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es_data" sheetId="1" r:id="rId4"/>
    <sheet state="visible" name="Cinemas_data" sheetId="2" r:id="rId5"/>
    <sheet state="visible" name="Booking_data" sheetId="3" r:id="rId6"/>
    <sheet state="visible" name="Booking_Analysis" sheetId="4" r:id="rId7"/>
  </sheets>
  <definedNames/>
  <calcPr/>
  <extLst>
    <ext uri="GoogleSheetsCustomDataVersion2">
      <go:sheetsCustomData xmlns:go="http://customooxmlschemas.google.com/" r:id="rId8" roundtripDataChecksum="2F4SJkvB+J3q3EFPrm1JMsH6l7O3FF9xJTb156C7nuk="/>
    </ext>
  </extLst>
</workbook>
</file>

<file path=xl/sharedStrings.xml><?xml version="1.0" encoding="utf-8"?>
<sst xmlns="http://schemas.openxmlformats.org/spreadsheetml/2006/main" count="54579" uniqueCount="6328">
  <si>
    <t>Movie_ID</t>
  </si>
  <si>
    <t>Movie_Name</t>
  </si>
  <si>
    <t>Language</t>
  </si>
  <si>
    <t>Genre</t>
  </si>
  <si>
    <t>Release_Date</t>
  </si>
  <si>
    <t>Duration_Minutes</t>
  </si>
  <si>
    <t>Certification</t>
  </si>
  <si>
    <t>Rating</t>
  </si>
  <si>
    <t>Director</t>
  </si>
  <si>
    <t>Production_House</t>
  </si>
  <si>
    <t>Movie_id</t>
  </si>
  <si>
    <t>M001</t>
  </si>
  <si>
    <t>Leo</t>
  </si>
  <si>
    <t>Tamil</t>
  </si>
  <si>
    <t>Action</t>
  </si>
  <si>
    <t>UA</t>
  </si>
  <si>
    <t>Lokesh Kanagaraj</t>
  </si>
  <si>
    <t>Lyca Productions</t>
  </si>
  <si>
    <t>M002</t>
  </si>
  <si>
    <t>Jailer</t>
  </si>
  <si>
    <t>Nelson Dilipkumar</t>
  </si>
  <si>
    <t>Sun Pictures</t>
  </si>
  <si>
    <t>M003</t>
  </si>
  <si>
    <t>Vikram</t>
  </si>
  <si>
    <t>T-Series</t>
  </si>
  <si>
    <t>M004</t>
  </si>
  <si>
    <t>Ponniyin Selvan I</t>
  </si>
  <si>
    <t>Drama</t>
  </si>
  <si>
    <t>Mani Ratnam</t>
  </si>
  <si>
    <t>Mythri Movie Makers</t>
  </si>
  <si>
    <t>M005</t>
  </si>
  <si>
    <t>Ponniyin Selvan II</t>
  </si>
  <si>
    <t>M006</t>
  </si>
  <si>
    <t>Maamannan</t>
  </si>
  <si>
    <t>Mari Selvaraj</t>
  </si>
  <si>
    <t>Hombale Films</t>
  </si>
  <si>
    <t>M007</t>
  </si>
  <si>
    <t>Good Night</t>
  </si>
  <si>
    <t>Comedy</t>
  </si>
  <si>
    <t>Vinayak Chandrasekaran</t>
  </si>
  <si>
    <t>M008</t>
  </si>
  <si>
    <t>Love Today</t>
  </si>
  <si>
    <t>Romance</t>
  </si>
  <si>
    <t>U/A</t>
  </si>
  <si>
    <t>Pradeep Ranganathan</t>
  </si>
  <si>
    <t>Red Giant Movies</t>
  </si>
  <si>
    <t>M009</t>
  </si>
  <si>
    <t>Amaran</t>
  </si>
  <si>
    <t>Biography</t>
  </si>
  <si>
    <t>Rajkumar Periasamy</t>
  </si>
  <si>
    <t>M010</t>
  </si>
  <si>
    <t>Captain Miller</t>
  </si>
  <si>
    <t>Arun Matheswaran</t>
  </si>
  <si>
    <t>Dream Warrior Pictures</t>
  </si>
  <si>
    <t>M011</t>
  </si>
  <si>
    <t>Pushpa 2</t>
  </si>
  <si>
    <t>Telugu</t>
  </si>
  <si>
    <t>Sukumar</t>
  </si>
  <si>
    <t>Geetha Arts</t>
  </si>
  <si>
    <t>M012</t>
  </si>
  <si>
    <t>RRR</t>
  </si>
  <si>
    <t>S. S. Rajamouli</t>
  </si>
  <si>
    <t>M013</t>
  </si>
  <si>
    <t>Salaar</t>
  </si>
  <si>
    <t>A</t>
  </si>
  <si>
    <t>Prashanth Neel</t>
  </si>
  <si>
    <t>M014</t>
  </si>
  <si>
    <t>Hi Nanna</t>
  </si>
  <si>
    <t>Shouryuv</t>
  </si>
  <si>
    <t>M015</t>
  </si>
  <si>
    <t>Kalki 2898 AD</t>
  </si>
  <si>
    <t>Sci-Fi</t>
  </si>
  <si>
    <t>Nag Ashwin</t>
  </si>
  <si>
    <t>M016</t>
  </si>
  <si>
    <t>Arjun Reddy</t>
  </si>
  <si>
    <t>Sandeep Reddy Vanga</t>
  </si>
  <si>
    <t>M017</t>
  </si>
  <si>
    <t>Baahubali 2</t>
  </si>
  <si>
    <t>M018</t>
  </si>
  <si>
    <t>Sita Ramam</t>
  </si>
  <si>
    <t>U</t>
  </si>
  <si>
    <t>Hanu Raghavapudi</t>
  </si>
  <si>
    <t>M019</t>
  </si>
  <si>
    <t>Animal</t>
  </si>
  <si>
    <t>Hindi</t>
  </si>
  <si>
    <t>M020</t>
  </si>
  <si>
    <t>Jawan</t>
  </si>
  <si>
    <t>Atlee</t>
  </si>
  <si>
    <t>M021</t>
  </si>
  <si>
    <t>Pathaan</t>
  </si>
  <si>
    <t>Siddharth Anand</t>
  </si>
  <si>
    <t>M022</t>
  </si>
  <si>
    <t>12th Fail</t>
  </si>
  <si>
    <t>Vidhu Vinod Chopra</t>
  </si>
  <si>
    <t>M023</t>
  </si>
  <si>
    <t>Stree 2</t>
  </si>
  <si>
    <t>Amar Kaushik</t>
  </si>
  <si>
    <t>M024</t>
  </si>
  <si>
    <t>Bhool Bhulaiyaa 2</t>
  </si>
  <si>
    <t>Anees Bazmee</t>
  </si>
  <si>
    <t>M025</t>
  </si>
  <si>
    <t>Rocky Aur Rani Kii Prem Kahaani</t>
  </si>
  <si>
    <t>Karan Johar</t>
  </si>
  <si>
    <t>Vyjayanthi Movies</t>
  </si>
  <si>
    <t>M026</t>
  </si>
  <si>
    <t>Drishyam 2</t>
  </si>
  <si>
    <t>Thriller</t>
  </si>
  <si>
    <t>Abhishek Pathak</t>
  </si>
  <si>
    <t>M027</t>
  </si>
  <si>
    <t>KGF Chapter 2</t>
  </si>
  <si>
    <t>Kannada</t>
  </si>
  <si>
    <t>M028</t>
  </si>
  <si>
    <t>Kantara</t>
  </si>
  <si>
    <t>Rishab Shetty</t>
  </si>
  <si>
    <t>M029</t>
  </si>
  <si>
    <t>777 Charlie</t>
  </si>
  <si>
    <t>Adventure</t>
  </si>
  <si>
    <t>Kiranraj K</t>
  </si>
  <si>
    <t>M030</t>
  </si>
  <si>
    <t>Kirik Party</t>
  </si>
  <si>
    <t>M031</t>
  </si>
  <si>
    <t>Bangalore Days</t>
  </si>
  <si>
    <t>Malayalam</t>
  </si>
  <si>
    <t>Anjali Menon</t>
  </si>
  <si>
    <t>Dharma Productions</t>
  </si>
  <si>
    <t>M032</t>
  </si>
  <si>
    <t>Premam</t>
  </si>
  <si>
    <t>Alphonse Puthren</t>
  </si>
  <si>
    <t>M033</t>
  </si>
  <si>
    <t>Lucifer</t>
  </si>
  <si>
    <t>Prithviraj Sukumaran</t>
  </si>
  <si>
    <t>M034</t>
  </si>
  <si>
    <t>Manjummel Boys</t>
  </si>
  <si>
    <t>Chidambaram</t>
  </si>
  <si>
    <t>M035</t>
  </si>
  <si>
    <t>Aavesham</t>
  </si>
  <si>
    <t>Jithu Madhavan</t>
  </si>
  <si>
    <t>M036</t>
  </si>
  <si>
    <t>Avengers Endgame</t>
  </si>
  <si>
    <t>English</t>
  </si>
  <si>
    <t>Anthony Russo</t>
  </si>
  <si>
    <t>M037</t>
  </si>
  <si>
    <t>Oppenheimer</t>
  </si>
  <si>
    <t>Christopher Nolan</t>
  </si>
  <si>
    <t>M038</t>
  </si>
  <si>
    <t>Barbie</t>
  </si>
  <si>
    <t>Greta Gerwig</t>
  </si>
  <si>
    <t>M039</t>
  </si>
  <si>
    <t>Dune: Part Two</t>
  </si>
  <si>
    <t>Denis Villeneuve</t>
  </si>
  <si>
    <t>M040</t>
  </si>
  <si>
    <t>Inside Out 2</t>
  </si>
  <si>
    <t>Animation</t>
  </si>
  <si>
    <t>Kelsey Mann</t>
  </si>
  <si>
    <t>Cinema_ID</t>
  </si>
  <si>
    <t>Cinema_Name</t>
  </si>
  <si>
    <t>City</t>
  </si>
  <si>
    <t>State</t>
  </si>
  <si>
    <t>Cinema_Type</t>
  </si>
  <si>
    <t>Screens</t>
  </si>
  <si>
    <t>Total_Seats</t>
  </si>
  <si>
    <t>Base_Ticket_Price</t>
  </si>
  <si>
    <t>Cinema_name</t>
  </si>
  <si>
    <t>C011</t>
  </si>
  <si>
    <t>Cinepolis City Centre, Chennai</t>
  </si>
  <si>
    <t>Chennai</t>
  </si>
  <si>
    <t>Tamil Nadu</t>
  </si>
  <si>
    <t>Multiplex</t>
  </si>
  <si>
    <t>C012</t>
  </si>
  <si>
    <t>Miraj Cinemas Grand Mall, Chennai</t>
  </si>
  <si>
    <t>C013</t>
  </si>
  <si>
    <t>Mukta A2 Cinemas Forum Mall, Chennai</t>
  </si>
  <si>
    <t>C021</t>
  </si>
  <si>
    <t>Miraj Cinemas City Centre, Coimbatore</t>
  </si>
  <si>
    <t>Coimbatore</t>
  </si>
  <si>
    <t>C022</t>
  </si>
  <si>
    <t>Mukta A2 Cinemas Grand Mall, Coimbatore</t>
  </si>
  <si>
    <t>C023</t>
  </si>
  <si>
    <t>MovieMax Forum Mall, Coimbatore</t>
  </si>
  <si>
    <t>C031</t>
  </si>
  <si>
    <t>Mukta A2 Cinemas City Centre, Madurai</t>
  </si>
  <si>
    <t>Madurai</t>
  </si>
  <si>
    <t>C032</t>
  </si>
  <si>
    <t>MovieMax Grand Mall, Madurai</t>
  </si>
  <si>
    <t>C033</t>
  </si>
  <si>
    <t>Asian Cinemas Forum Mall, Madurai</t>
  </si>
  <si>
    <t>C041</t>
  </si>
  <si>
    <t>MovieMax City Centre, Salem</t>
  </si>
  <si>
    <t>Salem</t>
  </si>
  <si>
    <t>C042</t>
  </si>
  <si>
    <t>Asian Cinemas Grand Mall, Salem</t>
  </si>
  <si>
    <t>C043</t>
  </si>
  <si>
    <t>City Pride Forum Mall, Salem</t>
  </si>
  <si>
    <t>C051</t>
  </si>
  <si>
    <t>Asian Cinemas City Centre, Bengaluru</t>
  </si>
  <si>
    <t>Bengaluru</t>
  </si>
  <si>
    <t>Karnataka</t>
  </si>
  <si>
    <t>C052</t>
  </si>
  <si>
    <t>City Pride Grand Mall, Bengaluru</t>
  </si>
  <si>
    <t>C053</t>
  </si>
  <si>
    <t>PVR Forum Mall, Bengaluru</t>
  </si>
  <si>
    <t>C061</t>
  </si>
  <si>
    <t>City Pride City Centre, Mysuru</t>
  </si>
  <si>
    <t>Mysuru</t>
  </si>
  <si>
    <t>C062</t>
  </si>
  <si>
    <t>PVR Grand Mall, Mysuru</t>
  </si>
  <si>
    <t>C063</t>
  </si>
  <si>
    <t>INOX Forum Mall, Mysuru</t>
  </si>
  <si>
    <t>C071</t>
  </si>
  <si>
    <t>PVR City Centre, Hyderabad</t>
  </si>
  <si>
    <t>Hyderabad</t>
  </si>
  <si>
    <t>Telangana</t>
  </si>
  <si>
    <t>C072</t>
  </si>
  <si>
    <t>INOX Grand Mall, Hyderabad</t>
  </si>
  <si>
    <t>C073</t>
  </si>
  <si>
    <t>Cinepolis Forum Mall, Hyderabad</t>
  </si>
  <si>
    <t>C081</t>
  </si>
  <si>
    <t>INOX City Centre, Vijayawada</t>
  </si>
  <si>
    <t>Vijayawada</t>
  </si>
  <si>
    <t>Andhra Pradesh</t>
  </si>
  <si>
    <t>C082</t>
  </si>
  <si>
    <t>Cinepolis Grand Mall, Vijayawada</t>
  </si>
  <si>
    <t>C083</t>
  </si>
  <si>
    <t>Miraj Cinemas Forum Mall, Vijayawada</t>
  </si>
  <si>
    <t>C091</t>
  </si>
  <si>
    <t>Cinepolis City Centre, Mumbai</t>
  </si>
  <si>
    <t>Mumbai</t>
  </si>
  <si>
    <t>Maharashtra</t>
  </si>
  <si>
    <t>C092</t>
  </si>
  <si>
    <t>Miraj Cinemas Grand Mall, Mumbai</t>
  </si>
  <si>
    <t>C093</t>
  </si>
  <si>
    <t>Mukta A2 Cinemas Forum Mall, Mumbai</t>
  </si>
  <si>
    <t>C101</t>
  </si>
  <si>
    <t>Miraj Cinemas City Centre, Pune</t>
  </si>
  <si>
    <t>Pune</t>
  </si>
  <si>
    <t>C102</t>
  </si>
  <si>
    <t>Mukta A2 Cinemas Grand Mall, Pune</t>
  </si>
  <si>
    <t>C103</t>
  </si>
  <si>
    <t>MovieMax Forum Mall, Pune</t>
  </si>
  <si>
    <t>C111</t>
  </si>
  <si>
    <t>Mukta A2 Cinemas City Centre, Delhi</t>
  </si>
  <si>
    <t>Delhi</t>
  </si>
  <si>
    <t>C112</t>
  </si>
  <si>
    <t>MovieMax Grand Mall, Delhi</t>
  </si>
  <si>
    <t>C113</t>
  </si>
  <si>
    <t>Asian Cinemas Forum Mall, Delhi</t>
  </si>
  <si>
    <t>C121</t>
  </si>
  <si>
    <t>MovieMax City Centre, Noida</t>
  </si>
  <si>
    <t>Noida</t>
  </si>
  <si>
    <t>Uttar Pradesh</t>
  </si>
  <si>
    <t>C122</t>
  </si>
  <si>
    <t>Asian Cinemas Grand Mall, Noida</t>
  </si>
  <si>
    <t>C123</t>
  </si>
  <si>
    <t>City Pride Forum Mall, Noida</t>
  </si>
  <si>
    <t>C131</t>
  </si>
  <si>
    <t>Asian Cinemas City Centre, Kolkata</t>
  </si>
  <si>
    <t>Kolkata</t>
  </si>
  <si>
    <t>West Bengal</t>
  </si>
  <si>
    <t>C132</t>
  </si>
  <si>
    <t>City Pride Grand Mall, Kolkata</t>
  </si>
  <si>
    <t>C133</t>
  </si>
  <si>
    <t>PVR Forum Mall, Kolkata</t>
  </si>
  <si>
    <t>C141</t>
  </si>
  <si>
    <t>City Pride City Centre, Ahmedabad</t>
  </si>
  <si>
    <t>Ahmedabad</t>
  </si>
  <si>
    <t>Gujarat</t>
  </si>
  <si>
    <t>C142</t>
  </si>
  <si>
    <t>PVR Grand Mall, Ahmedabad</t>
  </si>
  <si>
    <t>C143</t>
  </si>
  <si>
    <t>INOX Forum Mall, Ahmedabad</t>
  </si>
  <si>
    <t>C151</t>
  </si>
  <si>
    <t>PVR City Centre, Kochi</t>
  </si>
  <si>
    <t>Kochi</t>
  </si>
  <si>
    <t>Kerala</t>
  </si>
  <si>
    <t>C152</t>
  </si>
  <si>
    <t>INOX Grand Mall, Kochi</t>
  </si>
  <si>
    <t>C153</t>
  </si>
  <si>
    <t>Cinepolis Forum Mall, Kochi</t>
  </si>
  <si>
    <t>C161</t>
  </si>
  <si>
    <t>INOX City Centre, Thiruvananthapuram</t>
  </si>
  <si>
    <t>Thiruvananthapuram</t>
  </si>
  <si>
    <t>C162</t>
  </si>
  <si>
    <t>Cinepolis Grand Mall, Thiruvananthapuram</t>
  </si>
  <si>
    <t>C163</t>
  </si>
  <si>
    <t>Miraj Cinemas Forum Mall, Thiruvananthapuram</t>
  </si>
  <si>
    <t>Booking_ID</t>
  </si>
  <si>
    <t>Booking_Date</t>
  </si>
  <si>
    <t>Show_Date</t>
  </si>
  <si>
    <t>Show_Time</t>
  </si>
  <si>
    <t>Screen</t>
  </si>
  <si>
    <t>Tickets</t>
  </si>
  <si>
    <t>Ticket_Price</t>
  </si>
  <si>
    <t>Convenience_Fee</t>
  </si>
  <si>
    <t>Discount</t>
  </si>
  <si>
    <t>Payment_Mode</t>
  </si>
  <si>
    <t>Booking_Status</t>
  </si>
  <si>
    <t>Customer_Age</t>
  </si>
  <si>
    <t>Customer_Gender</t>
  </si>
  <si>
    <t>Booking_Channel</t>
  </si>
  <si>
    <t>Format</t>
  </si>
  <si>
    <t>B000001</t>
  </si>
  <si>
    <t>Wallet</t>
  </si>
  <si>
    <t>Confirmed</t>
  </si>
  <si>
    <t>Other</t>
  </si>
  <si>
    <t>Mobile App</t>
  </si>
  <si>
    <t>2D</t>
  </si>
  <si>
    <t>B000002</t>
  </si>
  <si>
    <t>Debit Card</t>
  </si>
  <si>
    <t>Male</t>
  </si>
  <si>
    <t>IMAX</t>
  </si>
  <si>
    <t>B000003</t>
  </si>
  <si>
    <t>Credit Card</t>
  </si>
  <si>
    <t>Female</t>
  </si>
  <si>
    <t>Website</t>
  </si>
  <si>
    <t>B000004</t>
  </si>
  <si>
    <t>UPI</t>
  </si>
  <si>
    <t>B000005</t>
  </si>
  <si>
    <t>B000006</t>
  </si>
  <si>
    <t>Net Banking</t>
  </si>
  <si>
    <t>B000007</t>
  </si>
  <si>
    <t>B000008</t>
  </si>
  <si>
    <t>B000009</t>
  </si>
  <si>
    <t>B000010</t>
  </si>
  <si>
    <t>B000011</t>
  </si>
  <si>
    <t>B000012</t>
  </si>
  <si>
    <t>B000013</t>
  </si>
  <si>
    <t>Cancelled</t>
  </si>
  <si>
    <t>B000014</t>
  </si>
  <si>
    <t>B000015</t>
  </si>
  <si>
    <t>B000016</t>
  </si>
  <si>
    <t>B000017</t>
  </si>
  <si>
    <t>B000018</t>
  </si>
  <si>
    <t>B000019</t>
  </si>
  <si>
    <t>B000020</t>
  </si>
  <si>
    <t>B000021</t>
  </si>
  <si>
    <t>B000022</t>
  </si>
  <si>
    <t>B000023</t>
  </si>
  <si>
    <t>B000024</t>
  </si>
  <si>
    <t>3D</t>
  </si>
  <si>
    <t>B000025</t>
  </si>
  <si>
    <t>B000026</t>
  </si>
  <si>
    <t>B000027</t>
  </si>
  <si>
    <t>B000028</t>
  </si>
  <si>
    <t>B000029</t>
  </si>
  <si>
    <t>B000030</t>
  </si>
  <si>
    <t>B000031</t>
  </si>
  <si>
    <t>B000032</t>
  </si>
  <si>
    <t>B000033</t>
  </si>
  <si>
    <t>B000034</t>
  </si>
  <si>
    <t>B000035</t>
  </si>
  <si>
    <t>B000036</t>
  </si>
  <si>
    <t>B000037</t>
  </si>
  <si>
    <t>B000038</t>
  </si>
  <si>
    <t>B000039</t>
  </si>
  <si>
    <t>B000040</t>
  </si>
  <si>
    <t>B000041</t>
  </si>
  <si>
    <t>B000042</t>
  </si>
  <si>
    <t>B000043</t>
  </si>
  <si>
    <t>B000044</t>
  </si>
  <si>
    <t>B000045</t>
  </si>
  <si>
    <t>B000046</t>
  </si>
  <si>
    <t>B000047</t>
  </si>
  <si>
    <t>B000048</t>
  </si>
  <si>
    <t>Refunded</t>
  </si>
  <si>
    <t>B000049</t>
  </si>
  <si>
    <t>B000050</t>
  </si>
  <si>
    <t>B000051</t>
  </si>
  <si>
    <t>B000052</t>
  </si>
  <si>
    <t>B000053</t>
  </si>
  <si>
    <t>B000054</t>
  </si>
  <si>
    <t>B000055</t>
  </si>
  <si>
    <t>B000056</t>
  </si>
  <si>
    <t>B000057</t>
  </si>
  <si>
    <t>B000058</t>
  </si>
  <si>
    <t>B000059</t>
  </si>
  <si>
    <t>B000060</t>
  </si>
  <si>
    <t>B000061</t>
  </si>
  <si>
    <t>B000062</t>
  </si>
  <si>
    <t>B000063</t>
  </si>
  <si>
    <t>B000064</t>
  </si>
  <si>
    <t>B000065</t>
  </si>
  <si>
    <t>B000066</t>
  </si>
  <si>
    <t>B000067</t>
  </si>
  <si>
    <t>B000068</t>
  </si>
  <si>
    <t>B000069</t>
  </si>
  <si>
    <t>B000070</t>
  </si>
  <si>
    <t>B000071</t>
  </si>
  <si>
    <t>B000072</t>
  </si>
  <si>
    <t>B000073</t>
  </si>
  <si>
    <t>B000074</t>
  </si>
  <si>
    <t>B000075</t>
  </si>
  <si>
    <t>B000076</t>
  </si>
  <si>
    <t>B000077</t>
  </si>
  <si>
    <t>B000078</t>
  </si>
  <si>
    <t>B000079</t>
  </si>
  <si>
    <t>B000080</t>
  </si>
  <si>
    <t>B000081</t>
  </si>
  <si>
    <t>B000082</t>
  </si>
  <si>
    <t>B000083</t>
  </si>
  <si>
    <t>B000084</t>
  </si>
  <si>
    <t>B000085</t>
  </si>
  <si>
    <t>B000086</t>
  </si>
  <si>
    <t>B000087</t>
  </si>
  <si>
    <t>B000088</t>
  </si>
  <si>
    <t>B000089</t>
  </si>
  <si>
    <t>B000090</t>
  </si>
  <si>
    <t>B000091</t>
  </si>
  <si>
    <t>B000092</t>
  </si>
  <si>
    <t>B000093</t>
  </si>
  <si>
    <t>B000094</t>
  </si>
  <si>
    <t>B000095</t>
  </si>
  <si>
    <t>B000096</t>
  </si>
  <si>
    <t>B000097</t>
  </si>
  <si>
    <t>B000098</t>
  </si>
  <si>
    <t>B000099</t>
  </si>
  <si>
    <t>B000100</t>
  </si>
  <si>
    <t>B000101</t>
  </si>
  <si>
    <t>B000102</t>
  </si>
  <si>
    <t>B000103</t>
  </si>
  <si>
    <t>B000104</t>
  </si>
  <si>
    <t>B000105</t>
  </si>
  <si>
    <t>B000106</t>
  </si>
  <si>
    <t>B000107</t>
  </si>
  <si>
    <t>B000108</t>
  </si>
  <si>
    <t>B000109</t>
  </si>
  <si>
    <t>B000110</t>
  </si>
  <si>
    <t>B000111</t>
  </si>
  <si>
    <t>B000112</t>
  </si>
  <si>
    <t>B000113</t>
  </si>
  <si>
    <t>B000114</t>
  </si>
  <si>
    <t>B000115</t>
  </si>
  <si>
    <t>B000116</t>
  </si>
  <si>
    <t>B000117</t>
  </si>
  <si>
    <t>B000118</t>
  </si>
  <si>
    <t>B000119</t>
  </si>
  <si>
    <t>B000120</t>
  </si>
  <si>
    <t>B000121</t>
  </si>
  <si>
    <t>B000122</t>
  </si>
  <si>
    <t>B000123</t>
  </si>
  <si>
    <t>B000124</t>
  </si>
  <si>
    <t>B000125</t>
  </si>
  <si>
    <t>B000126</t>
  </si>
  <si>
    <t>B000127</t>
  </si>
  <si>
    <t>B000128</t>
  </si>
  <si>
    <t>B000129</t>
  </si>
  <si>
    <t>B000130</t>
  </si>
  <si>
    <t>B000131</t>
  </si>
  <si>
    <t>B000132</t>
  </si>
  <si>
    <t>B000133</t>
  </si>
  <si>
    <t>B000134</t>
  </si>
  <si>
    <t>B000135</t>
  </si>
  <si>
    <t>B000136</t>
  </si>
  <si>
    <t>B000137</t>
  </si>
  <si>
    <t>B000138</t>
  </si>
  <si>
    <t>B000139</t>
  </si>
  <si>
    <t>B000140</t>
  </si>
  <si>
    <t>B000141</t>
  </si>
  <si>
    <t>B000142</t>
  </si>
  <si>
    <t>B000143</t>
  </si>
  <si>
    <t>B000144</t>
  </si>
  <si>
    <t>B000145</t>
  </si>
  <si>
    <t>B000146</t>
  </si>
  <si>
    <t>B000147</t>
  </si>
  <si>
    <t>B000148</t>
  </si>
  <si>
    <t>B000149</t>
  </si>
  <si>
    <t>B000150</t>
  </si>
  <si>
    <t>B000151</t>
  </si>
  <si>
    <t>B000152</t>
  </si>
  <si>
    <t>B000153</t>
  </si>
  <si>
    <t>B000154</t>
  </si>
  <si>
    <t>B000155</t>
  </si>
  <si>
    <t>B000156</t>
  </si>
  <si>
    <t>B000157</t>
  </si>
  <si>
    <t>B000158</t>
  </si>
  <si>
    <t>B000159</t>
  </si>
  <si>
    <t>B000160</t>
  </si>
  <si>
    <t>B000161</t>
  </si>
  <si>
    <t>B000162</t>
  </si>
  <si>
    <t>B000163</t>
  </si>
  <si>
    <t>B000164</t>
  </si>
  <si>
    <t>B000165</t>
  </si>
  <si>
    <t>B000166</t>
  </si>
  <si>
    <t>B000167</t>
  </si>
  <si>
    <t>B000168</t>
  </si>
  <si>
    <t>B000169</t>
  </si>
  <si>
    <t>B000170</t>
  </si>
  <si>
    <t>B000171</t>
  </si>
  <si>
    <t>B000172</t>
  </si>
  <si>
    <t>B000173</t>
  </si>
  <si>
    <t>B000174</t>
  </si>
  <si>
    <t>B000175</t>
  </si>
  <si>
    <t>B000176</t>
  </si>
  <si>
    <t>B000177</t>
  </si>
  <si>
    <t>B000178</t>
  </si>
  <si>
    <t>B000179</t>
  </si>
  <si>
    <t>B000180</t>
  </si>
  <si>
    <t>B000181</t>
  </si>
  <si>
    <t>B000182</t>
  </si>
  <si>
    <t>B000183</t>
  </si>
  <si>
    <t>B000184</t>
  </si>
  <si>
    <t>B000185</t>
  </si>
  <si>
    <t>B000186</t>
  </si>
  <si>
    <t>B000187</t>
  </si>
  <si>
    <t>B000188</t>
  </si>
  <si>
    <t>B000189</t>
  </si>
  <si>
    <t>B000190</t>
  </si>
  <si>
    <t>B000191</t>
  </si>
  <si>
    <t>B000192</t>
  </si>
  <si>
    <t>B000193</t>
  </si>
  <si>
    <t>B000194</t>
  </si>
  <si>
    <t>B000195</t>
  </si>
  <si>
    <t>B000196</t>
  </si>
  <si>
    <t>B000197</t>
  </si>
  <si>
    <t>B000198</t>
  </si>
  <si>
    <t>B000199</t>
  </si>
  <si>
    <t>B000200</t>
  </si>
  <si>
    <t>B000201</t>
  </si>
  <si>
    <t>B000202</t>
  </si>
  <si>
    <t>B000203</t>
  </si>
  <si>
    <t>B000204</t>
  </si>
  <si>
    <t>B000205</t>
  </si>
  <si>
    <t>B000206</t>
  </si>
  <si>
    <t>B000207</t>
  </si>
  <si>
    <t>B000208</t>
  </si>
  <si>
    <t>B000209</t>
  </si>
  <si>
    <t>B000210</t>
  </si>
  <si>
    <t>B000211</t>
  </si>
  <si>
    <t>B000212</t>
  </si>
  <si>
    <t>B000213</t>
  </si>
  <si>
    <t>B000214</t>
  </si>
  <si>
    <t>B000215</t>
  </si>
  <si>
    <t>B000216</t>
  </si>
  <si>
    <t>B000217</t>
  </si>
  <si>
    <t>B000218</t>
  </si>
  <si>
    <t>B000219</t>
  </si>
  <si>
    <t>B000220</t>
  </si>
  <si>
    <t>B000221</t>
  </si>
  <si>
    <t>B000222</t>
  </si>
  <si>
    <t>B000223</t>
  </si>
  <si>
    <t>B000224</t>
  </si>
  <si>
    <t>B000225</t>
  </si>
  <si>
    <t>B000226</t>
  </si>
  <si>
    <t>B000227</t>
  </si>
  <si>
    <t>B000228</t>
  </si>
  <si>
    <t>B000229</t>
  </si>
  <si>
    <t>B000230</t>
  </si>
  <si>
    <t>B000231</t>
  </si>
  <si>
    <t>B000232</t>
  </si>
  <si>
    <t>B000233</t>
  </si>
  <si>
    <t>B000234</t>
  </si>
  <si>
    <t>B000235</t>
  </si>
  <si>
    <t>B000236</t>
  </si>
  <si>
    <t>B000237</t>
  </si>
  <si>
    <t>B000238</t>
  </si>
  <si>
    <t>B000239</t>
  </si>
  <si>
    <t>B000240</t>
  </si>
  <si>
    <t>B000241</t>
  </si>
  <si>
    <t>B000242</t>
  </si>
  <si>
    <t>B000243</t>
  </si>
  <si>
    <t>B000244</t>
  </si>
  <si>
    <t>B000245</t>
  </si>
  <si>
    <t>B000246</t>
  </si>
  <si>
    <t>B000247</t>
  </si>
  <si>
    <t>B000248</t>
  </si>
  <si>
    <t>B000249</t>
  </si>
  <si>
    <t>B000250</t>
  </si>
  <si>
    <t>B000251</t>
  </si>
  <si>
    <t>B000252</t>
  </si>
  <si>
    <t>B000253</t>
  </si>
  <si>
    <t>B000254</t>
  </si>
  <si>
    <t>B000255</t>
  </si>
  <si>
    <t>B000256</t>
  </si>
  <si>
    <t>B000257</t>
  </si>
  <si>
    <t>B000258</t>
  </si>
  <si>
    <t>B000259</t>
  </si>
  <si>
    <t>B000260</t>
  </si>
  <si>
    <t>B000261</t>
  </si>
  <si>
    <t>B000262</t>
  </si>
  <si>
    <t>B000263</t>
  </si>
  <si>
    <t>B000264</t>
  </si>
  <si>
    <t>B000265</t>
  </si>
  <si>
    <t>B000266</t>
  </si>
  <si>
    <t>B000267</t>
  </si>
  <si>
    <t>B000268</t>
  </si>
  <si>
    <t>B000269</t>
  </si>
  <si>
    <t>B000270</t>
  </si>
  <si>
    <t>B000271</t>
  </si>
  <si>
    <t>B000272</t>
  </si>
  <si>
    <t>B000273</t>
  </si>
  <si>
    <t>B000274</t>
  </si>
  <si>
    <t>B000275</t>
  </si>
  <si>
    <t>B000276</t>
  </si>
  <si>
    <t>B000277</t>
  </si>
  <si>
    <t>B000278</t>
  </si>
  <si>
    <t>B000279</t>
  </si>
  <si>
    <t>B000280</t>
  </si>
  <si>
    <t>B000281</t>
  </si>
  <si>
    <t>B000282</t>
  </si>
  <si>
    <t>B000283</t>
  </si>
  <si>
    <t>B000284</t>
  </si>
  <si>
    <t>B000285</t>
  </si>
  <si>
    <t>B000286</t>
  </si>
  <si>
    <t>B000287</t>
  </si>
  <si>
    <t>B000288</t>
  </si>
  <si>
    <t>B000289</t>
  </si>
  <si>
    <t>B000290</t>
  </si>
  <si>
    <t>B000291</t>
  </si>
  <si>
    <t>B000292</t>
  </si>
  <si>
    <t>B000293</t>
  </si>
  <si>
    <t>B000294</t>
  </si>
  <si>
    <t>B000295</t>
  </si>
  <si>
    <t>B000296</t>
  </si>
  <si>
    <t>B000297</t>
  </si>
  <si>
    <t>B000298</t>
  </si>
  <si>
    <t>B000299</t>
  </si>
  <si>
    <t>B000300</t>
  </si>
  <si>
    <t>B000301</t>
  </si>
  <si>
    <t>B000302</t>
  </si>
  <si>
    <t>B000303</t>
  </si>
  <si>
    <t>B000304</t>
  </si>
  <si>
    <t>B000305</t>
  </si>
  <si>
    <t>B000306</t>
  </si>
  <si>
    <t>B000307</t>
  </si>
  <si>
    <t>B000308</t>
  </si>
  <si>
    <t>B000309</t>
  </si>
  <si>
    <t>B000310</t>
  </si>
  <si>
    <t>B000311</t>
  </si>
  <si>
    <t>B000312</t>
  </si>
  <si>
    <t>B000313</t>
  </si>
  <si>
    <t>B000314</t>
  </si>
  <si>
    <t>B000315</t>
  </si>
  <si>
    <t>B000316</t>
  </si>
  <si>
    <t>B000317</t>
  </si>
  <si>
    <t>B000318</t>
  </si>
  <si>
    <t>B000319</t>
  </si>
  <si>
    <t>B000320</t>
  </si>
  <si>
    <t>B000321</t>
  </si>
  <si>
    <t>B000322</t>
  </si>
  <si>
    <t>B000323</t>
  </si>
  <si>
    <t>B000324</t>
  </si>
  <si>
    <t>B000325</t>
  </si>
  <si>
    <t>B000326</t>
  </si>
  <si>
    <t>B000327</t>
  </si>
  <si>
    <t>B000328</t>
  </si>
  <si>
    <t>B000329</t>
  </si>
  <si>
    <t>B000330</t>
  </si>
  <si>
    <t>B000331</t>
  </si>
  <si>
    <t>B000332</t>
  </si>
  <si>
    <t>B000333</t>
  </si>
  <si>
    <t>B000334</t>
  </si>
  <si>
    <t>B000335</t>
  </si>
  <si>
    <t>B000336</t>
  </si>
  <si>
    <t>B000337</t>
  </si>
  <si>
    <t>B000338</t>
  </si>
  <si>
    <t>B000339</t>
  </si>
  <si>
    <t>B000340</t>
  </si>
  <si>
    <t>B000341</t>
  </si>
  <si>
    <t>B000342</t>
  </si>
  <si>
    <t>B000343</t>
  </si>
  <si>
    <t>B000344</t>
  </si>
  <si>
    <t>B000345</t>
  </si>
  <si>
    <t>B000346</t>
  </si>
  <si>
    <t>B000347</t>
  </si>
  <si>
    <t>B000348</t>
  </si>
  <si>
    <t>B000349</t>
  </si>
  <si>
    <t>B000350</t>
  </si>
  <si>
    <t>B000351</t>
  </si>
  <si>
    <t>B000352</t>
  </si>
  <si>
    <t>B000353</t>
  </si>
  <si>
    <t>B000354</t>
  </si>
  <si>
    <t>B000355</t>
  </si>
  <si>
    <t>B000356</t>
  </si>
  <si>
    <t>B000357</t>
  </si>
  <si>
    <t>B000358</t>
  </si>
  <si>
    <t>B000359</t>
  </si>
  <si>
    <t>B000360</t>
  </si>
  <si>
    <t>B000361</t>
  </si>
  <si>
    <t>B000362</t>
  </si>
  <si>
    <t>B000363</t>
  </si>
  <si>
    <t>B000364</t>
  </si>
  <si>
    <t>B000365</t>
  </si>
  <si>
    <t>B000366</t>
  </si>
  <si>
    <t>B000367</t>
  </si>
  <si>
    <t>B000368</t>
  </si>
  <si>
    <t>B000369</t>
  </si>
  <si>
    <t>B000370</t>
  </si>
  <si>
    <t>B000371</t>
  </si>
  <si>
    <t>B000372</t>
  </si>
  <si>
    <t>B000373</t>
  </si>
  <si>
    <t>B000374</t>
  </si>
  <si>
    <t>B000375</t>
  </si>
  <si>
    <t>B000376</t>
  </si>
  <si>
    <t>B000377</t>
  </si>
  <si>
    <t>B000378</t>
  </si>
  <si>
    <t>B000379</t>
  </si>
  <si>
    <t>B000380</t>
  </si>
  <si>
    <t>B000381</t>
  </si>
  <si>
    <t>B000382</t>
  </si>
  <si>
    <t>B000383</t>
  </si>
  <si>
    <t>B000384</t>
  </si>
  <si>
    <t>B000385</t>
  </si>
  <si>
    <t>B000386</t>
  </si>
  <si>
    <t>B000387</t>
  </si>
  <si>
    <t>B000388</t>
  </si>
  <si>
    <t>B000389</t>
  </si>
  <si>
    <t>B000390</t>
  </si>
  <si>
    <t>B000391</t>
  </si>
  <si>
    <t>B000392</t>
  </si>
  <si>
    <t>B000393</t>
  </si>
  <si>
    <t>B000394</t>
  </si>
  <si>
    <t>B000395</t>
  </si>
  <si>
    <t>B000396</t>
  </si>
  <si>
    <t>B000397</t>
  </si>
  <si>
    <t>B000398</t>
  </si>
  <si>
    <t>B000399</t>
  </si>
  <si>
    <t>B000400</t>
  </si>
  <si>
    <t>B000401</t>
  </si>
  <si>
    <t>B000402</t>
  </si>
  <si>
    <t>B000403</t>
  </si>
  <si>
    <t>B000404</t>
  </si>
  <si>
    <t>B000405</t>
  </si>
  <si>
    <t>B000406</t>
  </si>
  <si>
    <t>B000407</t>
  </si>
  <si>
    <t>B000408</t>
  </si>
  <si>
    <t>B000409</t>
  </si>
  <si>
    <t>B000410</t>
  </si>
  <si>
    <t>B000411</t>
  </si>
  <si>
    <t>B000412</t>
  </si>
  <si>
    <t>B000413</t>
  </si>
  <si>
    <t>B000414</t>
  </si>
  <si>
    <t>B000415</t>
  </si>
  <si>
    <t>B000416</t>
  </si>
  <si>
    <t>B000417</t>
  </si>
  <si>
    <t>B000418</t>
  </si>
  <si>
    <t>B000419</t>
  </si>
  <si>
    <t>B000420</t>
  </si>
  <si>
    <t>B000421</t>
  </si>
  <si>
    <t>B000422</t>
  </si>
  <si>
    <t>B000423</t>
  </si>
  <si>
    <t>B000424</t>
  </si>
  <si>
    <t>B000425</t>
  </si>
  <si>
    <t>B000426</t>
  </si>
  <si>
    <t>B000427</t>
  </si>
  <si>
    <t>B000428</t>
  </si>
  <si>
    <t>B000429</t>
  </si>
  <si>
    <t>B000430</t>
  </si>
  <si>
    <t>B000431</t>
  </si>
  <si>
    <t>B000432</t>
  </si>
  <si>
    <t>B000433</t>
  </si>
  <si>
    <t>B000434</t>
  </si>
  <si>
    <t>B000435</t>
  </si>
  <si>
    <t>B000436</t>
  </si>
  <si>
    <t>B000437</t>
  </si>
  <si>
    <t>B000438</t>
  </si>
  <si>
    <t>B000439</t>
  </si>
  <si>
    <t>B000440</t>
  </si>
  <si>
    <t>B000441</t>
  </si>
  <si>
    <t>B000442</t>
  </si>
  <si>
    <t>B000443</t>
  </si>
  <si>
    <t>B000444</t>
  </si>
  <si>
    <t>B000445</t>
  </si>
  <si>
    <t>B000446</t>
  </si>
  <si>
    <t>B000447</t>
  </si>
  <si>
    <t>B000448</t>
  </si>
  <si>
    <t>B000449</t>
  </si>
  <si>
    <t>B000450</t>
  </si>
  <si>
    <t>B000451</t>
  </si>
  <si>
    <t>B000452</t>
  </si>
  <si>
    <t>B000453</t>
  </si>
  <si>
    <t>B000454</t>
  </si>
  <si>
    <t>B000455</t>
  </si>
  <si>
    <t>B000456</t>
  </si>
  <si>
    <t>B000457</t>
  </si>
  <si>
    <t>B000458</t>
  </si>
  <si>
    <t>B000459</t>
  </si>
  <si>
    <t>B000460</t>
  </si>
  <si>
    <t>B000461</t>
  </si>
  <si>
    <t>B000462</t>
  </si>
  <si>
    <t>B000463</t>
  </si>
  <si>
    <t>B000464</t>
  </si>
  <si>
    <t>B000465</t>
  </si>
  <si>
    <t>B000466</t>
  </si>
  <si>
    <t>B000467</t>
  </si>
  <si>
    <t>B000468</t>
  </si>
  <si>
    <t>B000469</t>
  </si>
  <si>
    <t>B000470</t>
  </si>
  <si>
    <t>B000471</t>
  </si>
  <si>
    <t>B000472</t>
  </si>
  <si>
    <t>B000473</t>
  </si>
  <si>
    <t>B000474</t>
  </si>
  <si>
    <t>B000475</t>
  </si>
  <si>
    <t>B000476</t>
  </si>
  <si>
    <t>B000477</t>
  </si>
  <si>
    <t>B000478</t>
  </si>
  <si>
    <t>B000479</t>
  </si>
  <si>
    <t>B000480</t>
  </si>
  <si>
    <t>B000481</t>
  </si>
  <si>
    <t>B000482</t>
  </si>
  <si>
    <t>B000483</t>
  </si>
  <si>
    <t>B000484</t>
  </si>
  <si>
    <t>B000485</t>
  </si>
  <si>
    <t>B000486</t>
  </si>
  <si>
    <t>B000487</t>
  </si>
  <si>
    <t>B000488</t>
  </si>
  <si>
    <t>B000489</t>
  </si>
  <si>
    <t>B000490</t>
  </si>
  <si>
    <t>B000491</t>
  </si>
  <si>
    <t>B000492</t>
  </si>
  <si>
    <t>B000493</t>
  </si>
  <si>
    <t>B000494</t>
  </si>
  <si>
    <t>B000495</t>
  </si>
  <si>
    <t>B000496</t>
  </si>
  <si>
    <t>B000497</t>
  </si>
  <si>
    <t>B000498</t>
  </si>
  <si>
    <t>B000499</t>
  </si>
  <si>
    <t>B000500</t>
  </si>
  <si>
    <t>B000501</t>
  </si>
  <si>
    <t>B000502</t>
  </si>
  <si>
    <t>B000503</t>
  </si>
  <si>
    <t>B000504</t>
  </si>
  <si>
    <t>B000505</t>
  </si>
  <si>
    <t>B000506</t>
  </si>
  <si>
    <t>B000507</t>
  </si>
  <si>
    <t>B000508</t>
  </si>
  <si>
    <t>B000509</t>
  </si>
  <si>
    <t>B000510</t>
  </si>
  <si>
    <t>B000511</t>
  </si>
  <si>
    <t>B000512</t>
  </si>
  <si>
    <t>B000513</t>
  </si>
  <si>
    <t>B000514</t>
  </si>
  <si>
    <t>B000515</t>
  </si>
  <si>
    <t>B000516</t>
  </si>
  <si>
    <t>B000517</t>
  </si>
  <si>
    <t>B000518</t>
  </si>
  <si>
    <t>B000519</t>
  </si>
  <si>
    <t>B000520</t>
  </si>
  <si>
    <t>B000521</t>
  </si>
  <si>
    <t>B000522</t>
  </si>
  <si>
    <t>B000523</t>
  </si>
  <si>
    <t>B000524</t>
  </si>
  <si>
    <t>B000525</t>
  </si>
  <si>
    <t>B000526</t>
  </si>
  <si>
    <t>B000527</t>
  </si>
  <si>
    <t>B000528</t>
  </si>
  <si>
    <t>B000529</t>
  </si>
  <si>
    <t>B000530</t>
  </si>
  <si>
    <t>B000531</t>
  </si>
  <si>
    <t>B000532</t>
  </si>
  <si>
    <t>B000533</t>
  </si>
  <si>
    <t>B000534</t>
  </si>
  <si>
    <t>B000535</t>
  </si>
  <si>
    <t>B000536</t>
  </si>
  <si>
    <t>B000537</t>
  </si>
  <si>
    <t>B000538</t>
  </si>
  <si>
    <t>B000539</t>
  </si>
  <si>
    <t>B000540</t>
  </si>
  <si>
    <t>B000541</t>
  </si>
  <si>
    <t>B000542</t>
  </si>
  <si>
    <t>B000543</t>
  </si>
  <si>
    <t>B000544</t>
  </si>
  <si>
    <t>B000545</t>
  </si>
  <si>
    <t>B000546</t>
  </si>
  <si>
    <t>B000547</t>
  </si>
  <si>
    <t>B000548</t>
  </si>
  <si>
    <t>B000549</t>
  </si>
  <si>
    <t>B000550</t>
  </si>
  <si>
    <t>B000551</t>
  </si>
  <si>
    <t>B000552</t>
  </si>
  <si>
    <t>B000553</t>
  </si>
  <si>
    <t>B000554</t>
  </si>
  <si>
    <t>B000555</t>
  </si>
  <si>
    <t>B000556</t>
  </si>
  <si>
    <t>B000557</t>
  </si>
  <si>
    <t>B000558</t>
  </si>
  <si>
    <t>B000559</t>
  </si>
  <si>
    <t>B000560</t>
  </si>
  <si>
    <t>B000561</t>
  </si>
  <si>
    <t>B000562</t>
  </si>
  <si>
    <t>B000563</t>
  </si>
  <si>
    <t>B000564</t>
  </si>
  <si>
    <t>B000565</t>
  </si>
  <si>
    <t>B000566</t>
  </si>
  <si>
    <t>B000567</t>
  </si>
  <si>
    <t>B000568</t>
  </si>
  <si>
    <t>B000569</t>
  </si>
  <si>
    <t>B000570</t>
  </si>
  <si>
    <t>B000571</t>
  </si>
  <si>
    <t>B000572</t>
  </si>
  <si>
    <t>B000573</t>
  </si>
  <si>
    <t>B000574</t>
  </si>
  <si>
    <t>B000575</t>
  </si>
  <si>
    <t>B000576</t>
  </si>
  <si>
    <t>B000577</t>
  </si>
  <si>
    <t>B000578</t>
  </si>
  <si>
    <t>B000579</t>
  </si>
  <si>
    <t>B000580</t>
  </si>
  <si>
    <t>B000581</t>
  </si>
  <si>
    <t>B000582</t>
  </si>
  <si>
    <t>B000583</t>
  </si>
  <si>
    <t>B000584</t>
  </si>
  <si>
    <t>B000585</t>
  </si>
  <si>
    <t>B000586</t>
  </si>
  <si>
    <t>B000587</t>
  </si>
  <si>
    <t>B000588</t>
  </si>
  <si>
    <t>B000589</t>
  </si>
  <si>
    <t>B000590</t>
  </si>
  <si>
    <t>B000591</t>
  </si>
  <si>
    <t>B000592</t>
  </si>
  <si>
    <t>B000593</t>
  </si>
  <si>
    <t>B000594</t>
  </si>
  <si>
    <t>B000595</t>
  </si>
  <si>
    <t>B000596</t>
  </si>
  <si>
    <t>B000597</t>
  </si>
  <si>
    <t>B000598</t>
  </si>
  <si>
    <t>B000599</t>
  </si>
  <si>
    <t>B000600</t>
  </si>
  <si>
    <t>B000601</t>
  </si>
  <si>
    <t>B000602</t>
  </si>
  <si>
    <t>B000603</t>
  </si>
  <si>
    <t>B000604</t>
  </si>
  <si>
    <t>B000605</t>
  </si>
  <si>
    <t>B000606</t>
  </si>
  <si>
    <t>B000607</t>
  </si>
  <si>
    <t>B000608</t>
  </si>
  <si>
    <t>B000609</t>
  </si>
  <si>
    <t>B000610</t>
  </si>
  <si>
    <t>B000611</t>
  </si>
  <si>
    <t>B000612</t>
  </si>
  <si>
    <t>B000613</t>
  </si>
  <si>
    <t>B000614</t>
  </si>
  <si>
    <t>B000615</t>
  </si>
  <si>
    <t>B000616</t>
  </si>
  <si>
    <t>B000617</t>
  </si>
  <si>
    <t>B000618</t>
  </si>
  <si>
    <t>B000619</t>
  </si>
  <si>
    <t>B000620</t>
  </si>
  <si>
    <t>B000621</t>
  </si>
  <si>
    <t>B000622</t>
  </si>
  <si>
    <t>B000623</t>
  </si>
  <si>
    <t>B000624</t>
  </si>
  <si>
    <t>B000625</t>
  </si>
  <si>
    <t>B000626</t>
  </si>
  <si>
    <t>B000627</t>
  </si>
  <si>
    <t>B000628</t>
  </si>
  <si>
    <t>B000629</t>
  </si>
  <si>
    <t>B000630</t>
  </si>
  <si>
    <t>B000631</t>
  </si>
  <si>
    <t>B000632</t>
  </si>
  <si>
    <t>B000633</t>
  </si>
  <si>
    <t>B000634</t>
  </si>
  <si>
    <t>B000635</t>
  </si>
  <si>
    <t>B000636</t>
  </si>
  <si>
    <t>B000637</t>
  </si>
  <si>
    <t>B000638</t>
  </si>
  <si>
    <t>B000639</t>
  </si>
  <si>
    <t>B000640</t>
  </si>
  <si>
    <t>B000641</t>
  </si>
  <si>
    <t>B000642</t>
  </si>
  <si>
    <t>B000643</t>
  </si>
  <si>
    <t>B000644</t>
  </si>
  <si>
    <t>B000645</t>
  </si>
  <si>
    <t>B000646</t>
  </si>
  <si>
    <t>B000647</t>
  </si>
  <si>
    <t>B000648</t>
  </si>
  <si>
    <t>B000649</t>
  </si>
  <si>
    <t>B000650</t>
  </si>
  <si>
    <t>B000651</t>
  </si>
  <si>
    <t>B000652</t>
  </si>
  <si>
    <t>B000653</t>
  </si>
  <si>
    <t>B000654</t>
  </si>
  <si>
    <t>B000655</t>
  </si>
  <si>
    <t>B000656</t>
  </si>
  <si>
    <t>B000657</t>
  </si>
  <si>
    <t>B000658</t>
  </si>
  <si>
    <t>B000659</t>
  </si>
  <si>
    <t>B000660</t>
  </si>
  <si>
    <t>B000661</t>
  </si>
  <si>
    <t>B000662</t>
  </si>
  <si>
    <t>B000663</t>
  </si>
  <si>
    <t>B000664</t>
  </si>
  <si>
    <t>B000665</t>
  </si>
  <si>
    <t>B000666</t>
  </si>
  <si>
    <t>B000667</t>
  </si>
  <si>
    <t>B000668</t>
  </si>
  <si>
    <t>B000669</t>
  </si>
  <si>
    <t>B000670</t>
  </si>
  <si>
    <t>B000671</t>
  </si>
  <si>
    <t>B000672</t>
  </si>
  <si>
    <t>B000673</t>
  </si>
  <si>
    <t>B000674</t>
  </si>
  <si>
    <t>B000675</t>
  </si>
  <si>
    <t>B000676</t>
  </si>
  <si>
    <t>B000677</t>
  </si>
  <si>
    <t>B000678</t>
  </si>
  <si>
    <t>B000679</t>
  </si>
  <si>
    <t>B000680</t>
  </si>
  <si>
    <t>B000681</t>
  </si>
  <si>
    <t>B000682</t>
  </si>
  <si>
    <t>B000683</t>
  </si>
  <si>
    <t>B000684</t>
  </si>
  <si>
    <t>B000685</t>
  </si>
  <si>
    <t>B000686</t>
  </si>
  <si>
    <t>B000687</t>
  </si>
  <si>
    <t>B000688</t>
  </si>
  <si>
    <t>B000689</t>
  </si>
  <si>
    <t>B000690</t>
  </si>
  <si>
    <t>B000691</t>
  </si>
  <si>
    <t>B000692</t>
  </si>
  <si>
    <t>B000693</t>
  </si>
  <si>
    <t>B000694</t>
  </si>
  <si>
    <t>B000695</t>
  </si>
  <si>
    <t>B000696</t>
  </si>
  <si>
    <t>B000697</t>
  </si>
  <si>
    <t>B000698</t>
  </si>
  <si>
    <t>B000699</t>
  </si>
  <si>
    <t>B000700</t>
  </si>
  <si>
    <t>B000701</t>
  </si>
  <si>
    <t>B000702</t>
  </si>
  <si>
    <t>B000703</t>
  </si>
  <si>
    <t>B000704</t>
  </si>
  <si>
    <t>B000705</t>
  </si>
  <si>
    <t>B000706</t>
  </si>
  <si>
    <t>B000707</t>
  </si>
  <si>
    <t>B000708</t>
  </si>
  <si>
    <t>B000709</t>
  </si>
  <si>
    <t>B000710</t>
  </si>
  <si>
    <t>B000711</t>
  </si>
  <si>
    <t>B000712</t>
  </si>
  <si>
    <t>B000713</t>
  </si>
  <si>
    <t>B000714</t>
  </si>
  <si>
    <t>B000715</t>
  </si>
  <si>
    <t>B000716</t>
  </si>
  <si>
    <t>B000717</t>
  </si>
  <si>
    <t>B000718</t>
  </si>
  <si>
    <t>B000719</t>
  </si>
  <si>
    <t>B000720</t>
  </si>
  <si>
    <t>B000721</t>
  </si>
  <si>
    <t>B000722</t>
  </si>
  <si>
    <t>B000723</t>
  </si>
  <si>
    <t>B000724</t>
  </si>
  <si>
    <t>B000725</t>
  </si>
  <si>
    <t>B000726</t>
  </si>
  <si>
    <t>B000727</t>
  </si>
  <si>
    <t>B000728</t>
  </si>
  <si>
    <t>B000729</t>
  </si>
  <si>
    <t>B000730</t>
  </si>
  <si>
    <t>B000731</t>
  </si>
  <si>
    <t>B000732</t>
  </si>
  <si>
    <t>B000733</t>
  </si>
  <si>
    <t>B000734</t>
  </si>
  <si>
    <t>B000735</t>
  </si>
  <si>
    <t>B000736</t>
  </si>
  <si>
    <t>B000737</t>
  </si>
  <si>
    <t>B000738</t>
  </si>
  <si>
    <t>B000739</t>
  </si>
  <si>
    <t>B000740</t>
  </si>
  <si>
    <t>B000741</t>
  </si>
  <si>
    <t>B000742</t>
  </si>
  <si>
    <t>B000743</t>
  </si>
  <si>
    <t>B000744</t>
  </si>
  <si>
    <t>B000745</t>
  </si>
  <si>
    <t>B000746</t>
  </si>
  <si>
    <t>B000747</t>
  </si>
  <si>
    <t>B000748</t>
  </si>
  <si>
    <t>B000749</t>
  </si>
  <si>
    <t>B000750</t>
  </si>
  <si>
    <t>B000751</t>
  </si>
  <si>
    <t>B000752</t>
  </si>
  <si>
    <t>B000753</t>
  </si>
  <si>
    <t>B000754</t>
  </si>
  <si>
    <t>B000755</t>
  </si>
  <si>
    <t>B000756</t>
  </si>
  <si>
    <t>B000757</t>
  </si>
  <si>
    <t>B000758</t>
  </si>
  <si>
    <t>B000759</t>
  </si>
  <si>
    <t>B000760</t>
  </si>
  <si>
    <t>B000761</t>
  </si>
  <si>
    <t>B000762</t>
  </si>
  <si>
    <t>B000763</t>
  </si>
  <si>
    <t>B000764</t>
  </si>
  <si>
    <t>B000765</t>
  </si>
  <si>
    <t>B000766</t>
  </si>
  <si>
    <t>B000767</t>
  </si>
  <si>
    <t>B000768</t>
  </si>
  <si>
    <t>B000769</t>
  </si>
  <si>
    <t>B000770</t>
  </si>
  <si>
    <t>B000771</t>
  </si>
  <si>
    <t>B000772</t>
  </si>
  <si>
    <t>B000773</t>
  </si>
  <si>
    <t>B000774</t>
  </si>
  <si>
    <t>B000775</t>
  </si>
  <si>
    <t>B000776</t>
  </si>
  <si>
    <t>B000777</t>
  </si>
  <si>
    <t>B000778</t>
  </si>
  <si>
    <t>B000779</t>
  </si>
  <si>
    <t>B000780</t>
  </si>
  <si>
    <t>B000781</t>
  </si>
  <si>
    <t>B000782</t>
  </si>
  <si>
    <t>B000783</t>
  </si>
  <si>
    <t>B000784</t>
  </si>
  <si>
    <t>B000785</t>
  </si>
  <si>
    <t>B000786</t>
  </si>
  <si>
    <t>B000787</t>
  </si>
  <si>
    <t>B000788</t>
  </si>
  <si>
    <t>B000789</t>
  </si>
  <si>
    <t>B000790</t>
  </si>
  <si>
    <t>B000791</t>
  </si>
  <si>
    <t>B000792</t>
  </si>
  <si>
    <t>B000793</t>
  </si>
  <si>
    <t>B000794</t>
  </si>
  <si>
    <t>B000795</t>
  </si>
  <si>
    <t>B000796</t>
  </si>
  <si>
    <t>B000797</t>
  </si>
  <si>
    <t>B000798</t>
  </si>
  <si>
    <t>B000799</t>
  </si>
  <si>
    <t>B000800</t>
  </si>
  <si>
    <t>B000801</t>
  </si>
  <si>
    <t>B000802</t>
  </si>
  <si>
    <t>B000803</t>
  </si>
  <si>
    <t>B000804</t>
  </si>
  <si>
    <t>B000805</t>
  </si>
  <si>
    <t>B000806</t>
  </si>
  <si>
    <t>B000807</t>
  </si>
  <si>
    <t>B000808</t>
  </si>
  <si>
    <t>B000809</t>
  </si>
  <si>
    <t>B000810</t>
  </si>
  <si>
    <t>B000811</t>
  </si>
  <si>
    <t>B000812</t>
  </si>
  <si>
    <t>B000813</t>
  </si>
  <si>
    <t>B000814</t>
  </si>
  <si>
    <t>B000815</t>
  </si>
  <si>
    <t>B000816</t>
  </si>
  <si>
    <t>B000817</t>
  </si>
  <si>
    <t>B000818</t>
  </si>
  <si>
    <t>B000819</t>
  </si>
  <si>
    <t>B000820</t>
  </si>
  <si>
    <t>B000821</t>
  </si>
  <si>
    <t>B000822</t>
  </si>
  <si>
    <t>B000823</t>
  </si>
  <si>
    <t>B000824</t>
  </si>
  <si>
    <t>B000825</t>
  </si>
  <si>
    <t>B000826</t>
  </si>
  <si>
    <t>B000827</t>
  </si>
  <si>
    <t>B000828</t>
  </si>
  <si>
    <t>B000829</t>
  </si>
  <si>
    <t>B000830</t>
  </si>
  <si>
    <t>B000831</t>
  </si>
  <si>
    <t>B000832</t>
  </si>
  <si>
    <t>B000833</t>
  </si>
  <si>
    <t>B000834</t>
  </si>
  <si>
    <t>B000835</t>
  </si>
  <si>
    <t>B000836</t>
  </si>
  <si>
    <t>B000837</t>
  </si>
  <si>
    <t>B000838</t>
  </si>
  <si>
    <t>B000839</t>
  </si>
  <si>
    <t>B000840</t>
  </si>
  <si>
    <t>B000841</t>
  </si>
  <si>
    <t>B000842</t>
  </si>
  <si>
    <t>B000843</t>
  </si>
  <si>
    <t>B000844</t>
  </si>
  <si>
    <t>B000845</t>
  </si>
  <si>
    <t>B000846</t>
  </si>
  <si>
    <t>B000847</t>
  </si>
  <si>
    <t>B000848</t>
  </si>
  <si>
    <t>B000849</t>
  </si>
  <si>
    <t>B000850</t>
  </si>
  <si>
    <t>B000851</t>
  </si>
  <si>
    <t>B000852</t>
  </si>
  <si>
    <t>B000853</t>
  </si>
  <si>
    <t>B000854</t>
  </si>
  <si>
    <t>B000855</t>
  </si>
  <si>
    <t>B000856</t>
  </si>
  <si>
    <t>B000857</t>
  </si>
  <si>
    <t>B000858</t>
  </si>
  <si>
    <t>B000859</t>
  </si>
  <si>
    <t>B000860</t>
  </si>
  <si>
    <t>B000861</t>
  </si>
  <si>
    <t>B000862</t>
  </si>
  <si>
    <t>B000863</t>
  </si>
  <si>
    <t>B000864</t>
  </si>
  <si>
    <t>B000865</t>
  </si>
  <si>
    <t>B000866</t>
  </si>
  <si>
    <t>B000867</t>
  </si>
  <si>
    <t>B000868</t>
  </si>
  <si>
    <t>B000869</t>
  </si>
  <si>
    <t>B000870</t>
  </si>
  <si>
    <t>B000871</t>
  </si>
  <si>
    <t>B000872</t>
  </si>
  <si>
    <t>B000873</t>
  </si>
  <si>
    <t>B000874</t>
  </si>
  <si>
    <t>B000875</t>
  </si>
  <si>
    <t>B000876</t>
  </si>
  <si>
    <t>B000877</t>
  </si>
  <si>
    <t>B000878</t>
  </si>
  <si>
    <t>B000879</t>
  </si>
  <si>
    <t>B000880</t>
  </si>
  <si>
    <t>B000881</t>
  </si>
  <si>
    <t>B000882</t>
  </si>
  <si>
    <t>B000883</t>
  </si>
  <si>
    <t>B000884</t>
  </si>
  <si>
    <t>B000885</t>
  </si>
  <si>
    <t>B000886</t>
  </si>
  <si>
    <t>B000887</t>
  </si>
  <si>
    <t>B000888</t>
  </si>
  <si>
    <t>B000889</t>
  </si>
  <si>
    <t>B000890</t>
  </si>
  <si>
    <t>B000891</t>
  </si>
  <si>
    <t>B000892</t>
  </si>
  <si>
    <t>B000893</t>
  </si>
  <si>
    <t>B000894</t>
  </si>
  <si>
    <t>B000895</t>
  </si>
  <si>
    <t>B000896</t>
  </si>
  <si>
    <t>B000897</t>
  </si>
  <si>
    <t>B000898</t>
  </si>
  <si>
    <t>B000899</t>
  </si>
  <si>
    <t>B000900</t>
  </si>
  <si>
    <t>B000901</t>
  </si>
  <si>
    <t>B000902</t>
  </si>
  <si>
    <t>B000903</t>
  </si>
  <si>
    <t>B000904</t>
  </si>
  <si>
    <t>B000905</t>
  </si>
  <si>
    <t>B000906</t>
  </si>
  <si>
    <t>B000907</t>
  </si>
  <si>
    <t>B000908</t>
  </si>
  <si>
    <t>B000909</t>
  </si>
  <si>
    <t>B000910</t>
  </si>
  <si>
    <t>B000911</t>
  </si>
  <si>
    <t>B000912</t>
  </si>
  <si>
    <t>B000913</t>
  </si>
  <si>
    <t>B000914</t>
  </si>
  <si>
    <t>B000915</t>
  </si>
  <si>
    <t>B000916</t>
  </si>
  <si>
    <t>B000917</t>
  </si>
  <si>
    <t>B000918</t>
  </si>
  <si>
    <t>B000919</t>
  </si>
  <si>
    <t>B000920</t>
  </si>
  <si>
    <t>B000921</t>
  </si>
  <si>
    <t>B000922</t>
  </si>
  <si>
    <t>B000923</t>
  </si>
  <si>
    <t>B000924</t>
  </si>
  <si>
    <t>B000925</t>
  </si>
  <si>
    <t>B000926</t>
  </si>
  <si>
    <t>B000927</t>
  </si>
  <si>
    <t>B000928</t>
  </si>
  <si>
    <t>B000929</t>
  </si>
  <si>
    <t>B000930</t>
  </si>
  <si>
    <t>B000931</t>
  </si>
  <si>
    <t>B000932</t>
  </si>
  <si>
    <t>B000933</t>
  </si>
  <si>
    <t>B000934</t>
  </si>
  <si>
    <t>B000935</t>
  </si>
  <si>
    <t>B000936</t>
  </si>
  <si>
    <t>B000937</t>
  </si>
  <si>
    <t>B000938</t>
  </si>
  <si>
    <t>B000939</t>
  </si>
  <si>
    <t>B000940</t>
  </si>
  <si>
    <t>B000941</t>
  </si>
  <si>
    <t>B000942</t>
  </si>
  <si>
    <t>B000943</t>
  </si>
  <si>
    <t>B000944</t>
  </si>
  <si>
    <t>B000945</t>
  </si>
  <si>
    <t>B000946</t>
  </si>
  <si>
    <t>B000947</t>
  </si>
  <si>
    <t>B000948</t>
  </si>
  <si>
    <t>B000949</t>
  </si>
  <si>
    <t>B000950</t>
  </si>
  <si>
    <t>B000951</t>
  </si>
  <si>
    <t>B000952</t>
  </si>
  <si>
    <t>B000953</t>
  </si>
  <si>
    <t>B000954</t>
  </si>
  <si>
    <t>B000955</t>
  </si>
  <si>
    <t>B000956</t>
  </si>
  <si>
    <t>B000957</t>
  </si>
  <si>
    <t>B000958</t>
  </si>
  <si>
    <t>B000959</t>
  </si>
  <si>
    <t>B000960</t>
  </si>
  <si>
    <t>B000961</t>
  </si>
  <si>
    <t>B000962</t>
  </si>
  <si>
    <t>B000963</t>
  </si>
  <si>
    <t>B000964</t>
  </si>
  <si>
    <t>B000965</t>
  </si>
  <si>
    <t>B000966</t>
  </si>
  <si>
    <t>B000967</t>
  </si>
  <si>
    <t>B000968</t>
  </si>
  <si>
    <t>B000969</t>
  </si>
  <si>
    <t>B000970</t>
  </si>
  <si>
    <t>B000971</t>
  </si>
  <si>
    <t>B000972</t>
  </si>
  <si>
    <t>B000973</t>
  </si>
  <si>
    <t>B000974</t>
  </si>
  <si>
    <t>B000975</t>
  </si>
  <si>
    <t>B000976</t>
  </si>
  <si>
    <t>B000977</t>
  </si>
  <si>
    <t>B000978</t>
  </si>
  <si>
    <t>B000979</t>
  </si>
  <si>
    <t>B000980</t>
  </si>
  <si>
    <t>B000981</t>
  </si>
  <si>
    <t>B000982</t>
  </si>
  <si>
    <t>B000983</t>
  </si>
  <si>
    <t>B000984</t>
  </si>
  <si>
    <t>B000985</t>
  </si>
  <si>
    <t>B000986</t>
  </si>
  <si>
    <t>B000987</t>
  </si>
  <si>
    <t>B000988</t>
  </si>
  <si>
    <t>B000989</t>
  </si>
  <si>
    <t>B000990</t>
  </si>
  <si>
    <t>B000991</t>
  </si>
  <si>
    <t>B000992</t>
  </si>
  <si>
    <t>B000993</t>
  </si>
  <si>
    <t>B000994</t>
  </si>
  <si>
    <t>B000995</t>
  </si>
  <si>
    <t>B000996</t>
  </si>
  <si>
    <t>B000997</t>
  </si>
  <si>
    <t>B000998</t>
  </si>
  <si>
    <t>B000999</t>
  </si>
  <si>
    <t>B001000</t>
  </si>
  <si>
    <t>B001001</t>
  </si>
  <si>
    <t>B001002</t>
  </si>
  <si>
    <t>B001003</t>
  </si>
  <si>
    <t>B001004</t>
  </si>
  <si>
    <t>B001005</t>
  </si>
  <si>
    <t>B001006</t>
  </si>
  <si>
    <t>B001007</t>
  </si>
  <si>
    <t>B001008</t>
  </si>
  <si>
    <t>B001009</t>
  </si>
  <si>
    <t>B001010</t>
  </si>
  <si>
    <t>B001011</t>
  </si>
  <si>
    <t>B001012</t>
  </si>
  <si>
    <t>B001013</t>
  </si>
  <si>
    <t>B001014</t>
  </si>
  <si>
    <t>B001015</t>
  </si>
  <si>
    <t>B001016</t>
  </si>
  <si>
    <t>B001017</t>
  </si>
  <si>
    <t>B001018</t>
  </si>
  <si>
    <t>B001019</t>
  </si>
  <si>
    <t>B001020</t>
  </si>
  <si>
    <t>B001021</t>
  </si>
  <si>
    <t>B001022</t>
  </si>
  <si>
    <t>B001023</t>
  </si>
  <si>
    <t>B001024</t>
  </si>
  <si>
    <t>B001025</t>
  </si>
  <si>
    <t>B001026</t>
  </si>
  <si>
    <t>B001027</t>
  </si>
  <si>
    <t>B001028</t>
  </si>
  <si>
    <t>B001029</t>
  </si>
  <si>
    <t>B001030</t>
  </si>
  <si>
    <t>B001031</t>
  </si>
  <si>
    <t>B001032</t>
  </si>
  <si>
    <t>B001033</t>
  </si>
  <si>
    <t>B001034</t>
  </si>
  <si>
    <t>B001035</t>
  </si>
  <si>
    <t>B001036</t>
  </si>
  <si>
    <t>B001037</t>
  </si>
  <si>
    <t>B001038</t>
  </si>
  <si>
    <t>B001039</t>
  </si>
  <si>
    <t>B001040</t>
  </si>
  <si>
    <t>B001041</t>
  </si>
  <si>
    <t>B001042</t>
  </si>
  <si>
    <t>B001043</t>
  </si>
  <si>
    <t>B001044</t>
  </si>
  <si>
    <t>B001045</t>
  </si>
  <si>
    <t>B001046</t>
  </si>
  <si>
    <t>B001047</t>
  </si>
  <si>
    <t>B001048</t>
  </si>
  <si>
    <t>B001049</t>
  </si>
  <si>
    <t>B001050</t>
  </si>
  <si>
    <t>B001051</t>
  </si>
  <si>
    <t>B001052</t>
  </si>
  <si>
    <t>B001053</t>
  </si>
  <si>
    <t>B001054</t>
  </si>
  <si>
    <t>B001055</t>
  </si>
  <si>
    <t>B001056</t>
  </si>
  <si>
    <t>B001057</t>
  </si>
  <si>
    <t>B001058</t>
  </si>
  <si>
    <t>B001059</t>
  </si>
  <si>
    <t>B001060</t>
  </si>
  <si>
    <t>B001061</t>
  </si>
  <si>
    <t>B001062</t>
  </si>
  <si>
    <t>B001063</t>
  </si>
  <si>
    <t>B001064</t>
  </si>
  <si>
    <t>B001065</t>
  </si>
  <si>
    <t>B001066</t>
  </si>
  <si>
    <t>B001067</t>
  </si>
  <si>
    <t>B001068</t>
  </si>
  <si>
    <t>B001069</t>
  </si>
  <si>
    <t>B001070</t>
  </si>
  <si>
    <t>B001071</t>
  </si>
  <si>
    <t>B001072</t>
  </si>
  <si>
    <t>B001073</t>
  </si>
  <si>
    <t>B001074</t>
  </si>
  <si>
    <t>B001075</t>
  </si>
  <si>
    <t>B001076</t>
  </si>
  <si>
    <t>B001077</t>
  </si>
  <si>
    <t>B001078</t>
  </si>
  <si>
    <t>B001079</t>
  </si>
  <si>
    <t>B001080</t>
  </si>
  <si>
    <t>B001081</t>
  </si>
  <si>
    <t>B001082</t>
  </si>
  <si>
    <t>B001083</t>
  </si>
  <si>
    <t>B001084</t>
  </si>
  <si>
    <t>B001085</t>
  </si>
  <si>
    <t>B001086</t>
  </si>
  <si>
    <t>B001087</t>
  </si>
  <si>
    <t>B001088</t>
  </si>
  <si>
    <t>B001089</t>
  </si>
  <si>
    <t>B001090</t>
  </si>
  <si>
    <t>B001091</t>
  </si>
  <si>
    <t>B001092</t>
  </si>
  <si>
    <t>B001093</t>
  </si>
  <si>
    <t>B001094</t>
  </si>
  <si>
    <t>B001095</t>
  </si>
  <si>
    <t>B001096</t>
  </si>
  <si>
    <t>B001097</t>
  </si>
  <si>
    <t>B001098</t>
  </si>
  <si>
    <t>B001099</t>
  </si>
  <si>
    <t>B001100</t>
  </si>
  <si>
    <t>B001101</t>
  </si>
  <si>
    <t>B001102</t>
  </si>
  <si>
    <t>B001103</t>
  </si>
  <si>
    <t>B001104</t>
  </si>
  <si>
    <t>B001105</t>
  </si>
  <si>
    <t>B001106</t>
  </si>
  <si>
    <t>B001107</t>
  </si>
  <si>
    <t>B001108</t>
  </si>
  <si>
    <t>B001109</t>
  </si>
  <si>
    <t>B001110</t>
  </si>
  <si>
    <t>B001111</t>
  </si>
  <si>
    <t>B001112</t>
  </si>
  <si>
    <t>B001113</t>
  </si>
  <si>
    <t>B001114</t>
  </si>
  <si>
    <t>B001115</t>
  </si>
  <si>
    <t>B001116</t>
  </si>
  <si>
    <t>B001117</t>
  </si>
  <si>
    <t>B001118</t>
  </si>
  <si>
    <t>B001119</t>
  </si>
  <si>
    <t>B001120</t>
  </si>
  <si>
    <t>B001121</t>
  </si>
  <si>
    <t>B001122</t>
  </si>
  <si>
    <t>B001123</t>
  </si>
  <si>
    <t>B001124</t>
  </si>
  <si>
    <t>B001125</t>
  </si>
  <si>
    <t>B001126</t>
  </si>
  <si>
    <t>B001127</t>
  </si>
  <si>
    <t>B001128</t>
  </si>
  <si>
    <t>B001129</t>
  </si>
  <si>
    <t>B001130</t>
  </si>
  <si>
    <t>B001131</t>
  </si>
  <si>
    <t>B001132</t>
  </si>
  <si>
    <t>B001133</t>
  </si>
  <si>
    <t>B001134</t>
  </si>
  <si>
    <t>B001135</t>
  </si>
  <si>
    <t>B001136</t>
  </si>
  <si>
    <t>B001137</t>
  </si>
  <si>
    <t>B001138</t>
  </si>
  <si>
    <t>B001139</t>
  </si>
  <si>
    <t>B001140</t>
  </si>
  <si>
    <t>B001141</t>
  </si>
  <si>
    <t>B001142</t>
  </si>
  <si>
    <t>B001143</t>
  </si>
  <si>
    <t>B001144</t>
  </si>
  <si>
    <t>B001145</t>
  </si>
  <si>
    <t>B001146</t>
  </si>
  <si>
    <t>B001147</t>
  </si>
  <si>
    <t>B001148</t>
  </si>
  <si>
    <t>B001149</t>
  </si>
  <si>
    <t>B001150</t>
  </si>
  <si>
    <t>B001151</t>
  </si>
  <si>
    <t>B001152</t>
  </si>
  <si>
    <t>B001153</t>
  </si>
  <si>
    <t>B001154</t>
  </si>
  <si>
    <t>B001155</t>
  </si>
  <si>
    <t>B001156</t>
  </si>
  <si>
    <t>B001157</t>
  </si>
  <si>
    <t>B001158</t>
  </si>
  <si>
    <t>B001159</t>
  </si>
  <si>
    <t>B001160</t>
  </si>
  <si>
    <t>B001161</t>
  </si>
  <si>
    <t>B001162</t>
  </si>
  <si>
    <t>B001163</t>
  </si>
  <si>
    <t>B001164</t>
  </si>
  <si>
    <t>B001165</t>
  </si>
  <si>
    <t>B001166</t>
  </si>
  <si>
    <t>B001167</t>
  </si>
  <si>
    <t>B001168</t>
  </si>
  <si>
    <t>B001169</t>
  </si>
  <si>
    <t>B001170</t>
  </si>
  <si>
    <t>B001171</t>
  </si>
  <si>
    <t>B001172</t>
  </si>
  <si>
    <t>B001173</t>
  </si>
  <si>
    <t>B001174</t>
  </si>
  <si>
    <t>B001175</t>
  </si>
  <si>
    <t>B001176</t>
  </si>
  <si>
    <t>B001177</t>
  </si>
  <si>
    <t>B001178</t>
  </si>
  <si>
    <t>B001179</t>
  </si>
  <si>
    <t>B001180</t>
  </si>
  <si>
    <t>B001181</t>
  </si>
  <si>
    <t>B001182</t>
  </si>
  <si>
    <t>B001183</t>
  </si>
  <si>
    <t>B001184</t>
  </si>
  <si>
    <t>B001185</t>
  </si>
  <si>
    <t>B001186</t>
  </si>
  <si>
    <t>B001187</t>
  </si>
  <si>
    <t>B001188</t>
  </si>
  <si>
    <t>B001189</t>
  </si>
  <si>
    <t>B001190</t>
  </si>
  <si>
    <t>B001191</t>
  </si>
  <si>
    <t>B001192</t>
  </si>
  <si>
    <t>B001193</t>
  </si>
  <si>
    <t>B001194</t>
  </si>
  <si>
    <t>B001195</t>
  </si>
  <si>
    <t>B001196</t>
  </si>
  <si>
    <t>B001197</t>
  </si>
  <si>
    <t>B001198</t>
  </si>
  <si>
    <t>B001199</t>
  </si>
  <si>
    <t>B001200</t>
  </si>
  <si>
    <t>B001201</t>
  </si>
  <si>
    <t>B001202</t>
  </si>
  <si>
    <t>B001203</t>
  </si>
  <si>
    <t>B001204</t>
  </si>
  <si>
    <t>B001205</t>
  </si>
  <si>
    <t>B001206</t>
  </si>
  <si>
    <t>B001207</t>
  </si>
  <si>
    <t>B001208</t>
  </si>
  <si>
    <t>B001209</t>
  </si>
  <si>
    <t>B001210</t>
  </si>
  <si>
    <t>B001211</t>
  </si>
  <si>
    <t>B001212</t>
  </si>
  <si>
    <t>B001213</t>
  </si>
  <si>
    <t>B001214</t>
  </si>
  <si>
    <t>B001215</t>
  </si>
  <si>
    <t>B001216</t>
  </si>
  <si>
    <t>B001217</t>
  </si>
  <si>
    <t>B001218</t>
  </si>
  <si>
    <t>B001219</t>
  </si>
  <si>
    <t>B001220</t>
  </si>
  <si>
    <t>B001221</t>
  </si>
  <si>
    <t>B001222</t>
  </si>
  <si>
    <t>B001223</t>
  </si>
  <si>
    <t>B001224</t>
  </si>
  <si>
    <t>B001225</t>
  </si>
  <si>
    <t>B001226</t>
  </si>
  <si>
    <t>B001227</t>
  </si>
  <si>
    <t>B001228</t>
  </si>
  <si>
    <t>B001229</t>
  </si>
  <si>
    <t>B001230</t>
  </si>
  <si>
    <t>B001231</t>
  </si>
  <si>
    <t>B001232</t>
  </si>
  <si>
    <t>B001233</t>
  </si>
  <si>
    <t>B001234</t>
  </si>
  <si>
    <t>B001235</t>
  </si>
  <si>
    <t>B001236</t>
  </si>
  <si>
    <t>B001237</t>
  </si>
  <si>
    <t>B001238</t>
  </si>
  <si>
    <t>B001239</t>
  </si>
  <si>
    <t>B001240</t>
  </si>
  <si>
    <t>B001241</t>
  </si>
  <si>
    <t>B001242</t>
  </si>
  <si>
    <t>B001243</t>
  </si>
  <si>
    <t>B001244</t>
  </si>
  <si>
    <t>B001245</t>
  </si>
  <si>
    <t>B001246</t>
  </si>
  <si>
    <t>B001247</t>
  </si>
  <si>
    <t>B001248</t>
  </si>
  <si>
    <t>B001249</t>
  </si>
  <si>
    <t>B001250</t>
  </si>
  <si>
    <t>B001251</t>
  </si>
  <si>
    <t>B001252</t>
  </si>
  <si>
    <t>B001253</t>
  </si>
  <si>
    <t>B001254</t>
  </si>
  <si>
    <t>B001255</t>
  </si>
  <si>
    <t>B001256</t>
  </si>
  <si>
    <t>B001257</t>
  </si>
  <si>
    <t>B001258</t>
  </si>
  <si>
    <t>B001259</t>
  </si>
  <si>
    <t>B001260</t>
  </si>
  <si>
    <t>B001261</t>
  </si>
  <si>
    <t>B001262</t>
  </si>
  <si>
    <t>B001263</t>
  </si>
  <si>
    <t>B001264</t>
  </si>
  <si>
    <t>B001265</t>
  </si>
  <si>
    <t>B001266</t>
  </si>
  <si>
    <t>B001267</t>
  </si>
  <si>
    <t>B001268</t>
  </si>
  <si>
    <t>B001269</t>
  </si>
  <si>
    <t>B001270</t>
  </si>
  <si>
    <t>B001271</t>
  </si>
  <si>
    <t>B001272</t>
  </si>
  <si>
    <t>B001273</t>
  </si>
  <si>
    <t>B001274</t>
  </si>
  <si>
    <t>B001275</t>
  </si>
  <si>
    <t>B001276</t>
  </si>
  <si>
    <t>B001277</t>
  </si>
  <si>
    <t>B001278</t>
  </si>
  <si>
    <t>B001279</t>
  </si>
  <si>
    <t>B001280</t>
  </si>
  <si>
    <t>B001281</t>
  </si>
  <si>
    <t>B001282</t>
  </si>
  <si>
    <t>B001283</t>
  </si>
  <si>
    <t>B001284</t>
  </si>
  <si>
    <t>B001285</t>
  </si>
  <si>
    <t>B001286</t>
  </si>
  <si>
    <t>B001287</t>
  </si>
  <si>
    <t>B001288</t>
  </si>
  <si>
    <t>B001289</t>
  </si>
  <si>
    <t>B001290</t>
  </si>
  <si>
    <t>B001291</t>
  </si>
  <si>
    <t>B001292</t>
  </si>
  <si>
    <t>B001293</t>
  </si>
  <si>
    <t>B001294</t>
  </si>
  <si>
    <t>B001295</t>
  </si>
  <si>
    <t>B001296</t>
  </si>
  <si>
    <t>B001297</t>
  </si>
  <si>
    <t>B001298</t>
  </si>
  <si>
    <t>B001299</t>
  </si>
  <si>
    <t>B001300</t>
  </si>
  <si>
    <t>B001301</t>
  </si>
  <si>
    <t>B001302</t>
  </si>
  <si>
    <t>B001303</t>
  </si>
  <si>
    <t>B001304</t>
  </si>
  <si>
    <t>B001305</t>
  </si>
  <si>
    <t>B001306</t>
  </si>
  <si>
    <t>B001307</t>
  </si>
  <si>
    <t>B001308</t>
  </si>
  <si>
    <t>B001309</t>
  </si>
  <si>
    <t>B001310</t>
  </si>
  <si>
    <t>B001311</t>
  </si>
  <si>
    <t>B001312</t>
  </si>
  <si>
    <t>B001313</t>
  </si>
  <si>
    <t>B001314</t>
  </si>
  <si>
    <t>B001315</t>
  </si>
  <si>
    <t>B001316</t>
  </si>
  <si>
    <t>B001317</t>
  </si>
  <si>
    <t>B001318</t>
  </si>
  <si>
    <t>B001319</t>
  </si>
  <si>
    <t>B001320</t>
  </si>
  <si>
    <t>B001321</t>
  </si>
  <si>
    <t>B001322</t>
  </si>
  <si>
    <t>B001323</t>
  </si>
  <si>
    <t>B001324</t>
  </si>
  <si>
    <t>B001325</t>
  </si>
  <si>
    <t>B001326</t>
  </si>
  <si>
    <t>B001327</t>
  </si>
  <si>
    <t>B001328</t>
  </si>
  <si>
    <t>B001329</t>
  </si>
  <si>
    <t>B001330</t>
  </si>
  <si>
    <t>B001331</t>
  </si>
  <si>
    <t>B001332</t>
  </si>
  <si>
    <t>B001333</t>
  </si>
  <si>
    <t>B001334</t>
  </si>
  <si>
    <t>B001335</t>
  </si>
  <si>
    <t>B001336</t>
  </si>
  <si>
    <t>B001337</t>
  </si>
  <si>
    <t>B001338</t>
  </si>
  <si>
    <t>B001339</t>
  </si>
  <si>
    <t>B001340</t>
  </si>
  <si>
    <t>B001341</t>
  </si>
  <si>
    <t>B001342</t>
  </si>
  <si>
    <t>B001343</t>
  </si>
  <si>
    <t>B001344</t>
  </si>
  <si>
    <t>B001345</t>
  </si>
  <si>
    <t>B001346</t>
  </si>
  <si>
    <t>B001347</t>
  </si>
  <si>
    <t>B001348</t>
  </si>
  <si>
    <t>B001349</t>
  </si>
  <si>
    <t>B001350</t>
  </si>
  <si>
    <t>B001351</t>
  </si>
  <si>
    <t>B001352</t>
  </si>
  <si>
    <t>B001353</t>
  </si>
  <si>
    <t>B001354</t>
  </si>
  <si>
    <t>B001355</t>
  </si>
  <si>
    <t>B001356</t>
  </si>
  <si>
    <t>B001357</t>
  </si>
  <si>
    <t>B001358</t>
  </si>
  <si>
    <t>B001359</t>
  </si>
  <si>
    <t>B001360</t>
  </si>
  <si>
    <t>B001361</t>
  </si>
  <si>
    <t>B001362</t>
  </si>
  <si>
    <t>B001363</t>
  </si>
  <si>
    <t>B001364</t>
  </si>
  <si>
    <t>B001365</t>
  </si>
  <si>
    <t>B001366</t>
  </si>
  <si>
    <t>B001367</t>
  </si>
  <si>
    <t>B001368</t>
  </si>
  <si>
    <t>B001369</t>
  </si>
  <si>
    <t>B001370</t>
  </si>
  <si>
    <t>B001371</t>
  </si>
  <si>
    <t>B001372</t>
  </si>
  <si>
    <t>B001373</t>
  </si>
  <si>
    <t>B001374</t>
  </si>
  <si>
    <t>B001375</t>
  </si>
  <si>
    <t>B001376</t>
  </si>
  <si>
    <t>B001377</t>
  </si>
  <si>
    <t>B001378</t>
  </si>
  <si>
    <t>B001379</t>
  </si>
  <si>
    <t>B001380</t>
  </si>
  <si>
    <t>B001381</t>
  </si>
  <si>
    <t>B001382</t>
  </si>
  <si>
    <t>B001383</t>
  </si>
  <si>
    <t>B001384</t>
  </si>
  <si>
    <t>B001385</t>
  </si>
  <si>
    <t>B001386</t>
  </si>
  <si>
    <t>B001387</t>
  </si>
  <si>
    <t>B001388</t>
  </si>
  <si>
    <t>B001389</t>
  </si>
  <si>
    <t>B001390</t>
  </si>
  <si>
    <t>B001391</t>
  </si>
  <si>
    <t>B001392</t>
  </si>
  <si>
    <t>B001393</t>
  </si>
  <si>
    <t>B001394</t>
  </si>
  <si>
    <t>B001395</t>
  </si>
  <si>
    <t>B001396</t>
  </si>
  <si>
    <t>B001397</t>
  </si>
  <si>
    <t>B001398</t>
  </si>
  <si>
    <t>B001399</t>
  </si>
  <si>
    <t>B001400</t>
  </si>
  <si>
    <t>B001401</t>
  </si>
  <si>
    <t>B001402</t>
  </si>
  <si>
    <t>B001403</t>
  </si>
  <si>
    <t>B001404</t>
  </si>
  <si>
    <t>B001405</t>
  </si>
  <si>
    <t>B001406</t>
  </si>
  <si>
    <t>B001407</t>
  </si>
  <si>
    <t>B001408</t>
  </si>
  <si>
    <t>B001409</t>
  </si>
  <si>
    <t>B001410</t>
  </si>
  <si>
    <t>B001411</t>
  </si>
  <si>
    <t>B001412</t>
  </si>
  <si>
    <t>B001413</t>
  </si>
  <si>
    <t>B001414</t>
  </si>
  <si>
    <t>B001415</t>
  </si>
  <si>
    <t>B001416</t>
  </si>
  <si>
    <t>B001417</t>
  </si>
  <si>
    <t>B001418</t>
  </si>
  <si>
    <t>B001419</t>
  </si>
  <si>
    <t>B001420</t>
  </si>
  <si>
    <t>B001421</t>
  </si>
  <si>
    <t>B001422</t>
  </si>
  <si>
    <t>B001423</t>
  </si>
  <si>
    <t>B001424</t>
  </si>
  <si>
    <t>B001425</t>
  </si>
  <si>
    <t>B001426</t>
  </si>
  <si>
    <t>B001427</t>
  </si>
  <si>
    <t>B001428</t>
  </si>
  <si>
    <t>B001429</t>
  </si>
  <si>
    <t>B001430</t>
  </si>
  <si>
    <t>B001431</t>
  </si>
  <si>
    <t>B001432</t>
  </si>
  <si>
    <t>B001433</t>
  </si>
  <si>
    <t>B001434</t>
  </si>
  <si>
    <t>B001435</t>
  </si>
  <si>
    <t>B001436</t>
  </si>
  <si>
    <t>B001437</t>
  </si>
  <si>
    <t>B001438</t>
  </si>
  <si>
    <t>B001439</t>
  </si>
  <si>
    <t>B001440</t>
  </si>
  <si>
    <t>B001441</t>
  </si>
  <si>
    <t>B001442</t>
  </si>
  <si>
    <t>B001443</t>
  </si>
  <si>
    <t>B001444</t>
  </si>
  <si>
    <t>B001445</t>
  </si>
  <si>
    <t>B001446</t>
  </si>
  <si>
    <t>B001447</t>
  </si>
  <si>
    <t>B001448</t>
  </si>
  <si>
    <t>B001449</t>
  </si>
  <si>
    <t>B001450</t>
  </si>
  <si>
    <t>B001451</t>
  </si>
  <si>
    <t>B001452</t>
  </si>
  <si>
    <t>B001453</t>
  </si>
  <si>
    <t>B001454</t>
  </si>
  <si>
    <t>B001455</t>
  </si>
  <si>
    <t>B001456</t>
  </si>
  <si>
    <t>B001457</t>
  </si>
  <si>
    <t>B001458</t>
  </si>
  <si>
    <t>B001459</t>
  </si>
  <si>
    <t>B001460</t>
  </si>
  <si>
    <t>B001461</t>
  </si>
  <si>
    <t>B001462</t>
  </si>
  <si>
    <t>B001463</t>
  </si>
  <si>
    <t>B001464</t>
  </si>
  <si>
    <t>B001465</t>
  </si>
  <si>
    <t>B001466</t>
  </si>
  <si>
    <t>B001467</t>
  </si>
  <si>
    <t>B001468</t>
  </si>
  <si>
    <t>B001469</t>
  </si>
  <si>
    <t>B001470</t>
  </si>
  <si>
    <t>B001471</t>
  </si>
  <si>
    <t>B001472</t>
  </si>
  <si>
    <t>B001473</t>
  </si>
  <si>
    <t>B001474</t>
  </si>
  <si>
    <t>B001475</t>
  </si>
  <si>
    <t>B001476</t>
  </si>
  <si>
    <t>B001477</t>
  </si>
  <si>
    <t>B001478</t>
  </si>
  <si>
    <t>B001479</t>
  </si>
  <si>
    <t>B001480</t>
  </si>
  <si>
    <t>B001481</t>
  </si>
  <si>
    <t>B001482</t>
  </si>
  <si>
    <t>B001483</t>
  </si>
  <si>
    <t>B001484</t>
  </si>
  <si>
    <t>B001485</t>
  </si>
  <si>
    <t>B001486</t>
  </si>
  <si>
    <t>B001487</t>
  </si>
  <si>
    <t>B001488</t>
  </si>
  <si>
    <t>B001489</t>
  </si>
  <si>
    <t>B001490</t>
  </si>
  <si>
    <t>B001491</t>
  </si>
  <si>
    <t>B001492</t>
  </si>
  <si>
    <t>B001493</t>
  </si>
  <si>
    <t>B001494</t>
  </si>
  <si>
    <t>B001495</t>
  </si>
  <si>
    <t>B001496</t>
  </si>
  <si>
    <t>B001497</t>
  </si>
  <si>
    <t>B001498</t>
  </si>
  <si>
    <t>B001499</t>
  </si>
  <si>
    <t>B001500</t>
  </si>
  <si>
    <t>B001501</t>
  </si>
  <si>
    <t>B001502</t>
  </si>
  <si>
    <t>B001503</t>
  </si>
  <si>
    <t>B001504</t>
  </si>
  <si>
    <t>B001505</t>
  </si>
  <si>
    <t>B001506</t>
  </si>
  <si>
    <t>B001507</t>
  </si>
  <si>
    <t>B001508</t>
  </si>
  <si>
    <t>B001509</t>
  </si>
  <si>
    <t>B001510</t>
  </si>
  <si>
    <t>B001511</t>
  </si>
  <si>
    <t>B001512</t>
  </si>
  <si>
    <t>B001513</t>
  </si>
  <si>
    <t>B001514</t>
  </si>
  <si>
    <t>B001515</t>
  </si>
  <si>
    <t>B001516</t>
  </si>
  <si>
    <t>B001517</t>
  </si>
  <si>
    <t>B001518</t>
  </si>
  <si>
    <t>B001519</t>
  </si>
  <si>
    <t>B001520</t>
  </si>
  <si>
    <t>B001521</t>
  </si>
  <si>
    <t>B001522</t>
  </si>
  <si>
    <t>B001523</t>
  </si>
  <si>
    <t>B001524</t>
  </si>
  <si>
    <t>B001525</t>
  </si>
  <si>
    <t>B001526</t>
  </si>
  <si>
    <t>B001527</t>
  </si>
  <si>
    <t>B001528</t>
  </si>
  <si>
    <t>B001529</t>
  </si>
  <si>
    <t>B001530</t>
  </si>
  <si>
    <t>B001531</t>
  </si>
  <si>
    <t>B001532</t>
  </si>
  <si>
    <t>B001533</t>
  </si>
  <si>
    <t>B001534</t>
  </si>
  <si>
    <t>B001535</t>
  </si>
  <si>
    <t>B001536</t>
  </si>
  <si>
    <t>B001537</t>
  </si>
  <si>
    <t>B001538</t>
  </si>
  <si>
    <t>B001539</t>
  </si>
  <si>
    <t>B001540</t>
  </si>
  <si>
    <t>B001541</t>
  </si>
  <si>
    <t>B001542</t>
  </si>
  <si>
    <t>B001543</t>
  </si>
  <si>
    <t>B001544</t>
  </si>
  <si>
    <t>B001545</t>
  </si>
  <si>
    <t>B001546</t>
  </si>
  <si>
    <t>B001547</t>
  </si>
  <si>
    <t>B001548</t>
  </si>
  <si>
    <t>B001549</t>
  </si>
  <si>
    <t>B001550</t>
  </si>
  <si>
    <t>B001551</t>
  </si>
  <si>
    <t>B001552</t>
  </si>
  <si>
    <t>B001553</t>
  </si>
  <si>
    <t>B001554</t>
  </si>
  <si>
    <t>B001555</t>
  </si>
  <si>
    <t>B001556</t>
  </si>
  <si>
    <t>B001557</t>
  </si>
  <si>
    <t>B001558</t>
  </si>
  <si>
    <t>B001559</t>
  </si>
  <si>
    <t>B001560</t>
  </si>
  <si>
    <t>B001561</t>
  </si>
  <si>
    <t>B001562</t>
  </si>
  <si>
    <t>B001563</t>
  </si>
  <si>
    <t>B001564</t>
  </si>
  <si>
    <t>B001565</t>
  </si>
  <si>
    <t>B001566</t>
  </si>
  <si>
    <t>B001567</t>
  </si>
  <si>
    <t>B001568</t>
  </si>
  <si>
    <t>B001569</t>
  </si>
  <si>
    <t>B001570</t>
  </si>
  <si>
    <t>B001571</t>
  </si>
  <si>
    <t>B001572</t>
  </si>
  <si>
    <t>B001573</t>
  </si>
  <si>
    <t>B001574</t>
  </si>
  <si>
    <t>B001575</t>
  </si>
  <si>
    <t>B001576</t>
  </si>
  <si>
    <t>B001577</t>
  </si>
  <si>
    <t>B001578</t>
  </si>
  <si>
    <t>B001579</t>
  </si>
  <si>
    <t>B001580</t>
  </si>
  <si>
    <t>B001581</t>
  </si>
  <si>
    <t>B001582</t>
  </si>
  <si>
    <t>B001583</t>
  </si>
  <si>
    <t>B001584</t>
  </si>
  <si>
    <t>B001585</t>
  </si>
  <si>
    <t>B001586</t>
  </si>
  <si>
    <t>B001587</t>
  </si>
  <si>
    <t>B001588</t>
  </si>
  <si>
    <t>B001589</t>
  </si>
  <si>
    <t>B001590</t>
  </si>
  <si>
    <t>B001591</t>
  </si>
  <si>
    <t>B001592</t>
  </si>
  <si>
    <t>B001593</t>
  </si>
  <si>
    <t>B001594</t>
  </si>
  <si>
    <t>B001595</t>
  </si>
  <si>
    <t>B001596</t>
  </si>
  <si>
    <t>B001597</t>
  </si>
  <si>
    <t>B001598</t>
  </si>
  <si>
    <t>B001599</t>
  </si>
  <si>
    <t>B001600</t>
  </si>
  <si>
    <t>B001601</t>
  </si>
  <si>
    <t>B001602</t>
  </si>
  <si>
    <t>B001603</t>
  </si>
  <si>
    <t>B001604</t>
  </si>
  <si>
    <t>B001605</t>
  </si>
  <si>
    <t>B001606</t>
  </si>
  <si>
    <t>B001607</t>
  </si>
  <si>
    <t>B001608</t>
  </si>
  <si>
    <t>B001609</t>
  </si>
  <si>
    <t>B001610</t>
  </si>
  <si>
    <t>B001611</t>
  </si>
  <si>
    <t>B001612</t>
  </si>
  <si>
    <t>B001613</t>
  </si>
  <si>
    <t>B001614</t>
  </si>
  <si>
    <t>B001615</t>
  </si>
  <si>
    <t>B001616</t>
  </si>
  <si>
    <t>B001617</t>
  </si>
  <si>
    <t>B001618</t>
  </si>
  <si>
    <t>B001619</t>
  </si>
  <si>
    <t>B001620</t>
  </si>
  <si>
    <t>B001621</t>
  </si>
  <si>
    <t>B001622</t>
  </si>
  <si>
    <t>B001623</t>
  </si>
  <si>
    <t>B001624</t>
  </si>
  <si>
    <t>B001625</t>
  </si>
  <si>
    <t>B001626</t>
  </si>
  <si>
    <t>B001627</t>
  </si>
  <si>
    <t>B001628</t>
  </si>
  <si>
    <t>B001629</t>
  </si>
  <si>
    <t>B001630</t>
  </si>
  <si>
    <t>B001631</t>
  </si>
  <si>
    <t>B001632</t>
  </si>
  <si>
    <t>B001633</t>
  </si>
  <si>
    <t>B001634</t>
  </si>
  <si>
    <t>B001635</t>
  </si>
  <si>
    <t>B001636</t>
  </si>
  <si>
    <t>B001637</t>
  </si>
  <si>
    <t>B001638</t>
  </si>
  <si>
    <t>B001639</t>
  </si>
  <si>
    <t>B001640</t>
  </si>
  <si>
    <t>B001641</t>
  </si>
  <si>
    <t>B001642</t>
  </si>
  <si>
    <t>B001643</t>
  </si>
  <si>
    <t>B001644</t>
  </si>
  <si>
    <t>B001645</t>
  </si>
  <si>
    <t>B001646</t>
  </si>
  <si>
    <t>B001647</t>
  </si>
  <si>
    <t>B001648</t>
  </si>
  <si>
    <t>B001649</t>
  </si>
  <si>
    <t>B001650</t>
  </si>
  <si>
    <t>B001651</t>
  </si>
  <si>
    <t>B001652</t>
  </si>
  <si>
    <t>B001653</t>
  </si>
  <si>
    <t>B001654</t>
  </si>
  <si>
    <t>B001655</t>
  </si>
  <si>
    <t>B001656</t>
  </si>
  <si>
    <t>B001657</t>
  </si>
  <si>
    <t>B001658</t>
  </si>
  <si>
    <t>B001659</t>
  </si>
  <si>
    <t>B001660</t>
  </si>
  <si>
    <t>B001661</t>
  </si>
  <si>
    <t>B001662</t>
  </si>
  <si>
    <t>B001663</t>
  </si>
  <si>
    <t>B001664</t>
  </si>
  <si>
    <t>B001665</t>
  </si>
  <si>
    <t>B001666</t>
  </si>
  <si>
    <t>B001667</t>
  </si>
  <si>
    <t>B001668</t>
  </si>
  <si>
    <t>B001669</t>
  </si>
  <si>
    <t>B001670</t>
  </si>
  <si>
    <t>B001671</t>
  </si>
  <si>
    <t>B001672</t>
  </si>
  <si>
    <t>B001673</t>
  </si>
  <si>
    <t>B001674</t>
  </si>
  <si>
    <t>B001675</t>
  </si>
  <si>
    <t>B001676</t>
  </si>
  <si>
    <t>B001677</t>
  </si>
  <si>
    <t>B001678</t>
  </si>
  <si>
    <t>B001679</t>
  </si>
  <si>
    <t>B001680</t>
  </si>
  <si>
    <t>B001681</t>
  </si>
  <si>
    <t>B001682</t>
  </si>
  <si>
    <t>B001683</t>
  </si>
  <si>
    <t>B001684</t>
  </si>
  <si>
    <t>B001685</t>
  </si>
  <si>
    <t>B001686</t>
  </si>
  <si>
    <t>B001687</t>
  </si>
  <si>
    <t>B001688</t>
  </si>
  <si>
    <t>B001689</t>
  </si>
  <si>
    <t>B001690</t>
  </si>
  <si>
    <t>B001691</t>
  </si>
  <si>
    <t>B001692</t>
  </si>
  <si>
    <t>B001693</t>
  </si>
  <si>
    <t>B001694</t>
  </si>
  <si>
    <t>B001695</t>
  </si>
  <si>
    <t>B001696</t>
  </si>
  <si>
    <t>B001697</t>
  </si>
  <si>
    <t>B001698</t>
  </si>
  <si>
    <t>B001699</t>
  </si>
  <si>
    <t>B001700</t>
  </si>
  <si>
    <t>B001701</t>
  </si>
  <si>
    <t>B001702</t>
  </si>
  <si>
    <t>B001703</t>
  </si>
  <si>
    <t>B001704</t>
  </si>
  <si>
    <t>B001705</t>
  </si>
  <si>
    <t>B001706</t>
  </si>
  <si>
    <t>B001707</t>
  </si>
  <si>
    <t>B001708</t>
  </si>
  <si>
    <t>B001709</t>
  </si>
  <si>
    <t>B001710</t>
  </si>
  <si>
    <t>B001711</t>
  </si>
  <si>
    <t>B001712</t>
  </si>
  <si>
    <t>B001713</t>
  </si>
  <si>
    <t>B001714</t>
  </si>
  <si>
    <t>B001715</t>
  </si>
  <si>
    <t>B001716</t>
  </si>
  <si>
    <t>B001717</t>
  </si>
  <si>
    <t>B001718</t>
  </si>
  <si>
    <t>B001719</t>
  </si>
  <si>
    <t>B001720</t>
  </si>
  <si>
    <t>B001721</t>
  </si>
  <si>
    <t>B001722</t>
  </si>
  <si>
    <t>B001723</t>
  </si>
  <si>
    <t>B001724</t>
  </si>
  <si>
    <t>B001725</t>
  </si>
  <si>
    <t>B001726</t>
  </si>
  <si>
    <t>B001727</t>
  </si>
  <si>
    <t>B001728</t>
  </si>
  <si>
    <t>B001729</t>
  </si>
  <si>
    <t>B001730</t>
  </si>
  <si>
    <t>B001731</t>
  </si>
  <si>
    <t>B001732</t>
  </si>
  <si>
    <t>B001733</t>
  </si>
  <si>
    <t>B001734</t>
  </si>
  <si>
    <t>B001735</t>
  </si>
  <si>
    <t>B001736</t>
  </si>
  <si>
    <t>B001737</t>
  </si>
  <si>
    <t>B001738</t>
  </si>
  <si>
    <t>B001739</t>
  </si>
  <si>
    <t>B001740</t>
  </si>
  <si>
    <t>B001741</t>
  </si>
  <si>
    <t>B001742</t>
  </si>
  <si>
    <t>B001743</t>
  </si>
  <si>
    <t>B001744</t>
  </si>
  <si>
    <t>B001745</t>
  </si>
  <si>
    <t>B001746</t>
  </si>
  <si>
    <t>B001747</t>
  </si>
  <si>
    <t>B001748</t>
  </si>
  <si>
    <t>B001749</t>
  </si>
  <si>
    <t>B001750</t>
  </si>
  <si>
    <t>B001751</t>
  </si>
  <si>
    <t>B001752</t>
  </si>
  <si>
    <t>B001753</t>
  </si>
  <si>
    <t>B001754</t>
  </si>
  <si>
    <t>B001755</t>
  </si>
  <si>
    <t>B001756</t>
  </si>
  <si>
    <t>B001757</t>
  </si>
  <si>
    <t>B001758</t>
  </si>
  <si>
    <t>B001759</t>
  </si>
  <si>
    <t>B001760</t>
  </si>
  <si>
    <t>B001761</t>
  </si>
  <si>
    <t>B001762</t>
  </si>
  <si>
    <t>B001763</t>
  </si>
  <si>
    <t>B001764</t>
  </si>
  <si>
    <t>B001765</t>
  </si>
  <si>
    <t>B001766</t>
  </si>
  <si>
    <t>B001767</t>
  </si>
  <si>
    <t>B001768</t>
  </si>
  <si>
    <t>B001769</t>
  </si>
  <si>
    <t>B001770</t>
  </si>
  <si>
    <t>B001771</t>
  </si>
  <si>
    <t>B001772</t>
  </si>
  <si>
    <t>B001773</t>
  </si>
  <si>
    <t>B001774</t>
  </si>
  <si>
    <t>B001775</t>
  </si>
  <si>
    <t>B001776</t>
  </si>
  <si>
    <t>B001777</t>
  </si>
  <si>
    <t>B001778</t>
  </si>
  <si>
    <t>B001779</t>
  </si>
  <si>
    <t>B001780</t>
  </si>
  <si>
    <t>B001781</t>
  </si>
  <si>
    <t>B001782</t>
  </si>
  <si>
    <t>B001783</t>
  </si>
  <si>
    <t>B001784</t>
  </si>
  <si>
    <t>B001785</t>
  </si>
  <si>
    <t>B001786</t>
  </si>
  <si>
    <t>B001787</t>
  </si>
  <si>
    <t>B001788</t>
  </si>
  <si>
    <t>B001789</t>
  </si>
  <si>
    <t>B001790</t>
  </si>
  <si>
    <t>B001791</t>
  </si>
  <si>
    <t>B001792</t>
  </si>
  <si>
    <t>B001793</t>
  </si>
  <si>
    <t>B001794</t>
  </si>
  <si>
    <t>B001795</t>
  </si>
  <si>
    <t>B001796</t>
  </si>
  <si>
    <t>B001797</t>
  </si>
  <si>
    <t>B001798</t>
  </si>
  <si>
    <t>B001799</t>
  </si>
  <si>
    <t>B001800</t>
  </si>
  <si>
    <t>B001801</t>
  </si>
  <si>
    <t>B001802</t>
  </si>
  <si>
    <t>B001803</t>
  </si>
  <si>
    <t>B001804</t>
  </si>
  <si>
    <t>B001805</t>
  </si>
  <si>
    <t>B001806</t>
  </si>
  <si>
    <t>B001807</t>
  </si>
  <si>
    <t>B001808</t>
  </si>
  <si>
    <t>B001809</t>
  </si>
  <si>
    <t>B001810</t>
  </si>
  <si>
    <t>B001811</t>
  </si>
  <si>
    <t>B001812</t>
  </si>
  <si>
    <t>B001813</t>
  </si>
  <si>
    <t>B001814</t>
  </si>
  <si>
    <t>B001815</t>
  </si>
  <si>
    <t>B001816</t>
  </si>
  <si>
    <t>B001817</t>
  </si>
  <si>
    <t>B001818</t>
  </si>
  <si>
    <t>B001819</t>
  </si>
  <si>
    <t>B001820</t>
  </si>
  <si>
    <t>B001821</t>
  </si>
  <si>
    <t>B001822</t>
  </si>
  <si>
    <t>B001823</t>
  </si>
  <si>
    <t>B001824</t>
  </si>
  <si>
    <t>B001825</t>
  </si>
  <si>
    <t>B001826</t>
  </si>
  <si>
    <t>B001827</t>
  </si>
  <si>
    <t>B001828</t>
  </si>
  <si>
    <t>B001829</t>
  </si>
  <si>
    <t>B001830</t>
  </si>
  <si>
    <t>B001831</t>
  </si>
  <si>
    <t>B001832</t>
  </si>
  <si>
    <t>B001833</t>
  </si>
  <si>
    <t>B001834</t>
  </si>
  <si>
    <t>B001835</t>
  </si>
  <si>
    <t>B001836</t>
  </si>
  <si>
    <t>B001837</t>
  </si>
  <si>
    <t>B001838</t>
  </si>
  <si>
    <t>B001839</t>
  </si>
  <si>
    <t>B001840</t>
  </si>
  <si>
    <t>B001841</t>
  </si>
  <si>
    <t>B001842</t>
  </si>
  <si>
    <t>B001843</t>
  </si>
  <si>
    <t>B001844</t>
  </si>
  <si>
    <t>B001845</t>
  </si>
  <si>
    <t>B001846</t>
  </si>
  <si>
    <t>B001847</t>
  </si>
  <si>
    <t>B001848</t>
  </si>
  <si>
    <t>B001849</t>
  </si>
  <si>
    <t>B001850</t>
  </si>
  <si>
    <t>B001851</t>
  </si>
  <si>
    <t>B001852</t>
  </si>
  <si>
    <t>B001853</t>
  </si>
  <si>
    <t>B001854</t>
  </si>
  <si>
    <t>B001855</t>
  </si>
  <si>
    <t>B001856</t>
  </si>
  <si>
    <t>B001857</t>
  </si>
  <si>
    <t>B001858</t>
  </si>
  <si>
    <t>B001859</t>
  </si>
  <si>
    <t>B001860</t>
  </si>
  <si>
    <t>B001861</t>
  </si>
  <si>
    <t>B001862</t>
  </si>
  <si>
    <t>B001863</t>
  </si>
  <si>
    <t>B001864</t>
  </si>
  <si>
    <t>B001865</t>
  </si>
  <si>
    <t>B001866</t>
  </si>
  <si>
    <t>B001867</t>
  </si>
  <si>
    <t>B001868</t>
  </si>
  <si>
    <t>B001869</t>
  </si>
  <si>
    <t>B001870</t>
  </si>
  <si>
    <t>B001871</t>
  </si>
  <si>
    <t>B001872</t>
  </si>
  <si>
    <t>B001873</t>
  </si>
  <si>
    <t>B001874</t>
  </si>
  <si>
    <t>B001875</t>
  </si>
  <si>
    <t>B001876</t>
  </si>
  <si>
    <t>B001877</t>
  </si>
  <si>
    <t>B001878</t>
  </si>
  <si>
    <t>B001879</t>
  </si>
  <si>
    <t>B001880</t>
  </si>
  <si>
    <t>B001881</t>
  </si>
  <si>
    <t>B001882</t>
  </si>
  <si>
    <t>B001883</t>
  </si>
  <si>
    <t>B001884</t>
  </si>
  <si>
    <t>B001885</t>
  </si>
  <si>
    <t>B001886</t>
  </si>
  <si>
    <t>B001887</t>
  </si>
  <si>
    <t>B001888</t>
  </si>
  <si>
    <t>B001889</t>
  </si>
  <si>
    <t>B001890</t>
  </si>
  <si>
    <t>B001891</t>
  </si>
  <si>
    <t>B001892</t>
  </si>
  <si>
    <t>B001893</t>
  </si>
  <si>
    <t>B001894</t>
  </si>
  <si>
    <t>B001895</t>
  </si>
  <si>
    <t>B001896</t>
  </si>
  <si>
    <t>B001897</t>
  </si>
  <si>
    <t>B001898</t>
  </si>
  <si>
    <t>B001899</t>
  </si>
  <si>
    <t>B001900</t>
  </si>
  <si>
    <t>B001901</t>
  </si>
  <si>
    <t>B001902</t>
  </si>
  <si>
    <t>B001903</t>
  </si>
  <si>
    <t>B001904</t>
  </si>
  <si>
    <t>B001905</t>
  </si>
  <si>
    <t>B001906</t>
  </si>
  <si>
    <t>B001907</t>
  </si>
  <si>
    <t>B001908</t>
  </si>
  <si>
    <t>B001909</t>
  </si>
  <si>
    <t>B001910</t>
  </si>
  <si>
    <t>B001911</t>
  </si>
  <si>
    <t>B001912</t>
  </si>
  <si>
    <t>B001913</t>
  </si>
  <si>
    <t>B001914</t>
  </si>
  <si>
    <t>B001915</t>
  </si>
  <si>
    <t>B001916</t>
  </si>
  <si>
    <t>B001917</t>
  </si>
  <si>
    <t>B001918</t>
  </si>
  <si>
    <t>B001919</t>
  </si>
  <si>
    <t>B001920</t>
  </si>
  <si>
    <t>B001921</t>
  </si>
  <si>
    <t>B001922</t>
  </si>
  <si>
    <t>B001923</t>
  </si>
  <si>
    <t>B001924</t>
  </si>
  <si>
    <t>B001925</t>
  </si>
  <si>
    <t>B001926</t>
  </si>
  <si>
    <t>B001927</t>
  </si>
  <si>
    <t>B001928</t>
  </si>
  <si>
    <t>B001929</t>
  </si>
  <si>
    <t>B001930</t>
  </si>
  <si>
    <t>B001931</t>
  </si>
  <si>
    <t>B001932</t>
  </si>
  <si>
    <t>B001933</t>
  </si>
  <si>
    <t>B001934</t>
  </si>
  <si>
    <t>B001935</t>
  </si>
  <si>
    <t>B001936</t>
  </si>
  <si>
    <t>B001937</t>
  </si>
  <si>
    <t>B001938</t>
  </si>
  <si>
    <t>B001939</t>
  </si>
  <si>
    <t>B001940</t>
  </si>
  <si>
    <t>B001941</t>
  </si>
  <si>
    <t>B001942</t>
  </si>
  <si>
    <t>B001943</t>
  </si>
  <si>
    <t>B001944</t>
  </si>
  <si>
    <t>B001945</t>
  </si>
  <si>
    <t>B001946</t>
  </si>
  <si>
    <t>B001947</t>
  </si>
  <si>
    <t>B001948</t>
  </si>
  <si>
    <t>B001949</t>
  </si>
  <si>
    <t>B001950</t>
  </si>
  <si>
    <t>B001951</t>
  </si>
  <si>
    <t>B001952</t>
  </si>
  <si>
    <t>B001953</t>
  </si>
  <si>
    <t>B001954</t>
  </si>
  <si>
    <t>B001955</t>
  </si>
  <si>
    <t>B001956</t>
  </si>
  <si>
    <t>B001957</t>
  </si>
  <si>
    <t>B001958</t>
  </si>
  <si>
    <t>B001959</t>
  </si>
  <si>
    <t>B001960</t>
  </si>
  <si>
    <t>B001961</t>
  </si>
  <si>
    <t>B001962</t>
  </si>
  <si>
    <t>B001963</t>
  </si>
  <si>
    <t>B001964</t>
  </si>
  <si>
    <t>B001965</t>
  </si>
  <si>
    <t>B001966</t>
  </si>
  <si>
    <t>B001967</t>
  </si>
  <si>
    <t>B001968</t>
  </si>
  <si>
    <t>B001969</t>
  </si>
  <si>
    <t>B001970</t>
  </si>
  <si>
    <t>B001971</t>
  </si>
  <si>
    <t>B001972</t>
  </si>
  <si>
    <t>B001973</t>
  </si>
  <si>
    <t>B001974</t>
  </si>
  <si>
    <t>B001975</t>
  </si>
  <si>
    <t>B001976</t>
  </si>
  <si>
    <t>B001977</t>
  </si>
  <si>
    <t>B001978</t>
  </si>
  <si>
    <t>B001979</t>
  </si>
  <si>
    <t>B001980</t>
  </si>
  <si>
    <t>B001981</t>
  </si>
  <si>
    <t>B001982</t>
  </si>
  <si>
    <t>B001983</t>
  </si>
  <si>
    <t>B001984</t>
  </si>
  <si>
    <t>B001985</t>
  </si>
  <si>
    <t>B001986</t>
  </si>
  <si>
    <t>B001987</t>
  </si>
  <si>
    <t>B001988</t>
  </si>
  <si>
    <t>B001989</t>
  </si>
  <si>
    <t>B001990</t>
  </si>
  <si>
    <t>B001991</t>
  </si>
  <si>
    <t>B001992</t>
  </si>
  <si>
    <t>B001993</t>
  </si>
  <si>
    <t>B001994</t>
  </si>
  <si>
    <t>B001995</t>
  </si>
  <si>
    <t>B001996</t>
  </si>
  <si>
    <t>B001997</t>
  </si>
  <si>
    <t>B001998</t>
  </si>
  <si>
    <t>B001999</t>
  </si>
  <si>
    <t>B002000</t>
  </si>
  <si>
    <t>B002001</t>
  </si>
  <si>
    <t>B002002</t>
  </si>
  <si>
    <t>B002003</t>
  </si>
  <si>
    <t>B002004</t>
  </si>
  <si>
    <t>B002005</t>
  </si>
  <si>
    <t>B002006</t>
  </si>
  <si>
    <t>B002007</t>
  </si>
  <si>
    <t>B002008</t>
  </si>
  <si>
    <t>B002009</t>
  </si>
  <si>
    <t>B002010</t>
  </si>
  <si>
    <t>B002011</t>
  </si>
  <si>
    <t>B002012</t>
  </si>
  <si>
    <t>B002013</t>
  </si>
  <si>
    <t>B002014</t>
  </si>
  <si>
    <t>B002015</t>
  </si>
  <si>
    <t>B002016</t>
  </si>
  <si>
    <t>B002017</t>
  </si>
  <si>
    <t>B002018</t>
  </si>
  <si>
    <t>B002019</t>
  </si>
  <si>
    <t>B002020</t>
  </si>
  <si>
    <t>B002021</t>
  </si>
  <si>
    <t>B002022</t>
  </si>
  <si>
    <t>B002023</t>
  </si>
  <si>
    <t>B002024</t>
  </si>
  <si>
    <t>B002025</t>
  </si>
  <si>
    <t>B002026</t>
  </si>
  <si>
    <t>B002027</t>
  </si>
  <si>
    <t>B002028</t>
  </si>
  <si>
    <t>B002029</t>
  </si>
  <si>
    <t>B002030</t>
  </si>
  <si>
    <t>B002031</t>
  </si>
  <si>
    <t>B002032</t>
  </si>
  <si>
    <t>B002033</t>
  </si>
  <si>
    <t>B002034</t>
  </si>
  <si>
    <t>B002035</t>
  </si>
  <si>
    <t>B002036</t>
  </si>
  <si>
    <t>B002037</t>
  </si>
  <si>
    <t>B002038</t>
  </si>
  <si>
    <t>B002039</t>
  </si>
  <si>
    <t>B002040</t>
  </si>
  <si>
    <t>B002041</t>
  </si>
  <si>
    <t>B002042</t>
  </si>
  <si>
    <t>B002043</t>
  </si>
  <si>
    <t>B002044</t>
  </si>
  <si>
    <t>B002045</t>
  </si>
  <si>
    <t>B002046</t>
  </si>
  <si>
    <t>B002047</t>
  </si>
  <si>
    <t>B002048</t>
  </si>
  <si>
    <t>B002049</t>
  </si>
  <si>
    <t>B002050</t>
  </si>
  <si>
    <t>B002051</t>
  </si>
  <si>
    <t>B002052</t>
  </si>
  <si>
    <t>B002053</t>
  </si>
  <si>
    <t>B002054</t>
  </si>
  <si>
    <t>B002055</t>
  </si>
  <si>
    <t>B002056</t>
  </si>
  <si>
    <t>B002057</t>
  </si>
  <si>
    <t>B002058</t>
  </si>
  <si>
    <t>B002059</t>
  </si>
  <si>
    <t>B002060</t>
  </si>
  <si>
    <t>B002061</t>
  </si>
  <si>
    <t>B002062</t>
  </si>
  <si>
    <t>B002063</t>
  </si>
  <si>
    <t>B002064</t>
  </si>
  <si>
    <t>B002065</t>
  </si>
  <si>
    <t>B002066</t>
  </si>
  <si>
    <t>B002067</t>
  </si>
  <si>
    <t>B002068</t>
  </si>
  <si>
    <t>B002069</t>
  </si>
  <si>
    <t>B002070</t>
  </si>
  <si>
    <t>B002071</t>
  </si>
  <si>
    <t>B002072</t>
  </si>
  <si>
    <t>B002073</t>
  </si>
  <si>
    <t>B002074</t>
  </si>
  <si>
    <t>B002075</t>
  </si>
  <si>
    <t>B002076</t>
  </si>
  <si>
    <t>B002077</t>
  </si>
  <si>
    <t>B002078</t>
  </si>
  <si>
    <t>B002079</t>
  </si>
  <si>
    <t>B002080</t>
  </si>
  <si>
    <t>B002081</t>
  </si>
  <si>
    <t>B002082</t>
  </si>
  <si>
    <t>B002083</t>
  </si>
  <si>
    <t>B002084</t>
  </si>
  <si>
    <t>B002085</t>
  </si>
  <si>
    <t>B002086</t>
  </si>
  <si>
    <t>B002087</t>
  </si>
  <si>
    <t>B002088</t>
  </si>
  <si>
    <t>B002089</t>
  </si>
  <si>
    <t>B002090</t>
  </si>
  <si>
    <t>B002091</t>
  </si>
  <si>
    <t>B002092</t>
  </si>
  <si>
    <t>B002093</t>
  </si>
  <si>
    <t>B002094</t>
  </si>
  <si>
    <t>B002095</t>
  </si>
  <si>
    <t>B002096</t>
  </si>
  <si>
    <t>B002097</t>
  </si>
  <si>
    <t>B002098</t>
  </si>
  <si>
    <t>B002099</t>
  </si>
  <si>
    <t>B002100</t>
  </si>
  <si>
    <t>B002101</t>
  </si>
  <si>
    <t>B002102</t>
  </si>
  <si>
    <t>B002103</t>
  </si>
  <si>
    <t>B002104</t>
  </si>
  <si>
    <t>B002105</t>
  </si>
  <si>
    <t>B002106</t>
  </si>
  <si>
    <t>B002107</t>
  </si>
  <si>
    <t>B002108</t>
  </si>
  <si>
    <t>B002109</t>
  </si>
  <si>
    <t>B002110</t>
  </si>
  <si>
    <t>B002111</t>
  </si>
  <si>
    <t>B002112</t>
  </si>
  <si>
    <t>B002113</t>
  </si>
  <si>
    <t>B002114</t>
  </si>
  <si>
    <t>B002115</t>
  </si>
  <si>
    <t>B002116</t>
  </si>
  <si>
    <t>B002117</t>
  </si>
  <si>
    <t>B002118</t>
  </si>
  <si>
    <t>B002119</t>
  </si>
  <si>
    <t>B002120</t>
  </si>
  <si>
    <t>B002121</t>
  </si>
  <si>
    <t>B002122</t>
  </si>
  <si>
    <t>B002123</t>
  </si>
  <si>
    <t>B002124</t>
  </si>
  <si>
    <t>B002125</t>
  </si>
  <si>
    <t>B002126</t>
  </si>
  <si>
    <t>B002127</t>
  </si>
  <si>
    <t>B002128</t>
  </si>
  <si>
    <t>B002129</t>
  </si>
  <si>
    <t>B002130</t>
  </si>
  <si>
    <t>B002131</t>
  </si>
  <si>
    <t>B002132</t>
  </si>
  <si>
    <t>B002133</t>
  </si>
  <si>
    <t>B002134</t>
  </si>
  <si>
    <t>B002135</t>
  </si>
  <si>
    <t>B002136</t>
  </si>
  <si>
    <t>B002137</t>
  </si>
  <si>
    <t>B002138</t>
  </si>
  <si>
    <t>B002139</t>
  </si>
  <si>
    <t>B002140</t>
  </si>
  <si>
    <t>B002141</t>
  </si>
  <si>
    <t>B002142</t>
  </si>
  <si>
    <t>B002143</t>
  </si>
  <si>
    <t>B002144</t>
  </si>
  <si>
    <t>B002145</t>
  </si>
  <si>
    <t>B002146</t>
  </si>
  <si>
    <t>B002147</t>
  </si>
  <si>
    <t>B002148</t>
  </si>
  <si>
    <t>B002149</t>
  </si>
  <si>
    <t>B002150</t>
  </si>
  <si>
    <t>B002151</t>
  </si>
  <si>
    <t>B002152</t>
  </si>
  <si>
    <t>B002153</t>
  </si>
  <si>
    <t>B002154</t>
  </si>
  <si>
    <t>B002155</t>
  </si>
  <si>
    <t>B002156</t>
  </si>
  <si>
    <t>B002157</t>
  </si>
  <si>
    <t>B002158</t>
  </si>
  <si>
    <t>B002159</t>
  </si>
  <si>
    <t>B002160</t>
  </si>
  <si>
    <t>B002161</t>
  </si>
  <si>
    <t>B002162</t>
  </si>
  <si>
    <t>B002163</t>
  </si>
  <si>
    <t>B002164</t>
  </si>
  <si>
    <t>B002165</t>
  </si>
  <si>
    <t>B002166</t>
  </si>
  <si>
    <t>B002167</t>
  </si>
  <si>
    <t>B002168</t>
  </si>
  <si>
    <t>B002169</t>
  </si>
  <si>
    <t>B002170</t>
  </si>
  <si>
    <t>B002171</t>
  </si>
  <si>
    <t>B002172</t>
  </si>
  <si>
    <t>B002173</t>
  </si>
  <si>
    <t>B002174</t>
  </si>
  <si>
    <t>B002175</t>
  </si>
  <si>
    <t>B002176</t>
  </si>
  <si>
    <t>B002177</t>
  </si>
  <si>
    <t>B002178</t>
  </si>
  <si>
    <t>B002179</t>
  </si>
  <si>
    <t>B002180</t>
  </si>
  <si>
    <t>B002181</t>
  </si>
  <si>
    <t>B002182</t>
  </si>
  <si>
    <t>B002183</t>
  </si>
  <si>
    <t>B002184</t>
  </si>
  <si>
    <t>B002185</t>
  </si>
  <si>
    <t>B002186</t>
  </si>
  <si>
    <t>B002187</t>
  </si>
  <si>
    <t>B002188</t>
  </si>
  <si>
    <t>B002189</t>
  </si>
  <si>
    <t>B002190</t>
  </si>
  <si>
    <t>B002191</t>
  </si>
  <si>
    <t>B002192</t>
  </si>
  <si>
    <t>B002193</t>
  </si>
  <si>
    <t>B002194</t>
  </si>
  <si>
    <t>B002195</t>
  </si>
  <si>
    <t>B002196</t>
  </si>
  <si>
    <t>B002197</t>
  </si>
  <si>
    <t>B002198</t>
  </si>
  <si>
    <t>B002199</t>
  </si>
  <si>
    <t>B002200</t>
  </si>
  <si>
    <t>B002201</t>
  </si>
  <si>
    <t>B002202</t>
  </si>
  <si>
    <t>B002203</t>
  </si>
  <si>
    <t>B002204</t>
  </si>
  <si>
    <t>B002205</t>
  </si>
  <si>
    <t>B002206</t>
  </si>
  <si>
    <t>B002207</t>
  </si>
  <si>
    <t>B002208</t>
  </si>
  <si>
    <t>B002209</t>
  </si>
  <si>
    <t>B002210</t>
  </si>
  <si>
    <t>B002211</t>
  </si>
  <si>
    <t>B002212</t>
  </si>
  <si>
    <t>B002213</t>
  </si>
  <si>
    <t>B002214</t>
  </si>
  <si>
    <t>B002215</t>
  </si>
  <si>
    <t>B002216</t>
  </si>
  <si>
    <t>B002217</t>
  </si>
  <si>
    <t>B002218</t>
  </si>
  <si>
    <t>B002219</t>
  </si>
  <si>
    <t>B002220</t>
  </si>
  <si>
    <t>B002221</t>
  </si>
  <si>
    <t>B002222</t>
  </si>
  <si>
    <t>B002223</t>
  </si>
  <si>
    <t>B002224</t>
  </si>
  <si>
    <t>B002225</t>
  </si>
  <si>
    <t>B002226</t>
  </si>
  <si>
    <t>B002227</t>
  </si>
  <si>
    <t>B002228</t>
  </si>
  <si>
    <t>B002229</t>
  </si>
  <si>
    <t>B002230</t>
  </si>
  <si>
    <t>B002231</t>
  </si>
  <si>
    <t>B002232</t>
  </si>
  <si>
    <t>B002233</t>
  </si>
  <si>
    <t>B002234</t>
  </si>
  <si>
    <t>B002235</t>
  </si>
  <si>
    <t>B002236</t>
  </si>
  <si>
    <t>B002237</t>
  </si>
  <si>
    <t>B002238</t>
  </si>
  <si>
    <t>B002239</t>
  </si>
  <si>
    <t>B002240</t>
  </si>
  <si>
    <t>B002241</t>
  </si>
  <si>
    <t>B002242</t>
  </si>
  <si>
    <t>B002243</t>
  </si>
  <si>
    <t>B002244</t>
  </si>
  <si>
    <t>B002245</t>
  </si>
  <si>
    <t>B002246</t>
  </si>
  <si>
    <t>B002247</t>
  </si>
  <si>
    <t>B002248</t>
  </si>
  <si>
    <t>B002249</t>
  </si>
  <si>
    <t>B002250</t>
  </si>
  <si>
    <t>B002251</t>
  </si>
  <si>
    <t>B002252</t>
  </si>
  <si>
    <t>B002253</t>
  </si>
  <si>
    <t>B002254</t>
  </si>
  <si>
    <t>B002255</t>
  </si>
  <si>
    <t>B002256</t>
  </si>
  <si>
    <t>B002257</t>
  </si>
  <si>
    <t>B002258</t>
  </si>
  <si>
    <t>B002259</t>
  </si>
  <si>
    <t>B002260</t>
  </si>
  <si>
    <t>B002261</t>
  </si>
  <si>
    <t>B002262</t>
  </si>
  <si>
    <t>B002263</t>
  </si>
  <si>
    <t>B002264</t>
  </si>
  <si>
    <t>B002265</t>
  </si>
  <si>
    <t>B002266</t>
  </si>
  <si>
    <t>B002267</t>
  </si>
  <si>
    <t>B002268</t>
  </si>
  <si>
    <t>B002269</t>
  </si>
  <si>
    <t>B002270</t>
  </si>
  <si>
    <t>B002271</t>
  </si>
  <si>
    <t>B002272</t>
  </si>
  <si>
    <t>B002273</t>
  </si>
  <si>
    <t>B002274</t>
  </si>
  <si>
    <t>B002275</t>
  </si>
  <si>
    <t>B002276</t>
  </si>
  <si>
    <t>B002277</t>
  </si>
  <si>
    <t>B002278</t>
  </si>
  <si>
    <t>B002279</t>
  </si>
  <si>
    <t>B002280</t>
  </si>
  <si>
    <t>B002281</t>
  </si>
  <si>
    <t>B002282</t>
  </si>
  <si>
    <t>B002283</t>
  </si>
  <si>
    <t>B002284</t>
  </si>
  <si>
    <t>B002285</t>
  </si>
  <si>
    <t>B002286</t>
  </si>
  <si>
    <t>B002287</t>
  </si>
  <si>
    <t>B002288</t>
  </si>
  <si>
    <t>B002289</t>
  </si>
  <si>
    <t>B002290</t>
  </si>
  <si>
    <t>B002291</t>
  </si>
  <si>
    <t>B002292</t>
  </si>
  <si>
    <t>B002293</t>
  </si>
  <si>
    <t>B002294</t>
  </si>
  <si>
    <t>B002295</t>
  </si>
  <si>
    <t>B002296</t>
  </si>
  <si>
    <t>B002297</t>
  </si>
  <si>
    <t>B002298</t>
  </si>
  <si>
    <t>B002299</t>
  </si>
  <si>
    <t>B002300</t>
  </si>
  <si>
    <t>B002301</t>
  </si>
  <si>
    <t>B002302</t>
  </si>
  <si>
    <t>B002303</t>
  </si>
  <si>
    <t>B002304</t>
  </si>
  <si>
    <t>B002305</t>
  </si>
  <si>
    <t>B002306</t>
  </si>
  <si>
    <t>B002307</t>
  </si>
  <si>
    <t>B002308</t>
  </si>
  <si>
    <t>B002309</t>
  </si>
  <si>
    <t>B002310</t>
  </si>
  <si>
    <t>B002311</t>
  </si>
  <si>
    <t>B002312</t>
  </si>
  <si>
    <t>B002313</t>
  </si>
  <si>
    <t>B002314</t>
  </si>
  <si>
    <t>B002315</t>
  </si>
  <si>
    <t>B002316</t>
  </si>
  <si>
    <t>B002317</t>
  </si>
  <si>
    <t>B002318</t>
  </si>
  <si>
    <t>B002319</t>
  </si>
  <si>
    <t>B002320</t>
  </si>
  <si>
    <t>B002321</t>
  </si>
  <si>
    <t>B002322</t>
  </si>
  <si>
    <t>B002323</t>
  </si>
  <si>
    <t>B002324</t>
  </si>
  <si>
    <t>B002325</t>
  </si>
  <si>
    <t>B002326</t>
  </si>
  <si>
    <t>B002327</t>
  </si>
  <si>
    <t>B002328</t>
  </si>
  <si>
    <t>B002329</t>
  </si>
  <si>
    <t>B002330</t>
  </si>
  <si>
    <t>B002331</t>
  </si>
  <si>
    <t>B002332</t>
  </si>
  <si>
    <t>B002333</t>
  </si>
  <si>
    <t>B002334</t>
  </si>
  <si>
    <t>B002335</t>
  </si>
  <si>
    <t>B002336</t>
  </si>
  <si>
    <t>B002337</t>
  </si>
  <si>
    <t>B002338</t>
  </si>
  <si>
    <t>B002339</t>
  </si>
  <si>
    <t>B002340</t>
  </si>
  <si>
    <t>B002341</t>
  </si>
  <si>
    <t>B002342</t>
  </si>
  <si>
    <t>B002343</t>
  </si>
  <si>
    <t>B002344</t>
  </si>
  <si>
    <t>B002345</t>
  </si>
  <si>
    <t>B002346</t>
  </si>
  <si>
    <t>B002347</t>
  </si>
  <si>
    <t>B002348</t>
  </si>
  <si>
    <t>B002349</t>
  </si>
  <si>
    <t>B002350</t>
  </si>
  <si>
    <t>B002351</t>
  </si>
  <si>
    <t>B002352</t>
  </si>
  <si>
    <t>B002353</t>
  </si>
  <si>
    <t>B002354</t>
  </si>
  <si>
    <t>B002355</t>
  </si>
  <si>
    <t>B002356</t>
  </si>
  <si>
    <t>B002357</t>
  </si>
  <si>
    <t>B002358</t>
  </si>
  <si>
    <t>B002359</t>
  </si>
  <si>
    <t>B002360</t>
  </si>
  <si>
    <t>B002361</t>
  </si>
  <si>
    <t>B002362</t>
  </si>
  <si>
    <t>B002363</t>
  </si>
  <si>
    <t>B002364</t>
  </si>
  <si>
    <t>B002365</t>
  </si>
  <si>
    <t>B002366</t>
  </si>
  <si>
    <t>B002367</t>
  </si>
  <si>
    <t>B002368</t>
  </si>
  <si>
    <t>B002369</t>
  </si>
  <si>
    <t>B002370</t>
  </si>
  <si>
    <t>B002371</t>
  </si>
  <si>
    <t>B002372</t>
  </si>
  <si>
    <t>B002373</t>
  </si>
  <si>
    <t>B002374</t>
  </si>
  <si>
    <t>B002375</t>
  </si>
  <si>
    <t>B002376</t>
  </si>
  <si>
    <t>B002377</t>
  </si>
  <si>
    <t>B002378</t>
  </si>
  <si>
    <t>B002379</t>
  </si>
  <si>
    <t>B002380</t>
  </si>
  <si>
    <t>B002381</t>
  </si>
  <si>
    <t>B002382</t>
  </si>
  <si>
    <t>B002383</t>
  </si>
  <si>
    <t>B002384</t>
  </si>
  <si>
    <t>B002385</t>
  </si>
  <si>
    <t>B002386</t>
  </si>
  <si>
    <t>B002387</t>
  </si>
  <si>
    <t>B002388</t>
  </si>
  <si>
    <t>B002389</t>
  </si>
  <si>
    <t>B002390</t>
  </si>
  <si>
    <t>B002391</t>
  </si>
  <si>
    <t>B002392</t>
  </si>
  <si>
    <t>B002393</t>
  </si>
  <si>
    <t>B002394</t>
  </si>
  <si>
    <t>B002395</t>
  </si>
  <si>
    <t>B002396</t>
  </si>
  <si>
    <t>B002397</t>
  </si>
  <si>
    <t>B002398</t>
  </si>
  <si>
    <t>B002399</t>
  </si>
  <si>
    <t>B002400</t>
  </si>
  <si>
    <t>B002401</t>
  </si>
  <si>
    <t>B002402</t>
  </si>
  <si>
    <t>B002403</t>
  </si>
  <si>
    <t>B002404</t>
  </si>
  <si>
    <t>B002405</t>
  </si>
  <si>
    <t>B002406</t>
  </si>
  <si>
    <t>B002407</t>
  </si>
  <si>
    <t>B002408</t>
  </si>
  <si>
    <t>B002409</t>
  </si>
  <si>
    <t>B002410</t>
  </si>
  <si>
    <t>B002411</t>
  </si>
  <si>
    <t>B002412</t>
  </si>
  <si>
    <t>B002413</t>
  </si>
  <si>
    <t>B002414</t>
  </si>
  <si>
    <t>B002415</t>
  </si>
  <si>
    <t>B002416</t>
  </si>
  <si>
    <t>B002417</t>
  </si>
  <si>
    <t>B002418</t>
  </si>
  <si>
    <t>B002419</t>
  </si>
  <si>
    <t>B002420</t>
  </si>
  <si>
    <t>B002421</t>
  </si>
  <si>
    <t>B002422</t>
  </si>
  <si>
    <t>B002423</t>
  </si>
  <si>
    <t>B002424</t>
  </si>
  <si>
    <t>B002425</t>
  </si>
  <si>
    <t>B002426</t>
  </si>
  <si>
    <t>B002427</t>
  </si>
  <si>
    <t>B002428</t>
  </si>
  <si>
    <t>B002429</t>
  </si>
  <si>
    <t>B002430</t>
  </si>
  <si>
    <t>B002431</t>
  </si>
  <si>
    <t>B002432</t>
  </si>
  <si>
    <t>B002433</t>
  </si>
  <si>
    <t>B002434</t>
  </si>
  <si>
    <t>B002435</t>
  </si>
  <si>
    <t>B002436</t>
  </si>
  <si>
    <t>B002437</t>
  </si>
  <si>
    <t>B002438</t>
  </si>
  <si>
    <t>B002439</t>
  </si>
  <si>
    <t>B002440</t>
  </si>
  <si>
    <t>B002441</t>
  </si>
  <si>
    <t>B002442</t>
  </si>
  <si>
    <t>B002443</t>
  </si>
  <si>
    <t>B002444</t>
  </si>
  <si>
    <t>B002445</t>
  </si>
  <si>
    <t>B002446</t>
  </si>
  <si>
    <t>B002447</t>
  </si>
  <si>
    <t>B002448</t>
  </si>
  <si>
    <t>B002449</t>
  </si>
  <si>
    <t>B002450</t>
  </si>
  <si>
    <t>B002451</t>
  </si>
  <si>
    <t>B002452</t>
  </si>
  <si>
    <t>B002453</t>
  </si>
  <si>
    <t>B002454</t>
  </si>
  <si>
    <t>B002455</t>
  </si>
  <si>
    <t>B002456</t>
  </si>
  <si>
    <t>B002457</t>
  </si>
  <si>
    <t>B002458</t>
  </si>
  <si>
    <t>B002459</t>
  </si>
  <si>
    <t>B002460</t>
  </si>
  <si>
    <t>B002461</t>
  </si>
  <si>
    <t>B002462</t>
  </si>
  <si>
    <t>B002463</t>
  </si>
  <si>
    <t>B002464</t>
  </si>
  <si>
    <t>B002465</t>
  </si>
  <si>
    <t>B002466</t>
  </si>
  <si>
    <t>B002467</t>
  </si>
  <si>
    <t>B002468</t>
  </si>
  <si>
    <t>B002469</t>
  </si>
  <si>
    <t>B002470</t>
  </si>
  <si>
    <t>B002471</t>
  </si>
  <si>
    <t>B002472</t>
  </si>
  <si>
    <t>B002473</t>
  </si>
  <si>
    <t>B002474</t>
  </si>
  <si>
    <t>B002475</t>
  </si>
  <si>
    <t>B002476</t>
  </si>
  <si>
    <t>B002477</t>
  </si>
  <si>
    <t>B002478</t>
  </si>
  <si>
    <t>B002479</t>
  </si>
  <si>
    <t>B002480</t>
  </si>
  <si>
    <t>B002481</t>
  </si>
  <si>
    <t>B002482</t>
  </si>
  <si>
    <t>B002483</t>
  </si>
  <si>
    <t>B002484</t>
  </si>
  <si>
    <t>B002485</t>
  </si>
  <si>
    <t>B002486</t>
  </si>
  <si>
    <t>B002487</t>
  </si>
  <si>
    <t>B002488</t>
  </si>
  <si>
    <t>B002489</t>
  </si>
  <si>
    <t>B002490</t>
  </si>
  <si>
    <t>B002491</t>
  </si>
  <si>
    <t>B002492</t>
  </si>
  <si>
    <t>B002493</t>
  </si>
  <si>
    <t>B002494</t>
  </si>
  <si>
    <t>B002495</t>
  </si>
  <si>
    <t>B002496</t>
  </si>
  <si>
    <t>B002497</t>
  </si>
  <si>
    <t>B002498</t>
  </si>
  <si>
    <t>B002499</t>
  </si>
  <si>
    <t>B002500</t>
  </si>
  <si>
    <t>B002501</t>
  </si>
  <si>
    <t>B002502</t>
  </si>
  <si>
    <t>B002503</t>
  </si>
  <si>
    <t>B002504</t>
  </si>
  <si>
    <t>B002505</t>
  </si>
  <si>
    <t>B002506</t>
  </si>
  <si>
    <t>B002507</t>
  </si>
  <si>
    <t>B002508</t>
  </si>
  <si>
    <t>B002509</t>
  </si>
  <si>
    <t>B002510</t>
  </si>
  <si>
    <t>B002511</t>
  </si>
  <si>
    <t>B002512</t>
  </si>
  <si>
    <t>B002513</t>
  </si>
  <si>
    <t>B002514</t>
  </si>
  <si>
    <t>B002515</t>
  </si>
  <si>
    <t>B002516</t>
  </si>
  <si>
    <t>B002517</t>
  </si>
  <si>
    <t>B002518</t>
  </si>
  <si>
    <t>B002519</t>
  </si>
  <si>
    <t>B002520</t>
  </si>
  <si>
    <t>B002521</t>
  </si>
  <si>
    <t>B002522</t>
  </si>
  <si>
    <t>B002523</t>
  </si>
  <si>
    <t>B002524</t>
  </si>
  <si>
    <t>B002525</t>
  </si>
  <si>
    <t>B002526</t>
  </si>
  <si>
    <t>B002527</t>
  </si>
  <si>
    <t>B002528</t>
  </si>
  <si>
    <t>B002529</t>
  </si>
  <si>
    <t>B002530</t>
  </si>
  <si>
    <t>B002531</t>
  </si>
  <si>
    <t>B002532</t>
  </si>
  <si>
    <t>B002533</t>
  </si>
  <si>
    <t>B002534</t>
  </si>
  <si>
    <t>B002535</t>
  </si>
  <si>
    <t>B002536</t>
  </si>
  <si>
    <t>B002537</t>
  </si>
  <si>
    <t>B002538</t>
  </si>
  <si>
    <t>B002539</t>
  </si>
  <si>
    <t>B002540</t>
  </si>
  <si>
    <t>B002541</t>
  </si>
  <si>
    <t>B002542</t>
  </si>
  <si>
    <t>B002543</t>
  </si>
  <si>
    <t>B002544</t>
  </si>
  <si>
    <t>B002545</t>
  </si>
  <si>
    <t>B002546</t>
  </si>
  <si>
    <t>B002547</t>
  </si>
  <si>
    <t>B002548</t>
  </si>
  <si>
    <t>B002549</t>
  </si>
  <si>
    <t>B002550</t>
  </si>
  <si>
    <t>B002551</t>
  </si>
  <si>
    <t>B002552</t>
  </si>
  <si>
    <t>B002553</t>
  </si>
  <si>
    <t>B002554</t>
  </si>
  <si>
    <t>B002555</t>
  </si>
  <si>
    <t>B002556</t>
  </si>
  <si>
    <t>B002557</t>
  </si>
  <si>
    <t>B002558</t>
  </si>
  <si>
    <t>B002559</t>
  </si>
  <si>
    <t>B002560</t>
  </si>
  <si>
    <t>B002561</t>
  </si>
  <si>
    <t>B002562</t>
  </si>
  <si>
    <t>B002563</t>
  </si>
  <si>
    <t>B002564</t>
  </si>
  <si>
    <t>B002565</t>
  </si>
  <si>
    <t>B002566</t>
  </si>
  <si>
    <t>B002567</t>
  </si>
  <si>
    <t>B002568</t>
  </si>
  <si>
    <t>B002569</t>
  </si>
  <si>
    <t>B002570</t>
  </si>
  <si>
    <t>B002571</t>
  </si>
  <si>
    <t>B002572</t>
  </si>
  <si>
    <t>B002573</t>
  </si>
  <si>
    <t>B002574</t>
  </si>
  <si>
    <t>B002575</t>
  </si>
  <si>
    <t>B002576</t>
  </si>
  <si>
    <t>B002577</t>
  </si>
  <si>
    <t>B002578</t>
  </si>
  <si>
    <t>B002579</t>
  </si>
  <si>
    <t>B002580</t>
  </si>
  <si>
    <t>B002581</t>
  </si>
  <si>
    <t>B002582</t>
  </si>
  <si>
    <t>B002583</t>
  </si>
  <si>
    <t>B002584</t>
  </si>
  <si>
    <t>B002585</t>
  </si>
  <si>
    <t>B002586</t>
  </si>
  <si>
    <t>B002587</t>
  </si>
  <si>
    <t>B002588</t>
  </si>
  <si>
    <t>B002589</t>
  </si>
  <si>
    <t>B002590</t>
  </si>
  <si>
    <t>B002591</t>
  </si>
  <si>
    <t>B002592</t>
  </si>
  <si>
    <t>B002593</t>
  </si>
  <si>
    <t>B002594</t>
  </si>
  <si>
    <t>B002595</t>
  </si>
  <si>
    <t>B002596</t>
  </si>
  <si>
    <t>B002597</t>
  </si>
  <si>
    <t>B002598</t>
  </si>
  <si>
    <t>B002599</t>
  </si>
  <si>
    <t>B002600</t>
  </si>
  <si>
    <t>B002601</t>
  </si>
  <si>
    <t>B002602</t>
  </si>
  <si>
    <t>B002603</t>
  </si>
  <si>
    <t>B002604</t>
  </si>
  <si>
    <t>B002605</t>
  </si>
  <si>
    <t>B002606</t>
  </si>
  <si>
    <t>B002607</t>
  </si>
  <si>
    <t>B002608</t>
  </si>
  <si>
    <t>B002609</t>
  </si>
  <si>
    <t>B002610</t>
  </si>
  <si>
    <t>B002611</t>
  </si>
  <si>
    <t>B002612</t>
  </si>
  <si>
    <t>B002613</t>
  </si>
  <si>
    <t>B002614</t>
  </si>
  <si>
    <t>B002615</t>
  </si>
  <si>
    <t>B002616</t>
  </si>
  <si>
    <t>B002617</t>
  </si>
  <si>
    <t>B002618</t>
  </si>
  <si>
    <t>B002619</t>
  </si>
  <si>
    <t>B002620</t>
  </si>
  <si>
    <t>B002621</t>
  </si>
  <si>
    <t>B002622</t>
  </si>
  <si>
    <t>B002623</t>
  </si>
  <si>
    <t>B002624</t>
  </si>
  <si>
    <t>B002625</t>
  </si>
  <si>
    <t>B002626</t>
  </si>
  <si>
    <t>B002627</t>
  </si>
  <si>
    <t>B002628</t>
  </si>
  <si>
    <t>B002629</t>
  </si>
  <si>
    <t>B002630</t>
  </si>
  <si>
    <t>B002631</t>
  </si>
  <si>
    <t>B002632</t>
  </si>
  <si>
    <t>B002633</t>
  </si>
  <si>
    <t>B002634</t>
  </si>
  <si>
    <t>B002635</t>
  </si>
  <si>
    <t>B002636</t>
  </si>
  <si>
    <t>B002637</t>
  </si>
  <si>
    <t>B002638</t>
  </si>
  <si>
    <t>B002639</t>
  </si>
  <si>
    <t>B002640</t>
  </si>
  <si>
    <t>B002641</t>
  </si>
  <si>
    <t>B002642</t>
  </si>
  <si>
    <t>B002643</t>
  </si>
  <si>
    <t>B002644</t>
  </si>
  <si>
    <t>B002645</t>
  </si>
  <si>
    <t>B002646</t>
  </si>
  <si>
    <t>B002647</t>
  </si>
  <si>
    <t>B002648</t>
  </si>
  <si>
    <t>B002649</t>
  </si>
  <si>
    <t>B002650</t>
  </si>
  <si>
    <t>B002651</t>
  </si>
  <si>
    <t>B002652</t>
  </si>
  <si>
    <t>B002653</t>
  </si>
  <si>
    <t>B002654</t>
  </si>
  <si>
    <t>B002655</t>
  </si>
  <si>
    <t>B002656</t>
  </si>
  <si>
    <t>B002657</t>
  </si>
  <si>
    <t>B002658</t>
  </si>
  <si>
    <t>B002659</t>
  </si>
  <si>
    <t>B002660</t>
  </si>
  <si>
    <t>B002661</t>
  </si>
  <si>
    <t>B002662</t>
  </si>
  <si>
    <t>B002663</t>
  </si>
  <si>
    <t>B002664</t>
  </si>
  <si>
    <t>B002665</t>
  </si>
  <si>
    <t>B002666</t>
  </si>
  <si>
    <t>B002667</t>
  </si>
  <si>
    <t>B002668</t>
  </si>
  <si>
    <t>B002669</t>
  </si>
  <si>
    <t>B002670</t>
  </si>
  <si>
    <t>B002671</t>
  </si>
  <si>
    <t>B002672</t>
  </si>
  <si>
    <t>B002673</t>
  </si>
  <si>
    <t>B002674</t>
  </si>
  <si>
    <t>B002675</t>
  </si>
  <si>
    <t>B002676</t>
  </si>
  <si>
    <t>B002677</t>
  </si>
  <si>
    <t>B002678</t>
  </si>
  <si>
    <t>B002679</t>
  </si>
  <si>
    <t>B002680</t>
  </si>
  <si>
    <t>B002681</t>
  </si>
  <si>
    <t>B002682</t>
  </si>
  <si>
    <t>B002683</t>
  </si>
  <si>
    <t>B002684</t>
  </si>
  <si>
    <t>B002685</t>
  </si>
  <si>
    <t>B002686</t>
  </si>
  <si>
    <t>B002687</t>
  </si>
  <si>
    <t>B002688</t>
  </si>
  <si>
    <t>B002689</t>
  </si>
  <si>
    <t>B002690</t>
  </si>
  <si>
    <t>B002691</t>
  </si>
  <si>
    <t>B002692</t>
  </si>
  <si>
    <t>B002693</t>
  </si>
  <si>
    <t>B002694</t>
  </si>
  <si>
    <t>B002695</t>
  </si>
  <si>
    <t>B002696</t>
  </si>
  <si>
    <t>B002697</t>
  </si>
  <si>
    <t>B002698</t>
  </si>
  <si>
    <t>B002699</t>
  </si>
  <si>
    <t>B002700</t>
  </si>
  <si>
    <t>B002701</t>
  </si>
  <si>
    <t>B002702</t>
  </si>
  <si>
    <t>B002703</t>
  </si>
  <si>
    <t>B002704</t>
  </si>
  <si>
    <t>B002705</t>
  </si>
  <si>
    <t>B002706</t>
  </si>
  <si>
    <t>B002707</t>
  </si>
  <si>
    <t>B002708</t>
  </si>
  <si>
    <t>B002709</t>
  </si>
  <si>
    <t>B002710</t>
  </si>
  <si>
    <t>B002711</t>
  </si>
  <si>
    <t>B002712</t>
  </si>
  <si>
    <t>B002713</t>
  </si>
  <si>
    <t>B002714</t>
  </si>
  <si>
    <t>B002715</t>
  </si>
  <si>
    <t>B002716</t>
  </si>
  <si>
    <t>B002717</t>
  </si>
  <si>
    <t>B002718</t>
  </si>
  <si>
    <t>B002719</t>
  </si>
  <si>
    <t>B002720</t>
  </si>
  <si>
    <t>B002721</t>
  </si>
  <si>
    <t>B002722</t>
  </si>
  <si>
    <t>B002723</t>
  </si>
  <si>
    <t>B002724</t>
  </si>
  <si>
    <t>B002725</t>
  </si>
  <si>
    <t>B002726</t>
  </si>
  <si>
    <t>B002727</t>
  </si>
  <si>
    <t>B002728</t>
  </si>
  <si>
    <t>B002729</t>
  </si>
  <si>
    <t>B002730</t>
  </si>
  <si>
    <t>B002731</t>
  </si>
  <si>
    <t>B002732</t>
  </si>
  <si>
    <t>B002733</t>
  </si>
  <si>
    <t>B002734</t>
  </si>
  <si>
    <t>B002735</t>
  </si>
  <si>
    <t>B002736</t>
  </si>
  <si>
    <t>B002737</t>
  </si>
  <si>
    <t>B002738</t>
  </si>
  <si>
    <t>B002739</t>
  </si>
  <si>
    <t>B002740</t>
  </si>
  <si>
    <t>B002741</t>
  </si>
  <si>
    <t>B002742</t>
  </si>
  <si>
    <t>B002743</t>
  </si>
  <si>
    <t>B002744</t>
  </si>
  <si>
    <t>B002745</t>
  </si>
  <si>
    <t>B002746</t>
  </si>
  <si>
    <t>B002747</t>
  </si>
  <si>
    <t>B002748</t>
  </si>
  <si>
    <t>B002749</t>
  </si>
  <si>
    <t>B002750</t>
  </si>
  <si>
    <t>B002751</t>
  </si>
  <si>
    <t>B002752</t>
  </si>
  <si>
    <t>B002753</t>
  </si>
  <si>
    <t>B002754</t>
  </si>
  <si>
    <t>B002755</t>
  </si>
  <si>
    <t>B002756</t>
  </si>
  <si>
    <t>B002757</t>
  </si>
  <si>
    <t>B002758</t>
  </si>
  <si>
    <t>B002759</t>
  </si>
  <si>
    <t>B002760</t>
  </si>
  <si>
    <t>B002761</t>
  </si>
  <si>
    <t>B002762</t>
  </si>
  <si>
    <t>B002763</t>
  </si>
  <si>
    <t>B002764</t>
  </si>
  <si>
    <t>B002765</t>
  </si>
  <si>
    <t>B002766</t>
  </si>
  <si>
    <t>B002767</t>
  </si>
  <si>
    <t>B002768</t>
  </si>
  <si>
    <t>B002769</t>
  </si>
  <si>
    <t>B002770</t>
  </si>
  <si>
    <t>B002771</t>
  </si>
  <si>
    <t>B002772</t>
  </si>
  <si>
    <t>B002773</t>
  </si>
  <si>
    <t>B002774</t>
  </si>
  <si>
    <t>B002775</t>
  </si>
  <si>
    <t>B002776</t>
  </si>
  <si>
    <t>B002777</t>
  </si>
  <si>
    <t>B002778</t>
  </si>
  <si>
    <t>B002779</t>
  </si>
  <si>
    <t>B002780</t>
  </si>
  <si>
    <t>B002781</t>
  </si>
  <si>
    <t>B002782</t>
  </si>
  <si>
    <t>B002783</t>
  </si>
  <si>
    <t>B002784</t>
  </si>
  <si>
    <t>B002785</t>
  </si>
  <si>
    <t>B002786</t>
  </si>
  <si>
    <t>B002787</t>
  </si>
  <si>
    <t>B002788</t>
  </si>
  <si>
    <t>B002789</t>
  </si>
  <si>
    <t>B002790</t>
  </si>
  <si>
    <t>B002791</t>
  </si>
  <si>
    <t>B002792</t>
  </si>
  <si>
    <t>B002793</t>
  </si>
  <si>
    <t>B002794</t>
  </si>
  <si>
    <t>B002795</t>
  </si>
  <si>
    <t>B002796</t>
  </si>
  <si>
    <t>B002797</t>
  </si>
  <si>
    <t>B002798</t>
  </si>
  <si>
    <t>B002799</t>
  </si>
  <si>
    <t>B002800</t>
  </si>
  <si>
    <t>B002801</t>
  </si>
  <si>
    <t>B002802</t>
  </si>
  <si>
    <t>B002803</t>
  </si>
  <si>
    <t>B002804</t>
  </si>
  <si>
    <t>B002805</t>
  </si>
  <si>
    <t>B002806</t>
  </si>
  <si>
    <t>B002807</t>
  </si>
  <si>
    <t>B002808</t>
  </si>
  <si>
    <t>B002809</t>
  </si>
  <si>
    <t>B002810</t>
  </si>
  <si>
    <t>B002811</t>
  </si>
  <si>
    <t>B002812</t>
  </si>
  <si>
    <t>B002813</t>
  </si>
  <si>
    <t>B002814</t>
  </si>
  <si>
    <t>B002815</t>
  </si>
  <si>
    <t>B002816</t>
  </si>
  <si>
    <t>B002817</t>
  </si>
  <si>
    <t>B002818</t>
  </si>
  <si>
    <t>B002819</t>
  </si>
  <si>
    <t>B002820</t>
  </si>
  <si>
    <t>B002821</t>
  </si>
  <si>
    <t>B002822</t>
  </si>
  <si>
    <t>B002823</t>
  </si>
  <si>
    <t>B002824</t>
  </si>
  <si>
    <t>B002825</t>
  </si>
  <si>
    <t>B002826</t>
  </si>
  <si>
    <t>B002827</t>
  </si>
  <si>
    <t>B002828</t>
  </si>
  <si>
    <t>B002829</t>
  </si>
  <si>
    <t>B002830</t>
  </si>
  <si>
    <t>B002831</t>
  </si>
  <si>
    <t>B002832</t>
  </si>
  <si>
    <t>B002833</t>
  </si>
  <si>
    <t>B002834</t>
  </si>
  <si>
    <t>B002835</t>
  </si>
  <si>
    <t>B002836</t>
  </si>
  <si>
    <t>B002837</t>
  </si>
  <si>
    <t>B002838</t>
  </si>
  <si>
    <t>B002839</t>
  </si>
  <si>
    <t>B002840</t>
  </si>
  <si>
    <t>B002841</t>
  </si>
  <si>
    <t>B002842</t>
  </si>
  <si>
    <t>B002843</t>
  </si>
  <si>
    <t>B002844</t>
  </si>
  <si>
    <t>B002845</t>
  </si>
  <si>
    <t>B002846</t>
  </si>
  <si>
    <t>B002847</t>
  </si>
  <si>
    <t>B002848</t>
  </si>
  <si>
    <t>B002849</t>
  </si>
  <si>
    <t>B002850</t>
  </si>
  <si>
    <t>B002851</t>
  </si>
  <si>
    <t>B002852</t>
  </si>
  <si>
    <t>B002853</t>
  </si>
  <si>
    <t>B002854</t>
  </si>
  <si>
    <t>B002855</t>
  </si>
  <si>
    <t>B002856</t>
  </si>
  <si>
    <t>B002857</t>
  </si>
  <si>
    <t>B002858</t>
  </si>
  <si>
    <t>B002859</t>
  </si>
  <si>
    <t>B002860</t>
  </si>
  <si>
    <t>B002861</t>
  </si>
  <si>
    <t>B002862</t>
  </si>
  <si>
    <t>B002863</t>
  </si>
  <si>
    <t>B002864</t>
  </si>
  <si>
    <t>B002865</t>
  </si>
  <si>
    <t>B002866</t>
  </si>
  <si>
    <t>B002867</t>
  </si>
  <si>
    <t>B002868</t>
  </si>
  <si>
    <t>B002869</t>
  </si>
  <si>
    <t>B002870</t>
  </si>
  <si>
    <t>B002871</t>
  </si>
  <si>
    <t>B002872</t>
  </si>
  <si>
    <t>B002873</t>
  </si>
  <si>
    <t>B002874</t>
  </si>
  <si>
    <t>B002875</t>
  </si>
  <si>
    <t>B002876</t>
  </si>
  <si>
    <t>B002877</t>
  </si>
  <si>
    <t>B002878</t>
  </si>
  <si>
    <t>B002879</t>
  </si>
  <si>
    <t>B002880</t>
  </si>
  <si>
    <t>B002881</t>
  </si>
  <si>
    <t>B002882</t>
  </si>
  <si>
    <t>B002883</t>
  </si>
  <si>
    <t>B002884</t>
  </si>
  <si>
    <t>B002885</t>
  </si>
  <si>
    <t>B002886</t>
  </si>
  <si>
    <t>B002887</t>
  </si>
  <si>
    <t>B002888</t>
  </si>
  <si>
    <t>B002889</t>
  </si>
  <si>
    <t>B002890</t>
  </si>
  <si>
    <t>B002891</t>
  </si>
  <si>
    <t>B002892</t>
  </si>
  <si>
    <t>B002893</t>
  </si>
  <si>
    <t>B002894</t>
  </si>
  <si>
    <t>B002895</t>
  </si>
  <si>
    <t>B002896</t>
  </si>
  <si>
    <t>B002897</t>
  </si>
  <si>
    <t>B002898</t>
  </si>
  <si>
    <t>B002899</t>
  </si>
  <si>
    <t>B002900</t>
  </si>
  <si>
    <t>B002901</t>
  </si>
  <si>
    <t>B002902</t>
  </si>
  <si>
    <t>B002903</t>
  </si>
  <si>
    <t>B002904</t>
  </si>
  <si>
    <t>B002905</t>
  </si>
  <si>
    <t>B002906</t>
  </si>
  <si>
    <t>B002907</t>
  </si>
  <si>
    <t>B002908</t>
  </si>
  <si>
    <t>B002909</t>
  </si>
  <si>
    <t>B002910</t>
  </si>
  <si>
    <t>B002911</t>
  </si>
  <si>
    <t>B002912</t>
  </si>
  <si>
    <t>B002913</t>
  </si>
  <si>
    <t>B002914</t>
  </si>
  <si>
    <t>B002915</t>
  </si>
  <si>
    <t>B002916</t>
  </si>
  <si>
    <t>B002917</t>
  </si>
  <si>
    <t>B002918</t>
  </si>
  <si>
    <t>B002919</t>
  </si>
  <si>
    <t>B002920</t>
  </si>
  <si>
    <t>B002921</t>
  </si>
  <si>
    <t>B002922</t>
  </si>
  <si>
    <t>B002923</t>
  </si>
  <si>
    <t>B002924</t>
  </si>
  <si>
    <t>B002925</t>
  </si>
  <si>
    <t>B002926</t>
  </si>
  <si>
    <t>B002927</t>
  </si>
  <si>
    <t>B002928</t>
  </si>
  <si>
    <t>B002929</t>
  </si>
  <si>
    <t>B002930</t>
  </si>
  <si>
    <t>B002931</t>
  </si>
  <si>
    <t>B002932</t>
  </si>
  <si>
    <t>B002933</t>
  </si>
  <si>
    <t>B002934</t>
  </si>
  <si>
    <t>B002935</t>
  </si>
  <si>
    <t>B002936</t>
  </si>
  <si>
    <t>B002937</t>
  </si>
  <si>
    <t>B002938</t>
  </si>
  <si>
    <t>B002939</t>
  </si>
  <si>
    <t>B002940</t>
  </si>
  <si>
    <t>B002941</t>
  </si>
  <si>
    <t>B002942</t>
  </si>
  <si>
    <t>B002943</t>
  </si>
  <si>
    <t>B002944</t>
  </si>
  <si>
    <t>B002945</t>
  </si>
  <si>
    <t>B002946</t>
  </si>
  <si>
    <t>B002947</t>
  </si>
  <si>
    <t>B002948</t>
  </si>
  <si>
    <t>B002949</t>
  </si>
  <si>
    <t>B002950</t>
  </si>
  <si>
    <t>B002951</t>
  </si>
  <si>
    <t>B002952</t>
  </si>
  <si>
    <t>B002953</t>
  </si>
  <si>
    <t>B002954</t>
  </si>
  <si>
    <t>B002955</t>
  </si>
  <si>
    <t>B002956</t>
  </si>
  <si>
    <t>B002957</t>
  </si>
  <si>
    <t>B002958</t>
  </si>
  <si>
    <t>B002959</t>
  </si>
  <si>
    <t>B002960</t>
  </si>
  <si>
    <t>B002961</t>
  </si>
  <si>
    <t>B002962</t>
  </si>
  <si>
    <t>B002963</t>
  </si>
  <si>
    <t>B002964</t>
  </si>
  <si>
    <t>B002965</t>
  </si>
  <si>
    <t>B002966</t>
  </si>
  <si>
    <t>B002967</t>
  </si>
  <si>
    <t>B002968</t>
  </si>
  <si>
    <t>B002969</t>
  </si>
  <si>
    <t>B002970</t>
  </si>
  <si>
    <t>B002971</t>
  </si>
  <si>
    <t>B002972</t>
  </si>
  <si>
    <t>B002973</t>
  </si>
  <si>
    <t>B002974</t>
  </si>
  <si>
    <t>B002975</t>
  </si>
  <si>
    <t>B002976</t>
  </si>
  <si>
    <t>B002977</t>
  </si>
  <si>
    <t>B002978</t>
  </si>
  <si>
    <t>B002979</t>
  </si>
  <si>
    <t>B002980</t>
  </si>
  <si>
    <t>B002981</t>
  </si>
  <si>
    <t>B002982</t>
  </si>
  <si>
    <t>B002983</t>
  </si>
  <si>
    <t>B002984</t>
  </si>
  <si>
    <t>B002985</t>
  </si>
  <si>
    <t>B002986</t>
  </si>
  <si>
    <t>B002987</t>
  </si>
  <si>
    <t>B002988</t>
  </si>
  <si>
    <t>B002989</t>
  </si>
  <si>
    <t>B002990</t>
  </si>
  <si>
    <t>B002991</t>
  </si>
  <si>
    <t>B002992</t>
  </si>
  <si>
    <t>B002993</t>
  </si>
  <si>
    <t>B002994</t>
  </si>
  <si>
    <t>B002995</t>
  </si>
  <si>
    <t>B002996</t>
  </si>
  <si>
    <t>B002997</t>
  </si>
  <si>
    <t>B002998</t>
  </si>
  <si>
    <t>B002999</t>
  </si>
  <si>
    <t>B003000</t>
  </si>
  <si>
    <t>B003001</t>
  </si>
  <si>
    <t>B003002</t>
  </si>
  <si>
    <t>B003003</t>
  </si>
  <si>
    <t>B003004</t>
  </si>
  <si>
    <t>B003005</t>
  </si>
  <si>
    <t>B003006</t>
  </si>
  <si>
    <t>B003007</t>
  </si>
  <si>
    <t>B003008</t>
  </si>
  <si>
    <t>B003009</t>
  </si>
  <si>
    <t>B003010</t>
  </si>
  <si>
    <t>B003011</t>
  </si>
  <si>
    <t>B003012</t>
  </si>
  <si>
    <t>B003013</t>
  </si>
  <si>
    <t>B003014</t>
  </si>
  <si>
    <t>B003015</t>
  </si>
  <si>
    <t>B003016</t>
  </si>
  <si>
    <t>B003017</t>
  </si>
  <si>
    <t>B003018</t>
  </si>
  <si>
    <t>B003019</t>
  </si>
  <si>
    <t>B003020</t>
  </si>
  <si>
    <t>B003021</t>
  </si>
  <si>
    <t>B003022</t>
  </si>
  <si>
    <t>B003023</t>
  </si>
  <si>
    <t>B003024</t>
  </si>
  <si>
    <t>B003025</t>
  </si>
  <si>
    <t>B003026</t>
  </si>
  <si>
    <t>B003027</t>
  </si>
  <si>
    <t>B003028</t>
  </si>
  <si>
    <t>B003029</t>
  </si>
  <si>
    <t>B003030</t>
  </si>
  <si>
    <t>B003031</t>
  </si>
  <si>
    <t>B003032</t>
  </si>
  <si>
    <t>B003033</t>
  </si>
  <si>
    <t>B003034</t>
  </si>
  <si>
    <t>B003035</t>
  </si>
  <si>
    <t>B003036</t>
  </si>
  <si>
    <t>B003037</t>
  </si>
  <si>
    <t>B003038</t>
  </si>
  <si>
    <t>B003039</t>
  </si>
  <si>
    <t>B003040</t>
  </si>
  <si>
    <t>B003041</t>
  </si>
  <si>
    <t>B003042</t>
  </si>
  <si>
    <t>B003043</t>
  </si>
  <si>
    <t>B003044</t>
  </si>
  <si>
    <t>B003045</t>
  </si>
  <si>
    <t>B003046</t>
  </si>
  <si>
    <t>B003047</t>
  </si>
  <si>
    <t>B003048</t>
  </si>
  <si>
    <t>B003049</t>
  </si>
  <si>
    <t>B003050</t>
  </si>
  <si>
    <t>B003051</t>
  </si>
  <si>
    <t>B003052</t>
  </si>
  <si>
    <t>B003053</t>
  </si>
  <si>
    <t>B003054</t>
  </si>
  <si>
    <t>B003055</t>
  </si>
  <si>
    <t>B003056</t>
  </si>
  <si>
    <t>B003057</t>
  </si>
  <si>
    <t>B003058</t>
  </si>
  <si>
    <t>B003059</t>
  </si>
  <si>
    <t>B003060</t>
  </si>
  <si>
    <t>B003061</t>
  </si>
  <si>
    <t>B003062</t>
  </si>
  <si>
    <t>B003063</t>
  </si>
  <si>
    <t>B003064</t>
  </si>
  <si>
    <t>B003065</t>
  </si>
  <si>
    <t>B003066</t>
  </si>
  <si>
    <t>B003067</t>
  </si>
  <si>
    <t>B003068</t>
  </si>
  <si>
    <t>B003069</t>
  </si>
  <si>
    <t>B003070</t>
  </si>
  <si>
    <t>B003071</t>
  </si>
  <si>
    <t>B003072</t>
  </si>
  <si>
    <t>B003073</t>
  </si>
  <si>
    <t>B003074</t>
  </si>
  <si>
    <t>B003075</t>
  </si>
  <si>
    <t>B003076</t>
  </si>
  <si>
    <t>B003077</t>
  </si>
  <si>
    <t>B003078</t>
  </si>
  <si>
    <t>B003079</t>
  </si>
  <si>
    <t>B003080</t>
  </si>
  <si>
    <t>B003081</t>
  </si>
  <si>
    <t>B003082</t>
  </si>
  <si>
    <t>B003083</t>
  </si>
  <si>
    <t>B003084</t>
  </si>
  <si>
    <t>B003085</t>
  </si>
  <si>
    <t>B003086</t>
  </si>
  <si>
    <t>B003087</t>
  </si>
  <si>
    <t>B003088</t>
  </si>
  <si>
    <t>B003089</t>
  </si>
  <si>
    <t>B003090</t>
  </si>
  <si>
    <t>B003091</t>
  </si>
  <si>
    <t>B003092</t>
  </si>
  <si>
    <t>B003093</t>
  </si>
  <si>
    <t>B003094</t>
  </si>
  <si>
    <t>B003095</t>
  </si>
  <si>
    <t>B003096</t>
  </si>
  <si>
    <t>B003097</t>
  </si>
  <si>
    <t>B003098</t>
  </si>
  <si>
    <t>B003099</t>
  </si>
  <si>
    <t>B003100</t>
  </si>
  <si>
    <t>B003101</t>
  </si>
  <si>
    <t>B003102</t>
  </si>
  <si>
    <t>B003103</t>
  </si>
  <si>
    <t>B003104</t>
  </si>
  <si>
    <t>B003105</t>
  </si>
  <si>
    <t>B003106</t>
  </si>
  <si>
    <t>B003107</t>
  </si>
  <si>
    <t>B003108</t>
  </si>
  <si>
    <t>B003109</t>
  </si>
  <si>
    <t>B003110</t>
  </si>
  <si>
    <t>B003111</t>
  </si>
  <si>
    <t>B003112</t>
  </si>
  <si>
    <t>B003113</t>
  </si>
  <si>
    <t>B003114</t>
  </si>
  <si>
    <t>B003115</t>
  </si>
  <si>
    <t>B003116</t>
  </si>
  <si>
    <t>B003117</t>
  </si>
  <si>
    <t>B003118</t>
  </si>
  <si>
    <t>B003119</t>
  </si>
  <si>
    <t>B003120</t>
  </si>
  <si>
    <t>B003121</t>
  </si>
  <si>
    <t>B003122</t>
  </si>
  <si>
    <t>B003123</t>
  </si>
  <si>
    <t>B003124</t>
  </si>
  <si>
    <t>B003125</t>
  </si>
  <si>
    <t>B003126</t>
  </si>
  <si>
    <t>B003127</t>
  </si>
  <si>
    <t>B003128</t>
  </si>
  <si>
    <t>B003129</t>
  </si>
  <si>
    <t>B003130</t>
  </si>
  <si>
    <t>B003131</t>
  </si>
  <si>
    <t>B003132</t>
  </si>
  <si>
    <t>B003133</t>
  </si>
  <si>
    <t>B003134</t>
  </si>
  <si>
    <t>B003135</t>
  </si>
  <si>
    <t>B003136</t>
  </si>
  <si>
    <t>B003137</t>
  </si>
  <si>
    <t>B003138</t>
  </si>
  <si>
    <t>B003139</t>
  </si>
  <si>
    <t>B003140</t>
  </si>
  <si>
    <t>B003141</t>
  </si>
  <si>
    <t>B003142</t>
  </si>
  <si>
    <t>B003143</t>
  </si>
  <si>
    <t>B003144</t>
  </si>
  <si>
    <t>B003145</t>
  </si>
  <si>
    <t>B003146</t>
  </si>
  <si>
    <t>B003147</t>
  </si>
  <si>
    <t>B003148</t>
  </si>
  <si>
    <t>B003149</t>
  </si>
  <si>
    <t>B003150</t>
  </si>
  <si>
    <t>B003151</t>
  </si>
  <si>
    <t>B003152</t>
  </si>
  <si>
    <t>B003153</t>
  </si>
  <si>
    <t>B003154</t>
  </si>
  <si>
    <t>B003155</t>
  </si>
  <si>
    <t>B003156</t>
  </si>
  <si>
    <t>B003157</t>
  </si>
  <si>
    <t>B003158</t>
  </si>
  <si>
    <t>B003159</t>
  </si>
  <si>
    <t>B003160</t>
  </si>
  <si>
    <t>B003161</t>
  </si>
  <si>
    <t>B003162</t>
  </si>
  <si>
    <t>B003163</t>
  </si>
  <si>
    <t>B003164</t>
  </si>
  <si>
    <t>B003165</t>
  </si>
  <si>
    <t>B003166</t>
  </si>
  <si>
    <t>B003167</t>
  </si>
  <si>
    <t>B003168</t>
  </si>
  <si>
    <t>B003169</t>
  </si>
  <si>
    <t>B003170</t>
  </si>
  <si>
    <t>B003171</t>
  </si>
  <si>
    <t>B003172</t>
  </si>
  <si>
    <t>B003173</t>
  </si>
  <si>
    <t>B003174</t>
  </si>
  <si>
    <t>B003175</t>
  </si>
  <si>
    <t>B003176</t>
  </si>
  <si>
    <t>B003177</t>
  </si>
  <si>
    <t>B003178</t>
  </si>
  <si>
    <t>B003179</t>
  </si>
  <si>
    <t>B003180</t>
  </si>
  <si>
    <t>B003181</t>
  </si>
  <si>
    <t>B003182</t>
  </si>
  <si>
    <t>B003183</t>
  </si>
  <si>
    <t>B003184</t>
  </si>
  <si>
    <t>B003185</t>
  </si>
  <si>
    <t>B003186</t>
  </si>
  <si>
    <t>B003187</t>
  </si>
  <si>
    <t>B003188</t>
  </si>
  <si>
    <t>B003189</t>
  </si>
  <si>
    <t>B003190</t>
  </si>
  <si>
    <t>B003191</t>
  </si>
  <si>
    <t>B003192</t>
  </si>
  <si>
    <t>B003193</t>
  </si>
  <si>
    <t>B003194</t>
  </si>
  <si>
    <t>B003195</t>
  </si>
  <si>
    <t>B003196</t>
  </si>
  <si>
    <t>B003197</t>
  </si>
  <si>
    <t>B003198</t>
  </si>
  <si>
    <t>B003199</t>
  </si>
  <si>
    <t>B003200</t>
  </si>
  <si>
    <t>B003201</t>
  </si>
  <si>
    <t>B003202</t>
  </si>
  <si>
    <t>B003203</t>
  </si>
  <si>
    <t>B003204</t>
  </si>
  <si>
    <t>B003205</t>
  </si>
  <si>
    <t>B003206</t>
  </si>
  <si>
    <t>B003207</t>
  </si>
  <si>
    <t>B003208</t>
  </si>
  <si>
    <t>B003209</t>
  </si>
  <si>
    <t>B003210</t>
  </si>
  <si>
    <t>B003211</t>
  </si>
  <si>
    <t>B003212</t>
  </si>
  <si>
    <t>B003213</t>
  </si>
  <si>
    <t>B003214</t>
  </si>
  <si>
    <t>B003215</t>
  </si>
  <si>
    <t>B003216</t>
  </si>
  <si>
    <t>B003217</t>
  </si>
  <si>
    <t>B003218</t>
  </si>
  <si>
    <t>B003219</t>
  </si>
  <si>
    <t>B003220</t>
  </si>
  <si>
    <t>B003221</t>
  </si>
  <si>
    <t>B003222</t>
  </si>
  <si>
    <t>B003223</t>
  </si>
  <si>
    <t>B003224</t>
  </si>
  <si>
    <t>B003225</t>
  </si>
  <si>
    <t>B003226</t>
  </si>
  <si>
    <t>B003227</t>
  </si>
  <si>
    <t>B003228</t>
  </si>
  <si>
    <t>B003229</t>
  </si>
  <si>
    <t>B003230</t>
  </si>
  <si>
    <t>B003231</t>
  </si>
  <si>
    <t>B003232</t>
  </si>
  <si>
    <t>B003233</t>
  </si>
  <si>
    <t>B003234</t>
  </si>
  <si>
    <t>B003235</t>
  </si>
  <si>
    <t>B003236</t>
  </si>
  <si>
    <t>B003237</t>
  </si>
  <si>
    <t>B003238</t>
  </si>
  <si>
    <t>B003239</t>
  </si>
  <si>
    <t>B003240</t>
  </si>
  <si>
    <t>B003241</t>
  </si>
  <si>
    <t>B003242</t>
  </si>
  <si>
    <t>B003243</t>
  </si>
  <si>
    <t>B003244</t>
  </si>
  <si>
    <t>B003245</t>
  </si>
  <si>
    <t>B003246</t>
  </si>
  <si>
    <t>B003247</t>
  </si>
  <si>
    <t>B003248</t>
  </si>
  <si>
    <t>B003249</t>
  </si>
  <si>
    <t>B003250</t>
  </si>
  <si>
    <t>B003251</t>
  </si>
  <si>
    <t>B003252</t>
  </si>
  <si>
    <t>B003253</t>
  </si>
  <si>
    <t>B003254</t>
  </si>
  <si>
    <t>B003255</t>
  </si>
  <si>
    <t>B003256</t>
  </si>
  <si>
    <t>B003257</t>
  </si>
  <si>
    <t>B003258</t>
  </si>
  <si>
    <t>B003259</t>
  </si>
  <si>
    <t>B003260</t>
  </si>
  <si>
    <t>B003261</t>
  </si>
  <si>
    <t>B003262</t>
  </si>
  <si>
    <t>B003263</t>
  </si>
  <si>
    <t>B003264</t>
  </si>
  <si>
    <t>B003265</t>
  </si>
  <si>
    <t>B003266</t>
  </si>
  <si>
    <t>B003267</t>
  </si>
  <si>
    <t>B003268</t>
  </si>
  <si>
    <t>B003269</t>
  </si>
  <si>
    <t>B003270</t>
  </si>
  <si>
    <t>B003271</t>
  </si>
  <si>
    <t>B003272</t>
  </si>
  <si>
    <t>B003273</t>
  </si>
  <si>
    <t>B003274</t>
  </si>
  <si>
    <t>B003275</t>
  </si>
  <si>
    <t>B003276</t>
  </si>
  <si>
    <t>B003277</t>
  </si>
  <si>
    <t>B003278</t>
  </si>
  <si>
    <t>B003279</t>
  </si>
  <si>
    <t>B003280</t>
  </si>
  <si>
    <t>B003281</t>
  </si>
  <si>
    <t>B003282</t>
  </si>
  <si>
    <t>B003283</t>
  </si>
  <si>
    <t>B003284</t>
  </si>
  <si>
    <t>B003285</t>
  </si>
  <si>
    <t>B003286</t>
  </si>
  <si>
    <t>B003287</t>
  </si>
  <si>
    <t>B003288</t>
  </si>
  <si>
    <t>B003289</t>
  </si>
  <si>
    <t>B003290</t>
  </si>
  <si>
    <t>B003291</t>
  </si>
  <si>
    <t>B003292</t>
  </si>
  <si>
    <t>B003293</t>
  </si>
  <si>
    <t>B003294</t>
  </si>
  <si>
    <t>B003295</t>
  </si>
  <si>
    <t>B003296</t>
  </si>
  <si>
    <t>B003297</t>
  </si>
  <si>
    <t>B003298</t>
  </si>
  <si>
    <t>B003299</t>
  </si>
  <si>
    <t>B003300</t>
  </si>
  <si>
    <t>B003301</t>
  </si>
  <si>
    <t>B003302</t>
  </si>
  <si>
    <t>B003303</t>
  </si>
  <si>
    <t>B003304</t>
  </si>
  <si>
    <t>B003305</t>
  </si>
  <si>
    <t>B003306</t>
  </si>
  <si>
    <t>B003307</t>
  </si>
  <si>
    <t>B003308</t>
  </si>
  <si>
    <t>B003309</t>
  </si>
  <si>
    <t>B003310</t>
  </si>
  <si>
    <t>B003311</t>
  </si>
  <si>
    <t>B003312</t>
  </si>
  <si>
    <t>B003313</t>
  </si>
  <si>
    <t>B003314</t>
  </si>
  <si>
    <t>B003315</t>
  </si>
  <si>
    <t>B003316</t>
  </si>
  <si>
    <t>B003317</t>
  </si>
  <si>
    <t>B003318</t>
  </si>
  <si>
    <t>B003319</t>
  </si>
  <si>
    <t>B003320</t>
  </si>
  <si>
    <t>B003321</t>
  </si>
  <si>
    <t>B003322</t>
  </si>
  <si>
    <t>B003323</t>
  </si>
  <si>
    <t>B003324</t>
  </si>
  <si>
    <t>B003325</t>
  </si>
  <si>
    <t>B003326</t>
  </si>
  <si>
    <t>B003327</t>
  </si>
  <si>
    <t>B003328</t>
  </si>
  <si>
    <t>B003329</t>
  </si>
  <si>
    <t>B003330</t>
  </si>
  <si>
    <t>B003331</t>
  </si>
  <si>
    <t>B003332</t>
  </si>
  <si>
    <t>B003333</t>
  </si>
  <si>
    <t>B003334</t>
  </si>
  <si>
    <t>B003335</t>
  </si>
  <si>
    <t>B003336</t>
  </si>
  <si>
    <t>B003337</t>
  </si>
  <si>
    <t>B003338</t>
  </si>
  <si>
    <t>B003339</t>
  </si>
  <si>
    <t>B003340</t>
  </si>
  <si>
    <t>B003341</t>
  </si>
  <si>
    <t>B003342</t>
  </si>
  <si>
    <t>B003343</t>
  </si>
  <si>
    <t>B003344</t>
  </si>
  <si>
    <t>B003345</t>
  </si>
  <si>
    <t>B003346</t>
  </si>
  <si>
    <t>B003347</t>
  </si>
  <si>
    <t>B003348</t>
  </si>
  <si>
    <t>B003349</t>
  </si>
  <si>
    <t>B003350</t>
  </si>
  <si>
    <t>B003351</t>
  </si>
  <si>
    <t>B003352</t>
  </si>
  <si>
    <t>B003353</t>
  </si>
  <si>
    <t>B003354</t>
  </si>
  <si>
    <t>B003355</t>
  </si>
  <si>
    <t>B003356</t>
  </si>
  <si>
    <t>B003357</t>
  </si>
  <si>
    <t>B003358</t>
  </si>
  <si>
    <t>B003359</t>
  </si>
  <si>
    <t>B003360</t>
  </si>
  <si>
    <t>B003361</t>
  </si>
  <si>
    <t>B003362</t>
  </si>
  <si>
    <t>B003363</t>
  </si>
  <si>
    <t>B003364</t>
  </si>
  <si>
    <t>B003365</t>
  </si>
  <si>
    <t>B003366</t>
  </si>
  <si>
    <t>B003367</t>
  </si>
  <si>
    <t>B003368</t>
  </si>
  <si>
    <t>B003369</t>
  </si>
  <si>
    <t>B003370</t>
  </si>
  <si>
    <t>B003371</t>
  </si>
  <si>
    <t>B003372</t>
  </si>
  <si>
    <t>B003373</t>
  </si>
  <si>
    <t>B003374</t>
  </si>
  <si>
    <t>B003375</t>
  </si>
  <si>
    <t>B003376</t>
  </si>
  <si>
    <t>B003377</t>
  </si>
  <si>
    <t>B003378</t>
  </si>
  <si>
    <t>B003379</t>
  </si>
  <si>
    <t>B003380</t>
  </si>
  <si>
    <t>B003381</t>
  </si>
  <si>
    <t>B003382</t>
  </si>
  <si>
    <t>B003383</t>
  </si>
  <si>
    <t>B003384</t>
  </si>
  <si>
    <t>B003385</t>
  </si>
  <si>
    <t>B003386</t>
  </si>
  <si>
    <t>B003387</t>
  </si>
  <si>
    <t>B003388</t>
  </si>
  <si>
    <t>B003389</t>
  </si>
  <si>
    <t>B003390</t>
  </si>
  <si>
    <t>B003391</t>
  </si>
  <si>
    <t>B003392</t>
  </si>
  <si>
    <t>B003393</t>
  </si>
  <si>
    <t>B003394</t>
  </si>
  <si>
    <t>B003395</t>
  </si>
  <si>
    <t>B003396</t>
  </si>
  <si>
    <t>B003397</t>
  </si>
  <si>
    <t>B003398</t>
  </si>
  <si>
    <t>B003399</t>
  </si>
  <si>
    <t>B003400</t>
  </si>
  <si>
    <t>B003401</t>
  </si>
  <si>
    <t>B003402</t>
  </si>
  <si>
    <t>B003403</t>
  </si>
  <si>
    <t>B003404</t>
  </si>
  <si>
    <t>B003405</t>
  </si>
  <si>
    <t>B003406</t>
  </si>
  <si>
    <t>B003407</t>
  </si>
  <si>
    <t>B003408</t>
  </si>
  <si>
    <t>B003409</t>
  </si>
  <si>
    <t>B003410</t>
  </si>
  <si>
    <t>B003411</t>
  </si>
  <si>
    <t>B003412</t>
  </si>
  <si>
    <t>B003413</t>
  </si>
  <si>
    <t>B003414</t>
  </si>
  <si>
    <t>B003415</t>
  </si>
  <si>
    <t>B003416</t>
  </si>
  <si>
    <t>B003417</t>
  </si>
  <si>
    <t>B003418</t>
  </si>
  <si>
    <t>B003419</t>
  </si>
  <si>
    <t>B003420</t>
  </si>
  <si>
    <t>B003421</t>
  </si>
  <si>
    <t>B003422</t>
  </si>
  <si>
    <t>B003423</t>
  </si>
  <si>
    <t>B003424</t>
  </si>
  <si>
    <t>B003425</t>
  </si>
  <si>
    <t>B003426</t>
  </si>
  <si>
    <t>B003427</t>
  </si>
  <si>
    <t>B003428</t>
  </si>
  <si>
    <t>B003429</t>
  </si>
  <si>
    <t>B003430</t>
  </si>
  <si>
    <t>B003431</t>
  </si>
  <si>
    <t>B003432</t>
  </si>
  <si>
    <t>B003433</t>
  </si>
  <si>
    <t>B003434</t>
  </si>
  <si>
    <t>B003435</t>
  </si>
  <si>
    <t>B003436</t>
  </si>
  <si>
    <t>B003437</t>
  </si>
  <si>
    <t>B003438</t>
  </si>
  <si>
    <t>B003439</t>
  </si>
  <si>
    <t>B003440</t>
  </si>
  <si>
    <t>B003441</t>
  </si>
  <si>
    <t>B003442</t>
  </si>
  <si>
    <t>B003443</t>
  </si>
  <si>
    <t>B003444</t>
  </si>
  <si>
    <t>B003445</t>
  </si>
  <si>
    <t>B003446</t>
  </si>
  <si>
    <t>B003447</t>
  </si>
  <si>
    <t>B003448</t>
  </si>
  <si>
    <t>B003449</t>
  </si>
  <si>
    <t>B003450</t>
  </si>
  <si>
    <t>B003451</t>
  </si>
  <si>
    <t>B003452</t>
  </si>
  <si>
    <t>B003453</t>
  </si>
  <si>
    <t>B003454</t>
  </si>
  <si>
    <t>B003455</t>
  </si>
  <si>
    <t>B003456</t>
  </si>
  <si>
    <t>B003457</t>
  </si>
  <si>
    <t>B003458</t>
  </si>
  <si>
    <t>B003459</t>
  </si>
  <si>
    <t>B003460</t>
  </si>
  <si>
    <t>B003461</t>
  </si>
  <si>
    <t>B003462</t>
  </si>
  <si>
    <t>B003463</t>
  </si>
  <si>
    <t>B003464</t>
  </si>
  <si>
    <t>B003465</t>
  </si>
  <si>
    <t>B003466</t>
  </si>
  <si>
    <t>B003467</t>
  </si>
  <si>
    <t>B003468</t>
  </si>
  <si>
    <t>B003469</t>
  </si>
  <si>
    <t>B003470</t>
  </si>
  <si>
    <t>B003471</t>
  </si>
  <si>
    <t>B003472</t>
  </si>
  <si>
    <t>B003473</t>
  </si>
  <si>
    <t>B003474</t>
  </si>
  <si>
    <t>B003475</t>
  </si>
  <si>
    <t>B003476</t>
  </si>
  <si>
    <t>B003477</t>
  </si>
  <si>
    <t>B003478</t>
  </si>
  <si>
    <t>B003479</t>
  </si>
  <si>
    <t>B003480</t>
  </si>
  <si>
    <t>B003481</t>
  </si>
  <si>
    <t>B003482</t>
  </si>
  <si>
    <t>B003483</t>
  </si>
  <si>
    <t>B003484</t>
  </si>
  <si>
    <t>B003485</t>
  </si>
  <si>
    <t>B003486</t>
  </si>
  <si>
    <t>B003487</t>
  </si>
  <si>
    <t>B003488</t>
  </si>
  <si>
    <t>B003489</t>
  </si>
  <si>
    <t>B003490</t>
  </si>
  <si>
    <t>B003491</t>
  </si>
  <si>
    <t>B003492</t>
  </si>
  <si>
    <t>B003493</t>
  </si>
  <si>
    <t>B003494</t>
  </si>
  <si>
    <t>B003495</t>
  </si>
  <si>
    <t>B003496</t>
  </si>
  <si>
    <t>B003497</t>
  </si>
  <si>
    <t>B003498</t>
  </si>
  <si>
    <t>B003499</t>
  </si>
  <si>
    <t>B003500</t>
  </si>
  <si>
    <t>B003501</t>
  </si>
  <si>
    <t>B003502</t>
  </si>
  <si>
    <t>B003503</t>
  </si>
  <si>
    <t>B003504</t>
  </si>
  <si>
    <t>B003505</t>
  </si>
  <si>
    <t>B003506</t>
  </si>
  <si>
    <t>B003507</t>
  </si>
  <si>
    <t>B003508</t>
  </si>
  <si>
    <t>B003509</t>
  </si>
  <si>
    <t>B003510</t>
  </si>
  <si>
    <t>B003511</t>
  </si>
  <si>
    <t>B003512</t>
  </si>
  <si>
    <t>B003513</t>
  </si>
  <si>
    <t>B003514</t>
  </si>
  <si>
    <t>B003515</t>
  </si>
  <si>
    <t>B003516</t>
  </si>
  <si>
    <t>B003517</t>
  </si>
  <si>
    <t>B003518</t>
  </si>
  <si>
    <t>B003519</t>
  </si>
  <si>
    <t>B003520</t>
  </si>
  <si>
    <t>B003521</t>
  </si>
  <si>
    <t>B003522</t>
  </si>
  <si>
    <t>B003523</t>
  </si>
  <si>
    <t>B003524</t>
  </si>
  <si>
    <t>B003525</t>
  </si>
  <si>
    <t>B003526</t>
  </si>
  <si>
    <t>B003527</t>
  </si>
  <si>
    <t>B003528</t>
  </si>
  <si>
    <t>B003529</t>
  </si>
  <si>
    <t>B003530</t>
  </si>
  <si>
    <t>B003531</t>
  </si>
  <si>
    <t>B003532</t>
  </si>
  <si>
    <t>B003533</t>
  </si>
  <si>
    <t>B003534</t>
  </si>
  <si>
    <t>B003535</t>
  </si>
  <si>
    <t>B003536</t>
  </si>
  <si>
    <t>B003537</t>
  </si>
  <si>
    <t>B003538</t>
  </si>
  <si>
    <t>B003539</t>
  </si>
  <si>
    <t>B003540</t>
  </si>
  <si>
    <t>B003541</t>
  </si>
  <si>
    <t>B003542</t>
  </si>
  <si>
    <t>B003543</t>
  </si>
  <si>
    <t>B003544</t>
  </si>
  <si>
    <t>B003545</t>
  </si>
  <si>
    <t>B003546</t>
  </si>
  <si>
    <t>B003547</t>
  </si>
  <si>
    <t>B003548</t>
  </si>
  <si>
    <t>B003549</t>
  </si>
  <si>
    <t>B003550</t>
  </si>
  <si>
    <t>B003551</t>
  </si>
  <si>
    <t>B003552</t>
  </si>
  <si>
    <t>B003553</t>
  </si>
  <si>
    <t>B003554</t>
  </si>
  <si>
    <t>B003555</t>
  </si>
  <si>
    <t>B003556</t>
  </si>
  <si>
    <t>B003557</t>
  </si>
  <si>
    <t>B003558</t>
  </si>
  <si>
    <t>B003559</t>
  </si>
  <si>
    <t>B003560</t>
  </si>
  <si>
    <t>B003561</t>
  </si>
  <si>
    <t>B003562</t>
  </si>
  <si>
    <t>B003563</t>
  </si>
  <si>
    <t>B003564</t>
  </si>
  <si>
    <t>B003565</t>
  </si>
  <si>
    <t>B003566</t>
  </si>
  <si>
    <t>B003567</t>
  </si>
  <si>
    <t>B003568</t>
  </si>
  <si>
    <t>B003569</t>
  </si>
  <si>
    <t>B003570</t>
  </si>
  <si>
    <t>B003571</t>
  </si>
  <si>
    <t>B003572</t>
  </si>
  <si>
    <t>B003573</t>
  </si>
  <si>
    <t>B003574</t>
  </si>
  <si>
    <t>B003575</t>
  </si>
  <si>
    <t>B003576</t>
  </si>
  <si>
    <t>B003577</t>
  </si>
  <si>
    <t>B003578</t>
  </si>
  <si>
    <t>B003579</t>
  </si>
  <si>
    <t>B003580</t>
  </si>
  <si>
    <t>B003581</t>
  </si>
  <si>
    <t>B003582</t>
  </si>
  <si>
    <t>B003583</t>
  </si>
  <si>
    <t>B003584</t>
  </si>
  <si>
    <t>B003585</t>
  </si>
  <si>
    <t>B003586</t>
  </si>
  <si>
    <t>B003587</t>
  </si>
  <si>
    <t>B003588</t>
  </si>
  <si>
    <t>B003589</t>
  </si>
  <si>
    <t>B003590</t>
  </si>
  <si>
    <t>B003591</t>
  </si>
  <si>
    <t>B003592</t>
  </si>
  <si>
    <t>B003593</t>
  </si>
  <si>
    <t>B003594</t>
  </si>
  <si>
    <t>B003595</t>
  </si>
  <si>
    <t>B003596</t>
  </si>
  <si>
    <t>B003597</t>
  </si>
  <si>
    <t>B003598</t>
  </si>
  <si>
    <t>B003599</t>
  </si>
  <si>
    <t>B003600</t>
  </si>
  <si>
    <t>B003601</t>
  </si>
  <si>
    <t>B003602</t>
  </si>
  <si>
    <t>B003603</t>
  </si>
  <si>
    <t>B003604</t>
  </si>
  <si>
    <t>B003605</t>
  </si>
  <si>
    <t>B003606</t>
  </si>
  <si>
    <t>B003607</t>
  </si>
  <si>
    <t>B003608</t>
  </si>
  <si>
    <t>B003609</t>
  </si>
  <si>
    <t>B003610</t>
  </si>
  <si>
    <t>B003611</t>
  </si>
  <si>
    <t>B003612</t>
  </si>
  <si>
    <t>B003613</t>
  </si>
  <si>
    <t>B003614</t>
  </si>
  <si>
    <t>B003615</t>
  </si>
  <si>
    <t>B003616</t>
  </si>
  <si>
    <t>B003617</t>
  </si>
  <si>
    <t>B003618</t>
  </si>
  <si>
    <t>B003619</t>
  </si>
  <si>
    <t>B003620</t>
  </si>
  <si>
    <t>B003621</t>
  </si>
  <si>
    <t>B003622</t>
  </si>
  <si>
    <t>B003623</t>
  </si>
  <si>
    <t>B003624</t>
  </si>
  <si>
    <t>B003625</t>
  </si>
  <si>
    <t>B003626</t>
  </si>
  <si>
    <t>B003627</t>
  </si>
  <si>
    <t>B003628</t>
  </si>
  <si>
    <t>B003629</t>
  </si>
  <si>
    <t>B003630</t>
  </si>
  <si>
    <t>B003631</t>
  </si>
  <si>
    <t>B003632</t>
  </si>
  <si>
    <t>B003633</t>
  </si>
  <si>
    <t>B003634</t>
  </si>
  <si>
    <t>B003635</t>
  </si>
  <si>
    <t>B003636</t>
  </si>
  <si>
    <t>B003637</t>
  </si>
  <si>
    <t>B003638</t>
  </si>
  <si>
    <t>B003639</t>
  </si>
  <si>
    <t>B003640</t>
  </si>
  <si>
    <t>B003641</t>
  </si>
  <si>
    <t>B003642</t>
  </si>
  <si>
    <t>B003643</t>
  </si>
  <si>
    <t>B003644</t>
  </si>
  <si>
    <t>B003645</t>
  </si>
  <si>
    <t>B003646</t>
  </si>
  <si>
    <t>B003647</t>
  </si>
  <si>
    <t>B003648</t>
  </si>
  <si>
    <t>B003649</t>
  </si>
  <si>
    <t>B003650</t>
  </si>
  <si>
    <t>B003651</t>
  </si>
  <si>
    <t>B003652</t>
  </si>
  <si>
    <t>B003653</t>
  </si>
  <si>
    <t>B003654</t>
  </si>
  <si>
    <t>B003655</t>
  </si>
  <si>
    <t>B003656</t>
  </si>
  <si>
    <t>B003657</t>
  </si>
  <si>
    <t>B003658</t>
  </si>
  <si>
    <t>B003659</t>
  </si>
  <si>
    <t>B003660</t>
  </si>
  <si>
    <t>B003661</t>
  </si>
  <si>
    <t>B003662</t>
  </si>
  <si>
    <t>B003663</t>
  </si>
  <si>
    <t>B003664</t>
  </si>
  <si>
    <t>B003665</t>
  </si>
  <si>
    <t>B003666</t>
  </si>
  <si>
    <t>B003667</t>
  </si>
  <si>
    <t>B003668</t>
  </si>
  <si>
    <t>B003669</t>
  </si>
  <si>
    <t>B003670</t>
  </si>
  <si>
    <t>B003671</t>
  </si>
  <si>
    <t>B003672</t>
  </si>
  <si>
    <t>B003673</t>
  </si>
  <si>
    <t>B003674</t>
  </si>
  <si>
    <t>B003675</t>
  </si>
  <si>
    <t>B003676</t>
  </si>
  <si>
    <t>B003677</t>
  </si>
  <si>
    <t>B003678</t>
  </si>
  <si>
    <t>B003679</t>
  </si>
  <si>
    <t>B003680</t>
  </si>
  <si>
    <t>B003681</t>
  </si>
  <si>
    <t>B003682</t>
  </si>
  <si>
    <t>B003683</t>
  </si>
  <si>
    <t>B003684</t>
  </si>
  <si>
    <t>B003685</t>
  </si>
  <si>
    <t>B003686</t>
  </si>
  <si>
    <t>B003687</t>
  </si>
  <si>
    <t>B003688</t>
  </si>
  <si>
    <t>B003689</t>
  </si>
  <si>
    <t>B003690</t>
  </si>
  <si>
    <t>B003691</t>
  </si>
  <si>
    <t>B003692</t>
  </si>
  <si>
    <t>B003693</t>
  </si>
  <si>
    <t>B003694</t>
  </si>
  <si>
    <t>B003695</t>
  </si>
  <si>
    <t>B003696</t>
  </si>
  <si>
    <t>B003697</t>
  </si>
  <si>
    <t>B003698</t>
  </si>
  <si>
    <t>B003699</t>
  </si>
  <si>
    <t>B003700</t>
  </si>
  <si>
    <t>B003701</t>
  </si>
  <si>
    <t>B003702</t>
  </si>
  <si>
    <t>B003703</t>
  </si>
  <si>
    <t>B003704</t>
  </si>
  <si>
    <t>B003705</t>
  </si>
  <si>
    <t>B003706</t>
  </si>
  <si>
    <t>B003707</t>
  </si>
  <si>
    <t>B003708</t>
  </si>
  <si>
    <t>B003709</t>
  </si>
  <si>
    <t>B003710</t>
  </si>
  <si>
    <t>B003711</t>
  </si>
  <si>
    <t>B003712</t>
  </si>
  <si>
    <t>B003713</t>
  </si>
  <si>
    <t>B003714</t>
  </si>
  <si>
    <t>B003715</t>
  </si>
  <si>
    <t>B003716</t>
  </si>
  <si>
    <t>B003717</t>
  </si>
  <si>
    <t>B003718</t>
  </si>
  <si>
    <t>B003719</t>
  </si>
  <si>
    <t>B003720</t>
  </si>
  <si>
    <t>B003721</t>
  </si>
  <si>
    <t>B003722</t>
  </si>
  <si>
    <t>B003723</t>
  </si>
  <si>
    <t>B003724</t>
  </si>
  <si>
    <t>B003725</t>
  </si>
  <si>
    <t>B003726</t>
  </si>
  <si>
    <t>B003727</t>
  </si>
  <si>
    <t>B003728</t>
  </si>
  <si>
    <t>B003729</t>
  </si>
  <si>
    <t>B003730</t>
  </si>
  <si>
    <t>B003731</t>
  </si>
  <si>
    <t>B003732</t>
  </si>
  <si>
    <t>B003733</t>
  </si>
  <si>
    <t>B003734</t>
  </si>
  <si>
    <t>B003735</t>
  </si>
  <si>
    <t>B003736</t>
  </si>
  <si>
    <t>B003737</t>
  </si>
  <si>
    <t>B003738</t>
  </si>
  <si>
    <t>B003739</t>
  </si>
  <si>
    <t>B003740</t>
  </si>
  <si>
    <t>B003741</t>
  </si>
  <si>
    <t>B003742</t>
  </si>
  <si>
    <t>B003743</t>
  </si>
  <si>
    <t>B003744</t>
  </si>
  <si>
    <t>B003745</t>
  </si>
  <si>
    <t>B003746</t>
  </si>
  <si>
    <t>B003747</t>
  </si>
  <si>
    <t>B003748</t>
  </si>
  <si>
    <t>B003749</t>
  </si>
  <si>
    <t>B003750</t>
  </si>
  <si>
    <t>B003751</t>
  </si>
  <si>
    <t>B003752</t>
  </si>
  <si>
    <t>B003753</t>
  </si>
  <si>
    <t>B003754</t>
  </si>
  <si>
    <t>B003755</t>
  </si>
  <si>
    <t>B003756</t>
  </si>
  <si>
    <t>B003757</t>
  </si>
  <si>
    <t>B003758</t>
  </si>
  <si>
    <t>B003759</t>
  </si>
  <si>
    <t>B003760</t>
  </si>
  <si>
    <t>B003761</t>
  </si>
  <si>
    <t>B003762</t>
  </si>
  <si>
    <t>B003763</t>
  </si>
  <si>
    <t>B003764</t>
  </si>
  <si>
    <t>B003765</t>
  </si>
  <si>
    <t>B003766</t>
  </si>
  <si>
    <t>B003767</t>
  </si>
  <si>
    <t>B003768</t>
  </si>
  <si>
    <t>B003769</t>
  </si>
  <si>
    <t>B003770</t>
  </si>
  <si>
    <t>B003771</t>
  </si>
  <si>
    <t>B003772</t>
  </si>
  <si>
    <t>B003773</t>
  </si>
  <si>
    <t>B003774</t>
  </si>
  <si>
    <t>B003775</t>
  </si>
  <si>
    <t>B003776</t>
  </si>
  <si>
    <t>B003777</t>
  </si>
  <si>
    <t>B003778</t>
  </si>
  <si>
    <t>B003779</t>
  </si>
  <si>
    <t>B003780</t>
  </si>
  <si>
    <t>B003781</t>
  </si>
  <si>
    <t>B003782</t>
  </si>
  <si>
    <t>B003783</t>
  </si>
  <si>
    <t>B003784</t>
  </si>
  <si>
    <t>B003785</t>
  </si>
  <si>
    <t>B003786</t>
  </si>
  <si>
    <t>B003787</t>
  </si>
  <si>
    <t>B003788</t>
  </si>
  <si>
    <t>B003789</t>
  </si>
  <si>
    <t>B003790</t>
  </si>
  <si>
    <t>B003791</t>
  </si>
  <si>
    <t>B003792</t>
  </si>
  <si>
    <t>B003793</t>
  </si>
  <si>
    <t>B003794</t>
  </si>
  <si>
    <t>B003795</t>
  </si>
  <si>
    <t>B003796</t>
  </si>
  <si>
    <t>B003797</t>
  </si>
  <si>
    <t>B003798</t>
  </si>
  <si>
    <t>B003799</t>
  </si>
  <si>
    <t>B003800</t>
  </si>
  <si>
    <t>B003801</t>
  </si>
  <si>
    <t>B003802</t>
  </si>
  <si>
    <t>B003803</t>
  </si>
  <si>
    <t>B003804</t>
  </si>
  <si>
    <t>B003805</t>
  </si>
  <si>
    <t>B003806</t>
  </si>
  <si>
    <t>B003807</t>
  </si>
  <si>
    <t>B003808</t>
  </si>
  <si>
    <t>B003809</t>
  </si>
  <si>
    <t>B003810</t>
  </si>
  <si>
    <t>B003811</t>
  </si>
  <si>
    <t>B003812</t>
  </si>
  <si>
    <t>B003813</t>
  </si>
  <si>
    <t>B003814</t>
  </si>
  <si>
    <t>B003815</t>
  </si>
  <si>
    <t>B003816</t>
  </si>
  <si>
    <t>B003817</t>
  </si>
  <si>
    <t>B003818</t>
  </si>
  <si>
    <t>B003819</t>
  </si>
  <si>
    <t>B003820</t>
  </si>
  <si>
    <t>B003821</t>
  </si>
  <si>
    <t>B003822</t>
  </si>
  <si>
    <t>B003823</t>
  </si>
  <si>
    <t>B003824</t>
  </si>
  <si>
    <t>B003825</t>
  </si>
  <si>
    <t>B003826</t>
  </si>
  <si>
    <t>B003827</t>
  </si>
  <si>
    <t>B003828</t>
  </si>
  <si>
    <t>B003829</t>
  </si>
  <si>
    <t>B003830</t>
  </si>
  <si>
    <t>B003831</t>
  </si>
  <si>
    <t>B003832</t>
  </si>
  <si>
    <t>B003833</t>
  </si>
  <si>
    <t>B003834</t>
  </si>
  <si>
    <t>B003835</t>
  </si>
  <si>
    <t>B003836</t>
  </si>
  <si>
    <t>B003837</t>
  </si>
  <si>
    <t>B003838</t>
  </si>
  <si>
    <t>B003839</t>
  </si>
  <si>
    <t>B003840</t>
  </si>
  <si>
    <t>B003841</t>
  </si>
  <si>
    <t>B003842</t>
  </si>
  <si>
    <t>B003843</t>
  </si>
  <si>
    <t>B003844</t>
  </si>
  <si>
    <t>B003845</t>
  </si>
  <si>
    <t>B003846</t>
  </si>
  <si>
    <t>B003847</t>
  </si>
  <si>
    <t>B003848</t>
  </si>
  <si>
    <t>B003849</t>
  </si>
  <si>
    <t>B003850</t>
  </si>
  <si>
    <t>B003851</t>
  </si>
  <si>
    <t>B003852</t>
  </si>
  <si>
    <t>B003853</t>
  </si>
  <si>
    <t>B003854</t>
  </si>
  <si>
    <t>B003855</t>
  </si>
  <si>
    <t>B003856</t>
  </si>
  <si>
    <t>B003857</t>
  </si>
  <si>
    <t>B003858</t>
  </si>
  <si>
    <t>B003859</t>
  </si>
  <si>
    <t>B003860</t>
  </si>
  <si>
    <t>B003861</t>
  </si>
  <si>
    <t>B003862</t>
  </si>
  <si>
    <t>B003863</t>
  </si>
  <si>
    <t>B003864</t>
  </si>
  <si>
    <t>B003865</t>
  </si>
  <si>
    <t>B003866</t>
  </si>
  <si>
    <t>B003867</t>
  </si>
  <si>
    <t>B003868</t>
  </si>
  <si>
    <t>B003869</t>
  </si>
  <si>
    <t>B003870</t>
  </si>
  <si>
    <t>B003871</t>
  </si>
  <si>
    <t>B003872</t>
  </si>
  <si>
    <t>B003873</t>
  </si>
  <si>
    <t>B003874</t>
  </si>
  <si>
    <t>B003875</t>
  </si>
  <si>
    <t>B003876</t>
  </si>
  <si>
    <t>B003877</t>
  </si>
  <si>
    <t>B003878</t>
  </si>
  <si>
    <t>B003879</t>
  </si>
  <si>
    <t>B003880</t>
  </si>
  <si>
    <t>B003881</t>
  </si>
  <si>
    <t>B003882</t>
  </si>
  <si>
    <t>B003883</t>
  </si>
  <si>
    <t>B003884</t>
  </si>
  <si>
    <t>B003885</t>
  </si>
  <si>
    <t>B003886</t>
  </si>
  <si>
    <t>B003887</t>
  </si>
  <si>
    <t>B003888</t>
  </si>
  <si>
    <t>B003889</t>
  </si>
  <si>
    <t>B003890</t>
  </si>
  <si>
    <t>B003891</t>
  </si>
  <si>
    <t>B003892</t>
  </si>
  <si>
    <t>B003893</t>
  </si>
  <si>
    <t>B003894</t>
  </si>
  <si>
    <t>B003895</t>
  </si>
  <si>
    <t>B003896</t>
  </si>
  <si>
    <t>B003897</t>
  </si>
  <si>
    <t>B003898</t>
  </si>
  <si>
    <t>B003899</t>
  </si>
  <si>
    <t>B003900</t>
  </si>
  <si>
    <t>B003901</t>
  </si>
  <si>
    <t>B003902</t>
  </si>
  <si>
    <t>B003903</t>
  </si>
  <si>
    <t>B003904</t>
  </si>
  <si>
    <t>B003905</t>
  </si>
  <si>
    <t>B003906</t>
  </si>
  <si>
    <t>B003907</t>
  </si>
  <si>
    <t>B003908</t>
  </si>
  <si>
    <t>B003909</t>
  </si>
  <si>
    <t>B003910</t>
  </si>
  <si>
    <t>B003911</t>
  </si>
  <si>
    <t>B003912</t>
  </si>
  <si>
    <t>B003913</t>
  </si>
  <si>
    <t>B003914</t>
  </si>
  <si>
    <t>B003915</t>
  </si>
  <si>
    <t>B003916</t>
  </si>
  <si>
    <t>B003917</t>
  </si>
  <si>
    <t>B003918</t>
  </si>
  <si>
    <t>B003919</t>
  </si>
  <si>
    <t>B003920</t>
  </si>
  <si>
    <t>B003921</t>
  </si>
  <si>
    <t>B003922</t>
  </si>
  <si>
    <t>B003923</t>
  </si>
  <si>
    <t>B003924</t>
  </si>
  <si>
    <t>B003925</t>
  </si>
  <si>
    <t>B003926</t>
  </si>
  <si>
    <t>B003927</t>
  </si>
  <si>
    <t>B003928</t>
  </si>
  <si>
    <t>B003929</t>
  </si>
  <si>
    <t>B003930</t>
  </si>
  <si>
    <t>B003931</t>
  </si>
  <si>
    <t>B003932</t>
  </si>
  <si>
    <t>B003933</t>
  </si>
  <si>
    <t>B003934</t>
  </si>
  <si>
    <t>B003935</t>
  </si>
  <si>
    <t>B003936</t>
  </si>
  <si>
    <t>B003937</t>
  </si>
  <si>
    <t>B003938</t>
  </si>
  <si>
    <t>B003939</t>
  </si>
  <si>
    <t>B003940</t>
  </si>
  <si>
    <t>B003941</t>
  </si>
  <si>
    <t>B003942</t>
  </si>
  <si>
    <t>B003943</t>
  </si>
  <si>
    <t>B003944</t>
  </si>
  <si>
    <t>B003945</t>
  </si>
  <si>
    <t>B003946</t>
  </si>
  <si>
    <t>B003947</t>
  </si>
  <si>
    <t>B003948</t>
  </si>
  <si>
    <t>B003949</t>
  </si>
  <si>
    <t>B003950</t>
  </si>
  <si>
    <t>B003951</t>
  </si>
  <si>
    <t>B003952</t>
  </si>
  <si>
    <t>B003953</t>
  </si>
  <si>
    <t>B003954</t>
  </si>
  <si>
    <t>B003955</t>
  </si>
  <si>
    <t>B003956</t>
  </si>
  <si>
    <t>B003957</t>
  </si>
  <si>
    <t>B003958</t>
  </si>
  <si>
    <t>B003959</t>
  </si>
  <si>
    <t>B003960</t>
  </si>
  <si>
    <t>B003961</t>
  </si>
  <si>
    <t>B003962</t>
  </si>
  <si>
    <t>B003963</t>
  </si>
  <si>
    <t>B003964</t>
  </si>
  <si>
    <t>B003965</t>
  </si>
  <si>
    <t>B003966</t>
  </si>
  <si>
    <t>B003967</t>
  </si>
  <si>
    <t>B003968</t>
  </si>
  <si>
    <t>B003969</t>
  </si>
  <si>
    <t>B003970</t>
  </si>
  <si>
    <t>B003971</t>
  </si>
  <si>
    <t>B003972</t>
  </si>
  <si>
    <t>B003973</t>
  </si>
  <si>
    <t>B003974</t>
  </si>
  <si>
    <t>B003975</t>
  </si>
  <si>
    <t>B003976</t>
  </si>
  <si>
    <t>B003977</t>
  </si>
  <si>
    <t>B003978</t>
  </si>
  <si>
    <t>B003979</t>
  </si>
  <si>
    <t>B003980</t>
  </si>
  <si>
    <t>B003981</t>
  </si>
  <si>
    <t>B003982</t>
  </si>
  <si>
    <t>B003983</t>
  </si>
  <si>
    <t>B003984</t>
  </si>
  <si>
    <t>B003985</t>
  </si>
  <si>
    <t>B003986</t>
  </si>
  <si>
    <t>B003987</t>
  </si>
  <si>
    <t>B003988</t>
  </si>
  <si>
    <t>B003989</t>
  </si>
  <si>
    <t>B003990</t>
  </si>
  <si>
    <t>B003991</t>
  </si>
  <si>
    <t>B003992</t>
  </si>
  <si>
    <t>B003993</t>
  </si>
  <si>
    <t>B003994</t>
  </si>
  <si>
    <t>B003995</t>
  </si>
  <si>
    <t>B003996</t>
  </si>
  <si>
    <t>B003997</t>
  </si>
  <si>
    <t>B003998</t>
  </si>
  <si>
    <t>B003999</t>
  </si>
  <si>
    <t>B004000</t>
  </si>
  <si>
    <t>B004001</t>
  </si>
  <si>
    <t>B004002</t>
  </si>
  <si>
    <t>B004003</t>
  </si>
  <si>
    <t>B004004</t>
  </si>
  <si>
    <t>B004005</t>
  </si>
  <si>
    <t>B004006</t>
  </si>
  <si>
    <t>B004007</t>
  </si>
  <si>
    <t>B004008</t>
  </si>
  <si>
    <t>B004009</t>
  </si>
  <si>
    <t>B004010</t>
  </si>
  <si>
    <t>B004011</t>
  </si>
  <si>
    <t>B004012</t>
  </si>
  <si>
    <t>B004013</t>
  </si>
  <si>
    <t>B004014</t>
  </si>
  <si>
    <t>B004015</t>
  </si>
  <si>
    <t>B004016</t>
  </si>
  <si>
    <t>B004017</t>
  </si>
  <si>
    <t>B004018</t>
  </si>
  <si>
    <t>B004019</t>
  </si>
  <si>
    <t>B004020</t>
  </si>
  <si>
    <t>B004021</t>
  </si>
  <si>
    <t>B004022</t>
  </si>
  <si>
    <t>B004023</t>
  </si>
  <si>
    <t>B004024</t>
  </si>
  <si>
    <t>B004025</t>
  </si>
  <si>
    <t>B004026</t>
  </si>
  <si>
    <t>B004027</t>
  </si>
  <si>
    <t>B004028</t>
  </si>
  <si>
    <t>B004029</t>
  </si>
  <si>
    <t>B004030</t>
  </si>
  <si>
    <t>B004031</t>
  </si>
  <si>
    <t>B004032</t>
  </si>
  <si>
    <t>B004033</t>
  </si>
  <si>
    <t>B004034</t>
  </si>
  <si>
    <t>B004035</t>
  </si>
  <si>
    <t>B004036</t>
  </si>
  <si>
    <t>B004037</t>
  </si>
  <si>
    <t>B004038</t>
  </si>
  <si>
    <t>B004039</t>
  </si>
  <si>
    <t>B004040</t>
  </si>
  <si>
    <t>B004041</t>
  </si>
  <si>
    <t>B004042</t>
  </si>
  <si>
    <t>B004043</t>
  </si>
  <si>
    <t>B004044</t>
  </si>
  <si>
    <t>B004045</t>
  </si>
  <si>
    <t>B004046</t>
  </si>
  <si>
    <t>B004047</t>
  </si>
  <si>
    <t>B004048</t>
  </si>
  <si>
    <t>B004049</t>
  </si>
  <si>
    <t>B004050</t>
  </si>
  <si>
    <t>B004051</t>
  </si>
  <si>
    <t>B004052</t>
  </si>
  <si>
    <t>B004053</t>
  </si>
  <si>
    <t>B004054</t>
  </si>
  <si>
    <t>B004055</t>
  </si>
  <si>
    <t>B004056</t>
  </si>
  <si>
    <t>B004057</t>
  </si>
  <si>
    <t>B004058</t>
  </si>
  <si>
    <t>B004059</t>
  </si>
  <si>
    <t>B004060</t>
  </si>
  <si>
    <t>B004061</t>
  </si>
  <si>
    <t>B004062</t>
  </si>
  <si>
    <t>B004063</t>
  </si>
  <si>
    <t>B004064</t>
  </si>
  <si>
    <t>B004065</t>
  </si>
  <si>
    <t>B004066</t>
  </si>
  <si>
    <t>B004067</t>
  </si>
  <si>
    <t>B004068</t>
  </si>
  <si>
    <t>B004069</t>
  </si>
  <si>
    <t>B004070</t>
  </si>
  <si>
    <t>B004071</t>
  </si>
  <si>
    <t>B004072</t>
  </si>
  <si>
    <t>B004073</t>
  </si>
  <si>
    <t>B004074</t>
  </si>
  <si>
    <t>B004075</t>
  </si>
  <si>
    <t>B004076</t>
  </si>
  <si>
    <t>B004077</t>
  </si>
  <si>
    <t>B004078</t>
  </si>
  <si>
    <t>B004079</t>
  </si>
  <si>
    <t>B004080</t>
  </si>
  <si>
    <t>B004081</t>
  </si>
  <si>
    <t>B004082</t>
  </si>
  <si>
    <t>B004083</t>
  </si>
  <si>
    <t>B004084</t>
  </si>
  <si>
    <t>B004085</t>
  </si>
  <si>
    <t>B004086</t>
  </si>
  <si>
    <t>B004087</t>
  </si>
  <si>
    <t>B004088</t>
  </si>
  <si>
    <t>B004089</t>
  </si>
  <si>
    <t>B004090</t>
  </si>
  <si>
    <t>B004091</t>
  </si>
  <si>
    <t>B004092</t>
  </si>
  <si>
    <t>B004093</t>
  </si>
  <si>
    <t>B004094</t>
  </si>
  <si>
    <t>B004095</t>
  </si>
  <si>
    <t>B004096</t>
  </si>
  <si>
    <t>B004097</t>
  </si>
  <si>
    <t>B004098</t>
  </si>
  <si>
    <t>B004099</t>
  </si>
  <si>
    <t>B004100</t>
  </si>
  <si>
    <t>B004101</t>
  </si>
  <si>
    <t>B004102</t>
  </si>
  <si>
    <t>B004103</t>
  </si>
  <si>
    <t>B004104</t>
  </si>
  <si>
    <t>B004105</t>
  </si>
  <si>
    <t>B004106</t>
  </si>
  <si>
    <t>B004107</t>
  </si>
  <si>
    <t>B004108</t>
  </si>
  <si>
    <t>B004109</t>
  </si>
  <si>
    <t>B004110</t>
  </si>
  <si>
    <t>B004111</t>
  </si>
  <si>
    <t>B004112</t>
  </si>
  <si>
    <t>B004113</t>
  </si>
  <si>
    <t>B004114</t>
  </si>
  <si>
    <t>B004115</t>
  </si>
  <si>
    <t>B004116</t>
  </si>
  <si>
    <t>B004117</t>
  </si>
  <si>
    <t>B004118</t>
  </si>
  <si>
    <t>B004119</t>
  </si>
  <si>
    <t>B004120</t>
  </si>
  <si>
    <t>B004121</t>
  </si>
  <si>
    <t>B004122</t>
  </si>
  <si>
    <t>B004123</t>
  </si>
  <si>
    <t>B004124</t>
  </si>
  <si>
    <t>B004125</t>
  </si>
  <si>
    <t>B004126</t>
  </si>
  <si>
    <t>B004127</t>
  </si>
  <si>
    <t>B004128</t>
  </si>
  <si>
    <t>B004129</t>
  </si>
  <si>
    <t>B004130</t>
  </si>
  <si>
    <t>B004131</t>
  </si>
  <si>
    <t>B004132</t>
  </si>
  <si>
    <t>B004133</t>
  </si>
  <si>
    <t>B004134</t>
  </si>
  <si>
    <t>B004135</t>
  </si>
  <si>
    <t>B004136</t>
  </si>
  <si>
    <t>B004137</t>
  </si>
  <si>
    <t>B004138</t>
  </si>
  <si>
    <t>B004139</t>
  </si>
  <si>
    <t>B004140</t>
  </si>
  <si>
    <t>B004141</t>
  </si>
  <si>
    <t>B004142</t>
  </si>
  <si>
    <t>B004143</t>
  </si>
  <si>
    <t>B004144</t>
  </si>
  <si>
    <t>B004145</t>
  </si>
  <si>
    <t>B004146</t>
  </si>
  <si>
    <t>B004147</t>
  </si>
  <si>
    <t>B004148</t>
  </si>
  <si>
    <t>B004149</t>
  </si>
  <si>
    <t>B004150</t>
  </si>
  <si>
    <t>B004151</t>
  </si>
  <si>
    <t>B004152</t>
  </si>
  <si>
    <t>B004153</t>
  </si>
  <si>
    <t>B004154</t>
  </si>
  <si>
    <t>B004155</t>
  </si>
  <si>
    <t>B004156</t>
  </si>
  <si>
    <t>B004157</t>
  </si>
  <si>
    <t>B004158</t>
  </si>
  <si>
    <t>B004159</t>
  </si>
  <si>
    <t>B004160</t>
  </si>
  <si>
    <t>B004161</t>
  </si>
  <si>
    <t>B004162</t>
  </si>
  <si>
    <t>B004163</t>
  </si>
  <si>
    <t>B004164</t>
  </si>
  <si>
    <t>B004165</t>
  </si>
  <si>
    <t>B004166</t>
  </si>
  <si>
    <t>B004167</t>
  </si>
  <si>
    <t>B004168</t>
  </si>
  <si>
    <t>B004169</t>
  </si>
  <si>
    <t>B004170</t>
  </si>
  <si>
    <t>B004171</t>
  </si>
  <si>
    <t>B004172</t>
  </si>
  <si>
    <t>B004173</t>
  </si>
  <si>
    <t>B004174</t>
  </si>
  <si>
    <t>B004175</t>
  </si>
  <si>
    <t>B004176</t>
  </si>
  <si>
    <t>B004177</t>
  </si>
  <si>
    <t>B004178</t>
  </si>
  <si>
    <t>B004179</t>
  </si>
  <si>
    <t>B004180</t>
  </si>
  <si>
    <t>B004181</t>
  </si>
  <si>
    <t>B004182</t>
  </si>
  <si>
    <t>B004183</t>
  </si>
  <si>
    <t>B004184</t>
  </si>
  <si>
    <t>B004185</t>
  </si>
  <si>
    <t>B004186</t>
  </si>
  <si>
    <t>B004187</t>
  </si>
  <si>
    <t>B004188</t>
  </si>
  <si>
    <t>B004189</t>
  </si>
  <si>
    <t>B004190</t>
  </si>
  <si>
    <t>B004191</t>
  </si>
  <si>
    <t>B004192</t>
  </si>
  <si>
    <t>B004193</t>
  </si>
  <si>
    <t>B004194</t>
  </si>
  <si>
    <t>B004195</t>
  </si>
  <si>
    <t>B004196</t>
  </si>
  <si>
    <t>B004197</t>
  </si>
  <si>
    <t>B004198</t>
  </si>
  <si>
    <t>B004199</t>
  </si>
  <si>
    <t>B004200</t>
  </si>
  <si>
    <t>B004201</t>
  </si>
  <si>
    <t>B004202</t>
  </si>
  <si>
    <t>B004203</t>
  </si>
  <si>
    <t>B004204</t>
  </si>
  <si>
    <t>B004205</t>
  </si>
  <si>
    <t>B004206</t>
  </si>
  <si>
    <t>B004207</t>
  </si>
  <si>
    <t>B004208</t>
  </si>
  <si>
    <t>B004209</t>
  </si>
  <si>
    <t>B004210</t>
  </si>
  <si>
    <t>B004211</t>
  </si>
  <si>
    <t>B004212</t>
  </si>
  <si>
    <t>B004213</t>
  </si>
  <si>
    <t>B004214</t>
  </si>
  <si>
    <t>B004215</t>
  </si>
  <si>
    <t>B004216</t>
  </si>
  <si>
    <t>B004217</t>
  </si>
  <si>
    <t>B004218</t>
  </si>
  <si>
    <t>B004219</t>
  </si>
  <si>
    <t>B004220</t>
  </si>
  <si>
    <t>B004221</t>
  </si>
  <si>
    <t>B004222</t>
  </si>
  <si>
    <t>B004223</t>
  </si>
  <si>
    <t>B004224</t>
  </si>
  <si>
    <t>B004225</t>
  </si>
  <si>
    <t>B004226</t>
  </si>
  <si>
    <t>B004227</t>
  </si>
  <si>
    <t>B004228</t>
  </si>
  <si>
    <t>B004229</t>
  </si>
  <si>
    <t>B004230</t>
  </si>
  <si>
    <t>B004231</t>
  </si>
  <si>
    <t>B004232</t>
  </si>
  <si>
    <t>B004233</t>
  </si>
  <si>
    <t>B004234</t>
  </si>
  <si>
    <t>B004235</t>
  </si>
  <si>
    <t>B004236</t>
  </si>
  <si>
    <t>B004237</t>
  </si>
  <si>
    <t>B004238</t>
  </si>
  <si>
    <t>B004239</t>
  </si>
  <si>
    <t>B004240</t>
  </si>
  <si>
    <t>B004241</t>
  </si>
  <si>
    <t>B004242</t>
  </si>
  <si>
    <t>B004243</t>
  </si>
  <si>
    <t>B004244</t>
  </si>
  <si>
    <t>B004245</t>
  </si>
  <si>
    <t>B004246</t>
  </si>
  <si>
    <t>B004247</t>
  </si>
  <si>
    <t>B004248</t>
  </si>
  <si>
    <t>B004249</t>
  </si>
  <si>
    <t>B004250</t>
  </si>
  <si>
    <t>B004251</t>
  </si>
  <si>
    <t>B004252</t>
  </si>
  <si>
    <t>B004253</t>
  </si>
  <si>
    <t>B004254</t>
  </si>
  <si>
    <t>B004255</t>
  </si>
  <si>
    <t>B004256</t>
  </si>
  <si>
    <t>B004257</t>
  </si>
  <si>
    <t>B004258</t>
  </si>
  <si>
    <t>B004259</t>
  </si>
  <si>
    <t>B004260</t>
  </si>
  <si>
    <t>B004261</t>
  </si>
  <si>
    <t>B004262</t>
  </si>
  <si>
    <t>B004263</t>
  </si>
  <si>
    <t>B004264</t>
  </si>
  <si>
    <t>B004265</t>
  </si>
  <si>
    <t>B004266</t>
  </si>
  <si>
    <t>B004267</t>
  </si>
  <si>
    <t>B004268</t>
  </si>
  <si>
    <t>B004269</t>
  </si>
  <si>
    <t>B004270</t>
  </si>
  <si>
    <t>B004271</t>
  </si>
  <si>
    <t>B004272</t>
  </si>
  <si>
    <t>B004273</t>
  </si>
  <si>
    <t>B004274</t>
  </si>
  <si>
    <t>B004275</t>
  </si>
  <si>
    <t>B004276</t>
  </si>
  <si>
    <t>B004277</t>
  </si>
  <si>
    <t>B004278</t>
  </si>
  <si>
    <t>B004279</t>
  </si>
  <si>
    <t>B004280</t>
  </si>
  <si>
    <t>B004281</t>
  </si>
  <si>
    <t>B004282</t>
  </si>
  <si>
    <t>B004283</t>
  </si>
  <si>
    <t>B004284</t>
  </si>
  <si>
    <t>B004285</t>
  </si>
  <si>
    <t>B004286</t>
  </si>
  <si>
    <t>B004287</t>
  </si>
  <si>
    <t>B004288</t>
  </si>
  <si>
    <t>B004289</t>
  </si>
  <si>
    <t>B004290</t>
  </si>
  <si>
    <t>B004291</t>
  </si>
  <si>
    <t>B004292</t>
  </si>
  <si>
    <t>B004293</t>
  </si>
  <si>
    <t>B004294</t>
  </si>
  <si>
    <t>B004295</t>
  </si>
  <si>
    <t>B004296</t>
  </si>
  <si>
    <t>B004297</t>
  </si>
  <si>
    <t>B004298</t>
  </si>
  <si>
    <t>B004299</t>
  </si>
  <si>
    <t>B004300</t>
  </si>
  <si>
    <t>B004301</t>
  </si>
  <si>
    <t>B004302</t>
  </si>
  <si>
    <t>B004303</t>
  </si>
  <si>
    <t>B004304</t>
  </si>
  <si>
    <t>B004305</t>
  </si>
  <si>
    <t>B004306</t>
  </si>
  <si>
    <t>B004307</t>
  </si>
  <si>
    <t>B004308</t>
  </si>
  <si>
    <t>B004309</t>
  </si>
  <si>
    <t>B004310</t>
  </si>
  <si>
    <t>B004311</t>
  </si>
  <si>
    <t>B004312</t>
  </si>
  <si>
    <t>B004313</t>
  </si>
  <si>
    <t>B004314</t>
  </si>
  <si>
    <t>B004315</t>
  </si>
  <si>
    <t>B004316</t>
  </si>
  <si>
    <t>B004317</t>
  </si>
  <si>
    <t>B004318</t>
  </si>
  <si>
    <t>B004319</t>
  </si>
  <si>
    <t>B004320</t>
  </si>
  <si>
    <t>B004321</t>
  </si>
  <si>
    <t>B004322</t>
  </si>
  <si>
    <t>B004323</t>
  </si>
  <si>
    <t>B004324</t>
  </si>
  <si>
    <t>B004325</t>
  </si>
  <si>
    <t>B004326</t>
  </si>
  <si>
    <t>B004327</t>
  </si>
  <si>
    <t>B004328</t>
  </si>
  <si>
    <t>B004329</t>
  </si>
  <si>
    <t>B004330</t>
  </si>
  <si>
    <t>B004331</t>
  </si>
  <si>
    <t>B004332</t>
  </si>
  <si>
    <t>B004333</t>
  </si>
  <si>
    <t>B004334</t>
  </si>
  <si>
    <t>B004335</t>
  </si>
  <si>
    <t>B004336</t>
  </si>
  <si>
    <t>B004337</t>
  </si>
  <si>
    <t>B004338</t>
  </si>
  <si>
    <t>B004339</t>
  </si>
  <si>
    <t>B004340</t>
  </si>
  <si>
    <t>B004341</t>
  </si>
  <si>
    <t>B004342</t>
  </si>
  <si>
    <t>B004343</t>
  </si>
  <si>
    <t>B004344</t>
  </si>
  <si>
    <t>B004345</t>
  </si>
  <si>
    <t>B004346</t>
  </si>
  <si>
    <t>B004347</t>
  </si>
  <si>
    <t>B004348</t>
  </si>
  <si>
    <t>B004349</t>
  </si>
  <si>
    <t>B004350</t>
  </si>
  <si>
    <t>B004351</t>
  </si>
  <si>
    <t>B004352</t>
  </si>
  <si>
    <t>B004353</t>
  </si>
  <si>
    <t>B004354</t>
  </si>
  <si>
    <t>B004355</t>
  </si>
  <si>
    <t>B004356</t>
  </si>
  <si>
    <t>B004357</t>
  </si>
  <si>
    <t>B004358</t>
  </si>
  <si>
    <t>B004359</t>
  </si>
  <si>
    <t>B004360</t>
  </si>
  <si>
    <t>B004361</t>
  </si>
  <si>
    <t>B004362</t>
  </si>
  <si>
    <t>B004363</t>
  </si>
  <si>
    <t>B004364</t>
  </si>
  <si>
    <t>B004365</t>
  </si>
  <si>
    <t>B004366</t>
  </si>
  <si>
    <t>B004367</t>
  </si>
  <si>
    <t>B004368</t>
  </si>
  <si>
    <t>B004369</t>
  </si>
  <si>
    <t>B004370</t>
  </si>
  <si>
    <t>B004371</t>
  </si>
  <si>
    <t>B004372</t>
  </si>
  <si>
    <t>B004373</t>
  </si>
  <si>
    <t>B004374</t>
  </si>
  <si>
    <t>B004375</t>
  </si>
  <si>
    <t>B004376</t>
  </si>
  <si>
    <t>B004377</t>
  </si>
  <si>
    <t>B004378</t>
  </si>
  <si>
    <t>B004379</t>
  </si>
  <si>
    <t>B004380</t>
  </si>
  <si>
    <t>B004381</t>
  </si>
  <si>
    <t>B004382</t>
  </si>
  <si>
    <t>B004383</t>
  </si>
  <si>
    <t>B004384</t>
  </si>
  <si>
    <t>B004385</t>
  </si>
  <si>
    <t>B004386</t>
  </si>
  <si>
    <t>B004387</t>
  </si>
  <si>
    <t>B004388</t>
  </si>
  <si>
    <t>B004389</t>
  </si>
  <si>
    <t>B004390</t>
  </si>
  <si>
    <t>B004391</t>
  </si>
  <si>
    <t>B004392</t>
  </si>
  <si>
    <t>B004393</t>
  </si>
  <si>
    <t>B004394</t>
  </si>
  <si>
    <t>B004395</t>
  </si>
  <si>
    <t>B004396</t>
  </si>
  <si>
    <t>B004397</t>
  </si>
  <si>
    <t>B004398</t>
  </si>
  <si>
    <t>B004399</t>
  </si>
  <si>
    <t>B004400</t>
  </si>
  <si>
    <t>B004401</t>
  </si>
  <si>
    <t>B004402</t>
  </si>
  <si>
    <t>B004403</t>
  </si>
  <si>
    <t>B004404</t>
  </si>
  <si>
    <t>B004405</t>
  </si>
  <si>
    <t>B004406</t>
  </si>
  <si>
    <t>B004407</t>
  </si>
  <si>
    <t>B004408</t>
  </si>
  <si>
    <t>B004409</t>
  </si>
  <si>
    <t>B004410</t>
  </si>
  <si>
    <t>B004411</t>
  </si>
  <si>
    <t>B004412</t>
  </si>
  <si>
    <t>B004413</t>
  </si>
  <si>
    <t>B004414</t>
  </si>
  <si>
    <t>B004415</t>
  </si>
  <si>
    <t>B004416</t>
  </si>
  <si>
    <t>B004417</t>
  </si>
  <si>
    <t>B004418</t>
  </si>
  <si>
    <t>B004419</t>
  </si>
  <si>
    <t>B004420</t>
  </si>
  <si>
    <t>B004421</t>
  </si>
  <si>
    <t>B004422</t>
  </si>
  <si>
    <t>B004423</t>
  </si>
  <si>
    <t>B004424</t>
  </si>
  <si>
    <t>B004425</t>
  </si>
  <si>
    <t>B004426</t>
  </si>
  <si>
    <t>B004427</t>
  </si>
  <si>
    <t>B004428</t>
  </si>
  <si>
    <t>B004429</t>
  </si>
  <si>
    <t>B004430</t>
  </si>
  <si>
    <t>B004431</t>
  </si>
  <si>
    <t>B004432</t>
  </si>
  <si>
    <t>B004433</t>
  </si>
  <si>
    <t>B004434</t>
  </si>
  <si>
    <t>B004435</t>
  </si>
  <si>
    <t>B004436</t>
  </si>
  <si>
    <t>B004437</t>
  </si>
  <si>
    <t>B004438</t>
  </si>
  <si>
    <t>B004439</t>
  </si>
  <si>
    <t>B004440</t>
  </si>
  <si>
    <t>B004441</t>
  </si>
  <si>
    <t>B004442</t>
  </si>
  <si>
    <t>B004443</t>
  </si>
  <si>
    <t>B004444</t>
  </si>
  <si>
    <t>B004445</t>
  </si>
  <si>
    <t>B004446</t>
  </si>
  <si>
    <t>B004447</t>
  </si>
  <si>
    <t>B004448</t>
  </si>
  <si>
    <t>B004449</t>
  </si>
  <si>
    <t>B004450</t>
  </si>
  <si>
    <t>B004451</t>
  </si>
  <si>
    <t>B004452</t>
  </si>
  <si>
    <t>B004453</t>
  </si>
  <si>
    <t>B004454</t>
  </si>
  <si>
    <t>B004455</t>
  </si>
  <si>
    <t>B004456</t>
  </si>
  <si>
    <t>B004457</t>
  </si>
  <si>
    <t>B004458</t>
  </si>
  <si>
    <t>B004459</t>
  </si>
  <si>
    <t>B004460</t>
  </si>
  <si>
    <t>B004461</t>
  </si>
  <si>
    <t>B004462</t>
  </si>
  <si>
    <t>B004463</t>
  </si>
  <si>
    <t>B004464</t>
  </si>
  <si>
    <t>B004465</t>
  </si>
  <si>
    <t>B004466</t>
  </si>
  <si>
    <t>B004467</t>
  </si>
  <si>
    <t>B004468</t>
  </si>
  <si>
    <t>B004469</t>
  </si>
  <si>
    <t>B004470</t>
  </si>
  <si>
    <t>B004471</t>
  </si>
  <si>
    <t>B004472</t>
  </si>
  <si>
    <t>B004473</t>
  </si>
  <si>
    <t>B004474</t>
  </si>
  <si>
    <t>B004475</t>
  </si>
  <si>
    <t>B004476</t>
  </si>
  <si>
    <t>B004477</t>
  </si>
  <si>
    <t>B004478</t>
  </si>
  <si>
    <t>B004479</t>
  </si>
  <si>
    <t>B004480</t>
  </si>
  <si>
    <t>B004481</t>
  </si>
  <si>
    <t>B004482</t>
  </si>
  <si>
    <t>B004483</t>
  </si>
  <si>
    <t>B004484</t>
  </si>
  <si>
    <t>B004485</t>
  </si>
  <si>
    <t>B004486</t>
  </si>
  <si>
    <t>B004487</t>
  </si>
  <si>
    <t>B004488</t>
  </si>
  <si>
    <t>B004489</t>
  </si>
  <si>
    <t>B004490</t>
  </si>
  <si>
    <t>B004491</t>
  </si>
  <si>
    <t>B004492</t>
  </si>
  <si>
    <t>B004493</t>
  </si>
  <si>
    <t>B004494</t>
  </si>
  <si>
    <t>B004495</t>
  </si>
  <si>
    <t>B004496</t>
  </si>
  <si>
    <t>B004497</t>
  </si>
  <si>
    <t>B004498</t>
  </si>
  <si>
    <t>B004499</t>
  </si>
  <si>
    <t>B004500</t>
  </si>
  <si>
    <t>B004501</t>
  </si>
  <si>
    <t>B004502</t>
  </si>
  <si>
    <t>B004503</t>
  </si>
  <si>
    <t>B004504</t>
  </si>
  <si>
    <t>B004505</t>
  </si>
  <si>
    <t>B004506</t>
  </si>
  <si>
    <t>B004507</t>
  </si>
  <si>
    <t>B004508</t>
  </si>
  <si>
    <t>B004509</t>
  </si>
  <si>
    <t>B004510</t>
  </si>
  <si>
    <t>B004511</t>
  </si>
  <si>
    <t>B004512</t>
  </si>
  <si>
    <t>B004513</t>
  </si>
  <si>
    <t>B004514</t>
  </si>
  <si>
    <t>B004515</t>
  </si>
  <si>
    <t>B004516</t>
  </si>
  <si>
    <t>B004517</t>
  </si>
  <si>
    <t>B004518</t>
  </si>
  <si>
    <t>B004519</t>
  </si>
  <si>
    <t>B004520</t>
  </si>
  <si>
    <t>B004521</t>
  </si>
  <si>
    <t>B004522</t>
  </si>
  <si>
    <t>B004523</t>
  </si>
  <si>
    <t>B004524</t>
  </si>
  <si>
    <t>B004525</t>
  </si>
  <si>
    <t>B004526</t>
  </si>
  <si>
    <t>B004527</t>
  </si>
  <si>
    <t>B004528</t>
  </si>
  <si>
    <t>B004529</t>
  </si>
  <si>
    <t>B004530</t>
  </si>
  <si>
    <t>B004531</t>
  </si>
  <si>
    <t>B004532</t>
  </si>
  <si>
    <t>B004533</t>
  </si>
  <si>
    <t>B004534</t>
  </si>
  <si>
    <t>B004535</t>
  </si>
  <si>
    <t>B004536</t>
  </si>
  <si>
    <t>B004537</t>
  </si>
  <si>
    <t>B004538</t>
  </si>
  <si>
    <t>B004539</t>
  </si>
  <si>
    <t>B004540</t>
  </si>
  <si>
    <t>B004541</t>
  </si>
  <si>
    <t>B004542</t>
  </si>
  <si>
    <t>B004543</t>
  </si>
  <si>
    <t>B004544</t>
  </si>
  <si>
    <t>B004545</t>
  </si>
  <si>
    <t>B004546</t>
  </si>
  <si>
    <t>B004547</t>
  </si>
  <si>
    <t>B004548</t>
  </si>
  <si>
    <t>B004549</t>
  </si>
  <si>
    <t>B004550</t>
  </si>
  <si>
    <t>B004551</t>
  </si>
  <si>
    <t>B004552</t>
  </si>
  <si>
    <t>B004553</t>
  </si>
  <si>
    <t>B004554</t>
  </si>
  <si>
    <t>B004555</t>
  </si>
  <si>
    <t>B004556</t>
  </si>
  <si>
    <t>B004557</t>
  </si>
  <si>
    <t>B004558</t>
  </si>
  <si>
    <t>B004559</t>
  </si>
  <si>
    <t>B004560</t>
  </si>
  <si>
    <t>B004561</t>
  </si>
  <si>
    <t>B004562</t>
  </si>
  <si>
    <t>B004563</t>
  </si>
  <si>
    <t>B004564</t>
  </si>
  <si>
    <t>B004565</t>
  </si>
  <si>
    <t>B004566</t>
  </si>
  <si>
    <t>B004567</t>
  </si>
  <si>
    <t>B004568</t>
  </si>
  <si>
    <t>B004569</t>
  </si>
  <si>
    <t>B004570</t>
  </si>
  <si>
    <t>B004571</t>
  </si>
  <si>
    <t>B004572</t>
  </si>
  <si>
    <t>B004573</t>
  </si>
  <si>
    <t>B004574</t>
  </si>
  <si>
    <t>B004575</t>
  </si>
  <si>
    <t>B004576</t>
  </si>
  <si>
    <t>B004577</t>
  </si>
  <si>
    <t>B004578</t>
  </si>
  <si>
    <t>B004579</t>
  </si>
  <si>
    <t>B004580</t>
  </si>
  <si>
    <t>B004581</t>
  </si>
  <si>
    <t>B004582</t>
  </si>
  <si>
    <t>B004583</t>
  </si>
  <si>
    <t>B004584</t>
  </si>
  <si>
    <t>B004585</t>
  </si>
  <si>
    <t>B004586</t>
  </si>
  <si>
    <t>B004587</t>
  </si>
  <si>
    <t>B004588</t>
  </si>
  <si>
    <t>B004589</t>
  </si>
  <si>
    <t>B004590</t>
  </si>
  <si>
    <t>B004591</t>
  </si>
  <si>
    <t>B004592</t>
  </si>
  <si>
    <t>B004593</t>
  </si>
  <si>
    <t>B004594</t>
  </si>
  <si>
    <t>B004595</t>
  </si>
  <si>
    <t>B004596</t>
  </si>
  <si>
    <t>B004597</t>
  </si>
  <si>
    <t>B004598</t>
  </si>
  <si>
    <t>B004599</t>
  </si>
  <si>
    <t>B004600</t>
  </si>
  <si>
    <t>B004601</t>
  </si>
  <si>
    <t>B004602</t>
  </si>
  <si>
    <t>B004603</t>
  </si>
  <si>
    <t>B004604</t>
  </si>
  <si>
    <t>B004605</t>
  </si>
  <si>
    <t>B004606</t>
  </si>
  <si>
    <t>B004607</t>
  </si>
  <si>
    <t>B004608</t>
  </si>
  <si>
    <t>B004609</t>
  </si>
  <si>
    <t>B004610</t>
  </si>
  <si>
    <t>B004611</t>
  </si>
  <si>
    <t>B004612</t>
  </si>
  <si>
    <t>B004613</t>
  </si>
  <si>
    <t>B004614</t>
  </si>
  <si>
    <t>B004615</t>
  </si>
  <si>
    <t>B004616</t>
  </si>
  <si>
    <t>B004617</t>
  </si>
  <si>
    <t>B004618</t>
  </si>
  <si>
    <t>B004619</t>
  </si>
  <si>
    <t>B004620</t>
  </si>
  <si>
    <t>B004621</t>
  </si>
  <si>
    <t>B004622</t>
  </si>
  <si>
    <t>B004623</t>
  </si>
  <si>
    <t>B004624</t>
  </si>
  <si>
    <t>B004625</t>
  </si>
  <si>
    <t>B004626</t>
  </si>
  <si>
    <t>B004627</t>
  </si>
  <si>
    <t>B004628</t>
  </si>
  <si>
    <t>B004629</t>
  </si>
  <si>
    <t>B004630</t>
  </si>
  <si>
    <t>B004631</t>
  </si>
  <si>
    <t>B004632</t>
  </si>
  <si>
    <t>B004633</t>
  </si>
  <si>
    <t>B004634</t>
  </si>
  <si>
    <t>B004635</t>
  </si>
  <si>
    <t>B004636</t>
  </si>
  <si>
    <t>B004637</t>
  </si>
  <si>
    <t>B004638</t>
  </si>
  <si>
    <t>B004639</t>
  </si>
  <si>
    <t>B004640</t>
  </si>
  <si>
    <t>B004641</t>
  </si>
  <si>
    <t>B004642</t>
  </si>
  <si>
    <t>B004643</t>
  </si>
  <si>
    <t>B004644</t>
  </si>
  <si>
    <t>B004645</t>
  </si>
  <si>
    <t>B004646</t>
  </si>
  <si>
    <t>B004647</t>
  </si>
  <si>
    <t>B004648</t>
  </si>
  <si>
    <t>B004649</t>
  </si>
  <si>
    <t>B004650</t>
  </si>
  <si>
    <t>B004651</t>
  </si>
  <si>
    <t>B004652</t>
  </si>
  <si>
    <t>B004653</t>
  </si>
  <si>
    <t>B004654</t>
  </si>
  <si>
    <t>B004655</t>
  </si>
  <si>
    <t>B004656</t>
  </si>
  <si>
    <t>B004657</t>
  </si>
  <si>
    <t>B004658</t>
  </si>
  <si>
    <t>B004659</t>
  </si>
  <si>
    <t>B004660</t>
  </si>
  <si>
    <t>B004661</t>
  </si>
  <si>
    <t>B004662</t>
  </si>
  <si>
    <t>B004663</t>
  </si>
  <si>
    <t>B004664</t>
  </si>
  <si>
    <t>B004665</t>
  </si>
  <si>
    <t>B004666</t>
  </si>
  <si>
    <t>B004667</t>
  </si>
  <si>
    <t>B004668</t>
  </si>
  <si>
    <t>B004669</t>
  </si>
  <si>
    <t>B004670</t>
  </si>
  <si>
    <t>B004671</t>
  </si>
  <si>
    <t>B004672</t>
  </si>
  <si>
    <t>B004673</t>
  </si>
  <si>
    <t>B004674</t>
  </si>
  <si>
    <t>B004675</t>
  </si>
  <si>
    <t>B004676</t>
  </si>
  <si>
    <t>B004677</t>
  </si>
  <si>
    <t>B004678</t>
  </si>
  <si>
    <t>B004679</t>
  </si>
  <si>
    <t>B004680</t>
  </si>
  <si>
    <t>B004681</t>
  </si>
  <si>
    <t>B004682</t>
  </si>
  <si>
    <t>B004683</t>
  </si>
  <si>
    <t>B004684</t>
  </si>
  <si>
    <t>B004685</t>
  </si>
  <si>
    <t>B004686</t>
  </si>
  <si>
    <t>B004687</t>
  </si>
  <si>
    <t>B004688</t>
  </si>
  <si>
    <t>B004689</t>
  </si>
  <si>
    <t>B004690</t>
  </si>
  <si>
    <t>B004691</t>
  </si>
  <si>
    <t>B004692</t>
  </si>
  <si>
    <t>B004693</t>
  </si>
  <si>
    <t>B004694</t>
  </si>
  <si>
    <t>B004695</t>
  </si>
  <si>
    <t>B004696</t>
  </si>
  <si>
    <t>B004697</t>
  </si>
  <si>
    <t>B004698</t>
  </si>
  <si>
    <t>B004699</t>
  </si>
  <si>
    <t>B004700</t>
  </si>
  <si>
    <t>B004701</t>
  </si>
  <si>
    <t>B004702</t>
  </si>
  <si>
    <t>B004703</t>
  </si>
  <si>
    <t>B004704</t>
  </si>
  <si>
    <t>B004705</t>
  </si>
  <si>
    <t>B004706</t>
  </si>
  <si>
    <t>B004707</t>
  </si>
  <si>
    <t>B004708</t>
  </si>
  <si>
    <t>B004709</t>
  </si>
  <si>
    <t>B004710</t>
  </si>
  <si>
    <t>B004711</t>
  </si>
  <si>
    <t>B004712</t>
  </si>
  <si>
    <t>B004713</t>
  </si>
  <si>
    <t>B004714</t>
  </si>
  <si>
    <t>B004715</t>
  </si>
  <si>
    <t>B004716</t>
  </si>
  <si>
    <t>B004717</t>
  </si>
  <si>
    <t>B004718</t>
  </si>
  <si>
    <t>B004719</t>
  </si>
  <si>
    <t>B004720</t>
  </si>
  <si>
    <t>B004721</t>
  </si>
  <si>
    <t>B004722</t>
  </si>
  <si>
    <t>B004723</t>
  </si>
  <si>
    <t>B004724</t>
  </si>
  <si>
    <t>B004725</t>
  </si>
  <si>
    <t>B004726</t>
  </si>
  <si>
    <t>B004727</t>
  </si>
  <si>
    <t>B004728</t>
  </si>
  <si>
    <t>B004729</t>
  </si>
  <si>
    <t>B004730</t>
  </si>
  <si>
    <t>B004731</t>
  </si>
  <si>
    <t>B004732</t>
  </si>
  <si>
    <t>B004733</t>
  </si>
  <si>
    <t>B004734</t>
  </si>
  <si>
    <t>B004735</t>
  </si>
  <si>
    <t>B004736</t>
  </si>
  <si>
    <t>B004737</t>
  </si>
  <si>
    <t>B004738</t>
  </si>
  <si>
    <t>B004739</t>
  </si>
  <si>
    <t>B004740</t>
  </si>
  <si>
    <t>B004741</t>
  </si>
  <si>
    <t>B004742</t>
  </si>
  <si>
    <t>B004743</t>
  </si>
  <si>
    <t>B004744</t>
  </si>
  <si>
    <t>B004745</t>
  </si>
  <si>
    <t>B004746</t>
  </si>
  <si>
    <t>B004747</t>
  </si>
  <si>
    <t>B004748</t>
  </si>
  <si>
    <t>B004749</t>
  </si>
  <si>
    <t>B004750</t>
  </si>
  <si>
    <t>B004751</t>
  </si>
  <si>
    <t>B004752</t>
  </si>
  <si>
    <t>B004753</t>
  </si>
  <si>
    <t>B004754</t>
  </si>
  <si>
    <t>B004755</t>
  </si>
  <si>
    <t>B004756</t>
  </si>
  <si>
    <t>B004757</t>
  </si>
  <si>
    <t>B004758</t>
  </si>
  <si>
    <t>B004759</t>
  </si>
  <si>
    <t>B004760</t>
  </si>
  <si>
    <t>B004761</t>
  </si>
  <si>
    <t>B004762</t>
  </si>
  <si>
    <t>B004763</t>
  </si>
  <si>
    <t>B004764</t>
  </si>
  <si>
    <t>B004765</t>
  </si>
  <si>
    <t>B004766</t>
  </si>
  <si>
    <t>B004767</t>
  </si>
  <si>
    <t>B004768</t>
  </si>
  <si>
    <t>B004769</t>
  </si>
  <si>
    <t>B004770</t>
  </si>
  <si>
    <t>B004771</t>
  </si>
  <si>
    <t>B004772</t>
  </si>
  <si>
    <t>B004773</t>
  </si>
  <si>
    <t>B004774</t>
  </si>
  <si>
    <t>B004775</t>
  </si>
  <si>
    <t>B004776</t>
  </si>
  <si>
    <t>B004777</t>
  </si>
  <si>
    <t>B004778</t>
  </si>
  <si>
    <t>B004779</t>
  </si>
  <si>
    <t>B004780</t>
  </si>
  <si>
    <t>B004781</t>
  </si>
  <si>
    <t>B004782</t>
  </si>
  <si>
    <t>B004783</t>
  </si>
  <si>
    <t>B004784</t>
  </si>
  <si>
    <t>B004785</t>
  </si>
  <si>
    <t>B004786</t>
  </si>
  <si>
    <t>B004787</t>
  </si>
  <si>
    <t>B004788</t>
  </si>
  <si>
    <t>B004789</t>
  </si>
  <si>
    <t>B004790</t>
  </si>
  <si>
    <t>B004791</t>
  </si>
  <si>
    <t>B004792</t>
  </si>
  <si>
    <t>B004793</t>
  </si>
  <si>
    <t>B004794</t>
  </si>
  <si>
    <t>B004795</t>
  </si>
  <si>
    <t>B004796</t>
  </si>
  <si>
    <t>B004797</t>
  </si>
  <si>
    <t>B004798</t>
  </si>
  <si>
    <t>B004799</t>
  </si>
  <si>
    <t>B004800</t>
  </si>
  <si>
    <t>B004801</t>
  </si>
  <si>
    <t>B004802</t>
  </si>
  <si>
    <t>B004803</t>
  </si>
  <si>
    <t>B004804</t>
  </si>
  <si>
    <t>B004805</t>
  </si>
  <si>
    <t>B004806</t>
  </si>
  <si>
    <t>B004807</t>
  </si>
  <si>
    <t>B004808</t>
  </si>
  <si>
    <t>B004809</t>
  </si>
  <si>
    <t>B004810</t>
  </si>
  <si>
    <t>B004811</t>
  </si>
  <si>
    <t>B004812</t>
  </si>
  <si>
    <t>B004813</t>
  </si>
  <si>
    <t>B004814</t>
  </si>
  <si>
    <t>B004815</t>
  </si>
  <si>
    <t>B004816</t>
  </si>
  <si>
    <t>B004817</t>
  </si>
  <si>
    <t>B004818</t>
  </si>
  <si>
    <t>B004819</t>
  </si>
  <si>
    <t>B004820</t>
  </si>
  <si>
    <t>B004821</t>
  </si>
  <si>
    <t>B004822</t>
  </si>
  <si>
    <t>B004823</t>
  </si>
  <si>
    <t>B004824</t>
  </si>
  <si>
    <t>B004825</t>
  </si>
  <si>
    <t>B004826</t>
  </si>
  <si>
    <t>B004827</t>
  </si>
  <si>
    <t>B004828</t>
  </si>
  <si>
    <t>B004829</t>
  </si>
  <si>
    <t>B004830</t>
  </si>
  <si>
    <t>B004831</t>
  </si>
  <si>
    <t>B004832</t>
  </si>
  <si>
    <t>B004833</t>
  </si>
  <si>
    <t>B004834</t>
  </si>
  <si>
    <t>B004835</t>
  </si>
  <si>
    <t>B004836</t>
  </si>
  <si>
    <t>B004837</t>
  </si>
  <si>
    <t>B004838</t>
  </si>
  <si>
    <t>B004839</t>
  </si>
  <si>
    <t>B004840</t>
  </si>
  <si>
    <t>B004841</t>
  </si>
  <si>
    <t>B004842</t>
  </si>
  <si>
    <t>B004843</t>
  </si>
  <si>
    <t>B004844</t>
  </si>
  <si>
    <t>B004845</t>
  </si>
  <si>
    <t>B004846</t>
  </si>
  <si>
    <t>B004847</t>
  </si>
  <si>
    <t>B004848</t>
  </si>
  <si>
    <t>B004849</t>
  </si>
  <si>
    <t>B004850</t>
  </si>
  <si>
    <t>B004851</t>
  </si>
  <si>
    <t>B004852</t>
  </si>
  <si>
    <t>B004853</t>
  </si>
  <si>
    <t>B004854</t>
  </si>
  <si>
    <t>B004855</t>
  </si>
  <si>
    <t>B004856</t>
  </si>
  <si>
    <t>B004857</t>
  </si>
  <si>
    <t>B004858</t>
  </si>
  <si>
    <t>B004859</t>
  </si>
  <si>
    <t>B004860</t>
  </si>
  <si>
    <t>B004861</t>
  </si>
  <si>
    <t>B004862</t>
  </si>
  <si>
    <t>B004863</t>
  </si>
  <si>
    <t>B004864</t>
  </si>
  <si>
    <t>B004865</t>
  </si>
  <si>
    <t>B004866</t>
  </si>
  <si>
    <t>B004867</t>
  </si>
  <si>
    <t>B004868</t>
  </si>
  <si>
    <t>B004869</t>
  </si>
  <si>
    <t>B004870</t>
  </si>
  <si>
    <t>B004871</t>
  </si>
  <si>
    <t>B004872</t>
  </si>
  <si>
    <t>B004873</t>
  </si>
  <si>
    <t>B004874</t>
  </si>
  <si>
    <t>B004875</t>
  </si>
  <si>
    <t>B004876</t>
  </si>
  <si>
    <t>B004877</t>
  </si>
  <si>
    <t>B004878</t>
  </si>
  <si>
    <t>B004879</t>
  </si>
  <si>
    <t>B004880</t>
  </si>
  <si>
    <t>B004881</t>
  </si>
  <si>
    <t>B004882</t>
  </si>
  <si>
    <t>B004883</t>
  </si>
  <si>
    <t>B004884</t>
  </si>
  <si>
    <t>B004885</t>
  </si>
  <si>
    <t>B004886</t>
  </si>
  <si>
    <t>B004887</t>
  </si>
  <si>
    <t>B004888</t>
  </si>
  <si>
    <t>B004889</t>
  </si>
  <si>
    <t>B004890</t>
  </si>
  <si>
    <t>B004891</t>
  </si>
  <si>
    <t>B004892</t>
  </si>
  <si>
    <t>B004893</t>
  </si>
  <si>
    <t>B004894</t>
  </si>
  <si>
    <t>B004895</t>
  </si>
  <si>
    <t>B004896</t>
  </si>
  <si>
    <t>B004897</t>
  </si>
  <si>
    <t>B004898</t>
  </si>
  <si>
    <t>B004899</t>
  </si>
  <si>
    <t>B004900</t>
  </si>
  <si>
    <t>B004901</t>
  </si>
  <si>
    <t>B004902</t>
  </si>
  <si>
    <t>B004903</t>
  </si>
  <si>
    <t>B004904</t>
  </si>
  <si>
    <t>B004905</t>
  </si>
  <si>
    <t>B004906</t>
  </si>
  <si>
    <t>B004907</t>
  </si>
  <si>
    <t>B004908</t>
  </si>
  <si>
    <t>B004909</t>
  </si>
  <si>
    <t>B004910</t>
  </si>
  <si>
    <t>B004911</t>
  </si>
  <si>
    <t>B004912</t>
  </si>
  <si>
    <t>B004913</t>
  </si>
  <si>
    <t>B004914</t>
  </si>
  <si>
    <t>B004915</t>
  </si>
  <si>
    <t>B004916</t>
  </si>
  <si>
    <t>B004917</t>
  </si>
  <si>
    <t>B004918</t>
  </si>
  <si>
    <t>B004919</t>
  </si>
  <si>
    <t>B004920</t>
  </si>
  <si>
    <t>B004921</t>
  </si>
  <si>
    <t>B004922</t>
  </si>
  <si>
    <t>B004923</t>
  </si>
  <si>
    <t>B004924</t>
  </si>
  <si>
    <t>B004925</t>
  </si>
  <si>
    <t>B004926</t>
  </si>
  <si>
    <t>B004927</t>
  </si>
  <si>
    <t>B004928</t>
  </si>
  <si>
    <t>B004929</t>
  </si>
  <si>
    <t>B004930</t>
  </si>
  <si>
    <t>B004931</t>
  </si>
  <si>
    <t>B004932</t>
  </si>
  <si>
    <t>B004933</t>
  </si>
  <si>
    <t>B004934</t>
  </si>
  <si>
    <t>B004935</t>
  </si>
  <si>
    <t>B004936</t>
  </si>
  <si>
    <t>B004937</t>
  </si>
  <si>
    <t>B004938</t>
  </si>
  <si>
    <t>B004939</t>
  </si>
  <si>
    <t>B004940</t>
  </si>
  <si>
    <t>B004941</t>
  </si>
  <si>
    <t>B004942</t>
  </si>
  <si>
    <t>B004943</t>
  </si>
  <si>
    <t>B004944</t>
  </si>
  <si>
    <t>B004945</t>
  </si>
  <si>
    <t>B004946</t>
  </si>
  <si>
    <t>B004947</t>
  </si>
  <si>
    <t>B004948</t>
  </si>
  <si>
    <t>B004949</t>
  </si>
  <si>
    <t>B004950</t>
  </si>
  <si>
    <t>B004951</t>
  </si>
  <si>
    <t>B004952</t>
  </si>
  <si>
    <t>B004953</t>
  </si>
  <si>
    <t>B004954</t>
  </si>
  <si>
    <t>B004955</t>
  </si>
  <si>
    <t>B004956</t>
  </si>
  <si>
    <t>B004957</t>
  </si>
  <si>
    <t>B004958</t>
  </si>
  <si>
    <t>B004959</t>
  </si>
  <si>
    <t>B004960</t>
  </si>
  <si>
    <t>B004961</t>
  </si>
  <si>
    <t>B004962</t>
  </si>
  <si>
    <t>B004963</t>
  </si>
  <si>
    <t>B004964</t>
  </si>
  <si>
    <t>B004965</t>
  </si>
  <si>
    <t>B004966</t>
  </si>
  <si>
    <t>B004967</t>
  </si>
  <si>
    <t>B004968</t>
  </si>
  <si>
    <t>B004969</t>
  </si>
  <si>
    <t>B004970</t>
  </si>
  <si>
    <t>B004971</t>
  </si>
  <si>
    <t>B004972</t>
  </si>
  <si>
    <t>B004973</t>
  </si>
  <si>
    <t>B004974</t>
  </si>
  <si>
    <t>B004975</t>
  </si>
  <si>
    <t>B004976</t>
  </si>
  <si>
    <t>B004977</t>
  </si>
  <si>
    <t>B004978</t>
  </si>
  <si>
    <t>B004979</t>
  </si>
  <si>
    <t>B004980</t>
  </si>
  <si>
    <t>B004981</t>
  </si>
  <si>
    <t>B004982</t>
  </si>
  <si>
    <t>B004983</t>
  </si>
  <si>
    <t>B004984</t>
  </si>
  <si>
    <t>B004985</t>
  </si>
  <si>
    <t>B004986</t>
  </si>
  <si>
    <t>B004987</t>
  </si>
  <si>
    <t>B004988</t>
  </si>
  <si>
    <t>B004989</t>
  </si>
  <si>
    <t>B004990</t>
  </si>
  <si>
    <t>B004991</t>
  </si>
  <si>
    <t>B004992</t>
  </si>
  <si>
    <t>B004993</t>
  </si>
  <si>
    <t>B004994</t>
  </si>
  <si>
    <t>B004995</t>
  </si>
  <si>
    <t>B004996</t>
  </si>
  <si>
    <t>B004997</t>
  </si>
  <si>
    <t>B004998</t>
  </si>
  <si>
    <t>B004999</t>
  </si>
  <si>
    <t>B005000</t>
  </si>
  <si>
    <t>B005001</t>
  </si>
  <si>
    <t>B005002</t>
  </si>
  <si>
    <t>B005003</t>
  </si>
  <si>
    <t>B005004</t>
  </si>
  <si>
    <t>B005005</t>
  </si>
  <si>
    <t>B005006</t>
  </si>
  <si>
    <t>B005007</t>
  </si>
  <si>
    <t>B005008</t>
  </si>
  <si>
    <t>B005009</t>
  </si>
  <si>
    <t>B005010</t>
  </si>
  <si>
    <t>B005011</t>
  </si>
  <si>
    <t>B005012</t>
  </si>
  <si>
    <t>B005013</t>
  </si>
  <si>
    <t>B005014</t>
  </si>
  <si>
    <t>B005015</t>
  </si>
  <si>
    <t>B005016</t>
  </si>
  <si>
    <t>B005017</t>
  </si>
  <si>
    <t>B005018</t>
  </si>
  <si>
    <t>B005019</t>
  </si>
  <si>
    <t>B005020</t>
  </si>
  <si>
    <t>B005021</t>
  </si>
  <si>
    <t>B005022</t>
  </si>
  <si>
    <t>B005023</t>
  </si>
  <si>
    <t>B005024</t>
  </si>
  <si>
    <t>B005025</t>
  </si>
  <si>
    <t>B005026</t>
  </si>
  <si>
    <t>B005027</t>
  </si>
  <si>
    <t>B005028</t>
  </si>
  <si>
    <t>B005029</t>
  </si>
  <si>
    <t>B005030</t>
  </si>
  <si>
    <t>B005031</t>
  </si>
  <si>
    <t>B005032</t>
  </si>
  <si>
    <t>B005033</t>
  </si>
  <si>
    <t>B005034</t>
  </si>
  <si>
    <t>B005035</t>
  </si>
  <si>
    <t>B005036</t>
  </si>
  <si>
    <t>B005037</t>
  </si>
  <si>
    <t>B005038</t>
  </si>
  <si>
    <t>B005039</t>
  </si>
  <si>
    <t>B005040</t>
  </si>
  <si>
    <t>B005041</t>
  </si>
  <si>
    <t>B005042</t>
  </si>
  <si>
    <t>B005043</t>
  </si>
  <si>
    <t>B005044</t>
  </si>
  <si>
    <t>B005045</t>
  </si>
  <si>
    <t>B005046</t>
  </si>
  <si>
    <t>B005047</t>
  </si>
  <si>
    <t>B005048</t>
  </si>
  <si>
    <t>B005049</t>
  </si>
  <si>
    <t>B005050</t>
  </si>
  <si>
    <t>B005051</t>
  </si>
  <si>
    <t>B005052</t>
  </si>
  <si>
    <t>B005053</t>
  </si>
  <si>
    <t>B005054</t>
  </si>
  <si>
    <t>B005055</t>
  </si>
  <si>
    <t>B005056</t>
  </si>
  <si>
    <t>B005057</t>
  </si>
  <si>
    <t>B005058</t>
  </si>
  <si>
    <t>B005059</t>
  </si>
  <si>
    <t>B005060</t>
  </si>
  <si>
    <t>B005061</t>
  </si>
  <si>
    <t>B005062</t>
  </si>
  <si>
    <t>B005063</t>
  </si>
  <si>
    <t>B005064</t>
  </si>
  <si>
    <t>B005065</t>
  </si>
  <si>
    <t>B005066</t>
  </si>
  <si>
    <t>B005067</t>
  </si>
  <si>
    <t>B005068</t>
  </si>
  <si>
    <t>B005069</t>
  </si>
  <si>
    <t>B005070</t>
  </si>
  <si>
    <t>B005071</t>
  </si>
  <si>
    <t>B005072</t>
  </si>
  <si>
    <t>B005073</t>
  </si>
  <si>
    <t>B005074</t>
  </si>
  <si>
    <t>B005075</t>
  </si>
  <si>
    <t>B005076</t>
  </si>
  <si>
    <t>B005077</t>
  </si>
  <si>
    <t>B005078</t>
  </si>
  <si>
    <t>B005079</t>
  </si>
  <si>
    <t>B005080</t>
  </si>
  <si>
    <t>B005081</t>
  </si>
  <si>
    <t>B005082</t>
  </si>
  <si>
    <t>B005083</t>
  </si>
  <si>
    <t>B005084</t>
  </si>
  <si>
    <t>B005085</t>
  </si>
  <si>
    <t>B005086</t>
  </si>
  <si>
    <t>B005087</t>
  </si>
  <si>
    <t>B005088</t>
  </si>
  <si>
    <t>B005089</t>
  </si>
  <si>
    <t>B005090</t>
  </si>
  <si>
    <t>B005091</t>
  </si>
  <si>
    <t>B005092</t>
  </si>
  <si>
    <t>B005093</t>
  </si>
  <si>
    <t>B005094</t>
  </si>
  <si>
    <t>B005095</t>
  </si>
  <si>
    <t>B005096</t>
  </si>
  <si>
    <t>B005097</t>
  </si>
  <si>
    <t>B005098</t>
  </si>
  <si>
    <t>B005099</t>
  </si>
  <si>
    <t>B005100</t>
  </si>
  <si>
    <t>B005101</t>
  </si>
  <si>
    <t>B005102</t>
  </si>
  <si>
    <t>B005103</t>
  </si>
  <si>
    <t>B005104</t>
  </si>
  <si>
    <t>B005105</t>
  </si>
  <si>
    <t>B005106</t>
  </si>
  <si>
    <t>B005107</t>
  </si>
  <si>
    <t>B005108</t>
  </si>
  <si>
    <t>B005109</t>
  </si>
  <si>
    <t>B005110</t>
  </si>
  <si>
    <t>B005111</t>
  </si>
  <si>
    <t>B005112</t>
  </si>
  <si>
    <t>B005113</t>
  </si>
  <si>
    <t>B005114</t>
  </si>
  <si>
    <t>B005115</t>
  </si>
  <si>
    <t>B005116</t>
  </si>
  <si>
    <t>B005117</t>
  </si>
  <si>
    <t>B005118</t>
  </si>
  <si>
    <t>B005119</t>
  </si>
  <si>
    <t>B005120</t>
  </si>
  <si>
    <t>B005121</t>
  </si>
  <si>
    <t>B005122</t>
  </si>
  <si>
    <t>B005123</t>
  </si>
  <si>
    <t>B005124</t>
  </si>
  <si>
    <t>B005125</t>
  </si>
  <si>
    <t>B005126</t>
  </si>
  <si>
    <t>B005127</t>
  </si>
  <si>
    <t>B005128</t>
  </si>
  <si>
    <t>B005129</t>
  </si>
  <si>
    <t>B005130</t>
  </si>
  <si>
    <t>B005131</t>
  </si>
  <si>
    <t>B005132</t>
  </si>
  <si>
    <t>B005133</t>
  </si>
  <si>
    <t>B005134</t>
  </si>
  <si>
    <t>B005135</t>
  </si>
  <si>
    <t>B005136</t>
  </si>
  <si>
    <t>B005137</t>
  </si>
  <si>
    <t>B005138</t>
  </si>
  <si>
    <t>B005139</t>
  </si>
  <si>
    <t>B005140</t>
  </si>
  <si>
    <t>B005141</t>
  </si>
  <si>
    <t>B005142</t>
  </si>
  <si>
    <t>B005143</t>
  </si>
  <si>
    <t>B005144</t>
  </si>
  <si>
    <t>B005145</t>
  </si>
  <si>
    <t>B005146</t>
  </si>
  <si>
    <t>B005147</t>
  </si>
  <si>
    <t>B005148</t>
  </si>
  <si>
    <t>B005149</t>
  </si>
  <si>
    <t>B005150</t>
  </si>
  <si>
    <t>B005151</t>
  </si>
  <si>
    <t>B005152</t>
  </si>
  <si>
    <t>B005153</t>
  </si>
  <si>
    <t>B005154</t>
  </si>
  <si>
    <t>B005155</t>
  </si>
  <si>
    <t>B005156</t>
  </si>
  <si>
    <t>B005157</t>
  </si>
  <si>
    <t>B005158</t>
  </si>
  <si>
    <t>B005159</t>
  </si>
  <si>
    <t>B005160</t>
  </si>
  <si>
    <t>B005161</t>
  </si>
  <si>
    <t>B005162</t>
  </si>
  <si>
    <t>B005163</t>
  </si>
  <si>
    <t>B005164</t>
  </si>
  <si>
    <t>B005165</t>
  </si>
  <si>
    <t>B005166</t>
  </si>
  <si>
    <t>B005167</t>
  </si>
  <si>
    <t>B005168</t>
  </si>
  <si>
    <t>B005169</t>
  </si>
  <si>
    <t>B005170</t>
  </si>
  <si>
    <t>B005171</t>
  </si>
  <si>
    <t>B005172</t>
  </si>
  <si>
    <t>B005173</t>
  </si>
  <si>
    <t>B005174</t>
  </si>
  <si>
    <t>B005175</t>
  </si>
  <si>
    <t>B005176</t>
  </si>
  <si>
    <t>B005177</t>
  </si>
  <si>
    <t>B005178</t>
  </si>
  <si>
    <t>B005179</t>
  </si>
  <si>
    <t>B005180</t>
  </si>
  <si>
    <t>B005181</t>
  </si>
  <si>
    <t>B005182</t>
  </si>
  <si>
    <t>B005183</t>
  </si>
  <si>
    <t>B005184</t>
  </si>
  <si>
    <t>B005185</t>
  </si>
  <si>
    <t>B005186</t>
  </si>
  <si>
    <t>B005187</t>
  </si>
  <si>
    <t>B005188</t>
  </si>
  <si>
    <t>B005189</t>
  </si>
  <si>
    <t>B005190</t>
  </si>
  <si>
    <t>B005191</t>
  </si>
  <si>
    <t>B005192</t>
  </si>
  <si>
    <t>B005193</t>
  </si>
  <si>
    <t>B005194</t>
  </si>
  <si>
    <t>B005195</t>
  </si>
  <si>
    <t>B005196</t>
  </si>
  <si>
    <t>B005197</t>
  </si>
  <si>
    <t>B005198</t>
  </si>
  <si>
    <t>B005199</t>
  </si>
  <si>
    <t>B005200</t>
  </si>
  <si>
    <t>B005201</t>
  </si>
  <si>
    <t>B005202</t>
  </si>
  <si>
    <t>B005203</t>
  </si>
  <si>
    <t>B005204</t>
  </si>
  <si>
    <t>B005205</t>
  </si>
  <si>
    <t>B005206</t>
  </si>
  <si>
    <t>B005207</t>
  </si>
  <si>
    <t>B005208</t>
  </si>
  <si>
    <t>B005209</t>
  </si>
  <si>
    <t>B005210</t>
  </si>
  <si>
    <t>B005211</t>
  </si>
  <si>
    <t>B005212</t>
  </si>
  <si>
    <t>B005213</t>
  </si>
  <si>
    <t>B005214</t>
  </si>
  <si>
    <t>B005215</t>
  </si>
  <si>
    <t>B005216</t>
  </si>
  <si>
    <t>B005217</t>
  </si>
  <si>
    <t>B005218</t>
  </si>
  <si>
    <t>B005219</t>
  </si>
  <si>
    <t>B005220</t>
  </si>
  <si>
    <t>B005221</t>
  </si>
  <si>
    <t>B005222</t>
  </si>
  <si>
    <t>B005223</t>
  </si>
  <si>
    <t>B005224</t>
  </si>
  <si>
    <t>B005225</t>
  </si>
  <si>
    <t>B005226</t>
  </si>
  <si>
    <t>B005227</t>
  </si>
  <si>
    <t>B005228</t>
  </si>
  <si>
    <t>B005229</t>
  </si>
  <si>
    <t>B005230</t>
  </si>
  <si>
    <t>B005231</t>
  </si>
  <si>
    <t>B005232</t>
  </si>
  <si>
    <t>B005233</t>
  </si>
  <si>
    <t>B005234</t>
  </si>
  <si>
    <t>B005235</t>
  </si>
  <si>
    <t>B005236</t>
  </si>
  <si>
    <t>B005237</t>
  </si>
  <si>
    <t>B005238</t>
  </si>
  <si>
    <t>B005239</t>
  </si>
  <si>
    <t>B005240</t>
  </si>
  <si>
    <t>B005241</t>
  </si>
  <si>
    <t>B005242</t>
  </si>
  <si>
    <t>B005243</t>
  </si>
  <si>
    <t>B005244</t>
  </si>
  <si>
    <t>B005245</t>
  </si>
  <si>
    <t>B005246</t>
  </si>
  <si>
    <t>B005247</t>
  </si>
  <si>
    <t>B005248</t>
  </si>
  <si>
    <t>B005249</t>
  </si>
  <si>
    <t>B005250</t>
  </si>
  <si>
    <t>B005251</t>
  </si>
  <si>
    <t>B005252</t>
  </si>
  <si>
    <t>B005253</t>
  </si>
  <si>
    <t>B005254</t>
  </si>
  <si>
    <t>B005255</t>
  </si>
  <si>
    <t>B005256</t>
  </si>
  <si>
    <t>B005257</t>
  </si>
  <si>
    <t>B005258</t>
  </si>
  <si>
    <t>B005259</t>
  </si>
  <si>
    <t>B005260</t>
  </si>
  <si>
    <t>B005261</t>
  </si>
  <si>
    <t>B005262</t>
  </si>
  <si>
    <t>B005263</t>
  </si>
  <si>
    <t>B005264</t>
  </si>
  <si>
    <t>B005265</t>
  </si>
  <si>
    <t>B005266</t>
  </si>
  <si>
    <t>B005267</t>
  </si>
  <si>
    <t>B005268</t>
  </si>
  <si>
    <t>B005269</t>
  </si>
  <si>
    <t>B005270</t>
  </si>
  <si>
    <t>B005271</t>
  </si>
  <si>
    <t>B005272</t>
  </si>
  <si>
    <t>B005273</t>
  </si>
  <si>
    <t>B005274</t>
  </si>
  <si>
    <t>B005275</t>
  </si>
  <si>
    <t>B005276</t>
  </si>
  <si>
    <t>B005277</t>
  </si>
  <si>
    <t>B005278</t>
  </si>
  <si>
    <t>B005279</t>
  </si>
  <si>
    <t>B005280</t>
  </si>
  <si>
    <t>B005281</t>
  </si>
  <si>
    <t>B005282</t>
  </si>
  <si>
    <t>B005283</t>
  </si>
  <si>
    <t>B005284</t>
  </si>
  <si>
    <t>B005285</t>
  </si>
  <si>
    <t>B005286</t>
  </si>
  <si>
    <t>B005287</t>
  </si>
  <si>
    <t>B005288</t>
  </si>
  <si>
    <t>B005289</t>
  </si>
  <si>
    <t>B005290</t>
  </si>
  <si>
    <t>B005291</t>
  </si>
  <si>
    <t>B005292</t>
  </si>
  <si>
    <t>B005293</t>
  </si>
  <si>
    <t>B005294</t>
  </si>
  <si>
    <t>B005295</t>
  </si>
  <si>
    <t>B005296</t>
  </si>
  <si>
    <t>B005297</t>
  </si>
  <si>
    <t>B005298</t>
  </si>
  <si>
    <t>B005299</t>
  </si>
  <si>
    <t>B005300</t>
  </si>
  <si>
    <t>B005301</t>
  </si>
  <si>
    <t>B005302</t>
  </si>
  <si>
    <t>B005303</t>
  </si>
  <si>
    <t>B005304</t>
  </si>
  <si>
    <t>B005305</t>
  </si>
  <si>
    <t>B005306</t>
  </si>
  <si>
    <t>B005307</t>
  </si>
  <si>
    <t>B005308</t>
  </si>
  <si>
    <t>B005309</t>
  </si>
  <si>
    <t>B005310</t>
  </si>
  <si>
    <t>B005311</t>
  </si>
  <si>
    <t>B005312</t>
  </si>
  <si>
    <t>B005313</t>
  </si>
  <si>
    <t>B005314</t>
  </si>
  <si>
    <t>B005315</t>
  </si>
  <si>
    <t>B005316</t>
  </si>
  <si>
    <t>B005317</t>
  </si>
  <si>
    <t>B005318</t>
  </si>
  <si>
    <t>B005319</t>
  </si>
  <si>
    <t>B005320</t>
  </si>
  <si>
    <t>B005321</t>
  </si>
  <si>
    <t>B005322</t>
  </si>
  <si>
    <t>B005323</t>
  </si>
  <si>
    <t>B005324</t>
  </si>
  <si>
    <t>B005325</t>
  </si>
  <si>
    <t>B005326</t>
  </si>
  <si>
    <t>B005327</t>
  </si>
  <si>
    <t>B005328</t>
  </si>
  <si>
    <t>B005329</t>
  </si>
  <si>
    <t>B005330</t>
  </si>
  <si>
    <t>B005331</t>
  </si>
  <si>
    <t>B005332</t>
  </si>
  <si>
    <t>B005333</t>
  </si>
  <si>
    <t>B005334</t>
  </si>
  <si>
    <t>B005335</t>
  </si>
  <si>
    <t>B005336</t>
  </si>
  <si>
    <t>B005337</t>
  </si>
  <si>
    <t>B005338</t>
  </si>
  <si>
    <t>B005339</t>
  </si>
  <si>
    <t>B005340</t>
  </si>
  <si>
    <t>B005341</t>
  </si>
  <si>
    <t>B005342</t>
  </si>
  <si>
    <t>B005343</t>
  </si>
  <si>
    <t>B005344</t>
  </si>
  <si>
    <t>B005345</t>
  </si>
  <si>
    <t>B005346</t>
  </si>
  <si>
    <t>B005347</t>
  </si>
  <si>
    <t>B005348</t>
  </si>
  <si>
    <t>B005349</t>
  </si>
  <si>
    <t>B005350</t>
  </si>
  <si>
    <t>B005351</t>
  </si>
  <si>
    <t>B005352</t>
  </si>
  <si>
    <t>B005353</t>
  </si>
  <si>
    <t>B005354</t>
  </si>
  <si>
    <t>B005355</t>
  </si>
  <si>
    <t>B005356</t>
  </si>
  <si>
    <t>B005357</t>
  </si>
  <si>
    <t>B005358</t>
  </si>
  <si>
    <t>B005359</t>
  </si>
  <si>
    <t>B005360</t>
  </si>
  <si>
    <t>B005361</t>
  </si>
  <si>
    <t>B005362</t>
  </si>
  <si>
    <t>B005363</t>
  </si>
  <si>
    <t>B005364</t>
  </si>
  <si>
    <t>B005365</t>
  </si>
  <si>
    <t>B005366</t>
  </si>
  <si>
    <t>B005367</t>
  </si>
  <si>
    <t>B005368</t>
  </si>
  <si>
    <t>B005369</t>
  </si>
  <si>
    <t>B005370</t>
  </si>
  <si>
    <t>B005371</t>
  </si>
  <si>
    <t>B005372</t>
  </si>
  <si>
    <t>B005373</t>
  </si>
  <si>
    <t>B005374</t>
  </si>
  <si>
    <t>B005375</t>
  </si>
  <si>
    <t>B005376</t>
  </si>
  <si>
    <t>B005377</t>
  </si>
  <si>
    <t>B005378</t>
  </si>
  <si>
    <t>B005379</t>
  </si>
  <si>
    <t>B005380</t>
  </si>
  <si>
    <t>B005381</t>
  </si>
  <si>
    <t>B005382</t>
  </si>
  <si>
    <t>B005383</t>
  </si>
  <si>
    <t>B005384</t>
  </si>
  <si>
    <t>B005385</t>
  </si>
  <si>
    <t>B005386</t>
  </si>
  <si>
    <t>B005387</t>
  </si>
  <si>
    <t>B005388</t>
  </si>
  <si>
    <t>B005389</t>
  </si>
  <si>
    <t>B005390</t>
  </si>
  <si>
    <t>B005391</t>
  </si>
  <si>
    <t>B005392</t>
  </si>
  <si>
    <t>B005393</t>
  </si>
  <si>
    <t>B005394</t>
  </si>
  <si>
    <t>B005395</t>
  </si>
  <si>
    <t>B005396</t>
  </si>
  <si>
    <t>B005397</t>
  </si>
  <si>
    <t>B005398</t>
  </si>
  <si>
    <t>B005399</t>
  </si>
  <si>
    <t>B005400</t>
  </si>
  <si>
    <t>B005401</t>
  </si>
  <si>
    <t>B005402</t>
  </si>
  <si>
    <t>B005403</t>
  </si>
  <si>
    <t>B005404</t>
  </si>
  <si>
    <t>B005405</t>
  </si>
  <si>
    <t>B005406</t>
  </si>
  <si>
    <t>B005407</t>
  </si>
  <si>
    <t>B005408</t>
  </si>
  <si>
    <t>B005409</t>
  </si>
  <si>
    <t>B005410</t>
  </si>
  <si>
    <t>B005411</t>
  </si>
  <si>
    <t>B005412</t>
  </si>
  <si>
    <t>B005413</t>
  </si>
  <si>
    <t>B005414</t>
  </si>
  <si>
    <t>B005415</t>
  </si>
  <si>
    <t>B005416</t>
  </si>
  <si>
    <t>B005417</t>
  </si>
  <si>
    <t>B005418</t>
  </si>
  <si>
    <t>B005419</t>
  </si>
  <si>
    <t>B005420</t>
  </si>
  <si>
    <t>B005421</t>
  </si>
  <si>
    <t>B005422</t>
  </si>
  <si>
    <t>B005423</t>
  </si>
  <si>
    <t>B005424</t>
  </si>
  <si>
    <t>B005425</t>
  </si>
  <si>
    <t>B005426</t>
  </si>
  <si>
    <t>B005427</t>
  </si>
  <si>
    <t>B005428</t>
  </si>
  <si>
    <t>B005429</t>
  </si>
  <si>
    <t>B005430</t>
  </si>
  <si>
    <t>B005431</t>
  </si>
  <si>
    <t>B005432</t>
  </si>
  <si>
    <t>B005433</t>
  </si>
  <si>
    <t>B005434</t>
  </si>
  <si>
    <t>B005435</t>
  </si>
  <si>
    <t>B005436</t>
  </si>
  <si>
    <t>B005437</t>
  </si>
  <si>
    <t>B005438</t>
  </si>
  <si>
    <t>B005439</t>
  </si>
  <si>
    <t>B005440</t>
  </si>
  <si>
    <t>B005441</t>
  </si>
  <si>
    <t>B005442</t>
  </si>
  <si>
    <t>B005443</t>
  </si>
  <si>
    <t>B005444</t>
  </si>
  <si>
    <t>B005445</t>
  </si>
  <si>
    <t>B005446</t>
  </si>
  <si>
    <t>B005447</t>
  </si>
  <si>
    <t>B005448</t>
  </si>
  <si>
    <t>B005449</t>
  </si>
  <si>
    <t>B005450</t>
  </si>
  <si>
    <t>B005451</t>
  </si>
  <si>
    <t>B005452</t>
  </si>
  <si>
    <t>B005453</t>
  </si>
  <si>
    <t>B005454</t>
  </si>
  <si>
    <t>B005455</t>
  </si>
  <si>
    <t>B005456</t>
  </si>
  <si>
    <t>B005457</t>
  </si>
  <si>
    <t>B005458</t>
  </si>
  <si>
    <t>B005459</t>
  </si>
  <si>
    <t>B005460</t>
  </si>
  <si>
    <t>B005461</t>
  </si>
  <si>
    <t>B005462</t>
  </si>
  <si>
    <t>B005463</t>
  </si>
  <si>
    <t>B005464</t>
  </si>
  <si>
    <t>B005465</t>
  </si>
  <si>
    <t>B005466</t>
  </si>
  <si>
    <t>B005467</t>
  </si>
  <si>
    <t>B005468</t>
  </si>
  <si>
    <t>B005469</t>
  </si>
  <si>
    <t>B005470</t>
  </si>
  <si>
    <t>B005471</t>
  </si>
  <si>
    <t>B005472</t>
  </si>
  <si>
    <t>B005473</t>
  </si>
  <si>
    <t>B005474</t>
  </si>
  <si>
    <t>B005475</t>
  </si>
  <si>
    <t>B005476</t>
  </si>
  <si>
    <t>B005477</t>
  </si>
  <si>
    <t>B005478</t>
  </si>
  <si>
    <t>B005479</t>
  </si>
  <si>
    <t>B005480</t>
  </si>
  <si>
    <t>B005481</t>
  </si>
  <si>
    <t>B005482</t>
  </si>
  <si>
    <t>B005483</t>
  </si>
  <si>
    <t>B005484</t>
  </si>
  <si>
    <t>B005485</t>
  </si>
  <si>
    <t>B005486</t>
  </si>
  <si>
    <t>B005487</t>
  </si>
  <si>
    <t>B005488</t>
  </si>
  <si>
    <t>B005489</t>
  </si>
  <si>
    <t>B005490</t>
  </si>
  <si>
    <t>B005491</t>
  </si>
  <si>
    <t>B005492</t>
  </si>
  <si>
    <t>B005493</t>
  </si>
  <si>
    <t>B005494</t>
  </si>
  <si>
    <t>B005495</t>
  </si>
  <si>
    <t>B005496</t>
  </si>
  <si>
    <t>B005497</t>
  </si>
  <si>
    <t>B005498</t>
  </si>
  <si>
    <t>B005499</t>
  </si>
  <si>
    <t>B005500</t>
  </si>
  <si>
    <t>B005501</t>
  </si>
  <si>
    <t>B005502</t>
  </si>
  <si>
    <t>B005503</t>
  </si>
  <si>
    <t>B005504</t>
  </si>
  <si>
    <t>B005505</t>
  </si>
  <si>
    <t>B005506</t>
  </si>
  <si>
    <t>B005507</t>
  </si>
  <si>
    <t>B005508</t>
  </si>
  <si>
    <t>B005509</t>
  </si>
  <si>
    <t>B005510</t>
  </si>
  <si>
    <t>B005511</t>
  </si>
  <si>
    <t>B005512</t>
  </si>
  <si>
    <t>B005513</t>
  </si>
  <si>
    <t>B005514</t>
  </si>
  <si>
    <t>B005515</t>
  </si>
  <si>
    <t>B005516</t>
  </si>
  <si>
    <t>B005517</t>
  </si>
  <si>
    <t>B005518</t>
  </si>
  <si>
    <t>B005519</t>
  </si>
  <si>
    <t>B005520</t>
  </si>
  <si>
    <t>B005521</t>
  </si>
  <si>
    <t>B005522</t>
  </si>
  <si>
    <t>B005523</t>
  </si>
  <si>
    <t>B005524</t>
  </si>
  <si>
    <t>B005525</t>
  </si>
  <si>
    <t>B005526</t>
  </si>
  <si>
    <t>B005527</t>
  </si>
  <si>
    <t>B005528</t>
  </si>
  <si>
    <t>B005529</t>
  </si>
  <si>
    <t>B005530</t>
  </si>
  <si>
    <t>B005531</t>
  </si>
  <si>
    <t>B005532</t>
  </si>
  <si>
    <t>B005533</t>
  </si>
  <si>
    <t>B005534</t>
  </si>
  <si>
    <t>B005535</t>
  </si>
  <si>
    <t>B005536</t>
  </si>
  <si>
    <t>B005537</t>
  </si>
  <si>
    <t>B005538</t>
  </si>
  <si>
    <t>B005539</t>
  </si>
  <si>
    <t>B005540</t>
  </si>
  <si>
    <t>B005541</t>
  </si>
  <si>
    <t>B005542</t>
  </si>
  <si>
    <t>B005543</t>
  </si>
  <si>
    <t>B005544</t>
  </si>
  <si>
    <t>B005545</t>
  </si>
  <si>
    <t>B005546</t>
  </si>
  <si>
    <t>B005547</t>
  </si>
  <si>
    <t>B005548</t>
  </si>
  <si>
    <t>B005549</t>
  </si>
  <si>
    <t>B005550</t>
  </si>
  <si>
    <t>B005551</t>
  </si>
  <si>
    <t>B005552</t>
  </si>
  <si>
    <t>B005553</t>
  </si>
  <si>
    <t>B005554</t>
  </si>
  <si>
    <t>B005555</t>
  </si>
  <si>
    <t>B005556</t>
  </si>
  <si>
    <t>B005557</t>
  </si>
  <si>
    <t>B005558</t>
  </si>
  <si>
    <t>B005559</t>
  </si>
  <si>
    <t>B005560</t>
  </si>
  <si>
    <t>B005561</t>
  </si>
  <si>
    <t>B005562</t>
  </si>
  <si>
    <t>B005563</t>
  </si>
  <si>
    <t>B005564</t>
  </si>
  <si>
    <t>B005565</t>
  </si>
  <si>
    <t>B005566</t>
  </si>
  <si>
    <t>B005567</t>
  </si>
  <si>
    <t>B005568</t>
  </si>
  <si>
    <t>B005569</t>
  </si>
  <si>
    <t>B005570</t>
  </si>
  <si>
    <t>B005571</t>
  </si>
  <si>
    <t>B005572</t>
  </si>
  <si>
    <t>B005573</t>
  </si>
  <si>
    <t>B005574</t>
  </si>
  <si>
    <t>B005575</t>
  </si>
  <si>
    <t>B005576</t>
  </si>
  <si>
    <t>B005577</t>
  </si>
  <si>
    <t>B005578</t>
  </si>
  <si>
    <t>B005579</t>
  </si>
  <si>
    <t>B005580</t>
  </si>
  <si>
    <t>B005581</t>
  </si>
  <si>
    <t>B005582</t>
  </si>
  <si>
    <t>B005583</t>
  </si>
  <si>
    <t>B005584</t>
  </si>
  <si>
    <t>B005585</t>
  </si>
  <si>
    <t>B005586</t>
  </si>
  <si>
    <t>B005587</t>
  </si>
  <si>
    <t>B005588</t>
  </si>
  <si>
    <t>B005589</t>
  </si>
  <si>
    <t>B005590</t>
  </si>
  <si>
    <t>B005591</t>
  </si>
  <si>
    <t>B005592</t>
  </si>
  <si>
    <t>B005593</t>
  </si>
  <si>
    <t>B005594</t>
  </si>
  <si>
    <t>B005595</t>
  </si>
  <si>
    <t>B005596</t>
  </si>
  <si>
    <t>B005597</t>
  </si>
  <si>
    <t>B005598</t>
  </si>
  <si>
    <t>B005599</t>
  </si>
  <si>
    <t>B005600</t>
  </si>
  <si>
    <t>B005601</t>
  </si>
  <si>
    <t>B005602</t>
  </si>
  <si>
    <t>B005603</t>
  </si>
  <si>
    <t>B005604</t>
  </si>
  <si>
    <t>B005605</t>
  </si>
  <si>
    <t>B005606</t>
  </si>
  <si>
    <t>B005607</t>
  </si>
  <si>
    <t>B005608</t>
  </si>
  <si>
    <t>B005609</t>
  </si>
  <si>
    <t>B005610</t>
  </si>
  <si>
    <t>B005611</t>
  </si>
  <si>
    <t>B005612</t>
  </si>
  <si>
    <t>B005613</t>
  </si>
  <si>
    <t>B005614</t>
  </si>
  <si>
    <t>B005615</t>
  </si>
  <si>
    <t>B005616</t>
  </si>
  <si>
    <t>B005617</t>
  </si>
  <si>
    <t>B005618</t>
  </si>
  <si>
    <t>B005619</t>
  </si>
  <si>
    <t>B005620</t>
  </si>
  <si>
    <t>B005621</t>
  </si>
  <si>
    <t>B005622</t>
  </si>
  <si>
    <t>B005623</t>
  </si>
  <si>
    <t>B005624</t>
  </si>
  <si>
    <t>B005625</t>
  </si>
  <si>
    <t>B005626</t>
  </si>
  <si>
    <t>B005627</t>
  </si>
  <si>
    <t>B005628</t>
  </si>
  <si>
    <t>B005629</t>
  </si>
  <si>
    <t>B005630</t>
  </si>
  <si>
    <t>B005631</t>
  </si>
  <si>
    <t>B005632</t>
  </si>
  <si>
    <t>B005633</t>
  </si>
  <si>
    <t>B005634</t>
  </si>
  <si>
    <t>B005635</t>
  </si>
  <si>
    <t>B005636</t>
  </si>
  <si>
    <t>B005637</t>
  </si>
  <si>
    <t>B005638</t>
  </si>
  <si>
    <t>B005639</t>
  </si>
  <si>
    <t>B005640</t>
  </si>
  <si>
    <t>B005641</t>
  </si>
  <si>
    <t>B005642</t>
  </si>
  <si>
    <t>B005643</t>
  </si>
  <si>
    <t>B005644</t>
  </si>
  <si>
    <t>B005645</t>
  </si>
  <si>
    <t>B005646</t>
  </si>
  <si>
    <t>B005647</t>
  </si>
  <si>
    <t>B005648</t>
  </si>
  <si>
    <t>B005649</t>
  </si>
  <si>
    <t>B005650</t>
  </si>
  <si>
    <t>B005651</t>
  </si>
  <si>
    <t>B005652</t>
  </si>
  <si>
    <t>B005653</t>
  </si>
  <si>
    <t>B005654</t>
  </si>
  <si>
    <t>B005655</t>
  </si>
  <si>
    <t>B005656</t>
  </si>
  <si>
    <t>B005657</t>
  </si>
  <si>
    <t>B005658</t>
  </si>
  <si>
    <t>B005659</t>
  </si>
  <si>
    <t>B005660</t>
  </si>
  <si>
    <t>B005661</t>
  </si>
  <si>
    <t>B005662</t>
  </si>
  <si>
    <t>B005663</t>
  </si>
  <si>
    <t>B005664</t>
  </si>
  <si>
    <t>B005665</t>
  </si>
  <si>
    <t>B005666</t>
  </si>
  <si>
    <t>B005667</t>
  </si>
  <si>
    <t>B005668</t>
  </si>
  <si>
    <t>B005669</t>
  </si>
  <si>
    <t>B005670</t>
  </si>
  <si>
    <t>B005671</t>
  </si>
  <si>
    <t>B005672</t>
  </si>
  <si>
    <t>B005673</t>
  </si>
  <si>
    <t>B005674</t>
  </si>
  <si>
    <t>B005675</t>
  </si>
  <si>
    <t>B005676</t>
  </si>
  <si>
    <t>B005677</t>
  </si>
  <si>
    <t>B005678</t>
  </si>
  <si>
    <t>B005679</t>
  </si>
  <si>
    <t>B005680</t>
  </si>
  <si>
    <t>B005681</t>
  </si>
  <si>
    <t>B005682</t>
  </si>
  <si>
    <t>B005683</t>
  </si>
  <si>
    <t>B005684</t>
  </si>
  <si>
    <t>B005685</t>
  </si>
  <si>
    <t>B005686</t>
  </si>
  <si>
    <t>B005687</t>
  </si>
  <si>
    <t>B005688</t>
  </si>
  <si>
    <t>B005689</t>
  </si>
  <si>
    <t>B005690</t>
  </si>
  <si>
    <t>B005691</t>
  </si>
  <si>
    <t>B005692</t>
  </si>
  <si>
    <t>B005693</t>
  </si>
  <si>
    <t>B005694</t>
  </si>
  <si>
    <t>B005695</t>
  </si>
  <si>
    <t>B005696</t>
  </si>
  <si>
    <t>B005697</t>
  </si>
  <si>
    <t>B005698</t>
  </si>
  <si>
    <t>B005699</t>
  </si>
  <si>
    <t>B005700</t>
  </si>
  <si>
    <t>B005701</t>
  </si>
  <si>
    <t>B005702</t>
  </si>
  <si>
    <t>B005703</t>
  </si>
  <si>
    <t>B005704</t>
  </si>
  <si>
    <t>B005705</t>
  </si>
  <si>
    <t>B005706</t>
  </si>
  <si>
    <t>B005707</t>
  </si>
  <si>
    <t>B005708</t>
  </si>
  <si>
    <t>B005709</t>
  </si>
  <si>
    <t>B005710</t>
  </si>
  <si>
    <t>B005711</t>
  </si>
  <si>
    <t>B005712</t>
  </si>
  <si>
    <t>B005713</t>
  </si>
  <si>
    <t>B005714</t>
  </si>
  <si>
    <t>B005715</t>
  </si>
  <si>
    <t>B005716</t>
  </si>
  <si>
    <t>B005717</t>
  </si>
  <si>
    <t>B005718</t>
  </si>
  <si>
    <t>B005719</t>
  </si>
  <si>
    <t>B005720</t>
  </si>
  <si>
    <t>B005721</t>
  </si>
  <si>
    <t>B005722</t>
  </si>
  <si>
    <t>B005723</t>
  </si>
  <si>
    <t>B005724</t>
  </si>
  <si>
    <t>B005725</t>
  </si>
  <si>
    <t>B005726</t>
  </si>
  <si>
    <t>B005727</t>
  </si>
  <si>
    <t>B005728</t>
  </si>
  <si>
    <t>B005729</t>
  </si>
  <si>
    <t>B005730</t>
  </si>
  <si>
    <t>B005731</t>
  </si>
  <si>
    <t>B005732</t>
  </si>
  <si>
    <t>B005733</t>
  </si>
  <si>
    <t>B005734</t>
  </si>
  <si>
    <t>B005735</t>
  </si>
  <si>
    <t>B005736</t>
  </si>
  <si>
    <t>B005737</t>
  </si>
  <si>
    <t>B005738</t>
  </si>
  <si>
    <t>B005739</t>
  </si>
  <si>
    <t>B005740</t>
  </si>
  <si>
    <t>B005741</t>
  </si>
  <si>
    <t>B005742</t>
  </si>
  <si>
    <t>B005743</t>
  </si>
  <si>
    <t>B005744</t>
  </si>
  <si>
    <t>B005745</t>
  </si>
  <si>
    <t>B005746</t>
  </si>
  <si>
    <t>B005747</t>
  </si>
  <si>
    <t>B005748</t>
  </si>
  <si>
    <t>B005749</t>
  </si>
  <si>
    <t>B005750</t>
  </si>
  <si>
    <t>B005751</t>
  </si>
  <si>
    <t>B005752</t>
  </si>
  <si>
    <t>B005753</t>
  </si>
  <si>
    <t>B005754</t>
  </si>
  <si>
    <t>B005755</t>
  </si>
  <si>
    <t>B005756</t>
  </si>
  <si>
    <t>B005757</t>
  </si>
  <si>
    <t>B005758</t>
  </si>
  <si>
    <t>B005759</t>
  </si>
  <si>
    <t>B005760</t>
  </si>
  <si>
    <t>B005761</t>
  </si>
  <si>
    <t>B005762</t>
  </si>
  <si>
    <t>B005763</t>
  </si>
  <si>
    <t>B005764</t>
  </si>
  <si>
    <t>B005765</t>
  </si>
  <si>
    <t>B005766</t>
  </si>
  <si>
    <t>B005767</t>
  </si>
  <si>
    <t>B005768</t>
  </si>
  <si>
    <t>B005769</t>
  </si>
  <si>
    <t>B005770</t>
  </si>
  <si>
    <t>B005771</t>
  </si>
  <si>
    <t>B005772</t>
  </si>
  <si>
    <t>B005773</t>
  </si>
  <si>
    <t>B005774</t>
  </si>
  <si>
    <t>B005775</t>
  </si>
  <si>
    <t>B005776</t>
  </si>
  <si>
    <t>B005777</t>
  </si>
  <si>
    <t>B005778</t>
  </si>
  <si>
    <t>B005779</t>
  </si>
  <si>
    <t>B005780</t>
  </si>
  <si>
    <t>B005781</t>
  </si>
  <si>
    <t>B005782</t>
  </si>
  <si>
    <t>B005783</t>
  </si>
  <si>
    <t>B005784</t>
  </si>
  <si>
    <t>B005785</t>
  </si>
  <si>
    <t>B005786</t>
  </si>
  <si>
    <t>B005787</t>
  </si>
  <si>
    <t>B005788</t>
  </si>
  <si>
    <t>B005789</t>
  </si>
  <si>
    <t>B005790</t>
  </si>
  <si>
    <t>B005791</t>
  </si>
  <si>
    <t>B005792</t>
  </si>
  <si>
    <t>B005793</t>
  </si>
  <si>
    <t>B005794</t>
  </si>
  <si>
    <t>B005795</t>
  </si>
  <si>
    <t>B005796</t>
  </si>
  <si>
    <t>B005797</t>
  </si>
  <si>
    <t>B005798</t>
  </si>
  <si>
    <t>B005799</t>
  </si>
  <si>
    <t>B005800</t>
  </si>
  <si>
    <t>B005801</t>
  </si>
  <si>
    <t>B005802</t>
  </si>
  <si>
    <t>B005803</t>
  </si>
  <si>
    <t>B005804</t>
  </si>
  <si>
    <t>B005805</t>
  </si>
  <si>
    <t>B005806</t>
  </si>
  <si>
    <t>B005807</t>
  </si>
  <si>
    <t>B005808</t>
  </si>
  <si>
    <t>B005809</t>
  </si>
  <si>
    <t>B005810</t>
  </si>
  <si>
    <t>B005811</t>
  </si>
  <si>
    <t>B005812</t>
  </si>
  <si>
    <t>B005813</t>
  </si>
  <si>
    <t>B005814</t>
  </si>
  <si>
    <t>B005815</t>
  </si>
  <si>
    <t>B005816</t>
  </si>
  <si>
    <t>B005817</t>
  </si>
  <si>
    <t>B005818</t>
  </si>
  <si>
    <t>B005819</t>
  </si>
  <si>
    <t>B005820</t>
  </si>
  <si>
    <t>B005821</t>
  </si>
  <si>
    <t>B005822</t>
  </si>
  <si>
    <t>B005823</t>
  </si>
  <si>
    <t>B005824</t>
  </si>
  <si>
    <t>B005825</t>
  </si>
  <si>
    <t>B005826</t>
  </si>
  <si>
    <t>B005827</t>
  </si>
  <si>
    <t>B005828</t>
  </si>
  <si>
    <t>B005829</t>
  </si>
  <si>
    <t>B005830</t>
  </si>
  <si>
    <t>B005831</t>
  </si>
  <si>
    <t>B005832</t>
  </si>
  <si>
    <t>B005833</t>
  </si>
  <si>
    <t>B005834</t>
  </si>
  <si>
    <t>B005835</t>
  </si>
  <si>
    <t>B005836</t>
  </si>
  <si>
    <t>B005837</t>
  </si>
  <si>
    <t>B005838</t>
  </si>
  <si>
    <t>B005839</t>
  </si>
  <si>
    <t>B005840</t>
  </si>
  <si>
    <t>B005841</t>
  </si>
  <si>
    <t>B005842</t>
  </si>
  <si>
    <t>B005843</t>
  </si>
  <si>
    <t>B005844</t>
  </si>
  <si>
    <t>B005845</t>
  </si>
  <si>
    <t>B005846</t>
  </si>
  <si>
    <t>B005847</t>
  </si>
  <si>
    <t>B005848</t>
  </si>
  <si>
    <t>B005849</t>
  </si>
  <si>
    <t>B005850</t>
  </si>
  <si>
    <t>B005851</t>
  </si>
  <si>
    <t>B005852</t>
  </si>
  <si>
    <t>B005853</t>
  </si>
  <si>
    <t>B005854</t>
  </si>
  <si>
    <t>B005855</t>
  </si>
  <si>
    <t>B005856</t>
  </si>
  <si>
    <t>B005857</t>
  </si>
  <si>
    <t>B005858</t>
  </si>
  <si>
    <t>B005859</t>
  </si>
  <si>
    <t>B005860</t>
  </si>
  <si>
    <t>B005861</t>
  </si>
  <si>
    <t>B005862</t>
  </si>
  <si>
    <t>B005863</t>
  </si>
  <si>
    <t>B005864</t>
  </si>
  <si>
    <t>B005865</t>
  </si>
  <si>
    <t>B005866</t>
  </si>
  <si>
    <t>B005867</t>
  </si>
  <si>
    <t>B005868</t>
  </si>
  <si>
    <t>B005869</t>
  </si>
  <si>
    <t>B005870</t>
  </si>
  <si>
    <t>B005871</t>
  </si>
  <si>
    <t>B005872</t>
  </si>
  <si>
    <t>B005873</t>
  </si>
  <si>
    <t>B005874</t>
  </si>
  <si>
    <t>B005875</t>
  </si>
  <si>
    <t>B005876</t>
  </si>
  <si>
    <t>B005877</t>
  </si>
  <si>
    <t>B005878</t>
  </si>
  <si>
    <t>B005879</t>
  </si>
  <si>
    <t>B005880</t>
  </si>
  <si>
    <t>B005881</t>
  </si>
  <si>
    <t>B005882</t>
  </si>
  <si>
    <t>B005883</t>
  </si>
  <si>
    <t>B005884</t>
  </si>
  <si>
    <t>B005885</t>
  </si>
  <si>
    <t>B005886</t>
  </si>
  <si>
    <t>B005887</t>
  </si>
  <si>
    <t>B005888</t>
  </si>
  <si>
    <t>B005889</t>
  </si>
  <si>
    <t>B005890</t>
  </si>
  <si>
    <t>B005891</t>
  </si>
  <si>
    <t>B005892</t>
  </si>
  <si>
    <t>B005893</t>
  </si>
  <si>
    <t>B005894</t>
  </si>
  <si>
    <t>B005895</t>
  </si>
  <si>
    <t>B005896</t>
  </si>
  <si>
    <t>B005897</t>
  </si>
  <si>
    <t>B005898</t>
  </si>
  <si>
    <t>B005899</t>
  </si>
  <si>
    <t>B005900</t>
  </si>
  <si>
    <t>B005901</t>
  </si>
  <si>
    <t>B005902</t>
  </si>
  <si>
    <t>B005903</t>
  </si>
  <si>
    <t>B005904</t>
  </si>
  <si>
    <t>B005905</t>
  </si>
  <si>
    <t>B005906</t>
  </si>
  <si>
    <t>B005907</t>
  </si>
  <si>
    <t>B005908</t>
  </si>
  <si>
    <t>B005909</t>
  </si>
  <si>
    <t>B005910</t>
  </si>
  <si>
    <t>B005911</t>
  </si>
  <si>
    <t>B005912</t>
  </si>
  <si>
    <t>B005913</t>
  </si>
  <si>
    <t>B005914</t>
  </si>
  <si>
    <t>B005915</t>
  </si>
  <si>
    <t>B005916</t>
  </si>
  <si>
    <t>B005917</t>
  </si>
  <si>
    <t>B005918</t>
  </si>
  <si>
    <t>B005919</t>
  </si>
  <si>
    <t>B005920</t>
  </si>
  <si>
    <t>B005921</t>
  </si>
  <si>
    <t>B005922</t>
  </si>
  <si>
    <t>B005923</t>
  </si>
  <si>
    <t>B005924</t>
  </si>
  <si>
    <t>B005925</t>
  </si>
  <si>
    <t>B005926</t>
  </si>
  <si>
    <t>B005927</t>
  </si>
  <si>
    <t>B005928</t>
  </si>
  <si>
    <t>B005929</t>
  </si>
  <si>
    <t>B005930</t>
  </si>
  <si>
    <t>B005931</t>
  </si>
  <si>
    <t>B005932</t>
  </si>
  <si>
    <t>B005933</t>
  </si>
  <si>
    <t>B005934</t>
  </si>
  <si>
    <t>B005935</t>
  </si>
  <si>
    <t>B005936</t>
  </si>
  <si>
    <t>B005937</t>
  </si>
  <si>
    <t>B005938</t>
  </si>
  <si>
    <t>B005939</t>
  </si>
  <si>
    <t>B005940</t>
  </si>
  <si>
    <t>B005941</t>
  </si>
  <si>
    <t>B005942</t>
  </si>
  <si>
    <t>B005943</t>
  </si>
  <si>
    <t>B005944</t>
  </si>
  <si>
    <t>B005945</t>
  </si>
  <si>
    <t>B005946</t>
  </si>
  <si>
    <t>B005947</t>
  </si>
  <si>
    <t>B005948</t>
  </si>
  <si>
    <t>B005949</t>
  </si>
  <si>
    <t>B005950</t>
  </si>
  <si>
    <t>B005951</t>
  </si>
  <si>
    <t>B005952</t>
  </si>
  <si>
    <t>B005953</t>
  </si>
  <si>
    <t>B005954</t>
  </si>
  <si>
    <t>B005955</t>
  </si>
  <si>
    <t>B005956</t>
  </si>
  <si>
    <t>B005957</t>
  </si>
  <si>
    <t>B005958</t>
  </si>
  <si>
    <t>B005959</t>
  </si>
  <si>
    <t>B005960</t>
  </si>
  <si>
    <t>B005961</t>
  </si>
  <si>
    <t>B005962</t>
  </si>
  <si>
    <t>B005963</t>
  </si>
  <si>
    <t>B005964</t>
  </si>
  <si>
    <t>B005965</t>
  </si>
  <si>
    <t>B005966</t>
  </si>
  <si>
    <t>B005967</t>
  </si>
  <si>
    <t>B005968</t>
  </si>
  <si>
    <t>B005969</t>
  </si>
  <si>
    <t>B005970</t>
  </si>
  <si>
    <t>B005971</t>
  </si>
  <si>
    <t>B005972</t>
  </si>
  <si>
    <t>B005973</t>
  </si>
  <si>
    <t>B005974</t>
  </si>
  <si>
    <t>B005975</t>
  </si>
  <si>
    <t>B005976</t>
  </si>
  <si>
    <t>B005977</t>
  </si>
  <si>
    <t>B005978</t>
  </si>
  <si>
    <t>B005979</t>
  </si>
  <si>
    <t>B005980</t>
  </si>
  <si>
    <t>B005981</t>
  </si>
  <si>
    <t>B005982</t>
  </si>
  <si>
    <t>B005983</t>
  </si>
  <si>
    <t>B005984</t>
  </si>
  <si>
    <t>B005985</t>
  </si>
  <si>
    <t>B005986</t>
  </si>
  <si>
    <t>B005987</t>
  </si>
  <si>
    <t>B005988</t>
  </si>
  <si>
    <t>B005989</t>
  </si>
  <si>
    <t>B005990</t>
  </si>
  <si>
    <t>B005991</t>
  </si>
  <si>
    <t>B005992</t>
  </si>
  <si>
    <t>B005993</t>
  </si>
  <si>
    <t>B005994</t>
  </si>
  <si>
    <t>B005995</t>
  </si>
  <si>
    <t>B005996</t>
  </si>
  <si>
    <t>B005997</t>
  </si>
  <si>
    <t>B005998</t>
  </si>
  <si>
    <t>B005999</t>
  </si>
  <si>
    <t>B006000</t>
  </si>
  <si>
    <t/>
  </si>
  <si>
    <t>Show_time</t>
  </si>
  <si>
    <t>Day_type</t>
  </si>
  <si>
    <t>Month</t>
  </si>
  <si>
    <t>Cinema_id</t>
  </si>
  <si>
    <t>Ticket Booked</t>
  </si>
  <si>
    <t>Ticket_price</t>
  </si>
  <si>
    <t>Total Amount</t>
  </si>
  <si>
    <t>Payment_method</t>
  </si>
  <si>
    <t>Gender</t>
  </si>
  <si>
    <t>Age_group</t>
  </si>
  <si>
    <t>Booking_category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</si>
</sst>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800]dddd\,\ mmmm\ dd\,\ yyyy"/>
    <numFmt numFmtId="165" formatCode="dd/mmm/yyyy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20" xfId="0" applyFont="1" applyNumberFormat="1"/>
    <xf quotePrefix="1"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1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11.38"/>
    <col customWidth="1" min="6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2">
        <v>45218.0</v>
      </c>
      <c r="F2" s="1">
        <v>164.0</v>
      </c>
      <c r="G2" s="1" t="s">
        <v>15</v>
      </c>
      <c r="H2" s="1">
        <v>8.0</v>
      </c>
      <c r="I2" s="1" t="s">
        <v>16</v>
      </c>
      <c r="J2" s="1" t="s">
        <v>17</v>
      </c>
      <c r="L2" s="1">
        <f t="shared" ref="L2:L45" si="1">COUNTIF(A2:A45,A2)</f>
        <v>1</v>
      </c>
    </row>
    <row r="3">
      <c r="A3" s="1" t="s">
        <v>18</v>
      </c>
      <c r="B3" s="1" t="s">
        <v>19</v>
      </c>
      <c r="C3" s="1" t="s">
        <v>13</v>
      </c>
      <c r="D3" s="1" t="s">
        <v>14</v>
      </c>
      <c r="E3" s="2">
        <v>45148.0</v>
      </c>
      <c r="F3" s="1">
        <v>168.0</v>
      </c>
      <c r="G3" s="1" t="s">
        <v>15</v>
      </c>
      <c r="H3" s="1">
        <v>7.1</v>
      </c>
      <c r="I3" s="1" t="s">
        <v>20</v>
      </c>
      <c r="J3" s="1" t="s">
        <v>21</v>
      </c>
      <c r="L3" s="1">
        <f t="shared" si="1"/>
        <v>1</v>
      </c>
    </row>
    <row r="4">
      <c r="A4" s="1" t="s">
        <v>22</v>
      </c>
      <c r="B4" s="1" t="s">
        <v>23</v>
      </c>
      <c r="C4" s="1" t="s">
        <v>13</v>
      </c>
      <c r="D4" s="1" t="s">
        <v>14</v>
      </c>
      <c r="E4" s="2">
        <v>44715.0</v>
      </c>
      <c r="F4" s="1">
        <v>175.0</v>
      </c>
      <c r="G4" s="1" t="s">
        <v>15</v>
      </c>
      <c r="H4" s="1">
        <v>8.3</v>
      </c>
      <c r="I4" s="1" t="s">
        <v>16</v>
      </c>
      <c r="J4" s="1" t="s">
        <v>24</v>
      </c>
      <c r="L4" s="1">
        <f t="shared" si="1"/>
        <v>1</v>
      </c>
    </row>
    <row r="5">
      <c r="A5" s="1" t="s">
        <v>25</v>
      </c>
      <c r="B5" s="1" t="s">
        <v>26</v>
      </c>
      <c r="C5" s="1" t="s">
        <v>13</v>
      </c>
      <c r="D5" s="1" t="s">
        <v>27</v>
      </c>
      <c r="E5" s="2">
        <v>44834.0</v>
      </c>
      <c r="F5" s="1">
        <v>167.0</v>
      </c>
      <c r="G5" s="1" t="s">
        <v>15</v>
      </c>
      <c r="H5" s="1">
        <v>7.6</v>
      </c>
      <c r="I5" s="1" t="s">
        <v>28</v>
      </c>
      <c r="J5" s="1" t="s">
        <v>29</v>
      </c>
      <c r="L5" s="1">
        <f t="shared" si="1"/>
        <v>1</v>
      </c>
    </row>
    <row r="6">
      <c r="A6" s="1" t="s">
        <v>30</v>
      </c>
      <c r="B6" s="1" t="s">
        <v>31</v>
      </c>
      <c r="C6" s="1" t="s">
        <v>13</v>
      </c>
      <c r="D6" s="1" t="s">
        <v>27</v>
      </c>
      <c r="E6" s="2">
        <v>45044.0</v>
      </c>
      <c r="F6" s="1">
        <v>164.0</v>
      </c>
      <c r="G6" s="1" t="s">
        <v>15</v>
      </c>
      <c r="H6" s="1">
        <v>7.3</v>
      </c>
      <c r="I6" s="1" t="s">
        <v>28</v>
      </c>
      <c r="J6" s="1" t="s">
        <v>29</v>
      </c>
      <c r="L6" s="1">
        <f t="shared" si="1"/>
        <v>1</v>
      </c>
    </row>
    <row r="7">
      <c r="A7" s="1" t="s">
        <v>32</v>
      </c>
      <c r="B7" s="1" t="s">
        <v>33</v>
      </c>
      <c r="C7" s="1" t="s">
        <v>13</v>
      </c>
      <c r="D7" s="1" t="s">
        <v>27</v>
      </c>
      <c r="E7" s="2">
        <v>45106.0</v>
      </c>
      <c r="F7" s="1">
        <v>155.0</v>
      </c>
      <c r="G7" s="1" t="s">
        <v>15</v>
      </c>
      <c r="H7" s="1">
        <v>7.3</v>
      </c>
      <c r="I7" s="1" t="s">
        <v>34</v>
      </c>
      <c r="J7" s="1" t="s">
        <v>35</v>
      </c>
      <c r="L7" s="1">
        <f t="shared" si="1"/>
        <v>1</v>
      </c>
    </row>
    <row r="8">
      <c r="A8" s="1" t="s">
        <v>36</v>
      </c>
      <c r="B8" s="1" t="s">
        <v>37</v>
      </c>
      <c r="C8" s="1" t="s">
        <v>13</v>
      </c>
      <c r="D8" s="1" t="s">
        <v>38</v>
      </c>
      <c r="E8" s="2">
        <v>45058.0</v>
      </c>
      <c r="F8" s="1">
        <v>142.0</v>
      </c>
      <c r="G8" s="1" t="s">
        <v>15</v>
      </c>
      <c r="H8" s="1">
        <v>8.0</v>
      </c>
      <c r="I8" s="1" t="s">
        <v>39</v>
      </c>
      <c r="J8" s="1" t="s">
        <v>17</v>
      </c>
      <c r="L8" s="1">
        <f t="shared" si="1"/>
        <v>1</v>
      </c>
    </row>
    <row r="9">
      <c r="A9" s="1" t="s">
        <v>40</v>
      </c>
      <c r="B9" s="1" t="s">
        <v>41</v>
      </c>
      <c r="C9" s="1" t="s">
        <v>13</v>
      </c>
      <c r="D9" s="1" t="s">
        <v>42</v>
      </c>
      <c r="E9" s="2">
        <v>44869.0</v>
      </c>
      <c r="F9" s="1">
        <v>154.0</v>
      </c>
      <c r="G9" s="1" t="s">
        <v>43</v>
      </c>
      <c r="H9" s="1">
        <v>7.4</v>
      </c>
      <c r="I9" s="1" t="s">
        <v>44</v>
      </c>
      <c r="J9" s="1" t="s">
        <v>45</v>
      </c>
      <c r="L9" s="1">
        <f t="shared" si="1"/>
        <v>1</v>
      </c>
    </row>
    <row r="10">
      <c r="A10" s="1" t="s">
        <v>46</v>
      </c>
      <c r="B10" s="1" t="s">
        <v>47</v>
      </c>
      <c r="C10" s="1" t="s">
        <v>13</v>
      </c>
      <c r="D10" s="1" t="s">
        <v>48</v>
      </c>
      <c r="E10" s="2">
        <v>45596.0</v>
      </c>
      <c r="F10" s="1">
        <v>169.0</v>
      </c>
      <c r="G10" s="1" t="s">
        <v>15</v>
      </c>
      <c r="H10" s="1">
        <v>8.3</v>
      </c>
      <c r="I10" s="1" t="s">
        <v>49</v>
      </c>
      <c r="J10" s="1" t="s">
        <v>17</v>
      </c>
      <c r="L10" s="1">
        <f t="shared" si="1"/>
        <v>1</v>
      </c>
    </row>
    <row r="11">
      <c r="A11" s="1" t="s">
        <v>50</v>
      </c>
      <c r="B11" s="1" t="s">
        <v>51</v>
      </c>
      <c r="C11" s="1" t="s">
        <v>13</v>
      </c>
      <c r="D11" s="1" t="s">
        <v>14</v>
      </c>
      <c r="E11" s="2">
        <v>45303.0</v>
      </c>
      <c r="F11" s="1">
        <v>157.0</v>
      </c>
      <c r="G11" s="1" t="s">
        <v>15</v>
      </c>
      <c r="H11" s="1">
        <v>7.0</v>
      </c>
      <c r="I11" s="1" t="s">
        <v>52</v>
      </c>
      <c r="J11" s="1" t="s">
        <v>53</v>
      </c>
      <c r="L11" s="1">
        <f t="shared" si="1"/>
        <v>1</v>
      </c>
    </row>
    <row r="12">
      <c r="A12" s="1" t="s">
        <v>54</v>
      </c>
      <c r="B12" s="1" t="s">
        <v>55</v>
      </c>
      <c r="C12" s="1" t="s">
        <v>56</v>
      </c>
      <c r="D12" s="1" t="s">
        <v>14</v>
      </c>
      <c r="E12" s="2">
        <v>45631.0</v>
      </c>
      <c r="F12" s="1">
        <v>200.0</v>
      </c>
      <c r="G12" s="1" t="s">
        <v>15</v>
      </c>
      <c r="H12" s="1">
        <v>6.1</v>
      </c>
      <c r="I12" s="1" t="s">
        <v>57</v>
      </c>
      <c r="J12" s="1" t="s">
        <v>58</v>
      </c>
      <c r="L12" s="1">
        <f t="shared" si="1"/>
        <v>1</v>
      </c>
    </row>
    <row r="13">
      <c r="A13" s="1" t="s">
        <v>59</v>
      </c>
      <c r="B13" s="1" t="s">
        <v>60</v>
      </c>
      <c r="C13" s="1" t="s">
        <v>56</v>
      </c>
      <c r="D13" s="1" t="s">
        <v>14</v>
      </c>
      <c r="E13" s="2">
        <v>44645.0</v>
      </c>
      <c r="F13" s="1">
        <v>182.0</v>
      </c>
      <c r="G13" s="1" t="s">
        <v>15</v>
      </c>
      <c r="H13" s="1">
        <v>7.8</v>
      </c>
      <c r="I13" s="1" t="s">
        <v>61</v>
      </c>
      <c r="J13" s="1" t="s">
        <v>21</v>
      </c>
      <c r="L13" s="1">
        <f t="shared" si="1"/>
        <v>1</v>
      </c>
    </row>
    <row r="14">
      <c r="A14" s="1" t="s">
        <v>62</v>
      </c>
      <c r="B14" s="1" t="s">
        <v>63</v>
      </c>
      <c r="C14" s="1" t="s">
        <v>56</v>
      </c>
      <c r="D14" s="1" t="s">
        <v>14</v>
      </c>
      <c r="E14" s="2">
        <v>45282.0</v>
      </c>
      <c r="F14" s="1">
        <v>175.0</v>
      </c>
      <c r="G14" s="1" t="s">
        <v>64</v>
      </c>
      <c r="H14" s="1">
        <v>6.5</v>
      </c>
      <c r="I14" s="1" t="s">
        <v>65</v>
      </c>
      <c r="J14" s="1" t="s">
        <v>21</v>
      </c>
      <c r="L14" s="1">
        <f t="shared" si="1"/>
        <v>1</v>
      </c>
    </row>
    <row r="15">
      <c r="A15" s="1" t="s">
        <v>66</v>
      </c>
      <c r="B15" s="1" t="s">
        <v>67</v>
      </c>
      <c r="C15" s="1" t="s">
        <v>56</v>
      </c>
      <c r="D15" s="1" t="s">
        <v>42</v>
      </c>
      <c r="E15" s="2">
        <v>45267.0</v>
      </c>
      <c r="F15" s="1">
        <v>155.0</v>
      </c>
      <c r="G15" s="1" t="s">
        <v>15</v>
      </c>
      <c r="H15" s="1">
        <v>8.0</v>
      </c>
      <c r="I15" s="1" t="s">
        <v>68</v>
      </c>
      <c r="J15" s="1" t="s">
        <v>17</v>
      </c>
      <c r="L15" s="1">
        <f t="shared" si="1"/>
        <v>1</v>
      </c>
    </row>
    <row r="16">
      <c r="A16" s="1" t="s">
        <v>69</v>
      </c>
      <c r="B16" s="1" t="s">
        <v>70</v>
      </c>
      <c r="C16" s="1" t="s">
        <v>56</v>
      </c>
      <c r="D16" s="1" t="s">
        <v>71</v>
      </c>
      <c r="E16" s="2">
        <v>45470.0</v>
      </c>
      <c r="F16" s="1">
        <v>181.0</v>
      </c>
      <c r="G16" s="1" t="s">
        <v>15</v>
      </c>
      <c r="H16" s="1">
        <v>7.0</v>
      </c>
      <c r="I16" s="1" t="s">
        <v>72</v>
      </c>
      <c r="J16" s="1" t="s">
        <v>29</v>
      </c>
      <c r="L16" s="1">
        <f t="shared" si="1"/>
        <v>1</v>
      </c>
    </row>
    <row r="17">
      <c r="A17" s="1" t="s">
        <v>73</v>
      </c>
      <c r="B17" s="1" t="s">
        <v>74</v>
      </c>
      <c r="C17" s="1" t="s">
        <v>56</v>
      </c>
      <c r="D17" s="1" t="s">
        <v>27</v>
      </c>
      <c r="E17" s="2">
        <v>42972.0</v>
      </c>
      <c r="F17" s="1">
        <v>182.0</v>
      </c>
      <c r="G17" s="1" t="s">
        <v>64</v>
      </c>
      <c r="H17" s="1">
        <v>7.7</v>
      </c>
      <c r="I17" s="1" t="s">
        <v>75</v>
      </c>
      <c r="J17" s="1" t="s">
        <v>29</v>
      </c>
      <c r="L17" s="1">
        <f t="shared" si="1"/>
        <v>1</v>
      </c>
    </row>
    <row r="18">
      <c r="A18" s="1" t="s">
        <v>76</v>
      </c>
      <c r="B18" s="1" t="s">
        <v>77</v>
      </c>
      <c r="C18" s="1" t="s">
        <v>56</v>
      </c>
      <c r="D18" s="1" t="s">
        <v>14</v>
      </c>
      <c r="E18" s="2">
        <v>42853.0</v>
      </c>
      <c r="F18" s="1">
        <v>167.0</v>
      </c>
      <c r="G18" s="1" t="s">
        <v>15</v>
      </c>
      <c r="H18" s="1">
        <v>8.2</v>
      </c>
      <c r="I18" s="1" t="s">
        <v>61</v>
      </c>
      <c r="J18" s="1" t="s">
        <v>45</v>
      </c>
      <c r="L18" s="1">
        <f t="shared" si="1"/>
        <v>1</v>
      </c>
    </row>
    <row r="19">
      <c r="A19" s="1" t="s">
        <v>78</v>
      </c>
      <c r="B19" s="1" t="s">
        <v>79</v>
      </c>
      <c r="C19" s="1" t="s">
        <v>56</v>
      </c>
      <c r="D19" s="1" t="s">
        <v>42</v>
      </c>
      <c r="E19" s="2">
        <v>44778.0</v>
      </c>
      <c r="F19" s="1">
        <v>163.0</v>
      </c>
      <c r="G19" s="1" t="s">
        <v>80</v>
      </c>
      <c r="H19" s="1">
        <v>8.5</v>
      </c>
      <c r="I19" s="1" t="s">
        <v>81</v>
      </c>
      <c r="J19" s="1" t="s">
        <v>53</v>
      </c>
      <c r="L19" s="1">
        <f t="shared" si="1"/>
        <v>1</v>
      </c>
    </row>
    <row r="20">
      <c r="A20" s="1" t="s">
        <v>82</v>
      </c>
      <c r="B20" s="1" t="s">
        <v>83</v>
      </c>
      <c r="C20" s="1" t="s">
        <v>84</v>
      </c>
      <c r="D20" s="1" t="s">
        <v>27</v>
      </c>
      <c r="E20" s="2">
        <v>45261.0</v>
      </c>
      <c r="F20" s="1">
        <v>201.0</v>
      </c>
      <c r="G20" s="1" t="s">
        <v>64</v>
      </c>
      <c r="H20" s="1">
        <v>6.1</v>
      </c>
      <c r="I20" s="1" t="s">
        <v>75</v>
      </c>
      <c r="J20" s="1" t="s">
        <v>21</v>
      </c>
      <c r="L20" s="1">
        <f t="shared" si="1"/>
        <v>1</v>
      </c>
    </row>
    <row r="21" ht="15.75" customHeight="1">
      <c r="A21" s="1" t="s">
        <v>85</v>
      </c>
      <c r="B21" s="1" t="s">
        <v>86</v>
      </c>
      <c r="C21" s="1" t="s">
        <v>84</v>
      </c>
      <c r="D21" s="1" t="s">
        <v>14</v>
      </c>
      <c r="E21" s="2">
        <v>45176.0</v>
      </c>
      <c r="F21" s="1">
        <v>169.0</v>
      </c>
      <c r="G21" s="1" t="s">
        <v>15</v>
      </c>
      <c r="H21" s="1">
        <v>7.0</v>
      </c>
      <c r="I21" s="1" t="s">
        <v>87</v>
      </c>
      <c r="J21" s="1" t="s">
        <v>45</v>
      </c>
      <c r="L21" s="1">
        <f t="shared" si="1"/>
        <v>1</v>
      </c>
    </row>
    <row r="22" ht="15.75" customHeight="1">
      <c r="A22" s="1" t="s">
        <v>88</v>
      </c>
      <c r="B22" s="1" t="s">
        <v>89</v>
      </c>
      <c r="C22" s="1" t="s">
        <v>84</v>
      </c>
      <c r="D22" s="1" t="s">
        <v>14</v>
      </c>
      <c r="E22" s="2">
        <v>44951.0</v>
      </c>
      <c r="F22" s="1">
        <v>146.0</v>
      </c>
      <c r="G22" s="1" t="s">
        <v>15</v>
      </c>
      <c r="H22" s="1">
        <v>5.9</v>
      </c>
      <c r="I22" s="1" t="s">
        <v>90</v>
      </c>
      <c r="J22" s="1" t="s">
        <v>29</v>
      </c>
      <c r="L22" s="1">
        <f t="shared" si="1"/>
        <v>1</v>
      </c>
    </row>
    <row r="23" ht="15.75" customHeight="1">
      <c r="A23" s="1" t="s">
        <v>91</v>
      </c>
      <c r="B23" s="1" t="s">
        <v>92</v>
      </c>
      <c r="C23" s="1" t="s">
        <v>84</v>
      </c>
      <c r="D23" s="1" t="s">
        <v>27</v>
      </c>
      <c r="E23" s="2">
        <v>45226.0</v>
      </c>
      <c r="F23" s="1">
        <v>147.0</v>
      </c>
      <c r="G23" s="1" t="s">
        <v>80</v>
      </c>
      <c r="H23" s="1">
        <v>9.0</v>
      </c>
      <c r="I23" s="1" t="s">
        <v>93</v>
      </c>
      <c r="J23" s="1" t="s">
        <v>45</v>
      </c>
      <c r="L23" s="1">
        <f t="shared" si="1"/>
        <v>1</v>
      </c>
    </row>
    <row r="24" ht="15.75" customHeight="1">
      <c r="A24" s="1" t="s">
        <v>94</v>
      </c>
      <c r="B24" s="1" t="s">
        <v>95</v>
      </c>
      <c r="C24" s="1" t="s">
        <v>84</v>
      </c>
      <c r="D24" s="1" t="s">
        <v>38</v>
      </c>
      <c r="E24" s="2">
        <v>45519.0</v>
      </c>
      <c r="F24" s="1">
        <v>149.0</v>
      </c>
      <c r="G24" s="1" t="s">
        <v>15</v>
      </c>
      <c r="H24" s="1">
        <v>6.9</v>
      </c>
      <c r="I24" s="1" t="s">
        <v>96</v>
      </c>
      <c r="J24" s="1" t="s">
        <v>58</v>
      </c>
      <c r="L24" s="1">
        <f t="shared" si="1"/>
        <v>1</v>
      </c>
    </row>
    <row r="25" ht="15.75" customHeight="1">
      <c r="A25" s="1" t="s">
        <v>97</v>
      </c>
      <c r="B25" s="1" t="s">
        <v>98</v>
      </c>
      <c r="C25" s="1" t="s">
        <v>84</v>
      </c>
      <c r="D25" s="1" t="s">
        <v>38</v>
      </c>
      <c r="E25" s="2">
        <v>44701.0</v>
      </c>
      <c r="F25" s="1">
        <v>143.0</v>
      </c>
      <c r="G25" s="1" t="s">
        <v>15</v>
      </c>
      <c r="H25" s="1">
        <v>5.9</v>
      </c>
      <c r="I25" s="1" t="s">
        <v>99</v>
      </c>
      <c r="J25" s="1" t="s">
        <v>29</v>
      </c>
      <c r="L25" s="1">
        <f t="shared" si="1"/>
        <v>1</v>
      </c>
    </row>
    <row r="26" ht="15.75" customHeight="1">
      <c r="A26" s="1" t="s">
        <v>100</v>
      </c>
      <c r="B26" s="1" t="s">
        <v>101</v>
      </c>
      <c r="C26" s="1" t="s">
        <v>84</v>
      </c>
      <c r="D26" s="1" t="s">
        <v>42</v>
      </c>
      <c r="E26" s="2">
        <v>45135.0</v>
      </c>
      <c r="F26" s="1">
        <v>168.0</v>
      </c>
      <c r="G26" s="1" t="s">
        <v>15</v>
      </c>
      <c r="H26" s="1">
        <v>6.8</v>
      </c>
      <c r="I26" s="1" t="s">
        <v>102</v>
      </c>
      <c r="J26" s="1" t="s">
        <v>103</v>
      </c>
      <c r="L26" s="1">
        <f t="shared" si="1"/>
        <v>1</v>
      </c>
    </row>
    <row r="27" ht="15.75" customHeight="1">
      <c r="A27" s="1" t="s">
        <v>104</v>
      </c>
      <c r="B27" s="1" t="s">
        <v>105</v>
      </c>
      <c r="C27" s="1" t="s">
        <v>84</v>
      </c>
      <c r="D27" s="1" t="s">
        <v>106</v>
      </c>
      <c r="E27" s="2">
        <v>44883.0</v>
      </c>
      <c r="F27" s="1">
        <v>140.0</v>
      </c>
      <c r="G27" s="1" t="s">
        <v>15</v>
      </c>
      <c r="H27" s="1">
        <v>8.2</v>
      </c>
      <c r="I27" s="1" t="s">
        <v>107</v>
      </c>
      <c r="J27" s="1" t="s">
        <v>53</v>
      </c>
      <c r="L27" s="1">
        <f t="shared" si="1"/>
        <v>1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14</v>
      </c>
      <c r="E28" s="2">
        <v>44665.0</v>
      </c>
      <c r="F28" s="1">
        <v>168.0</v>
      </c>
      <c r="G28" s="1" t="s">
        <v>15</v>
      </c>
      <c r="H28" s="1">
        <v>8.3</v>
      </c>
      <c r="I28" s="1" t="s">
        <v>65</v>
      </c>
      <c r="J28" s="1" t="s">
        <v>24</v>
      </c>
      <c r="L28" s="1">
        <f t="shared" si="1"/>
        <v>1</v>
      </c>
    </row>
    <row r="29" ht="15.75" customHeight="1">
      <c r="A29" s="1" t="s">
        <v>111</v>
      </c>
      <c r="B29" s="1" t="s">
        <v>112</v>
      </c>
      <c r="C29" s="1" t="s">
        <v>110</v>
      </c>
      <c r="D29" s="1" t="s">
        <v>14</v>
      </c>
      <c r="E29" s="2">
        <v>44834.0</v>
      </c>
      <c r="F29" s="1">
        <v>148.0</v>
      </c>
      <c r="G29" s="1" t="s">
        <v>15</v>
      </c>
      <c r="H29" s="1">
        <v>8.2</v>
      </c>
      <c r="I29" s="1" t="s">
        <v>113</v>
      </c>
      <c r="J29" s="1" t="s">
        <v>21</v>
      </c>
      <c r="L29" s="1">
        <f t="shared" si="1"/>
        <v>1</v>
      </c>
    </row>
    <row r="30" ht="15.75" customHeight="1">
      <c r="A30" s="1" t="s">
        <v>114</v>
      </c>
      <c r="B30" s="1" t="s">
        <v>115</v>
      </c>
      <c r="C30" s="1" t="s">
        <v>110</v>
      </c>
      <c r="D30" s="1" t="s">
        <v>116</v>
      </c>
      <c r="E30" s="2">
        <v>44722.0</v>
      </c>
      <c r="F30" s="1">
        <v>164.0</v>
      </c>
      <c r="G30" s="1" t="s">
        <v>80</v>
      </c>
      <c r="H30" s="1">
        <v>8.7</v>
      </c>
      <c r="I30" s="1" t="s">
        <v>117</v>
      </c>
      <c r="J30" s="1" t="s">
        <v>35</v>
      </c>
      <c r="L30" s="1">
        <f t="shared" si="1"/>
        <v>1</v>
      </c>
    </row>
    <row r="31" ht="15.75" customHeight="1">
      <c r="A31" s="1" t="s">
        <v>118</v>
      </c>
      <c r="B31" s="1" t="s">
        <v>119</v>
      </c>
      <c r="C31" s="1" t="s">
        <v>110</v>
      </c>
      <c r="D31" s="1" t="s">
        <v>38</v>
      </c>
      <c r="E31" s="2">
        <v>42734.0</v>
      </c>
      <c r="F31" s="1">
        <v>165.0</v>
      </c>
      <c r="G31" s="1" t="s">
        <v>80</v>
      </c>
      <c r="H31" s="1">
        <v>8.0</v>
      </c>
      <c r="I31" s="1" t="s">
        <v>113</v>
      </c>
      <c r="J31" s="1" t="s">
        <v>58</v>
      </c>
      <c r="L31" s="1">
        <f t="shared" si="1"/>
        <v>1</v>
      </c>
    </row>
    <row r="32" ht="15.75" customHeight="1">
      <c r="A32" s="1" t="s">
        <v>120</v>
      </c>
      <c r="B32" s="1" t="s">
        <v>121</v>
      </c>
      <c r="C32" s="1" t="s">
        <v>122</v>
      </c>
      <c r="D32" s="1" t="s">
        <v>27</v>
      </c>
      <c r="E32" s="2">
        <v>41789.0</v>
      </c>
      <c r="F32" s="1">
        <v>171.0</v>
      </c>
      <c r="G32" s="1" t="s">
        <v>80</v>
      </c>
      <c r="H32" s="1">
        <v>8.3</v>
      </c>
      <c r="I32" s="1" t="s">
        <v>123</v>
      </c>
      <c r="J32" s="1" t="s">
        <v>124</v>
      </c>
      <c r="L32" s="1">
        <f t="shared" si="1"/>
        <v>1</v>
      </c>
    </row>
    <row r="33" ht="15.75" customHeight="1">
      <c r="A33" s="1" t="s">
        <v>125</v>
      </c>
      <c r="B33" s="1" t="s">
        <v>126</v>
      </c>
      <c r="C33" s="1" t="s">
        <v>122</v>
      </c>
      <c r="D33" s="1" t="s">
        <v>42</v>
      </c>
      <c r="E33" s="2">
        <v>42153.0</v>
      </c>
      <c r="F33" s="1">
        <v>156.0</v>
      </c>
      <c r="G33" s="1" t="s">
        <v>80</v>
      </c>
      <c r="H33" s="1">
        <v>8.3</v>
      </c>
      <c r="I33" s="1" t="s">
        <v>127</v>
      </c>
      <c r="J33" s="1" t="s">
        <v>24</v>
      </c>
      <c r="L33" s="1">
        <f t="shared" si="1"/>
        <v>1</v>
      </c>
    </row>
    <row r="34" ht="15.75" customHeight="1">
      <c r="A34" s="1" t="s">
        <v>128</v>
      </c>
      <c r="B34" s="1" t="s">
        <v>129</v>
      </c>
      <c r="C34" s="1" t="s">
        <v>122</v>
      </c>
      <c r="D34" s="1" t="s">
        <v>14</v>
      </c>
      <c r="E34" s="2">
        <v>43552.0</v>
      </c>
      <c r="F34" s="1">
        <v>175.0</v>
      </c>
      <c r="G34" s="1" t="s">
        <v>15</v>
      </c>
      <c r="H34" s="1">
        <v>7.5</v>
      </c>
      <c r="I34" s="1" t="s">
        <v>130</v>
      </c>
      <c r="J34" s="1" t="s">
        <v>35</v>
      </c>
      <c r="L34" s="1">
        <f t="shared" si="1"/>
        <v>1</v>
      </c>
    </row>
    <row r="35" ht="15.75" customHeight="1">
      <c r="A35" s="1" t="s">
        <v>131</v>
      </c>
      <c r="B35" s="1" t="s">
        <v>132</v>
      </c>
      <c r="C35" s="1" t="s">
        <v>122</v>
      </c>
      <c r="D35" s="1" t="s">
        <v>116</v>
      </c>
      <c r="E35" s="2">
        <v>45344.0</v>
      </c>
      <c r="F35" s="1">
        <v>135.0</v>
      </c>
      <c r="G35" s="1" t="s">
        <v>80</v>
      </c>
      <c r="H35" s="1">
        <v>8.3</v>
      </c>
      <c r="I35" s="1" t="s">
        <v>133</v>
      </c>
      <c r="J35" s="1" t="s">
        <v>29</v>
      </c>
      <c r="L35" s="1">
        <f t="shared" si="1"/>
        <v>1</v>
      </c>
    </row>
    <row r="36" ht="15.75" customHeight="1">
      <c r="A36" s="1" t="s">
        <v>134</v>
      </c>
      <c r="B36" s="1" t="s">
        <v>135</v>
      </c>
      <c r="C36" s="1" t="s">
        <v>122</v>
      </c>
      <c r="D36" s="1" t="s">
        <v>38</v>
      </c>
      <c r="E36" s="2">
        <v>45393.0</v>
      </c>
      <c r="F36" s="1">
        <v>158.0</v>
      </c>
      <c r="G36" s="1" t="s">
        <v>64</v>
      </c>
      <c r="H36" s="1">
        <v>7.8</v>
      </c>
      <c r="I36" s="1" t="s">
        <v>136</v>
      </c>
      <c r="J36" s="1" t="s">
        <v>124</v>
      </c>
      <c r="L36" s="1">
        <f t="shared" si="1"/>
        <v>1</v>
      </c>
    </row>
    <row r="37" ht="15.75" customHeight="1">
      <c r="A37" s="1" t="s">
        <v>137</v>
      </c>
      <c r="B37" s="1" t="s">
        <v>138</v>
      </c>
      <c r="C37" s="1" t="s">
        <v>139</v>
      </c>
      <c r="D37" s="1" t="s">
        <v>14</v>
      </c>
      <c r="E37" s="2">
        <v>43581.0</v>
      </c>
      <c r="F37" s="1">
        <v>181.0</v>
      </c>
      <c r="G37" s="1" t="s">
        <v>15</v>
      </c>
      <c r="H37" s="1">
        <v>8.4</v>
      </c>
      <c r="I37" s="1" t="s">
        <v>140</v>
      </c>
      <c r="J37" s="1" t="s">
        <v>17</v>
      </c>
      <c r="L37" s="1">
        <f t="shared" si="1"/>
        <v>1</v>
      </c>
    </row>
    <row r="38" ht="15.75" customHeight="1">
      <c r="A38" s="1" t="s">
        <v>141</v>
      </c>
      <c r="B38" s="1" t="s">
        <v>142</v>
      </c>
      <c r="C38" s="1" t="s">
        <v>139</v>
      </c>
      <c r="D38" s="1" t="s">
        <v>48</v>
      </c>
      <c r="E38" s="2">
        <v>45128.0</v>
      </c>
      <c r="F38" s="1">
        <v>180.0</v>
      </c>
      <c r="G38" s="1" t="s">
        <v>15</v>
      </c>
      <c r="H38" s="1">
        <v>8.5</v>
      </c>
      <c r="I38" s="1" t="s">
        <v>143</v>
      </c>
      <c r="J38" s="1" t="s">
        <v>17</v>
      </c>
      <c r="L38" s="1">
        <f t="shared" si="1"/>
        <v>1</v>
      </c>
    </row>
    <row r="39" ht="15.75" customHeight="1">
      <c r="A39" s="1" t="s">
        <v>144</v>
      </c>
      <c r="B39" s="1" t="s">
        <v>145</v>
      </c>
      <c r="C39" s="1" t="s">
        <v>139</v>
      </c>
      <c r="D39" s="1" t="s">
        <v>38</v>
      </c>
      <c r="E39" s="2">
        <v>45128.0</v>
      </c>
      <c r="F39" s="1">
        <v>114.0</v>
      </c>
      <c r="G39" s="1" t="s">
        <v>15</v>
      </c>
      <c r="H39" s="1">
        <v>6.8</v>
      </c>
      <c r="I39" s="1" t="s">
        <v>146</v>
      </c>
      <c r="J39" s="1" t="s">
        <v>58</v>
      </c>
      <c r="L39" s="1">
        <f t="shared" si="1"/>
        <v>1</v>
      </c>
    </row>
    <row r="40" ht="15.75" customHeight="1">
      <c r="A40" s="1" t="s">
        <v>147</v>
      </c>
      <c r="B40" s="1" t="s">
        <v>148</v>
      </c>
      <c r="C40" s="1" t="s">
        <v>139</v>
      </c>
      <c r="D40" s="1" t="s">
        <v>71</v>
      </c>
      <c r="E40" s="2">
        <v>45352.0</v>
      </c>
      <c r="F40" s="1">
        <v>166.0</v>
      </c>
      <c r="G40" s="1" t="s">
        <v>15</v>
      </c>
      <c r="H40" s="1">
        <v>8.5</v>
      </c>
      <c r="I40" s="1" t="s">
        <v>149</v>
      </c>
      <c r="J40" s="1" t="s">
        <v>17</v>
      </c>
      <c r="L40" s="1">
        <f t="shared" si="1"/>
        <v>1</v>
      </c>
    </row>
    <row r="41" ht="15.75" customHeight="1">
      <c r="A41" s="1" t="s">
        <v>150</v>
      </c>
      <c r="B41" s="1" t="s">
        <v>151</v>
      </c>
      <c r="C41" s="1" t="s">
        <v>139</v>
      </c>
      <c r="D41" s="1" t="s">
        <v>152</v>
      </c>
      <c r="E41" s="2">
        <v>45457.0</v>
      </c>
      <c r="F41" s="1">
        <v>96.0</v>
      </c>
      <c r="G41" s="1" t="s">
        <v>80</v>
      </c>
      <c r="H41" s="1">
        <v>7.6</v>
      </c>
      <c r="I41" s="1" t="s">
        <v>153</v>
      </c>
      <c r="J41" s="1" t="s">
        <v>124</v>
      </c>
      <c r="L41" s="1">
        <f t="shared" si="1"/>
        <v>1</v>
      </c>
    </row>
    <row r="42" ht="15.75" customHeight="1">
      <c r="L42" s="1">
        <f t="shared" si="1"/>
        <v>0</v>
      </c>
    </row>
    <row r="43" ht="15.75" customHeight="1">
      <c r="L43" s="1">
        <f t="shared" si="1"/>
        <v>0</v>
      </c>
    </row>
    <row r="44" ht="15.75" customHeight="1">
      <c r="L44" s="1">
        <f t="shared" si="1"/>
        <v>0</v>
      </c>
    </row>
    <row r="45" ht="15.75" customHeight="1">
      <c r="L45" s="1">
        <f t="shared" si="1"/>
        <v>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8.63"/>
    <col customWidth="1" min="9" max="9" width="28.13"/>
    <col customWidth="1" min="10" max="26" width="8.63"/>
  </cols>
  <sheetData>
    <row r="1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</row>
    <row r="2">
      <c r="A2" s="1" t="s">
        <v>163</v>
      </c>
      <c r="B2" s="1" t="s">
        <v>164</v>
      </c>
      <c r="C2" s="1" t="s">
        <v>165</v>
      </c>
      <c r="D2" s="1" t="s">
        <v>166</v>
      </c>
      <c r="E2" s="1" t="s">
        <v>167</v>
      </c>
      <c r="F2" s="1">
        <v>10.0</v>
      </c>
      <c r="G2" s="1">
        <v>1520.0</v>
      </c>
      <c r="H2" s="1">
        <v>240.0</v>
      </c>
      <c r="I2" s="1" t="str">
        <f t="shared" ref="I2:I49" si="1">TEXTBEFORE(B2,",")</f>
        <v>#NAME?</v>
      </c>
    </row>
    <row r="3">
      <c r="A3" s="1" t="s">
        <v>168</v>
      </c>
      <c r="B3" s="1" t="s">
        <v>169</v>
      </c>
      <c r="C3" s="1" t="s">
        <v>165</v>
      </c>
      <c r="D3" s="1" t="s">
        <v>166</v>
      </c>
      <c r="E3" s="1" t="s">
        <v>167</v>
      </c>
      <c r="F3" s="1">
        <v>6.0</v>
      </c>
      <c r="G3" s="1">
        <v>1086.0</v>
      </c>
      <c r="H3" s="1">
        <v>160.0</v>
      </c>
      <c r="I3" s="1" t="str">
        <f t="shared" si="1"/>
        <v>#NAME?</v>
      </c>
    </row>
    <row r="4">
      <c r="A4" s="1" t="s">
        <v>170</v>
      </c>
      <c r="B4" s="1" t="s">
        <v>171</v>
      </c>
      <c r="C4" s="1" t="s">
        <v>165</v>
      </c>
      <c r="D4" s="1" t="s">
        <v>166</v>
      </c>
      <c r="E4" s="1" t="s">
        <v>167</v>
      </c>
      <c r="F4" s="1">
        <v>9.0</v>
      </c>
      <c r="G4" s="1">
        <v>1431.0</v>
      </c>
      <c r="H4" s="1">
        <v>240.0</v>
      </c>
      <c r="I4" s="1" t="str">
        <f t="shared" si="1"/>
        <v>#NAME?</v>
      </c>
    </row>
    <row r="5">
      <c r="A5" s="1" t="s">
        <v>172</v>
      </c>
      <c r="B5" s="1" t="s">
        <v>173</v>
      </c>
      <c r="C5" s="1" t="s">
        <v>174</v>
      </c>
      <c r="D5" s="1" t="s">
        <v>166</v>
      </c>
      <c r="E5" s="1" t="s">
        <v>167</v>
      </c>
      <c r="F5" s="1">
        <v>4.0</v>
      </c>
      <c r="G5" s="1">
        <v>756.0</v>
      </c>
      <c r="H5" s="1">
        <v>220.0</v>
      </c>
      <c r="I5" s="1" t="str">
        <f t="shared" si="1"/>
        <v>#NAME?</v>
      </c>
    </row>
    <row r="6">
      <c r="A6" s="1" t="s">
        <v>175</v>
      </c>
      <c r="B6" s="1" t="s">
        <v>176</v>
      </c>
      <c r="C6" s="1" t="s">
        <v>174</v>
      </c>
      <c r="D6" s="1" t="s">
        <v>166</v>
      </c>
      <c r="E6" s="1" t="s">
        <v>167</v>
      </c>
      <c r="F6" s="1">
        <v>4.0</v>
      </c>
      <c r="G6" s="1">
        <v>660.0</v>
      </c>
      <c r="H6" s="1">
        <v>200.0</v>
      </c>
      <c r="I6" s="1" t="str">
        <f t="shared" si="1"/>
        <v>#NAME?</v>
      </c>
    </row>
    <row r="7">
      <c r="A7" s="1" t="s">
        <v>177</v>
      </c>
      <c r="B7" s="1" t="s">
        <v>178</v>
      </c>
      <c r="C7" s="1" t="s">
        <v>174</v>
      </c>
      <c r="D7" s="1" t="s">
        <v>166</v>
      </c>
      <c r="E7" s="1" t="s">
        <v>167</v>
      </c>
      <c r="F7" s="1">
        <v>10.0</v>
      </c>
      <c r="G7" s="1">
        <v>1700.0</v>
      </c>
      <c r="H7" s="1">
        <v>240.0</v>
      </c>
      <c r="I7" s="1" t="str">
        <f t="shared" si="1"/>
        <v>#NAME?</v>
      </c>
    </row>
    <row r="8">
      <c r="A8" s="1" t="s">
        <v>179</v>
      </c>
      <c r="B8" s="1" t="s">
        <v>180</v>
      </c>
      <c r="C8" s="1" t="s">
        <v>181</v>
      </c>
      <c r="D8" s="1" t="s">
        <v>166</v>
      </c>
      <c r="E8" s="1" t="s">
        <v>167</v>
      </c>
      <c r="F8" s="1">
        <v>10.0</v>
      </c>
      <c r="G8" s="1">
        <v>1530.0</v>
      </c>
      <c r="H8" s="1">
        <v>240.0</v>
      </c>
      <c r="I8" s="1" t="str">
        <f t="shared" si="1"/>
        <v>#NAME?</v>
      </c>
    </row>
    <row r="9">
      <c r="A9" s="1" t="s">
        <v>182</v>
      </c>
      <c r="B9" s="1" t="s">
        <v>183</v>
      </c>
      <c r="C9" s="1" t="s">
        <v>181</v>
      </c>
      <c r="D9" s="1" t="s">
        <v>166</v>
      </c>
      <c r="E9" s="1" t="s">
        <v>167</v>
      </c>
      <c r="F9" s="1">
        <v>5.0</v>
      </c>
      <c r="G9" s="1">
        <v>875.0</v>
      </c>
      <c r="H9" s="1">
        <v>160.0</v>
      </c>
      <c r="I9" s="1" t="str">
        <f t="shared" si="1"/>
        <v>#NAME?</v>
      </c>
    </row>
    <row r="10">
      <c r="A10" s="1" t="s">
        <v>184</v>
      </c>
      <c r="B10" s="1" t="s">
        <v>185</v>
      </c>
      <c r="C10" s="1" t="s">
        <v>181</v>
      </c>
      <c r="D10" s="1" t="s">
        <v>166</v>
      </c>
      <c r="E10" s="1" t="s">
        <v>167</v>
      </c>
      <c r="F10" s="1">
        <v>4.0</v>
      </c>
      <c r="G10" s="1">
        <v>688.0</v>
      </c>
      <c r="H10" s="1">
        <v>180.0</v>
      </c>
      <c r="I10" s="1" t="str">
        <f t="shared" si="1"/>
        <v>#NAME?</v>
      </c>
    </row>
    <row r="11">
      <c r="A11" s="1" t="s">
        <v>186</v>
      </c>
      <c r="B11" s="1" t="s">
        <v>187</v>
      </c>
      <c r="C11" s="1" t="s">
        <v>188</v>
      </c>
      <c r="D11" s="1" t="s">
        <v>166</v>
      </c>
      <c r="E11" s="1" t="s">
        <v>167</v>
      </c>
      <c r="F11" s="1">
        <v>10.0</v>
      </c>
      <c r="G11" s="1">
        <v>1480.0</v>
      </c>
      <c r="H11" s="1">
        <v>160.0</v>
      </c>
      <c r="I11" s="1" t="str">
        <f t="shared" si="1"/>
        <v>#NAME?</v>
      </c>
    </row>
    <row r="12">
      <c r="A12" s="1" t="s">
        <v>189</v>
      </c>
      <c r="B12" s="1" t="s">
        <v>190</v>
      </c>
      <c r="C12" s="1" t="s">
        <v>188</v>
      </c>
      <c r="D12" s="1" t="s">
        <v>166</v>
      </c>
      <c r="E12" s="1" t="s">
        <v>167</v>
      </c>
      <c r="F12" s="1">
        <v>10.0</v>
      </c>
      <c r="G12" s="1">
        <v>1440.0</v>
      </c>
      <c r="H12" s="1">
        <v>280.0</v>
      </c>
      <c r="I12" s="1" t="str">
        <f t="shared" si="1"/>
        <v>#NAME?</v>
      </c>
    </row>
    <row r="13">
      <c r="A13" s="1" t="s">
        <v>191</v>
      </c>
      <c r="B13" s="1" t="s">
        <v>192</v>
      </c>
      <c r="C13" s="1" t="s">
        <v>188</v>
      </c>
      <c r="D13" s="1" t="s">
        <v>166</v>
      </c>
      <c r="E13" s="1" t="s">
        <v>167</v>
      </c>
      <c r="F13" s="1">
        <v>4.0</v>
      </c>
      <c r="G13" s="1">
        <v>616.0</v>
      </c>
      <c r="H13" s="1">
        <v>200.0</v>
      </c>
      <c r="I13" s="1" t="str">
        <f t="shared" si="1"/>
        <v>#NAME?</v>
      </c>
    </row>
    <row r="14">
      <c r="A14" s="1" t="s">
        <v>193</v>
      </c>
      <c r="B14" s="1" t="s">
        <v>194</v>
      </c>
      <c r="C14" s="1" t="s">
        <v>195</v>
      </c>
      <c r="D14" s="1" t="s">
        <v>196</v>
      </c>
      <c r="E14" s="1" t="s">
        <v>167</v>
      </c>
      <c r="F14" s="1">
        <v>7.0</v>
      </c>
      <c r="G14" s="1">
        <v>1190.0</v>
      </c>
      <c r="H14" s="1">
        <v>280.0</v>
      </c>
      <c r="I14" s="1" t="str">
        <f t="shared" si="1"/>
        <v>#NAME?</v>
      </c>
    </row>
    <row r="15">
      <c r="A15" s="1" t="s">
        <v>197</v>
      </c>
      <c r="B15" s="1" t="s">
        <v>198</v>
      </c>
      <c r="C15" s="1" t="s">
        <v>195</v>
      </c>
      <c r="D15" s="1" t="s">
        <v>196</v>
      </c>
      <c r="E15" s="1" t="s">
        <v>167</v>
      </c>
      <c r="F15" s="1">
        <v>6.0</v>
      </c>
      <c r="G15" s="1">
        <v>840.0</v>
      </c>
      <c r="H15" s="1">
        <v>200.0</v>
      </c>
      <c r="I15" s="1" t="str">
        <f t="shared" si="1"/>
        <v>#NAME?</v>
      </c>
    </row>
    <row r="16">
      <c r="A16" s="1" t="s">
        <v>199</v>
      </c>
      <c r="B16" s="1" t="s">
        <v>200</v>
      </c>
      <c r="C16" s="1" t="s">
        <v>195</v>
      </c>
      <c r="D16" s="1" t="s">
        <v>196</v>
      </c>
      <c r="E16" s="1" t="s">
        <v>167</v>
      </c>
      <c r="F16" s="1">
        <v>6.0</v>
      </c>
      <c r="G16" s="1">
        <v>858.0</v>
      </c>
      <c r="H16" s="1">
        <v>260.0</v>
      </c>
      <c r="I16" s="1" t="str">
        <f t="shared" si="1"/>
        <v>#NAME?</v>
      </c>
    </row>
    <row r="17">
      <c r="A17" s="1" t="s">
        <v>201</v>
      </c>
      <c r="B17" s="1" t="s">
        <v>202</v>
      </c>
      <c r="C17" s="1" t="s">
        <v>203</v>
      </c>
      <c r="D17" s="1" t="s">
        <v>196</v>
      </c>
      <c r="E17" s="1" t="s">
        <v>167</v>
      </c>
      <c r="F17" s="1">
        <v>6.0</v>
      </c>
      <c r="G17" s="1">
        <v>1044.0</v>
      </c>
      <c r="H17" s="1">
        <v>260.0</v>
      </c>
      <c r="I17" s="1" t="str">
        <f t="shared" si="1"/>
        <v>#NAME?</v>
      </c>
    </row>
    <row r="18">
      <c r="A18" s="1" t="s">
        <v>204</v>
      </c>
      <c r="B18" s="1" t="s">
        <v>205</v>
      </c>
      <c r="C18" s="1" t="s">
        <v>203</v>
      </c>
      <c r="D18" s="1" t="s">
        <v>196</v>
      </c>
      <c r="E18" s="1" t="s">
        <v>167</v>
      </c>
      <c r="F18" s="1">
        <v>9.0</v>
      </c>
      <c r="G18" s="1">
        <v>1206.0</v>
      </c>
      <c r="H18" s="1">
        <v>240.0</v>
      </c>
      <c r="I18" s="1" t="str">
        <f t="shared" si="1"/>
        <v>#NAME?</v>
      </c>
    </row>
    <row r="19">
      <c r="A19" s="1" t="s">
        <v>206</v>
      </c>
      <c r="B19" s="1" t="s">
        <v>207</v>
      </c>
      <c r="C19" s="1" t="s">
        <v>203</v>
      </c>
      <c r="D19" s="1" t="s">
        <v>196</v>
      </c>
      <c r="E19" s="1" t="s">
        <v>167</v>
      </c>
      <c r="F19" s="1">
        <v>9.0</v>
      </c>
      <c r="G19" s="1">
        <v>1260.0</v>
      </c>
      <c r="H19" s="1">
        <v>240.0</v>
      </c>
      <c r="I19" s="1" t="str">
        <f t="shared" si="1"/>
        <v>#NAME?</v>
      </c>
    </row>
    <row r="20">
      <c r="A20" s="1" t="s">
        <v>208</v>
      </c>
      <c r="B20" s="1" t="s">
        <v>209</v>
      </c>
      <c r="C20" s="1" t="s">
        <v>210</v>
      </c>
      <c r="D20" s="1" t="s">
        <v>211</v>
      </c>
      <c r="E20" s="1" t="s">
        <v>167</v>
      </c>
      <c r="F20" s="1">
        <v>9.0</v>
      </c>
      <c r="G20" s="1">
        <v>1305.0</v>
      </c>
      <c r="H20" s="1">
        <v>180.0</v>
      </c>
      <c r="I20" s="1" t="str">
        <f t="shared" si="1"/>
        <v>#NAME?</v>
      </c>
    </row>
    <row r="21" ht="15.75" customHeight="1">
      <c r="A21" s="1" t="s">
        <v>212</v>
      </c>
      <c r="B21" s="1" t="s">
        <v>213</v>
      </c>
      <c r="C21" s="1" t="s">
        <v>210</v>
      </c>
      <c r="D21" s="1" t="s">
        <v>211</v>
      </c>
      <c r="E21" s="1" t="s">
        <v>167</v>
      </c>
      <c r="F21" s="1">
        <v>7.0</v>
      </c>
      <c r="G21" s="1">
        <v>1078.0</v>
      </c>
      <c r="H21" s="1">
        <v>200.0</v>
      </c>
      <c r="I21" s="1" t="str">
        <f t="shared" si="1"/>
        <v>#NAME?</v>
      </c>
    </row>
    <row r="22" ht="15.75" customHeight="1">
      <c r="A22" s="1" t="s">
        <v>214</v>
      </c>
      <c r="B22" s="1" t="s">
        <v>215</v>
      </c>
      <c r="C22" s="1" t="s">
        <v>210</v>
      </c>
      <c r="D22" s="1" t="s">
        <v>211</v>
      </c>
      <c r="E22" s="1" t="s">
        <v>167</v>
      </c>
      <c r="F22" s="1">
        <v>9.0</v>
      </c>
      <c r="G22" s="1">
        <v>1566.0</v>
      </c>
      <c r="H22" s="1">
        <v>240.0</v>
      </c>
      <c r="I22" s="1" t="str">
        <f t="shared" si="1"/>
        <v>#NAME?</v>
      </c>
    </row>
    <row r="23" ht="15.75" customHeight="1">
      <c r="A23" s="1" t="s">
        <v>216</v>
      </c>
      <c r="B23" s="1" t="s">
        <v>217</v>
      </c>
      <c r="C23" s="1" t="s">
        <v>218</v>
      </c>
      <c r="D23" s="1" t="s">
        <v>219</v>
      </c>
      <c r="E23" s="1" t="s">
        <v>167</v>
      </c>
      <c r="F23" s="1">
        <v>5.0</v>
      </c>
      <c r="G23" s="1">
        <v>865.0</v>
      </c>
      <c r="H23" s="1">
        <v>200.0</v>
      </c>
      <c r="I23" s="1" t="str">
        <f t="shared" si="1"/>
        <v>#NAME?</v>
      </c>
    </row>
    <row r="24" ht="15.75" customHeight="1">
      <c r="A24" s="1" t="s">
        <v>220</v>
      </c>
      <c r="B24" s="1" t="s">
        <v>221</v>
      </c>
      <c r="C24" s="1" t="s">
        <v>218</v>
      </c>
      <c r="D24" s="1" t="s">
        <v>219</v>
      </c>
      <c r="E24" s="1" t="s">
        <v>167</v>
      </c>
      <c r="F24" s="1">
        <v>10.0</v>
      </c>
      <c r="G24" s="1">
        <v>1790.0</v>
      </c>
      <c r="H24" s="1">
        <v>280.0</v>
      </c>
      <c r="I24" s="1" t="str">
        <f t="shared" si="1"/>
        <v>#NAME?</v>
      </c>
    </row>
    <row r="25" ht="15.75" customHeight="1">
      <c r="A25" s="1" t="s">
        <v>222</v>
      </c>
      <c r="B25" s="1" t="s">
        <v>223</v>
      </c>
      <c r="C25" s="1" t="s">
        <v>218</v>
      </c>
      <c r="D25" s="1" t="s">
        <v>219</v>
      </c>
      <c r="E25" s="1" t="s">
        <v>167</v>
      </c>
      <c r="F25" s="1">
        <v>4.0</v>
      </c>
      <c r="G25" s="1">
        <v>576.0</v>
      </c>
      <c r="H25" s="1">
        <v>280.0</v>
      </c>
      <c r="I25" s="1" t="str">
        <f t="shared" si="1"/>
        <v>#NAME?</v>
      </c>
    </row>
    <row r="26" ht="15.75" customHeight="1">
      <c r="A26" s="1" t="s">
        <v>224</v>
      </c>
      <c r="B26" s="1" t="s">
        <v>225</v>
      </c>
      <c r="C26" s="1" t="s">
        <v>226</v>
      </c>
      <c r="D26" s="1" t="s">
        <v>227</v>
      </c>
      <c r="E26" s="1" t="s">
        <v>167</v>
      </c>
      <c r="F26" s="1">
        <v>4.0</v>
      </c>
      <c r="G26" s="1">
        <v>724.0</v>
      </c>
      <c r="H26" s="1">
        <v>200.0</v>
      </c>
      <c r="I26" s="1" t="str">
        <f t="shared" si="1"/>
        <v>#NAME?</v>
      </c>
    </row>
    <row r="27" ht="15.75" customHeight="1">
      <c r="A27" s="1" t="s">
        <v>228</v>
      </c>
      <c r="B27" s="1" t="s">
        <v>229</v>
      </c>
      <c r="C27" s="1" t="s">
        <v>226</v>
      </c>
      <c r="D27" s="1" t="s">
        <v>227</v>
      </c>
      <c r="E27" s="1" t="s">
        <v>167</v>
      </c>
      <c r="F27" s="1">
        <v>7.0</v>
      </c>
      <c r="G27" s="1">
        <v>1029.0</v>
      </c>
      <c r="H27" s="1">
        <v>160.0</v>
      </c>
      <c r="I27" s="1" t="str">
        <f t="shared" si="1"/>
        <v>#NAME?</v>
      </c>
    </row>
    <row r="28" ht="15.75" customHeight="1">
      <c r="A28" s="1" t="s">
        <v>230</v>
      </c>
      <c r="B28" s="1" t="s">
        <v>231</v>
      </c>
      <c r="C28" s="1" t="s">
        <v>226</v>
      </c>
      <c r="D28" s="1" t="s">
        <v>227</v>
      </c>
      <c r="E28" s="1" t="s">
        <v>167</v>
      </c>
      <c r="F28" s="1">
        <v>5.0</v>
      </c>
      <c r="G28" s="1">
        <v>940.0</v>
      </c>
      <c r="H28" s="1">
        <v>240.0</v>
      </c>
      <c r="I28" s="1" t="str">
        <f t="shared" si="1"/>
        <v>#NAME?</v>
      </c>
    </row>
    <row r="29" ht="15.75" customHeight="1">
      <c r="A29" s="1" t="s">
        <v>232</v>
      </c>
      <c r="B29" s="1" t="s">
        <v>233</v>
      </c>
      <c r="C29" s="1" t="s">
        <v>234</v>
      </c>
      <c r="D29" s="1" t="s">
        <v>227</v>
      </c>
      <c r="E29" s="1" t="s">
        <v>167</v>
      </c>
      <c r="F29" s="1">
        <v>9.0</v>
      </c>
      <c r="G29" s="1">
        <v>1350.0</v>
      </c>
      <c r="H29" s="1">
        <v>180.0</v>
      </c>
      <c r="I29" s="1" t="str">
        <f t="shared" si="1"/>
        <v>#NAME?</v>
      </c>
    </row>
    <row r="30" ht="15.75" customHeight="1">
      <c r="A30" s="1" t="s">
        <v>235</v>
      </c>
      <c r="B30" s="1" t="s">
        <v>236</v>
      </c>
      <c r="C30" s="1" t="s">
        <v>234</v>
      </c>
      <c r="D30" s="1" t="s">
        <v>227</v>
      </c>
      <c r="E30" s="1" t="s">
        <v>167</v>
      </c>
      <c r="F30" s="1">
        <v>9.0</v>
      </c>
      <c r="G30" s="1">
        <v>1449.0</v>
      </c>
      <c r="H30" s="1">
        <v>220.0</v>
      </c>
      <c r="I30" s="1" t="str">
        <f t="shared" si="1"/>
        <v>#NAME?</v>
      </c>
    </row>
    <row r="31" ht="15.75" customHeight="1">
      <c r="A31" s="1" t="s">
        <v>237</v>
      </c>
      <c r="B31" s="1" t="s">
        <v>238</v>
      </c>
      <c r="C31" s="1" t="s">
        <v>234</v>
      </c>
      <c r="D31" s="1" t="s">
        <v>227</v>
      </c>
      <c r="E31" s="1" t="s">
        <v>167</v>
      </c>
      <c r="F31" s="1">
        <v>9.0</v>
      </c>
      <c r="G31" s="1">
        <v>1431.0</v>
      </c>
      <c r="H31" s="1">
        <v>180.0</v>
      </c>
      <c r="I31" s="1" t="str">
        <f t="shared" si="1"/>
        <v>#NAME?</v>
      </c>
    </row>
    <row r="32" ht="15.75" customHeight="1">
      <c r="A32" s="1" t="s">
        <v>239</v>
      </c>
      <c r="B32" s="1" t="s">
        <v>240</v>
      </c>
      <c r="C32" s="1" t="s">
        <v>241</v>
      </c>
      <c r="D32" s="1" t="s">
        <v>241</v>
      </c>
      <c r="E32" s="1" t="s">
        <v>167</v>
      </c>
      <c r="F32" s="1">
        <v>6.0</v>
      </c>
      <c r="G32" s="1">
        <v>828.0</v>
      </c>
      <c r="H32" s="1">
        <v>180.0</v>
      </c>
      <c r="I32" s="1" t="str">
        <f t="shared" si="1"/>
        <v>#NAME?</v>
      </c>
    </row>
    <row r="33" ht="15.75" customHeight="1">
      <c r="A33" s="1" t="s">
        <v>242</v>
      </c>
      <c r="B33" s="1" t="s">
        <v>243</v>
      </c>
      <c r="C33" s="1" t="s">
        <v>241</v>
      </c>
      <c r="D33" s="1" t="s">
        <v>241</v>
      </c>
      <c r="E33" s="1" t="s">
        <v>167</v>
      </c>
      <c r="F33" s="1">
        <v>9.0</v>
      </c>
      <c r="G33" s="1">
        <v>1485.0</v>
      </c>
      <c r="H33" s="1">
        <v>240.0</v>
      </c>
      <c r="I33" s="1" t="str">
        <f t="shared" si="1"/>
        <v>#NAME?</v>
      </c>
    </row>
    <row r="34" ht="15.75" customHeight="1">
      <c r="A34" s="1" t="s">
        <v>244</v>
      </c>
      <c r="B34" s="1" t="s">
        <v>245</v>
      </c>
      <c r="C34" s="1" t="s">
        <v>241</v>
      </c>
      <c r="D34" s="1" t="s">
        <v>241</v>
      </c>
      <c r="E34" s="1" t="s">
        <v>167</v>
      </c>
      <c r="F34" s="1">
        <v>6.0</v>
      </c>
      <c r="G34" s="1">
        <v>1062.0</v>
      </c>
      <c r="H34" s="1">
        <v>240.0</v>
      </c>
      <c r="I34" s="1" t="str">
        <f t="shared" si="1"/>
        <v>#NAME?</v>
      </c>
    </row>
    <row r="35" ht="15.75" customHeight="1">
      <c r="A35" s="1" t="s">
        <v>246</v>
      </c>
      <c r="B35" s="1" t="s">
        <v>247</v>
      </c>
      <c r="C35" s="1" t="s">
        <v>248</v>
      </c>
      <c r="D35" s="1" t="s">
        <v>249</v>
      </c>
      <c r="E35" s="1" t="s">
        <v>167</v>
      </c>
      <c r="F35" s="1">
        <v>7.0</v>
      </c>
      <c r="G35" s="1">
        <v>1309.0</v>
      </c>
      <c r="H35" s="1">
        <v>240.0</v>
      </c>
      <c r="I35" s="1" t="str">
        <f t="shared" si="1"/>
        <v>#NAME?</v>
      </c>
    </row>
    <row r="36" ht="15.75" customHeight="1">
      <c r="A36" s="1" t="s">
        <v>250</v>
      </c>
      <c r="B36" s="1" t="s">
        <v>251</v>
      </c>
      <c r="C36" s="1" t="s">
        <v>248</v>
      </c>
      <c r="D36" s="1" t="s">
        <v>249</v>
      </c>
      <c r="E36" s="1" t="s">
        <v>167</v>
      </c>
      <c r="F36" s="1">
        <v>7.0</v>
      </c>
      <c r="G36" s="1">
        <v>1071.0</v>
      </c>
      <c r="H36" s="1">
        <v>180.0</v>
      </c>
      <c r="I36" s="1" t="str">
        <f t="shared" si="1"/>
        <v>#NAME?</v>
      </c>
    </row>
    <row r="37" ht="15.75" customHeight="1">
      <c r="A37" s="1" t="s">
        <v>252</v>
      </c>
      <c r="B37" s="1" t="s">
        <v>253</v>
      </c>
      <c r="C37" s="1" t="s">
        <v>248</v>
      </c>
      <c r="D37" s="1" t="s">
        <v>249</v>
      </c>
      <c r="E37" s="1" t="s">
        <v>167</v>
      </c>
      <c r="F37" s="1">
        <v>5.0</v>
      </c>
      <c r="G37" s="1">
        <v>810.0</v>
      </c>
      <c r="H37" s="1">
        <v>220.0</v>
      </c>
      <c r="I37" s="1" t="str">
        <f t="shared" si="1"/>
        <v>#NAME?</v>
      </c>
    </row>
    <row r="38" ht="15.75" customHeight="1">
      <c r="A38" s="1" t="s">
        <v>254</v>
      </c>
      <c r="B38" s="1" t="s">
        <v>255</v>
      </c>
      <c r="C38" s="1" t="s">
        <v>256</v>
      </c>
      <c r="D38" s="1" t="s">
        <v>257</v>
      </c>
      <c r="E38" s="1" t="s">
        <v>167</v>
      </c>
      <c r="F38" s="1">
        <v>4.0</v>
      </c>
      <c r="G38" s="1">
        <v>712.0</v>
      </c>
      <c r="H38" s="1">
        <v>160.0</v>
      </c>
      <c r="I38" s="1" t="str">
        <f t="shared" si="1"/>
        <v>#NAME?</v>
      </c>
    </row>
    <row r="39" ht="15.75" customHeight="1">
      <c r="A39" s="1" t="s">
        <v>258</v>
      </c>
      <c r="B39" s="1" t="s">
        <v>259</v>
      </c>
      <c r="C39" s="1" t="s">
        <v>256</v>
      </c>
      <c r="D39" s="1" t="s">
        <v>257</v>
      </c>
      <c r="E39" s="1" t="s">
        <v>167</v>
      </c>
      <c r="F39" s="1">
        <v>10.0</v>
      </c>
      <c r="G39" s="1">
        <v>1370.0</v>
      </c>
      <c r="H39" s="1">
        <v>180.0</v>
      </c>
      <c r="I39" s="1" t="str">
        <f t="shared" si="1"/>
        <v>#NAME?</v>
      </c>
    </row>
    <row r="40" ht="15.75" customHeight="1">
      <c r="A40" s="1" t="s">
        <v>260</v>
      </c>
      <c r="B40" s="1" t="s">
        <v>261</v>
      </c>
      <c r="C40" s="1" t="s">
        <v>256</v>
      </c>
      <c r="D40" s="1" t="s">
        <v>257</v>
      </c>
      <c r="E40" s="1" t="s">
        <v>167</v>
      </c>
      <c r="F40" s="1">
        <v>9.0</v>
      </c>
      <c r="G40" s="1">
        <v>1260.0</v>
      </c>
      <c r="H40" s="1">
        <v>280.0</v>
      </c>
      <c r="I40" s="1" t="str">
        <f t="shared" si="1"/>
        <v>#NAME?</v>
      </c>
    </row>
    <row r="41" ht="15.75" customHeight="1">
      <c r="A41" s="1" t="s">
        <v>262</v>
      </c>
      <c r="B41" s="1" t="s">
        <v>263</v>
      </c>
      <c r="C41" s="1" t="s">
        <v>264</v>
      </c>
      <c r="D41" s="1" t="s">
        <v>265</v>
      </c>
      <c r="E41" s="1" t="s">
        <v>167</v>
      </c>
      <c r="F41" s="1">
        <v>9.0</v>
      </c>
      <c r="G41" s="1">
        <v>1413.0</v>
      </c>
      <c r="H41" s="1">
        <v>240.0</v>
      </c>
      <c r="I41" s="1" t="str">
        <f t="shared" si="1"/>
        <v>#NAME?</v>
      </c>
    </row>
    <row r="42" ht="15.75" customHeight="1">
      <c r="A42" s="1" t="s">
        <v>266</v>
      </c>
      <c r="B42" s="1" t="s">
        <v>267</v>
      </c>
      <c r="C42" s="1" t="s">
        <v>264</v>
      </c>
      <c r="D42" s="1" t="s">
        <v>265</v>
      </c>
      <c r="E42" s="1" t="s">
        <v>167</v>
      </c>
      <c r="F42" s="1">
        <v>4.0</v>
      </c>
      <c r="G42" s="1">
        <v>616.0</v>
      </c>
      <c r="H42" s="1">
        <v>220.0</v>
      </c>
      <c r="I42" s="1" t="str">
        <f t="shared" si="1"/>
        <v>#NAME?</v>
      </c>
    </row>
    <row r="43" ht="15.75" customHeight="1">
      <c r="A43" s="1" t="s">
        <v>268</v>
      </c>
      <c r="B43" s="1" t="s">
        <v>269</v>
      </c>
      <c r="C43" s="1" t="s">
        <v>264</v>
      </c>
      <c r="D43" s="1" t="s">
        <v>265</v>
      </c>
      <c r="E43" s="1" t="s">
        <v>167</v>
      </c>
      <c r="F43" s="1">
        <v>8.0</v>
      </c>
      <c r="G43" s="1">
        <v>1272.0</v>
      </c>
      <c r="H43" s="1">
        <v>240.0</v>
      </c>
      <c r="I43" s="1" t="str">
        <f t="shared" si="1"/>
        <v>#NAME?</v>
      </c>
    </row>
    <row r="44" ht="15.75" customHeight="1">
      <c r="A44" s="1" t="s">
        <v>270</v>
      </c>
      <c r="B44" s="1" t="s">
        <v>271</v>
      </c>
      <c r="C44" s="1" t="s">
        <v>272</v>
      </c>
      <c r="D44" s="1" t="s">
        <v>273</v>
      </c>
      <c r="E44" s="1" t="s">
        <v>167</v>
      </c>
      <c r="F44" s="1">
        <v>6.0</v>
      </c>
      <c r="G44" s="1">
        <v>990.0</v>
      </c>
      <c r="H44" s="1">
        <v>280.0</v>
      </c>
      <c r="I44" s="1" t="str">
        <f t="shared" si="1"/>
        <v>#NAME?</v>
      </c>
    </row>
    <row r="45" ht="15.75" customHeight="1">
      <c r="A45" s="1" t="s">
        <v>274</v>
      </c>
      <c r="B45" s="1" t="s">
        <v>275</v>
      </c>
      <c r="C45" s="1" t="s">
        <v>272</v>
      </c>
      <c r="D45" s="1" t="s">
        <v>273</v>
      </c>
      <c r="E45" s="1" t="s">
        <v>167</v>
      </c>
      <c r="F45" s="1">
        <v>4.0</v>
      </c>
      <c r="G45" s="1">
        <v>692.0</v>
      </c>
      <c r="H45" s="1">
        <v>260.0</v>
      </c>
      <c r="I45" s="1" t="str">
        <f t="shared" si="1"/>
        <v>#NAME?</v>
      </c>
    </row>
    <row r="46" ht="15.75" customHeight="1">
      <c r="A46" s="1" t="s">
        <v>276</v>
      </c>
      <c r="B46" s="1" t="s">
        <v>277</v>
      </c>
      <c r="C46" s="1" t="s">
        <v>272</v>
      </c>
      <c r="D46" s="1" t="s">
        <v>273</v>
      </c>
      <c r="E46" s="1" t="s">
        <v>167</v>
      </c>
      <c r="F46" s="1">
        <v>4.0</v>
      </c>
      <c r="G46" s="1">
        <v>692.0</v>
      </c>
      <c r="H46" s="1">
        <v>240.0</v>
      </c>
      <c r="I46" s="1" t="str">
        <f t="shared" si="1"/>
        <v>#NAME?</v>
      </c>
    </row>
    <row r="47" ht="15.75" customHeight="1">
      <c r="A47" s="1" t="s">
        <v>278</v>
      </c>
      <c r="B47" s="1" t="s">
        <v>279</v>
      </c>
      <c r="C47" s="1" t="s">
        <v>280</v>
      </c>
      <c r="D47" s="1" t="s">
        <v>273</v>
      </c>
      <c r="E47" s="1" t="s">
        <v>167</v>
      </c>
      <c r="F47" s="1">
        <v>10.0</v>
      </c>
      <c r="G47" s="1">
        <v>1470.0</v>
      </c>
      <c r="H47" s="1">
        <v>280.0</v>
      </c>
      <c r="I47" s="1" t="str">
        <f t="shared" si="1"/>
        <v>#NAME?</v>
      </c>
    </row>
    <row r="48" ht="15.75" customHeight="1">
      <c r="A48" s="1" t="s">
        <v>281</v>
      </c>
      <c r="B48" s="1" t="s">
        <v>282</v>
      </c>
      <c r="C48" s="1" t="s">
        <v>280</v>
      </c>
      <c r="D48" s="1" t="s">
        <v>273</v>
      </c>
      <c r="E48" s="1" t="s">
        <v>167</v>
      </c>
      <c r="F48" s="1">
        <v>9.0</v>
      </c>
      <c r="G48" s="1">
        <v>1359.0</v>
      </c>
      <c r="H48" s="1">
        <v>160.0</v>
      </c>
      <c r="I48" s="1" t="str">
        <f t="shared" si="1"/>
        <v>#NAME?</v>
      </c>
    </row>
    <row r="49" ht="15.75" customHeight="1">
      <c r="A49" s="1" t="s">
        <v>283</v>
      </c>
      <c r="B49" s="1" t="s">
        <v>284</v>
      </c>
      <c r="C49" s="1" t="s">
        <v>280</v>
      </c>
      <c r="D49" s="1" t="s">
        <v>273</v>
      </c>
      <c r="E49" s="1" t="s">
        <v>167</v>
      </c>
      <c r="F49" s="1">
        <v>6.0</v>
      </c>
      <c r="G49" s="1">
        <v>942.0</v>
      </c>
      <c r="H49" s="1">
        <v>180.0</v>
      </c>
      <c r="I49" s="1" t="str">
        <f t="shared" si="1"/>
        <v>#NAME?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7" width="8.63"/>
  </cols>
  <sheetData>
    <row r="1">
      <c r="A1" s="1" t="s">
        <v>285</v>
      </c>
      <c r="B1" s="1" t="s">
        <v>286</v>
      </c>
      <c r="C1" s="1" t="s">
        <v>287</v>
      </c>
      <c r="D1" s="1" t="s">
        <v>0</v>
      </c>
      <c r="E1" s="1" t="s">
        <v>154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296</v>
      </c>
      <c r="O1" s="1" t="s">
        <v>297</v>
      </c>
      <c r="P1" s="1" t="s">
        <v>298</v>
      </c>
      <c r="Q1" s="1" t="s">
        <v>299</v>
      </c>
    </row>
    <row r="2">
      <c r="A2" s="1" t="s">
        <v>300</v>
      </c>
      <c r="B2" s="2">
        <v>46139.0</v>
      </c>
      <c r="C2" s="2">
        <v>46139.0</v>
      </c>
      <c r="D2" s="1" t="s">
        <v>144</v>
      </c>
      <c r="E2" s="1" t="s">
        <v>281</v>
      </c>
      <c r="F2" s="3">
        <v>0.9375</v>
      </c>
      <c r="G2" s="1">
        <v>5.0</v>
      </c>
      <c r="H2" s="1">
        <v>6.0</v>
      </c>
      <c r="I2" s="1">
        <v>160.0</v>
      </c>
      <c r="J2" s="1">
        <v>54.0</v>
      </c>
      <c r="K2" s="1">
        <v>60.0</v>
      </c>
      <c r="L2" s="1" t="s">
        <v>301</v>
      </c>
      <c r="M2" s="1" t="s">
        <v>302</v>
      </c>
      <c r="N2" s="1">
        <v>24.0</v>
      </c>
      <c r="O2" s="1" t="s">
        <v>303</v>
      </c>
      <c r="P2" s="1" t="s">
        <v>304</v>
      </c>
      <c r="Q2" s="1" t="s">
        <v>305</v>
      </c>
    </row>
    <row r="3">
      <c r="A3" s="1" t="s">
        <v>306</v>
      </c>
      <c r="B3" s="2">
        <v>46062.0</v>
      </c>
      <c r="C3" s="2">
        <v>46067.0</v>
      </c>
      <c r="D3" s="1" t="s">
        <v>114</v>
      </c>
      <c r="E3" s="1" t="s">
        <v>250</v>
      </c>
      <c r="F3" s="3">
        <v>0.6458333333333334</v>
      </c>
      <c r="G3" s="1">
        <v>7.0</v>
      </c>
      <c r="H3" s="1">
        <v>5.0</v>
      </c>
      <c r="I3" s="1">
        <v>360.0</v>
      </c>
      <c r="J3" s="1">
        <v>48.0</v>
      </c>
      <c r="K3" s="1">
        <v>20.0</v>
      </c>
      <c r="L3" s="1" t="s">
        <v>307</v>
      </c>
      <c r="M3" s="1" t="s">
        <v>302</v>
      </c>
      <c r="N3" s="1">
        <v>25.0</v>
      </c>
      <c r="O3" s="1" t="s">
        <v>308</v>
      </c>
      <c r="P3" s="1" t="s">
        <v>304</v>
      </c>
      <c r="Q3" s="1" t="s">
        <v>309</v>
      </c>
    </row>
    <row r="4">
      <c r="A4" s="1" t="s">
        <v>310</v>
      </c>
      <c r="B4" s="2">
        <v>46084.0</v>
      </c>
      <c r="C4" s="2">
        <v>46085.0</v>
      </c>
      <c r="D4" s="1" t="s">
        <v>22</v>
      </c>
      <c r="E4" s="1" t="s">
        <v>242</v>
      </c>
      <c r="F4" s="3">
        <v>0.7708333333333334</v>
      </c>
      <c r="G4" s="1">
        <v>9.0</v>
      </c>
      <c r="H4" s="1">
        <v>6.0</v>
      </c>
      <c r="I4" s="1">
        <v>240.0</v>
      </c>
      <c r="J4" s="1">
        <v>54.0</v>
      </c>
      <c r="K4" s="1">
        <v>20.0</v>
      </c>
      <c r="L4" s="1" t="s">
        <v>311</v>
      </c>
      <c r="M4" s="1" t="s">
        <v>302</v>
      </c>
      <c r="N4" s="1">
        <v>60.0</v>
      </c>
      <c r="O4" s="1" t="s">
        <v>312</v>
      </c>
      <c r="P4" s="1" t="s">
        <v>313</v>
      </c>
      <c r="Q4" s="1" t="s">
        <v>305</v>
      </c>
    </row>
    <row r="5">
      <c r="A5" s="1" t="s">
        <v>314</v>
      </c>
      <c r="B5" s="2">
        <v>46077.0</v>
      </c>
      <c r="C5" s="2">
        <v>46080.0</v>
      </c>
      <c r="D5" s="1" t="s">
        <v>104</v>
      </c>
      <c r="E5" s="1" t="s">
        <v>228</v>
      </c>
      <c r="F5" s="3">
        <v>0.3958333333333333</v>
      </c>
      <c r="G5" s="1">
        <v>3.0</v>
      </c>
      <c r="H5" s="1">
        <v>3.0</v>
      </c>
      <c r="I5" s="1">
        <v>160.0</v>
      </c>
      <c r="J5" s="1">
        <v>36.0</v>
      </c>
      <c r="K5" s="1">
        <v>20.0</v>
      </c>
      <c r="L5" s="1" t="s">
        <v>315</v>
      </c>
      <c r="M5" s="1" t="s">
        <v>302</v>
      </c>
      <c r="N5" s="1">
        <v>32.0</v>
      </c>
      <c r="O5" s="1" t="s">
        <v>303</v>
      </c>
      <c r="P5" s="1" t="s">
        <v>304</v>
      </c>
      <c r="Q5" s="1" t="s">
        <v>305</v>
      </c>
    </row>
    <row r="6">
      <c r="A6" s="1" t="s">
        <v>316</v>
      </c>
      <c r="B6" s="2">
        <v>46173.0</v>
      </c>
      <c r="C6" s="2">
        <v>46176.0</v>
      </c>
      <c r="D6" s="1" t="s">
        <v>11</v>
      </c>
      <c r="E6" s="1" t="s">
        <v>278</v>
      </c>
      <c r="F6" s="3">
        <v>0.8854166666666666</v>
      </c>
      <c r="G6" s="1">
        <v>4.0</v>
      </c>
      <c r="H6" s="1">
        <v>2.0</v>
      </c>
      <c r="I6" s="1">
        <v>280.0</v>
      </c>
      <c r="J6" s="1">
        <v>30.0</v>
      </c>
      <c r="K6" s="1">
        <v>100.0</v>
      </c>
      <c r="L6" s="1" t="s">
        <v>307</v>
      </c>
      <c r="M6" s="1" t="s">
        <v>302</v>
      </c>
      <c r="N6" s="1">
        <v>22.0</v>
      </c>
      <c r="O6" s="1" t="s">
        <v>303</v>
      </c>
      <c r="P6" s="1" t="s">
        <v>313</v>
      </c>
      <c r="Q6" s="1" t="s">
        <v>305</v>
      </c>
    </row>
    <row r="7">
      <c r="A7" s="1" t="s">
        <v>317</v>
      </c>
      <c r="B7" s="2">
        <v>46077.0</v>
      </c>
      <c r="C7" s="2">
        <v>46079.0</v>
      </c>
      <c r="D7" s="1" t="s">
        <v>108</v>
      </c>
      <c r="E7" s="1" t="s">
        <v>254</v>
      </c>
      <c r="F7" s="3">
        <v>0.3958333333333333</v>
      </c>
      <c r="G7" s="1">
        <v>1.0</v>
      </c>
      <c r="H7" s="1">
        <v>3.0</v>
      </c>
      <c r="I7" s="1">
        <v>340.0</v>
      </c>
      <c r="J7" s="1">
        <v>36.0</v>
      </c>
      <c r="K7" s="1">
        <v>60.0</v>
      </c>
      <c r="L7" s="1" t="s">
        <v>318</v>
      </c>
      <c r="M7" s="1" t="s">
        <v>302</v>
      </c>
      <c r="N7" s="1">
        <v>30.0</v>
      </c>
      <c r="O7" s="1" t="s">
        <v>312</v>
      </c>
      <c r="P7" s="1" t="s">
        <v>313</v>
      </c>
      <c r="Q7" s="1" t="s">
        <v>309</v>
      </c>
    </row>
    <row r="8">
      <c r="A8" s="1" t="s">
        <v>319</v>
      </c>
      <c r="B8" s="2">
        <v>46128.0</v>
      </c>
      <c r="C8" s="2">
        <v>46135.0</v>
      </c>
      <c r="D8" s="1" t="s">
        <v>131</v>
      </c>
      <c r="E8" s="1" t="s">
        <v>172</v>
      </c>
      <c r="F8" s="3">
        <v>0.53125</v>
      </c>
      <c r="G8" s="1">
        <v>2.0</v>
      </c>
      <c r="H8" s="1">
        <v>1.0</v>
      </c>
      <c r="I8" s="1">
        <v>220.0</v>
      </c>
      <c r="J8" s="1">
        <v>24.0</v>
      </c>
      <c r="K8" s="1">
        <v>40.0</v>
      </c>
      <c r="L8" s="1" t="s">
        <v>311</v>
      </c>
      <c r="M8" s="1" t="s">
        <v>302</v>
      </c>
      <c r="N8" s="1">
        <v>24.0</v>
      </c>
      <c r="O8" s="1" t="s">
        <v>303</v>
      </c>
      <c r="P8" s="1" t="s">
        <v>313</v>
      </c>
      <c r="Q8" s="1" t="s">
        <v>305</v>
      </c>
    </row>
    <row r="9">
      <c r="A9" s="1" t="s">
        <v>320</v>
      </c>
      <c r="B9" s="2">
        <v>46058.0</v>
      </c>
      <c r="C9" s="2">
        <v>46064.0</v>
      </c>
      <c r="D9" s="1" t="s">
        <v>30</v>
      </c>
      <c r="E9" s="1" t="s">
        <v>237</v>
      </c>
      <c r="F9" s="3">
        <v>0.3958333333333333</v>
      </c>
      <c r="G9" s="1">
        <v>1.0</v>
      </c>
      <c r="H9" s="1">
        <v>5.0</v>
      </c>
      <c r="I9" s="1">
        <v>180.0</v>
      </c>
      <c r="J9" s="1">
        <v>48.0</v>
      </c>
      <c r="K9" s="1">
        <v>0.0</v>
      </c>
      <c r="L9" s="1" t="s">
        <v>301</v>
      </c>
      <c r="M9" s="1" t="s">
        <v>302</v>
      </c>
      <c r="N9" s="1">
        <v>53.0</v>
      </c>
      <c r="O9" s="1" t="s">
        <v>308</v>
      </c>
      <c r="P9" s="1" t="s">
        <v>304</v>
      </c>
      <c r="Q9" s="1" t="s">
        <v>305</v>
      </c>
    </row>
    <row r="10">
      <c r="A10" s="1" t="s">
        <v>321</v>
      </c>
      <c r="B10" s="2">
        <v>46083.0</v>
      </c>
      <c r="C10" s="2">
        <v>46085.0</v>
      </c>
      <c r="D10" s="1" t="s">
        <v>54</v>
      </c>
      <c r="E10" s="1" t="s">
        <v>239</v>
      </c>
      <c r="F10" s="3">
        <v>0.7708333333333334</v>
      </c>
      <c r="G10" s="1">
        <v>3.0</v>
      </c>
      <c r="H10" s="1">
        <v>5.0</v>
      </c>
      <c r="I10" s="1">
        <v>180.0</v>
      </c>
      <c r="J10" s="1">
        <v>48.0</v>
      </c>
      <c r="K10" s="1">
        <v>100.0</v>
      </c>
      <c r="L10" s="1" t="s">
        <v>318</v>
      </c>
      <c r="M10" s="1" t="s">
        <v>302</v>
      </c>
      <c r="N10" s="1">
        <v>18.0</v>
      </c>
      <c r="O10" s="1" t="s">
        <v>312</v>
      </c>
      <c r="P10" s="1" t="s">
        <v>313</v>
      </c>
      <c r="Q10" s="1" t="s">
        <v>305</v>
      </c>
    </row>
    <row r="11">
      <c r="A11" s="1" t="s">
        <v>322</v>
      </c>
      <c r="B11" s="2">
        <v>46201.0</v>
      </c>
      <c r="C11" s="2">
        <v>46208.0</v>
      </c>
      <c r="D11" s="1" t="s">
        <v>25</v>
      </c>
      <c r="E11" s="1" t="s">
        <v>208</v>
      </c>
      <c r="F11" s="3">
        <v>0.3958333333333333</v>
      </c>
      <c r="G11" s="1">
        <v>1.0</v>
      </c>
      <c r="H11" s="1">
        <v>6.0</v>
      </c>
      <c r="I11" s="1">
        <v>180.0</v>
      </c>
      <c r="J11" s="1">
        <v>54.0</v>
      </c>
      <c r="K11" s="1">
        <v>20.0</v>
      </c>
      <c r="L11" s="1" t="s">
        <v>301</v>
      </c>
      <c r="M11" s="1" t="s">
        <v>302</v>
      </c>
      <c r="N11" s="1">
        <v>38.0</v>
      </c>
      <c r="O11" s="1" t="s">
        <v>312</v>
      </c>
      <c r="P11" s="1" t="s">
        <v>304</v>
      </c>
      <c r="Q11" s="1" t="s">
        <v>305</v>
      </c>
    </row>
    <row r="12">
      <c r="A12" s="1" t="s">
        <v>323</v>
      </c>
      <c r="B12" s="2">
        <v>46037.0</v>
      </c>
      <c r="C12" s="2">
        <v>46038.0</v>
      </c>
      <c r="D12" s="1" t="s">
        <v>128</v>
      </c>
      <c r="E12" s="1" t="s">
        <v>175</v>
      </c>
      <c r="F12" s="3">
        <v>0.53125</v>
      </c>
      <c r="G12" s="1">
        <v>1.0</v>
      </c>
      <c r="H12" s="1">
        <v>1.0</v>
      </c>
      <c r="I12" s="1">
        <v>380.0</v>
      </c>
      <c r="J12" s="1">
        <v>24.0</v>
      </c>
      <c r="K12" s="1">
        <v>100.0</v>
      </c>
      <c r="L12" s="1" t="s">
        <v>301</v>
      </c>
      <c r="M12" s="1" t="s">
        <v>302</v>
      </c>
      <c r="N12" s="1">
        <v>54.0</v>
      </c>
      <c r="O12" s="1" t="s">
        <v>308</v>
      </c>
      <c r="P12" s="1" t="s">
        <v>313</v>
      </c>
      <c r="Q12" s="1" t="s">
        <v>309</v>
      </c>
    </row>
    <row r="13">
      <c r="A13" s="1" t="s">
        <v>324</v>
      </c>
      <c r="B13" s="2">
        <v>46191.0</v>
      </c>
      <c r="C13" s="2">
        <v>46196.0</v>
      </c>
      <c r="D13" s="1" t="s">
        <v>141</v>
      </c>
      <c r="E13" s="1" t="s">
        <v>197</v>
      </c>
      <c r="F13" s="3">
        <v>0.7708333333333334</v>
      </c>
      <c r="G13" s="1">
        <v>3.0</v>
      </c>
      <c r="H13" s="1">
        <v>2.0</v>
      </c>
      <c r="I13" s="1">
        <v>200.0</v>
      </c>
      <c r="J13" s="1">
        <v>30.0</v>
      </c>
      <c r="K13" s="1">
        <v>0.0</v>
      </c>
      <c r="L13" s="1" t="s">
        <v>315</v>
      </c>
      <c r="M13" s="1" t="s">
        <v>302</v>
      </c>
      <c r="N13" s="1">
        <v>37.0</v>
      </c>
      <c r="O13" s="1" t="s">
        <v>308</v>
      </c>
      <c r="P13" s="1" t="s">
        <v>313</v>
      </c>
      <c r="Q13" s="1" t="s">
        <v>305</v>
      </c>
    </row>
    <row r="14">
      <c r="A14" s="1" t="s">
        <v>325</v>
      </c>
      <c r="B14" s="2">
        <v>46182.0</v>
      </c>
      <c r="C14" s="2">
        <v>46183.0</v>
      </c>
      <c r="D14" s="1" t="s">
        <v>18</v>
      </c>
      <c r="E14" s="1" t="s">
        <v>197</v>
      </c>
      <c r="F14" s="3">
        <v>0.6458333333333334</v>
      </c>
      <c r="G14" s="1">
        <v>3.0</v>
      </c>
      <c r="H14" s="1">
        <v>2.0</v>
      </c>
      <c r="I14" s="1">
        <v>380.0</v>
      </c>
      <c r="J14" s="1">
        <v>30.0</v>
      </c>
      <c r="K14" s="1">
        <v>0.0</v>
      </c>
      <c r="L14" s="1" t="s">
        <v>311</v>
      </c>
      <c r="M14" s="1" t="s">
        <v>326</v>
      </c>
      <c r="N14" s="1">
        <v>33.0</v>
      </c>
      <c r="O14" s="1" t="s">
        <v>312</v>
      </c>
      <c r="P14" s="1" t="s">
        <v>313</v>
      </c>
      <c r="Q14" s="1" t="s">
        <v>309</v>
      </c>
    </row>
    <row r="15">
      <c r="A15" s="1" t="s">
        <v>327</v>
      </c>
      <c r="B15" s="2">
        <v>46179.0</v>
      </c>
      <c r="C15" s="2">
        <v>46179.0</v>
      </c>
      <c r="D15" s="1" t="s">
        <v>97</v>
      </c>
      <c r="E15" s="1" t="s">
        <v>252</v>
      </c>
      <c r="F15" s="3">
        <v>0.3958333333333333</v>
      </c>
      <c r="G15" s="1">
        <v>1.0</v>
      </c>
      <c r="H15" s="1">
        <v>5.0</v>
      </c>
      <c r="I15" s="1">
        <v>220.0</v>
      </c>
      <c r="J15" s="1">
        <v>48.0</v>
      </c>
      <c r="K15" s="1">
        <v>0.0</v>
      </c>
      <c r="L15" s="1" t="s">
        <v>301</v>
      </c>
      <c r="M15" s="1" t="s">
        <v>302</v>
      </c>
      <c r="N15" s="1">
        <v>34.0</v>
      </c>
      <c r="O15" s="1" t="s">
        <v>308</v>
      </c>
      <c r="P15" s="1" t="s">
        <v>313</v>
      </c>
      <c r="Q15" s="1" t="s">
        <v>305</v>
      </c>
    </row>
    <row r="16">
      <c r="A16" s="1" t="s">
        <v>328</v>
      </c>
      <c r="B16" s="2">
        <v>46095.0</v>
      </c>
      <c r="C16" s="2">
        <v>46098.0</v>
      </c>
      <c r="D16" s="1" t="s">
        <v>104</v>
      </c>
      <c r="E16" s="1" t="s">
        <v>197</v>
      </c>
      <c r="F16" s="3">
        <v>0.3958333333333333</v>
      </c>
      <c r="G16" s="1">
        <v>6.0</v>
      </c>
      <c r="H16" s="1">
        <v>3.0</v>
      </c>
      <c r="I16" s="1">
        <v>200.0</v>
      </c>
      <c r="J16" s="1">
        <v>36.0</v>
      </c>
      <c r="K16" s="1">
        <v>0.0</v>
      </c>
      <c r="L16" s="1" t="s">
        <v>318</v>
      </c>
      <c r="M16" s="1" t="s">
        <v>326</v>
      </c>
      <c r="N16" s="1">
        <v>21.0</v>
      </c>
      <c r="O16" s="1" t="s">
        <v>312</v>
      </c>
      <c r="P16" s="1" t="s">
        <v>304</v>
      </c>
      <c r="Q16" s="1" t="s">
        <v>305</v>
      </c>
    </row>
    <row r="17">
      <c r="A17" s="1" t="s">
        <v>329</v>
      </c>
      <c r="B17" s="2">
        <v>46023.0</v>
      </c>
      <c r="C17" s="2">
        <v>46028.0</v>
      </c>
      <c r="D17" s="1" t="s">
        <v>114</v>
      </c>
      <c r="E17" s="1" t="s">
        <v>266</v>
      </c>
      <c r="F17" s="3">
        <v>0.3958333333333333</v>
      </c>
      <c r="G17" s="1">
        <v>1.0</v>
      </c>
      <c r="H17" s="1">
        <v>2.0</v>
      </c>
      <c r="I17" s="1">
        <v>220.0</v>
      </c>
      <c r="J17" s="1">
        <v>30.0</v>
      </c>
      <c r="K17" s="1">
        <v>0.0</v>
      </c>
      <c r="L17" s="1" t="s">
        <v>315</v>
      </c>
      <c r="M17" s="1" t="s">
        <v>302</v>
      </c>
      <c r="N17" s="1">
        <v>53.0</v>
      </c>
      <c r="O17" s="1" t="s">
        <v>303</v>
      </c>
      <c r="P17" s="1" t="s">
        <v>304</v>
      </c>
      <c r="Q17" s="1" t="s">
        <v>305</v>
      </c>
    </row>
    <row r="18">
      <c r="A18" s="1" t="s">
        <v>330</v>
      </c>
      <c r="B18" s="2">
        <v>46162.0</v>
      </c>
      <c r="C18" s="2">
        <v>46162.0</v>
      </c>
      <c r="D18" s="1" t="s">
        <v>125</v>
      </c>
      <c r="E18" s="1" t="s">
        <v>258</v>
      </c>
      <c r="F18" s="3">
        <v>0.6458333333333334</v>
      </c>
      <c r="G18" s="1">
        <v>4.0</v>
      </c>
      <c r="H18" s="1">
        <v>2.0</v>
      </c>
      <c r="I18" s="1">
        <v>360.0</v>
      </c>
      <c r="J18" s="1">
        <v>30.0</v>
      </c>
      <c r="K18" s="1">
        <v>0.0</v>
      </c>
      <c r="L18" s="1" t="s">
        <v>311</v>
      </c>
      <c r="M18" s="1" t="s">
        <v>302</v>
      </c>
      <c r="N18" s="1">
        <v>20.0</v>
      </c>
      <c r="O18" s="1" t="s">
        <v>303</v>
      </c>
      <c r="P18" s="1" t="s">
        <v>304</v>
      </c>
      <c r="Q18" s="1" t="s">
        <v>309</v>
      </c>
    </row>
    <row r="19">
      <c r="A19" s="1" t="s">
        <v>331</v>
      </c>
      <c r="B19" s="2">
        <v>46113.0</v>
      </c>
      <c r="C19" s="2">
        <v>46119.0</v>
      </c>
      <c r="D19" s="1" t="s">
        <v>147</v>
      </c>
      <c r="E19" s="1" t="s">
        <v>283</v>
      </c>
      <c r="F19" s="3">
        <v>0.7708333333333334</v>
      </c>
      <c r="G19" s="1">
        <v>1.0</v>
      </c>
      <c r="H19" s="1">
        <v>5.0</v>
      </c>
      <c r="I19" s="1">
        <v>180.0</v>
      </c>
      <c r="J19" s="1">
        <v>48.0</v>
      </c>
      <c r="K19" s="1">
        <v>0.0</v>
      </c>
      <c r="L19" s="1" t="s">
        <v>311</v>
      </c>
      <c r="M19" s="1" t="s">
        <v>302</v>
      </c>
      <c r="N19" s="1">
        <v>29.0</v>
      </c>
      <c r="O19" s="1" t="s">
        <v>303</v>
      </c>
      <c r="P19" s="1" t="s">
        <v>313</v>
      </c>
      <c r="Q19" s="1" t="s">
        <v>305</v>
      </c>
    </row>
    <row r="20">
      <c r="A20" s="1" t="s">
        <v>332</v>
      </c>
      <c r="B20" s="2">
        <v>46128.0</v>
      </c>
      <c r="C20" s="2">
        <v>46131.0</v>
      </c>
      <c r="D20" s="1" t="s">
        <v>36</v>
      </c>
      <c r="E20" s="1" t="s">
        <v>276</v>
      </c>
      <c r="F20" s="3">
        <v>0.7708333333333334</v>
      </c>
      <c r="G20" s="1">
        <v>3.0</v>
      </c>
      <c r="H20" s="1">
        <v>2.0</v>
      </c>
      <c r="I20" s="1">
        <v>240.0</v>
      </c>
      <c r="J20" s="1">
        <v>30.0</v>
      </c>
      <c r="K20" s="1">
        <v>0.0</v>
      </c>
      <c r="L20" s="1" t="s">
        <v>307</v>
      </c>
      <c r="M20" s="1" t="s">
        <v>302</v>
      </c>
      <c r="N20" s="1">
        <v>30.0</v>
      </c>
      <c r="O20" s="1" t="s">
        <v>308</v>
      </c>
      <c r="P20" s="1" t="s">
        <v>304</v>
      </c>
      <c r="Q20" s="1" t="s">
        <v>305</v>
      </c>
    </row>
    <row r="21" ht="15.75" customHeight="1">
      <c r="A21" s="1" t="s">
        <v>333</v>
      </c>
      <c r="B21" s="2">
        <v>46029.0</v>
      </c>
      <c r="C21" s="2">
        <v>46032.0</v>
      </c>
      <c r="D21" s="1" t="s">
        <v>50</v>
      </c>
      <c r="E21" s="1" t="s">
        <v>206</v>
      </c>
      <c r="F21" s="3">
        <v>0.9375</v>
      </c>
      <c r="G21" s="1">
        <v>9.0</v>
      </c>
      <c r="H21" s="1">
        <v>6.0</v>
      </c>
      <c r="I21" s="1">
        <v>240.0</v>
      </c>
      <c r="J21" s="1">
        <v>54.0</v>
      </c>
      <c r="K21" s="1">
        <v>0.0</v>
      </c>
      <c r="L21" s="1" t="s">
        <v>307</v>
      </c>
      <c r="M21" s="1" t="s">
        <v>302</v>
      </c>
      <c r="N21" s="1">
        <v>43.0</v>
      </c>
      <c r="O21" s="1" t="s">
        <v>308</v>
      </c>
      <c r="P21" s="1" t="s">
        <v>304</v>
      </c>
      <c r="Q21" s="1" t="s">
        <v>305</v>
      </c>
    </row>
    <row r="22" ht="15.75" customHeight="1">
      <c r="A22" s="1" t="s">
        <v>334</v>
      </c>
      <c r="B22" s="2">
        <v>46089.0</v>
      </c>
      <c r="C22" s="2">
        <v>46091.0</v>
      </c>
      <c r="D22" s="1" t="s">
        <v>85</v>
      </c>
      <c r="E22" s="1" t="s">
        <v>204</v>
      </c>
      <c r="F22" s="3">
        <v>0.7708333333333334</v>
      </c>
      <c r="G22" s="1">
        <v>9.0</v>
      </c>
      <c r="H22" s="1">
        <v>1.0</v>
      </c>
      <c r="I22" s="1">
        <v>240.0</v>
      </c>
      <c r="J22" s="1">
        <v>24.0</v>
      </c>
      <c r="K22" s="1">
        <v>0.0</v>
      </c>
      <c r="L22" s="1" t="s">
        <v>315</v>
      </c>
      <c r="M22" s="1" t="s">
        <v>302</v>
      </c>
      <c r="N22" s="1">
        <v>38.0</v>
      </c>
      <c r="O22" s="1" t="s">
        <v>312</v>
      </c>
      <c r="P22" s="1" t="s">
        <v>304</v>
      </c>
      <c r="Q22" s="1" t="s">
        <v>305</v>
      </c>
    </row>
    <row r="23" ht="15.75" customHeight="1">
      <c r="A23" s="1" t="s">
        <v>335</v>
      </c>
      <c r="B23" s="2">
        <v>46088.0</v>
      </c>
      <c r="C23" s="2">
        <v>46088.0</v>
      </c>
      <c r="D23" s="1" t="s">
        <v>104</v>
      </c>
      <c r="E23" s="1" t="s">
        <v>163</v>
      </c>
      <c r="F23" s="3">
        <v>0.53125</v>
      </c>
      <c r="G23" s="1">
        <v>6.0</v>
      </c>
      <c r="H23" s="1">
        <v>5.0</v>
      </c>
      <c r="I23" s="1">
        <v>420.0</v>
      </c>
      <c r="J23" s="1">
        <v>48.0</v>
      </c>
      <c r="K23" s="1">
        <v>20.0</v>
      </c>
      <c r="L23" s="1" t="s">
        <v>318</v>
      </c>
      <c r="M23" s="1" t="s">
        <v>302</v>
      </c>
      <c r="N23" s="1">
        <v>60.0</v>
      </c>
      <c r="O23" s="1" t="s">
        <v>308</v>
      </c>
      <c r="P23" s="1" t="s">
        <v>313</v>
      </c>
      <c r="Q23" s="1" t="s">
        <v>309</v>
      </c>
    </row>
    <row r="24" ht="15.75" customHeight="1">
      <c r="A24" s="1" t="s">
        <v>336</v>
      </c>
      <c r="B24" s="2">
        <v>46182.0</v>
      </c>
      <c r="C24" s="2">
        <v>46187.0</v>
      </c>
      <c r="D24" s="1" t="s">
        <v>97</v>
      </c>
      <c r="E24" s="1" t="s">
        <v>182</v>
      </c>
      <c r="F24" s="3">
        <v>0.8854166666666666</v>
      </c>
      <c r="G24" s="1">
        <v>2.0</v>
      </c>
      <c r="H24" s="1">
        <v>3.0</v>
      </c>
      <c r="I24" s="1">
        <v>160.0</v>
      </c>
      <c r="J24" s="1">
        <v>36.0</v>
      </c>
      <c r="K24" s="1">
        <v>40.0</v>
      </c>
      <c r="L24" s="1" t="s">
        <v>311</v>
      </c>
      <c r="M24" s="1" t="s">
        <v>302</v>
      </c>
      <c r="N24" s="1">
        <v>36.0</v>
      </c>
      <c r="O24" s="1" t="s">
        <v>312</v>
      </c>
      <c r="P24" s="1" t="s">
        <v>313</v>
      </c>
      <c r="Q24" s="1" t="s">
        <v>305</v>
      </c>
    </row>
    <row r="25" ht="15.75" customHeight="1">
      <c r="A25" s="1" t="s">
        <v>337</v>
      </c>
      <c r="B25" s="2">
        <v>46196.0</v>
      </c>
      <c r="C25" s="2">
        <v>46198.0</v>
      </c>
      <c r="D25" s="1" t="s">
        <v>88</v>
      </c>
      <c r="E25" s="1" t="s">
        <v>212</v>
      </c>
      <c r="F25" s="3">
        <v>0.8854166666666666</v>
      </c>
      <c r="G25" s="1">
        <v>5.0</v>
      </c>
      <c r="H25" s="1">
        <v>3.0</v>
      </c>
      <c r="I25" s="1">
        <v>280.0</v>
      </c>
      <c r="J25" s="1">
        <v>36.0</v>
      </c>
      <c r="K25" s="1">
        <v>0.0</v>
      </c>
      <c r="L25" s="1" t="s">
        <v>307</v>
      </c>
      <c r="M25" s="1" t="s">
        <v>302</v>
      </c>
      <c r="N25" s="1">
        <v>45.0</v>
      </c>
      <c r="O25" s="1" t="s">
        <v>312</v>
      </c>
      <c r="P25" s="1" t="s">
        <v>313</v>
      </c>
      <c r="Q25" s="1" t="s">
        <v>338</v>
      </c>
    </row>
    <row r="26" ht="15.75" customHeight="1">
      <c r="A26" s="1" t="s">
        <v>339</v>
      </c>
      <c r="B26" s="2">
        <v>46136.0</v>
      </c>
      <c r="C26" s="2">
        <v>46139.0</v>
      </c>
      <c r="D26" s="1" t="s">
        <v>73</v>
      </c>
      <c r="E26" s="1" t="s">
        <v>283</v>
      </c>
      <c r="F26" s="3">
        <v>0.6458333333333334</v>
      </c>
      <c r="G26" s="1">
        <v>1.0</v>
      </c>
      <c r="H26" s="1">
        <v>3.0</v>
      </c>
      <c r="I26" s="1">
        <v>180.0</v>
      </c>
      <c r="J26" s="1">
        <v>36.0</v>
      </c>
      <c r="K26" s="1">
        <v>0.0</v>
      </c>
      <c r="L26" s="1" t="s">
        <v>311</v>
      </c>
      <c r="M26" s="1" t="s">
        <v>302</v>
      </c>
      <c r="N26" s="1">
        <v>57.0</v>
      </c>
      <c r="O26" s="1" t="s">
        <v>303</v>
      </c>
      <c r="P26" s="1" t="s">
        <v>313</v>
      </c>
      <c r="Q26" s="1" t="s">
        <v>305</v>
      </c>
    </row>
    <row r="27" ht="15.75" customHeight="1">
      <c r="A27" s="1" t="s">
        <v>340</v>
      </c>
      <c r="B27" s="2">
        <v>46080.0</v>
      </c>
      <c r="C27" s="2">
        <v>46083.0</v>
      </c>
      <c r="D27" s="1" t="s">
        <v>25</v>
      </c>
      <c r="E27" s="1" t="s">
        <v>170</v>
      </c>
      <c r="F27" s="3">
        <v>0.7708333333333334</v>
      </c>
      <c r="G27" s="1">
        <v>4.0</v>
      </c>
      <c r="H27" s="1">
        <v>6.0</v>
      </c>
      <c r="I27" s="1">
        <v>240.0</v>
      </c>
      <c r="J27" s="1">
        <v>54.0</v>
      </c>
      <c r="K27" s="1">
        <v>40.0</v>
      </c>
      <c r="L27" s="1" t="s">
        <v>318</v>
      </c>
      <c r="M27" s="1" t="s">
        <v>302</v>
      </c>
      <c r="N27" s="1">
        <v>47.0</v>
      </c>
      <c r="O27" s="1" t="s">
        <v>312</v>
      </c>
      <c r="P27" s="1" t="s">
        <v>313</v>
      </c>
      <c r="Q27" s="1" t="s">
        <v>305</v>
      </c>
    </row>
    <row r="28" ht="15.75" customHeight="1">
      <c r="A28" s="1" t="s">
        <v>341</v>
      </c>
      <c r="B28" s="2">
        <v>46085.0</v>
      </c>
      <c r="C28" s="2">
        <v>46087.0</v>
      </c>
      <c r="D28" s="1" t="s">
        <v>94</v>
      </c>
      <c r="E28" s="1" t="s">
        <v>163</v>
      </c>
      <c r="F28" s="3">
        <v>0.7708333333333334</v>
      </c>
      <c r="G28" s="1">
        <v>1.0</v>
      </c>
      <c r="H28" s="1">
        <v>4.0</v>
      </c>
      <c r="I28" s="1">
        <v>240.0</v>
      </c>
      <c r="J28" s="1">
        <v>42.0</v>
      </c>
      <c r="K28" s="1">
        <v>0.0</v>
      </c>
      <c r="L28" s="1" t="s">
        <v>301</v>
      </c>
      <c r="M28" s="1" t="s">
        <v>302</v>
      </c>
      <c r="N28" s="1">
        <v>51.0</v>
      </c>
      <c r="O28" s="1" t="s">
        <v>308</v>
      </c>
      <c r="P28" s="1" t="s">
        <v>304</v>
      </c>
      <c r="Q28" s="1" t="s">
        <v>305</v>
      </c>
    </row>
    <row r="29" ht="15.75" customHeight="1">
      <c r="A29" s="1" t="s">
        <v>342</v>
      </c>
      <c r="B29" s="2">
        <v>46139.0</v>
      </c>
      <c r="C29" s="2">
        <v>46141.0</v>
      </c>
      <c r="D29" s="1" t="s">
        <v>120</v>
      </c>
      <c r="E29" s="1" t="s">
        <v>270</v>
      </c>
      <c r="F29" s="3">
        <v>0.8854166666666666</v>
      </c>
      <c r="G29" s="1">
        <v>6.0</v>
      </c>
      <c r="H29" s="1">
        <v>6.0</v>
      </c>
      <c r="I29" s="1">
        <v>460.0</v>
      </c>
      <c r="J29" s="1">
        <v>54.0</v>
      </c>
      <c r="K29" s="1">
        <v>0.0</v>
      </c>
      <c r="L29" s="1" t="s">
        <v>301</v>
      </c>
      <c r="M29" s="1" t="s">
        <v>326</v>
      </c>
      <c r="N29" s="1">
        <v>46.0</v>
      </c>
      <c r="O29" s="1" t="s">
        <v>312</v>
      </c>
      <c r="P29" s="1" t="s">
        <v>313</v>
      </c>
      <c r="Q29" s="1" t="s">
        <v>309</v>
      </c>
    </row>
    <row r="30" ht="15.75" customHeight="1">
      <c r="A30" s="1" t="s">
        <v>343</v>
      </c>
      <c r="B30" s="2">
        <v>46063.0</v>
      </c>
      <c r="C30" s="2">
        <v>46070.0</v>
      </c>
      <c r="D30" s="1" t="s">
        <v>62</v>
      </c>
      <c r="E30" s="1" t="s">
        <v>201</v>
      </c>
      <c r="F30" s="3">
        <v>0.7708333333333334</v>
      </c>
      <c r="G30" s="1">
        <v>1.0</v>
      </c>
      <c r="H30" s="1">
        <v>4.0</v>
      </c>
      <c r="I30" s="1">
        <v>260.0</v>
      </c>
      <c r="J30" s="1">
        <v>42.0</v>
      </c>
      <c r="K30" s="1">
        <v>20.0</v>
      </c>
      <c r="L30" s="1" t="s">
        <v>307</v>
      </c>
      <c r="M30" s="1" t="s">
        <v>302</v>
      </c>
      <c r="N30" s="1">
        <v>35.0</v>
      </c>
      <c r="O30" s="1" t="s">
        <v>308</v>
      </c>
      <c r="P30" s="1" t="s">
        <v>313</v>
      </c>
      <c r="Q30" s="1" t="s">
        <v>305</v>
      </c>
    </row>
    <row r="31" ht="15.75" customHeight="1">
      <c r="A31" s="1" t="s">
        <v>344</v>
      </c>
      <c r="B31" s="2">
        <v>46108.0</v>
      </c>
      <c r="C31" s="2">
        <v>46113.0</v>
      </c>
      <c r="D31" s="1" t="s">
        <v>134</v>
      </c>
      <c r="E31" s="1" t="s">
        <v>177</v>
      </c>
      <c r="F31" s="3">
        <v>0.3958333333333333</v>
      </c>
      <c r="G31" s="1">
        <v>7.0</v>
      </c>
      <c r="H31" s="1">
        <v>2.0</v>
      </c>
      <c r="I31" s="1">
        <v>240.0</v>
      </c>
      <c r="J31" s="1">
        <v>30.0</v>
      </c>
      <c r="K31" s="1">
        <v>0.0</v>
      </c>
      <c r="L31" s="1" t="s">
        <v>318</v>
      </c>
      <c r="M31" s="1" t="s">
        <v>302</v>
      </c>
      <c r="N31" s="1">
        <v>31.0</v>
      </c>
      <c r="O31" s="1" t="s">
        <v>312</v>
      </c>
      <c r="P31" s="1" t="s">
        <v>313</v>
      </c>
      <c r="Q31" s="1" t="s">
        <v>305</v>
      </c>
    </row>
    <row r="32" ht="15.75" customHeight="1">
      <c r="A32" s="1" t="s">
        <v>345</v>
      </c>
      <c r="B32" s="2">
        <v>46129.0</v>
      </c>
      <c r="C32" s="2">
        <v>46129.0</v>
      </c>
      <c r="D32" s="1" t="s">
        <v>32</v>
      </c>
      <c r="E32" s="1" t="s">
        <v>230</v>
      </c>
      <c r="F32" s="3">
        <v>0.7708333333333334</v>
      </c>
      <c r="G32" s="1">
        <v>4.0</v>
      </c>
      <c r="H32" s="1">
        <v>5.0</v>
      </c>
      <c r="I32" s="1">
        <v>320.0</v>
      </c>
      <c r="J32" s="1">
        <v>48.0</v>
      </c>
      <c r="K32" s="1">
        <v>20.0</v>
      </c>
      <c r="L32" s="1" t="s">
        <v>315</v>
      </c>
      <c r="M32" s="1" t="s">
        <v>302</v>
      </c>
      <c r="N32" s="1">
        <v>54.0</v>
      </c>
      <c r="O32" s="1" t="s">
        <v>312</v>
      </c>
      <c r="P32" s="1" t="s">
        <v>313</v>
      </c>
      <c r="Q32" s="1" t="s">
        <v>338</v>
      </c>
    </row>
    <row r="33" ht="15.75" customHeight="1">
      <c r="A33" s="1" t="s">
        <v>346</v>
      </c>
      <c r="B33" s="2">
        <v>46122.0</v>
      </c>
      <c r="C33" s="2">
        <v>46128.0</v>
      </c>
      <c r="D33" s="1" t="s">
        <v>76</v>
      </c>
      <c r="E33" s="1" t="s">
        <v>283</v>
      </c>
      <c r="F33" s="3">
        <v>0.7708333333333334</v>
      </c>
      <c r="G33" s="1">
        <v>4.0</v>
      </c>
      <c r="H33" s="1">
        <v>4.0</v>
      </c>
      <c r="I33" s="1">
        <v>360.0</v>
      </c>
      <c r="J33" s="1">
        <v>42.0</v>
      </c>
      <c r="K33" s="1">
        <v>100.0</v>
      </c>
      <c r="L33" s="1" t="s">
        <v>315</v>
      </c>
      <c r="M33" s="1" t="s">
        <v>302</v>
      </c>
      <c r="N33" s="1">
        <v>35.0</v>
      </c>
      <c r="O33" s="1" t="s">
        <v>312</v>
      </c>
      <c r="P33" s="1" t="s">
        <v>313</v>
      </c>
      <c r="Q33" s="1" t="s">
        <v>309</v>
      </c>
    </row>
    <row r="34" ht="15.75" customHeight="1">
      <c r="A34" s="1" t="s">
        <v>347</v>
      </c>
      <c r="B34" s="2">
        <v>46194.0</v>
      </c>
      <c r="C34" s="2">
        <v>46200.0</v>
      </c>
      <c r="D34" s="1" t="s">
        <v>108</v>
      </c>
      <c r="E34" s="1" t="s">
        <v>237</v>
      </c>
      <c r="F34" s="3">
        <v>0.8854166666666666</v>
      </c>
      <c r="G34" s="1">
        <v>1.0</v>
      </c>
      <c r="H34" s="1">
        <v>6.0</v>
      </c>
      <c r="I34" s="1">
        <v>180.0</v>
      </c>
      <c r="J34" s="1">
        <v>54.0</v>
      </c>
      <c r="K34" s="1">
        <v>0.0</v>
      </c>
      <c r="L34" s="1" t="s">
        <v>315</v>
      </c>
      <c r="M34" s="1" t="s">
        <v>326</v>
      </c>
      <c r="N34" s="1">
        <v>55.0</v>
      </c>
      <c r="O34" s="1" t="s">
        <v>303</v>
      </c>
      <c r="P34" s="1" t="s">
        <v>313</v>
      </c>
      <c r="Q34" s="1" t="s">
        <v>305</v>
      </c>
    </row>
    <row r="35" ht="15.75" customHeight="1">
      <c r="A35" s="1" t="s">
        <v>348</v>
      </c>
      <c r="B35" s="2">
        <v>46057.0</v>
      </c>
      <c r="C35" s="2">
        <v>46064.0</v>
      </c>
      <c r="D35" s="1" t="s">
        <v>30</v>
      </c>
      <c r="E35" s="1" t="s">
        <v>204</v>
      </c>
      <c r="F35" s="3">
        <v>0.6458333333333334</v>
      </c>
      <c r="G35" s="1">
        <v>7.0</v>
      </c>
      <c r="H35" s="1">
        <v>2.0</v>
      </c>
      <c r="I35" s="1">
        <v>320.0</v>
      </c>
      <c r="J35" s="1">
        <v>30.0</v>
      </c>
      <c r="K35" s="1">
        <v>20.0</v>
      </c>
      <c r="L35" s="1" t="s">
        <v>307</v>
      </c>
      <c r="M35" s="1" t="s">
        <v>302</v>
      </c>
      <c r="N35" s="1">
        <v>42.0</v>
      </c>
      <c r="O35" s="1" t="s">
        <v>308</v>
      </c>
      <c r="P35" s="1" t="s">
        <v>313</v>
      </c>
      <c r="Q35" s="1" t="s">
        <v>338</v>
      </c>
    </row>
    <row r="36" ht="15.75" customHeight="1">
      <c r="A36" s="1" t="s">
        <v>349</v>
      </c>
      <c r="B36" s="2">
        <v>46027.0</v>
      </c>
      <c r="C36" s="2">
        <v>46027.0</v>
      </c>
      <c r="D36" s="1" t="s">
        <v>150</v>
      </c>
      <c r="E36" s="1" t="s">
        <v>220</v>
      </c>
      <c r="F36" s="3">
        <v>0.53125</v>
      </c>
      <c r="G36" s="1">
        <v>4.0</v>
      </c>
      <c r="H36" s="1">
        <v>3.0</v>
      </c>
      <c r="I36" s="1">
        <v>280.0</v>
      </c>
      <c r="J36" s="1">
        <v>36.0</v>
      </c>
      <c r="K36" s="1">
        <v>60.0</v>
      </c>
      <c r="L36" s="1" t="s">
        <v>315</v>
      </c>
      <c r="M36" s="1" t="s">
        <v>302</v>
      </c>
      <c r="N36" s="1">
        <v>19.0</v>
      </c>
      <c r="O36" s="1" t="s">
        <v>303</v>
      </c>
      <c r="P36" s="1" t="s">
        <v>304</v>
      </c>
      <c r="Q36" s="1" t="s">
        <v>305</v>
      </c>
    </row>
    <row r="37" ht="15.75" customHeight="1">
      <c r="A37" s="1" t="s">
        <v>350</v>
      </c>
      <c r="B37" s="2">
        <v>46084.0</v>
      </c>
      <c r="C37" s="2">
        <v>46086.0</v>
      </c>
      <c r="D37" s="1" t="s">
        <v>66</v>
      </c>
      <c r="E37" s="1" t="s">
        <v>182</v>
      </c>
      <c r="F37" s="3">
        <v>0.53125</v>
      </c>
      <c r="G37" s="1">
        <v>5.0</v>
      </c>
      <c r="H37" s="1">
        <v>5.0</v>
      </c>
      <c r="I37" s="1">
        <v>340.0</v>
      </c>
      <c r="J37" s="1">
        <v>48.0</v>
      </c>
      <c r="K37" s="1">
        <v>20.0</v>
      </c>
      <c r="L37" s="1" t="s">
        <v>301</v>
      </c>
      <c r="M37" s="1" t="s">
        <v>302</v>
      </c>
      <c r="N37" s="1">
        <v>41.0</v>
      </c>
      <c r="O37" s="1" t="s">
        <v>303</v>
      </c>
      <c r="P37" s="1" t="s">
        <v>304</v>
      </c>
      <c r="Q37" s="1" t="s">
        <v>309</v>
      </c>
    </row>
    <row r="38" ht="15.75" customHeight="1">
      <c r="A38" s="1" t="s">
        <v>351</v>
      </c>
      <c r="B38" s="2">
        <v>46064.0</v>
      </c>
      <c r="C38" s="2">
        <v>46068.0</v>
      </c>
      <c r="D38" s="1" t="s">
        <v>22</v>
      </c>
      <c r="E38" s="1" t="s">
        <v>168</v>
      </c>
      <c r="F38" s="3">
        <v>0.3958333333333333</v>
      </c>
      <c r="G38" s="1">
        <v>5.0</v>
      </c>
      <c r="H38" s="1">
        <v>3.0</v>
      </c>
      <c r="I38" s="1">
        <v>160.0</v>
      </c>
      <c r="J38" s="1">
        <v>36.0</v>
      </c>
      <c r="K38" s="1">
        <v>100.0</v>
      </c>
      <c r="L38" s="1" t="s">
        <v>311</v>
      </c>
      <c r="M38" s="1" t="s">
        <v>302</v>
      </c>
      <c r="N38" s="1">
        <v>30.0</v>
      </c>
      <c r="O38" s="1" t="s">
        <v>308</v>
      </c>
      <c r="P38" s="1" t="s">
        <v>313</v>
      </c>
      <c r="Q38" s="1" t="s">
        <v>305</v>
      </c>
    </row>
    <row r="39" ht="15.75" customHeight="1">
      <c r="A39" s="1" t="s">
        <v>352</v>
      </c>
      <c r="B39" s="2">
        <v>46198.0</v>
      </c>
      <c r="C39" s="2">
        <v>46199.0</v>
      </c>
      <c r="D39" s="1" t="s">
        <v>118</v>
      </c>
      <c r="E39" s="1" t="s">
        <v>254</v>
      </c>
      <c r="F39" s="3">
        <v>0.9375</v>
      </c>
      <c r="G39" s="1">
        <v>3.0</v>
      </c>
      <c r="H39" s="1">
        <v>2.0</v>
      </c>
      <c r="I39" s="1">
        <v>160.0</v>
      </c>
      <c r="J39" s="1">
        <v>30.0</v>
      </c>
      <c r="K39" s="1">
        <v>0.0</v>
      </c>
      <c r="L39" s="1" t="s">
        <v>315</v>
      </c>
      <c r="M39" s="1" t="s">
        <v>302</v>
      </c>
      <c r="N39" s="1">
        <v>50.0</v>
      </c>
      <c r="O39" s="1" t="s">
        <v>312</v>
      </c>
      <c r="P39" s="1" t="s">
        <v>313</v>
      </c>
      <c r="Q39" s="1" t="s">
        <v>305</v>
      </c>
    </row>
    <row r="40" ht="15.75" customHeight="1">
      <c r="A40" s="1" t="s">
        <v>353</v>
      </c>
      <c r="B40" s="2">
        <v>46050.0</v>
      </c>
      <c r="C40" s="2">
        <v>46056.0</v>
      </c>
      <c r="D40" s="1" t="s">
        <v>147</v>
      </c>
      <c r="E40" s="1" t="s">
        <v>266</v>
      </c>
      <c r="F40" s="3">
        <v>0.6458333333333334</v>
      </c>
      <c r="G40" s="1">
        <v>4.0</v>
      </c>
      <c r="H40" s="1">
        <v>4.0</v>
      </c>
      <c r="I40" s="1">
        <v>300.0</v>
      </c>
      <c r="J40" s="1">
        <v>42.0</v>
      </c>
      <c r="K40" s="1">
        <v>0.0</v>
      </c>
      <c r="L40" s="1" t="s">
        <v>318</v>
      </c>
      <c r="M40" s="1" t="s">
        <v>302</v>
      </c>
      <c r="N40" s="1">
        <v>59.0</v>
      </c>
      <c r="O40" s="1" t="s">
        <v>312</v>
      </c>
      <c r="P40" s="1" t="s">
        <v>313</v>
      </c>
      <c r="Q40" s="1" t="s">
        <v>338</v>
      </c>
    </row>
    <row r="41" ht="15.75" customHeight="1">
      <c r="A41" s="1" t="s">
        <v>354</v>
      </c>
      <c r="B41" s="2">
        <v>46105.0</v>
      </c>
      <c r="C41" s="2">
        <v>46108.0</v>
      </c>
      <c r="D41" s="1" t="s">
        <v>125</v>
      </c>
      <c r="E41" s="1" t="s">
        <v>177</v>
      </c>
      <c r="F41" s="3">
        <v>0.9375</v>
      </c>
      <c r="G41" s="1">
        <v>7.0</v>
      </c>
      <c r="H41" s="1">
        <v>5.0</v>
      </c>
      <c r="I41" s="1">
        <v>240.0</v>
      </c>
      <c r="J41" s="1">
        <v>48.0</v>
      </c>
      <c r="K41" s="1">
        <v>0.0</v>
      </c>
      <c r="L41" s="1" t="s">
        <v>307</v>
      </c>
      <c r="M41" s="1" t="s">
        <v>302</v>
      </c>
      <c r="N41" s="1">
        <v>57.0</v>
      </c>
      <c r="O41" s="1" t="s">
        <v>308</v>
      </c>
      <c r="P41" s="1" t="s">
        <v>313</v>
      </c>
      <c r="Q41" s="1" t="s">
        <v>305</v>
      </c>
    </row>
    <row r="42" ht="15.75" customHeight="1">
      <c r="A42" s="1" t="s">
        <v>355</v>
      </c>
      <c r="B42" s="2">
        <v>46106.0</v>
      </c>
      <c r="C42" s="2">
        <v>46108.0</v>
      </c>
      <c r="D42" s="1" t="s">
        <v>69</v>
      </c>
      <c r="E42" s="1" t="s">
        <v>220</v>
      </c>
      <c r="F42" s="3">
        <v>0.8854166666666666</v>
      </c>
      <c r="G42" s="1">
        <v>1.0</v>
      </c>
      <c r="H42" s="1">
        <v>2.0</v>
      </c>
      <c r="I42" s="1">
        <v>280.0</v>
      </c>
      <c r="J42" s="1">
        <v>30.0</v>
      </c>
      <c r="K42" s="1">
        <v>100.0</v>
      </c>
      <c r="L42" s="1" t="s">
        <v>301</v>
      </c>
      <c r="M42" s="1" t="s">
        <v>302</v>
      </c>
      <c r="N42" s="1">
        <v>35.0</v>
      </c>
      <c r="O42" s="1" t="s">
        <v>308</v>
      </c>
      <c r="P42" s="1" t="s">
        <v>304</v>
      </c>
      <c r="Q42" s="1" t="s">
        <v>305</v>
      </c>
    </row>
    <row r="43" ht="15.75" customHeight="1">
      <c r="A43" s="1" t="s">
        <v>356</v>
      </c>
      <c r="B43" s="2">
        <v>46084.0</v>
      </c>
      <c r="C43" s="2">
        <v>46090.0</v>
      </c>
      <c r="D43" s="1" t="s">
        <v>69</v>
      </c>
      <c r="E43" s="1" t="s">
        <v>201</v>
      </c>
      <c r="F43" s="3">
        <v>0.6458333333333334</v>
      </c>
      <c r="G43" s="1">
        <v>2.0</v>
      </c>
      <c r="H43" s="1">
        <v>3.0</v>
      </c>
      <c r="I43" s="1">
        <v>340.0</v>
      </c>
      <c r="J43" s="1">
        <v>36.0</v>
      </c>
      <c r="K43" s="1">
        <v>20.0</v>
      </c>
      <c r="L43" s="1" t="s">
        <v>318</v>
      </c>
      <c r="M43" s="1" t="s">
        <v>302</v>
      </c>
      <c r="N43" s="1">
        <v>23.0</v>
      </c>
      <c r="O43" s="1" t="s">
        <v>303</v>
      </c>
      <c r="P43" s="1" t="s">
        <v>304</v>
      </c>
      <c r="Q43" s="1" t="s">
        <v>338</v>
      </c>
    </row>
    <row r="44" ht="15.75" customHeight="1">
      <c r="A44" s="1" t="s">
        <v>357</v>
      </c>
      <c r="B44" s="2">
        <v>46101.0</v>
      </c>
      <c r="C44" s="2">
        <v>46106.0</v>
      </c>
      <c r="D44" s="1" t="s">
        <v>66</v>
      </c>
      <c r="E44" s="1" t="s">
        <v>246</v>
      </c>
      <c r="F44" s="3">
        <v>0.6458333333333334</v>
      </c>
      <c r="G44" s="1">
        <v>3.0</v>
      </c>
      <c r="H44" s="1">
        <v>3.0</v>
      </c>
      <c r="I44" s="1">
        <v>240.0</v>
      </c>
      <c r="J44" s="1">
        <v>36.0</v>
      </c>
      <c r="K44" s="1">
        <v>40.0</v>
      </c>
      <c r="L44" s="1" t="s">
        <v>307</v>
      </c>
      <c r="M44" s="1" t="s">
        <v>302</v>
      </c>
      <c r="N44" s="1">
        <v>47.0</v>
      </c>
      <c r="O44" s="1" t="s">
        <v>308</v>
      </c>
      <c r="P44" s="1" t="s">
        <v>304</v>
      </c>
      <c r="Q44" s="1" t="s">
        <v>305</v>
      </c>
    </row>
    <row r="45" ht="15.75" customHeight="1">
      <c r="A45" s="1" t="s">
        <v>358</v>
      </c>
      <c r="B45" s="2">
        <v>46072.0</v>
      </c>
      <c r="C45" s="2">
        <v>46077.0</v>
      </c>
      <c r="D45" s="1" t="s">
        <v>22</v>
      </c>
      <c r="E45" s="1" t="s">
        <v>250</v>
      </c>
      <c r="F45" s="3">
        <v>0.8854166666666666</v>
      </c>
      <c r="G45" s="1">
        <v>5.0</v>
      </c>
      <c r="H45" s="1">
        <v>2.0</v>
      </c>
      <c r="I45" s="1">
        <v>180.0</v>
      </c>
      <c r="J45" s="1">
        <v>30.0</v>
      </c>
      <c r="K45" s="1">
        <v>40.0</v>
      </c>
      <c r="L45" s="1" t="s">
        <v>307</v>
      </c>
      <c r="M45" s="1" t="s">
        <v>302</v>
      </c>
      <c r="N45" s="1">
        <v>55.0</v>
      </c>
      <c r="O45" s="1" t="s">
        <v>308</v>
      </c>
      <c r="P45" s="1" t="s">
        <v>304</v>
      </c>
      <c r="Q45" s="1" t="s">
        <v>305</v>
      </c>
    </row>
    <row r="46" ht="15.75" customHeight="1">
      <c r="A46" s="1" t="s">
        <v>359</v>
      </c>
      <c r="B46" s="2">
        <v>46098.0</v>
      </c>
      <c r="C46" s="2">
        <v>46101.0</v>
      </c>
      <c r="D46" s="1" t="s">
        <v>50</v>
      </c>
      <c r="E46" s="1" t="s">
        <v>212</v>
      </c>
      <c r="F46" s="3">
        <v>0.8854166666666666</v>
      </c>
      <c r="G46" s="1">
        <v>3.0</v>
      </c>
      <c r="H46" s="1">
        <v>4.0</v>
      </c>
      <c r="I46" s="1">
        <v>200.0</v>
      </c>
      <c r="J46" s="1">
        <v>42.0</v>
      </c>
      <c r="K46" s="1">
        <v>0.0</v>
      </c>
      <c r="L46" s="1" t="s">
        <v>311</v>
      </c>
      <c r="M46" s="1" t="s">
        <v>302</v>
      </c>
      <c r="N46" s="1">
        <v>21.0</v>
      </c>
      <c r="O46" s="1" t="s">
        <v>303</v>
      </c>
      <c r="P46" s="1" t="s">
        <v>313</v>
      </c>
      <c r="Q46" s="1" t="s">
        <v>305</v>
      </c>
    </row>
    <row r="47" ht="15.75" customHeight="1">
      <c r="A47" s="1" t="s">
        <v>360</v>
      </c>
      <c r="B47" s="2">
        <v>46049.0</v>
      </c>
      <c r="C47" s="2">
        <v>46049.0</v>
      </c>
      <c r="D47" s="1" t="s">
        <v>82</v>
      </c>
      <c r="E47" s="1" t="s">
        <v>239</v>
      </c>
      <c r="F47" s="3">
        <v>0.3958333333333333</v>
      </c>
      <c r="G47" s="1">
        <v>1.0</v>
      </c>
      <c r="H47" s="1">
        <v>3.0</v>
      </c>
      <c r="I47" s="1">
        <v>260.0</v>
      </c>
      <c r="J47" s="1">
        <v>36.0</v>
      </c>
      <c r="K47" s="1">
        <v>0.0</v>
      </c>
      <c r="L47" s="1" t="s">
        <v>318</v>
      </c>
      <c r="M47" s="1" t="s">
        <v>302</v>
      </c>
      <c r="N47" s="1">
        <v>48.0</v>
      </c>
      <c r="O47" s="1" t="s">
        <v>312</v>
      </c>
      <c r="P47" s="1" t="s">
        <v>304</v>
      </c>
      <c r="Q47" s="1" t="s">
        <v>338</v>
      </c>
    </row>
    <row r="48" ht="15.75" customHeight="1">
      <c r="A48" s="1" t="s">
        <v>361</v>
      </c>
      <c r="B48" s="2">
        <v>46170.0</v>
      </c>
      <c r="C48" s="2">
        <v>46170.0</v>
      </c>
      <c r="D48" s="1" t="s">
        <v>25</v>
      </c>
      <c r="E48" s="1" t="s">
        <v>254</v>
      </c>
      <c r="F48" s="3">
        <v>0.8854166666666666</v>
      </c>
      <c r="G48" s="1">
        <v>2.0</v>
      </c>
      <c r="H48" s="1">
        <v>1.0</v>
      </c>
      <c r="I48" s="1">
        <v>160.0</v>
      </c>
      <c r="J48" s="1">
        <v>24.0</v>
      </c>
      <c r="K48" s="1">
        <v>0.0</v>
      </c>
      <c r="L48" s="1" t="s">
        <v>301</v>
      </c>
      <c r="M48" s="1" t="s">
        <v>302</v>
      </c>
      <c r="N48" s="1">
        <v>44.0</v>
      </c>
      <c r="O48" s="1" t="s">
        <v>312</v>
      </c>
      <c r="P48" s="1" t="s">
        <v>313</v>
      </c>
      <c r="Q48" s="1" t="s">
        <v>305</v>
      </c>
    </row>
    <row r="49" ht="15.75" customHeight="1">
      <c r="A49" s="1" t="s">
        <v>362</v>
      </c>
      <c r="B49" s="2">
        <v>46136.0</v>
      </c>
      <c r="C49" s="2">
        <v>46140.0</v>
      </c>
      <c r="D49" s="1" t="s">
        <v>131</v>
      </c>
      <c r="E49" s="1" t="s">
        <v>232</v>
      </c>
      <c r="F49" s="3">
        <v>0.53125</v>
      </c>
      <c r="G49" s="1">
        <v>4.0</v>
      </c>
      <c r="H49" s="1">
        <v>3.0</v>
      </c>
      <c r="I49" s="1">
        <v>180.0</v>
      </c>
      <c r="J49" s="1">
        <v>36.0</v>
      </c>
      <c r="K49" s="1">
        <v>0.0</v>
      </c>
      <c r="L49" s="1" t="s">
        <v>307</v>
      </c>
      <c r="M49" s="1" t="s">
        <v>363</v>
      </c>
      <c r="N49" s="1">
        <v>24.0</v>
      </c>
      <c r="O49" s="1" t="s">
        <v>303</v>
      </c>
      <c r="P49" s="1" t="s">
        <v>304</v>
      </c>
      <c r="Q49" s="1" t="s">
        <v>305</v>
      </c>
    </row>
    <row r="50" ht="15.75" customHeight="1">
      <c r="A50" s="1" t="s">
        <v>364</v>
      </c>
      <c r="B50" s="2">
        <v>46063.0</v>
      </c>
      <c r="C50" s="2">
        <v>46066.0</v>
      </c>
      <c r="D50" s="1" t="s">
        <v>30</v>
      </c>
      <c r="E50" s="1" t="s">
        <v>175</v>
      </c>
      <c r="F50" s="3">
        <v>0.3958333333333333</v>
      </c>
      <c r="G50" s="1">
        <v>2.0</v>
      </c>
      <c r="H50" s="1">
        <v>1.0</v>
      </c>
      <c r="I50" s="1">
        <v>200.0</v>
      </c>
      <c r="J50" s="1">
        <v>24.0</v>
      </c>
      <c r="K50" s="1">
        <v>20.0</v>
      </c>
      <c r="L50" s="1" t="s">
        <v>307</v>
      </c>
      <c r="M50" s="1" t="s">
        <v>302</v>
      </c>
      <c r="N50" s="1">
        <v>36.0</v>
      </c>
      <c r="O50" s="1" t="s">
        <v>303</v>
      </c>
      <c r="P50" s="1" t="s">
        <v>313</v>
      </c>
      <c r="Q50" s="1" t="s">
        <v>305</v>
      </c>
    </row>
    <row r="51" ht="15.75" customHeight="1">
      <c r="A51" s="1" t="s">
        <v>365</v>
      </c>
      <c r="B51" s="2">
        <v>46202.0</v>
      </c>
      <c r="C51" s="2">
        <v>46209.0</v>
      </c>
      <c r="D51" s="1" t="s">
        <v>18</v>
      </c>
      <c r="E51" s="1" t="s">
        <v>199</v>
      </c>
      <c r="F51" s="3">
        <v>0.7708333333333334</v>
      </c>
      <c r="G51" s="1">
        <v>1.0</v>
      </c>
      <c r="H51" s="1">
        <v>4.0</v>
      </c>
      <c r="I51" s="1">
        <v>260.0</v>
      </c>
      <c r="J51" s="1">
        <v>42.0</v>
      </c>
      <c r="K51" s="1">
        <v>40.0</v>
      </c>
      <c r="L51" s="1" t="s">
        <v>301</v>
      </c>
      <c r="M51" s="1" t="s">
        <v>302</v>
      </c>
      <c r="N51" s="1">
        <v>30.0</v>
      </c>
      <c r="O51" s="1" t="s">
        <v>308</v>
      </c>
      <c r="P51" s="1" t="s">
        <v>304</v>
      </c>
      <c r="Q51" s="1" t="s">
        <v>305</v>
      </c>
    </row>
    <row r="52" ht="15.75" customHeight="1">
      <c r="A52" s="1" t="s">
        <v>366</v>
      </c>
      <c r="B52" s="2">
        <v>46091.0</v>
      </c>
      <c r="C52" s="2">
        <v>46093.0</v>
      </c>
      <c r="D52" s="1" t="s">
        <v>18</v>
      </c>
      <c r="E52" s="1" t="s">
        <v>189</v>
      </c>
      <c r="F52" s="3">
        <v>0.3958333333333333</v>
      </c>
      <c r="G52" s="1">
        <v>8.0</v>
      </c>
      <c r="H52" s="1">
        <v>3.0</v>
      </c>
      <c r="I52" s="1">
        <v>280.0</v>
      </c>
      <c r="J52" s="1">
        <v>36.0</v>
      </c>
      <c r="K52" s="1">
        <v>0.0</v>
      </c>
      <c r="L52" s="1" t="s">
        <v>307</v>
      </c>
      <c r="M52" s="1" t="s">
        <v>326</v>
      </c>
      <c r="N52" s="1">
        <v>46.0</v>
      </c>
      <c r="O52" s="1" t="s">
        <v>303</v>
      </c>
      <c r="P52" s="1" t="s">
        <v>313</v>
      </c>
      <c r="Q52" s="1" t="s">
        <v>305</v>
      </c>
    </row>
    <row r="53" ht="15.75" customHeight="1">
      <c r="A53" s="1" t="s">
        <v>367</v>
      </c>
      <c r="B53" s="2">
        <v>46092.0</v>
      </c>
      <c r="C53" s="2">
        <v>46099.0</v>
      </c>
      <c r="D53" s="1" t="s">
        <v>59</v>
      </c>
      <c r="E53" s="1" t="s">
        <v>260</v>
      </c>
      <c r="F53" s="3">
        <v>0.3958333333333333</v>
      </c>
      <c r="G53" s="1">
        <v>4.0</v>
      </c>
      <c r="H53" s="1">
        <v>5.0</v>
      </c>
      <c r="I53" s="1">
        <v>280.0</v>
      </c>
      <c r="J53" s="1">
        <v>48.0</v>
      </c>
      <c r="K53" s="1">
        <v>40.0</v>
      </c>
      <c r="L53" s="1" t="s">
        <v>301</v>
      </c>
      <c r="M53" s="1" t="s">
        <v>302</v>
      </c>
      <c r="N53" s="1">
        <v>19.0</v>
      </c>
      <c r="O53" s="1" t="s">
        <v>303</v>
      </c>
      <c r="P53" s="1" t="s">
        <v>304</v>
      </c>
      <c r="Q53" s="1" t="s">
        <v>305</v>
      </c>
    </row>
    <row r="54" ht="15.75" customHeight="1">
      <c r="A54" s="1" t="s">
        <v>368</v>
      </c>
      <c r="B54" s="2">
        <v>46195.0</v>
      </c>
      <c r="C54" s="2">
        <v>46199.0</v>
      </c>
      <c r="D54" s="1" t="s">
        <v>82</v>
      </c>
      <c r="E54" s="1" t="s">
        <v>191</v>
      </c>
      <c r="F54" s="3">
        <v>0.7708333333333334</v>
      </c>
      <c r="G54" s="1">
        <v>4.0</v>
      </c>
      <c r="H54" s="1">
        <v>3.0</v>
      </c>
      <c r="I54" s="1">
        <v>280.0</v>
      </c>
      <c r="J54" s="1">
        <v>36.0</v>
      </c>
      <c r="K54" s="1">
        <v>0.0</v>
      </c>
      <c r="L54" s="1" t="s">
        <v>315</v>
      </c>
      <c r="M54" s="1" t="s">
        <v>302</v>
      </c>
      <c r="N54" s="1">
        <v>55.0</v>
      </c>
      <c r="O54" s="1" t="s">
        <v>312</v>
      </c>
      <c r="P54" s="1" t="s">
        <v>313</v>
      </c>
      <c r="Q54" s="1" t="s">
        <v>338</v>
      </c>
    </row>
    <row r="55" ht="15.75" customHeight="1">
      <c r="A55" s="1" t="s">
        <v>369</v>
      </c>
      <c r="B55" s="2">
        <v>46127.0</v>
      </c>
      <c r="C55" s="2">
        <v>46132.0</v>
      </c>
      <c r="D55" s="1" t="s">
        <v>46</v>
      </c>
      <c r="E55" s="1" t="s">
        <v>179</v>
      </c>
      <c r="F55" s="3">
        <v>0.8854166666666666</v>
      </c>
      <c r="G55" s="1">
        <v>1.0</v>
      </c>
      <c r="H55" s="1">
        <v>2.0</v>
      </c>
      <c r="I55" s="1">
        <v>240.0</v>
      </c>
      <c r="J55" s="1">
        <v>30.0</v>
      </c>
      <c r="K55" s="1">
        <v>40.0</v>
      </c>
      <c r="L55" s="1" t="s">
        <v>318</v>
      </c>
      <c r="M55" s="1" t="s">
        <v>302</v>
      </c>
      <c r="N55" s="1">
        <v>43.0</v>
      </c>
      <c r="O55" s="1" t="s">
        <v>308</v>
      </c>
      <c r="P55" s="1" t="s">
        <v>313</v>
      </c>
      <c r="Q55" s="1" t="s">
        <v>305</v>
      </c>
    </row>
    <row r="56" ht="15.75" customHeight="1">
      <c r="A56" s="1" t="s">
        <v>370</v>
      </c>
      <c r="B56" s="2">
        <v>46087.0</v>
      </c>
      <c r="C56" s="2">
        <v>46092.0</v>
      </c>
      <c r="D56" s="1" t="s">
        <v>22</v>
      </c>
      <c r="E56" s="1" t="s">
        <v>228</v>
      </c>
      <c r="F56" s="3">
        <v>0.7708333333333334</v>
      </c>
      <c r="G56" s="1">
        <v>1.0</v>
      </c>
      <c r="H56" s="1">
        <v>4.0</v>
      </c>
      <c r="I56" s="1">
        <v>340.0</v>
      </c>
      <c r="J56" s="1">
        <v>42.0</v>
      </c>
      <c r="K56" s="1">
        <v>0.0</v>
      </c>
      <c r="L56" s="1" t="s">
        <v>311</v>
      </c>
      <c r="M56" s="1" t="s">
        <v>302</v>
      </c>
      <c r="N56" s="1">
        <v>47.0</v>
      </c>
      <c r="O56" s="1" t="s">
        <v>303</v>
      </c>
      <c r="P56" s="1" t="s">
        <v>313</v>
      </c>
      <c r="Q56" s="1" t="s">
        <v>309</v>
      </c>
    </row>
    <row r="57" ht="15.75" customHeight="1">
      <c r="A57" s="1" t="s">
        <v>371</v>
      </c>
      <c r="B57" s="2">
        <v>46182.0</v>
      </c>
      <c r="C57" s="2">
        <v>46189.0</v>
      </c>
      <c r="D57" s="1" t="s">
        <v>91</v>
      </c>
      <c r="E57" s="1" t="s">
        <v>172</v>
      </c>
      <c r="F57" s="3">
        <v>0.3958333333333333</v>
      </c>
      <c r="G57" s="1">
        <v>1.0</v>
      </c>
      <c r="H57" s="1">
        <v>2.0</v>
      </c>
      <c r="I57" s="1">
        <v>220.0</v>
      </c>
      <c r="J57" s="1">
        <v>30.0</v>
      </c>
      <c r="K57" s="1">
        <v>0.0</v>
      </c>
      <c r="L57" s="1" t="s">
        <v>301</v>
      </c>
      <c r="M57" s="1" t="s">
        <v>302</v>
      </c>
      <c r="N57" s="1">
        <v>49.0</v>
      </c>
      <c r="O57" s="1" t="s">
        <v>308</v>
      </c>
      <c r="P57" s="1" t="s">
        <v>304</v>
      </c>
      <c r="Q57" s="1" t="s">
        <v>305</v>
      </c>
    </row>
    <row r="58" ht="15.75" customHeight="1">
      <c r="A58" s="1" t="s">
        <v>372</v>
      </c>
      <c r="B58" s="2">
        <v>46102.0</v>
      </c>
      <c r="C58" s="2">
        <v>46102.0</v>
      </c>
      <c r="D58" s="1" t="s">
        <v>78</v>
      </c>
      <c r="E58" s="1" t="s">
        <v>177</v>
      </c>
      <c r="F58" s="3">
        <v>0.9375</v>
      </c>
      <c r="G58" s="1">
        <v>3.0</v>
      </c>
      <c r="H58" s="1">
        <v>6.0</v>
      </c>
      <c r="I58" s="1">
        <v>240.0</v>
      </c>
      <c r="J58" s="1">
        <v>54.0</v>
      </c>
      <c r="K58" s="1">
        <v>100.0</v>
      </c>
      <c r="L58" s="1" t="s">
        <v>318</v>
      </c>
      <c r="M58" s="1" t="s">
        <v>302</v>
      </c>
      <c r="N58" s="1">
        <v>25.0</v>
      </c>
      <c r="O58" s="1" t="s">
        <v>303</v>
      </c>
      <c r="P58" s="1" t="s">
        <v>313</v>
      </c>
      <c r="Q58" s="1" t="s">
        <v>305</v>
      </c>
    </row>
    <row r="59" ht="15.75" customHeight="1">
      <c r="A59" s="1" t="s">
        <v>373</v>
      </c>
      <c r="B59" s="2">
        <v>46153.0</v>
      </c>
      <c r="C59" s="2">
        <v>46157.0</v>
      </c>
      <c r="D59" s="1" t="s">
        <v>54</v>
      </c>
      <c r="E59" s="1" t="s">
        <v>239</v>
      </c>
      <c r="F59" s="3">
        <v>0.8854166666666666</v>
      </c>
      <c r="G59" s="1">
        <v>6.0</v>
      </c>
      <c r="H59" s="1">
        <v>2.0</v>
      </c>
      <c r="I59" s="1">
        <v>260.0</v>
      </c>
      <c r="J59" s="1">
        <v>30.0</v>
      </c>
      <c r="K59" s="1">
        <v>20.0</v>
      </c>
      <c r="L59" s="1" t="s">
        <v>311</v>
      </c>
      <c r="M59" s="1" t="s">
        <v>302</v>
      </c>
      <c r="N59" s="1">
        <v>56.0</v>
      </c>
      <c r="O59" s="1" t="s">
        <v>308</v>
      </c>
      <c r="P59" s="1" t="s">
        <v>313</v>
      </c>
      <c r="Q59" s="1" t="s">
        <v>338</v>
      </c>
    </row>
    <row r="60" ht="15.75" customHeight="1">
      <c r="A60" s="1" t="s">
        <v>374</v>
      </c>
      <c r="B60" s="2">
        <v>46129.0</v>
      </c>
      <c r="C60" s="2">
        <v>46134.0</v>
      </c>
      <c r="D60" s="1" t="s">
        <v>141</v>
      </c>
      <c r="E60" s="1" t="s">
        <v>244</v>
      </c>
      <c r="F60" s="3">
        <v>0.8854166666666666</v>
      </c>
      <c r="G60" s="1">
        <v>6.0</v>
      </c>
      <c r="H60" s="1">
        <v>4.0</v>
      </c>
      <c r="I60" s="1">
        <v>240.0</v>
      </c>
      <c r="J60" s="1">
        <v>42.0</v>
      </c>
      <c r="K60" s="1">
        <v>0.0</v>
      </c>
      <c r="L60" s="1" t="s">
        <v>318</v>
      </c>
      <c r="M60" s="1" t="s">
        <v>302</v>
      </c>
      <c r="N60" s="1">
        <v>55.0</v>
      </c>
      <c r="O60" s="1" t="s">
        <v>308</v>
      </c>
      <c r="P60" s="1" t="s">
        <v>313</v>
      </c>
      <c r="Q60" s="1" t="s">
        <v>305</v>
      </c>
    </row>
    <row r="61" ht="15.75" customHeight="1">
      <c r="A61" s="1" t="s">
        <v>375</v>
      </c>
      <c r="B61" s="2">
        <v>46160.0</v>
      </c>
      <c r="C61" s="2">
        <v>46167.0</v>
      </c>
      <c r="D61" s="1" t="s">
        <v>46</v>
      </c>
      <c r="E61" s="1" t="s">
        <v>252</v>
      </c>
      <c r="F61" s="3">
        <v>0.8854166666666666</v>
      </c>
      <c r="G61" s="1">
        <v>4.0</v>
      </c>
      <c r="H61" s="1">
        <v>2.0</v>
      </c>
      <c r="I61" s="1">
        <v>400.0</v>
      </c>
      <c r="J61" s="1">
        <v>30.0</v>
      </c>
      <c r="K61" s="1">
        <v>150.0</v>
      </c>
      <c r="L61" s="1" t="s">
        <v>311</v>
      </c>
      <c r="M61" s="1" t="s">
        <v>302</v>
      </c>
      <c r="N61" s="1">
        <v>33.0</v>
      </c>
      <c r="O61" s="1" t="s">
        <v>312</v>
      </c>
      <c r="P61" s="1" t="s">
        <v>304</v>
      </c>
      <c r="Q61" s="1" t="s">
        <v>309</v>
      </c>
    </row>
    <row r="62" ht="15.75" customHeight="1">
      <c r="A62" s="1" t="s">
        <v>376</v>
      </c>
      <c r="B62" s="2">
        <v>46104.0</v>
      </c>
      <c r="C62" s="2">
        <v>46111.0</v>
      </c>
      <c r="D62" s="1" t="s">
        <v>104</v>
      </c>
      <c r="E62" s="1" t="s">
        <v>224</v>
      </c>
      <c r="F62" s="3">
        <v>0.7708333333333334</v>
      </c>
      <c r="G62" s="1">
        <v>1.0</v>
      </c>
      <c r="H62" s="1">
        <v>6.0</v>
      </c>
      <c r="I62" s="1">
        <v>280.0</v>
      </c>
      <c r="J62" s="1">
        <v>54.0</v>
      </c>
      <c r="K62" s="1">
        <v>60.0</v>
      </c>
      <c r="L62" s="1" t="s">
        <v>311</v>
      </c>
      <c r="M62" s="1" t="s">
        <v>302</v>
      </c>
      <c r="N62" s="1">
        <v>27.0</v>
      </c>
      <c r="O62" s="1" t="s">
        <v>303</v>
      </c>
      <c r="P62" s="1" t="s">
        <v>313</v>
      </c>
      <c r="Q62" s="1" t="s">
        <v>338</v>
      </c>
    </row>
    <row r="63" ht="15.75" customHeight="1">
      <c r="A63" s="1" t="s">
        <v>377</v>
      </c>
      <c r="B63" s="2">
        <v>46048.0</v>
      </c>
      <c r="C63" s="2">
        <v>46055.0</v>
      </c>
      <c r="D63" s="1" t="s">
        <v>22</v>
      </c>
      <c r="E63" s="1" t="s">
        <v>237</v>
      </c>
      <c r="F63" s="3">
        <v>0.3958333333333333</v>
      </c>
      <c r="G63" s="1">
        <v>8.0</v>
      </c>
      <c r="H63" s="1">
        <v>4.0</v>
      </c>
      <c r="I63" s="1">
        <v>180.0</v>
      </c>
      <c r="J63" s="1">
        <v>42.0</v>
      </c>
      <c r="K63" s="1">
        <v>0.0</v>
      </c>
      <c r="L63" s="1" t="s">
        <v>307</v>
      </c>
      <c r="M63" s="1" t="s">
        <v>302</v>
      </c>
      <c r="N63" s="1">
        <v>27.0</v>
      </c>
      <c r="O63" s="1" t="s">
        <v>312</v>
      </c>
      <c r="P63" s="1" t="s">
        <v>313</v>
      </c>
      <c r="Q63" s="1" t="s">
        <v>305</v>
      </c>
    </row>
    <row r="64" ht="15.75" customHeight="1">
      <c r="A64" s="1" t="s">
        <v>378</v>
      </c>
      <c r="B64" s="2">
        <v>46189.0</v>
      </c>
      <c r="C64" s="2">
        <v>46190.0</v>
      </c>
      <c r="D64" s="1" t="s">
        <v>128</v>
      </c>
      <c r="E64" s="1" t="s">
        <v>274</v>
      </c>
      <c r="F64" s="3">
        <v>0.8854166666666666</v>
      </c>
      <c r="G64" s="1">
        <v>1.0</v>
      </c>
      <c r="H64" s="1">
        <v>2.0</v>
      </c>
      <c r="I64" s="1">
        <v>440.0</v>
      </c>
      <c r="J64" s="1">
        <v>30.0</v>
      </c>
      <c r="K64" s="1">
        <v>0.0</v>
      </c>
      <c r="L64" s="1" t="s">
        <v>301</v>
      </c>
      <c r="M64" s="1" t="s">
        <v>302</v>
      </c>
      <c r="N64" s="1">
        <v>49.0</v>
      </c>
      <c r="O64" s="1" t="s">
        <v>308</v>
      </c>
      <c r="P64" s="1" t="s">
        <v>304</v>
      </c>
      <c r="Q64" s="1" t="s">
        <v>309</v>
      </c>
    </row>
    <row r="65" ht="15.75" customHeight="1">
      <c r="A65" s="1" t="s">
        <v>379</v>
      </c>
      <c r="B65" s="2">
        <v>46184.0</v>
      </c>
      <c r="C65" s="2">
        <v>46188.0</v>
      </c>
      <c r="D65" s="1" t="s">
        <v>150</v>
      </c>
      <c r="E65" s="1" t="s">
        <v>283</v>
      </c>
      <c r="F65" s="3">
        <v>0.7708333333333334</v>
      </c>
      <c r="G65" s="1">
        <v>2.0</v>
      </c>
      <c r="H65" s="1">
        <v>3.0</v>
      </c>
      <c r="I65" s="1">
        <v>180.0</v>
      </c>
      <c r="J65" s="1">
        <v>36.0</v>
      </c>
      <c r="K65" s="1">
        <v>0.0</v>
      </c>
      <c r="L65" s="1" t="s">
        <v>307</v>
      </c>
      <c r="M65" s="1" t="s">
        <v>302</v>
      </c>
      <c r="N65" s="1">
        <v>24.0</v>
      </c>
      <c r="O65" s="1" t="s">
        <v>308</v>
      </c>
      <c r="P65" s="1" t="s">
        <v>304</v>
      </c>
      <c r="Q65" s="1" t="s">
        <v>305</v>
      </c>
    </row>
    <row r="66" ht="15.75" customHeight="1">
      <c r="A66" s="1" t="s">
        <v>380</v>
      </c>
      <c r="B66" s="2">
        <v>46106.0</v>
      </c>
      <c r="C66" s="2">
        <v>46106.0</v>
      </c>
      <c r="D66" s="1" t="s">
        <v>40</v>
      </c>
      <c r="E66" s="1" t="s">
        <v>222</v>
      </c>
      <c r="F66" s="3">
        <v>0.53125</v>
      </c>
      <c r="G66" s="1">
        <v>2.0</v>
      </c>
      <c r="H66" s="1">
        <v>2.0</v>
      </c>
      <c r="I66" s="1">
        <v>360.0</v>
      </c>
      <c r="J66" s="1">
        <v>30.0</v>
      </c>
      <c r="K66" s="1">
        <v>20.0</v>
      </c>
      <c r="L66" s="1" t="s">
        <v>315</v>
      </c>
      <c r="M66" s="1" t="s">
        <v>302</v>
      </c>
      <c r="N66" s="1">
        <v>29.0</v>
      </c>
      <c r="O66" s="1" t="s">
        <v>303</v>
      </c>
      <c r="P66" s="1" t="s">
        <v>313</v>
      </c>
      <c r="Q66" s="1" t="s">
        <v>338</v>
      </c>
    </row>
    <row r="67" ht="15.75" customHeight="1">
      <c r="A67" s="1" t="s">
        <v>381</v>
      </c>
      <c r="B67" s="2">
        <v>46181.0</v>
      </c>
      <c r="C67" s="2">
        <v>46184.0</v>
      </c>
      <c r="D67" s="1" t="s">
        <v>69</v>
      </c>
      <c r="E67" s="1" t="s">
        <v>258</v>
      </c>
      <c r="F67" s="3">
        <v>0.3958333333333333</v>
      </c>
      <c r="G67" s="1">
        <v>8.0</v>
      </c>
      <c r="H67" s="1">
        <v>2.0</v>
      </c>
      <c r="I67" s="1">
        <v>180.0</v>
      </c>
      <c r="J67" s="1">
        <v>30.0</v>
      </c>
      <c r="K67" s="1">
        <v>40.0</v>
      </c>
      <c r="L67" s="1" t="s">
        <v>307</v>
      </c>
      <c r="M67" s="1" t="s">
        <v>302</v>
      </c>
      <c r="N67" s="1">
        <v>60.0</v>
      </c>
      <c r="O67" s="1" t="s">
        <v>303</v>
      </c>
      <c r="P67" s="1" t="s">
        <v>304</v>
      </c>
      <c r="Q67" s="1" t="s">
        <v>305</v>
      </c>
    </row>
    <row r="68" ht="15.75" customHeight="1">
      <c r="A68" s="1" t="s">
        <v>382</v>
      </c>
      <c r="B68" s="2">
        <v>46041.0</v>
      </c>
      <c r="C68" s="2">
        <v>46048.0</v>
      </c>
      <c r="D68" s="1" t="s">
        <v>144</v>
      </c>
      <c r="E68" s="1" t="s">
        <v>258</v>
      </c>
      <c r="F68" s="3">
        <v>0.53125</v>
      </c>
      <c r="G68" s="1">
        <v>7.0</v>
      </c>
      <c r="H68" s="1">
        <v>3.0</v>
      </c>
      <c r="I68" s="1">
        <v>180.0</v>
      </c>
      <c r="J68" s="1">
        <v>36.0</v>
      </c>
      <c r="K68" s="1">
        <v>0.0</v>
      </c>
      <c r="L68" s="1" t="s">
        <v>318</v>
      </c>
      <c r="M68" s="1" t="s">
        <v>302</v>
      </c>
      <c r="N68" s="1">
        <v>37.0</v>
      </c>
      <c r="O68" s="1" t="s">
        <v>308</v>
      </c>
      <c r="P68" s="1" t="s">
        <v>304</v>
      </c>
      <c r="Q68" s="1" t="s">
        <v>305</v>
      </c>
    </row>
    <row r="69" ht="15.75" customHeight="1">
      <c r="A69" s="1" t="s">
        <v>383</v>
      </c>
      <c r="B69" s="2">
        <v>46120.0</v>
      </c>
      <c r="C69" s="2">
        <v>46125.0</v>
      </c>
      <c r="D69" s="1" t="s">
        <v>82</v>
      </c>
      <c r="E69" s="1" t="s">
        <v>276</v>
      </c>
      <c r="F69" s="3">
        <v>0.8854166666666666</v>
      </c>
      <c r="G69" s="1">
        <v>1.0</v>
      </c>
      <c r="H69" s="1">
        <v>1.0</v>
      </c>
      <c r="I69" s="1">
        <v>240.0</v>
      </c>
      <c r="J69" s="1">
        <v>24.0</v>
      </c>
      <c r="K69" s="1">
        <v>60.0</v>
      </c>
      <c r="L69" s="1" t="s">
        <v>301</v>
      </c>
      <c r="M69" s="1" t="s">
        <v>302</v>
      </c>
      <c r="N69" s="1">
        <v>18.0</v>
      </c>
      <c r="O69" s="1" t="s">
        <v>303</v>
      </c>
      <c r="P69" s="1" t="s">
        <v>313</v>
      </c>
      <c r="Q69" s="1" t="s">
        <v>305</v>
      </c>
    </row>
    <row r="70" ht="15.75" customHeight="1">
      <c r="A70" s="1" t="s">
        <v>384</v>
      </c>
      <c r="B70" s="2">
        <v>46096.0</v>
      </c>
      <c r="C70" s="2">
        <v>46099.0</v>
      </c>
      <c r="D70" s="1" t="s">
        <v>88</v>
      </c>
      <c r="E70" s="1" t="s">
        <v>220</v>
      </c>
      <c r="F70" s="3">
        <v>0.9375</v>
      </c>
      <c r="G70" s="1">
        <v>3.0</v>
      </c>
      <c r="H70" s="1">
        <v>3.0</v>
      </c>
      <c r="I70" s="1">
        <v>280.0</v>
      </c>
      <c r="J70" s="1">
        <v>36.0</v>
      </c>
      <c r="K70" s="1">
        <v>40.0</v>
      </c>
      <c r="L70" s="1" t="s">
        <v>315</v>
      </c>
      <c r="M70" s="1" t="s">
        <v>302</v>
      </c>
      <c r="N70" s="1">
        <v>60.0</v>
      </c>
      <c r="O70" s="1" t="s">
        <v>303</v>
      </c>
      <c r="P70" s="1" t="s">
        <v>304</v>
      </c>
      <c r="Q70" s="1" t="s">
        <v>305</v>
      </c>
    </row>
    <row r="71" ht="15.75" customHeight="1">
      <c r="A71" s="1" t="s">
        <v>385</v>
      </c>
      <c r="B71" s="2">
        <v>46102.0</v>
      </c>
      <c r="C71" s="2">
        <v>46109.0</v>
      </c>
      <c r="D71" s="1" t="s">
        <v>11</v>
      </c>
      <c r="E71" s="1" t="s">
        <v>222</v>
      </c>
      <c r="F71" s="3">
        <v>0.53125</v>
      </c>
      <c r="G71" s="1">
        <v>2.0</v>
      </c>
      <c r="H71" s="1">
        <v>1.0</v>
      </c>
      <c r="I71" s="1">
        <v>280.0</v>
      </c>
      <c r="J71" s="1">
        <v>24.0</v>
      </c>
      <c r="K71" s="1">
        <v>0.0</v>
      </c>
      <c r="L71" s="1" t="s">
        <v>301</v>
      </c>
      <c r="M71" s="1" t="s">
        <v>302</v>
      </c>
      <c r="N71" s="1">
        <v>29.0</v>
      </c>
      <c r="O71" s="1" t="s">
        <v>312</v>
      </c>
      <c r="P71" s="1" t="s">
        <v>313</v>
      </c>
      <c r="Q71" s="1" t="s">
        <v>305</v>
      </c>
    </row>
    <row r="72" ht="15.75" customHeight="1">
      <c r="A72" s="1" t="s">
        <v>386</v>
      </c>
      <c r="B72" s="2">
        <v>46065.0</v>
      </c>
      <c r="C72" s="2">
        <v>46069.0</v>
      </c>
      <c r="D72" s="1" t="s">
        <v>137</v>
      </c>
      <c r="E72" s="1" t="s">
        <v>239</v>
      </c>
      <c r="F72" s="3">
        <v>0.53125</v>
      </c>
      <c r="G72" s="1">
        <v>2.0</v>
      </c>
      <c r="H72" s="1">
        <v>4.0</v>
      </c>
      <c r="I72" s="1">
        <v>180.0</v>
      </c>
      <c r="J72" s="1">
        <v>42.0</v>
      </c>
      <c r="K72" s="1">
        <v>0.0</v>
      </c>
      <c r="L72" s="1" t="s">
        <v>318</v>
      </c>
      <c r="M72" s="1" t="s">
        <v>302</v>
      </c>
      <c r="N72" s="1">
        <v>22.0</v>
      </c>
      <c r="O72" s="1" t="s">
        <v>303</v>
      </c>
      <c r="P72" s="1" t="s">
        <v>313</v>
      </c>
      <c r="Q72" s="1" t="s">
        <v>305</v>
      </c>
    </row>
    <row r="73" ht="15.75" customHeight="1">
      <c r="A73" s="1" t="s">
        <v>387</v>
      </c>
      <c r="B73" s="2">
        <v>46046.0</v>
      </c>
      <c r="C73" s="2">
        <v>46052.0</v>
      </c>
      <c r="D73" s="1" t="s">
        <v>11</v>
      </c>
      <c r="E73" s="1" t="s">
        <v>250</v>
      </c>
      <c r="F73" s="3">
        <v>0.7708333333333334</v>
      </c>
      <c r="G73" s="1">
        <v>7.0</v>
      </c>
      <c r="H73" s="1">
        <v>3.0</v>
      </c>
      <c r="I73" s="1">
        <v>180.0</v>
      </c>
      <c r="J73" s="1">
        <v>36.0</v>
      </c>
      <c r="K73" s="1">
        <v>40.0</v>
      </c>
      <c r="L73" s="1" t="s">
        <v>307</v>
      </c>
      <c r="M73" s="1" t="s">
        <v>302</v>
      </c>
      <c r="N73" s="1">
        <v>55.0</v>
      </c>
      <c r="O73" s="1" t="s">
        <v>308</v>
      </c>
      <c r="P73" s="1" t="s">
        <v>304</v>
      </c>
      <c r="Q73" s="1" t="s">
        <v>305</v>
      </c>
    </row>
    <row r="74" ht="15.75" customHeight="1">
      <c r="A74" s="1" t="s">
        <v>388</v>
      </c>
      <c r="B74" s="2">
        <v>46143.0</v>
      </c>
      <c r="C74" s="2">
        <v>46143.0</v>
      </c>
      <c r="D74" s="1" t="s">
        <v>88</v>
      </c>
      <c r="E74" s="1" t="s">
        <v>252</v>
      </c>
      <c r="F74" s="3">
        <v>0.9375</v>
      </c>
      <c r="G74" s="1">
        <v>3.0</v>
      </c>
      <c r="H74" s="1">
        <v>5.0</v>
      </c>
      <c r="I74" s="1">
        <v>220.0</v>
      </c>
      <c r="J74" s="1">
        <v>48.0</v>
      </c>
      <c r="K74" s="1">
        <v>0.0</v>
      </c>
      <c r="L74" s="1" t="s">
        <v>318</v>
      </c>
      <c r="M74" s="1" t="s">
        <v>302</v>
      </c>
      <c r="N74" s="1">
        <v>47.0</v>
      </c>
      <c r="O74" s="1" t="s">
        <v>308</v>
      </c>
      <c r="P74" s="1" t="s">
        <v>304</v>
      </c>
      <c r="Q74" s="1" t="s">
        <v>305</v>
      </c>
    </row>
    <row r="75" ht="15.75" customHeight="1">
      <c r="A75" s="1" t="s">
        <v>389</v>
      </c>
      <c r="B75" s="2">
        <v>46034.0</v>
      </c>
      <c r="C75" s="2">
        <v>46034.0</v>
      </c>
      <c r="D75" s="1" t="s">
        <v>40</v>
      </c>
      <c r="E75" s="1" t="s">
        <v>242</v>
      </c>
      <c r="F75" s="3">
        <v>0.6458333333333334</v>
      </c>
      <c r="G75" s="1">
        <v>9.0</v>
      </c>
      <c r="H75" s="1">
        <v>1.0</v>
      </c>
      <c r="I75" s="1">
        <v>240.0</v>
      </c>
      <c r="J75" s="1">
        <v>24.0</v>
      </c>
      <c r="K75" s="1">
        <v>100.0</v>
      </c>
      <c r="L75" s="1" t="s">
        <v>318</v>
      </c>
      <c r="M75" s="1" t="s">
        <v>302</v>
      </c>
      <c r="N75" s="1">
        <v>47.0</v>
      </c>
      <c r="O75" s="1" t="s">
        <v>303</v>
      </c>
      <c r="P75" s="1" t="s">
        <v>304</v>
      </c>
      <c r="Q75" s="1" t="s">
        <v>305</v>
      </c>
    </row>
    <row r="76" ht="15.75" customHeight="1">
      <c r="A76" s="1" t="s">
        <v>390</v>
      </c>
      <c r="B76" s="2">
        <v>46129.0</v>
      </c>
      <c r="C76" s="2">
        <v>46130.0</v>
      </c>
      <c r="D76" s="1" t="s">
        <v>125</v>
      </c>
      <c r="E76" s="1" t="s">
        <v>262</v>
      </c>
      <c r="F76" s="3">
        <v>0.7708333333333334</v>
      </c>
      <c r="G76" s="1">
        <v>8.0</v>
      </c>
      <c r="H76" s="1">
        <v>5.0</v>
      </c>
      <c r="I76" s="1">
        <v>320.0</v>
      </c>
      <c r="J76" s="1">
        <v>48.0</v>
      </c>
      <c r="K76" s="1">
        <v>0.0</v>
      </c>
      <c r="L76" s="1" t="s">
        <v>311</v>
      </c>
      <c r="M76" s="1" t="s">
        <v>302</v>
      </c>
      <c r="N76" s="1">
        <v>31.0</v>
      </c>
      <c r="O76" s="1" t="s">
        <v>312</v>
      </c>
      <c r="P76" s="1" t="s">
        <v>304</v>
      </c>
      <c r="Q76" s="1" t="s">
        <v>338</v>
      </c>
    </row>
    <row r="77" ht="15.75" customHeight="1">
      <c r="A77" s="1" t="s">
        <v>391</v>
      </c>
      <c r="B77" s="2">
        <v>46198.0</v>
      </c>
      <c r="C77" s="2">
        <v>46203.0</v>
      </c>
      <c r="D77" s="1" t="s">
        <v>78</v>
      </c>
      <c r="E77" s="1" t="s">
        <v>268</v>
      </c>
      <c r="F77" s="3">
        <v>0.3958333333333333</v>
      </c>
      <c r="G77" s="1">
        <v>4.0</v>
      </c>
      <c r="H77" s="1">
        <v>1.0</v>
      </c>
      <c r="I77" s="1">
        <v>240.0</v>
      </c>
      <c r="J77" s="1">
        <v>24.0</v>
      </c>
      <c r="K77" s="1">
        <v>0.0</v>
      </c>
      <c r="L77" s="1" t="s">
        <v>301</v>
      </c>
      <c r="M77" s="1" t="s">
        <v>363</v>
      </c>
      <c r="N77" s="1">
        <v>47.0</v>
      </c>
      <c r="O77" s="1" t="s">
        <v>308</v>
      </c>
      <c r="P77" s="1" t="s">
        <v>304</v>
      </c>
      <c r="Q77" s="1" t="s">
        <v>305</v>
      </c>
    </row>
    <row r="78" ht="15.75" customHeight="1">
      <c r="A78" s="1" t="s">
        <v>392</v>
      </c>
      <c r="B78" s="2">
        <v>46108.0</v>
      </c>
      <c r="C78" s="2">
        <v>46111.0</v>
      </c>
      <c r="D78" s="1" t="s">
        <v>150</v>
      </c>
      <c r="E78" s="1" t="s">
        <v>254</v>
      </c>
      <c r="F78" s="3">
        <v>0.53125</v>
      </c>
      <c r="G78" s="1">
        <v>3.0</v>
      </c>
      <c r="H78" s="1">
        <v>1.0</v>
      </c>
      <c r="I78" s="1">
        <v>160.0</v>
      </c>
      <c r="J78" s="1">
        <v>24.0</v>
      </c>
      <c r="K78" s="1">
        <v>60.0</v>
      </c>
      <c r="L78" s="1" t="s">
        <v>311</v>
      </c>
      <c r="M78" s="1" t="s">
        <v>302</v>
      </c>
      <c r="N78" s="1">
        <v>31.0</v>
      </c>
      <c r="O78" s="1" t="s">
        <v>303</v>
      </c>
      <c r="P78" s="1" t="s">
        <v>304</v>
      </c>
      <c r="Q78" s="1" t="s">
        <v>305</v>
      </c>
    </row>
    <row r="79" ht="15.75" customHeight="1">
      <c r="A79" s="1" t="s">
        <v>393</v>
      </c>
      <c r="B79" s="2">
        <v>46093.0</v>
      </c>
      <c r="C79" s="2">
        <v>46095.0</v>
      </c>
      <c r="D79" s="1" t="s">
        <v>150</v>
      </c>
      <c r="E79" s="1" t="s">
        <v>250</v>
      </c>
      <c r="F79" s="3">
        <v>0.3958333333333333</v>
      </c>
      <c r="G79" s="1">
        <v>3.0</v>
      </c>
      <c r="H79" s="1">
        <v>4.0</v>
      </c>
      <c r="I79" s="1">
        <v>180.0</v>
      </c>
      <c r="J79" s="1">
        <v>42.0</v>
      </c>
      <c r="K79" s="1">
        <v>0.0</v>
      </c>
      <c r="L79" s="1" t="s">
        <v>311</v>
      </c>
      <c r="M79" s="1" t="s">
        <v>302</v>
      </c>
      <c r="N79" s="1">
        <v>26.0</v>
      </c>
      <c r="O79" s="1" t="s">
        <v>303</v>
      </c>
      <c r="P79" s="1" t="s">
        <v>313</v>
      </c>
      <c r="Q79" s="1" t="s">
        <v>305</v>
      </c>
    </row>
    <row r="80" ht="15.75" customHeight="1">
      <c r="A80" s="1" t="s">
        <v>394</v>
      </c>
      <c r="B80" s="2">
        <v>46027.0</v>
      </c>
      <c r="C80" s="2">
        <v>46029.0</v>
      </c>
      <c r="D80" s="1" t="s">
        <v>36</v>
      </c>
      <c r="E80" s="1" t="s">
        <v>184</v>
      </c>
      <c r="F80" s="3">
        <v>0.8854166666666666</v>
      </c>
      <c r="G80" s="1">
        <v>1.0</v>
      </c>
      <c r="H80" s="1">
        <v>3.0</v>
      </c>
      <c r="I80" s="1">
        <v>260.0</v>
      </c>
      <c r="J80" s="1">
        <v>36.0</v>
      </c>
      <c r="K80" s="1">
        <v>40.0</v>
      </c>
      <c r="L80" s="1" t="s">
        <v>318</v>
      </c>
      <c r="M80" s="1" t="s">
        <v>302</v>
      </c>
      <c r="N80" s="1">
        <v>41.0</v>
      </c>
      <c r="O80" s="1" t="s">
        <v>303</v>
      </c>
      <c r="P80" s="1" t="s">
        <v>304</v>
      </c>
      <c r="Q80" s="1" t="s">
        <v>338</v>
      </c>
    </row>
    <row r="81" ht="15.75" customHeight="1">
      <c r="A81" s="1" t="s">
        <v>395</v>
      </c>
      <c r="B81" s="2">
        <v>46180.0</v>
      </c>
      <c r="C81" s="2">
        <v>46180.0</v>
      </c>
      <c r="D81" s="1" t="s">
        <v>108</v>
      </c>
      <c r="E81" s="1" t="s">
        <v>270</v>
      </c>
      <c r="F81" s="3">
        <v>0.7708333333333334</v>
      </c>
      <c r="G81" s="1">
        <v>4.0</v>
      </c>
      <c r="H81" s="1">
        <v>2.0</v>
      </c>
      <c r="I81" s="1">
        <v>460.0</v>
      </c>
      <c r="J81" s="1">
        <v>30.0</v>
      </c>
      <c r="K81" s="1">
        <v>40.0</v>
      </c>
      <c r="L81" s="1" t="s">
        <v>315</v>
      </c>
      <c r="M81" s="1" t="s">
        <v>302</v>
      </c>
      <c r="N81" s="1">
        <v>48.0</v>
      </c>
      <c r="O81" s="1" t="s">
        <v>312</v>
      </c>
      <c r="P81" s="1" t="s">
        <v>313</v>
      </c>
      <c r="Q81" s="1" t="s">
        <v>309</v>
      </c>
    </row>
    <row r="82" ht="15.75" customHeight="1">
      <c r="A82" s="1" t="s">
        <v>396</v>
      </c>
      <c r="B82" s="2">
        <v>46041.0</v>
      </c>
      <c r="C82" s="2">
        <v>46042.0</v>
      </c>
      <c r="D82" s="1" t="s">
        <v>46</v>
      </c>
      <c r="E82" s="1" t="s">
        <v>186</v>
      </c>
      <c r="F82" s="3">
        <v>0.7708333333333334</v>
      </c>
      <c r="G82" s="1">
        <v>10.0</v>
      </c>
      <c r="H82" s="1">
        <v>2.0</v>
      </c>
      <c r="I82" s="1">
        <v>160.0</v>
      </c>
      <c r="J82" s="1">
        <v>30.0</v>
      </c>
      <c r="K82" s="1">
        <v>40.0</v>
      </c>
      <c r="L82" s="1" t="s">
        <v>301</v>
      </c>
      <c r="M82" s="1" t="s">
        <v>302</v>
      </c>
      <c r="N82" s="1">
        <v>38.0</v>
      </c>
      <c r="O82" s="1" t="s">
        <v>312</v>
      </c>
      <c r="P82" s="1" t="s">
        <v>313</v>
      </c>
      <c r="Q82" s="1" t="s">
        <v>305</v>
      </c>
    </row>
    <row r="83" ht="15.75" customHeight="1">
      <c r="A83" s="1" t="s">
        <v>397</v>
      </c>
      <c r="B83" s="2">
        <v>46152.0</v>
      </c>
      <c r="C83" s="2">
        <v>46158.0</v>
      </c>
      <c r="D83" s="1" t="s">
        <v>22</v>
      </c>
      <c r="E83" s="1" t="s">
        <v>276</v>
      </c>
      <c r="F83" s="3">
        <v>0.7708333333333334</v>
      </c>
      <c r="G83" s="1">
        <v>4.0</v>
      </c>
      <c r="H83" s="1">
        <v>5.0</v>
      </c>
      <c r="I83" s="1">
        <v>240.0</v>
      </c>
      <c r="J83" s="1">
        <v>48.0</v>
      </c>
      <c r="K83" s="1">
        <v>40.0</v>
      </c>
      <c r="L83" s="1" t="s">
        <v>311</v>
      </c>
      <c r="M83" s="1" t="s">
        <v>302</v>
      </c>
      <c r="N83" s="1">
        <v>31.0</v>
      </c>
      <c r="O83" s="1" t="s">
        <v>312</v>
      </c>
      <c r="P83" s="1" t="s">
        <v>313</v>
      </c>
      <c r="Q83" s="1" t="s">
        <v>305</v>
      </c>
    </row>
    <row r="84" ht="15.75" customHeight="1">
      <c r="A84" s="1" t="s">
        <v>398</v>
      </c>
      <c r="B84" s="2">
        <v>46139.0</v>
      </c>
      <c r="C84" s="2">
        <v>46145.0</v>
      </c>
      <c r="D84" s="1" t="s">
        <v>54</v>
      </c>
      <c r="E84" s="1" t="s">
        <v>179</v>
      </c>
      <c r="F84" s="3">
        <v>0.9375</v>
      </c>
      <c r="G84" s="1">
        <v>8.0</v>
      </c>
      <c r="H84" s="1">
        <v>3.0</v>
      </c>
      <c r="I84" s="1">
        <v>240.0</v>
      </c>
      <c r="J84" s="1">
        <v>36.0</v>
      </c>
      <c r="K84" s="1">
        <v>40.0</v>
      </c>
      <c r="L84" s="1" t="s">
        <v>315</v>
      </c>
      <c r="M84" s="1" t="s">
        <v>302</v>
      </c>
      <c r="N84" s="1">
        <v>27.0</v>
      </c>
      <c r="O84" s="1" t="s">
        <v>308</v>
      </c>
      <c r="P84" s="1" t="s">
        <v>304</v>
      </c>
      <c r="Q84" s="1" t="s">
        <v>305</v>
      </c>
    </row>
    <row r="85" ht="15.75" customHeight="1">
      <c r="A85" s="1" t="s">
        <v>399</v>
      </c>
      <c r="B85" s="2">
        <v>46046.0</v>
      </c>
      <c r="C85" s="2">
        <v>46052.0</v>
      </c>
      <c r="D85" s="1" t="s">
        <v>22</v>
      </c>
      <c r="E85" s="1" t="s">
        <v>283</v>
      </c>
      <c r="F85" s="3">
        <v>0.8854166666666666</v>
      </c>
      <c r="G85" s="1">
        <v>3.0</v>
      </c>
      <c r="H85" s="1">
        <v>4.0</v>
      </c>
      <c r="I85" s="1">
        <v>180.0</v>
      </c>
      <c r="J85" s="1">
        <v>42.0</v>
      </c>
      <c r="K85" s="1">
        <v>20.0</v>
      </c>
      <c r="L85" s="1" t="s">
        <v>315</v>
      </c>
      <c r="M85" s="1" t="s">
        <v>302</v>
      </c>
      <c r="N85" s="1">
        <v>53.0</v>
      </c>
      <c r="O85" s="1" t="s">
        <v>312</v>
      </c>
      <c r="P85" s="1" t="s">
        <v>313</v>
      </c>
      <c r="Q85" s="1" t="s">
        <v>305</v>
      </c>
    </row>
    <row r="86" ht="15.75" customHeight="1">
      <c r="A86" s="1" t="s">
        <v>400</v>
      </c>
      <c r="B86" s="2">
        <v>46193.0</v>
      </c>
      <c r="C86" s="2">
        <v>46199.0</v>
      </c>
      <c r="D86" s="1" t="s">
        <v>131</v>
      </c>
      <c r="E86" s="1" t="s">
        <v>281</v>
      </c>
      <c r="F86" s="3">
        <v>0.8854166666666666</v>
      </c>
      <c r="G86" s="1">
        <v>4.0</v>
      </c>
      <c r="H86" s="1">
        <v>6.0</v>
      </c>
      <c r="I86" s="1">
        <v>160.0</v>
      </c>
      <c r="J86" s="1">
        <v>54.0</v>
      </c>
      <c r="K86" s="1">
        <v>40.0</v>
      </c>
      <c r="L86" s="1" t="s">
        <v>311</v>
      </c>
      <c r="M86" s="1" t="s">
        <v>302</v>
      </c>
      <c r="N86" s="1">
        <v>54.0</v>
      </c>
      <c r="O86" s="1" t="s">
        <v>303</v>
      </c>
      <c r="P86" s="1" t="s">
        <v>313</v>
      </c>
      <c r="Q86" s="1" t="s">
        <v>305</v>
      </c>
    </row>
    <row r="87" ht="15.75" customHeight="1">
      <c r="A87" s="1" t="s">
        <v>401</v>
      </c>
      <c r="B87" s="2">
        <v>46080.0</v>
      </c>
      <c r="C87" s="2">
        <v>46081.0</v>
      </c>
      <c r="D87" s="1" t="s">
        <v>46</v>
      </c>
      <c r="E87" s="1" t="s">
        <v>252</v>
      </c>
      <c r="F87" s="3">
        <v>0.8854166666666666</v>
      </c>
      <c r="G87" s="1">
        <v>5.0</v>
      </c>
      <c r="H87" s="1">
        <v>1.0</v>
      </c>
      <c r="I87" s="1">
        <v>220.0</v>
      </c>
      <c r="J87" s="1">
        <v>24.0</v>
      </c>
      <c r="K87" s="1">
        <v>0.0</v>
      </c>
      <c r="L87" s="1" t="s">
        <v>301</v>
      </c>
      <c r="M87" s="1" t="s">
        <v>302</v>
      </c>
      <c r="N87" s="1">
        <v>45.0</v>
      </c>
      <c r="O87" s="1" t="s">
        <v>303</v>
      </c>
      <c r="P87" s="1" t="s">
        <v>304</v>
      </c>
      <c r="Q87" s="1" t="s">
        <v>305</v>
      </c>
    </row>
    <row r="88" ht="15.75" customHeight="1">
      <c r="A88" s="1" t="s">
        <v>402</v>
      </c>
      <c r="B88" s="2">
        <v>46178.0</v>
      </c>
      <c r="C88" s="2">
        <v>46182.0</v>
      </c>
      <c r="D88" s="1" t="s">
        <v>11</v>
      </c>
      <c r="E88" s="1" t="s">
        <v>206</v>
      </c>
      <c r="F88" s="3">
        <v>0.8854166666666666</v>
      </c>
      <c r="G88" s="1">
        <v>7.0</v>
      </c>
      <c r="H88" s="1">
        <v>5.0</v>
      </c>
      <c r="I88" s="1">
        <v>240.0</v>
      </c>
      <c r="J88" s="1">
        <v>48.0</v>
      </c>
      <c r="K88" s="1">
        <v>0.0</v>
      </c>
      <c r="L88" s="1" t="s">
        <v>315</v>
      </c>
      <c r="M88" s="1" t="s">
        <v>302</v>
      </c>
      <c r="N88" s="1">
        <v>27.0</v>
      </c>
      <c r="O88" s="1" t="s">
        <v>308</v>
      </c>
      <c r="P88" s="1" t="s">
        <v>304</v>
      </c>
      <c r="Q88" s="1" t="s">
        <v>305</v>
      </c>
    </row>
    <row r="89" ht="15.75" customHeight="1">
      <c r="A89" s="1" t="s">
        <v>403</v>
      </c>
      <c r="B89" s="2">
        <v>46046.0</v>
      </c>
      <c r="C89" s="2">
        <v>46049.0</v>
      </c>
      <c r="D89" s="1" t="s">
        <v>50</v>
      </c>
      <c r="E89" s="1" t="s">
        <v>237</v>
      </c>
      <c r="F89" s="3">
        <v>0.8854166666666666</v>
      </c>
      <c r="G89" s="1">
        <v>2.0</v>
      </c>
      <c r="H89" s="1">
        <v>2.0</v>
      </c>
      <c r="I89" s="1">
        <v>180.0</v>
      </c>
      <c r="J89" s="1">
        <v>30.0</v>
      </c>
      <c r="K89" s="1">
        <v>0.0</v>
      </c>
      <c r="L89" s="1" t="s">
        <v>315</v>
      </c>
      <c r="M89" s="1" t="s">
        <v>302</v>
      </c>
      <c r="N89" s="1">
        <v>54.0</v>
      </c>
      <c r="O89" s="1" t="s">
        <v>308</v>
      </c>
      <c r="P89" s="1" t="s">
        <v>304</v>
      </c>
      <c r="Q89" s="1" t="s">
        <v>305</v>
      </c>
    </row>
    <row r="90" ht="15.75" customHeight="1">
      <c r="A90" s="1" t="s">
        <v>404</v>
      </c>
      <c r="B90" s="2">
        <v>46181.0</v>
      </c>
      <c r="C90" s="2">
        <v>46181.0</v>
      </c>
      <c r="D90" s="1" t="s">
        <v>97</v>
      </c>
      <c r="E90" s="1" t="s">
        <v>206</v>
      </c>
      <c r="F90" s="3">
        <v>0.53125</v>
      </c>
      <c r="G90" s="1">
        <v>9.0</v>
      </c>
      <c r="H90" s="1">
        <v>3.0</v>
      </c>
      <c r="I90" s="1">
        <v>320.0</v>
      </c>
      <c r="J90" s="1">
        <v>36.0</v>
      </c>
      <c r="K90" s="1">
        <v>20.0</v>
      </c>
      <c r="L90" s="1" t="s">
        <v>315</v>
      </c>
      <c r="M90" s="1" t="s">
        <v>302</v>
      </c>
      <c r="N90" s="1">
        <v>35.0</v>
      </c>
      <c r="O90" s="1" t="s">
        <v>312</v>
      </c>
      <c r="P90" s="1" t="s">
        <v>313</v>
      </c>
      <c r="Q90" s="1" t="s">
        <v>338</v>
      </c>
    </row>
    <row r="91" ht="15.75" customHeight="1">
      <c r="A91" s="1" t="s">
        <v>405</v>
      </c>
      <c r="B91" s="2">
        <v>46051.0</v>
      </c>
      <c r="C91" s="2">
        <v>46055.0</v>
      </c>
      <c r="D91" s="1" t="s">
        <v>97</v>
      </c>
      <c r="E91" s="1" t="s">
        <v>258</v>
      </c>
      <c r="F91" s="3">
        <v>0.3958333333333333</v>
      </c>
      <c r="G91" s="1">
        <v>1.0</v>
      </c>
      <c r="H91" s="1">
        <v>3.0</v>
      </c>
      <c r="I91" s="1">
        <v>260.0</v>
      </c>
      <c r="J91" s="1">
        <v>36.0</v>
      </c>
      <c r="K91" s="1">
        <v>0.0</v>
      </c>
      <c r="L91" s="1" t="s">
        <v>311</v>
      </c>
      <c r="M91" s="1" t="s">
        <v>302</v>
      </c>
      <c r="N91" s="1">
        <v>56.0</v>
      </c>
      <c r="O91" s="1" t="s">
        <v>312</v>
      </c>
      <c r="P91" s="1" t="s">
        <v>304</v>
      </c>
      <c r="Q91" s="1" t="s">
        <v>338</v>
      </c>
    </row>
    <row r="92" ht="15.75" customHeight="1">
      <c r="A92" s="1" t="s">
        <v>406</v>
      </c>
      <c r="B92" s="2">
        <v>46058.0</v>
      </c>
      <c r="C92" s="2">
        <v>46062.0</v>
      </c>
      <c r="D92" s="1" t="s">
        <v>40</v>
      </c>
      <c r="E92" s="1" t="s">
        <v>182</v>
      </c>
      <c r="F92" s="3">
        <v>0.9375</v>
      </c>
      <c r="G92" s="1">
        <v>2.0</v>
      </c>
      <c r="H92" s="1">
        <v>3.0</v>
      </c>
      <c r="I92" s="1">
        <v>160.0</v>
      </c>
      <c r="J92" s="1">
        <v>36.0</v>
      </c>
      <c r="K92" s="1">
        <v>0.0</v>
      </c>
      <c r="L92" s="1" t="s">
        <v>301</v>
      </c>
      <c r="M92" s="1" t="s">
        <v>302</v>
      </c>
      <c r="N92" s="1">
        <v>52.0</v>
      </c>
      <c r="O92" s="1" t="s">
        <v>303</v>
      </c>
      <c r="P92" s="1" t="s">
        <v>313</v>
      </c>
      <c r="Q92" s="1" t="s">
        <v>305</v>
      </c>
    </row>
    <row r="93" ht="15.75" customHeight="1">
      <c r="A93" s="1" t="s">
        <v>407</v>
      </c>
      <c r="B93" s="2">
        <v>46041.0</v>
      </c>
      <c r="C93" s="2">
        <v>46047.0</v>
      </c>
      <c r="D93" s="1" t="s">
        <v>131</v>
      </c>
      <c r="E93" s="1" t="s">
        <v>170</v>
      </c>
      <c r="F93" s="3">
        <v>0.7708333333333334</v>
      </c>
      <c r="G93" s="1">
        <v>7.0</v>
      </c>
      <c r="H93" s="1">
        <v>1.0</v>
      </c>
      <c r="I93" s="1">
        <v>320.0</v>
      </c>
      <c r="J93" s="1">
        <v>24.0</v>
      </c>
      <c r="K93" s="1">
        <v>100.0</v>
      </c>
      <c r="L93" s="1" t="s">
        <v>318</v>
      </c>
      <c r="M93" s="1" t="s">
        <v>302</v>
      </c>
      <c r="N93" s="1">
        <v>54.0</v>
      </c>
      <c r="O93" s="1" t="s">
        <v>312</v>
      </c>
      <c r="P93" s="1" t="s">
        <v>304</v>
      </c>
      <c r="Q93" s="1" t="s">
        <v>338</v>
      </c>
    </row>
    <row r="94" ht="15.75" customHeight="1">
      <c r="A94" s="1" t="s">
        <v>408</v>
      </c>
      <c r="B94" s="2">
        <v>46126.0</v>
      </c>
      <c r="C94" s="2">
        <v>46126.0</v>
      </c>
      <c r="D94" s="1" t="s">
        <v>147</v>
      </c>
      <c r="E94" s="1" t="s">
        <v>189</v>
      </c>
      <c r="F94" s="3">
        <v>0.3958333333333333</v>
      </c>
      <c r="G94" s="1">
        <v>4.0</v>
      </c>
      <c r="H94" s="1">
        <v>3.0</v>
      </c>
      <c r="I94" s="1">
        <v>460.0</v>
      </c>
      <c r="J94" s="1">
        <v>36.0</v>
      </c>
      <c r="K94" s="1">
        <v>40.0</v>
      </c>
      <c r="L94" s="1" t="s">
        <v>318</v>
      </c>
      <c r="M94" s="1" t="s">
        <v>302</v>
      </c>
      <c r="N94" s="1">
        <v>45.0</v>
      </c>
      <c r="O94" s="1" t="s">
        <v>303</v>
      </c>
      <c r="P94" s="1" t="s">
        <v>313</v>
      </c>
      <c r="Q94" s="1" t="s">
        <v>309</v>
      </c>
    </row>
    <row r="95" ht="15.75" customHeight="1">
      <c r="A95" s="1" t="s">
        <v>409</v>
      </c>
      <c r="B95" s="2">
        <v>46157.0</v>
      </c>
      <c r="C95" s="2">
        <v>46158.0</v>
      </c>
      <c r="D95" s="1" t="s">
        <v>50</v>
      </c>
      <c r="E95" s="1" t="s">
        <v>212</v>
      </c>
      <c r="F95" s="3">
        <v>0.3958333333333333</v>
      </c>
      <c r="G95" s="1">
        <v>5.0</v>
      </c>
      <c r="H95" s="1">
        <v>2.0</v>
      </c>
      <c r="I95" s="1">
        <v>200.0</v>
      </c>
      <c r="J95" s="1">
        <v>30.0</v>
      </c>
      <c r="K95" s="1">
        <v>60.0</v>
      </c>
      <c r="L95" s="1" t="s">
        <v>301</v>
      </c>
      <c r="M95" s="1" t="s">
        <v>302</v>
      </c>
      <c r="N95" s="1">
        <v>58.0</v>
      </c>
      <c r="O95" s="1" t="s">
        <v>308</v>
      </c>
      <c r="P95" s="1" t="s">
        <v>313</v>
      </c>
      <c r="Q95" s="1" t="s">
        <v>305</v>
      </c>
    </row>
    <row r="96" ht="15.75" customHeight="1">
      <c r="A96" s="1" t="s">
        <v>410</v>
      </c>
      <c r="B96" s="2">
        <v>46112.0</v>
      </c>
      <c r="C96" s="2">
        <v>46114.0</v>
      </c>
      <c r="D96" s="1" t="s">
        <v>32</v>
      </c>
      <c r="E96" s="1" t="s">
        <v>186</v>
      </c>
      <c r="F96" s="3">
        <v>0.3958333333333333</v>
      </c>
      <c r="G96" s="1">
        <v>3.0</v>
      </c>
      <c r="H96" s="1">
        <v>2.0</v>
      </c>
      <c r="I96" s="1">
        <v>160.0</v>
      </c>
      <c r="J96" s="1">
        <v>30.0</v>
      </c>
      <c r="K96" s="1">
        <v>40.0</v>
      </c>
      <c r="L96" s="1" t="s">
        <v>318</v>
      </c>
      <c r="M96" s="1" t="s">
        <v>302</v>
      </c>
      <c r="N96" s="1">
        <v>59.0</v>
      </c>
      <c r="O96" s="1" t="s">
        <v>312</v>
      </c>
      <c r="P96" s="1" t="s">
        <v>313</v>
      </c>
      <c r="Q96" s="1" t="s">
        <v>305</v>
      </c>
    </row>
    <row r="97" ht="15.75" customHeight="1">
      <c r="A97" s="1" t="s">
        <v>411</v>
      </c>
      <c r="B97" s="2">
        <v>46197.0</v>
      </c>
      <c r="C97" s="2">
        <v>46202.0</v>
      </c>
      <c r="D97" s="1" t="s">
        <v>131</v>
      </c>
      <c r="E97" s="1" t="s">
        <v>266</v>
      </c>
      <c r="F97" s="3">
        <v>0.6458333333333334</v>
      </c>
      <c r="G97" s="1">
        <v>1.0</v>
      </c>
      <c r="H97" s="1">
        <v>2.0</v>
      </c>
      <c r="I97" s="1">
        <v>220.0</v>
      </c>
      <c r="J97" s="1">
        <v>30.0</v>
      </c>
      <c r="K97" s="1">
        <v>0.0</v>
      </c>
      <c r="L97" s="1" t="s">
        <v>307</v>
      </c>
      <c r="M97" s="1" t="s">
        <v>302</v>
      </c>
      <c r="N97" s="1">
        <v>37.0</v>
      </c>
      <c r="O97" s="1" t="s">
        <v>303</v>
      </c>
      <c r="P97" s="1" t="s">
        <v>304</v>
      </c>
      <c r="Q97" s="1" t="s">
        <v>305</v>
      </c>
    </row>
    <row r="98" ht="15.75" customHeight="1">
      <c r="A98" s="1" t="s">
        <v>412</v>
      </c>
      <c r="B98" s="2">
        <v>46102.0</v>
      </c>
      <c r="C98" s="2">
        <v>46109.0</v>
      </c>
      <c r="D98" s="1" t="s">
        <v>62</v>
      </c>
      <c r="E98" s="1" t="s">
        <v>172</v>
      </c>
      <c r="F98" s="3">
        <v>0.8854166666666666</v>
      </c>
      <c r="G98" s="1">
        <v>4.0</v>
      </c>
      <c r="H98" s="1">
        <v>4.0</v>
      </c>
      <c r="I98" s="1">
        <v>220.0</v>
      </c>
      <c r="J98" s="1">
        <v>42.0</v>
      </c>
      <c r="K98" s="1">
        <v>0.0</v>
      </c>
      <c r="L98" s="1" t="s">
        <v>318</v>
      </c>
      <c r="M98" s="1" t="s">
        <v>302</v>
      </c>
      <c r="N98" s="1">
        <v>23.0</v>
      </c>
      <c r="O98" s="1" t="s">
        <v>303</v>
      </c>
      <c r="P98" s="1" t="s">
        <v>304</v>
      </c>
      <c r="Q98" s="1" t="s">
        <v>305</v>
      </c>
    </row>
    <row r="99" ht="15.75" customHeight="1">
      <c r="A99" s="1" t="s">
        <v>413</v>
      </c>
      <c r="B99" s="2">
        <v>46138.0</v>
      </c>
      <c r="C99" s="2">
        <v>46141.0</v>
      </c>
      <c r="D99" s="1" t="s">
        <v>46</v>
      </c>
      <c r="E99" s="1" t="s">
        <v>239</v>
      </c>
      <c r="F99" s="3">
        <v>0.9375</v>
      </c>
      <c r="G99" s="1">
        <v>1.0</v>
      </c>
      <c r="H99" s="1">
        <v>2.0</v>
      </c>
      <c r="I99" s="1">
        <v>360.0</v>
      </c>
      <c r="J99" s="1">
        <v>30.0</v>
      </c>
      <c r="K99" s="1">
        <v>0.0</v>
      </c>
      <c r="L99" s="1" t="s">
        <v>301</v>
      </c>
      <c r="M99" s="1" t="s">
        <v>302</v>
      </c>
      <c r="N99" s="1">
        <v>39.0</v>
      </c>
      <c r="O99" s="1" t="s">
        <v>303</v>
      </c>
      <c r="P99" s="1" t="s">
        <v>304</v>
      </c>
      <c r="Q99" s="1" t="s">
        <v>309</v>
      </c>
    </row>
    <row r="100" ht="15.75" customHeight="1">
      <c r="A100" s="1" t="s">
        <v>414</v>
      </c>
      <c r="B100" s="2">
        <v>46033.0</v>
      </c>
      <c r="C100" s="2">
        <v>46036.0</v>
      </c>
      <c r="D100" s="1" t="s">
        <v>104</v>
      </c>
      <c r="E100" s="1" t="s">
        <v>235</v>
      </c>
      <c r="F100" s="3">
        <v>0.7708333333333334</v>
      </c>
      <c r="G100" s="1">
        <v>7.0</v>
      </c>
      <c r="H100" s="1">
        <v>3.0</v>
      </c>
      <c r="I100" s="1">
        <v>400.0</v>
      </c>
      <c r="J100" s="1">
        <v>36.0</v>
      </c>
      <c r="K100" s="1">
        <v>0.0</v>
      </c>
      <c r="L100" s="1" t="s">
        <v>307</v>
      </c>
      <c r="M100" s="1" t="s">
        <v>302</v>
      </c>
      <c r="N100" s="1">
        <v>36.0</v>
      </c>
      <c r="O100" s="1" t="s">
        <v>303</v>
      </c>
      <c r="P100" s="1" t="s">
        <v>304</v>
      </c>
      <c r="Q100" s="1" t="s">
        <v>309</v>
      </c>
    </row>
    <row r="101" ht="15.75" customHeight="1">
      <c r="A101" s="1" t="s">
        <v>415</v>
      </c>
      <c r="B101" s="2">
        <v>46184.0</v>
      </c>
      <c r="C101" s="2">
        <v>46189.0</v>
      </c>
      <c r="D101" s="1" t="s">
        <v>18</v>
      </c>
      <c r="E101" s="1" t="s">
        <v>179</v>
      </c>
      <c r="F101" s="3">
        <v>0.8854166666666666</v>
      </c>
      <c r="G101" s="1">
        <v>3.0</v>
      </c>
      <c r="H101" s="1">
        <v>4.0</v>
      </c>
      <c r="I101" s="1">
        <v>420.0</v>
      </c>
      <c r="J101" s="1">
        <v>42.0</v>
      </c>
      <c r="K101" s="1">
        <v>0.0</v>
      </c>
      <c r="L101" s="1" t="s">
        <v>307</v>
      </c>
      <c r="M101" s="1" t="s">
        <v>302</v>
      </c>
      <c r="N101" s="1">
        <v>60.0</v>
      </c>
      <c r="O101" s="1" t="s">
        <v>308</v>
      </c>
      <c r="P101" s="1" t="s">
        <v>304</v>
      </c>
      <c r="Q101" s="1" t="s">
        <v>309</v>
      </c>
    </row>
    <row r="102" ht="15.75" customHeight="1">
      <c r="A102" s="1" t="s">
        <v>416</v>
      </c>
      <c r="B102" s="2">
        <v>46112.0</v>
      </c>
      <c r="C102" s="2">
        <v>46116.0</v>
      </c>
      <c r="D102" s="1" t="s">
        <v>147</v>
      </c>
      <c r="E102" s="1" t="s">
        <v>276</v>
      </c>
      <c r="F102" s="3">
        <v>0.7708333333333334</v>
      </c>
      <c r="G102" s="1">
        <v>3.0</v>
      </c>
      <c r="H102" s="1">
        <v>2.0</v>
      </c>
      <c r="I102" s="1">
        <v>320.0</v>
      </c>
      <c r="J102" s="1">
        <v>30.0</v>
      </c>
      <c r="K102" s="1">
        <v>40.0</v>
      </c>
      <c r="L102" s="1" t="s">
        <v>311</v>
      </c>
      <c r="M102" s="1" t="s">
        <v>302</v>
      </c>
      <c r="N102" s="1">
        <v>53.0</v>
      </c>
      <c r="O102" s="1" t="s">
        <v>303</v>
      </c>
      <c r="P102" s="1" t="s">
        <v>304</v>
      </c>
      <c r="Q102" s="1" t="s">
        <v>338</v>
      </c>
    </row>
    <row r="103" ht="15.75" customHeight="1">
      <c r="A103" s="1" t="s">
        <v>417</v>
      </c>
      <c r="B103" s="2">
        <v>46188.0</v>
      </c>
      <c r="C103" s="2">
        <v>46194.0</v>
      </c>
      <c r="D103" s="1" t="s">
        <v>73</v>
      </c>
      <c r="E103" s="1" t="s">
        <v>168</v>
      </c>
      <c r="F103" s="3">
        <v>0.53125</v>
      </c>
      <c r="G103" s="1">
        <v>2.0</v>
      </c>
      <c r="H103" s="1">
        <v>2.0</v>
      </c>
      <c r="I103" s="1">
        <v>160.0</v>
      </c>
      <c r="J103" s="1">
        <v>30.0</v>
      </c>
      <c r="K103" s="1">
        <v>150.0</v>
      </c>
      <c r="L103" s="1" t="s">
        <v>311</v>
      </c>
      <c r="M103" s="1" t="s">
        <v>302</v>
      </c>
      <c r="N103" s="1">
        <v>49.0</v>
      </c>
      <c r="O103" s="1" t="s">
        <v>308</v>
      </c>
      <c r="P103" s="1" t="s">
        <v>304</v>
      </c>
      <c r="Q103" s="1" t="s">
        <v>305</v>
      </c>
    </row>
    <row r="104" ht="15.75" customHeight="1">
      <c r="A104" s="1" t="s">
        <v>418</v>
      </c>
      <c r="B104" s="2">
        <v>46098.0</v>
      </c>
      <c r="C104" s="2">
        <v>46099.0</v>
      </c>
      <c r="D104" s="1" t="s">
        <v>73</v>
      </c>
      <c r="E104" s="1" t="s">
        <v>250</v>
      </c>
      <c r="F104" s="3">
        <v>0.8854166666666666</v>
      </c>
      <c r="G104" s="1">
        <v>4.0</v>
      </c>
      <c r="H104" s="1">
        <v>1.0</v>
      </c>
      <c r="I104" s="1">
        <v>360.0</v>
      </c>
      <c r="J104" s="1">
        <v>24.0</v>
      </c>
      <c r="K104" s="1">
        <v>0.0</v>
      </c>
      <c r="L104" s="1" t="s">
        <v>311</v>
      </c>
      <c r="M104" s="1" t="s">
        <v>302</v>
      </c>
      <c r="N104" s="1">
        <v>26.0</v>
      </c>
      <c r="O104" s="1" t="s">
        <v>308</v>
      </c>
      <c r="P104" s="1" t="s">
        <v>304</v>
      </c>
      <c r="Q104" s="1" t="s">
        <v>309</v>
      </c>
    </row>
    <row r="105" ht="15.75" customHeight="1">
      <c r="A105" s="1" t="s">
        <v>419</v>
      </c>
      <c r="B105" s="2">
        <v>46200.0</v>
      </c>
      <c r="C105" s="2">
        <v>46202.0</v>
      </c>
      <c r="D105" s="1" t="s">
        <v>108</v>
      </c>
      <c r="E105" s="1" t="s">
        <v>170</v>
      </c>
      <c r="F105" s="3">
        <v>0.6458333333333334</v>
      </c>
      <c r="G105" s="1">
        <v>8.0</v>
      </c>
      <c r="H105" s="1">
        <v>2.0</v>
      </c>
      <c r="I105" s="1">
        <v>320.0</v>
      </c>
      <c r="J105" s="1">
        <v>30.0</v>
      </c>
      <c r="K105" s="1">
        <v>40.0</v>
      </c>
      <c r="L105" s="1" t="s">
        <v>311</v>
      </c>
      <c r="M105" s="1" t="s">
        <v>363</v>
      </c>
      <c r="N105" s="1">
        <v>57.0</v>
      </c>
      <c r="O105" s="1" t="s">
        <v>303</v>
      </c>
      <c r="P105" s="1" t="s">
        <v>304</v>
      </c>
      <c r="Q105" s="1" t="s">
        <v>338</v>
      </c>
    </row>
    <row r="106" ht="15.75" customHeight="1">
      <c r="A106" s="1" t="s">
        <v>420</v>
      </c>
      <c r="B106" s="2">
        <v>46102.0</v>
      </c>
      <c r="C106" s="2">
        <v>46109.0</v>
      </c>
      <c r="D106" s="1" t="s">
        <v>137</v>
      </c>
      <c r="E106" s="1" t="s">
        <v>193</v>
      </c>
      <c r="F106" s="3">
        <v>0.7708333333333334</v>
      </c>
      <c r="G106" s="1">
        <v>5.0</v>
      </c>
      <c r="H106" s="1">
        <v>4.0</v>
      </c>
      <c r="I106" s="1">
        <v>280.0</v>
      </c>
      <c r="J106" s="1">
        <v>42.0</v>
      </c>
      <c r="K106" s="1">
        <v>20.0</v>
      </c>
      <c r="L106" s="1" t="s">
        <v>301</v>
      </c>
      <c r="M106" s="1" t="s">
        <v>302</v>
      </c>
      <c r="N106" s="1">
        <v>36.0</v>
      </c>
      <c r="O106" s="1" t="s">
        <v>312</v>
      </c>
      <c r="P106" s="1" t="s">
        <v>304</v>
      </c>
      <c r="Q106" s="1" t="s">
        <v>305</v>
      </c>
    </row>
    <row r="107" ht="15.75" customHeight="1">
      <c r="A107" s="1" t="s">
        <v>421</v>
      </c>
      <c r="B107" s="2">
        <v>46074.0</v>
      </c>
      <c r="C107" s="2">
        <v>46076.0</v>
      </c>
      <c r="D107" s="1" t="s">
        <v>131</v>
      </c>
      <c r="E107" s="1" t="s">
        <v>172</v>
      </c>
      <c r="F107" s="3">
        <v>0.3958333333333333</v>
      </c>
      <c r="G107" s="1">
        <v>3.0</v>
      </c>
      <c r="H107" s="1">
        <v>5.0</v>
      </c>
      <c r="I107" s="1">
        <v>300.0</v>
      </c>
      <c r="J107" s="1">
        <v>48.0</v>
      </c>
      <c r="K107" s="1">
        <v>20.0</v>
      </c>
      <c r="L107" s="1" t="s">
        <v>315</v>
      </c>
      <c r="M107" s="1" t="s">
        <v>302</v>
      </c>
      <c r="N107" s="1">
        <v>51.0</v>
      </c>
      <c r="O107" s="1" t="s">
        <v>308</v>
      </c>
      <c r="P107" s="1" t="s">
        <v>313</v>
      </c>
      <c r="Q107" s="1" t="s">
        <v>338</v>
      </c>
    </row>
    <row r="108" ht="15.75" customHeight="1">
      <c r="A108" s="1" t="s">
        <v>422</v>
      </c>
      <c r="B108" s="2">
        <v>46138.0</v>
      </c>
      <c r="C108" s="2">
        <v>46140.0</v>
      </c>
      <c r="D108" s="1" t="s">
        <v>125</v>
      </c>
      <c r="E108" s="1" t="s">
        <v>177</v>
      </c>
      <c r="F108" s="3">
        <v>0.3958333333333333</v>
      </c>
      <c r="G108" s="1">
        <v>7.0</v>
      </c>
      <c r="H108" s="1">
        <v>4.0</v>
      </c>
      <c r="I108" s="1">
        <v>240.0</v>
      </c>
      <c r="J108" s="1">
        <v>42.0</v>
      </c>
      <c r="K108" s="1">
        <v>0.0</v>
      </c>
      <c r="L108" s="1" t="s">
        <v>301</v>
      </c>
      <c r="M108" s="1" t="s">
        <v>326</v>
      </c>
      <c r="N108" s="1">
        <v>44.0</v>
      </c>
      <c r="O108" s="1" t="s">
        <v>312</v>
      </c>
      <c r="P108" s="1" t="s">
        <v>304</v>
      </c>
      <c r="Q108" s="1" t="s">
        <v>305</v>
      </c>
    </row>
    <row r="109" ht="15.75" customHeight="1">
      <c r="A109" s="1" t="s">
        <v>423</v>
      </c>
      <c r="B109" s="2">
        <v>46121.0</v>
      </c>
      <c r="C109" s="2">
        <v>46122.0</v>
      </c>
      <c r="D109" s="1" t="s">
        <v>50</v>
      </c>
      <c r="E109" s="1" t="s">
        <v>168</v>
      </c>
      <c r="F109" s="3">
        <v>0.53125</v>
      </c>
      <c r="G109" s="1">
        <v>1.0</v>
      </c>
      <c r="H109" s="1">
        <v>5.0</v>
      </c>
      <c r="I109" s="1">
        <v>160.0</v>
      </c>
      <c r="J109" s="1">
        <v>48.0</v>
      </c>
      <c r="K109" s="1">
        <v>60.0</v>
      </c>
      <c r="L109" s="1" t="s">
        <v>307</v>
      </c>
      <c r="M109" s="1" t="s">
        <v>302</v>
      </c>
      <c r="N109" s="1">
        <v>27.0</v>
      </c>
      <c r="O109" s="1" t="s">
        <v>312</v>
      </c>
      <c r="P109" s="1" t="s">
        <v>304</v>
      </c>
      <c r="Q109" s="1" t="s">
        <v>305</v>
      </c>
    </row>
    <row r="110" ht="15.75" customHeight="1">
      <c r="A110" s="1" t="s">
        <v>424</v>
      </c>
      <c r="B110" s="2">
        <v>46203.0</v>
      </c>
      <c r="C110" s="2">
        <v>46210.0</v>
      </c>
      <c r="D110" s="1" t="s">
        <v>62</v>
      </c>
      <c r="E110" s="1" t="s">
        <v>163</v>
      </c>
      <c r="F110" s="3">
        <v>0.8854166666666666</v>
      </c>
      <c r="G110" s="1">
        <v>7.0</v>
      </c>
      <c r="H110" s="1">
        <v>1.0</v>
      </c>
      <c r="I110" s="1">
        <v>240.0</v>
      </c>
      <c r="J110" s="1">
        <v>24.0</v>
      </c>
      <c r="K110" s="1">
        <v>0.0</v>
      </c>
      <c r="L110" s="1" t="s">
        <v>315</v>
      </c>
      <c r="M110" s="1" t="s">
        <v>302</v>
      </c>
      <c r="N110" s="1">
        <v>56.0</v>
      </c>
      <c r="O110" s="1" t="s">
        <v>312</v>
      </c>
      <c r="P110" s="1" t="s">
        <v>304</v>
      </c>
      <c r="Q110" s="1" t="s">
        <v>305</v>
      </c>
    </row>
    <row r="111" ht="15.75" customHeight="1">
      <c r="A111" s="1" t="s">
        <v>425</v>
      </c>
      <c r="B111" s="2">
        <v>46100.0</v>
      </c>
      <c r="C111" s="2">
        <v>46101.0</v>
      </c>
      <c r="D111" s="1" t="s">
        <v>18</v>
      </c>
      <c r="E111" s="1" t="s">
        <v>230</v>
      </c>
      <c r="F111" s="3">
        <v>0.8854166666666666</v>
      </c>
      <c r="G111" s="1">
        <v>1.0</v>
      </c>
      <c r="H111" s="1">
        <v>3.0</v>
      </c>
      <c r="I111" s="1">
        <v>420.0</v>
      </c>
      <c r="J111" s="1">
        <v>36.0</v>
      </c>
      <c r="K111" s="1">
        <v>0.0</v>
      </c>
      <c r="L111" s="1" t="s">
        <v>301</v>
      </c>
      <c r="M111" s="1" t="s">
        <v>326</v>
      </c>
      <c r="N111" s="1">
        <v>56.0</v>
      </c>
      <c r="O111" s="1" t="s">
        <v>303</v>
      </c>
      <c r="P111" s="1" t="s">
        <v>304</v>
      </c>
      <c r="Q111" s="1" t="s">
        <v>309</v>
      </c>
    </row>
    <row r="112" ht="15.75" customHeight="1">
      <c r="A112" s="1" t="s">
        <v>426</v>
      </c>
      <c r="B112" s="2">
        <v>46059.0</v>
      </c>
      <c r="C112" s="2">
        <v>46063.0</v>
      </c>
      <c r="D112" s="1" t="s">
        <v>59</v>
      </c>
      <c r="E112" s="1" t="s">
        <v>262</v>
      </c>
      <c r="F112" s="3">
        <v>0.8854166666666666</v>
      </c>
      <c r="G112" s="1">
        <v>6.0</v>
      </c>
      <c r="H112" s="1">
        <v>2.0</v>
      </c>
      <c r="I112" s="1">
        <v>240.0</v>
      </c>
      <c r="J112" s="1">
        <v>30.0</v>
      </c>
      <c r="K112" s="1">
        <v>0.0</v>
      </c>
      <c r="L112" s="1" t="s">
        <v>315</v>
      </c>
      <c r="M112" s="1" t="s">
        <v>302</v>
      </c>
      <c r="N112" s="1">
        <v>23.0</v>
      </c>
      <c r="O112" s="1" t="s">
        <v>303</v>
      </c>
      <c r="P112" s="1" t="s">
        <v>304</v>
      </c>
      <c r="Q112" s="1" t="s">
        <v>305</v>
      </c>
    </row>
    <row r="113" ht="15.75" customHeight="1">
      <c r="A113" s="1" t="s">
        <v>427</v>
      </c>
      <c r="B113" s="2">
        <v>46122.0</v>
      </c>
      <c r="C113" s="2">
        <v>46129.0</v>
      </c>
      <c r="D113" s="1" t="s">
        <v>18</v>
      </c>
      <c r="E113" s="1" t="s">
        <v>224</v>
      </c>
      <c r="F113" s="3">
        <v>0.53125</v>
      </c>
      <c r="G113" s="1">
        <v>1.0</v>
      </c>
      <c r="H113" s="1">
        <v>2.0</v>
      </c>
      <c r="I113" s="1">
        <v>200.0</v>
      </c>
      <c r="J113" s="1">
        <v>30.0</v>
      </c>
      <c r="K113" s="1">
        <v>0.0</v>
      </c>
      <c r="L113" s="1" t="s">
        <v>301</v>
      </c>
      <c r="M113" s="1" t="s">
        <v>302</v>
      </c>
      <c r="N113" s="1">
        <v>40.0</v>
      </c>
      <c r="O113" s="1" t="s">
        <v>303</v>
      </c>
      <c r="P113" s="1" t="s">
        <v>313</v>
      </c>
      <c r="Q113" s="1" t="s">
        <v>305</v>
      </c>
    </row>
    <row r="114" ht="15.75" customHeight="1">
      <c r="A114" s="1" t="s">
        <v>428</v>
      </c>
      <c r="B114" s="2">
        <v>46057.0</v>
      </c>
      <c r="C114" s="2">
        <v>46057.0</v>
      </c>
      <c r="D114" s="1" t="s">
        <v>46</v>
      </c>
      <c r="E114" s="1" t="s">
        <v>216</v>
      </c>
      <c r="F114" s="3">
        <v>0.9375</v>
      </c>
      <c r="G114" s="1">
        <v>2.0</v>
      </c>
      <c r="H114" s="1">
        <v>4.0</v>
      </c>
      <c r="I114" s="1">
        <v>200.0</v>
      </c>
      <c r="J114" s="1">
        <v>42.0</v>
      </c>
      <c r="K114" s="1">
        <v>40.0</v>
      </c>
      <c r="L114" s="1" t="s">
        <v>311</v>
      </c>
      <c r="M114" s="1" t="s">
        <v>363</v>
      </c>
      <c r="N114" s="1">
        <v>48.0</v>
      </c>
      <c r="O114" s="1" t="s">
        <v>308</v>
      </c>
      <c r="P114" s="1" t="s">
        <v>313</v>
      </c>
      <c r="Q114" s="1" t="s">
        <v>305</v>
      </c>
    </row>
    <row r="115" ht="15.75" customHeight="1">
      <c r="A115" s="1" t="s">
        <v>429</v>
      </c>
      <c r="B115" s="2">
        <v>46032.0</v>
      </c>
      <c r="C115" s="2">
        <v>46036.0</v>
      </c>
      <c r="D115" s="1" t="s">
        <v>32</v>
      </c>
      <c r="E115" s="1" t="s">
        <v>193</v>
      </c>
      <c r="F115" s="3">
        <v>0.7708333333333334</v>
      </c>
      <c r="G115" s="1">
        <v>3.0</v>
      </c>
      <c r="H115" s="1">
        <v>2.0</v>
      </c>
      <c r="I115" s="1">
        <v>280.0</v>
      </c>
      <c r="J115" s="1">
        <v>30.0</v>
      </c>
      <c r="K115" s="1">
        <v>0.0</v>
      </c>
      <c r="L115" s="1" t="s">
        <v>315</v>
      </c>
      <c r="M115" s="1" t="s">
        <v>302</v>
      </c>
      <c r="N115" s="1">
        <v>52.0</v>
      </c>
      <c r="O115" s="1" t="s">
        <v>303</v>
      </c>
      <c r="P115" s="1" t="s">
        <v>304</v>
      </c>
      <c r="Q115" s="1" t="s">
        <v>305</v>
      </c>
    </row>
    <row r="116" ht="15.75" customHeight="1">
      <c r="A116" s="1" t="s">
        <v>430</v>
      </c>
      <c r="B116" s="2">
        <v>46096.0</v>
      </c>
      <c r="C116" s="2">
        <v>46101.0</v>
      </c>
      <c r="D116" s="1" t="s">
        <v>131</v>
      </c>
      <c r="E116" s="1" t="s">
        <v>172</v>
      </c>
      <c r="F116" s="3">
        <v>0.9375</v>
      </c>
      <c r="G116" s="1">
        <v>4.0</v>
      </c>
      <c r="H116" s="1">
        <v>2.0</v>
      </c>
      <c r="I116" s="1">
        <v>220.0</v>
      </c>
      <c r="J116" s="1">
        <v>30.0</v>
      </c>
      <c r="K116" s="1">
        <v>60.0</v>
      </c>
      <c r="L116" s="1" t="s">
        <v>318</v>
      </c>
      <c r="M116" s="1" t="s">
        <v>302</v>
      </c>
      <c r="N116" s="1">
        <v>43.0</v>
      </c>
      <c r="O116" s="1" t="s">
        <v>312</v>
      </c>
      <c r="P116" s="1" t="s">
        <v>304</v>
      </c>
      <c r="Q116" s="1" t="s">
        <v>305</v>
      </c>
    </row>
    <row r="117" ht="15.75" customHeight="1">
      <c r="A117" s="1" t="s">
        <v>431</v>
      </c>
      <c r="B117" s="2">
        <v>46150.0</v>
      </c>
      <c r="C117" s="2">
        <v>46157.0</v>
      </c>
      <c r="D117" s="1" t="s">
        <v>50</v>
      </c>
      <c r="E117" s="1" t="s">
        <v>246</v>
      </c>
      <c r="F117" s="3">
        <v>0.53125</v>
      </c>
      <c r="G117" s="1">
        <v>5.0</v>
      </c>
      <c r="H117" s="1">
        <v>4.0</v>
      </c>
      <c r="I117" s="1">
        <v>240.0</v>
      </c>
      <c r="J117" s="1">
        <v>42.0</v>
      </c>
      <c r="K117" s="1">
        <v>40.0</v>
      </c>
      <c r="L117" s="1" t="s">
        <v>307</v>
      </c>
      <c r="M117" s="1" t="s">
        <v>302</v>
      </c>
      <c r="N117" s="1">
        <v>56.0</v>
      </c>
      <c r="O117" s="1" t="s">
        <v>312</v>
      </c>
      <c r="P117" s="1" t="s">
        <v>304</v>
      </c>
      <c r="Q117" s="1" t="s">
        <v>305</v>
      </c>
    </row>
    <row r="118" ht="15.75" customHeight="1">
      <c r="A118" s="1" t="s">
        <v>432</v>
      </c>
      <c r="B118" s="2">
        <v>46043.0</v>
      </c>
      <c r="C118" s="2">
        <v>46048.0</v>
      </c>
      <c r="D118" s="1" t="s">
        <v>97</v>
      </c>
      <c r="E118" s="1" t="s">
        <v>212</v>
      </c>
      <c r="F118" s="3">
        <v>0.7708333333333334</v>
      </c>
      <c r="G118" s="1">
        <v>1.0</v>
      </c>
      <c r="H118" s="1">
        <v>3.0</v>
      </c>
      <c r="I118" s="1">
        <v>280.0</v>
      </c>
      <c r="J118" s="1">
        <v>36.0</v>
      </c>
      <c r="K118" s="1">
        <v>0.0</v>
      </c>
      <c r="L118" s="1" t="s">
        <v>307</v>
      </c>
      <c r="M118" s="1" t="s">
        <v>302</v>
      </c>
      <c r="N118" s="1">
        <v>40.0</v>
      </c>
      <c r="O118" s="1" t="s">
        <v>303</v>
      </c>
      <c r="P118" s="1" t="s">
        <v>313</v>
      </c>
      <c r="Q118" s="1" t="s">
        <v>338</v>
      </c>
    </row>
    <row r="119" ht="15.75" customHeight="1">
      <c r="A119" s="1" t="s">
        <v>433</v>
      </c>
      <c r="B119" s="2">
        <v>46093.0</v>
      </c>
      <c r="C119" s="2">
        <v>46093.0</v>
      </c>
      <c r="D119" s="1" t="s">
        <v>18</v>
      </c>
      <c r="E119" s="1" t="s">
        <v>266</v>
      </c>
      <c r="F119" s="3">
        <v>0.53125</v>
      </c>
      <c r="G119" s="1">
        <v>4.0</v>
      </c>
      <c r="H119" s="1">
        <v>2.0</v>
      </c>
      <c r="I119" s="1">
        <v>300.0</v>
      </c>
      <c r="J119" s="1">
        <v>30.0</v>
      </c>
      <c r="K119" s="1">
        <v>60.0</v>
      </c>
      <c r="L119" s="1" t="s">
        <v>315</v>
      </c>
      <c r="M119" s="1" t="s">
        <v>302</v>
      </c>
      <c r="N119" s="1">
        <v>19.0</v>
      </c>
      <c r="O119" s="1" t="s">
        <v>308</v>
      </c>
      <c r="P119" s="1" t="s">
        <v>304</v>
      </c>
      <c r="Q119" s="1" t="s">
        <v>338</v>
      </c>
    </row>
    <row r="120" ht="15.75" customHeight="1">
      <c r="A120" s="1" t="s">
        <v>434</v>
      </c>
      <c r="B120" s="2">
        <v>46083.0</v>
      </c>
      <c r="C120" s="2">
        <v>46088.0</v>
      </c>
      <c r="D120" s="1" t="s">
        <v>50</v>
      </c>
      <c r="E120" s="1" t="s">
        <v>254</v>
      </c>
      <c r="F120" s="3">
        <v>0.7708333333333334</v>
      </c>
      <c r="G120" s="1">
        <v>1.0</v>
      </c>
      <c r="H120" s="1">
        <v>3.0</v>
      </c>
      <c r="I120" s="1">
        <v>160.0</v>
      </c>
      <c r="J120" s="1">
        <v>36.0</v>
      </c>
      <c r="K120" s="1">
        <v>0.0</v>
      </c>
      <c r="L120" s="1" t="s">
        <v>301</v>
      </c>
      <c r="M120" s="1" t="s">
        <v>326</v>
      </c>
      <c r="N120" s="1">
        <v>41.0</v>
      </c>
      <c r="O120" s="1" t="s">
        <v>308</v>
      </c>
      <c r="P120" s="1" t="s">
        <v>313</v>
      </c>
      <c r="Q120" s="1" t="s">
        <v>305</v>
      </c>
    </row>
    <row r="121" ht="15.75" customHeight="1">
      <c r="A121" s="1" t="s">
        <v>435</v>
      </c>
      <c r="B121" s="2">
        <v>46124.0</v>
      </c>
      <c r="C121" s="2">
        <v>46129.0</v>
      </c>
      <c r="D121" s="1" t="s">
        <v>94</v>
      </c>
      <c r="E121" s="1" t="s">
        <v>201</v>
      </c>
      <c r="F121" s="3">
        <v>0.3958333333333333</v>
      </c>
      <c r="G121" s="1">
        <v>3.0</v>
      </c>
      <c r="H121" s="1">
        <v>1.0</v>
      </c>
      <c r="I121" s="1">
        <v>260.0</v>
      </c>
      <c r="J121" s="1">
        <v>24.0</v>
      </c>
      <c r="K121" s="1">
        <v>0.0</v>
      </c>
      <c r="L121" s="1" t="s">
        <v>307</v>
      </c>
      <c r="M121" s="1" t="s">
        <v>302</v>
      </c>
      <c r="N121" s="1">
        <v>53.0</v>
      </c>
      <c r="O121" s="1" t="s">
        <v>303</v>
      </c>
      <c r="P121" s="1" t="s">
        <v>313</v>
      </c>
      <c r="Q121" s="1" t="s">
        <v>305</v>
      </c>
    </row>
    <row r="122" ht="15.75" customHeight="1">
      <c r="A122" s="1" t="s">
        <v>436</v>
      </c>
      <c r="B122" s="2">
        <v>46077.0</v>
      </c>
      <c r="C122" s="2">
        <v>46081.0</v>
      </c>
      <c r="D122" s="1" t="s">
        <v>100</v>
      </c>
      <c r="E122" s="1" t="s">
        <v>242</v>
      </c>
      <c r="F122" s="3">
        <v>0.3958333333333333</v>
      </c>
      <c r="G122" s="1">
        <v>6.0</v>
      </c>
      <c r="H122" s="1">
        <v>2.0</v>
      </c>
      <c r="I122" s="1">
        <v>240.0</v>
      </c>
      <c r="J122" s="1">
        <v>30.0</v>
      </c>
      <c r="K122" s="1">
        <v>100.0</v>
      </c>
      <c r="L122" s="1" t="s">
        <v>307</v>
      </c>
      <c r="M122" s="1" t="s">
        <v>302</v>
      </c>
      <c r="N122" s="1">
        <v>46.0</v>
      </c>
      <c r="O122" s="1" t="s">
        <v>303</v>
      </c>
      <c r="P122" s="1" t="s">
        <v>304</v>
      </c>
      <c r="Q122" s="1" t="s">
        <v>305</v>
      </c>
    </row>
    <row r="123" ht="15.75" customHeight="1">
      <c r="A123" s="1" t="s">
        <v>437</v>
      </c>
      <c r="B123" s="2">
        <v>46163.0</v>
      </c>
      <c r="C123" s="2">
        <v>46167.0</v>
      </c>
      <c r="D123" s="1" t="s">
        <v>134</v>
      </c>
      <c r="E123" s="1" t="s">
        <v>189</v>
      </c>
      <c r="F123" s="3">
        <v>0.53125</v>
      </c>
      <c r="G123" s="1">
        <v>4.0</v>
      </c>
      <c r="H123" s="1">
        <v>4.0</v>
      </c>
      <c r="I123" s="1">
        <v>280.0</v>
      </c>
      <c r="J123" s="1">
        <v>42.0</v>
      </c>
      <c r="K123" s="1">
        <v>20.0</v>
      </c>
      <c r="L123" s="1" t="s">
        <v>318</v>
      </c>
      <c r="M123" s="1" t="s">
        <v>302</v>
      </c>
      <c r="N123" s="1">
        <v>30.0</v>
      </c>
      <c r="O123" s="1" t="s">
        <v>308</v>
      </c>
      <c r="P123" s="1" t="s">
        <v>313</v>
      </c>
      <c r="Q123" s="1" t="s">
        <v>305</v>
      </c>
    </row>
    <row r="124" ht="15.75" customHeight="1">
      <c r="A124" s="1" t="s">
        <v>438</v>
      </c>
      <c r="B124" s="2">
        <v>46164.0</v>
      </c>
      <c r="C124" s="2">
        <v>46169.0</v>
      </c>
      <c r="D124" s="1" t="s">
        <v>66</v>
      </c>
      <c r="E124" s="1" t="s">
        <v>252</v>
      </c>
      <c r="F124" s="3">
        <v>0.8854166666666666</v>
      </c>
      <c r="G124" s="1">
        <v>4.0</v>
      </c>
      <c r="H124" s="1">
        <v>3.0</v>
      </c>
      <c r="I124" s="1">
        <v>220.0</v>
      </c>
      <c r="J124" s="1">
        <v>36.0</v>
      </c>
      <c r="K124" s="1">
        <v>0.0</v>
      </c>
      <c r="L124" s="1" t="s">
        <v>318</v>
      </c>
      <c r="M124" s="1" t="s">
        <v>302</v>
      </c>
      <c r="N124" s="1">
        <v>48.0</v>
      </c>
      <c r="O124" s="1" t="s">
        <v>303</v>
      </c>
      <c r="P124" s="1" t="s">
        <v>304</v>
      </c>
      <c r="Q124" s="1" t="s">
        <v>305</v>
      </c>
    </row>
    <row r="125" ht="15.75" customHeight="1">
      <c r="A125" s="1" t="s">
        <v>439</v>
      </c>
      <c r="B125" s="2">
        <v>46055.0</v>
      </c>
      <c r="C125" s="2">
        <v>46060.0</v>
      </c>
      <c r="D125" s="1" t="s">
        <v>94</v>
      </c>
      <c r="E125" s="1" t="s">
        <v>235</v>
      </c>
      <c r="F125" s="3">
        <v>0.9375</v>
      </c>
      <c r="G125" s="1">
        <v>3.0</v>
      </c>
      <c r="H125" s="1">
        <v>4.0</v>
      </c>
      <c r="I125" s="1">
        <v>300.0</v>
      </c>
      <c r="J125" s="1">
        <v>42.0</v>
      </c>
      <c r="K125" s="1">
        <v>0.0</v>
      </c>
      <c r="L125" s="1" t="s">
        <v>311</v>
      </c>
      <c r="M125" s="1" t="s">
        <v>302</v>
      </c>
      <c r="N125" s="1">
        <v>53.0</v>
      </c>
      <c r="O125" s="1" t="s">
        <v>312</v>
      </c>
      <c r="P125" s="1" t="s">
        <v>304</v>
      </c>
      <c r="Q125" s="1" t="s">
        <v>338</v>
      </c>
    </row>
    <row r="126" ht="15.75" customHeight="1">
      <c r="A126" s="1" t="s">
        <v>440</v>
      </c>
      <c r="B126" s="2">
        <v>46054.0</v>
      </c>
      <c r="C126" s="2">
        <v>46056.0</v>
      </c>
      <c r="D126" s="1" t="s">
        <v>40</v>
      </c>
      <c r="E126" s="1" t="s">
        <v>189</v>
      </c>
      <c r="F126" s="3">
        <v>0.6458333333333334</v>
      </c>
      <c r="G126" s="1">
        <v>2.0</v>
      </c>
      <c r="H126" s="1">
        <v>5.0</v>
      </c>
      <c r="I126" s="1">
        <v>280.0</v>
      </c>
      <c r="J126" s="1">
        <v>48.0</v>
      </c>
      <c r="K126" s="1">
        <v>0.0</v>
      </c>
      <c r="L126" s="1" t="s">
        <v>307</v>
      </c>
      <c r="M126" s="1" t="s">
        <v>326</v>
      </c>
      <c r="N126" s="1">
        <v>51.0</v>
      </c>
      <c r="O126" s="1" t="s">
        <v>308</v>
      </c>
      <c r="P126" s="1" t="s">
        <v>313</v>
      </c>
      <c r="Q126" s="1" t="s">
        <v>305</v>
      </c>
    </row>
    <row r="127" ht="15.75" customHeight="1">
      <c r="A127" s="1" t="s">
        <v>441</v>
      </c>
      <c r="B127" s="2">
        <v>46055.0</v>
      </c>
      <c r="C127" s="2">
        <v>46059.0</v>
      </c>
      <c r="D127" s="1" t="s">
        <v>88</v>
      </c>
      <c r="E127" s="1" t="s">
        <v>177</v>
      </c>
      <c r="F127" s="3">
        <v>0.9375</v>
      </c>
      <c r="G127" s="1">
        <v>10.0</v>
      </c>
      <c r="H127" s="1">
        <v>3.0</v>
      </c>
      <c r="I127" s="1">
        <v>420.0</v>
      </c>
      <c r="J127" s="1">
        <v>36.0</v>
      </c>
      <c r="K127" s="1">
        <v>20.0</v>
      </c>
      <c r="L127" s="1" t="s">
        <v>301</v>
      </c>
      <c r="M127" s="1" t="s">
        <v>302</v>
      </c>
      <c r="N127" s="1">
        <v>28.0</v>
      </c>
      <c r="O127" s="1" t="s">
        <v>312</v>
      </c>
      <c r="P127" s="1" t="s">
        <v>304</v>
      </c>
      <c r="Q127" s="1" t="s">
        <v>309</v>
      </c>
    </row>
    <row r="128" ht="15.75" customHeight="1">
      <c r="A128" s="1" t="s">
        <v>442</v>
      </c>
      <c r="B128" s="2">
        <v>46030.0</v>
      </c>
      <c r="C128" s="2">
        <v>46031.0</v>
      </c>
      <c r="D128" s="1" t="s">
        <v>18</v>
      </c>
      <c r="E128" s="1" t="s">
        <v>268</v>
      </c>
      <c r="F128" s="3">
        <v>0.9375</v>
      </c>
      <c r="G128" s="1">
        <v>1.0</v>
      </c>
      <c r="H128" s="1">
        <v>2.0</v>
      </c>
      <c r="I128" s="1">
        <v>420.0</v>
      </c>
      <c r="J128" s="1">
        <v>30.0</v>
      </c>
      <c r="K128" s="1">
        <v>0.0</v>
      </c>
      <c r="L128" s="1" t="s">
        <v>318</v>
      </c>
      <c r="M128" s="1" t="s">
        <v>302</v>
      </c>
      <c r="N128" s="1">
        <v>57.0</v>
      </c>
      <c r="O128" s="1" t="s">
        <v>303</v>
      </c>
      <c r="P128" s="1" t="s">
        <v>313</v>
      </c>
      <c r="Q128" s="1" t="s">
        <v>309</v>
      </c>
    </row>
    <row r="129" ht="15.75" customHeight="1">
      <c r="A129" s="1" t="s">
        <v>443</v>
      </c>
      <c r="B129" s="2">
        <v>46187.0</v>
      </c>
      <c r="C129" s="2">
        <v>46191.0</v>
      </c>
      <c r="D129" s="1" t="s">
        <v>69</v>
      </c>
      <c r="E129" s="1" t="s">
        <v>274</v>
      </c>
      <c r="F129" s="3">
        <v>0.7708333333333334</v>
      </c>
      <c r="G129" s="1">
        <v>4.0</v>
      </c>
      <c r="H129" s="1">
        <v>2.0</v>
      </c>
      <c r="I129" s="1">
        <v>340.0</v>
      </c>
      <c r="J129" s="1">
        <v>30.0</v>
      </c>
      <c r="K129" s="1">
        <v>0.0</v>
      </c>
      <c r="L129" s="1" t="s">
        <v>318</v>
      </c>
      <c r="M129" s="1" t="s">
        <v>302</v>
      </c>
      <c r="N129" s="1">
        <v>46.0</v>
      </c>
      <c r="O129" s="1" t="s">
        <v>308</v>
      </c>
      <c r="P129" s="1" t="s">
        <v>313</v>
      </c>
      <c r="Q129" s="1" t="s">
        <v>338</v>
      </c>
    </row>
    <row r="130" ht="15.75" customHeight="1">
      <c r="A130" s="1" t="s">
        <v>444</v>
      </c>
      <c r="B130" s="2">
        <v>46178.0</v>
      </c>
      <c r="C130" s="2">
        <v>46180.0</v>
      </c>
      <c r="D130" s="1" t="s">
        <v>40</v>
      </c>
      <c r="E130" s="1" t="s">
        <v>278</v>
      </c>
      <c r="F130" s="3">
        <v>0.6458333333333334</v>
      </c>
      <c r="G130" s="1">
        <v>9.0</v>
      </c>
      <c r="H130" s="1">
        <v>4.0</v>
      </c>
      <c r="I130" s="1">
        <v>280.0</v>
      </c>
      <c r="J130" s="1">
        <v>42.0</v>
      </c>
      <c r="K130" s="1">
        <v>100.0</v>
      </c>
      <c r="L130" s="1" t="s">
        <v>301</v>
      </c>
      <c r="M130" s="1" t="s">
        <v>363</v>
      </c>
      <c r="N130" s="1">
        <v>26.0</v>
      </c>
      <c r="O130" s="1" t="s">
        <v>308</v>
      </c>
      <c r="P130" s="1" t="s">
        <v>313</v>
      </c>
      <c r="Q130" s="1" t="s">
        <v>305</v>
      </c>
    </row>
    <row r="131" ht="15.75" customHeight="1">
      <c r="A131" s="1" t="s">
        <v>445</v>
      </c>
      <c r="B131" s="2">
        <v>46084.0</v>
      </c>
      <c r="C131" s="2">
        <v>46091.0</v>
      </c>
      <c r="D131" s="1" t="s">
        <v>25</v>
      </c>
      <c r="E131" s="1" t="s">
        <v>235</v>
      </c>
      <c r="F131" s="3">
        <v>0.7708333333333334</v>
      </c>
      <c r="G131" s="1">
        <v>4.0</v>
      </c>
      <c r="H131" s="1">
        <v>2.0</v>
      </c>
      <c r="I131" s="1">
        <v>220.0</v>
      </c>
      <c r="J131" s="1">
        <v>30.0</v>
      </c>
      <c r="K131" s="1">
        <v>0.0</v>
      </c>
      <c r="L131" s="1" t="s">
        <v>311</v>
      </c>
      <c r="M131" s="1" t="s">
        <v>326</v>
      </c>
      <c r="N131" s="1">
        <v>57.0</v>
      </c>
      <c r="O131" s="1" t="s">
        <v>312</v>
      </c>
      <c r="P131" s="1" t="s">
        <v>313</v>
      </c>
      <c r="Q131" s="1" t="s">
        <v>305</v>
      </c>
    </row>
    <row r="132" ht="15.75" customHeight="1">
      <c r="A132" s="1" t="s">
        <v>446</v>
      </c>
      <c r="B132" s="2">
        <v>46071.0</v>
      </c>
      <c r="C132" s="2">
        <v>46073.0</v>
      </c>
      <c r="D132" s="1" t="s">
        <v>69</v>
      </c>
      <c r="E132" s="1" t="s">
        <v>244</v>
      </c>
      <c r="F132" s="3">
        <v>0.8854166666666666</v>
      </c>
      <c r="G132" s="1">
        <v>4.0</v>
      </c>
      <c r="H132" s="1">
        <v>3.0</v>
      </c>
      <c r="I132" s="1">
        <v>320.0</v>
      </c>
      <c r="J132" s="1">
        <v>36.0</v>
      </c>
      <c r="K132" s="1">
        <v>0.0</v>
      </c>
      <c r="L132" s="1" t="s">
        <v>311</v>
      </c>
      <c r="M132" s="1" t="s">
        <v>302</v>
      </c>
      <c r="N132" s="1">
        <v>43.0</v>
      </c>
      <c r="O132" s="1" t="s">
        <v>308</v>
      </c>
      <c r="P132" s="1" t="s">
        <v>313</v>
      </c>
      <c r="Q132" s="1" t="s">
        <v>338</v>
      </c>
    </row>
    <row r="133" ht="15.75" customHeight="1">
      <c r="A133" s="1" t="s">
        <v>447</v>
      </c>
      <c r="B133" s="2">
        <v>46035.0</v>
      </c>
      <c r="C133" s="2">
        <v>46035.0</v>
      </c>
      <c r="D133" s="1" t="s">
        <v>40</v>
      </c>
      <c r="E133" s="1" t="s">
        <v>260</v>
      </c>
      <c r="F133" s="3">
        <v>0.6458333333333334</v>
      </c>
      <c r="G133" s="1">
        <v>6.0</v>
      </c>
      <c r="H133" s="1">
        <v>2.0</v>
      </c>
      <c r="I133" s="1">
        <v>360.0</v>
      </c>
      <c r="J133" s="1">
        <v>30.0</v>
      </c>
      <c r="K133" s="1">
        <v>0.0</v>
      </c>
      <c r="L133" s="1" t="s">
        <v>318</v>
      </c>
      <c r="M133" s="1" t="s">
        <v>302</v>
      </c>
      <c r="N133" s="1">
        <v>26.0</v>
      </c>
      <c r="O133" s="1" t="s">
        <v>312</v>
      </c>
      <c r="P133" s="1" t="s">
        <v>304</v>
      </c>
      <c r="Q133" s="1" t="s">
        <v>338</v>
      </c>
    </row>
    <row r="134" ht="15.75" customHeight="1">
      <c r="A134" s="1" t="s">
        <v>448</v>
      </c>
      <c r="B134" s="2">
        <v>46125.0</v>
      </c>
      <c r="C134" s="2">
        <v>46125.0</v>
      </c>
      <c r="D134" s="1" t="s">
        <v>82</v>
      </c>
      <c r="E134" s="1" t="s">
        <v>193</v>
      </c>
      <c r="F134" s="3">
        <v>0.6458333333333334</v>
      </c>
      <c r="G134" s="1">
        <v>7.0</v>
      </c>
      <c r="H134" s="1">
        <v>3.0</v>
      </c>
      <c r="I134" s="1">
        <v>280.0</v>
      </c>
      <c r="J134" s="1">
        <v>36.0</v>
      </c>
      <c r="K134" s="1">
        <v>0.0</v>
      </c>
      <c r="L134" s="1" t="s">
        <v>301</v>
      </c>
      <c r="M134" s="1" t="s">
        <v>302</v>
      </c>
      <c r="N134" s="1">
        <v>53.0</v>
      </c>
      <c r="O134" s="1" t="s">
        <v>303</v>
      </c>
      <c r="P134" s="1" t="s">
        <v>304</v>
      </c>
      <c r="Q134" s="1" t="s">
        <v>305</v>
      </c>
    </row>
    <row r="135" ht="15.75" customHeight="1">
      <c r="A135" s="1" t="s">
        <v>449</v>
      </c>
      <c r="B135" s="2">
        <v>46055.0</v>
      </c>
      <c r="C135" s="2">
        <v>46056.0</v>
      </c>
      <c r="D135" s="1" t="s">
        <v>50</v>
      </c>
      <c r="E135" s="1" t="s">
        <v>216</v>
      </c>
      <c r="F135" s="3">
        <v>0.7708333333333334</v>
      </c>
      <c r="G135" s="1">
        <v>5.0</v>
      </c>
      <c r="H135" s="1">
        <v>5.0</v>
      </c>
      <c r="I135" s="1">
        <v>380.0</v>
      </c>
      <c r="J135" s="1">
        <v>48.0</v>
      </c>
      <c r="K135" s="1">
        <v>60.0</v>
      </c>
      <c r="L135" s="1" t="s">
        <v>315</v>
      </c>
      <c r="M135" s="1" t="s">
        <v>302</v>
      </c>
      <c r="N135" s="1">
        <v>50.0</v>
      </c>
      <c r="O135" s="1" t="s">
        <v>308</v>
      </c>
      <c r="P135" s="1" t="s">
        <v>304</v>
      </c>
      <c r="Q135" s="1" t="s">
        <v>309</v>
      </c>
    </row>
    <row r="136" ht="15.75" customHeight="1">
      <c r="A136" s="1" t="s">
        <v>450</v>
      </c>
      <c r="B136" s="2">
        <v>46058.0</v>
      </c>
      <c r="C136" s="2">
        <v>46063.0</v>
      </c>
      <c r="D136" s="1" t="s">
        <v>120</v>
      </c>
      <c r="E136" s="1" t="s">
        <v>246</v>
      </c>
      <c r="F136" s="3">
        <v>0.6458333333333334</v>
      </c>
      <c r="G136" s="1">
        <v>2.0</v>
      </c>
      <c r="H136" s="1">
        <v>2.0</v>
      </c>
      <c r="I136" s="1">
        <v>320.0</v>
      </c>
      <c r="J136" s="1">
        <v>30.0</v>
      </c>
      <c r="K136" s="1">
        <v>100.0</v>
      </c>
      <c r="L136" s="1" t="s">
        <v>318</v>
      </c>
      <c r="M136" s="1" t="s">
        <v>302</v>
      </c>
      <c r="N136" s="1">
        <v>57.0</v>
      </c>
      <c r="O136" s="1" t="s">
        <v>303</v>
      </c>
      <c r="P136" s="1" t="s">
        <v>313</v>
      </c>
      <c r="Q136" s="1" t="s">
        <v>338</v>
      </c>
    </row>
    <row r="137" ht="15.75" customHeight="1">
      <c r="A137" s="1" t="s">
        <v>451</v>
      </c>
      <c r="B137" s="2">
        <v>46174.0</v>
      </c>
      <c r="C137" s="2">
        <v>46179.0</v>
      </c>
      <c r="D137" s="1" t="s">
        <v>73</v>
      </c>
      <c r="E137" s="1" t="s">
        <v>244</v>
      </c>
      <c r="F137" s="3">
        <v>0.6458333333333334</v>
      </c>
      <c r="G137" s="1">
        <v>3.0</v>
      </c>
      <c r="H137" s="1">
        <v>3.0</v>
      </c>
      <c r="I137" s="1">
        <v>420.0</v>
      </c>
      <c r="J137" s="1">
        <v>36.0</v>
      </c>
      <c r="K137" s="1">
        <v>20.0</v>
      </c>
      <c r="L137" s="1" t="s">
        <v>315</v>
      </c>
      <c r="M137" s="1" t="s">
        <v>302</v>
      </c>
      <c r="N137" s="1">
        <v>19.0</v>
      </c>
      <c r="O137" s="1" t="s">
        <v>312</v>
      </c>
      <c r="P137" s="1" t="s">
        <v>313</v>
      </c>
      <c r="Q137" s="1" t="s">
        <v>309</v>
      </c>
    </row>
    <row r="138" ht="15.75" customHeight="1">
      <c r="A138" s="1" t="s">
        <v>452</v>
      </c>
      <c r="B138" s="2">
        <v>46199.0</v>
      </c>
      <c r="C138" s="2">
        <v>46199.0</v>
      </c>
      <c r="D138" s="1" t="s">
        <v>85</v>
      </c>
      <c r="E138" s="1" t="s">
        <v>204</v>
      </c>
      <c r="F138" s="3">
        <v>0.8854166666666666</v>
      </c>
      <c r="G138" s="1">
        <v>7.0</v>
      </c>
      <c r="H138" s="1">
        <v>3.0</v>
      </c>
      <c r="I138" s="1">
        <v>420.0</v>
      </c>
      <c r="J138" s="1">
        <v>36.0</v>
      </c>
      <c r="K138" s="1">
        <v>40.0</v>
      </c>
      <c r="L138" s="1" t="s">
        <v>311</v>
      </c>
      <c r="M138" s="1" t="s">
        <v>302</v>
      </c>
      <c r="N138" s="1">
        <v>28.0</v>
      </c>
      <c r="O138" s="1" t="s">
        <v>303</v>
      </c>
      <c r="P138" s="1" t="s">
        <v>304</v>
      </c>
      <c r="Q138" s="1" t="s">
        <v>309</v>
      </c>
    </row>
    <row r="139" ht="15.75" customHeight="1">
      <c r="A139" s="1" t="s">
        <v>453</v>
      </c>
      <c r="B139" s="2">
        <v>46031.0</v>
      </c>
      <c r="C139" s="2">
        <v>46032.0</v>
      </c>
      <c r="D139" s="1" t="s">
        <v>30</v>
      </c>
      <c r="E139" s="1" t="s">
        <v>235</v>
      </c>
      <c r="F139" s="3">
        <v>0.8854166666666666</v>
      </c>
      <c r="G139" s="1">
        <v>8.0</v>
      </c>
      <c r="H139" s="1">
        <v>2.0</v>
      </c>
      <c r="I139" s="1">
        <v>220.0</v>
      </c>
      <c r="J139" s="1">
        <v>30.0</v>
      </c>
      <c r="K139" s="1">
        <v>0.0</v>
      </c>
      <c r="L139" s="1" t="s">
        <v>315</v>
      </c>
      <c r="M139" s="1" t="s">
        <v>302</v>
      </c>
      <c r="N139" s="1">
        <v>50.0</v>
      </c>
      <c r="O139" s="1" t="s">
        <v>303</v>
      </c>
      <c r="P139" s="1" t="s">
        <v>304</v>
      </c>
      <c r="Q139" s="1" t="s">
        <v>305</v>
      </c>
    </row>
    <row r="140" ht="15.75" customHeight="1">
      <c r="A140" s="1" t="s">
        <v>454</v>
      </c>
      <c r="B140" s="2">
        <v>46155.0</v>
      </c>
      <c r="C140" s="2">
        <v>46158.0</v>
      </c>
      <c r="D140" s="1" t="s">
        <v>82</v>
      </c>
      <c r="E140" s="1" t="s">
        <v>270</v>
      </c>
      <c r="F140" s="3">
        <v>0.6458333333333334</v>
      </c>
      <c r="G140" s="1">
        <v>5.0</v>
      </c>
      <c r="H140" s="1">
        <v>3.0</v>
      </c>
      <c r="I140" s="1">
        <v>360.0</v>
      </c>
      <c r="J140" s="1">
        <v>36.0</v>
      </c>
      <c r="K140" s="1">
        <v>0.0</v>
      </c>
      <c r="L140" s="1" t="s">
        <v>307</v>
      </c>
      <c r="M140" s="1" t="s">
        <v>302</v>
      </c>
      <c r="N140" s="1">
        <v>52.0</v>
      </c>
      <c r="O140" s="1" t="s">
        <v>303</v>
      </c>
      <c r="P140" s="1" t="s">
        <v>313</v>
      </c>
      <c r="Q140" s="1" t="s">
        <v>338</v>
      </c>
    </row>
    <row r="141" ht="15.75" customHeight="1">
      <c r="A141" s="1" t="s">
        <v>455</v>
      </c>
      <c r="B141" s="2">
        <v>46179.0</v>
      </c>
      <c r="C141" s="2">
        <v>46186.0</v>
      </c>
      <c r="D141" s="1" t="s">
        <v>30</v>
      </c>
      <c r="E141" s="1" t="s">
        <v>201</v>
      </c>
      <c r="F141" s="3">
        <v>0.6458333333333334</v>
      </c>
      <c r="G141" s="1">
        <v>6.0</v>
      </c>
      <c r="H141" s="1">
        <v>3.0</v>
      </c>
      <c r="I141" s="1">
        <v>260.0</v>
      </c>
      <c r="J141" s="1">
        <v>36.0</v>
      </c>
      <c r="K141" s="1">
        <v>0.0</v>
      </c>
      <c r="L141" s="1" t="s">
        <v>311</v>
      </c>
      <c r="M141" s="1" t="s">
        <v>363</v>
      </c>
      <c r="N141" s="1">
        <v>37.0</v>
      </c>
      <c r="O141" s="1" t="s">
        <v>303</v>
      </c>
      <c r="P141" s="1" t="s">
        <v>313</v>
      </c>
      <c r="Q141" s="1" t="s">
        <v>305</v>
      </c>
    </row>
    <row r="142" ht="15.75" customHeight="1">
      <c r="A142" s="1" t="s">
        <v>456</v>
      </c>
      <c r="B142" s="2">
        <v>46104.0</v>
      </c>
      <c r="C142" s="2">
        <v>46111.0</v>
      </c>
      <c r="D142" s="1" t="s">
        <v>46</v>
      </c>
      <c r="E142" s="1" t="s">
        <v>281</v>
      </c>
      <c r="F142" s="3">
        <v>0.6458333333333334</v>
      </c>
      <c r="G142" s="1">
        <v>3.0</v>
      </c>
      <c r="H142" s="1">
        <v>2.0</v>
      </c>
      <c r="I142" s="1">
        <v>160.0</v>
      </c>
      <c r="J142" s="1">
        <v>30.0</v>
      </c>
      <c r="K142" s="1">
        <v>20.0</v>
      </c>
      <c r="L142" s="1" t="s">
        <v>307</v>
      </c>
      <c r="M142" s="1" t="s">
        <v>302</v>
      </c>
      <c r="N142" s="1">
        <v>43.0</v>
      </c>
      <c r="O142" s="1" t="s">
        <v>308</v>
      </c>
      <c r="P142" s="1" t="s">
        <v>313</v>
      </c>
      <c r="Q142" s="1" t="s">
        <v>305</v>
      </c>
    </row>
    <row r="143" ht="15.75" customHeight="1">
      <c r="A143" s="1" t="s">
        <v>457</v>
      </c>
      <c r="B143" s="2">
        <v>46043.0</v>
      </c>
      <c r="C143" s="2">
        <v>46048.0</v>
      </c>
      <c r="D143" s="1" t="s">
        <v>141</v>
      </c>
      <c r="E143" s="1" t="s">
        <v>268</v>
      </c>
      <c r="F143" s="3">
        <v>0.8854166666666666</v>
      </c>
      <c r="G143" s="1">
        <v>5.0</v>
      </c>
      <c r="H143" s="1">
        <v>4.0</v>
      </c>
      <c r="I143" s="1">
        <v>240.0</v>
      </c>
      <c r="J143" s="1">
        <v>42.0</v>
      </c>
      <c r="K143" s="1">
        <v>0.0</v>
      </c>
      <c r="L143" s="1" t="s">
        <v>311</v>
      </c>
      <c r="M143" s="1" t="s">
        <v>302</v>
      </c>
      <c r="N143" s="1">
        <v>35.0</v>
      </c>
      <c r="O143" s="1" t="s">
        <v>308</v>
      </c>
      <c r="P143" s="1" t="s">
        <v>304</v>
      </c>
      <c r="Q143" s="1" t="s">
        <v>305</v>
      </c>
    </row>
    <row r="144" ht="15.75" customHeight="1">
      <c r="A144" s="1" t="s">
        <v>458</v>
      </c>
      <c r="B144" s="2">
        <v>46085.0</v>
      </c>
      <c r="C144" s="2">
        <v>46085.0</v>
      </c>
      <c r="D144" s="1" t="s">
        <v>97</v>
      </c>
      <c r="E144" s="1" t="s">
        <v>246</v>
      </c>
      <c r="F144" s="3">
        <v>0.3958333333333333</v>
      </c>
      <c r="G144" s="1">
        <v>6.0</v>
      </c>
      <c r="H144" s="1">
        <v>3.0</v>
      </c>
      <c r="I144" s="1">
        <v>240.0</v>
      </c>
      <c r="J144" s="1">
        <v>36.0</v>
      </c>
      <c r="K144" s="1">
        <v>0.0</v>
      </c>
      <c r="L144" s="1" t="s">
        <v>311</v>
      </c>
      <c r="M144" s="1" t="s">
        <v>302</v>
      </c>
      <c r="N144" s="1">
        <v>48.0</v>
      </c>
      <c r="O144" s="1" t="s">
        <v>308</v>
      </c>
      <c r="P144" s="1" t="s">
        <v>304</v>
      </c>
      <c r="Q144" s="1" t="s">
        <v>305</v>
      </c>
    </row>
    <row r="145" ht="15.75" customHeight="1">
      <c r="A145" s="1" t="s">
        <v>459</v>
      </c>
      <c r="B145" s="2">
        <v>46127.0</v>
      </c>
      <c r="C145" s="2">
        <v>46134.0</v>
      </c>
      <c r="D145" s="1" t="s">
        <v>66</v>
      </c>
      <c r="E145" s="1" t="s">
        <v>193</v>
      </c>
      <c r="F145" s="3">
        <v>0.9375</v>
      </c>
      <c r="G145" s="1">
        <v>5.0</v>
      </c>
      <c r="H145" s="1">
        <v>2.0</v>
      </c>
      <c r="I145" s="1">
        <v>280.0</v>
      </c>
      <c r="J145" s="1">
        <v>30.0</v>
      </c>
      <c r="K145" s="1">
        <v>0.0</v>
      </c>
      <c r="L145" s="1" t="s">
        <v>311</v>
      </c>
      <c r="M145" s="1" t="s">
        <v>326</v>
      </c>
      <c r="N145" s="1">
        <v>23.0</v>
      </c>
      <c r="O145" s="1" t="s">
        <v>303</v>
      </c>
      <c r="P145" s="1" t="s">
        <v>304</v>
      </c>
      <c r="Q145" s="1" t="s">
        <v>305</v>
      </c>
    </row>
    <row r="146" ht="15.75" customHeight="1">
      <c r="A146" s="1" t="s">
        <v>460</v>
      </c>
      <c r="B146" s="2">
        <v>46067.0</v>
      </c>
      <c r="C146" s="2">
        <v>46073.0</v>
      </c>
      <c r="D146" s="1" t="s">
        <v>134</v>
      </c>
      <c r="E146" s="1" t="s">
        <v>191</v>
      </c>
      <c r="F146" s="3">
        <v>0.3958333333333333</v>
      </c>
      <c r="G146" s="1">
        <v>1.0</v>
      </c>
      <c r="H146" s="1">
        <v>6.0</v>
      </c>
      <c r="I146" s="1">
        <v>200.0</v>
      </c>
      <c r="J146" s="1">
        <v>54.0</v>
      </c>
      <c r="K146" s="1">
        <v>0.0</v>
      </c>
      <c r="L146" s="1" t="s">
        <v>307</v>
      </c>
      <c r="M146" s="1" t="s">
        <v>302</v>
      </c>
      <c r="N146" s="1">
        <v>36.0</v>
      </c>
      <c r="O146" s="1" t="s">
        <v>303</v>
      </c>
      <c r="P146" s="1" t="s">
        <v>304</v>
      </c>
      <c r="Q146" s="1" t="s">
        <v>305</v>
      </c>
    </row>
    <row r="147" ht="15.75" customHeight="1">
      <c r="A147" s="1" t="s">
        <v>461</v>
      </c>
      <c r="B147" s="2">
        <v>46108.0</v>
      </c>
      <c r="C147" s="2">
        <v>46112.0</v>
      </c>
      <c r="D147" s="1" t="s">
        <v>62</v>
      </c>
      <c r="E147" s="1" t="s">
        <v>268</v>
      </c>
      <c r="F147" s="3">
        <v>0.7708333333333334</v>
      </c>
      <c r="G147" s="1">
        <v>5.0</v>
      </c>
      <c r="H147" s="1">
        <v>3.0</v>
      </c>
      <c r="I147" s="1">
        <v>420.0</v>
      </c>
      <c r="J147" s="1">
        <v>36.0</v>
      </c>
      <c r="K147" s="1">
        <v>100.0</v>
      </c>
      <c r="L147" s="1" t="s">
        <v>311</v>
      </c>
      <c r="M147" s="1" t="s">
        <v>302</v>
      </c>
      <c r="N147" s="1">
        <v>50.0</v>
      </c>
      <c r="O147" s="1" t="s">
        <v>308</v>
      </c>
      <c r="P147" s="1" t="s">
        <v>313</v>
      </c>
      <c r="Q147" s="1" t="s">
        <v>309</v>
      </c>
    </row>
    <row r="148" ht="15.75" customHeight="1">
      <c r="A148" s="1" t="s">
        <v>462</v>
      </c>
      <c r="B148" s="2">
        <v>46064.0</v>
      </c>
      <c r="C148" s="2">
        <v>46071.0</v>
      </c>
      <c r="D148" s="1" t="s">
        <v>94</v>
      </c>
      <c r="E148" s="1" t="s">
        <v>278</v>
      </c>
      <c r="F148" s="3">
        <v>0.53125</v>
      </c>
      <c r="G148" s="1">
        <v>10.0</v>
      </c>
      <c r="H148" s="1">
        <v>1.0</v>
      </c>
      <c r="I148" s="1">
        <v>280.0</v>
      </c>
      <c r="J148" s="1">
        <v>24.0</v>
      </c>
      <c r="K148" s="1">
        <v>0.0</v>
      </c>
      <c r="L148" s="1" t="s">
        <v>318</v>
      </c>
      <c r="M148" s="1" t="s">
        <v>302</v>
      </c>
      <c r="N148" s="1">
        <v>30.0</v>
      </c>
      <c r="O148" s="1" t="s">
        <v>312</v>
      </c>
      <c r="P148" s="1" t="s">
        <v>313</v>
      </c>
      <c r="Q148" s="1" t="s">
        <v>305</v>
      </c>
    </row>
    <row r="149" ht="15.75" customHeight="1">
      <c r="A149" s="1" t="s">
        <v>463</v>
      </c>
      <c r="B149" s="2">
        <v>46045.0</v>
      </c>
      <c r="C149" s="2">
        <v>46051.0</v>
      </c>
      <c r="D149" s="1" t="s">
        <v>97</v>
      </c>
      <c r="E149" s="1" t="s">
        <v>191</v>
      </c>
      <c r="F149" s="3">
        <v>0.53125</v>
      </c>
      <c r="G149" s="1">
        <v>4.0</v>
      </c>
      <c r="H149" s="1">
        <v>3.0</v>
      </c>
      <c r="I149" s="1">
        <v>200.0</v>
      </c>
      <c r="J149" s="1">
        <v>36.0</v>
      </c>
      <c r="K149" s="1">
        <v>150.0</v>
      </c>
      <c r="L149" s="1" t="s">
        <v>307</v>
      </c>
      <c r="M149" s="1" t="s">
        <v>302</v>
      </c>
      <c r="N149" s="1">
        <v>42.0</v>
      </c>
      <c r="O149" s="1" t="s">
        <v>312</v>
      </c>
      <c r="P149" s="1" t="s">
        <v>313</v>
      </c>
      <c r="Q149" s="1" t="s">
        <v>305</v>
      </c>
    </row>
    <row r="150" ht="15.75" customHeight="1">
      <c r="A150" s="1" t="s">
        <v>464</v>
      </c>
      <c r="B150" s="2">
        <v>46172.0</v>
      </c>
      <c r="C150" s="2">
        <v>46172.0</v>
      </c>
      <c r="D150" s="1" t="s">
        <v>36</v>
      </c>
      <c r="E150" s="1" t="s">
        <v>222</v>
      </c>
      <c r="F150" s="3">
        <v>0.9375</v>
      </c>
      <c r="G150" s="1">
        <v>3.0</v>
      </c>
      <c r="H150" s="1">
        <v>1.0</v>
      </c>
      <c r="I150" s="1">
        <v>280.0</v>
      </c>
      <c r="J150" s="1">
        <v>24.0</v>
      </c>
      <c r="K150" s="1">
        <v>0.0</v>
      </c>
      <c r="L150" s="1" t="s">
        <v>315</v>
      </c>
      <c r="M150" s="1" t="s">
        <v>302</v>
      </c>
      <c r="N150" s="1">
        <v>43.0</v>
      </c>
      <c r="O150" s="1" t="s">
        <v>303</v>
      </c>
      <c r="P150" s="1" t="s">
        <v>313</v>
      </c>
      <c r="Q150" s="1" t="s">
        <v>305</v>
      </c>
    </row>
    <row r="151" ht="15.75" customHeight="1">
      <c r="A151" s="1" t="s">
        <v>465</v>
      </c>
      <c r="B151" s="2">
        <v>46117.0</v>
      </c>
      <c r="C151" s="2">
        <v>46120.0</v>
      </c>
      <c r="D151" s="1" t="s">
        <v>32</v>
      </c>
      <c r="E151" s="1" t="s">
        <v>184</v>
      </c>
      <c r="F151" s="3">
        <v>0.9375</v>
      </c>
      <c r="G151" s="1">
        <v>4.0</v>
      </c>
      <c r="H151" s="1">
        <v>2.0</v>
      </c>
      <c r="I151" s="1">
        <v>260.0</v>
      </c>
      <c r="J151" s="1">
        <v>30.0</v>
      </c>
      <c r="K151" s="1">
        <v>40.0</v>
      </c>
      <c r="L151" s="1" t="s">
        <v>301</v>
      </c>
      <c r="M151" s="1" t="s">
        <v>302</v>
      </c>
      <c r="N151" s="1">
        <v>44.0</v>
      </c>
      <c r="O151" s="1" t="s">
        <v>303</v>
      </c>
      <c r="P151" s="1" t="s">
        <v>304</v>
      </c>
      <c r="Q151" s="1" t="s">
        <v>338</v>
      </c>
    </row>
    <row r="152" ht="15.75" customHeight="1">
      <c r="A152" s="1" t="s">
        <v>466</v>
      </c>
      <c r="B152" s="2">
        <v>46086.0</v>
      </c>
      <c r="C152" s="2">
        <v>46087.0</v>
      </c>
      <c r="D152" s="1" t="s">
        <v>76</v>
      </c>
      <c r="E152" s="1" t="s">
        <v>246</v>
      </c>
      <c r="F152" s="3">
        <v>0.8854166666666666</v>
      </c>
      <c r="G152" s="1">
        <v>2.0</v>
      </c>
      <c r="H152" s="1">
        <v>1.0</v>
      </c>
      <c r="I152" s="1">
        <v>240.0</v>
      </c>
      <c r="J152" s="1">
        <v>24.0</v>
      </c>
      <c r="K152" s="1">
        <v>20.0</v>
      </c>
      <c r="L152" s="1" t="s">
        <v>301</v>
      </c>
      <c r="M152" s="1" t="s">
        <v>302</v>
      </c>
      <c r="N152" s="1">
        <v>53.0</v>
      </c>
      <c r="O152" s="1" t="s">
        <v>303</v>
      </c>
      <c r="P152" s="1" t="s">
        <v>304</v>
      </c>
      <c r="Q152" s="1" t="s">
        <v>305</v>
      </c>
    </row>
    <row r="153" ht="15.75" customHeight="1">
      <c r="A153" s="1" t="s">
        <v>467</v>
      </c>
      <c r="B153" s="2">
        <v>46065.0</v>
      </c>
      <c r="C153" s="2">
        <v>46070.0</v>
      </c>
      <c r="D153" s="1" t="s">
        <v>128</v>
      </c>
      <c r="E153" s="1" t="s">
        <v>235</v>
      </c>
      <c r="F153" s="3">
        <v>0.7708333333333334</v>
      </c>
      <c r="G153" s="1">
        <v>1.0</v>
      </c>
      <c r="H153" s="1">
        <v>4.0</v>
      </c>
      <c r="I153" s="1">
        <v>220.0</v>
      </c>
      <c r="J153" s="1">
        <v>42.0</v>
      </c>
      <c r="K153" s="1">
        <v>40.0</v>
      </c>
      <c r="L153" s="1" t="s">
        <v>318</v>
      </c>
      <c r="M153" s="1" t="s">
        <v>302</v>
      </c>
      <c r="N153" s="1">
        <v>50.0</v>
      </c>
      <c r="O153" s="1" t="s">
        <v>308</v>
      </c>
      <c r="P153" s="1" t="s">
        <v>313</v>
      </c>
      <c r="Q153" s="1" t="s">
        <v>305</v>
      </c>
    </row>
    <row r="154" ht="15.75" customHeight="1">
      <c r="A154" s="1" t="s">
        <v>468</v>
      </c>
      <c r="B154" s="2">
        <v>46139.0</v>
      </c>
      <c r="C154" s="2">
        <v>46139.0</v>
      </c>
      <c r="D154" s="1" t="s">
        <v>78</v>
      </c>
      <c r="E154" s="1" t="s">
        <v>274</v>
      </c>
      <c r="F154" s="3">
        <v>0.8854166666666666</v>
      </c>
      <c r="G154" s="1">
        <v>1.0</v>
      </c>
      <c r="H154" s="1">
        <v>4.0</v>
      </c>
      <c r="I154" s="1">
        <v>260.0</v>
      </c>
      <c r="J154" s="1">
        <v>42.0</v>
      </c>
      <c r="K154" s="1">
        <v>0.0</v>
      </c>
      <c r="L154" s="1" t="s">
        <v>315</v>
      </c>
      <c r="M154" s="1" t="s">
        <v>302</v>
      </c>
      <c r="N154" s="1">
        <v>31.0</v>
      </c>
      <c r="O154" s="1" t="s">
        <v>312</v>
      </c>
      <c r="P154" s="1" t="s">
        <v>313</v>
      </c>
      <c r="Q154" s="1" t="s">
        <v>305</v>
      </c>
    </row>
    <row r="155" ht="15.75" customHeight="1">
      <c r="A155" s="1" t="s">
        <v>469</v>
      </c>
      <c r="B155" s="2">
        <v>46202.0</v>
      </c>
      <c r="C155" s="2">
        <v>46203.0</v>
      </c>
      <c r="D155" s="1" t="s">
        <v>78</v>
      </c>
      <c r="E155" s="1" t="s">
        <v>172</v>
      </c>
      <c r="F155" s="3">
        <v>0.53125</v>
      </c>
      <c r="G155" s="1">
        <v>4.0</v>
      </c>
      <c r="H155" s="1">
        <v>6.0</v>
      </c>
      <c r="I155" s="1">
        <v>220.0</v>
      </c>
      <c r="J155" s="1">
        <v>54.0</v>
      </c>
      <c r="K155" s="1">
        <v>20.0</v>
      </c>
      <c r="L155" s="1" t="s">
        <v>307</v>
      </c>
      <c r="M155" s="1" t="s">
        <v>302</v>
      </c>
      <c r="N155" s="1">
        <v>29.0</v>
      </c>
      <c r="O155" s="1" t="s">
        <v>312</v>
      </c>
      <c r="P155" s="1" t="s">
        <v>313</v>
      </c>
      <c r="Q155" s="1" t="s">
        <v>305</v>
      </c>
    </row>
    <row r="156" ht="15.75" customHeight="1">
      <c r="A156" s="1" t="s">
        <v>470</v>
      </c>
      <c r="B156" s="2">
        <v>46119.0</v>
      </c>
      <c r="C156" s="2">
        <v>46125.0</v>
      </c>
      <c r="D156" s="1" t="s">
        <v>22</v>
      </c>
      <c r="E156" s="1" t="s">
        <v>270</v>
      </c>
      <c r="F156" s="3">
        <v>0.7708333333333334</v>
      </c>
      <c r="G156" s="1">
        <v>5.0</v>
      </c>
      <c r="H156" s="1">
        <v>2.0</v>
      </c>
      <c r="I156" s="1">
        <v>460.0</v>
      </c>
      <c r="J156" s="1">
        <v>30.0</v>
      </c>
      <c r="K156" s="1">
        <v>100.0</v>
      </c>
      <c r="L156" s="1" t="s">
        <v>311</v>
      </c>
      <c r="M156" s="1" t="s">
        <v>302</v>
      </c>
      <c r="N156" s="1">
        <v>52.0</v>
      </c>
      <c r="O156" s="1" t="s">
        <v>303</v>
      </c>
      <c r="P156" s="1" t="s">
        <v>304</v>
      </c>
      <c r="Q156" s="1" t="s">
        <v>309</v>
      </c>
    </row>
    <row r="157" ht="15.75" customHeight="1">
      <c r="A157" s="1" t="s">
        <v>471</v>
      </c>
      <c r="B157" s="2">
        <v>46023.0</v>
      </c>
      <c r="C157" s="2">
        <v>46023.0</v>
      </c>
      <c r="D157" s="1" t="s">
        <v>147</v>
      </c>
      <c r="E157" s="1" t="s">
        <v>237</v>
      </c>
      <c r="F157" s="3">
        <v>0.6458333333333334</v>
      </c>
      <c r="G157" s="1">
        <v>3.0</v>
      </c>
      <c r="H157" s="1">
        <v>3.0</v>
      </c>
      <c r="I157" s="1">
        <v>360.0</v>
      </c>
      <c r="J157" s="1">
        <v>36.0</v>
      </c>
      <c r="K157" s="1">
        <v>0.0</v>
      </c>
      <c r="L157" s="1" t="s">
        <v>307</v>
      </c>
      <c r="M157" s="1" t="s">
        <v>302</v>
      </c>
      <c r="N157" s="1">
        <v>47.0</v>
      </c>
      <c r="O157" s="1" t="s">
        <v>308</v>
      </c>
      <c r="P157" s="1" t="s">
        <v>304</v>
      </c>
      <c r="Q157" s="1" t="s">
        <v>309</v>
      </c>
    </row>
    <row r="158" ht="15.75" customHeight="1">
      <c r="A158" s="1" t="s">
        <v>472</v>
      </c>
      <c r="B158" s="2">
        <v>46031.0</v>
      </c>
      <c r="C158" s="2">
        <v>46037.0</v>
      </c>
      <c r="D158" s="1" t="s">
        <v>88</v>
      </c>
      <c r="E158" s="1" t="s">
        <v>168</v>
      </c>
      <c r="F158" s="3">
        <v>0.9375</v>
      </c>
      <c r="G158" s="1">
        <v>6.0</v>
      </c>
      <c r="H158" s="1">
        <v>2.0</v>
      </c>
      <c r="I158" s="1">
        <v>160.0</v>
      </c>
      <c r="J158" s="1">
        <v>30.0</v>
      </c>
      <c r="K158" s="1">
        <v>0.0</v>
      </c>
      <c r="L158" s="1" t="s">
        <v>315</v>
      </c>
      <c r="M158" s="1" t="s">
        <v>302</v>
      </c>
      <c r="N158" s="1">
        <v>56.0</v>
      </c>
      <c r="O158" s="1" t="s">
        <v>308</v>
      </c>
      <c r="P158" s="1" t="s">
        <v>304</v>
      </c>
      <c r="Q158" s="1" t="s">
        <v>305</v>
      </c>
    </row>
    <row r="159" ht="15.75" customHeight="1">
      <c r="A159" s="1" t="s">
        <v>473</v>
      </c>
      <c r="B159" s="2">
        <v>46125.0</v>
      </c>
      <c r="C159" s="2">
        <v>46132.0</v>
      </c>
      <c r="D159" s="1" t="s">
        <v>32</v>
      </c>
      <c r="E159" s="1" t="s">
        <v>197</v>
      </c>
      <c r="F159" s="3">
        <v>0.6458333333333334</v>
      </c>
      <c r="G159" s="1">
        <v>5.0</v>
      </c>
      <c r="H159" s="1">
        <v>2.0</v>
      </c>
      <c r="I159" s="1">
        <v>200.0</v>
      </c>
      <c r="J159" s="1">
        <v>30.0</v>
      </c>
      <c r="K159" s="1">
        <v>150.0</v>
      </c>
      <c r="L159" s="1" t="s">
        <v>301</v>
      </c>
      <c r="M159" s="1" t="s">
        <v>302</v>
      </c>
      <c r="N159" s="1">
        <v>54.0</v>
      </c>
      <c r="O159" s="1" t="s">
        <v>303</v>
      </c>
      <c r="P159" s="1" t="s">
        <v>313</v>
      </c>
      <c r="Q159" s="1" t="s">
        <v>305</v>
      </c>
    </row>
    <row r="160" ht="15.75" customHeight="1">
      <c r="A160" s="1" t="s">
        <v>474</v>
      </c>
      <c r="B160" s="2">
        <v>46083.0</v>
      </c>
      <c r="C160" s="2">
        <v>46087.0</v>
      </c>
      <c r="D160" s="1" t="s">
        <v>131</v>
      </c>
      <c r="E160" s="1" t="s">
        <v>270</v>
      </c>
      <c r="F160" s="3">
        <v>0.9375</v>
      </c>
      <c r="G160" s="1">
        <v>2.0</v>
      </c>
      <c r="H160" s="1">
        <v>2.0</v>
      </c>
      <c r="I160" s="1">
        <v>460.0</v>
      </c>
      <c r="J160" s="1">
        <v>30.0</v>
      </c>
      <c r="K160" s="1">
        <v>0.0</v>
      </c>
      <c r="L160" s="1" t="s">
        <v>318</v>
      </c>
      <c r="M160" s="1" t="s">
        <v>302</v>
      </c>
      <c r="N160" s="1">
        <v>55.0</v>
      </c>
      <c r="O160" s="1" t="s">
        <v>303</v>
      </c>
      <c r="P160" s="1" t="s">
        <v>313</v>
      </c>
      <c r="Q160" s="1" t="s">
        <v>309</v>
      </c>
    </row>
    <row r="161" ht="15.75" customHeight="1">
      <c r="A161" s="1" t="s">
        <v>475</v>
      </c>
      <c r="B161" s="2">
        <v>46035.0</v>
      </c>
      <c r="C161" s="2">
        <v>46040.0</v>
      </c>
      <c r="D161" s="1" t="s">
        <v>144</v>
      </c>
      <c r="E161" s="1" t="s">
        <v>270</v>
      </c>
      <c r="F161" s="3">
        <v>0.6458333333333334</v>
      </c>
      <c r="G161" s="1">
        <v>4.0</v>
      </c>
      <c r="H161" s="1">
        <v>4.0</v>
      </c>
      <c r="I161" s="1">
        <v>360.0</v>
      </c>
      <c r="J161" s="1">
        <v>42.0</v>
      </c>
      <c r="K161" s="1">
        <v>0.0</v>
      </c>
      <c r="L161" s="1" t="s">
        <v>311</v>
      </c>
      <c r="M161" s="1" t="s">
        <v>302</v>
      </c>
      <c r="N161" s="1">
        <v>27.0</v>
      </c>
      <c r="O161" s="1" t="s">
        <v>303</v>
      </c>
      <c r="P161" s="1" t="s">
        <v>313</v>
      </c>
      <c r="Q161" s="1" t="s">
        <v>338</v>
      </c>
    </row>
    <row r="162" ht="15.75" customHeight="1">
      <c r="A162" s="1" t="s">
        <v>476</v>
      </c>
      <c r="B162" s="2">
        <v>46084.0</v>
      </c>
      <c r="C162" s="2">
        <v>46087.0</v>
      </c>
      <c r="D162" s="1" t="s">
        <v>40</v>
      </c>
      <c r="E162" s="1" t="s">
        <v>278</v>
      </c>
      <c r="F162" s="3">
        <v>0.8854166666666666</v>
      </c>
      <c r="G162" s="1">
        <v>9.0</v>
      </c>
      <c r="H162" s="1">
        <v>4.0</v>
      </c>
      <c r="I162" s="1">
        <v>280.0</v>
      </c>
      <c r="J162" s="1">
        <v>42.0</v>
      </c>
      <c r="K162" s="1">
        <v>100.0</v>
      </c>
      <c r="L162" s="1" t="s">
        <v>311</v>
      </c>
      <c r="M162" s="1" t="s">
        <v>302</v>
      </c>
      <c r="N162" s="1">
        <v>44.0</v>
      </c>
      <c r="O162" s="1" t="s">
        <v>312</v>
      </c>
      <c r="P162" s="1" t="s">
        <v>304</v>
      </c>
      <c r="Q162" s="1" t="s">
        <v>305</v>
      </c>
    </row>
    <row r="163" ht="15.75" customHeight="1">
      <c r="A163" s="1" t="s">
        <v>477</v>
      </c>
      <c r="B163" s="2">
        <v>46088.0</v>
      </c>
      <c r="C163" s="2">
        <v>46091.0</v>
      </c>
      <c r="D163" s="1" t="s">
        <v>46</v>
      </c>
      <c r="E163" s="1" t="s">
        <v>177</v>
      </c>
      <c r="F163" s="3">
        <v>0.3958333333333333</v>
      </c>
      <c r="G163" s="1">
        <v>5.0</v>
      </c>
      <c r="H163" s="1">
        <v>4.0</v>
      </c>
      <c r="I163" s="1">
        <v>320.0</v>
      </c>
      <c r="J163" s="1">
        <v>42.0</v>
      </c>
      <c r="K163" s="1">
        <v>0.0</v>
      </c>
      <c r="L163" s="1" t="s">
        <v>318</v>
      </c>
      <c r="M163" s="1" t="s">
        <v>302</v>
      </c>
      <c r="N163" s="1">
        <v>30.0</v>
      </c>
      <c r="O163" s="1" t="s">
        <v>303</v>
      </c>
      <c r="P163" s="1" t="s">
        <v>304</v>
      </c>
      <c r="Q163" s="1" t="s">
        <v>338</v>
      </c>
    </row>
    <row r="164" ht="15.75" customHeight="1">
      <c r="A164" s="1" t="s">
        <v>478</v>
      </c>
      <c r="B164" s="2">
        <v>46041.0</v>
      </c>
      <c r="C164" s="2">
        <v>46044.0</v>
      </c>
      <c r="D164" s="1" t="s">
        <v>120</v>
      </c>
      <c r="E164" s="1" t="s">
        <v>258</v>
      </c>
      <c r="F164" s="3">
        <v>0.3958333333333333</v>
      </c>
      <c r="G164" s="1">
        <v>4.0</v>
      </c>
      <c r="H164" s="1">
        <v>2.0</v>
      </c>
      <c r="I164" s="1">
        <v>360.0</v>
      </c>
      <c r="J164" s="1">
        <v>30.0</v>
      </c>
      <c r="K164" s="1">
        <v>0.0</v>
      </c>
      <c r="L164" s="1" t="s">
        <v>311</v>
      </c>
      <c r="M164" s="1" t="s">
        <v>326</v>
      </c>
      <c r="N164" s="1">
        <v>37.0</v>
      </c>
      <c r="O164" s="1" t="s">
        <v>303</v>
      </c>
      <c r="P164" s="1" t="s">
        <v>304</v>
      </c>
      <c r="Q164" s="1" t="s">
        <v>309</v>
      </c>
    </row>
    <row r="165" ht="15.75" customHeight="1">
      <c r="A165" s="1" t="s">
        <v>479</v>
      </c>
      <c r="B165" s="2">
        <v>46145.0</v>
      </c>
      <c r="C165" s="2">
        <v>46148.0</v>
      </c>
      <c r="D165" s="1" t="s">
        <v>100</v>
      </c>
      <c r="E165" s="1" t="s">
        <v>278</v>
      </c>
      <c r="F165" s="3">
        <v>0.7708333333333334</v>
      </c>
      <c r="G165" s="1">
        <v>8.0</v>
      </c>
      <c r="H165" s="1">
        <v>2.0</v>
      </c>
      <c r="I165" s="1">
        <v>280.0</v>
      </c>
      <c r="J165" s="1">
        <v>30.0</v>
      </c>
      <c r="K165" s="1">
        <v>0.0</v>
      </c>
      <c r="L165" s="1" t="s">
        <v>301</v>
      </c>
      <c r="M165" s="1" t="s">
        <v>302</v>
      </c>
      <c r="N165" s="1">
        <v>36.0</v>
      </c>
      <c r="O165" s="1" t="s">
        <v>303</v>
      </c>
      <c r="P165" s="1" t="s">
        <v>313</v>
      </c>
      <c r="Q165" s="1" t="s">
        <v>305</v>
      </c>
    </row>
    <row r="166" ht="15.75" customHeight="1">
      <c r="A166" s="1" t="s">
        <v>480</v>
      </c>
      <c r="B166" s="2">
        <v>46101.0</v>
      </c>
      <c r="C166" s="2">
        <v>46105.0</v>
      </c>
      <c r="D166" s="1" t="s">
        <v>46</v>
      </c>
      <c r="E166" s="1" t="s">
        <v>242</v>
      </c>
      <c r="F166" s="3">
        <v>0.53125</v>
      </c>
      <c r="G166" s="1">
        <v>6.0</v>
      </c>
      <c r="H166" s="1">
        <v>1.0</v>
      </c>
      <c r="I166" s="1">
        <v>320.0</v>
      </c>
      <c r="J166" s="1">
        <v>24.0</v>
      </c>
      <c r="K166" s="1">
        <v>150.0</v>
      </c>
      <c r="L166" s="1" t="s">
        <v>307</v>
      </c>
      <c r="M166" s="1" t="s">
        <v>302</v>
      </c>
      <c r="N166" s="1">
        <v>38.0</v>
      </c>
      <c r="O166" s="1" t="s">
        <v>312</v>
      </c>
      <c r="P166" s="1" t="s">
        <v>304</v>
      </c>
      <c r="Q166" s="1" t="s">
        <v>338</v>
      </c>
    </row>
    <row r="167" ht="15.75" customHeight="1">
      <c r="A167" s="1" t="s">
        <v>481</v>
      </c>
      <c r="B167" s="2">
        <v>46167.0</v>
      </c>
      <c r="C167" s="2">
        <v>46170.0</v>
      </c>
      <c r="D167" s="1" t="s">
        <v>111</v>
      </c>
      <c r="E167" s="1" t="s">
        <v>168</v>
      </c>
      <c r="F167" s="3">
        <v>0.53125</v>
      </c>
      <c r="G167" s="1">
        <v>2.0</v>
      </c>
      <c r="H167" s="1">
        <v>3.0</v>
      </c>
      <c r="I167" s="1">
        <v>160.0</v>
      </c>
      <c r="J167" s="1">
        <v>36.0</v>
      </c>
      <c r="K167" s="1">
        <v>20.0</v>
      </c>
      <c r="L167" s="1" t="s">
        <v>307</v>
      </c>
      <c r="M167" s="1" t="s">
        <v>302</v>
      </c>
      <c r="N167" s="1">
        <v>36.0</v>
      </c>
      <c r="O167" s="1" t="s">
        <v>308</v>
      </c>
      <c r="P167" s="1" t="s">
        <v>313</v>
      </c>
      <c r="Q167" s="1" t="s">
        <v>305</v>
      </c>
    </row>
    <row r="168" ht="15.75" customHeight="1">
      <c r="A168" s="1" t="s">
        <v>482</v>
      </c>
      <c r="B168" s="2">
        <v>46168.0</v>
      </c>
      <c r="C168" s="2">
        <v>46171.0</v>
      </c>
      <c r="D168" s="1" t="s">
        <v>69</v>
      </c>
      <c r="E168" s="1" t="s">
        <v>268</v>
      </c>
      <c r="F168" s="3">
        <v>0.9375</v>
      </c>
      <c r="G168" s="1">
        <v>8.0</v>
      </c>
      <c r="H168" s="1">
        <v>2.0</v>
      </c>
      <c r="I168" s="1">
        <v>240.0</v>
      </c>
      <c r="J168" s="1">
        <v>30.0</v>
      </c>
      <c r="K168" s="1">
        <v>60.0</v>
      </c>
      <c r="L168" s="1" t="s">
        <v>318</v>
      </c>
      <c r="M168" s="1" t="s">
        <v>363</v>
      </c>
      <c r="N168" s="1">
        <v>59.0</v>
      </c>
      <c r="O168" s="1" t="s">
        <v>308</v>
      </c>
      <c r="P168" s="1" t="s">
        <v>313</v>
      </c>
      <c r="Q168" s="1" t="s">
        <v>305</v>
      </c>
    </row>
    <row r="169" ht="15.75" customHeight="1">
      <c r="A169" s="1" t="s">
        <v>483</v>
      </c>
      <c r="B169" s="2">
        <v>46066.0</v>
      </c>
      <c r="C169" s="2">
        <v>46068.0</v>
      </c>
      <c r="D169" s="1" t="s">
        <v>108</v>
      </c>
      <c r="E169" s="1" t="s">
        <v>242</v>
      </c>
      <c r="F169" s="3">
        <v>0.8854166666666666</v>
      </c>
      <c r="G169" s="1">
        <v>1.0</v>
      </c>
      <c r="H169" s="1">
        <v>5.0</v>
      </c>
      <c r="I169" s="1">
        <v>240.0</v>
      </c>
      <c r="J169" s="1">
        <v>48.0</v>
      </c>
      <c r="K169" s="1">
        <v>20.0</v>
      </c>
      <c r="L169" s="1" t="s">
        <v>315</v>
      </c>
      <c r="M169" s="1" t="s">
        <v>302</v>
      </c>
      <c r="N169" s="1">
        <v>21.0</v>
      </c>
      <c r="O169" s="1" t="s">
        <v>303</v>
      </c>
      <c r="P169" s="1" t="s">
        <v>304</v>
      </c>
      <c r="Q169" s="1" t="s">
        <v>305</v>
      </c>
    </row>
    <row r="170" ht="15.75" customHeight="1">
      <c r="A170" s="1" t="s">
        <v>484</v>
      </c>
      <c r="B170" s="2">
        <v>46024.0</v>
      </c>
      <c r="C170" s="2">
        <v>46030.0</v>
      </c>
      <c r="D170" s="1" t="s">
        <v>25</v>
      </c>
      <c r="E170" s="1" t="s">
        <v>266</v>
      </c>
      <c r="F170" s="3">
        <v>0.6458333333333334</v>
      </c>
      <c r="G170" s="1">
        <v>1.0</v>
      </c>
      <c r="H170" s="1">
        <v>1.0</v>
      </c>
      <c r="I170" s="1">
        <v>220.0</v>
      </c>
      <c r="J170" s="1">
        <v>24.0</v>
      </c>
      <c r="K170" s="1">
        <v>0.0</v>
      </c>
      <c r="L170" s="1" t="s">
        <v>301</v>
      </c>
      <c r="M170" s="1" t="s">
        <v>302</v>
      </c>
      <c r="N170" s="1">
        <v>47.0</v>
      </c>
      <c r="O170" s="1" t="s">
        <v>303</v>
      </c>
      <c r="P170" s="1" t="s">
        <v>313</v>
      </c>
      <c r="Q170" s="1" t="s">
        <v>305</v>
      </c>
    </row>
    <row r="171" ht="15.75" customHeight="1">
      <c r="A171" s="1" t="s">
        <v>485</v>
      </c>
      <c r="B171" s="2">
        <v>46191.0</v>
      </c>
      <c r="C171" s="2">
        <v>46198.0</v>
      </c>
      <c r="D171" s="1" t="s">
        <v>11</v>
      </c>
      <c r="E171" s="1" t="s">
        <v>250</v>
      </c>
      <c r="F171" s="3">
        <v>0.6458333333333334</v>
      </c>
      <c r="G171" s="1">
        <v>1.0</v>
      </c>
      <c r="H171" s="1">
        <v>2.0</v>
      </c>
      <c r="I171" s="1">
        <v>360.0</v>
      </c>
      <c r="J171" s="1">
        <v>30.0</v>
      </c>
      <c r="K171" s="1">
        <v>0.0</v>
      </c>
      <c r="L171" s="1" t="s">
        <v>301</v>
      </c>
      <c r="M171" s="1" t="s">
        <v>302</v>
      </c>
      <c r="N171" s="1">
        <v>52.0</v>
      </c>
      <c r="O171" s="1" t="s">
        <v>303</v>
      </c>
      <c r="P171" s="1" t="s">
        <v>313</v>
      </c>
      <c r="Q171" s="1" t="s">
        <v>309</v>
      </c>
    </row>
    <row r="172" ht="15.75" customHeight="1">
      <c r="A172" s="1" t="s">
        <v>486</v>
      </c>
      <c r="B172" s="2">
        <v>46068.0</v>
      </c>
      <c r="C172" s="2">
        <v>46069.0</v>
      </c>
      <c r="D172" s="1" t="s">
        <v>137</v>
      </c>
      <c r="E172" s="1" t="s">
        <v>246</v>
      </c>
      <c r="F172" s="3">
        <v>0.6458333333333334</v>
      </c>
      <c r="G172" s="1">
        <v>7.0</v>
      </c>
      <c r="H172" s="1">
        <v>2.0</v>
      </c>
      <c r="I172" s="1">
        <v>240.0</v>
      </c>
      <c r="J172" s="1">
        <v>30.0</v>
      </c>
      <c r="K172" s="1">
        <v>40.0</v>
      </c>
      <c r="L172" s="1" t="s">
        <v>318</v>
      </c>
      <c r="M172" s="1" t="s">
        <v>302</v>
      </c>
      <c r="N172" s="1">
        <v>40.0</v>
      </c>
      <c r="O172" s="1" t="s">
        <v>308</v>
      </c>
      <c r="P172" s="1" t="s">
        <v>313</v>
      </c>
      <c r="Q172" s="1" t="s">
        <v>305</v>
      </c>
    </row>
    <row r="173" ht="15.75" customHeight="1">
      <c r="A173" s="1" t="s">
        <v>487</v>
      </c>
      <c r="B173" s="2">
        <v>46126.0</v>
      </c>
      <c r="C173" s="2">
        <v>46133.0</v>
      </c>
      <c r="D173" s="1" t="s">
        <v>82</v>
      </c>
      <c r="E173" s="1" t="s">
        <v>276</v>
      </c>
      <c r="F173" s="3">
        <v>0.3958333333333333</v>
      </c>
      <c r="G173" s="1">
        <v>1.0</v>
      </c>
      <c r="H173" s="1">
        <v>2.0</v>
      </c>
      <c r="I173" s="1">
        <v>240.0</v>
      </c>
      <c r="J173" s="1">
        <v>30.0</v>
      </c>
      <c r="K173" s="1">
        <v>60.0</v>
      </c>
      <c r="L173" s="1" t="s">
        <v>318</v>
      </c>
      <c r="M173" s="1" t="s">
        <v>302</v>
      </c>
      <c r="N173" s="1">
        <v>59.0</v>
      </c>
      <c r="O173" s="1" t="s">
        <v>312</v>
      </c>
      <c r="P173" s="1" t="s">
        <v>313</v>
      </c>
      <c r="Q173" s="1" t="s">
        <v>305</v>
      </c>
    </row>
    <row r="174" ht="15.75" customHeight="1">
      <c r="A174" s="1" t="s">
        <v>488</v>
      </c>
      <c r="B174" s="2">
        <v>46164.0</v>
      </c>
      <c r="C174" s="2">
        <v>46171.0</v>
      </c>
      <c r="D174" s="1" t="s">
        <v>18</v>
      </c>
      <c r="E174" s="1" t="s">
        <v>163</v>
      </c>
      <c r="F174" s="3">
        <v>0.8854166666666666</v>
      </c>
      <c r="G174" s="1">
        <v>2.0</v>
      </c>
      <c r="H174" s="1">
        <v>1.0</v>
      </c>
      <c r="I174" s="1">
        <v>240.0</v>
      </c>
      <c r="J174" s="1">
        <v>24.0</v>
      </c>
      <c r="K174" s="1">
        <v>60.0</v>
      </c>
      <c r="L174" s="1" t="s">
        <v>301</v>
      </c>
      <c r="M174" s="1" t="s">
        <v>302</v>
      </c>
      <c r="N174" s="1">
        <v>39.0</v>
      </c>
      <c r="O174" s="1" t="s">
        <v>308</v>
      </c>
      <c r="P174" s="1" t="s">
        <v>304</v>
      </c>
      <c r="Q174" s="1" t="s">
        <v>305</v>
      </c>
    </row>
    <row r="175" ht="15.75" customHeight="1">
      <c r="A175" s="1" t="s">
        <v>489</v>
      </c>
      <c r="B175" s="2">
        <v>46077.0</v>
      </c>
      <c r="C175" s="2">
        <v>46084.0</v>
      </c>
      <c r="D175" s="1" t="s">
        <v>36</v>
      </c>
      <c r="E175" s="1" t="s">
        <v>175</v>
      </c>
      <c r="F175" s="3">
        <v>0.3958333333333333</v>
      </c>
      <c r="G175" s="1">
        <v>2.0</v>
      </c>
      <c r="H175" s="1">
        <v>5.0</v>
      </c>
      <c r="I175" s="1">
        <v>200.0</v>
      </c>
      <c r="J175" s="1">
        <v>48.0</v>
      </c>
      <c r="K175" s="1">
        <v>20.0</v>
      </c>
      <c r="L175" s="1" t="s">
        <v>301</v>
      </c>
      <c r="M175" s="1" t="s">
        <v>302</v>
      </c>
      <c r="N175" s="1">
        <v>38.0</v>
      </c>
      <c r="O175" s="1" t="s">
        <v>308</v>
      </c>
      <c r="P175" s="1" t="s">
        <v>313</v>
      </c>
      <c r="Q175" s="1" t="s">
        <v>305</v>
      </c>
    </row>
    <row r="176" ht="15.75" customHeight="1">
      <c r="A176" s="1" t="s">
        <v>490</v>
      </c>
      <c r="B176" s="2">
        <v>46042.0</v>
      </c>
      <c r="C176" s="2">
        <v>46046.0</v>
      </c>
      <c r="D176" s="1" t="s">
        <v>30</v>
      </c>
      <c r="E176" s="1" t="s">
        <v>201</v>
      </c>
      <c r="F176" s="3">
        <v>0.7708333333333334</v>
      </c>
      <c r="G176" s="1">
        <v>6.0</v>
      </c>
      <c r="H176" s="1">
        <v>4.0</v>
      </c>
      <c r="I176" s="1">
        <v>440.0</v>
      </c>
      <c r="J176" s="1">
        <v>42.0</v>
      </c>
      <c r="K176" s="1">
        <v>0.0</v>
      </c>
      <c r="L176" s="1" t="s">
        <v>311</v>
      </c>
      <c r="M176" s="1" t="s">
        <v>326</v>
      </c>
      <c r="N176" s="1">
        <v>39.0</v>
      </c>
      <c r="O176" s="1" t="s">
        <v>303</v>
      </c>
      <c r="P176" s="1" t="s">
        <v>304</v>
      </c>
      <c r="Q176" s="1" t="s">
        <v>309</v>
      </c>
    </row>
    <row r="177" ht="15.75" customHeight="1">
      <c r="A177" s="1" t="s">
        <v>491</v>
      </c>
      <c r="B177" s="2">
        <v>46151.0</v>
      </c>
      <c r="C177" s="2">
        <v>46156.0</v>
      </c>
      <c r="D177" s="1" t="s">
        <v>18</v>
      </c>
      <c r="E177" s="1" t="s">
        <v>232</v>
      </c>
      <c r="F177" s="3">
        <v>0.7708333333333334</v>
      </c>
      <c r="G177" s="1">
        <v>6.0</v>
      </c>
      <c r="H177" s="1">
        <v>4.0</v>
      </c>
      <c r="I177" s="1">
        <v>180.0</v>
      </c>
      <c r="J177" s="1">
        <v>42.0</v>
      </c>
      <c r="K177" s="1">
        <v>0.0</v>
      </c>
      <c r="L177" s="1" t="s">
        <v>315</v>
      </c>
      <c r="M177" s="1" t="s">
        <v>302</v>
      </c>
      <c r="N177" s="1">
        <v>56.0</v>
      </c>
      <c r="O177" s="1" t="s">
        <v>303</v>
      </c>
      <c r="P177" s="1" t="s">
        <v>313</v>
      </c>
      <c r="Q177" s="1" t="s">
        <v>305</v>
      </c>
    </row>
    <row r="178" ht="15.75" customHeight="1">
      <c r="A178" s="1" t="s">
        <v>492</v>
      </c>
      <c r="B178" s="2">
        <v>46138.0</v>
      </c>
      <c r="C178" s="2">
        <v>46145.0</v>
      </c>
      <c r="D178" s="1" t="s">
        <v>32</v>
      </c>
      <c r="E178" s="1" t="s">
        <v>252</v>
      </c>
      <c r="F178" s="3">
        <v>0.8854166666666666</v>
      </c>
      <c r="G178" s="1">
        <v>3.0</v>
      </c>
      <c r="H178" s="1">
        <v>3.0</v>
      </c>
      <c r="I178" s="1">
        <v>300.0</v>
      </c>
      <c r="J178" s="1">
        <v>36.0</v>
      </c>
      <c r="K178" s="1">
        <v>40.0</v>
      </c>
      <c r="L178" s="1" t="s">
        <v>311</v>
      </c>
      <c r="M178" s="1" t="s">
        <v>302</v>
      </c>
      <c r="N178" s="1">
        <v>23.0</v>
      </c>
      <c r="O178" s="1" t="s">
        <v>303</v>
      </c>
      <c r="P178" s="1" t="s">
        <v>304</v>
      </c>
      <c r="Q178" s="1" t="s">
        <v>338</v>
      </c>
    </row>
    <row r="179" ht="15.75" customHeight="1">
      <c r="A179" s="1" t="s">
        <v>493</v>
      </c>
      <c r="B179" s="2">
        <v>46044.0</v>
      </c>
      <c r="C179" s="2">
        <v>46048.0</v>
      </c>
      <c r="D179" s="1" t="s">
        <v>25</v>
      </c>
      <c r="E179" s="1" t="s">
        <v>278</v>
      </c>
      <c r="F179" s="3">
        <v>0.6458333333333334</v>
      </c>
      <c r="G179" s="1">
        <v>8.0</v>
      </c>
      <c r="H179" s="1">
        <v>4.0</v>
      </c>
      <c r="I179" s="1">
        <v>280.0</v>
      </c>
      <c r="J179" s="1">
        <v>42.0</v>
      </c>
      <c r="K179" s="1">
        <v>0.0</v>
      </c>
      <c r="L179" s="1" t="s">
        <v>307</v>
      </c>
      <c r="M179" s="1" t="s">
        <v>302</v>
      </c>
      <c r="N179" s="1">
        <v>18.0</v>
      </c>
      <c r="O179" s="1" t="s">
        <v>312</v>
      </c>
      <c r="P179" s="1" t="s">
        <v>304</v>
      </c>
      <c r="Q179" s="1" t="s">
        <v>305</v>
      </c>
    </row>
    <row r="180" ht="15.75" customHeight="1">
      <c r="A180" s="1" t="s">
        <v>494</v>
      </c>
      <c r="B180" s="2">
        <v>46056.0</v>
      </c>
      <c r="C180" s="2">
        <v>46057.0</v>
      </c>
      <c r="D180" s="1" t="s">
        <v>30</v>
      </c>
      <c r="E180" s="1" t="s">
        <v>235</v>
      </c>
      <c r="F180" s="3">
        <v>0.8854166666666666</v>
      </c>
      <c r="G180" s="1">
        <v>2.0</v>
      </c>
      <c r="H180" s="1">
        <v>3.0</v>
      </c>
      <c r="I180" s="1">
        <v>400.0</v>
      </c>
      <c r="J180" s="1">
        <v>36.0</v>
      </c>
      <c r="K180" s="1">
        <v>0.0</v>
      </c>
      <c r="L180" s="1" t="s">
        <v>301</v>
      </c>
      <c r="M180" s="1" t="s">
        <v>302</v>
      </c>
      <c r="N180" s="1">
        <v>40.0</v>
      </c>
      <c r="O180" s="1" t="s">
        <v>303</v>
      </c>
      <c r="P180" s="1" t="s">
        <v>313</v>
      </c>
      <c r="Q180" s="1" t="s">
        <v>309</v>
      </c>
    </row>
    <row r="181" ht="15.75" customHeight="1">
      <c r="A181" s="1" t="s">
        <v>495</v>
      </c>
      <c r="B181" s="2">
        <v>46121.0</v>
      </c>
      <c r="C181" s="2">
        <v>46121.0</v>
      </c>
      <c r="D181" s="1" t="s">
        <v>40</v>
      </c>
      <c r="E181" s="1" t="s">
        <v>224</v>
      </c>
      <c r="F181" s="3">
        <v>0.8854166666666666</v>
      </c>
      <c r="G181" s="1">
        <v>2.0</v>
      </c>
      <c r="H181" s="1">
        <v>4.0</v>
      </c>
      <c r="I181" s="1">
        <v>200.0</v>
      </c>
      <c r="J181" s="1">
        <v>42.0</v>
      </c>
      <c r="K181" s="1">
        <v>20.0</v>
      </c>
      <c r="L181" s="1" t="s">
        <v>318</v>
      </c>
      <c r="M181" s="1" t="s">
        <v>363</v>
      </c>
      <c r="N181" s="1">
        <v>33.0</v>
      </c>
      <c r="O181" s="1" t="s">
        <v>308</v>
      </c>
      <c r="P181" s="1" t="s">
        <v>304</v>
      </c>
      <c r="Q181" s="1" t="s">
        <v>305</v>
      </c>
    </row>
    <row r="182" ht="15.75" customHeight="1">
      <c r="A182" s="1" t="s">
        <v>496</v>
      </c>
      <c r="B182" s="2">
        <v>46091.0</v>
      </c>
      <c r="C182" s="2">
        <v>46095.0</v>
      </c>
      <c r="D182" s="1" t="s">
        <v>36</v>
      </c>
      <c r="E182" s="1" t="s">
        <v>186</v>
      </c>
      <c r="F182" s="3">
        <v>0.6458333333333334</v>
      </c>
      <c r="G182" s="1">
        <v>5.0</v>
      </c>
      <c r="H182" s="1">
        <v>2.0</v>
      </c>
      <c r="I182" s="1">
        <v>160.0</v>
      </c>
      <c r="J182" s="1">
        <v>30.0</v>
      </c>
      <c r="K182" s="1">
        <v>0.0</v>
      </c>
      <c r="L182" s="1" t="s">
        <v>311</v>
      </c>
      <c r="M182" s="1" t="s">
        <v>302</v>
      </c>
      <c r="N182" s="1">
        <v>22.0</v>
      </c>
      <c r="O182" s="1" t="s">
        <v>303</v>
      </c>
      <c r="P182" s="1" t="s">
        <v>313</v>
      </c>
      <c r="Q182" s="1" t="s">
        <v>305</v>
      </c>
    </row>
    <row r="183" ht="15.75" customHeight="1">
      <c r="A183" s="1" t="s">
        <v>497</v>
      </c>
      <c r="B183" s="2">
        <v>46175.0</v>
      </c>
      <c r="C183" s="2">
        <v>46178.0</v>
      </c>
      <c r="D183" s="1" t="s">
        <v>62</v>
      </c>
      <c r="E183" s="1" t="s">
        <v>184</v>
      </c>
      <c r="F183" s="3">
        <v>0.6458333333333334</v>
      </c>
      <c r="G183" s="1">
        <v>4.0</v>
      </c>
      <c r="H183" s="1">
        <v>1.0</v>
      </c>
      <c r="I183" s="1">
        <v>180.0</v>
      </c>
      <c r="J183" s="1">
        <v>24.0</v>
      </c>
      <c r="K183" s="1">
        <v>0.0</v>
      </c>
      <c r="L183" s="1" t="s">
        <v>307</v>
      </c>
      <c r="M183" s="1" t="s">
        <v>302</v>
      </c>
      <c r="N183" s="1">
        <v>42.0</v>
      </c>
      <c r="O183" s="1" t="s">
        <v>312</v>
      </c>
      <c r="P183" s="1" t="s">
        <v>304</v>
      </c>
      <c r="Q183" s="1" t="s">
        <v>305</v>
      </c>
    </row>
    <row r="184" ht="15.75" customHeight="1">
      <c r="A184" s="1" t="s">
        <v>498</v>
      </c>
      <c r="B184" s="2">
        <v>46099.0</v>
      </c>
      <c r="C184" s="2">
        <v>46104.0</v>
      </c>
      <c r="D184" s="1" t="s">
        <v>88</v>
      </c>
      <c r="E184" s="1" t="s">
        <v>276</v>
      </c>
      <c r="F184" s="3">
        <v>0.6458333333333334</v>
      </c>
      <c r="G184" s="1">
        <v>4.0</v>
      </c>
      <c r="H184" s="1">
        <v>3.0</v>
      </c>
      <c r="I184" s="1">
        <v>240.0</v>
      </c>
      <c r="J184" s="1">
        <v>36.0</v>
      </c>
      <c r="K184" s="1">
        <v>0.0</v>
      </c>
      <c r="L184" s="1" t="s">
        <v>301</v>
      </c>
      <c r="M184" s="1" t="s">
        <v>302</v>
      </c>
      <c r="N184" s="1">
        <v>38.0</v>
      </c>
      <c r="O184" s="1" t="s">
        <v>308</v>
      </c>
      <c r="P184" s="1" t="s">
        <v>313</v>
      </c>
      <c r="Q184" s="1" t="s">
        <v>305</v>
      </c>
    </row>
    <row r="185" ht="15.75" customHeight="1">
      <c r="A185" s="1" t="s">
        <v>499</v>
      </c>
      <c r="B185" s="2">
        <v>46119.0</v>
      </c>
      <c r="C185" s="2">
        <v>46123.0</v>
      </c>
      <c r="D185" s="1" t="s">
        <v>120</v>
      </c>
      <c r="E185" s="1" t="s">
        <v>228</v>
      </c>
      <c r="F185" s="3">
        <v>0.53125</v>
      </c>
      <c r="G185" s="1">
        <v>6.0</v>
      </c>
      <c r="H185" s="1">
        <v>1.0</v>
      </c>
      <c r="I185" s="1">
        <v>160.0</v>
      </c>
      <c r="J185" s="1">
        <v>24.0</v>
      </c>
      <c r="K185" s="1">
        <v>20.0</v>
      </c>
      <c r="L185" s="1" t="s">
        <v>301</v>
      </c>
      <c r="M185" s="1" t="s">
        <v>302</v>
      </c>
      <c r="N185" s="1">
        <v>52.0</v>
      </c>
      <c r="O185" s="1" t="s">
        <v>308</v>
      </c>
      <c r="P185" s="1" t="s">
        <v>313</v>
      </c>
      <c r="Q185" s="1" t="s">
        <v>305</v>
      </c>
    </row>
    <row r="186" ht="15.75" customHeight="1">
      <c r="A186" s="1" t="s">
        <v>500</v>
      </c>
      <c r="B186" s="2">
        <v>46076.0</v>
      </c>
      <c r="C186" s="2">
        <v>46083.0</v>
      </c>
      <c r="D186" s="1" t="s">
        <v>118</v>
      </c>
      <c r="E186" s="1" t="s">
        <v>276</v>
      </c>
      <c r="F186" s="3">
        <v>0.53125</v>
      </c>
      <c r="G186" s="1">
        <v>3.0</v>
      </c>
      <c r="H186" s="1">
        <v>4.0</v>
      </c>
      <c r="I186" s="1">
        <v>240.0</v>
      </c>
      <c r="J186" s="1">
        <v>42.0</v>
      </c>
      <c r="K186" s="1">
        <v>60.0</v>
      </c>
      <c r="L186" s="1" t="s">
        <v>311</v>
      </c>
      <c r="M186" s="1" t="s">
        <v>302</v>
      </c>
      <c r="N186" s="1">
        <v>49.0</v>
      </c>
      <c r="O186" s="1" t="s">
        <v>312</v>
      </c>
      <c r="P186" s="1" t="s">
        <v>304</v>
      </c>
      <c r="Q186" s="1" t="s">
        <v>305</v>
      </c>
    </row>
    <row r="187" ht="15.75" customHeight="1">
      <c r="A187" s="1" t="s">
        <v>501</v>
      </c>
      <c r="B187" s="2">
        <v>46131.0</v>
      </c>
      <c r="C187" s="2">
        <v>46137.0</v>
      </c>
      <c r="D187" s="1" t="s">
        <v>18</v>
      </c>
      <c r="E187" s="1" t="s">
        <v>260</v>
      </c>
      <c r="F187" s="3">
        <v>0.8854166666666666</v>
      </c>
      <c r="G187" s="1">
        <v>1.0</v>
      </c>
      <c r="H187" s="1">
        <v>3.0</v>
      </c>
      <c r="I187" s="1">
        <v>360.0</v>
      </c>
      <c r="J187" s="1">
        <v>36.0</v>
      </c>
      <c r="K187" s="1">
        <v>0.0</v>
      </c>
      <c r="L187" s="1" t="s">
        <v>307</v>
      </c>
      <c r="M187" s="1" t="s">
        <v>326</v>
      </c>
      <c r="N187" s="1">
        <v>44.0</v>
      </c>
      <c r="O187" s="1" t="s">
        <v>303</v>
      </c>
      <c r="P187" s="1" t="s">
        <v>304</v>
      </c>
      <c r="Q187" s="1" t="s">
        <v>338</v>
      </c>
    </row>
    <row r="188" ht="15.75" customHeight="1">
      <c r="A188" s="1" t="s">
        <v>502</v>
      </c>
      <c r="B188" s="2">
        <v>46050.0</v>
      </c>
      <c r="C188" s="2">
        <v>46053.0</v>
      </c>
      <c r="D188" s="1" t="s">
        <v>94</v>
      </c>
      <c r="E188" s="1" t="s">
        <v>220</v>
      </c>
      <c r="F188" s="3">
        <v>0.7708333333333334</v>
      </c>
      <c r="G188" s="1">
        <v>6.0</v>
      </c>
      <c r="H188" s="1">
        <v>3.0</v>
      </c>
      <c r="I188" s="1">
        <v>280.0</v>
      </c>
      <c r="J188" s="1">
        <v>36.0</v>
      </c>
      <c r="K188" s="1">
        <v>0.0</v>
      </c>
      <c r="L188" s="1" t="s">
        <v>318</v>
      </c>
      <c r="M188" s="1" t="s">
        <v>363</v>
      </c>
      <c r="N188" s="1">
        <v>59.0</v>
      </c>
      <c r="O188" s="1" t="s">
        <v>308</v>
      </c>
      <c r="P188" s="1" t="s">
        <v>304</v>
      </c>
      <c r="Q188" s="1" t="s">
        <v>305</v>
      </c>
    </row>
    <row r="189" ht="15.75" customHeight="1">
      <c r="A189" s="1" t="s">
        <v>503</v>
      </c>
      <c r="B189" s="2">
        <v>46048.0</v>
      </c>
      <c r="C189" s="2">
        <v>46052.0</v>
      </c>
      <c r="D189" s="1" t="s">
        <v>32</v>
      </c>
      <c r="E189" s="1" t="s">
        <v>283</v>
      </c>
      <c r="F189" s="3">
        <v>0.7708333333333334</v>
      </c>
      <c r="G189" s="1">
        <v>4.0</v>
      </c>
      <c r="H189" s="1">
        <v>3.0</v>
      </c>
      <c r="I189" s="1">
        <v>360.0</v>
      </c>
      <c r="J189" s="1">
        <v>36.0</v>
      </c>
      <c r="K189" s="1">
        <v>40.0</v>
      </c>
      <c r="L189" s="1" t="s">
        <v>301</v>
      </c>
      <c r="M189" s="1" t="s">
        <v>302</v>
      </c>
      <c r="N189" s="1">
        <v>41.0</v>
      </c>
      <c r="O189" s="1" t="s">
        <v>303</v>
      </c>
      <c r="P189" s="1" t="s">
        <v>304</v>
      </c>
      <c r="Q189" s="1" t="s">
        <v>309</v>
      </c>
    </row>
    <row r="190" ht="15.75" customHeight="1">
      <c r="A190" s="1" t="s">
        <v>504</v>
      </c>
      <c r="B190" s="2">
        <v>46111.0</v>
      </c>
      <c r="C190" s="2">
        <v>46111.0</v>
      </c>
      <c r="D190" s="1" t="s">
        <v>69</v>
      </c>
      <c r="E190" s="1" t="s">
        <v>208</v>
      </c>
      <c r="F190" s="3">
        <v>0.6458333333333334</v>
      </c>
      <c r="G190" s="1">
        <v>5.0</v>
      </c>
      <c r="H190" s="1">
        <v>5.0</v>
      </c>
      <c r="I190" s="1">
        <v>260.0</v>
      </c>
      <c r="J190" s="1">
        <v>48.0</v>
      </c>
      <c r="K190" s="1">
        <v>0.0</v>
      </c>
      <c r="L190" s="1" t="s">
        <v>307</v>
      </c>
      <c r="M190" s="1" t="s">
        <v>302</v>
      </c>
      <c r="N190" s="1">
        <v>27.0</v>
      </c>
      <c r="O190" s="1" t="s">
        <v>312</v>
      </c>
      <c r="P190" s="1" t="s">
        <v>304</v>
      </c>
      <c r="Q190" s="1" t="s">
        <v>338</v>
      </c>
    </row>
    <row r="191" ht="15.75" customHeight="1">
      <c r="A191" s="1" t="s">
        <v>505</v>
      </c>
      <c r="B191" s="2">
        <v>46156.0</v>
      </c>
      <c r="C191" s="2">
        <v>46163.0</v>
      </c>
      <c r="D191" s="1" t="s">
        <v>46</v>
      </c>
      <c r="E191" s="1" t="s">
        <v>179</v>
      </c>
      <c r="F191" s="3">
        <v>0.9375</v>
      </c>
      <c r="G191" s="1">
        <v>2.0</v>
      </c>
      <c r="H191" s="1">
        <v>4.0</v>
      </c>
      <c r="I191" s="1">
        <v>320.0</v>
      </c>
      <c r="J191" s="1">
        <v>42.0</v>
      </c>
      <c r="K191" s="1">
        <v>20.0</v>
      </c>
      <c r="L191" s="1" t="s">
        <v>315</v>
      </c>
      <c r="M191" s="1" t="s">
        <v>302</v>
      </c>
      <c r="N191" s="1">
        <v>20.0</v>
      </c>
      <c r="O191" s="1" t="s">
        <v>312</v>
      </c>
      <c r="P191" s="1" t="s">
        <v>304</v>
      </c>
      <c r="Q191" s="1" t="s">
        <v>338</v>
      </c>
    </row>
    <row r="192" ht="15.75" customHeight="1">
      <c r="A192" s="1" t="s">
        <v>506</v>
      </c>
      <c r="B192" s="2">
        <v>46196.0</v>
      </c>
      <c r="C192" s="2">
        <v>46198.0</v>
      </c>
      <c r="D192" s="1" t="s">
        <v>141</v>
      </c>
      <c r="E192" s="1" t="s">
        <v>283</v>
      </c>
      <c r="F192" s="3">
        <v>0.7708333333333334</v>
      </c>
      <c r="G192" s="1">
        <v>2.0</v>
      </c>
      <c r="H192" s="1">
        <v>3.0</v>
      </c>
      <c r="I192" s="1">
        <v>180.0</v>
      </c>
      <c r="J192" s="1">
        <v>36.0</v>
      </c>
      <c r="K192" s="1">
        <v>20.0</v>
      </c>
      <c r="L192" s="1" t="s">
        <v>318</v>
      </c>
      <c r="M192" s="1" t="s">
        <v>302</v>
      </c>
      <c r="N192" s="1">
        <v>45.0</v>
      </c>
      <c r="O192" s="1" t="s">
        <v>303</v>
      </c>
      <c r="P192" s="1" t="s">
        <v>304</v>
      </c>
      <c r="Q192" s="1" t="s">
        <v>305</v>
      </c>
    </row>
    <row r="193" ht="15.75" customHeight="1">
      <c r="A193" s="1" t="s">
        <v>507</v>
      </c>
      <c r="B193" s="2">
        <v>46070.0</v>
      </c>
      <c r="C193" s="2">
        <v>46076.0</v>
      </c>
      <c r="D193" s="1" t="s">
        <v>50</v>
      </c>
      <c r="E193" s="1" t="s">
        <v>283</v>
      </c>
      <c r="F193" s="3">
        <v>0.9375</v>
      </c>
      <c r="G193" s="1">
        <v>2.0</v>
      </c>
      <c r="H193" s="1">
        <v>5.0</v>
      </c>
      <c r="I193" s="1">
        <v>360.0</v>
      </c>
      <c r="J193" s="1">
        <v>48.0</v>
      </c>
      <c r="K193" s="1">
        <v>0.0</v>
      </c>
      <c r="L193" s="1" t="s">
        <v>311</v>
      </c>
      <c r="M193" s="1" t="s">
        <v>302</v>
      </c>
      <c r="N193" s="1">
        <v>18.0</v>
      </c>
      <c r="O193" s="1" t="s">
        <v>312</v>
      </c>
      <c r="P193" s="1" t="s">
        <v>304</v>
      </c>
      <c r="Q193" s="1" t="s">
        <v>309</v>
      </c>
    </row>
    <row r="194" ht="15.75" customHeight="1">
      <c r="A194" s="1" t="s">
        <v>508</v>
      </c>
      <c r="B194" s="2">
        <v>46170.0</v>
      </c>
      <c r="C194" s="2">
        <v>46171.0</v>
      </c>
      <c r="D194" s="1" t="s">
        <v>118</v>
      </c>
      <c r="E194" s="1" t="s">
        <v>250</v>
      </c>
      <c r="F194" s="3">
        <v>0.7708333333333334</v>
      </c>
      <c r="G194" s="1">
        <v>5.0</v>
      </c>
      <c r="H194" s="1">
        <v>2.0</v>
      </c>
      <c r="I194" s="1">
        <v>180.0</v>
      </c>
      <c r="J194" s="1">
        <v>30.0</v>
      </c>
      <c r="K194" s="1">
        <v>0.0</v>
      </c>
      <c r="L194" s="1" t="s">
        <v>307</v>
      </c>
      <c r="M194" s="1" t="s">
        <v>302</v>
      </c>
      <c r="N194" s="1">
        <v>60.0</v>
      </c>
      <c r="O194" s="1" t="s">
        <v>303</v>
      </c>
      <c r="P194" s="1" t="s">
        <v>313</v>
      </c>
      <c r="Q194" s="1" t="s">
        <v>305</v>
      </c>
    </row>
    <row r="195" ht="15.75" customHeight="1">
      <c r="A195" s="1" t="s">
        <v>509</v>
      </c>
      <c r="B195" s="2">
        <v>46179.0</v>
      </c>
      <c r="C195" s="2">
        <v>46185.0</v>
      </c>
      <c r="D195" s="1" t="s">
        <v>85</v>
      </c>
      <c r="E195" s="1" t="s">
        <v>220</v>
      </c>
      <c r="F195" s="3">
        <v>0.8854166666666666</v>
      </c>
      <c r="G195" s="1">
        <v>10.0</v>
      </c>
      <c r="H195" s="1">
        <v>4.0</v>
      </c>
      <c r="I195" s="1">
        <v>280.0</v>
      </c>
      <c r="J195" s="1">
        <v>42.0</v>
      </c>
      <c r="K195" s="1">
        <v>40.0</v>
      </c>
      <c r="L195" s="1" t="s">
        <v>315</v>
      </c>
      <c r="M195" s="1" t="s">
        <v>302</v>
      </c>
      <c r="N195" s="1">
        <v>37.0</v>
      </c>
      <c r="O195" s="1" t="s">
        <v>303</v>
      </c>
      <c r="P195" s="1" t="s">
        <v>304</v>
      </c>
      <c r="Q195" s="1" t="s">
        <v>305</v>
      </c>
    </row>
    <row r="196" ht="15.75" customHeight="1">
      <c r="A196" s="1" t="s">
        <v>510</v>
      </c>
      <c r="B196" s="2">
        <v>46103.0</v>
      </c>
      <c r="C196" s="2">
        <v>46104.0</v>
      </c>
      <c r="D196" s="1" t="s">
        <v>32</v>
      </c>
      <c r="E196" s="1" t="s">
        <v>182</v>
      </c>
      <c r="F196" s="3">
        <v>0.53125</v>
      </c>
      <c r="G196" s="1">
        <v>5.0</v>
      </c>
      <c r="H196" s="1">
        <v>2.0</v>
      </c>
      <c r="I196" s="1">
        <v>160.0</v>
      </c>
      <c r="J196" s="1">
        <v>30.0</v>
      </c>
      <c r="K196" s="1">
        <v>0.0</v>
      </c>
      <c r="L196" s="1" t="s">
        <v>318</v>
      </c>
      <c r="M196" s="1" t="s">
        <v>302</v>
      </c>
      <c r="N196" s="1">
        <v>56.0</v>
      </c>
      <c r="O196" s="1" t="s">
        <v>312</v>
      </c>
      <c r="P196" s="1" t="s">
        <v>304</v>
      </c>
      <c r="Q196" s="1" t="s">
        <v>305</v>
      </c>
    </row>
    <row r="197" ht="15.75" customHeight="1">
      <c r="A197" s="1" t="s">
        <v>511</v>
      </c>
      <c r="B197" s="2">
        <v>46147.0</v>
      </c>
      <c r="C197" s="2">
        <v>46149.0</v>
      </c>
      <c r="D197" s="1" t="s">
        <v>78</v>
      </c>
      <c r="E197" s="1" t="s">
        <v>242</v>
      </c>
      <c r="F197" s="3">
        <v>0.6458333333333334</v>
      </c>
      <c r="G197" s="1">
        <v>1.0</v>
      </c>
      <c r="H197" s="1">
        <v>2.0</v>
      </c>
      <c r="I197" s="1">
        <v>240.0</v>
      </c>
      <c r="J197" s="1">
        <v>30.0</v>
      </c>
      <c r="K197" s="1">
        <v>0.0</v>
      </c>
      <c r="L197" s="1" t="s">
        <v>318</v>
      </c>
      <c r="M197" s="1" t="s">
        <v>302</v>
      </c>
      <c r="N197" s="1">
        <v>21.0</v>
      </c>
      <c r="O197" s="1" t="s">
        <v>308</v>
      </c>
      <c r="P197" s="1" t="s">
        <v>304</v>
      </c>
      <c r="Q197" s="1" t="s">
        <v>305</v>
      </c>
    </row>
    <row r="198" ht="15.75" customHeight="1">
      <c r="A198" s="1" t="s">
        <v>512</v>
      </c>
      <c r="B198" s="2">
        <v>46121.0</v>
      </c>
      <c r="C198" s="2">
        <v>46128.0</v>
      </c>
      <c r="D198" s="1" t="s">
        <v>54</v>
      </c>
      <c r="E198" s="1" t="s">
        <v>242</v>
      </c>
      <c r="F198" s="3">
        <v>0.3958333333333333</v>
      </c>
      <c r="G198" s="1">
        <v>4.0</v>
      </c>
      <c r="H198" s="1">
        <v>4.0</v>
      </c>
      <c r="I198" s="1">
        <v>320.0</v>
      </c>
      <c r="J198" s="1">
        <v>42.0</v>
      </c>
      <c r="K198" s="1">
        <v>0.0</v>
      </c>
      <c r="L198" s="1" t="s">
        <v>307</v>
      </c>
      <c r="M198" s="1" t="s">
        <v>302</v>
      </c>
      <c r="N198" s="1">
        <v>54.0</v>
      </c>
      <c r="O198" s="1" t="s">
        <v>308</v>
      </c>
      <c r="P198" s="1" t="s">
        <v>313</v>
      </c>
      <c r="Q198" s="1" t="s">
        <v>338</v>
      </c>
    </row>
    <row r="199" ht="15.75" customHeight="1">
      <c r="A199" s="1" t="s">
        <v>513</v>
      </c>
      <c r="B199" s="2">
        <v>46080.0</v>
      </c>
      <c r="C199" s="2">
        <v>46084.0</v>
      </c>
      <c r="D199" s="1" t="s">
        <v>30</v>
      </c>
      <c r="E199" s="1" t="s">
        <v>237</v>
      </c>
      <c r="F199" s="3">
        <v>0.8854166666666666</v>
      </c>
      <c r="G199" s="1">
        <v>2.0</v>
      </c>
      <c r="H199" s="1">
        <v>4.0</v>
      </c>
      <c r="I199" s="1">
        <v>360.0</v>
      </c>
      <c r="J199" s="1">
        <v>42.0</v>
      </c>
      <c r="K199" s="1">
        <v>60.0</v>
      </c>
      <c r="L199" s="1" t="s">
        <v>307</v>
      </c>
      <c r="M199" s="1" t="s">
        <v>302</v>
      </c>
      <c r="N199" s="1">
        <v>25.0</v>
      </c>
      <c r="O199" s="1" t="s">
        <v>303</v>
      </c>
      <c r="P199" s="1" t="s">
        <v>313</v>
      </c>
      <c r="Q199" s="1" t="s">
        <v>309</v>
      </c>
    </row>
    <row r="200" ht="15.75" customHeight="1">
      <c r="A200" s="1" t="s">
        <v>514</v>
      </c>
      <c r="B200" s="2">
        <v>46161.0</v>
      </c>
      <c r="C200" s="2">
        <v>46161.0</v>
      </c>
      <c r="D200" s="1" t="s">
        <v>114</v>
      </c>
      <c r="E200" s="1" t="s">
        <v>235</v>
      </c>
      <c r="F200" s="3">
        <v>0.53125</v>
      </c>
      <c r="G200" s="1">
        <v>5.0</v>
      </c>
      <c r="H200" s="1">
        <v>2.0</v>
      </c>
      <c r="I200" s="1">
        <v>400.0</v>
      </c>
      <c r="J200" s="1">
        <v>30.0</v>
      </c>
      <c r="K200" s="1">
        <v>0.0</v>
      </c>
      <c r="L200" s="1" t="s">
        <v>315</v>
      </c>
      <c r="M200" s="1" t="s">
        <v>302</v>
      </c>
      <c r="N200" s="1">
        <v>59.0</v>
      </c>
      <c r="O200" s="1" t="s">
        <v>312</v>
      </c>
      <c r="P200" s="1" t="s">
        <v>313</v>
      </c>
      <c r="Q200" s="1" t="s">
        <v>309</v>
      </c>
    </row>
    <row r="201" ht="15.75" customHeight="1">
      <c r="A201" s="1" t="s">
        <v>515</v>
      </c>
      <c r="B201" s="2">
        <v>46112.0</v>
      </c>
      <c r="C201" s="2">
        <v>46113.0</v>
      </c>
      <c r="D201" s="1" t="s">
        <v>59</v>
      </c>
      <c r="E201" s="1" t="s">
        <v>182</v>
      </c>
      <c r="F201" s="3">
        <v>0.9375</v>
      </c>
      <c r="G201" s="1">
        <v>4.0</v>
      </c>
      <c r="H201" s="1">
        <v>2.0</v>
      </c>
      <c r="I201" s="1">
        <v>160.0</v>
      </c>
      <c r="J201" s="1">
        <v>30.0</v>
      </c>
      <c r="K201" s="1">
        <v>40.0</v>
      </c>
      <c r="L201" s="1" t="s">
        <v>311</v>
      </c>
      <c r="M201" s="1" t="s">
        <v>302</v>
      </c>
      <c r="N201" s="1">
        <v>57.0</v>
      </c>
      <c r="O201" s="1" t="s">
        <v>303</v>
      </c>
      <c r="P201" s="1" t="s">
        <v>304</v>
      </c>
      <c r="Q201" s="1" t="s">
        <v>305</v>
      </c>
    </row>
    <row r="202" ht="15.75" customHeight="1">
      <c r="A202" s="1" t="s">
        <v>516</v>
      </c>
      <c r="B202" s="2">
        <v>46075.0</v>
      </c>
      <c r="C202" s="2">
        <v>46078.0</v>
      </c>
      <c r="D202" s="1" t="s">
        <v>120</v>
      </c>
      <c r="E202" s="1" t="s">
        <v>254</v>
      </c>
      <c r="F202" s="3">
        <v>0.6458333333333334</v>
      </c>
      <c r="G202" s="1">
        <v>3.0</v>
      </c>
      <c r="H202" s="1">
        <v>3.0</v>
      </c>
      <c r="I202" s="1">
        <v>160.0</v>
      </c>
      <c r="J202" s="1">
        <v>36.0</v>
      </c>
      <c r="K202" s="1">
        <v>20.0</v>
      </c>
      <c r="L202" s="1" t="s">
        <v>301</v>
      </c>
      <c r="M202" s="1" t="s">
        <v>302</v>
      </c>
      <c r="N202" s="1">
        <v>36.0</v>
      </c>
      <c r="O202" s="1" t="s">
        <v>303</v>
      </c>
      <c r="P202" s="1" t="s">
        <v>304</v>
      </c>
      <c r="Q202" s="1" t="s">
        <v>305</v>
      </c>
    </row>
    <row r="203" ht="15.75" customHeight="1">
      <c r="A203" s="1" t="s">
        <v>517</v>
      </c>
      <c r="B203" s="2">
        <v>46057.0</v>
      </c>
      <c r="C203" s="2">
        <v>46063.0</v>
      </c>
      <c r="D203" s="1" t="s">
        <v>137</v>
      </c>
      <c r="E203" s="1" t="s">
        <v>206</v>
      </c>
      <c r="F203" s="3">
        <v>0.53125</v>
      </c>
      <c r="G203" s="1">
        <v>7.0</v>
      </c>
      <c r="H203" s="1">
        <v>4.0</v>
      </c>
      <c r="I203" s="1">
        <v>240.0</v>
      </c>
      <c r="J203" s="1">
        <v>42.0</v>
      </c>
      <c r="K203" s="1">
        <v>0.0</v>
      </c>
      <c r="L203" s="1" t="s">
        <v>318</v>
      </c>
      <c r="M203" s="1" t="s">
        <v>302</v>
      </c>
      <c r="N203" s="1">
        <v>38.0</v>
      </c>
      <c r="O203" s="1" t="s">
        <v>308</v>
      </c>
      <c r="P203" s="1" t="s">
        <v>313</v>
      </c>
      <c r="Q203" s="1" t="s">
        <v>305</v>
      </c>
    </row>
    <row r="204" ht="15.75" customHeight="1">
      <c r="A204" s="1" t="s">
        <v>518</v>
      </c>
      <c r="B204" s="2">
        <v>46183.0</v>
      </c>
      <c r="C204" s="2">
        <v>46189.0</v>
      </c>
      <c r="D204" s="1" t="s">
        <v>50</v>
      </c>
      <c r="E204" s="1" t="s">
        <v>175</v>
      </c>
      <c r="F204" s="3">
        <v>0.7708333333333334</v>
      </c>
      <c r="G204" s="1">
        <v>4.0</v>
      </c>
      <c r="H204" s="1">
        <v>2.0</v>
      </c>
      <c r="I204" s="1">
        <v>200.0</v>
      </c>
      <c r="J204" s="1">
        <v>30.0</v>
      </c>
      <c r="K204" s="1">
        <v>40.0</v>
      </c>
      <c r="L204" s="1" t="s">
        <v>307</v>
      </c>
      <c r="M204" s="1" t="s">
        <v>302</v>
      </c>
      <c r="N204" s="1">
        <v>41.0</v>
      </c>
      <c r="O204" s="1" t="s">
        <v>303</v>
      </c>
      <c r="P204" s="1" t="s">
        <v>304</v>
      </c>
      <c r="Q204" s="1" t="s">
        <v>305</v>
      </c>
    </row>
    <row r="205" ht="15.75" customHeight="1">
      <c r="A205" s="1" t="s">
        <v>519</v>
      </c>
      <c r="B205" s="2">
        <v>46046.0</v>
      </c>
      <c r="C205" s="2">
        <v>46053.0</v>
      </c>
      <c r="D205" s="1" t="s">
        <v>91</v>
      </c>
      <c r="E205" s="1" t="s">
        <v>276</v>
      </c>
      <c r="F205" s="3">
        <v>0.53125</v>
      </c>
      <c r="G205" s="1">
        <v>4.0</v>
      </c>
      <c r="H205" s="1">
        <v>5.0</v>
      </c>
      <c r="I205" s="1">
        <v>240.0</v>
      </c>
      <c r="J205" s="1">
        <v>48.0</v>
      </c>
      <c r="K205" s="1">
        <v>60.0</v>
      </c>
      <c r="L205" s="1" t="s">
        <v>307</v>
      </c>
      <c r="M205" s="1" t="s">
        <v>302</v>
      </c>
      <c r="N205" s="1">
        <v>45.0</v>
      </c>
      <c r="O205" s="1" t="s">
        <v>312</v>
      </c>
      <c r="P205" s="1" t="s">
        <v>313</v>
      </c>
      <c r="Q205" s="1" t="s">
        <v>305</v>
      </c>
    </row>
    <row r="206" ht="15.75" customHeight="1">
      <c r="A206" s="1" t="s">
        <v>520</v>
      </c>
      <c r="B206" s="2">
        <v>46109.0</v>
      </c>
      <c r="C206" s="2">
        <v>46111.0</v>
      </c>
      <c r="D206" s="1" t="s">
        <v>82</v>
      </c>
      <c r="E206" s="1" t="s">
        <v>242</v>
      </c>
      <c r="F206" s="3">
        <v>0.7708333333333334</v>
      </c>
      <c r="G206" s="1">
        <v>1.0</v>
      </c>
      <c r="H206" s="1">
        <v>5.0</v>
      </c>
      <c r="I206" s="1">
        <v>240.0</v>
      </c>
      <c r="J206" s="1">
        <v>48.0</v>
      </c>
      <c r="K206" s="1">
        <v>60.0</v>
      </c>
      <c r="L206" s="1" t="s">
        <v>315</v>
      </c>
      <c r="M206" s="1" t="s">
        <v>302</v>
      </c>
      <c r="N206" s="1">
        <v>58.0</v>
      </c>
      <c r="O206" s="1" t="s">
        <v>308</v>
      </c>
      <c r="P206" s="1" t="s">
        <v>313</v>
      </c>
      <c r="Q206" s="1" t="s">
        <v>305</v>
      </c>
    </row>
    <row r="207" ht="15.75" customHeight="1">
      <c r="A207" s="1" t="s">
        <v>521</v>
      </c>
      <c r="B207" s="2">
        <v>46139.0</v>
      </c>
      <c r="C207" s="2">
        <v>46139.0</v>
      </c>
      <c r="D207" s="1" t="s">
        <v>150</v>
      </c>
      <c r="E207" s="1" t="s">
        <v>232</v>
      </c>
      <c r="F207" s="3">
        <v>0.53125</v>
      </c>
      <c r="G207" s="1">
        <v>5.0</v>
      </c>
      <c r="H207" s="1">
        <v>6.0</v>
      </c>
      <c r="I207" s="1">
        <v>180.0</v>
      </c>
      <c r="J207" s="1">
        <v>54.0</v>
      </c>
      <c r="K207" s="1">
        <v>0.0</v>
      </c>
      <c r="L207" s="1" t="s">
        <v>315</v>
      </c>
      <c r="M207" s="1" t="s">
        <v>326</v>
      </c>
      <c r="N207" s="1">
        <v>37.0</v>
      </c>
      <c r="O207" s="1" t="s">
        <v>303</v>
      </c>
      <c r="P207" s="1" t="s">
        <v>313</v>
      </c>
      <c r="Q207" s="1" t="s">
        <v>305</v>
      </c>
    </row>
    <row r="208" ht="15.75" customHeight="1">
      <c r="A208" s="1" t="s">
        <v>522</v>
      </c>
      <c r="B208" s="2">
        <v>46087.0</v>
      </c>
      <c r="C208" s="2">
        <v>46088.0</v>
      </c>
      <c r="D208" s="1" t="s">
        <v>50</v>
      </c>
      <c r="E208" s="1" t="s">
        <v>268</v>
      </c>
      <c r="F208" s="3">
        <v>0.7708333333333334</v>
      </c>
      <c r="G208" s="1">
        <v>2.0</v>
      </c>
      <c r="H208" s="1">
        <v>1.0</v>
      </c>
      <c r="I208" s="1">
        <v>240.0</v>
      </c>
      <c r="J208" s="1">
        <v>24.0</v>
      </c>
      <c r="K208" s="1">
        <v>40.0</v>
      </c>
      <c r="L208" s="1" t="s">
        <v>315</v>
      </c>
      <c r="M208" s="1" t="s">
        <v>302</v>
      </c>
      <c r="N208" s="1">
        <v>32.0</v>
      </c>
      <c r="O208" s="1" t="s">
        <v>308</v>
      </c>
      <c r="P208" s="1" t="s">
        <v>304</v>
      </c>
      <c r="Q208" s="1" t="s">
        <v>305</v>
      </c>
    </row>
    <row r="209" ht="15.75" customHeight="1">
      <c r="A209" s="1" t="s">
        <v>523</v>
      </c>
      <c r="B209" s="2">
        <v>46145.0</v>
      </c>
      <c r="C209" s="2">
        <v>46146.0</v>
      </c>
      <c r="D209" s="1" t="s">
        <v>25</v>
      </c>
      <c r="E209" s="1" t="s">
        <v>199</v>
      </c>
      <c r="F209" s="3">
        <v>0.7708333333333334</v>
      </c>
      <c r="G209" s="1">
        <v>6.0</v>
      </c>
      <c r="H209" s="1">
        <v>4.0</v>
      </c>
      <c r="I209" s="1">
        <v>440.0</v>
      </c>
      <c r="J209" s="1">
        <v>42.0</v>
      </c>
      <c r="K209" s="1">
        <v>0.0</v>
      </c>
      <c r="L209" s="1" t="s">
        <v>311</v>
      </c>
      <c r="M209" s="1" t="s">
        <v>302</v>
      </c>
      <c r="N209" s="1">
        <v>25.0</v>
      </c>
      <c r="O209" s="1" t="s">
        <v>312</v>
      </c>
      <c r="P209" s="1" t="s">
        <v>304</v>
      </c>
      <c r="Q209" s="1" t="s">
        <v>309</v>
      </c>
    </row>
    <row r="210" ht="15.75" customHeight="1">
      <c r="A210" s="1" t="s">
        <v>524</v>
      </c>
      <c r="B210" s="2">
        <v>46081.0</v>
      </c>
      <c r="C210" s="2">
        <v>46087.0</v>
      </c>
      <c r="D210" s="1" t="s">
        <v>22</v>
      </c>
      <c r="E210" s="1" t="s">
        <v>179</v>
      </c>
      <c r="F210" s="3">
        <v>0.9375</v>
      </c>
      <c r="G210" s="1">
        <v>3.0</v>
      </c>
      <c r="H210" s="1">
        <v>2.0</v>
      </c>
      <c r="I210" s="1">
        <v>240.0</v>
      </c>
      <c r="J210" s="1">
        <v>30.0</v>
      </c>
      <c r="K210" s="1">
        <v>100.0</v>
      </c>
      <c r="L210" s="1" t="s">
        <v>315</v>
      </c>
      <c r="M210" s="1" t="s">
        <v>302</v>
      </c>
      <c r="N210" s="1">
        <v>26.0</v>
      </c>
      <c r="O210" s="1" t="s">
        <v>303</v>
      </c>
      <c r="P210" s="1" t="s">
        <v>304</v>
      </c>
      <c r="Q210" s="1" t="s">
        <v>305</v>
      </c>
    </row>
    <row r="211" ht="15.75" customHeight="1">
      <c r="A211" s="1" t="s">
        <v>525</v>
      </c>
      <c r="B211" s="2">
        <v>46179.0</v>
      </c>
      <c r="C211" s="2">
        <v>46181.0</v>
      </c>
      <c r="D211" s="1" t="s">
        <v>62</v>
      </c>
      <c r="E211" s="1" t="s">
        <v>281</v>
      </c>
      <c r="F211" s="3">
        <v>0.53125</v>
      </c>
      <c r="G211" s="1">
        <v>2.0</v>
      </c>
      <c r="H211" s="1">
        <v>3.0</v>
      </c>
      <c r="I211" s="1">
        <v>160.0</v>
      </c>
      <c r="J211" s="1">
        <v>36.0</v>
      </c>
      <c r="K211" s="1">
        <v>0.0</v>
      </c>
      <c r="L211" s="1" t="s">
        <v>315</v>
      </c>
      <c r="M211" s="1" t="s">
        <v>302</v>
      </c>
      <c r="N211" s="1">
        <v>46.0</v>
      </c>
      <c r="O211" s="1" t="s">
        <v>308</v>
      </c>
      <c r="P211" s="1" t="s">
        <v>304</v>
      </c>
      <c r="Q211" s="1" t="s">
        <v>305</v>
      </c>
    </row>
    <row r="212" ht="15.75" customHeight="1">
      <c r="A212" s="1" t="s">
        <v>526</v>
      </c>
      <c r="B212" s="2">
        <v>46173.0</v>
      </c>
      <c r="C212" s="2">
        <v>46179.0</v>
      </c>
      <c r="D212" s="1" t="s">
        <v>46</v>
      </c>
      <c r="E212" s="1" t="s">
        <v>232</v>
      </c>
      <c r="F212" s="3">
        <v>0.8854166666666666</v>
      </c>
      <c r="G212" s="1">
        <v>5.0</v>
      </c>
      <c r="H212" s="1">
        <v>4.0</v>
      </c>
      <c r="I212" s="1">
        <v>180.0</v>
      </c>
      <c r="J212" s="1">
        <v>42.0</v>
      </c>
      <c r="K212" s="1">
        <v>0.0</v>
      </c>
      <c r="L212" s="1" t="s">
        <v>315</v>
      </c>
      <c r="M212" s="1" t="s">
        <v>302</v>
      </c>
      <c r="N212" s="1">
        <v>33.0</v>
      </c>
      <c r="O212" s="1" t="s">
        <v>303</v>
      </c>
      <c r="P212" s="1" t="s">
        <v>313</v>
      </c>
      <c r="Q212" s="1" t="s">
        <v>305</v>
      </c>
    </row>
    <row r="213" ht="15.75" customHeight="1">
      <c r="A213" s="1" t="s">
        <v>527</v>
      </c>
      <c r="B213" s="2">
        <v>46075.0</v>
      </c>
      <c r="C213" s="2">
        <v>46078.0</v>
      </c>
      <c r="D213" s="1" t="s">
        <v>111</v>
      </c>
      <c r="E213" s="1" t="s">
        <v>208</v>
      </c>
      <c r="F213" s="3">
        <v>0.3958333333333333</v>
      </c>
      <c r="G213" s="1">
        <v>4.0</v>
      </c>
      <c r="H213" s="1">
        <v>4.0</v>
      </c>
      <c r="I213" s="1">
        <v>180.0</v>
      </c>
      <c r="J213" s="1">
        <v>42.0</v>
      </c>
      <c r="K213" s="1">
        <v>60.0</v>
      </c>
      <c r="L213" s="1" t="s">
        <v>318</v>
      </c>
      <c r="M213" s="1" t="s">
        <v>302</v>
      </c>
      <c r="N213" s="1">
        <v>42.0</v>
      </c>
      <c r="O213" s="1" t="s">
        <v>303</v>
      </c>
      <c r="P213" s="1" t="s">
        <v>304</v>
      </c>
      <c r="Q213" s="1" t="s">
        <v>305</v>
      </c>
    </row>
    <row r="214" ht="15.75" customHeight="1">
      <c r="A214" s="1" t="s">
        <v>528</v>
      </c>
      <c r="B214" s="2">
        <v>46158.0</v>
      </c>
      <c r="C214" s="2">
        <v>46158.0</v>
      </c>
      <c r="D214" s="1" t="s">
        <v>150</v>
      </c>
      <c r="E214" s="1" t="s">
        <v>214</v>
      </c>
      <c r="F214" s="3">
        <v>0.9375</v>
      </c>
      <c r="G214" s="1">
        <v>3.0</v>
      </c>
      <c r="H214" s="1">
        <v>2.0</v>
      </c>
      <c r="I214" s="1">
        <v>240.0</v>
      </c>
      <c r="J214" s="1">
        <v>30.0</v>
      </c>
      <c r="K214" s="1">
        <v>60.0</v>
      </c>
      <c r="L214" s="1" t="s">
        <v>318</v>
      </c>
      <c r="M214" s="1" t="s">
        <v>302</v>
      </c>
      <c r="N214" s="1">
        <v>52.0</v>
      </c>
      <c r="O214" s="1" t="s">
        <v>308</v>
      </c>
      <c r="P214" s="1" t="s">
        <v>304</v>
      </c>
      <c r="Q214" s="1" t="s">
        <v>305</v>
      </c>
    </row>
    <row r="215" ht="15.75" customHeight="1">
      <c r="A215" s="1" t="s">
        <v>529</v>
      </c>
      <c r="B215" s="2">
        <v>46173.0</v>
      </c>
      <c r="C215" s="2">
        <v>46174.0</v>
      </c>
      <c r="D215" s="1" t="s">
        <v>11</v>
      </c>
      <c r="E215" s="1" t="s">
        <v>197</v>
      </c>
      <c r="F215" s="3">
        <v>0.9375</v>
      </c>
      <c r="G215" s="1">
        <v>6.0</v>
      </c>
      <c r="H215" s="1">
        <v>5.0</v>
      </c>
      <c r="I215" s="1">
        <v>200.0</v>
      </c>
      <c r="J215" s="1">
        <v>48.0</v>
      </c>
      <c r="K215" s="1">
        <v>150.0</v>
      </c>
      <c r="L215" s="1" t="s">
        <v>301</v>
      </c>
      <c r="M215" s="1" t="s">
        <v>302</v>
      </c>
      <c r="N215" s="1">
        <v>36.0</v>
      </c>
      <c r="O215" s="1" t="s">
        <v>312</v>
      </c>
      <c r="P215" s="1" t="s">
        <v>313</v>
      </c>
      <c r="Q215" s="1" t="s">
        <v>305</v>
      </c>
    </row>
    <row r="216" ht="15.75" customHeight="1">
      <c r="A216" s="1" t="s">
        <v>530</v>
      </c>
      <c r="B216" s="2">
        <v>46202.0</v>
      </c>
      <c r="C216" s="2">
        <v>46208.0</v>
      </c>
      <c r="D216" s="1" t="s">
        <v>22</v>
      </c>
      <c r="E216" s="1" t="s">
        <v>250</v>
      </c>
      <c r="F216" s="3">
        <v>0.53125</v>
      </c>
      <c r="G216" s="1">
        <v>7.0</v>
      </c>
      <c r="H216" s="1">
        <v>3.0</v>
      </c>
      <c r="I216" s="1">
        <v>360.0</v>
      </c>
      <c r="J216" s="1">
        <v>36.0</v>
      </c>
      <c r="K216" s="1">
        <v>0.0</v>
      </c>
      <c r="L216" s="1" t="s">
        <v>311</v>
      </c>
      <c r="M216" s="1" t="s">
        <v>302</v>
      </c>
      <c r="N216" s="1">
        <v>50.0</v>
      </c>
      <c r="O216" s="1" t="s">
        <v>303</v>
      </c>
      <c r="P216" s="1" t="s">
        <v>313</v>
      </c>
      <c r="Q216" s="1" t="s">
        <v>309</v>
      </c>
    </row>
    <row r="217" ht="15.75" customHeight="1">
      <c r="A217" s="1" t="s">
        <v>531</v>
      </c>
      <c r="B217" s="2">
        <v>46123.0</v>
      </c>
      <c r="C217" s="2">
        <v>46124.0</v>
      </c>
      <c r="D217" s="1" t="s">
        <v>40</v>
      </c>
      <c r="E217" s="1" t="s">
        <v>232</v>
      </c>
      <c r="F217" s="3">
        <v>0.8854166666666666</v>
      </c>
      <c r="G217" s="1">
        <v>1.0</v>
      </c>
      <c r="H217" s="1">
        <v>1.0</v>
      </c>
      <c r="I217" s="1">
        <v>180.0</v>
      </c>
      <c r="J217" s="1">
        <v>24.0</v>
      </c>
      <c r="K217" s="1">
        <v>0.0</v>
      </c>
      <c r="L217" s="1" t="s">
        <v>307</v>
      </c>
      <c r="M217" s="1" t="s">
        <v>302</v>
      </c>
      <c r="N217" s="1">
        <v>47.0</v>
      </c>
      <c r="O217" s="1" t="s">
        <v>303</v>
      </c>
      <c r="P217" s="1" t="s">
        <v>304</v>
      </c>
      <c r="Q217" s="1" t="s">
        <v>305</v>
      </c>
    </row>
    <row r="218" ht="15.75" customHeight="1">
      <c r="A218" s="1" t="s">
        <v>532</v>
      </c>
      <c r="B218" s="2">
        <v>46053.0</v>
      </c>
      <c r="C218" s="2">
        <v>46053.0</v>
      </c>
      <c r="D218" s="1" t="s">
        <v>104</v>
      </c>
      <c r="E218" s="1" t="s">
        <v>276</v>
      </c>
      <c r="F218" s="3">
        <v>0.53125</v>
      </c>
      <c r="G218" s="1">
        <v>3.0</v>
      </c>
      <c r="H218" s="1">
        <v>2.0</v>
      </c>
      <c r="I218" s="1">
        <v>240.0</v>
      </c>
      <c r="J218" s="1">
        <v>30.0</v>
      </c>
      <c r="K218" s="1">
        <v>150.0</v>
      </c>
      <c r="L218" s="1" t="s">
        <v>311</v>
      </c>
      <c r="M218" s="1" t="s">
        <v>302</v>
      </c>
      <c r="N218" s="1">
        <v>34.0</v>
      </c>
      <c r="O218" s="1" t="s">
        <v>303</v>
      </c>
      <c r="P218" s="1" t="s">
        <v>313</v>
      </c>
      <c r="Q218" s="1" t="s">
        <v>305</v>
      </c>
    </row>
    <row r="219" ht="15.75" customHeight="1">
      <c r="A219" s="1" t="s">
        <v>533</v>
      </c>
      <c r="B219" s="2">
        <v>46053.0</v>
      </c>
      <c r="C219" s="2">
        <v>46053.0</v>
      </c>
      <c r="D219" s="1" t="s">
        <v>46</v>
      </c>
      <c r="E219" s="1" t="s">
        <v>232</v>
      </c>
      <c r="F219" s="3">
        <v>0.3958333333333333</v>
      </c>
      <c r="G219" s="1">
        <v>8.0</v>
      </c>
      <c r="H219" s="1">
        <v>3.0</v>
      </c>
      <c r="I219" s="1">
        <v>180.0</v>
      </c>
      <c r="J219" s="1">
        <v>36.0</v>
      </c>
      <c r="K219" s="1">
        <v>0.0</v>
      </c>
      <c r="L219" s="1" t="s">
        <v>318</v>
      </c>
      <c r="M219" s="1" t="s">
        <v>363</v>
      </c>
      <c r="N219" s="1">
        <v>58.0</v>
      </c>
      <c r="O219" s="1" t="s">
        <v>303</v>
      </c>
      <c r="P219" s="1" t="s">
        <v>313</v>
      </c>
      <c r="Q219" s="1" t="s">
        <v>305</v>
      </c>
    </row>
    <row r="220" ht="15.75" customHeight="1">
      <c r="A220" s="1" t="s">
        <v>534</v>
      </c>
      <c r="B220" s="2">
        <v>46037.0</v>
      </c>
      <c r="C220" s="2">
        <v>46044.0</v>
      </c>
      <c r="D220" s="1" t="s">
        <v>128</v>
      </c>
      <c r="E220" s="1" t="s">
        <v>189</v>
      </c>
      <c r="F220" s="3">
        <v>0.53125</v>
      </c>
      <c r="G220" s="1">
        <v>9.0</v>
      </c>
      <c r="H220" s="1">
        <v>2.0</v>
      </c>
      <c r="I220" s="1">
        <v>280.0</v>
      </c>
      <c r="J220" s="1">
        <v>30.0</v>
      </c>
      <c r="K220" s="1">
        <v>0.0</v>
      </c>
      <c r="L220" s="1" t="s">
        <v>315</v>
      </c>
      <c r="M220" s="1" t="s">
        <v>326</v>
      </c>
      <c r="N220" s="1">
        <v>25.0</v>
      </c>
      <c r="O220" s="1" t="s">
        <v>308</v>
      </c>
      <c r="P220" s="1" t="s">
        <v>304</v>
      </c>
      <c r="Q220" s="1" t="s">
        <v>305</v>
      </c>
    </row>
    <row r="221" ht="15.75" customHeight="1">
      <c r="A221" s="1" t="s">
        <v>535</v>
      </c>
      <c r="B221" s="2">
        <v>46085.0</v>
      </c>
      <c r="C221" s="2">
        <v>46085.0</v>
      </c>
      <c r="D221" s="1" t="s">
        <v>66</v>
      </c>
      <c r="E221" s="1" t="s">
        <v>224</v>
      </c>
      <c r="F221" s="3">
        <v>0.7708333333333334</v>
      </c>
      <c r="G221" s="1">
        <v>2.0</v>
      </c>
      <c r="H221" s="1">
        <v>2.0</v>
      </c>
      <c r="I221" s="1">
        <v>200.0</v>
      </c>
      <c r="J221" s="1">
        <v>30.0</v>
      </c>
      <c r="K221" s="1">
        <v>150.0</v>
      </c>
      <c r="L221" s="1" t="s">
        <v>307</v>
      </c>
      <c r="M221" s="1" t="s">
        <v>302</v>
      </c>
      <c r="N221" s="1">
        <v>59.0</v>
      </c>
      <c r="O221" s="1" t="s">
        <v>308</v>
      </c>
      <c r="P221" s="1" t="s">
        <v>313</v>
      </c>
      <c r="Q221" s="1" t="s">
        <v>305</v>
      </c>
    </row>
    <row r="222" ht="15.75" customHeight="1">
      <c r="A222" s="1" t="s">
        <v>536</v>
      </c>
      <c r="B222" s="2">
        <v>46104.0</v>
      </c>
      <c r="C222" s="2">
        <v>46108.0</v>
      </c>
      <c r="D222" s="1" t="s">
        <v>125</v>
      </c>
      <c r="E222" s="1" t="s">
        <v>254</v>
      </c>
      <c r="F222" s="3">
        <v>0.8854166666666666</v>
      </c>
      <c r="G222" s="1">
        <v>1.0</v>
      </c>
      <c r="H222" s="1">
        <v>1.0</v>
      </c>
      <c r="I222" s="1">
        <v>160.0</v>
      </c>
      <c r="J222" s="1">
        <v>24.0</v>
      </c>
      <c r="K222" s="1">
        <v>40.0</v>
      </c>
      <c r="L222" s="1" t="s">
        <v>318</v>
      </c>
      <c r="M222" s="1" t="s">
        <v>302</v>
      </c>
      <c r="N222" s="1">
        <v>32.0</v>
      </c>
      <c r="O222" s="1" t="s">
        <v>308</v>
      </c>
      <c r="P222" s="1" t="s">
        <v>313</v>
      </c>
      <c r="Q222" s="1" t="s">
        <v>305</v>
      </c>
    </row>
    <row r="223" ht="15.75" customHeight="1">
      <c r="A223" s="1" t="s">
        <v>537</v>
      </c>
      <c r="B223" s="2">
        <v>46095.0</v>
      </c>
      <c r="C223" s="2">
        <v>46099.0</v>
      </c>
      <c r="D223" s="1" t="s">
        <v>46</v>
      </c>
      <c r="E223" s="1" t="s">
        <v>252</v>
      </c>
      <c r="F223" s="3">
        <v>0.9375</v>
      </c>
      <c r="G223" s="1">
        <v>5.0</v>
      </c>
      <c r="H223" s="1">
        <v>1.0</v>
      </c>
      <c r="I223" s="1">
        <v>300.0</v>
      </c>
      <c r="J223" s="1">
        <v>24.0</v>
      </c>
      <c r="K223" s="1">
        <v>0.0</v>
      </c>
      <c r="L223" s="1" t="s">
        <v>311</v>
      </c>
      <c r="M223" s="1" t="s">
        <v>302</v>
      </c>
      <c r="N223" s="1">
        <v>37.0</v>
      </c>
      <c r="O223" s="1" t="s">
        <v>312</v>
      </c>
      <c r="P223" s="1" t="s">
        <v>313</v>
      </c>
      <c r="Q223" s="1" t="s">
        <v>338</v>
      </c>
    </row>
    <row r="224" ht="15.75" customHeight="1">
      <c r="A224" s="1" t="s">
        <v>538</v>
      </c>
      <c r="B224" s="2">
        <v>46174.0</v>
      </c>
      <c r="C224" s="2">
        <v>46181.0</v>
      </c>
      <c r="D224" s="1" t="s">
        <v>150</v>
      </c>
      <c r="E224" s="1" t="s">
        <v>193</v>
      </c>
      <c r="F224" s="3">
        <v>0.3958333333333333</v>
      </c>
      <c r="G224" s="1">
        <v>2.0</v>
      </c>
      <c r="H224" s="1">
        <v>4.0</v>
      </c>
      <c r="I224" s="1">
        <v>460.0</v>
      </c>
      <c r="J224" s="1">
        <v>42.0</v>
      </c>
      <c r="K224" s="1">
        <v>0.0</v>
      </c>
      <c r="L224" s="1" t="s">
        <v>301</v>
      </c>
      <c r="M224" s="1" t="s">
        <v>302</v>
      </c>
      <c r="N224" s="1">
        <v>44.0</v>
      </c>
      <c r="O224" s="1" t="s">
        <v>312</v>
      </c>
      <c r="P224" s="1" t="s">
        <v>304</v>
      </c>
      <c r="Q224" s="1" t="s">
        <v>309</v>
      </c>
    </row>
    <row r="225" ht="15.75" customHeight="1">
      <c r="A225" s="1" t="s">
        <v>539</v>
      </c>
      <c r="B225" s="2">
        <v>46108.0</v>
      </c>
      <c r="C225" s="2">
        <v>46108.0</v>
      </c>
      <c r="D225" s="1" t="s">
        <v>111</v>
      </c>
      <c r="E225" s="1" t="s">
        <v>224</v>
      </c>
      <c r="F225" s="3">
        <v>0.3958333333333333</v>
      </c>
      <c r="G225" s="1">
        <v>2.0</v>
      </c>
      <c r="H225" s="1">
        <v>1.0</v>
      </c>
      <c r="I225" s="1">
        <v>200.0</v>
      </c>
      <c r="J225" s="1">
        <v>24.0</v>
      </c>
      <c r="K225" s="1">
        <v>20.0</v>
      </c>
      <c r="L225" s="1" t="s">
        <v>307</v>
      </c>
      <c r="M225" s="1" t="s">
        <v>302</v>
      </c>
      <c r="N225" s="1">
        <v>49.0</v>
      </c>
      <c r="O225" s="1" t="s">
        <v>308</v>
      </c>
      <c r="P225" s="1" t="s">
        <v>304</v>
      </c>
      <c r="Q225" s="1" t="s">
        <v>305</v>
      </c>
    </row>
    <row r="226" ht="15.75" customHeight="1">
      <c r="A226" s="1" t="s">
        <v>540</v>
      </c>
      <c r="B226" s="2">
        <v>46082.0</v>
      </c>
      <c r="C226" s="2">
        <v>46088.0</v>
      </c>
      <c r="D226" s="1" t="s">
        <v>104</v>
      </c>
      <c r="E226" s="1" t="s">
        <v>222</v>
      </c>
      <c r="F226" s="3">
        <v>0.9375</v>
      </c>
      <c r="G226" s="1">
        <v>4.0</v>
      </c>
      <c r="H226" s="1">
        <v>6.0</v>
      </c>
      <c r="I226" s="1">
        <v>360.0</v>
      </c>
      <c r="J226" s="1">
        <v>54.0</v>
      </c>
      <c r="K226" s="1">
        <v>0.0</v>
      </c>
      <c r="L226" s="1" t="s">
        <v>315</v>
      </c>
      <c r="M226" s="1" t="s">
        <v>302</v>
      </c>
      <c r="N226" s="1">
        <v>26.0</v>
      </c>
      <c r="O226" s="1" t="s">
        <v>303</v>
      </c>
      <c r="P226" s="1" t="s">
        <v>304</v>
      </c>
      <c r="Q226" s="1" t="s">
        <v>338</v>
      </c>
    </row>
    <row r="227" ht="15.75" customHeight="1">
      <c r="A227" s="1" t="s">
        <v>541</v>
      </c>
      <c r="B227" s="2">
        <v>46134.0</v>
      </c>
      <c r="C227" s="2">
        <v>46136.0</v>
      </c>
      <c r="D227" s="1" t="s">
        <v>32</v>
      </c>
      <c r="E227" s="1" t="s">
        <v>204</v>
      </c>
      <c r="F227" s="3">
        <v>0.6458333333333334</v>
      </c>
      <c r="G227" s="1">
        <v>8.0</v>
      </c>
      <c r="H227" s="1">
        <v>5.0</v>
      </c>
      <c r="I227" s="1">
        <v>240.0</v>
      </c>
      <c r="J227" s="1">
        <v>48.0</v>
      </c>
      <c r="K227" s="1">
        <v>0.0</v>
      </c>
      <c r="L227" s="1" t="s">
        <v>307</v>
      </c>
      <c r="M227" s="1" t="s">
        <v>302</v>
      </c>
      <c r="N227" s="1">
        <v>38.0</v>
      </c>
      <c r="O227" s="1" t="s">
        <v>308</v>
      </c>
      <c r="P227" s="1" t="s">
        <v>304</v>
      </c>
      <c r="Q227" s="1" t="s">
        <v>305</v>
      </c>
    </row>
    <row r="228" ht="15.75" customHeight="1">
      <c r="A228" s="1" t="s">
        <v>542</v>
      </c>
      <c r="B228" s="2">
        <v>46074.0</v>
      </c>
      <c r="C228" s="2">
        <v>46076.0</v>
      </c>
      <c r="D228" s="1" t="s">
        <v>114</v>
      </c>
      <c r="E228" s="1" t="s">
        <v>258</v>
      </c>
      <c r="F228" s="3">
        <v>0.3958333333333333</v>
      </c>
      <c r="G228" s="1">
        <v>9.0</v>
      </c>
      <c r="H228" s="1">
        <v>2.0</v>
      </c>
      <c r="I228" s="1">
        <v>180.0</v>
      </c>
      <c r="J228" s="1">
        <v>30.0</v>
      </c>
      <c r="K228" s="1">
        <v>0.0</v>
      </c>
      <c r="L228" s="1" t="s">
        <v>307</v>
      </c>
      <c r="M228" s="1" t="s">
        <v>302</v>
      </c>
      <c r="N228" s="1">
        <v>44.0</v>
      </c>
      <c r="O228" s="1" t="s">
        <v>308</v>
      </c>
      <c r="P228" s="1" t="s">
        <v>313</v>
      </c>
      <c r="Q228" s="1" t="s">
        <v>305</v>
      </c>
    </row>
    <row r="229" ht="15.75" customHeight="1">
      <c r="A229" s="1" t="s">
        <v>543</v>
      </c>
      <c r="B229" s="2">
        <v>46101.0</v>
      </c>
      <c r="C229" s="2">
        <v>46108.0</v>
      </c>
      <c r="D229" s="1" t="s">
        <v>36</v>
      </c>
      <c r="E229" s="1" t="s">
        <v>182</v>
      </c>
      <c r="F229" s="3">
        <v>0.3958333333333333</v>
      </c>
      <c r="G229" s="1">
        <v>2.0</v>
      </c>
      <c r="H229" s="1">
        <v>2.0</v>
      </c>
      <c r="I229" s="1">
        <v>160.0</v>
      </c>
      <c r="J229" s="1">
        <v>30.0</v>
      </c>
      <c r="K229" s="1">
        <v>40.0</v>
      </c>
      <c r="L229" s="1" t="s">
        <v>307</v>
      </c>
      <c r="M229" s="1" t="s">
        <v>302</v>
      </c>
      <c r="N229" s="1">
        <v>56.0</v>
      </c>
      <c r="O229" s="1" t="s">
        <v>308</v>
      </c>
      <c r="P229" s="1" t="s">
        <v>304</v>
      </c>
      <c r="Q229" s="1" t="s">
        <v>305</v>
      </c>
    </row>
    <row r="230" ht="15.75" customHeight="1">
      <c r="A230" s="1" t="s">
        <v>544</v>
      </c>
      <c r="B230" s="2">
        <v>46086.0</v>
      </c>
      <c r="C230" s="2">
        <v>46091.0</v>
      </c>
      <c r="D230" s="1" t="s">
        <v>50</v>
      </c>
      <c r="E230" s="1" t="s">
        <v>172</v>
      </c>
      <c r="F230" s="3">
        <v>0.7708333333333334</v>
      </c>
      <c r="G230" s="1">
        <v>2.0</v>
      </c>
      <c r="H230" s="1">
        <v>2.0</v>
      </c>
      <c r="I230" s="1">
        <v>220.0</v>
      </c>
      <c r="J230" s="1">
        <v>30.0</v>
      </c>
      <c r="K230" s="1">
        <v>150.0</v>
      </c>
      <c r="L230" s="1" t="s">
        <v>315</v>
      </c>
      <c r="M230" s="1" t="s">
        <v>302</v>
      </c>
      <c r="N230" s="1">
        <v>43.0</v>
      </c>
      <c r="O230" s="1" t="s">
        <v>312</v>
      </c>
      <c r="P230" s="1" t="s">
        <v>304</v>
      </c>
      <c r="Q230" s="1" t="s">
        <v>305</v>
      </c>
    </row>
    <row r="231" ht="15.75" customHeight="1">
      <c r="A231" s="1" t="s">
        <v>545</v>
      </c>
      <c r="B231" s="2">
        <v>46058.0</v>
      </c>
      <c r="C231" s="2">
        <v>46059.0</v>
      </c>
      <c r="D231" s="1" t="s">
        <v>11</v>
      </c>
      <c r="E231" s="1" t="s">
        <v>199</v>
      </c>
      <c r="F231" s="3">
        <v>0.3958333333333333</v>
      </c>
      <c r="G231" s="1">
        <v>5.0</v>
      </c>
      <c r="H231" s="1">
        <v>2.0</v>
      </c>
      <c r="I231" s="1">
        <v>260.0</v>
      </c>
      <c r="J231" s="1">
        <v>30.0</v>
      </c>
      <c r="K231" s="1">
        <v>0.0</v>
      </c>
      <c r="L231" s="1" t="s">
        <v>301</v>
      </c>
      <c r="M231" s="1" t="s">
        <v>302</v>
      </c>
      <c r="N231" s="1">
        <v>59.0</v>
      </c>
      <c r="O231" s="1" t="s">
        <v>312</v>
      </c>
      <c r="P231" s="1" t="s">
        <v>304</v>
      </c>
      <c r="Q231" s="1" t="s">
        <v>305</v>
      </c>
    </row>
    <row r="232" ht="15.75" customHeight="1">
      <c r="A232" s="1" t="s">
        <v>546</v>
      </c>
      <c r="B232" s="2">
        <v>46028.0</v>
      </c>
      <c r="C232" s="2">
        <v>46029.0</v>
      </c>
      <c r="D232" s="1" t="s">
        <v>30</v>
      </c>
      <c r="E232" s="1" t="s">
        <v>268</v>
      </c>
      <c r="F232" s="3">
        <v>0.3958333333333333</v>
      </c>
      <c r="G232" s="1">
        <v>1.0</v>
      </c>
      <c r="H232" s="1">
        <v>4.0</v>
      </c>
      <c r="I232" s="1">
        <v>320.0</v>
      </c>
      <c r="J232" s="1">
        <v>42.0</v>
      </c>
      <c r="K232" s="1">
        <v>0.0</v>
      </c>
      <c r="L232" s="1" t="s">
        <v>318</v>
      </c>
      <c r="M232" s="1" t="s">
        <v>302</v>
      </c>
      <c r="N232" s="1">
        <v>39.0</v>
      </c>
      <c r="O232" s="1" t="s">
        <v>308</v>
      </c>
      <c r="P232" s="1" t="s">
        <v>304</v>
      </c>
      <c r="Q232" s="1" t="s">
        <v>338</v>
      </c>
    </row>
    <row r="233" ht="15.75" customHeight="1">
      <c r="A233" s="1" t="s">
        <v>547</v>
      </c>
      <c r="B233" s="2">
        <v>46169.0</v>
      </c>
      <c r="C233" s="2">
        <v>46175.0</v>
      </c>
      <c r="D233" s="1" t="s">
        <v>125</v>
      </c>
      <c r="E233" s="1" t="s">
        <v>228</v>
      </c>
      <c r="F233" s="3">
        <v>0.53125</v>
      </c>
      <c r="G233" s="1">
        <v>3.0</v>
      </c>
      <c r="H233" s="1">
        <v>1.0</v>
      </c>
      <c r="I233" s="1">
        <v>240.0</v>
      </c>
      <c r="J233" s="1">
        <v>24.0</v>
      </c>
      <c r="K233" s="1">
        <v>40.0</v>
      </c>
      <c r="L233" s="1" t="s">
        <v>307</v>
      </c>
      <c r="M233" s="1" t="s">
        <v>302</v>
      </c>
      <c r="N233" s="1">
        <v>31.0</v>
      </c>
      <c r="O233" s="1" t="s">
        <v>312</v>
      </c>
      <c r="P233" s="1" t="s">
        <v>304</v>
      </c>
      <c r="Q233" s="1" t="s">
        <v>338</v>
      </c>
    </row>
    <row r="234" ht="15.75" customHeight="1">
      <c r="A234" s="1" t="s">
        <v>548</v>
      </c>
      <c r="B234" s="2">
        <v>46031.0</v>
      </c>
      <c r="C234" s="2">
        <v>46034.0</v>
      </c>
      <c r="D234" s="1" t="s">
        <v>94</v>
      </c>
      <c r="E234" s="1" t="s">
        <v>242</v>
      </c>
      <c r="F234" s="3">
        <v>0.53125</v>
      </c>
      <c r="G234" s="1">
        <v>7.0</v>
      </c>
      <c r="H234" s="1">
        <v>5.0</v>
      </c>
      <c r="I234" s="1">
        <v>320.0</v>
      </c>
      <c r="J234" s="1">
        <v>48.0</v>
      </c>
      <c r="K234" s="1">
        <v>20.0</v>
      </c>
      <c r="L234" s="1" t="s">
        <v>311</v>
      </c>
      <c r="M234" s="1" t="s">
        <v>302</v>
      </c>
      <c r="N234" s="1">
        <v>42.0</v>
      </c>
      <c r="O234" s="1" t="s">
        <v>303</v>
      </c>
      <c r="P234" s="1" t="s">
        <v>304</v>
      </c>
      <c r="Q234" s="1" t="s">
        <v>338</v>
      </c>
    </row>
    <row r="235" ht="15.75" customHeight="1">
      <c r="A235" s="1" t="s">
        <v>549</v>
      </c>
      <c r="B235" s="2">
        <v>46184.0</v>
      </c>
      <c r="C235" s="2">
        <v>46184.0</v>
      </c>
      <c r="D235" s="1" t="s">
        <v>150</v>
      </c>
      <c r="E235" s="1" t="s">
        <v>278</v>
      </c>
      <c r="F235" s="3">
        <v>0.8854166666666666</v>
      </c>
      <c r="G235" s="1">
        <v>6.0</v>
      </c>
      <c r="H235" s="1">
        <v>3.0</v>
      </c>
      <c r="I235" s="1">
        <v>280.0</v>
      </c>
      <c r="J235" s="1">
        <v>36.0</v>
      </c>
      <c r="K235" s="1">
        <v>60.0</v>
      </c>
      <c r="L235" s="1" t="s">
        <v>318</v>
      </c>
      <c r="M235" s="1" t="s">
        <v>302</v>
      </c>
      <c r="N235" s="1">
        <v>54.0</v>
      </c>
      <c r="O235" s="1" t="s">
        <v>312</v>
      </c>
      <c r="P235" s="1" t="s">
        <v>304</v>
      </c>
      <c r="Q235" s="1" t="s">
        <v>305</v>
      </c>
    </row>
    <row r="236" ht="15.75" customHeight="1">
      <c r="A236" s="1" t="s">
        <v>550</v>
      </c>
      <c r="B236" s="2">
        <v>46029.0</v>
      </c>
      <c r="C236" s="2">
        <v>46034.0</v>
      </c>
      <c r="D236" s="1" t="s">
        <v>85</v>
      </c>
      <c r="E236" s="1" t="s">
        <v>168</v>
      </c>
      <c r="F236" s="3">
        <v>0.53125</v>
      </c>
      <c r="G236" s="1">
        <v>2.0</v>
      </c>
      <c r="H236" s="1">
        <v>1.0</v>
      </c>
      <c r="I236" s="1">
        <v>160.0</v>
      </c>
      <c r="J236" s="1">
        <v>24.0</v>
      </c>
      <c r="K236" s="1">
        <v>150.0</v>
      </c>
      <c r="L236" s="1" t="s">
        <v>315</v>
      </c>
      <c r="M236" s="1" t="s">
        <v>302</v>
      </c>
      <c r="N236" s="1">
        <v>55.0</v>
      </c>
      <c r="O236" s="1" t="s">
        <v>308</v>
      </c>
      <c r="P236" s="1" t="s">
        <v>304</v>
      </c>
      <c r="Q236" s="1" t="s">
        <v>305</v>
      </c>
    </row>
    <row r="237" ht="15.75" customHeight="1">
      <c r="A237" s="1" t="s">
        <v>551</v>
      </c>
      <c r="B237" s="2">
        <v>46091.0</v>
      </c>
      <c r="C237" s="2">
        <v>46091.0</v>
      </c>
      <c r="D237" s="1" t="s">
        <v>114</v>
      </c>
      <c r="E237" s="1" t="s">
        <v>199</v>
      </c>
      <c r="F237" s="3">
        <v>0.53125</v>
      </c>
      <c r="G237" s="1">
        <v>2.0</v>
      </c>
      <c r="H237" s="1">
        <v>4.0</v>
      </c>
      <c r="I237" s="1">
        <v>440.0</v>
      </c>
      <c r="J237" s="1">
        <v>42.0</v>
      </c>
      <c r="K237" s="1">
        <v>60.0</v>
      </c>
      <c r="L237" s="1" t="s">
        <v>301</v>
      </c>
      <c r="M237" s="1" t="s">
        <v>302</v>
      </c>
      <c r="N237" s="1">
        <v>29.0</v>
      </c>
      <c r="O237" s="1" t="s">
        <v>312</v>
      </c>
      <c r="P237" s="1" t="s">
        <v>313</v>
      </c>
      <c r="Q237" s="1" t="s">
        <v>309</v>
      </c>
    </row>
    <row r="238" ht="15.75" customHeight="1">
      <c r="A238" s="1" t="s">
        <v>552</v>
      </c>
      <c r="B238" s="2">
        <v>46174.0</v>
      </c>
      <c r="C238" s="2">
        <v>46174.0</v>
      </c>
      <c r="D238" s="1" t="s">
        <v>104</v>
      </c>
      <c r="E238" s="1" t="s">
        <v>220</v>
      </c>
      <c r="F238" s="3">
        <v>0.8854166666666666</v>
      </c>
      <c r="G238" s="1">
        <v>5.0</v>
      </c>
      <c r="H238" s="1">
        <v>3.0</v>
      </c>
      <c r="I238" s="1">
        <v>460.0</v>
      </c>
      <c r="J238" s="1">
        <v>36.0</v>
      </c>
      <c r="K238" s="1">
        <v>20.0</v>
      </c>
      <c r="L238" s="1" t="s">
        <v>311</v>
      </c>
      <c r="M238" s="1" t="s">
        <v>302</v>
      </c>
      <c r="N238" s="1">
        <v>49.0</v>
      </c>
      <c r="O238" s="1" t="s">
        <v>312</v>
      </c>
      <c r="P238" s="1" t="s">
        <v>304</v>
      </c>
      <c r="Q238" s="1" t="s">
        <v>309</v>
      </c>
    </row>
    <row r="239" ht="15.75" customHeight="1">
      <c r="A239" s="1" t="s">
        <v>553</v>
      </c>
      <c r="B239" s="2">
        <v>46046.0</v>
      </c>
      <c r="C239" s="2">
        <v>46046.0</v>
      </c>
      <c r="D239" s="1" t="s">
        <v>32</v>
      </c>
      <c r="E239" s="1" t="s">
        <v>199</v>
      </c>
      <c r="F239" s="3">
        <v>0.53125</v>
      </c>
      <c r="G239" s="1">
        <v>3.0</v>
      </c>
      <c r="H239" s="1">
        <v>3.0</v>
      </c>
      <c r="I239" s="1">
        <v>260.0</v>
      </c>
      <c r="J239" s="1">
        <v>36.0</v>
      </c>
      <c r="K239" s="1">
        <v>0.0</v>
      </c>
      <c r="L239" s="1" t="s">
        <v>311</v>
      </c>
      <c r="M239" s="1" t="s">
        <v>326</v>
      </c>
      <c r="N239" s="1">
        <v>30.0</v>
      </c>
      <c r="O239" s="1" t="s">
        <v>312</v>
      </c>
      <c r="P239" s="1" t="s">
        <v>304</v>
      </c>
      <c r="Q239" s="1" t="s">
        <v>305</v>
      </c>
    </row>
    <row r="240" ht="15.75" customHeight="1">
      <c r="A240" s="1" t="s">
        <v>554</v>
      </c>
      <c r="B240" s="2">
        <v>46028.0</v>
      </c>
      <c r="C240" s="2">
        <v>46030.0</v>
      </c>
      <c r="D240" s="1" t="s">
        <v>85</v>
      </c>
      <c r="E240" s="1" t="s">
        <v>186</v>
      </c>
      <c r="F240" s="3">
        <v>0.9375</v>
      </c>
      <c r="G240" s="1">
        <v>7.0</v>
      </c>
      <c r="H240" s="1">
        <v>4.0</v>
      </c>
      <c r="I240" s="1">
        <v>160.0</v>
      </c>
      <c r="J240" s="1">
        <v>42.0</v>
      </c>
      <c r="K240" s="1">
        <v>100.0</v>
      </c>
      <c r="L240" s="1" t="s">
        <v>301</v>
      </c>
      <c r="M240" s="1" t="s">
        <v>363</v>
      </c>
      <c r="N240" s="1">
        <v>41.0</v>
      </c>
      <c r="O240" s="1" t="s">
        <v>308</v>
      </c>
      <c r="P240" s="1" t="s">
        <v>313</v>
      </c>
      <c r="Q240" s="1" t="s">
        <v>305</v>
      </c>
    </row>
    <row r="241" ht="15.75" customHeight="1">
      <c r="A241" s="1" t="s">
        <v>555</v>
      </c>
      <c r="B241" s="2">
        <v>46100.0</v>
      </c>
      <c r="C241" s="2">
        <v>46105.0</v>
      </c>
      <c r="D241" s="1" t="s">
        <v>25</v>
      </c>
      <c r="E241" s="1" t="s">
        <v>189</v>
      </c>
      <c r="F241" s="3">
        <v>0.9375</v>
      </c>
      <c r="G241" s="1">
        <v>9.0</v>
      </c>
      <c r="H241" s="1">
        <v>4.0</v>
      </c>
      <c r="I241" s="1">
        <v>360.0</v>
      </c>
      <c r="J241" s="1">
        <v>42.0</v>
      </c>
      <c r="K241" s="1">
        <v>150.0</v>
      </c>
      <c r="L241" s="1" t="s">
        <v>301</v>
      </c>
      <c r="M241" s="1" t="s">
        <v>302</v>
      </c>
      <c r="N241" s="1">
        <v>29.0</v>
      </c>
      <c r="O241" s="1" t="s">
        <v>312</v>
      </c>
      <c r="P241" s="1" t="s">
        <v>304</v>
      </c>
      <c r="Q241" s="1" t="s">
        <v>338</v>
      </c>
    </row>
    <row r="242" ht="15.75" customHeight="1">
      <c r="A242" s="1" t="s">
        <v>556</v>
      </c>
      <c r="B242" s="2">
        <v>46193.0</v>
      </c>
      <c r="C242" s="2">
        <v>46195.0</v>
      </c>
      <c r="D242" s="1" t="s">
        <v>50</v>
      </c>
      <c r="E242" s="1" t="s">
        <v>281</v>
      </c>
      <c r="F242" s="3">
        <v>0.7708333333333334</v>
      </c>
      <c r="G242" s="1">
        <v>1.0</v>
      </c>
      <c r="H242" s="1">
        <v>2.0</v>
      </c>
      <c r="I242" s="1">
        <v>160.0</v>
      </c>
      <c r="J242" s="1">
        <v>30.0</v>
      </c>
      <c r="K242" s="1">
        <v>0.0</v>
      </c>
      <c r="L242" s="1" t="s">
        <v>311</v>
      </c>
      <c r="M242" s="1" t="s">
        <v>326</v>
      </c>
      <c r="N242" s="1">
        <v>54.0</v>
      </c>
      <c r="O242" s="1" t="s">
        <v>303</v>
      </c>
      <c r="P242" s="1" t="s">
        <v>313</v>
      </c>
      <c r="Q242" s="1" t="s">
        <v>305</v>
      </c>
    </row>
    <row r="243" ht="15.75" customHeight="1">
      <c r="A243" s="1" t="s">
        <v>557</v>
      </c>
      <c r="B243" s="2">
        <v>46179.0</v>
      </c>
      <c r="C243" s="2">
        <v>46182.0</v>
      </c>
      <c r="D243" s="1" t="s">
        <v>91</v>
      </c>
      <c r="E243" s="1" t="s">
        <v>179</v>
      </c>
      <c r="F243" s="3">
        <v>0.53125</v>
      </c>
      <c r="G243" s="1">
        <v>2.0</v>
      </c>
      <c r="H243" s="1">
        <v>2.0</v>
      </c>
      <c r="I243" s="1">
        <v>320.0</v>
      </c>
      <c r="J243" s="1">
        <v>30.0</v>
      </c>
      <c r="K243" s="1">
        <v>40.0</v>
      </c>
      <c r="L243" s="1" t="s">
        <v>307</v>
      </c>
      <c r="M243" s="1" t="s">
        <v>302</v>
      </c>
      <c r="N243" s="1">
        <v>38.0</v>
      </c>
      <c r="O243" s="1" t="s">
        <v>312</v>
      </c>
      <c r="P243" s="1" t="s">
        <v>304</v>
      </c>
      <c r="Q243" s="1" t="s">
        <v>338</v>
      </c>
    </row>
    <row r="244" ht="15.75" customHeight="1">
      <c r="A244" s="1" t="s">
        <v>558</v>
      </c>
      <c r="B244" s="2">
        <v>46090.0</v>
      </c>
      <c r="C244" s="2">
        <v>46093.0</v>
      </c>
      <c r="D244" s="1" t="s">
        <v>36</v>
      </c>
      <c r="E244" s="1" t="s">
        <v>175</v>
      </c>
      <c r="F244" s="3">
        <v>0.7708333333333334</v>
      </c>
      <c r="G244" s="1">
        <v>4.0</v>
      </c>
      <c r="H244" s="1">
        <v>2.0</v>
      </c>
      <c r="I244" s="1">
        <v>200.0</v>
      </c>
      <c r="J244" s="1">
        <v>30.0</v>
      </c>
      <c r="K244" s="1">
        <v>0.0</v>
      </c>
      <c r="L244" s="1" t="s">
        <v>311</v>
      </c>
      <c r="M244" s="1" t="s">
        <v>302</v>
      </c>
      <c r="N244" s="1">
        <v>42.0</v>
      </c>
      <c r="O244" s="1" t="s">
        <v>312</v>
      </c>
      <c r="P244" s="1" t="s">
        <v>313</v>
      </c>
      <c r="Q244" s="1" t="s">
        <v>305</v>
      </c>
    </row>
    <row r="245" ht="15.75" customHeight="1">
      <c r="A245" s="1" t="s">
        <v>559</v>
      </c>
      <c r="B245" s="2">
        <v>46119.0</v>
      </c>
      <c r="C245" s="2">
        <v>46124.0</v>
      </c>
      <c r="D245" s="1" t="s">
        <v>78</v>
      </c>
      <c r="E245" s="1" t="s">
        <v>179</v>
      </c>
      <c r="F245" s="3">
        <v>0.53125</v>
      </c>
      <c r="G245" s="1">
        <v>8.0</v>
      </c>
      <c r="H245" s="1">
        <v>4.0</v>
      </c>
      <c r="I245" s="1">
        <v>320.0</v>
      </c>
      <c r="J245" s="1">
        <v>42.0</v>
      </c>
      <c r="K245" s="1">
        <v>20.0</v>
      </c>
      <c r="L245" s="1" t="s">
        <v>315</v>
      </c>
      <c r="M245" s="1" t="s">
        <v>302</v>
      </c>
      <c r="N245" s="1">
        <v>32.0</v>
      </c>
      <c r="O245" s="1" t="s">
        <v>308</v>
      </c>
      <c r="P245" s="1" t="s">
        <v>313</v>
      </c>
      <c r="Q245" s="1" t="s">
        <v>338</v>
      </c>
    </row>
    <row r="246" ht="15.75" customHeight="1">
      <c r="A246" s="1" t="s">
        <v>560</v>
      </c>
      <c r="B246" s="2">
        <v>46028.0</v>
      </c>
      <c r="C246" s="2">
        <v>46033.0</v>
      </c>
      <c r="D246" s="1" t="s">
        <v>36</v>
      </c>
      <c r="E246" s="1" t="s">
        <v>179</v>
      </c>
      <c r="F246" s="3">
        <v>0.8854166666666666</v>
      </c>
      <c r="G246" s="1">
        <v>2.0</v>
      </c>
      <c r="H246" s="1">
        <v>2.0</v>
      </c>
      <c r="I246" s="1">
        <v>240.0</v>
      </c>
      <c r="J246" s="1">
        <v>30.0</v>
      </c>
      <c r="K246" s="1">
        <v>100.0</v>
      </c>
      <c r="L246" s="1" t="s">
        <v>307</v>
      </c>
      <c r="M246" s="1" t="s">
        <v>302</v>
      </c>
      <c r="N246" s="1">
        <v>22.0</v>
      </c>
      <c r="O246" s="1" t="s">
        <v>303</v>
      </c>
      <c r="P246" s="1" t="s">
        <v>313</v>
      </c>
      <c r="Q246" s="1" t="s">
        <v>305</v>
      </c>
    </row>
    <row r="247" ht="15.75" customHeight="1">
      <c r="A247" s="1" t="s">
        <v>561</v>
      </c>
      <c r="B247" s="2">
        <v>46203.0</v>
      </c>
      <c r="C247" s="2">
        <v>46203.0</v>
      </c>
      <c r="D247" s="1" t="s">
        <v>59</v>
      </c>
      <c r="E247" s="1" t="s">
        <v>268</v>
      </c>
      <c r="F247" s="3">
        <v>0.53125</v>
      </c>
      <c r="G247" s="1">
        <v>4.0</v>
      </c>
      <c r="H247" s="1">
        <v>3.0</v>
      </c>
      <c r="I247" s="1">
        <v>240.0</v>
      </c>
      <c r="J247" s="1">
        <v>36.0</v>
      </c>
      <c r="K247" s="1">
        <v>0.0</v>
      </c>
      <c r="L247" s="1" t="s">
        <v>318</v>
      </c>
      <c r="M247" s="1" t="s">
        <v>302</v>
      </c>
      <c r="N247" s="1">
        <v>39.0</v>
      </c>
      <c r="O247" s="1" t="s">
        <v>303</v>
      </c>
      <c r="P247" s="1" t="s">
        <v>313</v>
      </c>
      <c r="Q247" s="1" t="s">
        <v>305</v>
      </c>
    </row>
    <row r="248" ht="15.75" customHeight="1">
      <c r="A248" s="1" t="s">
        <v>562</v>
      </c>
      <c r="B248" s="2">
        <v>46192.0</v>
      </c>
      <c r="C248" s="2">
        <v>46196.0</v>
      </c>
      <c r="D248" s="1" t="s">
        <v>40</v>
      </c>
      <c r="E248" s="1" t="s">
        <v>179</v>
      </c>
      <c r="F248" s="3">
        <v>0.6458333333333334</v>
      </c>
      <c r="G248" s="1">
        <v>1.0</v>
      </c>
      <c r="H248" s="1">
        <v>2.0</v>
      </c>
      <c r="I248" s="1">
        <v>240.0</v>
      </c>
      <c r="J248" s="1">
        <v>30.0</v>
      </c>
      <c r="K248" s="1">
        <v>20.0</v>
      </c>
      <c r="L248" s="1" t="s">
        <v>318</v>
      </c>
      <c r="M248" s="1" t="s">
        <v>302</v>
      </c>
      <c r="N248" s="1">
        <v>21.0</v>
      </c>
      <c r="O248" s="1" t="s">
        <v>308</v>
      </c>
      <c r="P248" s="1" t="s">
        <v>313</v>
      </c>
      <c r="Q248" s="1" t="s">
        <v>305</v>
      </c>
    </row>
    <row r="249" ht="15.75" customHeight="1">
      <c r="A249" s="1" t="s">
        <v>563</v>
      </c>
      <c r="B249" s="2">
        <v>46192.0</v>
      </c>
      <c r="C249" s="2">
        <v>46199.0</v>
      </c>
      <c r="D249" s="1" t="s">
        <v>30</v>
      </c>
      <c r="E249" s="1" t="s">
        <v>168</v>
      </c>
      <c r="F249" s="3">
        <v>0.6458333333333334</v>
      </c>
      <c r="G249" s="1">
        <v>4.0</v>
      </c>
      <c r="H249" s="1">
        <v>2.0</v>
      </c>
      <c r="I249" s="1">
        <v>160.0</v>
      </c>
      <c r="J249" s="1">
        <v>30.0</v>
      </c>
      <c r="K249" s="1">
        <v>0.0</v>
      </c>
      <c r="L249" s="1" t="s">
        <v>318</v>
      </c>
      <c r="M249" s="1" t="s">
        <v>302</v>
      </c>
      <c r="N249" s="1">
        <v>25.0</v>
      </c>
      <c r="O249" s="1" t="s">
        <v>312</v>
      </c>
      <c r="P249" s="1" t="s">
        <v>313</v>
      </c>
      <c r="Q249" s="1" t="s">
        <v>305</v>
      </c>
    </row>
    <row r="250" ht="15.75" customHeight="1">
      <c r="A250" s="1" t="s">
        <v>564</v>
      </c>
      <c r="B250" s="2">
        <v>46046.0</v>
      </c>
      <c r="C250" s="2">
        <v>46052.0</v>
      </c>
      <c r="D250" s="1" t="s">
        <v>30</v>
      </c>
      <c r="E250" s="1" t="s">
        <v>224</v>
      </c>
      <c r="F250" s="3">
        <v>0.53125</v>
      </c>
      <c r="G250" s="1">
        <v>3.0</v>
      </c>
      <c r="H250" s="1">
        <v>2.0</v>
      </c>
      <c r="I250" s="1">
        <v>200.0</v>
      </c>
      <c r="J250" s="1">
        <v>30.0</v>
      </c>
      <c r="K250" s="1">
        <v>0.0</v>
      </c>
      <c r="L250" s="1" t="s">
        <v>301</v>
      </c>
      <c r="M250" s="1" t="s">
        <v>302</v>
      </c>
      <c r="N250" s="1">
        <v>34.0</v>
      </c>
      <c r="O250" s="1" t="s">
        <v>308</v>
      </c>
      <c r="P250" s="1" t="s">
        <v>304</v>
      </c>
      <c r="Q250" s="1" t="s">
        <v>305</v>
      </c>
    </row>
    <row r="251" ht="15.75" customHeight="1">
      <c r="A251" s="1" t="s">
        <v>565</v>
      </c>
      <c r="B251" s="2">
        <v>46201.0</v>
      </c>
      <c r="C251" s="2">
        <v>46202.0</v>
      </c>
      <c r="D251" s="1" t="s">
        <v>22</v>
      </c>
      <c r="E251" s="1" t="s">
        <v>220</v>
      </c>
      <c r="F251" s="3">
        <v>0.7708333333333334</v>
      </c>
      <c r="G251" s="1">
        <v>9.0</v>
      </c>
      <c r="H251" s="1">
        <v>2.0</v>
      </c>
      <c r="I251" s="1">
        <v>460.0</v>
      </c>
      <c r="J251" s="1">
        <v>30.0</v>
      </c>
      <c r="K251" s="1">
        <v>60.0</v>
      </c>
      <c r="L251" s="1" t="s">
        <v>318</v>
      </c>
      <c r="M251" s="1" t="s">
        <v>302</v>
      </c>
      <c r="N251" s="1">
        <v>21.0</v>
      </c>
      <c r="O251" s="1" t="s">
        <v>303</v>
      </c>
      <c r="P251" s="1" t="s">
        <v>313</v>
      </c>
      <c r="Q251" s="1" t="s">
        <v>309</v>
      </c>
    </row>
    <row r="252" ht="15.75" customHeight="1">
      <c r="A252" s="1" t="s">
        <v>566</v>
      </c>
      <c r="B252" s="2">
        <v>46169.0</v>
      </c>
      <c r="C252" s="2">
        <v>46172.0</v>
      </c>
      <c r="D252" s="1" t="s">
        <v>66</v>
      </c>
      <c r="E252" s="1" t="s">
        <v>177</v>
      </c>
      <c r="F252" s="3">
        <v>0.8854166666666666</v>
      </c>
      <c r="G252" s="1">
        <v>10.0</v>
      </c>
      <c r="H252" s="1">
        <v>5.0</v>
      </c>
      <c r="I252" s="1">
        <v>320.0</v>
      </c>
      <c r="J252" s="1">
        <v>48.0</v>
      </c>
      <c r="K252" s="1">
        <v>40.0</v>
      </c>
      <c r="L252" s="1" t="s">
        <v>311</v>
      </c>
      <c r="M252" s="1" t="s">
        <v>302</v>
      </c>
      <c r="N252" s="1">
        <v>51.0</v>
      </c>
      <c r="O252" s="1" t="s">
        <v>308</v>
      </c>
      <c r="P252" s="1" t="s">
        <v>313</v>
      </c>
      <c r="Q252" s="1" t="s">
        <v>338</v>
      </c>
    </row>
    <row r="253" ht="15.75" customHeight="1">
      <c r="A253" s="1" t="s">
        <v>567</v>
      </c>
      <c r="B253" s="2">
        <v>46067.0</v>
      </c>
      <c r="C253" s="2">
        <v>46069.0</v>
      </c>
      <c r="D253" s="1" t="s">
        <v>147</v>
      </c>
      <c r="E253" s="1" t="s">
        <v>193</v>
      </c>
      <c r="F253" s="3">
        <v>0.9375</v>
      </c>
      <c r="G253" s="1">
        <v>2.0</v>
      </c>
      <c r="H253" s="1">
        <v>1.0</v>
      </c>
      <c r="I253" s="1">
        <v>280.0</v>
      </c>
      <c r="J253" s="1">
        <v>24.0</v>
      </c>
      <c r="K253" s="1">
        <v>0.0</v>
      </c>
      <c r="L253" s="1" t="s">
        <v>301</v>
      </c>
      <c r="M253" s="1" t="s">
        <v>302</v>
      </c>
      <c r="N253" s="1">
        <v>30.0</v>
      </c>
      <c r="O253" s="1" t="s">
        <v>312</v>
      </c>
      <c r="P253" s="1" t="s">
        <v>313</v>
      </c>
      <c r="Q253" s="1" t="s">
        <v>305</v>
      </c>
    </row>
    <row r="254" ht="15.75" customHeight="1">
      <c r="A254" s="1" t="s">
        <v>568</v>
      </c>
      <c r="B254" s="2">
        <v>46040.0</v>
      </c>
      <c r="C254" s="2">
        <v>46041.0</v>
      </c>
      <c r="D254" s="1" t="s">
        <v>50</v>
      </c>
      <c r="E254" s="1" t="s">
        <v>228</v>
      </c>
      <c r="F254" s="3">
        <v>0.9375</v>
      </c>
      <c r="G254" s="1">
        <v>5.0</v>
      </c>
      <c r="H254" s="1">
        <v>2.0</v>
      </c>
      <c r="I254" s="1">
        <v>340.0</v>
      </c>
      <c r="J254" s="1">
        <v>30.0</v>
      </c>
      <c r="K254" s="1">
        <v>0.0</v>
      </c>
      <c r="L254" s="1" t="s">
        <v>301</v>
      </c>
      <c r="M254" s="1" t="s">
        <v>302</v>
      </c>
      <c r="N254" s="1">
        <v>18.0</v>
      </c>
      <c r="O254" s="1" t="s">
        <v>303</v>
      </c>
      <c r="P254" s="1" t="s">
        <v>313</v>
      </c>
      <c r="Q254" s="1" t="s">
        <v>309</v>
      </c>
    </row>
    <row r="255" ht="15.75" customHeight="1">
      <c r="A255" s="1" t="s">
        <v>569</v>
      </c>
      <c r="B255" s="2">
        <v>46051.0</v>
      </c>
      <c r="C255" s="2">
        <v>46057.0</v>
      </c>
      <c r="D255" s="1" t="s">
        <v>25</v>
      </c>
      <c r="E255" s="1" t="s">
        <v>254</v>
      </c>
      <c r="F255" s="3">
        <v>0.8854166666666666</v>
      </c>
      <c r="G255" s="1">
        <v>1.0</v>
      </c>
      <c r="H255" s="1">
        <v>3.0</v>
      </c>
      <c r="I255" s="1">
        <v>340.0</v>
      </c>
      <c r="J255" s="1">
        <v>36.0</v>
      </c>
      <c r="K255" s="1">
        <v>150.0</v>
      </c>
      <c r="L255" s="1" t="s">
        <v>307</v>
      </c>
      <c r="M255" s="1" t="s">
        <v>302</v>
      </c>
      <c r="N255" s="1">
        <v>24.0</v>
      </c>
      <c r="O255" s="1" t="s">
        <v>303</v>
      </c>
      <c r="P255" s="1" t="s">
        <v>313</v>
      </c>
      <c r="Q255" s="1" t="s">
        <v>309</v>
      </c>
    </row>
    <row r="256" ht="15.75" customHeight="1">
      <c r="A256" s="1" t="s">
        <v>570</v>
      </c>
      <c r="B256" s="2">
        <v>46128.0</v>
      </c>
      <c r="C256" s="2">
        <v>46132.0</v>
      </c>
      <c r="D256" s="1" t="s">
        <v>50</v>
      </c>
      <c r="E256" s="1" t="s">
        <v>242</v>
      </c>
      <c r="F256" s="3">
        <v>0.8854166666666666</v>
      </c>
      <c r="G256" s="1">
        <v>7.0</v>
      </c>
      <c r="H256" s="1">
        <v>3.0</v>
      </c>
      <c r="I256" s="1">
        <v>420.0</v>
      </c>
      <c r="J256" s="1">
        <v>36.0</v>
      </c>
      <c r="K256" s="1">
        <v>0.0</v>
      </c>
      <c r="L256" s="1" t="s">
        <v>315</v>
      </c>
      <c r="M256" s="1" t="s">
        <v>302</v>
      </c>
      <c r="N256" s="1">
        <v>27.0</v>
      </c>
      <c r="O256" s="1" t="s">
        <v>312</v>
      </c>
      <c r="P256" s="1" t="s">
        <v>313</v>
      </c>
      <c r="Q256" s="1" t="s">
        <v>309</v>
      </c>
    </row>
    <row r="257" ht="15.75" customHeight="1">
      <c r="A257" s="1" t="s">
        <v>571</v>
      </c>
      <c r="B257" s="2">
        <v>46199.0</v>
      </c>
      <c r="C257" s="2">
        <v>46202.0</v>
      </c>
      <c r="D257" s="1" t="s">
        <v>18</v>
      </c>
      <c r="E257" s="1" t="s">
        <v>239</v>
      </c>
      <c r="F257" s="3">
        <v>0.6458333333333334</v>
      </c>
      <c r="G257" s="1">
        <v>3.0</v>
      </c>
      <c r="H257" s="1">
        <v>5.0</v>
      </c>
      <c r="I257" s="1">
        <v>180.0</v>
      </c>
      <c r="J257" s="1">
        <v>48.0</v>
      </c>
      <c r="K257" s="1">
        <v>0.0</v>
      </c>
      <c r="L257" s="1" t="s">
        <v>318</v>
      </c>
      <c r="M257" s="1" t="s">
        <v>302</v>
      </c>
      <c r="N257" s="1">
        <v>37.0</v>
      </c>
      <c r="O257" s="1" t="s">
        <v>303</v>
      </c>
      <c r="P257" s="1" t="s">
        <v>304</v>
      </c>
      <c r="Q257" s="1" t="s">
        <v>305</v>
      </c>
    </row>
    <row r="258" ht="15.75" customHeight="1">
      <c r="A258" s="1" t="s">
        <v>572</v>
      </c>
      <c r="B258" s="2">
        <v>46081.0</v>
      </c>
      <c r="C258" s="2">
        <v>46083.0</v>
      </c>
      <c r="D258" s="1" t="s">
        <v>40</v>
      </c>
      <c r="E258" s="1" t="s">
        <v>283</v>
      </c>
      <c r="F258" s="3">
        <v>0.9375</v>
      </c>
      <c r="G258" s="1">
        <v>1.0</v>
      </c>
      <c r="H258" s="1">
        <v>4.0</v>
      </c>
      <c r="I258" s="1">
        <v>260.0</v>
      </c>
      <c r="J258" s="1">
        <v>42.0</v>
      </c>
      <c r="K258" s="1">
        <v>0.0</v>
      </c>
      <c r="L258" s="1" t="s">
        <v>311</v>
      </c>
      <c r="M258" s="1" t="s">
        <v>302</v>
      </c>
      <c r="N258" s="1">
        <v>56.0</v>
      </c>
      <c r="O258" s="1" t="s">
        <v>312</v>
      </c>
      <c r="P258" s="1" t="s">
        <v>304</v>
      </c>
      <c r="Q258" s="1" t="s">
        <v>338</v>
      </c>
    </row>
    <row r="259" ht="15.75" customHeight="1">
      <c r="A259" s="1" t="s">
        <v>573</v>
      </c>
      <c r="B259" s="2">
        <v>46127.0</v>
      </c>
      <c r="C259" s="2">
        <v>46134.0</v>
      </c>
      <c r="D259" s="1" t="s">
        <v>111</v>
      </c>
      <c r="E259" s="1" t="s">
        <v>222</v>
      </c>
      <c r="F259" s="3">
        <v>0.7708333333333334</v>
      </c>
      <c r="G259" s="1">
        <v>2.0</v>
      </c>
      <c r="H259" s="1">
        <v>3.0</v>
      </c>
      <c r="I259" s="1">
        <v>280.0</v>
      </c>
      <c r="J259" s="1">
        <v>36.0</v>
      </c>
      <c r="K259" s="1">
        <v>0.0</v>
      </c>
      <c r="L259" s="1" t="s">
        <v>301</v>
      </c>
      <c r="M259" s="1" t="s">
        <v>302</v>
      </c>
      <c r="N259" s="1">
        <v>50.0</v>
      </c>
      <c r="O259" s="1" t="s">
        <v>303</v>
      </c>
      <c r="P259" s="1" t="s">
        <v>304</v>
      </c>
      <c r="Q259" s="1" t="s">
        <v>305</v>
      </c>
    </row>
    <row r="260" ht="15.75" customHeight="1">
      <c r="A260" s="1" t="s">
        <v>574</v>
      </c>
      <c r="B260" s="2">
        <v>46067.0</v>
      </c>
      <c r="C260" s="2">
        <v>46070.0</v>
      </c>
      <c r="D260" s="1" t="s">
        <v>131</v>
      </c>
      <c r="E260" s="1" t="s">
        <v>193</v>
      </c>
      <c r="F260" s="3">
        <v>0.6458333333333334</v>
      </c>
      <c r="G260" s="1">
        <v>3.0</v>
      </c>
      <c r="H260" s="1">
        <v>2.0</v>
      </c>
      <c r="I260" s="1">
        <v>280.0</v>
      </c>
      <c r="J260" s="1">
        <v>30.0</v>
      </c>
      <c r="K260" s="1">
        <v>0.0</v>
      </c>
      <c r="L260" s="1" t="s">
        <v>318</v>
      </c>
      <c r="M260" s="1" t="s">
        <v>326</v>
      </c>
      <c r="N260" s="1">
        <v>30.0</v>
      </c>
      <c r="O260" s="1" t="s">
        <v>303</v>
      </c>
      <c r="P260" s="1" t="s">
        <v>313</v>
      </c>
      <c r="Q260" s="1" t="s">
        <v>305</v>
      </c>
    </row>
    <row r="261" ht="15.75" customHeight="1">
      <c r="A261" s="1" t="s">
        <v>575</v>
      </c>
      <c r="B261" s="2">
        <v>46185.0</v>
      </c>
      <c r="C261" s="2">
        <v>46186.0</v>
      </c>
      <c r="D261" s="1" t="s">
        <v>100</v>
      </c>
      <c r="E261" s="1" t="s">
        <v>201</v>
      </c>
      <c r="F261" s="3">
        <v>0.8854166666666666</v>
      </c>
      <c r="G261" s="1">
        <v>5.0</v>
      </c>
      <c r="H261" s="1">
        <v>3.0</v>
      </c>
      <c r="I261" s="1">
        <v>260.0</v>
      </c>
      <c r="J261" s="1">
        <v>36.0</v>
      </c>
      <c r="K261" s="1">
        <v>0.0</v>
      </c>
      <c r="L261" s="1" t="s">
        <v>307</v>
      </c>
      <c r="M261" s="1" t="s">
        <v>363</v>
      </c>
      <c r="N261" s="1">
        <v>48.0</v>
      </c>
      <c r="O261" s="1" t="s">
        <v>312</v>
      </c>
      <c r="P261" s="1" t="s">
        <v>304</v>
      </c>
      <c r="Q261" s="1" t="s">
        <v>305</v>
      </c>
    </row>
    <row r="262" ht="15.75" customHeight="1">
      <c r="A262" s="1" t="s">
        <v>576</v>
      </c>
      <c r="B262" s="2">
        <v>46089.0</v>
      </c>
      <c r="C262" s="2">
        <v>46090.0</v>
      </c>
      <c r="D262" s="1" t="s">
        <v>40</v>
      </c>
      <c r="E262" s="1" t="s">
        <v>224</v>
      </c>
      <c r="F262" s="3">
        <v>0.9375</v>
      </c>
      <c r="G262" s="1">
        <v>2.0</v>
      </c>
      <c r="H262" s="1">
        <v>2.0</v>
      </c>
      <c r="I262" s="1">
        <v>200.0</v>
      </c>
      <c r="J262" s="1">
        <v>30.0</v>
      </c>
      <c r="K262" s="1">
        <v>20.0</v>
      </c>
      <c r="L262" s="1" t="s">
        <v>311</v>
      </c>
      <c r="M262" s="1" t="s">
        <v>363</v>
      </c>
      <c r="N262" s="1">
        <v>32.0</v>
      </c>
      <c r="O262" s="1" t="s">
        <v>312</v>
      </c>
      <c r="P262" s="1" t="s">
        <v>313</v>
      </c>
      <c r="Q262" s="1" t="s">
        <v>305</v>
      </c>
    </row>
    <row r="263" ht="15.75" customHeight="1">
      <c r="A263" s="1" t="s">
        <v>577</v>
      </c>
      <c r="B263" s="2">
        <v>46154.0</v>
      </c>
      <c r="C263" s="2">
        <v>46154.0</v>
      </c>
      <c r="D263" s="1" t="s">
        <v>131</v>
      </c>
      <c r="E263" s="1" t="s">
        <v>274</v>
      </c>
      <c r="F263" s="3">
        <v>0.53125</v>
      </c>
      <c r="G263" s="1">
        <v>3.0</v>
      </c>
      <c r="H263" s="1">
        <v>3.0</v>
      </c>
      <c r="I263" s="1">
        <v>260.0</v>
      </c>
      <c r="J263" s="1">
        <v>36.0</v>
      </c>
      <c r="K263" s="1">
        <v>0.0</v>
      </c>
      <c r="L263" s="1" t="s">
        <v>301</v>
      </c>
      <c r="M263" s="1" t="s">
        <v>302</v>
      </c>
      <c r="N263" s="1">
        <v>18.0</v>
      </c>
      <c r="O263" s="1" t="s">
        <v>312</v>
      </c>
      <c r="P263" s="1" t="s">
        <v>313</v>
      </c>
      <c r="Q263" s="1" t="s">
        <v>305</v>
      </c>
    </row>
    <row r="264" ht="15.75" customHeight="1">
      <c r="A264" s="1" t="s">
        <v>578</v>
      </c>
      <c r="B264" s="2">
        <v>46131.0</v>
      </c>
      <c r="C264" s="2">
        <v>46137.0</v>
      </c>
      <c r="D264" s="1" t="s">
        <v>128</v>
      </c>
      <c r="E264" s="1" t="s">
        <v>237</v>
      </c>
      <c r="F264" s="3">
        <v>0.7708333333333334</v>
      </c>
      <c r="G264" s="1">
        <v>2.0</v>
      </c>
      <c r="H264" s="1">
        <v>2.0</v>
      </c>
      <c r="I264" s="1">
        <v>180.0</v>
      </c>
      <c r="J264" s="1">
        <v>30.0</v>
      </c>
      <c r="K264" s="1">
        <v>0.0</v>
      </c>
      <c r="L264" s="1" t="s">
        <v>315</v>
      </c>
      <c r="M264" s="1" t="s">
        <v>302</v>
      </c>
      <c r="N264" s="1">
        <v>57.0</v>
      </c>
      <c r="O264" s="1" t="s">
        <v>303</v>
      </c>
      <c r="P264" s="1" t="s">
        <v>313</v>
      </c>
      <c r="Q264" s="1" t="s">
        <v>305</v>
      </c>
    </row>
    <row r="265" ht="15.75" customHeight="1">
      <c r="A265" s="1" t="s">
        <v>579</v>
      </c>
      <c r="B265" s="2">
        <v>46166.0</v>
      </c>
      <c r="C265" s="2">
        <v>46170.0</v>
      </c>
      <c r="D265" s="1" t="s">
        <v>40</v>
      </c>
      <c r="E265" s="1" t="s">
        <v>179</v>
      </c>
      <c r="F265" s="3">
        <v>0.6458333333333334</v>
      </c>
      <c r="G265" s="1">
        <v>5.0</v>
      </c>
      <c r="H265" s="1">
        <v>1.0</v>
      </c>
      <c r="I265" s="1">
        <v>320.0</v>
      </c>
      <c r="J265" s="1">
        <v>24.0</v>
      </c>
      <c r="K265" s="1">
        <v>150.0</v>
      </c>
      <c r="L265" s="1" t="s">
        <v>311</v>
      </c>
      <c r="M265" s="1" t="s">
        <v>302</v>
      </c>
      <c r="N265" s="1">
        <v>35.0</v>
      </c>
      <c r="O265" s="1" t="s">
        <v>308</v>
      </c>
      <c r="P265" s="1" t="s">
        <v>304</v>
      </c>
      <c r="Q265" s="1" t="s">
        <v>338</v>
      </c>
    </row>
    <row r="266" ht="15.75" customHeight="1">
      <c r="A266" s="1" t="s">
        <v>580</v>
      </c>
      <c r="B266" s="2">
        <v>46037.0</v>
      </c>
      <c r="C266" s="2">
        <v>46043.0</v>
      </c>
      <c r="D266" s="1" t="s">
        <v>97</v>
      </c>
      <c r="E266" s="1" t="s">
        <v>274</v>
      </c>
      <c r="F266" s="3">
        <v>0.7708333333333334</v>
      </c>
      <c r="G266" s="1">
        <v>4.0</v>
      </c>
      <c r="H266" s="1">
        <v>4.0</v>
      </c>
      <c r="I266" s="1">
        <v>260.0</v>
      </c>
      <c r="J266" s="1">
        <v>42.0</v>
      </c>
      <c r="K266" s="1">
        <v>40.0</v>
      </c>
      <c r="L266" s="1" t="s">
        <v>318</v>
      </c>
      <c r="M266" s="1" t="s">
        <v>363</v>
      </c>
      <c r="N266" s="1">
        <v>34.0</v>
      </c>
      <c r="O266" s="1" t="s">
        <v>303</v>
      </c>
      <c r="P266" s="1" t="s">
        <v>304</v>
      </c>
      <c r="Q266" s="1" t="s">
        <v>305</v>
      </c>
    </row>
    <row r="267" ht="15.75" customHeight="1">
      <c r="A267" s="1" t="s">
        <v>581</v>
      </c>
      <c r="B267" s="2">
        <v>46172.0</v>
      </c>
      <c r="C267" s="2">
        <v>46175.0</v>
      </c>
      <c r="D267" s="1" t="s">
        <v>46</v>
      </c>
      <c r="E267" s="1" t="s">
        <v>278</v>
      </c>
      <c r="F267" s="3">
        <v>0.6458333333333334</v>
      </c>
      <c r="G267" s="1">
        <v>9.0</v>
      </c>
      <c r="H267" s="1">
        <v>4.0</v>
      </c>
      <c r="I267" s="1">
        <v>280.0</v>
      </c>
      <c r="J267" s="1">
        <v>42.0</v>
      </c>
      <c r="K267" s="1">
        <v>40.0</v>
      </c>
      <c r="L267" s="1" t="s">
        <v>307</v>
      </c>
      <c r="M267" s="1" t="s">
        <v>302</v>
      </c>
      <c r="N267" s="1">
        <v>60.0</v>
      </c>
      <c r="O267" s="1" t="s">
        <v>308</v>
      </c>
      <c r="P267" s="1" t="s">
        <v>304</v>
      </c>
      <c r="Q267" s="1" t="s">
        <v>305</v>
      </c>
    </row>
    <row r="268" ht="15.75" customHeight="1">
      <c r="A268" s="1" t="s">
        <v>582</v>
      </c>
      <c r="B268" s="2">
        <v>46098.0</v>
      </c>
      <c r="C268" s="2">
        <v>46099.0</v>
      </c>
      <c r="D268" s="1" t="s">
        <v>66</v>
      </c>
      <c r="E268" s="1" t="s">
        <v>283</v>
      </c>
      <c r="F268" s="3">
        <v>0.9375</v>
      </c>
      <c r="G268" s="1">
        <v>1.0</v>
      </c>
      <c r="H268" s="1">
        <v>4.0</v>
      </c>
      <c r="I268" s="1">
        <v>180.0</v>
      </c>
      <c r="J268" s="1">
        <v>42.0</v>
      </c>
      <c r="K268" s="1">
        <v>0.0</v>
      </c>
      <c r="L268" s="1" t="s">
        <v>311</v>
      </c>
      <c r="M268" s="1" t="s">
        <v>326</v>
      </c>
      <c r="N268" s="1">
        <v>39.0</v>
      </c>
      <c r="O268" s="1" t="s">
        <v>312</v>
      </c>
      <c r="P268" s="1" t="s">
        <v>304</v>
      </c>
      <c r="Q268" s="1" t="s">
        <v>305</v>
      </c>
    </row>
    <row r="269" ht="15.75" customHeight="1">
      <c r="A269" s="1" t="s">
        <v>583</v>
      </c>
      <c r="B269" s="2">
        <v>46101.0</v>
      </c>
      <c r="C269" s="2">
        <v>46107.0</v>
      </c>
      <c r="D269" s="1" t="s">
        <v>118</v>
      </c>
      <c r="E269" s="1" t="s">
        <v>216</v>
      </c>
      <c r="F269" s="3">
        <v>0.3958333333333333</v>
      </c>
      <c r="G269" s="1">
        <v>5.0</v>
      </c>
      <c r="H269" s="1">
        <v>2.0</v>
      </c>
      <c r="I269" s="1">
        <v>200.0</v>
      </c>
      <c r="J269" s="1">
        <v>30.0</v>
      </c>
      <c r="K269" s="1">
        <v>0.0</v>
      </c>
      <c r="L269" s="1" t="s">
        <v>301</v>
      </c>
      <c r="M269" s="1" t="s">
        <v>302</v>
      </c>
      <c r="N269" s="1">
        <v>48.0</v>
      </c>
      <c r="O269" s="1" t="s">
        <v>303</v>
      </c>
      <c r="P269" s="1" t="s">
        <v>304</v>
      </c>
      <c r="Q269" s="1" t="s">
        <v>305</v>
      </c>
    </row>
    <row r="270" ht="15.75" customHeight="1">
      <c r="A270" s="1" t="s">
        <v>584</v>
      </c>
      <c r="B270" s="2">
        <v>46143.0</v>
      </c>
      <c r="C270" s="2">
        <v>46146.0</v>
      </c>
      <c r="D270" s="1" t="s">
        <v>73</v>
      </c>
      <c r="E270" s="1" t="s">
        <v>274</v>
      </c>
      <c r="F270" s="3">
        <v>0.53125</v>
      </c>
      <c r="G270" s="1">
        <v>2.0</v>
      </c>
      <c r="H270" s="1">
        <v>3.0</v>
      </c>
      <c r="I270" s="1">
        <v>340.0</v>
      </c>
      <c r="J270" s="1">
        <v>36.0</v>
      </c>
      <c r="K270" s="1">
        <v>0.0</v>
      </c>
      <c r="L270" s="1" t="s">
        <v>307</v>
      </c>
      <c r="M270" s="1" t="s">
        <v>302</v>
      </c>
      <c r="N270" s="1">
        <v>27.0</v>
      </c>
      <c r="O270" s="1" t="s">
        <v>312</v>
      </c>
      <c r="P270" s="1" t="s">
        <v>313</v>
      </c>
      <c r="Q270" s="1" t="s">
        <v>338</v>
      </c>
    </row>
    <row r="271" ht="15.75" customHeight="1">
      <c r="A271" s="1" t="s">
        <v>585</v>
      </c>
      <c r="B271" s="2">
        <v>46059.0</v>
      </c>
      <c r="C271" s="2">
        <v>46064.0</v>
      </c>
      <c r="D271" s="1" t="s">
        <v>131</v>
      </c>
      <c r="E271" s="1" t="s">
        <v>191</v>
      </c>
      <c r="F271" s="3">
        <v>0.3958333333333333</v>
      </c>
      <c r="G271" s="1">
        <v>1.0</v>
      </c>
      <c r="H271" s="1">
        <v>3.0</v>
      </c>
      <c r="I271" s="1">
        <v>200.0</v>
      </c>
      <c r="J271" s="1">
        <v>36.0</v>
      </c>
      <c r="K271" s="1">
        <v>40.0</v>
      </c>
      <c r="L271" s="1" t="s">
        <v>318</v>
      </c>
      <c r="M271" s="1" t="s">
        <v>302</v>
      </c>
      <c r="N271" s="1">
        <v>58.0</v>
      </c>
      <c r="O271" s="1" t="s">
        <v>312</v>
      </c>
      <c r="P271" s="1" t="s">
        <v>304</v>
      </c>
      <c r="Q271" s="1" t="s">
        <v>305</v>
      </c>
    </row>
    <row r="272" ht="15.75" customHeight="1">
      <c r="A272" s="1" t="s">
        <v>586</v>
      </c>
      <c r="B272" s="2">
        <v>46066.0</v>
      </c>
      <c r="C272" s="2">
        <v>46068.0</v>
      </c>
      <c r="D272" s="1" t="s">
        <v>69</v>
      </c>
      <c r="E272" s="1" t="s">
        <v>177</v>
      </c>
      <c r="F272" s="3">
        <v>0.7708333333333334</v>
      </c>
      <c r="G272" s="1">
        <v>1.0</v>
      </c>
      <c r="H272" s="1">
        <v>3.0</v>
      </c>
      <c r="I272" s="1">
        <v>240.0</v>
      </c>
      <c r="J272" s="1">
        <v>36.0</v>
      </c>
      <c r="K272" s="1">
        <v>40.0</v>
      </c>
      <c r="L272" s="1" t="s">
        <v>315</v>
      </c>
      <c r="M272" s="1" t="s">
        <v>302</v>
      </c>
      <c r="N272" s="1">
        <v>48.0</v>
      </c>
      <c r="O272" s="1" t="s">
        <v>303</v>
      </c>
      <c r="P272" s="1" t="s">
        <v>304</v>
      </c>
      <c r="Q272" s="1" t="s">
        <v>305</v>
      </c>
    </row>
    <row r="273" ht="15.75" customHeight="1">
      <c r="A273" s="1" t="s">
        <v>587</v>
      </c>
      <c r="B273" s="2">
        <v>46118.0</v>
      </c>
      <c r="C273" s="2">
        <v>46118.0</v>
      </c>
      <c r="D273" s="1" t="s">
        <v>134</v>
      </c>
      <c r="E273" s="1" t="s">
        <v>246</v>
      </c>
      <c r="F273" s="3">
        <v>0.9375</v>
      </c>
      <c r="G273" s="1">
        <v>3.0</v>
      </c>
      <c r="H273" s="1">
        <v>1.0</v>
      </c>
      <c r="I273" s="1">
        <v>240.0</v>
      </c>
      <c r="J273" s="1">
        <v>24.0</v>
      </c>
      <c r="K273" s="1">
        <v>0.0</v>
      </c>
      <c r="L273" s="1" t="s">
        <v>307</v>
      </c>
      <c r="M273" s="1" t="s">
        <v>302</v>
      </c>
      <c r="N273" s="1">
        <v>32.0</v>
      </c>
      <c r="O273" s="1" t="s">
        <v>308</v>
      </c>
      <c r="P273" s="1" t="s">
        <v>304</v>
      </c>
      <c r="Q273" s="1" t="s">
        <v>305</v>
      </c>
    </row>
    <row r="274" ht="15.75" customHeight="1">
      <c r="A274" s="1" t="s">
        <v>588</v>
      </c>
      <c r="B274" s="2">
        <v>46121.0</v>
      </c>
      <c r="C274" s="2">
        <v>46125.0</v>
      </c>
      <c r="D274" s="1" t="s">
        <v>30</v>
      </c>
      <c r="E274" s="1" t="s">
        <v>170</v>
      </c>
      <c r="F274" s="3">
        <v>0.6458333333333334</v>
      </c>
      <c r="G274" s="1">
        <v>7.0</v>
      </c>
      <c r="H274" s="1">
        <v>5.0</v>
      </c>
      <c r="I274" s="1">
        <v>240.0</v>
      </c>
      <c r="J274" s="1">
        <v>48.0</v>
      </c>
      <c r="K274" s="1">
        <v>20.0</v>
      </c>
      <c r="L274" s="1" t="s">
        <v>311</v>
      </c>
      <c r="M274" s="1" t="s">
        <v>302</v>
      </c>
      <c r="N274" s="1">
        <v>51.0</v>
      </c>
      <c r="O274" s="1" t="s">
        <v>312</v>
      </c>
      <c r="P274" s="1" t="s">
        <v>313</v>
      </c>
      <c r="Q274" s="1" t="s">
        <v>305</v>
      </c>
    </row>
    <row r="275" ht="15.75" customHeight="1">
      <c r="A275" s="1" t="s">
        <v>589</v>
      </c>
      <c r="B275" s="2">
        <v>46114.0</v>
      </c>
      <c r="C275" s="2">
        <v>46117.0</v>
      </c>
      <c r="D275" s="1" t="s">
        <v>30</v>
      </c>
      <c r="E275" s="1" t="s">
        <v>228</v>
      </c>
      <c r="F275" s="3">
        <v>0.8854166666666666</v>
      </c>
      <c r="G275" s="1">
        <v>5.0</v>
      </c>
      <c r="H275" s="1">
        <v>2.0</v>
      </c>
      <c r="I275" s="1">
        <v>160.0</v>
      </c>
      <c r="J275" s="1">
        <v>30.0</v>
      </c>
      <c r="K275" s="1">
        <v>40.0</v>
      </c>
      <c r="L275" s="1" t="s">
        <v>311</v>
      </c>
      <c r="M275" s="1" t="s">
        <v>302</v>
      </c>
      <c r="N275" s="1">
        <v>19.0</v>
      </c>
      <c r="O275" s="1" t="s">
        <v>308</v>
      </c>
      <c r="P275" s="1" t="s">
        <v>313</v>
      </c>
      <c r="Q275" s="1" t="s">
        <v>305</v>
      </c>
    </row>
    <row r="276" ht="15.75" customHeight="1">
      <c r="A276" s="1" t="s">
        <v>590</v>
      </c>
      <c r="B276" s="2">
        <v>46189.0</v>
      </c>
      <c r="C276" s="2">
        <v>46189.0</v>
      </c>
      <c r="D276" s="1" t="s">
        <v>50</v>
      </c>
      <c r="E276" s="1" t="s">
        <v>266</v>
      </c>
      <c r="F276" s="3">
        <v>0.9375</v>
      </c>
      <c r="G276" s="1">
        <v>1.0</v>
      </c>
      <c r="H276" s="1">
        <v>4.0</v>
      </c>
      <c r="I276" s="1">
        <v>220.0</v>
      </c>
      <c r="J276" s="1">
        <v>42.0</v>
      </c>
      <c r="K276" s="1">
        <v>40.0</v>
      </c>
      <c r="L276" s="1" t="s">
        <v>315</v>
      </c>
      <c r="M276" s="1" t="s">
        <v>302</v>
      </c>
      <c r="N276" s="1">
        <v>21.0</v>
      </c>
      <c r="O276" s="1" t="s">
        <v>308</v>
      </c>
      <c r="P276" s="1" t="s">
        <v>304</v>
      </c>
      <c r="Q276" s="1" t="s">
        <v>305</v>
      </c>
    </row>
    <row r="277" ht="15.75" customHeight="1">
      <c r="A277" s="1" t="s">
        <v>591</v>
      </c>
      <c r="B277" s="2">
        <v>46129.0</v>
      </c>
      <c r="C277" s="2">
        <v>46136.0</v>
      </c>
      <c r="D277" s="1" t="s">
        <v>50</v>
      </c>
      <c r="E277" s="1" t="s">
        <v>252</v>
      </c>
      <c r="F277" s="3">
        <v>0.3958333333333333</v>
      </c>
      <c r="G277" s="1">
        <v>3.0</v>
      </c>
      <c r="H277" s="1">
        <v>3.0</v>
      </c>
      <c r="I277" s="1">
        <v>220.0</v>
      </c>
      <c r="J277" s="1">
        <v>36.0</v>
      </c>
      <c r="K277" s="1">
        <v>0.0</v>
      </c>
      <c r="L277" s="1" t="s">
        <v>318</v>
      </c>
      <c r="M277" s="1" t="s">
        <v>302</v>
      </c>
      <c r="N277" s="1">
        <v>58.0</v>
      </c>
      <c r="O277" s="1" t="s">
        <v>303</v>
      </c>
      <c r="P277" s="1" t="s">
        <v>304</v>
      </c>
      <c r="Q277" s="1" t="s">
        <v>305</v>
      </c>
    </row>
    <row r="278" ht="15.75" customHeight="1">
      <c r="A278" s="1" t="s">
        <v>592</v>
      </c>
      <c r="B278" s="2">
        <v>46192.0</v>
      </c>
      <c r="C278" s="2">
        <v>46196.0</v>
      </c>
      <c r="D278" s="1" t="s">
        <v>91</v>
      </c>
      <c r="E278" s="1" t="s">
        <v>276</v>
      </c>
      <c r="F278" s="3">
        <v>0.3958333333333333</v>
      </c>
      <c r="G278" s="1">
        <v>3.0</v>
      </c>
      <c r="H278" s="1">
        <v>2.0</v>
      </c>
      <c r="I278" s="1">
        <v>240.0</v>
      </c>
      <c r="J278" s="1">
        <v>30.0</v>
      </c>
      <c r="K278" s="1">
        <v>100.0</v>
      </c>
      <c r="L278" s="1" t="s">
        <v>315</v>
      </c>
      <c r="M278" s="1" t="s">
        <v>302</v>
      </c>
      <c r="N278" s="1">
        <v>57.0</v>
      </c>
      <c r="O278" s="1" t="s">
        <v>308</v>
      </c>
      <c r="P278" s="1" t="s">
        <v>313</v>
      </c>
      <c r="Q278" s="1" t="s">
        <v>305</v>
      </c>
    </row>
    <row r="279" ht="15.75" customHeight="1">
      <c r="A279" s="1" t="s">
        <v>593</v>
      </c>
      <c r="B279" s="2">
        <v>46073.0</v>
      </c>
      <c r="C279" s="2">
        <v>46076.0</v>
      </c>
      <c r="D279" s="1" t="s">
        <v>114</v>
      </c>
      <c r="E279" s="1" t="s">
        <v>246</v>
      </c>
      <c r="F279" s="3">
        <v>0.7708333333333334</v>
      </c>
      <c r="G279" s="1">
        <v>2.0</v>
      </c>
      <c r="H279" s="1">
        <v>2.0</v>
      </c>
      <c r="I279" s="1">
        <v>240.0</v>
      </c>
      <c r="J279" s="1">
        <v>30.0</v>
      </c>
      <c r="K279" s="1">
        <v>0.0</v>
      </c>
      <c r="L279" s="1" t="s">
        <v>318</v>
      </c>
      <c r="M279" s="1" t="s">
        <v>302</v>
      </c>
      <c r="N279" s="1">
        <v>53.0</v>
      </c>
      <c r="O279" s="1" t="s">
        <v>312</v>
      </c>
      <c r="P279" s="1" t="s">
        <v>304</v>
      </c>
      <c r="Q279" s="1" t="s">
        <v>305</v>
      </c>
    </row>
    <row r="280" ht="15.75" customHeight="1">
      <c r="A280" s="1" t="s">
        <v>594</v>
      </c>
      <c r="B280" s="2">
        <v>46023.0</v>
      </c>
      <c r="C280" s="2">
        <v>46023.0</v>
      </c>
      <c r="D280" s="1" t="s">
        <v>97</v>
      </c>
      <c r="E280" s="1" t="s">
        <v>182</v>
      </c>
      <c r="F280" s="3">
        <v>0.3958333333333333</v>
      </c>
      <c r="G280" s="1">
        <v>1.0</v>
      </c>
      <c r="H280" s="1">
        <v>3.0</v>
      </c>
      <c r="I280" s="1">
        <v>340.0</v>
      </c>
      <c r="J280" s="1">
        <v>36.0</v>
      </c>
      <c r="K280" s="1">
        <v>0.0</v>
      </c>
      <c r="L280" s="1" t="s">
        <v>307</v>
      </c>
      <c r="M280" s="1" t="s">
        <v>302</v>
      </c>
      <c r="N280" s="1">
        <v>50.0</v>
      </c>
      <c r="O280" s="1" t="s">
        <v>303</v>
      </c>
      <c r="P280" s="1" t="s">
        <v>304</v>
      </c>
      <c r="Q280" s="1" t="s">
        <v>309</v>
      </c>
    </row>
    <row r="281" ht="15.75" customHeight="1">
      <c r="A281" s="1" t="s">
        <v>595</v>
      </c>
      <c r="B281" s="2">
        <v>46139.0</v>
      </c>
      <c r="C281" s="2">
        <v>46143.0</v>
      </c>
      <c r="D281" s="1" t="s">
        <v>36</v>
      </c>
      <c r="E281" s="1" t="s">
        <v>172</v>
      </c>
      <c r="F281" s="3">
        <v>0.9375</v>
      </c>
      <c r="G281" s="1">
        <v>3.0</v>
      </c>
      <c r="H281" s="1">
        <v>4.0</v>
      </c>
      <c r="I281" s="1">
        <v>220.0</v>
      </c>
      <c r="J281" s="1">
        <v>42.0</v>
      </c>
      <c r="K281" s="1">
        <v>100.0</v>
      </c>
      <c r="L281" s="1" t="s">
        <v>318</v>
      </c>
      <c r="M281" s="1" t="s">
        <v>302</v>
      </c>
      <c r="N281" s="1">
        <v>41.0</v>
      </c>
      <c r="O281" s="1" t="s">
        <v>303</v>
      </c>
      <c r="P281" s="1" t="s">
        <v>304</v>
      </c>
      <c r="Q281" s="1" t="s">
        <v>305</v>
      </c>
    </row>
    <row r="282" ht="15.75" customHeight="1">
      <c r="A282" s="1" t="s">
        <v>596</v>
      </c>
      <c r="B282" s="2">
        <v>46047.0</v>
      </c>
      <c r="C282" s="2">
        <v>46047.0</v>
      </c>
      <c r="D282" s="1" t="s">
        <v>11</v>
      </c>
      <c r="E282" s="1" t="s">
        <v>184</v>
      </c>
      <c r="F282" s="3">
        <v>0.9375</v>
      </c>
      <c r="G282" s="1">
        <v>1.0</v>
      </c>
      <c r="H282" s="1">
        <v>2.0</v>
      </c>
      <c r="I282" s="1">
        <v>180.0</v>
      </c>
      <c r="J282" s="1">
        <v>30.0</v>
      </c>
      <c r="K282" s="1">
        <v>0.0</v>
      </c>
      <c r="L282" s="1" t="s">
        <v>307</v>
      </c>
      <c r="M282" s="1" t="s">
        <v>326</v>
      </c>
      <c r="N282" s="1">
        <v>35.0</v>
      </c>
      <c r="O282" s="1" t="s">
        <v>312</v>
      </c>
      <c r="P282" s="1" t="s">
        <v>304</v>
      </c>
      <c r="Q282" s="1" t="s">
        <v>305</v>
      </c>
    </row>
    <row r="283" ht="15.75" customHeight="1">
      <c r="A283" s="1" t="s">
        <v>597</v>
      </c>
      <c r="B283" s="2">
        <v>46052.0</v>
      </c>
      <c r="C283" s="2">
        <v>46058.0</v>
      </c>
      <c r="D283" s="1" t="s">
        <v>54</v>
      </c>
      <c r="E283" s="1" t="s">
        <v>237</v>
      </c>
      <c r="F283" s="3">
        <v>0.9375</v>
      </c>
      <c r="G283" s="1">
        <v>3.0</v>
      </c>
      <c r="H283" s="1">
        <v>4.0</v>
      </c>
      <c r="I283" s="1">
        <v>180.0</v>
      </c>
      <c r="J283" s="1">
        <v>42.0</v>
      </c>
      <c r="K283" s="1">
        <v>40.0</v>
      </c>
      <c r="L283" s="1" t="s">
        <v>315</v>
      </c>
      <c r="M283" s="1" t="s">
        <v>302</v>
      </c>
      <c r="N283" s="1">
        <v>44.0</v>
      </c>
      <c r="O283" s="1" t="s">
        <v>308</v>
      </c>
      <c r="P283" s="1" t="s">
        <v>304</v>
      </c>
      <c r="Q283" s="1" t="s">
        <v>305</v>
      </c>
    </row>
    <row r="284" ht="15.75" customHeight="1">
      <c r="A284" s="1" t="s">
        <v>598</v>
      </c>
      <c r="B284" s="2">
        <v>46063.0</v>
      </c>
      <c r="C284" s="2">
        <v>46064.0</v>
      </c>
      <c r="D284" s="1" t="s">
        <v>54</v>
      </c>
      <c r="E284" s="1" t="s">
        <v>258</v>
      </c>
      <c r="F284" s="3">
        <v>0.6458333333333334</v>
      </c>
      <c r="G284" s="1">
        <v>10.0</v>
      </c>
      <c r="H284" s="1">
        <v>4.0</v>
      </c>
      <c r="I284" s="1">
        <v>260.0</v>
      </c>
      <c r="J284" s="1">
        <v>42.0</v>
      </c>
      <c r="K284" s="1">
        <v>40.0</v>
      </c>
      <c r="L284" s="1" t="s">
        <v>315</v>
      </c>
      <c r="M284" s="1" t="s">
        <v>302</v>
      </c>
      <c r="N284" s="1">
        <v>42.0</v>
      </c>
      <c r="O284" s="1" t="s">
        <v>303</v>
      </c>
      <c r="P284" s="1" t="s">
        <v>304</v>
      </c>
      <c r="Q284" s="1" t="s">
        <v>338</v>
      </c>
    </row>
    <row r="285" ht="15.75" customHeight="1">
      <c r="A285" s="1" t="s">
        <v>599</v>
      </c>
      <c r="B285" s="2">
        <v>46146.0</v>
      </c>
      <c r="C285" s="2">
        <v>46153.0</v>
      </c>
      <c r="D285" s="1" t="s">
        <v>22</v>
      </c>
      <c r="E285" s="1" t="s">
        <v>230</v>
      </c>
      <c r="F285" s="3">
        <v>0.9375</v>
      </c>
      <c r="G285" s="1">
        <v>5.0</v>
      </c>
      <c r="H285" s="1">
        <v>1.0</v>
      </c>
      <c r="I285" s="1">
        <v>320.0</v>
      </c>
      <c r="J285" s="1">
        <v>24.0</v>
      </c>
      <c r="K285" s="1">
        <v>0.0</v>
      </c>
      <c r="L285" s="1" t="s">
        <v>301</v>
      </c>
      <c r="M285" s="1" t="s">
        <v>302</v>
      </c>
      <c r="N285" s="1">
        <v>51.0</v>
      </c>
      <c r="O285" s="1" t="s">
        <v>308</v>
      </c>
      <c r="P285" s="1" t="s">
        <v>313</v>
      </c>
      <c r="Q285" s="1" t="s">
        <v>338</v>
      </c>
    </row>
    <row r="286" ht="15.75" customHeight="1">
      <c r="A286" s="1" t="s">
        <v>600</v>
      </c>
      <c r="B286" s="2">
        <v>46155.0</v>
      </c>
      <c r="C286" s="2">
        <v>46156.0</v>
      </c>
      <c r="D286" s="1" t="s">
        <v>59</v>
      </c>
      <c r="E286" s="1" t="s">
        <v>281</v>
      </c>
      <c r="F286" s="3">
        <v>0.8854166666666666</v>
      </c>
      <c r="G286" s="1">
        <v>1.0</v>
      </c>
      <c r="H286" s="1">
        <v>3.0</v>
      </c>
      <c r="I286" s="1">
        <v>160.0</v>
      </c>
      <c r="J286" s="1">
        <v>36.0</v>
      </c>
      <c r="K286" s="1">
        <v>40.0</v>
      </c>
      <c r="L286" s="1" t="s">
        <v>315</v>
      </c>
      <c r="M286" s="1" t="s">
        <v>302</v>
      </c>
      <c r="N286" s="1">
        <v>27.0</v>
      </c>
      <c r="O286" s="1" t="s">
        <v>303</v>
      </c>
      <c r="P286" s="1" t="s">
        <v>304</v>
      </c>
      <c r="Q286" s="1" t="s">
        <v>305</v>
      </c>
    </row>
    <row r="287" ht="15.75" customHeight="1">
      <c r="A287" s="1" t="s">
        <v>601</v>
      </c>
      <c r="B287" s="2">
        <v>46152.0</v>
      </c>
      <c r="C287" s="2">
        <v>46159.0</v>
      </c>
      <c r="D287" s="1" t="s">
        <v>128</v>
      </c>
      <c r="E287" s="1" t="s">
        <v>189</v>
      </c>
      <c r="F287" s="3">
        <v>0.3958333333333333</v>
      </c>
      <c r="G287" s="1">
        <v>9.0</v>
      </c>
      <c r="H287" s="1">
        <v>4.0</v>
      </c>
      <c r="I287" s="1">
        <v>280.0</v>
      </c>
      <c r="J287" s="1">
        <v>42.0</v>
      </c>
      <c r="K287" s="1">
        <v>0.0</v>
      </c>
      <c r="L287" s="1" t="s">
        <v>311</v>
      </c>
      <c r="M287" s="1" t="s">
        <v>302</v>
      </c>
      <c r="N287" s="1">
        <v>35.0</v>
      </c>
      <c r="O287" s="1" t="s">
        <v>303</v>
      </c>
      <c r="P287" s="1" t="s">
        <v>313</v>
      </c>
      <c r="Q287" s="1" t="s">
        <v>305</v>
      </c>
    </row>
    <row r="288" ht="15.75" customHeight="1">
      <c r="A288" s="1" t="s">
        <v>602</v>
      </c>
      <c r="B288" s="2">
        <v>46126.0</v>
      </c>
      <c r="C288" s="2">
        <v>46129.0</v>
      </c>
      <c r="D288" s="1" t="s">
        <v>18</v>
      </c>
      <c r="E288" s="1" t="s">
        <v>235</v>
      </c>
      <c r="F288" s="3">
        <v>0.7708333333333334</v>
      </c>
      <c r="G288" s="1">
        <v>1.0</v>
      </c>
      <c r="H288" s="1">
        <v>3.0</v>
      </c>
      <c r="I288" s="1">
        <v>400.0</v>
      </c>
      <c r="J288" s="1">
        <v>36.0</v>
      </c>
      <c r="K288" s="1">
        <v>100.0</v>
      </c>
      <c r="L288" s="1" t="s">
        <v>315</v>
      </c>
      <c r="M288" s="1" t="s">
        <v>302</v>
      </c>
      <c r="N288" s="1">
        <v>25.0</v>
      </c>
      <c r="O288" s="1" t="s">
        <v>312</v>
      </c>
      <c r="P288" s="1" t="s">
        <v>313</v>
      </c>
      <c r="Q288" s="1" t="s">
        <v>309</v>
      </c>
    </row>
    <row r="289" ht="15.75" customHeight="1">
      <c r="A289" s="1" t="s">
        <v>603</v>
      </c>
      <c r="B289" s="2">
        <v>46032.0</v>
      </c>
      <c r="C289" s="2">
        <v>46032.0</v>
      </c>
      <c r="D289" s="1" t="s">
        <v>125</v>
      </c>
      <c r="E289" s="1" t="s">
        <v>260</v>
      </c>
      <c r="F289" s="3">
        <v>0.9375</v>
      </c>
      <c r="G289" s="1">
        <v>8.0</v>
      </c>
      <c r="H289" s="1">
        <v>3.0</v>
      </c>
      <c r="I289" s="1">
        <v>460.0</v>
      </c>
      <c r="J289" s="1">
        <v>36.0</v>
      </c>
      <c r="K289" s="1">
        <v>100.0</v>
      </c>
      <c r="L289" s="1" t="s">
        <v>307</v>
      </c>
      <c r="M289" s="1" t="s">
        <v>302</v>
      </c>
      <c r="N289" s="1">
        <v>59.0</v>
      </c>
      <c r="O289" s="1" t="s">
        <v>312</v>
      </c>
      <c r="P289" s="1" t="s">
        <v>304</v>
      </c>
      <c r="Q289" s="1" t="s">
        <v>309</v>
      </c>
    </row>
    <row r="290" ht="15.75" customHeight="1">
      <c r="A290" s="1" t="s">
        <v>604</v>
      </c>
      <c r="B290" s="2">
        <v>46080.0</v>
      </c>
      <c r="C290" s="2">
        <v>46087.0</v>
      </c>
      <c r="D290" s="1" t="s">
        <v>46</v>
      </c>
      <c r="E290" s="1" t="s">
        <v>262</v>
      </c>
      <c r="F290" s="3">
        <v>0.3958333333333333</v>
      </c>
      <c r="G290" s="1">
        <v>4.0</v>
      </c>
      <c r="H290" s="1">
        <v>3.0</v>
      </c>
      <c r="I290" s="1">
        <v>420.0</v>
      </c>
      <c r="J290" s="1">
        <v>36.0</v>
      </c>
      <c r="K290" s="1">
        <v>40.0</v>
      </c>
      <c r="L290" s="1" t="s">
        <v>315</v>
      </c>
      <c r="M290" s="1" t="s">
        <v>302</v>
      </c>
      <c r="N290" s="1">
        <v>25.0</v>
      </c>
      <c r="O290" s="1" t="s">
        <v>312</v>
      </c>
      <c r="P290" s="1" t="s">
        <v>313</v>
      </c>
      <c r="Q290" s="1" t="s">
        <v>309</v>
      </c>
    </row>
    <row r="291" ht="15.75" customHeight="1">
      <c r="A291" s="1" t="s">
        <v>605</v>
      </c>
      <c r="B291" s="2">
        <v>46185.0</v>
      </c>
      <c r="C291" s="2">
        <v>46189.0</v>
      </c>
      <c r="D291" s="1" t="s">
        <v>78</v>
      </c>
      <c r="E291" s="1" t="s">
        <v>222</v>
      </c>
      <c r="F291" s="3">
        <v>0.3958333333333333</v>
      </c>
      <c r="G291" s="1">
        <v>3.0</v>
      </c>
      <c r="H291" s="1">
        <v>1.0</v>
      </c>
      <c r="I291" s="1">
        <v>280.0</v>
      </c>
      <c r="J291" s="1">
        <v>24.0</v>
      </c>
      <c r="K291" s="1">
        <v>0.0</v>
      </c>
      <c r="L291" s="1" t="s">
        <v>301</v>
      </c>
      <c r="M291" s="1" t="s">
        <v>302</v>
      </c>
      <c r="N291" s="1">
        <v>44.0</v>
      </c>
      <c r="O291" s="1" t="s">
        <v>308</v>
      </c>
      <c r="P291" s="1" t="s">
        <v>304</v>
      </c>
      <c r="Q291" s="1" t="s">
        <v>305</v>
      </c>
    </row>
    <row r="292" ht="15.75" customHeight="1">
      <c r="A292" s="1" t="s">
        <v>606</v>
      </c>
      <c r="B292" s="2">
        <v>46053.0</v>
      </c>
      <c r="C292" s="2">
        <v>46059.0</v>
      </c>
      <c r="D292" s="1" t="s">
        <v>32</v>
      </c>
      <c r="E292" s="1" t="s">
        <v>193</v>
      </c>
      <c r="F292" s="3">
        <v>0.3958333333333333</v>
      </c>
      <c r="G292" s="1">
        <v>7.0</v>
      </c>
      <c r="H292" s="1">
        <v>1.0</v>
      </c>
      <c r="I292" s="1">
        <v>280.0</v>
      </c>
      <c r="J292" s="1">
        <v>24.0</v>
      </c>
      <c r="K292" s="1">
        <v>0.0</v>
      </c>
      <c r="L292" s="1" t="s">
        <v>318</v>
      </c>
      <c r="M292" s="1" t="s">
        <v>326</v>
      </c>
      <c r="N292" s="1">
        <v>55.0</v>
      </c>
      <c r="O292" s="1" t="s">
        <v>312</v>
      </c>
      <c r="P292" s="1" t="s">
        <v>304</v>
      </c>
      <c r="Q292" s="1" t="s">
        <v>305</v>
      </c>
    </row>
    <row r="293" ht="15.75" customHeight="1">
      <c r="A293" s="1" t="s">
        <v>607</v>
      </c>
      <c r="B293" s="2">
        <v>46150.0</v>
      </c>
      <c r="C293" s="2">
        <v>46150.0</v>
      </c>
      <c r="D293" s="1" t="s">
        <v>76</v>
      </c>
      <c r="E293" s="1" t="s">
        <v>172</v>
      </c>
      <c r="F293" s="3">
        <v>0.53125</v>
      </c>
      <c r="G293" s="1">
        <v>2.0</v>
      </c>
      <c r="H293" s="1">
        <v>5.0</v>
      </c>
      <c r="I293" s="1">
        <v>400.0</v>
      </c>
      <c r="J293" s="1">
        <v>48.0</v>
      </c>
      <c r="K293" s="1">
        <v>60.0</v>
      </c>
      <c r="L293" s="1" t="s">
        <v>311</v>
      </c>
      <c r="M293" s="1" t="s">
        <v>302</v>
      </c>
      <c r="N293" s="1">
        <v>50.0</v>
      </c>
      <c r="O293" s="1" t="s">
        <v>308</v>
      </c>
      <c r="P293" s="1" t="s">
        <v>313</v>
      </c>
      <c r="Q293" s="1" t="s">
        <v>309</v>
      </c>
    </row>
    <row r="294" ht="15.75" customHeight="1">
      <c r="A294" s="1" t="s">
        <v>608</v>
      </c>
      <c r="B294" s="2">
        <v>46191.0</v>
      </c>
      <c r="C294" s="2">
        <v>46196.0</v>
      </c>
      <c r="D294" s="1" t="s">
        <v>73</v>
      </c>
      <c r="E294" s="1" t="s">
        <v>224</v>
      </c>
      <c r="F294" s="3">
        <v>0.7708333333333334</v>
      </c>
      <c r="G294" s="1">
        <v>3.0</v>
      </c>
      <c r="H294" s="1">
        <v>6.0</v>
      </c>
      <c r="I294" s="1">
        <v>280.0</v>
      </c>
      <c r="J294" s="1">
        <v>54.0</v>
      </c>
      <c r="K294" s="1">
        <v>100.0</v>
      </c>
      <c r="L294" s="1" t="s">
        <v>307</v>
      </c>
      <c r="M294" s="1" t="s">
        <v>302</v>
      </c>
      <c r="N294" s="1">
        <v>35.0</v>
      </c>
      <c r="O294" s="1" t="s">
        <v>312</v>
      </c>
      <c r="P294" s="1" t="s">
        <v>304</v>
      </c>
      <c r="Q294" s="1" t="s">
        <v>338</v>
      </c>
    </row>
    <row r="295" ht="15.75" customHeight="1">
      <c r="A295" s="1" t="s">
        <v>609</v>
      </c>
      <c r="B295" s="2">
        <v>46058.0</v>
      </c>
      <c r="C295" s="2">
        <v>46064.0</v>
      </c>
      <c r="D295" s="1" t="s">
        <v>88</v>
      </c>
      <c r="E295" s="1" t="s">
        <v>283</v>
      </c>
      <c r="F295" s="3">
        <v>0.9375</v>
      </c>
      <c r="G295" s="1">
        <v>2.0</v>
      </c>
      <c r="H295" s="1">
        <v>2.0</v>
      </c>
      <c r="I295" s="1">
        <v>360.0</v>
      </c>
      <c r="J295" s="1">
        <v>30.0</v>
      </c>
      <c r="K295" s="1">
        <v>40.0</v>
      </c>
      <c r="L295" s="1" t="s">
        <v>311</v>
      </c>
      <c r="M295" s="1" t="s">
        <v>302</v>
      </c>
      <c r="N295" s="1">
        <v>53.0</v>
      </c>
      <c r="O295" s="1" t="s">
        <v>308</v>
      </c>
      <c r="P295" s="1" t="s">
        <v>313</v>
      </c>
      <c r="Q295" s="1" t="s">
        <v>309</v>
      </c>
    </row>
    <row r="296" ht="15.75" customHeight="1">
      <c r="A296" s="1" t="s">
        <v>610</v>
      </c>
      <c r="B296" s="2">
        <v>46198.0</v>
      </c>
      <c r="C296" s="2">
        <v>46203.0</v>
      </c>
      <c r="D296" s="1" t="s">
        <v>141</v>
      </c>
      <c r="E296" s="1" t="s">
        <v>184</v>
      </c>
      <c r="F296" s="3">
        <v>0.6458333333333334</v>
      </c>
      <c r="G296" s="1">
        <v>4.0</v>
      </c>
      <c r="H296" s="1">
        <v>3.0</v>
      </c>
      <c r="I296" s="1">
        <v>180.0</v>
      </c>
      <c r="J296" s="1">
        <v>36.0</v>
      </c>
      <c r="K296" s="1">
        <v>40.0</v>
      </c>
      <c r="L296" s="1" t="s">
        <v>301</v>
      </c>
      <c r="M296" s="1" t="s">
        <v>302</v>
      </c>
      <c r="N296" s="1">
        <v>25.0</v>
      </c>
      <c r="O296" s="1" t="s">
        <v>303</v>
      </c>
      <c r="P296" s="1" t="s">
        <v>313</v>
      </c>
      <c r="Q296" s="1" t="s">
        <v>305</v>
      </c>
    </row>
    <row r="297" ht="15.75" customHeight="1">
      <c r="A297" s="1" t="s">
        <v>611</v>
      </c>
      <c r="B297" s="2">
        <v>46195.0</v>
      </c>
      <c r="C297" s="2">
        <v>46199.0</v>
      </c>
      <c r="D297" s="1" t="s">
        <v>131</v>
      </c>
      <c r="E297" s="1" t="s">
        <v>232</v>
      </c>
      <c r="F297" s="3">
        <v>0.3958333333333333</v>
      </c>
      <c r="G297" s="1">
        <v>4.0</v>
      </c>
      <c r="H297" s="1">
        <v>3.0</v>
      </c>
      <c r="I297" s="1">
        <v>180.0</v>
      </c>
      <c r="J297" s="1">
        <v>36.0</v>
      </c>
      <c r="K297" s="1">
        <v>0.0</v>
      </c>
      <c r="L297" s="1" t="s">
        <v>307</v>
      </c>
      <c r="M297" s="1" t="s">
        <v>302</v>
      </c>
      <c r="N297" s="1">
        <v>60.0</v>
      </c>
      <c r="O297" s="1" t="s">
        <v>308</v>
      </c>
      <c r="P297" s="1" t="s">
        <v>313</v>
      </c>
      <c r="Q297" s="1" t="s">
        <v>305</v>
      </c>
    </row>
    <row r="298" ht="15.75" customHeight="1">
      <c r="A298" s="1" t="s">
        <v>612</v>
      </c>
      <c r="B298" s="2">
        <v>46197.0</v>
      </c>
      <c r="C298" s="2">
        <v>46201.0</v>
      </c>
      <c r="D298" s="1" t="s">
        <v>25</v>
      </c>
      <c r="E298" s="1" t="s">
        <v>172</v>
      </c>
      <c r="F298" s="3">
        <v>0.3958333333333333</v>
      </c>
      <c r="G298" s="1">
        <v>2.0</v>
      </c>
      <c r="H298" s="1">
        <v>2.0</v>
      </c>
      <c r="I298" s="1">
        <v>220.0</v>
      </c>
      <c r="J298" s="1">
        <v>30.0</v>
      </c>
      <c r="K298" s="1">
        <v>20.0</v>
      </c>
      <c r="L298" s="1" t="s">
        <v>301</v>
      </c>
      <c r="M298" s="1" t="s">
        <v>302</v>
      </c>
      <c r="N298" s="1">
        <v>46.0</v>
      </c>
      <c r="O298" s="1" t="s">
        <v>312</v>
      </c>
      <c r="P298" s="1" t="s">
        <v>304</v>
      </c>
      <c r="Q298" s="1" t="s">
        <v>305</v>
      </c>
    </row>
    <row r="299" ht="15.75" customHeight="1">
      <c r="A299" s="1" t="s">
        <v>613</v>
      </c>
      <c r="B299" s="2">
        <v>46153.0</v>
      </c>
      <c r="C299" s="2">
        <v>46157.0</v>
      </c>
      <c r="D299" s="1" t="s">
        <v>100</v>
      </c>
      <c r="E299" s="1" t="s">
        <v>172</v>
      </c>
      <c r="F299" s="3">
        <v>0.8854166666666666</v>
      </c>
      <c r="G299" s="1">
        <v>1.0</v>
      </c>
      <c r="H299" s="1">
        <v>2.0</v>
      </c>
      <c r="I299" s="1">
        <v>300.0</v>
      </c>
      <c r="J299" s="1">
        <v>30.0</v>
      </c>
      <c r="K299" s="1">
        <v>150.0</v>
      </c>
      <c r="L299" s="1" t="s">
        <v>315</v>
      </c>
      <c r="M299" s="1" t="s">
        <v>363</v>
      </c>
      <c r="N299" s="1">
        <v>38.0</v>
      </c>
      <c r="O299" s="1" t="s">
        <v>303</v>
      </c>
      <c r="P299" s="1" t="s">
        <v>313</v>
      </c>
      <c r="Q299" s="1" t="s">
        <v>338</v>
      </c>
    </row>
    <row r="300" ht="15.75" customHeight="1">
      <c r="A300" s="1" t="s">
        <v>614</v>
      </c>
      <c r="B300" s="2">
        <v>46074.0</v>
      </c>
      <c r="C300" s="2">
        <v>46081.0</v>
      </c>
      <c r="D300" s="1" t="s">
        <v>125</v>
      </c>
      <c r="E300" s="1" t="s">
        <v>266</v>
      </c>
      <c r="F300" s="3">
        <v>0.6458333333333334</v>
      </c>
      <c r="G300" s="1">
        <v>4.0</v>
      </c>
      <c r="H300" s="1">
        <v>4.0</v>
      </c>
      <c r="I300" s="1">
        <v>220.0</v>
      </c>
      <c r="J300" s="1">
        <v>42.0</v>
      </c>
      <c r="K300" s="1">
        <v>20.0</v>
      </c>
      <c r="L300" s="1" t="s">
        <v>311</v>
      </c>
      <c r="M300" s="1" t="s">
        <v>302</v>
      </c>
      <c r="N300" s="1">
        <v>30.0</v>
      </c>
      <c r="O300" s="1" t="s">
        <v>303</v>
      </c>
      <c r="P300" s="1" t="s">
        <v>304</v>
      </c>
      <c r="Q300" s="1" t="s">
        <v>305</v>
      </c>
    </row>
    <row r="301" ht="15.75" customHeight="1">
      <c r="A301" s="1" t="s">
        <v>615</v>
      </c>
      <c r="B301" s="2">
        <v>46070.0</v>
      </c>
      <c r="C301" s="2">
        <v>46072.0</v>
      </c>
      <c r="D301" s="1" t="s">
        <v>108</v>
      </c>
      <c r="E301" s="1" t="s">
        <v>182</v>
      </c>
      <c r="F301" s="3">
        <v>0.8854166666666666</v>
      </c>
      <c r="G301" s="1">
        <v>3.0</v>
      </c>
      <c r="H301" s="1">
        <v>1.0</v>
      </c>
      <c r="I301" s="1">
        <v>240.0</v>
      </c>
      <c r="J301" s="1">
        <v>24.0</v>
      </c>
      <c r="K301" s="1">
        <v>0.0</v>
      </c>
      <c r="L301" s="1" t="s">
        <v>315</v>
      </c>
      <c r="M301" s="1" t="s">
        <v>302</v>
      </c>
      <c r="N301" s="1">
        <v>28.0</v>
      </c>
      <c r="O301" s="1" t="s">
        <v>312</v>
      </c>
      <c r="P301" s="1" t="s">
        <v>313</v>
      </c>
      <c r="Q301" s="1" t="s">
        <v>338</v>
      </c>
    </row>
    <row r="302" ht="15.75" customHeight="1">
      <c r="A302" s="1" t="s">
        <v>616</v>
      </c>
      <c r="B302" s="2">
        <v>46062.0</v>
      </c>
      <c r="C302" s="2">
        <v>46062.0</v>
      </c>
      <c r="D302" s="1" t="s">
        <v>25</v>
      </c>
      <c r="E302" s="1" t="s">
        <v>214</v>
      </c>
      <c r="F302" s="3">
        <v>0.6458333333333334</v>
      </c>
      <c r="G302" s="1">
        <v>8.0</v>
      </c>
      <c r="H302" s="1">
        <v>1.0</v>
      </c>
      <c r="I302" s="1">
        <v>420.0</v>
      </c>
      <c r="J302" s="1">
        <v>24.0</v>
      </c>
      <c r="K302" s="1">
        <v>150.0</v>
      </c>
      <c r="L302" s="1" t="s">
        <v>301</v>
      </c>
      <c r="M302" s="1" t="s">
        <v>302</v>
      </c>
      <c r="N302" s="1">
        <v>60.0</v>
      </c>
      <c r="O302" s="1" t="s">
        <v>303</v>
      </c>
      <c r="P302" s="1" t="s">
        <v>313</v>
      </c>
      <c r="Q302" s="1" t="s">
        <v>309</v>
      </c>
    </row>
    <row r="303" ht="15.75" customHeight="1">
      <c r="A303" s="1" t="s">
        <v>617</v>
      </c>
      <c r="B303" s="2">
        <v>46041.0</v>
      </c>
      <c r="C303" s="2">
        <v>46046.0</v>
      </c>
      <c r="D303" s="1" t="s">
        <v>76</v>
      </c>
      <c r="E303" s="1" t="s">
        <v>191</v>
      </c>
      <c r="F303" s="3">
        <v>0.7708333333333334</v>
      </c>
      <c r="G303" s="1">
        <v>1.0</v>
      </c>
      <c r="H303" s="1">
        <v>1.0</v>
      </c>
      <c r="I303" s="1">
        <v>380.0</v>
      </c>
      <c r="J303" s="1">
        <v>24.0</v>
      </c>
      <c r="K303" s="1">
        <v>20.0</v>
      </c>
      <c r="L303" s="1" t="s">
        <v>307</v>
      </c>
      <c r="M303" s="1" t="s">
        <v>302</v>
      </c>
      <c r="N303" s="1">
        <v>52.0</v>
      </c>
      <c r="O303" s="1" t="s">
        <v>308</v>
      </c>
      <c r="P303" s="1" t="s">
        <v>304</v>
      </c>
      <c r="Q303" s="1" t="s">
        <v>309</v>
      </c>
    </row>
    <row r="304" ht="15.75" customHeight="1">
      <c r="A304" s="1" t="s">
        <v>618</v>
      </c>
      <c r="B304" s="2">
        <v>46192.0</v>
      </c>
      <c r="C304" s="2">
        <v>46197.0</v>
      </c>
      <c r="D304" s="1" t="s">
        <v>46</v>
      </c>
      <c r="E304" s="1" t="s">
        <v>208</v>
      </c>
      <c r="F304" s="3">
        <v>0.9375</v>
      </c>
      <c r="G304" s="1">
        <v>1.0</v>
      </c>
      <c r="H304" s="1">
        <v>6.0</v>
      </c>
      <c r="I304" s="1">
        <v>180.0</v>
      </c>
      <c r="J304" s="1">
        <v>54.0</v>
      </c>
      <c r="K304" s="1">
        <v>40.0</v>
      </c>
      <c r="L304" s="1" t="s">
        <v>315</v>
      </c>
      <c r="M304" s="1" t="s">
        <v>302</v>
      </c>
      <c r="N304" s="1">
        <v>53.0</v>
      </c>
      <c r="O304" s="1" t="s">
        <v>303</v>
      </c>
      <c r="P304" s="1" t="s">
        <v>313</v>
      </c>
      <c r="Q304" s="1" t="s">
        <v>305</v>
      </c>
    </row>
    <row r="305" ht="15.75" customHeight="1">
      <c r="A305" s="1" t="s">
        <v>619</v>
      </c>
      <c r="B305" s="2">
        <v>46137.0</v>
      </c>
      <c r="C305" s="2">
        <v>46140.0</v>
      </c>
      <c r="D305" s="1" t="s">
        <v>137</v>
      </c>
      <c r="E305" s="1" t="s">
        <v>262</v>
      </c>
      <c r="F305" s="3">
        <v>0.3958333333333333</v>
      </c>
      <c r="G305" s="1">
        <v>7.0</v>
      </c>
      <c r="H305" s="1">
        <v>2.0</v>
      </c>
      <c r="I305" s="1">
        <v>420.0</v>
      </c>
      <c r="J305" s="1">
        <v>30.0</v>
      </c>
      <c r="K305" s="1">
        <v>0.0</v>
      </c>
      <c r="L305" s="1" t="s">
        <v>307</v>
      </c>
      <c r="M305" s="1" t="s">
        <v>326</v>
      </c>
      <c r="N305" s="1">
        <v>42.0</v>
      </c>
      <c r="O305" s="1" t="s">
        <v>303</v>
      </c>
      <c r="P305" s="1" t="s">
        <v>313</v>
      </c>
      <c r="Q305" s="1" t="s">
        <v>309</v>
      </c>
    </row>
    <row r="306" ht="15.75" customHeight="1">
      <c r="A306" s="1" t="s">
        <v>620</v>
      </c>
      <c r="B306" s="2">
        <v>46029.0</v>
      </c>
      <c r="C306" s="2">
        <v>46034.0</v>
      </c>
      <c r="D306" s="1" t="s">
        <v>73</v>
      </c>
      <c r="E306" s="1" t="s">
        <v>244</v>
      </c>
      <c r="F306" s="3">
        <v>0.8854166666666666</v>
      </c>
      <c r="G306" s="1">
        <v>1.0</v>
      </c>
      <c r="H306" s="1">
        <v>3.0</v>
      </c>
      <c r="I306" s="1">
        <v>320.0</v>
      </c>
      <c r="J306" s="1">
        <v>36.0</v>
      </c>
      <c r="K306" s="1">
        <v>0.0</v>
      </c>
      <c r="L306" s="1" t="s">
        <v>315</v>
      </c>
      <c r="M306" s="1" t="s">
        <v>302</v>
      </c>
      <c r="N306" s="1">
        <v>38.0</v>
      </c>
      <c r="O306" s="1" t="s">
        <v>308</v>
      </c>
      <c r="P306" s="1" t="s">
        <v>304</v>
      </c>
      <c r="Q306" s="1" t="s">
        <v>338</v>
      </c>
    </row>
    <row r="307" ht="15.75" customHeight="1">
      <c r="A307" s="1" t="s">
        <v>621</v>
      </c>
      <c r="B307" s="2">
        <v>46183.0</v>
      </c>
      <c r="C307" s="2">
        <v>46184.0</v>
      </c>
      <c r="D307" s="1" t="s">
        <v>32</v>
      </c>
      <c r="E307" s="1" t="s">
        <v>266</v>
      </c>
      <c r="F307" s="3">
        <v>0.9375</v>
      </c>
      <c r="G307" s="1">
        <v>4.0</v>
      </c>
      <c r="H307" s="1">
        <v>5.0</v>
      </c>
      <c r="I307" s="1">
        <v>220.0</v>
      </c>
      <c r="J307" s="1">
        <v>48.0</v>
      </c>
      <c r="K307" s="1">
        <v>0.0</v>
      </c>
      <c r="L307" s="1" t="s">
        <v>315</v>
      </c>
      <c r="M307" s="1" t="s">
        <v>302</v>
      </c>
      <c r="N307" s="1">
        <v>52.0</v>
      </c>
      <c r="O307" s="1" t="s">
        <v>303</v>
      </c>
      <c r="P307" s="1" t="s">
        <v>304</v>
      </c>
      <c r="Q307" s="1" t="s">
        <v>305</v>
      </c>
    </row>
    <row r="308" ht="15.75" customHeight="1">
      <c r="A308" s="1" t="s">
        <v>622</v>
      </c>
      <c r="B308" s="2">
        <v>46029.0</v>
      </c>
      <c r="C308" s="2">
        <v>46036.0</v>
      </c>
      <c r="D308" s="1" t="s">
        <v>104</v>
      </c>
      <c r="E308" s="1" t="s">
        <v>170</v>
      </c>
      <c r="F308" s="3">
        <v>0.8854166666666666</v>
      </c>
      <c r="G308" s="1">
        <v>4.0</v>
      </c>
      <c r="H308" s="1">
        <v>1.0</v>
      </c>
      <c r="I308" s="1">
        <v>240.0</v>
      </c>
      <c r="J308" s="1">
        <v>24.0</v>
      </c>
      <c r="K308" s="1">
        <v>0.0</v>
      </c>
      <c r="L308" s="1" t="s">
        <v>307</v>
      </c>
      <c r="M308" s="1" t="s">
        <v>302</v>
      </c>
      <c r="N308" s="1">
        <v>22.0</v>
      </c>
      <c r="O308" s="1" t="s">
        <v>312</v>
      </c>
      <c r="P308" s="1" t="s">
        <v>313</v>
      </c>
      <c r="Q308" s="1" t="s">
        <v>305</v>
      </c>
    </row>
    <row r="309" ht="15.75" customHeight="1">
      <c r="A309" s="1" t="s">
        <v>623</v>
      </c>
      <c r="B309" s="2">
        <v>46138.0</v>
      </c>
      <c r="C309" s="2">
        <v>46144.0</v>
      </c>
      <c r="D309" s="1" t="s">
        <v>59</v>
      </c>
      <c r="E309" s="1" t="s">
        <v>168</v>
      </c>
      <c r="F309" s="3">
        <v>0.3958333333333333</v>
      </c>
      <c r="G309" s="1">
        <v>6.0</v>
      </c>
      <c r="H309" s="1">
        <v>4.0</v>
      </c>
      <c r="I309" s="1">
        <v>240.0</v>
      </c>
      <c r="J309" s="1">
        <v>42.0</v>
      </c>
      <c r="K309" s="1">
        <v>20.0</v>
      </c>
      <c r="L309" s="1" t="s">
        <v>301</v>
      </c>
      <c r="M309" s="1" t="s">
        <v>302</v>
      </c>
      <c r="N309" s="1">
        <v>57.0</v>
      </c>
      <c r="O309" s="1" t="s">
        <v>308</v>
      </c>
      <c r="P309" s="1" t="s">
        <v>304</v>
      </c>
      <c r="Q309" s="1" t="s">
        <v>338</v>
      </c>
    </row>
    <row r="310" ht="15.75" customHeight="1">
      <c r="A310" s="1" t="s">
        <v>624</v>
      </c>
      <c r="B310" s="2">
        <v>46114.0</v>
      </c>
      <c r="C310" s="2">
        <v>46115.0</v>
      </c>
      <c r="D310" s="1" t="s">
        <v>40</v>
      </c>
      <c r="E310" s="1" t="s">
        <v>274</v>
      </c>
      <c r="F310" s="3">
        <v>0.7708333333333334</v>
      </c>
      <c r="G310" s="1">
        <v>1.0</v>
      </c>
      <c r="H310" s="1">
        <v>3.0</v>
      </c>
      <c r="I310" s="1">
        <v>260.0</v>
      </c>
      <c r="J310" s="1">
        <v>36.0</v>
      </c>
      <c r="K310" s="1">
        <v>0.0</v>
      </c>
      <c r="L310" s="1" t="s">
        <v>318</v>
      </c>
      <c r="M310" s="1" t="s">
        <v>326</v>
      </c>
      <c r="N310" s="1">
        <v>42.0</v>
      </c>
      <c r="O310" s="1" t="s">
        <v>308</v>
      </c>
      <c r="P310" s="1" t="s">
        <v>304</v>
      </c>
      <c r="Q310" s="1" t="s">
        <v>305</v>
      </c>
    </row>
    <row r="311" ht="15.75" customHeight="1">
      <c r="A311" s="1" t="s">
        <v>625</v>
      </c>
      <c r="B311" s="2">
        <v>46057.0</v>
      </c>
      <c r="C311" s="2">
        <v>46063.0</v>
      </c>
      <c r="D311" s="1" t="s">
        <v>118</v>
      </c>
      <c r="E311" s="1" t="s">
        <v>250</v>
      </c>
      <c r="F311" s="3">
        <v>0.6458333333333334</v>
      </c>
      <c r="G311" s="1">
        <v>1.0</v>
      </c>
      <c r="H311" s="1">
        <v>6.0</v>
      </c>
      <c r="I311" s="1">
        <v>180.0</v>
      </c>
      <c r="J311" s="1">
        <v>54.0</v>
      </c>
      <c r="K311" s="1">
        <v>0.0</v>
      </c>
      <c r="L311" s="1" t="s">
        <v>301</v>
      </c>
      <c r="M311" s="1" t="s">
        <v>302</v>
      </c>
      <c r="N311" s="1">
        <v>59.0</v>
      </c>
      <c r="O311" s="1" t="s">
        <v>303</v>
      </c>
      <c r="P311" s="1" t="s">
        <v>304</v>
      </c>
      <c r="Q311" s="1" t="s">
        <v>305</v>
      </c>
    </row>
    <row r="312" ht="15.75" customHeight="1">
      <c r="A312" s="1" t="s">
        <v>626</v>
      </c>
      <c r="B312" s="2">
        <v>46054.0</v>
      </c>
      <c r="C312" s="2">
        <v>46054.0</v>
      </c>
      <c r="D312" s="1" t="s">
        <v>11</v>
      </c>
      <c r="E312" s="1" t="s">
        <v>260</v>
      </c>
      <c r="F312" s="3">
        <v>0.53125</v>
      </c>
      <c r="G312" s="1">
        <v>7.0</v>
      </c>
      <c r="H312" s="1">
        <v>3.0</v>
      </c>
      <c r="I312" s="1">
        <v>360.0</v>
      </c>
      <c r="J312" s="1">
        <v>36.0</v>
      </c>
      <c r="K312" s="1">
        <v>150.0</v>
      </c>
      <c r="L312" s="1" t="s">
        <v>301</v>
      </c>
      <c r="M312" s="1" t="s">
        <v>302</v>
      </c>
      <c r="N312" s="1">
        <v>40.0</v>
      </c>
      <c r="O312" s="1" t="s">
        <v>308</v>
      </c>
      <c r="P312" s="1" t="s">
        <v>304</v>
      </c>
      <c r="Q312" s="1" t="s">
        <v>338</v>
      </c>
    </row>
    <row r="313" ht="15.75" customHeight="1">
      <c r="A313" s="1" t="s">
        <v>627</v>
      </c>
      <c r="B313" s="2">
        <v>46070.0</v>
      </c>
      <c r="C313" s="2">
        <v>46073.0</v>
      </c>
      <c r="D313" s="1" t="s">
        <v>88</v>
      </c>
      <c r="E313" s="1" t="s">
        <v>204</v>
      </c>
      <c r="F313" s="3">
        <v>0.8854166666666666</v>
      </c>
      <c r="G313" s="1">
        <v>8.0</v>
      </c>
      <c r="H313" s="1">
        <v>1.0</v>
      </c>
      <c r="I313" s="1">
        <v>240.0</v>
      </c>
      <c r="J313" s="1">
        <v>24.0</v>
      </c>
      <c r="K313" s="1">
        <v>40.0</v>
      </c>
      <c r="L313" s="1" t="s">
        <v>301</v>
      </c>
      <c r="M313" s="1" t="s">
        <v>302</v>
      </c>
      <c r="N313" s="1">
        <v>21.0</v>
      </c>
      <c r="O313" s="1" t="s">
        <v>308</v>
      </c>
      <c r="P313" s="1" t="s">
        <v>313</v>
      </c>
      <c r="Q313" s="1" t="s">
        <v>305</v>
      </c>
    </row>
    <row r="314" ht="15.75" customHeight="1">
      <c r="A314" s="1" t="s">
        <v>628</v>
      </c>
      <c r="B314" s="2">
        <v>46194.0</v>
      </c>
      <c r="C314" s="2">
        <v>46195.0</v>
      </c>
      <c r="D314" s="1" t="s">
        <v>36</v>
      </c>
      <c r="E314" s="1" t="s">
        <v>193</v>
      </c>
      <c r="F314" s="3">
        <v>0.53125</v>
      </c>
      <c r="G314" s="1">
        <v>1.0</v>
      </c>
      <c r="H314" s="1">
        <v>3.0</v>
      </c>
      <c r="I314" s="1">
        <v>460.0</v>
      </c>
      <c r="J314" s="1">
        <v>36.0</v>
      </c>
      <c r="K314" s="1">
        <v>0.0</v>
      </c>
      <c r="L314" s="1" t="s">
        <v>307</v>
      </c>
      <c r="M314" s="1" t="s">
        <v>302</v>
      </c>
      <c r="N314" s="1">
        <v>59.0</v>
      </c>
      <c r="O314" s="1" t="s">
        <v>303</v>
      </c>
      <c r="P314" s="1" t="s">
        <v>304</v>
      </c>
      <c r="Q314" s="1" t="s">
        <v>309</v>
      </c>
    </row>
    <row r="315" ht="15.75" customHeight="1">
      <c r="A315" s="1" t="s">
        <v>629</v>
      </c>
      <c r="B315" s="2">
        <v>46072.0</v>
      </c>
      <c r="C315" s="2">
        <v>46077.0</v>
      </c>
      <c r="D315" s="1" t="s">
        <v>69</v>
      </c>
      <c r="E315" s="1" t="s">
        <v>216</v>
      </c>
      <c r="F315" s="3">
        <v>0.6458333333333334</v>
      </c>
      <c r="G315" s="1">
        <v>3.0</v>
      </c>
      <c r="H315" s="1">
        <v>3.0</v>
      </c>
      <c r="I315" s="1">
        <v>380.0</v>
      </c>
      <c r="J315" s="1">
        <v>36.0</v>
      </c>
      <c r="K315" s="1">
        <v>40.0</v>
      </c>
      <c r="L315" s="1" t="s">
        <v>318</v>
      </c>
      <c r="M315" s="1" t="s">
        <v>302</v>
      </c>
      <c r="N315" s="1">
        <v>54.0</v>
      </c>
      <c r="O315" s="1" t="s">
        <v>308</v>
      </c>
      <c r="P315" s="1" t="s">
        <v>304</v>
      </c>
      <c r="Q315" s="1" t="s">
        <v>309</v>
      </c>
    </row>
    <row r="316" ht="15.75" customHeight="1">
      <c r="A316" s="1" t="s">
        <v>630</v>
      </c>
      <c r="B316" s="2">
        <v>46103.0</v>
      </c>
      <c r="C316" s="2">
        <v>46106.0</v>
      </c>
      <c r="D316" s="1" t="s">
        <v>118</v>
      </c>
      <c r="E316" s="1" t="s">
        <v>278</v>
      </c>
      <c r="F316" s="3">
        <v>0.7708333333333334</v>
      </c>
      <c r="G316" s="1">
        <v>8.0</v>
      </c>
      <c r="H316" s="1">
        <v>2.0</v>
      </c>
      <c r="I316" s="1">
        <v>360.0</v>
      </c>
      <c r="J316" s="1">
        <v>30.0</v>
      </c>
      <c r="K316" s="1">
        <v>0.0</v>
      </c>
      <c r="L316" s="1" t="s">
        <v>318</v>
      </c>
      <c r="M316" s="1" t="s">
        <v>302</v>
      </c>
      <c r="N316" s="1">
        <v>39.0</v>
      </c>
      <c r="O316" s="1" t="s">
        <v>312</v>
      </c>
      <c r="P316" s="1" t="s">
        <v>313</v>
      </c>
      <c r="Q316" s="1" t="s">
        <v>338</v>
      </c>
    </row>
    <row r="317" ht="15.75" customHeight="1">
      <c r="A317" s="1" t="s">
        <v>631</v>
      </c>
      <c r="B317" s="2">
        <v>46147.0</v>
      </c>
      <c r="C317" s="2">
        <v>46148.0</v>
      </c>
      <c r="D317" s="1" t="s">
        <v>30</v>
      </c>
      <c r="E317" s="1" t="s">
        <v>260</v>
      </c>
      <c r="F317" s="3">
        <v>0.53125</v>
      </c>
      <c r="G317" s="1">
        <v>5.0</v>
      </c>
      <c r="H317" s="1">
        <v>4.0</v>
      </c>
      <c r="I317" s="1">
        <v>280.0</v>
      </c>
      <c r="J317" s="1">
        <v>42.0</v>
      </c>
      <c r="K317" s="1">
        <v>100.0</v>
      </c>
      <c r="L317" s="1" t="s">
        <v>315</v>
      </c>
      <c r="M317" s="1" t="s">
        <v>302</v>
      </c>
      <c r="N317" s="1">
        <v>52.0</v>
      </c>
      <c r="O317" s="1" t="s">
        <v>303</v>
      </c>
      <c r="P317" s="1" t="s">
        <v>304</v>
      </c>
      <c r="Q317" s="1" t="s">
        <v>305</v>
      </c>
    </row>
    <row r="318" ht="15.75" customHeight="1">
      <c r="A318" s="1" t="s">
        <v>632</v>
      </c>
      <c r="B318" s="2">
        <v>46027.0</v>
      </c>
      <c r="C318" s="2">
        <v>46027.0</v>
      </c>
      <c r="D318" s="1" t="s">
        <v>120</v>
      </c>
      <c r="E318" s="1" t="s">
        <v>258</v>
      </c>
      <c r="F318" s="3">
        <v>0.8854166666666666</v>
      </c>
      <c r="G318" s="1">
        <v>9.0</v>
      </c>
      <c r="H318" s="1">
        <v>4.0</v>
      </c>
      <c r="I318" s="1">
        <v>260.0</v>
      </c>
      <c r="J318" s="1">
        <v>42.0</v>
      </c>
      <c r="K318" s="1">
        <v>0.0</v>
      </c>
      <c r="L318" s="1" t="s">
        <v>318</v>
      </c>
      <c r="M318" s="1" t="s">
        <v>302</v>
      </c>
      <c r="N318" s="1">
        <v>34.0</v>
      </c>
      <c r="O318" s="1" t="s">
        <v>303</v>
      </c>
      <c r="P318" s="1" t="s">
        <v>304</v>
      </c>
      <c r="Q318" s="1" t="s">
        <v>338</v>
      </c>
    </row>
    <row r="319" ht="15.75" customHeight="1">
      <c r="A319" s="1" t="s">
        <v>633</v>
      </c>
      <c r="B319" s="2">
        <v>46116.0</v>
      </c>
      <c r="C319" s="2">
        <v>46122.0</v>
      </c>
      <c r="D319" s="1" t="s">
        <v>32</v>
      </c>
      <c r="E319" s="1" t="s">
        <v>258</v>
      </c>
      <c r="F319" s="3">
        <v>0.8854166666666666</v>
      </c>
      <c r="G319" s="1">
        <v>1.0</v>
      </c>
      <c r="H319" s="1">
        <v>2.0</v>
      </c>
      <c r="I319" s="1">
        <v>180.0</v>
      </c>
      <c r="J319" s="1">
        <v>30.0</v>
      </c>
      <c r="K319" s="1">
        <v>20.0</v>
      </c>
      <c r="L319" s="1" t="s">
        <v>311</v>
      </c>
      <c r="M319" s="1" t="s">
        <v>302</v>
      </c>
      <c r="N319" s="1">
        <v>41.0</v>
      </c>
      <c r="O319" s="1" t="s">
        <v>303</v>
      </c>
      <c r="P319" s="1" t="s">
        <v>304</v>
      </c>
      <c r="Q319" s="1" t="s">
        <v>305</v>
      </c>
    </row>
    <row r="320" ht="15.75" customHeight="1">
      <c r="A320" s="1" t="s">
        <v>634</v>
      </c>
      <c r="B320" s="2">
        <v>46154.0</v>
      </c>
      <c r="C320" s="2">
        <v>46156.0</v>
      </c>
      <c r="D320" s="1" t="s">
        <v>62</v>
      </c>
      <c r="E320" s="1" t="s">
        <v>191</v>
      </c>
      <c r="F320" s="3">
        <v>0.6458333333333334</v>
      </c>
      <c r="G320" s="1">
        <v>1.0</v>
      </c>
      <c r="H320" s="1">
        <v>5.0</v>
      </c>
      <c r="I320" s="1">
        <v>380.0</v>
      </c>
      <c r="J320" s="1">
        <v>48.0</v>
      </c>
      <c r="K320" s="1">
        <v>40.0</v>
      </c>
      <c r="L320" s="1" t="s">
        <v>311</v>
      </c>
      <c r="M320" s="1" t="s">
        <v>363</v>
      </c>
      <c r="N320" s="1">
        <v>48.0</v>
      </c>
      <c r="O320" s="1" t="s">
        <v>312</v>
      </c>
      <c r="P320" s="1" t="s">
        <v>304</v>
      </c>
      <c r="Q320" s="1" t="s">
        <v>309</v>
      </c>
    </row>
    <row r="321" ht="15.75" customHeight="1">
      <c r="A321" s="1" t="s">
        <v>635</v>
      </c>
      <c r="B321" s="2">
        <v>46039.0</v>
      </c>
      <c r="C321" s="2">
        <v>46043.0</v>
      </c>
      <c r="D321" s="1" t="s">
        <v>50</v>
      </c>
      <c r="E321" s="1" t="s">
        <v>170</v>
      </c>
      <c r="F321" s="3">
        <v>0.3958333333333333</v>
      </c>
      <c r="G321" s="1">
        <v>1.0</v>
      </c>
      <c r="H321" s="1">
        <v>3.0</v>
      </c>
      <c r="I321" s="1">
        <v>240.0</v>
      </c>
      <c r="J321" s="1">
        <v>36.0</v>
      </c>
      <c r="K321" s="1">
        <v>60.0</v>
      </c>
      <c r="L321" s="1" t="s">
        <v>307</v>
      </c>
      <c r="M321" s="1" t="s">
        <v>302</v>
      </c>
      <c r="N321" s="1">
        <v>47.0</v>
      </c>
      <c r="O321" s="1" t="s">
        <v>308</v>
      </c>
      <c r="P321" s="1" t="s">
        <v>313</v>
      </c>
      <c r="Q321" s="1" t="s">
        <v>305</v>
      </c>
    </row>
    <row r="322" ht="15.75" customHeight="1">
      <c r="A322" s="1" t="s">
        <v>636</v>
      </c>
      <c r="B322" s="2">
        <v>46090.0</v>
      </c>
      <c r="C322" s="2">
        <v>46092.0</v>
      </c>
      <c r="D322" s="1" t="s">
        <v>50</v>
      </c>
      <c r="E322" s="1" t="s">
        <v>224</v>
      </c>
      <c r="F322" s="3">
        <v>0.7708333333333334</v>
      </c>
      <c r="G322" s="1">
        <v>2.0</v>
      </c>
      <c r="H322" s="1">
        <v>3.0</v>
      </c>
      <c r="I322" s="1">
        <v>200.0</v>
      </c>
      <c r="J322" s="1">
        <v>36.0</v>
      </c>
      <c r="K322" s="1">
        <v>100.0</v>
      </c>
      <c r="L322" s="1" t="s">
        <v>301</v>
      </c>
      <c r="M322" s="1" t="s">
        <v>302</v>
      </c>
      <c r="N322" s="1">
        <v>34.0</v>
      </c>
      <c r="O322" s="1" t="s">
        <v>312</v>
      </c>
      <c r="P322" s="1" t="s">
        <v>313</v>
      </c>
      <c r="Q322" s="1" t="s">
        <v>305</v>
      </c>
    </row>
    <row r="323" ht="15.75" customHeight="1">
      <c r="A323" s="1" t="s">
        <v>637</v>
      </c>
      <c r="B323" s="2">
        <v>46111.0</v>
      </c>
      <c r="C323" s="2">
        <v>46118.0</v>
      </c>
      <c r="D323" s="1" t="s">
        <v>118</v>
      </c>
      <c r="E323" s="1" t="s">
        <v>260</v>
      </c>
      <c r="F323" s="3">
        <v>0.8854166666666666</v>
      </c>
      <c r="G323" s="1">
        <v>5.0</v>
      </c>
      <c r="H323" s="1">
        <v>3.0</v>
      </c>
      <c r="I323" s="1">
        <v>280.0</v>
      </c>
      <c r="J323" s="1">
        <v>36.0</v>
      </c>
      <c r="K323" s="1">
        <v>0.0</v>
      </c>
      <c r="L323" s="1" t="s">
        <v>311</v>
      </c>
      <c r="M323" s="1" t="s">
        <v>302</v>
      </c>
      <c r="N323" s="1">
        <v>22.0</v>
      </c>
      <c r="O323" s="1" t="s">
        <v>308</v>
      </c>
      <c r="P323" s="1" t="s">
        <v>304</v>
      </c>
      <c r="Q323" s="1" t="s">
        <v>305</v>
      </c>
    </row>
    <row r="324" ht="15.75" customHeight="1">
      <c r="A324" s="1" t="s">
        <v>638</v>
      </c>
      <c r="B324" s="2">
        <v>46063.0</v>
      </c>
      <c r="C324" s="2">
        <v>46068.0</v>
      </c>
      <c r="D324" s="1" t="s">
        <v>88</v>
      </c>
      <c r="E324" s="1" t="s">
        <v>182</v>
      </c>
      <c r="F324" s="3">
        <v>0.7708333333333334</v>
      </c>
      <c r="G324" s="1">
        <v>2.0</v>
      </c>
      <c r="H324" s="1">
        <v>2.0</v>
      </c>
      <c r="I324" s="1">
        <v>160.0</v>
      </c>
      <c r="J324" s="1">
        <v>30.0</v>
      </c>
      <c r="K324" s="1">
        <v>0.0</v>
      </c>
      <c r="L324" s="1" t="s">
        <v>301</v>
      </c>
      <c r="M324" s="1" t="s">
        <v>302</v>
      </c>
      <c r="N324" s="1">
        <v>48.0</v>
      </c>
      <c r="O324" s="1" t="s">
        <v>308</v>
      </c>
      <c r="P324" s="1" t="s">
        <v>313</v>
      </c>
      <c r="Q324" s="1" t="s">
        <v>305</v>
      </c>
    </row>
    <row r="325" ht="15.75" customHeight="1">
      <c r="A325" s="1" t="s">
        <v>639</v>
      </c>
      <c r="B325" s="2">
        <v>46028.0</v>
      </c>
      <c r="C325" s="2">
        <v>46031.0</v>
      </c>
      <c r="D325" s="1" t="s">
        <v>18</v>
      </c>
      <c r="E325" s="1" t="s">
        <v>254</v>
      </c>
      <c r="F325" s="3">
        <v>0.53125</v>
      </c>
      <c r="G325" s="1">
        <v>1.0</v>
      </c>
      <c r="H325" s="1">
        <v>2.0</v>
      </c>
      <c r="I325" s="1">
        <v>340.0</v>
      </c>
      <c r="J325" s="1">
        <v>30.0</v>
      </c>
      <c r="K325" s="1">
        <v>40.0</v>
      </c>
      <c r="L325" s="1" t="s">
        <v>311</v>
      </c>
      <c r="M325" s="1" t="s">
        <v>302</v>
      </c>
      <c r="N325" s="1">
        <v>54.0</v>
      </c>
      <c r="O325" s="1" t="s">
        <v>312</v>
      </c>
      <c r="P325" s="1" t="s">
        <v>304</v>
      </c>
      <c r="Q325" s="1" t="s">
        <v>309</v>
      </c>
    </row>
    <row r="326" ht="15.75" customHeight="1">
      <c r="A326" s="1" t="s">
        <v>640</v>
      </c>
      <c r="B326" s="2">
        <v>46155.0</v>
      </c>
      <c r="C326" s="2">
        <v>46161.0</v>
      </c>
      <c r="D326" s="1" t="s">
        <v>85</v>
      </c>
      <c r="E326" s="1" t="s">
        <v>254</v>
      </c>
      <c r="F326" s="3">
        <v>0.53125</v>
      </c>
      <c r="G326" s="1">
        <v>4.0</v>
      </c>
      <c r="H326" s="1">
        <v>5.0</v>
      </c>
      <c r="I326" s="1">
        <v>160.0</v>
      </c>
      <c r="J326" s="1">
        <v>48.0</v>
      </c>
      <c r="K326" s="1">
        <v>40.0</v>
      </c>
      <c r="L326" s="1" t="s">
        <v>301</v>
      </c>
      <c r="M326" s="1" t="s">
        <v>302</v>
      </c>
      <c r="N326" s="1">
        <v>23.0</v>
      </c>
      <c r="O326" s="1" t="s">
        <v>312</v>
      </c>
      <c r="P326" s="1" t="s">
        <v>313</v>
      </c>
      <c r="Q326" s="1" t="s">
        <v>305</v>
      </c>
    </row>
    <row r="327" ht="15.75" customHeight="1">
      <c r="A327" s="1" t="s">
        <v>641</v>
      </c>
      <c r="B327" s="2">
        <v>46066.0</v>
      </c>
      <c r="C327" s="2">
        <v>46069.0</v>
      </c>
      <c r="D327" s="1" t="s">
        <v>125</v>
      </c>
      <c r="E327" s="1" t="s">
        <v>260</v>
      </c>
      <c r="F327" s="3">
        <v>0.8854166666666666</v>
      </c>
      <c r="G327" s="1">
        <v>5.0</v>
      </c>
      <c r="H327" s="1">
        <v>4.0</v>
      </c>
      <c r="I327" s="1">
        <v>280.0</v>
      </c>
      <c r="J327" s="1">
        <v>42.0</v>
      </c>
      <c r="K327" s="1">
        <v>60.0</v>
      </c>
      <c r="L327" s="1" t="s">
        <v>311</v>
      </c>
      <c r="M327" s="1" t="s">
        <v>302</v>
      </c>
      <c r="N327" s="1">
        <v>60.0</v>
      </c>
      <c r="O327" s="1" t="s">
        <v>303</v>
      </c>
      <c r="P327" s="1" t="s">
        <v>313</v>
      </c>
      <c r="Q327" s="1" t="s">
        <v>305</v>
      </c>
    </row>
    <row r="328" ht="15.75" customHeight="1">
      <c r="A328" s="1" t="s">
        <v>642</v>
      </c>
      <c r="B328" s="2">
        <v>46139.0</v>
      </c>
      <c r="C328" s="2">
        <v>46140.0</v>
      </c>
      <c r="D328" s="1" t="s">
        <v>32</v>
      </c>
      <c r="E328" s="1" t="s">
        <v>224</v>
      </c>
      <c r="F328" s="3">
        <v>0.9375</v>
      </c>
      <c r="G328" s="1">
        <v>4.0</v>
      </c>
      <c r="H328" s="1">
        <v>1.0</v>
      </c>
      <c r="I328" s="1">
        <v>200.0</v>
      </c>
      <c r="J328" s="1">
        <v>24.0</v>
      </c>
      <c r="K328" s="1">
        <v>0.0</v>
      </c>
      <c r="L328" s="1" t="s">
        <v>311</v>
      </c>
      <c r="M328" s="1" t="s">
        <v>302</v>
      </c>
      <c r="N328" s="1">
        <v>50.0</v>
      </c>
      <c r="O328" s="1" t="s">
        <v>303</v>
      </c>
      <c r="P328" s="1" t="s">
        <v>304</v>
      </c>
      <c r="Q328" s="1" t="s">
        <v>305</v>
      </c>
    </row>
    <row r="329" ht="15.75" customHeight="1">
      <c r="A329" s="1" t="s">
        <v>643</v>
      </c>
      <c r="B329" s="2">
        <v>46068.0</v>
      </c>
      <c r="C329" s="2">
        <v>46075.0</v>
      </c>
      <c r="D329" s="1" t="s">
        <v>137</v>
      </c>
      <c r="E329" s="1" t="s">
        <v>260</v>
      </c>
      <c r="F329" s="3">
        <v>0.7708333333333334</v>
      </c>
      <c r="G329" s="1">
        <v>3.0</v>
      </c>
      <c r="H329" s="1">
        <v>5.0</v>
      </c>
      <c r="I329" s="1">
        <v>280.0</v>
      </c>
      <c r="J329" s="1">
        <v>48.0</v>
      </c>
      <c r="K329" s="1">
        <v>20.0</v>
      </c>
      <c r="L329" s="1" t="s">
        <v>301</v>
      </c>
      <c r="M329" s="1" t="s">
        <v>302</v>
      </c>
      <c r="N329" s="1">
        <v>23.0</v>
      </c>
      <c r="O329" s="1" t="s">
        <v>303</v>
      </c>
      <c r="P329" s="1" t="s">
        <v>304</v>
      </c>
      <c r="Q329" s="1" t="s">
        <v>305</v>
      </c>
    </row>
    <row r="330" ht="15.75" customHeight="1">
      <c r="A330" s="1" t="s">
        <v>644</v>
      </c>
      <c r="B330" s="2">
        <v>46196.0</v>
      </c>
      <c r="C330" s="2">
        <v>46202.0</v>
      </c>
      <c r="D330" s="1" t="s">
        <v>76</v>
      </c>
      <c r="E330" s="1" t="s">
        <v>222</v>
      </c>
      <c r="F330" s="3">
        <v>0.7708333333333334</v>
      </c>
      <c r="G330" s="1">
        <v>3.0</v>
      </c>
      <c r="H330" s="1">
        <v>4.0</v>
      </c>
      <c r="I330" s="1">
        <v>280.0</v>
      </c>
      <c r="J330" s="1">
        <v>42.0</v>
      </c>
      <c r="K330" s="1">
        <v>0.0</v>
      </c>
      <c r="L330" s="1" t="s">
        <v>301</v>
      </c>
      <c r="M330" s="1" t="s">
        <v>326</v>
      </c>
      <c r="N330" s="1">
        <v>48.0</v>
      </c>
      <c r="O330" s="1" t="s">
        <v>303</v>
      </c>
      <c r="P330" s="1" t="s">
        <v>304</v>
      </c>
      <c r="Q330" s="1" t="s">
        <v>305</v>
      </c>
    </row>
    <row r="331" ht="15.75" customHeight="1">
      <c r="A331" s="1" t="s">
        <v>645</v>
      </c>
      <c r="B331" s="2">
        <v>46131.0</v>
      </c>
      <c r="C331" s="2">
        <v>46133.0</v>
      </c>
      <c r="D331" s="1" t="s">
        <v>36</v>
      </c>
      <c r="E331" s="1" t="s">
        <v>199</v>
      </c>
      <c r="F331" s="3">
        <v>0.3958333333333333</v>
      </c>
      <c r="G331" s="1">
        <v>6.0</v>
      </c>
      <c r="H331" s="1">
        <v>2.0</v>
      </c>
      <c r="I331" s="1">
        <v>260.0</v>
      </c>
      <c r="J331" s="1">
        <v>30.0</v>
      </c>
      <c r="K331" s="1">
        <v>100.0</v>
      </c>
      <c r="L331" s="1" t="s">
        <v>315</v>
      </c>
      <c r="M331" s="1" t="s">
        <v>302</v>
      </c>
      <c r="N331" s="1">
        <v>30.0</v>
      </c>
      <c r="O331" s="1" t="s">
        <v>303</v>
      </c>
      <c r="P331" s="1" t="s">
        <v>304</v>
      </c>
      <c r="Q331" s="1" t="s">
        <v>305</v>
      </c>
    </row>
    <row r="332" ht="15.75" customHeight="1">
      <c r="A332" s="1" t="s">
        <v>646</v>
      </c>
      <c r="B332" s="2">
        <v>46156.0</v>
      </c>
      <c r="C332" s="2">
        <v>46156.0</v>
      </c>
      <c r="D332" s="1" t="s">
        <v>50</v>
      </c>
      <c r="E332" s="1" t="s">
        <v>197</v>
      </c>
      <c r="F332" s="3">
        <v>0.6458333333333334</v>
      </c>
      <c r="G332" s="1">
        <v>3.0</v>
      </c>
      <c r="H332" s="1">
        <v>2.0</v>
      </c>
      <c r="I332" s="1">
        <v>200.0</v>
      </c>
      <c r="J332" s="1">
        <v>30.0</v>
      </c>
      <c r="K332" s="1">
        <v>0.0</v>
      </c>
      <c r="L332" s="1" t="s">
        <v>301</v>
      </c>
      <c r="M332" s="1" t="s">
        <v>302</v>
      </c>
      <c r="N332" s="1">
        <v>55.0</v>
      </c>
      <c r="O332" s="1" t="s">
        <v>312</v>
      </c>
      <c r="P332" s="1" t="s">
        <v>313</v>
      </c>
      <c r="Q332" s="1" t="s">
        <v>305</v>
      </c>
    </row>
    <row r="333" ht="15.75" customHeight="1">
      <c r="A333" s="1" t="s">
        <v>647</v>
      </c>
      <c r="B333" s="2">
        <v>46179.0</v>
      </c>
      <c r="C333" s="2">
        <v>46183.0</v>
      </c>
      <c r="D333" s="1" t="s">
        <v>150</v>
      </c>
      <c r="E333" s="1" t="s">
        <v>228</v>
      </c>
      <c r="F333" s="3">
        <v>0.8854166666666666</v>
      </c>
      <c r="G333" s="1">
        <v>5.0</v>
      </c>
      <c r="H333" s="1">
        <v>2.0</v>
      </c>
      <c r="I333" s="1">
        <v>160.0</v>
      </c>
      <c r="J333" s="1">
        <v>30.0</v>
      </c>
      <c r="K333" s="1">
        <v>60.0</v>
      </c>
      <c r="L333" s="1" t="s">
        <v>318</v>
      </c>
      <c r="M333" s="1" t="s">
        <v>302</v>
      </c>
      <c r="N333" s="1">
        <v>41.0</v>
      </c>
      <c r="O333" s="1" t="s">
        <v>312</v>
      </c>
      <c r="P333" s="1" t="s">
        <v>313</v>
      </c>
      <c r="Q333" s="1" t="s">
        <v>305</v>
      </c>
    </row>
    <row r="334" ht="15.75" customHeight="1">
      <c r="A334" s="1" t="s">
        <v>648</v>
      </c>
      <c r="B334" s="2">
        <v>46170.0</v>
      </c>
      <c r="C334" s="2">
        <v>46175.0</v>
      </c>
      <c r="D334" s="1" t="s">
        <v>114</v>
      </c>
      <c r="E334" s="1" t="s">
        <v>228</v>
      </c>
      <c r="F334" s="3">
        <v>0.9375</v>
      </c>
      <c r="G334" s="1">
        <v>2.0</v>
      </c>
      <c r="H334" s="1">
        <v>5.0</v>
      </c>
      <c r="I334" s="1">
        <v>160.0</v>
      </c>
      <c r="J334" s="1">
        <v>48.0</v>
      </c>
      <c r="K334" s="1">
        <v>40.0</v>
      </c>
      <c r="L334" s="1" t="s">
        <v>315</v>
      </c>
      <c r="M334" s="1" t="s">
        <v>302</v>
      </c>
      <c r="N334" s="1">
        <v>46.0</v>
      </c>
      <c r="O334" s="1" t="s">
        <v>308</v>
      </c>
      <c r="P334" s="1" t="s">
        <v>313</v>
      </c>
      <c r="Q334" s="1" t="s">
        <v>305</v>
      </c>
    </row>
    <row r="335" ht="15.75" customHeight="1">
      <c r="A335" s="1" t="s">
        <v>649</v>
      </c>
      <c r="B335" s="2">
        <v>46109.0</v>
      </c>
      <c r="C335" s="2">
        <v>46109.0</v>
      </c>
      <c r="D335" s="1" t="s">
        <v>30</v>
      </c>
      <c r="E335" s="1" t="s">
        <v>266</v>
      </c>
      <c r="F335" s="3">
        <v>0.7708333333333334</v>
      </c>
      <c r="G335" s="1">
        <v>1.0</v>
      </c>
      <c r="H335" s="1">
        <v>4.0</v>
      </c>
      <c r="I335" s="1">
        <v>220.0</v>
      </c>
      <c r="J335" s="1">
        <v>42.0</v>
      </c>
      <c r="K335" s="1">
        <v>60.0</v>
      </c>
      <c r="L335" s="1" t="s">
        <v>315</v>
      </c>
      <c r="M335" s="1" t="s">
        <v>302</v>
      </c>
      <c r="N335" s="1">
        <v>56.0</v>
      </c>
      <c r="O335" s="1" t="s">
        <v>312</v>
      </c>
      <c r="P335" s="1" t="s">
        <v>304</v>
      </c>
      <c r="Q335" s="1" t="s">
        <v>305</v>
      </c>
    </row>
    <row r="336" ht="15.75" customHeight="1">
      <c r="A336" s="1" t="s">
        <v>650</v>
      </c>
      <c r="B336" s="2">
        <v>46117.0</v>
      </c>
      <c r="C336" s="2">
        <v>46118.0</v>
      </c>
      <c r="D336" s="1" t="s">
        <v>88</v>
      </c>
      <c r="E336" s="1" t="s">
        <v>281</v>
      </c>
      <c r="F336" s="3">
        <v>0.9375</v>
      </c>
      <c r="G336" s="1">
        <v>1.0</v>
      </c>
      <c r="H336" s="1">
        <v>5.0</v>
      </c>
      <c r="I336" s="1">
        <v>240.0</v>
      </c>
      <c r="J336" s="1">
        <v>48.0</v>
      </c>
      <c r="K336" s="1">
        <v>0.0</v>
      </c>
      <c r="L336" s="1" t="s">
        <v>311</v>
      </c>
      <c r="M336" s="1" t="s">
        <v>302</v>
      </c>
      <c r="N336" s="1">
        <v>36.0</v>
      </c>
      <c r="O336" s="1" t="s">
        <v>303</v>
      </c>
      <c r="P336" s="1" t="s">
        <v>313</v>
      </c>
      <c r="Q336" s="1" t="s">
        <v>338</v>
      </c>
    </row>
    <row r="337" ht="15.75" customHeight="1">
      <c r="A337" s="1" t="s">
        <v>651</v>
      </c>
      <c r="B337" s="2">
        <v>46135.0</v>
      </c>
      <c r="C337" s="2">
        <v>46135.0</v>
      </c>
      <c r="D337" s="1" t="s">
        <v>32</v>
      </c>
      <c r="E337" s="1" t="s">
        <v>270</v>
      </c>
      <c r="F337" s="3">
        <v>0.9375</v>
      </c>
      <c r="G337" s="1">
        <v>2.0</v>
      </c>
      <c r="H337" s="1">
        <v>2.0</v>
      </c>
      <c r="I337" s="1">
        <v>460.0</v>
      </c>
      <c r="J337" s="1">
        <v>30.0</v>
      </c>
      <c r="K337" s="1">
        <v>0.0</v>
      </c>
      <c r="L337" s="1" t="s">
        <v>301</v>
      </c>
      <c r="M337" s="1" t="s">
        <v>302</v>
      </c>
      <c r="N337" s="1">
        <v>51.0</v>
      </c>
      <c r="O337" s="1" t="s">
        <v>308</v>
      </c>
      <c r="P337" s="1" t="s">
        <v>304</v>
      </c>
      <c r="Q337" s="1" t="s">
        <v>309</v>
      </c>
    </row>
    <row r="338" ht="15.75" customHeight="1">
      <c r="A338" s="1" t="s">
        <v>652</v>
      </c>
      <c r="B338" s="2">
        <v>46115.0</v>
      </c>
      <c r="C338" s="2">
        <v>46118.0</v>
      </c>
      <c r="D338" s="1" t="s">
        <v>94</v>
      </c>
      <c r="E338" s="1" t="s">
        <v>189</v>
      </c>
      <c r="F338" s="3">
        <v>0.7708333333333334</v>
      </c>
      <c r="G338" s="1">
        <v>10.0</v>
      </c>
      <c r="H338" s="1">
        <v>6.0</v>
      </c>
      <c r="I338" s="1">
        <v>280.0</v>
      </c>
      <c r="J338" s="1">
        <v>54.0</v>
      </c>
      <c r="K338" s="1">
        <v>60.0</v>
      </c>
      <c r="L338" s="1" t="s">
        <v>311</v>
      </c>
      <c r="M338" s="1" t="s">
        <v>302</v>
      </c>
      <c r="N338" s="1">
        <v>43.0</v>
      </c>
      <c r="O338" s="1" t="s">
        <v>303</v>
      </c>
      <c r="P338" s="1" t="s">
        <v>304</v>
      </c>
      <c r="Q338" s="1" t="s">
        <v>305</v>
      </c>
    </row>
    <row r="339" ht="15.75" customHeight="1">
      <c r="A339" s="1" t="s">
        <v>653</v>
      </c>
      <c r="B339" s="2">
        <v>46203.0</v>
      </c>
      <c r="C339" s="2">
        <v>46204.0</v>
      </c>
      <c r="D339" s="1" t="s">
        <v>137</v>
      </c>
      <c r="E339" s="1" t="s">
        <v>252</v>
      </c>
      <c r="F339" s="3">
        <v>0.6458333333333334</v>
      </c>
      <c r="G339" s="1">
        <v>2.0</v>
      </c>
      <c r="H339" s="1">
        <v>4.0</v>
      </c>
      <c r="I339" s="1">
        <v>220.0</v>
      </c>
      <c r="J339" s="1">
        <v>42.0</v>
      </c>
      <c r="K339" s="1">
        <v>20.0</v>
      </c>
      <c r="L339" s="1" t="s">
        <v>301</v>
      </c>
      <c r="M339" s="1" t="s">
        <v>302</v>
      </c>
      <c r="N339" s="1">
        <v>40.0</v>
      </c>
      <c r="O339" s="1" t="s">
        <v>308</v>
      </c>
      <c r="P339" s="1" t="s">
        <v>313</v>
      </c>
      <c r="Q339" s="1" t="s">
        <v>305</v>
      </c>
    </row>
    <row r="340" ht="15.75" customHeight="1">
      <c r="A340" s="1" t="s">
        <v>654</v>
      </c>
      <c r="B340" s="2">
        <v>46126.0</v>
      </c>
      <c r="C340" s="2">
        <v>46126.0</v>
      </c>
      <c r="D340" s="1" t="s">
        <v>36</v>
      </c>
      <c r="E340" s="1" t="s">
        <v>230</v>
      </c>
      <c r="F340" s="3">
        <v>0.8854166666666666</v>
      </c>
      <c r="G340" s="1">
        <v>3.0</v>
      </c>
      <c r="H340" s="1">
        <v>1.0</v>
      </c>
      <c r="I340" s="1">
        <v>420.0</v>
      </c>
      <c r="J340" s="1">
        <v>24.0</v>
      </c>
      <c r="K340" s="1">
        <v>0.0</v>
      </c>
      <c r="L340" s="1" t="s">
        <v>301</v>
      </c>
      <c r="M340" s="1" t="s">
        <v>302</v>
      </c>
      <c r="N340" s="1">
        <v>25.0</v>
      </c>
      <c r="O340" s="1" t="s">
        <v>303</v>
      </c>
      <c r="P340" s="1" t="s">
        <v>313</v>
      </c>
      <c r="Q340" s="1" t="s">
        <v>309</v>
      </c>
    </row>
    <row r="341" ht="15.75" customHeight="1">
      <c r="A341" s="1" t="s">
        <v>655</v>
      </c>
      <c r="B341" s="2">
        <v>46200.0</v>
      </c>
      <c r="C341" s="2">
        <v>46207.0</v>
      </c>
      <c r="D341" s="1" t="s">
        <v>147</v>
      </c>
      <c r="E341" s="1" t="s">
        <v>254</v>
      </c>
      <c r="F341" s="3">
        <v>0.9375</v>
      </c>
      <c r="G341" s="1">
        <v>4.0</v>
      </c>
      <c r="H341" s="1">
        <v>4.0</v>
      </c>
      <c r="I341" s="1">
        <v>240.0</v>
      </c>
      <c r="J341" s="1">
        <v>42.0</v>
      </c>
      <c r="K341" s="1">
        <v>60.0</v>
      </c>
      <c r="L341" s="1" t="s">
        <v>301</v>
      </c>
      <c r="M341" s="1" t="s">
        <v>363</v>
      </c>
      <c r="N341" s="1">
        <v>47.0</v>
      </c>
      <c r="O341" s="1" t="s">
        <v>308</v>
      </c>
      <c r="P341" s="1" t="s">
        <v>313</v>
      </c>
      <c r="Q341" s="1" t="s">
        <v>338</v>
      </c>
    </row>
    <row r="342" ht="15.75" customHeight="1">
      <c r="A342" s="1" t="s">
        <v>656</v>
      </c>
      <c r="B342" s="2">
        <v>46052.0</v>
      </c>
      <c r="C342" s="2">
        <v>46056.0</v>
      </c>
      <c r="D342" s="1" t="s">
        <v>18</v>
      </c>
      <c r="E342" s="1" t="s">
        <v>266</v>
      </c>
      <c r="F342" s="3">
        <v>0.8854166666666666</v>
      </c>
      <c r="G342" s="1">
        <v>1.0</v>
      </c>
      <c r="H342" s="1">
        <v>4.0</v>
      </c>
      <c r="I342" s="1">
        <v>220.0</v>
      </c>
      <c r="J342" s="1">
        <v>42.0</v>
      </c>
      <c r="K342" s="1">
        <v>0.0</v>
      </c>
      <c r="L342" s="1" t="s">
        <v>307</v>
      </c>
      <c r="M342" s="1" t="s">
        <v>302</v>
      </c>
      <c r="N342" s="1">
        <v>40.0</v>
      </c>
      <c r="O342" s="1" t="s">
        <v>308</v>
      </c>
      <c r="P342" s="1" t="s">
        <v>313</v>
      </c>
      <c r="Q342" s="1" t="s">
        <v>305</v>
      </c>
    </row>
    <row r="343" ht="15.75" customHeight="1">
      <c r="A343" s="1" t="s">
        <v>657</v>
      </c>
      <c r="B343" s="2">
        <v>46046.0</v>
      </c>
      <c r="C343" s="2">
        <v>46052.0</v>
      </c>
      <c r="D343" s="1" t="s">
        <v>97</v>
      </c>
      <c r="E343" s="1" t="s">
        <v>216</v>
      </c>
      <c r="F343" s="3">
        <v>0.8854166666666666</v>
      </c>
      <c r="G343" s="1">
        <v>3.0</v>
      </c>
      <c r="H343" s="1">
        <v>3.0</v>
      </c>
      <c r="I343" s="1">
        <v>200.0</v>
      </c>
      <c r="J343" s="1">
        <v>36.0</v>
      </c>
      <c r="K343" s="1">
        <v>0.0</v>
      </c>
      <c r="L343" s="1" t="s">
        <v>311</v>
      </c>
      <c r="M343" s="1" t="s">
        <v>302</v>
      </c>
      <c r="N343" s="1">
        <v>31.0</v>
      </c>
      <c r="O343" s="1" t="s">
        <v>303</v>
      </c>
      <c r="P343" s="1" t="s">
        <v>304</v>
      </c>
      <c r="Q343" s="1" t="s">
        <v>305</v>
      </c>
    </row>
    <row r="344" ht="15.75" customHeight="1">
      <c r="A344" s="1" t="s">
        <v>658</v>
      </c>
      <c r="B344" s="2">
        <v>46150.0</v>
      </c>
      <c r="C344" s="2">
        <v>46153.0</v>
      </c>
      <c r="D344" s="1" t="s">
        <v>32</v>
      </c>
      <c r="E344" s="1" t="s">
        <v>201</v>
      </c>
      <c r="F344" s="3">
        <v>0.6458333333333334</v>
      </c>
      <c r="G344" s="1">
        <v>2.0</v>
      </c>
      <c r="H344" s="1">
        <v>2.0</v>
      </c>
      <c r="I344" s="1">
        <v>260.0</v>
      </c>
      <c r="J344" s="1">
        <v>30.0</v>
      </c>
      <c r="K344" s="1">
        <v>0.0</v>
      </c>
      <c r="L344" s="1" t="s">
        <v>315</v>
      </c>
      <c r="M344" s="1" t="s">
        <v>302</v>
      </c>
      <c r="N344" s="1">
        <v>57.0</v>
      </c>
      <c r="O344" s="1" t="s">
        <v>308</v>
      </c>
      <c r="P344" s="1" t="s">
        <v>304</v>
      </c>
      <c r="Q344" s="1" t="s">
        <v>305</v>
      </c>
    </row>
    <row r="345" ht="15.75" customHeight="1">
      <c r="A345" s="1" t="s">
        <v>659</v>
      </c>
      <c r="B345" s="2">
        <v>46196.0</v>
      </c>
      <c r="C345" s="2">
        <v>46203.0</v>
      </c>
      <c r="D345" s="1" t="s">
        <v>88</v>
      </c>
      <c r="E345" s="1" t="s">
        <v>250</v>
      </c>
      <c r="F345" s="3">
        <v>0.6458333333333334</v>
      </c>
      <c r="G345" s="1">
        <v>4.0</v>
      </c>
      <c r="H345" s="1">
        <v>4.0</v>
      </c>
      <c r="I345" s="1">
        <v>180.0</v>
      </c>
      <c r="J345" s="1">
        <v>42.0</v>
      </c>
      <c r="K345" s="1">
        <v>0.0</v>
      </c>
      <c r="L345" s="1" t="s">
        <v>311</v>
      </c>
      <c r="M345" s="1" t="s">
        <v>302</v>
      </c>
      <c r="N345" s="1">
        <v>54.0</v>
      </c>
      <c r="O345" s="1" t="s">
        <v>303</v>
      </c>
      <c r="P345" s="1" t="s">
        <v>313</v>
      </c>
      <c r="Q345" s="1" t="s">
        <v>305</v>
      </c>
    </row>
    <row r="346" ht="15.75" customHeight="1">
      <c r="A346" s="1" t="s">
        <v>660</v>
      </c>
      <c r="B346" s="2">
        <v>46124.0</v>
      </c>
      <c r="C346" s="2">
        <v>46127.0</v>
      </c>
      <c r="D346" s="1" t="s">
        <v>111</v>
      </c>
      <c r="E346" s="1" t="s">
        <v>184</v>
      </c>
      <c r="F346" s="3">
        <v>0.8854166666666666</v>
      </c>
      <c r="G346" s="1">
        <v>3.0</v>
      </c>
      <c r="H346" s="1">
        <v>3.0</v>
      </c>
      <c r="I346" s="1">
        <v>180.0</v>
      </c>
      <c r="J346" s="1">
        <v>36.0</v>
      </c>
      <c r="K346" s="1">
        <v>0.0</v>
      </c>
      <c r="L346" s="1" t="s">
        <v>318</v>
      </c>
      <c r="M346" s="1" t="s">
        <v>326</v>
      </c>
      <c r="N346" s="1">
        <v>20.0</v>
      </c>
      <c r="O346" s="1" t="s">
        <v>303</v>
      </c>
      <c r="P346" s="1" t="s">
        <v>304</v>
      </c>
      <c r="Q346" s="1" t="s">
        <v>305</v>
      </c>
    </row>
    <row r="347" ht="15.75" customHeight="1">
      <c r="A347" s="1" t="s">
        <v>661</v>
      </c>
      <c r="B347" s="2">
        <v>46140.0</v>
      </c>
      <c r="C347" s="2">
        <v>46141.0</v>
      </c>
      <c r="D347" s="1" t="s">
        <v>100</v>
      </c>
      <c r="E347" s="1" t="s">
        <v>237</v>
      </c>
      <c r="F347" s="3">
        <v>0.3958333333333333</v>
      </c>
      <c r="G347" s="1">
        <v>6.0</v>
      </c>
      <c r="H347" s="1">
        <v>4.0</v>
      </c>
      <c r="I347" s="1">
        <v>180.0</v>
      </c>
      <c r="J347" s="1">
        <v>42.0</v>
      </c>
      <c r="K347" s="1">
        <v>0.0</v>
      </c>
      <c r="L347" s="1" t="s">
        <v>307</v>
      </c>
      <c r="M347" s="1" t="s">
        <v>302</v>
      </c>
      <c r="N347" s="1">
        <v>55.0</v>
      </c>
      <c r="O347" s="1" t="s">
        <v>303</v>
      </c>
      <c r="P347" s="1" t="s">
        <v>313</v>
      </c>
      <c r="Q347" s="1" t="s">
        <v>305</v>
      </c>
    </row>
    <row r="348" ht="15.75" customHeight="1">
      <c r="A348" s="1" t="s">
        <v>662</v>
      </c>
      <c r="B348" s="2">
        <v>46070.0</v>
      </c>
      <c r="C348" s="2">
        <v>46074.0</v>
      </c>
      <c r="D348" s="1" t="s">
        <v>32</v>
      </c>
      <c r="E348" s="1" t="s">
        <v>239</v>
      </c>
      <c r="F348" s="3">
        <v>0.9375</v>
      </c>
      <c r="G348" s="1">
        <v>3.0</v>
      </c>
      <c r="H348" s="1">
        <v>2.0</v>
      </c>
      <c r="I348" s="1">
        <v>360.0</v>
      </c>
      <c r="J348" s="1">
        <v>30.0</v>
      </c>
      <c r="K348" s="1">
        <v>0.0</v>
      </c>
      <c r="L348" s="1" t="s">
        <v>307</v>
      </c>
      <c r="M348" s="1" t="s">
        <v>302</v>
      </c>
      <c r="N348" s="1">
        <v>44.0</v>
      </c>
      <c r="O348" s="1" t="s">
        <v>312</v>
      </c>
      <c r="P348" s="1" t="s">
        <v>313</v>
      </c>
      <c r="Q348" s="1" t="s">
        <v>309</v>
      </c>
    </row>
    <row r="349" ht="15.75" customHeight="1">
      <c r="A349" s="1" t="s">
        <v>663</v>
      </c>
      <c r="B349" s="2">
        <v>46138.0</v>
      </c>
      <c r="C349" s="2">
        <v>46140.0</v>
      </c>
      <c r="D349" s="1" t="s">
        <v>82</v>
      </c>
      <c r="E349" s="1" t="s">
        <v>254</v>
      </c>
      <c r="F349" s="3">
        <v>0.7708333333333334</v>
      </c>
      <c r="G349" s="1">
        <v>4.0</v>
      </c>
      <c r="H349" s="1">
        <v>4.0</v>
      </c>
      <c r="I349" s="1">
        <v>160.0</v>
      </c>
      <c r="J349" s="1">
        <v>42.0</v>
      </c>
      <c r="K349" s="1">
        <v>40.0</v>
      </c>
      <c r="L349" s="1" t="s">
        <v>311</v>
      </c>
      <c r="M349" s="1" t="s">
        <v>302</v>
      </c>
      <c r="N349" s="1">
        <v>53.0</v>
      </c>
      <c r="O349" s="1" t="s">
        <v>308</v>
      </c>
      <c r="P349" s="1" t="s">
        <v>304</v>
      </c>
      <c r="Q349" s="1" t="s">
        <v>305</v>
      </c>
    </row>
    <row r="350" ht="15.75" customHeight="1">
      <c r="A350" s="1" t="s">
        <v>664</v>
      </c>
      <c r="B350" s="2">
        <v>46144.0</v>
      </c>
      <c r="C350" s="2">
        <v>46144.0</v>
      </c>
      <c r="D350" s="1" t="s">
        <v>30</v>
      </c>
      <c r="E350" s="1" t="s">
        <v>242</v>
      </c>
      <c r="F350" s="3">
        <v>0.7708333333333334</v>
      </c>
      <c r="G350" s="1">
        <v>5.0</v>
      </c>
      <c r="H350" s="1">
        <v>6.0</v>
      </c>
      <c r="I350" s="1">
        <v>240.0</v>
      </c>
      <c r="J350" s="1">
        <v>54.0</v>
      </c>
      <c r="K350" s="1">
        <v>60.0</v>
      </c>
      <c r="L350" s="1" t="s">
        <v>307</v>
      </c>
      <c r="M350" s="1" t="s">
        <v>302</v>
      </c>
      <c r="N350" s="1">
        <v>38.0</v>
      </c>
      <c r="O350" s="1" t="s">
        <v>303</v>
      </c>
      <c r="P350" s="1" t="s">
        <v>304</v>
      </c>
      <c r="Q350" s="1" t="s">
        <v>305</v>
      </c>
    </row>
    <row r="351" ht="15.75" customHeight="1">
      <c r="A351" s="1" t="s">
        <v>665</v>
      </c>
      <c r="B351" s="2">
        <v>46124.0</v>
      </c>
      <c r="C351" s="2">
        <v>46125.0</v>
      </c>
      <c r="D351" s="1" t="s">
        <v>100</v>
      </c>
      <c r="E351" s="1" t="s">
        <v>172</v>
      </c>
      <c r="F351" s="3">
        <v>0.9375</v>
      </c>
      <c r="G351" s="1">
        <v>3.0</v>
      </c>
      <c r="H351" s="1">
        <v>4.0</v>
      </c>
      <c r="I351" s="1">
        <v>220.0</v>
      </c>
      <c r="J351" s="1">
        <v>42.0</v>
      </c>
      <c r="K351" s="1">
        <v>20.0</v>
      </c>
      <c r="L351" s="1" t="s">
        <v>307</v>
      </c>
      <c r="M351" s="1" t="s">
        <v>302</v>
      </c>
      <c r="N351" s="1">
        <v>46.0</v>
      </c>
      <c r="O351" s="1" t="s">
        <v>312</v>
      </c>
      <c r="P351" s="1" t="s">
        <v>313</v>
      </c>
      <c r="Q351" s="1" t="s">
        <v>305</v>
      </c>
    </row>
    <row r="352" ht="15.75" customHeight="1">
      <c r="A352" s="1" t="s">
        <v>666</v>
      </c>
      <c r="B352" s="2">
        <v>46166.0</v>
      </c>
      <c r="C352" s="2">
        <v>46170.0</v>
      </c>
      <c r="D352" s="1" t="s">
        <v>46</v>
      </c>
      <c r="E352" s="1" t="s">
        <v>230</v>
      </c>
      <c r="F352" s="3">
        <v>0.8854166666666666</v>
      </c>
      <c r="G352" s="1">
        <v>5.0</v>
      </c>
      <c r="H352" s="1">
        <v>2.0</v>
      </c>
      <c r="I352" s="1">
        <v>240.0</v>
      </c>
      <c r="J352" s="1">
        <v>30.0</v>
      </c>
      <c r="K352" s="1">
        <v>40.0</v>
      </c>
      <c r="L352" s="1" t="s">
        <v>311</v>
      </c>
      <c r="M352" s="1" t="s">
        <v>302</v>
      </c>
      <c r="N352" s="1">
        <v>54.0</v>
      </c>
      <c r="O352" s="1" t="s">
        <v>312</v>
      </c>
      <c r="P352" s="1" t="s">
        <v>313</v>
      </c>
      <c r="Q352" s="1" t="s">
        <v>305</v>
      </c>
    </row>
    <row r="353" ht="15.75" customHeight="1">
      <c r="A353" s="1" t="s">
        <v>667</v>
      </c>
      <c r="B353" s="2">
        <v>46106.0</v>
      </c>
      <c r="C353" s="2">
        <v>46113.0</v>
      </c>
      <c r="D353" s="1" t="s">
        <v>114</v>
      </c>
      <c r="E353" s="1" t="s">
        <v>235</v>
      </c>
      <c r="F353" s="3">
        <v>0.53125</v>
      </c>
      <c r="G353" s="1">
        <v>6.0</v>
      </c>
      <c r="H353" s="1">
        <v>2.0</v>
      </c>
      <c r="I353" s="1">
        <v>220.0</v>
      </c>
      <c r="J353" s="1">
        <v>30.0</v>
      </c>
      <c r="K353" s="1">
        <v>0.0</v>
      </c>
      <c r="L353" s="1" t="s">
        <v>318</v>
      </c>
      <c r="M353" s="1" t="s">
        <v>302</v>
      </c>
      <c r="N353" s="1">
        <v>27.0</v>
      </c>
      <c r="O353" s="1" t="s">
        <v>303</v>
      </c>
      <c r="P353" s="1" t="s">
        <v>313</v>
      </c>
      <c r="Q353" s="1" t="s">
        <v>305</v>
      </c>
    </row>
    <row r="354" ht="15.75" customHeight="1">
      <c r="A354" s="1" t="s">
        <v>668</v>
      </c>
      <c r="B354" s="2">
        <v>46041.0</v>
      </c>
      <c r="C354" s="2">
        <v>46042.0</v>
      </c>
      <c r="D354" s="1" t="s">
        <v>30</v>
      </c>
      <c r="E354" s="1" t="s">
        <v>199</v>
      </c>
      <c r="F354" s="3">
        <v>0.7708333333333334</v>
      </c>
      <c r="G354" s="1">
        <v>3.0</v>
      </c>
      <c r="H354" s="1">
        <v>2.0</v>
      </c>
      <c r="I354" s="1">
        <v>260.0</v>
      </c>
      <c r="J354" s="1">
        <v>30.0</v>
      </c>
      <c r="K354" s="1">
        <v>0.0</v>
      </c>
      <c r="L354" s="1" t="s">
        <v>318</v>
      </c>
      <c r="M354" s="1" t="s">
        <v>302</v>
      </c>
      <c r="N354" s="1">
        <v>59.0</v>
      </c>
      <c r="O354" s="1" t="s">
        <v>312</v>
      </c>
      <c r="P354" s="1" t="s">
        <v>313</v>
      </c>
      <c r="Q354" s="1" t="s">
        <v>305</v>
      </c>
    </row>
    <row r="355" ht="15.75" customHeight="1">
      <c r="A355" s="1" t="s">
        <v>669</v>
      </c>
      <c r="B355" s="2">
        <v>46128.0</v>
      </c>
      <c r="C355" s="2">
        <v>46130.0</v>
      </c>
      <c r="D355" s="1" t="s">
        <v>30</v>
      </c>
      <c r="E355" s="1" t="s">
        <v>168</v>
      </c>
      <c r="F355" s="3">
        <v>0.53125</v>
      </c>
      <c r="G355" s="1">
        <v>2.0</v>
      </c>
      <c r="H355" s="1">
        <v>4.0</v>
      </c>
      <c r="I355" s="1">
        <v>160.0</v>
      </c>
      <c r="J355" s="1">
        <v>42.0</v>
      </c>
      <c r="K355" s="1">
        <v>0.0</v>
      </c>
      <c r="L355" s="1" t="s">
        <v>318</v>
      </c>
      <c r="M355" s="1" t="s">
        <v>326</v>
      </c>
      <c r="N355" s="1">
        <v>23.0</v>
      </c>
      <c r="O355" s="1" t="s">
        <v>308</v>
      </c>
      <c r="P355" s="1" t="s">
        <v>304</v>
      </c>
      <c r="Q355" s="1" t="s">
        <v>305</v>
      </c>
    </row>
    <row r="356" ht="15.75" customHeight="1">
      <c r="A356" s="1" t="s">
        <v>670</v>
      </c>
      <c r="B356" s="2">
        <v>46039.0</v>
      </c>
      <c r="C356" s="2">
        <v>46046.0</v>
      </c>
      <c r="D356" s="1" t="s">
        <v>78</v>
      </c>
      <c r="E356" s="1" t="s">
        <v>168</v>
      </c>
      <c r="F356" s="3">
        <v>0.53125</v>
      </c>
      <c r="G356" s="1">
        <v>1.0</v>
      </c>
      <c r="H356" s="1">
        <v>3.0</v>
      </c>
      <c r="I356" s="1">
        <v>240.0</v>
      </c>
      <c r="J356" s="1">
        <v>36.0</v>
      </c>
      <c r="K356" s="1">
        <v>150.0</v>
      </c>
      <c r="L356" s="1" t="s">
        <v>318</v>
      </c>
      <c r="M356" s="1" t="s">
        <v>302</v>
      </c>
      <c r="N356" s="1">
        <v>57.0</v>
      </c>
      <c r="O356" s="1" t="s">
        <v>312</v>
      </c>
      <c r="P356" s="1" t="s">
        <v>304</v>
      </c>
      <c r="Q356" s="1" t="s">
        <v>338</v>
      </c>
    </row>
    <row r="357" ht="15.75" customHeight="1">
      <c r="A357" s="1" t="s">
        <v>671</v>
      </c>
      <c r="B357" s="2">
        <v>46086.0</v>
      </c>
      <c r="C357" s="2">
        <v>46090.0</v>
      </c>
      <c r="D357" s="1" t="s">
        <v>62</v>
      </c>
      <c r="E357" s="1" t="s">
        <v>184</v>
      </c>
      <c r="F357" s="3">
        <v>0.6458333333333334</v>
      </c>
      <c r="G357" s="1">
        <v>4.0</v>
      </c>
      <c r="H357" s="1">
        <v>3.0</v>
      </c>
      <c r="I357" s="1">
        <v>180.0</v>
      </c>
      <c r="J357" s="1">
        <v>36.0</v>
      </c>
      <c r="K357" s="1">
        <v>0.0</v>
      </c>
      <c r="L357" s="1" t="s">
        <v>318</v>
      </c>
      <c r="M357" s="1" t="s">
        <v>302</v>
      </c>
      <c r="N357" s="1">
        <v>40.0</v>
      </c>
      <c r="O357" s="1" t="s">
        <v>303</v>
      </c>
      <c r="P357" s="1" t="s">
        <v>313</v>
      </c>
      <c r="Q357" s="1" t="s">
        <v>305</v>
      </c>
    </row>
    <row r="358" ht="15.75" customHeight="1">
      <c r="A358" s="1" t="s">
        <v>672</v>
      </c>
      <c r="B358" s="2">
        <v>46163.0</v>
      </c>
      <c r="C358" s="2">
        <v>46170.0</v>
      </c>
      <c r="D358" s="1" t="s">
        <v>25</v>
      </c>
      <c r="E358" s="1" t="s">
        <v>276</v>
      </c>
      <c r="F358" s="3">
        <v>0.8854166666666666</v>
      </c>
      <c r="G358" s="1">
        <v>4.0</v>
      </c>
      <c r="H358" s="1">
        <v>2.0</v>
      </c>
      <c r="I358" s="1">
        <v>420.0</v>
      </c>
      <c r="J358" s="1">
        <v>30.0</v>
      </c>
      <c r="K358" s="1">
        <v>20.0</v>
      </c>
      <c r="L358" s="1" t="s">
        <v>301</v>
      </c>
      <c r="M358" s="1" t="s">
        <v>302</v>
      </c>
      <c r="N358" s="1">
        <v>58.0</v>
      </c>
      <c r="O358" s="1" t="s">
        <v>303</v>
      </c>
      <c r="P358" s="1" t="s">
        <v>313</v>
      </c>
      <c r="Q358" s="1" t="s">
        <v>309</v>
      </c>
    </row>
    <row r="359" ht="15.75" customHeight="1">
      <c r="A359" s="1" t="s">
        <v>673</v>
      </c>
      <c r="B359" s="2">
        <v>46111.0</v>
      </c>
      <c r="C359" s="2">
        <v>46118.0</v>
      </c>
      <c r="D359" s="1" t="s">
        <v>76</v>
      </c>
      <c r="E359" s="1" t="s">
        <v>177</v>
      </c>
      <c r="F359" s="3">
        <v>0.3958333333333333</v>
      </c>
      <c r="G359" s="1">
        <v>9.0</v>
      </c>
      <c r="H359" s="1">
        <v>2.0</v>
      </c>
      <c r="I359" s="1">
        <v>320.0</v>
      </c>
      <c r="J359" s="1">
        <v>30.0</v>
      </c>
      <c r="K359" s="1">
        <v>0.0</v>
      </c>
      <c r="L359" s="1" t="s">
        <v>311</v>
      </c>
      <c r="M359" s="1" t="s">
        <v>302</v>
      </c>
      <c r="N359" s="1">
        <v>18.0</v>
      </c>
      <c r="O359" s="1" t="s">
        <v>312</v>
      </c>
      <c r="P359" s="1" t="s">
        <v>313</v>
      </c>
      <c r="Q359" s="1" t="s">
        <v>338</v>
      </c>
    </row>
    <row r="360" ht="15.75" customHeight="1">
      <c r="A360" s="1" t="s">
        <v>674</v>
      </c>
      <c r="B360" s="2">
        <v>46143.0</v>
      </c>
      <c r="C360" s="2">
        <v>46143.0</v>
      </c>
      <c r="D360" s="1" t="s">
        <v>100</v>
      </c>
      <c r="E360" s="1" t="s">
        <v>242</v>
      </c>
      <c r="F360" s="3">
        <v>0.53125</v>
      </c>
      <c r="G360" s="1">
        <v>1.0</v>
      </c>
      <c r="H360" s="1">
        <v>2.0</v>
      </c>
      <c r="I360" s="1">
        <v>320.0</v>
      </c>
      <c r="J360" s="1">
        <v>30.0</v>
      </c>
      <c r="K360" s="1">
        <v>60.0</v>
      </c>
      <c r="L360" s="1" t="s">
        <v>301</v>
      </c>
      <c r="M360" s="1" t="s">
        <v>302</v>
      </c>
      <c r="N360" s="1">
        <v>56.0</v>
      </c>
      <c r="O360" s="1" t="s">
        <v>312</v>
      </c>
      <c r="P360" s="1" t="s">
        <v>304</v>
      </c>
      <c r="Q360" s="1" t="s">
        <v>338</v>
      </c>
    </row>
    <row r="361" ht="15.75" customHeight="1">
      <c r="A361" s="1" t="s">
        <v>675</v>
      </c>
      <c r="B361" s="2">
        <v>46128.0</v>
      </c>
      <c r="C361" s="2">
        <v>46134.0</v>
      </c>
      <c r="D361" s="1" t="s">
        <v>50</v>
      </c>
      <c r="E361" s="1" t="s">
        <v>189</v>
      </c>
      <c r="F361" s="3">
        <v>0.53125</v>
      </c>
      <c r="G361" s="1">
        <v>9.0</v>
      </c>
      <c r="H361" s="1">
        <v>4.0</v>
      </c>
      <c r="I361" s="1">
        <v>360.0</v>
      </c>
      <c r="J361" s="1">
        <v>42.0</v>
      </c>
      <c r="K361" s="1">
        <v>0.0</v>
      </c>
      <c r="L361" s="1" t="s">
        <v>301</v>
      </c>
      <c r="M361" s="1" t="s">
        <v>302</v>
      </c>
      <c r="N361" s="1">
        <v>58.0</v>
      </c>
      <c r="O361" s="1" t="s">
        <v>303</v>
      </c>
      <c r="P361" s="1" t="s">
        <v>313</v>
      </c>
      <c r="Q361" s="1" t="s">
        <v>338</v>
      </c>
    </row>
    <row r="362" ht="15.75" customHeight="1">
      <c r="A362" s="1" t="s">
        <v>676</v>
      </c>
      <c r="B362" s="2">
        <v>46095.0</v>
      </c>
      <c r="C362" s="2">
        <v>46099.0</v>
      </c>
      <c r="D362" s="1" t="s">
        <v>54</v>
      </c>
      <c r="E362" s="1" t="s">
        <v>175</v>
      </c>
      <c r="F362" s="3">
        <v>0.6458333333333334</v>
      </c>
      <c r="G362" s="1">
        <v>4.0</v>
      </c>
      <c r="H362" s="1">
        <v>2.0</v>
      </c>
      <c r="I362" s="1">
        <v>200.0</v>
      </c>
      <c r="J362" s="1">
        <v>30.0</v>
      </c>
      <c r="K362" s="1">
        <v>0.0</v>
      </c>
      <c r="L362" s="1" t="s">
        <v>311</v>
      </c>
      <c r="M362" s="1" t="s">
        <v>302</v>
      </c>
      <c r="N362" s="1">
        <v>46.0</v>
      </c>
      <c r="O362" s="1" t="s">
        <v>312</v>
      </c>
      <c r="P362" s="1" t="s">
        <v>304</v>
      </c>
      <c r="Q362" s="1" t="s">
        <v>305</v>
      </c>
    </row>
    <row r="363" ht="15.75" customHeight="1">
      <c r="A363" s="1" t="s">
        <v>677</v>
      </c>
      <c r="B363" s="2">
        <v>46061.0</v>
      </c>
      <c r="C363" s="2">
        <v>46061.0</v>
      </c>
      <c r="D363" s="1" t="s">
        <v>147</v>
      </c>
      <c r="E363" s="1" t="s">
        <v>168</v>
      </c>
      <c r="F363" s="3">
        <v>0.9375</v>
      </c>
      <c r="G363" s="1">
        <v>1.0</v>
      </c>
      <c r="H363" s="1">
        <v>6.0</v>
      </c>
      <c r="I363" s="1">
        <v>160.0</v>
      </c>
      <c r="J363" s="1">
        <v>54.0</v>
      </c>
      <c r="K363" s="1">
        <v>0.0</v>
      </c>
      <c r="L363" s="1" t="s">
        <v>311</v>
      </c>
      <c r="M363" s="1" t="s">
        <v>302</v>
      </c>
      <c r="N363" s="1">
        <v>46.0</v>
      </c>
      <c r="O363" s="1" t="s">
        <v>308</v>
      </c>
      <c r="P363" s="1" t="s">
        <v>304</v>
      </c>
      <c r="Q363" s="1" t="s">
        <v>305</v>
      </c>
    </row>
    <row r="364" ht="15.75" customHeight="1">
      <c r="A364" s="1" t="s">
        <v>678</v>
      </c>
      <c r="B364" s="2">
        <v>46026.0</v>
      </c>
      <c r="C364" s="2">
        <v>46033.0</v>
      </c>
      <c r="D364" s="1" t="s">
        <v>32</v>
      </c>
      <c r="E364" s="1" t="s">
        <v>230</v>
      </c>
      <c r="F364" s="3">
        <v>0.6458333333333334</v>
      </c>
      <c r="G364" s="1">
        <v>1.0</v>
      </c>
      <c r="H364" s="1">
        <v>4.0</v>
      </c>
      <c r="I364" s="1">
        <v>240.0</v>
      </c>
      <c r="J364" s="1">
        <v>42.0</v>
      </c>
      <c r="K364" s="1">
        <v>20.0</v>
      </c>
      <c r="L364" s="1" t="s">
        <v>311</v>
      </c>
      <c r="M364" s="1" t="s">
        <v>302</v>
      </c>
      <c r="N364" s="1">
        <v>20.0</v>
      </c>
      <c r="O364" s="1" t="s">
        <v>308</v>
      </c>
      <c r="P364" s="1" t="s">
        <v>313</v>
      </c>
      <c r="Q364" s="1" t="s">
        <v>305</v>
      </c>
    </row>
    <row r="365" ht="15.75" customHeight="1">
      <c r="A365" s="1" t="s">
        <v>679</v>
      </c>
      <c r="B365" s="2">
        <v>46123.0</v>
      </c>
      <c r="C365" s="2">
        <v>46124.0</v>
      </c>
      <c r="D365" s="1" t="s">
        <v>78</v>
      </c>
      <c r="E365" s="1" t="s">
        <v>191</v>
      </c>
      <c r="F365" s="3">
        <v>0.3958333333333333</v>
      </c>
      <c r="G365" s="1">
        <v>2.0</v>
      </c>
      <c r="H365" s="1">
        <v>5.0</v>
      </c>
      <c r="I365" s="1">
        <v>200.0</v>
      </c>
      <c r="J365" s="1">
        <v>48.0</v>
      </c>
      <c r="K365" s="1">
        <v>0.0</v>
      </c>
      <c r="L365" s="1" t="s">
        <v>318</v>
      </c>
      <c r="M365" s="1" t="s">
        <v>302</v>
      </c>
      <c r="N365" s="1">
        <v>18.0</v>
      </c>
      <c r="O365" s="1" t="s">
        <v>312</v>
      </c>
      <c r="P365" s="1" t="s">
        <v>304</v>
      </c>
      <c r="Q365" s="1" t="s">
        <v>305</v>
      </c>
    </row>
    <row r="366" ht="15.75" customHeight="1">
      <c r="A366" s="1" t="s">
        <v>680</v>
      </c>
      <c r="B366" s="2">
        <v>46031.0</v>
      </c>
      <c r="C366" s="2">
        <v>46034.0</v>
      </c>
      <c r="D366" s="1" t="s">
        <v>66</v>
      </c>
      <c r="E366" s="1" t="s">
        <v>179</v>
      </c>
      <c r="F366" s="3">
        <v>0.6458333333333334</v>
      </c>
      <c r="G366" s="1">
        <v>3.0</v>
      </c>
      <c r="H366" s="1">
        <v>3.0</v>
      </c>
      <c r="I366" s="1">
        <v>420.0</v>
      </c>
      <c r="J366" s="1">
        <v>36.0</v>
      </c>
      <c r="K366" s="1">
        <v>0.0</v>
      </c>
      <c r="L366" s="1" t="s">
        <v>315</v>
      </c>
      <c r="M366" s="1" t="s">
        <v>302</v>
      </c>
      <c r="N366" s="1">
        <v>37.0</v>
      </c>
      <c r="O366" s="1" t="s">
        <v>303</v>
      </c>
      <c r="P366" s="1" t="s">
        <v>304</v>
      </c>
      <c r="Q366" s="1" t="s">
        <v>309</v>
      </c>
    </row>
    <row r="367" ht="15.75" customHeight="1">
      <c r="A367" s="1" t="s">
        <v>681</v>
      </c>
      <c r="B367" s="2">
        <v>46087.0</v>
      </c>
      <c r="C367" s="2">
        <v>46094.0</v>
      </c>
      <c r="D367" s="1" t="s">
        <v>91</v>
      </c>
      <c r="E367" s="1" t="s">
        <v>193</v>
      </c>
      <c r="F367" s="3">
        <v>0.53125</v>
      </c>
      <c r="G367" s="1">
        <v>6.0</v>
      </c>
      <c r="H367" s="1">
        <v>5.0</v>
      </c>
      <c r="I367" s="1">
        <v>280.0</v>
      </c>
      <c r="J367" s="1">
        <v>48.0</v>
      </c>
      <c r="K367" s="1">
        <v>100.0</v>
      </c>
      <c r="L367" s="1" t="s">
        <v>318</v>
      </c>
      <c r="M367" s="1" t="s">
        <v>302</v>
      </c>
      <c r="N367" s="1">
        <v>25.0</v>
      </c>
      <c r="O367" s="1" t="s">
        <v>312</v>
      </c>
      <c r="P367" s="1" t="s">
        <v>304</v>
      </c>
      <c r="Q367" s="1" t="s">
        <v>305</v>
      </c>
    </row>
    <row r="368" ht="15.75" customHeight="1">
      <c r="A368" s="1" t="s">
        <v>682</v>
      </c>
      <c r="B368" s="2">
        <v>46065.0</v>
      </c>
      <c r="C368" s="2">
        <v>46069.0</v>
      </c>
      <c r="D368" s="1" t="s">
        <v>85</v>
      </c>
      <c r="E368" s="1" t="s">
        <v>228</v>
      </c>
      <c r="F368" s="3">
        <v>0.9375</v>
      </c>
      <c r="G368" s="1">
        <v>5.0</v>
      </c>
      <c r="H368" s="1">
        <v>1.0</v>
      </c>
      <c r="I368" s="1">
        <v>160.0</v>
      </c>
      <c r="J368" s="1">
        <v>24.0</v>
      </c>
      <c r="K368" s="1">
        <v>0.0</v>
      </c>
      <c r="L368" s="1" t="s">
        <v>311</v>
      </c>
      <c r="M368" s="1" t="s">
        <v>302</v>
      </c>
      <c r="N368" s="1">
        <v>48.0</v>
      </c>
      <c r="O368" s="1" t="s">
        <v>312</v>
      </c>
      <c r="P368" s="1" t="s">
        <v>304</v>
      </c>
      <c r="Q368" s="1" t="s">
        <v>305</v>
      </c>
    </row>
    <row r="369" ht="15.75" customHeight="1">
      <c r="A369" s="1" t="s">
        <v>683</v>
      </c>
      <c r="B369" s="2">
        <v>46086.0</v>
      </c>
      <c r="C369" s="2">
        <v>46088.0</v>
      </c>
      <c r="D369" s="1" t="s">
        <v>69</v>
      </c>
      <c r="E369" s="1" t="s">
        <v>274</v>
      </c>
      <c r="F369" s="3">
        <v>0.3958333333333333</v>
      </c>
      <c r="G369" s="1">
        <v>3.0</v>
      </c>
      <c r="H369" s="1">
        <v>2.0</v>
      </c>
      <c r="I369" s="1">
        <v>440.0</v>
      </c>
      <c r="J369" s="1">
        <v>30.0</v>
      </c>
      <c r="K369" s="1">
        <v>150.0</v>
      </c>
      <c r="L369" s="1" t="s">
        <v>311</v>
      </c>
      <c r="M369" s="1" t="s">
        <v>302</v>
      </c>
      <c r="N369" s="1">
        <v>21.0</v>
      </c>
      <c r="O369" s="1" t="s">
        <v>303</v>
      </c>
      <c r="P369" s="1" t="s">
        <v>304</v>
      </c>
      <c r="Q369" s="1" t="s">
        <v>309</v>
      </c>
    </row>
    <row r="370" ht="15.75" customHeight="1">
      <c r="A370" s="1" t="s">
        <v>684</v>
      </c>
      <c r="B370" s="2">
        <v>46055.0</v>
      </c>
      <c r="C370" s="2">
        <v>46062.0</v>
      </c>
      <c r="D370" s="1" t="s">
        <v>32</v>
      </c>
      <c r="E370" s="1" t="s">
        <v>252</v>
      </c>
      <c r="F370" s="3">
        <v>0.6458333333333334</v>
      </c>
      <c r="G370" s="1">
        <v>2.0</v>
      </c>
      <c r="H370" s="1">
        <v>4.0</v>
      </c>
      <c r="I370" s="1">
        <v>220.0</v>
      </c>
      <c r="J370" s="1">
        <v>42.0</v>
      </c>
      <c r="K370" s="1">
        <v>0.0</v>
      </c>
      <c r="L370" s="1" t="s">
        <v>307</v>
      </c>
      <c r="M370" s="1" t="s">
        <v>302</v>
      </c>
      <c r="N370" s="1">
        <v>42.0</v>
      </c>
      <c r="O370" s="1" t="s">
        <v>308</v>
      </c>
      <c r="P370" s="1" t="s">
        <v>313</v>
      </c>
      <c r="Q370" s="1" t="s">
        <v>305</v>
      </c>
    </row>
    <row r="371" ht="15.75" customHeight="1">
      <c r="A371" s="1" t="s">
        <v>685</v>
      </c>
      <c r="B371" s="2">
        <v>46203.0</v>
      </c>
      <c r="C371" s="2">
        <v>46210.0</v>
      </c>
      <c r="D371" s="1" t="s">
        <v>78</v>
      </c>
      <c r="E371" s="1" t="s">
        <v>250</v>
      </c>
      <c r="F371" s="3">
        <v>0.6458333333333334</v>
      </c>
      <c r="G371" s="1">
        <v>7.0</v>
      </c>
      <c r="H371" s="1">
        <v>2.0</v>
      </c>
      <c r="I371" s="1">
        <v>260.0</v>
      </c>
      <c r="J371" s="1">
        <v>30.0</v>
      </c>
      <c r="K371" s="1">
        <v>0.0</v>
      </c>
      <c r="L371" s="1" t="s">
        <v>301</v>
      </c>
      <c r="M371" s="1" t="s">
        <v>302</v>
      </c>
      <c r="N371" s="1">
        <v>47.0</v>
      </c>
      <c r="O371" s="1" t="s">
        <v>303</v>
      </c>
      <c r="P371" s="1" t="s">
        <v>304</v>
      </c>
      <c r="Q371" s="1" t="s">
        <v>338</v>
      </c>
    </row>
    <row r="372" ht="15.75" customHeight="1">
      <c r="A372" s="1" t="s">
        <v>686</v>
      </c>
      <c r="B372" s="2">
        <v>46040.0</v>
      </c>
      <c r="C372" s="2">
        <v>46042.0</v>
      </c>
      <c r="D372" s="1" t="s">
        <v>62</v>
      </c>
      <c r="E372" s="1" t="s">
        <v>204</v>
      </c>
      <c r="F372" s="3">
        <v>0.9375</v>
      </c>
      <c r="G372" s="1">
        <v>3.0</v>
      </c>
      <c r="H372" s="1">
        <v>2.0</v>
      </c>
      <c r="I372" s="1">
        <v>420.0</v>
      </c>
      <c r="J372" s="1">
        <v>30.0</v>
      </c>
      <c r="K372" s="1">
        <v>0.0</v>
      </c>
      <c r="L372" s="1" t="s">
        <v>315</v>
      </c>
      <c r="M372" s="1" t="s">
        <v>302</v>
      </c>
      <c r="N372" s="1">
        <v>42.0</v>
      </c>
      <c r="O372" s="1" t="s">
        <v>303</v>
      </c>
      <c r="P372" s="1" t="s">
        <v>313</v>
      </c>
      <c r="Q372" s="1" t="s">
        <v>309</v>
      </c>
    </row>
    <row r="373" ht="15.75" customHeight="1">
      <c r="A373" s="1" t="s">
        <v>687</v>
      </c>
      <c r="B373" s="2">
        <v>46181.0</v>
      </c>
      <c r="C373" s="2">
        <v>46184.0</v>
      </c>
      <c r="D373" s="1" t="s">
        <v>46</v>
      </c>
      <c r="E373" s="1" t="s">
        <v>175</v>
      </c>
      <c r="F373" s="3">
        <v>0.53125</v>
      </c>
      <c r="G373" s="1">
        <v>3.0</v>
      </c>
      <c r="H373" s="1">
        <v>4.0</v>
      </c>
      <c r="I373" s="1">
        <v>380.0</v>
      </c>
      <c r="J373" s="1">
        <v>42.0</v>
      </c>
      <c r="K373" s="1">
        <v>0.0</v>
      </c>
      <c r="L373" s="1" t="s">
        <v>307</v>
      </c>
      <c r="M373" s="1" t="s">
        <v>302</v>
      </c>
      <c r="N373" s="1">
        <v>53.0</v>
      </c>
      <c r="O373" s="1" t="s">
        <v>312</v>
      </c>
      <c r="P373" s="1" t="s">
        <v>313</v>
      </c>
      <c r="Q373" s="1" t="s">
        <v>309</v>
      </c>
    </row>
    <row r="374" ht="15.75" customHeight="1">
      <c r="A374" s="1" t="s">
        <v>688</v>
      </c>
      <c r="B374" s="2">
        <v>46051.0</v>
      </c>
      <c r="C374" s="2">
        <v>46052.0</v>
      </c>
      <c r="D374" s="1" t="s">
        <v>76</v>
      </c>
      <c r="E374" s="1" t="s">
        <v>175</v>
      </c>
      <c r="F374" s="3">
        <v>0.3958333333333333</v>
      </c>
      <c r="G374" s="1">
        <v>4.0</v>
      </c>
      <c r="H374" s="1">
        <v>4.0</v>
      </c>
      <c r="I374" s="1">
        <v>200.0</v>
      </c>
      <c r="J374" s="1">
        <v>42.0</v>
      </c>
      <c r="K374" s="1">
        <v>0.0</v>
      </c>
      <c r="L374" s="1" t="s">
        <v>311</v>
      </c>
      <c r="M374" s="1" t="s">
        <v>302</v>
      </c>
      <c r="N374" s="1">
        <v>30.0</v>
      </c>
      <c r="O374" s="1" t="s">
        <v>308</v>
      </c>
      <c r="P374" s="1" t="s">
        <v>304</v>
      </c>
      <c r="Q374" s="1" t="s">
        <v>305</v>
      </c>
    </row>
    <row r="375" ht="15.75" customHeight="1">
      <c r="A375" s="1" t="s">
        <v>689</v>
      </c>
      <c r="B375" s="2">
        <v>46169.0</v>
      </c>
      <c r="C375" s="2">
        <v>46175.0</v>
      </c>
      <c r="D375" s="1" t="s">
        <v>94</v>
      </c>
      <c r="E375" s="1" t="s">
        <v>246</v>
      </c>
      <c r="F375" s="3">
        <v>0.9375</v>
      </c>
      <c r="G375" s="1">
        <v>1.0</v>
      </c>
      <c r="H375" s="1">
        <v>4.0</v>
      </c>
      <c r="I375" s="1">
        <v>420.0</v>
      </c>
      <c r="J375" s="1">
        <v>42.0</v>
      </c>
      <c r="K375" s="1">
        <v>0.0</v>
      </c>
      <c r="L375" s="1" t="s">
        <v>315</v>
      </c>
      <c r="M375" s="1" t="s">
        <v>302</v>
      </c>
      <c r="N375" s="1">
        <v>56.0</v>
      </c>
      <c r="O375" s="1" t="s">
        <v>308</v>
      </c>
      <c r="P375" s="1" t="s">
        <v>313</v>
      </c>
      <c r="Q375" s="1" t="s">
        <v>309</v>
      </c>
    </row>
    <row r="376" ht="15.75" customHeight="1">
      <c r="A376" s="1" t="s">
        <v>690</v>
      </c>
      <c r="B376" s="2">
        <v>46043.0</v>
      </c>
      <c r="C376" s="2">
        <v>46050.0</v>
      </c>
      <c r="D376" s="1" t="s">
        <v>120</v>
      </c>
      <c r="E376" s="1" t="s">
        <v>172</v>
      </c>
      <c r="F376" s="3">
        <v>0.9375</v>
      </c>
      <c r="G376" s="1">
        <v>1.0</v>
      </c>
      <c r="H376" s="1">
        <v>3.0</v>
      </c>
      <c r="I376" s="1">
        <v>220.0</v>
      </c>
      <c r="J376" s="1">
        <v>36.0</v>
      </c>
      <c r="K376" s="1">
        <v>150.0</v>
      </c>
      <c r="L376" s="1" t="s">
        <v>301</v>
      </c>
      <c r="M376" s="1" t="s">
        <v>302</v>
      </c>
      <c r="N376" s="1">
        <v>41.0</v>
      </c>
      <c r="O376" s="1" t="s">
        <v>312</v>
      </c>
      <c r="P376" s="1" t="s">
        <v>304</v>
      </c>
      <c r="Q376" s="1" t="s">
        <v>305</v>
      </c>
    </row>
    <row r="377" ht="15.75" customHeight="1">
      <c r="A377" s="1" t="s">
        <v>691</v>
      </c>
      <c r="B377" s="2">
        <v>46041.0</v>
      </c>
      <c r="C377" s="2">
        <v>46045.0</v>
      </c>
      <c r="D377" s="1" t="s">
        <v>18</v>
      </c>
      <c r="E377" s="1" t="s">
        <v>197</v>
      </c>
      <c r="F377" s="3">
        <v>0.53125</v>
      </c>
      <c r="G377" s="1">
        <v>5.0</v>
      </c>
      <c r="H377" s="1">
        <v>1.0</v>
      </c>
      <c r="I377" s="1">
        <v>380.0</v>
      </c>
      <c r="J377" s="1">
        <v>24.0</v>
      </c>
      <c r="K377" s="1">
        <v>40.0</v>
      </c>
      <c r="L377" s="1" t="s">
        <v>311</v>
      </c>
      <c r="M377" s="1" t="s">
        <v>302</v>
      </c>
      <c r="N377" s="1">
        <v>30.0</v>
      </c>
      <c r="O377" s="1" t="s">
        <v>303</v>
      </c>
      <c r="P377" s="1" t="s">
        <v>304</v>
      </c>
      <c r="Q377" s="1" t="s">
        <v>309</v>
      </c>
    </row>
    <row r="378" ht="15.75" customHeight="1">
      <c r="A378" s="1" t="s">
        <v>692</v>
      </c>
      <c r="B378" s="2">
        <v>46165.0</v>
      </c>
      <c r="C378" s="2">
        <v>46171.0</v>
      </c>
      <c r="D378" s="1" t="s">
        <v>111</v>
      </c>
      <c r="E378" s="1" t="s">
        <v>266</v>
      </c>
      <c r="F378" s="3">
        <v>0.53125</v>
      </c>
      <c r="G378" s="1">
        <v>2.0</v>
      </c>
      <c r="H378" s="1">
        <v>2.0</v>
      </c>
      <c r="I378" s="1">
        <v>400.0</v>
      </c>
      <c r="J378" s="1">
        <v>30.0</v>
      </c>
      <c r="K378" s="1">
        <v>20.0</v>
      </c>
      <c r="L378" s="1" t="s">
        <v>301</v>
      </c>
      <c r="M378" s="1" t="s">
        <v>302</v>
      </c>
      <c r="N378" s="1">
        <v>24.0</v>
      </c>
      <c r="O378" s="1" t="s">
        <v>312</v>
      </c>
      <c r="P378" s="1" t="s">
        <v>313</v>
      </c>
      <c r="Q378" s="1" t="s">
        <v>309</v>
      </c>
    </row>
    <row r="379" ht="15.75" customHeight="1">
      <c r="A379" s="1" t="s">
        <v>693</v>
      </c>
      <c r="B379" s="2">
        <v>46191.0</v>
      </c>
      <c r="C379" s="2">
        <v>46193.0</v>
      </c>
      <c r="D379" s="1" t="s">
        <v>76</v>
      </c>
      <c r="E379" s="1" t="s">
        <v>260</v>
      </c>
      <c r="F379" s="3">
        <v>0.6458333333333334</v>
      </c>
      <c r="G379" s="1">
        <v>7.0</v>
      </c>
      <c r="H379" s="1">
        <v>5.0</v>
      </c>
      <c r="I379" s="1">
        <v>360.0</v>
      </c>
      <c r="J379" s="1">
        <v>48.0</v>
      </c>
      <c r="K379" s="1">
        <v>100.0</v>
      </c>
      <c r="L379" s="1" t="s">
        <v>318</v>
      </c>
      <c r="M379" s="1" t="s">
        <v>302</v>
      </c>
      <c r="N379" s="1">
        <v>38.0</v>
      </c>
      <c r="O379" s="1" t="s">
        <v>303</v>
      </c>
      <c r="P379" s="1" t="s">
        <v>313</v>
      </c>
      <c r="Q379" s="1" t="s">
        <v>338</v>
      </c>
    </row>
    <row r="380" ht="15.75" customHeight="1">
      <c r="A380" s="1" t="s">
        <v>694</v>
      </c>
      <c r="B380" s="2">
        <v>46178.0</v>
      </c>
      <c r="C380" s="2">
        <v>46181.0</v>
      </c>
      <c r="D380" s="1" t="s">
        <v>82</v>
      </c>
      <c r="E380" s="1" t="s">
        <v>197</v>
      </c>
      <c r="F380" s="3">
        <v>0.7708333333333334</v>
      </c>
      <c r="G380" s="1">
        <v>4.0</v>
      </c>
      <c r="H380" s="1">
        <v>4.0</v>
      </c>
      <c r="I380" s="1">
        <v>280.0</v>
      </c>
      <c r="J380" s="1">
        <v>42.0</v>
      </c>
      <c r="K380" s="1">
        <v>100.0</v>
      </c>
      <c r="L380" s="1" t="s">
        <v>315</v>
      </c>
      <c r="M380" s="1" t="s">
        <v>302</v>
      </c>
      <c r="N380" s="1">
        <v>46.0</v>
      </c>
      <c r="O380" s="1" t="s">
        <v>303</v>
      </c>
      <c r="P380" s="1" t="s">
        <v>304</v>
      </c>
      <c r="Q380" s="1" t="s">
        <v>338</v>
      </c>
    </row>
    <row r="381" ht="15.75" customHeight="1">
      <c r="A381" s="1" t="s">
        <v>695</v>
      </c>
      <c r="B381" s="2">
        <v>46095.0</v>
      </c>
      <c r="C381" s="2">
        <v>46095.0</v>
      </c>
      <c r="D381" s="1" t="s">
        <v>73</v>
      </c>
      <c r="E381" s="1" t="s">
        <v>212</v>
      </c>
      <c r="F381" s="3">
        <v>0.9375</v>
      </c>
      <c r="G381" s="1">
        <v>7.0</v>
      </c>
      <c r="H381" s="1">
        <v>2.0</v>
      </c>
      <c r="I381" s="1">
        <v>200.0</v>
      </c>
      <c r="J381" s="1">
        <v>30.0</v>
      </c>
      <c r="K381" s="1">
        <v>0.0</v>
      </c>
      <c r="L381" s="1" t="s">
        <v>307</v>
      </c>
      <c r="M381" s="1" t="s">
        <v>302</v>
      </c>
      <c r="N381" s="1">
        <v>19.0</v>
      </c>
      <c r="O381" s="1" t="s">
        <v>303</v>
      </c>
      <c r="P381" s="1" t="s">
        <v>304</v>
      </c>
      <c r="Q381" s="1" t="s">
        <v>305</v>
      </c>
    </row>
    <row r="382" ht="15.75" customHeight="1">
      <c r="A382" s="1" t="s">
        <v>696</v>
      </c>
      <c r="B382" s="2">
        <v>46047.0</v>
      </c>
      <c r="C382" s="2">
        <v>46047.0</v>
      </c>
      <c r="D382" s="1" t="s">
        <v>66</v>
      </c>
      <c r="E382" s="1" t="s">
        <v>186</v>
      </c>
      <c r="F382" s="3">
        <v>0.6458333333333334</v>
      </c>
      <c r="G382" s="1">
        <v>2.0</v>
      </c>
      <c r="H382" s="1">
        <v>2.0</v>
      </c>
      <c r="I382" s="1">
        <v>160.0</v>
      </c>
      <c r="J382" s="1">
        <v>30.0</v>
      </c>
      <c r="K382" s="1">
        <v>100.0</v>
      </c>
      <c r="L382" s="1" t="s">
        <v>301</v>
      </c>
      <c r="M382" s="1" t="s">
        <v>302</v>
      </c>
      <c r="N382" s="1">
        <v>34.0</v>
      </c>
      <c r="O382" s="1" t="s">
        <v>312</v>
      </c>
      <c r="P382" s="1" t="s">
        <v>304</v>
      </c>
      <c r="Q382" s="1" t="s">
        <v>305</v>
      </c>
    </row>
    <row r="383" ht="15.75" customHeight="1">
      <c r="A383" s="1" t="s">
        <v>697</v>
      </c>
      <c r="B383" s="2">
        <v>46042.0</v>
      </c>
      <c r="C383" s="2">
        <v>46047.0</v>
      </c>
      <c r="D383" s="1" t="s">
        <v>118</v>
      </c>
      <c r="E383" s="1" t="s">
        <v>191</v>
      </c>
      <c r="F383" s="3">
        <v>0.8854166666666666</v>
      </c>
      <c r="G383" s="1">
        <v>3.0</v>
      </c>
      <c r="H383" s="1">
        <v>4.0</v>
      </c>
      <c r="I383" s="1">
        <v>280.0</v>
      </c>
      <c r="J383" s="1">
        <v>42.0</v>
      </c>
      <c r="K383" s="1">
        <v>40.0</v>
      </c>
      <c r="L383" s="1" t="s">
        <v>315</v>
      </c>
      <c r="M383" s="1" t="s">
        <v>302</v>
      </c>
      <c r="N383" s="1">
        <v>24.0</v>
      </c>
      <c r="O383" s="1" t="s">
        <v>303</v>
      </c>
      <c r="P383" s="1" t="s">
        <v>313</v>
      </c>
      <c r="Q383" s="1" t="s">
        <v>338</v>
      </c>
    </row>
    <row r="384" ht="15.75" customHeight="1">
      <c r="A384" s="1" t="s">
        <v>698</v>
      </c>
      <c r="B384" s="2">
        <v>46043.0</v>
      </c>
      <c r="C384" s="2">
        <v>46043.0</v>
      </c>
      <c r="D384" s="1" t="s">
        <v>141</v>
      </c>
      <c r="E384" s="1" t="s">
        <v>216</v>
      </c>
      <c r="F384" s="3">
        <v>0.53125</v>
      </c>
      <c r="G384" s="1">
        <v>5.0</v>
      </c>
      <c r="H384" s="1">
        <v>5.0</v>
      </c>
      <c r="I384" s="1">
        <v>200.0</v>
      </c>
      <c r="J384" s="1">
        <v>48.0</v>
      </c>
      <c r="K384" s="1">
        <v>0.0</v>
      </c>
      <c r="L384" s="1" t="s">
        <v>315</v>
      </c>
      <c r="M384" s="1" t="s">
        <v>326</v>
      </c>
      <c r="N384" s="1">
        <v>25.0</v>
      </c>
      <c r="O384" s="1" t="s">
        <v>303</v>
      </c>
      <c r="P384" s="1" t="s">
        <v>313</v>
      </c>
      <c r="Q384" s="1" t="s">
        <v>305</v>
      </c>
    </row>
    <row r="385" ht="15.75" customHeight="1">
      <c r="A385" s="1" t="s">
        <v>699</v>
      </c>
      <c r="B385" s="2">
        <v>46036.0</v>
      </c>
      <c r="C385" s="2">
        <v>46040.0</v>
      </c>
      <c r="D385" s="1" t="s">
        <v>76</v>
      </c>
      <c r="E385" s="1" t="s">
        <v>214</v>
      </c>
      <c r="F385" s="3">
        <v>0.3958333333333333</v>
      </c>
      <c r="G385" s="1">
        <v>7.0</v>
      </c>
      <c r="H385" s="1">
        <v>3.0</v>
      </c>
      <c r="I385" s="1">
        <v>420.0</v>
      </c>
      <c r="J385" s="1">
        <v>36.0</v>
      </c>
      <c r="K385" s="1">
        <v>0.0</v>
      </c>
      <c r="L385" s="1" t="s">
        <v>318</v>
      </c>
      <c r="M385" s="1" t="s">
        <v>302</v>
      </c>
      <c r="N385" s="1">
        <v>27.0</v>
      </c>
      <c r="O385" s="1" t="s">
        <v>303</v>
      </c>
      <c r="P385" s="1" t="s">
        <v>304</v>
      </c>
      <c r="Q385" s="1" t="s">
        <v>309</v>
      </c>
    </row>
    <row r="386" ht="15.75" customHeight="1">
      <c r="A386" s="1" t="s">
        <v>700</v>
      </c>
      <c r="B386" s="2">
        <v>46079.0</v>
      </c>
      <c r="C386" s="2">
        <v>46085.0</v>
      </c>
      <c r="D386" s="1" t="s">
        <v>40</v>
      </c>
      <c r="E386" s="1" t="s">
        <v>228</v>
      </c>
      <c r="F386" s="3">
        <v>0.8854166666666666</v>
      </c>
      <c r="G386" s="1">
        <v>4.0</v>
      </c>
      <c r="H386" s="1">
        <v>2.0</v>
      </c>
      <c r="I386" s="1">
        <v>160.0</v>
      </c>
      <c r="J386" s="1">
        <v>30.0</v>
      </c>
      <c r="K386" s="1">
        <v>0.0</v>
      </c>
      <c r="L386" s="1" t="s">
        <v>307</v>
      </c>
      <c r="M386" s="1" t="s">
        <v>302</v>
      </c>
      <c r="N386" s="1">
        <v>21.0</v>
      </c>
      <c r="O386" s="1" t="s">
        <v>308</v>
      </c>
      <c r="P386" s="1" t="s">
        <v>313</v>
      </c>
      <c r="Q386" s="1" t="s">
        <v>305</v>
      </c>
    </row>
    <row r="387" ht="15.75" customHeight="1">
      <c r="A387" s="1" t="s">
        <v>701</v>
      </c>
      <c r="B387" s="2">
        <v>46151.0</v>
      </c>
      <c r="C387" s="2">
        <v>46157.0</v>
      </c>
      <c r="D387" s="1" t="s">
        <v>114</v>
      </c>
      <c r="E387" s="1" t="s">
        <v>184</v>
      </c>
      <c r="F387" s="3">
        <v>0.53125</v>
      </c>
      <c r="G387" s="1">
        <v>2.0</v>
      </c>
      <c r="H387" s="1">
        <v>3.0</v>
      </c>
      <c r="I387" s="1">
        <v>180.0</v>
      </c>
      <c r="J387" s="1">
        <v>36.0</v>
      </c>
      <c r="K387" s="1">
        <v>0.0</v>
      </c>
      <c r="L387" s="1" t="s">
        <v>311</v>
      </c>
      <c r="M387" s="1" t="s">
        <v>302</v>
      </c>
      <c r="N387" s="1">
        <v>54.0</v>
      </c>
      <c r="O387" s="1" t="s">
        <v>308</v>
      </c>
      <c r="P387" s="1" t="s">
        <v>313</v>
      </c>
      <c r="Q387" s="1" t="s">
        <v>305</v>
      </c>
    </row>
    <row r="388" ht="15.75" customHeight="1">
      <c r="A388" s="1" t="s">
        <v>702</v>
      </c>
      <c r="B388" s="2">
        <v>46133.0</v>
      </c>
      <c r="C388" s="2">
        <v>46138.0</v>
      </c>
      <c r="D388" s="1" t="s">
        <v>100</v>
      </c>
      <c r="E388" s="1" t="s">
        <v>254</v>
      </c>
      <c r="F388" s="3">
        <v>0.6458333333333334</v>
      </c>
      <c r="G388" s="1">
        <v>3.0</v>
      </c>
      <c r="H388" s="1">
        <v>1.0</v>
      </c>
      <c r="I388" s="1">
        <v>160.0</v>
      </c>
      <c r="J388" s="1">
        <v>24.0</v>
      </c>
      <c r="K388" s="1">
        <v>0.0</v>
      </c>
      <c r="L388" s="1" t="s">
        <v>301</v>
      </c>
      <c r="M388" s="1" t="s">
        <v>302</v>
      </c>
      <c r="N388" s="1">
        <v>30.0</v>
      </c>
      <c r="O388" s="1" t="s">
        <v>303</v>
      </c>
      <c r="P388" s="1" t="s">
        <v>304</v>
      </c>
      <c r="Q388" s="1" t="s">
        <v>305</v>
      </c>
    </row>
    <row r="389" ht="15.75" customHeight="1">
      <c r="A389" s="1" t="s">
        <v>703</v>
      </c>
      <c r="B389" s="2">
        <v>46101.0</v>
      </c>
      <c r="C389" s="2">
        <v>46103.0</v>
      </c>
      <c r="D389" s="1" t="s">
        <v>150</v>
      </c>
      <c r="E389" s="1" t="s">
        <v>262</v>
      </c>
      <c r="F389" s="3">
        <v>0.53125</v>
      </c>
      <c r="G389" s="1">
        <v>6.0</v>
      </c>
      <c r="H389" s="1">
        <v>3.0</v>
      </c>
      <c r="I389" s="1">
        <v>320.0</v>
      </c>
      <c r="J389" s="1">
        <v>36.0</v>
      </c>
      <c r="K389" s="1">
        <v>0.0</v>
      </c>
      <c r="L389" s="1" t="s">
        <v>311</v>
      </c>
      <c r="M389" s="1" t="s">
        <v>326</v>
      </c>
      <c r="N389" s="1">
        <v>32.0</v>
      </c>
      <c r="O389" s="1" t="s">
        <v>303</v>
      </c>
      <c r="P389" s="1" t="s">
        <v>304</v>
      </c>
      <c r="Q389" s="1" t="s">
        <v>338</v>
      </c>
    </row>
    <row r="390" ht="15.75" customHeight="1">
      <c r="A390" s="1" t="s">
        <v>704</v>
      </c>
      <c r="B390" s="2">
        <v>46051.0</v>
      </c>
      <c r="C390" s="2">
        <v>46051.0</v>
      </c>
      <c r="D390" s="1" t="s">
        <v>36</v>
      </c>
      <c r="E390" s="1" t="s">
        <v>262</v>
      </c>
      <c r="F390" s="3">
        <v>0.6458333333333334</v>
      </c>
      <c r="G390" s="1">
        <v>8.0</v>
      </c>
      <c r="H390" s="1">
        <v>5.0</v>
      </c>
      <c r="I390" s="1">
        <v>240.0</v>
      </c>
      <c r="J390" s="1">
        <v>48.0</v>
      </c>
      <c r="K390" s="1">
        <v>60.0</v>
      </c>
      <c r="L390" s="1" t="s">
        <v>318</v>
      </c>
      <c r="M390" s="1" t="s">
        <v>302</v>
      </c>
      <c r="N390" s="1">
        <v>25.0</v>
      </c>
      <c r="O390" s="1" t="s">
        <v>308</v>
      </c>
      <c r="P390" s="1" t="s">
        <v>313</v>
      </c>
      <c r="Q390" s="1" t="s">
        <v>305</v>
      </c>
    </row>
    <row r="391" ht="15.75" customHeight="1">
      <c r="A391" s="1" t="s">
        <v>705</v>
      </c>
      <c r="B391" s="2">
        <v>46076.0</v>
      </c>
      <c r="C391" s="2">
        <v>46079.0</v>
      </c>
      <c r="D391" s="1" t="s">
        <v>32</v>
      </c>
      <c r="E391" s="1" t="s">
        <v>246</v>
      </c>
      <c r="F391" s="3">
        <v>0.3958333333333333</v>
      </c>
      <c r="G391" s="1">
        <v>4.0</v>
      </c>
      <c r="H391" s="1">
        <v>3.0</v>
      </c>
      <c r="I391" s="1">
        <v>240.0</v>
      </c>
      <c r="J391" s="1">
        <v>36.0</v>
      </c>
      <c r="K391" s="1">
        <v>40.0</v>
      </c>
      <c r="L391" s="1" t="s">
        <v>301</v>
      </c>
      <c r="M391" s="1" t="s">
        <v>363</v>
      </c>
      <c r="N391" s="1">
        <v>60.0</v>
      </c>
      <c r="O391" s="1" t="s">
        <v>303</v>
      </c>
      <c r="P391" s="1" t="s">
        <v>304</v>
      </c>
      <c r="Q391" s="1" t="s">
        <v>305</v>
      </c>
    </row>
    <row r="392" ht="15.75" customHeight="1">
      <c r="A392" s="1" t="s">
        <v>706</v>
      </c>
      <c r="B392" s="2">
        <v>46088.0</v>
      </c>
      <c r="C392" s="2">
        <v>46090.0</v>
      </c>
      <c r="D392" s="1" t="s">
        <v>18</v>
      </c>
      <c r="E392" s="1" t="s">
        <v>193</v>
      </c>
      <c r="F392" s="3">
        <v>0.7708333333333334</v>
      </c>
      <c r="G392" s="1">
        <v>6.0</v>
      </c>
      <c r="H392" s="1">
        <v>2.0</v>
      </c>
      <c r="I392" s="1">
        <v>460.0</v>
      </c>
      <c r="J392" s="1">
        <v>30.0</v>
      </c>
      <c r="K392" s="1">
        <v>0.0</v>
      </c>
      <c r="L392" s="1" t="s">
        <v>307</v>
      </c>
      <c r="M392" s="1" t="s">
        <v>326</v>
      </c>
      <c r="N392" s="1">
        <v>22.0</v>
      </c>
      <c r="O392" s="1" t="s">
        <v>303</v>
      </c>
      <c r="P392" s="1" t="s">
        <v>313</v>
      </c>
      <c r="Q392" s="1" t="s">
        <v>309</v>
      </c>
    </row>
    <row r="393" ht="15.75" customHeight="1">
      <c r="A393" s="1" t="s">
        <v>707</v>
      </c>
      <c r="B393" s="2">
        <v>46050.0</v>
      </c>
      <c r="C393" s="2">
        <v>46050.0</v>
      </c>
      <c r="D393" s="1" t="s">
        <v>40</v>
      </c>
      <c r="E393" s="1" t="s">
        <v>268</v>
      </c>
      <c r="F393" s="3">
        <v>0.6458333333333334</v>
      </c>
      <c r="G393" s="1">
        <v>8.0</v>
      </c>
      <c r="H393" s="1">
        <v>2.0</v>
      </c>
      <c r="I393" s="1">
        <v>320.0</v>
      </c>
      <c r="J393" s="1">
        <v>30.0</v>
      </c>
      <c r="K393" s="1">
        <v>0.0</v>
      </c>
      <c r="L393" s="1" t="s">
        <v>301</v>
      </c>
      <c r="M393" s="1" t="s">
        <v>363</v>
      </c>
      <c r="N393" s="1">
        <v>24.0</v>
      </c>
      <c r="O393" s="1" t="s">
        <v>303</v>
      </c>
      <c r="P393" s="1" t="s">
        <v>304</v>
      </c>
      <c r="Q393" s="1" t="s">
        <v>338</v>
      </c>
    </row>
    <row r="394" ht="15.75" customHeight="1">
      <c r="A394" s="1" t="s">
        <v>708</v>
      </c>
      <c r="B394" s="2">
        <v>46070.0</v>
      </c>
      <c r="C394" s="2">
        <v>46073.0</v>
      </c>
      <c r="D394" s="1" t="s">
        <v>73</v>
      </c>
      <c r="E394" s="1" t="s">
        <v>237</v>
      </c>
      <c r="F394" s="3">
        <v>0.6458333333333334</v>
      </c>
      <c r="G394" s="1">
        <v>6.0</v>
      </c>
      <c r="H394" s="1">
        <v>5.0</v>
      </c>
      <c r="I394" s="1">
        <v>360.0</v>
      </c>
      <c r="J394" s="1">
        <v>48.0</v>
      </c>
      <c r="K394" s="1">
        <v>0.0</v>
      </c>
      <c r="L394" s="1" t="s">
        <v>318</v>
      </c>
      <c r="M394" s="1" t="s">
        <v>302</v>
      </c>
      <c r="N394" s="1">
        <v>51.0</v>
      </c>
      <c r="O394" s="1" t="s">
        <v>312</v>
      </c>
      <c r="P394" s="1" t="s">
        <v>304</v>
      </c>
      <c r="Q394" s="1" t="s">
        <v>309</v>
      </c>
    </row>
    <row r="395" ht="15.75" customHeight="1">
      <c r="A395" s="1" t="s">
        <v>709</v>
      </c>
      <c r="B395" s="2">
        <v>46027.0</v>
      </c>
      <c r="C395" s="2">
        <v>46032.0</v>
      </c>
      <c r="D395" s="1" t="s">
        <v>100</v>
      </c>
      <c r="E395" s="1" t="s">
        <v>220</v>
      </c>
      <c r="F395" s="3">
        <v>0.9375</v>
      </c>
      <c r="G395" s="1">
        <v>5.0</v>
      </c>
      <c r="H395" s="1">
        <v>2.0</v>
      </c>
      <c r="I395" s="1">
        <v>280.0</v>
      </c>
      <c r="J395" s="1">
        <v>30.0</v>
      </c>
      <c r="K395" s="1">
        <v>150.0</v>
      </c>
      <c r="L395" s="1" t="s">
        <v>318</v>
      </c>
      <c r="M395" s="1" t="s">
        <v>302</v>
      </c>
      <c r="N395" s="1">
        <v>21.0</v>
      </c>
      <c r="O395" s="1" t="s">
        <v>308</v>
      </c>
      <c r="P395" s="1" t="s">
        <v>313</v>
      </c>
      <c r="Q395" s="1" t="s">
        <v>305</v>
      </c>
    </row>
    <row r="396" ht="15.75" customHeight="1">
      <c r="A396" s="1" t="s">
        <v>710</v>
      </c>
      <c r="B396" s="2">
        <v>46080.0</v>
      </c>
      <c r="C396" s="2">
        <v>46082.0</v>
      </c>
      <c r="D396" s="1" t="s">
        <v>46</v>
      </c>
      <c r="E396" s="1" t="s">
        <v>228</v>
      </c>
      <c r="F396" s="3">
        <v>0.9375</v>
      </c>
      <c r="G396" s="1">
        <v>6.0</v>
      </c>
      <c r="H396" s="1">
        <v>1.0</v>
      </c>
      <c r="I396" s="1">
        <v>160.0</v>
      </c>
      <c r="J396" s="1">
        <v>24.0</v>
      </c>
      <c r="K396" s="1">
        <v>0.0</v>
      </c>
      <c r="L396" s="1" t="s">
        <v>311</v>
      </c>
      <c r="M396" s="1" t="s">
        <v>363</v>
      </c>
      <c r="N396" s="1">
        <v>57.0</v>
      </c>
      <c r="O396" s="1" t="s">
        <v>312</v>
      </c>
      <c r="P396" s="1" t="s">
        <v>304</v>
      </c>
      <c r="Q396" s="1" t="s">
        <v>305</v>
      </c>
    </row>
    <row r="397" ht="15.75" customHeight="1">
      <c r="A397" s="1" t="s">
        <v>711</v>
      </c>
      <c r="B397" s="2">
        <v>46169.0</v>
      </c>
      <c r="C397" s="2">
        <v>46171.0</v>
      </c>
      <c r="D397" s="1" t="s">
        <v>59</v>
      </c>
      <c r="E397" s="1" t="s">
        <v>212</v>
      </c>
      <c r="F397" s="3">
        <v>0.8854166666666666</v>
      </c>
      <c r="G397" s="1">
        <v>5.0</v>
      </c>
      <c r="H397" s="1">
        <v>2.0</v>
      </c>
      <c r="I397" s="1">
        <v>380.0</v>
      </c>
      <c r="J397" s="1">
        <v>30.0</v>
      </c>
      <c r="K397" s="1">
        <v>20.0</v>
      </c>
      <c r="L397" s="1" t="s">
        <v>311</v>
      </c>
      <c r="M397" s="1" t="s">
        <v>302</v>
      </c>
      <c r="N397" s="1">
        <v>26.0</v>
      </c>
      <c r="O397" s="1" t="s">
        <v>308</v>
      </c>
      <c r="P397" s="1" t="s">
        <v>313</v>
      </c>
      <c r="Q397" s="1" t="s">
        <v>309</v>
      </c>
    </row>
    <row r="398" ht="15.75" customHeight="1">
      <c r="A398" s="1" t="s">
        <v>712</v>
      </c>
      <c r="B398" s="2">
        <v>46199.0</v>
      </c>
      <c r="C398" s="2">
        <v>46201.0</v>
      </c>
      <c r="D398" s="1" t="s">
        <v>59</v>
      </c>
      <c r="E398" s="1" t="s">
        <v>186</v>
      </c>
      <c r="F398" s="3">
        <v>0.53125</v>
      </c>
      <c r="G398" s="1">
        <v>6.0</v>
      </c>
      <c r="H398" s="1">
        <v>5.0</v>
      </c>
      <c r="I398" s="1">
        <v>340.0</v>
      </c>
      <c r="J398" s="1">
        <v>48.0</v>
      </c>
      <c r="K398" s="1">
        <v>0.0</v>
      </c>
      <c r="L398" s="1" t="s">
        <v>311</v>
      </c>
      <c r="M398" s="1" t="s">
        <v>302</v>
      </c>
      <c r="N398" s="1">
        <v>25.0</v>
      </c>
      <c r="O398" s="1" t="s">
        <v>303</v>
      </c>
      <c r="P398" s="1" t="s">
        <v>304</v>
      </c>
      <c r="Q398" s="1" t="s">
        <v>309</v>
      </c>
    </row>
    <row r="399" ht="15.75" customHeight="1">
      <c r="A399" s="1" t="s">
        <v>713</v>
      </c>
      <c r="B399" s="2">
        <v>46104.0</v>
      </c>
      <c r="C399" s="2">
        <v>46110.0</v>
      </c>
      <c r="D399" s="1" t="s">
        <v>147</v>
      </c>
      <c r="E399" s="1" t="s">
        <v>212</v>
      </c>
      <c r="F399" s="3">
        <v>0.53125</v>
      </c>
      <c r="G399" s="1">
        <v>7.0</v>
      </c>
      <c r="H399" s="1">
        <v>4.0</v>
      </c>
      <c r="I399" s="1">
        <v>280.0</v>
      </c>
      <c r="J399" s="1">
        <v>42.0</v>
      </c>
      <c r="K399" s="1">
        <v>60.0</v>
      </c>
      <c r="L399" s="1" t="s">
        <v>311</v>
      </c>
      <c r="M399" s="1" t="s">
        <v>302</v>
      </c>
      <c r="N399" s="1">
        <v>35.0</v>
      </c>
      <c r="O399" s="1" t="s">
        <v>308</v>
      </c>
      <c r="P399" s="1" t="s">
        <v>304</v>
      </c>
      <c r="Q399" s="1" t="s">
        <v>338</v>
      </c>
    </row>
    <row r="400" ht="15.75" customHeight="1">
      <c r="A400" s="1" t="s">
        <v>714</v>
      </c>
      <c r="B400" s="2">
        <v>46070.0</v>
      </c>
      <c r="C400" s="2">
        <v>46070.0</v>
      </c>
      <c r="D400" s="1" t="s">
        <v>114</v>
      </c>
      <c r="E400" s="1" t="s">
        <v>262</v>
      </c>
      <c r="F400" s="3">
        <v>0.53125</v>
      </c>
      <c r="G400" s="1">
        <v>1.0</v>
      </c>
      <c r="H400" s="1">
        <v>2.0</v>
      </c>
      <c r="I400" s="1">
        <v>420.0</v>
      </c>
      <c r="J400" s="1">
        <v>30.0</v>
      </c>
      <c r="K400" s="1">
        <v>20.0</v>
      </c>
      <c r="L400" s="1" t="s">
        <v>307</v>
      </c>
      <c r="M400" s="1" t="s">
        <v>302</v>
      </c>
      <c r="N400" s="1">
        <v>32.0</v>
      </c>
      <c r="O400" s="1" t="s">
        <v>308</v>
      </c>
      <c r="P400" s="1" t="s">
        <v>313</v>
      </c>
      <c r="Q400" s="1" t="s">
        <v>309</v>
      </c>
    </row>
    <row r="401" ht="15.75" customHeight="1">
      <c r="A401" s="1" t="s">
        <v>715</v>
      </c>
      <c r="B401" s="2">
        <v>46057.0</v>
      </c>
      <c r="C401" s="2">
        <v>46064.0</v>
      </c>
      <c r="D401" s="1" t="s">
        <v>104</v>
      </c>
      <c r="E401" s="1" t="s">
        <v>222</v>
      </c>
      <c r="F401" s="3">
        <v>0.53125</v>
      </c>
      <c r="G401" s="1">
        <v>1.0</v>
      </c>
      <c r="H401" s="1">
        <v>5.0</v>
      </c>
      <c r="I401" s="1">
        <v>280.0</v>
      </c>
      <c r="J401" s="1">
        <v>48.0</v>
      </c>
      <c r="K401" s="1">
        <v>20.0</v>
      </c>
      <c r="L401" s="1" t="s">
        <v>318</v>
      </c>
      <c r="M401" s="1" t="s">
        <v>302</v>
      </c>
      <c r="N401" s="1">
        <v>30.0</v>
      </c>
      <c r="O401" s="1" t="s">
        <v>308</v>
      </c>
      <c r="P401" s="1" t="s">
        <v>313</v>
      </c>
      <c r="Q401" s="1" t="s">
        <v>305</v>
      </c>
    </row>
    <row r="402" ht="15.75" customHeight="1">
      <c r="A402" s="1" t="s">
        <v>716</v>
      </c>
      <c r="B402" s="2">
        <v>46128.0</v>
      </c>
      <c r="C402" s="2">
        <v>46131.0</v>
      </c>
      <c r="D402" s="1" t="s">
        <v>111</v>
      </c>
      <c r="E402" s="1" t="s">
        <v>193</v>
      </c>
      <c r="F402" s="3">
        <v>0.7708333333333334</v>
      </c>
      <c r="G402" s="1">
        <v>6.0</v>
      </c>
      <c r="H402" s="1">
        <v>1.0</v>
      </c>
      <c r="I402" s="1">
        <v>280.0</v>
      </c>
      <c r="J402" s="1">
        <v>24.0</v>
      </c>
      <c r="K402" s="1">
        <v>100.0</v>
      </c>
      <c r="L402" s="1" t="s">
        <v>307</v>
      </c>
      <c r="M402" s="1" t="s">
        <v>363</v>
      </c>
      <c r="N402" s="1">
        <v>57.0</v>
      </c>
      <c r="O402" s="1" t="s">
        <v>312</v>
      </c>
      <c r="P402" s="1" t="s">
        <v>304</v>
      </c>
      <c r="Q402" s="1" t="s">
        <v>305</v>
      </c>
    </row>
    <row r="403" ht="15.75" customHeight="1">
      <c r="A403" s="1" t="s">
        <v>717</v>
      </c>
      <c r="B403" s="2">
        <v>46132.0</v>
      </c>
      <c r="C403" s="2">
        <v>46138.0</v>
      </c>
      <c r="D403" s="1" t="s">
        <v>114</v>
      </c>
      <c r="E403" s="1" t="s">
        <v>260</v>
      </c>
      <c r="F403" s="3">
        <v>0.8854166666666666</v>
      </c>
      <c r="G403" s="1">
        <v>9.0</v>
      </c>
      <c r="H403" s="1">
        <v>4.0</v>
      </c>
      <c r="I403" s="1">
        <v>360.0</v>
      </c>
      <c r="J403" s="1">
        <v>42.0</v>
      </c>
      <c r="K403" s="1">
        <v>0.0</v>
      </c>
      <c r="L403" s="1" t="s">
        <v>301</v>
      </c>
      <c r="M403" s="1" t="s">
        <v>326</v>
      </c>
      <c r="N403" s="1">
        <v>54.0</v>
      </c>
      <c r="O403" s="1" t="s">
        <v>303</v>
      </c>
      <c r="P403" s="1" t="s">
        <v>304</v>
      </c>
      <c r="Q403" s="1" t="s">
        <v>338</v>
      </c>
    </row>
    <row r="404" ht="15.75" customHeight="1">
      <c r="A404" s="1" t="s">
        <v>718</v>
      </c>
      <c r="B404" s="2">
        <v>46156.0</v>
      </c>
      <c r="C404" s="2">
        <v>46157.0</v>
      </c>
      <c r="D404" s="1" t="s">
        <v>62</v>
      </c>
      <c r="E404" s="1" t="s">
        <v>170</v>
      </c>
      <c r="F404" s="3">
        <v>0.7708333333333334</v>
      </c>
      <c r="G404" s="1">
        <v>9.0</v>
      </c>
      <c r="H404" s="1">
        <v>3.0</v>
      </c>
      <c r="I404" s="1">
        <v>240.0</v>
      </c>
      <c r="J404" s="1">
        <v>36.0</v>
      </c>
      <c r="K404" s="1">
        <v>0.0</v>
      </c>
      <c r="L404" s="1" t="s">
        <v>315</v>
      </c>
      <c r="M404" s="1" t="s">
        <v>302</v>
      </c>
      <c r="N404" s="1">
        <v>53.0</v>
      </c>
      <c r="O404" s="1" t="s">
        <v>308</v>
      </c>
      <c r="P404" s="1" t="s">
        <v>313</v>
      </c>
      <c r="Q404" s="1" t="s">
        <v>305</v>
      </c>
    </row>
    <row r="405" ht="15.75" customHeight="1">
      <c r="A405" s="1" t="s">
        <v>719</v>
      </c>
      <c r="B405" s="2">
        <v>46135.0</v>
      </c>
      <c r="C405" s="2">
        <v>46141.0</v>
      </c>
      <c r="D405" s="1" t="s">
        <v>134</v>
      </c>
      <c r="E405" s="1" t="s">
        <v>208</v>
      </c>
      <c r="F405" s="3">
        <v>0.53125</v>
      </c>
      <c r="G405" s="1">
        <v>8.0</v>
      </c>
      <c r="H405" s="1">
        <v>2.0</v>
      </c>
      <c r="I405" s="1">
        <v>260.0</v>
      </c>
      <c r="J405" s="1">
        <v>30.0</v>
      </c>
      <c r="K405" s="1">
        <v>0.0</v>
      </c>
      <c r="L405" s="1" t="s">
        <v>318</v>
      </c>
      <c r="M405" s="1" t="s">
        <v>326</v>
      </c>
      <c r="N405" s="1">
        <v>51.0</v>
      </c>
      <c r="O405" s="1" t="s">
        <v>308</v>
      </c>
      <c r="P405" s="1" t="s">
        <v>304</v>
      </c>
      <c r="Q405" s="1" t="s">
        <v>338</v>
      </c>
    </row>
    <row r="406" ht="15.75" customHeight="1">
      <c r="A406" s="1" t="s">
        <v>720</v>
      </c>
      <c r="B406" s="2">
        <v>46069.0</v>
      </c>
      <c r="C406" s="2">
        <v>46071.0</v>
      </c>
      <c r="D406" s="1" t="s">
        <v>50</v>
      </c>
      <c r="E406" s="1" t="s">
        <v>214</v>
      </c>
      <c r="F406" s="3">
        <v>0.7708333333333334</v>
      </c>
      <c r="G406" s="1">
        <v>2.0</v>
      </c>
      <c r="H406" s="1">
        <v>1.0</v>
      </c>
      <c r="I406" s="1">
        <v>320.0</v>
      </c>
      <c r="J406" s="1">
        <v>24.0</v>
      </c>
      <c r="K406" s="1">
        <v>0.0</v>
      </c>
      <c r="L406" s="1" t="s">
        <v>307</v>
      </c>
      <c r="M406" s="1" t="s">
        <v>326</v>
      </c>
      <c r="N406" s="1">
        <v>30.0</v>
      </c>
      <c r="O406" s="1" t="s">
        <v>312</v>
      </c>
      <c r="P406" s="1" t="s">
        <v>304</v>
      </c>
      <c r="Q406" s="1" t="s">
        <v>338</v>
      </c>
    </row>
    <row r="407" ht="15.75" customHeight="1">
      <c r="A407" s="1" t="s">
        <v>721</v>
      </c>
      <c r="B407" s="2">
        <v>46054.0</v>
      </c>
      <c r="C407" s="2">
        <v>46055.0</v>
      </c>
      <c r="D407" s="1" t="s">
        <v>22</v>
      </c>
      <c r="E407" s="1" t="s">
        <v>235</v>
      </c>
      <c r="F407" s="3">
        <v>0.8854166666666666</v>
      </c>
      <c r="G407" s="1">
        <v>3.0</v>
      </c>
      <c r="H407" s="1">
        <v>1.0</v>
      </c>
      <c r="I407" s="1">
        <v>220.0</v>
      </c>
      <c r="J407" s="1">
        <v>24.0</v>
      </c>
      <c r="K407" s="1">
        <v>40.0</v>
      </c>
      <c r="L407" s="1" t="s">
        <v>318</v>
      </c>
      <c r="M407" s="1" t="s">
        <v>302</v>
      </c>
      <c r="N407" s="1">
        <v>50.0</v>
      </c>
      <c r="O407" s="1" t="s">
        <v>303</v>
      </c>
      <c r="P407" s="1" t="s">
        <v>313</v>
      </c>
      <c r="Q407" s="1" t="s">
        <v>305</v>
      </c>
    </row>
    <row r="408" ht="15.75" customHeight="1">
      <c r="A408" s="1" t="s">
        <v>722</v>
      </c>
      <c r="B408" s="2">
        <v>46034.0</v>
      </c>
      <c r="C408" s="2">
        <v>46036.0</v>
      </c>
      <c r="D408" s="1" t="s">
        <v>137</v>
      </c>
      <c r="E408" s="1" t="s">
        <v>254</v>
      </c>
      <c r="F408" s="3">
        <v>0.7708333333333334</v>
      </c>
      <c r="G408" s="1">
        <v>3.0</v>
      </c>
      <c r="H408" s="1">
        <v>2.0</v>
      </c>
      <c r="I408" s="1">
        <v>160.0</v>
      </c>
      <c r="J408" s="1">
        <v>30.0</v>
      </c>
      <c r="K408" s="1">
        <v>0.0</v>
      </c>
      <c r="L408" s="1" t="s">
        <v>307</v>
      </c>
      <c r="M408" s="1" t="s">
        <v>302</v>
      </c>
      <c r="N408" s="1">
        <v>21.0</v>
      </c>
      <c r="O408" s="1" t="s">
        <v>303</v>
      </c>
      <c r="P408" s="1" t="s">
        <v>313</v>
      </c>
      <c r="Q408" s="1" t="s">
        <v>305</v>
      </c>
    </row>
    <row r="409" ht="15.75" customHeight="1">
      <c r="A409" s="1" t="s">
        <v>723</v>
      </c>
      <c r="B409" s="2">
        <v>46096.0</v>
      </c>
      <c r="C409" s="2">
        <v>46098.0</v>
      </c>
      <c r="D409" s="1" t="s">
        <v>22</v>
      </c>
      <c r="E409" s="1" t="s">
        <v>184</v>
      </c>
      <c r="F409" s="3">
        <v>0.7708333333333334</v>
      </c>
      <c r="G409" s="1">
        <v>1.0</v>
      </c>
      <c r="H409" s="1">
        <v>1.0</v>
      </c>
      <c r="I409" s="1">
        <v>180.0</v>
      </c>
      <c r="J409" s="1">
        <v>24.0</v>
      </c>
      <c r="K409" s="1">
        <v>60.0</v>
      </c>
      <c r="L409" s="1" t="s">
        <v>301</v>
      </c>
      <c r="M409" s="1" t="s">
        <v>302</v>
      </c>
      <c r="N409" s="1">
        <v>49.0</v>
      </c>
      <c r="O409" s="1" t="s">
        <v>312</v>
      </c>
      <c r="P409" s="1" t="s">
        <v>304</v>
      </c>
      <c r="Q409" s="1" t="s">
        <v>305</v>
      </c>
    </row>
    <row r="410" ht="15.75" customHeight="1">
      <c r="A410" s="1" t="s">
        <v>724</v>
      </c>
      <c r="B410" s="2">
        <v>46078.0</v>
      </c>
      <c r="C410" s="2">
        <v>46085.0</v>
      </c>
      <c r="D410" s="1" t="s">
        <v>62</v>
      </c>
      <c r="E410" s="1" t="s">
        <v>235</v>
      </c>
      <c r="F410" s="3">
        <v>0.8854166666666666</v>
      </c>
      <c r="G410" s="1">
        <v>9.0</v>
      </c>
      <c r="H410" s="1">
        <v>3.0</v>
      </c>
      <c r="I410" s="1">
        <v>220.0</v>
      </c>
      <c r="J410" s="1">
        <v>36.0</v>
      </c>
      <c r="K410" s="1">
        <v>0.0</v>
      </c>
      <c r="L410" s="1" t="s">
        <v>311</v>
      </c>
      <c r="M410" s="1" t="s">
        <v>326</v>
      </c>
      <c r="N410" s="1">
        <v>35.0</v>
      </c>
      <c r="O410" s="1" t="s">
        <v>308</v>
      </c>
      <c r="P410" s="1" t="s">
        <v>304</v>
      </c>
      <c r="Q410" s="1" t="s">
        <v>305</v>
      </c>
    </row>
    <row r="411" ht="15.75" customHeight="1">
      <c r="A411" s="1" t="s">
        <v>725</v>
      </c>
      <c r="B411" s="2">
        <v>46060.0</v>
      </c>
      <c r="C411" s="2">
        <v>46060.0</v>
      </c>
      <c r="D411" s="1" t="s">
        <v>94</v>
      </c>
      <c r="E411" s="1" t="s">
        <v>170</v>
      </c>
      <c r="F411" s="3">
        <v>0.6458333333333334</v>
      </c>
      <c r="G411" s="1">
        <v>2.0</v>
      </c>
      <c r="H411" s="1">
        <v>5.0</v>
      </c>
      <c r="I411" s="1">
        <v>240.0</v>
      </c>
      <c r="J411" s="1">
        <v>48.0</v>
      </c>
      <c r="K411" s="1">
        <v>40.0</v>
      </c>
      <c r="L411" s="1" t="s">
        <v>315</v>
      </c>
      <c r="M411" s="1" t="s">
        <v>302</v>
      </c>
      <c r="N411" s="1">
        <v>37.0</v>
      </c>
      <c r="O411" s="1" t="s">
        <v>308</v>
      </c>
      <c r="P411" s="1" t="s">
        <v>313</v>
      </c>
      <c r="Q411" s="1" t="s">
        <v>305</v>
      </c>
    </row>
    <row r="412" ht="15.75" customHeight="1">
      <c r="A412" s="1" t="s">
        <v>726</v>
      </c>
      <c r="B412" s="2">
        <v>46068.0</v>
      </c>
      <c r="C412" s="2">
        <v>46070.0</v>
      </c>
      <c r="D412" s="1" t="s">
        <v>97</v>
      </c>
      <c r="E412" s="1" t="s">
        <v>262</v>
      </c>
      <c r="F412" s="3">
        <v>0.6458333333333334</v>
      </c>
      <c r="G412" s="1">
        <v>1.0</v>
      </c>
      <c r="H412" s="1">
        <v>3.0</v>
      </c>
      <c r="I412" s="1">
        <v>420.0</v>
      </c>
      <c r="J412" s="1">
        <v>36.0</v>
      </c>
      <c r="K412" s="1">
        <v>20.0</v>
      </c>
      <c r="L412" s="1" t="s">
        <v>315</v>
      </c>
      <c r="M412" s="1" t="s">
        <v>363</v>
      </c>
      <c r="N412" s="1">
        <v>55.0</v>
      </c>
      <c r="O412" s="1" t="s">
        <v>312</v>
      </c>
      <c r="P412" s="1" t="s">
        <v>313</v>
      </c>
      <c r="Q412" s="1" t="s">
        <v>309</v>
      </c>
    </row>
    <row r="413" ht="15.75" customHeight="1">
      <c r="A413" s="1" t="s">
        <v>727</v>
      </c>
      <c r="B413" s="2">
        <v>46117.0</v>
      </c>
      <c r="C413" s="2">
        <v>46123.0</v>
      </c>
      <c r="D413" s="1" t="s">
        <v>125</v>
      </c>
      <c r="E413" s="1" t="s">
        <v>232</v>
      </c>
      <c r="F413" s="3">
        <v>0.6458333333333334</v>
      </c>
      <c r="G413" s="1">
        <v>9.0</v>
      </c>
      <c r="H413" s="1">
        <v>1.0</v>
      </c>
      <c r="I413" s="1">
        <v>360.0</v>
      </c>
      <c r="J413" s="1">
        <v>24.0</v>
      </c>
      <c r="K413" s="1">
        <v>20.0</v>
      </c>
      <c r="L413" s="1" t="s">
        <v>318</v>
      </c>
      <c r="M413" s="1" t="s">
        <v>302</v>
      </c>
      <c r="N413" s="1">
        <v>35.0</v>
      </c>
      <c r="O413" s="1" t="s">
        <v>303</v>
      </c>
      <c r="P413" s="1" t="s">
        <v>304</v>
      </c>
      <c r="Q413" s="1" t="s">
        <v>309</v>
      </c>
    </row>
    <row r="414" ht="15.75" customHeight="1">
      <c r="A414" s="1" t="s">
        <v>728</v>
      </c>
      <c r="B414" s="2">
        <v>46201.0</v>
      </c>
      <c r="C414" s="2">
        <v>46204.0</v>
      </c>
      <c r="D414" s="1" t="s">
        <v>88</v>
      </c>
      <c r="E414" s="1" t="s">
        <v>179</v>
      </c>
      <c r="F414" s="3">
        <v>0.9375</v>
      </c>
      <c r="G414" s="1">
        <v>10.0</v>
      </c>
      <c r="H414" s="1">
        <v>4.0</v>
      </c>
      <c r="I414" s="1">
        <v>420.0</v>
      </c>
      <c r="J414" s="1">
        <v>42.0</v>
      </c>
      <c r="K414" s="1">
        <v>40.0</v>
      </c>
      <c r="L414" s="1" t="s">
        <v>307</v>
      </c>
      <c r="M414" s="1" t="s">
        <v>363</v>
      </c>
      <c r="N414" s="1">
        <v>48.0</v>
      </c>
      <c r="O414" s="1" t="s">
        <v>312</v>
      </c>
      <c r="P414" s="1" t="s">
        <v>313</v>
      </c>
      <c r="Q414" s="1" t="s">
        <v>309</v>
      </c>
    </row>
    <row r="415" ht="15.75" customHeight="1">
      <c r="A415" s="1" t="s">
        <v>729</v>
      </c>
      <c r="B415" s="2">
        <v>46089.0</v>
      </c>
      <c r="C415" s="2">
        <v>46094.0</v>
      </c>
      <c r="D415" s="1" t="s">
        <v>141</v>
      </c>
      <c r="E415" s="1" t="s">
        <v>262</v>
      </c>
      <c r="F415" s="3">
        <v>0.8854166666666666</v>
      </c>
      <c r="G415" s="1">
        <v>4.0</v>
      </c>
      <c r="H415" s="1">
        <v>3.0</v>
      </c>
      <c r="I415" s="1">
        <v>420.0</v>
      </c>
      <c r="J415" s="1">
        <v>36.0</v>
      </c>
      <c r="K415" s="1">
        <v>40.0</v>
      </c>
      <c r="L415" s="1" t="s">
        <v>307</v>
      </c>
      <c r="M415" s="1" t="s">
        <v>302</v>
      </c>
      <c r="N415" s="1">
        <v>29.0</v>
      </c>
      <c r="O415" s="1" t="s">
        <v>308</v>
      </c>
      <c r="P415" s="1" t="s">
        <v>304</v>
      </c>
      <c r="Q415" s="1" t="s">
        <v>309</v>
      </c>
    </row>
    <row r="416" ht="15.75" customHeight="1">
      <c r="A416" s="1" t="s">
        <v>730</v>
      </c>
      <c r="B416" s="2">
        <v>46053.0</v>
      </c>
      <c r="C416" s="2">
        <v>46053.0</v>
      </c>
      <c r="D416" s="1" t="s">
        <v>66</v>
      </c>
      <c r="E416" s="1" t="s">
        <v>182</v>
      </c>
      <c r="F416" s="3">
        <v>0.6458333333333334</v>
      </c>
      <c r="G416" s="1">
        <v>5.0</v>
      </c>
      <c r="H416" s="1">
        <v>4.0</v>
      </c>
      <c r="I416" s="1">
        <v>160.0</v>
      </c>
      <c r="J416" s="1">
        <v>42.0</v>
      </c>
      <c r="K416" s="1">
        <v>150.0</v>
      </c>
      <c r="L416" s="1" t="s">
        <v>311</v>
      </c>
      <c r="M416" s="1" t="s">
        <v>302</v>
      </c>
      <c r="N416" s="1">
        <v>39.0</v>
      </c>
      <c r="O416" s="1" t="s">
        <v>308</v>
      </c>
      <c r="P416" s="1" t="s">
        <v>304</v>
      </c>
      <c r="Q416" s="1" t="s">
        <v>305</v>
      </c>
    </row>
    <row r="417" ht="15.75" customHeight="1">
      <c r="A417" s="1" t="s">
        <v>731</v>
      </c>
      <c r="B417" s="2">
        <v>46199.0</v>
      </c>
      <c r="C417" s="2">
        <v>46203.0</v>
      </c>
      <c r="D417" s="1" t="s">
        <v>36</v>
      </c>
      <c r="E417" s="1" t="s">
        <v>175</v>
      </c>
      <c r="F417" s="3">
        <v>0.9375</v>
      </c>
      <c r="G417" s="1">
        <v>3.0</v>
      </c>
      <c r="H417" s="1">
        <v>2.0</v>
      </c>
      <c r="I417" s="1">
        <v>200.0</v>
      </c>
      <c r="J417" s="1">
        <v>30.0</v>
      </c>
      <c r="K417" s="1">
        <v>20.0</v>
      </c>
      <c r="L417" s="1" t="s">
        <v>307</v>
      </c>
      <c r="M417" s="1" t="s">
        <v>302</v>
      </c>
      <c r="N417" s="1">
        <v>25.0</v>
      </c>
      <c r="O417" s="1" t="s">
        <v>312</v>
      </c>
      <c r="P417" s="1" t="s">
        <v>304</v>
      </c>
      <c r="Q417" s="1" t="s">
        <v>305</v>
      </c>
    </row>
    <row r="418" ht="15.75" customHeight="1">
      <c r="A418" s="1" t="s">
        <v>732</v>
      </c>
      <c r="B418" s="2">
        <v>46067.0</v>
      </c>
      <c r="C418" s="2">
        <v>46070.0</v>
      </c>
      <c r="D418" s="1" t="s">
        <v>46</v>
      </c>
      <c r="E418" s="1" t="s">
        <v>216</v>
      </c>
      <c r="F418" s="3">
        <v>0.53125</v>
      </c>
      <c r="G418" s="1">
        <v>4.0</v>
      </c>
      <c r="H418" s="1">
        <v>5.0</v>
      </c>
      <c r="I418" s="1">
        <v>280.0</v>
      </c>
      <c r="J418" s="1">
        <v>48.0</v>
      </c>
      <c r="K418" s="1">
        <v>60.0</v>
      </c>
      <c r="L418" s="1" t="s">
        <v>301</v>
      </c>
      <c r="M418" s="1" t="s">
        <v>302</v>
      </c>
      <c r="N418" s="1">
        <v>48.0</v>
      </c>
      <c r="O418" s="1" t="s">
        <v>312</v>
      </c>
      <c r="P418" s="1" t="s">
        <v>313</v>
      </c>
      <c r="Q418" s="1" t="s">
        <v>338</v>
      </c>
    </row>
    <row r="419" ht="15.75" customHeight="1">
      <c r="A419" s="1" t="s">
        <v>733</v>
      </c>
      <c r="B419" s="2">
        <v>46128.0</v>
      </c>
      <c r="C419" s="2">
        <v>46128.0</v>
      </c>
      <c r="D419" s="1" t="s">
        <v>125</v>
      </c>
      <c r="E419" s="1" t="s">
        <v>212</v>
      </c>
      <c r="F419" s="3">
        <v>0.8854166666666666</v>
      </c>
      <c r="G419" s="1">
        <v>6.0</v>
      </c>
      <c r="H419" s="1">
        <v>4.0</v>
      </c>
      <c r="I419" s="1">
        <v>380.0</v>
      </c>
      <c r="J419" s="1">
        <v>42.0</v>
      </c>
      <c r="K419" s="1">
        <v>0.0</v>
      </c>
      <c r="L419" s="1" t="s">
        <v>307</v>
      </c>
      <c r="M419" s="1" t="s">
        <v>302</v>
      </c>
      <c r="N419" s="1">
        <v>31.0</v>
      </c>
      <c r="O419" s="1" t="s">
        <v>312</v>
      </c>
      <c r="P419" s="1" t="s">
        <v>304</v>
      </c>
      <c r="Q419" s="1" t="s">
        <v>309</v>
      </c>
    </row>
    <row r="420" ht="15.75" customHeight="1">
      <c r="A420" s="1" t="s">
        <v>734</v>
      </c>
      <c r="B420" s="2">
        <v>46061.0</v>
      </c>
      <c r="C420" s="2">
        <v>46065.0</v>
      </c>
      <c r="D420" s="1" t="s">
        <v>128</v>
      </c>
      <c r="E420" s="1" t="s">
        <v>216</v>
      </c>
      <c r="F420" s="3">
        <v>0.53125</v>
      </c>
      <c r="G420" s="1">
        <v>5.0</v>
      </c>
      <c r="H420" s="1">
        <v>3.0</v>
      </c>
      <c r="I420" s="1">
        <v>280.0</v>
      </c>
      <c r="J420" s="1">
        <v>36.0</v>
      </c>
      <c r="K420" s="1">
        <v>60.0</v>
      </c>
      <c r="L420" s="1" t="s">
        <v>315</v>
      </c>
      <c r="M420" s="1" t="s">
        <v>302</v>
      </c>
      <c r="N420" s="1">
        <v>42.0</v>
      </c>
      <c r="O420" s="1" t="s">
        <v>312</v>
      </c>
      <c r="P420" s="1" t="s">
        <v>313</v>
      </c>
      <c r="Q420" s="1" t="s">
        <v>338</v>
      </c>
    </row>
    <row r="421" ht="15.75" customHeight="1">
      <c r="A421" s="1" t="s">
        <v>735</v>
      </c>
      <c r="B421" s="2">
        <v>46031.0</v>
      </c>
      <c r="C421" s="2">
        <v>46035.0</v>
      </c>
      <c r="D421" s="1" t="s">
        <v>54</v>
      </c>
      <c r="E421" s="1" t="s">
        <v>242</v>
      </c>
      <c r="F421" s="3">
        <v>0.6458333333333334</v>
      </c>
      <c r="G421" s="1">
        <v>3.0</v>
      </c>
      <c r="H421" s="1">
        <v>2.0</v>
      </c>
      <c r="I421" s="1">
        <v>240.0</v>
      </c>
      <c r="J421" s="1">
        <v>30.0</v>
      </c>
      <c r="K421" s="1">
        <v>60.0</v>
      </c>
      <c r="L421" s="1" t="s">
        <v>315</v>
      </c>
      <c r="M421" s="1" t="s">
        <v>302</v>
      </c>
      <c r="N421" s="1">
        <v>51.0</v>
      </c>
      <c r="O421" s="1" t="s">
        <v>312</v>
      </c>
      <c r="P421" s="1" t="s">
        <v>304</v>
      </c>
      <c r="Q421" s="1" t="s">
        <v>305</v>
      </c>
    </row>
    <row r="422" ht="15.75" customHeight="1">
      <c r="A422" s="1" t="s">
        <v>736</v>
      </c>
      <c r="B422" s="2">
        <v>46074.0</v>
      </c>
      <c r="C422" s="2">
        <v>46075.0</v>
      </c>
      <c r="D422" s="1" t="s">
        <v>62</v>
      </c>
      <c r="E422" s="1" t="s">
        <v>168</v>
      </c>
      <c r="F422" s="3">
        <v>0.9375</v>
      </c>
      <c r="G422" s="1">
        <v>5.0</v>
      </c>
      <c r="H422" s="1">
        <v>5.0</v>
      </c>
      <c r="I422" s="1">
        <v>240.0</v>
      </c>
      <c r="J422" s="1">
        <v>48.0</v>
      </c>
      <c r="K422" s="1">
        <v>0.0</v>
      </c>
      <c r="L422" s="1" t="s">
        <v>307</v>
      </c>
      <c r="M422" s="1" t="s">
        <v>302</v>
      </c>
      <c r="N422" s="1">
        <v>48.0</v>
      </c>
      <c r="O422" s="1" t="s">
        <v>312</v>
      </c>
      <c r="P422" s="1" t="s">
        <v>304</v>
      </c>
      <c r="Q422" s="1" t="s">
        <v>338</v>
      </c>
    </row>
    <row r="423" ht="15.75" customHeight="1">
      <c r="A423" s="1" t="s">
        <v>737</v>
      </c>
      <c r="B423" s="2">
        <v>46048.0</v>
      </c>
      <c r="C423" s="2">
        <v>46050.0</v>
      </c>
      <c r="D423" s="1" t="s">
        <v>32</v>
      </c>
      <c r="E423" s="1" t="s">
        <v>170</v>
      </c>
      <c r="F423" s="3">
        <v>0.3958333333333333</v>
      </c>
      <c r="G423" s="1">
        <v>2.0</v>
      </c>
      <c r="H423" s="1">
        <v>2.0</v>
      </c>
      <c r="I423" s="1">
        <v>320.0</v>
      </c>
      <c r="J423" s="1">
        <v>30.0</v>
      </c>
      <c r="K423" s="1">
        <v>100.0</v>
      </c>
      <c r="L423" s="1" t="s">
        <v>307</v>
      </c>
      <c r="M423" s="1" t="s">
        <v>302</v>
      </c>
      <c r="N423" s="1">
        <v>37.0</v>
      </c>
      <c r="O423" s="1" t="s">
        <v>312</v>
      </c>
      <c r="P423" s="1" t="s">
        <v>304</v>
      </c>
      <c r="Q423" s="1" t="s">
        <v>338</v>
      </c>
    </row>
    <row r="424" ht="15.75" customHeight="1">
      <c r="A424" s="1" t="s">
        <v>738</v>
      </c>
      <c r="B424" s="2">
        <v>46049.0</v>
      </c>
      <c r="C424" s="2">
        <v>46053.0</v>
      </c>
      <c r="D424" s="1" t="s">
        <v>11</v>
      </c>
      <c r="E424" s="1" t="s">
        <v>212</v>
      </c>
      <c r="F424" s="3">
        <v>0.7708333333333334</v>
      </c>
      <c r="G424" s="1">
        <v>6.0</v>
      </c>
      <c r="H424" s="1">
        <v>2.0</v>
      </c>
      <c r="I424" s="1">
        <v>200.0</v>
      </c>
      <c r="J424" s="1">
        <v>30.0</v>
      </c>
      <c r="K424" s="1">
        <v>0.0</v>
      </c>
      <c r="L424" s="1" t="s">
        <v>315</v>
      </c>
      <c r="M424" s="1" t="s">
        <v>302</v>
      </c>
      <c r="N424" s="1">
        <v>38.0</v>
      </c>
      <c r="O424" s="1" t="s">
        <v>312</v>
      </c>
      <c r="P424" s="1" t="s">
        <v>304</v>
      </c>
      <c r="Q424" s="1" t="s">
        <v>305</v>
      </c>
    </row>
    <row r="425" ht="15.75" customHeight="1">
      <c r="A425" s="1" t="s">
        <v>739</v>
      </c>
      <c r="B425" s="2">
        <v>46063.0</v>
      </c>
      <c r="C425" s="2">
        <v>46067.0</v>
      </c>
      <c r="D425" s="1" t="s">
        <v>22</v>
      </c>
      <c r="E425" s="1" t="s">
        <v>262</v>
      </c>
      <c r="F425" s="3">
        <v>0.6458333333333334</v>
      </c>
      <c r="G425" s="1">
        <v>3.0</v>
      </c>
      <c r="H425" s="1">
        <v>3.0</v>
      </c>
      <c r="I425" s="1">
        <v>420.0</v>
      </c>
      <c r="J425" s="1">
        <v>36.0</v>
      </c>
      <c r="K425" s="1">
        <v>0.0</v>
      </c>
      <c r="L425" s="1" t="s">
        <v>307</v>
      </c>
      <c r="M425" s="1" t="s">
        <v>302</v>
      </c>
      <c r="N425" s="1">
        <v>38.0</v>
      </c>
      <c r="O425" s="1" t="s">
        <v>303</v>
      </c>
      <c r="P425" s="1" t="s">
        <v>304</v>
      </c>
      <c r="Q425" s="1" t="s">
        <v>309</v>
      </c>
    </row>
    <row r="426" ht="15.75" customHeight="1">
      <c r="A426" s="1" t="s">
        <v>740</v>
      </c>
      <c r="B426" s="2">
        <v>46066.0</v>
      </c>
      <c r="C426" s="2">
        <v>46067.0</v>
      </c>
      <c r="D426" s="1" t="s">
        <v>40</v>
      </c>
      <c r="E426" s="1" t="s">
        <v>216</v>
      </c>
      <c r="F426" s="3">
        <v>0.3958333333333333</v>
      </c>
      <c r="G426" s="1">
        <v>4.0</v>
      </c>
      <c r="H426" s="1">
        <v>3.0</v>
      </c>
      <c r="I426" s="1">
        <v>380.0</v>
      </c>
      <c r="J426" s="1">
        <v>36.0</v>
      </c>
      <c r="K426" s="1">
        <v>0.0</v>
      </c>
      <c r="L426" s="1" t="s">
        <v>315</v>
      </c>
      <c r="M426" s="1" t="s">
        <v>302</v>
      </c>
      <c r="N426" s="1">
        <v>21.0</v>
      </c>
      <c r="O426" s="1" t="s">
        <v>308</v>
      </c>
      <c r="P426" s="1" t="s">
        <v>313</v>
      </c>
      <c r="Q426" s="1" t="s">
        <v>309</v>
      </c>
    </row>
    <row r="427" ht="15.75" customHeight="1">
      <c r="A427" s="1" t="s">
        <v>741</v>
      </c>
      <c r="B427" s="2">
        <v>46123.0</v>
      </c>
      <c r="C427" s="2">
        <v>46125.0</v>
      </c>
      <c r="D427" s="1" t="s">
        <v>104</v>
      </c>
      <c r="E427" s="1" t="s">
        <v>258</v>
      </c>
      <c r="F427" s="3">
        <v>0.8854166666666666</v>
      </c>
      <c r="G427" s="1">
        <v>2.0</v>
      </c>
      <c r="H427" s="1">
        <v>3.0</v>
      </c>
      <c r="I427" s="1">
        <v>260.0</v>
      </c>
      <c r="J427" s="1">
        <v>36.0</v>
      </c>
      <c r="K427" s="1">
        <v>0.0</v>
      </c>
      <c r="L427" s="1" t="s">
        <v>318</v>
      </c>
      <c r="M427" s="1" t="s">
        <v>302</v>
      </c>
      <c r="N427" s="1">
        <v>60.0</v>
      </c>
      <c r="O427" s="1" t="s">
        <v>303</v>
      </c>
      <c r="P427" s="1" t="s">
        <v>304</v>
      </c>
      <c r="Q427" s="1" t="s">
        <v>338</v>
      </c>
    </row>
    <row r="428" ht="15.75" customHeight="1">
      <c r="A428" s="1" t="s">
        <v>742</v>
      </c>
      <c r="B428" s="2">
        <v>46046.0</v>
      </c>
      <c r="C428" s="2">
        <v>46053.0</v>
      </c>
      <c r="D428" s="1" t="s">
        <v>22</v>
      </c>
      <c r="E428" s="1" t="s">
        <v>212</v>
      </c>
      <c r="F428" s="3">
        <v>0.6458333333333334</v>
      </c>
      <c r="G428" s="1">
        <v>3.0</v>
      </c>
      <c r="H428" s="1">
        <v>3.0</v>
      </c>
      <c r="I428" s="1">
        <v>280.0</v>
      </c>
      <c r="J428" s="1">
        <v>36.0</v>
      </c>
      <c r="K428" s="1">
        <v>150.0</v>
      </c>
      <c r="L428" s="1" t="s">
        <v>318</v>
      </c>
      <c r="M428" s="1" t="s">
        <v>302</v>
      </c>
      <c r="N428" s="1">
        <v>57.0</v>
      </c>
      <c r="O428" s="1" t="s">
        <v>308</v>
      </c>
      <c r="P428" s="1" t="s">
        <v>313</v>
      </c>
      <c r="Q428" s="1" t="s">
        <v>338</v>
      </c>
    </row>
    <row r="429" ht="15.75" customHeight="1">
      <c r="A429" s="1" t="s">
        <v>743</v>
      </c>
      <c r="B429" s="2">
        <v>46106.0</v>
      </c>
      <c r="C429" s="2">
        <v>46113.0</v>
      </c>
      <c r="D429" s="1" t="s">
        <v>69</v>
      </c>
      <c r="E429" s="1" t="s">
        <v>175</v>
      </c>
      <c r="F429" s="3">
        <v>0.6458333333333334</v>
      </c>
      <c r="G429" s="1">
        <v>2.0</v>
      </c>
      <c r="H429" s="1">
        <v>1.0</v>
      </c>
      <c r="I429" s="1">
        <v>280.0</v>
      </c>
      <c r="J429" s="1">
        <v>24.0</v>
      </c>
      <c r="K429" s="1">
        <v>20.0</v>
      </c>
      <c r="L429" s="1" t="s">
        <v>301</v>
      </c>
      <c r="M429" s="1" t="s">
        <v>302</v>
      </c>
      <c r="N429" s="1">
        <v>36.0</v>
      </c>
      <c r="O429" s="1" t="s">
        <v>308</v>
      </c>
      <c r="P429" s="1" t="s">
        <v>313</v>
      </c>
      <c r="Q429" s="1" t="s">
        <v>338</v>
      </c>
    </row>
    <row r="430" ht="15.75" customHeight="1">
      <c r="A430" s="1" t="s">
        <v>744</v>
      </c>
      <c r="B430" s="2">
        <v>46050.0</v>
      </c>
      <c r="C430" s="2">
        <v>46055.0</v>
      </c>
      <c r="D430" s="1" t="s">
        <v>78</v>
      </c>
      <c r="E430" s="1" t="s">
        <v>175</v>
      </c>
      <c r="F430" s="3">
        <v>0.53125</v>
      </c>
      <c r="G430" s="1">
        <v>2.0</v>
      </c>
      <c r="H430" s="1">
        <v>3.0</v>
      </c>
      <c r="I430" s="1">
        <v>200.0</v>
      </c>
      <c r="J430" s="1">
        <v>36.0</v>
      </c>
      <c r="K430" s="1">
        <v>0.0</v>
      </c>
      <c r="L430" s="1" t="s">
        <v>318</v>
      </c>
      <c r="M430" s="1" t="s">
        <v>302</v>
      </c>
      <c r="N430" s="1">
        <v>57.0</v>
      </c>
      <c r="O430" s="1" t="s">
        <v>312</v>
      </c>
      <c r="P430" s="1" t="s">
        <v>304</v>
      </c>
      <c r="Q430" s="1" t="s">
        <v>305</v>
      </c>
    </row>
    <row r="431" ht="15.75" customHeight="1">
      <c r="A431" s="1" t="s">
        <v>745</v>
      </c>
      <c r="B431" s="2">
        <v>46110.0</v>
      </c>
      <c r="C431" s="2">
        <v>46113.0</v>
      </c>
      <c r="D431" s="1" t="s">
        <v>120</v>
      </c>
      <c r="E431" s="1" t="s">
        <v>258</v>
      </c>
      <c r="F431" s="3">
        <v>0.9375</v>
      </c>
      <c r="G431" s="1">
        <v>4.0</v>
      </c>
      <c r="H431" s="1">
        <v>4.0</v>
      </c>
      <c r="I431" s="1">
        <v>260.0</v>
      </c>
      <c r="J431" s="1">
        <v>42.0</v>
      </c>
      <c r="K431" s="1">
        <v>0.0</v>
      </c>
      <c r="L431" s="1" t="s">
        <v>311</v>
      </c>
      <c r="M431" s="1" t="s">
        <v>302</v>
      </c>
      <c r="N431" s="1">
        <v>52.0</v>
      </c>
      <c r="O431" s="1" t="s">
        <v>303</v>
      </c>
      <c r="P431" s="1" t="s">
        <v>304</v>
      </c>
      <c r="Q431" s="1" t="s">
        <v>338</v>
      </c>
    </row>
    <row r="432" ht="15.75" customHeight="1">
      <c r="A432" s="1" t="s">
        <v>746</v>
      </c>
      <c r="B432" s="2">
        <v>46169.0</v>
      </c>
      <c r="C432" s="2">
        <v>46176.0</v>
      </c>
      <c r="D432" s="1" t="s">
        <v>22</v>
      </c>
      <c r="E432" s="1" t="s">
        <v>260</v>
      </c>
      <c r="F432" s="3">
        <v>0.7708333333333334</v>
      </c>
      <c r="G432" s="1">
        <v>2.0</v>
      </c>
      <c r="H432" s="1">
        <v>2.0</v>
      </c>
      <c r="I432" s="1">
        <v>360.0</v>
      </c>
      <c r="J432" s="1">
        <v>30.0</v>
      </c>
      <c r="K432" s="1">
        <v>0.0</v>
      </c>
      <c r="L432" s="1" t="s">
        <v>301</v>
      </c>
      <c r="M432" s="1" t="s">
        <v>302</v>
      </c>
      <c r="N432" s="1">
        <v>37.0</v>
      </c>
      <c r="O432" s="1" t="s">
        <v>308</v>
      </c>
      <c r="P432" s="1" t="s">
        <v>313</v>
      </c>
      <c r="Q432" s="1" t="s">
        <v>338</v>
      </c>
    </row>
    <row r="433" ht="15.75" customHeight="1">
      <c r="A433" s="1" t="s">
        <v>747</v>
      </c>
      <c r="B433" s="2">
        <v>46106.0</v>
      </c>
      <c r="C433" s="2">
        <v>46113.0</v>
      </c>
      <c r="D433" s="1" t="s">
        <v>94</v>
      </c>
      <c r="E433" s="1" t="s">
        <v>172</v>
      </c>
      <c r="F433" s="3">
        <v>0.3958333333333333</v>
      </c>
      <c r="G433" s="1">
        <v>2.0</v>
      </c>
      <c r="H433" s="1">
        <v>2.0</v>
      </c>
      <c r="I433" s="1">
        <v>220.0</v>
      </c>
      <c r="J433" s="1">
        <v>30.0</v>
      </c>
      <c r="K433" s="1">
        <v>0.0</v>
      </c>
      <c r="L433" s="1" t="s">
        <v>311</v>
      </c>
      <c r="M433" s="1" t="s">
        <v>302</v>
      </c>
      <c r="N433" s="1">
        <v>58.0</v>
      </c>
      <c r="O433" s="1" t="s">
        <v>312</v>
      </c>
      <c r="P433" s="1" t="s">
        <v>313</v>
      </c>
      <c r="Q433" s="1" t="s">
        <v>305</v>
      </c>
    </row>
    <row r="434" ht="15.75" customHeight="1">
      <c r="A434" s="1" t="s">
        <v>748</v>
      </c>
      <c r="B434" s="2">
        <v>46122.0</v>
      </c>
      <c r="C434" s="2">
        <v>46129.0</v>
      </c>
      <c r="D434" s="1" t="s">
        <v>30</v>
      </c>
      <c r="E434" s="1" t="s">
        <v>274</v>
      </c>
      <c r="F434" s="3">
        <v>0.9375</v>
      </c>
      <c r="G434" s="1">
        <v>3.0</v>
      </c>
      <c r="H434" s="1">
        <v>2.0</v>
      </c>
      <c r="I434" s="1">
        <v>260.0</v>
      </c>
      <c r="J434" s="1">
        <v>30.0</v>
      </c>
      <c r="K434" s="1">
        <v>60.0</v>
      </c>
      <c r="L434" s="1" t="s">
        <v>315</v>
      </c>
      <c r="M434" s="1" t="s">
        <v>302</v>
      </c>
      <c r="N434" s="1">
        <v>45.0</v>
      </c>
      <c r="O434" s="1" t="s">
        <v>303</v>
      </c>
      <c r="P434" s="1" t="s">
        <v>304</v>
      </c>
      <c r="Q434" s="1" t="s">
        <v>305</v>
      </c>
    </row>
    <row r="435" ht="15.75" customHeight="1">
      <c r="A435" s="1" t="s">
        <v>749</v>
      </c>
      <c r="B435" s="2">
        <v>46179.0</v>
      </c>
      <c r="C435" s="2">
        <v>46185.0</v>
      </c>
      <c r="D435" s="1" t="s">
        <v>128</v>
      </c>
      <c r="E435" s="1" t="s">
        <v>208</v>
      </c>
      <c r="F435" s="3">
        <v>0.6458333333333334</v>
      </c>
      <c r="G435" s="1">
        <v>2.0</v>
      </c>
      <c r="H435" s="1">
        <v>2.0</v>
      </c>
      <c r="I435" s="1">
        <v>180.0</v>
      </c>
      <c r="J435" s="1">
        <v>30.0</v>
      </c>
      <c r="K435" s="1">
        <v>20.0</v>
      </c>
      <c r="L435" s="1" t="s">
        <v>307</v>
      </c>
      <c r="M435" s="1" t="s">
        <v>302</v>
      </c>
      <c r="N435" s="1">
        <v>53.0</v>
      </c>
      <c r="O435" s="1" t="s">
        <v>308</v>
      </c>
      <c r="P435" s="1" t="s">
        <v>304</v>
      </c>
      <c r="Q435" s="1" t="s">
        <v>305</v>
      </c>
    </row>
    <row r="436" ht="15.75" customHeight="1">
      <c r="A436" s="1" t="s">
        <v>750</v>
      </c>
      <c r="B436" s="2">
        <v>46133.0</v>
      </c>
      <c r="C436" s="2">
        <v>46139.0</v>
      </c>
      <c r="D436" s="1" t="s">
        <v>91</v>
      </c>
      <c r="E436" s="1" t="s">
        <v>278</v>
      </c>
      <c r="F436" s="3">
        <v>0.7708333333333334</v>
      </c>
      <c r="G436" s="1">
        <v>3.0</v>
      </c>
      <c r="H436" s="1">
        <v>2.0</v>
      </c>
      <c r="I436" s="1">
        <v>360.0</v>
      </c>
      <c r="J436" s="1">
        <v>30.0</v>
      </c>
      <c r="K436" s="1">
        <v>0.0</v>
      </c>
      <c r="L436" s="1" t="s">
        <v>311</v>
      </c>
      <c r="M436" s="1" t="s">
        <v>302</v>
      </c>
      <c r="N436" s="1">
        <v>29.0</v>
      </c>
      <c r="O436" s="1" t="s">
        <v>303</v>
      </c>
      <c r="P436" s="1" t="s">
        <v>313</v>
      </c>
      <c r="Q436" s="1" t="s">
        <v>338</v>
      </c>
    </row>
    <row r="437" ht="15.75" customHeight="1">
      <c r="A437" s="1" t="s">
        <v>751</v>
      </c>
      <c r="B437" s="2">
        <v>46115.0</v>
      </c>
      <c r="C437" s="2">
        <v>46121.0</v>
      </c>
      <c r="D437" s="1" t="s">
        <v>25</v>
      </c>
      <c r="E437" s="1" t="s">
        <v>270</v>
      </c>
      <c r="F437" s="3">
        <v>0.9375</v>
      </c>
      <c r="G437" s="1">
        <v>4.0</v>
      </c>
      <c r="H437" s="1">
        <v>2.0</v>
      </c>
      <c r="I437" s="1">
        <v>280.0</v>
      </c>
      <c r="J437" s="1">
        <v>30.0</v>
      </c>
      <c r="K437" s="1">
        <v>0.0</v>
      </c>
      <c r="L437" s="1" t="s">
        <v>311</v>
      </c>
      <c r="M437" s="1" t="s">
        <v>302</v>
      </c>
      <c r="N437" s="1">
        <v>49.0</v>
      </c>
      <c r="O437" s="1" t="s">
        <v>308</v>
      </c>
      <c r="P437" s="1" t="s">
        <v>304</v>
      </c>
      <c r="Q437" s="1" t="s">
        <v>305</v>
      </c>
    </row>
    <row r="438" ht="15.75" customHeight="1">
      <c r="A438" s="1" t="s">
        <v>752</v>
      </c>
      <c r="B438" s="2">
        <v>46187.0</v>
      </c>
      <c r="C438" s="2">
        <v>46193.0</v>
      </c>
      <c r="D438" s="1" t="s">
        <v>131</v>
      </c>
      <c r="E438" s="1" t="s">
        <v>276</v>
      </c>
      <c r="F438" s="3">
        <v>0.8854166666666666</v>
      </c>
      <c r="G438" s="1">
        <v>4.0</v>
      </c>
      <c r="H438" s="1">
        <v>5.0</v>
      </c>
      <c r="I438" s="1">
        <v>420.0</v>
      </c>
      <c r="J438" s="1">
        <v>48.0</v>
      </c>
      <c r="K438" s="1">
        <v>40.0</v>
      </c>
      <c r="L438" s="1" t="s">
        <v>318</v>
      </c>
      <c r="M438" s="1" t="s">
        <v>302</v>
      </c>
      <c r="N438" s="1">
        <v>45.0</v>
      </c>
      <c r="O438" s="1" t="s">
        <v>312</v>
      </c>
      <c r="P438" s="1" t="s">
        <v>304</v>
      </c>
      <c r="Q438" s="1" t="s">
        <v>309</v>
      </c>
    </row>
    <row r="439" ht="15.75" customHeight="1">
      <c r="A439" s="1" t="s">
        <v>753</v>
      </c>
      <c r="B439" s="2">
        <v>46070.0</v>
      </c>
      <c r="C439" s="2">
        <v>46076.0</v>
      </c>
      <c r="D439" s="1" t="s">
        <v>88</v>
      </c>
      <c r="E439" s="1" t="s">
        <v>254</v>
      </c>
      <c r="F439" s="3">
        <v>0.8854166666666666</v>
      </c>
      <c r="G439" s="1">
        <v>3.0</v>
      </c>
      <c r="H439" s="1">
        <v>4.0</v>
      </c>
      <c r="I439" s="1">
        <v>240.0</v>
      </c>
      <c r="J439" s="1">
        <v>42.0</v>
      </c>
      <c r="K439" s="1">
        <v>0.0</v>
      </c>
      <c r="L439" s="1" t="s">
        <v>315</v>
      </c>
      <c r="M439" s="1" t="s">
        <v>302</v>
      </c>
      <c r="N439" s="1">
        <v>44.0</v>
      </c>
      <c r="O439" s="1" t="s">
        <v>308</v>
      </c>
      <c r="P439" s="1" t="s">
        <v>313</v>
      </c>
      <c r="Q439" s="1" t="s">
        <v>338</v>
      </c>
    </row>
    <row r="440" ht="15.75" customHeight="1">
      <c r="A440" s="1" t="s">
        <v>754</v>
      </c>
      <c r="B440" s="2">
        <v>46203.0</v>
      </c>
      <c r="C440" s="2">
        <v>46208.0</v>
      </c>
      <c r="D440" s="1" t="s">
        <v>22</v>
      </c>
      <c r="E440" s="1" t="s">
        <v>239</v>
      </c>
      <c r="F440" s="3">
        <v>0.7708333333333334</v>
      </c>
      <c r="G440" s="1">
        <v>5.0</v>
      </c>
      <c r="H440" s="1">
        <v>2.0</v>
      </c>
      <c r="I440" s="1">
        <v>180.0</v>
      </c>
      <c r="J440" s="1">
        <v>30.0</v>
      </c>
      <c r="K440" s="1">
        <v>40.0</v>
      </c>
      <c r="L440" s="1" t="s">
        <v>315</v>
      </c>
      <c r="M440" s="1" t="s">
        <v>363</v>
      </c>
      <c r="N440" s="1">
        <v>35.0</v>
      </c>
      <c r="O440" s="1" t="s">
        <v>303</v>
      </c>
      <c r="P440" s="1" t="s">
        <v>304</v>
      </c>
      <c r="Q440" s="1" t="s">
        <v>305</v>
      </c>
    </row>
    <row r="441" ht="15.75" customHeight="1">
      <c r="A441" s="1" t="s">
        <v>755</v>
      </c>
      <c r="B441" s="2">
        <v>46085.0</v>
      </c>
      <c r="C441" s="2">
        <v>46092.0</v>
      </c>
      <c r="D441" s="1" t="s">
        <v>91</v>
      </c>
      <c r="E441" s="1" t="s">
        <v>270</v>
      </c>
      <c r="F441" s="3">
        <v>0.3958333333333333</v>
      </c>
      <c r="G441" s="1">
        <v>3.0</v>
      </c>
      <c r="H441" s="1">
        <v>4.0</v>
      </c>
      <c r="I441" s="1">
        <v>280.0</v>
      </c>
      <c r="J441" s="1">
        <v>42.0</v>
      </c>
      <c r="K441" s="1">
        <v>20.0</v>
      </c>
      <c r="L441" s="1" t="s">
        <v>301</v>
      </c>
      <c r="M441" s="1" t="s">
        <v>302</v>
      </c>
      <c r="N441" s="1">
        <v>57.0</v>
      </c>
      <c r="O441" s="1" t="s">
        <v>308</v>
      </c>
      <c r="P441" s="1" t="s">
        <v>313</v>
      </c>
      <c r="Q441" s="1" t="s">
        <v>305</v>
      </c>
    </row>
    <row r="442" ht="15.75" customHeight="1">
      <c r="A442" s="1" t="s">
        <v>756</v>
      </c>
      <c r="B442" s="2">
        <v>46139.0</v>
      </c>
      <c r="C442" s="2">
        <v>46146.0</v>
      </c>
      <c r="D442" s="1" t="s">
        <v>82</v>
      </c>
      <c r="E442" s="1" t="s">
        <v>216</v>
      </c>
      <c r="F442" s="3">
        <v>0.3958333333333333</v>
      </c>
      <c r="G442" s="1">
        <v>5.0</v>
      </c>
      <c r="H442" s="1">
        <v>2.0</v>
      </c>
      <c r="I442" s="1">
        <v>280.0</v>
      </c>
      <c r="J442" s="1">
        <v>30.0</v>
      </c>
      <c r="K442" s="1">
        <v>150.0</v>
      </c>
      <c r="L442" s="1" t="s">
        <v>307</v>
      </c>
      <c r="M442" s="1" t="s">
        <v>302</v>
      </c>
      <c r="N442" s="1">
        <v>28.0</v>
      </c>
      <c r="O442" s="1" t="s">
        <v>303</v>
      </c>
      <c r="P442" s="1" t="s">
        <v>313</v>
      </c>
      <c r="Q442" s="1" t="s">
        <v>338</v>
      </c>
    </row>
    <row r="443" ht="15.75" customHeight="1">
      <c r="A443" s="1" t="s">
        <v>757</v>
      </c>
      <c r="B443" s="2">
        <v>46038.0</v>
      </c>
      <c r="C443" s="2">
        <v>46045.0</v>
      </c>
      <c r="D443" s="1" t="s">
        <v>82</v>
      </c>
      <c r="E443" s="1" t="s">
        <v>254</v>
      </c>
      <c r="F443" s="3">
        <v>0.6458333333333334</v>
      </c>
      <c r="G443" s="1">
        <v>4.0</v>
      </c>
      <c r="H443" s="1">
        <v>3.0</v>
      </c>
      <c r="I443" s="1">
        <v>160.0</v>
      </c>
      <c r="J443" s="1">
        <v>36.0</v>
      </c>
      <c r="K443" s="1">
        <v>0.0</v>
      </c>
      <c r="L443" s="1" t="s">
        <v>315</v>
      </c>
      <c r="M443" s="1" t="s">
        <v>302</v>
      </c>
      <c r="N443" s="1">
        <v>19.0</v>
      </c>
      <c r="O443" s="1" t="s">
        <v>308</v>
      </c>
      <c r="P443" s="1" t="s">
        <v>304</v>
      </c>
      <c r="Q443" s="1" t="s">
        <v>305</v>
      </c>
    </row>
    <row r="444" ht="15.75" customHeight="1">
      <c r="A444" s="1" t="s">
        <v>758</v>
      </c>
      <c r="B444" s="2">
        <v>46094.0</v>
      </c>
      <c r="C444" s="2">
        <v>46098.0</v>
      </c>
      <c r="D444" s="1" t="s">
        <v>25</v>
      </c>
      <c r="E444" s="1" t="s">
        <v>206</v>
      </c>
      <c r="F444" s="3">
        <v>0.8854166666666666</v>
      </c>
      <c r="G444" s="1">
        <v>3.0</v>
      </c>
      <c r="H444" s="1">
        <v>5.0</v>
      </c>
      <c r="I444" s="1">
        <v>240.0</v>
      </c>
      <c r="J444" s="1">
        <v>48.0</v>
      </c>
      <c r="K444" s="1">
        <v>0.0</v>
      </c>
      <c r="L444" s="1" t="s">
        <v>318</v>
      </c>
      <c r="M444" s="1" t="s">
        <v>302</v>
      </c>
      <c r="N444" s="1">
        <v>29.0</v>
      </c>
      <c r="O444" s="1" t="s">
        <v>312</v>
      </c>
      <c r="P444" s="1" t="s">
        <v>304</v>
      </c>
      <c r="Q444" s="1" t="s">
        <v>305</v>
      </c>
    </row>
    <row r="445" ht="15.75" customHeight="1">
      <c r="A445" s="1" t="s">
        <v>759</v>
      </c>
      <c r="B445" s="2">
        <v>46089.0</v>
      </c>
      <c r="C445" s="2">
        <v>46092.0</v>
      </c>
      <c r="D445" s="1" t="s">
        <v>69</v>
      </c>
      <c r="E445" s="1" t="s">
        <v>246</v>
      </c>
      <c r="F445" s="3">
        <v>0.7708333333333334</v>
      </c>
      <c r="G445" s="1">
        <v>7.0</v>
      </c>
      <c r="H445" s="1">
        <v>2.0</v>
      </c>
      <c r="I445" s="1">
        <v>240.0</v>
      </c>
      <c r="J445" s="1">
        <v>30.0</v>
      </c>
      <c r="K445" s="1">
        <v>0.0</v>
      </c>
      <c r="L445" s="1" t="s">
        <v>318</v>
      </c>
      <c r="M445" s="1" t="s">
        <v>302</v>
      </c>
      <c r="N445" s="1">
        <v>27.0</v>
      </c>
      <c r="O445" s="1" t="s">
        <v>312</v>
      </c>
      <c r="P445" s="1" t="s">
        <v>304</v>
      </c>
      <c r="Q445" s="1" t="s">
        <v>305</v>
      </c>
    </row>
    <row r="446" ht="15.75" customHeight="1">
      <c r="A446" s="1" t="s">
        <v>760</v>
      </c>
      <c r="B446" s="2">
        <v>46192.0</v>
      </c>
      <c r="C446" s="2">
        <v>46199.0</v>
      </c>
      <c r="D446" s="1" t="s">
        <v>108</v>
      </c>
      <c r="E446" s="1" t="s">
        <v>189</v>
      </c>
      <c r="F446" s="3">
        <v>0.3958333333333333</v>
      </c>
      <c r="G446" s="1">
        <v>1.0</v>
      </c>
      <c r="H446" s="1">
        <v>3.0</v>
      </c>
      <c r="I446" s="1">
        <v>280.0</v>
      </c>
      <c r="J446" s="1">
        <v>36.0</v>
      </c>
      <c r="K446" s="1">
        <v>60.0</v>
      </c>
      <c r="L446" s="1" t="s">
        <v>311</v>
      </c>
      <c r="M446" s="1" t="s">
        <v>302</v>
      </c>
      <c r="N446" s="1">
        <v>34.0</v>
      </c>
      <c r="O446" s="1" t="s">
        <v>312</v>
      </c>
      <c r="P446" s="1" t="s">
        <v>313</v>
      </c>
      <c r="Q446" s="1" t="s">
        <v>305</v>
      </c>
    </row>
    <row r="447" ht="15.75" customHeight="1">
      <c r="A447" s="1" t="s">
        <v>761</v>
      </c>
      <c r="B447" s="2">
        <v>46144.0</v>
      </c>
      <c r="C447" s="2">
        <v>46148.0</v>
      </c>
      <c r="D447" s="1" t="s">
        <v>66</v>
      </c>
      <c r="E447" s="1" t="s">
        <v>250</v>
      </c>
      <c r="F447" s="3">
        <v>0.8854166666666666</v>
      </c>
      <c r="G447" s="1">
        <v>7.0</v>
      </c>
      <c r="H447" s="1">
        <v>2.0</v>
      </c>
      <c r="I447" s="1">
        <v>180.0</v>
      </c>
      <c r="J447" s="1">
        <v>30.0</v>
      </c>
      <c r="K447" s="1">
        <v>40.0</v>
      </c>
      <c r="L447" s="1" t="s">
        <v>318</v>
      </c>
      <c r="M447" s="1" t="s">
        <v>302</v>
      </c>
      <c r="N447" s="1">
        <v>27.0</v>
      </c>
      <c r="O447" s="1" t="s">
        <v>308</v>
      </c>
      <c r="P447" s="1" t="s">
        <v>313</v>
      </c>
      <c r="Q447" s="1" t="s">
        <v>305</v>
      </c>
    </row>
    <row r="448" ht="15.75" customHeight="1">
      <c r="A448" s="1" t="s">
        <v>762</v>
      </c>
      <c r="B448" s="2">
        <v>46137.0</v>
      </c>
      <c r="C448" s="2">
        <v>46143.0</v>
      </c>
      <c r="D448" s="1" t="s">
        <v>97</v>
      </c>
      <c r="E448" s="1" t="s">
        <v>246</v>
      </c>
      <c r="F448" s="3">
        <v>0.8854166666666666</v>
      </c>
      <c r="G448" s="1">
        <v>6.0</v>
      </c>
      <c r="H448" s="1">
        <v>1.0</v>
      </c>
      <c r="I448" s="1">
        <v>240.0</v>
      </c>
      <c r="J448" s="1">
        <v>24.0</v>
      </c>
      <c r="K448" s="1">
        <v>20.0</v>
      </c>
      <c r="L448" s="1" t="s">
        <v>307</v>
      </c>
      <c r="M448" s="1" t="s">
        <v>302</v>
      </c>
      <c r="N448" s="1">
        <v>45.0</v>
      </c>
      <c r="O448" s="1" t="s">
        <v>312</v>
      </c>
      <c r="P448" s="1" t="s">
        <v>313</v>
      </c>
      <c r="Q448" s="1" t="s">
        <v>305</v>
      </c>
    </row>
    <row r="449" ht="15.75" customHeight="1">
      <c r="A449" s="1" t="s">
        <v>763</v>
      </c>
      <c r="B449" s="2">
        <v>46091.0</v>
      </c>
      <c r="C449" s="2">
        <v>46092.0</v>
      </c>
      <c r="D449" s="1" t="s">
        <v>36</v>
      </c>
      <c r="E449" s="1" t="s">
        <v>258</v>
      </c>
      <c r="F449" s="3">
        <v>0.53125</v>
      </c>
      <c r="G449" s="1">
        <v>9.0</v>
      </c>
      <c r="H449" s="1">
        <v>3.0</v>
      </c>
      <c r="I449" s="1">
        <v>260.0</v>
      </c>
      <c r="J449" s="1">
        <v>36.0</v>
      </c>
      <c r="K449" s="1">
        <v>40.0</v>
      </c>
      <c r="L449" s="1" t="s">
        <v>307</v>
      </c>
      <c r="M449" s="1" t="s">
        <v>302</v>
      </c>
      <c r="N449" s="1">
        <v>55.0</v>
      </c>
      <c r="O449" s="1" t="s">
        <v>303</v>
      </c>
      <c r="P449" s="1" t="s">
        <v>304</v>
      </c>
      <c r="Q449" s="1" t="s">
        <v>338</v>
      </c>
    </row>
    <row r="450" ht="15.75" customHeight="1">
      <c r="A450" s="1" t="s">
        <v>764</v>
      </c>
      <c r="B450" s="2">
        <v>46103.0</v>
      </c>
      <c r="C450" s="2">
        <v>46103.0</v>
      </c>
      <c r="D450" s="1" t="s">
        <v>97</v>
      </c>
      <c r="E450" s="1" t="s">
        <v>175</v>
      </c>
      <c r="F450" s="3">
        <v>0.53125</v>
      </c>
      <c r="G450" s="1">
        <v>3.0</v>
      </c>
      <c r="H450" s="1">
        <v>2.0</v>
      </c>
      <c r="I450" s="1">
        <v>200.0</v>
      </c>
      <c r="J450" s="1">
        <v>30.0</v>
      </c>
      <c r="K450" s="1">
        <v>20.0</v>
      </c>
      <c r="L450" s="1" t="s">
        <v>307</v>
      </c>
      <c r="M450" s="1" t="s">
        <v>302</v>
      </c>
      <c r="N450" s="1">
        <v>40.0</v>
      </c>
      <c r="O450" s="1" t="s">
        <v>308</v>
      </c>
      <c r="P450" s="1" t="s">
        <v>304</v>
      </c>
      <c r="Q450" s="1" t="s">
        <v>305</v>
      </c>
    </row>
    <row r="451" ht="15.75" customHeight="1">
      <c r="A451" s="1" t="s">
        <v>765</v>
      </c>
      <c r="B451" s="2">
        <v>46029.0</v>
      </c>
      <c r="C451" s="2">
        <v>46030.0</v>
      </c>
      <c r="D451" s="1" t="s">
        <v>18</v>
      </c>
      <c r="E451" s="1" t="s">
        <v>260</v>
      </c>
      <c r="F451" s="3">
        <v>0.3958333333333333</v>
      </c>
      <c r="G451" s="1">
        <v>3.0</v>
      </c>
      <c r="H451" s="1">
        <v>6.0</v>
      </c>
      <c r="I451" s="1">
        <v>280.0</v>
      </c>
      <c r="J451" s="1">
        <v>54.0</v>
      </c>
      <c r="K451" s="1">
        <v>40.0</v>
      </c>
      <c r="L451" s="1" t="s">
        <v>318</v>
      </c>
      <c r="M451" s="1" t="s">
        <v>302</v>
      </c>
      <c r="N451" s="1">
        <v>25.0</v>
      </c>
      <c r="O451" s="1" t="s">
        <v>303</v>
      </c>
      <c r="P451" s="1" t="s">
        <v>304</v>
      </c>
      <c r="Q451" s="1" t="s">
        <v>305</v>
      </c>
    </row>
    <row r="452" ht="15.75" customHeight="1">
      <c r="A452" s="1" t="s">
        <v>766</v>
      </c>
      <c r="B452" s="2">
        <v>46051.0</v>
      </c>
      <c r="C452" s="2">
        <v>46053.0</v>
      </c>
      <c r="D452" s="1" t="s">
        <v>36</v>
      </c>
      <c r="E452" s="1" t="s">
        <v>237</v>
      </c>
      <c r="F452" s="3">
        <v>0.9375</v>
      </c>
      <c r="G452" s="1">
        <v>6.0</v>
      </c>
      <c r="H452" s="1">
        <v>3.0</v>
      </c>
      <c r="I452" s="1">
        <v>180.0</v>
      </c>
      <c r="J452" s="1">
        <v>36.0</v>
      </c>
      <c r="K452" s="1">
        <v>100.0</v>
      </c>
      <c r="L452" s="1" t="s">
        <v>307</v>
      </c>
      <c r="M452" s="1" t="s">
        <v>302</v>
      </c>
      <c r="N452" s="1">
        <v>45.0</v>
      </c>
      <c r="O452" s="1" t="s">
        <v>308</v>
      </c>
      <c r="P452" s="1" t="s">
        <v>304</v>
      </c>
      <c r="Q452" s="1" t="s">
        <v>305</v>
      </c>
    </row>
    <row r="453" ht="15.75" customHeight="1">
      <c r="A453" s="1" t="s">
        <v>767</v>
      </c>
      <c r="B453" s="2">
        <v>46093.0</v>
      </c>
      <c r="C453" s="2">
        <v>46093.0</v>
      </c>
      <c r="D453" s="1" t="s">
        <v>50</v>
      </c>
      <c r="E453" s="1" t="s">
        <v>216</v>
      </c>
      <c r="F453" s="3">
        <v>0.7708333333333334</v>
      </c>
      <c r="G453" s="1">
        <v>2.0</v>
      </c>
      <c r="H453" s="1">
        <v>2.0</v>
      </c>
      <c r="I453" s="1">
        <v>200.0</v>
      </c>
      <c r="J453" s="1">
        <v>30.0</v>
      </c>
      <c r="K453" s="1">
        <v>60.0</v>
      </c>
      <c r="L453" s="1" t="s">
        <v>301</v>
      </c>
      <c r="M453" s="1" t="s">
        <v>302</v>
      </c>
      <c r="N453" s="1">
        <v>22.0</v>
      </c>
      <c r="O453" s="1" t="s">
        <v>312</v>
      </c>
      <c r="P453" s="1" t="s">
        <v>304</v>
      </c>
      <c r="Q453" s="1" t="s">
        <v>305</v>
      </c>
    </row>
    <row r="454" ht="15.75" customHeight="1">
      <c r="A454" s="1" t="s">
        <v>768</v>
      </c>
      <c r="B454" s="2">
        <v>46188.0</v>
      </c>
      <c r="C454" s="2">
        <v>46195.0</v>
      </c>
      <c r="D454" s="1" t="s">
        <v>22</v>
      </c>
      <c r="E454" s="1" t="s">
        <v>250</v>
      </c>
      <c r="F454" s="3">
        <v>0.3958333333333333</v>
      </c>
      <c r="G454" s="1">
        <v>1.0</v>
      </c>
      <c r="H454" s="1">
        <v>2.0</v>
      </c>
      <c r="I454" s="1">
        <v>260.0</v>
      </c>
      <c r="J454" s="1">
        <v>30.0</v>
      </c>
      <c r="K454" s="1">
        <v>0.0</v>
      </c>
      <c r="L454" s="1" t="s">
        <v>315</v>
      </c>
      <c r="M454" s="1" t="s">
        <v>326</v>
      </c>
      <c r="N454" s="1">
        <v>34.0</v>
      </c>
      <c r="O454" s="1" t="s">
        <v>308</v>
      </c>
      <c r="P454" s="1" t="s">
        <v>313</v>
      </c>
      <c r="Q454" s="1" t="s">
        <v>338</v>
      </c>
    </row>
    <row r="455" ht="15.75" customHeight="1">
      <c r="A455" s="1" t="s">
        <v>769</v>
      </c>
      <c r="B455" s="2">
        <v>46137.0</v>
      </c>
      <c r="C455" s="2">
        <v>46137.0</v>
      </c>
      <c r="D455" s="1" t="s">
        <v>134</v>
      </c>
      <c r="E455" s="1" t="s">
        <v>186</v>
      </c>
      <c r="F455" s="3">
        <v>0.7708333333333334</v>
      </c>
      <c r="G455" s="1">
        <v>10.0</v>
      </c>
      <c r="H455" s="1">
        <v>5.0</v>
      </c>
      <c r="I455" s="1">
        <v>160.0</v>
      </c>
      <c r="J455" s="1">
        <v>48.0</v>
      </c>
      <c r="K455" s="1">
        <v>40.0</v>
      </c>
      <c r="L455" s="1" t="s">
        <v>315</v>
      </c>
      <c r="M455" s="1" t="s">
        <v>302</v>
      </c>
      <c r="N455" s="1">
        <v>39.0</v>
      </c>
      <c r="O455" s="1" t="s">
        <v>303</v>
      </c>
      <c r="P455" s="1" t="s">
        <v>313</v>
      </c>
      <c r="Q455" s="1" t="s">
        <v>305</v>
      </c>
    </row>
    <row r="456" ht="15.75" customHeight="1">
      <c r="A456" s="1" t="s">
        <v>770</v>
      </c>
      <c r="B456" s="2">
        <v>46145.0</v>
      </c>
      <c r="C456" s="2">
        <v>46151.0</v>
      </c>
      <c r="D456" s="1" t="s">
        <v>54</v>
      </c>
      <c r="E456" s="1" t="s">
        <v>281</v>
      </c>
      <c r="F456" s="3">
        <v>0.3958333333333333</v>
      </c>
      <c r="G456" s="1">
        <v>9.0</v>
      </c>
      <c r="H456" s="1">
        <v>3.0</v>
      </c>
      <c r="I456" s="1">
        <v>160.0</v>
      </c>
      <c r="J456" s="1">
        <v>36.0</v>
      </c>
      <c r="K456" s="1">
        <v>0.0</v>
      </c>
      <c r="L456" s="1" t="s">
        <v>307</v>
      </c>
      <c r="M456" s="1" t="s">
        <v>326</v>
      </c>
      <c r="N456" s="1">
        <v>48.0</v>
      </c>
      <c r="O456" s="1" t="s">
        <v>312</v>
      </c>
      <c r="P456" s="1" t="s">
        <v>313</v>
      </c>
      <c r="Q456" s="1" t="s">
        <v>305</v>
      </c>
    </row>
    <row r="457" ht="15.75" customHeight="1">
      <c r="A457" s="1" t="s">
        <v>771</v>
      </c>
      <c r="B457" s="2">
        <v>46125.0</v>
      </c>
      <c r="C457" s="2">
        <v>46125.0</v>
      </c>
      <c r="D457" s="1" t="s">
        <v>91</v>
      </c>
      <c r="E457" s="1" t="s">
        <v>268</v>
      </c>
      <c r="F457" s="3">
        <v>0.6458333333333334</v>
      </c>
      <c r="G457" s="1">
        <v>4.0</v>
      </c>
      <c r="H457" s="1">
        <v>2.0</v>
      </c>
      <c r="I457" s="1">
        <v>240.0</v>
      </c>
      <c r="J457" s="1">
        <v>30.0</v>
      </c>
      <c r="K457" s="1">
        <v>100.0</v>
      </c>
      <c r="L457" s="1" t="s">
        <v>311</v>
      </c>
      <c r="M457" s="1" t="s">
        <v>302</v>
      </c>
      <c r="N457" s="1">
        <v>47.0</v>
      </c>
      <c r="O457" s="1" t="s">
        <v>303</v>
      </c>
      <c r="P457" s="1" t="s">
        <v>304</v>
      </c>
      <c r="Q457" s="1" t="s">
        <v>305</v>
      </c>
    </row>
    <row r="458" ht="15.75" customHeight="1">
      <c r="A458" s="1" t="s">
        <v>772</v>
      </c>
      <c r="B458" s="2">
        <v>46121.0</v>
      </c>
      <c r="C458" s="2">
        <v>46124.0</v>
      </c>
      <c r="D458" s="1" t="s">
        <v>40</v>
      </c>
      <c r="E458" s="1" t="s">
        <v>224</v>
      </c>
      <c r="F458" s="3">
        <v>0.7708333333333334</v>
      </c>
      <c r="G458" s="1">
        <v>2.0</v>
      </c>
      <c r="H458" s="1">
        <v>3.0</v>
      </c>
      <c r="I458" s="1">
        <v>200.0</v>
      </c>
      <c r="J458" s="1">
        <v>36.0</v>
      </c>
      <c r="K458" s="1">
        <v>0.0</v>
      </c>
      <c r="L458" s="1" t="s">
        <v>311</v>
      </c>
      <c r="M458" s="1" t="s">
        <v>302</v>
      </c>
      <c r="N458" s="1">
        <v>58.0</v>
      </c>
      <c r="O458" s="1" t="s">
        <v>308</v>
      </c>
      <c r="P458" s="1" t="s">
        <v>304</v>
      </c>
      <c r="Q458" s="1" t="s">
        <v>305</v>
      </c>
    </row>
    <row r="459" ht="15.75" customHeight="1">
      <c r="A459" s="1" t="s">
        <v>773</v>
      </c>
      <c r="B459" s="2">
        <v>46029.0</v>
      </c>
      <c r="C459" s="2">
        <v>46032.0</v>
      </c>
      <c r="D459" s="1" t="s">
        <v>69</v>
      </c>
      <c r="E459" s="1" t="s">
        <v>175</v>
      </c>
      <c r="F459" s="3">
        <v>0.3958333333333333</v>
      </c>
      <c r="G459" s="1">
        <v>1.0</v>
      </c>
      <c r="H459" s="1">
        <v>3.0</v>
      </c>
      <c r="I459" s="1">
        <v>380.0</v>
      </c>
      <c r="J459" s="1">
        <v>36.0</v>
      </c>
      <c r="K459" s="1">
        <v>20.0</v>
      </c>
      <c r="L459" s="1" t="s">
        <v>307</v>
      </c>
      <c r="M459" s="1" t="s">
        <v>363</v>
      </c>
      <c r="N459" s="1">
        <v>46.0</v>
      </c>
      <c r="O459" s="1" t="s">
        <v>308</v>
      </c>
      <c r="P459" s="1" t="s">
        <v>313</v>
      </c>
      <c r="Q459" s="1" t="s">
        <v>309</v>
      </c>
    </row>
    <row r="460" ht="15.75" customHeight="1">
      <c r="A460" s="1" t="s">
        <v>774</v>
      </c>
      <c r="B460" s="2">
        <v>46033.0</v>
      </c>
      <c r="C460" s="2">
        <v>46039.0</v>
      </c>
      <c r="D460" s="1" t="s">
        <v>22</v>
      </c>
      <c r="E460" s="1" t="s">
        <v>268</v>
      </c>
      <c r="F460" s="3">
        <v>0.9375</v>
      </c>
      <c r="G460" s="1">
        <v>4.0</v>
      </c>
      <c r="H460" s="1">
        <v>3.0</v>
      </c>
      <c r="I460" s="1">
        <v>420.0</v>
      </c>
      <c r="J460" s="1">
        <v>36.0</v>
      </c>
      <c r="K460" s="1">
        <v>40.0</v>
      </c>
      <c r="L460" s="1" t="s">
        <v>315</v>
      </c>
      <c r="M460" s="1" t="s">
        <v>302</v>
      </c>
      <c r="N460" s="1">
        <v>27.0</v>
      </c>
      <c r="O460" s="1" t="s">
        <v>308</v>
      </c>
      <c r="P460" s="1" t="s">
        <v>304</v>
      </c>
      <c r="Q460" s="1" t="s">
        <v>309</v>
      </c>
    </row>
    <row r="461" ht="15.75" customHeight="1">
      <c r="A461" s="1" t="s">
        <v>775</v>
      </c>
      <c r="B461" s="2">
        <v>46148.0</v>
      </c>
      <c r="C461" s="2">
        <v>46148.0</v>
      </c>
      <c r="D461" s="1" t="s">
        <v>66</v>
      </c>
      <c r="E461" s="1" t="s">
        <v>262</v>
      </c>
      <c r="F461" s="3">
        <v>0.3958333333333333</v>
      </c>
      <c r="G461" s="1">
        <v>5.0</v>
      </c>
      <c r="H461" s="1">
        <v>2.0</v>
      </c>
      <c r="I461" s="1">
        <v>240.0</v>
      </c>
      <c r="J461" s="1">
        <v>30.0</v>
      </c>
      <c r="K461" s="1">
        <v>40.0</v>
      </c>
      <c r="L461" s="1" t="s">
        <v>315</v>
      </c>
      <c r="M461" s="1" t="s">
        <v>302</v>
      </c>
      <c r="N461" s="1">
        <v>58.0</v>
      </c>
      <c r="O461" s="1" t="s">
        <v>312</v>
      </c>
      <c r="P461" s="1" t="s">
        <v>304</v>
      </c>
      <c r="Q461" s="1" t="s">
        <v>305</v>
      </c>
    </row>
    <row r="462" ht="15.75" customHeight="1">
      <c r="A462" s="1" t="s">
        <v>776</v>
      </c>
      <c r="B462" s="2">
        <v>46174.0</v>
      </c>
      <c r="C462" s="2">
        <v>46175.0</v>
      </c>
      <c r="D462" s="1" t="s">
        <v>120</v>
      </c>
      <c r="E462" s="1" t="s">
        <v>179</v>
      </c>
      <c r="F462" s="3">
        <v>0.7708333333333334</v>
      </c>
      <c r="G462" s="1">
        <v>6.0</v>
      </c>
      <c r="H462" s="1">
        <v>3.0</v>
      </c>
      <c r="I462" s="1">
        <v>240.0</v>
      </c>
      <c r="J462" s="1">
        <v>36.0</v>
      </c>
      <c r="K462" s="1">
        <v>60.0</v>
      </c>
      <c r="L462" s="1" t="s">
        <v>318</v>
      </c>
      <c r="M462" s="1" t="s">
        <v>302</v>
      </c>
      <c r="N462" s="1">
        <v>30.0</v>
      </c>
      <c r="O462" s="1" t="s">
        <v>312</v>
      </c>
      <c r="P462" s="1" t="s">
        <v>304</v>
      </c>
      <c r="Q462" s="1" t="s">
        <v>305</v>
      </c>
    </row>
    <row r="463" ht="15.75" customHeight="1">
      <c r="A463" s="1" t="s">
        <v>777</v>
      </c>
      <c r="B463" s="2">
        <v>46198.0</v>
      </c>
      <c r="C463" s="2">
        <v>46200.0</v>
      </c>
      <c r="D463" s="1" t="s">
        <v>46</v>
      </c>
      <c r="E463" s="1" t="s">
        <v>197</v>
      </c>
      <c r="F463" s="3">
        <v>0.7708333333333334</v>
      </c>
      <c r="G463" s="1">
        <v>2.0</v>
      </c>
      <c r="H463" s="1">
        <v>3.0</v>
      </c>
      <c r="I463" s="1">
        <v>200.0</v>
      </c>
      <c r="J463" s="1">
        <v>36.0</v>
      </c>
      <c r="K463" s="1">
        <v>0.0</v>
      </c>
      <c r="L463" s="1" t="s">
        <v>307</v>
      </c>
      <c r="M463" s="1" t="s">
        <v>302</v>
      </c>
      <c r="N463" s="1">
        <v>27.0</v>
      </c>
      <c r="O463" s="1" t="s">
        <v>303</v>
      </c>
      <c r="P463" s="1" t="s">
        <v>304</v>
      </c>
      <c r="Q463" s="1" t="s">
        <v>305</v>
      </c>
    </row>
    <row r="464" ht="15.75" customHeight="1">
      <c r="A464" s="1" t="s">
        <v>778</v>
      </c>
      <c r="B464" s="2">
        <v>46135.0</v>
      </c>
      <c r="C464" s="2">
        <v>46138.0</v>
      </c>
      <c r="D464" s="1" t="s">
        <v>141</v>
      </c>
      <c r="E464" s="1" t="s">
        <v>170</v>
      </c>
      <c r="F464" s="3">
        <v>0.3958333333333333</v>
      </c>
      <c r="G464" s="1">
        <v>8.0</v>
      </c>
      <c r="H464" s="1">
        <v>1.0</v>
      </c>
      <c r="I464" s="1">
        <v>240.0</v>
      </c>
      <c r="J464" s="1">
        <v>24.0</v>
      </c>
      <c r="K464" s="1">
        <v>60.0</v>
      </c>
      <c r="L464" s="1" t="s">
        <v>315</v>
      </c>
      <c r="M464" s="1" t="s">
        <v>302</v>
      </c>
      <c r="N464" s="1">
        <v>28.0</v>
      </c>
      <c r="O464" s="1" t="s">
        <v>308</v>
      </c>
      <c r="P464" s="1" t="s">
        <v>304</v>
      </c>
      <c r="Q464" s="1" t="s">
        <v>305</v>
      </c>
    </row>
    <row r="465" ht="15.75" customHeight="1">
      <c r="A465" s="1" t="s">
        <v>779</v>
      </c>
      <c r="B465" s="2">
        <v>46068.0</v>
      </c>
      <c r="C465" s="2">
        <v>46069.0</v>
      </c>
      <c r="D465" s="1" t="s">
        <v>104</v>
      </c>
      <c r="E465" s="1" t="s">
        <v>258</v>
      </c>
      <c r="F465" s="3">
        <v>0.53125</v>
      </c>
      <c r="G465" s="1">
        <v>3.0</v>
      </c>
      <c r="H465" s="1">
        <v>2.0</v>
      </c>
      <c r="I465" s="1">
        <v>180.0</v>
      </c>
      <c r="J465" s="1">
        <v>30.0</v>
      </c>
      <c r="K465" s="1">
        <v>60.0</v>
      </c>
      <c r="L465" s="1" t="s">
        <v>307</v>
      </c>
      <c r="M465" s="1" t="s">
        <v>302</v>
      </c>
      <c r="N465" s="1">
        <v>26.0</v>
      </c>
      <c r="O465" s="1" t="s">
        <v>303</v>
      </c>
      <c r="P465" s="1" t="s">
        <v>313</v>
      </c>
      <c r="Q465" s="1" t="s">
        <v>305</v>
      </c>
    </row>
    <row r="466" ht="15.75" customHeight="1">
      <c r="A466" s="1" t="s">
        <v>780</v>
      </c>
      <c r="B466" s="2">
        <v>46128.0</v>
      </c>
      <c r="C466" s="2">
        <v>46131.0</v>
      </c>
      <c r="D466" s="1" t="s">
        <v>141</v>
      </c>
      <c r="E466" s="1" t="s">
        <v>262</v>
      </c>
      <c r="F466" s="3">
        <v>0.9375</v>
      </c>
      <c r="G466" s="1">
        <v>5.0</v>
      </c>
      <c r="H466" s="1">
        <v>3.0</v>
      </c>
      <c r="I466" s="1">
        <v>240.0</v>
      </c>
      <c r="J466" s="1">
        <v>36.0</v>
      </c>
      <c r="K466" s="1">
        <v>40.0</v>
      </c>
      <c r="L466" s="1" t="s">
        <v>307</v>
      </c>
      <c r="M466" s="1" t="s">
        <v>302</v>
      </c>
      <c r="N466" s="1">
        <v>23.0</v>
      </c>
      <c r="O466" s="1" t="s">
        <v>312</v>
      </c>
      <c r="P466" s="1" t="s">
        <v>304</v>
      </c>
      <c r="Q466" s="1" t="s">
        <v>305</v>
      </c>
    </row>
    <row r="467" ht="15.75" customHeight="1">
      <c r="A467" s="1" t="s">
        <v>781</v>
      </c>
      <c r="B467" s="2">
        <v>46165.0</v>
      </c>
      <c r="C467" s="2">
        <v>46168.0</v>
      </c>
      <c r="D467" s="1" t="s">
        <v>30</v>
      </c>
      <c r="E467" s="1" t="s">
        <v>246</v>
      </c>
      <c r="F467" s="3">
        <v>0.53125</v>
      </c>
      <c r="G467" s="1">
        <v>4.0</v>
      </c>
      <c r="H467" s="1">
        <v>3.0</v>
      </c>
      <c r="I467" s="1">
        <v>240.0</v>
      </c>
      <c r="J467" s="1">
        <v>36.0</v>
      </c>
      <c r="K467" s="1">
        <v>100.0</v>
      </c>
      <c r="L467" s="1" t="s">
        <v>311</v>
      </c>
      <c r="M467" s="1" t="s">
        <v>363</v>
      </c>
      <c r="N467" s="1">
        <v>50.0</v>
      </c>
      <c r="O467" s="1" t="s">
        <v>312</v>
      </c>
      <c r="P467" s="1" t="s">
        <v>304</v>
      </c>
      <c r="Q467" s="1" t="s">
        <v>305</v>
      </c>
    </row>
    <row r="468" ht="15.75" customHeight="1">
      <c r="A468" s="1" t="s">
        <v>782</v>
      </c>
      <c r="B468" s="2">
        <v>46072.0</v>
      </c>
      <c r="C468" s="2">
        <v>46073.0</v>
      </c>
      <c r="D468" s="1" t="s">
        <v>118</v>
      </c>
      <c r="E468" s="1" t="s">
        <v>274</v>
      </c>
      <c r="F468" s="3">
        <v>0.9375</v>
      </c>
      <c r="G468" s="1">
        <v>3.0</v>
      </c>
      <c r="H468" s="1">
        <v>3.0</v>
      </c>
      <c r="I468" s="1">
        <v>340.0</v>
      </c>
      <c r="J468" s="1">
        <v>36.0</v>
      </c>
      <c r="K468" s="1">
        <v>0.0</v>
      </c>
      <c r="L468" s="1" t="s">
        <v>307</v>
      </c>
      <c r="M468" s="1" t="s">
        <v>326</v>
      </c>
      <c r="N468" s="1">
        <v>21.0</v>
      </c>
      <c r="O468" s="1" t="s">
        <v>308</v>
      </c>
      <c r="P468" s="1" t="s">
        <v>313</v>
      </c>
      <c r="Q468" s="1" t="s">
        <v>338</v>
      </c>
    </row>
    <row r="469" ht="15.75" customHeight="1">
      <c r="A469" s="1" t="s">
        <v>783</v>
      </c>
      <c r="B469" s="2">
        <v>46087.0</v>
      </c>
      <c r="C469" s="2">
        <v>46092.0</v>
      </c>
      <c r="D469" s="1" t="s">
        <v>88</v>
      </c>
      <c r="E469" s="1" t="s">
        <v>237</v>
      </c>
      <c r="F469" s="3">
        <v>0.3958333333333333</v>
      </c>
      <c r="G469" s="1">
        <v>8.0</v>
      </c>
      <c r="H469" s="1">
        <v>1.0</v>
      </c>
      <c r="I469" s="1">
        <v>180.0</v>
      </c>
      <c r="J469" s="1">
        <v>24.0</v>
      </c>
      <c r="K469" s="1">
        <v>0.0</v>
      </c>
      <c r="L469" s="1" t="s">
        <v>301</v>
      </c>
      <c r="M469" s="1" t="s">
        <v>302</v>
      </c>
      <c r="N469" s="1">
        <v>28.0</v>
      </c>
      <c r="O469" s="1" t="s">
        <v>308</v>
      </c>
      <c r="P469" s="1" t="s">
        <v>304</v>
      </c>
      <c r="Q469" s="1" t="s">
        <v>305</v>
      </c>
    </row>
    <row r="470" ht="15.75" customHeight="1">
      <c r="A470" s="1" t="s">
        <v>784</v>
      </c>
      <c r="B470" s="2">
        <v>46083.0</v>
      </c>
      <c r="C470" s="2">
        <v>46090.0</v>
      </c>
      <c r="D470" s="1" t="s">
        <v>85</v>
      </c>
      <c r="E470" s="1" t="s">
        <v>214</v>
      </c>
      <c r="F470" s="3">
        <v>0.6458333333333334</v>
      </c>
      <c r="G470" s="1">
        <v>4.0</v>
      </c>
      <c r="H470" s="1">
        <v>2.0</v>
      </c>
      <c r="I470" s="1">
        <v>320.0</v>
      </c>
      <c r="J470" s="1">
        <v>30.0</v>
      </c>
      <c r="K470" s="1">
        <v>40.0</v>
      </c>
      <c r="L470" s="1" t="s">
        <v>315</v>
      </c>
      <c r="M470" s="1" t="s">
        <v>302</v>
      </c>
      <c r="N470" s="1">
        <v>25.0</v>
      </c>
      <c r="O470" s="1" t="s">
        <v>308</v>
      </c>
      <c r="P470" s="1" t="s">
        <v>313</v>
      </c>
      <c r="Q470" s="1" t="s">
        <v>338</v>
      </c>
    </row>
    <row r="471" ht="15.75" customHeight="1">
      <c r="A471" s="1" t="s">
        <v>785</v>
      </c>
      <c r="B471" s="2">
        <v>46074.0</v>
      </c>
      <c r="C471" s="2">
        <v>46080.0</v>
      </c>
      <c r="D471" s="1" t="s">
        <v>134</v>
      </c>
      <c r="E471" s="1" t="s">
        <v>175</v>
      </c>
      <c r="F471" s="3">
        <v>0.8854166666666666</v>
      </c>
      <c r="G471" s="1">
        <v>4.0</v>
      </c>
      <c r="H471" s="1">
        <v>3.0</v>
      </c>
      <c r="I471" s="1">
        <v>280.0</v>
      </c>
      <c r="J471" s="1">
        <v>36.0</v>
      </c>
      <c r="K471" s="1">
        <v>0.0</v>
      </c>
      <c r="L471" s="1" t="s">
        <v>311</v>
      </c>
      <c r="M471" s="1" t="s">
        <v>302</v>
      </c>
      <c r="N471" s="1">
        <v>31.0</v>
      </c>
      <c r="O471" s="1" t="s">
        <v>312</v>
      </c>
      <c r="P471" s="1" t="s">
        <v>313</v>
      </c>
      <c r="Q471" s="1" t="s">
        <v>338</v>
      </c>
    </row>
    <row r="472" ht="15.75" customHeight="1">
      <c r="A472" s="1" t="s">
        <v>786</v>
      </c>
      <c r="B472" s="2">
        <v>46057.0</v>
      </c>
      <c r="C472" s="2">
        <v>46064.0</v>
      </c>
      <c r="D472" s="1" t="s">
        <v>104</v>
      </c>
      <c r="E472" s="1" t="s">
        <v>266</v>
      </c>
      <c r="F472" s="3">
        <v>0.3958333333333333</v>
      </c>
      <c r="G472" s="1">
        <v>3.0</v>
      </c>
      <c r="H472" s="1">
        <v>6.0</v>
      </c>
      <c r="I472" s="1">
        <v>220.0</v>
      </c>
      <c r="J472" s="1">
        <v>54.0</v>
      </c>
      <c r="K472" s="1">
        <v>0.0</v>
      </c>
      <c r="L472" s="1" t="s">
        <v>311</v>
      </c>
      <c r="M472" s="1" t="s">
        <v>302</v>
      </c>
      <c r="N472" s="1">
        <v>54.0</v>
      </c>
      <c r="O472" s="1" t="s">
        <v>308</v>
      </c>
      <c r="P472" s="1" t="s">
        <v>313</v>
      </c>
      <c r="Q472" s="1" t="s">
        <v>305</v>
      </c>
    </row>
    <row r="473" ht="15.75" customHeight="1">
      <c r="A473" s="1" t="s">
        <v>787</v>
      </c>
      <c r="B473" s="2">
        <v>46140.0</v>
      </c>
      <c r="C473" s="2">
        <v>46146.0</v>
      </c>
      <c r="D473" s="1" t="s">
        <v>30</v>
      </c>
      <c r="E473" s="1" t="s">
        <v>216</v>
      </c>
      <c r="F473" s="3">
        <v>0.8854166666666666</v>
      </c>
      <c r="G473" s="1">
        <v>2.0</v>
      </c>
      <c r="H473" s="1">
        <v>5.0</v>
      </c>
      <c r="I473" s="1">
        <v>200.0</v>
      </c>
      <c r="J473" s="1">
        <v>48.0</v>
      </c>
      <c r="K473" s="1">
        <v>40.0</v>
      </c>
      <c r="L473" s="1" t="s">
        <v>301</v>
      </c>
      <c r="M473" s="1" t="s">
        <v>302</v>
      </c>
      <c r="N473" s="1">
        <v>58.0</v>
      </c>
      <c r="O473" s="1" t="s">
        <v>303</v>
      </c>
      <c r="P473" s="1" t="s">
        <v>304</v>
      </c>
      <c r="Q473" s="1" t="s">
        <v>305</v>
      </c>
    </row>
    <row r="474" ht="15.75" customHeight="1">
      <c r="A474" s="1" t="s">
        <v>788</v>
      </c>
      <c r="B474" s="2">
        <v>46045.0</v>
      </c>
      <c r="C474" s="2">
        <v>46051.0</v>
      </c>
      <c r="D474" s="1" t="s">
        <v>128</v>
      </c>
      <c r="E474" s="1" t="s">
        <v>242</v>
      </c>
      <c r="F474" s="3">
        <v>0.9375</v>
      </c>
      <c r="G474" s="1">
        <v>4.0</v>
      </c>
      <c r="H474" s="1">
        <v>3.0</v>
      </c>
      <c r="I474" s="1">
        <v>240.0</v>
      </c>
      <c r="J474" s="1">
        <v>36.0</v>
      </c>
      <c r="K474" s="1">
        <v>60.0</v>
      </c>
      <c r="L474" s="1" t="s">
        <v>311</v>
      </c>
      <c r="M474" s="1" t="s">
        <v>302</v>
      </c>
      <c r="N474" s="1">
        <v>45.0</v>
      </c>
      <c r="O474" s="1" t="s">
        <v>312</v>
      </c>
      <c r="P474" s="1" t="s">
        <v>313</v>
      </c>
      <c r="Q474" s="1" t="s">
        <v>305</v>
      </c>
    </row>
    <row r="475" ht="15.75" customHeight="1">
      <c r="A475" s="1" t="s">
        <v>789</v>
      </c>
      <c r="B475" s="2">
        <v>46171.0</v>
      </c>
      <c r="C475" s="2">
        <v>46174.0</v>
      </c>
      <c r="D475" s="1" t="s">
        <v>134</v>
      </c>
      <c r="E475" s="1" t="s">
        <v>258</v>
      </c>
      <c r="F475" s="3">
        <v>0.3958333333333333</v>
      </c>
      <c r="G475" s="1">
        <v>8.0</v>
      </c>
      <c r="H475" s="1">
        <v>5.0</v>
      </c>
      <c r="I475" s="1">
        <v>180.0</v>
      </c>
      <c r="J475" s="1">
        <v>48.0</v>
      </c>
      <c r="K475" s="1">
        <v>100.0</v>
      </c>
      <c r="L475" s="1" t="s">
        <v>301</v>
      </c>
      <c r="M475" s="1" t="s">
        <v>302</v>
      </c>
      <c r="N475" s="1">
        <v>20.0</v>
      </c>
      <c r="O475" s="1" t="s">
        <v>308</v>
      </c>
      <c r="P475" s="1" t="s">
        <v>313</v>
      </c>
      <c r="Q475" s="1" t="s">
        <v>305</v>
      </c>
    </row>
    <row r="476" ht="15.75" customHeight="1">
      <c r="A476" s="1" t="s">
        <v>790</v>
      </c>
      <c r="B476" s="2">
        <v>46158.0</v>
      </c>
      <c r="C476" s="2">
        <v>46164.0</v>
      </c>
      <c r="D476" s="1" t="s">
        <v>66</v>
      </c>
      <c r="E476" s="1" t="s">
        <v>276</v>
      </c>
      <c r="F476" s="3">
        <v>0.9375</v>
      </c>
      <c r="G476" s="1">
        <v>4.0</v>
      </c>
      <c r="H476" s="1">
        <v>3.0</v>
      </c>
      <c r="I476" s="1">
        <v>240.0</v>
      </c>
      <c r="J476" s="1">
        <v>36.0</v>
      </c>
      <c r="K476" s="1">
        <v>0.0</v>
      </c>
      <c r="L476" s="1" t="s">
        <v>311</v>
      </c>
      <c r="M476" s="1" t="s">
        <v>302</v>
      </c>
      <c r="N476" s="1">
        <v>18.0</v>
      </c>
      <c r="O476" s="1" t="s">
        <v>308</v>
      </c>
      <c r="P476" s="1" t="s">
        <v>313</v>
      </c>
      <c r="Q476" s="1" t="s">
        <v>305</v>
      </c>
    </row>
    <row r="477" ht="15.75" customHeight="1">
      <c r="A477" s="1" t="s">
        <v>791</v>
      </c>
      <c r="B477" s="2">
        <v>46098.0</v>
      </c>
      <c r="C477" s="2">
        <v>46101.0</v>
      </c>
      <c r="D477" s="1" t="s">
        <v>94</v>
      </c>
      <c r="E477" s="1" t="s">
        <v>177</v>
      </c>
      <c r="F477" s="3">
        <v>0.9375</v>
      </c>
      <c r="G477" s="1">
        <v>10.0</v>
      </c>
      <c r="H477" s="1">
        <v>3.0</v>
      </c>
      <c r="I477" s="1">
        <v>240.0</v>
      </c>
      <c r="J477" s="1">
        <v>36.0</v>
      </c>
      <c r="K477" s="1">
        <v>0.0</v>
      </c>
      <c r="L477" s="1" t="s">
        <v>315</v>
      </c>
      <c r="M477" s="1" t="s">
        <v>302</v>
      </c>
      <c r="N477" s="1">
        <v>54.0</v>
      </c>
      <c r="O477" s="1" t="s">
        <v>312</v>
      </c>
      <c r="P477" s="1" t="s">
        <v>313</v>
      </c>
      <c r="Q477" s="1" t="s">
        <v>305</v>
      </c>
    </row>
    <row r="478" ht="15.75" customHeight="1">
      <c r="A478" s="1" t="s">
        <v>792</v>
      </c>
      <c r="B478" s="2">
        <v>46058.0</v>
      </c>
      <c r="C478" s="2">
        <v>46064.0</v>
      </c>
      <c r="D478" s="1" t="s">
        <v>30</v>
      </c>
      <c r="E478" s="1" t="s">
        <v>222</v>
      </c>
      <c r="F478" s="3">
        <v>0.9375</v>
      </c>
      <c r="G478" s="1">
        <v>3.0</v>
      </c>
      <c r="H478" s="1">
        <v>4.0</v>
      </c>
      <c r="I478" s="1">
        <v>360.0</v>
      </c>
      <c r="J478" s="1">
        <v>42.0</v>
      </c>
      <c r="K478" s="1">
        <v>0.0</v>
      </c>
      <c r="L478" s="1" t="s">
        <v>301</v>
      </c>
      <c r="M478" s="1" t="s">
        <v>302</v>
      </c>
      <c r="N478" s="1">
        <v>42.0</v>
      </c>
      <c r="O478" s="1" t="s">
        <v>308</v>
      </c>
      <c r="P478" s="1" t="s">
        <v>313</v>
      </c>
      <c r="Q478" s="1" t="s">
        <v>338</v>
      </c>
    </row>
    <row r="479" ht="15.75" customHeight="1">
      <c r="A479" s="1" t="s">
        <v>793</v>
      </c>
      <c r="B479" s="2">
        <v>46132.0</v>
      </c>
      <c r="C479" s="2">
        <v>46136.0</v>
      </c>
      <c r="D479" s="1" t="s">
        <v>100</v>
      </c>
      <c r="E479" s="1" t="s">
        <v>262</v>
      </c>
      <c r="F479" s="3">
        <v>0.6458333333333334</v>
      </c>
      <c r="G479" s="1">
        <v>1.0</v>
      </c>
      <c r="H479" s="1">
        <v>3.0</v>
      </c>
      <c r="I479" s="1">
        <v>420.0</v>
      </c>
      <c r="J479" s="1">
        <v>36.0</v>
      </c>
      <c r="K479" s="1">
        <v>0.0</v>
      </c>
      <c r="L479" s="1" t="s">
        <v>301</v>
      </c>
      <c r="M479" s="1" t="s">
        <v>302</v>
      </c>
      <c r="N479" s="1">
        <v>57.0</v>
      </c>
      <c r="O479" s="1" t="s">
        <v>303</v>
      </c>
      <c r="P479" s="1" t="s">
        <v>313</v>
      </c>
      <c r="Q479" s="1" t="s">
        <v>309</v>
      </c>
    </row>
    <row r="480" ht="15.75" customHeight="1">
      <c r="A480" s="1" t="s">
        <v>794</v>
      </c>
      <c r="B480" s="2">
        <v>46036.0</v>
      </c>
      <c r="C480" s="2">
        <v>46037.0</v>
      </c>
      <c r="D480" s="1" t="s">
        <v>50</v>
      </c>
      <c r="E480" s="1" t="s">
        <v>237</v>
      </c>
      <c r="F480" s="3">
        <v>0.8854166666666666</v>
      </c>
      <c r="G480" s="1">
        <v>4.0</v>
      </c>
      <c r="H480" s="1">
        <v>1.0</v>
      </c>
      <c r="I480" s="1">
        <v>360.0</v>
      </c>
      <c r="J480" s="1">
        <v>24.0</v>
      </c>
      <c r="K480" s="1">
        <v>0.0</v>
      </c>
      <c r="L480" s="1" t="s">
        <v>311</v>
      </c>
      <c r="M480" s="1" t="s">
        <v>302</v>
      </c>
      <c r="N480" s="1">
        <v>22.0</v>
      </c>
      <c r="O480" s="1" t="s">
        <v>312</v>
      </c>
      <c r="P480" s="1" t="s">
        <v>304</v>
      </c>
      <c r="Q480" s="1" t="s">
        <v>309</v>
      </c>
    </row>
    <row r="481" ht="15.75" customHeight="1">
      <c r="A481" s="1" t="s">
        <v>795</v>
      </c>
      <c r="B481" s="2">
        <v>46161.0</v>
      </c>
      <c r="C481" s="2">
        <v>46162.0</v>
      </c>
      <c r="D481" s="1" t="s">
        <v>94</v>
      </c>
      <c r="E481" s="1" t="s">
        <v>283</v>
      </c>
      <c r="F481" s="3">
        <v>0.6458333333333334</v>
      </c>
      <c r="G481" s="1">
        <v>3.0</v>
      </c>
      <c r="H481" s="1">
        <v>5.0</v>
      </c>
      <c r="I481" s="1">
        <v>360.0</v>
      </c>
      <c r="J481" s="1">
        <v>48.0</v>
      </c>
      <c r="K481" s="1">
        <v>40.0</v>
      </c>
      <c r="L481" s="1" t="s">
        <v>307</v>
      </c>
      <c r="M481" s="1" t="s">
        <v>302</v>
      </c>
      <c r="N481" s="1">
        <v>32.0</v>
      </c>
      <c r="O481" s="1" t="s">
        <v>303</v>
      </c>
      <c r="P481" s="1" t="s">
        <v>313</v>
      </c>
      <c r="Q481" s="1" t="s">
        <v>309</v>
      </c>
    </row>
    <row r="482" ht="15.75" customHeight="1">
      <c r="A482" s="1" t="s">
        <v>796</v>
      </c>
      <c r="B482" s="2">
        <v>46093.0</v>
      </c>
      <c r="C482" s="2">
        <v>46093.0</v>
      </c>
      <c r="D482" s="1" t="s">
        <v>18</v>
      </c>
      <c r="E482" s="1" t="s">
        <v>220</v>
      </c>
      <c r="F482" s="3">
        <v>0.9375</v>
      </c>
      <c r="G482" s="1">
        <v>9.0</v>
      </c>
      <c r="H482" s="1">
        <v>3.0</v>
      </c>
      <c r="I482" s="1">
        <v>360.0</v>
      </c>
      <c r="J482" s="1">
        <v>36.0</v>
      </c>
      <c r="K482" s="1">
        <v>20.0</v>
      </c>
      <c r="L482" s="1" t="s">
        <v>307</v>
      </c>
      <c r="M482" s="1" t="s">
        <v>302</v>
      </c>
      <c r="N482" s="1">
        <v>52.0</v>
      </c>
      <c r="O482" s="1" t="s">
        <v>312</v>
      </c>
      <c r="P482" s="1" t="s">
        <v>313</v>
      </c>
      <c r="Q482" s="1" t="s">
        <v>338</v>
      </c>
    </row>
    <row r="483" ht="15.75" customHeight="1">
      <c r="A483" s="1" t="s">
        <v>797</v>
      </c>
      <c r="B483" s="2">
        <v>46195.0</v>
      </c>
      <c r="C483" s="2">
        <v>46196.0</v>
      </c>
      <c r="D483" s="1" t="s">
        <v>30</v>
      </c>
      <c r="E483" s="1" t="s">
        <v>237</v>
      </c>
      <c r="F483" s="3">
        <v>0.3958333333333333</v>
      </c>
      <c r="G483" s="1">
        <v>3.0</v>
      </c>
      <c r="H483" s="1">
        <v>1.0</v>
      </c>
      <c r="I483" s="1">
        <v>180.0</v>
      </c>
      <c r="J483" s="1">
        <v>24.0</v>
      </c>
      <c r="K483" s="1">
        <v>100.0</v>
      </c>
      <c r="L483" s="1" t="s">
        <v>307</v>
      </c>
      <c r="M483" s="1" t="s">
        <v>302</v>
      </c>
      <c r="N483" s="1">
        <v>22.0</v>
      </c>
      <c r="O483" s="1" t="s">
        <v>308</v>
      </c>
      <c r="P483" s="1" t="s">
        <v>304</v>
      </c>
      <c r="Q483" s="1" t="s">
        <v>305</v>
      </c>
    </row>
    <row r="484" ht="15.75" customHeight="1">
      <c r="A484" s="1" t="s">
        <v>798</v>
      </c>
      <c r="B484" s="2">
        <v>46150.0</v>
      </c>
      <c r="C484" s="2">
        <v>46152.0</v>
      </c>
      <c r="D484" s="1" t="s">
        <v>131</v>
      </c>
      <c r="E484" s="1" t="s">
        <v>246</v>
      </c>
      <c r="F484" s="3">
        <v>0.7708333333333334</v>
      </c>
      <c r="G484" s="1">
        <v>3.0</v>
      </c>
      <c r="H484" s="1">
        <v>2.0</v>
      </c>
      <c r="I484" s="1">
        <v>240.0</v>
      </c>
      <c r="J484" s="1">
        <v>30.0</v>
      </c>
      <c r="K484" s="1">
        <v>150.0</v>
      </c>
      <c r="L484" s="1" t="s">
        <v>318</v>
      </c>
      <c r="M484" s="1" t="s">
        <v>302</v>
      </c>
      <c r="N484" s="1">
        <v>26.0</v>
      </c>
      <c r="O484" s="1" t="s">
        <v>312</v>
      </c>
      <c r="P484" s="1" t="s">
        <v>304</v>
      </c>
      <c r="Q484" s="1" t="s">
        <v>305</v>
      </c>
    </row>
    <row r="485" ht="15.75" customHeight="1">
      <c r="A485" s="1" t="s">
        <v>799</v>
      </c>
      <c r="B485" s="2">
        <v>46097.0</v>
      </c>
      <c r="C485" s="2">
        <v>46100.0</v>
      </c>
      <c r="D485" s="1" t="s">
        <v>18</v>
      </c>
      <c r="E485" s="1" t="s">
        <v>199</v>
      </c>
      <c r="F485" s="3">
        <v>0.6458333333333334</v>
      </c>
      <c r="G485" s="1">
        <v>4.0</v>
      </c>
      <c r="H485" s="1">
        <v>3.0</v>
      </c>
      <c r="I485" s="1">
        <v>440.0</v>
      </c>
      <c r="J485" s="1">
        <v>36.0</v>
      </c>
      <c r="K485" s="1">
        <v>0.0</v>
      </c>
      <c r="L485" s="1" t="s">
        <v>301</v>
      </c>
      <c r="M485" s="1" t="s">
        <v>302</v>
      </c>
      <c r="N485" s="1">
        <v>59.0</v>
      </c>
      <c r="O485" s="1" t="s">
        <v>303</v>
      </c>
      <c r="P485" s="1" t="s">
        <v>313</v>
      </c>
      <c r="Q485" s="1" t="s">
        <v>309</v>
      </c>
    </row>
    <row r="486" ht="15.75" customHeight="1">
      <c r="A486" s="1" t="s">
        <v>800</v>
      </c>
      <c r="B486" s="2">
        <v>46140.0</v>
      </c>
      <c r="C486" s="2">
        <v>46144.0</v>
      </c>
      <c r="D486" s="1" t="s">
        <v>82</v>
      </c>
      <c r="E486" s="1" t="s">
        <v>212</v>
      </c>
      <c r="F486" s="3">
        <v>0.3958333333333333</v>
      </c>
      <c r="G486" s="1">
        <v>2.0</v>
      </c>
      <c r="H486" s="1">
        <v>4.0</v>
      </c>
      <c r="I486" s="1">
        <v>200.0</v>
      </c>
      <c r="J486" s="1">
        <v>42.0</v>
      </c>
      <c r="K486" s="1">
        <v>0.0</v>
      </c>
      <c r="L486" s="1" t="s">
        <v>307</v>
      </c>
      <c r="M486" s="1" t="s">
        <v>302</v>
      </c>
      <c r="N486" s="1">
        <v>36.0</v>
      </c>
      <c r="O486" s="1" t="s">
        <v>312</v>
      </c>
      <c r="P486" s="1" t="s">
        <v>313</v>
      </c>
      <c r="Q486" s="1" t="s">
        <v>305</v>
      </c>
    </row>
    <row r="487" ht="15.75" customHeight="1">
      <c r="A487" s="1" t="s">
        <v>801</v>
      </c>
      <c r="B487" s="2">
        <v>46065.0</v>
      </c>
      <c r="C487" s="2">
        <v>46067.0</v>
      </c>
      <c r="D487" s="1" t="s">
        <v>104</v>
      </c>
      <c r="E487" s="1" t="s">
        <v>208</v>
      </c>
      <c r="F487" s="3">
        <v>0.53125</v>
      </c>
      <c r="G487" s="1">
        <v>3.0</v>
      </c>
      <c r="H487" s="1">
        <v>6.0</v>
      </c>
      <c r="I487" s="1">
        <v>180.0</v>
      </c>
      <c r="J487" s="1">
        <v>54.0</v>
      </c>
      <c r="K487" s="1">
        <v>60.0</v>
      </c>
      <c r="L487" s="1" t="s">
        <v>311</v>
      </c>
      <c r="M487" s="1" t="s">
        <v>302</v>
      </c>
      <c r="N487" s="1">
        <v>60.0</v>
      </c>
      <c r="O487" s="1" t="s">
        <v>308</v>
      </c>
      <c r="P487" s="1" t="s">
        <v>304</v>
      </c>
      <c r="Q487" s="1" t="s">
        <v>305</v>
      </c>
    </row>
    <row r="488" ht="15.75" customHeight="1">
      <c r="A488" s="1" t="s">
        <v>802</v>
      </c>
      <c r="B488" s="2">
        <v>46104.0</v>
      </c>
      <c r="C488" s="2">
        <v>46106.0</v>
      </c>
      <c r="D488" s="1" t="s">
        <v>62</v>
      </c>
      <c r="E488" s="1" t="s">
        <v>222</v>
      </c>
      <c r="F488" s="3">
        <v>0.53125</v>
      </c>
      <c r="G488" s="1">
        <v>3.0</v>
      </c>
      <c r="H488" s="1">
        <v>2.0</v>
      </c>
      <c r="I488" s="1">
        <v>280.0</v>
      </c>
      <c r="J488" s="1">
        <v>30.0</v>
      </c>
      <c r="K488" s="1">
        <v>40.0</v>
      </c>
      <c r="L488" s="1" t="s">
        <v>318</v>
      </c>
      <c r="M488" s="1" t="s">
        <v>302</v>
      </c>
      <c r="N488" s="1">
        <v>40.0</v>
      </c>
      <c r="O488" s="1" t="s">
        <v>303</v>
      </c>
      <c r="P488" s="1" t="s">
        <v>304</v>
      </c>
      <c r="Q488" s="1" t="s">
        <v>305</v>
      </c>
    </row>
    <row r="489" ht="15.75" customHeight="1">
      <c r="A489" s="1" t="s">
        <v>803</v>
      </c>
      <c r="B489" s="2">
        <v>46159.0</v>
      </c>
      <c r="C489" s="2">
        <v>46163.0</v>
      </c>
      <c r="D489" s="1" t="s">
        <v>25</v>
      </c>
      <c r="E489" s="1" t="s">
        <v>168</v>
      </c>
      <c r="F489" s="3">
        <v>0.53125</v>
      </c>
      <c r="G489" s="1">
        <v>1.0</v>
      </c>
      <c r="H489" s="1">
        <v>5.0</v>
      </c>
      <c r="I489" s="1">
        <v>240.0</v>
      </c>
      <c r="J489" s="1">
        <v>48.0</v>
      </c>
      <c r="K489" s="1">
        <v>0.0</v>
      </c>
      <c r="L489" s="1" t="s">
        <v>301</v>
      </c>
      <c r="M489" s="1" t="s">
        <v>326</v>
      </c>
      <c r="N489" s="1">
        <v>38.0</v>
      </c>
      <c r="O489" s="1" t="s">
        <v>303</v>
      </c>
      <c r="P489" s="1" t="s">
        <v>313</v>
      </c>
      <c r="Q489" s="1" t="s">
        <v>338</v>
      </c>
    </row>
    <row r="490" ht="15.75" customHeight="1">
      <c r="A490" s="1" t="s">
        <v>804</v>
      </c>
      <c r="B490" s="2">
        <v>46188.0</v>
      </c>
      <c r="C490" s="2">
        <v>46192.0</v>
      </c>
      <c r="D490" s="1" t="s">
        <v>66</v>
      </c>
      <c r="E490" s="1" t="s">
        <v>208</v>
      </c>
      <c r="F490" s="3">
        <v>0.6458333333333334</v>
      </c>
      <c r="G490" s="1">
        <v>2.0</v>
      </c>
      <c r="H490" s="1">
        <v>3.0</v>
      </c>
      <c r="I490" s="1">
        <v>360.0</v>
      </c>
      <c r="J490" s="1">
        <v>36.0</v>
      </c>
      <c r="K490" s="1">
        <v>60.0</v>
      </c>
      <c r="L490" s="1" t="s">
        <v>318</v>
      </c>
      <c r="M490" s="1" t="s">
        <v>302</v>
      </c>
      <c r="N490" s="1">
        <v>46.0</v>
      </c>
      <c r="O490" s="1" t="s">
        <v>308</v>
      </c>
      <c r="P490" s="1" t="s">
        <v>304</v>
      </c>
      <c r="Q490" s="1" t="s">
        <v>309</v>
      </c>
    </row>
    <row r="491" ht="15.75" customHeight="1">
      <c r="A491" s="1" t="s">
        <v>805</v>
      </c>
      <c r="B491" s="2">
        <v>46196.0</v>
      </c>
      <c r="C491" s="2">
        <v>46197.0</v>
      </c>
      <c r="D491" s="1" t="s">
        <v>40</v>
      </c>
      <c r="E491" s="1" t="s">
        <v>228</v>
      </c>
      <c r="F491" s="3">
        <v>0.8854166666666666</v>
      </c>
      <c r="G491" s="1">
        <v>6.0</v>
      </c>
      <c r="H491" s="1">
        <v>4.0</v>
      </c>
      <c r="I491" s="1">
        <v>340.0</v>
      </c>
      <c r="J491" s="1">
        <v>42.0</v>
      </c>
      <c r="K491" s="1">
        <v>0.0</v>
      </c>
      <c r="L491" s="1" t="s">
        <v>311</v>
      </c>
      <c r="M491" s="1" t="s">
        <v>302</v>
      </c>
      <c r="N491" s="1">
        <v>21.0</v>
      </c>
      <c r="O491" s="1" t="s">
        <v>303</v>
      </c>
      <c r="P491" s="1" t="s">
        <v>304</v>
      </c>
      <c r="Q491" s="1" t="s">
        <v>309</v>
      </c>
    </row>
    <row r="492" ht="15.75" customHeight="1">
      <c r="A492" s="1" t="s">
        <v>806</v>
      </c>
      <c r="B492" s="2">
        <v>46094.0</v>
      </c>
      <c r="C492" s="2">
        <v>46097.0</v>
      </c>
      <c r="D492" s="1" t="s">
        <v>11</v>
      </c>
      <c r="E492" s="1" t="s">
        <v>250</v>
      </c>
      <c r="F492" s="3">
        <v>0.53125</v>
      </c>
      <c r="G492" s="1">
        <v>4.0</v>
      </c>
      <c r="H492" s="1">
        <v>4.0</v>
      </c>
      <c r="I492" s="1">
        <v>260.0</v>
      </c>
      <c r="J492" s="1">
        <v>42.0</v>
      </c>
      <c r="K492" s="1">
        <v>150.0</v>
      </c>
      <c r="L492" s="1" t="s">
        <v>307</v>
      </c>
      <c r="M492" s="1" t="s">
        <v>363</v>
      </c>
      <c r="N492" s="1">
        <v>43.0</v>
      </c>
      <c r="O492" s="1" t="s">
        <v>303</v>
      </c>
      <c r="P492" s="1" t="s">
        <v>304</v>
      </c>
      <c r="Q492" s="1" t="s">
        <v>338</v>
      </c>
    </row>
    <row r="493" ht="15.75" customHeight="1">
      <c r="A493" s="1" t="s">
        <v>807</v>
      </c>
      <c r="B493" s="2">
        <v>46193.0</v>
      </c>
      <c r="C493" s="2">
        <v>46198.0</v>
      </c>
      <c r="D493" s="1" t="s">
        <v>50</v>
      </c>
      <c r="E493" s="1" t="s">
        <v>278</v>
      </c>
      <c r="F493" s="3">
        <v>0.6458333333333334</v>
      </c>
      <c r="G493" s="1">
        <v>8.0</v>
      </c>
      <c r="H493" s="1">
        <v>2.0</v>
      </c>
      <c r="I493" s="1">
        <v>360.0</v>
      </c>
      <c r="J493" s="1">
        <v>30.0</v>
      </c>
      <c r="K493" s="1">
        <v>0.0</v>
      </c>
      <c r="L493" s="1" t="s">
        <v>301</v>
      </c>
      <c r="M493" s="1" t="s">
        <v>302</v>
      </c>
      <c r="N493" s="1">
        <v>40.0</v>
      </c>
      <c r="O493" s="1" t="s">
        <v>308</v>
      </c>
      <c r="P493" s="1" t="s">
        <v>304</v>
      </c>
      <c r="Q493" s="1" t="s">
        <v>338</v>
      </c>
    </row>
    <row r="494" ht="15.75" customHeight="1">
      <c r="A494" s="1" t="s">
        <v>808</v>
      </c>
      <c r="B494" s="2">
        <v>46136.0</v>
      </c>
      <c r="C494" s="2">
        <v>46142.0</v>
      </c>
      <c r="D494" s="1" t="s">
        <v>120</v>
      </c>
      <c r="E494" s="1" t="s">
        <v>208</v>
      </c>
      <c r="F494" s="3">
        <v>0.53125</v>
      </c>
      <c r="G494" s="1">
        <v>2.0</v>
      </c>
      <c r="H494" s="1">
        <v>4.0</v>
      </c>
      <c r="I494" s="1">
        <v>180.0</v>
      </c>
      <c r="J494" s="1">
        <v>42.0</v>
      </c>
      <c r="K494" s="1">
        <v>150.0</v>
      </c>
      <c r="L494" s="1" t="s">
        <v>311</v>
      </c>
      <c r="M494" s="1" t="s">
        <v>302</v>
      </c>
      <c r="N494" s="1">
        <v>44.0</v>
      </c>
      <c r="O494" s="1" t="s">
        <v>308</v>
      </c>
      <c r="P494" s="1" t="s">
        <v>313</v>
      </c>
      <c r="Q494" s="1" t="s">
        <v>305</v>
      </c>
    </row>
    <row r="495" ht="15.75" customHeight="1">
      <c r="A495" s="1" t="s">
        <v>809</v>
      </c>
      <c r="B495" s="2">
        <v>46144.0</v>
      </c>
      <c r="C495" s="2">
        <v>46149.0</v>
      </c>
      <c r="D495" s="1" t="s">
        <v>18</v>
      </c>
      <c r="E495" s="1" t="s">
        <v>258</v>
      </c>
      <c r="F495" s="3">
        <v>0.53125</v>
      </c>
      <c r="G495" s="1">
        <v>9.0</v>
      </c>
      <c r="H495" s="1">
        <v>1.0</v>
      </c>
      <c r="I495" s="1">
        <v>260.0</v>
      </c>
      <c r="J495" s="1">
        <v>24.0</v>
      </c>
      <c r="K495" s="1">
        <v>0.0</v>
      </c>
      <c r="L495" s="1" t="s">
        <v>318</v>
      </c>
      <c r="M495" s="1" t="s">
        <v>326</v>
      </c>
      <c r="N495" s="1">
        <v>44.0</v>
      </c>
      <c r="O495" s="1" t="s">
        <v>303</v>
      </c>
      <c r="P495" s="1" t="s">
        <v>304</v>
      </c>
      <c r="Q495" s="1" t="s">
        <v>338</v>
      </c>
    </row>
    <row r="496" ht="15.75" customHeight="1">
      <c r="A496" s="1" t="s">
        <v>810</v>
      </c>
      <c r="B496" s="2">
        <v>46074.0</v>
      </c>
      <c r="C496" s="2">
        <v>46076.0</v>
      </c>
      <c r="D496" s="1" t="s">
        <v>125</v>
      </c>
      <c r="E496" s="1" t="s">
        <v>208</v>
      </c>
      <c r="F496" s="3">
        <v>0.6458333333333334</v>
      </c>
      <c r="G496" s="1">
        <v>8.0</v>
      </c>
      <c r="H496" s="1">
        <v>3.0</v>
      </c>
      <c r="I496" s="1">
        <v>360.0</v>
      </c>
      <c r="J496" s="1">
        <v>36.0</v>
      </c>
      <c r="K496" s="1">
        <v>60.0</v>
      </c>
      <c r="L496" s="1" t="s">
        <v>301</v>
      </c>
      <c r="M496" s="1" t="s">
        <v>302</v>
      </c>
      <c r="N496" s="1">
        <v>55.0</v>
      </c>
      <c r="O496" s="1" t="s">
        <v>303</v>
      </c>
      <c r="P496" s="1" t="s">
        <v>313</v>
      </c>
      <c r="Q496" s="1" t="s">
        <v>309</v>
      </c>
    </row>
    <row r="497" ht="15.75" customHeight="1">
      <c r="A497" s="1" t="s">
        <v>811</v>
      </c>
      <c r="B497" s="2">
        <v>46080.0</v>
      </c>
      <c r="C497" s="2">
        <v>46080.0</v>
      </c>
      <c r="D497" s="1" t="s">
        <v>118</v>
      </c>
      <c r="E497" s="1" t="s">
        <v>186</v>
      </c>
      <c r="F497" s="3">
        <v>0.9375</v>
      </c>
      <c r="G497" s="1">
        <v>5.0</v>
      </c>
      <c r="H497" s="1">
        <v>2.0</v>
      </c>
      <c r="I497" s="1">
        <v>160.0</v>
      </c>
      <c r="J497" s="1">
        <v>30.0</v>
      </c>
      <c r="K497" s="1">
        <v>40.0</v>
      </c>
      <c r="L497" s="1" t="s">
        <v>318</v>
      </c>
      <c r="M497" s="1" t="s">
        <v>302</v>
      </c>
      <c r="N497" s="1">
        <v>25.0</v>
      </c>
      <c r="O497" s="1" t="s">
        <v>308</v>
      </c>
      <c r="P497" s="1" t="s">
        <v>313</v>
      </c>
      <c r="Q497" s="1" t="s">
        <v>305</v>
      </c>
    </row>
    <row r="498" ht="15.75" customHeight="1">
      <c r="A498" s="1" t="s">
        <v>812</v>
      </c>
      <c r="B498" s="2">
        <v>46199.0</v>
      </c>
      <c r="C498" s="2">
        <v>46202.0</v>
      </c>
      <c r="D498" s="1" t="s">
        <v>11</v>
      </c>
      <c r="E498" s="1" t="s">
        <v>206</v>
      </c>
      <c r="F498" s="3">
        <v>0.7708333333333334</v>
      </c>
      <c r="G498" s="1">
        <v>7.0</v>
      </c>
      <c r="H498" s="1">
        <v>6.0</v>
      </c>
      <c r="I498" s="1">
        <v>320.0</v>
      </c>
      <c r="J498" s="1">
        <v>54.0</v>
      </c>
      <c r="K498" s="1">
        <v>0.0</v>
      </c>
      <c r="L498" s="1" t="s">
        <v>307</v>
      </c>
      <c r="M498" s="1" t="s">
        <v>302</v>
      </c>
      <c r="N498" s="1">
        <v>55.0</v>
      </c>
      <c r="O498" s="1" t="s">
        <v>303</v>
      </c>
      <c r="P498" s="1" t="s">
        <v>313</v>
      </c>
      <c r="Q498" s="1" t="s">
        <v>338</v>
      </c>
    </row>
    <row r="499" ht="15.75" customHeight="1">
      <c r="A499" s="1" t="s">
        <v>813</v>
      </c>
      <c r="B499" s="2">
        <v>46200.0</v>
      </c>
      <c r="C499" s="2">
        <v>46201.0</v>
      </c>
      <c r="D499" s="1" t="s">
        <v>50</v>
      </c>
      <c r="E499" s="1" t="s">
        <v>281</v>
      </c>
      <c r="F499" s="3">
        <v>0.6458333333333334</v>
      </c>
      <c r="G499" s="1">
        <v>8.0</v>
      </c>
      <c r="H499" s="1">
        <v>1.0</v>
      </c>
      <c r="I499" s="1">
        <v>340.0</v>
      </c>
      <c r="J499" s="1">
        <v>24.0</v>
      </c>
      <c r="K499" s="1">
        <v>0.0</v>
      </c>
      <c r="L499" s="1" t="s">
        <v>311</v>
      </c>
      <c r="M499" s="1" t="s">
        <v>302</v>
      </c>
      <c r="N499" s="1">
        <v>27.0</v>
      </c>
      <c r="O499" s="1" t="s">
        <v>312</v>
      </c>
      <c r="P499" s="1" t="s">
        <v>304</v>
      </c>
      <c r="Q499" s="1" t="s">
        <v>309</v>
      </c>
    </row>
    <row r="500" ht="15.75" customHeight="1">
      <c r="A500" s="1" t="s">
        <v>814</v>
      </c>
      <c r="B500" s="2">
        <v>46036.0</v>
      </c>
      <c r="C500" s="2">
        <v>46040.0</v>
      </c>
      <c r="D500" s="1" t="s">
        <v>50</v>
      </c>
      <c r="E500" s="1" t="s">
        <v>266</v>
      </c>
      <c r="F500" s="3">
        <v>0.8854166666666666</v>
      </c>
      <c r="G500" s="1">
        <v>2.0</v>
      </c>
      <c r="H500" s="1">
        <v>1.0</v>
      </c>
      <c r="I500" s="1">
        <v>220.0</v>
      </c>
      <c r="J500" s="1">
        <v>24.0</v>
      </c>
      <c r="K500" s="1">
        <v>0.0</v>
      </c>
      <c r="L500" s="1" t="s">
        <v>311</v>
      </c>
      <c r="M500" s="1" t="s">
        <v>302</v>
      </c>
      <c r="N500" s="1">
        <v>22.0</v>
      </c>
      <c r="O500" s="1" t="s">
        <v>308</v>
      </c>
      <c r="P500" s="1" t="s">
        <v>304</v>
      </c>
      <c r="Q500" s="1" t="s">
        <v>305</v>
      </c>
    </row>
    <row r="501" ht="15.75" customHeight="1">
      <c r="A501" s="1" t="s">
        <v>815</v>
      </c>
      <c r="B501" s="2">
        <v>46162.0</v>
      </c>
      <c r="C501" s="2">
        <v>46167.0</v>
      </c>
      <c r="D501" s="1" t="s">
        <v>131</v>
      </c>
      <c r="E501" s="1" t="s">
        <v>274</v>
      </c>
      <c r="F501" s="3">
        <v>0.8854166666666666</v>
      </c>
      <c r="G501" s="1">
        <v>3.0</v>
      </c>
      <c r="H501" s="1">
        <v>2.0</v>
      </c>
      <c r="I501" s="1">
        <v>260.0</v>
      </c>
      <c r="J501" s="1">
        <v>30.0</v>
      </c>
      <c r="K501" s="1">
        <v>40.0</v>
      </c>
      <c r="L501" s="1" t="s">
        <v>311</v>
      </c>
      <c r="M501" s="1" t="s">
        <v>302</v>
      </c>
      <c r="N501" s="1">
        <v>52.0</v>
      </c>
      <c r="O501" s="1" t="s">
        <v>308</v>
      </c>
      <c r="P501" s="1" t="s">
        <v>304</v>
      </c>
      <c r="Q501" s="1" t="s">
        <v>305</v>
      </c>
    </row>
    <row r="502" ht="15.75" customHeight="1">
      <c r="A502" s="1" t="s">
        <v>816</v>
      </c>
      <c r="B502" s="2">
        <v>46155.0</v>
      </c>
      <c r="C502" s="2">
        <v>46159.0</v>
      </c>
      <c r="D502" s="1" t="s">
        <v>50</v>
      </c>
      <c r="E502" s="1" t="s">
        <v>242</v>
      </c>
      <c r="F502" s="3">
        <v>0.8854166666666666</v>
      </c>
      <c r="G502" s="1">
        <v>4.0</v>
      </c>
      <c r="H502" s="1">
        <v>2.0</v>
      </c>
      <c r="I502" s="1">
        <v>320.0</v>
      </c>
      <c r="J502" s="1">
        <v>30.0</v>
      </c>
      <c r="K502" s="1">
        <v>100.0</v>
      </c>
      <c r="L502" s="1" t="s">
        <v>311</v>
      </c>
      <c r="M502" s="1" t="s">
        <v>302</v>
      </c>
      <c r="N502" s="1">
        <v>27.0</v>
      </c>
      <c r="O502" s="1" t="s">
        <v>303</v>
      </c>
      <c r="P502" s="1" t="s">
        <v>304</v>
      </c>
      <c r="Q502" s="1" t="s">
        <v>338</v>
      </c>
    </row>
    <row r="503" ht="15.75" customHeight="1">
      <c r="A503" s="1" t="s">
        <v>817</v>
      </c>
      <c r="B503" s="2">
        <v>46129.0</v>
      </c>
      <c r="C503" s="2">
        <v>46136.0</v>
      </c>
      <c r="D503" s="1" t="s">
        <v>137</v>
      </c>
      <c r="E503" s="1" t="s">
        <v>182</v>
      </c>
      <c r="F503" s="3">
        <v>0.53125</v>
      </c>
      <c r="G503" s="1">
        <v>4.0</v>
      </c>
      <c r="H503" s="1">
        <v>5.0</v>
      </c>
      <c r="I503" s="1">
        <v>160.0</v>
      </c>
      <c r="J503" s="1">
        <v>48.0</v>
      </c>
      <c r="K503" s="1">
        <v>20.0</v>
      </c>
      <c r="L503" s="1" t="s">
        <v>301</v>
      </c>
      <c r="M503" s="1" t="s">
        <v>302</v>
      </c>
      <c r="N503" s="1">
        <v>41.0</v>
      </c>
      <c r="O503" s="1" t="s">
        <v>303</v>
      </c>
      <c r="P503" s="1" t="s">
        <v>313</v>
      </c>
      <c r="Q503" s="1" t="s">
        <v>305</v>
      </c>
    </row>
    <row r="504" ht="15.75" customHeight="1">
      <c r="A504" s="1" t="s">
        <v>818</v>
      </c>
      <c r="B504" s="2">
        <v>46067.0</v>
      </c>
      <c r="C504" s="2">
        <v>46071.0</v>
      </c>
      <c r="D504" s="1" t="s">
        <v>11</v>
      </c>
      <c r="E504" s="1" t="s">
        <v>182</v>
      </c>
      <c r="F504" s="3">
        <v>0.53125</v>
      </c>
      <c r="G504" s="1">
        <v>2.0</v>
      </c>
      <c r="H504" s="1">
        <v>2.0</v>
      </c>
      <c r="I504" s="1">
        <v>160.0</v>
      </c>
      <c r="J504" s="1">
        <v>30.0</v>
      </c>
      <c r="K504" s="1">
        <v>40.0</v>
      </c>
      <c r="L504" s="1" t="s">
        <v>311</v>
      </c>
      <c r="M504" s="1" t="s">
        <v>302</v>
      </c>
      <c r="N504" s="1">
        <v>37.0</v>
      </c>
      <c r="O504" s="1" t="s">
        <v>308</v>
      </c>
      <c r="P504" s="1" t="s">
        <v>313</v>
      </c>
      <c r="Q504" s="1" t="s">
        <v>305</v>
      </c>
    </row>
    <row r="505" ht="15.75" customHeight="1">
      <c r="A505" s="1" t="s">
        <v>819</v>
      </c>
      <c r="B505" s="2">
        <v>46199.0</v>
      </c>
      <c r="C505" s="2">
        <v>46200.0</v>
      </c>
      <c r="D505" s="1" t="s">
        <v>18</v>
      </c>
      <c r="E505" s="1" t="s">
        <v>239</v>
      </c>
      <c r="F505" s="3">
        <v>0.8854166666666666</v>
      </c>
      <c r="G505" s="1">
        <v>1.0</v>
      </c>
      <c r="H505" s="1">
        <v>1.0</v>
      </c>
      <c r="I505" s="1">
        <v>260.0</v>
      </c>
      <c r="J505" s="1">
        <v>24.0</v>
      </c>
      <c r="K505" s="1">
        <v>0.0</v>
      </c>
      <c r="L505" s="1" t="s">
        <v>318</v>
      </c>
      <c r="M505" s="1" t="s">
        <v>302</v>
      </c>
      <c r="N505" s="1">
        <v>50.0</v>
      </c>
      <c r="O505" s="1" t="s">
        <v>308</v>
      </c>
      <c r="P505" s="1" t="s">
        <v>313</v>
      </c>
      <c r="Q505" s="1" t="s">
        <v>338</v>
      </c>
    </row>
    <row r="506" ht="15.75" customHeight="1">
      <c r="A506" s="1" t="s">
        <v>820</v>
      </c>
      <c r="B506" s="2">
        <v>46034.0</v>
      </c>
      <c r="C506" s="2">
        <v>46035.0</v>
      </c>
      <c r="D506" s="1" t="s">
        <v>40</v>
      </c>
      <c r="E506" s="1" t="s">
        <v>163</v>
      </c>
      <c r="F506" s="3">
        <v>0.53125</v>
      </c>
      <c r="G506" s="1">
        <v>6.0</v>
      </c>
      <c r="H506" s="1">
        <v>4.0</v>
      </c>
      <c r="I506" s="1">
        <v>240.0</v>
      </c>
      <c r="J506" s="1">
        <v>42.0</v>
      </c>
      <c r="K506" s="1">
        <v>100.0</v>
      </c>
      <c r="L506" s="1" t="s">
        <v>315</v>
      </c>
      <c r="M506" s="1" t="s">
        <v>302</v>
      </c>
      <c r="N506" s="1">
        <v>30.0</v>
      </c>
      <c r="O506" s="1" t="s">
        <v>308</v>
      </c>
      <c r="P506" s="1" t="s">
        <v>304</v>
      </c>
      <c r="Q506" s="1" t="s">
        <v>305</v>
      </c>
    </row>
    <row r="507" ht="15.75" customHeight="1">
      <c r="A507" s="1" t="s">
        <v>821</v>
      </c>
      <c r="B507" s="2">
        <v>46094.0</v>
      </c>
      <c r="C507" s="2">
        <v>46099.0</v>
      </c>
      <c r="D507" s="1" t="s">
        <v>46</v>
      </c>
      <c r="E507" s="1" t="s">
        <v>244</v>
      </c>
      <c r="F507" s="3">
        <v>0.3958333333333333</v>
      </c>
      <c r="G507" s="1">
        <v>5.0</v>
      </c>
      <c r="H507" s="1">
        <v>2.0</v>
      </c>
      <c r="I507" s="1">
        <v>420.0</v>
      </c>
      <c r="J507" s="1">
        <v>30.0</v>
      </c>
      <c r="K507" s="1">
        <v>20.0</v>
      </c>
      <c r="L507" s="1" t="s">
        <v>311</v>
      </c>
      <c r="M507" s="1" t="s">
        <v>302</v>
      </c>
      <c r="N507" s="1">
        <v>55.0</v>
      </c>
      <c r="O507" s="1" t="s">
        <v>303</v>
      </c>
      <c r="P507" s="1" t="s">
        <v>304</v>
      </c>
      <c r="Q507" s="1" t="s">
        <v>309</v>
      </c>
    </row>
    <row r="508" ht="15.75" customHeight="1">
      <c r="A508" s="1" t="s">
        <v>822</v>
      </c>
      <c r="B508" s="2">
        <v>46095.0</v>
      </c>
      <c r="C508" s="2">
        <v>46097.0</v>
      </c>
      <c r="D508" s="1" t="s">
        <v>137</v>
      </c>
      <c r="E508" s="1" t="s">
        <v>250</v>
      </c>
      <c r="F508" s="3">
        <v>0.9375</v>
      </c>
      <c r="G508" s="1">
        <v>4.0</v>
      </c>
      <c r="H508" s="1">
        <v>6.0</v>
      </c>
      <c r="I508" s="1">
        <v>180.0</v>
      </c>
      <c r="J508" s="1">
        <v>54.0</v>
      </c>
      <c r="K508" s="1">
        <v>0.0</v>
      </c>
      <c r="L508" s="1" t="s">
        <v>307</v>
      </c>
      <c r="M508" s="1" t="s">
        <v>302</v>
      </c>
      <c r="N508" s="1">
        <v>50.0</v>
      </c>
      <c r="O508" s="1" t="s">
        <v>303</v>
      </c>
      <c r="P508" s="1" t="s">
        <v>304</v>
      </c>
      <c r="Q508" s="1" t="s">
        <v>305</v>
      </c>
    </row>
    <row r="509" ht="15.75" customHeight="1">
      <c r="A509" s="1" t="s">
        <v>823</v>
      </c>
      <c r="B509" s="2">
        <v>46135.0</v>
      </c>
      <c r="C509" s="2">
        <v>46136.0</v>
      </c>
      <c r="D509" s="1" t="s">
        <v>30</v>
      </c>
      <c r="E509" s="1" t="s">
        <v>220</v>
      </c>
      <c r="F509" s="3">
        <v>0.3958333333333333</v>
      </c>
      <c r="G509" s="1">
        <v>8.0</v>
      </c>
      <c r="H509" s="1">
        <v>3.0</v>
      </c>
      <c r="I509" s="1">
        <v>360.0</v>
      </c>
      <c r="J509" s="1">
        <v>36.0</v>
      </c>
      <c r="K509" s="1">
        <v>20.0</v>
      </c>
      <c r="L509" s="1" t="s">
        <v>315</v>
      </c>
      <c r="M509" s="1" t="s">
        <v>302</v>
      </c>
      <c r="N509" s="1">
        <v>38.0</v>
      </c>
      <c r="O509" s="1" t="s">
        <v>303</v>
      </c>
      <c r="P509" s="1" t="s">
        <v>304</v>
      </c>
      <c r="Q509" s="1" t="s">
        <v>338</v>
      </c>
    </row>
    <row r="510" ht="15.75" customHeight="1">
      <c r="A510" s="1" t="s">
        <v>824</v>
      </c>
      <c r="B510" s="2">
        <v>46149.0</v>
      </c>
      <c r="C510" s="2">
        <v>46154.0</v>
      </c>
      <c r="D510" s="1" t="s">
        <v>104</v>
      </c>
      <c r="E510" s="1" t="s">
        <v>252</v>
      </c>
      <c r="F510" s="3">
        <v>0.8854166666666666</v>
      </c>
      <c r="G510" s="1">
        <v>3.0</v>
      </c>
      <c r="H510" s="1">
        <v>1.0</v>
      </c>
      <c r="I510" s="1">
        <v>220.0</v>
      </c>
      <c r="J510" s="1">
        <v>24.0</v>
      </c>
      <c r="K510" s="1">
        <v>20.0</v>
      </c>
      <c r="L510" s="1" t="s">
        <v>318</v>
      </c>
      <c r="M510" s="1" t="s">
        <v>302</v>
      </c>
      <c r="N510" s="1">
        <v>47.0</v>
      </c>
      <c r="O510" s="1" t="s">
        <v>308</v>
      </c>
      <c r="P510" s="1" t="s">
        <v>313</v>
      </c>
      <c r="Q510" s="1" t="s">
        <v>305</v>
      </c>
    </row>
    <row r="511" ht="15.75" customHeight="1">
      <c r="A511" s="1" t="s">
        <v>825</v>
      </c>
      <c r="B511" s="2">
        <v>46097.0</v>
      </c>
      <c r="C511" s="2">
        <v>46103.0</v>
      </c>
      <c r="D511" s="1" t="s">
        <v>30</v>
      </c>
      <c r="E511" s="1" t="s">
        <v>175</v>
      </c>
      <c r="F511" s="3">
        <v>0.9375</v>
      </c>
      <c r="G511" s="1">
        <v>1.0</v>
      </c>
      <c r="H511" s="1">
        <v>5.0</v>
      </c>
      <c r="I511" s="1">
        <v>280.0</v>
      </c>
      <c r="J511" s="1">
        <v>48.0</v>
      </c>
      <c r="K511" s="1">
        <v>0.0</v>
      </c>
      <c r="L511" s="1" t="s">
        <v>318</v>
      </c>
      <c r="M511" s="1" t="s">
        <v>302</v>
      </c>
      <c r="N511" s="1">
        <v>49.0</v>
      </c>
      <c r="O511" s="1" t="s">
        <v>312</v>
      </c>
      <c r="P511" s="1" t="s">
        <v>304</v>
      </c>
      <c r="Q511" s="1" t="s">
        <v>338</v>
      </c>
    </row>
    <row r="512" ht="15.75" customHeight="1">
      <c r="A512" s="1" t="s">
        <v>826</v>
      </c>
      <c r="B512" s="2">
        <v>46053.0</v>
      </c>
      <c r="C512" s="2">
        <v>46055.0</v>
      </c>
      <c r="D512" s="1" t="s">
        <v>50</v>
      </c>
      <c r="E512" s="1" t="s">
        <v>276</v>
      </c>
      <c r="F512" s="3">
        <v>0.3958333333333333</v>
      </c>
      <c r="G512" s="1">
        <v>3.0</v>
      </c>
      <c r="H512" s="1">
        <v>6.0</v>
      </c>
      <c r="I512" s="1">
        <v>420.0</v>
      </c>
      <c r="J512" s="1">
        <v>54.0</v>
      </c>
      <c r="K512" s="1">
        <v>0.0</v>
      </c>
      <c r="L512" s="1" t="s">
        <v>311</v>
      </c>
      <c r="M512" s="1" t="s">
        <v>326</v>
      </c>
      <c r="N512" s="1">
        <v>28.0</v>
      </c>
      <c r="O512" s="1" t="s">
        <v>312</v>
      </c>
      <c r="P512" s="1" t="s">
        <v>304</v>
      </c>
      <c r="Q512" s="1" t="s">
        <v>309</v>
      </c>
    </row>
    <row r="513" ht="15.75" customHeight="1">
      <c r="A513" s="1" t="s">
        <v>827</v>
      </c>
      <c r="B513" s="2">
        <v>46175.0</v>
      </c>
      <c r="C513" s="2">
        <v>46181.0</v>
      </c>
      <c r="D513" s="1" t="s">
        <v>25</v>
      </c>
      <c r="E513" s="1" t="s">
        <v>232</v>
      </c>
      <c r="F513" s="3">
        <v>0.9375</v>
      </c>
      <c r="G513" s="1">
        <v>7.0</v>
      </c>
      <c r="H513" s="1">
        <v>2.0</v>
      </c>
      <c r="I513" s="1">
        <v>260.0</v>
      </c>
      <c r="J513" s="1">
        <v>30.0</v>
      </c>
      <c r="K513" s="1">
        <v>40.0</v>
      </c>
      <c r="L513" s="1" t="s">
        <v>307</v>
      </c>
      <c r="M513" s="1" t="s">
        <v>302</v>
      </c>
      <c r="N513" s="1">
        <v>35.0</v>
      </c>
      <c r="O513" s="1" t="s">
        <v>312</v>
      </c>
      <c r="P513" s="1" t="s">
        <v>313</v>
      </c>
      <c r="Q513" s="1" t="s">
        <v>338</v>
      </c>
    </row>
    <row r="514" ht="15.75" customHeight="1">
      <c r="A514" s="1" t="s">
        <v>828</v>
      </c>
      <c r="B514" s="2">
        <v>46147.0</v>
      </c>
      <c r="C514" s="2">
        <v>46151.0</v>
      </c>
      <c r="D514" s="1" t="s">
        <v>25</v>
      </c>
      <c r="E514" s="1" t="s">
        <v>237</v>
      </c>
      <c r="F514" s="3">
        <v>0.3958333333333333</v>
      </c>
      <c r="G514" s="1">
        <v>2.0</v>
      </c>
      <c r="H514" s="1">
        <v>2.0</v>
      </c>
      <c r="I514" s="1">
        <v>180.0</v>
      </c>
      <c r="J514" s="1">
        <v>30.0</v>
      </c>
      <c r="K514" s="1">
        <v>20.0</v>
      </c>
      <c r="L514" s="1" t="s">
        <v>315</v>
      </c>
      <c r="M514" s="1" t="s">
        <v>302</v>
      </c>
      <c r="N514" s="1">
        <v>26.0</v>
      </c>
      <c r="O514" s="1" t="s">
        <v>308</v>
      </c>
      <c r="P514" s="1" t="s">
        <v>313</v>
      </c>
      <c r="Q514" s="1" t="s">
        <v>305</v>
      </c>
    </row>
    <row r="515" ht="15.75" customHeight="1">
      <c r="A515" s="1" t="s">
        <v>829</v>
      </c>
      <c r="B515" s="2">
        <v>46196.0</v>
      </c>
      <c r="C515" s="2">
        <v>46196.0</v>
      </c>
      <c r="D515" s="1" t="s">
        <v>147</v>
      </c>
      <c r="E515" s="1" t="s">
        <v>224</v>
      </c>
      <c r="F515" s="3">
        <v>0.3958333333333333</v>
      </c>
      <c r="G515" s="1">
        <v>4.0</v>
      </c>
      <c r="H515" s="1">
        <v>4.0</v>
      </c>
      <c r="I515" s="1">
        <v>380.0</v>
      </c>
      <c r="J515" s="1">
        <v>42.0</v>
      </c>
      <c r="K515" s="1">
        <v>0.0</v>
      </c>
      <c r="L515" s="1" t="s">
        <v>318</v>
      </c>
      <c r="M515" s="1" t="s">
        <v>302</v>
      </c>
      <c r="N515" s="1">
        <v>24.0</v>
      </c>
      <c r="O515" s="1" t="s">
        <v>308</v>
      </c>
      <c r="P515" s="1" t="s">
        <v>313</v>
      </c>
      <c r="Q515" s="1" t="s">
        <v>309</v>
      </c>
    </row>
    <row r="516" ht="15.75" customHeight="1">
      <c r="A516" s="1" t="s">
        <v>830</v>
      </c>
      <c r="B516" s="2">
        <v>46192.0</v>
      </c>
      <c r="C516" s="2">
        <v>46199.0</v>
      </c>
      <c r="D516" s="1" t="s">
        <v>69</v>
      </c>
      <c r="E516" s="1" t="s">
        <v>204</v>
      </c>
      <c r="F516" s="3">
        <v>0.7708333333333334</v>
      </c>
      <c r="G516" s="1">
        <v>2.0</v>
      </c>
      <c r="H516" s="1">
        <v>2.0</v>
      </c>
      <c r="I516" s="1">
        <v>420.0</v>
      </c>
      <c r="J516" s="1">
        <v>30.0</v>
      </c>
      <c r="K516" s="1">
        <v>100.0</v>
      </c>
      <c r="L516" s="1" t="s">
        <v>318</v>
      </c>
      <c r="M516" s="1" t="s">
        <v>302</v>
      </c>
      <c r="N516" s="1">
        <v>20.0</v>
      </c>
      <c r="O516" s="1" t="s">
        <v>312</v>
      </c>
      <c r="P516" s="1" t="s">
        <v>313</v>
      </c>
      <c r="Q516" s="1" t="s">
        <v>309</v>
      </c>
    </row>
    <row r="517" ht="15.75" customHeight="1">
      <c r="A517" s="1" t="s">
        <v>831</v>
      </c>
      <c r="B517" s="2">
        <v>46119.0</v>
      </c>
      <c r="C517" s="2">
        <v>46126.0</v>
      </c>
      <c r="D517" s="1" t="s">
        <v>62</v>
      </c>
      <c r="E517" s="1" t="s">
        <v>170</v>
      </c>
      <c r="F517" s="3">
        <v>0.7708333333333334</v>
      </c>
      <c r="G517" s="1">
        <v>7.0</v>
      </c>
      <c r="H517" s="1">
        <v>3.0</v>
      </c>
      <c r="I517" s="1">
        <v>240.0</v>
      </c>
      <c r="J517" s="1">
        <v>36.0</v>
      </c>
      <c r="K517" s="1">
        <v>100.0</v>
      </c>
      <c r="L517" s="1" t="s">
        <v>311</v>
      </c>
      <c r="M517" s="1" t="s">
        <v>302</v>
      </c>
      <c r="N517" s="1">
        <v>28.0</v>
      </c>
      <c r="O517" s="1" t="s">
        <v>312</v>
      </c>
      <c r="P517" s="1" t="s">
        <v>313</v>
      </c>
      <c r="Q517" s="1" t="s">
        <v>305</v>
      </c>
    </row>
    <row r="518" ht="15.75" customHeight="1">
      <c r="A518" s="1" t="s">
        <v>832</v>
      </c>
      <c r="B518" s="2">
        <v>46147.0</v>
      </c>
      <c r="C518" s="2">
        <v>46148.0</v>
      </c>
      <c r="D518" s="1" t="s">
        <v>82</v>
      </c>
      <c r="E518" s="1" t="s">
        <v>242</v>
      </c>
      <c r="F518" s="3">
        <v>0.8854166666666666</v>
      </c>
      <c r="G518" s="1">
        <v>1.0</v>
      </c>
      <c r="H518" s="1">
        <v>4.0</v>
      </c>
      <c r="I518" s="1">
        <v>420.0</v>
      </c>
      <c r="J518" s="1">
        <v>42.0</v>
      </c>
      <c r="K518" s="1">
        <v>20.0</v>
      </c>
      <c r="L518" s="1" t="s">
        <v>318</v>
      </c>
      <c r="M518" s="1" t="s">
        <v>302</v>
      </c>
      <c r="N518" s="1">
        <v>28.0</v>
      </c>
      <c r="O518" s="1" t="s">
        <v>312</v>
      </c>
      <c r="P518" s="1" t="s">
        <v>313</v>
      </c>
      <c r="Q518" s="1" t="s">
        <v>309</v>
      </c>
    </row>
    <row r="519" ht="15.75" customHeight="1">
      <c r="A519" s="1" t="s">
        <v>833</v>
      </c>
      <c r="B519" s="2">
        <v>46174.0</v>
      </c>
      <c r="C519" s="2">
        <v>46180.0</v>
      </c>
      <c r="D519" s="1" t="s">
        <v>88</v>
      </c>
      <c r="E519" s="1" t="s">
        <v>220</v>
      </c>
      <c r="F519" s="3">
        <v>0.6458333333333334</v>
      </c>
      <c r="G519" s="1">
        <v>10.0</v>
      </c>
      <c r="H519" s="1">
        <v>2.0</v>
      </c>
      <c r="I519" s="1">
        <v>280.0</v>
      </c>
      <c r="J519" s="1">
        <v>30.0</v>
      </c>
      <c r="K519" s="1">
        <v>0.0</v>
      </c>
      <c r="L519" s="1" t="s">
        <v>315</v>
      </c>
      <c r="M519" s="1" t="s">
        <v>302</v>
      </c>
      <c r="N519" s="1">
        <v>41.0</v>
      </c>
      <c r="O519" s="1" t="s">
        <v>303</v>
      </c>
      <c r="P519" s="1" t="s">
        <v>313</v>
      </c>
      <c r="Q519" s="1" t="s">
        <v>305</v>
      </c>
    </row>
    <row r="520" ht="15.75" customHeight="1">
      <c r="A520" s="1" t="s">
        <v>834</v>
      </c>
      <c r="B520" s="2">
        <v>46120.0</v>
      </c>
      <c r="C520" s="2">
        <v>46121.0</v>
      </c>
      <c r="D520" s="1" t="s">
        <v>59</v>
      </c>
      <c r="E520" s="1" t="s">
        <v>220</v>
      </c>
      <c r="F520" s="3">
        <v>0.6458333333333334</v>
      </c>
      <c r="G520" s="1">
        <v>10.0</v>
      </c>
      <c r="H520" s="1">
        <v>2.0</v>
      </c>
      <c r="I520" s="1">
        <v>360.0</v>
      </c>
      <c r="J520" s="1">
        <v>30.0</v>
      </c>
      <c r="K520" s="1">
        <v>40.0</v>
      </c>
      <c r="L520" s="1" t="s">
        <v>315</v>
      </c>
      <c r="M520" s="1" t="s">
        <v>302</v>
      </c>
      <c r="N520" s="1">
        <v>59.0</v>
      </c>
      <c r="O520" s="1" t="s">
        <v>303</v>
      </c>
      <c r="P520" s="1" t="s">
        <v>304</v>
      </c>
      <c r="Q520" s="1" t="s">
        <v>338</v>
      </c>
    </row>
    <row r="521" ht="15.75" customHeight="1">
      <c r="A521" s="1" t="s">
        <v>835</v>
      </c>
      <c r="B521" s="2">
        <v>46101.0</v>
      </c>
      <c r="C521" s="2">
        <v>46102.0</v>
      </c>
      <c r="D521" s="1" t="s">
        <v>46</v>
      </c>
      <c r="E521" s="1" t="s">
        <v>168</v>
      </c>
      <c r="F521" s="3">
        <v>0.8854166666666666</v>
      </c>
      <c r="G521" s="1">
        <v>4.0</v>
      </c>
      <c r="H521" s="1">
        <v>2.0</v>
      </c>
      <c r="I521" s="1">
        <v>340.0</v>
      </c>
      <c r="J521" s="1">
        <v>30.0</v>
      </c>
      <c r="K521" s="1">
        <v>20.0</v>
      </c>
      <c r="L521" s="1" t="s">
        <v>307</v>
      </c>
      <c r="M521" s="1" t="s">
        <v>302</v>
      </c>
      <c r="N521" s="1">
        <v>54.0</v>
      </c>
      <c r="O521" s="1" t="s">
        <v>308</v>
      </c>
      <c r="P521" s="1" t="s">
        <v>313</v>
      </c>
      <c r="Q521" s="1" t="s">
        <v>309</v>
      </c>
    </row>
    <row r="522" ht="15.75" customHeight="1">
      <c r="A522" s="1" t="s">
        <v>836</v>
      </c>
      <c r="B522" s="2">
        <v>46173.0</v>
      </c>
      <c r="C522" s="2">
        <v>46173.0</v>
      </c>
      <c r="D522" s="1" t="s">
        <v>150</v>
      </c>
      <c r="E522" s="1" t="s">
        <v>224</v>
      </c>
      <c r="F522" s="3">
        <v>0.9375</v>
      </c>
      <c r="G522" s="1">
        <v>2.0</v>
      </c>
      <c r="H522" s="1">
        <v>2.0</v>
      </c>
      <c r="I522" s="1">
        <v>380.0</v>
      </c>
      <c r="J522" s="1">
        <v>30.0</v>
      </c>
      <c r="K522" s="1">
        <v>20.0</v>
      </c>
      <c r="L522" s="1" t="s">
        <v>307</v>
      </c>
      <c r="M522" s="1" t="s">
        <v>302</v>
      </c>
      <c r="N522" s="1">
        <v>24.0</v>
      </c>
      <c r="O522" s="1" t="s">
        <v>312</v>
      </c>
      <c r="P522" s="1" t="s">
        <v>313</v>
      </c>
      <c r="Q522" s="1" t="s">
        <v>309</v>
      </c>
    </row>
    <row r="523" ht="15.75" customHeight="1">
      <c r="A523" s="1" t="s">
        <v>837</v>
      </c>
      <c r="B523" s="2">
        <v>46065.0</v>
      </c>
      <c r="C523" s="2">
        <v>46069.0</v>
      </c>
      <c r="D523" s="1" t="s">
        <v>50</v>
      </c>
      <c r="E523" s="1" t="s">
        <v>232</v>
      </c>
      <c r="F523" s="3">
        <v>0.53125</v>
      </c>
      <c r="G523" s="1">
        <v>5.0</v>
      </c>
      <c r="H523" s="1">
        <v>3.0</v>
      </c>
      <c r="I523" s="1">
        <v>180.0</v>
      </c>
      <c r="J523" s="1">
        <v>36.0</v>
      </c>
      <c r="K523" s="1">
        <v>60.0</v>
      </c>
      <c r="L523" s="1" t="s">
        <v>307</v>
      </c>
      <c r="M523" s="1" t="s">
        <v>302</v>
      </c>
      <c r="N523" s="1">
        <v>52.0</v>
      </c>
      <c r="O523" s="1" t="s">
        <v>308</v>
      </c>
      <c r="P523" s="1" t="s">
        <v>313</v>
      </c>
      <c r="Q523" s="1" t="s">
        <v>305</v>
      </c>
    </row>
    <row r="524" ht="15.75" customHeight="1">
      <c r="A524" s="1" t="s">
        <v>838</v>
      </c>
      <c r="B524" s="2">
        <v>46169.0</v>
      </c>
      <c r="C524" s="2">
        <v>46175.0</v>
      </c>
      <c r="D524" s="1" t="s">
        <v>120</v>
      </c>
      <c r="E524" s="1" t="s">
        <v>262</v>
      </c>
      <c r="F524" s="3">
        <v>0.3958333333333333</v>
      </c>
      <c r="G524" s="1">
        <v>9.0</v>
      </c>
      <c r="H524" s="1">
        <v>4.0</v>
      </c>
      <c r="I524" s="1">
        <v>240.0</v>
      </c>
      <c r="J524" s="1">
        <v>42.0</v>
      </c>
      <c r="K524" s="1">
        <v>20.0</v>
      </c>
      <c r="L524" s="1" t="s">
        <v>318</v>
      </c>
      <c r="M524" s="1" t="s">
        <v>302</v>
      </c>
      <c r="N524" s="1">
        <v>35.0</v>
      </c>
      <c r="O524" s="1" t="s">
        <v>312</v>
      </c>
      <c r="P524" s="1" t="s">
        <v>304</v>
      </c>
      <c r="Q524" s="1" t="s">
        <v>305</v>
      </c>
    </row>
    <row r="525" ht="15.75" customHeight="1">
      <c r="A525" s="1" t="s">
        <v>839</v>
      </c>
      <c r="B525" s="2">
        <v>46111.0</v>
      </c>
      <c r="C525" s="2">
        <v>46112.0</v>
      </c>
      <c r="D525" s="1" t="s">
        <v>94</v>
      </c>
      <c r="E525" s="1" t="s">
        <v>212</v>
      </c>
      <c r="F525" s="3">
        <v>0.7708333333333334</v>
      </c>
      <c r="G525" s="1">
        <v>4.0</v>
      </c>
      <c r="H525" s="1">
        <v>4.0</v>
      </c>
      <c r="I525" s="1">
        <v>380.0</v>
      </c>
      <c r="J525" s="1">
        <v>42.0</v>
      </c>
      <c r="K525" s="1">
        <v>0.0</v>
      </c>
      <c r="L525" s="1" t="s">
        <v>307</v>
      </c>
      <c r="M525" s="1" t="s">
        <v>302</v>
      </c>
      <c r="N525" s="1">
        <v>30.0</v>
      </c>
      <c r="O525" s="1" t="s">
        <v>303</v>
      </c>
      <c r="P525" s="1" t="s">
        <v>313</v>
      </c>
      <c r="Q525" s="1" t="s">
        <v>309</v>
      </c>
    </row>
    <row r="526" ht="15.75" customHeight="1">
      <c r="A526" s="1" t="s">
        <v>840</v>
      </c>
      <c r="B526" s="2">
        <v>46194.0</v>
      </c>
      <c r="C526" s="2">
        <v>46196.0</v>
      </c>
      <c r="D526" s="1" t="s">
        <v>134</v>
      </c>
      <c r="E526" s="1" t="s">
        <v>266</v>
      </c>
      <c r="F526" s="3">
        <v>0.6458333333333334</v>
      </c>
      <c r="G526" s="1">
        <v>4.0</v>
      </c>
      <c r="H526" s="1">
        <v>5.0</v>
      </c>
      <c r="I526" s="1">
        <v>400.0</v>
      </c>
      <c r="J526" s="1">
        <v>48.0</v>
      </c>
      <c r="K526" s="1">
        <v>20.0</v>
      </c>
      <c r="L526" s="1" t="s">
        <v>301</v>
      </c>
      <c r="M526" s="1" t="s">
        <v>302</v>
      </c>
      <c r="N526" s="1">
        <v>47.0</v>
      </c>
      <c r="O526" s="1" t="s">
        <v>303</v>
      </c>
      <c r="P526" s="1" t="s">
        <v>304</v>
      </c>
      <c r="Q526" s="1" t="s">
        <v>309</v>
      </c>
    </row>
    <row r="527" ht="15.75" customHeight="1">
      <c r="A527" s="1" t="s">
        <v>841</v>
      </c>
      <c r="B527" s="2">
        <v>46156.0</v>
      </c>
      <c r="C527" s="2">
        <v>46159.0</v>
      </c>
      <c r="D527" s="1" t="s">
        <v>50</v>
      </c>
      <c r="E527" s="1" t="s">
        <v>186</v>
      </c>
      <c r="F527" s="3">
        <v>0.7708333333333334</v>
      </c>
      <c r="G527" s="1">
        <v>6.0</v>
      </c>
      <c r="H527" s="1">
        <v>2.0</v>
      </c>
      <c r="I527" s="1">
        <v>160.0</v>
      </c>
      <c r="J527" s="1">
        <v>30.0</v>
      </c>
      <c r="K527" s="1">
        <v>40.0</v>
      </c>
      <c r="L527" s="1" t="s">
        <v>315</v>
      </c>
      <c r="M527" s="1" t="s">
        <v>302</v>
      </c>
      <c r="N527" s="1">
        <v>45.0</v>
      </c>
      <c r="O527" s="1" t="s">
        <v>303</v>
      </c>
      <c r="P527" s="1" t="s">
        <v>304</v>
      </c>
      <c r="Q527" s="1" t="s">
        <v>305</v>
      </c>
    </row>
    <row r="528" ht="15.75" customHeight="1">
      <c r="A528" s="1" t="s">
        <v>842</v>
      </c>
      <c r="B528" s="2">
        <v>46128.0</v>
      </c>
      <c r="C528" s="2">
        <v>46132.0</v>
      </c>
      <c r="D528" s="1" t="s">
        <v>125</v>
      </c>
      <c r="E528" s="1" t="s">
        <v>268</v>
      </c>
      <c r="F528" s="3">
        <v>0.53125</v>
      </c>
      <c r="G528" s="1">
        <v>4.0</v>
      </c>
      <c r="H528" s="1">
        <v>2.0</v>
      </c>
      <c r="I528" s="1">
        <v>240.0</v>
      </c>
      <c r="J528" s="1">
        <v>30.0</v>
      </c>
      <c r="K528" s="1">
        <v>40.0</v>
      </c>
      <c r="L528" s="1" t="s">
        <v>315</v>
      </c>
      <c r="M528" s="1" t="s">
        <v>302</v>
      </c>
      <c r="N528" s="1">
        <v>25.0</v>
      </c>
      <c r="O528" s="1" t="s">
        <v>308</v>
      </c>
      <c r="P528" s="1" t="s">
        <v>313</v>
      </c>
      <c r="Q528" s="1" t="s">
        <v>305</v>
      </c>
    </row>
    <row r="529" ht="15.75" customHeight="1">
      <c r="A529" s="1" t="s">
        <v>843</v>
      </c>
      <c r="B529" s="2">
        <v>46141.0</v>
      </c>
      <c r="C529" s="2">
        <v>46148.0</v>
      </c>
      <c r="D529" s="1" t="s">
        <v>78</v>
      </c>
      <c r="E529" s="1" t="s">
        <v>232</v>
      </c>
      <c r="F529" s="3">
        <v>0.3958333333333333</v>
      </c>
      <c r="G529" s="1">
        <v>5.0</v>
      </c>
      <c r="H529" s="1">
        <v>3.0</v>
      </c>
      <c r="I529" s="1">
        <v>260.0</v>
      </c>
      <c r="J529" s="1">
        <v>36.0</v>
      </c>
      <c r="K529" s="1">
        <v>0.0</v>
      </c>
      <c r="L529" s="1" t="s">
        <v>307</v>
      </c>
      <c r="M529" s="1" t="s">
        <v>302</v>
      </c>
      <c r="N529" s="1">
        <v>26.0</v>
      </c>
      <c r="O529" s="1" t="s">
        <v>303</v>
      </c>
      <c r="P529" s="1" t="s">
        <v>304</v>
      </c>
      <c r="Q529" s="1" t="s">
        <v>338</v>
      </c>
    </row>
    <row r="530" ht="15.75" customHeight="1">
      <c r="A530" s="1" t="s">
        <v>844</v>
      </c>
      <c r="B530" s="2">
        <v>46187.0</v>
      </c>
      <c r="C530" s="2">
        <v>46187.0</v>
      </c>
      <c r="D530" s="1" t="s">
        <v>147</v>
      </c>
      <c r="E530" s="1" t="s">
        <v>242</v>
      </c>
      <c r="F530" s="3">
        <v>0.3958333333333333</v>
      </c>
      <c r="G530" s="1">
        <v>7.0</v>
      </c>
      <c r="H530" s="1">
        <v>1.0</v>
      </c>
      <c r="I530" s="1">
        <v>240.0</v>
      </c>
      <c r="J530" s="1">
        <v>24.0</v>
      </c>
      <c r="K530" s="1">
        <v>100.0</v>
      </c>
      <c r="L530" s="1" t="s">
        <v>307</v>
      </c>
      <c r="M530" s="1" t="s">
        <v>302</v>
      </c>
      <c r="N530" s="1">
        <v>37.0</v>
      </c>
      <c r="O530" s="1" t="s">
        <v>303</v>
      </c>
      <c r="P530" s="1" t="s">
        <v>304</v>
      </c>
      <c r="Q530" s="1" t="s">
        <v>305</v>
      </c>
    </row>
    <row r="531" ht="15.75" customHeight="1">
      <c r="A531" s="1" t="s">
        <v>845</v>
      </c>
      <c r="B531" s="2">
        <v>46124.0</v>
      </c>
      <c r="C531" s="2">
        <v>46126.0</v>
      </c>
      <c r="D531" s="1" t="s">
        <v>32</v>
      </c>
      <c r="E531" s="1" t="s">
        <v>254</v>
      </c>
      <c r="F531" s="3">
        <v>0.6458333333333334</v>
      </c>
      <c r="G531" s="1">
        <v>4.0</v>
      </c>
      <c r="H531" s="1">
        <v>5.0</v>
      </c>
      <c r="I531" s="1">
        <v>340.0</v>
      </c>
      <c r="J531" s="1">
        <v>48.0</v>
      </c>
      <c r="K531" s="1">
        <v>20.0</v>
      </c>
      <c r="L531" s="1" t="s">
        <v>315</v>
      </c>
      <c r="M531" s="1" t="s">
        <v>302</v>
      </c>
      <c r="N531" s="1">
        <v>51.0</v>
      </c>
      <c r="O531" s="1" t="s">
        <v>308</v>
      </c>
      <c r="P531" s="1" t="s">
        <v>304</v>
      </c>
      <c r="Q531" s="1" t="s">
        <v>309</v>
      </c>
    </row>
    <row r="532" ht="15.75" customHeight="1">
      <c r="A532" s="1" t="s">
        <v>846</v>
      </c>
      <c r="B532" s="2">
        <v>46103.0</v>
      </c>
      <c r="C532" s="2">
        <v>46108.0</v>
      </c>
      <c r="D532" s="1" t="s">
        <v>125</v>
      </c>
      <c r="E532" s="1" t="s">
        <v>283</v>
      </c>
      <c r="F532" s="3">
        <v>0.53125</v>
      </c>
      <c r="G532" s="1">
        <v>1.0</v>
      </c>
      <c r="H532" s="1">
        <v>4.0</v>
      </c>
      <c r="I532" s="1">
        <v>260.0</v>
      </c>
      <c r="J532" s="1">
        <v>42.0</v>
      </c>
      <c r="K532" s="1">
        <v>0.0</v>
      </c>
      <c r="L532" s="1" t="s">
        <v>311</v>
      </c>
      <c r="M532" s="1" t="s">
        <v>326</v>
      </c>
      <c r="N532" s="1">
        <v>31.0</v>
      </c>
      <c r="O532" s="1" t="s">
        <v>308</v>
      </c>
      <c r="P532" s="1" t="s">
        <v>313</v>
      </c>
      <c r="Q532" s="1" t="s">
        <v>338</v>
      </c>
    </row>
    <row r="533" ht="15.75" customHeight="1">
      <c r="A533" s="1" t="s">
        <v>847</v>
      </c>
      <c r="B533" s="2">
        <v>46135.0</v>
      </c>
      <c r="C533" s="2">
        <v>46141.0</v>
      </c>
      <c r="D533" s="1" t="s">
        <v>36</v>
      </c>
      <c r="E533" s="1" t="s">
        <v>258</v>
      </c>
      <c r="F533" s="3">
        <v>0.8854166666666666</v>
      </c>
      <c r="G533" s="1">
        <v>7.0</v>
      </c>
      <c r="H533" s="1">
        <v>3.0</v>
      </c>
      <c r="I533" s="1">
        <v>180.0</v>
      </c>
      <c r="J533" s="1">
        <v>36.0</v>
      </c>
      <c r="K533" s="1">
        <v>0.0</v>
      </c>
      <c r="L533" s="1" t="s">
        <v>318</v>
      </c>
      <c r="M533" s="1" t="s">
        <v>326</v>
      </c>
      <c r="N533" s="1">
        <v>38.0</v>
      </c>
      <c r="O533" s="1" t="s">
        <v>303</v>
      </c>
      <c r="P533" s="1" t="s">
        <v>304</v>
      </c>
      <c r="Q533" s="1" t="s">
        <v>305</v>
      </c>
    </row>
    <row r="534" ht="15.75" customHeight="1">
      <c r="A534" s="1" t="s">
        <v>848</v>
      </c>
      <c r="B534" s="2">
        <v>46094.0</v>
      </c>
      <c r="C534" s="2">
        <v>46096.0</v>
      </c>
      <c r="D534" s="1" t="s">
        <v>50</v>
      </c>
      <c r="E534" s="1" t="s">
        <v>278</v>
      </c>
      <c r="F534" s="3">
        <v>0.3958333333333333</v>
      </c>
      <c r="G534" s="1">
        <v>1.0</v>
      </c>
      <c r="H534" s="1">
        <v>4.0</v>
      </c>
      <c r="I534" s="1">
        <v>280.0</v>
      </c>
      <c r="J534" s="1">
        <v>42.0</v>
      </c>
      <c r="K534" s="1">
        <v>0.0</v>
      </c>
      <c r="L534" s="1" t="s">
        <v>311</v>
      </c>
      <c r="M534" s="1" t="s">
        <v>363</v>
      </c>
      <c r="N534" s="1">
        <v>56.0</v>
      </c>
      <c r="O534" s="1" t="s">
        <v>312</v>
      </c>
      <c r="P534" s="1" t="s">
        <v>313</v>
      </c>
      <c r="Q534" s="1" t="s">
        <v>305</v>
      </c>
    </row>
    <row r="535" ht="15.75" customHeight="1">
      <c r="A535" s="1" t="s">
        <v>849</v>
      </c>
      <c r="B535" s="2">
        <v>46102.0</v>
      </c>
      <c r="C535" s="2">
        <v>46107.0</v>
      </c>
      <c r="D535" s="1" t="s">
        <v>137</v>
      </c>
      <c r="E535" s="1" t="s">
        <v>274</v>
      </c>
      <c r="F535" s="3">
        <v>0.7708333333333334</v>
      </c>
      <c r="G535" s="1">
        <v>3.0</v>
      </c>
      <c r="H535" s="1">
        <v>3.0</v>
      </c>
      <c r="I535" s="1">
        <v>260.0</v>
      </c>
      <c r="J535" s="1">
        <v>36.0</v>
      </c>
      <c r="K535" s="1">
        <v>0.0</v>
      </c>
      <c r="L535" s="1" t="s">
        <v>307</v>
      </c>
      <c r="M535" s="1" t="s">
        <v>302</v>
      </c>
      <c r="N535" s="1">
        <v>18.0</v>
      </c>
      <c r="O535" s="1" t="s">
        <v>308</v>
      </c>
      <c r="P535" s="1" t="s">
        <v>304</v>
      </c>
      <c r="Q535" s="1" t="s">
        <v>305</v>
      </c>
    </row>
    <row r="536" ht="15.75" customHeight="1">
      <c r="A536" s="1" t="s">
        <v>850</v>
      </c>
      <c r="B536" s="2">
        <v>46099.0</v>
      </c>
      <c r="C536" s="2">
        <v>46102.0</v>
      </c>
      <c r="D536" s="1" t="s">
        <v>128</v>
      </c>
      <c r="E536" s="1" t="s">
        <v>189</v>
      </c>
      <c r="F536" s="3">
        <v>0.3958333333333333</v>
      </c>
      <c r="G536" s="1">
        <v>5.0</v>
      </c>
      <c r="H536" s="1">
        <v>3.0</v>
      </c>
      <c r="I536" s="1">
        <v>360.0</v>
      </c>
      <c r="J536" s="1">
        <v>36.0</v>
      </c>
      <c r="K536" s="1">
        <v>100.0</v>
      </c>
      <c r="L536" s="1" t="s">
        <v>315</v>
      </c>
      <c r="M536" s="1" t="s">
        <v>302</v>
      </c>
      <c r="N536" s="1">
        <v>44.0</v>
      </c>
      <c r="O536" s="1" t="s">
        <v>312</v>
      </c>
      <c r="P536" s="1" t="s">
        <v>313</v>
      </c>
      <c r="Q536" s="1" t="s">
        <v>338</v>
      </c>
    </row>
    <row r="537" ht="15.75" customHeight="1">
      <c r="A537" s="1" t="s">
        <v>851</v>
      </c>
      <c r="B537" s="2">
        <v>46128.0</v>
      </c>
      <c r="C537" s="2">
        <v>46133.0</v>
      </c>
      <c r="D537" s="1" t="s">
        <v>104</v>
      </c>
      <c r="E537" s="1" t="s">
        <v>179</v>
      </c>
      <c r="F537" s="3">
        <v>0.9375</v>
      </c>
      <c r="G537" s="1">
        <v>9.0</v>
      </c>
      <c r="H537" s="1">
        <v>4.0</v>
      </c>
      <c r="I537" s="1">
        <v>240.0</v>
      </c>
      <c r="J537" s="1">
        <v>42.0</v>
      </c>
      <c r="K537" s="1">
        <v>20.0</v>
      </c>
      <c r="L537" s="1" t="s">
        <v>307</v>
      </c>
      <c r="M537" s="1" t="s">
        <v>302</v>
      </c>
      <c r="N537" s="1">
        <v>56.0</v>
      </c>
      <c r="O537" s="1" t="s">
        <v>312</v>
      </c>
      <c r="P537" s="1" t="s">
        <v>304</v>
      </c>
      <c r="Q537" s="1" t="s">
        <v>305</v>
      </c>
    </row>
    <row r="538" ht="15.75" customHeight="1">
      <c r="A538" s="1" t="s">
        <v>852</v>
      </c>
      <c r="B538" s="2">
        <v>46036.0</v>
      </c>
      <c r="C538" s="2">
        <v>46038.0</v>
      </c>
      <c r="D538" s="1" t="s">
        <v>91</v>
      </c>
      <c r="E538" s="1" t="s">
        <v>268</v>
      </c>
      <c r="F538" s="3">
        <v>0.3958333333333333</v>
      </c>
      <c r="G538" s="1">
        <v>2.0</v>
      </c>
      <c r="H538" s="1">
        <v>1.0</v>
      </c>
      <c r="I538" s="1">
        <v>240.0</v>
      </c>
      <c r="J538" s="1">
        <v>24.0</v>
      </c>
      <c r="K538" s="1">
        <v>0.0</v>
      </c>
      <c r="L538" s="1" t="s">
        <v>311</v>
      </c>
      <c r="M538" s="1" t="s">
        <v>302</v>
      </c>
      <c r="N538" s="1">
        <v>54.0</v>
      </c>
      <c r="O538" s="1" t="s">
        <v>308</v>
      </c>
      <c r="P538" s="1" t="s">
        <v>304</v>
      </c>
      <c r="Q538" s="1" t="s">
        <v>305</v>
      </c>
    </row>
    <row r="539" ht="15.75" customHeight="1">
      <c r="A539" s="1" t="s">
        <v>853</v>
      </c>
      <c r="B539" s="2">
        <v>46175.0</v>
      </c>
      <c r="C539" s="2">
        <v>46181.0</v>
      </c>
      <c r="D539" s="1" t="s">
        <v>118</v>
      </c>
      <c r="E539" s="1" t="s">
        <v>214</v>
      </c>
      <c r="F539" s="3">
        <v>0.6458333333333334</v>
      </c>
      <c r="G539" s="1">
        <v>5.0</v>
      </c>
      <c r="H539" s="1">
        <v>3.0</v>
      </c>
      <c r="I539" s="1">
        <v>320.0</v>
      </c>
      <c r="J539" s="1">
        <v>36.0</v>
      </c>
      <c r="K539" s="1">
        <v>40.0</v>
      </c>
      <c r="L539" s="1" t="s">
        <v>311</v>
      </c>
      <c r="M539" s="1" t="s">
        <v>302</v>
      </c>
      <c r="N539" s="1">
        <v>55.0</v>
      </c>
      <c r="O539" s="1" t="s">
        <v>308</v>
      </c>
      <c r="P539" s="1" t="s">
        <v>313</v>
      </c>
      <c r="Q539" s="1" t="s">
        <v>338</v>
      </c>
    </row>
    <row r="540" ht="15.75" customHeight="1">
      <c r="A540" s="1" t="s">
        <v>854</v>
      </c>
      <c r="B540" s="2">
        <v>46117.0</v>
      </c>
      <c r="C540" s="2">
        <v>46119.0</v>
      </c>
      <c r="D540" s="1" t="s">
        <v>50</v>
      </c>
      <c r="E540" s="1" t="s">
        <v>224</v>
      </c>
      <c r="F540" s="3">
        <v>0.8854166666666666</v>
      </c>
      <c r="G540" s="1">
        <v>2.0</v>
      </c>
      <c r="H540" s="1">
        <v>2.0</v>
      </c>
      <c r="I540" s="1">
        <v>380.0</v>
      </c>
      <c r="J540" s="1">
        <v>30.0</v>
      </c>
      <c r="K540" s="1">
        <v>0.0</v>
      </c>
      <c r="L540" s="1" t="s">
        <v>315</v>
      </c>
      <c r="M540" s="1" t="s">
        <v>326</v>
      </c>
      <c r="N540" s="1">
        <v>59.0</v>
      </c>
      <c r="O540" s="1" t="s">
        <v>312</v>
      </c>
      <c r="P540" s="1" t="s">
        <v>304</v>
      </c>
      <c r="Q540" s="1" t="s">
        <v>309</v>
      </c>
    </row>
    <row r="541" ht="15.75" customHeight="1">
      <c r="A541" s="1" t="s">
        <v>855</v>
      </c>
      <c r="B541" s="2">
        <v>46090.0</v>
      </c>
      <c r="C541" s="2">
        <v>46092.0</v>
      </c>
      <c r="D541" s="1" t="s">
        <v>18</v>
      </c>
      <c r="E541" s="1" t="s">
        <v>262</v>
      </c>
      <c r="F541" s="3">
        <v>0.8854166666666666</v>
      </c>
      <c r="G541" s="1">
        <v>2.0</v>
      </c>
      <c r="H541" s="1">
        <v>3.0</v>
      </c>
      <c r="I541" s="1">
        <v>320.0</v>
      </c>
      <c r="J541" s="1">
        <v>36.0</v>
      </c>
      <c r="K541" s="1">
        <v>0.0</v>
      </c>
      <c r="L541" s="1" t="s">
        <v>315</v>
      </c>
      <c r="M541" s="1" t="s">
        <v>326</v>
      </c>
      <c r="N541" s="1">
        <v>28.0</v>
      </c>
      <c r="O541" s="1" t="s">
        <v>303</v>
      </c>
      <c r="P541" s="1" t="s">
        <v>313</v>
      </c>
      <c r="Q541" s="1" t="s">
        <v>338</v>
      </c>
    </row>
    <row r="542" ht="15.75" customHeight="1">
      <c r="A542" s="1" t="s">
        <v>856</v>
      </c>
      <c r="B542" s="2">
        <v>46139.0</v>
      </c>
      <c r="C542" s="2">
        <v>46146.0</v>
      </c>
      <c r="D542" s="1" t="s">
        <v>22</v>
      </c>
      <c r="E542" s="1" t="s">
        <v>278</v>
      </c>
      <c r="F542" s="3">
        <v>0.9375</v>
      </c>
      <c r="G542" s="1">
        <v>8.0</v>
      </c>
      <c r="H542" s="1">
        <v>2.0</v>
      </c>
      <c r="I542" s="1">
        <v>280.0</v>
      </c>
      <c r="J542" s="1">
        <v>30.0</v>
      </c>
      <c r="K542" s="1">
        <v>100.0</v>
      </c>
      <c r="L542" s="1" t="s">
        <v>318</v>
      </c>
      <c r="M542" s="1" t="s">
        <v>302</v>
      </c>
      <c r="N542" s="1">
        <v>36.0</v>
      </c>
      <c r="O542" s="1" t="s">
        <v>308</v>
      </c>
      <c r="P542" s="1" t="s">
        <v>313</v>
      </c>
      <c r="Q542" s="1" t="s">
        <v>305</v>
      </c>
    </row>
    <row r="543" ht="15.75" customHeight="1">
      <c r="A543" s="1" t="s">
        <v>857</v>
      </c>
      <c r="B543" s="2">
        <v>46075.0</v>
      </c>
      <c r="C543" s="2">
        <v>46078.0</v>
      </c>
      <c r="D543" s="1" t="s">
        <v>150</v>
      </c>
      <c r="E543" s="1" t="s">
        <v>208</v>
      </c>
      <c r="F543" s="3">
        <v>0.6458333333333334</v>
      </c>
      <c r="G543" s="1">
        <v>4.0</v>
      </c>
      <c r="H543" s="1">
        <v>2.0</v>
      </c>
      <c r="I543" s="1">
        <v>180.0</v>
      </c>
      <c r="J543" s="1">
        <v>30.0</v>
      </c>
      <c r="K543" s="1">
        <v>0.0</v>
      </c>
      <c r="L543" s="1" t="s">
        <v>301</v>
      </c>
      <c r="M543" s="1" t="s">
        <v>302</v>
      </c>
      <c r="N543" s="1">
        <v>36.0</v>
      </c>
      <c r="O543" s="1" t="s">
        <v>312</v>
      </c>
      <c r="P543" s="1" t="s">
        <v>304</v>
      </c>
      <c r="Q543" s="1" t="s">
        <v>305</v>
      </c>
    </row>
    <row r="544" ht="15.75" customHeight="1">
      <c r="A544" s="1" t="s">
        <v>858</v>
      </c>
      <c r="B544" s="2">
        <v>46117.0</v>
      </c>
      <c r="C544" s="2">
        <v>46124.0</v>
      </c>
      <c r="D544" s="1" t="s">
        <v>22</v>
      </c>
      <c r="E544" s="1" t="s">
        <v>239</v>
      </c>
      <c r="F544" s="3">
        <v>0.9375</v>
      </c>
      <c r="G544" s="1">
        <v>4.0</v>
      </c>
      <c r="H544" s="1">
        <v>5.0</v>
      </c>
      <c r="I544" s="1">
        <v>180.0</v>
      </c>
      <c r="J544" s="1">
        <v>48.0</v>
      </c>
      <c r="K544" s="1">
        <v>150.0</v>
      </c>
      <c r="L544" s="1" t="s">
        <v>318</v>
      </c>
      <c r="M544" s="1" t="s">
        <v>302</v>
      </c>
      <c r="N544" s="1">
        <v>31.0</v>
      </c>
      <c r="O544" s="1" t="s">
        <v>303</v>
      </c>
      <c r="P544" s="1" t="s">
        <v>313</v>
      </c>
      <c r="Q544" s="1" t="s">
        <v>305</v>
      </c>
    </row>
    <row r="545" ht="15.75" customHeight="1">
      <c r="A545" s="1" t="s">
        <v>859</v>
      </c>
      <c r="B545" s="2">
        <v>46041.0</v>
      </c>
      <c r="C545" s="2">
        <v>46042.0</v>
      </c>
      <c r="D545" s="1" t="s">
        <v>78</v>
      </c>
      <c r="E545" s="1" t="s">
        <v>172</v>
      </c>
      <c r="F545" s="3">
        <v>0.9375</v>
      </c>
      <c r="G545" s="1">
        <v>1.0</v>
      </c>
      <c r="H545" s="1">
        <v>5.0</v>
      </c>
      <c r="I545" s="1">
        <v>220.0</v>
      </c>
      <c r="J545" s="1">
        <v>48.0</v>
      </c>
      <c r="K545" s="1">
        <v>20.0</v>
      </c>
      <c r="L545" s="1" t="s">
        <v>315</v>
      </c>
      <c r="M545" s="1" t="s">
        <v>302</v>
      </c>
      <c r="N545" s="1">
        <v>56.0</v>
      </c>
      <c r="O545" s="1" t="s">
        <v>312</v>
      </c>
      <c r="P545" s="1" t="s">
        <v>313</v>
      </c>
      <c r="Q545" s="1" t="s">
        <v>305</v>
      </c>
    </row>
    <row r="546" ht="15.75" customHeight="1">
      <c r="A546" s="1" t="s">
        <v>860</v>
      </c>
      <c r="B546" s="2">
        <v>46100.0</v>
      </c>
      <c r="C546" s="2">
        <v>46106.0</v>
      </c>
      <c r="D546" s="1" t="s">
        <v>97</v>
      </c>
      <c r="E546" s="1" t="s">
        <v>184</v>
      </c>
      <c r="F546" s="3">
        <v>0.6458333333333334</v>
      </c>
      <c r="G546" s="1">
        <v>4.0</v>
      </c>
      <c r="H546" s="1">
        <v>1.0</v>
      </c>
      <c r="I546" s="1">
        <v>360.0</v>
      </c>
      <c r="J546" s="1">
        <v>24.0</v>
      </c>
      <c r="K546" s="1">
        <v>0.0</v>
      </c>
      <c r="L546" s="1" t="s">
        <v>311</v>
      </c>
      <c r="M546" s="1" t="s">
        <v>302</v>
      </c>
      <c r="N546" s="1">
        <v>49.0</v>
      </c>
      <c r="O546" s="1" t="s">
        <v>308</v>
      </c>
      <c r="P546" s="1" t="s">
        <v>313</v>
      </c>
      <c r="Q546" s="1" t="s">
        <v>309</v>
      </c>
    </row>
    <row r="547" ht="15.75" customHeight="1">
      <c r="A547" s="1" t="s">
        <v>861</v>
      </c>
      <c r="B547" s="2">
        <v>46158.0</v>
      </c>
      <c r="C547" s="2">
        <v>46164.0</v>
      </c>
      <c r="D547" s="1" t="s">
        <v>25</v>
      </c>
      <c r="E547" s="1" t="s">
        <v>182</v>
      </c>
      <c r="F547" s="3">
        <v>0.9375</v>
      </c>
      <c r="G547" s="1">
        <v>3.0</v>
      </c>
      <c r="H547" s="1">
        <v>1.0</v>
      </c>
      <c r="I547" s="1">
        <v>160.0</v>
      </c>
      <c r="J547" s="1">
        <v>24.0</v>
      </c>
      <c r="K547" s="1">
        <v>0.0</v>
      </c>
      <c r="L547" s="1" t="s">
        <v>318</v>
      </c>
      <c r="M547" s="1" t="s">
        <v>302</v>
      </c>
      <c r="N547" s="1">
        <v>35.0</v>
      </c>
      <c r="O547" s="1" t="s">
        <v>312</v>
      </c>
      <c r="P547" s="1" t="s">
        <v>313</v>
      </c>
      <c r="Q547" s="1" t="s">
        <v>305</v>
      </c>
    </row>
    <row r="548" ht="15.75" customHeight="1">
      <c r="A548" s="1" t="s">
        <v>862</v>
      </c>
      <c r="B548" s="2">
        <v>46179.0</v>
      </c>
      <c r="C548" s="2">
        <v>46183.0</v>
      </c>
      <c r="D548" s="1" t="s">
        <v>73</v>
      </c>
      <c r="E548" s="1" t="s">
        <v>232</v>
      </c>
      <c r="F548" s="3">
        <v>0.8854166666666666</v>
      </c>
      <c r="G548" s="1">
        <v>8.0</v>
      </c>
      <c r="H548" s="1">
        <v>2.0</v>
      </c>
      <c r="I548" s="1">
        <v>180.0</v>
      </c>
      <c r="J548" s="1">
        <v>30.0</v>
      </c>
      <c r="K548" s="1">
        <v>150.0</v>
      </c>
      <c r="L548" s="1" t="s">
        <v>315</v>
      </c>
      <c r="M548" s="1" t="s">
        <v>302</v>
      </c>
      <c r="N548" s="1">
        <v>27.0</v>
      </c>
      <c r="O548" s="1" t="s">
        <v>308</v>
      </c>
      <c r="P548" s="1" t="s">
        <v>304</v>
      </c>
      <c r="Q548" s="1" t="s">
        <v>305</v>
      </c>
    </row>
    <row r="549" ht="15.75" customHeight="1">
      <c r="A549" s="1" t="s">
        <v>863</v>
      </c>
      <c r="B549" s="2">
        <v>46036.0</v>
      </c>
      <c r="C549" s="2">
        <v>46039.0</v>
      </c>
      <c r="D549" s="1" t="s">
        <v>30</v>
      </c>
      <c r="E549" s="1" t="s">
        <v>239</v>
      </c>
      <c r="F549" s="3">
        <v>0.3958333333333333</v>
      </c>
      <c r="G549" s="1">
        <v>4.0</v>
      </c>
      <c r="H549" s="1">
        <v>2.0</v>
      </c>
      <c r="I549" s="1">
        <v>180.0</v>
      </c>
      <c r="J549" s="1">
        <v>30.0</v>
      </c>
      <c r="K549" s="1">
        <v>20.0</v>
      </c>
      <c r="L549" s="1" t="s">
        <v>307</v>
      </c>
      <c r="M549" s="1" t="s">
        <v>302</v>
      </c>
      <c r="N549" s="1">
        <v>49.0</v>
      </c>
      <c r="O549" s="1" t="s">
        <v>303</v>
      </c>
      <c r="P549" s="1" t="s">
        <v>313</v>
      </c>
      <c r="Q549" s="1" t="s">
        <v>305</v>
      </c>
    </row>
    <row r="550" ht="15.75" customHeight="1">
      <c r="A550" s="1" t="s">
        <v>864</v>
      </c>
      <c r="B550" s="2">
        <v>46140.0</v>
      </c>
      <c r="C550" s="2">
        <v>46147.0</v>
      </c>
      <c r="D550" s="1" t="s">
        <v>22</v>
      </c>
      <c r="E550" s="1" t="s">
        <v>281</v>
      </c>
      <c r="F550" s="3">
        <v>0.53125</v>
      </c>
      <c r="G550" s="1">
        <v>9.0</v>
      </c>
      <c r="H550" s="1">
        <v>2.0</v>
      </c>
      <c r="I550" s="1">
        <v>160.0</v>
      </c>
      <c r="J550" s="1">
        <v>30.0</v>
      </c>
      <c r="K550" s="1">
        <v>0.0</v>
      </c>
      <c r="L550" s="1" t="s">
        <v>307</v>
      </c>
      <c r="M550" s="1" t="s">
        <v>302</v>
      </c>
      <c r="N550" s="1">
        <v>29.0</v>
      </c>
      <c r="O550" s="1" t="s">
        <v>303</v>
      </c>
      <c r="P550" s="1" t="s">
        <v>304</v>
      </c>
      <c r="Q550" s="1" t="s">
        <v>305</v>
      </c>
    </row>
    <row r="551" ht="15.75" customHeight="1">
      <c r="A551" s="1" t="s">
        <v>865</v>
      </c>
      <c r="B551" s="2">
        <v>46172.0</v>
      </c>
      <c r="C551" s="2">
        <v>46172.0</v>
      </c>
      <c r="D551" s="1" t="s">
        <v>76</v>
      </c>
      <c r="E551" s="1" t="s">
        <v>254</v>
      </c>
      <c r="F551" s="3">
        <v>0.6458333333333334</v>
      </c>
      <c r="G551" s="1">
        <v>1.0</v>
      </c>
      <c r="H551" s="1">
        <v>2.0</v>
      </c>
      <c r="I551" s="1">
        <v>160.0</v>
      </c>
      <c r="J551" s="1">
        <v>30.0</v>
      </c>
      <c r="K551" s="1">
        <v>0.0</v>
      </c>
      <c r="L551" s="1" t="s">
        <v>307</v>
      </c>
      <c r="M551" s="1" t="s">
        <v>302</v>
      </c>
      <c r="N551" s="1">
        <v>24.0</v>
      </c>
      <c r="O551" s="1" t="s">
        <v>303</v>
      </c>
      <c r="P551" s="1" t="s">
        <v>304</v>
      </c>
      <c r="Q551" s="1" t="s">
        <v>305</v>
      </c>
    </row>
    <row r="552" ht="15.75" customHeight="1">
      <c r="A552" s="1" t="s">
        <v>866</v>
      </c>
      <c r="B552" s="2">
        <v>46123.0</v>
      </c>
      <c r="C552" s="2">
        <v>46128.0</v>
      </c>
      <c r="D552" s="1" t="s">
        <v>85</v>
      </c>
      <c r="E552" s="1" t="s">
        <v>179</v>
      </c>
      <c r="F552" s="3">
        <v>0.7708333333333334</v>
      </c>
      <c r="G552" s="1">
        <v>8.0</v>
      </c>
      <c r="H552" s="1">
        <v>2.0</v>
      </c>
      <c r="I552" s="1">
        <v>240.0</v>
      </c>
      <c r="J552" s="1">
        <v>30.0</v>
      </c>
      <c r="K552" s="1">
        <v>0.0</v>
      </c>
      <c r="L552" s="1" t="s">
        <v>307</v>
      </c>
      <c r="M552" s="1" t="s">
        <v>302</v>
      </c>
      <c r="N552" s="1">
        <v>60.0</v>
      </c>
      <c r="O552" s="1" t="s">
        <v>303</v>
      </c>
      <c r="P552" s="1" t="s">
        <v>304</v>
      </c>
      <c r="Q552" s="1" t="s">
        <v>305</v>
      </c>
    </row>
    <row r="553" ht="15.75" customHeight="1">
      <c r="A553" s="1" t="s">
        <v>867</v>
      </c>
      <c r="B553" s="2">
        <v>46107.0</v>
      </c>
      <c r="C553" s="2">
        <v>46107.0</v>
      </c>
      <c r="D553" s="1" t="s">
        <v>94</v>
      </c>
      <c r="E553" s="1" t="s">
        <v>235</v>
      </c>
      <c r="F553" s="3">
        <v>0.53125</v>
      </c>
      <c r="G553" s="1">
        <v>4.0</v>
      </c>
      <c r="H553" s="1">
        <v>5.0</v>
      </c>
      <c r="I553" s="1">
        <v>220.0</v>
      </c>
      <c r="J553" s="1">
        <v>48.0</v>
      </c>
      <c r="K553" s="1">
        <v>0.0</v>
      </c>
      <c r="L553" s="1" t="s">
        <v>315</v>
      </c>
      <c r="M553" s="1" t="s">
        <v>326</v>
      </c>
      <c r="N553" s="1">
        <v>54.0</v>
      </c>
      <c r="O553" s="1" t="s">
        <v>303</v>
      </c>
      <c r="P553" s="1" t="s">
        <v>313</v>
      </c>
      <c r="Q553" s="1" t="s">
        <v>305</v>
      </c>
    </row>
    <row r="554" ht="15.75" customHeight="1">
      <c r="A554" s="1" t="s">
        <v>868</v>
      </c>
      <c r="B554" s="2">
        <v>46105.0</v>
      </c>
      <c r="C554" s="2">
        <v>46105.0</v>
      </c>
      <c r="D554" s="1" t="s">
        <v>111</v>
      </c>
      <c r="E554" s="1" t="s">
        <v>252</v>
      </c>
      <c r="F554" s="3">
        <v>0.3958333333333333</v>
      </c>
      <c r="G554" s="1">
        <v>1.0</v>
      </c>
      <c r="H554" s="1">
        <v>2.0</v>
      </c>
      <c r="I554" s="1">
        <v>400.0</v>
      </c>
      <c r="J554" s="1">
        <v>30.0</v>
      </c>
      <c r="K554" s="1">
        <v>0.0</v>
      </c>
      <c r="L554" s="1" t="s">
        <v>311</v>
      </c>
      <c r="M554" s="1" t="s">
        <v>302</v>
      </c>
      <c r="N554" s="1">
        <v>43.0</v>
      </c>
      <c r="O554" s="1" t="s">
        <v>308</v>
      </c>
      <c r="P554" s="1" t="s">
        <v>313</v>
      </c>
      <c r="Q554" s="1" t="s">
        <v>309</v>
      </c>
    </row>
    <row r="555" ht="15.75" customHeight="1">
      <c r="A555" s="1" t="s">
        <v>869</v>
      </c>
      <c r="B555" s="2">
        <v>46126.0</v>
      </c>
      <c r="C555" s="2">
        <v>46130.0</v>
      </c>
      <c r="D555" s="1" t="s">
        <v>94</v>
      </c>
      <c r="E555" s="1" t="s">
        <v>268</v>
      </c>
      <c r="F555" s="3">
        <v>0.9375</v>
      </c>
      <c r="G555" s="1">
        <v>3.0</v>
      </c>
      <c r="H555" s="1">
        <v>2.0</v>
      </c>
      <c r="I555" s="1">
        <v>240.0</v>
      </c>
      <c r="J555" s="1">
        <v>30.0</v>
      </c>
      <c r="K555" s="1">
        <v>20.0</v>
      </c>
      <c r="L555" s="1" t="s">
        <v>307</v>
      </c>
      <c r="M555" s="1" t="s">
        <v>302</v>
      </c>
      <c r="N555" s="1">
        <v>37.0</v>
      </c>
      <c r="O555" s="1" t="s">
        <v>303</v>
      </c>
      <c r="P555" s="1" t="s">
        <v>304</v>
      </c>
      <c r="Q555" s="1" t="s">
        <v>305</v>
      </c>
    </row>
    <row r="556" ht="15.75" customHeight="1">
      <c r="A556" s="1" t="s">
        <v>870</v>
      </c>
      <c r="B556" s="2">
        <v>46117.0</v>
      </c>
      <c r="C556" s="2">
        <v>46120.0</v>
      </c>
      <c r="D556" s="1" t="s">
        <v>69</v>
      </c>
      <c r="E556" s="1" t="s">
        <v>224</v>
      </c>
      <c r="F556" s="3">
        <v>0.6458333333333334</v>
      </c>
      <c r="G556" s="1">
        <v>2.0</v>
      </c>
      <c r="H556" s="1">
        <v>2.0</v>
      </c>
      <c r="I556" s="1">
        <v>280.0</v>
      </c>
      <c r="J556" s="1">
        <v>30.0</v>
      </c>
      <c r="K556" s="1">
        <v>40.0</v>
      </c>
      <c r="L556" s="1" t="s">
        <v>318</v>
      </c>
      <c r="M556" s="1" t="s">
        <v>302</v>
      </c>
      <c r="N556" s="1">
        <v>45.0</v>
      </c>
      <c r="O556" s="1" t="s">
        <v>303</v>
      </c>
      <c r="P556" s="1" t="s">
        <v>313</v>
      </c>
      <c r="Q556" s="1" t="s">
        <v>338</v>
      </c>
    </row>
    <row r="557" ht="15.75" customHeight="1">
      <c r="A557" s="1" t="s">
        <v>871</v>
      </c>
      <c r="B557" s="2">
        <v>46046.0</v>
      </c>
      <c r="C557" s="2">
        <v>46046.0</v>
      </c>
      <c r="D557" s="1" t="s">
        <v>73</v>
      </c>
      <c r="E557" s="1" t="s">
        <v>237</v>
      </c>
      <c r="F557" s="3">
        <v>0.9375</v>
      </c>
      <c r="G557" s="1">
        <v>9.0</v>
      </c>
      <c r="H557" s="1">
        <v>3.0</v>
      </c>
      <c r="I557" s="1">
        <v>180.0</v>
      </c>
      <c r="J557" s="1">
        <v>36.0</v>
      </c>
      <c r="K557" s="1">
        <v>0.0</v>
      </c>
      <c r="L557" s="1" t="s">
        <v>315</v>
      </c>
      <c r="M557" s="1" t="s">
        <v>326</v>
      </c>
      <c r="N557" s="1">
        <v>51.0</v>
      </c>
      <c r="O557" s="1" t="s">
        <v>312</v>
      </c>
      <c r="P557" s="1" t="s">
        <v>313</v>
      </c>
      <c r="Q557" s="1" t="s">
        <v>305</v>
      </c>
    </row>
    <row r="558" ht="15.75" customHeight="1">
      <c r="A558" s="1" t="s">
        <v>872</v>
      </c>
      <c r="B558" s="2">
        <v>46134.0</v>
      </c>
      <c r="C558" s="2">
        <v>46135.0</v>
      </c>
      <c r="D558" s="1" t="s">
        <v>137</v>
      </c>
      <c r="E558" s="1" t="s">
        <v>239</v>
      </c>
      <c r="F558" s="3">
        <v>0.8854166666666666</v>
      </c>
      <c r="G558" s="1">
        <v>4.0</v>
      </c>
      <c r="H558" s="1">
        <v>2.0</v>
      </c>
      <c r="I558" s="1">
        <v>180.0</v>
      </c>
      <c r="J558" s="1">
        <v>30.0</v>
      </c>
      <c r="K558" s="1">
        <v>0.0</v>
      </c>
      <c r="L558" s="1" t="s">
        <v>307</v>
      </c>
      <c r="M558" s="1" t="s">
        <v>326</v>
      </c>
      <c r="N558" s="1">
        <v>33.0</v>
      </c>
      <c r="O558" s="1" t="s">
        <v>303</v>
      </c>
      <c r="P558" s="1" t="s">
        <v>304</v>
      </c>
      <c r="Q558" s="1" t="s">
        <v>305</v>
      </c>
    </row>
    <row r="559" ht="15.75" customHeight="1">
      <c r="A559" s="1" t="s">
        <v>873</v>
      </c>
      <c r="B559" s="2">
        <v>46164.0</v>
      </c>
      <c r="C559" s="2">
        <v>46165.0</v>
      </c>
      <c r="D559" s="1" t="s">
        <v>137</v>
      </c>
      <c r="E559" s="1" t="s">
        <v>244</v>
      </c>
      <c r="F559" s="3">
        <v>0.6458333333333334</v>
      </c>
      <c r="G559" s="1">
        <v>3.0</v>
      </c>
      <c r="H559" s="1">
        <v>3.0</v>
      </c>
      <c r="I559" s="1">
        <v>240.0</v>
      </c>
      <c r="J559" s="1">
        <v>36.0</v>
      </c>
      <c r="K559" s="1">
        <v>0.0</v>
      </c>
      <c r="L559" s="1" t="s">
        <v>307</v>
      </c>
      <c r="M559" s="1" t="s">
        <v>302</v>
      </c>
      <c r="N559" s="1">
        <v>54.0</v>
      </c>
      <c r="O559" s="1" t="s">
        <v>303</v>
      </c>
      <c r="P559" s="1" t="s">
        <v>304</v>
      </c>
      <c r="Q559" s="1" t="s">
        <v>305</v>
      </c>
    </row>
    <row r="560" ht="15.75" customHeight="1">
      <c r="A560" s="1" t="s">
        <v>874</v>
      </c>
      <c r="B560" s="2">
        <v>46151.0</v>
      </c>
      <c r="C560" s="2">
        <v>46151.0</v>
      </c>
      <c r="D560" s="1" t="s">
        <v>22</v>
      </c>
      <c r="E560" s="1" t="s">
        <v>270</v>
      </c>
      <c r="F560" s="3">
        <v>0.7708333333333334</v>
      </c>
      <c r="G560" s="1">
        <v>6.0</v>
      </c>
      <c r="H560" s="1">
        <v>2.0</v>
      </c>
      <c r="I560" s="1">
        <v>360.0</v>
      </c>
      <c r="J560" s="1">
        <v>30.0</v>
      </c>
      <c r="K560" s="1">
        <v>0.0</v>
      </c>
      <c r="L560" s="1" t="s">
        <v>307</v>
      </c>
      <c r="M560" s="1" t="s">
        <v>302</v>
      </c>
      <c r="N560" s="1">
        <v>23.0</v>
      </c>
      <c r="O560" s="1" t="s">
        <v>312</v>
      </c>
      <c r="P560" s="1" t="s">
        <v>313</v>
      </c>
      <c r="Q560" s="1" t="s">
        <v>338</v>
      </c>
    </row>
    <row r="561" ht="15.75" customHeight="1">
      <c r="A561" s="1" t="s">
        <v>875</v>
      </c>
      <c r="B561" s="2">
        <v>46194.0</v>
      </c>
      <c r="C561" s="2">
        <v>46201.0</v>
      </c>
      <c r="D561" s="1" t="s">
        <v>91</v>
      </c>
      <c r="E561" s="1" t="s">
        <v>204</v>
      </c>
      <c r="F561" s="3">
        <v>0.3958333333333333</v>
      </c>
      <c r="G561" s="1">
        <v>5.0</v>
      </c>
      <c r="H561" s="1">
        <v>6.0</v>
      </c>
      <c r="I561" s="1">
        <v>240.0</v>
      </c>
      <c r="J561" s="1">
        <v>54.0</v>
      </c>
      <c r="K561" s="1">
        <v>100.0</v>
      </c>
      <c r="L561" s="1" t="s">
        <v>315</v>
      </c>
      <c r="M561" s="1" t="s">
        <v>302</v>
      </c>
      <c r="N561" s="1">
        <v>29.0</v>
      </c>
      <c r="O561" s="1" t="s">
        <v>312</v>
      </c>
      <c r="P561" s="1" t="s">
        <v>304</v>
      </c>
      <c r="Q561" s="1" t="s">
        <v>305</v>
      </c>
    </row>
    <row r="562" ht="15.75" customHeight="1">
      <c r="A562" s="1" t="s">
        <v>876</v>
      </c>
      <c r="B562" s="2">
        <v>46024.0</v>
      </c>
      <c r="C562" s="2">
        <v>46030.0</v>
      </c>
      <c r="D562" s="1" t="s">
        <v>22</v>
      </c>
      <c r="E562" s="1" t="s">
        <v>189</v>
      </c>
      <c r="F562" s="3">
        <v>0.9375</v>
      </c>
      <c r="G562" s="1">
        <v>8.0</v>
      </c>
      <c r="H562" s="1">
        <v>3.0</v>
      </c>
      <c r="I562" s="1">
        <v>360.0</v>
      </c>
      <c r="J562" s="1">
        <v>36.0</v>
      </c>
      <c r="K562" s="1">
        <v>0.0</v>
      </c>
      <c r="L562" s="1" t="s">
        <v>307</v>
      </c>
      <c r="M562" s="1" t="s">
        <v>302</v>
      </c>
      <c r="N562" s="1">
        <v>56.0</v>
      </c>
      <c r="O562" s="1" t="s">
        <v>303</v>
      </c>
      <c r="P562" s="1" t="s">
        <v>313</v>
      </c>
      <c r="Q562" s="1" t="s">
        <v>338</v>
      </c>
    </row>
    <row r="563" ht="15.75" customHeight="1">
      <c r="A563" s="1" t="s">
        <v>877</v>
      </c>
      <c r="B563" s="2">
        <v>46199.0</v>
      </c>
      <c r="C563" s="2">
        <v>46205.0</v>
      </c>
      <c r="D563" s="1" t="s">
        <v>120</v>
      </c>
      <c r="E563" s="1" t="s">
        <v>177</v>
      </c>
      <c r="F563" s="3">
        <v>0.3958333333333333</v>
      </c>
      <c r="G563" s="1">
        <v>4.0</v>
      </c>
      <c r="H563" s="1">
        <v>2.0</v>
      </c>
      <c r="I563" s="1">
        <v>240.0</v>
      </c>
      <c r="J563" s="1">
        <v>30.0</v>
      </c>
      <c r="K563" s="1">
        <v>0.0</v>
      </c>
      <c r="L563" s="1" t="s">
        <v>318</v>
      </c>
      <c r="M563" s="1" t="s">
        <v>302</v>
      </c>
      <c r="N563" s="1">
        <v>30.0</v>
      </c>
      <c r="O563" s="1" t="s">
        <v>303</v>
      </c>
      <c r="P563" s="1" t="s">
        <v>304</v>
      </c>
      <c r="Q563" s="1" t="s">
        <v>305</v>
      </c>
    </row>
    <row r="564" ht="15.75" customHeight="1">
      <c r="A564" s="1" t="s">
        <v>878</v>
      </c>
      <c r="B564" s="2">
        <v>46189.0</v>
      </c>
      <c r="C564" s="2">
        <v>46192.0</v>
      </c>
      <c r="D564" s="1" t="s">
        <v>59</v>
      </c>
      <c r="E564" s="1" t="s">
        <v>266</v>
      </c>
      <c r="F564" s="3">
        <v>0.7708333333333334</v>
      </c>
      <c r="G564" s="1">
        <v>1.0</v>
      </c>
      <c r="H564" s="1">
        <v>2.0</v>
      </c>
      <c r="I564" s="1">
        <v>400.0</v>
      </c>
      <c r="J564" s="1">
        <v>30.0</v>
      </c>
      <c r="K564" s="1">
        <v>0.0</v>
      </c>
      <c r="L564" s="1" t="s">
        <v>315</v>
      </c>
      <c r="M564" s="1" t="s">
        <v>302</v>
      </c>
      <c r="N564" s="1">
        <v>48.0</v>
      </c>
      <c r="O564" s="1" t="s">
        <v>308</v>
      </c>
      <c r="P564" s="1" t="s">
        <v>304</v>
      </c>
      <c r="Q564" s="1" t="s">
        <v>309</v>
      </c>
    </row>
    <row r="565" ht="15.75" customHeight="1">
      <c r="A565" s="1" t="s">
        <v>879</v>
      </c>
      <c r="B565" s="2">
        <v>46202.0</v>
      </c>
      <c r="C565" s="2">
        <v>46209.0</v>
      </c>
      <c r="D565" s="1" t="s">
        <v>147</v>
      </c>
      <c r="E565" s="1" t="s">
        <v>239</v>
      </c>
      <c r="F565" s="3">
        <v>0.7708333333333334</v>
      </c>
      <c r="G565" s="1">
        <v>1.0</v>
      </c>
      <c r="H565" s="1">
        <v>5.0</v>
      </c>
      <c r="I565" s="1">
        <v>180.0</v>
      </c>
      <c r="J565" s="1">
        <v>48.0</v>
      </c>
      <c r="K565" s="1">
        <v>20.0</v>
      </c>
      <c r="L565" s="1" t="s">
        <v>307</v>
      </c>
      <c r="M565" s="1" t="s">
        <v>302</v>
      </c>
      <c r="N565" s="1">
        <v>54.0</v>
      </c>
      <c r="O565" s="1" t="s">
        <v>308</v>
      </c>
      <c r="P565" s="1" t="s">
        <v>304</v>
      </c>
      <c r="Q565" s="1" t="s">
        <v>305</v>
      </c>
    </row>
    <row r="566" ht="15.75" customHeight="1">
      <c r="A566" s="1" t="s">
        <v>880</v>
      </c>
      <c r="B566" s="2">
        <v>46184.0</v>
      </c>
      <c r="C566" s="2">
        <v>46190.0</v>
      </c>
      <c r="D566" s="1" t="s">
        <v>147</v>
      </c>
      <c r="E566" s="1" t="s">
        <v>242</v>
      </c>
      <c r="F566" s="3">
        <v>0.7708333333333334</v>
      </c>
      <c r="G566" s="1">
        <v>8.0</v>
      </c>
      <c r="H566" s="1">
        <v>3.0</v>
      </c>
      <c r="I566" s="1">
        <v>420.0</v>
      </c>
      <c r="J566" s="1">
        <v>36.0</v>
      </c>
      <c r="K566" s="1">
        <v>20.0</v>
      </c>
      <c r="L566" s="1" t="s">
        <v>301</v>
      </c>
      <c r="M566" s="1" t="s">
        <v>302</v>
      </c>
      <c r="N566" s="1">
        <v>49.0</v>
      </c>
      <c r="O566" s="1" t="s">
        <v>303</v>
      </c>
      <c r="P566" s="1" t="s">
        <v>313</v>
      </c>
      <c r="Q566" s="1" t="s">
        <v>309</v>
      </c>
    </row>
    <row r="567" ht="15.75" customHeight="1">
      <c r="A567" s="1" t="s">
        <v>881</v>
      </c>
      <c r="B567" s="2">
        <v>46082.0</v>
      </c>
      <c r="C567" s="2">
        <v>46082.0</v>
      </c>
      <c r="D567" s="1" t="s">
        <v>76</v>
      </c>
      <c r="E567" s="1" t="s">
        <v>232</v>
      </c>
      <c r="F567" s="3">
        <v>0.7708333333333334</v>
      </c>
      <c r="G567" s="1">
        <v>2.0</v>
      </c>
      <c r="H567" s="1">
        <v>2.0</v>
      </c>
      <c r="I567" s="1">
        <v>360.0</v>
      </c>
      <c r="J567" s="1">
        <v>30.0</v>
      </c>
      <c r="K567" s="1">
        <v>0.0</v>
      </c>
      <c r="L567" s="1" t="s">
        <v>318</v>
      </c>
      <c r="M567" s="1" t="s">
        <v>326</v>
      </c>
      <c r="N567" s="1">
        <v>44.0</v>
      </c>
      <c r="O567" s="1" t="s">
        <v>303</v>
      </c>
      <c r="P567" s="1" t="s">
        <v>313</v>
      </c>
      <c r="Q567" s="1" t="s">
        <v>309</v>
      </c>
    </row>
    <row r="568" ht="15.75" customHeight="1">
      <c r="A568" s="1" t="s">
        <v>882</v>
      </c>
      <c r="B568" s="2">
        <v>46137.0</v>
      </c>
      <c r="C568" s="2">
        <v>46143.0</v>
      </c>
      <c r="D568" s="1" t="s">
        <v>11</v>
      </c>
      <c r="E568" s="1" t="s">
        <v>208</v>
      </c>
      <c r="F568" s="3">
        <v>0.9375</v>
      </c>
      <c r="G568" s="1">
        <v>6.0</v>
      </c>
      <c r="H568" s="1">
        <v>3.0</v>
      </c>
      <c r="I568" s="1">
        <v>180.0</v>
      </c>
      <c r="J568" s="1">
        <v>36.0</v>
      </c>
      <c r="K568" s="1">
        <v>0.0</v>
      </c>
      <c r="L568" s="1" t="s">
        <v>301</v>
      </c>
      <c r="M568" s="1" t="s">
        <v>302</v>
      </c>
      <c r="N568" s="1">
        <v>55.0</v>
      </c>
      <c r="O568" s="1" t="s">
        <v>303</v>
      </c>
      <c r="P568" s="1" t="s">
        <v>313</v>
      </c>
      <c r="Q568" s="1" t="s">
        <v>305</v>
      </c>
    </row>
    <row r="569" ht="15.75" customHeight="1">
      <c r="A569" s="1" t="s">
        <v>883</v>
      </c>
      <c r="B569" s="2">
        <v>46056.0</v>
      </c>
      <c r="C569" s="2">
        <v>46060.0</v>
      </c>
      <c r="D569" s="1" t="s">
        <v>108</v>
      </c>
      <c r="E569" s="1" t="s">
        <v>224</v>
      </c>
      <c r="F569" s="3">
        <v>0.53125</v>
      </c>
      <c r="G569" s="1">
        <v>2.0</v>
      </c>
      <c r="H569" s="1">
        <v>4.0</v>
      </c>
      <c r="I569" s="1">
        <v>280.0</v>
      </c>
      <c r="J569" s="1">
        <v>42.0</v>
      </c>
      <c r="K569" s="1">
        <v>40.0</v>
      </c>
      <c r="L569" s="1" t="s">
        <v>307</v>
      </c>
      <c r="M569" s="1" t="s">
        <v>302</v>
      </c>
      <c r="N569" s="1">
        <v>48.0</v>
      </c>
      <c r="O569" s="1" t="s">
        <v>303</v>
      </c>
      <c r="P569" s="1" t="s">
        <v>304</v>
      </c>
      <c r="Q569" s="1" t="s">
        <v>338</v>
      </c>
    </row>
    <row r="570" ht="15.75" customHeight="1">
      <c r="A570" s="1" t="s">
        <v>884</v>
      </c>
      <c r="B570" s="2">
        <v>46193.0</v>
      </c>
      <c r="C570" s="2">
        <v>46200.0</v>
      </c>
      <c r="D570" s="1" t="s">
        <v>25</v>
      </c>
      <c r="E570" s="1" t="s">
        <v>193</v>
      </c>
      <c r="F570" s="3">
        <v>0.6458333333333334</v>
      </c>
      <c r="G570" s="1">
        <v>2.0</v>
      </c>
      <c r="H570" s="1">
        <v>3.0</v>
      </c>
      <c r="I570" s="1">
        <v>280.0</v>
      </c>
      <c r="J570" s="1">
        <v>36.0</v>
      </c>
      <c r="K570" s="1">
        <v>0.0</v>
      </c>
      <c r="L570" s="1" t="s">
        <v>311</v>
      </c>
      <c r="M570" s="1" t="s">
        <v>302</v>
      </c>
      <c r="N570" s="1">
        <v>49.0</v>
      </c>
      <c r="O570" s="1" t="s">
        <v>303</v>
      </c>
      <c r="P570" s="1" t="s">
        <v>304</v>
      </c>
      <c r="Q570" s="1" t="s">
        <v>305</v>
      </c>
    </row>
    <row r="571" ht="15.75" customHeight="1">
      <c r="A571" s="1" t="s">
        <v>885</v>
      </c>
      <c r="B571" s="2">
        <v>46027.0</v>
      </c>
      <c r="C571" s="2">
        <v>46032.0</v>
      </c>
      <c r="D571" s="1" t="s">
        <v>134</v>
      </c>
      <c r="E571" s="1" t="s">
        <v>220</v>
      </c>
      <c r="F571" s="3">
        <v>0.6458333333333334</v>
      </c>
      <c r="G571" s="1">
        <v>7.0</v>
      </c>
      <c r="H571" s="1">
        <v>2.0</v>
      </c>
      <c r="I571" s="1">
        <v>280.0</v>
      </c>
      <c r="J571" s="1">
        <v>30.0</v>
      </c>
      <c r="K571" s="1">
        <v>100.0</v>
      </c>
      <c r="L571" s="1" t="s">
        <v>315</v>
      </c>
      <c r="M571" s="1" t="s">
        <v>302</v>
      </c>
      <c r="N571" s="1">
        <v>22.0</v>
      </c>
      <c r="O571" s="1" t="s">
        <v>303</v>
      </c>
      <c r="P571" s="1" t="s">
        <v>304</v>
      </c>
      <c r="Q571" s="1" t="s">
        <v>305</v>
      </c>
    </row>
    <row r="572" ht="15.75" customHeight="1">
      <c r="A572" s="1" t="s">
        <v>886</v>
      </c>
      <c r="B572" s="2">
        <v>46053.0</v>
      </c>
      <c r="C572" s="2">
        <v>46056.0</v>
      </c>
      <c r="D572" s="1" t="s">
        <v>69</v>
      </c>
      <c r="E572" s="1" t="s">
        <v>216</v>
      </c>
      <c r="F572" s="3">
        <v>0.9375</v>
      </c>
      <c r="G572" s="1">
        <v>5.0</v>
      </c>
      <c r="H572" s="1">
        <v>4.0</v>
      </c>
      <c r="I572" s="1">
        <v>200.0</v>
      </c>
      <c r="J572" s="1">
        <v>42.0</v>
      </c>
      <c r="K572" s="1">
        <v>60.0</v>
      </c>
      <c r="L572" s="1" t="s">
        <v>301</v>
      </c>
      <c r="M572" s="1" t="s">
        <v>302</v>
      </c>
      <c r="N572" s="1">
        <v>27.0</v>
      </c>
      <c r="O572" s="1" t="s">
        <v>303</v>
      </c>
      <c r="P572" s="1" t="s">
        <v>304</v>
      </c>
      <c r="Q572" s="1" t="s">
        <v>305</v>
      </c>
    </row>
    <row r="573" ht="15.75" customHeight="1">
      <c r="A573" s="1" t="s">
        <v>887</v>
      </c>
      <c r="B573" s="2">
        <v>46203.0</v>
      </c>
      <c r="C573" s="2">
        <v>46203.0</v>
      </c>
      <c r="D573" s="1" t="s">
        <v>141</v>
      </c>
      <c r="E573" s="1" t="s">
        <v>235</v>
      </c>
      <c r="F573" s="3">
        <v>0.8854166666666666</v>
      </c>
      <c r="G573" s="1">
        <v>2.0</v>
      </c>
      <c r="H573" s="1">
        <v>6.0</v>
      </c>
      <c r="I573" s="1">
        <v>300.0</v>
      </c>
      <c r="J573" s="1">
        <v>54.0</v>
      </c>
      <c r="K573" s="1">
        <v>60.0</v>
      </c>
      <c r="L573" s="1" t="s">
        <v>301</v>
      </c>
      <c r="M573" s="1" t="s">
        <v>363</v>
      </c>
      <c r="N573" s="1">
        <v>57.0</v>
      </c>
      <c r="O573" s="1" t="s">
        <v>308</v>
      </c>
      <c r="P573" s="1" t="s">
        <v>304</v>
      </c>
      <c r="Q573" s="1" t="s">
        <v>338</v>
      </c>
    </row>
    <row r="574" ht="15.75" customHeight="1">
      <c r="A574" s="1" t="s">
        <v>888</v>
      </c>
      <c r="B574" s="2">
        <v>46065.0</v>
      </c>
      <c r="C574" s="2">
        <v>46066.0</v>
      </c>
      <c r="D574" s="1" t="s">
        <v>131</v>
      </c>
      <c r="E574" s="1" t="s">
        <v>222</v>
      </c>
      <c r="F574" s="3">
        <v>0.9375</v>
      </c>
      <c r="G574" s="1">
        <v>1.0</v>
      </c>
      <c r="H574" s="1">
        <v>4.0</v>
      </c>
      <c r="I574" s="1">
        <v>280.0</v>
      </c>
      <c r="J574" s="1">
        <v>42.0</v>
      </c>
      <c r="K574" s="1">
        <v>40.0</v>
      </c>
      <c r="L574" s="1" t="s">
        <v>311</v>
      </c>
      <c r="M574" s="1" t="s">
        <v>302</v>
      </c>
      <c r="N574" s="1">
        <v>49.0</v>
      </c>
      <c r="O574" s="1" t="s">
        <v>303</v>
      </c>
      <c r="P574" s="1" t="s">
        <v>313</v>
      </c>
      <c r="Q574" s="1" t="s">
        <v>305</v>
      </c>
    </row>
    <row r="575" ht="15.75" customHeight="1">
      <c r="A575" s="1" t="s">
        <v>889</v>
      </c>
      <c r="B575" s="2">
        <v>46108.0</v>
      </c>
      <c r="C575" s="2">
        <v>46110.0</v>
      </c>
      <c r="D575" s="1" t="s">
        <v>25</v>
      </c>
      <c r="E575" s="1" t="s">
        <v>193</v>
      </c>
      <c r="F575" s="3">
        <v>0.6458333333333334</v>
      </c>
      <c r="G575" s="1">
        <v>3.0</v>
      </c>
      <c r="H575" s="1">
        <v>6.0</v>
      </c>
      <c r="I575" s="1">
        <v>360.0</v>
      </c>
      <c r="J575" s="1">
        <v>54.0</v>
      </c>
      <c r="K575" s="1">
        <v>60.0</v>
      </c>
      <c r="L575" s="1" t="s">
        <v>301</v>
      </c>
      <c r="M575" s="1" t="s">
        <v>302</v>
      </c>
      <c r="N575" s="1">
        <v>48.0</v>
      </c>
      <c r="O575" s="1" t="s">
        <v>308</v>
      </c>
      <c r="P575" s="1" t="s">
        <v>304</v>
      </c>
      <c r="Q575" s="1" t="s">
        <v>338</v>
      </c>
    </row>
    <row r="576" ht="15.75" customHeight="1">
      <c r="A576" s="1" t="s">
        <v>890</v>
      </c>
      <c r="B576" s="2">
        <v>46091.0</v>
      </c>
      <c r="C576" s="2">
        <v>46096.0</v>
      </c>
      <c r="D576" s="1" t="s">
        <v>104</v>
      </c>
      <c r="E576" s="1" t="s">
        <v>230</v>
      </c>
      <c r="F576" s="3">
        <v>0.7708333333333334</v>
      </c>
      <c r="G576" s="1">
        <v>2.0</v>
      </c>
      <c r="H576" s="1">
        <v>3.0</v>
      </c>
      <c r="I576" s="1">
        <v>240.0</v>
      </c>
      <c r="J576" s="1">
        <v>36.0</v>
      </c>
      <c r="K576" s="1">
        <v>0.0</v>
      </c>
      <c r="L576" s="1" t="s">
        <v>311</v>
      </c>
      <c r="M576" s="1" t="s">
        <v>302</v>
      </c>
      <c r="N576" s="1">
        <v>51.0</v>
      </c>
      <c r="O576" s="1" t="s">
        <v>312</v>
      </c>
      <c r="P576" s="1" t="s">
        <v>313</v>
      </c>
      <c r="Q576" s="1" t="s">
        <v>305</v>
      </c>
    </row>
    <row r="577" ht="15.75" customHeight="1">
      <c r="A577" s="1" t="s">
        <v>891</v>
      </c>
      <c r="B577" s="2">
        <v>46127.0</v>
      </c>
      <c r="C577" s="2">
        <v>46134.0</v>
      </c>
      <c r="D577" s="1" t="s">
        <v>144</v>
      </c>
      <c r="E577" s="1" t="s">
        <v>246</v>
      </c>
      <c r="F577" s="3">
        <v>0.3958333333333333</v>
      </c>
      <c r="G577" s="1">
        <v>1.0</v>
      </c>
      <c r="H577" s="1">
        <v>5.0</v>
      </c>
      <c r="I577" s="1">
        <v>240.0</v>
      </c>
      <c r="J577" s="1">
        <v>48.0</v>
      </c>
      <c r="K577" s="1">
        <v>0.0</v>
      </c>
      <c r="L577" s="1" t="s">
        <v>307</v>
      </c>
      <c r="M577" s="1" t="s">
        <v>302</v>
      </c>
      <c r="N577" s="1">
        <v>51.0</v>
      </c>
      <c r="O577" s="1" t="s">
        <v>312</v>
      </c>
      <c r="P577" s="1" t="s">
        <v>313</v>
      </c>
      <c r="Q577" s="1" t="s">
        <v>305</v>
      </c>
    </row>
    <row r="578" ht="15.75" customHeight="1">
      <c r="A578" s="1" t="s">
        <v>892</v>
      </c>
      <c r="B578" s="2">
        <v>46065.0</v>
      </c>
      <c r="C578" s="2">
        <v>46071.0</v>
      </c>
      <c r="D578" s="1" t="s">
        <v>18</v>
      </c>
      <c r="E578" s="1" t="s">
        <v>170</v>
      </c>
      <c r="F578" s="3">
        <v>0.8854166666666666</v>
      </c>
      <c r="G578" s="1">
        <v>5.0</v>
      </c>
      <c r="H578" s="1">
        <v>5.0</v>
      </c>
      <c r="I578" s="1">
        <v>240.0</v>
      </c>
      <c r="J578" s="1">
        <v>48.0</v>
      </c>
      <c r="K578" s="1">
        <v>0.0</v>
      </c>
      <c r="L578" s="1" t="s">
        <v>318</v>
      </c>
      <c r="M578" s="1" t="s">
        <v>302</v>
      </c>
      <c r="N578" s="1">
        <v>60.0</v>
      </c>
      <c r="O578" s="1" t="s">
        <v>312</v>
      </c>
      <c r="P578" s="1" t="s">
        <v>313</v>
      </c>
      <c r="Q578" s="1" t="s">
        <v>305</v>
      </c>
    </row>
    <row r="579" ht="15.75" customHeight="1">
      <c r="A579" s="1" t="s">
        <v>893</v>
      </c>
      <c r="B579" s="2">
        <v>46103.0</v>
      </c>
      <c r="C579" s="2">
        <v>46108.0</v>
      </c>
      <c r="D579" s="1" t="s">
        <v>11</v>
      </c>
      <c r="E579" s="1" t="s">
        <v>206</v>
      </c>
      <c r="F579" s="3">
        <v>0.53125</v>
      </c>
      <c r="G579" s="1">
        <v>9.0</v>
      </c>
      <c r="H579" s="1">
        <v>3.0</v>
      </c>
      <c r="I579" s="1">
        <v>420.0</v>
      </c>
      <c r="J579" s="1">
        <v>36.0</v>
      </c>
      <c r="K579" s="1">
        <v>0.0</v>
      </c>
      <c r="L579" s="1" t="s">
        <v>301</v>
      </c>
      <c r="M579" s="1" t="s">
        <v>302</v>
      </c>
      <c r="N579" s="1">
        <v>59.0</v>
      </c>
      <c r="O579" s="1" t="s">
        <v>303</v>
      </c>
      <c r="P579" s="1" t="s">
        <v>313</v>
      </c>
      <c r="Q579" s="1" t="s">
        <v>309</v>
      </c>
    </row>
    <row r="580" ht="15.75" customHeight="1">
      <c r="A580" s="1" t="s">
        <v>894</v>
      </c>
      <c r="B580" s="2">
        <v>46201.0</v>
      </c>
      <c r="C580" s="2">
        <v>46206.0</v>
      </c>
      <c r="D580" s="1" t="s">
        <v>134</v>
      </c>
      <c r="E580" s="1" t="s">
        <v>268</v>
      </c>
      <c r="F580" s="3">
        <v>0.6458333333333334</v>
      </c>
      <c r="G580" s="1">
        <v>7.0</v>
      </c>
      <c r="H580" s="1">
        <v>4.0</v>
      </c>
      <c r="I580" s="1">
        <v>320.0</v>
      </c>
      <c r="J580" s="1">
        <v>42.0</v>
      </c>
      <c r="K580" s="1">
        <v>100.0</v>
      </c>
      <c r="L580" s="1" t="s">
        <v>311</v>
      </c>
      <c r="M580" s="1" t="s">
        <v>302</v>
      </c>
      <c r="N580" s="1">
        <v>52.0</v>
      </c>
      <c r="O580" s="1" t="s">
        <v>303</v>
      </c>
      <c r="P580" s="1" t="s">
        <v>313</v>
      </c>
      <c r="Q580" s="1" t="s">
        <v>338</v>
      </c>
    </row>
    <row r="581" ht="15.75" customHeight="1">
      <c r="A581" s="1" t="s">
        <v>895</v>
      </c>
      <c r="B581" s="2">
        <v>46077.0</v>
      </c>
      <c r="C581" s="2">
        <v>46078.0</v>
      </c>
      <c r="D581" s="1" t="s">
        <v>73</v>
      </c>
      <c r="E581" s="1" t="s">
        <v>212</v>
      </c>
      <c r="F581" s="3">
        <v>0.8854166666666666</v>
      </c>
      <c r="G581" s="1">
        <v>3.0</v>
      </c>
      <c r="H581" s="1">
        <v>2.0</v>
      </c>
      <c r="I581" s="1">
        <v>380.0</v>
      </c>
      <c r="J581" s="1">
        <v>30.0</v>
      </c>
      <c r="K581" s="1">
        <v>40.0</v>
      </c>
      <c r="L581" s="1" t="s">
        <v>311</v>
      </c>
      <c r="M581" s="1" t="s">
        <v>302</v>
      </c>
      <c r="N581" s="1">
        <v>52.0</v>
      </c>
      <c r="O581" s="1" t="s">
        <v>312</v>
      </c>
      <c r="P581" s="1" t="s">
        <v>313</v>
      </c>
      <c r="Q581" s="1" t="s">
        <v>309</v>
      </c>
    </row>
    <row r="582" ht="15.75" customHeight="1">
      <c r="A582" s="1" t="s">
        <v>896</v>
      </c>
      <c r="B582" s="2">
        <v>46152.0</v>
      </c>
      <c r="C582" s="2">
        <v>46153.0</v>
      </c>
      <c r="D582" s="1" t="s">
        <v>108</v>
      </c>
      <c r="E582" s="1" t="s">
        <v>222</v>
      </c>
      <c r="F582" s="3">
        <v>0.3958333333333333</v>
      </c>
      <c r="G582" s="1">
        <v>4.0</v>
      </c>
      <c r="H582" s="1">
        <v>3.0</v>
      </c>
      <c r="I582" s="1">
        <v>280.0</v>
      </c>
      <c r="J582" s="1">
        <v>36.0</v>
      </c>
      <c r="K582" s="1">
        <v>0.0</v>
      </c>
      <c r="L582" s="1" t="s">
        <v>307</v>
      </c>
      <c r="M582" s="1" t="s">
        <v>302</v>
      </c>
      <c r="N582" s="1">
        <v>59.0</v>
      </c>
      <c r="O582" s="1" t="s">
        <v>303</v>
      </c>
      <c r="P582" s="1" t="s">
        <v>304</v>
      </c>
      <c r="Q582" s="1" t="s">
        <v>305</v>
      </c>
    </row>
    <row r="583" ht="15.75" customHeight="1">
      <c r="A583" s="1" t="s">
        <v>897</v>
      </c>
      <c r="B583" s="2">
        <v>46139.0</v>
      </c>
      <c r="C583" s="2">
        <v>46144.0</v>
      </c>
      <c r="D583" s="1" t="s">
        <v>150</v>
      </c>
      <c r="E583" s="1" t="s">
        <v>283</v>
      </c>
      <c r="F583" s="3">
        <v>0.8854166666666666</v>
      </c>
      <c r="G583" s="1">
        <v>2.0</v>
      </c>
      <c r="H583" s="1">
        <v>3.0</v>
      </c>
      <c r="I583" s="1">
        <v>360.0</v>
      </c>
      <c r="J583" s="1">
        <v>36.0</v>
      </c>
      <c r="K583" s="1">
        <v>100.0</v>
      </c>
      <c r="L583" s="1" t="s">
        <v>307</v>
      </c>
      <c r="M583" s="1" t="s">
        <v>302</v>
      </c>
      <c r="N583" s="1">
        <v>52.0</v>
      </c>
      <c r="O583" s="1" t="s">
        <v>312</v>
      </c>
      <c r="P583" s="1" t="s">
        <v>313</v>
      </c>
      <c r="Q583" s="1" t="s">
        <v>309</v>
      </c>
    </row>
    <row r="584" ht="15.75" customHeight="1">
      <c r="A584" s="1" t="s">
        <v>898</v>
      </c>
      <c r="B584" s="2">
        <v>46193.0</v>
      </c>
      <c r="C584" s="2">
        <v>46195.0</v>
      </c>
      <c r="D584" s="1" t="s">
        <v>104</v>
      </c>
      <c r="E584" s="1" t="s">
        <v>246</v>
      </c>
      <c r="F584" s="3">
        <v>0.7708333333333334</v>
      </c>
      <c r="G584" s="1">
        <v>1.0</v>
      </c>
      <c r="H584" s="1">
        <v>1.0</v>
      </c>
      <c r="I584" s="1">
        <v>240.0</v>
      </c>
      <c r="J584" s="1">
        <v>24.0</v>
      </c>
      <c r="K584" s="1">
        <v>20.0</v>
      </c>
      <c r="L584" s="1" t="s">
        <v>311</v>
      </c>
      <c r="M584" s="1" t="s">
        <v>302</v>
      </c>
      <c r="N584" s="1">
        <v>41.0</v>
      </c>
      <c r="O584" s="1" t="s">
        <v>303</v>
      </c>
      <c r="P584" s="1" t="s">
        <v>313</v>
      </c>
      <c r="Q584" s="1" t="s">
        <v>305</v>
      </c>
    </row>
    <row r="585" ht="15.75" customHeight="1">
      <c r="A585" s="1" t="s">
        <v>899</v>
      </c>
      <c r="B585" s="2">
        <v>46128.0</v>
      </c>
      <c r="C585" s="2">
        <v>46129.0</v>
      </c>
      <c r="D585" s="1" t="s">
        <v>22</v>
      </c>
      <c r="E585" s="1" t="s">
        <v>232</v>
      </c>
      <c r="F585" s="3">
        <v>0.7708333333333334</v>
      </c>
      <c r="G585" s="1">
        <v>9.0</v>
      </c>
      <c r="H585" s="1">
        <v>3.0</v>
      </c>
      <c r="I585" s="1">
        <v>180.0</v>
      </c>
      <c r="J585" s="1">
        <v>36.0</v>
      </c>
      <c r="K585" s="1">
        <v>0.0</v>
      </c>
      <c r="L585" s="1" t="s">
        <v>301</v>
      </c>
      <c r="M585" s="1" t="s">
        <v>302</v>
      </c>
      <c r="N585" s="1">
        <v>51.0</v>
      </c>
      <c r="O585" s="1" t="s">
        <v>312</v>
      </c>
      <c r="P585" s="1" t="s">
        <v>313</v>
      </c>
      <c r="Q585" s="1" t="s">
        <v>305</v>
      </c>
    </row>
    <row r="586" ht="15.75" customHeight="1">
      <c r="A586" s="1" t="s">
        <v>900</v>
      </c>
      <c r="B586" s="2">
        <v>46172.0</v>
      </c>
      <c r="C586" s="2">
        <v>46179.0</v>
      </c>
      <c r="D586" s="1" t="s">
        <v>91</v>
      </c>
      <c r="E586" s="1" t="s">
        <v>235</v>
      </c>
      <c r="F586" s="3">
        <v>0.53125</v>
      </c>
      <c r="G586" s="1">
        <v>8.0</v>
      </c>
      <c r="H586" s="1">
        <v>4.0</v>
      </c>
      <c r="I586" s="1">
        <v>300.0</v>
      </c>
      <c r="J586" s="1">
        <v>42.0</v>
      </c>
      <c r="K586" s="1">
        <v>0.0</v>
      </c>
      <c r="L586" s="1" t="s">
        <v>318</v>
      </c>
      <c r="M586" s="1" t="s">
        <v>302</v>
      </c>
      <c r="N586" s="1">
        <v>50.0</v>
      </c>
      <c r="O586" s="1" t="s">
        <v>308</v>
      </c>
      <c r="P586" s="1" t="s">
        <v>304</v>
      </c>
      <c r="Q586" s="1" t="s">
        <v>338</v>
      </c>
    </row>
    <row r="587" ht="15.75" customHeight="1">
      <c r="A587" s="1" t="s">
        <v>901</v>
      </c>
      <c r="B587" s="2">
        <v>46200.0</v>
      </c>
      <c r="C587" s="2">
        <v>46203.0</v>
      </c>
      <c r="D587" s="1" t="s">
        <v>62</v>
      </c>
      <c r="E587" s="1" t="s">
        <v>170</v>
      </c>
      <c r="F587" s="3">
        <v>0.7708333333333334</v>
      </c>
      <c r="G587" s="1">
        <v>2.0</v>
      </c>
      <c r="H587" s="1">
        <v>5.0</v>
      </c>
      <c r="I587" s="1">
        <v>240.0</v>
      </c>
      <c r="J587" s="1">
        <v>48.0</v>
      </c>
      <c r="K587" s="1">
        <v>0.0</v>
      </c>
      <c r="L587" s="1" t="s">
        <v>315</v>
      </c>
      <c r="M587" s="1" t="s">
        <v>326</v>
      </c>
      <c r="N587" s="1">
        <v>56.0</v>
      </c>
      <c r="O587" s="1" t="s">
        <v>312</v>
      </c>
      <c r="P587" s="1" t="s">
        <v>313</v>
      </c>
      <c r="Q587" s="1" t="s">
        <v>305</v>
      </c>
    </row>
    <row r="588" ht="15.75" customHeight="1">
      <c r="A588" s="1" t="s">
        <v>902</v>
      </c>
      <c r="B588" s="2">
        <v>46033.0</v>
      </c>
      <c r="C588" s="2">
        <v>46035.0</v>
      </c>
      <c r="D588" s="1" t="s">
        <v>22</v>
      </c>
      <c r="E588" s="1" t="s">
        <v>212</v>
      </c>
      <c r="F588" s="3">
        <v>0.8854166666666666</v>
      </c>
      <c r="G588" s="1">
        <v>4.0</v>
      </c>
      <c r="H588" s="1">
        <v>2.0</v>
      </c>
      <c r="I588" s="1">
        <v>200.0</v>
      </c>
      <c r="J588" s="1">
        <v>30.0</v>
      </c>
      <c r="K588" s="1">
        <v>20.0</v>
      </c>
      <c r="L588" s="1" t="s">
        <v>315</v>
      </c>
      <c r="M588" s="1" t="s">
        <v>302</v>
      </c>
      <c r="N588" s="1">
        <v>27.0</v>
      </c>
      <c r="O588" s="1" t="s">
        <v>312</v>
      </c>
      <c r="P588" s="1" t="s">
        <v>313</v>
      </c>
      <c r="Q588" s="1" t="s">
        <v>305</v>
      </c>
    </row>
    <row r="589" ht="15.75" customHeight="1">
      <c r="A589" s="1" t="s">
        <v>903</v>
      </c>
      <c r="B589" s="2">
        <v>46078.0</v>
      </c>
      <c r="C589" s="2">
        <v>46080.0</v>
      </c>
      <c r="D589" s="1" t="s">
        <v>120</v>
      </c>
      <c r="E589" s="1" t="s">
        <v>242</v>
      </c>
      <c r="F589" s="3">
        <v>0.7708333333333334</v>
      </c>
      <c r="G589" s="1">
        <v>5.0</v>
      </c>
      <c r="H589" s="1">
        <v>2.0</v>
      </c>
      <c r="I589" s="1">
        <v>240.0</v>
      </c>
      <c r="J589" s="1">
        <v>30.0</v>
      </c>
      <c r="K589" s="1">
        <v>0.0</v>
      </c>
      <c r="L589" s="1" t="s">
        <v>301</v>
      </c>
      <c r="M589" s="1" t="s">
        <v>302</v>
      </c>
      <c r="N589" s="1">
        <v>44.0</v>
      </c>
      <c r="O589" s="1" t="s">
        <v>312</v>
      </c>
      <c r="P589" s="1" t="s">
        <v>313</v>
      </c>
      <c r="Q589" s="1" t="s">
        <v>305</v>
      </c>
    </row>
    <row r="590" ht="15.75" customHeight="1">
      <c r="A590" s="1" t="s">
        <v>904</v>
      </c>
      <c r="B590" s="2">
        <v>46119.0</v>
      </c>
      <c r="C590" s="2">
        <v>46126.0</v>
      </c>
      <c r="D590" s="1" t="s">
        <v>125</v>
      </c>
      <c r="E590" s="1" t="s">
        <v>260</v>
      </c>
      <c r="F590" s="3">
        <v>0.9375</v>
      </c>
      <c r="G590" s="1">
        <v>8.0</v>
      </c>
      <c r="H590" s="1">
        <v>4.0</v>
      </c>
      <c r="I590" s="1">
        <v>280.0</v>
      </c>
      <c r="J590" s="1">
        <v>42.0</v>
      </c>
      <c r="K590" s="1">
        <v>20.0</v>
      </c>
      <c r="L590" s="1" t="s">
        <v>311</v>
      </c>
      <c r="M590" s="1" t="s">
        <v>302</v>
      </c>
      <c r="N590" s="1">
        <v>46.0</v>
      </c>
      <c r="O590" s="1" t="s">
        <v>303</v>
      </c>
      <c r="P590" s="1" t="s">
        <v>313</v>
      </c>
      <c r="Q590" s="1" t="s">
        <v>305</v>
      </c>
    </row>
    <row r="591" ht="15.75" customHeight="1">
      <c r="A591" s="1" t="s">
        <v>905</v>
      </c>
      <c r="B591" s="2">
        <v>46045.0</v>
      </c>
      <c r="C591" s="2">
        <v>46051.0</v>
      </c>
      <c r="D591" s="1" t="s">
        <v>50</v>
      </c>
      <c r="E591" s="1" t="s">
        <v>228</v>
      </c>
      <c r="F591" s="3">
        <v>0.9375</v>
      </c>
      <c r="G591" s="1">
        <v>1.0</v>
      </c>
      <c r="H591" s="1">
        <v>3.0</v>
      </c>
      <c r="I591" s="1">
        <v>160.0</v>
      </c>
      <c r="J591" s="1">
        <v>36.0</v>
      </c>
      <c r="K591" s="1">
        <v>0.0</v>
      </c>
      <c r="L591" s="1" t="s">
        <v>311</v>
      </c>
      <c r="M591" s="1" t="s">
        <v>326</v>
      </c>
      <c r="N591" s="1">
        <v>35.0</v>
      </c>
      <c r="O591" s="1" t="s">
        <v>303</v>
      </c>
      <c r="P591" s="1" t="s">
        <v>304</v>
      </c>
      <c r="Q591" s="1" t="s">
        <v>305</v>
      </c>
    </row>
    <row r="592" ht="15.75" customHeight="1">
      <c r="A592" s="1" t="s">
        <v>906</v>
      </c>
      <c r="B592" s="2">
        <v>46169.0</v>
      </c>
      <c r="C592" s="2">
        <v>46173.0</v>
      </c>
      <c r="D592" s="1" t="s">
        <v>82</v>
      </c>
      <c r="E592" s="1" t="s">
        <v>182</v>
      </c>
      <c r="F592" s="3">
        <v>0.8854166666666666</v>
      </c>
      <c r="G592" s="1">
        <v>5.0</v>
      </c>
      <c r="H592" s="1">
        <v>1.0</v>
      </c>
      <c r="I592" s="1">
        <v>340.0</v>
      </c>
      <c r="J592" s="1">
        <v>24.0</v>
      </c>
      <c r="K592" s="1">
        <v>150.0</v>
      </c>
      <c r="L592" s="1" t="s">
        <v>311</v>
      </c>
      <c r="M592" s="1" t="s">
        <v>302</v>
      </c>
      <c r="N592" s="1">
        <v>21.0</v>
      </c>
      <c r="O592" s="1" t="s">
        <v>312</v>
      </c>
      <c r="P592" s="1" t="s">
        <v>304</v>
      </c>
      <c r="Q592" s="1" t="s">
        <v>309</v>
      </c>
    </row>
    <row r="593" ht="15.75" customHeight="1">
      <c r="A593" s="1" t="s">
        <v>907</v>
      </c>
      <c r="B593" s="2">
        <v>46053.0</v>
      </c>
      <c r="C593" s="2">
        <v>46055.0</v>
      </c>
      <c r="D593" s="1" t="s">
        <v>147</v>
      </c>
      <c r="E593" s="1" t="s">
        <v>206</v>
      </c>
      <c r="F593" s="3">
        <v>0.3958333333333333</v>
      </c>
      <c r="G593" s="1">
        <v>9.0</v>
      </c>
      <c r="H593" s="1">
        <v>2.0</v>
      </c>
      <c r="I593" s="1">
        <v>240.0</v>
      </c>
      <c r="J593" s="1">
        <v>30.0</v>
      </c>
      <c r="K593" s="1">
        <v>0.0</v>
      </c>
      <c r="L593" s="1" t="s">
        <v>301</v>
      </c>
      <c r="M593" s="1" t="s">
        <v>326</v>
      </c>
      <c r="N593" s="1">
        <v>46.0</v>
      </c>
      <c r="O593" s="1" t="s">
        <v>312</v>
      </c>
      <c r="P593" s="1" t="s">
        <v>313</v>
      </c>
      <c r="Q593" s="1" t="s">
        <v>305</v>
      </c>
    </row>
    <row r="594" ht="15.75" customHeight="1">
      <c r="A594" s="1" t="s">
        <v>908</v>
      </c>
      <c r="B594" s="2">
        <v>46173.0</v>
      </c>
      <c r="C594" s="2">
        <v>46173.0</v>
      </c>
      <c r="D594" s="1" t="s">
        <v>69</v>
      </c>
      <c r="E594" s="1" t="s">
        <v>168</v>
      </c>
      <c r="F594" s="3">
        <v>0.7708333333333334</v>
      </c>
      <c r="G594" s="1">
        <v>3.0</v>
      </c>
      <c r="H594" s="1">
        <v>3.0</v>
      </c>
      <c r="I594" s="1">
        <v>160.0</v>
      </c>
      <c r="J594" s="1">
        <v>36.0</v>
      </c>
      <c r="K594" s="1">
        <v>0.0</v>
      </c>
      <c r="L594" s="1" t="s">
        <v>315</v>
      </c>
      <c r="M594" s="1" t="s">
        <v>302</v>
      </c>
      <c r="N594" s="1">
        <v>38.0</v>
      </c>
      <c r="O594" s="1" t="s">
        <v>308</v>
      </c>
      <c r="P594" s="1" t="s">
        <v>304</v>
      </c>
      <c r="Q594" s="1" t="s">
        <v>305</v>
      </c>
    </row>
    <row r="595" ht="15.75" customHeight="1">
      <c r="A595" s="1" t="s">
        <v>909</v>
      </c>
      <c r="B595" s="2">
        <v>46161.0</v>
      </c>
      <c r="C595" s="2">
        <v>46163.0</v>
      </c>
      <c r="D595" s="1" t="s">
        <v>40</v>
      </c>
      <c r="E595" s="1" t="s">
        <v>191</v>
      </c>
      <c r="F595" s="3">
        <v>0.3958333333333333</v>
      </c>
      <c r="G595" s="1">
        <v>3.0</v>
      </c>
      <c r="H595" s="1">
        <v>4.0</v>
      </c>
      <c r="I595" s="1">
        <v>200.0</v>
      </c>
      <c r="J595" s="1">
        <v>42.0</v>
      </c>
      <c r="K595" s="1">
        <v>0.0</v>
      </c>
      <c r="L595" s="1" t="s">
        <v>311</v>
      </c>
      <c r="M595" s="1" t="s">
        <v>326</v>
      </c>
      <c r="N595" s="1">
        <v>28.0</v>
      </c>
      <c r="O595" s="1" t="s">
        <v>308</v>
      </c>
      <c r="P595" s="1" t="s">
        <v>304</v>
      </c>
      <c r="Q595" s="1" t="s">
        <v>305</v>
      </c>
    </row>
    <row r="596" ht="15.75" customHeight="1">
      <c r="A596" s="1" t="s">
        <v>910</v>
      </c>
      <c r="B596" s="2">
        <v>46099.0</v>
      </c>
      <c r="C596" s="2">
        <v>46105.0</v>
      </c>
      <c r="D596" s="1" t="s">
        <v>22</v>
      </c>
      <c r="E596" s="1" t="s">
        <v>186</v>
      </c>
      <c r="F596" s="3">
        <v>0.3958333333333333</v>
      </c>
      <c r="G596" s="1">
        <v>4.0</v>
      </c>
      <c r="H596" s="1">
        <v>5.0</v>
      </c>
      <c r="I596" s="1">
        <v>240.0</v>
      </c>
      <c r="J596" s="1">
        <v>48.0</v>
      </c>
      <c r="K596" s="1">
        <v>0.0</v>
      </c>
      <c r="L596" s="1" t="s">
        <v>311</v>
      </c>
      <c r="M596" s="1" t="s">
        <v>326</v>
      </c>
      <c r="N596" s="1">
        <v>25.0</v>
      </c>
      <c r="O596" s="1" t="s">
        <v>303</v>
      </c>
      <c r="P596" s="1" t="s">
        <v>304</v>
      </c>
      <c r="Q596" s="1" t="s">
        <v>338</v>
      </c>
    </row>
    <row r="597" ht="15.75" customHeight="1">
      <c r="A597" s="1" t="s">
        <v>911</v>
      </c>
      <c r="B597" s="2">
        <v>46149.0</v>
      </c>
      <c r="C597" s="2">
        <v>46155.0</v>
      </c>
      <c r="D597" s="1" t="s">
        <v>144</v>
      </c>
      <c r="E597" s="1" t="s">
        <v>206</v>
      </c>
      <c r="F597" s="3">
        <v>0.7708333333333334</v>
      </c>
      <c r="G597" s="1">
        <v>4.0</v>
      </c>
      <c r="H597" s="1">
        <v>2.0</v>
      </c>
      <c r="I597" s="1">
        <v>240.0</v>
      </c>
      <c r="J597" s="1">
        <v>30.0</v>
      </c>
      <c r="K597" s="1">
        <v>20.0</v>
      </c>
      <c r="L597" s="1" t="s">
        <v>315</v>
      </c>
      <c r="M597" s="1" t="s">
        <v>302</v>
      </c>
      <c r="N597" s="1">
        <v>19.0</v>
      </c>
      <c r="O597" s="1" t="s">
        <v>312</v>
      </c>
      <c r="P597" s="1" t="s">
        <v>304</v>
      </c>
      <c r="Q597" s="1" t="s">
        <v>305</v>
      </c>
    </row>
    <row r="598" ht="15.75" customHeight="1">
      <c r="A598" s="1" t="s">
        <v>912</v>
      </c>
      <c r="B598" s="2">
        <v>46086.0</v>
      </c>
      <c r="C598" s="2">
        <v>46088.0</v>
      </c>
      <c r="D598" s="1" t="s">
        <v>40</v>
      </c>
      <c r="E598" s="1" t="s">
        <v>230</v>
      </c>
      <c r="F598" s="3">
        <v>0.6458333333333334</v>
      </c>
      <c r="G598" s="1">
        <v>5.0</v>
      </c>
      <c r="H598" s="1">
        <v>1.0</v>
      </c>
      <c r="I598" s="1">
        <v>320.0</v>
      </c>
      <c r="J598" s="1">
        <v>24.0</v>
      </c>
      <c r="K598" s="1">
        <v>40.0</v>
      </c>
      <c r="L598" s="1" t="s">
        <v>311</v>
      </c>
      <c r="M598" s="1" t="s">
        <v>302</v>
      </c>
      <c r="N598" s="1">
        <v>27.0</v>
      </c>
      <c r="O598" s="1" t="s">
        <v>308</v>
      </c>
      <c r="P598" s="1" t="s">
        <v>313</v>
      </c>
      <c r="Q598" s="1" t="s">
        <v>338</v>
      </c>
    </row>
    <row r="599" ht="15.75" customHeight="1">
      <c r="A599" s="1" t="s">
        <v>913</v>
      </c>
      <c r="B599" s="2">
        <v>46165.0</v>
      </c>
      <c r="C599" s="2">
        <v>46172.0</v>
      </c>
      <c r="D599" s="1" t="s">
        <v>18</v>
      </c>
      <c r="E599" s="1" t="s">
        <v>237</v>
      </c>
      <c r="F599" s="3">
        <v>0.6458333333333334</v>
      </c>
      <c r="G599" s="1">
        <v>5.0</v>
      </c>
      <c r="H599" s="1">
        <v>2.0</v>
      </c>
      <c r="I599" s="1">
        <v>360.0</v>
      </c>
      <c r="J599" s="1">
        <v>30.0</v>
      </c>
      <c r="K599" s="1">
        <v>150.0</v>
      </c>
      <c r="L599" s="1" t="s">
        <v>318</v>
      </c>
      <c r="M599" s="1" t="s">
        <v>302</v>
      </c>
      <c r="N599" s="1">
        <v>48.0</v>
      </c>
      <c r="O599" s="1" t="s">
        <v>312</v>
      </c>
      <c r="P599" s="1" t="s">
        <v>304</v>
      </c>
      <c r="Q599" s="1" t="s">
        <v>309</v>
      </c>
    </row>
    <row r="600" ht="15.75" customHeight="1">
      <c r="A600" s="1" t="s">
        <v>914</v>
      </c>
      <c r="B600" s="2">
        <v>46172.0</v>
      </c>
      <c r="C600" s="2">
        <v>46176.0</v>
      </c>
      <c r="D600" s="1" t="s">
        <v>18</v>
      </c>
      <c r="E600" s="1" t="s">
        <v>283</v>
      </c>
      <c r="F600" s="3">
        <v>0.53125</v>
      </c>
      <c r="G600" s="1">
        <v>6.0</v>
      </c>
      <c r="H600" s="1">
        <v>3.0</v>
      </c>
      <c r="I600" s="1">
        <v>360.0</v>
      </c>
      <c r="J600" s="1">
        <v>36.0</v>
      </c>
      <c r="K600" s="1">
        <v>0.0</v>
      </c>
      <c r="L600" s="1" t="s">
        <v>301</v>
      </c>
      <c r="M600" s="1" t="s">
        <v>302</v>
      </c>
      <c r="N600" s="1">
        <v>25.0</v>
      </c>
      <c r="O600" s="1" t="s">
        <v>312</v>
      </c>
      <c r="P600" s="1" t="s">
        <v>313</v>
      </c>
      <c r="Q600" s="1" t="s">
        <v>309</v>
      </c>
    </row>
    <row r="601" ht="15.75" customHeight="1">
      <c r="A601" s="1" t="s">
        <v>915</v>
      </c>
      <c r="B601" s="2">
        <v>46076.0</v>
      </c>
      <c r="C601" s="2">
        <v>46081.0</v>
      </c>
      <c r="D601" s="1" t="s">
        <v>134</v>
      </c>
      <c r="E601" s="1" t="s">
        <v>216</v>
      </c>
      <c r="F601" s="3">
        <v>0.6458333333333334</v>
      </c>
      <c r="G601" s="1">
        <v>3.0</v>
      </c>
      <c r="H601" s="1">
        <v>6.0</v>
      </c>
      <c r="I601" s="1">
        <v>200.0</v>
      </c>
      <c r="J601" s="1">
        <v>54.0</v>
      </c>
      <c r="K601" s="1">
        <v>40.0</v>
      </c>
      <c r="L601" s="1" t="s">
        <v>311</v>
      </c>
      <c r="M601" s="1" t="s">
        <v>302</v>
      </c>
      <c r="N601" s="1">
        <v>60.0</v>
      </c>
      <c r="O601" s="1" t="s">
        <v>312</v>
      </c>
      <c r="P601" s="1" t="s">
        <v>313</v>
      </c>
      <c r="Q601" s="1" t="s">
        <v>305</v>
      </c>
    </row>
    <row r="602" ht="15.75" customHeight="1">
      <c r="A602" s="1" t="s">
        <v>916</v>
      </c>
      <c r="B602" s="2">
        <v>46027.0</v>
      </c>
      <c r="C602" s="2">
        <v>46029.0</v>
      </c>
      <c r="D602" s="1" t="s">
        <v>94</v>
      </c>
      <c r="E602" s="1" t="s">
        <v>163</v>
      </c>
      <c r="F602" s="3">
        <v>0.8854166666666666</v>
      </c>
      <c r="G602" s="1">
        <v>8.0</v>
      </c>
      <c r="H602" s="1">
        <v>3.0</v>
      </c>
      <c r="I602" s="1">
        <v>420.0</v>
      </c>
      <c r="J602" s="1">
        <v>36.0</v>
      </c>
      <c r="K602" s="1">
        <v>100.0</v>
      </c>
      <c r="L602" s="1" t="s">
        <v>318</v>
      </c>
      <c r="M602" s="1" t="s">
        <v>302</v>
      </c>
      <c r="N602" s="1">
        <v>44.0</v>
      </c>
      <c r="O602" s="1" t="s">
        <v>303</v>
      </c>
      <c r="P602" s="1" t="s">
        <v>304</v>
      </c>
      <c r="Q602" s="1" t="s">
        <v>309</v>
      </c>
    </row>
    <row r="603" ht="15.75" customHeight="1">
      <c r="A603" s="1" t="s">
        <v>917</v>
      </c>
      <c r="B603" s="2">
        <v>46189.0</v>
      </c>
      <c r="C603" s="2">
        <v>46190.0</v>
      </c>
      <c r="D603" s="1" t="s">
        <v>76</v>
      </c>
      <c r="E603" s="1" t="s">
        <v>270</v>
      </c>
      <c r="F603" s="3">
        <v>0.6458333333333334</v>
      </c>
      <c r="G603" s="1">
        <v>4.0</v>
      </c>
      <c r="H603" s="1">
        <v>4.0</v>
      </c>
      <c r="I603" s="1">
        <v>360.0</v>
      </c>
      <c r="J603" s="1">
        <v>42.0</v>
      </c>
      <c r="K603" s="1">
        <v>0.0</v>
      </c>
      <c r="L603" s="1" t="s">
        <v>311</v>
      </c>
      <c r="M603" s="1" t="s">
        <v>302</v>
      </c>
      <c r="N603" s="1">
        <v>56.0</v>
      </c>
      <c r="O603" s="1" t="s">
        <v>303</v>
      </c>
      <c r="P603" s="1" t="s">
        <v>304</v>
      </c>
      <c r="Q603" s="1" t="s">
        <v>338</v>
      </c>
    </row>
    <row r="604" ht="15.75" customHeight="1">
      <c r="A604" s="1" t="s">
        <v>918</v>
      </c>
      <c r="B604" s="2">
        <v>46054.0</v>
      </c>
      <c r="C604" s="2">
        <v>46061.0</v>
      </c>
      <c r="D604" s="1" t="s">
        <v>50</v>
      </c>
      <c r="E604" s="1" t="s">
        <v>193</v>
      </c>
      <c r="F604" s="3">
        <v>0.53125</v>
      </c>
      <c r="G604" s="1">
        <v>1.0</v>
      </c>
      <c r="H604" s="1">
        <v>1.0</v>
      </c>
      <c r="I604" s="1">
        <v>360.0</v>
      </c>
      <c r="J604" s="1">
        <v>24.0</v>
      </c>
      <c r="K604" s="1">
        <v>40.0</v>
      </c>
      <c r="L604" s="1" t="s">
        <v>301</v>
      </c>
      <c r="M604" s="1" t="s">
        <v>302</v>
      </c>
      <c r="N604" s="1">
        <v>40.0</v>
      </c>
      <c r="O604" s="1" t="s">
        <v>303</v>
      </c>
      <c r="P604" s="1" t="s">
        <v>313</v>
      </c>
      <c r="Q604" s="1" t="s">
        <v>338</v>
      </c>
    </row>
    <row r="605" ht="15.75" customHeight="1">
      <c r="A605" s="1" t="s">
        <v>919</v>
      </c>
      <c r="B605" s="2">
        <v>46079.0</v>
      </c>
      <c r="C605" s="2">
        <v>46082.0</v>
      </c>
      <c r="D605" s="1" t="s">
        <v>150</v>
      </c>
      <c r="E605" s="1" t="s">
        <v>222</v>
      </c>
      <c r="F605" s="3">
        <v>0.3958333333333333</v>
      </c>
      <c r="G605" s="1">
        <v>2.0</v>
      </c>
      <c r="H605" s="1">
        <v>2.0</v>
      </c>
      <c r="I605" s="1">
        <v>280.0</v>
      </c>
      <c r="J605" s="1">
        <v>30.0</v>
      </c>
      <c r="K605" s="1">
        <v>100.0</v>
      </c>
      <c r="L605" s="1" t="s">
        <v>318</v>
      </c>
      <c r="M605" s="1" t="s">
        <v>302</v>
      </c>
      <c r="N605" s="1">
        <v>31.0</v>
      </c>
      <c r="O605" s="1" t="s">
        <v>308</v>
      </c>
      <c r="P605" s="1" t="s">
        <v>313</v>
      </c>
      <c r="Q605" s="1" t="s">
        <v>305</v>
      </c>
    </row>
    <row r="606" ht="15.75" customHeight="1">
      <c r="A606" s="1" t="s">
        <v>920</v>
      </c>
      <c r="B606" s="2">
        <v>46168.0</v>
      </c>
      <c r="C606" s="2">
        <v>46175.0</v>
      </c>
      <c r="D606" s="1" t="s">
        <v>30</v>
      </c>
      <c r="E606" s="1" t="s">
        <v>193</v>
      </c>
      <c r="F606" s="3">
        <v>0.53125</v>
      </c>
      <c r="G606" s="1">
        <v>6.0</v>
      </c>
      <c r="H606" s="1">
        <v>4.0</v>
      </c>
      <c r="I606" s="1">
        <v>460.0</v>
      </c>
      <c r="J606" s="1">
        <v>42.0</v>
      </c>
      <c r="K606" s="1">
        <v>40.0</v>
      </c>
      <c r="L606" s="1" t="s">
        <v>315</v>
      </c>
      <c r="M606" s="1" t="s">
        <v>302</v>
      </c>
      <c r="N606" s="1">
        <v>55.0</v>
      </c>
      <c r="O606" s="1" t="s">
        <v>308</v>
      </c>
      <c r="P606" s="1" t="s">
        <v>313</v>
      </c>
      <c r="Q606" s="1" t="s">
        <v>309</v>
      </c>
    </row>
    <row r="607" ht="15.75" customHeight="1">
      <c r="A607" s="1" t="s">
        <v>921</v>
      </c>
      <c r="B607" s="2">
        <v>46168.0</v>
      </c>
      <c r="C607" s="2">
        <v>46171.0</v>
      </c>
      <c r="D607" s="1" t="s">
        <v>134</v>
      </c>
      <c r="E607" s="1" t="s">
        <v>281</v>
      </c>
      <c r="F607" s="3">
        <v>0.8854166666666666</v>
      </c>
      <c r="G607" s="1">
        <v>5.0</v>
      </c>
      <c r="H607" s="1">
        <v>2.0</v>
      </c>
      <c r="I607" s="1">
        <v>160.0</v>
      </c>
      <c r="J607" s="1">
        <v>30.0</v>
      </c>
      <c r="K607" s="1">
        <v>40.0</v>
      </c>
      <c r="L607" s="1" t="s">
        <v>301</v>
      </c>
      <c r="M607" s="1" t="s">
        <v>363</v>
      </c>
      <c r="N607" s="1">
        <v>52.0</v>
      </c>
      <c r="O607" s="1" t="s">
        <v>312</v>
      </c>
      <c r="P607" s="1" t="s">
        <v>304</v>
      </c>
      <c r="Q607" s="1" t="s">
        <v>305</v>
      </c>
    </row>
    <row r="608" ht="15.75" customHeight="1">
      <c r="A608" s="1" t="s">
        <v>922</v>
      </c>
      <c r="B608" s="2">
        <v>46132.0</v>
      </c>
      <c r="C608" s="2">
        <v>46132.0</v>
      </c>
      <c r="D608" s="1" t="s">
        <v>128</v>
      </c>
      <c r="E608" s="1" t="s">
        <v>214</v>
      </c>
      <c r="F608" s="3">
        <v>0.7708333333333334</v>
      </c>
      <c r="G608" s="1">
        <v>8.0</v>
      </c>
      <c r="H608" s="1">
        <v>4.0</v>
      </c>
      <c r="I608" s="1">
        <v>320.0</v>
      </c>
      <c r="J608" s="1">
        <v>42.0</v>
      </c>
      <c r="K608" s="1">
        <v>0.0</v>
      </c>
      <c r="L608" s="1" t="s">
        <v>307</v>
      </c>
      <c r="M608" s="1" t="s">
        <v>302</v>
      </c>
      <c r="N608" s="1">
        <v>51.0</v>
      </c>
      <c r="O608" s="1" t="s">
        <v>303</v>
      </c>
      <c r="P608" s="1" t="s">
        <v>304</v>
      </c>
      <c r="Q608" s="1" t="s">
        <v>338</v>
      </c>
    </row>
    <row r="609" ht="15.75" customHeight="1">
      <c r="A609" s="1" t="s">
        <v>923</v>
      </c>
      <c r="B609" s="2">
        <v>46080.0</v>
      </c>
      <c r="C609" s="2">
        <v>46080.0</v>
      </c>
      <c r="D609" s="1" t="s">
        <v>36</v>
      </c>
      <c r="E609" s="1" t="s">
        <v>230</v>
      </c>
      <c r="F609" s="3">
        <v>0.8854166666666666</v>
      </c>
      <c r="G609" s="1">
        <v>1.0</v>
      </c>
      <c r="H609" s="1">
        <v>3.0</v>
      </c>
      <c r="I609" s="1">
        <v>420.0</v>
      </c>
      <c r="J609" s="1">
        <v>36.0</v>
      </c>
      <c r="K609" s="1">
        <v>0.0</v>
      </c>
      <c r="L609" s="1" t="s">
        <v>311</v>
      </c>
      <c r="M609" s="1" t="s">
        <v>302</v>
      </c>
      <c r="N609" s="1">
        <v>23.0</v>
      </c>
      <c r="O609" s="1" t="s">
        <v>303</v>
      </c>
      <c r="P609" s="1" t="s">
        <v>313</v>
      </c>
      <c r="Q609" s="1" t="s">
        <v>309</v>
      </c>
    </row>
    <row r="610" ht="15.75" customHeight="1">
      <c r="A610" s="1" t="s">
        <v>924</v>
      </c>
      <c r="B610" s="2">
        <v>46042.0</v>
      </c>
      <c r="C610" s="2">
        <v>46045.0</v>
      </c>
      <c r="D610" s="1" t="s">
        <v>30</v>
      </c>
      <c r="E610" s="1" t="s">
        <v>216</v>
      </c>
      <c r="F610" s="3">
        <v>0.3958333333333333</v>
      </c>
      <c r="G610" s="1">
        <v>5.0</v>
      </c>
      <c r="H610" s="1">
        <v>1.0</v>
      </c>
      <c r="I610" s="1">
        <v>200.0</v>
      </c>
      <c r="J610" s="1">
        <v>24.0</v>
      </c>
      <c r="K610" s="1">
        <v>40.0</v>
      </c>
      <c r="L610" s="1" t="s">
        <v>307</v>
      </c>
      <c r="M610" s="1" t="s">
        <v>302</v>
      </c>
      <c r="N610" s="1">
        <v>45.0</v>
      </c>
      <c r="O610" s="1" t="s">
        <v>312</v>
      </c>
      <c r="P610" s="1" t="s">
        <v>304</v>
      </c>
      <c r="Q610" s="1" t="s">
        <v>305</v>
      </c>
    </row>
    <row r="611" ht="15.75" customHeight="1">
      <c r="A611" s="1" t="s">
        <v>925</v>
      </c>
      <c r="B611" s="2">
        <v>46050.0</v>
      </c>
      <c r="C611" s="2">
        <v>46057.0</v>
      </c>
      <c r="D611" s="1" t="s">
        <v>32</v>
      </c>
      <c r="E611" s="1" t="s">
        <v>216</v>
      </c>
      <c r="F611" s="3">
        <v>0.8854166666666666</v>
      </c>
      <c r="G611" s="1">
        <v>5.0</v>
      </c>
      <c r="H611" s="1">
        <v>4.0</v>
      </c>
      <c r="I611" s="1">
        <v>200.0</v>
      </c>
      <c r="J611" s="1">
        <v>42.0</v>
      </c>
      <c r="K611" s="1">
        <v>20.0</v>
      </c>
      <c r="L611" s="1" t="s">
        <v>318</v>
      </c>
      <c r="M611" s="1" t="s">
        <v>302</v>
      </c>
      <c r="N611" s="1">
        <v>22.0</v>
      </c>
      <c r="O611" s="1" t="s">
        <v>308</v>
      </c>
      <c r="P611" s="1" t="s">
        <v>313</v>
      </c>
      <c r="Q611" s="1" t="s">
        <v>305</v>
      </c>
    </row>
    <row r="612" ht="15.75" customHeight="1">
      <c r="A612" s="1" t="s">
        <v>926</v>
      </c>
      <c r="B612" s="2">
        <v>46171.0</v>
      </c>
      <c r="C612" s="2">
        <v>46172.0</v>
      </c>
      <c r="D612" s="1" t="s">
        <v>22</v>
      </c>
      <c r="E612" s="1" t="s">
        <v>172</v>
      </c>
      <c r="F612" s="3">
        <v>0.3958333333333333</v>
      </c>
      <c r="G612" s="1">
        <v>4.0</v>
      </c>
      <c r="H612" s="1">
        <v>2.0</v>
      </c>
      <c r="I612" s="1">
        <v>220.0</v>
      </c>
      <c r="J612" s="1">
        <v>30.0</v>
      </c>
      <c r="K612" s="1">
        <v>100.0</v>
      </c>
      <c r="L612" s="1" t="s">
        <v>315</v>
      </c>
      <c r="M612" s="1" t="s">
        <v>302</v>
      </c>
      <c r="N612" s="1">
        <v>26.0</v>
      </c>
      <c r="O612" s="1" t="s">
        <v>312</v>
      </c>
      <c r="P612" s="1" t="s">
        <v>313</v>
      </c>
      <c r="Q612" s="1" t="s">
        <v>305</v>
      </c>
    </row>
    <row r="613" ht="15.75" customHeight="1">
      <c r="A613" s="1" t="s">
        <v>927</v>
      </c>
      <c r="B613" s="2">
        <v>46039.0</v>
      </c>
      <c r="C613" s="2">
        <v>46040.0</v>
      </c>
      <c r="D613" s="1" t="s">
        <v>97</v>
      </c>
      <c r="E613" s="1" t="s">
        <v>252</v>
      </c>
      <c r="F613" s="3">
        <v>0.53125</v>
      </c>
      <c r="G613" s="1">
        <v>5.0</v>
      </c>
      <c r="H613" s="1">
        <v>2.0</v>
      </c>
      <c r="I613" s="1">
        <v>220.0</v>
      </c>
      <c r="J613" s="1">
        <v>30.0</v>
      </c>
      <c r="K613" s="1">
        <v>0.0</v>
      </c>
      <c r="L613" s="1" t="s">
        <v>301</v>
      </c>
      <c r="M613" s="1" t="s">
        <v>302</v>
      </c>
      <c r="N613" s="1">
        <v>44.0</v>
      </c>
      <c r="O613" s="1" t="s">
        <v>308</v>
      </c>
      <c r="P613" s="1" t="s">
        <v>313</v>
      </c>
      <c r="Q613" s="1" t="s">
        <v>305</v>
      </c>
    </row>
    <row r="614" ht="15.75" customHeight="1">
      <c r="A614" s="1" t="s">
        <v>928</v>
      </c>
      <c r="B614" s="2">
        <v>46121.0</v>
      </c>
      <c r="C614" s="2">
        <v>46128.0</v>
      </c>
      <c r="D614" s="1" t="s">
        <v>118</v>
      </c>
      <c r="E614" s="1" t="s">
        <v>262</v>
      </c>
      <c r="F614" s="3">
        <v>0.7708333333333334</v>
      </c>
      <c r="G614" s="1">
        <v>9.0</v>
      </c>
      <c r="H614" s="1">
        <v>1.0</v>
      </c>
      <c r="I614" s="1">
        <v>420.0</v>
      </c>
      <c r="J614" s="1">
        <v>24.0</v>
      </c>
      <c r="K614" s="1">
        <v>40.0</v>
      </c>
      <c r="L614" s="1" t="s">
        <v>307</v>
      </c>
      <c r="M614" s="1" t="s">
        <v>302</v>
      </c>
      <c r="N614" s="1">
        <v>19.0</v>
      </c>
      <c r="O614" s="1" t="s">
        <v>303</v>
      </c>
      <c r="P614" s="1" t="s">
        <v>304</v>
      </c>
      <c r="Q614" s="1" t="s">
        <v>309</v>
      </c>
    </row>
    <row r="615" ht="15.75" customHeight="1">
      <c r="A615" s="1" t="s">
        <v>929</v>
      </c>
      <c r="B615" s="2">
        <v>46050.0</v>
      </c>
      <c r="C615" s="2">
        <v>46051.0</v>
      </c>
      <c r="D615" s="1" t="s">
        <v>11</v>
      </c>
      <c r="E615" s="1" t="s">
        <v>278</v>
      </c>
      <c r="F615" s="3">
        <v>0.9375</v>
      </c>
      <c r="G615" s="1">
        <v>9.0</v>
      </c>
      <c r="H615" s="1">
        <v>3.0</v>
      </c>
      <c r="I615" s="1">
        <v>280.0</v>
      </c>
      <c r="J615" s="1">
        <v>36.0</v>
      </c>
      <c r="K615" s="1">
        <v>0.0</v>
      </c>
      <c r="L615" s="1" t="s">
        <v>307</v>
      </c>
      <c r="M615" s="1" t="s">
        <v>326</v>
      </c>
      <c r="N615" s="1">
        <v>26.0</v>
      </c>
      <c r="O615" s="1" t="s">
        <v>312</v>
      </c>
      <c r="P615" s="1" t="s">
        <v>313</v>
      </c>
      <c r="Q615" s="1" t="s">
        <v>305</v>
      </c>
    </row>
    <row r="616" ht="15.75" customHeight="1">
      <c r="A616" s="1" t="s">
        <v>930</v>
      </c>
      <c r="B616" s="2">
        <v>46146.0</v>
      </c>
      <c r="C616" s="2">
        <v>46153.0</v>
      </c>
      <c r="D616" s="1" t="s">
        <v>30</v>
      </c>
      <c r="E616" s="1" t="s">
        <v>184</v>
      </c>
      <c r="F616" s="3">
        <v>0.6458333333333334</v>
      </c>
      <c r="G616" s="1">
        <v>3.0</v>
      </c>
      <c r="H616" s="1">
        <v>1.0</v>
      </c>
      <c r="I616" s="1">
        <v>180.0</v>
      </c>
      <c r="J616" s="1">
        <v>24.0</v>
      </c>
      <c r="K616" s="1">
        <v>0.0</v>
      </c>
      <c r="L616" s="1" t="s">
        <v>301</v>
      </c>
      <c r="M616" s="1" t="s">
        <v>302</v>
      </c>
      <c r="N616" s="1">
        <v>59.0</v>
      </c>
      <c r="O616" s="1" t="s">
        <v>303</v>
      </c>
      <c r="P616" s="1" t="s">
        <v>304</v>
      </c>
      <c r="Q616" s="1" t="s">
        <v>305</v>
      </c>
    </row>
    <row r="617" ht="15.75" customHeight="1">
      <c r="A617" s="1" t="s">
        <v>931</v>
      </c>
      <c r="B617" s="2">
        <v>46060.0</v>
      </c>
      <c r="C617" s="2">
        <v>46067.0</v>
      </c>
      <c r="D617" s="1" t="s">
        <v>40</v>
      </c>
      <c r="E617" s="1" t="s">
        <v>216</v>
      </c>
      <c r="F617" s="3">
        <v>0.3958333333333333</v>
      </c>
      <c r="G617" s="1">
        <v>2.0</v>
      </c>
      <c r="H617" s="1">
        <v>2.0</v>
      </c>
      <c r="I617" s="1">
        <v>200.0</v>
      </c>
      <c r="J617" s="1">
        <v>30.0</v>
      </c>
      <c r="K617" s="1">
        <v>0.0</v>
      </c>
      <c r="L617" s="1" t="s">
        <v>301</v>
      </c>
      <c r="M617" s="1" t="s">
        <v>302</v>
      </c>
      <c r="N617" s="1">
        <v>27.0</v>
      </c>
      <c r="O617" s="1" t="s">
        <v>303</v>
      </c>
      <c r="P617" s="1" t="s">
        <v>304</v>
      </c>
      <c r="Q617" s="1" t="s">
        <v>305</v>
      </c>
    </row>
    <row r="618" ht="15.75" customHeight="1">
      <c r="A618" s="1" t="s">
        <v>932</v>
      </c>
      <c r="B618" s="2">
        <v>46131.0</v>
      </c>
      <c r="C618" s="2">
        <v>46136.0</v>
      </c>
      <c r="D618" s="1" t="s">
        <v>30</v>
      </c>
      <c r="E618" s="1" t="s">
        <v>193</v>
      </c>
      <c r="F618" s="3">
        <v>0.8854166666666666</v>
      </c>
      <c r="G618" s="1">
        <v>6.0</v>
      </c>
      <c r="H618" s="1">
        <v>4.0</v>
      </c>
      <c r="I618" s="1">
        <v>280.0</v>
      </c>
      <c r="J618" s="1">
        <v>42.0</v>
      </c>
      <c r="K618" s="1">
        <v>0.0</v>
      </c>
      <c r="L618" s="1" t="s">
        <v>307</v>
      </c>
      <c r="M618" s="1" t="s">
        <v>302</v>
      </c>
      <c r="N618" s="1">
        <v>47.0</v>
      </c>
      <c r="O618" s="1" t="s">
        <v>303</v>
      </c>
      <c r="P618" s="1" t="s">
        <v>313</v>
      </c>
      <c r="Q618" s="1" t="s">
        <v>305</v>
      </c>
    </row>
    <row r="619" ht="15.75" customHeight="1">
      <c r="A619" s="1" t="s">
        <v>933</v>
      </c>
      <c r="B619" s="2">
        <v>46180.0</v>
      </c>
      <c r="C619" s="2">
        <v>46184.0</v>
      </c>
      <c r="D619" s="1" t="s">
        <v>54</v>
      </c>
      <c r="E619" s="1" t="s">
        <v>189</v>
      </c>
      <c r="F619" s="3">
        <v>0.3958333333333333</v>
      </c>
      <c r="G619" s="1">
        <v>4.0</v>
      </c>
      <c r="H619" s="1">
        <v>3.0</v>
      </c>
      <c r="I619" s="1">
        <v>280.0</v>
      </c>
      <c r="J619" s="1">
        <v>36.0</v>
      </c>
      <c r="K619" s="1">
        <v>60.0</v>
      </c>
      <c r="L619" s="1" t="s">
        <v>311</v>
      </c>
      <c r="M619" s="1" t="s">
        <v>302</v>
      </c>
      <c r="N619" s="1">
        <v>32.0</v>
      </c>
      <c r="O619" s="1" t="s">
        <v>312</v>
      </c>
      <c r="P619" s="1" t="s">
        <v>304</v>
      </c>
      <c r="Q619" s="1" t="s">
        <v>305</v>
      </c>
    </row>
    <row r="620" ht="15.75" customHeight="1">
      <c r="A620" s="1" t="s">
        <v>934</v>
      </c>
      <c r="B620" s="2">
        <v>46084.0</v>
      </c>
      <c r="C620" s="2">
        <v>46091.0</v>
      </c>
      <c r="D620" s="1" t="s">
        <v>108</v>
      </c>
      <c r="E620" s="1" t="s">
        <v>216</v>
      </c>
      <c r="F620" s="3">
        <v>0.3958333333333333</v>
      </c>
      <c r="G620" s="1">
        <v>1.0</v>
      </c>
      <c r="H620" s="1">
        <v>2.0</v>
      </c>
      <c r="I620" s="1">
        <v>280.0</v>
      </c>
      <c r="J620" s="1">
        <v>30.0</v>
      </c>
      <c r="K620" s="1">
        <v>0.0</v>
      </c>
      <c r="L620" s="1" t="s">
        <v>307</v>
      </c>
      <c r="M620" s="1" t="s">
        <v>363</v>
      </c>
      <c r="N620" s="1">
        <v>41.0</v>
      </c>
      <c r="O620" s="1" t="s">
        <v>308</v>
      </c>
      <c r="P620" s="1" t="s">
        <v>304</v>
      </c>
      <c r="Q620" s="1" t="s">
        <v>338</v>
      </c>
    </row>
    <row r="621" ht="15.75" customHeight="1">
      <c r="A621" s="1" t="s">
        <v>935</v>
      </c>
      <c r="B621" s="2">
        <v>46059.0</v>
      </c>
      <c r="C621" s="2">
        <v>46063.0</v>
      </c>
      <c r="D621" s="1" t="s">
        <v>62</v>
      </c>
      <c r="E621" s="1" t="s">
        <v>266</v>
      </c>
      <c r="F621" s="3">
        <v>0.53125</v>
      </c>
      <c r="G621" s="1">
        <v>3.0</v>
      </c>
      <c r="H621" s="1">
        <v>5.0</v>
      </c>
      <c r="I621" s="1">
        <v>400.0</v>
      </c>
      <c r="J621" s="1">
        <v>48.0</v>
      </c>
      <c r="K621" s="1">
        <v>0.0</v>
      </c>
      <c r="L621" s="1" t="s">
        <v>311</v>
      </c>
      <c r="M621" s="1" t="s">
        <v>363</v>
      </c>
      <c r="N621" s="1">
        <v>30.0</v>
      </c>
      <c r="O621" s="1" t="s">
        <v>308</v>
      </c>
      <c r="P621" s="1" t="s">
        <v>313</v>
      </c>
      <c r="Q621" s="1" t="s">
        <v>309</v>
      </c>
    </row>
    <row r="622" ht="15.75" customHeight="1">
      <c r="A622" s="1" t="s">
        <v>936</v>
      </c>
      <c r="B622" s="2">
        <v>46067.0</v>
      </c>
      <c r="C622" s="2">
        <v>46072.0</v>
      </c>
      <c r="D622" s="1" t="s">
        <v>128</v>
      </c>
      <c r="E622" s="1" t="s">
        <v>201</v>
      </c>
      <c r="F622" s="3">
        <v>0.3958333333333333</v>
      </c>
      <c r="G622" s="1">
        <v>6.0</v>
      </c>
      <c r="H622" s="1">
        <v>2.0</v>
      </c>
      <c r="I622" s="1">
        <v>260.0</v>
      </c>
      <c r="J622" s="1">
        <v>30.0</v>
      </c>
      <c r="K622" s="1">
        <v>0.0</v>
      </c>
      <c r="L622" s="1" t="s">
        <v>311</v>
      </c>
      <c r="M622" s="1" t="s">
        <v>302</v>
      </c>
      <c r="N622" s="1">
        <v>24.0</v>
      </c>
      <c r="O622" s="1" t="s">
        <v>312</v>
      </c>
      <c r="P622" s="1" t="s">
        <v>304</v>
      </c>
      <c r="Q622" s="1" t="s">
        <v>305</v>
      </c>
    </row>
    <row r="623" ht="15.75" customHeight="1">
      <c r="A623" s="1" t="s">
        <v>937</v>
      </c>
      <c r="B623" s="2">
        <v>46109.0</v>
      </c>
      <c r="C623" s="2">
        <v>46112.0</v>
      </c>
      <c r="D623" s="1" t="s">
        <v>40</v>
      </c>
      <c r="E623" s="1" t="s">
        <v>201</v>
      </c>
      <c r="F623" s="3">
        <v>0.7708333333333334</v>
      </c>
      <c r="G623" s="1">
        <v>6.0</v>
      </c>
      <c r="H623" s="1">
        <v>4.0</v>
      </c>
      <c r="I623" s="1">
        <v>260.0</v>
      </c>
      <c r="J623" s="1">
        <v>42.0</v>
      </c>
      <c r="K623" s="1">
        <v>0.0</v>
      </c>
      <c r="L623" s="1" t="s">
        <v>315</v>
      </c>
      <c r="M623" s="1" t="s">
        <v>326</v>
      </c>
      <c r="N623" s="1">
        <v>57.0</v>
      </c>
      <c r="O623" s="1" t="s">
        <v>308</v>
      </c>
      <c r="P623" s="1" t="s">
        <v>304</v>
      </c>
      <c r="Q623" s="1" t="s">
        <v>305</v>
      </c>
    </row>
    <row r="624" ht="15.75" customHeight="1">
      <c r="A624" s="1" t="s">
        <v>938</v>
      </c>
      <c r="B624" s="2">
        <v>46056.0</v>
      </c>
      <c r="C624" s="2">
        <v>46059.0</v>
      </c>
      <c r="D624" s="1" t="s">
        <v>30</v>
      </c>
      <c r="E624" s="1" t="s">
        <v>224</v>
      </c>
      <c r="F624" s="3">
        <v>0.8854166666666666</v>
      </c>
      <c r="G624" s="1">
        <v>2.0</v>
      </c>
      <c r="H624" s="1">
        <v>2.0</v>
      </c>
      <c r="I624" s="1">
        <v>200.0</v>
      </c>
      <c r="J624" s="1">
        <v>30.0</v>
      </c>
      <c r="K624" s="1">
        <v>0.0</v>
      </c>
      <c r="L624" s="1" t="s">
        <v>301</v>
      </c>
      <c r="M624" s="1" t="s">
        <v>302</v>
      </c>
      <c r="N624" s="1">
        <v>20.0</v>
      </c>
      <c r="O624" s="1" t="s">
        <v>312</v>
      </c>
      <c r="P624" s="1" t="s">
        <v>304</v>
      </c>
      <c r="Q624" s="1" t="s">
        <v>305</v>
      </c>
    </row>
    <row r="625" ht="15.75" customHeight="1">
      <c r="A625" s="1" t="s">
        <v>939</v>
      </c>
      <c r="B625" s="2">
        <v>46106.0</v>
      </c>
      <c r="C625" s="2">
        <v>46109.0</v>
      </c>
      <c r="D625" s="1" t="s">
        <v>18</v>
      </c>
      <c r="E625" s="1" t="s">
        <v>206</v>
      </c>
      <c r="F625" s="3">
        <v>0.9375</v>
      </c>
      <c r="G625" s="1">
        <v>2.0</v>
      </c>
      <c r="H625" s="1">
        <v>5.0</v>
      </c>
      <c r="I625" s="1">
        <v>240.0</v>
      </c>
      <c r="J625" s="1">
        <v>48.0</v>
      </c>
      <c r="K625" s="1">
        <v>0.0</v>
      </c>
      <c r="L625" s="1" t="s">
        <v>318</v>
      </c>
      <c r="M625" s="1" t="s">
        <v>326</v>
      </c>
      <c r="N625" s="1">
        <v>31.0</v>
      </c>
      <c r="O625" s="1" t="s">
        <v>303</v>
      </c>
      <c r="P625" s="1" t="s">
        <v>304</v>
      </c>
      <c r="Q625" s="1" t="s">
        <v>305</v>
      </c>
    </row>
    <row r="626" ht="15.75" customHeight="1">
      <c r="A626" s="1" t="s">
        <v>940</v>
      </c>
      <c r="B626" s="2">
        <v>46065.0</v>
      </c>
      <c r="C626" s="2">
        <v>46071.0</v>
      </c>
      <c r="D626" s="1" t="s">
        <v>111</v>
      </c>
      <c r="E626" s="1" t="s">
        <v>268</v>
      </c>
      <c r="F626" s="3">
        <v>0.8854166666666666</v>
      </c>
      <c r="G626" s="1">
        <v>8.0</v>
      </c>
      <c r="H626" s="1">
        <v>2.0</v>
      </c>
      <c r="I626" s="1">
        <v>420.0</v>
      </c>
      <c r="J626" s="1">
        <v>30.0</v>
      </c>
      <c r="K626" s="1">
        <v>20.0</v>
      </c>
      <c r="L626" s="1" t="s">
        <v>318</v>
      </c>
      <c r="M626" s="1" t="s">
        <v>302</v>
      </c>
      <c r="N626" s="1">
        <v>41.0</v>
      </c>
      <c r="O626" s="1" t="s">
        <v>312</v>
      </c>
      <c r="P626" s="1" t="s">
        <v>313</v>
      </c>
      <c r="Q626" s="1" t="s">
        <v>309</v>
      </c>
    </row>
    <row r="627" ht="15.75" customHeight="1">
      <c r="A627" s="1" t="s">
        <v>941</v>
      </c>
      <c r="B627" s="2">
        <v>46171.0</v>
      </c>
      <c r="C627" s="2">
        <v>46177.0</v>
      </c>
      <c r="D627" s="1" t="s">
        <v>91</v>
      </c>
      <c r="E627" s="1" t="s">
        <v>258</v>
      </c>
      <c r="F627" s="3">
        <v>0.7708333333333334</v>
      </c>
      <c r="G627" s="1">
        <v>4.0</v>
      </c>
      <c r="H627" s="1">
        <v>2.0</v>
      </c>
      <c r="I627" s="1">
        <v>180.0</v>
      </c>
      <c r="J627" s="1">
        <v>30.0</v>
      </c>
      <c r="K627" s="1">
        <v>100.0</v>
      </c>
      <c r="L627" s="1" t="s">
        <v>307</v>
      </c>
      <c r="M627" s="1" t="s">
        <v>302</v>
      </c>
      <c r="N627" s="1">
        <v>33.0</v>
      </c>
      <c r="O627" s="1" t="s">
        <v>312</v>
      </c>
      <c r="P627" s="1" t="s">
        <v>313</v>
      </c>
      <c r="Q627" s="1" t="s">
        <v>305</v>
      </c>
    </row>
    <row r="628" ht="15.75" customHeight="1">
      <c r="A628" s="1" t="s">
        <v>942</v>
      </c>
      <c r="B628" s="2">
        <v>46169.0</v>
      </c>
      <c r="C628" s="2">
        <v>46171.0</v>
      </c>
      <c r="D628" s="1" t="s">
        <v>141</v>
      </c>
      <c r="E628" s="1" t="s">
        <v>222</v>
      </c>
      <c r="F628" s="3">
        <v>0.8854166666666666</v>
      </c>
      <c r="G628" s="1">
        <v>3.0</v>
      </c>
      <c r="H628" s="1">
        <v>3.0</v>
      </c>
      <c r="I628" s="1">
        <v>280.0</v>
      </c>
      <c r="J628" s="1">
        <v>36.0</v>
      </c>
      <c r="K628" s="1">
        <v>0.0</v>
      </c>
      <c r="L628" s="1" t="s">
        <v>311</v>
      </c>
      <c r="M628" s="1" t="s">
        <v>302</v>
      </c>
      <c r="N628" s="1">
        <v>46.0</v>
      </c>
      <c r="O628" s="1" t="s">
        <v>303</v>
      </c>
      <c r="P628" s="1" t="s">
        <v>304</v>
      </c>
      <c r="Q628" s="1" t="s">
        <v>305</v>
      </c>
    </row>
    <row r="629" ht="15.75" customHeight="1">
      <c r="A629" s="1" t="s">
        <v>943</v>
      </c>
      <c r="B629" s="2">
        <v>46142.0</v>
      </c>
      <c r="C629" s="2">
        <v>46147.0</v>
      </c>
      <c r="D629" s="1" t="s">
        <v>59</v>
      </c>
      <c r="E629" s="1" t="s">
        <v>237</v>
      </c>
      <c r="F629" s="3">
        <v>0.3958333333333333</v>
      </c>
      <c r="G629" s="1">
        <v>3.0</v>
      </c>
      <c r="H629" s="1">
        <v>2.0</v>
      </c>
      <c r="I629" s="1">
        <v>260.0</v>
      </c>
      <c r="J629" s="1">
        <v>30.0</v>
      </c>
      <c r="K629" s="1">
        <v>60.0</v>
      </c>
      <c r="L629" s="1" t="s">
        <v>318</v>
      </c>
      <c r="M629" s="1" t="s">
        <v>302</v>
      </c>
      <c r="N629" s="1">
        <v>42.0</v>
      </c>
      <c r="O629" s="1" t="s">
        <v>308</v>
      </c>
      <c r="P629" s="1" t="s">
        <v>313</v>
      </c>
      <c r="Q629" s="1" t="s">
        <v>338</v>
      </c>
    </row>
    <row r="630" ht="15.75" customHeight="1">
      <c r="A630" s="1" t="s">
        <v>944</v>
      </c>
      <c r="B630" s="2">
        <v>46188.0</v>
      </c>
      <c r="C630" s="2">
        <v>46189.0</v>
      </c>
      <c r="D630" s="1" t="s">
        <v>46</v>
      </c>
      <c r="E630" s="1" t="s">
        <v>177</v>
      </c>
      <c r="F630" s="3">
        <v>0.53125</v>
      </c>
      <c r="G630" s="1">
        <v>2.0</v>
      </c>
      <c r="H630" s="1">
        <v>4.0</v>
      </c>
      <c r="I630" s="1">
        <v>240.0</v>
      </c>
      <c r="J630" s="1">
        <v>42.0</v>
      </c>
      <c r="K630" s="1">
        <v>20.0</v>
      </c>
      <c r="L630" s="1" t="s">
        <v>315</v>
      </c>
      <c r="M630" s="1" t="s">
        <v>302</v>
      </c>
      <c r="N630" s="1">
        <v>35.0</v>
      </c>
      <c r="O630" s="1" t="s">
        <v>308</v>
      </c>
      <c r="P630" s="1" t="s">
        <v>313</v>
      </c>
      <c r="Q630" s="1" t="s">
        <v>305</v>
      </c>
    </row>
    <row r="631" ht="15.75" customHeight="1">
      <c r="A631" s="1" t="s">
        <v>945</v>
      </c>
      <c r="B631" s="2">
        <v>46032.0</v>
      </c>
      <c r="C631" s="2">
        <v>46035.0</v>
      </c>
      <c r="D631" s="1" t="s">
        <v>46</v>
      </c>
      <c r="E631" s="1" t="s">
        <v>274</v>
      </c>
      <c r="F631" s="3">
        <v>0.53125</v>
      </c>
      <c r="G631" s="1">
        <v>2.0</v>
      </c>
      <c r="H631" s="1">
        <v>2.0</v>
      </c>
      <c r="I631" s="1">
        <v>260.0</v>
      </c>
      <c r="J631" s="1">
        <v>30.0</v>
      </c>
      <c r="K631" s="1">
        <v>40.0</v>
      </c>
      <c r="L631" s="1" t="s">
        <v>301</v>
      </c>
      <c r="M631" s="1" t="s">
        <v>302</v>
      </c>
      <c r="N631" s="1">
        <v>35.0</v>
      </c>
      <c r="O631" s="1" t="s">
        <v>312</v>
      </c>
      <c r="P631" s="1" t="s">
        <v>304</v>
      </c>
      <c r="Q631" s="1" t="s">
        <v>305</v>
      </c>
    </row>
    <row r="632" ht="15.75" customHeight="1">
      <c r="A632" s="1" t="s">
        <v>946</v>
      </c>
      <c r="B632" s="2">
        <v>46099.0</v>
      </c>
      <c r="C632" s="2">
        <v>46103.0</v>
      </c>
      <c r="D632" s="1" t="s">
        <v>125</v>
      </c>
      <c r="E632" s="1" t="s">
        <v>228</v>
      </c>
      <c r="F632" s="3">
        <v>0.8854166666666666</v>
      </c>
      <c r="G632" s="1">
        <v>7.0</v>
      </c>
      <c r="H632" s="1">
        <v>4.0</v>
      </c>
      <c r="I632" s="1">
        <v>240.0</v>
      </c>
      <c r="J632" s="1">
        <v>42.0</v>
      </c>
      <c r="K632" s="1">
        <v>60.0</v>
      </c>
      <c r="L632" s="1" t="s">
        <v>311</v>
      </c>
      <c r="M632" s="1" t="s">
        <v>302</v>
      </c>
      <c r="N632" s="1">
        <v>59.0</v>
      </c>
      <c r="O632" s="1" t="s">
        <v>312</v>
      </c>
      <c r="P632" s="1" t="s">
        <v>304</v>
      </c>
      <c r="Q632" s="1" t="s">
        <v>338</v>
      </c>
    </row>
    <row r="633" ht="15.75" customHeight="1">
      <c r="A633" s="1" t="s">
        <v>947</v>
      </c>
      <c r="B633" s="2">
        <v>46081.0</v>
      </c>
      <c r="C633" s="2">
        <v>46084.0</v>
      </c>
      <c r="D633" s="1" t="s">
        <v>66</v>
      </c>
      <c r="E633" s="1" t="s">
        <v>246</v>
      </c>
      <c r="F633" s="3">
        <v>0.6458333333333334</v>
      </c>
      <c r="G633" s="1">
        <v>7.0</v>
      </c>
      <c r="H633" s="1">
        <v>4.0</v>
      </c>
      <c r="I633" s="1">
        <v>420.0</v>
      </c>
      <c r="J633" s="1">
        <v>42.0</v>
      </c>
      <c r="K633" s="1">
        <v>60.0</v>
      </c>
      <c r="L633" s="1" t="s">
        <v>315</v>
      </c>
      <c r="M633" s="1" t="s">
        <v>302</v>
      </c>
      <c r="N633" s="1">
        <v>47.0</v>
      </c>
      <c r="O633" s="1" t="s">
        <v>312</v>
      </c>
      <c r="P633" s="1" t="s">
        <v>304</v>
      </c>
      <c r="Q633" s="1" t="s">
        <v>309</v>
      </c>
    </row>
    <row r="634" ht="15.75" customHeight="1">
      <c r="A634" s="1" t="s">
        <v>948</v>
      </c>
      <c r="B634" s="2">
        <v>46132.0</v>
      </c>
      <c r="C634" s="2">
        <v>46138.0</v>
      </c>
      <c r="D634" s="1" t="s">
        <v>32</v>
      </c>
      <c r="E634" s="1" t="s">
        <v>235</v>
      </c>
      <c r="F634" s="3">
        <v>0.9375</v>
      </c>
      <c r="G634" s="1">
        <v>1.0</v>
      </c>
      <c r="H634" s="1">
        <v>1.0</v>
      </c>
      <c r="I634" s="1">
        <v>400.0</v>
      </c>
      <c r="J634" s="1">
        <v>24.0</v>
      </c>
      <c r="K634" s="1">
        <v>0.0</v>
      </c>
      <c r="L634" s="1" t="s">
        <v>318</v>
      </c>
      <c r="M634" s="1" t="s">
        <v>302</v>
      </c>
      <c r="N634" s="1">
        <v>37.0</v>
      </c>
      <c r="O634" s="1" t="s">
        <v>303</v>
      </c>
      <c r="P634" s="1" t="s">
        <v>313</v>
      </c>
      <c r="Q634" s="1" t="s">
        <v>309</v>
      </c>
    </row>
    <row r="635" ht="15.75" customHeight="1">
      <c r="A635" s="1" t="s">
        <v>949</v>
      </c>
      <c r="B635" s="2">
        <v>46109.0</v>
      </c>
      <c r="C635" s="2">
        <v>46112.0</v>
      </c>
      <c r="D635" s="1" t="s">
        <v>54</v>
      </c>
      <c r="E635" s="1" t="s">
        <v>274</v>
      </c>
      <c r="F635" s="3">
        <v>0.3958333333333333</v>
      </c>
      <c r="G635" s="1">
        <v>1.0</v>
      </c>
      <c r="H635" s="1">
        <v>4.0</v>
      </c>
      <c r="I635" s="1">
        <v>340.0</v>
      </c>
      <c r="J635" s="1">
        <v>42.0</v>
      </c>
      <c r="K635" s="1">
        <v>40.0</v>
      </c>
      <c r="L635" s="1" t="s">
        <v>311</v>
      </c>
      <c r="M635" s="1" t="s">
        <v>302</v>
      </c>
      <c r="N635" s="1">
        <v>55.0</v>
      </c>
      <c r="O635" s="1" t="s">
        <v>308</v>
      </c>
      <c r="P635" s="1" t="s">
        <v>313</v>
      </c>
      <c r="Q635" s="1" t="s">
        <v>338</v>
      </c>
    </row>
    <row r="636" ht="15.75" customHeight="1">
      <c r="A636" s="1" t="s">
        <v>950</v>
      </c>
      <c r="B636" s="2">
        <v>46168.0</v>
      </c>
      <c r="C636" s="2">
        <v>46174.0</v>
      </c>
      <c r="D636" s="1" t="s">
        <v>150</v>
      </c>
      <c r="E636" s="1" t="s">
        <v>197</v>
      </c>
      <c r="F636" s="3">
        <v>0.8854166666666666</v>
      </c>
      <c r="G636" s="1">
        <v>4.0</v>
      </c>
      <c r="H636" s="1">
        <v>1.0</v>
      </c>
      <c r="I636" s="1">
        <v>280.0</v>
      </c>
      <c r="J636" s="1">
        <v>24.0</v>
      </c>
      <c r="K636" s="1">
        <v>0.0</v>
      </c>
      <c r="L636" s="1" t="s">
        <v>307</v>
      </c>
      <c r="M636" s="1" t="s">
        <v>302</v>
      </c>
      <c r="N636" s="1">
        <v>39.0</v>
      </c>
      <c r="O636" s="1" t="s">
        <v>308</v>
      </c>
      <c r="P636" s="1" t="s">
        <v>304</v>
      </c>
      <c r="Q636" s="1" t="s">
        <v>338</v>
      </c>
    </row>
    <row r="637" ht="15.75" customHeight="1">
      <c r="A637" s="1" t="s">
        <v>951</v>
      </c>
      <c r="B637" s="2">
        <v>46049.0</v>
      </c>
      <c r="C637" s="2">
        <v>46051.0</v>
      </c>
      <c r="D637" s="1" t="s">
        <v>11</v>
      </c>
      <c r="E637" s="1" t="s">
        <v>276</v>
      </c>
      <c r="F637" s="3">
        <v>0.6458333333333334</v>
      </c>
      <c r="G637" s="1">
        <v>2.0</v>
      </c>
      <c r="H637" s="1">
        <v>3.0</v>
      </c>
      <c r="I637" s="1">
        <v>420.0</v>
      </c>
      <c r="J637" s="1">
        <v>36.0</v>
      </c>
      <c r="K637" s="1">
        <v>0.0</v>
      </c>
      <c r="L637" s="1" t="s">
        <v>311</v>
      </c>
      <c r="M637" s="1" t="s">
        <v>302</v>
      </c>
      <c r="N637" s="1">
        <v>42.0</v>
      </c>
      <c r="O637" s="1" t="s">
        <v>312</v>
      </c>
      <c r="P637" s="1" t="s">
        <v>304</v>
      </c>
      <c r="Q637" s="1" t="s">
        <v>309</v>
      </c>
    </row>
    <row r="638" ht="15.75" customHeight="1">
      <c r="A638" s="1" t="s">
        <v>952</v>
      </c>
      <c r="B638" s="2">
        <v>46139.0</v>
      </c>
      <c r="C638" s="2">
        <v>46139.0</v>
      </c>
      <c r="D638" s="1" t="s">
        <v>50</v>
      </c>
      <c r="E638" s="1" t="s">
        <v>163</v>
      </c>
      <c r="F638" s="3">
        <v>0.53125</v>
      </c>
      <c r="G638" s="1">
        <v>9.0</v>
      </c>
      <c r="H638" s="1">
        <v>2.0</v>
      </c>
      <c r="I638" s="1">
        <v>240.0</v>
      </c>
      <c r="J638" s="1">
        <v>30.0</v>
      </c>
      <c r="K638" s="1">
        <v>100.0</v>
      </c>
      <c r="L638" s="1" t="s">
        <v>318</v>
      </c>
      <c r="M638" s="1" t="s">
        <v>302</v>
      </c>
      <c r="N638" s="1">
        <v>25.0</v>
      </c>
      <c r="O638" s="1" t="s">
        <v>312</v>
      </c>
      <c r="P638" s="1" t="s">
        <v>304</v>
      </c>
      <c r="Q638" s="1" t="s">
        <v>305</v>
      </c>
    </row>
    <row r="639" ht="15.75" customHeight="1">
      <c r="A639" s="1" t="s">
        <v>953</v>
      </c>
      <c r="B639" s="2">
        <v>46122.0</v>
      </c>
      <c r="C639" s="2">
        <v>46125.0</v>
      </c>
      <c r="D639" s="1" t="s">
        <v>25</v>
      </c>
      <c r="E639" s="1" t="s">
        <v>197</v>
      </c>
      <c r="F639" s="3">
        <v>0.8854166666666666</v>
      </c>
      <c r="G639" s="1">
        <v>3.0</v>
      </c>
      <c r="H639" s="1">
        <v>3.0</v>
      </c>
      <c r="I639" s="1">
        <v>200.0</v>
      </c>
      <c r="J639" s="1">
        <v>36.0</v>
      </c>
      <c r="K639" s="1">
        <v>40.0</v>
      </c>
      <c r="L639" s="1" t="s">
        <v>301</v>
      </c>
      <c r="M639" s="1" t="s">
        <v>302</v>
      </c>
      <c r="N639" s="1">
        <v>56.0</v>
      </c>
      <c r="O639" s="1" t="s">
        <v>308</v>
      </c>
      <c r="P639" s="1" t="s">
        <v>313</v>
      </c>
      <c r="Q639" s="1" t="s">
        <v>305</v>
      </c>
    </row>
    <row r="640" ht="15.75" customHeight="1">
      <c r="A640" s="1" t="s">
        <v>954</v>
      </c>
      <c r="B640" s="2">
        <v>46093.0</v>
      </c>
      <c r="C640" s="2">
        <v>46096.0</v>
      </c>
      <c r="D640" s="1" t="s">
        <v>11</v>
      </c>
      <c r="E640" s="1" t="s">
        <v>186</v>
      </c>
      <c r="F640" s="3">
        <v>0.6458333333333334</v>
      </c>
      <c r="G640" s="1">
        <v>10.0</v>
      </c>
      <c r="H640" s="1">
        <v>1.0</v>
      </c>
      <c r="I640" s="1">
        <v>240.0</v>
      </c>
      <c r="J640" s="1">
        <v>24.0</v>
      </c>
      <c r="K640" s="1">
        <v>0.0</v>
      </c>
      <c r="L640" s="1" t="s">
        <v>318</v>
      </c>
      <c r="M640" s="1" t="s">
        <v>302</v>
      </c>
      <c r="N640" s="1">
        <v>51.0</v>
      </c>
      <c r="O640" s="1" t="s">
        <v>312</v>
      </c>
      <c r="P640" s="1" t="s">
        <v>313</v>
      </c>
      <c r="Q640" s="1" t="s">
        <v>338</v>
      </c>
    </row>
    <row r="641" ht="15.75" customHeight="1">
      <c r="A641" s="1" t="s">
        <v>955</v>
      </c>
      <c r="B641" s="2">
        <v>46170.0</v>
      </c>
      <c r="C641" s="2">
        <v>46170.0</v>
      </c>
      <c r="D641" s="1" t="s">
        <v>108</v>
      </c>
      <c r="E641" s="1" t="s">
        <v>208</v>
      </c>
      <c r="F641" s="3">
        <v>0.8854166666666666</v>
      </c>
      <c r="G641" s="1">
        <v>3.0</v>
      </c>
      <c r="H641" s="1">
        <v>2.0</v>
      </c>
      <c r="I641" s="1">
        <v>260.0</v>
      </c>
      <c r="J641" s="1">
        <v>30.0</v>
      </c>
      <c r="K641" s="1">
        <v>60.0</v>
      </c>
      <c r="L641" s="1" t="s">
        <v>318</v>
      </c>
      <c r="M641" s="1" t="s">
        <v>302</v>
      </c>
      <c r="N641" s="1">
        <v>43.0</v>
      </c>
      <c r="O641" s="1" t="s">
        <v>308</v>
      </c>
      <c r="P641" s="1" t="s">
        <v>304</v>
      </c>
      <c r="Q641" s="1" t="s">
        <v>338</v>
      </c>
    </row>
    <row r="642" ht="15.75" customHeight="1">
      <c r="A642" s="1" t="s">
        <v>956</v>
      </c>
      <c r="B642" s="2">
        <v>46181.0</v>
      </c>
      <c r="C642" s="2">
        <v>46187.0</v>
      </c>
      <c r="D642" s="1" t="s">
        <v>62</v>
      </c>
      <c r="E642" s="1" t="s">
        <v>270</v>
      </c>
      <c r="F642" s="3">
        <v>0.53125</v>
      </c>
      <c r="G642" s="1">
        <v>2.0</v>
      </c>
      <c r="H642" s="1">
        <v>4.0</v>
      </c>
      <c r="I642" s="1">
        <v>280.0</v>
      </c>
      <c r="J642" s="1">
        <v>42.0</v>
      </c>
      <c r="K642" s="1">
        <v>0.0</v>
      </c>
      <c r="L642" s="1" t="s">
        <v>307</v>
      </c>
      <c r="M642" s="1" t="s">
        <v>302</v>
      </c>
      <c r="N642" s="1">
        <v>20.0</v>
      </c>
      <c r="O642" s="1" t="s">
        <v>303</v>
      </c>
      <c r="P642" s="1" t="s">
        <v>313</v>
      </c>
      <c r="Q642" s="1" t="s">
        <v>305</v>
      </c>
    </row>
    <row r="643" ht="15.75" customHeight="1">
      <c r="A643" s="1" t="s">
        <v>957</v>
      </c>
      <c r="B643" s="2">
        <v>46193.0</v>
      </c>
      <c r="C643" s="2">
        <v>46194.0</v>
      </c>
      <c r="D643" s="1" t="s">
        <v>100</v>
      </c>
      <c r="E643" s="1" t="s">
        <v>281</v>
      </c>
      <c r="F643" s="3">
        <v>0.6458333333333334</v>
      </c>
      <c r="G643" s="1">
        <v>2.0</v>
      </c>
      <c r="H643" s="1">
        <v>5.0</v>
      </c>
      <c r="I643" s="1">
        <v>160.0</v>
      </c>
      <c r="J643" s="1">
        <v>48.0</v>
      </c>
      <c r="K643" s="1">
        <v>0.0</v>
      </c>
      <c r="L643" s="1" t="s">
        <v>315</v>
      </c>
      <c r="M643" s="1" t="s">
        <v>302</v>
      </c>
      <c r="N643" s="1">
        <v>25.0</v>
      </c>
      <c r="O643" s="1" t="s">
        <v>303</v>
      </c>
      <c r="P643" s="1" t="s">
        <v>313</v>
      </c>
      <c r="Q643" s="1" t="s">
        <v>305</v>
      </c>
    </row>
    <row r="644" ht="15.75" customHeight="1">
      <c r="A644" s="1" t="s">
        <v>958</v>
      </c>
      <c r="B644" s="2">
        <v>46127.0</v>
      </c>
      <c r="C644" s="2">
        <v>46134.0</v>
      </c>
      <c r="D644" s="1" t="s">
        <v>30</v>
      </c>
      <c r="E644" s="1" t="s">
        <v>197</v>
      </c>
      <c r="F644" s="3">
        <v>0.7708333333333334</v>
      </c>
      <c r="G644" s="1">
        <v>3.0</v>
      </c>
      <c r="H644" s="1">
        <v>1.0</v>
      </c>
      <c r="I644" s="1">
        <v>380.0</v>
      </c>
      <c r="J644" s="1">
        <v>24.0</v>
      </c>
      <c r="K644" s="1">
        <v>0.0</v>
      </c>
      <c r="L644" s="1" t="s">
        <v>318</v>
      </c>
      <c r="M644" s="1" t="s">
        <v>302</v>
      </c>
      <c r="N644" s="1">
        <v>47.0</v>
      </c>
      <c r="O644" s="1" t="s">
        <v>308</v>
      </c>
      <c r="P644" s="1" t="s">
        <v>313</v>
      </c>
      <c r="Q644" s="1" t="s">
        <v>309</v>
      </c>
    </row>
    <row r="645" ht="15.75" customHeight="1">
      <c r="A645" s="1" t="s">
        <v>959</v>
      </c>
      <c r="B645" s="2">
        <v>46032.0</v>
      </c>
      <c r="C645" s="2">
        <v>46032.0</v>
      </c>
      <c r="D645" s="1" t="s">
        <v>36</v>
      </c>
      <c r="E645" s="1" t="s">
        <v>278</v>
      </c>
      <c r="F645" s="3">
        <v>0.3958333333333333</v>
      </c>
      <c r="G645" s="1">
        <v>9.0</v>
      </c>
      <c r="H645" s="1">
        <v>2.0</v>
      </c>
      <c r="I645" s="1">
        <v>280.0</v>
      </c>
      <c r="J645" s="1">
        <v>30.0</v>
      </c>
      <c r="K645" s="1">
        <v>40.0</v>
      </c>
      <c r="L645" s="1" t="s">
        <v>311</v>
      </c>
      <c r="M645" s="1" t="s">
        <v>302</v>
      </c>
      <c r="N645" s="1">
        <v>22.0</v>
      </c>
      <c r="O645" s="1" t="s">
        <v>303</v>
      </c>
      <c r="P645" s="1" t="s">
        <v>313</v>
      </c>
      <c r="Q645" s="1" t="s">
        <v>305</v>
      </c>
    </row>
    <row r="646" ht="15.75" customHeight="1">
      <c r="A646" s="1" t="s">
        <v>960</v>
      </c>
      <c r="B646" s="2">
        <v>46058.0</v>
      </c>
      <c r="C646" s="2">
        <v>46065.0</v>
      </c>
      <c r="D646" s="1" t="s">
        <v>125</v>
      </c>
      <c r="E646" s="1" t="s">
        <v>189</v>
      </c>
      <c r="F646" s="3">
        <v>0.8854166666666666</v>
      </c>
      <c r="G646" s="1">
        <v>7.0</v>
      </c>
      <c r="H646" s="1">
        <v>4.0</v>
      </c>
      <c r="I646" s="1">
        <v>280.0</v>
      </c>
      <c r="J646" s="1">
        <v>42.0</v>
      </c>
      <c r="K646" s="1">
        <v>40.0</v>
      </c>
      <c r="L646" s="1" t="s">
        <v>311</v>
      </c>
      <c r="M646" s="1" t="s">
        <v>302</v>
      </c>
      <c r="N646" s="1">
        <v>25.0</v>
      </c>
      <c r="O646" s="1" t="s">
        <v>308</v>
      </c>
      <c r="P646" s="1" t="s">
        <v>304</v>
      </c>
      <c r="Q646" s="1" t="s">
        <v>305</v>
      </c>
    </row>
    <row r="647" ht="15.75" customHeight="1">
      <c r="A647" s="1" t="s">
        <v>961</v>
      </c>
      <c r="B647" s="2">
        <v>46196.0</v>
      </c>
      <c r="C647" s="2">
        <v>46200.0</v>
      </c>
      <c r="D647" s="1" t="s">
        <v>25</v>
      </c>
      <c r="E647" s="1" t="s">
        <v>220</v>
      </c>
      <c r="F647" s="3">
        <v>0.7708333333333334</v>
      </c>
      <c r="G647" s="1">
        <v>1.0</v>
      </c>
      <c r="H647" s="1">
        <v>2.0</v>
      </c>
      <c r="I647" s="1">
        <v>280.0</v>
      </c>
      <c r="J647" s="1">
        <v>30.0</v>
      </c>
      <c r="K647" s="1">
        <v>0.0</v>
      </c>
      <c r="L647" s="1" t="s">
        <v>301</v>
      </c>
      <c r="M647" s="1" t="s">
        <v>302</v>
      </c>
      <c r="N647" s="1">
        <v>31.0</v>
      </c>
      <c r="O647" s="1" t="s">
        <v>303</v>
      </c>
      <c r="P647" s="1" t="s">
        <v>304</v>
      </c>
      <c r="Q647" s="1" t="s">
        <v>305</v>
      </c>
    </row>
    <row r="648" ht="15.75" customHeight="1">
      <c r="A648" s="1" t="s">
        <v>962</v>
      </c>
      <c r="B648" s="2">
        <v>46122.0</v>
      </c>
      <c r="C648" s="2">
        <v>46126.0</v>
      </c>
      <c r="D648" s="1" t="s">
        <v>62</v>
      </c>
      <c r="E648" s="1" t="s">
        <v>260</v>
      </c>
      <c r="F648" s="3">
        <v>0.6458333333333334</v>
      </c>
      <c r="G648" s="1">
        <v>4.0</v>
      </c>
      <c r="H648" s="1">
        <v>1.0</v>
      </c>
      <c r="I648" s="1">
        <v>280.0</v>
      </c>
      <c r="J648" s="1">
        <v>24.0</v>
      </c>
      <c r="K648" s="1">
        <v>0.0</v>
      </c>
      <c r="L648" s="1" t="s">
        <v>311</v>
      </c>
      <c r="M648" s="1" t="s">
        <v>302</v>
      </c>
      <c r="N648" s="1">
        <v>33.0</v>
      </c>
      <c r="O648" s="1" t="s">
        <v>308</v>
      </c>
      <c r="P648" s="1" t="s">
        <v>304</v>
      </c>
      <c r="Q648" s="1" t="s">
        <v>305</v>
      </c>
    </row>
    <row r="649" ht="15.75" customHeight="1">
      <c r="A649" s="1" t="s">
        <v>963</v>
      </c>
      <c r="B649" s="2">
        <v>46130.0</v>
      </c>
      <c r="C649" s="2">
        <v>46130.0</v>
      </c>
      <c r="D649" s="1" t="s">
        <v>150</v>
      </c>
      <c r="E649" s="1" t="s">
        <v>216</v>
      </c>
      <c r="F649" s="3">
        <v>0.9375</v>
      </c>
      <c r="G649" s="1">
        <v>2.0</v>
      </c>
      <c r="H649" s="1">
        <v>4.0</v>
      </c>
      <c r="I649" s="1">
        <v>200.0</v>
      </c>
      <c r="J649" s="1">
        <v>42.0</v>
      </c>
      <c r="K649" s="1">
        <v>0.0</v>
      </c>
      <c r="L649" s="1" t="s">
        <v>311</v>
      </c>
      <c r="M649" s="1" t="s">
        <v>326</v>
      </c>
      <c r="N649" s="1">
        <v>24.0</v>
      </c>
      <c r="O649" s="1" t="s">
        <v>308</v>
      </c>
      <c r="P649" s="1" t="s">
        <v>313</v>
      </c>
      <c r="Q649" s="1" t="s">
        <v>305</v>
      </c>
    </row>
    <row r="650" ht="15.75" customHeight="1">
      <c r="A650" s="1" t="s">
        <v>964</v>
      </c>
      <c r="B650" s="2">
        <v>46154.0</v>
      </c>
      <c r="C650" s="2">
        <v>46155.0</v>
      </c>
      <c r="D650" s="1" t="s">
        <v>120</v>
      </c>
      <c r="E650" s="1" t="s">
        <v>214</v>
      </c>
      <c r="F650" s="3">
        <v>0.7708333333333334</v>
      </c>
      <c r="G650" s="1">
        <v>2.0</v>
      </c>
      <c r="H650" s="1">
        <v>3.0</v>
      </c>
      <c r="I650" s="1">
        <v>420.0</v>
      </c>
      <c r="J650" s="1">
        <v>36.0</v>
      </c>
      <c r="K650" s="1">
        <v>0.0</v>
      </c>
      <c r="L650" s="1" t="s">
        <v>311</v>
      </c>
      <c r="M650" s="1" t="s">
        <v>326</v>
      </c>
      <c r="N650" s="1">
        <v>43.0</v>
      </c>
      <c r="O650" s="1" t="s">
        <v>308</v>
      </c>
      <c r="P650" s="1" t="s">
        <v>304</v>
      </c>
      <c r="Q650" s="1" t="s">
        <v>309</v>
      </c>
    </row>
    <row r="651" ht="15.75" customHeight="1">
      <c r="A651" s="1" t="s">
        <v>965</v>
      </c>
      <c r="B651" s="2">
        <v>46114.0</v>
      </c>
      <c r="C651" s="2">
        <v>46119.0</v>
      </c>
      <c r="D651" s="1" t="s">
        <v>30</v>
      </c>
      <c r="E651" s="1" t="s">
        <v>228</v>
      </c>
      <c r="F651" s="3">
        <v>0.6458333333333334</v>
      </c>
      <c r="G651" s="1">
        <v>6.0</v>
      </c>
      <c r="H651" s="1">
        <v>1.0</v>
      </c>
      <c r="I651" s="1">
        <v>160.0</v>
      </c>
      <c r="J651" s="1">
        <v>24.0</v>
      </c>
      <c r="K651" s="1">
        <v>0.0</v>
      </c>
      <c r="L651" s="1" t="s">
        <v>301</v>
      </c>
      <c r="M651" s="1" t="s">
        <v>302</v>
      </c>
      <c r="N651" s="1">
        <v>60.0</v>
      </c>
      <c r="O651" s="1" t="s">
        <v>312</v>
      </c>
      <c r="P651" s="1" t="s">
        <v>304</v>
      </c>
      <c r="Q651" s="1" t="s">
        <v>305</v>
      </c>
    </row>
    <row r="652" ht="15.75" customHeight="1">
      <c r="A652" s="1" t="s">
        <v>966</v>
      </c>
      <c r="B652" s="2">
        <v>46040.0</v>
      </c>
      <c r="C652" s="2">
        <v>46043.0</v>
      </c>
      <c r="D652" s="1" t="s">
        <v>54</v>
      </c>
      <c r="E652" s="1" t="s">
        <v>260</v>
      </c>
      <c r="F652" s="3">
        <v>0.53125</v>
      </c>
      <c r="G652" s="1">
        <v>5.0</v>
      </c>
      <c r="H652" s="1">
        <v>6.0</v>
      </c>
      <c r="I652" s="1">
        <v>360.0</v>
      </c>
      <c r="J652" s="1">
        <v>54.0</v>
      </c>
      <c r="K652" s="1">
        <v>0.0</v>
      </c>
      <c r="L652" s="1" t="s">
        <v>315</v>
      </c>
      <c r="M652" s="1" t="s">
        <v>302</v>
      </c>
      <c r="N652" s="1">
        <v>54.0</v>
      </c>
      <c r="O652" s="1" t="s">
        <v>303</v>
      </c>
      <c r="P652" s="1" t="s">
        <v>313</v>
      </c>
      <c r="Q652" s="1" t="s">
        <v>338</v>
      </c>
    </row>
    <row r="653" ht="15.75" customHeight="1">
      <c r="A653" s="1" t="s">
        <v>967</v>
      </c>
      <c r="B653" s="2">
        <v>46184.0</v>
      </c>
      <c r="C653" s="2">
        <v>46190.0</v>
      </c>
      <c r="D653" s="1" t="s">
        <v>97</v>
      </c>
      <c r="E653" s="1" t="s">
        <v>276</v>
      </c>
      <c r="F653" s="3">
        <v>0.9375</v>
      </c>
      <c r="G653" s="1">
        <v>4.0</v>
      </c>
      <c r="H653" s="1">
        <v>2.0</v>
      </c>
      <c r="I653" s="1">
        <v>240.0</v>
      </c>
      <c r="J653" s="1">
        <v>30.0</v>
      </c>
      <c r="K653" s="1">
        <v>0.0</v>
      </c>
      <c r="L653" s="1" t="s">
        <v>315</v>
      </c>
      <c r="M653" s="1" t="s">
        <v>326</v>
      </c>
      <c r="N653" s="1">
        <v>38.0</v>
      </c>
      <c r="O653" s="1" t="s">
        <v>312</v>
      </c>
      <c r="P653" s="1" t="s">
        <v>304</v>
      </c>
      <c r="Q653" s="1" t="s">
        <v>305</v>
      </c>
    </row>
    <row r="654" ht="15.75" customHeight="1">
      <c r="A654" s="1" t="s">
        <v>968</v>
      </c>
      <c r="B654" s="2">
        <v>46178.0</v>
      </c>
      <c r="C654" s="2">
        <v>46185.0</v>
      </c>
      <c r="D654" s="1" t="s">
        <v>50</v>
      </c>
      <c r="E654" s="1" t="s">
        <v>266</v>
      </c>
      <c r="F654" s="3">
        <v>0.8854166666666666</v>
      </c>
      <c r="G654" s="1">
        <v>1.0</v>
      </c>
      <c r="H654" s="1">
        <v>3.0</v>
      </c>
      <c r="I654" s="1">
        <v>220.0</v>
      </c>
      <c r="J654" s="1">
        <v>36.0</v>
      </c>
      <c r="K654" s="1">
        <v>40.0</v>
      </c>
      <c r="L654" s="1" t="s">
        <v>307</v>
      </c>
      <c r="M654" s="1" t="s">
        <v>302</v>
      </c>
      <c r="N654" s="1">
        <v>19.0</v>
      </c>
      <c r="O654" s="1" t="s">
        <v>308</v>
      </c>
      <c r="P654" s="1" t="s">
        <v>313</v>
      </c>
      <c r="Q654" s="1" t="s">
        <v>305</v>
      </c>
    </row>
    <row r="655" ht="15.75" customHeight="1">
      <c r="A655" s="1" t="s">
        <v>969</v>
      </c>
      <c r="B655" s="2">
        <v>46085.0</v>
      </c>
      <c r="C655" s="2">
        <v>46086.0</v>
      </c>
      <c r="D655" s="1" t="s">
        <v>18</v>
      </c>
      <c r="E655" s="1" t="s">
        <v>222</v>
      </c>
      <c r="F655" s="3">
        <v>0.53125</v>
      </c>
      <c r="G655" s="1">
        <v>4.0</v>
      </c>
      <c r="H655" s="1">
        <v>2.0</v>
      </c>
      <c r="I655" s="1">
        <v>360.0</v>
      </c>
      <c r="J655" s="1">
        <v>30.0</v>
      </c>
      <c r="K655" s="1">
        <v>0.0</v>
      </c>
      <c r="L655" s="1" t="s">
        <v>307</v>
      </c>
      <c r="M655" s="1" t="s">
        <v>302</v>
      </c>
      <c r="N655" s="1">
        <v>20.0</v>
      </c>
      <c r="O655" s="1" t="s">
        <v>308</v>
      </c>
      <c r="P655" s="1" t="s">
        <v>313</v>
      </c>
      <c r="Q655" s="1" t="s">
        <v>338</v>
      </c>
    </row>
    <row r="656" ht="15.75" customHeight="1">
      <c r="A656" s="1" t="s">
        <v>970</v>
      </c>
      <c r="B656" s="2">
        <v>46104.0</v>
      </c>
      <c r="C656" s="2">
        <v>46104.0</v>
      </c>
      <c r="D656" s="1" t="s">
        <v>76</v>
      </c>
      <c r="E656" s="1" t="s">
        <v>230</v>
      </c>
      <c r="F656" s="3">
        <v>0.53125</v>
      </c>
      <c r="G656" s="1">
        <v>2.0</v>
      </c>
      <c r="H656" s="1">
        <v>4.0</v>
      </c>
      <c r="I656" s="1">
        <v>240.0</v>
      </c>
      <c r="J656" s="1">
        <v>42.0</v>
      </c>
      <c r="K656" s="1">
        <v>0.0</v>
      </c>
      <c r="L656" s="1" t="s">
        <v>301</v>
      </c>
      <c r="M656" s="1" t="s">
        <v>302</v>
      </c>
      <c r="N656" s="1">
        <v>39.0</v>
      </c>
      <c r="O656" s="1" t="s">
        <v>308</v>
      </c>
      <c r="P656" s="1" t="s">
        <v>304</v>
      </c>
      <c r="Q656" s="1" t="s">
        <v>305</v>
      </c>
    </row>
    <row r="657" ht="15.75" customHeight="1">
      <c r="A657" s="1" t="s">
        <v>971</v>
      </c>
      <c r="B657" s="2">
        <v>46198.0</v>
      </c>
      <c r="C657" s="2">
        <v>46201.0</v>
      </c>
      <c r="D657" s="1" t="s">
        <v>88</v>
      </c>
      <c r="E657" s="1" t="s">
        <v>224</v>
      </c>
      <c r="F657" s="3">
        <v>0.3958333333333333</v>
      </c>
      <c r="G657" s="1">
        <v>2.0</v>
      </c>
      <c r="H657" s="1">
        <v>2.0</v>
      </c>
      <c r="I657" s="1">
        <v>380.0</v>
      </c>
      <c r="J657" s="1">
        <v>30.0</v>
      </c>
      <c r="K657" s="1">
        <v>0.0</v>
      </c>
      <c r="L657" s="1" t="s">
        <v>315</v>
      </c>
      <c r="M657" s="1" t="s">
        <v>302</v>
      </c>
      <c r="N657" s="1">
        <v>49.0</v>
      </c>
      <c r="O657" s="1" t="s">
        <v>303</v>
      </c>
      <c r="P657" s="1" t="s">
        <v>304</v>
      </c>
      <c r="Q657" s="1" t="s">
        <v>309</v>
      </c>
    </row>
    <row r="658" ht="15.75" customHeight="1">
      <c r="A658" s="1" t="s">
        <v>972</v>
      </c>
      <c r="B658" s="2">
        <v>46075.0</v>
      </c>
      <c r="C658" s="2">
        <v>46077.0</v>
      </c>
      <c r="D658" s="1" t="s">
        <v>22</v>
      </c>
      <c r="E658" s="1" t="s">
        <v>258</v>
      </c>
      <c r="F658" s="3">
        <v>0.7708333333333334</v>
      </c>
      <c r="G658" s="1">
        <v>8.0</v>
      </c>
      <c r="H658" s="1">
        <v>4.0</v>
      </c>
      <c r="I658" s="1">
        <v>360.0</v>
      </c>
      <c r="J658" s="1">
        <v>42.0</v>
      </c>
      <c r="K658" s="1">
        <v>150.0</v>
      </c>
      <c r="L658" s="1" t="s">
        <v>307</v>
      </c>
      <c r="M658" s="1" t="s">
        <v>302</v>
      </c>
      <c r="N658" s="1">
        <v>23.0</v>
      </c>
      <c r="O658" s="1" t="s">
        <v>308</v>
      </c>
      <c r="P658" s="1" t="s">
        <v>304</v>
      </c>
      <c r="Q658" s="1" t="s">
        <v>309</v>
      </c>
    </row>
    <row r="659" ht="15.75" customHeight="1">
      <c r="A659" s="1" t="s">
        <v>973</v>
      </c>
      <c r="B659" s="2">
        <v>46085.0</v>
      </c>
      <c r="C659" s="2">
        <v>46091.0</v>
      </c>
      <c r="D659" s="1" t="s">
        <v>30</v>
      </c>
      <c r="E659" s="1" t="s">
        <v>201</v>
      </c>
      <c r="F659" s="3">
        <v>0.7708333333333334</v>
      </c>
      <c r="G659" s="1">
        <v>1.0</v>
      </c>
      <c r="H659" s="1">
        <v>2.0</v>
      </c>
      <c r="I659" s="1">
        <v>260.0</v>
      </c>
      <c r="J659" s="1">
        <v>30.0</v>
      </c>
      <c r="K659" s="1">
        <v>0.0</v>
      </c>
      <c r="L659" s="1" t="s">
        <v>307</v>
      </c>
      <c r="M659" s="1" t="s">
        <v>302</v>
      </c>
      <c r="N659" s="1">
        <v>35.0</v>
      </c>
      <c r="O659" s="1" t="s">
        <v>312</v>
      </c>
      <c r="P659" s="1" t="s">
        <v>313</v>
      </c>
      <c r="Q659" s="1" t="s">
        <v>305</v>
      </c>
    </row>
    <row r="660" ht="15.75" customHeight="1">
      <c r="A660" s="1" t="s">
        <v>974</v>
      </c>
      <c r="B660" s="2">
        <v>46065.0</v>
      </c>
      <c r="C660" s="2">
        <v>46072.0</v>
      </c>
      <c r="D660" s="1" t="s">
        <v>62</v>
      </c>
      <c r="E660" s="1" t="s">
        <v>244</v>
      </c>
      <c r="F660" s="3">
        <v>0.3958333333333333</v>
      </c>
      <c r="G660" s="1">
        <v>4.0</v>
      </c>
      <c r="H660" s="1">
        <v>4.0</v>
      </c>
      <c r="I660" s="1">
        <v>420.0</v>
      </c>
      <c r="J660" s="1">
        <v>42.0</v>
      </c>
      <c r="K660" s="1">
        <v>60.0</v>
      </c>
      <c r="L660" s="1" t="s">
        <v>318</v>
      </c>
      <c r="M660" s="1" t="s">
        <v>302</v>
      </c>
      <c r="N660" s="1">
        <v>48.0</v>
      </c>
      <c r="O660" s="1" t="s">
        <v>308</v>
      </c>
      <c r="P660" s="1" t="s">
        <v>313</v>
      </c>
      <c r="Q660" s="1" t="s">
        <v>309</v>
      </c>
    </row>
    <row r="661" ht="15.75" customHeight="1">
      <c r="A661" s="1" t="s">
        <v>975</v>
      </c>
      <c r="B661" s="2">
        <v>46175.0</v>
      </c>
      <c r="C661" s="2">
        <v>46177.0</v>
      </c>
      <c r="D661" s="1" t="s">
        <v>78</v>
      </c>
      <c r="E661" s="1" t="s">
        <v>191</v>
      </c>
      <c r="F661" s="3">
        <v>0.8854166666666666</v>
      </c>
      <c r="G661" s="1">
        <v>4.0</v>
      </c>
      <c r="H661" s="1">
        <v>2.0</v>
      </c>
      <c r="I661" s="1">
        <v>200.0</v>
      </c>
      <c r="J661" s="1">
        <v>30.0</v>
      </c>
      <c r="K661" s="1">
        <v>0.0</v>
      </c>
      <c r="L661" s="1" t="s">
        <v>315</v>
      </c>
      <c r="M661" s="1" t="s">
        <v>302</v>
      </c>
      <c r="N661" s="1">
        <v>53.0</v>
      </c>
      <c r="O661" s="1" t="s">
        <v>312</v>
      </c>
      <c r="P661" s="1" t="s">
        <v>304</v>
      </c>
      <c r="Q661" s="1" t="s">
        <v>305</v>
      </c>
    </row>
    <row r="662" ht="15.75" customHeight="1">
      <c r="A662" s="1" t="s">
        <v>976</v>
      </c>
      <c r="B662" s="2">
        <v>46143.0</v>
      </c>
      <c r="C662" s="2">
        <v>46146.0</v>
      </c>
      <c r="D662" s="1" t="s">
        <v>25</v>
      </c>
      <c r="E662" s="1" t="s">
        <v>193</v>
      </c>
      <c r="F662" s="3">
        <v>0.7708333333333334</v>
      </c>
      <c r="G662" s="1">
        <v>4.0</v>
      </c>
      <c r="H662" s="1">
        <v>1.0</v>
      </c>
      <c r="I662" s="1">
        <v>280.0</v>
      </c>
      <c r="J662" s="1">
        <v>24.0</v>
      </c>
      <c r="K662" s="1">
        <v>20.0</v>
      </c>
      <c r="L662" s="1" t="s">
        <v>318</v>
      </c>
      <c r="M662" s="1" t="s">
        <v>302</v>
      </c>
      <c r="N662" s="1">
        <v>49.0</v>
      </c>
      <c r="O662" s="1" t="s">
        <v>303</v>
      </c>
      <c r="P662" s="1" t="s">
        <v>313</v>
      </c>
      <c r="Q662" s="1" t="s">
        <v>305</v>
      </c>
    </row>
    <row r="663" ht="15.75" customHeight="1">
      <c r="A663" s="1" t="s">
        <v>977</v>
      </c>
      <c r="B663" s="2">
        <v>46121.0</v>
      </c>
      <c r="C663" s="2">
        <v>46128.0</v>
      </c>
      <c r="D663" s="1" t="s">
        <v>40</v>
      </c>
      <c r="E663" s="1" t="s">
        <v>258</v>
      </c>
      <c r="F663" s="3">
        <v>0.8854166666666666</v>
      </c>
      <c r="G663" s="1">
        <v>3.0</v>
      </c>
      <c r="H663" s="1">
        <v>2.0</v>
      </c>
      <c r="I663" s="1">
        <v>180.0</v>
      </c>
      <c r="J663" s="1">
        <v>30.0</v>
      </c>
      <c r="K663" s="1">
        <v>0.0</v>
      </c>
      <c r="L663" s="1" t="s">
        <v>311</v>
      </c>
      <c r="M663" s="1" t="s">
        <v>326</v>
      </c>
      <c r="N663" s="1">
        <v>42.0</v>
      </c>
      <c r="O663" s="1" t="s">
        <v>312</v>
      </c>
      <c r="P663" s="1" t="s">
        <v>313</v>
      </c>
      <c r="Q663" s="1" t="s">
        <v>305</v>
      </c>
    </row>
    <row r="664" ht="15.75" customHeight="1">
      <c r="A664" s="1" t="s">
        <v>978</v>
      </c>
      <c r="B664" s="2">
        <v>46112.0</v>
      </c>
      <c r="C664" s="2">
        <v>46119.0</v>
      </c>
      <c r="D664" s="1" t="s">
        <v>91</v>
      </c>
      <c r="E664" s="1" t="s">
        <v>222</v>
      </c>
      <c r="F664" s="3">
        <v>0.7708333333333334</v>
      </c>
      <c r="G664" s="1">
        <v>1.0</v>
      </c>
      <c r="H664" s="1">
        <v>3.0</v>
      </c>
      <c r="I664" s="1">
        <v>280.0</v>
      </c>
      <c r="J664" s="1">
        <v>36.0</v>
      </c>
      <c r="K664" s="1">
        <v>100.0</v>
      </c>
      <c r="L664" s="1" t="s">
        <v>307</v>
      </c>
      <c r="M664" s="1" t="s">
        <v>302</v>
      </c>
      <c r="N664" s="1">
        <v>33.0</v>
      </c>
      <c r="O664" s="1" t="s">
        <v>303</v>
      </c>
      <c r="P664" s="1" t="s">
        <v>304</v>
      </c>
      <c r="Q664" s="1" t="s">
        <v>305</v>
      </c>
    </row>
    <row r="665" ht="15.75" customHeight="1">
      <c r="A665" s="1" t="s">
        <v>979</v>
      </c>
      <c r="B665" s="2">
        <v>46201.0</v>
      </c>
      <c r="C665" s="2">
        <v>46203.0</v>
      </c>
      <c r="D665" s="1" t="s">
        <v>36</v>
      </c>
      <c r="E665" s="1" t="s">
        <v>237</v>
      </c>
      <c r="F665" s="3">
        <v>0.3958333333333333</v>
      </c>
      <c r="G665" s="1">
        <v>2.0</v>
      </c>
      <c r="H665" s="1">
        <v>2.0</v>
      </c>
      <c r="I665" s="1">
        <v>180.0</v>
      </c>
      <c r="J665" s="1">
        <v>30.0</v>
      </c>
      <c r="K665" s="1">
        <v>0.0</v>
      </c>
      <c r="L665" s="1" t="s">
        <v>315</v>
      </c>
      <c r="M665" s="1" t="s">
        <v>326</v>
      </c>
      <c r="N665" s="1">
        <v>28.0</v>
      </c>
      <c r="O665" s="1" t="s">
        <v>303</v>
      </c>
      <c r="P665" s="1" t="s">
        <v>313</v>
      </c>
      <c r="Q665" s="1" t="s">
        <v>305</v>
      </c>
    </row>
    <row r="666" ht="15.75" customHeight="1">
      <c r="A666" s="1" t="s">
        <v>980</v>
      </c>
      <c r="B666" s="2">
        <v>46124.0</v>
      </c>
      <c r="C666" s="2">
        <v>46125.0</v>
      </c>
      <c r="D666" s="1" t="s">
        <v>73</v>
      </c>
      <c r="E666" s="1" t="s">
        <v>193</v>
      </c>
      <c r="F666" s="3">
        <v>0.8854166666666666</v>
      </c>
      <c r="G666" s="1">
        <v>6.0</v>
      </c>
      <c r="H666" s="1">
        <v>2.0</v>
      </c>
      <c r="I666" s="1">
        <v>360.0</v>
      </c>
      <c r="J666" s="1">
        <v>30.0</v>
      </c>
      <c r="K666" s="1">
        <v>0.0</v>
      </c>
      <c r="L666" s="1" t="s">
        <v>318</v>
      </c>
      <c r="M666" s="1" t="s">
        <v>302</v>
      </c>
      <c r="N666" s="1">
        <v>50.0</v>
      </c>
      <c r="O666" s="1" t="s">
        <v>303</v>
      </c>
      <c r="P666" s="1" t="s">
        <v>313</v>
      </c>
      <c r="Q666" s="1" t="s">
        <v>338</v>
      </c>
    </row>
    <row r="667" ht="15.75" customHeight="1">
      <c r="A667" s="1" t="s">
        <v>981</v>
      </c>
      <c r="B667" s="2">
        <v>46128.0</v>
      </c>
      <c r="C667" s="2">
        <v>46129.0</v>
      </c>
      <c r="D667" s="1" t="s">
        <v>22</v>
      </c>
      <c r="E667" s="1" t="s">
        <v>254</v>
      </c>
      <c r="F667" s="3">
        <v>0.9375</v>
      </c>
      <c r="G667" s="1">
        <v>3.0</v>
      </c>
      <c r="H667" s="1">
        <v>4.0</v>
      </c>
      <c r="I667" s="1">
        <v>160.0</v>
      </c>
      <c r="J667" s="1">
        <v>42.0</v>
      </c>
      <c r="K667" s="1">
        <v>0.0</v>
      </c>
      <c r="L667" s="1" t="s">
        <v>315</v>
      </c>
      <c r="M667" s="1" t="s">
        <v>302</v>
      </c>
      <c r="N667" s="1">
        <v>43.0</v>
      </c>
      <c r="O667" s="1" t="s">
        <v>308</v>
      </c>
      <c r="P667" s="1" t="s">
        <v>313</v>
      </c>
      <c r="Q667" s="1" t="s">
        <v>305</v>
      </c>
    </row>
    <row r="668" ht="15.75" customHeight="1">
      <c r="A668" s="1" t="s">
        <v>982</v>
      </c>
      <c r="B668" s="2">
        <v>46023.0</v>
      </c>
      <c r="C668" s="2">
        <v>46024.0</v>
      </c>
      <c r="D668" s="1" t="s">
        <v>18</v>
      </c>
      <c r="E668" s="1" t="s">
        <v>276</v>
      </c>
      <c r="F668" s="3">
        <v>0.53125</v>
      </c>
      <c r="G668" s="1">
        <v>3.0</v>
      </c>
      <c r="H668" s="1">
        <v>3.0</v>
      </c>
      <c r="I668" s="1">
        <v>320.0</v>
      </c>
      <c r="J668" s="1">
        <v>36.0</v>
      </c>
      <c r="K668" s="1">
        <v>40.0</v>
      </c>
      <c r="L668" s="1" t="s">
        <v>311</v>
      </c>
      <c r="M668" s="1" t="s">
        <v>302</v>
      </c>
      <c r="N668" s="1">
        <v>28.0</v>
      </c>
      <c r="O668" s="1" t="s">
        <v>303</v>
      </c>
      <c r="P668" s="1" t="s">
        <v>304</v>
      </c>
      <c r="Q668" s="1" t="s">
        <v>338</v>
      </c>
    </row>
    <row r="669" ht="15.75" customHeight="1">
      <c r="A669" s="1" t="s">
        <v>983</v>
      </c>
      <c r="B669" s="2">
        <v>46073.0</v>
      </c>
      <c r="C669" s="2">
        <v>46080.0</v>
      </c>
      <c r="D669" s="1" t="s">
        <v>30</v>
      </c>
      <c r="E669" s="1" t="s">
        <v>182</v>
      </c>
      <c r="F669" s="3">
        <v>0.53125</v>
      </c>
      <c r="G669" s="1">
        <v>3.0</v>
      </c>
      <c r="H669" s="1">
        <v>3.0</v>
      </c>
      <c r="I669" s="1">
        <v>240.0</v>
      </c>
      <c r="J669" s="1">
        <v>36.0</v>
      </c>
      <c r="K669" s="1">
        <v>0.0</v>
      </c>
      <c r="L669" s="1" t="s">
        <v>318</v>
      </c>
      <c r="M669" s="1" t="s">
        <v>302</v>
      </c>
      <c r="N669" s="1">
        <v>29.0</v>
      </c>
      <c r="O669" s="1" t="s">
        <v>312</v>
      </c>
      <c r="P669" s="1" t="s">
        <v>304</v>
      </c>
      <c r="Q669" s="1" t="s">
        <v>338</v>
      </c>
    </row>
    <row r="670" ht="15.75" customHeight="1">
      <c r="A670" s="1" t="s">
        <v>984</v>
      </c>
      <c r="B670" s="2">
        <v>46185.0</v>
      </c>
      <c r="C670" s="2">
        <v>46187.0</v>
      </c>
      <c r="D670" s="1" t="s">
        <v>18</v>
      </c>
      <c r="E670" s="1" t="s">
        <v>177</v>
      </c>
      <c r="F670" s="3">
        <v>0.7708333333333334</v>
      </c>
      <c r="G670" s="1">
        <v>8.0</v>
      </c>
      <c r="H670" s="1">
        <v>2.0</v>
      </c>
      <c r="I670" s="1">
        <v>320.0</v>
      </c>
      <c r="J670" s="1">
        <v>30.0</v>
      </c>
      <c r="K670" s="1">
        <v>0.0</v>
      </c>
      <c r="L670" s="1" t="s">
        <v>315</v>
      </c>
      <c r="M670" s="1" t="s">
        <v>302</v>
      </c>
      <c r="N670" s="1">
        <v>33.0</v>
      </c>
      <c r="O670" s="1" t="s">
        <v>308</v>
      </c>
      <c r="P670" s="1" t="s">
        <v>304</v>
      </c>
      <c r="Q670" s="1" t="s">
        <v>338</v>
      </c>
    </row>
    <row r="671" ht="15.75" customHeight="1">
      <c r="A671" s="1" t="s">
        <v>985</v>
      </c>
      <c r="B671" s="2">
        <v>46091.0</v>
      </c>
      <c r="C671" s="2">
        <v>46091.0</v>
      </c>
      <c r="D671" s="1" t="s">
        <v>97</v>
      </c>
      <c r="E671" s="1" t="s">
        <v>170</v>
      </c>
      <c r="F671" s="3">
        <v>0.6458333333333334</v>
      </c>
      <c r="G671" s="1">
        <v>8.0</v>
      </c>
      <c r="H671" s="1">
        <v>2.0</v>
      </c>
      <c r="I671" s="1">
        <v>240.0</v>
      </c>
      <c r="J671" s="1">
        <v>30.0</v>
      </c>
      <c r="K671" s="1">
        <v>60.0</v>
      </c>
      <c r="L671" s="1" t="s">
        <v>318</v>
      </c>
      <c r="M671" s="1" t="s">
        <v>302</v>
      </c>
      <c r="N671" s="1">
        <v>51.0</v>
      </c>
      <c r="O671" s="1" t="s">
        <v>312</v>
      </c>
      <c r="P671" s="1" t="s">
        <v>313</v>
      </c>
      <c r="Q671" s="1" t="s">
        <v>305</v>
      </c>
    </row>
    <row r="672" ht="15.75" customHeight="1">
      <c r="A672" s="1" t="s">
        <v>986</v>
      </c>
      <c r="B672" s="2">
        <v>46109.0</v>
      </c>
      <c r="C672" s="2">
        <v>46114.0</v>
      </c>
      <c r="D672" s="1" t="s">
        <v>100</v>
      </c>
      <c r="E672" s="1" t="s">
        <v>216</v>
      </c>
      <c r="F672" s="3">
        <v>0.8854166666666666</v>
      </c>
      <c r="G672" s="1">
        <v>1.0</v>
      </c>
      <c r="H672" s="1">
        <v>4.0</v>
      </c>
      <c r="I672" s="1">
        <v>200.0</v>
      </c>
      <c r="J672" s="1">
        <v>42.0</v>
      </c>
      <c r="K672" s="1">
        <v>150.0</v>
      </c>
      <c r="L672" s="1" t="s">
        <v>307</v>
      </c>
      <c r="M672" s="1" t="s">
        <v>302</v>
      </c>
      <c r="N672" s="1">
        <v>42.0</v>
      </c>
      <c r="O672" s="1" t="s">
        <v>312</v>
      </c>
      <c r="P672" s="1" t="s">
        <v>304</v>
      </c>
      <c r="Q672" s="1" t="s">
        <v>305</v>
      </c>
    </row>
    <row r="673" ht="15.75" customHeight="1">
      <c r="A673" s="1" t="s">
        <v>987</v>
      </c>
      <c r="B673" s="2">
        <v>46023.0</v>
      </c>
      <c r="C673" s="2">
        <v>46030.0</v>
      </c>
      <c r="D673" s="1" t="s">
        <v>131</v>
      </c>
      <c r="E673" s="1" t="s">
        <v>228</v>
      </c>
      <c r="F673" s="3">
        <v>0.6458333333333334</v>
      </c>
      <c r="G673" s="1">
        <v>4.0</v>
      </c>
      <c r="H673" s="1">
        <v>1.0</v>
      </c>
      <c r="I673" s="1">
        <v>160.0</v>
      </c>
      <c r="J673" s="1">
        <v>24.0</v>
      </c>
      <c r="K673" s="1">
        <v>0.0</v>
      </c>
      <c r="L673" s="1" t="s">
        <v>301</v>
      </c>
      <c r="M673" s="1" t="s">
        <v>302</v>
      </c>
      <c r="N673" s="1">
        <v>33.0</v>
      </c>
      <c r="O673" s="1" t="s">
        <v>303</v>
      </c>
      <c r="P673" s="1" t="s">
        <v>313</v>
      </c>
      <c r="Q673" s="1" t="s">
        <v>305</v>
      </c>
    </row>
    <row r="674" ht="15.75" customHeight="1">
      <c r="A674" s="1" t="s">
        <v>988</v>
      </c>
      <c r="B674" s="2">
        <v>46154.0</v>
      </c>
      <c r="C674" s="2">
        <v>46160.0</v>
      </c>
      <c r="D674" s="1" t="s">
        <v>97</v>
      </c>
      <c r="E674" s="1" t="s">
        <v>163</v>
      </c>
      <c r="F674" s="3">
        <v>0.9375</v>
      </c>
      <c r="G674" s="1">
        <v>8.0</v>
      </c>
      <c r="H674" s="1">
        <v>1.0</v>
      </c>
      <c r="I674" s="1">
        <v>240.0</v>
      </c>
      <c r="J674" s="1">
        <v>24.0</v>
      </c>
      <c r="K674" s="1">
        <v>0.0</v>
      </c>
      <c r="L674" s="1" t="s">
        <v>311</v>
      </c>
      <c r="M674" s="1" t="s">
        <v>302</v>
      </c>
      <c r="N674" s="1">
        <v>38.0</v>
      </c>
      <c r="O674" s="1" t="s">
        <v>303</v>
      </c>
      <c r="P674" s="1" t="s">
        <v>313</v>
      </c>
      <c r="Q674" s="1" t="s">
        <v>305</v>
      </c>
    </row>
    <row r="675" ht="15.75" customHeight="1">
      <c r="A675" s="1" t="s">
        <v>989</v>
      </c>
      <c r="B675" s="2">
        <v>46125.0</v>
      </c>
      <c r="C675" s="2">
        <v>46126.0</v>
      </c>
      <c r="D675" s="1" t="s">
        <v>46</v>
      </c>
      <c r="E675" s="1" t="s">
        <v>239</v>
      </c>
      <c r="F675" s="3">
        <v>0.8854166666666666</v>
      </c>
      <c r="G675" s="1">
        <v>5.0</v>
      </c>
      <c r="H675" s="1">
        <v>4.0</v>
      </c>
      <c r="I675" s="1">
        <v>180.0</v>
      </c>
      <c r="J675" s="1">
        <v>42.0</v>
      </c>
      <c r="K675" s="1">
        <v>0.0</v>
      </c>
      <c r="L675" s="1" t="s">
        <v>301</v>
      </c>
      <c r="M675" s="1" t="s">
        <v>302</v>
      </c>
      <c r="N675" s="1">
        <v>27.0</v>
      </c>
      <c r="O675" s="1" t="s">
        <v>308</v>
      </c>
      <c r="P675" s="1" t="s">
        <v>304</v>
      </c>
      <c r="Q675" s="1" t="s">
        <v>305</v>
      </c>
    </row>
    <row r="676" ht="15.75" customHeight="1">
      <c r="A676" s="1" t="s">
        <v>990</v>
      </c>
      <c r="B676" s="2">
        <v>46150.0</v>
      </c>
      <c r="C676" s="2">
        <v>46151.0</v>
      </c>
      <c r="D676" s="1" t="s">
        <v>40</v>
      </c>
      <c r="E676" s="1" t="s">
        <v>274</v>
      </c>
      <c r="F676" s="3">
        <v>0.7708333333333334</v>
      </c>
      <c r="G676" s="1">
        <v>2.0</v>
      </c>
      <c r="H676" s="1">
        <v>6.0</v>
      </c>
      <c r="I676" s="1">
        <v>440.0</v>
      </c>
      <c r="J676" s="1">
        <v>54.0</v>
      </c>
      <c r="K676" s="1">
        <v>0.0</v>
      </c>
      <c r="L676" s="1" t="s">
        <v>311</v>
      </c>
      <c r="M676" s="1" t="s">
        <v>326</v>
      </c>
      <c r="N676" s="1">
        <v>25.0</v>
      </c>
      <c r="O676" s="1" t="s">
        <v>308</v>
      </c>
      <c r="P676" s="1" t="s">
        <v>304</v>
      </c>
      <c r="Q676" s="1" t="s">
        <v>309</v>
      </c>
    </row>
    <row r="677" ht="15.75" customHeight="1">
      <c r="A677" s="1" t="s">
        <v>991</v>
      </c>
      <c r="B677" s="2">
        <v>46191.0</v>
      </c>
      <c r="C677" s="2">
        <v>46192.0</v>
      </c>
      <c r="D677" s="1" t="s">
        <v>22</v>
      </c>
      <c r="E677" s="1" t="s">
        <v>278</v>
      </c>
      <c r="F677" s="3">
        <v>0.53125</v>
      </c>
      <c r="G677" s="1">
        <v>5.0</v>
      </c>
      <c r="H677" s="1">
        <v>2.0</v>
      </c>
      <c r="I677" s="1">
        <v>280.0</v>
      </c>
      <c r="J677" s="1">
        <v>30.0</v>
      </c>
      <c r="K677" s="1">
        <v>0.0</v>
      </c>
      <c r="L677" s="1" t="s">
        <v>318</v>
      </c>
      <c r="M677" s="1" t="s">
        <v>326</v>
      </c>
      <c r="N677" s="1">
        <v>35.0</v>
      </c>
      <c r="O677" s="1" t="s">
        <v>303</v>
      </c>
      <c r="P677" s="1" t="s">
        <v>304</v>
      </c>
      <c r="Q677" s="1" t="s">
        <v>305</v>
      </c>
    </row>
    <row r="678" ht="15.75" customHeight="1">
      <c r="A678" s="1" t="s">
        <v>992</v>
      </c>
      <c r="B678" s="2">
        <v>46193.0</v>
      </c>
      <c r="C678" s="2">
        <v>46195.0</v>
      </c>
      <c r="D678" s="1" t="s">
        <v>141</v>
      </c>
      <c r="E678" s="1" t="s">
        <v>266</v>
      </c>
      <c r="F678" s="3">
        <v>0.8854166666666666</v>
      </c>
      <c r="G678" s="1">
        <v>1.0</v>
      </c>
      <c r="H678" s="1">
        <v>1.0</v>
      </c>
      <c r="I678" s="1">
        <v>300.0</v>
      </c>
      <c r="J678" s="1">
        <v>24.0</v>
      </c>
      <c r="K678" s="1">
        <v>40.0</v>
      </c>
      <c r="L678" s="1" t="s">
        <v>307</v>
      </c>
      <c r="M678" s="1" t="s">
        <v>302</v>
      </c>
      <c r="N678" s="1">
        <v>54.0</v>
      </c>
      <c r="O678" s="1" t="s">
        <v>312</v>
      </c>
      <c r="P678" s="1" t="s">
        <v>313</v>
      </c>
      <c r="Q678" s="1" t="s">
        <v>338</v>
      </c>
    </row>
    <row r="679" ht="15.75" customHeight="1">
      <c r="A679" s="1" t="s">
        <v>993</v>
      </c>
      <c r="B679" s="2">
        <v>46190.0</v>
      </c>
      <c r="C679" s="2">
        <v>46196.0</v>
      </c>
      <c r="D679" s="1" t="s">
        <v>120</v>
      </c>
      <c r="E679" s="1" t="s">
        <v>199</v>
      </c>
      <c r="F679" s="3">
        <v>0.53125</v>
      </c>
      <c r="G679" s="1">
        <v>6.0</v>
      </c>
      <c r="H679" s="1">
        <v>1.0</v>
      </c>
      <c r="I679" s="1">
        <v>260.0</v>
      </c>
      <c r="J679" s="1">
        <v>24.0</v>
      </c>
      <c r="K679" s="1">
        <v>0.0</v>
      </c>
      <c r="L679" s="1" t="s">
        <v>315</v>
      </c>
      <c r="M679" s="1" t="s">
        <v>302</v>
      </c>
      <c r="N679" s="1">
        <v>55.0</v>
      </c>
      <c r="O679" s="1" t="s">
        <v>303</v>
      </c>
      <c r="P679" s="1" t="s">
        <v>313</v>
      </c>
      <c r="Q679" s="1" t="s">
        <v>305</v>
      </c>
    </row>
    <row r="680" ht="15.75" customHeight="1">
      <c r="A680" s="1" t="s">
        <v>994</v>
      </c>
      <c r="B680" s="2">
        <v>46055.0</v>
      </c>
      <c r="C680" s="2">
        <v>46060.0</v>
      </c>
      <c r="D680" s="1" t="s">
        <v>144</v>
      </c>
      <c r="E680" s="1" t="s">
        <v>254</v>
      </c>
      <c r="F680" s="3">
        <v>0.7708333333333334</v>
      </c>
      <c r="G680" s="1">
        <v>3.0</v>
      </c>
      <c r="H680" s="1">
        <v>2.0</v>
      </c>
      <c r="I680" s="1">
        <v>160.0</v>
      </c>
      <c r="J680" s="1">
        <v>30.0</v>
      </c>
      <c r="K680" s="1">
        <v>20.0</v>
      </c>
      <c r="L680" s="1" t="s">
        <v>307</v>
      </c>
      <c r="M680" s="1" t="s">
        <v>302</v>
      </c>
      <c r="N680" s="1">
        <v>42.0</v>
      </c>
      <c r="O680" s="1" t="s">
        <v>303</v>
      </c>
      <c r="P680" s="1" t="s">
        <v>304</v>
      </c>
      <c r="Q680" s="1" t="s">
        <v>305</v>
      </c>
    </row>
    <row r="681" ht="15.75" customHeight="1">
      <c r="A681" s="1" t="s">
        <v>995</v>
      </c>
      <c r="B681" s="2">
        <v>46156.0</v>
      </c>
      <c r="C681" s="2">
        <v>46159.0</v>
      </c>
      <c r="D681" s="1" t="s">
        <v>22</v>
      </c>
      <c r="E681" s="1" t="s">
        <v>163</v>
      </c>
      <c r="F681" s="3">
        <v>0.53125</v>
      </c>
      <c r="G681" s="1">
        <v>8.0</v>
      </c>
      <c r="H681" s="1">
        <v>5.0</v>
      </c>
      <c r="I681" s="1">
        <v>420.0</v>
      </c>
      <c r="J681" s="1">
        <v>48.0</v>
      </c>
      <c r="K681" s="1">
        <v>0.0</v>
      </c>
      <c r="L681" s="1" t="s">
        <v>318</v>
      </c>
      <c r="M681" s="1" t="s">
        <v>302</v>
      </c>
      <c r="N681" s="1">
        <v>36.0</v>
      </c>
      <c r="O681" s="1" t="s">
        <v>308</v>
      </c>
      <c r="P681" s="1" t="s">
        <v>313</v>
      </c>
      <c r="Q681" s="1" t="s">
        <v>309</v>
      </c>
    </row>
    <row r="682" ht="15.75" customHeight="1">
      <c r="A682" s="1" t="s">
        <v>996</v>
      </c>
      <c r="B682" s="2">
        <v>46060.0</v>
      </c>
      <c r="C682" s="2">
        <v>46060.0</v>
      </c>
      <c r="D682" s="1" t="s">
        <v>85</v>
      </c>
      <c r="E682" s="1" t="s">
        <v>212</v>
      </c>
      <c r="F682" s="3">
        <v>0.7708333333333334</v>
      </c>
      <c r="G682" s="1">
        <v>6.0</v>
      </c>
      <c r="H682" s="1">
        <v>6.0</v>
      </c>
      <c r="I682" s="1">
        <v>380.0</v>
      </c>
      <c r="J682" s="1">
        <v>54.0</v>
      </c>
      <c r="K682" s="1">
        <v>0.0</v>
      </c>
      <c r="L682" s="1" t="s">
        <v>311</v>
      </c>
      <c r="M682" s="1" t="s">
        <v>363</v>
      </c>
      <c r="N682" s="1">
        <v>54.0</v>
      </c>
      <c r="O682" s="1" t="s">
        <v>312</v>
      </c>
      <c r="P682" s="1" t="s">
        <v>313</v>
      </c>
      <c r="Q682" s="1" t="s">
        <v>309</v>
      </c>
    </row>
    <row r="683" ht="15.75" customHeight="1">
      <c r="A683" s="1" t="s">
        <v>997</v>
      </c>
      <c r="B683" s="2">
        <v>46203.0</v>
      </c>
      <c r="C683" s="2">
        <v>46209.0</v>
      </c>
      <c r="D683" s="1" t="s">
        <v>18</v>
      </c>
      <c r="E683" s="1" t="s">
        <v>216</v>
      </c>
      <c r="F683" s="3">
        <v>0.9375</v>
      </c>
      <c r="G683" s="1">
        <v>1.0</v>
      </c>
      <c r="H683" s="1">
        <v>4.0</v>
      </c>
      <c r="I683" s="1">
        <v>200.0</v>
      </c>
      <c r="J683" s="1">
        <v>42.0</v>
      </c>
      <c r="K683" s="1">
        <v>0.0</v>
      </c>
      <c r="L683" s="1" t="s">
        <v>311</v>
      </c>
      <c r="M683" s="1" t="s">
        <v>302</v>
      </c>
      <c r="N683" s="1">
        <v>32.0</v>
      </c>
      <c r="O683" s="1" t="s">
        <v>312</v>
      </c>
      <c r="P683" s="1" t="s">
        <v>313</v>
      </c>
      <c r="Q683" s="1" t="s">
        <v>305</v>
      </c>
    </row>
    <row r="684" ht="15.75" customHeight="1">
      <c r="A684" s="1" t="s">
        <v>998</v>
      </c>
      <c r="B684" s="2">
        <v>46099.0</v>
      </c>
      <c r="C684" s="2">
        <v>46101.0</v>
      </c>
      <c r="D684" s="1" t="s">
        <v>150</v>
      </c>
      <c r="E684" s="1" t="s">
        <v>252</v>
      </c>
      <c r="F684" s="3">
        <v>0.7708333333333334</v>
      </c>
      <c r="G684" s="1">
        <v>1.0</v>
      </c>
      <c r="H684" s="1">
        <v>2.0</v>
      </c>
      <c r="I684" s="1">
        <v>300.0</v>
      </c>
      <c r="J684" s="1">
        <v>30.0</v>
      </c>
      <c r="K684" s="1">
        <v>40.0</v>
      </c>
      <c r="L684" s="1" t="s">
        <v>301</v>
      </c>
      <c r="M684" s="1" t="s">
        <v>363</v>
      </c>
      <c r="N684" s="1">
        <v>43.0</v>
      </c>
      <c r="O684" s="1" t="s">
        <v>303</v>
      </c>
      <c r="P684" s="1" t="s">
        <v>313</v>
      </c>
      <c r="Q684" s="1" t="s">
        <v>338</v>
      </c>
    </row>
    <row r="685" ht="15.75" customHeight="1">
      <c r="A685" s="1" t="s">
        <v>999</v>
      </c>
      <c r="B685" s="2">
        <v>46095.0</v>
      </c>
      <c r="C685" s="2">
        <v>46098.0</v>
      </c>
      <c r="D685" s="1" t="s">
        <v>104</v>
      </c>
      <c r="E685" s="1" t="s">
        <v>252</v>
      </c>
      <c r="F685" s="3">
        <v>0.9375</v>
      </c>
      <c r="G685" s="1">
        <v>3.0</v>
      </c>
      <c r="H685" s="1">
        <v>1.0</v>
      </c>
      <c r="I685" s="1">
        <v>300.0</v>
      </c>
      <c r="J685" s="1">
        <v>24.0</v>
      </c>
      <c r="K685" s="1">
        <v>0.0</v>
      </c>
      <c r="L685" s="1" t="s">
        <v>318</v>
      </c>
      <c r="M685" s="1" t="s">
        <v>302</v>
      </c>
      <c r="N685" s="1">
        <v>21.0</v>
      </c>
      <c r="O685" s="1" t="s">
        <v>303</v>
      </c>
      <c r="P685" s="1" t="s">
        <v>304</v>
      </c>
      <c r="Q685" s="1" t="s">
        <v>338</v>
      </c>
    </row>
    <row r="686" ht="15.75" customHeight="1">
      <c r="A686" s="1" t="s">
        <v>1000</v>
      </c>
      <c r="B686" s="2">
        <v>46170.0</v>
      </c>
      <c r="C686" s="2">
        <v>46172.0</v>
      </c>
      <c r="D686" s="1" t="s">
        <v>62</v>
      </c>
      <c r="E686" s="1" t="s">
        <v>239</v>
      </c>
      <c r="F686" s="3">
        <v>0.9375</v>
      </c>
      <c r="G686" s="1">
        <v>6.0</v>
      </c>
      <c r="H686" s="1">
        <v>5.0</v>
      </c>
      <c r="I686" s="1">
        <v>180.0</v>
      </c>
      <c r="J686" s="1">
        <v>48.0</v>
      </c>
      <c r="K686" s="1">
        <v>0.0</v>
      </c>
      <c r="L686" s="1" t="s">
        <v>315</v>
      </c>
      <c r="M686" s="1" t="s">
        <v>302</v>
      </c>
      <c r="N686" s="1">
        <v>30.0</v>
      </c>
      <c r="O686" s="1" t="s">
        <v>312</v>
      </c>
      <c r="P686" s="1" t="s">
        <v>304</v>
      </c>
      <c r="Q686" s="1" t="s">
        <v>305</v>
      </c>
    </row>
    <row r="687" ht="15.75" customHeight="1">
      <c r="A687" s="1" t="s">
        <v>1001</v>
      </c>
      <c r="B687" s="2">
        <v>46196.0</v>
      </c>
      <c r="C687" s="2">
        <v>46198.0</v>
      </c>
      <c r="D687" s="1" t="s">
        <v>50</v>
      </c>
      <c r="E687" s="1" t="s">
        <v>232</v>
      </c>
      <c r="F687" s="3">
        <v>0.3958333333333333</v>
      </c>
      <c r="G687" s="1">
        <v>2.0</v>
      </c>
      <c r="H687" s="1">
        <v>5.0</v>
      </c>
      <c r="I687" s="1">
        <v>180.0</v>
      </c>
      <c r="J687" s="1">
        <v>48.0</v>
      </c>
      <c r="K687" s="1">
        <v>0.0</v>
      </c>
      <c r="L687" s="1" t="s">
        <v>301</v>
      </c>
      <c r="M687" s="1" t="s">
        <v>363</v>
      </c>
      <c r="N687" s="1">
        <v>29.0</v>
      </c>
      <c r="O687" s="1" t="s">
        <v>303</v>
      </c>
      <c r="P687" s="1" t="s">
        <v>313</v>
      </c>
      <c r="Q687" s="1" t="s">
        <v>305</v>
      </c>
    </row>
    <row r="688" ht="15.75" customHeight="1">
      <c r="A688" s="1" t="s">
        <v>1002</v>
      </c>
      <c r="B688" s="2">
        <v>46174.0</v>
      </c>
      <c r="C688" s="2">
        <v>46180.0</v>
      </c>
      <c r="D688" s="1" t="s">
        <v>147</v>
      </c>
      <c r="E688" s="1" t="s">
        <v>266</v>
      </c>
      <c r="F688" s="3">
        <v>0.9375</v>
      </c>
      <c r="G688" s="1">
        <v>2.0</v>
      </c>
      <c r="H688" s="1">
        <v>2.0</v>
      </c>
      <c r="I688" s="1">
        <v>300.0</v>
      </c>
      <c r="J688" s="1">
        <v>30.0</v>
      </c>
      <c r="K688" s="1">
        <v>0.0</v>
      </c>
      <c r="L688" s="1" t="s">
        <v>318</v>
      </c>
      <c r="M688" s="1" t="s">
        <v>302</v>
      </c>
      <c r="N688" s="1">
        <v>37.0</v>
      </c>
      <c r="O688" s="1" t="s">
        <v>303</v>
      </c>
      <c r="P688" s="1" t="s">
        <v>304</v>
      </c>
      <c r="Q688" s="1" t="s">
        <v>338</v>
      </c>
    </row>
    <row r="689" ht="15.75" customHeight="1">
      <c r="A689" s="1" t="s">
        <v>1003</v>
      </c>
      <c r="B689" s="2">
        <v>46141.0</v>
      </c>
      <c r="C689" s="2">
        <v>46147.0</v>
      </c>
      <c r="D689" s="1" t="s">
        <v>36</v>
      </c>
      <c r="E689" s="1" t="s">
        <v>268</v>
      </c>
      <c r="F689" s="3">
        <v>0.9375</v>
      </c>
      <c r="G689" s="1">
        <v>4.0</v>
      </c>
      <c r="H689" s="1">
        <v>2.0</v>
      </c>
      <c r="I689" s="1">
        <v>320.0</v>
      </c>
      <c r="J689" s="1">
        <v>30.0</v>
      </c>
      <c r="K689" s="1">
        <v>0.0</v>
      </c>
      <c r="L689" s="1" t="s">
        <v>315</v>
      </c>
      <c r="M689" s="1" t="s">
        <v>302</v>
      </c>
      <c r="N689" s="1">
        <v>49.0</v>
      </c>
      <c r="O689" s="1" t="s">
        <v>303</v>
      </c>
      <c r="P689" s="1" t="s">
        <v>313</v>
      </c>
      <c r="Q689" s="1" t="s">
        <v>338</v>
      </c>
    </row>
    <row r="690" ht="15.75" customHeight="1">
      <c r="A690" s="1" t="s">
        <v>1004</v>
      </c>
      <c r="B690" s="2">
        <v>46093.0</v>
      </c>
      <c r="C690" s="2">
        <v>46094.0</v>
      </c>
      <c r="D690" s="1" t="s">
        <v>118</v>
      </c>
      <c r="E690" s="1" t="s">
        <v>191</v>
      </c>
      <c r="F690" s="3">
        <v>0.53125</v>
      </c>
      <c r="G690" s="1">
        <v>1.0</v>
      </c>
      <c r="H690" s="1">
        <v>3.0</v>
      </c>
      <c r="I690" s="1">
        <v>280.0</v>
      </c>
      <c r="J690" s="1">
        <v>36.0</v>
      </c>
      <c r="K690" s="1">
        <v>40.0</v>
      </c>
      <c r="L690" s="1" t="s">
        <v>307</v>
      </c>
      <c r="M690" s="1" t="s">
        <v>302</v>
      </c>
      <c r="N690" s="1">
        <v>54.0</v>
      </c>
      <c r="O690" s="1" t="s">
        <v>308</v>
      </c>
      <c r="P690" s="1" t="s">
        <v>304</v>
      </c>
      <c r="Q690" s="1" t="s">
        <v>338</v>
      </c>
    </row>
    <row r="691" ht="15.75" customHeight="1">
      <c r="A691" s="1" t="s">
        <v>1005</v>
      </c>
      <c r="B691" s="2">
        <v>46126.0</v>
      </c>
      <c r="C691" s="2">
        <v>46126.0</v>
      </c>
      <c r="D691" s="1" t="s">
        <v>50</v>
      </c>
      <c r="E691" s="1" t="s">
        <v>250</v>
      </c>
      <c r="F691" s="3">
        <v>0.3958333333333333</v>
      </c>
      <c r="G691" s="1">
        <v>7.0</v>
      </c>
      <c r="H691" s="1">
        <v>3.0</v>
      </c>
      <c r="I691" s="1">
        <v>360.0</v>
      </c>
      <c r="J691" s="1">
        <v>36.0</v>
      </c>
      <c r="K691" s="1">
        <v>20.0</v>
      </c>
      <c r="L691" s="1" t="s">
        <v>311</v>
      </c>
      <c r="M691" s="1" t="s">
        <v>302</v>
      </c>
      <c r="N691" s="1">
        <v>59.0</v>
      </c>
      <c r="O691" s="1" t="s">
        <v>303</v>
      </c>
      <c r="P691" s="1" t="s">
        <v>304</v>
      </c>
      <c r="Q691" s="1" t="s">
        <v>309</v>
      </c>
    </row>
    <row r="692" ht="15.75" customHeight="1">
      <c r="A692" s="1" t="s">
        <v>1006</v>
      </c>
      <c r="B692" s="2">
        <v>46069.0</v>
      </c>
      <c r="C692" s="2">
        <v>46071.0</v>
      </c>
      <c r="D692" s="1" t="s">
        <v>11</v>
      </c>
      <c r="E692" s="1" t="s">
        <v>235</v>
      </c>
      <c r="F692" s="3">
        <v>0.3958333333333333</v>
      </c>
      <c r="G692" s="1">
        <v>9.0</v>
      </c>
      <c r="H692" s="1">
        <v>2.0</v>
      </c>
      <c r="I692" s="1">
        <v>220.0</v>
      </c>
      <c r="J692" s="1">
        <v>30.0</v>
      </c>
      <c r="K692" s="1">
        <v>0.0</v>
      </c>
      <c r="L692" s="1" t="s">
        <v>307</v>
      </c>
      <c r="M692" s="1" t="s">
        <v>302</v>
      </c>
      <c r="N692" s="1">
        <v>28.0</v>
      </c>
      <c r="O692" s="1" t="s">
        <v>308</v>
      </c>
      <c r="P692" s="1" t="s">
        <v>304</v>
      </c>
      <c r="Q692" s="1" t="s">
        <v>305</v>
      </c>
    </row>
    <row r="693" ht="15.75" customHeight="1">
      <c r="A693" s="1" t="s">
        <v>1007</v>
      </c>
      <c r="B693" s="2">
        <v>46054.0</v>
      </c>
      <c r="C693" s="2">
        <v>46058.0</v>
      </c>
      <c r="D693" s="1" t="s">
        <v>50</v>
      </c>
      <c r="E693" s="1" t="s">
        <v>250</v>
      </c>
      <c r="F693" s="3">
        <v>0.3958333333333333</v>
      </c>
      <c r="G693" s="1">
        <v>5.0</v>
      </c>
      <c r="H693" s="1">
        <v>3.0</v>
      </c>
      <c r="I693" s="1">
        <v>180.0</v>
      </c>
      <c r="J693" s="1">
        <v>36.0</v>
      </c>
      <c r="K693" s="1">
        <v>150.0</v>
      </c>
      <c r="L693" s="1" t="s">
        <v>307</v>
      </c>
      <c r="M693" s="1" t="s">
        <v>302</v>
      </c>
      <c r="N693" s="1">
        <v>37.0</v>
      </c>
      <c r="O693" s="1" t="s">
        <v>303</v>
      </c>
      <c r="P693" s="1" t="s">
        <v>313</v>
      </c>
      <c r="Q693" s="1" t="s">
        <v>305</v>
      </c>
    </row>
    <row r="694" ht="15.75" customHeight="1">
      <c r="A694" s="1" t="s">
        <v>1008</v>
      </c>
      <c r="B694" s="2">
        <v>46058.0</v>
      </c>
      <c r="C694" s="2">
        <v>46065.0</v>
      </c>
      <c r="D694" s="1" t="s">
        <v>100</v>
      </c>
      <c r="E694" s="1" t="s">
        <v>246</v>
      </c>
      <c r="F694" s="3">
        <v>0.3958333333333333</v>
      </c>
      <c r="G694" s="1">
        <v>2.0</v>
      </c>
      <c r="H694" s="1">
        <v>3.0</v>
      </c>
      <c r="I694" s="1">
        <v>240.0</v>
      </c>
      <c r="J694" s="1">
        <v>36.0</v>
      </c>
      <c r="K694" s="1">
        <v>20.0</v>
      </c>
      <c r="L694" s="1" t="s">
        <v>315</v>
      </c>
      <c r="M694" s="1" t="s">
        <v>302</v>
      </c>
      <c r="N694" s="1">
        <v>60.0</v>
      </c>
      <c r="O694" s="1" t="s">
        <v>308</v>
      </c>
      <c r="P694" s="1" t="s">
        <v>304</v>
      </c>
      <c r="Q694" s="1" t="s">
        <v>305</v>
      </c>
    </row>
    <row r="695" ht="15.75" customHeight="1">
      <c r="A695" s="1" t="s">
        <v>1009</v>
      </c>
      <c r="B695" s="2">
        <v>46099.0</v>
      </c>
      <c r="C695" s="2">
        <v>46102.0</v>
      </c>
      <c r="D695" s="1" t="s">
        <v>144</v>
      </c>
      <c r="E695" s="1" t="s">
        <v>260</v>
      </c>
      <c r="F695" s="3">
        <v>0.7708333333333334</v>
      </c>
      <c r="G695" s="1">
        <v>2.0</v>
      </c>
      <c r="H695" s="1">
        <v>2.0</v>
      </c>
      <c r="I695" s="1">
        <v>460.0</v>
      </c>
      <c r="J695" s="1">
        <v>30.0</v>
      </c>
      <c r="K695" s="1">
        <v>0.0</v>
      </c>
      <c r="L695" s="1" t="s">
        <v>301</v>
      </c>
      <c r="M695" s="1" t="s">
        <v>302</v>
      </c>
      <c r="N695" s="1">
        <v>57.0</v>
      </c>
      <c r="O695" s="1" t="s">
        <v>312</v>
      </c>
      <c r="P695" s="1" t="s">
        <v>313</v>
      </c>
      <c r="Q695" s="1" t="s">
        <v>309</v>
      </c>
    </row>
    <row r="696" ht="15.75" customHeight="1">
      <c r="A696" s="1" t="s">
        <v>1010</v>
      </c>
      <c r="B696" s="2">
        <v>46120.0</v>
      </c>
      <c r="C696" s="2">
        <v>46122.0</v>
      </c>
      <c r="D696" s="1" t="s">
        <v>54</v>
      </c>
      <c r="E696" s="1" t="s">
        <v>177</v>
      </c>
      <c r="F696" s="3">
        <v>0.3958333333333333</v>
      </c>
      <c r="G696" s="1">
        <v>5.0</v>
      </c>
      <c r="H696" s="1">
        <v>4.0</v>
      </c>
      <c r="I696" s="1">
        <v>240.0</v>
      </c>
      <c r="J696" s="1">
        <v>42.0</v>
      </c>
      <c r="K696" s="1">
        <v>150.0</v>
      </c>
      <c r="L696" s="1" t="s">
        <v>311</v>
      </c>
      <c r="M696" s="1" t="s">
        <v>302</v>
      </c>
      <c r="N696" s="1">
        <v>31.0</v>
      </c>
      <c r="O696" s="1" t="s">
        <v>303</v>
      </c>
      <c r="P696" s="1" t="s">
        <v>313</v>
      </c>
      <c r="Q696" s="1" t="s">
        <v>305</v>
      </c>
    </row>
    <row r="697" ht="15.75" customHeight="1">
      <c r="A697" s="1" t="s">
        <v>1011</v>
      </c>
      <c r="B697" s="2">
        <v>46167.0</v>
      </c>
      <c r="C697" s="2">
        <v>46169.0</v>
      </c>
      <c r="D697" s="1" t="s">
        <v>54</v>
      </c>
      <c r="E697" s="1" t="s">
        <v>186</v>
      </c>
      <c r="F697" s="3">
        <v>0.53125</v>
      </c>
      <c r="G697" s="1">
        <v>2.0</v>
      </c>
      <c r="H697" s="1">
        <v>6.0</v>
      </c>
      <c r="I697" s="1">
        <v>160.0</v>
      </c>
      <c r="J697" s="1">
        <v>54.0</v>
      </c>
      <c r="K697" s="1">
        <v>0.0</v>
      </c>
      <c r="L697" s="1" t="s">
        <v>307</v>
      </c>
      <c r="M697" s="1" t="s">
        <v>302</v>
      </c>
      <c r="N697" s="1">
        <v>56.0</v>
      </c>
      <c r="O697" s="1" t="s">
        <v>308</v>
      </c>
      <c r="P697" s="1" t="s">
        <v>304</v>
      </c>
      <c r="Q697" s="1" t="s">
        <v>305</v>
      </c>
    </row>
    <row r="698" ht="15.75" customHeight="1">
      <c r="A698" s="1" t="s">
        <v>1012</v>
      </c>
      <c r="B698" s="2">
        <v>46198.0</v>
      </c>
      <c r="C698" s="2">
        <v>46204.0</v>
      </c>
      <c r="D698" s="1" t="s">
        <v>18</v>
      </c>
      <c r="E698" s="1" t="s">
        <v>266</v>
      </c>
      <c r="F698" s="3">
        <v>0.6458333333333334</v>
      </c>
      <c r="G698" s="1">
        <v>1.0</v>
      </c>
      <c r="H698" s="1">
        <v>2.0</v>
      </c>
      <c r="I698" s="1">
        <v>220.0</v>
      </c>
      <c r="J698" s="1">
        <v>30.0</v>
      </c>
      <c r="K698" s="1">
        <v>0.0</v>
      </c>
      <c r="L698" s="1" t="s">
        <v>315</v>
      </c>
      <c r="M698" s="1" t="s">
        <v>302</v>
      </c>
      <c r="N698" s="1">
        <v>32.0</v>
      </c>
      <c r="O698" s="1" t="s">
        <v>312</v>
      </c>
      <c r="P698" s="1" t="s">
        <v>304</v>
      </c>
      <c r="Q698" s="1" t="s">
        <v>305</v>
      </c>
    </row>
    <row r="699" ht="15.75" customHeight="1">
      <c r="A699" s="1" t="s">
        <v>1013</v>
      </c>
      <c r="B699" s="2">
        <v>46119.0</v>
      </c>
      <c r="C699" s="2">
        <v>46120.0</v>
      </c>
      <c r="D699" s="1" t="s">
        <v>118</v>
      </c>
      <c r="E699" s="1" t="s">
        <v>182</v>
      </c>
      <c r="F699" s="3">
        <v>0.3958333333333333</v>
      </c>
      <c r="G699" s="1">
        <v>5.0</v>
      </c>
      <c r="H699" s="1">
        <v>3.0</v>
      </c>
      <c r="I699" s="1">
        <v>160.0</v>
      </c>
      <c r="J699" s="1">
        <v>36.0</v>
      </c>
      <c r="K699" s="1">
        <v>100.0</v>
      </c>
      <c r="L699" s="1" t="s">
        <v>307</v>
      </c>
      <c r="M699" s="1" t="s">
        <v>302</v>
      </c>
      <c r="N699" s="1">
        <v>49.0</v>
      </c>
      <c r="O699" s="1" t="s">
        <v>303</v>
      </c>
      <c r="P699" s="1" t="s">
        <v>313</v>
      </c>
      <c r="Q699" s="1" t="s">
        <v>305</v>
      </c>
    </row>
    <row r="700" ht="15.75" customHeight="1">
      <c r="A700" s="1" t="s">
        <v>1014</v>
      </c>
      <c r="B700" s="2">
        <v>46164.0</v>
      </c>
      <c r="C700" s="2">
        <v>46168.0</v>
      </c>
      <c r="D700" s="1" t="s">
        <v>88</v>
      </c>
      <c r="E700" s="1" t="s">
        <v>172</v>
      </c>
      <c r="F700" s="3">
        <v>0.8854166666666666</v>
      </c>
      <c r="G700" s="1">
        <v>4.0</v>
      </c>
      <c r="H700" s="1">
        <v>2.0</v>
      </c>
      <c r="I700" s="1">
        <v>220.0</v>
      </c>
      <c r="J700" s="1">
        <v>30.0</v>
      </c>
      <c r="K700" s="1">
        <v>60.0</v>
      </c>
      <c r="L700" s="1" t="s">
        <v>318</v>
      </c>
      <c r="M700" s="1" t="s">
        <v>302</v>
      </c>
      <c r="N700" s="1">
        <v>52.0</v>
      </c>
      <c r="O700" s="1" t="s">
        <v>303</v>
      </c>
      <c r="P700" s="1" t="s">
        <v>304</v>
      </c>
      <c r="Q700" s="1" t="s">
        <v>305</v>
      </c>
    </row>
    <row r="701" ht="15.75" customHeight="1">
      <c r="A701" s="1" t="s">
        <v>1015</v>
      </c>
      <c r="B701" s="2">
        <v>46089.0</v>
      </c>
      <c r="C701" s="2">
        <v>46089.0</v>
      </c>
      <c r="D701" s="1" t="s">
        <v>100</v>
      </c>
      <c r="E701" s="1" t="s">
        <v>278</v>
      </c>
      <c r="F701" s="3">
        <v>0.3958333333333333</v>
      </c>
      <c r="G701" s="1">
        <v>6.0</v>
      </c>
      <c r="H701" s="1">
        <v>3.0</v>
      </c>
      <c r="I701" s="1">
        <v>280.0</v>
      </c>
      <c r="J701" s="1">
        <v>36.0</v>
      </c>
      <c r="K701" s="1">
        <v>0.0</v>
      </c>
      <c r="L701" s="1" t="s">
        <v>311</v>
      </c>
      <c r="M701" s="1" t="s">
        <v>302</v>
      </c>
      <c r="N701" s="1">
        <v>35.0</v>
      </c>
      <c r="O701" s="1" t="s">
        <v>303</v>
      </c>
      <c r="P701" s="1" t="s">
        <v>313</v>
      </c>
      <c r="Q701" s="1" t="s">
        <v>305</v>
      </c>
    </row>
    <row r="702" ht="15.75" customHeight="1">
      <c r="A702" s="1" t="s">
        <v>1016</v>
      </c>
      <c r="B702" s="2">
        <v>46203.0</v>
      </c>
      <c r="C702" s="2">
        <v>46210.0</v>
      </c>
      <c r="D702" s="1" t="s">
        <v>30</v>
      </c>
      <c r="E702" s="1" t="s">
        <v>220</v>
      </c>
      <c r="F702" s="3">
        <v>0.6458333333333334</v>
      </c>
      <c r="G702" s="1">
        <v>2.0</v>
      </c>
      <c r="H702" s="1">
        <v>3.0</v>
      </c>
      <c r="I702" s="1">
        <v>360.0</v>
      </c>
      <c r="J702" s="1">
        <v>36.0</v>
      </c>
      <c r="K702" s="1">
        <v>0.0</v>
      </c>
      <c r="L702" s="1" t="s">
        <v>307</v>
      </c>
      <c r="M702" s="1" t="s">
        <v>302</v>
      </c>
      <c r="N702" s="1">
        <v>32.0</v>
      </c>
      <c r="O702" s="1" t="s">
        <v>312</v>
      </c>
      <c r="P702" s="1" t="s">
        <v>313</v>
      </c>
      <c r="Q702" s="1" t="s">
        <v>338</v>
      </c>
    </row>
    <row r="703" ht="15.75" customHeight="1">
      <c r="A703" s="1" t="s">
        <v>1017</v>
      </c>
      <c r="B703" s="2">
        <v>46046.0</v>
      </c>
      <c r="C703" s="2">
        <v>46047.0</v>
      </c>
      <c r="D703" s="1" t="s">
        <v>18</v>
      </c>
      <c r="E703" s="1" t="s">
        <v>201</v>
      </c>
      <c r="F703" s="3">
        <v>0.7708333333333334</v>
      </c>
      <c r="G703" s="1">
        <v>1.0</v>
      </c>
      <c r="H703" s="1">
        <v>2.0</v>
      </c>
      <c r="I703" s="1">
        <v>260.0</v>
      </c>
      <c r="J703" s="1">
        <v>30.0</v>
      </c>
      <c r="K703" s="1">
        <v>0.0</v>
      </c>
      <c r="L703" s="1" t="s">
        <v>318</v>
      </c>
      <c r="M703" s="1" t="s">
        <v>302</v>
      </c>
      <c r="N703" s="1">
        <v>53.0</v>
      </c>
      <c r="O703" s="1" t="s">
        <v>303</v>
      </c>
      <c r="P703" s="1" t="s">
        <v>304</v>
      </c>
      <c r="Q703" s="1" t="s">
        <v>305</v>
      </c>
    </row>
    <row r="704" ht="15.75" customHeight="1">
      <c r="A704" s="1" t="s">
        <v>1018</v>
      </c>
      <c r="B704" s="2">
        <v>46145.0</v>
      </c>
      <c r="C704" s="2">
        <v>46152.0</v>
      </c>
      <c r="D704" s="1" t="s">
        <v>73</v>
      </c>
      <c r="E704" s="1" t="s">
        <v>274</v>
      </c>
      <c r="F704" s="3">
        <v>0.9375</v>
      </c>
      <c r="G704" s="1">
        <v>4.0</v>
      </c>
      <c r="H704" s="1">
        <v>4.0</v>
      </c>
      <c r="I704" s="1">
        <v>440.0</v>
      </c>
      <c r="J704" s="1">
        <v>42.0</v>
      </c>
      <c r="K704" s="1">
        <v>0.0</v>
      </c>
      <c r="L704" s="1" t="s">
        <v>301</v>
      </c>
      <c r="M704" s="1" t="s">
        <v>302</v>
      </c>
      <c r="N704" s="1">
        <v>18.0</v>
      </c>
      <c r="O704" s="1" t="s">
        <v>303</v>
      </c>
      <c r="P704" s="1" t="s">
        <v>313</v>
      </c>
      <c r="Q704" s="1" t="s">
        <v>309</v>
      </c>
    </row>
    <row r="705" ht="15.75" customHeight="1">
      <c r="A705" s="1" t="s">
        <v>1019</v>
      </c>
      <c r="B705" s="2">
        <v>46085.0</v>
      </c>
      <c r="C705" s="2">
        <v>46085.0</v>
      </c>
      <c r="D705" s="1" t="s">
        <v>88</v>
      </c>
      <c r="E705" s="1" t="s">
        <v>189</v>
      </c>
      <c r="F705" s="3">
        <v>0.8854166666666666</v>
      </c>
      <c r="G705" s="1">
        <v>6.0</v>
      </c>
      <c r="H705" s="1">
        <v>5.0</v>
      </c>
      <c r="I705" s="1">
        <v>460.0</v>
      </c>
      <c r="J705" s="1">
        <v>48.0</v>
      </c>
      <c r="K705" s="1">
        <v>0.0</v>
      </c>
      <c r="L705" s="1" t="s">
        <v>315</v>
      </c>
      <c r="M705" s="1" t="s">
        <v>302</v>
      </c>
      <c r="N705" s="1">
        <v>26.0</v>
      </c>
      <c r="O705" s="1" t="s">
        <v>312</v>
      </c>
      <c r="P705" s="1" t="s">
        <v>313</v>
      </c>
      <c r="Q705" s="1" t="s">
        <v>309</v>
      </c>
    </row>
    <row r="706" ht="15.75" customHeight="1">
      <c r="A706" s="1" t="s">
        <v>1020</v>
      </c>
      <c r="B706" s="2">
        <v>46120.0</v>
      </c>
      <c r="C706" s="2">
        <v>46122.0</v>
      </c>
      <c r="D706" s="1" t="s">
        <v>50</v>
      </c>
      <c r="E706" s="1" t="s">
        <v>182</v>
      </c>
      <c r="F706" s="3">
        <v>0.6458333333333334</v>
      </c>
      <c r="G706" s="1">
        <v>3.0</v>
      </c>
      <c r="H706" s="1">
        <v>5.0</v>
      </c>
      <c r="I706" s="1">
        <v>160.0</v>
      </c>
      <c r="J706" s="1">
        <v>48.0</v>
      </c>
      <c r="K706" s="1">
        <v>0.0</v>
      </c>
      <c r="L706" s="1" t="s">
        <v>318</v>
      </c>
      <c r="M706" s="1" t="s">
        <v>302</v>
      </c>
      <c r="N706" s="1">
        <v>25.0</v>
      </c>
      <c r="O706" s="1" t="s">
        <v>312</v>
      </c>
      <c r="P706" s="1" t="s">
        <v>313</v>
      </c>
      <c r="Q706" s="1" t="s">
        <v>305</v>
      </c>
    </row>
    <row r="707" ht="15.75" customHeight="1">
      <c r="A707" s="1" t="s">
        <v>1021</v>
      </c>
      <c r="B707" s="2">
        <v>46077.0</v>
      </c>
      <c r="C707" s="2">
        <v>46077.0</v>
      </c>
      <c r="D707" s="1" t="s">
        <v>108</v>
      </c>
      <c r="E707" s="1" t="s">
        <v>254</v>
      </c>
      <c r="F707" s="3">
        <v>0.8854166666666666</v>
      </c>
      <c r="G707" s="1">
        <v>1.0</v>
      </c>
      <c r="H707" s="1">
        <v>2.0</v>
      </c>
      <c r="I707" s="1">
        <v>240.0</v>
      </c>
      <c r="J707" s="1">
        <v>30.0</v>
      </c>
      <c r="K707" s="1">
        <v>0.0</v>
      </c>
      <c r="L707" s="1" t="s">
        <v>318</v>
      </c>
      <c r="M707" s="1" t="s">
        <v>326</v>
      </c>
      <c r="N707" s="1">
        <v>59.0</v>
      </c>
      <c r="O707" s="1" t="s">
        <v>303</v>
      </c>
      <c r="P707" s="1" t="s">
        <v>313</v>
      </c>
      <c r="Q707" s="1" t="s">
        <v>338</v>
      </c>
    </row>
    <row r="708" ht="15.75" customHeight="1">
      <c r="A708" s="1" t="s">
        <v>1022</v>
      </c>
      <c r="B708" s="2">
        <v>46037.0</v>
      </c>
      <c r="C708" s="2">
        <v>46042.0</v>
      </c>
      <c r="D708" s="1" t="s">
        <v>11</v>
      </c>
      <c r="E708" s="1" t="s">
        <v>237</v>
      </c>
      <c r="F708" s="3">
        <v>0.7708333333333334</v>
      </c>
      <c r="G708" s="1">
        <v>6.0</v>
      </c>
      <c r="H708" s="1">
        <v>2.0</v>
      </c>
      <c r="I708" s="1">
        <v>180.0</v>
      </c>
      <c r="J708" s="1">
        <v>30.0</v>
      </c>
      <c r="K708" s="1">
        <v>0.0</v>
      </c>
      <c r="L708" s="1" t="s">
        <v>315</v>
      </c>
      <c r="M708" s="1" t="s">
        <v>302</v>
      </c>
      <c r="N708" s="1">
        <v>29.0</v>
      </c>
      <c r="O708" s="1" t="s">
        <v>308</v>
      </c>
      <c r="P708" s="1" t="s">
        <v>313</v>
      </c>
      <c r="Q708" s="1" t="s">
        <v>305</v>
      </c>
    </row>
    <row r="709" ht="15.75" customHeight="1">
      <c r="A709" s="1" t="s">
        <v>1023</v>
      </c>
      <c r="B709" s="2">
        <v>46148.0</v>
      </c>
      <c r="C709" s="2">
        <v>46151.0</v>
      </c>
      <c r="D709" s="1" t="s">
        <v>22</v>
      </c>
      <c r="E709" s="1" t="s">
        <v>244</v>
      </c>
      <c r="F709" s="3">
        <v>0.6458333333333334</v>
      </c>
      <c r="G709" s="1">
        <v>2.0</v>
      </c>
      <c r="H709" s="1">
        <v>2.0</v>
      </c>
      <c r="I709" s="1">
        <v>240.0</v>
      </c>
      <c r="J709" s="1">
        <v>30.0</v>
      </c>
      <c r="K709" s="1">
        <v>100.0</v>
      </c>
      <c r="L709" s="1" t="s">
        <v>318</v>
      </c>
      <c r="M709" s="1" t="s">
        <v>302</v>
      </c>
      <c r="N709" s="1">
        <v>60.0</v>
      </c>
      <c r="O709" s="1" t="s">
        <v>312</v>
      </c>
      <c r="P709" s="1" t="s">
        <v>313</v>
      </c>
      <c r="Q709" s="1" t="s">
        <v>305</v>
      </c>
    </row>
    <row r="710" ht="15.75" customHeight="1">
      <c r="A710" s="1" t="s">
        <v>1024</v>
      </c>
      <c r="B710" s="2">
        <v>46099.0</v>
      </c>
      <c r="C710" s="2">
        <v>46104.0</v>
      </c>
      <c r="D710" s="1" t="s">
        <v>59</v>
      </c>
      <c r="E710" s="1" t="s">
        <v>191</v>
      </c>
      <c r="F710" s="3">
        <v>0.53125</v>
      </c>
      <c r="G710" s="1">
        <v>2.0</v>
      </c>
      <c r="H710" s="1">
        <v>4.0</v>
      </c>
      <c r="I710" s="1">
        <v>380.0</v>
      </c>
      <c r="J710" s="1">
        <v>42.0</v>
      </c>
      <c r="K710" s="1">
        <v>0.0</v>
      </c>
      <c r="L710" s="1" t="s">
        <v>307</v>
      </c>
      <c r="M710" s="1" t="s">
        <v>302</v>
      </c>
      <c r="N710" s="1">
        <v>46.0</v>
      </c>
      <c r="O710" s="1" t="s">
        <v>303</v>
      </c>
      <c r="P710" s="1" t="s">
        <v>313</v>
      </c>
      <c r="Q710" s="1" t="s">
        <v>309</v>
      </c>
    </row>
    <row r="711" ht="15.75" customHeight="1">
      <c r="A711" s="1" t="s">
        <v>1025</v>
      </c>
      <c r="B711" s="2">
        <v>46024.0</v>
      </c>
      <c r="C711" s="2">
        <v>46029.0</v>
      </c>
      <c r="D711" s="1" t="s">
        <v>134</v>
      </c>
      <c r="E711" s="1" t="s">
        <v>278</v>
      </c>
      <c r="F711" s="3">
        <v>0.9375</v>
      </c>
      <c r="G711" s="1">
        <v>6.0</v>
      </c>
      <c r="H711" s="1">
        <v>1.0</v>
      </c>
      <c r="I711" s="1">
        <v>280.0</v>
      </c>
      <c r="J711" s="1">
        <v>24.0</v>
      </c>
      <c r="K711" s="1">
        <v>0.0</v>
      </c>
      <c r="L711" s="1" t="s">
        <v>315</v>
      </c>
      <c r="M711" s="1" t="s">
        <v>302</v>
      </c>
      <c r="N711" s="1">
        <v>44.0</v>
      </c>
      <c r="O711" s="1" t="s">
        <v>308</v>
      </c>
      <c r="P711" s="1" t="s">
        <v>304</v>
      </c>
      <c r="Q711" s="1" t="s">
        <v>305</v>
      </c>
    </row>
    <row r="712" ht="15.75" customHeight="1">
      <c r="A712" s="1" t="s">
        <v>1026</v>
      </c>
      <c r="B712" s="2">
        <v>46145.0</v>
      </c>
      <c r="C712" s="2">
        <v>46149.0</v>
      </c>
      <c r="D712" s="1" t="s">
        <v>22</v>
      </c>
      <c r="E712" s="1" t="s">
        <v>242</v>
      </c>
      <c r="F712" s="3">
        <v>0.8854166666666666</v>
      </c>
      <c r="G712" s="1">
        <v>7.0</v>
      </c>
      <c r="H712" s="1">
        <v>3.0</v>
      </c>
      <c r="I712" s="1">
        <v>420.0</v>
      </c>
      <c r="J712" s="1">
        <v>36.0</v>
      </c>
      <c r="K712" s="1">
        <v>40.0</v>
      </c>
      <c r="L712" s="1" t="s">
        <v>311</v>
      </c>
      <c r="M712" s="1" t="s">
        <v>302</v>
      </c>
      <c r="N712" s="1">
        <v>43.0</v>
      </c>
      <c r="O712" s="1" t="s">
        <v>308</v>
      </c>
      <c r="P712" s="1" t="s">
        <v>304</v>
      </c>
      <c r="Q712" s="1" t="s">
        <v>309</v>
      </c>
    </row>
    <row r="713" ht="15.75" customHeight="1">
      <c r="A713" s="1" t="s">
        <v>1027</v>
      </c>
      <c r="B713" s="2">
        <v>46028.0</v>
      </c>
      <c r="C713" s="2">
        <v>46030.0</v>
      </c>
      <c r="D713" s="1" t="s">
        <v>25</v>
      </c>
      <c r="E713" s="1" t="s">
        <v>244</v>
      </c>
      <c r="F713" s="3">
        <v>0.7708333333333334</v>
      </c>
      <c r="G713" s="1">
        <v>5.0</v>
      </c>
      <c r="H713" s="1">
        <v>4.0</v>
      </c>
      <c r="I713" s="1">
        <v>240.0</v>
      </c>
      <c r="J713" s="1">
        <v>42.0</v>
      </c>
      <c r="K713" s="1">
        <v>0.0</v>
      </c>
      <c r="L713" s="1" t="s">
        <v>315</v>
      </c>
      <c r="M713" s="1" t="s">
        <v>302</v>
      </c>
      <c r="N713" s="1">
        <v>39.0</v>
      </c>
      <c r="O713" s="1" t="s">
        <v>312</v>
      </c>
      <c r="P713" s="1" t="s">
        <v>313</v>
      </c>
      <c r="Q713" s="1" t="s">
        <v>305</v>
      </c>
    </row>
    <row r="714" ht="15.75" customHeight="1">
      <c r="A714" s="1" t="s">
        <v>1028</v>
      </c>
      <c r="B714" s="2">
        <v>46097.0</v>
      </c>
      <c r="C714" s="2">
        <v>46101.0</v>
      </c>
      <c r="D714" s="1" t="s">
        <v>69</v>
      </c>
      <c r="E714" s="1" t="s">
        <v>232</v>
      </c>
      <c r="F714" s="3">
        <v>0.3958333333333333</v>
      </c>
      <c r="G714" s="1">
        <v>5.0</v>
      </c>
      <c r="H714" s="1">
        <v>3.0</v>
      </c>
      <c r="I714" s="1">
        <v>180.0</v>
      </c>
      <c r="J714" s="1">
        <v>36.0</v>
      </c>
      <c r="K714" s="1">
        <v>40.0</v>
      </c>
      <c r="L714" s="1" t="s">
        <v>311</v>
      </c>
      <c r="M714" s="1" t="s">
        <v>302</v>
      </c>
      <c r="N714" s="1">
        <v>35.0</v>
      </c>
      <c r="O714" s="1" t="s">
        <v>303</v>
      </c>
      <c r="P714" s="1" t="s">
        <v>313</v>
      </c>
      <c r="Q714" s="1" t="s">
        <v>305</v>
      </c>
    </row>
    <row r="715" ht="15.75" customHeight="1">
      <c r="A715" s="1" t="s">
        <v>1029</v>
      </c>
      <c r="B715" s="2">
        <v>46073.0</v>
      </c>
      <c r="C715" s="2">
        <v>46080.0</v>
      </c>
      <c r="D715" s="1" t="s">
        <v>104</v>
      </c>
      <c r="E715" s="1" t="s">
        <v>179</v>
      </c>
      <c r="F715" s="3">
        <v>0.9375</v>
      </c>
      <c r="G715" s="1">
        <v>3.0</v>
      </c>
      <c r="H715" s="1">
        <v>3.0</v>
      </c>
      <c r="I715" s="1">
        <v>420.0</v>
      </c>
      <c r="J715" s="1">
        <v>36.0</v>
      </c>
      <c r="K715" s="1">
        <v>0.0</v>
      </c>
      <c r="L715" s="1" t="s">
        <v>311</v>
      </c>
      <c r="M715" s="1" t="s">
        <v>302</v>
      </c>
      <c r="N715" s="1">
        <v>58.0</v>
      </c>
      <c r="O715" s="1" t="s">
        <v>308</v>
      </c>
      <c r="P715" s="1" t="s">
        <v>304</v>
      </c>
      <c r="Q715" s="1" t="s">
        <v>309</v>
      </c>
    </row>
    <row r="716" ht="15.75" customHeight="1">
      <c r="A716" s="1" t="s">
        <v>1030</v>
      </c>
      <c r="B716" s="2">
        <v>46125.0</v>
      </c>
      <c r="C716" s="2">
        <v>46125.0</v>
      </c>
      <c r="D716" s="1" t="s">
        <v>36</v>
      </c>
      <c r="E716" s="1" t="s">
        <v>193</v>
      </c>
      <c r="F716" s="3">
        <v>0.7708333333333334</v>
      </c>
      <c r="G716" s="1">
        <v>4.0</v>
      </c>
      <c r="H716" s="1">
        <v>3.0</v>
      </c>
      <c r="I716" s="1">
        <v>280.0</v>
      </c>
      <c r="J716" s="1">
        <v>36.0</v>
      </c>
      <c r="K716" s="1">
        <v>40.0</v>
      </c>
      <c r="L716" s="1" t="s">
        <v>301</v>
      </c>
      <c r="M716" s="1" t="s">
        <v>302</v>
      </c>
      <c r="N716" s="1">
        <v>21.0</v>
      </c>
      <c r="O716" s="1" t="s">
        <v>312</v>
      </c>
      <c r="P716" s="1" t="s">
        <v>304</v>
      </c>
      <c r="Q716" s="1" t="s">
        <v>305</v>
      </c>
    </row>
    <row r="717" ht="15.75" customHeight="1">
      <c r="A717" s="1" t="s">
        <v>1031</v>
      </c>
      <c r="B717" s="2">
        <v>46079.0</v>
      </c>
      <c r="C717" s="2">
        <v>46084.0</v>
      </c>
      <c r="D717" s="1" t="s">
        <v>59</v>
      </c>
      <c r="E717" s="1" t="s">
        <v>172</v>
      </c>
      <c r="F717" s="3">
        <v>0.6458333333333334</v>
      </c>
      <c r="G717" s="1">
        <v>3.0</v>
      </c>
      <c r="H717" s="1">
        <v>3.0</v>
      </c>
      <c r="I717" s="1">
        <v>400.0</v>
      </c>
      <c r="J717" s="1">
        <v>36.0</v>
      </c>
      <c r="K717" s="1">
        <v>0.0</v>
      </c>
      <c r="L717" s="1" t="s">
        <v>318</v>
      </c>
      <c r="M717" s="1" t="s">
        <v>302</v>
      </c>
      <c r="N717" s="1">
        <v>41.0</v>
      </c>
      <c r="O717" s="1" t="s">
        <v>308</v>
      </c>
      <c r="P717" s="1" t="s">
        <v>313</v>
      </c>
      <c r="Q717" s="1" t="s">
        <v>309</v>
      </c>
    </row>
    <row r="718" ht="15.75" customHeight="1">
      <c r="A718" s="1" t="s">
        <v>1032</v>
      </c>
      <c r="B718" s="2">
        <v>46035.0</v>
      </c>
      <c r="C718" s="2">
        <v>46037.0</v>
      </c>
      <c r="D718" s="1" t="s">
        <v>18</v>
      </c>
      <c r="E718" s="1" t="s">
        <v>172</v>
      </c>
      <c r="F718" s="3">
        <v>0.7708333333333334</v>
      </c>
      <c r="G718" s="1">
        <v>2.0</v>
      </c>
      <c r="H718" s="1">
        <v>2.0</v>
      </c>
      <c r="I718" s="1">
        <v>220.0</v>
      </c>
      <c r="J718" s="1">
        <v>30.0</v>
      </c>
      <c r="K718" s="1">
        <v>0.0</v>
      </c>
      <c r="L718" s="1" t="s">
        <v>307</v>
      </c>
      <c r="M718" s="1" t="s">
        <v>326</v>
      </c>
      <c r="N718" s="1">
        <v>24.0</v>
      </c>
      <c r="O718" s="1" t="s">
        <v>312</v>
      </c>
      <c r="P718" s="1" t="s">
        <v>313</v>
      </c>
      <c r="Q718" s="1" t="s">
        <v>305</v>
      </c>
    </row>
    <row r="719" ht="15.75" customHeight="1">
      <c r="A719" s="1" t="s">
        <v>1033</v>
      </c>
      <c r="B719" s="2">
        <v>46108.0</v>
      </c>
      <c r="C719" s="2">
        <v>46112.0</v>
      </c>
      <c r="D719" s="1" t="s">
        <v>22</v>
      </c>
      <c r="E719" s="1" t="s">
        <v>270</v>
      </c>
      <c r="F719" s="3">
        <v>0.9375</v>
      </c>
      <c r="G719" s="1">
        <v>3.0</v>
      </c>
      <c r="H719" s="1">
        <v>4.0</v>
      </c>
      <c r="I719" s="1">
        <v>280.0</v>
      </c>
      <c r="J719" s="1">
        <v>42.0</v>
      </c>
      <c r="K719" s="1">
        <v>60.0</v>
      </c>
      <c r="L719" s="1" t="s">
        <v>301</v>
      </c>
      <c r="M719" s="1" t="s">
        <v>302</v>
      </c>
      <c r="N719" s="1">
        <v>41.0</v>
      </c>
      <c r="O719" s="1" t="s">
        <v>303</v>
      </c>
      <c r="P719" s="1" t="s">
        <v>313</v>
      </c>
      <c r="Q719" s="1" t="s">
        <v>305</v>
      </c>
    </row>
    <row r="720" ht="15.75" customHeight="1">
      <c r="A720" s="1" t="s">
        <v>1034</v>
      </c>
      <c r="B720" s="2">
        <v>46083.0</v>
      </c>
      <c r="C720" s="2">
        <v>46087.0</v>
      </c>
      <c r="D720" s="1" t="s">
        <v>32</v>
      </c>
      <c r="E720" s="1" t="s">
        <v>224</v>
      </c>
      <c r="F720" s="3">
        <v>0.3958333333333333</v>
      </c>
      <c r="G720" s="1">
        <v>2.0</v>
      </c>
      <c r="H720" s="1">
        <v>5.0</v>
      </c>
      <c r="I720" s="1">
        <v>200.0</v>
      </c>
      <c r="J720" s="1">
        <v>48.0</v>
      </c>
      <c r="K720" s="1">
        <v>0.0</v>
      </c>
      <c r="L720" s="1" t="s">
        <v>311</v>
      </c>
      <c r="M720" s="1" t="s">
        <v>302</v>
      </c>
      <c r="N720" s="1">
        <v>25.0</v>
      </c>
      <c r="O720" s="1" t="s">
        <v>303</v>
      </c>
      <c r="P720" s="1" t="s">
        <v>313</v>
      </c>
      <c r="Q720" s="1" t="s">
        <v>305</v>
      </c>
    </row>
    <row r="721" ht="15.75" customHeight="1">
      <c r="A721" s="1" t="s">
        <v>1035</v>
      </c>
      <c r="B721" s="2">
        <v>46048.0</v>
      </c>
      <c r="C721" s="2">
        <v>46049.0</v>
      </c>
      <c r="D721" s="1" t="s">
        <v>144</v>
      </c>
      <c r="E721" s="1" t="s">
        <v>262</v>
      </c>
      <c r="F721" s="3">
        <v>0.9375</v>
      </c>
      <c r="G721" s="1">
        <v>3.0</v>
      </c>
      <c r="H721" s="1">
        <v>2.0</v>
      </c>
      <c r="I721" s="1">
        <v>240.0</v>
      </c>
      <c r="J721" s="1">
        <v>30.0</v>
      </c>
      <c r="K721" s="1">
        <v>20.0</v>
      </c>
      <c r="L721" s="1" t="s">
        <v>315</v>
      </c>
      <c r="M721" s="1" t="s">
        <v>302</v>
      </c>
      <c r="N721" s="1">
        <v>52.0</v>
      </c>
      <c r="O721" s="1" t="s">
        <v>308</v>
      </c>
      <c r="P721" s="1" t="s">
        <v>304</v>
      </c>
      <c r="Q721" s="1" t="s">
        <v>305</v>
      </c>
    </row>
    <row r="722" ht="15.75" customHeight="1">
      <c r="A722" s="1" t="s">
        <v>1036</v>
      </c>
      <c r="B722" s="2">
        <v>46130.0</v>
      </c>
      <c r="C722" s="2">
        <v>46134.0</v>
      </c>
      <c r="D722" s="1" t="s">
        <v>134</v>
      </c>
      <c r="E722" s="1" t="s">
        <v>252</v>
      </c>
      <c r="F722" s="3">
        <v>0.3958333333333333</v>
      </c>
      <c r="G722" s="1">
        <v>4.0</v>
      </c>
      <c r="H722" s="1">
        <v>5.0</v>
      </c>
      <c r="I722" s="1">
        <v>220.0</v>
      </c>
      <c r="J722" s="1">
        <v>48.0</v>
      </c>
      <c r="K722" s="1">
        <v>0.0</v>
      </c>
      <c r="L722" s="1" t="s">
        <v>318</v>
      </c>
      <c r="M722" s="1" t="s">
        <v>302</v>
      </c>
      <c r="N722" s="1">
        <v>45.0</v>
      </c>
      <c r="O722" s="1" t="s">
        <v>303</v>
      </c>
      <c r="P722" s="1" t="s">
        <v>304</v>
      </c>
      <c r="Q722" s="1" t="s">
        <v>305</v>
      </c>
    </row>
    <row r="723" ht="15.75" customHeight="1">
      <c r="A723" s="1" t="s">
        <v>1037</v>
      </c>
      <c r="B723" s="2">
        <v>46065.0</v>
      </c>
      <c r="C723" s="2">
        <v>46069.0</v>
      </c>
      <c r="D723" s="1" t="s">
        <v>100</v>
      </c>
      <c r="E723" s="1" t="s">
        <v>184</v>
      </c>
      <c r="F723" s="3">
        <v>0.9375</v>
      </c>
      <c r="G723" s="1">
        <v>4.0</v>
      </c>
      <c r="H723" s="1">
        <v>1.0</v>
      </c>
      <c r="I723" s="1">
        <v>180.0</v>
      </c>
      <c r="J723" s="1">
        <v>24.0</v>
      </c>
      <c r="K723" s="1">
        <v>20.0</v>
      </c>
      <c r="L723" s="1" t="s">
        <v>318</v>
      </c>
      <c r="M723" s="1" t="s">
        <v>302</v>
      </c>
      <c r="N723" s="1">
        <v>30.0</v>
      </c>
      <c r="O723" s="1" t="s">
        <v>303</v>
      </c>
      <c r="P723" s="1" t="s">
        <v>304</v>
      </c>
      <c r="Q723" s="1" t="s">
        <v>305</v>
      </c>
    </row>
    <row r="724" ht="15.75" customHeight="1">
      <c r="A724" s="1" t="s">
        <v>1038</v>
      </c>
      <c r="B724" s="2">
        <v>46065.0</v>
      </c>
      <c r="C724" s="2">
        <v>46072.0</v>
      </c>
      <c r="D724" s="1" t="s">
        <v>111</v>
      </c>
      <c r="E724" s="1" t="s">
        <v>224</v>
      </c>
      <c r="F724" s="3">
        <v>0.3958333333333333</v>
      </c>
      <c r="G724" s="1">
        <v>2.0</v>
      </c>
      <c r="H724" s="1">
        <v>4.0</v>
      </c>
      <c r="I724" s="1">
        <v>380.0</v>
      </c>
      <c r="J724" s="1">
        <v>42.0</v>
      </c>
      <c r="K724" s="1">
        <v>0.0</v>
      </c>
      <c r="L724" s="1" t="s">
        <v>301</v>
      </c>
      <c r="M724" s="1" t="s">
        <v>302</v>
      </c>
      <c r="N724" s="1">
        <v>29.0</v>
      </c>
      <c r="O724" s="1" t="s">
        <v>308</v>
      </c>
      <c r="P724" s="1" t="s">
        <v>304</v>
      </c>
      <c r="Q724" s="1" t="s">
        <v>309</v>
      </c>
    </row>
    <row r="725" ht="15.75" customHeight="1">
      <c r="A725" s="1" t="s">
        <v>1039</v>
      </c>
      <c r="B725" s="2">
        <v>46154.0</v>
      </c>
      <c r="C725" s="2">
        <v>46161.0</v>
      </c>
      <c r="D725" s="1" t="s">
        <v>73</v>
      </c>
      <c r="E725" s="1" t="s">
        <v>281</v>
      </c>
      <c r="F725" s="3">
        <v>0.8854166666666666</v>
      </c>
      <c r="G725" s="1">
        <v>2.0</v>
      </c>
      <c r="H725" s="1">
        <v>2.0</v>
      </c>
      <c r="I725" s="1">
        <v>340.0</v>
      </c>
      <c r="J725" s="1">
        <v>30.0</v>
      </c>
      <c r="K725" s="1">
        <v>100.0</v>
      </c>
      <c r="L725" s="1" t="s">
        <v>311</v>
      </c>
      <c r="M725" s="1" t="s">
        <v>302</v>
      </c>
      <c r="N725" s="1">
        <v>35.0</v>
      </c>
      <c r="O725" s="1" t="s">
        <v>308</v>
      </c>
      <c r="P725" s="1" t="s">
        <v>304</v>
      </c>
      <c r="Q725" s="1" t="s">
        <v>309</v>
      </c>
    </row>
    <row r="726" ht="15.75" customHeight="1">
      <c r="A726" s="1" t="s">
        <v>1040</v>
      </c>
      <c r="B726" s="2">
        <v>46159.0</v>
      </c>
      <c r="C726" s="2">
        <v>46162.0</v>
      </c>
      <c r="D726" s="1" t="s">
        <v>40</v>
      </c>
      <c r="E726" s="1" t="s">
        <v>266</v>
      </c>
      <c r="F726" s="3">
        <v>0.9375</v>
      </c>
      <c r="G726" s="1">
        <v>2.0</v>
      </c>
      <c r="H726" s="1">
        <v>5.0</v>
      </c>
      <c r="I726" s="1">
        <v>220.0</v>
      </c>
      <c r="J726" s="1">
        <v>48.0</v>
      </c>
      <c r="K726" s="1">
        <v>0.0</v>
      </c>
      <c r="L726" s="1" t="s">
        <v>311</v>
      </c>
      <c r="M726" s="1" t="s">
        <v>302</v>
      </c>
      <c r="N726" s="1">
        <v>21.0</v>
      </c>
      <c r="O726" s="1" t="s">
        <v>303</v>
      </c>
      <c r="P726" s="1" t="s">
        <v>304</v>
      </c>
      <c r="Q726" s="1" t="s">
        <v>305</v>
      </c>
    </row>
    <row r="727" ht="15.75" customHeight="1">
      <c r="A727" s="1" t="s">
        <v>1041</v>
      </c>
      <c r="B727" s="2">
        <v>46023.0</v>
      </c>
      <c r="C727" s="2">
        <v>46028.0</v>
      </c>
      <c r="D727" s="1" t="s">
        <v>91</v>
      </c>
      <c r="E727" s="1" t="s">
        <v>222</v>
      </c>
      <c r="F727" s="3">
        <v>0.7708333333333334</v>
      </c>
      <c r="G727" s="1">
        <v>3.0</v>
      </c>
      <c r="H727" s="1">
        <v>1.0</v>
      </c>
      <c r="I727" s="1">
        <v>280.0</v>
      </c>
      <c r="J727" s="1">
        <v>24.0</v>
      </c>
      <c r="K727" s="1">
        <v>40.0</v>
      </c>
      <c r="L727" s="1" t="s">
        <v>307</v>
      </c>
      <c r="M727" s="1" t="s">
        <v>302</v>
      </c>
      <c r="N727" s="1">
        <v>26.0</v>
      </c>
      <c r="O727" s="1" t="s">
        <v>308</v>
      </c>
      <c r="P727" s="1" t="s">
        <v>304</v>
      </c>
      <c r="Q727" s="1" t="s">
        <v>305</v>
      </c>
    </row>
    <row r="728" ht="15.75" customHeight="1">
      <c r="A728" s="1" t="s">
        <v>1042</v>
      </c>
      <c r="B728" s="2">
        <v>46114.0</v>
      </c>
      <c r="C728" s="2">
        <v>46117.0</v>
      </c>
      <c r="D728" s="1" t="s">
        <v>108</v>
      </c>
      <c r="E728" s="1" t="s">
        <v>206</v>
      </c>
      <c r="F728" s="3">
        <v>0.3958333333333333</v>
      </c>
      <c r="G728" s="1">
        <v>7.0</v>
      </c>
      <c r="H728" s="1">
        <v>2.0</v>
      </c>
      <c r="I728" s="1">
        <v>240.0</v>
      </c>
      <c r="J728" s="1">
        <v>30.0</v>
      </c>
      <c r="K728" s="1">
        <v>0.0</v>
      </c>
      <c r="L728" s="1" t="s">
        <v>307</v>
      </c>
      <c r="M728" s="1" t="s">
        <v>302</v>
      </c>
      <c r="N728" s="1">
        <v>55.0</v>
      </c>
      <c r="O728" s="1" t="s">
        <v>303</v>
      </c>
      <c r="P728" s="1" t="s">
        <v>304</v>
      </c>
      <c r="Q728" s="1" t="s">
        <v>305</v>
      </c>
    </row>
    <row r="729" ht="15.75" customHeight="1">
      <c r="A729" s="1" t="s">
        <v>1043</v>
      </c>
      <c r="B729" s="2">
        <v>46136.0</v>
      </c>
      <c r="C729" s="2">
        <v>46139.0</v>
      </c>
      <c r="D729" s="1" t="s">
        <v>46</v>
      </c>
      <c r="E729" s="1" t="s">
        <v>197</v>
      </c>
      <c r="F729" s="3">
        <v>0.53125</v>
      </c>
      <c r="G729" s="1">
        <v>6.0</v>
      </c>
      <c r="H729" s="1">
        <v>3.0</v>
      </c>
      <c r="I729" s="1">
        <v>380.0</v>
      </c>
      <c r="J729" s="1">
        <v>36.0</v>
      </c>
      <c r="K729" s="1">
        <v>100.0</v>
      </c>
      <c r="L729" s="1" t="s">
        <v>318</v>
      </c>
      <c r="M729" s="1" t="s">
        <v>302</v>
      </c>
      <c r="N729" s="1">
        <v>46.0</v>
      </c>
      <c r="O729" s="1" t="s">
        <v>312</v>
      </c>
      <c r="P729" s="1" t="s">
        <v>304</v>
      </c>
      <c r="Q729" s="1" t="s">
        <v>309</v>
      </c>
    </row>
    <row r="730" ht="15.75" customHeight="1">
      <c r="A730" s="1" t="s">
        <v>1044</v>
      </c>
      <c r="B730" s="2">
        <v>46145.0</v>
      </c>
      <c r="C730" s="2">
        <v>46146.0</v>
      </c>
      <c r="D730" s="1" t="s">
        <v>69</v>
      </c>
      <c r="E730" s="1" t="s">
        <v>237</v>
      </c>
      <c r="F730" s="3">
        <v>0.9375</v>
      </c>
      <c r="G730" s="1">
        <v>5.0</v>
      </c>
      <c r="H730" s="1">
        <v>4.0</v>
      </c>
      <c r="I730" s="1">
        <v>180.0</v>
      </c>
      <c r="J730" s="1">
        <v>42.0</v>
      </c>
      <c r="K730" s="1">
        <v>0.0</v>
      </c>
      <c r="L730" s="1" t="s">
        <v>315</v>
      </c>
      <c r="M730" s="1" t="s">
        <v>302</v>
      </c>
      <c r="N730" s="1">
        <v>29.0</v>
      </c>
      <c r="O730" s="1" t="s">
        <v>312</v>
      </c>
      <c r="P730" s="1" t="s">
        <v>304</v>
      </c>
      <c r="Q730" s="1" t="s">
        <v>305</v>
      </c>
    </row>
    <row r="731" ht="15.75" customHeight="1">
      <c r="A731" s="1" t="s">
        <v>1045</v>
      </c>
      <c r="B731" s="2">
        <v>46068.0</v>
      </c>
      <c r="C731" s="2">
        <v>46074.0</v>
      </c>
      <c r="D731" s="1" t="s">
        <v>100</v>
      </c>
      <c r="E731" s="1" t="s">
        <v>193</v>
      </c>
      <c r="F731" s="3">
        <v>0.7708333333333334</v>
      </c>
      <c r="G731" s="1">
        <v>1.0</v>
      </c>
      <c r="H731" s="1">
        <v>2.0</v>
      </c>
      <c r="I731" s="1">
        <v>280.0</v>
      </c>
      <c r="J731" s="1">
        <v>30.0</v>
      </c>
      <c r="K731" s="1">
        <v>0.0</v>
      </c>
      <c r="L731" s="1" t="s">
        <v>301</v>
      </c>
      <c r="M731" s="1" t="s">
        <v>302</v>
      </c>
      <c r="N731" s="1">
        <v>59.0</v>
      </c>
      <c r="O731" s="1" t="s">
        <v>308</v>
      </c>
      <c r="P731" s="1" t="s">
        <v>304</v>
      </c>
      <c r="Q731" s="1" t="s">
        <v>305</v>
      </c>
    </row>
    <row r="732" ht="15.75" customHeight="1">
      <c r="A732" s="1" t="s">
        <v>1046</v>
      </c>
      <c r="B732" s="2">
        <v>46177.0</v>
      </c>
      <c r="C732" s="2">
        <v>46178.0</v>
      </c>
      <c r="D732" s="1" t="s">
        <v>50</v>
      </c>
      <c r="E732" s="1" t="s">
        <v>168</v>
      </c>
      <c r="F732" s="3">
        <v>0.53125</v>
      </c>
      <c r="G732" s="1">
        <v>2.0</v>
      </c>
      <c r="H732" s="1">
        <v>4.0</v>
      </c>
      <c r="I732" s="1">
        <v>160.0</v>
      </c>
      <c r="J732" s="1">
        <v>42.0</v>
      </c>
      <c r="K732" s="1">
        <v>60.0</v>
      </c>
      <c r="L732" s="1" t="s">
        <v>315</v>
      </c>
      <c r="M732" s="1" t="s">
        <v>302</v>
      </c>
      <c r="N732" s="1">
        <v>20.0</v>
      </c>
      <c r="O732" s="1" t="s">
        <v>312</v>
      </c>
      <c r="P732" s="1" t="s">
        <v>304</v>
      </c>
      <c r="Q732" s="1" t="s">
        <v>305</v>
      </c>
    </row>
    <row r="733" ht="15.75" customHeight="1">
      <c r="A733" s="1" t="s">
        <v>1047</v>
      </c>
      <c r="B733" s="2">
        <v>46183.0</v>
      </c>
      <c r="C733" s="2">
        <v>46183.0</v>
      </c>
      <c r="D733" s="1" t="s">
        <v>118</v>
      </c>
      <c r="E733" s="1" t="s">
        <v>163</v>
      </c>
      <c r="F733" s="3">
        <v>0.53125</v>
      </c>
      <c r="G733" s="1">
        <v>3.0</v>
      </c>
      <c r="H733" s="1">
        <v>3.0</v>
      </c>
      <c r="I733" s="1">
        <v>240.0</v>
      </c>
      <c r="J733" s="1">
        <v>36.0</v>
      </c>
      <c r="K733" s="1">
        <v>60.0</v>
      </c>
      <c r="L733" s="1" t="s">
        <v>318</v>
      </c>
      <c r="M733" s="1" t="s">
        <v>302</v>
      </c>
      <c r="N733" s="1">
        <v>23.0</v>
      </c>
      <c r="O733" s="1" t="s">
        <v>303</v>
      </c>
      <c r="P733" s="1" t="s">
        <v>313</v>
      </c>
      <c r="Q733" s="1" t="s">
        <v>305</v>
      </c>
    </row>
    <row r="734" ht="15.75" customHeight="1">
      <c r="A734" s="1" t="s">
        <v>1048</v>
      </c>
      <c r="B734" s="2">
        <v>46064.0</v>
      </c>
      <c r="C734" s="2">
        <v>46068.0</v>
      </c>
      <c r="D734" s="1" t="s">
        <v>46</v>
      </c>
      <c r="E734" s="1" t="s">
        <v>186</v>
      </c>
      <c r="F734" s="3">
        <v>0.3958333333333333</v>
      </c>
      <c r="G734" s="1">
        <v>1.0</v>
      </c>
      <c r="H734" s="1">
        <v>1.0</v>
      </c>
      <c r="I734" s="1">
        <v>160.0</v>
      </c>
      <c r="J734" s="1">
        <v>24.0</v>
      </c>
      <c r="K734" s="1">
        <v>40.0</v>
      </c>
      <c r="L734" s="1" t="s">
        <v>315</v>
      </c>
      <c r="M734" s="1" t="s">
        <v>302</v>
      </c>
      <c r="N734" s="1">
        <v>25.0</v>
      </c>
      <c r="O734" s="1" t="s">
        <v>303</v>
      </c>
      <c r="P734" s="1" t="s">
        <v>313</v>
      </c>
      <c r="Q734" s="1" t="s">
        <v>305</v>
      </c>
    </row>
    <row r="735" ht="15.75" customHeight="1">
      <c r="A735" s="1" t="s">
        <v>1049</v>
      </c>
      <c r="B735" s="2">
        <v>46049.0</v>
      </c>
      <c r="C735" s="2">
        <v>46055.0</v>
      </c>
      <c r="D735" s="1" t="s">
        <v>25</v>
      </c>
      <c r="E735" s="1" t="s">
        <v>199</v>
      </c>
      <c r="F735" s="3">
        <v>0.53125</v>
      </c>
      <c r="G735" s="1">
        <v>6.0</v>
      </c>
      <c r="H735" s="1">
        <v>2.0</v>
      </c>
      <c r="I735" s="1">
        <v>260.0</v>
      </c>
      <c r="J735" s="1">
        <v>30.0</v>
      </c>
      <c r="K735" s="1">
        <v>0.0</v>
      </c>
      <c r="L735" s="1" t="s">
        <v>318</v>
      </c>
      <c r="M735" s="1" t="s">
        <v>302</v>
      </c>
      <c r="N735" s="1">
        <v>36.0</v>
      </c>
      <c r="O735" s="1" t="s">
        <v>303</v>
      </c>
      <c r="P735" s="1" t="s">
        <v>304</v>
      </c>
      <c r="Q735" s="1" t="s">
        <v>305</v>
      </c>
    </row>
    <row r="736" ht="15.75" customHeight="1">
      <c r="A736" s="1" t="s">
        <v>1050</v>
      </c>
      <c r="B736" s="2">
        <v>46148.0</v>
      </c>
      <c r="C736" s="2">
        <v>46150.0</v>
      </c>
      <c r="D736" s="1" t="s">
        <v>150</v>
      </c>
      <c r="E736" s="1" t="s">
        <v>199</v>
      </c>
      <c r="F736" s="3">
        <v>0.3958333333333333</v>
      </c>
      <c r="G736" s="1">
        <v>3.0</v>
      </c>
      <c r="H736" s="1">
        <v>6.0</v>
      </c>
      <c r="I736" s="1">
        <v>260.0</v>
      </c>
      <c r="J736" s="1">
        <v>54.0</v>
      </c>
      <c r="K736" s="1">
        <v>0.0</v>
      </c>
      <c r="L736" s="1" t="s">
        <v>315</v>
      </c>
      <c r="M736" s="1" t="s">
        <v>302</v>
      </c>
      <c r="N736" s="1">
        <v>39.0</v>
      </c>
      <c r="O736" s="1" t="s">
        <v>308</v>
      </c>
      <c r="P736" s="1" t="s">
        <v>304</v>
      </c>
      <c r="Q736" s="1" t="s">
        <v>305</v>
      </c>
    </row>
    <row r="737" ht="15.75" customHeight="1">
      <c r="A737" s="1" t="s">
        <v>1051</v>
      </c>
      <c r="B737" s="2">
        <v>46068.0</v>
      </c>
      <c r="C737" s="2">
        <v>46074.0</v>
      </c>
      <c r="D737" s="1" t="s">
        <v>76</v>
      </c>
      <c r="E737" s="1" t="s">
        <v>260</v>
      </c>
      <c r="F737" s="3">
        <v>0.8854166666666666</v>
      </c>
      <c r="G737" s="1">
        <v>5.0</v>
      </c>
      <c r="H737" s="1">
        <v>4.0</v>
      </c>
      <c r="I737" s="1">
        <v>280.0</v>
      </c>
      <c r="J737" s="1">
        <v>42.0</v>
      </c>
      <c r="K737" s="1">
        <v>0.0</v>
      </c>
      <c r="L737" s="1" t="s">
        <v>307</v>
      </c>
      <c r="M737" s="1" t="s">
        <v>302</v>
      </c>
      <c r="N737" s="1">
        <v>37.0</v>
      </c>
      <c r="O737" s="1" t="s">
        <v>308</v>
      </c>
      <c r="P737" s="1" t="s">
        <v>313</v>
      </c>
      <c r="Q737" s="1" t="s">
        <v>305</v>
      </c>
    </row>
    <row r="738" ht="15.75" customHeight="1">
      <c r="A738" s="1" t="s">
        <v>1052</v>
      </c>
      <c r="B738" s="2">
        <v>46150.0</v>
      </c>
      <c r="C738" s="2">
        <v>46155.0</v>
      </c>
      <c r="D738" s="1" t="s">
        <v>141</v>
      </c>
      <c r="E738" s="1" t="s">
        <v>278</v>
      </c>
      <c r="F738" s="3">
        <v>0.53125</v>
      </c>
      <c r="G738" s="1">
        <v>6.0</v>
      </c>
      <c r="H738" s="1">
        <v>4.0</v>
      </c>
      <c r="I738" s="1">
        <v>280.0</v>
      </c>
      <c r="J738" s="1">
        <v>42.0</v>
      </c>
      <c r="K738" s="1">
        <v>100.0</v>
      </c>
      <c r="L738" s="1" t="s">
        <v>311</v>
      </c>
      <c r="M738" s="1" t="s">
        <v>363</v>
      </c>
      <c r="N738" s="1">
        <v>59.0</v>
      </c>
      <c r="O738" s="1" t="s">
        <v>312</v>
      </c>
      <c r="P738" s="1" t="s">
        <v>313</v>
      </c>
      <c r="Q738" s="1" t="s">
        <v>305</v>
      </c>
    </row>
    <row r="739" ht="15.75" customHeight="1">
      <c r="A739" s="1" t="s">
        <v>1053</v>
      </c>
      <c r="B739" s="2">
        <v>46145.0</v>
      </c>
      <c r="C739" s="2">
        <v>46146.0</v>
      </c>
      <c r="D739" s="1" t="s">
        <v>22</v>
      </c>
      <c r="E739" s="1" t="s">
        <v>232</v>
      </c>
      <c r="F739" s="3">
        <v>0.6458333333333334</v>
      </c>
      <c r="G739" s="1">
        <v>6.0</v>
      </c>
      <c r="H739" s="1">
        <v>2.0</v>
      </c>
      <c r="I739" s="1">
        <v>180.0</v>
      </c>
      <c r="J739" s="1">
        <v>30.0</v>
      </c>
      <c r="K739" s="1">
        <v>0.0</v>
      </c>
      <c r="L739" s="1" t="s">
        <v>318</v>
      </c>
      <c r="M739" s="1" t="s">
        <v>302</v>
      </c>
      <c r="N739" s="1">
        <v>42.0</v>
      </c>
      <c r="O739" s="1" t="s">
        <v>312</v>
      </c>
      <c r="P739" s="1" t="s">
        <v>313</v>
      </c>
      <c r="Q739" s="1" t="s">
        <v>305</v>
      </c>
    </row>
    <row r="740" ht="15.75" customHeight="1">
      <c r="A740" s="1" t="s">
        <v>1054</v>
      </c>
      <c r="B740" s="2">
        <v>46200.0</v>
      </c>
      <c r="C740" s="2">
        <v>46206.0</v>
      </c>
      <c r="D740" s="1" t="s">
        <v>88</v>
      </c>
      <c r="E740" s="1" t="s">
        <v>266</v>
      </c>
      <c r="F740" s="3">
        <v>0.7708333333333334</v>
      </c>
      <c r="G740" s="1">
        <v>4.0</v>
      </c>
      <c r="H740" s="1">
        <v>2.0</v>
      </c>
      <c r="I740" s="1">
        <v>220.0</v>
      </c>
      <c r="J740" s="1">
        <v>30.0</v>
      </c>
      <c r="K740" s="1">
        <v>0.0</v>
      </c>
      <c r="L740" s="1" t="s">
        <v>301</v>
      </c>
      <c r="M740" s="1" t="s">
        <v>326</v>
      </c>
      <c r="N740" s="1">
        <v>42.0</v>
      </c>
      <c r="O740" s="1" t="s">
        <v>303</v>
      </c>
      <c r="P740" s="1" t="s">
        <v>313</v>
      </c>
      <c r="Q740" s="1" t="s">
        <v>305</v>
      </c>
    </row>
    <row r="741" ht="15.75" customHeight="1">
      <c r="A741" s="1" t="s">
        <v>1055</v>
      </c>
      <c r="B741" s="2">
        <v>46159.0</v>
      </c>
      <c r="C741" s="2">
        <v>46162.0</v>
      </c>
      <c r="D741" s="1" t="s">
        <v>50</v>
      </c>
      <c r="E741" s="1" t="s">
        <v>258</v>
      </c>
      <c r="F741" s="3">
        <v>0.9375</v>
      </c>
      <c r="G741" s="1">
        <v>2.0</v>
      </c>
      <c r="H741" s="1">
        <v>3.0</v>
      </c>
      <c r="I741" s="1">
        <v>260.0</v>
      </c>
      <c r="J741" s="1">
        <v>36.0</v>
      </c>
      <c r="K741" s="1">
        <v>60.0</v>
      </c>
      <c r="L741" s="1" t="s">
        <v>311</v>
      </c>
      <c r="M741" s="1" t="s">
        <v>302</v>
      </c>
      <c r="N741" s="1">
        <v>32.0</v>
      </c>
      <c r="O741" s="1" t="s">
        <v>312</v>
      </c>
      <c r="P741" s="1" t="s">
        <v>304</v>
      </c>
      <c r="Q741" s="1" t="s">
        <v>338</v>
      </c>
    </row>
    <row r="742" ht="15.75" customHeight="1">
      <c r="A742" s="1" t="s">
        <v>1056</v>
      </c>
      <c r="B742" s="2">
        <v>46075.0</v>
      </c>
      <c r="C742" s="2">
        <v>46075.0</v>
      </c>
      <c r="D742" s="1" t="s">
        <v>50</v>
      </c>
      <c r="E742" s="1" t="s">
        <v>239</v>
      </c>
      <c r="F742" s="3">
        <v>0.6458333333333334</v>
      </c>
      <c r="G742" s="1">
        <v>4.0</v>
      </c>
      <c r="H742" s="1">
        <v>5.0</v>
      </c>
      <c r="I742" s="1">
        <v>180.0</v>
      </c>
      <c r="J742" s="1">
        <v>48.0</v>
      </c>
      <c r="K742" s="1">
        <v>0.0</v>
      </c>
      <c r="L742" s="1" t="s">
        <v>311</v>
      </c>
      <c r="M742" s="1" t="s">
        <v>302</v>
      </c>
      <c r="N742" s="1">
        <v>26.0</v>
      </c>
      <c r="O742" s="1" t="s">
        <v>303</v>
      </c>
      <c r="P742" s="1" t="s">
        <v>313</v>
      </c>
      <c r="Q742" s="1" t="s">
        <v>305</v>
      </c>
    </row>
    <row r="743" ht="15.75" customHeight="1">
      <c r="A743" s="1" t="s">
        <v>1057</v>
      </c>
      <c r="B743" s="2">
        <v>46085.0</v>
      </c>
      <c r="C743" s="2">
        <v>46088.0</v>
      </c>
      <c r="D743" s="1" t="s">
        <v>125</v>
      </c>
      <c r="E743" s="1" t="s">
        <v>172</v>
      </c>
      <c r="F743" s="3">
        <v>0.9375</v>
      </c>
      <c r="G743" s="1">
        <v>4.0</v>
      </c>
      <c r="H743" s="1">
        <v>1.0</v>
      </c>
      <c r="I743" s="1">
        <v>220.0</v>
      </c>
      <c r="J743" s="1">
        <v>24.0</v>
      </c>
      <c r="K743" s="1">
        <v>40.0</v>
      </c>
      <c r="L743" s="1" t="s">
        <v>307</v>
      </c>
      <c r="M743" s="1" t="s">
        <v>302</v>
      </c>
      <c r="N743" s="1">
        <v>19.0</v>
      </c>
      <c r="O743" s="1" t="s">
        <v>308</v>
      </c>
      <c r="P743" s="1" t="s">
        <v>304</v>
      </c>
      <c r="Q743" s="1" t="s">
        <v>305</v>
      </c>
    </row>
    <row r="744" ht="15.75" customHeight="1">
      <c r="A744" s="1" t="s">
        <v>1058</v>
      </c>
      <c r="B744" s="2">
        <v>46192.0</v>
      </c>
      <c r="C744" s="2">
        <v>46193.0</v>
      </c>
      <c r="D744" s="1" t="s">
        <v>66</v>
      </c>
      <c r="E744" s="1" t="s">
        <v>260</v>
      </c>
      <c r="F744" s="3">
        <v>0.3958333333333333</v>
      </c>
      <c r="G744" s="1">
        <v>7.0</v>
      </c>
      <c r="H744" s="1">
        <v>1.0</v>
      </c>
      <c r="I744" s="1">
        <v>280.0</v>
      </c>
      <c r="J744" s="1">
        <v>24.0</v>
      </c>
      <c r="K744" s="1">
        <v>0.0</v>
      </c>
      <c r="L744" s="1" t="s">
        <v>311</v>
      </c>
      <c r="M744" s="1" t="s">
        <v>302</v>
      </c>
      <c r="N744" s="1">
        <v>22.0</v>
      </c>
      <c r="O744" s="1" t="s">
        <v>308</v>
      </c>
      <c r="P744" s="1" t="s">
        <v>313</v>
      </c>
      <c r="Q744" s="1" t="s">
        <v>305</v>
      </c>
    </row>
    <row r="745" ht="15.75" customHeight="1">
      <c r="A745" s="1" t="s">
        <v>1059</v>
      </c>
      <c r="B745" s="2">
        <v>46058.0</v>
      </c>
      <c r="C745" s="2">
        <v>46062.0</v>
      </c>
      <c r="D745" s="1" t="s">
        <v>66</v>
      </c>
      <c r="E745" s="1" t="s">
        <v>281</v>
      </c>
      <c r="F745" s="3">
        <v>0.53125</v>
      </c>
      <c r="G745" s="1">
        <v>1.0</v>
      </c>
      <c r="H745" s="1">
        <v>3.0</v>
      </c>
      <c r="I745" s="1">
        <v>160.0</v>
      </c>
      <c r="J745" s="1">
        <v>36.0</v>
      </c>
      <c r="K745" s="1">
        <v>40.0</v>
      </c>
      <c r="L745" s="1" t="s">
        <v>315</v>
      </c>
      <c r="M745" s="1" t="s">
        <v>302</v>
      </c>
      <c r="N745" s="1">
        <v>25.0</v>
      </c>
      <c r="O745" s="1" t="s">
        <v>303</v>
      </c>
      <c r="P745" s="1" t="s">
        <v>304</v>
      </c>
      <c r="Q745" s="1" t="s">
        <v>305</v>
      </c>
    </row>
    <row r="746" ht="15.75" customHeight="1">
      <c r="A746" s="1" t="s">
        <v>1060</v>
      </c>
      <c r="B746" s="2">
        <v>46151.0</v>
      </c>
      <c r="C746" s="2">
        <v>46153.0</v>
      </c>
      <c r="D746" s="1" t="s">
        <v>11</v>
      </c>
      <c r="E746" s="1" t="s">
        <v>232</v>
      </c>
      <c r="F746" s="3">
        <v>0.6458333333333334</v>
      </c>
      <c r="G746" s="1">
        <v>4.0</v>
      </c>
      <c r="H746" s="1">
        <v>3.0</v>
      </c>
      <c r="I746" s="1">
        <v>260.0</v>
      </c>
      <c r="J746" s="1">
        <v>36.0</v>
      </c>
      <c r="K746" s="1">
        <v>0.0</v>
      </c>
      <c r="L746" s="1" t="s">
        <v>318</v>
      </c>
      <c r="M746" s="1" t="s">
        <v>326</v>
      </c>
      <c r="N746" s="1">
        <v>50.0</v>
      </c>
      <c r="O746" s="1" t="s">
        <v>308</v>
      </c>
      <c r="P746" s="1" t="s">
        <v>313</v>
      </c>
      <c r="Q746" s="1" t="s">
        <v>338</v>
      </c>
    </row>
    <row r="747" ht="15.75" customHeight="1">
      <c r="A747" s="1" t="s">
        <v>1061</v>
      </c>
      <c r="B747" s="2">
        <v>46046.0</v>
      </c>
      <c r="C747" s="2">
        <v>46052.0</v>
      </c>
      <c r="D747" s="1" t="s">
        <v>147</v>
      </c>
      <c r="E747" s="1" t="s">
        <v>184</v>
      </c>
      <c r="F747" s="3">
        <v>0.8854166666666666</v>
      </c>
      <c r="G747" s="1">
        <v>1.0</v>
      </c>
      <c r="H747" s="1">
        <v>2.0</v>
      </c>
      <c r="I747" s="1">
        <v>180.0</v>
      </c>
      <c r="J747" s="1">
        <v>30.0</v>
      </c>
      <c r="K747" s="1">
        <v>0.0</v>
      </c>
      <c r="L747" s="1" t="s">
        <v>318</v>
      </c>
      <c r="M747" s="1" t="s">
        <v>302</v>
      </c>
      <c r="N747" s="1">
        <v>53.0</v>
      </c>
      <c r="O747" s="1" t="s">
        <v>312</v>
      </c>
      <c r="P747" s="1" t="s">
        <v>313</v>
      </c>
      <c r="Q747" s="1" t="s">
        <v>305</v>
      </c>
    </row>
    <row r="748" ht="15.75" customHeight="1">
      <c r="A748" s="1" t="s">
        <v>1062</v>
      </c>
      <c r="B748" s="2">
        <v>46190.0</v>
      </c>
      <c r="C748" s="2">
        <v>46196.0</v>
      </c>
      <c r="D748" s="1" t="s">
        <v>125</v>
      </c>
      <c r="E748" s="1" t="s">
        <v>189</v>
      </c>
      <c r="F748" s="3">
        <v>0.3958333333333333</v>
      </c>
      <c r="G748" s="1">
        <v>2.0</v>
      </c>
      <c r="H748" s="1">
        <v>4.0</v>
      </c>
      <c r="I748" s="1">
        <v>280.0</v>
      </c>
      <c r="J748" s="1">
        <v>42.0</v>
      </c>
      <c r="K748" s="1">
        <v>40.0</v>
      </c>
      <c r="L748" s="1" t="s">
        <v>307</v>
      </c>
      <c r="M748" s="1" t="s">
        <v>302</v>
      </c>
      <c r="N748" s="1">
        <v>24.0</v>
      </c>
      <c r="O748" s="1" t="s">
        <v>303</v>
      </c>
      <c r="P748" s="1" t="s">
        <v>313</v>
      </c>
      <c r="Q748" s="1" t="s">
        <v>305</v>
      </c>
    </row>
    <row r="749" ht="15.75" customHeight="1">
      <c r="A749" s="1" t="s">
        <v>1063</v>
      </c>
      <c r="B749" s="2">
        <v>46030.0</v>
      </c>
      <c r="C749" s="2">
        <v>46033.0</v>
      </c>
      <c r="D749" s="1" t="s">
        <v>40</v>
      </c>
      <c r="E749" s="1" t="s">
        <v>250</v>
      </c>
      <c r="F749" s="3">
        <v>0.53125</v>
      </c>
      <c r="G749" s="1">
        <v>5.0</v>
      </c>
      <c r="H749" s="1">
        <v>1.0</v>
      </c>
      <c r="I749" s="1">
        <v>180.0</v>
      </c>
      <c r="J749" s="1">
        <v>24.0</v>
      </c>
      <c r="K749" s="1">
        <v>20.0</v>
      </c>
      <c r="L749" s="1" t="s">
        <v>311</v>
      </c>
      <c r="M749" s="1" t="s">
        <v>302</v>
      </c>
      <c r="N749" s="1">
        <v>37.0</v>
      </c>
      <c r="O749" s="1" t="s">
        <v>303</v>
      </c>
      <c r="P749" s="1" t="s">
        <v>304</v>
      </c>
      <c r="Q749" s="1" t="s">
        <v>305</v>
      </c>
    </row>
    <row r="750" ht="15.75" customHeight="1">
      <c r="A750" s="1" t="s">
        <v>1064</v>
      </c>
      <c r="B750" s="2">
        <v>46084.0</v>
      </c>
      <c r="C750" s="2">
        <v>46088.0</v>
      </c>
      <c r="D750" s="1" t="s">
        <v>22</v>
      </c>
      <c r="E750" s="1" t="s">
        <v>254</v>
      </c>
      <c r="F750" s="3">
        <v>0.6458333333333334</v>
      </c>
      <c r="G750" s="1">
        <v>1.0</v>
      </c>
      <c r="H750" s="1">
        <v>1.0</v>
      </c>
      <c r="I750" s="1">
        <v>340.0</v>
      </c>
      <c r="J750" s="1">
        <v>24.0</v>
      </c>
      <c r="K750" s="1">
        <v>150.0</v>
      </c>
      <c r="L750" s="1" t="s">
        <v>307</v>
      </c>
      <c r="M750" s="1" t="s">
        <v>302</v>
      </c>
      <c r="N750" s="1">
        <v>21.0</v>
      </c>
      <c r="O750" s="1" t="s">
        <v>308</v>
      </c>
      <c r="P750" s="1" t="s">
        <v>313</v>
      </c>
      <c r="Q750" s="1" t="s">
        <v>309</v>
      </c>
    </row>
    <row r="751" ht="15.75" customHeight="1">
      <c r="A751" s="1" t="s">
        <v>1065</v>
      </c>
      <c r="B751" s="2">
        <v>46095.0</v>
      </c>
      <c r="C751" s="2">
        <v>46101.0</v>
      </c>
      <c r="D751" s="1" t="s">
        <v>73</v>
      </c>
      <c r="E751" s="1" t="s">
        <v>214</v>
      </c>
      <c r="F751" s="3">
        <v>0.6458333333333334</v>
      </c>
      <c r="G751" s="1">
        <v>7.0</v>
      </c>
      <c r="H751" s="1">
        <v>4.0</v>
      </c>
      <c r="I751" s="1">
        <v>320.0</v>
      </c>
      <c r="J751" s="1">
        <v>42.0</v>
      </c>
      <c r="K751" s="1">
        <v>150.0</v>
      </c>
      <c r="L751" s="1" t="s">
        <v>301</v>
      </c>
      <c r="M751" s="1" t="s">
        <v>302</v>
      </c>
      <c r="N751" s="1">
        <v>24.0</v>
      </c>
      <c r="O751" s="1" t="s">
        <v>308</v>
      </c>
      <c r="P751" s="1" t="s">
        <v>304</v>
      </c>
      <c r="Q751" s="1" t="s">
        <v>338</v>
      </c>
    </row>
    <row r="752" ht="15.75" customHeight="1">
      <c r="A752" s="1" t="s">
        <v>1066</v>
      </c>
      <c r="B752" s="2">
        <v>46029.0</v>
      </c>
      <c r="C752" s="2">
        <v>46035.0</v>
      </c>
      <c r="D752" s="1" t="s">
        <v>66</v>
      </c>
      <c r="E752" s="1" t="s">
        <v>170</v>
      </c>
      <c r="F752" s="3">
        <v>0.3958333333333333</v>
      </c>
      <c r="G752" s="1">
        <v>4.0</v>
      </c>
      <c r="H752" s="1">
        <v>2.0</v>
      </c>
      <c r="I752" s="1">
        <v>240.0</v>
      </c>
      <c r="J752" s="1">
        <v>30.0</v>
      </c>
      <c r="K752" s="1">
        <v>40.0</v>
      </c>
      <c r="L752" s="1" t="s">
        <v>311</v>
      </c>
      <c r="M752" s="1" t="s">
        <v>302</v>
      </c>
      <c r="N752" s="1">
        <v>58.0</v>
      </c>
      <c r="O752" s="1" t="s">
        <v>303</v>
      </c>
      <c r="P752" s="1" t="s">
        <v>304</v>
      </c>
      <c r="Q752" s="1" t="s">
        <v>305</v>
      </c>
    </row>
    <row r="753" ht="15.75" customHeight="1">
      <c r="A753" s="1" t="s">
        <v>1067</v>
      </c>
      <c r="B753" s="2">
        <v>46064.0</v>
      </c>
      <c r="C753" s="2">
        <v>46069.0</v>
      </c>
      <c r="D753" s="1" t="s">
        <v>62</v>
      </c>
      <c r="E753" s="1" t="s">
        <v>184</v>
      </c>
      <c r="F753" s="3">
        <v>0.9375</v>
      </c>
      <c r="G753" s="1">
        <v>4.0</v>
      </c>
      <c r="H753" s="1">
        <v>2.0</v>
      </c>
      <c r="I753" s="1">
        <v>180.0</v>
      </c>
      <c r="J753" s="1">
        <v>30.0</v>
      </c>
      <c r="K753" s="1">
        <v>0.0</v>
      </c>
      <c r="L753" s="1" t="s">
        <v>311</v>
      </c>
      <c r="M753" s="1" t="s">
        <v>326</v>
      </c>
      <c r="N753" s="1">
        <v>20.0</v>
      </c>
      <c r="O753" s="1" t="s">
        <v>308</v>
      </c>
      <c r="P753" s="1" t="s">
        <v>304</v>
      </c>
      <c r="Q753" s="1" t="s">
        <v>305</v>
      </c>
    </row>
    <row r="754" ht="15.75" customHeight="1">
      <c r="A754" s="1" t="s">
        <v>1068</v>
      </c>
      <c r="B754" s="2">
        <v>46062.0</v>
      </c>
      <c r="C754" s="2">
        <v>46069.0</v>
      </c>
      <c r="D754" s="1" t="s">
        <v>22</v>
      </c>
      <c r="E754" s="1" t="s">
        <v>163</v>
      </c>
      <c r="F754" s="3">
        <v>0.7708333333333334</v>
      </c>
      <c r="G754" s="1">
        <v>2.0</v>
      </c>
      <c r="H754" s="1">
        <v>4.0</v>
      </c>
      <c r="I754" s="1">
        <v>240.0</v>
      </c>
      <c r="J754" s="1">
        <v>42.0</v>
      </c>
      <c r="K754" s="1">
        <v>0.0</v>
      </c>
      <c r="L754" s="1" t="s">
        <v>318</v>
      </c>
      <c r="M754" s="1" t="s">
        <v>302</v>
      </c>
      <c r="N754" s="1">
        <v>23.0</v>
      </c>
      <c r="O754" s="1" t="s">
        <v>312</v>
      </c>
      <c r="P754" s="1" t="s">
        <v>304</v>
      </c>
      <c r="Q754" s="1" t="s">
        <v>305</v>
      </c>
    </row>
    <row r="755" ht="15.75" customHeight="1">
      <c r="A755" s="1" t="s">
        <v>1069</v>
      </c>
      <c r="B755" s="2">
        <v>46098.0</v>
      </c>
      <c r="C755" s="2">
        <v>46100.0</v>
      </c>
      <c r="D755" s="1" t="s">
        <v>18</v>
      </c>
      <c r="E755" s="1" t="s">
        <v>254</v>
      </c>
      <c r="F755" s="3">
        <v>0.6458333333333334</v>
      </c>
      <c r="G755" s="1">
        <v>4.0</v>
      </c>
      <c r="H755" s="1">
        <v>2.0</v>
      </c>
      <c r="I755" s="1">
        <v>160.0</v>
      </c>
      <c r="J755" s="1">
        <v>30.0</v>
      </c>
      <c r="K755" s="1">
        <v>0.0</v>
      </c>
      <c r="L755" s="1" t="s">
        <v>307</v>
      </c>
      <c r="M755" s="1" t="s">
        <v>302</v>
      </c>
      <c r="N755" s="1">
        <v>47.0</v>
      </c>
      <c r="O755" s="1" t="s">
        <v>312</v>
      </c>
      <c r="P755" s="1" t="s">
        <v>304</v>
      </c>
      <c r="Q755" s="1" t="s">
        <v>305</v>
      </c>
    </row>
    <row r="756" ht="15.75" customHeight="1">
      <c r="A756" s="1" t="s">
        <v>1070</v>
      </c>
      <c r="B756" s="2">
        <v>46054.0</v>
      </c>
      <c r="C756" s="2">
        <v>46061.0</v>
      </c>
      <c r="D756" s="1" t="s">
        <v>11</v>
      </c>
      <c r="E756" s="1" t="s">
        <v>208</v>
      </c>
      <c r="F756" s="3">
        <v>0.6458333333333334</v>
      </c>
      <c r="G756" s="1">
        <v>9.0</v>
      </c>
      <c r="H756" s="1">
        <v>2.0</v>
      </c>
      <c r="I756" s="1">
        <v>260.0</v>
      </c>
      <c r="J756" s="1">
        <v>30.0</v>
      </c>
      <c r="K756" s="1">
        <v>40.0</v>
      </c>
      <c r="L756" s="1" t="s">
        <v>301</v>
      </c>
      <c r="M756" s="1" t="s">
        <v>302</v>
      </c>
      <c r="N756" s="1">
        <v>46.0</v>
      </c>
      <c r="O756" s="1" t="s">
        <v>312</v>
      </c>
      <c r="P756" s="1" t="s">
        <v>313</v>
      </c>
      <c r="Q756" s="1" t="s">
        <v>338</v>
      </c>
    </row>
    <row r="757" ht="15.75" customHeight="1">
      <c r="A757" s="1" t="s">
        <v>1071</v>
      </c>
      <c r="B757" s="2">
        <v>46044.0</v>
      </c>
      <c r="C757" s="2">
        <v>46050.0</v>
      </c>
      <c r="D757" s="1" t="s">
        <v>73</v>
      </c>
      <c r="E757" s="1" t="s">
        <v>204</v>
      </c>
      <c r="F757" s="3">
        <v>0.9375</v>
      </c>
      <c r="G757" s="1">
        <v>9.0</v>
      </c>
      <c r="H757" s="1">
        <v>3.0</v>
      </c>
      <c r="I757" s="1">
        <v>240.0</v>
      </c>
      <c r="J757" s="1">
        <v>36.0</v>
      </c>
      <c r="K757" s="1">
        <v>40.0</v>
      </c>
      <c r="L757" s="1" t="s">
        <v>315</v>
      </c>
      <c r="M757" s="1" t="s">
        <v>302</v>
      </c>
      <c r="N757" s="1">
        <v>33.0</v>
      </c>
      <c r="O757" s="1" t="s">
        <v>308</v>
      </c>
      <c r="P757" s="1" t="s">
        <v>304</v>
      </c>
      <c r="Q757" s="1" t="s">
        <v>305</v>
      </c>
    </row>
    <row r="758" ht="15.75" customHeight="1">
      <c r="A758" s="1" t="s">
        <v>1072</v>
      </c>
      <c r="B758" s="2">
        <v>46097.0</v>
      </c>
      <c r="C758" s="2">
        <v>46103.0</v>
      </c>
      <c r="D758" s="1" t="s">
        <v>25</v>
      </c>
      <c r="E758" s="1" t="s">
        <v>228</v>
      </c>
      <c r="F758" s="3">
        <v>0.7708333333333334</v>
      </c>
      <c r="G758" s="1">
        <v>4.0</v>
      </c>
      <c r="H758" s="1">
        <v>2.0</v>
      </c>
      <c r="I758" s="1">
        <v>160.0</v>
      </c>
      <c r="J758" s="1">
        <v>30.0</v>
      </c>
      <c r="K758" s="1">
        <v>100.0</v>
      </c>
      <c r="L758" s="1" t="s">
        <v>301</v>
      </c>
      <c r="M758" s="1" t="s">
        <v>302</v>
      </c>
      <c r="N758" s="1">
        <v>40.0</v>
      </c>
      <c r="O758" s="1" t="s">
        <v>312</v>
      </c>
      <c r="P758" s="1" t="s">
        <v>304</v>
      </c>
      <c r="Q758" s="1" t="s">
        <v>305</v>
      </c>
    </row>
    <row r="759" ht="15.75" customHeight="1">
      <c r="A759" s="1" t="s">
        <v>1073</v>
      </c>
      <c r="B759" s="2">
        <v>46044.0</v>
      </c>
      <c r="C759" s="2">
        <v>46046.0</v>
      </c>
      <c r="D759" s="1" t="s">
        <v>108</v>
      </c>
      <c r="E759" s="1" t="s">
        <v>228</v>
      </c>
      <c r="F759" s="3">
        <v>0.7708333333333334</v>
      </c>
      <c r="G759" s="1">
        <v>2.0</v>
      </c>
      <c r="H759" s="1">
        <v>2.0</v>
      </c>
      <c r="I759" s="1">
        <v>240.0</v>
      </c>
      <c r="J759" s="1">
        <v>30.0</v>
      </c>
      <c r="K759" s="1">
        <v>0.0</v>
      </c>
      <c r="L759" s="1" t="s">
        <v>318</v>
      </c>
      <c r="M759" s="1" t="s">
        <v>302</v>
      </c>
      <c r="N759" s="1">
        <v>56.0</v>
      </c>
      <c r="O759" s="1" t="s">
        <v>308</v>
      </c>
      <c r="P759" s="1" t="s">
        <v>313</v>
      </c>
      <c r="Q759" s="1" t="s">
        <v>338</v>
      </c>
    </row>
    <row r="760" ht="15.75" customHeight="1">
      <c r="A760" s="1" t="s">
        <v>1074</v>
      </c>
      <c r="B760" s="2">
        <v>46139.0</v>
      </c>
      <c r="C760" s="2">
        <v>46139.0</v>
      </c>
      <c r="D760" s="1" t="s">
        <v>78</v>
      </c>
      <c r="E760" s="1" t="s">
        <v>239</v>
      </c>
      <c r="F760" s="3">
        <v>0.7708333333333334</v>
      </c>
      <c r="G760" s="1">
        <v>1.0</v>
      </c>
      <c r="H760" s="1">
        <v>3.0</v>
      </c>
      <c r="I760" s="1">
        <v>180.0</v>
      </c>
      <c r="J760" s="1">
        <v>36.0</v>
      </c>
      <c r="K760" s="1">
        <v>0.0</v>
      </c>
      <c r="L760" s="1" t="s">
        <v>307</v>
      </c>
      <c r="M760" s="1" t="s">
        <v>302</v>
      </c>
      <c r="N760" s="1">
        <v>56.0</v>
      </c>
      <c r="O760" s="1" t="s">
        <v>312</v>
      </c>
      <c r="P760" s="1" t="s">
        <v>313</v>
      </c>
      <c r="Q760" s="1" t="s">
        <v>305</v>
      </c>
    </row>
    <row r="761" ht="15.75" customHeight="1">
      <c r="A761" s="1" t="s">
        <v>1075</v>
      </c>
      <c r="B761" s="2">
        <v>46077.0</v>
      </c>
      <c r="C761" s="2">
        <v>46077.0</v>
      </c>
      <c r="D761" s="1" t="s">
        <v>32</v>
      </c>
      <c r="E761" s="1" t="s">
        <v>168</v>
      </c>
      <c r="F761" s="3">
        <v>0.6458333333333334</v>
      </c>
      <c r="G761" s="1">
        <v>4.0</v>
      </c>
      <c r="H761" s="1">
        <v>2.0</v>
      </c>
      <c r="I761" s="1">
        <v>240.0</v>
      </c>
      <c r="J761" s="1">
        <v>30.0</v>
      </c>
      <c r="K761" s="1">
        <v>40.0</v>
      </c>
      <c r="L761" s="1" t="s">
        <v>315</v>
      </c>
      <c r="M761" s="1" t="s">
        <v>302</v>
      </c>
      <c r="N761" s="1">
        <v>22.0</v>
      </c>
      <c r="O761" s="1" t="s">
        <v>312</v>
      </c>
      <c r="P761" s="1" t="s">
        <v>313</v>
      </c>
      <c r="Q761" s="1" t="s">
        <v>338</v>
      </c>
    </row>
    <row r="762" ht="15.75" customHeight="1">
      <c r="A762" s="1" t="s">
        <v>1076</v>
      </c>
      <c r="B762" s="2">
        <v>46130.0</v>
      </c>
      <c r="C762" s="2">
        <v>46133.0</v>
      </c>
      <c r="D762" s="1" t="s">
        <v>97</v>
      </c>
      <c r="E762" s="1" t="s">
        <v>204</v>
      </c>
      <c r="F762" s="3">
        <v>0.6458333333333334</v>
      </c>
      <c r="G762" s="1">
        <v>3.0</v>
      </c>
      <c r="H762" s="1">
        <v>4.0</v>
      </c>
      <c r="I762" s="1">
        <v>240.0</v>
      </c>
      <c r="J762" s="1">
        <v>42.0</v>
      </c>
      <c r="K762" s="1">
        <v>0.0</v>
      </c>
      <c r="L762" s="1" t="s">
        <v>311</v>
      </c>
      <c r="M762" s="1" t="s">
        <v>326</v>
      </c>
      <c r="N762" s="1">
        <v>39.0</v>
      </c>
      <c r="O762" s="1" t="s">
        <v>312</v>
      </c>
      <c r="P762" s="1" t="s">
        <v>313</v>
      </c>
      <c r="Q762" s="1" t="s">
        <v>305</v>
      </c>
    </row>
    <row r="763" ht="15.75" customHeight="1">
      <c r="A763" s="1" t="s">
        <v>1077</v>
      </c>
      <c r="B763" s="2">
        <v>46146.0</v>
      </c>
      <c r="C763" s="2">
        <v>46153.0</v>
      </c>
      <c r="D763" s="1" t="s">
        <v>76</v>
      </c>
      <c r="E763" s="1" t="s">
        <v>189</v>
      </c>
      <c r="F763" s="3">
        <v>0.8854166666666666</v>
      </c>
      <c r="G763" s="1">
        <v>10.0</v>
      </c>
      <c r="H763" s="1">
        <v>2.0</v>
      </c>
      <c r="I763" s="1">
        <v>360.0</v>
      </c>
      <c r="J763" s="1">
        <v>30.0</v>
      </c>
      <c r="K763" s="1">
        <v>40.0</v>
      </c>
      <c r="L763" s="1" t="s">
        <v>311</v>
      </c>
      <c r="M763" s="1" t="s">
        <v>302</v>
      </c>
      <c r="N763" s="1">
        <v>18.0</v>
      </c>
      <c r="O763" s="1" t="s">
        <v>308</v>
      </c>
      <c r="P763" s="1" t="s">
        <v>304</v>
      </c>
      <c r="Q763" s="1" t="s">
        <v>338</v>
      </c>
    </row>
    <row r="764" ht="15.75" customHeight="1">
      <c r="A764" s="1" t="s">
        <v>1078</v>
      </c>
      <c r="B764" s="2">
        <v>46105.0</v>
      </c>
      <c r="C764" s="2">
        <v>46110.0</v>
      </c>
      <c r="D764" s="1" t="s">
        <v>11</v>
      </c>
      <c r="E764" s="1" t="s">
        <v>237</v>
      </c>
      <c r="F764" s="3">
        <v>0.6458333333333334</v>
      </c>
      <c r="G764" s="1">
        <v>9.0</v>
      </c>
      <c r="H764" s="1">
        <v>3.0</v>
      </c>
      <c r="I764" s="1">
        <v>180.0</v>
      </c>
      <c r="J764" s="1">
        <v>36.0</v>
      </c>
      <c r="K764" s="1">
        <v>0.0</v>
      </c>
      <c r="L764" s="1" t="s">
        <v>315</v>
      </c>
      <c r="M764" s="1" t="s">
        <v>302</v>
      </c>
      <c r="N764" s="1">
        <v>44.0</v>
      </c>
      <c r="O764" s="1" t="s">
        <v>312</v>
      </c>
      <c r="P764" s="1" t="s">
        <v>304</v>
      </c>
      <c r="Q764" s="1" t="s">
        <v>305</v>
      </c>
    </row>
    <row r="765" ht="15.75" customHeight="1">
      <c r="A765" s="1" t="s">
        <v>1079</v>
      </c>
      <c r="B765" s="2">
        <v>46185.0</v>
      </c>
      <c r="C765" s="2">
        <v>46192.0</v>
      </c>
      <c r="D765" s="1" t="s">
        <v>91</v>
      </c>
      <c r="E765" s="1" t="s">
        <v>258</v>
      </c>
      <c r="F765" s="3">
        <v>0.53125</v>
      </c>
      <c r="G765" s="1">
        <v>10.0</v>
      </c>
      <c r="H765" s="1">
        <v>1.0</v>
      </c>
      <c r="I765" s="1">
        <v>180.0</v>
      </c>
      <c r="J765" s="1">
        <v>24.0</v>
      </c>
      <c r="K765" s="1">
        <v>40.0</v>
      </c>
      <c r="L765" s="1" t="s">
        <v>318</v>
      </c>
      <c r="M765" s="1" t="s">
        <v>302</v>
      </c>
      <c r="N765" s="1">
        <v>52.0</v>
      </c>
      <c r="O765" s="1" t="s">
        <v>308</v>
      </c>
      <c r="P765" s="1" t="s">
        <v>313</v>
      </c>
      <c r="Q765" s="1" t="s">
        <v>305</v>
      </c>
    </row>
    <row r="766" ht="15.75" customHeight="1">
      <c r="A766" s="1" t="s">
        <v>1080</v>
      </c>
      <c r="B766" s="2">
        <v>46076.0</v>
      </c>
      <c r="C766" s="2">
        <v>46079.0</v>
      </c>
      <c r="D766" s="1" t="s">
        <v>147</v>
      </c>
      <c r="E766" s="1" t="s">
        <v>254</v>
      </c>
      <c r="F766" s="3">
        <v>0.8854166666666666</v>
      </c>
      <c r="G766" s="1">
        <v>1.0</v>
      </c>
      <c r="H766" s="1">
        <v>2.0</v>
      </c>
      <c r="I766" s="1">
        <v>160.0</v>
      </c>
      <c r="J766" s="1">
        <v>30.0</v>
      </c>
      <c r="K766" s="1">
        <v>0.0</v>
      </c>
      <c r="L766" s="1" t="s">
        <v>318</v>
      </c>
      <c r="M766" s="1" t="s">
        <v>302</v>
      </c>
      <c r="N766" s="1">
        <v>37.0</v>
      </c>
      <c r="O766" s="1" t="s">
        <v>303</v>
      </c>
      <c r="P766" s="1" t="s">
        <v>313</v>
      </c>
      <c r="Q766" s="1" t="s">
        <v>305</v>
      </c>
    </row>
    <row r="767" ht="15.75" customHeight="1">
      <c r="A767" s="1" t="s">
        <v>1081</v>
      </c>
      <c r="B767" s="2">
        <v>46128.0</v>
      </c>
      <c r="C767" s="2">
        <v>46134.0</v>
      </c>
      <c r="D767" s="1" t="s">
        <v>46</v>
      </c>
      <c r="E767" s="1" t="s">
        <v>250</v>
      </c>
      <c r="F767" s="3">
        <v>0.7708333333333334</v>
      </c>
      <c r="G767" s="1">
        <v>4.0</v>
      </c>
      <c r="H767" s="1">
        <v>3.0</v>
      </c>
      <c r="I767" s="1">
        <v>260.0</v>
      </c>
      <c r="J767" s="1">
        <v>36.0</v>
      </c>
      <c r="K767" s="1">
        <v>60.0</v>
      </c>
      <c r="L767" s="1" t="s">
        <v>307</v>
      </c>
      <c r="M767" s="1" t="s">
        <v>302</v>
      </c>
      <c r="N767" s="1">
        <v>29.0</v>
      </c>
      <c r="O767" s="1" t="s">
        <v>308</v>
      </c>
      <c r="P767" s="1" t="s">
        <v>304</v>
      </c>
      <c r="Q767" s="1" t="s">
        <v>338</v>
      </c>
    </row>
    <row r="768" ht="15.75" customHeight="1">
      <c r="A768" s="1" t="s">
        <v>1082</v>
      </c>
      <c r="B768" s="2">
        <v>46161.0</v>
      </c>
      <c r="C768" s="2">
        <v>46167.0</v>
      </c>
      <c r="D768" s="1" t="s">
        <v>50</v>
      </c>
      <c r="E768" s="1" t="s">
        <v>270</v>
      </c>
      <c r="F768" s="3">
        <v>0.3958333333333333</v>
      </c>
      <c r="G768" s="1">
        <v>1.0</v>
      </c>
      <c r="H768" s="1">
        <v>3.0</v>
      </c>
      <c r="I768" s="1">
        <v>360.0</v>
      </c>
      <c r="J768" s="1">
        <v>36.0</v>
      </c>
      <c r="K768" s="1">
        <v>0.0</v>
      </c>
      <c r="L768" s="1" t="s">
        <v>315</v>
      </c>
      <c r="M768" s="1" t="s">
        <v>326</v>
      </c>
      <c r="N768" s="1">
        <v>24.0</v>
      </c>
      <c r="O768" s="1" t="s">
        <v>303</v>
      </c>
      <c r="P768" s="1" t="s">
        <v>304</v>
      </c>
      <c r="Q768" s="1" t="s">
        <v>338</v>
      </c>
    </row>
    <row r="769" ht="15.75" customHeight="1">
      <c r="A769" s="1" t="s">
        <v>1083</v>
      </c>
      <c r="B769" s="2">
        <v>46180.0</v>
      </c>
      <c r="C769" s="2">
        <v>46186.0</v>
      </c>
      <c r="D769" s="1" t="s">
        <v>22</v>
      </c>
      <c r="E769" s="1" t="s">
        <v>283</v>
      </c>
      <c r="F769" s="3">
        <v>0.3958333333333333</v>
      </c>
      <c r="G769" s="1">
        <v>6.0</v>
      </c>
      <c r="H769" s="1">
        <v>5.0</v>
      </c>
      <c r="I769" s="1">
        <v>360.0</v>
      </c>
      <c r="J769" s="1">
        <v>48.0</v>
      </c>
      <c r="K769" s="1">
        <v>0.0</v>
      </c>
      <c r="L769" s="1" t="s">
        <v>307</v>
      </c>
      <c r="M769" s="1" t="s">
        <v>302</v>
      </c>
      <c r="N769" s="1">
        <v>55.0</v>
      </c>
      <c r="O769" s="1" t="s">
        <v>312</v>
      </c>
      <c r="P769" s="1" t="s">
        <v>304</v>
      </c>
      <c r="Q769" s="1" t="s">
        <v>309</v>
      </c>
    </row>
    <row r="770" ht="15.75" customHeight="1">
      <c r="A770" s="1" t="s">
        <v>1084</v>
      </c>
      <c r="B770" s="2">
        <v>46080.0</v>
      </c>
      <c r="C770" s="2">
        <v>46087.0</v>
      </c>
      <c r="D770" s="1" t="s">
        <v>78</v>
      </c>
      <c r="E770" s="1" t="s">
        <v>182</v>
      </c>
      <c r="F770" s="3">
        <v>0.7708333333333334</v>
      </c>
      <c r="G770" s="1">
        <v>4.0</v>
      </c>
      <c r="H770" s="1">
        <v>5.0</v>
      </c>
      <c r="I770" s="1">
        <v>160.0</v>
      </c>
      <c r="J770" s="1">
        <v>48.0</v>
      </c>
      <c r="K770" s="1">
        <v>150.0</v>
      </c>
      <c r="L770" s="1" t="s">
        <v>315</v>
      </c>
      <c r="M770" s="1" t="s">
        <v>302</v>
      </c>
      <c r="N770" s="1">
        <v>47.0</v>
      </c>
      <c r="O770" s="1" t="s">
        <v>312</v>
      </c>
      <c r="P770" s="1" t="s">
        <v>304</v>
      </c>
      <c r="Q770" s="1" t="s">
        <v>305</v>
      </c>
    </row>
    <row r="771" ht="15.75" customHeight="1">
      <c r="A771" s="1" t="s">
        <v>1085</v>
      </c>
      <c r="B771" s="2">
        <v>46152.0</v>
      </c>
      <c r="C771" s="2">
        <v>46156.0</v>
      </c>
      <c r="D771" s="1" t="s">
        <v>36</v>
      </c>
      <c r="E771" s="1" t="s">
        <v>270</v>
      </c>
      <c r="F771" s="3">
        <v>0.3958333333333333</v>
      </c>
      <c r="G771" s="1">
        <v>4.0</v>
      </c>
      <c r="H771" s="1">
        <v>2.0</v>
      </c>
      <c r="I771" s="1">
        <v>280.0</v>
      </c>
      <c r="J771" s="1">
        <v>30.0</v>
      </c>
      <c r="K771" s="1">
        <v>0.0</v>
      </c>
      <c r="L771" s="1" t="s">
        <v>315</v>
      </c>
      <c r="M771" s="1" t="s">
        <v>326</v>
      </c>
      <c r="N771" s="1">
        <v>33.0</v>
      </c>
      <c r="O771" s="1" t="s">
        <v>308</v>
      </c>
      <c r="P771" s="1" t="s">
        <v>304</v>
      </c>
      <c r="Q771" s="1" t="s">
        <v>305</v>
      </c>
    </row>
    <row r="772" ht="15.75" customHeight="1">
      <c r="A772" s="1" t="s">
        <v>1086</v>
      </c>
      <c r="B772" s="2">
        <v>46062.0</v>
      </c>
      <c r="C772" s="2">
        <v>46067.0</v>
      </c>
      <c r="D772" s="1" t="s">
        <v>128</v>
      </c>
      <c r="E772" s="1" t="s">
        <v>246</v>
      </c>
      <c r="F772" s="3">
        <v>0.53125</v>
      </c>
      <c r="G772" s="1">
        <v>5.0</v>
      </c>
      <c r="H772" s="1">
        <v>2.0</v>
      </c>
      <c r="I772" s="1">
        <v>420.0</v>
      </c>
      <c r="J772" s="1">
        <v>30.0</v>
      </c>
      <c r="K772" s="1">
        <v>0.0</v>
      </c>
      <c r="L772" s="1" t="s">
        <v>318</v>
      </c>
      <c r="M772" s="1" t="s">
        <v>302</v>
      </c>
      <c r="N772" s="1">
        <v>45.0</v>
      </c>
      <c r="O772" s="1" t="s">
        <v>308</v>
      </c>
      <c r="P772" s="1" t="s">
        <v>313</v>
      </c>
      <c r="Q772" s="1" t="s">
        <v>309</v>
      </c>
    </row>
    <row r="773" ht="15.75" customHeight="1">
      <c r="A773" s="1" t="s">
        <v>1087</v>
      </c>
      <c r="B773" s="2">
        <v>46036.0</v>
      </c>
      <c r="C773" s="2">
        <v>46042.0</v>
      </c>
      <c r="D773" s="1" t="s">
        <v>25</v>
      </c>
      <c r="E773" s="1" t="s">
        <v>266</v>
      </c>
      <c r="F773" s="3">
        <v>0.53125</v>
      </c>
      <c r="G773" s="1">
        <v>4.0</v>
      </c>
      <c r="H773" s="1">
        <v>6.0</v>
      </c>
      <c r="I773" s="1">
        <v>300.0</v>
      </c>
      <c r="J773" s="1">
        <v>54.0</v>
      </c>
      <c r="K773" s="1">
        <v>0.0</v>
      </c>
      <c r="L773" s="1" t="s">
        <v>311</v>
      </c>
      <c r="M773" s="1" t="s">
        <v>326</v>
      </c>
      <c r="N773" s="1">
        <v>51.0</v>
      </c>
      <c r="O773" s="1" t="s">
        <v>308</v>
      </c>
      <c r="P773" s="1" t="s">
        <v>304</v>
      </c>
      <c r="Q773" s="1" t="s">
        <v>338</v>
      </c>
    </row>
    <row r="774" ht="15.75" customHeight="1">
      <c r="A774" s="1" t="s">
        <v>1088</v>
      </c>
      <c r="B774" s="2">
        <v>46152.0</v>
      </c>
      <c r="C774" s="2">
        <v>46153.0</v>
      </c>
      <c r="D774" s="1" t="s">
        <v>91</v>
      </c>
      <c r="E774" s="1" t="s">
        <v>228</v>
      </c>
      <c r="F774" s="3">
        <v>0.3958333333333333</v>
      </c>
      <c r="G774" s="1">
        <v>1.0</v>
      </c>
      <c r="H774" s="1">
        <v>4.0</v>
      </c>
      <c r="I774" s="1">
        <v>160.0</v>
      </c>
      <c r="J774" s="1">
        <v>42.0</v>
      </c>
      <c r="K774" s="1">
        <v>0.0</v>
      </c>
      <c r="L774" s="1" t="s">
        <v>318</v>
      </c>
      <c r="M774" s="1" t="s">
        <v>302</v>
      </c>
      <c r="N774" s="1">
        <v>23.0</v>
      </c>
      <c r="O774" s="1" t="s">
        <v>308</v>
      </c>
      <c r="P774" s="1" t="s">
        <v>304</v>
      </c>
      <c r="Q774" s="1" t="s">
        <v>305</v>
      </c>
    </row>
    <row r="775" ht="15.75" customHeight="1">
      <c r="A775" s="1" t="s">
        <v>1089</v>
      </c>
      <c r="B775" s="2">
        <v>46030.0</v>
      </c>
      <c r="C775" s="2">
        <v>46031.0</v>
      </c>
      <c r="D775" s="1" t="s">
        <v>82</v>
      </c>
      <c r="E775" s="1" t="s">
        <v>168</v>
      </c>
      <c r="F775" s="3">
        <v>0.53125</v>
      </c>
      <c r="G775" s="1">
        <v>6.0</v>
      </c>
      <c r="H775" s="1">
        <v>6.0</v>
      </c>
      <c r="I775" s="1">
        <v>160.0</v>
      </c>
      <c r="J775" s="1">
        <v>54.0</v>
      </c>
      <c r="K775" s="1">
        <v>40.0</v>
      </c>
      <c r="L775" s="1" t="s">
        <v>311</v>
      </c>
      <c r="M775" s="1" t="s">
        <v>302</v>
      </c>
      <c r="N775" s="1">
        <v>29.0</v>
      </c>
      <c r="O775" s="1" t="s">
        <v>312</v>
      </c>
      <c r="P775" s="1" t="s">
        <v>304</v>
      </c>
      <c r="Q775" s="1" t="s">
        <v>305</v>
      </c>
    </row>
    <row r="776" ht="15.75" customHeight="1">
      <c r="A776" s="1" t="s">
        <v>1090</v>
      </c>
      <c r="B776" s="2">
        <v>46160.0</v>
      </c>
      <c r="C776" s="2">
        <v>46163.0</v>
      </c>
      <c r="D776" s="1" t="s">
        <v>108</v>
      </c>
      <c r="E776" s="1" t="s">
        <v>224</v>
      </c>
      <c r="F776" s="3">
        <v>0.3958333333333333</v>
      </c>
      <c r="G776" s="1">
        <v>1.0</v>
      </c>
      <c r="H776" s="1">
        <v>3.0</v>
      </c>
      <c r="I776" s="1">
        <v>200.0</v>
      </c>
      <c r="J776" s="1">
        <v>36.0</v>
      </c>
      <c r="K776" s="1">
        <v>0.0</v>
      </c>
      <c r="L776" s="1" t="s">
        <v>315</v>
      </c>
      <c r="M776" s="1" t="s">
        <v>326</v>
      </c>
      <c r="N776" s="1">
        <v>58.0</v>
      </c>
      <c r="O776" s="1" t="s">
        <v>312</v>
      </c>
      <c r="P776" s="1" t="s">
        <v>304</v>
      </c>
      <c r="Q776" s="1" t="s">
        <v>305</v>
      </c>
    </row>
    <row r="777" ht="15.75" customHeight="1">
      <c r="A777" s="1" t="s">
        <v>1091</v>
      </c>
      <c r="B777" s="2">
        <v>46050.0</v>
      </c>
      <c r="C777" s="2">
        <v>46052.0</v>
      </c>
      <c r="D777" s="1" t="s">
        <v>40</v>
      </c>
      <c r="E777" s="1" t="s">
        <v>191</v>
      </c>
      <c r="F777" s="3">
        <v>0.7708333333333334</v>
      </c>
      <c r="G777" s="1">
        <v>1.0</v>
      </c>
      <c r="H777" s="1">
        <v>1.0</v>
      </c>
      <c r="I777" s="1">
        <v>200.0</v>
      </c>
      <c r="J777" s="1">
        <v>24.0</v>
      </c>
      <c r="K777" s="1">
        <v>0.0</v>
      </c>
      <c r="L777" s="1" t="s">
        <v>318</v>
      </c>
      <c r="M777" s="1" t="s">
        <v>326</v>
      </c>
      <c r="N777" s="1">
        <v>31.0</v>
      </c>
      <c r="O777" s="1" t="s">
        <v>308</v>
      </c>
      <c r="P777" s="1" t="s">
        <v>313</v>
      </c>
      <c r="Q777" s="1" t="s">
        <v>305</v>
      </c>
    </row>
    <row r="778" ht="15.75" customHeight="1">
      <c r="A778" s="1" t="s">
        <v>1092</v>
      </c>
      <c r="B778" s="2">
        <v>46041.0</v>
      </c>
      <c r="C778" s="2">
        <v>46048.0</v>
      </c>
      <c r="D778" s="1" t="s">
        <v>144</v>
      </c>
      <c r="E778" s="1" t="s">
        <v>175</v>
      </c>
      <c r="F778" s="3">
        <v>0.53125</v>
      </c>
      <c r="G778" s="1">
        <v>2.0</v>
      </c>
      <c r="H778" s="1">
        <v>4.0</v>
      </c>
      <c r="I778" s="1">
        <v>200.0</v>
      </c>
      <c r="J778" s="1">
        <v>42.0</v>
      </c>
      <c r="K778" s="1">
        <v>0.0</v>
      </c>
      <c r="L778" s="1" t="s">
        <v>307</v>
      </c>
      <c r="M778" s="1" t="s">
        <v>302</v>
      </c>
      <c r="N778" s="1">
        <v>46.0</v>
      </c>
      <c r="O778" s="1" t="s">
        <v>308</v>
      </c>
      <c r="P778" s="1" t="s">
        <v>304</v>
      </c>
      <c r="Q778" s="1" t="s">
        <v>305</v>
      </c>
    </row>
    <row r="779" ht="15.75" customHeight="1">
      <c r="A779" s="1" t="s">
        <v>1093</v>
      </c>
      <c r="B779" s="2">
        <v>46191.0</v>
      </c>
      <c r="C779" s="2">
        <v>46191.0</v>
      </c>
      <c r="D779" s="1" t="s">
        <v>22</v>
      </c>
      <c r="E779" s="1" t="s">
        <v>216</v>
      </c>
      <c r="F779" s="3">
        <v>0.8854166666666666</v>
      </c>
      <c r="G779" s="1">
        <v>3.0</v>
      </c>
      <c r="H779" s="1">
        <v>3.0</v>
      </c>
      <c r="I779" s="1">
        <v>200.0</v>
      </c>
      <c r="J779" s="1">
        <v>36.0</v>
      </c>
      <c r="K779" s="1">
        <v>40.0</v>
      </c>
      <c r="L779" s="1" t="s">
        <v>315</v>
      </c>
      <c r="M779" s="1" t="s">
        <v>302</v>
      </c>
      <c r="N779" s="1">
        <v>28.0</v>
      </c>
      <c r="O779" s="1" t="s">
        <v>308</v>
      </c>
      <c r="P779" s="1" t="s">
        <v>304</v>
      </c>
      <c r="Q779" s="1" t="s">
        <v>305</v>
      </c>
    </row>
    <row r="780" ht="15.75" customHeight="1">
      <c r="A780" s="1" t="s">
        <v>1094</v>
      </c>
      <c r="B780" s="2">
        <v>46160.0</v>
      </c>
      <c r="C780" s="2">
        <v>46160.0</v>
      </c>
      <c r="D780" s="1" t="s">
        <v>73</v>
      </c>
      <c r="E780" s="1" t="s">
        <v>186</v>
      </c>
      <c r="F780" s="3">
        <v>0.53125</v>
      </c>
      <c r="G780" s="1">
        <v>4.0</v>
      </c>
      <c r="H780" s="1">
        <v>5.0</v>
      </c>
      <c r="I780" s="1">
        <v>160.0</v>
      </c>
      <c r="J780" s="1">
        <v>48.0</v>
      </c>
      <c r="K780" s="1">
        <v>0.0</v>
      </c>
      <c r="L780" s="1" t="s">
        <v>315</v>
      </c>
      <c r="M780" s="1" t="s">
        <v>302</v>
      </c>
      <c r="N780" s="1">
        <v>38.0</v>
      </c>
      <c r="O780" s="1" t="s">
        <v>303</v>
      </c>
      <c r="P780" s="1" t="s">
        <v>304</v>
      </c>
      <c r="Q780" s="1" t="s">
        <v>305</v>
      </c>
    </row>
    <row r="781" ht="15.75" customHeight="1">
      <c r="A781" s="1" t="s">
        <v>1095</v>
      </c>
      <c r="B781" s="2">
        <v>46091.0</v>
      </c>
      <c r="C781" s="2">
        <v>46095.0</v>
      </c>
      <c r="D781" s="1" t="s">
        <v>69</v>
      </c>
      <c r="E781" s="1" t="s">
        <v>177</v>
      </c>
      <c r="F781" s="3">
        <v>0.7708333333333334</v>
      </c>
      <c r="G781" s="1">
        <v>9.0</v>
      </c>
      <c r="H781" s="1">
        <v>4.0</v>
      </c>
      <c r="I781" s="1">
        <v>240.0</v>
      </c>
      <c r="J781" s="1">
        <v>42.0</v>
      </c>
      <c r="K781" s="1">
        <v>40.0</v>
      </c>
      <c r="L781" s="1" t="s">
        <v>318</v>
      </c>
      <c r="M781" s="1" t="s">
        <v>302</v>
      </c>
      <c r="N781" s="1">
        <v>49.0</v>
      </c>
      <c r="O781" s="1" t="s">
        <v>308</v>
      </c>
      <c r="P781" s="1" t="s">
        <v>313</v>
      </c>
      <c r="Q781" s="1" t="s">
        <v>305</v>
      </c>
    </row>
    <row r="782" ht="15.75" customHeight="1">
      <c r="A782" s="1" t="s">
        <v>1096</v>
      </c>
      <c r="B782" s="2">
        <v>46067.0</v>
      </c>
      <c r="C782" s="2">
        <v>46070.0</v>
      </c>
      <c r="D782" s="1" t="s">
        <v>100</v>
      </c>
      <c r="E782" s="1" t="s">
        <v>278</v>
      </c>
      <c r="F782" s="3">
        <v>0.6458333333333334</v>
      </c>
      <c r="G782" s="1">
        <v>3.0</v>
      </c>
      <c r="H782" s="1">
        <v>6.0</v>
      </c>
      <c r="I782" s="1">
        <v>280.0</v>
      </c>
      <c r="J782" s="1">
        <v>54.0</v>
      </c>
      <c r="K782" s="1">
        <v>0.0</v>
      </c>
      <c r="L782" s="1" t="s">
        <v>311</v>
      </c>
      <c r="M782" s="1" t="s">
        <v>302</v>
      </c>
      <c r="N782" s="1">
        <v>55.0</v>
      </c>
      <c r="O782" s="1" t="s">
        <v>303</v>
      </c>
      <c r="P782" s="1" t="s">
        <v>313</v>
      </c>
      <c r="Q782" s="1" t="s">
        <v>305</v>
      </c>
    </row>
    <row r="783" ht="15.75" customHeight="1">
      <c r="A783" s="1" t="s">
        <v>1097</v>
      </c>
      <c r="B783" s="2">
        <v>46133.0</v>
      </c>
      <c r="C783" s="2">
        <v>46140.0</v>
      </c>
      <c r="D783" s="1" t="s">
        <v>59</v>
      </c>
      <c r="E783" s="1" t="s">
        <v>283</v>
      </c>
      <c r="F783" s="3">
        <v>0.53125</v>
      </c>
      <c r="G783" s="1">
        <v>5.0</v>
      </c>
      <c r="H783" s="1">
        <v>4.0</v>
      </c>
      <c r="I783" s="1">
        <v>180.0</v>
      </c>
      <c r="J783" s="1">
        <v>42.0</v>
      </c>
      <c r="K783" s="1">
        <v>40.0</v>
      </c>
      <c r="L783" s="1" t="s">
        <v>307</v>
      </c>
      <c r="M783" s="1" t="s">
        <v>302</v>
      </c>
      <c r="N783" s="1">
        <v>45.0</v>
      </c>
      <c r="O783" s="1" t="s">
        <v>312</v>
      </c>
      <c r="P783" s="1" t="s">
        <v>304</v>
      </c>
      <c r="Q783" s="1" t="s">
        <v>305</v>
      </c>
    </row>
    <row r="784" ht="15.75" customHeight="1">
      <c r="A784" s="1" t="s">
        <v>1098</v>
      </c>
      <c r="B784" s="2">
        <v>46138.0</v>
      </c>
      <c r="C784" s="2">
        <v>46140.0</v>
      </c>
      <c r="D784" s="1" t="s">
        <v>134</v>
      </c>
      <c r="E784" s="1" t="s">
        <v>244</v>
      </c>
      <c r="F784" s="3">
        <v>0.8854166666666666</v>
      </c>
      <c r="G784" s="1">
        <v>3.0</v>
      </c>
      <c r="H784" s="1">
        <v>3.0</v>
      </c>
      <c r="I784" s="1">
        <v>240.0</v>
      </c>
      <c r="J784" s="1">
        <v>36.0</v>
      </c>
      <c r="K784" s="1">
        <v>0.0</v>
      </c>
      <c r="L784" s="1" t="s">
        <v>318</v>
      </c>
      <c r="M784" s="1" t="s">
        <v>302</v>
      </c>
      <c r="N784" s="1">
        <v>59.0</v>
      </c>
      <c r="O784" s="1" t="s">
        <v>308</v>
      </c>
      <c r="P784" s="1" t="s">
        <v>304</v>
      </c>
      <c r="Q784" s="1" t="s">
        <v>305</v>
      </c>
    </row>
    <row r="785" ht="15.75" customHeight="1">
      <c r="A785" s="1" t="s">
        <v>1099</v>
      </c>
      <c r="B785" s="2">
        <v>46069.0</v>
      </c>
      <c r="C785" s="2">
        <v>46074.0</v>
      </c>
      <c r="D785" s="1" t="s">
        <v>59</v>
      </c>
      <c r="E785" s="1" t="s">
        <v>191</v>
      </c>
      <c r="F785" s="3">
        <v>0.6458333333333334</v>
      </c>
      <c r="G785" s="1">
        <v>1.0</v>
      </c>
      <c r="H785" s="1">
        <v>2.0</v>
      </c>
      <c r="I785" s="1">
        <v>200.0</v>
      </c>
      <c r="J785" s="1">
        <v>30.0</v>
      </c>
      <c r="K785" s="1">
        <v>0.0</v>
      </c>
      <c r="L785" s="1" t="s">
        <v>315</v>
      </c>
      <c r="M785" s="1" t="s">
        <v>302</v>
      </c>
      <c r="N785" s="1">
        <v>27.0</v>
      </c>
      <c r="O785" s="1" t="s">
        <v>312</v>
      </c>
      <c r="P785" s="1" t="s">
        <v>304</v>
      </c>
      <c r="Q785" s="1" t="s">
        <v>305</v>
      </c>
    </row>
    <row r="786" ht="15.75" customHeight="1">
      <c r="A786" s="1" t="s">
        <v>1100</v>
      </c>
      <c r="B786" s="2">
        <v>46107.0</v>
      </c>
      <c r="C786" s="2">
        <v>46110.0</v>
      </c>
      <c r="D786" s="1" t="s">
        <v>66</v>
      </c>
      <c r="E786" s="1" t="s">
        <v>214</v>
      </c>
      <c r="F786" s="3">
        <v>0.53125</v>
      </c>
      <c r="G786" s="1">
        <v>2.0</v>
      </c>
      <c r="H786" s="1">
        <v>3.0</v>
      </c>
      <c r="I786" s="1">
        <v>240.0</v>
      </c>
      <c r="J786" s="1">
        <v>36.0</v>
      </c>
      <c r="K786" s="1">
        <v>0.0</v>
      </c>
      <c r="L786" s="1" t="s">
        <v>301</v>
      </c>
      <c r="M786" s="1" t="s">
        <v>302</v>
      </c>
      <c r="N786" s="1">
        <v>51.0</v>
      </c>
      <c r="O786" s="1" t="s">
        <v>312</v>
      </c>
      <c r="P786" s="1" t="s">
        <v>304</v>
      </c>
      <c r="Q786" s="1" t="s">
        <v>305</v>
      </c>
    </row>
    <row r="787" ht="15.75" customHeight="1">
      <c r="A787" s="1" t="s">
        <v>1101</v>
      </c>
      <c r="B787" s="2">
        <v>46169.0</v>
      </c>
      <c r="C787" s="2">
        <v>46175.0</v>
      </c>
      <c r="D787" s="1" t="s">
        <v>100</v>
      </c>
      <c r="E787" s="1" t="s">
        <v>232</v>
      </c>
      <c r="F787" s="3">
        <v>0.7708333333333334</v>
      </c>
      <c r="G787" s="1">
        <v>1.0</v>
      </c>
      <c r="H787" s="1">
        <v>4.0</v>
      </c>
      <c r="I787" s="1">
        <v>180.0</v>
      </c>
      <c r="J787" s="1">
        <v>42.0</v>
      </c>
      <c r="K787" s="1">
        <v>0.0</v>
      </c>
      <c r="L787" s="1" t="s">
        <v>307</v>
      </c>
      <c r="M787" s="1" t="s">
        <v>302</v>
      </c>
      <c r="N787" s="1">
        <v>49.0</v>
      </c>
      <c r="O787" s="1" t="s">
        <v>312</v>
      </c>
      <c r="P787" s="1" t="s">
        <v>304</v>
      </c>
      <c r="Q787" s="1" t="s">
        <v>305</v>
      </c>
    </row>
    <row r="788" ht="15.75" customHeight="1">
      <c r="A788" s="1" t="s">
        <v>1102</v>
      </c>
      <c r="B788" s="2">
        <v>46054.0</v>
      </c>
      <c r="C788" s="2">
        <v>46061.0</v>
      </c>
      <c r="D788" s="1" t="s">
        <v>30</v>
      </c>
      <c r="E788" s="1" t="s">
        <v>214</v>
      </c>
      <c r="F788" s="3">
        <v>0.8854166666666666</v>
      </c>
      <c r="G788" s="1">
        <v>1.0</v>
      </c>
      <c r="H788" s="1">
        <v>2.0</v>
      </c>
      <c r="I788" s="1">
        <v>420.0</v>
      </c>
      <c r="J788" s="1">
        <v>30.0</v>
      </c>
      <c r="K788" s="1">
        <v>20.0</v>
      </c>
      <c r="L788" s="1" t="s">
        <v>318</v>
      </c>
      <c r="M788" s="1" t="s">
        <v>302</v>
      </c>
      <c r="N788" s="1">
        <v>59.0</v>
      </c>
      <c r="O788" s="1" t="s">
        <v>312</v>
      </c>
      <c r="P788" s="1" t="s">
        <v>304</v>
      </c>
      <c r="Q788" s="1" t="s">
        <v>309</v>
      </c>
    </row>
    <row r="789" ht="15.75" customHeight="1">
      <c r="A789" s="1" t="s">
        <v>1103</v>
      </c>
      <c r="B789" s="2">
        <v>46126.0</v>
      </c>
      <c r="C789" s="2">
        <v>46126.0</v>
      </c>
      <c r="D789" s="1" t="s">
        <v>134</v>
      </c>
      <c r="E789" s="1" t="s">
        <v>246</v>
      </c>
      <c r="F789" s="3">
        <v>0.9375</v>
      </c>
      <c r="G789" s="1">
        <v>3.0</v>
      </c>
      <c r="H789" s="1">
        <v>2.0</v>
      </c>
      <c r="I789" s="1">
        <v>240.0</v>
      </c>
      <c r="J789" s="1">
        <v>30.0</v>
      </c>
      <c r="K789" s="1">
        <v>0.0</v>
      </c>
      <c r="L789" s="1" t="s">
        <v>307</v>
      </c>
      <c r="M789" s="1" t="s">
        <v>302</v>
      </c>
      <c r="N789" s="1">
        <v>44.0</v>
      </c>
      <c r="O789" s="1" t="s">
        <v>312</v>
      </c>
      <c r="P789" s="1" t="s">
        <v>313</v>
      </c>
      <c r="Q789" s="1" t="s">
        <v>305</v>
      </c>
    </row>
    <row r="790" ht="15.75" customHeight="1">
      <c r="A790" s="1" t="s">
        <v>1104</v>
      </c>
      <c r="B790" s="2">
        <v>46125.0</v>
      </c>
      <c r="C790" s="2">
        <v>46126.0</v>
      </c>
      <c r="D790" s="1" t="s">
        <v>78</v>
      </c>
      <c r="E790" s="1" t="s">
        <v>214</v>
      </c>
      <c r="F790" s="3">
        <v>0.7708333333333334</v>
      </c>
      <c r="G790" s="1">
        <v>2.0</v>
      </c>
      <c r="H790" s="1">
        <v>3.0</v>
      </c>
      <c r="I790" s="1">
        <v>320.0</v>
      </c>
      <c r="J790" s="1">
        <v>36.0</v>
      </c>
      <c r="K790" s="1">
        <v>0.0</v>
      </c>
      <c r="L790" s="1" t="s">
        <v>307</v>
      </c>
      <c r="M790" s="1" t="s">
        <v>302</v>
      </c>
      <c r="N790" s="1">
        <v>47.0</v>
      </c>
      <c r="O790" s="1" t="s">
        <v>303</v>
      </c>
      <c r="P790" s="1" t="s">
        <v>304</v>
      </c>
      <c r="Q790" s="1" t="s">
        <v>338</v>
      </c>
    </row>
    <row r="791" ht="15.75" customHeight="1">
      <c r="A791" s="1" t="s">
        <v>1105</v>
      </c>
      <c r="B791" s="2">
        <v>46030.0</v>
      </c>
      <c r="C791" s="2">
        <v>46033.0</v>
      </c>
      <c r="D791" s="1" t="s">
        <v>18</v>
      </c>
      <c r="E791" s="1" t="s">
        <v>163</v>
      </c>
      <c r="F791" s="3">
        <v>0.53125</v>
      </c>
      <c r="G791" s="1">
        <v>3.0</v>
      </c>
      <c r="H791" s="1">
        <v>1.0</v>
      </c>
      <c r="I791" s="1">
        <v>240.0</v>
      </c>
      <c r="J791" s="1">
        <v>24.0</v>
      </c>
      <c r="K791" s="1">
        <v>0.0</v>
      </c>
      <c r="L791" s="1" t="s">
        <v>315</v>
      </c>
      <c r="M791" s="1" t="s">
        <v>302</v>
      </c>
      <c r="N791" s="1">
        <v>45.0</v>
      </c>
      <c r="O791" s="1" t="s">
        <v>308</v>
      </c>
      <c r="P791" s="1" t="s">
        <v>313</v>
      </c>
      <c r="Q791" s="1" t="s">
        <v>305</v>
      </c>
    </row>
    <row r="792" ht="15.75" customHeight="1">
      <c r="A792" s="1" t="s">
        <v>1106</v>
      </c>
      <c r="B792" s="2">
        <v>46160.0</v>
      </c>
      <c r="C792" s="2">
        <v>46160.0</v>
      </c>
      <c r="D792" s="1" t="s">
        <v>141</v>
      </c>
      <c r="E792" s="1" t="s">
        <v>172</v>
      </c>
      <c r="F792" s="3">
        <v>0.3958333333333333</v>
      </c>
      <c r="G792" s="1">
        <v>3.0</v>
      </c>
      <c r="H792" s="1">
        <v>5.0</v>
      </c>
      <c r="I792" s="1">
        <v>220.0</v>
      </c>
      <c r="J792" s="1">
        <v>48.0</v>
      </c>
      <c r="K792" s="1">
        <v>0.0</v>
      </c>
      <c r="L792" s="1" t="s">
        <v>307</v>
      </c>
      <c r="M792" s="1" t="s">
        <v>302</v>
      </c>
      <c r="N792" s="1">
        <v>37.0</v>
      </c>
      <c r="O792" s="1" t="s">
        <v>303</v>
      </c>
      <c r="P792" s="1" t="s">
        <v>313</v>
      </c>
      <c r="Q792" s="1" t="s">
        <v>305</v>
      </c>
    </row>
    <row r="793" ht="15.75" customHeight="1">
      <c r="A793" s="1" t="s">
        <v>1107</v>
      </c>
      <c r="B793" s="2">
        <v>46092.0</v>
      </c>
      <c r="C793" s="2">
        <v>46094.0</v>
      </c>
      <c r="D793" s="1" t="s">
        <v>141</v>
      </c>
      <c r="E793" s="1" t="s">
        <v>258</v>
      </c>
      <c r="F793" s="3">
        <v>0.7708333333333334</v>
      </c>
      <c r="G793" s="1">
        <v>8.0</v>
      </c>
      <c r="H793" s="1">
        <v>1.0</v>
      </c>
      <c r="I793" s="1">
        <v>260.0</v>
      </c>
      <c r="J793" s="1">
        <v>24.0</v>
      </c>
      <c r="K793" s="1">
        <v>0.0</v>
      </c>
      <c r="L793" s="1" t="s">
        <v>315</v>
      </c>
      <c r="M793" s="1" t="s">
        <v>302</v>
      </c>
      <c r="N793" s="1">
        <v>55.0</v>
      </c>
      <c r="O793" s="1" t="s">
        <v>303</v>
      </c>
      <c r="P793" s="1" t="s">
        <v>304</v>
      </c>
      <c r="Q793" s="1" t="s">
        <v>338</v>
      </c>
    </row>
    <row r="794" ht="15.75" customHeight="1">
      <c r="A794" s="1" t="s">
        <v>1108</v>
      </c>
      <c r="B794" s="2">
        <v>46170.0</v>
      </c>
      <c r="C794" s="2">
        <v>46177.0</v>
      </c>
      <c r="D794" s="1" t="s">
        <v>97</v>
      </c>
      <c r="E794" s="1" t="s">
        <v>206</v>
      </c>
      <c r="F794" s="3">
        <v>0.9375</v>
      </c>
      <c r="G794" s="1">
        <v>2.0</v>
      </c>
      <c r="H794" s="1">
        <v>4.0</v>
      </c>
      <c r="I794" s="1">
        <v>240.0</v>
      </c>
      <c r="J794" s="1">
        <v>42.0</v>
      </c>
      <c r="K794" s="1">
        <v>20.0</v>
      </c>
      <c r="L794" s="1" t="s">
        <v>307</v>
      </c>
      <c r="M794" s="1" t="s">
        <v>302</v>
      </c>
      <c r="N794" s="1">
        <v>36.0</v>
      </c>
      <c r="O794" s="1" t="s">
        <v>303</v>
      </c>
      <c r="P794" s="1" t="s">
        <v>304</v>
      </c>
      <c r="Q794" s="1" t="s">
        <v>305</v>
      </c>
    </row>
    <row r="795" ht="15.75" customHeight="1">
      <c r="A795" s="1" t="s">
        <v>1109</v>
      </c>
      <c r="B795" s="2">
        <v>46191.0</v>
      </c>
      <c r="C795" s="2">
        <v>46194.0</v>
      </c>
      <c r="D795" s="1" t="s">
        <v>100</v>
      </c>
      <c r="E795" s="1" t="s">
        <v>175</v>
      </c>
      <c r="F795" s="3">
        <v>0.53125</v>
      </c>
      <c r="G795" s="1">
        <v>4.0</v>
      </c>
      <c r="H795" s="1">
        <v>1.0</v>
      </c>
      <c r="I795" s="1">
        <v>280.0</v>
      </c>
      <c r="J795" s="1">
        <v>24.0</v>
      </c>
      <c r="K795" s="1">
        <v>0.0</v>
      </c>
      <c r="L795" s="1" t="s">
        <v>315</v>
      </c>
      <c r="M795" s="1" t="s">
        <v>302</v>
      </c>
      <c r="N795" s="1">
        <v>42.0</v>
      </c>
      <c r="O795" s="1" t="s">
        <v>312</v>
      </c>
      <c r="P795" s="1" t="s">
        <v>304</v>
      </c>
      <c r="Q795" s="1" t="s">
        <v>338</v>
      </c>
    </row>
    <row r="796" ht="15.75" customHeight="1">
      <c r="A796" s="1" t="s">
        <v>1110</v>
      </c>
      <c r="B796" s="2">
        <v>46174.0</v>
      </c>
      <c r="C796" s="2">
        <v>46179.0</v>
      </c>
      <c r="D796" s="1" t="s">
        <v>114</v>
      </c>
      <c r="E796" s="1" t="s">
        <v>212</v>
      </c>
      <c r="F796" s="3">
        <v>0.53125</v>
      </c>
      <c r="G796" s="1">
        <v>3.0</v>
      </c>
      <c r="H796" s="1">
        <v>3.0</v>
      </c>
      <c r="I796" s="1">
        <v>280.0</v>
      </c>
      <c r="J796" s="1">
        <v>36.0</v>
      </c>
      <c r="K796" s="1">
        <v>60.0</v>
      </c>
      <c r="L796" s="1" t="s">
        <v>318</v>
      </c>
      <c r="M796" s="1" t="s">
        <v>302</v>
      </c>
      <c r="N796" s="1">
        <v>26.0</v>
      </c>
      <c r="O796" s="1" t="s">
        <v>312</v>
      </c>
      <c r="P796" s="1" t="s">
        <v>304</v>
      </c>
      <c r="Q796" s="1" t="s">
        <v>338</v>
      </c>
    </row>
    <row r="797" ht="15.75" customHeight="1">
      <c r="A797" s="1" t="s">
        <v>1111</v>
      </c>
      <c r="B797" s="2">
        <v>46125.0</v>
      </c>
      <c r="C797" s="2">
        <v>46128.0</v>
      </c>
      <c r="D797" s="1" t="s">
        <v>18</v>
      </c>
      <c r="E797" s="1" t="s">
        <v>232</v>
      </c>
      <c r="F797" s="3">
        <v>0.53125</v>
      </c>
      <c r="G797" s="1">
        <v>8.0</v>
      </c>
      <c r="H797" s="1">
        <v>4.0</v>
      </c>
      <c r="I797" s="1">
        <v>180.0</v>
      </c>
      <c r="J797" s="1">
        <v>42.0</v>
      </c>
      <c r="K797" s="1">
        <v>150.0</v>
      </c>
      <c r="L797" s="1" t="s">
        <v>315</v>
      </c>
      <c r="M797" s="1" t="s">
        <v>302</v>
      </c>
      <c r="N797" s="1">
        <v>24.0</v>
      </c>
      <c r="O797" s="1" t="s">
        <v>303</v>
      </c>
      <c r="P797" s="1" t="s">
        <v>304</v>
      </c>
      <c r="Q797" s="1" t="s">
        <v>305</v>
      </c>
    </row>
    <row r="798" ht="15.75" customHeight="1">
      <c r="A798" s="1" t="s">
        <v>1112</v>
      </c>
      <c r="B798" s="2">
        <v>46084.0</v>
      </c>
      <c r="C798" s="2">
        <v>46084.0</v>
      </c>
      <c r="D798" s="1" t="s">
        <v>134</v>
      </c>
      <c r="E798" s="1" t="s">
        <v>191</v>
      </c>
      <c r="F798" s="3">
        <v>0.3958333333333333</v>
      </c>
      <c r="G798" s="1">
        <v>1.0</v>
      </c>
      <c r="H798" s="1">
        <v>1.0</v>
      </c>
      <c r="I798" s="1">
        <v>200.0</v>
      </c>
      <c r="J798" s="1">
        <v>24.0</v>
      </c>
      <c r="K798" s="1">
        <v>40.0</v>
      </c>
      <c r="L798" s="1" t="s">
        <v>307</v>
      </c>
      <c r="M798" s="1" t="s">
        <v>302</v>
      </c>
      <c r="N798" s="1">
        <v>34.0</v>
      </c>
      <c r="O798" s="1" t="s">
        <v>312</v>
      </c>
      <c r="P798" s="1" t="s">
        <v>304</v>
      </c>
      <c r="Q798" s="1" t="s">
        <v>305</v>
      </c>
    </row>
    <row r="799" ht="15.75" customHeight="1">
      <c r="A799" s="1" t="s">
        <v>1113</v>
      </c>
      <c r="B799" s="2">
        <v>46061.0</v>
      </c>
      <c r="C799" s="2">
        <v>46067.0</v>
      </c>
      <c r="D799" s="1" t="s">
        <v>73</v>
      </c>
      <c r="E799" s="1" t="s">
        <v>244</v>
      </c>
      <c r="F799" s="3">
        <v>0.7708333333333334</v>
      </c>
      <c r="G799" s="1">
        <v>6.0</v>
      </c>
      <c r="H799" s="1">
        <v>1.0</v>
      </c>
      <c r="I799" s="1">
        <v>240.0</v>
      </c>
      <c r="J799" s="1">
        <v>24.0</v>
      </c>
      <c r="K799" s="1">
        <v>0.0</v>
      </c>
      <c r="L799" s="1" t="s">
        <v>318</v>
      </c>
      <c r="M799" s="1" t="s">
        <v>302</v>
      </c>
      <c r="N799" s="1">
        <v>59.0</v>
      </c>
      <c r="O799" s="1" t="s">
        <v>308</v>
      </c>
      <c r="P799" s="1" t="s">
        <v>313</v>
      </c>
      <c r="Q799" s="1" t="s">
        <v>305</v>
      </c>
    </row>
    <row r="800" ht="15.75" customHeight="1">
      <c r="A800" s="1" t="s">
        <v>1114</v>
      </c>
      <c r="B800" s="2">
        <v>46071.0</v>
      </c>
      <c r="C800" s="2">
        <v>46077.0</v>
      </c>
      <c r="D800" s="1" t="s">
        <v>30</v>
      </c>
      <c r="E800" s="1" t="s">
        <v>206</v>
      </c>
      <c r="F800" s="3">
        <v>0.9375</v>
      </c>
      <c r="G800" s="1">
        <v>4.0</v>
      </c>
      <c r="H800" s="1">
        <v>3.0</v>
      </c>
      <c r="I800" s="1">
        <v>420.0</v>
      </c>
      <c r="J800" s="1">
        <v>36.0</v>
      </c>
      <c r="K800" s="1">
        <v>20.0</v>
      </c>
      <c r="L800" s="1" t="s">
        <v>315</v>
      </c>
      <c r="M800" s="1" t="s">
        <v>302</v>
      </c>
      <c r="N800" s="1">
        <v>21.0</v>
      </c>
      <c r="O800" s="1" t="s">
        <v>308</v>
      </c>
      <c r="P800" s="1" t="s">
        <v>304</v>
      </c>
      <c r="Q800" s="1" t="s">
        <v>309</v>
      </c>
    </row>
    <row r="801" ht="15.75" customHeight="1">
      <c r="A801" s="1" t="s">
        <v>1115</v>
      </c>
      <c r="B801" s="2">
        <v>46036.0</v>
      </c>
      <c r="C801" s="2">
        <v>46036.0</v>
      </c>
      <c r="D801" s="1" t="s">
        <v>82</v>
      </c>
      <c r="E801" s="1" t="s">
        <v>201</v>
      </c>
      <c r="F801" s="3">
        <v>0.7708333333333334</v>
      </c>
      <c r="G801" s="1">
        <v>4.0</v>
      </c>
      <c r="H801" s="1">
        <v>3.0</v>
      </c>
      <c r="I801" s="1">
        <v>260.0</v>
      </c>
      <c r="J801" s="1">
        <v>36.0</v>
      </c>
      <c r="K801" s="1">
        <v>0.0</v>
      </c>
      <c r="L801" s="1" t="s">
        <v>315</v>
      </c>
      <c r="M801" s="1" t="s">
        <v>326</v>
      </c>
      <c r="N801" s="1">
        <v>43.0</v>
      </c>
      <c r="O801" s="1" t="s">
        <v>308</v>
      </c>
      <c r="P801" s="1" t="s">
        <v>313</v>
      </c>
      <c r="Q801" s="1" t="s">
        <v>305</v>
      </c>
    </row>
    <row r="802" ht="15.75" customHeight="1">
      <c r="A802" s="1" t="s">
        <v>1116</v>
      </c>
      <c r="B802" s="2">
        <v>46149.0</v>
      </c>
      <c r="C802" s="2">
        <v>46152.0</v>
      </c>
      <c r="D802" s="1" t="s">
        <v>30</v>
      </c>
      <c r="E802" s="1" t="s">
        <v>197</v>
      </c>
      <c r="F802" s="3">
        <v>0.3958333333333333</v>
      </c>
      <c r="G802" s="1">
        <v>2.0</v>
      </c>
      <c r="H802" s="1">
        <v>3.0</v>
      </c>
      <c r="I802" s="1">
        <v>200.0</v>
      </c>
      <c r="J802" s="1">
        <v>36.0</v>
      </c>
      <c r="K802" s="1">
        <v>40.0</v>
      </c>
      <c r="L802" s="1" t="s">
        <v>301</v>
      </c>
      <c r="M802" s="1" t="s">
        <v>302</v>
      </c>
      <c r="N802" s="1">
        <v>18.0</v>
      </c>
      <c r="O802" s="1" t="s">
        <v>303</v>
      </c>
      <c r="P802" s="1" t="s">
        <v>313</v>
      </c>
      <c r="Q802" s="1" t="s">
        <v>305</v>
      </c>
    </row>
    <row r="803" ht="15.75" customHeight="1">
      <c r="A803" s="1" t="s">
        <v>1117</v>
      </c>
      <c r="B803" s="2">
        <v>46101.0</v>
      </c>
      <c r="C803" s="2">
        <v>46104.0</v>
      </c>
      <c r="D803" s="1" t="s">
        <v>30</v>
      </c>
      <c r="E803" s="1" t="s">
        <v>274</v>
      </c>
      <c r="F803" s="3">
        <v>0.9375</v>
      </c>
      <c r="G803" s="1">
        <v>4.0</v>
      </c>
      <c r="H803" s="1">
        <v>2.0</v>
      </c>
      <c r="I803" s="1">
        <v>260.0</v>
      </c>
      <c r="J803" s="1">
        <v>30.0</v>
      </c>
      <c r="K803" s="1">
        <v>0.0</v>
      </c>
      <c r="L803" s="1" t="s">
        <v>318</v>
      </c>
      <c r="M803" s="1" t="s">
        <v>302</v>
      </c>
      <c r="N803" s="1">
        <v>18.0</v>
      </c>
      <c r="O803" s="1" t="s">
        <v>312</v>
      </c>
      <c r="P803" s="1" t="s">
        <v>304</v>
      </c>
      <c r="Q803" s="1" t="s">
        <v>305</v>
      </c>
    </row>
    <row r="804" ht="15.75" customHeight="1">
      <c r="A804" s="1" t="s">
        <v>1118</v>
      </c>
      <c r="B804" s="2">
        <v>46068.0</v>
      </c>
      <c r="C804" s="2">
        <v>46072.0</v>
      </c>
      <c r="D804" s="1" t="s">
        <v>134</v>
      </c>
      <c r="E804" s="1" t="s">
        <v>189</v>
      </c>
      <c r="F804" s="3">
        <v>0.53125</v>
      </c>
      <c r="G804" s="1">
        <v>8.0</v>
      </c>
      <c r="H804" s="1">
        <v>3.0</v>
      </c>
      <c r="I804" s="1">
        <v>280.0</v>
      </c>
      <c r="J804" s="1">
        <v>36.0</v>
      </c>
      <c r="K804" s="1">
        <v>150.0</v>
      </c>
      <c r="L804" s="1" t="s">
        <v>315</v>
      </c>
      <c r="M804" s="1" t="s">
        <v>302</v>
      </c>
      <c r="N804" s="1">
        <v>49.0</v>
      </c>
      <c r="O804" s="1" t="s">
        <v>308</v>
      </c>
      <c r="P804" s="1" t="s">
        <v>304</v>
      </c>
      <c r="Q804" s="1" t="s">
        <v>305</v>
      </c>
    </row>
    <row r="805" ht="15.75" customHeight="1">
      <c r="A805" s="1" t="s">
        <v>1119</v>
      </c>
      <c r="B805" s="2">
        <v>46168.0</v>
      </c>
      <c r="C805" s="2">
        <v>46172.0</v>
      </c>
      <c r="D805" s="1" t="s">
        <v>125</v>
      </c>
      <c r="E805" s="1" t="s">
        <v>246</v>
      </c>
      <c r="F805" s="3">
        <v>0.9375</v>
      </c>
      <c r="G805" s="1">
        <v>3.0</v>
      </c>
      <c r="H805" s="1">
        <v>2.0</v>
      </c>
      <c r="I805" s="1">
        <v>420.0</v>
      </c>
      <c r="J805" s="1">
        <v>30.0</v>
      </c>
      <c r="K805" s="1">
        <v>0.0</v>
      </c>
      <c r="L805" s="1" t="s">
        <v>318</v>
      </c>
      <c r="M805" s="1" t="s">
        <v>302</v>
      </c>
      <c r="N805" s="1">
        <v>37.0</v>
      </c>
      <c r="O805" s="1" t="s">
        <v>312</v>
      </c>
      <c r="P805" s="1" t="s">
        <v>313</v>
      </c>
      <c r="Q805" s="1" t="s">
        <v>309</v>
      </c>
    </row>
    <row r="806" ht="15.75" customHeight="1">
      <c r="A806" s="1" t="s">
        <v>1120</v>
      </c>
      <c r="B806" s="2">
        <v>46162.0</v>
      </c>
      <c r="C806" s="2">
        <v>46166.0</v>
      </c>
      <c r="D806" s="1" t="s">
        <v>97</v>
      </c>
      <c r="E806" s="1" t="s">
        <v>204</v>
      </c>
      <c r="F806" s="3">
        <v>0.8854166666666666</v>
      </c>
      <c r="G806" s="1">
        <v>8.0</v>
      </c>
      <c r="H806" s="1">
        <v>3.0</v>
      </c>
      <c r="I806" s="1">
        <v>240.0</v>
      </c>
      <c r="J806" s="1">
        <v>36.0</v>
      </c>
      <c r="K806" s="1">
        <v>60.0</v>
      </c>
      <c r="L806" s="1" t="s">
        <v>315</v>
      </c>
      <c r="M806" s="1" t="s">
        <v>302</v>
      </c>
      <c r="N806" s="1">
        <v>39.0</v>
      </c>
      <c r="O806" s="1" t="s">
        <v>312</v>
      </c>
      <c r="P806" s="1" t="s">
        <v>304</v>
      </c>
      <c r="Q806" s="1" t="s">
        <v>305</v>
      </c>
    </row>
    <row r="807" ht="15.75" customHeight="1">
      <c r="A807" s="1" t="s">
        <v>1121</v>
      </c>
      <c r="B807" s="2">
        <v>46060.0</v>
      </c>
      <c r="C807" s="2">
        <v>46066.0</v>
      </c>
      <c r="D807" s="1" t="s">
        <v>128</v>
      </c>
      <c r="E807" s="1" t="s">
        <v>270</v>
      </c>
      <c r="F807" s="3">
        <v>0.6458333333333334</v>
      </c>
      <c r="G807" s="1">
        <v>2.0</v>
      </c>
      <c r="H807" s="1">
        <v>2.0</v>
      </c>
      <c r="I807" s="1">
        <v>280.0</v>
      </c>
      <c r="J807" s="1">
        <v>30.0</v>
      </c>
      <c r="K807" s="1">
        <v>0.0</v>
      </c>
      <c r="L807" s="1" t="s">
        <v>315</v>
      </c>
      <c r="M807" s="1" t="s">
        <v>302</v>
      </c>
      <c r="N807" s="1">
        <v>45.0</v>
      </c>
      <c r="O807" s="1" t="s">
        <v>308</v>
      </c>
      <c r="P807" s="1" t="s">
        <v>313</v>
      </c>
      <c r="Q807" s="1" t="s">
        <v>305</v>
      </c>
    </row>
    <row r="808" ht="15.75" customHeight="1">
      <c r="A808" s="1" t="s">
        <v>1122</v>
      </c>
      <c r="B808" s="2">
        <v>46186.0</v>
      </c>
      <c r="C808" s="2">
        <v>46187.0</v>
      </c>
      <c r="D808" s="1" t="s">
        <v>147</v>
      </c>
      <c r="E808" s="1" t="s">
        <v>266</v>
      </c>
      <c r="F808" s="3">
        <v>0.53125</v>
      </c>
      <c r="G808" s="1">
        <v>3.0</v>
      </c>
      <c r="H808" s="1">
        <v>5.0</v>
      </c>
      <c r="I808" s="1">
        <v>400.0</v>
      </c>
      <c r="J808" s="1">
        <v>48.0</v>
      </c>
      <c r="K808" s="1">
        <v>0.0</v>
      </c>
      <c r="L808" s="1" t="s">
        <v>307</v>
      </c>
      <c r="M808" s="1" t="s">
        <v>326</v>
      </c>
      <c r="N808" s="1">
        <v>51.0</v>
      </c>
      <c r="O808" s="1" t="s">
        <v>312</v>
      </c>
      <c r="P808" s="1" t="s">
        <v>313</v>
      </c>
      <c r="Q808" s="1" t="s">
        <v>309</v>
      </c>
    </row>
    <row r="809" ht="15.75" customHeight="1">
      <c r="A809" s="1" t="s">
        <v>1123</v>
      </c>
      <c r="B809" s="2">
        <v>46173.0</v>
      </c>
      <c r="C809" s="2">
        <v>46179.0</v>
      </c>
      <c r="D809" s="1" t="s">
        <v>144</v>
      </c>
      <c r="E809" s="1" t="s">
        <v>206</v>
      </c>
      <c r="F809" s="3">
        <v>0.3958333333333333</v>
      </c>
      <c r="G809" s="1">
        <v>7.0</v>
      </c>
      <c r="H809" s="1">
        <v>2.0</v>
      </c>
      <c r="I809" s="1">
        <v>240.0</v>
      </c>
      <c r="J809" s="1">
        <v>30.0</v>
      </c>
      <c r="K809" s="1">
        <v>20.0</v>
      </c>
      <c r="L809" s="1" t="s">
        <v>318</v>
      </c>
      <c r="M809" s="1" t="s">
        <v>302</v>
      </c>
      <c r="N809" s="1">
        <v>57.0</v>
      </c>
      <c r="O809" s="1" t="s">
        <v>303</v>
      </c>
      <c r="P809" s="1" t="s">
        <v>313</v>
      </c>
      <c r="Q809" s="1" t="s">
        <v>305</v>
      </c>
    </row>
    <row r="810" ht="15.75" customHeight="1">
      <c r="A810" s="1" t="s">
        <v>1124</v>
      </c>
      <c r="B810" s="2">
        <v>46096.0</v>
      </c>
      <c r="C810" s="2">
        <v>46097.0</v>
      </c>
      <c r="D810" s="1" t="s">
        <v>147</v>
      </c>
      <c r="E810" s="1" t="s">
        <v>242</v>
      </c>
      <c r="F810" s="3">
        <v>0.8854166666666666</v>
      </c>
      <c r="G810" s="1">
        <v>3.0</v>
      </c>
      <c r="H810" s="1">
        <v>3.0</v>
      </c>
      <c r="I810" s="1">
        <v>240.0</v>
      </c>
      <c r="J810" s="1">
        <v>36.0</v>
      </c>
      <c r="K810" s="1">
        <v>0.0</v>
      </c>
      <c r="L810" s="1" t="s">
        <v>307</v>
      </c>
      <c r="M810" s="1" t="s">
        <v>363</v>
      </c>
      <c r="N810" s="1">
        <v>57.0</v>
      </c>
      <c r="O810" s="1" t="s">
        <v>312</v>
      </c>
      <c r="P810" s="1" t="s">
        <v>313</v>
      </c>
      <c r="Q810" s="1" t="s">
        <v>305</v>
      </c>
    </row>
    <row r="811" ht="15.75" customHeight="1">
      <c r="A811" s="1" t="s">
        <v>1125</v>
      </c>
      <c r="B811" s="2">
        <v>46039.0</v>
      </c>
      <c r="C811" s="2">
        <v>46043.0</v>
      </c>
      <c r="D811" s="1" t="s">
        <v>11</v>
      </c>
      <c r="E811" s="1" t="s">
        <v>170</v>
      </c>
      <c r="F811" s="3">
        <v>0.3958333333333333</v>
      </c>
      <c r="G811" s="1">
        <v>7.0</v>
      </c>
      <c r="H811" s="1">
        <v>2.0</v>
      </c>
      <c r="I811" s="1">
        <v>240.0</v>
      </c>
      <c r="J811" s="1">
        <v>30.0</v>
      </c>
      <c r="K811" s="1">
        <v>20.0</v>
      </c>
      <c r="L811" s="1" t="s">
        <v>307</v>
      </c>
      <c r="M811" s="1" t="s">
        <v>302</v>
      </c>
      <c r="N811" s="1">
        <v>37.0</v>
      </c>
      <c r="O811" s="1" t="s">
        <v>303</v>
      </c>
      <c r="P811" s="1" t="s">
        <v>304</v>
      </c>
      <c r="Q811" s="1" t="s">
        <v>305</v>
      </c>
    </row>
    <row r="812" ht="15.75" customHeight="1">
      <c r="A812" s="1" t="s">
        <v>1126</v>
      </c>
      <c r="B812" s="2">
        <v>46035.0</v>
      </c>
      <c r="C812" s="2">
        <v>46039.0</v>
      </c>
      <c r="D812" s="1" t="s">
        <v>25</v>
      </c>
      <c r="E812" s="1" t="s">
        <v>208</v>
      </c>
      <c r="F812" s="3">
        <v>0.9375</v>
      </c>
      <c r="G812" s="1">
        <v>5.0</v>
      </c>
      <c r="H812" s="1">
        <v>3.0</v>
      </c>
      <c r="I812" s="1">
        <v>360.0</v>
      </c>
      <c r="J812" s="1">
        <v>36.0</v>
      </c>
      <c r="K812" s="1">
        <v>60.0</v>
      </c>
      <c r="L812" s="1" t="s">
        <v>311</v>
      </c>
      <c r="M812" s="1" t="s">
        <v>302</v>
      </c>
      <c r="N812" s="1">
        <v>23.0</v>
      </c>
      <c r="O812" s="1" t="s">
        <v>303</v>
      </c>
      <c r="P812" s="1" t="s">
        <v>304</v>
      </c>
      <c r="Q812" s="1" t="s">
        <v>309</v>
      </c>
    </row>
    <row r="813" ht="15.75" customHeight="1">
      <c r="A813" s="1" t="s">
        <v>1127</v>
      </c>
      <c r="B813" s="2">
        <v>46133.0</v>
      </c>
      <c r="C813" s="2">
        <v>46134.0</v>
      </c>
      <c r="D813" s="1" t="s">
        <v>40</v>
      </c>
      <c r="E813" s="1" t="s">
        <v>170</v>
      </c>
      <c r="F813" s="3">
        <v>0.7708333333333334</v>
      </c>
      <c r="G813" s="1">
        <v>7.0</v>
      </c>
      <c r="H813" s="1">
        <v>5.0</v>
      </c>
      <c r="I813" s="1">
        <v>320.0</v>
      </c>
      <c r="J813" s="1">
        <v>48.0</v>
      </c>
      <c r="K813" s="1">
        <v>0.0</v>
      </c>
      <c r="L813" s="1" t="s">
        <v>315</v>
      </c>
      <c r="M813" s="1" t="s">
        <v>302</v>
      </c>
      <c r="N813" s="1">
        <v>42.0</v>
      </c>
      <c r="O813" s="1" t="s">
        <v>312</v>
      </c>
      <c r="P813" s="1" t="s">
        <v>313</v>
      </c>
      <c r="Q813" s="1" t="s">
        <v>338</v>
      </c>
    </row>
    <row r="814" ht="15.75" customHeight="1">
      <c r="A814" s="1" t="s">
        <v>1128</v>
      </c>
      <c r="B814" s="2">
        <v>46175.0</v>
      </c>
      <c r="C814" s="2">
        <v>46179.0</v>
      </c>
      <c r="D814" s="1" t="s">
        <v>30</v>
      </c>
      <c r="E814" s="1" t="s">
        <v>232</v>
      </c>
      <c r="F814" s="3">
        <v>0.53125</v>
      </c>
      <c r="G814" s="1">
        <v>7.0</v>
      </c>
      <c r="H814" s="1">
        <v>4.0</v>
      </c>
      <c r="I814" s="1">
        <v>180.0</v>
      </c>
      <c r="J814" s="1">
        <v>42.0</v>
      </c>
      <c r="K814" s="1">
        <v>0.0</v>
      </c>
      <c r="L814" s="1" t="s">
        <v>301</v>
      </c>
      <c r="M814" s="1" t="s">
        <v>302</v>
      </c>
      <c r="N814" s="1">
        <v>34.0</v>
      </c>
      <c r="O814" s="1" t="s">
        <v>308</v>
      </c>
      <c r="P814" s="1" t="s">
        <v>313</v>
      </c>
      <c r="Q814" s="1" t="s">
        <v>305</v>
      </c>
    </row>
    <row r="815" ht="15.75" customHeight="1">
      <c r="A815" s="1" t="s">
        <v>1129</v>
      </c>
      <c r="B815" s="2">
        <v>46101.0</v>
      </c>
      <c r="C815" s="2">
        <v>46102.0</v>
      </c>
      <c r="D815" s="1" t="s">
        <v>40</v>
      </c>
      <c r="E815" s="1" t="s">
        <v>266</v>
      </c>
      <c r="F815" s="3">
        <v>0.3958333333333333</v>
      </c>
      <c r="G815" s="1">
        <v>2.0</v>
      </c>
      <c r="H815" s="1">
        <v>3.0</v>
      </c>
      <c r="I815" s="1">
        <v>300.0</v>
      </c>
      <c r="J815" s="1">
        <v>36.0</v>
      </c>
      <c r="K815" s="1">
        <v>0.0</v>
      </c>
      <c r="L815" s="1" t="s">
        <v>301</v>
      </c>
      <c r="M815" s="1" t="s">
        <v>302</v>
      </c>
      <c r="N815" s="1">
        <v>45.0</v>
      </c>
      <c r="O815" s="1" t="s">
        <v>312</v>
      </c>
      <c r="P815" s="1" t="s">
        <v>313</v>
      </c>
      <c r="Q815" s="1" t="s">
        <v>338</v>
      </c>
    </row>
    <row r="816" ht="15.75" customHeight="1">
      <c r="A816" s="1" t="s">
        <v>1130</v>
      </c>
      <c r="B816" s="2">
        <v>46151.0</v>
      </c>
      <c r="C816" s="2">
        <v>46156.0</v>
      </c>
      <c r="D816" s="1" t="s">
        <v>66</v>
      </c>
      <c r="E816" s="1" t="s">
        <v>232</v>
      </c>
      <c r="F816" s="3">
        <v>0.3958333333333333</v>
      </c>
      <c r="G816" s="1">
        <v>7.0</v>
      </c>
      <c r="H816" s="1">
        <v>3.0</v>
      </c>
      <c r="I816" s="1">
        <v>260.0</v>
      </c>
      <c r="J816" s="1">
        <v>36.0</v>
      </c>
      <c r="K816" s="1">
        <v>0.0</v>
      </c>
      <c r="L816" s="1" t="s">
        <v>315</v>
      </c>
      <c r="M816" s="1" t="s">
        <v>302</v>
      </c>
      <c r="N816" s="1">
        <v>53.0</v>
      </c>
      <c r="O816" s="1" t="s">
        <v>308</v>
      </c>
      <c r="P816" s="1" t="s">
        <v>313</v>
      </c>
      <c r="Q816" s="1" t="s">
        <v>338</v>
      </c>
    </row>
    <row r="817" ht="15.75" customHeight="1">
      <c r="A817" s="1" t="s">
        <v>1131</v>
      </c>
      <c r="B817" s="2">
        <v>46085.0</v>
      </c>
      <c r="C817" s="2">
        <v>46090.0</v>
      </c>
      <c r="D817" s="1" t="s">
        <v>25</v>
      </c>
      <c r="E817" s="1" t="s">
        <v>250</v>
      </c>
      <c r="F817" s="3">
        <v>0.7708333333333334</v>
      </c>
      <c r="G817" s="1">
        <v>6.0</v>
      </c>
      <c r="H817" s="1">
        <v>5.0</v>
      </c>
      <c r="I817" s="1">
        <v>360.0</v>
      </c>
      <c r="J817" s="1">
        <v>48.0</v>
      </c>
      <c r="K817" s="1">
        <v>0.0</v>
      </c>
      <c r="L817" s="1" t="s">
        <v>315</v>
      </c>
      <c r="M817" s="1" t="s">
        <v>302</v>
      </c>
      <c r="N817" s="1">
        <v>26.0</v>
      </c>
      <c r="O817" s="1" t="s">
        <v>312</v>
      </c>
      <c r="P817" s="1" t="s">
        <v>313</v>
      </c>
      <c r="Q817" s="1" t="s">
        <v>309</v>
      </c>
    </row>
    <row r="818" ht="15.75" customHeight="1">
      <c r="A818" s="1" t="s">
        <v>1132</v>
      </c>
      <c r="B818" s="2">
        <v>46036.0</v>
      </c>
      <c r="C818" s="2">
        <v>46037.0</v>
      </c>
      <c r="D818" s="1" t="s">
        <v>18</v>
      </c>
      <c r="E818" s="1" t="s">
        <v>268</v>
      </c>
      <c r="F818" s="3">
        <v>0.9375</v>
      </c>
      <c r="G818" s="1">
        <v>6.0</v>
      </c>
      <c r="H818" s="1">
        <v>2.0</v>
      </c>
      <c r="I818" s="1">
        <v>240.0</v>
      </c>
      <c r="J818" s="1">
        <v>30.0</v>
      </c>
      <c r="K818" s="1">
        <v>0.0</v>
      </c>
      <c r="L818" s="1" t="s">
        <v>315</v>
      </c>
      <c r="M818" s="1" t="s">
        <v>302</v>
      </c>
      <c r="N818" s="1">
        <v>48.0</v>
      </c>
      <c r="O818" s="1" t="s">
        <v>308</v>
      </c>
      <c r="P818" s="1" t="s">
        <v>304</v>
      </c>
      <c r="Q818" s="1" t="s">
        <v>305</v>
      </c>
    </row>
    <row r="819" ht="15.75" customHeight="1">
      <c r="A819" s="1" t="s">
        <v>1133</v>
      </c>
      <c r="B819" s="2">
        <v>46202.0</v>
      </c>
      <c r="C819" s="2">
        <v>46205.0</v>
      </c>
      <c r="D819" s="1" t="s">
        <v>73</v>
      </c>
      <c r="E819" s="1" t="s">
        <v>252</v>
      </c>
      <c r="F819" s="3">
        <v>0.6458333333333334</v>
      </c>
      <c r="G819" s="1">
        <v>3.0</v>
      </c>
      <c r="H819" s="1">
        <v>2.0</v>
      </c>
      <c r="I819" s="1">
        <v>300.0</v>
      </c>
      <c r="J819" s="1">
        <v>30.0</v>
      </c>
      <c r="K819" s="1">
        <v>100.0</v>
      </c>
      <c r="L819" s="1" t="s">
        <v>315</v>
      </c>
      <c r="M819" s="1" t="s">
        <v>302</v>
      </c>
      <c r="N819" s="1">
        <v>27.0</v>
      </c>
      <c r="O819" s="1" t="s">
        <v>312</v>
      </c>
      <c r="P819" s="1" t="s">
        <v>304</v>
      </c>
      <c r="Q819" s="1" t="s">
        <v>338</v>
      </c>
    </row>
    <row r="820" ht="15.75" customHeight="1">
      <c r="A820" s="1" t="s">
        <v>1134</v>
      </c>
      <c r="B820" s="2">
        <v>46052.0</v>
      </c>
      <c r="C820" s="2">
        <v>46053.0</v>
      </c>
      <c r="D820" s="1" t="s">
        <v>11</v>
      </c>
      <c r="E820" s="1" t="s">
        <v>260</v>
      </c>
      <c r="F820" s="3">
        <v>0.8854166666666666</v>
      </c>
      <c r="G820" s="1">
        <v>8.0</v>
      </c>
      <c r="H820" s="1">
        <v>3.0</v>
      </c>
      <c r="I820" s="1">
        <v>280.0</v>
      </c>
      <c r="J820" s="1">
        <v>36.0</v>
      </c>
      <c r="K820" s="1">
        <v>0.0</v>
      </c>
      <c r="L820" s="1" t="s">
        <v>318</v>
      </c>
      <c r="M820" s="1" t="s">
        <v>302</v>
      </c>
      <c r="N820" s="1">
        <v>19.0</v>
      </c>
      <c r="O820" s="1" t="s">
        <v>308</v>
      </c>
      <c r="P820" s="1" t="s">
        <v>304</v>
      </c>
      <c r="Q820" s="1" t="s">
        <v>305</v>
      </c>
    </row>
    <row r="821" ht="15.75" customHeight="1">
      <c r="A821" s="1" t="s">
        <v>1135</v>
      </c>
      <c r="B821" s="2">
        <v>46099.0</v>
      </c>
      <c r="C821" s="2">
        <v>46105.0</v>
      </c>
      <c r="D821" s="1" t="s">
        <v>69</v>
      </c>
      <c r="E821" s="1" t="s">
        <v>191</v>
      </c>
      <c r="F821" s="3">
        <v>0.9375</v>
      </c>
      <c r="G821" s="1">
        <v>1.0</v>
      </c>
      <c r="H821" s="1">
        <v>4.0</v>
      </c>
      <c r="I821" s="1">
        <v>200.0</v>
      </c>
      <c r="J821" s="1">
        <v>42.0</v>
      </c>
      <c r="K821" s="1">
        <v>20.0</v>
      </c>
      <c r="L821" s="1" t="s">
        <v>318</v>
      </c>
      <c r="M821" s="1" t="s">
        <v>302</v>
      </c>
      <c r="N821" s="1">
        <v>46.0</v>
      </c>
      <c r="O821" s="1" t="s">
        <v>308</v>
      </c>
      <c r="P821" s="1" t="s">
        <v>304</v>
      </c>
      <c r="Q821" s="1" t="s">
        <v>305</v>
      </c>
    </row>
    <row r="822" ht="15.75" customHeight="1">
      <c r="A822" s="1" t="s">
        <v>1136</v>
      </c>
      <c r="B822" s="2">
        <v>46070.0</v>
      </c>
      <c r="C822" s="2">
        <v>46072.0</v>
      </c>
      <c r="D822" s="1" t="s">
        <v>120</v>
      </c>
      <c r="E822" s="1" t="s">
        <v>270</v>
      </c>
      <c r="F822" s="3">
        <v>0.7708333333333334</v>
      </c>
      <c r="G822" s="1">
        <v>3.0</v>
      </c>
      <c r="H822" s="1">
        <v>2.0</v>
      </c>
      <c r="I822" s="1">
        <v>280.0</v>
      </c>
      <c r="J822" s="1">
        <v>30.0</v>
      </c>
      <c r="K822" s="1">
        <v>40.0</v>
      </c>
      <c r="L822" s="1" t="s">
        <v>307</v>
      </c>
      <c r="M822" s="1" t="s">
        <v>302</v>
      </c>
      <c r="N822" s="1">
        <v>48.0</v>
      </c>
      <c r="O822" s="1" t="s">
        <v>303</v>
      </c>
      <c r="P822" s="1" t="s">
        <v>304</v>
      </c>
      <c r="Q822" s="1" t="s">
        <v>305</v>
      </c>
    </row>
    <row r="823" ht="15.75" customHeight="1">
      <c r="A823" s="1" t="s">
        <v>1137</v>
      </c>
      <c r="B823" s="2">
        <v>46173.0</v>
      </c>
      <c r="C823" s="2">
        <v>46180.0</v>
      </c>
      <c r="D823" s="1" t="s">
        <v>50</v>
      </c>
      <c r="E823" s="1" t="s">
        <v>206</v>
      </c>
      <c r="F823" s="3">
        <v>0.53125</v>
      </c>
      <c r="G823" s="1">
        <v>1.0</v>
      </c>
      <c r="H823" s="1">
        <v>2.0</v>
      </c>
      <c r="I823" s="1">
        <v>320.0</v>
      </c>
      <c r="J823" s="1">
        <v>30.0</v>
      </c>
      <c r="K823" s="1">
        <v>60.0</v>
      </c>
      <c r="L823" s="1" t="s">
        <v>307</v>
      </c>
      <c r="M823" s="1" t="s">
        <v>302</v>
      </c>
      <c r="N823" s="1">
        <v>45.0</v>
      </c>
      <c r="O823" s="1" t="s">
        <v>312</v>
      </c>
      <c r="P823" s="1" t="s">
        <v>304</v>
      </c>
      <c r="Q823" s="1" t="s">
        <v>338</v>
      </c>
    </row>
    <row r="824" ht="15.75" customHeight="1">
      <c r="A824" s="1" t="s">
        <v>1138</v>
      </c>
      <c r="B824" s="2">
        <v>46167.0</v>
      </c>
      <c r="C824" s="2">
        <v>46173.0</v>
      </c>
      <c r="D824" s="1" t="s">
        <v>11</v>
      </c>
      <c r="E824" s="1" t="s">
        <v>212</v>
      </c>
      <c r="F824" s="3">
        <v>0.6458333333333334</v>
      </c>
      <c r="G824" s="1">
        <v>2.0</v>
      </c>
      <c r="H824" s="1">
        <v>3.0</v>
      </c>
      <c r="I824" s="1">
        <v>200.0</v>
      </c>
      <c r="J824" s="1">
        <v>36.0</v>
      </c>
      <c r="K824" s="1">
        <v>100.0</v>
      </c>
      <c r="L824" s="1" t="s">
        <v>318</v>
      </c>
      <c r="M824" s="1" t="s">
        <v>302</v>
      </c>
      <c r="N824" s="1">
        <v>20.0</v>
      </c>
      <c r="O824" s="1" t="s">
        <v>303</v>
      </c>
      <c r="P824" s="1" t="s">
        <v>313</v>
      </c>
      <c r="Q824" s="1" t="s">
        <v>305</v>
      </c>
    </row>
    <row r="825" ht="15.75" customHeight="1">
      <c r="A825" s="1" t="s">
        <v>1139</v>
      </c>
      <c r="B825" s="2">
        <v>46093.0</v>
      </c>
      <c r="C825" s="2">
        <v>46093.0</v>
      </c>
      <c r="D825" s="1" t="s">
        <v>150</v>
      </c>
      <c r="E825" s="1" t="s">
        <v>220</v>
      </c>
      <c r="F825" s="3">
        <v>0.7708333333333334</v>
      </c>
      <c r="G825" s="1">
        <v>9.0</v>
      </c>
      <c r="H825" s="1">
        <v>5.0</v>
      </c>
      <c r="I825" s="1">
        <v>460.0</v>
      </c>
      <c r="J825" s="1">
        <v>48.0</v>
      </c>
      <c r="K825" s="1">
        <v>20.0</v>
      </c>
      <c r="L825" s="1" t="s">
        <v>315</v>
      </c>
      <c r="M825" s="1" t="s">
        <v>302</v>
      </c>
      <c r="N825" s="1">
        <v>51.0</v>
      </c>
      <c r="O825" s="1" t="s">
        <v>308</v>
      </c>
      <c r="P825" s="1" t="s">
        <v>304</v>
      </c>
      <c r="Q825" s="1" t="s">
        <v>309</v>
      </c>
    </row>
    <row r="826" ht="15.75" customHeight="1">
      <c r="A826" s="1" t="s">
        <v>1140</v>
      </c>
      <c r="B826" s="2">
        <v>46113.0</v>
      </c>
      <c r="C826" s="2">
        <v>46118.0</v>
      </c>
      <c r="D826" s="1" t="s">
        <v>62</v>
      </c>
      <c r="E826" s="1" t="s">
        <v>184</v>
      </c>
      <c r="F826" s="3">
        <v>0.9375</v>
      </c>
      <c r="G826" s="1">
        <v>4.0</v>
      </c>
      <c r="H826" s="1">
        <v>4.0</v>
      </c>
      <c r="I826" s="1">
        <v>180.0</v>
      </c>
      <c r="J826" s="1">
        <v>42.0</v>
      </c>
      <c r="K826" s="1">
        <v>0.0</v>
      </c>
      <c r="L826" s="1" t="s">
        <v>318</v>
      </c>
      <c r="M826" s="1" t="s">
        <v>326</v>
      </c>
      <c r="N826" s="1">
        <v>22.0</v>
      </c>
      <c r="O826" s="1" t="s">
        <v>312</v>
      </c>
      <c r="P826" s="1" t="s">
        <v>304</v>
      </c>
      <c r="Q826" s="1" t="s">
        <v>305</v>
      </c>
    </row>
    <row r="827" ht="15.75" customHeight="1">
      <c r="A827" s="1" t="s">
        <v>1141</v>
      </c>
      <c r="B827" s="2">
        <v>46170.0</v>
      </c>
      <c r="C827" s="2">
        <v>46174.0</v>
      </c>
      <c r="D827" s="1" t="s">
        <v>25</v>
      </c>
      <c r="E827" s="1" t="s">
        <v>214</v>
      </c>
      <c r="F827" s="3">
        <v>0.3958333333333333</v>
      </c>
      <c r="G827" s="1">
        <v>1.0</v>
      </c>
      <c r="H827" s="1">
        <v>6.0</v>
      </c>
      <c r="I827" s="1">
        <v>420.0</v>
      </c>
      <c r="J827" s="1">
        <v>54.0</v>
      </c>
      <c r="K827" s="1">
        <v>0.0</v>
      </c>
      <c r="L827" s="1" t="s">
        <v>315</v>
      </c>
      <c r="M827" s="1" t="s">
        <v>302</v>
      </c>
      <c r="N827" s="1">
        <v>43.0</v>
      </c>
      <c r="O827" s="1" t="s">
        <v>303</v>
      </c>
      <c r="P827" s="1" t="s">
        <v>304</v>
      </c>
      <c r="Q827" s="1" t="s">
        <v>309</v>
      </c>
    </row>
    <row r="828" ht="15.75" customHeight="1">
      <c r="A828" s="1" t="s">
        <v>1142</v>
      </c>
      <c r="B828" s="2">
        <v>46082.0</v>
      </c>
      <c r="C828" s="2">
        <v>46083.0</v>
      </c>
      <c r="D828" s="1" t="s">
        <v>97</v>
      </c>
      <c r="E828" s="1" t="s">
        <v>242</v>
      </c>
      <c r="F828" s="3">
        <v>0.3958333333333333</v>
      </c>
      <c r="G828" s="1">
        <v>3.0</v>
      </c>
      <c r="H828" s="1">
        <v>2.0</v>
      </c>
      <c r="I828" s="1">
        <v>320.0</v>
      </c>
      <c r="J828" s="1">
        <v>30.0</v>
      </c>
      <c r="K828" s="1">
        <v>0.0</v>
      </c>
      <c r="L828" s="1" t="s">
        <v>318</v>
      </c>
      <c r="M828" s="1" t="s">
        <v>302</v>
      </c>
      <c r="N828" s="1">
        <v>33.0</v>
      </c>
      <c r="O828" s="1" t="s">
        <v>312</v>
      </c>
      <c r="P828" s="1" t="s">
        <v>304</v>
      </c>
      <c r="Q828" s="1" t="s">
        <v>338</v>
      </c>
    </row>
    <row r="829" ht="15.75" customHeight="1">
      <c r="A829" s="1" t="s">
        <v>1143</v>
      </c>
      <c r="B829" s="2">
        <v>46038.0</v>
      </c>
      <c r="C829" s="2">
        <v>46042.0</v>
      </c>
      <c r="D829" s="1" t="s">
        <v>22</v>
      </c>
      <c r="E829" s="1" t="s">
        <v>283</v>
      </c>
      <c r="F829" s="3">
        <v>0.53125</v>
      </c>
      <c r="G829" s="1">
        <v>3.0</v>
      </c>
      <c r="H829" s="1">
        <v>3.0</v>
      </c>
      <c r="I829" s="1">
        <v>180.0</v>
      </c>
      <c r="J829" s="1">
        <v>36.0</v>
      </c>
      <c r="K829" s="1">
        <v>0.0</v>
      </c>
      <c r="L829" s="1" t="s">
        <v>315</v>
      </c>
      <c r="M829" s="1" t="s">
        <v>302</v>
      </c>
      <c r="N829" s="1">
        <v>19.0</v>
      </c>
      <c r="O829" s="1" t="s">
        <v>303</v>
      </c>
      <c r="P829" s="1" t="s">
        <v>313</v>
      </c>
      <c r="Q829" s="1" t="s">
        <v>305</v>
      </c>
    </row>
    <row r="830" ht="15.75" customHeight="1">
      <c r="A830" s="1" t="s">
        <v>1144</v>
      </c>
      <c r="B830" s="2">
        <v>46119.0</v>
      </c>
      <c r="C830" s="2">
        <v>46121.0</v>
      </c>
      <c r="D830" s="1" t="s">
        <v>150</v>
      </c>
      <c r="E830" s="1" t="s">
        <v>254</v>
      </c>
      <c r="F830" s="3">
        <v>0.53125</v>
      </c>
      <c r="G830" s="1">
        <v>2.0</v>
      </c>
      <c r="H830" s="1">
        <v>2.0</v>
      </c>
      <c r="I830" s="1">
        <v>340.0</v>
      </c>
      <c r="J830" s="1">
        <v>30.0</v>
      </c>
      <c r="K830" s="1">
        <v>0.0</v>
      </c>
      <c r="L830" s="1" t="s">
        <v>311</v>
      </c>
      <c r="M830" s="1" t="s">
        <v>302</v>
      </c>
      <c r="N830" s="1">
        <v>36.0</v>
      </c>
      <c r="O830" s="1" t="s">
        <v>312</v>
      </c>
      <c r="P830" s="1" t="s">
        <v>304</v>
      </c>
      <c r="Q830" s="1" t="s">
        <v>309</v>
      </c>
    </row>
    <row r="831" ht="15.75" customHeight="1">
      <c r="A831" s="1" t="s">
        <v>1145</v>
      </c>
      <c r="B831" s="2">
        <v>46045.0</v>
      </c>
      <c r="C831" s="2">
        <v>46045.0</v>
      </c>
      <c r="D831" s="1" t="s">
        <v>91</v>
      </c>
      <c r="E831" s="1" t="s">
        <v>270</v>
      </c>
      <c r="F831" s="3">
        <v>0.7708333333333334</v>
      </c>
      <c r="G831" s="1">
        <v>5.0</v>
      </c>
      <c r="H831" s="1">
        <v>2.0</v>
      </c>
      <c r="I831" s="1">
        <v>280.0</v>
      </c>
      <c r="J831" s="1">
        <v>30.0</v>
      </c>
      <c r="K831" s="1">
        <v>0.0</v>
      </c>
      <c r="L831" s="1" t="s">
        <v>301</v>
      </c>
      <c r="M831" s="1" t="s">
        <v>326</v>
      </c>
      <c r="N831" s="1">
        <v>41.0</v>
      </c>
      <c r="O831" s="1" t="s">
        <v>308</v>
      </c>
      <c r="P831" s="1" t="s">
        <v>313</v>
      </c>
      <c r="Q831" s="1" t="s">
        <v>305</v>
      </c>
    </row>
    <row r="832" ht="15.75" customHeight="1">
      <c r="A832" s="1" t="s">
        <v>1146</v>
      </c>
      <c r="B832" s="2">
        <v>46070.0</v>
      </c>
      <c r="C832" s="2">
        <v>46077.0</v>
      </c>
      <c r="D832" s="1" t="s">
        <v>30</v>
      </c>
      <c r="E832" s="1" t="s">
        <v>197</v>
      </c>
      <c r="F832" s="3">
        <v>0.53125</v>
      </c>
      <c r="G832" s="1">
        <v>1.0</v>
      </c>
      <c r="H832" s="1">
        <v>4.0</v>
      </c>
      <c r="I832" s="1">
        <v>380.0</v>
      </c>
      <c r="J832" s="1">
        <v>42.0</v>
      </c>
      <c r="K832" s="1">
        <v>20.0</v>
      </c>
      <c r="L832" s="1" t="s">
        <v>318</v>
      </c>
      <c r="M832" s="1" t="s">
        <v>302</v>
      </c>
      <c r="N832" s="1">
        <v>53.0</v>
      </c>
      <c r="O832" s="1" t="s">
        <v>312</v>
      </c>
      <c r="P832" s="1" t="s">
        <v>313</v>
      </c>
      <c r="Q832" s="1" t="s">
        <v>309</v>
      </c>
    </row>
    <row r="833" ht="15.75" customHeight="1">
      <c r="A833" s="1" t="s">
        <v>1147</v>
      </c>
      <c r="B833" s="2">
        <v>46041.0</v>
      </c>
      <c r="C833" s="2">
        <v>46042.0</v>
      </c>
      <c r="D833" s="1" t="s">
        <v>25</v>
      </c>
      <c r="E833" s="1" t="s">
        <v>246</v>
      </c>
      <c r="F833" s="3">
        <v>0.6458333333333334</v>
      </c>
      <c r="G833" s="1">
        <v>1.0</v>
      </c>
      <c r="H833" s="1">
        <v>1.0</v>
      </c>
      <c r="I833" s="1">
        <v>240.0</v>
      </c>
      <c r="J833" s="1">
        <v>24.0</v>
      </c>
      <c r="K833" s="1">
        <v>20.0</v>
      </c>
      <c r="L833" s="1" t="s">
        <v>311</v>
      </c>
      <c r="M833" s="1" t="s">
        <v>302</v>
      </c>
      <c r="N833" s="1">
        <v>52.0</v>
      </c>
      <c r="O833" s="1" t="s">
        <v>312</v>
      </c>
      <c r="P833" s="1" t="s">
        <v>313</v>
      </c>
      <c r="Q833" s="1" t="s">
        <v>305</v>
      </c>
    </row>
    <row r="834" ht="15.75" customHeight="1">
      <c r="A834" s="1" t="s">
        <v>1148</v>
      </c>
      <c r="B834" s="2">
        <v>46122.0</v>
      </c>
      <c r="C834" s="2">
        <v>46127.0</v>
      </c>
      <c r="D834" s="1" t="s">
        <v>18</v>
      </c>
      <c r="E834" s="1" t="s">
        <v>189</v>
      </c>
      <c r="F834" s="3">
        <v>0.8854166666666666</v>
      </c>
      <c r="G834" s="1">
        <v>5.0</v>
      </c>
      <c r="H834" s="1">
        <v>1.0</v>
      </c>
      <c r="I834" s="1">
        <v>280.0</v>
      </c>
      <c r="J834" s="1">
        <v>24.0</v>
      </c>
      <c r="K834" s="1">
        <v>20.0</v>
      </c>
      <c r="L834" s="1" t="s">
        <v>318</v>
      </c>
      <c r="M834" s="1" t="s">
        <v>302</v>
      </c>
      <c r="N834" s="1">
        <v>57.0</v>
      </c>
      <c r="O834" s="1" t="s">
        <v>303</v>
      </c>
      <c r="P834" s="1" t="s">
        <v>304</v>
      </c>
      <c r="Q834" s="1" t="s">
        <v>305</v>
      </c>
    </row>
    <row r="835" ht="15.75" customHeight="1">
      <c r="A835" s="1" t="s">
        <v>1149</v>
      </c>
      <c r="B835" s="2">
        <v>46162.0</v>
      </c>
      <c r="C835" s="2">
        <v>46163.0</v>
      </c>
      <c r="D835" s="1" t="s">
        <v>85</v>
      </c>
      <c r="E835" s="1" t="s">
        <v>204</v>
      </c>
      <c r="F835" s="3">
        <v>0.53125</v>
      </c>
      <c r="G835" s="1">
        <v>4.0</v>
      </c>
      <c r="H835" s="1">
        <v>1.0</v>
      </c>
      <c r="I835" s="1">
        <v>240.0</v>
      </c>
      <c r="J835" s="1">
        <v>24.0</v>
      </c>
      <c r="K835" s="1">
        <v>0.0</v>
      </c>
      <c r="L835" s="1" t="s">
        <v>301</v>
      </c>
      <c r="M835" s="1" t="s">
        <v>302</v>
      </c>
      <c r="N835" s="1">
        <v>21.0</v>
      </c>
      <c r="O835" s="1" t="s">
        <v>303</v>
      </c>
      <c r="P835" s="1" t="s">
        <v>313</v>
      </c>
      <c r="Q835" s="1" t="s">
        <v>305</v>
      </c>
    </row>
    <row r="836" ht="15.75" customHeight="1">
      <c r="A836" s="1" t="s">
        <v>1150</v>
      </c>
      <c r="B836" s="2">
        <v>46192.0</v>
      </c>
      <c r="C836" s="2">
        <v>46192.0</v>
      </c>
      <c r="D836" s="1" t="s">
        <v>32</v>
      </c>
      <c r="E836" s="1" t="s">
        <v>175</v>
      </c>
      <c r="F836" s="3">
        <v>0.6458333333333334</v>
      </c>
      <c r="G836" s="1">
        <v>1.0</v>
      </c>
      <c r="H836" s="1">
        <v>5.0</v>
      </c>
      <c r="I836" s="1">
        <v>380.0</v>
      </c>
      <c r="J836" s="1">
        <v>48.0</v>
      </c>
      <c r="K836" s="1">
        <v>40.0</v>
      </c>
      <c r="L836" s="1" t="s">
        <v>318</v>
      </c>
      <c r="M836" s="1" t="s">
        <v>302</v>
      </c>
      <c r="N836" s="1">
        <v>20.0</v>
      </c>
      <c r="O836" s="1" t="s">
        <v>303</v>
      </c>
      <c r="P836" s="1" t="s">
        <v>304</v>
      </c>
      <c r="Q836" s="1" t="s">
        <v>309</v>
      </c>
    </row>
    <row r="837" ht="15.75" customHeight="1">
      <c r="A837" s="1" t="s">
        <v>1151</v>
      </c>
      <c r="B837" s="2">
        <v>46164.0</v>
      </c>
      <c r="C837" s="2">
        <v>46171.0</v>
      </c>
      <c r="D837" s="1" t="s">
        <v>144</v>
      </c>
      <c r="E837" s="1" t="s">
        <v>206</v>
      </c>
      <c r="F837" s="3">
        <v>0.7708333333333334</v>
      </c>
      <c r="G837" s="1">
        <v>8.0</v>
      </c>
      <c r="H837" s="1">
        <v>1.0</v>
      </c>
      <c r="I837" s="1">
        <v>240.0</v>
      </c>
      <c r="J837" s="1">
        <v>24.0</v>
      </c>
      <c r="K837" s="1">
        <v>20.0</v>
      </c>
      <c r="L837" s="1" t="s">
        <v>307</v>
      </c>
      <c r="M837" s="1" t="s">
        <v>302</v>
      </c>
      <c r="N837" s="1">
        <v>40.0</v>
      </c>
      <c r="O837" s="1" t="s">
        <v>308</v>
      </c>
      <c r="P837" s="1" t="s">
        <v>304</v>
      </c>
      <c r="Q837" s="1" t="s">
        <v>305</v>
      </c>
    </row>
    <row r="838" ht="15.75" customHeight="1">
      <c r="A838" s="1" t="s">
        <v>1152</v>
      </c>
      <c r="B838" s="2">
        <v>46037.0</v>
      </c>
      <c r="C838" s="2">
        <v>46037.0</v>
      </c>
      <c r="D838" s="1" t="s">
        <v>114</v>
      </c>
      <c r="E838" s="1" t="s">
        <v>193</v>
      </c>
      <c r="F838" s="3">
        <v>0.8854166666666666</v>
      </c>
      <c r="G838" s="1">
        <v>4.0</v>
      </c>
      <c r="H838" s="1">
        <v>3.0</v>
      </c>
      <c r="I838" s="1">
        <v>460.0</v>
      </c>
      <c r="J838" s="1">
        <v>36.0</v>
      </c>
      <c r="K838" s="1">
        <v>0.0</v>
      </c>
      <c r="L838" s="1" t="s">
        <v>315</v>
      </c>
      <c r="M838" s="1" t="s">
        <v>302</v>
      </c>
      <c r="N838" s="1">
        <v>19.0</v>
      </c>
      <c r="O838" s="1" t="s">
        <v>312</v>
      </c>
      <c r="P838" s="1" t="s">
        <v>313</v>
      </c>
      <c r="Q838" s="1" t="s">
        <v>309</v>
      </c>
    </row>
    <row r="839" ht="15.75" customHeight="1">
      <c r="A839" s="1" t="s">
        <v>1153</v>
      </c>
      <c r="B839" s="2">
        <v>46201.0</v>
      </c>
      <c r="C839" s="2">
        <v>46203.0</v>
      </c>
      <c r="D839" s="1" t="s">
        <v>59</v>
      </c>
      <c r="E839" s="1" t="s">
        <v>232</v>
      </c>
      <c r="F839" s="3">
        <v>0.6458333333333334</v>
      </c>
      <c r="G839" s="1">
        <v>4.0</v>
      </c>
      <c r="H839" s="1">
        <v>2.0</v>
      </c>
      <c r="I839" s="1">
        <v>360.0</v>
      </c>
      <c r="J839" s="1">
        <v>30.0</v>
      </c>
      <c r="K839" s="1">
        <v>0.0</v>
      </c>
      <c r="L839" s="1" t="s">
        <v>307</v>
      </c>
      <c r="M839" s="1" t="s">
        <v>326</v>
      </c>
      <c r="N839" s="1">
        <v>41.0</v>
      </c>
      <c r="O839" s="1" t="s">
        <v>312</v>
      </c>
      <c r="P839" s="1" t="s">
        <v>304</v>
      </c>
      <c r="Q839" s="1" t="s">
        <v>309</v>
      </c>
    </row>
    <row r="840" ht="15.75" customHeight="1">
      <c r="A840" s="1" t="s">
        <v>1154</v>
      </c>
      <c r="B840" s="2">
        <v>46083.0</v>
      </c>
      <c r="C840" s="2">
        <v>46086.0</v>
      </c>
      <c r="D840" s="1" t="s">
        <v>22</v>
      </c>
      <c r="E840" s="1" t="s">
        <v>163</v>
      </c>
      <c r="F840" s="3">
        <v>0.8854166666666666</v>
      </c>
      <c r="G840" s="1">
        <v>1.0</v>
      </c>
      <c r="H840" s="1">
        <v>2.0</v>
      </c>
      <c r="I840" s="1">
        <v>240.0</v>
      </c>
      <c r="J840" s="1">
        <v>30.0</v>
      </c>
      <c r="K840" s="1">
        <v>60.0</v>
      </c>
      <c r="L840" s="1" t="s">
        <v>315</v>
      </c>
      <c r="M840" s="1" t="s">
        <v>302</v>
      </c>
      <c r="N840" s="1">
        <v>52.0</v>
      </c>
      <c r="O840" s="1" t="s">
        <v>303</v>
      </c>
      <c r="P840" s="1" t="s">
        <v>304</v>
      </c>
      <c r="Q840" s="1" t="s">
        <v>305</v>
      </c>
    </row>
    <row r="841" ht="15.75" customHeight="1">
      <c r="A841" s="1" t="s">
        <v>1155</v>
      </c>
      <c r="B841" s="2">
        <v>46037.0</v>
      </c>
      <c r="C841" s="2">
        <v>46038.0</v>
      </c>
      <c r="D841" s="1" t="s">
        <v>18</v>
      </c>
      <c r="E841" s="1" t="s">
        <v>235</v>
      </c>
      <c r="F841" s="3">
        <v>0.6458333333333334</v>
      </c>
      <c r="G841" s="1">
        <v>3.0</v>
      </c>
      <c r="H841" s="1">
        <v>2.0</v>
      </c>
      <c r="I841" s="1">
        <v>220.0</v>
      </c>
      <c r="J841" s="1">
        <v>30.0</v>
      </c>
      <c r="K841" s="1">
        <v>0.0</v>
      </c>
      <c r="L841" s="1" t="s">
        <v>301</v>
      </c>
      <c r="M841" s="1" t="s">
        <v>302</v>
      </c>
      <c r="N841" s="1">
        <v>33.0</v>
      </c>
      <c r="O841" s="1" t="s">
        <v>312</v>
      </c>
      <c r="P841" s="1" t="s">
        <v>313</v>
      </c>
      <c r="Q841" s="1" t="s">
        <v>305</v>
      </c>
    </row>
    <row r="842" ht="15.75" customHeight="1">
      <c r="A842" s="1" t="s">
        <v>1156</v>
      </c>
      <c r="B842" s="2">
        <v>46191.0</v>
      </c>
      <c r="C842" s="2">
        <v>46192.0</v>
      </c>
      <c r="D842" s="1" t="s">
        <v>94</v>
      </c>
      <c r="E842" s="1" t="s">
        <v>175</v>
      </c>
      <c r="F842" s="3">
        <v>0.53125</v>
      </c>
      <c r="G842" s="1">
        <v>4.0</v>
      </c>
      <c r="H842" s="1">
        <v>5.0</v>
      </c>
      <c r="I842" s="1">
        <v>200.0</v>
      </c>
      <c r="J842" s="1">
        <v>48.0</v>
      </c>
      <c r="K842" s="1">
        <v>0.0</v>
      </c>
      <c r="L842" s="1" t="s">
        <v>307</v>
      </c>
      <c r="M842" s="1" t="s">
        <v>302</v>
      </c>
      <c r="N842" s="1">
        <v>40.0</v>
      </c>
      <c r="O842" s="1" t="s">
        <v>312</v>
      </c>
      <c r="P842" s="1" t="s">
        <v>313</v>
      </c>
      <c r="Q842" s="1" t="s">
        <v>305</v>
      </c>
    </row>
    <row r="843" ht="15.75" customHeight="1">
      <c r="A843" s="1" t="s">
        <v>1157</v>
      </c>
      <c r="B843" s="2">
        <v>46190.0</v>
      </c>
      <c r="C843" s="2">
        <v>46193.0</v>
      </c>
      <c r="D843" s="1" t="s">
        <v>76</v>
      </c>
      <c r="E843" s="1" t="s">
        <v>206</v>
      </c>
      <c r="F843" s="3">
        <v>0.9375</v>
      </c>
      <c r="G843" s="1">
        <v>8.0</v>
      </c>
      <c r="H843" s="1">
        <v>4.0</v>
      </c>
      <c r="I843" s="1">
        <v>240.0</v>
      </c>
      <c r="J843" s="1">
        <v>42.0</v>
      </c>
      <c r="K843" s="1">
        <v>20.0</v>
      </c>
      <c r="L843" s="1" t="s">
        <v>307</v>
      </c>
      <c r="M843" s="1" t="s">
        <v>302</v>
      </c>
      <c r="N843" s="1">
        <v>44.0</v>
      </c>
      <c r="O843" s="1" t="s">
        <v>308</v>
      </c>
      <c r="P843" s="1" t="s">
        <v>304</v>
      </c>
      <c r="Q843" s="1" t="s">
        <v>305</v>
      </c>
    </row>
    <row r="844" ht="15.75" customHeight="1">
      <c r="A844" s="1" t="s">
        <v>1158</v>
      </c>
      <c r="B844" s="2">
        <v>46058.0</v>
      </c>
      <c r="C844" s="2">
        <v>46061.0</v>
      </c>
      <c r="D844" s="1" t="s">
        <v>40</v>
      </c>
      <c r="E844" s="1" t="s">
        <v>252</v>
      </c>
      <c r="F844" s="3">
        <v>0.53125</v>
      </c>
      <c r="G844" s="1">
        <v>4.0</v>
      </c>
      <c r="H844" s="1">
        <v>2.0</v>
      </c>
      <c r="I844" s="1">
        <v>220.0</v>
      </c>
      <c r="J844" s="1">
        <v>30.0</v>
      </c>
      <c r="K844" s="1">
        <v>40.0</v>
      </c>
      <c r="L844" s="1" t="s">
        <v>318</v>
      </c>
      <c r="M844" s="1" t="s">
        <v>302</v>
      </c>
      <c r="N844" s="1">
        <v>20.0</v>
      </c>
      <c r="O844" s="1" t="s">
        <v>308</v>
      </c>
      <c r="P844" s="1" t="s">
        <v>304</v>
      </c>
      <c r="Q844" s="1" t="s">
        <v>305</v>
      </c>
    </row>
    <row r="845" ht="15.75" customHeight="1">
      <c r="A845" s="1" t="s">
        <v>1159</v>
      </c>
      <c r="B845" s="2">
        <v>46150.0</v>
      </c>
      <c r="C845" s="2">
        <v>46150.0</v>
      </c>
      <c r="D845" s="1" t="s">
        <v>36</v>
      </c>
      <c r="E845" s="1" t="s">
        <v>258</v>
      </c>
      <c r="F845" s="3">
        <v>0.7708333333333334</v>
      </c>
      <c r="G845" s="1">
        <v>8.0</v>
      </c>
      <c r="H845" s="1">
        <v>2.0</v>
      </c>
      <c r="I845" s="1">
        <v>260.0</v>
      </c>
      <c r="J845" s="1">
        <v>30.0</v>
      </c>
      <c r="K845" s="1">
        <v>150.0</v>
      </c>
      <c r="L845" s="1" t="s">
        <v>315</v>
      </c>
      <c r="M845" s="1" t="s">
        <v>302</v>
      </c>
      <c r="N845" s="1">
        <v>57.0</v>
      </c>
      <c r="O845" s="1" t="s">
        <v>312</v>
      </c>
      <c r="P845" s="1" t="s">
        <v>313</v>
      </c>
      <c r="Q845" s="1" t="s">
        <v>338</v>
      </c>
    </row>
    <row r="846" ht="15.75" customHeight="1">
      <c r="A846" s="1" t="s">
        <v>1160</v>
      </c>
      <c r="B846" s="2">
        <v>46136.0</v>
      </c>
      <c r="C846" s="2">
        <v>46136.0</v>
      </c>
      <c r="D846" s="1" t="s">
        <v>32</v>
      </c>
      <c r="E846" s="1" t="s">
        <v>224</v>
      </c>
      <c r="F846" s="3">
        <v>0.8854166666666666</v>
      </c>
      <c r="G846" s="1">
        <v>3.0</v>
      </c>
      <c r="H846" s="1">
        <v>3.0</v>
      </c>
      <c r="I846" s="1">
        <v>200.0</v>
      </c>
      <c r="J846" s="1">
        <v>36.0</v>
      </c>
      <c r="K846" s="1">
        <v>20.0</v>
      </c>
      <c r="L846" s="1" t="s">
        <v>315</v>
      </c>
      <c r="M846" s="1" t="s">
        <v>302</v>
      </c>
      <c r="N846" s="1">
        <v>20.0</v>
      </c>
      <c r="O846" s="1" t="s">
        <v>303</v>
      </c>
      <c r="P846" s="1" t="s">
        <v>313</v>
      </c>
      <c r="Q846" s="1" t="s">
        <v>305</v>
      </c>
    </row>
    <row r="847" ht="15.75" customHeight="1">
      <c r="A847" s="1" t="s">
        <v>1161</v>
      </c>
      <c r="B847" s="2">
        <v>46090.0</v>
      </c>
      <c r="C847" s="2">
        <v>46093.0</v>
      </c>
      <c r="D847" s="1" t="s">
        <v>111</v>
      </c>
      <c r="E847" s="1" t="s">
        <v>216</v>
      </c>
      <c r="F847" s="3">
        <v>0.3958333333333333</v>
      </c>
      <c r="G847" s="1">
        <v>5.0</v>
      </c>
      <c r="H847" s="1">
        <v>3.0</v>
      </c>
      <c r="I847" s="1">
        <v>380.0</v>
      </c>
      <c r="J847" s="1">
        <v>36.0</v>
      </c>
      <c r="K847" s="1">
        <v>0.0</v>
      </c>
      <c r="L847" s="1" t="s">
        <v>318</v>
      </c>
      <c r="M847" s="1" t="s">
        <v>302</v>
      </c>
      <c r="N847" s="1">
        <v>21.0</v>
      </c>
      <c r="O847" s="1" t="s">
        <v>303</v>
      </c>
      <c r="P847" s="1" t="s">
        <v>313</v>
      </c>
      <c r="Q847" s="1" t="s">
        <v>309</v>
      </c>
    </row>
    <row r="848" ht="15.75" customHeight="1">
      <c r="A848" s="1" t="s">
        <v>1162</v>
      </c>
      <c r="B848" s="2">
        <v>46159.0</v>
      </c>
      <c r="C848" s="2">
        <v>46166.0</v>
      </c>
      <c r="D848" s="1" t="s">
        <v>59</v>
      </c>
      <c r="E848" s="1" t="s">
        <v>281</v>
      </c>
      <c r="F848" s="3">
        <v>0.9375</v>
      </c>
      <c r="G848" s="1">
        <v>4.0</v>
      </c>
      <c r="H848" s="1">
        <v>4.0</v>
      </c>
      <c r="I848" s="1">
        <v>340.0</v>
      </c>
      <c r="J848" s="1">
        <v>42.0</v>
      </c>
      <c r="K848" s="1">
        <v>0.0</v>
      </c>
      <c r="L848" s="1" t="s">
        <v>311</v>
      </c>
      <c r="M848" s="1" t="s">
        <v>363</v>
      </c>
      <c r="N848" s="1">
        <v>47.0</v>
      </c>
      <c r="O848" s="1" t="s">
        <v>308</v>
      </c>
      <c r="P848" s="1" t="s">
        <v>313</v>
      </c>
      <c r="Q848" s="1" t="s">
        <v>309</v>
      </c>
    </row>
    <row r="849" ht="15.75" customHeight="1">
      <c r="A849" s="1" t="s">
        <v>1163</v>
      </c>
      <c r="B849" s="2">
        <v>46197.0</v>
      </c>
      <c r="C849" s="2">
        <v>46201.0</v>
      </c>
      <c r="D849" s="1" t="s">
        <v>22</v>
      </c>
      <c r="E849" s="1" t="s">
        <v>201</v>
      </c>
      <c r="F849" s="3">
        <v>0.6458333333333334</v>
      </c>
      <c r="G849" s="1">
        <v>3.0</v>
      </c>
      <c r="H849" s="1">
        <v>2.0</v>
      </c>
      <c r="I849" s="1">
        <v>440.0</v>
      </c>
      <c r="J849" s="1">
        <v>30.0</v>
      </c>
      <c r="K849" s="1">
        <v>20.0</v>
      </c>
      <c r="L849" s="1" t="s">
        <v>307</v>
      </c>
      <c r="M849" s="1" t="s">
        <v>302</v>
      </c>
      <c r="N849" s="1">
        <v>35.0</v>
      </c>
      <c r="O849" s="1" t="s">
        <v>303</v>
      </c>
      <c r="P849" s="1" t="s">
        <v>304</v>
      </c>
      <c r="Q849" s="1" t="s">
        <v>309</v>
      </c>
    </row>
    <row r="850" ht="15.75" customHeight="1">
      <c r="A850" s="1" t="s">
        <v>1164</v>
      </c>
      <c r="B850" s="2">
        <v>46054.0</v>
      </c>
      <c r="C850" s="2">
        <v>46058.0</v>
      </c>
      <c r="D850" s="1" t="s">
        <v>82</v>
      </c>
      <c r="E850" s="1" t="s">
        <v>214</v>
      </c>
      <c r="F850" s="3">
        <v>0.7708333333333334</v>
      </c>
      <c r="G850" s="1">
        <v>1.0</v>
      </c>
      <c r="H850" s="1">
        <v>4.0</v>
      </c>
      <c r="I850" s="1">
        <v>240.0</v>
      </c>
      <c r="J850" s="1">
        <v>42.0</v>
      </c>
      <c r="K850" s="1">
        <v>0.0</v>
      </c>
      <c r="L850" s="1" t="s">
        <v>307</v>
      </c>
      <c r="M850" s="1" t="s">
        <v>302</v>
      </c>
      <c r="N850" s="1">
        <v>18.0</v>
      </c>
      <c r="O850" s="1" t="s">
        <v>312</v>
      </c>
      <c r="P850" s="1" t="s">
        <v>304</v>
      </c>
      <c r="Q850" s="1" t="s">
        <v>305</v>
      </c>
    </row>
    <row r="851" ht="15.75" customHeight="1">
      <c r="A851" s="1" t="s">
        <v>1165</v>
      </c>
      <c r="B851" s="2">
        <v>46127.0</v>
      </c>
      <c r="C851" s="2">
        <v>46127.0</v>
      </c>
      <c r="D851" s="1" t="s">
        <v>82</v>
      </c>
      <c r="E851" s="1" t="s">
        <v>177</v>
      </c>
      <c r="F851" s="3">
        <v>0.53125</v>
      </c>
      <c r="G851" s="1">
        <v>5.0</v>
      </c>
      <c r="H851" s="1">
        <v>5.0</v>
      </c>
      <c r="I851" s="1">
        <v>240.0</v>
      </c>
      <c r="J851" s="1">
        <v>48.0</v>
      </c>
      <c r="K851" s="1">
        <v>0.0</v>
      </c>
      <c r="L851" s="1" t="s">
        <v>307</v>
      </c>
      <c r="M851" s="1" t="s">
        <v>326</v>
      </c>
      <c r="N851" s="1">
        <v>46.0</v>
      </c>
      <c r="O851" s="1" t="s">
        <v>312</v>
      </c>
      <c r="P851" s="1" t="s">
        <v>313</v>
      </c>
      <c r="Q851" s="1" t="s">
        <v>305</v>
      </c>
    </row>
    <row r="852" ht="15.75" customHeight="1">
      <c r="A852" s="1" t="s">
        <v>1166</v>
      </c>
      <c r="B852" s="2">
        <v>46055.0</v>
      </c>
      <c r="C852" s="2">
        <v>46058.0</v>
      </c>
      <c r="D852" s="1" t="s">
        <v>91</v>
      </c>
      <c r="E852" s="1" t="s">
        <v>186</v>
      </c>
      <c r="F852" s="3">
        <v>0.9375</v>
      </c>
      <c r="G852" s="1">
        <v>9.0</v>
      </c>
      <c r="H852" s="1">
        <v>3.0</v>
      </c>
      <c r="I852" s="1">
        <v>340.0</v>
      </c>
      <c r="J852" s="1">
        <v>36.0</v>
      </c>
      <c r="K852" s="1">
        <v>0.0</v>
      </c>
      <c r="L852" s="1" t="s">
        <v>318</v>
      </c>
      <c r="M852" s="1" t="s">
        <v>302</v>
      </c>
      <c r="N852" s="1">
        <v>29.0</v>
      </c>
      <c r="O852" s="1" t="s">
        <v>303</v>
      </c>
      <c r="P852" s="1" t="s">
        <v>313</v>
      </c>
      <c r="Q852" s="1" t="s">
        <v>309</v>
      </c>
    </row>
    <row r="853" ht="15.75" customHeight="1">
      <c r="A853" s="1" t="s">
        <v>1167</v>
      </c>
      <c r="B853" s="2">
        <v>46033.0</v>
      </c>
      <c r="C853" s="2">
        <v>46036.0</v>
      </c>
      <c r="D853" s="1" t="s">
        <v>18</v>
      </c>
      <c r="E853" s="1" t="s">
        <v>278</v>
      </c>
      <c r="F853" s="3">
        <v>0.8854166666666666</v>
      </c>
      <c r="G853" s="1">
        <v>1.0</v>
      </c>
      <c r="H853" s="1">
        <v>6.0</v>
      </c>
      <c r="I853" s="1">
        <v>280.0</v>
      </c>
      <c r="J853" s="1">
        <v>54.0</v>
      </c>
      <c r="K853" s="1">
        <v>0.0</v>
      </c>
      <c r="L853" s="1" t="s">
        <v>301</v>
      </c>
      <c r="M853" s="1" t="s">
        <v>302</v>
      </c>
      <c r="N853" s="1">
        <v>40.0</v>
      </c>
      <c r="O853" s="1" t="s">
        <v>308</v>
      </c>
      <c r="P853" s="1" t="s">
        <v>313</v>
      </c>
      <c r="Q853" s="1" t="s">
        <v>305</v>
      </c>
    </row>
    <row r="854" ht="15.75" customHeight="1">
      <c r="A854" s="1" t="s">
        <v>1168</v>
      </c>
      <c r="B854" s="2">
        <v>46050.0</v>
      </c>
      <c r="C854" s="2">
        <v>46051.0</v>
      </c>
      <c r="D854" s="1" t="s">
        <v>73</v>
      </c>
      <c r="E854" s="1" t="s">
        <v>182</v>
      </c>
      <c r="F854" s="3">
        <v>0.3958333333333333</v>
      </c>
      <c r="G854" s="1">
        <v>4.0</v>
      </c>
      <c r="H854" s="1">
        <v>1.0</v>
      </c>
      <c r="I854" s="1">
        <v>340.0</v>
      </c>
      <c r="J854" s="1">
        <v>24.0</v>
      </c>
      <c r="K854" s="1">
        <v>0.0</v>
      </c>
      <c r="L854" s="1" t="s">
        <v>307</v>
      </c>
      <c r="M854" s="1" t="s">
        <v>302</v>
      </c>
      <c r="N854" s="1">
        <v>44.0</v>
      </c>
      <c r="O854" s="1" t="s">
        <v>308</v>
      </c>
      <c r="P854" s="1" t="s">
        <v>304</v>
      </c>
      <c r="Q854" s="1" t="s">
        <v>309</v>
      </c>
    </row>
    <row r="855" ht="15.75" customHeight="1">
      <c r="A855" s="1" t="s">
        <v>1169</v>
      </c>
      <c r="B855" s="2">
        <v>46106.0</v>
      </c>
      <c r="C855" s="2">
        <v>46111.0</v>
      </c>
      <c r="D855" s="1" t="s">
        <v>46</v>
      </c>
      <c r="E855" s="1" t="s">
        <v>230</v>
      </c>
      <c r="F855" s="3">
        <v>0.6458333333333334</v>
      </c>
      <c r="G855" s="1">
        <v>1.0</v>
      </c>
      <c r="H855" s="1">
        <v>3.0</v>
      </c>
      <c r="I855" s="1">
        <v>240.0</v>
      </c>
      <c r="J855" s="1">
        <v>36.0</v>
      </c>
      <c r="K855" s="1">
        <v>150.0</v>
      </c>
      <c r="L855" s="1" t="s">
        <v>307</v>
      </c>
      <c r="M855" s="1" t="s">
        <v>302</v>
      </c>
      <c r="N855" s="1">
        <v>28.0</v>
      </c>
      <c r="O855" s="1" t="s">
        <v>308</v>
      </c>
      <c r="P855" s="1" t="s">
        <v>304</v>
      </c>
      <c r="Q855" s="1" t="s">
        <v>305</v>
      </c>
    </row>
    <row r="856" ht="15.75" customHeight="1">
      <c r="A856" s="1" t="s">
        <v>1170</v>
      </c>
      <c r="B856" s="2">
        <v>46050.0</v>
      </c>
      <c r="C856" s="2">
        <v>46053.0</v>
      </c>
      <c r="D856" s="1" t="s">
        <v>120</v>
      </c>
      <c r="E856" s="1" t="s">
        <v>244</v>
      </c>
      <c r="F856" s="3">
        <v>0.8854166666666666</v>
      </c>
      <c r="G856" s="1">
        <v>1.0</v>
      </c>
      <c r="H856" s="1">
        <v>4.0</v>
      </c>
      <c r="I856" s="1">
        <v>420.0</v>
      </c>
      <c r="J856" s="1">
        <v>42.0</v>
      </c>
      <c r="K856" s="1">
        <v>0.0</v>
      </c>
      <c r="L856" s="1" t="s">
        <v>311</v>
      </c>
      <c r="M856" s="1" t="s">
        <v>326</v>
      </c>
      <c r="N856" s="1">
        <v>42.0</v>
      </c>
      <c r="O856" s="1" t="s">
        <v>312</v>
      </c>
      <c r="P856" s="1" t="s">
        <v>304</v>
      </c>
      <c r="Q856" s="1" t="s">
        <v>309</v>
      </c>
    </row>
    <row r="857" ht="15.75" customHeight="1">
      <c r="A857" s="1" t="s">
        <v>1171</v>
      </c>
      <c r="B857" s="2">
        <v>46042.0</v>
      </c>
      <c r="C857" s="2">
        <v>46045.0</v>
      </c>
      <c r="D857" s="1" t="s">
        <v>82</v>
      </c>
      <c r="E857" s="1" t="s">
        <v>254</v>
      </c>
      <c r="F857" s="3">
        <v>0.3958333333333333</v>
      </c>
      <c r="G857" s="1">
        <v>4.0</v>
      </c>
      <c r="H857" s="1">
        <v>4.0</v>
      </c>
      <c r="I857" s="1">
        <v>340.0</v>
      </c>
      <c r="J857" s="1">
        <v>42.0</v>
      </c>
      <c r="K857" s="1">
        <v>20.0</v>
      </c>
      <c r="L857" s="1" t="s">
        <v>301</v>
      </c>
      <c r="M857" s="1" t="s">
        <v>302</v>
      </c>
      <c r="N857" s="1">
        <v>51.0</v>
      </c>
      <c r="O857" s="1" t="s">
        <v>303</v>
      </c>
      <c r="P857" s="1" t="s">
        <v>313</v>
      </c>
      <c r="Q857" s="1" t="s">
        <v>309</v>
      </c>
    </row>
    <row r="858" ht="15.75" customHeight="1">
      <c r="A858" s="1" t="s">
        <v>1172</v>
      </c>
      <c r="B858" s="2">
        <v>46104.0</v>
      </c>
      <c r="C858" s="2">
        <v>46108.0</v>
      </c>
      <c r="D858" s="1" t="s">
        <v>30</v>
      </c>
      <c r="E858" s="1" t="s">
        <v>254</v>
      </c>
      <c r="F858" s="3">
        <v>0.53125</v>
      </c>
      <c r="G858" s="1">
        <v>4.0</v>
      </c>
      <c r="H858" s="1">
        <v>5.0</v>
      </c>
      <c r="I858" s="1">
        <v>160.0</v>
      </c>
      <c r="J858" s="1">
        <v>48.0</v>
      </c>
      <c r="K858" s="1">
        <v>0.0</v>
      </c>
      <c r="L858" s="1" t="s">
        <v>307</v>
      </c>
      <c r="M858" s="1" t="s">
        <v>302</v>
      </c>
      <c r="N858" s="1">
        <v>41.0</v>
      </c>
      <c r="O858" s="1" t="s">
        <v>303</v>
      </c>
      <c r="P858" s="1" t="s">
        <v>304</v>
      </c>
      <c r="Q858" s="1" t="s">
        <v>305</v>
      </c>
    </row>
    <row r="859" ht="15.75" customHeight="1">
      <c r="A859" s="1" t="s">
        <v>1173</v>
      </c>
      <c r="B859" s="2">
        <v>46200.0</v>
      </c>
      <c r="C859" s="2">
        <v>46203.0</v>
      </c>
      <c r="D859" s="1" t="s">
        <v>62</v>
      </c>
      <c r="E859" s="1" t="s">
        <v>230</v>
      </c>
      <c r="F859" s="3">
        <v>0.9375</v>
      </c>
      <c r="G859" s="1">
        <v>4.0</v>
      </c>
      <c r="H859" s="1">
        <v>1.0</v>
      </c>
      <c r="I859" s="1">
        <v>240.0</v>
      </c>
      <c r="J859" s="1">
        <v>24.0</v>
      </c>
      <c r="K859" s="1">
        <v>20.0</v>
      </c>
      <c r="L859" s="1" t="s">
        <v>301</v>
      </c>
      <c r="M859" s="1" t="s">
        <v>302</v>
      </c>
      <c r="N859" s="1">
        <v>41.0</v>
      </c>
      <c r="O859" s="1" t="s">
        <v>308</v>
      </c>
      <c r="P859" s="1" t="s">
        <v>313</v>
      </c>
      <c r="Q859" s="1" t="s">
        <v>305</v>
      </c>
    </row>
    <row r="860" ht="15.75" customHeight="1">
      <c r="A860" s="1" t="s">
        <v>1174</v>
      </c>
      <c r="B860" s="2">
        <v>46130.0</v>
      </c>
      <c r="C860" s="2">
        <v>46133.0</v>
      </c>
      <c r="D860" s="1" t="s">
        <v>82</v>
      </c>
      <c r="E860" s="1" t="s">
        <v>184</v>
      </c>
      <c r="F860" s="3">
        <v>0.53125</v>
      </c>
      <c r="G860" s="1">
        <v>3.0</v>
      </c>
      <c r="H860" s="1">
        <v>2.0</v>
      </c>
      <c r="I860" s="1">
        <v>360.0</v>
      </c>
      <c r="J860" s="1">
        <v>30.0</v>
      </c>
      <c r="K860" s="1">
        <v>100.0</v>
      </c>
      <c r="L860" s="1" t="s">
        <v>307</v>
      </c>
      <c r="M860" s="1" t="s">
        <v>302</v>
      </c>
      <c r="N860" s="1">
        <v>60.0</v>
      </c>
      <c r="O860" s="1" t="s">
        <v>312</v>
      </c>
      <c r="P860" s="1" t="s">
        <v>313</v>
      </c>
      <c r="Q860" s="1" t="s">
        <v>309</v>
      </c>
    </row>
    <row r="861" ht="15.75" customHeight="1">
      <c r="A861" s="1" t="s">
        <v>1175</v>
      </c>
      <c r="B861" s="2">
        <v>46053.0</v>
      </c>
      <c r="C861" s="2">
        <v>46054.0</v>
      </c>
      <c r="D861" s="1" t="s">
        <v>54</v>
      </c>
      <c r="E861" s="1" t="s">
        <v>244</v>
      </c>
      <c r="F861" s="3">
        <v>0.7708333333333334</v>
      </c>
      <c r="G861" s="1">
        <v>1.0</v>
      </c>
      <c r="H861" s="1">
        <v>3.0</v>
      </c>
      <c r="I861" s="1">
        <v>240.0</v>
      </c>
      <c r="J861" s="1">
        <v>36.0</v>
      </c>
      <c r="K861" s="1">
        <v>40.0</v>
      </c>
      <c r="L861" s="1" t="s">
        <v>311</v>
      </c>
      <c r="M861" s="1" t="s">
        <v>302</v>
      </c>
      <c r="N861" s="1">
        <v>29.0</v>
      </c>
      <c r="O861" s="1" t="s">
        <v>308</v>
      </c>
      <c r="P861" s="1" t="s">
        <v>313</v>
      </c>
      <c r="Q861" s="1" t="s">
        <v>305</v>
      </c>
    </row>
    <row r="862" ht="15.75" customHeight="1">
      <c r="A862" s="1" t="s">
        <v>1176</v>
      </c>
      <c r="B862" s="2">
        <v>46090.0</v>
      </c>
      <c r="C862" s="2">
        <v>46097.0</v>
      </c>
      <c r="D862" s="1" t="s">
        <v>111</v>
      </c>
      <c r="E862" s="1" t="s">
        <v>184</v>
      </c>
      <c r="F862" s="3">
        <v>0.53125</v>
      </c>
      <c r="G862" s="1">
        <v>4.0</v>
      </c>
      <c r="H862" s="1">
        <v>4.0</v>
      </c>
      <c r="I862" s="1">
        <v>180.0</v>
      </c>
      <c r="J862" s="1">
        <v>42.0</v>
      </c>
      <c r="K862" s="1">
        <v>0.0</v>
      </c>
      <c r="L862" s="1" t="s">
        <v>318</v>
      </c>
      <c r="M862" s="1" t="s">
        <v>302</v>
      </c>
      <c r="N862" s="1">
        <v>22.0</v>
      </c>
      <c r="O862" s="1" t="s">
        <v>312</v>
      </c>
      <c r="P862" s="1" t="s">
        <v>304</v>
      </c>
      <c r="Q862" s="1" t="s">
        <v>305</v>
      </c>
    </row>
    <row r="863" ht="15.75" customHeight="1">
      <c r="A863" s="1" t="s">
        <v>1177</v>
      </c>
      <c r="B863" s="2">
        <v>46125.0</v>
      </c>
      <c r="C863" s="2">
        <v>46128.0</v>
      </c>
      <c r="D863" s="1" t="s">
        <v>104</v>
      </c>
      <c r="E863" s="1" t="s">
        <v>182</v>
      </c>
      <c r="F863" s="3">
        <v>0.3958333333333333</v>
      </c>
      <c r="G863" s="1">
        <v>1.0</v>
      </c>
      <c r="H863" s="1">
        <v>5.0</v>
      </c>
      <c r="I863" s="1">
        <v>160.0</v>
      </c>
      <c r="J863" s="1">
        <v>48.0</v>
      </c>
      <c r="K863" s="1">
        <v>100.0</v>
      </c>
      <c r="L863" s="1" t="s">
        <v>315</v>
      </c>
      <c r="M863" s="1" t="s">
        <v>302</v>
      </c>
      <c r="N863" s="1">
        <v>57.0</v>
      </c>
      <c r="O863" s="1" t="s">
        <v>303</v>
      </c>
      <c r="P863" s="1" t="s">
        <v>313</v>
      </c>
      <c r="Q863" s="1" t="s">
        <v>305</v>
      </c>
    </row>
    <row r="864" ht="15.75" customHeight="1">
      <c r="A864" s="1" t="s">
        <v>1178</v>
      </c>
      <c r="B864" s="2">
        <v>46137.0</v>
      </c>
      <c r="C864" s="2">
        <v>46143.0</v>
      </c>
      <c r="D864" s="1" t="s">
        <v>91</v>
      </c>
      <c r="E864" s="1" t="s">
        <v>283</v>
      </c>
      <c r="F864" s="3">
        <v>0.9375</v>
      </c>
      <c r="G864" s="1">
        <v>5.0</v>
      </c>
      <c r="H864" s="1">
        <v>2.0</v>
      </c>
      <c r="I864" s="1">
        <v>260.0</v>
      </c>
      <c r="J864" s="1">
        <v>30.0</v>
      </c>
      <c r="K864" s="1">
        <v>20.0</v>
      </c>
      <c r="L864" s="1" t="s">
        <v>301</v>
      </c>
      <c r="M864" s="1" t="s">
        <v>302</v>
      </c>
      <c r="N864" s="1">
        <v>29.0</v>
      </c>
      <c r="O864" s="1" t="s">
        <v>308</v>
      </c>
      <c r="P864" s="1" t="s">
        <v>304</v>
      </c>
      <c r="Q864" s="1" t="s">
        <v>338</v>
      </c>
    </row>
    <row r="865" ht="15.75" customHeight="1">
      <c r="A865" s="1" t="s">
        <v>1179</v>
      </c>
      <c r="B865" s="2">
        <v>46024.0</v>
      </c>
      <c r="C865" s="2">
        <v>46029.0</v>
      </c>
      <c r="D865" s="1" t="s">
        <v>97</v>
      </c>
      <c r="E865" s="1" t="s">
        <v>237</v>
      </c>
      <c r="F865" s="3">
        <v>0.3958333333333333</v>
      </c>
      <c r="G865" s="1">
        <v>4.0</v>
      </c>
      <c r="H865" s="1">
        <v>2.0</v>
      </c>
      <c r="I865" s="1">
        <v>260.0</v>
      </c>
      <c r="J865" s="1">
        <v>30.0</v>
      </c>
      <c r="K865" s="1">
        <v>0.0</v>
      </c>
      <c r="L865" s="1" t="s">
        <v>307</v>
      </c>
      <c r="M865" s="1" t="s">
        <v>302</v>
      </c>
      <c r="N865" s="1">
        <v>35.0</v>
      </c>
      <c r="O865" s="1" t="s">
        <v>312</v>
      </c>
      <c r="P865" s="1" t="s">
        <v>313</v>
      </c>
      <c r="Q865" s="1" t="s">
        <v>338</v>
      </c>
    </row>
    <row r="866" ht="15.75" customHeight="1">
      <c r="A866" s="1" t="s">
        <v>1180</v>
      </c>
      <c r="B866" s="2">
        <v>46035.0</v>
      </c>
      <c r="C866" s="2">
        <v>46041.0</v>
      </c>
      <c r="D866" s="1" t="s">
        <v>40</v>
      </c>
      <c r="E866" s="1" t="s">
        <v>224</v>
      </c>
      <c r="F866" s="3">
        <v>0.7708333333333334</v>
      </c>
      <c r="G866" s="1">
        <v>3.0</v>
      </c>
      <c r="H866" s="1">
        <v>4.0</v>
      </c>
      <c r="I866" s="1">
        <v>200.0</v>
      </c>
      <c r="J866" s="1">
        <v>42.0</v>
      </c>
      <c r="K866" s="1">
        <v>150.0</v>
      </c>
      <c r="L866" s="1" t="s">
        <v>301</v>
      </c>
      <c r="M866" s="1" t="s">
        <v>302</v>
      </c>
      <c r="N866" s="1">
        <v>31.0</v>
      </c>
      <c r="O866" s="1" t="s">
        <v>303</v>
      </c>
      <c r="P866" s="1" t="s">
        <v>313</v>
      </c>
      <c r="Q866" s="1" t="s">
        <v>305</v>
      </c>
    </row>
    <row r="867" ht="15.75" customHeight="1">
      <c r="A867" s="1" t="s">
        <v>1181</v>
      </c>
      <c r="B867" s="2">
        <v>46048.0</v>
      </c>
      <c r="C867" s="2">
        <v>46053.0</v>
      </c>
      <c r="D867" s="1" t="s">
        <v>40</v>
      </c>
      <c r="E867" s="1" t="s">
        <v>182</v>
      </c>
      <c r="F867" s="3">
        <v>0.6458333333333334</v>
      </c>
      <c r="G867" s="1">
        <v>5.0</v>
      </c>
      <c r="H867" s="1">
        <v>2.0</v>
      </c>
      <c r="I867" s="1">
        <v>160.0</v>
      </c>
      <c r="J867" s="1">
        <v>30.0</v>
      </c>
      <c r="K867" s="1">
        <v>0.0</v>
      </c>
      <c r="L867" s="1" t="s">
        <v>315</v>
      </c>
      <c r="M867" s="1" t="s">
        <v>326</v>
      </c>
      <c r="N867" s="1">
        <v>36.0</v>
      </c>
      <c r="O867" s="1" t="s">
        <v>308</v>
      </c>
      <c r="P867" s="1" t="s">
        <v>313</v>
      </c>
      <c r="Q867" s="1" t="s">
        <v>305</v>
      </c>
    </row>
    <row r="868" ht="15.75" customHeight="1">
      <c r="A868" s="1" t="s">
        <v>1182</v>
      </c>
      <c r="B868" s="2">
        <v>46059.0</v>
      </c>
      <c r="C868" s="2">
        <v>46060.0</v>
      </c>
      <c r="D868" s="1" t="s">
        <v>32</v>
      </c>
      <c r="E868" s="1" t="s">
        <v>244</v>
      </c>
      <c r="F868" s="3">
        <v>0.8854166666666666</v>
      </c>
      <c r="G868" s="1">
        <v>2.0</v>
      </c>
      <c r="H868" s="1">
        <v>1.0</v>
      </c>
      <c r="I868" s="1">
        <v>240.0</v>
      </c>
      <c r="J868" s="1">
        <v>24.0</v>
      </c>
      <c r="K868" s="1">
        <v>0.0</v>
      </c>
      <c r="L868" s="1" t="s">
        <v>315</v>
      </c>
      <c r="M868" s="1" t="s">
        <v>326</v>
      </c>
      <c r="N868" s="1">
        <v>52.0</v>
      </c>
      <c r="O868" s="1" t="s">
        <v>312</v>
      </c>
      <c r="P868" s="1" t="s">
        <v>304</v>
      </c>
      <c r="Q868" s="1" t="s">
        <v>305</v>
      </c>
    </row>
    <row r="869" ht="15.75" customHeight="1">
      <c r="A869" s="1" t="s">
        <v>1183</v>
      </c>
      <c r="B869" s="2">
        <v>46117.0</v>
      </c>
      <c r="C869" s="2">
        <v>46120.0</v>
      </c>
      <c r="D869" s="1" t="s">
        <v>40</v>
      </c>
      <c r="E869" s="1" t="s">
        <v>254</v>
      </c>
      <c r="F869" s="3">
        <v>0.3958333333333333</v>
      </c>
      <c r="G869" s="1">
        <v>1.0</v>
      </c>
      <c r="H869" s="1">
        <v>4.0</v>
      </c>
      <c r="I869" s="1">
        <v>240.0</v>
      </c>
      <c r="J869" s="1">
        <v>42.0</v>
      </c>
      <c r="K869" s="1">
        <v>20.0</v>
      </c>
      <c r="L869" s="1" t="s">
        <v>318</v>
      </c>
      <c r="M869" s="1" t="s">
        <v>302</v>
      </c>
      <c r="N869" s="1">
        <v>36.0</v>
      </c>
      <c r="O869" s="1" t="s">
        <v>312</v>
      </c>
      <c r="P869" s="1" t="s">
        <v>313</v>
      </c>
      <c r="Q869" s="1" t="s">
        <v>338</v>
      </c>
    </row>
    <row r="870" ht="15.75" customHeight="1">
      <c r="A870" s="1" t="s">
        <v>1184</v>
      </c>
      <c r="B870" s="2">
        <v>46090.0</v>
      </c>
      <c r="C870" s="2">
        <v>46091.0</v>
      </c>
      <c r="D870" s="1" t="s">
        <v>131</v>
      </c>
      <c r="E870" s="1" t="s">
        <v>206</v>
      </c>
      <c r="F870" s="3">
        <v>0.9375</v>
      </c>
      <c r="G870" s="1">
        <v>2.0</v>
      </c>
      <c r="H870" s="1">
        <v>6.0</v>
      </c>
      <c r="I870" s="1">
        <v>240.0</v>
      </c>
      <c r="J870" s="1">
        <v>54.0</v>
      </c>
      <c r="K870" s="1">
        <v>60.0</v>
      </c>
      <c r="L870" s="1" t="s">
        <v>307</v>
      </c>
      <c r="M870" s="1" t="s">
        <v>302</v>
      </c>
      <c r="N870" s="1">
        <v>32.0</v>
      </c>
      <c r="O870" s="1" t="s">
        <v>308</v>
      </c>
      <c r="P870" s="1" t="s">
        <v>313</v>
      </c>
      <c r="Q870" s="1" t="s">
        <v>305</v>
      </c>
    </row>
    <row r="871" ht="15.75" customHeight="1">
      <c r="A871" s="1" t="s">
        <v>1185</v>
      </c>
      <c r="B871" s="2">
        <v>46093.0</v>
      </c>
      <c r="C871" s="2">
        <v>46100.0</v>
      </c>
      <c r="D871" s="1" t="s">
        <v>91</v>
      </c>
      <c r="E871" s="1" t="s">
        <v>244</v>
      </c>
      <c r="F871" s="3">
        <v>0.3958333333333333</v>
      </c>
      <c r="G871" s="1">
        <v>6.0</v>
      </c>
      <c r="H871" s="1">
        <v>4.0</v>
      </c>
      <c r="I871" s="1">
        <v>240.0</v>
      </c>
      <c r="J871" s="1">
        <v>42.0</v>
      </c>
      <c r="K871" s="1">
        <v>0.0</v>
      </c>
      <c r="L871" s="1" t="s">
        <v>301</v>
      </c>
      <c r="M871" s="1" t="s">
        <v>326</v>
      </c>
      <c r="N871" s="1">
        <v>45.0</v>
      </c>
      <c r="O871" s="1" t="s">
        <v>312</v>
      </c>
      <c r="P871" s="1" t="s">
        <v>304</v>
      </c>
      <c r="Q871" s="1" t="s">
        <v>305</v>
      </c>
    </row>
    <row r="872" ht="15.75" customHeight="1">
      <c r="A872" s="1" t="s">
        <v>1186</v>
      </c>
      <c r="B872" s="2">
        <v>46165.0</v>
      </c>
      <c r="C872" s="2">
        <v>46165.0</v>
      </c>
      <c r="D872" s="1" t="s">
        <v>144</v>
      </c>
      <c r="E872" s="1" t="s">
        <v>266</v>
      </c>
      <c r="F872" s="3">
        <v>0.9375</v>
      </c>
      <c r="G872" s="1">
        <v>2.0</v>
      </c>
      <c r="H872" s="1">
        <v>2.0</v>
      </c>
      <c r="I872" s="1">
        <v>220.0</v>
      </c>
      <c r="J872" s="1">
        <v>30.0</v>
      </c>
      <c r="K872" s="1">
        <v>20.0</v>
      </c>
      <c r="L872" s="1" t="s">
        <v>307</v>
      </c>
      <c r="M872" s="1" t="s">
        <v>302</v>
      </c>
      <c r="N872" s="1">
        <v>32.0</v>
      </c>
      <c r="O872" s="1" t="s">
        <v>312</v>
      </c>
      <c r="P872" s="1" t="s">
        <v>304</v>
      </c>
      <c r="Q872" s="1" t="s">
        <v>305</v>
      </c>
    </row>
    <row r="873" ht="15.75" customHeight="1">
      <c r="A873" s="1" t="s">
        <v>1187</v>
      </c>
      <c r="B873" s="2">
        <v>46147.0</v>
      </c>
      <c r="C873" s="2">
        <v>46149.0</v>
      </c>
      <c r="D873" s="1" t="s">
        <v>108</v>
      </c>
      <c r="E873" s="1" t="s">
        <v>208</v>
      </c>
      <c r="F873" s="3">
        <v>0.3958333333333333</v>
      </c>
      <c r="G873" s="1">
        <v>7.0</v>
      </c>
      <c r="H873" s="1">
        <v>2.0</v>
      </c>
      <c r="I873" s="1">
        <v>180.0</v>
      </c>
      <c r="J873" s="1">
        <v>30.0</v>
      </c>
      <c r="K873" s="1">
        <v>0.0</v>
      </c>
      <c r="L873" s="1" t="s">
        <v>315</v>
      </c>
      <c r="M873" s="1" t="s">
        <v>326</v>
      </c>
      <c r="N873" s="1">
        <v>31.0</v>
      </c>
      <c r="O873" s="1" t="s">
        <v>312</v>
      </c>
      <c r="P873" s="1" t="s">
        <v>304</v>
      </c>
      <c r="Q873" s="1" t="s">
        <v>305</v>
      </c>
    </row>
    <row r="874" ht="15.75" customHeight="1">
      <c r="A874" s="1" t="s">
        <v>1188</v>
      </c>
      <c r="B874" s="2">
        <v>46068.0</v>
      </c>
      <c r="C874" s="2">
        <v>46068.0</v>
      </c>
      <c r="D874" s="1" t="s">
        <v>54</v>
      </c>
      <c r="E874" s="1" t="s">
        <v>204</v>
      </c>
      <c r="F874" s="3">
        <v>0.8854166666666666</v>
      </c>
      <c r="G874" s="1">
        <v>3.0</v>
      </c>
      <c r="H874" s="1">
        <v>2.0</v>
      </c>
      <c r="I874" s="1">
        <v>420.0</v>
      </c>
      <c r="J874" s="1">
        <v>30.0</v>
      </c>
      <c r="K874" s="1">
        <v>20.0</v>
      </c>
      <c r="L874" s="1" t="s">
        <v>307</v>
      </c>
      <c r="M874" s="1" t="s">
        <v>302</v>
      </c>
      <c r="N874" s="1">
        <v>48.0</v>
      </c>
      <c r="O874" s="1" t="s">
        <v>308</v>
      </c>
      <c r="P874" s="1" t="s">
        <v>313</v>
      </c>
      <c r="Q874" s="1" t="s">
        <v>309</v>
      </c>
    </row>
    <row r="875" ht="15.75" customHeight="1">
      <c r="A875" s="1" t="s">
        <v>1189</v>
      </c>
      <c r="B875" s="2">
        <v>46194.0</v>
      </c>
      <c r="C875" s="2">
        <v>46201.0</v>
      </c>
      <c r="D875" s="1" t="s">
        <v>69</v>
      </c>
      <c r="E875" s="1" t="s">
        <v>266</v>
      </c>
      <c r="F875" s="3">
        <v>0.3958333333333333</v>
      </c>
      <c r="G875" s="1">
        <v>3.0</v>
      </c>
      <c r="H875" s="1">
        <v>3.0</v>
      </c>
      <c r="I875" s="1">
        <v>300.0</v>
      </c>
      <c r="J875" s="1">
        <v>36.0</v>
      </c>
      <c r="K875" s="1">
        <v>20.0</v>
      </c>
      <c r="L875" s="1" t="s">
        <v>318</v>
      </c>
      <c r="M875" s="1" t="s">
        <v>302</v>
      </c>
      <c r="N875" s="1">
        <v>32.0</v>
      </c>
      <c r="O875" s="1" t="s">
        <v>312</v>
      </c>
      <c r="P875" s="1" t="s">
        <v>313</v>
      </c>
      <c r="Q875" s="1" t="s">
        <v>338</v>
      </c>
    </row>
    <row r="876" ht="15.75" customHeight="1">
      <c r="A876" s="1" t="s">
        <v>1190</v>
      </c>
      <c r="B876" s="2">
        <v>46086.0</v>
      </c>
      <c r="C876" s="2">
        <v>46092.0</v>
      </c>
      <c r="D876" s="1" t="s">
        <v>22</v>
      </c>
      <c r="E876" s="1" t="s">
        <v>237</v>
      </c>
      <c r="F876" s="3">
        <v>0.7708333333333334</v>
      </c>
      <c r="G876" s="1">
        <v>8.0</v>
      </c>
      <c r="H876" s="1">
        <v>3.0</v>
      </c>
      <c r="I876" s="1">
        <v>180.0</v>
      </c>
      <c r="J876" s="1">
        <v>36.0</v>
      </c>
      <c r="K876" s="1">
        <v>0.0</v>
      </c>
      <c r="L876" s="1" t="s">
        <v>301</v>
      </c>
      <c r="M876" s="1" t="s">
        <v>302</v>
      </c>
      <c r="N876" s="1">
        <v>26.0</v>
      </c>
      <c r="O876" s="1" t="s">
        <v>312</v>
      </c>
      <c r="P876" s="1" t="s">
        <v>304</v>
      </c>
      <c r="Q876" s="1" t="s">
        <v>305</v>
      </c>
    </row>
    <row r="877" ht="15.75" customHeight="1">
      <c r="A877" s="1" t="s">
        <v>1191</v>
      </c>
      <c r="B877" s="2">
        <v>46030.0</v>
      </c>
      <c r="C877" s="2">
        <v>46034.0</v>
      </c>
      <c r="D877" s="1" t="s">
        <v>36</v>
      </c>
      <c r="E877" s="1" t="s">
        <v>197</v>
      </c>
      <c r="F877" s="3">
        <v>0.7708333333333334</v>
      </c>
      <c r="G877" s="1">
        <v>4.0</v>
      </c>
      <c r="H877" s="1">
        <v>1.0</v>
      </c>
      <c r="I877" s="1">
        <v>280.0</v>
      </c>
      <c r="J877" s="1">
        <v>24.0</v>
      </c>
      <c r="K877" s="1">
        <v>60.0</v>
      </c>
      <c r="L877" s="1" t="s">
        <v>318</v>
      </c>
      <c r="M877" s="1" t="s">
        <v>302</v>
      </c>
      <c r="N877" s="1">
        <v>38.0</v>
      </c>
      <c r="O877" s="1" t="s">
        <v>312</v>
      </c>
      <c r="P877" s="1" t="s">
        <v>313</v>
      </c>
      <c r="Q877" s="1" t="s">
        <v>338</v>
      </c>
    </row>
    <row r="878" ht="15.75" customHeight="1">
      <c r="A878" s="1" t="s">
        <v>1192</v>
      </c>
      <c r="B878" s="2">
        <v>46089.0</v>
      </c>
      <c r="C878" s="2">
        <v>46089.0</v>
      </c>
      <c r="D878" s="1" t="s">
        <v>36</v>
      </c>
      <c r="E878" s="1" t="s">
        <v>281</v>
      </c>
      <c r="F878" s="3">
        <v>0.53125</v>
      </c>
      <c r="G878" s="1">
        <v>3.0</v>
      </c>
      <c r="H878" s="1">
        <v>2.0</v>
      </c>
      <c r="I878" s="1">
        <v>160.0</v>
      </c>
      <c r="J878" s="1">
        <v>30.0</v>
      </c>
      <c r="K878" s="1">
        <v>60.0</v>
      </c>
      <c r="L878" s="1" t="s">
        <v>301</v>
      </c>
      <c r="M878" s="1" t="s">
        <v>302</v>
      </c>
      <c r="N878" s="1">
        <v>44.0</v>
      </c>
      <c r="O878" s="1" t="s">
        <v>308</v>
      </c>
      <c r="P878" s="1" t="s">
        <v>304</v>
      </c>
      <c r="Q878" s="1" t="s">
        <v>305</v>
      </c>
    </row>
    <row r="879" ht="15.75" customHeight="1">
      <c r="A879" s="1" t="s">
        <v>1193</v>
      </c>
      <c r="B879" s="2">
        <v>46180.0</v>
      </c>
      <c r="C879" s="2">
        <v>46185.0</v>
      </c>
      <c r="D879" s="1" t="s">
        <v>25</v>
      </c>
      <c r="E879" s="1" t="s">
        <v>250</v>
      </c>
      <c r="F879" s="3">
        <v>0.6458333333333334</v>
      </c>
      <c r="G879" s="1">
        <v>7.0</v>
      </c>
      <c r="H879" s="1">
        <v>6.0</v>
      </c>
      <c r="I879" s="1">
        <v>180.0</v>
      </c>
      <c r="J879" s="1">
        <v>54.0</v>
      </c>
      <c r="K879" s="1">
        <v>0.0</v>
      </c>
      <c r="L879" s="1" t="s">
        <v>301</v>
      </c>
      <c r="M879" s="1" t="s">
        <v>302</v>
      </c>
      <c r="N879" s="1">
        <v>39.0</v>
      </c>
      <c r="O879" s="1" t="s">
        <v>308</v>
      </c>
      <c r="P879" s="1" t="s">
        <v>304</v>
      </c>
      <c r="Q879" s="1" t="s">
        <v>305</v>
      </c>
    </row>
    <row r="880" ht="15.75" customHeight="1">
      <c r="A880" s="1" t="s">
        <v>1194</v>
      </c>
      <c r="B880" s="2">
        <v>46155.0</v>
      </c>
      <c r="C880" s="2">
        <v>46158.0</v>
      </c>
      <c r="D880" s="1" t="s">
        <v>50</v>
      </c>
      <c r="E880" s="1" t="s">
        <v>193</v>
      </c>
      <c r="F880" s="3">
        <v>0.53125</v>
      </c>
      <c r="G880" s="1">
        <v>3.0</v>
      </c>
      <c r="H880" s="1">
        <v>4.0</v>
      </c>
      <c r="I880" s="1">
        <v>280.0</v>
      </c>
      <c r="J880" s="1">
        <v>42.0</v>
      </c>
      <c r="K880" s="1">
        <v>0.0</v>
      </c>
      <c r="L880" s="1" t="s">
        <v>307</v>
      </c>
      <c r="M880" s="1" t="s">
        <v>302</v>
      </c>
      <c r="N880" s="1">
        <v>36.0</v>
      </c>
      <c r="O880" s="1" t="s">
        <v>312</v>
      </c>
      <c r="P880" s="1" t="s">
        <v>304</v>
      </c>
      <c r="Q880" s="1" t="s">
        <v>305</v>
      </c>
    </row>
    <row r="881" ht="15.75" customHeight="1">
      <c r="A881" s="1" t="s">
        <v>1195</v>
      </c>
      <c r="B881" s="2">
        <v>46164.0</v>
      </c>
      <c r="C881" s="2">
        <v>46167.0</v>
      </c>
      <c r="D881" s="1" t="s">
        <v>144</v>
      </c>
      <c r="E881" s="1" t="s">
        <v>170</v>
      </c>
      <c r="F881" s="3">
        <v>0.3958333333333333</v>
      </c>
      <c r="G881" s="1">
        <v>3.0</v>
      </c>
      <c r="H881" s="1">
        <v>4.0</v>
      </c>
      <c r="I881" s="1">
        <v>240.0</v>
      </c>
      <c r="J881" s="1">
        <v>42.0</v>
      </c>
      <c r="K881" s="1">
        <v>20.0</v>
      </c>
      <c r="L881" s="1" t="s">
        <v>307</v>
      </c>
      <c r="M881" s="1" t="s">
        <v>302</v>
      </c>
      <c r="N881" s="1">
        <v>49.0</v>
      </c>
      <c r="O881" s="1" t="s">
        <v>312</v>
      </c>
      <c r="P881" s="1" t="s">
        <v>304</v>
      </c>
      <c r="Q881" s="1" t="s">
        <v>305</v>
      </c>
    </row>
    <row r="882" ht="15.75" customHeight="1">
      <c r="A882" s="1" t="s">
        <v>1196</v>
      </c>
      <c r="B882" s="2">
        <v>46081.0</v>
      </c>
      <c r="C882" s="2">
        <v>46084.0</v>
      </c>
      <c r="D882" s="1" t="s">
        <v>11</v>
      </c>
      <c r="E882" s="1" t="s">
        <v>283</v>
      </c>
      <c r="F882" s="3">
        <v>0.3958333333333333</v>
      </c>
      <c r="G882" s="1">
        <v>1.0</v>
      </c>
      <c r="H882" s="1">
        <v>4.0</v>
      </c>
      <c r="I882" s="1">
        <v>180.0</v>
      </c>
      <c r="J882" s="1">
        <v>42.0</v>
      </c>
      <c r="K882" s="1">
        <v>0.0</v>
      </c>
      <c r="L882" s="1" t="s">
        <v>315</v>
      </c>
      <c r="M882" s="1" t="s">
        <v>302</v>
      </c>
      <c r="N882" s="1">
        <v>35.0</v>
      </c>
      <c r="O882" s="1" t="s">
        <v>303</v>
      </c>
      <c r="P882" s="1" t="s">
        <v>313</v>
      </c>
      <c r="Q882" s="1" t="s">
        <v>305</v>
      </c>
    </row>
    <row r="883" ht="15.75" customHeight="1">
      <c r="A883" s="1" t="s">
        <v>1197</v>
      </c>
      <c r="B883" s="2">
        <v>46028.0</v>
      </c>
      <c r="C883" s="2">
        <v>46028.0</v>
      </c>
      <c r="D883" s="1" t="s">
        <v>111</v>
      </c>
      <c r="E883" s="1" t="s">
        <v>250</v>
      </c>
      <c r="F883" s="3">
        <v>0.53125</v>
      </c>
      <c r="G883" s="1">
        <v>7.0</v>
      </c>
      <c r="H883" s="1">
        <v>5.0</v>
      </c>
      <c r="I883" s="1">
        <v>360.0</v>
      </c>
      <c r="J883" s="1">
        <v>48.0</v>
      </c>
      <c r="K883" s="1">
        <v>0.0</v>
      </c>
      <c r="L883" s="1" t="s">
        <v>301</v>
      </c>
      <c r="M883" s="1" t="s">
        <v>302</v>
      </c>
      <c r="N883" s="1">
        <v>43.0</v>
      </c>
      <c r="O883" s="1" t="s">
        <v>312</v>
      </c>
      <c r="P883" s="1" t="s">
        <v>313</v>
      </c>
      <c r="Q883" s="1" t="s">
        <v>309</v>
      </c>
    </row>
    <row r="884" ht="15.75" customHeight="1">
      <c r="A884" s="1" t="s">
        <v>1198</v>
      </c>
      <c r="B884" s="2">
        <v>46131.0</v>
      </c>
      <c r="C884" s="2">
        <v>46131.0</v>
      </c>
      <c r="D884" s="1" t="s">
        <v>40</v>
      </c>
      <c r="E884" s="1" t="s">
        <v>237</v>
      </c>
      <c r="F884" s="3">
        <v>0.6458333333333334</v>
      </c>
      <c r="G884" s="1">
        <v>7.0</v>
      </c>
      <c r="H884" s="1">
        <v>1.0</v>
      </c>
      <c r="I884" s="1">
        <v>180.0</v>
      </c>
      <c r="J884" s="1">
        <v>24.0</v>
      </c>
      <c r="K884" s="1">
        <v>150.0</v>
      </c>
      <c r="L884" s="1" t="s">
        <v>315</v>
      </c>
      <c r="M884" s="1" t="s">
        <v>302</v>
      </c>
      <c r="N884" s="1">
        <v>42.0</v>
      </c>
      <c r="O884" s="1" t="s">
        <v>308</v>
      </c>
      <c r="P884" s="1" t="s">
        <v>313</v>
      </c>
      <c r="Q884" s="1" t="s">
        <v>305</v>
      </c>
    </row>
    <row r="885" ht="15.75" customHeight="1">
      <c r="A885" s="1" t="s">
        <v>1199</v>
      </c>
      <c r="B885" s="2">
        <v>46166.0</v>
      </c>
      <c r="C885" s="2">
        <v>46170.0</v>
      </c>
      <c r="D885" s="1" t="s">
        <v>69</v>
      </c>
      <c r="E885" s="1" t="s">
        <v>276</v>
      </c>
      <c r="F885" s="3">
        <v>0.6458333333333334</v>
      </c>
      <c r="G885" s="1">
        <v>1.0</v>
      </c>
      <c r="H885" s="1">
        <v>3.0</v>
      </c>
      <c r="I885" s="1">
        <v>420.0</v>
      </c>
      <c r="J885" s="1">
        <v>36.0</v>
      </c>
      <c r="K885" s="1">
        <v>0.0</v>
      </c>
      <c r="L885" s="1" t="s">
        <v>318</v>
      </c>
      <c r="M885" s="1" t="s">
        <v>363</v>
      </c>
      <c r="N885" s="1">
        <v>43.0</v>
      </c>
      <c r="O885" s="1" t="s">
        <v>308</v>
      </c>
      <c r="P885" s="1" t="s">
        <v>304</v>
      </c>
      <c r="Q885" s="1" t="s">
        <v>309</v>
      </c>
    </row>
    <row r="886" ht="15.75" customHeight="1">
      <c r="A886" s="1" t="s">
        <v>1200</v>
      </c>
      <c r="B886" s="2">
        <v>46124.0</v>
      </c>
      <c r="C886" s="2">
        <v>46127.0</v>
      </c>
      <c r="D886" s="1" t="s">
        <v>62</v>
      </c>
      <c r="E886" s="1" t="s">
        <v>239</v>
      </c>
      <c r="F886" s="3">
        <v>0.3958333333333333</v>
      </c>
      <c r="G886" s="1">
        <v>1.0</v>
      </c>
      <c r="H886" s="1">
        <v>1.0</v>
      </c>
      <c r="I886" s="1">
        <v>360.0</v>
      </c>
      <c r="J886" s="1">
        <v>24.0</v>
      </c>
      <c r="K886" s="1">
        <v>0.0</v>
      </c>
      <c r="L886" s="1" t="s">
        <v>301</v>
      </c>
      <c r="M886" s="1" t="s">
        <v>302</v>
      </c>
      <c r="N886" s="1">
        <v>58.0</v>
      </c>
      <c r="O886" s="1" t="s">
        <v>308</v>
      </c>
      <c r="P886" s="1" t="s">
        <v>304</v>
      </c>
      <c r="Q886" s="1" t="s">
        <v>309</v>
      </c>
    </row>
    <row r="887" ht="15.75" customHeight="1">
      <c r="A887" s="1" t="s">
        <v>1201</v>
      </c>
      <c r="B887" s="2">
        <v>46148.0</v>
      </c>
      <c r="C887" s="2">
        <v>46151.0</v>
      </c>
      <c r="D887" s="1" t="s">
        <v>22</v>
      </c>
      <c r="E887" s="1" t="s">
        <v>228</v>
      </c>
      <c r="F887" s="3">
        <v>0.3958333333333333</v>
      </c>
      <c r="G887" s="1">
        <v>7.0</v>
      </c>
      <c r="H887" s="1">
        <v>4.0</v>
      </c>
      <c r="I887" s="1">
        <v>340.0</v>
      </c>
      <c r="J887" s="1">
        <v>42.0</v>
      </c>
      <c r="K887" s="1">
        <v>20.0</v>
      </c>
      <c r="L887" s="1" t="s">
        <v>318</v>
      </c>
      <c r="M887" s="1" t="s">
        <v>302</v>
      </c>
      <c r="N887" s="1">
        <v>32.0</v>
      </c>
      <c r="O887" s="1" t="s">
        <v>312</v>
      </c>
      <c r="P887" s="1" t="s">
        <v>313</v>
      </c>
      <c r="Q887" s="1" t="s">
        <v>309</v>
      </c>
    </row>
    <row r="888" ht="15.75" customHeight="1">
      <c r="A888" s="1" t="s">
        <v>1202</v>
      </c>
      <c r="B888" s="2">
        <v>46102.0</v>
      </c>
      <c r="C888" s="2">
        <v>46107.0</v>
      </c>
      <c r="D888" s="1" t="s">
        <v>125</v>
      </c>
      <c r="E888" s="1" t="s">
        <v>170</v>
      </c>
      <c r="F888" s="3">
        <v>0.9375</v>
      </c>
      <c r="G888" s="1">
        <v>4.0</v>
      </c>
      <c r="H888" s="1">
        <v>4.0</v>
      </c>
      <c r="I888" s="1">
        <v>240.0</v>
      </c>
      <c r="J888" s="1">
        <v>42.0</v>
      </c>
      <c r="K888" s="1">
        <v>20.0</v>
      </c>
      <c r="L888" s="1" t="s">
        <v>301</v>
      </c>
      <c r="M888" s="1" t="s">
        <v>302</v>
      </c>
      <c r="N888" s="1">
        <v>35.0</v>
      </c>
      <c r="O888" s="1" t="s">
        <v>312</v>
      </c>
      <c r="P888" s="1" t="s">
        <v>313</v>
      </c>
      <c r="Q888" s="1" t="s">
        <v>305</v>
      </c>
    </row>
    <row r="889" ht="15.75" customHeight="1">
      <c r="A889" s="1" t="s">
        <v>1203</v>
      </c>
      <c r="B889" s="2">
        <v>46103.0</v>
      </c>
      <c r="C889" s="2">
        <v>46106.0</v>
      </c>
      <c r="D889" s="1" t="s">
        <v>46</v>
      </c>
      <c r="E889" s="1" t="s">
        <v>278</v>
      </c>
      <c r="F889" s="3">
        <v>0.3958333333333333</v>
      </c>
      <c r="G889" s="1">
        <v>7.0</v>
      </c>
      <c r="H889" s="1">
        <v>3.0</v>
      </c>
      <c r="I889" s="1">
        <v>360.0</v>
      </c>
      <c r="J889" s="1">
        <v>36.0</v>
      </c>
      <c r="K889" s="1">
        <v>100.0</v>
      </c>
      <c r="L889" s="1" t="s">
        <v>315</v>
      </c>
      <c r="M889" s="1" t="s">
        <v>363</v>
      </c>
      <c r="N889" s="1">
        <v>23.0</v>
      </c>
      <c r="O889" s="1" t="s">
        <v>312</v>
      </c>
      <c r="P889" s="1" t="s">
        <v>304</v>
      </c>
      <c r="Q889" s="1" t="s">
        <v>338</v>
      </c>
    </row>
    <row r="890" ht="15.75" customHeight="1">
      <c r="A890" s="1" t="s">
        <v>1204</v>
      </c>
      <c r="B890" s="2">
        <v>46026.0</v>
      </c>
      <c r="C890" s="2">
        <v>46028.0</v>
      </c>
      <c r="D890" s="1" t="s">
        <v>73</v>
      </c>
      <c r="E890" s="1" t="s">
        <v>182</v>
      </c>
      <c r="F890" s="3">
        <v>0.7708333333333334</v>
      </c>
      <c r="G890" s="1">
        <v>2.0</v>
      </c>
      <c r="H890" s="1">
        <v>2.0</v>
      </c>
      <c r="I890" s="1">
        <v>160.0</v>
      </c>
      <c r="J890" s="1">
        <v>30.0</v>
      </c>
      <c r="K890" s="1">
        <v>100.0</v>
      </c>
      <c r="L890" s="1" t="s">
        <v>301</v>
      </c>
      <c r="M890" s="1" t="s">
        <v>302</v>
      </c>
      <c r="N890" s="1">
        <v>45.0</v>
      </c>
      <c r="O890" s="1" t="s">
        <v>312</v>
      </c>
      <c r="P890" s="1" t="s">
        <v>304</v>
      </c>
      <c r="Q890" s="1" t="s">
        <v>305</v>
      </c>
    </row>
    <row r="891" ht="15.75" customHeight="1">
      <c r="A891" s="1" t="s">
        <v>1205</v>
      </c>
      <c r="B891" s="2">
        <v>46163.0</v>
      </c>
      <c r="C891" s="2">
        <v>46169.0</v>
      </c>
      <c r="D891" s="1" t="s">
        <v>50</v>
      </c>
      <c r="E891" s="1" t="s">
        <v>208</v>
      </c>
      <c r="F891" s="3">
        <v>0.8854166666666666</v>
      </c>
      <c r="G891" s="1">
        <v>6.0</v>
      </c>
      <c r="H891" s="1">
        <v>3.0</v>
      </c>
      <c r="I891" s="1">
        <v>180.0</v>
      </c>
      <c r="J891" s="1">
        <v>36.0</v>
      </c>
      <c r="K891" s="1">
        <v>0.0</v>
      </c>
      <c r="L891" s="1" t="s">
        <v>301</v>
      </c>
      <c r="M891" s="1" t="s">
        <v>326</v>
      </c>
      <c r="N891" s="1">
        <v>35.0</v>
      </c>
      <c r="O891" s="1" t="s">
        <v>312</v>
      </c>
      <c r="P891" s="1" t="s">
        <v>304</v>
      </c>
      <c r="Q891" s="1" t="s">
        <v>305</v>
      </c>
    </row>
    <row r="892" ht="15.75" customHeight="1">
      <c r="A892" s="1" t="s">
        <v>1206</v>
      </c>
      <c r="B892" s="2">
        <v>46059.0</v>
      </c>
      <c r="C892" s="2">
        <v>46063.0</v>
      </c>
      <c r="D892" s="1" t="s">
        <v>76</v>
      </c>
      <c r="E892" s="1" t="s">
        <v>197</v>
      </c>
      <c r="F892" s="3">
        <v>0.7708333333333334</v>
      </c>
      <c r="G892" s="1">
        <v>2.0</v>
      </c>
      <c r="H892" s="1">
        <v>6.0</v>
      </c>
      <c r="I892" s="1">
        <v>380.0</v>
      </c>
      <c r="J892" s="1">
        <v>54.0</v>
      </c>
      <c r="K892" s="1">
        <v>0.0</v>
      </c>
      <c r="L892" s="1" t="s">
        <v>307</v>
      </c>
      <c r="M892" s="1" t="s">
        <v>302</v>
      </c>
      <c r="N892" s="1">
        <v>48.0</v>
      </c>
      <c r="O892" s="1" t="s">
        <v>303</v>
      </c>
      <c r="P892" s="1" t="s">
        <v>304</v>
      </c>
      <c r="Q892" s="1" t="s">
        <v>309</v>
      </c>
    </row>
    <row r="893" ht="15.75" customHeight="1">
      <c r="A893" s="1" t="s">
        <v>1207</v>
      </c>
      <c r="B893" s="2">
        <v>46065.0</v>
      </c>
      <c r="C893" s="2">
        <v>46072.0</v>
      </c>
      <c r="D893" s="1" t="s">
        <v>11</v>
      </c>
      <c r="E893" s="1" t="s">
        <v>230</v>
      </c>
      <c r="F893" s="3">
        <v>0.9375</v>
      </c>
      <c r="G893" s="1">
        <v>2.0</v>
      </c>
      <c r="H893" s="1">
        <v>2.0</v>
      </c>
      <c r="I893" s="1">
        <v>240.0</v>
      </c>
      <c r="J893" s="1">
        <v>30.0</v>
      </c>
      <c r="K893" s="1">
        <v>0.0</v>
      </c>
      <c r="L893" s="1" t="s">
        <v>311</v>
      </c>
      <c r="M893" s="1" t="s">
        <v>363</v>
      </c>
      <c r="N893" s="1">
        <v>37.0</v>
      </c>
      <c r="O893" s="1" t="s">
        <v>303</v>
      </c>
      <c r="P893" s="1" t="s">
        <v>304</v>
      </c>
      <c r="Q893" s="1" t="s">
        <v>305</v>
      </c>
    </row>
    <row r="894" ht="15.75" customHeight="1">
      <c r="A894" s="1" t="s">
        <v>1208</v>
      </c>
      <c r="B894" s="2">
        <v>46160.0</v>
      </c>
      <c r="C894" s="2">
        <v>46167.0</v>
      </c>
      <c r="D894" s="1" t="s">
        <v>46</v>
      </c>
      <c r="E894" s="1" t="s">
        <v>172</v>
      </c>
      <c r="F894" s="3">
        <v>0.53125</v>
      </c>
      <c r="G894" s="1">
        <v>3.0</v>
      </c>
      <c r="H894" s="1">
        <v>3.0</v>
      </c>
      <c r="I894" s="1">
        <v>400.0</v>
      </c>
      <c r="J894" s="1">
        <v>36.0</v>
      </c>
      <c r="K894" s="1">
        <v>0.0</v>
      </c>
      <c r="L894" s="1" t="s">
        <v>315</v>
      </c>
      <c r="M894" s="1" t="s">
        <v>302</v>
      </c>
      <c r="N894" s="1">
        <v>53.0</v>
      </c>
      <c r="O894" s="1" t="s">
        <v>308</v>
      </c>
      <c r="P894" s="1" t="s">
        <v>313</v>
      </c>
      <c r="Q894" s="1" t="s">
        <v>309</v>
      </c>
    </row>
    <row r="895" ht="15.75" customHeight="1">
      <c r="A895" s="1" t="s">
        <v>1209</v>
      </c>
      <c r="B895" s="2">
        <v>46095.0</v>
      </c>
      <c r="C895" s="2">
        <v>46101.0</v>
      </c>
      <c r="D895" s="1" t="s">
        <v>85</v>
      </c>
      <c r="E895" s="1" t="s">
        <v>212</v>
      </c>
      <c r="F895" s="3">
        <v>0.9375</v>
      </c>
      <c r="G895" s="1">
        <v>6.0</v>
      </c>
      <c r="H895" s="1">
        <v>3.0</v>
      </c>
      <c r="I895" s="1">
        <v>200.0</v>
      </c>
      <c r="J895" s="1">
        <v>36.0</v>
      </c>
      <c r="K895" s="1">
        <v>0.0</v>
      </c>
      <c r="L895" s="1" t="s">
        <v>311</v>
      </c>
      <c r="M895" s="1" t="s">
        <v>302</v>
      </c>
      <c r="N895" s="1">
        <v>52.0</v>
      </c>
      <c r="O895" s="1" t="s">
        <v>308</v>
      </c>
      <c r="P895" s="1" t="s">
        <v>304</v>
      </c>
      <c r="Q895" s="1" t="s">
        <v>305</v>
      </c>
    </row>
    <row r="896" ht="15.75" customHeight="1">
      <c r="A896" s="1" t="s">
        <v>1210</v>
      </c>
      <c r="B896" s="2">
        <v>46049.0</v>
      </c>
      <c r="C896" s="2">
        <v>46052.0</v>
      </c>
      <c r="D896" s="1" t="s">
        <v>36</v>
      </c>
      <c r="E896" s="1" t="s">
        <v>204</v>
      </c>
      <c r="F896" s="3">
        <v>0.6458333333333334</v>
      </c>
      <c r="G896" s="1">
        <v>5.0</v>
      </c>
      <c r="H896" s="1">
        <v>1.0</v>
      </c>
      <c r="I896" s="1">
        <v>420.0</v>
      </c>
      <c r="J896" s="1">
        <v>24.0</v>
      </c>
      <c r="K896" s="1">
        <v>60.0</v>
      </c>
      <c r="L896" s="1" t="s">
        <v>301</v>
      </c>
      <c r="M896" s="1" t="s">
        <v>302</v>
      </c>
      <c r="N896" s="1">
        <v>42.0</v>
      </c>
      <c r="O896" s="1" t="s">
        <v>303</v>
      </c>
      <c r="P896" s="1" t="s">
        <v>313</v>
      </c>
      <c r="Q896" s="1" t="s">
        <v>309</v>
      </c>
    </row>
    <row r="897" ht="15.75" customHeight="1">
      <c r="A897" s="1" t="s">
        <v>1211</v>
      </c>
      <c r="B897" s="2">
        <v>46076.0</v>
      </c>
      <c r="C897" s="2">
        <v>46078.0</v>
      </c>
      <c r="D897" s="1" t="s">
        <v>11</v>
      </c>
      <c r="E897" s="1" t="s">
        <v>199</v>
      </c>
      <c r="F897" s="3">
        <v>0.7708333333333334</v>
      </c>
      <c r="G897" s="1">
        <v>1.0</v>
      </c>
      <c r="H897" s="1">
        <v>1.0</v>
      </c>
      <c r="I897" s="1">
        <v>260.0</v>
      </c>
      <c r="J897" s="1">
        <v>24.0</v>
      </c>
      <c r="K897" s="1">
        <v>60.0</v>
      </c>
      <c r="L897" s="1" t="s">
        <v>307</v>
      </c>
      <c r="M897" s="1" t="s">
        <v>302</v>
      </c>
      <c r="N897" s="1">
        <v>28.0</v>
      </c>
      <c r="O897" s="1" t="s">
        <v>308</v>
      </c>
      <c r="P897" s="1" t="s">
        <v>304</v>
      </c>
      <c r="Q897" s="1" t="s">
        <v>305</v>
      </c>
    </row>
    <row r="898" ht="15.75" customHeight="1">
      <c r="A898" s="1" t="s">
        <v>1212</v>
      </c>
      <c r="B898" s="2">
        <v>46058.0</v>
      </c>
      <c r="C898" s="2">
        <v>46065.0</v>
      </c>
      <c r="D898" s="1" t="s">
        <v>59</v>
      </c>
      <c r="E898" s="1" t="s">
        <v>239</v>
      </c>
      <c r="F898" s="3">
        <v>0.7708333333333334</v>
      </c>
      <c r="G898" s="1">
        <v>4.0</v>
      </c>
      <c r="H898" s="1">
        <v>2.0</v>
      </c>
      <c r="I898" s="1">
        <v>180.0</v>
      </c>
      <c r="J898" s="1">
        <v>30.0</v>
      </c>
      <c r="K898" s="1">
        <v>60.0</v>
      </c>
      <c r="L898" s="1" t="s">
        <v>318</v>
      </c>
      <c r="M898" s="1" t="s">
        <v>302</v>
      </c>
      <c r="N898" s="1">
        <v>43.0</v>
      </c>
      <c r="O898" s="1" t="s">
        <v>312</v>
      </c>
      <c r="P898" s="1" t="s">
        <v>313</v>
      </c>
      <c r="Q898" s="1" t="s">
        <v>305</v>
      </c>
    </row>
    <row r="899" ht="15.75" customHeight="1">
      <c r="A899" s="1" t="s">
        <v>1213</v>
      </c>
      <c r="B899" s="2">
        <v>46156.0</v>
      </c>
      <c r="C899" s="2">
        <v>46161.0</v>
      </c>
      <c r="D899" s="1" t="s">
        <v>76</v>
      </c>
      <c r="E899" s="1" t="s">
        <v>260</v>
      </c>
      <c r="F899" s="3">
        <v>0.7708333333333334</v>
      </c>
      <c r="G899" s="1">
        <v>9.0</v>
      </c>
      <c r="H899" s="1">
        <v>6.0</v>
      </c>
      <c r="I899" s="1">
        <v>280.0</v>
      </c>
      <c r="J899" s="1">
        <v>54.0</v>
      </c>
      <c r="K899" s="1">
        <v>150.0</v>
      </c>
      <c r="L899" s="1" t="s">
        <v>318</v>
      </c>
      <c r="M899" s="1" t="s">
        <v>302</v>
      </c>
      <c r="N899" s="1">
        <v>27.0</v>
      </c>
      <c r="O899" s="1" t="s">
        <v>312</v>
      </c>
      <c r="P899" s="1" t="s">
        <v>313</v>
      </c>
      <c r="Q899" s="1" t="s">
        <v>305</v>
      </c>
    </row>
    <row r="900" ht="15.75" customHeight="1">
      <c r="A900" s="1" t="s">
        <v>1214</v>
      </c>
      <c r="B900" s="2">
        <v>46198.0</v>
      </c>
      <c r="C900" s="2">
        <v>46199.0</v>
      </c>
      <c r="D900" s="1" t="s">
        <v>78</v>
      </c>
      <c r="E900" s="1" t="s">
        <v>232</v>
      </c>
      <c r="F900" s="3">
        <v>0.6458333333333334</v>
      </c>
      <c r="G900" s="1">
        <v>7.0</v>
      </c>
      <c r="H900" s="1">
        <v>2.0</v>
      </c>
      <c r="I900" s="1">
        <v>180.0</v>
      </c>
      <c r="J900" s="1">
        <v>30.0</v>
      </c>
      <c r="K900" s="1">
        <v>100.0</v>
      </c>
      <c r="L900" s="1" t="s">
        <v>311</v>
      </c>
      <c r="M900" s="1" t="s">
        <v>302</v>
      </c>
      <c r="N900" s="1">
        <v>60.0</v>
      </c>
      <c r="O900" s="1" t="s">
        <v>303</v>
      </c>
      <c r="P900" s="1" t="s">
        <v>304</v>
      </c>
      <c r="Q900" s="1" t="s">
        <v>305</v>
      </c>
    </row>
    <row r="901" ht="15.75" customHeight="1">
      <c r="A901" s="1" t="s">
        <v>1215</v>
      </c>
      <c r="B901" s="2">
        <v>46120.0</v>
      </c>
      <c r="C901" s="2">
        <v>46125.0</v>
      </c>
      <c r="D901" s="1" t="s">
        <v>30</v>
      </c>
      <c r="E901" s="1" t="s">
        <v>283</v>
      </c>
      <c r="F901" s="3">
        <v>0.6458333333333334</v>
      </c>
      <c r="G901" s="1">
        <v>3.0</v>
      </c>
      <c r="H901" s="1">
        <v>2.0</v>
      </c>
      <c r="I901" s="1">
        <v>180.0</v>
      </c>
      <c r="J901" s="1">
        <v>30.0</v>
      </c>
      <c r="K901" s="1">
        <v>0.0</v>
      </c>
      <c r="L901" s="1" t="s">
        <v>315</v>
      </c>
      <c r="M901" s="1" t="s">
        <v>302</v>
      </c>
      <c r="N901" s="1">
        <v>55.0</v>
      </c>
      <c r="O901" s="1" t="s">
        <v>312</v>
      </c>
      <c r="P901" s="1" t="s">
        <v>313</v>
      </c>
      <c r="Q901" s="1" t="s">
        <v>305</v>
      </c>
    </row>
    <row r="902" ht="15.75" customHeight="1">
      <c r="A902" s="1" t="s">
        <v>1216</v>
      </c>
      <c r="B902" s="2">
        <v>46151.0</v>
      </c>
      <c r="C902" s="2">
        <v>46151.0</v>
      </c>
      <c r="D902" s="1" t="s">
        <v>88</v>
      </c>
      <c r="E902" s="1" t="s">
        <v>170</v>
      </c>
      <c r="F902" s="3">
        <v>0.6458333333333334</v>
      </c>
      <c r="G902" s="1">
        <v>1.0</v>
      </c>
      <c r="H902" s="1">
        <v>3.0</v>
      </c>
      <c r="I902" s="1">
        <v>240.0</v>
      </c>
      <c r="J902" s="1">
        <v>36.0</v>
      </c>
      <c r="K902" s="1">
        <v>0.0</v>
      </c>
      <c r="L902" s="1" t="s">
        <v>301</v>
      </c>
      <c r="M902" s="1" t="s">
        <v>363</v>
      </c>
      <c r="N902" s="1">
        <v>34.0</v>
      </c>
      <c r="O902" s="1" t="s">
        <v>308</v>
      </c>
      <c r="P902" s="1" t="s">
        <v>313</v>
      </c>
      <c r="Q902" s="1" t="s">
        <v>305</v>
      </c>
    </row>
    <row r="903" ht="15.75" customHeight="1">
      <c r="A903" s="1" t="s">
        <v>1217</v>
      </c>
      <c r="B903" s="2">
        <v>46178.0</v>
      </c>
      <c r="C903" s="2">
        <v>46185.0</v>
      </c>
      <c r="D903" s="1" t="s">
        <v>69</v>
      </c>
      <c r="E903" s="1" t="s">
        <v>239</v>
      </c>
      <c r="F903" s="3">
        <v>0.9375</v>
      </c>
      <c r="G903" s="1">
        <v>6.0</v>
      </c>
      <c r="H903" s="1">
        <v>4.0</v>
      </c>
      <c r="I903" s="1">
        <v>360.0</v>
      </c>
      <c r="J903" s="1">
        <v>42.0</v>
      </c>
      <c r="K903" s="1">
        <v>0.0</v>
      </c>
      <c r="L903" s="1" t="s">
        <v>311</v>
      </c>
      <c r="M903" s="1" t="s">
        <v>302</v>
      </c>
      <c r="N903" s="1">
        <v>27.0</v>
      </c>
      <c r="O903" s="1" t="s">
        <v>308</v>
      </c>
      <c r="P903" s="1" t="s">
        <v>304</v>
      </c>
      <c r="Q903" s="1" t="s">
        <v>309</v>
      </c>
    </row>
    <row r="904" ht="15.75" customHeight="1">
      <c r="A904" s="1" t="s">
        <v>1218</v>
      </c>
      <c r="B904" s="2">
        <v>46130.0</v>
      </c>
      <c r="C904" s="2">
        <v>46131.0</v>
      </c>
      <c r="D904" s="1" t="s">
        <v>18</v>
      </c>
      <c r="E904" s="1" t="s">
        <v>266</v>
      </c>
      <c r="F904" s="3">
        <v>0.9375</v>
      </c>
      <c r="G904" s="1">
        <v>1.0</v>
      </c>
      <c r="H904" s="1">
        <v>2.0</v>
      </c>
      <c r="I904" s="1">
        <v>220.0</v>
      </c>
      <c r="J904" s="1">
        <v>30.0</v>
      </c>
      <c r="K904" s="1">
        <v>100.0</v>
      </c>
      <c r="L904" s="1" t="s">
        <v>307</v>
      </c>
      <c r="M904" s="1" t="s">
        <v>302</v>
      </c>
      <c r="N904" s="1">
        <v>30.0</v>
      </c>
      <c r="O904" s="1" t="s">
        <v>303</v>
      </c>
      <c r="P904" s="1" t="s">
        <v>313</v>
      </c>
      <c r="Q904" s="1" t="s">
        <v>305</v>
      </c>
    </row>
    <row r="905" ht="15.75" customHeight="1">
      <c r="A905" s="1" t="s">
        <v>1219</v>
      </c>
      <c r="B905" s="2">
        <v>46066.0</v>
      </c>
      <c r="C905" s="2">
        <v>46071.0</v>
      </c>
      <c r="D905" s="1" t="s">
        <v>73</v>
      </c>
      <c r="E905" s="1" t="s">
        <v>270</v>
      </c>
      <c r="F905" s="3">
        <v>0.8854166666666666</v>
      </c>
      <c r="G905" s="1">
        <v>2.0</v>
      </c>
      <c r="H905" s="1">
        <v>2.0</v>
      </c>
      <c r="I905" s="1">
        <v>360.0</v>
      </c>
      <c r="J905" s="1">
        <v>30.0</v>
      </c>
      <c r="K905" s="1">
        <v>40.0</v>
      </c>
      <c r="L905" s="1" t="s">
        <v>307</v>
      </c>
      <c r="M905" s="1" t="s">
        <v>302</v>
      </c>
      <c r="N905" s="1">
        <v>30.0</v>
      </c>
      <c r="O905" s="1" t="s">
        <v>308</v>
      </c>
      <c r="P905" s="1" t="s">
        <v>304</v>
      </c>
      <c r="Q905" s="1" t="s">
        <v>338</v>
      </c>
    </row>
    <row r="906" ht="15.75" customHeight="1">
      <c r="A906" s="1" t="s">
        <v>1220</v>
      </c>
      <c r="B906" s="2">
        <v>46136.0</v>
      </c>
      <c r="C906" s="2">
        <v>46136.0</v>
      </c>
      <c r="D906" s="1" t="s">
        <v>36</v>
      </c>
      <c r="E906" s="1" t="s">
        <v>193</v>
      </c>
      <c r="F906" s="3">
        <v>0.6458333333333334</v>
      </c>
      <c r="G906" s="1">
        <v>3.0</v>
      </c>
      <c r="H906" s="1">
        <v>2.0</v>
      </c>
      <c r="I906" s="1">
        <v>460.0</v>
      </c>
      <c r="J906" s="1">
        <v>30.0</v>
      </c>
      <c r="K906" s="1">
        <v>40.0</v>
      </c>
      <c r="L906" s="1" t="s">
        <v>301</v>
      </c>
      <c r="M906" s="1" t="s">
        <v>302</v>
      </c>
      <c r="N906" s="1">
        <v>18.0</v>
      </c>
      <c r="O906" s="1" t="s">
        <v>312</v>
      </c>
      <c r="P906" s="1" t="s">
        <v>304</v>
      </c>
      <c r="Q906" s="1" t="s">
        <v>309</v>
      </c>
    </row>
    <row r="907" ht="15.75" customHeight="1">
      <c r="A907" s="1" t="s">
        <v>1221</v>
      </c>
      <c r="B907" s="2">
        <v>46110.0</v>
      </c>
      <c r="C907" s="2">
        <v>46117.0</v>
      </c>
      <c r="D907" s="1" t="s">
        <v>82</v>
      </c>
      <c r="E907" s="1" t="s">
        <v>276</v>
      </c>
      <c r="F907" s="3">
        <v>0.53125</v>
      </c>
      <c r="G907" s="1">
        <v>1.0</v>
      </c>
      <c r="H907" s="1">
        <v>3.0</v>
      </c>
      <c r="I907" s="1">
        <v>240.0</v>
      </c>
      <c r="J907" s="1">
        <v>36.0</v>
      </c>
      <c r="K907" s="1">
        <v>20.0</v>
      </c>
      <c r="L907" s="1" t="s">
        <v>311</v>
      </c>
      <c r="M907" s="1" t="s">
        <v>302</v>
      </c>
      <c r="N907" s="1">
        <v>23.0</v>
      </c>
      <c r="O907" s="1" t="s">
        <v>312</v>
      </c>
      <c r="P907" s="1" t="s">
        <v>304</v>
      </c>
      <c r="Q907" s="1" t="s">
        <v>305</v>
      </c>
    </row>
    <row r="908" ht="15.75" customHeight="1">
      <c r="A908" s="1" t="s">
        <v>1222</v>
      </c>
      <c r="B908" s="2">
        <v>46066.0</v>
      </c>
      <c r="C908" s="2">
        <v>46066.0</v>
      </c>
      <c r="D908" s="1" t="s">
        <v>32</v>
      </c>
      <c r="E908" s="1" t="s">
        <v>222</v>
      </c>
      <c r="F908" s="3">
        <v>0.53125</v>
      </c>
      <c r="G908" s="1">
        <v>2.0</v>
      </c>
      <c r="H908" s="1">
        <v>1.0</v>
      </c>
      <c r="I908" s="1">
        <v>360.0</v>
      </c>
      <c r="J908" s="1">
        <v>24.0</v>
      </c>
      <c r="K908" s="1">
        <v>40.0</v>
      </c>
      <c r="L908" s="1" t="s">
        <v>307</v>
      </c>
      <c r="M908" s="1" t="s">
        <v>302</v>
      </c>
      <c r="N908" s="1">
        <v>59.0</v>
      </c>
      <c r="O908" s="1" t="s">
        <v>308</v>
      </c>
      <c r="P908" s="1" t="s">
        <v>313</v>
      </c>
      <c r="Q908" s="1" t="s">
        <v>338</v>
      </c>
    </row>
    <row r="909" ht="15.75" customHeight="1">
      <c r="A909" s="1" t="s">
        <v>1223</v>
      </c>
      <c r="B909" s="2">
        <v>46203.0</v>
      </c>
      <c r="C909" s="2">
        <v>46207.0</v>
      </c>
      <c r="D909" s="1" t="s">
        <v>30</v>
      </c>
      <c r="E909" s="1" t="s">
        <v>184</v>
      </c>
      <c r="F909" s="3">
        <v>0.53125</v>
      </c>
      <c r="G909" s="1">
        <v>3.0</v>
      </c>
      <c r="H909" s="1">
        <v>2.0</v>
      </c>
      <c r="I909" s="1">
        <v>360.0</v>
      </c>
      <c r="J909" s="1">
        <v>30.0</v>
      </c>
      <c r="K909" s="1">
        <v>0.0</v>
      </c>
      <c r="L909" s="1" t="s">
        <v>307</v>
      </c>
      <c r="M909" s="1" t="s">
        <v>302</v>
      </c>
      <c r="N909" s="1">
        <v>30.0</v>
      </c>
      <c r="O909" s="1" t="s">
        <v>303</v>
      </c>
      <c r="P909" s="1" t="s">
        <v>313</v>
      </c>
      <c r="Q909" s="1" t="s">
        <v>309</v>
      </c>
    </row>
    <row r="910" ht="15.75" customHeight="1">
      <c r="A910" s="1" t="s">
        <v>1224</v>
      </c>
      <c r="B910" s="2">
        <v>46090.0</v>
      </c>
      <c r="C910" s="2">
        <v>46091.0</v>
      </c>
      <c r="D910" s="1" t="s">
        <v>69</v>
      </c>
      <c r="E910" s="1" t="s">
        <v>258</v>
      </c>
      <c r="F910" s="3">
        <v>0.9375</v>
      </c>
      <c r="G910" s="1">
        <v>3.0</v>
      </c>
      <c r="H910" s="1">
        <v>2.0</v>
      </c>
      <c r="I910" s="1">
        <v>180.0</v>
      </c>
      <c r="J910" s="1">
        <v>30.0</v>
      </c>
      <c r="K910" s="1">
        <v>40.0</v>
      </c>
      <c r="L910" s="1" t="s">
        <v>315</v>
      </c>
      <c r="M910" s="1" t="s">
        <v>302</v>
      </c>
      <c r="N910" s="1">
        <v>58.0</v>
      </c>
      <c r="O910" s="1" t="s">
        <v>303</v>
      </c>
      <c r="P910" s="1" t="s">
        <v>313</v>
      </c>
      <c r="Q910" s="1" t="s">
        <v>305</v>
      </c>
    </row>
    <row r="911" ht="15.75" customHeight="1">
      <c r="A911" s="1" t="s">
        <v>1225</v>
      </c>
      <c r="B911" s="2">
        <v>46062.0</v>
      </c>
      <c r="C911" s="2">
        <v>46065.0</v>
      </c>
      <c r="D911" s="1" t="s">
        <v>150</v>
      </c>
      <c r="E911" s="1" t="s">
        <v>232</v>
      </c>
      <c r="F911" s="3">
        <v>0.9375</v>
      </c>
      <c r="G911" s="1">
        <v>9.0</v>
      </c>
      <c r="H911" s="1">
        <v>3.0</v>
      </c>
      <c r="I911" s="1">
        <v>180.0</v>
      </c>
      <c r="J911" s="1">
        <v>36.0</v>
      </c>
      <c r="K911" s="1">
        <v>40.0</v>
      </c>
      <c r="L911" s="1" t="s">
        <v>301</v>
      </c>
      <c r="M911" s="1" t="s">
        <v>302</v>
      </c>
      <c r="N911" s="1">
        <v>39.0</v>
      </c>
      <c r="O911" s="1" t="s">
        <v>303</v>
      </c>
      <c r="P911" s="1" t="s">
        <v>313</v>
      </c>
      <c r="Q911" s="1" t="s">
        <v>305</v>
      </c>
    </row>
    <row r="912" ht="15.75" customHeight="1">
      <c r="A912" s="1" t="s">
        <v>1226</v>
      </c>
      <c r="B912" s="2">
        <v>46046.0</v>
      </c>
      <c r="C912" s="2">
        <v>46049.0</v>
      </c>
      <c r="D912" s="1" t="s">
        <v>36</v>
      </c>
      <c r="E912" s="1" t="s">
        <v>237</v>
      </c>
      <c r="F912" s="3">
        <v>0.7708333333333334</v>
      </c>
      <c r="G912" s="1">
        <v>3.0</v>
      </c>
      <c r="H912" s="1">
        <v>1.0</v>
      </c>
      <c r="I912" s="1">
        <v>180.0</v>
      </c>
      <c r="J912" s="1">
        <v>24.0</v>
      </c>
      <c r="K912" s="1">
        <v>0.0</v>
      </c>
      <c r="L912" s="1" t="s">
        <v>318</v>
      </c>
      <c r="M912" s="1" t="s">
        <v>302</v>
      </c>
      <c r="N912" s="1">
        <v>29.0</v>
      </c>
      <c r="O912" s="1" t="s">
        <v>303</v>
      </c>
      <c r="P912" s="1" t="s">
        <v>313</v>
      </c>
      <c r="Q912" s="1" t="s">
        <v>305</v>
      </c>
    </row>
    <row r="913" ht="15.75" customHeight="1">
      <c r="A913" s="1" t="s">
        <v>1227</v>
      </c>
      <c r="B913" s="2">
        <v>46118.0</v>
      </c>
      <c r="C913" s="2">
        <v>46124.0</v>
      </c>
      <c r="D913" s="1" t="s">
        <v>94</v>
      </c>
      <c r="E913" s="1" t="s">
        <v>170</v>
      </c>
      <c r="F913" s="3">
        <v>0.53125</v>
      </c>
      <c r="G913" s="1">
        <v>7.0</v>
      </c>
      <c r="H913" s="1">
        <v>4.0</v>
      </c>
      <c r="I913" s="1">
        <v>240.0</v>
      </c>
      <c r="J913" s="1">
        <v>42.0</v>
      </c>
      <c r="K913" s="1">
        <v>40.0</v>
      </c>
      <c r="L913" s="1" t="s">
        <v>318</v>
      </c>
      <c r="M913" s="1" t="s">
        <v>302</v>
      </c>
      <c r="N913" s="1">
        <v>18.0</v>
      </c>
      <c r="O913" s="1" t="s">
        <v>312</v>
      </c>
      <c r="P913" s="1" t="s">
        <v>313</v>
      </c>
      <c r="Q913" s="1" t="s">
        <v>305</v>
      </c>
    </row>
    <row r="914" ht="15.75" customHeight="1">
      <c r="A914" s="1" t="s">
        <v>1228</v>
      </c>
      <c r="B914" s="2">
        <v>46188.0</v>
      </c>
      <c r="C914" s="2">
        <v>46189.0</v>
      </c>
      <c r="D914" s="1" t="s">
        <v>30</v>
      </c>
      <c r="E914" s="1" t="s">
        <v>220</v>
      </c>
      <c r="F914" s="3">
        <v>0.8854166666666666</v>
      </c>
      <c r="G914" s="1">
        <v>8.0</v>
      </c>
      <c r="H914" s="1">
        <v>2.0</v>
      </c>
      <c r="I914" s="1">
        <v>280.0</v>
      </c>
      <c r="J914" s="1">
        <v>30.0</v>
      </c>
      <c r="K914" s="1">
        <v>20.0</v>
      </c>
      <c r="L914" s="1" t="s">
        <v>301</v>
      </c>
      <c r="M914" s="1" t="s">
        <v>302</v>
      </c>
      <c r="N914" s="1">
        <v>46.0</v>
      </c>
      <c r="O914" s="1" t="s">
        <v>303</v>
      </c>
      <c r="P914" s="1" t="s">
        <v>313</v>
      </c>
      <c r="Q914" s="1" t="s">
        <v>305</v>
      </c>
    </row>
    <row r="915" ht="15.75" customHeight="1">
      <c r="A915" s="1" t="s">
        <v>1229</v>
      </c>
      <c r="B915" s="2">
        <v>46125.0</v>
      </c>
      <c r="C915" s="2">
        <v>46132.0</v>
      </c>
      <c r="D915" s="1" t="s">
        <v>125</v>
      </c>
      <c r="E915" s="1" t="s">
        <v>204</v>
      </c>
      <c r="F915" s="3">
        <v>0.53125</v>
      </c>
      <c r="G915" s="1">
        <v>9.0</v>
      </c>
      <c r="H915" s="1">
        <v>3.0</v>
      </c>
      <c r="I915" s="1">
        <v>240.0</v>
      </c>
      <c r="J915" s="1">
        <v>36.0</v>
      </c>
      <c r="K915" s="1">
        <v>20.0</v>
      </c>
      <c r="L915" s="1" t="s">
        <v>315</v>
      </c>
      <c r="M915" s="1" t="s">
        <v>302</v>
      </c>
      <c r="N915" s="1">
        <v>20.0</v>
      </c>
      <c r="O915" s="1" t="s">
        <v>312</v>
      </c>
      <c r="P915" s="1" t="s">
        <v>313</v>
      </c>
      <c r="Q915" s="1" t="s">
        <v>305</v>
      </c>
    </row>
    <row r="916" ht="15.75" customHeight="1">
      <c r="A916" s="1" t="s">
        <v>1230</v>
      </c>
      <c r="B916" s="2">
        <v>46091.0</v>
      </c>
      <c r="C916" s="2">
        <v>46097.0</v>
      </c>
      <c r="D916" s="1" t="s">
        <v>85</v>
      </c>
      <c r="E916" s="1" t="s">
        <v>189</v>
      </c>
      <c r="F916" s="3">
        <v>0.53125</v>
      </c>
      <c r="G916" s="1">
        <v>10.0</v>
      </c>
      <c r="H916" s="1">
        <v>2.0</v>
      </c>
      <c r="I916" s="1">
        <v>460.0</v>
      </c>
      <c r="J916" s="1">
        <v>30.0</v>
      </c>
      <c r="K916" s="1">
        <v>0.0</v>
      </c>
      <c r="L916" s="1" t="s">
        <v>311</v>
      </c>
      <c r="M916" s="1" t="s">
        <v>302</v>
      </c>
      <c r="N916" s="1">
        <v>51.0</v>
      </c>
      <c r="O916" s="1" t="s">
        <v>308</v>
      </c>
      <c r="P916" s="1" t="s">
        <v>313</v>
      </c>
      <c r="Q916" s="1" t="s">
        <v>309</v>
      </c>
    </row>
    <row r="917" ht="15.75" customHeight="1">
      <c r="A917" s="1" t="s">
        <v>1231</v>
      </c>
      <c r="B917" s="2">
        <v>46036.0</v>
      </c>
      <c r="C917" s="2">
        <v>46037.0</v>
      </c>
      <c r="D917" s="1" t="s">
        <v>40</v>
      </c>
      <c r="E917" s="1" t="s">
        <v>186</v>
      </c>
      <c r="F917" s="3">
        <v>0.53125</v>
      </c>
      <c r="G917" s="1">
        <v>3.0</v>
      </c>
      <c r="H917" s="1">
        <v>3.0</v>
      </c>
      <c r="I917" s="1">
        <v>160.0</v>
      </c>
      <c r="J917" s="1">
        <v>36.0</v>
      </c>
      <c r="K917" s="1">
        <v>0.0</v>
      </c>
      <c r="L917" s="1" t="s">
        <v>307</v>
      </c>
      <c r="M917" s="1" t="s">
        <v>302</v>
      </c>
      <c r="N917" s="1">
        <v>27.0</v>
      </c>
      <c r="O917" s="1" t="s">
        <v>312</v>
      </c>
      <c r="P917" s="1" t="s">
        <v>304</v>
      </c>
      <c r="Q917" s="1" t="s">
        <v>305</v>
      </c>
    </row>
    <row r="918" ht="15.75" customHeight="1">
      <c r="A918" s="1" t="s">
        <v>1232</v>
      </c>
      <c r="B918" s="2">
        <v>46070.0</v>
      </c>
      <c r="C918" s="2">
        <v>46073.0</v>
      </c>
      <c r="D918" s="1" t="s">
        <v>128</v>
      </c>
      <c r="E918" s="1" t="s">
        <v>232</v>
      </c>
      <c r="F918" s="3">
        <v>0.3958333333333333</v>
      </c>
      <c r="G918" s="1">
        <v>8.0</v>
      </c>
      <c r="H918" s="1">
        <v>4.0</v>
      </c>
      <c r="I918" s="1">
        <v>180.0</v>
      </c>
      <c r="J918" s="1">
        <v>42.0</v>
      </c>
      <c r="K918" s="1">
        <v>0.0</v>
      </c>
      <c r="L918" s="1" t="s">
        <v>311</v>
      </c>
      <c r="M918" s="1" t="s">
        <v>302</v>
      </c>
      <c r="N918" s="1">
        <v>41.0</v>
      </c>
      <c r="O918" s="1" t="s">
        <v>312</v>
      </c>
      <c r="P918" s="1" t="s">
        <v>304</v>
      </c>
      <c r="Q918" s="1" t="s">
        <v>305</v>
      </c>
    </row>
    <row r="919" ht="15.75" customHeight="1">
      <c r="A919" s="1" t="s">
        <v>1233</v>
      </c>
      <c r="B919" s="2">
        <v>46143.0</v>
      </c>
      <c r="C919" s="2">
        <v>46149.0</v>
      </c>
      <c r="D919" s="1" t="s">
        <v>100</v>
      </c>
      <c r="E919" s="1" t="s">
        <v>239</v>
      </c>
      <c r="F919" s="3">
        <v>0.7708333333333334</v>
      </c>
      <c r="G919" s="1">
        <v>2.0</v>
      </c>
      <c r="H919" s="1">
        <v>4.0</v>
      </c>
      <c r="I919" s="1">
        <v>260.0</v>
      </c>
      <c r="J919" s="1">
        <v>42.0</v>
      </c>
      <c r="K919" s="1">
        <v>40.0</v>
      </c>
      <c r="L919" s="1" t="s">
        <v>307</v>
      </c>
      <c r="M919" s="1" t="s">
        <v>302</v>
      </c>
      <c r="N919" s="1">
        <v>24.0</v>
      </c>
      <c r="O919" s="1" t="s">
        <v>308</v>
      </c>
      <c r="P919" s="1" t="s">
        <v>313</v>
      </c>
      <c r="Q919" s="1" t="s">
        <v>338</v>
      </c>
    </row>
    <row r="920" ht="15.75" customHeight="1">
      <c r="A920" s="1" t="s">
        <v>1234</v>
      </c>
      <c r="B920" s="2">
        <v>46106.0</v>
      </c>
      <c r="C920" s="2">
        <v>46110.0</v>
      </c>
      <c r="D920" s="1" t="s">
        <v>120</v>
      </c>
      <c r="E920" s="1" t="s">
        <v>281</v>
      </c>
      <c r="F920" s="3">
        <v>0.9375</v>
      </c>
      <c r="G920" s="1">
        <v>1.0</v>
      </c>
      <c r="H920" s="1">
        <v>3.0</v>
      </c>
      <c r="I920" s="1">
        <v>240.0</v>
      </c>
      <c r="J920" s="1">
        <v>36.0</v>
      </c>
      <c r="K920" s="1">
        <v>20.0</v>
      </c>
      <c r="L920" s="1" t="s">
        <v>311</v>
      </c>
      <c r="M920" s="1" t="s">
        <v>302</v>
      </c>
      <c r="N920" s="1">
        <v>60.0</v>
      </c>
      <c r="O920" s="1" t="s">
        <v>303</v>
      </c>
      <c r="P920" s="1" t="s">
        <v>304</v>
      </c>
      <c r="Q920" s="1" t="s">
        <v>338</v>
      </c>
    </row>
    <row r="921" ht="15.75" customHeight="1">
      <c r="A921" s="1" t="s">
        <v>1235</v>
      </c>
      <c r="B921" s="2">
        <v>46083.0</v>
      </c>
      <c r="C921" s="2">
        <v>46088.0</v>
      </c>
      <c r="D921" s="1" t="s">
        <v>50</v>
      </c>
      <c r="E921" s="1" t="s">
        <v>244</v>
      </c>
      <c r="F921" s="3">
        <v>0.53125</v>
      </c>
      <c r="G921" s="1">
        <v>2.0</v>
      </c>
      <c r="H921" s="1">
        <v>3.0</v>
      </c>
      <c r="I921" s="1">
        <v>240.0</v>
      </c>
      <c r="J921" s="1">
        <v>36.0</v>
      </c>
      <c r="K921" s="1">
        <v>0.0</v>
      </c>
      <c r="L921" s="1" t="s">
        <v>318</v>
      </c>
      <c r="M921" s="1" t="s">
        <v>326</v>
      </c>
      <c r="N921" s="1">
        <v>59.0</v>
      </c>
      <c r="O921" s="1" t="s">
        <v>308</v>
      </c>
      <c r="P921" s="1" t="s">
        <v>304</v>
      </c>
      <c r="Q921" s="1" t="s">
        <v>305</v>
      </c>
    </row>
    <row r="922" ht="15.75" customHeight="1">
      <c r="A922" s="1" t="s">
        <v>1236</v>
      </c>
      <c r="B922" s="2">
        <v>46077.0</v>
      </c>
      <c r="C922" s="2">
        <v>46081.0</v>
      </c>
      <c r="D922" s="1" t="s">
        <v>59</v>
      </c>
      <c r="E922" s="1" t="s">
        <v>216</v>
      </c>
      <c r="F922" s="3">
        <v>0.9375</v>
      </c>
      <c r="G922" s="1">
        <v>4.0</v>
      </c>
      <c r="H922" s="1">
        <v>3.0</v>
      </c>
      <c r="I922" s="1">
        <v>280.0</v>
      </c>
      <c r="J922" s="1">
        <v>36.0</v>
      </c>
      <c r="K922" s="1">
        <v>0.0</v>
      </c>
      <c r="L922" s="1" t="s">
        <v>315</v>
      </c>
      <c r="M922" s="1" t="s">
        <v>302</v>
      </c>
      <c r="N922" s="1">
        <v>42.0</v>
      </c>
      <c r="O922" s="1" t="s">
        <v>312</v>
      </c>
      <c r="P922" s="1" t="s">
        <v>313</v>
      </c>
      <c r="Q922" s="1" t="s">
        <v>338</v>
      </c>
    </row>
    <row r="923" ht="15.75" customHeight="1">
      <c r="A923" s="1" t="s">
        <v>1237</v>
      </c>
      <c r="B923" s="2">
        <v>46068.0</v>
      </c>
      <c r="C923" s="2">
        <v>46070.0</v>
      </c>
      <c r="D923" s="1" t="s">
        <v>50</v>
      </c>
      <c r="E923" s="1" t="s">
        <v>246</v>
      </c>
      <c r="F923" s="3">
        <v>0.9375</v>
      </c>
      <c r="G923" s="1">
        <v>7.0</v>
      </c>
      <c r="H923" s="1">
        <v>3.0</v>
      </c>
      <c r="I923" s="1">
        <v>240.0</v>
      </c>
      <c r="J923" s="1">
        <v>36.0</v>
      </c>
      <c r="K923" s="1">
        <v>0.0</v>
      </c>
      <c r="L923" s="1" t="s">
        <v>318</v>
      </c>
      <c r="M923" s="1" t="s">
        <v>302</v>
      </c>
      <c r="N923" s="1">
        <v>24.0</v>
      </c>
      <c r="O923" s="1" t="s">
        <v>308</v>
      </c>
      <c r="P923" s="1" t="s">
        <v>304</v>
      </c>
      <c r="Q923" s="1" t="s">
        <v>305</v>
      </c>
    </row>
    <row r="924" ht="15.75" customHeight="1">
      <c r="A924" s="1" t="s">
        <v>1238</v>
      </c>
      <c r="B924" s="2">
        <v>46104.0</v>
      </c>
      <c r="C924" s="2">
        <v>46106.0</v>
      </c>
      <c r="D924" s="1" t="s">
        <v>82</v>
      </c>
      <c r="E924" s="1" t="s">
        <v>224</v>
      </c>
      <c r="F924" s="3">
        <v>0.3958333333333333</v>
      </c>
      <c r="G924" s="1">
        <v>3.0</v>
      </c>
      <c r="H924" s="1">
        <v>1.0</v>
      </c>
      <c r="I924" s="1">
        <v>280.0</v>
      </c>
      <c r="J924" s="1">
        <v>24.0</v>
      </c>
      <c r="K924" s="1">
        <v>40.0</v>
      </c>
      <c r="L924" s="1" t="s">
        <v>318</v>
      </c>
      <c r="M924" s="1" t="s">
        <v>302</v>
      </c>
      <c r="N924" s="1">
        <v>45.0</v>
      </c>
      <c r="O924" s="1" t="s">
        <v>312</v>
      </c>
      <c r="P924" s="1" t="s">
        <v>304</v>
      </c>
      <c r="Q924" s="1" t="s">
        <v>338</v>
      </c>
    </row>
    <row r="925" ht="15.75" customHeight="1">
      <c r="A925" s="1" t="s">
        <v>1239</v>
      </c>
      <c r="B925" s="2">
        <v>46177.0</v>
      </c>
      <c r="C925" s="2">
        <v>46184.0</v>
      </c>
      <c r="D925" s="1" t="s">
        <v>73</v>
      </c>
      <c r="E925" s="1" t="s">
        <v>239</v>
      </c>
      <c r="F925" s="3">
        <v>0.7708333333333334</v>
      </c>
      <c r="G925" s="1">
        <v>5.0</v>
      </c>
      <c r="H925" s="1">
        <v>4.0</v>
      </c>
      <c r="I925" s="1">
        <v>180.0</v>
      </c>
      <c r="J925" s="1">
        <v>42.0</v>
      </c>
      <c r="K925" s="1">
        <v>150.0</v>
      </c>
      <c r="L925" s="1" t="s">
        <v>318</v>
      </c>
      <c r="M925" s="1" t="s">
        <v>302</v>
      </c>
      <c r="N925" s="1">
        <v>29.0</v>
      </c>
      <c r="O925" s="1" t="s">
        <v>303</v>
      </c>
      <c r="P925" s="1" t="s">
        <v>304</v>
      </c>
      <c r="Q925" s="1" t="s">
        <v>305</v>
      </c>
    </row>
    <row r="926" ht="15.75" customHeight="1">
      <c r="A926" s="1" t="s">
        <v>1240</v>
      </c>
      <c r="B926" s="2">
        <v>46061.0</v>
      </c>
      <c r="C926" s="2">
        <v>46061.0</v>
      </c>
      <c r="D926" s="1" t="s">
        <v>46</v>
      </c>
      <c r="E926" s="1" t="s">
        <v>278</v>
      </c>
      <c r="F926" s="3">
        <v>0.7708333333333334</v>
      </c>
      <c r="G926" s="1">
        <v>1.0</v>
      </c>
      <c r="H926" s="1">
        <v>2.0</v>
      </c>
      <c r="I926" s="1">
        <v>460.0</v>
      </c>
      <c r="J926" s="1">
        <v>30.0</v>
      </c>
      <c r="K926" s="1">
        <v>20.0</v>
      </c>
      <c r="L926" s="1" t="s">
        <v>318</v>
      </c>
      <c r="M926" s="1" t="s">
        <v>302</v>
      </c>
      <c r="N926" s="1">
        <v>47.0</v>
      </c>
      <c r="O926" s="1" t="s">
        <v>312</v>
      </c>
      <c r="P926" s="1" t="s">
        <v>304</v>
      </c>
      <c r="Q926" s="1" t="s">
        <v>309</v>
      </c>
    </row>
    <row r="927" ht="15.75" customHeight="1">
      <c r="A927" s="1" t="s">
        <v>1241</v>
      </c>
      <c r="B927" s="2">
        <v>46054.0</v>
      </c>
      <c r="C927" s="2">
        <v>46061.0</v>
      </c>
      <c r="D927" s="1" t="s">
        <v>66</v>
      </c>
      <c r="E927" s="1" t="s">
        <v>172</v>
      </c>
      <c r="F927" s="3">
        <v>0.3958333333333333</v>
      </c>
      <c r="G927" s="1">
        <v>3.0</v>
      </c>
      <c r="H927" s="1">
        <v>4.0</v>
      </c>
      <c r="I927" s="1">
        <v>400.0</v>
      </c>
      <c r="J927" s="1">
        <v>42.0</v>
      </c>
      <c r="K927" s="1">
        <v>0.0</v>
      </c>
      <c r="L927" s="1" t="s">
        <v>311</v>
      </c>
      <c r="M927" s="1" t="s">
        <v>302</v>
      </c>
      <c r="N927" s="1">
        <v>36.0</v>
      </c>
      <c r="O927" s="1" t="s">
        <v>312</v>
      </c>
      <c r="P927" s="1" t="s">
        <v>313</v>
      </c>
      <c r="Q927" s="1" t="s">
        <v>309</v>
      </c>
    </row>
    <row r="928" ht="15.75" customHeight="1">
      <c r="A928" s="1" t="s">
        <v>1242</v>
      </c>
      <c r="B928" s="2">
        <v>46129.0</v>
      </c>
      <c r="C928" s="2">
        <v>46129.0</v>
      </c>
      <c r="D928" s="1" t="s">
        <v>62</v>
      </c>
      <c r="E928" s="1" t="s">
        <v>212</v>
      </c>
      <c r="F928" s="3">
        <v>0.53125</v>
      </c>
      <c r="G928" s="1">
        <v>2.0</v>
      </c>
      <c r="H928" s="1">
        <v>3.0</v>
      </c>
      <c r="I928" s="1">
        <v>200.0</v>
      </c>
      <c r="J928" s="1">
        <v>36.0</v>
      </c>
      <c r="K928" s="1">
        <v>0.0</v>
      </c>
      <c r="L928" s="1" t="s">
        <v>315</v>
      </c>
      <c r="M928" s="1" t="s">
        <v>302</v>
      </c>
      <c r="N928" s="1">
        <v>43.0</v>
      </c>
      <c r="O928" s="1" t="s">
        <v>303</v>
      </c>
      <c r="P928" s="1" t="s">
        <v>304</v>
      </c>
      <c r="Q928" s="1" t="s">
        <v>305</v>
      </c>
    </row>
    <row r="929" ht="15.75" customHeight="1">
      <c r="A929" s="1" t="s">
        <v>1243</v>
      </c>
      <c r="B929" s="2">
        <v>46055.0</v>
      </c>
      <c r="C929" s="2">
        <v>46057.0</v>
      </c>
      <c r="D929" s="1" t="s">
        <v>91</v>
      </c>
      <c r="E929" s="1" t="s">
        <v>232</v>
      </c>
      <c r="F929" s="3">
        <v>0.8854166666666666</v>
      </c>
      <c r="G929" s="1">
        <v>8.0</v>
      </c>
      <c r="H929" s="1">
        <v>2.0</v>
      </c>
      <c r="I929" s="1">
        <v>180.0</v>
      </c>
      <c r="J929" s="1">
        <v>30.0</v>
      </c>
      <c r="K929" s="1">
        <v>20.0</v>
      </c>
      <c r="L929" s="1" t="s">
        <v>315</v>
      </c>
      <c r="M929" s="1" t="s">
        <v>302</v>
      </c>
      <c r="N929" s="1">
        <v>51.0</v>
      </c>
      <c r="O929" s="1" t="s">
        <v>308</v>
      </c>
      <c r="P929" s="1" t="s">
        <v>313</v>
      </c>
      <c r="Q929" s="1" t="s">
        <v>305</v>
      </c>
    </row>
    <row r="930" ht="15.75" customHeight="1">
      <c r="A930" s="1" t="s">
        <v>1244</v>
      </c>
      <c r="B930" s="2">
        <v>46118.0</v>
      </c>
      <c r="C930" s="2">
        <v>46118.0</v>
      </c>
      <c r="D930" s="1" t="s">
        <v>25</v>
      </c>
      <c r="E930" s="1" t="s">
        <v>281</v>
      </c>
      <c r="F930" s="3">
        <v>0.9375</v>
      </c>
      <c r="G930" s="1">
        <v>5.0</v>
      </c>
      <c r="H930" s="1">
        <v>2.0</v>
      </c>
      <c r="I930" s="1">
        <v>160.0</v>
      </c>
      <c r="J930" s="1">
        <v>30.0</v>
      </c>
      <c r="K930" s="1">
        <v>150.0</v>
      </c>
      <c r="L930" s="1" t="s">
        <v>318</v>
      </c>
      <c r="M930" s="1" t="s">
        <v>302</v>
      </c>
      <c r="N930" s="1">
        <v>58.0</v>
      </c>
      <c r="O930" s="1" t="s">
        <v>312</v>
      </c>
      <c r="P930" s="1" t="s">
        <v>304</v>
      </c>
      <c r="Q930" s="1" t="s">
        <v>305</v>
      </c>
    </row>
    <row r="931" ht="15.75" customHeight="1">
      <c r="A931" s="1" t="s">
        <v>1245</v>
      </c>
      <c r="B931" s="2">
        <v>46070.0</v>
      </c>
      <c r="C931" s="2">
        <v>46074.0</v>
      </c>
      <c r="D931" s="1" t="s">
        <v>108</v>
      </c>
      <c r="E931" s="1" t="s">
        <v>283</v>
      </c>
      <c r="F931" s="3">
        <v>0.8854166666666666</v>
      </c>
      <c r="G931" s="1">
        <v>3.0</v>
      </c>
      <c r="H931" s="1">
        <v>4.0</v>
      </c>
      <c r="I931" s="1">
        <v>180.0</v>
      </c>
      <c r="J931" s="1">
        <v>42.0</v>
      </c>
      <c r="K931" s="1">
        <v>0.0</v>
      </c>
      <c r="L931" s="1" t="s">
        <v>307</v>
      </c>
      <c r="M931" s="1" t="s">
        <v>302</v>
      </c>
      <c r="N931" s="1">
        <v>30.0</v>
      </c>
      <c r="O931" s="1" t="s">
        <v>303</v>
      </c>
      <c r="P931" s="1" t="s">
        <v>304</v>
      </c>
      <c r="Q931" s="1" t="s">
        <v>305</v>
      </c>
    </row>
    <row r="932" ht="15.75" customHeight="1">
      <c r="A932" s="1" t="s">
        <v>1246</v>
      </c>
      <c r="B932" s="2">
        <v>46200.0</v>
      </c>
      <c r="C932" s="2">
        <v>46200.0</v>
      </c>
      <c r="D932" s="1" t="s">
        <v>50</v>
      </c>
      <c r="E932" s="1" t="s">
        <v>239</v>
      </c>
      <c r="F932" s="3">
        <v>0.6458333333333334</v>
      </c>
      <c r="G932" s="1">
        <v>5.0</v>
      </c>
      <c r="H932" s="1">
        <v>4.0</v>
      </c>
      <c r="I932" s="1">
        <v>180.0</v>
      </c>
      <c r="J932" s="1">
        <v>42.0</v>
      </c>
      <c r="K932" s="1">
        <v>0.0</v>
      </c>
      <c r="L932" s="1" t="s">
        <v>315</v>
      </c>
      <c r="M932" s="1" t="s">
        <v>302</v>
      </c>
      <c r="N932" s="1">
        <v>29.0</v>
      </c>
      <c r="O932" s="1" t="s">
        <v>303</v>
      </c>
      <c r="P932" s="1" t="s">
        <v>313</v>
      </c>
      <c r="Q932" s="1" t="s">
        <v>305</v>
      </c>
    </row>
    <row r="933" ht="15.75" customHeight="1">
      <c r="A933" s="1" t="s">
        <v>1247</v>
      </c>
      <c r="B933" s="2">
        <v>46069.0</v>
      </c>
      <c r="C933" s="2">
        <v>46073.0</v>
      </c>
      <c r="D933" s="1" t="s">
        <v>36</v>
      </c>
      <c r="E933" s="1" t="s">
        <v>230</v>
      </c>
      <c r="F933" s="3">
        <v>0.7708333333333334</v>
      </c>
      <c r="G933" s="1">
        <v>5.0</v>
      </c>
      <c r="H933" s="1">
        <v>1.0</v>
      </c>
      <c r="I933" s="1">
        <v>240.0</v>
      </c>
      <c r="J933" s="1">
        <v>24.0</v>
      </c>
      <c r="K933" s="1">
        <v>0.0</v>
      </c>
      <c r="L933" s="1" t="s">
        <v>307</v>
      </c>
      <c r="M933" s="1" t="s">
        <v>302</v>
      </c>
      <c r="N933" s="1">
        <v>35.0</v>
      </c>
      <c r="O933" s="1" t="s">
        <v>308</v>
      </c>
      <c r="P933" s="1" t="s">
        <v>304</v>
      </c>
      <c r="Q933" s="1" t="s">
        <v>305</v>
      </c>
    </row>
    <row r="934" ht="15.75" customHeight="1">
      <c r="A934" s="1" t="s">
        <v>1248</v>
      </c>
      <c r="B934" s="2">
        <v>46080.0</v>
      </c>
      <c r="C934" s="2">
        <v>46080.0</v>
      </c>
      <c r="D934" s="1" t="s">
        <v>104</v>
      </c>
      <c r="E934" s="1" t="s">
        <v>199</v>
      </c>
      <c r="F934" s="3">
        <v>0.8854166666666666</v>
      </c>
      <c r="G934" s="1">
        <v>4.0</v>
      </c>
      <c r="H934" s="1">
        <v>3.0</v>
      </c>
      <c r="I934" s="1">
        <v>260.0</v>
      </c>
      <c r="J934" s="1">
        <v>36.0</v>
      </c>
      <c r="K934" s="1">
        <v>40.0</v>
      </c>
      <c r="L934" s="1" t="s">
        <v>301</v>
      </c>
      <c r="M934" s="1" t="s">
        <v>302</v>
      </c>
      <c r="N934" s="1">
        <v>47.0</v>
      </c>
      <c r="O934" s="1" t="s">
        <v>312</v>
      </c>
      <c r="P934" s="1" t="s">
        <v>313</v>
      </c>
      <c r="Q934" s="1" t="s">
        <v>305</v>
      </c>
    </row>
    <row r="935" ht="15.75" customHeight="1">
      <c r="A935" s="1" t="s">
        <v>1249</v>
      </c>
      <c r="B935" s="2">
        <v>46144.0</v>
      </c>
      <c r="C935" s="2">
        <v>46144.0</v>
      </c>
      <c r="D935" s="1" t="s">
        <v>46</v>
      </c>
      <c r="E935" s="1" t="s">
        <v>214</v>
      </c>
      <c r="F935" s="3">
        <v>0.53125</v>
      </c>
      <c r="G935" s="1">
        <v>9.0</v>
      </c>
      <c r="H935" s="1">
        <v>4.0</v>
      </c>
      <c r="I935" s="1">
        <v>240.0</v>
      </c>
      <c r="J935" s="1">
        <v>42.0</v>
      </c>
      <c r="K935" s="1">
        <v>0.0</v>
      </c>
      <c r="L935" s="1" t="s">
        <v>311</v>
      </c>
      <c r="M935" s="1" t="s">
        <v>302</v>
      </c>
      <c r="N935" s="1">
        <v>49.0</v>
      </c>
      <c r="O935" s="1" t="s">
        <v>303</v>
      </c>
      <c r="P935" s="1" t="s">
        <v>313</v>
      </c>
      <c r="Q935" s="1" t="s">
        <v>305</v>
      </c>
    </row>
    <row r="936" ht="15.75" customHeight="1">
      <c r="A936" s="1" t="s">
        <v>1250</v>
      </c>
      <c r="B936" s="2">
        <v>46088.0</v>
      </c>
      <c r="C936" s="2">
        <v>46094.0</v>
      </c>
      <c r="D936" s="1" t="s">
        <v>11</v>
      </c>
      <c r="E936" s="1" t="s">
        <v>254</v>
      </c>
      <c r="F936" s="3">
        <v>0.9375</v>
      </c>
      <c r="G936" s="1">
        <v>3.0</v>
      </c>
      <c r="H936" s="1">
        <v>3.0</v>
      </c>
      <c r="I936" s="1">
        <v>160.0</v>
      </c>
      <c r="J936" s="1">
        <v>36.0</v>
      </c>
      <c r="K936" s="1">
        <v>20.0</v>
      </c>
      <c r="L936" s="1" t="s">
        <v>307</v>
      </c>
      <c r="M936" s="1" t="s">
        <v>302</v>
      </c>
      <c r="N936" s="1">
        <v>31.0</v>
      </c>
      <c r="O936" s="1" t="s">
        <v>312</v>
      </c>
      <c r="P936" s="1" t="s">
        <v>313</v>
      </c>
      <c r="Q936" s="1" t="s">
        <v>305</v>
      </c>
    </row>
    <row r="937" ht="15.75" customHeight="1">
      <c r="A937" s="1" t="s">
        <v>1251</v>
      </c>
      <c r="B937" s="2">
        <v>46138.0</v>
      </c>
      <c r="C937" s="2">
        <v>46145.0</v>
      </c>
      <c r="D937" s="1" t="s">
        <v>11</v>
      </c>
      <c r="E937" s="1" t="s">
        <v>262</v>
      </c>
      <c r="F937" s="3">
        <v>0.6458333333333334</v>
      </c>
      <c r="G937" s="1">
        <v>9.0</v>
      </c>
      <c r="H937" s="1">
        <v>2.0</v>
      </c>
      <c r="I937" s="1">
        <v>420.0</v>
      </c>
      <c r="J937" s="1">
        <v>30.0</v>
      </c>
      <c r="K937" s="1">
        <v>0.0</v>
      </c>
      <c r="L937" s="1" t="s">
        <v>318</v>
      </c>
      <c r="M937" s="1" t="s">
        <v>302</v>
      </c>
      <c r="N937" s="1">
        <v>19.0</v>
      </c>
      <c r="O937" s="1" t="s">
        <v>308</v>
      </c>
      <c r="P937" s="1" t="s">
        <v>313</v>
      </c>
      <c r="Q937" s="1" t="s">
        <v>309</v>
      </c>
    </row>
    <row r="938" ht="15.75" customHeight="1">
      <c r="A938" s="1" t="s">
        <v>1252</v>
      </c>
      <c r="B938" s="2">
        <v>46160.0</v>
      </c>
      <c r="C938" s="2">
        <v>46162.0</v>
      </c>
      <c r="D938" s="1" t="s">
        <v>50</v>
      </c>
      <c r="E938" s="1" t="s">
        <v>182</v>
      </c>
      <c r="F938" s="3">
        <v>0.53125</v>
      </c>
      <c r="G938" s="1">
        <v>2.0</v>
      </c>
      <c r="H938" s="1">
        <v>2.0</v>
      </c>
      <c r="I938" s="1">
        <v>160.0</v>
      </c>
      <c r="J938" s="1">
        <v>30.0</v>
      </c>
      <c r="K938" s="1">
        <v>0.0</v>
      </c>
      <c r="L938" s="1" t="s">
        <v>318</v>
      </c>
      <c r="M938" s="1" t="s">
        <v>302</v>
      </c>
      <c r="N938" s="1">
        <v>36.0</v>
      </c>
      <c r="O938" s="1" t="s">
        <v>303</v>
      </c>
      <c r="P938" s="1" t="s">
        <v>313</v>
      </c>
      <c r="Q938" s="1" t="s">
        <v>305</v>
      </c>
    </row>
    <row r="939" ht="15.75" customHeight="1">
      <c r="A939" s="1" t="s">
        <v>1253</v>
      </c>
      <c r="B939" s="2">
        <v>46113.0</v>
      </c>
      <c r="C939" s="2">
        <v>46116.0</v>
      </c>
      <c r="D939" s="1" t="s">
        <v>54</v>
      </c>
      <c r="E939" s="1" t="s">
        <v>260</v>
      </c>
      <c r="F939" s="3">
        <v>0.9375</v>
      </c>
      <c r="G939" s="1">
        <v>6.0</v>
      </c>
      <c r="H939" s="1">
        <v>2.0</v>
      </c>
      <c r="I939" s="1">
        <v>280.0</v>
      </c>
      <c r="J939" s="1">
        <v>30.0</v>
      </c>
      <c r="K939" s="1">
        <v>0.0</v>
      </c>
      <c r="L939" s="1" t="s">
        <v>301</v>
      </c>
      <c r="M939" s="1" t="s">
        <v>302</v>
      </c>
      <c r="N939" s="1">
        <v>58.0</v>
      </c>
      <c r="O939" s="1" t="s">
        <v>303</v>
      </c>
      <c r="P939" s="1" t="s">
        <v>313</v>
      </c>
      <c r="Q939" s="1" t="s">
        <v>305</v>
      </c>
    </row>
    <row r="940" ht="15.75" customHeight="1">
      <c r="A940" s="1" t="s">
        <v>1254</v>
      </c>
      <c r="B940" s="2">
        <v>46080.0</v>
      </c>
      <c r="C940" s="2">
        <v>46086.0</v>
      </c>
      <c r="D940" s="1" t="s">
        <v>69</v>
      </c>
      <c r="E940" s="1" t="s">
        <v>237</v>
      </c>
      <c r="F940" s="3">
        <v>0.7708333333333334</v>
      </c>
      <c r="G940" s="1">
        <v>5.0</v>
      </c>
      <c r="H940" s="1">
        <v>4.0</v>
      </c>
      <c r="I940" s="1">
        <v>180.0</v>
      </c>
      <c r="J940" s="1">
        <v>42.0</v>
      </c>
      <c r="K940" s="1">
        <v>0.0</v>
      </c>
      <c r="L940" s="1" t="s">
        <v>315</v>
      </c>
      <c r="M940" s="1" t="s">
        <v>326</v>
      </c>
      <c r="N940" s="1">
        <v>29.0</v>
      </c>
      <c r="O940" s="1" t="s">
        <v>303</v>
      </c>
      <c r="P940" s="1" t="s">
        <v>313</v>
      </c>
      <c r="Q940" s="1" t="s">
        <v>305</v>
      </c>
    </row>
    <row r="941" ht="15.75" customHeight="1">
      <c r="A941" s="1" t="s">
        <v>1255</v>
      </c>
      <c r="B941" s="2">
        <v>46141.0</v>
      </c>
      <c r="C941" s="2">
        <v>46143.0</v>
      </c>
      <c r="D941" s="1" t="s">
        <v>100</v>
      </c>
      <c r="E941" s="1" t="s">
        <v>179</v>
      </c>
      <c r="F941" s="3">
        <v>0.9375</v>
      </c>
      <c r="G941" s="1">
        <v>1.0</v>
      </c>
      <c r="H941" s="1">
        <v>3.0</v>
      </c>
      <c r="I941" s="1">
        <v>320.0</v>
      </c>
      <c r="J941" s="1">
        <v>36.0</v>
      </c>
      <c r="K941" s="1">
        <v>0.0</v>
      </c>
      <c r="L941" s="1" t="s">
        <v>301</v>
      </c>
      <c r="M941" s="1" t="s">
        <v>302</v>
      </c>
      <c r="N941" s="1">
        <v>30.0</v>
      </c>
      <c r="O941" s="1" t="s">
        <v>308</v>
      </c>
      <c r="P941" s="1" t="s">
        <v>304</v>
      </c>
      <c r="Q941" s="1" t="s">
        <v>338</v>
      </c>
    </row>
    <row r="942" ht="15.75" customHeight="1">
      <c r="A942" s="1" t="s">
        <v>1256</v>
      </c>
      <c r="B942" s="2">
        <v>46179.0</v>
      </c>
      <c r="C942" s="2">
        <v>46180.0</v>
      </c>
      <c r="D942" s="1" t="s">
        <v>85</v>
      </c>
      <c r="E942" s="1" t="s">
        <v>281</v>
      </c>
      <c r="F942" s="3">
        <v>0.9375</v>
      </c>
      <c r="G942" s="1">
        <v>8.0</v>
      </c>
      <c r="H942" s="1">
        <v>5.0</v>
      </c>
      <c r="I942" s="1">
        <v>240.0</v>
      </c>
      <c r="J942" s="1">
        <v>48.0</v>
      </c>
      <c r="K942" s="1">
        <v>0.0</v>
      </c>
      <c r="L942" s="1" t="s">
        <v>315</v>
      </c>
      <c r="M942" s="1" t="s">
        <v>302</v>
      </c>
      <c r="N942" s="1">
        <v>54.0</v>
      </c>
      <c r="O942" s="1" t="s">
        <v>312</v>
      </c>
      <c r="P942" s="1" t="s">
        <v>304</v>
      </c>
      <c r="Q942" s="1" t="s">
        <v>338</v>
      </c>
    </row>
    <row r="943" ht="15.75" customHeight="1">
      <c r="A943" s="1" t="s">
        <v>1257</v>
      </c>
      <c r="B943" s="2">
        <v>46176.0</v>
      </c>
      <c r="C943" s="2">
        <v>46182.0</v>
      </c>
      <c r="D943" s="1" t="s">
        <v>78</v>
      </c>
      <c r="E943" s="1" t="s">
        <v>193</v>
      </c>
      <c r="F943" s="3">
        <v>0.9375</v>
      </c>
      <c r="G943" s="1">
        <v>2.0</v>
      </c>
      <c r="H943" s="1">
        <v>3.0</v>
      </c>
      <c r="I943" s="1">
        <v>280.0</v>
      </c>
      <c r="J943" s="1">
        <v>36.0</v>
      </c>
      <c r="K943" s="1">
        <v>40.0</v>
      </c>
      <c r="L943" s="1" t="s">
        <v>307</v>
      </c>
      <c r="M943" s="1" t="s">
        <v>302</v>
      </c>
      <c r="N943" s="1">
        <v>48.0</v>
      </c>
      <c r="O943" s="1" t="s">
        <v>308</v>
      </c>
      <c r="P943" s="1" t="s">
        <v>313</v>
      </c>
      <c r="Q943" s="1" t="s">
        <v>305</v>
      </c>
    </row>
    <row r="944" ht="15.75" customHeight="1">
      <c r="A944" s="1" t="s">
        <v>1258</v>
      </c>
      <c r="B944" s="2">
        <v>46039.0</v>
      </c>
      <c r="C944" s="2">
        <v>46039.0</v>
      </c>
      <c r="D944" s="1" t="s">
        <v>32</v>
      </c>
      <c r="E944" s="1" t="s">
        <v>237</v>
      </c>
      <c r="F944" s="3">
        <v>0.7708333333333334</v>
      </c>
      <c r="G944" s="1">
        <v>9.0</v>
      </c>
      <c r="H944" s="1">
        <v>2.0</v>
      </c>
      <c r="I944" s="1">
        <v>260.0</v>
      </c>
      <c r="J944" s="1">
        <v>30.0</v>
      </c>
      <c r="K944" s="1">
        <v>40.0</v>
      </c>
      <c r="L944" s="1" t="s">
        <v>315</v>
      </c>
      <c r="M944" s="1" t="s">
        <v>363</v>
      </c>
      <c r="N944" s="1">
        <v>29.0</v>
      </c>
      <c r="O944" s="1" t="s">
        <v>303</v>
      </c>
      <c r="P944" s="1" t="s">
        <v>313</v>
      </c>
      <c r="Q944" s="1" t="s">
        <v>338</v>
      </c>
    </row>
    <row r="945" ht="15.75" customHeight="1">
      <c r="A945" s="1" t="s">
        <v>1259</v>
      </c>
      <c r="B945" s="2">
        <v>46063.0</v>
      </c>
      <c r="C945" s="2">
        <v>46066.0</v>
      </c>
      <c r="D945" s="1" t="s">
        <v>66</v>
      </c>
      <c r="E945" s="1" t="s">
        <v>175</v>
      </c>
      <c r="F945" s="3">
        <v>0.7708333333333334</v>
      </c>
      <c r="G945" s="1">
        <v>4.0</v>
      </c>
      <c r="H945" s="1">
        <v>4.0</v>
      </c>
      <c r="I945" s="1">
        <v>200.0</v>
      </c>
      <c r="J945" s="1">
        <v>42.0</v>
      </c>
      <c r="K945" s="1">
        <v>40.0</v>
      </c>
      <c r="L945" s="1" t="s">
        <v>315</v>
      </c>
      <c r="M945" s="1" t="s">
        <v>302</v>
      </c>
      <c r="N945" s="1">
        <v>51.0</v>
      </c>
      <c r="O945" s="1" t="s">
        <v>312</v>
      </c>
      <c r="P945" s="1" t="s">
        <v>313</v>
      </c>
      <c r="Q945" s="1" t="s">
        <v>305</v>
      </c>
    </row>
    <row r="946" ht="15.75" customHeight="1">
      <c r="A946" s="1" t="s">
        <v>1260</v>
      </c>
      <c r="B946" s="2">
        <v>46160.0</v>
      </c>
      <c r="C946" s="2">
        <v>46161.0</v>
      </c>
      <c r="D946" s="1" t="s">
        <v>104</v>
      </c>
      <c r="E946" s="1" t="s">
        <v>260</v>
      </c>
      <c r="F946" s="3">
        <v>0.6458333333333334</v>
      </c>
      <c r="G946" s="1">
        <v>7.0</v>
      </c>
      <c r="H946" s="1">
        <v>4.0</v>
      </c>
      <c r="I946" s="1">
        <v>460.0</v>
      </c>
      <c r="J946" s="1">
        <v>42.0</v>
      </c>
      <c r="K946" s="1">
        <v>0.0</v>
      </c>
      <c r="L946" s="1" t="s">
        <v>315</v>
      </c>
      <c r="M946" s="1" t="s">
        <v>302</v>
      </c>
      <c r="N946" s="1">
        <v>21.0</v>
      </c>
      <c r="O946" s="1" t="s">
        <v>312</v>
      </c>
      <c r="P946" s="1" t="s">
        <v>313</v>
      </c>
      <c r="Q946" s="1" t="s">
        <v>309</v>
      </c>
    </row>
    <row r="947" ht="15.75" customHeight="1">
      <c r="A947" s="1" t="s">
        <v>1261</v>
      </c>
      <c r="B947" s="2">
        <v>46153.0</v>
      </c>
      <c r="C947" s="2">
        <v>46160.0</v>
      </c>
      <c r="D947" s="1" t="s">
        <v>59</v>
      </c>
      <c r="E947" s="1" t="s">
        <v>182</v>
      </c>
      <c r="F947" s="3">
        <v>0.9375</v>
      </c>
      <c r="G947" s="1">
        <v>2.0</v>
      </c>
      <c r="H947" s="1">
        <v>2.0</v>
      </c>
      <c r="I947" s="1">
        <v>160.0</v>
      </c>
      <c r="J947" s="1">
        <v>30.0</v>
      </c>
      <c r="K947" s="1">
        <v>0.0</v>
      </c>
      <c r="L947" s="1" t="s">
        <v>307</v>
      </c>
      <c r="M947" s="1" t="s">
        <v>302</v>
      </c>
      <c r="N947" s="1">
        <v>25.0</v>
      </c>
      <c r="O947" s="1" t="s">
        <v>312</v>
      </c>
      <c r="P947" s="1" t="s">
        <v>313</v>
      </c>
      <c r="Q947" s="1" t="s">
        <v>305</v>
      </c>
    </row>
    <row r="948" ht="15.75" customHeight="1">
      <c r="A948" s="1" t="s">
        <v>1262</v>
      </c>
      <c r="B948" s="2">
        <v>46059.0</v>
      </c>
      <c r="C948" s="2">
        <v>46062.0</v>
      </c>
      <c r="D948" s="1" t="s">
        <v>118</v>
      </c>
      <c r="E948" s="1" t="s">
        <v>197</v>
      </c>
      <c r="F948" s="3">
        <v>0.53125</v>
      </c>
      <c r="G948" s="1">
        <v>3.0</v>
      </c>
      <c r="H948" s="1">
        <v>1.0</v>
      </c>
      <c r="I948" s="1">
        <v>200.0</v>
      </c>
      <c r="J948" s="1">
        <v>24.0</v>
      </c>
      <c r="K948" s="1">
        <v>40.0</v>
      </c>
      <c r="L948" s="1" t="s">
        <v>307</v>
      </c>
      <c r="M948" s="1" t="s">
        <v>302</v>
      </c>
      <c r="N948" s="1">
        <v>49.0</v>
      </c>
      <c r="O948" s="1" t="s">
        <v>312</v>
      </c>
      <c r="P948" s="1" t="s">
        <v>313</v>
      </c>
      <c r="Q948" s="1" t="s">
        <v>305</v>
      </c>
    </row>
    <row r="949" ht="15.75" customHeight="1">
      <c r="A949" s="1" t="s">
        <v>1263</v>
      </c>
      <c r="B949" s="2">
        <v>46107.0</v>
      </c>
      <c r="C949" s="2">
        <v>46114.0</v>
      </c>
      <c r="D949" s="1" t="s">
        <v>100</v>
      </c>
      <c r="E949" s="1" t="s">
        <v>254</v>
      </c>
      <c r="F949" s="3">
        <v>0.3958333333333333</v>
      </c>
      <c r="G949" s="1">
        <v>2.0</v>
      </c>
      <c r="H949" s="1">
        <v>3.0</v>
      </c>
      <c r="I949" s="1">
        <v>160.0</v>
      </c>
      <c r="J949" s="1">
        <v>36.0</v>
      </c>
      <c r="K949" s="1">
        <v>60.0</v>
      </c>
      <c r="L949" s="1" t="s">
        <v>307</v>
      </c>
      <c r="M949" s="1" t="s">
        <v>302</v>
      </c>
      <c r="N949" s="1">
        <v>36.0</v>
      </c>
      <c r="O949" s="1" t="s">
        <v>303</v>
      </c>
      <c r="P949" s="1" t="s">
        <v>313</v>
      </c>
      <c r="Q949" s="1" t="s">
        <v>305</v>
      </c>
    </row>
    <row r="950" ht="15.75" customHeight="1">
      <c r="A950" s="1" t="s">
        <v>1264</v>
      </c>
      <c r="B950" s="2">
        <v>46097.0</v>
      </c>
      <c r="C950" s="2">
        <v>46101.0</v>
      </c>
      <c r="D950" s="1" t="s">
        <v>144</v>
      </c>
      <c r="E950" s="1" t="s">
        <v>189</v>
      </c>
      <c r="F950" s="3">
        <v>0.53125</v>
      </c>
      <c r="G950" s="1">
        <v>3.0</v>
      </c>
      <c r="H950" s="1">
        <v>3.0</v>
      </c>
      <c r="I950" s="1">
        <v>460.0</v>
      </c>
      <c r="J950" s="1">
        <v>36.0</v>
      </c>
      <c r="K950" s="1">
        <v>20.0</v>
      </c>
      <c r="L950" s="1" t="s">
        <v>311</v>
      </c>
      <c r="M950" s="1" t="s">
        <v>302</v>
      </c>
      <c r="N950" s="1">
        <v>36.0</v>
      </c>
      <c r="O950" s="1" t="s">
        <v>303</v>
      </c>
      <c r="P950" s="1" t="s">
        <v>313</v>
      </c>
      <c r="Q950" s="1" t="s">
        <v>309</v>
      </c>
    </row>
    <row r="951" ht="15.75" customHeight="1">
      <c r="A951" s="1" t="s">
        <v>1265</v>
      </c>
      <c r="B951" s="2">
        <v>46121.0</v>
      </c>
      <c r="C951" s="2">
        <v>46125.0</v>
      </c>
      <c r="D951" s="1" t="s">
        <v>91</v>
      </c>
      <c r="E951" s="1" t="s">
        <v>168</v>
      </c>
      <c r="F951" s="3">
        <v>0.9375</v>
      </c>
      <c r="G951" s="1">
        <v>5.0</v>
      </c>
      <c r="H951" s="1">
        <v>3.0</v>
      </c>
      <c r="I951" s="1">
        <v>160.0</v>
      </c>
      <c r="J951" s="1">
        <v>36.0</v>
      </c>
      <c r="K951" s="1">
        <v>0.0</v>
      </c>
      <c r="L951" s="1" t="s">
        <v>301</v>
      </c>
      <c r="M951" s="1" t="s">
        <v>302</v>
      </c>
      <c r="N951" s="1">
        <v>41.0</v>
      </c>
      <c r="O951" s="1" t="s">
        <v>312</v>
      </c>
      <c r="P951" s="1" t="s">
        <v>313</v>
      </c>
      <c r="Q951" s="1" t="s">
        <v>305</v>
      </c>
    </row>
    <row r="952" ht="15.75" customHeight="1">
      <c r="A952" s="1" t="s">
        <v>1266</v>
      </c>
      <c r="B952" s="2">
        <v>46181.0</v>
      </c>
      <c r="C952" s="2">
        <v>46183.0</v>
      </c>
      <c r="D952" s="1" t="s">
        <v>147</v>
      </c>
      <c r="E952" s="1" t="s">
        <v>268</v>
      </c>
      <c r="F952" s="3">
        <v>0.7708333333333334</v>
      </c>
      <c r="G952" s="1">
        <v>3.0</v>
      </c>
      <c r="H952" s="1">
        <v>3.0</v>
      </c>
      <c r="I952" s="1">
        <v>240.0</v>
      </c>
      <c r="J952" s="1">
        <v>36.0</v>
      </c>
      <c r="K952" s="1">
        <v>20.0</v>
      </c>
      <c r="L952" s="1" t="s">
        <v>301</v>
      </c>
      <c r="M952" s="1" t="s">
        <v>302</v>
      </c>
      <c r="N952" s="1">
        <v>42.0</v>
      </c>
      <c r="O952" s="1" t="s">
        <v>312</v>
      </c>
      <c r="P952" s="1" t="s">
        <v>304</v>
      </c>
      <c r="Q952" s="1" t="s">
        <v>305</v>
      </c>
    </row>
    <row r="953" ht="15.75" customHeight="1">
      <c r="A953" s="1" t="s">
        <v>1267</v>
      </c>
      <c r="B953" s="2">
        <v>46146.0</v>
      </c>
      <c r="C953" s="2">
        <v>46152.0</v>
      </c>
      <c r="D953" s="1" t="s">
        <v>11</v>
      </c>
      <c r="E953" s="1" t="s">
        <v>175</v>
      </c>
      <c r="F953" s="3">
        <v>0.9375</v>
      </c>
      <c r="G953" s="1">
        <v>1.0</v>
      </c>
      <c r="H953" s="1">
        <v>2.0</v>
      </c>
      <c r="I953" s="1">
        <v>200.0</v>
      </c>
      <c r="J953" s="1">
        <v>30.0</v>
      </c>
      <c r="K953" s="1">
        <v>0.0</v>
      </c>
      <c r="L953" s="1" t="s">
        <v>311</v>
      </c>
      <c r="M953" s="1" t="s">
        <v>302</v>
      </c>
      <c r="N953" s="1">
        <v>56.0</v>
      </c>
      <c r="O953" s="1" t="s">
        <v>312</v>
      </c>
      <c r="P953" s="1" t="s">
        <v>313</v>
      </c>
      <c r="Q953" s="1" t="s">
        <v>305</v>
      </c>
    </row>
    <row r="954" ht="15.75" customHeight="1">
      <c r="A954" s="1" t="s">
        <v>1268</v>
      </c>
      <c r="B954" s="2">
        <v>46140.0</v>
      </c>
      <c r="C954" s="2">
        <v>46140.0</v>
      </c>
      <c r="D954" s="1" t="s">
        <v>125</v>
      </c>
      <c r="E954" s="1" t="s">
        <v>246</v>
      </c>
      <c r="F954" s="3">
        <v>0.3958333333333333</v>
      </c>
      <c r="G954" s="1">
        <v>3.0</v>
      </c>
      <c r="H954" s="1">
        <v>4.0</v>
      </c>
      <c r="I954" s="1">
        <v>240.0</v>
      </c>
      <c r="J954" s="1">
        <v>42.0</v>
      </c>
      <c r="K954" s="1">
        <v>0.0</v>
      </c>
      <c r="L954" s="1" t="s">
        <v>301</v>
      </c>
      <c r="M954" s="1" t="s">
        <v>302</v>
      </c>
      <c r="N954" s="1">
        <v>58.0</v>
      </c>
      <c r="O954" s="1" t="s">
        <v>308</v>
      </c>
      <c r="P954" s="1" t="s">
        <v>313</v>
      </c>
      <c r="Q954" s="1" t="s">
        <v>305</v>
      </c>
    </row>
    <row r="955" ht="15.75" customHeight="1">
      <c r="A955" s="1" t="s">
        <v>1269</v>
      </c>
      <c r="B955" s="2">
        <v>46164.0</v>
      </c>
      <c r="C955" s="2">
        <v>46165.0</v>
      </c>
      <c r="D955" s="1" t="s">
        <v>147</v>
      </c>
      <c r="E955" s="1" t="s">
        <v>172</v>
      </c>
      <c r="F955" s="3">
        <v>0.9375</v>
      </c>
      <c r="G955" s="1">
        <v>2.0</v>
      </c>
      <c r="H955" s="1">
        <v>3.0</v>
      </c>
      <c r="I955" s="1">
        <v>300.0</v>
      </c>
      <c r="J955" s="1">
        <v>36.0</v>
      </c>
      <c r="K955" s="1">
        <v>0.0</v>
      </c>
      <c r="L955" s="1" t="s">
        <v>311</v>
      </c>
      <c r="M955" s="1" t="s">
        <v>302</v>
      </c>
      <c r="N955" s="1">
        <v>29.0</v>
      </c>
      <c r="O955" s="1" t="s">
        <v>303</v>
      </c>
      <c r="P955" s="1" t="s">
        <v>313</v>
      </c>
      <c r="Q955" s="1" t="s">
        <v>338</v>
      </c>
    </row>
    <row r="956" ht="15.75" customHeight="1">
      <c r="A956" s="1" t="s">
        <v>1270</v>
      </c>
      <c r="B956" s="2">
        <v>46068.0</v>
      </c>
      <c r="C956" s="2">
        <v>46068.0</v>
      </c>
      <c r="D956" s="1" t="s">
        <v>147</v>
      </c>
      <c r="E956" s="1" t="s">
        <v>206</v>
      </c>
      <c r="F956" s="3">
        <v>0.53125</v>
      </c>
      <c r="G956" s="1">
        <v>9.0</v>
      </c>
      <c r="H956" s="1">
        <v>2.0</v>
      </c>
      <c r="I956" s="1">
        <v>420.0</v>
      </c>
      <c r="J956" s="1">
        <v>30.0</v>
      </c>
      <c r="K956" s="1">
        <v>40.0</v>
      </c>
      <c r="L956" s="1" t="s">
        <v>307</v>
      </c>
      <c r="M956" s="1" t="s">
        <v>302</v>
      </c>
      <c r="N956" s="1">
        <v>22.0</v>
      </c>
      <c r="O956" s="1" t="s">
        <v>308</v>
      </c>
      <c r="P956" s="1" t="s">
        <v>304</v>
      </c>
      <c r="Q956" s="1" t="s">
        <v>309</v>
      </c>
    </row>
    <row r="957" ht="15.75" customHeight="1">
      <c r="A957" s="1" t="s">
        <v>1271</v>
      </c>
      <c r="B957" s="2">
        <v>46081.0</v>
      </c>
      <c r="C957" s="2">
        <v>46084.0</v>
      </c>
      <c r="D957" s="1" t="s">
        <v>85</v>
      </c>
      <c r="E957" s="1" t="s">
        <v>258</v>
      </c>
      <c r="F957" s="3">
        <v>0.9375</v>
      </c>
      <c r="G957" s="1">
        <v>2.0</v>
      </c>
      <c r="H957" s="1">
        <v>3.0</v>
      </c>
      <c r="I957" s="1">
        <v>260.0</v>
      </c>
      <c r="J957" s="1">
        <v>36.0</v>
      </c>
      <c r="K957" s="1">
        <v>20.0</v>
      </c>
      <c r="L957" s="1" t="s">
        <v>311</v>
      </c>
      <c r="M957" s="1" t="s">
        <v>302</v>
      </c>
      <c r="N957" s="1">
        <v>38.0</v>
      </c>
      <c r="O957" s="1" t="s">
        <v>312</v>
      </c>
      <c r="P957" s="1" t="s">
        <v>304</v>
      </c>
      <c r="Q957" s="1" t="s">
        <v>338</v>
      </c>
    </row>
    <row r="958" ht="15.75" customHeight="1">
      <c r="A958" s="1" t="s">
        <v>1272</v>
      </c>
      <c r="B958" s="2">
        <v>46136.0</v>
      </c>
      <c r="C958" s="2">
        <v>46137.0</v>
      </c>
      <c r="D958" s="1" t="s">
        <v>66</v>
      </c>
      <c r="E958" s="1" t="s">
        <v>179</v>
      </c>
      <c r="F958" s="3">
        <v>0.8854166666666666</v>
      </c>
      <c r="G958" s="1">
        <v>7.0</v>
      </c>
      <c r="H958" s="1">
        <v>3.0</v>
      </c>
      <c r="I958" s="1">
        <v>420.0</v>
      </c>
      <c r="J958" s="1">
        <v>36.0</v>
      </c>
      <c r="K958" s="1">
        <v>20.0</v>
      </c>
      <c r="L958" s="1" t="s">
        <v>315</v>
      </c>
      <c r="M958" s="1" t="s">
        <v>302</v>
      </c>
      <c r="N958" s="1">
        <v>18.0</v>
      </c>
      <c r="O958" s="1" t="s">
        <v>303</v>
      </c>
      <c r="P958" s="1" t="s">
        <v>313</v>
      </c>
      <c r="Q958" s="1" t="s">
        <v>309</v>
      </c>
    </row>
    <row r="959" ht="15.75" customHeight="1">
      <c r="A959" s="1" t="s">
        <v>1273</v>
      </c>
      <c r="B959" s="2">
        <v>46187.0</v>
      </c>
      <c r="C959" s="2">
        <v>46190.0</v>
      </c>
      <c r="D959" s="1" t="s">
        <v>85</v>
      </c>
      <c r="E959" s="1" t="s">
        <v>266</v>
      </c>
      <c r="F959" s="3">
        <v>0.8854166666666666</v>
      </c>
      <c r="G959" s="1">
        <v>3.0</v>
      </c>
      <c r="H959" s="1">
        <v>4.0</v>
      </c>
      <c r="I959" s="1">
        <v>400.0</v>
      </c>
      <c r="J959" s="1">
        <v>42.0</v>
      </c>
      <c r="K959" s="1">
        <v>150.0</v>
      </c>
      <c r="L959" s="1" t="s">
        <v>318</v>
      </c>
      <c r="M959" s="1" t="s">
        <v>302</v>
      </c>
      <c r="N959" s="1">
        <v>44.0</v>
      </c>
      <c r="O959" s="1" t="s">
        <v>303</v>
      </c>
      <c r="P959" s="1" t="s">
        <v>304</v>
      </c>
      <c r="Q959" s="1" t="s">
        <v>309</v>
      </c>
    </row>
    <row r="960" ht="15.75" customHeight="1">
      <c r="A960" s="1" t="s">
        <v>1274</v>
      </c>
      <c r="B960" s="2">
        <v>46107.0</v>
      </c>
      <c r="C960" s="2">
        <v>46114.0</v>
      </c>
      <c r="D960" s="1" t="s">
        <v>73</v>
      </c>
      <c r="E960" s="1" t="s">
        <v>268</v>
      </c>
      <c r="F960" s="3">
        <v>0.8854166666666666</v>
      </c>
      <c r="G960" s="1">
        <v>5.0</v>
      </c>
      <c r="H960" s="1">
        <v>2.0</v>
      </c>
      <c r="I960" s="1">
        <v>240.0</v>
      </c>
      <c r="J960" s="1">
        <v>30.0</v>
      </c>
      <c r="K960" s="1">
        <v>20.0</v>
      </c>
      <c r="L960" s="1" t="s">
        <v>318</v>
      </c>
      <c r="M960" s="1" t="s">
        <v>302</v>
      </c>
      <c r="N960" s="1">
        <v>53.0</v>
      </c>
      <c r="O960" s="1" t="s">
        <v>308</v>
      </c>
      <c r="P960" s="1" t="s">
        <v>304</v>
      </c>
      <c r="Q960" s="1" t="s">
        <v>305</v>
      </c>
    </row>
    <row r="961" ht="15.75" customHeight="1">
      <c r="A961" s="1" t="s">
        <v>1275</v>
      </c>
      <c r="B961" s="2">
        <v>46147.0</v>
      </c>
      <c r="C961" s="2">
        <v>46147.0</v>
      </c>
      <c r="D961" s="1" t="s">
        <v>40</v>
      </c>
      <c r="E961" s="1" t="s">
        <v>244</v>
      </c>
      <c r="F961" s="3">
        <v>0.3958333333333333</v>
      </c>
      <c r="G961" s="1">
        <v>4.0</v>
      </c>
      <c r="H961" s="1">
        <v>3.0</v>
      </c>
      <c r="I961" s="1">
        <v>320.0</v>
      </c>
      <c r="J961" s="1">
        <v>36.0</v>
      </c>
      <c r="K961" s="1">
        <v>0.0</v>
      </c>
      <c r="L961" s="1" t="s">
        <v>307</v>
      </c>
      <c r="M961" s="1" t="s">
        <v>302</v>
      </c>
      <c r="N961" s="1">
        <v>37.0</v>
      </c>
      <c r="O961" s="1" t="s">
        <v>303</v>
      </c>
      <c r="P961" s="1" t="s">
        <v>304</v>
      </c>
      <c r="Q961" s="1" t="s">
        <v>338</v>
      </c>
    </row>
    <row r="962" ht="15.75" customHeight="1">
      <c r="A962" s="1" t="s">
        <v>1276</v>
      </c>
      <c r="B962" s="2">
        <v>46072.0</v>
      </c>
      <c r="C962" s="2">
        <v>46073.0</v>
      </c>
      <c r="D962" s="1" t="s">
        <v>114</v>
      </c>
      <c r="E962" s="1" t="s">
        <v>197</v>
      </c>
      <c r="F962" s="3">
        <v>0.9375</v>
      </c>
      <c r="G962" s="1">
        <v>3.0</v>
      </c>
      <c r="H962" s="1">
        <v>3.0</v>
      </c>
      <c r="I962" s="1">
        <v>200.0</v>
      </c>
      <c r="J962" s="1">
        <v>36.0</v>
      </c>
      <c r="K962" s="1">
        <v>0.0</v>
      </c>
      <c r="L962" s="1" t="s">
        <v>301</v>
      </c>
      <c r="M962" s="1" t="s">
        <v>302</v>
      </c>
      <c r="N962" s="1">
        <v>24.0</v>
      </c>
      <c r="O962" s="1" t="s">
        <v>308</v>
      </c>
      <c r="P962" s="1" t="s">
        <v>304</v>
      </c>
      <c r="Q962" s="1" t="s">
        <v>305</v>
      </c>
    </row>
    <row r="963" ht="15.75" customHeight="1">
      <c r="A963" s="1" t="s">
        <v>1277</v>
      </c>
      <c r="B963" s="2">
        <v>46105.0</v>
      </c>
      <c r="C963" s="2">
        <v>46107.0</v>
      </c>
      <c r="D963" s="1" t="s">
        <v>30</v>
      </c>
      <c r="E963" s="1" t="s">
        <v>228</v>
      </c>
      <c r="F963" s="3">
        <v>0.7708333333333334</v>
      </c>
      <c r="G963" s="1">
        <v>6.0</v>
      </c>
      <c r="H963" s="1">
        <v>5.0</v>
      </c>
      <c r="I963" s="1">
        <v>160.0</v>
      </c>
      <c r="J963" s="1">
        <v>48.0</v>
      </c>
      <c r="K963" s="1">
        <v>40.0</v>
      </c>
      <c r="L963" s="1" t="s">
        <v>301</v>
      </c>
      <c r="M963" s="1" t="s">
        <v>302</v>
      </c>
      <c r="N963" s="1">
        <v>51.0</v>
      </c>
      <c r="O963" s="1" t="s">
        <v>312</v>
      </c>
      <c r="P963" s="1" t="s">
        <v>313</v>
      </c>
      <c r="Q963" s="1" t="s">
        <v>305</v>
      </c>
    </row>
    <row r="964" ht="15.75" customHeight="1">
      <c r="A964" s="1" t="s">
        <v>1278</v>
      </c>
      <c r="B964" s="2">
        <v>46081.0</v>
      </c>
      <c r="C964" s="2">
        <v>46085.0</v>
      </c>
      <c r="D964" s="1" t="s">
        <v>66</v>
      </c>
      <c r="E964" s="1" t="s">
        <v>212</v>
      </c>
      <c r="F964" s="3">
        <v>0.7708333333333334</v>
      </c>
      <c r="G964" s="1">
        <v>3.0</v>
      </c>
      <c r="H964" s="1">
        <v>2.0</v>
      </c>
      <c r="I964" s="1">
        <v>200.0</v>
      </c>
      <c r="J964" s="1">
        <v>30.0</v>
      </c>
      <c r="K964" s="1">
        <v>0.0</v>
      </c>
      <c r="L964" s="1" t="s">
        <v>318</v>
      </c>
      <c r="M964" s="1" t="s">
        <v>302</v>
      </c>
      <c r="N964" s="1">
        <v>38.0</v>
      </c>
      <c r="O964" s="1" t="s">
        <v>303</v>
      </c>
      <c r="P964" s="1" t="s">
        <v>313</v>
      </c>
      <c r="Q964" s="1" t="s">
        <v>305</v>
      </c>
    </row>
    <row r="965" ht="15.75" customHeight="1">
      <c r="A965" s="1" t="s">
        <v>1279</v>
      </c>
      <c r="B965" s="2">
        <v>46129.0</v>
      </c>
      <c r="C965" s="2">
        <v>46129.0</v>
      </c>
      <c r="D965" s="1" t="s">
        <v>114</v>
      </c>
      <c r="E965" s="1" t="s">
        <v>228</v>
      </c>
      <c r="F965" s="3">
        <v>0.6458333333333334</v>
      </c>
      <c r="G965" s="1">
        <v>1.0</v>
      </c>
      <c r="H965" s="1">
        <v>6.0</v>
      </c>
      <c r="I965" s="1">
        <v>160.0</v>
      </c>
      <c r="J965" s="1">
        <v>54.0</v>
      </c>
      <c r="K965" s="1">
        <v>0.0</v>
      </c>
      <c r="L965" s="1" t="s">
        <v>311</v>
      </c>
      <c r="M965" s="1" t="s">
        <v>302</v>
      </c>
      <c r="N965" s="1">
        <v>47.0</v>
      </c>
      <c r="O965" s="1" t="s">
        <v>308</v>
      </c>
      <c r="P965" s="1" t="s">
        <v>313</v>
      </c>
      <c r="Q965" s="1" t="s">
        <v>305</v>
      </c>
    </row>
    <row r="966" ht="15.75" customHeight="1">
      <c r="A966" s="1" t="s">
        <v>1280</v>
      </c>
      <c r="B966" s="2">
        <v>46098.0</v>
      </c>
      <c r="C966" s="2">
        <v>46103.0</v>
      </c>
      <c r="D966" s="1" t="s">
        <v>11</v>
      </c>
      <c r="E966" s="1" t="s">
        <v>232</v>
      </c>
      <c r="F966" s="3">
        <v>0.8854166666666666</v>
      </c>
      <c r="G966" s="1">
        <v>9.0</v>
      </c>
      <c r="H966" s="1">
        <v>2.0</v>
      </c>
      <c r="I966" s="1">
        <v>260.0</v>
      </c>
      <c r="J966" s="1">
        <v>30.0</v>
      </c>
      <c r="K966" s="1">
        <v>20.0</v>
      </c>
      <c r="L966" s="1" t="s">
        <v>318</v>
      </c>
      <c r="M966" s="1" t="s">
        <v>302</v>
      </c>
      <c r="N966" s="1">
        <v>31.0</v>
      </c>
      <c r="O966" s="1" t="s">
        <v>312</v>
      </c>
      <c r="P966" s="1" t="s">
        <v>304</v>
      </c>
      <c r="Q966" s="1" t="s">
        <v>338</v>
      </c>
    </row>
    <row r="967" ht="15.75" customHeight="1">
      <c r="A967" s="1" t="s">
        <v>1281</v>
      </c>
      <c r="B967" s="2">
        <v>46042.0</v>
      </c>
      <c r="C967" s="2">
        <v>46045.0</v>
      </c>
      <c r="D967" s="1" t="s">
        <v>30</v>
      </c>
      <c r="E967" s="1" t="s">
        <v>281</v>
      </c>
      <c r="F967" s="3">
        <v>0.9375</v>
      </c>
      <c r="G967" s="1">
        <v>7.0</v>
      </c>
      <c r="H967" s="1">
        <v>5.0</v>
      </c>
      <c r="I967" s="1">
        <v>240.0</v>
      </c>
      <c r="J967" s="1">
        <v>48.0</v>
      </c>
      <c r="K967" s="1">
        <v>0.0</v>
      </c>
      <c r="L967" s="1" t="s">
        <v>318</v>
      </c>
      <c r="M967" s="1" t="s">
        <v>326</v>
      </c>
      <c r="N967" s="1">
        <v>20.0</v>
      </c>
      <c r="O967" s="1" t="s">
        <v>308</v>
      </c>
      <c r="P967" s="1" t="s">
        <v>313</v>
      </c>
      <c r="Q967" s="1" t="s">
        <v>338</v>
      </c>
    </row>
    <row r="968" ht="15.75" customHeight="1">
      <c r="A968" s="1" t="s">
        <v>1282</v>
      </c>
      <c r="B968" s="2">
        <v>46178.0</v>
      </c>
      <c r="C968" s="2">
        <v>46184.0</v>
      </c>
      <c r="D968" s="1" t="s">
        <v>18</v>
      </c>
      <c r="E968" s="1" t="s">
        <v>172</v>
      </c>
      <c r="F968" s="3">
        <v>0.7708333333333334</v>
      </c>
      <c r="G968" s="1">
        <v>2.0</v>
      </c>
      <c r="H968" s="1">
        <v>2.0</v>
      </c>
      <c r="I968" s="1">
        <v>220.0</v>
      </c>
      <c r="J968" s="1">
        <v>30.0</v>
      </c>
      <c r="K968" s="1">
        <v>0.0</v>
      </c>
      <c r="L968" s="1" t="s">
        <v>315</v>
      </c>
      <c r="M968" s="1" t="s">
        <v>326</v>
      </c>
      <c r="N968" s="1">
        <v>25.0</v>
      </c>
      <c r="O968" s="1" t="s">
        <v>312</v>
      </c>
      <c r="P968" s="1" t="s">
        <v>313</v>
      </c>
      <c r="Q968" s="1" t="s">
        <v>305</v>
      </c>
    </row>
    <row r="969" ht="15.75" customHeight="1">
      <c r="A969" s="1" t="s">
        <v>1283</v>
      </c>
      <c r="B969" s="2">
        <v>46061.0</v>
      </c>
      <c r="C969" s="2">
        <v>46063.0</v>
      </c>
      <c r="D969" s="1" t="s">
        <v>85</v>
      </c>
      <c r="E969" s="1" t="s">
        <v>254</v>
      </c>
      <c r="F969" s="3">
        <v>0.9375</v>
      </c>
      <c r="G969" s="1">
        <v>3.0</v>
      </c>
      <c r="H969" s="1">
        <v>3.0</v>
      </c>
      <c r="I969" s="1">
        <v>160.0</v>
      </c>
      <c r="J969" s="1">
        <v>36.0</v>
      </c>
      <c r="K969" s="1">
        <v>0.0</v>
      </c>
      <c r="L969" s="1" t="s">
        <v>301</v>
      </c>
      <c r="M969" s="1" t="s">
        <v>302</v>
      </c>
      <c r="N969" s="1">
        <v>52.0</v>
      </c>
      <c r="O969" s="1" t="s">
        <v>303</v>
      </c>
      <c r="P969" s="1" t="s">
        <v>313</v>
      </c>
      <c r="Q969" s="1" t="s">
        <v>305</v>
      </c>
    </row>
    <row r="970" ht="15.75" customHeight="1">
      <c r="A970" s="1" t="s">
        <v>1284</v>
      </c>
      <c r="B970" s="2">
        <v>46199.0</v>
      </c>
      <c r="C970" s="2">
        <v>46199.0</v>
      </c>
      <c r="D970" s="1" t="s">
        <v>25</v>
      </c>
      <c r="E970" s="1" t="s">
        <v>175</v>
      </c>
      <c r="F970" s="3">
        <v>0.53125</v>
      </c>
      <c r="G970" s="1">
        <v>3.0</v>
      </c>
      <c r="H970" s="1">
        <v>6.0</v>
      </c>
      <c r="I970" s="1">
        <v>200.0</v>
      </c>
      <c r="J970" s="1">
        <v>54.0</v>
      </c>
      <c r="K970" s="1">
        <v>0.0</v>
      </c>
      <c r="L970" s="1" t="s">
        <v>318</v>
      </c>
      <c r="M970" s="1" t="s">
        <v>302</v>
      </c>
      <c r="N970" s="1">
        <v>31.0</v>
      </c>
      <c r="O970" s="1" t="s">
        <v>308</v>
      </c>
      <c r="P970" s="1" t="s">
        <v>313</v>
      </c>
      <c r="Q970" s="1" t="s">
        <v>305</v>
      </c>
    </row>
    <row r="971" ht="15.75" customHeight="1">
      <c r="A971" s="1" t="s">
        <v>1285</v>
      </c>
      <c r="B971" s="2">
        <v>46115.0</v>
      </c>
      <c r="C971" s="2">
        <v>46120.0</v>
      </c>
      <c r="D971" s="1" t="s">
        <v>30</v>
      </c>
      <c r="E971" s="1" t="s">
        <v>278</v>
      </c>
      <c r="F971" s="3">
        <v>0.9375</v>
      </c>
      <c r="G971" s="1">
        <v>7.0</v>
      </c>
      <c r="H971" s="1">
        <v>2.0</v>
      </c>
      <c r="I971" s="1">
        <v>280.0</v>
      </c>
      <c r="J971" s="1">
        <v>30.0</v>
      </c>
      <c r="K971" s="1">
        <v>40.0</v>
      </c>
      <c r="L971" s="1" t="s">
        <v>318</v>
      </c>
      <c r="M971" s="1" t="s">
        <v>302</v>
      </c>
      <c r="N971" s="1">
        <v>25.0</v>
      </c>
      <c r="O971" s="1" t="s">
        <v>312</v>
      </c>
      <c r="P971" s="1" t="s">
        <v>313</v>
      </c>
      <c r="Q971" s="1" t="s">
        <v>305</v>
      </c>
    </row>
    <row r="972" ht="15.75" customHeight="1">
      <c r="A972" s="1" t="s">
        <v>1286</v>
      </c>
      <c r="B972" s="2">
        <v>46035.0</v>
      </c>
      <c r="C972" s="2">
        <v>46035.0</v>
      </c>
      <c r="D972" s="1" t="s">
        <v>137</v>
      </c>
      <c r="E972" s="1" t="s">
        <v>244</v>
      </c>
      <c r="F972" s="3">
        <v>0.6458333333333334</v>
      </c>
      <c r="G972" s="1">
        <v>5.0</v>
      </c>
      <c r="H972" s="1">
        <v>1.0</v>
      </c>
      <c r="I972" s="1">
        <v>240.0</v>
      </c>
      <c r="J972" s="1">
        <v>24.0</v>
      </c>
      <c r="K972" s="1">
        <v>0.0</v>
      </c>
      <c r="L972" s="1" t="s">
        <v>318</v>
      </c>
      <c r="M972" s="1" t="s">
        <v>302</v>
      </c>
      <c r="N972" s="1">
        <v>50.0</v>
      </c>
      <c r="O972" s="1" t="s">
        <v>312</v>
      </c>
      <c r="P972" s="1" t="s">
        <v>313</v>
      </c>
      <c r="Q972" s="1" t="s">
        <v>305</v>
      </c>
    </row>
    <row r="973" ht="15.75" customHeight="1">
      <c r="A973" s="1" t="s">
        <v>1287</v>
      </c>
      <c r="B973" s="2">
        <v>46185.0</v>
      </c>
      <c r="C973" s="2">
        <v>46186.0</v>
      </c>
      <c r="D973" s="1" t="s">
        <v>108</v>
      </c>
      <c r="E973" s="1" t="s">
        <v>254</v>
      </c>
      <c r="F973" s="3">
        <v>0.3958333333333333</v>
      </c>
      <c r="G973" s="1">
        <v>4.0</v>
      </c>
      <c r="H973" s="1">
        <v>6.0</v>
      </c>
      <c r="I973" s="1">
        <v>160.0</v>
      </c>
      <c r="J973" s="1">
        <v>54.0</v>
      </c>
      <c r="K973" s="1">
        <v>60.0</v>
      </c>
      <c r="L973" s="1" t="s">
        <v>301</v>
      </c>
      <c r="M973" s="1" t="s">
        <v>302</v>
      </c>
      <c r="N973" s="1">
        <v>50.0</v>
      </c>
      <c r="O973" s="1" t="s">
        <v>303</v>
      </c>
      <c r="P973" s="1" t="s">
        <v>304</v>
      </c>
      <c r="Q973" s="1" t="s">
        <v>305</v>
      </c>
    </row>
    <row r="974" ht="15.75" customHeight="1">
      <c r="A974" s="1" t="s">
        <v>1288</v>
      </c>
      <c r="B974" s="2">
        <v>46041.0</v>
      </c>
      <c r="C974" s="2">
        <v>46047.0</v>
      </c>
      <c r="D974" s="1" t="s">
        <v>120</v>
      </c>
      <c r="E974" s="1" t="s">
        <v>237</v>
      </c>
      <c r="F974" s="3">
        <v>0.3958333333333333</v>
      </c>
      <c r="G974" s="1">
        <v>3.0</v>
      </c>
      <c r="H974" s="1">
        <v>5.0</v>
      </c>
      <c r="I974" s="1">
        <v>260.0</v>
      </c>
      <c r="J974" s="1">
        <v>48.0</v>
      </c>
      <c r="K974" s="1">
        <v>150.0</v>
      </c>
      <c r="L974" s="1" t="s">
        <v>301</v>
      </c>
      <c r="M974" s="1" t="s">
        <v>302</v>
      </c>
      <c r="N974" s="1">
        <v>39.0</v>
      </c>
      <c r="O974" s="1" t="s">
        <v>312</v>
      </c>
      <c r="P974" s="1" t="s">
        <v>313</v>
      </c>
      <c r="Q974" s="1" t="s">
        <v>338</v>
      </c>
    </row>
    <row r="975" ht="15.75" customHeight="1">
      <c r="A975" s="1" t="s">
        <v>1289</v>
      </c>
      <c r="B975" s="2">
        <v>46158.0</v>
      </c>
      <c r="C975" s="2">
        <v>46164.0</v>
      </c>
      <c r="D975" s="1" t="s">
        <v>134</v>
      </c>
      <c r="E975" s="1" t="s">
        <v>228</v>
      </c>
      <c r="F975" s="3">
        <v>0.53125</v>
      </c>
      <c r="G975" s="1">
        <v>3.0</v>
      </c>
      <c r="H975" s="1">
        <v>2.0</v>
      </c>
      <c r="I975" s="1">
        <v>340.0</v>
      </c>
      <c r="J975" s="1">
        <v>30.0</v>
      </c>
      <c r="K975" s="1">
        <v>40.0</v>
      </c>
      <c r="L975" s="1" t="s">
        <v>318</v>
      </c>
      <c r="M975" s="1" t="s">
        <v>302</v>
      </c>
      <c r="N975" s="1">
        <v>18.0</v>
      </c>
      <c r="O975" s="1" t="s">
        <v>308</v>
      </c>
      <c r="P975" s="1" t="s">
        <v>313</v>
      </c>
      <c r="Q975" s="1" t="s">
        <v>309</v>
      </c>
    </row>
    <row r="976" ht="15.75" customHeight="1">
      <c r="A976" s="1" t="s">
        <v>1290</v>
      </c>
      <c r="B976" s="2">
        <v>46080.0</v>
      </c>
      <c r="C976" s="2">
        <v>46085.0</v>
      </c>
      <c r="D976" s="1" t="s">
        <v>76</v>
      </c>
      <c r="E976" s="1" t="s">
        <v>268</v>
      </c>
      <c r="F976" s="3">
        <v>0.53125</v>
      </c>
      <c r="G976" s="1">
        <v>4.0</v>
      </c>
      <c r="H976" s="1">
        <v>4.0</v>
      </c>
      <c r="I976" s="1">
        <v>240.0</v>
      </c>
      <c r="J976" s="1">
        <v>42.0</v>
      </c>
      <c r="K976" s="1">
        <v>20.0</v>
      </c>
      <c r="L976" s="1" t="s">
        <v>311</v>
      </c>
      <c r="M976" s="1" t="s">
        <v>302</v>
      </c>
      <c r="N976" s="1">
        <v>54.0</v>
      </c>
      <c r="O976" s="1" t="s">
        <v>308</v>
      </c>
      <c r="P976" s="1" t="s">
        <v>313</v>
      </c>
      <c r="Q976" s="1" t="s">
        <v>305</v>
      </c>
    </row>
    <row r="977" ht="15.75" customHeight="1">
      <c r="A977" s="1" t="s">
        <v>1291</v>
      </c>
      <c r="B977" s="2">
        <v>46069.0</v>
      </c>
      <c r="C977" s="2">
        <v>46070.0</v>
      </c>
      <c r="D977" s="1" t="s">
        <v>11</v>
      </c>
      <c r="E977" s="1" t="s">
        <v>260</v>
      </c>
      <c r="F977" s="3">
        <v>0.6458333333333334</v>
      </c>
      <c r="G977" s="1">
        <v>4.0</v>
      </c>
      <c r="H977" s="1">
        <v>4.0</v>
      </c>
      <c r="I977" s="1">
        <v>280.0</v>
      </c>
      <c r="J977" s="1">
        <v>42.0</v>
      </c>
      <c r="K977" s="1">
        <v>0.0</v>
      </c>
      <c r="L977" s="1" t="s">
        <v>311</v>
      </c>
      <c r="M977" s="1" t="s">
        <v>326</v>
      </c>
      <c r="N977" s="1">
        <v>38.0</v>
      </c>
      <c r="O977" s="1" t="s">
        <v>308</v>
      </c>
      <c r="P977" s="1" t="s">
        <v>313</v>
      </c>
      <c r="Q977" s="1" t="s">
        <v>305</v>
      </c>
    </row>
    <row r="978" ht="15.75" customHeight="1">
      <c r="A978" s="1" t="s">
        <v>1292</v>
      </c>
      <c r="B978" s="2">
        <v>46064.0</v>
      </c>
      <c r="C978" s="2">
        <v>46070.0</v>
      </c>
      <c r="D978" s="1" t="s">
        <v>150</v>
      </c>
      <c r="E978" s="1" t="s">
        <v>199</v>
      </c>
      <c r="F978" s="3">
        <v>0.3958333333333333</v>
      </c>
      <c r="G978" s="1">
        <v>4.0</v>
      </c>
      <c r="H978" s="1">
        <v>4.0</v>
      </c>
      <c r="I978" s="1">
        <v>260.0</v>
      </c>
      <c r="J978" s="1">
        <v>42.0</v>
      </c>
      <c r="K978" s="1">
        <v>0.0</v>
      </c>
      <c r="L978" s="1" t="s">
        <v>315</v>
      </c>
      <c r="M978" s="1" t="s">
        <v>302</v>
      </c>
      <c r="N978" s="1">
        <v>46.0</v>
      </c>
      <c r="O978" s="1" t="s">
        <v>312</v>
      </c>
      <c r="P978" s="1" t="s">
        <v>304</v>
      </c>
      <c r="Q978" s="1" t="s">
        <v>305</v>
      </c>
    </row>
    <row r="979" ht="15.75" customHeight="1">
      <c r="A979" s="1" t="s">
        <v>1293</v>
      </c>
      <c r="B979" s="2">
        <v>46120.0</v>
      </c>
      <c r="C979" s="2">
        <v>46120.0</v>
      </c>
      <c r="D979" s="1" t="s">
        <v>62</v>
      </c>
      <c r="E979" s="1" t="s">
        <v>228</v>
      </c>
      <c r="F979" s="3">
        <v>0.53125</v>
      </c>
      <c r="G979" s="1">
        <v>5.0</v>
      </c>
      <c r="H979" s="1">
        <v>2.0</v>
      </c>
      <c r="I979" s="1">
        <v>160.0</v>
      </c>
      <c r="J979" s="1">
        <v>30.0</v>
      </c>
      <c r="K979" s="1">
        <v>0.0</v>
      </c>
      <c r="L979" s="1" t="s">
        <v>301</v>
      </c>
      <c r="M979" s="1" t="s">
        <v>302</v>
      </c>
      <c r="N979" s="1">
        <v>23.0</v>
      </c>
      <c r="O979" s="1" t="s">
        <v>303</v>
      </c>
      <c r="P979" s="1" t="s">
        <v>304</v>
      </c>
      <c r="Q979" s="1" t="s">
        <v>305</v>
      </c>
    </row>
    <row r="980" ht="15.75" customHeight="1">
      <c r="A980" s="1" t="s">
        <v>1294</v>
      </c>
      <c r="B980" s="2">
        <v>46064.0</v>
      </c>
      <c r="C980" s="2">
        <v>46067.0</v>
      </c>
      <c r="D980" s="1" t="s">
        <v>25</v>
      </c>
      <c r="E980" s="1" t="s">
        <v>242</v>
      </c>
      <c r="F980" s="3">
        <v>0.3958333333333333</v>
      </c>
      <c r="G980" s="1">
        <v>9.0</v>
      </c>
      <c r="H980" s="1">
        <v>2.0</v>
      </c>
      <c r="I980" s="1">
        <v>420.0</v>
      </c>
      <c r="J980" s="1">
        <v>30.0</v>
      </c>
      <c r="K980" s="1">
        <v>150.0</v>
      </c>
      <c r="L980" s="1" t="s">
        <v>307</v>
      </c>
      <c r="M980" s="1" t="s">
        <v>302</v>
      </c>
      <c r="N980" s="1">
        <v>31.0</v>
      </c>
      <c r="O980" s="1" t="s">
        <v>312</v>
      </c>
      <c r="P980" s="1" t="s">
        <v>313</v>
      </c>
      <c r="Q980" s="1" t="s">
        <v>309</v>
      </c>
    </row>
    <row r="981" ht="15.75" customHeight="1">
      <c r="A981" s="1" t="s">
        <v>1295</v>
      </c>
      <c r="B981" s="2">
        <v>46153.0</v>
      </c>
      <c r="C981" s="2">
        <v>46154.0</v>
      </c>
      <c r="D981" s="1" t="s">
        <v>144</v>
      </c>
      <c r="E981" s="1" t="s">
        <v>168</v>
      </c>
      <c r="F981" s="3">
        <v>0.6458333333333334</v>
      </c>
      <c r="G981" s="1">
        <v>3.0</v>
      </c>
      <c r="H981" s="1">
        <v>2.0</v>
      </c>
      <c r="I981" s="1">
        <v>160.0</v>
      </c>
      <c r="J981" s="1">
        <v>30.0</v>
      </c>
      <c r="K981" s="1">
        <v>0.0</v>
      </c>
      <c r="L981" s="1" t="s">
        <v>307</v>
      </c>
      <c r="M981" s="1" t="s">
        <v>363</v>
      </c>
      <c r="N981" s="1">
        <v>24.0</v>
      </c>
      <c r="O981" s="1" t="s">
        <v>308</v>
      </c>
      <c r="P981" s="1" t="s">
        <v>313</v>
      </c>
      <c r="Q981" s="1" t="s">
        <v>305</v>
      </c>
    </row>
    <row r="982" ht="15.75" customHeight="1">
      <c r="A982" s="1" t="s">
        <v>1296</v>
      </c>
      <c r="B982" s="2">
        <v>46189.0</v>
      </c>
      <c r="C982" s="2">
        <v>46193.0</v>
      </c>
      <c r="D982" s="1" t="s">
        <v>32</v>
      </c>
      <c r="E982" s="1" t="s">
        <v>276</v>
      </c>
      <c r="F982" s="3">
        <v>0.6458333333333334</v>
      </c>
      <c r="G982" s="1">
        <v>3.0</v>
      </c>
      <c r="H982" s="1">
        <v>3.0</v>
      </c>
      <c r="I982" s="1">
        <v>240.0</v>
      </c>
      <c r="J982" s="1">
        <v>36.0</v>
      </c>
      <c r="K982" s="1">
        <v>60.0</v>
      </c>
      <c r="L982" s="1" t="s">
        <v>315</v>
      </c>
      <c r="M982" s="1" t="s">
        <v>302</v>
      </c>
      <c r="N982" s="1">
        <v>19.0</v>
      </c>
      <c r="O982" s="1" t="s">
        <v>308</v>
      </c>
      <c r="P982" s="1" t="s">
        <v>304</v>
      </c>
      <c r="Q982" s="1" t="s">
        <v>305</v>
      </c>
    </row>
    <row r="983" ht="15.75" customHeight="1">
      <c r="A983" s="1" t="s">
        <v>1297</v>
      </c>
      <c r="B983" s="2">
        <v>46068.0</v>
      </c>
      <c r="C983" s="2">
        <v>46068.0</v>
      </c>
      <c r="D983" s="1" t="s">
        <v>25</v>
      </c>
      <c r="E983" s="1" t="s">
        <v>186</v>
      </c>
      <c r="F983" s="3">
        <v>0.9375</v>
      </c>
      <c r="G983" s="1">
        <v>5.0</v>
      </c>
      <c r="H983" s="1">
        <v>4.0</v>
      </c>
      <c r="I983" s="1">
        <v>160.0</v>
      </c>
      <c r="J983" s="1">
        <v>42.0</v>
      </c>
      <c r="K983" s="1">
        <v>60.0</v>
      </c>
      <c r="L983" s="1" t="s">
        <v>307</v>
      </c>
      <c r="M983" s="1" t="s">
        <v>302</v>
      </c>
      <c r="N983" s="1">
        <v>31.0</v>
      </c>
      <c r="O983" s="1" t="s">
        <v>303</v>
      </c>
      <c r="P983" s="1" t="s">
        <v>313</v>
      </c>
      <c r="Q983" s="1" t="s">
        <v>305</v>
      </c>
    </row>
    <row r="984" ht="15.75" customHeight="1">
      <c r="A984" s="1" t="s">
        <v>1298</v>
      </c>
      <c r="B984" s="2">
        <v>46063.0</v>
      </c>
      <c r="C984" s="2">
        <v>46069.0</v>
      </c>
      <c r="D984" s="1" t="s">
        <v>30</v>
      </c>
      <c r="E984" s="1" t="s">
        <v>246</v>
      </c>
      <c r="F984" s="3">
        <v>0.53125</v>
      </c>
      <c r="G984" s="1">
        <v>1.0</v>
      </c>
      <c r="H984" s="1">
        <v>4.0</v>
      </c>
      <c r="I984" s="1">
        <v>240.0</v>
      </c>
      <c r="J984" s="1">
        <v>42.0</v>
      </c>
      <c r="K984" s="1">
        <v>60.0</v>
      </c>
      <c r="L984" s="1" t="s">
        <v>318</v>
      </c>
      <c r="M984" s="1" t="s">
        <v>302</v>
      </c>
      <c r="N984" s="1">
        <v>25.0</v>
      </c>
      <c r="O984" s="1" t="s">
        <v>308</v>
      </c>
      <c r="P984" s="1" t="s">
        <v>313</v>
      </c>
      <c r="Q984" s="1" t="s">
        <v>305</v>
      </c>
    </row>
    <row r="985" ht="15.75" customHeight="1">
      <c r="A985" s="1" t="s">
        <v>1299</v>
      </c>
      <c r="B985" s="2">
        <v>46126.0</v>
      </c>
      <c r="C985" s="2">
        <v>46131.0</v>
      </c>
      <c r="D985" s="1" t="s">
        <v>137</v>
      </c>
      <c r="E985" s="1" t="s">
        <v>204</v>
      </c>
      <c r="F985" s="3">
        <v>0.3958333333333333</v>
      </c>
      <c r="G985" s="1">
        <v>3.0</v>
      </c>
      <c r="H985" s="1">
        <v>2.0</v>
      </c>
      <c r="I985" s="1">
        <v>420.0</v>
      </c>
      <c r="J985" s="1">
        <v>30.0</v>
      </c>
      <c r="K985" s="1">
        <v>60.0</v>
      </c>
      <c r="L985" s="1" t="s">
        <v>318</v>
      </c>
      <c r="M985" s="1" t="s">
        <v>302</v>
      </c>
      <c r="N985" s="1">
        <v>48.0</v>
      </c>
      <c r="O985" s="1" t="s">
        <v>308</v>
      </c>
      <c r="P985" s="1" t="s">
        <v>313</v>
      </c>
      <c r="Q985" s="1" t="s">
        <v>309</v>
      </c>
    </row>
    <row r="986" ht="15.75" customHeight="1">
      <c r="A986" s="1" t="s">
        <v>1300</v>
      </c>
      <c r="B986" s="2">
        <v>46176.0</v>
      </c>
      <c r="C986" s="2">
        <v>46178.0</v>
      </c>
      <c r="D986" s="1" t="s">
        <v>25</v>
      </c>
      <c r="E986" s="1" t="s">
        <v>163</v>
      </c>
      <c r="F986" s="3">
        <v>0.7708333333333334</v>
      </c>
      <c r="G986" s="1">
        <v>8.0</v>
      </c>
      <c r="H986" s="1">
        <v>5.0</v>
      </c>
      <c r="I986" s="1">
        <v>240.0</v>
      </c>
      <c r="J986" s="1">
        <v>48.0</v>
      </c>
      <c r="K986" s="1">
        <v>0.0</v>
      </c>
      <c r="L986" s="1" t="s">
        <v>318</v>
      </c>
      <c r="M986" s="1" t="s">
        <v>363</v>
      </c>
      <c r="N986" s="1">
        <v>25.0</v>
      </c>
      <c r="O986" s="1" t="s">
        <v>303</v>
      </c>
      <c r="P986" s="1" t="s">
        <v>313</v>
      </c>
      <c r="Q986" s="1" t="s">
        <v>305</v>
      </c>
    </row>
    <row r="987" ht="15.75" customHeight="1">
      <c r="A987" s="1" t="s">
        <v>1301</v>
      </c>
      <c r="B987" s="2">
        <v>46057.0</v>
      </c>
      <c r="C987" s="2">
        <v>46057.0</v>
      </c>
      <c r="D987" s="1" t="s">
        <v>40</v>
      </c>
      <c r="E987" s="1" t="s">
        <v>239</v>
      </c>
      <c r="F987" s="3">
        <v>0.9375</v>
      </c>
      <c r="G987" s="1">
        <v>6.0</v>
      </c>
      <c r="H987" s="1">
        <v>2.0</v>
      </c>
      <c r="I987" s="1">
        <v>180.0</v>
      </c>
      <c r="J987" s="1">
        <v>30.0</v>
      </c>
      <c r="K987" s="1">
        <v>40.0</v>
      </c>
      <c r="L987" s="1" t="s">
        <v>315</v>
      </c>
      <c r="M987" s="1" t="s">
        <v>302</v>
      </c>
      <c r="N987" s="1">
        <v>57.0</v>
      </c>
      <c r="O987" s="1" t="s">
        <v>312</v>
      </c>
      <c r="P987" s="1" t="s">
        <v>313</v>
      </c>
      <c r="Q987" s="1" t="s">
        <v>305</v>
      </c>
    </row>
    <row r="988" ht="15.75" customHeight="1">
      <c r="A988" s="1" t="s">
        <v>1302</v>
      </c>
      <c r="B988" s="2">
        <v>46169.0</v>
      </c>
      <c r="C988" s="2">
        <v>46172.0</v>
      </c>
      <c r="D988" s="1" t="s">
        <v>25</v>
      </c>
      <c r="E988" s="1" t="s">
        <v>244</v>
      </c>
      <c r="F988" s="3">
        <v>0.9375</v>
      </c>
      <c r="G988" s="1">
        <v>4.0</v>
      </c>
      <c r="H988" s="1">
        <v>4.0</v>
      </c>
      <c r="I988" s="1">
        <v>240.0</v>
      </c>
      <c r="J988" s="1">
        <v>42.0</v>
      </c>
      <c r="K988" s="1">
        <v>0.0</v>
      </c>
      <c r="L988" s="1" t="s">
        <v>307</v>
      </c>
      <c r="M988" s="1" t="s">
        <v>302</v>
      </c>
      <c r="N988" s="1">
        <v>24.0</v>
      </c>
      <c r="O988" s="1" t="s">
        <v>303</v>
      </c>
      <c r="P988" s="1" t="s">
        <v>304</v>
      </c>
      <c r="Q988" s="1" t="s">
        <v>305</v>
      </c>
    </row>
    <row r="989" ht="15.75" customHeight="1">
      <c r="A989" s="1" t="s">
        <v>1303</v>
      </c>
      <c r="B989" s="2">
        <v>46086.0</v>
      </c>
      <c r="C989" s="2">
        <v>46089.0</v>
      </c>
      <c r="D989" s="1" t="s">
        <v>36</v>
      </c>
      <c r="E989" s="1" t="s">
        <v>281</v>
      </c>
      <c r="F989" s="3">
        <v>0.8854166666666666</v>
      </c>
      <c r="G989" s="1">
        <v>5.0</v>
      </c>
      <c r="H989" s="1">
        <v>2.0</v>
      </c>
      <c r="I989" s="1">
        <v>160.0</v>
      </c>
      <c r="J989" s="1">
        <v>30.0</v>
      </c>
      <c r="K989" s="1">
        <v>150.0</v>
      </c>
      <c r="L989" s="1" t="s">
        <v>311</v>
      </c>
      <c r="M989" s="1" t="s">
        <v>302</v>
      </c>
      <c r="N989" s="1">
        <v>51.0</v>
      </c>
      <c r="O989" s="1" t="s">
        <v>312</v>
      </c>
      <c r="P989" s="1" t="s">
        <v>313</v>
      </c>
      <c r="Q989" s="1" t="s">
        <v>305</v>
      </c>
    </row>
    <row r="990" ht="15.75" customHeight="1">
      <c r="A990" s="1" t="s">
        <v>1304</v>
      </c>
      <c r="B990" s="2">
        <v>46118.0</v>
      </c>
      <c r="C990" s="2">
        <v>46120.0</v>
      </c>
      <c r="D990" s="1" t="s">
        <v>82</v>
      </c>
      <c r="E990" s="1" t="s">
        <v>170</v>
      </c>
      <c r="F990" s="3">
        <v>0.53125</v>
      </c>
      <c r="G990" s="1">
        <v>1.0</v>
      </c>
      <c r="H990" s="1">
        <v>3.0</v>
      </c>
      <c r="I990" s="1">
        <v>320.0</v>
      </c>
      <c r="J990" s="1">
        <v>36.0</v>
      </c>
      <c r="K990" s="1">
        <v>60.0</v>
      </c>
      <c r="L990" s="1" t="s">
        <v>311</v>
      </c>
      <c r="M990" s="1" t="s">
        <v>363</v>
      </c>
      <c r="N990" s="1">
        <v>18.0</v>
      </c>
      <c r="O990" s="1" t="s">
        <v>308</v>
      </c>
      <c r="P990" s="1" t="s">
        <v>313</v>
      </c>
      <c r="Q990" s="1" t="s">
        <v>338</v>
      </c>
    </row>
    <row r="991" ht="15.75" customHeight="1">
      <c r="A991" s="1" t="s">
        <v>1305</v>
      </c>
      <c r="B991" s="2">
        <v>46105.0</v>
      </c>
      <c r="C991" s="2">
        <v>46105.0</v>
      </c>
      <c r="D991" s="1" t="s">
        <v>82</v>
      </c>
      <c r="E991" s="1" t="s">
        <v>239</v>
      </c>
      <c r="F991" s="3">
        <v>0.7708333333333334</v>
      </c>
      <c r="G991" s="1">
        <v>2.0</v>
      </c>
      <c r="H991" s="1">
        <v>2.0</v>
      </c>
      <c r="I991" s="1">
        <v>180.0</v>
      </c>
      <c r="J991" s="1">
        <v>30.0</v>
      </c>
      <c r="K991" s="1">
        <v>100.0</v>
      </c>
      <c r="L991" s="1" t="s">
        <v>318</v>
      </c>
      <c r="M991" s="1" t="s">
        <v>363</v>
      </c>
      <c r="N991" s="1">
        <v>43.0</v>
      </c>
      <c r="O991" s="1" t="s">
        <v>303</v>
      </c>
      <c r="P991" s="1" t="s">
        <v>313</v>
      </c>
      <c r="Q991" s="1" t="s">
        <v>305</v>
      </c>
    </row>
    <row r="992" ht="15.75" customHeight="1">
      <c r="A992" s="1" t="s">
        <v>1306</v>
      </c>
      <c r="B992" s="2">
        <v>46162.0</v>
      </c>
      <c r="C992" s="2">
        <v>46169.0</v>
      </c>
      <c r="D992" s="1" t="s">
        <v>22</v>
      </c>
      <c r="E992" s="1" t="s">
        <v>206</v>
      </c>
      <c r="F992" s="3">
        <v>0.6458333333333334</v>
      </c>
      <c r="G992" s="1">
        <v>8.0</v>
      </c>
      <c r="H992" s="1">
        <v>5.0</v>
      </c>
      <c r="I992" s="1">
        <v>420.0</v>
      </c>
      <c r="J992" s="1">
        <v>48.0</v>
      </c>
      <c r="K992" s="1">
        <v>0.0</v>
      </c>
      <c r="L992" s="1" t="s">
        <v>301</v>
      </c>
      <c r="M992" s="1" t="s">
        <v>326</v>
      </c>
      <c r="N992" s="1">
        <v>34.0</v>
      </c>
      <c r="O992" s="1" t="s">
        <v>312</v>
      </c>
      <c r="P992" s="1" t="s">
        <v>304</v>
      </c>
      <c r="Q992" s="1" t="s">
        <v>309</v>
      </c>
    </row>
    <row r="993" ht="15.75" customHeight="1">
      <c r="A993" s="1" t="s">
        <v>1307</v>
      </c>
      <c r="B993" s="2">
        <v>46194.0</v>
      </c>
      <c r="C993" s="2">
        <v>46199.0</v>
      </c>
      <c r="D993" s="1" t="s">
        <v>114</v>
      </c>
      <c r="E993" s="1" t="s">
        <v>204</v>
      </c>
      <c r="F993" s="3">
        <v>0.53125</v>
      </c>
      <c r="G993" s="1">
        <v>2.0</v>
      </c>
      <c r="H993" s="1">
        <v>4.0</v>
      </c>
      <c r="I993" s="1">
        <v>240.0</v>
      </c>
      <c r="J993" s="1">
        <v>42.0</v>
      </c>
      <c r="K993" s="1">
        <v>0.0</v>
      </c>
      <c r="L993" s="1" t="s">
        <v>311</v>
      </c>
      <c r="M993" s="1" t="s">
        <v>302</v>
      </c>
      <c r="N993" s="1">
        <v>52.0</v>
      </c>
      <c r="O993" s="1" t="s">
        <v>312</v>
      </c>
      <c r="P993" s="1" t="s">
        <v>304</v>
      </c>
      <c r="Q993" s="1" t="s">
        <v>305</v>
      </c>
    </row>
    <row r="994" ht="15.75" customHeight="1">
      <c r="A994" s="1" t="s">
        <v>1308</v>
      </c>
      <c r="B994" s="2">
        <v>46053.0</v>
      </c>
      <c r="C994" s="2">
        <v>46057.0</v>
      </c>
      <c r="D994" s="1" t="s">
        <v>25</v>
      </c>
      <c r="E994" s="1" t="s">
        <v>220</v>
      </c>
      <c r="F994" s="3">
        <v>0.53125</v>
      </c>
      <c r="G994" s="1">
        <v>7.0</v>
      </c>
      <c r="H994" s="1">
        <v>3.0</v>
      </c>
      <c r="I994" s="1">
        <v>280.0</v>
      </c>
      <c r="J994" s="1">
        <v>36.0</v>
      </c>
      <c r="K994" s="1">
        <v>0.0</v>
      </c>
      <c r="L994" s="1" t="s">
        <v>301</v>
      </c>
      <c r="M994" s="1" t="s">
        <v>326</v>
      </c>
      <c r="N994" s="1">
        <v>50.0</v>
      </c>
      <c r="O994" s="1" t="s">
        <v>308</v>
      </c>
      <c r="P994" s="1" t="s">
        <v>304</v>
      </c>
      <c r="Q994" s="1" t="s">
        <v>305</v>
      </c>
    </row>
    <row r="995" ht="15.75" customHeight="1">
      <c r="A995" s="1" t="s">
        <v>1309</v>
      </c>
      <c r="B995" s="2">
        <v>46197.0</v>
      </c>
      <c r="C995" s="2">
        <v>46200.0</v>
      </c>
      <c r="D995" s="1" t="s">
        <v>114</v>
      </c>
      <c r="E995" s="1" t="s">
        <v>193</v>
      </c>
      <c r="F995" s="3">
        <v>0.8854166666666666</v>
      </c>
      <c r="G995" s="1">
        <v>1.0</v>
      </c>
      <c r="H995" s="1">
        <v>3.0</v>
      </c>
      <c r="I995" s="1">
        <v>280.0</v>
      </c>
      <c r="J995" s="1">
        <v>36.0</v>
      </c>
      <c r="K995" s="1">
        <v>60.0</v>
      </c>
      <c r="L995" s="1" t="s">
        <v>301</v>
      </c>
      <c r="M995" s="1" t="s">
        <v>302</v>
      </c>
      <c r="N995" s="1">
        <v>51.0</v>
      </c>
      <c r="O995" s="1" t="s">
        <v>312</v>
      </c>
      <c r="P995" s="1" t="s">
        <v>304</v>
      </c>
      <c r="Q995" s="1" t="s">
        <v>305</v>
      </c>
    </row>
    <row r="996" ht="15.75" customHeight="1">
      <c r="A996" s="1" t="s">
        <v>1310</v>
      </c>
      <c r="B996" s="2">
        <v>46200.0</v>
      </c>
      <c r="C996" s="2">
        <v>46202.0</v>
      </c>
      <c r="D996" s="1" t="s">
        <v>50</v>
      </c>
      <c r="E996" s="1" t="s">
        <v>179</v>
      </c>
      <c r="F996" s="3">
        <v>0.8854166666666666</v>
      </c>
      <c r="G996" s="1">
        <v>10.0</v>
      </c>
      <c r="H996" s="1">
        <v>3.0</v>
      </c>
      <c r="I996" s="1">
        <v>240.0</v>
      </c>
      <c r="J996" s="1">
        <v>36.0</v>
      </c>
      <c r="K996" s="1">
        <v>100.0</v>
      </c>
      <c r="L996" s="1" t="s">
        <v>318</v>
      </c>
      <c r="M996" s="1" t="s">
        <v>302</v>
      </c>
      <c r="N996" s="1">
        <v>27.0</v>
      </c>
      <c r="O996" s="1" t="s">
        <v>308</v>
      </c>
      <c r="P996" s="1" t="s">
        <v>313</v>
      </c>
      <c r="Q996" s="1" t="s">
        <v>305</v>
      </c>
    </row>
    <row r="997" ht="15.75" customHeight="1">
      <c r="A997" s="1" t="s">
        <v>1311</v>
      </c>
      <c r="B997" s="2">
        <v>46035.0</v>
      </c>
      <c r="C997" s="2">
        <v>46041.0</v>
      </c>
      <c r="D997" s="1" t="s">
        <v>40</v>
      </c>
      <c r="E997" s="1" t="s">
        <v>246</v>
      </c>
      <c r="F997" s="3">
        <v>0.3958333333333333</v>
      </c>
      <c r="G997" s="1">
        <v>1.0</v>
      </c>
      <c r="H997" s="1">
        <v>5.0</v>
      </c>
      <c r="I997" s="1">
        <v>320.0</v>
      </c>
      <c r="J997" s="1">
        <v>48.0</v>
      </c>
      <c r="K997" s="1">
        <v>20.0</v>
      </c>
      <c r="L997" s="1" t="s">
        <v>307</v>
      </c>
      <c r="M997" s="1" t="s">
        <v>302</v>
      </c>
      <c r="N997" s="1">
        <v>37.0</v>
      </c>
      <c r="O997" s="1" t="s">
        <v>303</v>
      </c>
      <c r="P997" s="1" t="s">
        <v>313</v>
      </c>
      <c r="Q997" s="1" t="s">
        <v>338</v>
      </c>
    </row>
    <row r="998" ht="15.75" customHeight="1">
      <c r="A998" s="1" t="s">
        <v>1312</v>
      </c>
      <c r="B998" s="2">
        <v>46076.0</v>
      </c>
      <c r="C998" s="2">
        <v>46077.0</v>
      </c>
      <c r="D998" s="1" t="s">
        <v>18</v>
      </c>
      <c r="E998" s="1" t="s">
        <v>230</v>
      </c>
      <c r="F998" s="3">
        <v>0.7708333333333334</v>
      </c>
      <c r="G998" s="1">
        <v>2.0</v>
      </c>
      <c r="H998" s="1">
        <v>2.0</v>
      </c>
      <c r="I998" s="1">
        <v>240.0</v>
      </c>
      <c r="J998" s="1">
        <v>30.0</v>
      </c>
      <c r="K998" s="1">
        <v>60.0</v>
      </c>
      <c r="L998" s="1" t="s">
        <v>318</v>
      </c>
      <c r="M998" s="1" t="s">
        <v>302</v>
      </c>
      <c r="N998" s="1">
        <v>33.0</v>
      </c>
      <c r="O998" s="1" t="s">
        <v>312</v>
      </c>
      <c r="P998" s="1" t="s">
        <v>304</v>
      </c>
      <c r="Q998" s="1" t="s">
        <v>305</v>
      </c>
    </row>
    <row r="999" ht="15.75" customHeight="1">
      <c r="A999" s="1" t="s">
        <v>1313</v>
      </c>
      <c r="B999" s="2">
        <v>46086.0</v>
      </c>
      <c r="C999" s="2">
        <v>46091.0</v>
      </c>
      <c r="D999" s="1" t="s">
        <v>18</v>
      </c>
      <c r="E999" s="1" t="s">
        <v>206</v>
      </c>
      <c r="F999" s="3">
        <v>0.53125</v>
      </c>
      <c r="G999" s="1">
        <v>8.0</v>
      </c>
      <c r="H999" s="1">
        <v>5.0</v>
      </c>
      <c r="I999" s="1">
        <v>240.0</v>
      </c>
      <c r="J999" s="1">
        <v>48.0</v>
      </c>
      <c r="K999" s="1">
        <v>0.0</v>
      </c>
      <c r="L999" s="1" t="s">
        <v>311</v>
      </c>
      <c r="M999" s="1" t="s">
        <v>302</v>
      </c>
      <c r="N999" s="1">
        <v>27.0</v>
      </c>
      <c r="O999" s="1" t="s">
        <v>303</v>
      </c>
      <c r="P999" s="1" t="s">
        <v>313</v>
      </c>
      <c r="Q999" s="1" t="s">
        <v>305</v>
      </c>
    </row>
    <row r="1000" ht="15.75" customHeight="1">
      <c r="A1000" s="1" t="s">
        <v>1314</v>
      </c>
      <c r="B1000" s="2">
        <v>46106.0</v>
      </c>
      <c r="C1000" s="2">
        <v>46106.0</v>
      </c>
      <c r="D1000" s="1" t="s">
        <v>91</v>
      </c>
      <c r="E1000" s="1" t="s">
        <v>246</v>
      </c>
      <c r="F1000" s="3">
        <v>0.9375</v>
      </c>
      <c r="G1000" s="1">
        <v>4.0</v>
      </c>
      <c r="H1000" s="1">
        <v>3.0</v>
      </c>
      <c r="I1000" s="1">
        <v>240.0</v>
      </c>
      <c r="J1000" s="1">
        <v>36.0</v>
      </c>
      <c r="K1000" s="1">
        <v>60.0</v>
      </c>
      <c r="L1000" s="1" t="s">
        <v>307</v>
      </c>
      <c r="M1000" s="1" t="s">
        <v>302</v>
      </c>
      <c r="N1000" s="1">
        <v>32.0</v>
      </c>
      <c r="O1000" s="1" t="s">
        <v>308</v>
      </c>
      <c r="P1000" s="1" t="s">
        <v>313</v>
      </c>
      <c r="Q1000" s="1" t="s">
        <v>305</v>
      </c>
    </row>
    <row r="1001" ht="15.75" customHeight="1">
      <c r="A1001" s="1" t="s">
        <v>1315</v>
      </c>
      <c r="B1001" s="2">
        <v>46062.0</v>
      </c>
      <c r="C1001" s="2">
        <v>46063.0</v>
      </c>
      <c r="D1001" s="1" t="s">
        <v>134</v>
      </c>
      <c r="E1001" s="1" t="s">
        <v>281</v>
      </c>
      <c r="F1001" s="3">
        <v>0.3958333333333333</v>
      </c>
      <c r="G1001" s="1">
        <v>8.0</v>
      </c>
      <c r="H1001" s="1">
        <v>5.0</v>
      </c>
      <c r="I1001" s="1">
        <v>160.0</v>
      </c>
      <c r="J1001" s="1">
        <v>48.0</v>
      </c>
      <c r="K1001" s="1">
        <v>150.0</v>
      </c>
      <c r="L1001" s="1" t="s">
        <v>318</v>
      </c>
      <c r="M1001" s="1" t="s">
        <v>302</v>
      </c>
      <c r="N1001" s="1">
        <v>34.0</v>
      </c>
      <c r="O1001" s="1" t="s">
        <v>303</v>
      </c>
      <c r="P1001" s="1" t="s">
        <v>304</v>
      </c>
      <c r="Q1001" s="1" t="s">
        <v>305</v>
      </c>
    </row>
    <row r="1002" ht="15.75" customHeight="1">
      <c r="A1002" s="1" t="s">
        <v>1316</v>
      </c>
      <c r="B1002" s="2">
        <v>46200.0</v>
      </c>
      <c r="C1002" s="2">
        <v>46207.0</v>
      </c>
      <c r="D1002" s="1" t="s">
        <v>111</v>
      </c>
      <c r="E1002" s="1" t="s">
        <v>199</v>
      </c>
      <c r="F1002" s="3">
        <v>0.6458333333333334</v>
      </c>
      <c r="G1002" s="1">
        <v>2.0</v>
      </c>
      <c r="H1002" s="1">
        <v>1.0</v>
      </c>
      <c r="I1002" s="1">
        <v>440.0</v>
      </c>
      <c r="J1002" s="1">
        <v>24.0</v>
      </c>
      <c r="K1002" s="1">
        <v>150.0</v>
      </c>
      <c r="L1002" s="1" t="s">
        <v>318</v>
      </c>
      <c r="M1002" s="1" t="s">
        <v>302</v>
      </c>
      <c r="N1002" s="1">
        <v>56.0</v>
      </c>
      <c r="O1002" s="1" t="s">
        <v>303</v>
      </c>
      <c r="P1002" s="1" t="s">
        <v>313</v>
      </c>
      <c r="Q1002" s="1" t="s">
        <v>309</v>
      </c>
    </row>
    <row r="1003" ht="15.75" customHeight="1">
      <c r="A1003" s="1" t="s">
        <v>1317</v>
      </c>
      <c r="B1003" s="2">
        <v>46130.0</v>
      </c>
      <c r="C1003" s="2">
        <v>46130.0</v>
      </c>
      <c r="D1003" s="1" t="s">
        <v>91</v>
      </c>
      <c r="E1003" s="1" t="s">
        <v>206</v>
      </c>
      <c r="F1003" s="3">
        <v>0.6458333333333334</v>
      </c>
      <c r="G1003" s="1">
        <v>6.0</v>
      </c>
      <c r="H1003" s="1">
        <v>5.0</v>
      </c>
      <c r="I1003" s="1">
        <v>240.0</v>
      </c>
      <c r="J1003" s="1">
        <v>48.0</v>
      </c>
      <c r="K1003" s="1">
        <v>40.0</v>
      </c>
      <c r="L1003" s="1" t="s">
        <v>315</v>
      </c>
      <c r="M1003" s="1" t="s">
        <v>302</v>
      </c>
      <c r="N1003" s="1">
        <v>60.0</v>
      </c>
      <c r="O1003" s="1" t="s">
        <v>308</v>
      </c>
      <c r="P1003" s="1" t="s">
        <v>304</v>
      </c>
      <c r="Q1003" s="1" t="s">
        <v>305</v>
      </c>
    </row>
    <row r="1004" ht="15.75" customHeight="1">
      <c r="A1004" s="1" t="s">
        <v>1318</v>
      </c>
      <c r="B1004" s="2">
        <v>46147.0</v>
      </c>
      <c r="C1004" s="2">
        <v>46150.0</v>
      </c>
      <c r="D1004" s="1" t="s">
        <v>85</v>
      </c>
      <c r="E1004" s="1" t="s">
        <v>199</v>
      </c>
      <c r="F1004" s="3">
        <v>0.8854166666666666</v>
      </c>
      <c r="G1004" s="1">
        <v>5.0</v>
      </c>
      <c r="H1004" s="1">
        <v>3.0</v>
      </c>
      <c r="I1004" s="1">
        <v>440.0</v>
      </c>
      <c r="J1004" s="1">
        <v>36.0</v>
      </c>
      <c r="K1004" s="1">
        <v>0.0</v>
      </c>
      <c r="L1004" s="1" t="s">
        <v>301</v>
      </c>
      <c r="M1004" s="1" t="s">
        <v>363</v>
      </c>
      <c r="N1004" s="1">
        <v>49.0</v>
      </c>
      <c r="O1004" s="1" t="s">
        <v>312</v>
      </c>
      <c r="P1004" s="1" t="s">
        <v>313</v>
      </c>
      <c r="Q1004" s="1" t="s">
        <v>309</v>
      </c>
    </row>
    <row r="1005" ht="15.75" customHeight="1">
      <c r="A1005" s="1" t="s">
        <v>1319</v>
      </c>
      <c r="B1005" s="2">
        <v>46033.0</v>
      </c>
      <c r="C1005" s="2">
        <v>46034.0</v>
      </c>
      <c r="D1005" s="1" t="s">
        <v>85</v>
      </c>
      <c r="E1005" s="1" t="s">
        <v>268</v>
      </c>
      <c r="F1005" s="3">
        <v>0.8854166666666666</v>
      </c>
      <c r="G1005" s="1">
        <v>7.0</v>
      </c>
      <c r="H1005" s="1">
        <v>3.0</v>
      </c>
      <c r="I1005" s="1">
        <v>240.0</v>
      </c>
      <c r="J1005" s="1">
        <v>36.0</v>
      </c>
      <c r="K1005" s="1">
        <v>0.0</v>
      </c>
      <c r="L1005" s="1" t="s">
        <v>318</v>
      </c>
      <c r="M1005" s="1" t="s">
        <v>302</v>
      </c>
      <c r="N1005" s="1">
        <v>41.0</v>
      </c>
      <c r="O1005" s="1" t="s">
        <v>303</v>
      </c>
      <c r="P1005" s="1" t="s">
        <v>304</v>
      </c>
      <c r="Q1005" s="1" t="s">
        <v>305</v>
      </c>
    </row>
    <row r="1006" ht="15.75" customHeight="1">
      <c r="A1006" s="1" t="s">
        <v>1320</v>
      </c>
      <c r="B1006" s="2">
        <v>46111.0</v>
      </c>
      <c r="C1006" s="2">
        <v>46118.0</v>
      </c>
      <c r="D1006" s="1" t="s">
        <v>128</v>
      </c>
      <c r="E1006" s="1" t="s">
        <v>254</v>
      </c>
      <c r="F1006" s="3">
        <v>0.9375</v>
      </c>
      <c r="G1006" s="1">
        <v>1.0</v>
      </c>
      <c r="H1006" s="1">
        <v>1.0</v>
      </c>
      <c r="I1006" s="1">
        <v>340.0</v>
      </c>
      <c r="J1006" s="1">
        <v>24.0</v>
      </c>
      <c r="K1006" s="1">
        <v>0.0</v>
      </c>
      <c r="L1006" s="1" t="s">
        <v>311</v>
      </c>
      <c r="M1006" s="1" t="s">
        <v>302</v>
      </c>
      <c r="N1006" s="1">
        <v>45.0</v>
      </c>
      <c r="O1006" s="1" t="s">
        <v>303</v>
      </c>
      <c r="P1006" s="1" t="s">
        <v>304</v>
      </c>
      <c r="Q1006" s="1" t="s">
        <v>309</v>
      </c>
    </row>
    <row r="1007" ht="15.75" customHeight="1">
      <c r="A1007" s="1" t="s">
        <v>1321</v>
      </c>
      <c r="B1007" s="2">
        <v>46029.0</v>
      </c>
      <c r="C1007" s="2">
        <v>46034.0</v>
      </c>
      <c r="D1007" s="1" t="s">
        <v>22</v>
      </c>
      <c r="E1007" s="1" t="s">
        <v>230</v>
      </c>
      <c r="F1007" s="3">
        <v>0.6458333333333334</v>
      </c>
      <c r="G1007" s="1">
        <v>2.0</v>
      </c>
      <c r="H1007" s="1">
        <v>4.0</v>
      </c>
      <c r="I1007" s="1">
        <v>240.0</v>
      </c>
      <c r="J1007" s="1">
        <v>42.0</v>
      </c>
      <c r="K1007" s="1">
        <v>60.0</v>
      </c>
      <c r="L1007" s="1" t="s">
        <v>307</v>
      </c>
      <c r="M1007" s="1" t="s">
        <v>302</v>
      </c>
      <c r="N1007" s="1">
        <v>40.0</v>
      </c>
      <c r="O1007" s="1" t="s">
        <v>312</v>
      </c>
      <c r="P1007" s="1" t="s">
        <v>304</v>
      </c>
      <c r="Q1007" s="1" t="s">
        <v>305</v>
      </c>
    </row>
    <row r="1008" ht="15.75" customHeight="1">
      <c r="A1008" s="1" t="s">
        <v>1322</v>
      </c>
      <c r="B1008" s="2">
        <v>46106.0</v>
      </c>
      <c r="C1008" s="2">
        <v>46113.0</v>
      </c>
      <c r="D1008" s="1" t="s">
        <v>100</v>
      </c>
      <c r="E1008" s="1" t="s">
        <v>266</v>
      </c>
      <c r="F1008" s="3">
        <v>0.9375</v>
      </c>
      <c r="G1008" s="1">
        <v>3.0</v>
      </c>
      <c r="H1008" s="1">
        <v>4.0</v>
      </c>
      <c r="I1008" s="1">
        <v>220.0</v>
      </c>
      <c r="J1008" s="1">
        <v>42.0</v>
      </c>
      <c r="K1008" s="1">
        <v>0.0</v>
      </c>
      <c r="L1008" s="1" t="s">
        <v>318</v>
      </c>
      <c r="M1008" s="1" t="s">
        <v>302</v>
      </c>
      <c r="N1008" s="1">
        <v>53.0</v>
      </c>
      <c r="O1008" s="1" t="s">
        <v>312</v>
      </c>
      <c r="P1008" s="1" t="s">
        <v>304</v>
      </c>
      <c r="Q1008" s="1" t="s">
        <v>305</v>
      </c>
    </row>
    <row r="1009" ht="15.75" customHeight="1">
      <c r="A1009" s="1" t="s">
        <v>1323</v>
      </c>
      <c r="B1009" s="2">
        <v>46150.0</v>
      </c>
      <c r="C1009" s="2">
        <v>46151.0</v>
      </c>
      <c r="D1009" s="1" t="s">
        <v>46</v>
      </c>
      <c r="E1009" s="1" t="s">
        <v>262</v>
      </c>
      <c r="F1009" s="3">
        <v>0.3958333333333333</v>
      </c>
      <c r="G1009" s="1">
        <v>2.0</v>
      </c>
      <c r="H1009" s="1">
        <v>4.0</v>
      </c>
      <c r="I1009" s="1">
        <v>420.0</v>
      </c>
      <c r="J1009" s="1">
        <v>42.0</v>
      </c>
      <c r="K1009" s="1">
        <v>60.0</v>
      </c>
      <c r="L1009" s="1" t="s">
        <v>318</v>
      </c>
      <c r="M1009" s="1" t="s">
        <v>302</v>
      </c>
      <c r="N1009" s="1">
        <v>37.0</v>
      </c>
      <c r="O1009" s="1" t="s">
        <v>312</v>
      </c>
      <c r="P1009" s="1" t="s">
        <v>313</v>
      </c>
      <c r="Q1009" s="1" t="s">
        <v>309</v>
      </c>
    </row>
    <row r="1010" ht="15.75" customHeight="1">
      <c r="A1010" s="1" t="s">
        <v>1324</v>
      </c>
      <c r="B1010" s="2">
        <v>46186.0</v>
      </c>
      <c r="C1010" s="2">
        <v>46188.0</v>
      </c>
      <c r="D1010" s="1" t="s">
        <v>111</v>
      </c>
      <c r="E1010" s="1" t="s">
        <v>193</v>
      </c>
      <c r="F1010" s="3">
        <v>0.6458333333333334</v>
      </c>
      <c r="G1010" s="1">
        <v>7.0</v>
      </c>
      <c r="H1010" s="1">
        <v>5.0</v>
      </c>
      <c r="I1010" s="1">
        <v>280.0</v>
      </c>
      <c r="J1010" s="1">
        <v>48.0</v>
      </c>
      <c r="K1010" s="1">
        <v>20.0</v>
      </c>
      <c r="L1010" s="1" t="s">
        <v>311</v>
      </c>
      <c r="M1010" s="1" t="s">
        <v>302</v>
      </c>
      <c r="N1010" s="1">
        <v>46.0</v>
      </c>
      <c r="O1010" s="1" t="s">
        <v>308</v>
      </c>
      <c r="P1010" s="1" t="s">
        <v>313</v>
      </c>
      <c r="Q1010" s="1" t="s">
        <v>305</v>
      </c>
    </row>
    <row r="1011" ht="15.75" customHeight="1">
      <c r="A1011" s="1" t="s">
        <v>1325</v>
      </c>
      <c r="B1011" s="2">
        <v>46027.0</v>
      </c>
      <c r="C1011" s="2">
        <v>46028.0</v>
      </c>
      <c r="D1011" s="1" t="s">
        <v>30</v>
      </c>
      <c r="E1011" s="1" t="s">
        <v>212</v>
      </c>
      <c r="F1011" s="3">
        <v>0.53125</v>
      </c>
      <c r="G1011" s="1">
        <v>4.0</v>
      </c>
      <c r="H1011" s="1">
        <v>4.0</v>
      </c>
      <c r="I1011" s="1">
        <v>380.0</v>
      </c>
      <c r="J1011" s="1">
        <v>42.0</v>
      </c>
      <c r="K1011" s="1">
        <v>20.0</v>
      </c>
      <c r="L1011" s="1" t="s">
        <v>301</v>
      </c>
      <c r="M1011" s="1" t="s">
        <v>302</v>
      </c>
      <c r="N1011" s="1">
        <v>52.0</v>
      </c>
      <c r="O1011" s="1" t="s">
        <v>303</v>
      </c>
      <c r="P1011" s="1" t="s">
        <v>304</v>
      </c>
      <c r="Q1011" s="1" t="s">
        <v>309</v>
      </c>
    </row>
    <row r="1012" ht="15.75" customHeight="1">
      <c r="A1012" s="1" t="s">
        <v>1326</v>
      </c>
      <c r="B1012" s="2">
        <v>46073.0</v>
      </c>
      <c r="C1012" s="2">
        <v>46074.0</v>
      </c>
      <c r="D1012" s="1" t="s">
        <v>22</v>
      </c>
      <c r="E1012" s="1" t="s">
        <v>260</v>
      </c>
      <c r="F1012" s="3">
        <v>0.7708333333333334</v>
      </c>
      <c r="G1012" s="1">
        <v>3.0</v>
      </c>
      <c r="H1012" s="1">
        <v>5.0</v>
      </c>
      <c r="I1012" s="1">
        <v>360.0</v>
      </c>
      <c r="J1012" s="1">
        <v>48.0</v>
      </c>
      <c r="K1012" s="1">
        <v>0.0</v>
      </c>
      <c r="L1012" s="1" t="s">
        <v>318</v>
      </c>
      <c r="M1012" s="1" t="s">
        <v>302</v>
      </c>
      <c r="N1012" s="1">
        <v>40.0</v>
      </c>
      <c r="O1012" s="1" t="s">
        <v>308</v>
      </c>
      <c r="P1012" s="1" t="s">
        <v>313</v>
      </c>
      <c r="Q1012" s="1" t="s">
        <v>338</v>
      </c>
    </row>
    <row r="1013" ht="15.75" customHeight="1">
      <c r="A1013" s="1" t="s">
        <v>1327</v>
      </c>
      <c r="B1013" s="2">
        <v>46180.0</v>
      </c>
      <c r="C1013" s="2">
        <v>46181.0</v>
      </c>
      <c r="D1013" s="1" t="s">
        <v>46</v>
      </c>
      <c r="E1013" s="1" t="s">
        <v>199</v>
      </c>
      <c r="F1013" s="3">
        <v>0.3958333333333333</v>
      </c>
      <c r="G1013" s="1">
        <v>4.0</v>
      </c>
      <c r="H1013" s="1">
        <v>4.0</v>
      </c>
      <c r="I1013" s="1">
        <v>340.0</v>
      </c>
      <c r="J1013" s="1">
        <v>42.0</v>
      </c>
      <c r="K1013" s="1">
        <v>0.0</v>
      </c>
      <c r="L1013" s="1" t="s">
        <v>311</v>
      </c>
      <c r="M1013" s="1" t="s">
        <v>302</v>
      </c>
      <c r="N1013" s="1">
        <v>35.0</v>
      </c>
      <c r="O1013" s="1" t="s">
        <v>303</v>
      </c>
      <c r="P1013" s="1" t="s">
        <v>304</v>
      </c>
      <c r="Q1013" s="1" t="s">
        <v>338</v>
      </c>
    </row>
    <row r="1014" ht="15.75" customHeight="1">
      <c r="A1014" s="1" t="s">
        <v>1328</v>
      </c>
      <c r="B1014" s="2">
        <v>46085.0</v>
      </c>
      <c r="C1014" s="2">
        <v>46088.0</v>
      </c>
      <c r="D1014" s="1" t="s">
        <v>62</v>
      </c>
      <c r="E1014" s="1" t="s">
        <v>197</v>
      </c>
      <c r="F1014" s="3">
        <v>0.7708333333333334</v>
      </c>
      <c r="G1014" s="1">
        <v>4.0</v>
      </c>
      <c r="H1014" s="1">
        <v>1.0</v>
      </c>
      <c r="I1014" s="1">
        <v>200.0</v>
      </c>
      <c r="J1014" s="1">
        <v>24.0</v>
      </c>
      <c r="K1014" s="1">
        <v>0.0</v>
      </c>
      <c r="L1014" s="1" t="s">
        <v>318</v>
      </c>
      <c r="M1014" s="1" t="s">
        <v>302</v>
      </c>
      <c r="N1014" s="1">
        <v>57.0</v>
      </c>
      <c r="O1014" s="1" t="s">
        <v>303</v>
      </c>
      <c r="P1014" s="1" t="s">
        <v>304</v>
      </c>
      <c r="Q1014" s="1" t="s">
        <v>305</v>
      </c>
    </row>
    <row r="1015" ht="15.75" customHeight="1">
      <c r="A1015" s="1" t="s">
        <v>1329</v>
      </c>
      <c r="B1015" s="2">
        <v>46128.0</v>
      </c>
      <c r="C1015" s="2">
        <v>46130.0</v>
      </c>
      <c r="D1015" s="1" t="s">
        <v>128</v>
      </c>
      <c r="E1015" s="1" t="s">
        <v>258</v>
      </c>
      <c r="F1015" s="3">
        <v>0.9375</v>
      </c>
      <c r="G1015" s="1">
        <v>6.0</v>
      </c>
      <c r="H1015" s="1">
        <v>3.0</v>
      </c>
      <c r="I1015" s="1">
        <v>260.0</v>
      </c>
      <c r="J1015" s="1">
        <v>36.0</v>
      </c>
      <c r="K1015" s="1">
        <v>100.0</v>
      </c>
      <c r="L1015" s="1" t="s">
        <v>307</v>
      </c>
      <c r="M1015" s="1" t="s">
        <v>363</v>
      </c>
      <c r="N1015" s="1">
        <v>34.0</v>
      </c>
      <c r="O1015" s="1" t="s">
        <v>312</v>
      </c>
      <c r="P1015" s="1" t="s">
        <v>313</v>
      </c>
      <c r="Q1015" s="1" t="s">
        <v>338</v>
      </c>
    </row>
    <row r="1016" ht="15.75" customHeight="1">
      <c r="A1016" s="1" t="s">
        <v>1330</v>
      </c>
      <c r="B1016" s="2">
        <v>46116.0</v>
      </c>
      <c r="C1016" s="2">
        <v>46119.0</v>
      </c>
      <c r="D1016" s="1" t="s">
        <v>46</v>
      </c>
      <c r="E1016" s="1" t="s">
        <v>220</v>
      </c>
      <c r="F1016" s="3">
        <v>0.8854166666666666</v>
      </c>
      <c r="G1016" s="1">
        <v>10.0</v>
      </c>
      <c r="H1016" s="1">
        <v>6.0</v>
      </c>
      <c r="I1016" s="1">
        <v>280.0</v>
      </c>
      <c r="J1016" s="1">
        <v>54.0</v>
      </c>
      <c r="K1016" s="1">
        <v>0.0</v>
      </c>
      <c r="L1016" s="1" t="s">
        <v>311</v>
      </c>
      <c r="M1016" s="1" t="s">
        <v>302</v>
      </c>
      <c r="N1016" s="1">
        <v>33.0</v>
      </c>
      <c r="O1016" s="1" t="s">
        <v>308</v>
      </c>
      <c r="P1016" s="1" t="s">
        <v>313</v>
      </c>
      <c r="Q1016" s="1" t="s">
        <v>305</v>
      </c>
    </row>
    <row r="1017" ht="15.75" customHeight="1">
      <c r="A1017" s="1" t="s">
        <v>1331</v>
      </c>
      <c r="B1017" s="2">
        <v>46160.0</v>
      </c>
      <c r="C1017" s="2">
        <v>46165.0</v>
      </c>
      <c r="D1017" s="1" t="s">
        <v>22</v>
      </c>
      <c r="E1017" s="1" t="s">
        <v>260</v>
      </c>
      <c r="F1017" s="3">
        <v>0.53125</v>
      </c>
      <c r="G1017" s="1">
        <v>8.0</v>
      </c>
      <c r="H1017" s="1">
        <v>4.0</v>
      </c>
      <c r="I1017" s="1">
        <v>280.0</v>
      </c>
      <c r="J1017" s="1">
        <v>42.0</v>
      </c>
      <c r="K1017" s="1">
        <v>40.0</v>
      </c>
      <c r="L1017" s="1" t="s">
        <v>307</v>
      </c>
      <c r="M1017" s="1" t="s">
        <v>302</v>
      </c>
      <c r="N1017" s="1">
        <v>53.0</v>
      </c>
      <c r="O1017" s="1" t="s">
        <v>303</v>
      </c>
      <c r="P1017" s="1" t="s">
        <v>304</v>
      </c>
      <c r="Q1017" s="1" t="s">
        <v>305</v>
      </c>
    </row>
    <row r="1018" ht="15.75" customHeight="1">
      <c r="A1018" s="1" t="s">
        <v>1332</v>
      </c>
      <c r="B1018" s="2">
        <v>46140.0</v>
      </c>
      <c r="C1018" s="2">
        <v>46147.0</v>
      </c>
      <c r="D1018" s="1" t="s">
        <v>69</v>
      </c>
      <c r="E1018" s="1" t="s">
        <v>232</v>
      </c>
      <c r="F1018" s="3">
        <v>0.9375</v>
      </c>
      <c r="G1018" s="1">
        <v>1.0</v>
      </c>
      <c r="H1018" s="1">
        <v>6.0</v>
      </c>
      <c r="I1018" s="1">
        <v>180.0</v>
      </c>
      <c r="J1018" s="1">
        <v>54.0</v>
      </c>
      <c r="K1018" s="1">
        <v>0.0</v>
      </c>
      <c r="L1018" s="1" t="s">
        <v>307</v>
      </c>
      <c r="M1018" s="1" t="s">
        <v>302</v>
      </c>
      <c r="N1018" s="1">
        <v>53.0</v>
      </c>
      <c r="O1018" s="1" t="s">
        <v>312</v>
      </c>
      <c r="P1018" s="1" t="s">
        <v>304</v>
      </c>
      <c r="Q1018" s="1" t="s">
        <v>305</v>
      </c>
    </row>
    <row r="1019" ht="15.75" customHeight="1">
      <c r="A1019" s="1" t="s">
        <v>1333</v>
      </c>
      <c r="B1019" s="2">
        <v>46039.0</v>
      </c>
      <c r="C1019" s="2">
        <v>46044.0</v>
      </c>
      <c r="D1019" s="1" t="s">
        <v>18</v>
      </c>
      <c r="E1019" s="1" t="s">
        <v>281</v>
      </c>
      <c r="F1019" s="3">
        <v>0.7708333333333334</v>
      </c>
      <c r="G1019" s="1">
        <v>7.0</v>
      </c>
      <c r="H1019" s="1">
        <v>3.0</v>
      </c>
      <c r="I1019" s="1">
        <v>160.0</v>
      </c>
      <c r="J1019" s="1">
        <v>36.0</v>
      </c>
      <c r="K1019" s="1">
        <v>150.0</v>
      </c>
      <c r="L1019" s="1" t="s">
        <v>311</v>
      </c>
      <c r="M1019" s="1" t="s">
        <v>302</v>
      </c>
      <c r="N1019" s="1">
        <v>56.0</v>
      </c>
      <c r="O1019" s="1" t="s">
        <v>312</v>
      </c>
      <c r="P1019" s="1" t="s">
        <v>304</v>
      </c>
      <c r="Q1019" s="1" t="s">
        <v>305</v>
      </c>
    </row>
    <row r="1020" ht="15.75" customHeight="1">
      <c r="A1020" s="1" t="s">
        <v>1334</v>
      </c>
      <c r="B1020" s="2">
        <v>46192.0</v>
      </c>
      <c r="C1020" s="2">
        <v>46199.0</v>
      </c>
      <c r="D1020" s="1" t="s">
        <v>40</v>
      </c>
      <c r="E1020" s="1" t="s">
        <v>276</v>
      </c>
      <c r="F1020" s="3">
        <v>0.53125</v>
      </c>
      <c r="G1020" s="1">
        <v>3.0</v>
      </c>
      <c r="H1020" s="1">
        <v>2.0</v>
      </c>
      <c r="I1020" s="1">
        <v>240.0</v>
      </c>
      <c r="J1020" s="1">
        <v>30.0</v>
      </c>
      <c r="K1020" s="1">
        <v>20.0</v>
      </c>
      <c r="L1020" s="1" t="s">
        <v>315</v>
      </c>
      <c r="M1020" s="1" t="s">
        <v>302</v>
      </c>
      <c r="N1020" s="1">
        <v>44.0</v>
      </c>
      <c r="O1020" s="1" t="s">
        <v>303</v>
      </c>
      <c r="P1020" s="1" t="s">
        <v>304</v>
      </c>
      <c r="Q1020" s="1" t="s">
        <v>305</v>
      </c>
    </row>
    <row r="1021" ht="15.75" customHeight="1">
      <c r="A1021" s="1" t="s">
        <v>1335</v>
      </c>
      <c r="B1021" s="2">
        <v>46114.0</v>
      </c>
      <c r="C1021" s="2">
        <v>46115.0</v>
      </c>
      <c r="D1021" s="1" t="s">
        <v>114</v>
      </c>
      <c r="E1021" s="1" t="s">
        <v>175</v>
      </c>
      <c r="F1021" s="3">
        <v>0.53125</v>
      </c>
      <c r="G1021" s="1">
        <v>2.0</v>
      </c>
      <c r="H1021" s="1">
        <v>1.0</v>
      </c>
      <c r="I1021" s="1">
        <v>380.0</v>
      </c>
      <c r="J1021" s="1">
        <v>24.0</v>
      </c>
      <c r="K1021" s="1">
        <v>0.0</v>
      </c>
      <c r="L1021" s="1" t="s">
        <v>311</v>
      </c>
      <c r="M1021" s="1" t="s">
        <v>302</v>
      </c>
      <c r="N1021" s="1">
        <v>30.0</v>
      </c>
      <c r="O1021" s="1" t="s">
        <v>308</v>
      </c>
      <c r="P1021" s="1" t="s">
        <v>313</v>
      </c>
      <c r="Q1021" s="1" t="s">
        <v>309</v>
      </c>
    </row>
    <row r="1022" ht="15.75" customHeight="1">
      <c r="A1022" s="1" t="s">
        <v>1336</v>
      </c>
      <c r="B1022" s="2">
        <v>46053.0</v>
      </c>
      <c r="C1022" s="2">
        <v>46058.0</v>
      </c>
      <c r="D1022" s="1" t="s">
        <v>22</v>
      </c>
      <c r="E1022" s="1" t="s">
        <v>228</v>
      </c>
      <c r="F1022" s="3">
        <v>0.9375</v>
      </c>
      <c r="G1022" s="1">
        <v>4.0</v>
      </c>
      <c r="H1022" s="1">
        <v>4.0</v>
      </c>
      <c r="I1022" s="1">
        <v>340.0</v>
      </c>
      <c r="J1022" s="1">
        <v>42.0</v>
      </c>
      <c r="K1022" s="1">
        <v>40.0</v>
      </c>
      <c r="L1022" s="1" t="s">
        <v>311</v>
      </c>
      <c r="M1022" s="1" t="s">
        <v>302</v>
      </c>
      <c r="N1022" s="1">
        <v>42.0</v>
      </c>
      <c r="O1022" s="1" t="s">
        <v>312</v>
      </c>
      <c r="P1022" s="1" t="s">
        <v>304</v>
      </c>
      <c r="Q1022" s="1" t="s">
        <v>309</v>
      </c>
    </row>
    <row r="1023" ht="15.75" customHeight="1">
      <c r="A1023" s="1" t="s">
        <v>1337</v>
      </c>
      <c r="B1023" s="2">
        <v>46047.0</v>
      </c>
      <c r="C1023" s="2">
        <v>46051.0</v>
      </c>
      <c r="D1023" s="1" t="s">
        <v>46</v>
      </c>
      <c r="E1023" s="1" t="s">
        <v>278</v>
      </c>
      <c r="F1023" s="3">
        <v>0.53125</v>
      </c>
      <c r="G1023" s="1">
        <v>4.0</v>
      </c>
      <c r="H1023" s="1">
        <v>5.0</v>
      </c>
      <c r="I1023" s="1">
        <v>360.0</v>
      </c>
      <c r="J1023" s="1">
        <v>48.0</v>
      </c>
      <c r="K1023" s="1">
        <v>20.0</v>
      </c>
      <c r="L1023" s="1" t="s">
        <v>307</v>
      </c>
      <c r="M1023" s="1" t="s">
        <v>302</v>
      </c>
      <c r="N1023" s="1">
        <v>43.0</v>
      </c>
      <c r="O1023" s="1" t="s">
        <v>303</v>
      </c>
      <c r="P1023" s="1" t="s">
        <v>304</v>
      </c>
      <c r="Q1023" s="1" t="s">
        <v>338</v>
      </c>
    </row>
    <row r="1024" ht="15.75" customHeight="1">
      <c r="A1024" s="1" t="s">
        <v>1338</v>
      </c>
      <c r="B1024" s="2">
        <v>46109.0</v>
      </c>
      <c r="C1024" s="2">
        <v>46116.0</v>
      </c>
      <c r="D1024" s="1" t="s">
        <v>111</v>
      </c>
      <c r="E1024" s="1" t="s">
        <v>246</v>
      </c>
      <c r="F1024" s="3">
        <v>0.9375</v>
      </c>
      <c r="G1024" s="1">
        <v>3.0</v>
      </c>
      <c r="H1024" s="1">
        <v>1.0</v>
      </c>
      <c r="I1024" s="1">
        <v>240.0</v>
      </c>
      <c r="J1024" s="1">
        <v>24.0</v>
      </c>
      <c r="K1024" s="1">
        <v>40.0</v>
      </c>
      <c r="L1024" s="1" t="s">
        <v>315</v>
      </c>
      <c r="M1024" s="1" t="s">
        <v>363</v>
      </c>
      <c r="N1024" s="1">
        <v>21.0</v>
      </c>
      <c r="O1024" s="1" t="s">
        <v>308</v>
      </c>
      <c r="P1024" s="1" t="s">
        <v>304</v>
      </c>
      <c r="Q1024" s="1" t="s">
        <v>305</v>
      </c>
    </row>
    <row r="1025" ht="15.75" customHeight="1">
      <c r="A1025" s="1" t="s">
        <v>1339</v>
      </c>
      <c r="B1025" s="2">
        <v>46158.0</v>
      </c>
      <c r="C1025" s="2">
        <v>46158.0</v>
      </c>
      <c r="D1025" s="1" t="s">
        <v>11</v>
      </c>
      <c r="E1025" s="1" t="s">
        <v>224</v>
      </c>
      <c r="F1025" s="3">
        <v>0.53125</v>
      </c>
      <c r="G1025" s="1">
        <v>2.0</v>
      </c>
      <c r="H1025" s="1">
        <v>1.0</v>
      </c>
      <c r="I1025" s="1">
        <v>200.0</v>
      </c>
      <c r="J1025" s="1">
        <v>24.0</v>
      </c>
      <c r="K1025" s="1">
        <v>100.0</v>
      </c>
      <c r="L1025" s="1" t="s">
        <v>301</v>
      </c>
      <c r="M1025" s="1" t="s">
        <v>302</v>
      </c>
      <c r="N1025" s="1">
        <v>22.0</v>
      </c>
      <c r="O1025" s="1" t="s">
        <v>312</v>
      </c>
      <c r="P1025" s="1" t="s">
        <v>304</v>
      </c>
      <c r="Q1025" s="1" t="s">
        <v>305</v>
      </c>
    </row>
    <row r="1026" ht="15.75" customHeight="1">
      <c r="A1026" s="1" t="s">
        <v>1340</v>
      </c>
      <c r="B1026" s="2">
        <v>46160.0</v>
      </c>
      <c r="C1026" s="2">
        <v>46163.0</v>
      </c>
      <c r="D1026" s="1" t="s">
        <v>147</v>
      </c>
      <c r="E1026" s="1" t="s">
        <v>179</v>
      </c>
      <c r="F1026" s="3">
        <v>0.8854166666666666</v>
      </c>
      <c r="G1026" s="1">
        <v>3.0</v>
      </c>
      <c r="H1026" s="1">
        <v>3.0</v>
      </c>
      <c r="I1026" s="1">
        <v>240.0</v>
      </c>
      <c r="J1026" s="1">
        <v>36.0</v>
      </c>
      <c r="K1026" s="1">
        <v>0.0</v>
      </c>
      <c r="L1026" s="1" t="s">
        <v>318</v>
      </c>
      <c r="M1026" s="1" t="s">
        <v>326</v>
      </c>
      <c r="N1026" s="1">
        <v>29.0</v>
      </c>
      <c r="O1026" s="1" t="s">
        <v>308</v>
      </c>
      <c r="P1026" s="1" t="s">
        <v>304</v>
      </c>
      <c r="Q1026" s="1" t="s">
        <v>305</v>
      </c>
    </row>
    <row r="1027" ht="15.75" customHeight="1">
      <c r="A1027" s="1" t="s">
        <v>1341</v>
      </c>
      <c r="B1027" s="2">
        <v>46160.0</v>
      </c>
      <c r="C1027" s="2">
        <v>46161.0</v>
      </c>
      <c r="D1027" s="1" t="s">
        <v>120</v>
      </c>
      <c r="E1027" s="1" t="s">
        <v>212</v>
      </c>
      <c r="F1027" s="3">
        <v>0.3958333333333333</v>
      </c>
      <c r="G1027" s="1">
        <v>4.0</v>
      </c>
      <c r="H1027" s="1">
        <v>1.0</v>
      </c>
      <c r="I1027" s="1">
        <v>200.0</v>
      </c>
      <c r="J1027" s="1">
        <v>24.0</v>
      </c>
      <c r="K1027" s="1">
        <v>40.0</v>
      </c>
      <c r="L1027" s="1" t="s">
        <v>311</v>
      </c>
      <c r="M1027" s="1" t="s">
        <v>302</v>
      </c>
      <c r="N1027" s="1">
        <v>28.0</v>
      </c>
      <c r="O1027" s="1" t="s">
        <v>303</v>
      </c>
      <c r="P1027" s="1" t="s">
        <v>304</v>
      </c>
      <c r="Q1027" s="1" t="s">
        <v>305</v>
      </c>
    </row>
    <row r="1028" ht="15.75" customHeight="1">
      <c r="A1028" s="1" t="s">
        <v>1342</v>
      </c>
      <c r="B1028" s="2">
        <v>46179.0</v>
      </c>
      <c r="C1028" s="2">
        <v>46184.0</v>
      </c>
      <c r="D1028" s="1" t="s">
        <v>141</v>
      </c>
      <c r="E1028" s="1" t="s">
        <v>270</v>
      </c>
      <c r="F1028" s="3">
        <v>0.8854166666666666</v>
      </c>
      <c r="G1028" s="1">
        <v>1.0</v>
      </c>
      <c r="H1028" s="1">
        <v>4.0</v>
      </c>
      <c r="I1028" s="1">
        <v>460.0</v>
      </c>
      <c r="J1028" s="1">
        <v>42.0</v>
      </c>
      <c r="K1028" s="1">
        <v>0.0</v>
      </c>
      <c r="L1028" s="1" t="s">
        <v>307</v>
      </c>
      <c r="M1028" s="1" t="s">
        <v>326</v>
      </c>
      <c r="N1028" s="1">
        <v>60.0</v>
      </c>
      <c r="O1028" s="1" t="s">
        <v>308</v>
      </c>
      <c r="P1028" s="1" t="s">
        <v>313</v>
      </c>
      <c r="Q1028" s="1" t="s">
        <v>309</v>
      </c>
    </row>
    <row r="1029" ht="15.75" customHeight="1">
      <c r="A1029" s="1" t="s">
        <v>1343</v>
      </c>
      <c r="B1029" s="2">
        <v>46059.0</v>
      </c>
      <c r="C1029" s="2">
        <v>46062.0</v>
      </c>
      <c r="D1029" s="1" t="s">
        <v>147</v>
      </c>
      <c r="E1029" s="1" t="s">
        <v>242</v>
      </c>
      <c r="F1029" s="3">
        <v>0.9375</v>
      </c>
      <c r="G1029" s="1">
        <v>2.0</v>
      </c>
      <c r="H1029" s="1">
        <v>4.0</v>
      </c>
      <c r="I1029" s="1">
        <v>240.0</v>
      </c>
      <c r="J1029" s="1">
        <v>42.0</v>
      </c>
      <c r="K1029" s="1">
        <v>0.0</v>
      </c>
      <c r="L1029" s="1" t="s">
        <v>301</v>
      </c>
      <c r="M1029" s="1" t="s">
        <v>302</v>
      </c>
      <c r="N1029" s="1">
        <v>48.0</v>
      </c>
      <c r="O1029" s="1" t="s">
        <v>308</v>
      </c>
      <c r="P1029" s="1" t="s">
        <v>313</v>
      </c>
      <c r="Q1029" s="1" t="s">
        <v>305</v>
      </c>
    </row>
    <row r="1030" ht="15.75" customHeight="1">
      <c r="A1030" s="1" t="s">
        <v>1344</v>
      </c>
      <c r="B1030" s="2">
        <v>46157.0</v>
      </c>
      <c r="C1030" s="2">
        <v>46163.0</v>
      </c>
      <c r="D1030" s="1" t="s">
        <v>111</v>
      </c>
      <c r="E1030" s="1" t="s">
        <v>268</v>
      </c>
      <c r="F1030" s="3">
        <v>0.9375</v>
      </c>
      <c r="G1030" s="1">
        <v>7.0</v>
      </c>
      <c r="H1030" s="1">
        <v>2.0</v>
      </c>
      <c r="I1030" s="1">
        <v>240.0</v>
      </c>
      <c r="J1030" s="1">
        <v>30.0</v>
      </c>
      <c r="K1030" s="1">
        <v>0.0</v>
      </c>
      <c r="L1030" s="1" t="s">
        <v>318</v>
      </c>
      <c r="M1030" s="1" t="s">
        <v>302</v>
      </c>
      <c r="N1030" s="1">
        <v>36.0</v>
      </c>
      <c r="O1030" s="1" t="s">
        <v>312</v>
      </c>
      <c r="P1030" s="1" t="s">
        <v>313</v>
      </c>
      <c r="Q1030" s="1" t="s">
        <v>305</v>
      </c>
    </row>
    <row r="1031" ht="15.75" customHeight="1">
      <c r="A1031" s="1" t="s">
        <v>1345</v>
      </c>
      <c r="B1031" s="2">
        <v>46044.0</v>
      </c>
      <c r="C1031" s="2">
        <v>46051.0</v>
      </c>
      <c r="D1031" s="1" t="s">
        <v>11</v>
      </c>
      <c r="E1031" s="1" t="s">
        <v>179</v>
      </c>
      <c r="F1031" s="3">
        <v>0.9375</v>
      </c>
      <c r="G1031" s="1">
        <v>1.0</v>
      </c>
      <c r="H1031" s="1">
        <v>3.0</v>
      </c>
      <c r="I1031" s="1">
        <v>240.0</v>
      </c>
      <c r="J1031" s="1">
        <v>36.0</v>
      </c>
      <c r="K1031" s="1">
        <v>40.0</v>
      </c>
      <c r="L1031" s="1" t="s">
        <v>301</v>
      </c>
      <c r="M1031" s="1" t="s">
        <v>302</v>
      </c>
      <c r="N1031" s="1">
        <v>36.0</v>
      </c>
      <c r="O1031" s="1" t="s">
        <v>308</v>
      </c>
      <c r="P1031" s="1" t="s">
        <v>304</v>
      </c>
      <c r="Q1031" s="1" t="s">
        <v>305</v>
      </c>
    </row>
    <row r="1032" ht="15.75" customHeight="1">
      <c r="A1032" s="1" t="s">
        <v>1346</v>
      </c>
      <c r="B1032" s="2">
        <v>46045.0</v>
      </c>
      <c r="C1032" s="2">
        <v>46049.0</v>
      </c>
      <c r="D1032" s="1" t="s">
        <v>134</v>
      </c>
      <c r="E1032" s="1" t="s">
        <v>283</v>
      </c>
      <c r="F1032" s="3">
        <v>0.3958333333333333</v>
      </c>
      <c r="G1032" s="1">
        <v>1.0</v>
      </c>
      <c r="H1032" s="1">
        <v>3.0</v>
      </c>
      <c r="I1032" s="1">
        <v>360.0</v>
      </c>
      <c r="J1032" s="1">
        <v>36.0</v>
      </c>
      <c r="K1032" s="1">
        <v>40.0</v>
      </c>
      <c r="L1032" s="1" t="s">
        <v>307</v>
      </c>
      <c r="M1032" s="1" t="s">
        <v>302</v>
      </c>
      <c r="N1032" s="1">
        <v>52.0</v>
      </c>
      <c r="O1032" s="1" t="s">
        <v>312</v>
      </c>
      <c r="P1032" s="1" t="s">
        <v>304</v>
      </c>
      <c r="Q1032" s="1" t="s">
        <v>309</v>
      </c>
    </row>
    <row r="1033" ht="15.75" customHeight="1">
      <c r="A1033" s="1" t="s">
        <v>1347</v>
      </c>
      <c r="B1033" s="2">
        <v>46113.0</v>
      </c>
      <c r="C1033" s="2">
        <v>46113.0</v>
      </c>
      <c r="D1033" s="1" t="s">
        <v>125</v>
      </c>
      <c r="E1033" s="1" t="s">
        <v>274</v>
      </c>
      <c r="F1033" s="3">
        <v>0.9375</v>
      </c>
      <c r="G1033" s="1">
        <v>1.0</v>
      </c>
      <c r="H1033" s="1">
        <v>4.0</v>
      </c>
      <c r="I1033" s="1">
        <v>340.0</v>
      </c>
      <c r="J1033" s="1">
        <v>42.0</v>
      </c>
      <c r="K1033" s="1">
        <v>20.0</v>
      </c>
      <c r="L1033" s="1" t="s">
        <v>311</v>
      </c>
      <c r="M1033" s="1" t="s">
        <v>302</v>
      </c>
      <c r="N1033" s="1">
        <v>41.0</v>
      </c>
      <c r="O1033" s="1" t="s">
        <v>308</v>
      </c>
      <c r="P1033" s="1" t="s">
        <v>313</v>
      </c>
      <c r="Q1033" s="1" t="s">
        <v>338</v>
      </c>
    </row>
    <row r="1034" ht="15.75" customHeight="1">
      <c r="A1034" s="1" t="s">
        <v>1348</v>
      </c>
      <c r="B1034" s="2">
        <v>46070.0</v>
      </c>
      <c r="C1034" s="2">
        <v>46073.0</v>
      </c>
      <c r="D1034" s="1" t="s">
        <v>104</v>
      </c>
      <c r="E1034" s="1" t="s">
        <v>175</v>
      </c>
      <c r="F1034" s="3">
        <v>0.7708333333333334</v>
      </c>
      <c r="G1034" s="1">
        <v>2.0</v>
      </c>
      <c r="H1034" s="1">
        <v>3.0</v>
      </c>
      <c r="I1034" s="1">
        <v>200.0</v>
      </c>
      <c r="J1034" s="1">
        <v>36.0</v>
      </c>
      <c r="K1034" s="1">
        <v>20.0</v>
      </c>
      <c r="L1034" s="1" t="s">
        <v>315</v>
      </c>
      <c r="M1034" s="1" t="s">
        <v>302</v>
      </c>
      <c r="N1034" s="1">
        <v>20.0</v>
      </c>
      <c r="O1034" s="1" t="s">
        <v>312</v>
      </c>
      <c r="P1034" s="1" t="s">
        <v>304</v>
      </c>
      <c r="Q1034" s="1" t="s">
        <v>305</v>
      </c>
    </row>
    <row r="1035" ht="15.75" customHeight="1">
      <c r="A1035" s="1" t="s">
        <v>1349</v>
      </c>
      <c r="B1035" s="2">
        <v>46084.0</v>
      </c>
      <c r="C1035" s="2">
        <v>46089.0</v>
      </c>
      <c r="D1035" s="1" t="s">
        <v>150</v>
      </c>
      <c r="E1035" s="1" t="s">
        <v>224</v>
      </c>
      <c r="F1035" s="3">
        <v>0.8854166666666666</v>
      </c>
      <c r="G1035" s="1">
        <v>2.0</v>
      </c>
      <c r="H1035" s="1">
        <v>2.0</v>
      </c>
      <c r="I1035" s="1">
        <v>200.0</v>
      </c>
      <c r="J1035" s="1">
        <v>30.0</v>
      </c>
      <c r="K1035" s="1">
        <v>60.0</v>
      </c>
      <c r="L1035" s="1" t="s">
        <v>301</v>
      </c>
      <c r="M1035" s="1" t="s">
        <v>302</v>
      </c>
      <c r="N1035" s="1">
        <v>27.0</v>
      </c>
      <c r="O1035" s="1" t="s">
        <v>303</v>
      </c>
      <c r="P1035" s="1" t="s">
        <v>313</v>
      </c>
      <c r="Q1035" s="1" t="s">
        <v>305</v>
      </c>
    </row>
    <row r="1036" ht="15.75" customHeight="1">
      <c r="A1036" s="1" t="s">
        <v>1350</v>
      </c>
      <c r="B1036" s="2">
        <v>46131.0</v>
      </c>
      <c r="C1036" s="2">
        <v>46135.0</v>
      </c>
      <c r="D1036" s="1" t="s">
        <v>32</v>
      </c>
      <c r="E1036" s="1" t="s">
        <v>268</v>
      </c>
      <c r="F1036" s="3">
        <v>0.6458333333333334</v>
      </c>
      <c r="G1036" s="1">
        <v>4.0</v>
      </c>
      <c r="H1036" s="1">
        <v>2.0</v>
      </c>
      <c r="I1036" s="1">
        <v>240.0</v>
      </c>
      <c r="J1036" s="1">
        <v>30.0</v>
      </c>
      <c r="K1036" s="1">
        <v>0.0</v>
      </c>
      <c r="L1036" s="1" t="s">
        <v>318</v>
      </c>
      <c r="M1036" s="1" t="s">
        <v>302</v>
      </c>
      <c r="N1036" s="1">
        <v>42.0</v>
      </c>
      <c r="O1036" s="1" t="s">
        <v>312</v>
      </c>
      <c r="P1036" s="1" t="s">
        <v>304</v>
      </c>
      <c r="Q1036" s="1" t="s">
        <v>305</v>
      </c>
    </row>
    <row r="1037" ht="15.75" customHeight="1">
      <c r="A1037" s="1" t="s">
        <v>1351</v>
      </c>
      <c r="B1037" s="2">
        <v>46183.0</v>
      </c>
      <c r="C1037" s="2">
        <v>46189.0</v>
      </c>
      <c r="D1037" s="1" t="s">
        <v>18</v>
      </c>
      <c r="E1037" s="1" t="s">
        <v>235</v>
      </c>
      <c r="F1037" s="3">
        <v>0.53125</v>
      </c>
      <c r="G1037" s="1">
        <v>8.0</v>
      </c>
      <c r="H1037" s="1">
        <v>3.0</v>
      </c>
      <c r="I1037" s="1">
        <v>220.0</v>
      </c>
      <c r="J1037" s="1">
        <v>36.0</v>
      </c>
      <c r="K1037" s="1">
        <v>0.0</v>
      </c>
      <c r="L1037" s="1" t="s">
        <v>315</v>
      </c>
      <c r="M1037" s="1" t="s">
        <v>302</v>
      </c>
      <c r="N1037" s="1">
        <v>25.0</v>
      </c>
      <c r="O1037" s="1" t="s">
        <v>308</v>
      </c>
      <c r="P1037" s="1" t="s">
        <v>313</v>
      </c>
      <c r="Q1037" s="1" t="s">
        <v>305</v>
      </c>
    </row>
    <row r="1038" ht="15.75" customHeight="1">
      <c r="A1038" s="1" t="s">
        <v>1352</v>
      </c>
      <c r="B1038" s="2">
        <v>46065.0</v>
      </c>
      <c r="C1038" s="2">
        <v>46069.0</v>
      </c>
      <c r="D1038" s="1" t="s">
        <v>144</v>
      </c>
      <c r="E1038" s="1" t="s">
        <v>278</v>
      </c>
      <c r="F1038" s="3">
        <v>0.3958333333333333</v>
      </c>
      <c r="G1038" s="1">
        <v>2.0</v>
      </c>
      <c r="H1038" s="1">
        <v>2.0</v>
      </c>
      <c r="I1038" s="1">
        <v>360.0</v>
      </c>
      <c r="J1038" s="1">
        <v>30.0</v>
      </c>
      <c r="K1038" s="1">
        <v>0.0</v>
      </c>
      <c r="L1038" s="1" t="s">
        <v>318</v>
      </c>
      <c r="M1038" s="1" t="s">
        <v>302</v>
      </c>
      <c r="N1038" s="1">
        <v>34.0</v>
      </c>
      <c r="O1038" s="1" t="s">
        <v>308</v>
      </c>
      <c r="P1038" s="1" t="s">
        <v>304</v>
      </c>
      <c r="Q1038" s="1" t="s">
        <v>338</v>
      </c>
    </row>
    <row r="1039" ht="15.75" customHeight="1">
      <c r="A1039" s="1" t="s">
        <v>1353</v>
      </c>
      <c r="B1039" s="2">
        <v>46165.0</v>
      </c>
      <c r="C1039" s="2">
        <v>46172.0</v>
      </c>
      <c r="D1039" s="1" t="s">
        <v>32</v>
      </c>
      <c r="E1039" s="1" t="s">
        <v>246</v>
      </c>
      <c r="F1039" s="3">
        <v>0.53125</v>
      </c>
      <c r="G1039" s="1">
        <v>1.0</v>
      </c>
      <c r="H1039" s="1">
        <v>3.0</v>
      </c>
      <c r="I1039" s="1">
        <v>240.0</v>
      </c>
      <c r="J1039" s="1">
        <v>36.0</v>
      </c>
      <c r="K1039" s="1">
        <v>0.0</v>
      </c>
      <c r="L1039" s="1" t="s">
        <v>315</v>
      </c>
      <c r="M1039" s="1" t="s">
        <v>302</v>
      </c>
      <c r="N1039" s="1">
        <v>42.0</v>
      </c>
      <c r="O1039" s="1" t="s">
        <v>308</v>
      </c>
      <c r="P1039" s="1" t="s">
        <v>313</v>
      </c>
      <c r="Q1039" s="1" t="s">
        <v>305</v>
      </c>
    </row>
    <row r="1040" ht="15.75" customHeight="1">
      <c r="A1040" s="1" t="s">
        <v>1354</v>
      </c>
      <c r="B1040" s="2">
        <v>46180.0</v>
      </c>
      <c r="C1040" s="2">
        <v>46185.0</v>
      </c>
      <c r="D1040" s="1" t="s">
        <v>59</v>
      </c>
      <c r="E1040" s="1" t="s">
        <v>186</v>
      </c>
      <c r="F1040" s="3">
        <v>0.53125</v>
      </c>
      <c r="G1040" s="1">
        <v>6.0</v>
      </c>
      <c r="H1040" s="1">
        <v>3.0</v>
      </c>
      <c r="I1040" s="1">
        <v>240.0</v>
      </c>
      <c r="J1040" s="1">
        <v>36.0</v>
      </c>
      <c r="K1040" s="1">
        <v>0.0</v>
      </c>
      <c r="L1040" s="1" t="s">
        <v>315</v>
      </c>
      <c r="M1040" s="1" t="s">
        <v>326</v>
      </c>
      <c r="N1040" s="1">
        <v>30.0</v>
      </c>
      <c r="O1040" s="1" t="s">
        <v>303</v>
      </c>
      <c r="P1040" s="1" t="s">
        <v>304</v>
      </c>
      <c r="Q1040" s="1" t="s">
        <v>338</v>
      </c>
    </row>
    <row r="1041" ht="15.75" customHeight="1">
      <c r="A1041" s="1" t="s">
        <v>1355</v>
      </c>
      <c r="B1041" s="2">
        <v>46062.0</v>
      </c>
      <c r="C1041" s="2">
        <v>46067.0</v>
      </c>
      <c r="D1041" s="1" t="s">
        <v>128</v>
      </c>
      <c r="E1041" s="1" t="s">
        <v>204</v>
      </c>
      <c r="F1041" s="3">
        <v>0.7708333333333334</v>
      </c>
      <c r="G1041" s="1">
        <v>3.0</v>
      </c>
      <c r="H1041" s="1">
        <v>2.0</v>
      </c>
      <c r="I1041" s="1">
        <v>240.0</v>
      </c>
      <c r="J1041" s="1">
        <v>30.0</v>
      </c>
      <c r="K1041" s="1">
        <v>0.0</v>
      </c>
      <c r="L1041" s="1" t="s">
        <v>307</v>
      </c>
      <c r="M1041" s="1" t="s">
        <v>302</v>
      </c>
      <c r="N1041" s="1">
        <v>43.0</v>
      </c>
      <c r="O1041" s="1" t="s">
        <v>303</v>
      </c>
      <c r="P1041" s="1" t="s">
        <v>304</v>
      </c>
      <c r="Q1041" s="1" t="s">
        <v>305</v>
      </c>
    </row>
    <row r="1042" ht="15.75" customHeight="1">
      <c r="A1042" s="1" t="s">
        <v>1356</v>
      </c>
      <c r="B1042" s="2">
        <v>46080.0</v>
      </c>
      <c r="C1042" s="2">
        <v>46082.0</v>
      </c>
      <c r="D1042" s="1" t="s">
        <v>91</v>
      </c>
      <c r="E1042" s="1" t="s">
        <v>216</v>
      </c>
      <c r="F1042" s="3">
        <v>0.8854166666666666</v>
      </c>
      <c r="G1042" s="1">
        <v>3.0</v>
      </c>
      <c r="H1042" s="1">
        <v>1.0</v>
      </c>
      <c r="I1042" s="1">
        <v>280.0</v>
      </c>
      <c r="J1042" s="1">
        <v>24.0</v>
      </c>
      <c r="K1042" s="1">
        <v>0.0</v>
      </c>
      <c r="L1042" s="1" t="s">
        <v>301</v>
      </c>
      <c r="M1042" s="1" t="s">
        <v>302</v>
      </c>
      <c r="N1042" s="1">
        <v>56.0</v>
      </c>
      <c r="O1042" s="1" t="s">
        <v>308</v>
      </c>
      <c r="P1042" s="1" t="s">
        <v>304</v>
      </c>
      <c r="Q1042" s="1" t="s">
        <v>338</v>
      </c>
    </row>
    <row r="1043" ht="15.75" customHeight="1">
      <c r="A1043" s="1" t="s">
        <v>1357</v>
      </c>
      <c r="B1043" s="2">
        <v>46163.0</v>
      </c>
      <c r="C1043" s="2">
        <v>46168.0</v>
      </c>
      <c r="D1043" s="1" t="s">
        <v>18</v>
      </c>
      <c r="E1043" s="1" t="s">
        <v>274</v>
      </c>
      <c r="F1043" s="3">
        <v>0.9375</v>
      </c>
      <c r="G1043" s="1">
        <v>3.0</v>
      </c>
      <c r="H1043" s="1">
        <v>2.0</v>
      </c>
      <c r="I1043" s="1">
        <v>260.0</v>
      </c>
      <c r="J1043" s="1">
        <v>30.0</v>
      </c>
      <c r="K1043" s="1">
        <v>20.0</v>
      </c>
      <c r="L1043" s="1" t="s">
        <v>307</v>
      </c>
      <c r="M1043" s="1" t="s">
        <v>302</v>
      </c>
      <c r="N1043" s="1">
        <v>28.0</v>
      </c>
      <c r="O1043" s="1" t="s">
        <v>308</v>
      </c>
      <c r="P1043" s="1" t="s">
        <v>304</v>
      </c>
      <c r="Q1043" s="1" t="s">
        <v>305</v>
      </c>
    </row>
    <row r="1044" ht="15.75" customHeight="1">
      <c r="A1044" s="1" t="s">
        <v>1358</v>
      </c>
      <c r="B1044" s="2">
        <v>46049.0</v>
      </c>
      <c r="C1044" s="2">
        <v>46052.0</v>
      </c>
      <c r="D1044" s="1" t="s">
        <v>11</v>
      </c>
      <c r="E1044" s="1" t="s">
        <v>163</v>
      </c>
      <c r="F1044" s="3">
        <v>0.9375</v>
      </c>
      <c r="G1044" s="1">
        <v>1.0</v>
      </c>
      <c r="H1044" s="1">
        <v>1.0</v>
      </c>
      <c r="I1044" s="1">
        <v>420.0</v>
      </c>
      <c r="J1044" s="1">
        <v>24.0</v>
      </c>
      <c r="K1044" s="1">
        <v>0.0</v>
      </c>
      <c r="L1044" s="1" t="s">
        <v>301</v>
      </c>
      <c r="M1044" s="1" t="s">
        <v>302</v>
      </c>
      <c r="N1044" s="1">
        <v>32.0</v>
      </c>
      <c r="O1044" s="1" t="s">
        <v>303</v>
      </c>
      <c r="P1044" s="1" t="s">
        <v>304</v>
      </c>
      <c r="Q1044" s="1" t="s">
        <v>309</v>
      </c>
    </row>
    <row r="1045" ht="15.75" customHeight="1">
      <c r="A1045" s="1" t="s">
        <v>1359</v>
      </c>
      <c r="B1045" s="2">
        <v>46028.0</v>
      </c>
      <c r="C1045" s="2">
        <v>46035.0</v>
      </c>
      <c r="D1045" s="1" t="s">
        <v>141</v>
      </c>
      <c r="E1045" s="1" t="s">
        <v>268</v>
      </c>
      <c r="F1045" s="3">
        <v>0.9375</v>
      </c>
      <c r="G1045" s="1">
        <v>8.0</v>
      </c>
      <c r="H1045" s="1">
        <v>2.0</v>
      </c>
      <c r="I1045" s="1">
        <v>320.0</v>
      </c>
      <c r="J1045" s="1">
        <v>30.0</v>
      </c>
      <c r="K1045" s="1">
        <v>40.0</v>
      </c>
      <c r="L1045" s="1" t="s">
        <v>301</v>
      </c>
      <c r="M1045" s="1" t="s">
        <v>302</v>
      </c>
      <c r="N1045" s="1">
        <v>33.0</v>
      </c>
      <c r="O1045" s="1" t="s">
        <v>312</v>
      </c>
      <c r="P1045" s="1" t="s">
        <v>313</v>
      </c>
      <c r="Q1045" s="1" t="s">
        <v>338</v>
      </c>
    </row>
    <row r="1046" ht="15.75" customHeight="1">
      <c r="A1046" s="1" t="s">
        <v>1360</v>
      </c>
      <c r="B1046" s="2">
        <v>46185.0</v>
      </c>
      <c r="C1046" s="2">
        <v>46192.0</v>
      </c>
      <c r="D1046" s="1" t="s">
        <v>66</v>
      </c>
      <c r="E1046" s="1" t="s">
        <v>186</v>
      </c>
      <c r="F1046" s="3">
        <v>0.9375</v>
      </c>
      <c r="G1046" s="1">
        <v>3.0</v>
      </c>
      <c r="H1046" s="1">
        <v>3.0</v>
      </c>
      <c r="I1046" s="1">
        <v>240.0</v>
      </c>
      <c r="J1046" s="1">
        <v>36.0</v>
      </c>
      <c r="K1046" s="1">
        <v>0.0</v>
      </c>
      <c r="L1046" s="1" t="s">
        <v>318</v>
      </c>
      <c r="M1046" s="1" t="s">
        <v>302</v>
      </c>
      <c r="N1046" s="1">
        <v>58.0</v>
      </c>
      <c r="O1046" s="1" t="s">
        <v>312</v>
      </c>
      <c r="P1046" s="1" t="s">
        <v>304</v>
      </c>
      <c r="Q1046" s="1" t="s">
        <v>338</v>
      </c>
    </row>
    <row r="1047" ht="15.75" customHeight="1">
      <c r="A1047" s="1" t="s">
        <v>1361</v>
      </c>
      <c r="B1047" s="2">
        <v>46117.0</v>
      </c>
      <c r="C1047" s="2">
        <v>46117.0</v>
      </c>
      <c r="D1047" s="1" t="s">
        <v>59</v>
      </c>
      <c r="E1047" s="1" t="s">
        <v>212</v>
      </c>
      <c r="F1047" s="3">
        <v>0.7708333333333334</v>
      </c>
      <c r="G1047" s="1">
        <v>2.0</v>
      </c>
      <c r="H1047" s="1">
        <v>1.0</v>
      </c>
      <c r="I1047" s="1">
        <v>200.0</v>
      </c>
      <c r="J1047" s="1">
        <v>24.0</v>
      </c>
      <c r="K1047" s="1">
        <v>0.0</v>
      </c>
      <c r="L1047" s="1" t="s">
        <v>307</v>
      </c>
      <c r="M1047" s="1" t="s">
        <v>302</v>
      </c>
      <c r="N1047" s="1">
        <v>32.0</v>
      </c>
      <c r="O1047" s="1" t="s">
        <v>308</v>
      </c>
      <c r="P1047" s="1" t="s">
        <v>313</v>
      </c>
      <c r="Q1047" s="1" t="s">
        <v>305</v>
      </c>
    </row>
    <row r="1048" ht="15.75" customHeight="1">
      <c r="A1048" s="1" t="s">
        <v>1362</v>
      </c>
      <c r="B1048" s="2">
        <v>46130.0</v>
      </c>
      <c r="C1048" s="2">
        <v>46136.0</v>
      </c>
      <c r="D1048" s="1" t="s">
        <v>66</v>
      </c>
      <c r="E1048" s="1" t="s">
        <v>235</v>
      </c>
      <c r="F1048" s="3">
        <v>0.7708333333333334</v>
      </c>
      <c r="G1048" s="1">
        <v>3.0</v>
      </c>
      <c r="H1048" s="1">
        <v>6.0</v>
      </c>
      <c r="I1048" s="1">
        <v>300.0</v>
      </c>
      <c r="J1048" s="1">
        <v>54.0</v>
      </c>
      <c r="K1048" s="1">
        <v>20.0</v>
      </c>
      <c r="L1048" s="1" t="s">
        <v>301</v>
      </c>
      <c r="M1048" s="1" t="s">
        <v>302</v>
      </c>
      <c r="N1048" s="1">
        <v>60.0</v>
      </c>
      <c r="O1048" s="1" t="s">
        <v>308</v>
      </c>
      <c r="P1048" s="1" t="s">
        <v>304</v>
      </c>
      <c r="Q1048" s="1" t="s">
        <v>338</v>
      </c>
    </row>
    <row r="1049" ht="15.75" customHeight="1">
      <c r="A1049" s="1" t="s">
        <v>1363</v>
      </c>
      <c r="B1049" s="2">
        <v>46078.0</v>
      </c>
      <c r="C1049" s="2">
        <v>46081.0</v>
      </c>
      <c r="D1049" s="1" t="s">
        <v>82</v>
      </c>
      <c r="E1049" s="1" t="s">
        <v>281</v>
      </c>
      <c r="F1049" s="3">
        <v>0.6458333333333334</v>
      </c>
      <c r="G1049" s="1">
        <v>5.0</v>
      </c>
      <c r="H1049" s="1">
        <v>2.0</v>
      </c>
      <c r="I1049" s="1">
        <v>340.0</v>
      </c>
      <c r="J1049" s="1">
        <v>30.0</v>
      </c>
      <c r="K1049" s="1">
        <v>20.0</v>
      </c>
      <c r="L1049" s="1" t="s">
        <v>311</v>
      </c>
      <c r="M1049" s="1" t="s">
        <v>302</v>
      </c>
      <c r="N1049" s="1">
        <v>44.0</v>
      </c>
      <c r="O1049" s="1" t="s">
        <v>312</v>
      </c>
      <c r="P1049" s="1" t="s">
        <v>304</v>
      </c>
      <c r="Q1049" s="1" t="s">
        <v>309</v>
      </c>
    </row>
    <row r="1050" ht="15.75" customHeight="1">
      <c r="A1050" s="1" t="s">
        <v>1364</v>
      </c>
      <c r="B1050" s="2">
        <v>46143.0</v>
      </c>
      <c r="C1050" s="2">
        <v>46144.0</v>
      </c>
      <c r="D1050" s="1" t="s">
        <v>78</v>
      </c>
      <c r="E1050" s="1" t="s">
        <v>235</v>
      </c>
      <c r="F1050" s="3">
        <v>0.3958333333333333</v>
      </c>
      <c r="G1050" s="1">
        <v>4.0</v>
      </c>
      <c r="H1050" s="1">
        <v>5.0</v>
      </c>
      <c r="I1050" s="1">
        <v>220.0</v>
      </c>
      <c r="J1050" s="1">
        <v>48.0</v>
      </c>
      <c r="K1050" s="1">
        <v>150.0</v>
      </c>
      <c r="L1050" s="1" t="s">
        <v>311</v>
      </c>
      <c r="M1050" s="1" t="s">
        <v>302</v>
      </c>
      <c r="N1050" s="1">
        <v>44.0</v>
      </c>
      <c r="O1050" s="1" t="s">
        <v>312</v>
      </c>
      <c r="P1050" s="1" t="s">
        <v>304</v>
      </c>
      <c r="Q1050" s="1" t="s">
        <v>305</v>
      </c>
    </row>
    <row r="1051" ht="15.75" customHeight="1">
      <c r="A1051" s="1" t="s">
        <v>1365</v>
      </c>
      <c r="B1051" s="2">
        <v>46191.0</v>
      </c>
      <c r="C1051" s="2">
        <v>46197.0</v>
      </c>
      <c r="D1051" s="1" t="s">
        <v>141</v>
      </c>
      <c r="E1051" s="1" t="s">
        <v>232</v>
      </c>
      <c r="F1051" s="3">
        <v>0.9375</v>
      </c>
      <c r="G1051" s="1">
        <v>3.0</v>
      </c>
      <c r="H1051" s="1">
        <v>5.0</v>
      </c>
      <c r="I1051" s="1">
        <v>180.0</v>
      </c>
      <c r="J1051" s="1">
        <v>48.0</v>
      </c>
      <c r="K1051" s="1">
        <v>0.0</v>
      </c>
      <c r="L1051" s="1" t="s">
        <v>307</v>
      </c>
      <c r="M1051" s="1" t="s">
        <v>302</v>
      </c>
      <c r="N1051" s="1">
        <v>54.0</v>
      </c>
      <c r="O1051" s="1" t="s">
        <v>303</v>
      </c>
      <c r="P1051" s="1" t="s">
        <v>304</v>
      </c>
      <c r="Q1051" s="1" t="s">
        <v>305</v>
      </c>
    </row>
    <row r="1052" ht="15.75" customHeight="1">
      <c r="A1052" s="1" t="s">
        <v>1366</v>
      </c>
      <c r="B1052" s="2">
        <v>46187.0</v>
      </c>
      <c r="C1052" s="2">
        <v>46193.0</v>
      </c>
      <c r="D1052" s="1" t="s">
        <v>82</v>
      </c>
      <c r="E1052" s="1" t="s">
        <v>193</v>
      </c>
      <c r="F1052" s="3">
        <v>0.7708333333333334</v>
      </c>
      <c r="G1052" s="1">
        <v>3.0</v>
      </c>
      <c r="H1052" s="1">
        <v>2.0</v>
      </c>
      <c r="I1052" s="1">
        <v>280.0</v>
      </c>
      <c r="J1052" s="1">
        <v>30.0</v>
      </c>
      <c r="K1052" s="1">
        <v>20.0</v>
      </c>
      <c r="L1052" s="1" t="s">
        <v>301</v>
      </c>
      <c r="M1052" s="1" t="s">
        <v>302</v>
      </c>
      <c r="N1052" s="1">
        <v>26.0</v>
      </c>
      <c r="O1052" s="1" t="s">
        <v>303</v>
      </c>
      <c r="P1052" s="1" t="s">
        <v>304</v>
      </c>
      <c r="Q1052" s="1" t="s">
        <v>305</v>
      </c>
    </row>
    <row r="1053" ht="15.75" customHeight="1">
      <c r="A1053" s="1" t="s">
        <v>1367</v>
      </c>
      <c r="B1053" s="2">
        <v>46196.0</v>
      </c>
      <c r="C1053" s="2">
        <v>46197.0</v>
      </c>
      <c r="D1053" s="1" t="s">
        <v>118</v>
      </c>
      <c r="E1053" s="1" t="s">
        <v>177</v>
      </c>
      <c r="F1053" s="3">
        <v>0.6458333333333334</v>
      </c>
      <c r="G1053" s="1">
        <v>6.0</v>
      </c>
      <c r="H1053" s="1">
        <v>1.0</v>
      </c>
      <c r="I1053" s="1">
        <v>240.0</v>
      </c>
      <c r="J1053" s="1">
        <v>24.0</v>
      </c>
      <c r="K1053" s="1">
        <v>100.0</v>
      </c>
      <c r="L1053" s="1" t="s">
        <v>311</v>
      </c>
      <c r="M1053" s="1" t="s">
        <v>302</v>
      </c>
      <c r="N1053" s="1">
        <v>23.0</v>
      </c>
      <c r="O1053" s="1" t="s">
        <v>303</v>
      </c>
      <c r="P1053" s="1" t="s">
        <v>304</v>
      </c>
      <c r="Q1053" s="1" t="s">
        <v>305</v>
      </c>
    </row>
    <row r="1054" ht="15.75" customHeight="1">
      <c r="A1054" s="1" t="s">
        <v>1368</v>
      </c>
      <c r="B1054" s="2">
        <v>46077.0</v>
      </c>
      <c r="C1054" s="2">
        <v>46081.0</v>
      </c>
      <c r="D1054" s="1" t="s">
        <v>128</v>
      </c>
      <c r="E1054" s="1" t="s">
        <v>222</v>
      </c>
      <c r="F1054" s="3">
        <v>0.6458333333333334</v>
      </c>
      <c r="G1054" s="1">
        <v>2.0</v>
      </c>
      <c r="H1054" s="1">
        <v>5.0</v>
      </c>
      <c r="I1054" s="1">
        <v>460.0</v>
      </c>
      <c r="J1054" s="1">
        <v>48.0</v>
      </c>
      <c r="K1054" s="1">
        <v>20.0</v>
      </c>
      <c r="L1054" s="1" t="s">
        <v>307</v>
      </c>
      <c r="M1054" s="1" t="s">
        <v>302</v>
      </c>
      <c r="N1054" s="1">
        <v>48.0</v>
      </c>
      <c r="O1054" s="1" t="s">
        <v>312</v>
      </c>
      <c r="P1054" s="1" t="s">
        <v>304</v>
      </c>
      <c r="Q1054" s="1" t="s">
        <v>309</v>
      </c>
    </row>
    <row r="1055" ht="15.75" customHeight="1">
      <c r="A1055" s="1" t="s">
        <v>1369</v>
      </c>
      <c r="B1055" s="2">
        <v>46166.0</v>
      </c>
      <c r="C1055" s="2">
        <v>46168.0</v>
      </c>
      <c r="D1055" s="1" t="s">
        <v>137</v>
      </c>
      <c r="E1055" s="1" t="s">
        <v>186</v>
      </c>
      <c r="F1055" s="3">
        <v>0.8854166666666666</v>
      </c>
      <c r="G1055" s="1">
        <v>9.0</v>
      </c>
      <c r="H1055" s="1">
        <v>2.0</v>
      </c>
      <c r="I1055" s="1">
        <v>160.0</v>
      </c>
      <c r="J1055" s="1">
        <v>30.0</v>
      </c>
      <c r="K1055" s="1">
        <v>20.0</v>
      </c>
      <c r="L1055" s="1" t="s">
        <v>318</v>
      </c>
      <c r="M1055" s="1" t="s">
        <v>302</v>
      </c>
      <c r="N1055" s="1">
        <v>28.0</v>
      </c>
      <c r="O1055" s="1" t="s">
        <v>303</v>
      </c>
      <c r="P1055" s="1" t="s">
        <v>313</v>
      </c>
      <c r="Q1055" s="1" t="s">
        <v>305</v>
      </c>
    </row>
    <row r="1056" ht="15.75" customHeight="1">
      <c r="A1056" s="1" t="s">
        <v>1370</v>
      </c>
      <c r="B1056" s="2">
        <v>46199.0</v>
      </c>
      <c r="C1056" s="2">
        <v>46202.0</v>
      </c>
      <c r="D1056" s="1" t="s">
        <v>147</v>
      </c>
      <c r="E1056" s="1" t="s">
        <v>270</v>
      </c>
      <c r="F1056" s="3">
        <v>0.7708333333333334</v>
      </c>
      <c r="G1056" s="1">
        <v>4.0</v>
      </c>
      <c r="H1056" s="1">
        <v>5.0</v>
      </c>
      <c r="I1056" s="1">
        <v>280.0</v>
      </c>
      <c r="J1056" s="1">
        <v>48.0</v>
      </c>
      <c r="K1056" s="1">
        <v>0.0</v>
      </c>
      <c r="L1056" s="1" t="s">
        <v>318</v>
      </c>
      <c r="M1056" s="1" t="s">
        <v>302</v>
      </c>
      <c r="N1056" s="1">
        <v>42.0</v>
      </c>
      <c r="O1056" s="1" t="s">
        <v>308</v>
      </c>
      <c r="P1056" s="1" t="s">
        <v>304</v>
      </c>
      <c r="Q1056" s="1" t="s">
        <v>305</v>
      </c>
    </row>
    <row r="1057" ht="15.75" customHeight="1">
      <c r="A1057" s="1" t="s">
        <v>1371</v>
      </c>
      <c r="B1057" s="2">
        <v>46173.0</v>
      </c>
      <c r="C1057" s="2">
        <v>46178.0</v>
      </c>
      <c r="D1057" s="1" t="s">
        <v>141</v>
      </c>
      <c r="E1057" s="1" t="s">
        <v>258</v>
      </c>
      <c r="F1057" s="3">
        <v>0.8854166666666666</v>
      </c>
      <c r="G1057" s="1">
        <v>6.0</v>
      </c>
      <c r="H1057" s="1">
        <v>2.0</v>
      </c>
      <c r="I1057" s="1">
        <v>360.0</v>
      </c>
      <c r="J1057" s="1">
        <v>30.0</v>
      </c>
      <c r="K1057" s="1">
        <v>100.0</v>
      </c>
      <c r="L1057" s="1" t="s">
        <v>307</v>
      </c>
      <c r="M1057" s="1" t="s">
        <v>363</v>
      </c>
      <c r="N1057" s="1">
        <v>60.0</v>
      </c>
      <c r="O1057" s="1" t="s">
        <v>308</v>
      </c>
      <c r="P1057" s="1" t="s">
        <v>313</v>
      </c>
      <c r="Q1057" s="1" t="s">
        <v>309</v>
      </c>
    </row>
    <row r="1058" ht="15.75" customHeight="1">
      <c r="A1058" s="1" t="s">
        <v>1372</v>
      </c>
      <c r="B1058" s="2">
        <v>46040.0</v>
      </c>
      <c r="C1058" s="2">
        <v>46042.0</v>
      </c>
      <c r="D1058" s="1" t="s">
        <v>25</v>
      </c>
      <c r="E1058" s="1" t="s">
        <v>212</v>
      </c>
      <c r="F1058" s="3">
        <v>0.53125</v>
      </c>
      <c r="G1058" s="1">
        <v>6.0</v>
      </c>
      <c r="H1058" s="1">
        <v>5.0</v>
      </c>
      <c r="I1058" s="1">
        <v>280.0</v>
      </c>
      <c r="J1058" s="1">
        <v>48.0</v>
      </c>
      <c r="K1058" s="1">
        <v>0.0</v>
      </c>
      <c r="L1058" s="1" t="s">
        <v>307</v>
      </c>
      <c r="M1058" s="1" t="s">
        <v>326</v>
      </c>
      <c r="N1058" s="1">
        <v>60.0</v>
      </c>
      <c r="O1058" s="1" t="s">
        <v>312</v>
      </c>
      <c r="P1058" s="1" t="s">
        <v>304</v>
      </c>
      <c r="Q1058" s="1" t="s">
        <v>338</v>
      </c>
    </row>
    <row r="1059" ht="15.75" customHeight="1">
      <c r="A1059" s="1" t="s">
        <v>1373</v>
      </c>
      <c r="B1059" s="2">
        <v>46113.0</v>
      </c>
      <c r="C1059" s="2">
        <v>46120.0</v>
      </c>
      <c r="D1059" s="1" t="s">
        <v>11</v>
      </c>
      <c r="E1059" s="1" t="s">
        <v>258</v>
      </c>
      <c r="F1059" s="3">
        <v>0.6458333333333334</v>
      </c>
      <c r="G1059" s="1">
        <v>9.0</v>
      </c>
      <c r="H1059" s="1">
        <v>6.0</v>
      </c>
      <c r="I1059" s="1">
        <v>260.0</v>
      </c>
      <c r="J1059" s="1">
        <v>54.0</v>
      </c>
      <c r="K1059" s="1">
        <v>0.0</v>
      </c>
      <c r="L1059" s="1" t="s">
        <v>315</v>
      </c>
      <c r="M1059" s="1" t="s">
        <v>302</v>
      </c>
      <c r="N1059" s="1">
        <v>50.0</v>
      </c>
      <c r="O1059" s="1" t="s">
        <v>312</v>
      </c>
      <c r="P1059" s="1" t="s">
        <v>313</v>
      </c>
      <c r="Q1059" s="1" t="s">
        <v>338</v>
      </c>
    </row>
    <row r="1060" ht="15.75" customHeight="1">
      <c r="A1060" s="1" t="s">
        <v>1374</v>
      </c>
      <c r="B1060" s="2">
        <v>46065.0</v>
      </c>
      <c r="C1060" s="2">
        <v>46065.0</v>
      </c>
      <c r="D1060" s="1" t="s">
        <v>94</v>
      </c>
      <c r="E1060" s="1" t="s">
        <v>276</v>
      </c>
      <c r="F1060" s="3">
        <v>0.9375</v>
      </c>
      <c r="G1060" s="1">
        <v>4.0</v>
      </c>
      <c r="H1060" s="1">
        <v>2.0</v>
      </c>
      <c r="I1060" s="1">
        <v>240.0</v>
      </c>
      <c r="J1060" s="1">
        <v>30.0</v>
      </c>
      <c r="K1060" s="1">
        <v>150.0</v>
      </c>
      <c r="L1060" s="1" t="s">
        <v>315</v>
      </c>
      <c r="M1060" s="1" t="s">
        <v>302</v>
      </c>
      <c r="N1060" s="1">
        <v>35.0</v>
      </c>
      <c r="O1060" s="1" t="s">
        <v>312</v>
      </c>
      <c r="P1060" s="1" t="s">
        <v>304</v>
      </c>
      <c r="Q1060" s="1" t="s">
        <v>305</v>
      </c>
    </row>
    <row r="1061" ht="15.75" customHeight="1">
      <c r="A1061" s="1" t="s">
        <v>1375</v>
      </c>
      <c r="B1061" s="2">
        <v>46056.0</v>
      </c>
      <c r="C1061" s="2">
        <v>46056.0</v>
      </c>
      <c r="D1061" s="1" t="s">
        <v>108</v>
      </c>
      <c r="E1061" s="1" t="s">
        <v>168</v>
      </c>
      <c r="F1061" s="3">
        <v>0.9375</v>
      </c>
      <c r="G1061" s="1">
        <v>6.0</v>
      </c>
      <c r="H1061" s="1">
        <v>2.0</v>
      </c>
      <c r="I1061" s="1">
        <v>160.0</v>
      </c>
      <c r="J1061" s="1">
        <v>30.0</v>
      </c>
      <c r="K1061" s="1">
        <v>100.0</v>
      </c>
      <c r="L1061" s="1" t="s">
        <v>307</v>
      </c>
      <c r="M1061" s="1" t="s">
        <v>302</v>
      </c>
      <c r="N1061" s="1">
        <v>20.0</v>
      </c>
      <c r="O1061" s="1" t="s">
        <v>303</v>
      </c>
      <c r="P1061" s="1" t="s">
        <v>313</v>
      </c>
      <c r="Q1061" s="1" t="s">
        <v>305</v>
      </c>
    </row>
    <row r="1062" ht="15.75" customHeight="1">
      <c r="A1062" s="1" t="s">
        <v>1376</v>
      </c>
      <c r="B1062" s="2">
        <v>46108.0</v>
      </c>
      <c r="C1062" s="2">
        <v>46113.0</v>
      </c>
      <c r="D1062" s="1" t="s">
        <v>120</v>
      </c>
      <c r="E1062" s="1" t="s">
        <v>232</v>
      </c>
      <c r="F1062" s="3">
        <v>0.8854166666666666</v>
      </c>
      <c r="G1062" s="1">
        <v>4.0</v>
      </c>
      <c r="H1062" s="1">
        <v>4.0</v>
      </c>
      <c r="I1062" s="1">
        <v>260.0</v>
      </c>
      <c r="J1062" s="1">
        <v>42.0</v>
      </c>
      <c r="K1062" s="1">
        <v>0.0</v>
      </c>
      <c r="L1062" s="1" t="s">
        <v>318</v>
      </c>
      <c r="M1062" s="1" t="s">
        <v>302</v>
      </c>
      <c r="N1062" s="1">
        <v>34.0</v>
      </c>
      <c r="O1062" s="1" t="s">
        <v>312</v>
      </c>
      <c r="P1062" s="1" t="s">
        <v>313</v>
      </c>
      <c r="Q1062" s="1" t="s">
        <v>338</v>
      </c>
    </row>
    <row r="1063" ht="15.75" customHeight="1">
      <c r="A1063" s="1" t="s">
        <v>1377</v>
      </c>
      <c r="B1063" s="2">
        <v>46044.0</v>
      </c>
      <c r="C1063" s="2">
        <v>46051.0</v>
      </c>
      <c r="D1063" s="1" t="s">
        <v>137</v>
      </c>
      <c r="E1063" s="1" t="s">
        <v>177</v>
      </c>
      <c r="F1063" s="3">
        <v>0.3958333333333333</v>
      </c>
      <c r="G1063" s="1">
        <v>4.0</v>
      </c>
      <c r="H1063" s="1">
        <v>5.0</v>
      </c>
      <c r="I1063" s="1">
        <v>240.0</v>
      </c>
      <c r="J1063" s="1">
        <v>48.0</v>
      </c>
      <c r="K1063" s="1">
        <v>100.0</v>
      </c>
      <c r="L1063" s="1" t="s">
        <v>315</v>
      </c>
      <c r="M1063" s="1" t="s">
        <v>302</v>
      </c>
      <c r="N1063" s="1">
        <v>26.0</v>
      </c>
      <c r="O1063" s="1" t="s">
        <v>308</v>
      </c>
      <c r="P1063" s="1" t="s">
        <v>313</v>
      </c>
      <c r="Q1063" s="1" t="s">
        <v>305</v>
      </c>
    </row>
    <row r="1064" ht="15.75" customHeight="1">
      <c r="A1064" s="1" t="s">
        <v>1378</v>
      </c>
      <c r="B1064" s="2">
        <v>46039.0</v>
      </c>
      <c r="C1064" s="2">
        <v>46041.0</v>
      </c>
      <c r="D1064" s="1" t="s">
        <v>82</v>
      </c>
      <c r="E1064" s="1" t="s">
        <v>201</v>
      </c>
      <c r="F1064" s="3">
        <v>0.8854166666666666</v>
      </c>
      <c r="G1064" s="1">
        <v>1.0</v>
      </c>
      <c r="H1064" s="1">
        <v>5.0</v>
      </c>
      <c r="I1064" s="1">
        <v>260.0</v>
      </c>
      <c r="J1064" s="1">
        <v>48.0</v>
      </c>
      <c r="K1064" s="1">
        <v>0.0</v>
      </c>
      <c r="L1064" s="1" t="s">
        <v>311</v>
      </c>
      <c r="M1064" s="1" t="s">
        <v>302</v>
      </c>
      <c r="N1064" s="1">
        <v>39.0</v>
      </c>
      <c r="O1064" s="1" t="s">
        <v>303</v>
      </c>
      <c r="P1064" s="1" t="s">
        <v>313</v>
      </c>
      <c r="Q1064" s="1" t="s">
        <v>305</v>
      </c>
    </row>
    <row r="1065" ht="15.75" customHeight="1">
      <c r="A1065" s="1" t="s">
        <v>1379</v>
      </c>
      <c r="B1065" s="2">
        <v>46184.0</v>
      </c>
      <c r="C1065" s="2">
        <v>46189.0</v>
      </c>
      <c r="D1065" s="1" t="s">
        <v>118</v>
      </c>
      <c r="E1065" s="1" t="s">
        <v>179</v>
      </c>
      <c r="F1065" s="3">
        <v>0.53125</v>
      </c>
      <c r="G1065" s="1">
        <v>2.0</v>
      </c>
      <c r="H1065" s="1">
        <v>2.0</v>
      </c>
      <c r="I1065" s="1">
        <v>420.0</v>
      </c>
      <c r="J1065" s="1">
        <v>30.0</v>
      </c>
      <c r="K1065" s="1">
        <v>40.0</v>
      </c>
      <c r="L1065" s="1" t="s">
        <v>315</v>
      </c>
      <c r="M1065" s="1" t="s">
        <v>302</v>
      </c>
      <c r="N1065" s="1">
        <v>23.0</v>
      </c>
      <c r="O1065" s="1" t="s">
        <v>308</v>
      </c>
      <c r="P1065" s="1" t="s">
        <v>313</v>
      </c>
      <c r="Q1065" s="1" t="s">
        <v>309</v>
      </c>
    </row>
    <row r="1066" ht="15.75" customHeight="1">
      <c r="A1066" s="1" t="s">
        <v>1380</v>
      </c>
      <c r="B1066" s="2">
        <v>46198.0</v>
      </c>
      <c r="C1066" s="2">
        <v>46201.0</v>
      </c>
      <c r="D1066" s="1" t="s">
        <v>32</v>
      </c>
      <c r="E1066" s="1" t="s">
        <v>278</v>
      </c>
      <c r="F1066" s="3">
        <v>0.9375</v>
      </c>
      <c r="G1066" s="1">
        <v>8.0</v>
      </c>
      <c r="H1066" s="1">
        <v>2.0</v>
      </c>
      <c r="I1066" s="1">
        <v>280.0</v>
      </c>
      <c r="J1066" s="1">
        <v>30.0</v>
      </c>
      <c r="K1066" s="1">
        <v>40.0</v>
      </c>
      <c r="L1066" s="1" t="s">
        <v>301</v>
      </c>
      <c r="M1066" s="1" t="s">
        <v>302</v>
      </c>
      <c r="N1066" s="1">
        <v>30.0</v>
      </c>
      <c r="O1066" s="1" t="s">
        <v>303</v>
      </c>
      <c r="P1066" s="1" t="s">
        <v>304</v>
      </c>
      <c r="Q1066" s="1" t="s">
        <v>305</v>
      </c>
    </row>
    <row r="1067" ht="15.75" customHeight="1">
      <c r="A1067" s="1" t="s">
        <v>1381</v>
      </c>
      <c r="B1067" s="2">
        <v>46143.0</v>
      </c>
      <c r="C1067" s="2">
        <v>46147.0</v>
      </c>
      <c r="D1067" s="1" t="s">
        <v>108</v>
      </c>
      <c r="E1067" s="1" t="s">
        <v>258</v>
      </c>
      <c r="F1067" s="3">
        <v>0.6458333333333334</v>
      </c>
      <c r="G1067" s="1">
        <v>3.0</v>
      </c>
      <c r="H1067" s="1">
        <v>3.0</v>
      </c>
      <c r="I1067" s="1">
        <v>180.0</v>
      </c>
      <c r="J1067" s="1">
        <v>36.0</v>
      </c>
      <c r="K1067" s="1">
        <v>20.0</v>
      </c>
      <c r="L1067" s="1" t="s">
        <v>301</v>
      </c>
      <c r="M1067" s="1" t="s">
        <v>302</v>
      </c>
      <c r="N1067" s="1">
        <v>30.0</v>
      </c>
      <c r="O1067" s="1" t="s">
        <v>303</v>
      </c>
      <c r="P1067" s="1" t="s">
        <v>304</v>
      </c>
      <c r="Q1067" s="1" t="s">
        <v>305</v>
      </c>
    </row>
    <row r="1068" ht="15.75" customHeight="1">
      <c r="A1068" s="1" t="s">
        <v>1382</v>
      </c>
      <c r="B1068" s="2">
        <v>46202.0</v>
      </c>
      <c r="C1068" s="2">
        <v>46203.0</v>
      </c>
      <c r="D1068" s="1" t="s">
        <v>104</v>
      </c>
      <c r="E1068" s="1" t="s">
        <v>175</v>
      </c>
      <c r="F1068" s="3">
        <v>0.7708333333333334</v>
      </c>
      <c r="G1068" s="1">
        <v>3.0</v>
      </c>
      <c r="H1068" s="1">
        <v>2.0</v>
      </c>
      <c r="I1068" s="1">
        <v>200.0</v>
      </c>
      <c r="J1068" s="1">
        <v>30.0</v>
      </c>
      <c r="K1068" s="1">
        <v>0.0</v>
      </c>
      <c r="L1068" s="1" t="s">
        <v>301</v>
      </c>
      <c r="M1068" s="1" t="s">
        <v>363</v>
      </c>
      <c r="N1068" s="1">
        <v>28.0</v>
      </c>
      <c r="O1068" s="1" t="s">
        <v>312</v>
      </c>
      <c r="P1068" s="1" t="s">
        <v>313</v>
      </c>
      <c r="Q1068" s="1" t="s">
        <v>305</v>
      </c>
    </row>
    <row r="1069" ht="15.75" customHeight="1">
      <c r="A1069" s="1" t="s">
        <v>1383</v>
      </c>
      <c r="B1069" s="2">
        <v>46078.0</v>
      </c>
      <c r="C1069" s="2">
        <v>46084.0</v>
      </c>
      <c r="D1069" s="1" t="s">
        <v>36</v>
      </c>
      <c r="E1069" s="1" t="s">
        <v>220</v>
      </c>
      <c r="F1069" s="3">
        <v>0.6458333333333334</v>
      </c>
      <c r="G1069" s="1">
        <v>3.0</v>
      </c>
      <c r="H1069" s="1">
        <v>3.0</v>
      </c>
      <c r="I1069" s="1">
        <v>280.0</v>
      </c>
      <c r="J1069" s="1">
        <v>36.0</v>
      </c>
      <c r="K1069" s="1">
        <v>40.0</v>
      </c>
      <c r="L1069" s="1" t="s">
        <v>315</v>
      </c>
      <c r="M1069" s="1" t="s">
        <v>363</v>
      </c>
      <c r="N1069" s="1">
        <v>34.0</v>
      </c>
      <c r="O1069" s="1" t="s">
        <v>308</v>
      </c>
      <c r="P1069" s="1" t="s">
        <v>304</v>
      </c>
      <c r="Q1069" s="1" t="s">
        <v>305</v>
      </c>
    </row>
    <row r="1070" ht="15.75" customHeight="1">
      <c r="A1070" s="1" t="s">
        <v>1384</v>
      </c>
      <c r="B1070" s="2">
        <v>46149.0</v>
      </c>
      <c r="C1070" s="2">
        <v>46154.0</v>
      </c>
      <c r="D1070" s="1" t="s">
        <v>137</v>
      </c>
      <c r="E1070" s="1" t="s">
        <v>172</v>
      </c>
      <c r="F1070" s="3">
        <v>0.3958333333333333</v>
      </c>
      <c r="G1070" s="1">
        <v>1.0</v>
      </c>
      <c r="H1070" s="1">
        <v>4.0</v>
      </c>
      <c r="I1070" s="1">
        <v>400.0</v>
      </c>
      <c r="J1070" s="1">
        <v>42.0</v>
      </c>
      <c r="K1070" s="1">
        <v>0.0</v>
      </c>
      <c r="L1070" s="1" t="s">
        <v>307</v>
      </c>
      <c r="M1070" s="1" t="s">
        <v>302</v>
      </c>
      <c r="N1070" s="1">
        <v>46.0</v>
      </c>
      <c r="O1070" s="1" t="s">
        <v>303</v>
      </c>
      <c r="P1070" s="1" t="s">
        <v>313</v>
      </c>
      <c r="Q1070" s="1" t="s">
        <v>309</v>
      </c>
    </row>
    <row r="1071" ht="15.75" customHeight="1">
      <c r="A1071" s="1" t="s">
        <v>1385</v>
      </c>
      <c r="B1071" s="2">
        <v>46201.0</v>
      </c>
      <c r="C1071" s="2">
        <v>46202.0</v>
      </c>
      <c r="D1071" s="1" t="s">
        <v>82</v>
      </c>
      <c r="E1071" s="1" t="s">
        <v>281</v>
      </c>
      <c r="F1071" s="3">
        <v>0.6458333333333334</v>
      </c>
      <c r="G1071" s="1">
        <v>8.0</v>
      </c>
      <c r="H1071" s="1">
        <v>3.0</v>
      </c>
      <c r="I1071" s="1">
        <v>160.0</v>
      </c>
      <c r="J1071" s="1">
        <v>36.0</v>
      </c>
      <c r="K1071" s="1">
        <v>40.0</v>
      </c>
      <c r="L1071" s="1" t="s">
        <v>307</v>
      </c>
      <c r="M1071" s="1" t="s">
        <v>302</v>
      </c>
      <c r="N1071" s="1">
        <v>49.0</v>
      </c>
      <c r="O1071" s="1" t="s">
        <v>303</v>
      </c>
      <c r="P1071" s="1" t="s">
        <v>304</v>
      </c>
      <c r="Q1071" s="1" t="s">
        <v>305</v>
      </c>
    </row>
    <row r="1072" ht="15.75" customHeight="1">
      <c r="A1072" s="1" t="s">
        <v>1386</v>
      </c>
      <c r="B1072" s="2">
        <v>46081.0</v>
      </c>
      <c r="C1072" s="2">
        <v>46083.0</v>
      </c>
      <c r="D1072" s="1" t="s">
        <v>18</v>
      </c>
      <c r="E1072" s="1" t="s">
        <v>220</v>
      </c>
      <c r="F1072" s="3">
        <v>0.7708333333333334</v>
      </c>
      <c r="G1072" s="1">
        <v>8.0</v>
      </c>
      <c r="H1072" s="1">
        <v>3.0</v>
      </c>
      <c r="I1072" s="1">
        <v>360.0</v>
      </c>
      <c r="J1072" s="1">
        <v>36.0</v>
      </c>
      <c r="K1072" s="1">
        <v>0.0</v>
      </c>
      <c r="L1072" s="1" t="s">
        <v>318</v>
      </c>
      <c r="M1072" s="1" t="s">
        <v>326</v>
      </c>
      <c r="N1072" s="1">
        <v>43.0</v>
      </c>
      <c r="O1072" s="1" t="s">
        <v>308</v>
      </c>
      <c r="P1072" s="1" t="s">
        <v>304</v>
      </c>
      <c r="Q1072" s="1" t="s">
        <v>338</v>
      </c>
    </row>
    <row r="1073" ht="15.75" customHeight="1">
      <c r="A1073" s="1" t="s">
        <v>1387</v>
      </c>
      <c r="B1073" s="2">
        <v>46121.0</v>
      </c>
      <c r="C1073" s="2">
        <v>46127.0</v>
      </c>
      <c r="D1073" s="1" t="s">
        <v>144</v>
      </c>
      <c r="E1073" s="1" t="s">
        <v>184</v>
      </c>
      <c r="F1073" s="3">
        <v>0.3958333333333333</v>
      </c>
      <c r="G1073" s="1">
        <v>4.0</v>
      </c>
      <c r="H1073" s="1">
        <v>2.0</v>
      </c>
      <c r="I1073" s="1">
        <v>180.0</v>
      </c>
      <c r="J1073" s="1">
        <v>30.0</v>
      </c>
      <c r="K1073" s="1">
        <v>100.0</v>
      </c>
      <c r="L1073" s="1" t="s">
        <v>311</v>
      </c>
      <c r="M1073" s="1" t="s">
        <v>302</v>
      </c>
      <c r="N1073" s="1">
        <v>41.0</v>
      </c>
      <c r="O1073" s="1" t="s">
        <v>308</v>
      </c>
      <c r="P1073" s="1" t="s">
        <v>304</v>
      </c>
      <c r="Q1073" s="1" t="s">
        <v>305</v>
      </c>
    </row>
    <row r="1074" ht="15.75" customHeight="1">
      <c r="A1074" s="1" t="s">
        <v>1388</v>
      </c>
      <c r="B1074" s="2">
        <v>46078.0</v>
      </c>
      <c r="C1074" s="2">
        <v>46079.0</v>
      </c>
      <c r="D1074" s="1" t="s">
        <v>11</v>
      </c>
      <c r="E1074" s="1" t="s">
        <v>239</v>
      </c>
      <c r="F1074" s="3">
        <v>0.6458333333333334</v>
      </c>
      <c r="G1074" s="1">
        <v>5.0</v>
      </c>
      <c r="H1074" s="1">
        <v>2.0</v>
      </c>
      <c r="I1074" s="1">
        <v>180.0</v>
      </c>
      <c r="J1074" s="1">
        <v>30.0</v>
      </c>
      <c r="K1074" s="1">
        <v>0.0</v>
      </c>
      <c r="L1074" s="1" t="s">
        <v>307</v>
      </c>
      <c r="M1074" s="1" t="s">
        <v>302</v>
      </c>
      <c r="N1074" s="1">
        <v>28.0</v>
      </c>
      <c r="O1074" s="1" t="s">
        <v>308</v>
      </c>
      <c r="P1074" s="1" t="s">
        <v>304</v>
      </c>
      <c r="Q1074" s="1" t="s">
        <v>305</v>
      </c>
    </row>
    <row r="1075" ht="15.75" customHeight="1">
      <c r="A1075" s="1" t="s">
        <v>1389</v>
      </c>
      <c r="B1075" s="2">
        <v>46147.0</v>
      </c>
      <c r="C1075" s="2">
        <v>46154.0</v>
      </c>
      <c r="D1075" s="1" t="s">
        <v>59</v>
      </c>
      <c r="E1075" s="1" t="s">
        <v>189</v>
      </c>
      <c r="F1075" s="3">
        <v>0.6458333333333334</v>
      </c>
      <c r="G1075" s="1">
        <v>8.0</v>
      </c>
      <c r="H1075" s="1">
        <v>6.0</v>
      </c>
      <c r="I1075" s="1">
        <v>360.0</v>
      </c>
      <c r="J1075" s="1">
        <v>54.0</v>
      </c>
      <c r="K1075" s="1">
        <v>0.0</v>
      </c>
      <c r="L1075" s="1" t="s">
        <v>301</v>
      </c>
      <c r="M1075" s="1" t="s">
        <v>363</v>
      </c>
      <c r="N1075" s="1">
        <v>22.0</v>
      </c>
      <c r="O1075" s="1" t="s">
        <v>312</v>
      </c>
      <c r="P1075" s="1" t="s">
        <v>304</v>
      </c>
      <c r="Q1075" s="1" t="s">
        <v>338</v>
      </c>
    </row>
    <row r="1076" ht="15.75" customHeight="1">
      <c r="A1076" s="1" t="s">
        <v>1390</v>
      </c>
      <c r="B1076" s="2">
        <v>46083.0</v>
      </c>
      <c r="C1076" s="2">
        <v>46090.0</v>
      </c>
      <c r="D1076" s="1" t="s">
        <v>120</v>
      </c>
      <c r="E1076" s="1" t="s">
        <v>230</v>
      </c>
      <c r="F1076" s="3">
        <v>0.6458333333333334</v>
      </c>
      <c r="G1076" s="1">
        <v>5.0</v>
      </c>
      <c r="H1076" s="1">
        <v>1.0</v>
      </c>
      <c r="I1076" s="1">
        <v>320.0</v>
      </c>
      <c r="J1076" s="1">
        <v>24.0</v>
      </c>
      <c r="K1076" s="1">
        <v>0.0</v>
      </c>
      <c r="L1076" s="1" t="s">
        <v>318</v>
      </c>
      <c r="M1076" s="1" t="s">
        <v>302</v>
      </c>
      <c r="N1076" s="1">
        <v>58.0</v>
      </c>
      <c r="O1076" s="1" t="s">
        <v>303</v>
      </c>
      <c r="P1076" s="1" t="s">
        <v>304</v>
      </c>
      <c r="Q1076" s="1" t="s">
        <v>338</v>
      </c>
    </row>
    <row r="1077" ht="15.75" customHeight="1">
      <c r="A1077" s="1" t="s">
        <v>1391</v>
      </c>
      <c r="B1077" s="2">
        <v>46176.0</v>
      </c>
      <c r="C1077" s="2">
        <v>46178.0</v>
      </c>
      <c r="D1077" s="1" t="s">
        <v>76</v>
      </c>
      <c r="E1077" s="1" t="s">
        <v>216</v>
      </c>
      <c r="F1077" s="3">
        <v>0.3958333333333333</v>
      </c>
      <c r="G1077" s="1">
        <v>1.0</v>
      </c>
      <c r="H1077" s="1">
        <v>4.0</v>
      </c>
      <c r="I1077" s="1">
        <v>200.0</v>
      </c>
      <c r="J1077" s="1">
        <v>42.0</v>
      </c>
      <c r="K1077" s="1">
        <v>100.0</v>
      </c>
      <c r="L1077" s="1" t="s">
        <v>318</v>
      </c>
      <c r="M1077" s="1" t="s">
        <v>302</v>
      </c>
      <c r="N1077" s="1">
        <v>48.0</v>
      </c>
      <c r="O1077" s="1" t="s">
        <v>312</v>
      </c>
      <c r="P1077" s="1" t="s">
        <v>313</v>
      </c>
      <c r="Q1077" s="1" t="s">
        <v>305</v>
      </c>
    </row>
    <row r="1078" ht="15.75" customHeight="1">
      <c r="A1078" s="1" t="s">
        <v>1392</v>
      </c>
      <c r="B1078" s="2">
        <v>46086.0</v>
      </c>
      <c r="C1078" s="2">
        <v>46089.0</v>
      </c>
      <c r="D1078" s="1" t="s">
        <v>144</v>
      </c>
      <c r="E1078" s="1" t="s">
        <v>276</v>
      </c>
      <c r="F1078" s="3">
        <v>0.6458333333333334</v>
      </c>
      <c r="G1078" s="1">
        <v>3.0</v>
      </c>
      <c r="H1078" s="1">
        <v>5.0</v>
      </c>
      <c r="I1078" s="1">
        <v>240.0</v>
      </c>
      <c r="J1078" s="1">
        <v>48.0</v>
      </c>
      <c r="K1078" s="1">
        <v>100.0</v>
      </c>
      <c r="L1078" s="1" t="s">
        <v>301</v>
      </c>
      <c r="M1078" s="1" t="s">
        <v>302</v>
      </c>
      <c r="N1078" s="1">
        <v>48.0</v>
      </c>
      <c r="O1078" s="1" t="s">
        <v>312</v>
      </c>
      <c r="P1078" s="1" t="s">
        <v>304</v>
      </c>
      <c r="Q1078" s="1" t="s">
        <v>305</v>
      </c>
    </row>
    <row r="1079" ht="15.75" customHeight="1">
      <c r="A1079" s="1" t="s">
        <v>1393</v>
      </c>
      <c r="B1079" s="2">
        <v>46055.0</v>
      </c>
      <c r="C1079" s="2">
        <v>46060.0</v>
      </c>
      <c r="D1079" s="1" t="s">
        <v>118</v>
      </c>
      <c r="E1079" s="1" t="s">
        <v>254</v>
      </c>
      <c r="F1079" s="3">
        <v>0.7708333333333334</v>
      </c>
      <c r="G1079" s="1">
        <v>4.0</v>
      </c>
      <c r="H1079" s="1">
        <v>4.0</v>
      </c>
      <c r="I1079" s="1">
        <v>160.0</v>
      </c>
      <c r="J1079" s="1">
        <v>42.0</v>
      </c>
      <c r="K1079" s="1">
        <v>40.0</v>
      </c>
      <c r="L1079" s="1" t="s">
        <v>315</v>
      </c>
      <c r="M1079" s="1" t="s">
        <v>302</v>
      </c>
      <c r="N1079" s="1">
        <v>33.0</v>
      </c>
      <c r="O1079" s="1" t="s">
        <v>312</v>
      </c>
      <c r="P1079" s="1" t="s">
        <v>304</v>
      </c>
      <c r="Q1079" s="1" t="s">
        <v>305</v>
      </c>
    </row>
    <row r="1080" ht="15.75" customHeight="1">
      <c r="A1080" s="1" t="s">
        <v>1394</v>
      </c>
      <c r="B1080" s="2">
        <v>46121.0</v>
      </c>
      <c r="C1080" s="2">
        <v>46123.0</v>
      </c>
      <c r="D1080" s="1" t="s">
        <v>91</v>
      </c>
      <c r="E1080" s="1" t="s">
        <v>177</v>
      </c>
      <c r="F1080" s="3">
        <v>0.3958333333333333</v>
      </c>
      <c r="G1080" s="1">
        <v>8.0</v>
      </c>
      <c r="H1080" s="1">
        <v>3.0</v>
      </c>
      <c r="I1080" s="1">
        <v>420.0</v>
      </c>
      <c r="J1080" s="1">
        <v>36.0</v>
      </c>
      <c r="K1080" s="1">
        <v>0.0</v>
      </c>
      <c r="L1080" s="1" t="s">
        <v>318</v>
      </c>
      <c r="M1080" s="1" t="s">
        <v>326</v>
      </c>
      <c r="N1080" s="1">
        <v>35.0</v>
      </c>
      <c r="O1080" s="1" t="s">
        <v>308</v>
      </c>
      <c r="P1080" s="1" t="s">
        <v>313</v>
      </c>
      <c r="Q1080" s="1" t="s">
        <v>309</v>
      </c>
    </row>
    <row r="1081" ht="15.75" customHeight="1">
      <c r="A1081" s="1" t="s">
        <v>1395</v>
      </c>
      <c r="B1081" s="2">
        <v>46059.0</v>
      </c>
      <c r="C1081" s="2">
        <v>46064.0</v>
      </c>
      <c r="D1081" s="1" t="s">
        <v>128</v>
      </c>
      <c r="E1081" s="1" t="s">
        <v>172</v>
      </c>
      <c r="F1081" s="3">
        <v>0.7708333333333334</v>
      </c>
      <c r="G1081" s="1">
        <v>2.0</v>
      </c>
      <c r="H1081" s="1">
        <v>2.0</v>
      </c>
      <c r="I1081" s="1">
        <v>300.0</v>
      </c>
      <c r="J1081" s="1">
        <v>30.0</v>
      </c>
      <c r="K1081" s="1">
        <v>40.0</v>
      </c>
      <c r="L1081" s="1" t="s">
        <v>307</v>
      </c>
      <c r="M1081" s="1" t="s">
        <v>302</v>
      </c>
      <c r="N1081" s="1">
        <v>57.0</v>
      </c>
      <c r="O1081" s="1" t="s">
        <v>312</v>
      </c>
      <c r="P1081" s="1" t="s">
        <v>313</v>
      </c>
      <c r="Q1081" s="1" t="s">
        <v>338</v>
      </c>
    </row>
    <row r="1082" ht="15.75" customHeight="1">
      <c r="A1082" s="1" t="s">
        <v>1396</v>
      </c>
      <c r="B1082" s="2">
        <v>46103.0</v>
      </c>
      <c r="C1082" s="2">
        <v>46106.0</v>
      </c>
      <c r="D1082" s="1" t="s">
        <v>125</v>
      </c>
      <c r="E1082" s="1" t="s">
        <v>268</v>
      </c>
      <c r="F1082" s="3">
        <v>0.9375</v>
      </c>
      <c r="G1082" s="1">
        <v>4.0</v>
      </c>
      <c r="H1082" s="1">
        <v>6.0</v>
      </c>
      <c r="I1082" s="1">
        <v>240.0</v>
      </c>
      <c r="J1082" s="1">
        <v>54.0</v>
      </c>
      <c r="K1082" s="1">
        <v>20.0</v>
      </c>
      <c r="L1082" s="1" t="s">
        <v>301</v>
      </c>
      <c r="M1082" s="1" t="s">
        <v>302</v>
      </c>
      <c r="N1082" s="1">
        <v>21.0</v>
      </c>
      <c r="O1082" s="1" t="s">
        <v>303</v>
      </c>
      <c r="P1082" s="1" t="s">
        <v>313</v>
      </c>
      <c r="Q1082" s="1" t="s">
        <v>305</v>
      </c>
    </row>
    <row r="1083" ht="15.75" customHeight="1">
      <c r="A1083" s="1" t="s">
        <v>1397</v>
      </c>
      <c r="B1083" s="2">
        <v>46086.0</v>
      </c>
      <c r="C1083" s="2">
        <v>46092.0</v>
      </c>
      <c r="D1083" s="1" t="s">
        <v>59</v>
      </c>
      <c r="E1083" s="1" t="s">
        <v>163</v>
      </c>
      <c r="F1083" s="3">
        <v>0.9375</v>
      </c>
      <c r="G1083" s="1">
        <v>7.0</v>
      </c>
      <c r="H1083" s="1">
        <v>2.0</v>
      </c>
      <c r="I1083" s="1">
        <v>240.0</v>
      </c>
      <c r="J1083" s="1">
        <v>30.0</v>
      </c>
      <c r="K1083" s="1">
        <v>0.0</v>
      </c>
      <c r="L1083" s="1" t="s">
        <v>315</v>
      </c>
      <c r="M1083" s="1" t="s">
        <v>302</v>
      </c>
      <c r="N1083" s="1">
        <v>59.0</v>
      </c>
      <c r="O1083" s="1" t="s">
        <v>312</v>
      </c>
      <c r="P1083" s="1" t="s">
        <v>313</v>
      </c>
      <c r="Q1083" s="1" t="s">
        <v>305</v>
      </c>
    </row>
    <row r="1084" ht="15.75" customHeight="1">
      <c r="A1084" s="1" t="s">
        <v>1398</v>
      </c>
      <c r="B1084" s="2">
        <v>46060.0</v>
      </c>
      <c r="C1084" s="2">
        <v>46067.0</v>
      </c>
      <c r="D1084" s="1" t="s">
        <v>91</v>
      </c>
      <c r="E1084" s="1" t="s">
        <v>252</v>
      </c>
      <c r="F1084" s="3">
        <v>0.7708333333333334</v>
      </c>
      <c r="G1084" s="1">
        <v>3.0</v>
      </c>
      <c r="H1084" s="1">
        <v>3.0</v>
      </c>
      <c r="I1084" s="1">
        <v>220.0</v>
      </c>
      <c r="J1084" s="1">
        <v>36.0</v>
      </c>
      <c r="K1084" s="1">
        <v>60.0</v>
      </c>
      <c r="L1084" s="1" t="s">
        <v>311</v>
      </c>
      <c r="M1084" s="1" t="s">
        <v>302</v>
      </c>
      <c r="N1084" s="1">
        <v>35.0</v>
      </c>
      <c r="O1084" s="1" t="s">
        <v>303</v>
      </c>
      <c r="P1084" s="1" t="s">
        <v>313</v>
      </c>
      <c r="Q1084" s="1" t="s">
        <v>305</v>
      </c>
    </row>
    <row r="1085" ht="15.75" customHeight="1">
      <c r="A1085" s="1" t="s">
        <v>1399</v>
      </c>
      <c r="B1085" s="2">
        <v>46095.0</v>
      </c>
      <c r="C1085" s="2">
        <v>46097.0</v>
      </c>
      <c r="D1085" s="1" t="s">
        <v>85</v>
      </c>
      <c r="E1085" s="1" t="s">
        <v>214</v>
      </c>
      <c r="F1085" s="3">
        <v>0.53125</v>
      </c>
      <c r="G1085" s="1">
        <v>6.0</v>
      </c>
      <c r="H1085" s="1">
        <v>2.0</v>
      </c>
      <c r="I1085" s="1">
        <v>240.0</v>
      </c>
      <c r="J1085" s="1">
        <v>30.0</v>
      </c>
      <c r="K1085" s="1">
        <v>100.0</v>
      </c>
      <c r="L1085" s="1" t="s">
        <v>318</v>
      </c>
      <c r="M1085" s="1" t="s">
        <v>302</v>
      </c>
      <c r="N1085" s="1">
        <v>41.0</v>
      </c>
      <c r="O1085" s="1" t="s">
        <v>303</v>
      </c>
      <c r="P1085" s="1" t="s">
        <v>304</v>
      </c>
      <c r="Q1085" s="1" t="s">
        <v>305</v>
      </c>
    </row>
    <row r="1086" ht="15.75" customHeight="1">
      <c r="A1086" s="1" t="s">
        <v>1400</v>
      </c>
      <c r="B1086" s="2">
        <v>46183.0</v>
      </c>
      <c r="C1086" s="2">
        <v>46189.0</v>
      </c>
      <c r="D1086" s="1" t="s">
        <v>94</v>
      </c>
      <c r="E1086" s="1" t="s">
        <v>228</v>
      </c>
      <c r="F1086" s="3">
        <v>0.6458333333333334</v>
      </c>
      <c r="G1086" s="1">
        <v>5.0</v>
      </c>
      <c r="H1086" s="1">
        <v>2.0</v>
      </c>
      <c r="I1086" s="1">
        <v>160.0</v>
      </c>
      <c r="J1086" s="1">
        <v>30.0</v>
      </c>
      <c r="K1086" s="1">
        <v>60.0</v>
      </c>
      <c r="L1086" s="1" t="s">
        <v>301</v>
      </c>
      <c r="M1086" s="1" t="s">
        <v>302</v>
      </c>
      <c r="N1086" s="1">
        <v>36.0</v>
      </c>
      <c r="O1086" s="1" t="s">
        <v>308</v>
      </c>
      <c r="P1086" s="1" t="s">
        <v>304</v>
      </c>
      <c r="Q1086" s="1" t="s">
        <v>305</v>
      </c>
    </row>
    <row r="1087" ht="15.75" customHeight="1">
      <c r="A1087" s="1" t="s">
        <v>1401</v>
      </c>
      <c r="B1087" s="2">
        <v>46056.0</v>
      </c>
      <c r="C1087" s="2">
        <v>46063.0</v>
      </c>
      <c r="D1087" s="1" t="s">
        <v>18</v>
      </c>
      <c r="E1087" s="1" t="s">
        <v>175</v>
      </c>
      <c r="F1087" s="3">
        <v>0.3958333333333333</v>
      </c>
      <c r="G1087" s="1">
        <v>3.0</v>
      </c>
      <c r="H1087" s="1">
        <v>2.0</v>
      </c>
      <c r="I1087" s="1">
        <v>200.0</v>
      </c>
      <c r="J1087" s="1">
        <v>30.0</v>
      </c>
      <c r="K1087" s="1">
        <v>0.0</v>
      </c>
      <c r="L1087" s="1" t="s">
        <v>307</v>
      </c>
      <c r="M1087" s="1" t="s">
        <v>326</v>
      </c>
      <c r="N1087" s="1">
        <v>33.0</v>
      </c>
      <c r="O1087" s="1" t="s">
        <v>312</v>
      </c>
      <c r="P1087" s="1" t="s">
        <v>304</v>
      </c>
      <c r="Q1087" s="1" t="s">
        <v>305</v>
      </c>
    </row>
    <row r="1088" ht="15.75" customHeight="1">
      <c r="A1088" s="1" t="s">
        <v>1402</v>
      </c>
      <c r="B1088" s="2">
        <v>46128.0</v>
      </c>
      <c r="C1088" s="2">
        <v>46133.0</v>
      </c>
      <c r="D1088" s="1" t="s">
        <v>111</v>
      </c>
      <c r="E1088" s="1" t="s">
        <v>242</v>
      </c>
      <c r="F1088" s="3">
        <v>0.9375</v>
      </c>
      <c r="G1088" s="1">
        <v>3.0</v>
      </c>
      <c r="H1088" s="1">
        <v>3.0</v>
      </c>
      <c r="I1088" s="1">
        <v>320.0</v>
      </c>
      <c r="J1088" s="1">
        <v>36.0</v>
      </c>
      <c r="K1088" s="1">
        <v>20.0</v>
      </c>
      <c r="L1088" s="1" t="s">
        <v>301</v>
      </c>
      <c r="M1088" s="1" t="s">
        <v>302</v>
      </c>
      <c r="N1088" s="1">
        <v>43.0</v>
      </c>
      <c r="O1088" s="1" t="s">
        <v>308</v>
      </c>
      <c r="P1088" s="1" t="s">
        <v>304</v>
      </c>
      <c r="Q1088" s="1" t="s">
        <v>338</v>
      </c>
    </row>
    <row r="1089" ht="15.75" customHeight="1">
      <c r="A1089" s="1" t="s">
        <v>1403</v>
      </c>
      <c r="B1089" s="2">
        <v>46137.0</v>
      </c>
      <c r="C1089" s="2">
        <v>46139.0</v>
      </c>
      <c r="D1089" s="1" t="s">
        <v>22</v>
      </c>
      <c r="E1089" s="1" t="s">
        <v>204</v>
      </c>
      <c r="F1089" s="3">
        <v>0.9375</v>
      </c>
      <c r="G1089" s="1">
        <v>4.0</v>
      </c>
      <c r="H1089" s="1">
        <v>2.0</v>
      </c>
      <c r="I1089" s="1">
        <v>240.0</v>
      </c>
      <c r="J1089" s="1">
        <v>30.0</v>
      </c>
      <c r="K1089" s="1">
        <v>40.0</v>
      </c>
      <c r="L1089" s="1" t="s">
        <v>318</v>
      </c>
      <c r="M1089" s="1" t="s">
        <v>302</v>
      </c>
      <c r="N1089" s="1">
        <v>21.0</v>
      </c>
      <c r="O1089" s="1" t="s">
        <v>308</v>
      </c>
      <c r="P1089" s="1" t="s">
        <v>304</v>
      </c>
      <c r="Q1089" s="1" t="s">
        <v>305</v>
      </c>
    </row>
    <row r="1090" ht="15.75" customHeight="1">
      <c r="A1090" s="1" t="s">
        <v>1404</v>
      </c>
      <c r="B1090" s="2">
        <v>46079.0</v>
      </c>
      <c r="C1090" s="2">
        <v>46082.0</v>
      </c>
      <c r="D1090" s="1" t="s">
        <v>144</v>
      </c>
      <c r="E1090" s="1" t="s">
        <v>184</v>
      </c>
      <c r="F1090" s="3">
        <v>0.3958333333333333</v>
      </c>
      <c r="G1090" s="1">
        <v>3.0</v>
      </c>
      <c r="H1090" s="1">
        <v>2.0</v>
      </c>
      <c r="I1090" s="1">
        <v>360.0</v>
      </c>
      <c r="J1090" s="1">
        <v>30.0</v>
      </c>
      <c r="K1090" s="1">
        <v>0.0</v>
      </c>
      <c r="L1090" s="1" t="s">
        <v>318</v>
      </c>
      <c r="M1090" s="1" t="s">
        <v>302</v>
      </c>
      <c r="N1090" s="1">
        <v>43.0</v>
      </c>
      <c r="O1090" s="1" t="s">
        <v>308</v>
      </c>
      <c r="P1090" s="1" t="s">
        <v>313</v>
      </c>
      <c r="Q1090" s="1" t="s">
        <v>309</v>
      </c>
    </row>
    <row r="1091" ht="15.75" customHeight="1">
      <c r="A1091" s="1" t="s">
        <v>1405</v>
      </c>
      <c r="B1091" s="2">
        <v>46163.0</v>
      </c>
      <c r="C1091" s="2">
        <v>46164.0</v>
      </c>
      <c r="D1091" s="1" t="s">
        <v>18</v>
      </c>
      <c r="E1091" s="1" t="s">
        <v>258</v>
      </c>
      <c r="F1091" s="3">
        <v>0.8854166666666666</v>
      </c>
      <c r="G1091" s="1">
        <v>6.0</v>
      </c>
      <c r="H1091" s="1">
        <v>2.0</v>
      </c>
      <c r="I1091" s="1">
        <v>180.0</v>
      </c>
      <c r="J1091" s="1">
        <v>30.0</v>
      </c>
      <c r="K1091" s="1">
        <v>20.0</v>
      </c>
      <c r="L1091" s="1" t="s">
        <v>301</v>
      </c>
      <c r="M1091" s="1" t="s">
        <v>302</v>
      </c>
      <c r="N1091" s="1">
        <v>23.0</v>
      </c>
      <c r="O1091" s="1" t="s">
        <v>308</v>
      </c>
      <c r="P1091" s="1" t="s">
        <v>313</v>
      </c>
      <c r="Q1091" s="1" t="s">
        <v>305</v>
      </c>
    </row>
    <row r="1092" ht="15.75" customHeight="1">
      <c r="A1092" s="1" t="s">
        <v>1406</v>
      </c>
      <c r="B1092" s="2">
        <v>46077.0</v>
      </c>
      <c r="C1092" s="2">
        <v>46079.0</v>
      </c>
      <c r="D1092" s="1" t="s">
        <v>76</v>
      </c>
      <c r="E1092" s="1" t="s">
        <v>266</v>
      </c>
      <c r="F1092" s="3">
        <v>0.53125</v>
      </c>
      <c r="G1092" s="1">
        <v>3.0</v>
      </c>
      <c r="H1092" s="1">
        <v>2.0</v>
      </c>
      <c r="I1092" s="1">
        <v>400.0</v>
      </c>
      <c r="J1092" s="1">
        <v>30.0</v>
      </c>
      <c r="K1092" s="1">
        <v>20.0</v>
      </c>
      <c r="L1092" s="1" t="s">
        <v>307</v>
      </c>
      <c r="M1092" s="1" t="s">
        <v>302</v>
      </c>
      <c r="N1092" s="1">
        <v>28.0</v>
      </c>
      <c r="O1092" s="1" t="s">
        <v>308</v>
      </c>
      <c r="P1092" s="1" t="s">
        <v>313</v>
      </c>
      <c r="Q1092" s="1" t="s">
        <v>309</v>
      </c>
    </row>
    <row r="1093" ht="15.75" customHeight="1">
      <c r="A1093" s="1" t="s">
        <v>1407</v>
      </c>
      <c r="B1093" s="2">
        <v>46089.0</v>
      </c>
      <c r="C1093" s="2">
        <v>46095.0</v>
      </c>
      <c r="D1093" s="1" t="s">
        <v>22</v>
      </c>
      <c r="E1093" s="1" t="s">
        <v>208</v>
      </c>
      <c r="F1093" s="3">
        <v>0.7708333333333334</v>
      </c>
      <c r="G1093" s="1">
        <v>4.0</v>
      </c>
      <c r="H1093" s="1">
        <v>1.0</v>
      </c>
      <c r="I1093" s="1">
        <v>260.0</v>
      </c>
      <c r="J1093" s="1">
        <v>24.0</v>
      </c>
      <c r="K1093" s="1">
        <v>40.0</v>
      </c>
      <c r="L1093" s="1" t="s">
        <v>311</v>
      </c>
      <c r="M1093" s="1" t="s">
        <v>302</v>
      </c>
      <c r="N1093" s="1">
        <v>50.0</v>
      </c>
      <c r="O1093" s="1" t="s">
        <v>308</v>
      </c>
      <c r="P1093" s="1" t="s">
        <v>304</v>
      </c>
      <c r="Q1093" s="1" t="s">
        <v>338</v>
      </c>
    </row>
    <row r="1094" ht="15.75" customHeight="1">
      <c r="A1094" s="1" t="s">
        <v>1408</v>
      </c>
      <c r="B1094" s="2">
        <v>46122.0</v>
      </c>
      <c r="C1094" s="2">
        <v>46123.0</v>
      </c>
      <c r="D1094" s="1" t="s">
        <v>111</v>
      </c>
      <c r="E1094" s="1" t="s">
        <v>197</v>
      </c>
      <c r="F1094" s="3">
        <v>0.8854166666666666</v>
      </c>
      <c r="G1094" s="1">
        <v>3.0</v>
      </c>
      <c r="H1094" s="1">
        <v>4.0</v>
      </c>
      <c r="I1094" s="1">
        <v>200.0</v>
      </c>
      <c r="J1094" s="1">
        <v>42.0</v>
      </c>
      <c r="K1094" s="1">
        <v>40.0</v>
      </c>
      <c r="L1094" s="1" t="s">
        <v>307</v>
      </c>
      <c r="M1094" s="1" t="s">
        <v>302</v>
      </c>
      <c r="N1094" s="1">
        <v>31.0</v>
      </c>
      <c r="O1094" s="1" t="s">
        <v>312</v>
      </c>
      <c r="P1094" s="1" t="s">
        <v>304</v>
      </c>
      <c r="Q1094" s="1" t="s">
        <v>305</v>
      </c>
    </row>
    <row r="1095" ht="15.75" customHeight="1">
      <c r="A1095" s="1" t="s">
        <v>1409</v>
      </c>
      <c r="B1095" s="2">
        <v>46188.0</v>
      </c>
      <c r="C1095" s="2">
        <v>46191.0</v>
      </c>
      <c r="D1095" s="1" t="s">
        <v>82</v>
      </c>
      <c r="E1095" s="1" t="s">
        <v>204</v>
      </c>
      <c r="F1095" s="3">
        <v>0.6458333333333334</v>
      </c>
      <c r="G1095" s="1">
        <v>4.0</v>
      </c>
      <c r="H1095" s="1">
        <v>3.0</v>
      </c>
      <c r="I1095" s="1">
        <v>240.0</v>
      </c>
      <c r="J1095" s="1">
        <v>36.0</v>
      </c>
      <c r="K1095" s="1">
        <v>0.0</v>
      </c>
      <c r="L1095" s="1" t="s">
        <v>318</v>
      </c>
      <c r="M1095" s="1" t="s">
        <v>302</v>
      </c>
      <c r="N1095" s="1">
        <v>29.0</v>
      </c>
      <c r="O1095" s="1" t="s">
        <v>303</v>
      </c>
      <c r="P1095" s="1" t="s">
        <v>313</v>
      </c>
      <c r="Q1095" s="1" t="s">
        <v>305</v>
      </c>
    </row>
    <row r="1096" ht="15.75" customHeight="1">
      <c r="A1096" s="1" t="s">
        <v>1410</v>
      </c>
      <c r="B1096" s="2">
        <v>46106.0</v>
      </c>
      <c r="C1096" s="2">
        <v>46113.0</v>
      </c>
      <c r="D1096" s="1" t="s">
        <v>150</v>
      </c>
      <c r="E1096" s="1" t="s">
        <v>260</v>
      </c>
      <c r="F1096" s="3">
        <v>0.53125</v>
      </c>
      <c r="G1096" s="1">
        <v>2.0</v>
      </c>
      <c r="H1096" s="1">
        <v>5.0</v>
      </c>
      <c r="I1096" s="1">
        <v>280.0</v>
      </c>
      <c r="J1096" s="1">
        <v>48.0</v>
      </c>
      <c r="K1096" s="1">
        <v>20.0</v>
      </c>
      <c r="L1096" s="1" t="s">
        <v>301</v>
      </c>
      <c r="M1096" s="1" t="s">
        <v>302</v>
      </c>
      <c r="N1096" s="1">
        <v>60.0</v>
      </c>
      <c r="O1096" s="1" t="s">
        <v>308</v>
      </c>
      <c r="P1096" s="1" t="s">
        <v>304</v>
      </c>
      <c r="Q1096" s="1" t="s">
        <v>305</v>
      </c>
    </row>
    <row r="1097" ht="15.75" customHeight="1">
      <c r="A1097" s="1" t="s">
        <v>1411</v>
      </c>
      <c r="B1097" s="2">
        <v>46030.0</v>
      </c>
      <c r="C1097" s="2">
        <v>46030.0</v>
      </c>
      <c r="D1097" s="1" t="s">
        <v>128</v>
      </c>
      <c r="E1097" s="1" t="s">
        <v>206</v>
      </c>
      <c r="F1097" s="3">
        <v>0.3958333333333333</v>
      </c>
      <c r="G1097" s="1">
        <v>1.0</v>
      </c>
      <c r="H1097" s="1">
        <v>2.0</v>
      </c>
      <c r="I1097" s="1">
        <v>240.0</v>
      </c>
      <c r="J1097" s="1">
        <v>30.0</v>
      </c>
      <c r="K1097" s="1">
        <v>0.0</v>
      </c>
      <c r="L1097" s="1" t="s">
        <v>307</v>
      </c>
      <c r="M1097" s="1" t="s">
        <v>302</v>
      </c>
      <c r="N1097" s="1">
        <v>28.0</v>
      </c>
      <c r="O1097" s="1" t="s">
        <v>308</v>
      </c>
      <c r="P1097" s="1" t="s">
        <v>304</v>
      </c>
      <c r="Q1097" s="1" t="s">
        <v>305</v>
      </c>
    </row>
    <row r="1098" ht="15.75" customHeight="1">
      <c r="A1098" s="1" t="s">
        <v>1412</v>
      </c>
      <c r="B1098" s="2">
        <v>46131.0</v>
      </c>
      <c r="C1098" s="2">
        <v>46136.0</v>
      </c>
      <c r="D1098" s="1" t="s">
        <v>18</v>
      </c>
      <c r="E1098" s="1" t="s">
        <v>230</v>
      </c>
      <c r="F1098" s="3">
        <v>0.6458333333333334</v>
      </c>
      <c r="G1098" s="1">
        <v>4.0</v>
      </c>
      <c r="H1098" s="1">
        <v>2.0</v>
      </c>
      <c r="I1098" s="1">
        <v>240.0</v>
      </c>
      <c r="J1098" s="1">
        <v>30.0</v>
      </c>
      <c r="K1098" s="1">
        <v>0.0</v>
      </c>
      <c r="L1098" s="1" t="s">
        <v>311</v>
      </c>
      <c r="M1098" s="1" t="s">
        <v>302</v>
      </c>
      <c r="N1098" s="1">
        <v>27.0</v>
      </c>
      <c r="O1098" s="1" t="s">
        <v>308</v>
      </c>
      <c r="P1098" s="1" t="s">
        <v>304</v>
      </c>
      <c r="Q1098" s="1" t="s">
        <v>305</v>
      </c>
    </row>
    <row r="1099" ht="15.75" customHeight="1">
      <c r="A1099" s="1" t="s">
        <v>1413</v>
      </c>
      <c r="B1099" s="2">
        <v>46144.0</v>
      </c>
      <c r="C1099" s="2">
        <v>46146.0</v>
      </c>
      <c r="D1099" s="1" t="s">
        <v>11</v>
      </c>
      <c r="E1099" s="1" t="s">
        <v>177</v>
      </c>
      <c r="F1099" s="3">
        <v>0.6458333333333334</v>
      </c>
      <c r="G1099" s="1">
        <v>1.0</v>
      </c>
      <c r="H1099" s="1">
        <v>3.0</v>
      </c>
      <c r="I1099" s="1">
        <v>240.0</v>
      </c>
      <c r="J1099" s="1">
        <v>36.0</v>
      </c>
      <c r="K1099" s="1">
        <v>100.0</v>
      </c>
      <c r="L1099" s="1" t="s">
        <v>301</v>
      </c>
      <c r="M1099" s="1" t="s">
        <v>302</v>
      </c>
      <c r="N1099" s="1">
        <v>35.0</v>
      </c>
      <c r="O1099" s="1" t="s">
        <v>312</v>
      </c>
      <c r="P1099" s="1" t="s">
        <v>304</v>
      </c>
      <c r="Q1099" s="1" t="s">
        <v>305</v>
      </c>
    </row>
    <row r="1100" ht="15.75" customHeight="1">
      <c r="A1100" s="1" t="s">
        <v>1414</v>
      </c>
      <c r="B1100" s="2">
        <v>46200.0</v>
      </c>
      <c r="C1100" s="2">
        <v>46202.0</v>
      </c>
      <c r="D1100" s="1" t="s">
        <v>32</v>
      </c>
      <c r="E1100" s="1" t="s">
        <v>228</v>
      </c>
      <c r="F1100" s="3">
        <v>0.53125</v>
      </c>
      <c r="G1100" s="1">
        <v>1.0</v>
      </c>
      <c r="H1100" s="1">
        <v>1.0</v>
      </c>
      <c r="I1100" s="1">
        <v>240.0</v>
      </c>
      <c r="J1100" s="1">
        <v>24.0</v>
      </c>
      <c r="K1100" s="1">
        <v>20.0</v>
      </c>
      <c r="L1100" s="1" t="s">
        <v>301</v>
      </c>
      <c r="M1100" s="1" t="s">
        <v>302</v>
      </c>
      <c r="N1100" s="1">
        <v>44.0</v>
      </c>
      <c r="O1100" s="1" t="s">
        <v>308</v>
      </c>
      <c r="P1100" s="1" t="s">
        <v>304</v>
      </c>
      <c r="Q1100" s="1" t="s">
        <v>338</v>
      </c>
    </row>
    <row r="1101" ht="15.75" customHeight="1">
      <c r="A1101" s="1" t="s">
        <v>1415</v>
      </c>
      <c r="B1101" s="2">
        <v>46094.0</v>
      </c>
      <c r="C1101" s="2">
        <v>46098.0</v>
      </c>
      <c r="D1101" s="1" t="s">
        <v>104</v>
      </c>
      <c r="E1101" s="1" t="s">
        <v>193</v>
      </c>
      <c r="F1101" s="3">
        <v>0.9375</v>
      </c>
      <c r="G1101" s="1">
        <v>4.0</v>
      </c>
      <c r="H1101" s="1">
        <v>1.0</v>
      </c>
      <c r="I1101" s="1">
        <v>280.0</v>
      </c>
      <c r="J1101" s="1">
        <v>24.0</v>
      </c>
      <c r="K1101" s="1">
        <v>0.0</v>
      </c>
      <c r="L1101" s="1" t="s">
        <v>315</v>
      </c>
      <c r="M1101" s="1" t="s">
        <v>302</v>
      </c>
      <c r="N1101" s="1">
        <v>33.0</v>
      </c>
      <c r="O1101" s="1" t="s">
        <v>303</v>
      </c>
      <c r="P1101" s="1" t="s">
        <v>304</v>
      </c>
      <c r="Q1101" s="1" t="s">
        <v>305</v>
      </c>
    </row>
    <row r="1102" ht="15.75" customHeight="1">
      <c r="A1102" s="1" t="s">
        <v>1416</v>
      </c>
      <c r="B1102" s="2">
        <v>46167.0</v>
      </c>
      <c r="C1102" s="2">
        <v>46173.0</v>
      </c>
      <c r="D1102" s="1" t="s">
        <v>78</v>
      </c>
      <c r="E1102" s="1" t="s">
        <v>276</v>
      </c>
      <c r="F1102" s="3">
        <v>0.6458333333333334</v>
      </c>
      <c r="G1102" s="1">
        <v>1.0</v>
      </c>
      <c r="H1102" s="1">
        <v>4.0</v>
      </c>
      <c r="I1102" s="1">
        <v>320.0</v>
      </c>
      <c r="J1102" s="1">
        <v>42.0</v>
      </c>
      <c r="K1102" s="1">
        <v>40.0</v>
      </c>
      <c r="L1102" s="1" t="s">
        <v>301</v>
      </c>
      <c r="M1102" s="1" t="s">
        <v>302</v>
      </c>
      <c r="N1102" s="1">
        <v>36.0</v>
      </c>
      <c r="O1102" s="1" t="s">
        <v>312</v>
      </c>
      <c r="P1102" s="1" t="s">
        <v>313</v>
      </c>
      <c r="Q1102" s="1" t="s">
        <v>338</v>
      </c>
    </row>
    <row r="1103" ht="15.75" customHeight="1">
      <c r="A1103" s="1" t="s">
        <v>1417</v>
      </c>
      <c r="B1103" s="2">
        <v>46143.0</v>
      </c>
      <c r="C1103" s="2">
        <v>46145.0</v>
      </c>
      <c r="D1103" s="1" t="s">
        <v>50</v>
      </c>
      <c r="E1103" s="1" t="s">
        <v>222</v>
      </c>
      <c r="F1103" s="3">
        <v>0.53125</v>
      </c>
      <c r="G1103" s="1">
        <v>4.0</v>
      </c>
      <c r="H1103" s="1">
        <v>3.0</v>
      </c>
      <c r="I1103" s="1">
        <v>460.0</v>
      </c>
      <c r="J1103" s="1">
        <v>36.0</v>
      </c>
      <c r="K1103" s="1">
        <v>0.0</v>
      </c>
      <c r="L1103" s="1" t="s">
        <v>307</v>
      </c>
      <c r="M1103" s="1" t="s">
        <v>302</v>
      </c>
      <c r="N1103" s="1">
        <v>44.0</v>
      </c>
      <c r="O1103" s="1" t="s">
        <v>312</v>
      </c>
      <c r="P1103" s="1" t="s">
        <v>313</v>
      </c>
      <c r="Q1103" s="1" t="s">
        <v>309</v>
      </c>
    </row>
    <row r="1104" ht="15.75" customHeight="1">
      <c r="A1104" s="1" t="s">
        <v>1418</v>
      </c>
      <c r="B1104" s="2">
        <v>46097.0</v>
      </c>
      <c r="C1104" s="2">
        <v>46099.0</v>
      </c>
      <c r="D1104" s="1" t="s">
        <v>120</v>
      </c>
      <c r="E1104" s="1" t="s">
        <v>242</v>
      </c>
      <c r="F1104" s="3">
        <v>0.53125</v>
      </c>
      <c r="G1104" s="1">
        <v>6.0</v>
      </c>
      <c r="H1104" s="1">
        <v>2.0</v>
      </c>
      <c r="I1104" s="1">
        <v>420.0</v>
      </c>
      <c r="J1104" s="1">
        <v>30.0</v>
      </c>
      <c r="K1104" s="1">
        <v>150.0</v>
      </c>
      <c r="L1104" s="1" t="s">
        <v>307</v>
      </c>
      <c r="M1104" s="1" t="s">
        <v>302</v>
      </c>
      <c r="N1104" s="1">
        <v>34.0</v>
      </c>
      <c r="O1104" s="1" t="s">
        <v>303</v>
      </c>
      <c r="P1104" s="1" t="s">
        <v>313</v>
      </c>
      <c r="Q1104" s="1" t="s">
        <v>309</v>
      </c>
    </row>
    <row r="1105" ht="15.75" customHeight="1">
      <c r="A1105" s="1" t="s">
        <v>1419</v>
      </c>
      <c r="B1105" s="2">
        <v>46138.0</v>
      </c>
      <c r="C1105" s="2">
        <v>46140.0</v>
      </c>
      <c r="D1105" s="1" t="s">
        <v>134</v>
      </c>
      <c r="E1105" s="1" t="s">
        <v>216</v>
      </c>
      <c r="F1105" s="3">
        <v>0.8854166666666666</v>
      </c>
      <c r="G1105" s="1">
        <v>2.0</v>
      </c>
      <c r="H1105" s="1">
        <v>5.0</v>
      </c>
      <c r="I1105" s="1">
        <v>380.0</v>
      </c>
      <c r="J1105" s="1">
        <v>48.0</v>
      </c>
      <c r="K1105" s="1">
        <v>150.0</v>
      </c>
      <c r="L1105" s="1" t="s">
        <v>301</v>
      </c>
      <c r="M1105" s="1" t="s">
        <v>302</v>
      </c>
      <c r="N1105" s="1">
        <v>39.0</v>
      </c>
      <c r="O1105" s="1" t="s">
        <v>308</v>
      </c>
      <c r="P1105" s="1" t="s">
        <v>304</v>
      </c>
      <c r="Q1105" s="1" t="s">
        <v>309</v>
      </c>
    </row>
    <row r="1106" ht="15.75" customHeight="1">
      <c r="A1106" s="1" t="s">
        <v>1420</v>
      </c>
      <c r="B1106" s="2">
        <v>46200.0</v>
      </c>
      <c r="C1106" s="2">
        <v>46206.0</v>
      </c>
      <c r="D1106" s="1" t="s">
        <v>22</v>
      </c>
      <c r="E1106" s="1" t="s">
        <v>230</v>
      </c>
      <c r="F1106" s="3">
        <v>0.3958333333333333</v>
      </c>
      <c r="G1106" s="1">
        <v>3.0</v>
      </c>
      <c r="H1106" s="1">
        <v>6.0</v>
      </c>
      <c r="I1106" s="1">
        <v>240.0</v>
      </c>
      <c r="J1106" s="1">
        <v>54.0</v>
      </c>
      <c r="K1106" s="1">
        <v>20.0</v>
      </c>
      <c r="L1106" s="1" t="s">
        <v>301</v>
      </c>
      <c r="M1106" s="1" t="s">
        <v>302</v>
      </c>
      <c r="N1106" s="1">
        <v>54.0</v>
      </c>
      <c r="O1106" s="1" t="s">
        <v>303</v>
      </c>
      <c r="P1106" s="1" t="s">
        <v>304</v>
      </c>
      <c r="Q1106" s="1" t="s">
        <v>305</v>
      </c>
    </row>
    <row r="1107" ht="15.75" customHeight="1">
      <c r="A1107" s="1" t="s">
        <v>1421</v>
      </c>
      <c r="B1107" s="2">
        <v>46081.0</v>
      </c>
      <c r="C1107" s="2">
        <v>46086.0</v>
      </c>
      <c r="D1107" s="1" t="s">
        <v>69</v>
      </c>
      <c r="E1107" s="1" t="s">
        <v>214</v>
      </c>
      <c r="F1107" s="3">
        <v>0.53125</v>
      </c>
      <c r="G1107" s="1">
        <v>6.0</v>
      </c>
      <c r="H1107" s="1">
        <v>3.0</v>
      </c>
      <c r="I1107" s="1">
        <v>240.0</v>
      </c>
      <c r="J1107" s="1">
        <v>36.0</v>
      </c>
      <c r="K1107" s="1">
        <v>0.0</v>
      </c>
      <c r="L1107" s="1" t="s">
        <v>318</v>
      </c>
      <c r="M1107" s="1" t="s">
        <v>302</v>
      </c>
      <c r="N1107" s="1">
        <v>43.0</v>
      </c>
      <c r="O1107" s="1" t="s">
        <v>303</v>
      </c>
      <c r="P1107" s="1" t="s">
        <v>304</v>
      </c>
      <c r="Q1107" s="1" t="s">
        <v>305</v>
      </c>
    </row>
    <row r="1108" ht="15.75" customHeight="1">
      <c r="A1108" s="1" t="s">
        <v>1422</v>
      </c>
      <c r="B1108" s="2">
        <v>46080.0</v>
      </c>
      <c r="C1108" s="2">
        <v>46087.0</v>
      </c>
      <c r="D1108" s="1" t="s">
        <v>25</v>
      </c>
      <c r="E1108" s="1" t="s">
        <v>276</v>
      </c>
      <c r="F1108" s="3">
        <v>0.7708333333333334</v>
      </c>
      <c r="G1108" s="1">
        <v>2.0</v>
      </c>
      <c r="H1108" s="1">
        <v>4.0</v>
      </c>
      <c r="I1108" s="1">
        <v>240.0</v>
      </c>
      <c r="J1108" s="1">
        <v>42.0</v>
      </c>
      <c r="K1108" s="1">
        <v>100.0</v>
      </c>
      <c r="L1108" s="1" t="s">
        <v>315</v>
      </c>
      <c r="M1108" s="1" t="s">
        <v>363</v>
      </c>
      <c r="N1108" s="1">
        <v>24.0</v>
      </c>
      <c r="O1108" s="1" t="s">
        <v>303</v>
      </c>
      <c r="P1108" s="1" t="s">
        <v>313</v>
      </c>
      <c r="Q1108" s="1" t="s">
        <v>305</v>
      </c>
    </row>
    <row r="1109" ht="15.75" customHeight="1">
      <c r="A1109" s="1" t="s">
        <v>1423</v>
      </c>
      <c r="B1109" s="2">
        <v>46084.0</v>
      </c>
      <c r="C1109" s="2">
        <v>46090.0</v>
      </c>
      <c r="D1109" s="1" t="s">
        <v>40</v>
      </c>
      <c r="E1109" s="1" t="s">
        <v>197</v>
      </c>
      <c r="F1109" s="3">
        <v>0.3958333333333333</v>
      </c>
      <c r="G1109" s="1">
        <v>3.0</v>
      </c>
      <c r="H1109" s="1">
        <v>3.0</v>
      </c>
      <c r="I1109" s="1">
        <v>380.0</v>
      </c>
      <c r="J1109" s="1">
        <v>36.0</v>
      </c>
      <c r="K1109" s="1">
        <v>150.0</v>
      </c>
      <c r="L1109" s="1" t="s">
        <v>315</v>
      </c>
      <c r="M1109" s="1" t="s">
        <v>302</v>
      </c>
      <c r="N1109" s="1">
        <v>19.0</v>
      </c>
      <c r="O1109" s="1" t="s">
        <v>308</v>
      </c>
      <c r="P1109" s="1" t="s">
        <v>304</v>
      </c>
      <c r="Q1109" s="1" t="s">
        <v>309</v>
      </c>
    </row>
    <row r="1110" ht="15.75" customHeight="1">
      <c r="A1110" s="1" t="s">
        <v>1424</v>
      </c>
      <c r="B1110" s="2">
        <v>46197.0</v>
      </c>
      <c r="C1110" s="2">
        <v>46198.0</v>
      </c>
      <c r="D1110" s="1" t="s">
        <v>18</v>
      </c>
      <c r="E1110" s="1" t="s">
        <v>235</v>
      </c>
      <c r="F1110" s="3">
        <v>0.6458333333333334</v>
      </c>
      <c r="G1110" s="1">
        <v>6.0</v>
      </c>
      <c r="H1110" s="1">
        <v>3.0</v>
      </c>
      <c r="I1110" s="1">
        <v>220.0</v>
      </c>
      <c r="J1110" s="1">
        <v>36.0</v>
      </c>
      <c r="K1110" s="1">
        <v>0.0</v>
      </c>
      <c r="L1110" s="1" t="s">
        <v>318</v>
      </c>
      <c r="M1110" s="1" t="s">
        <v>302</v>
      </c>
      <c r="N1110" s="1">
        <v>56.0</v>
      </c>
      <c r="O1110" s="1" t="s">
        <v>312</v>
      </c>
      <c r="P1110" s="1" t="s">
        <v>304</v>
      </c>
      <c r="Q1110" s="1" t="s">
        <v>305</v>
      </c>
    </row>
    <row r="1111" ht="15.75" customHeight="1">
      <c r="A1111" s="1" t="s">
        <v>1425</v>
      </c>
      <c r="B1111" s="2">
        <v>46100.0</v>
      </c>
      <c r="C1111" s="2">
        <v>46106.0</v>
      </c>
      <c r="D1111" s="1" t="s">
        <v>88</v>
      </c>
      <c r="E1111" s="1" t="s">
        <v>239</v>
      </c>
      <c r="F1111" s="3">
        <v>0.6458333333333334</v>
      </c>
      <c r="G1111" s="1">
        <v>3.0</v>
      </c>
      <c r="H1111" s="1">
        <v>3.0</v>
      </c>
      <c r="I1111" s="1">
        <v>360.0</v>
      </c>
      <c r="J1111" s="1">
        <v>36.0</v>
      </c>
      <c r="K1111" s="1">
        <v>40.0</v>
      </c>
      <c r="L1111" s="1" t="s">
        <v>315</v>
      </c>
      <c r="M1111" s="1" t="s">
        <v>363</v>
      </c>
      <c r="N1111" s="1">
        <v>49.0</v>
      </c>
      <c r="O1111" s="1" t="s">
        <v>312</v>
      </c>
      <c r="P1111" s="1" t="s">
        <v>313</v>
      </c>
      <c r="Q1111" s="1" t="s">
        <v>309</v>
      </c>
    </row>
    <row r="1112" ht="15.75" customHeight="1">
      <c r="A1112" s="1" t="s">
        <v>1426</v>
      </c>
      <c r="B1112" s="2">
        <v>46121.0</v>
      </c>
      <c r="C1112" s="2">
        <v>46122.0</v>
      </c>
      <c r="D1112" s="1" t="s">
        <v>59</v>
      </c>
      <c r="E1112" s="1" t="s">
        <v>258</v>
      </c>
      <c r="F1112" s="3">
        <v>0.7708333333333334</v>
      </c>
      <c r="G1112" s="1">
        <v>1.0</v>
      </c>
      <c r="H1112" s="1">
        <v>5.0</v>
      </c>
      <c r="I1112" s="1">
        <v>360.0</v>
      </c>
      <c r="J1112" s="1">
        <v>48.0</v>
      </c>
      <c r="K1112" s="1">
        <v>150.0</v>
      </c>
      <c r="L1112" s="1" t="s">
        <v>318</v>
      </c>
      <c r="M1112" s="1" t="s">
        <v>302</v>
      </c>
      <c r="N1112" s="1">
        <v>19.0</v>
      </c>
      <c r="O1112" s="1" t="s">
        <v>308</v>
      </c>
      <c r="P1112" s="1" t="s">
        <v>313</v>
      </c>
      <c r="Q1112" s="1" t="s">
        <v>309</v>
      </c>
    </row>
    <row r="1113" ht="15.75" customHeight="1">
      <c r="A1113" s="1" t="s">
        <v>1427</v>
      </c>
      <c r="B1113" s="2">
        <v>46087.0</v>
      </c>
      <c r="C1113" s="2">
        <v>46088.0</v>
      </c>
      <c r="D1113" s="1" t="s">
        <v>22</v>
      </c>
      <c r="E1113" s="1" t="s">
        <v>281</v>
      </c>
      <c r="F1113" s="3">
        <v>0.3958333333333333</v>
      </c>
      <c r="G1113" s="1">
        <v>6.0</v>
      </c>
      <c r="H1113" s="1">
        <v>3.0</v>
      </c>
      <c r="I1113" s="1">
        <v>160.0</v>
      </c>
      <c r="J1113" s="1">
        <v>36.0</v>
      </c>
      <c r="K1113" s="1">
        <v>40.0</v>
      </c>
      <c r="L1113" s="1" t="s">
        <v>307</v>
      </c>
      <c r="M1113" s="1" t="s">
        <v>302</v>
      </c>
      <c r="N1113" s="1">
        <v>48.0</v>
      </c>
      <c r="O1113" s="1" t="s">
        <v>303</v>
      </c>
      <c r="P1113" s="1" t="s">
        <v>313</v>
      </c>
      <c r="Q1113" s="1" t="s">
        <v>305</v>
      </c>
    </row>
    <row r="1114" ht="15.75" customHeight="1">
      <c r="A1114" s="1" t="s">
        <v>1428</v>
      </c>
      <c r="B1114" s="2">
        <v>46078.0</v>
      </c>
      <c r="C1114" s="2">
        <v>46084.0</v>
      </c>
      <c r="D1114" s="1" t="s">
        <v>22</v>
      </c>
      <c r="E1114" s="1" t="s">
        <v>274</v>
      </c>
      <c r="F1114" s="3">
        <v>0.7708333333333334</v>
      </c>
      <c r="G1114" s="1">
        <v>1.0</v>
      </c>
      <c r="H1114" s="1">
        <v>3.0</v>
      </c>
      <c r="I1114" s="1">
        <v>260.0</v>
      </c>
      <c r="J1114" s="1">
        <v>36.0</v>
      </c>
      <c r="K1114" s="1">
        <v>40.0</v>
      </c>
      <c r="L1114" s="1" t="s">
        <v>301</v>
      </c>
      <c r="M1114" s="1" t="s">
        <v>302</v>
      </c>
      <c r="N1114" s="1">
        <v>50.0</v>
      </c>
      <c r="O1114" s="1" t="s">
        <v>308</v>
      </c>
      <c r="P1114" s="1" t="s">
        <v>313</v>
      </c>
      <c r="Q1114" s="1" t="s">
        <v>305</v>
      </c>
    </row>
    <row r="1115" ht="15.75" customHeight="1">
      <c r="A1115" s="1" t="s">
        <v>1429</v>
      </c>
      <c r="B1115" s="2">
        <v>46093.0</v>
      </c>
      <c r="C1115" s="2">
        <v>46099.0</v>
      </c>
      <c r="D1115" s="1" t="s">
        <v>120</v>
      </c>
      <c r="E1115" s="1" t="s">
        <v>250</v>
      </c>
      <c r="F1115" s="3">
        <v>0.7708333333333334</v>
      </c>
      <c r="G1115" s="1">
        <v>3.0</v>
      </c>
      <c r="H1115" s="1">
        <v>2.0</v>
      </c>
      <c r="I1115" s="1">
        <v>180.0</v>
      </c>
      <c r="J1115" s="1">
        <v>30.0</v>
      </c>
      <c r="K1115" s="1">
        <v>0.0</v>
      </c>
      <c r="L1115" s="1" t="s">
        <v>311</v>
      </c>
      <c r="M1115" s="1" t="s">
        <v>302</v>
      </c>
      <c r="N1115" s="1">
        <v>29.0</v>
      </c>
      <c r="O1115" s="1" t="s">
        <v>308</v>
      </c>
      <c r="P1115" s="1" t="s">
        <v>313</v>
      </c>
      <c r="Q1115" s="1" t="s">
        <v>305</v>
      </c>
    </row>
    <row r="1116" ht="15.75" customHeight="1">
      <c r="A1116" s="1" t="s">
        <v>1430</v>
      </c>
      <c r="B1116" s="2">
        <v>46176.0</v>
      </c>
      <c r="C1116" s="2">
        <v>46181.0</v>
      </c>
      <c r="D1116" s="1" t="s">
        <v>59</v>
      </c>
      <c r="E1116" s="1" t="s">
        <v>274</v>
      </c>
      <c r="F1116" s="3">
        <v>0.3958333333333333</v>
      </c>
      <c r="G1116" s="1">
        <v>4.0</v>
      </c>
      <c r="H1116" s="1">
        <v>6.0</v>
      </c>
      <c r="I1116" s="1">
        <v>260.0</v>
      </c>
      <c r="J1116" s="1">
        <v>54.0</v>
      </c>
      <c r="K1116" s="1">
        <v>0.0</v>
      </c>
      <c r="L1116" s="1" t="s">
        <v>311</v>
      </c>
      <c r="M1116" s="1" t="s">
        <v>302</v>
      </c>
      <c r="N1116" s="1">
        <v>33.0</v>
      </c>
      <c r="O1116" s="1" t="s">
        <v>312</v>
      </c>
      <c r="P1116" s="1" t="s">
        <v>304</v>
      </c>
      <c r="Q1116" s="1" t="s">
        <v>305</v>
      </c>
    </row>
    <row r="1117" ht="15.75" customHeight="1">
      <c r="A1117" s="1" t="s">
        <v>1431</v>
      </c>
      <c r="B1117" s="2">
        <v>46100.0</v>
      </c>
      <c r="C1117" s="2">
        <v>46102.0</v>
      </c>
      <c r="D1117" s="1" t="s">
        <v>32</v>
      </c>
      <c r="E1117" s="1" t="s">
        <v>274</v>
      </c>
      <c r="F1117" s="3">
        <v>0.3958333333333333</v>
      </c>
      <c r="G1117" s="1">
        <v>2.0</v>
      </c>
      <c r="H1117" s="1">
        <v>4.0</v>
      </c>
      <c r="I1117" s="1">
        <v>440.0</v>
      </c>
      <c r="J1117" s="1">
        <v>42.0</v>
      </c>
      <c r="K1117" s="1">
        <v>0.0</v>
      </c>
      <c r="L1117" s="1" t="s">
        <v>311</v>
      </c>
      <c r="M1117" s="1" t="s">
        <v>302</v>
      </c>
      <c r="N1117" s="1">
        <v>25.0</v>
      </c>
      <c r="O1117" s="1" t="s">
        <v>308</v>
      </c>
      <c r="P1117" s="1" t="s">
        <v>304</v>
      </c>
      <c r="Q1117" s="1" t="s">
        <v>309</v>
      </c>
    </row>
    <row r="1118" ht="15.75" customHeight="1">
      <c r="A1118" s="1" t="s">
        <v>1432</v>
      </c>
      <c r="B1118" s="2">
        <v>46135.0</v>
      </c>
      <c r="C1118" s="2">
        <v>46142.0</v>
      </c>
      <c r="D1118" s="1" t="s">
        <v>50</v>
      </c>
      <c r="E1118" s="1" t="s">
        <v>276</v>
      </c>
      <c r="F1118" s="3">
        <v>0.8854166666666666</v>
      </c>
      <c r="G1118" s="1">
        <v>1.0</v>
      </c>
      <c r="H1118" s="1">
        <v>1.0</v>
      </c>
      <c r="I1118" s="1">
        <v>320.0</v>
      </c>
      <c r="J1118" s="1">
        <v>24.0</v>
      </c>
      <c r="K1118" s="1">
        <v>20.0</v>
      </c>
      <c r="L1118" s="1" t="s">
        <v>318</v>
      </c>
      <c r="M1118" s="1" t="s">
        <v>302</v>
      </c>
      <c r="N1118" s="1">
        <v>58.0</v>
      </c>
      <c r="O1118" s="1" t="s">
        <v>312</v>
      </c>
      <c r="P1118" s="1" t="s">
        <v>304</v>
      </c>
      <c r="Q1118" s="1" t="s">
        <v>338</v>
      </c>
    </row>
    <row r="1119" ht="15.75" customHeight="1">
      <c r="A1119" s="1" t="s">
        <v>1433</v>
      </c>
      <c r="B1119" s="2">
        <v>46094.0</v>
      </c>
      <c r="C1119" s="2">
        <v>46100.0</v>
      </c>
      <c r="D1119" s="1" t="s">
        <v>78</v>
      </c>
      <c r="E1119" s="1" t="s">
        <v>232</v>
      </c>
      <c r="F1119" s="3">
        <v>0.7708333333333334</v>
      </c>
      <c r="G1119" s="1">
        <v>7.0</v>
      </c>
      <c r="H1119" s="1">
        <v>1.0</v>
      </c>
      <c r="I1119" s="1">
        <v>180.0</v>
      </c>
      <c r="J1119" s="1">
        <v>24.0</v>
      </c>
      <c r="K1119" s="1">
        <v>0.0</v>
      </c>
      <c r="L1119" s="1" t="s">
        <v>301</v>
      </c>
      <c r="M1119" s="1" t="s">
        <v>326</v>
      </c>
      <c r="N1119" s="1">
        <v>40.0</v>
      </c>
      <c r="O1119" s="1" t="s">
        <v>308</v>
      </c>
      <c r="P1119" s="1" t="s">
        <v>304</v>
      </c>
      <c r="Q1119" s="1" t="s">
        <v>305</v>
      </c>
    </row>
    <row r="1120" ht="15.75" customHeight="1">
      <c r="A1120" s="1" t="s">
        <v>1434</v>
      </c>
      <c r="B1120" s="2">
        <v>46053.0</v>
      </c>
      <c r="C1120" s="2">
        <v>46053.0</v>
      </c>
      <c r="D1120" s="1" t="s">
        <v>30</v>
      </c>
      <c r="E1120" s="1" t="s">
        <v>254</v>
      </c>
      <c r="F1120" s="3">
        <v>0.8854166666666666</v>
      </c>
      <c r="G1120" s="1">
        <v>3.0</v>
      </c>
      <c r="H1120" s="1">
        <v>3.0</v>
      </c>
      <c r="I1120" s="1">
        <v>160.0</v>
      </c>
      <c r="J1120" s="1">
        <v>36.0</v>
      </c>
      <c r="K1120" s="1">
        <v>0.0</v>
      </c>
      <c r="L1120" s="1" t="s">
        <v>318</v>
      </c>
      <c r="M1120" s="1" t="s">
        <v>363</v>
      </c>
      <c r="N1120" s="1">
        <v>41.0</v>
      </c>
      <c r="O1120" s="1" t="s">
        <v>308</v>
      </c>
      <c r="P1120" s="1" t="s">
        <v>304</v>
      </c>
      <c r="Q1120" s="1" t="s">
        <v>305</v>
      </c>
    </row>
    <row r="1121" ht="15.75" customHeight="1">
      <c r="A1121" s="1" t="s">
        <v>1435</v>
      </c>
      <c r="B1121" s="2">
        <v>46172.0</v>
      </c>
      <c r="C1121" s="2">
        <v>46178.0</v>
      </c>
      <c r="D1121" s="1" t="s">
        <v>22</v>
      </c>
      <c r="E1121" s="1" t="s">
        <v>170</v>
      </c>
      <c r="F1121" s="3">
        <v>0.3958333333333333</v>
      </c>
      <c r="G1121" s="1">
        <v>6.0</v>
      </c>
      <c r="H1121" s="1">
        <v>2.0</v>
      </c>
      <c r="I1121" s="1">
        <v>240.0</v>
      </c>
      <c r="J1121" s="1">
        <v>30.0</v>
      </c>
      <c r="K1121" s="1">
        <v>0.0</v>
      </c>
      <c r="L1121" s="1" t="s">
        <v>315</v>
      </c>
      <c r="M1121" s="1" t="s">
        <v>302</v>
      </c>
      <c r="N1121" s="1">
        <v>43.0</v>
      </c>
      <c r="O1121" s="1" t="s">
        <v>303</v>
      </c>
      <c r="P1121" s="1" t="s">
        <v>304</v>
      </c>
      <c r="Q1121" s="1" t="s">
        <v>305</v>
      </c>
    </row>
    <row r="1122" ht="15.75" customHeight="1">
      <c r="A1122" s="1" t="s">
        <v>1436</v>
      </c>
      <c r="B1122" s="2">
        <v>46051.0</v>
      </c>
      <c r="C1122" s="2">
        <v>46055.0</v>
      </c>
      <c r="D1122" s="1" t="s">
        <v>85</v>
      </c>
      <c r="E1122" s="1" t="s">
        <v>163</v>
      </c>
      <c r="F1122" s="3">
        <v>0.53125</v>
      </c>
      <c r="G1122" s="1">
        <v>4.0</v>
      </c>
      <c r="H1122" s="1">
        <v>5.0</v>
      </c>
      <c r="I1122" s="1">
        <v>240.0</v>
      </c>
      <c r="J1122" s="1">
        <v>48.0</v>
      </c>
      <c r="K1122" s="1">
        <v>0.0</v>
      </c>
      <c r="L1122" s="1" t="s">
        <v>318</v>
      </c>
      <c r="M1122" s="1" t="s">
        <v>326</v>
      </c>
      <c r="N1122" s="1">
        <v>48.0</v>
      </c>
      <c r="O1122" s="1" t="s">
        <v>312</v>
      </c>
      <c r="P1122" s="1" t="s">
        <v>313</v>
      </c>
      <c r="Q1122" s="1" t="s">
        <v>305</v>
      </c>
    </row>
    <row r="1123" ht="15.75" customHeight="1">
      <c r="A1123" s="1" t="s">
        <v>1437</v>
      </c>
      <c r="B1123" s="2">
        <v>46077.0</v>
      </c>
      <c r="C1123" s="2">
        <v>46078.0</v>
      </c>
      <c r="D1123" s="1" t="s">
        <v>30</v>
      </c>
      <c r="E1123" s="1" t="s">
        <v>252</v>
      </c>
      <c r="F1123" s="3">
        <v>0.53125</v>
      </c>
      <c r="G1123" s="1">
        <v>1.0</v>
      </c>
      <c r="H1123" s="1">
        <v>5.0</v>
      </c>
      <c r="I1123" s="1">
        <v>400.0</v>
      </c>
      <c r="J1123" s="1">
        <v>48.0</v>
      </c>
      <c r="K1123" s="1">
        <v>0.0</v>
      </c>
      <c r="L1123" s="1" t="s">
        <v>318</v>
      </c>
      <c r="M1123" s="1" t="s">
        <v>302</v>
      </c>
      <c r="N1123" s="1">
        <v>50.0</v>
      </c>
      <c r="O1123" s="1" t="s">
        <v>303</v>
      </c>
      <c r="P1123" s="1" t="s">
        <v>304</v>
      </c>
      <c r="Q1123" s="1" t="s">
        <v>309</v>
      </c>
    </row>
    <row r="1124" ht="15.75" customHeight="1">
      <c r="A1124" s="1" t="s">
        <v>1438</v>
      </c>
      <c r="B1124" s="2">
        <v>46167.0</v>
      </c>
      <c r="C1124" s="2">
        <v>46169.0</v>
      </c>
      <c r="D1124" s="1" t="s">
        <v>36</v>
      </c>
      <c r="E1124" s="1" t="s">
        <v>230</v>
      </c>
      <c r="F1124" s="3">
        <v>0.3958333333333333</v>
      </c>
      <c r="G1124" s="1">
        <v>3.0</v>
      </c>
      <c r="H1124" s="1">
        <v>5.0</v>
      </c>
      <c r="I1124" s="1">
        <v>240.0</v>
      </c>
      <c r="J1124" s="1">
        <v>48.0</v>
      </c>
      <c r="K1124" s="1">
        <v>60.0</v>
      </c>
      <c r="L1124" s="1" t="s">
        <v>318</v>
      </c>
      <c r="M1124" s="1" t="s">
        <v>302</v>
      </c>
      <c r="N1124" s="1">
        <v>45.0</v>
      </c>
      <c r="O1124" s="1" t="s">
        <v>308</v>
      </c>
      <c r="P1124" s="1" t="s">
        <v>304</v>
      </c>
      <c r="Q1124" s="1" t="s">
        <v>305</v>
      </c>
    </row>
    <row r="1125" ht="15.75" customHeight="1">
      <c r="A1125" s="1" t="s">
        <v>1439</v>
      </c>
      <c r="B1125" s="2">
        <v>46194.0</v>
      </c>
      <c r="C1125" s="2">
        <v>46199.0</v>
      </c>
      <c r="D1125" s="1" t="s">
        <v>50</v>
      </c>
      <c r="E1125" s="1" t="s">
        <v>260</v>
      </c>
      <c r="F1125" s="3">
        <v>0.7708333333333334</v>
      </c>
      <c r="G1125" s="1">
        <v>3.0</v>
      </c>
      <c r="H1125" s="1">
        <v>4.0</v>
      </c>
      <c r="I1125" s="1">
        <v>280.0</v>
      </c>
      <c r="J1125" s="1">
        <v>42.0</v>
      </c>
      <c r="K1125" s="1">
        <v>0.0</v>
      </c>
      <c r="L1125" s="1" t="s">
        <v>311</v>
      </c>
      <c r="M1125" s="1" t="s">
        <v>302</v>
      </c>
      <c r="N1125" s="1">
        <v>50.0</v>
      </c>
      <c r="O1125" s="1" t="s">
        <v>303</v>
      </c>
      <c r="P1125" s="1" t="s">
        <v>313</v>
      </c>
      <c r="Q1125" s="1" t="s">
        <v>305</v>
      </c>
    </row>
    <row r="1126" ht="15.75" customHeight="1">
      <c r="A1126" s="1" t="s">
        <v>1440</v>
      </c>
      <c r="B1126" s="2">
        <v>46150.0</v>
      </c>
      <c r="C1126" s="2">
        <v>46151.0</v>
      </c>
      <c r="D1126" s="1" t="s">
        <v>59</v>
      </c>
      <c r="E1126" s="1" t="s">
        <v>168</v>
      </c>
      <c r="F1126" s="3">
        <v>0.9375</v>
      </c>
      <c r="G1126" s="1">
        <v>1.0</v>
      </c>
      <c r="H1126" s="1">
        <v>1.0</v>
      </c>
      <c r="I1126" s="1">
        <v>240.0</v>
      </c>
      <c r="J1126" s="1">
        <v>24.0</v>
      </c>
      <c r="K1126" s="1">
        <v>0.0</v>
      </c>
      <c r="L1126" s="1" t="s">
        <v>307</v>
      </c>
      <c r="M1126" s="1" t="s">
        <v>326</v>
      </c>
      <c r="N1126" s="1">
        <v>27.0</v>
      </c>
      <c r="O1126" s="1" t="s">
        <v>312</v>
      </c>
      <c r="P1126" s="1" t="s">
        <v>313</v>
      </c>
      <c r="Q1126" s="1" t="s">
        <v>338</v>
      </c>
    </row>
    <row r="1127" ht="15.75" customHeight="1">
      <c r="A1127" s="1" t="s">
        <v>1441</v>
      </c>
      <c r="B1127" s="2">
        <v>46094.0</v>
      </c>
      <c r="C1127" s="2">
        <v>46101.0</v>
      </c>
      <c r="D1127" s="1" t="s">
        <v>94</v>
      </c>
      <c r="E1127" s="1" t="s">
        <v>216</v>
      </c>
      <c r="F1127" s="3">
        <v>0.8854166666666666</v>
      </c>
      <c r="G1127" s="1">
        <v>4.0</v>
      </c>
      <c r="H1127" s="1">
        <v>4.0</v>
      </c>
      <c r="I1127" s="1">
        <v>200.0</v>
      </c>
      <c r="J1127" s="1">
        <v>42.0</v>
      </c>
      <c r="K1127" s="1">
        <v>0.0</v>
      </c>
      <c r="L1127" s="1" t="s">
        <v>318</v>
      </c>
      <c r="M1127" s="1" t="s">
        <v>326</v>
      </c>
      <c r="N1127" s="1">
        <v>48.0</v>
      </c>
      <c r="O1127" s="1" t="s">
        <v>303</v>
      </c>
      <c r="P1127" s="1" t="s">
        <v>304</v>
      </c>
      <c r="Q1127" s="1" t="s">
        <v>305</v>
      </c>
    </row>
    <row r="1128" ht="15.75" customHeight="1">
      <c r="A1128" s="1" t="s">
        <v>1442</v>
      </c>
      <c r="B1128" s="2">
        <v>46143.0</v>
      </c>
      <c r="C1128" s="2">
        <v>46148.0</v>
      </c>
      <c r="D1128" s="1" t="s">
        <v>22</v>
      </c>
      <c r="E1128" s="1" t="s">
        <v>242</v>
      </c>
      <c r="F1128" s="3">
        <v>0.6458333333333334</v>
      </c>
      <c r="G1128" s="1">
        <v>5.0</v>
      </c>
      <c r="H1128" s="1">
        <v>3.0</v>
      </c>
      <c r="I1128" s="1">
        <v>240.0</v>
      </c>
      <c r="J1128" s="1">
        <v>36.0</v>
      </c>
      <c r="K1128" s="1">
        <v>40.0</v>
      </c>
      <c r="L1128" s="1" t="s">
        <v>307</v>
      </c>
      <c r="M1128" s="1" t="s">
        <v>302</v>
      </c>
      <c r="N1128" s="1">
        <v>58.0</v>
      </c>
      <c r="O1128" s="1" t="s">
        <v>303</v>
      </c>
      <c r="P1128" s="1" t="s">
        <v>304</v>
      </c>
      <c r="Q1128" s="1" t="s">
        <v>305</v>
      </c>
    </row>
    <row r="1129" ht="15.75" customHeight="1">
      <c r="A1129" s="1" t="s">
        <v>1443</v>
      </c>
      <c r="B1129" s="2">
        <v>46103.0</v>
      </c>
      <c r="C1129" s="2">
        <v>46108.0</v>
      </c>
      <c r="D1129" s="1" t="s">
        <v>137</v>
      </c>
      <c r="E1129" s="1" t="s">
        <v>254</v>
      </c>
      <c r="F1129" s="3">
        <v>0.9375</v>
      </c>
      <c r="G1129" s="1">
        <v>4.0</v>
      </c>
      <c r="H1129" s="1">
        <v>2.0</v>
      </c>
      <c r="I1129" s="1">
        <v>160.0</v>
      </c>
      <c r="J1129" s="1">
        <v>30.0</v>
      </c>
      <c r="K1129" s="1">
        <v>0.0</v>
      </c>
      <c r="L1129" s="1" t="s">
        <v>307</v>
      </c>
      <c r="M1129" s="1" t="s">
        <v>302</v>
      </c>
      <c r="N1129" s="1">
        <v>51.0</v>
      </c>
      <c r="O1129" s="1" t="s">
        <v>312</v>
      </c>
      <c r="P1129" s="1" t="s">
        <v>313</v>
      </c>
      <c r="Q1129" s="1" t="s">
        <v>305</v>
      </c>
    </row>
    <row r="1130" ht="15.75" customHeight="1">
      <c r="A1130" s="1" t="s">
        <v>1444</v>
      </c>
      <c r="B1130" s="2">
        <v>46194.0</v>
      </c>
      <c r="C1130" s="2">
        <v>46197.0</v>
      </c>
      <c r="D1130" s="1" t="s">
        <v>114</v>
      </c>
      <c r="E1130" s="1" t="s">
        <v>184</v>
      </c>
      <c r="F1130" s="3">
        <v>0.6458333333333334</v>
      </c>
      <c r="G1130" s="1">
        <v>2.0</v>
      </c>
      <c r="H1130" s="1">
        <v>2.0</v>
      </c>
      <c r="I1130" s="1">
        <v>180.0</v>
      </c>
      <c r="J1130" s="1">
        <v>30.0</v>
      </c>
      <c r="K1130" s="1">
        <v>40.0</v>
      </c>
      <c r="L1130" s="1" t="s">
        <v>318</v>
      </c>
      <c r="M1130" s="1" t="s">
        <v>302</v>
      </c>
      <c r="N1130" s="1">
        <v>53.0</v>
      </c>
      <c r="O1130" s="1" t="s">
        <v>303</v>
      </c>
      <c r="P1130" s="1" t="s">
        <v>304</v>
      </c>
      <c r="Q1130" s="1" t="s">
        <v>305</v>
      </c>
    </row>
    <row r="1131" ht="15.75" customHeight="1">
      <c r="A1131" s="1" t="s">
        <v>1445</v>
      </c>
      <c r="B1131" s="2">
        <v>46053.0</v>
      </c>
      <c r="C1131" s="2">
        <v>46057.0</v>
      </c>
      <c r="D1131" s="1" t="s">
        <v>91</v>
      </c>
      <c r="E1131" s="1" t="s">
        <v>197</v>
      </c>
      <c r="F1131" s="3">
        <v>0.7708333333333334</v>
      </c>
      <c r="G1131" s="1">
        <v>3.0</v>
      </c>
      <c r="H1131" s="1">
        <v>4.0</v>
      </c>
      <c r="I1131" s="1">
        <v>380.0</v>
      </c>
      <c r="J1131" s="1">
        <v>42.0</v>
      </c>
      <c r="K1131" s="1">
        <v>60.0</v>
      </c>
      <c r="L1131" s="1" t="s">
        <v>311</v>
      </c>
      <c r="M1131" s="1" t="s">
        <v>302</v>
      </c>
      <c r="N1131" s="1">
        <v>59.0</v>
      </c>
      <c r="O1131" s="1" t="s">
        <v>312</v>
      </c>
      <c r="P1131" s="1" t="s">
        <v>313</v>
      </c>
      <c r="Q1131" s="1" t="s">
        <v>309</v>
      </c>
    </row>
    <row r="1132" ht="15.75" customHeight="1">
      <c r="A1132" s="1" t="s">
        <v>1446</v>
      </c>
      <c r="B1132" s="2">
        <v>46092.0</v>
      </c>
      <c r="C1132" s="2">
        <v>46099.0</v>
      </c>
      <c r="D1132" s="1" t="s">
        <v>76</v>
      </c>
      <c r="E1132" s="1" t="s">
        <v>186</v>
      </c>
      <c r="F1132" s="3">
        <v>0.7708333333333334</v>
      </c>
      <c r="G1132" s="1">
        <v>1.0</v>
      </c>
      <c r="H1132" s="1">
        <v>3.0</v>
      </c>
      <c r="I1132" s="1">
        <v>160.0</v>
      </c>
      <c r="J1132" s="1">
        <v>36.0</v>
      </c>
      <c r="K1132" s="1">
        <v>0.0</v>
      </c>
      <c r="L1132" s="1" t="s">
        <v>315</v>
      </c>
      <c r="M1132" s="1" t="s">
        <v>363</v>
      </c>
      <c r="N1132" s="1">
        <v>53.0</v>
      </c>
      <c r="O1132" s="1" t="s">
        <v>308</v>
      </c>
      <c r="P1132" s="1" t="s">
        <v>313</v>
      </c>
      <c r="Q1132" s="1" t="s">
        <v>305</v>
      </c>
    </row>
    <row r="1133" ht="15.75" customHeight="1">
      <c r="A1133" s="1" t="s">
        <v>1447</v>
      </c>
      <c r="B1133" s="2">
        <v>46149.0</v>
      </c>
      <c r="C1133" s="2">
        <v>46156.0</v>
      </c>
      <c r="D1133" s="1" t="s">
        <v>141</v>
      </c>
      <c r="E1133" s="1" t="s">
        <v>252</v>
      </c>
      <c r="F1133" s="3">
        <v>0.3958333333333333</v>
      </c>
      <c r="G1133" s="1">
        <v>4.0</v>
      </c>
      <c r="H1133" s="1">
        <v>4.0</v>
      </c>
      <c r="I1133" s="1">
        <v>400.0</v>
      </c>
      <c r="J1133" s="1">
        <v>42.0</v>
      </c>
      <c r="K1133" s="1">
        <v>20.0</v>
      </c>
      <c r="L1133" s="1" t="s">
        <v>318</v>
      </c>
      <c r="M1133" s="1" t="s">
        <v>302</v>
      </c>
      <c r="N1133" s="1">
        <v>35.0</v>
      </c>
      <c r="O1133" s="1" t="s">
        <v>303</v>
      </c>
      <c r="P1133" s="1" t="s">
        <v>304</v>
      </c>
      <c r="Q1133" s="1" t="s">
        <v>309</v>
      </c>
    </row>
    <row r="1134" ht="15.75" customHeight="1">
      <c r="A1134" s="1" t="s">
        <v>1448</v>
      </c>
      <c r="B1134" s="2">
        <v>46144.0</v>
      </c>
      <c r="C1134" s="2">
        <v>46150.0</v>
      </c>
      <c r="D1134" s="1" t="s">
        <v>50</v>
      </c>
      <c r="E1134" s="1" t="s">
        <v>182</v>
      </c>
      <c r="F1134" s="3">
        <v>0.3958333333333333</v>
      </c>
      <c r="G1134" s="1">
        <v>1.0</v>
      </c>
      <c r="H1134" s="1">
        <v>2.0</v>
      </c>
      <c r="I1134" s="1">
        <v>160.0</v>
      </c>
      <c r="J1134" s="1">
        <v>30.0</v>
      </c>
      <c r="K1134" s="1">
        <v>0.0</v>
      </c>
      <c r="L1134" s="1" t="s">
        <v>307</v>
      </c>
      <c r="M1134" s="1" t="s">
        <v>302</v>
      </c>
      <c r="N1134" s="1">
        <v>21.0</v>
      </c>
      <c r="O1134" s="1" t="s">
        <v>308</v>
      </c>
      <c r="P1134" s="1" t="s">
        <v>313</v>
      </c>
      <c r="Q1134" s="1" t="s">
        <v>305</v>
      </c>
    </row>
    <row r="1135" ht="15.75" customHeight="1">
      <c r="A1135" s="1" t="s">
        <v>1449</v>
      </c>
      <c r="B1135" s="2">
        <v>46055.0</v>
      </c>
      <c r="C1135" s="2">
        <v>46056.0</v>
      </c>
      <c r="D1135" s="1" t="s">
        <v>141</v>
      </c>
      <c r="E1135" s="1" t="s">
        <v>274</v>
      </c>
      <c r="F1135" s="3">
        <v>0.3958333333333333</v>
      </c>
      <c r="G1135" s="1">
        <v>3.0</v>
      </c>
      <c r="H1135" s="1">
        <v>2.0</v>
      </c>
      <c r="I1135" s="1">
        <v>340.0</v>
      </c>
      <c r="J1135" s="1">
        <v>30.0</v>
      </c>
      <c r="K1135" s="1">
        <v>100.0</v>
      </c>
      <c r="L1135" s="1" t="s">
        <v>301</v>
      </c>
      <c r="M1135" s="1" t="s">
        <v>302</v>
      </c>
      <c r="N1135" s="1">
        <v>18.0</v>
      </c>
      <c r="O1135" s="1" t="s">
        <v>303</v>
      </c>
      <c r="P1135" s="1" t="s">
        <v>313</v>
      </c>
      <c r="Q1135" s="1" t="s">
        <v>338</v>
      </c>
    </row>
    <row r="1136" ht="15.75" customHeight="1">
      <c r="A1136" s="1" t="s">
        <v>1450</v>
      </c>
      <c r="B1136" s="2">
        <v>46095.0</v>
      </c>
      <c r="C1136" s="2">
        <v>46101.0</v>
      </c>
      <c r="D1136" s="1" t="s">
        <v>36</v>
      </c>
      <c r="E1136" s="1" t="s">
        <v>199</v>
      </c>
      <c r="F1136" s="3">
        <v>0.53125</v>
      </c>
      <c r="G1136" s="1">
        <v>2.0</v>
      </c>
      <c r="H1136" s="1">
        <v>3.0</v>
      </c>
      <c r="I1136" s="1">
        <v>440.0</v>
      </c>
      <c r="J1136" s="1">
        <v>36.0</v>
      </c>
      <c r="K1136" s="1">
        <v>0.0</v>
      </c>
      <c r="L1136" s="1" t="s">
        <v>315</v>
      </c>
      <c r="M1136" s="1" t="s">
        <v>326</v>
      </c>
      <c r="N1136" s="1">
        <v>40.0</v>
      </c>
      <c r="O1136" s="1" t="s">
        <v>303</v>
      </c>
      <c r="P1136" s="1" t="s">
        <v>313</v>
      </c>
      <c r="Q1136" s="1" t="s">
        <v>309</v>
      </c>
    </row>
    <row r="1137" ht="15.75" customHeight="1">
      <c r="A1137" s="1" t="s">
        <v>1451</v>
      </c>
      <c r="B1137" s="2">
        <v>46079.0</v>
      </c>
      <c r="C1137" s="2">
        <v>46081.0</v>
      </c>
      <c r="D1137" s="1" t="s">
        <v>120</v>
      </c>
      <c r="E1137" s="1" t="s">
        <v>224</v>
      </c>
      <c r="F1137" s="3">
        <v>0.9375</v>
      </c>
      <c r="G1137" s="1">
        <v>3.0</v>
      </c>
      <c r="H1137" s="1">
        <v>3.0</v>
      </c>
      <c r="I1137" s="1">
        <v>200.0</v>
      </c>
      <c r="J1137" s="1">
        <v>36.0</v>
      </c>
      <c r="K1137" s="1">
        <v>0.0</v>
      </c>
      <c r="L1137" s="1" t="s">
        <v>318</v>
      </c>
      <c r="M1137" s="1" t="s">
        <v>302</v>
      </c>
      <c r="N1137" s="1">
        <v>54.0</v>
      </c>
      <c r="O1137" s="1" t="s">
        <v>308</v>
      </c>
      <c r="P1137" s="1" t="s">
        <v>304</v>
      </c>
      <c r="Q1137" s="1" t="s">
        <v>305</v>
      </c>
    </row>
    <row r="1138" ht="15.75" customHeight="1">
      <c r="A1138" s="1" t="s">
        <v>1452</v>
      </c>
      <c r="B1138" s="2">
        <v>46086.0</v>
      </c>
      <c r="C1138" s="2">
        <v>46092.0</v>
      </c>
      <c r="D1138" s="1" t="s">
        <v>32</v>
      </c>
      <c r="E1138" s="1" t="s">
        <v>237</v>
      </c>
      <c r="F1138" s="3">
        <v>0.3958333333333333</v>
      </c>
      <c r="G1138" s="1">
        <v>4.0</v>
      </c>
      <c r="H1138" s="1">
        <v>2.0</v>
      </c>
      <c r="I1138" s="1">
        <v>360.0</v>
      </c>
      <c r="J1138" s="1">
        <v>30.0</v>
      </c>
      <c r="K1138" s="1">
        <v>0.0</v>
      </c>
      <c r="L1138" s="1" t="s">
        <v>307</v>
      </c>
      <c r="M1138" s="1" t="s">
        <v>302</v>
      </c>
      <c r="N1138" s="1">
        <v>24.0</v>
      </c>
      <c r="O1138" s="1" t="s">
        <v>312</v>
      </c>
      <c r="P1138" s="1" t="s">
        <v>313</v>
      </c>
      <c r="Q1138" s="1" t="s">
        <v>309</v>
      </c>
    </row>
    <row r="1139" ht="15.75" customHeight="1">
      <c r="A1139" s="1" t="s">
        <v>1453</v>
      </c>
      <c r="B1139" s="2">
        <v>46137.0</v>
      </c>
      <c r="C1139" s="2">
        <v>46140.0</v>
      </c>
      <c r="D1139" s="1" t="s">
        <v>32</v>
      </c>
      <c r="E1139" s="1" t="s">
        <v>177</v>
      </c>
      <c r="F1139" s="3">
        <v>0.8854166666666666</v>
      </c>
      <c r="G1139" s="1">
        <v>7.0</v>
      </c>
      <c r="H1139" s="1">
        <v>4.0</v>
      </c>
      <c r="I1139" s="1">
        <v>320.0</v>
      </c>
      <c r="J1139" s="1">
        <v>42.0</v>
      </c>
      <c r="K1139" s="1">
        <v>0.0</v>
      </c>
      <c r="L1139" s="1" t="s">
        <v>315</v>
      </c>
      <c r="M1139" s="1" t="s">
        <v>302</v>
      </c>
      <c r="N1139" s="1">
        <v>42.0</v>
      </c>
      <c r="O1139" s="1" t="s">
        <v>303</v>
      </c>
      <c r="P1139" s="1" t="s">
        <v>313</v>
      </c>
      <c r="Q1139" s="1" t="s">
        <v>338</v>
      </c>
    </row>
    <row r="1140" ht="15.75" customHeight="1">
      <c r="A1140" s="1" t="s">
        <v>1454</v>
      </c>
      <c r="B1140" s="2">
        <v>46075.0</v>
      </c>
      <c r="C1140" s="2">
        <v>46082.0</v>
      </c>
      <c r="D1140" s="1" t="s">
        <v>59</v>
      </c>
      <c r="E1140" s="1" t="s">
        <v>246</v>
      </c>
      <c r="F1140" s="3">
        <v>0.8854166666666666</v>
      </c>
      <c r="G1140" s="1">
        <v>2.0</v>
      </c>
      <c r="H1140" s="1">
        <v>2.0</v>
      </c>
      <c r="I1140" s="1">
        <v>240.0</v>
      </c>
      <c r="J1140" s="1">
        <v>30.0</v>
      </c>
      <c r="K1140" s="1">
        <v>20.0</v>
      </c>
      <c r="L1140" s="1" t="s">
        <v>307</v>
      </c>
      <c r="M1140" s="1" t="s">
        <v>302</v>
      </c>
      <c r="N1140" s="1">
        <v>46.0</v>
      </c>
      <c r="O1140" s="1" t="s">
        <v>308</v>
      </c>
      <c r="P1140" s="1" t="s">
        <v>304</v>
      </c>
      <c r="Q1140" s="1" t="s">
        <v>305</v>
      </c>
    </row>
    <row r="1141" ht="15.75" customHeight="1">
      <c r="A1141" s="1" t="s">
        <v>1455</v>
      </c>
      <c r="B1141" s="2">
        <v>46176.0</v>
      </c>
      <c r="C1141" s="2">
        <v>46182.0</v>
      </c>
      <c r="D1141" s="1" t="s">
        <v>30</v>
      </c>
      <c r="E1141" s="1" t="s">
        <v>228</v>
      </c>
      <c r="F1141" s="3">
        <v>0.53125</v>
      </c>
      <c r="G1141" s="1">
        <v>4.0</v>
      </c>
      <c r="H1141" s="1">
        <v>2.0</v>
      </c>
      <c r="I1141" s="1">
        <v>160.0</v>
      </c>
      <c r="J1141" s="1">
        <v>30.0</v>
      </c>
      <c r="K1141" s="1">
        <v>0.0</v>
      </c>
      <c r="L1141" s="1" t="s">
        <v>301</v>
      </c>
      <c r="M1141" s="1" t="s">
        <v>302</v>
      </c>
      <c r="N1141" s="1">
        <v>36.0</v>
      </c>
      <c r="O1141" s="1" t="s">
        <v>312</v>
      </c>
      <c r="P1141" s="1" t="s">
        <v>304</v>
      </c>
      <c r="Q1141" s="1" t="s">
        <v>305</v>
      </c>
    </row>
    <row r="1142" ht="15.75" customHeight="1">
      <c r="A1142" s="1" t="s">
        <v>1456</v>
      </c>
      <c r="B1142" s="2">
        <v>46198.0</v>
      </c>
      <c r="C1142" s="2">
        <v>46201.0</v>
      </c>
      <c r="D1142" s="1" t="s">
        <v>94</v>
      </c>
      <c r="E1142" s="1" t="s">
        <v>175</v>
      </c>
      <c r="F1142" s="3">
        <v>0.7708333333333334</v>
      </c>
      <c r="G1142" s="1">
        <v>1.0</v>
      </c>
      <c r="H1142" s="1">
        <v>4.0</v>
      </c>
      <c r="I1142" s="1">
        <v>280.0</v>
      </c>
      <c r="J1142" s="1">
        <v>42.0</v>
      </c>
      <c r="K1142" s="1">
        <v>0.0</v>
      </c>
      <c r="L1142" s="1" t="s">
        <v>318</v>
      </c>
      <c r="M1142" s="1" t="s">
        <v>302</v>
      </c>
      <c r="N1142" s="1">
        <v>41.0</v>
      </c>
      <c r="O1142" s="1" t="s">
        <v>312</v>
      </c>
      <c r="P1142" s="1" t="s">
        <v>313</v>
      </c>
      <c r="Q1142" s="1" t="s">
        <v>338</v>
      </c>
    </row>
    <row r="1143" ht="15.75" customHeight="1">
      <c r="A1143" s="1" t="s">
        <v>1457</v>
      </c>
      <c r="B1143" s="2">
        <v>46131.0</v>
      </c>
      <c r="C1143" s="2">
        <v>46132.0</v>
      </c>
      <c r="D1143" s="1" t="s">
        <v>59</v>
      </c>
      <c r="E1143" s="1" t="s">
        <v>220</v>
      </c>
      <c r="F1143" s="3">
        <v>0.53125</v>
      </c>
      <c r="G1143" s="1">
        <v>4.0</v>
      </c>
      <c r="H1143" s="1">
        <v>2.0</v>
      </c>
      <c r="I1143" s="1">
        <v>280.0</v>
      </c>
      <c r="J1143" s="1">
        <v>30.0</v>
      </c>
      <c r="K1143" s="1">
        <v>100.0</v>
      </c>
      <c r="L1143" s="1" t="s">
        <v>301</v>
      </c>
      <c r="M1143" s="1" t="s">
        <v>302</v>
      </c>
      <c r="N1143" s="1">
        <v>28.0</v>
      </c>
      <c r="O1143" s="1" t="s">
        <v>303</v>
      </c>
      <c r="P1143" s="1" t="s">
        <v>304</v>
      </c>
      <c r="Q1143" s="1" t="s">
        <v>305</v>
      </c>
    </row>
    <row r="1144" ht="15.75" customHeight="1">
      <c r="A1144" s="1" t="s">
        <v>1458</v>
      </c>
      <c r="B1144" s="2">
        <v>46032.0</v>
      </c>
      <c r="C1144" s="2">
        <v>46038.0</v>
      </c>
      <c r="D1144" s="1" t="s">
        <v>50</v>
      </c>
      <c r="E1144" s="1" t="s">
        <v>199</v>
      </c>
      <c r="F1144" s="3">
        <v>0.3958333333333333</v>
      </c>
      <c r="G1144" s="1">
        <v>3.0</v>
      </c>
      <c r="H1144" s="1">
        <v>4.0</v>
      </c>
      <c r="I1144" s="1">
        <v>260.0</v>
      </c>
      <c r="J1144" s="1">
        <v>42.0</v>
      </c>
      <c r="K1144" s="1">
        <v>0.0</v>
      </c>
      <c r="L1144" s="1" t="s">
        <v>315</v>
      </c>
      <c r="M1144" s="1" t="s">
        <v>302</v>
      </c>
      <c r="N1144" s="1">
        <v>53.0</v>
      </c>
      <c r="O1144" s="1" t="s">
        <v>303</v>
      </c>
      <c r="P1144" s="1" t="s">
        <v>313</v>
      </c>
      <c r="Q1144" s="1" t="s">
        <v>305</v>
      </c>
    </row>
    <row r="1145" ht="15.75" customHeight="1">
      <c r="A1145" s="1" t="s">
        <v>1459</v>
      </c>
      <c r="B1145" s="2">
        <v>46138.0</v>
      </c>
      <c r="C1145" s="2">
        <v>46140.0</v>
      </c>
      <c r="D1145" s="1" t="s">
        <v>40</v>
      </c>
      <c r="E1145" s="1" t="s">
        <v>232</v>
      </c>
      <c r="F1145" s="3">
        <v>0.8854166666666666</v>
      </c>
      <c r="G1145" s="1">
        <v>2.0</v>
      </c>
      <c r="H1145" s="1">
        <v>5.0</v>
      </c>
      <c r="I1145" s="1">
        <v>180.0</v>
      </c>
      <c r="J1145" s="1">
        <v>48.0</v>
      </c>
      <c r="K1145" s="1">
        <v>0.0</v>
      </c>
      <c r="L1145" s="1" t="s">
        <v>311</v>
      </c>
      <c r="M1145" s="1" t="s">
        <v>302</v>
      </c>
      <c r="N1145" s="1">
        <v>28.0</v>
      </c>
      <c r="O1145" s="1" t="s">
        <v>308</v>
      </c>
      <c r="P1145" s="1" t="s">
        <v>304</v>
      </c>
      <c r="Q1145" s="1" t="s">
        <v>305</v>
      </c>
    </row>
    <row r="1146" ht="15.75" customHeight="1">
      <c r="A1146" s="1" t="s">
        <v>1460</v>
      </c>
      <c r="B1146" s="2">
        <v>46169.0</v>
      </c>
      <c r="C1146" s="2">
        <v>46171.0</v>
      </c>
      <c r="D1146" s="1" t="s">
        <v>40</v>
      </c>
      <c r="E1146" s="1" t="s">
        <v>239</v>
      </c>
      <c r="F1146" s="3">
        <v>0.8854166666666666</v>
      </c>
      <c r="G1146" s="1">
        <v>6.0</v>
      </c>
      <c r="H1146" s="1">
        <v>5.0</v>
      </c>
      <c r="I1146" s="1">
        <v>260.0</v>
      </c>
      <c r="J1146" s="1">
        <v>48.0</v>
      </c>
      <c r="K1146" s="1">
        <v>0.0</v>
      </c>
      <c r="L1146" s="1" t="s">
        <v>315</v>
      </c>
      <c r="M1146" s="1" t="s">
        <v>302</v>
      </c>
      <c r="N1146" s="1">
        <v>30.0</v>
      </c>
      <c r="O1146" s="1" t="s">
        <v>308</v>
      </c>
      <c r="P1146" s="1" t="s">
        <v>304</v>
      </c>
      <c r="Q1146" s="1" t="s">
        <v>338</v>
      </c>
    </row>
    <row r="1147" ht="15.75" customHeight="1">
      <c r="A1147" s="1" t="s">
        <v>1461</v>
      </c>
      <c r="B1147" s="2">
        <v>46091.0</v>
      </c>
      <c r="C1147" s="2">
        <v>46093.0</v>
      </c>
      <c r="D1147" s="1" t="s">
        <v>76</v>
      </c>
      <c r="E1147" s="1" t="s">
        <v>237</v>
      </c>
      <c r="F1147" s="3">
        <v>0.53125</v>
      </c>
      <c r="G1147" s="1">
        <v>1.0</v>
      </c>
      <c r="H1147" s="1">
        <v>4.0</v>
      </c>
      <c r="I1147" s="1">
        <v>360.0</v>
      </c>
      <c r="J1147" s="1">
        <v>42.0</v>
      </c>
      <c r="K1147" s="1">
        <v>40.0</v>
      </c>
      <c r="L1147" s="1" t="s">
        <v>307</v>
      </c>
      <c r="M1147" s="1" t="s">
        <v>302</v>
      </c>
      <c r="N1147" s="1">
        <v>29.0</v>
      </c>
      <c r="O1147" s="1" t="s">
        <v>308</v>
      </c>
      <c r="P1147" s="1" t="s">
        <v>313</v>
      </c>
      <c r="Q1147" s="1" t="s">
        <v>309</v>
      </c>
    </row>
    <row r="1148" ht="15.75" customHeight="1">
      <c r="A1148" s="1" t="s">
        <v>1462</v>
      </c>
      <c r="B1148" s="2">
        <v>46154.0</v>
      </c>
      <c r="C1148" s="2">
        <v>46154.0</v>
      </c>
      <c r="D1148" s="1" t="s">
        <v>73</v>
      </c>
      <c r="E1148" s="1" t="s">
        <v>172</v>
      </c>
      <c r="F1148" s="3">
        <v>0.53125</v>
      </c>
      <c r="G1148" s="1">
        <v>3.0</v>
      </c>
      <c r="H1148" s="1">
        <v>2.0</v>
      </c>
      <c r="I1148" s="1">
        <v>300.0</v>
      </c>
      <c r="J1148" s="1">
        <v>30.0</v>
      </c>
      <c r="K1148" s="1">
        <v>0.0</v>
      </c>
      <c r="L1148" s="1" t="s">
        <v>301</v>
      </c>
      <c r="M1148" s="1" t="s">
        <v>302</v>
      </c>
      <c r="N1148" s="1">
        <v>26.0</v>
      </c>
      <c r="O1148" s="1" t="s">
        <v>312</v>
      </c>
      <c r="P1148" s="1" t="s">
        <v>313</v>
      </c>
      <c r="Q1148" s="1" t="s">
        <v>338</v>
      </c>
    </row>
    <row r="1149" ht="15.75" customHeight="1">
      <c r="A1149" s="1" t="s">
        <v>1463</v>
      </c>
      <c r="B1149" s="2">
        <v>46085.0</v>
      </c>
      <c r="C1149" s="2">
        <v>46092.0</v>
      </c>
      <c r="D1149" s="1" t="s">
        <v>30</v>
      </c>
      <c r="E1149" s="1" t="s">
        <v>182</v>
      </c>
      <c r="F1149" s="3">
        <v>0.53125</v>
      </c>
      <c r="G1149" s="1">
        <v>1.0</v>
      </c>
      <c r="H1149" s="1">
        <v>2.0</v>
      </c>
      <c r="I1149" s="1">
        <v>160.0</v>
      </c>
      <c r="J1149" s="1">
        <v>30.0</v>
      </c>
      <c r="K1149" s="1">
        <v>40.0</v>
      </c>
      <c r="L1149" s="1" t="s">
        <v>307</v>
      </c>
      <c r="M1149" s="1" t="s">
        <v>302</v>
      </c>
      <c r="N1149" s="1">
        <v>42.0</v>
      </c>
      <c r="O1149" s="1" t="s">
        <v>312</v>
      </c>
      <c r="P1149" s="1" t="s">
        <v>313</v>
      </c>
      <c r="Q1149" s="1" t="s">
        <v>305</v>
      </c>
    </row>
    <row r="1150" ht="15.75" customHeight="1">
      <c r="A1150" s="1" t="s">
        <v>1464</v>
      </c>
      <c r="B1150" s="2">
        <v>46196.0</v>
      </c>
      <c r="C1150" s="2">
        <v>46202.0</v>
      </c>
      <c r="D1150" s="1" t="s">
        <v>78</v>
      </c>
      <c r="E1150" s="1" t="s">
        <v>281</v>
      </c>
      <c r="F1150" s="3">
        <v>0.6458333333333334</v>
      </c>
      <c r="G1150" s="1">
        <v>7.0</v>
      </c>
      <c r="H1150" s="1">
        <v>5.0</v>
      </c>
      <c r="I1150" s="1">
        <v>240.0</v>
      </c>
      <c r="J1150" s="1">
        <v>48.0</v>
      </c>
      <c r="K1150" s="1">
        <v>20.0</v>
      </c>
      <c r="L1150" s="1" t="s">
        <v>307</v>
      </c>
      <c r="M1150" s="1" t="s">
        <v>302</v>
      </c>
      <c r="N1150" s="1">
        <v>51.0</v>
      </c>
      <c r="O1150" s="1" t="s">
        <v>303</v>
      </c>
      <c r="P1150" s="1" t="s">
        <v>313</v>
      </c>
      <c r="Q1150" s="1" t="s">
        <v>338</v>
      </c>
    </row>
    <row r="1151" ht="15.75" customHeight="1">
      <c r="A1151" s="1" t="s">
        <v>1465</v>
      </c>
      <c r="B1151" s="2">
        <v>46065.0</v>
      </c>
      <c r="C1151" s="2">
        <v>46072.0</v>
      </c>
      <c r="D1151" s="1" t="s">
        <v>25</v>
      </c>
      <c r="E1151" s="1" t="s">
        <v>170</v>
      </c>
      <c r="F1151" s="3">
        <v>0.8854166666666666</v>
      </c>
      <c r="G1151" s="1">
        <v>7.0</v>
      </c>
      <c r="H1151" s="1">
        <v>1.0</v>
      </c>
      <c r="I1151" s="1">
        <v>240.0</v>
      </c>
      <c r="J1151" s="1">
        <v>24.0</v>
      </c>
      <c r="K1151" s="1">
        <v>150.0</v>
      </c>
      <c r="L1151" s="1" t="s">
        <v>318</v>
      </c>
      <c r="M1151" s="1" t="s">
        <v>302</v>
      </c>
      <c r="N1151" s="1">
        <v>25.0</v>
      </c>
      <c r="O1151" s="1" t="s">
        <v>312</v>
      </c>
      <c r="P1151" s="1" t="s">
        <v>313</v>
      </c>
      <c r="Q1151" s="1" t="s">
        <v>305</v>
      </c>
    </row>
    <row r="1152" ht="15.75" customHeight="1">
      <c r="A1152" s="1" t="s">
        <v>1466</v>
      </c>
      <c r="B1152" s="2">
        <v>46118.0</v>
      </c>
      <c r="C1152" s="2">
        <v>46118.0</v>
      </c>
      <c r="D1152" s="1" t="s">
        <v>40</v>
      </c>
      <c r="E1152" s="1" t="s">
        <v>193</v>
      </c>
      <c r="F1152" s="3">
        <v>0.8854166666666666</v>
      </c>
      <c r="G1152" s="1">
        <v>7.0</v>
      </c>
      <c r="H1152" s="1">
        <v>2.0</v>
      </c>
      <c r="I1152" s="1">
        <v>280.0</v>
      </c>
      <c r="J1152" s="1">
        <v>30.0</v>
      </c>
      <c r="K1152" s="1">
        <v>60.0</v>
      </c>
      <c r="L1152" s="1" t="s">
        <v>311</v>
      </c>
      <c r="M1152" s="1" t="s">
        <v>302</v>
      </c>
      <c r="N1152" s="1">
        <v>46.0</v>
      </c>
      <c r="O1152" s="1" t="s">
        <v>303</v>
      </c>
      <c r="P1152" s="1" t="s">
        <v>313</v>
      </c>
      <c r="Q1152" s="1" t="s">
        <v>305</v>
      </c>
    </row>
    <row r="1153" ht="15.75" customHeight="1">
      <c r="A1153" s="1" t="s">
        <v>1467</v>
      </c>
      <c r="B1153" s="2">
        <v>46124.0</v>
      </c>
      <c r="C1153" s="2">
        <v>46127.0</v>
      </c>
      <c r="D1153" s="1" t="s">
        <v>25</v>
      </c>
      <c r="E1153" s="1" t="s">
        <v>199</v>
      </c>
      <c r="F1153" s="3">
        <v>0.53125</v>
      </c>
      <c r="G1153" s="1">
        <v>4.0</v>
      </c>
      <c r="H1153" s="1">
        <v>2.0</v>
      </c>
      <c r="I1153" s="1">
        <v>340.0</v>
      </c>
      <c r="J1153" s="1">
        <v>30.0</v>
      </c>
      <c r="K1153" s="1">
        <v>0.0</v>
      </c>
      <c r="L1153" s="1" t="s">
        <v>311</v>
      </c>
      <c r="M1153" s="1" t="s">
        <v>302</v>
      </c>
      <c r="N1153" s="1">
        <v>41.0</v>
      </c>
      <c r="O1153" s="1" t="s">
        <v>312</v>
      </c>
      <c r="P1153" s="1" t="s">
        <v>304</v>
      </c>
      <c r="Q1153" s="1" t="s">
        <v>338</v>
      </c>
    </row>
    <row r="1154" ht="15.75" customHeight="1">
      <c r="A1154" s="1" t="s">
        <v>1468</v>
      </c>
      <c r="B1154" s="2">
        <v>46085.0</v>
      </c>
      <c r="C1154" s="2">
        <v>46087.0</v>
      </c>
      <c r="D1154" s="1" t="s">
        <v>134</v>
      </c>
      <c r="E1154" s="1" t="s">
        <v>179</v>
      </c>
      <c r="F1154" s="3">
        <v>0.7708333333333334</v>
      </c>
      <c r="G1154" s="1">
        <v>2.0</v>
      </c>
      <c r="H1154" s="1">
        <v>2.0</v>
      </c>
      <c r="I1154" s="1">
        <v>240.0</v>
      </c>
      <c r="J1154" s="1">
        <v>30.0</v>
      </c>
      <c r="K1154" s="1">
        <v>0.0</v>
      </c>
      <c r="L1154" s="1" t="s">
        <v>301</v>
      </c>
      <c r="M1154" s="1" t="s">
        <v>326</v>
      </c>
      <c r="N1154" s="1">
        <v>59.0</v>
      </c>
      <c r="O1154" s="1" t="s">
        <v>312</v>
      </c>
      <c r="P1154" s="1" t="s">
        <v>313</v>
      </c>
      <c r="Q1154" s="1" t="s">
        <v>305</v>
      </c>
    </row>
    <row r="1155" ht="15.75" customHeight="1">
      <c r="A1155" s="1" t="s">
        <v>1469</v>
      </c>
      <c r="B1155" s="2">
        <v>46154.0</v>
      </c>
      <c r="C1155" s="2">
        <v>46161.0</v>
      </c>
      <c r="D1155" s="1" t="s">
        <v>18</v>
      </c>
      <c r="E1155" s="1" t="s">
        <v>239</v>
      </c>
      <c r="F1155" s="3">
        <v>0.3958333333333333</v>
      </c>
      <c r="G1155" s="1">
        <v>1.0</v>
      </c>
      <c r="H1155" s="1">
        <v>2.0</v>
      </c>
      <c r="I1155" s="1">
        <v>180.0</v>
      </c>
      <c r="J1155" s="1">
        <v>30.0</v>
      </c>
      <c r="K1155" s="1">
        <v>0.0</v>
      </c>
      <c r="L1155" s="1" t="s">
        <v>311</v>
      </c>
      <c r="M1155" s="1" t="s">
        <v>326</v>
      </c>
      <c r="N1155" s="1">
        <v>28.0</v>
      </c>
      <c r="O1155" s="1" t="s">
        <v>303</v>
      </c>
      <c r="P1155" s="1" t="s">
        <v>313</v>
      </c>
      <c r="Q1155" s="1" t="s">
        <v>305</v>
      </c>
    </row>
    <row r="1156" ht="15.75" customHeight="1">
      <c r="A1156" s="1" t="s">
        <v>1470</v>
      </c>
      <c r="B1156" s="2">
        <v>46038.0</v>
      </c>
      <c r="C1156" s="2">
        <v>46038.0</v>
      </c>
      <c r="D1156" s="1" t="s">
        <v>73</v>
      </c>
      <c r="E1156" s="1" t="s">
        <v>266</v>
      </c>
      <c r="F1156" s="3">
        <v>0.7708333333333334</v>
      </c>
      <c r="G1156" s="1">
        <v>3.0</v>
      </c>
      <c r="H1156" s="1">
        <v>2.0</v>
      </c>
      <c r="I1156" s="1">
        <v>400.0</v>
      </c>
      <c r="J1156" s="1">
        <v>30.0</v>
      </c>
      <c r="K1156" s="1">
        <v>0.0</v>
      </c>
      <c r="L1156" s="1" t="s">
        <v>301</v>
      </c>
      <c r="M1156" s="1" t="s">
        <v>302</v>
      </c>
      <c r="N1156" s="1">
        <v>57.0</v>
      </c>
      <c r="O1156" s="1" t="s">
        <v>312</v>
      </c>
      <c r="P1156" s="1" t="s">
        <v>313</v>
      </c>
      <c r="Q1156" s="1" t="s">
        <v>309</v>
      </c>
    </row>
    <row r="1157" ht="15.75" customHeight="1">
      <c r="A1157" s="1" t="s">
        <v>1471</v>
      </c>
      <c r="B1157" s="2">
        <v>46117.0</v>
      </c>
      <c r="C1157" s="2">
        <v>46117.0</v>
      </c>
      <c r="D1157" s="1" t="s">
        <v>120</v>
      </c>
      <c r="E1157" s="1" t="s">
        <v>258</v>
      </c>
      <c r="F1157" s="3">
        <v>0.3958333333333333</v>
      </c>
      <c r="G1157" s="1">
        <v>9.0</v>
      </c>
      <c r="H1157" s="1">
        <v>5.0</v>
      </c>
      <c r="I1157" s="1">
        <v>180.0</v>
      </c>
      <c r="J1157" s="1">
        <v>48.0</v>
      </c>
      <c r="K1157" s="1">
        <v>60.0</v>
      </c>
      <c r="L1157" s="1" t="s">
        <v>301</v>
      </c>
      <c r="M1157" s="1" t="s">
        <v>302</v>
      </c>
      <c r="N1157" s="1">
        <v>50.0</v>
      </c>
      <c r="O1157" s="1" t="s">
        <v>303</v>
      </c>
      <c r="P1157" s="1" t="s">
        <v>304</v>
      </c>
      <c r="Q1157" s="1" t="s">
        <v>305</v>
      </c>
    </row>
    <row r="1158" ht="15.75" customHeight="1">
      <c r="A1158" s="1" t="s">
        <v>1472</v>
      </c>
      <c r="B1158" s="2">
        <v>46062.0</v>
      </c>
      <c r="C1158" s="2">
        <v>46068.0</v>
      </c>
      <c r="D1158" s="1" t="s">
        <v>46</v>
      </c>
      <c r="E1158" s="1" t="s">
        <v>278</v>
      </c>
      <c r="F1158" s="3">
        <v>0.3958333333333333</v>
      </c>
      <c r="G1158" s="1">
        <v>10.0</v>
      </c>
      <c r="H1158" s="1">
        <v>4.0</v>
      </c>
      <c r="I1158" s="1">
        <v>360.0</v>
      </c>
      <c r="J1158" s="1">
        <v>42.0</v>
      </c>
      <c r="K1158" s="1">
        <v>40.0</v>
      </c>
      <c r="L1158" s="1" t="s">
        <v>318</v>
      </c>
      <c r="M1158" s="1" t="s">
        <v>302</v>
      </c>
      <c r="N1158" s="1">
        <v>30.0</v>
      </c>
      <c r="O1158" s="1" t="s">
        <v>312</v>
      </c>
      <c r="P1158" s="1" t="s">
        <v>313</v>
      </c>
      <c r="Q1158" s="1" t="s">
        <v>338</v>
      </c>
    </row>
    <row r="1159" ht="15.75" customHeight="1">
      <c r="A1159" s="1" t="s">
        <v>1473</v>
      </c>
      <c r="B1159" s="2">
        <v>46079.0</v>
      </c>
      <c r="C1159" s="2">
        <v>46079.0</v>
      </c>
      <c r="D1159" s="1" t="s">
        <v>18</v>
      </c>
      <c r="E1159" s="1" t="s">
        <v>163</v>
      </c>
      <c r="F1159" s="3">
        <v>0.7708333333333334</v>
      </c>
      <c r="G1159" s="1">
        <v>9.0</v>
      </c>
      <c r="H1159" s="1">
        <v>2.0</v>
      </c>
      <c r="I1159" s="1">
        <v>240.0</v>
      </c>
      <c r="J1159" s="1">
        <v>30.0</v>
      </c>
      <c r="K1159" s="1">
        <v>20.0</v>
      </c>
      <c r="L1159" s="1" t="s">
        <v>301</v>
      </c>
      <c r="M1159" s="1" t="s">
        <v>302</v>
      </c>
      <c r="N1159" s="1">
        <v>27.0</v>
      </c>
      <c r="O1159" s="1" t="s">
        <v>312</v>
      </c>
      <c r="P1159" s="1" t="s">
        <v>304</v>
      </c>
      <c r="Q1159" s="1" t="s">
        <v>305</v>
      </c>
    </row>
    <row r="1160" ht="15.75" customHeight="1">
      <c r="A1160" s="1" t="s">
        <v>1474</v>
      </c>
      <c r="B1160" s="2">
        <v>46023.0</v>
      </c>
      <c r="C1160" s="2">
        <v>46024.0</v>
      </c>
      <c r="D1160" s="1" t="s">
        <v>30</v>
      </c>
      <c r="E1160" s="1" t="s">
        <v>170</v>
      </c>
      <c r="F1160" s="3">
        <v>0.9375</v>
      </c>
      <c r="G1160" s="1">
        <v>8.0</v>
      </c>
      <c r="H1160" s="1">
        <v>4.0</v>
      </c>
      <c r="I1160" s="1">
        <v>240.0</v>
      </c>
      <c r="J1160" s="1">
        <v>42.0</v>
      </c>
      <c r="K1160" s="1">
        <v>60.0</v>
      </c>
      <c r="L1160" s="1" t="s">
        <v>315</v>
      </c>
      <c r="M1160" s="1" t="s">
        <v>302</v>
      </c>
      <c r="N1160" s="1">
        <v>28.0</v>
      </c>
      <c r="O1160" s="1" t="s">
        <v>308</v>
      </c>
      <c r="P1160" s="1" t="s">
        <v>313</v>
      </c>
      <c r="Q1160" s="1" t="s">
        <v>305</v>
      </c>
    </row>
    <row r="1161" ht="15.75" customHeight="1">
      <c r="A1161" s="1" t="s">
        <v>1475</v>
      </c>
      <c r="B1161" s="2">
        <v>46110.0</v>
      </c>
      <c r="C1161" s="2">
        <v>46115.0</v>
      </c>
      <c r="D1161" s="1" t="s">
        <v>128</v>
      </c>
      <c r="E1161" s="1" t="s">
        <v>204</v>
      </c>
      <c r="F1161" s="3">
        <v>0.9375</v>
      </c>
      <c r="G1161" s="1">
        <v>6.0</v>
      </c>
      <c r="H1161" s="1">
        <v>3.0</v>
      </c>
      <c r="I1161" s="1">
        <v>420.0</v>
      </c>
      <c r="J1161" s="1">
        <v>36.0</v>
      </c>
      <c r="K1161" s="1">
        <v>100.0</v>
      </c>
      <c r="L1161" s="1" t="s">
        <v>301</v>
      </c>
      <c r="M1161" s="1" t="s">
        <v>302</v>
      </c>
      <c r="N1161" s="1">
        <v>39.0</v>
      </c>
      <c r="O1161" s="1" t="s">
        <v>308</v>
      </c>
      <c r="P1161" s="1" t="s">
        <v>313</v>
      </c>
      <c r="Q1161" s="1" t="s">
        <v>309</v>
      </c>
    </row>
    <row r="1162" ht="15.75" customHeight="1">
      <c r="A1162" s="1" t="s">
        <v>1476</v>
      </c>
      <c r="B1162" s="2">
        <v>46175.0</v>
      </c>
      <c r="C1162" s="2">
        <v>46178.0</v>
      </c>
      <c r="D1162" s="1" t="s">
        <v>32</v>
      </c>
      <c r="E1162" s="1" t="s">
        <v>168</v>
      </c>
      <c r="F1162" s="3">
        <v>0.9375</v>
      </c>
      <c r="G1162" s="1">
        <v>4.0</v>
      </c>
      <c r="H1162" s="1">
        <v>3.0</v>
      </c>
      <c r="I1162" s="1">
        <v>240.0</v>
      </c>
      <c r="J1162" s="1">
        <v>36.0</v>
      </c>
      <c r="K1162" s="1">
        <v>0.0</v>
      </c>
      <c r="L1162" s="1" t="s">
        <v>315</v>
      </c>
      <c r="M1162" s="1" t="s">
        <v>302</v>
      </c>
      <c r="N1162" s="1">
        <v>49.0</v>
      </c>
      <c r="O1162" s="1" t="s">
        <v>303</v>
      </c>
      <c r="P1162" s="1" t="s">
        <v>313</v>
      </c>
      <c r="Q1162" s="1" t="s">
        <v>338</v>
      </c>
    </row>
    <row r="1163" ht="15.75" customHeight="1">
      <c r="A1163" s="1" t="s">
        <v>1477</v>
      </c>
      <c r="B1163" s="2">
        <v>46088.0</v>
      </c>
      <c r="C1163" s="2">
        <v>46089.0</v>
      </c>
      <c r="D1163" s="1" t="s">
        <v>125</v>
      </c>
      <c r="E1163" s="1" t="s">
        <v>252</v>
      </c>
      <c r="F1163" s="3">
        <v>0.53125</v>
      </c>
      <c r="G1163" s="1">
        <v>1.0</v>
      </c>
      <c r="H1163" s="1">
        <v>4.0</v>
      </c>
      <c r="I1163" s="1">
        <v>220.0</v>
      </c>
      <c r="J1163" s="1">
        <v>42.0</v>
      </c>
      <c r="K1163" s="1">
        <v>0.0</v>
      </c>
      <c r="L1163" s="1" t="s">
        <v>301</v>
      </c>
      <c r="M1163" s="1" t="s">
        <v>326</v>
      </c>
      <c r="N1163" s="1">
        <v>47.0</v>
      </c>
      <c r="O1163" s="1" t="s">
        <v>303</v>
      </c>
      <c r="P1163" s="1" t="s">
        <v>313</v>
      </c>
      <c r="Q1163" s="1" t="s">
        <v>305</v>
      </c>
    </row>
    <row r="1164" ht="15.75" customHeight="1">
      <c r="A1164" s="1" t="s">
        <v>1478</v>
      </c>
      <c r="B1164" s="2">
        <v>46128.0</v>
      </c>
      <c r="C1164" s="2">
        <v>46134.0</v>
      </c>
      <c r="D1164" s="1" t="s">
        <v>54</v>
      </c>
      <c r="E1164" s="1" t="s">
        <v>216</v>
      </c>
      <c r="F1164" s="3">
        <v>0.3958333333333333</v>
      </c>
      <c r="G1164" s="1">
        <v>3.0</v>
      </c>
      <c r="H1164" s="1">
        <v>1.0</v>
      </c>
      <c r="I1164" s="1">
        <v>200.0</v>
      </c>
      <c r="J1164" s="1">
        <v>24.0</v>
      </c>
      <c r="K1164" s="1">
        <v>0.0</v>
      </c>
      <c r="L1164" s="1" t="s">
        <v>315</v>
      </c>
      <c r="M1164" s="1" t="s">
        <v>302</v>
      </c>
      <c r="N1164" s="1">
        <v>60.0</v>
      </c>
      <c r="O1164" s="1" t="s">
        <v>312</v>
      </c>
      <c r="P1164" s="1" t="s">
        <v>313</v>
      </c>
      <c r="Q1164" s="1" t="s">
        <v>305</v>
      </c>
    </row>
    <row r="1165" ht="15.75" customHeight="1">
      <c r="A1165" s="1" t="s">
        <v>1479</v>
      </c>
      <c r="B1165" s="2">
        <v>46133.0</v>
      </c>
      <c r="C1165" s="2">
        <v>46135.0</v>
      </c>
      <c r="D1165" s="1" t="s">
        <v>54</v>
      </c>
      <c r="E1165" s="1" t="s">
        <v>168</v>
      </c>
      <c r="F1165" s="3">
        <v>0.7708333333333334</v>
      </c>
      <c r="G1165" s="1">
        <v>5.0</v>
      </c>
      <c r="H1165" s="1">
        <v>5.0</v>
      </c>
      <c r="I1165" s="1">
        <v>160.0</v>
      </c>
      <c r="J1165" s="1">
        <v>48.0</v>
      </c>
      <c r="K1165" s="1">
        <v>0.0</v>
      </c>
      <c r="L1165" s="1" t="s">
        <v>311</v>
      </c>
      <c r="M1165" s="1" t="s">
        <v>302</v>
      </c>
      <c r="N1165" s="1">
        <v>49.0</v>
      </c>
      <c r="O1165" s="1" t="s">
        <v>312</v>
      </c>
      <c r="P1165" s="1" t="s">
        <v>313</v>
      </c>
      <c r="Q1165" s="1" t="s">
        <v>305</v>
      </c>
    </row>
    <row r="1166" ht="15.75" customHeight="1">
      <c r="A1166" s="1" t="s">
        <v>1480</v>
      </c>
      <c r="B1166" s="2">
        <v>46083.0</v>
      </c>
      <c r="C1166" s="2">
        <v>46087.0</v>
      </c>
      <c r="D1166" s="1" t="s">
        <v>36</v>
      </c>
      <c r="E1166" s="1" t="s">
        <v>189</v>
      </c>
      <c r="F1166" s="3">
        <v>0.3958333333333333</v>
      </c>
      <c r="G1166" s="1">
        <v>2.0</v>
      </c>
      <c r="H1166" s="1">
        <v>2.0</v>
      </c>
      <c r="I1166" s="1">
        <v>280.0</v>
      </c>
      <c r="J1166" s="1">
        <v>30.0</v>
      </c>
      <c r="K1166" s="1">
        <v>0.0</v>
      </c>
      <c r="L1166" s="1" t="s">
        <v>315</v>
      </c>
      <c r="M1166" s="1" t="s">
        <v>302</v>
      </c>
      <c r="N1166" s="1">
        <v>23.0</v>
      </c>
      <c r="O1166" s="1" t="s">
        <v>303</v>
      </c>
      <c r="P1166" s="1" t="s">
        <v>304</v>
      </c>
      <c r="Q1166" s="1" t="s">
        <v>305</v>
      </c>
    </row>
    <row r="1167" ht="15.75" customHeight="1">
      <c r="A1167" s="1" t="s">
        <v>1481</v>
      </c>
      <c r="B1167" s="2">
        <v>46061.0</v>
      </c>
      <c r="C1167" s="2">
        <v>46067.0</v>
      </c>
      <c r="D1167" s="1" t="s">
        <v>69</v>
      </c>
      <c r="E1167" s="1" t="s">
        <v>177</v>
      </c>
      <c r="F1167" s="3">
        <v>0.6458333333333334</v>
      </c>
      <c r="G1167" s="1">
        <v>6.0</v>
      </c>
      <c r="H1167" s="1">
        <v>6.0</v>
      </c>
      <c r="I1167" s="1">
        <v>240.0</v>
      </c>
      <c r="J1167" s="1">
        <v>54.0</v>
      </c>
      <c r="K1167" s="1">
        <v>0.0</v>
      </c>
      <c r="L1167" s="1" t="s">
        <v>307</v>
      </c>
      <c r="M1167" s="1" t="s">
        <v>302</v>
      </c>
      <c r="N1167" s="1">
        <v>26.0</v>
      </c>
      <c r="O1167" s="1" t="s">
        <v>303</v>
      </c>
      <c r="P1167" s="1" t="s">
        <v>304</v>
      </c>
      <c r="Q1167" s="1" t="s">
        <v>305</v>
      </c>
    </row>
    <row r="1168" ht="15.75" customHeight="1">
      <c r="A1168" s="1" t="s">
        <v>1482</v>
      </c>
      <c r="B1168" s="2">
        <v>46033.0</v>
      </c>
      <c r="C1168" s="2">
        <v>46035.0</v>
      </c>
      <c r="D1168" s="1" t="s">
        <v>134</v>
      </c>
      <c r="E1168" s="1" t="s">
        <v>216</v>
      </c>
      <c r="F1168" s="3">
        <v>0.3958333333333333</v>
      </c>
      <c r="G1168" s="1">
        <v>2.0</v>
      </c>
      <c r="H1168" s="1">
        <v>1.0</v>
      </c>
      <c r="I1168" s="1">
        <v>200.0</v>
      </c>
      <c r="J1168" s="1">
        <v>24.0</v>
      </c>
      <c r="K1168" s="1">
        <v>20.0</v>
      </c>
      <c r="L1168" s="1" t="s">
        <v>311</v>
      </c>
      <c r="M1168" s="1" t="s">
        <v>363</v>
      </c>
      <c r="N1168" s="1">
        <v>57.0</v>
      </c>
      <c r="O1168" s="1" t="s">
        <v>312</v>
      </c>
      <c r="P1168" s="1" t="s">
        <v>313</v>
      </c>
      <c r="Q1168" s="1" t="s">
        <v>305</v>
      </c>
    </row>
    <row r="1169" ht="15.75" customHeight="1">
      <c r="A1169" s="1" t="s">
        <v>1483</v>
      </c>
      <c r="B1169" s="2">
        <v>46050.0</v>
      </c>
      <c r="C1169" s="2">
        <v>46054.0</v>
      </c>
      <c r="D1169" s="1" t="s">
        <v>85</v>
      </c>
      <c r="E1169" s="1" t="s">
        <v>262</v>
      </c>
      <c r="F1169" s="3">
        <v>0.8854166666666666</v>
      </c>
      <c r="G1169" s="1">
        <v>5.0</v>
      </c>
      <c r="H1169" s="1">
        <v>1.0</v>
      </c>
      <c r="I1169" s="1">
        <v>420.0</v>
      </c>
      <c r="J1169" s="1">
        <v>24.0</v>
      </c>
      <c r="K1169" s="1">
        <v>40.0</v>
      </c>
      <c r="L1169" s="1" t="s">
        <v>311</v>
      </c>
      <c r="M1169" s="1" t="s">
        <v>302</v>
      </c>
      <c r="N1169" s="1">
        <v>47.0</v>
      </c>
      <c r="O1169" s="1" t="s">
        <v>303</v>
      </c>
      <c r="P1169" s="1" t="s">
        <v>304</v>
      </c>
      <c r="Q1169" s="1" t="s">
        <v>309</v>
      </c>
    </row>
    <row r="1170" ht="15.75" customHeight="1">
      <c r="A1170" s="1" t="s">
        <v>1484</v>
      </c>
      <c r="B1170" s="2">
        <v>46150.0</v>
      </c>
      <c r="C1170" s="2">
        <v>46153.0</v>
      </c>
      <c r="D1170" s="1" t="s">
        <v>100</v>
      </c>
      <c r="E1170" s="1" t="s">
        <v>170</v>
      </c>
      <c r="F1170" s="3">
        <v>0.6458333333333334</v>
      </c>
      <c r="G1170" s="1">
        <v>9.0</v>
      </c>
      <c r="H1170" s="1">
        <v>5.0</v>
      </c>
      <c r="I1170" s="1">
        <v>320.0</v>
      </c>
      <c r="J1170" s="1">
        <v>48.0</v>
      </c>
      <c r="K1170" s="1">
        <v>40.0</v>
      </c>
      <c r="L1170" s="1" t="s">
        <v>307</v>
      </c>
      <c r="M1170" s="1" t="s">
        <v>302</v>
      </c>
      <c r="N1170" s="1">
        <v>46.0</v>
      </c>
      <c r="O1170" s="1" t="s">
        <v>312</v>
      </c>
      <c r="P1170" s="1" t="s">
        <v>313</v>
      </c>
      <c r="Q1170" s="1" t="s">
        <v>338</v>
      </c>
    </row>
    <row r="1171" ht="15.75" customHeight="1">
      <c r="A1171" s="1" t="s">
        <v>1485</v>
      </c>
      <c r="B1171" s="2">
        <v>46130.0</v>
      </c>
      <c r="C1171" s="2">
        <v>46133.0</v>
      </c>
      <c r="D1171" s="1" t="s">
        <v>118</v>
      </c>
      <c r="E1171" s="1" t="s">
        <v>212</v>
      </c>
      <c r="F1171" s="3">
        <v>0.3958333333333333</v>
      </c>
      <c r="G1171" s="1">
        <v>1.0</v>
      </c>
      <c r="H1171" s="1">
        <v>2.0</v>
      </c>
      <c r="I1171" s="1">
        <v>200.0</v>
      </c>
      <c r="J1171" s="1">
        <v>30.0</v>
      </c>
      <c r="K1171" s="1">
        <v>20.0</v>
      </c>
      <c r="L1171" s="1" t="s">
        <v>301</v>
      </c>
      <c r="M1171" s="1" t="s">
        <v>302</v>
      </c>
      <c r="N1171" s="1">
        <v>20.0</v>
      </c>
      <c r="O1171" s="1" t="s">
        <v>308</v>
      </c>
      <c r="P1171" s="1" t="s">
        <v>304</v>
      </c>
      <c r="Q1171" s="1" t="s">
        <v>305</v>
      </c>
    </row>
    <row r="1172" ht="15.75" customHeight="1">
      <c r="A1172" s="1" t="s">
        <v>1486</v>
      </c>
      <c r="B1172" s="2">
        <v>46050.0</v>
      </c>
      <c r="C1172" s="2">
        <v>46057.0</v>
      </c>
      <c r="D1172" s="1" t="s">
        <v>25</v>
      </c>
      <c r="E1172" s="1" t="s">
        <v>281</v>
      </c>
      <c r="F1172" s="3">
        <v>0.9375</v>
      </c>
      <c r="G1172" s="1">
        <v>8.0</v>
      </c>
      <c r="H1172" s="1">
        <v>2.0</v>
      </c>
      <c r="I1172" s="1">
        <v>160.0</v>
      </c>
      <c r="J1172" s="1">
        <v>30.0</v>
      </c>
      <c r="K1172" s="1">
        <v>0.0</v>
      </c>
      <c r="L1172" s="1" t="s">
        <v>318</v>
      </c>
      <c r="M1172" s="1" t="s">
        <v>302</v>
      </c>
      <c r="N1172" s="1">
        <v>33.0</v>
      </c>
      <c r="O1172" s="1" t="s">
        <v>312</v>
      </c>
      <c r="P1172" s="1" t="s">
        <v>304</v>
      </c>
      <c r="Q1172" s="1" t="s">
        <v>305</v>
      </c>
    </row>
    <row r="1173" ht="15.75" customHeight="1">
      <c r="A1173" s="1" t="s">
        <v>1487</v>
      </c>
      <c r="B1173" s="2">
        <v>46187.0</v>
      </c>
      <c r="C1173" s="2">
        <v>46191.0</v>
      </c>
      <c r="D1173" s="1" t="s">
        <v>141</v>
      </c>
      <c r="E1173" s="1" t="s">
        <v>197</v>
      </c>
      <c r="F1173" s="3">
        <v>0.3958333333333333</v>
      </c>
      <c r="G1173" s="1">
        <v>1.0</v>
      </c>
      <c r="H1173" s="1">
        <v>3.0</v>
      </c>
      <c r="I1173" s="1">
        <v>280.0</v>
      </c>
      <c r="J1173" s="1">
        <v>36.0</v>
      </c>
      <c r="K1173" s="1">
        <v>0.0</v>
      </c>
      <c r="L1173" s="1" t="s">
        <v>315</v>
      </c>
      <c r="M1173" s="1" t="s">
        <v>302</v>
      </c>
      <c r="N1173" s="1">
        <v>40.0</v>
      </c>
      <c r="O1173" s="1" t="s">
        <v>312</v>
      </c>
      <c r="P1173" s="1" t="s">
        <v>313</v>
      </c>
      <c r="Q1173" s="1" t="s">
        <v>338</v>
      </c>
    </row>
    <row r="1174" ht="15.75" customHeight="1">
      <c r="A1174" s="1" t="s">
        <v>1488</v>
      </c>
      <c r="B1174" s="2">
        <v>46070.0</v>
      </c>
      <c r="C1174" s="2">
        <v>46077.0</v>
      </c>
      <c r="D1174" s="1" t="s">
        <v>66</v>
      </c>
      <c r="E1174" s="1" t="s">
        <v>228</v>
      </c>
      <c r="F1174" s="3">
        <v>0.9375</v>
      </c>
      <c r="G1174" s="1">
        <v>3.0</v>
      </c>
      <c r="H1174" s="1">
        <v>3.0</v>
      </c>
      <c r="I1174" s="1">
        <v>160.0</v>
      </c>
      <c r="J1174" s="1">
        <v>36.0</v>
      </c>
      <c r="K1174" s="1">
        <v>60.0</v>
      </c>
      <c r="L1174" s="1" t="s">
        <v>301</v>
      </c>
      <c r="M1174" s="1" t="s">
        <v>302</v>
      </c>
      <c r="N1174" s="1">
        <v>45.0</v>
      </c>
      <c r="O1174" s="1" t="s">
        <v>303</v>
      </c>
      <c r="P1174" s="1" t="s">
        <v>304</v>
      </c>
      <c r="Q1174" s="1" t="s">
        <v>305</v>
      </c>
    </row>
    <row r="1175" ht="15.75" customHeight="1">
      <c r="A1175" s="1" t="s">
        <v>1489</v>
      </c>
      <c r="B1175" s="2">
        <v>46024.0</v>
      </c>
      <c r="C1175" s="2">
        <v>46026.0</v>
      </c>
      <c r="D1175" s="1" t="s">
        <v>144</v>
      </c>
      <c r="E1175" s="1" t="s">
        <v>230</v>
      </c>
      <c r="F1175" s="3">
        <v>0.53125</v>
      </c>
      <c r="G1175" s="1">
        <v>5.0</v>
      </c>
      <c r="H1175" s="1">
        <v>3.0</v>
      </c>
      <c r="I1175" s="1">
        <v>240.0</v>
      </c>
      <c r="J1175" s="1">
        <v>36.0</v>
      </c>
      <c r="K1175" s="1">
        <v>150.0</v>
      </c>
      <c r="L1175" s="1" t="s">
        <v>301</v>
      </c>
      <c r="M1175" s="1" t="s">
        <v>302</v>
      </c>
      <c r="N1175" s="1">
        <v>26.0</v>
      </c>
      <c r="O1175" s="1" t="s">
        <v>312</v>
      </c>
      <c r="P1175" s="1" t="s">
        <v>313</v>
      </c>
      <c r="Q1175" s="1" t="s">
        <v>305</v>
      </c>
    </row>
    <row r="1176" ht="15.75" customHeight="1">
      <c r="A1176" s="1" t="s">
        <v>1490</v>
      </c>
      <c r="B1176" s="2">
        <v>46074.0</v>
      </c>
      <c r="C1176" s="2">
        <v>46076.0</v>
      </c>
      <c r="D1176" s="1" t="s">
        <v>54</v>
      </c>
      <c r="E1176" s="1" t="s">
        <v>163</v>
      </c>
      <c r="F1176" s="3">
        <v>0.3958333333333333</v>
      </c>
      <c r="G1176" s="1">
        <v>8.0</v>
      </c>
      <c r="H1176" s="1">
        <v>4.0</v>
      </c>
      <c r="I1176" s="1">
        <v>240.0</v>
      </c>
      <c r="J1176" s="1">
        <v>42.0</v>
      </c>
      <c r="K1176" s="1">
        <v>60.0</v>
      </c>
      <c r="L1176" s="1" t="s">
        <v>301</v>
      </c>
      <c r="M1176" s="1" t="s">
        <v>302</v>
      </c>
      <c r="N1176" s="1">
        <v>18.0</v>
      </c>
      <c r="O1176" s="1" t="s">
        <v>308</v>
      </c>
      <c r="P1176" s="1" t="s">
        <v>304</v>
      </c>
      <c r="Q1176" s="1" t="s">
        <v>305</v>
      </c>
    </row>
    <row r="1177" ht="15.75" customHeight="1">
      <c r="A1177" s="1" t="s">
        <v>1491</v>
      </c>
      <c r="B1177" s="2">
        <v>46060.0</v>
      </c>
      <c r="C1177" s="2">
        <v>46065.0</v>
      </c>
      <c r="D1177" s="1" t="s">
        <v>100</v>
      </c>
      <c r="E1177" s="1" t="s">
        <v>283</v>
      </c>
      <c r="F1177" s="3">
        <v>0.8854166666666666</v>
      </c>
      <c r="G1177" s="1">
        <v>5.0</v>
      </c>
      <c r="H1177" s="1">
        <v>2.0</v>
      </c>
      <c r="I1177" s="1">
        <v>360.0</v>
      </c>
      <c r="J1177" s="1">
        <v>30.0</v>
      </c>
      <c r="K1177" s="1">
        <v>0.0</v>
      </c>
      <c r="L1177" s="1" t="s">
        <v>311</v>
      </c>
      <c r="M1177" s="1" t="s">
        <v>302</v>
      </c>
      <c r="N1177" s="1">
        <v>55.0</v>
      </c>
      <c r="O1177" s="1" t="s">
        <v>312</v>
      </c>
      <c r="P1177" s="1" t="s">
        <v>304</v>
      </c>
      <c r="Q1177" s="1" t="s">
        <v>309</v>
      </c>
    </row>
    <row r="1178" ht="15.75" customHeight="1">
      <c r="A1178" s="1" t="s">
        <v>1492</v>
      </c>
      <c r="B1178" s="2">
        <v>46139.0</v>
      </c>
      <c r="C1178" s="2">
        <v>46143.0</v>
      </c>
      <c r="D1178" s="1" t="s">
        <v>76</v>
      </c>
      <c r="E1178" s="1" t="s">
        <v>237</v>
      </c>
      <c r="F1178" s="3">
        <v>0.7708333333333334</v>
      </c>
      <c r="G1178" s="1">
        <v>7.0</v>
      </c>
      <c r="H1178" s="1">
        <v>2.0</v>
      </c>
      <c r="I1178" s="1">
        <v>180.0</v>
      </c>
      <c r="J1178" s="1">
        <v>30.0</v>
      </c>
      <c r="K1178" s="1">
        <v>0.0</v>
      </c>
      <c r="L1178" s="1" t="s">
        <v>318</v>
      </c>
      <c r="M1178" s="1" t="s">
        <v>302</v>
      </c>
      <c r="N1178" s="1">
        <v>22.0</v>
      </c>
      <c r="O1178" s="1" t="s">
        <v>303</v>
      </c>
      <c r="P1178" s="1" t="s">
        <v>304</v>
      </c>
      <c r="Q1178" s="1" t="s">
        <v>305</v>
      </c>
    </row>
    <row r="1179" ht="15.75" customHeight="1">
      <c r="A1179" s="1" t="s">
        <v>1493</v>
      </c>
      <c r="B1179" s="2">
        <v>46103.0</v>
      </c>
      <c r="C1179" s="2">
        <v>46106.0</v>
      </c>
      <c r="D1179" s="1" t="s">
        <v>62</v>
      </c>
      <c r="E1179" s="1" t="s">
        <v>212</v>
      </c>
      <c r="F1179" s="3">
        <v>0.6458333333333334</v>
      </c>
      <c r="G1179" s="1">
        <v>1.0</v>
      </c>
      <c r="H1179" s="1">
        <v>4.0</v>
      </c>
      <c r="I1179" s="1">
        <v>200.0</v>
      </c>
      <c r="J1179" s="1">
        <v>42.0</v>
      </c>
      <c r="K1179" s="1">
        <v>40.0</v>
      </c>
      <c r="L1179" s="1" t="s">
        <v>301</v>
      </c>
      <c r="M1179" s="1" t="s">
        <v>302</v>
      </c>
      <c r="N1179" s="1">
        <v>43.0</v>
      </c>
      <c r="O1179" s="1" t="s">
        <v>308</v>
      </c>
      <c r="P1179" s="1" t="s">
        <v>304</v>
      </c>
      <c r="Q1179" s="1" t="s">
        <v>305</v>
      </c>
    </row>
    <row r="1180" ht="15.75" customHeight="1">
      <c r="A1180" s="1" t="s">
        <v>1494</v>
      </c>
      <c r="B1180" s="2">
        <v>46079.0</v>
      </c>
      <c r="C1180" s="2">
        <v>46086.0</v>
      </c>
      <c r="D1180" s="1" t="s">
        <v>32</v>
      </c>
      <c r="E1180" s="1" t="s">
        <v>163</v>
      </c>
      <c r="F1180" s="3">
        <v>0.8854166666666666</v>
      </c>
      <c r="G1180" s="1">
        <v>7.0</v>
      </c>
      <c r="H1180" s="1">
        <v>1.0</v>
      </c>
      <c r="I1180" s="1">
        <v>320.0</v>
      </c>
      <c r="J1180" s="1">
        <v>24.0</v>
      </c>
      <c r="K1180" s="1">
        <v>0.0</v>
      </c>
      <c r="L1180" s="1" t="s">
        <v>315</v>
      </c>
      <c r="M1180" s="1" t="s">
        <v>302</v>
      </c>
      <c r="N1180" s="1">
        <v>52.0</v>
      </c>
      <c r="O1180" s="1" t="s">
        <v>303</v>
      </c>
      <c r="P1180" s="1" t="s">
        <v>313</v>
      </c>
      <c r="Q1180" s="1" t="s">
        <v>338</v>
      </c>
    </row>
    <row r="1181" ht="15.75" customHeight="1">
      <c r="A1181" s="1" t="s">
        <v>1495</v>
      </c>
      <c r="B1181" s="2">
        <v>46176.0</v>
      </c>
      <c r="C1181" s="2">
        <v>46176.0</v>
      </c>
      <c r="D1181" s="1" t="s">
        <v>69</v>
      </c>
      <c r="E1181" s="1" t="s">
        <v>258</v>
      </c>
      <c r="F1181" s="3">
        <v>0.7708333333333334</v>
      </c>
      <c r="G1181" s="1">
        <v>9.0</v>
      </c>
      <c r="H1181" s="1">
        <v>3.0</v>
      </c>
      <c r="I1181" s="1">
        <v>180.0</v>
      </c>
      <c r="J1181" s="1">
        <v>36.0</v>
      </c>
      <c r="K1181" s="1">
        <v>20.0</v>
      </c>
      <c r="L1181" s="1" t="s">
        <v>307</v>
      </c>
      <c r="M1181" s="1" t="s">
        <v>302</v>
      </c>
      <c r="N1181" s="1">
        <v>33.0</v>
      </c>
      <c r="O1181" s="1" t="s">
        <v>308</v>
      </c>
      <c r="P1181" s="1" t="s">
        <v>304</v>
      </c>
      <c r="Q1181" s="1" t="s">
        <v>305</v>
      </c>
    </row>
    <row r="1182" ht="15.75" customHeight="1">
      <c r="A1182" s="1" t="s">
        <v>1496</v>
      </c>
      <c r="B1182" s="2">
        <v>46026.0</v>
      </c>
      <c r="C1182" s="2">
        <v>46032.0</v>
      </c>
      <c r="D1182" s="1" t="s">
        <v>18</v>
      </c>
      <c r="E1182" s="1" t="s">
        <v>268</v>
      </c>
      <c r="F1182" s="3">
        <v>0.53125</v>
      </c>
      <c r="G1182" s="1">
        <v>5.0</v>
      </c>
      <c r="H1182" s="1">
        <v>5.0</v>
      </c>
      <c r="I1182" s="1">
        <v>240.0</v>
      </c>
      <c r="J1182" s="1">
        <v>48.0</v>
      </c>
      <c r="K1182" s="1">
        <v>0.0</v>
      </c>
      <c r="L1182" s="1" t="s">
        <v>307</v>
      </c>
      <c r="M1182" s="1" t="s">
        <v>302</v>
      </c>
      <c r="N1182" s="1">
        <v>34.0</v>
      </c>
      <c r="O1182" s="1" t="s">
        <v>312</v>
      </c>
      <c r="P1182" s="1" t="s">
        <v>304</v>
      </c>
      <c r="Q1182" s="1" t="s">
        <v>305</v>
      </c>
    </row>
    <row r="1183" ht="15.75" customHeight="1">
      <c r="A1183" s="1" t="s">
        <v>1497</v>
      </c>
      <c r="B1183" s="2">
        <v>46132.0</v>
      </c>
      <c r="C1183" s="2">
        <v>46135.0</v>
      </c>
      <c r="D1183" s="1" t="s">
        <v>108</v>
      </c>
      <c r="E1183" s="1" t="s">
        <v>222</v>
      </c>
      <c r="F1183" s="3">
        <v>0.9375</v>
      </c>
      <c r="G1183" s="1">
        <v>1.0</v>
      </c>
      <c r="H1183" s="1">
        <v>4.0</v>
      </c>
      <c r="I1183" s="1">
        <v>280.0</v>
      </c>
      <c r="J1183" s="1">
        <v>42.0</v>
      </c>
      <c r="K1183" s="1">
        <v>0.0</v>
      </c>
      <c r="L1183" s="1" t="s">
        <v>315</v>
      </c>
      <c r="M1183" s="1" t="s">
        <v>363</v>
      </c>
      <c r="N1183" s="1">
        <v>53.0</v>
      </c>
      <c r="O1183" s="1" t="s">
        <v>308</v>
      </c>
      <c r="P1183" s="1" t="s">
        <v>304</v>
      </c>
      <c r="Q1183" s="1" t="s">
        <v>305</v>
      </c>
    </row>
    <row r="1184" ht="15.75" customHeight="1">
      <c r="A1184" s="1" t="s">
        <v>1498</v>
      </c>
      <c r="B1184" s="2">
        <v>46023.0</v>
      </c>
      <c r="C1184" s="2">
        <v>46026.0</v>
      </c>
      <c r="D1184" s="1" t="s">
        <v>18</v>
      </c>
      <c r="E1184" s="1" t="s">
        <v>206</v>
      </c>
      <c r="F1184" s="3">
        <v>0.7708333333333334</v>
      </c>
      <c r="G1184" s="1">
        <v>9.0</v>
      </c>
      <c r="H1184" s="1">
        <v>1.0</v>
      </c>
      <c r="I1184" s="1">
        <v>240.0</v>
      </c>
      <c r="J1184" s="1">
        <v>24.0</v>
      </c>
      <c r="K1184" s="1">
        <v>20.0</v>
      </c>
      <c r="L1184" s="1" t="s">
        <v>315</v>
      </c>
      <c r="M1184" s="1" t="s">
        <v>302</v>
      </c>
      <c r="N1184" s="1">
        <v>52.0</v>
      </c>
      <c r="O1184" s="1" t="s">
        <v>312</v>
      </c>
      <c r="P1184" s="1" t="s">
        <v>313</v>
      </c>
      <c r="Q1184" s="1" t="s">
        <v>305</v>
      </c>
    </row>
    <row r="1185" ht="15.75" customHeight="1">
      <c r="A1185" s="1" t="s">
        <v>1499</v>
      </c>
      <c r="B1185" s="2">
        <v>46044.0</v>
      </c>
      <c r="C1185" s="2">
        <v>46049.0</v>
      </c>
      <c r="D1185" s="1" t="s">
        <v>118</v>
      </c>
      <c r="E1185" s="1" t="s">
        <v>220</v>
      </c>
      <c r="F1185" s="3">
        <v>0.8854166666666666</v>
      </c>
      <c r="G1185" s="1">
        <v>2.0</v>
      </c>
      <c r="H1185" s="1">
        <v>2.0</v>
      </c>
      <c r="I1185" s="1">
        <v>280.0</v>
      </c>
      <c r="J1185" s="1">
        <v>30.0</v>
      </c>
      <c r="K1185" s="1">
        <v>0.0</v>
      </c>
      <c r="L1185" s="1" t="s">
        <v>315</v>
      </c>
      <c r="M1185" s="1" t="s">
        <v>326</v>
      </c>
      <c r="N1185" s="1">
        <v>19.0</v>
      </c>
      <c r="O1185" s="1" t="s">
        <v>308</v>
      </c>
      <c r="P1185" s="1" t="s">
        <v>304</v>
      </c>
      <c r="Q1185" s="1" t="s">
        <v>305</v>
      </c>
    </row>
    <row r="1186" ht="15.75" customHeight="1">
      <c r="A1186" s="1" t="s">
        <v>1500</v>
      </c>
      <c r="B1186" s="2">
        <v>46110.0</v>
      </c>
      <c r="C1186" s="2">
        <v>46112.0</v>
      </c>
      <c r="D1186" s="1" t="s">
        <v>76</v>
      </c>
      <c r="E1186" s="1" t="s">
        <v>276</v>
      </c>
      <c r="F1186" s="3">
        <v>0.3958333333333333</v>
      </c>
      <c r="G1186" s="1">
        <v>3.0</v>
      </c>
      <c r="H1186" s="1">
        <v>2.0</v>
      </c>
      <c r="I1186" s="1">
        <v>420.0</v>
      </c>
      <c r="J1186" s="1">
        <v>30.0</v>
      </c>
      <c r="K1186" s="1">
        <v>150.0</v>
      </c>
      <c r="L1186" s="1" t="s">
        <v>318</v>
      </c>
      <c r="M1186" s="1" t="s">
        <v>302</v>
      </c>
      <c r="N1186" s="1">
        <v>40.0</v>
      </c>
      <c r="O1186" s="1" t="s">
        <v>312</v>
      </c>
      <c r="P1186" s="1" t="s">
        <v>304</v>
      </c>
      <c r="Q1186" s="1" t="s">
        <v>309</v>
      </c>
    </row>
    <row r="1187" ht="15.75" customHeight="1">
      <c r="A1187" s="1" t="s">
        <v>1501</v>
      </c>
      <c r="B1187" s="2">
        <v>46154.0</v>
      </c>
      <c r="C1187" s="2">
        <v>46160.0</v>
      </c>
      <c r="D1187" s="1" t="s">
        <v>32</v>
      </c>
      <c r="E1187" s="1" t="s">
        <v>193</v>
      </c>
      <c r="F1187" s="3">
        <v>0.9375</v>
      </c>
      <c r="G1187" s="1">
        <v>2.0</v>
      </c>
      <c r="H1187" s="1">
        <v>3.0</v>
      </c>
      <c r="I1187" s="1">
        <v>460.0</v>
      </c>
      <c r="J1187" s="1">
        <v>36.0</v>
      </c>
      <c r="K1187" s="1">
        <v>60.0</v>
      </c>
      <c r="L1187" s="1" t="s">
        <v>318</v>
      </c>
      <c r="M1187" s="1" t="s">
        <v>302</v>
      </c>
      <c r="N1187" s="1">
        <v>22.0</v>
      </c>
      <c r="O1187" s="1" t="s">
        <v>303</v>
      </c>
      <c r="P1187" s="1" t="s">
        <v>313</v>
      </c>
      <c r="Q1187" s="1" t="s">
        <v>309</v>
      </c>
    </row>
    <row r="1188" ht="15.75" customHeight="1">
      <c r="A1188" s="1" t="s">
        <v>1502</v>
      </c>
      <c r="B1188" s="2">
        <v>46122.0</v>
      </c>
      <c r="C1188" s="2">
        <v>46127.0</v>
      </c>
      <c r="D1188" s="1" t="s">
        <v>94</v>
      </c>
      <c r="E1188" s="1" t="s">
        <v>193</v>
      </c>
      <c r="F1188" s="3">
        <v>0.9375</v>
      </c>
      <c r="G1188" s="1">
        <v>3.0</v>
      </c>
      <c r="H1188" s="1">
        <v>1.0</v>
      </c>
      <c r="I1188" s="1">
        <v>280.0</v>
      </c>
      <c r="J1188" s="1">
        <v>24.0</v>
      </c>
      <c r="K1188" s="1">
        <v>0.0</v>
      </c>
      <c r="L1188" s="1" t="s">
        <v>307</v>
      </c>
      <c r="M1188" s="1" t="s">
        <v>302</v>
      </c>
      <c r="N1188" s="1">
        <v>19.0</v>
      </c>
      <c r="O1188" s="1" t="s">
        <v>312</v>
      </c>
      <c r="P1188" s="1" t="s">
        <v>304</v>
      </c>
      <c r="Q1188" s="1" t="s">
        <v>305</v>
      </c>
    </row>
    <row r="1189" ht="15.75" customHeight="1">
      <c r="A1189" s="1" t="s">
        <v>1503</v>
      </c>
      <c r="B1189" s="2">
        <v>46103.0</v>
      </c>
      <c r="C1189" s="2">
        <v>46110.0</v>
      </c>
      <c r="D1189" s="1" t="s">
        <v>22</v>
      </c>
      <c r="E1189" s="1" t="s">
        <v>179</v>
      </c>
      <c r="F1189" s="3">
        <v>0.7708333333333334</v>
      </c>
      <c r="G1189" s="1">
        <v>9.0</v>
      </c>
      <c r="H1189" s="1">
        <v>3.0</v>
      </c>
      <c r="I1189" s="1">
        <v>420.0</v>
      </c>
      <c r="J1189" s="1">
        <v>36.0</v>
      </c>
      <c r="K1189" s="1">
        <v>60.0</v>
      </c>
      <c r="L1189" s="1" t="s">
        <v>301</v>
      </c>
      <c r="M1189" s="1" t="s">
        <v>302</v>
      </c>
      <c r="N1189" s="1">
        <v>48.0</v>
      </c>
      <c r="O1189" s="1" t="s">
        <v>303</v>
      </c>
      <c r="P1189" s="1" t="s">
        <v>313</v>
      </c>
      <c r="Q1189" s="1" t="s">
        <v>309</v>
      </c>
    </row>
    <row r="1190" ht="15.75" customHeight="1">
      <c r="A1190" s="1" t="s">
        <v>1504</v>
      </c>
      <c r="B1190" s="2">
        <v>46053.0</v>
      </c>
      <c r="C1190" s="2">
        <v>46053.0</v>
      </c>
      <c r="D1190" s="1" t="s">
        <v>118</v>
      </c>
      <c r="E1190" s="1" t="s">
        <v>266</v>
      </c>
      <c r="F1190" s="3">
        <v>0.3958333333333333</v>
      </c>
      <c r="G1190" s="1">
        <v>1.0</v>
      </c>
      <c r="H1190" s="1">
        <v>2.0</v>
      </c>
      <c r="I1190" s="1">
        <v>220.0</v>
      </c>
      <c r="J1190" s="1">
        <v>30.0</v>
      </c>
      <c r="K1190" s="1">
        <v>20.0</v>
      </c>
      <c r="L1190" s="1" t="s">
        <v>307</v>
      </c>
      <c r="M1190" s="1" t="s">
        <v>302</v>
      </c>
      <c r="N1190" s="1">
        <v>20.0</v>
      </c>
      <c r="O1190" s="1" t="s">
        <v>303</v>
      </c>
      <c r="P1190" s="1" t="s">
        <v>304</v>
      </c>
      <c r="Q1190" s="1" t="s">
        <v>305</v>
      </c>
    </row>
    <row r="1191" ht="15.75" customHeight="1">
      <c r="A1191" s="1" t="s">
        <v>1505</v>
      </c>
      <c r="B1191" s="2">
        <v>46201.0</v>
      </c>
      <c r="C1191" s="2">
        <v>46205.0</v>
      </c>
      <c r="D1191" s="1" t="s">
        <v>120</v>
      </c>
      <c r="E1191" s="1" t="s">
        <v>186</v>
      </c>
      <c r="F1191" s="3">
        <v>0.6458333333333334</v>
      </c>
      <c r="G1191" s="1">
        <v>2.0</v>
      </c>
      <c r="H1191" s="1">
        <v>2.0</v>
      </c>
      <c r="I1191" s="1">
        <v>160.0</v>
      </c>
      <c r="J1191" s="1">
        <v>30.0</v>
      </c>
      <c r="K1191" s="1">
        <v>0.0</v>
      </c>
      <c r="L1191" s="1" t="s">
        <v>318</v>
      </c>
      <c r="M1191" s="1" t="s">
        <v>302</v>
      </c>
      <c r="N1191" s="1">
        <v>51.0</v>
      </c>
      <c r="O1191" s="1" t="s">
        <v>312</v>
      </c>
      <c r="P1191" s="1" t="s">
        <v>313</v>
      </c>
      <c r="Q1191" s="1" t="s">
        <v>305</v>
      </c>
    </row>
    <row r="1192" ht="15.75" customHeight="1">
      <c r="A1192" s="1" t="s">
        <v>1506</v>
      </c>
      <c r="B1192" s="2">
        <v>46127.0</v>
      </c>
      <c r="C1192" s="2">
        <v>46127.0</v>
      </c>
      <c r="D1192" s="1" t="s">
        <v>11</v>
      </c>
      <c r="E1192" s="1" t="s">
        <v>208</v>
      </c>
      <c r="F1192" s="3">
        <v>0.8854166666666666</v>
      </c>
      <c r="G1192" s="1">
        <v>2.0</v>
      </c>
      <c r="H1192" s="1">
        <v>2.0</v>
      </c>
      <c r="I1192" s="1">
        <v>180.0</v>
      </c>
      <c r="J1192" s="1">
        <v>30.0</v>
      </c>
      <c r="K1192" s="1">
        <v>0.0</v>
      </c>
      <c r="L1192" s="1" t="s">
        <v>307</v>
      </c>
      <c r="M1192" s="1" t="s">
        <v>302</v>
      </c>
      <c r="N1192" s="1">
        <v>51.0</v>
      </c>
      <c r="O1192" s="1" t="s">
        <v>308</v>
      </c>
      <c r="P1192" s="1" t="s">
        <v>304</v>
      </c>
      <c r="Q1192" s="1" t="s">
        <v>305</v>
      </c>
    </row>
    <row r="1193" ht="15.75" customHeight="1">
      <c r="A1193" s="1" t="s">
        <v>1507</v>
      </c>
      <c r="B1193" s="2">
        <v>46090.0</v>
      </c>
      <c r="C1193" s="2">
        <v>46095.0</v>
      </c>
      <c r="D1193" s="1" t="s">
        <v>40</v>
      </c>
      <c r="E1193" s="1" t="s">
        <v>182</v>
      </c>
      <c r="F1193" s="3">
        <v>0.6458333333333334</v>
      </c>
      <c r="G1193" s="1">
        <v>3.0</v>
      </c>
      <c r="H1193" s="1">
        <v>3.0</v>
      </c>
      <c r="I1193" s="1">
        <v>160.0</v>
      </c>
      <c r="J1193" s="1">
        <v>36.0</v>
      </c>
      <c r="K1193" s="1">
        <v>20.0</v>
      </c>
      <c r="L1193" s="1" t="s">
        <v>301</v>
      </c>
      <c r="M1193" s="1" t="s">
        <v>302</v>
      </c>
      <c r="N1193" s="1">
        <v>21.0</v>
      </c>
      <c r="O1193" s="1" t="s">
        <v>303</v>
      </c>
      <c r="P1193" s="1" t="s">
        <v>304</v>
      </c>
      <c r="Q1193" s="1" t="s">
        <v>305</v>
      </c>
    </row>
    <row r="1194" ht="15.75" customHeight="1">
      <c r="A1194" s="1" t="s">
        <v>1508</v>
      </c>
      <c r="B1194" s="2">
        <v>46163.0</v>
      </c>
      <c r="C1194" s="2">
        <v>46167.0</v>
      </c>
      <c r="D1194" s="1" t="s">
        <v>137</v>
      </c>
      <c r="E1194" s="1" t="s">
        <v>270</v>
      </c>
      <c r="F1194" s="3">
        <v>0.7708333333333334</v>
      </c>
      <c r="G1194" s="1">
        <v>1.0</v>
      </c>
      <c r="H1194" s="1">
        <v>1.0</v>
      </c>
      <c r="I1194" s="1">
        <v>280.0</v>
      </c>
      <c r="J1194" s="1">
        <v>24.0</v>
      </c>
      <c r="K1194" s="1">
        <v>0.0</v>
      </c>
      <c r="L1194" s="1" t="s">
        <v>307</v>
      </c>
      <c r="M1194" s="1" t="s">
        <v>326</v>
      </c>
      <c r="N1194" s="1">
        <v>37.0</v>
      </c>
      <c r="O1194" s="1" t="s">
        <v>312</v>
      </c>
      <c r="P1194" s="1" t="s">
        <v>304</v>
      </c>
      <c r="Q1194" s="1" t="s">
        <v>305</v>
      </c>
    </row>
    <row r="1195" ht="15.75" customHeight="1">
      <c r="A1195" s="1" t="s">
        <v>1509</v>
      </c>
      <c r="B1195" s="2">
        <v>46058.0</v>
      </c>
      <c r="C1195" s="2">
        <v>46059.0</v>
      </c>
      <c r="D1195" s="1" t="s">
        <v>22</v>
      </c>
      <c r="E1195" s="1" t="s">
        <v>258</v>
      </c>
      <c r="F1195" s="3">
        <v>0.7708333333333334</v>
      </c>
      <c r="G1195" s="1">
        <v>9.0</v>
      </c>
      <c r="H1195" s="1">
        <v>1.0</v>
      </c>
      <c r="I1195" s="1">
        <v>180.0</v>
      </c>
      <c r="J1195" s="1">
        <v>24.0</v>
      </c>
      <c r="K1195" s="1">
        <v>20.0</v>
      </c>
      <c r="L1195" s="1" t="s">
        <v>315</v>
      </c>
      <c r="M1195" s="1" t="s">
        <v>302</v>
      </c>
      <c r="N1195" s="1">
        <v>41.0</v>
      </c>
      <c r="O1195" s="1" t="s">
        <v>312</v>
      </c>
      <c r="P1195" s="1" t="s">
        <v>304</v>
      </c>
      <c r="Q1195" s="1" t="s">
        <v>305</v>
      </c>
    </row>
    <row r="1196" ht="15.75" customHeight="1">
      <c r="A1196" s="1" t="s">
        <v>1510</v>
      </c>
      <c r="B1196" s="2">
        <v>46174.0</v>
      </c>
      <c r="C1196" s="2">
        <v>46177.0</v>
      </c>
      <c r="D1196" s="1" t="s">
        <v>22</v>
      </c>
      <c r="E1196" s="1" t="s">
        <v>189</v>
      </c>
      <c r="F1196" s="3">
        <v>0.3958333333333333</v>
      </c>
      <c r="G1196" s="1">
        <v>8.0</v>
      </c>
      <c r="H1196" s="1">
        <v>3.0</v>
      </c>
      <c r="I1196" s="1">
        <v>280.0</v>
      </c>
      <c r="J1196" s="1">
        <v>36.0</v>
      </c>
      <c r="K1196" s="1">
        <v>20.0</v>
      </c>
      <c r="L1196" s="1" t="s">
        <v>311</v>
      </c>
      <c r="M1196" s="1" t="s">
        <v>302</v>
      </c>
      <c r="N1196" s="1">
        <v>58.0</v>
      </c>
      <c r="O1196" s="1" t="s">
        <v>303</v>
      </c>
      <c r="P1196" s="1" t="s">
        <v>304</v>
      </c>
      <c r="Q1196" s="1" t="s">
        <v>305</v>
      </c>
    </row>
    <row r="1197" ht="15.75" customHeight="1">
      <c r="A1197" s="1" t="s">
        <v>1511</v>
      </c>
      <c r="B1197" s="2">
        <v>46066.0</v>
      </c>
      <c r="C1197" s="2">
        <v>46069.0</v>
      </c>
      <c r="D1197" s="1" t="s">
        <v>150</v>
      </c>
      <c r="E1197" s="1" t="s">
        <v>163</v>
      </c>
      <c r="F1197" s="3">
        <v>0.7708333333333334</v>
      </c>
      <c r="G1197" s="1">
        <v>9.0</v>
      </c>
      <c r="H1197" s="1">
        <v>5.0</v>
      </c>
      <c r="I1197" s="1">
        <v>420.0</v>
      </c>
      <c r="J1197" s="1">
        <v>48.0</v>
      </c>
      <c r="K1197" s="1">
        <v>20.0</v>
      </c>
      <c r="L1197" s="1" t="s">
        <v>311</v>
      </c>
      <c r="M1197" s="1" t="s">
        <v>302</v>
      </c>
      <c r="N1197" s="1">
        <v>30.0</v>
      </c>
      <c r="O1197" s="1" t="s">
        <v>308</v>
      </c>
      <c r="P1197" s="1" t="s">
        <v>313</v>
      </c>
      <c r="Q1197" s="1" t="s">
        <v>309</v>
      </c>
    </row>
    <row r="1198" ht="15.75" customHeight="1">
      <c r="A1198" s="1" t="s">
        <v>1512</v>
      </c>
      <c r="B1198" s="2">
        <v>46077.0</v>
      </c>
      <c r="C1198" s="2">
        <v>46083.0</v>
      </c>
      <c r="D1198" s="1" t="s">
        <v>30</v>
      </c>
      <c r="E1198" s="1" t="s">
        <v>246</v>
      </c>
      <c r="F1198" s="3">
        <v>0.6458333333333334</v>
      </c>
      <c r="G1198" s="1">
        <v>3.0</v>
      </c>
      <c r="H1198" s="1">
        <v>2.0</v>
      </c>
      <c r="I1198" s="1">
        <v>240.0</v>
      </c>
      <c r="J1198" s="1">
        <v>30.0</v>
      </c>
      <c r="K1198" s="1">
        <v>0.0</v>
      </c>
      <c r="L1198" s="1" t="s">
        <v>311</v>
      </c>
      <c r="M1198" s="1" t="s">
        <v>302</v>
      </c>
      <c r="N1198" s="1">
        <v>55.0</v>
      </c>
      <c r="O1198" s="1" t="s">
        <v>303</v>
      </c>
      <c r="P1198" s="1" t="s">
        <v>304</v>
      </c>
      <c r="Q1198" s="1" t="s">
        <v>305</v>
      </c>
    </row>
    <row r="1199" ht="15.75" customHeight="1">
      <c r="A1199" s="1" t="s">
        <v>1513</v>
      </c>
      <c r="B1199" s="2">
        <v>46203.0</v>
      </c>
      <c r="C1199" s="2">
        <v>46209.0</v>
      </c>
      <c r="D1199" s="1" t="s">
        <v>36</v>
      </c>
      <c r="E1199" s="1" t="s">
        <v>260</v>
      </c>
      <c r="F1199" s="3">
        <v>0.9375</v>
      </c>
      <c r="G1199" s="1">
        <v>3.0</v>
      </c>
      <c r="H1199" s="1">
        <v>1.0</v>
      </c>
      <c r="I1199" s="1">
        <v>360.0</v>
      </c>
      <c r="J1199" s="1">
        <v>24.0</v>
      </c>
      <c r="K1199" s="1">
        <v>0.0</v>
      </c>
      <c r="L1199" s="1" t="s">
        <v>301</v>
      </c>
      <c r="M1199" s="1" t="s">
        <v>302</v>
      </c>
      <c r="N1199" s="1">
        <v>34.0</v>
      </c>
      <c r="O1199" s="1" t="s">
        <v>308</v>
      </c>
      <c r="P1199" s="1" t="s">
        <v>304</v>
      </c>
      <c r="Q1199" s="1" t="s">
        <v>338</v>
      </c>
    </row>
    <row r="1200" ht="15.75" customHeight="1">
      <c r="A1200" s="1" t="s">
        <v>1514</v>
      </c>
      <c r="B1200" s="2">
        <v>46194.0</v>
      </c>
      <c r="C1200" s="2">
        <v>46197.0</v>
      </c>
      <c r="D1200" s="1" t="s">
        <v>25</v>
      </c>
      <c r="E1200" s="1" t="s">
        <v>170</v>
      </c>
      <c r="F1200" s="3">
        <v>0.53125</v>
      </c>
      <c r="G1200" s="1">
        <v>4.0</v>
      </c>
      <c r="H1200" s="1">
        <v>6.0</v>
      </c>
      <c r="I1200" s="1">
        <v>240.0</v>
      </c>
      <c r="J1200" s="1">
        <v>54.0</v>
      </c>
      <c r="K1200" s="1">
        <v>40.0</v>
      </c>
      <c r="L1200" s="1" t="s">
        <v>307</v>
      </c>
      <c r="M1200" s="1" t="s">
        <v>302</v>
      </c>
      <c r="N1200" s="1">
        <v>43.0</v>
      </c>
      <c r="O1200" s="1" t="s">
        <v>308</v>
      </c>
      <c r="P1200" s="1" t="s">
        <v>304</v>
      </c>
      <c r="Q1200" s="1" t="s">
        <v>305</v>
      </c>
    </row>
    <row r="1201" ht="15.75" customHeight="1">
      <c r="A1201" s="1" t="s">
        <v>1515</v>
      </c>
      <c r="B1201" s="2">
        <v>46189.0</v>
      </c>
      <c r="C1201" s="2">
        <v>46192.0</v>
      </c>
      <c r="D1201" s="1" t="s">
        <v>104</v>
      </c>
      <c r="E1201" s="1" t="s">
        <v>276</v>
      </c>
      <c r="F1201" s="3">
        <v>0.9375</v>
      </c>
      <c r="G1201" s="1">
        <v>1.0</v>
      </c>
      <c r="H1201" s="1">
        <v>2.0</v>
      </c>
      <c r="I1201" s="1">
        <v>240.0</v>
      </c>
      <c r="J1201" s="1">
        <v>30.0</v>
      </c>
      <c r="K1201" s="1">
        <v>0.0</v>
      </c>
      <c r="L1201" s="1" t="s">
        <v>307</v>
      </c>
      <c r="M1201" s="1" t="s">
        <v>302</v>
      </c>
      <c r="N1201" s="1">
        <v>27.0</v>
      </c>
      <c r="O1201" s="1" t="s">
        <v>312</v>
      </c>
      <c r="P1201" s="1" t="s">
        <v>313</v>
      </c>
      <c r="Q1201" s="1" t="s">
        <v>305</v>
      </c>
    </row>
    <row r="1202" ht="15.75" customHeight="1">
      <c r="A1202" s="1" t="s">
        <v>1516</v>
      </c>
      <c r="B1202" s="2">
        <v>46119.0</v>
      </c>
      <c r="C1202" s="2">
        <v>46123.0</v>
      </c>
      <c r="D1202" s="1" t="s">
        <v>62</v>
      </c>
      <c r="E1202" s="1" t="s">
        <v>193</v>
      </c>
      <c r="F1202" s="3">
        <v>0.53125</v>
      </c>
      <c r="G1202" s="1">
        <v>4.0</v>
      </c>
      <c r="H1202" s="1">
        <v>2.0</v>
      </c>
      <c r="I1202" s="1">
        <v>280.0</v>
      </c>
      <c r="J1202" s="1">
        <v>30.0</v>
      </c>
      <c r="K1202" s="1">
        <v>0.0</v>
      </c>
      <c r="L1202" s="1" t="s">
        <v>318</v>
      </c>
      <c r="M1202" s="1" t="s">
        <v>302</v>
      </c>
      <c r="N1202" s="1">
        <v>60.0</v>
      </c>
      <c r="O1202" s="1" t="s">
        <v>312</v>
      </c>
      <c r="P1202" s="1" t="s">
        <v>313</v>
      </c>
      <c r="Q1202" s="1" t="s">
        <v>305</v>
      </c>
    </row>
    <row r="1203" ht="15.75" customHeight="1">
      <c r="A1203" s="1" t="s">
        <v>1517</v>
      </c>
      <c r="B1203" s="2">
        <v>46035.0</v>
      </c>
      <c r="C1203" s="2">
        <v>46039.0</v>
      </c>
      <c r="D1203" s="1" t="s">
        <v>11</v>
      </c>
      <c r="E1203" s="1" t="s">
        <v>237</v>
      </c>
      <c r="F1203" s="3">
        <v>0.8854166666666666</v>
      </c>
      <c r="G1203" s="1">
        <v>5.0</v>
      </c>
      <c r="H1203" s="1">
        <v>1.0</v>
      </c>
      <c r="I1203" s="1">
        <v>180.0</v>
      </c>
      <c r="J1203" s="1">
        <v>24.0</v>
      </c>
      <c r="K1203" s="1">
        <v>100.0</v>
      </c>
      <c r="L1203" s="1" t="s">
        <v>311</v>
      </c>
      <c r="M1203" s="1" t="s">
        <v>302</v>
      </c>
      <c r="N1203" s="1">
        <v>47.0</v>
      </c>
      <c r="O1203" s="1" t="s">
        <v>312</v>
      </c>
      <c r="P1203" s="1" t="s">
        <v>304</v>
      </c>
      <c r="Q1203" s="1" t="s">
        <v>305</v>
      </c>
    </row>
    <row r="1204" ht="15.75" customHeight="1">
      <c r="A1204" s="1" t="s">
        <v>1518</v>
      </c>
      <c r="B1204" s="2">
        <v>46096.0</v>
      </c>
      <c r="C1204" s="2">
        <v>46098.0</v>
      </c>
      <c r="D1204" s="1" t="s">
        <v>40</v>
      </c>
      <c r="E1204" s="1" t="s">
        <v>191</v>
      </c>
      <c r="F1204" s="3">
        <v>0.8854166666666666</v>
      </c>
      <c r="G1204" s="1">
        <v>4.0</v>
      </c>
      <c r="H1204" s="1">
        <v>4.0</v>
      </c>
      <c r="I1204" s="1">
        <v>280.0</v>
      </c>
      <c r="J1204" s="1">
        <v>42.0</v>
      </c>
      <c r="K1204" s="1">
        <v>20.0</v>
      </c>
      <c r="L1204" s="1" t="s">
        <v>307</v>
      </c>
      <c r="M1204" s="1" t="s">
        <v>302</v>
      </c>
      <c r="N1204" s="1">
        <v>22.0</v>
      </c>
      <c r="O1204" s="1" t="s">
        <v>312</v>
      </c>
      <c r="P1204" s="1" t="s">
        <v>304</v>
      </c>
      <c r="Q1204" s="1" t="s">
        <v>338</v>
      </c>
    </row>
    <row r="1205" ht="15.75" customHeight="1">
      <c r="A1205" s="1" t="s">
        <v>1519</v>
      </c>
      <c r="B1205" s="2">
        <v>46138.0</v>
      </c>
      <c r="C1205" s="2">
        <v>46141.0</v>
      </c>
      <c r="D1205" s="1" t="s">
        <v>100</v>
      </c>
      <c r="E1205" s="1" t="s">
        <v>206</v>
      </c>
      <c r="F1205" s="3">
        <v>0.53125</v>
      </c>
      <c r="G1205" s="1">
        <v>1.0</v>
      </c>
      <c r="H1205" s="1">
        <v>6.0</v>
      </c>
      <c r="I1205" s="1">
        <v>320.0</v>
      </c>
      <c r="J1205" s="1">
        <v>54.0</v>
      </c>
      <c r="K1205" s="1">
        <v>0.0</v>
      </c>
      <c r="L1205" s="1" t="s">
        <v>311</v>
      </c>
      <c r="M1205" s="1" t="s">
        <v>302</v>
      </c>
      <c r="N1205" s="1">
        <v>46.0</v>
      </c>
      <c r="O1205" s="1" t="s">
        <v>303</v>
      </c>
      <c r="P1205" s="1" t="s">
        <v>313</v>
      </c>
      <c r="Q1205" s="1" t="s">
        <v>338</v>
      </c>
    </row>
    <row r="1206" ht="15.75" customHeight="1">
      <c r="A1206" s="1" t="s">
        <v>1520</v>
      </c>
      <c r="B1206" s="2">
        <v>46121.0</v>
      </c>
      <c r="C1206" s="2">
        <v>46124.0</v>
      </c>
      <c r="D1206" s="1" t="s">
        <v>150</v>
      </c>
      <c r="E1206" s="1" t="s">
        <v>252</v>
      </c>
      <c r="F1206" s="3">
        <v>0.8854166666666666</v>
      </c>
      <c r="G1206" s="1">
        <v>3.0</v>
      </c>
      <c r="H1206" s="1">
        <v>3.0</v>
      </c>
      <c r="I1206" s="1">
        <v>400.0</v>
      </c>
      <c r="J1206" s="1">
        <v>36.0</v>
      </c>
      <c r="K1206" s="1">
        <v>0.0</v>
      </c>
      <c r="L1206" s="1" t="s">
        <v>315</v>
      </c>
      <c r="M1206" s="1" t="s">
        <v>302</v>
      </c>
      <c r="N1206" s="1">
        <v>41.0</v>
      </c>
      <c r="O1206" s="1" t="s">
        <v>312</v>
      </c>
      <c r="P1206" s="1" t="s">
        <v>313</v>
      </c>
      <c r="Q1206" s="1" t="s">
        <v>309</v>
      </c>
    </row>
    <row r="1207" ht="15.75" customHeight="1">
      <c r="A1207" s="1" t="s">
        <v>1521</v>
      </c>
      <c r="B1207" s="2">
        <v>46126.0</v>
      </c>
      <c r="C1207" s="2">
        <v>46126.0</v>
      </c>
      <c r="D1207" s="1" t="s">
        <v>18</v>
      </c>
      <c r="E1207" s="1" t="s">
        <v>179</v>
      </c>
      <c r="F1207" s="3">
        <v>0.8854166666666666</v>
      </c>
      <c r="G1207" s="1">
        <v>10.0</v>
      </c>
      <c r="H1207" s="1">
        <v>5.0</v>
      </c>
      <c r="I1207" s="1">
        <v>240.0</v>
      </c>
      <c r="J1207" s="1">
        <v>48.0</v>
      </c>
      <c r="K1207" s="1">
        <v>0.0</v>
      </c>
      <c r="L1207" s="1" t="s">
        <v>301</v>
      </c>
      <c r="M1207" s="1" t="s">
        <v>302</v>
      </c>
      <c r="N1207" s="1">
        <v>60.0</v>
      </c>
      <c r="O1207" s="1" t="s">
        <v>303</v>
      </c>
      <c r="P1207" s="1" t="s">
        <v>304</v>
      </c>
      <c r="Q1207" s="1" t="s">
        <v>305</v>
      </c>
    </row>
    <row r="1208" ht="15.75" customHeight="1">
      <c r="A1208" s="1" t="s">
        <v>1522</v>
      </c>
      <c r="B1208" s="2">
        <v>46183.0</v>
      </c>
      <c r="C1208" s="2">
        <v>46190.0</v>
      </c>
      <c r="D1208" s="1" t="s">
        <v>147</v>
      </c>
      <c r="E1208" s="1" t="s">
        <v>163</v>
      </c>
      <c r="F1208" s="3">
        <v>0.7708333333333334</v>
      </c>
      <c r="G1208" s="1">
        <v>10.0</v>
      </c>
      <c r="H1208" s="1">
        <v>6.0</v>
      </c>
      <c r="I1208" s="1">
        <v>240.0</v>
      </c>
      <c r="J1208" s="1">
        <v>54.0</v>
      </c>
      <c r="K1208" s="1">
        <v>0.0</v>
      </c>
      <c r="L1208" s="1" t="s">
        <v>307</v>
      </c>
      <c r="M1208" s="1" t="s">
        <v>302</v>
      </c>
      <c r="N1208" s="1">
        <v>53.0</v>
      </c>
      <c r="O1208" s="1" t="s">
        <v>308</v>
      </c>
      <c r="P1208" s="1" t="s">
        <v>313</v>
      </c>
      <c r="Q1208" s="1" t="s">
        <v>305</v>
      </c>
    </row>
    <row r="1209" ht="15.75" customHeight="1">
      <c r="A1209" s="1" t="s">
        <v>1523</v>
      </c>
      <c r="B1209" s="2">
        <v>46072.0</v>
      </c>
      <c r="C1209" s="2">
        <v>46074.0</v>
      </c>
      <c r="D1209" s="1" t="s">
        <v>22</v>
      </c>
      <c r="E1209" s="1" t="s">
        <v>212</v>
      </c>
      <c r="F1209" s="3">
        <v>0.7708333333333334</v>
      </c>
      <c r="G1209" s="1">
        <v>6.0</v>
      </c>
      <c r="H1209" s="1">
        <v>2.0</v>
      </c>
      <c r="I1209" s="1">
        <v>280.0</v>
      </c>
      <c r="J1209" s="1">
        <v>30.0</v>
      </c>
      <c r="K1209" s="1">
        <v>60.0</v>
      </c>
      <c r="L1209" s="1" t="s">
        <v>301</v>
      </c>
      <c r="M1209" s="1" t="s">
        <v>302</v>
      </c>
      <c r="N1209" s="1">
        <v>58.0</v>
      </c>
      <c r="O1209" s="1" t="s">
        <v>303</v>
      </c>
      <c r="P1209" s="1" t="s">
        <v>313</v>
      </c>
      <c r="Q1209" s="1" t="s">
        <v>338</v>
      </c>
    </row>
    <row r="1210" ht="15.75" customHeight="1">
      <c r="A1210" s="1" t="s">
        <v>1524</v>
      </c>
      <c r="B1210" s="2">
        <v>46047.0</v>
      </c>
      <c r="C1210" s="2">
        <v>46053.0</v>
      </c>
      <c r="D1210" s="1" t="s">
        <v>66</v>
      </c>
      <c r="E1210" s="1" t="s">
        <v>193</v>
      </c>
      <c r="F1210" s="3">
        <v>0.8854166666666666</v>
      </c>
      <c r="G1210" s="1">
        <v>3.0</v>
      </c>
      <c r="H1210" s="1">
        <v>2.0</v>
      </c>
      <c r="I1210" s="1">
        <v>280.0</v>
      </c>
      <c r="J1210" s="1">
        <v>30.0</v>
      </c>
      <c r="K1210" s="1">
        <v>100.0</v>
      </c>
      <c r="L1210" s="1" t="s">
        <v>318</v>
      </c>
      <c r="M1210" s="1" t="s">
        <v>302</v>
      </c>
      <c r="N1210" s="1">
        <v>33.0</v>
      </c>
      <c r="O1210" s="1" t="s">
        <v>308</v>
      </c>
      <c r="P1210" s="1" t="s">
        <v>313</v>
      </c>
      <c r="Q1210" s="1" t="s">
        <v>305</v>
      </c>
    </row>
    <row r="1211" ht="15.75" customHeight="1">
      <c r="A1211" s="1" t="s">
        <v>1525</v>
      </c>
      <c r="B1211" s="2">
        <v>46166.0</v>
      </c>
      <c r="C1211" s="2">
        <v>46166.0</v>
      </c>
      <c r="D1211" s="1" t="s">
        <v>100</v>
      </c>
      <c r="E1211" s="1" t="s">
        <v>179</v>
      </c>
      <c r="F1211" s="3">
        <v>0.7708333333333334</v>
      </c>
      <c r="G1211" s="1">
        <v>7.0</v>
      </c>
      <c r="H1211" s="1">
        <v>5.0</v>
      </c>
      <c r="I1211" s="1">
        <v>420.0</v>
      </c>
      <c r="J1211" s="1">
        <v>48.0</v>
      </c>
      <c r="K1211" s="1">
        <v>0.0</v>
      </c>
      <c r="L1211" s="1" t="s">
        <v>301</v>
      </c>
      <c r="M1211" s="1" t="s">
        <v>302</v>
      </c>
      <c r="N1211" s="1">
        <v>31.0</v>
      </c>
      <c r="O1211" s="1" t="s">
        <v>303</v>
      </c>
      <c r="P1211" s="1" t="s">
        <v>304</v>
      </c>
      <c r="Q1211" s="1" t="s">
        <v>309</v>
      </c>
    </row>
    <row r="1212" ht="15.75" customHeight="1">
      <c r="A1212" s="1" t="s">
        <v>1526</v>
      </c>
      <c r="B1212" s="2">
        <v>46049.0</v>
      </c>
      <c r="C1212" s="2">
        <v>46056.0</v>
      </c>
      <c r="D1212" s="1" t="s">
        <v>104</v>
      </c>
      <c r="E1212" s="1" t="s">
        <v>199</v>
      </c>
      <c r="F1212" s="3">
        <v>0.7708333333333334</v>
      </c>
      <c r="G1212" s="1">
        <v>1.0</v>
      </c>
      <c r="H1212" s="1">
        <v>2.0</v>
      </c>
      <c r="I1212" s="1">
        <v>260.0</v>
      </c>
      <c r="J1212" s="1">
        <v>30.0</v>
      </c>
      <c r="K1212" s="1">
        <v>0.0</v>
      </c>
      <c r="L1212" s="1" t="s">
        <v>307</v>
      </c>
      <c r="M1212" s="1" t="s">
        <v>302</v>
      </c>
      <c r="N1212" s="1">
        <v>55.0</v>
      </c>
      <c r="O1212" s="1" t="s">
        <v>303</v>
      </c>
      <c r="P1212" s="1" t="s">
        <v>313</v>
      </c>
      <c r="Q1212" s="1" t="s">
        <v>305</v>
      </c>
    </row>
    <row r="1213" ht="15.75" customHeight="1">
      <c r="A1213" s="1" t="s">
        <v>1527</v>
      </c>
      <c r="B1213" s="2">
        <v>46076.0</v>
      </c>
      <c r="C1213" s="2">
        <v>46077.0</v>
      </c>
      <c r="D1213" s="1" t="s">
        <v>46</v>
      </c>
      <c r="E1213" s="1" t="s">
        <v>201</v>
      </c>
      <c r="F1213" s="3">
        <v>0.9375</v>
      </c>
      <c r="G1213" s="1">
        <v>6.0</v>
      </c>
      <c r="H1213" s="1">
        <v>1.0</v>
      </c>
      <c r="I1213" s="1">
        <v>440.0</v>
      </c>
      <c r="J1213" s="1">
        <v>24.0</v>
      </c>
      <c r="K1213" s="1">
        <v>60.0</v>
      </c>
      <c r="L1213" s="1" t="s">
        <v>311</v>
      </c>
      <c r="M1213" s="1" t="s">
        <v>302</v>
      </c>
      <c r="N1213" s="1">
        <v>52.0</v>
      </c>
      <c r="O1213" s="1" t="s">
        <v>308</v>
      </c>
      <c r="P1213" s="1" t="s">
        <v>313</v>
      </c>
      <c r="Q1213" s="1" t="s">
        <v>309</v>
      </c>
    </row>
    <row r="1214" ht="15.75" customHeight="1">
      <c r="A1214" s="1" t="s">
        <v>1528</v>
      </c>
      <c r="B1214" s="2">
        <v>46199.0</v>
      </c>
      <c r="C1214" s="2">
        <v>46203.0</v>
      </c>
      <c r="D1214" s="1" t="s">
        <v>78</v>
      </c>
      <c r="E1214" s="1" t="s">
        <v>270</v>
      </c>
      <c r="F1214" s="3">
        <v>0.6458333333333334</v>
      </c>
      <c r="G1214" s="1">
        <v>1.0</v>
      </c>
      <c r="H1214" s="1">
        <v>5.0</v>
      </c>
      <c r="I1214" s="1">
        <v>280.0</v>
      </c>
      <c r="J1214" s="1">
        <v>48.0</v>
      </c>
      <c r="K1214" s="1">
        <v>20.0</v>
      </c>
      <c r="L1214" s="1" t="s">
        <v>315</v>
      </c>
      <c r="M1214" s="1" t="s">
        <v>363</v>
      </c>
      <c r="N1214" s="1">
        <v>44.0</v>
      </c>
      <c r="O1214" s="1" t="s">
        <v>303</v>
      </c>
      <c r="P1214" s="1" t="s">
        <v>304</v>
      </c>
      <c r="Q1214" s="1" t="s">
        <v>305</v>
      </c>
    </row>
    <row r="1215" ht="15.75" customHeight="1">
      <c r="A1215" s="1" t="s">
        <v>1529</v>
      </c>
      <c r="B1215" s="2">
        <v>46170.0</v>
      </c>
      <c r="C1215" s="2">
        <v>46174.0</v>
      </c>
      <c r="D1215" s="1" t="s">
        <v>11</v>
      </c>
      <c r="E1215" s="1" t="s">
        <v>276</v>
      </c>
      <c r="F1215" s="3">
        <v>0.3958333333333333</v>
      </c>
      <c r="G1215" s="1">
        <v>1.0</v>
      </c>
      <c r="H1215" s="1">
        <v>5.0</v>
      </c>
      <c r="I1215" s="1">
        <v>240.0</v>
      </c>
      <c r="J1215" s="1">
        <v>48.0</v>
      </c>
      <c r="K1215" s="1">
        <v>60.0</v>
      </c>
      <c r="L1215" s="1" t="s">
        <v>301</v>
      </c>
      <c r="M1215" s="1" t="s">
        <v>302</v>
      </c>
      <c r="N1215" s="1">
        <v>28.0</v>
      </c>
      <c r="O1215" s="1" t="s">
        <v>308</v>
      </c>
      <c r="P1215" s="1" t="s">
        <v>313</v>
      </c>
      <c r="Q1215" s="1" t="s">
        <v>305</v>
      </c>
    </row>
    <row r="1216" ht="15.75" customHeight="1">
      <c r="A1216" s="1" t="s">
        <v>1530</v>
      </c>
      <c r="B1216" s="2">
        <v>46072.0</v>
      </c>
      <c r="C1216" s="2">
        <v>46074.0</v>
      </c>
      <c r="D1216" s="1" t="s">
        <v>125</v>
      </c>
      <c r="E1216" s="1" t="s">
        <v>199</v>
      </c>
      <c r="F1216" s="3">
        <v>0.6458333333333334</v>
      </c>
      <c r="G1216" s="1">
        <v>4.0</v>
      </c>
      <c r="H1216" s="1">
        <v>4.0</v>
      </c>
      <c r="I1216" s="1">
        <v>260.0</v>
      </c>
      <c r="J1216" s="1">
        <v>42.0</v>
      </c>
      <c r="K1216" s="1">
        <v>0.0</v>
      </c>
      <c r="L1216" s="1" t="s">
        <v>315</v>
      </c>
      <c r="M1216" s="1" t="s">
        <v>302</v>
      </c>
      <c r="N1216" s="1">
        <v>26.0</v>
      </c>
      <c r="O1216" s="1" t="s">
        <v>303</v>
      </c>
      <c r="P1216" s="1" t="s">
        <v>313</v>
      </c>
      <c r="Q1216" s="1" t="s">
        <v>305</v>
      </c>
    </row>
    <row r="1217" ht="15.75" customHeight="1">
      <c r="A1217" s="1" t="s">
        <v>1531</v>
      </c>
      <c r="B1217" s="2">
        <v>46080.0</v>
      </c>
      <c r="C1217" s="2">
        <v>46082.0</v>
      </c>
      <c r="D1217" s="1" t="s">
        <v>11</v>
      </c>
      <c r="E1217" s="1" t="s">
        <v>281</v>
      </c>
      <c r="F1217" s="3">
        <v>0.53125</v>
      </c>
      <c r="G1217" s="1">
        <v>2.0</v>
      </c>
      <c r="H1217" s="1">
        <v>2.0</v>
      </c>
      <c r="I1217" s="1">
        <v>160.0</v>
      </c>
      <c r="J1217" s="1">
        <v>30.0</v>
      </c>
      <c r="K1217" s="1">
        <v>60.0</v>
      </c>
      <c r="L1217" s="1" t="s">
        <v>311</v>
      </c>
      <c r="M1217" s="1" t="s">
        <v>302</v>
      </c>
      <c r="N1217" s="1">
        <v>45.0</v>
      </c>
      <c r="O1217" s="1" t="s">
        <v>312</v>
      </c>
      <c r="P1217" s="1" t="s">
        <v>313</v>
      </c>
      <c r="Q1217" s="1" t="s">
        <v>305</v>
      </c>
    </row>
    <row r="1218" ht="15.75" customHeight="1">
      <c r="A1218" s="1" t="s">
        <v>1532</v>
      </c>
      <c r="B1218" s="2">
        <v>46024.0</v>
      </c>
      <c r="C1218" s="2">
        <v>46026.0</v>
      </c>
      <c r="D1218" s="1" t="s">
        <v>50</v>
      </c>
      <c r="E1218" s="1" t="s">
        <v>250</v>
      </c>
      <c r="F1218" s="3">
        <v>0.53125</v>
      </c>
      <c r="G1218" s="1">
        <v>1.0</v>
      </c>
      <c r="H1218" s="1">
        <v>4.0</v>
      </c>
      <c r="I1218" s="1">
        <v>180.0</v>
      </c>
      <c r="J1218" s="1">
        <v>42.0</v>
      </c>
      <c r="K1218" s="1">
        <v>100.0</v>
      </c>
      <c r="L1218" s="1" t="s">
        <v>311</v>
      </c>
      <c r="M1218" s="1" t="s">
        <v>302</v>
      </c>
      <c r="N1218" s="1">
        <v>28.0</v>
      </c>
      <c r="O1218" s="1" t="s">
        <v>312</v>
      </c>
      <c r="P1218" s="1" t="s">
        <v>304</v>
      </c>
      <c r="Q1218" s="1" t="s">
        <v>305</v>
      </c>
    </row>
    <row r="1219" ht="15.75" customHeight="1">
      <c r="A1219" s="1" t="s">
        <v>1533</v>
      </c>
      <c r="B1219" s="2">
        <v>46134.0</v>
      </c>
      <c r="C1219" s="2">
        <v>46137.0</v>
      </c>
      <c r="D1219" s="1" t="s">
        <v>100</v>
      </c>
      <c r="E1219" s="1" t="s">
        <v>189</v>
      </c>
      <c r="F1219" s="3">
        <v>0.8854166666666666</v>
      </c>
      <c r="G1219" s="1">
        <v>10.0</v>
      </c>
      <c r="H1219" s="1">
        <v>4.0</v>
      </c>
      <c r="I1219" s="1">
        <v>280.0</v>
      </c>
      <c r="J1219" s="1">
        <v>42.0</v>
      </c>
      <c r="K1219" s="1">
        <v>0.0</v>
      </c>
      <c r="L1219" s="1" t="s">
        <v>307</v>
      </c>
      <c r="M1219" s="1" t="s">
        <v>326</v>
      </c>
      <c r="N1219" s="1">
        <v>51.0</v>
      </c>
      <c r="O1219" s="1" t="s">
        <v>312</v>
      </c>
      <c r="P1219" s="1" t="s">
        <v>304</v>
      </c>
      <c r="Q1219" s="1" t="s">
        <v>305</v>
      </c>
    </row>
    <row r="1220" ht="15.75" customHeight="1">
      <c r="A1220" s="1" t="s">
        <v>1534</v>
      </c>
      <c r="B1220" s="2">
        <v>46175.0</v>
      </c>
      <c r="C1220" s="2">
        <v>46178.0</v>
      </c>
      <c r="D1220" s="1" t="s">
        <v>144</v>
      </c>
      <c r="E1220" s="1" t="s">
        <v>232</v>
      </c>
      <c r="F1220" s="3">
        <v>0.8854166666666666</v>
      </c>
      <c r="G1220" s="1">
        <v>4.0</v>
      </c>
      <c r="H1220" s="1">
        <v>3.0</v>
      </c>
      <c r="I1220" s="1">
        <v>180.0</v>
      </c>
      <c r="J1220" s="1">
        <v>36.0</v>
      </c>
      <c r="K1220" s="1">
        <v>60.0</v>
      </c>
      <c r="L1220" s="1" t="s">
        <v>315</v>
      </c>
      <c r="M1220" s="1" t="s">
        <v>302</v>
      </c>
      <c r="N1220" s="1">
        <v>34.0</v>
      </c>
      <c r="O1220" s="1" t="s">
        <v>308</v>
      </c>
      <c r="P1220" s="1" t="s">
        <v>313</v>
      </c>
      <c r="Q1220" s="1" t="s">
        <v>305</v>
      </c>
    </row>
    <row r="1221" ht="15.75" customHeight="1">
      <c r="A1221" s="1" t="s">
        <v>1535</v>
      </c>
      <c r="B1221" s="2">
        <v>46098.0</v>
      </c>
      <c r="C1221" s="2">
        <v>46104.0</v>
      </c>
      <c r="D1221" s="1" t="s">
        <v>114</v>
      </c>
      <c r="E1221" s="1" t="s">
        <v>237</v>
      </c>
      <c r="F1221" s="3">
        <v>0.53125</v>
      </c>
      <c r="G1221" s="1">
        <v>9.0</v>
      </c>
      <c r="H1221" s="1">
        <v>5.0</v>
      </c>
      <c r="I1221" s="1">
        <v>180.0</v>
      </c>
      <c r="J1221" s="1">
        <v>48.0</v>
      </c>
      <c r="K1221" s="1">
        <v>0.0</v>
      </c>
      <c r="L1221" s="1" t="s">
        <v>315</v>
      </c>
      <c r="M1221" s="1" t="s">
        <v>302</v>
      </c>
      <c r="N1221" s="1">
        <v>21.0</v>
      </c>
      <c r="O1221" s="1" t="s">
        <v>303</v>
      </c>
      <c r="P1221" s="1" t="s">
        <v>313</v>
      </c>
      <c r="Q1221" s="1" t="s">
        <v>305</v>
      </c>
    </row>
    <row r="1222" ht="15.75" customHeight="1">
      <c r="A1222" s="1" t="s">
        <v>1536</v>
      </c>
      <c r="B1222" s="2">
        <v>46124.0</v>
      </c>
      <c r="C1222" s="2">
        <v>46126.0</v>
      </c>
      <c r="D1222" s="1" t="s">
        <v>18</v>
      </c>
      <c r="E1222" s="1" t="s">
        <v>191</v>
      </c>
      <c r="F1222" s="3">
        <v>0.8854166666666666</v>
      </c>
      <c r="G1222" s="1">
        <v>1.0</v>
      </c>
      <c r="H1222" s="1">
        <v>5.0</v>
      </c>
      <c r="I1222" s="1">
        <v>380.0</v>
      </c>
      <c r="J1222" s="1">
        <v>48.0</v>
      </c>
      <c r="K1222" s="1">
        <v>60.0</v>
      </c>
      <c r="L1222" s="1" t="s">
        <v>311</v>
      </c>
      <c r="M1222" s="1" t="s">
        <v>302</v>
      </c>
      <c r="N1222" s="1">
        <v>21.0</v>
      </c>
      <c r="O1222" s="1" t="s">
        <v>303</v>
      </c>
      <c r="P1222" s="1" t="s">
        <v>304</v>
      </c>
      <c r="Q1222" s="1" t="s">
        <v>309</v>
      </c>
    </row>
    <row r="1223" ht="15.75" customHeight="1">
      <c r="A1223" s="1" t="s">
        <v>1537</v>
      </c>
      <c r="B1223" s="2">
        <v>46109.0</v>
      </c>
      <c r="C1223" s="2">
        <v>46110.0</v>
      </c>
      <c r="D1223" s="1" t="s">
        <v>36</v>
      </c>
      <c r="E1223" s="1" t="s">
        <v>216</v>
      </c>
      <c r="F1223" s="3">
        <v>0.53125</v>
      </c>
      <c r="G1223" s="1">
        <v>2.0</v>
      </c>
      <c r="H1223" s="1">
        <v>2.0</v>
      </c>
      <c r="I1223" s="1">
        <v>380.0</v>
      </c>
      <c r="J1223" s="1">
        <v>30.0</v>
      </c>
      <c r="K1223" s="1">
        <v>0.0</v>
      </c>
      <c r="L1223" s="1" t="s">
        <v>315</v>
      </c>
      <c r="M1223" s="1" t="s">
        <v>302</v>
      </c>
      <c r="N1223" s="1">
        <v>31.0</v>
      </c>
      <c r="O1223" s="1" t="s">
        <v>303</v>
      </c>
      <c r="P1223" s="1" t="s">
        <v>304</v>
      </c>
      <c r="Q1223" s="1" t="s">
        <v>309</v>
      </c>
    </row>
    <row r="1224" ht="15.75" customHeight="1">
      <c r="A1224" s="1" t="s">
        <v>1538</v>
      </c>
      <c r="B1224" s="2">
        <v>46182.0</v>
      </c>
      <c r="C1224" s="2">
        <v>46189.0</v>
      </c>
      <c r="D1224" s="1" t="s">
        <v>18</v>
      </c>
      <c r="E1224" s="1" t="s">
        <v>281</v>
      </c>
      <c r="F1224" s="3">
        <v>0.6458333333333334</v>
      </c>
      <c r="G1224" s="1">
        <v>1.0</v>
      </c>
      <c r="H1224" s="1">
        <v>1.0</v>
      </c>
      <c r="I1224" s="1">
        <v>340.0</v>
      </c>
      <c r="J1224" s="1">
        <v>24.0</v>
      </c>
      <c r="K1224" s="1">
        <v>60.0</v>
      </c>
      <c r="L1224" s="1" t="s">
        <v>315</v>
      </c>
      <c r="M1224" s="1" t="s">
        <v>302</v>
      </c>
      <c r="N1224" s="1">
        <v>35.0</v>
      </c>
      <c r="O1224" s="1" t="s">
        <v>308</v>
      </c>
      <c r="P1224" s="1" t="s">
        <v>304</v>
      </c>
      <c r="Q1224" s="1" t="s">
        <v>309</v>
      </c>
    </row>
    <row r="1225" ht="15.75" customHeight="1">
      <c r="A1225" s="1" t="s">
        <v>1539</v>
      </c>
      <c r="B1225" s="2">
        <v>46193.0</v>
      </c>
      <c r="C1225" s="2">
        <v>46193.0</v>
      </c>
      <c r="D1225" s="1" t="s">
        <v>131</v>
      </c>
      <c r="E1225" s="1" t="s">
        <v>281</v>
      </c>
      <c r="F1225" s="3">
        <v>0.8854166666666666</v>
      </c>
      <c r="G1225" s="1">
        <v>2.0</v>
      </c>
      <c r="H1225" s="1">
        <v>1.0</v>
      </c>
      <c r="I1225" s="1">
        <v>160.0</v>
      </c>
      <c r="J1225" s="1">
        <v>24.0</v>
      </c>
      <c r="K1225" s="1">
        <v>0.0</v>
      </c>
      <c r="L1225" s="1" t="s">
        <v>315</v>
      </c>
      <c r="M1225" s="1" t="s">
        <v>302</v>
      </c>
      <c r="N1225" s="1">
        <v>58.0</v>
      </c>
      <c r="O1225" s="1" t="s">
        <v>303</v>
      </c>
      <c r="P1225" s="1" t="s">
        <v>304</v>
      </c>
      <c r="Q1225" s="1" t="s">
        <v>305</v>
      </c>
    </row>
    <row r="1226" ht="15.75" customHeight="1">
      <c r="A1226" s="1" t="s">
        <v>1540</v>
      </c>
      <c r="B1226" s="2">
        <v>46146.0</v>
      </c>
      <c r="C1226" s="2">
        <v>46147.0</v>
      </c>
      <c r="D1226" s="1" t="s">
        <v>59</v>
      </c>
      <c r="E1226" s="1" t="s">
        <v>250</v>
      </c>
      <c r="F1226" s="3">
        <v>0.9375</v>
      </c>
      <c r="G1226" s="1">
        <v>2.0</v>
      </c>
      <c r="H1226" s="1">
        <v>1.0</v>
      </c>
      <c r="I1226" s="1">
        <v>180.0</v>
      </c>
      <c r="J1226" s="1">
        <v>24.0</v>
      </c>
      <c r="K1226" s="1">
        <v>40.0</v>
      </c>
      <c r="L1226" s="1" t="s">
        <v>307</v>
      </c>
      <c r="M1226" s="1" t="s">
        <v>363</v>
      </c>
      <c r="N1226" s="1">
        <v>19.0</v>
      </c>
      <c r="O1226" s="1" t="s">
        <v>312</v>
      </c>
      <c r="P1226" s="1" t="s">
        <v>313</v>
      </c>
      <c r="Q1226" s="1" t="s">
        <v>305</v>
      </c>
    </row>
    <row r="1227" ht="15.75" customHeight="1">
      <c r="A1227" s="1" t="s">
        <v>1541</v>
      </c>
      <c r="B1227" s="2">
        <v>46195.0</v>
      </c>
      <c r="C1227" s="2">
        <v>46196.0</v>
      </c>
      <c r="D1227" s="1" t="s">
        <v>118</v>
      </c>
      <c r="E1227" s="1" t="s">
        <v>244</v>
      </c>
      <c r="F1227" s="3">
        <v>0.8854166666666666</v>
      </c>
      <c r="G1227" s="1">
        <v>6.0</v>
      </c>
      <c r="H1227" s="1">
        <v>4.0</v>
      </c>
      <c r="I1227" s="1">
        <v>240.0</v>
      </c>
      <c r="J1227" s="1">
        <v>42.0</v>
      </c>
      <c r="K1227" s="1">
        <v>0.0</v>
      </c>
      <c r="L1227" s="1" t="s">
        <v>301</v>
      </c>
      <c r="M1227" s="1" t="s">
        <v>302</v>
      </c>
      <c r="N1227" s="1">
        <v>27.0</v>
      </c>
      <c r="O1227" s="1" t="s">
        <v>303</v>
      </c>
      <c r="P1227" s="1" t="s">
        <v>313</v>
      </c>
      <c r="Q1227" s="1" t="s">
        <v>305</v>
      </c>
    </row>
    <row r="1228" ht="15.75" customHeight="1">
      <c r="A1228" s="1" t="s">
        <v>1542</v>
      </c>
      <c r="B1228" s="2">
        <v>46096.0</v>
      </c>
      <c r="C1228" s="2">
        <v>46103.0</v>
      </c>
      <c r="D1228" s="1" t="s">
        <v>76</v>
      </c>
      <c r="E1228" s="1" t="s">
        <v>175</v>
      </c>
      <c r="F1228" s="3">
        <v>0.6458333333333334</v>
      </c>
      <c r="G1228" s="1">
        <v>4.0</v>
      </c>
      <c r="H1228" s="1">
        <v>2.0</v>
      </c>
      <c r="I1228" s="1">
        <v>200.0</v>
      </c>
      <c r="J1228" s="1">
        <v>30.0</v>
      </c>
      <c r="K1228" s="1">
        <v>60.0</v>
      </c>
      <c r="L1228" s="1" t="s">
        <v>318</v>
      </c>
      <c r="M1228" s="1" t="s">
        <v>302</v>
      </c>
      <c r="N1228" s="1">
        <v>20.0</v>
      </c>
      <c r="O1228" s="1" t="s">
        <v>308</v>
      </c>
      <c r="P1228" s="1" t="s">
        <v>313</v>
      </c>
      <c r="Q1228" s="1" t="s">
        <v>305</v>
      </c>
    </row>
    <row r="1229" ht="15.75" customHeight="1">
      <c r="A1229" s="1" t="s">
        <v>1543</v>
      </c>
      <c r="B1229" s="2">
        <v>46142.0</v>
      </c>
      <c r="C1229" s="2">
        <v>46142.0</v>
      </c>
      <c r="D1229" s="1" t="s">
        <v>18</v>
      </c>
      <c r="E1229" s="1" t="s">
        <v>172</v>
      </c>
      <c r="F1229" s="3">
        <v>0.6458333333333334</v>
      </c>
      <c r="G1229" s="1">
        <v>1.0</v>
      </c>
      <c r="H1229" s="1">
        <v>3.0</v>
      </c>
      <c r="I1229" s="1">
        <v>220.0</v>
      </c>
      <c r="J1229" s="1">
        <v>36.0</v>
      </c>
      <c r="K1229" s="1">
        <v>100.0</v>
      </c>
      <c r="L1229" s="1" t="s">
        <v>307</v>
      </c>
      <c r="M1229" s="1" t="s">
        <v>302</v>
      </c>
      <c r="N1229" s="1">
        <v>58.0</v>
      </c>
      <c r="O1229" s="1" t="s">
        <v>303</v>
      </c>
      <c r="P1229" s="1" t="s">
        <v>313</v>
      </c>
      <c r="Q1229" s="1" t="s">
        <v>305</v>
      </c>
    </row>
    <row r="1230" ht="15.75" customHeight="1">
      <c r="A1230" s="1" t="s">
        <v>1544</v>
      </c>
      <c r="B1230" s="2">
        <v>46158.0</v>
      </c>
      <c r="C1230" s="2">
        <v>46160.0</v>
      </c>
      <c r="D1230" s="1" t="s">
        <v>54</v>
      </c>
      <c r="E1230" s="1" t="s">
        <v>254</v>
      </c>
      <c r="F1230" s="3">
        <v>0.6458333333333334</v>
      </c>
      <c r="G1230" s="1">
        <v>3.0</v>
      </c>
      <c r="H1230" s="1">
        <v>2.0</v>
      </c>
      <c r="I1230" s="1">
        <v>160.0</v>
      </c>
      <c r="J1230" s="1">
        <v>30.0</v>
      </c>
      <c r="K1230" s="1">
        <v>0.0</v>
      </c>
      <c r="L1230" s="1" t="s">
        <v>315</v>
      </c>
      <c r="M1230" s="1" t="s">
        <v>302</v>
      </c>
      <c r="N1230" s="1">
        <v>32.0</v>
      </c>
      <c r="O1230" s="1" t="s">
        <v>312</v>
      </c>
      <c r="P1230" s="1" t="s">
        <v>313</v>
      </c>
      <c r="Q1230" s="1" t="s">
        <v>305</v>
      </c>
    </row>
    <row r="1231" ht="15.75" customHeight="1">
      <c r="A1231" s="1" t="s">
        <v>1545</v>
      </c>
      <c r="B1231" s="2">
        <v>46066.0</v>
      </c>
      <c r="C1231" s="2">
        <v>46072.0</v>
      </c>
      <c r="D1231" s="1" t="s">
        <v>108</v>
      </c>
      <c r="E1231" s="1" t="s">
        <v>252</v>
      </c>
      <c r="F1231" s="3">
        <v>0.8854166666666666</v>
      </c>
      <c r="G1231" s="1">
        <v>5.0</v>
      </c>
      <c r="H1231" s="1">
        <v>3.0</v>
      </c>
      <c r="I1231" s="1">
        <v>220.0</v>
      </c>
      <c r="J1231" s="1">
        <v>36.0</v>
      </c>
      <c r="K1231" s="1">
        <v>0.0</v>
      </c>
      <c r="L1231" s="1" t="s">
        <v>301</v>
      </c>
      <c r="M1231" s="1" t="s">
        <v>302</v>
      </c>
      <c r="N1231" s="1">
        <v>44.0</v>
      </c>
      <c r="O1231" s="1" t="s">
        <v>312</v>
      </c>
      <c r="P1231" s="1" t="s">
        <v>313</v>
      </c>
      <c r="Q1231" s="1" t="s">
        <v>305</v>
      </c>
    </row>
    <row r="1232" ht="15.75" customHeight="1">
      <c r="A1232" s="1" t="s">
        <v>1546</v>
      </c>
      <c r="B1232" s="2">
        <v>46027.0</v>
      </c>
      <c r="C1232" s="2">
        <v>46029.0</v>
      </c>
      <c r="D1232" s="1" t="s">
        <v>25</v>
      </c>
      <c r="E1232" s="1" t="s">
        <v>172</v>
      </c>
      <c r="F1232" s="3">
        <v>0.8854166666666666</v>
      </c>
      <c r="G1232" s="1">
        <v>1.0</v>
      </c>
      <c r="H1232" s="1">
        <v>4.0</v>
      </c>
      <c r="I1232" s="1">
        <v>220.0</v>
      </c>
      <c r="J1232" s="1">
        <v>42.0</v>
      </c>
      <c r="K1232" s="1">
        <v>100.0</v>
      </c>
      <c r="L1232" s="1" t="s">
        <v>301</v>
      </c>
      <c r="M1232" s="1" t="s">
        <v>302</v>
      </c>
      <c r="N1232" s="1">
        <v>34.0</v>
      </c>
      <c r="O1232" s="1" t="s">
        <v>303</v>
      </c>
      <c r="P1232" s="1" t="s">
        <v>304</v>
      </c>
      <c r="Q1232" s="1" t="s">
        <v>305</v>
      </c>
    </row>
    <row r="1233" ht="15.75" customHeight="1">
      <c r="A1233" s="1" t="s">
        <v>1547</v>
      </c>
      <c r="B1233" s="2">
        <v>46089.0</v>
      </c>
      <c r="C1233" s="2">
        <v>46093.0</v>
      </c>
      <c r="D1233" s="1" t="s">
        <v>147</v>
      </c>
      <c r="E1233" s="1" t="s">
        <v>268</v>
      </c>
      <c r="F1233" s="3">
        <v>0.8854166666666666</v>
      </c>
      <c r="G1233" s="1">
        <v>4.0</v>
      </c>
      <c r="H1233" s="1">
        <v>3.0</v>
      </c>
      <c r="I1233" s="1">
        <v>240.0</v>
      </c>
      <c r="J1233" s="1">
        <v>36.0</v>
      </c>
      <c r="K1233" s="1">
        <v>0.0</v>
      </c>
      <c r="L1233" s="1" t="s">
        <v>318</v>
      </c>
      <c r="M1233" s="1" t="s">
        <v>326</v>
      </c>
      <c r="N1233" s="1">
        <v>33.0</v>
      </c>
      <c r="O1233" s="1" t="s">
        <v>303</v>
      </c>
      <c r="P1233" s="1" t="s">
        <v>304</v>
      </c>
      <c r="Q1233" s="1" t="s">
        <v>305</v>
      </c>
    </row>
    <row r="1234" ht="15.75" customHeight="1">
      <c r="A1234" s="1" t="s">
        <v>1548</v>
      </c>
      <c r="B1234" s="2">
        <v>46158.0</v>
      </c>
      <c r="C1234" s="2">
        <v>46159.0</v>
      </c>
      <c r="D1234" s="1" t="s">
        <v>50</v>
      </c>
      <c r="E1234" s="1" t="s">
        <v>201</v>
      </c>
      <c r="F1234" s="3">
        <v>0.9375</v>
      </c>
      <c r="G1234" s="1">
        <v>2.0</v>
      </c>
      <c r="H1234" s="1">
        <v>4.0</v>
      </c>
      <c r="I1234" s="1">
        <v>260.0</v>
      </c>
      <c r="J1234" s="1">
        <v>42.0</v>
      </c>
      <c r="K1234" s="1">
        <v>0.0</v>
      </c>
      <c r="L1234" s="1" t="s">
        <v>301</v>
      </c>
      <c r="M1234" s="1" t="s">
        <v>302</v>
      </c>
      <c r="N1234" s="1">
        <v>36.0</v>
      </c>
      <c r="O1234" s="1" t="s">
        <v>303</v>
      </c>
      <c r="P1234" s="1" t="s">
        <v>313</v>
      </c>
      <c r="Q1234" s="1" t="s">
        <v>305</v>
      </c>
    </row>
    <row r="1235" ht="15.75" customHeight="1">
      <c r="A1235" s="1" t="s">
        <v>1549</v>
      </c>
      <c r="B1235" s="2">
        <v>46127.0</v>
      </c>
      <c r="C1235" s="2">
        <v>46131.0</v>
      </c>
      <c r="D1235" s="1" t="s">
        <v>25</v>
      </c>
      <c r="E1235" s="1" t="s">
        <v>201</v>
      </c>
      <c r="F1235" s="3">
        <v>0.7708333333333334</v>
      </c>
      <c r="G1235" s="1">
        <v>2.0</v>
      </c>
      <c r="H1235" s="1">
        <v>4.0</v>
      </c>
      <c r="I1235" s="1">
        <v>340.0</v>
      </c>
      <c r="J1235" s="1">
        <v>42.0</v>
      </c>
      <c r="K1235" s="1">
        <v>0.0</v>
      </c>
      <c r="L1235" s="1" t="s">
        <v>315</v>
      </c>
      <c r="M1235" s="1" t="s">
        <v>302</v>
      </c>
      <c r="N1235" s="1">
        <v>51.0</v>
      </c>
      <c r="O1235" s="1" t="s">
        <v>312</v>
      </c>
      <c r="P1235" s="1" t="s">
        <v>313</v>
      </c>
      <c r="Q1235" s="1" t="s">
        <v>338</v>
      </c>
    </row>
    <row r="1236" ht="15.75" customHeight="1">
      <c r="A1236" s="1" t="s">
        <v>1550</v>
      </c>
      <c r="B1236" s="2">
        <v>46044.0</v>
      </c>
      <c r="C1236" s="2">
        <v>46051.0</v>
      </c>
      <c r="D1236" s="1" t="s">
        <v>131</v>
      </c>
      <c r="E1236" s="1" t="s">
        <v>224</v>
      </c>
      <c r="F1236" s="3">
        <v>0.6458333333333334</v>
      </c>
      <c r="G1236" s="1">
        <v>1.0</v>
      </c>
      <c r="H1236" s="1">
        <v>5.0</v>
      </c>
      <c r="I1236" s="1">
        <v>200.0</v>
      </c>
      <c r="J1236" s="1">
        <v>48.0</v>
      </c>
      <c r="K1236" s="1">
        <v>40.0</v>
      </c>
      <c r="L1236" s="1" t="s">
        <v>311</v>
      </c>
      <c r="M1236" s="1" t="s">
        <v>302</v>
      </c>
      <c r="N1236" s="1">
        <v>41.0</v>
      </c>
      <c r="O1236" s="1" t="s">
        <v>312</v>
      </c>
      <c r="P1236" s="1" t="s">
        <v>304</v>
      </c>
      <c r="Q1236" s="1" t="s">
        <v>305</v>
      </c>
    </row>
    <row r="1237" ht="15.75" customHeight="1">
      <c r="A1237" s="1" t="s">
        <v>1551</v>
      </c>
      <c r="B1237" s="2">
        <v>46195.0</v>
      </c>
      <c r="C1237" s="2">
        <v>46200.0</v>
      </c>
      <c r="D1237" s="1" t="s">
        <v>46</v>
      </c>
      <c r="E1237" s="1" t="s">
        <v>274</v>
      </c>
      <c r="F1237" s="3">
        <v>0.9375</v>
      </c>
      <c r="G1237" s="1">
        <v>1.0</v>
      </c>
      <c r="H1237" s="1">
        <v>2.0</v>
      </c>
      <c r="I1237" s="1">
        <v>260.0</v>
      </c>
      <c r="J1237" s="1">
        <v>30.0</v>
      </c>
      <c r="K1237" s="1">
        <v>0.0</v>
      </c>
      <c r="L1237" s="1" t="s">
        <v>318</v>
      </c>
      <c r="M1237" s="1" t="s">
        <v>326</v>
      </c>
      <c r="N1237" s="1">
        <v>19.0</v>
      </c>
      <c r="O1237" s="1" t="s">
        <v>312</v>
      </c>
      <c r="P1237" s="1" t="s">
        <v>313</v>
      </c>
      <c r="Q1237" s="1" t="s">
        <v>305</v>
      </c>
    </row>
    <row r="1238" ht="15.75" customHeight="1">
      <c r="A1238" s="1" t="s">
        <v>1552</v>
      </c>
      <c r="B1238" s="2">
        <v>46128.0</v>
      </c>
      <c r="C1238" s="2">
        <v>46132.0</v>
      </c>
      <c r="D1238" s="1" t="s">
        <v>131</v>
      </c>
      <c r="E1238" s="1" t="s">
        <v>244</v>
      </c>
      <c r="F1238" s="3">
        <v>0.53125</v>
      </c>
      <c r="G1238" s="1">
        <v>6.0</v>
      </c>
      <c r="H1238" s="1">
        <v>6.0</v>
      </c>
      <c r="I1238" s="1">
        <v>420.0</v>
      </c>
      <c r="J1238" s="1">
        <v>54.0</v>
      </c>
      <c r="K1238" s="1">
        <v>0.0</v>
      </c>
      <c r="L1238" s="1" t="s">
        <v>315</v>
      </c>
      <c r="M1238" s="1" t="s">
        <v>326</v>
      </c>
      <c r="N1238" s="1">
        <v>19.0</v>
      </c>
      <c r="O1238" s="1" t="s">
        <v>312</v>
      </c>
      <c r="P1238" s="1" t="s">
        <v>304</v>
      </c>
      <c r="Q1238" s="1" t="s">
        <v>309</v>
      </c>
    </row>
    <row r="1239" ht="15.75" customHeight="1">
      <c r="A1239" s="1" t="s">
        <v>1553</v>
      </c>
      <c r="B1239" s="2">
        <v>46165.0</v>
      </c>
      <c r="C1239" s="2">
        <v>46167.0</v>
      </c>
      <c r="D1239" s="1" t="s">
        <v>125</v>
      </c>
      <c r="E1239" s="1" t="s">
        <v>206</v>
      </c>
      <c r="F1239" s="3">
        <v>0.9375</v>
      </c>
      <c r="G1239" s="1">
        <v>6.0</v>
      </c>
      <c r="H1239" s="1">
        <v>4.0</v>
      </c>
      <c r="I1239" s="1">
        <v>240.0</v>
      </c>
      <c r="J1239" s="1">
        <v>42.0</v>
      </c>
      <c r="K1239" s="1">
        <v>0.0</v>
      </c>
      <c r="L1239" s="1" t="s">
        <v>315</v>
      </c>
      <c r="M1239" s="1" t="s">
        <v>302</v>
      </c>
      <c r="N1239" s="1">
        <v>21.0</v>
      </c>
      <c r="O1239" s="1" t="s">
        <v>312</v>
      </c>
      <c r="P1239" s="1" t="s">
        <v>304</v>
      </c>
      <c r="Q1239" s="1" t="s">
        <v>305</v>
      </c>
    </row>
    <row r="1240" ht="15.75" customHeight="1">
      <c r="A1240" s="1" t="s">
        <v>1554</v>
      </c>
      <c r="B1240" s="2">
        <v>46097.0</v>
      </c>
      <c r="C1240" s="2">
        <v>46100.0</v>
      </c>
      <c r="D1240" s="1" t="s">
        <v>32</v>
      </c>
      <c r="E1240" s="1" t="s">
        <v>197</v>
      </c>
      <c r="F1240" s="3">
        <v>0.6458333333333334</v>
      </c>
      <c r="G1240" s="1">
        <v>5.0</v>
      </c>
      <c r="H1240" s="1">
        <v>6.0</v>
      </c>
      <c r="I1240" s="1">
        <v>200.0</v>
      </c>
      <c r="J1240" s="1">
        <v>54.0</v>
      </c>
      <c r="K1240" s="1">
        <v>60.0</v>
      </c>
      <c r="L1240" s="1" t="s">
        <v>307</v>
      </c>
      <c r="M1240" s="1" t="s">
        <v>302</v>
      </c>
      <c r="N1240" s="1">
        <v>51.0</v>
      </c>
      <c r="O1240" s="1" t="s">
        <v>303</v>
      </c>
      <c r="P1240" s="1" t="s">
        <v>304</v>
      </c>
      <c r="Q1240" s="1" t="s">
        <v>305</v>
      </c>
    </row>
    <row r="1241" ht="15.75" customHeight="1">
      <c r="A1241" s="1" t="s">
        <v>1555</v>
      </c>
      <c r="B1241" s="2">
        <v>46124.0</v>
      </c>
      <c r="C1241" s="2">
        <v>46127.0</v>
      </c>
      <c r="D1241" s="1" t="s">
        <v>120</v>
      </c>
      <c r="E1241" s="1" t="s">
        <v>179</v>
      </c>
      <c r="F1241" s="3">
        <v>0.8854166666666666</v>
      </c>
      <c r="G1241" s="1">
        <v>1.0</v>
      </c>
      <c r="H1241" s="1">
        <v>1.0</v>
      </c>
      <c r="I1241" s="1">
        <v>240.0</v>
      </c>
      <c r="J1241" s="1">
        <v>24.0</v>
      </c>
      <c r="K1241" s="1">
        <v>20.0</v>
      </c>
      <c r="L1241" s="1" t="s">
        <v>301</v>
      </c>
      <c r="M1241" s="1" t="s">
        <v>302</v>
      </c>
      <c r="N1241" s="1">
        <v>25.0</v>
      </c>
      <c r="O1241" s="1" t="s">
        <v>308</v>
      </c>
      <c r="P1241" s="1" t="s">
        <v>304</v>
      </c>
      <c r="Q1241" s="1" t="s">
        <v>305</v>
      </c>
    </row>
    <row r="1242" ht="15.75" customHeight="1">
      <c r="A1242" s="1" t="s">
        <v>1556</v>
      </c>
      <c r="B1242" s="2">
        <v>46174.0</v>
      </c>
      <c r="C1242" s="2">
        <v>46175.0</v>
      </c>
      <c r="D1242" s="1" t="s">
        <v>91</v>
      </c>
      <c r="E1242" s="1" t="s">
        <v>193</v>
      </c>
      <c r="F1242" s="3">
        <v>0.3958333333333333</v>
      </c>
      <c r="G1242" s="1">
        <v>4.0</v>
      </c>
      <c r="H1242" s="1">
        <v>2.0</v>
      </c>
      <c r="I1242" s="1">
        <v>360.0</v>
      </c>
      <c r="J1242" s="1">
        <v>30.0</v>
      </c>
      <c r="K1242" s="1">
        <v>0.0</v>
      </c>
      <c r="L1242" s="1" t="s">
        <v>315</v>
      </c>
      <c r="M1242" s="1" t="s">
        <v>302</v>
      </c>
      <c r="N1242" s="1">
        <v>32.0</v>
      </c>
      <c r="O1242" s="1" t="s">
        <v>303</v>
      </c>
      <c r="P1242" s="1" t="s">
        <v>304</v>
      </c>
      <c r="Q1242" s="1" t="s">
        <v>338</v>
      </c>
    </row>
    <row r="1243" ht="15.75" customHeight="1">
      <c r="A1243" s="1" t="s">
        <v>1557</v>
      </c>
      <c r="B1243" s="2">
        <v>46044.0</v>
      </c>
      <c r="C1243" s="2">
        <v>46051.0</v>
      </c>
      <c r="D1243" s="1" t="s">
        <v>111</v>
      </c>
      <c r="E1243" s="1" t="s">
        <v>214</v>
      </c>
      <c r="F1243" s="3">
        <v>0.9375</v>
      </c>
      <c r="G1243" s="1">
        <v>9.0</v>
      </c>
      <c r="H1243" s="1">
        <v>1.0</v>
      </c>
      <c r="I1243" s="1">
        <v>320.0</v>
      </c>
      <c r="J1243" s="1">
        <v>24.0</v>
      </c>
      <c r="K1243" s="1">
        <v>150.0</v>
      </c>
      <c r="L1243" s="1" t="s">
        <v>315</v>
      </c>
      <c r="M1243" s="1" t="s">
        <v>302</v>
      </c>
      <c r="N1243" s="1">
        <v>53.0</v>
      </c>
      <c r="O1243" s="1" t="s">
        <v>308</v>
      </c>
      <c r="P1243" s="1" t="s">
        <v>304</v>
      </c>
      <c r="Q1243" s="1" t="s">
        <v>338</v>
      </c>
    </row>
    <row r="1244" ht="15.75" customHeight="1">
      <c r="A1244" s="1" t="s">
        <v>1558</v>
      </c>
      <c r="B1244" s="2">
        <v>46076.0</v>
      </c>
      <c r="C1244" s="2">
        <v>46076.0</v>
      </c>
      <c r="D1244" s="1" t="s">
        <v>150</v>
      </c>
      <c r="E1244" s="1" t="s">
        <v>168</v>
      </c>
      <c r="F1244" s="3">
        <v>0.8854166666666666</v>
      </c>
      <c r="G1244" s="1">
        <v>5.0</v>
      </c>
      <c r="H1244" s="1">
        <v>1.0</v>
      </c>
      <c r="I1244" s="1">
        <v>340.0</v>
      </c>
      <c r="J1244" s="1">
        <v>24.0</v>
      </c>
      <c r="K1244" s="1">
        <v>60.0</v>
      </c>
      <c r="L1244" s="1" t="s">
        <v>315</v>
      </c>
      <c r="M1244" s="1" t="s">
        <v>302</v>
      </c>
      <c r="N1244" s="1">
        <v>26.0</v>
      </c>
      <c r="O1244" s="1" t="s">
        <v>308</v>
      </c>
      <c r="P1244" s="1" t="s">
        <v>313</v>
      </c>
      <c r="Q1244" s="1" t="s">
        <v>309</v>
      </c>
    </row>
    <row r="1245" ht="15.75" customHeight="1">
      <c r="A1245" s="1" t="s">
        <v>1559</v>
      </c>
      <c r="B1245" s="2">
        <v>46108.0</v>
      </c>
      <c r="C1245" s="2">
        <v>46115.0</v>
      </c>
      <c r="D1245" s="1" t="s">
        <v>91</v>
      </c>
      <c r="E1245" s="1" t="s">
        <v>242</v>
      </c>
      <c r="F1245" s="3">
        <v>0.3958333333333333</v>
      </c>
      <c r="G1245" s="1">
        <v>4.0</v>
      </c>
      <c r="H1245" s="1">
        <v>4.0</v>
      </c>
      <c r="I1245" s="1">
        <v>240.0</v>
      </c>
      <c r="J1245" s="1">
        <v>42.0</v>
      </c>
      <c r="K1245" s="1">
        <v>60.0</v>
      </c>
      <c r="L1245" s="1" t="s">
        <v>318</v>
      </c>
      <c r="M1245" s="1" t="s">
        <v>302</v>
      </c>
      <c r="N1245" s="1">
        <v>44.0</v>
      </c>
      <c r="O1245" s="1" t="s">
        <v>312</v>
      </c>
      <c r="P1245" s="1" t="s">
        <v>313</v>
      </c>
      <c r="Q1245" s="1" t="s">
        <v>305</v>
      </c>
    </row>
    <row r="1246" ht="15.75" customHeight="1">
      <c r="A1246" s="1" t="s">
        <v>1560</v>
      </c>
      <c r="B1246" s="2">
        <v>46057.0</v>
      </c>
      <c r="C1246" s="2">
        <v>46057.0</v>
      </c>
      <c r="D1246" s="1" t="s">
        <v>18</v>
      </c>
      <c r="E1246" s="1" t="s">
        <v>260</v>
      </c>
      <c r="F1246" s="3">
        <v>0.6458333333333334</v>
      </c>
      <c r="G1246" s="1">
        <v>2.0</v>
      </c>
      <c r="H1246" s="1">
        <v>4.0</v>
      </c>
      <c r="I1246" s="1">
        <v>280.0</v>
      </c>
      <c r="J1246" s="1">
        <v>42.0</v>
      </c>
      <c r="K1246" s="1">
        <v>100.0</v>
      </c>
      <c r="L1246" s="1" t="s">
        <v>301</v>
      </c>
      <c r="M1246" s="1" t="s">
        <v>302</v>
      </c>
      <c r="N1246" s="1">
        <v>54.0</v>
      </c>
      <c r="O1246" s="1" t="s">
        <v>312</v>
      </c>
      <c r="P1246" s="1" t="s">
        <v>304</v>
      </c>
      <c r="Q1246" s="1" t="s">
        <v>305</v>
      </c>
    </row>
    <row r="1247" ht="15.75" customHeight="1">
      <c r="A1247" s="1" t="s">
        <v>1561</v>
      </c>
      <c r="B1247" s="2">
        <v>46082.0</v>
      </c>
      <c r="C1247" s="2">
        <v>46088.0</v>
      </c>
      <c r="D1247" s="1" t="s">
        <v>76</v>
      </c>
      <c r="E1247" s="1" t="s">
        <v>216</v>
      </c>
      <c r="F1247" s="3">
        <v>0.9375</v>
      </c>
      <c r="G1247" s="1">
        <v>2.0</v>
      </c>
      <c r="H1247" s="1">
        <v>3.0</v>
      </c>
      <c r="I1247" s="1">
        <v>200.0</v>
      </c>
      <c r="J1247" s="1">
        <v>36.0</v>
      </c>
      <c r="K1247" s="1">
        <v>60.0</v>
      </c>
      <c r="L1247" s="1" t="s">
        <v>311</v>
      </c>
      <c r="M1247" s="1" t="s">
        <v>302</v>
      </c>
      <c r="N1247" s="1">
        <v>28.0</v>
      </c>
      <c r="O1247" s="1" t="s">
        <v>303</v>
      </c>
      <c r="P1247" s="1" t="s">
        <v>304</v>
      </c>
      <c r="Q1247" s="1" t="s">
        <v>305</v>
      </c>
    </row>
    <row r="1248" ht="15.75" customHeight="1">
      <c r="A1248" s="1" t="s">
        <v>1562</v>
      </c>
      <c r="B1248" s="2">
        <v>46041.0</v>
      </c>
      <c r="C1248" s="2">
        <v>46044.0</v>
      </c>
      <c r="D1248" s="1" t="s">
        <v>62</v>
      </c>
      <c r="E1248" s="1" t="s">
        <v>216</v>
      </c>
      <c r="F1248" s="3">
        <v>0.53125</v>
      </c>
      <c r="G1248" s="1">
        <v>5.0</v>
      </c>
      <c r="H1248" s="1">
        <v>2.0</v>
      </c>
      <c r="I1248" s="1">
        <v>200.0</v>
      </c>
      <c r="J1248" s="1">
        <v>30.0</v>
      </c>
      <c r="K1248" s="1">
        <v>0.0</v>
      </c>
      <c r="L1248" s="1" t="s">
        <v>301</v>
      </c>
      <c r="M1248" s="1" t="s">
        <v>326</v>
      </c>
      <c r="N1248" s="1">
        <v>36.0</v>
      </c>
      <c r="O1248" s="1" t="s">
        <v>312</v>
      </c>
      <c r="P1248" s="1" t="s">
        <v>304</v>
      </c>
      <c r="Q1248" s="1" t="s">
        <v>305</v>
      </c>
    </row>
    <row r="1249" ht="15.75" customHeight="1">
      <c r="A1249" s="1" t="s">
        <v>1563</v>
      </c>
      <c r="B1249" s="2">
        <v>46116.0</v>
      </c>
      <c r="C1249" s="2">
        <v>46116.0</v>
      </c>
      <c r="D1249" s="1" t="s">
        <v>114</v>
      </c>
      <c r="E1249" s="1" t="s">
        <v>216</v>
      </c>
      <c r="F1249" s="3">
        <v>0.8854166666666666</v>
      </c>
      <c r="G1249" s="1">
        <v>1.0</v>
      </c>
      <c r="H1249" s="1">
        <v>3.0</v>
      </c>
      <c r="I1249" s="1">
        <v>200.0</v>
      </c>
      <c r="J1249" s="1">
        <v>36.0</v>
      </c>
      <c r="K1249" s="1">
        <v>0.0</v>
      </c>
      <c r="L1249" s="1" t="s">
        <v>315</v>
      </c>
      <c r="M1249" s="1" t="s">
        <v>302</v>
      </c>
      <c r="N1249" s="1">
        <v>20.0</v>
      </c>
      <c r="O1249" s="1" t="s">
        <v>303</v>
      </c>
      <c r="P1249" s="1" t="s">
        <v>304</v>
      </c>
      <c r="Q1249" s="1" t="s">
        <v>305</v>
      </c>
    </row>
    <row r="1250" ht="15.75" customHeight="1">
      <c r="A1250" s="1" t="s">
        <v>1564</v>
      </c>
      <c r="B1250" s="2">
        <v>46132.0</v>
      </c>
      <c r="C1250" s="2">
        <v>46132.0</v>
      </c>
      <c r="D1250" s="1" t="s">
        <v>141</v>
      </c>
      <c r="E1250" s="1" t="s">
        <v>193</v>
      </c>
      <c r="F1250" s="3">
        <v>0.3958333333333333</v>
      </c>
      <c r="G1250" s="1">
        <v>7.0</v>
      </c>
      <c r="H1250" s="1">
        <v>3.0</v>
      </c>
      <c r="I1250" s="1">
        <v>280.0</v>
      </c>
      <c r="J1250" s="1">
        <v>36.0</v>
      </c>
      <c r="K1250" s="1">
        <v>0.0</v>
      </c>
      <c r="L1250" s="1" t="s">
        <v>315</v>
      </c>
      <c r="M1250" s="1" t="s">
        <v>302</v>
      </c>
      <c r="N1250" s="1">
        <v>56.0</v>
      </c>
      <c r="O1250" s="1" t="s">
        <v>312</v>
      </c>
      <c r="P1250" s="1" t="s">
        <v>304</v>
      </c>
      <c r="Q1250" s="1" t="s">
        <v>305</v>
      </c>
    </row>
    <row r="1251" ht="15.75" customHeight="1">
      <c r="A1251" s="1" t="s">
        <v>1565</v>
      </c>
      <c r="B1251" s="2">
        <v>46198.0</v>
      </c>
      <c r="C1251" s="2">
        <v>46205.0</v>
      </c>
      <c r="D1251" s="1" t="s">
        <v>18</v>
      </c>
      <c r="E1251" s="1" t="s">
        <v>283</v>
      </c>
      <c r="F1251" s="3">
        <v>0.6458333333333334</v>
      </c>
      <c r="G1251" s="1">
        <v>1.0</v>
      </c>
      <c r="H1251" s="1">
        <v>1.0</v>
      </c>
      <c r="I1251" s="1">
        <v>180.0</v>
      </c>
      <c r="J1251" s="1">
        <v>24.0</v>
      </c>
      <c r="K1251" s="1">
        <v>0.0</v>
      </c>
      <c r="L1251" s="1" t="s">
        <v>318</v>
      </c>
      <c r="M1251" s="1" t="s">
        <v>302</v>
      </c>
      <c r="N1251" s="1">
        <v>39.0</v>
      </c>
      <c r="O1251" s="1" t="s">
        <v>303</v>
      </c>
      <c r="P1251" s="1" t="s">
        <v>304</v>
      </c>
      <c r="Q1251" s="1" t="s">
        <v>305</v>
      </c>
    </row>
    <row r="1252" ht="15.75" customHeight="1">
      <c r="A1252" s="1" t="s">
        <v>1566</v>
      </c>
      <c r="B1252" s="2">
        <v>46134.0</v>
      </c>
      <c r="C1252" s="2">
        <v>46135.0</v>
      </c>
      <c r="D1252" s="1" t="s">
        <v>69</v>
      </c>
      <c r="E1252" s="1" t="s">
        <v>242</v>
      </c>
      <c r="F1252" s="3">
        <v>0.8854166666666666</v>
      </c>
      <c r="G1252" s="1">
        <v>5.0</v>
      </c>
      <c r="H1252" s="1">
        <v>4.0</v>
      </c>
      <c r="I1252" s="1">
        <v>320.0</v>
      </c>
      <c r="J1252" s="1">
        <v>42.0</v>
      </c>
      <c r="K1252" s="1">
        <v>40.0</v>
      </c>
      <c r="L1252" s="1" t="s">
        <v>307</v>
      </c>
      <c r="M1252" s="1" t="s">
        <v>302</v>
      </c>
      <c r="N1252" s="1">
        <v>31.0</v>
      </c>
      <c r="O1252" s="1" t="s">
        <v>303</v>
      </c>
      <c r="P1252" s="1" t="s">
        <v>304</v>
      </c>
      <c r="Q1252" s="1" t="s">
        <v>338</v>
      </c>
    </row>
    <row r="1253" ht="15.75" customHeight="1">
      <c r="A1253" s="1" t="s">
        <v>1567</v>
      </c>
      <c r="B1253" s="2">
        <v>46052.0</v>
      </c>
      <c r="C1253" s="2">
        <v>46055.0</v>
      </c>
      <c r="D1253" s="1" t="s">
        <v>40</v>
      </c>
      <c r="E1253" s="1" t="s">
        <v>252</v>
      </c>
      <c r="F1253" s="3">
        <v>0.6458333333333334</v>
      </c>
      <c r="G1253" s="1">
        <v>2.0</v>
      </c>
      <c r="H1253" s="1">
        <v>4.0</v>
      </c>
      <c r="I1253" s="1">
        <v>220.0</v>
      </c>
      <c r="J1253" s="1">
        <v>42.0</v>
      </c>
      <c r="K1253" s="1">
        <v>150.0</v>
      </c>
      <c r="L1253" s="1" t="s">
        <v>318</v>
      </c>
      <c r="M1253" s="1" t="s">
        <v>302</v>
      </c>
      <c r="N1253" s="1">
        <v>39.0</v>
      </c>
      <c r="O1253" s="1" t="s">
        <v>303</v>
      </c>
      <c r="P1253" s="1" t="s">
        <v>304</v>
      </c>
      <c r="Q1253" s="1" t="s">
        <v>305</v>
      </c>
    </row>
    <row r="1254" ht="15.75" customHeight="1">
      <c r="A1254" s="1" t="s">
        <v>1568</v>
      </c>
      <c r="B1254" s="2">
        <v>46127.0</v>
      </c>
      <c r="C1254" s="2">
        <v>46127.0</v>
      </c>
      <c r="D1254" s="1" t="s">
        <v>32</v>
      </c>
      <c r="E1254" s="1" t="s">
        <v>268</v>
      </c>
      <c r="F1254" s="3">
        <v>0.7708333333333334</v>
      </c>
      <c r="G1254" s="1">
        <v>1.0</v>
      </c>
      <c r="H1254" s="1">
        <v>3.0</v>
      </c>
      <c r="I1254" s="1">
        <v>240.0</v>
      </c>
      <c r="J1254" s="1">
        <v>36.0</v>
      </c>
      <c r="K1254" s="1">
        <v>0.0</v>
      </c>
      <c r="L1254" s="1" t="s">
        <v>301</v>
      </c>
      <c r="M1254" s="1" t="s">
        <v>302</v>
      </c>
      <c r="N1254" s="1">
        <v>41.0</v>
      </c>
      <c r="O1254" s="1" t="s">
        <v>308</v>
      </c>
      <c r="P1254" s="1" t="s">
        <v>313</v>
      </c>
      <c r="Q1254" s="1" t="s">
        <v>305</v>
      </c>
    </row>
    <row r="1255" ht="15.75" customHeight="1">
      <c r="A1255" s="1" t="s">
        <v>1569</v>
      </c>
      <c r="B1255" s="2">
        <v>46167.0</v>
      </c>
      <c r="C1255" s="2">
        <v>46168.0</v>
      </c>
      <c r="D1255" s="1" t="s">
        <v>120</v>
      </c>
      <c r="E1255" s="1" t="s">
        <v>208</v>
      </c>
      <c r="F1255" s="3">
        <v>0.8854166666666666</v>
      </c>
      <c r="G1255" s="1">
        <v>3.0</v>
      </c>
      <c r="H1255" s="1">
        <v>2.0</v>
      </c>
      <c r="I1255" s="1">
        <v>360.0</v>
      </c>
      <c r="J1255" s="1">
        <v>30.0</v>
      </c>
      <c r="K1255" s="1">
        <v>0.0</v>
      </c>
      <c r="L1255" s="1" t="s">
        <v>318</v>
      </c>
      <c r="M1255" s="1" t="s">
        <v>363</v>
      </c>
      <c r="N1255" s="1">
        <v>34.0</v>
      </c>
      <c r="O1255" s="1" t="s">
        <v>303</v>
      </c>
      <c r="P1255" s="1" t="s">
        <v>313</v>
      </c>
      <c r="Q1255" s="1" t="s">
        <v>309</v>
      </c>
    </row>
    <row r="1256" ht="15.75" customHeight="1">
      <c r="A1256" s="1" t="s">
        <v>1570</v>
      </c>
      <c r="B1256" s="2">
        <v>46182.0</v>
      </c>
      <c r="C1256" s="2">
        <v>46188.0</v>
      </c>
      <c r="D1256" s="1" t="s">
        <v>131</v>
      </c>
      <c r="E1256" s="1" t="s">
        <v>270</v>
      </c>
      <c r="F1256" s="3">
        <v>0.3958333333333333</v>
      </c>
      <c r="G1256" s="1">
        <v>5.0</v>
      </c>
      <c r="H1256" s="1">
        <v>4.0</v>
      </c>
      <c r="I1256" s="1">
        <v>280.0</v>
      </c>
      <c r="J1256" s="1">
        <v>42.0</v>
      </c>
      <c r="K1256" s="1">
        <v>40.0</v>
      </c>
      <c r="L1256" s="1" t="s">
        <v>307</v>
      </c>
      <c r="M1256" s="1" t="s">
        <v>302</v>
      </c>
      <c r="N1256" s="1">
        <v>47.0</v>
      </c>
      <c r="O1256" s="1" t="s">
        <v>308</v>
      </c>
      <c r="P1256" s="1" t="s">
        <v>313</v>
      </c>
      <c r="Q1256" s="1" t="s">
        <v>305</v>
      </c>
    </row>
    <row r="1257" ht="15.75" customHeight="1">
      <c r="A1257" s="1" t="s">
        <v>1571</v>
      </c>
      <c r="B1257" s="2">
        <v>46171.0</v>
      </c>
      <c r="C1257" s="2">
        <v>46177.0</v>
      </c>
      <c r="D1257" s="1" t="s">
        <v>91</v>
      </c>
      <c r="E1257" s="1" t="s">
        <v>254</v>
      </c>
      <c r="F1257" s="3">
        <v>0.6458333333333334</v>
      </c>
      <c r="G1257" s="1">
        <v>2.0</v>
      </c>
      <c r="H1257" s="1">
        <v>2.0</v>
      </c>
      <c r="I1257" s="1">
        <v>160.0</v>
      </c>
      <c r="J1257" s="1">
        <v>30.0</v>
      </c>
      <c r="K1257" s="1">
        <v>20.0</v>
      </c>
      <c r="L1257" s="1" t="s">
        <v>311</v>
      </c>
      <c r="M1257" s="1" t="s">
        <v>302</v>
      </c>
      <c r="N1257" s="1">
        <v>50.0</v>
      </c>
      <c r="O1257" s="1" t="s">
        <v>308</v>
      </c>
      <c r="P1257" s="1" t="s">
        <v>304</v>
      </c>
      <c r="Q1257" s="1" t="s">
        <v>305</v>
      </c>
    </row>
    <row r="1258" ht="15.75" customHeight="1">
      <c r="A1258" s="1" t="s">
        <v>1572</v>
      </c>
      <c r="B1258" s="2">
        <v>46070.0</v>
      </c>
      <c r="C1258" s="2">
        <v>46073.0</v>
      </c>
      <c r="D1258" s="1" t="s">
        <v>40</v>
      </c>
      <c r="E1258" s="1" t="s">
        <v>186</v>
      </c>
      <c r="F1258" s="3">
        <v>0.8854166666666666</v>
      </c>
      <c r="G1258" s="1">
        <v>1.0</v>
      </c>
      <c r="H1258" s="1">
        <v>2.0</v>
      </c>
      <c r="I1258" s="1">
        <v>240.0</v>
      </c>
      <c r="J1258" s="1">
        <v>30.0</v>
      </c>
      <c r="K1258" s="1">
        <v>0.0</v>
      </c>
      <c r="L1258" s="1" t="s">
        <v>301</v>
      </c>
      <c r="M1258" s="1" t="s">
        <v>326</v>
      </c>
      <c r="N1258" s="1">
        <v>44.0</v>
      </c>
      <c r="O1258" s="1" t="s">
        <v>312</v>
      </c>
      <c r="P1258" s="1" t="s">
        <v>304</v>
      </c>
      <c r="Q1258" s="1" t="s">
        <v>338</v>
      </c>
    </row>
    <row r="1259" ht="15.75" customHeight="1">
      <c r="A1259" s="1" t="s">
        <v>1573</v>
      </c>
      <c r="B1259" s="2">
        <v>46124.0</v>
      </c>
      <c r="C1259" s="2">
        <v>46125.0</v>
      </c>
      <c r="D1259" s="1" t="s">
        <v>62</v>
      </c>
      <c r="E1259" s="1" t="s">
        <v>230</v>
      </c>
      <c r="F1259" s="3">
        <v>0.9375</v>
      </c>
      <c r="G1259" s="1">
        <v>2.0</v>
      </c>
      <c r="H1259" s="1">
        <v>3.0</v>
      </c>
      <c r="I1259" s="1">
        <v>240.0</v>
      </c>
      <c r="J1259" s="1">
        <v>36.0</v>
      </c>
      <c r="K1259" s="1">
        <v>0.0</v>
      </c>
      <c r="L1259" s="1" t="s">
        <v>301</v>
      </c>
      <c r="M1259" s="1" t="s">
        <v>302</v>
      </c>
      <c r="N1259" s="1">
        <v>53.0</v>
      </c>
      <c r="O1259" s="1" t="s">
        <v>303</v>
      </c>
      <c r="P1259" s="1" t="s">
        <v>304</v>
      </c>
      <c r="Q1259" s="1" t="s">
        <v>305</v>
      </c>
    </row>
    <row r="1260" ht="15.75" customHeight="1">
      <c r="A1260" s="1" t="s">
        <v>1574</v>
      </c>
      <c r="B1260" s="2">
        <v>46106.0</v>
      </c>
      <c r="C1260" s="2">
        <v>46111.0</v>
      </c>
      <c r="D1260" s="1" t="s">
        <v>94</v>
      </c>
      <c r="E1260" s="1" t="s">
        <v>246</v>
      </c>
      <c r="F1260" s="3">
        <v>0.3958333333333333</v>
      </c>
      <c r="G1260" s="1">
        <v>3.0</v>
      </c>
      <c r="H1260" s="1">
        <v>3.0</v>
      </c>
      <c r="I1260" s="1">
        <v>240.0</v>
      </c>
      <c r="J1260" s="1">
        <v>36.0</v>
      </c>
      <c r="K1260" s="1">
        <v>20.0</v>
      </c>
      <c r="L1260" s="1" t="s">
        <v>318</v>
      </c>
      <c r="M1260" s="1" t="s">
        <v>302</v>
      </c>
      <c r="N1260" s="1">
        <v>36.0</v>
      </c>
      <c r="O1260" s="1" t="s">
        <v>303</v>
      </c>
      <c r="P1260" s="1" t="s">
        <v>304</v>
      </c>
      <c r="Q1260" s="1" t="s">
        <v>305</v>
      </c>
    </row>
    <row r="1261" ht="15.75" customHeight="1">
      <c r="A1261" s="1" t="s">
        <v>1575</v>
      </c>
      <c r="B1261" s="2">
        <v>46059.0</v>
      </c>
      <c r="C1261" s="2">
        <v>46065.0</v>
      </c>
      <c r="D1261" s="1" t="s">
        <v>46</v>
      </c>
      <c r="E1261" s="1" t="s">
        <v>252</v>
      </c>
      <c r="F1261" s="3">
        <v>0.7708333333333334</v>
      </c>
      <c r="G1261" s="1">
        <v>3.0</v>
      </c>
      <c r="H1261" s="1">
        <v>2.0</v>
      </c>
      <c r="I1261" s="1">
        <v>220.0</v>
      </c>
      <c r="J1261" s="1">
        <v>30.0</v>
      </c>
      <c r="K1261" s="1">
        <v>60.0</v>
      </c>
      <c r="L1261" s="1" t="s">
        <v>315</v>
      </c>
      <c r="M1261" s="1" t="s">
        <v>302</v>
      </c>
      <c r="N1261" s="1">
        <v>27.0</v>
      </c>
      <c r="O1261" s="1" t="s">
        <v>303</v>
      </c>
      <c r="P1261" s="1" t="s">
        <v>313</v>
      </c>
      <c r="Q1261" s="1" t="s">
        <v>305</v>
      </c>
    </row>
    <row r="1262" ht="15.75" customHeight="1">
      <c r="A1262" s="1" t="s">
        <v>1576</v>
      </c>
      <c r="B1262" s="2">
        <v>46169.0</v>
      </c>
      <c r="C1262" s="2">
        <v>46175.0</v>
      </c>
      <c r="D1262" s="1" t="s">
        <v>46</v>
      </c>
      <c r="E1262" s="1" t="s">
        <v>266</v>
      </c>
      <c r="F1262" s="3">
        <v>0.3958333333333333</v>
      </c>
      <c r="G1262" s="1">
        <v>2.0</v>
      </c>
      <c r="H1262" s="1">
        <v>5.0</v>
      </c>
      <c r="I1262" s="1">
        <v>220.0</v>
      </c>
      <c r="J1262" s="1">
        <v>48.0</v>
      </c>
      <c r="K1262" s="1">
        <v>0.0</v>
      </c>
      <c r="L1262" s="1" t="s">
        <v>311</v>
      </c>
      <c r="M1262" s="1" t="s">
        <v>302</v>
      </c>
      <c r="N1262" s="1">
        <v>45.0</v>
      </c>
      <c r="O1262" s="1" t="s">
        <v>303</v>
      </c>
      <c r="P1262" s="1" t="s">
        <v>313</v>
      </c>
      <c r="Q1262" s="1" t="s">
        <v>305</v>
      </c>
    </row>
    <row r="1263" ht="15.75" customHeight="1">
      <c r="A1263" s="1" t="s">
        <v>1577</v>
      </c>
      <c r="B1263" s="2">
        <v>46169.0</v>
      </c>
      <c r="C1263" s="2">
        <v>46174.0</v>
      </c>
      <c r="D1263" s="1" t="s">
        <v>150</v>
      </c>
      <c r="E1263" s="1" t="s">
        <v>182</v>
      </c>
      <c r="F1263" s="3">
        <v>0.53125</v>
      </c>
      <c r="G1263" s="1">
        <v>5.0</v>
      </c>
      <c r="H1263" s="1">
        <v>4.0</v>
      </c>
      <c r="I1263" s="1">
        <v>160.0</v>
      </c>
      <c r="J1263" s="1">
        <v>42.0</v>
      </c>
      <c r="K1263" s="1">
        <v>60.0</v>
      </c>
      <c r="L1263" s="1" t="s">
        <v>307</v>
      </c>
      <c r="M1263" s="1" t="s">
        <v>302</v>
      </c>
      <c r="N1263" s="1">
        <v>27.0</v>
      </c>
      <c r="O1263" s="1" t="s">
        <v>303</v>
      </c>
      <c r="P1263" s="1" t="s">
        <v>313</v>
      </c>
      <c r="Q1263" s="1" t="s">
        <v>305</v>
      </c>
    </row>
    <row r="1264" ht="15.75" customHeight="1">
      <c r="A1264" s="1" t="s">
        <v>1578</v>
      </c>
      <c r="B1264" s="2">
        <v>46183.0</v>
      </c>
      <c r="C1264" s="2">
        <v>46183.0</v>
      </c>
      <c r="D1264" s="1" t="s">
        <v>128</v>
      </c>
      <c r="E1264" s="1" t="s">
        <v>189</v>
      </c>
      <c r="F1264" s="3">
        <v>0.7708333333333334</v>
      </c>
      <c r="G1264" s="1">
        <v>10.0</v>
      </c>
      <c r="H1264" s="1">
        <v>4.0</v>
      </c>
      <c r="I1264" s="1">
        <v>360.0</v>
      </c>
      <c r="J1264" s="1">
        <v>42.0</v>
      </c>
      <c r="K1264" s="1">
        <v>0.0</v>
      </c>
      <c r="L1264" s="1" t="s">
        <v>318</v>
      </c>
      <c r="M1264" s="1" t="s">
        <v>302</v>
      </c>
      <c r="N1264" s="1">
        <v>50.0</v>
      </c>
      <c r="O1264" s="1" t="s">
        <v>312</v>
      </c>
      <c r="P1264" s="1" t="s">
        <v>304</v>
      </c>
      <c r="Q1264" s="1" t="s">
        <v>338</v>
      </c>
    </row>
    <row r="1265" ht="15.75" customHeight="1">
      <c r="A1265" s="1" t="s">
        <v>1579</v>
      </c>
      <c r="B1265" s="2">
        <v>46037.0</v>
      </c>
      <c r="C1265" s="2">
        <v>46038.0</v>
      </c>
      <c r="D1265" s="1" t="s">
        <v>125</v>
      </c>
      <c r="E1265" s="1" t="s">
        <v>224</v>
      </c>
      <c r="F1265" s="3">
        <v>0.6458333333333334</v>
      </c>
      <c r="G1265" s="1">
        <v>1.0</v>
      </c>
      <c r="H1265" s="1">
        <v>2.0</v>
      </c>
      <c r="I1265" s="1">
        <v>380.0</v>
      </c>
      <c r="J1265" s="1">
        <v>30.0</v>
      </c>
      <c r="K1265" s="1">
        <v>0.0</v>
      </c>
      <c r="L1265" s="1" t="s">
        <v>315</v>
      </c>
      <c r="M1265" s="1" t="s">
        <v>302</v>
      </c>
      <c r="N1265" s="1">
        <v>57.0</v>
      </c>
      <c r="O1265" s="1" t="s">
        <v>308</v>
      </c>
      <c r="P1265" s="1" t="s">
        <v>313</v>
      </c>
      <c r="Q1265" s="1" t="s">
        <v>309</v>
      </c>
    </row>
    <row r="1266" ht="15.75" customHeight="1">
      <c r="A1266" s="1" t="s">
        <v>1580</v>
      </c>
      <c r="B1266" s="2">
        <v>46158.0</v>
      </c>
      <c r="C1266" s="2">
        <v>46158.0</v>
      </c>
      <c r="D1266" s="1" t="s">
        <v>88</v>
      </c>
      <c r="E1266" s="1" t="s">
        <v>206</v>
      </c>
      <c r="F1266" s="3">
        <v>0.3958333333333333</v>
      </c>
      <c r="G1266" s="1">
        <v>8.0</v>
      </c>
      <c r="H1266" s="1">
        <v>2.0</v>
      </c>
      <c r="I1266" s="1">
        <v>240.0</v>
      </c>
      <c r="J1266" s="1">
        <v>30.0</v>
      </c>
      <c r="K1266" s="1">
        <v>40.0</v>
      </c>
      <c r="L1266" s="1" t="s">
        <v>318</v>
      </c>
      <c r="M1266" s="1" t="s">
        <v>302</v>
      </c>
      <c r="N1266" s="1">
        <v>38.0</v>
      </c>
      <c r="O1266" s="1" t="s">
        <v>308</v>
      </c>
      <c r="P1266" s="1" t="s">
        <v>304</v>
      </c>
      <c r="Q1266" s="1" t="s">
        <v>305</v>
      </c>
    </row>
    <row r="1267" ht="15.75" customHeight="1">
      <c r="A1267" s="1" t="s">
        <v>1581</v>
      </c>
      <c r="B1267" s="2">
        <v>46172.0</v>
      </c>
      <c r="C1267" s="2">
        <v>46179.0</v>
      </c>
      <c r="D1267" s="1" t="s">
        <v>94</v>
      </c>
      <c r="E1267" s="1" t="s">
        <v>266</v>
      </c>
      <c r="F1267" s="3">
        <v>0.3958333333333333</v>
      </c>
      <c r="G1267" s="1">
        <v>4.0</v>
      </c>
      <c r="H1267" s="1">
        <v>1.0</v>
      </c>
      <c r="I1267" s="1">
        <v>220.0</v>
      </c>
      <c r="J1267" s="1">
        <v>24.0</v>
      </c>
      <c r="K1267" s="1">
        <v>0.0</v>
      </c>
      <c r="L1267" s="1" t="s">
        <v>318</v>
      </c>
      <c r="M1267" s="1" t="s">
        <v>302</v>
      </c>
      <c r="N1267" s="1">
        <v>35.0</v>
      </c>
      <c r="O1267" s="1" t="s">
        <v>312</v>
      </c>
      <c r="P1267" s="1" t="s">
        <v>313</v>
      </c>
      <c r="Q1267" s="1" t="s">
        <v>305</v>
      </c>
    </row>
    <row r="1268" ht="15.75" customHeight="1">
      <c r="A1268" s="1" t="s">
        <v>1582</v>
      </c>
      <c r="B1268" s="2">
        <v>46123.0</v>
      </c>
      <c r="C1268" s="2">
        <v>46125.0</v>
      </c>
      <c r="D1268" s="1" t="s">
        <v>18</v>
      </c>
      <c r="E1268" s="1" t="s">
        <v>235</v>
      </c>
      <c r="F1268" s="3">
        <v>0.8854166666666666</v>
      </c>
      <c r="G1268" s="1">
        <v>3.0</v>
      </c>
      <c r="H1268" s="1">
        <v>4.0</v>
      </c>
      <c r="I1268" s="1">
        <v>220.0</v>
      </c>
      <c r="J1268" s="1">
        <v>42.0</v>
      </c>
      <c r="K1268" s="1">
        <v>60.0</v>
      </c>
      <c r="L1268" s="1" t="s">
        <v>307</v>
      </c>
      <c r="M1268" s="1" t="s">
        <v>302</v>
      </c>
      <c r="N1268" s="1">
        <v>26.0</v>
      </c>
      <c r="O1268" s="1" t="s">
        <v>308</v>
      </c>
      <c r="P1268" s="1" t="s">
        <v>304</v>
      </c>
      <c r="Q1268" s="1" t="s">
        <v>305</v>
      </c>
    </row>
    <row r="1269" ht="15.75" customHeight="1">
      <c r="A1269" s="1" t="s">
        <v>1583</v>
      </c>
      <c r="B1269" s="2">
        <v>46148.0</v>
      </c>
      <c r="C1269" s="2">
        <v>46155.0</v>
      </c>
      <c r="D1269" s="1" t="s">
        <v>141</v>
      </c>
      <c r="E1269" s="1" t="s">
        <v>172</v>
      </c>
      <c r="F1269" s="3">
        <v>0.3958333333333333</v>
      </c>
      <c r="G1269" s="1">
        <v>4.0</v>
      </c>
      <c r="H1269" s="1">
        <v>3.0</v>
      </c>
      <c r="I1269" s="1">
        <v>220.0</v>
      </c>
      <c r="J1269" s="1">
        <v>36.0</v>
      </c>
      <c r="K1269" s="1">
        <v>150.0</v>
      </c>
      <c r="L1269" s="1" t="s">
        <v>301</v>
      </c>
      <c r="M1269" s="1" t="s">
        <v>302</v>
      </c>
      <c r="N1269" s="1">
        <v>34.0</v>
      </c>
      <c r="O1269" s="1" t="s">
        <v>303</v>
      </c>
      <c r="P1269" s="1" t="s">
        <v>313</v>
      </c>
      <c r="Q1269" s="1" t="s">
        <v>305</v>
      </c>
    </row>
    <row r="1270" ht="15.75" customHeight="1">
      <c r="A1270" s="1" t="s">
        <v>1584</v>
      </c>
      <c r="B1270" s="2">
        <v>46040.0</v>
      </c>
      <c r="C1270" s="2">
        <v>46043.0</v>
      </c>
      <c r="D1270" s="1" t="s">
        <v>30</v>
      </c>
      <c r="E1270" s="1" t="s">
        <v>237</v>
      </c>
      <c r="F1270" s="3">
        <v>0.9375</v>
      </c>
      <c r="G1270" s="1">
        <v>3.0</v>
      </c>
      <c r="H1270" s="1">
        <v>1.0</v>
      </c>
      <c r="I1270" s="1">
        <v>180.0</v>
      </c>
      <c r="J1270" s="1">
        <v>24.0</v>
      </c>
      <c r="K1270" s="1">
        <v>0.0</v>
      </c>
      <c r="L1270" s="1" t="s">
        <v>311</v>
      </c>
      <c r="M1270" s="1" t="s">
        <v>326</v>
      </c>
      <c r="N1270" s="1">
        <v>40.0</v>
      </c>
      <c r="O1270" s="1" t="s">
        <v>312</v>
      </c>
      <c r="P1270" s="1" t="s">
        <v>313</v>
      </c>
      <c r="Q1270" s="1" t="s">
        <v>305</v>
      </c>
    </row>
    <row r="1271" ht="15.75" customHeight="1">
      <c r="A1271" s="1" t="s">
        <v>1585</v>
      </c>
      <c r="B1271" s="2">
        <v>46050.0</v>
      </c>
      <c r="C1271" s="2">
        <v>46057.0</v>
      </c>
      <c r="D1271" s="1" t="s">
        <v>78</v>
      </c>
      <c r="E1271" s="1" t="s">
        <v>177</v>
      </c>
      <c r="F1271" s="3">
        <v>0.9375</v>
      </c>
      <c r="G1271" s="1">
        <v>2.0</v>
      </c>
      <c r="H1271" s="1">
        <v>1.0</v>
      </c>
      <c r="I1271" s="1">
        <v>320.0</v>
      </c>
      <c r="J1271" s="1">
        <v>24.0</v>
      </c>
      <c r="K1271" s="1">
        <v>0.0</v>
      </c>
      <c r="L1271" s="1" t="s">
        <v>315</v>
      </c>
      <c r="M1271" s="1" t="s">
        <v>326</v>
      </c>
      <c r="N1271" s="1">
        <v>28.0</v>
      </c>
      <c r="O1271" s="1" t="s">
        <v>303</v>
      </c>
      <c r="P1271" s="1" t="s">
        <v>304</v>
      </c>
      <c r="Q1271" s="1" t="s">
        <v>338</v>
      </c>
    </row>
    <row r="1272" ht="15.75" customHeight="1">
      <c r="A1272" s="1" t="s">
        <v>1586</v>
      </c>
      <c r="B1272" s="2">
        <v>46023.0</v>
      </c>
      <c r="C1272" s="2">
        <v>46029.0</v>
      </c>
      <c r="D1272" s="1" t="s">
        <v>22</v>
      </c>
      <c r="E1272" s="1" t="s">
        <v>232</v>
      </c>
      <c r="F1272" s="3">
        <v>0.7708333333333334</v>
      </c>
      <c r="G1272" s="1">
        <v>9.0</v>
      </c>
      <c r="H1272" s="1">
        <v>4.0</v>
      </c>
      <c r="I1272" s="1">
        <v>180.0</v>
      </c>
      <c r="J1272" s="1">
        <v>42.0</v>
      </c>
      <c r="K1272" s="1">
        <v>150.0</v>
      </c>
      <c r="L1272" s="1" t="s">
        <v>301</v>
      </c>
      <c r="M1272" s="1" t="s">
        <v>302</v>
      </c>
      <c r="N1272" s="1">
        <v>47.0</v>
      </c>
      <c r="O1272" s="1" t="s">
        <v>312</v>
      </c>
      <c r="P1272" s="1" t="s">
        <v>313</v>
      </c>
      <c r="Q1272" s="1" t="s">
        <v>305</v>
      </c>
    </row>
    <row r="1273" ht="15.75" customHeight="1">
      <c r="A1273" s="1" t="s">
        <v>1587</v>
      </c>
      <c r="B1273" s="2">
        <v>46054.0</v>
      </c>
      <c r="C1273" s="2">
        <v>46057.0</v>
      </c>
      <c r="D1273" s="1" t="s">
        <v>32</v>
      </c>
      <c r="E1273" s="1" t="s">
        <v>175</v>
      </c>
      <c r="F1273" s="3">
        <v>0.8854166666666666</v>
      </c>
      <c r="G1273" s="1">
        <v>3.0</v>
      </c>
      <c r="H1273" s="1">
        <v>2.0</v>
      </c>
      <c r="I1273" s="1">
        <v>380.0</v>
      </c>
      <c r="J1273" s="1">
        <v>30.0</v>
      </c>
      <c r="K1273" s="1">
        <v>0.0</v>
      </c>
      <c r="L1273" s="1" t="s">
        <v>315</v>
      </c>
      <c r="M1273" s="1" t="s">
        <v>302</v>
      </c>
      <c r="N1273" s="1">
        <v>28.0</v>
      </c>
      <c r="O1273" s="1" t="s">
        <v>308</v>
      </c>
      <c r="P1273" s="1" t="s">
        <v>313</v>
      </c>
      <c r="Q1273" s="1" t="s">
        <v>309</v>
      </c>
    </row>
    <row r="1274" ht="15.75" customHeight="1">
      <c r="A1274" s="1" t="s">
        <v>1588</v>
      </c>
      <c r="B1274" s="2">
        <v>46098.0</v>
      </c>
      <c r="C1274" s="2">
        <v>46098.0</v>
      </c>
      <c r="D1274" s="1" t="s">
        <v>147</v>
      </c>
      <c r="E1274" s="1" t="s">
        <v>179</v>
      </c>
      <c r="F1274" s="3">
        <v>0.9375</v>
      </c>
      <c r="G1274" s="1">
        <v>5.0</v>
      </c>
      <c r="H1274" s="1">
        <v>2.0</v>
      </c>
      <c r="I1274" s="1">
        <v>320.0</v>
      </c>
      <c r="J1274" s="1">
        <v>30.0</v>
      </c>
      <c r="K1274" s="1">
        <v>150.0</v>
      </c>
      <c r="L1274" s="1" t="s">
        <v>315</v>
      </c>
      <c r="M1274" s="1" t="s">
        <v>302</v>
      </c>
      <c r="N1274" s="1">
        <v>31.0</v>
      </c>
      <c r="O1274" s="1" t="s">
        <v>312</v>
      </c>
      <c r="P1274" s="1" t="s">
        <v>313</v>
      </c>
      <c r="Q1274" s="1" t="s">
        <v>338</v>
      </c>
    </row>
    <row r="1275" ht="15.75" customHeight="1">
      <c r="A1275" s="1" t="s">
        <v>1589</v>
      </c>
      <c r="B1275" s="2">
        <v>46159.0</v>
      </c>
      <c r="C1275" s="2">
        <v>46160.0</v>
      </c>
      <c r="D1275" s="1" t="s">
        <v>141</v>
      </c>
      <c r="E1275" s="1" t="s">
        <v>237</v>
      </c>
      <c r="F1275" s="3">
        <v>0.53125</v>
      </c>
      <c r="G1275" s="1">
        <v>2.0</v>
      </c>
      <c r="H1275" s="1">
        <v>3.0</v>
      </c>
      <c r="I1275" s="1">
        <v>260.0</v>
      </c>
      <c r="J1275" s="1">
        <v>36.0</v>
      </c>
      <c r="K1275" s="1">
        <v>0.0</v>
      </c>
      <c r="L1275" s="1" t="s">
        <v>318</v>
      </c>
      <c r="M1275" s="1" t="s">
        <v>302</v>
      </c>
      <c r="N1275" s="1">
        <v>18.0</v>
      </c>
      <c r="O1275" s="1" t="s">
        <v>303</v>
      </c>
      <c r="P1275" s="1" t="s">
        <v>304</v>
      </c>
      <c r="Q1275" s="1" t="s">
        <v>338</v>
      </c>
    </row>
    <row r="1276" ht="15.75" customHeight="1">
      <c r="A1276" s="1" t="s">
        <v>1590</v>
      </c>
      <c r="B1276" s="2">
        <v>46049.0</v>
      </c>
      <c r="C1276" s="2">
        <v>46052.0</v>
      </c>
      <c r="D1276" s="1" t="s">
        <v>36</v>
      </c>
      <c r="E1276" s="1" t="s">
        <v>230</v>
      </c>
      <c r="F1276" s="3">
        <v>0.7708333333333334</v>
      </c>
      <c r="G1276" s="1">
        <v>2.0</v>
      </c>
      <c r="H1276" s="1">
        <v>3.0</v>
      </c>
      <c r="I1276" s="1">
        <v>240.0</v>
      </c>
      <c r="J1276" s="1">
        <v>36.0</v>
      </c>
      <c r="K1276" s="1">
        <v>0.0</v>
      </c>
      <c r="L1276" s="1" t="s">
        <v>318</v>
      </c>
      <c r="M1276" s="1" t="s">
        <v>302</v>
      </c>
      <c r="N1276" s="1">
        <v>56.0</v>
      </c>
      <c r="O1276" s="1" t="s">
        <v>308</v>
      </c>
      <c r="P1276" s="1" t="s">
        <v>304</v>
      </c>
      <c r="Q1276" s="1" t="s">
        <v>305</v>
      </c>
    </row>
    <row r="1277" ht="15.75" customHeight="1">
      <c r="A1277" s="1" t="s">
        <v>1591</v>
      </c>
      <c r="B1277" s="2">
        <v>46052.0</v>
      </c>
      <c r="C1277" s="2">
        <v>46054.0</v>
      </c>
      <c r="D1277" s="1" t="s">
        <v>78</v>
      </c>
      <c r="E1277" s="1" t="s">
        <v>214</v>
      </c>
      <c r="F1277" s="3">
        <v>0.7708333333333334</v>
      </c>
      <c r="G1277" s="1">
        <v>9.0</v>
      </c>
      <c r="H1277" s="1">
        <v>1.0</v>
      </c>
      <c r="I1277" s="1">
        <v>320.0</v>
      </c>
      <c r="J1277" s="1">
        <v>24.0</v>
      </c>
      <c r="K1277" s="1">
        <v>0.0</v>
      </c>
      <c r="L1277" s="1" t="s">
        <v>318</v>
      </c>
      <c r="M1277" s="1" t="s">
        <v>302</v>
      </c>
      <c r="N1277" s="1">
        <v>19.0</v>
      </c>
      <c r="O1277" s="1" t="s">
        <v>312</v>
      </c>
      <c r="P1277" s="1" t="s">
        <v>304</v>
      </c>
      <c r="Q1277" s="1" t="s">
        <v>338</v>
      </c>
    </row>
    <row r="1278" ht="15.75" customHeight="1">
      <c r="A1278" s="1" t="s">
        <v>1592</v>
      </c>
      <c r="B1278" s="2">
        <v>46139.0</v>
      </c>
      <c r="C1278" s="2">
        <v>46146.0</v>
      </c>
      <c r="D1278" s="1" t="s">
        <v>104</v>
      </c>
      <c r="E1278" s="1" t="s">
        <v>228</v>
      </c>
      <c r="F1278" s="3">
        <v>0.3958333333333333</v>
      </c>
      <c r="G1278" s="1">
        <v>3.0</v>
      </c>
      <c r="H1278" s="1">
        <v>2.0</v>
      </c>
      <c r="I1278" s="1">
        <v>240.0</v>
      </c>
      <c r="J1278" s="1">
        <v>30.0</v>
      </c>
      <c r="K1278" s="1">
        <v>0.0</v>
      </c>
      <c r="L1278" s="1" t="s">
        <v>315</v>
      </c>
      <c r="M1278" s="1" t="s">
        <v>302</v>
      </c>
      <c r="N1278" s="1">
        <v>27.0</v>
      </c>
      <c r="O1278" s="1" t="s">
        <v>312</v>
      </c>
      <c r="P1278" s="1" t="s">
        <v>304</v>
      </c>
      <c r="Q1278" s="1" t="s">
        <v>338</v>
      </c>
    </row>
    <row r="1279" ht="15.75" customHeight="1">
      <c r="A1279" s="1" t="s">
        <v>1593</v>
      </c>
      <c r="B1279" s="2">
        <v>46044.0</v>
      </c>
      <c r="C1279" s="2">
        <v>46046.0</v>
      </c>
      <c r="D1279" s="1" t="s">
        <v>30</v>
      </c>
      <c r="E1279" s="1" t="s">
        <v>266</v>
      </c>
      <c r="F1279" s="3">
        <v>0.6458333333333334</v>
      </c>
      <c r="G1279" s="1">
        <v>1.0</v>
      </c>
      <c r="H1279" s="1">
        <v>2.0</v>
      </c>
      <c r="I1279" s="1">
        <v>220.0</v>
      </c>
      <c r="J1279" s="1">
        <v>30.0</v>
      </c>
      <c r="K1279" s="1">
        <v>0.0</v>
      </c>
      <c r="L1279" s="1" t="s">
        <v>307</v>
      </c>
      <c r="M1279" s="1" t="s">
        <v>363</v>
      </c>
      <c r="N1279" s="1">
        <v>60.0</v>
      </c>
      <c r="O1279" s="1" t="s">
        <v>303</v>
      </c>
      <c r="P1279" s="1" t="s">
        <v>313</v>
      </c>
      <c r="Q1279" s="1" t="s">
        <v>305</v>
      </c>
    </row>
    <row r="1280" ht="15.75" customHeight="1">
      <c r="A1280" s="1" t="s">
        <v>1594</v>
      </c>
      <c r="B1280" s="2">
        <v>46049.0</v>
      </c>
      <c r="C1280" s="2">
        <v>46053.0</v>
      </c>
      <c r="D1280" s="1" t="s">
        <v>54</v>
      </c>
      <c r="E1280" s="1" t="s">
        <v>186</v>
      </c>
      <c r="F1280" s="3">
        <v>0.53125</v>
      </c>
      <c r="G1280" s="1">
        <v>6.0</v>
      </c>
      <c r="H1280" s="1">
        <v>3.0</v>
      </c>
      <c r="I1280" s="1">
        <v>160.0</v>
      </c>
      <c r="J1280" s="1">
        <v>36.0</v>
      </c>
      <c r="K1280" s="1">
        <v>60.0</v>
      </c>
      <c r="L1280" s="1" t="s">
        <v>301</v>
      </c>
      <c r="M1280" s="1" t="s">
        <v>302</v>
      </c>
      <c r="N1280" s="1">
        <v>54.0</v>
      </c>
      <c r="O1280" s="1" t="s">
        <v>312</v>
      </c>
      <c r="P1280" s="1" t="s">
        <v>313</v>
      </c>
      <c r="Q1280" s="1" t="s">
        <v>305</v>
      </c>
    </row>
    <row r="1281" ht="15.75" customHeight="1">
      <c r="A1281" s="1" t="s">
        <v>1595</v>
      </c>
      <c r="B1281" s="2">
        <v>46175.0</v>
      </c>
      <c r="C1281" s="2">
        <v>46175.0</v>
      </c>
      <c r="D1281" s="1" t="s">
        <v>78</v>
      </c>
      <c r="E1281" s="1" t="s">
        <v>250</v>
      </c>
      <c r="F1281" s="3">
        <v>0.3958333333333333</v>
      </c>
      <c r="G1281" s="1">
        <v>2.0</v>
      </c>
      <c r="H1281" s="1">
        <v>2.0</v>
      </c>
      <c r="I1281" s="1">
        <v>180.0</v>
      </c>
      <c r="J1281" s="1">
        <v>30.0</v>
      </c>
      <c r="K1281" s="1">
        <v>40.0</v>
      </c>
      <c r="L1281" s="1" t="s">
        <v>311</v>
      </c>
      <c r="M1281" s="1" t="s">
        <v>302</v>
      </c>
      <c r="N1281" s="1">
        <v>52.0</v>
      </c>
      <c r="O1281" s="1" t="s">
        <v>308</v>
      </c>
      <c r="P1281" s="1" t="s">
        <v>313</v>
      </c>
      <c r="Q1281" s="1" t="s">
        <v>305</v>
      </c>
    </row>
    <row r="1282" ht="15.75" customHeight="1">
      <c r="A1282" s="1" t="s">
        <v>1596</v>
      </c>
      <c r="B1282" s="2">
        <v>46031.0</v>
      </c>
      <c r="C1282" s="2">
        <v>46034.0</v>
      </c>
      <c r="D1282" s="1" t="s">
        <v>97</v>
      </c>
      <c r="E1282" s="1" t="s">
        <v>250</v>
      </c>
      <c r="F1282" s="3">
        <v>0.6458333333333334</v>
      </c>
      <c r="G1282" s="1">
        <v>6.0</v>
      </c>
      <c r="H1282" s="1">
        <v>6.0</v>
      </c>
      <c r="I1282" s="1">
        <v>260.0</v>
      </c>
      <c r="J1282" s="1">
        <v>54.0</v>
      </c>
      <c r="K1282" s="1">
        <v>20.0</v>
      </c>
      <c r="L1282" s="1" t="s">
        <v>311</v>
      </c>
      <c r="M1282" s="1" t="s">
        <v>302</v>
      </c>
      <c r="N1282" s="1">
        <v>50.0</v>
      </c>
      <c r="O1282" s="1" t="s">
        <v>312</v>
      </c>
      <c r="P1282" s="1" t="s">
        <v>313</v>
      </c>
      <c r="Q1282" s="1" t="s">
        <v>338</v>
      </c>
    </row>
    <row r="1283" ht="15.75" customHeight="1">
      <c r="A1283" s="1" t="s">
        <v>1597</v>
      </c>
      <c r="B1283" s="2">
        <v>46179.0</v>
      </c>
      <c r="C1283" s="2">
        <v>46180.0</v>
      </c>
      <c r="D1283" s="1" t="s">
        <v>94</v>
      </c>
      <c r="E1283" s="1" t="s">
        <v>208</v>
      </c>
      <c r="F1283" s="3">
        <v>0.9375</v>
      </c>
      <c r="G1283" s="1">
        <v>8.0</v>
      </c>
      <c r="H1283" s="1">
        <v>3.0</v>
      </c>
      <c r="I1283" s="1">
        <v>180.0</v>
      </c>
      <c r="J1283" s="1">
        <v>36.0</v>
      </c>
      <c r="K1283" s="1">
        <v>20.0</v>
      </c>
      <c r="L1283" s="1" t="s">
        <v>315</v>
      </c>
      <c r="M1283" s="1" t="s">
        <v>302</v>
      </c>
      <c r="N1283" s="1">
        <v>20.0</v>
      </c>
      <c r="O1283" s="1" t="s">
        <v>312</v>
      </c>
      <c r="P1283" s="1" t="s">
        <v>304</v>
      </c>
      <c r="Q1283" s="1" t="s">
        <v>305</v>
      </c>
    </row>
    <row r="1284" ht="15.75" customHeight="1">
      <c r="A1284" s="1" t="s">
        <v>1598</v>
      </c>
      <c r="B1284" s="2">
        <v>46083.0</v>
      </c>
      <c r="C1284" s="2">
        <v>46089.0</v>
      </c>
      <c r="D1284" s="1" t="s">
        <v>62</v>
      </c>
      <c r="E1284" s="1" t="s">
        <v>239</v>
      </c>
      <c r="F1284" s="3">
        <v>0.7708333333333334</v>
      </c>
      <c r="G1284" s="1">
        <v>3.0</v>
      </c>
      <c r="H1284" s="1">
        <v>3.0</v>
      </c>
      <c r="I1284" s="1">
        <v>180.0</v>
      </c>
      <c r="J1284" s="1">
        <v>36.0</v>
      </c>
      <c r="K1284" s="1">
        <v>150.0</v>
      </c>
      <c r="L1284" s="1" t="s">
        <v>318</v>
      </c>
      <c r="M1284" s="1" t="s">
        <v>302</v>
      </c>
      <c r="N1284" s="1">
        <v>57.0</v>
      </c>
      <c r="O1284" s="1" t="s">
        <v>308</v>
      </c>
      <c r="P1284" s="1" t="s">
        <v>304</v>
      </c>
      <c r="Q1284" s="1" t="s">
        <v>305</v>
      </c>
    </row>
    <row r="1285" ht="15.75" customHeight="1">
      <c r="A1285" s="1" t="s">
        <v>1599</v>
      </c>
      <c r="B1285" s="2">
        <v>46183.0</v>
      </c>
      <c r="C1285" s="2">
        <v>46190.0</v>
      </c>
      <c r="D1285" s="1" t="s">
        <v>69</v>
      </c>
      <c r="E1285" s="1" t="s">
        <v>250</v>
      </c>
      <c r="F1285" s="3">
        <v>0.8854166666666666</v>
      </c>
      <c r="G1285" s="1">
        <v>4.0</v>
      </c>
      <c r="H1285" s="1">
        <v>2.0</v>
      </c>
      <c r="I1285" s="1">
        <v>260.0</v>
      </c>
      <c r="J1285" s="1">
        <v>30.0</v>
      </c>
      <c r="K1285" s="1">
        <v>0.0</v>
      </c>
      <c r="L1285" s="1" t="s">
        <v>311</v>
      </c>
      <c r="M1285" s="1" t="s">
        <v>302</v>
      </c>
      <c r="N1285" s="1">
        <v>45.0</v>
      </c>
      <c r="O1285" s="1" t="s">
        <v>308</v>
      </c>
      <c r="P1285" s="1" t="s">
        <v>313</v>
      </c>
      <c r="Q1285" s="1" t="s">
        <v>338</v>
      </c>
    </row>
    <row r="1286" ht="15.75" customHeight="1">
      <c r="A1286" s="1" t="s">
        <v>1600</v>
      </c>
      <c r="B1286" s="2">
        <v>46155.0</v>
      </c>
      <c r="C1286" s="2">
        <v>46158.0</v>
      </c>
      <c r="D1286" s="1" t="s">
        <v>69</v>
      </c>
      <c r="E1286" s="1" t="s">
        <v>283</v>
      </c>
      <c r="F1286" s="3">
        <v>0.7708333333333334</v>
      </c>
      <c r="G1286" s="1">
        <v>6.0</v>
      </c>
      <c r="H1286" s="1">
        <v>4.0</v>
      </c>
      <c r="I1286" s="1">
        <v>180.0</v>
      </c>
      <c r="J1286" s="1">
        <v>42.0</v>
      </c>
      <c r="K1286" s="1">
        <v>20.0</v>
      </c>
      <c r="L1286" s="1" t="s">
        <v>311</v>
      </c>
      <c r="M1286" s="1" t="s">
        <v>302</v>
      </c>
      <c r="N1286" s="1">
        <v>18.0</v>
      </c>
      <c r="O1286" s="1" t="s">
        <v>303</v>
      </c>
      <c r="P1286" s="1" t="s">
        <v>304</v>
      </c>
      <c r="Q1286" s="1" t="s">
        <v>305</v>
      </c>
    </row>
    <row r="1287" ht="15.75" customHeight="1">
      <c r="A1287" s="1" t="s">
        <v>1601</v>
      </c>
      <c r="B1287" s="2">
        <v>46117.0</v>
      </c>
      <c r="C1287" s="2">
        <v>46117.0</v>
      </c>
      <c r="D1287" s="1" t="s">
        <v>100</v>
      </c>
      <c r="E1287" s="1" t="s">
        <v>168</v>
      </c>
      <c r="F1287" s="3">
        <v>0.9375</v>
      </c>
      <c r="G1287" s="1">
        <v>4.0</v>
      </c>
      <c r="H1287" s="1">
        <v>4.0</v>
      </c>
      <c r="I1287" s="1">
        <v>160.0</v>
      </c>
      <c r="J1287" s="1">
        <v>42.0</v>
      </c>
      <c r="K1287" s="1">
        <v>0.0</v>
      </c>
      <c r="L1287" s="1" t="s">
        <v>301</v>
      </c>
      <c r="M1287" s="1" t="s">
        <v>302</v>
      </c>
      <c r="N1287" s="1">
        <v>39.0</v>
      </c>
      <c r="O1287" s="1" t="s">
        <v>308</v>
      </c>
      <c r="P1287" s="1" t="s">
        <v>304</v>
      </c>
      <c r="Q1287" s="1" t="s">
        <v>305</v>
      </c>
    </row>
    <row r="1288" ht="15.75" customHeight="1">
      <c r="A1288" s="1" t="s">
        <v>1602</v>
      </c>
      <c r="B1288" s="2">
        <v>46195.0</v>
      </c>
      <c r="C1288" s="2">
        <v>46196.0</v>
      </c>
      <c r="D1288" s="1" t="s">
        <v>30</v>
      </c>
      <c r="E1288" s="1" t="s">
        <v>250</v>
      </c>
      <c r="F1288" s="3">
        <v>0.53125</v>
      </c>
      <c r="G1288" s="1">
        <v>5.0</v>
      </c>
      <c r="H1288" s="1">
        <v>4.0</v>
      </c>
      <c r="I1288" s="1">
        <v>180.0</v>
      </c>
      <c r="J1288" s="1">
        <v>42.0</v>
      </c>
      <c r="K1288" s="1">
        <v>0.0</v>
      </c>
      <c r="L1288" s="1" t="s">
        <v>318</v>
      </c>
      <c r="M1288" s="1" t="s">
        <v>302</v>
      </c>
      <c r="N1288" s="1">
        <v>34.0</v>
      </c>
      <c r="O1288" s="1" t="s">
        <v>312</v>
      </c>
      <c r="P1288" s="1" t="s">
        <v>313</v>
      </c>
      <c r="Q1288" s="1" t="s">
        <v>305</v>
      </c>
    </row>
    <row r="1289" ht="15.75" customHeight="1">
      <c r="A1289" s="1" t="s">
        <v>1603</v>
      </c>
      <c r="B1289" s="2">
        <v>46073.0</v>
      </c>
      <c r="C1289" s="2">
        <v>46075.0</v>
      </c>
      <c r="D1289" s="1" t="s">
        <v>46</v>
      </c>
      <c r="E1289" s="1" t="s">
        <v>262</v>
      </c>
      <c r="F1289" s="3">
        <v>0.9375</v>
      </c>
      <c r="G1289" s="1">
        <v>5.0</v>
      </c>
      <c r="H1289" s="1">
        <v>2.0</v>
      </c>
      <c r="I1289" s="1">
        <v>240.0</v>
      </c>
      <c r="J1289" s="1">
        <v>30.0</v>
      </c>
      <c r="K1289" s="1">
        <v>0.0</v>
      </c>
      <c r="L1289" s="1" t="s">
        <v>318</v>
      </c>
      <c r="M1289" s="1" t="s">
        <v>326</v>
      </c>
      <c r="N1289" s="1">
        <v>52.0</v>
      </c>
      <c r="O1289" s="1" t="s">
        <v>308</v>
      </c>
      <c r="P1289" s="1" t="s">
        <v>304</v>
      </c>
      <c r="Q1289" s="1" t="s">
        <v>305</v>
      </c>
    </row>
    <row r="1290" ht="15.75" customHeight="1">
      <c r="A1290" s="1" t="s">
        <v>1604</v>
      </c>
      <c r="B1290" s="2">
        <v>46162.0</v>
      </c>
      <c r="C1290" s="2">
        <v>46163.0</v>
      </c>
      <c r="D1290" s="1" t="s">
        <v>46</v>
      </c>
      <c r="E1290" s="1" t="s">
        <v>189</v>
      </c>
      <c r="F1290" s="3">
        <v>0.6458333333333334</v>
      </c>
      <c r="G1290" s="1">
        <v>8.0</v>
      </c>
      <c r="H1290" s="1">
        <v>1.0</v>
      </c>
      <c r="I1290" s="1">
        <v>280.0</v>
      </c>
      <c r="J1290" s="1">
        <v>24.0</v>
      </c>
      <c r="K1290" s="1">
        <v>40.0</v>
      </c>
      <c r="L1290" s="1" t="s">
        <v>311</v>
      </c>
      <c r="M1290" s="1" t="s">
        <v>302</v>
      </c>
      <c r="N1290" s="1">
        <v>52.0</v>
      </c>
      <c r="O1290" s="1" t="s">
        <v>312</v>
      </c>
      <c r="P1290" s="1" t="s">
        <v>313</v>
      </c>
      <c r="Q1290" s="1" t="s">
        <v>305</v>
      </c>
    </row>
    <row r="1291" ht="15.75" customHeight="1">
      <c r="A1291" s="1" t="s">
        <v>1605</v>
      </c>
      <c r="B1291" s="2">
        <v>46065.0</v>
      </c>
      <c r="C1291" s="2">
        <v>46067.0</v>
      </c>
      <c r="D1291" s="1" t="s">
        <v>54</v>
      </c>
      <c r="E1291" s="1" t="s">
        <v>258</v>
      </c>
      <c r="F1291" s="3">
        <v>0.3958333333333333</v>
      </c>
      <c r="G1291" s="1">
        <v>4.0</v>
      </c>
      <c r="H1291" s="1">
        <v>5.0</v>
      </c>
      <c r="I1291" s="1">
        <v>180.0</v>
      </c>
      <c r="J1291" s="1">
        <v>48.0</v>
      </c>
      <c r="K1291" s="1">
        <v>0.0</v>
      </c>
      <c r="L1291" s="1" t="s">
        <v>301</v>
      </c>
      <c r="M1291" s="1" t="s">
        <v>302</v>
      </c>
      <c r="N1291" s="1">
        <v>41.0</v>
      </c>
      <c r="O1291" s="1" t="s">
        <v>308</v>
      </c>
      <c r="P1291" s="1" t="s">
        <v>313</v>
      </c>
      <c r="Q1291" s="1" t="s">
        <v>305</v>
      </c>
    </row>
    <row r="1292" ht="15.75" customHeight="1">
      <c r="A1292" s="1" t="s">
        <v>1606</v>
      </c>
      <c r="B1292" s="2">
        <v>46117.0</v>
      </c>
      <c r="C1292" s="2">
        <v>46122.0</v>
      </c>
      <c r="D1292" s="1" t="s">
        <v>11</v>
      </c>
      <c r="E1292" s="1" t="s">
        <v>268</v>
      </c>
      <c r="F1292" s="3">
        <v>0.6458333333333334</v>
      </c>
      <c r="G1292" s="1">
        <v>1.0</v>
      </c>
      <c r="H1292" s="1">
        <v>3.0</v>
      </c>
      <c r="I1292" s="1">
        <v>320.0</v>
      </c>
      <c r="J1292" s="1">
        <v>36.0</v>
      </c>
      <c r="K1292" s="1">
        <v>0.0</v>
      </c>
      <c r="L1292" s="1" t="s">
        <v>301</v>
      </c>
      <c r="M1292" s="1" t="s">
        <v>326</v>
      </c>
      <c r="N1292" s="1">
        <v>53.0</v>
      </c>
      <c r="O1292" s="1" t="s">
        <v>312</v>
      </c>
      <c r="P1292" s="1" t="s">
        <v>313</v>
      </c>
      <c r="Q1292" s="1" t="s">
        <v>338</v>
      </c>
    </row>
    <row r="1293" ht="15.75" customHeight="1">
      <c r="A1293" s="1" t="s">
        <v>1607</v>
      </c>
      <c r="B1293" s="2">
        <v>46197.0</v>
      </c>
      <c r="C1293" s="2">
        <v>46201.0</v>
      </c>
      <c r="D1293" s="1" t="s">
        <v>125</v>
      </c>
      <c r="E1293" s="1" t="s">
        <v>199</v>
      </c>
      <c r="F1293" s="3">
        <v>0.8854166666666666</v>
      </c>
      <c r="G1293" s="1">
        <v>1.0</v>
      </c>
      <c r="H1293" s="1">
        <v>2.0</v>
      </c>
      <c r="I1293" s="1">
        <v>260.0</v>
      </c>
      <c r="J1293" s="1">
        <v>30.0</v>
      </c>
      <c r="K1293" s="1">
        <v>40.0</v>
      </c>
      <c r="L1293" s="1" t="s">
        <v>315</v>
      </c>
      <c r="M1293" s="1" t="s">
        <v>302</v>
      </c>
      <c r="N1293" s="1">
        <v>50.0</v>
      </c>
      <c r="O1293" s="1" t="s">
        <v>312</v>
      </c>
      <c r="P1293" s="1" t="s">
        <v>313</v>
      </c>
      <c r="Q1293" s="1" t="s">
        <v>305</v>
      </c>
    </row>
    <row r="1294" ht="15.75" customHeight="1">
      <c r="A1294" s="1" t="s">
        <v>1608</v>
      </c>
      <c r="B1294" s="2">
        <v>46065.0</v>
      </c>
      <c r="C1294" s="2">
        <v>46065.0</v>
      </c>
      <c r="D1294" s="1" t="s">
        <v>30</v>
      </c>
      <c r="E1294" s="1" t="s">
        <v>278</v>
      </c>
      <c r="F1294" s="3">
        <v>0.53125</v>
      </c>
      <c r="G1294" s="1">
        <v>7.0</v>
      </c>
      <c r="H1294" s="1">
        <v>3.0</v>
      </c>
      <c r="I1294" s="1">
        <v>280.0</v>
      </c>
      <c r="J1294" s="1">
        <v>36.0</v>
      </c>
      <c r="K1294" s="1">
        <v>0.0</v>
      </c>
      <c r="L1294" s="1" t="s">
        <v>307</v>
      </c>
      <c r="M1294" s="1" t="s">
        <v>302</v>
      </c>
      <c r="N1294" s="1">
        <v>41.0</v>
      </c>
      <c r="O1294" s="1" t="s">
        <v>308</v>
      </c>
      <c r="P1294" s="1" t="s">
        <v>313</v>
      </c>
      <c r="Q1294" s="1" t="s">
        <v>305</v>
      </c>
    </row>
    <row r="1295" ht="15.75" customHeight="1">
      <c r="A1295" s="1" t="s">
        <v>1609</v>
      </c>
      <c r="B1295" s="2">
        <v>46098.0</v>
      </c>
      <c r="C1295" s="2">
        <v>46105.0</v>
      </c>
      <c r="D1295" s="1" t="s">
        <v>22</v>
      </c>
      <c r="E1295" s="1" t="s">
        <v>214</v>
      </c>
      <c r="F1295" s="3">
        <v>0.7708333333333334</v>
      </c>
      <c r="G1295" s="1">
        <v>8.0</v>
      </c>
      <c r="H1295" s="1">
        <v>1.0</v>
      </c>
      <c r="I1295" s="1">
        <v>240.0</v>
      </c>
      <c r="J1295" s="1">
        <v>24.0</v>
      </c>
      <c r="K1295" s="1">
        <v>40.0</v>
      </c>
      <c r="L1295" s="1" t="s">
        <v>301</v>
      </c>
      <c r="M1295" s="1" t="s">
        <v>302</v>
      </c>
      <c r="N1295" s="1">
        <v>31.0</v>
      </c>
      <c r="O1295" s="1" t="s">
        <v>308</v>
      </c>
      <c r="P1295" s="1" t="s">
        <v>304</v>
      </c>
      <c r="Q1295" s="1" t="s">
        <v>305</v>
      </c>
    </row>
    <row r="1296" ht="15.75" customHeight="1">
      <c r="A1296" s="1" t="s">
        <v>1610</v>
      </c>
      <c r="B1296" s="2">
        <v>46132.0</v>
      </c>
      <c r="C1296" s="2">
        <v>46139.0</v>
      </c>
      <c r="D1296" s="1" t="s">
        <v>128</v>
      </c>
      <c r="E1296" s="1" t="s">
        <v>170</v>
      </c>
      <c r="F1296" s="3">
        <v>0.3958333333333333</v>
      </c>
      <c r="G1296" s="1">
        <v>5.0</v>
      </c>
      <c r="H1296" s="1">
        <v>6.0</v>
      </c>
      <c r="I1296" s="1">
        <v>240.0</v>
      </c>
      <c r="J1296" s="1">
        <v>54.0</v>
      </c>
      <c r="K1296" s="1">
        <v>0.0</v>
      </c>
      <c r="L1296" s="1" t="s">
        <v>315</v>
      </c>
      <c r="M1296" s="1" t="s">
        <v>302</v>
      </c>
      <c r="N1296" s="1">
        <v>59.0</v>
      </c>
      <c r="O1296" s="1" t="s">
        <v>308</v>
      </c>
      <c r="P1296" s="1" t="s">
        <v>313</v>
      </c>
      <c r="Q1296" s="1" t="s">
        <v>305</v>
      </c>
    </row>
    <row r="1297" ht="15.75" customHeight="1">
      <c r="A1297" s="1" t="s">
        <v>1611</v>
      </c>
      <c r="B1297" s="2">
        <v>46068.0</v>
      </c>
      <c r="C1297" s="2">
        <v>46075.0</v>
      </c>
      <c r="D1297" s="1" t="s">
        <v>50</v>
      </c>
      <c r="E1297" s="1" t="s">
        <v>246</v>
      </c>
      <c r="F1297" s="3">
        <v>0.9375</v>
      </c>
      <c r="G1297" s="1">
        <v>7.0</v>
      </c>
      <c r="H1297" s="1">
        <v>4.0</v>
      </c>
      <c r="I1297" s="1">
        <v>240.0</v>
      </c>
      <c r="J1297" s="1">
        <v>42.0</v>
      </c>
      <c r="K1297" s="1">
        <v>20.0</v>
      </c>
      <c r="L1297" s="1" t="s">
        <v>311</v>
      </c>
      <c r="M1297" s="1" t="s">
        <v>302</v>
      </c>
      <c r="N1297" s="1">
        <v>56.0</v>
      </c>
      <c r="O1297" s="1" t="s">
        <v>312</v>
      </c>
      <c r="P1297" s="1" t="s">
        <v>304</v>
      </c>
      <c r="Q1297" s="1" t="s">
        <v>305</v>
      </c>
    </row>
    <row r="1298" ht="15.75" customHeight="1">
      <c r="A1298" s="1" t="s">
        <v>1612</v>
      </c>
      <c r="B1298" s="2">
        <v>46092.0</v>
      </c>
      <c r="C1298" s="2">
        <v>46097.0</v>
      </c>
      <c r="D1298" s="1" t="s">
        <v>25</v>
      </c>
      <c r="E1298" s="1" t="s">
        <v>244</v>
      </c>
      <c r="F1298" s="3">
        <v>0.6458333333333334</v>
      </c>
      <c r="G1298" s="1">
        <v>5.0</v>
      </c>
      <c r="H1298" s="1">
        <v>3.0</v>
      </c>
      <c r="I1298" s="1">
        <v>420.0</v>
      </c>
      <c r="J1298" s="1">
        <v>36.0</v>
      </c>
      <c r="K1298" s="1">
        <v>60.0</v>
      </c>
      <c r="L1298" s="1" t="s">
        <v>318</v>
      </c>
      <c r="M1298" s="1" t="s">
        <v>302</v>
      </c>
      <c r="N1298" s="1">
        <v>26.0</v>
      </c>
      <c r="O1298" s="1" t="s">
        <v>312</v>
      </c>
      <c r="P1298" s="1" t="s">
        <v>304</v>
      </c>
      <c r="Q1298" s="1" t="s">
        <v>309</v>
      </c>
    </row>
    <row r="1299" ht="15.75" customHeight="1">
      <c r="A1299" s="1" t="s">
        <v>1613</v>
      </c>
      <c r="B1299" s="2">
        <v>46106.0</v>
      </c>
      <c r="C1299" s="2">
        <v>46112.0</v>
      </c>
      <c r="D1299" s="1" t="s">
        <v>118</v>
      </c>
      <c r="E1299" s="1" t="s">
        <v>235</v>
      </c>
      <c r="F1299" s="3">
        <v>0.9375</v>
      </c>
      <c r="G1299" s="1">
        <v>6.0</v>
      </c>
      <c r="H1299" s="1">
        <v>3.0</v>
      </c>
      <c r="I1299" s="1">
        <v>400.0</v>
      </c>
      <c r="J1299" s="1">
        <v>36.0</v>
      </c>
      <c r="K1299" s="1">
        <v>0.0</v>
      </c>
      <c r="L1299" s="1" t="s">
        <v>301</v>
      </c>
      <c r="M1299" s="1" t="s">
        <v>302</v>
      </c>
      <c r="N1299" s="1">
        <v>49.0</v>
      </c>
      <c r="O1299" s="1" t="s">
        <v>312</v>
      </c>
      <c r="P1299" s="1" t="s">
        <v>313</v>
      </c>
      <c r="Q1299" s="1" t="s">
        <v>309</v>
      </c>
    </row>
    <row r="1300" ht="15.75" customHeight="1">
      <c r="A1300" s="1" t="s">
        <v>1614</v>
      </c>
      <c r="B1300" s="2">
        <v>46161.0</v>
      </c>
      <c r="C1300" s="2">
        <v>46166.0</v>
      </c>
      <c r="D1300" s="1" t="s">
        <v>108</v>
      </c>
      <c r="E1300" s="1" t="s">
        <v>232</v>
      </c>
      <c r="F1300" s="3">
        <v>0.6458333333333334</v>
      </c>
      <c r="G1300" s="1">
        <v>3.0</v>
      </c>
      <c r="H1300" s="1">
        <v>4.0</v>
      </c>
      <c r="I1300" s="1">
        <v>180.0</v>
      </c>
      <c r="J1300" s="1">
        <v>42.0</v>
      </c>
      <c r="K1300" s="1">
        <v>0.0</v>
      </c>
      <c r="L1300" s="1" t="s">
        <v>301</v>
      </c>
      <c r="M1300" s="1" t="s">
        <v>302</v>
      </c>
      <c r="N1300" s="1">
        <v>57.0</v>
      </c>
      <c r="O1300" s="1" t="s">
        <v>308</v>
      </c>
      <c r="P1300" s="1" t="s">
        <v>313</v>
      </c>
      <c r="Q1300" s="1" t="s">
        <v>305</v>
      </c>
    </row>
    <row r="1301" ht="15.75" customHeight="1">
      <c r="A1301" s="1" t="s">
        <v>1615</v>
      </c>
      <c r="B1301" s="2">
        <v>46180.0</v>
      </c>
      <c r="C1301" s="2">
        <v>46181.0</v>
      </c>
      <c r="D1301" s="1" t="s">
        <v>147</v>
      </c>
      <c r="E1301" s="1" t="s">
        <v>276</v>
      </c>
      <c r="F1301" s="3">
        <v>0.3958333333333333</v>
      </c>
      <c r="G1301" s="1">
        <v>1.0</v>
      </c>
      <c r="H1301" s="1">
        <v>6.0</v>
      </c>
      <c r="I1301" s="1">
        <v>320.0</v>
      </c>
      <c r="J1301" s="1">
        <v>54.0</v>
      </c>
      <c r="K1301" s="1">
        <v>0.0</v>
      </c>
      <c r="L1301" s="1" t="s">
        <v>311</v>
      </c>
      <c r="M1301" s="1" t="s">
        <v>326</v>
      </c>
      <c r="N1301" s="1">
        <v>18.0</v>
      </c>
      <c r="O1301" s="1" t="s">
        <v>312</v>
      </c>
      <c r="P1301" s="1" t="s">
        <v>313</v>
      </c>
      <c r="Q1301" s="1" t="s">
        <v>338</v>
      </c>
    </row>
    <row r="1302" ht="15.75" customHeight="1">
      <c r="A1302" s="1" t="s">
        <v>1616</v>
      </c>
      <c r="B1302" s="2">
        <v>46186.0</v>
      </c>
      <c r="C1302" s="2">
        <v>46189.0</v>
      </c>
      <c r="D1302" s="1" t="s">
        <v>85</v>
      </c>
      <c r="E1302" s="1" t="s">
        <v>199</v>
      </c>
      <c r="F1302" s="3">
        <v>0.6458333333333334</v>
      </c>
      <c r="G1302" s="1">
        <v>3.0</v>
      </c>
      <c r="H1302" s="1">
        <v>6.0</v>
      </c>
      <c r="I1302" s="1">
        <v>260.0</v>
      </c>
      <c r="J1302" s="1">
        <v>54.0</v>
      </c>
      <c r="K1302" s="1">
        <v>0.0</v>
      </c>
      <c r="L1302" s="1" t="s">
        <v>315</v>
      </c>
      <c r="M1302" s="1" t="s">
        <v>302</v>
      </c>
      <c r="N1302" s="1">
        <v>25.0</v>
      </c>
      <c r="O1302" s="1" t="s">
        <v>308</v>
      </c>
      <c r="P1302" s="1" t="s">
        <v>304</v>
      </c>
      <c r="Q1302" s="1" t="s">
        <v>305</v>
      </c>
    </row>
    <row r="1303" ht="15.75" customHeight="1">
      <c r="A1303" s="1" t="s">
        <v>1617</v>
      </c>
      <c r="B1303" s="2">
        <v>46105.0</v>
      </c>
      <c r="C1303" s="2">
        <v>46110.0</v>
      </c>
      <c r="D1303" s="1" t="s">
        <v>69</v>
      </c>
      <c r="E1303" s="1" t="s">
        <v>246</v>
      </c>
      <c r="F1303" s="3">
        <v>0.6458333333333334</v>
      </c>
      <c r="G1303" s="1">
        <v>3.0</v>
      </c>
      <c r="H1303" s="1">
        <v>3.0</v>
      </c>
      <c r="I1303" s="1">
        <v>240.0</v>
      </c>
      <c r="J1303" s="1">
        <v>36.0</v>
      </c>
      <c r="K1303" s="1">
        <v>0.0</v>
      </c>
      <c r="L1303" s="1" t="s">
        <v>307</v>
      </c>
      <c r="M1303" s="1" t="s">
        <v>302</v>
      </c>
      <c r="N1303" s="1">
        <v>24.0</v>
      </c>
      <c r="O1303" s="1" t="s">
        <v>303</v>
      </c>
      <c r="P1303" s="1" t="s">
        <v>313</v>
      </c>
      <c r="Q1303" s="1" t="s">
        <v>305</v>
      </c>
    </row>
    <row r="1304" ht="15.75" customHeight="1">
      <c r="A1304" s="1" t="s">
        <v>1618</v>
      </c>
      <c r="B1304" s="2">
        <v>46121.0</v>
      </c>
      <c r="C1304" s="2">
        <v>46128.0</v>
      </c>
      <c r="D1304" s="1" t="s">
        <v>25</v>
      </c>
      <c r="E1304" s="1" t="s">
        <v>276</v>
      </c>
      <c r="F1304" s="3">
        <v>0.9375</v>
      </c>
      <c r="G1304" s="1">
        <v>4.0</v>
      </c>
      <c r="H1304" s="1">
        <v>3.0</v>
      </c>
      <c r="I1304" s="1">
        <v>240.0</v>
      </c>
      <c r="J1304" s="1">
        <v>36.0</v>
      </c>
      <c r="K1304" s="1">
        <v>100.0</v>
      </c>
      <c r="L1304" s="1" t="s">
        <v>311</v>
      </c>
      <c r="M1304" s="1" t="s">
        <v>302</v>
      </c>
      <c r="N1304" s="1">
        <v>36.0</v>
      </c>
      <c r="O1304" s="1" t="s">
        <v>303</v>
      </c>
      <c r="P1304" s="1" t="s">
        <v>304</v>
      </c>
      <c r="Q1304" s="1" t="s">
        <v>305</v>
      </c>
    </row>
    <row r="1305" ht="15.75" customHeight="1">
      <c r="A1305" s="1" t="s">
        <v>1619</v>
      </c>
      <c r="B1305" s="2">
        <v>46056.0</v>
      </c>
      <c r="C1305" s="2">
        <v>46061.0</v>
      </c>
      <c r="D1305" s="1" t="s">
        <v>128</v>
      </c>
      <c r="E1305" s="1" t="s">
        <v>283</v>
      </c>
      <c r="F1305" s="3">
        <v>0.8854166666666666</v>
      </c>
      <c r="G1305" s="1">
        <v>2.0</v>
      </c>
      <c r="H1305" s="1">
        <v>5.0</v>
      </c>
      <c r="I1305" s="1">
        <v>180.0</v>
      </c>
      <c r="J1305" s="1">
        <v>48.0</v>
      </c>
      <c r="K1305" s="1">
        <v>0.0</v>
      </c>
      <c r="L1305" s="1" t="s">
        <v>311</v>
      </c>
      <c r="M1305" s="1" t="s">
        <v>326</v>
      </c>
      <c r="N1305" s="1">
        <v>22.0</v>
      </c>
      <c r="O1305" s="1" t="s">
        <v>303</v>
      </c>
      <c r="P1305" s="1" t="s">
        <v>304</v>
      </c>
      <c r="Q1305" s="1" t="s">
        <v>305</v>
      </c>
    </row>
    <row r="1306" ht="15.75" customHeight="1">
      <c r="A1306" s="1" t="s">
        <v>1620</v>
      </c>
      <c r="B1306" s="2">
        <v>46057.0</v>
      </c>
      <c r="C1306" s="2">
        <v>46060.0</v>
      </c>
      <c r="D1306" s="1" t="s">
        <v>125</v>
      </c>
      <c r="E1306" s="1" t="s">
        <v>184</v>
      </c>
      <c r="F1306" s="3">
        <v>0.6458333333333334</v>
      </c>
      <c r="G1306" s="1">
        <v>1.0</v>
      </c>
      <c r="H1306" s="1">
        <v>3.0</v>
      </c>
      <c r="I1306" s="1">
        <v>180.0</v>
      </c>
      <c r="J1306" s="1">
        <v>36.0</v>
      </c>
      <c r="K1306" s="1">
        <v>100.0</v>
      </c>
      <c r="L1306" s="1" t="s">
        <v>315</v>
      </c>
      <c r="M1306" s="1" t="s">
        <v>302</v>
      </c>
      <c r="N1306" s="1">
        <v>58.0</v>
      </c>
      <c r="O1306" s="1" t="s">
        <v>312</v>
      </c>
      <c r="P1306" s="1" t="s">
        <v>304</v>
      </c>
      <c r="Q1306" s="1" t="s">
        <v>305</v>
      </c>
    </row>
    <row r="1307" ht="15.75" customHeight="1">
      <c r="A1307" s="1" t="s">
        <v>1621</v>
      </c>
      <c r="B1307" s="2">
        <v>46046.0</v>
      </c>
      <c r="C1307" s="2">
        <v>46049.0</v>
      </c>
      <c r="D1307" s="1" t="s">
        <v>54</v>
      </c>
      <c r="E1307" s="1" t="s">
        <v>242</v>
      </c>
      <c r="F1307" s="3">
        <v>0.53125</v>
      </c>
      <c r="G1307" s="1">
        <v>8.0</v>
      </c>
      <c r="H1307" s="1">
        <v>2.0</v>
      </c>
      <c r="I1307" s="1">
        <v>240.0</v>
      </c>
      <c r="J1307" s="1">
        <v>30.0</v>
      </c>
      <c r="K1307" s="1">
        <v>20.0</v>
      </c>
      <c r="L1307" s="1" t="s">
        <v>318</v>
      </c>
      <c r="M1307" s="1" t="s">
        <v>302</v>
      </c>
      <c r="N1307" s="1">
        <v>52.0</v>
      </c>
      <c r="O1307" s="1" t="s">
        <v>303</v>
      </c>
      <c r="P1307" s="1" t="s">
        <v>304</v>
      </c>
      <c r="Q1307" s="1" t="s">
        <v>305</v>
      </c>
    </row>
    <row r="1308" ht="15.75" customHeight="1">
      <c r="A1308" s="1" t="s">
        <v>1622</v>
      </c>
      <c r="B1308" s="2">
        <v>46193.0</v>
      </c>
      <c r="C1308" s="2">
        <v>46200.0</v>
      </c>
      <c r="D1308" s="1" t="s">
        <v>30</v>
      </c>
      <c r="E1308" s="1" t="s">
        <v>191</v>
      </c>
      <c r="F1308" s="3">
        <v>0.8854166666666666</v>
      </c>
      <c r="G1308" s="1">
        <v>3.0</v>
      </c>
      <c r="H1308" s="1">
        <v>3.0</v>
      </c>
      <c r="I1308" s="1">
        <v>200.0</v>
      </c>
      <c r="J1308" s="1">
        <v>36.0</v>
      </c>
      <c r="K1308" s="1">
        <v>0.0</v>
      </c>
      <c r="L1308" s="1" t="s">
        <v>318</v>
      </c>
      <c r="M1308" s="1" t="s">
        <v>302</v>
      </c>
      <c r="N1308" s="1">
        <v>41.0</v>
      </c>
      <c r="O1308" s="1" t="s">
        <v>308</v>
      </c>
      <c r="P1308" s="1" t="s">
        <v>313</v>
      </c>
      <c r="Q1308" s="1" t="s">
        <v>305</v>
      </c>
    </row>
    <row r="1309" ht="15.75" customHeight="1">
      <c r="A1309" s="1" t="s">
        <v>1623</v>
      </c>
      <c r="B1309" s="2">
        <v>46062.0</v>
      </c>
      <c r="C1309" s="2">
        <v>46062.0</v>
      </c>
      <c r="D1309" s="1" t="s">
        <v>46</v>
      </c>
      <c r="E1309" s="1" t="s">
        <v>262</v>
      </c>
      <c r="F1309" s="3">
        <v>0.7708333333333334</v>
      </c>
      <c r="G1309" s="1">
        <v>9.0</v>
      </c>
      <c r="H1309" s="1">
        <v>3.0</v>
      </c>
      <c r="I1309" s="1">
        <v>240.0</v>
      </c>
      <c r="J1309" s="1">
        <v>36.0</v>
      </c>
      <c r="K1309" s="1">
        <v>60.0</v>
      </c>
      <c r="L1309" s="1" t="s">
        <v>311</v>
      </c>
      <c r="M1309" s="1" t="s">
        <v>302</v>
      </c>
      <c r="N1309" s="1">
        <v>47.0</v>
      </c>
      <c r="O1309" s="1" t="s">
        <v>303</v>
      </c>
      <c r="P1309" s="1" t="s">
        <v>304</v>
      </c>
      <c r="Q1309" s="1" t="s">
        <v>305</v>
      </c>
    </row>
    <row r="1310" ht="15.75" customHeight="1">
      <c r="A1310" s="1" t="s">
        <v>1624</v>
      </c>
      <c r="B1310" s="2">
        <v>46123.0</v>
      </c>
      <c r="C1310" s="2">
        <v>46123.0</v>
      </c>
      <c r="D1310" s="1" t="s">
        <v>78</v>
      </c>
      <c r="E1310" s="1" t="s">
        <v>191</v>
      </c>
      <c r="F1310" s="3">
        <v>0.9375</v>
      </c>
      <c r="G1310" s="1">
        <v>2.0</v>
      </c>
      <c r="H1310" s="1">
        <v>6.0</v>
      </c>
      <c r="I1310" s="1">
        <v>280.0</v>
      </c>
      <c r="J1310" s="1">
        <v>54.0</v>
      </c>
      <c r="K1310" s="1">
        <v>40.0</v>
      </c>
      <c r="L1310" s="1" t="s">
        <v>311</v>
      </c>
      <c r="M1310" s="1" t="s">
        <v>302</v>
      </c>
      <c r="N1310" s="1">
        <v>47.0</v>
      </c>
      <c r="O1310" s="1" t="s">
        <v>312</v>
      </c>
      <c r="P1310" s="1" t="s">
        <v>304</v>
      </c>
      <c r="Q1310" s="1" t="s">
        <v>338</v>
      </c>
    </row>
    <row r="1311" ht="15.75" customHeight="1">
      <c r="A1311" s="1" t="s">
        <v>1625</v>
      </c>
      <c r="B1311" s="2">
        <v>46167.0</v>
      </c>
      <c r="C1311" s="2">
        <v>46169.0</v>
      </c>
      <c r="D1311" s="1" t="s">
        <v>144</v>
      </c>
      <c r="E1311" s="1" t="s">
        <v>168</v>
      </c>
      <c r="F1311" s="3">
        <v>0.53125</v>
      </c>
      <c r="G1311" s="1">
        <v>6.0</v>
      </c>
      <c r="H1311" s="1">
        <v>2.0</v>
      </c>
      <c r="I1311" s="1">
        <v>160.0</v>
      </c>
      <c r="J1311" s="1">
        <v>30.0</v>
      </c>
      <c r="K1311" s="1">
        <v>0.0</v>
      </c>
      <c r="L1311" s="1" t="s">
        <v>318</v>
      </c>
      <c r="M1311" s="1" t="s">
        <v>326</v>
      </c>
      <c r="N1311" s="1">
        <v>57.0</v>
      </c>
      <c r="O1311" s="1" t="s">
        <v>308</v>
      </c>
      <c r="P1311" s="1" t="s">
        <v>304</v>
      </c>
      <c r="Q1311" s="1" t="s">
        <v>305</v>
      </c>
    </row>
    <row r="1312" ht="15.75" customHeight="1">
      <c r="A1312" s="1" t="s">
        <v>1626</v>
      </c>
      <c r="B1312" s="2">
        <v>46132.0</v>
      </c>
      <c r="C1312" s="2">
        <v>46137.0</v>
      </c>
      <c r="D1312" s="1" t="s">
        <v>94</v>
      </c>
      <c r="E1312" s="1" t="s">
        <v>258</v>
      </c>
      <c r="F1312" s="3">
        <v>0.53125</v>
      </c>
      <c r="G1312" s="1">
        <v>6.0</v>
      </c>
      <c r="H1312" s="1">
        <v>3.0</v>
      </c>
      <c r="I1312" s="1">
        <v>180.0</v>
      </c>
      <c r="J1312" s="1">
        <v>36.0</v>
      </c>
      <c r="K1312" s="1">
        <v>0.0</v>
      </c>
      <c r="L1312" s="1" t="s">
        <v>307</v>
      </c>
      <c r="M1312" s="1" t="s">
        <v>302</v>
      </c>
      <c r="N1312" s="1">
        <v>33.0</v>
      </c>
      <c r="O1312" s="1" t="s">
        <v>303</v>
      </c>
      <c r="P1312" s="1" t="s">
        <v>304</v>
      </c>
      <c r="Q1312" s="1" t="s">
        <v>305</v>
      </c>
    </row>
    <row r="1313" ht="15.75" customHeight="1">
      <c r="A1313" s="1" t="s">
        <v>1627</v>
      </c>
      <c r="B1313" s="2">
        <v>46170.0</v>
      </c>
      <c r="C1313" s="2">
        <v>46173.0</v>
      </c>
      <c r="D1313" s="1" t="s">
        <v>46</v>
      </c>
      <c r="E1313" s="1" t="s">
        <v>212</v>
      </c>
      <c r="F1313" s="3">
        <v>0.53125</v>
      </c>
      <c r="G1313" s="1">
        <v>2.0</v>
      </c>
      <c r="H1313" s="1">
        <v>2.0</v>
      </c>
      <c r="I1313" s="1">
        <v>200.0</v>
      </c>
      <c r="J1313" s="1">
        <v>30.0</v>
      </c>
      <c r="K1313" s="1">
        <v>20.0</v>
      </c>
      <c r="L1313" s="1" t="s">
        <v>318</v>
      </c>
      <c r="M1313" s="1" t="s">
        <v>302</v>
      </c>
      <c r="N1313" s="1">
        <v>49.0</v>
      </c>
      <c r="O1313" s="1" t="s">
        <v>312</v>
      </c>
      <c r="P1313" s="1" t="s">
        <v>304</v>
      </c>
      <c r="Q1313" s="1" t="s">
        <v>305</v>
      </c>
    </row>
    <row r="1314" ht="15.75" customHeight="1">
      <c r="A1314" s="1" t="s">
        <v>1628</v>
      </c>
      <c r="B1314" s="2">
        <v>46028.0</v>
      </c>
      <c r="C1314" s="2">
        <v>46033.0</v>
      </c>
      <c r="D1314" s="1" t="s">
        <v>36</v>
      </c>
      <c r="E1314" s="1" t="s">
        <v>204</v>
      </c>
      <c r="F1314" s="3">
        <v>0.53125</v>
      </c>
      <c r="G1314" s="1">
        <v>8.0</v>
      </c>
      <c r="H1314" s="1">
        <v>4.0</v>
      </c>
      <c r="I1314" s="1">
        <v>420.0</v>
      </c>
      <c r="J1314" s="1">
        <v>42.0</v>
      </c>
      <c r="K1314" s="1">
        <v>60.0</v>
      </c>
      <c r="L1314" s="1" t="s">
        <v>301</v>
      </c>
      <c r="M1314" s="1" t="s">
        <v>302</v>
      </c>
      <c r="N1314" s="1">
        <v>25.0</v>
      </c>
      <c r="O1314" s="1" t="s">
        <v>303</v>
      </c>
      <c r="P1314" s="1" t="s">
        <v>313</v>
      </c>
      <c r="Q1314" s="1" t="s">
        <v>309</v>
      </c>
    </row>
    <row r="1315" ht="15.75" customHeight="1">
      <c r="A1315" s="1" t="s">
        <v>1629</v>
      </c>
      <c r="B1315" s="2">
        <v>46023.0</v>
      </c>
      <c r="C1315" s="2">
        <v>46025.0</v>
      </c>
      <c r="D1315" s="1" t="s">
        <v>82</v>
      </c>
      <c r="E1315" s="1" t="s">
        <v>235</v>
      </c>
      <c r="F1315" s="3">
        <v>0.7708333333333334</v>
      </c>
      <c r="G1315" s="1">
        <v>9.0</v>
      </c>
      <c r="H1315" s="1">
        <v>2.0</v>
      </c>
      <c r="I1315" s="1">
        <v>220.0</v>
      </c>
      <c r="J1315" s="1">
        <v>30.0</v>
      </c>
      <c r="K1315" s="1">
        <v>0.0</v>
      </c>
      <c r="L1315" s="1" t="s">
        <v>318</v>
      </c>
      <c r="M1315" s="1" t="s">
        <v>302</v>
      </c>
      <c r="N1315" s="1">
        <v>56.0</v>
      </c>
      <c r="O1315" s="1" t="s">
        <v>303</v>
      </c>
      <c r="P1315" s="1" t="s">
        <v>304</v>
      </c>
      <c r="Q1315" s="1" t="s">
        <v>305</v>
      </c>
    </row>
    <row r="1316" ht="15.75" customHeight="1">
      <c r="A1316" s="1" t="s">
        <v>1630</v>
      </c>
      <c r="B1316" s="2">
        <v>46077.0</v>
      </c>
      <c r="C1316" s="2">
        <v>46084.0</v>
      </c>
      <c r="D1316" s="1" t="s">
        <v>104</v>
      </c>
      <c r="E1316" s="1" t="s">
        <v>214</v>
      </c>
      <c r="F1316" s="3">
        <v>0.53125</v>
      </c>
      <c r="G1316" s="1">
        <v>3.0</v>
      </c>
      <c r="H1316" s="1">
        <v>3.0</v>
      </c>
      <c r="I1316" s="1">
        <v>240.0</v>
      </c>
      <c r="J1316" s="1">
        <v>36.0</v>
      </c>
      <c r="K1316" s="1">
        <v>0.0</v>
      </c>
      <c r="L1316" s="1" t="s">
        <v>315</v>
      </c>
      <c r="M1316" s="1" t="s">
        <v>326</v>
      </c>
      <c r="N1316" s="1">
        <v>33.0</v>
      </c>
      <c r="O1316" s="1" t="s">
        <v>303</v>
      </c>
      <c r="P1316" s="1" t="s">
        <v>304</v>
      </c>
      <c r="Q1316" s="1" t="s">
        <v>305</v>
      </c>
    </row>
    <row r="1317" ht="15.75" customHeight="1">
      <c r="A1317" s="1" t="s">
        <v>1631</v>
      </c>
      <c r="B1317" s="2">
        <v>46057.0</v>
      </c>
      <c r="C1317" s="2">
        <v>46062.0</v>
      </c>
      <c r="D1317" s="1" t="s">
        <v>50</v>
      </c>
      <c r="E1317" s="1" t="s">
        <v>281</v>
      </c>
      <c r="F1317" s="3">
        <v>0.8854166666666666</v>
      </c>
      <c r="G1317" s="1">
        <v>8.0</v>
      </c>
      <c r="H1317" s="1">
        <v>3.0</v>
      </c>
      <c r="I1317" s="1">
        <v>160.0</v>
      </c>
      <c r="J1317" s="1">
        <v>36.0</v>
      </c>
      <c r="K1317" s="1">
        <v>0.0</v>
      </c>
      <c r="L1317" s="1" t="s">
        <v>301</v>
      </c>
      <c r="M1317" s="1" t="s">
        <v>326</v>
      </c>
      <c r="N1317" s="1">
        <v>34.0</v>
      </c>
      <c r="O1317" s="1" t="s">
        <v>303</v>
      </c>
      <c r="P1317" s="1" t="s">
        <v>313</v>
      </c>
      <c r="Q1317" s="1" t="s">
        <v>305</v>
      </c>
    </row>
    <row r="1318" ht="15.75" customHeight="1">
      <c r="A1318" s="1" t="s">
        <v>1632</v>
      </c>
      <c r="B1318" s="2">
        <v>46155.0</v>
      </c>
      <c r="C1318" s="2">
        <v>46162.0</v>
      </c>
      <c r="D1318" s="1" t="s">
        <v>46</v>
      </c>
      <c r="E1318" s="1" t="s">
        <v>197</v>
      </c>
      <c r="F1318" s="3">
        <v>0.7708333333333334</v>
      </c>
      <c r="G1318" s="1">
        <v>1.0</v>
      </c>
      <c r="H1318" s="1">
        <v>3.0</v>
      </c>
      <c r="I1318" s="1">
        <v>200.0</v>
      </c>
      <c r="J1318" s="1">
        <v>36.0</v>
      </c>
      <c r="K1318" s="1">
        <v>0.0</v>
      </c>
      <c r="L1318" s="1" t="s">
        <v>315</v>
      </c>
      <c r="M1318" s="1" t="s">
        <v>302</v>
      </c>
      <c r="N1318" s="1">
        <v>52.0</v>
      </c>
      <c r="O1318" s="1" t="s">
        <v>308</v>
      </c>
      <c r="P1318" s="1" t="s">
        <v>304</v>
      </c>
      <c r="Q1318" s="1" t="s">
        <v>305</v>
      </c>
    </row>
    <row r="1319" ht="15.75" customHeight="1">
      <c r="A1319" s="1" t="s">
        <v>1633</v>
      </c>
      <c r="B1319" s="2">
        <v>46094.0</v>
      </c>
      <c r="C1319" s="2">
        <v>46098.0</v>
      </c>
      <c r="D1319" s="1" t="s">
        <v>32</v>
      </c>
      <c r="E1319" s="1" t="s">
        <v>224</v>
      </c>
      <c r="F1319" s="3">
        <v>0.7708333333333334</v>
      </c>
      <c r="G1319" s="1">
        <v>1.0</v>
      </c>
      <c r="H1319" s="1">
        <v>4.0</v>
      </c>
      <c r="I1319" s="1">
        <v>200.0</v>
      </c>
      <c r="J1319" s="1">
        <v>42.0</v>
      </c>
      <c r="K1319" s="1">
        <v>100.0</v>
      </c>
      <c r="L1319" s="1" t="s">
        <v>307</v>
      </c>
      <c r="M1319" s="1" t="s">
        <v>302</v>
      </c>
      <c r="N1319" s="1">
        <v>25.0</v>
      </c>
      <c r="O1319" s="1" t="s">
        <v>308</v>
      </c>
      <c r="P1319" s="1" t="s">
        <v>304</v>
      </c>
      <c r="Q1319" s="1" t="s">
        <v>305</v>
      </c>
    </row>
    <row r="1320" ht="15.75" customHeight="1">
      <c r="A1320" s="1" t="s">
        <v>1634</v>
      </c>
      <c r="B1320" s="2">
        <v>46169.0</v>
      </c>
      <c r="C1320" s="2">
        <v>46170.0</v>
      </c>
      <c r="D1320" s="1" t="s">
        <v>11</v>
      </c>
      <c r="E1320" s="1" t="s">
        <v>186</v>
      </c>
      <c r="F1320" s="3">
        <v>0.9375</v>
      </c>
      <c r="G1320" s="1">
        <v>1.0</v>
      </c>
      <c r="H1320" s="1">
        <v>2.0</v>
      </c>
      <c r="I1320" s="1">
        <v>340.0</v>
      </c>
      <c r="J1320" s="1">
        <v>30.0</v>
      </c>
      <c r="K1320" s="1">
        <v>0.0</v>
      </c>
      <c r="L1320" s="1" t="s">
        <v>315</v>
      </c>
      <c r="M1320" s="1" t="s">
        <v>326</v>
      </c>
      <c r="N1320" s="1">
        <v>40.0</v>
      </c>
      <c r="O1320" s="1" t="s">
        <v>312</v>
      </c>
      <c r="P1320" s="1" t="s">
        <v>304</v>
      </c>
      <c r="Q1320" s="1" t="s">
        <v>309</v>
      </c>
    </row>
    <row r="1321" ht="15.75" customHeight="1">
      <c r="A1321" s="1" t="s">
        <v>1635</v>
      </c>
      <c r="B1321" s="2">
        <v>46145.0</v>
      </c>
      <c r="C1321" s="2">
        <v>46149.0</v>
      </c>
      <c r="D1321" s="1" t="s">
        <v>94</v>
      </c>
      <c r="E1321" s="1" t="s">
        <v>283</v>
      </c>
      <c r="F1321" s="3">
        <v>0.8854166666666666</v>
      </c>
      <c r="G1321" s="1">
        <v>4.0</v>
      </c>
      <c r="H1321" s="1">
        <v>2.0</v>
      </c>
      <c r="I1321" s="1">
        <v>360.0</v>
      </c>
      <c r="J1321" s="1">
        <v>30.0</v>
      </c>
      <c r="K1321" s="1">
        <v>40.0</v>
      </c>
      <c r="L1321" s="1" t="s">
        <v>318</v>
      </c>
      <c r="M1321" s="1" t="s">
        <v>302</v>
      </c>
      <c r="N1321" s="1">
        <v>18.0</v>
      </c>
      <c r="O1321" s="1" t="s">
        <v>308</v>
      </c>
      <c r="P1321" s="1" t="s">
        <v>304</v>
      </c>
      <c r="Q1321" s="1" t="s">
        <v>309</v>
      </c>
    </row>
    <row r="1322" ht="15.75" customHeight="1">
      <c r="A1322" s="1" t="s">
        <v>1636</v>
      </c>
      <c r="B1322" s="2">
        <v>46198.0</v>
      </c>
      <c r="C1322" s="2">
        <v>46205.0</v>
      </c>
      <c r="D1322" s="1" t="s">
        <v>22</v>
      </c>
      <c r="E1322" s="1" t="s">
        <v>182</v>
      </c>
      <c r="F1322" s="3">
        <v>0.53125</v>
      </c>
      <c r="G1322" s="1">
        <v>2.0</v>
      </c>
      <c r="H1322" s="1">
        <v>2.0</v>
      </c>
      <c r="I1322" s="1">
        <v>160.0</v>
      </c>
      <c r="J1322" s="1">
        <v>30.0</v>
      </c>
      <c r="K1322" s="1">
        <v>40.0</v>
      </c>
      <c r="L1322" s="1" t="s">
        <v>315</v>
      </c>
      <c r="M1322" s="1" t="s">
        <v>302</v>
      </c>
      <c r="N1322" s="1">
        <v>25.0</v>
      </c>
      <c r="O1322" s="1" t="s">
        <v>303</v>
      </c>
      <c r="P1322" s="1" t="s">
        <v>313</v>
      </c>
      <c r="Q1322" s="1" t="s">
        <v>305</v>
      </c>
    </row>
    <row r="1323" ht="15.75" customHeight="1">
      <c r="A1323" s="1" t="s">
        <v>1637</v>
      </c>
      <c r="B1323" s="2">
        <v>46127.0</v>
      </c>
      <c r="C1323" s="2">
        <v>46134.0</v>
      </c>
      <c r="D1323" s="1" t="s">
        <v>111</v>
      </c>
      <c r="E1323" s="1" t="s">
        <v>184</v>
      </c>
      <c r="F1323" s="3">
        <v>0.3958333333333333</v>
      </c>
      <c r="G1323" s="1">
        <v>4.0</v>
      </c>
      <c r="H1323" s="1">
        <v>1.0</v>
      </c>
      <c r="I1323" s="1">
        <v>180.0</v>
      </c>
      <c r="J1323" s="1">
        <v>24.0</v>
      </c>
      <c r="K1323" s="1">
        <v>60.0</v>
      </c>
      <c r="L1323" s="1" t="s">
        <v>318</v>
      </c>
      <c r="M1323" s="1" t="s">
        <v>302</v>
      </c>
      <c r="N1323" s="1">
        <v>25.0</v>
      </c>
      <c r="O1323" s="1" t="s">
        <v>308</v>
      </c>
      <c r="P1323" s="1" t="s">
        <v>304</v>
      </c>
      <c r="Q1323" s="1" t="s">
        <v>305</v>
      </c>
    </row>
    <row r="1324" ht="15.75" customHeight="1">
      <c r="A1324" s="1" t="s">
        <v>1638</v>
      </c>
      <c r="B1324" s="2">
        <v>46069.0</v>
      </c>
      <c r="C1324" s="2">
        <v>46069.0</v>
      </c>
      <c r="D1324" s="1" t="s">
        <v>25</v>
      </c>
      <c r="E1324" s="1" t="s">
        <v>281</v>
      </c>
      <c r="F1324" s="3">
        <v>0.7708333333333334</v>
      </c>
      <c r="G1324" s="1">
        <v>4.0</v>
      </c>
      <c r="H1324" s="1">
        <v>3.0</v>
      </c>
      <c r="I1324" s="1">
        <v>160.0</v>
      </c>
      <c r="J1324" s="1">
        <v>36.0</v>
      </c>
      <c r="K1324" s="1">
        <v>40.0</v>
      </c>
      <c r="L1324" s="1" t="s">
        <v>311</v>
      </c>
      <c r="M1324" s="1" t="s">
        <v>302</v>
      </c>
      <c r="N1324" s="1">
        <v>51.0</v>
      </c>
      <c r="O1324" s="1" t="s">
        <v>303</v>
      </c>
      <c r="P1324" s="1" t="s">
        <v>304</v>
      </c>
      <c r="Q1324" s="1" t="s">
        <v>305</v>
      </c>
    </row>
    <row r="1325" ht="15.75" customHeight="1">
      <c r="A1325" s="1" t="s">
        <v>1639</v>
      </c>
      <c r="B1325" s="2">
        <v>46032.0</v>
      </c>
      <c r="C1325" s="2">
        <v>46036.0</v>
      </c>
      <c r="D1325" s="1" t="s">
        <v>82</v>
      </c>
      <c r="E1325" s="1" t="s">
        <v>232</v>
      </c>
      <c r="F1325" s="3">
        <v>0.9375</v>
      </c>
      <c r="G1325" s="1">
        <v>5.0</v>
      </c>
      <c r="H1325" s="1">
        <v>2.0</v>
      </c>
      <c r="I1325" s="1">
        <v>260.0</v>
      </c>
      <c r="J1325" s="1">
        <v>30.0</v>
      </c>
      <c r="K1325" s="1">
        <v>20.0</v>
      </c>
      <c r="L1325" s="1" t="s">
        <v>301</v>
      </c>
      <c r="M1325" s="1" t="s">
        <v>302</v>
      </c>
      <c r="N1325" s="1">
        <v>47.0</v>
      </c>
      <c r="O1325" s="1" t="s">
        <v>308</v>
      </c>
      <c r="P1325" s="1" t="s">
        <v>304</v>
      </c>
      <c r="Q1325" s="1" t="s">
        <v>338</v>
      </c>
    </row>
    <row r="1326" ht="15.75" customHeight="1">
      <c r="A1326" s="1" t="s">
        <v>1640</v>
      </c>
      <c r="B1326" s="2">
        <v>46095.0</v>
      </c>
      <c r="C1326" s="2">
        <v>46097.0</v>
      </c>
      <c r="D1326" s="1" t="s">
        <v>22</v>
      </c>
      <c r="E1326" s="1" t="s">
        <v>208</v>
      </c>
      <c r="F1326" s="3">
        <v>0.6458333333333334</v>
      </c>
      <c r="G1326" s="1">
        <v>1.0</v>
      </c>
      <c r="H1326" s="1">
        <v>4.0</v>
      </c>
      <c r="I1326" s="1">
        <v>180.0</v>
      </c>
      <c r="J1326" s="1">
        <v>42.0</v>
      </c>
      <c r="K1326" s="1">
        <v>40.0</v>
      </c>
      <c r="L1326" s="1" t="s">
        <v>301</v>
      </c>
      <c r="M1326" s="1" t="s">
        <v>302</v>
      </c>
      <c r="N1326" s="1">
        <v>26.0</v>
      </c>
      <c r="O1326" s="1" t="s">
        <v>303</v>
      </c>
      <c r="P1326" s="1" t="s">
        <v>313</v>
      </c>
      <c r="Q1326" s="1" t="s">
        <v>305</v>
      </c>
    </row>
    <row r="1327" ht="15.75" customHeight="1">
      <c r="A1327" s="1" t="s">
        <v>1641</v>
      </c>
      <c r="B1327" s="2">
        <v>46057.0</v>
      </c>
      <c r="C1327" s="2">
        <v>46059.0</v>
      </c>
      <c r="D1327" s="1" t="s">
        <v>85</v>
      </c>
      <c r="E1327" s="1" t="s">
        <v>224</v>
      </c>
      <c r="F1327" s="3">
        <v>0.6458333333333334</v>
      </c>
      <c r="G1327" s="1">
        <v>4.0</v>
      </c>
      <c r="H1327" s="1">
        <v>1.0</v>
      </c>
      <c r="I1327" s="1">
        <v>200.0</v>
      </c>
      <c r="J1327" s="1">
        <v>24.0</v>
      </c>
      <c r="K1327" s="1">
        <v>60.0</v>
      </c>
      <c r="L1327" s="1" t="s">
        <v>315</v>
      </c>
      <c r="M1327" s="1" t="s">
        <v>302</v>
      </c>
      <c r="N1327" s="1">
        <v>41.0</v>
      </c>
      <c r="O1327" s="1" t="s">
        <v>303</v>
      </c>
      <c r="P1327" s="1" t="s">
        <v>304</v>
      </c>
      <c r="Q1327" s="1" t="s">
        <v>305</v>
      </c>
    </row>
    <row r="1328" ht="15.75" customHeight="1">
      <c r="A1328" s="1" t="s">
        <v>1642</v>
      </c>
      <c r="B1328" s="2">
        <v>46077.0</v>
      </c>
      <c r="C1328" s="2">
        <v>46082.0</v>
      </c>
      <c r="D1328" s="1" t="s">
        <v>25</v>
      </c>
      <c r="E1328" s="1" t="s">
        <v>276</v>
      </c>
      <c r="F1328" s="3">
        <v>0.3958333333333333</v>
      </c>
      <c r="G1328" s="1">
        <v>2.0</v>
      </c>
      <c r="H1328" s="1">
        <v>3.0</v>
      </c>
      <c r="I1328" s="1">
        <v>420.0</v>
      </c>
      <c r="J1328" s="1">
        <v>36.0</v>
      </c>
      <c r="K1328" s="1">
        <v>0.0</v>
      </c>
      <c r="L1328" s="1" t="s">
        <v>307</v>
      </c>
      <c r="M1328" s="1" t="s">
        <v>302</v>
      </c>
      <c r="N1328" s="1">
        <v>47.0</v>
      </c>
      <c r="O1328" s="1" t="s">
        <v>308</v>
      </c>
      <c r="P1328" s="1" t="s">
        <v>313</v>
      </c>
      <c r="Q1328" s="1" t="s">
        <v>309</v>
      </c>
    </row>
    <row r="1329" ht="15.75" customHeight="1">
      <c r="A1329" s="1" t="s">
        <v>1643</v>
      </c>
      <c r="B1329" s="2">
        <v>46114.0</v>
      </c>
      <c r="C1329" s="2">
        <v>46119.0</v>
      </c>
      <c r="D1329" s="1" t="s">
        <v>76</v>
      </c>
      <c r="E1329" s="1" t="s">
        <v>224</v>
      </c>
      <c r="F1329" s="3">
        <v>0.3958333333333333</v>
      </c>
      <c r="G1329" s="1">
        <v>2.0</v>
      </c>
      <c r="H1329" s="1">
        <v>4.0</v>
      </c>
      <c r="I1329" s="1">
        <v>200.0</v>
      </c>
      <c r="J1329" s="1">
        <v>42.0</v>
      </c>
      <c r="K1329" s="1">
        <v>0.0</v>
      </c>
      <c r="L1329" s="1" t="s">
        <v>315</v>
      </c>
      <c r="M1329" s="1" t="s">
        <v>302</v>
      </c>
      <c r="N1329" s="1">
        <v>34.0</v>
      </c>
      <c r="O1329" s="1" t="s">
        <v>308</v>
      </c>
      <c r="P1329" s="1" t="s">
        <v>313</v>
      </c>
      <c r="Q1329" s="1" t="s">
        <v>305</v>
      </c>
    </row>
    <row r="1330" ht="15.75" customHeight="1">
      <c r="A1330" s="1" t="s">
        <v>1644</v>
      </c>
      <c r="B1330" s="2">
        <v>46036.0</v>
      </c>
      <c r="C1330" s="2">
        <v>46042.0</v>
      </c>
      <c r="D1330" s="1" t="s">
        <v>25</v>
      </c>
      <c r="E1330" s="1" t="s">
        <v>262</v>
      </c>
      <c r="F1330" s="3">
        <v>0.8854166666666666</v>
      </c>
      <c r="G1330" s="1">
        <v>1.0</v>
      </c>
      <c r="H1330" s="1">
        <v>3.0</v>
      </c>
      <c r="I1330" s="1">
        <v>240.0</v>
      </c>
      <c r="J1330" s="1">
        <v>36.0</v>
      </c>
      <c r="K1330" s="1">
        <v>20.0</v>
      </c>
      <c r="L1330" s="1" t="s">
        <v>318</v>
      </c>
      <c r="M1330" s="1" t="s">
        <v>302</v>
      </c>
      <c r="N1330" s="1">
        <v>28.0</v>
      </c>
      <c r="O1330" s="1" t="s">
        <v>303</v>
      </c>
      <c r="P1330" s="1" t="s">
        <v>304</v>
      </c>
      <c r="Q1330" s="1" t="s">
        <v>305</v>
      </c>
    </row>
    <row r="1331" ht="15.75" customHeight="1">
      <c r="A1331" s="1" t="s">
        <v>1645</v>
      </c>
      <c r="B1331" s="2">
        <v>46133.0</v>
      </c>
      <c r="C1331" s="2">
        <v>46139.0</v>
      </c>
      <c r="D1331" s="1" t="s">
        <v>131</v>
      </c>
      <c r="E1331" s="1" t="s">
        <v>168</v>
      </c>
      <c r="F1331" s="3">
        <v>0.3958333333333333</v>
      </c>
      <c r="G1331" s="1">
        <v>3.0</v>
      </c>
      <c r="H1331" s="1">
        <v>2.0</v>
      </c>
      <c r="I1331" s="1">
        <v>240.0</v>
      </c>
      <c r="J1331" s="1">
        <v>30.0</v>
      </c>
      <c r="K1331" s="1">
        <v>0.0</v>
      </c>
      <c r="L1331" s="1" t="s">
        <v>307</v>
      </c>
      <c r="M1331" s="1" t="s">
        <v>302</v>
      </c>
      <c r="N1331" s="1">
        <v>59.0</v>
      </c>
      <c r="O1331" s="1" t="s">
        <v>312</v>
      </c>
      <c r="P1331" s="1" t="s">
        <v>304</v>
      </c>
      <c r="Q1331" s="1" t="s">
        <v>338</v>
      </c>
    </row>
    <row r="1332" ht="15.75" customHeight="1">
      <c r="A1332" s="1" t="s">
        <v>1646</v>
      </c>
      <c r="B1332" s="2">
        <v>46198.0</v>
      </c>
      <c r="C1332" s="2">
        <v>46198.0</v>
      </c>
      <c r="D1332" s="1" t="s">
        <v>32</v>
      </c>
      <c r="E1332" s="1" t="s">
        <v>278</v>
      </c>
      <c r="F1332" s="3">
        <v>0.7708333333333334</v>
      </c>
      <c r="G1332" s="1">
        <v>8.0</v>
      </c>
      <c r="H1332" s="1">
        <v>1.0</v>
      </c>
      <c r="I1332" s="1">
        <v>280.0</v>
      </c>
      <c r="J1332" s="1">
        <v>24.0</v>
      </c>
      <c r="K1332" s="1">
        <v>0.0</v>
      </c>
      <c r="L1332" s="1" t="s">
        <v>301</v>
      </c>
      <c r="M1332" s="1" t="s">
        <v>302</v>
      </c>
      <c r="N1332" s="1">
        <v>41.0</v>
      </c>
      <c r="O1332" s="1" t="s">
        <v>303</v>
      </c>
      <c r="P1332" s="1" t="s">
        <v>313</v>
      </c>
      <c r="Q1332" s="1" t="s">
        <v>305</v>
      </c>
    </row>
    <row r="1333" ht="15.75" customHeight="1">
      <c r="A1333" s="1" t="s">
        <v>1647</v>
      </c>
      <c r="B1333" s="2">
        <v>46117.0</v>
      </c>
      <c r="C1333" s="2">
        <v>46123.0</v>
      </c>
      <c r="D1333" s="1" t="s">
        <v>134</v>
      </c>
      <c r="E1333" s="1" t="s">
        <v>212</v>
      </c>
      <c r="F1333" s="3">
        <v>0.6458333333333334</v>
      </c>
      <c r="G1333" s="1">
        <v>3.0</v>
      </c>
      <c r="H1333" s="1">
        <v>1.0</v>
      </c>
      <c r="I1333" s="1">
        <v>380.0</v>
      </c>
      <c r="J1333" s="1">
        <v>24.0</v>
      </c>
      <c r="K1333" s="1">
        <v>0.0</v>
      </c>
      <c r="L1333" s="1" t="s">
        <v>318</v>
      </c>
      <c r="M1333" s="1" t="s">
        <v>302</v>
      </c>
      <c r="N1333" s="1">
        <v>40.0</v>
      </c>
      <c r="O1333" s="1" t="s">
        <v>308</v>
      </c>
      <c r="P1333" s="1" t="s">
        <v>304</v>
      </c>
      <c r="Q1333" s="1" t="s">
        <v>309</v>
      </c>
    </row>
    <row r="1334" ht="15.75" customHeight="1">
      <c r="A1334" s="1" t="s">
        <v>1648</v>
      </c>
      <c r="B1334" s="2">
        <v>46087.0</v>
      </c>
      <c r="C1334" s="2">
        <v>46094.0</v>
      </c>
      <c r="D1334" s="1" t="s">
        <v>128</v>
      </c>
      <c r="E1334" s="1" t="s">
        <v>184</v>
      </c>
      <c r="F1334" s="3">
        <v>0.3958333333333333</v>
      </c>
      <c r="G1334" s="1">
        <v>1.0</v>
      </c>
      <c r="H1334" s="1">
        <v>3.0</v>
      </c>
      <c r="I1334" s="1">
        <v>180.0</v>
      </c>
      <c r="J1334" s="1">
        <v>36.0</v>
      </c>
      <c r="K1334" s="1">
        <v>0.0</v>
      </c>
      <c r="L1334" s="1" t="s">
        <v>315</v>
      </c>
      <c r="M1334" s="1" t="s">
        <v>302</v>
      </c>
      <c r="N1334" s="1">
        <v>21.0</v>
      </c>
      <c r="O1334" s="1" t="s">
        <v>308</v>
      </c>
      <c r="P1334" s="1" t="s">
        <v>304</v>
      </c>
      <c r="Q1334" s="1" t="s">
        <v>305</v>
      </c>
    </row>
    <row r="1335" ht="15.75" customHeight="1">
      <c r="A1335" s="1" t="s">
        <v>1649</v>
      </c>
      <c r="B1335" s="2">
        <v>46128.0</v>
      </c>
      <c r="C1335" s="2">
        <v>46131.0</v>
      </c>
      <c r="D1335" s="1" t="s">
        <v>22</v>
      </c>
      <c r="E1335" s="1" t="s">
        <v>228</v>
      </c>
      <c r="F1335" s="3">
        <v>0.3958333333333333</v>
      </c>
      <c r="G1335" s="1">
        <v>5.0</v>
      </c>
      <c r="H1335" s="1">
        <v>4.0</v>
      </c>
      <c r="I1335" s="1">
        <v>160.0</v>
      </c>
      <c r="J1335" s="1">
        <v>42.0</v>
      </c>
      <c r="K1335" s="1">
        <v>0.0</v>
      </c>
      <c r="L1335" s="1" t="s">
        <v>315</v>
      </c>
      <c r="M1335" s="1" t="s">
        <v>302</v>
      </c>
      <c r="N1335" s="1">
        <v>51.0</v>
      </c>
      <c r="O1335" s="1" t="s">
        <v>303</v>
      </c>
      <c r="P1335" s="1" t="s">
        <v>304</v>
      </c>
      <c r="Q1335" s="1" t="s">
        <v>305</v>
      </c>
    </row>
    <row r="1336" ht="15.75" customHeight="1">
      <c r="A1336" s="1" t="s">
        <v>1650</v>
      </c>
      <c r="B1336" s="2">
        <v>46194.0</v>
      </c>
      <c r="C1336" s="2">
        <v>46199.0</v>
      </c>
      <c r="D1336" s="1" t="s">
        <v>62</v>
      </c>
      <c r="E1336" s="1" t="s">
        <v>186</v>
      </c>
      <c r="F1336" s="3">
        <v>0.7708333333333334</v>
      </c>
      <c r="G1336" s="1">
        <v>2.0</v>
      </c>
      <c r="H1336" s="1">
        <v>1.0</v>
      </c>
      <c r="I1336" s="1">
        <v>340.0</v>
      </c>
      <c r="J1336" s="1">
        <v>24.0</v>
      </c>
      <c r="K1336" s="1">
        <v>40.0</v>
      </c>
      <c r="L1336" s="1" t="s">
        <v>311</v>
      </c>
      <c r="M1336" s="1" t="s">
        <v>363</v>
      </c>
      <c r="N1336" s="1">
        <v>21.0</v>
      </c>
      <c r="O1336" s="1" t="s">
        <v>303</v>
      </c>
      <c r="P1336" s="1" t="s">
        <v>304</v>
      </c>
      <c r="Q1336" s="1" t="s">
        <v>309</v>
      </c>
    </row>
    <row r="1337" ht="15.75" customHeight="1">
      <c r="A1337" s="1" t="s">
        <v>1651</v>
      </c>
      <c r="B1337" s="2">
        <v>46127.0</v>
      </c>
      <c r="C1337" s="2">
        <v>46134.0</v>
      </c>
      <c r="D1337" s="1" t="s">
        <v>22</v>
      </c>
      <c r="E1337" s="1" t="s">
        <v>172</v>
      </c>
      <c r="F1337" s="3">
        <v>0.6458333333333334</v>
      </c>
      <c r="G1337" s="1">
        <v>3.0</v>
      </c>
      <c r="H1337" s="1">
        <v>4.0</v>
      </c>
      <c r="I1337" s="1">
        <v>300.0</v>
      </c>
      <c r="J1337" s="1">
        <v>42.0</v>
      </c>
      <c r="K1337" s="1">
        <v>0.0</v>
      </c>
      <c r="L1337" s="1" t="s">
        <v>318</v>
      </c>
      <c r="M1337" s="1" t="s">
        <v>363</v>
      </c>
      <c r="N1337" s="1">
        <v>36.0</v>
      </c>
      <c r="O1337" s="1" t="s">
        <v>312</v>
      </c>
      <c r="P1337" s="1" t="s">
        <v>304</v>
      </c>
      <c r="Q1337" s="1" t="s">
        <v>338</v>
      </c>
    </row>
    <row r="1338" ht="15.75" customHeight="1">
      <c r="A1338" s="1" t="s">
        <v>1652</v>
      </c>
      <c r="B1338" s="2">
        <v>46125.0</v>
      </c>
      <c r="C1338" s="2">
        <v>46127.0</v>
      </c>
      <c r="D1338" s="1" t="s">
        <v>22</v>
      </c>
      <c r="E1338" s="1" t="s">
        <v>193</v>
      </c>
      <c r="F1338" s="3">
        <v>0.9375</v>
      </c>
      <c r="G1338" s="1">
        <v>3.0</v>
      </c>
      <c r="H1338" s="1">
        <v>1.0</v>
      </c>
      <c r="I1338" s="1">
        <v>280.0</v>
      </c>
      <c r="J1338" s="1">
        <v>24.0</v>
      </c>
      <c r="K1338" s="1">
        <v>0.0</v>
      </c>
      <c r="L1338" s="1" t="s">
        <v>318</v>
      </c>
      <c r="M1338" s="1" t="s">
        <v>302</v>
      </c>
      <c r="N1338" s="1">
        <v>51.0</v>
      </c>
      <c r="O1338" s="1" t="s">
        <v>312</v>
      </c>
      <c r="P1338" s="1" t="s">
        <v>313</v>
      </c>
      <c r="Q1338" s="1" t="s">
        <v>305</v>
      </c>
    </row>
    <row r="1339" ht="15.75" customHeight="1">
      <c r="A1339" s="1" t="s">
        <v>1653</v>
      </c>
      <c r="B1339" s="2">
        <v>46175.0</v>
      </c>
      <c r="C1339" s="2">
        <v>46179.0</v>
      </c>
      <c r="D1339" s="1" t="s">
        <v>69</v>
      </c>
      <c r="E1339" s="1" t="s">
        <v>197</v>
      </c>
      <c r="F1339" s="3">
        <v>0.8854166666666666</v>
      </c>
      <c r="G1339" s="1">
        <v>4.0</v>
      </c>
      <c r="H1339" s="1">
        <v>3.0</v>
      </c>
      <c r="I1339" s="1">
        <v>200.0</v>
      </c>
      <c r="J1339" s="1">
        <v>36.0</v>
      </c>
      <c r="K1339" s="1">
        <v>0.0</v>
      </c>
      <c r="L1339" s="1" t="s">
        <v>311</v>
      </c>
      <c r="M1339" s="1" t="s">
        <v>363</v>
      </c>
      <c r="N1339" s="1">
        <v>30.0</v>
      </c>
      <c r="O1339" s="1" t="s">
        <v>312</v>
      </c>
      <c r="P1339" s="1" t="s">
        <v>313</v>
      </c>
      <c r="Q1339" s="1" t="s">
        <v>305</v>
      </c>
    </row>
    <row r="1340" ht="15.75" customHeight="1">
      <c r="A1340" s="1" t="s">
        <v>1654</v>
      </c>
      <c r="B1340" s="2">
        <v>46134.0</v>
      </c>
      <c r="C1340" s="2">
        <v>46140.0</v>
      </c>
      <c r="D1340" s="1" t="s">
        <v>59</v>
      </c>
      <c r="E1340" s="1" t="s">
        <v>186</v>
      </c>
      <c r="F1340" s="3">
        <v>0.9375</v>
      </c>
      <c r="G1340" s="1">
        <v>8.0</v>
      </c>
      <c r="H1340" s="1">
        <v>2.0</v>
      </c>
      <c r="I1340" s="1">
        <v>160.0</v>
      </c>
      <c r="J1340" s="1">
        <v>30.0</v>
      </c>
      <c r="K1340" s="1">
        <v>0.0</v>
      </c>
      <c r="L1340" s="1" t="s">
        <v>315</v>
      </c>
      <c r="M1340" s="1" t="s">
        <v>302</v>
      </c>
      <c r="N1340" s="1">
        <v>26.0</v>
      </c>
      <c r="O1340" s="1" t="s">
        <v>308</v>
      </c>
      <c r="P1340" s="1" t="s">
        <v>304</v>
      </c>
      <c r="Q1340" s="1" t="s">
        <v>305</v>
      </c>
    </row>
    <row r="1341" ht="15.75" customHeight="1">
      <c r="A1341" s="1" t="s">
        <v>1655</v>
      </c>
      <c r="B1341" s="2">
        <v>46091.0</v>
      </c>
      <c r="C1341" s="2">
        <v>46097.0</v>
      </c>
      <c r="D1341" s="1" t="s">
        <v>54</v>
      </c>
      <c r="E1341" s="1" t="s">
        <v>179</v>
      </c>
      <c r="F1341" s="3">
        <v>0.3958333333333333</v>
      </c>
      <c r="G1341" s="1">
        <v>1.0</v>
      </c>
      <c r="H1341" s="1">
        <v>6.0</v>
      </c>
      <c r="I1341" s="1">
        <v>240.0</v>
      </c>
      <c r="J1341" s="1">
        <v>54.0</v>
      </c>
      <c r="K1341" s="1">
        <v>40.0</v>
      </c>
      <c r="L1341" s="1" t="s">
        <v>318</v>
      </c>
      <c r="M1341" s="1" t="s">
        <v>302</v>
      </c>
      <c r="N1341" s="1">
        <v>22.0</v>
      </c>
      <c r="O1341" s="1" t="s">
        <v>303</v>
      </c>
      <c r="P1341" s="1" t="s">
        <v>313</v>
      </c>
      <c r="Q1341" s="1" t="s">
        <v>305</v>
      </c>
    </row>
    <row r="1342" ht="15.75" customHeight="1">
      <c r="A1342" s="1" t="s">
        <v>1656</v>
      </c>
      <c r="B1342" s="2">
        <v>46193.0</v>
      </c>
      <c r="C1342" s="2">
        <v>46200.0</v>
      </c>
      <c r="D1342" s="1" t="s">
        <v>25</v>
      </c>
      <c r="E1342" s="1" t="s">
        <v>204</v>
      </c>
      <c r="F1342" s="3">
        <v>0.8854166666666666</v>
      </c>
      <c r="G1342" s="1">
        <v>2.0</v>
      </c>
      <c r="H1342" s="1">
        <v>1.0</v>
      </c>
      <c r="I1342" s="1">
        <v>240.0</v>
      </c>
      <c r="J1342" s="1">
        <v>24.0</v>
      </c>
      <c r="K1342" s="1">
        <v>40.0</v>
      </c>
      <c r="L1342" s="1" t="s">
        <v>301</v>
      </c>
      <c r="M1342" s="1" t="s">
        <v>302</v>
      </c>
      <c r="N1342" s="1">
        <v>52.0</v>
      </c>
      <c r="O1342" s="1" t="s">
        <v>303</v>
      </c>
      <c r="P1342" s="1" t="s">
        <v>313</v>
      </c>
      <c r="Q1342" s="1" t="s">
        <v>305</v>
      </c>
    </row>
    <row r="1343" ht="15.75" customHeight="1">
      <c r="A1343" s="1" t="s">
        <v>1657</v>
      </c>
      <c r="B1343" s="2">
        <v>46169.0</v>
      </c>
      <c r="C1343" s="2">
        <v>46169.0</v>
      </c>
      <c r="D1343" s="1" t="s">
        <v>40</v>
      </c>
      <c r="E1343" s="1" t="s">
        <v>270</v>
      </c>
      <c r="F1343" s="3">
        <v>0.8854166666666666</v>
      </c>
      <c r="G1343" s="1">
        <v>1.0</v>
      </c>
      <c r="H1343" s="1">
        <v>2.0</v>
      </c>
      <c r="I1343" s="1">
        <v>280.0</v>
      </c>
      <c r="J1343" s="1">
        <v>30.0</v>
      </c>
      <c r="K1343" s="1">
        <v>0.0</v>
      </c>
      <c r="L1343" s="1" t="s">
        <v>301</v>
      </c>
      <c r="M1343" s="1" t="s">
        <v>302</v>
      </c>
      <c r="N1343" s="1">
        <v>56.0</v>
      </c>
      <c r="O1343" s="1" t="s">
        <v>312</v>
      </c>
      <c r="P1343" s="1" t="s">
        <v>313</v>
      </c>
      <c r="Q1343" s="1" t="s">
        <v>305</v>
      </c>
    </row>
    <row r="1344" ht="15.75" customHeight="1">
      <c r="A1344" s="1" t="s">
        <v>1658</v>
      </c>
      <c r="B1344" s="2">
        <v>46124.0</v>
      </c>
      <c r="C1344" s="2">
        <v>46131.0</v>
      </c>
      <c r="D1344" s="1" t="s">
        <v>91</v>
      </c>
      <c r="E1344" s="1" t="s">
        <v>268</v>
      </c>
      <c r="F1344" s="3">
        <v>0.7708333333333334</v>
      </c>
      <c r="G1344" s="1">
        <v>5.0</v>
      </c>
      <c r="H1344" s="1">
        <v>2.0</v>
      </c>
      <c r="I1344" s="1">
        <v>240.0</v>
      </c>
      <c r="J1344" s="1">
        <v>30.0</v>
      </c>
      <c r="K1344" s="1">
        <v>20.0</v>
      </c>
      <c r="L1344" s="1" t="s">
        <v>315</v>
      </c>
      <c r="M1344" s="1" t="s">
        <v>302</v>
      </c>
      <c r="N1344" s="1">
        <v>44.0</v>
      </c>
      <c r="O1344" s="1" t="s">
        <v>312</v>
      </c>
      <c r="P1344" s="1" t="s">
        <v>313</v>
      </c>
      <c r="Q1344" s="1" t="s">
        <v>305</v>
      </c>
    </row>
    <row r="1345" ht="15.75" customHeight="1">
      <c r="A1345" s="1" t="s">
        <v>1659</v>
      </c>
      <c r="B1345" s="2">
        <v>46048.0</v>
      </c>
      <c r="C1345" s="2">
        <v>46050.0</v>
      </c>
      <c r="D1345" s="1" t="s">
        <v>32</v>
      </c>
      <c r="E1345" s="1" t="s">
        <v>208</v>
      </c>
      <c r="F1345" s="3">
        <v>0.6458333333333334</v>
      </c>
      <c r="G1345" s="1">
        <v>7.0</v>
      </c>
      <c r="H1345" s="1">
        <v>3.0</v>
      </c>
      <c r="I1345" s="1">
        <v>180.0</v>
      </c>
      <c r="J1345" s="1">
        <v>36.0</v>
      </c>
      <c r="K1345" s="1">
        <v>20.0</v>
      </c>
      <c r="L1345" s="1" t="s">
        <v>311</v>
      </c>
      <c r="M1345" s="1" t="s">
        <v>302</v>
      </c>
      <c r="N1345" s="1">
        <v>29.0</v>
      </c>
      <c r="O1345" s="1" t="s">
        <v>308</v>
      </c>
      <c r="P1345" s="1" t="s">
        <v>313</v>
      </c>
      <c r="Q1345" s="1" t="s">
        <v>305</v>
      </c>
    </row>
    <row r="1346" ht="15.75" customHeight="1">
      <c r="A1346" s="1" t="s">
        <v>1660</v>
      </c>
      <c r="B1346" s="2">
        <v>46172.0</v>
      </c>
      <c r="C1346" s="2">
        <v>46173.0</v>
      </c>
      <c r="D1346" s="1" t="s">
        <v>150</v>
      </c>
      <c r="E1346" s="1" t="s">
        <v>235</v>
      </c>
      <c r="F1346" s="3">
        <v>0.9375</v>
      </c>
      <c r="G1346" s="1">
        <v>3.0</v>
      </c>
      <c r="H1346" s="1">
        <v>1.0</v>
      </c>
      <c r="I1346" s="1">
        <v>220.0</v>
      </c>
      <c r="J1346" s="1">
        <v>24.0</v>
      </c>
      <c r="K1346" s="1">
        <v>60.0</v>
      </c>
      <c r="L1346" s="1" t="s">
        <v>315</v>
      </c>
      <c r="M1346" s="1" t="s">
        <v>302</v>
      </c>
      <c r="N1346" s="1">
        <v>45.0</v>
      </c>
      <c r="O1346" s="1" t="s">
        <v>308</v>
      </c>
      <c r="P1346" s="1" t="s">
        <v>313</v>
      </c>
      <c r="Q1346" s="1" t="s">
        <v>305</v>
      </c>
    </row>
    <row r="1347" ht="15.75" customHeight="1">
      <c r="A1347" s="1" t="s">
        <v>1661</v>
      </c>
      <c r="B1347" s="2">
        <v>46036.0</v>
      </c>
      <c r="C1347" s="2">
        <v>46043.0</v>
      </c>
      <c r="D1347" s="1" t="s">
        <v>120</v>
      </c>
      <c r="E1347" s="1" t="s">
        <v>250</v>
      </c>
      <c r="F1347" s="3">
        <v>0.9375</v>
      </c>
      <c r="G1347" s="1">
        <v>6.0</v>
      </c>
      <c r="H1347" s="1">
        <v>1.0</v>
      </c>
      <c r="I1347" s="1">
        <v>180.0</v>
      </c>
      <c r="J1347" s="1">
        <v>24.0</v>
      </c>
      <c r="K1347" s="1">
        <v>0.0</v>
      </c>
      <c r="L1347" s="1" t="s">
        <v>315</v>
      </c>
      <c r="M1347" s="1" t="s">
        <v>302</v>
      </c>
      <c r="N1347" s="1">
        <v>60.0</v>
      </c>
      <c r="O1347" s="1" t="s">
        <v>303</v>
      </c>
      <c r="P1347" s="1" t="s">
        <v>313</v>
      </c>
      <c r="Q1347" s="1" t="s">
        <v>305</v>
      </c>
    </row>
    <row r="1348" ht="15.75" customHeight="1">
      <c r="A1348" s="1" t="s">
        <v>1662</v>
      </c>
      <c r="B1348" s="2">
        <v>46047.0</v>
      </c>
      <c r="C1348" s="2">
        <v>46048.0</v>
      </c>
      <c r="D1348" s="1" t="s">
        <v>32</v>
      </c>
      <c r="E1348" s="1" t="s">
        <v>274</v>
      </c>
      <c r="F1348" s="3">
        <v>0.7708333333333334</v>
      </c>
      <c r="G1348" s="1">
        <v>2.0</v>
      </c>
      <c r="H1348" s="1">
        <v>3.0</v>
      </c>
      <c r="I1348" s="1">
        <v>440.0</v>
      </c>
      <c r="J1348" s="1">
        <v>36.0</v>
      </c>
      <c r="K1348" s="1">
        <v>0.0</v>
      </c>
      <c r="L1348" s="1" t="s">
        <v>315</v>
      </c>
      <c r="M1348" s="1" t="s">
        <v>326</v>
      </c>
      <c r="N1348" s="1">
        <v>55.0</v>
      </c>
      <c r="O1348" s="1" t="s">
        <v>308</v>
      </c>
      <c r="P1348" s="1" t="s">
        <v>313</v>
      </c>
      <c r="Q1348" s="1" t="s">
        <v>309</v>
      </c>
    </row>
    <row r="1349" ht="15.75" customHeight="1">
      <c r="A1349" s="1" t="s">
        <v>1663</v>
      </c>
      <c r="B1349" s="2">
        <v>46028.0</v>
      </c>
      <c r="C1349" s="2">
        <v>46032.0</v>
      </c>
      <c r="D1349" s="1" t="s">
        <v>141</v>
      </c>
      <c r="E1349" s="1" t="s">
        <v>244</v>
      </c>
      <c r="F1349" s="3">
        <v>0.6458333333333334</v>
      </c>
      <c r="G1349" s="1">
        <v>3.0</v>
      </c>
      <c r="H1349" s="1">
        <v>4.0</v>
      </c>
      <c r="I1349" s="1">
        <v>240.0</v>
      </c>
      <c r="J1349" s="1">
        <v>42.0</v>
      </c>
      <c r="K1349" s="1">
        <v>100.0</v>
      </c>
      <c r="L1349" s="1" t="s">
        <v>301</v>
      </c>
      <c r="M1349" s="1" t="s">
        <v>363</v>
      </c>
      <c r="N1349" s="1">
        <v>43.0</v>
      </c>
      <c r="O1349" s="1" t="s">
        <v>308</v>
      </c>
      <c r="P1349" s="1" t="s">
        <v>304</v>
      </c>
      <c r="Q1349" s="1" t="s">
        <v>305</v>
      </c>
    </row>
    <row r="1350" ht="15.75" customHeight="1">
      <c r="A1350" s="1" t="s">
        <v>1664</v>
      </c>
      <c r="B1350" s="2">
        <v>46053.0</v>
      </c>
      <c r="C1350" s="2">
        <v>46060.0</v>
      </c>
      <c r="D1350" s="1" t="s">
        <v>144</v>
      </c>
      <c r="E1350" s="1" t="s">
        <v>220</v>
      </c>
      <c r="F1350" s="3">
        <v>0.8854166666666666</v>
      </c>
      <c r="G1350" s="1">
        <v>6.0</v>
      </c>
      <c r="H1350" s="1">
        <v>3.0</v>
      </c>
      <c r="I1350" s="1">
        <v>460.0</v>
      </c>
      <c r="J1350" s="1">
        <v>36.0</v>
      </c>
      <c r="K1350" s="1">
        <v>100.0</v>
      </c>
      <c r="L1350" s="1" t="s">
        <v>318</v>
      </c>
      <c r="M1350" s="1" t="s">
        <v>302</v>
      </c>
      <c r="N1350" s="1">
        <v>46.0</v>
      </c>
      <c r="O1350" s="1" t="s">
        <v>308</v>
      </c>
      <c r="P1350" s="1" t="s">
        <v>304</v>
      </c>
      <c r="Q1350" s="1" t="s">
        <v>309</v>
      </c>
    </row>
    <row r="1351" ht="15.75" customHeight="1">
      <c r="A1351" s="1" t="s">
        <v>1665</v>
      </c>
      <c r="B1351" s="2">
        <v>46038.0</v>
      </c>
      <c r="C1351" s="2">
        <v>46038.0</v>
      </c>
      <c r="D1351" s="1" t="s">
        <v>36</v>
      </c>
      <c r="E1351" s="1" t="s">
        <v>170</v>
      </c>
      <c r="F1351" s="3">
        <v>0.53125</v>
      </c>
      <c r="G1351" s="1">
        <v>7.0</v>
      </c>
      <c r="H1351" s="1">
        <v>3.0</v>
      </c>
      <c r="I1351" s="1">
        <v>320.0</v>
      </c>
      <c r="J1351" s="1">
        <v>36.0</v>
      </c>
      <c r="K1351" s="1">
        <v>20.0</v>
      </c>
      <c r="L1351" s="1" t="s">
        <v>301</v>
      </c>
      <c r="M1351" s="1" t="s">
        <v>302</v>
      </c>
      <c r="N1351" s="1">
        <v>29.0</v>
      </c>
      <c r="O1351" s="1" t="s">
        <v>308</v>
      </c>
      <c r="P1351" s="1" t="s">
        <v>313</v>
      </c>
      <c r="Q1351" s="1" t="s">
        <v>338</v>
      </c>
    </row>
    <row r="1352" ht="15.75" customHeight="1">
      <c r="A1352" s="1" t="s">
        <v>1666</v>
      </c>
      <c r="B1352" s="2">
        <v>46175.0</v>
      </c>
      <c r="C1352" s="2">
        <v>46181.0</v>
      </c>
      <c r="D1352" s="1" t="s">
        <v>22</v>
      </c>
      <c r="E1352" s="1" t="s">
        <v>268</v>
      </c>
      <c r="F1352" s="3">
        <v>0.6458333333333334</v>
      </c>
      <c r="G1352" s="1">
        <v>3.0</v>
      </c>
      <c r="H1352" s="1">
        <v>5.0</v>
      </c>
      <c r="I1352" s="1">
        <v>240.0</v>
      </c>
      <c r="J1352" s="1">
        <v>48.0</v>
      </c>
      <c r="K1352" s="1">
        <v>20.0</v>
      </c>
      <c r="L1352" s="1" t="s">
        <v>301</v>
      </c>
      <c r="M1352" s="1" t="s">
        <v>302</v>
      </c>
      <c r="N1352" s="1">
        <v>55.0</v>
      </c>
      <c r="O1352" s="1" t="s">
        <v>303</v>
      </c>
      <c r="P1352" s="1" t="s">
        <v>313</v>
      </c>
      <c r="Q1352" s="1" t="s">
        <v>305</v>
      </c>
    </row>
    <row r="1353" ht="15.75" customHeight="1">
      <c r="A1353" s="1" t="s">
        <v>1667</v>
      </c>
      <c r="B1353" s="2">
        <v>46166.0</v>
      </c>
      <c r="C1353" s="2">
        <v>46168.0</v>
      </c>
      <c r="D1353" s="1" t="s">
        <v>66</v>
      </c>
      <c r="E1353" s="1" t="s">
        <v>228</v>
      </c>
      <c r="F1353" s="3">
        <v>0.9375</v>
      </c>
      <c r="G1353" s="1">
        <v>1.0</v>
      </c>
      <c r="H1353" s="1">
        <v>5.0</v>
      </c>
      <c r="I1353" s="1">
        <v>340.0</v>
      </c>
      <c r="J1353" s="1">
        <v>48.0</v>
      </c>
      <c r="K1353" s="1">
        <v>40.0</v>
      </c>
      <c r="L1353" s="1" t="s">
        <v>307</v>
      </c>
      <c r="M1353" s="1" t="s">
        <v>302</v>
      </c>
      <c r="N1353" s="1">
        <v>60.0</v>
      </c>
      <c r="O1353" s="1" t="s">
        <v>308</v>
      </c>
      <c r="P1353" s="1" t="s">
        <v>313</v>
      </c>
      <c r="Q1353" s="1" t="s">
        <v>309</v>
      </c>
    </row>
    <row r="1354" ht="15.75" customHeight="1">
      <c r="A1354" s="1" t="s">
        <v>1668</v>
      </c>
      <c r="B1354" s="2">
        <v>46081.0</v>
      </c>
      <c r="C1354" s="2">
        <v>46082.0</v>
      </c>
      <c r="D1354" s="1" t="s">
        <v>36</v>
      </c>
      <c r="E1354" s="1" t="s">
        <v>177</v>
      </c>
      <c r="F1354" s="3">
        <v>0.9375</v>
      </c>
      <c r="G1354" s="1">
        <v>4.0</v>
      </c>
      <c r="H1354" s="1">
        <v>3.0</v>
      </c>
      <c r="I1354" s="1">
        <v>420.0</v>
      </c>
      <c r="J1354" s="1">
        <v>36.0</v>
      </c>
      <c r="K1354" s="1">
        <v>0.0</v>
      </c>
      <c r="L1354" s="1" t="s">
        <v>311</v>
      </c>
      <c r="M1354" s="1" t="s">
        <v>302</v>
      </c>
      <c r="N1354" s="1">
        <v>53.0</v>
      </c>
      <c r="O1354" s="1" t="s">
        <v>312</v>
      </c>
      <c r="P1354" s="1" t="s">
        <v>313</v>
      </c>
      <c r="Q1354" s="1" t="s">
        <v>309</v>
      </c>
    </row>
    <row r="1355" ht="15.75" customHeight="1">
      <c r="A1355" s="1" t="s">
        <v>1669</v>
      </c>
      <c r="B1355" s="2">
        <v>46195.0</v>
      </c>
      <c r="C1355" s="2">
        <v>46198.0</v>
      </c>
      <c r="D1355" s="1" t="s">
        <v>46</v>
      </c>
      <c r="E1355" s="1" t="s">
        <v>224</v>
      </c>
      <c r="F1355" s="3">
        <v>0.9375</v>
      </c>
      <c r="G1355" s="1">
        <v>4.0</v>
      </c>
      <c r="H1355" s="1">
        <v>1.0</v>
      </c>
      <c r="I1355" s="1">
        <v>200.0</v>
      </c>
      <c r="J1355" s="1">
        <v>24.0</v>
      </c>
      <c r="K1355" s="1">
        <v>150.0</v>
      </c>
      <c r="L1355" s="1" t="s">
        <v>311</v>
      </c>
      <c r="M1355" s="1" t="s">
        <v>302</v>
      </c>
      <c r="N1355" s="1">
        <v>60.0</v>
      </c>
      <c r="O1355" s="1" t="s">
        <v>312</v>
      </c>
      <c r="P1355" s="1" t="s">
        <v>304</v>
      </c>
      <c r="Q1355" s="1" t="s">
        <v>305</v>
      </c>
    </row>
    <row r="1356" ht="15.75" customHeight="1">
      <c r="A1356" s="1" t="s">
        <v>1670</v>
      </c>
      <c r="B1356" s="2">
        <v>46177.0</v>
      </c>
      <c r="C1356" s="2">
        <v>46183.0</v>
      </c>
      <c r="D1356" s="1" t="s">
        <v>104</v>
      </c>
      <c r="E1356" s="1" t="s">
        <v>208</v>
      </c>
      <c r="F1356" s="3">
        <v>0.7708333333333334</v>
      </c>
      <c r="G1356" s="1">
        <v>1.0</v>
      </c>
      <c r="H1356" s="1">
        <v>2.0</v>
      </c>
      <c r="I1356" s="1">
        <v>360.0</v>
      </c>
      <c r="J1356" s="1">
        <v>30.0</v>
      </c>
      <c r="K1356" s="1">
        <v>20.0</v>
      </c>
      <c r="L1356" s="1" t="s">
        <v>307</v>
      </c>
      <c r="M1356" s="1" t="s">
        <v>302</v>
      </c>
      <c r="N1356" s="1">
        <v>57.0</v>
      </c>
      <c r="O1356" s="1" t="s">
        <v>312</v>
      </c>
      <c r="P1356" s="1" t="s">
        <v>313</v>
      </c>
      <c r="Q1356" s="1" t="s">
        <v>309</v>
      </c>
    </row>
    <row r="1357" ht="15.75" customHeight="1">
      <c r="A1357" s="1" t="s">
        <v>1671</v>
      </c>
      <c r="B1357" s="2">
        <v>46061.0</v>
      </c>
      <c r="C1357" s="2">
        <v>46062.0</v>
      </c>
      <c r="D1357" s="1" t="s">
        <v>62</v>
      </c>
      <c r="E1357" s="1" t="s">
        <v>186</v>
      </c>
      <c r="F1357" s="3">
        <v>0.8854166666666666</v>
      </c>
      <c r="G1357" s="1">
        <v>4.0</v>
      </c>
      <c r="H1357" s="1">
        <v>2.0</v>
      </c>
      <c r="I1357" s="1">
        <v>340.0</v>
      </c>
      <c r="J1357" s="1">
        <v>30.0</v>
      </c>
      <c r="K1357" s="1">
        <v>0.0</v>
      </c>
      <c r="L1357" s="1" t="s">
        <v>318</v>
      </c>
      <c r="M1357" s="1" t="s">
        <v>302</v>
      </c>
      <c r="N1357" s="1">
        <v>40.0</v>
      </c>
      <c r="O1357" s="1" t="s">
        <v>312</v>
      </c>
      <c r="P1357" s="1" t="s">
        <v>304</v>
      </c>
      <c r="Q1357" s="1" t="s">
        <v>309</v>
      </c>
    </row>
    <row r="1358" ht="15.75" customHeight="1">
      <c r="A1358" s="1" t="s">
        <v>1672</v>
      </c>
      <c r="B1358" s="2">
        <v>46023.0</v>
      </c>
      <c r="C1358" s="2">
        <v>46026.0</v>
      </c>
      <c r="D1358" s="1" t="s">
        <v>36</v>
      </c>
      <c r="E1358" s="1" t="s">
        <v>228</v>
      </c>
      <c r="F1358" s="3">
        <v>0.53125</v>
      </c>
      <c r="G1358" s="1">
        <v>3.0</v>
      </c>
      <c r="H1358" s="1">
        <v>4.0</v>
      </c>
      <c r="I1358" s="1">
        <v>340.0</v>
      </c>
      <c r="J1358" s="1">
        <v>42.0</v>
      </c>
      <c r="K1358" s="1">
        <v>0.0</v>
      </c>
      <c r="L1358" s="1" t="s">
        <v>318</v>
      </c>
      <c r="M1358" s="1" t="s">
        <v>302</v>
      </c>
      <c r="N1358" s="1">
        <v>45.0</v>
      </c>
      <c r="O1358" s="1" t="s">
        <v>312</v>
      </c>
      <c r="P1358" s="1" t="s">
        <v>304</v>
      </c>
      <c r="Q1358" s="1" t="s">
        <v>309</v>
      </c>
    </row>
    <row r="1359" ht="15.75" customHeight="1">
      <c r="A1359" s="1" t="s">
        <v>1673</v>
      </c>
      <c r="B1359" s="2">
        <v>46157.0</v>
      </c>
      <c r="C1359" s="2">
        <v>46164.0</v>
      </c>
      <c r="D1359" s="1" t="s">
        <v>88</v>
      </c>
      <c r="E1359" s="1" t="s">
        <v>175</v>
      </c>
      <c r="F1359" s="3">
        <v>0.53125</v>
      </c>
      <c r="G1359" s="1">
        <v>1.0</v>
      </c>
      <c r="H1359" s="1">
        <v>1.0</v>
      </c>
      <c r="I1359" s="1">
        <v>280.0</v>
      </c>
      <c r="J1359" s="1">
        <v>24.0</v>
      </c>
      <c r="K1359" s="1">
        <v>60.0</v>
      </c>
      <c r="L1359" s="1" t="s">
        <v>301</v>
      </c>
      <c r="M1359" s="1" t="s">
        <v>302</v>
      </c>
      <c r="N1359" s="1">
        <v>22.0</v>
      </c>
      <c r="O1359" s="1" t="s">
        <v>303</v>
      </c>
      <c r="P1359" s="1" t="s">
        <v>304</v>
      </c>
      <c r="Q1359" s="1" t="s">
        <v>338</v>
      </c>
    </row>
    <row r="1360" ht="15.75" customHeight="1">
      <c r="A1360" s="1" t="s">
        <v>1674</v>
      </c>
      <c r="B1360" s="2">
        <v>46114.0</v>
      </c>
      <c r="C1360" s="2">
        <v>46116.0</v>
      </c>
      <c r="D1360" s="1" t="s">
        <v>150</v>
      </c>
      <c r="E1360" s="1" t="s">
        <v>197</v>
      </c>
      <c r="F1360" s="3">
        <v>0.6458333333333334</v>
      </c>
      <c r="G1360" s="1">
        <v>2.0</v>
      </c>
      <c r="H1360" s="1">
        <v>1.0</v>
      </c>
      <c r="I1360" s="1">
        <v>280.0</v>
      </c>
      <c r="J1360" s="1">
        <v>24.0</v>
      </c>
      <c r="K1360" s="1">
        <v>0.0</v>
      </c>
      <c r="L1360" s="1" t="s">
        <v>311</v>
      </c>
      <c r="M1360" s="1" t="s">
        <v>302</v>
      </c>
      <c r="N1360" s="1">
        <v>18.0</v>
      </c>
      <c r="O1360" s="1" t="s">
        <v>308</v>
      </c>
      <c r="P1360" s="1" t="s">
        <v>313</v>
      </c>
      <c r="Q1360" s="1" t="s">
        <v>338</v>
      </c>
    </row>
    <row r="1361" ht="15.75" customHeight="1">
      <c r="A1361" s="1" t="s">
        <v>1675</v>
      </c>
      <c r="B1361" s="2">
        <v>46105.0</v>
      </c>
      <c r="C1361" s="2">
        <v>46106.0</v>
      </c>
      <c r="D1361" s="1" t="s">
        <v>54</v>
      </c>
      <c r="E1361" s="1" t="s">
        <v>276</v>
      </c>
      <c r="F1361" s="3">
        <v>0.7708333333333334</v>
      </c>
      <c r="G1361" s="1">
        <v>2.0</v>
      </c>
      <c r="H1361" s="1">
        <v>5.0</v>
      </c>
      <c r="I1361" s="1">
        <v>240.0</v>
      </c>
      <c r="J1361" s="1">
        <v>48.0</v>
      </c>
      <c r="K1361" s="1">
        <v>0.0</v>
      </c>
      <c r="L1361" s="1" t="s">
        <v>307</v>
      </c>
      <c r="M1361" s="1" t="s">
        <v>326</v>
      </c>
      <c r="N1361" s="1">
        <v>37.0</v>
      </c>
      <c r="O1361" s="1" t="s">
        <v>308</v>
      </c>
      <c r="P1361" s="1" t="s">
        <v>304</v>
      </c>
      <c r="Q1361" s="1" t="s">
        <v>305</v>
      </c>
    </row>
    <row r="1362" ht="15.75" customHeight="1">
      <c r="A1362" s="1" t="s">
        <v>1676</v>
      </c>
      <c r="B1362" s="2">
        <v>46132.0</v>
      </c>
      <c r="C1362" s="2">
        <v>46137.0</v>
      </c>
      <c r="D1362" s="1" t="s">
        <v>94</v>
      </c>
      <c r="E1362" s="1" t="s">
        <v>193</v>
      </c>
      <c r="F1362" s="3">
        <v>0.7708333333333334</v>
      </c>
      <c r="G1362" s="1">
        <v>7.0</v>
      </c>
      <c r="H1362" s="1">
        <v>2.0</v>
      </c>
      <c r="I1362" s="1">
        <v>280.0</v>
      </c>
      <c r="J1362" s="1">
        <v>30.0</v>
      </c>
      <c r="K1362" s="1">
        <v>60.0</v>
      </c>
      <c r="L1362" s="1" t="s">
        <v>318</v>
      </c>
      <c r="M1362" s="1" t="s">
        <v>302</v>
      </c>
      <c r="N1362" s="1">
        <v>22.0</v>
      </c>
      <c r="O1362" s="1" t="s">
        <v>303</v>
      </c>
      <c r="P1362" s="1" t="s">
        <v>304</v>
      </c>
      <c r="Q1362" s="1" t="s">
        <v>305</v>
      </c>
    </row>
    <row r="1363" ht="15.75" customHeight="1">
      <c r="A1363" s="1" t="s">
        <v>1677</v>
      </c>
      <c r="B1363" s="2">
        <v>46155.0</v>
      </c>
      <c r="C1363" s="2">
        <v>46157.0</v>
      </c>
      <c r="D1363" s="1" t="s">
        <v>104</v>
      </c>
      <c r="E1363" s="1" t="s">
        <v>260</v>
      </c>
      <c r="F1363" s="3">
        <v>0.9375</v>
      </c>
      <c r="G1363" s="1">
        <v>1.0</v>
      </c>
      <c r="H1363" s="1">
        <v>3.0</v>
      </c>
      <c r="I1363" s="1">
        <v>460.0</v>
      </c>
      <c r="J1363" s="1">
        <v>36.0</v>
      </c>
      <c r="K1363" s="1">
        <v>20.0</v>
      </c>
      <c r="L1363" s="1" t="s">
        <v>318</v>
      </c>
      <c r="M1363" s="1" t="s">
        <v>302</v>
      </c>
      <c r="N1363" s="1">
        <v>52.0</v>
      </c>
      <c r="O1363" s="1" t="s">
        <v>312</v>
      </c>
      <c r="P1363" s="1" t="s">
        <v>304</v>
      </c>
      <c r="Q1363" s="1" t="s">
        <v>309</v>
      </c>
    </row>
    <row r="1364" ht="15.75" customHeight="1">
      <c r="A1364" s="1" t="s">
        <v>1678</v>
      </c>
      <c r="B1364" s="2">
        <v>46047.0</v>
      </c>
      <c r="C1364" s="2">
        <v>46051.0</v>
      </c>
      <c r="D1364" s="1" t="s">
        <v>18</v>
      </c>
      <c r="E1364" s="1" t="s">
        <v>206</v>
      </c>
      <c r="F1364" s="3">
        <v>0.8854166666666666</v>
      </c>
      <c r="G1364" s="1">
        <v>3.0</v>
      </c>
      <c r="H1364" s="1">
        <v>3.0</v>
      </c>
      <c r="I1364" s="1">
        <v>320.0</v>
      </c>
      <c r="J1364" s="1">
        <v>36.0</v>
      </c>
      <c r="K1364" s="1">
        <v>150.0</v>
      </c>
      <c r="L1364" s="1" t="s">
        <v>318</v>
      </c>
      <c r="M1364" s="1" t="s">
        <v>302</v>
      </c>
      <c r="N1364" s="1">
        <v>38.0</v>
      </c>
      <c r="O1364" s="1" t="s">
        <v>303</v>
      </c>
      <c r="P1364" s="1" t="s">
        <v>313</v>
      </c>
      <c r="Q1364" s="1" t="s">
        <v>338</v>
      </c>
    </row>
    <row r="1365" ht="15.75" customHeight="1">
      <c r="A1365" s="1" t="s">
        <v>1679</v>
      </c>
      <c r="B1365" s="2">
        <v>46090.0</v>
      </c>
      <c r="C1365" s="2">
        <v>46096.0</v>
      </c>
      <c r="D1365" s="1" t="s">
        <v>88</v>
      </c>
      <c r="E1365" s="1" t="s">
        <v>250</v>
      </c>
      <c r="F1365" s="3">
        <v>0.9375</v>
      </c>
      <c r="G1365" s="1">
        <v>5.0</v>
      </c>
      <c r="H1365" s="1">
        <v>4.0</v>
      </c>
      <c r="I1365" s="1">
        <v>360.0</v>
      </c>
      <c r="J1365" s="1">
        <v>42.0</v>
      </c>
      <c r="K1365" s="1">
        <v>0.0</v>
      </c>
      <c r="L1365" s="1" t="s">
        <v>301</v>
      </c>
      <c r="M1365" s="1" t="s">
        <v>363</v>
      </c>
      <c r="N1365" s="1">
        <v>43.0</v>
      </c>
      <c r="O1365" s="1" t="s">
        <v>312</v>
      </c>
      <c r="P1365" s="1" t="s">
        <v>313</v>
      </c>
      <c r="Q1365" s="1" t="s">
        <v>309</v>
      </c>
    </row>
    <row r="1366" ht="15.75" customHeight="1">
      <c r="A1366" s="1" t="s">
        <v>1680</v>
      </c>
      <c r="B1366" s="2">
        <v>46152.0</v>
      </c>
      <c r="C1366" s="2">
        <v>46158.0</v>
      </c>
      <c r="D1366" s="1" t="s">
        <v>82</v>
      </c>
      <c r="E1366" s="1" t="s">
        <v>276</v>
      </c>
      <c r="F1366" s="3">
        <v>0.3958333333333333</v>
      </c>
      <c r="G1366" s="1">
        <v>1.0</v>
      </c>
      <c r="H1366" s="1">
        <v>2.0</v>
      </c>
      <c r="I1366" s="1">
        <v>240.0</v>
      </c>
      <c r="J1366" s="1">
        <v>30.0</v>
      </c>
      <c r="K1366" s="1">
        <v>20.0</v>
      </c>
      <c r="L1366" s="1" t="s">
        <v>315</v>
      </c>
      <c r="M1366" s="1" t="s">
        <v>363</v>
      </c>
      <c r="N1366" s="1">
        <v>60.0</v>
      </c>
      <c r="O1366" s="1" t="s">
        <v>303</v>
      </c>
      <c r="P1366" s="1" t="s">
        <v>304</v>
      </c>
      <c r="Q1366" s="1" t="s">
        <v>305</v>
      </c>
    </row>
    <row r="1367" ht="15.75" customHeight="1">
      <c r="A1367" s="1" t="s">
        <v>1681</v>
      </c>
      <c r="B1367" s="2">
        <v>46176.0</v>
      </c>
      <c r="C1367" s="2">
        <v>46178.0</v>
      </c>
      <c r="D1367" s="1" t="s">
        <v>18</v>
      </c>
      <c r="E1367" s="1" t="s">
        <v>274</v>
      </c>
      <c r="F1367" s="3">
        <v>0.6458333333333334</v>
      </c>
      <c r="G1367" s="1">
        <v>1.0</v>
      </c>
      <c r="H1367" s="1">
        <v>6.0</v>
      </c>
      <c r="I1367" s="1">
        <v>340.0</v>
      </c>
      <c r="J1367" s="1">
        <v>54.0</v>
      </c>
      <c r="K1367" s="1">
        <v>0.0</v>
      </c>
      <c r="L1367" s="1" t="s">
        <v>315</v>
      </c>
      <c r="M1367" s="1" t="s">
        <v>326</v>
      </c>
      <c r="N1367" s="1">
        <v>20.0</v>
      </c>
      <c r="O1367" s="1" t="s">
        <v>312</v>
      </c>
      <c r="P1367" s="1" t="s">
        <v>304</v>
      </c>
      <c r="Q1367" s="1" t="s">
        <v>338</v>
      </c>
    </row>
    <row r="1368" ht="15.75" customHeight="1">
      <c r="A1368" s="1" t="s">
        <v>1682</v>
      </c>
      <c r="B1368" s="2">
        <v>46131.0</v>
      </c>
      <c r="C1368" s="2">
        <v>46131.0</v>
      </c>
      <c r="D1368" s="1" t="s">
        <v>32</v>
      </c>
      <c r="E1368" s="1" t="s">
        <v>260</v>
      </c>
      <c r="F1368" s="3">
        <v>0.6458333333333334</v>
      </c>
      <c r="G1368" s="1">
        <v>4.0</v>
      </c>
      <c r="H1368" s="1">
        <v>4.0</v>
      </c>
      <c r="I1368" s="1">
        <v>460.0</v>
      </c>
      <c r="J1368" s="1">
        <v>42.0</v>
      </c>
      <c r="K1368" s="1">
        <v>20.0</v>
      </c>
      <c r="L1368" s="1" t="s">
        <v>318</v>
      </c>
      <c r="M1368" s="1" t="s">
        <v>302</v>
      </c>
      <c r="N1368" s="1">
        <v>44.0</v>
      </c>
      <c r="O1368" s="1" t="s">
        <v>303</v>
      </c>
      <c r="P1368" s="1" t="s">
        <v>304</v>
      </c>
      <c r="Q1368" s="1" t="s">
        <v>309</v>
      </c>
    </row>
    <row r="1369" ht="15.75" customHeight="1">
      <c r="A1369" s="1" t="s">
        <v>1683</v>
      </c>
      <c r="B1369" s="2">
        <v>46048.0</v>
      </c>
      <c r="C1369" s="2">
        <v>46052.0</v>
      </c>
      <c r="D1369" s="1" t="s">
        <v>46</v>
      </c>
      <c r="E1369" s="1" t="s">
        <v>260</v>
      </c>
      <c r="F1369" s="3">
        <v>0.9375</v>
      </c>
      <c r="G1369" s="1">
        <v>5.0</v>
      </c>
      <c r="H1369" s="1">
        <v>2.0</v>
      </c>
      <c r="I1369" s="1">
        <v>280.0</v>
      </c>
      <c r="J1369" s="1">
        <v>30.0</v>
      </c>
      <c r="K1369" s="1">
        <v>0.0</v>
      </c>
      <c r="L1369" s="1" t="s">
        <v>311</v>
      </c>
      <c r="M1369" s="1" t="s">
        <v>302</v>
      </c>
      <c r="N1369" s="1">
        <v>59.0</v>
      </c>
      <c r="O1369" s="1" t="s">
        <v>312</v>
      </c>
      <c r="P1369" s="1" t="s">
        <v>313</v>
      </c>
      <c r="Q1369" s="1" t="s">
        <v>305</v>
      </c>
    </row>
    <row r="1370" ht="15.75" customHeight="1">
      <c r="A1370" s="1" t="s">
        <v>1684</v>
      </c>
      <c r="B1370" s="2">
        <v>46068.0</v>
      </c>
      <c r="C1370" s="2">
        <v>46068.0</v>
      </c>
      <c r="D1370" s="1" t="s">
        <v>40</v>
      </c>
      <c r="E1370" s="1" t="s">
        <v>224</v>
      </c>
      <c r="F1370" s="3">
        <v>0.8854166666666666</v>
      </c>
      <c r="G1370" s="1">
        <v>4.0</v>
      </c>
      <c r="H1370" s="1">
        <v>4.0</v>
      </c>
      <c r="I1370" s="1">
        <v>280.0</v>
      </c>
      <c r="J1370" s="1">
        <v>42.0</v>
      </c>
      <c r="K1370" s="1">
        <v>0.0</v>
      </c>
      <c r="L1370" s="1" t="s">
        <v>318</v>
      </c>
      <c r="M1370" s="1" t="s">
        <v>326</v>
      </c>
      <c r="N1370" s="1">
        <v>53.0</v>
      </c>
      <c r="O1370" s="1" t="s">
        <v>312</v>
      </c>
      <c r="P1370" s="1" t="s">
        <v>313</v>
      </c>
      <c r="Q1370" s="1" t="s">
        <v>338</v>
      </c>
    </row>
    <row r="1371" ht="15.75" customHeight="1">
      <c r="A1371" s="1" t="s">
        <v>1685</v>
      </c>
      <c r="B1371" s="2">
        <v>46035.0</v>
      </c>
      <c r="C1371" s="2">
        <v>46040.0</v>
      </c>
      <c r="D1371" s="1" t="s">
        <v>118</v>
      </c>
      <c r="E1371" s="1" t="s">
        <v>204</v>
      </c>
      <c r="F1371" s="3">
        <v>0.6458333333333334</v>
      </c>
      <c r="G1371" s="1">
        <v>8.0</v>
      </c>
      <c r="H1371" s="1">
        <v>1.0</v>
      </c>
      <c r="I1371" s="1">
        <v>240.0</v>
      </c>
      <c r="J1371" s="1">
        <v>24.0</v>
      </c>
      <c r="K1371" s="1">
        <v>60.0</v>
      </c>
      <c r="L1371" s="1" t="s">
        <v>318</v>
      </c>
      <c r="M1371" s="1" t="s">
        <v>302</v>
      </c>
      <c r="N1371" s="1">
        <v>45.0</v>
      </c>
      <c r="O1371" s="1" t="s">
        <v>312</v>
      </c>
      <c r="P1371" s="1" t="s">
        <v>304</v>
      </c>
      <c r="Q1371" s="1" t="s">
        <v>305</v>
      </c>
    </row>
    <row r="1372" ht="15.75" customHeight="1">
      <c r="A1372" s="1" t="s">
        <v>1686</v>
      </c>
      <c r="B1372" s="2">
        <v>46169.0</v>
      </c>
      <c r="C1372" s="2">
        <v>46176.0</v>
      </c>
      <c r="D1372" s="1" t="s">
        <v>118</v>
      </c>
      <c r="E1372" s="1" t="s">
        <v>212</v>
      </c>
      <c r="F1372" s="3">
        <v>0.3958333333333333</v>
      </c>
      <c r="G1372" s="1">
        <v>4.0</v>
      </c>
      <c r="H1372" s="1">
        <v>6.0</v>
      </c>
      <c r="I1372" s="1">
        <v>200.0</v>
      </c>
      <c r="J1372" s="1">
        <v>54.0</v>
      </c>
      <c r="K1372" s="1">
        <v>0.0</v>
      </c>
      <c r="L1372" s="1" t="s">
        <v>311</v>
      </c>
      <c r="M1372" s="1" t="s">
        <v>302</v>
      </c>
      <c r="N1372" s="1">
        <v>56.0</v>
      </c>
      <c r="O1372" s="1" t="s">
        <v>308</v>
      </c>
      <c r="P1372" s="1" t="s">
        <v>313</v>
      </c>
      <c r="Q1372" s="1" t="s">
        <v>305</v>
      </c>
    </row>
    <row r="1373" ht="15.75" customHeight="1">
      <c r="A1373" s="1" t="s">
        <v>1687</v>
      </c>
      <c r="B1373" s="2">
        <v>46089.0</v>
      </c>
      <c r="C1373" s="2">
        <v>46095.0</v>
      </c>
      <c r="D1373" s="1" t="s">
        <v>131</v>
      </c>
      <c r="E1373" s="1" t="s">
        <v>184</v>
      </c>
      <c r="F1373" s="3">
        <v>0.7708333333333334</v>
      </c>
      <c r="G1373" s="1">
        <v>3.0</v>
      </c>
      <c r="H1373" s="1">
        <v>4.0</v>
      </c>
      <c r="I1373" s="1">
        <v>180.0</v>
      </c>
      <c r="J1373" s="1">
        <v>42.0</v>
      </c>
      <c r="K1373" s="1">
        <v>0.0</v>
      </c>
      <c r="L1373" s="1" t="s">
        <v>301</v>
      </c>
      <c r="M1373" s="1" t="s">
        <v>302</v>
      </c>
      <c r="N1373" s="1">
        <v>24.0</v>
      </c>
      <c r="O1373" s="1" t="s">
        <v>303</v>
      </c>
      <c r="P1373" s="1" t="s">
        <v>313</v>
      </c>
      <c r="Q1373" s="1" t="s">
        <v>305</v>
      </c>
    </row>
    <row r="1374" ht="15.75" customHeight="1">
      <c r="A1374" s="1" t="s">
        <v>1688</v>
      </c>
      <c r="B1374" s="2">
        <v>46081.0</v>
      </c>
      <c r="C1374" s="2">
        <v>46081.0</v>
      </c>
      <c r="D1374" s="1" t="s">
        <v>11</v>
      </c>
      <c r="E1374" s="1" t="s">
        <v>274</v>
      </c>
      <c r="F1374" s="3">
        <v>0.53125</v>
      </c>
      <c r="G1374" s="1">
        <v>4.0</v>
      </c>
      <c r="H1374" s="1">
        <v>2.0</v>
      </c>
      <c r="I1374" s="1">
        <v>340.0</v>
      </c>
      <c r="J1374" s="1">
        <v>30.0</v>
      </c>
      <c r="K1374" s="1">
        <v>0.0</v>
      </c>
      <c r="L1374" s="1" t="s">
        <v>318</v>
      </c>
      <c r="M1374" s="1" t="s">
        <v>302</v>
      </c>
      <c r="N1374" s="1">
        <v>36.0</v>
      </c>
      <c r="O1374" s="1" t="s">
        <v>312</v>
      </c>
      <c r="P1374" s="1" t="s">
        <v>313</v>
      </c>
      <c r="Q1374" s="1" t="s">
        <v>338</v>
      </c>
    </row>
    <row r="1375" ht="15.75" customHeight="1">
      <c r="A1375" s="1" t="s">
        <v>1689</v>
      </c>
      <c r="B1375" s="2">
        <v>46102.0</v>
      </c>
      <c r="C1375" s="2">
        <v>46108.0</v>
      </c>
      <c r="D1375" s="1" t="s">
        <v>25</v>
      </c>
      <c r="E1375" s="1" t="s">
        <v>214</v>
      </c>
      <c r="F1375" s="3">
        <v>0.9375</v>
      </c>
      <c r="G1375" s="1">
        <v>2.0</v>
      </c>
      <c r="H1375" s="1">
        <v>1.0</v>
      </c>
      <c r="I1375" s="1">
        <v>420.0</v>
      </c>
      <c r="J1375" s="1">
        <v>24.0</v>
      </c>
      <c r="K1375" s="1">
        <v>0.0</v>
      </c>
      <c r="L1375" s="1" t="s">
        <v>315</v>
      </c>
      <c r="M1375" s="1" t="s">
        <v>302</v>
      </c>
      <c r="N1375" s="1">
        <v>35.0</v>
      </c>
      <c r="O1375" s="1" t="s">
        <v>312</v>
      </c>
      <c r="P1375" s="1" t="s">
        <v>313</v>
      </c>
      <c r="Q1375" s="1" t="s">
        <v>309</v>
      </c>
    </row>
    <row r="1376" ht="15.75" customHeight="1">
      <c r="A1376" s="1" t="s">
        <v>1690</v>
      </c>
      <c r="B1376" s="2">
        <v>46159.0</v>
      </c>
      <c r="C1376" s="2">
        <v>46165.0</v>
      </c>
      <c r="D1376" s="1" t="s">
        <v>150</v>
      </c>
      <c r="E1376" s="1" t="s">
        <v>163</v>
      </c>
      <c r="F1376" s="3">
        <v>0.7708333333333334</v>
      </c>
      <c r="G1376" s="1">
        <v>8.0</v>
      </c>
      <c r="H1376" s="1">
        <v>1.0</v>
      </c>
      <c r="I1376" s="1">
        <v>420.0</v>
      </c>
      <c r="J1376" s="1">
        <v>24.0</v>
      </c>
      <c r="K1376" s="1">
        <v>20.0</v>
      </c>
      <c r="L1376" s="1" t="s">
        <v>301</v>
      </c>
      <c r="M1376" s="1" t="s">
        <v>302</v>
      </c>
      <c r="N1376" s="1">
        <v>43.0</v>
      </c>
      <c r="O1376" s="1" t="s">
        <v>308</v>
      </c>
      <c r="P1376" s="1" t="s">
        <v>304</v>
      </c>
      <c r="Q1376" s="1" t="s">
        <v>309</v>
      </c>
    </row>
    <row r="1377" ht="15.75" customHeight="1">
      <c r="A1377" s="1" t="s">
        <v>1691</v>
      </c>
      <c r="B1377" s="2">
        <v>46043.0</v>
      </c>
      <c r="C1377" s="2">
        <v>46045.0</v>
      </c>
      <c r="D1377" s="1" t="s">
        <v>82</v>
      </c>
      <c r="E1377" s="1" t="s">
        <v>220</v>
      </c>
      <c r="F1377" s="3">
        <v>0.7708333333333334</v>
      </c>
      <c r="G1377" s="1">
        <v>3.0</v>
      </c>
      <c r="H1377" s="1">
        <v>5.0</v>
      </c>
      <c r="I1377" s="1">
        <v>360.0</v>
      </c>
      <c r="J1377" s="1">
        <v>48.0</v>
      </c>
      <c r="K1377" s="1">
        <v>0.0</v>
      </c>
      <c r="L1377" s="1" t="s">
        <v>318</v>
      </c>
      <c r="M1377" s="1" t="s">
        <v>326</v>
      </c>
      <c r="N1377" s="1">
        <v>35.0</v>
      </c>
      <c r="O1377" s="1" t="s">
        <v>312</v>
      </c>
      <c r="P1377" s="1" t="s">
        <v>304</v>
      </c>
      <c r="Q1377" s="1" t="s">
        <v>338</v>
      </c>
    </row>
    <row r="1378" ht="15.75" customHeight="1">
      <c r="A1378" s="1" t="s">
        <v>1692</v>
      </c>
      <c r="B1378" s="2">
        <v>46186.0</v>
      </c>
      <c r="C1378" s="2">
        <v>46192.0</v>
      </c>
      <c r="D1378" s="1" t="s">
        <v>18</v>
      </c>
      <c r="E1378" s="1" t="s">
        <v>281</v>
      </c>
      <c r="F1378" s="3">
        <v>0.9375</v>
      </c>
      <c r="G1378" s="1">
        <v>8.0</v>
      </c>
      <c r="H1378" s="1">
        <v>5.0</v>
      </c>
      <c r="I1378" s="1">
        <v>160.0</v>
      </c>
      <c r="J1378" s="1">
        <v>48.0</v>
      </c>
      <c r="K1378" s="1">
        <v>0.0</v>
      </c>
      <c r="L1378" s="1" t="s">
        <v>307</v>
      </c>
      <c r="M1378" s="1" t="s">
        <v>302</v>
      </c>
      <c r="N1378" s="1">
        <v>32.0</v>
      </c>
      <c r="O1378" s="1" t="s">
        <v>308</v>
      </c>
      <c r="P1378" s="1" t="s">
        <v>313</v>
      </c>
      <c r="Q1378" s="1" t="s">
        <v>305</v>
      </c>
    </row>
    <row r="1379" ht="15.75" customHeight="1">
      <c r="A1379" s="1" t="s">
        <v>1693</v>
      </c>
      <c r="B1379" s="2">
        <v>46111.0</v>
      </c>
      <c r="C1379" s="2">
        <v>46117.0</v>
      </c>
      <c r="D1379" s="1" t="s">
        <v>131</v>
      </c>
      <c r="E1379" s="1" t="s">
        <v>250</v>
      </c>
      <c r="F1379" s="3">
        <v>0.6458333333333334</v>
      </c>
      <c r="G1379" s="1">
        <v>3.0</v>
      </c>
      <c r="H1379" s="1">
        <v>3.0</v>
      </c>
      <c r="I1379" s="1">
        <v>180.0</v>
      </c>
      <c r="J1379" s="1">
        <v>36.0</v>
      </c>
      <c r="K1379" s="1">
        <v>0.0</v>
      </c>
      <c r="L1379" s="1" t="s">
        <v>301</v>
      </c>
      <c r="M1379" s="1" t="s">
        <v>302</v>
      </c>
      <c r="N1379" s="1">
        <v>28.0</v>
      </c>
      <c r="O1379" s="1" t="s">
        <v>308</v>
      </c>
      <c r="P1379" s="1" t="s">
        <v>313</v>
      </c>
      <c r="Q1379" s="1" t="s">
        <v>305</v>
      </c>
    </row>
    <row r="1380" ht="15.75" customHeight="1">
      <c r="A1380" s="1" t="s">
        <v>1694</v>
      </c>
      <c r="B1380" s="2">
        <v>46055.0</v>
      </c>
      <c r="C1380" s="2">
        <v>46056.0</v>
      </c>
      <c r="D1380" s="1" t="s">
        <v>97</v>
      </c>
      <c r="E1380" s="1" t="s">
        <v>276</v>
      </c>
      <c r="F1380" s="3">
        <v>0.3958333333333333</v>
      </c>
      <c r="G1380" s="1">
        <v>1.0</v>
      </c>
      <c r="H1380" s="1">
        <v>3.0</v>
      </c>
      <c r="I1380" s="1">
        <v>240.0</v>
      </c>
      <c r="J1380" s="1">
        <v>36.0</v>
      </c>
      <c r="K1380" s="1">
        <v>100.0</v>
      </c>
      <c r="L1380" s="1" t="s">
        <v>318</v>
      </c>
      <c r="M1380" s="1" t="s">
        <v>302</v>
      </c>
      <c r="N1380" s="1">
        <v>35.0</v>
      </c>
      <c r="O1380" s="1" t="s">
        <v>312</v>
      </c>
      <c r="P1380" s="1" t="s">
        <v>313</v>
      </c>
      <c r="Q1380" s="1" t="s">
        <v>305</v>
      </c>
    </row>
    <row r="1381" ht="15.75" customHeight="1">
      <c r="A1381" s="1" t="s">
        <v>1695</v>
      </c>
      <c r="B1381" s="2">
        <v>46190.0</v>
      </c>
      <c r="C1381" s="2">
        <v>46195.0</v>
      </c>
      <c r="D1381" s="1" t="s">
        <v>40</v>
      </c>
      <c r="E1381" s="1" t="s">
        <v>237</v>
      </c>
      <c r="F1381" s="3">
        <v>0.3958333333333333</v>
      </c>
      <c r="G1381" s="1">
        <v>3.0</v>
      </c>
      <c r="H1381" s="1">
        <v>4.0</v>
      </c>
      <c r="I1381" s="1">
        <v>180.0</v>
      </c>
      <c r="J1381" s="1">
        <v>42.0</v>
      </c>
      <c r="K1381" s="1">
        <v>100.0</v>
      </c>
      <c r="L1381" s="1" t="s">
        <v>311</v>
      </c>
      <c r="M1381" s="1" t="s">
        <v>302</v>
      </c>
      <c r="N1381" s="1">
        <v>22.0</v>
      </c>
      <c r="O1381" s="1" t="s">
        <v>308</v>
      </c>
      <c r="P1381" s="1" t="s">
        <v>313</v>
      </c>
      <c r="Q1381" s="1" t="s">
        <v>305</v>
      </c>
    </row>
    <row r="1382" ht="15.75" customHeight="1">
      <c r="A1382" s="1" t="s">
        <v>1696</v>
      </c>
      <c r="B1382" s="2">
        <v>46096.0</v>
      </c>
      <c r="C1382" s="2">
        <v>46103.0</v>
      </c>
      <c r="D1382" s="1" t="s">
        <v>100</v>
      </c>
      <c r="E1382" s="1" t="s">
        <v>262</v>
      </c>
      <c r="F1382" s="3">
        <v>0.53125</v>
      </c>
      <c r="G1382" s="1">
        <v>5.0</v>
      </c>
      <c r="H1382" s="1">
        <v>3.0</v>
      </c>
      <c r="I1382" s="1">
        <v>240.0</v>
      </c>
      <c r="J1382" s="1">
        <v>36.0</v>
      </c>
      <c r="K1382" s="1">
        <v>100.0</v>
      </c>
      <c r="L1382" s="1" t="s">
        <v>311</v>
      </c>
      <c r="M1382" s="1" t="s">
        <v>302</v>
      </c>
      <c r="N1382" s="1">
        <v>31.0</v>
      </c>
      <c r="O1382" s="1" t="s">
        <v>312</v>
      </c>
      <c r="P1382" s="1" t="s">
        <v>304</v>
      </c>
      <c r="Q1382" s="1" t="s">
        <v>305</v>
      </c>
    </row>
    <row r="1383" ht="15.75" customHeight="1">
      <c r="A1383" s="1" t="s">
        <v>1697</v>
      </c>
      <c r="B1383" s="2">
        <v>46030.0</v>
      </c>
      <c r="C1383" s="2">
        <v>46033.0</v>
      </c>
      <c r="D1383" s="1" t="s">
        <v>131</v>
      </c>
      <c r="E1383" s="1" t="s">
        <v>252</v>
      </c>
      <c r="F1383" s="3">
        <v>0.6458333333333334</v>
      </c>
      <c r="G1383" s="1">
        <v>1.0</v>
      </c>
      <c r="H1383" s="1">
        <v>2.0</v>
      </c>
      <c r="I1383" s="1">
        <v>400.0</v>
      </c>
      <c r="J1383" s="1">
        <v>30.0</v>
      </c>
      <c r="K1383" s="1">
        <v>0.0</v>
      </c>
      <c r="L1383" s="1" t="s">
        <v>301</v>
      </c>
      <c r="M1383" s="1" t="s">
        <v>302</v>
      </c>
      <c r="N1383" s="1">
        <v>48.0</v>
      </c>
      <c r="O1383" s="1" t="s">
        <v>308</v>
      </c>
      <c r="P1383" s="1" t="s">
        <v>304</v>
      </c>
      <c r="Q1383" s="1" t="s">
        <v>309</v>
      </c>
    </row>
    <row r="1384" ht="15.75" customHeight="1">
      <c r="A1384" s="1" t="s">
        <v>1698</v>
      </c>
      <c r="B1384" s="2">
        <v>46178.0</v>
      </c>
      <c r="C1384" s="2">
        <v>46184.0</v>
      </c>
      <c r="D1384" s="1" t="s">
        <v>147</v>
      </c>
      <c r="E1384" s="1" t="s">
        <v>170</v>
      </c>
      <c r="F1384" s="3">
        <v>0.53125</v>
      </c>
      <c r="G1384" s="1">
        <v>6.0</v>
      </c>
      <c r="H1384" s="1">
        <v>2.0</v>
      </c>
      <c r="I1384" s="1">
        <v>240.0</v>
      </c>
      <c r="J1384" s="1">
        <v>30.0</v>
      </c>
      <c r="K1384" s="1">
        <v>40.0</v>
      </c>
      <c r="L1384" s="1" t="s">
        <v>301</v>
      </c>
      <c r="M1384" s="1" t="s">
        <v>302</v>
      </c>
      <c r="N1384" s="1">
        <v>56.0</v>
      </c>
      <c r="O1384" s="1" t="s">
        <v>303</v>
      </c>
      <c r="P1384" s="1" t="s">
        <v>304</v>
      </c>
      <c r="Q1384" s="1" t="s">
        <v>305</v>
      </c>
    </row>
    <row r="1385" ht="15.75" customHeight="1">
      <c r="A1385" s="1" t="s">
        <v>1699</v>
      </c>
      <c r="B1385" s="2">
        <v>46091.0</v>
      </c>
      <c r="C1385" s="2">
        <v>46094.0</v>
      </c>
      <c r="D1385" s="1" t="s">
        <v>46</v>
      </c>
      <c r="E1385" s="1" t="s">
        <v>199</v>
      </c>
      <c r="F1385" s="3">
        <v>0.9375</v>
      </c>
      <c r="G1385" s="1">
        <v>1.0</v>
      </c>
      <c r="H1385" s="1">
        <v>1.0</v>
      </c>
      <c r="I1385" s="1">
        <v>260.0</v>
      </c>
      <c r="J1385" s="1">
        <v>24.0</v>
      </c>
      <c r="K1385" s="1">
        <v>100.0</v>
      </c>
      <c r="L1385" s="1" t="s">
        <v>301</v>
      </c>
      <c r="M1385" s="1" t="s">
        <v>302</v>
      </c>
      <c r="N1385" s="1">
        <v>58.0</v>
      </c>
      <c r="O1385" s="1" t="s">
        <v>308</v>
      </c>
      <c r="P1385" s="1" t="s">
        <v>313</v>
      </c>
      <c r="Q1385" s="1" t="s">
        <v>305</v>
      </c>
    </row>
    <row r="1386" ht="15.75" customHeight="1">
      <c r="A1386" s="1" t="s">
        <v>1700</v>
      </c>
      <c r="B1386" s="2">
        <v>46135.0</v>
      </c>
      <c r="C1386" s="2">
        <v>46142.0</v>
      </c>
      <c r="D1386" s="1" t="s">
        <v>73</v>
      </c>
      <c r="E1386" s="1" t="s">
        <v>244</v>
      </c>
      <c r="F1386" s="3">
        <v>0.6458333333333334</v>
      </c>
      <c r="G1386" s="1">
        <v>6.0</v>
      </c>
      <c r="H1386" s="1">
        <v>4.0</v>
      </c>
      <c r="I1386" s="1">
        <v>240.0</v>
      </c>
      <c r="J1386" s="1">
        <v>42.0</v>
      </c>
      <c r="K1386" s="1">
        <v>0.0</v>
      </c>
      <c r="L1386" s="1" t="s">
        <v>307</v>
      </c>
      <c r="M1386" s="1" t="s">
        <v>302</v>
      </c>
      <c r="N1386" s="1">
        <v>34.0</v>
      </c>
      <c r="O1386" s="1" t="s">
        <v>312</v>
      </c>
      <c r="P1386" s="1" t="s">
        <v>313</v>
      </c>
      <c r="Q1386" s="1" t="s">
        <v>305</v>
      </c>
    </row>
    <row r="1387" ht="15.75" customHeight="1">
      <c r="A1387" s="1" t="s">
        <v>1701</v>
      </c>
      <c r="B1387" s="2">
        <v>46132.0</v>
      </c>
      <c r="C1387" s="2">
        <v>46132.0</v>
      </c>
      <c r="D1387" s="1" t="s">
        <v>125</v>
      </c>
      <c r="E1387" s="1" t="s">
        <v>197</v>
      </c>
      <c r="F1387" s="3">
        <v>0.53125</v>
      </c>
      <c r="G1387" s="1">
        <v>4.0</v>
      </c>
      <c r="H1387" s="1">
        <v>5.0</v>
      </c>
      <c r="I1387" s="1">
        <v>380.0</v>
      </c>
      <c r="J1387" s="1">
        <v>48.0</v>
      </c>
      <c r="K1387" s="1">
        <v>40.0</v>
      </c>
      <c r="L1387" s="1" t="s">
        <v>301</v>
      </c>
      <c r="M1387" s="1" t="s">
        <v>302</v>
      </c>
      <c r="N1387" s="1">
        <v>57.0</v>
      </c>
      <c r="O1387" s="1" t="s">
        <v>308</v>
      </c>
      <c r="P1387" s="1" t="s">
        <v>304</v>
      </c>
      <c r="Q1387" s="1" t="s">
        <v>309</v>
      </c>
    </row>
    <row r="1388" ht="15.75" customHeight="1">
      <c r="A1388" s="1" t="s">
        <v>1702</v>
      </c>
      <c r="B1388" s="2">
        <v>46187.0</v>
      </c>
      <c r="C1388" s="2">
        <v>46192.0</v>
      </c>
      <c r="D1388" s="1" t="s">
        <v>36</v>
      </c>
      <c r="E1388" s="1" t="s">
        <v>260</v>
      </c>
      <c r="F1388" s="3">
        <v>0.6458333333333334</v>
      </c>
      <c r="G1388" s="1">
        <v>9.0</v>
      </c>
      <c r="H1388" s="1">
        <v>2.0</v>
      </c>
      <c r="I1388" s="1">
        <v>280.0</v>
      </c>
      <c r="J1388" s="1">
        <v>30.0</v>
      </c>
      <c r="K1388" s="1">
        <v>20.0</v>
      </c>
      <c r="L1388" s="1" t="s">
        <v>318</v>
      </c>
      <c r="M1388" s="1" t="s">
        <v>302</v>
      </c>
      <c r="N1388" s="1">
        <v>60.0</v>
      </c>
      <c r="O1388" s="1" t="s">
        <v>303</v>
      </c>
      <c r="P1388" s="1" t="s">
        <v>313</v>
      </c>
      <c r="Q1388" s="1" t="s">
        <v>305</v>
      </c>
    </row>
    <row r="1389" ht="15.75" customHeight="1">
      <c r="A1389" s="1" t="s">
        <v>1703</v>
      </c>
      <c r="B1389" s="2">
        <v>46173.0</v>
      </c>
      <c r="C1389" s="2">
        <v>46175.0</v>
      </c>
      <c r="D1389" s="1" t="s">
        <v>134</v>
      </c>
      <c r="E1389" s="1" t="s">
        <v>276</v>
      </c>
      <c r="F1389" s="3">
        <v>0.9375</v>
      </c>
      <c r="G1389" s="1">
        <v>2.0</v>
      </c>
      <c r="H1389" s="1">
        <v>1.0</v>
      </c>
      <c r="I1389" s="1">
        <v>420.0</v>
      </c>
      <c r="J1389" s="1">
        <v>24.0</v>
      </c>
      <c r="K1389" s="1">
        <v>150.0</v>
      </c>
      <c r="L1389" s="1" t="s">
        <v>318</v>
      </c>
      <c r="M1389" s="1" t="s">
        <v>302</v>
      </c>
      <c r="N1389" s="1">
        <v>55.0</v>
      </c>
      <c r="O1389" s="1" t="s">
        <v>308</v>
      </c>
      <c r="P1389" s="1" t="s">
        <v>313</v>
      </c>
      <c r="Q1389" s="1" t="s">
        <v>309</v>
      </c>
    </row>
    <row r="1390" ht="15.75" customHeight="1">
      <c r="A1390" s="1" t="s">
        <v>1704</v>
      </c>
      <c r="B1390" s="2">
        <v>46138.0</v>
      </c>
      <c r="C1390" s="2">
        <v>46140.0</v>
      </c>
      <c r="D1390" s="1" t="s">
        <v>36</v>
      </c>
      <c r="E1390" s="1" t="s">
        <v>199</v>
      </c>
      <c r="F1390" s="3">
        <v>0.9375</v>
      </c>
      <c r="G1390" s="1">
        <v>4.0</v>
      </c>
      <c r="H1390" s="1">
        <v>4.0</v>
      </c>
      <c r="I1390" s="1">
        <v>260.0</v>
      </c>
      <c r="J1390" s="1">
        <v>42.0</v>
      </c>
      <c r="K1390" s="1">
        <v>100.0</v>
      </c>
      <c r="L1390" s="1" t="s">
        <v>307</v>
      </c>
      <c r="M1390" s="1" t="s">
        <v>363</v>
      </c>
      <c r="N1390" s="1">
        <v>52.0</v>
      </c>
      <c r="O1390" s="1" t="s">
        <v>308</v>
      </c>
      <c r="P1390" s="1" t="s">
        <v>313</v>
      </c>
      <c r="Q1390" s="1" t="s">
        <v>305</v>
      </c>
    </row>
    <row r="1391" ht="15.75" customHeight="1">
      <c r="A1391" s="1" t="s">
        <v>1705</v>
      </c>
      <c r="B1391" s="2">
        <v>46056.0</v>
      </c>
      <c r="C1391" s="2">
        <v>46059.0</v>
      </c>
      <c r="D1391" s="1" t="s">
        <v>125</v>
      </c>
      <c r="E1391" s="1" t="s">
        <v>268</v>
      </c>
      <c r="F1391" s="3">
        <v>0.3958333333333333</v>
      </c>
      <c r="G1391" s="1">
        <v>3.0</v>
      </c>
      <c r="H1391" s="1">
        <v>3.0</v>
      </c>
      <c r="I1391" s="1">
        <v>240.0</v>
      </c>
      <c r="J1391" s="1">
        <v>36.0</v>
      </c>
      <c r="K1391" s="1">
        <v>0.0</v>
      </c>
      <c r="L1391" s="1" t="s">
        <v>315</v>
      </c>
      <c r="M1391" s="1" t="s">
        <v>302</v>
      </c>
      <c r="N1391" s="1">
        <v>54.0</v>
      </c>
      <c r="O1391" s="1" t="s">
        <v>303</v>
      </c>
      <c r="P1391" s="1" t="s">
        <v>313</v>
      </c>
      <c r="Q1391" s="1" t="s">
        <v>305</v>
      </c>
    </row>
    <row r="1392" ht="15.75" customHeight="1">
      <c r="A1392" s="1" t="s">
        <v>1706</v>
      </c>
      <c r="B1392" s="2">
        <v>46030.0</v>
      </c>
      <c r="C1392" s="2">
        <v>46036.0</v>
      </c>
      <c r="D1392" s="1" t="s">
        <v>137</v>
      </c>
      <c r="E1392" s="1" t="s">
        <v>189</v>
      </c>
      <c r="F1392" s="3">
        <v>0.9375</v>
      </c>
      <c r="G1392" s="1">
        <v>10.0</v>
      </c>
      <c r="H1392" s="1">
        <v>2.0</v>
      </c>
      <c r="I1392" s="1">
        <v>460.0</v>
      </c>
      <c r="J1392" s="1">
        <v>30.0</v>
      </c>
      <c r="K1392" s="1">
        <v>0.0</v>
      </c>
      <c r="L1392" s="1" t="s">
        <v>301</v>
      </c>
      <c r="M1392" s="1" t="s">
        <v>302</v>
      </c>
      <c r="N1392" s="1">
        <v>21.0</v>
      </c>
      <c r="O1392" s="1" t="s">
        <v>308</v>
      </c>
      <c r="P1392" s="1" t="s">
        <v>304</v>
      </c>
      <c r="Q1392" s="1" t="s">
        <v>309</v>
      </c>
    </row>
    <row r="1393" ht="15.75" customHeight="1">
      <c r="A1393" s="1" t="s">
        <v>1707</v>
      </c>
      <c r="B1393" s="2">
        <v>46060.0</v>
      </c>
      <c r="C1393" s="2">
        <v>46061.0</v>
      </c>
      <c r="D1393" s="1" t="s">
        <v>18</v>
      </c>
      <c r="E1393" s="1" t="s">
        <v>182</v>
      </c>
      <c r="F1393" s="3">
        <v>0.9375</v>
      </c>
      <c r="G1393" s="1">
        <v>5.0</v>
      </c>
      <c r="H1393" s="1">
        <v>2.0</v>
      </c>
      <c r="I1393" s="1">
        <v>160.0</v>
      </c>
      <c r="J1393" s="1">
        <v>30.0</v>
      </c>
      <c r="K1393" s="1">
        <v>0.0</v>
      </c>
      <c r="L1393" s="1" t="s">
        <v>318</v>
      </c>
      <c r="M1393" s="1" t="s">
        <v>302</v>
      </c>
      <c r="N1393" s="1">
        <v>22.0</v>
      </c>
      <c r="O1393" s="1" t="s">
        <v>312</v>
      </c>
      <c r="P1393" s="1" t="s">
        <v>313</v>
      </c>
      <c r="Q1393" s="1" t="s">
        <v>305</v>
      </c>
    </row>
    <row r="1394" ht="15.75" customHeight="1">
      <c r="A1394" s="1" t="s">
        <v>1708</v>
      </c>
      <c r="B1394" s="2">
        <v>46120.0</v>
      </c>
      <c r="C1394" s="2">
        <v>46121.0</v>
      </c>
      <c r="D1394" s="1" t="s">
        <v>18</v>
      </c>
      <c r="E1394" s="1" t="s">
        <v>168</v>
      </c>
      <c r="F1394" s="3">
        <v>0.9375</v>
      </c>
      <c r="G1394" s="1">
        <v>4.0</v>
      </c>
      <c r="H1394" s="1">
        <v>4.0</v>
      </c>
      <c r="I1394" s="1">
        <v>340.0</v>
      </c>
      <c r="J1394" s="1">
        <v>42.0</v>
      </c>
      <c r="K1394" s="1">
        <v>20.0</v>
      </c>
      <c r="L1394" s="1" t="s">
        <v>315</v>
      </c>
      <c r="M1394" s="1" t="s">
        <v>302</v>
      </c>
      <c r="N1394" s="1">
        <v>48.0</v>
      </c>
      <c r="O1394" s="1" t="s">
        <v>308</v>
      </c>
      <c r="P1394" s="1" t="s">
        <v>304</v>
      </c>
      <c r="Q1394" s="1" t="s">
        <v>309</v>
      </c>
    </row>
    <row r="1395" ht="15.75" customHeight="1">
      <c r="A1395" s="1" t="s">
        <v>1709</v>
      </c>
      <c r="B1395" s="2">
        <v>46098.0</v>
      </c>
      <c r="C1395" s="2">
        <v>46101.0</v>
      </c>
      <c r="D1395" s="1" t="s">
        <v>50</v>
      </c>
      <c r="E1395" s="1" t="s">
        <v>177</v>
      </c>
      <c r="F1395" s="3">
        <v>0.6458333333333334</v>
      </c>
      <c r="G1395" s="1">
        <v>4.0</v>
      </c>
      <c r="H1395" s="1">
        <v>1.0</v>
      </c>
      <c r="I1395" s="1">
        <v>240.0</v>
      </c>
      <c r="J1395" s="1">
        <v>24.0</v>
      </c>
      <c r="K1395" s="1">
        <v>0.0</v>
      </c>
      <c r="L1395" s="1" t="s">
        <v>315</v>
      </c>
      <c r="M1395" s="1" t="s">
        <v>326</v>
      </c>
      <c r="N1395" s="1">
        <v>36.0</v>
      </c>
      <c r="O1395" s="1" t="s">
        <v>303</v>
      </c>
      <c r="P1395" s="1" t="s">
        <v>304</v>
      </c>
      <c r="Q1395" s="1" t="s">
        <v>305</v>
      </c>
    </row>
    <row r="1396" ht="15.75" customHeight="1">
      <c r="A1396" s="1" t="s">
        <v>1710</v>
      </c>
      <c r="B1396" s="2">
        <v>46146.0</v>
      </c>
      <c r="C1396" s="2">
        <v>46150.0</v>
      </c>
      <c r="D1396" s="1" t="s">
        <v>59</v>
      </c>
      <c r="E1396" s="1" t="s">
        <v>252</v>
      </c>
      <c r="F1396" s="3">
        <v>0.6458333333333334</v>
      </c>
      <c r="G1396" s="1">
        <v>1.0</v>
      </c>
      <c r="H1396" s="1">
        <v>2.0</v>
      </c>
      <c r="I1396" s="1">
        <v>220.0</v>
      </c>
      <c r="J1396" s="1">
        <v>30.0</v>
      </c>
      <c r="K1396" s="1">
        <v>0.0</v>
      </c>
      <c r="L1396" s="1" t="s">
        <v>315</v>
      </c>
      <c r="M1396" s="1" t="s">
        <v>302</v>
      </c>
      <c r="N1396" s="1">
        <v>55.0</v>
      </c>
      <c r="O1396" s="1" t="s">
        <v>308</v>
      </c>
      <c r="P1396" s="1" t="s">
        <v>304</v>
      </c>
      <c r="Q1396" s="1" t="s">
        <v>305</v>
      </c>
    </row>
    <row r="1397" ht="15.75" customHeight="1">
      <c r="A1397" s="1" t="s">
        <v>1711</v>
      </c>
      <c r="B1397" s="2">
        <v>46027.0</v>
      </c>
      <c r="C1397" s="2">
        <v>46034.0</v>
      </c>
      <c r="D1397" s="1" t="s">
        <v>125</v>
      </c>
      <c r="E1397" s="1" t="s">
        <v>228</v>
      </c>
      <c r="F1397" s="3">
        <v>0.9375</v>
      </c>
      <c r="G1397" s="1">
        <v>5.0</v>
      </c>
      <c r="H1397" s="1">
        <v>1.0</v>
      </c>
      <c r="I1397" s="1">
        <v>160.0</v>
      </c>
      <c r="J1397" s="1">
        <v>24.0</v>
      </c>
      <c r="K1397" s="1">
        <v>60.0</v>
      </c>
      <c r="L1397" s="1" t="s">
        <v>318</v>
      </c>
      <c r="M1397" s="1" t="s">
        <v>302</v>
      </c>
      <c r="N1397" s="1">
        <v>39.0</v>
      </c>
      <c r="O1397" s="1" t="s">
        <v>312</v>
      </c>
      <c r="P1397" s="1" t="s">
        <v>304</v>
      </c>
      <c r="Q1397" s="1" t="s">
        <v>305</v>
      </c>
    </row>
    <row r="1398" ht="15.75" customHeight="1">
      <c r="A1398" s="1" t="s">
        <v>1712</v>
      </c>
      <c r="B1398" s="2">
        <v>46107.0</v>
      </c>
      <c r="C1398" s="2">
        <v>46107.0</v>
      </c>
      <c r="D1398" s="1" t="s">
        <v>137</v>
      </c>
      <c r="E1398" s="1" t="s">
        <v>170</v>
      </c>
      <c r="F1398" s="3">
        <v>0.3958333333333333</v>
      </c>
      <c r="G1398" s="1">
        <v>2.0</v>
      </c>
      <c r="H1398" s="1">
        <v>3.0</v>
      </c>
      <c r="I1398" s="1">
        <v>320.0</v>
      </c>
      <c r="J1398" s="1">
        <v>36.0</v>
      </c>
      <c r="K1398" s="1">
        <v>100.0</v>
      </c>
      <c r="L1398" s="1" t="s">
        <v>315</v>
      </c>
      <c r="M1398" s="1" t="s">
        <v>302</v>
      </c>
      <c r="N1398" s="1">
        <v>35.0</v>
      </c>
      <c r="O1398" s="1" t="s">
        <v>303</v>
      </c>
      <c r="P1398" s="1" t="s">
        <v>313</v>
      </c>
      <c r="Q1398" s="1" t="s">
        <v>338</v>
      </c>
    </row>
    <row r="1399" ht="15.75" customHeight="1">
      <c r="A1399" s="1" t="s">
        <v>1713</v>
      </c>
      <c r="B1399" s="2">
        <v>46117.0</v>
      </c>
      <c r="C1399" s="2">
        <v>46121.0</v>
      </c>
      <c r="D1399" s="1" t="s">
        <v>131</v>
      </c>
      <c r="E1399" s="1" t="s">
        <v>278</v>
      </c>
      <c r="F1399" s="3">
        <v>0.3958333333333333</v>
      </c>
      <c r="G1399" s="1">
        <v>8.0</v>
      </c>
      <c r="H1399" s="1">
        <v>4.0</v>
      </c>
      <c r="I1399" s="1">
        <v>280.0</v>
      </c>
      <c r="J1399" s="1">
        <v>42.0</v>
      </c>
      <c r="K1399" s="1">
        <v>0.0</v>
      </c>
      <c r="L1399" s="1" t="s">
        <v>301</v>
      </c>
      <c r="M1399" s="1" t="s">
        <v>326</v>
      </c>
      <c r="N1399" s="1">
        <v>36.0</v>
      </c>
      <c r="O1399" s="1" t="s">
        <v>312</v>
      </c>
      <c r="P1399" s="1" t="s">
        <v>304</v>
      </c>
      <c r="Q1399" s="1" t="s">
        <v>305</v>
      </c>
    </row>
    <row r="1400" ht="15.75" customHeight="1">
      <c r="A1400" s="1" t="s">
        <v>1714</v>
      </c>
      <c r="B1400" s="2">
        <v>46125.0</v>
      </c>
      <c r="C1400" s="2">
        <v>46129.0</v>
      </c>
      <c r="D1400" s="1" t="s">
        <v>114</v>
      </c>
      <c r="E1400" s="1" t="s">
        <v>239</v>
      </c>
      <c r="F1400" s="3">
        <v>0.7708333333333334</v>
      </c>
      <c r="G1400" s="1">
        <v>4.0</v>
      </c>
      <c r="H1400" s="1">
        <v>3.0</v>
      </c>
      <c r="I1400" s="1">
        <v>180.0</v>
      </c>
      <c r="J1400" s="1">
        <v>36.0</v>
      </c>
      <c r="K1400" s="1">
        <v>0.0</v>
      </c>
      <c r="L1400" s="1" t="s">
        <v>301</v>
      </c>
      <c r="M1400" s="1" t="s">
        <v>302</v>
      </c>
      <c r="N1400" s="1">
        <v>30.0</v>
      </c>
      <c r="O1400" s="1" t="s">
        <v>308</v>
      </c>
      <c r="P1400" s="1" t="s">
        <v>313</v>
      </c>
      <c r="Q1400" s="1" t="s">
        <v>305</v>
      </c>
    </row>
    <row r="1401" ht="15.75" customHeight="1">
      <c r="A1401" s="1" t="s">
        <v>1715</v>
      </c>
      <c r="B1401" s="2">
        <v>46164.0</v>
      </c>
      <c r="C1401" s="2">
        <v>46166.0</v>
      </c>
      <c r="D1401" s="1" t="s">
        <v>50</v>
      </c>
      <c r="E1401" s="1" t="s">
        <v>281</v>
      </c>
      <c r="F1401" s="3">
        <v>0.3958333333333333</v>
      </c>
      <c r="G1401" s="1">
        <v>9.0</v>
      </c>
      <c r="H1401" s="1">
        <v>3.0</v>
      </c>
      <c r="I1401" s="1">
        <v>340.0</v>
      </c>
      <c r="J1401" s="1">
        <v>36.0</v>
      </c>
      <c r="K1401" s="1">
        <v>0.0</v>
      </c>
      <c r="L1401" s="1" t="s">
        <v>311</v>
      </c>
      <c r="M1401" s="1" t="s">
        <v>302</v>
      </c>
      <c r="N1401" s="1">
        <v>47.0</v>
      </c>
      <c r="O1401" s="1" t="s">
        <v>303</v>
      </c>
      <c r="P1401" s="1" t="s">
        <v>313</v>
      </c>
      <c r="Q1401" s="1" t="s">
        <v>309</v>
      </c>
    </row>
    <row r="1402" ht="15.75" customHeight="1">
      <c r="A1402" s="1" t="s">
        <v>1716</v>
      </c>
      <c r="B1402" s="2">
        <v>46165.0</v>
      </c>
      <c r="C1402" s="2">
        <v>46166.0</v>
      </c>
      <c r="D1402" s="1" t="s">
        <v>66</v>
      </c>
      <c r="E1402" s="1" t="s">
        <v>274</v>
      </c>
      <c r="F1402" s="3">
        <v>0.7708333333333334</v>
      </c>
      <c r="G1402" s="1">
        <v>2.0</v>
      </c>
      <c r="H1402" s="1">
        <v>4.0</v>
      </c>
      <c r="I1402" s="1">
        <v>340.0</v>
      </c>
      <c r="J1402" s="1">
        <v>42.0</v>
      </c>
      <c r="K1402" s="1">
        <v>0.0</v>
      </c>
      <c r="L1402" s="1" t="s">
        <v>307</v>
      </c>
      <c r="M1402" s="1" t="s">
        <v>302</v>
      </c>
      <c r="N1402" s="1">
        <v>55.0</v>
      </c>
      <c r="O1402" s="1" t="s">
        <v>312</v>
      </c>
      <c r="P1402" s="1" t="s">
        <v>304</v>
      </c>
      <c r="Q1402" s="1" t="s">
        <v>338</v>
      </c>
    </row>
    <row r="1403" ht="15.75" customHeight="1">
      <c r="A1403" s="1" t="s">
        <v>1717</v>
      </c>
      <c r="B1403" s="2">
        <v>46168.0</v>
      </c>
      <c r="C1403" s="2">
        <v>46175.0</v>
      </c>
      <c r="D1403" s="1" t="s">
        <v>134</v>
      </c>
      <c r="E1403" s="1" t="s">
        <v>168</v>
      </c>
      <c r="F1403" s="3">
        <v>0.9375</v>
      </c>
      <c r="G1403" s="1">
        <v>3.0</v>
      </c>
      <c r="H1403" s="1">
        <v>2.0</v>
      </c>
      <c r="I1403" s="1">
        <v>340.0</v>
      </c>
      <c r="J1403" s="1">
        <v>30.0</v>
      </c>
      <c r="K1403" s="1">
        <v>0.0</v>
      </c>
      <c r="L1403" s="1" t="s">
        <v>318</v>
      </c>
      <c r="M1403" s="1" t="s">
        <v>302</v>
      </c>
      <c r="N1403" s="1">
        <v>45.0</v>
      </c>
      <c r="O1403" s="1" t="s">
        <v>303</v>
      </c>
      <c r="P1403" s="1" t="s">
        <v>304</v>
      </c>
      <c r="Q1403" s="1" t="s">
        <v>309</v>
      </c>
    </row>
    <row r="1404" ht="15.75" customHeight="1">
      <c r="A1404" s="1" t="s">
        <v>1718</v>
      </c>
      <c r="B1404" s="2">
        <v>46120.0</v>
      </c>
      <c r="C1404" s="2">
        <v>46120.0</v>
      </c>
      <c r="D1404" s="1" t="s">
        <v>40</v>
      </c>
      <c r="E1404" s="1" t="s">
        <v>177</v>
      </c>
      <c r="F1404" s="3">
        <v>0.6458333333333334</v>
      </c>
      <c r="G1404" s="1">
        <v>3.0</v>
      </c>
      <c r="H1404" s="1">
        <v>5.0</v>
      </c>
      <c r="I1404" s="1">
        <v>420.0</v>
      </c>
      <c r="J1404" s="1">
        <v>48.0</v>
      </c>
      <c r="K1404" s="1">
        <v>60.0</v>
      </c>
      <c r="L1404" s="1" t="s">
        <v>315</v>
      </c>
      <c r="M1404" s="1" t="s">
        <v>363</v>
      </c>
      <c r="N1404" s="1">
        <v>54.0</v>
      </c>
      <c r="O1404" s="1" t="s">
        <v>312</v>
      </c>
      <c r="P1404" s="1" t="s">
        <v>313</v>
      </c>
      <c r="Q1404" s="1" t="s">
        <v>309</v>
      </c>
    </row>
    <row r="1405" ht="15.75" customHeight="1">
      <c r="A1405" s="1" t="s">
        <v>1719</v>
      </c>
      <c r="B1405" s="2">
        <v>46108.0</v>
      </c>
      <c r="C1405" s="2">
        <v>46113.0</v>
      </c>
      <c r="D1405" s="1" t="s">
        <v>147</v>
      </c>
      <c r="E1405" s="1" t="s">
        <v>182</v>
      </c>
      <c r="F1405" s="3">
        <v>0.7708333333333334</v>
      </c>
      <c r="G1405" s="1">
        <v>3.0</v>
      </c>
      <c r="H1405" s="1">
        <v>3.0</v>
      </c>
      <c r="I1405" s="1">
        <v>240.0</v>
      </c>
      <c r="J1405" s="1">
        <v>36.0</v>
      </c>
      <c r="K1405" s="1">
        <v>0.0</v>
      </c>
      <c r="L1405" s="1" t="s">
        <v>318</v>
      </c>
      <c r="M1405" s="1" t="s">
        <v>302</v>
      </c>
      <c r="N1405" s="1">
        <v>26.0</v>
      </c>
      <c r="O1405" s="1" t="s">
        <v>303</v>
      </c>
      <c r="P1405" s="1" t="s">
        <v>304</v>
      </c>
      <c r="Q1405" s="1" t="s">
        <v>338</v>
      </c>
    </row>
    <row r="1406" ht="15.75" customHeight="1">
      <c r="A1406" s="1" t="s">
        <v>1720</v>
      </c>
      <c r="B1406" s="2">
        <v>46042.0</v>
      </c>
      <c r="C1406" s="2">
        <v>46043.0</v>
      </c>
      <c r="D1406" s="1" t="s">
        <v>78</v>
      </c>
      <c r="E1406" s="1" t="s">
        <v>268</v>
      </c>
      <c r="F1406" s="3">
        <v>0.53125</v>
      </c>
      <c r="G1406" s="1">
        <v>7.0</v>
      </c>
      <c r="H1406" s="1">
        <v>2.0</v>
      </c>
      <c r="I1406" s="1">
        <v>420.0</v>
      </c>
      <c r="J1406" s="1">
        <v>30.0</v>
      </c>
      <c r="K1406" s="1">
        <v>0.0</v>
      </c>
      <c r="L1406" s="1" t="s">
        <v>307</v>
      </c>
      <c r="M1406" s="1" t="s">
        <v>302</v>
      </c>
      <c r="N1406" s="1">
        <v>43.0</v>
      </c>
      <c r="O1406" s="1" t="s">
        <v>308</v>
      </c>
      <c r="P1406" s="1" t="s">
        <v>304</v>
      </c>
      <c r="Q1406" s="1" t="s">
        <v>309</v>
      </c>
    </row>
    <row r="1407" ht="15.75" customHeight="1">
      <c r="A1407" s="1" t="s">
        <v>1721</v>
      </c>
      <c r="B1407" s="2">
        <v>46059.0</v>
      </c>
      <c r="C1407" s="2">
        <v>46066.0</v>
      </c>
      <c r="D1407" s="1" t="s">
        <v>46</v>
      </c>
      <c r="E1407" s="1" t="s">
        <v>258</v>
      </c>
      <c r="F1407" s="3">
        <v>0.9375</v>
      </c>
      <c r="G1407" s="1">
        <v>6.0</v>
      </c>
      <c r="H1407" s="1">
        <v>3.0</v>
      </c>
      <c r="I1407" s="1">
        <v>180.0</v>
      </c>
      <c r="J1407" s="1">
        <v>36.0</v>
      </c>
      <c r="K1407" s="1">
        <v>0.0</v>
      </c>
      <c r="L1407" s="1" t="s">
        <v>307</v>
      </c>
      <c r="M1407" s="1" t="s">
        <v>326</v>
      </c>
      <c r="N1407" s="1">
        <v>34.0</v>
      </c>
      <c r="O1407" s="1" t="s">
        <v>308</v>
      </c>
      <c r="P1407" s="1" t="s">
        <v>304</v>
      </c>
      <c r="Q1407" s="1" t="s">
        <v>305</v>
      </c>
    </row>
    <row r="1408" ht="15.75" customHeight="1">
      <c r="A1408" s="1" t="s">
        <v>1722</v>
      </c>
      <c r="B1408" s="2">
        <v>46164.0</v>
      </c>
      <c r="C1408" s="2">
        <v>46169.0</v>
      </c>
      <c r="D1408" s="1" t="s">
        <v>100</v>
      </c>
      <c r="E1408" s="1" t="s">
        <v>222</v>
      </c>
      <c r="F1408" s="3">
        <v>0.53125</v>
      </c>
      <c r="G1408" s="1">
        <v>1.0</v>
      </c>
      <c r="H1408" s="1">
        <v>4.0</v>
      </c>
      <c r="I1408" s="1">
        <v>360.0</v>
      </c>
      <c r="J1408" s="1">
        <v>42.0</v>
      </c>
      <c r="K1408" s="1">
        <v>0.0</v>
      </c>
      <c r="L1408" s="1" t="s">
        <v>301</v>
      </c>
      <c r="M1408" s="1" t="s">
        <v>302</v>
      </c>
      <c r="N1408" s="1">
        <v>50.0</v>
      </c>
      <c r="O1408" s="1" t="s">
        <v>308</v>
      </c>
      <c r="P1408" s="1" t="s">
        <v>304</v>
      </c>
      <c r="Q1408" s="1" t="s">
        <v>338</v>
      </c>
    </row>
    <row r="1409" ht="15.75" customHeight="1">
      <c r="A1409" s="1" t="s">
        <v>1723</v>
      </c>
      <c r="B1409" s="2">
        <v>46116.0</v>
      </c>
      <c r="C1409" s="2">
        <v>46123.0</v>
      </c>
      <c r="D1409" s="1" t="s">
        <v>125</v>
      </c>
      <c r="E1409" s="1" t="s">
        <v>278</v>
      </c>
      <c r="F1409" s="3">
        <v>0.53125</v>
      </c>
      <c r="G1409" s="1">
        <v>6.0</v>
      </c>
      <c r="H1409" s="1">
        <v>1.0</v>
      </c>
      <c r="I1409" s="1">
        <v>460.0</v>
      </c>
      <c r="J1409" s="1">
        <v>24.0</v>
      </c>
      <c r="K1409" s="1">
        <v>40.0</v>
      </c>
      <c r="L1409" s="1" t="s">
        <v>318</v>
      </c>
      <c r="M1409" s="1" t="s">
        <v>302</v>
      </c>
      <c r="N1409" s="1">
        <v>43.0</v>
      </c>
      <c r="O1409" s="1" t="s">
        <v>312</v>
      </c>
      <c r="P1409" s="1" t="s">
        <v>304</v>
      </c>
      <c r="Q1409" s="1" t="s">
        <v>309</v>
      </c>
    </row>
    <row r="1410" ht="15.75" customHeight="1">
      <c r="A1410" s="1" t="s">
        <v>1724</v>
      </c>
      <c r="B1410" s="2">
        <v>46140.0</v>
      </c>
      <c r="C1410" s="2">
        <v>46142.0</v>
      </c>
      <c r="D1410" s="1" t="s">
        <v>32</v>
      </c>
      <c r="E1410" s="1" t="s">
        <v>184</v>
      </c>
      <c r="F1410" s="3">
        <v>0.8854166666666666</v>
      </c>
      <c r="G1410" s="1">
        <v>3.0</v>
      </c>
      <c r="H1410" s="1">
        <v>4.0</v>
      </c>
      <c r="I1410" s="1">
        <v>180.0</v>
      </c>
      <c r="J1410" s="1">
        <v>42.0</v>
      </c>
      <c r="K1410" s="1">
        <v>20.0</v>
      </c>
      <c r="L1410" s="1" t="s">
        <v>307</v>
      </c>
      <c r="M1410" s="1" t="s">
        <v>302</v>
      </c>
      <c r="N1410" s="1">
        <v>28.0</v>
      </c>
      <c r="O1410" s="1" t="s">
        <v>308</v>
      </c>
      <c r="P1410" s="1" t="s">
        <v>304</v>
      </c>
      <c r="Q1410" s="1" t="s">
        <v>305</v>
      </c>
    </row>
    <row r="1411" ht="15.75" customHeight="1">
      <c r="A1411" s="1" t="s">
        <v>1725</v>
      </c>
      <c r="B1411" s="2">
        <v>46045.0</v>
      </c>
      <c r="C1411" s="2">
        <v>46052.0</v>
      </c>
      <c r="D1411" s="1" t="s">
        <v>76</v>
      </c>
      <c r="E1411" s="1" t="s">
        <v>246</v>
      </c>
      <c r="F1411" s="3">
        <v>0.53125</v>
      </c>
      <c r="G1411" s="1">
        <v>4.0</v>
      </c>
      <c r="H1411" s="1">
        <v>2.0</v>
      </c>
      <c r="I1411" s="1">
        <v>240.0</v>
      </c>
      <c r="J1411" s="1">
        <v>30.0</v>
      </c>
      <c r="K1411" s="1">
        <v>0.0</v>
      </c>
      <c r="L1411" s="1" t="s">
        <v>315</v>
      </c>
      <c r="M1411" s="1" t="s">
        <v>302</v>
      </c>
      <c r="N1411" s="1">
        <v>23.0</v>
      </c>
      <c r="O1411" s="1" t="s">
        <v>312</v>
      </c>
      <c r="P1411" s="1" t="s">
        <v>313</v>
      </c>
      <c r="Q1411" s="1" t="s">
        <v>305</v>
      </c>
    </row>
    <row r="1412" ht="15.75" customHeight="1">
      <c r="A1412" s="1" t="s">
        <v>1726</v>
      </c>
      <c r="B1412" s="2">
        <v>46024.0</v>
      </c>
      <c r="C1412" s="2">
        <v>46031.0</v>
      </c>
      <c r="D1412" s="1" t="s">
        <v>18</v>
      </c>
      <c r="E1412" s="1" t="s">
        <v>220</v>
      </c>
      <c r="F1412" s="3">
        <v>0.8854166666666666</v>
      </c>
      <c r="G1412" s="1">
        <v>6.0</v>
      </c>
      <c r="H1412" s="1">
        <v>3.0</v>
      </c>
      <c r="I1412" s="1">
        <v>460.0</v>
      </c>
      <c r="J1412" s="1">
        <v>36.0</v>
      </c>
      <c r="K1412" s="1">
        <v>60.0</v>
      </c>
      <c r="L1412" s="1" t="s">
        <v>315</v>
      </c>
      <c r="M1412" s="1" t="s">
        <v>302</v>
      </c>
      <c r="N1412" s="1">
        <v>25.0</v>
      </c>
      <c r="O1412" s="1" t="s">
        <v>303</v>
      </c>
      <c r="P1412" s="1" t="s">
        <v>304</v>
      </c>
      <c r="Q1412" s="1" t="s">
        <v>309</v>
      </c>
    </row>
    <row r="1413" ht="15.75" customHeight="1">
      <c r="A1413" s="1" t="s">
        <v>1727</v>
      </c>
      <c r="B1413" s="2">
        <v>46141.0</v>
      </c>
      <c r="C1413" s="2">
        <v>46142.0</v>
      </c>
      <c r="D1413" s="1" t="s">
        <v>150</v>
      </c>
      <c r="E1413" s="1" t="s">
        <v>270</v>
      </c>
      <c r="F1413" s="3">
        <v>0.9375</v>
      </c>
      <c r="G1413" s="1">
        <v>3.0</v>
      </c>
      <c r="H1413" s="1">
        <v>2.0</v>
      </c>
      <c r="I1413" s="1">
        <v>280.0</v>
      </c>
      <c r="J1413" s="1">
        <v>30.0</v>
      </c>
      <c r="K1413" s="1">
        <v>0.0</v>
      </c>
      <c r="L1413" s="1" t="s">
        <v>311</v>
      </c>
      <c r="M1413" s="1" t="s">
        <v>302</v>
      </c>
      <c r="N1413" s="1">
        <v>20.0</v>
      </c>
      <c r="O1413" s="1" t="s">
        <v>312</v>
      </c>
      <c r="P1413" s="1" t="s">
        <v>304</v>
      </c>
      <c r="Q1413" s="1" t="s">
        <v>305</v>
      </c>
    </row>
    <row r="1414" ht="15.75" customHeight="1">
      <c r="A1414" s="1" t="s">
        <v>1728</v>
      </c>
      <c r="B1414" s="2">
        <v>46168.0</v>
      </c>
      <c r="C1414" s="2">
        <v>46170.0</v>
      </c>
      <c r="D1414" s="1" t="s">
        <v>30</v>
      </c>
      <c r="E1414" s="1" t="s">
        <v>170</v>
      </c>
      <c r="F1414" s="3">
        <v>0.3958333333333333</v>
      </c>
      <c r="G1414" s="1">
        <v>8.0</v>
      </c>
      <c r="H1414" s="1">
        <v>1.0</v>
      </c>
      <c r="I1414" s="1">
        <v>320.0</v>
      </c>
      <c r="J1414" s="1">
        <v>24.0</v>
      </c>
      <c r="K1414" s="1">
        <v>0.0</v>
      </c>
      <c r="L1414" s="1" t="s">
        <v>307</v>
      </c>
      <c r="M1414" s="1" t="s">
        <v>302</v>
      </c>
      <c r="N1414" s="1">
        <v>18.0</v>
      </c>
      <c r="O1414" s="1" t="s">
        <v>303</v>
      </c>
      <c r="P1414" s="1" t="s">
        <v>304</v>
      </c>
      <c r="Q1414" s="1" t="s">
        <v>338</v>
      </c>
    </row>
    <row r="1415" ht="15.75" customHeight="1">
      <c r="A1415" s="1" t="s">
        <v>1729</v>
      </c>
      <c r="B1415" s="2">
        <v>46152.0</v>
      </c>
      <c r="C1415" s="2">
        <v>46156.0</v>
      </c>
      <c r="D1415" s="1" t="s">
        <v>82</v>
      </c>
      <c r="E1415" s="1" t="s">
        <v>214</v>
      </c>
      <c r="F1415" s="3">
        <v>0.7708333333333334</v>
      </c>
      <c r="G1415" s="1">
        <v>7.0</v>
      </c>
      <c r="H1415" s="1">
        <v>2.0</v>
      </c>
      <c r="I1415" s="1">
        <v>240.0</v>
      </c>
      <c r="J1415" s="1">
        <v>30.0</v>
      </c>
      <c r="K1415" s="1">
        <v>40.0</v>
      </c>
      <c r="L1415" s="1" t="s">
        <v>301</v>
      </c>
      <c r="M1415" s="1" t="s">
        <v>302</v>
      </c>
      <c r="N1415" s="1">
        <v>51.0</v>
      </c>
      <c r="O1415" s="1" t="s">
        <v>303</v>
      </c>
      <c r="P1415" s="1" t="s">
        <v>304</v>
      </c>
      <c r="Q1415" s="1" t="s">
        <v>305</v>
      </c>
    </row>
    <row r="1416" ht="15.75" customHeight="1">
      <c r="A1416" s="1" t="s">
        <v>1730</v>
      </c>
      <c r="B1416" s="2">
        <v>46128.0</v>
      </c>
      <c r="C1416" s="2">
        <v>46133.0</v>
      </c>
      <c r="D1416" s="1" t="s">
        <v>25</v>
      </c>
      <c r="E1416" s="1" t="s">
        <v>204</v>
      </c>
      <c r="F1416" s="3">
        <v>0.8854166666666666</v>
      </c>
      <c r="G1416" s="1">
        <v>9.0</v>
      </c>
      <c r="H1416" s="1">
        <v>6.0</v>
      </c>
      <c r="I1416" s="1">
        <v>240.0</v>
      </c>
      <c r="J1416" s="1">
        <v>54.0</v>
      </c>
      <c r="K1416" s="1">
        <v>60.0</v>
      </c>
      <c r="L1416" s="1" t="s">
        <v>311</v>
      </c>
      <c r="M1416" s="1" t="s">
        <v>302</v>
      </c>
      <c r="N1416" s="1">
        <v>23.0</v>
      </c>
      <c r="O1416" s="1" t="s">
        <v>312</v>
      </c>
      <c r="P1416" s="1" t="s">
        <v>304</v>
      </c>
      <c r="Q1416" s="1" t="s">
        <v>305</v>
      </c>
    </row>
    <row r="1417" ht="15.75" customHeight="1">
      <c r="A1417" s="1" t="s">
        <v>1731</v>
      </c>
      <c r="B1417" s="2">
        <v>46102.0</v>
      </c>
      <c r="C1417" s="2">
        <v>46103.0</v>
      </c>
      <c r="D1417" s="1" t="s">
        <v>32</v>
      </c>
      <c r="E1417" s="1" t="s">
        <v>281</v>
      </c>
      <c r="F1417" s="3">
        <v>0.9375</v>
      </c>
      <c r="G1417" s="1">
        <v>7.0</v>
      </c>
      <c r="H1417" s="1">
        <v>1.0</v>
      </c>
      <c r="I1417" s="1">
        <v>160.0</v>
      </c>
      <c r="J1417" s="1">
        <v>24.0</v>
      </c>
      <c r="K1417" s="1">
        <v>0.0</v>
      </c>
      <c r="L1417" s="1" t="s">
        <v>311</v>
      </c>
      <c r="M1417" s="1" t="s">
        <v>302</v>
      </c>
      <c r="N1417" s="1">
        <v>53.0</v>
      </c>
      <c r="O1417" s="1" t="s">
        <v>303</v>
      </c>
      <c r="P1417" s="1" t="s">
        <v>304</v>
      </c>
      <c r="Q1417" s="1" t="s">
        <v>305</v>
      </c>
    </row>
    <row r="1418" ht="15.75" customHeight="1">
      <c r="A1418" s="1" t="s">
        <v>1732</v>
      </c>
      <c r="B1418" s="2">
        <v>46040.0</v>
      </c>
      <c r="C1418" s="2">
        <v>46047.0</v>
      </c>
      <c r="D1418" s="1" t="s">
        <v>134</v>
      </c>
      <c r="E1418" s="1" t="s">
        <v>197</v>
      </c>
      <c r="F1418" s="3">
        <v>0.6458333333333334</v>
      </c>
      <c r="G1418" s="1">
        <v>2.0</v>
      </c>
      <c r="H1418" s="1">
        <v>3.0</v>
      </c>
      <c r="I1418" s="1">
        <v>200.0</v>
      </c>
      <c r="J1418" s="1">
        <v>36.0</v>
      </c>
      <c r="K1418" s="1">
        <v>0.0</v>
      </c>
      <c r="L1418" s="1" t="s">
        <v>318</v>
      </c>
      <c r="M1418" s="1" t="s">
        <v>326</v>
      </c>
      <c r="N1418" s="1">
        <v>33.0</v>
      </c>
      <c r="O1418" s="1" t="s">
        <v>303</v>
      </c>
      <c r="P1418" s="1" t="s">
        <v>304</v>
      </c>
      <c r="Q1418" s="1" t="s">
        <v>305</v>
      </c>
    </row>
    <row r="1419" ht="15.75" customHeight="1">
      <c r="A1419" s="1" t="s">
        <v>1733</v>
      </c>
      <c r="B1419" s="2">
        <v>46126.0</v>
      </c>
      <c r="C1419" s="2">
        <v>46130.0</v>
      </c>
      <c r="D1419" s="1" t="s">
        <v>147</v>
      </c>
      <c r="E1419" s="1" t="s">
        <v>232</v>
      </c>
      <c r="F1419" s="3">
        <v>0.9375</v>
      </c>
      <c r="G1419" s="1">
        <v>5.0</v>
      </c>
      <c r="H1419" s="1">
        <v>4.0</v>
      </c>
      <c r="I1419" s="1">
        <v>180.0</v>
      </c>
      <c r="J1419" s="1">
        <v>42.0</v>
      </c>
      <c r="K1419" s="1">
        <v>0.0</v>
      </c>
      <c r="L1419" s="1" t="s">
        <v>307</v>
      </c>
      <c r="M1419" s="1" t="s">
        <v>302</v>
      </c>
      <c r="N1419" s="1">
        <v>32.0</v>
      </c>
      <c r="O1419" s="1" t="s">
        <v>303</v>
      </c>
      <c r="P1419" s="1" t="s">
        <v>304</v>
      </c>
      <c r="Q1419" s="1" t="s">
        <v>305</v>
      </c>
    </row>
    <row r="1420" ht="15.75" customHeight="1">
      <c r="A1420" s="1" t="s">
        <v>1734</v>
      </c>
      <c r="B1420" s="2">
        <v>46163.0</v>
      </c>
      <c r="C1420" s="2">
        <v>46167.0</v>
      </c>
      <c r="D1420" s="1" t="s">
        <v>147</v>
      </c>
      <c r="E1420" s="1" t="s">
        <v>214</v>
      </c>
      <c r="F1420" s="3">
        <v>0.7708333333333334</v>
      </c>
      <c r="G1420" s="1">
        <v>3.0</v>
      </c>
      <c r="H1420" s="1">
        <v>2.0</v>
      </c>
      <c r="I1420" s="1">
        <v>240.0</v>
      </c>
      <c r="J1420" s="1">
        <v>30.0</v>
      </c>
      <c r="K1420" s="1">
        <v>0.0</v>
      </c>
      <c r="L1420" s="1" t="s">
        <v>301</v>
      </c>
      <c r="M1420" s="1" t="s">
        <v>326</v>
      </c>
      <c r="N1420" s="1">
        <v>37.0</v>
      </c>
      <c r="O1420" s="1" t="s">
        <v>308</v>
      </c>
      <c r="P1420" s="1" t="s">
        <v>313</v>
      </c>
      <c r="Q1420" s="1" t="s">
        <v>305</v>
      </c>
    </row>
    <row r="1421" ht="15.75" customHeight="1">
      <c r="A1421" s="1" t="s">
        <v>1735</v>
      </c>
      <c r="B1421" s="2">
        <v>46108.0</v>
      </c>
      <c r="C1421" s="2">
        <v>46108.0</v>
      </c>
      <c r="D1421" s="1" t="s">
        <v>62</v>
      </c>
      <c r="E1421" s="1" t="s">
        <v>235</v>
      </c>
      <c r="F1421" s="3">
        <v>0.6458333333333334</v>
      </c>
      <c r="G1421" s="1">
        <v>2.0</v>
      </c>
      <c r="H1421" s="1">
        <v>4.0</v>
      </c>
      <c r="I1421" s="1">
        <v>220.0</v>
      </c>
      <c r="J1421" s="1">
        <v>42.0</v>
      </c>
      <c r="K1421" s="1">
        <v>0.0</v>
      </c>
      <c r="L1421" s="1" t="s">
        <v>307</v>
      </c>
      <c r="M1421" s="1" t="s">
        <v>302</v>
      </c>
      <c r="N1421" s="1">
        <v>39.0</v>
      </c>
      <c r="O1421" s="1" t="s">
        <v>312</v>
      </c>
      <c r="P1421" s="1" t="s">
        <v>304</v>
      </c>
      <c r="Q1421" s="1" t="s">
        <v>305</v>
      </c>
    </row>
    <row r="1422" ht="15.75" customHeight="1">
      <c r="A1422" s="1" t="s">
        <v>1736</v>
      </c>
      <c r="B1422" s="2">
        <v>46075.0</v>
      </c>
      <c r="C1422" s="2">
        <v>46077.0</v>
      </c>
      <c r="D1422" s="1" t="s">
        <v>108</v>
      </c>
      <c r="E1422" s="1" t="s">
        <v>163</v>
      </c>
      <c r="F1422" s="3">
        <v>0.3958333333333333</v>
      </c>
      <c r="G1422" s="1">
        <v>1.0</v>
      </c>
      <c r="H1422" s="1">
        <v>1.0</v>
      </c>
      <c r="I1422" s="1">
        <v>420.0</v>
      </c>
      <c r="J1422" s="1">
        <v>24.0</v>
      </c>
      <c r="K1422" s="1">
        <v>0.0</v>
      </c>
      <c r="L1422" s="1" t="s">
        <v>318</v>
      </c>
      <c r="M1422" s="1" t="s">
        <v>326</v>
      </c>
      <c r="N1422" s="1">
        <v>38.0</v>
      </c>
      <c r="O1422" s="1" t="s">
        <v>303</v>
      </c>
      <c r="P1422" s="1" t="s">
        <v>313</v>
      </c>
      <c r="Q1422" s="1" t="s">
        <v>309</v>
      </c>
    </row>
    <row r="1423" ht="15.75" customHeight="1">
      <c r="A1423" s="1" t="s">
        <v>1737</v>
      </c>
      <c r="B1423" s="2">
        <v>46030.0</v>
      </c>
      <c r="C1423" s="2">
        <v>46031.0</v>
      </c>
      <c r="D1423" s="1" t="s">
        <v>134</v>
      </c>
      <c r="E1423" s="1" t="s">
        <v>179</v>
      </c>
      <c r="F1423" s="3">
        <v>0.3958333333333333</v>
      </c>
      <c r="G1423" s="1">
        <v>10.0</v>
      </c>
      <c r="H1423" s="1">
        <v>6.0</v>
      </c>
      <c r="I1423" s="1">
        <v>240.0</v>
      </c>
      <c r="J1423" s="1">
        <v>54.0</v>
      </c>
      <c r="K1423" s="1">
        <v>20.0</v>
      </c>
      <c r="L1423" s="1" t="s">
        <v>315</v>
      </c>
      <c r="M1423" s="1" t="s">
        <v>302</v>
      </c>
      <c r="N1423" s="1">
        <v>42.0</v>
      </c>
      <c r="O1423" s="1" t="s">
        <v>308</v>
      </c>
      <c r="P1423" s="1" t="s">
        <v>313</v>
      </c>
      <c r="Q1423" s="1" t="s">
        <v>305</v>
      </c>
    </row>
    <row r="1424" ht="15.75" customHeight="1">
      <c r="A1424" s="1" t="s">
        <v>1738</v>
      </c>
      <c r="B1424" s="2">
        <v>46098.0</v>
      </c>
      <c r="C1424" s="2">
        <v>46105.0</v>
      </c>
      <c r="D1424" s="1" t="s">
        <v>100</v>
      </c>
      <c r="E1424" s="1" t="s">
        <v>172</v>
      </c>
      <c r="F1424" s="3">
        <v>0.53125</v>
      </c>
      <c r="G1424" s="1">
        <v>3.0</v>
      </c>
      <c r="H1424" s="1">
        <v>2.0</v>
      </c>
      <c r="I1424" s="1">
        <v>220.0</v>
      </c>
      <c r="J1424" s="1">
        <v>30.0</v>
      </c>
      <c r="K1424" s="1">
        <v>0.0</v>
      </c>
      <c r="L1424" s="1" t="s">
        <v>307</v>
      </c>
      <c r="M1424" s="1" t="s">
        <v>302</v>
      </c>
      <c r="N1424" s="1">
        <v>41.0</v>
      </c>
      <c r="O1424" s="1" t="s">
        <v>303</v>
      </c>
      <c r="P1424" s="1" t="s">
        <v>304</v>
      </c>
      <c r="Q1424" s="1" t="s">
        <v>305</v>
      </c>
    </row>
    <row r="1425" ht="15.75" customHeight="1">
      <c r="A1425" s="1" t="s">
        <v>1739</v>
      </c>
      <c r="B1425" s="2">
        <v>46197.0</v>
      </c>
      <c r="C1425" s="2">
        <v>46199.0</v>
      </c>
      <c r="D1425" s="1" t="s">
        <v>150</v>
      </c>
      <c r="E1425" s="1" t="s">
        <v>177</v>
      </c>
      <c r="F1425" s="3">
        <v>0.6458333333333334</v>
      </c>
      <c r="G1425" s="1">
        <v>1.0</v>
      </c>
      <c r="H1425" s="1">
        <v>2.0</v>
      </c>
      <c r="I1425" s="1">
        <v>240.0</v>
      </c>
      <c r="J1425" s="1">
        <v>30.0</v>
      </c>
      <c r="K1425" s="1">
        <v>100.0</v>
      </c>
      <c r="L1425" s="1" t="s">
        <v>315</v>
      </c>
      <c r="M1425" s="1" t="s">
        <v>302</v>
      </c>
      <c r="N1425" s="1">
        <v>54.0</v>
      </c>
      <c r="O1425" s="1" t="s">
        <v>308</v>
      </c>
      <c r="P1425" s="1" t="s">
        <v>313</v>
      </c>
      <c r="Q1425" s="1" t="s">
        <v>305</v>
      </c>
    </row>
    <row r="1426" ht="15.75" customHeight="1">
      <c r="A1426" s="1" t="s">
        <v>1740</v>
      </c>
      <c r="B1426" s="2">
        <v>46202.0</v>
      </c>
      <c r="C1426" s="2">
        <v>46202.0</v>
      </c>
      <c r="D1426" s="1" t="s">
        <v>18</v>
      </c>
      <c r="E1426" s="1" t="s">
        <v>182</v>
      </c>
      <c r="F1426" s="3">
        <v>0.9375</v>
      </c>
      <c r="G1426" s="1">
        <v>5.0</v>
      </c>
      <c r="H1426" s="1">
        <v>2.0</v>
      </c>
      <c r="I1426" s="1">
        <v>160.0</v>
      </c>
      <c r="J1426" s="1">
        <v>30.0</v>
      </c>
      <c r="K1426" s="1">
        <v>40.0</v>
      </c>
      <c r="L1426" s="1" t="s">
        <v>307</v>
      </c>
      <c r="M1426" s="1" t="s">
        <v>302</v>
      </c>
      <c r="N1426" s="1">
        <v>40.0</v>
      </c>
      <c r="O1426" s="1" t="s">
        <v>312</v>
      </c>
      <c r="P1426" s="1" t="s">
        <v>313</v>
      </c>
      <c r="Q1426" s="1" t="s">
        <v>305</v>
      </c>
    </row>
    <row r="1427" ht="15.75" customHeight="1">
      <c r="A1427" s="1" t="s">
        <v>1741</v>
      </c>
      <c r="B1427" s="2">
        <v>46031.0</v>
      </c>
      <c r="C1427" s="2">
        <v>46038.0</v>
      </c>
      <c r="D1427" s="1" t="s">
        <v>40</v>
      </c>
      <c r="E1427" s="1" t="s">
        <v>242</v>
      </c>
      <c r="F1427" s="3">
        <v>0.8854166666666666</v>
      </c>
      <c r="G1427" s="1">
        <v>9.0</v>
      </c>
      <c r="H1427" s="1">
        <v>4.0</v>
      </c>
      <c r="I1427" s="1">
        <v>240.0</v>
      </c>
      <c r="J1427" s="1">
        <v>42.0</v>
      </c>
      <c r="K1427" s="1">
        <v>40.0</v>
      </c>
      <c r="L1427" s="1" t="s">
        <v>315</v>
      </c>
      <c r="M1427" s="1" t="s">
        <v>302</v>
      </c>
      <c r="N1427" s="1">
        <v>47.0</v>
      </c>
      <c r="O1427" s="1" t="s">
        <v>312</v>
      </c>
      <c r="P1427" s="1" t="s">
        <v>313</v>
      </c>
      <c r="Q1427" s="1" t="s">
        <v>305</v>
      </c>
    </row>
    <row r="1428" ht="15.75" customHeight="1">
      <c r="A1428" s="1" t="s">
        <v>1742</v>
      </c>
      <c r="B1428" s="2">
        <v>46187.0</v>
      </c>
      <c r="C1428" s="2">
        <v>46187.0</v>
      </c>
      <c r="D1428" s="1" t="s">
        <v>137</v>
      </c>
      <c r="E1428" s="1" t="s">
        <v>270</v>
      </c>
      <c r="F1428" s="3">
        <v>0.53125</v>
      </c>
      <c r="G1428" s="1">
        <v>3.0</v>
      </c>
      <c r="H1428" s="1">
        <v>1.0</v>
      </c>
      <c r="I1428" s="1">
        <v>280.0</v>
      </c>
      <c r="J1428" s="1">
        <v>24.0</v>
      </c>
      <c r="K1428" s="1">
        <v>150.0</v>
      </c>
      <c r="L1428" s="1" t="s">
        <v>315</v>
      </c>
      <c r="M1428" s="1" t="s">
        <v>302</v>
      </c>
      <c r="N1428" s="1">
        <v>57.0</v>
      </c>
      <c r="O1428" s="1" t="s">
        <v>308</v>
      </c>
      <c r="P1428" s="1" t="s">
        <v>304</v>
      </c>
      <c r="Q1428" s="1" t="s">
        <v>305</v>
      </c>
    </row>
    <row r="1429" ht="15.75" customHeight="1">
      <c r="A1429" s="1" t="s">
        <v>1743</v>
      </c>
      <c r="B1429" s="2">
        <v>46023.0</v>
      </c>
      <c r="C1429" s="2">
        <v>46027.0</v>
      </c>
      <c r="D1429" s="1" t="s">
        <v>46</v>
      </c>
      <c r="E1429" s="1" t="s">
        <v>170</v>
      </c>
      <c r="F1429" s="3">
        <v>0.3958333333333333</v>
      </c>
      <c r="G1429" s="1">
        <v>2.0</v>
      </c>
      <c r="H1429" s="1">
        <v>3.0</v>
      </c>
      <c r="I1429" s="1">
        <v>240.0</v>
      </c>
      <c r="J1429" s="1">
        <v>36.0</v>
      </c>
      <c r="K1429" s="1">
        <v>20.0</v>
      </c>
      <c r="L1429" s="1" t="s">
        <v>301</v>
      </c>
      <c r="M1429" s="1" t="s">
        <v>302</v>
      </c>
      <c r="N1429" s="1">
        <v>36.0</v>
      </c>
      <c r="O1429" s="1" t="s">
        <v>312</v>
      </c>
      <c r="P1429" s="1" t="s">
        <v>304</v>
      </c>
      <c r="Q1429" s="1" t="s">
        <v>305</v>
      </c>
    </row>
    <row r="1430" ht="15.75" customHeight="1">
      <c r="A1430" s="1" t="s">
        <v>1744</v>
      </c>
      <c r="B1430" s="2">
        <v>46079.0</v>
      </c>
      <c r="C1430" s="2">
        <v>46084.0</v>
      </c>
      <c r="D1430" s="1" t="s">
        <v>134</v>
      </c>
      <c r="E1430" s="1" t="s">
        <v>262</v>
      </c>
      <c r="F1430" s="3">
        <v>0.6458333333333334</v>
      </c>
      <c r="G1430" s="1">
        <v>6.0</v>
      </c>
      <c r="H1430" s="1">
        <v>6.0</v>
      </c>
      <c r="I1430" s="1">
        <v>240.0</v>
      </c>
      <c r="J1430" s="1">
        <v>54.0</v>
      </c>
      <c r="K1430" s="1">
        <v>0.0</v>
      </c>
      <c r="L1430" s="1" t="s">
        <v>311</v>
      </c>
      <c r="M1430" s="1" t="s">
        <v>302</v>
      </c>
      <c r="N1430" s="1">
        <v>33.0</v>
      </c>
      <c r="O1430" s="1" t="s">
        <v>308</v>
      </c>
      <c r="P1430" s="1" t="s">
        <v>313</v>
      </c>
      <c r="Q1430" s="1" t="s">
        <v>305</v>
      </c>
    </row>
    <row r="1431" ht="15.75" customHeight="1">
      <c r="A1431" s="1" t="s">
        <v>1745</v>
      </c>
      <c r="B1431" s="2">
        <v>46122.0</v>
      </c>
      <c r="C1431" s="2">
        <v>46123.0</v>
      </c>
      <c r="D1431" s="1" t="s">
        <v>11</v>
      </c>
      <c r="E1431" s="1" t="s">
        <v>230</v>
      </c>
      <c r="F1431" s="3">
        <v>0.8854166666666666</v>
      </c>
      <c r="G1431" s="1">
        <v>4.0</v>
      </c>
      <c r="H1431" s="1">
        <v>3.0</v>
      </c>
      <c r="I1431" s="1">
        <v>320.0</v>
      </c>
      <c r="J1431" s="1">
        <v>36.0</v>
      </c>
      <c r="K1431" s="1">
        <v>20.0</v>
      </c>
      <c r="L1431" s="1" t="s">
        <v>301</v>
      </c>
      <c r="M1431" s="1" t="s">
        <v>302</v>
      </c>
      <c r="N1431" s="1">
        <v>43.0</v>
      </c>
      <c r="O1431" s="1" t="s">
        <v>308</v>
      </c>
      <c r="P1431" s="1" t="s">
        <v>304</v>
      </c>
      <c r="Q1431" s="1" t="s">
        <v>338</v>
      </c>
    </row>
    <row r="1432" ht="15.75" customHeight="1">
      <c r="A1432" s="1" t="s">
        <v>1746</v>
      </c>
      <c r="B1432" s="2">
        <v>46162.0</v>
      </c>
      <c r="C1432" s="2">
        <v>46168.0</v>
      </c>
      <c r="D1432" s="1" t="s">
        <v>104</v>
      </c>
      <c r="E1432" s="1" t="s">
        <v>239</v>
      </c>
      <c r="F1432" s="3">
        <v>0.8854166666666666</v>
      </c>
      <c r="G1432" s="1">
        <v>3.0</v>
      </c>
      <c r="H1432" s="1">
        <v>1.0</v>
      </c>
      <c r="I1432" s="1">
        <v>180.0</v>
      </c>
      <c r="J1432" s="1">
        <v>24.0</v>
      </c>
      <c r="K1432" s="1">
        <v>40.0</v>
      </c>
      <c r="L1432" s="1" t="s">
        <v>311</v>
      </c>
      <c r="M1432" s="1" t="s">
        <v>302</v>
      </c>
      <c r="N1432" s="1">
        <v>48.0</v>
      </c>
      <c r="O1432" s="1" t="s">
        <v>303</v>
      </c>
      <c r="P1432" s="1" t="s">
        <v>304</v>
      </c>
      <c r="Q1432" s="1" t="s">
        <v>305</v>
      </c>
    </row>
    <row r="1433" ht="15.75" customHeight="1">
      <c r="A1433" s="1" t="s">
        <v>1747</v>
      </c>
      <c r="B1433" s="2">
        <v>46192.0</v>
      </c>
      <c r="C1433" s="2">
        <v>46195.0</v>
      </c>
      <c r="D1433" s="1" t="s">
        <v>82</v>
      </c>
      <c r="E1433" s="1" t="s">
        <v>208</v>
      </c>
      <c r="F1433" s="3">
        <v>0.3958333333333333</v>
      </c>
      <c r="G1433" s="1">
        <v>1.0</v>
      </c>
      <c r="H1433" s="1">
        <v>3.0</v>
      </c>
      <c r="I1433" s="1">
        <v>180.0</v>
      </c>
      <c r="J1433" s="1">
        <v>36.0</v>
      </c>
      <c r="K1433" s="1">
        <v>150.0</v>
      </c>
      <c r="L1433" s="1" t="s">
        <v>318</v>
      </c>
      <c r="M1433" s="1" t="s">
        <v>302</v>
      </c>
      <c r="N1433" s="1">
        <v>32.0</v>
      </c>
      <c r="O1433" s="1" t="s">
        <v>312</v>
      </c>
      <c r="P1433" s="1" t="s">
        <v>313</v>
      </c>
      <c r="Q1433" s="1" t="s">
        <v>305</v>
      </c>
    </row>
    <row r="1434" ht="15.75" customHeight="1">
      <c r="A1434" s="1" t="s">
        <v>1748</v>
      </c>
      <c r="B1434" s="2">
        <v>46119.0</v>
      </c>
      <c r="C1434" s="2">
        <v>46121.0</v>
      </c>
      <c r="D1434" s="1" t="s">
        <v>46</v>
      </c>
      <c r="E1434" s="1" t="s">
        <v>163</v>
      </c>
      <c r="F1434" s="3">
        <v>0.53125</v>
      </c>
      <c r="G1434" s="1">
        <v>7.0</v>
      </c>
      <c r="H1434" s="1">
        <v>2.0</v>
      </c>
      <c r="I1434" s="1">
        <v>240.0</v>
      </c>
      <c r="J1434" s="1">
        <v>30.0</v>
      </c>
      <c r="K1434" s="1">
        <v>0.0</v>
      </c>
      <c r="L1434" s="1" t="s">
        <v>307</v>
      </c>
      <c r="M1434" s="1" t="s">
        <v>302</v>
      </c>
      <c r="N1434" s="1">
        <v>49.0</v>
      </c>
      <c r="O1434" s="1" t="s">
        <v>312</v>
      </c>
      <c r="P1434" s="1" t="s">
        <v>304</v>
      </c>
      <c r="Q1434" s="1" t="s">
        <v>305</v>
      </c>
    </row>
    <row r="1435" ht="15.75" customHeight="1">
      <c r="A1435" s="1" t="s">
        <v>1749</v>
      </c>
      <c r="B1435" s="2">
        <v>46123.0</v>
      </c>
      <c r="C1435" s="2">
        <v>46125.0</v>
      </c>
      <c r="D1435" s="1" t="s">
        <v>40</v>
      </c>
      <c r="E1435" s="1" t="s">
        <v>237</v>
      </c>
      <c r="F1435" s="3">
        <v>0.8854166666666666</v>
      </c>
      <c r="G1435" s="1">
        <v>3.0</v>
      </c>
      <c r="H1435" s="1">
        <v>2.0</v>
      </c>
      <c r="I1435" s="1">
        <v>360.0</v>
      </c>
      <c r="J1435" s="1">
        <v>30.0</v>
      </c>
      <c r="K1435" s="1">
        <v>20.0</v>
      </c>
      <c r="L1435" s="1" t="s">
        <v>311</v>
      </c>
      <c r="M1435" s="1" t="s">
        <v>302</v>
      </c>
      <c r="N1435" s="1">
        <v>60.0</v>
      </c>
      <c r="O1435" s="1" t="s">
        <v>308</v>
      </c>
      <c r="P1435" s="1" t="s">
        <v>313</v>
      </c>
      <c r="Q1435" s="1" t="s">
        <v>309</v>
      </c>
    </row>
    <row r="1436" ht="15.75" customHeight="1">
      <c r="A1436" s="1" t="s">
        <v>1750</v>
      </c>
      <c r="B1436" s="2">
        <v>46107.0</v>
      </c>
      <c r="C1436" s="2">
        <v>46108.0</v>
      </c>
      <c r="D1436" s="1" t="s">
        <v>18</v>
      </c>
      <c r="E1436" s="1" t="s">
        <v>283</v>
      </c>
      <c r="F1436" s="3">
        <v>0.6458333333333334</v>
      </c>
      <c r="G1436" s="1">
        <v>2.0</v>
      </c>
      <c r="H1436" s="1">
        <v>3.0</v>
      </c>
      <c r="I1436" s="1">
        <v>180.0</v>
      </c>
      <c r="J1436" s="1">
        <v>36.0</v>
      </c>
      <c r="K1436" s="1">
        <v>0.0</v>
      </c>
      <c r="L1436" s="1" t="s">
        <v>315</v>
      </c>
      <c r="M1436" s="1" t="s">
        <v>326</v>
      </c>
      <c r="N1436" s="1">
        <v>20.0</v>
      </c>
      <c r="O1436" s="1" t="s">
        <v>303</v>
      </c>
      <c r="P1436" s="1" t="s">
        <v>313</v>
      </c>
      <c r="Q1436" s="1" t="s">
        <v>305</v>
      </c>
    </row>
    <row r="1437" ht="15.75" customHeight="1">
      <c r="A1437" s="1" t="s">
        <v>1751</v>
      </c>
      <c r="B1437" s="2">
        <v>46153.0</v>
      </c>
      <c r="C1437" s="2">
        <v>46157.0</v>
      </c>
      <c r="D1437" s="1" t="s">
        <v>36</v>
      </c>
      <c r="E1437" s="1" t="s">
        <v>186</v>
      </c>
      <c r="F1437" s="3">
        <v>0.8854166666666666</v>
      </c>
      <c r="G1437" s="1">
        <v>1.0</v>
      </c>
      <c r="H1437" s="1">
        <v>1.0</v>
      </c>
      <c r="I1437" s="1">
        <v>160.0</v>
      </c>
      <c r="J1437" s="1">
        <v>24.0</v>
      </c>
      <c r="K1437" s="1">
        <v>0.0</v>
      </c>
      <c r="L1437" s="1" t="s">
        <v>307</v>
      </c>
      <c r="M1437" s="1" t="s">
        <v>302</v>
      </c>
      <c r="N1437" s="1">
        <v>26.0</v>
      </c>
      <c r="O1437" s="1" t="s">
        <v>303</v>
      </c>
      <c r="P1437" s="1" t="s">
        <v>313</v>
      </c>
      <c r="Q1437" s="1" t="s">
        <v>305</v>
      </c>
    </row>
    <row r="1438" ht="15.75" customHeight="1">
      <c r="A1438" s="1" t="s">
        <v>1752</v>
      </c>
      <c r="B1438" s="2">
        <v>46139.0</v>
      </c>
      <c r="C1438" s="2">
        <v>46144.0</v>
      </c>
      <c r="D1438" s="1" t="s">
        <v>111</v>
      </c>
      <c r="E1438" s="1" t="s">
        <v>254</v>
      </c>
      <c r="F1438" s="3">
        <v>0.53125</v>
      </c>
      <c r="G1438" s="1">
        <v>1.0</v>
      </c>
      <c r="H1438" s="1">
        <v>4.0</v>
      </c>
      <c r="I1438" s="1">
        <v>340.0</v>
      </c>
      <c r="J1438" s="1">
        <v>42.0</v>
      </c>
      <c r="K1438" s="1">
        <v>20.0</v>
      </c>
      <c r="L1438" s="1" t="s">
        <v>311</v>
      </c>
      <c r="M1438" s="1" t="s">
        <v>302</v>
      </c>
      <c r="N1438" s="1">
        <v>54.0</v>
      </c>
      <c r="O1438" s="1" t="s">
        <v>303</v>
      </c>
      <c r="P1438" s="1" t="s">
        <v>313</v>
      </c>
      <c r="Q1438" s="1" t="s">
        <v>309</v>
      </c>
    </row>
    <row r="1439" ht="15.75" customHeight="1">
      <c r="A1439" s="1" t="s">
        <v>1753</v>
      </c>
      <c r="B1439" s="2">
        <v>46102.0</v>
      </c>
      <c r="C1439" s="2">
        <v>46104.0</v>
      </c>
      <c r="D1439" s="1" t="s">
        <v>50</v>
      </c>
      <c r="E1439" s="1" t="s">
        <v>199</v>
      </c>
      <c r="F1439" s="3">
        <v>0.9375</v>
      </c>
      <c r="G1439" s="1">
        <v>2.0</v>
      </c>
      <c r="H1439" s="1">
        <v>2.0</v>
      </c>
      <c r="I1439" s="1">
        <v>260.0</v>
      </c>
      <c r="J1439" s="1">
        <v>30.0</v>
      </c>
      <c r="K1439" s="1">
        <v>60.0</v>
      </c>
      <c r="L1439" s="1" t="s">
        <v>318</v>
      </c>
      <c r="M1439" s="1" t="s">
        <v>302</v>
      </c>
      <c r="N1439" s="1">
        <v>18.0</v>
      </c>
      <c r="O1439" s="1" t="s">
        <v>312</v>
      </c>
      <c r="P1439" s="1" t="s">
        <v>313</v>
      </c>
      <c r="Q1439" s="1" t="s">
        <v>305</v>
      </c>
    </row>
    <row r="1440" ht="15.75" customHeight="1">
      <c r="A1440" s="1" t="s">
        <v>1754</v>
      </c>
      <c r="B1440" s="2">
        <v>46156.0</v>
      </c>
      <c r="C1440" s="2">
        <v>46158.0</v>
      </c>
      <c r="D1440" s="1" t="s">
        <v>18</v>
      </c>
      <c r="E1440" s="1" t="s">
        <v>237</v>
      </c>
      <c r="F1440" s="3">
        <v>0.3958333333333333</v>
      </c>
      <c r="G1440" s="1">
        <v>2.0</v>
      </c>
      <c r="H1440" s="1">
        <v>5.0</v>
      </c>
      <c r="I1440" s="1">
        <v>260.0</v>
      </c>
      <c r="J1440" s="1">
        <v>48.0</v>
      </c>
      <c r="K1440" s="1">
        <v>40.0</v>
      </c>
      <c r="L1440" s="1" t="s">
        <v>307</v>
      </c>
      <c r="M1440" s="1" t="s">
        <v>302</v>
      </c>
      <c r="N1440" s="1">
        <v>46.0</v>
      </c>
      <c r="O1440" s="1" t="s">
        <v>308</v>
      </c>
      <c r="P1440" s="1" t="s">
        <v>304</v>
      </c>
      <c r="Q1440" s="1" t="s">
        <v>338</v>
      </c>
    </row>
    <row r="1441" ht="15.75" customHeight="1">
      <c r="A1441" s="1" t="s">
        <v>1755</v>
      </c>
      <c r="B1441" s="2">
        <v>46163.0</v>
      </c>
      <c r="C1441" s="2">
        <v>46163.0</v>
      </c>
      <c r="D1441" s="1" t="s">
        <v>30</v>
      </c>
      <c r="E1441" s="1" t="s">
        <v>232</v>
      </c>
      <c r="F1441" s="3">
        <v>0.3958333333333333</v>
      </c>
      <c r="G1441" s="1">
        <v>6.0</v>
      </c>
      <c r="H1441" s="1">
        <v>1.0</v>
      </c>
      <c r="I1441" s="1">
        <v>180.0</v>
      </c>
      <c r="J1441" s="1">
        <v>24.0</v>
      </c>
      <c r="K1441" s="1">
        <v>60.0</v>
      </c>
      <c r="L1441" s="1" t="s">
        <v>301</v>
      </c>
      <c r="M1441" s="1" t="s">
        <v>302</v>
      </c>
      <c r="N1441" s="1">
        <v>28.0</v>
      </c>
      <c r="O1441" s="1" t="s">
        <v>308</v>
      </c>
      <c r="P1441" s="1" t="s">
        <v>313</v>
      </c>
      <c r="Q1441" s="1" t="s">
        <v>305</v>
      </c>
    </row>
    <row r="1442" ht="15.75" customHeight="1">
      <c r="A1442" s="1" t="s">
        <v>1756</v>
      </c>
      <c r="B1442" s="2">
        <v>46024.0</v>
      </c>
      <c r="C1442" s="2">
        <v>46029.0</v>
      </c>
      <c r="D1442" s="1" t="s">
        <v>82</v>
      </c>
      <c r="E1442" s="1" t="s">
        <v>232</v>
      </c>
      <c r="F1442" s="3">
        <v>0.6458333333333334</v>
      </c>
      <c r="G1442" s="1">
        <v>9.0</v>
      </c>
      <c r="H1442" s="1">
        <v>4.0</v>
      </c>
      <c r="I1442" s="1">
        <v>180.0</v>
      </c>
      <c r="J1442" s="1">
        <v>42.0</v>
      </c>
      <c r="K1442" s="1">
        <v>20.0</v>
      </c>
      <c r="L1442" s="1" t="s">
        <v>301</v>
      </c>
      <c r="M1442" s="1" t="s">
        <v>302</v>
      </c>
      <c r="N1442" s="1">
        <v>41.0</v>
      </c>
      <c r="O1442" s="1" t="s">
        <v>308</v>
      </c>
      <c r="P1442" s="1" t="s">
        <v>313</v>
      </c>
      <c r="Q1442" s="1" t="s">
        <v>305</v>
      </c>
    </row>
    <row r="1443" ht="15.75" customHeight="1">
      <c r="A1443" s="1" t="s">
        <v>1757</v>
      </c>
      <c r="B1443" s="2">
        <v>46168.0</v>
      </c>
      <c r="C1443" s="2">
        <v>46175.0</v>
      </c>
      <c r="D1443" s="1" t="s">
        <v>100</v>
      </c>
      <c r="E1443" s="1" t="s">
        <v>239</v>
      </c>
      <c r="F1443" s="3">
        <v>0.9375</v>
      </c>
      <c r="G1443" s="1">
        <v>1.0</v>
      </c>
      <c r="H1443" s="1">
        <v>4.0</v>
      </c>
      <c r="I1443" s="1">
        <v>180.0</v>
      </c>
      <c r="J1443" s="1">
        <v>42.0</v>
      </c>
      <c r="K1443" s="1">
        <v>0.0</v>
      </c>
      <c r="L1443" s="1" t="s">
        <v>307</v>
      </c>
      <c r="M1443" s="1" t="s">
        <v>302</v>
      </c>
      <c r="N1443" s="1">
        <v>20.0</v>
      </c>
      <c r="O1443" s="1" t="s">
        <v>308</v>
      </c>
      <c r="P1443" s="1" t="s">
        <v>313</v>
      </c>
      <c r="Q1443" s="1" t="s">
        <v>305</v>
      </c>
    </row>
    <row r="1444" ht="15.75" customHeight="1">
      <c r="A1444" s="1" t="s">
        <v>1758</v>
      </c>
      <c r="B1444" s="2">
        <v>46159.0</v>
      </c>
      <c r="C1444" s="2">
        <v>46162.0</v>
      </c>
      <c r="D1444" s="1" t="s">
        <v>18</v>
      </c>
      <c r="E1444" s="1" t="s">
        <v>224</v>
      </c>
      <c r="F1444" s="3">
        <v>0.8854166666666666</v>
      </c>
      <c r="G1444" s="1">
        <v>3.0</v>
      </c>
      <c r="H1444" s="1">
        <v>5.0</v>
      </c>
      <c r="I1444" s="1">
        <v>380.0</v>
      </c>
      <c r="J1444" s="1">
        <v>48.0</v>
      </c>
      <c r="K1444" s="1">
        <v>20.0</v>
      </c>
      <c r="L1444" s="1" t="s">
        <v>307</v>
      </c>
      <c r="M1444" s="1" t="s">
        <v>302</v>
      </c>
      <c r="N1444" s="1">
        <v>29.0</v>
      </c>
      <c r="O1444" s="1" t="s">
        <v>312</v>
      </c>
      <c r="P1444" s="1" t="s">
        <v>304</v>
      </c>
      <c r="Q1444" s="1" t="s">
        <v>309</v>
      </c>
    </row>
    <row r="1445" ht="15.75" customHeight="1">
      <c r="A1445" s="1" t="s">
        <v>1759</v>
      </c>
      <c r="B1445" s="2">
        <v>46191.0</v>
      </c>
      <c r="C1445" s="2">
        <v>46192.0</v>
      </c>
      <c r="D1445" s="1" t="s">
        <v>150</v>
      </c>
      <c r="E1445" s="1" t="s">
        <v>184</v>
      </c>
      <c r="F1445" s="3">
        <v>0.8854166666666666</v>
      </c>
      <c r="G1445" s="1">
        <v>2.0</v>
      </c>
      <c r="H1445" s="1">
        <v>4.0</v>
      </c>
      <c r="I1445" s="1">
        <v>180.0</v>
      </c>
      <c r="J1445" s="1">
        <v>42.0</v>
      </c>
      <c r="K1445" s="1">
        <v>20.0</v>
      </c>
      <c r="L1445" s="1" t="s">
        <v>301</v>
      </c>
      <c r="M1445" s="1" t="s">
        <v>302</v>
      </c>
      <c r="N1445" s="1">
        <v>29.0</v>
      </c>
      <c r="O1445" s="1" t="s">
        <v>312</v>
      </c>
      <c r="P1445" s="1" t="s">
        <v>304</v>
      </c>
      <c r="Q1445" s="1" t="s">
        <v>305</v>
      </c>
    </row>
    <row r="1446" ht="15.75" customHeight="1">
      <c r="A1446" s="1" t="s">
        <v>1760</v>
      </c>
      <c r="B1446" s="2">
        <v>46183.0</v>
      </c>
      <c r="C1446" s="2">
        <v>46186.0</v>
      </c>
      <c r="D1446" s="1" t="s">
        <v>25</v>
      </c>
      <c r="E1446" s="1" t="s">
        <v>186</v>
      </c>
      <c r="F1446" s="3">
        <v>0.9375</v>
      </c>
      <c r="G1446" s="1">
        <v>4.0</v>
      </c>
      <c r="H1446" s="1">
        <v>2.0</v>
      </c>
      <c r="I1446" s="1">
        <v>160.0</v>
      </c>
      <c r="J1446" s="1">
        <v>30.0</v>
      </c>
      <c r="K1446" s="1">
        <v>0.0</v>
      </c>
      <c r="L1446" s="1" t="s">
        <v>311</v>
      </c>
      <c r="M1446" s="1" t="s">
        <v>302</v>
      </c>
      <c r="N1446" s="1">
        <v>35.0</v>
      </c>
      <c r="O1446" s="1" t="s">
        <v>303</v>
      </c>
      <c r="P1446" s="1" t="s">
        <v>304</v>
      </c>
      <c r="Q1446" s="1" t="s">
        <v>305</v>
      </c>
    </row>
    <row r="1447" ht="15.75" customHeight="1">
      <c r="A1447" s="1" t="s">
        <v>1761</v>
      </c>
      <c r="B1447" s="2">
        <v>46039.0</v>
      </c>
      <c r="C1447" s="2">
        <v>46045.0</v>
      </c>
      <c r="D1447" s="1" t="s">
        <v>147</v>
      </c>
      <c r="E1447" s="1" t="s">
        <v>222</v>
      </c>
      <c r="F1447" s="3">
        <v>0.9375</v>
      </c>
      <c r="G1447" s="1">
        <v>1.0</v>
      </c>
      <c r="H1447" s="1">
        <v>3.0</v>
      </c>
      <c r="I1447" s="1">
        <v>460.0</v>
      </c>
      <c r="J1447" s="1">
        <v>36.0</v>
      </c>
      <c r="K1447" s="1">
        <v>0.0</v>
      </c>
      <c r="L1447" s="1" t="s">
        <v>311</v>
      </c>
      <c r="M1447" s="1" t="s">
        <v>302</v>
      </c>
      <c r="N1447" s="1">
        <v>26.0</v>
      </c>
      <c r="O1447" s="1" t="s">
        <v>308</v>
      </c>
      <c r="P1447" s="1" t="s">
        <v>304</v>
      </c>
      <c r="Q1447" s="1" t="s">
        <v>309</v>
      </c>
    </row>
    <row r="1448" ht="15.75" customHeight="1">
      <c r="A1448" s="1" t="s">
        <v>1762</v>
      </c>
      <c r="B1448" s="2">
        <v>46035.0</v>
      </c>
      <c r="C1448" s="2">
        <v>46039.0</v>
      </c>
      <c r="D1448" s="1" t="s">
        <v>141</v>
      </c>
      <c r="E1448" s="1" t="s">
        <v>276</v>
      </c>
      <c r="F1448" s="3">
        <v>0.6458333333333334</v>
      </c>
      <c r="G1448" s="1">
        <v>2.0</v>
      </c>
      <c r="H1448" s="1">
        <v>2.0</v>
      </c>
      <c r="I1448" s="1">
        <v>240.0</v>
      </c>
      <c r="J1448" s="1">
        <v>30.0</v>
      </c>
      <c r="K1448" s="1">
        <v>0.0</v>
      </c>
      <c r="L1448" s="1" t="s">
        <v>315</v>
      </c>
      <c r="M1448" s="1" t="s">
        <v>302</v>
      </c>
      <c r="N1448" s="1">
        <v>49.0</v>
      </c>
      <c r="O1448" s="1" t="s">
        <v>308</v>
      </c>
      <c r="P1448" s="1" t="s">
        <v>313</v>
      </c>
      <c r="Q1448" s="1" t="s">
        <v>305</v>
      </c>
    </row>
    <row r="1449" ht="15.75" customHeight="1">
      <c r="A1449" s="1" t="s">
        <v>1763</v>
      </c>
      <c r="B1449" s="2">
        <v>46072.0</v>
      </c>
      <c r="C1449" s="2">
        <v>46072.0</v>
      </c>
      <c r="D1449" s="1" t="s">
        <v>134</v>
      </c>
      <c r="E1449" s="1" t="s">
        <v>184</v>
      </c>
      <c r="F1449" s="3">
        <v>0.7708333333333334</v>
      </c>
      <c r="G1449" s="1">
        <v>2.0</v>
      </c>
      <c r="H1449" s="1">
        <v>1.0</v>
      </c>
      <c r="I1449" s="1">
        <v>360.0</v>
      </c>
      <c r="J1449" s="1">
        <v>24.0</v>
      </c>
      <c r="K1449" s="1">
        <v>0.0</v>
      </c>
      <c r="L1449" s="1" t="s">
        <v>315</v>
      </c>
      <c r="M1449" s="1" t="s">
        <v>302</v>
      </c>
      <c r="N1449" s="1">
        <v>34.0</v>
      </c>
      <c r="O1449" s="1" t="s">
        <v>303</v>
      </c>
      <c r="P1449" s="1" t="s">
        <v>304</v>
      </c>
      <c r="Q1449" s="1" t="s">
        <v>309</v>
      </c>
    </row>
    <row r="1450" ht="15.75" customHeight="1">
      <c r="A1450" s="1" t="s">
        <v>1764</v>
      </c>
      <c r="B1450" s="2">
        <v>46111.0</v>
      </c>
      <c r="C1450" s="2">
        <v>46114.0</v>
      </c>
      <c r="D1450" s="1" t="s">
        <v>141</v>
      </c>
      <c r="E1450" s="1" t="s">
        <v>235</v>
      </c>
      <c r="F1450" s="3">
        <v>0.8854166666666666</v>
      </c>
      <c r="G1450" s="1">
        <v>4.0</v>
      </c>
      <c r="H1450" s="1">
        <v>3.0</v>
      </c>
      <c r="I1450" s="1">
        <v>300.0</v>
      </c>
      <c r="J1450" s="1">
        <v>36.0</v>
      </c>
      <c r="K1450" s="1">
        <v>0.0</v>
      </c>
      <c r="L1450" s="1" t="s">
        <v>311</v>
      </c>
      <c r="M1450" s="1" t="s">
        <v>302</v>
      </c>
      <c r="N1450" s="1">
        <v>57.0</v>
      </c>
      <c r="O1450" s="1" t="s">
        <v>308</v>
      </c>
      <c r="P1450" s="1" t="s">
        <v>304</v>
      </c>
      <c r="Q1450" s="1" t="s">
        <v>338</v>
      </c>
    </row>
    <row r="1451" ht="15.75" customHeight="1">
      <c r="A1451" s="1" t="s">
        <v>1765</v>
      </c>
      <c r="B1451" s="2">
        <v>46189.0</v>
      </c>
      <c r="C1451" s="2">
        <v>46191.0</v>
      </c>
      <c r="D1451" s="1" t="s">
        <v>150</v>
      </c>
      <c r="E1451" s="1" t="s">
        <v>177</v>
      </c>
      <c r="F1451" s="3">
        <v>0.7708333333333334</v>
      </c>
      <c r="G1451" s="1">
        <v>5.0</v>
      </c>
      <c r="H1451" s="1">
        <v>4.0</v>
      </c>
      <c r="I1451" s="1">
        <v>320.0</v>
      </c>
      <c r="J1451" s="1">
        <v>42.0</v>
      </c>
      <c r="K1451" s="1">
        <v>60.0</v>
      </c>
      <c r="L1451" s="1" t="s">
        <v>318</v>
      </c>
      <c r="M1451" s="1" t="s">
        <v>363</v>
      </c>
      <c r="N1451" s="1">
        <v>22.0</v>
      </c>
      <c r="O1451" s="1" t="s">
        <v>303</v>
      </c>
      <c r="P1451" s="1" t="s">
        <v>304</v>
      </c>
      <c r="Q1451" s="1" t="s">
        <v>338</v>
      </c>
    </row>
    <row r="1452" ht="15.75" customHeight="1">
      <c r="A1452" s="1" t="s">
        <v>1766</v>
      </c>
      <c r="B1452" s="2">
        <v>46063.0</v>
      </c>
      <c r="C1452" s="2">
        <v>46066.0</v>
      </c>
      <c r="D1452" s="1" t="s">
        <v>22</v>
      </c>
      <c r="E1452" s="1" t="s">
        <v>168</v>
      </c>
      <c r="F1452" s="3">
        <v>0.3958333333333333</v>
      </c>
      <c r="G1452" s="1">
        <v>5.0</v>
      </c>
      <c r="H1452" s="1">
        <v>2.0</v>
      </c>
      <c r="I1452" s="1">
        <v>160.0</v>
      </c>
      <c r="J1452" s="1">
        <v>30.0</v>
      </c>
      <c r="K1452" s="1">
        <v>150.0</v>
      </c>
      <c r="L1452" s="1" t="s">
        <v>318</v>
      </c>
      <c r="M1452" s="1" t="s">
        <v>302</v>
      </c>
      <c r="N1452" s="1">
        <v>35.0</v>
      </c>
      <c r="O1452" s="1" t="s">
        <v>312</v>
      </c>
      <c r="P1452" s="1" t="s">
        <v>304</v>
      </c>
      <c r="Q1452" s="1" t="s">
        <v>305</v>
      </c>
    </row>
    <row r="1453" ht="15.75" customHeight="1">
      <c r="A1453" s="1" t="s">
        <v>1767</v>
      </c>
      <c r="B1453" s="2">
        <v>46061.0</v>
      </c>
      <c r="C1453" s="2">
        <v>46062.0</v>
      </c>
      <c r="D1453" s="1" t="s">
        <v>120</v>
      </c>
      <c r="E1453" s="1" t="s">
        <v>193</v>
      </c>
      <c r="F1453" s="3">
        <v>0.8854166666666666</v>
      </c>
      <c r="G1453" s="1">
        <v>3.0</v>
      </c>
      <c r="H1453" s="1">
        <v>2.0</v>
      </c>
      <c r="I1453" s="1">
        <v>280.0</v>
      </c>
      <c r="J1453" s="1">
        <v>30.0</v>
      </c>
      <c r="K1453" s="1">
        <v>0.0</v>
      </c>
      <c r="L1453" s="1" t="s">
        <v>318</v>
      </c>
      <c r="M1453" s="1" t="s">
        <v>302</v>
      </c>
      <c r="N1453" s="1">
        <v>43.0</v>
      </c>
      <c r="O1453" s="1" t="s">
        <v>312</v>
      </c>
      <c r="P1453" s="1" t="s">
        <v>313</v>
      </c>
      <c r="Q1453" s="1" t="s">
        <v>305</v>
      </c>
    </row>
    <row r="1454" ht="15.75" customHeight="1">
      <c r="A1454" s="1" t="s">
        <v>1768</v>
      </c>
      <c r="B1454" s="2">
        <v>46033.0</v>
      </c>
      <c r="C1454" s="2">
        <v>46039.0</v>
      </c>
      <c r="D1454" s="1" t="s">
        <v>32</v>
      </c>
      <c r="E1454" s="1" t="s">
        <v>228</v>
      </c>
      <c r="F1454" s="3">
        <v>0.3958333333333333</v>
      </c>
      <c r="G1454" s="1">
        <v>3.0</v>
      </c>
      <c r="H1454" s="1">
        <v>1.0</v>
      </c>
      <c r="I1454" s="1">
        <v>160.0</v>
      </c>
      <c r="J1454" s="1">
        <v>24.0</v>
      </c>
      <c r="K1454" s="1">
        <v>20.0</v>
      </c>
      <c r="L1454" s="1" t="s">
        <v>301</v>
      </c>
      <c r="M1454" s="1" t="s">
        <v>302</v>
      </c>
      <c r="N1454" s="1">
        <v>41.0</v>
      </c>
      <c r="O1454" s="1" t="s">
        <v>312</v>
      </c>
      <c r="P1454" s="1" t="s">
        <v>313</v>
      </c>
      <c r="Q1454" s="1" t="s">
        <v>305</v>
      </c>
    </row>
    <row r="1455" ht="15.75" customHeight="1">
      <c r="A1455" s="1" t="s">
        <v>1769</v>
      </c>
      <c r="B1455" s="2">
        <v>46099.0</v>
      </c>
      <c r="C1455" s="2">
        <v>46099.0</v>
      </c>
      <c r="D1455" s="1" t="s">
        <v>62</v>
      </c>
      <c r="E1455" s="1" t="s">
        <v>232</v>
      </c>
      <c r="F1455" s="3">
        <v>0.9375</v>
      </c>
      <c r="G1455" s="1">
        <v>4.0</v>
      </c>
      <c r="H1455" s="1">
        <v>6.0</v>
      </c>
      <c r="I1455" s="1">
        <v>260.0</v>
      </c>
      <c r="J1455" s="1">
        <v>54.0</v>
      </c>
      <c r="K1455" s="1">
        <v>40.0</v>
      </c>
      <c r="L1455" s="1" t="s">
        <v>301</v>
      </c>
      <c r="M1455" s="1" t="s">
        <v>302</v>
      </c>
      <c r="N1455" s="1">
        <v>30.0</v>
      </c>
      <c r="O1455" s="1" t="s">
        <v>312</v>
      </c>
      <c r="P1455" s="1" t="s">
        <v>313</v>
      </c>
      <c r="Q1455" s="1" t="s">
        <v>338</v>
      </c>
    </row>
    <row r="1456" ht="15.75" customHeight="1">
      <c r="A1456" s="1" t="s">
        <v>1770</v>
      </c>
      <c r="B1456" s="2">
        <v>46025.0</v>
      </c>
      <c r="C1456" s="2">
        <v>46029.0</v>
      </c>
      <c r="D1456" s="1" t="s">
        <v>94</v>
      </c>
      <c r="E1456" s="1" t="s">
        <v>224</v>
      </c>
      <c r="F1456" s="3">
        <v>0.7708333333333334</v>
      </c>
      <c r="G1456" s="1">
        <v>1.0</v>
      </c>
      <c r="H1456" s="1">
        <v>3.0</v>
      </c>
      <c r="I1456" s="1">
        <v>200.0</v>
      </c>
      <c r="J1456" s="1">
        <v>36.0</v>
      </c>
      <c r="K1456" s="1">
        <v>0.0</v>
      </c>
      <c r="L1456" s="1" t="s">
        <v>315</v>
      </c>
      <c r="M1456" s="1" t="s">
        <v>302</v>
      </c>
      <c r="N1456" s="1">
        <v>26.0</v>
      </c>
      <c r="O1456" s="1" t="s">
        <v>312</v>
      </c>
      <c r="P1456" s="1" t="s">
        <v>304</v>
      </c>
      <c r="Q1456" s="1" t="s">
        <v>305</v>
      </c>
    </row>
    <row r="1457" ht="15.75" customHeight="1">
      <c r="A1457" s="1" t="s">
        <v>1771</v>
      </c>
      <c r="B1457" s="2">
        <v>46088.0</v>
      </c>
      <c r="C1457" s="2">
        <v>46091.0</v>
      </c>
      <c r="D1457" s="1" t="s">
        <v>118</v>
      </c>
      <c r="E1457" s="1" t="s">
        <v>270</v>
      </c>
      <c r="F1457" s="3">
        <v>0.9375</v>
      </c>
      <c r="G1457" s="1">
        <v>3.0</v>
      </c>
      <c r="H1457" s="1">
        <v>5.0</v>
      </c>
      <c r="I1457" s="1">
        <v>280.0</v>
      </c>
      <c r="J1457" s="1">
        <v>48.0</v>
      </c>
      <c r="K1457" s="1">
        <v>0.0</v>
      </c>
      <c r="L1457" s="1" t="s">
        <v>307</v>
      </c>
      <c r="M1457" s="1" t="s">
        <v>326</v>
      </c>
      <c r="N1457" s="1">
        <v>53.0</v>
      </c>
      <c r="O1457" s="1" t="s">
        <v>303</v>
      </c>
      <c r="P1457" s="1" t="s">
        <v>304</v>
      </c>
      <c r="Q1457" s="1" t="s">
        <v>305</v>
      </c>
    </row>
    <row r="1458" ht="15.75" customHeight="1">
      <c r="A1458" s="1" t="s">
        <v>1772</v>
      </c>
      <c r="B1458" s="2">
        <v>46048.0</v>
      </c>
      <c r="C1458" s="2">
        <v>46048.0</v>
      </c>
      <c r="D1458" s="1" t="s">
        <v>76</v>
      </c>
      <c r="E1458" s="1" t="s">
        <v>242</v>
      </c>
      <c r="F1458" s="3">
        <v>0.53125</v>
      </c>
      <c r="G1458" s="1">
        <v>4.0</v>
      </c>
      <c r="H1458" s="1">
        <v>6.0</v>
      </c>
      <c r="I1458" s="1">
        <v>420.0</v>
      </c>
      <c r="J1458" s="1">
        <v>54.0</v>
      </c>
      <c r="K1458" s="1">
        <v>40.0</v>
      </c>
      <c r="L1458" s="1" t="s">
        <v>307</v>
      </c>
      <c r="M1458" s="1" t="s">
        <v>302</v>
      </c>
      <c r="N1458" s="1">
        <v>44.0</v>
      </c>
      <c r="O1458" s="1" t="s">
        <v>303</v>
      </c>
      <c r="P1458" s="1" t="s">
        <v>304</v>
      </c>
      <c r="Q1458" s="1" t="s">
        <v>309</v>
      </c>
    </row>
    <row r="1459" ht="15.75" customHeight="1">
      <c r="A1459" s="1" t="s">
        <v>1773</v>
      </c>
      <c r="B1459" s="2">
        <v>46191.0</v>
      </c>
      <c r="C1459" s="2">
        <v>46197.0</v>
      </c>
      <c r="D1459" s="1" t="s">
        <v>36</v>
      </c>
      <c r="E1459" s="1" t="s">
        <v>193</v>
      </c>
      <c r="F1459" s="3">
        <v>0.7708333333333334</v>
      </c>
      <c r="G1459" s="1">
        <v>2.0</v>
      </c>
      <c r="H1459" s="1">
        <v>2.0</v>
      </c>
      <c r="I1459" s="1">
        <v>460.0</v>
      </c>
      <c r="J1459" s="1">
        <v>30.0</v>
      </c>
      <c r="K1459" s="1">
        <v>0.0</v>
      </c>
      <c r="L1459" s="1" t="s">
        <v>307</v>
      </c>
      <c r="M1459" s="1" t="s">
        <v>302</v>
      </c>
      <c r="N1459" s="1">
        <v>36.0</v>
      </c>
      <c r="O1459" s="1" t="s">
        <v>303</v>
      </c>
      <c r="P1459" s="1" t="s">
        <v>304</v>
      </c>
      <c r="Q1459" s="1" t="s">
        <v>309</v>
      </c>
    </row>
    <row r="1460" ht="15.75" customHeight="1">
      <c r="A1460" s="1" t="s">
        <v>1774</v>
      </c>
      <c r="B1460" s="2">
        <v>46116.0</v>
      </c>
      <c r="C1460" s="2">
        <v>46119.0</v>
      </c>
      <c r="D1460" s="1" t="s">
        <v>32</v>
      </c>
      <c r="E1460" s="1" t="s">
        <v>204</v>
      </c>
      <c r="F1460" s="3">
        <v>0.3958333333333333</v>
      </c>
      <c r="G1460" s="1">
        <v>6.0</v>
      </c>
      <c r="H1460" s="1">
        <v>5.0</v>
      </c>
      <c r="I1460" s="1">
        <v>240.0</v>
      </c>
      <c r="J1460" s="1">
        <v>48.0</v>
      </c>
      <c r="K1460" s="1">
        <v>0.0</v>
      </c>
      <c r="L1460" s="1" t="s">
        <v>301</v>
      </c>
      <c r="M1460" s="1" t="s">
        <v>302</v>
      </c>
      <c r="N1460" s="1">
        <v>22.0</v>
      </c>
      <c r="O1460" s="1" t="s">
        <v>312</v>
      </c>
      <c r="P1460" s="1" t="s">
        <v>313</v>
      </c>
      <c r="Q1460" s="1" t="s">
        <v>305</v>
      </c>
    </row>
    <row r="1461" ht="15.75" customHeight="1">
      <c r="A1461" s="1" t="s">
        <v>1775</v>
      </c>
      <c r="B1461" s="2">
        <v>46030.0</v>
      </c>
      <c r="C1461" s="2">
        <v>46035.0</v>
      </c>
      <c r="D1461" s="1" t="s">
        <v>150</v>
      </c>
      <c r="E1461" s="1" t="s">
        <v>206</v>
      </c>
      <c r="F1461" s="3">
        <v>0.9375</v>
      </c>
      <c r="G1461" s="1">
        <v>5.0</v>
      </c>
      <c r="H1461" s="1">
        <v>5.0</v>
      </c>
      <c r="I1461" s="1">
        <v>240.0</v>
      </c>
      <c r="J1461" s="1">
        <v>48.0</v>
      </c>
      <c r="K1461" s="1">
        <v>60.0</v>
      </c>
      <c r="L1461" s="1" t="s">
        <v>318</v>
      </c>
      <c r="M1461" s="1" t="s">
        <v>302</v>
      </c>
      <c r="N1461" s="1">
        <v>54.0</v>
      </c>
      <c r="O1461" s="1" t="s">
        <v>312</v>
      </c>
      <c r="P1461" s="1" t="s">
        <v>313</v>
      </c>
      <c r="Q1461" s="1" t="s">
        <v>305</v>
      </c>
    </row>
    <row r="1462" ht="15.75" customHeight="1">
      <c r="A1462" s="1" t="s">
        <v>1776</v>
      </c>
      <c r="B1462" s="2">
        <v>46125.0</v>
      </c>
      <c r="C1462" s="2">
        <v>46129.0</v>
      </c>
      <c r="D1462" s="1" t="s">
        <v>108</v>
      </c>
      <c r="E1462" s="1" t="s">
        <v>266</v>
      </c>
      <c r="F1462" s="3">
        <v>0.8854166666666666</v>
      </c>
      <c r="G1462" s="1">
        <v>4.0</v>
      </c>
      <c r="H1462" s="1">
        <v>5.0</v>
      </c>
      <c r="I1462" s="1">
        <v>220.0</v>
      </c>
      <c r="J1462" s="1">
        <v>48.0</v>
      </c>
      <c r="K1462" s="1">
        <v>0.0</v>
      </c>
      <c r="L1462" s="1" t="s">
        <v>307</v>
      </c>
      <c r="M1462" s="1" t="s">
        <v>302</v>
      </c>
      <c r="N1462" s="1">
        <v>41.0</v>
      </c>
      <c r="O1462" s="1" t="s">
        <v>312</v>
      </c>
      <c r="P1462" s="1" t="s">
        <v>313</v>
      </c>
      <c r="Q1462" s="1" t="s">
        <v>305</v>
      </c>
    </row>
    <row r="1463" ht="15.75" customHeight="1">
      <c r="A1463" s="1" t="s">
        <v>1777</v>
      </c>
      <c r="B1463" s="2">
        <v>46175.0</v>
      </c>
      <c r="C1463" s="2">
        <v>46181.0</v>
      </c>
      <c r="D1463" s="1" t="s">
        <v>147</v>
      </c>
      <c r="E1463" s="1" t="s">
        <v>175</v>
      </c>
      <c r="F1463" s="3">
        <v>0.6458333333333334</v>
      </c>
      <c r="G1463" s="1">
        <v>3.0</v>
      </c>
      <c r="H1463" s="1">
        <v>2.0</v>
      </c>
      <c r="I1463" s="1">
        <v>280.0</v>
      </c>
      <c r="J1463" s="1">
        <v>30.0</v>
      </c>
      <c r="K1463" s="1">
        <v>0.0</v>
      </c>
      <c r="L1463" s="1" t="s">
        <v>315</v>
      </c>
      <c r="M1463" s="1" t="s">
        <v>302</v>
      </c>
      <c r="N1463" s="1">
        <v>39.0</v>
      </c>
      <c r="O1463" s="1" t="s">
        <v>303</v>
      </c>
      <c r="P1463" s="1" t="s">
        <v>304</v>
      </c>
      <c r="Q1463" s="1" t="s">
        <v>338</v>
      </c>
    </row>
    <row r="1464" ht="15.75" customHeight="1">
      <c r="A1464" s="1" t="s">
        <v>1778</v>
      </c>
      <c r="B1464" s="2">
        <v>46169.0</v>
      </c>
      <c r="C1464" s="2">
        <v>46174.0</v>
      </c>
      <c r="D1464" s="1" t="s">
        <v>141</v>
      </c>
      <c r="E1464" s="1" t="s">
        <v>262</v>
      </c>
      <c r="F1464" s="3">
        <v>0.8854166666666666</v>
      </c>
      <c r="G1464" s="1">
        <v>3.0</v>
      </c>
      <c r="H1464" s="1">
        <v>3.0</v>
      </c>
      <c r="I1464" s="1">
        <v>240.0</v>
      </c>
      <c r="J1464" s="1">
        <v>36.0</v>
      </c>
      <c r="K1464" s="1">
        <v>60.0</v>
      </c>
      <c r="L1464" s="1" t="s">
        <v>307</v>
      </c>
      <c r="M1464" s="1" t="s">
        <v>302</v>
      </c>
      <c r="N1464" s="1">
        <v>43.0</v>
      </c>
      <c r="O1464" s="1" t="s">
        <v>312</v>
      </c>
      <c r="P1464" s="1" t="s">
        <v>313</v>
      </c>
      <c r="Q1464" s="1" t="s">
        <v>305</v>
      </c>
    </row>
    <row r="1465" ht="15.75" customHeight="1">
      <c r="A1465" s="1" t="s">
        <v>1779</v>
      </c>
      <c r="B1465" s="2">
        <v>46124.0</v>
      </c>
      <c r="C1465" s="2">
        <v>46128.0</v>
      </c>
      <c r="D1465" s="1" t="s">
        <v>128</v>
      </c>
      <c r="E1465" s="1" t="s">
        <v>191</v>
      </c>
      <c r="F1465" s="3">
        <v>0.53125</v>
      </c>
      <c r="G1465" s="1">
        <v>2.0</v>
      </c>
      <c r="H1465" s="1">
        <v>5.0</v>
      </c>
      <c r="I1465" s="1">
        <v>200.0</v>
      </c>
      <c r="J1465" s="1">
        <v>48.0</v>
      </c>
      <c r="K1465" s="1">
        <v>0.0</v>
      </c>
      <c r="L1465" s="1" t="s">
        <v>307</v>
      </c>
      <c r="M1465" s="1" t="s">
        <v>302</v>
      </c>
      <c r="N1465" s="1">
        <v>35.0</v>
      </c>
      <c r="O1465" s="1" t="s">
        <v>303</v>
      </c>
      <c r="P1465" s="1" t="s">
        <v>304</v>
      </c>
      <c r="Q1465" s="1" t="s">
        <v>305</v>
      </c>
    </row>
    <row r="1466" ht="15.75" customHeight="1">
      <c r="A1466" s="1" t="s">
        <v>1780</v>
      </c>
      <c r="B1466" s="2">
        <v>46091.0</v>
      </c>
      <c r="C1466" s="2">
        <v>46093.0</v>
      </c>
      <c r="D1466" s="1" t="s">
        <v>50</v>
      </c>
      <c r="E1466" s="1" t="s">
        <v>208</v>
      </c>
      <c r="F1466" s="3">
        <v>0.53125</v>
      </c>
      <c r="G1466" s="1">
        <v>4.0</v>
      </c>
      <c r="H1466" s="1">
        <v>6.0</v>
      </c>
      <c r="I1466" s="1">
        <v>180.0</v>
      </c>
      <c r="J1466" s="1">
        <v>54.0</v>
      </c>
      <c r="K1466" s="1">
        <v>150.0</v>
      </c>
      <c r="L1466" s="1" t="s">
        <v>311</v>
      </c>
      <c r="M1466" s="1" t="s">
        <v>302</v>
      </c>
      <c r="N1466" s="1">
        <v>55.0</v>
      </c>
      <c r="O1466" s="1" t="s">
        <v>312</v>
      </c>
      <c r="P1466" s="1" t="s">
        <v>304</v>
      </c>
      <c r="Q1466" s="1" t="s">
        <v>305</v>
      </c>
    </row>
    <row r="1467" ht="15.75" customHeight="1">
      <c r="A1467" s="1" t="s">
        <v>1781</v>
      </c>
      <c r="B1467" s="2">
        <v>46100.0</v>
      </c>
      <c r="C1467" s="2">
        <v>46105.0</v>
      </c>
      <c r="D1467" s="1" t="s">
        <v>134</v>
      </c>
      <c r="E1467" s="1" t="s">
        <v>197</v>
      </c>
      <c r="F1467" s="3">
        <v>0.53125</v>
      </c>
      <c r="G1467" s="1">
        <v>1.0</v>
      </c>
      <c r="H1467" s="1">
        <v>3.0</v>
      </c>
      <c r="I1467" s="1">
        <v>200.0</v>
      </c>
      <c r="J1467" s="1">
        <v>36.0</v>
      </c>
      <c r="K1467" s="1">
        <v>0.0</v>
      </c>
      <c r="L1467" s="1" t="s">
        <v>315</v>
      </c>
      <c r="M1467" s="1" t="s">
        <v>302</v>
      </c>
      <c r="N1467" s="1">
        <v>47.0</v>
      </c>
      <c r="O1467" s="1" t="s">
        <v>308</v>
      </c>
      <c r="P1467" s="1" t="s">
        <v>304</v>
      </c>
      <c r="Q1467" s="1" t="s">
        <v>305</v>
      </c>
    </row>
    <row r="1468" ht="15.75" customHeight="1">
      <c r="A1468" s="1" t="s">
        <v>1782</v>
      </c>
      <c r="B1468" s="2">
        <v>46149.0</v>
      </c>
      <c r="C1468" s="2">
        <v>46154.0</v>
      </c>
      <c r="D1468" s="1" t="s">
        <v>137</v>
      </c>
      <c r="E1468" s="1" t="s">
        <v>186</v>
      </c>
      <c r="F1468" s="3">
        <v>0.6458333333333334</v>
      </c>
      <c r="G1468" s="1">
        <v>6.0</v>
      </c>
      <c r="H1468" s="1">
        <v>1.0</v>
      </c>
      <c r="I1468" s="1">
        <v>160.0</v>
      </c>
      <c r="J1468" s="1">
        <v>24.0</v>
      </c>
      <c r="K1468" s="1">
        <v>40.0</v>
      </c>
      <c r="L1468" s="1" t="s">
        <v>311</v>
      </c>
      <c r="M1468" s="1" t="s">
        <v>302</v>
      </c>
      <c r="N1468" s="1">
        <v>53.0</v>
      </c>
      <c r="O1468" s="1" t="s">
        <v>308</v>
      </c>
      <c r="P1468" s="1" t="s">
        <v>313</v>
      </c>
      <c r="Q1468" s="1" t="s">
        <v>305</v>
      </c>
    </row>
    <row r="1469" ht="15.75" customHeight="1">
      <c r="A1469" s="1" t="s">
        <v>1783</v>
      </c>
      <c r="B1469" s="2">
        <v>46191.0</v>
      </c>
      <c r="C1469" s="2">
        <v>46195.0</v>
      </c>
      <c r="D1469" s="1" t="s">
        <v>108</v>
      </c>
      <c r="E1469" s="1" t="s">
        <v>191</v>
      </c>
      <c r="F1469" s="3">
        <v>0.9375</v>
      </c>
      <c r="G1469" s="1">
        <v>4.0</v>
      </c>
      <c r="H1469" s="1">
        <v>5.0</v>
      </c>
      <c r="I1469" s="1">
        <v>280.0</v>
      </c>
      <c r="J1469" s="1">
        <v>48.0</v>
      </c>
      <c r="K1469" s="1">
        <v>20.0</v>
      </c>
      <c r="L1469" s="1" t="s">
        <v>315</v>
      </c>
      <c r="M1469" s="1" t="s">
        <v>302</v>
      </c>
      <c r="N1469" s="1">
        <v>35.0</v>
      </c>
      <c r="O1469" s="1" t="s">
        <v>308</v>
      </c>
      <c r="P1469" s="1" t="s">
        <v>313</v>
      </c>
      <c r="Q1469" s="1" t="s">
        <v>338</v>
      </c>
    </row>
    <row r="1470" ht="15.75" customHeight="1">
      <c r="A1470" s="1" t="s">
        <v>1784</v>
      </c>
      <c r="B1470" s="2">
        <v>46072.0</v>
      </c>
      <c r="C1470" s="2">
        <v>46074.0</v>
      </c>
      <c r="D1470" s="1" t="s">
        <v>131</v>
      </c>
      <c r="E1470" s="1" t="s">
        <v>274</v>
      </c>
      <c r="F1470" s="3">
        <v>0.53125</v>
      </c>
      <c r="G1470" s="1">
        <v>4.0</v>
      </c>
      <c r="H1470" s="1">
        <v>4.0</v>
      </c>
      <c r="I1470" s="1">
        <v>260.0</v>
      </c>
      <c r="J1470" s="1">
        <v>42.0</v>
      </c>
      <c r="K1470" s="1">
        <v>0.0</v>
      </c>
      <c r="L1470" s="1" t="s">
        <v>318</v>
      </c>
      <c r="M1470" s="1" t="s">
        <v>302</v>
      </c>
      <c r="N1470" s="1">
        <v>27.0</v>
      </c>
      <c r="O1470" s="1" t="s">
        <v>312</v>
      </c>
      <c r="P1470" s="1" t="s">
        <v>304</v>
      </c>
      <c r="Q1470" s="1" t="s">
        <v>305</v>
      </c>
    </row>
    <row r="1471" ht="15.75" customHeight="1">
      <c r="A1471" s="1" t="s">
        <v>1785</v>
      </c>
      <c r="B1471" s="2">
        <v>46170.0</v>
      </c>
      <c r="C1471" s="2">
        <v>46176.0</v>
      </c>
      <c r="D1471" s="1" t="s">
        <v>54</v>
      </c>
      <c r="E1471" s="1" t="s">
        <v>214</v>
      </c>
      <c r="F1471" s="3">
        <v>0.9375</v>
      </c>
      <c r="G1471" s="1">
        <v>1.0</v>
      </c>
      <c r="H1471" s="1">
        <v>2.0</v>
      </c>
      <c r="I1471" s="1">
        <v>320.0</v>
      </c>
      <c r="J1471" s="1">
        <v>30.0</v>
      </c>
      <c r="K1471" s="1">
        <v>20.0</v>
      </c>
      <c r="L1471" s="1" t="s">
        <v>307</v>
      </c>
      <c r="M1471" s="1" t="s">
        <v>302</v>
      </c>
      <c r="N1471" s="1">
        <v>21.0</v>
      </c>
      <c r="O1471" s="1" t="s">
        <v>308</v>
      </c>
      <c r="P1471" s="1" t="s">
        <v>313</v>
      </c>
      <c r="Q1471" s="1" t="s">
        <v>338</v>
      </c>
    </row>
    <row r="1472" ht="15.75" customHeight="1">
      <c r="A1472" s="1" t="s">
        <v>1786</v>
      </c>
      <c r="B1472" s="2">
        <v>46160.0</v>
      </c>
      <c r="C1472" s="2">
        <v>46161.0</v>
      </c>
      <c r="D1472" s="1" t="s">
        <v>11</v>
      </c>
      <c r="E1472" s="1" t="s">
        <v>222</v>
      </c>
      <c r="F1472" s="3">
        <v>0.53125</v>
      </c>
      <c r="G1472" s="1">
        <v>4.0</v>
      </c>
      <c r="H1472" s="1">
        <v>3.0</v>
      </c>
      <c r="I1472" s="1">
        <v>280.0</v>
      </c>
      <c r="J1472" s="1">
        <v>36.0</v>
      </c>
      <c r="K1472" s="1">
        <v>40.0</v>
      </c>
      <c r="L1472" s="1" t="s">
        <v>311</v>
      </c>
      <c r="M1472" s="1" t="s">
        <v>302</v>
      </c>
      <c r="N1472" s="1">
        <v>19.0</v>
      </c>
      <c r="O1472" s="1" t="s">
        <v>303</v>
      </c>
      <c r="P1472" s="1" t="s">
        <v>304</v>
      </c>
      <c r="Q1472" s="1" t="s">
        <v>305</v>
      </c>
    </row>
    <row r="1473" ht="15.75" customHeight="1">
      <c r="A1473" s="1" t="s">
        <v>1787</v>
      </c>
      <c r="B1473" s="2">
        <v>46039.0</v>
      </c>
      <c r="C1473" s="2">
        <v>46043.0</v>
      </c>
      <c r="D1473" s="1" t="s">
        <v>30</v>
      </c>
      <c r="E1473" s="1" t="s">
        <v>237</v>
      </c>
      <c r="F1473" s="3">
        <v>0.9375</v>
      </c>
      <c r="G1473" s="1">
        <v>2.0</v>
      </c>
      <c r="H1473" s="1">
        <v>1.0</v>
      </c>
      <c r="I1473" s="1">
        <v>180.0</v>
      </c>
      <c r="J1473" s="1">
        <v>24.0</v>
      </c>
      <c r="K1473" s="1">
        <v>0.0</v>
      </c>
      <c r="L1473" s="1" t="s">
        <v>311</v>
      </c>
      <c r="M1473" s="1" t="s">
        <v>302</v>
      </c>
      <c r="N1473" s="1">
        <v>54.0</v>
      </c>
      <c r="O1473" s="1" t="s">
        <v>312</v>
      </c>
      <c r="P1473" s="1" t="s">
        <v>304</v>
      </c>
      <c r="Q1473" s="1" t="s">
        <v>305</v>
      </c>
    </row>
    <row r="1474" ht="15.75" customHeight="1">
      <c r="A1474" s="1" t="s">
        <v>1788</v>
      </c>
      <c r="B1474" s="2">
        <v>46149.0</v>
      </c>
      <c r="C1474" s="2">
        <v>46151.0</v>
      </c>
      <c r="D1474" s="1" t="s">
        <v>137</v>
      </c>
      <c r="E1474" s="1" t="s">
        <v>193</v>
      </c>
      <c r="F1474" s="3">
        <v>0.8854166666666666</v>
      </c>
      <c r="G1474" s="1">
        <v>7.0</v>
      </c>
      <c r="H1474" s="1">
        <v>2.0</v>
      </c>
      <c r="I1474" s="1">
        <v>280.0</v>
      </c>
      <c r="J1474" s="1">
        <v>30.0</v>
      </c>
      <c r="K1474" s="1">
        <v>40.0</v>
      </c>
      <c r="L1474" s="1" t="s">
        <v>318</v>
      </c>
      <c r="M1474" s="1" t="s">
        <v>302</v>
      </c>
      <c r="N1474" s="1">
        <v>27.0</v>
      </c>
      <c r="O1474" s="1" t="s">
        <v>308</v>
      </c>
      <c r="P1474" s="1" t="s">
        <v>304</v>
      </c>
      <c r="Q1474" s="1" t="s">
        <v>305</v>
      </c>
    </row>
    <row r="1475" ht="15.75" customHeight="1">
      <c r="A1475" s="1" t="s">
        <v>1789</v>
      </c>
      <c r="B1475" s="2">
        <v>46176.0</v>
      </c>
      <c r="C1475" s="2">
        <v>46178.0</v>
      </c>
      <c r="D1475" s="1" t="s">
        <v>82</v>
      </c>
      <c r="E1475" s="1" t="s">
        <v>266</v>
      </c>
      <c r="F1475" s="3">
        <v>0.6458333333333334</v>
      </c>
      <c r="G1475" s="1">
        <v>2.0</v>
      </c>
      <c r="H1475" s="1">
        <v>4.0</v>
      </c>
      <c r="I1475" s="1">
        <v>300.0</v>
      </c>
      <c r="J1475" s="1">
        <v>42.0</v>
      </c>
      <c r="K1475" s="1">
        <v>0.0</v>
      </c>
      <c r="L1475" s="1" t="s">
        <v>311</v>
      </c>
      <c r="M1475" s="1" t="s">
        <v>302</v>
      </c>
      <c r="N1475" s="1">
        <v>57.0</v>
      </c>
      <c r="O1475" s="1" t="s">
        <v>308</v>
      </c>
      <c r="P1475" s="1" t="s">
        <v>304</v>
      </c>
      <c r="Q1475" s="1" t="s">
        <v>338</v>
      </c>
    </row>
    <row r="1476" ht="15.75" customHeight="1">
      <c r="A1476" s="1" t="s">
        <v>1790</v>
      </c>
      <c r="B1476" s="2">
        <v>46061.0</v>
      </c>
      <c r="C1476" s="2">
        <v>46068.0</v>
      </c>
      <c r="D1476" s="1" t="s">
        <v>32</v>
      </c>
      <c r="E1476" s="1" t="s">
        <v>262</v>
      </c>
      <c r="F1476" s="3">
        <v>0.6458333333333334</v>
      </c>
      <c r="G1476" s="1">
        <v>8.0</v>
      </c>
      <c r="H1476" s="1">
        <v>5.0</v>
      </c>
      <c r="I1476" s="1">
        <v>240.0</v>
      </c>
      <c r="J1476" s="1">
        <v>48.0</v>
      </c>
      <c r="K1476" s="1">
        <v>40.0</v>
      </c>
      <c r="L1476" s="1" t="s">
        <v>311</v>
      </c>
      <c r="M1476" s="1" t="s">
        <v>302</v>
      </c>
      <c r="N1476" s="1">
        <v>36.0</v>
      </c>
      <c r="O1476" s="1" t="s">
        <v>312</v>
      </c>
      <c r="P1476" s="1" t="s">
        <v>304</v>
      </c>
      <c r="Q1476" s="1" t="s">
        <v>305</v>
      </c>
    </row>
    <row r="1477" ht="15.75" customHeight="1">
      <c r="A1477" s="1" t="s">
        <v>1791</v>
      </c>
      <c r="B1477" s="2">
        <v>46056.0</v>
      </c>
      <c r="C1477" s="2">
        <v>46059.0</v>
      </c>
      <c r="D1477" s="1" t="s">
        <v>59</v>
      </c>
      <c r="E1477" s="1" t="s">
        <v>177</v>
      </c>
      <c r="F1477" s="3">
        <v>0.8854166666666666</v>
      </c>
      <c r="G1477" s="1">
        <v>8.0</v>
      </c>
      <c r="H1477" s="1">
        <v>2.0</v>
      </c>
      <c r="I1477" s="1">
        <v>420.0</v>
      </c>
      <c r="J1477" s="1">
        <v>30.0</v>
      </c>
      <c r="K1477" s="1">
        <v>0.0</v>
      </c>
      <c r="L1477" s="1" t="s">
        <v>315</v>
      </c>
      <c r="M1477" s="1" t="s">
        <v>302</v>
      </c>
      <c r="N1477" s="1">
        <v>21.0</v>
      </c>
      <c r="O1477" s="1" t="s">
        <v>303</v>
      </c>
      <c r="P1477" s="1" t="s">
        <v>304</v>
      </c>
      <c r="Q1477" s="1" t="s">
        <v>309</v>
      </c>
    </row>
    <row r="1478" ht="15.75" customHeight="1">
      <c r="A1478" s="1" t="s">
        <v>1792</v>
      </c>
      <c r="B1478" s="2">
        <v>46122.0</v>
      </c>
      <c r="C1478" s="2">
        <v>46129.0</v>
      </c>
      <c r="D1478" s="1" t="s">
        <v>118</v>
      </c>
      <c r="E1478" s="1" t="s">
        <v>182</v>
      </c>
      <c r="F1478" s="3">
        <v>0.3958333333333333</v>
      </c>
      <c r="G1478" s="1">
        <v>1.0</v>
      </c>
      <c r="H1478" s="1">
        <v>4.0</v>
      </c>
      <c r="I1478" s="1">
        <v>340.0</v>
      </c>
      <c r="J1478" s="1">
        <v>42.0</v>
      </c>
      <c r="K1478" s="1">
        <v>60.0</v>
      </c>
      <c r="L1478" s="1" t="s">
        <v>318</v>
      </c>
      <c r="M1478" s="1" t="s">
        <v>302</v>
      </c>
      <c r="N1478" s="1">
        <v>20.0</v>
      </c>
      <c r="O1478" s="1" t="s">
        <v>308</v>
      </c>
      <c r="P1478" s="1" t="s">
        <v>304</v>
      </c>
      <c r="Q1478" s="1" t="s">
        <v>309</v>
      </c>
    </row>
    <row r="1479" ht="15.75" customHeight="1">
      <c r="A1479" s="1" t="s">
        <v>1793</v>
      </c>
      <c r="B1479" s="2">
        <v>46124.0</v>
      </c>
      <c r="C1479" s="2">
        <v>46125.0</v>
      </c>
      <c r="D1479" s="1" t="s">
        <v>46</v>
      </c>
      <c r="E1479" s="1" t="s">
        <v>252</v>
      </c>
      <c r="F1479" s="3">
        <v>0.9375</v>
      </c>
      <c r="G1479" s="1">
        <v>1.0</v>
      </c>
      <c r="H1479" s="1">
        <v>5.0</v>
      </c>
      <c r="I1479" s="1">
        <v>220.0</v>
      </c>
      <c r="J1479" s="1">
        <v>48.0</v>
      </c>
      <c r="K1479" s="1">
        <v>20.0</v>
      </c>
      <c r="L1479" s="1" t="s">
        <v>318</v>
      </c>
      <c r="M1479" s="1" t="s">
        <v>302</v>
      </c>
      <c r="N1479" s="1">
        <v>29.0</v>
      </c>
      <c r="O1479" s="1" t="s">
        <v>303</v>
      </c>
      <c r="P1479" s="1" t="s">
        <v>313</v>
      </c>
      <c r="Q1479" s="1" t="s">
        <v>305</v>
      </c>
    </row>
    <row r="1480" ht="15.75" customHeight="1">
      <c r="A1480" s="1" t="s">
        <v>1794</v>
      </c>
      <c r="B1480" s="2">
        <v>46090.0</v>
      </c>
      <c r="C1480" s="2">
        <v>46094.0</v>
      </c>
      <c r="D1480" s="1" t="s">
        <v>114</v>
      </c>
      <c r="E1480" s="1" t="s">
        <v>239</v>
      </c>
      <c r="F1480" s="3">
        <v>0.53125</v>
      </c>
      <c r="G1480" s="1">
        <v>6.0</v>
      </c>
      <c r="H1480" s="1">
        <v>2.0</v>
      </c>
      <c r="I1480" s="1">
        <v>180.0</v>
      </c>
      <c r="J1480" s="1">
        <v>30.0</v>
      </c>
      <c r="K1480" s="1">
        <v>60.0</v>
      </c>
      <c r="L1480" s="1" t="s">
        <v>311</v>
      </c>
      <c r="M1480" s="1" t="s">
        <v>302</v>
      </c>
      <c r="N1480" s="1">
        <v>31.0</v>
      </c>
      <c r="O1480" s="1" t="s">
        <v>308</v>
      </c>
      <c r="P1480" s="1" t="s">
        <v>304</v>
      </c>
      <c r="Q1480" s="1" t="s">
        <v>305</v>
      </c>
    </row>
    <row r="1481" ht="15.75" customHeight="1">
      <c r="A1481" s="1" t="s">
        <v>1795</v>
      </c>
      <c r="B1481" s="2">
        <v>46153.0</v>
      </c>
      <c r="C1481" s="2">
        <v>46153.0</v>
      </c>
      <c r="D1481" s="1" t="s">
        <v>91</v>
      </c>
      <c r="E1481" s="1" t="s">
        <v>260</v>
      </c>
      <c r="F1481" s="3">
        <v>0.9375</v>
      </c>
      <c r="G1481" s="1">
        <v>3.0</v>
      </c>
      <c r="H1481" s="1">
        <v>2.0</v>
      </c>
      <c r="I1481" s="1">
        <v>280.0</v>
      </c>
      <c r="J1481" s="1">
        <v>30.0</v>
      </c>
      <c r="K1481" s="1">
        <v>0.0</v>
      </c>
      <c r="L1481" s="1" t="s">
        <v>311</v>
      </c>
      <c r="M1481" s="1" t="s">
        <v>302</v>
      </c>
      <c r="N1481" s="1">
        <v>60.0</v>
      </c>
      <c r="O1481" s="1" t="s">
        <v>308</v>
      </c>
      <c r="P1481" s="1" t="s">
        <v>313</v>
      </c>
      <c r="Q1481" s="1" t="s">
        <v>305</v>
      </c>
    </row>
    <row r="1482" ht="15.75" customHeight="1">
      <c r="A1482" s="1" t="s">
        <v>1796</v>
      </c>
      <c r="B1482" s="2">
        <v>46126.0</v>
      </c>
      <c r="C1482" s="2">
        <v>46126.0</v>
      </c>
      <c r="D1482" s="1" t="s">
        <v>50</v>
      </c>
      <c r="E1482" s="1" t="s">
        <v>262</v>
      </c>
      <c r="F1482" s="3">
        <v>0.9375</v>
      </c>
      <c r="G1482" s="1">
        <v>8.0</v>
      </c>
      <c r="H1482" s="1">
        <v>2.0</v>
      </c>
      <c r="I1482" s="1">
        <v>240.0</v>
      </c>
      <c r="J1482" s="1">
        <v>30.0</v>
      </c>
      <c r="K1482" s="1">
        <v>0.0</v>
      </c>
      <c r="L1482" s="1" t="s">
        <v>311</v>
      </c>
      <c r="M1482" s="1" t="s">
        <v>326</v>
      </c>
      <c r="N1482" s="1">
        <v>33.0</v>
      </c>
      <c r="O1482" s="1" t="s">
        <v>308</v>
      </c>
      <c r="P1482" s="1" t="s">
        <v>304</v>
      </c>
      <c r="Q1482" s="1" t="s">
        <v>305</v>
      </c>
    </row>
    <row r="1483" ht="15.75" customHeight="1">
      <c r="A1483" s="1" t="s">
        <v>1797</v>
      </c>
      <c r="B1483" s="2">
        <v>46159.0</v>
      </c>
      <c r="C1483" s="2">
        <v>46159.0</v>
      </c>
      <c r="D1483" s="1" t="s">
        <v>36</v>
      </c>
      <c r="E1483" s="1" t="s">
        <v>274</v>
      </c>
      <c r="F1483" s="3">
        <v>0.6458333333333334</v>
      </c>
      <c r="G1483" s="1">
        <v>2.0</v>
      </c>
      <c r="H1483" s="1">
        <v>2.0</v>
      </c>
      <c r="I1483" s="1">
        <v>340.0</v>
      </c>
      <c r="J1483" s="1">
        <v>30.0</v>
      </c>
      <c r="K1483" s="1">
        <v>60.0</v>
      </c>
      <c r="L1483" s="1" t="s">
        <v>301</v>
      </c>
      <c r="M1483" s="1" t="s">
        <v>302</v>
      </c>
      <c r="N1483" s="1">
        <v>60.0</v>
      </c>
      <c r="O1483" s="1" t="s">
        <v>312</v>
      </c>
      <c r="P1483" s="1" t="s">
        <v>304</v>
      </c>
      <c r="Q1483" s="1" t="s">
        <v>338</v>
      </c>
    </row>
    <row r="1484" ht="15.75" customHeight="1">
      <c r="A1484" s="1" t="s">
        <v>1798</v>
      </c>
      <c r="B1484" s="2">
        <v>46190.0</v>
      </c>
      <c r="C1484" s="2">
        <v>46195.0</v>
      </c>
      <c r="D1484" s="1" t="s">
        <v>25</v>
      </c>
      <c r="E1484" s="1" t="s">
        <v>270</v>
      </c>
      <c r="F1484" s="3">
        <v>0.8854166666666666</v>
      </c>
      <c r="G1484" s="1">
        <v>3.0</v>
      </c>
      <c r="H1484" s="1">
        <v>2.0</v>
      </c>
      <c r="I1484" s="1">
        <v>280.0</v>
      </c>
      <c r="J1484" s="1">
        <v>30.0</v>
      </c>
      <c r="K1484" s="1">
        <v>0.0</v>
      </c>
      <c r="L1484" s="1" t="s">
        <v>318</v>
      </c>
      <c r="M1484" s="1" t="s">
        <v>302</v>
      </c>
      <c r="N1484" s="1">
        <v>21.0</v>
      </c>
      <c r="O1484" s="1" t="s">
        <v>308</v>
      </c>
      <c r="P1484" s="1" t="s">
        <v>313</v>
      </c>
      <c r="Q1484" s="1" t="s">
        <v>305</v>
      </c>
    </row>
    <row r="1485" ht="15.75" customHeight="1">
      <c r="A1485" s="1" t="s">
        <v>1799</v>
      </c>
      <c r="B1485" s="2">
        <v>46191.0</v>
      </c>
      <c r="C1485" s="2">
        <v>46196.0</v>
      </c>
      <c r="D1485" s="1" t="s">
        <v>50</v>
      </c>
      <c r="E1485" s="1" t="s">
        <v>214</v>
      </c>
      <c r="F1485" s="3">
        <v>0.3958333333333333</v>
      </c>
      <c r="G1485" s="1">
        <v>3.0</v>
      </c>
      <c r="H1485" s="1">
        <v>4.0</v>
      </c>
      <c r="I1485" s="1">
        <v>240.0</v>
      </c>
      <c r="J1485" s="1">
        <v>42.0</v>
      </c>
      <c r="K1485" s="1">
        <v>0.0</v>
      </c>
      <c r="L1485" s="1" t="s">
        <v>315</v>
      </c>
      <c r="M1485" s="1" t="s">
        <v>302</v>
      </c>
      <c r="N1485" s="1">
        <v>54.0</v>
      </c>
      <c r="O1485" s="1" t="s">
        <v>312</v>
      </c>
      <c r="P1485" s="1" t="s">
        <v>304</v>
      </c>
      <c r="Q1485" s="1" t="s">
        <v>305</v>
      </c>
    </row>
    <row r="1486" ht="15.75" customHeight="1">
      <c r="A1486" s="1" t="s">
        <v>1800</v>
      </c>
      <c r="B1486" s="2">
        <v>46132.0</v>
      </c>
      <c r="C1486" s="2">
        <v>46136.0</v>
      </c>
      <c r="D1486" s="1" t="s">
        <v>18</v>
      </c>
      <c r="E1486" s="1" t="s">
        <v>254</v>
      </c>
      <c r="F1486" s="3">
        <v>0.3958333333333333</v>
      </c>
      <c r="G1486" s="1">
        <v>4.0</v>
      </c>
      <c r="H1486" s="1">
        <v>2.0</v>
      </c>
      <c r="I1486" s="1">
        <v>160.0</v>
      </c>
      <c r="J1486" s="1">
        <v>30.0</v>
      </c>
      <c r="K1486" s="1">
        <v>0.0</v>
      </c>
      <c r="L1486" s="1" t="s">
        <v>301</v>
      </c>
      <c r="M1486" s="1" t="s">
        <v>302</v>
      </c>
      <c r="N1486" s="1">
        <v>60.0</v>
      </c>
      <c r="O1486" s="1" t="s">
        <v>308</v>
      </c>
      <c r="P1486" s="1" t="s">
        <v>313</v>
      </c>
      <c r="Q1486" s="1" t="s">
        <v>305</v>
      </c>
    </row>
    <row r="1487" ht="15.75" customHeight="1">
      <c r="A1487" s="1" t="s">
        <v>1801</v>
      </c>
      <c r="B1487" s="2">
        <v>46138.0</v>
      </c>
      <c r="C1487" s="2">
        <v>46145.0</v>
      </c>
      <c r="D1487" s="1" t="s">
        <v>46</v>
      </c>
      <c r="E1487" s="1" t="s">
        <v>191</v>
      </c>
      <c r="F1487" s="3">
        <v>0.53125</v>
      </c>
      <c r="G1487" s="1">
        <v>4.0</v>
      </c>
      <c r="H1487" s="1">
        <v>3.0</v>
      </c>
      <c r="I1487" s="1">
        <v>200.0</v>
      </c>
      <c r="J1487" s="1">
        <v>36.0</v>
      </c>
      <c r="K1487" s="1">
        <v>0.0</v>
      </c>
      <c r="L1487" s="1" t="s">
        <v>311</v>
      </c>
      <c r="M1487" s="1" t="s">
        <v>302</v>
      </c>
      <c r="N1487" s="1">
        <v>34.0</v>
      </c>
      <c r="O1487" s="1" t="s">
        <v>303</v>
      </c>
      <c r="P1487" s="1" t="s">
        <v>304</v>
      </c>
      <c r="Q1487" s="1" t="s">
        <v>305</v>
      </c>
    </row>
    <row r="1488" ht="15.75" customHeight="1">
      <c r="A1488" s="1" t="s">
        <v>1802</v>
      </c>
      <c r="B1488" s="2">
        <v>46041.0</v>
      </c>
      <c r="C1488" s="2">
        <v>46048.0</v>
      </c>
      <c r="D1488" s="1" t="s">
        <v>22</v>
      </c>
      <c r="E1488" s="1" t="s">
        <v>281</v>
      </c>
      <c r="F1488" s="3">
        <v>0.9375</v>
      </c>
      <c r="G1488" s="1">
        <v>7.0</v>
      </c>
      <c r="H1488" s="1">
        <v>2.0</v>
      </c>
      <c r="I1488" s="1">
        <v>160.0</v>
      </c>
      <c r="J1488" s="1">
        <v>30.0</v>
      </c>
      <c r="K1488" s="1">
        <v>0.0</v>
      </c>
      <c r="L1488" s="1" t="s">
        <v>301</v>
      </c>
      <c r="M1488" s="1" t="s">
        <v>302</v>
      </c>
      <c r="N1488" s="1">
        <v>33.0</v>
      </c>
      <c r="O1488" s="1" t="s">
        <v>312</v>
      </c>
      <c r="P1488" s="1" t="s">
        <v>313</v>
      </c>
      <c r="Q1488" s="1" t="s">
        <v>305</v>
      </c>
    </row>
    <row r="1489" ht="15.75" customHeight="1">
      <c r="A1489" s="1" t="s">
        <v>1803</v>
      </c>
      <c r="B1489" s="2">
        <v>46159.0</v>
      </c>
      <c r="C1489" s="2">
        <v>46166.0</v>
      </c>
      <c r="D1489" s="1" t="s">
        <v>54</v>
      </c>
      <c r="E1489" s="1" t="s">
        <v>254</v>
      </c>
      <c r="F1489" s="3">
        <v>0.53125</v>
      </c>
      <c r="G1489" s="1">
        <v>1.0</v>
      </c>
      <c r="H1489" s="1">
        <v>3.0</v>
      </c>
      <c r="I1489" s="1">
        <v>340.0</v>
      </c>
      <c r="J1489" s="1">
        <v>36.0</v>
      </c>
      <c r="K1489" s="1">
        <v>0.0</v>
      </c>
      <c r="L1489" s="1" t="s">
        <v>301</v>
      </c>
      <c r="M1489" s="1" t="s">
        <v>302</v>
      </c>
      <c r="N1489" s="1">
        <v>48.0</v>
      </c>
      <c r="O1489" s="1" t="s">
        <v>308</v>
      </c>
      <c r="P1489" s="1" t="s">
        <v>304</v>
      </c>
      <c r="Q1489" s="1" t="s">
        <v>309</v>
      </c>
    </row>
    <row r="1490" ht="15.75" customHeight="1">
      <c r="A1490" s="1" t="s">
        <v>1804</v>
      </c>
      <c r="B1490" s="2">
        <v>46135.0</v>
      </c>
      <c r="C1490" s="2">
        <v>46141.0</v>
      </c>
      <c r="D1490" s="1" t="s">
        <v>97</v>
      </c>
      <c r="E1490" s="1" t="s">
        <v>168</v>
      </c>
      <c r="F1490" s="3">
        <v>0.8854166666666666</v>
      </c>
      <c r="G1490" s="1">
        <v>4.0</v>
      </c>
      <c r="H1490" s="1">
        <v>6.0</v>
      </c>
      <c r="I1490" s="1">
        <v>240.0</v>
      </c>
      <c r="J1490" s="1">
        <v>54.0</v>
      </c>
      <c r="K1490" s="1">
        <v>40.0</v>
      </c>
      <c r="L1490" s="1" t="s">
        <v>301</v>
      </c>
      <c r="M1490" s="1" t="s">
        <v>363</v>
      </c>
      <c r="N1490" s="1">
        <v>52.0</v>
      </c>
      <c r="O1490" s="1" t="s">
        <v>312</v>
      </c>
      <c r="P1490" s="1" t="s">
        <v>313</v>
      </c>
      <c r="Q1490" s="1" t="s">
        <v>338</v>
      </c>
    </row>
    <row r="1491" ht="15.75" customHeight="1">
      <c r="A1491" s="1" t="s">
        <v>1805</v>
      </c>
      <c r="B1491" s="2">
        <v>46083.0</v>
      </c>
      <c r="C1491" s="2">
        <v>46086.0</v>
      </c>
      <c r="D1491" s="1" t="s">
        <v>144</v>
      </c>
      <c r="E1491" s="1" t="s">
        <v>274</v>
      </c>
      <c r="F1491" s="3">
        <v>0.8854166666666666</v>
      </c>
      <c r="G1491" s="1">
        <v>1.0</v>
      </c>
      <c r="H1491" s="1">
        <v>5.0</v>
      </c>
      <c r="I1491" s="1">
        <v>440.0</v>
      </c>
      <c r="J1491" s="1">
        <v>48.0</v>
      </c>
      <c r="K1491" s="1">
        <v>40.0</v>
      </c>
      <c r="L1491" s="1" t="s">
        <v>318</v>
      </c>
      <c r="M1491" s="1" t="s">
        <v>302</v>
      </c>
      <c r="N1491" s="1">
        <v>25.0</v>
      </c>
      <c r="O1491" s="1" t="s">
        <v>312</v>
      </c>
      <c r="P1491" s="1" t="s">
        <v>313</v>
      </c>
      <c r="Q1491" s="1" t="s">
        <v>309</v>
      </c>
    </row>
    <row r="1492" ht="15.75" customHeight="1">
      <c r="A1492" s="1" t="s">
        <v>1806</v>
      </c>
      <c r="B1492" s="2">
        <v>46071.0</v>
      </c>
      <c r="C1492" s="2">
        <v>46071.0</v>
      </c>
      <c r="D1492" s="1" t="s">
        <v>144</v>
      </c>
      <c r="E1492" s="1" t="s">
        <v>274</v>
      </c>
      <c r="F1492" s="3">
        <v>0.53125</v>
      </c>
      <c r="G1492" s="1">
        <v>1.0</v>
      </c>
      <c r="H1492" s="1">
        <v>3.0</v>
      </c>
      <c r="I1492" s="1">
        <v>440.0</v>
      </c>
      <c r="J1492" s="1">
        <v>36.0</v>
      </c>
      <c r="K1492" s="1">
        <v>0.0</v>
      </c>
      <c r="L1492" s="1" t="s">
        <v>301</v>
      </c>
      <c r="M1492" s="1" t="s">
        <v>302</v>
      </c>
      <c r="N1492" s="1">
        <v>20.0</v>
      </c>
      <c r="O1492" s="1" t="s">
        <v>308</v>
      </c>
      <c r="P1492" s="1" t="s">
        <v>313</v>
      </c>
      <c r="Q1492" s="1" t="s">
        <v>309</v>
      </c>
    </row>
    <row r="1493" ht="15.75" customHeight="1">
      <c r="A1493" s="1" t="s">
        <v>1807</v>
      </c>
      <c r="B1493" s="2">
        <v>46029.0</v>
      </c>
      <c r="C1493" s="2">
        <v>46034.0</v>
      </c>
      <c r="D1493" s="1" t="s">
        <v>69</v>
      </c>
      <c r="E1493" s="1" t="s">
        <v>224</v>
      </c>
      <c r="F1493" s="3">
        <v>0.7708333333333334</v>
      </c>
      <c r="G1493" s="1">
        <v>1.0</v>
      </c>
      <c r="H1493" s="1">
        <v>6.0</v>
      </c>
      <c r="I1493" s="1">
        <v>200.0</v>
      </c>
      <c r="J1493" s="1">
        <v>54.0</v>
      </c>
      <c r="K1493" s="1">
        <v>20.0</v>
      </c>
      <c r="L1493" s="1" t="s">
        <v>315</v>
      </c>
      <c r="M1493" s="1" t="s">
        <v>302</v>
      </c>
      <c r="N1493" s="1">
        <v>36.0</v>
      </c>
      <c r="O1493" s="1" t="s">
        <v>308</v>
      </c>
      <c r="P1493" s="1" t="s">
        <v>304</v>
      </c>
      <c r="Q1493" s="1" t="s">
        <v>305</v>
      </c>
    </row>
    <row r="1494" ht="15.75" customHeight="1">
      <c r="A1494" s="1" t="s">
        <v>1808</v>
      </c>
      <c r="B1494" s="2">
        <v>46130.0</v>
      </c>
      <c r="C1494" s="2">
        <v>46137.0</v>
      </c>
      <c r="D1494" s="1" t="s">
        <v>50</v>
      </c>
      <c r="E1494" s="1" t="s">
        <v>212</v>
      </c>
      <c r="F1494" s="3">
        <v>0.7708333333333334</v>
      </c>
      <c r="G1494" s="1">
        <v>5.0</v>
      </c>
      <c r="H1494" s="1">
        <v>3.0</v>
      </c>
      <c r="I1494" s="1">
        <v>380.0</v>
      </c>
      <c r="J1494" s="1">
        <v>36.0</v>
      </c>
      <c r="K1494" s="1">
        <v>0.0</v>
      </c>
      <c r="L1494" s="1" t="s">
        <v>318</v>
      </c>
      <c r="M1494" s="1" t="s">
        <v>302</v>
      </c>
      <c r="N1494" s="1">
        <v>54.0</v>
      </c>
      <c r="O1494" s="1" t="s">
        <v>312</v>
      </c>
      <c r="P1494" s="1" t="s">
        <v>304</v>
      </c>
      <c r="Q1494" s="1" t="s">
        <v>309</v>
      </c>
    </row>
    <row r="1495" ht="15.75" customHeight="1">
      <c r="A1495" s="1" t="s">
        <v>1809</v>
      </c>
      <c r="B1495" s="2">
        <v>46130.0</v>
      </c>
      <c r="C1495" s="2">
        <v>46133.0</v>
      </c>
      <c r="D1495" s="1" t="s">
        <v>50</v>
      </c>
      <c r="E1495" s="1" t="s">
        <v>220</v>
      </c>
      <c r="F1495" s="3">
        <v>0.3958333333333333</v>
      </c>
      <c r="G1495" s="1">
        <v>7.0</v>
      </c>
      <c r="H1495" s="1">
        <v>4.0</v>
      </c>
      <c r="I1495" s="1">
        <v>360.0</v>
      </c>
      <c r="J1495" s="1">
        <v>42.0</v>
      </c>
      <c r="K1495" s="1">
        <v>0.0</v>
      </c>
      <c r="L1495" s="1" t="s">
        <v>311</v>
      </c>
      <c r="M1495" s="1" t="s">
        <v>302</v>
      </c>
      <c r="N1495" s="1">
        <v>20.0</v>
      </c>
      <c r="O1495" s="1" t="s">
        <v>312</v>
      </c>
      <c r="P1495" s="1" t="s">
        <v>313</v>
      </c>
      <c r="Q1495" s="1" t="s">
        <v>338</v>
      </c>
    </row>
    <row r="1496" ht="15.75" customHeight="1">
      <c r="A1496" s="1" t="s">
        <v>1810</v>
      </c>
      <c r="B1496" s="2">
        <v>46201.0</v>
      </c>
      <c r="C1496" s="2">
        <v>46204.0</v>
      </c>
      <c r="D1496" s="1" t="s">
        <v>66</v>
      </c>
      <c r="E1496" s="1" t="s">
        <v>170</v>
      </c>
      <c r="F1496" s="3">
        <v>0.53125</v>
      </c>
      <c r="G1496" s="1">
        <v>8.0</v>
      </c>
      <c r="H1496" s="1">
        <v>4.0</v>
      </c>
      <c r="I1496" s="1">
        <v>420.0</v>
      </c>
      <c r="J1496" s="1">
        <v>42.0</v>
      </c>
      <c r="K1496" s="1">
        <v>150.0</v>
      </c>
      <c r="L1496" s="1" t="s">
        <v>318</v>
      </c>
      <c r="M1496" s="1" t="s">
        <v>302</v>
      </c>
      <c r="N1496" s="1">
        <v>57.0</v>
      </c>
      <c r="O1496" s="1" t="s">
        <v>308</v>
      </c>
      <c r="P1496" s="1" t="s">
        <v>304</v>
      </c>
      <c r="Q1496" s="1" t="s">
        <v>309</v>
      </c>
    </row>
    <row r="1497" ht="15.75" customHeight="1">
      <c r="A1497" s="1" t="s">
        <v>1811</v>
      </c>
      <c r="B1497" s="2">
        <v>46185.0</v>
      </c>
      <c r="C1497" s="2">
        <v>46190.0</v>
      </c>
      <c r="D1497" s="1" t="s">
        <v>25</v>
      </c>
      <c r="E1497" s="1" t="s">
        <v>276</v>
      </c>
      <c r="F1497" s="3">
        <v>0.7708333333333334</v>
      </c>
      <c r="G1497" s="1">
        <v>1.0</v>
      </c>
      <c r="H1497" s="1">
        <v>2.0</v>
      </c>
      <c r="I1497" s="1">
        <v>320.0</v>
      </c>
      <c r="J1497" s="1">
        <v>30.0</v>
      </c>
      <c r="K1497" s="1">
        <v>0.0</v>
      </c>
      <c r="L1497" s="1" t="s">
        <v>311</v>
      </c>
      <c r="M1497" s="1" t="s">
        <v>302</v>
      </c>
      <c r="N1497" s="1">
        <v>55.0</v>
      </c>
      <c r="O1497" s="1" t="s">
        <v>312</v>
      </c>
      <c r="P1497" s="1" t="s">
        <v>313</v>
      </c>
      <c r="Q1497" s="1" t="s">
        <v>338</v>
      </c>
    </row>
    <row r="1498" ht="15.75" customHeight="1">
      <c r="A1498" s="1" t="s">
        <v>1812</v>
      </c>
      <c r="B1498" s="2">
        <v>46051.0</v>
      </c>
      <c r="C1498" s="2">
        <v>46053.0</v>
      </c>
      <c r="D1498" s="1" t="s">
        <v>76</v>
      </c>
      <c r="E1498" s="1" t="s">
        <v>237</v>
      </c>
      <c r="F1498" s="3">
        <v>0.6458333333333334</v>
      </c>
      <c r="G1498" s="1">
        <v>5.0</v>
      </c>
      <c r="H1498" s="1">
        <v>4.0</v>
      </c>
      <c r="I1498" s="1">
        <v>260.0</v>
      </c>
      <c r="J1498" s="1">
        <v>42.0</v>
      </c>
      <c r="K1498" s="1">
        <v>0.0</v>
      </c>
      <c r="L1498" s="1" t="s">
        <v>301</v>
      </c>
      <c r="M1498" s="1" t="s">
        <v>302</v>
      </c>
      <c r="N1498" s="1">
        <v>23.0</v>
      </c>
      <c r="O1498" s="1" t="s">
        <v>303</v>
      </c>
      <c r="P1498" s="1" t="s">
        <v>313</v>
      </c>
      <c r="Q1498" s="1" t="s">
        <v>338</v>
      </c>
    </row>
    <row r="1499" ht="15.75" customHeight="1">
      <c r="A1499" s="1" t="s">
        <v>1813</v>
      </c>
      <c r="B1499" s="2">
        <v>46179.0</v>
      </c>
      <c r="C1499" s="2">
        <v>46185.0</v>
      </c>
      <c r="D1499" s="1" t="s">
        <v>46</v>
      </c>
      <c r="E1499" s="1" t="s">
        <v>208</v>
      </c>
      <c r="F1499" s="3">
        <v>0.6458333333333334</v>
      </c>
      <c r="G1499" s="1">
        <v>4.0</v>
      </c>
      <c r="H1499" s="1">
        <v>3.0</v>
      </c>
      <c r="I1499" s="1">
        <v>260.0</v>
      </c>
      <c r="J1499" s="1">
        <v>36.0</v>
      </c>
      <c r="K1499" s="1">
        <v>0.0</v>
      </c>
      <c r="L1499" s="1" t="s">
        <v>307</v>
      </c>
      <c r="M1499" s="1" t="s">
        <v>363</v>
      </c>
      <c r="N1499" s="1">
        <v>34.0</v>
      </c>
      <c r="O1499" s="1" t="s">
        <v>303</v>
      </c>
      <c r="P1499" s="1" t="s">
        <v>313</v>
      </c>
      <c r="Q1499" s="1" t="s">
        <v>338</v>
      </c>
    </row>
    <row r="1500" ht="15.75" customHeight="1">
      <c r="A1500" s="1" t="s">
        <v>1814</v>
      </c>
      <c r="B1500" s="2">
        <v>46041.0</v>
      </c>
      <c r="C1500" s="2">
        <v>46045.0</v>
      </c>
      <c r="D1500" s="1" t="s">
        <v>88</v>
      </c>
      <c r="E1500" s="1" t="s">
        <v>228</v>
      </c>
      <c r="F1500" s="3">
        <v>0.9375</v>
      </c>
      <c r="G1500" s="1">
        <v>7.0</v>
      </c>
      <c r="H1500" s="1">
        <v>5.0</v>
      </c>
      <c r="I1500" s="1">
        <v>340.0</v>
      </c>
      <c r="J1500" s="1">
        <v>48.0</v>
      </c>
      <c r="K1500" s="1">
        <v>20.0</v>
      </c>
      <c r="L1500" s="1" t="s">
        <v>307</v>
      </c>
      <c r="M1500" s="1" t="s">
        <v>302</v>
      </c>
      <c r="N1500" s="1">
        <v>33.0</v>
      </c>
      <c r="O1500" s="1" t="s">
        <v>312</v>
      </c>
      <c r="P1500" s="1" t="s">
        <v>313</v>
      </c>
      <c r="Q1500" s="1" t="s">
        <v>309</v>
      </c>
    </row>
    <row r="1501" ht="15.75" customHeight="1">
      <c r="A1501" s="1" t="s">
        <v>1815</v>
      </c>
      <c r="B1501" s="2">
        <v>46095.0</v>
      </c>
      <c r="C1501" s="2">
        <v>46098.0</v>
      </c>
      <c r="D1501" s="1" t="s">
        <v>82</v>
      </c>
      <c r="E1501" s="1" t="s">
        <v>206</v>
      </c>
      <c r="F1501" s="3">
        <v>0.9375</v>
      </c>
      <c r="G1501" s="1">
        <v>9.0</v>
      </c>
      <c r="H1501" s="1">
        <v>2.0</v>
      </c>
      <c r="I1501" s="1">
        <v>320.0</v>
      </c>
      <c r="J1501" s="1">
        <v>30.0</v>
      </c>
      <c r="K1501" s="1">
        <v>20.0</v>
      </c>
      <c r="L1501" s="1" t="s">
        <v>311</v>
      </c>
      <c r="M1501" s="1" t="s">
        <v>302</v>
      </c>
      <c r="N1501" s="1">
        <v>60.0</v>
      </c>
      <c r="O1501" s="1" t="s">
        <v>308</v>
      </c>
      <c r="P1501" s="1" t="s">
        <v>304</v>
      </c>
      <c r="Q1501" s="1" t="s">
        <v>338</v>
      </c>
    </row>
    <row r="1502" ht="15.75" customHeight="1">
      <c r="A1502" s="1" t="s">
        <v>1816</v>
      </c>
      <c r="B1502" s="2">
        <v>46035.0</v>
      </c>
      <c r="C1502" s="2">
        <v>46040.0</v>
      </c>
      <c r="D1502" s="1" t="s">
        <v>73</v>
      </c>
      <c r="E1502" s="1" t="s">
        <v>184</v>
      </c>
      <c r="F1502" s="3">
        <v>0.9375</v>
      </c>
      <c r="G1502" s="1">
        <v>3.0</v>
      </c>
      <c r="H1502" s="1">
        <v>4.0</v>
      </c>
      <c r="I1502" s="1">
        <v>360.0</v>
      </c>
      <c r="J1502" s="1">
        <v>42.0</v>
      </c>
      <c r="K1502" s="1">
        <v>40.0</v>
      </c>
      <c r="L1502" s="1" t="s">
        <v>315</v>
      </c>
      <c r="M1502" s="1" t="s">
        <v>302</v>
      </c>
      <c r="N1502" s="1">
        <v>54.0</v>
      </c>
      <c r="O1502" s="1" t="s">
        <v>308</v>
      </c>
      <c r="P1502" s="1" t="s">
        <v>304</v>
      </c>
      <c r="Q1502" s="1" t="s">
        <v>309</v>
      </c>
    </row>
    <row r="1503" ht="15.75" customHeight="1">
      <c r="A1503" s="1" t="s">
        <v>1817</v>
      </c>
      <c r="B1503" s="2">
        <v>46049.0</v>
      </c>
      <c r="C1503" s="2">
        <v>46049.0</v>
      </c>
      <c r="D1503" s="1" t="s">
        <v>150</v>
      </c>
      <c r="E1503" s="1" t="s">
        <v>254</v>
      </c>
      <c r="F1503" s="3">
        <v>0.3958333333333333</v>
      </c>
      <c r="G1503" s="1">
        <v>4.0</v>
      </c>
      <c r="H1503" s="1">
        <v>2.0</v>
      </c>
      <c r="I1503" s="1">
        <v>240.0</v>
      </c>
      <c r="J1503" s="1">
        <v>30.0</v>
      </c>
      <c r="K1503" s="1">
        <v>40.0</v>
      </c>
      <c r="L1503" s="1" t="s">
        <v>307</v>
      </c>
      <c r="M1503" s="1" t="s">
        <v>302</v>
      </c>
      <c r="N1503" s="1">
        <v>48.0</v>
      </c>
      <c r="O1503" s="1" t="s">
        <v>312</v>
      </c>
      <c r="P1503" s="1" t="s">
        <v>313</v>
      </c>
      <c r="Q1503" s="1" t="s">
        <v>338</v>
      </c>
    </row>
    <row r="1504" ht="15.75" customHeight="1">
      <c r="A1504" s="1" t="s">
        <v>1818</v>
      </c>
      <c r="B1504" s="2">
        <v>46072.0</v>
      </c>
      <c r="C1504" s="2">
        <v>46076.0</v>
      </c>
      <c r="D1504" s="1" t="s">
        <v>91</v>
      </c>
      <c r="E1504" s="1" t="s">
        <v>230</v>
      </c>
      <c r="F1504" s="3">
        <v>0.3958333333333333</v>
      </c>
      <c r="G1504" s="1">
        <v>2.0</v>
      </c>
      <c r="H1504" s="1">
        <v>2.0</v>
      </c>
      <c r="I1504" s="1">
        <v>240.0</v>
      </c>
      <c r="J1504" s="1">
        <v>30.0</v>
      </c>
      <c r="K1504" s="1">
        <v>60.0</v>
      </c>
      <c r="L1504" s="1" t="s">
        <v>315</v>
      </c>
      <c r="M1504" s="1" t="s">
        <v>302</v>
      </c>
      <c r="N1504" s="1">
        <v>26.0</v>
      </c>
      <c r="O1504" s="1" t="s">
        <v>308</v>
      </c>
      <c r="P1504" s="1" t="s">
        <v>313</v>
      </c>
      <c r="Q1504" s="1" t="s">
        <v>305</v>
      </c>
    </row>
    <row r="1505" ht="15.75" customHeight="1">
      <c r="A1505" s="1" t="s">
        <v>1819</v>
      </c>
      <c r="B1505" s="2">
        <v>46094.0</v>
      </c>
      <c r="C1505" s="2">
        <v>46100.0</v>
      </c>
      <c r="D1505" s="1" t="s">
        <v>128</v>
      </c>
      <c r="E1505" s="1" t="s">
        <v>224</v>
      </c>
      <c r="F1505" s="3">
        <v>0.53125</v>
      </c>
      <c r="G1505" s="1">
        <v>3.0</v>
      </c>
      <c r="H1505" s="1">
        <v>2.0</v>
      </c>
      <c r="I1505" s="1">
        <v>200.0</v>
      </c>
      <c r="J1505" s="1">
        <v>30.0</v>
      </c>
      <c r="K1505" s="1">
        <v>40.0</v>
      </c>
      <c r="L1505" s="1" t="s">
        <v>315</v>
      </c>
      <c r="M1505" s="1" t="s">
        <v>302</v>
      </c>
      <c r="N1505" s="1">
        <v>19.0</v>
      </c>
      <c r="O1505" s="1" t="s">
        <v>308</v>
      </c>
      <c r="P1505" s="1" t="s">
        <v>304</v>
      </c>
      <c r="Q1505" s="1" t="s">
        <v>305</v>
      </c>
    </row>
    <row r="1506" ht="15.75" customHeight="1">
      <c r="A1506" s="1" t="s">
        <v>1820</v>
      </c>
      <c r="B1506" s="2">
        <v>46075.0</v>
      </c>
      <c r="C1506" s="2">
        <v>46082.0</v>
      </c>
      <c r="D1506" s="1" t="s">
        <v>46</v>
      </c>
      <c r="E1506" s="1" t="s">
        <v>228</v>
      </c>
      <c r="F1506" s="3">
        <v>0.6458333333333334</v>
      </c>
      <c r="G1506" s="1">
        <v>6.0</v>
      </c>
      <c r="H1506" s="1">
        <v>3.0</v>
      </c>
      <c r="I1506" s="1">
        <v>160.0</v>
      </c>
      <c r="J1506" s="1">
        <v>36.0</v>
      </c>
      <c r="K1506" s="1">
        <v>20.0</v>
      </c>
      <c r="L1506" s="1" t="s">
        <v>318</v>
      </c>
      <c r="M1506" s="1" t="s">
        <v>302</v>
      </c>
      <c r="N1506" s="1">
        <v>55.0</v>
      </c>
      <c r="O1506" s="1" t="s">
        <v>308</v>
      </c>
      <c r="P1506" s="1" t="s">
        <v>313</v>
      </c>
      <c r="Q1506" s="1" t="s">
        <v>305</v>
      </c>
    </row>
    <row r="1507" ht="15.75" customHeight="1">
      <c r="A1507" s="1" t="s">
        <v>1821</v>
      </c>
      <c r="B1507" s="2">
        <v>46043.0</v>
      </c>
      <c r="C1507" s="2">
        <v>46046.0</v>
      </c>
      <c r="D1507" s="1" t="s">
        <v>144</v>
      </c>
      <c r="E1507" s="1" t="s">
        <v>204</v>
      </c>
      <c r="F1507" s="3">
        <v>0.7708333333333334</v>
      </c>
      <c r="G1507" s="1">
        <v>4.0</v>
      </c>
      <c r="H1507" s="1">
        <v>3.0</v>
      </c>
      <c r="I1507" s="1">
        <v>240.0</v>
      </c>
      <c r="J1507" s="1">
        <v>36.0</v>
      </c>
      <c r="K1507" s="1">
        <v>0.0</v>
      </c>
      <c r="L1507" s="1" t="s">
        <v>315</v>
      </c>
      <c r="M1507" s="1" t="s">
        <v>302</v>
      </c>
      <c r="N1507" s="1">
        <v>43.0</v>
      </c>
      <c r="O1507" s="1" t="s">
        <v>308</v>
      </c>
      <c r="P1507" s="1" t="s">
        <v>304</v>
      </c>
      <c r="Q1507" s="1" t="s">
        <v>305</v>
      </c>
    </row>
    <row r="1508" ht="15.75" customHeight="1">
      <c r="A1508" s="1" t="s">
        <v>1822</v>
      </c>
      <c r="B1508" s="2">
        <v>46161.0</v>
      </c>
      <c r="C1508" s="2">
        <v>46166.0</v>
      </c>
      <c r="D1508" s="1" t="s">
        <v>18</v>
      </c>
      <c r="E1508" s="1" t="s">
        <v>197</v>
      </c>
      <c r="F1508" s="3">
        <v>0.9375</v>
      </c>
      <c r="G1508" s="1">
        <v>2.0</v>
      </c>
      <c r="H1508" s="1">
        <v>5.0</v>
      </c>
      <c r="I1508" s="1">
        <v>200.0</v>
      </c>
      <c r="J1508" s="1">
        <v>48.0</v>
      </c>
      <c r="K1508" s="1">
        <v>0.0</v>
      </c>
      <c r="L1508" s="1" t="s">
        <v>315</v>
      </c>
      <c r="M1508" s="1" t="s">
        <v>302</v>
      </c>
      <c r="N1508" s="1">
        <v>60.0</v>
      </c>
      <c r="O1508" s="1" t="s">
        <v>308</v>
      </c>
      <c r="P1508" s="1" t="s">
        <v>304</v>
      </c>
      <c r="Q1508" s="1" t="s">
        <v>305</v>
      </c>
    </row>
    <row r="1509" ht="15.75" customHeight="1">
      <c r="A1509" s="1" t="s">
        <v>1823</v>
      </c>
      <c r="B1509" s="2">
        <v>46102.0</v>
      </c>
      <c r="C1509" s="2">
        <v>46109.0</v>
      </c>
      <c r="D1509" s="1" t="s">
        <v>40</v>
      </c>
      <c r="E1509" s="1" t="s">
        <v>204</v>
      </c>
      <c r="F1509" s="3">
        <v>0.7708333333333334</v>
      </c>
      <c r="G1509" s="1">
        <v>7.0</v>
      </c>
      <c r="H1509" s="1">
        <v>2.0</v>
      </c>
      <c r="I1509" s="1">
        <v>320.0</v>
      </c>
      <c r="J1509" s="1">
        <v>30.0</v>
      </c>
      <c r="K1509" s="1">
        <v>0.0</v>
      </c>
      <c r="L1509" s="1" t="s">
        <v>301</v>
      </c>
      <c r="M1509" s="1" t="s">
        <v>302</v>
      </c>
      <c r="N1509" s="1">
        <v>60.0</v>
      </c>
      <c r="O1509" s="1" t="s">
        <v>303</v>
      </c>
      <c r="P1509" s="1" t="s">
        <v>313</v>
      </c>
      <c r="Q1509" s="1" t="s">
        <v>338</v>
      </c>
    </row>
    <row r="1510" ht="15.75" customHeight="1">
      <c r="A1510" s="1" t="s">
        <v>1824</v>
      </c>
      <c r="B1510" s="2">
        <v>46161.0</v>
      </c>
      <c r="C1510" s="2">
        <v>46161.0</v>
      </c>
      <c r="D1510" s="1" t="s">
        <v>11</v>
      </c>
      <c r="E1510" s="1" t="s">
        <v>268</v>
      </c>
      <c r="F1510" s="3">
        <v>0.7708333333333334</v>
      </c>
      <c r="G1510" s="1">
        <v>1.0</v>
      </c>
      <c r="H1510" s="1">
        <v>4.0</v>
      </c>
      <c r="I1510" s="1">
        <v>240.0</v>
      </c>
      <c r="J1510" s="1">
        <v>42.0</v>
      </c>
      <c r="K1510" s="1">
        <v>100.0</v>
      </c>
      <c r="L1510" s="1" t="s">
        <v>311</v>
      </c>
      <c r="M1510" s="1" t="s">
        <v>302</v>
      </c>
      <c r="N1510" s="1">
        <v>35.0</v>
      </c>
      <c r="O1510" s="1" t="s">
        <v>303</v>
      </c>
      <c r="P1510" s="1" t="s">
        <v>304</v>
      </c>
      <c r="Q1510" s="1" t="s">
        <v>305</v>
      </c>
    </row>
    <row r="1511" ht="15.75" customHeight="1">
      <c r="A1511" s="1" t="s">
        <v>1825</v>
      </c>
      <c r="B1511" s="2">
        <v>46188.0</v>
      </c>
      <c r="C1511" s="2">
        <v>46195.0</v>
      </c>
      <c r="D1511" s="1" t="s">
        <v>59</v>
      </c>
      <c r="E1511" s="1" t="s">
        <v>208</v>
      </c>
      <c r="F1511" s="3">
        <v>0.6458333333333334</v>
      </c>
      <c r="G1511" s="1">
        <v>1.0</v>
      </c>
      <c r="H1511" s="1">
        <v>3.0</v>
      </c>
      <c r="I1511" s="1">
        <v>180.0</v>
      </c>
      <c r="J1511" s="1">
        <v>36.0</v>
      </c>
      <c r="K1511" s="1">
        <v>0.0</v>
      </c>
      <c r="L1511" s="1" t="s">
        <v>311</v>
      </c>
      <c r="M1511" s="1" t="s">
        <v>302</v>
      </c>
      <c r="N1511" s="1">
        <v>31.0</v>
      </c>
      <c r="O1511" s="1" t="s">
        <v>308</v>
      </c>
      <c r="P1511" s="1" t="s">
        <v>313</v>
      </c>
      <c r="Q1511" s="1" t="s">
        <v>305</v>
      </c>
    </row>
    <row r="1512" ht="15.75" customHeight="1">
      <c r="A1512" s="1" t="s">
        <v>1826</v>
      </c>
      <c r="B1512" s="2">
        <v>46035.0</v>
      </c>
      <c r="C1512" s="2">
        <v>46037.0</v>
      </c>
      <c r="D1512" s="1" t="s">
        <v>30</v>
      </c>
      <c r="E1512" s="1" t="s">
        <v>252</v>
      </c>
      <c r="F1512" s="3">
        <v>0.6458333333333334</v>
      </c>
      <c r="G1512" s="1">
        <v>2.0</v>
      </c>
      <c r="H1512" s="1">
        <v>5.0</v>
      </c>
      <c r="I1512" s="1">
        <v>400.0</v>
      </c>
      <c r="J1512" s="1">
        <v>48.0</v>
      </c>
      <c r="K1512" s="1">
        <v>0.0</v>
      </c>
      <c r="L1512" s="1" t="s">
        <v>311</v>
      </c>
      <c r="M1512" s="1" t="s">
        <v>302</v>
      </c>
      <c r="N1512" s="1">
        <v>46.0</v>
      </c>
      <c r="O1512" s="1" t="s">
        <v>308</v>
      </c>
      <c r="P1512" s="1" t="s">
        <v>304</v>
      </c>
      <c r="Q1512" s="1" t="s">
        <v>309</v>
      </c>
    </row>
    <row r="1513" ht="15.75" customHeight="1">
      <c r="A1513" s="1" t="s">
        <v>1827</v>
      </c>
      <c r="B1513" s="2">
        <v>46156.0</v>
      </c>
      <c r="C1513" s="2">
        <v>46158.0</v>
      </c>
      <c r="D1513" s="1" t="s">
        <v>91</v>
      </c>
      <c r="E1513" s="1" t="s">
        <v>199</v>
      </c>
      <c r="F1513" s="3">
        <v>0.53125</v>
      </c>
      <c r="G1513" s="1">
        <v>2.0</v>
      </c>
      <c r="H1513" s="1">
        <v>2.0</v>
      </c>
      <c r="I1513" s="1">
        <v>260.0</v>
      </c>
      <c r="J1513" s="1">
        <v>30.0</v>
      </c>
      <c r="K1513" s="1">
        <v>0.0</v>
      </c>
      <c r="L1513" s="1" t="s">
        <v>315</v>
      </c>
      <c r="M1513" s="1" t="s">
        <v>302</v>
      </c>
      <c r="N1513" s="1">
        <v>24.0</v>
      </c>
      <c r="O1513" s="1" t="s">
        <v>308</v>
      </c>
      <c r="P1513" s="1" t="s">
        <v>304</v>
      </c>
      <c r="Q1513" s="1" t="s">
        <v>305</v>
      </c>
    </row>
    <row r="1514" ht="15.75" customHeight="1">
      <c r="A1514" s="1" t="s">
        <v>1828</v>
      </c>
      <c r="B1514" s="2">
        <v>46079.0</v>
      </c>
      <c r="C1514" s="2">
        <v>46082.0</v>
      </c>
      <c r="D1514" s="1" t="s">
        <v>36</v>
      </c>
      <c r="E1514" s="1" t="s">
        <v>237</v>
      </c>
      <c r="F1514" s="3">
        <v>0.7708333333333334</v>
      </c>
      <c r="G1514" s="1">
        <v>6.0</v>
      </c>
      <c r="H1514" s="1">
        <v>1.0</v>
      </c>
      <c r="I1514" s="1">
        <v>260.0</v>
      </c>
      <c r="J1514" s="1">
        <v>24.0</v>
      </c>
      <c r="K1514" s="1">
        <v>40.0</v>
      </c>
      <c r="L1514" s="1" t="s">
        <v>315</v>
      </c>
      <c r="M1514" s="1" t="s">
        <v>302</v>
      </c>
      <c r="N1514" s="1">
        <v>45.0</v>
      </c>
      <c r="O1514" s="1" t="s">
        <v>312</v>
      </c>
      <c r="P1514" s="1" t="s">
        <v>313</v>
      </c>
      <c r="Q1514" s="1" t="s">
        <v>338</v>
      </c>
    </row>
    <row r="1515" ht="15.75" customHeight="1">
      <c r="A1515" s="1" t="s">
        <v>1829</v>
      </c>
      <c r="B1515" s="2">
        <v>46059.0</v>
      </c>
      <c r="C1515" s="2">
        <v>46066.0</v>
      </c>
      <c r="D1515" s="1" t="s">
        <v>88</v>
      </c>
      <c r="E1515" s="1" t="s">
        <v>220</v>
      </c>
      <c r="F1515" s="3">
        <v>0.6458333333333334</v>
      </c>
      <c r="G1515" s="1">
        <v>4.0</v>
      </c>
      <c r="H1515" s="1">
        <v>2.0</v>
      </c>
      <c r="I1515" s="1">
        <v>280.0</v>
      </c>
      <c r="J1515" s="1">
        <v>30.0</v>
      </c>
      <c r="K1515" s="1">
        <v>40.0</v>
      </c>
      <c r="L1515" s="1" t="s">
        <v>315</v>
      </c>
      <c r="M1515" s="1" t="s">
        <v>302</v>
      </c>
      <c r="N1515" s="1">
        <v>59.0</v>
      </c>
      <c r="O1515" s="1" t="s">
        <v>308</v>
      </c>
      <c r="P1515" s="1" t="s">
        <v>304</v>
      </c>
      <c r="Q1515" s="1" t="s">
        <v>305</v>
      </c>
    </row>
    <row r="1516" ht="15.75" customHeight="1">
      <c r="A1516" s="1" t="s">
        <v>1830</v>
      </c>
      <c r="B1516" s="2">
        <v>46082.0</v>
      </c>
      <c r="C1516" s="2">
        <v>46086.0</v>
      </c>
      <c r="D1516" s="1" t="s">
        <v>120</v>
      </c>
      <c r="E1516" s="1" t="s">
        <v>189</v>
      </c>
      <c r="F1516" s="3">
        <v>0.3958333333333333</v>
      </c>
      <c r="G1516" s="1">
        <v>3.0</v>
      </c>
      <c r="H1516" s="1">
        <v>1.0</v>
      </c>
      <c r="I1516" s="1">
        <v>280.0</v>
      </c>
      <c r="J1516" s="1">
        <v>24.0</v>
      </c>
      <c r="K1516" s="1">
        <v>0.0</v>
      </c>
      <c r="L1516" s="1" t="s">
        <v>301</v>
      </c>
      <c r="M1516" s="1" t="s">
        <v>326</v>
      </c>
      <c r="N1516" s="1">
        <v>26.0</v>
      </c>
      <c r="O1516" s="1" t="s">
        <v>312</v>
      </c>
      <c r="P1516" s="1" t="s">
        <v>313</v>
      </c>
      <c r="Q1516" s="1" t="s">
        <v>305</v>
      </c>
    </row>
    <row r="1517" ht="15.75" customHeight="1">
      <c r="A1517" s="1" t="s">
        <v>1831</v>
      </c>
      <c r="B1517" s="2">
        <v>46040.0</v>
      </c>
      <c r="C1517" s="2">
        <v>46040.0</v>
      </c>
      <c r="D1517" s="1" t="s">
        <v>22</v>
      </c>
      <c r="E1517" s="1" t="s">
        <v>278</v>
      </c>
      <c r="F1517" s="3">
        <v>0.6458333333333334</v>
      </c>
      <c r="G1517" s="1">
        <v>1.0</v>
      </c>
      <c r="H1517" s="1">
        <v>6.0</v>
      </c>
      <c r="I1517" s="1">
        <v>280.0</v>
      </c>
      <c r="J1517" s="1">
        <v>54.0</v>
      </c>
      <c r="K1517" s="1">
        <v>40.0</v>
      </c>
      <c r="L1517" s="1" t="s">
        <v>318</v>
      </c>
      <c r="M1517" s="1" t="s">
        <v>302</v>
      </c>
      <c r="N1517" s="1">
        <v>21.0</v>
      </c>
      <c r="O1517" s="1" t="s">
        <v>303</v>
      </c>
      <c r="P1517" s="1" t="s">
        <v>313</v>
      </c>
      <c r="Q1517" s="1" t="s">
        <v>305</v>
      </c>
    </row>
    <row r="1518" ht="15.75" customHeight="1">
      <c r="A1518" s="1" t="s">
        <v>1832</v>
      </c>
      <c r="B1518" s="2">
        <v>46089.0</v>
      </c>
      <c r="C1518" s="2">
        <v>46096.0</v>
      </c>
      <c r="D1518" s="1" t="s">
        <v>108</v>
      </c>
      <c r="E1518" s="1" t="s">
        <v>179</v>
      </c>
      <c r="F1518" s="3">
        <v>0.7708333333333334</v>
      </c>
      <c r="G1518" s="1">
        <v>2.0</v>
      </c>
      <c r="H1518" s="1">
        <v>3.0</v>
      </c>
      <c r="I1518" s="1">
        <v>320.0</v>
      </c>
      <c r="J1518" s="1">
        <v>36.0</v>
      </c>
      <c r="K1518" s="1">
        <v>40.0</v>
      </c>
      <c r="L1518" s="1" t="s">
        <v>301</v>
      </c>
      <c r="M1518" s="1" t="s">
        <v>302</v>
      </c>
      <c r="N1518" s="1">
        <v>34.0</v>
      </c>
      <c r="O1518" s="1" t="s">
        <v>303</v>
      </c>
      <c r="P1518" s="1" t="s">
        <v>304</v>
      </c>
      <c r="Q1518" s="1" t="s">
        <v>338</v>
      </c>
    </row>
    <row r="1519" ht="15.75" customHeight="1">
      <c r="A1519" s="1" t="s">
        <v>1833</v>
      </c>
      <c r="B1519" s="2">
        <v>46090.0</v>
      </c>
      <c r="C1519" s="2">
        <v>46090.0</v>
      </c>
      <c r="D1519" s="1" t="s">
        <v>50</v>
      </c>
      <c r="E1519" s="1" t="s">
        <v>266</v>
      </c>
      <c r="F1519" s="3">
        <v>0.9375</v>
      </c>
      <c r="G1519" s="1">
        <v>2.0</v>
      </c>
      <c r="H1519" s="1">
        <v>2.0</v>
      </c>
      <c r="I1519" s="1">
        <v>400.0</v>
      </c>
      <c r="J1519" s="1">
        <v>30.0</v>
      </c>
      <c r="K1519" s="1">
        <v>100.0</v>
      </c>
      <c r="L1519" s="1" t="s">
        <v>307</v>
      </c>
      <c r="M1519" s="1" t="s">
        <v>302</v>
      </c>
      <c r="N1519" s="1">
        <v>48.0</v>
      </c>
      <c r="O1519" s="1" t="s">
        <v>303</v>
      </c>
      <c r="P1519" s="1" t="s">
        <v>304</v>
      </c>
      <c r="Q1519" s="1" t="s">
        <v>309</v>
      </c>
    </row>
    <row r="1520" ht="15.75" customHeight="1">
      <c r="A1520" s="1" t="s">
        <v>1834</v>
      </c>
      <c r="B1520" s="2">
        <v>46069.0</v>
      </c>
      <c r="C1520" s="2">
        <v>46071.0</v>
      </c>
      <c r="D1520" s="1" t="s">
        <v>40</v>
      </c>
      <c r="E1520" s="1" t="s">
        <v>170</v>
      </c>
      <c r="F1520" s="3">
        <v>0.6458333333333334</v>
      </c>
      <c r="G1520" s="1">
        <v>5.0</v>
      </c>
      <c r="H1520" s="1">
        <v>4.0</v>
      </c>
      <c r="I1520" s="1">
        <v>420.0</v>
      </c>
      <c r="J1520" s="1">
        <v>42.0</v>
      </c>
      <c r="K1520" s="1">
        <v>0.0</v>
      </c>
      <c r="L1520" s="1" t="s">
        <v>301</v>
      </c>
      <c r="M1520" s="1" t="s">
        <v>302</v>
      </c>
      <c r="N1520" s="1">
        <v>52.0</v>
      </c>
      <c r="O1520" s="1" t="s">
        <v>303</v>
      </c>
      <c r="P1520" s="1" t="s">
        <v>304</v>
      </c>
      <c r="Q1520" s="1" t="s">
        <v>309</v>
      </c>
    </row>
    <row r="1521" ht="15.75" customHeight="1">
      <c r="A1521" s="1" t="s">
        <v>1835</v>
      </c>
      <c r="B1521" s="2">
        <v>46086.0</v>
      </c>
      <c r="C1521" s="2">
        <v>46093.0</v>
      </c>
      <c r="D1521" s="1" t="s">
        <v>36</v>
      </c>
      <c r="E1521" s="1" t="s">
        <v>193</v>
      </c>
      <c r="F1521" s="3">
        <v>0.53125</v>
      </c>
      <c r="G1521" s="1">
        <v>1.0</v>
      </c>
      <c r="H1521" s="1">
        <v>3.0</v>
      </c>
      <c r="I1521" s="1">
        <v>360.0</v>
      </c>
      <c r="J1521" s="1">
        <v>36.0</v>
      </c>
      <c r="K1521" s="1">
        <v>150.0</v>
      </c>
      <c r="L1521" s="1" t="s">
        <v>315</v>
      </c>
      <c r="M1521" s="1" t="s">
        <v>302</v>
      </c>
      <c r="N1521" s="1">
        <v>24.0</v>
      </c>
      <c r="O1521" s="1" t="s">
        <v>308</v>
      </c>
      <c r="P1521" s="1" t="s">
        <v>304</v>
      </c>
      <c r="Q1521" s="1" t="s">
        <v>338</v>
      </c>
    </row>
    <row r="1522" ht="15.75" customHeight="1">
      <c r="A1522" s="1" t="s">
        <v>1836</v>
      </c>
      <c r="B1522" s="2">
        <v>46158.0</v>
      </c>
      <c r="C1522" s="2">
        <v>46165.0</v>
      </c>
      <c r="D1522" s="1" t="s">
        <v>147</v>
      </c>
      <c r="E1522" s="1" t="s">
        <v>170</v>
      </c>
      <c r="F1522" s="3">
        <v>0.3958333333333333</v>
      </c>
      <c r="G1522" s="1">
        <v>2.0</v>
      </c>
      <c r="H1522" s="1">
        <v>4.0</v>
      </c>
      <c r="I1522" s="1">
        <v>240.0</v>
      </c>
      <c r="J1522" s="1">
        <v>42.0</v>
      </c>
      <c r="K1522" s="1">
        <v>150.0</v>
      </c>
      <c r="L1522" s="1" t="s">
        <v>318</v>
      </c>
      <c r="M1522" s="1" t="s">
        <v>302</v>
      </c>
      <c r="N1522" s="1">
        <v>57.0</v>
      </c>
      <c r="O1522" s="1" t="s">
        <v>308</v>
      </c>
      <c r="P1522" s="1" t="s">
        <v>313</v>
      </c>
      <c r="Q1522" s="1" t="s">
        <v>305</v>
      </c>
    </row>
    <row r="1523" ht="15.75" customHeight="1">
      <c r="A1523" s="1" t="s">
        <v>1837</v>
      </c>
      <c r="B1523" s="2">
        <v>46097.0</v>
      </c>
      <c r="C1523" s="2">
        <v>46097.0</v>
      </c>
      <c r="D1523" s="1" t="s">
        <v>118</v>
      </c>
      <c r="E1523" s="1" t="s">
        <v>199</v>
      </c>
      <c r="F1523" s="3">
        <v>0.6458333333333334</v>
      </c>
      <c r="G1523" s="1">
        <v>6.0</v>
      </c>
      <c r="H1523" s="1">
        <v>2.0</v>
      </c>
      <c r="I1523" s="1">
        <v>440.0</v>
      </c>
      <c r="J1523" s="1">
        <v>30.0</v>
      </c>
      <c r="K1523" s="1">
        <v>0.0</v>
      </c>
      <c r="L1523" s="1" t="s">
        <v>307</v>
      </c>
      <c r="M1523" s="1" t="s">
        <v>363</v>
      </c>
      <c r="N1523" s="1">
        <v>57.0</v>
      </c>
      <c r="O1523" s="1" t="s">
        <v>308</v>
      </c>
      <c r="P1523" s="1" t="s">
        <v>313</v>
      </c>
      <c r="Q1523" s="1" t="s">
        <v>309</v>
      </c>
    </row>
    <row r="1524" ht="15.75" customHeight="1">
      <c r="A1524" s="1" t="s">
        <v>1838</v>
      </c>
      <c r="B1524" s="2">
        <v>46051.0</v>
      </c>
      <c r="C1524" s="2">
        <v>46058.0</v>
      </c>
      <c r="D1524" s="1" t="s">
        <v>22</v>
      </c>
      <c r="E1524" s="1" t="s">
        <v>191</v>
      </c>
      <c r="F1524" s="3">
        <v>0.53125</v>
      </c>
      <c r="G1524" s="1">
        <v>4.0</v>
      </c>
      <c r="H1524" s="1">
        <v>5.0</v>
      </c>
      <c r="I1524" s="1">
        <v>200.0</v>
      </c>
      <c r="J1524" s="1">
        <v>48.0</v>
      </c>
      <c r="K1524" s="1">
        <v>150.0</v>
      </c>
      <c r="L1524" s="1" t="s">
        <v>311</v>
      </c>
      <c r="M1524" s="1" t="s">
        <v>302</v>
      </c>
      <c r="N1524" s="1">
        <v>33.0</v>
      </c>
      <c r="O1524" s="1" t="s">
        <v>308</v>
      </c>
      <c r="P1524" s="1" t="s">
        <v>304</v>
      </c>
      <c r="Q1524" s="1" t="s">
        <v>305</v>
      </c>
    </row>
    <row r="1525" ht="15.75" customHeight="1">
      <c r="A1525" s="1" t="s">
        <v>1839</v>
      </c>
      <c r="B1525" s="2">
        <v>46115.0</v>
      </c>
      <c r="C1525" s="2">
        <v>46119.0</v>
      </c>
      <c r="D1525" s="1" t="s">
        <v>25</v>
      </c>
      <c r="E1525" s="1" t="s">
        <v>182</v>
      </c>
      <c r="F1525" s="3">
        <v>0.8854166666666666</v>
      </c>
      <c r="G1525" s="1">
        <v>4.0</v>
      </c>
      <c r="H1525" s="1">
        <v>2.0</v>
      </c>
      <c r="I1525" s="1">
        <v>240.0</v>
      </c>
      <c r="J1525" s="1">
        <v>30.0</v>
      </c>
      <c r="K1525" s="1">
        <v>40.0</v>
      </c>
      <c r="L1525" s="1" t="s">
        <v>311</v>
      </c>
      <c r="M1525" s="1" t="s">
        <v>302</v>
      </c>
      <c r="N1525" s="1">
        <v>34.0</v>
      </c>
      <c r="O1525" s="1" t="s">
        <v>308</v>
      </c>
      <c r="P1525" s="1" t="s">
        <v>304</v>
      </c>
      <c r="Q1525" s="1" t="s">
        <v>338</v>
      </c>
    </row>
    <row r="1526" ht="15.75" customHeight="1">
      <c r="A1526" s="1" t="s">
        <v>1840</v>
      </c>
      <c r="B1526" s="2">
        <v>46200.0</v>
      </c>
      <c r="C1526" s="2">
        <v>46203.0</v>
      </c>
      <c r="D1526" s="1" t="s">
        <v>32</v>
      </c>
      <c r="E1526" s="1" t="s">
        <v>208</v>
      </c>
      <c r="F1526" s="3">
        <v>0.8854166666666666</v>
      </c>
      <c r="G1526" s="1">
        <v>9.0</v>
      </c>
      <c r="H1526" s="1">
        <v>2.0</v>
      </c>
      <c r="I1526" s="1">
        <v>180.0</v>
      </c>
      <c r="J1526" s="1">
        <v>30.0</v>
      </c>
      <c r="K1526" s="1">
        <v>100.0</v>
      </c>
      <c r="L1526" s="1" t="s">
        <v>318</v>
      </c>
      <c r="M1526" s="1" t="s">
        <v>302</v>
      </c>
      <c r="N1526" s="1">
        <v>37.0</v>
      </c>
      <c r="O1526" s="1" t="s">
        <v>303</v>
      </c>
      <c r="P1526" s="1" t="s">
        <v>313</v>
      </c>
      <c r="Q1526" s="1" t="s">
        <v>305</v>
      </c>
    </row>
    <row r="1527" ht="15.75" customHeight="1">
      <c r="A1527" s="1" t="s">
        <v>1841</v>
      </c>
      <c r="B1527" s="2">
        <v>46026.0</v>
      </c>
      <c r="C1527" s="2">
        <v>46030.0</v>
      </c>
      <c r="D1527" s="1" t="s">
        <v>66</v>
      </c>
      <c r="E1527" s="1" t="s">
        <v>189</v>
      </c>
      <c r="F1527" s="3">
        <v>0.9375</v>
      </c>
      <c r="G1527" s="1">
        <v>6.0</v>
      </c>
      <c r="H1527" s="1">
        <v>5.0</v>
      </c>
      <c r="I1527" s="1">
        <v>280.0</v>
      </c>
      <c r="J1527" s="1">
        <v>48.0</v>
      </c>
      <c r="K1527" s="1">
        <v>40.0</v>
      </c>
      <c r="L1527" s="1" t="s">
        <v>315</v>
      </c>
      <c r="M1527" s="1" t="s">
        <v>302</v>
      </c>
      <c r="N1527" s="1">
        <v>50.0</v>
      </c>
      <c r="O1527" s="1" t="s">
        <v>303</v>
      </c>
      <c r="P1527" s="1" t="s">
        <v>313</v>
      </c>
      <c r="Q1527" s="1" t="s">
        <v>305</v>
      </c>
    </row>
    <row r="1528" ht="15.75" customHeight="1">
      <c r="A1528" s="1" t="s">
        <v>1842</v>
      </c>
      <c r="B1528" s="2">
        <v>46071.0</v>
      </c>
      <c r="C1528" s="2">
        <v>46078.0</v>
      </c>
      <c r="D1528" s="1" t="s">
        <v>69</v>
      </c>
      <c r="E1528" s="1" t="s">
        <v>262</v>
      </c>
      <c r="F1528" s="3">
        <v>0.9375</v>
      </c>
      <c r="G1528" s="1">
        <v>6.0</v>
      </c>
      <c r="H1528" s="1">
        <v>2.0</v>
      </c>
      <c r="I1528" s="1">
        <v>240.0</v>
      </c>
      <c r="J1528" s="1">
        <v>30.0</v>
      </c>
      <c r="K1528" s="1">
        <v>40.0</v>
      </c>
      <c r="L1528" s="1" t="s">
        <v>318</v>
      </c>
      <c r="M1528" s="1" t="s">
        <v>302</v>
      </c>
      <c r="N1528" s="1">
        <v>56.0</v>
      </c>
      <c r="O1528" s="1" t="s">
        <v>308</v>
      </c>
      <c r="P1528" s="1" t="s">
        <v>313</v>
      </c>
      <c r="Q1528" s="1" t="s">
        <v>305</v>
      </c>
    </row>
    <row r="1529" ht="15.75" customHeight="1">
      <c r="A1529" s="1" t="s">
        <v>1843</v>
      </c>
      <c r="B1529" s="2">
        <v>46070.0</v>
      </c>
      <c r="C1529" s="2">
        <v>46077.0</v>
      </c>
      <c r="D1529" s="1" t="s">
        <v>141</v>
      </c>
      <c r="E1529" s="1" t="s">
        <v>239</v>
      </c>
      <c r="F1529" s="3">
        <v>0.3958333333333333</v>
      </c>
      <c r="G1529" s="1">
        <v>4.0</v>
      </c>
      <c r="H1529" s="1">
        <v>4.0</v>
      </c>
      <c r="I1529" s="1">
        <v>180.0</v>
      </c>
      <c r="J1529" s="1">
        <v>42.0</v>
      </c>
      <c r="K1529" s="1">
        <v>0.0</v>
      </c>
      <c r="L1529" s="1" t="s">
        <v>315</v>
      </c>
      <c r="M1529" s="1" t="s">
        <v>302</v>
      </c>
      <c r="N1529" s="1">
        <v>27.0</v>
      </c>
      <c r="O1529" s="1" t="s">
        <v>312</v>
      </c>
      <c r="P1529" s="1" t="s">
        <v>313</v>
      </c>
      <c r="Q1529" s="1" t="s">
        <v>305</v>
      </c>
    </row>
    <row r="1530" ht="15.75" customHeight="1">
      <c r="A1530" s="1" t="s">
        <v>1844</v>
      </c>
      <c r="B1530" s="2">
        <v>46161.0</v>
      </c>
      <c r="C1530" s="2">
        <v>46162.0</v>
      </c>
      <c r="D1530" s="1" t="s">
        <v>25</v>
      </c>
      <c r="E1530" s="1" t="s">
        <v>260</v>
      </c>
      <c r="F1530" s="3">
        <v>0.53125</v>
      </c>
      <c r="G1530" s="1">
        <v>5.0</v>
      </c>
      <c r="H1530" s="1">
        <v>1.0</v>
      </c>
      <c r="I1530" s="1">
        <v>280.0</v>
      </c>
      <c r="J1530" s="1">
        <v>24.0</v>
      </c>
      <c r="K1530" s="1">
        <v>0.0</v>
      </c>
      <c r="L1530" s="1" t="s">
        <v>315</v>
      </c>
      <c r="M1530" s="1" t="s">
        <v>302</v>
      </c>
      <c r="N1530" s="1">
        <v>28.0</v>
      </c>
      <c r="O1530" s="1" t="s">
        <v>308</v>
      </c>
      <c r="P1530" s="1" t="s">
        <v>313</v>
      </c>
      <c r="Q1530" s="1" t="s">
        <v>305</v>
      </c>
    </row>
    <row r="1531" ht="15.75" customHeight="1">
      <c r="A1531" s="1" t="s">
        <v>1845</v>
      </c>
      <c r="B1531" s="2">
        <v>46128.0</v>
      </c>
      <c r="C1531" s="2">
        <v>46131.0</v>
      </c>
      <c r="D1531" s="1" t="s">
        <v>18</v>
      </c>
      <c r="E1531" s="1" t="s">
        <v>258</v>
      </c>
      <c r="F1531" s="3">
        <v>0.7708333333333334</v>
      </c>
      <c r="G1531" s="1">
        <v>4.0</v>
      </c>
      <c r="H1531" s="1">
        <v>2.0</v>
      </c>
      <c r="I1531" s="1">
        <v>180.0</v>
      </c>
      <c r="J1531" s="1">
        <v>30.0</v>
      </c>
      <c r="K1531" s="1">
        <v>40.0</v>
      </c>
      <c r="L1531" s="1" t="s">
        <v>318</v>
      </c>
      <c r="M1531" s="1" t="s">
        <v>302</v>
      </c>
      <c r="N1531" s="1">
        <v>32.0</v>
      </c>
      <c r="O1531" s="1" t="s">
        <v>303</v>
      </c>
      <c r="P1531" s="1" t="s">
        <v>304</v>
      </c>
      <c r="Q1531" s="1" t="s">
        <v>305</v>
      </c>
    </row>
    <row r="1532" ht="15.75" customHeight="1">
      <c r="A1532" s="1" t="s">
        <v>1846</v>
      </c>
      <c r="B1532" s="2">
        <v>46188.0</v>
      </c>
      <c r="C1532" s="2">
        <v>46194.0</v>
      </c>
      <c r="D1532" s="1" t="s">
        <v>30</v>
      </c>
      <c r="E1532" s="1" t="s">
        <v>262</v>
      </c>
      <c r="F1532" s="3">
        <v>0.3958333333333333</v>
      </c>
      <c r="G1532" s="1">
        <v>6.0</v>
      </c>
      <c r="H1532" s="1">
        <v>3.0</v>
      </c>
      <c r="I1532" s="1">
        <v>240.0</v>
      </c>
      <c r="J1532" s="1">
        <v>36.0</v>
      </c>
      <c r="K1532" s="1">
        <v>150.0</v>
      </c>
      <c r="L1532" s="1" t="s">
        <v>307</v>
      </c>
      <c r="M1532" s="1" t="s">
        <v>302</v>
      </c>
      <c r="N1532" s="1">
        <v>42.0</v>
      </c>
      <c r="O1532" s="1" t="s">
        <v>303</v>
      </c>
      <c r="P1532" s="1" t="s">
        <v>304</v>
      </c>
      <c r="Q1532" s="1" t="s">
        <v>305</v>
      </c>
    </row>
    <row r="1533" ht="15.75" customHeight="1">
      <c r="A1533" s="1" t="s">
        <v>1847</v>
      </c>
      <c r="B1533" s="2">
        <v>46188.0</v>
      </c>
      <c r="C1533" s="2">
        <v>46193.0</v>
      </c>
      <c r="D1533" s="1" t="s">
        <v>22</v>
      </c>
      <c r="E1533" s="1" t="s">
        <v>197</v>
      </c>
      <c r="F1533" s="3">
        <v>0.6458333333333334</v>
      </c>
      <c r="G1533" s="1">
        <v>5.0</v>
      </c>
      <c r="H1533" s="1">
        <v>2.0</v>
      </c>
      <c r="I1533" s="1">
        <v>200.0</v>
      </c>
      <c r="J1533" s="1">
        <v>30.0</v>
      </c>
      <c r="K1533" s="1">
        <v>20.0</v>
      </c>
      <c r="L1533" s="1" t="s">
        <v>301</v>
      </c>
      <c r="M1533" s="1" t="s">
        <v>302</v>
      </c>
      <c r="N1533" s="1">
        <v>20.0</v>
      </c>
      <c r="O1533" s="1" t="s">
        <v>308</v>
      </c>
      <c r="P1533" s="1" t="s">
        <v>304</v>
      </c>
      <c r="Q1533" s="1" t="s">
        <v>305</v>
      </c>
    </row>
    <row r="1534" ht="15.75" customHeight="1">
      <c r="A1534" s="1" t="s">
        <v>1848</v>
      </c>
      <c r="B1534" s="2">
        <v>46039.0</v>
      </c>
      <c r="C1534" s="2">
        <v>46040.0</v>
      </c>
      <c r="D1534" s="1" t="s">
        <v>30</v>
      </c>
      <c r="E1534" s="1" t="s">
        <v>186</v>
      </c>
      <c r="F1534" s="3">
        <v>0.8854166666666666</v>
      </c>
      <c r="G1534" s="1">
        <v>2.0</v>
      </c>
      <c r="H1534" s="1">
        <v>5.0</v>
      </c>
      <c r="I1534" s="1">
        <v>160.0</v>
      </c>
      <c r="J1534" s="1">
        <v>48.0</v>
      </c>
      <c r="K1534" s="1">
        <v>0.0</v>
      </c>
      <c r="L1534" s="1" t="s">
        <v>307</v>
      </c>
      <c r="M1534" s="1" t="s">
        <v>302</v>
      </c>
      <c r="N1534" s="1">
        <v>36.0</v>
      </c>
      <c r="O1534" s="1" t="s">
        <v>303</v>
      </c>
      <c r="P1534" s="1" t="s">
        <v>304</v>
      </c>
      <c r="Q1534" s="1" t="s">
        <v>305</v>
      </c>
    </row>
    <row r="1535" ht="15.75" customHeight="1">
      <c r="A1535" s="1" t="s">
        <v>1849</v>
      </c>
      <c r="B1535" s="2">
        <v>46134.0</v>
      </c>
      <c r="C1535" s="2">
        <v>46140.0</v>
      </c>
      <c r="D1535" s="1" t="s">
        <v>76</v>
      </c>
      <c r="E1535" s="1" t="s">
        <v>228</v>
      </c>
      <c r="F1535" s="3">
        <v>0.6458333333333334</v>
      </c>
      <c r="G1535" s="1">
        <v>3.0</v>
      </c>
      <c r="H1535" s="1">
        <v>5.0</v>
      </c>
      <c r="I1535" s="1">
        <v>160.0</v>
      </c>
      <c r="J1535" s="1">
        <v>48.0</v>
      </c>
      <c r="K1535" s="1">
        <v>0.0</v>
      </c>
      <c r="L1535" s="1" t="s">
        <v>301</v>
      </c>
      <c r="M1535" s="1" t="s">
        <v>302</v>
      </c>
      <c r="N1535" s="1">
        <v>51.0</v>
      </c>
      <c r="O1535" s="1" t="s">
        <v>303</v>
      </c>
      <c r="P1535" s="1" t="s">
        <v>304</v>
      </c>
      <c r="Q1535" s="1" t="s">
        <v>305</v>
      </c>
    </row>
    <row r="1536" ht="15.75" customHeight="1">
      <c r="A1536" s="1" t="s">
        <v>1850</v>
      </c>
      <c r="B1536" s="2">
        <v>46122.0</v>
      </c>
      <c r="C1536" s="2">
        <v>46126.0</v>
      </c>
      <c r="D1536" s="1" t="s">
        <v>150</v>
      </c>
      <c r="E1536" s="1" t="s">
        <v>184</v>
      </c>
      <c r="F1536" s="3">
        <v>0.7708333333333334</v>
      </c>
      <c r="G1536" s="1">
        <v>4.0</v>
      </c>
      <c r="H1536" s="1">
        <v>1.0</v>
      </c>
      <c r="I1536" s="1">
        <v>180.0</v>
      </c>
      <c r="J1536" s="1">
        <v>24.0</v>
      </c>
      <c r="K1536" s="1">
        <v>0.0</v>
      </c>
      <c r="L1536" s="1" t="s">
        <v>301</v>
      </c>
      <c r="M1536" s="1" t="s">
        <v>302</v>
      </c>
      <c r="N1536" s="1">
        <v>50.0</v>
      </c>
      <c r="O1536" s="1" t="s">
        <v>312</v>
      </c>
      <c r="P1536" s="1" t="s">
        <v>304</v>
      </c>
      <c r="Q1536" s="1" t="s">
        <v>305</v>
      </c>
    </row>
    <row r="1537" ht="15.75" customHeight="1">
      <c r="A1537" s="1" t="s">
        <v>1851</v>
      </c>
      <c r="B1537" s="2">
        <v>46103.0</v>
      </c>
      <c r="C1537" s="2">
        <v>46108.0</v>
      </c>
      <c r="D1537" s="1" t="s">
        <v>114</v>
      </c>
      <c r="E1537" s="1" t="s">
        <v>224</v>
      </c>
      <c r="F1537" s="3">
        <v>0.8854166666666666</v>
      </c>
      <c r="G1537" s="1">
        <v>4.0</v>
      </c>
      <c r="H1537" s="1">
        <v>2.0</v>
      </c>
      <c r="I1537" s="1">
        <v>280.0</v>
      </c>
      <c r="J1537" s="1">
        <v>30.0</v>
      </c>
      <c r="K1537" s="1">
        <v>100.0</v>
      </c>
      <c r="L1537" s="1" t="s">
        <v>311</v>
      </c>
      <c r="M1537" s="1" t="s">
        <v>302</v>
      </c>
      <c r="N1537" s="1">
        <v>25.0</v>
      </c>
      <c r="O1537" s="1" t="s">
        <v>308</v>
      </c>
      <c r="P1537" s="1" t="s">
        <v>313</v>
      </c>
      <c r="Q1537" s="1" t="s">
        <v>338</v>
      </c>
    </row>
    <row r="1538" ht="15.75" customHeight="1">
      <c r="A1538" s="1" t="s">
        <v>1852</v>
      </c>
      <c r="B1538" s="2">
        <v>46191.0</v>
      </c>
      <c r="C1538" s="2">
        <v>46193.0</v>
      </c>
      <c r="D1538" s="1" t="s">
        <v>22</v>
      </c>
      <c r="E1538" s="1" t="s">
        <v>186</v>
      </c>
      <c r="F1538" s="3">
        <v>0.6458333333333334</v>
      </c>
      <c r="G1538" s="1">
        <v>2.0</v>
      </c>
      <c r="H1538" s="1">
        <v>4.0</v>
      </c>
      <c r="I1538" s="1">
        <v>240.0</v>
      </c>
      <c r="J1538" s="1">
        <v>42.0</v>
      </c>
      <c r="K1538" s="1">
        <v>0.0</v>
      </c>
      <c r="L1538" s="1" t="s">
        <v>315</v>
      </c>
      <c r="M1538" s="1" t="s">
        <v>302</v>
      </c>
      <c r="N1538" s="1">
        <v>19.0</v>
      </c>
      <c r="O1538" s="1" t="s">
        <v>312</v>
      </c>
      <c r="P1538" s="1" t="s">
        <v>304</v>
      </c>
      <c r="Q1538" s="1" t="s">
        <v>338</v>
      </c>
    </row>
    <row r="1539" ht="15.75" customHeight="1">
      <c r="A1539" s="1" t="s">
        <v>1853</v>
      </c>
      <c r="B1539" s="2">
        <v>46179.0</v>
      </c>
      <c r="C1539" s="2">
        <v>46183.0</v>
      </c>
      <c r="D1539" s="1" t="s">
        <v>76</v>
      </c>
      <c r="E1539" s="1" t="s">
        <v>182</v>
      </c>
      <c r="F1539" s="3">
        <v>0.9375</v>
      </c>
      <c r="G1539" s="1">
        <v>1.0</v>
      </c>
      <c r="H1539" s="1">
        <v>4.0</v>
      </c>
      <c r="I1539" s="1">
        <v>160.0</v>
      </c>
      <c r="J1539" s="1">
        <v>42.0</v>
      </c>
      <c r="K1539" s="1">
        <v>0.0</v>
      </c>
      <c r="L1539" s="1" t="s">
        <v>315</v>
      </c>
      <c r="M1539" s="1" t="s">
        <v>326</v>
      </c>
      <c r="N1539" s="1">
        <v>54.0</v>
      </c>
      <c r="O1539" s="1" t="s">
        <v>312</v>
      </c>
      <c r="P1539" s="1" t="s">
        <v>313</v>
      </c>
      <c r="Q1539" s="1" t="s">
        <v>305</v>
      </c>
    </row>
    <row r="1540" ht="15.75" customHeight="1">
      <c r="A1540" s="1" t="s">
        <v>1854</v>
      </c>
      <c r="B1540" s="2">
        <v>46062.0</v>
      </c>
      <c r="C1540" s="2">
        <v>46068.0</v>
      </c>
      <c r="D1540" s="1" t="s">
        <v>85</v>
      </c>
      <c r="E1540" s="1" t="s">
        <v>260</v>
      </c>
      <c r="F1540" s="3">
        <v>0.8854166666666666</v>
      </c>
      <c r="G1540" s="1">
        <v>4.0</v>
      </c>
      <c r="H1540" s="1">
        <v>2.0</v>
      </c>
      <c r="I1540" s="1">
        <v>460.0</v>
      </c>
      <c r="J1540" s="1">
        <v>30.0</v>
      </c>
      <c r="K1540" s="1">
        <v>40.0</v>
      </c>
      <c r="L1540" s="1" t="s">
        <v>315</v>
      </c>
      <c r="M1540" s="1" t="s">
        <v>302</v>
      </c>
      <c r="N1540" s="1">
        <v>28.0</v>
      </c>
      <c r="O1540" s="1" t="s">
        <v>303</v>
      </c>
      <c r="P1540" s="1" t="s">
        <v>304</v>
      </c>
      <c r="Q1540" s="1" t="s">
        <v>309</v>
      </c>
    </row>
    <row r="1541" ht="15.75" customHeight="1">
      <c r="A1541" s="1" t="s">
        <v>1855</v>
      </c>
      <c r="B1541" s="2">
        <v>46037.0</v>
      </c>
      <c r="C1541" s="2">
        <v>46040.0</v>
      </c>
      <c r="D1541" s="1" t="s">
        <v>131</v>
      </c>
      <c r="E1541" s="1" t="s">
        <v>232</v>
      </c>
      <c r="F1541" s="3">
        <v>0.3958333333333333</v>
      </c>
      <c r="G1541" s="1">
        <v>1.0</v>
      </c>
      <c r="H1541" s="1">
        <v>1.0</v>
      </c>
      <c r="I1541" s="1">
        <v>260.0</v>
      </c>
      <c r="J1541" s="1">
        <v>24.0</v>
      </c>
      <c r="K1541" s="1">
        <v>40.0</v>
      </c>
      <c r="L1541" s="1" t="s">
        <v>307</v>
      </c>
      <c r="M1541" s="1" t="s">
        <v>302</v>
      </c>
      <c r="N1541" s="1">
        <v>18.0</v>
      </c>
      <c r="O1541" s="1" t="s">
        <v>308</v>
      </c>
      <c r="P1541" s="1" t="s">
        <v>304</v>
      </c>
      <c r="Q1541" s="1" t="s">
        <v>338</v>
      </c>
    </row>
    <row r="1542" ht="15.75" customHeight="1">
      <c r="A1542" s="1" t="s">
        <v>1856</v>
      </c>
      <c r="B1542" s="2">
        <v>46161.0</v>
      </c>
      <c r="C1542" s="2">
        <v>46166.0</v>
      </c>
      <c r="D1542" s="1" t="s">
        <v>30</v>
      </c>
      <c r="E1542" s="1" t="s">
        <v>228</v>
      </c>
      <c r="F1542" s="3">
        <v>0.53125</v>
      </c>
      <c r="G1542" s="1">
        <v>3.0</v>
      </c>
      <c r="H1542" s="1">
        <v>5.0</v>
      </c>
      <c r="I1542" s="1">
        <v>160.0</v>
      </c>
      <c r="J1542" s="1">
        <v>48.0</v>
      </c>
      <c r="K1542" s="1">
        <v>0.0</v>
      </c>
      <c r="L1542" s="1" t="s">
        <v>311</v>
      </c>
      <c r="M1542" s="1" t="s">
        <v>302</v>
      </c>
      <c r="N1542" s="1">
        <v>38.0</v>
      </c>
      <c r="O1542" s="1" t="s">
        <v>303</v>
      </c>
      <c r="P1542" s="1" t="s">
        <v>304</v>
      </c>
      <c r="Q1542" s="1" t="s">
        <v>305</v>
      </c>
    </row>
    <row r="1543" ht="15.75" customHeight="1">
      <c r="A1543" s="1" t="s">
        <v>1857</v>
      </c>
      <c r="B1543" s="2">
        <v>46163.0</v>
      </c>
      <c r="C1543" s="2">
        <v>46163.0</v>
      </c>
      <c r="D1543" s="1" t="s">
        <v>141</v>
      </c>
      <c r="E1543" s="1" t="s">
        <v>252</v>
      </c>
      <c r="F1543" s="3">
        <v>0.8854166666666666</v>
      </c>
      <c r="G1543" s="1">
        <v>5.0</v>
      </c>
      <c r="H1543" s="1">
        <v>5.0</v>
      </c>
      <c r="I1543" s="1">
        <v>220.0</v>
      </c>
      <c r="J1543" s="1">
        <v>48.0</v>
      </c>
      <c r="K1543" s="1">
        <v>60.0</v>
      </c>
      <c r="L1543" s="1" t="s">
        <v>315</v>
      </c>
      <c r="M1543" s="1" t="s">
        <v>302</v>
      </c>
      <c r="N1543" s="1">
        <v>60.0</v>
      </c>
      <c r="O1543" s="1" t="s">
        <v>308</v>
      </c>
      <c r="P1543" s="1" t="s">
        <v>313</v>
      </c>
      <c r="Q1543" s="1" t="s">
        <v>305</v>
      </c>
    </row>
    <row r="1544" ht="15.75" customHeight="1">
      <c r="A1544" s="1" t="s">
        <v>1858</v>
      </c>
      <c r="B1544" s="2">
        <v>46124.0</v>
      </c>
      <c r="C1544" s="2">
        <v>46130.0</v>
      </c>
      <c r="D1544" s="1" t="s">
        <v>30</v>
      </c>
      <c r="E1544" s="1" t="s">
        <v>237</v>
      </c>
      <c r="F1544" s="3">
        <v>0.53125</v>
      </c>
      <c r="G1544" s="1">
        <v>9.0</v>
      </c>
      <c r="H1544" s="1">
        <v>5.0</v>
      </c>
      <c r="I1544" s="1">
        <v>260.0</v>
      </c>
      <c r="J1544" s="1">
        <v>48.0</v>
      </c>
      <c r="K1544" s="1">
        <v>100.0</v>
      </c>
      <c r="L1544" s="1" t="s">
        <v>301</v>
      </c>
      <c r="M1544" s="1" t="s">
        <v>302</v>
      </c>
      <c r="N1544" s="1">
        <v>53.0</v>
      </c>
      <c r="O1544" s="1" t="s">
        <v>312</v>
      </c>
      <c r="P1544" s="1" t="s">
        <v>304</v>
      </c>
      <c r="Q1544" s="1" t="s">
        <v>338</v>
      </c>
    </row>
    <row r="1545" ht="15.75" customHeight="1">
      <c r="A1545" s="1" t="s">
        <v>1859</v>
      </c>
      <c r="B1545" s="2">
        <v>46077.0</v>
      </c>
      <c r="C1545" s="2">
        <v>46084.0</v>
      </c>
      <c r="D1545" s="1" t="s">
        <v>54</v>
      </c>
      <c r="E1545" s="1" t="s">
        <v>283</v>
      </c>
      <c r="F1545" s="3">
        <v>0.7708333333333334</v>
      </c>
      <c r="G1545" s="1">
        <v>2.0</v>
      </c>
      <c r="H1545" s="1">
        <v>3.0</v>
      </c>
      <c r="I1545" s="1">
        <v>180.0</v>
      </c>
      <c r="J1545" s="1">
        <v>36.0</v>
      </c>
      <c r="K1545" s="1">
        <v>0.0</v>
      </c>
      <c r="L1545" s="1" t="s">
        <v>318</v>
      </c>
      <c r="M1545" s="1" t="s">
        <v>326</v>
      </c>
      <c r="N1545" s="1">
        <v>52.0</v>
      </c>
      <c r="O1545" s="1" t="s">
        <v>312</v>
      </c>
      <c r="P1545" s="1" t="s">
        <v>304</v>
      </c>
      <c r="Q1545" s="1" t="s">
        <v>305</v>
      </c>
    </row>
    <row r="1546" ht="15.75" customHeight="1">
      <c r="A1546" s="1" t="s">
        <v>1860</v>
      </c>
      <c r="B1546" s="2">
        <v>46086.0</v>
      </c>
      <c r="C1546" s="2">
        <v>46092.0</v>
      </c>
      <c r="D1546" s="1" t="s">
        <v>78</v>
      </c>
      <c r="E1546" s="1" t="s">
        <v>179</v>
      </c>
      <c r="F1546" s="3">
        <v>0.53125</v>
      </c>
      <c r="G1546" s="1">
        <v>4.0</v>
      </c>
      <c r="H1546" s="1">
        <v>6.0</v>
      </c>
      <c r="I1546" s="1">
        <v>240.0</v>
      </c>
      <c r="J1546" s="1">
        <v>54.0</v>
      </c>
      <c r="K1546" s="1">
        <v>0.0</v>
      </c>
      <c r="L1546" s="1" t="s">
        <v>301</v>
      </c>
      <c r="M1546" s="1" t="s">
        <v>302</v>
      </c>
      <c r="N1546" s="1">
        <v>28.0</v>
      </c>
      <c r="O1546" s="1" t="s">
        <v>308</v>
      </c>
      <c r="P1546" s="1" t="s">
        <v>304</v>
      </c>
      <c r="Q1546" s="1" t="s">
        <v>305</v>
      </c>
    </row>
    <row r="1547" ht="15.75" customHeight="1">
      <c r="A1547" s="1" t="s">
        <v>1861</v>
      </c>
      <c r="B1547" s="2">
        <v>46195.0</v>
      </c>
      <c r="C1547" s="2">
        <v>46198.0</v>
      </c>
      <c r="D1547" s="1" t="s">
        <v>46</v>
      </c>
      <c r="E1547" s="1" t="s">
        <v>191</v>
      </c>
      <c r="F1547" s="3">
        <v>0.6458333333333334</v>
      </c>
      <c r="G1547" s="1">
        <v>1.0</v>
      </c>
      <c r="H1547" s="1">
        <v>4.0</v>
      </c>
      <c r="I1547" s="1">
        <v>280.0</v>
      </c>
      <c r="J1547" s="1">
        <v>42.0</v>
      </c>
      <c r="K1547" s="1">
        <v>40.0</v>
      </c>
      <c r="L1547" s="1" t="s">
        <v>318</v>
      </c>
      <c r="M1547" s="1" t="s">
        <v>302</v>
      </c>
      <c r="N1547" s="1">
        <v>48.0</v>
      </c>
      <c r="O1547" s="1" t="s">
        <v>312</v>
      </c>
      <c r="P1547" s="1" t="s">
        <v>313</v>
      </c>
      <c r="Q1547" s="1" t="s">
        <v>338</v>
      </c>
    </row>
    <row r="1548" ht="15.75" customHeight="1">
      <c r="A1548" s="1" t="s">
        <v>1862</v>
      </c>
      <c r="B1548" s="2">
        <v>46121.0</v>
      </c>
      <c r="C1548" s="2">
        <v>46122.0</v>
      </c>
      <c r="D1548" s="1" t="s">
        <v>94</v>
      </c>
      <c r="E1548" s="1" t="s">
        <v>232</v>
      </c>
      <c r="F1548" s="3">
        <v>0.8854166666666666</v>
      </c>
      <c r="G1548" s="1">
        <v>2.0</v>
      </c>
      <c r="H1548" s="1">
        <v>4.0</v>
      </c>
      <c r="I1548" s="1">
        <v>180.0</v>
      </c>
      <c r="J1548" s="1">
        <v>42.0</v>
      </c>
      <c r="K1548" s="1">
        <v>0.0</v>
      </c>
      <c r="L1548" s="1" t="s">
        <v>307</v>
      </c>
      <c r="M1548" s="1" t="s">
        <v>302</v>
      </c>
      <c r="N1548" s="1">
        <v>52.0</v>
      </c>
      <c r="O1548" s="1" t="s">
        <v>308</v>
      </c>
      <c r="P1548" s="1" t="s">
        <v>304</v>
      </c>
      <c r="Q1548" s="1" t="s">
        <v>305</v>
      </c>
    </row>
    <row r="1549" ht="15.75" customHeight="1">
      <c r="A1549" s="1" t="s">
        <v>1863</v>
      </c>
      <c r="B1549" s="2">
        <v>46182.0</v>
      </c>
      <c r="C1549" s="2">
        <v>46184.0</v>
      </c>
      <c r="D1549" s="1" t="s">
        <v>66</v>
      </c>
      <c r="E1549" s="1" t="s">
        <v>235</v>
      </c>
      <c r="F1549" s="3">
        <v>0.8854166666666666</v>
      </c>
      <c r="G1549" s="1">
        <v>7.0</v>
      </c>
      <c r="H1549" s="1">
        <v>1.0</v>
      </c>
      <c r="I1549" s="1">
        <v>300.0</v>
      </c>
      <c r="J1549" s="1">
        <v>24.0</v>
      </c>
      <c r="K1549" s="1">
        <v>100.0</v>
      </c>
      <c r="L1549" s="1" t="s">
        <v>301</v>
      </c>
      <c r="M1549" s="1" t="s">
        <v>302</v>
      </c>
      <c r="N1549" s="1">
        <v>40.0</v>
      </c>
      <c r="O1549" s="1" t="s">
        <v>303</v>
      </c>
      <c r="P1549" s="1" t="s">
        <v>304</v>
      </c>
      <c r="Q1549" s="1" t="s">
        <v>338</v>
      </c>
    </row>
    <row r="1550" ht="15.75" customHeight="1">
      <c r="A1550" s="1" t="s">
        <v>1864</v>
      </c>
      <c r="B1550" s="2">
        <v>46161.0</v>
      </c>
      <c r="C1550" s="2">
        <v>46165.0</v>
      </c>
      <c r="D1550" s="1" t="s">
        <v>46</v>
      </c>
      <c r="E1550" s="1" t="s">
        <v>242</v>
      </c>
      <c r="F1550" s="3">
        <v>0.9375</v>
      </c>
      <c r="G1550" s="1">
        <v>7.0</v>
      </c>
      <c r="H1550" s="1">
        <v>4.0</v>
      </c>
      <c r="I1550" s="1">
        <v>240.0</v>
      </c>
      <c r="J1550" s="1">
        <v>42.0</v>
      </c>
      <c r="K1550" s="1">
        <v>0.0</v>
      </c>
      <c r="L1550" s="1" t="s">
        <v>318</v>
      </c>
      <c r="M1550" s="1" t="s">
        <v>302</v>
      </c>
      <c r="N1550" s="1">
        <v>27.0</v>
      </c>
      <c r="O1550" s="1" t="s">
        <v>312</v>
      </c>
      <c r="P1550" s="1" t="s">
        <v>313</v>
      </c>
      <c r="Q1550" s="1" t="s">
        <v>305</v>
      </c>
    </row>
    <row r="1551" ht="15.75" customHeight="1">
      <c r="A1551" s="1" t="s">
        <v>1865</v>
      </c>
      <c r="B1551" s="2">
        <v>46159.0</v>
      </c>
      <c r="C1551" s="2">
        <v>46165.0</v>
      </c>
      <c r="D1551" s="1" t="s">
        <v>114</v>
      </c>
      <c r="E1551" s="1" t="s">
        <v>262</v>
      </c>
      <c r="F1551" s="3">
        <v>0.6458333333333334</v>
      </c>
      <c r="G1551" s="1">
        <v>9.0</v>
      </c>
      <c r="H1551" s="1">
        <v>3.0</v>
      </c>
      <c r="I1551" s="1">
        <v>240.0</v>
      </c>
      <c r="J1551" s="1">
        <v>36.0</v>
      </c>
      <c r="K1551" s="1">
        <v>0.0</v>
      </c>
      <c r="L1551" s="1" t="s">
        <v>301</v>
      </c>
      <c r="M1551" s="1" t="s">
        <v>302</v>
      </c>
      <c r="N1551" s="1">
        <v>31.0</v>
      </c>
      <c r="O1551" s="1" t="s">
        <v>303</v>
      </c>
      <c r="P1551" s="1" t="s">
        <v>304</v>
      </c>
      <c r="Q1551" s="1" t="s">
        <v>305</v>
      </c>
    </row>
    <row r="1552" ht="15.75" customHeight="1">
      <c r="A1552" s="1" t="s">
        <v>1866</v>
      </c>
      <c r="B1552" s="2">
        <v>46110.0</v>
      </c>
      <c r="C1552" s="2">
        <v>46115.0</v>
      </c>
      <c r="D1552" s="1" t="s">
        <v>32</v>
      </c>
      <c r="E1552" s="1" t="s">
        <v>206</v>
      </c>
      <c r="F1552" s="3">
        <v>0.53125</v>
      </c>
      <c r="G1552" s="1">
        <v>1.0</v>
      </c>
      <c r="H1552" s="1">
        <v>3.0</v>
      </c>
      <c r="I1552" s="1">
        <v>320.0</v>
      </c>
      <c r="J1552" s="1">
        <v>36.0</v>
      </c>
      <c r="K1552" s="1">
        <v>0.0</v>
      </c>
      <c r="L1552" s="1" t="s">
        <v>318</v>
      </c>
      <c r="M1552" s="1" t="s">
        <v>302</v>
      </c>
      <c r="N1552" s="1">
        <v>37.0</v>
      </c>
      <c r="O1552" s="1" t="s">
        <v>312</v>
      </c>
      <c r="P1552" s="1" t="s">
        <v>313</v>
      </c>
      <c r="Q1552" s="1" t="s">
        <v>338</v>
      </c>
    </row>
    <row r="1553" ht="15.75" customHeight="1">
      <c r="A1553" s="1" t="s">
        <v>1867</v>
      </c>
      <c r="B1553" s="2">
        <v>46059.0</v>
      </c>
      <c r="C1553" s="2">
        <v>46065.0</v>
      </c>
      <c r="D1553" s="1" t="s">
        <v>59</v>
      </c>
      <c r="E1553" s="1" t="s">
        <v>212</v>
      </c>
      <c r="F1553" s="3">
        <v>0.8854166666666666</v>
      </c>
      <c r="G1553" s="1">
        <v>1.0</v>
      </c>
      <c r="H1553" s="1">
        <v>4.0</v>
      </c>
      <c r="I1553" s="1">
        <v>200.0</v>
      </c>
      <c r="J1553" s="1">
        <v>42.0</v>
      </c>
      <c r="K1553" s="1">
        <v>20.0</v>
      </c>
      <c r="L1553" s="1" t="s">
        <v>301</v>
      </c>
      <c r="M1553" s="1" t="s">
        <v>302</v>
      </c>
      <c r="N1553" s="1">
        <v>19.0</v>
      </c>
      <c r="O1553" s="1" t="s">
        <v>303</v>
      </c>
      <c r="P1553" s="1" t="s">
        <v>313</v>
      </c>
      <c r="Q1553" s="1" t="s">
        <v>305</v>
      </c>
    </row>
    <row r="1554" ht="15.75" customHeight="1">
      <c r="A1554" s="1" t="s">
        <v>1868</v>
      </c>
      <c r="B1554" s="2">
        <v>46101.0</v>
      </c>
      <c r="C1554" s="2">
        <v>46108.0</v>
      </c>
      <c r="D1554" s="1" t="s">
        <v>36</v>
      </c>
      <c r="E1554" s="1" t="s">
        <v>220</v>
      </c>
      <c r="F1554" s="3">
        <v>0.53125</v>
      </c>
      <c r="G1554" s="1">
        <v>10.0</v>
      </c>
      <c r="H1554" s="1">
        <v>5.0</v>
      </c>
      <c r="I1554" s="1">
        <v>460.0</v>
      </c>
      <c r="J1554" s="1">
        <v>48.0</v>
      </c>
      <c r="K1554" s="1">
        <v>0.0</v>
      </c>
      <c r="L1554" s="1" t="s">
        <v>301</v>
      </c>
      <c r="M1554" s="1" t="s">
        <v>302</v>
      </c>
      <c r="N1554" s="1">
        <v>50.0</v>
      </c>
      <c r="O1554" s="1" t="s">
        <v>312</v>
      </c>
      <c r="P1554" s="1" t="s">
        <v>304</v>
      </c>
      <c r="Q1554" s="1" t="s">
        <v>309</v>
      </c>
    </row>
    <row r="1555" ht="15.75" customHeight="1">
      <c r="A1555" s="1" t="s">
        <v>1869</v>
      </c>
      <c r="B1555" s="2">
        <v>46128.0</v>
      </c>
      <c r="C1555" s="2">
        <v>46135.0</v>
      </c>
      <c r="D1555" s="1" t="s">
        <v>36</v>
      </c>
      <c r="E1555" s="1" t="s">
        <v>237</v>
      </c>
      <c r="F1555" s="3">
        <v>0.8854166666666666</v>
      </c>
      <c r="G1555" s="1">
        <v>9.0</v>
      </c>
      <c r="H1555" s="1">
        <v>5.0</v>
      </c>
      <c r="I1555" s="1">
        <v>360.0</v>
      </c>
      <c r="J1555" s="1">
        <v>48.0</v>
      </c>
      <c r="K1555" s="1">
        <v>0.0</v>
      </c>
      <c r="L1555" s="1" t="s">
        <v>315</v>
      </c>
      <c r="M1555" s="1" t="s">
        <v>302</v>
      </c>
      <c r="N1555" s="1">
        <v>55.0</v>
      </c>
      <c r="O1555" s="1" t="s">
        <v>312</v>
      </c>
      <c r="P1555" s="1" t="s">
        <v>313</v>
      </c>
      <c r="Q1555" s="1" t="s">
        <v>309</v>
      </c>
    </row>
    <row r="1556" ht="15.75" customHeight="1">
      <c r="A1556" s="1" t="s">
        <v>1870</v>
      </c>
      <c r="B1556" s="2">
        <v>46172.0</v>
      </c>
      <c r="C1556" s="2">
        <v>46172.0</v>
      </c>
      <c r="D1556" s="1" t="s">
        <v>36</v>
      </c>
      <c r="E1556" s="1" t="s">
        <v>214</v>
      </c>
      <c r="F1556" s="3">
        <v>0.3958333333333333</v>
      </c>
      <c r="G1556" s="1">
        <v>6.0</v>
      </c>
      <c r="H1556" s="1">
        <v>4.0</v>
      </c>
      <c r="I1556" s="1">
        <v>240.0</v>
      </c>
      <c r="J1556" s="1">
        <v>42.0</v>
      </c>
      <c r="K1556" s="1">
        <v>0.0</v>
      </c>
      <c r="L1556" s="1" t="s">
        <v>311</v>
      </c>
      <c r="M1556" s="1" t="s">
        <v>302</v>
      </c>
      <c r="N1556" s="1">
        <v>43.0</v>
      </c>
      <c r="O1556" s="1" t="s">
        <v>308</v>
      </c>
      <c r="P1556" s="1" t="s">
        <v>304</v>
      </c>
      <c r="Q1556" s="1" t="s">
        <v>305</v>
      </c>
    </row>
    <row r="1557" ht="15.75" customHeight="1">
      <c r="A1557" s="1" t="s">
        <v>1871</v>
      </c>
      <c r="B1557" s="2">
        <v>46064.0</v>
      </c>
      <c r="C1557" s="2">
        <v>46070.0</v>
      </c>
      <c r="D1557" s="1" t="s">
        <v>25</v>
      </c>
      <c r="E1557" s="1" t="s">
        <v>237</v>
      </c>
      <c r="F1557" s="3">
        <v>0.3958333333333333</v>
      </c>
      <c r="G1557" s="1">
        <v>9.0</v>
      </c>
      <c r="H1557" s="1">
        <v>2.0</v>
      </c>
      <c r="I1557" s="1">
        <v>180.0</v>
      </c>
      <c r="J1557" s="1">
        <v>30.0</v>
      </c>
      <c r="K1557" s="1">
        <v>0.0</v>
      </c>
      <c r="L1557" s="1" t="s">
        <v>311</v>
      </c>
      <c r="M1557" s="1" t="s">
        <v>302</v>
      </c>
      <c r="N1557" s="1">
        <v>21.0</v>
      </c>
      <c r="O1557" s="1" t="s">
        <v>312</v>
      </c>
      <c r="P1557" s="1" t="s">
        <v>313</v>
      </c>
      <c r="Q1557" s="1" t="s">
        <v>305</v>
      </c>
    </row>
    <row r="1558" ht="15.75" customHeight="1">
      <c r="A1558" s="1" t="s">
        <v>1872</v>
      </c>
      <c r="B1558" s="2">
        <v>46114.0</v>
      </c>
      <c r="C1558" s="2">
        <v>46115.0</v>
      </c>
      <c r="D1558" s="1" t="s">
        <v>114</v>
      </c>
      <c r="E1558" s="1" t="s">
        <v>163</v>
      </c>
      <c r="F1558" s="3">
        <v>0.3958333333333333</v>
      </c>
      <c r="G1558" s="1">
        <v>6.0</v>
      </c>
      <c r="H1558" s="1">
        <v>5.0</v>
      </c>
      <c r="I1558" s="1">
        <v>420.0</v>
      </c>
      <c r="J1558" s="1">
        <v>48.0</v>
      </c>
      <c r="K1558" s="1">
        <v>20.0</v>
      </c>
      <c r="L1558" s="1" t="s">
        <v>318</v>
      </c>
      <c r="M1558" s="1" t="s">
        <v>302</v>
      </c>
      <c r="N1558" s="1">
        <v>60.0</v>
      </c>
      <c r="O1558" s="1" t="s">
        <v>312</v>
      </c>
      <c r="P1558" s="1" t="s">
        <v>304</v>
      </c>
      <c r="Q1558" s="1" t="s">
        <v>309</v>
      </c>
    </row>
    <row r="1559" ht="15.75" customHeight="1">
      <c r="A1559" s="1" t="s">
        <v>1873</v>
      </c>
      <c r="B1559" s="2">
        <v>46181.0</v>
      </c>
      <c r="C1559" s="2">
        <v>46188.0</v>
      </c>
      <c r="D1559" s="1" t="s">
        <v>36</v>
      </c>
      <c r="E1559" s="1" t="s">
        <v>283</v>
      </c>
      <c r="F1559" s="3">
        <v>0.53125</v>
      </c>
      <c r="G1559" s="1">
        <v>4.0</v>
      </c>
      <c r="H1559" s="1">
        <v>3.0</v>
      </c>
      <c r="I1559" s="1">
        <v>180.0</v>
      </c>
      <c r="J1559" s="1">
        <v>36.0</v>
      </c>
      <c r="K1559" s="1">
        <v>0.0</v>
      </c>
      <c r="L1559" s="1" t="s">
        <v>307</v>
      </c>
      <c r="M1559" s="1" t="s">
        <v>302</v>
      </c>
      <c r="N1559" s="1">
        <v>18.0</v>
      </c>
      <c r="O1559" s="1" t="s">
        <v>308</v>
      </c>
      <c r="P1559" s="1" t="s">
        <v>304</v>
      </c>
      <c r="Q1559" s="1" t="s">
        <v>305</v>
      </c>
    </row>
    <row r="1560" ht="15.75" customHeight="1">
      <c r="A1560" s="1" t="s">
        <v>1874</v>
      </c>
      <c r="B1560" s="2">
        <v>46023.0</v>
      </c>
      <c r="C1560" s="2">
        <v>46026.0</v>
      </c>
      <c r="D1560" s="1" t="s">
        <v>18</v>
      </c>
      <c r="E1560" s="1" t="s">
        <v>220</v>
      </c>
      <c r="F1560" s="3">
        <v>0.6458333333333334</v>
      </c>
      <c r="G1560" s="1">
        <v>4.0</v>
      </c>
      <c r="H1560" s="1">
        <v>4.0</v>
      </c>
      <c r="I1560" s="1">
        <v>360.0</v>
      </c>
      <c r="J1560" s="1">
        <v>42.0</v>
      </c>
      <c r="K1560" s="1">
        <v>0.0</v>
      </c>
      <c r="L1560" s="1" t="s">
        <v>315</v>
      </c>
      <c r="M1560" s="1" t="s">
        <v>302</v>
      </c>
      <c r="N1560" s="1">
        <v>56.0</v>
      </c>
      <c r="O1560" s="1" t="s">
        <v>312</v>
      </c>
      <c r="P1560" s="1" t="s">
        <v>313</v>
      </c>
      <c r="Q1560" s="1" t="s">
        <v>338</v>
      </c>
    </row>
    <row r="1561" ht="15.75" customHeight="1">
      <c r="A1561" s="1" t="s">
        <v>1875</v>
      </c>
      <c r="B1561" s="2">
        <v>46097.0</v>
      </c>
      <c r="C1561" s="2">
        <v>46098.0</v>
      </c>
      <c r="D1561" s="1" t="s">
        <v>78</v>
      </c>
      <c r="E1561" s="1" t="s">
        <v>254</v>
      </c>
      <c r="F1561" s="3">
        <v>0.7708333333333334</v>
      </c>
      <c r="G1561" s="1">
        <v>4.0</v>
      </c>
      <c r="H1561" s="1">
        <v>4.0</v>
      </c>
      <c r="I1561" s="1">
        <v>160.0</v>
      </c>
      <c r="J1561" s="1">
        <v>42.0</v>
      </c>
      <c r="K1561" s="1">
        <v>150.0</v>
      </c>
      <c r="L1561" s="1" t="s">
        <v>301</v>
      </c>
      <c r="M1561" s="1" t="s">
        <v>302</v>
      </c>
      <c r="N1561" s="1">
        <v>36.0</v>
      </c>
      <c r="O1561" s="1" t="s">
        <v>308</v>
      </c>
      <c r="P1561" s="1" t="s">
        <v>313</v>
      </c>
      <c r="Q1561" s="1" t="s">
        <v>305</v>
      </c>
    </row>
    <row r="1562" ht="15.75" customHeight="1">
      <c r="A1562" s="1" t="s">
        <v>1876</v>
      </c>
      <c r="B1562" s="2">
        <v>46027.0</v>
      </c>
      <c r="C1562" s="2">
        <v>46028.0</v>
      </c>
      <c r="D1562" s="1" t="s">
        <v>76</v>
      </c>
      <c r="E1562" s="1" t="s">
        <v>189</v>
      </c>
      <c r="F1562" s="3">
        <v>0.53125</v>
      </c>
      <c r="G1562" s="1">
        <v>7.0</v>
      </c>
      <c r="H1562" s="1">
        <v>5.0</v>
      </c>
      <c r="I1562" s="1">
        <v>360.0</v>
      </c>
      <c r="J1562" s="1">
        <v>48.0</v>
      </c>
      <c r="K1562" s="1">
        <v>60.0</v>
      </c>
      <c r="L1562" s="1" t="s">
        <v>307</v>
      </c>
      <c r="M1562" s="1" t="s">
        <v>302</v>
      </c>
      <c r="N1562" s="1">
        <v>58.0</v>
      </c>
      <c r="O1562" s="1" t="s">
        <v>303</v>
      </c>
      <c r="P1562" s="1" t="s">
        <v>304</v>
      </c>
      <c r="Q1562" s="1" t="s">
        <v>338</v>
      </c>
    </row>
    <row r="1563" ht="15.75" customHeight="1">
      <c r="A1563" s="1" t="s">
        <v>1877</v>
      </c>
      <c r="B1563" s="2">
        <v>46035.0</v>
      </c>
      <c r="C1563" s="2">
        <v>46038.0</v>
      </c>
      <c r="D1563" s="1" t="s">
        <v>36</v>
      </c>
      <c r="E1563" s="1" t="s">
        <v>208</v>
      </c>
      <c r="F1563" s="3">
        <v>0.7708333333333334</v>
      </c>
      <c r="G1563" s="1">
        <v>8.0</v>
      </c>
      <c r="H1563" s="1">
        <v>5.0</v>
      </c>
      <c r="I1563" s="1">
        <v>180.0</v>
      </c>
      <c r="J1563" s="1">
        <v>48.0</v>
      </c>
      <c r="K1563" s="1">
        <v>0.0</v>
      </c>
      <c r="L1563" s="1" t="s">
        <v>307</v>
      </c>
      <c r="M1563" s="1" t="s">
        <v>302</v>
      </c>
      <c r="N1563" s="1">
        <v>20.0</v>
      </c>
      <c r="O1563" s="1" t="s">
        <v>303</v>
      </c>
      <c r="P1563" s="1" t="s">
        <v>313</v>
      </c>
      <c r="Q1563" s="1" t="s">
        <v>305</v>
      </c>
    </row>
    <row r="1564" ht="15.75" customHeight="1">
      <c r="A1564" s="1" t="s">
        <v>1878</v>
      </c>
      <c r="B1564" s="2">
        <v>46131.0</v>
      </c>
      <c r="C1564" s="2">
        <v>46137.0</v>
      </c>
      <c r="D1564" s="1" t="s">
        <v>120</v>
      </c>
      <c r="E1564" s="1" t="s">
        <v>222</v>
      </c>
      <c r="F1564" s="3">
        <v>0.3958333333333333</v>
      </c>
      <c r="G1564" s="1">
        <v>3.0</v>
      </c>
      <c r="H1564" s="1">
        <v>2.0</v>
      </c>
      <c r="I1564" s="1">
        <v>280.0</v>
      </c>
      <c r="J1564" s="1">
        <v>30.0</v>
      </c>
      <c r="K1564" s="1">
        <v>0.0</v>
      </c>
      <c r="L1564" s="1" t="s">
        <v>307</v>
      </c>
      <c r="M1564" s="1" t="s">
        <v>302</v>
      </c>
      <c r="N1564" s="1">
        <v>26.0</v>
      </c>
      <c r="O1564" s="1" t="s">
        <v>303</v>
      </c>
      <c r="P1564" s="1" t="s">
        <v>313</v>
      </c>
      <c r="Q1564" s="1" t="s">
        <v>305</v>
      </c>
    </row>
    <row r="1565" ht="15.75" customHeight="1">
      <c r="A1565" s="1" t="s">
        <v>1879</v>
      </c>
      <c r="B1565" s="2">
        <v>46145.0</v>
      </c>
      <c r="C1565" s="2">
        <v>46147.0</v>
      </c>
      <c r="D1565" s="1" t="s">
        <v>40</v>
      </c>
      <c r="E1565" s="1" t="s">
        <v>232</v>
      </c>
      <c r="F1565" s="3">
        <v>0.6458333333333334</v>
      </c>
      <c r="G1565" s="1">
        <v>4.0</v>
      </c>
      <c r="H1565" s="1">
        <v>2.0</v>
      </c>
      <c r="I1565" s="1">
        <v>180.0</v>
      </c>
      <c r="J1565" s="1">
        <v>30.0</v>
      </c>
      <c r="K1565" s="1">
        <v>100.0</v>
      </c>
      <c r="L1565" s="1" t="s">
        <v>311</v>
      </c>
      <c r="M1565" s="1" t="s">
        <v>302</v>
      </c>
      <c r="N1565" s="1">
        <v>18.0</v>
      </c>
      <c r="O1565" s="1" t="s">
        <v>303</v>
      </c>
      <c r="P1565" s="1" t="s">
        <v>313</v>
      </c>
      <c r="Q1565" s="1" t="s">
        <v>305</v>
      </c>
    </row>
    <row r="1566" ht="15.75" customHeight="1">
      <c r="A1566" s="1" t="s">
        <v>1880</v>
      </c>
      <c r="B1566" s="2">
        <v>46135.0</v>
      </c>
      <c r="C1566" s="2">
        <v>46135.0</v>
      </c>
      <c r="D1566" s="1" t="s">
        <v>36</v>
      </c>
      <c r="E1566" s="1" t="s">
        <v>212</v>
      </c>
      <c r="F1566" s="3">
        <v>0.6458333333333334</v>
      </c>
      <c r="G1566" s="1">
        <v>5.0</v>
      </c>
      <c r="H1566" s="1">
        <v>5.0</v>
      </c>
      <c r="I1566" s="1">
        <v>280.0</v>
      </c>
      <c r="J1566" s="1">
        <v>48.0</v>
      </c>
      <c r="K1566" s="1">
        <v>0.0</v>
      </c>
      <c r="L1566" s="1" t="s">
        <v>311</v>
      </c>
      <c r="M1566" s="1" t="s">
        <v>302</v>
      </c>
      <c r="N1566" s="1">
        <v>38.0</v>
      </c>
      <c r="O1566" s="1" t="s">
        <v>303</v>
      </c>
      <c r="P1566" s="1" t="s">
        <v>313</v>
      </c>
      <c r="Q1566" s="1" t="s">
        <v>338</v>
      </c>
    </row>
    <row r="1567" ht="15.75" customHeight="1">
      <c r="A1567" s="1" t="s">
        <v>1881</v>
      </c>
      <c r="B1567" s="2">
        <v>46106.0</v>
      </c>
      <c r="C1567" s="2">
        <v>46108.0</v>
      </c>
      <c r="D1567" s="1" t="s">
        <v>22</v>
      </c>
      <c r="E1567" s="1" t="s">
        <v>199</v>
      </c>
      <c r="F1567" s="3">
        <v>0.6458333333333334</v>
      </c>
      <c r="G1567" s="1">
        <v>3.0</v>
      </c>
      <c r="H1567" s="1">
        <v>2.0</v>
      </c>
      <c r="I1567" s="1">
        <v>440.0</v>
      </c>
      <c r="J1567" s="1">
        <v>30.0</v>
      </c>
      <c r="K1567" s="1">
        <v>0.0</v>
      </c>
      <c r="L1567" s="1" t="s">
        <v>307</v>
      </c>
      <c r="M1567" s="1" t="s">
        <v>302</v>
      </c>
      <c r="N1567" s="1">
        <v>26.0</v>
      </c>
      <c r="O1567" s="1" t="s">
        <v>308</v>
      </c>
      <c r="P1567" s="1" t="s">
        <v>304</v>
      </c>
      <c r="Q1567" s="1" t="s">
        <v>309</v>
      </c>
    </row>
    <row r="1568" ht="15.75" customHeight="1">
      <c r="A1568" s="1" t="s">
        <v>1882</v>
      </c>
      <c r="B1568" s="2">
        <v>46065.0</v>
      </c>
      <c r="C1568" s="2">
        <v>46065.0</v>
      </c>
      <c r="D1568" s="1" t="s">
        <v>11</v>
      </c>
      <c r="E1568" s="1" t="s">
        <v>201</v>
      </c>
      <c r="F1568" s="3">
        <v>0.9375</v>
      </c>
      <c r="G1568" s="1">
        <v>4.0</v>
      </c>
      <c r="H1568" s="1">
        <v>2.0</v>
      </c>
      <c r="I1568" s="1">
        <v>340.0</v>
      </c>
      <c r="J1568" s="1">
        <v>30.0</v>
      </c>
      <c r="K1568" s="1">
        <v>0.0</v>
      </c>
      <c r="L1568" s="1" t="s">
        <v>311</v>
      </c>
      <c r="M1568" s="1" t="s">
        <v>302</v>
      </c>
      <c r="N1568" s="1">
        <v>22.0</v>
      </c>
      <c r="O1568" s="1" t="s">
        <v>303</v>
      </c>
      <c r="P1568" s="1" t="s">
        <v>304</v>
      </c>
      <c r="Q1568" s="1" t="s">
        <v>338</v>
      </c>
    </row>
    <row r="1569" ht="15.75" customHeight="1">
      <c r="A1569" s="1" t="s">
        <v>1883</v>
      </c>
      <c r="B1569" s="2">
        <v>46185.0</v>
      </c>
      <c r="C1569" s="2">
        <v>46192.0</v>
      </c>
      <c r="D1569" s="1" t="s">
        <v>69</v>
      </c>
      <c r="E1569" s="1" t="s">
        <v>232</v>
      </c>
      <c r="F1569" s="3">
        <v>0.8854166666666666</v>
      </c>
      <c r="G1569" s="1">
        <v>6.0</v>
      </c>
      <c r="H1569" s="1">
        <v>3.0</v>
      </c>
      <c r="I1569" s="1">
        <v>180.0</v>
      </c>
      <c r="J1569" s="1">
        <v>36.0</v>
      </c>
      <c r="K1569" s="1">
        <v>20.0</v>
      </c>
      <c r="L1569" s="1" t="s">
        <v>307</v>
      </c>
      <c r="M1569" s="1" t="s">
        <v>302</v>
      </c>
      <c r="N1569" s="1">
        <v>40.0</v>
      </c>
      <c r="O1569" s="1" t="s">
        <v>303</v>
      </c>
      <c r="P1569" s="1" t="s">
        <v>313</v>
      </c>
      <c r="Q1569" s="1" t="s">
        <v>305</v>
      </c>
    </row>
    <row r="1570" ht="15.75" customHeight="1">
      <c r="A1570" s="1" t="s">
        <v>1884</v>
      </c>
      <c r="B1570" s="2">
        <v>46066.0</v>
      </c>
      <c r="C1570" s="2">
        <v>46068.0</v>
      </c>
      <c r="D1570" s="1" t="s">
        <v>85</v>
      </c>
      <c r="E1570" s="1" t="s">
        <v>212</v>
      </c>
      <c r="F1570" s="3">
        <v>0.3958333333333333</v>
      </c>
      <c r="G1570" s="1">
        <v>4.0</v>
      </c>
      <c r="H1570" s="1">
        <v>4.0</v>
      </c>
      <c r="I1570" s="1">
        <v>200.0</v>
      </c>
      <c r="J1570" s="1">
        <v>42.0</v>
      </c>
      <c r="K1570" s="1">
        <v>0.0</v>
      </c>
      <c r="L1570" s="1" t="s">
        <v>315</v>
      </c>
      <c r="M1570" s="1" t="s">
        <v>302</v>
      </c>
      <c r="N1570" s="1">
        <v>38.0</v>
      </c>
      <c r="O1570" s="1" t="s">
        <v>303</v>
      </c>
      <c r="P1570" s="1" t="s">
        <v>313</v>
      </c>
      <c r="Q1570" s="1" t="s">
        <v>305</v>
      </c>
    </row>
    <row r="1571" ht="15.75" customHeight="1">
      <c r="A1571" s="1" t="s">
        <v>1885</v>
      </c>
      <c r="B1571" s="2">
        <v>46148.0</v>
      </c>
      <c r="C1571" s="2">
        <v>46153.0</v>
      </c>
      <c r="D1571" s="1" t="s">
        <v>88</v>
      </c>
      <c r="E1571" s="1" t="s">
        <v>235</v>
      </c>
      <c r="F1571" s="3">
        <v>0.3958333333333333</v>
      </c>
      <c r="G1571" s="1">
        <v>6.0</v>
      </c>
      <c r="H1571" s="1">
        <v>1.0</v>
      </c>
      <c r="I1571" s="1">
        <v>220.0</v>
      </c>
      <c r="J1571" s="1">
        <v>24.0</v>
      </c>
      <c r="K1571" s="1">
        <v>100.0</v>
      </c>
      <c r="L1571" s="1" t="s">
        <v>307</v>
      </c>
      <c r="M1571" s="1" t="s">
        <v>302</v>
      </c>
      <c r="N1571" s="1">
        <v>58.0</v>
      </c>
      <c r="O1571" s="1" t="s">
        <v>303</v>
      </c>
      <c r="P1571" s="1" t="s">
        <v>304</v>
      </c>
      <c r="Q1571" s="1" t="s">
        <v>305</v>
      </c>
    </row>
    <row r="1572" ht="15.75" customHeight="1">
      <c r="A1572" s="1" t="s">
        <v>1886</v>
      </c>
      <c r="B1572" s="2">
        <v>46089.0</v>
      </c>
      <c r="C1572" s="2">
        <v>46096.0</v>
      </c>
      <c r="D1572" s="1" t="s">
        <v>62</v>
      </c>
      <c r="E1572" s="1" t="s">
        <v>206</v>
      </c>
      <c r="F1572" s="3">
        <v>0.6458333333333334</v>
      </c>
      <c r="G1572" s="1">
        <v>8.0</v>
      </c>
      <c r="H1572" s="1">
        <v>2.0</v>
      </c>
      <c r="I1572" s="1">
        <v>320.0</v>
      </c>
      <c r="J1572" s="1">
        <v>30.0</v>
      </c>
      <c r="K1572" s="1">
        <v>0.0</v>
      </c>
      <c r="L1572" s="1" t="s">
        <v>301</v>
      </c>
      <c r="M1572" s="1" t="s">
        <v>302</v>
      </c>
      <c r="N1572" s="1">
        <v>27.0</v>
      </c>
      <c r="O1572" s="1" t="s">
        <v>303</v>
      </c>
      <c r="P1572" s="1" t="s">
        <v>313</v>
      </c>
      <c r="Q1572" s="1" t="s">
        <v>338</v>
      </c>
    </row>
    <row r="1573" ht="15.75" customHeight="1">
      <c r="A1573" s="1" t="s">
        <v>1887</v>
      </c>
      <c r="B1573" s="2">
        <v>46051.0</v>
      </c>
      <c r="C1573" s="2">
        <v>46058.0</v>
      </c>
      <c r="D1573" s="1" t="s">
        <v>22</v>
      </c>
      <c r="E1573" s="1" t="s">
        <v>258</v>
      </c>
      <c r="F1573" s="3">
        <v>0.6458333333333334</v>
      </c>
      <c r="G1573" s="1">
        <v>10.0</v>
      </c>
      <c r="H1573" s="1">
        <v>4.0</v>
      </c>
      <c r="I1573" s="1">
        <v>180.0</v>
      </c>
      <c r="J1573" s="1">
        <v>42.0</v>
      </c>
      <c r="K1573" s="1">
        <v>150.0</v>
      </c>
      <c r="L1573" s="1" t="s">
        <v>311</v>
      </c>
      <c r="M1573" s="1" t="s">
        <v>302</v>
      </c>
      <c r="N1573" s="1">
        <v>34.0</v>
      </c>
      <c r="O1573" s="1" t="s">
        <v>308</v>
      </c>
      <c r="P1573" s="1" t="s">
        <v>313</v>
      </c>
      <c r="Q1573" s="1" t="s">
        <v>305</v>
      </c>
    </row>
    <row r="1574" ht="15.75" customHeight="1">
      <c r="A1574" s="1" t="s">
        <v>1888</v>
      </c>
      <c r="B1574" s="2">
        <v>46082.0</v>
      </c>
      <c r="C1574" s="2">
        <v>46089.0</v>
      </c>
      <c r="D1574" s="1" t="s">
        <v>73</v>
      </c>
      <c r="E1574" s="1" t="s">
        <v>168</v>
      </c>
      <c r="F1574" s="3">
        <v>0.9375</v>
      </c>
      <c r="G1574" s="1">
        <v>2.0</v>
      </c>
      <c r="H1574" s="1">
        <v>2.0</v>
      </c>
      <c r="I1574" s="1">
        <v>160.0</v>
      </c>
      <c r="J1574" s="1">
        <v>30.0</v>
      </c>
      <c r="K1574" s="1">
        <v>20.0</v>
      </c>
      <c r="L1574" s="1" t="s">
        <v>311</v>
      </c>
      <c r="M1574" s="1" t="s">
        <v>302</v>
      </c>
      <c r="N1574" s="1">
        <v>22.0</v>
      </c>
      <c r="O1574" s="1" t="s">
        <v>303</v>
      </c>
      <c r="P1574" s="1" t="s">
        <v>304</v>
      </c>
      <c r="Q1574" s="1" t="s">
        <v>305</v>
      </c>
    </row>
    <row r="1575" ht="15.75" customHeight="1">
      <c r="A1575" s="1" t="s">
        <v>1889</v>
      </c>
      <c r="B1575" s="2">
        <v>46132.0</v>
      </c>
      <c r="C1575" s="2">
        <v>46132.0</v>
      </c>
      <c r="D1575" s="1" t="s">
        <v>73</v>
      </c>
      <c r="E1575" s="1" t="s">
        <v>244</v>
      </c>
      <c r="F1575" s="3">
        <v>0.53125</v>
      </c>
      <c r="G1575" s="1">
        <v>4.0</v>
      </c>
      <c r="H1575" s="1">
        <v>5.0</v>
      </c>
      <c r="I1575" s="1">
        <v>420.0</v>
      </c>
      <c r="J1575" s="1">
        <v>48.0</v>
      </c>
      <c r="K1575" s="1">
        <v>60.0</v>
      </c>
      <c r="L1575" s="1" t="s">
        <v>301</v>
      </c>
      <c r="M1575" s="1" t="s">
        <v>302</v>
      </c>
      <c r="N1575" s="1">
        <v>40.0</v>
      </c>
      <c r="O1575" s="1" t="s">
        <v>312</v>
      </c>
      <c r="P1575" s="1" t="s">
        <v>304</v>
      </c>
      <c r="Q1575" s="1" t="s">
        <v>309</v>
      </c>
    </row>
    <row r="1576" ht="15.75" customHeight="1">
      <c r="A1576" s="1" t="s">
        <v>1890</v>
      </c>
      <c r="B1576" s="2">
        <v>46025.0</v>
      </c>
      <c r="C1576" s="2">
        <v>46029.0</v>
      </c>
      <c r="D1576" s="1" t="s">
        <v>125</v>
      </c>
      <c r="E1576" s="1" t="s">
        <v>232</v>
      </c>
      <c r="F1576" s="3">
        <v>0.9375</v>
      </c>
      <c r="G1576" s="1">
        <v>5.0</v>
      </c>
      <c r="H1576" s="1">
        <v>2.0</v>
      </c>
      <c r="I1576" s="1">
        <v>180.0</v>
      </c>
      <c r="J1576" s="1">
        <v>30.0</v>
      </c>
      <c r="K1576" s="1">
        <v>0.0</v>
      </c>
      <c r="L1576" s="1" t="s">
        <v>318</v>
      </c>
      <c r="M1576" s="1" t="s">
        <v>302</v>
      </c>
      <c r="N1576" s="1">
        <v>46.0</v>
      </c>
      <c r="O1576" s="1" t="s">
        <v>312</v>
      </c>
      <c r="P1576" s="1" t="s">
        <v>304</v>
      </c>
      <c r="Q1576" s="1" t="s">
        <v>305</v>
      </c>
    </row>
    <row r="1577" ht="15.75" customHeight="1">
      <c r="A1577" s="1" t="s">
        <v>1891</v>
      </c>
      <c r="B1577" s="2">
        <v>46106.0</v>
      </c>
      <c r="C1577" s="2">
        <v>46109.0</v>
      </c>
      <c r="D1577" s="1" t="s">
        <v>69</v>
      </c>
      <c r="E1577" s="1" t="s">
        <v>244</v>
      </c>
      <c r="F1577" s="3">
        <v>0.9375</v>
      </c>
      <c r="G1577" s="1">
        <v>4.0</v>
      </c>
      <c r="H1577" s="1">
        <v>1.0</v>
      </c>
      <c r="I1577" s="1">
        <v>240.0</v>
      </c>
      <c r="J1577" s="1">
        <v>24.0</v>
      </c>
      <c r="K1577" s="1">
        <v>20.0</v>
      </c>
      <c r="L1577" s="1" t="s">
        <v>311</v>
      </c>
      <c r="M1577" s="1" t="s">
        <v>302</v>
      </c>
      <c r="N1577" s="1">
        <v>45.0</v>
      </c>
      <c r="O1577" s="1" t="s">
        <v>312</v>
      </c>
      <c r="P1577" s="1" t="s">
        <v>313</v>
      </c>
      <c r="Q1577" s="1" t="s">
        <v>305</v>
      </c>
    </row>
    <row r="1578" ht="15.75" customHeight="1">
      <c r="A1578" s="1" t="s">
        <v>1892</v>
      </c>
      <c r="B1578" s="2">
        <v>46120.0</v>
      </c>
      <c r="C1578" s="2">
        <v>46127.0</v>
      </c>
      <c r="D1578" s="1" t="s">
        <v>22</v>
      </c>
      <c r="E1578" s="1" t="s">
        <v>239</v>
      </c>
      <c r="F1578" s="3">
        <v>0.8854166666666666</v>
      </c>
      <c r="G1578" s="1">
        <v>1.0</v>
      </c>
      <c r="H1578" s="1">
        <v>4.0</v>
      </c>
      <c r="I1578" s="1">
        <v>260.0</v>
      </c>
      <c r="J1578" s="1">
        <v>42.0</v>
      </c>
      <c r="K1578" s="1">
        <v>150.0</v>
      </c>
      <c r="L1578" s="1" t="s">
        <v>307</v>
      </c>
      <c r="M1578" s="1" t="s">
        <v>302</v>
      </c>
      <c r="N1578" s="1">
        <v>43.0</v>
      </c>
      <c r="O1578" s="1" t="s">
        <v>308</v>
      </c>
      <c r="P1578" s="1" t="s">
        <v>304</v>
      </c>
      <c r="Q1578" s="1" t="s">
        <v>338</v>
      </c>
    </row>
    <row r="1579" ht="15.75" customHeight="1">
      <c r="A1579" s="1" t="s">
        <v>1893</v>
      </c>
      <c r="B1579" s="2">
        <v>46124.0</v>
      </c>
      <c r="C1579" s="2">
        <v>46126.0</v>
      </c>
      <c r="D1579" s="1" t="s">
        <v>85</v>
      </c>
      <c r="E1579" s="1" t="s">
        <v>254</v>
      </c>
      <c r="F1579" s="3">
        <v>0.3958333333333333</v>
      </c>
      <c r="G1579" s="1">
        <v>1.0</v>
      </c>
      <c r="H1579" s="1">
        <v>5.0</v>
      </c>
      <c r="I1579" s="1">
        <v>160.0</v>
      </c>
      <c r="J1579" s="1">
        <v>48.0</v>
      </c>
      <c r="K1579" s="1">
        <v>40.0</v>
      </c>
      <c r="L1579" s="1" t="s">
        <v>315</v>
      </c>
      <c r="M1579" s="1" t="s">
        <v>302</v>
      </c>
      <c r="N1579" s="1">
        <v>39.0</v>
      </c>
      <c r="O1579" s="1" t="s">
        <v>308</v>
      </c>
      <c r="P1579" s="1" t="s">
        <v>304</v>
      </c>
      <c r="Q1579" s="1" t="s">
        <v>305</v>
      </c>
    </row>
    <row r="1580" ht="15.75" customHeight="1">
      <c r="A1580" s="1" t="s">
        <v>1894</v>
      </c>
      <c r="B1580" s="2">
        <v>46159.0</v>
      </c>
      <c r="C1580" s="2">
        <v>46164.0</v>
      </c>
      <c r="D1580" s="1" t="s">
        <v>66</v>
      </c>
      <c r="E1580" s="1" t="s">
        <v>254</v>
      </c>
      <c r="F1580" s="3">
        <v>0.53125</v>
      </c>
      <c r="G1580" s="1">
        <v>1.0</v>
      </c>
      <c r="H1580" s="1">
        <v>3.0</v>
      </c>
      <c r="I1580" s="1">
        <v>160.0</v>
      </c>
      <c r="J1580" s="1">
        <v>36.0</v>
      </c>
      <c r="K1580" s="1">
        <v>0.0</v>
      </c>
      <c r="L1580" s="1" t="s">
        <v>315</v>
      </c>
      <c r="M1580" s="1" t="s">
        <v>326</v>
      </c>
      <c r="N1580" s="1">
        <v>39.0</v>
      </c>
      <c r="O1580" s="1" t="s">
        <v>303</v>
      </c>
      <c r="P1580" s="1" t="s">
        <v>313</v>
      </c>
      <c r="Q1580" s="1" t="s">
        <v>305</v>
      </c>
    </row>
    <row r="1581" ht="15.75" customHeight="1">
      <c r="A1581" s="1" t="s">
        <v>1895</v>
      </c>
      <c r="B1581" s="2">
        <v>46192.0</v>
      </c>
      <c r="C1581" s="2">
        <v>46196.0</v>
      </c>
      <c r="D1581" s="1" t="s">
        <v>137</v>
      </c>
      <c r="E1581" s="1" t="s">
        <v>189</v>
      </c>
      <c r="F1581" s="3">
        <v>0.6458333333333334</v>
      </c>
      <c r="G1581" s="1">
        <v>10.0</v>
      </c>
      <c r="H1581" s="1">
        <v>2.0</v>
      </c>
      <c r="I1581" s="1">
        <v>280.0</v>
      </c>
      <c r="J1581" s="1">
        <v>30.0</v>
      </c>
      <c r="K1581" s="1">
        <v>40.0</v>
      </c>
      <c r="L1581" s="1" t="s">
        <v>301</v>
      </c>
      <c r="M1581" s="1" t="s">
        <v>302</v>
      </c>
      <c r="N1581" s="1">
        <v>51.0</v>
      </c>
      <c r="O1581" s="1" t="s">
        <v>303</v>
      </c>
      <c r="P1581" s="1" t="s">
        <v>313</v>
      </c>
      <c r="Q1581" s="1" t="s">
        <v>305</v>
      </c>
    </row>
    <row r="1582" ht="15.75" customHeight="1">
      <c r="A1582" s="1" t="s">
        <v>1896</v>
      </c>
      <c r="B1582" s="2">
        <v>46172.0</v>
      </c>
      <c r="C1582" s="2">
        <v>46177.0</v>
      </c>
      <c r="D1582" s="1" t="s">
        <v>59</v>
      </c>
      <c r="E1582" s="1" t="s">
        <v>252</v>
      </c>
      <c r="F1582" s="3">
        <v>0.6458333333333334</v>
      </c>
      <c r="G1582" s="1">
        <v>5.0</v>
      </c>
      <c r="H1582" s="1">
        <v>4.0</v>
      </c>
      <c r="I1582" s="1">
        <v>220.0</v>
      </c>
      <c r="J1582" s="1">
        <v>42.0</v>
      </c>
      <c r="K1582" s="1">
        <v>100.0</v>
      </c>
      <c r="L1582" s="1" t="s">
        <v>311</v>
      </c>
      <c r="M1582" s="1" t="s">
        <v>302</v>
      </c>
      <c r="N1582" s="1">
        <v>54.0</v>
      </c>
      <c r="O1582" s="1" t="s">
        <v>303</v>
      </c>
      <c r="P1582" s="1" t="s">
        <v>304</v>
      </c>
      <c r="Q1582" s="1" t="s">
        <v>305</v>
      </c>
    </row>
    <row r="1583" ht="15.75" customHeight="1">
      <c r="A1583" s="1" t="s">
        <v>1897</v>
      </c>
      <c r="B1583" s="2">
        <v>46174.0</v>
      </c>
      <c r="C1583" s="2">
        <v>46174.0</v>
      </c>
      <c r="D1583" s="1" t="s">
        <v>30</v>
      </c>
      <c r="E1583" s="1" t="s">
        <v>175</v>
      </c>
      <c r="F1583" s="3">
        <v>0.9375</v>
      </c>
      <c r="G1583" s="1">
        <v>1.0</v>
      </c>
      <c r="H1583" s="1">
        <v>4.0</v>
      </c>
      <c r="I1583" s="1">
        <v>280.0</v>
      </c>
      <c r="J1583" s="1">
        <v>42.0</v>
      </c>
      <c r="K1583" s="1">
        <v>20.0</v>
      </c>
      <c r="L1583" s="1" t="s">
        <v>311</v>
      </c>
      <c r="M1583" s="1" t="s">
        <v>302</v>
      </c>
      <c r="N1583" s="1">
        <v>60.0</v>
      </c>
      <c r="O1583" s="1" t="s">
        <v>312</v>
      </c>
      <c r="P1583" s="1" t="s">
        <v>304</v>
      </c>
      <c r="Q1583" s="1" t="s">
        <v>338</v>
      </c>
    </row>
    <row r="1584" ht="15.75" customHeight="1">
      <c r="A1584" s="1" t="s">
        <v>1898</v>
      </c>
      <c r="B1584" s="2">
        <v>46186.0</v>
      </c>
      <c r="C1584" s="2">
        <v>46193.0</v>
      </c>
      <c r="D1584" s="1" t="s">
        <v>134</v>
      </c>
      <c r="E1584" s="1" t="s">
        <v>237</v>
      </c>
      <c r="F1584" s="3">
        <v>0.6458333333333334</v>
      </c>
      <c r="G1584" s="1">
        <v>2.0</v>
      </c>
      <c r="H1584" s="1">
        <v>5.0</v>
      </c>
      <c r="I1584" s="1">
        <v>180.0</v>
      </c>
      <c r="J1584" s="1">
        <v>48.0</v>
      </c>
      <c r="K1584" s="1">
        <v>60.0</v>
      </c>
      <c r="L1584" s="1" t="s">
        <v>307</v>
      </c>
      <c r="M1584" s="1" t="s">
        <v>302</v>
      </c>
      <c r="N1584" s="1">
        <v>34.0</v>
      </c>
      <c r="O1584" s="1" t="s">
        <v>308</v>
      </c>
      <c r="P1584" s="1" t="s">
        <v>313</v>
      </c>
      <c r="Q1584" s="1" t="s">
        <v>305</v>
      </c>
    </row>
    <row r="1585" ht="15.75" customHeight="1">
      <c r="A1585" s="1" t="s">
        <v>1899</v>
      </c>
      <c r="B1585" s="2">
        <v>46150.0</v>
      </c>
      <c r="C1585" s="2">
        <v>46152.0</v>
      </c>
      <c r="D1585" s="1" t="s">
        <v>76</v>
      </c>
      <c r="E1585" s="1" t="s">
        <v>228</v>
      </c>
      <c r="F1585" s="3">
        <v>0.53125</v>
      </c>
      <c r="G1585" s="1">
        <v>5.0</v>
      </c>
      <c r="H1585" s="1">
        <v>1.0</v>
      </c>
      <c r="I1585" s="1">
        <v>340.0</v>
      </c>
      <c r="J1585" s="1">
        <v>24.0</v>
      </c>
      <c r="K1585" s="1">
        <v>0.0</v>
      </c>
      <c r="L1585" s="1" t="s">
        <v>301</v>
      </c>
      <c r="M1585" s="1" t="s">
        <v>302</v>
      </c>
      <c r="N1585" s="1">
        <v>19.0</v>
      </c>
      <c r="O1585" s="1" t="s">
        <v>312</v>
      </c>
      <c r="P1585" s="1" t="s">
        <v>313</v>
      </c>
      <c r="Q1585" s="1" t="s">
        <v>309</v>
      </c>
    </row>
    <row r="1586" ht="15.75" customHeight="1">
      <c r="A1586" s="1" t="s">
        <v>1900</v>
      </c>
      <c r="B1586" s="2">
        <v>46160.0</v>
      </c>
      <c r="C1586" s="2">
        <v>46161.0</v>
      </c>
      <c r="D1586" s="1" t="s">
        <v>114</v>
      </c>
      <c r="E1586" s="1" t="s">
        <v>254</v>
      </c>
      <c r="F1586" s="3">
        <v>0.6458333333333334</v>
      </c>
      <c r="G1586" s="1">
        <v>3.0</v>
      </c>
      <c r="H1586" s="1">
        <v>3.0</v>
      </c>
      <c r="I1586" s="1">
        <v>160.0</v>
      </c>
      <c r="J1586" s="1">
        <v>36.0</v>
      </c>
      <c r="K1586" s="1">
        <v>150.0</v>
      </c>
      <c r="L1586" s="1" t="s">
        <v>301</v>
      </c>
      <c r="M1586" s="1" t="s">
        <v>302</v>
      </c>
      <c r="N1586" s="1">
        <v>23.0</v>
      </c>
      <c r="O1586" s="1" t="s">
        <v>308</v>
      </c>
      <c r="P1586" s="1" t="s">
        <v>304</v>
      </c>
      <c r="Q1586" s="1" t="s">
        <v>305</v>
      </c>
    </row>
    <row r="1587" ht="15.75" customHeight="1">
      <c r="A1587" s="1" t="s">
        <v>1901</v>
      </c>
      <c r="B1587" s="2">
        <v>46181.0</v>
      </c>
      <c r="C1587" s="2">
        <v>46183.0</v>
      </c>
      <c r="D1587" s="1" t="s">
        <v>125</v>
      </c>
      <c r="E1587" s="1" t="s">
        <v>235</v>
      </c>
      <c r="F1587" s="3">
        <v>0.7708333333333334</v>
      </c>
      <c r="G1587" s="1">
        <v>4.0</v>
      </c>
      <c r="H1587" s="1">
        <v>3.0</v>
      </c>
      <c r="I1587" s="1">
        <v>300.0</v>
      </c>
      <c r="J1587" s="1">
        <v>36.0</v>
      </c>
      <c r="K1587" s="1">
        <v>0.0</v>
      </c>
      <c r="L1587" s="1" t="s">
        <v>311</v>
      </c>
      <c r="M1587" s="1" t="s">
        <v>302</v>
      </c>
      <c r="N1587" s="1">
        <v>45.0</v>
      </c>
      <c r="O1587" s="1" t="s">
        <v>312</v>
      </c>
      <c r="P1587" s="1" t="s">
        <v>304</v>
      </c>
      <c r="Q1587" s="1" t="s">
        <v>338</v>
      </c>
    </row>
    <row r="1588" ht="15.75" customHeight="1">
      <c r="A1588" s="1" t="s">
        <v>1902</v>
      </c>
      <c r="B1588" s="2">
        <v>46183.0</v>
      </c>
      <c r="C1588" s="2">
        <v>46188.0</v>
      </c>
      <c r="D1588" s="1" t="s">
        <v>111</v>
      </c>
      <c r="E1588" s="1" t="s">
        <v>250</v>
      </c>
      <c r="F1588" s="3">
        <v>0.6458333333333334</v>
      </c>
      <c r="G1588" s="1">
        <v>2.0</v>
      </c>
      <c r="H1588" s="1">
        <v>4.0</v>
      </c>
      <c r="I1588" s="1">
        <v>180.0</v>
      </c>
      <c r="J1588" s="1">
        <v>42.0</v>
      </c>
      <c r="K1588" s="1">
        <v>20.0</v>
      </c>
      <c r="L1588" s="1" t="s">
        <v>311</v>
      </c>
      <c r="M1588" s="1" t="s">
        <v>302</v>
      </c>
      <c r="N1588" s="1">
        <v>60.0</v>
      </c>
      <c r="O1588" s="1" t="s">
        <v>303</v>
      </c>
      <c r="P1588" s="1" t="s">
        <v>313</v>
      </c>
      <c r="Q1588" s="1" t="s">
        <v>305</v>
      </c>
    </row>
    <row r="1589" ht="15.75" customHeight="1">
      <c r="A1589" s="1" t="s">
        <v>1903</v>
      </c>
      <c r="B1589" s="2">
        <v>46028.0</v>
      </c>
      <c r="C1589" s="2">
        <v>46029.0</v>
      </c>
      <c r="D1589" s="1" t="s">
        <v>25</v>
      </c>
      <c r="E1589" s="1" t="s">
        <v>201</v>
      </c>
      <c r="F1589" s="3">
        <v>0.8854166666666666</v>
      </c>
      <c r="G1589" s="1">
        <v>4.0</v>
      </c>
      <c r="H1589" s="1">
        <v>1.0</v>
      </c>
      <c r="I1589" s="1">
        <v>440.0</v>
      </c>
      <c r="J1589" s="1">
        <v>24.0</v>
      </c>
      <c r="K1589" s="1">
        <v>0.0</v>
      </c>
      <c r="L1589" s="1" t="s">
        <v>307</v>
      </c>
      <c r="M1589" s="1" t="s">
        <v>302</v>
      </c>
      <c r="N1589" s="1">
        <v>26.0</v>
      </c>
      <c r="O1589" s="1" t="s">
        <v>308</v>
      </c>
      <c r="P1589" s="1" t="s">
        <v>313</v>
      </c>
      <c r="Q1589" s="1" t="s">
        <v>309</v>
      </c>
    </row>
    <row r="1590" ht="15.75" customHeight="1">
      <c r="A1590" s="1" t="s">
        <v>1904</v>
      </c>
      <c r="B1590" s="2">
        <v>46112.0</v>
      </c>
      <c r="C1590" s="2">
        <v>46113.0</v>
      </c>
      <c r="D1590" s="1" t="s">
        <v>36</v>
      </c>
      <c r="E1590" s="1" t="s">
        <v>232</v>
      </c>
      <c r="F1590" s="3">
        <v>0.3958333333333333</v>
      </c>
      <c r="G1590" s="1">
        <v>9.0</v>
      </c>
      <c r="H1590" s="1">
        <v>3.0</v>
      </c>
      <c r="I1590" s="1">
        <v>180.0</v>
      </c>
      <c r="J1590" s="1">
        <v>36.0</v>
      </c>
      <c r="K1590" s="1">
        <v>40.0</v>
      </c>
      <c r="L1590" s="1" t="s">
        <v>315</v>
      </c>
      <c r="M1590" s="1" t="s">
        <v>302</v>
      </c>
      <c r="N1590" s="1">
        <v>52.0</v>
      </c>
      <c r="O1590" s="1" t="s">
        <v>308</v>
      </c>
      <c r="P1590" s="1" t="s">
        <v>313</v>
      </c>
      <c r="Q1590" s="1" t="s">
        <v>305</v>
      </c>
    </row>
    <row r="1591" ht="15.75" customHeight="1">
      <c r="A1591" s="1" t="s">
        <v>1905</v>
      </c>
      <c r="B1591" s="2">
        <v>46106.0</v>
      </c>
      <c r="C1591" s="2">
        <v>46106.0</v>
      </c>
      <c r="D1591" s="1" t="s">
        <v>131</v>
      </c>
      <c r="E1591" s="1" t="s">
        <v>212</v>
      </c>
      <c r="F1591" s="3">
        <v>0.9375</v>
      </c>
      <c r="G1591" s="1">
        <v>7.0</v>
      </c>
      <c r="H1591" s="1">
        <v>4.0</v>
      </c>
      <c r="I1591" s="1">
        <v>200.0</v>
      </c>
      <c r="J1591" s="1">
        <v>42.0</v>
      </c>
      <c r="K1591" s="1">
        <v>0.0</v>
      </c>
      <c r="L1591" s="1" t="s">
        <v>301</v>
      </c>
      <c r="M1591" s="1" t="s">
        <v>302</v>
      </c>
      <c r="N1591" s="1">
        <v>39.0</v>
      </c>
      <c r="O1591" s="1" t="s">
        <v>312</v>
      </c>
      <c r="P1591" s="1" t="s">
        <v>304</v>
      </c>
      <c r="Q1591" s="1" t="s">
        <v>305</v>
      </c>
    </row>
    <row r="1592" ht="15.75" customHeight="1">
      <c r="A1592" s="1" t="s">
        <v>1906</v>
      </c>
      <c r="B1592" s="2">
        <v>46120.0</v>
      </c>
      <c r="C1592" s="2">
        <v>46126.0</v>
      </c>
      <c r="D1592" s="1" t="s">
        <v>25</v>
      </c>
      <c r="E1592" s="1" t="s">
        <v>235</v>
      </c>
      <c r="F1592" s="3">
        <v>0.8854166666666666</v>
      </c>
      <c r="G1592" s="1">
        <v>4.0</v>
      </c>
      <c r="H1592" s="1">
        <v>2.0</v>
      </c>
      <c r="I1592" s="1">
        <v>220.0</v>
      </c>
      <c r="J1592" s="1">
        <v>30.0</v>
      </c>
      <c r="K1592" s="1">
        <v>0.0</v>
      </c>
      <c r="L1592" s="1" t="s">
        <v>311</v>
      </c>
      <c r="M1592" s="1" t="s">
        <v>302</v>
      </c>
      <c r="N1592" s="1">
        <v>43.0</v>
      </c>
      <c r="O1592" s="1" t="s">
        <v>312</v>
      </c>
      <c r="P1592" s="1" t="s">
        <v>304</v>
      </c>
      <c r="Q1592" s="1" t="s">
        <v>305</v>
      </c>
    </row>
    <row r="1593" ht="15.75" customHeight="1">
      <c r="A1593" s="1" t="s">
        <v>1907</v>
      </c>
      <c r="B1593" s="2">
        <v>46181.0</v>
      </c>
      <c r="C1593" s="2">
        <v>46181.0</v>
      </c>
      <c r="D1593" s="1" t="s">
        <v>104</v>
      </c>
      <c r="E1593" s="1" t="s">
        <v>266</v>
      </c>
      <c r="F1593" s="3">
        <v>0.3958333333333333</v>
      </c>
      <c r="G1593" s="1">
        <v>3.0</v>
      </c>
      <c r="H1593" s="1">
        <v>3.0</v>
      </c>
      <c r="I1593" s="1">
        <v>220.0</v>
      </c>
      <c r="J1593" s="1">
        <v>36.0</v>
      </c>
      <c r="K1593" s="1">
        <v>150.0</v>
      </c>
      <c r="L1593" s="1" t="s">
        <v>307</v>
      </c>
      <c r="M1593" s="1" t="s">
        <v>363</v>
      </c>
      <c r="N1593" s="1">
        <v>45.0</v>
      </c>
      <c r="O1593" s="1" t="s">
        <v>312</v>
      </c>
      <c r="P1593" s="1" t="s">
        <v>304</v>
      </c>
      <c r="Q1593" s="1" t="s">
        <v>305</v>
      </c>
    </row>
    <row r="1594" ht="15.75" customHeight="1">
      <c r="A1594" s="1" t="s">
        <v>1908</v>
      </c>
      <c r="B1594" s="2">
        <v>46045.0</v>
      </c>
      <c r="C1594" s="2">
        <v>46050.0</v>
      </c>
      <c r="D1594" s="1" t="s">
        <v>131</v>
      </c>
      <c r="E1594" s="1" t="s">
        <v>224</v>
      </c>
      <c r="F1594" s="3">
        <v>0.3958333333333333</v>
      </c>
      <c r="G1594" s="1">
        <v>4.0</v>
      </c>
      <c r="H1594" s="1">
        <v>3.0</v>
      </c>
      <c r="I1594" s="1">
        <v>200.0</v>
      </c>
      <c r="J1594" s="1">
        <v>36.0</v>
      </c>
      <c r="K1594" s="1">
        <v>20.0</v>
      </c>
      <c r="L1594" s="1" t="s">
        <v>307</v>
      </c>
      <c r="M1594" s="1" t="s">
        <v>302</v>
      </c>
      <c r="N1594" s="1">
        <v>25.0</v>
      </c>
      <c r="O1594" s="1" t="s">
        <v>308</v>
      </c>
      <c r="P1594" s="1" t="s">
        <v>313</v>
      </c>
      <c r="Q1594" s="1" t="s">
        <v>305</v>
      </c>
    </row>
    <row r="1595" ht="15.75" customHeight="1">
      <c r="A1595" s="1" t="s">
        <v>1909</v>
      </c>
      <c r="B1595" s="2">
        <v>46196.0</v>
      </c>
      <c r="C1595" s="2">
        <v>46196.0</v>
      </c>
      <c r="D1595" s="1" t="s">
        <v>97</v>
      </c>
      <c r="E1595" s="1" t="s">
        <v>244</v>
      </c>
      <c r="F1595" s="3">
        <v>0.8854166666666666</v>
      </c>
      <c r="G1595" s="1">
        <v>5.0</v>
      </c>
      <c r="H1595" s="1">
        <v>3.0</v>
      </c>
      <c r="I1595" s="1">
        <v>240.0</v>
      </c>
      <c r="J1595" s="1">
        <v>36.0</v>
      </c>
      <c r="K1595" s="1">
        <v>0.0</v>
      </c>
      <c r="L1595" s="1" t="s">
        <v>318</v>
      </c>
      <c r="M1595" s="1" t="s">
        <v>302</v>
      </c>
      <c r="N1595" s="1">
        <v>28.0</v>
      </c>
      <c r="O1595" s="1" t="s">
        <v>303</v>
      </c>
      <c r="P1595" s="1" t="s">
        <v>313</v>
      </c>
      <c r="Q1595" s="1" t="s">
        <v>305</v>
      </c>
    </row>
    <row r="1596" ht="15.75" customHeight="1">
      <c r="A1596" s="1" t="s">
        <v>1910</v>
      </c>
      <c r="B1596" s="2">
        <v>46127.0</v>
      </c>
      <c r="C1596" s="2">
        <v>46127.0</v>
      </c>
      <c r="D1596" s="1" t="s">
        <v>46</v>
      </c>
      <c r="E1596" s="1" t="s">
        <v>201</v>
      </c>
      <c r="F1596" s="3">
        <v>0.3958333333333333</v>
      </c>
      <c r="G1596" s="1">
        <v>6.0</v>
      </c>
      <c r="H1596" s="1">
        <v>2.0</v>
      </c>
      <c r="I1596" s="1">
        <v>260.0</v>
      </c>
      <c r="J1596" s="1">
        <v>30.0</v>
      </c>
      <c r="K1596" s="1">
        <v>0.0</v>
      </c>
      <c r="L1596" s="1" t="s">
        <v>318</v>
      </c>
      <c r="M1596" s="1" t="s">
        <v>302</v>
      </c>
      <c r="N1596" s="1">
        <v>34.0</v>
      </c>
      <c r="O1596" s="1" t="s">
        <v>308</v>
      </c>
      <c r="P1596" s="1" t="s">
        <v>304</v>
      </c>
      <c r="Q1596" s="1" t="s">
        <v>305</v>
      </c>
    </row>
    <row r="1597" ht="15.75" customHeight="1">
      <c r="A1597" s="1" t="s">
        <v>1911</v>
      </c>
      <c r="B1597" s="2">
        <v>46049.0</v>
      </c>
      <c r="C1597" s="2">
        <v>46056.0</v>
      </c>
      <c r="D1597" s="1" t="s">
        <v>144</v>
      </c>
      <c r="E1597" s="1" t="s">
        <v>214</v>
      </c>
      <c r="F1597" s="3">
        <v>0.7708333333333334</v>
      </c>
      <c r="G1597" s="1">
        <v>5.0</v>
      </c>
      <c r="H1597" s="1">
        <v>2.0</v>
      </c>
      <c r="I1597" s="1">
        <v>240.0</v>
      </c>
      <c r="J1597" s="1">
        <v>30.0</v>
      </c>
      <c r="K1597" s="1">
        <v>100.0</v>
      </c>
      <c r="L1597" s="1" t="s">
        <v>315</v>
      </c>
      <c r="M1597" s="1" t="s">
        <v>302</v>
      </c>
      <c r="N1597" s="1">
        <v>37.0</v>
      </c>
      <c r="O1597" s="1" t="s">
        <v>312</v>
      </c>
      <c r="P1597" s="1" t="s">
        <v>304</v>
      </c>
      <c r="Q1597" s="1" t="s">
        <v>305</v>
      </c>
    </row>
    <row r="1598" ht="15.75" customHeight="1">
      <c r="A1598" s="1" t="s">
        <v>1912</v>
      </c>
      <c r="B1598" s="2">
        <v>46032.0</v>
      </c>
      <c r="C1598" s="2">
        <v>46035.0</v>
      </c>
      <c r="D1598" s="1" t="s">
        <v>97</v>
      </c>
      <c r="E1598" s="1" t="s">
        <v>250</v>
      </c>
      <c r="F1598" s="3">
        <v>0.7708333333333334</v>
      </c>
      <c r="G1598" s="1">
        <v>4.0</v>
      </c>
      <c r="H1598" s="1">
        <v>2.0</v>
      </c>
      <c r="I1598" s="1">
        <v>180.0</v>
      </c>
      <c r="J1598" s="1">
        <v>30.0</v>
      </c>
      <c r="K1598" s="1">
        <v>150.0</v>
      </c>
      <c r="L1598" s="1" t="s">
        <v>311</v>
      </c>
      <c r="M1598" s="1" t="s">
        <v>302</v>
      </c>
      <c r="N1598" s="1">
        <v>27.0</v>
      </c>
      <c r="O1598" s="1" t="s">
        <v>312</v>
      </c>
      <c r="P1598" s="1" t="s">
        <v>304</v>
      </c>
      <c r="Q1598" s="1" t="s">
        <v>305</v>
      </c>
    </row>
    <row r="1599" ht="15.75" customHeight="1">
      <c r="A1599" s="1" t="s">
        <v>1913</v>
      </c>
      <c r="B1599" s="2">
        <v>46153.0</v>
      </c>
      <c r="C1599" s="2">
        <v>46154.0</v>
      </c>
      <c r="D1599" s="1" t="s">
        <v>36</v>
      </c>
      <c r="E1599" s="1" t="s">
        <v>204</v>
      </c>
      <c r="F1599" s="3">
        <v>0.6458333333333334</v>
      </c>
      <c r="G1599" s="1">
        <v>4.0</v>
      </c>
      <c r="H1599" s="1">
        <v>3.0</v>
      </c>
      <c r="I1599" s="1">
        <v>240.0</v>
      </c>
      <c r="J1599" s="1">
        <v>36.0</v>
      </c>
      <c r="K1599" s="1">
        <v>20.0</v>
      </c>
      <c r="L1599" s="1" t="s">
        <v>315</v>
      </c>
      <c r="M1599" s="1" t="s">
        <v>302</v>
      </c>
      <c r="N1599" s="1">
        <v>55.0</v>
      </c>
      <c r="O1599" s="1" t="s">
        <v>303</v>
      </c>
      <c r="P1599" s="1" t="s">
        <v>313</v>
      </c>
      <c r="Q1599" s="1" t="s">
        <v>305</v>
      </c>
    </row>
    <row r="1600" ht="15.75" customHeight="1">
      <c r="A1600" s="1" t="s">
        <v>1914</v>
      </c>
      <c r="B1600" s="2">
        <v>46170.0</v>
      </c>
      <c r="C1600" s="2">
        <v>46170.0</v>
      </c>
      <c r="D1600" s="1" t="s">
        <v>54</v>
      </c>
      <c r="E1600" s="1" t="s">
        <v>228</v>
      </c>
      <c r="F1600" s="3">
        <v>0.9375</v>
      </c>
      <c r="G1600" s="1">
        <v>6.0</v>
      </c>
      <c r="H1600" s="1">
        <v>4.0</v>
      </c>
      <c r="I1600" s="1">
        <v>160.0</v>
      </c>
      <c r="J1600" s="1">
        <v>42.0</v>
      </c>
      <c r="K1600" s="1">
        <v>100.0</v>
      </c>
      <c r="L1600" s="1" t="s">
        <v>315</v>
      </c>
      <c r="M1600" s="1" t="s">
        <v>302</v>
      </c>
      <c r="N1600" s="1">
        <v>56.0</v>
      </c>
      <c r="O1600" s="1" t="s">
        <v>303</v>
      </c>
      <c r="P1600" s="1" t="s">
        <v>304</v>
      </c>
      <c r="Q1600" s="1" t="s">
        <v>305</v>
      </c>
    </row>
    <row r="1601" ht="15.75" customHeight="1">
      <c r="A1601" s="1" t="s">
        <v>1915</v>
      </c>
      <c r="B1601" s="2">
        <v>46067.0</v>
      </c>
      <c r="C1601" s="2">
        <v>46071.0</v>
      </c>
      <c r="D1601" s="1" t="s">
        <v>141</v>
      </c>
      <c r="E1601" s="1" t="s">
        <v>244</v>
      </c>
      <c r="F1601" s="3">
        <v>0.3958333333333333</v>
      </c>
      <c r="G1601" s="1">
        <v>6.0</v>
      </c>
      <c r="H1601" s="1">
        <v>4.0</v>
      </c>
      <c r="I1601" s="1">
        <v>320.0</v>
      </c>
      <c r="J1601" s="1">
        <v>42.0</v>
      </c>
      <c r="K1601" s="1">
        <v>100.0</v>
      </c>
      <c r="L1601" s="1" t="s">
        <v>311</v>
      </c>
      <c r="M1601" s="1" t="s">
        <v>302</v>
      </c>
      <c r="N1601" s="1">
        <v>40.0</v>
      </c>
      <c r="O1601" s="1" t="s">
        <v>312</v>
      </c>
      <c r="P1601" s="1" t="s">
        <v>313</v>
      </c>
      <c r="Q1601" s="1" t="s">
        <v>338</v>
      </c>
    </row>
    <row r="1602" ht="15.75" customHeight="1">
      <c r="A1602" s="1" t="s">
        <v>1916</v>
      </c>
      <c r="B1602" s="2">
        <v>46057.0</v>
      </c>
      <c r="C1602" s="2">
        <v>46064.0</v>
      </c>
      <c r="D1602" s="1" t="s">
        <v>25</v>
      </c>
      <c r="E1602" s="1" t="s">
        <v>206</v>
      </c>
      <c r="F1602" s="3">
        <v>0.3958333333333333</v>
      </c>
      <c r="G1602" s="1">
        <v>2.0</v>
      </c>
      <c r="H1602" s="1">
        <v>1.0</v>
      </c>
      <c r="I1602" s="1">
        <v>240.0</v>
      </c>
      <c r="J1602" s="1">
        <v>24.0</v>
      </c>
      <c r="K1602" s="1">
        <v>150.0</v>
      </c>
      <c r="L1602" s="1" t="s">
        <v>318</v>
      </c>
      <c r="M1602" s="1" t="s">
        <v>302</v>
      </c>
      <c r="N1602" s="1">
        <v>53.0</v>
      </c>
      <c r="O1602" s="1" t="s">
        <v>312</v>
      </c>
      <c r="P1602" s="1" t="s">
        <v>304</v>
      </c>
      <c r="Q1602" s="1" t="s">
        <v>305</v>
      </c>
    </row>
    <row r="1603" ht="15.75" customHeight="1">
      <c r="A1603" s="1" t="s">
        <v>1917</v>
      </c>
      <c r="B1603" s="2">
        <v>46074.0</v>
      </c>
      <c r="C1603" s="2">
        <v>46078.0</v>
      </c>
      <c r="D1603" s="1" t="s">
        <v>144</v>
      </c>
      <c r="E1603" s="1" t="s">
        <v>258</v>
      </c>
      <c r="F1603" s="3">
        <v>0.8854166666666666</v>
      </c>
      <c r="G1603" s="1">
        <v>8.0</v>
      </c>
      <c r="H1603" s="1">
        <v>4.0</v>
      </c>
      <c r="I1603" s="1">
        <v>360.0</v>
      </c>
      <c r="J1603" s="1">
        <v>42.0</v>
      </c>
      <c r="K1603" s="1">
        <v>100.0</v>
      </c>
      <c r="L1603" s="1" t="s">
        <v>318</v>
      </c>
      <c r="M1603" s="1" t="s">
        <v>302</v>
      </c>
      <c r="N1603" s="1">
        <v>31.0</v>
      </c>
      <c r="O1603" s="1" t="s">
        <v>303</v>
      </c>
      <c r="P1603" s="1" t="s">
        <v>313</v>
      </c>
      <c r="Q1603" s="1" t="s">
        <v>309</v>
      </c>
    </row>
    <row r="1604" ht="15.75" customHeight="1">
      <c r="A1604" s="1" t="s">
        <v>1918</v>
      </c>
      <c r="B1604" s="2">
        <v>46154.0</v>
      </c>
      <c r="C1604" s="2">
        <v>46157.0</v>
      </c>
      <c r="D1604" s="1" t="s">
        <v>108</v>
      </c>
      <c r="E1604" s="1" t="s">
        <v>197</v>
      </c>
      <c r="F1604" s="3">
        <v>0.3958333333333333</v>
      </c>
      <c r="G1604" s="1">
        <v>2.0</v>
      </c>
      <c r="H1604" s="1">
        <v>2.0</v>
      </c>
      <c r="I1604" s="1">
        <v>280.0</v>
      </c>
      <c r="J1604" s="1">
        <v>30.0</v>
      </c>
      <c r="K1604" s="1">
        <v>20.0</v>
      </c>
      <c r="L1604" s="1" t="s">
        <v>315</v>
      </c>
      <c r="M1604" s="1" t="s">
        <v>302</v>
      </c>
      <c r="N1604" s="1">
        <v>34.0</v>
      </c>
      <c r="O1604" s="1" t="s">
        <v>303</v>
      </c>
      <c r="P1604" s="1" t="s">
        <v>304</v>
      </c>
      <c r="Q1604" s="1" t="s">
        <v>338</v>
      </c>
    </row>
    <row r="1605" ht="15.75" customHeight="1">
      <c r="A1605" s="1" t="s">
        <v>1919</v>
      </c>
      <c r="B1605" s="2">
        <v>46182.0</v>
      </c>
      <c r="C1605" s="2">
        <v>46183.0</v>
      </c>
      <c r="D1605" s="1" t="s">
        <v>144</v>
      </c>
      <c r="E1605" s="1" t="s">
        <v>220</v>
      </c>
      <c r="F1605" s="3">
        <v>0.53125</v>
      </c>
      <c r="G1605" s="1">
        <v>9.0</v>
      </c>
      <c r="H1605" s="1">
        <v>3.0</v>
      </c>
      <c r="I1605" s="1">
        <v>280.0</v>
      </c>
      <c r="J1605" s="1">
        <v>36.0</v>
      </c>
      <c r="K1605" s="1">
        <v>40.0</v>
      </c>
      <c r="L1605" s="1" t="s">
        <v>311</v>
      </c>
      <c r="M1605" s="1" t="s">
        <v>302</v>
      </c>
      <c r="N1605" s="1">
        <v>19.0</v>
      </c>
      <c r="O1605" s="1" t="s">
        <v>312</v>
      </c>
      <c r="P1605" s="1" t="s">
        <v>304</v>
      </c>
      <c r="Q1605" s="1" t="s">
        <v>305</v>
      </c>
    </row>
    <row r="1606" ht="15.75" customHeight="1">
      <c r="A1606" s="1" t="s">
        <v>1920</v>
      </c>
      <c r="B1606" s="2">
        <v>46112.0</v>
      </c>
      <c r="C1606" s="2">
        <v>46116.0</v>
      </c>
      <c r="D1606" s="1" t="s">
        <v>118</v>
      </c>
      <c r="E1606" s="1" t="s">
        <v>170</v>
      </c>
      <c r="F1606" s="3">
        <v>0.3958333333333333</v>
      </c>
      <c r="G1606" s="1">
        <v>1.0</v>
      </c>
      <c r="H1606" s="1">
        <v>1.0</v>
      </c>
      <c r="I1606" s="1">
        <v>240.0</v>
      </c>
      <c r="J1606" s="1">
        <v>24.0</v>
      </c>
      <c r="K1606" s="1">
        <v>60.0</v>
      </c>
      <c r="L1606" s="1" t="s">
        <v>307</v>
      </c>
      <c r="M1606" s="1" t="s">
        <v>302</v>
      </c>
      <c r="N1606" s="1">
        <v>32.0</v>
      </c>
      <c r="O1606" s="1" t="s">
        <v>312</v>
      </c>
      <c r="P1606" s="1" t="s">
        <v>313</v>
      </c>
      <c r="Q1606" s="1" t="s">
        <v>305</v>
      </c>
    </row>
    <row r="1607" ht="15.75" customHeight="1">
      <c r="A1607" s="1" t="s">
        <v>1921</v>
      </c>
      <c r="B1607" s="2">
        <v>46057.0</v>
      </c>
      <c r="C1607" s="2">
        <v>46057.0</v>
      </c>
      <c r="D1607" s="1" t="s">
        <v>36</v>
      </c>
      <c r="E1607" s="1" t="s">
        <v>206</v>
      </c>
      <c r="F1607" s="3">
        <v>0.9375</v>
      </c>
      <c r="G1607" s="1">
        <v>5.0</v>
      </c>
      <c r="H1607" s="1">
        <v>1.0</v>
      </c>
      <c r="I1607" s="1">
        <v>240.0</v>
      </c>
      <c r="J1607" s="1">
        <v>24.0</v>
      </c>
      <c r="K1607" s="1">
        <v>40.0</v>
      </c>
      <c r="L1607" s="1" t="s">
        <v>315</v>
      </c>
      <c r="M1607" s="1" t="s">
        <v>302</v>
      </c>
      <c r="N1607" s="1">
        <v>55.0</v>
      </c>
      <c r="O1607" s="1" t="s">
        <v>303</v>
      </c>
      <c r="P1607" s="1" t="s">
        <v>304</v>
      </c>
      <c r="Q1607" s="1" t="s">
        <v>305</v>
      </c>
    </row>
    <row r="1608" ht="15.75" customHeight="1">
      <c r="A1608" s="1" t="s">
        <v>1922</v>
      </c>
      <c r="B1608" s="2">
        <v>46063.0</v>
      </c>
      <c r="C1608" s="2">
        <v>46067.0</v>
      </c>
      <c r="D1608" s="1" t="s">
        <v>50</v>
      </c>
      <c r="E1608" s="1" t="s">
        <v>201</v>
      </c>
      <c r="F1608" s="3">
        <v>0.6458333333333334</v>
      </c>
      <c r="G1608" s="1">
        <v>1.0</v>
      </c>
      <c r="H1608" s="1">
        <v>3.0</v>
      </c>
      <c r="I1608" s="1">
        <v>440.0</v>
      </c>
      <c r="J1608" s="1">
        <v>36.0</v>
      </c>
      <c r="K1608" s="1">
        <v>0.0</v>
      </c>
      <c r="L1608" s="1" t="s">
        <v>311</v>
      </c>
      <c r="M1608" s="1" t="s">
        <v>302</v>
      </c>
      <c r="N1608" s="1">
        <v>57.0</v>
      </c>
      <c r="O1608" s="1" t="s">
        <v>308</v>
      </c>
      <c r="P1608" s="1" t="s">
        <v>313</v>
      </c>
      <c r="Q1608" s="1" t="s">
        <v>309</v>
      </c>
    </row>
    <row r="1609" ht="15.75" customHeight="1">
      <c r="A1609" s="1" t="s">
        <v>1923</v>
      </c>
      <c r="B1609" s="2">
        <v>46162.0</v>
      </c>
      <c r="C1609" s="2">
        <v>46169.0</v>
      </c>
      <c r="D1609" s="1" t="s">
        <v>11</v>
      </c>
      <c r="E1609" s="1" t="s">
        <v>281</v>
      </c>
      <c r="F1609" s="3">
        <v>0.7708333333333334</v>
      </c>
      <c r="G1609" s="1">
        <v>4.0</v>
      </c>
      <c r="H1609" s="1">
        <v>3.0</v>
      </c>
      <c r="I1609" s="1">
        <v>340.0</v>
      </c>
      <c r="J1609" s="1">
        <v>36.0</v>
      </c>
      <c r="K1609" s="1">
        <v>40.0</v>
      </c>
      <c r="L1609" s="1" t="s">
        <v>311</v>
      </c>
      <c r="M1609" s="1" t="s">
        <v>363</v>
      </c>
      <c r="N1609" s="1">
        <v>54.0</v>
      </c>
      <c r="O1609" s="1" t="s">
        <v>308</v>
      </c>
      <c r="P1609" s="1" t="s">
        <v>313</v>
      </c>
      <c r="Q1609" s="1" t="s">
        <v>309</v>
      </c>
    </row>
    <row r="1610" ht="15.75" customHeight="1">
      <c r="A1610" s="1" t="s">
        <v>1924</v>
      </c>
      <c r="B1610" s="2">
        <v>46043.0</v>
      </c>
      <c r="C1610" s="2">
        <v>46050.0</v>
      </c>
      <c r="D1610" s="1" t="s">
        <v>128</v>
      </c>
      <c r="E1610" s="1" t="s">
        <v>186</v>
      </c>
      <c r="F1610" s="3">
        <v>0.9375</v>
      </c>
      <c r="G1610" s="1">
        <v>4.0</v>
      </c>
      <c r="H1610" s="1">
        <v>2.0</v>
      </c>
      <c r="I1610" s="1">
        <v>160.0</v>
      </c>
      <c r="J1610" s="1">
        <v>30.0</v>
      </c>
      <c r="K1610" s="1">
        <v>0.0</v>
      </c>
      <c r="L1610" s="1" t="s">
        <v>311</v>
      </c>
      <c r="M1610" s="1" t="s">
        <v>326</v>
      </c>
      <c r="N1610" s="1">
        <v>59.0</v>
      </c>
      <c r="O1610" s="1" t="s">
        <v>312</v>
      </c>
      <c r="P1610" s="1" t="s">
        <v>304</v>
      </c>
      <c r="Q1610" s="1" t="s">
        <v>305</v>
      </c>
    </row>
    <row r="1611" ht="15.75" customHeight="1">
      <c r="A1611" s="1" t="s">
        <v>1925</v>
      </c>
      <c r="B1611" s="2">
        <v>46050.0</v>
      </c>
      <c r="C1611" s="2">
        <v>46050.0</v>
      </c>
      <c r="D1611" s="1" t="s">
        <v>11</v>
      </c>
      <c r="E1611" s="1" t="s">
        <v>212</v>
      </c>
      <c r="F1611" s="3">
        <v>0.7708333333333334</v>
      </c>
      <c r="G1611" s="1">
        <v>1.0</v>
      </c>
      <c r="H1611" s="1">
        <v>3.0</v>
      </c>
      <c r="I1611" s="1">
        <v>280.0</v>
      </c>
      <c r="J1611" s="1">
        <v>36.0</v>
      </c>
      <c r="K1611" s="1">
        <v>0.0</v>
      </c>
      <c r="L1611" s="1" t="s">
        <v>311</v>
      </c>
      <c r="M1611" s="1" t="s">
        <v>302</v>
      </c>
      <c r="N1611" s="1">
        <v>21.0</v>
      </c>
      <c r="O1611" s="1" t="s">
        <v>303</v>
      </c>
      <c r="P1611" s="1" t="s">
        <v>313</v>
      </c>
      <c r="Q1611" s="1" t="s">
        <v>338</v>
      </c>
    </row>
    <row r="1612" ht="15.75" customHeight="1">
      <c r="A1612" s="1" t="s">
        <v>1926</v>
      </c>
      <c r="B1612" s="2">
        <v>46137.0</v>
      </c>
      <c r="C1612" s="2">
        <v>46139.0</v>
      </c>
      <c r="D1612" s="1" t="s">
        <v>18</v>
      </c>
      <c r="E1612" s="1" t="s">
        <v>186</v>
      </c>
      <c r="F1612" s="3">
        <v>0.7708333333333334</v>
      </c>
      <c r="G1612" s="1">
        <v>3.0</v>
      </c>
      <c r="H1612" s="1">
        <v>1.0</v>
      </c>
      <c r="I1612" s="1">
        <v>160.0</v>
      </c>
      <c r="J1612" s="1">
        <v>24.0</v>
      </c>
      <c r="K1612" s="1">
        <v>0.0</v>
      </c>
      <c r="L1612" s="1" t="s">
        <v>315</v>
      </c>
      <c r="M1612" s="1" t="s">
        <v>302</v>
      </c>
      <c r="N1612" s="1">
        <v>43.0</v>
      </c>
      <c r="O1612" s="1" t="s">
        <v>303</v>
      </c>
      <c r="P1612" s="1" t="s">
        <v>313</v>
      </c>
      <c r="Q1612" s="1" t="s">
        <v>305</v>
      </c>
    </row>
    <row r="1613" ht="15.75" customHeight="1">
      <c r="A1613" s="1" t="s">
        <v>1927</v>
      </c>
      <c r="B1613" s="2">
        <v>46073.0</v>
      </c>
      <c r="C1613" s="2">
        <v>46079.0</v>
      </c>
      <c r="D1613" s="1" t="s">
        <v>144</v>
      </c>
      <c r="E1613" s="1" t="s">
        <v>258</v>
      </c>
      <c r="F1613" s="3">
        <v>0.3958333333333333</v>
      </c>
      <c r="G1613" s="1">
        <v>2.0</v>
      </c>
      <c r="H1613" s="1">
        <v>1.0</v>
      </c>
      <c r="I1613" s="1">
        <v>180.0</v>
      </c>
      <c r="J1613" s="1">
        <v>24.0</v>
      </c>
      <c r="K1613" s="1">
        <v>20.0</v>
      </c>
      <c r="L1613" s="1" t="s">
        <v>318</v>
      </c>
      <c r="M1613" s="1" t="s">
        <v>302</v>
      </c>
      <c r="N1613" s="1">
        <v>19.0</v>
      </c>
      <c r="O1613" s="1" t="s">
        <v>308</v>
      </c>
      <c r="P1613" s="1" t="s">
        <v>304</v>
      </c>
      <c r="Q1613" s="1" t="s">
        <v>305</v>
      </c>
    </row>
    <row r="1614" ht="15.75" customHeight="1">
      <c r="A1614" s="1" t="s">
        <v>1928</v>
      </c>
      <c r="B1614" s="2">
        <v>46108.0</v>
      </c>
      <c r="C1614" s="2">
        <v>46108.0</v>
      </c>
      <c r="D1614" s="1" t="s">
        <v>11</v>
      </c>
      <c r="E1614" s="1" t="s">
        <v>237</v>
      </c>
      <c r="F1614" s="3">
        <v>0.9375</v>
      </c>
      <c r="G1614" s="1">
        <v>8.0</v>
      </c>
      <c r="H1614" s="1">
        <v>3.0</v>
      </c>
      <c r="I1614" s="1">
        <v>180.0</v>
      </c>
      <c r="J1614" s="1">
        <v>36.0</v>
      </c>
      <c r="K1614" s="1">
        <v>0.0</v>
      </c>
      <c r="L1614" s="1" t="s">
        <v>311</v>
      </c>
      <c r="M1614" s="1" t="s">
        <v>302</v>
      </c>
      <c r="N1614" s="1">
        <v>20.0</v>
      </c>
      <c r="O1614" s="1" t="s">
        <v>308</v>
      </c>
      <c r="P1614" s="1" t="s">
        <v>304</v>
      </c>
      <c r="Q1614" s="1" t="s">
        <v>305</v>
      </c>
    </row>
    <row r="1615" ht="15.75" customHeight="1">
      <c r="A1615" s="1" t="s">
        <v>1929</v>
      </c>
      <c r="B1615" s="2">
        <v>46050.0</v>
      </c>
      <c r="C1615" s="2">
        <v>46053.0</v>
      </c>
      <c r="D1615" s="1" t="s">
        <v>78</v>
      </c>
      <c r="E1615" s="1" t="s">
        <v>224</v>
      </c>
      <c r="F1615" s="3">
        <v>0.7708333333333334</v>
      </c>
      <c r="G1615" s="1">
        <v>4.0</v>
      </c>
      <c r="H1615" s="1">
        <v>1.0</v>
      </c>
      <c r="I1615" s="1">
        <v>380.0</v>
      </c>
      <c r="J1615" s="1">
        <v>24.0</v>
      </c>
      <c r="K1615" s="1">
        <v>0.0</v>
      </c>
      <c r="L1615" s="1" t="s">
        <v>311</v>
      </c>
      <c r="M1615" s="1" t="s">
        <v>326</v>
      </c>
      <c r="N1615" s="1">
        <v>59.0</v>
      </c>
      <c r="O1615" s="1" t="s">
        <v>308</v>
      </c>
      <c r="P1615" s="1" t="s">
        <v>304</v>
      </c>
      <c r="Q1615" s="1" t="s">
        <v>309</v>
      </c>
    </row>
    <row r="1616" ht="15.75" customHeight="1">
      <c r="A1616" s="1" t="s">
        <v>1930</v>
      </c>
      <c r="B1616" s="2">
        <v>46029.0</v>
      </c>
      <c r="C1616" s="2">
        <v>46033.0</v>
      </c>
      <c r="D1616" s="1" t="s">
        <v>40</v>
      </c>
      <c r="E1616" s="1" t="s">
        <v>278</v>
      </c>
      <c r="F1616" s="3">
        <v>0.8854166666666666</v>
      </c>
      <c r="G1616" s="1">
        <v>3.0</v>
      </c>
      <c r="H1616" s="1">
        <v>4.0</v>
      </c>
      <c r="I1616" s="1">
        <v>280.0</v>
      </c>
      <c r="J1616" s="1">
        <v>42.0</v>
      </c>
      <c r="K1616" s="1">
        <v>60.0</v>
      </c>
      <c r="L1616" s="1" t="s">
        <v>301</v>
      </c>
      <c r="M1616" s="1" t="s">
        <v>363</v>
      </c>
      <c r="N1616" s="1">
        <v>25.0</v>
      </c>
      <c r="O1616" s="1" t="s">
        <v>308</v>
      </c>
      <c r="P1616" s="1" t="s">
        <v>313</v>
      </c>
      <c r="Q1616" s="1" t="s">
        <v>305</v>
      </c>
    </row>
    <row r="1617" ht="15.75" customHeight="1">
      <c r="A1617" s="1" t="s">
        <v>1931</v>
      </c>
      <c r="B1617" s="2">
        <v>46024.0</v>
      </c>
      <c r="C1617" s="2">
        <v>46031.0</v>
      </c>
      <c r="D1617" s="1" t="s">
        <v>36</v>
      </c>
      <c r="E1617" s="1" t="s">
        <v>201</v>
      </c>
      <c r="F1617" s="3">
        <v>0.6458333333333334</v>
      </c>
      <c r="G1617" s="1">
        <v>2.0</v>
      </c>
      <c r="H1617" s="1">
        <v>1.0</v>
      </c>
      <c r="I1617" s="1">
        <v>340.0</v>
      </c>
      <c r="J1617" s="1">
        <v>24.0</v>
      </c>
      <c r="K1617" s="1">
        <v>150.0</v>
      </c>
      <c r="L1617" s="1" t="s">
        <v>311</v>
      </c>
      <c r="M1617" s="1" t="s">
        <v>302</v>
      </c>
      <c r="N1617" s="1">
        <v>37.0</v>
      </c>
      <c r="O1617" s="1" t="s">
        <v>312</v>
      </c>
      <c r="P1617" s="1" t="s">
        <v>304</v>
      </c>
      <c r="Q1617" s="1" t="s">
        <v>338</v>
      </c>
    </row>
    <row r="1618" ht="15.75" customHeight="1">
      <c r="A1618" s="1" t="s">
        <v>1932</v>
      </c>
      <c r="B1618" s="2">
        <v>46046.0</v>
      </c>
      <c r="C1618" s="2">
        <v>46052.0</v>
      </c>
      <c r="D1618" s="1" t="s">
        <v>11</v>
      </c>
      <c r="E1618" s="1" t="s">
        <v>216</v>
      </c>
      <c r="F1618" s="3">
        <v>0.9375</v>
      </c>
      <c r="G1618" s="1">
        <v>1.0</v>
      </c>
      <c r="H1618" s="1">
        <v>2.0</v>
      </c>
      <c r="I1618" s="1">
        <v>200.0</v>
      </c>
      <c r="J1618" s="1">
        <v>30.0</v>
      </c>
      <c r="K1618" s="1">
        <v>20.0</v>
      </c>
      <c r="L1618" s="1" t="s">
        <v>301</v>
      </c>
      <c r="M1618" s="1" t="s">
        <v>302</v>
      </c>
      <c r="N1618" s="1">
        <v>27.0</v>
      </c>
      <c r="O1618" s="1" t="s">
        <v>312</v>
      </c>
      <c r="P1618" s="1" t="s">
        <v>313</v>
      </c>
      <c r="Q1618" s="1" t="s">
        <v>305</v>
      </c>
    </row>
    <row r="1619" ht="15.75" customHeight="1">
      <c r="A1619" s="1" t="s">
        <v>1933</v>
      </c>
      <c r="B1619" s="2">
        <v>46137.0</v>
      </c>
      <c r="C1619" s="2">
        <v>46144.0</v>
      </c>
      <c r="D1619" s="1" t="s">
        <v>134</v>
      </c>
      <c r="E1619" s="1" t="s">
        <v>224</v>
      </c>
      <c r="F1619" s="3">
        <v>0.6458333333333334</v>
      </c>
      <c r="G1619" s="1">
        <v>3.0</v>
      </c>
      <c r="H1619" s="1">
        <v>1.0</v>
      </c>
      <c r="I1619" s="1">
        <v>380.0</v>
      </c>
      <c r="J1619" s="1">
        <v>24.0</v>
      </c>
      <c r="K1619" s="1">
        <v>40.0</v>
      </c>
      <c r="L1619" s="1" t="s">
        <v>315</v>
      </c>
      <c r="M1619" s="1" t="s">
        <v>302</v>
      </c>
      <c r="N1619" s="1">
        <v>58.0</v>
      </c>
      <c r="O1619" s="1" t="s">
        <v>308</v>
      </c>
      <c r="P1619" s="1" t="s">
        <v>304</v>
      </c>
      <c r="Q1619" s="1" t="s">
        <v>309</v>
      </c>
    </row>
    <row r="1620" ht="15.75" customHeight="1">
      <c r="A1620" s="1" t="s">
        <v>1934</v>
      </c>
      <c r="B1620" s="2">
        <v>46143.0</v>
      </c>
      <c r="C1620" s="2">
        <v>46149.0</v>
      </c>
      <c r="D1620" s="1" t="s">
        <v>18</v>
      </c>
      <c r="E1620" s="1" t="s">
        <v>237</v>
      </c>
      <c r="F1620" s="3">
        <v>0.6458333333333334</v>
      </c>
      <c r="G1620" s="1">
        <v>6.0</v>
      </c>
      <c r="H1620" s="1">
        <v>4.0</v>
      </c>
      <c r="I1620" s="1">
        <v>360.0</v>
      </c>
      <c r="J1620" s="1">
        <v>42.0</v>
      </c>
      <c r="K1620" s="1">
        <v>40.0</v>
      </c>
      <c r="L1620" s="1" t="s">
        <v>307</v>
      </c>
      <c r="M1620" s="1" t="s">
        <v>302</v>
      </c>
      <c r="N1620" s="1">
        <v>26.0</v>
      </c>
      <c r="O1620" s="1" t="s">
        <v>303</v>
      </c>
      <c r="P1620" s="1" t="s">
        <v>313</v>
      </c>
      <c r="Q1620" s="1" t="s">
        <v>309</v>
      </c>
    </row>
    <row r="1621" ht="15.75" customHeight="1">
      <c r="A1621" s="1" t="s">
        <v>1935</v>
      </c>
      <c r="B1621" s="2">
        <v>46051.0</v>
      </c>
      <c r="C1621" s="2">
        <v>46057.0</v>
      </c>
      <c r="D1621" s="1" t="s">
        <v>11</v>
      </c>
      <c r="E1621" s="1" t="s">
        <v>179</v>
      </c>
      <c r="F1621" s="3">
        <v>0.8854166666666666</v>
      </c>
      <c r="G1621" s="1">
        <v>2.0</v>
      </c>
      <c r="H1621" s="1">
        <v>3.0</v>
      </c>
      <c r="I1621" s="1">
        <v>240.0</v>
      </c>
      <c r="J1621" s="1">
        <v>36.0</v>
      </c>
      <c r="K1621" s="1">
        <v>0.0</v>
      </c>
      <c r="L1621" s="1" t="s">
        <v>311</v>
      </c>
      <c r="M1621" s="1" t="s">
        <v>326</v>
      </c>
      <c r="N1621" s="1">
        <v>52.0</v>
      </c>
      <c r="O1621" s="1" t="s">
        <v>312</v>
      </c>
      <c r="P1621" s="1" t="s">
        <v>313</v>
      </c>
      <c r="Q1621" s="1" t="s">
        <v>305</v>
      </c>
    </row>
    <row r="1622" ht="15.75" customHeight="1">
      <c r="A1622" s="1" t="s">
        <v>1936</v>
      </c>
      <c r="B1622" s="2">
        <v>46202.0</v>
      </c>
      <c r="C1622" s="2">
        <v>46206.0</v>
      </c>
      <c r="D1622" s="1" t="s">
        <v>108</v>
      </c>
      <c r="E1622" s="1" t="s">
        <v>250</v>
      </c>
      <c r="F1622" s="3">
        <v>0.9375</v>
      </c>
      <c r="G1622" s="1">
        <v>4.0</v>
      </c>
      <c r="H1622" s="1">
        <v>2.0</v>
      </c>
      <c r="I1622" s="1">
        <v>260.0</v>
      </c>
      <c r="J1622" s="1">
        <v>30.0</v>
      </c>
      <c r="K1622" s="1">
        <v>20.0</v>
      </c>
      <c r="L1622" s="1" t="s">
        <v>311</v>
      </c>
      <c r="M1622" s="1" t="s">
        <v>302</v>
      </c>
      <c r="N1622" s="1">
        <v>50.0</v>
      </c>
      <c r="O1622" s="1" t="s">
        <v>308</v>
      </c>
      <c r="P1622" s="1" t="s">
        <v>313</v>
      </c>
      <c r="Q1622" s="1" t="s">
        <v>338</v>
      </c>
    </row>
    <row r="1623" ht="15.75" customHeight="1">
      <c r="A1623" s="1" t="s">
        <v>1937</v>
      </c>
      <c r="B1623" s="2">
        <v>46120.0</v>
      </c>
      <c r="C1623" s="2">
        <v>46120.0</v>
      </c>
      <c r="D1623" s="1" t="s">
        <v>137</v>
      </c>
      <c r="E1623" s="1" t="s">
        <v>244</v>
      </c>
      <c r="F1623" s="3">
        <v>0.7708333333333334</v>
      </c>
      <c r="G1623" s="1">
        <v>6.0</v>
      </c>
      <c r="H1623" s="1">
        <v>2.0</v>
      </c>
      <c r="I1623" s="1">
        <v>420.0</v>
      </c>
      <c r="J1623" s="1">
        <v>30.0</v>
      </c>
      <c r="K1623" s="1">
        <v>20.0</v>
      </c>
      <c r="L1623" s="1" t="s">
        <v>301</v>
      </c>
      <c r="M1623" s="1" t="s">
        <v>302</v>
      </c>
      <c r="N1623" s="1">
        <v>32.0</v>
      </c>
      <c r="O1623" s="1" t="s">
        <v>308</v>
      </c>
      <c r="P1623" s="1" t="s">
        <v>304</v>
      </c>
      <c r="Q1623" s="1" t="s">
        <v>309</v>
      </c>
    </row>
    <row r="1624" ht="15.75" customHeight="1">
      <c r="A1624" s="1" t="s">
        <v>1938</v>
      </c>
      <c r="B1624" s="2">
        <v>46169.0</v>
      </c>
      <c r="C1624" s="2">
        <v>46169.0</v>
      </c>
      <c r="D1624" s="1" t="s">
        <v>69</v>
      </c>
      <c r="E1624" s="1" t="s">
        <v>262</v>
      </c>
      <c r="F1624" s="3">
        <v>0.8854166666666666</v>
      </c>
      <c r="G1624" s="1">
        <v>9.0</v>
      </c>
      <c r="H1624" s="1">
        <v>2.0</v>
      </c>
      <c r="I1624" s="1">
        <v>420.0</v>
      </c>
      <c r="J1624" s="1">
        <v>30.0</v>
      </c>
      <c r="K1624" s="1">
        <v>0.0</v>
      </c>
      <c r="L1624" s="1" t="s">
        <v>311</v>
      </c>
      <c r="M1624" s="1" t="s">
        <v>302</v>
      </c>
      <c r="N1624" s="1">
        <v>43.0</v>
      </c>
      <c r="O1624" s="1" t="s">
        <v>312</v>
      </c>
      <c r="P1624" s="1" t="s">
        <v>304</v>
      </c>
      <c r="Q1624" s="1" t="s">
        <v>309</v>
      </c>
    </row>
    <row r="1625" ht="15.75" customHeight="1">
      <c r="A1625" s="1" t="s">
        <v>1939</v>
      </c>
      <c r="B1625" s="2">
        <v>46073.0</v>
      </c>
      <c r="C1625" s="2">
        <v>46078.0</v>
      </c>
      <c r="D1625" s="1" t="s">
        <v>147</v>
      </c>
      <c r="E1625" s="1" t="s">
        <v>206</v>
      </c>
      <c r="F1625" s="3">
        <v>0.8854166666666666</v>
      </c>
      <c r="G1625" s="1">
        <v>3.0</v>
      </c>
      <c r="H1625" s="1">
        <v>2.0</v>
      </c>
      <c r="I1625" s="1">
        <v>420.0</v>
      </c>
      <c r="J1625" s="1">
        <v>30.0</v>
      </c>
      <c r="K1625" s="1">
        <v>0.0</v>
      </c>
      <c r="L1625" s="1" t="s">
        <v>315</v>
      </c>
      <c r="M1625" s="1" t="s">
        <v>302</v>
      </c>
      <c r="N1625" s="1">
        <v>20.0</v>
      </c>
      <c r="O1625" s="1" t="s">
        <v>308</v>
      </c>
      <c r="P1625" s="1" t="s">
        <v>313</v>
      </c>
      <c r="Q1625" s="1" t="s">
        <v>309</v>
      </c>
    </row>
    <row r="1626" ht="15.75" customHeight="1">
      <c r="A1626" s="1" t="s">
        <v>1940</v>
      </c>
      <c r="B1626" s="2">
        <v>46104.0</v>
      </c>
      <c r="C1626" s="2">
        <v>46108.0</v>
      </c>
      <c r="D1626" s="1" t="s">
        <v>59</v>
      </c>
      <c r="E1626" s="1" t="s">
        <v>186</v>
      </c>
      <c r="F1626" s="3">
        <v>0.9375</v>
      </c>
      <c r="G1626" s="1">
        <v>3.0</v>
      </c>
      <c r="H1626" s="1">
        <v>2.0</v>
      </c>
      <c r="I1626" s="1">
        <v>160.0</v>
      </c>
      <c r="J1626" s="1">
        <v>30.0</v>
      </c>
      <c r="K1626" s="1">
        <v>150.0</v>
      </c>
      <c r="L1626" s="1" t="s">
        <v>315</v>
      </c>
      <c r="M1626" s="1" t="s">
        <v>302</v>
      </c>
      <c r="N1626" s="1">
        <v>49.0</v>
      </c>
      <c r="O1626" s="1" t="s">
        <v>312</v>
      </c>
      <c r="P1626" s="1" t="s">
        <v>313</v>
      </c>
      <c r="Q1626" s="1" t="s">
        <v>305</v>
      </c>
    </row>
    <row r="1627" ht="15.75" customHeight="1">
      <c r="A1627" s="1" t="s">
        <v>1941</v>
      </c>
      <c r="B1627" s="2">
        <v>46023.0</v>
      </c>
      <c r="C1627" s="2">
        <v>46026.0</v>
      </c>
      <c r="D1627" s="1" t="s">
        <v>114</v>
      </c>
      <c r="E1627" s="1" t="s">
        <v>163</v>
      </c>
      <c r="F1627" s="3">
        <v>0.9375</v>
      </c>
      <c r="G1627" s="1">
        <v>7.0</v>
      </c>
      <c r="H1627" s="1">
        <v>1.0</v>
      </c>
      <c r="I1627" s="1">
        <v>240.0</v>
      </c>
      <c r="J1627" s="1">
        <v>24.0</v>
      </c>
      <c r="K1627" s="1">
        <v>20.0</v>
      </c>
      <c r="L1627" s="1" t="s">
        <v>318</v>
      </c>
      <c r="M1627" s="1" t="s">
        <v>302</v>
      </c>
      <c r="N1627" s="1">
        <v>36.0</v>
      </c>
      <c r="O1627" s="1" t="s">
        <v>308</v>
      </c>
      <c r="P1627" s="1" t="s">
        <v>304</v>
      </c>
      <c r="Q1627" s="1" t="s">
        <v>305</v>
      </c>
    </row>
    <row r="1628" ht="15.75" customHeight="1">
      <c r="A1628" s="1" t="s">
        <v>1942</v>
      </c>
      <c r="B1628" s="2">
        <v>46179.0</v>
      </c>
      <c r="C1628" s="2">
        <v>46179.0</v>
      </c>
      <c r="D1628" s="1" t="s">
        <v>11</v>
      </c>
      <c r="E1628" s="1" t="s">
        <v>246</v>
      </c>
      <c r="F1628" s="3">
        <v>0.3958333333333333</v>
      </c>
      <c r="G1628" s="1">
        <v>4.0</v>
      </c>
      <c r="H1628" s="1">
        <v>4.0</v>
      </c>
      <c r="I1628" s="1">
        <v>420.0</v>
      </c>
      <c r="J1628" s="1">
        <v>42.0</v>
      </c>
      <c r="K1628" s="1">
        <v>20.0</v>
      </c>
      <c r="L1628" s="1" t="s">
        <v>315</v>
      </c>
      <c r="M1628" s="1" t="s">
        <v>302</v>
      </c>
      <c r="N1628" s="1">
        <v>34.0</v>
      </c>
      <c r="O1628" s="1" t="s">
        <v>308</v>
      </c>
      <c r="P1628" s="1" t="s">
        <v>304</v>
      </c>
      <c r="Q1628" s="1" t="s">
        <v>309</v>
      </c>
    </row>
    <row r="1629" ht="15.75" customHeight="1">
      <c r="A1629" s="1" t="s">
        <v>1943</v>
      </c>
      <c r="B1629" s="2">
        <v>46121.0</v>
      </c>
      <c r="C1629" s="2">
        <v>46123.0</v>
      </c>
      <c r="D1629" s="1" t="s">
        <v>125</v>
      </c>
      <c r="E1629" s="1" t="s">
        <v>184</v>
      </c>
      <c r="F1629" s="3">
        <v>0.8854166666666666</v>
      </c>
      <c r="G1629" s="1">
        <v>4.0</v>
      </c>
      <c r="H1629" s="1">
        <v>2.0</v>
      </c>
      <c r="I1629" s="1">
        <v>260.0</v>
      </c>
      <c r="J1629" s="1">
        <v>30.0</v>
      </c>
      <c r="K1629" s="1">
        <v>20.0</v>
      </c>
      <c r="L1629" s="1" t="s">
        <v>301</v>
      </c>
      <c r="M1629" s="1" t="s">
        <v>302</v>
      </c>
      <c r="N1629" s="1">
        <v>52.0</v>
      </c>
      <c r="O1629" s="1" t="s">
        <v>308</v>
      </c>
      <c r="P1629" s="1" t="s">
        <v>313</v>
      </c>
      <c r="Q1629" s="1" t="s">
        <v>338</v>
      </c>
    </row>
    <row r="1630" ht="15.75" customHeight="1">
      <c r="A1630" s="1" t="s">
        <v>1944</v>
      </c>
      <c r="B1630" s="2">
        <v>46025.0</v>
      </c>
      <c r="C1630" s="2">
        <v>46030.0</v>
      </c>
      <c r="D1630" s="1" t="s">
        <v>40</v>
      </c>
      <c r="E1630" s="1" t="s">
        <v>177</v>
      </c>
      <c r="F1630" s="3">
        <v>0.3958333333333333</v>
      </c>
      <c r="G1630" s="1">
        <v>1.0</v>
      </c>
      <c r="H1630" s="1">
        <v>3.0</v>
      </c>
      <c r="I1630" s="1">
        <v>420.0</v>
      </c>
      <c r="J1630" s="1">
        <v>36.0</v>
      </c>
      <c r="K1630" s="1">
        <v>150.0</v>
      </c>
      <c r="L1630" s="1" t="s">
        <v>301</v>
      </c>
      <c r="M1630" s="1" t="s">
        <v>302</v>
      </c>
      <c r="N1630" s="1">
        <v>20.0</v>
      </c>
      <c r="O1630" s="1" t="s">
        <v>303</v>
      </c>
      <c r="P1630" s="1" t="s">
        <v>313</v>
      </c>
      <c r="Q1630" s="1" t="s">
        <v>309</v>
      </c>
    </row>
    <row r="1631" ht="15.75" customHeight="1">
      <c r="A1631" s="1" t="s">
        <v>1945</v>
      </c>
      <c r="B1631" s="2">
        <v>46198.0</v>
      </c>
      <c r="C1631" s="2">
        <v>46201.0</v>
      </c>
      <c r="D1631" s="1" t="s">
        <v>36</v>
      </c>
      <c r="E1631" s="1" t="s">
        <v>182</v>
      </c>
      <c r="F1631" s="3">
        <v>0.8854166666666666</v>
      </c>
      <c r="G1631" s="1">
        <v>1.0</v>
      </c>
      <c r="H1631" s="1">
        <v>4.0</v>
      </c>
      <c r="I1631" s="1">
        <v>160.0</v>
      </c>
      <c r="J1631" s="1">
        <v>42.0</v>
      </c>
      <c r="K1631" s="1">
        <v>0.0</v>
      </c>
      <c r="L1631" s="1" t="s">
        <v>307</v>
      </c>
      <c r="M1631" s="1" t="s">
        <v>302</v>
      </c>
      <c r="N1631" s="1">
        <v>24.0</v>
      </c>
      <c r="O1631" s="1" t="s">
        <v>308</v>
      </c>
      <c r="P1631" s="1" t="s">
        <v>313</v>
      </c>
      <c r="Q1631" s="1" t="s">
        <v>305</v>
      </c>
    </row>
    <row r="1632" ht="15.75" customHeight="1">
      <c r="A1632" s="1" t="s">
        <v>1946</v>
      </c>
      <c r="B1632" s="2">
        <v>46200.0</v>
      </c>
      <c r="C1632" s="2">
        <v>46204.0</v>
      </c>
      <c r="D1632" s="1" t="s">
        <v>46</v>
      </c>
      <c r="E1632" s="1" t="s">
        <v>186</v>
      </c>
      <c r="F1632" s="3">
        <v>0.9375</v>
      </c>
      <c r="G1632" s="1">
        <v>5.0</v>
      </c>
      <c r="H1632" s="1">
        <v>6.0</v>
      </c>
      <c r="I1632" s="1">
        <v>340.0</v>
      </c>
      <c r="J1632" s="1">
        <v>54.0</v>
      </c>
      <c r="K1632" s="1">
        <v>0.0</v>
      </c>
      <c r="L1632" s="1" t="s">
        <v>315</v>
      </c>
      <c r="M1632" s="1" t="s">
        <v>363</v>
      </c>
      <c r="N1632" s="1">
        <v>30.0</v>
      </c>
      <c r="O1632" s="1" t="s">
        <v>308</v>
      </c>
      <c r="P1632" s="1" t="s">
        <v>313</v>
      </c>
      <c r="Q1632" s="1" t="s">
        <v>309</v>
      </c>
    </row>
    <row r="1633" ht="15.75" customHeight="1">
      <c r="A1633" s="1" t="s">
        <v>1947</v>
      </c>
      <c r="B1633" s="2">
        <v>46075.0</v>
      </c>
      <c r="C1633" s="2">
        <v>46080.0</v>
      </c>
      <c r="D1633" s="1" t="s">
        <v>114</v>
      </c>
      <c r="E1633" s="1" t="s">
        <v>206</v>
      </c>
      <c r="F1633" s="3">
        <v>0.8854166666666666</v>
      </c>
      <c r="G1633" s="1">
        <v>5.0</v>
      </c>
      <c r="H1633" s="1">
        <v>2.0</v>
      </c>
      <c r="I1633" s="1">
        <v>320.0</v>
      </c>
      <c r="J1633" s="1">
        <v>30.0</v>
      </c>
      <c r="K1633" s="1">
        <v>0.0</v>
      </c>
      <c r="L1633" s="1" t="s">
        <v>307</v>
      </c>
      <c r="M1633" s="1" t="s">
        <v>302</v>
      </c>
      <c r="N1633" s="1">
        <v>54.0</v>
      </c>
      <c r="O1633" s="1" t="s">
        <v>303</v>
      </c>
      <c r="P1633" s="1" t="s">
        <v>313</v>
      </c>
      <c r="Q1633" s="1" t="s">
        <v>338</v>
      </c>
    </row>
    <row r="1634" ht="15.75" customHeight="1">
      <c r="A1634" s="1" t="s">
        <v>1948</v>
      </c>
      <c r="B1634" s="2">
        <v>46126.0</v>
      </c>
      <c r="C1634" s="2">
        <v>46132.0</v>
      </c>
      <c r="D1634" s="1" t="s">
        <v>62</v>
      </c>
      <c r="E1634" s="1" t="s">
        <v>278</v>
      </c>
      <c r="F1634" s="3">
        <v>0.9375</v>
      </c>
      <c r="G1634" s="1">
        <v>1.0</v>
      </c>
      <c r="H1634" s="1">
        <v>1.0</v>
      </c>
      <c r="I1634" s="1">
        <v>280.0</v>
      </c>
      <c r="J1634" s="1">
        <v>24.0</v>
      </c>
      <c r="K1634" s="1">
        <v>20.0</v>
      </c>
      <c r="L1634" s="1" t="s">
        <v>311</v>
      </c>
      <c r="M1634" s="1" t="s">
        <v>302</v>
      </c>
      <c r="N1634" s="1">
        <v>59.0</v>
      </c>
      <c r="O1634" s="1" t="s">
        <v>303</v>
      </c>
      <c r="P1634" s="1" t="s">
        <v>304</v>
      </c>
      <c r="Q1634" s="1" t="s">
        <v>305</v>
      </c>
    </row>
    <row r="1635" ht="15.75" customHeight="1">
      <c r="A1635" s="1" t="s">
        <v>1949</v>
      </c>
      <c r="B1635" s="2">
        <v>46199.0</v>
      </c>
      <c r="C1635" s="2">
        <v>46201.0</v>
      </c>
      <c r="D1635" s="1" t="s">
        <v>141</v>
      </c>
      <c r="E1635" s="1" t="s">
        <v>268</v>
      </c>
      <c r="F1635" s="3">
        <v>0.53125</v>
      </c>
      <c r="G1635" s="1">
        <v>7.0</v>
      </c>
      <c r="H1635" s="1">
        <v>3.0</v>
      </c>
      <c r="I1635" s="1">
        <v>240.0</v>
      </c>
      <c r="J1635" s="1">
        <v>36.0</v>
      </c>
      <c r="K1635" s="1">
        <v>20.0</v>
      </c>
      <c r="L1635" s="1" t="s">
        <v>311</v>
      </c>
      <c r="M1635" s="1" t="s">
        <v>302</v>
      </c>
      <c r="N1635" s="1">
        <v>18.0</v>
      </c>
      <c r="O1635" s="1" t="s">
        <v>308</v>
      </c>
      <c r="P1635" s="1" t="s">
        <v>313</v>
      </c>
      <c r="Q1635" s="1" t="s">
        <v>305</v>
      </c>
    </row>
    <row r="1636" ht="15.75" customHeight="1">
      <c r="A1636" s="1" t="s">
        <v>1950</v>
      </c>
      <c r="B1636" s="2">
        <v>46151.0</v>
      </c>
      <c r="C1636" s="2">
        <v>46152.0</v>
      </c>
      <c r="D1636" s="1" t="s">
        <v>69</v>
      </c>
      <c r="E1636" s="1" t="s">
        <v>276</v>
      </c>
      <c r="F1636" s="3">
        <v>0.9375</v>
      </c>
      <c r="G1636" s="1">
        <v>2.0</v>
      </c>
      <c r="H1636" s="1">
        <v>5.0</v>
      </c>
      <c r="I1636" s="1">
        <v>240.0</v>
      </c>
      <c r="J1636" s="1">
        <v>48.0</v>
      </c>
      <c r="K1636" s="1">
        <v>20.0</v>
      </c>
      <c r="L1636" s="1" t="s">
        <v>318</v>
      </c>
      <c r="M1636" s="1" t="s">
        <v>302</v>
      </c>
      <c r="N1636" s="1">
        <v>40.0</v>
      </c>
      <c r="O1636" s="1" t="s">
        <v>312</v>
      </c>
      <c r="P1636" s="1" t="s">
        <v>304</v>
      </c>
      <c r="Q1636" s="1" t="s">
        <v>305</v>
      </c>
    </row>
    <row r="1637" ht="15.75" customHeight="1">
      <c r="A1637" s="1" t="s">
        <v>1951</v>
      </c>
      <c r="B1637" s="2">
        <v>46079.0</v>
      </c>
      <c r="C1637" s="2">
        <v>46084.0</v>
      </c>
      <c r="D1637" s="1" t="s">
        <v>150</v>
      </c>
      <c r="E1637" s="1" t="s">
        <v>168</v>
      </c>
      <c r="F1637" s="3">
        <v>0.53125</v>
      </c>
      <c r="G1637" s="1">
        <v>5.0</v>
      </c>
      <c r="H1637" s="1">
        <v>2.0</v>
      </c>
      <c r="I1637" s="1">
        <v>160.0</v>
      </c>
      <c r="J1637" s="1">
        <v>30.0</v>
      </c>
      <c r="K1637" s="1">
        <v>0.0</v>
      </c>
      <c r="L1637" s="1" t="s">
        <v>307</v>
      </c>
      <c r="M1637" s="1" t="s">
        <v>302</v>
      </c>
      <c r="N1637" s="1">
        <v>53.0</v>
      </c>
      <c r="O1637" s="1" t="s">
        <v>308</v>
      </c>
      <c r="P1637" s="1" t="s">
        <v>304</v>
      </c>
      <c r="Q1637" s="1" t="s">
        <v>305</v>
      </c>
    </row>
    <row r="1638" ht="15.75" customHeight="1">
      <c r="A1638" s="1" t="s">
        <v>1952</v>
      </c>
      <c r="B1638" s="2">
        <v>46198.0</v>
      </c>
      <c r="C1638" s="2">
        <v>46204.0</v>
      </c>
      <c r="D1638" s="1" t="s">
        <v>141</v>
      </c>
      <c r="E1638" s="1" t="s">
        <v>266</v>
      </c>
      <c r="F1638" s="3">
        <v>0.6458333333333334</v>
      </c>
      <c r="G1638" s="1">
        <v>4.0</v>
      </c>
      <c r="H1638" s="1">
        <v>4.0</v>
      </c>
      <c r="I1638" s="1">
        <v>220.0</v>
      </c>
      <c r="J1638" s="1">
        <v>42.0</v>
      </c>
      <c r="K1638" s="1">
        <v>150.0</v>
      </c>
      <c r="L1638" s="1" t="s">
        <v>315</v>
      </c>
      <c r="M1638" s="1" t="s">
        <v>302</v>
      </c>
      <c r="N1638" s="1">
        <v>19.0</v>
      </c>
      <c r="O1638" s="1" t="s">
        <v>308</v>
      </c>
      <c r="P1638" s="1" t="s">
        <v>304</v>
      </c>
      <c r="Q1638" s="1" t="s">
        <v>305</v>
      </c>
    </row>
    <row r="1639" ht="15.75" customHeight="1">
      <c r="A1639" s="1" t="s">
        <v>1953</v>
      </c>
      <c r="B1639" s="2">
        <v>46141.0</v>
      </c>
      <c r="C1639" s="2">
        <v>46143.0</v>
      </c>
      <c r="D1639" s="1" t="s">
        <v>32</v>
      </c>
      <c r="E1639" s="1" t="s">
        <v>204</v>
      </c>
      <c r="F1639" s="3">
        <v>0.8854166666666666</v>
      </c>
      <c r="G1639" s="1">
        <v>3.0</v>
      </c>
      <c r="H1639" s="1">
        <v>2.0</v>
      </c>
      <c r="I1639" s="1">
        <v>320.0</v>
      </c>
      <c r="J1639" s="1">
        <v>30.0</v>
      </c>
      <c r="K1639" s="1">
        <v>0.0</v>
      </c>
      <c r="L1639" s="1" t="s">
        <v>318</v>
      </c>
      <c r="M1639" s="1" t="s">
        <v>302</v>
      </c>
      <c r="N1639" s="1">
        <v>33.0</v>
      </c>
      <c r="O1639" s="1" t="s">
        <v>308</v>
      </c>
      <c r="P1639" s="1" t="s">
        <v>304</v>
      </c>
      <c r="Q1639" s="1" t="s">
        <v>338</v>
      </c>
    </row>
    <row r="1640" ht="15.75" customHeight="1">
      <c r="A1640" s="1" t="s">
        <v>1954</v>
      </c>
      <c r="B1640" s="2">
        <v>46045.0</v>
      </c>
      <c r="C1640" s="2">
        <v>46047.0</v>
      </c>
      <c r="D1640" s="1" t="s">
        <v>32</v>
      </c>
      <c r="E1640" s="1" t="s">
        <v>184</v>
      </c>
      <c r="F1640" s="3">
        <v>0.3958333333333333</v>
      </c>
      <c r="G1640" s="1">
        <v>2.0</v>
      </c>
      <c r="H1640" s="1">
        <v>4.0</v>
      </c>
      <c r="I1640" s="1">
        <v>360.0</v>
      </c>
      <c r="J1640" s="1">
        <v>42.0</v>
      </c>
      <c r="K1640" s="1">
        <v>100.0</v>
      </c>
      <c r="L1640" s="1" t="s">
        <v>315</v>
      </c>
      <c r="M1640" s="1" t="s">
        <v>302</v>
      </c>
      <c r="N1640" s="1">
        <v>40.0</v>
      </c>
      <c r="O1640" s="1" t="s">
        <v>303</v>
      </c>
      <c r="P1640" s="1" t="s">
        <v>313</v>
      </c>
      <c r="Q1640" s="1" t="s">
        <v>309</v>
      </c>
    </row>
    <row r="1641" ht="15.75" customHeight="1">
      <c r="A1641" s="1" t="s">
        <v>1955</v>
      </c>
      <c r="B1641" s="2">
        <v>46159.0</v>
      </c>
      <c r="C1641" s="2">
        <v>46164.0</v>
      </c>
      <c r="D1641" s="1" t="s">
        <v>11</v>
      </c>
      <c r="E1641" s="1" t="s">
        <v>283</v>
      </c>
      <c r="F1641" s="3">
        <v>0.6458333333333334</v>
      </c>
      <c r="G1641" s="1">
        <v>4.0</v>
      </c>
      <c r="H1641" s="1">
        <v>3.0</v>
      </c>
      <c r="I1641" s="1">
        <v>260.0</v>
      </c>
      <c r="J1641" s="1">
        <v>36.0</v>
      </c>
      <c r="K1641" s="1">
        <v>0.0</v>
      </c>
      <c r="L1641" s="1" t="s">
        <v>315</v>
      </c>
      <c r="M1641" s="1" t="s">
        <v>326</v>
      </c>
      <c r="N1641" s="1">
        <v>34.0</v>
      </c>
      <c r="O1641" s="1" t="s">
        <v>312</v>
      </c>
      <c r="P1641" s="1" t="s">
        <v>304</v>
      </c>
      <c r="Q1641" s="1" t="s">
        <v>338</v>
      </c>
    </row>
    <row r="1642" ht="15.75" customHeight="1">
      <c r="A1642" s="1" t="s">
        <v>1956</v>
      </c>
      <c r="B1642" s="2">
        <v>46059.0</v>
      </c>
      <c r="C1642" s="2">
        <v>46066.0</v>
      </c>
      <c r="D1642" s="1" t="s">
        <v>54</v>
      </c>
      <c r="E1642" s="1" t="s">
        <v>199</v>
      </c>
      <c r="F1642" s="3">
        <v>0.6458333333333334</v>
      </c>
      <c r="G1642" s="1">
        <v>2.0</v>
      </c>
      <c r="H1642" s="1">
        <v>2.0</v>
      </c>
      <c r="I1642" s="1">
        <v>260.0</v>
      </c>
      <c r="J1642" s="1">
        <v>30.0</v>
      </c>
      <c r="K1642" s="1">
        <v>150.0</v>
      </c>
      <c r="L1642" s="1" t="s">
        <v>315</v>
      </c>
      <c r="M1642" s="1" t="s">
        <v>302</v>
      </c>
      <c r="N1642" s="1">
        <v>23.0</v>
      </c>
      <c r="O1642" s="1" t="s">
        <v>312</v>
      </c>
      <c r="P1642" s="1" t="s">
        <v>313</v>
      </c>
      <c r="Q1642" s="1" t="s">
        <v>305</v>
      </c>
    </row>
    <row r="1643" ht="15.75" customHeight="1">
      <c r="A1643" s="1" t="s">
        <v>1957</v>
      </c>
      <c r="B1643" s="2">
        <v>46183.0</v>
      </c>
      <c r="C1643" s="2">
        <v>46186.0</v>
      </c>
      <c r="D1643" s="1" t="s">
        <v>147</v>
      </c>
      <c r="E1643" s="1" t="s">
        <v>212</v>
      </c>
      <c r="F1643" s="3">
        <v>0.3958333333333333</v>
      </c>
      <c r="G1643" s="1">
        <v>4.0</v>
      </c>
      <c r="H1643" s="1">
        <v>4.0</v>
      </c>
      <c r="I1643" s="1">
        <v>280.0</v>
      </c>
      <c r="J1643" s="1">
        <v>42.0</v>
      </c>
      <c r="K1643" s="1">
        <v>0.0</v>
      </c>
      <c r="L1643" s="1" t="s">
        <v>318</v>
      </c>
      <c r="M1643" s="1" t="s">
        <v>302</v>
      </c>
      <c r="N1643" s="1">
        <v>44.0</v>
      </c>
      <c r="O1643" s="1" t="s">
        <v>303</v>
      </c>
      <c r="P1643" s="1" t="s">
        <v>304</v>
      </c>
      <c r="Q1643" s="1" t="s">
        <v>338</v>
      </c>
    </row>
    <row r="1644" ht="15.75" customHeight="1">
      <c r="A1644" s="1" t="s">
        <v>1958</v>
      </c>
      <c r="B1644" s="2">
        <v>46064.0</v>
      </c>
      <c r="C1644" s="2">
        <v>46069.0</v>
      </c>
      <c r="D1644" s="1" t="s">
        <v>111</v>
      </c>
      <c r="E1644" s="1" t="s">
        <v>283</v>
      </c>
      <c r="F1644" s="3">
        <v>0.3958333333333333</v>
      </c>
      <c r="G1644" s="1">
        <v>5.0</v>
      </c>
      <c r="H1644" s="1">
        <v>4.0</v>
      </c>
      <c r="I1644" s="1">
        <v>180.0</v>
      </c>
      <c r="J1644" s="1">
        <v>42.0</v>
      </c>
      <c r="K1644" s="1">
        <v>40.0</v>
      </c>
      <c r="L1644" s="1" t="s">
        <v>318</v>
      </c>
      <c r="M1644" s="1" t="s">
        <v>302</v>
      </c>
      <c r="N1644" s="1">
        <v>46.0</v>
      </c>
      <c r="O1644" s="1" t="s">
        <v>312</v>
      </c>
      <c r="P1644" s="1" t="s">
        <v>313</v>
      </c>
      <c r="Q1644" s="1" t="s">
        <v>305</v>
      </c>
    </row>
    <row r="1645" ht="15.75" customHeight="1">
      <c r="A1645" s="1" t="s">
        <v>1959</v>
      </c>
      <c r="B1645" s="2">
        <v>46112.0</v>
      </c>
      <c r="C1645" s="2">
        <v>46118.0</v>
      </c>
      <c r="D1645" s="1" t="s">
        <v>144</v>
      </c>
      <c r="E1645" s="1" t="s">
        <v>184</v>
      </c>
      <c r="F1645" s="3">
        <v>0.7708333333333334</v>
      </c>
      <c r="G1645" s="1">
        <v>4.0</v>
      </c>
      <c r="H1645" s="1">
        <v>6.0</v>
      </c>
      <c r="I1645" s="1">
        <v>180.0</v>
      </c>
      <c r="J1645" s="1">
        <v>54.0</v>
      </c>
      <c r="K1645" s="1">
        <v>150.0</v>
      </c>
      <c r="L1645" s="1" t="s">
        <v>301</v>
      </c>
      <c r="M1645" s="1" t="s">
        <v>302</v>
      </c>
      <c r="N1645" s="1">
        <v>46.0</v>
      </c>
      <c r="O1645" s="1" t="s">
        <v>312</v>
      </c>
      <c r="P1645" s="1" t="s">
        <v>313</v>
      </c>
      <c r="Q1645" s="1" t="s">
        <v>305</v>
      </c>
    </row>
    <row r="1646" ht="15.75" customHeight="1">
      <c r="A1646" s="1" t="s">
        <v>1960</v>
      </c>
      <c r="B1646" s="2">
        <v>46144.0</v>
      </c>
      <c r="C1646" s="2">
        <v>46151.0</v>
      </c>
      <c r="D1646" s="1" t="s">
        <v>125</v>
      </c>
      <c r="E1646" s="1" t="s">
        <v>270</v>
      </c>
      <c r="F1646" s="3">
        <v>0.7708333333333334</v>
      </c>
      <c r="G1646" s="1">
        <v>1.0</v>
      </c>
      <c r="H1646" s="1">
        <v>3.0</v>
      </c>
      <c r="I1646" s="1">
        <v>280.0</v>
      </c>
      <c r="J1646" s="1">
        <v>36.0</v>
      </c>
      <c r="K1646" s="1">
        <v>40.0</v>
      </c>
      <c r="L1646" s="1" t="s">
        <v>301</v>
      </c>
      <c r="M1646" s="1" t="s">
        <v>302</v>
      </c>
      <c r="N1646" s="1">
        <v>20.0</v>
      </c>
      <c r="O1646" s="1" t="s">
        <v>312</v>
      </c>
      <c r="P1646" s="1" t="s">
        <v>313</v>
      </c>
      <c r="Q1646" s="1" t="s">
        <v>305</v>
      </c>
    </row>
    <row r="1647" ht="15.75" customHeight="1">
      <c r="A1647" s="1" t="s">
        <v>1961</v>
      </c>
      <c r="B1647" s="2">
        <v>46100.0</v>
      </c>
      <c r="C1647" s="2">
        <v>46102.0</v>
      </c>
      <c r="D1647" s="1" t="s">
        <v>25</v>
      </c>
      <c r="E1647" s="1" t="s">
        <v>214</v>
      </c>
      <c r="F1647" s="3">
        <v>0.9375</v>
      </c>
      <c r="G1647" s="1">
        <v>7.0</v>
      </c>
      <c r="H1647" s="1">
        <v>4.0</v>
      </c>
      <c r="I1647" s="1">
        <v>240.0</v>
      </c>
      <c r="J1647" s="1">
        <v>42.0</v>
      </c>
      <c r="K1647" s="1">
        <v>0.0</v>
      </c>
      <c r="L1647" s="1" t="s">
        <v>301</v>
      </c>
      <c r="M1647" s="1" t="s">
        <v>302</v>
      </c>
      <c r="N1647" s="1">
        <v>44.0</v>
      </c>
      <c r="O1647" s="1" t="s">
        <v>308</v>
      </c>
      <c r="P1647" s="1" t="s">
        <v>304</v>
      </c>
      <c r="Q1647" s="1" t="s">
        <v>305</v>
      </c>
    </row>
    <row r="1648" ht="15.75" customHeight="1">
      <c r="A1648" s="1" t="s">
        <v>1962</v>
      </c>
      <c r="B1648" s="2">
        <v>46061.0</v>
      </c>
      <c r="C1648" s="2">
        <v>46062.0</v>
      </c>
      <c r="D1648" s="1" t="s">
        <v>46</v>
      </c>
      <c r="E1648" s="1" t="s">
        <v>266</v>
      </c>
      <c r="F1648" s="3">
        <v>0.6458333333333334</v>
      </c>
      <c r="G1648" s="1">
        <v>3.0</v>
      </c>
      <c r="H1648" s="1">
        <v>4.0</v>
      </c>
      <c r="I1648" s="1">
        <v>300.0</v>
      </c>
      <c r="J1648" s="1">
        <v>42.0</v>
      </c>
      <c r="K1648" s="1">
        <v>40.0</v>
      </c>
      <c r="L1648" s="1" t="s">
        <v>301</v>
      </c>
      <c r="M1648" s="1" t="s">
        <v>302</v>
      </c>
      <c r="N1648" s="1">
        <v>28.0</v>
      </c>
      <c r="O1648" s="1" t="s">
        <v>308</v>
      </c>
      <c r="P1648" s="1" t="s">
        <v>304</v>
      </c>
      <c r="Q1648" s="1" t="s">
        <v>338</v>
      </c>
    </row>
    <row r="1649" ht="15.75" customHeight="1">
      <c r="A1649" s="1" t="s">
        <v>1963</v>
      </c>
      <c r="B1649" s="2">
        <v>46125.0</v>
      </c>
      <c r="C1649" s="2">
        <v>46129.0</v>
      </c>
      <c r="D1649" s="1" t="s">
        <v>120</v>
      </c>
      <c r="E1649" s="1" t="s">
        <v>268</v>
      </c>
      <c r="F1649" s="3">
        <v>0.53125</v>
      </c>
      <c r="G1649" s="1">
        <v>2.0</v>
      </c>
      <c r="H1649" s="1">
        <v>4.0</v>
      </c>
      <c r="I1649" s="1">
        <v>240.0</v>
      </c>
      <c r="J1649" s="1">
        <v>42.0</v>
      </c>
      <c r="K1649" s="1">
        <v>0.0</v>
      </c>
      <c r="L1649" s="1" t="s">
        <v>301</v>
      </c>
      <c r="M1649" s="1" t="s">
        <v>302</v>
      </c>
      <c r="N1649" s="1">
        <v>49.0</v>
      </c>
      <c r="O1649" s="1" t="s">
        <v>308</v>
      </c>
      <c r="P1649" s="1" t="s">
        <v>313</v>
      </c>
      <c r="Q1649" s="1" t="s">
        <v>305</v>
      </c>
    </row>
    <row r="1650" ht="15.75" customHeight="1">
      <c r="A1650" s="1" t="s">
        <v>1964</v>
      </c>
      <c r="B1650" s="2">
        <v>46086.0</v>
      </c>
      <c r="C1650" s="2">
        <v>46086.0</v>
      </c>
      <c r="D1650" s="1" t="s">
        <v>128</v>
      </c>
      <c r="E1650" s="1" t="s">
        <v>232</v>
      </c>
      <c r="F1650" s="3">
        <v>0.8854166666666666</v>
      </c>
      <c r="G1650" s="1">
        <v>9.0</v>
      </c>
      <c r="H1650" s="1">
        <v>2.0</v>
      </c>
      <c r="I1650" s="1">
        <v>180.0</v>
      </c>
      <c r="J1650" s="1">
        <v>30.0</v>
      </c>
      <c r="K1650" s="1">
        <v>0.0</v>
      </c>
      <c r="L1650" s="1" t="s">
        <v>311</v>
      </c>
      <c r="M1650" s="1" t="s">
        <v>302</v>
      </c>
      <c r="N1650" s="1">
        <v>36.0</v>
      </c>
      <c r="O1650" s="1" t="s">
        <v>303</v>
      </c>
      <c r="P1650" s="1" t="s">
        <v>304</v>
      </c>
      <c r="Q1650" s="1" t="s">
        <v>305</v>
      </c>
    </row>
    <row r="1651" ht="15.75" customHeight="1">
      <c r="A1651" s="1" t="s">
        <v>1965</v>
      </c>
      <c r="B1651" s="2">
        <v>46158.0</v>
      </c>
      <c r="C1651" s="2">
        <v>46162.0</v>
      </c>
      <c r="D1651" s="1" t="s">
        <v>85</v>
      </c>
      <c r="E1651" s="1" t="s">
        <v>230</v>
      </c>
      <c r="F1651" s="3">
        <v>0.6458333333333334</v>
      </c>
      <c r="G1651" s="1">
        <v>1.0</v>
      </c>
      <c r="H1651" s="1">
        <v>1.0</v>
      </c>
      <c r="I1651" s="1">
        <v>420.0</v>
      </c>
      <c r="J1651" s="1">
        <v>24.0</v>
      </c>
      <c r="K1651" s="1">
        <v>0.0</v>
      </c>
      <c r="L1651" s="1" t="s">
        <v>315</v>
      </c>
      <c r="M1651" s="1" t="s">
        <v>302</v>
      </c>
      <c r="N1651" s="1">
        <v>19.0</v>
      </c>
      <c r="O1651" s="1" t="s">
        <v>308</v>
      </c>
      <c r="P1651" s="1" t="s">
        <v>304</v>
      </c>
      <c r="Q1651" s="1" t="s">
        <v>309</v>
      </c>
    </row>
    <row r="1652" ht="15.75" customHeight="1">
      <c r="A1652" s="1" t="s">
        <v>1966</v>
      </c>
      <c r="B1652" s="2">
        <v>46046.0</v>
      </c>
      <c r="C1652" s="2">
        <v>46048.0</v>
      </c>
      <c r="D1652" s="1" t="s">
        <v>120</v>
      </c>
      <c r="E1652" s="1" t="s">
        <v>222</v>
      </c>
      <c r="F1652" s="3">
        <v>0.53125</v>
      </c>
      <c r="G1652" s="1">
        <v>1.0</v>
      </c>
      <c r="H1652" s="1">
        <v>2.0</v>
      </c>
      <c r="I1652" s="1">
        <v>280.0</v>
      </c>
      <c r="J1652" s="1">
        <v>30.0</v>
      </c>
      <c r="K1652" s="1">
        <v>40.0</v>
      </c>
      <c r="L1652" s="1" t="s">
        <v>315</v>
      </c>
      <c r="M1652" s="1" t="s">
        <v>302</v>
      </c>
      <c r="N1652" s="1">
        <v>29.0</v>
      </c>
      <c r="O1652" s="1" t="s">
        <v>303</v>
      </c>
      <c r="P1652" s="1" t="s">
        <v>313</v>
      </c>
      <c r="Q1652" s="1" t="s">
        <v>305</v>
      </c>
    </row>
    <row r="1653" ht="15.75" customHeight="1">
      <c r="A1653" s="1" t="s">
        <v>1967</v>
      </c>
      <c r="B1653" s="2">
        <v>46036.0</v>
      </c>
      <c r="C1653" s="2">
        <v>46040.0</v>
      </c>
      <c r="D1653" s="1" t="s">
        <v>88</v>
      </c>
      <c r="E1653" s="1" t="s">
        <v>246</v>
      </c>
      <c r="F1653" s="3">
        <v>0.9375</v>
      </c>
      <c r="G1653" s="1">
        <v>6.0</v>
      </c>
      <c r="H1653" s="1">
        <v>1.0</v>
      </c>
      <c r="I1653" s="1">
        <v>320.0</v>
      </c>
      <c r="J1653" s="1">
        <v>24.0</v>
      </c>
      <c r="K1653" s="1">
        <v>150.0</v>
      </c>
      <c r="L1653" s="1" t="s">
        <v>301</v>
      </c>
      <c r="M1653" s="1" t="s">
        <v>302</v>
      </c>
      <c r="N1653" s="1">
        <v>24.0</v>
      </c>
      <c r="O1653" s="1" t="s">
        <v>312</v>
      </c>
      <c r="P1653" s="1" t="s">
        <v>304</v>
      </c>
      <c r="Q1653" s="1" t="s">
        <v>338</v>
      </c>
    </row>
    <row r="1654" ht="15.75" customHeight="1">
      <c r="A1654" s="1" t="s">
        <v>1968</v>
      </c>
      <c r="B1654" s="2">
        <v>46037.0</v>
      </c>
      <c r="C1654" s="2">
        <v>46040.0</v>
      </c>
      <c r="D1654" s="1" t="s">
        <v>30</v>
      </c>
      <c r="E1654" s="1" t="s">
        <v>276</v>
      </c>
      <c r="F1654" s="3">
        <v>0.8854166666666666</v>
      </c>
      <c r="G1654" s="1">
        <v>1.0</v>
      </c>
      <c r="H1654" s="1">
        <v>1.0</v>
      </c>
      <c r="I1654" s="1">
        <v>240.0</v>
      </c>
      <c r="J1654" s="1">
        <v>24.0</v>
      </c>
      <c r="K1654" s="1">
        <v>0.0</v>
      </c>
      <c r="L1654" s="1" t="s">
        <v>315</v>
      </c>
      <c r="M1654" s="1" t="s">
        <v>302</v>
      </c>
      <c r="N1654" s="1">
        <v>57.0</v>
      </c>
      <c r="O1654" s="1" t="s">
        <v>308</v>
      </c>
      <c r="P1654" s="1" t="s">
        <v>313</v>
      </c>
      <c r="Q1654" s="1" t="s">
        <v>305</v>
      </c>
    </row>
    <row r="1655" ht="15.75" customHeight="1">
      <c r="A1655" s="1" t="s">
        <v>1969</v>
      </c>
      <c r="B1655" s="2">
        <v>46031.0</v>
      </c>
      <c r="C1655" s="2">
        <v>46031.0</v>
      </c>
      <c r="D1655" s="1" t="s">
        <v>32</v>
      </c>
      <c r="E1655" s="1" t="s">
        <v>239</v>
      </c>
      <c r="F1655" s="3">
        <v>0.8854166666666666</v>
      </c>
      <c r="G1655" s="1">
        <v>4.0</v>
      </c>
      <c r="H1655" s="1">
        <v>2.0</v>
      </c>
      <c r="I1655" s="1">
        <v>180.0</v>
      </c>
      <c r="J1655" s="1">
        <v>30.0</v>
      </c>
      <c r="K1655" s="1">
        <v>60.0</v>
      </c>
      <c r="L1655" s="1" t="s">
        <v>301</v>
      </c>
      <c r="M1655" s="1" t="s">
        <v>302</v>
      </c>
      <c r="N1655" s="1">
        <v>24.0</v>
      </c>
      <c r="O1655" s="1" t="s">
        <v>312</v>
      </c>
      <c r="P1655" s="1" t="s">
        <v>304</v>
      </c>
      <c r="Q1655" s="1" t="s">
        <v>305</v>
      </c>
    </row>
    <row r="1656" ht="15.75" customHeight="1">
      <c r="A1656" s="1" t="s">
        <v>1970</v>
      </c>
      <c r="B1656" s="2">
        <v>46049.0</v>
      </c>
      <c r="C1656" s="2">
        <v>46055.0</v>
      </c>
      <c r="D1656" s="1" t="s">
        <v>134</v>
      </c>
      <c r="E1656" s="1" t="s">
        <v>186</v>
      </c>
      <c r="F1656" s="3">
        <v>0.9375</v>
      </c>
      <c r="G1656" s="1">
        <v>9.0</v>
      </c>
      <c r="H1656" s="1">
        <v>4.0</v>
      </c>
      <c r="I1656" s="1">
        <v>160.0</v>
      </c>
      <c r="J1656" s="1">
        <v>42.0</v>
      </c>
      <c r="K1656" s="1">
        <v>40.0</v>
      </c>
      <c r="L1656" s="1" t="s">
        <v>307</v>
      </c>
      <c r="M1656" s="1" t="s">
        <v>302</v>
      </c>
      <c r="N1656" s="1">
        <v>21.0</v>
      </c>
      <c r="O1656" s="1" t="s">
        <v>308</v>
      </c>
      <c r="P1656" s="1" t="s">
        <v>313</v>
      </c>
      <c r="Q1656" s="1" t="s">
        <v>305</v>
      </c>
    </row>
    <row r="1657" ht="15.75" customHeight="1">
      <c r="A1657" s="1" t="s">
        <v>1971</v>
      </c>
      <c r="B1657" s="2">
        <v>46185.0</v>
      </c>
      <c r="C1657" s="2">
        <v>46192.0</v>
      </c>
      <c r="D1657" s="1" t="s">
        <v>125</v>
      </c>
      <c r="E1657" s="1" t="s">
        <v>216</v>
      </c>
      <c r="F1657" s="3">
        <v>0.6458333333333334</v>
      </c>
      <c r="G1657" s="1">
        <v>2.0</v>
      </c>
      <c r="H1657" s="1">
        <v>5.0</v>
      </c>
      <c r="I1657" s="1">
        <v>200.0</v>
      </c>
      <c r="J1657" s="1">
        <v>48.0</v>
      </c>
      <c r="K1657" s="1">
        <v>40.0</v>
      </c>
      <c r="L1657" s="1" t="s">
        <v>307</v>
      </c>
      <c r="M1657" s="1" t="s">
        <v>302</v>
      </c>
      <c r="N1657" s="1">
        <v>46.0</v>
      </c>
      <c r="O1657" s="1" t="s">
        <v>303</v>
      </c>
      <c r="P1657" s="1" t="s">
        <v>304</v>
      </c>
      <c r="Q1657" s="1" t="s">
        <v>305</v>
      </c>
    </row>
    <row r="1658" ht="15.75" customHeight="1">
      <c r="A1658" s="1" t="s">
        <v>1972</v>
      </c>
      <c r="B1658" s="2">
        <v>46203.0</v>
      </c>
      <c r="C1658" s="2">
        <v>46204.0</v>
      </c>
      <c r="D1658" s="1" t="s">
        <v>11</v>
      </c>
      <c r="E1658" s="1" t="s">
        <v>189</v>
      </c>
      <c r="F1658" s="3">
        <v>0.7708333333333334</v>
      </c>
      <c r="G1658" s="1">
        <v>3.0</v>
      </c>
      <c r="H1658" s="1">
        <v>3.0</v>
      </c>
      <c r="I1658" s="1">
        <v>460.0</v>
      </c>
      <c r="J1658" s="1">
        <v>36.0</v>
      </c>
      <c r="K1658" s="1">
        <v>100.0</v>
      </c>
      <c r="L1658" s="1" t="s">
        <v>318</v>
      </c>
      <c r="M1658" s="1" t="s">
        <v>302</v>
      </c>
      <c r="N1658" s="1">
        <v>18.0</v>
      </c>
      <c r="O1658" s="1" t="s">
        <v>303</v>
      </c>
      <c r="P1658" s="1" t="s">
        <v>304</v>
      </c>
      <c r="Q1658" s="1" t="s">
        <v>309</v>
      </c>
    </row>
    <row r="1659" ht="15.75" customHeight="1">
      <c r="A1659" s="1" t="s">
        <v>1973</v>
      </c>
      <c r="B1659" s="2">
        <v>46081.0</v>
      </c>
      <c r="C1659" s="2">
        <v>46088.0</v>
      </c>
      <c r="D1659" s="1" t="s">
        <v>22</v>
      </c>
      <c r="E1659" s="1" t="s">
        <v>230</v>
      </c>
      <c r="F1659" s="3">
        <v>0.7708333333333334</v>
      </c>
      <c r="G1659" s="1">
        <v>2.0</v>
      </c>
      <c r="H1659" s="1">
        <v>3.0</v>
      </c>
      <c r="I1659" s="1">
        <v>240.0</v>
      </c>
      <c r="J1659" s="1">
        <v>36.0</v>
      </c>
      <c r="K1659" s="1">
        <v>20.0</v>
      </c>
      <c r="L1659" s="1" t="s">
        <v>311</v>
      </c>
      <c r="M1659" s="1" t="s">
        <v>302</v>
      </c>
      <c r="N1659" s="1">
        <v>57.0</v>
      </c>
      <c r="O1659" s="1" t="s">
        <v>308</v>
      </c>
      <c r="P1659" s="1" t="s">
        <v>313</v>
      </c>
      <c r="Q1659" s="1" t="s">
        <v>305</v>
      </c>
    </row>
    <row r="1660" ht="15.75" customHeight="1">
      <c r="A1660" s="1" t="s">
        <v>1974</v>
      </c>
      <c r="B1660" s="2">
        <v>46087.0</v>
      </c>
      <c r="C1660" s="2">
        <v>46094.0</v>
      </c>
      <c r="D1660" s="1" t="s">
        <v>69</v>
      </c>
      <c r="E1660" s="1" t="s">
        <v>182</v>
      </c>
      <c r="F1660" s="3">
        <v>0.7708333333333334</v>
      </c>
      <c r="G1660" s="1">
        <v>5.0</v>
      </c>
      <c r="H1660" s="1">
        <v>2.0</v>
      </c>
      <c r="I1660" s="1">
        <v>340.0</v>
      </c>
      <c r="J1660" s="1">
        <v>30.0</v>
      </c>
      <c r="K1660" s="1">
        <v>0.0</v>
      </c>
      <c r="L1660" s="1" t="s">
        <v>315</v>
      </c>
      <c r="M1660" s="1" t="s">
        <v>302</v>
      </c>
      <c r="N1660" s="1">
        <v>46.0</v>
      </c>
      <c r="O1660" s="1" t="s">
        <v>308</v>
      </c>
      <c r="P1660" s="1" t="s">
        <v>304</v>
      </c>
      <c r="Q1660" s="1" t="s">
        <v>309</v>
      </c>
    </row>
    <row r="1661" ht="15.75" customHeight="1">
      <c r="A1661" s="1" t="s">
        <v>1975</v>
      </c>
      <c r="B1661" s="2">
        <v>46096.0</v>
      </c>
      <c r="C1661" s="2">
        <v>46096.0</v>
      </c>
      <c r="D1661" s="1" t="s">
        <v>97</v>
      </c>
      <c r="E1661" s="1" t="s">
        <v>278</v>
      </c>
      <c r="F1661" s="3">
        <v>0.3958333333333333</v>
      </c>
      <c r="G1661" s="1">
        <v>1.0</v>
      </c>
      <c r="H1661" s="1">
        <v>2.0</v>
      </c>
      <c r="I1661" s="1">
        <v>460.0</v>
      </c>
      <c r="J1661" s="1">
        <v>30.0</v>
      </c>
      <c r="K1661" s="1">
        <v>0.0</v>
      </c>
      <c r="L1661" s="1" t="s">
        <v>311</v>
      </c>
      <c r="M1661" s="1" t="s">
        <v>302</v>
      </c>
      <c r="N1661" s="1">
        <v>50.0</v>
      </c>
      <c r="O1661" s="1" t="s">
        <v>303</v>
      </c>
      <c r="P1661" s="1" t="s">
        <v>313</v>
      </c>
      <c r="Q1661" s="1" t="s">
        <v>309</v>
      </c>
    </row>
    <row r="1662" ht="15.75" customHeight="1">
      <c r="A1662" s="1" t="s">
        <v>1976</v>
      </c>
      <c r="B1662" s="2">
        <v>46194.0</v>
      </c>
      <c r="C1662" s="2">
        <v>46198.0</v>
      </c>
      <c r="D1662" s="1" t="s">
        <v>30</v>
      </c>
      <c r="E1662" s="1" t="s">
        <v>184</v>
      </c>
      <c r="F1662" s="3">
        <v>0.7708333333333334</v>
      </c>
      <c r="G1662" s="1">
        <v>1.0</v>
      </c>
      <c r="H1662" s="1">
        <v>5.0</v>
      </c>
      <c r="I1662" s="1">
        <v>180.0</v>
      </c>
      <c r="J1662" s="1">
        <v>48.0</v>
      </c>
      <c r="K1662" s="1">
        <v>150.0</v>
      </c>
      <c r="L1662" s="1" t="s">
        <v>318</v>
      </c>
      <c r="M1662" s="1" t="s">
        <v>302</v>
      </c>
      <c r="N1662" s="1">
        <v>25.0</v>
      </c>
      <c r="O1662" s="1" t="s">
        <v>303</v>
      </c>
      <c r="P1662" s="1" t="s">
        <v>313</v>
      </c>
      <c r="Q1662" s="1" t="s">
        <v>305</v>
      </c>
    </row>
    <row r="1663" ht="15.75" customHeight="1">
      <c r="A1663" s="1" t="s">
        <v>1977</v>
      </c>
      <c r="B1663" s="2">
        <v>46164.0</v>
      </c>
      <c r="C1663" s="2">
        <v>46169.0</v>
      </c>
      <c r="D1663" s="1" t="s">
        <v>128</v>
      </c>
      <c r="E1663" s="1" t="s">
        <v>204</v>
      </c>
      <c r="F1663" s="3">
        <v>0.3958333333333333</v>
      </c>
      <c r="G1663" s="1">
        <v>7.0</v>
      </c>
      <c r="H1663" s="1">
        <v>3.0</v>
      </c>
      <c r="I1663" s="1">
        <v>320.0</v>
      </c>
      <c r="J1663" s="1">
        <v>36.0</v>
      </c>
      <c r="K1663" s="1">
        <v>0.0</v>
      </c>
      <c r="L1663" s="1" t="s">
        <v>301</v>
      </c>
      <c r="M1663" s="1" t="s">
        <v>302</v>
      </c>
      <c r="N1663" s="1">
        <v>40.0</v>
      </c>
      <c r="O1663" s="1" t="s">
        <v>303</v>
      </c>
      <c r="P1663" s="1" t="s">
        <v>304</v>
      </c>
      <c r="Q1663" s="1" t="s">
        <v>338</v>
      </c>
    </row>
    <row r="1664" ht="15.75" customHeight="1">
      <c r="A1664" s="1" t="s">
        <v>1978</v>
      </c>
      <c r="B1664" s="2">
        <v>46085.0</v>
      </c>
      <c r="C1664" s="2">
        <v>46090.0</v>
      </c>
      <c r="D1664" s="1" t="s">
        <v>100</v>
      </c>
      <c r="E1664" s="1" t="s">
        <v>186</v>
      </c>
      <c r="F1664" s="3">
        <v>0.53125</v>
      </c>
      <c r="G1664" s="1">
        <v>7.0</v>
      </c>
      <c r="H1664" s="1">
        <v>2.0</v>
      </c>
      <c r="I1664" s="1">
        <v>160.0</v>
      </c>
      <c r="J1664" s="1">
        <v>30.0</v>
      </c>
      <c r="K1664" s="1">
        <v>40.0</v>
      </c>
      <c r="L1664" s="1" t="s">
        <v>315</v>
      </c>
      <c r="M1664" s="1" t="s">
        <v>302</v>
      </c>
      <c r="N1664" s="1">
        <v>37.0</v>
      </c>
      <c r="O1664" s="1" t="s">
        <v>308</v>
      </c>
      <c r="P1664" s="1" t="s">
        <v>313</v>
      </c>
      <c r="Q1664" s="1" t="s">
        <v>305</v>
      </c>
    </row>
    <row r="1665" ht="15.75" customHeight="1">
      <c r="A1665" s="1" t="s">
        <v>1979</v>
      </c>
      <c r="B1665" s="2">
        <v>46025.0</v>
      </c>
      <c r="C1665" s="2">
        <v>46028.0</v>
      </c>
      <c r="D1665" s="1" t="s">
        <v>30</v>
      </c>
      <c r="E1665" s="1" t="s">
        <v>170</v>
      </c>
      <c r="F1665" s="3">
        <v>0.9375</v>
      </c>
      <c r="G1665" s="1">
        <v>2.0</v>
      </c>
      <c r="H1665" s="1">
        <v>4.0</v>
      </c>
      <c r="I1665" s="1">
        <v>420.0</v>
      </c>
      <c r="J1665" s="1">
        <v>42.0</v>
      </c>
      <c r="K1665" s="1">
        <v>100.0</v>
      </c>
      <c r="L1665" s="1" t="s">
        <v>301</v>
      </c>
      <c r="M1665" s="1" t="s">
        <v>302</v>
      </c>
      <c r="N1665" s="1">
        <v>31.0</v>
      </c>
      <c r="O1665" s="1" t="s">
        <v>303</v>
      </c>
      <c r="P1665" s="1" t="s">
        <v>304</v>
      </c>
      <c r="Q1665" s="1" t="s">
        <v>309</v>
      </c>
    </row>
    <row r="1666" ht="15.75" customHeight="1">
      <c r="A1666" s="1" t="s">
        <v>1980</v>
      </c>
      <c r="B1666" s="2">
        <v>46170.0</v>
      </c>
      <c r="C1666" s="2">
        <v>46172.0</v>
      </c>
      <c r="D1666" s="1" t="s">
        <v>40</v>
      </c>
      <c r="E1666" s="1" t="s">
        <v>208</v>
      </c>
      <c r="F1666" s="3">
        <v>0.9375</v>
      </c>
      <c r="G1666" s="1">
        <v>7.0</v>
      </c>
      <c r="H1666" s="1">
        <v>1.0</v>
      </c>
      <c r="I1666" s="1">
        <v>360.0</v>
      </c>
      <c r="J1666" s="1">
        <v>24.0</v>
      </c>
      <c r="K1666" s="1">
        <v>0.0</v>
      </c>
      <c r="L1666" s="1" t="s">
        <v>301</v>
      </c>
      <c r="M1666" s="1" t="s">
        <v>302</v>
      </c>
      <c r="N1666" s="1">
        <v>24.0</v>
      </c>
      <c r="O1666" s="1" t="s">
        <v>308</v>
      </c>
      <c r="P1666" s="1" t="s">
        <v>304</v>
      </c>
      <c r="Q1666" s="1" t="s">
        <v>309</v>
      </c>
    </row>
    <row r="1667" ht="15.75" customHeight="1">
      <c r="A1667" s="1" t="s">
        <v>1981</v>
      </c>
      <c r="B1667" s="2">
        <v>46103.0</v>
      </c>
      <c r="C1667" s="2">
        <v>46106.0</v>
      </c>
      <c r="D1667" s="1" t="s">
        <v>18</v>
      </c>
      <c r="E1667" s="1" t="s">
        <v>179</v>
      </c>
      <c r="F1667" s="3">
        <v>0.7708333333333334</v>
      </c>
      <c r="G1667" s="1">
        <v>5.0</v>
      </c>
      <c r="H1667" s="1">
        <v>5.0</v>
      </c>
      <c r="I1667" s="1">
        <v>240.0</v>
      </c>
      <c r="J1667" s="1">
        <v>48.0</v>
      </c>
      <c r="K1667" s="1">
        <v>0.0</v>
      </c>
      <c r="L1667" s="1" t="s">
        <v>318</v>
      </c>
      <c r="M1667" s="1" t="s">
        <v>302</v>
      </c>
      <c r="N1667" s="1">
        <v>53.0</v>
      </c>
      <c r="O1667" s="1" t="s">
        <v>303</v>
      </c>
      <c r="P1667" s="1" t="s">
        <v>304</v>
      </c>
      <c r="Q1667" s="1" t="s">
        <v>305</v>
      </c>
    </row>
    <row r="1668" ht="15.75" customHeight="1">
      <c r="A1668" s="1" t="s">
        <v>1982</v>
      </c>
      <c r="B1668" s="2">
        <v>46082.0</v>
      </c>
      <c r="C1668" s="2">
        <v>46087.0</v>
      </c>
      <c r="D1668" s="1" t="s">
        <v>32</v>
      </c>
      <c r="E1668" s="1" t="s">
        <v>252</v>
      </c>
      <c r="F1668" s="3">
        <v>0.7708333333333334</v>
      </c>
      <c r="G1668" s="1">
        <v>4.0</v>
      </c>
      <c r="H1668" s="1">
        <v>1.0</v>
      </c>
      <c r="I1668" s="1">
        <v>220.0</v>
      </c>
      <c r="J1668" s="1">
        <v>24.0</v>
      </c>
      <c r="K1668" s="1">
        <v>0.0</v>
      </c>
      <c r="L1668" s="1" t="s">
        <v>307</v>
      </c>
      <c r="M1668" s="1" t="s">
        <v>302</v>
      </c>
      <c r="N1668" s="1">
        <v>35.0</v>
      </c>
      <c r="O1668" s="1" t="s">
        <v>308</v>
      </c>
      <c r="P1668" s="1" t="s">
        <v>313</v>
      </c>
      <c r="Q1668" s="1" t="s">
        <v>305</v>
      </c>
    </row>
    <row r="1669" ht="15.75" customHeight="1">
      <c r="A1669" s="1" t="s">
        <v>1983</v>
      </c>
      <c r="B1669" s="2">
        <v>46152.0</v>
      </c>
      <c r="C1669" s="2">
        <v>46158.0</v>
      </c>
      <c r="D1669" s="1" t="s">
        <v>128</v>
      </c>
      <c r="E1669" s="1" t="s">
        <v>182</v>
      </c>
      <c r="F1669" s="3">
        <v>0.53125</v>
      </c>
      <c r="G1669" s="1">
        <v>5.0</v>
      </c>
      <c r="H1669" s="1">
        <v>3.0</v>
      </c>
      <c r="I1669" s="1">
        <v>160.0</v>
      </c>
      <c r="J1669" s="1">
        <v>36.0</v>
      </c>
      <c r="K1669" s="1">
        <v>20.0</v>
      </c>
      <c r="L1669" s="1" t="s">
        <v>315</v>
      </c>
      <c r="M1669" s="1" t="s">
        <v>302</v>
      </c>
      <c r="N1669" s="1">
        <v>25.0</v>
      </c>
      <c r="O1669" s="1" t="s">
        <v>312</v>
      </c>
      <c r="P1669" s="1" t="s">
        <v>313</v>
      </c>
      <c r="Q1669" s="1" t="s">
        <v>305</v>
      </c>
    </row>
    <row r="1670" ht="15.75" customHeight="1">
      <c r="A1670" s="1" t="s">
        <v>1984</v>
      </c>
      <c r="B1670" s="2">
        <v>46107.0</v>
      </c>
      <c r="C1670" s="2">
        <v>46108.0</v>
      </c>
      <c r="D1670" s="1" t="s">
        <v>25</v>
      </c>
      <c r="E1670" s="1" t="s">
        <v>258</v>
      </c>
      <c r="F1670" s="3">
        <v>0.6458333333333334</v>
      </c>
      <c r="G1670" s="1">
        <v>3.0</v>
      </c>
      <c r="H1670" s="1">
        <v>4.0</v>
      </c>
      <c r="I1670" s="1">
        <v>180.0</v>
      </c>
      <c r="J1670" s="1">
        <v>42.0</v>
      </c>
      <c r="K1670" s="1">
        <v>20.0</v>
      </c>
      <c r="L1670" s="1" t="s">
        <v>318</v>
      </c>
      <c r="M1670" s="1" t="s">
        <v>302</v>
      </c>
      <c r="N1670" s="1">
        <v>41.0</v>
      </c>
      <c r="O1670" s="1" t="s">
        <v>303</v>
      </c>
      <c r="P1670" s="1" t="s">
        <v>304</v>
      </c>
      <c r="Q1670" s="1" t="s">
        <v>305</v>
      </c>
    </row>
    <row r="1671" ht="15.75" customHeight="1">
      <c r="A1671" s="1" t="s">
        <v>1985</v>
      </c>
      <c r="B1671" s="2">
        <v>46194.0</v>
      </c>
      <c r="C1671" s="2">
        <v>46201.0</v>
      </c>
      <c r="D1671" s="1" t="s">
        <v>30</v>
      </c>
      <c r="E1671" s="1" t="s">
        <v>281</v>
      </c>
      <c r="F1671" s="3">
        <v>0.6458333333333334</v>
      </c>
      <c r="G1671" s="1">
        <v>7.0</v>
      </c>
      <c r="H1671" s="1">
        <v>1.0</v>
      </c>
      <c r="I1671" s="1">
        <v>240.0</v>
      </c>
      <c r="J1671" s="1">
        <v>24.0</v>
      </c>
      <c r="K1671" s="1">
        <v>0.0</v>
      </c>
      <c r="L1671" s="1" t="s">
        <v>318</v>
      </c>
      <c r="M1671" s="1" t="s">
        <v>302</v>
      </c>
      <c r="N1671" s="1">
        <v>41.0</v>
      </c>
      <c r="O1671" s="1" t="s">
        <v>312</v>
      </c>
      <c r="P1671" s="1" t="s">
        <v>304</v>
      </c>
      <c r="Q1671" s="1" t="s">
        <v>338</v>
      </c>
    </row>
    <row r="1672" ht="15.75" customHeight="1">
      <c r="A1672" s="1" t="s">
        <v>1986</v>
      </c>
      <c r="B1672" s="2">
        <v>46032.0</v>
      </c>
      <c r="C1672" s="2">
        <v>46037.0</v>
      </c>
      <c r="D1672" s="1" t="s">
        <v>18</v>
      </c>
      <c r="E1672" s="1" t="s">
        <v>179</v>
      </c>
      <c r="F1672" s="3">
        <v>0.6458333333333334</v>
      </c>
      <c r="G1672" s="1">
        <v>7.0</v>
      </c>
      <c r="H1672" s="1">
        <v>3.0</v>
      </c>
      <c r="I1672" s="1">
        <v>240.0</v>
      </c>
      <c r="J1672" s="1">
        <v>36.0</v>
      </c>
      <c r="K1672" s="1">
        <v>0.0</v>
      </c>
      <c r="L1672" s="1" t="s">
        <v>307</v>
      </c>
      <c r="M1672" s="1" t="s">
        <v>302</v>
      </c>
      <c r="N1672" s="1">
        <v>25.0</v>
      </c>
      <c r="O1672" s="1" t="s">
        <v>303</v>
      </c>
      <c r="P1672" s="1" t="s">
        <v>313</v>
      </c>
      <c r="Q1672" s="1" t="s">
        <v>305</v>
      </c>
    </row>
    <row r="1673" ht="15.75" customHeight="1">
      <c r="A1673" s="1" t="s">
        <v>1987</v>
      </c>
      <c r="B1673" s="2">
        <v>46159.0</v>
      </c>
      <c r="C1673" s="2">
        <v>46162.0</v>
      </c>
      <c r="D1673" s="1" t="s">
        <v>69</v>
      </c>
      <c r="E1673" s="1" t="s">
        <v>281</v>
      </c>
      <c r="F1673" s="3">
        <v>0.8854166666666666</v>
      </c>
      <c r="G1673" s="1">
        <v>1.0</v>
      </c>
      <c r="H1673" s="1">
        <v>2.0</v>
      </c>
      <c r="I1673" s="1">
        <v>160.0</v>
      </c>
      <c r="J1673" s="1">
        <v>30.0</v>
      </c>
      <c r="K1673" s="1">
        <v>20.0</v>
      </c>
      <c r="L1673" s="1" t="s">
        <v>311</v>
      </c>
      <c r="M1673" s="1" t="s">
        <v>302</v>
      </c>
      <c r="N1673" s="1">
        <v>32.0</v>
      </c>
      <c r="O1673" s="1" t="s">
        <v>312</v>
      </c>
      <c r="P1673" s="1" t="s">
        <v>313</v>
      </c>
      <c r="Q1673" s="1" t="s">
        <v>305</v>
      </c>
    </row>
    <row r="1674" ht="15.75" customHeight="1">
      <c r="A1674" s="1" t="s">
        <v>1988</v>
      </c>
      <c r="B1674" s="2">
        <v>46041.0</v>
      </c>
      <c r="C1674" s="2">
        <v>46045.0</v>
      </c>
      <c r="D1674" s="1" t="s">
        <v>73</v>
      </c>
      <c r="E1674" s="1" t="s">
        <v>214</v>
      </c>
      <c r="F1674" s="3">
        <v>0.6458333333333334</v>
      </c>
      <c r="G1674" s="1">
        <v>5.0</v>
      </c>
      <c r="H1674" s="1">
        <v>4.0</v>
      </c>
      <c r="I1674" s="1">
        <v>320.0</v>
      </c>
      <c r="J1674" s="1">
        <v>42.0</v>
      </c>
      <c r="K1674" s="1">
        <v>0.0</v>
      </c>
      <c r="L1674" s="1" t="s">
        <v>318</v>
      </c>
      <c r="M1674" s="1" t="s">
        <v>302</v>
      </c>
      <c r="N1674" s="1">
        <v>29.0</v>
      </c>
      <c r="O1674" s="1" t="s">
        <v>303</v>
      </c>
      <c r="P1674" s="1" t="s">
        <v>313</v>
      </c>
      <c r="Q1674" s="1" t="s">
        <v>338</v>
      </c>
    </row>
    <row r="1675" ht="15.75" customHeight="1">
      <c r="A1675" s="1" t="s">
        <v>1989</v>
      </c>
      <c r="B1675" s="2">
        <v>46060.0</v>
      </c>
      <c r="C1675" s="2">
        <v>46067.0</v>
      </c>
      <c r="D1675" s="1" t="s">
        <v>30</v>
      </c>
      <c r="E1675" s="1" t="s">
        <v>246</v>
      </c>
      <c r="F1675" s="3">
        <v>0.3958333333333333</v>
      </c>
      <c r="G1675" s="1">
        <v>4.0</v>
      </c>
      <c r="H1675" s="1">
        <v>6.0</v>
      </c>
      <c r="I1675" s="1">
        <v>240.0</v>
      </c>
      <c r="J1675" s="1">
        <v>54.0</v>
      </c>
      <c r="K1675" s="1">
        <v>0.0</v>
      </c>
      <c r="L1675" s="1" t="s">
        <v>318</v>
      </c>
      <c r="M1675" s="1" t="s">
        <v>302</v>
      </c>
      <c r="N1675" s="1">
        <v>26.0</v>
      </c>
      <c r="O1675" s="1" t="s">
        <v>303</v>
      </c>
      <c r="P1675" s="1" t="s">
        <v>304</v>
      </c>
      <c r="Q1675" s="1" t="s">
        <v>305</v>
      </c>
    </row>
    <row r="1676" ht="15.75" customHeight="1">
      <c r="A1676" s="1" t="s">
        <v>1990</v>
      </c>
      <c r="B1676" s="2">
        <v>46059.0</v>
      </c>
      <c r="C1676" s="2">
        <v>46066.0</v>
      </c>
      <c r="D1676" s="1" t="s">
        <v>144</v>
      </c>
      <c r="E1676" s="1" t="s">
        <v>278</v>
      </c>
      <c r="F1676" s="3">
        <v>0.7708333333333334</v>
      </c>
      <c r="G1676" s="1">
        <v>7.0</v>
      </c>
      <c r="H1676" s="1">
        <v>5.0</v>
      </c>
      <c r="I1676" s="1">
        <v>280.0</v>
      </c>
      <c r="J1676" s="1">
        <v>48.0</v>
      </c>
      <c r="K1676" s="1">
        <v>0.0</v>
      </c>
      <c r="L1676" s="1" t="s">
        <v>311</v>
      </c>
      <c r="M1676" s="1" t="s">
        <v>302</v>
      </c>
      <c r="N1676" s="1">
        <v>43.0</v>
      </c>
      <c r="O1676" s="1" t="s">
        <v>312</v>
      </c>
      <c r="P1676" s="1" t="s">
        <v>304</v>
      </c>
      <c r="Q1676" s="1" t="s">
        <v>305</v>
      </c>
    </row>
    <row r="1677" ht="15.75" customHeight="1">
      <c r="A1677" s="1" t="s">
        <v>1991</v>
      </c>
      <c r="B1677" s="2">
        <v>46078.0</v>
      </c>
      <c r="C1677" s="2">
        <v>46084.0</v>
      </c>
      <c r="D1677" s="1" t="s">
        <v>108</v>
      </c>
      <c r="E1677" s="1" t="s">
        <v>239</v>
      </c>
      <c r="F1677" s="3">
        <v>0.8854166666666666</v>
      </c>
      <c r="G1677" s="1">
        <v>5.0</v>
      </c>
      <c r="H1677" s="1">
        <v>1.0</v>
      </c>
      <c r="I1677" s="1">
        <v>360.0</v>
      </c>
      <c r="J1677" s="1">
        <v>24.0</v>
      </c>
      <c r="K1677" s="1">
        <v>100.0</v>
      </c>
      <c r="L1677" s="1" t="s">
        <v>318</v>
      </c>
      <c r="M1677" s="1" t="s">
        <v>302</v>
      </c>
      <c r="N1677" s="1">
        <v>34.0</v>
      </c>
      <c r="O1677" s="1" t="s">
        <v>303</v>
      </c>
      <c r="P1677" s="1" t="s">
        <v>304</v>
      </c>
      <c r="Q1677" s="1" t="s">
        <v>309</v>
      </c>
    </row>
    <row r="1678" ht="15.75" customHeight="1">
      <c r="A1678" s="1" t="s">
        <v>1992</v>
      </c>
      <c r="B1678" s="2">
        <v>46068.0</v>
      </c>
      <c r="C1678" s="2">
        <v>46068.0</v>
      </c>
      <c r="D1678" s="1" t="s">
        <v>100</v>
      </c>
      <c r="E1678" s="1" t="s">
        <v>222</v>
      </c>
      <c r="F1678" s="3">
        <v>0.8854166666666666</v>
      </c>
      <c r="G1678" s="1">
        <v>2.0</v>
      </c>
      <c r="H1678" s="1">
        <v>2.0</v>
      </c>
      <c r="I1678" s="1">
        <v>280.0</v>
      </c>
      <c r="J1678" s="1">
        <v>30.0</v>
      </c>
      <c r="K1678" s="1">
        <v>0.0</v>
      </c>
      <c r="L1678" s="1" t="s">
        <v>318</v>
      </c>
      <c r="M1678" s="1" t="s">
        <v>302</v>
      </c>
      <c r="N1678" s="1">
        <v>51.0</v>
      </c>
      <c r="O1678" s="1" t="s">
        <v>308</v>
      </c>
      <c r="P1678" s="1" t="s">
        <v>313</v>
      </c>
      <c r="Q1678" s="1" t="s">
        <v>305</v>
      </c>
    </row>
    <row r="1679" ht="15.75" customHeight="1">
      <c r="A1679" s="1" t="s">
        <v>1993</v>
      </c>
      <c r="B1679" s="2">
        <v>46044.0</v>
      </c>
      <c r="C1679" s="2">
        <v>46049.0</v>
      </c>
      <c r="D1679" s="1" t="s">
        <v>85</v>
      </c>
      <c r="E1679" s="1" t="s">
        <v>235</v>
      </c>
      <c r="F1679" s="3">
        <v>0.9375</v>
      </c>
      <c r="G1679" s="1">
        <v>6.0</v>
      </c>
      <c r="H1679" s="1">
        <v>6.0</v>
      </c>
      <c r="I1679" s="1">
        <v>300.0</v>
      </c>
      <c r="J1679" s="1">
        <v>54.0</v>
      </c>
      <c r="K1679" s="1">
        <v>60.0</v>
      </c>
      <c r="L1679" s="1" t="s">
        <v>318</v>
      </c>
      <c r="M1679" s="1" t="s">
        <v>302</v>
      </c>
      <c r="N1679" s="1">
        <v>59.0</v>
      </c>
      <c r="O1679" s="1" t="s">
        <v>312</v>
      </c>
      <c r="P1679" s="1" t="s">
        <v>304</v>
      </c>
      <c r="Q1679" s="1" t="s">
        <v>338</v>
      </c>
    </row>
    <row r="1680" ht="15.75" customHeight="1">
      <c r="A1680" s="1" t="s">
        <v>1994</v>
      </c>
      <c r="B1680" s="2">
        <v>46144.0</v>
      </c>
      <c r="C1680" s="2">
        <v>46151.0</v>
      </c>
      <c r="D1680" s="1" t="s">
        <v>69</v>
      </c>
      <c r="E1680" s="1" t="s">
        <v>216</v>
      </c>
      <c r="F1680" s="3">
        <v>0.53125</v>
      </c>
      <c r="G1680" s="1">
        <v>5.0</v>
      </c>
      <c r="H1680" s="1">
        <v>2.0</v>
      </c>
      <c r="I1680" s="1">
        <v>200.0</v>
      </c>
      <c r="J1680" s="1">
        <v>30.0</v>
      </c>
      <c r="K1680" s="1">
        <v>0.0</v>
      </c>
      <c r="L1680" s="1" t="s">
        <v>307</v>
      </c>
      <c r="M1680" s="1" t="s">
        <v>302</v>
      </c>
      <c r="N1680" s="1">
        <v>19.0</v>
      </c>
      <c r="O1680" s="1" t="s">
        <v>308</v>
      </c>
      <c r="P1680" s="1" t="s">
        <v>304</v>
      </c>
      <c r="Q1680" s="1" t="s">
        <v>305</v>
      </c>
    </row>
    <row r="1681" ht="15.75" customHeight="1">
      <c r="A1681" s="1" t="s">
        <v>1995</v>
      </c>
      <c r="B1681" s="2">
        <v>46145.0</v>
      </c>
      <c r="C1681" s="2">
        <v>46148.0</v>
      </c>
      <c r="D1681" s="1" t="s">
        <v>131</v>
      </c>
      <c r="E1681" s="1" t="s">
        <v>283</v>
      </c>
      <c r="F1681" s="3">
        <v>0.53125</v>
      </c>
      <c r="G1681" s="1">
        <v>6.0</v>
      </c>
      <c r="H1681" s="1">
        <v>3.0</v>
      </c>
      <c r="I1681" s="1">
        <v>180.0</v>
      </c>
      <c r="J1681" s="1">
        <v>36.0</v>
      </c>
      <c r="K1681" s="1">
        <v>0.0</v>
      </c>
      <c r="L1681" s="1" t="s">
        <v>311</v>
      </c>
      <c r="M1681" s="1" t="s">
        <v>302</v>
      </c>
      <c r="N1681" s="1">
        <v>29.0</v>
      </c>
      <c r="O1681" s="1" t="s">
        <v>312</v>
      </c>
      <c r="P1681" s="1" t="s">
        <v>304</v>
      </c>
      <c r="Q1681" s="1" t="s">
        <v>305</v>
      </c>
    </row>
    <row r="1682" ht="15.75" customHeight="1">
      <c r="A1682" s="1" t="s">
        <v>1996</v>
      </c>
      <c r="B1682" s="2">
        <v>46050.0</v>
      </c>
      <c r="C1682" s="2">
        <v>46051.0</v>
      </c>
      <c r="D1682" s="1" t="s">
        <v>125</v>
      </c>
      <c r="E1682" s="1" t="s">
        <v>222</v>
      </c>
      <c r="F1682" s="3">
        <v>0.53125</v>
      </c>
      <c r="G1682" s="1">
        <v>1.0</v>
      </c>
      <c r="H1682" s="1">
        <v>3.0</v>
      </c>
      <c r="I1682" s="1">
        <v>360.0</v>
      </c>
      <c r="J1682" s="1">
        <v>36.0</v>
      </c>
      <c r="K1682" s="1">
        <v>0.0</v>
      </c>
      <c r="L1682" s="1" t="s">
        <v>307</v>
      </c>
      <c r="M1682" s="1" t="s">
        <v>302</v>
      </c>
      <c r="N1682" s="1">
        <v>45.0</v>
      </c>
      <c r="O1682" s="1" t="s">
        <v>308</v>
      </c>
      <c r="P1682" s="1" t="s">
        <v>313</v>
      </c>
      <c r="Q1682" s="1" t="s">
        <v>338</v>
      </c>
    </row>
    <row r="1683" ht="15.75" customHeight="1">
      <c r="A1683" s="1" t="s">
        <v>1997</v>
      </c>
      <c r="B1683" s="2">
        <v>46052.0</v>
      </c>
      <c r="C1683" s="2">
        <v>46056.0</v>
      </c>
      <c r="D1683" s="1" t="s">
        <v>36</v>
      </c>
      <c r="E1683" s="1" t="s">
        <v>252</v>
      </c>
      <c r="F1683" s="3">
        <v>0.7708333333333334</v>
      </c>
      <c r="G1683" s="1">
        <v>5.0</v>
      </c>
      <c r="H1683" s="1">
        <v>3.0</v>
      </c>
      <c r="I1683" s="1">
        <v>300.0</v>
      </c>
      <c r="J1683" s="1">
        <v>36.0</v>
      </c>
      <c r="K1683" s="1">
        <v>0.0</v>
      </c>
      <c r="L1683" s="1" t="s">
        <v>315</v>
      </c>
      <c r="M1683" s="1" t="s">
        <v>302</v>
      </c>
      <c r="N1683" s="1">
        <v>24.0</v>
      </c>
      <c r="O1683" s="1" t="s">
        <v>308</v>
      </c>
      <c r="P1683" s="1" t="s">
        <v>304</v>
      </c>
      <c r="Q1683" s="1" t="s">
        <v>338</v>
      </c>
    </row>
    <row r="1684" ht="15.75" customHeight="1">
      <c r="A1684" s="1" t="s">
        <v>1998</v>
      </c>
      <c r="B1684" s="2">
        <v>46070.0</v>
      </c>
      <c r="C1684" s="2">
        <v>46070.0</v>
      </c>
      <c r="D1684" s="1" t="s">
        <v>134</v>
      </c>
      <c r="E1684" s="1" t="s">
        <v>283</v>
      </c>
      <c r="F1684" s="3">
        <v>0.3958333333333333</v>
      </c>
      <c r="G1684" s="1">
        <v>3.0</v>
      </c>
      <c r="H1684" s="1">
        <v>6.0</v>
      </c>
      <c r="I1684" s="1">
        <v>260.0</v>
      </c>
      <c r="J1684" s="1">
        <v>54.0</v>
      </c>
      <c r="K1684" s="1">
        <v>150.0</v>
      </c>
      <c r="L1684" s="1" t="s">
        <v>311</v>
      </c>
      <c r="M1684" s="1" t="s">
        <v>302</v>
      </c>
      <c r="N1684" s="1">
        <v>18.0</v>
      </c>
      <c r="O1684" s="1" t="s">
        <v>303</v>
      </c>
      <c r="P1684" s="1" t="s">
        <v>313</v>
      </c>
      <c r="Q1684" s="1" t="s">
        <v>338</v>
      </c>
    </row>
    <row r="1685" ht="15.75" customHeight="1">
      <c r="A1685" s="1" t="s">
        <v>1999</v>
      </c>
      <c r="B1685" s="2">
        <v>46091.0</v>
      </c>
      <c r="C1685" s="2">
        <v>46098.0</v>
      </c>
      <c r="D1685" s="1" t="s">
        <v>125</v>
      </c>
      <c r="E1685" s="1" t="s">
        <v>172</v>
      </c>
      <c r="F1685" s="3">
        <v>0.53125</v>
      </c>
      <c r="G1685" s="1">
        <v>1.0</v>
      </c>
      <c r="H1685" s="1">
        <v>3.0</v>
      </c>
      <c r="I1685" s="1">
        <v>300.0</v>
      </c>
      <c r="J1685" s="1">
        <v>36.0</v>
      </c>
      <c r="K1685" s="1">
        <v>100.0</v>
      </c>
      <c r="L1685" s="1" t="s">
        <v>318</v>
      </c>
      <c r="M1685" s="1" t="s">
        <v>302</v>
      </c>
      <c r="N1685" s="1">
        <v>19.0</v>
      </c>
      <c r="O1685" s="1" t="s">
        <v>308</v>
      </c>
      <c r="P1685" s="1" t="s">
        <v>313</v>
      </c>
      <c r="Q1685" s="1" t="s">
        <v>338</v>
      </c>
    </row>
    <row r="1686" ht="15.75" customHeight="1">
      <c r="A1686" s="1" t="s">
        <v>2000</v>
      </c>
      <c r="B1686" s="2">
        <v>46033.0</v>
      </c>
      <c r="C1686" s="2">
        <v>46038.0</v>
      </c>
      <c r="D1686" s="1" t="s">
        <v>100</v>
      </c>
      <c r="E1686" s="1" t="s">
        <v>170</v>
      </c>
      <c r="F1686" s="3">
        <v>0.53125</v>
      </c>
      <c r="G1686" s="1">
        <v>5.0</v>
      </c>
      <c r="H1686" s="1">
        <v>3.0</v>
      </c>
      <c r="I1686" s="1">
        <v>240.0</v>
      </c>
      <c r="J1686" s="1">
        <v>36.0</v>
      </c>
      <c r="K1686" s="1">
        <v>0.0</v>
      </c>
      <c r="L1686" s="1" t="s">
        <v>307</v>
      </c>
      <c r="M1686" s="1" t="s">
        <v>302</v>
      </c>
      <c r="N1686" s="1">
        <v>47.0</v>
      </c>
      <c r="O1686" s="1" t="s">
        <v>312</v>
      </c>
      <c r="P1686" s="1" t="s">
        <v>304</v>
      </c>
      <c r="Q1686" s="1" t="s">
        <v>305</v>
      </c>
    </row>
    <row r="1687" ht="15.75" customHeight="1">
      <c r="A1687" s="1" t="s">
        <v>2001</v>
      </c>
      <c r="B1687" s="2">
        <v>46051.0</v>
      </c>
      <c r="C1687" s="2">
        <v>46058.0</v>
      </c>
      <c r="D1687" s="1" t="s">
        <v>25</v>
      </c>
      <c r="E1687" s="1" t="s">
        <v>206</v>
      </c>
      <c r="F1687" s="3">
        <v>0.53125</v>
      </c>
      <c r="G1687" s="1">
        <v>1.0</v>
      </c>
      <c r="H1687" s="1">
        <v>3.0</v>
      </c>
      <c r="I1687" s="1">
        <v>320.0</v>
      </c>
      <c r="J1687" s="1">
        <v>36.0</v>
      </c>
      <c r="K1687" s="1">
        <v>0.0</v>
      </c>
      <c r="L1687" s="1" t="s">
        <v>318</v>
      </c>
      <c r="M1687" s="1" t="s">
        <v>302</v>
      </c>
      <c r="N1687" s="1">
        <v>52.0</v>
      </c>
      <c r="O1687" s="1" t="s">
        <v>312</v>
      </c>
      <c r="P1687" s="1" t="s">
        <v>313</v>
      </c>
      <c r="Q1687" s="1" t="s">
        <v>338</v>
      </c>
    </row>
    <row r="1688" ht="15.75" customHeight="1">
      <c r="A1688" s="1" t="s">
        <v>2002</v>
      </c>
      <c r="B1688" s="2">
        <v>46038.0</v>
      </c>
      <c r="C1688" s="2">
        <v>46040.0</v>
      </c>
      <c r="D1688" s="1" t="s">
        <v>134</v>
      </c>
      <c r="E1688" s="1" t="s">
        <v>262</v>
      </c>
      <c r="F1688" s="3">
        <v>0.53125</v>
      </c>
      <c r="G1688" s="1">
        <v>4.0</v>
      </c>
      <c r="H1688" s="1">
        <v>4.0</v>
      </c>
      <c r="I1688" s="1">
        <v>420.0</v>
      </c>
      <c r="J1688" s="1">
        <v>42.0</v>
      </c>
      <c r="K1688" s="1">
        <v>20.0</v>
      </c>
      <c r="L1688" s="1" t="s">
        <v>311</v>
      </c>
      <c r="M1688" s="1" t="s">
        <v>302</v>
      </c>
      <c r="N1688" s="1">
        <v>56.0</v>
      </c>
      <c r="O1688" s="1" t="s">
        <v>312</v>
      </c>
      <c r="P1688" s="1" t="s">
        <v>304</v>
      </c>
      <c r="Q1688" s="1" t="s">
        <v>309</v>
      </c>
    </row>
    <row r="1689" ht="15.75" customHeight="1">
      <c r="A1689" s="1" t="s">
        <v>2003</v>
      </c>
      <c r="B1689" s="2">
        <v>46149.0</v>
      </c>
      <c r="C1689" s="2">
        <v>46151.0</v>
      </c>
      <c r="D1689" s="1" t="s">
        <v>78</v>
      </c>
      <c r="E1689" s="1" t="s">
        <v>177</v>
      </c>
      <c r="F1689" s="3">
        <v>0.9375</v>
      </c>
      <c r="G1689" s="1">
        <v>1.0</v>
      </c>
      <c r="H1689" s="1">
        <v>5.0</v>
      </c>
      <c r="I1689" s="1">
        <v>240.0</v>
      </c>
      <c r="J1689" s="1">
        <v>48.0</v>
      </c>
      <c r="K1689" s="1">
        <v>0.0</v>
      </c>
      <c r="L1689" s="1" t="s">
        <v>307</v>
      </c>
      <c r="M1689" s="1" t="s">
        <v>302</v>
      </c>
      <c r="N1689" s="1">
        <v>40.0</v>
      </c>
      <c r="O1689" s="1" t="s">
        <v>303</v>
      </c>
      <c r="P1689" s="1" t="s">
        <v>313</v>
      </c>
      <c r="Q1689" s="1" t="s">
        <v>305</v>
      </c>
    </row>
    <row r="1690" ht="15.75" customHeight="1">
      <c r="A1690" s="1" t="s">
        <v>2004</v>
      </c>
      <c r="B1690" s="2">
        <v>46038.0</v>
      </c>
      <c r="C1690" s="2">
        <v>46040.0</v>
      </c>
      <c r="D1690" s="1" t="s">
        <v>125</v>
      </c>
      <c r="E1690" s="1" t="s">
        <v>278</v>
      </c>
      <c r="F1690" s="3">
        <v>0.53125</v>
      </c>
      <c r="G1690" s="1">
        <v>9.0</v>
      </c>
      <c r="H1690" s="1">
        <v>3.0</v>
      </c>
      <c r="I1690" s="1">
        <v>360.0</v>
      </c>
      <c r="J1690" s="1">
        <v>36.0</v>
      </c>
      <c r="K1690" s="1">
        <v>40.0</v>
      </c>
      <c r="L1690" s="1" t="s">
        <v>307</v>
      </c>
      <c r="M1690" s="1" t="s">
        <v>302</v>
      </c>
      <c r="N1690" s="1">
        <v>47.0</v>
      </c>
      <c r="O1690" s="1" t="s">
        <v>312</v>
      </c>
      <c r="P1690" s="1" t="s">
        <v>304</v>
      </c>
      <c r="Q1690" s="1" t="s">
        <v>338</v>
      </c>
    </row>
    <row r="1691" ht="15.75" customHeight="1">
      <c r="A1691" s="1" t="s">
        <v>2005</v>
      </c>
      <c r="B1691" s="2">
        <v>46173.0</v>
      </c>
      <c r="C1691" s="2">
        <v>46180.0</v>
      </c>
      <c r="D1691" s="1" t="s">
        <v>36</v>
      </c>
      <c r="E1691" s="1" t="s">
        <v>283</v>
      </c>
      <c r="F1691" s="3">
        <v>0.7708333333333334</v>
      </c>
      <c r="G1691" s="1">
        <v>3.0</v>
      </c>
      <c r="H1691" s="1">
        <v>2.0</v>
      </c>
      <c r="I1691" s="1">
        <v>360.0</v>
      </c>
      <c r="J1691" s="1">
        <v>30.0</v>
      </c>
      <c r="K1691" s="1">
        <v>20.0</v>
      </c>
      <c r="L1691" s="1" t="s">
        <v>315</v>
      </c>
      <c r="M1691" s="1" t="s">
        <v>302</v>
      </c>
      <c r="N1691" s="1">
        <v>52.0</v>
      </c>
      <c r="O1691" s="1" t="s">
        <v>312</v>
      </c>
      <c r="P1691" s="1" t="s">
        <v>313</v>
      </c>
      <c r="Q1691" s="1" t="s">
        <v>309</v>
      </c>
    </row>
    <row r="1692" ht="15.75" customHeight="1">
      <c r="A1692" s="1" t="s">
        <v>2006</v>
      </c>
      <c r="B1692" s="2">
        <v>46116.0</v>
      </c>
      <c r="C1692" s="2">
        <v>46122.0</v>
      </c>
      <c r="D1692" s="1" t="s">
        <v>128</v>
      </c>
      <c r="E1692" s="1" t="s">
        <v>168</v>
      </c>
      <c r="F1692" s="3">
        <v>0.8854166666666666</v>
      </c>
      <c r="G1692" s="1">
        <v>2.0</v>
      </c>
      <c r="H1692" s="1">
        <v>1.0</v>
      </c>
      <c r="I1692" s="1">
        <v>160.0</v>
      </c>
      <c r="J1692" s="1">
        <v>24.0</v>
      </c>
      <c r="K1692" s="1">
        <v>0.0</v>
      </c>
      <c r="L1692" s="1" t="s">
        <v>301</v>
      </c>
      <c r="M1692" s="1" t="s">
        <v>302</v>
      </c>
      <c r="N1692" s="1">
        <v>24.0</v>
      </c>
      <c r="O1692" s="1" t="s">
        <v>308</v>
      </c>
      <c r="P1692" s="1" t="s">
        <v>304</v>
      </c>
      <c r="Q1692" s="1" t="s">
        <v>305</v>
      </c>
    </row>
    <row r="1693" ht="15.75" customHeight="1">
      <c r="A1693" s="1" t="s">
        <v>2007</v>
      </c>
      <c r="B1693" s="2">
        <v>46070.0</v>
      </c>
      <c r="C1693" s="2">
        <v>46071.0</v>
      </c>
      <c r="D1693" s="1" t="s">
        <v>137</v>
      </c>
      <c r="E1693" s="1" t="s">
        <v>212</v>
      </c>
      <c r="F1693" s="3">
        <v>0.8854166666666666</v>
      </c>
      <c r="G1693" s="1">
        <v>2.0</v>
      </c>
      <c r="H1693" s="1">
        <v>3.0</v>
      </c>
      <c r="I1693" s="1">
        <v>200.0</v>
      </c>
      <c r="J1693" s="1">
        <v>36.0</v>
      </c>
      <c r="K1693" s="1">
        <v>0.0</v>
      </c>
      <c r="L1693" s="1" t="s">
        <v>311</v>
      </c>
      <c r="M1693" s="1" t="s">
        <v>302</v>
      </c>
      <c r="N1693" s="1">
        <v>20.0</v>
      </c>
      <c r="O1693" s="1" t="s">
        <v>308</v>
      </c>
      <c r="P1693" s="1" t="s">
        <v>313</v>
      </c>
      <c r="Q1693" s="1" t="s">
        <v>305</v>
      </c>
    </row>
    <row r="1694" ht="15.75" customHeight="1">
      <c r="A1694" s="1" t="s">
        <v>2008</v>
      </c>
      <c r="B1694" s="2">
        <v>46072.0</v>
      </c>
      <c r="C1694" s="2">
        <v>46075.0</v>
      </c>
      <c r="D1694" s="1" t="s">
        <v>32</v>
      </c>
      <c r="E1694" s="1" t="s">
        <v>163</v>
      </c>
      <c r="F1694" s="3">
        <v>0.9375</v>
      </c>
      <c r="G1694" s="1">
        <v>6.0</v>
      </c>
      <c r="H1694" s="1">
        <v>2.0</v>
      </c>
      <c r="I1694" s="1">
        <v>240.0</v>
      </c>
      <c r="J1694" s="1">
        <v>30.0</v>
      </c>
      <c r="K1694" s="1">
        <v>0.0</v>
      </c>
      <c r="L1694" s="1" t="s">
        <v>307</v>
      </c>
      <c r="M1694" s="1" t="s">
        <v>302</v>
      </c>
      <c r="N1694" s="1">
        <v>41.0</v>
      </c>
      <c r="O1694" s="1" t="s">
        <v>308</v>
      </c>
      <c r="P1694" s="1" t="s">
        <v>304</v>
      </c>
      <c r="Q1694" s="1" t="s">
        <v>305</v>
      </c>
    </row>
    <row r="1695" ht="15.75" customHeight="1">
      <c r="A1695" s="1" t="s">
        <v>2009</v>
      </c>
      <c r="B1695" s="2">
        <v>46181.0</v>
      </c>
      <c r="C1695" s="2">
        <v>46184.0</v>
      </c>
      <c r="D1695" s="1" t="s">
        <v>150</v>
      </c>
      <c r="E1695" s="1" t="s">
        <v>208</v>
      </c>
      <c r="F1695" s="3">
        <v>0.8854166666666666</v>
      </c>
      <c r="G1695" s="1">
        <v>9.0</v>
      </c>
      <c r="H1695" s="1">
        <v>4.0</v>
      </c>
      <c r="I1695" s="1">
        <v>180.0</v>
      </c>
      <c r="J1695" s="1">
        <v>42.0</v>
      </c>
      <c r="K1695" s="1">
        <v>40.0</v>
      </c>
      <c r="L1695" s="1" t="s">
        <v>301</v>
      </c>
      <c r="M1695" s="1" t="s">
        <v>302</v>
      </c>
      <c r="N1695" s="1">
        <v>43.0</v>
      </c>
      <c r="O1695" s="1" t="s">
        <v>303</v>
      </c>
      <c r="P1695" s="1" t="s">
        <v>313</v>
      </c>
      <c r="Q1695" s="1" t="s">
        <v>305</v>
      </c>
    </row>
    <row r="1696" ht="15.75" customHeight="1">
      <c r="A1696" s="1" t="s">
        <v>2010</v>
      </c>
      <c r="B1696" s="2">
        <v>46200.0</v>
      </c>
      <c r="C1696" s="2">
        <v>46203.0</v>
      </c>
      <c r="D1696" s="1" t="s">
        <v>91</v>
      </c>
      <c r="E1696" s="1" t="s">
        <v>201</v>
      </c>
      <c r="F1696" s="3">
        <v>0.8854166666666666</v>
      </c>
      <c r="G1696" s="1">
        <v>4.0</v>
      </c>
      <c r="H1696" s="1">
        <v>5.0</v>
      </c>
      <c r="I1696" s="1">
        <v>260.0</v>
      </c>
      <c r="J1696" s="1">
        <v>48.0</v>
      </c>
      <c r="K1696" s="1">
        <v>0.0</v>
      </c>
      <c r="L1696" s="1" t="s">
        <v>311</v>
      </c>
      <c r="M1696" s="1" t="s">
        <v>302</v>
      </c>
      <c r="N1696" s="1">
        <v>28.0</v>
      </c>
      <c r="O1696" s="1" t="s">
        <v>308</v>
      </c>
      <c r="P1696" s="1" t="s">
        <v>304</v>
      </c>
      <c r="Q1696" s="1" t="s">
        <v>305</v>
      </c>
    </row>
    <row r="1697" ht="15.75" customHeight="1">
      <c r="A1697" s="1" t="s">
        <v>2011</v>
      </c>
      <c r="B1697" s="2">
        <v>46111.0</v>
      </c>
      <c r="C1697" s="2">
        <v>46114.0</v>
      </c>
      <c r="D1697" s="1" t="s">
        <v>25</v>
      </c>
      <c r="E1697" s="1" t="s">
        <v>206</v>
      </c>
      <c r="F1697" s="3">
        <v>0.8854166666666666</v>
      </c>
      <c r="G1697" s="1">
        <v>7.0</v>
      </c>
      <c r="H1697" s="1">
        <v>1.0</v>
      </c>
      <c r="I1697" s="1">
        <v>240.0</v>
      </c>
      <c r="J1697" s="1">
        <v>24.0</v>
      </c>
      <c r="K1697" s="1">
        <v>100.0</v>
      </c>
      <c r="L1697" s="1" t="s">
        <v>307</v>
      </c>
      <c r="M1697" s="1" t="s">
        <v>302</v>
      </c>
      <c r="N1697" s="1">
        <v>39.0</v>
      </c>
      <c r="O1697" s="1" t="s">
        <v>303</v>
      </c>
      <c r="P1697" s="1" t="s">
        <v>304</v>
      </c>
      <c r="Q1697" s="1" t="s">
        <v>305</v>
      </c>
    </row>
    <row r="1698" ht="15.75" customHeight="1">
      <c r="A1698" s="1" t="s">
        <v>2012</v>
      </c>
      <c r="B1698" s="2">
        <v>46037.0</v>
      </c>
      <c r="C1698" s="2">
        <v>46038.0</v>
      </c>
      <c r="D1698" s="1" t="s">
        <v>25</v>
      </c>
      <c r="E1698" s="1" t="s">
        <v>242</v>
      </c>
      <c r="F1698" s="3">
        <v>0.6458333333333334</v>
      </c>
      <c r="G1698" s="1">
        <v>3.0</v>
      </c>
      <c r="H1698" s="1">
        <v>2.0</v>
      </c>
      <c r="I1698" s="1">
        <v>320.0</v>
      </c>
      <c r="J1698" s="1">
        <v>30.0</v>
      </c>
      <c r="K1698" s="1">
        <v>20.0</v>
      </c>
      <c r="L1698" s="1" t="s">
        <v>315</v>
      </c>
      <c r="M1698" s="1" t="s">
        <v>302</v>
      </c>
      <c r="N1698" s="1">
        <v>41.0</v>
      </c>
      <c r="O1698" s="1" t="s">
        <v>308</v>
      </c>
      <c r="P1698" s="1" t="s">
        <v>313</v>
      </c>
      <c r="Q1698" s="1" t="s">
        <v>338</v>
      </c>
    </row>
    <row r="1699" ht="15.75" customHeight="1">
      <c r="A1699" s="1" t="s">
        <v>2013</v>
      </c>
      <c r="B1699" s="2">
        <v>46069.0</v>
      </c>
      <c r="C1699" s="2">
        <v>46073.0</v>
      </c>
      <c r="D1699" s="1" t="s">
        <v>94</v>
      </c>
      <c r="E1699" s="1" t="s">
        <v>254</v>
      </c>
      <c r="F1699" s="3">
        <v>0.8854166666666666</v>
      </c>
      <c r="G1699" s="1">
        <v>2.0</v>
      </c>
      <c r="H1699" s="1">
        <v>5.0</v>
      </c>
      <c r="I1699" s="1">
        <v>160.0</v>
      </c>
      <c r="J1699" s="1">
        <v>48.0</v>
      </c>
      <c r="K1699" s="1">
        <v>0.0</v>
      </c>
      <c r="L1699" s="1" t="s">
        <v>311</v>
      </c>
      <c r="M1699" s="1" t="s">
        <v>363</v>
      </c>
      <c r="N1699" s="1">
        <v>24.0</v>
      </c>
      <c r="O1699" s="1" t="s">
        <v>312</v>
      </c>
      <c r="P1699" s="1" t="s">
        <v>313</v>
      </c>
      <c r="Q1699" s="1" t="s">
        <v>305</v>
      </c>
    </row>
    <row r="1700" ht="15.75" customHeight="1">
      <c r="A1700" s="1" t="s">
        <v>2014</v>
      </c>
      <c r="B1700" s="2">
        <v>46042.0</v>
      </c>
      <c r="C1700" s="2">
        <v>46045.0</v>
      </c>
      <c r="D1700" s="1" t="s">
        <v>22</v>
      </c>
      <c r="E1700" s="1" t="s">
        <v>222</v>
      </c>
      <c r="F1700" s="3">
        <v>0.7708333333333334</v>
      </c>
      <c r="G1700" s="1">
        <v>3.0</v>
      </c>
      <c r="H1700" s="1">
        <v>4.0</v>
      </c>
      <c r="I1700" s="1">
        <v>280.0</v>
      </c>
      <c r="J1700" s="1">
        <v>42.0</v>
      </c>
      <c r="K1700" s="1">
        <v>0.0</v>
      </c>
      <c r="L1700" s="1" t="s">
        <v>311</v>
      </c>
      <c r="M1700" s="1" t="s">
        <v>302</v>
      </c>
      <c r="N1700" s="1">
        <v>35.0</v>
      </c>
      <c r="O1700" s="1" t="s">
        <v>303</v>
      </c>
      <c r="P1700" s="1" t="s">
        <v>313</v>
      </c>
      <c r="Q1700" s="1" t="s">
        <v>305</v>
      </c>
    </row>
    <row r="1701" ht="15.75" customHeight="1">
      <c r="A1701" s="1" t="s">
        <v>2015</v>
      </c>
      <c r="B1701" s="2">
        <v>46087.0</v>
      </c>
      <c r="C1701" s="2">
        <v>46093.0</v>
      </c>
      <c r="D1701" s="1" t="s">
        <v>22</v>
      </c>
      <c r="E1701" s="1" t="s">
        <v>186</v>
      </c>
      <c r="F1701" s="3">
        <v>0.3958333333333333</v>
      </c>
      <c r="G1701" s="1">
        <v>1.0</v>
      </c>
      <c r="H1701" s="1">
        <v>5.0</v>
      </c>
      <c r="I1701" s="1">
        <v>160.0</v>
      </c>
      <c r="J1701" s="1">
        <v>48.0</v>
      </c>
      <c r="K1701" s="1">
        <v>0.0</v>
      </c>
      <c r="L1701" s="1" t="s">
        <v>301</v>
      </c>
      <c r="M1701" s="1" t="s">
        <v>302</v>
      </c>
      <c r="N1701" s="1">
        <v>32.0</v>
      </c>
      <c r="O1701" s="1" t="s">
        <v>303</v>
      </c>
      <c r="P1701" s="1" t="s">
        <v>304</v>
      </c>
      <c r="Q1701" s="1" t="s">
        <v>305</v>
      </c>
    </row>
    <row r="1702" ht="15.75" customHeight="1">
      <c r="A1702" s="1" t="s">
        <v>2016</v>
      </c>
      <c r="B1702" s="2">
        <v>46191.0</v>
      </c>
      <c r="C1702" s="2">
        <v>46195.0</v>
      </c>
      <c r="D1702" s="1" t="s">
        <v>40</v>
      </c>
      <c r="E1702" s="1" t="s">
        <v>184</v>
      </c>
      <c r="F1702" s="3">
        <v>0.9375</v>
      </c>
      <c r="G1702" s="1">
        <v>2.0</v>
      </c>
      <c r="H1702" s="1">
        <v>1.0</v>
      </c>
      <c r="I1702" s="1">
        <v>180.0</v>
      </c>
      <c r="J1702" s="1">
        <v>24.0</v>
      </c>
      <c r="K1702" s="1">
        <v>0.0</v>
      </c>
      <c r="L1702" s="1" t="s">
        <v>307</v>
      </c>
      <c r="M1702" s="1" t="s">
        <v>302</v>
      </c>
      <c r="N1702" s="1">
        <v>40.0</v>
      </c>
      <c r="O1702" s="1" t="s">
        <v>312</v>
      </c>
      <c r="P1702" s="1" t="s">
        <v>304</v>
      </c>
      <c r="Q1702" s="1" t="s">
        <v>305</v>
      </c>
    </row>
    <row r="1703" ht="15.75" customHeight="1">
      <c r="A1703" s="1" t="s">
        <v>2017</v>
      </c>
      <c r="B1703" s="2">
        <v>46104.0</v>
      </c>
      <c r="C1703" s="2">
        <v>46105.0</v>
      </c>
      <c r="D1703" s="1" t="s">
        <v>36</v>
      </c>
      <c r="E1703" s="1" t="s">
        <v>281</v>
      </c>
      <c r="F1703" s="3">
        <v>0.3958333333333333</v>
      </c>
      <c r="G1703" s="1">
        <v>9.0</v>
      </c>
      <c r="H1703" s="1">
        <v>1.0</v>
      </c>
      <c r="I1703" s="1">
        <v>160.0</v>
      </c>
      <c r="J1703" s="1">
        <v>24.0</v>
      </c>
      <c r="K1703" s="1">
        <v>40.0</v>
      </c>
      <c r="L1703" s="1" t="s">
        <v>318</v>
      </c>
      <c r="M1703" s="1" t="s">
        <v>302</v>
      </c>
      <c r="N1703" s="1">
        <v>60.0</v>
      </c>
      <c r="O1703" s="1" t="s">
        <v>312</v>
      </c>
      <c r="P1703" s="1" t="s">
        <v>313</v>
      </c>
      <c r="Q1703" s="1" t="s">
        <v>305</v>
      </c>
    </row>
    <row r="1704" ht="15.75" customHeight="1">
      <c r="A1704" s="1" t="s">
        <v>2018</v>
      </c>
      <c r="B1704" s="2">
        <v>46186.0</v>
      </c>
      <c r="C1704" s="2">
        <v>46188.0</v>
      </c>
      <c r="D1704" s="1" t="s">
        <v>36</v>
      </c>
      <c r="E1704" s="1" t="s">
        <v>260</v>
      </c>
      <c r="F1704" s="3">
        <v>0.3958333333333333</v>
      </c>
      <c r="G1704" s="1">
        <v>9.0</v>
      </c>
      <c r="H1704" s="1">
        <v>2.0</v>
      </c>
      <c r="I1704" s="1">
        <v>280.0</v>
      </c>
      <c r="J1704" s="1">
        <v>30.0</v>
      </c>
      <c r="K1704" s="1">
        <v>40.0</v>
      </c>
      <c r="L1704" s="1" t="s">
        <v>301</v>
      </c>
      <c r="M1704" s="1" t="s">
        <v>302</v>
      </c>
      <c r="N1704" s="1">
        <v>27.0</v>
      </c>
      <c r="O1704" s="1" t="s">
        <v>308</v>
      </c>
      <c r="P1704" s="1" t="s">
        <v>313</v>
      </c>
      <c r="Q1704" s="1" t="s">
        <v>305</v>
      </c>
    </row>
    <row r="1705" ht="15.75" customHeight="1">
      <c r="A1705" s="1" t="s">
        <v>2019</v>
      </c>
      <c r="B1705" s="2">
        <v>46183.0</v>
      </c>
      <c r="C1705" s="2">
        <v>46188.0</v>
      </c>
      <c r="D1705" s="1" t="s">
        <v>104</v>
      </c>
      <c r="E1705" s="1" t="s">
        <v>250</v>
      </c>
      <c r="F1705" s="3">
        <v>0.8854166666666666</v>
      </c>
      <c r="G1705" s="1">
        <v>4.0</v>
      </c>
      <c r="H1705" s="1">
        <v>3.0</v>
      </c>
      <c r="I1705" s="1">
        <v>180.0</v>
      </c>
      <c r="J1705" s="1">
        <v>36.0</v>
      </c>
      <c r="K1705" s="1">
        <v>40.0</v>
      </c>
      <c r="L1705" s="1" t="s">
        <v>318</v>
      </c>
      <c r="M1705" s="1" t="s">
        <v>363</v>
      </c>
      <c r="N1705" s="1">
        <v>37.0</v>
      </c>
      <c r="O1705" s="1" t="s">
        <v>308</v>
      </c>
      <c r="P1705" s="1" t="s">
        <v>313</v>
      </c>
      <c r="Q1705" s="1" t="s">
        <v>305</v>
      </c>
    </row>
    <row r="1706" ht="15.75" customHeight="1">
      <c r="A1706" s="1" t="s">
        <v>2020</v>
      </c>
      <c r="B1706" s="2">
        <v>46149.0</v>
      </c>
      <c r="C1706" s="2">
        <v>46155.0</v>
      </c>
      <c r="D1706" s="1" t="s">
        <v>125</v>
      </c>
      <c r="E1706" s="1" t="s">
        <v>193</v>
      </c>
      <c r="F1706" s="3">
        <v>0.7708333333333334</v>
      </c>
      <c r="G1706" s="1">
        <v>3.0</v>
      </c>
      <c r="H1706" s="1">
        <v>5.0</v>
      </c>
      <c r="I1706" s="1">
        <v>280.0</v>
      </c>
      <c r="J1706" s="1">
        <v>48.0</v>
      </c>
      <c r="K1706" s="1">
        <v>60.0</v>
      </c>
      <c r="L1706" s="1" t="s">
        <v>315</v>
      </c>
      <c r="M1706" s="1" t="s">
        <v>302</v>
      </c>
      <c r="N1706" s="1">
        <v>53.0</v>
      </c>
      <c r="O1706" s="1" t="s">
        <v>312</v>
      </c>
      <c r="P1706" s="1" t="s">
        <v>304</v>
      </c>
      <c r="Q1706" s="1" t="s">
        <v>305</v>
      </c>
    </row>
    <row r="1707" ht="15.75" customHeight="1">
      <c r="A1707" s="1" t="s">
        <v>2021</v>
      </c>
      <c r="B1707" s="2">
        <v>46065.0</v>
      </c>
      <c r="C1707" s="2">
        <v>46070.0</v>
      </c>
      <c r="D1707" s="1" t="s">
        <v>66</v>
      </c>
      <c r="E1707" s="1" t="s">
        <v>250</v>
      </c>
      <c r="F1707" s="3">
        <v>0.9375</v>
      </c>
      <c r="G1707" s="1">
        <v>5.0</v>
      </c>
      <c r="H1707" s="1">
        <v>6.0</v>
      </c>
      <c r="I1707" s="1">
        <v>180.0</v>
      </c>
      <c r="J1707" s="1">
        <v>54.0</v>
      </c>
      <c r="K1707" s="1">
        <v>0.0</v>
      </c>
      <c r="L1707" s="1" t="s">
        <v>307</v>
      </c>
      <c r="M1707" s="1" t="s">
        <v>326</v>
      </c>
      <c r="N1707" s="1">
        <v>39.0</v>
      </c>
      <c r="O1707" s="1" t="s">
        <v>303</v>
      </c>
      <c r="P1707" s="1" t="s">
        <v>304</v>
      </c>
      <c r="Q1707" s="1" t="s">
        <v>305</v>
      </c>
    </row>
    <row r="1708" ht="15.75" customHeight="1">
      <c r="A1708" s="1" t="s">
        <v>2022</v>
      </c>
      <c r="B1708" s="2">
        <v>46161.0</v>
      </c>
      <c r="C1708" s="2">
        <v>46163.0</v>
      </c>
      <c r="D1708" s="1" t="s">
        <v>147</v>
      </c>
      <c r="E1708" s="1" t="s">
        <v>214</v>
      </c>
      <c r="F1708" s="3">
        <v>0.3958333333333333</v>
      </c>
      <c r="G1708" s="1">
        <v>9.0</v>
      </c>
      <c r="H1708" s="1">
        <v>4.0</v>
      </c>
      <c r="I1708" s="1">
        <v>320.0</v>
      </c>
      <c r="J1708" s="1">
        <v>42.0</v>
      </c>
      <c r="K1708" s="1">
        <v>20.0</v>
      </c>
      <c r="L1708" s="1" t="s">
        <v>307</v>
      </c>
      <c r="M1708" s="1" t="s">
        <v>302</v>
      </c>
      <c r="N1708" s="1">
        <v>29.0</v>
      </c>
      <c r="O1708" s="1" t="s">
        <v>312</v>
      </c>
      <c r="P1708" s="1" t="s">
        <v>313</v>
      </c>
      <c r="Q1708" s="1" t="s">
        <v>338</v>
      </c>
    </row>
    <row r="1709" ht="15.75" customHeight="1">
      <c r="A1709" s="1" t="s">
        <v>2023</v>
      </c>
      <c r="B1709" s="2">
        <v>46055.0</v>
      </c>
      <c r="C1709" s="2">
        <v>46057.0</v>
      </c>
      <c r="D1709" s="1" t="s">
        <v>50</v>
      </c>
      <c r="E1709" s="1" t="s">
        <v>197</v>
      </c>
      <c r="F1709" s="3">
        <v>0.8854166666666666</v>
      </c>
      <c r="G1709" s="1">
        <v>2.0</v>
      </c>
      <c r="H1709" s="1">
        <v>4.0</v>
      </c>
      <c r="I1709" s="1">
        <v>200.0</v>
      </c>
      <c r="J1709" s="1">
        <v>42.0</v>
      </c>
      <c r="K1709" s="1">
        <v>0.0</v>
      </c>
      <c r="L1709" s="1" t="s">
        <v>311</v>
      </c>
      <c r="M1709" s="1" t="s">
        <v>302</v>
      </c>
      <c r="N1709" s="1">
        <v>28.0</v>
      </c>
      <c r="O1709" s="1" t="s">
        <v>308</v>
      </c>
      <c r="P1709" s="1" t="s">
        <v>313</v>
      </c>
      <c r="Q1709" s="1" t="s">
        <v>305</v>
      </c>
    </row>
    <row r="1710" ht="15.75" customHeight="1">
      <c r="A1710" s="1" t="s">
        <v>2024</v>
      </c>
      <c r="B1710" s="2">
        <v>46025.0</v>
      </c>
      <c r="C1710" s="2">
        <v>46026.0</v>
      </c>
      <c r="D1710" s="1" t="s">
        <v>76</v>
      </c>
      <c r="E1710" s="1" t="s">
        <v>220</v>
      </c>
      <c r="F1710" s="3">
        <v>0.8854166666666666</v>
      </c>
      <c r="G1710" s="1">
        <v>7.0</v>
      </c>
      <c r="H1710" s="1">
        <v>2.0</v>
      </c>
      <c r="I1710" s="1">
        <v>360.0</v>
      </c>
      <c r="J1710" s="1">
        <v>30.0</v>
      </c>
      <c r="K1710" s="1">
        <v>100.0</v>
      </c>
      <c r="L1710" s="1" t="s">
        <v>311</v>
      </c>
      <c r="M1710" s="1" t="s">
        <v>302</v>
      </c>
      <c r="N1710" s="1">
        <v>29.0</v>
      </c>
      <c r="O1710" s="1" t="s">
        <v>303</v>
      </c>
      <c r="P1710" s="1" t="s">
        <v>313</v>
      </c>
      <c r="Q1710" s="1" t="s">
        <v>338</v>
      </c>
    </row>
    <row r="1711" ht="15.75" customHeight="1">
      <c r="A1711" s="1" t="s">
        <v>2025</v>
      </c>
      <c r="B1711" s="2">
        <v>46069.0</v>
      </c>
      <c r="C1711" s="2">
        <v>46069.0</v>
      </c>
      <c r="D1711" s="1" t="s">
        <v>22</v>
      </c>
      <c r="E1711" s="1" t="s">
        <v>189</v>
      </c>
      <c r="F1711" s="3">
        <v>0.53125</v>
      </c>
      <c r="G1711" s="1">
        <v>10.0</v>
      </c>
      <c r="H1711" s="1">
        <v>2.0</v>
      </c>
      <c r="I1711" s="1">
        <v>280.0</v>
      </c>
      <c r="J1711" s="1">
        <v>30.0</v>
      </c>
      <c r="K1711" s="1">
        <v>0.0</v>
      </c>
      <c r="L1711" s="1" t="s">
        <v>315</v>
      </c>
      <c r="M1711" s="1" t="s">
        <v>302</v>
      </c>
      <c r="N1711" s="1">
        <v>54.0</v>
      </c>
      <c r="O1711" s="1" t="s">
        <v>308</v>
      </c>
      <c r="P1711" s="1" t="s">
        <v>313</v>
      </c>
      <c r="Q1711" s="1" t="s">
        <v>305</v>
      </c>
    </row>
    <row r="1712" ht="15.75" customHeight="1">
      <c r="A1712" s="1" t="s">
        <v>2026</v>
      </c>
      <c r="B1712" s="2">
        <v>46123.0</v>
      </c>
      <c r="C1712" s="2">
        <v>46125.0</v>
      </c>
      <c r="D1712" s="1" t="s">
        <v>125</v>
      </c>
      <c r="E1712" s="1" t="s">
        <v>235</v>
      </c>
      <c r="F1712" s="3">
        <v>0.3958333333333333</v>
      </c>
      <c r="G1712" s="1">
        <v>6.0</v>
      </c>
      <c r="H1712" s="1">
        <v>2.0</v>
      </c>
      <c r="I1712" s="1">
        <v>220.0</v>
      </c>
      <c r="J1712" s="1">
        <v>30.0</v>
      </c>
      <c r="K1712" s="1">
        <v>0.0</v>
      </c>
      <c r="L1712" s="1" t="s">
        <v>318</v>
      </c>
      <c r="M1712" s="1" t="s">
        <v>302</v>
      </c>
      <c r="N1712" s="1">
        <v>39.0</v>
      </c>
      <c r="O1712" s="1" t="s">
        <v>308</v>
      </c>
      <c r="P1712" s="1" t="s">
        <v>304</v>
      </c>
      <c r="Q1712" s="1" t="s">
        <v>305</v>
      </c>
    </row>
    <row r="1713" ht="15.75" customHeight="1">
      <c r="A1713" s="1" t="s">
        <v>2027</v>
      </c>
      <c r="B1713" s="2">
        <v>46040.0</v>
      </c>
      <c r="C1713" s="2">
        <v>46047.0</v>
      </c>
      <c r="D1713" s="1" t="s">
        <v>125</v>
      </c>
      <c r="E1713" s="1" t="s">
        <v>268</v>
      </c>
      <c r="F1713" s="3">
        <v>0.8854166666666666</v>
      </c>
      <c r="G1713" s="1">
        <v>4.0</v>
      </c>
      <c r="H1713" s="1">
        <v>1.0</v>
      </c>
      <c r="I1713" s="1">
        <v>240.0</v>
      </c>
      <c r="J1713" s="1">
        <v>24.0</v>
      </c>
      <c r="K1713" s="1">
        <v>0.0</v>
      </c>
      <c r="L1713" s="1" t="s">
        <v>311</v>
      </c>
      <c r="M1713" s="1" t="s">
        <v>302</v>
      </c>
      <c r="N1713" s="1">
        <v>23.0</v>
      </c>
      <c r="O1713" s="1" t="s">
        <v>312</v>
      </c>
      <c r="P1713" s="1" t="s">
        <v>304</v>
      </c>
      <c r="Q1713" s="1" t="s">
        <v>305</v>
      </c>
    </row>
    <row r="1714" ht="15.75" customHeight="1">
      <c r="A1714" s="1" t="s">
        <v>2028</v>
      </c>
      <c r="B1714" s="2">
        <v>46160.0</v>
      </c>
      <c r="C1714" s="2">
        <v>46162.0</v>
      </c>
      <c r="D1714" s="1" t="s">
        <v>25</v>
      </c>
      <c r="E1714" s="1" t="s">
        <v>212</v>
      </c>
      <c r="F1714" s="3">
        <v>0.9375</v>
      </c>
      <c r="G1714" s="1">
        <v>1.0</v>
      </c>
      <c r="H1714" s="1">
        <v>1.0</v>
      </c>
      <c r="I1714" s="1">
        <v>280.0</v>
      </c>
      <c r="J1714" s="1">
        <v>24.0</v>
      </c>
      <c r="K1714" s="1">
        <v>150.0</v>
      </c>
      <c r="L1714" s="1" t="s">
        <v>318</v>
      </c>
      <c r="M1714" s="1" t="s">
        <v>302</v>
      </c>
      <c r="N1714" s="1">
        <v>18.0</v>
      </c>
      <c r="O1714" s="1" t="s">
        <v>308</v>
      </c>
      <c r="P1714" s="1" t="s">
        <v>304</v>
      </c>
      <c r="Q1714" s="1" t="s">
        <v>338</v>
      </c>
    </row>
    <row r="1715" ht="15.75" customHeight="1">
      <c r="A1715" s="1" t="s">
        <v>2029</v>
      </c>
      <c r="B1715" s="2">
        <v>46141.0</v>
      </c>
      <c r="C1715" s="2">
        <v>46148.0</v>
      </c>
      <c r="D1715" s="1" t="s">
        <v>94</v>
      </c>
      <c r="E1715" s="1" t="s">
        <v>214</v>
      </c>
      <c r="F1715" s="3">
        <v>0.3958333333333333</v>
      </c>
      <c r="G1715" s="1">
        <v>8.0</v>
      </c>
      <c r="H1715" s="1">
        <v>2.0</v>
      </c>
      <c r="I1715" s="1">
        <v>320.0</v>
      </c>
      <c r="J1715" s="1">
        <v>30.0</v>
      </c>
      <c r="K1715" s="1">
        <v>0.0</v>
      </c>
      <c r="L1715" s="1" t="s">
        <v>318</v>
      </c>
      <c r="M1715" s="1" t="s">
        <v>302</v>
      </c>
      <c r="N1715" s="1">
        <v>44.0</v>
      </c>
      <c r="O1715" s="1" t="s">
        <v>308</v>
      </c>
      <c r="P1715" s="1" t="s">
        <v>313</v>
      </c>
      <c r="Q1715" s="1" t="s">
        <v>338</v>
      </c>
    </row>
    <row r="1716" ht="15.75" customHeight="1">
      <c r="A1716" s="1" t="s">
        <v>2030</v>
      </c>
      <c r="B1716" s="2">
        <v>46095.0</v>
      </c>
      <c r="C1716" s="2">
        <v>46098.0</v>
      </c>
      <c r="D1716" s="1" t="s">
        <v>104</v>
      </c>
      <c r="E1716" s="1" t="s">
        <v>278</v>
      </c>
      <c r="F1716" s="3">
        <v>0.53125</v>
      </c>
      <c r="G1716" s="1">
        <v>5.0</v>
      </c>
      <c r="H1716" s="1">
        <v>1.0</v>
      </c>
      <c r="I1716" s="1">
        <v>280.0</v>
      </c>
      <c r="J1716" s="1">
        <v>24.0</v>
      </c>
      <c r="K1716" s="1">
        <v>20.0</v>
      </c>
      <c r="L1716" s="1" t="s">
        <v>318</v>
      </c>
      <c r="M1716" s="1" t="s">
        <v>302</v>
      </c>
      <c r="N1716" s="1">
        <v>29.0</v>
      </c>
      <c r="O1716" s="1" t="s">
        <v>308</v>
      </c>
      <c r="P1716" s="1" t="s">
        <v>313</v>
      </c>
      <c r="Q1716" s="1" t="s">
        <v>305</v>
      </c>
    </row>
    <row r="1717" ht="15.75" customHeight="1">
      <c r="A1717" s="1" t="s">
        <v>2031</v>
      </c>
      <c r="B1717" s="2">
        <v>46131.0</v>
      </c>
      <c r="C1717" s="2">
        <v>46133.0</v>
      </c>
      <c r="D1717" s="1" t="s">
        <v>128</v>
      </c>
      <c r="E1717" s="1" t="s">
        <v>274</v>
      </c>
      <c r="F1717" s="3">
        <v>0.3958333333333333</v>
      </c>
      <c r="G1717" s="1">
        <v>1.0</v>
      </c>
      <c r="H1717" s="1">
        <v>2.0</v>
      </c>
      <c r="I1717" s="1">
        <v>260.0</v>
      </c>
      <c r="J1717" s="1">
        <v>30.0</v>
      </c>
      <c r="K1717" s="1">
        <v>100.0</v>
      </c>
      <c r="L1717" s="1" t="s">
        <v>301</v>
      </c>
      <c r="M1717" s="1" t="s">
        <v>302</v>
      </c>
      <c r="N1717" s="1">
        <v>44.0</v>
      </c>
      <c r="O1717" s="1" t="s">
        <v>312</v>
      </c>
      <c r="P1717" s="1" t="s">
        <v>313</v>
      </c>
      <c r="Q1717" s="1" t="s">
        <v>305</v>
      </c>
    </row>
    <row r="1718" ht="15.75" customHeight="1">
      <c r="A1718" s="1" t="s">
        <v>2032</v>
      </c>
      <c r="B1718" s="2">
        <v>46046.0</v>
      </c>
      <c r="C1718" s="2">
        <v>46052.0</v>
      </c>
      <c r="D1718" s="1" t="s">
        <v>40</v>
      </c>
      <c r="E1718" s="1" t="s">
        <v>193</v>
      </c>
      <c r="F1718" s="3">
        <v>0.9375</v>
      </c>
      <c r="G1718" s="1">
        <v>2.0</v>
      </c>
      <c r="H1718" s="1">
        <v>2.0</v>
      </c>
      <c r="I1718" s="1">
        <v>280.0</v>
      </c>
      <c r="J1718" s="1">
        <v>30.0</v>
      </c>
      <c r="K1718" s="1">
        <v>0.0</v>
      </c>
      <c r="L1718" s="1" t="s">
        <v>318</v>
      </c>
      <c r="M1718" s="1" t="s">
        <v>302</v>
      </c>
      <c r="N1718" s="1">
        <v>25.0</v>
      </c>
      <c r="O1718" s="1" t="s">
        <v>308</v>
      </c>
      <c r="P1718" s="1" t="s">
        <v>313</v>
      </c>
      <c r="Q1718" s="1" t="s">
        <v>305</v>
      </c>
    </row>
    <row r="1719" ht="15.75" customHeight="1">
      <c r="A1719" s="1" t="s">
        <v>2033</v>
      </c>
      <c r="B1719" s="2">
        <v>46143.0</v>
      </c>
      <c r="C1719" s="2">
        <v>46149.0</v>
      </c>
      <c r="D1719" s="1" t="s">
        <v>76</v>
      </c>
      <c r="E1719" s="1" t="s">
        <v>239</v>
      </c>
      <c r="F1719" s="3">
        <v>0.6458333333333334</v>
      </c>
      <c r="G1719" s="1">
        <v>5.0</v>
      </c>
      <c r="H1719" s="1">
        <v>5.0</v>
      </c>
      <c r="I1719" s="1">
        <v>260.0</v>
      </c>
      <c r="J1719" s="1">
        <v>48.0</v>
      </c>
      <c r="K1719" s="1">
        <v>60.0</v>
      </c>
      <c r="L1719" s="1" t="s">
        <v>307</v>
      </c>
      <c r="M1719" s="1" t="s">
        <v>302</v>
      </c>
      <c r="N1719" s="1">
        <v>31.0</v>
      </c>
      <c r="O1719" s="1" t="s">
        <v>308</v>
      </c>
      <c r="P1719" s="1" t="s">
        <v>304</v>
      </c>
      <c r="Q1719" s="1" t="s">
        <v>338</v>
      </c>
    </row>
    <row r="1720" ht="15.75" customHeight="1">
      <c r="A1720" s="1" t="s">
        <v>2034</v>
      </c>
      <c r="B1720" s="2">
        <v>46094.0</v>
      </c>
      <c r="C1720" s="2">
        <v>46100.0</v>
      </c>
      <c r="D1720" s="1" t="s">
        <v>120</v>
      </c>
      <c r="E1720" s="1" t="s">
        <v>239</v>
      </c>
      <c r="F1720" s="3">
        <v>0.3958333333333333</v>
      </c>
      <c r="G1720" s="1">
        <v>4.0</v>
      </c>
      <c r="H1720" s="1">
        <v>5.0</v>
      </c>
      <c r="I1720" s="1">
        <v>180.0</v>
      </c>
      <c r="J1720" s="1">
        <v>48.0</v>
      </c>
      <c r="K1720" s="1">
        <v>0.0</v>
      </c>
      <c r="L1720" s="1" t="s">
        <v>301</v>
      </c>
      <c r="M1720" s="1" t="s">
        <v>302</v>
      </c>
      <c r="N1720" s="1">
        <v>19.0</v>
      </c>
      <c r="O1720" s="1" t="s">
        <v>303</v>
      </c>
      <c r="P1720" s="1" t="s">
        <v>304</v>
      </c>
      <c r="Q1720" s="1" t="s">
        <v>305</v>
      </c>
    </row>
    <row r="1721" ht="15.75" customHeight="1">
      <c r="A1721" s="1" t="s">
        <v>2035</v>
      </c>
      <c r="B1721" s="2">
        <v>46067.0</v>
      </c>
      <c r="C1721" s="2">
        <v>46071.0</v>
      </c>
      <c r="D1721" s="1" t="s">
        <v>100</v>
      </c>
      <c r="E1721" s="1" t="s">
        <v>170</v>
      </c>
      <c r="F1721" s="3">
        <v>0.3958333333333333</v>
      </c>
      <c r="G1721" s="1">
        <v>8.0</v>
      </c>
      <c r="H1721" s="1">
        <v>2.0</v>
      </c>
      <c r="I1721" s="1">
        <v>240.0</v>
      </c>
      <c r="J1721" s="1">
        <v>30.0</v>
      </c>
      <c r="K1721" s="1">
        <v>0.0</v>
      </c>
      <c r="L1721" s="1" t="s">
        <v>311</v>
      </c>
      <c r="M1721" s="1" t="s">
        <v>302</v>
      </c>
      <c r="N1721" s="1">
        <v>35.0</v>
      </c>
      <c r="O1721" s="1" t="s">
        <v>308</v>
      </c>
      <c r="P1721" s="1" t="s">
        <v>313</v>
      </c>
      <c r="Q1721" s="1" t="s">
        <v>305</v>
      </c>
    </row>
    <row r="1722" ht="15.75" customHeight="1">
      <c r="A1722" s="1" t="s">
        <v>2036</v>
      </c>
      <c r="B1722" s="2">
        <v>46111.0</v>
      </c>
      <c r="C1722" s="2">
        <v>46117.0</v>
      </c>
      <c r="D1722" s="1" t="s">
        <v>118</v>
      </c>
      <c r="E1722" s="1" t="s">
        <v>193</v>
      </c>
      <c r="F1722" s="3">
        <v>0.53125</v>
      </c>
      <c r="G1722" s="1">
        <v>3.0</v>
      </c>
      <c r="H1722" s="1">
        <v>4.0</v>
      </c>
      <c r="I1722" s="1">
        <v>460.0</v>
      </c>
      <c r="J1722" s="1">
        <v>42.0</v>
      </c>
      <c r="K1722" s="1">
        <v>20.0</v>
      </c>
      <c r="L1722" s="1" t="s">
        <v>307</v>
      </c>
      <c r="M1722" s="1" t="s">
        <v>302</v>
      </c>
      <c r="N1722" s="1">
        <v>18.0</v>
      </c>
      <c r="O1722" s="1" t="s">
        <v>303</v>
      </c>
      <c r="P1722" s="1" t="s">
        <v>313</v>
      </c>
      <c r="Q1722" s="1" t="s">
        <v>309</v>
      </c>
    </row>
    <row r="1723" ht="15.75" customHeight="1">
      <c r="A1723" s="1" t="s">
        <v>2037</v>
      </c>
      <c r="B1723" s="2">
        <v>46080.0</v>
      </c>
      <c r="C1723" s="2">
        <v>46086.0</v>
      </c>
      <c r="D1723" s="1" t="s">
        <v>128</v>
      </c>
      <c r="E1723" s="1" t="s">
        <v>184</v>
      </c>
      <c r="F1723" s="3">
        <v>0.53125</v>
      </c>
      <c r="G1723" s="1">
        <v>4.0</v>
      </c>
      <c r="H1723" s="1">
        <v>3.0</v>
      </c>
      <c r="I1723" s="1">
        <v>260.0</v>
      </c>
      <c r="J1723" s="1">
        <v>36.0</v>
      </c>
      <c r="K1723" s="1">
        <v>0.0</v>
      </c>
      <c r="L1723" s="1" t="s">
        <v>307</v>
      </c>
      <c r="M1723" s="1" t="s">
        <v>302</v>
      </c>
      <c r="N1723" s="1">
        <v>29.0</v>
      </c>
      <c r="O1723" s="1" t="s">
        <v>308</v>
      </c>
      <c r="P1723" s="1" t="s">
        <v>304</v>
      </c>
      <c r="Q1723" s="1" t="s">
        <v>338</v>
      </c>
    </row>
    <row r="1724" ht="15.75" customHeight="1">
      <c r="A1724" s="1" t="s">
        <v>2038</v>
      </c>
      <c r="B1724" s="2">
        <v>46023.0</v>
      </c>
      <c r="C1724" s="2">
        <v>46028.0</v>
      </c>
      <c r="D1724" s="1" t="s">
        <v>32</v>
      </c>
      <c r="E1724" s="1" t="s">
        <v>216</v>
      </c>
      <c r="F1724" s="3">
        <v>0.9375</v>
      </c>
      <c r="G1724" s="1">
        <v>3.0</v>
      </c>
      <c r="H1724" s="1">
        <v>3.0</v>
      </c>
      <c r="I1724" s="1">
        <v>200.0</v>
      </c>
      <c r="J1724" s="1">
        <v>36.0</v>
      </c>
      <c r="K1724" s="1">
        <v>150.0</v>
      </c>
      <c r="L1724" s="1" t="s">
        <v>311</v>
      </c>
      <c r="M1724" s="1" t="s">
        <v>302</v>
      </c>
      <c r="N1724" s="1">
        <v>43.0</v>
      </c>
      <c r="O1724" s="1" t="s">
        <v>312</v>
      </c>
      <c r="P1724" s="1" t="s">
        <v>304</v>
      </c>
      <c r="Q1724" s="1" t="s">
        <v>305</v>
      </c>
    </row>
    <row r="1725" ht="15.75" customHeight="1">
      <c r="A1725" s="1" t="s">
        <v>2039</v>
      </c>
      <c r="B1725" s="2">
        <v>46031.0</v>
      </c>
      <c r="C1725" s="2">
        <v>46034.0</v>
      </c>
      <c r="D1725" s="1" t="s">
        <v>66</v>
      </c>
      <c r="E1725" s="1" t="s">
        <v>175</v>
      </c>
      <c r="F1725" s="3">
        <v>0.9375</v>
      </c>
      <c r="G1725" s="1">
        <v>4.0</v>
      </c>
      <c r="H1725" s="1">
        <v>4.0</v>
      </c>
      <c r="I1725" s="1">
        <v>200.0</v>
      </c>
      <c r="J1725" s="1">
        <v>42.0</v>
      </c>
      <c r="K1725" s="1">
        <v>0.0</v>
      </c>
      <c r="L1725" s="1" t="s">
        <v>315</v>
      </c>
      <c r="M1725" s="1" t="s">
        <v>302</v>
      </c>
      <c r="N1725" s="1">
        <v>59.0</v>
      </c>
      <c r="O1725" s="1" t="s">
        <v>312</v>
      </c>
      <c r="P1725" s="1" t="s">
        <v>304</v>
      </c>
      <c r="Q1725" s="1" t="s">
        <v>305</v>
      </c>
    </row>
    <row r="1726" ht="15.75" customHeight="1">
      <c r="A1726" s="1" t="s">
        <v>2040</v>
      </c>
      <c r="B1726" s="2">
        <v>46139.0</v>
      </c>
      <c r="C1726" s="2">
        <v>46143.0</v>
      </c>
      <c r="D1726" s="1" t="s">
        <v>36</v>
      </c>
      <c r="E1726" s="1" t="s">
        <v>237</v>
      </c>
      <c r="F1726" s="3">
        <v>0.9375</v>
      </c>
      <c r="G1726" s="1">
        <v>6.0</v>
      </c>
      <c r="H1726" s="1">
        <v>2.0</v>
      </c>
      <c r="I1726" s="1">
        <v>180.0</v>
      </c>
      <c r="J1726" s="1">
        <v>30.0</v>
      </c>
      <c r="K1726" s="1">
        <v>0.0</v>
      </c>
      <c r="L1726" s="1" t="s">
        <v>318</v>
      </c>
      <c r="M1726" s="1" t="s">
        <v>302</v>
      </c>
      <c r="N1726" s="1">
        <v>46.0</v>
      </c>
      <c r="O1726" s="1" t="s">
        <v>312</v>
      </c>
      <c r="P1726" s="1" t="s">
        <v>313</v>
      </c>
      <c r="Q1726" s="1" t="s">
        <v>305</v>
      </c>
    </row>
    <row r="1727" ht="15.75" customHeight="1">
      <c r="A1727" s="1" t="s">
        <v>2041</v>
      </c>
      <c r="B1727" s="2">
        <v>46142.0</v>
      </c>
      <c r="C1727" s="2">
        <v>46144.0</v>
      </c>
      <c r="D1727" s="1" t="s">
        <v>97</v>
      </c>
      <c r="E1727" s="1" t="s">
        <v>224</v>
      </c>
      <c r="F1727" s="3">
        <v>0.6458333333333334</v>
      </c>
      <c r="G1727" s="1">
        <v>3.0</v>
      </c>
      <c r="H1727" s="1">
        <v>2.0</v>
      </c>
      <c r="I1727" s="1">
        <v>200.0</v>
      </c>
      <c r="J1727" s="1">
        <v>30.0</v>
      </c>
      <c r="K1727" s="1">
        <v>0.0</v>
      </c>
      <c r="L1727" s="1" t="s">
        <v>315</v>
      </c>
      <c r="M1727" s="1" t="s">
        <v>326</v>
      </c>
      <c r="N1727" s="1">
        <v>22.0</v>
      </c>
      <c r="O1727" s="1" t="s">
        <v>303</v>
      </c>
      <c r="P1727" s="1" t="s">
        <v>313</v>
      </c>
      <c r="Q1727" s="1" t="s">
        <v>305</v>
      </c>
    </row>
    <row r="1728" ht="15.75" customHeight="1">
      <c r="A1728" s="1" t="s">
        <v>2042</v>
      </c>
      <c r="B1728" s="2">
        <v>46155.0</v>
      </c>
      <c r="C1728" s="2">
        <v>46155.0</v>
      </c>
      <c r="D1728" s="1" t="s">
        <v>141</v>
      </c>
      <c r="E1728" s="1" t="s">
        <v>186</v>
      </c>
      <c r="F1728" s="3">
        <v>0.3958333333333333</v>
      </c>
      <c r="G1728" s="1">
        <v>9.0</v>
      </c>
      <c r="H1728" s="1">
        <v>3.0</v>
      </c>
      <c r="I1728" s="1">
        <v>240.0</v>
      </c>
      <c r="J1728" s="1">
        <v>36.0</v>
      </c>
      <c r="K1728" s="1">
        <v>40.0</v>
      </c>
      <c r="L1728" s="1" t="s">
        <v>307</v>
      </c>
      <c r="M1728" s="1" t="s">
        <v>302</v>
      </c>
      <c r="N1728" s="1">
        <v>25.0</v>
      </c>
      <c r="O1728" s="1" t="s">
        <v>312</v>
      </c>
      <c r="P1728" s="1" t="s">
        <v>304</v>
      </c>
      <c r="Q1728" s="1" t="s">
        <v>338</v>
      </c>
    </row>
    <row r="1729" ht="15.75" customHeight="1">
      <c r="A1729" s="1" t="s">
        <v>2043</v>
      </c>
      <c r="B1729" s="2">
        <v>46201.0</v>
      </c>
      <c r="C1729" s="2">
        <v>46208.0</v>
      </c>
      <c r="D1729" s="1" t="s">
        <v>94</v>
      </c>
      <c r="E1729" s="1" t="s">
        <v>252</v>
      </c>
      <c r="F1729" s="3">
        <v>0.3958333333333333</v>
      </c>
      <c r="G1729" s="1">
        <v>3.0</v>
      </c>
      <c r="H1729" s="1">
        <v>1.0</v>
      </c>
      <c r="I1729" s="1">
        <v>300.0</v>
      </c>
      <c r="J1729" s="1">
        <v>24.0</v>
      </c>
      <c r="K1729" s="1">
        <v>150.0</v>
      </c>
      <c r="L1729" s="1" t="s">
        <v>315</v>
      </c>
      <c r="M1729" s="1" t="s">
        <v>302</v>
      </c>
      <c r="N1729" s="1">
        <v>45.0</v>
      </c>
      <c r="O1729" s="1" t="s">
        <v>308</v>
      </c>
      <c r="P1729" s="1" t="s">
        <v>304</v>
      </c>
      <c r="Q1729" s="1" t="s">
        <v>338</v>
      </c>
    </row>
    <row r="1730" ht="15.75" customHeight="1">
      <c r="A1730" s="1" t="s">
        <v>2044</v>
      </c>
      <c r="B1730" s="2">
        <v>46136.0</v>
      </c>
      <c r="C1730" s="2">
        <v>46140.0</v>
      </c>
      <c r="D1730" s="1" t="s">
        <v>137</v>
      </c>
      <c r="E1730" s="1" t="s">
        <v>258</v>
      </c>
      <c r="F1730" s="3">
        <v>0.9375</v>
      </c>
      <c r="G1730" s="1">
        <v>4.0</v>
      </c>
      <c r="H1730" s="1">
        <v>2.0</v>
      </c>
      <c r="I1730" s="1">
        <v>360.0</v>
      </c>
      <c r="J1730" s="1">
        <v>30.0</v>
      </c>
      <c r="K1730" s="1">
        <v>0.0</v>
      </c>
      <c r="L1730" s="1" t="s">
        <v>315</v>
      </c>
      <c r="M1730" s="1" t="s">
        <v>302</v>
      </c>
      <c r="N1730" s="1">
        <v>46.0</v>
      </c>
      <c r="O1730" s="1" t="s">
        <v>312</v>
      </c>
      <c r="P1730" s="1" t="s">
        <v>313</v>
      </c>
      <c r="Q1730" s="1" t="s">
        <v>309</v>
      </c>
    </row>
    <row r="1731" ht="15.75" customHeight="1">
      <c r="A1731" s="1" t="s">
        <v>2045</v>
      </c>
      <c r="B1731" s="2">
        <v>46202.0</v>
      </c>
      <c r="C1731" s="2">
        <v>46203.0</v>
      </c>
      <c r="D1731" s="1" t="s">
        <v>78</v>
      </c>
      <c r="E1731" s="1" t="s">
        <v>184</v>
      </c>
      <c r="F1731" s="3">
        <v>0.8854166666666666</v>
      </c>
      <c r="G1731" s="1">
        <v>3.0</v>
      </c>
      <c r="H1731" s="1">
        <v>4.0</v>
      </c>
      <c r="I1731" s="1">
        <v>180.0</v>
      </c>
      <c r="J1731" s="1">
        <v>42.0</v>
      </c>
      <c r="K1731" s="1">
        <v>0.0</v>
      </c>
      <c r="L1731" s="1" t="s">
        <v>315</v>
      </c>
      <c r="M1731" s="1" t="s">
        <v>326</v>
      </c>
      <c r="N1731" s="1">
        <v>48.0</v>
      </c>
      <c r="O1731" s="1" t="s">
        <v>303</v>
      </c>
      <c r="P1731" s="1" t="s">
        <v>304</v>
      </c>
      <c r="Q1731" s="1" t="s">
        <v>305</v>
      </c>
    </row>
    <row r="1732" ht="15.75" customHeight="1">
      <c r="A1732" s="1" t="s">
        <v>2046</v>
      </c>
      <c r="B1732" s="2">
        <v>46154.0</v>
      </c>
      <c r="C1732" s="2">
        <v>46161.0</v>
      </c>
      <c r="D1732" s="1" t="s">
        <v>73</v>
      </c>
      <c r="E1732" s="1" t="s">
        <v>244</v>
      </c>
      <c r="F1732" s="3">
        <v>0.3958333333333333</v>
      </c>
      <c r="G1732" s="1">
        <v>4.0</v>
      </c>
      <c r="H1732" s="1">
        <v>2.0</v>
      </c>
      <c r="I1732" s="1">
        <v>320.0</v>
      </c>
      <c r="J1732" s="1">
        <v>30.0</v>
      </c>
      <c r="K1732" s="1">
        <v>20.0</v>
      </c>
      <c r="L1732" s="1" t="s">
        <v>318</v>
      </c>
      <c r="M1732" s="1" t="s">
        <v>302</v>
      </c>
      <c r="N1732" s="1">
        <v>56.0</v>
      </c>
      <c r="O1732" s="1" t="s">
        <v>308</v>
      </c>
      <c r="P1732" s="1" t="s">
        <v>313</v>
      </c>
      <c r="Q1732" s="1" t="s">
        <v>338</v>
      </c>
    </row>
    <row r="1733" ht="15.75" customHeight="1">
      <c r="A1733" s="1" t="s">
        <v>2047</v>
      </c>
      <c r="B1733" s="2">
        <v>46075.0</v>
      </c>
      <c r="C1733" s="2">
        <v>46079.0</v>
      </c>
      <c r="D1733" s="1" t="s">
        <v>97</v>
      </c>
      <c r="E1733" s="1" t="s">
        <v>189</v>
      </c>
      <c r="F1733" s="3">
        <v>0.7708333333333334</v>
      </c>
      <c r="G1733" s="1">
        <v>1.0</v>
      </c>
      <c r="H1733" s="1">
        <v>4.0</v>
      </c>
      <c r="I1733" s="1">
        <v>460.0</v>
      </c>
      <c r="J1733" s="1">
        <v>42.0</v>
      </c>
      <c r="K1733" s="1">
        <v>100.0</v>
      </c>
      <c r="L1733" s="1" t="s">
        <v>307</v>
      </c>
      <c r="M1733" s="1" t="s">
        <v>302</v>
      </c>
      <c r="N1733" s="1">
        <v>48.0</v>
      </c>
      <c r="O1733" s="1" t="s">
        <v>303</v>
      </c>
      <c r="P1733" s="1" t="s">
        <v>313</v>
      </c>
      <c r="Q1733" s="1" t="s">
        <v>309</v>
      </c>
    </row>
    <row r="1734" ht="15.75" customHeight="1">
      <c r="A1734" s="1" t="s">
        <v>2048</v>
      </c>
      <c r="B1734" s="2">
        <v>46028.0</v>
      </c>
      <c r="C1734" s="2">
        <v>46032.0</v>
      </c>
      <c r="D1734" s="1" t="s">
        <v>82</v>
      </c>
      <c r="E1734" s="1" t="s">
        <v>184</v>
      </c>
      <c r="F1734" s="3">
        <v>0.7708333333333334</v>
      </c>
      <c r="G1734" s="1">
        <v>1.0</v>
      </c>
      <c r="H1734" s="1">
        <v>4.0</v>
      </c>
      <c r="I1734" s="1">
        <v>180.0</v>
      </c>
      <c r="J1734" s="1">
        <v>42.0</v>
      </c>
      <c r="K1734" s="1">
        <v>0.0</v>
      </c>
      <c r="L1734" s="1" t="s">
        <v>301</v>
      </c>
      <c r="M1734" s="1" t="s">
        <v>302</v>
      </c>
      <c r="N1734" s="1">
        <v>53.0</v>
      </c>
      <c r="O1734" s="1" t="s">
        <v>312</v>
      </c>
      <c r="P1734" s="1" t="s">
        <v>313</v>
      </c>
      <c r="Q1734" s="1" t="s">
        <v>305</v>
      </c>
    </row>
    <row r="1735" ht="15.75" customHeight="1">
      <c r="A1735" s="1" t="s">
        <v>2049</v>
      </c>
      <c r="B1735" s="2">
        <v>46030.0</v>
      </c>
      <c r="C1735" s="2">
        <v>46036.0</v>
      </c>
      <c r="D1735" s="1" t="s">
        <v>50</v>
      </c>
      <c r="E1735" s="1" t="s">
        <v>191</v>
      </c>
      <c r="F1735" s="3">
        <v>0.7708333333333334</v>
      </c>
      <c r="G1735" s="1">
        <v>2.0</v>
      </c>
      <c r="H1735" s="1">
        <v>4.0</v>
      </c>
      <c r="I1735" s="1">
        <v>200.0</v>
      </c>
      <c r="J1735" s="1">
        <v>42.0</v>
      </c>
      <c r="K1735" s="1">
        <v>0.0</v>
      </c>
      <c r="L1735" s="1" t="s">
        <v>301</v>
      </c>
      <c r="M1735" s="1" t="s">
        <v>302</v>
      </c>
      <c r="N1735" s="1">
        <v>18.0</v>
      </c>
      <c r="O1735" s="1" t="s">
        <v>303</v>
      </c>
      <c r="P1735" s="1" t="s">
        <v>304</v>
      </c>
      <c r="Q1735" s="1" t="s">
        <v>305</v>
      </c>
    </row>
    <row r="1736" ht="15.75" customHeight="1">
      <c r="A1736" s="1" t="s">
        <v>2050</v>
      </c>
      <c r="B1736" s="2">
        <v>46153.0</v>
      </c>
      <c r="C1736" s="2">
        <v>46154.0</v>
      </c>
      <c r="D1736" s="1" t="s">
        <v>97</v>
      </c>
      <c r="E1736" s="1" t="s">
        <v>254</v>
      </c>
      <c r="F1736" s="3">
        <v>0.9375</v>
      </c>
      <c r="G1736" s="1">
        <v>3.0</v>
      </c>
      <c r="H1736" s="1">
        <v>5.0</v>
      </c>
      <c r="I1736" s="1">
        <v>340.0</v>
      </c>
      <c r="J1736" s="1">
        <v>48.0</v>
      </c>
      <c r="K1736" s="1">
        <v>20.0</v>
      </c>
      <c r="L1736" s="1" t="s">
        <v>311</v>
      </c>
      <c r="M1736" s="1" t="s">
        <v>302</v>
      </c>
      <c r="N1736" s="1">
        <v>44.0</v>
      </c>
      <c r="O1736" s="1" t="s">
        <v>308</v>
      </c>
      <c r="P1736" s="1" t="s">
        <v>313</v>
      </c>
      <c r="Q1736" s="1" t="s">
        <v>309</v>
      </c>
    </row>
    <row r="1737" ht="15.75" customHeight="1">
      <c r="A1737" s="1" t="s">
        <v>2051</v>
      </c>
      <c r="B1737" s="2">
        <v>46046.0</v>
      </c>
      <c r="C1737" s="2">
        <v>46053.0</v>
      </c>
      <c r="D1737" s="1" t="s">
        <v>108</v>
      </c>
      <c r="E1737" s="1" t="s">
        <v>163</v>
      </c>
      <c r="F1737" s="3">
        <v>0.7708333333333334</v>
      </c>
      <c r="G1737" s="1">
        <v>10.0</v>
      </c>
      <c r="H1737" s="1">
        <v>3.0</v>
      </c>
      <c r="I1737" s="1">
        <v>420.0</v>
      </c>
      <c r="J1737" s="1">
        <v>36.0</v>
      </c>
      <c r="K1737" s="1">
        <v>60.0</v>
      </c>
      <c r="L1737" s="1" t="s">
        <v>307</v>
      </c>
      <c r="M1737" s="1" t="s">
        <v>302</v>
      </c>
      <c r="N1737" s="1">
        <v>28.0</v>
      </c>
      <c r="O1737" s="1" t="s">
        <v>308</v>
      </c>
      <c r="P1737" s="1" t="s">
        <v>304</v>
      </c>
      <c r="Q1737" s="1" t="s">
        <v>309</v>
      </c>
    </row>
    <row r="1738" ht="15.75" customHeight="1">
      <c r="A1738" s="1" t="s">
        <v>2052</v>
      </c>
      <c r="B1738" s="2">
        <v>46075.0</v>
      </c>
      <c r="C1738" s="2">
        <v>46078.0</v>
      </c>
      <c r="D1738" s="1" t="s">
        <v>147</v>
      </c>
      <c r="E1738" s="1" t="s">
        <v>177</v>
      </c>
      <c r="F1738" s="3">
        <v>0.9375</v>
      </c>
      <c r="G1738" s="1">
        <v>1.0</v>
      </c>
      <c r="H1738" s="1">
        <v>6.0</v>
      </c>
      <c r="I1738" s="1">
        <v>240.0</v>
      </c>
      <c r="J1738" s="1">
        <v>54.0</v>
      </c>
      <c r="K1738" s="1">
        <v>0.0</v>
      </c>
      <c r="L1738" s="1" t="s">
        <v>315</v>
      </c>
      <c r="M1738" s="1" t="s">
        <v>363</v>
      </c>
      <c r="N1738" s="1">
        <v>56.0</v>
      </c>
      <c r="O1738" s="1" t="s">
        <v>312</v>
      </c>
      <c r="P1738" s="1" t="s">
        <v>313</v>
      </c>
      <c r="Q1738" s="1" t="s">
        <v>305</v>
      </c>
    </row>
    <row r="1739" ht="15.75" customHeight="1">
      <c r="A1739" s="1" t="s">
        <v>2053</v>
      </c>
      <c r="B1739" s="2">
        <v>46167.0</v>
      </c>
      <c r="C1739" s="2">
        <v>46173.0</v>
      </c>
      <c r="D1739" s="1" t="s">
        <v>62</v>
      </c>
      <c r="E1739" s="1" t="s">
        <v>224</v>
      </c>
      <c r="F1739" s="3">
        <v>0.53125</v>
      </c>
      <c r="G1739" s="1">
        <v>1.0</v>
      </c>
      <c r="H1739" s="1">
        <v>2.0</v>
      </c>
      <c r="I1739" s="1">
        <v>380.0</v>
      </c>
      <c r="J1739" s="1">
        <v>30.0</v>
      </c>
      <c r="K1739" s="1">
        <v>40.0</v>
      </c>
      <c r="L1739" s="1" t="s">
        <v>307</v>
      </c>
      <c r="M1739" s="1" t="s">
        <v>302</v>
      </c>
      <c r="N1739" s="1">
        <v>46.0</v>
      </c>
      <c r="O1739" s="1" t="s">
        <v>312</v>
      </c>
      <c r="P1739" s="1" t="s">
        <v>304</v>
      </c>
      <c r="Q1739" s="1" t="s">
        <v>309</v>
      </c>
    </row>
    <row r="1740" ht="15.75" customHeight="1">
      <c r="A1740" s="1" t="s">
        <v>2054</v>
      </c>
      <c r="B1740" s="2">
        <v>46092.0</v>
      </c>
      <c r="C1740" s="2">
        <v>46095.0</v>
      </c>
      <c r="D1740" s="1" t="s">
        <v>82</v>
      </c>
      <c r="E1740" s="1" t="s">
        <v>244</v>
      </c>
      <c r="F1740" s="3">
        <v>0.9375</v>
      </c>
      <c r="G1740" s="1">
        <v>6.0</v>
      </c>
      <c r="H1740" s="1">
        <v>3.0</v>
      </c>
      <c r="I1740" s="1">
        <v>240.0</v>
      </c>
      <c r="J1740" s="1">
        <v>36.0</v>
      </c>
      <c r="K1740" s="1">
        <v>0.0</v>
      </c>
      <c r="L1740" s="1" t="s">
        <v>315</v>
      </c>
      <c r="M1740" s="1" t="s">
        <v>302</v>
      </c>
      <c r="N1740" s="1">
        <v>27.0</v>
      </c>
      <c r="O1740" s="1" t="s">
        <v>312</v>
      </c>
      <c r="P1740" s="1" t="s">
        <v>304</v>
      </c>
      <c r="Q1740" s="1" t="s">
        <v>305</v>
      </c>
    </row>
    <row r="1741" ht="15.75" customHeight="1">
      <c r="A1741" s="1" t="s">
        <v>2055</v>
      </c>
      <c r="B1741" s="2">
        <v>46129.0</v>
      </c>
      <c r="C1741" s="2">
        <v>46136.0</v>
      </c>
      <c r="D1741" s="1" t="s">
        <v>73</v>
      </c>
      <c r="E1741" s="1" t="s">
        <v>163</v>
      </c>
      <c r="F1741" s="3">
        <v>0.9375</v>
      </c>
      <c r="G1741" s="1">
        <v>2.0</v>
      </c>
      <c r="H1741" s="1">
        <v>3.0</v>
      </c>
      <c r="I1741" s="1">
        <v>320.0</v>
      </c>
      <c r="J1741" s="1">
        <v>36.0</v>
      </c>
      <c r="K1741" s="1">
        <v>150.0</v>
      </c>
      <c r="L1741" s="1" t="s">
        <v>307</v>
      </c>
      <c r="M1741" s="1" t="s">
        <v>302</v>
      </c>
      <c r="N1741" s="1">
        <v>32.0</v>
      </c>
      <c r="O1741" s="1" t="s">
        <v>303</v>
      </c>
      <c r="P1741" s="1" t="s">
        <v>304</v>
      </c>
      <c r="Q1741" s="1" t="s">
        <v>338</v>
      </c>
    </row>
    <row r="1742" ht="15.75" customHeight="1">
      <c r="A1742" s="1" t="s">
        <v>2056</v>
      </c>
      <c r="B1742" s="2">
        <v>46049.0</v>
      </c>
      <c r="C1742" s="2">
        <v>46055.0</v>
      </c>
      <c r="D1742" s="1" t="s">
        <v>94</v>
      </c>
      <c r="E1742" s="1" t="s">
        <v>204</v>
      </c>
      <c r="F1742" s="3">
        <v>0.8854166666666666</v>
      </c>
      <c r="G1742" s="1">
        <v>2.0</v>
      </c>
      <c r="H1742" s="1">
        <v>5.0</v>
      </c>
      <c r="I1742" s="1">
        <v>420.0</v>
      </c>
      <c r="J1742" s="1">
        <v>48.0</v>
      </c>
      <c r="K1742" s="1">
        <v>0.0</v>
      </c>
      <c r="L1742" s="1" t="s">
        <v>307</v>
      </c>
      <c r="M1742" s="1" t="s">
        <v>326</v>
      </c>
      <c r="N1742" s="1">
        <v>59.0</v>
      </c>
      <c r="O1742" s="1" t="s">
        <v>308</v>
      </c>
      <c r="P1742" s="1" t="s">
        <v>304</v>
      </c>
      <c r="Q1742" s="1" t="s">
        <v>309</v>
      </c>
    </row>
    <row r="1743" ht="15.75" customHeight="1">
      <c r="A1743" s="1" t="s">
        <v>2057</v>
      </c>
      <c r="B1743" s="2">
        <v>46137.0</v>
      </c>
      <c r="C1743" s="2">
        <v>46137.0</v>
      </c>
      <c r="D1743" s="1" t="s">
        <v>22</v>
      </c>
      <c r="E1743" s="1" t="s">
        <v>172</v>
      </c>
      <c r="F1743" s="3">
        <v>0.3958333333333333</v>
      </c>
      <c r="G1743" s="1">
        <v>2.0</v>
      </c>
      <c r="H1743" s="1">
        <v>6.0</v>
      </c>
      <c r="I1743" s="1">
        <v>400.0</v>
      </c>
      <c r="J1743" s="1">
        <v>54.0</v>
      </c>
      <c r="K1743" s="1">
        <v>0.0</v>
      </c>
      <c r="L1743" s="1" t="s">
        <v>315</v>
      </c>
      <c r="M1743" s="1" t="s">
        <v>302</v>
      </c>
      <c r="N1743" s="1">
        <v>46.0</v>
      </c>
      <c r="O1743" s="1" t="s">
        <v>303</v>
      </c>
      <c r="P1743" s="1" t="s">
        <v>304</v>
      </c>
      <c r="Q1743" s="1" t="s">
        <v>309</v>
      </c>
    </row>
    <row r="1744" ht="15.75" customHeight="1">
      <c r="A1744" s="1" t="s">
        <v>2058</v>
      </c>
      <c r="B1744" s="2">
        <v>46155.0</v>
      </c>
      <c r="C1744" s="2">
        <v>46156.0</v>
      </c>
      <c r="D1744" s="1" t="s">
        <v>62</v>
      </c>
      <c r="E1744" s="1" t="s">
        <v>228</v>
      </c>
      <c r="F1744" s="3">
        <v>0.9375</v>
      </c>
      <c r="G1744" s="1">
        <v>7.0</v>
      </c>
      <c r="H1744" s="1">
        <v>3.0</v>
      </c>
      <c r="I1744" s="1">
        <v>160.0</v>
      </c>
      <c r="J1744" s="1">
        <v>36.0</v>
      </c>
      <c r="K1744" s="1">
        <v>40.0</v>
      </c>
      <c r="L1744" s="1" t="s">
        <v>307</v>
      </c>
      <c r="M1744" s="1" t="s">
        <v>302</v>
      </c>
      <c r="N1744" s="1">
        <v>29.0</v>
      </c>
      <c r="O1744" s="1" t="s">
        <v>312</v>
      </c>
      <c r="P1744" s="1" t="s">
        <v>313</v>
      </c>
      <c r="Q1744" s="1" t="s">
        <v>305</v>
      </c>
    </row>
    <row r="1745" ht="15.75" customHeight="1">
      <c r="A1745" s="1" t="s">
        <v>2059</v>
      </c>
      <c r="B1745" s="2">
        <v>46030.0</v>
      </c>
      <c r="C1745" s="2">
        <v>46030.0</v>
      </c>
      <c r="D1745" s="1" t="s">
        <v>62</v>
      </c>
      <c r="E1745" s="1" t="s">
        <v>246</v>
      </c>
      <c r="F1745" s="3">
        <v>0.9375</v>
      </c>
      <c r="G1745" s="1">
        <v>6.0</v>
      </c>
      <c r="H1745" s="1">
        <v>3.0</v>
      </c>
      <c r="I1745" s="1">
        <v>420.0</v>
      </c>
      <c r="J1745" s="1">
        <v>36.0</v>
      </c>
      <c r="K1745" s="1">
        <v>0.0</v>
      </c>
      <c r="L1745" s="1" t="s">
        <v>318</v>
      </c>
      <c r="M1745" s="1" t="s">
        <v>326</v>
      </c>
      <c r="N1745" s="1">
        <v>29.0</v>
      </c>
      <c r="O1745" s="1" t="s">
        <v>303</v>
      </c>
      <c r="P1745" s="1" t="s">
        <v>313</v>
      </c>
      <c r="Q1745" s="1" t="s">
        <v>309</v>
      </c>
    </row>
    <row r="1746" ht="15.75" customHeight="1">
      <c r="A1746" s="1" t="s">
        <v>2060</v>
      </c>
      <c r="B1746" s="2">
        <v>46045.0</v>
      </c>
      <c r="C1746" s="2">
        <v>46046.0</v>
      </c>
      <c r="D1746" s="1" t="s">
        <v>54</v>
      </c>
      <c r="E1746" s="1" t="s">
        <v>163</v>
      </c>
      <c r="F1746" s="3">
        <v>0.3958333333333333</v>
      </c>
      <c r="G1746" s="1">
        <v>3.0</v>
      </c>
      <c r="H1746" s="1">
        <v>5.0</v>
      </c>
      <c r="I1746" s="1">
        <v>320.0</v>
      </c>
      <c r="J1746" s="1">
        <v>48.0</v>
      </c>
      <c r="K1746" s="1">
        <v>40.0</v>
      </c>
      <c r="L1746" s="1" t="s">
        <v>318</v>
      </c>
      <c r="M1746" s="1" t="s">
        <v>302</v>
      </c>
      <c r="N1746" s="1">
        <v>42.0</v>
      </c>
      <c r="O1746" s="1" t="s">
        <v>312</v>
      </c>
      <c r="P1746" s="1" t="s">
        <v>313</v>
      </c>
      <c r="Q1746" s="1" t="s">
        <v>338</v>
      </c>
    </row>
    <row r="1747" ht="15.75" customHeight="1">
      <c r="A1747" s="1" t="s">
        <v>2061</v>
      </c>
      <c r="B1747" s="2">
        <v>46056.0</v>
      </c>
      <c r="C1747" s="2">
        <v>46056.0</v>
      </c>
      <c r="D1747" s="1" t="s">
        <v>78</v>
      </c>
      <c r="E1747" s="1" t="s">
        <v>246</v>
      </c>
      <c r="F1747" s="3">
        <v>0.9375</v>
      </c>
      <c r="G1747" s="1">
        <v>7.0</v>
      </c>
      <c r="H1747" s="1">
        <v>4.0</v>
      </c>
      <c r="I1747" s="1">
        <v>240.0</v>
      </c>
      <c r="J1747" s="1">
        <v>42.0</v>
      </c>
      <c r="K1747" s="1">
        <v>0.0</v>
      </c>
      <c r="L1747" s="1" t="s">
        <v>311</v>
      </c>
      <c r="M1747" s="1" t="s">
        <v>302</v>
      </c>
      <c r="N1747" s="1">
        <v>21.0</v>
      </c>
      <c r="O1747" s="1" t="s">
        <v>312</v>
      </c>
      <c r="P1747" s="1" t="s">
        <v>304</v>
      </c>
      <c r="Q1747" s="1" t="s">
        <v>305</v>
      </c>
    </row>
    <row r="1748" ht="15.75" customHeight="1">
      <c r="A1748" s="1" t="s">
        <v>2062</v>
      </c>
      <c r="B1748" s="2">
        <v>46195.0</v>
      </c>
      <c r="C1748" s="2">
        <v>46199.0</v>
      </c>
      <c r="D1748" s="1" t="s">
        <v>40</v>
      </c>
      <c r="E1748" s="1" t="s">
        <v>197</v>
      </c>
      <c r="F1748" s="3">
        <v>0.6458333333333334</v>
      </c>
      <c r="G1748" s="1">
        <v>3.0</v>
      </c>
      <c r="H1748" s="1">
        <v>4.0</v>
      </c>
      <c r="I1748" s="1">
        <v>200.0</v>
      </c>
      <c r="J1748" s="1">
        <v>42.0</v>
      </c>
      <c r="K1748" s="1">
        <v>0.0</v>
      </c>
      <c r="L1748" s="1" t="s">
        <v>301</v>
      </c>
      <c r="M1748" s="1" t="s">
        <v>302</v>
      </c>
      <c r="N1748" s="1">
        <v>59.0</v>
      </c>
      <c r="O1748" s="1" t="s">
        <v>303</v>
      </c>
      <c r="P1748" s="1" t="s">
        <v>313</v>
      </c>
      <c r="Q1748" s="1" t="s">
        <v>305</v>
      </c>
    </row>
    <row r="1749" ht="15.75" customHeight="1">
      <c r="A1749" s="1" t="s">
        <v>2063</v>
      </c>
      <c r="B1749" s="2">
        <v>46024.0</v>
      </c>
      <c r="C1749" s="2">
        <v>46025.0</v>
      </c>
      <c r="D1749" s="1" t="s">
        <v>30</v>
      </c>
      <c r="E1749" s="1" t="s">
        <v>283</v>
      </c>
      <c r="F1749" s="3">
        <v>0.9375</v>
      </c>
      <c r="G1749" s="1">
        <v>3.0</v>
      </c>
      <c r="H1749" s="1">
        <v>4.0</v>
      </c>
      <c r="I1749" s="1">
        <v>180.0</v>
      </c>
      <c r="J1749" s="1">
        <v>42.0</v>
      </c>
      <c r="K1749" s="1">
        <v>150.0</v>
      </c>
      <c r="L1749" s="1" t="s">
        <v>311</v>
      </c>
      <c r="M1749" s="1" t="s">
        <v>302</v>
      </c>
      <c r="N1749" s="1">
        <v>28.0</v>
      </c>
      <c r="O1749" s="1" t="s">
        <v>312</v>
      </c>
      <c r="P1749" s="1" t="s">
        <v>304</v>
      </c>
      <c r="Q1749" s="1" t="s">
        <v>305</v>
      </c>
    </row>
    <row r="1750" ht="15.75" customHeight="1">
      <c r="A1750" s="1" t="s">
        <v>2064</v>
      </c>
      <c r="B1750" s="2">
        <v>46172.0</v>
      </c>
      <c r="C1750" s="2">
        <v>46173.0</v>
      </c>
      <c r="D1750" s="1" t="s">
        <v>141</v>
      </c>
      <c r="E1750" s="1" t="s">
        <v>186</v>
      </c>
      <c r="F1750" s="3">
        <v>0.8854166666666666</v>
      </c>
      <c r="G1750" s="1">
        <v>8.0</v>
      </c>
      <c r="H1750" s="1">
        <v>3.0</v>
      </c>
      <c r="I1750" s="1">
        <v>160.0</v>
      </c>
      <c r="J1750" s="1">
        <v>36.0</v>
      </c>
      <c r="K1750" s="1">
        <v>0.0</v>
      </c>
      <c r="L1750" s="1" t="s">
        <v>318</v>
      </c>
      <c r="M1750" s="1" t="s">
        <v>302</v>
      </c>
      <c r="N1750" s="1">
        <v>35.0</v>
      </c>
      <c r="O1750" s="1" t="s">
        <v>303</v>
      </c>
      <c r="P1750" s="1" t="s">
        <v>304</v>
      </c>
      <c r="Q1750" s="1" t="s">
        <v>305</v>
      </c>
    </row>
    <row r="1751" ht="15.75" customHeight="1">
      <c r="A1751" s="1" t="s">
        <v>2065</v>
      </c>
      <c r="B1751" s="2">
        <v>46086.0</v>
      </c>
      <c r="C1751" s="2">
        <v>46092.0</v>
      </c>
      <c r="D1751" s="1" t="s">
        <v>94</v>
      </c>
      <c r="E1751" s="1" t="s">
        <v>235</v>
      </c>
      <c r="F1751" s="3">
        <v>0.53125</v>
      </c>
      <c r="G1751" s="1">
        <v>5.0</v>
      </c>
      <c r="H1751" s="1">
        <v>2.0</v>
      </c>
      <c r="I1751" s="1">
        <v>220.0</v>
      </c>
      <c r="J1751" s="1">
        <v>30.0</v>
      </c>
      <c r="K1751" s="1">
        <v>60.0</v>
      </c>
      <c r="L1751" s="1" t="s">
        <v>315</v>
      </c>
      <c r="M1751" s="1" t="s">
        <v>302</v>
      </c>
      <c r="N1751" s="1">
        <v>38.0</v>
      </c>
      <c r="O1751" s="1" t="s">
        <v>312</v>
      </c>
      <c r="P1751" s="1" t="s">
        <v>313</v>
      </c>
      <c r="Q1751" s="1" t="s">
        <v>305</v>
      </c>
    </row>
    <row r="1752" ht="15.75" customHeight="1">
      <c r="A1752" s="1" t="s">
        <v>2066</v>
      </c>
      <c r="B1752" s="2">
        <v>46079.0</v>
      </c>
      <c r="C1752" s="2">
        <v>46085.0</v>
      </c>
      <c r="D1752" s="1" t="s">
        <v>36</v>
      </c>
      <c r="E1752" s="1" t="s">
        <v>177</v>
      </c>
      <c r="F1752" s="3">
        <v>0.9375</v>
      </c>
      <c r="G1752" s="1">
        <v>1.0</v>
      </c>
      <c r="H1752" s="1">
        <v>4.0</v>
      </c>
      <c r="I1752" s="1">
        <v>420.0</v>
      </c>
      <c r="J1752" s="1">
        <v>42.0</v>
      </c>
      <c r="K1752" s="1">
        <v>60.0</v>
      </c>
      <c r="L1752" s="1" t="s">
        <v>311</v>
      </c>
      <c r="M1752" s="1" t="s">
        <v>302</v>
      </c>
      <c r="N1752" s="1">
        <v>35.0</v>
      </c>
      <c r="O1752" s="1" t="s">
        <v>312</v>
      </c>
      <c r="P1752" s="1" t="s">
        <v>313</v>
      </c>
      <c r="Q1752" s="1" t="s">
        <v>309</v>
      </c>
    </row>
    <row r="1753" ht="15.75" customHeight="1">
      <c r="A1753" s="1" t="s">
        <v>2067</v>
      </c>
      <c r="B1753" s="2">
        <v>46153.0</v>
      </c>
      <c r="C1753" s="2">
        <v>46155.0</v>
      </c>
      <c r="D1753" s="1" t="s">
        <v>22</v>
      </c>
      <c r="E1753" s="1" t="s">
        <v>278</v>
      </c>
      <c r="F1753" s="3">
        <v>0.9375</v>
      </c>
      <c r="G1753" s="1">
        <v>7.0</v>
      </c>
      <c r="H1753" s="1">
        <v>3.0</v>
      </c>
      <c r="I1753" s="1">
        <v>460.0</v>
      </c>
      <c r="J1753" s="1">
        <v>36.0</v>
      </c>
      <c r="K1753" s="1">
        <v>20.0</v>
      </c>
      <c r="L1753" s="1" t="s">
        <v>318</v>
      </c>
      <c r="M1753" s="1" t="s">
        <v>302</v>
      </c>
      <c r="N1753" s="1">
        <v>35.0</v>
      </c>
      <c r="O1753" s="1" t="s">
        <v>308</v>
      </c>
      <c r="P1753" s="1" t="s">
        <v>304</v>
      </c>
      <c r="Q1753" s="1" t="s">
        <v>309</v>
      </c>
    </row>
    <row r="1754" ht="15.75" customHeight="1">
      <c r="A1754" s="1" t="s">
        <v>2068</v>
      </c>
      <c r="B1754" s="2">
        <v>46055.0</v>
      </c>
      <c r="C1754" s="2">
        <v>46058.0</v>
      </c>
      <c r="D1754" s="1" t="s">
        <v>59</v>
      </c>
      <c r="E1754" s="1" t="s">
        <v>224</v>
      </c>
      <c r="F1754" s="3">
        <v>0.7708333333333334</v>
      </c>
      <c r="G1754" s="1">
        <v>3.0</v>
      </c>
      <c r="H1754" s="1">
        <v>4.0</v>
      </c>
      <c r="I1754" s="1">
        <v>280.0</v>
      </c>
      <c r="J1754" s="1">
        <v>42.0</v>
      </c>
      <c r="K1754" s="1">
        <v>40.0</v>
      </c>
      <c r="L1754" s="1" t="s">
        <v>301</v>
      </c>
      <c r="M1754" s="1" t="s">
        <v>302</v>
      </c>
      <c r="N1754" s="1">
        <v>51.0</v>
      </c>
      <c r="O1754" s="1" t="s">
        <v>308</v>
      </c>
      <c r="P1754" s="1" t="s">
        <v>304</v>
      </c>
      <c r="Q1754" s="1" t="s">
        <v>338</v>
      </c>
    </row>
    <row r="1755" ht="15.75" customHeight="1">
      <c r="A1755" s="1" t="s">
        <v>2069</v>
      </c>
      <c r="B1755" s="2">
        <v>46118.0</v>
      </c>
      <c r="C1755" s="2">
        <v>46122.0</v>
      </c>
      <c r="D1755" s="1" t="s">
        <v>82</v>
      </c>
      <c r="E1755" s="1" t="s">
        <v>242</v>
      </c>
      <c r="F1755" s="3">
        <v>0.8854166666666666</v>
      </c>
      <c r="G1755" s="1">
        <v>7.0</v>
      </c>
      <c r="H1755" s="1">
        <v>2.0</v>
      </c>
      <c r="I1755" s="1">
        <v>240.0</v>
      </c>
      <c r="J1755" s="1">
        <v>30.0</v>
      </c>
      <c r="K1755" s="1">
        <v>0.0</v>
      </c>
      <c r="L1755" s="1" t="s">
        <v>311</v>
      </c>
      <c r="M1755" s="1" t="s">
        <v>302</v>
      </c>
      <c r="N1755" s="1">
        <v>56.0</v>
      </c>
      <c r="O1755" s="1" t="s">
        <v>308</v>
      </c>
      <c r="P1755" s="1" t="s">
        <v>313</v>
      </c>
      <c r="Q1755" s="1" t="s">
        <v>305</v>
      </c>
    </row>
    <row r="1756" ht="15.75" customHeight="1">
      <c r="A1756" s="1" t="s">
        <v>2070</v>
      </c>
      <c r="B1756" s="2">
        <v>46167.0</v>
      </c>
      <c r="C1756" s="2">
        <v>46169.0</v>
      </c>
      <c r="D1756" s="1" t="s">
        <v>11</v>
      </c>
      <c r="E1756" s="1" t="s">
        <v>230</v>
      </c>
      <c r="F1756" s="3">
        <v>0.7708333333333334</v>
      </c>
      <c r="G1756" s="1">
        <v>2.0</v>
      </c>
      <c r="H1756" s="1">
        <v>1.0</v>
      </c>
      <c r="I1756" s="1">
        <v>320.0</v>
      </c>
      <c r="J1756" s="1">
        <v>24.0</v>
      </c>
      <c r="K1756" s="1">
        <v>0.0</v>
      </c>
      <c r="L1756" s="1" t="s">
        <v>311</v>
      </c>
      <c r="M1756" s="1" t="s">
        <v>326</v>
      </c>
      <c r="N1756" s="1">
        <v>55.0</v>
      </c>
      <c r="O1756" s="1" t="s">
        <v>312</v>
      </c>
      <c r="P1756" s="1" t="s">
        <v>313</v>
      </c>
      <c r="Q1756" s="1" t="s">
        <v>338</v>
      </c>
    </row>
    <row r="1757" ht="15.75" customHeight="1">
      <c r="A1757" s="1" t="s">
        <v>2071</v>
      </c>
      <c r="B1757" s="2">
        <v>46179.0</v>
      </c>
      <c r="C1757" s="2">
        <v>46181.0</v>
      </c>
      <c r="D1757" s="1" t="s">
        <v>85</v>
      </c>
      <c r="E1757" s="1" t="s">
        <v>283</v>
      </c>
      <c r="F1757" s="3">
        <v>0.8854166666666666</v>
      </c>
      <c r="G1757" s="1">
        <v>6.0</v>
      </c>
      <c r="H1757" s="1">
        <v>4.0</v>
      </c>
      <c r="I1757" s="1">
        <v>360.0</v>
      </c>
      <c r="J1757" s="1">
        <v>42.0</v>
      </c>
      <c r="K1757" s="1">
        <v>40.0</v>
      </c>
      <c r="L1757" s="1" t="s">
        <v>318</v>
      </c>
      <c r="M1757" s="1" t="s">
        <v>302</v>
      </c>
      <c r="N1757" s="1">
        <v>38.0</v>
      </c>
      <c r="O1757" s="1" t="s">
        <v>312</v>
      </c>
      <c r="P1757" s="1" t="s">
        <v>313</v>
      </c>
      <c r="Q1757" s="1" t="s">
        <v>309</v>
      </c>
    </row>
    <row r="1758" ht="15.75" customHeight="1">
      <c r="A1758" s="1" t="s">
        <v>2072</v>
      </c>
      <c r="B1758" s="2">
        <v>46149.0</v>
      </c>
      <c r="C1758" s="2">
        <v>46156.0</v>
      </c>
      <c r="D1758" s="1" t="s">
        <v>88</v>
      </c>
      <c r="E1758" s="1" t="s">
        <v>222</v>
      </c>
      <c r="F1758" s="3">
        <v>0.3958333333333333</v>
      </c>
      <c r="G1758" s="1">
        <v>3.0</v>
      </c>
      <c r="H1758" s="1">
        <v>1.0</v>
      </c>
      <c r="I1758" s="1">
        <v>360.0</v>
      </c>
      <c r="J1758" s="1">
        <v>24.0</v>
      </c>
      <c r="K1758" s="1">
        <v>0.0</v>
      </c>
      <c r="L1758" s="1" t="s">
        <v>301</v>
      </c>
      <c r="M1758" s="1" t="s">
        <v>302</v>
      </c>
      <c r="N1758" s="1">
        <v>29.0</v>
      </c>
      <c r="O1758" s="1" t="s">
        <v>308</v>
      </c>
      <c r="P1758" s="1" t="s">
        <v>304</v>
      </c>
      <c r="Q1758" s="1" t="s">
        <v>338</v>
      </c>
    </row>
    <row r="1759" ht="15.75" customHeight="1">
      <c r="A1759" s="1" t="s">
        <v>2073</v>
      </c>
      <c r="B1759" s="2">
        <v>46106.0</v>
      </c>
      <c r="C1759" s="2">
        <v>46109.0</v>
      </c>
      <c r="D1759" s="1" t="s">
        <v>88</v>
      </c>
      <c r="E1759" s="1" t="s">
        <v>283</v>
      </c>
      <c r="F1759" s="3">
        <v>0.7708333333333334</v>
      </c>
      <c r="G1759" s="1">
        <v>1.0</v>
      </c>
      <c r="H1759" s="1">
        <v>6.0</v>
      </c>
      <c r="I1759" s="1">
        <v>180.0</v>
      </c>
      <c r="J1759" s="1">
        <v>54.0</v>
      </c>
      <c r="K1759" s="1">
        <v>20.0</v>
      </c>
      <c r="L1759" s="1" t="s">
        <v>315</v>
      </c>
      <c r="M1759" s="1" t="s">
        <v>302</v>
      </c>
      <c r="N1759" s="1">
        <v>26.0</v>
      </c>
      <c r="O1759" s="1" t="s">
        <v>308</v>
      </c>
      <c r="P1759" s="1" t="s">
        <v>304</v>
      </c>
      <c r="Q1759" s="1" t="s">
        <v>305</v>
      </c>
    </row>
    <row r="1760" ht="15.75" customHeight="1">
      <c r="A1760" s="1" t="s">
        <v>2074</v>
      </c>
      <c r="B1760" s="2">
        <v>46097.0</v>
      </c>
      <c r="C1760" s="2">
        <v>46101.0</v>
      </c>
      <c r="D1760" s="1" t="s">
        <v>18</v>
      </c>
      <c r="E1760" s="1" t="s">
        <v>270</v>
      </c>
      <c r="F1760" s="3">
        <v>0.6458333333333334</v>
      </c>
      <c r="G1760" s="1">
        <v>6.0</v>
      </c>
      <c r="H1760" s="1">
        <v>5.0</v>
      </c>
      <c r="I1760" s="1">
        <v>360.0</v>
      </c>
      <c r="J1760" s="1">
        <v>48.0</v>
      </c>
      <c r="K1760" s="1">
        <v>0.0</v>
      </c>
      <c r="L1760" s="1" t="s">
        <v>311</v>
      </c>
      <c r="M1760" s="1" t="s">
        <v>302</v>
      </c>
      <c r="N1760" s="1">
        <v>22.0</v>
      </c>
      <c r="O1760" s="1" t="s">
        <v>308</v>
      </c>
      <c r="P1760" s="1" t="s">
        <v>313</v>
      </c>
      <c r="Q1760" s="1" t="s">
        <v>338</v>
      </c>
    </row>
    <row r="1761" ht="15.75" customHeight="1">
      <c r="A1761" s="1" t="s">
        <v>2075</v>
      </c>
      <c r="B1761" s="2">
        <v>46167.0</v>
      </c>
      <c r="C1761" s="2">
        <v>46168.0</v>
      </c>
      <c r="D1761" s="1" t="s">
        <v>32</v>
      </c>
      <c r="E1761" s="1" t="s">
        <v>182</v>
      </c>
      <c r="F1761" s="3">
        <v>0.9375</v>
      </c>
      <c r="G1761" s="1">
        <v>5.0</v>
      </c>
      <c r="H1761" s="1">
        <v>2.0</v>
      </c>
      <c r="I1761" s="1">
        <v>160.0</v>
      </c>
      <c r="J1761" s="1">
        <v>30.0</v>
      </c>
      <c r="K1761" s="1">
        <v>60.0</v>
      </c>
      <c r="L1761" s="1" t="s">
        <v>318</v>
      </c>
      <c r="M1761" s="1" t="s">
        <v>302</v>
      </c>
      <c r="N1761" s="1">
        <v>27.0</v>
      </c>
      <c r="O1761" s="1" t="s">
        <v>308</v>
      </c>
      <c r="P1761" s="1" t="s">
        <v>304</v>
      </c>
      <c r="Q1761" s="1" t="s">
        <v>305</v>
      </c>
    </row>
    <row r="1762" ht="15.75" customHeight="1">
      <c r="A1762" s="1" t="s">
        <v>2076</v>
      </c>
      <c r="B1762" s="2">
        <v>46174.0</v>
      </c>
      <c r="C1762" s="2">
        <v>46180.0</v>
      </c>
      <c r="D1762" s="1" t="s">
        <v>94</v>
      </c>
      <c r="E1762" s="1" t="s">
        <v>270</v>
      </c>
      <c r="F1762" s="3">
        <v>0.6458333333333334</v>
      </c>
      <c r="G1762" s="1">
        <v>1.0</v>
      </c>
      <c r="H1762" s="1">
        <v>2.0</v>
      </c>
      <c r="I1762" s="1">
        <v>360.0</v>
      </c>
      <c r="J1762" s="1">
        <v>30.0</v>
      </c>
      <c r="K1762" s="1">
        <v>40.0</v>
      </c>
      <c r="L1762" s="1" t="s">
        <v>307</v>
      </c>
      <c r="M1762" s="1" t="s">
        <v>302</v>
      </c>
      <c r="N1762" s="1">
        <v>26.0</v>
      </c>
      <c r="O1762" s="1" t="s">
        <v>303</v>
      </c>
      <c r="P1762" s="1" t="s">
        <v>304</v>
      </c>
      <c r="Q1762" s="1" t="s">
        <v>338</v>
      </c>
    </row>
    <row r="1763" ht="15.75" customHeight="1">
      <c r="A1763" s="1" t="s">
        <v>2077</v>
      </c>
      <c r="B1763" s="2">
        <v>46037.0</v>
      </c>
      <c r="C1763" s="2">
        <v>46039.0</v>
      </c>
      <c r="D1763" s="1" t="s">
        <v>32</v>
      </c>
      <c r="E1763" s="1" t="s">
        <v>199</v>
      </c>
      <c r="F1763" s="3">
        <v>0.3958333333333333</v>
      </c>
      <c r="G1763" s="1">
        <v>5.0</v>
      </c>
      <c r="H1763" s="1">
        <v>3.0</v>
      </c>
      <c r="I1763" s="1">
        <v>260.0</v>
      </c>
      <c r="J1763" s="1">
        <v>36.0</v>
      </c>
      <c r="K1763" s="1">
        <v>20.0</v>
      </c>
      <c r="L1763" s="1" t="s">
        <v>307</v>
      </c>
      <c r="M1763" s="1" t="s">
        <v>302</v>
      </c>
      <c r="N1763" s="1">
        <v>56.0</v>
      </c>
      <c r="O1763" s="1" t="s">
        <v>303</v>
      </c>
      <c r="P1763" s="1" t="s">
        <v>313</v>
      </c>
      <c r="Q1763" s="1" t="s">
        <v>305</v>
      </c>
    </row>
    <row r="1764" ht="15.75" customHeight="1">
      <c r="A1764" s="1" t="s">
        <v>2078</v>
      </c>
      <c r="B1764" s="2">
        <v>46055.0</v>
      </c>
      <c r="C1764" s="2">
        <v>46055.0</v>
      </c>
      <c r="D1764" s="1" t="s">
        <v>94</v>
      </c>
      <c r="E1764" s="1" t="s">
        <v>222</v>
      </c>
      <c r="F1764" s="3">
        <v>0.6458333333333334</v>
      </c>
      <c r="G1764" s="1">
        <v>2.0</v>
      </c>
      <c r="H1764" s="1">
        <v>3.0</v>
      </c>
      <c r="I1764" s="1">
        <v>360.0</v>
      </c>
      <c r="J1764" s="1">
        <v>36.0</v>
      </c>
      <c r="K1764" s="1">
        <v>100.0</v>
      </c>
      <c r="L1764" s="1" t="s">
        <v>315</v>
      </c>
      <c r="M1764" s="1" t="s">
        <v>302</v>
      </c>
      <c r="N1764" s="1">
        <v>60.0</v>
      </c>
      <c r="O1764" s="1" t="s">
        <v>312</v>
      </c>
      <c r="P1764" s="1" t="s">
        <v>313</v>
      </c>
      <c r="Q1764" s="1" t="s">
        <v>338</v>
      </c>
    </row>
    <row r="1765" ht="15.75" customHeight="1">
      <c r="A1765" s="1" t="s">
        <v>2079</v>
      </c>
      <c r="B1765" s="2">
        <v>46127.0</v>
      </c>
      <c r="C1765" s="2">
        <v>46128.0</v>
      </c>
      <c r="D1765" s="1" t="s">
        <v>141</v>
      </c>
      <c r="E1765" s="1" t="s">
        <v>232</v>
      </c>
      <c r="F1765" s="3">
        <v>0.9375</v>
      </c>
      <c r="G1765" s="1">
        <v>5.0</v>
      </c>
      <c r="H1765" s="1">
        <v>2.0</v>
      </c>
      <c r="I1765" s="1">
        <v>360.0</v>
      </c>
      <c r="J1765" s="1">
        <v>30.0</v>
      </c>
      <c r="K1765" s="1">
        <v>20.0</v>
      </c>
      <c r="L1765" s="1" t="s">
        <v>315</v>
      </c>
      <c r="M1765" s="1" t="s">
        <v>302</v>
      </c>
      <c r="N1765" s="1">
        <v>59.0</v>
      </c>
      <c r="O1765" s="1" t="s">
        <v>312</v>
      </c>
      <c r="P1765" s="1" t="s">
        <v>304</v>
      </c>
      <c r="Q1765" s="1" t="s">
        <v>309</v>
      </c>
    </row>
    <row r="1766" ht="15.75" customHeight="1">
      <c r="A1766" s="1" t="s">
        <v>2080</v>
      </c>
      <c r="B1766" s="2">
        <v>46101.0</v>
      </c>
      <c r="C1766" s="2">
        <v>46108.0</v>
      </c>
      <c r="D1766" s="1" t="s">
        <v>36</v>
      </c>
      <c r="E1766" s="1" t="s">
        <v>278</v>
      </c>
      <c r="F1766" s="3">
        <v>0.9375</v>
      </c>
      <c r="G1766" s="1">
        <v>10.0</v>
      </c>
      <c r="H1766" s="1">
        <v>2.0</v>
      </c>
      <c r="I1766" s="1">
        <v>280.0</v>
      </c>
      <c r="J1766" s="1">
        <v>30.0</v>
      </c>
      <c r="K1766" s="1">
        <v>150.0</v>
      </c>
      <c r="L1766" s="1" t="s">
        <v>307</v>
      </c>
      <c r="M1766" s="1" t="s">
        <v>302</v>
      </c>
      <c r="N1766" s="1">
        <v>48.0</v>
      </c>
      <c r="O1766" s="1" t="s">
        <v>312</v>
      </c>
      <c r="P1766" s="1" t="s">
        <v>304</v>
      </c>
      <c r="Q1766" s="1" t="s">
        <v>305</v>
      </c>
    </row>
    <row r="1767" ht="15.75" customHeight="1">
      <c r="A1767" s="1" t="s">
        <v>2081</v>
      </c>
      <c r="B1767" s="2">
        <v>46026.0</v>
      </c>
      <c r="C1767" s="2">
        <v>46026.0</v>
      </c>
      <c r="D1767" s="1" t="s">
        <v>69</v>
      </c>
      <c r="E1767" s="1" t="s">
        <v>242</v>
      </c>
      <c r="F1767" s="3">
        <v>0.3958333333333333</v>
      </c>
      <c r="G1767" s="1">
        <v>4.0</v>
      </c>
      <c r="H1767" s="1">
        <v>3.0</v>
      </c>
      <c r="I1767" s="1">
        <v>240.0</v>
      </c>
      <c r="J1767" s="1">
        <v>36.0</v>
      </c>
      <c r="K1767" s="1">
        <v>0.0</v>
      </c>
      <c r="L1767" s="1" t="s">
        <v>318</v>
      </c>
      <c r="M1767" s="1" t="s">
        <v>363</v>
      </c>
      <c r="N1767" s="1">
        <v>40.0</v>
      </c>
      <c r="O1767" s="1" t="s">
        <v>308</v>
      </c>
      <c r="P1767" s="1" t="s">
        <v>304</v>
      </c>
      <c r="Q1767" s="1" t="s">
        <v>305</v>
      </c>
    </row>
    <row r="1768" ht="15.75" customHeight="1">
      <c r="A1768" s="1" t="s">
        <v>2082</v>
      </c>
      <c r="B1768" s="2">
        <v>46034.0</v>
      </c>
      <c r="C1768" s="2">
        <v>46036.0</v>
      </c>
      <c r="D1768" s="1" t="s">
        <v>100</v>
      </c>
      <c r="E1768" s="1" t="s">
        <v>262</v>
      </c>
      <c r="F1768" s="3">
        <v>0.53125</v>
      </c>
      <c r="G1768" s="1">
        <v>4.0</v>
      </c>
      <c r="H1768" s="1">
        <v>3.0</v>
      </c>
      <c r="I1768" s="1">
        <v>420.0</v>
      </c>
      <c r="J1768" s="1">
        <v>36.0</v>
      </c>
      <c r="K1768" s="1">
        <v>0.0</v>
      </c>
      <c r="L1768" s="1" t="s">
        <v>318</v>
      </c>
      <c r="M1768" s="1" t="s">
        <v>302</v>
      </c>
      <c r="N1768" s="1">
        <v>48.0</v>
      </c>
      <c r="O1768" s="1" t="s">
        <v>308</v>
      </c>
      <c r="P1768" s="1" t="s">
        <v>304</v>
      </c>
      <c r="Q1768" s="1" t="s">
        <v>309</v>
      </c>
    </row>
    <row r="1769" ht="15.75" customHeight="1">
      <c r="A1769" s="1" t="s">
        <v>2083</v>
      </c>
      <c r="B1769" s="2">
        <v>46099.0</v>
      </c>
      <c r="C1769" s="2">
        <v>46101.0</v>
      </c>
      <c r="D1769" s="1" t="s">
        <v>120</v>
      </c>
      <c r="E1769" s="1" t="s">
        <v>212</v>
      </c>
      <c r="F1769" s="3">
        <v>0.7708333333333334</v>
      </c>
      <c r="G1769" s="1">
        <v>4.0</v>
      </c>
      <c r="H1769" s="1">
        <v>4.0</v>
      </c>
      <c r="I1769" s="1">
        <v>200.0</v>
      </c>
      <c r="J1769" s="1">
        <v>42.0</v>
      </c>
      <c r="K1769" s="1">
        <v>0.0</v>
      </c>
      <c r="L1769" s="1" t="s">
        <v>315</v>
      </c>
      <c r="M1769" s="1" t="s">
        <v>302</v>
      </c>
      <c r="N1769" s="1">
        <v>35.0</v>
      </c>
      <c r="O1769" s="1" t="s">
        <v>312</v>
      </c>
      <c r="P1769" s="1" t="s">
        <v>313</v>
      </c>
      <c r="Q1769" s="1" t="s">
        <v>305</v>
      </c>
    </row>
    <row r="1770" ht="15.75" customHeight="1">
      <c r="A1770" s="1" t="s">
        <v>2084</v>
      </c>
      <c r="B1770" s="2">
        <v>46055.0</v>
      </c>
      <c r="C1770" s="2">
        <v>46058.0</v>
      </c>
      <c r="D1770" s="1" t="s">
        <v>40</v>
      </c>
      <c r="E1770" s="1" t="s">
        <v>175</v>
      </c>
      <c r="F1770" s="3">
        <v>0.3958333333333333</v>
      </c>
      <c r="G1770" s="1">
        <v>4.0</v>
      </c>
      <c r="H1770" s="1">
        <v>4.0</v>
      </c>
      <c r="I1770" s="1">
        <v>200.0</v>
      </c>
      <c r="J1770" s="1">
        <v>42.0</v>
      </c>
      <c r="K1770" s="1">
        <v>20.0</v>
      </c>
      <c r="L1770" s="1" t="s">
        <v>315</v>
      </c>
      <c r="M1770" s="1" t="s">
        <v>302</v>
      </c>
      <c r="N1770" s="1">
        <v>56.0</v>
      </c>
      <c r="O1770" s="1" t="s">
        <v>303</v>
      </c>
      <c r="P1770" s="1" t="s">
        <v>313</v>
      </c>
      <c r="Q1770" s="1" t="s">
        <v>305</v>
      </c>
    </row>
    <row r="1771" ht="15.75" customHeight="1">
      <c r="A1771" s="1" t="s">
        <v>2085</v>
      </c>
      <c r="B1771" s="2">
        <v>46045.0</v>
      </c>
      <c r="C1771" s="2">
        <v>46052.0</v>
      </c>
      <c r="D1771" s="1" t="s">
        <v>100</v>
      </c>
      <c r="E1771" s="1" t="s">
        <v>270</v>
      </c>
      <c r="F1771" s="3">
        <v>0.7708333333333334</v>
      </c>
      <c r="G1771" s="1">
        <v>2.0</v>
      </c>
      <c r="H1771" s="1">
        <v>5.0</v>
      </c>
      <c r="I1771" s="1">
        <v>280.0</v>
      </c>
      <c r="J1771" s="1">
        <v>48.0</v>
      </c>
      <c r="K1771" s="1">
        <v>20.0</v>
      </c>
      <c r="L1771" s="1" t="s">
        <v>307</v>
      </c>
      <c r="M1771" s="1" t="s">
        <v>302</v>
      </c>
      <c r="N1771" s="1">
        <v>40.0</v>
      </c>
      <c r="O1771" s="1" t="s">
        <v>308</v>
      </c>
      <c r="P1771" s="1" t="s">
        <v>304</v>
      </c>
      <c r="Q1771" s="1" t="s">
        <v>305</v>
      </c>
    </row>
    <row r="1772" ht="15.75" customHeight="1">
      <c r="A1772" s="1" t="s">
        <v>2086</v>
      </c>
      <c r="B1772" s="2">
        <v>46165.0</v>
      </c>
      <c r="C1772" s="2">
        <v>46170.0</v>
      </c>
      <c r="D1772" s="1" t="s">
        <v>73</v>
      </c>
      <c r="E1772" s="1" t="s">
        <v>220</v>
      </c>
      <c r="F1772" s="3">
        <v>0.6458333333333334</v>
      </c>
      <c r="G1772" s="1">
        <v>8.0</v>
      </c>
      <c r="H1772" s="1">
        <v>3.0</v>
      </c>
      <c r="I1772" s="1">
        <v>280.0</v>
      </c>
      <c r="J1772" s="1">
        <v>36.0</v>
      </c>
      <c r="K1772" s="1">
        <v>0.0</v>
      </c>
      <c r="L1772" s="1" t="s">
        <v>307</v>
      </c>
      <c r="M1772" s="1" t="s">
        <v>302</v>
      </c>
      <c r="N1772" s="1">
        <v>24.0</v>
      </c>
      <c r="O1772" s="1" t="s">
        <v>312</v>
      </c>
      <c r="P1772" s="1" t="s">
        <v>313</v>
      </c>
      <c r="Q1772" s="1" t="s">
        <v>305</v>
      </c>
    </row>
    <row r="1773" ht="15.75" customHeight="1">
      <c r="A1773" s="1" t="s">
        <v>2087</v>
      </c>
      <c r="B1773" s="2">
        <v>46194.0</v>
      </c>
      <c r="C1773" s="2">
        <v>46199.0</v>
      </c>
      <c r="D1773" s="1" t="s">
        <v>36</v>
      </c>
      <c r="E1773" s="1" t="s">
        <v>270</v>
      </c>
      <c r="F1773" s="3">
        <v>0.3958333333333333</v>
      </c>
      <c r="G1773" s="1">
        <v>1.0</v>
      </c>
      <c r="H1773" s="1">
        <v>5.0</v>
      </c>
      <c r="I1773" s="1">
        <v>280.0</v>
      </c>
      <c r="J1773" s="1">
        <v>48.0</v>
      </c>
      <c r="K1773" s="1">
        <v>0.0</v>
      </c>
      <c r="L1773" s="1" t="s">
        <v>307</v>
      </c>
      <c r="M1773" s="1" t="s">
        <v>302</v>
      </c>
      <c r="N1773" s="1">
        <v>48.0</v>
      </c>
      <c r="O1773" s="1" t="s">
        <v>308</v>
      </c>
      <c r="P1773" s="1" t="s">
        <v>304</v>
      </c>
      <c r="Q1773" s="1" t="s">
        <v>305</v>
      </c>
    </row>
    <row r="1774" ht="15.75" customHeight="1">
      <c r="A1774" s="1" t="s">
        <v>2088</v>
      </c>
      <c r="B1774" s="2">
        <v>46026.0</v>
      </c>
      <c r="C1774" s="2">
        <v>46030.0</v>
      </c>
      <c r="D1774" s="1" t="s">
        <v>40</v>
      </c>
      <c r="E1774" s="1" t="s">
        <v>212</v>
      </c>
      <c r="F1774" s="3">
        <v>0.8854166666666666</v>
      </c>
      <c r="G1774" s="1">
        <v>7.0</v>
      </c>
      <c r="H1774" s="1">
        <v>3.0</v>
      </c>
      <c r="I1774" s="1">
        <v>200.0</v>
      </c>
      <c r="J1774" s="1">
        <v>36.0</v>
      </c>
      <c r="K1774" s="1">
        <v>150.0</v>
      </c>
      <c r="L1774" s="1" t="s">
        <v>301</v>
      </c>
      <c r="M1774" s="1" t="s">
        <v>363</v>
      </c>
      <c r="N1774" s="1">
        <v>33.0</v>
      </c>
      <c r="O1774" s="1" t="s">
        <v>308</v>
      </c>
      <c r="P1774" s="1" t="s">
        <v>304</v>
      </c>
      <c r="Q1774" s="1" t="s">
        <v>305</v>
      </c>
    </row>
    <row r="1775" ht="15.75" customHeight="1">
      <c r="A1775" s="1" t="s">
        <v>2089</v>
      </c>
      <c r="B1775" s="2">
        <v>46043.0</v>
      </c>
      <c r="C1775" s="2">
        <v>46043.0</v>
      </c>
      <c r="D1775" s="1" t="s">
        <v>100</v>
      </c>
      <c r="E1775" s="1" t="s">
        <v>258</v>
      </c>
      <c r="F1775" s="3">
        <v>0.53125</v>
      </c>
      <c r="G1775" s="1">
        <v>9.0</v>
      </c>
      <c r="H1775" s="1">
        <v>2.0</v>
      </c>
      <c r="I1775" s="1">
        <v>260.0</v>
      </c>
      <c r="J1775" s="1">
        <v>30.0</v>
      </c>
      <c r="K1775" s="1">
        <v>0.0</v>
      </c>
      <c r="L1775" s="1" t="s">
        <v>307</v>
      </c>
      <c r="M1775" s="1" t="s">
        <v>326</v>
      </c>
      <c r="N1775" s="1">
        <v>20.0</v>
      </c>
      <c r="O1775" s="1" t="s">
        <v>303</v>
      </c>
      <c r="P1775" s="1" t="s">
        <v>313</v>
      </c>
      <c r="Q1775" s="1" t="s">
        <v>338</v>
      </c>
    </row>
    <row r="1776" ht="15.75" customHeight="1">
      <c r="A1776" s="1" t="s">
        <v>2090</v>
      </c>
      <c r="B1776" s="2">
        <v>46198.0</v>
      </c>
      <c r="C1776" s="2">
        <v>46202.0</v>
      </c>
      <c r="D1776" s="1" t="s">
        <v>91</v>
      </c>
      <c r="E1776" s="1" t="s">
        <v>276</v>
      </c>
      <c r="F1776" s="3">
        <v>0.6458333333333334</v>
      </c>
      <c r="G1776" s="1">
        <v>2.0</v>
      </c>
      <c r="H1776" s="1">
        <v>3.0</v>
      </c>
      <c r="I1776" s="1">
        <v>240.0</v>
      </c>
      <c r="J1776" s="1">
        <v>36.0</v>
      </c>
      <c r="K1776" s="1">
        <v>20.0</v>
      </c>
      <c r="L1776" s="1" t="s">
        <v>301</v>
      </c>
      <c r="M1776" s="1" t="s">
        <v>302</v>
      </c>
      <c r="N1776" s="1">
        <v>43.0</v>
      </c>
      <c r="O1776" s="1" t="s">
        <v>303</v>
      </c>
      <c r="P1776" s="1" t="s">
        <v>313</v>
      </c>
      <c r="Q1776" s="1" t="s">
        <v>305</v>
      </c>
    </row>
    <row r="1777" ht="15.75" customHeight="1">
      <c r="A1777" s="1" t="s">
        <v>2091</v>
      </c>
      <c r="B1777" s="2">
        <v>46046.0</v>
      </c>
      <c r="C1777" s="2">
        <v>46052.0</v>
      </c>
      <c r="D1777" s="1" t="s">
        <v>40</v>
      </c>
      <c r="E1777" s="1" t="s">
        <v>232</v>
      </c>
      <c r="F1777" s="3">
        <v>0.53125</v>
      </c>
      <c r="G1777" s="1">
        <v>4.0</v>
      </c>
      <c r="H1777" s="1">
        <v>2.0</v>
      </c>
      <c r="I1777" s="1">
        <v>360.0</v>
      </c>
      <c r="J1777" s="1">
        <v>30.0</v>
      </c>
      <c r="K1777" s="1">
        <v>0.0</v>
      </c>
      <c r="L1777" s="1" t="s">
        <v>315</v>
      </c>
      <c r="M1777" s="1" t="s">
        <v>302</v>
      </c>
      <c r="N1777" s="1">
        <v>44.0</v>
      </c>
      <c r="O1777" s="1" t="s">
        <v>308</v>
      </c>
      <c r="P1777" s="1" t="s">
        <v>313</v>
      </c>
      <c r="Q1777" s="1" t="s">
        <v>309</v>
      </c>
    </row>
    <row r="1778" ht="15.75" customHeight="1">
      <c r="A1778" s="1" t="s">
        <v>2092</v>
      </c>
      <c r="B1778" s="2">
        <v>46099.0</v>
      </c>
      <c r="C1778" s="2">
        <v>46103.0</v>
      </c>
      <c r="D1778" s="1" t="s">
        <v>128</v>
      </c>
      <c r="E1778" s="1" t="s">
        <v>244</v>
      </c>
      <c r="F1778" s="3">
        <v>0.3958333333333333</v>
      </c>
      <c r="G1778" s="1">
        <v>5.0</v>
      </c>
      <c r="H1778" s="1">
        <v>5.0</v>
      </c>
      <c r="I1778" s="1">
        <v>420.0</v>
      </c>
      <c r="J1778" s="1">
        <v>48.0</v>
      </c>
      <c r="K1778" s="1">
        <v>60.0</v>
      </c>
      <c r="L1778" s="1" t="s">
        <v>301</v>
      </c>
      <c r="M1778" s="1" t="s">
        <v>302</v>
      </c>
      <c r="N1778" s="1">
        <v>49.0</v>
      </c>
      <c r="O1778" s="1" t="s">
        <v>303</v>
      </c>
      <c r="P1778" s="1" t="s">
        <v>313</v>
      </c>
      <c r="Q1778" s="1" t="s">
        <v>309</v>
      </c>
    </row>
    <row r="1779" ht="15.75" customHeight="1">
      <c r="A1779" s="1" t="s">
        <v>2093</v>
      </c>
      <c r="B1779" s="2">
        <v>46033.0</v>
      </c>
      <c r="C1779" s="2">
        <v>46035.0</v>
      </c>
      <c r="D1779" s="1" t="s">
        <v>18</v>
      </c>
      <c r="E1779" s="1" t="s">
        <v>274</v>
      </c>
      <c r="F1779" s="3">
        <v>0.6458333333333334</v>
      </c>
      <c r="G1779" s="1">
        <v>2.0</v>
      </c>
      <c r="H1779" s="1">
        <v>3.0</v>
      </c>
      <c r="I1779" s="1">
        <v>260.0</v>
      </c>
      <c r="J1779" s="1">
        <v>36.0</v>
      </c>
      <c r="K1779" s="1">
        <v>40.0</v>
      </c>
      <c r="L1779" s="1" t="s">
        <v>315</v>
      </c>
      <c r="M1779" s="1" t="s">
        <v>302</v>
      </c>
      <c r="N1779" s="1">
        <v>58.0</v>
      </c>
      <c r="O1779" s="1" t="s">
        <v>308</v>
      </c>
      <c r="P1779" s="1" t="s">
        <v>304</v>
      </c>
      <c r="Q1779" s="1" t="s">
        <v>305</v>
      </c>
    </row>
    <row r="1780" ht="15.75" customHeight="1">
      <c r="A1780" s="1" t="s">
        <v>2094</v>
      </c>
      <c r="B1780" s="2">
        <v>46197.0</v>
      </c>
      <c r="C1780" s="2">
        <v>46199.0</v>
      </c>
      <c r="D1780" s="1" t="s">
        <v>120</v>
      </c>
      <c r="E1780" s="1" t="s">
        <v>224</v>
      </c>
      <c r="F1780" s="3">
        <v>0.3958333333333333</v>
      </c>
      <c r="G1780" s="1">
        <v>3.0</v>
      </c>
      <c r="H1780" s="1">
        <v>1.0</v>
      </c>
      <c r="I1780" s="1">
        <v>200.0</v>
      </c>
      <c r="J1780" s="1">
        <v>24.0</v>
      </c>
      <c r="K1780" s="1">
        <v>20.0</v>
      </c>
      <c r="L1780" s="1" t="s">
        <v>311</v>
      </c>
      <c r="M1780" s="1" t="s">
        <v>302</v>
      </c>
      <c r="N1780" s="1">
        <v>53.0</v>
      </c>
      <c r="O1780" s="1" t="s">
        <v>312</v>
      </c>
      <c r="P1780" s="1" t="s">
        <v>304</v>
      </c>
      <c r="Q1780" s="1" t="s">
        <v>305</v>
      </c>
    </row>
    <row r="1781" ht="15.75" customHeight="1">
      <c r="A1781" s="1" t="s">
        <v>2095</v>
      </c>
      <c r="B1781" s="2">
        <v>46070.0</v>
      </c>
      <c r="C1781" s="2">
        <v>46071.0</v>
      </c>
      <c r="D1781" s="1" t="s">
        <v>22</v>
      </c>
      <c r="E1781" s="1" t="s">
        <v>268</v>
      </c>
      <c r="F1781" s="3">
        <v>0.53125</v>
      </c>
      <c r="G1781" s="1">
        <v>1.0</v>
      </c>
      <c r="H1781" s="1">
        <v>1.0</v>
      </c>
      <c r="I1781" s="1">
        <v>320.0</v>
      </c>
      <c r="J1781" s="1">
        <v>24.0</v>
      </c>
      <c r="K1781" s="1">
        <v>150.0</v>
      </c>
      <c r="L1781" s="1" t="s">
        <v>307</v>
      </c>
      <c r="M1781" s="1" t="s">
        <v>302</v>
      </c>
      <c r="N1781" s="1">
        <v>28.0</v>
      </c>
      <c r="O1781" s="1" t="s">
        <v>308</v>
      </c>
      <c r="P1781" s="1" t="s">
        <v>313</v>
      </c>
      <c r="Q1781" s="1" t="s">
        <v>338</v>
      </c>
    </row>
    <row r="1782" ht="15.75" customHeight="1">
      <c r="A1782" s="1" t="s">
        <v>2096</v>
      </c>
      <c r="B1782" s="2">
        <v>46196.0</v>
      </c>
      <c r="C1782" s="2">
        <v>46196.0</v>
      </c>
      <c r="D1782" s="1" t="s">
        <v>66</v>
      </c>
      <c r="E1782" s="1" t="s">
        <v>206</v>
      </c>
      <c r="F1782" s="3">
        <v>0.8854166666666666</v>
      </c>
      <c r="G1782" s="1">
        <v>3.0</v>
      </c>
      <c r="H1782" s="1">
        <v>4.0</v>
      </c>
      <c r="I1782" s="1">
        <v>240.0</v>
      </c>
      <c r="J1782" s="1">
        <v>42.0</v>
      </c>
      <c r="K1782" s="1">
        <v>0.0</v>
      </c>
      <c r="L1782" s="1" t="s">
        <v>311</v>
      </c>
      <c r="M1782" s="1" t="s">
        <v>302</v>
      </c>
      <c r="N1782" s="1">
        <v>21.0</v>
      </c>
      <c r="O1782" s="1" t="s">
        <v>308</v>
      </c>
      <c r="P1782" s="1" t="s">
        <v>313</v>
      </c>
      <c r="Q1782" s="1" t="s">
        <v>305</v>
      </c>
    </row>
    <row r="1783" ht="15.75" customHeight="1">
      <c r="A1783" s="1" t="s">
        <v>2097</v>
      </c>
      <c r="B1783" s="2">
        <v>46039.0</v>
      </c>
      <c r="C1783" s="2">
        <v>46043.0</v>
      </c>
      <c r="D1783" s="1" t="s">
        <v>50</v>
      </c>
      <c r="E1783" s="1" t="s">
        <v>175</v>
      </c>
      <c r="F1783" s="3">
        <v>0.7708333333333334</v>
      </c>
      <c r="G1783" s="1">
        <v>4.0</v>
      </c>
      <c r="H1783" s="1">
        <v>3.0</v>
      </c>
      <c r="I1783" s="1">
        <v>380.0</v>
      </c>
      <c r="J1783" s="1">
        <v>36.0</v>
      </c>
      <c r="K1783" s="1">
        <v>40.0</v>
      </c>
      <c r="L1783" s="1" t="s">
        <v>318</v>
      </c>
      <c r="M1783" s="1" t="s">
        <v>302</v>
      </c>
      <c r="N1783" s="1">
        <v>44.0</v>
      </c>
      <c r="O1783" s="1" t="s">
        <v>308</v>
      </c>
      <c r="P1783" s="1" t="s">
        <v>313</v>
      </c>
      <c r="Q1783" s="1" t="s">
        <v>309</v>
      </c>
    </row>
    <row r="1784" ht="15.75" customHeight="1">
      <c r="A1784" s="1" t="s">
        <v>2098</v>
      </c>
      <c r="B1784" s="2">
        <v>46069.0</v>
      </c>
      <c r="C1784" s="2">
        <v>46072.0</v>
      </c>
      <c r="D1784" s="1" t="s">
        <v>46</v>
      </c>
      <c r="E1784" s="1" t="s">
        <v>254</v>
      </c>
      <c r="F1784" s="3">
        <v>0.9375</v>
      </c>
      <c r="G1784" s="1">
        <v>4.0</v>
      </c>
      <c r="H1784" s="1">
        <v>5.0</v>
      </c>
      <c r="I1784" s="1">
        <v>240.0</v>
      </c>
      <c r="J1784" s="1">
        <v>48.0</v>
      </c>
      <c r="K1784" s="1">
        <v>0.0</v>
      </c>
      <c r="L1784" s="1" t="s">
        <v>315</v>
      </c>
      <c r="M1784" s="1" t="s">
        <v>363</v>
      </c>
      <c r="N1784" s="1">
        <v>26.0</v>
      </c>
      <c r="O1784" s="1" t="s">
        <v>303</v>
      </c>
      <c r="P1784" s="1" t="s">
        <v>313</v>
      </c>
      <c r="Q1784" s="1" t="s">
        <v>338</v>
      </c>
    </row>
    <row r="1785" ht="15.75" customHeight="1">
      <c r="A1785" s="1" t="s">
        <v>2099</v>
      </c>
      <c r="B1785" s="2">
        <v>46027.0</v>
      </c>
      <c r="C1785" s="2">
        <v>46029.0</v>
      </c>
      <c r="D1785" s="1" t="s">
        <v>50</v>
      </c>
      <c r="E1785" s="1" t="s">
        <v>252</v>
      </c>
      <c r="F1785" s="3">
        <v>0.6458333333333334</v>
      </c>
      <c r="G1785" s="1">
        <v>1.0</v>
      </c>
      <c r="H1785" s="1">
        <v>1.0</v>
      </c>
      <c r="I1785" s="1">
        <v>300.0</v>
      </c>
      <c r="J1785" s="1">
        <v>24.0</v>
      </c>
      <c r="K1785" s="1">
        <v>100.0</v>
      </c>
      <c r="L1785" s="1" t="s">
        <v>318</v>
      </c>
      <c r="M1785" s="1" t="s">
        <v>302</v>
      </c>
      <c r="N1785" s="1">
        <v>21.0</v>
      </c>
      <c r="O1785" s="1" t="s">
        <v>308</v>
      </c>
      <c r="P1785" s="1" t="s">
        <v>304</v>
      </c>
      <c r="Q1785" s="1" t="s">
        <v>338</v>
      </c>
    </row>
    <row r="1786" ht="15.75" customHeight="1">
      <c r="A1786" s="1" t="s">
        <v>2100</v>
      </c>
      <c r="B1786" s="2">
        <v>46124.0</v>
      </c>
      <c r="C1786" s="2">
        <v>46130.0</v>
      </c>
      <c r="D1786" s="1" t="s">
        <v>32</v>
      </c>
      <c r="E1786" s="1" t="s">
        <v>163</v>
      </c>
      <c r="F1786" s="3">
        <v>0.9375</v>
      </c>
      <c r="G1786" s="1">
        <v>7.0</v>
      </c>
      <c r="H1786" s="1">
        <v>1.0</v>
      </c>
      <c r="I1786" s="1">
        <v>240.0</v>
      </c>
      <c r="J1786" s="1">
        <v>24.0</v>
      </c>
      <c r="K1786" s="1">
        <v>0.0</v>
      </c>
      <c r="L1786" s="1" t="s">
        <v>307</v>
      </c>
      <c r="M1786" s="1" t="s">
        <v>326</v>
      </c>
      <c r="N1786" s="1">
        <v>23.0</v>
      </c>
      <c r="O1786" s="1" t="s">
        <v>308</v>
      </c>
      <c r="P1786" s="1" t="s">
        <v>304</v>
      </c>
      <c r="Q1786" s="1" t="s">
        <v>305</v>
      </c>
    </row>
    <row r="1787" ht="15.75" customHeight="1">
      <c r="A1787" s="1" t="s">
        <v>2101</v>
      </c>
      <c r="B1787" s="2">
        <v>46025.0</v>
      </c>
      <c r="C1787" s="2">
        <v>46028.0</v>
      </c>
      <c r="D1787" s="1" t="s">
        <v>85</v>
      </c>
      <c r="E1787" s="1" t="s">
        <v>258</v>
      </c>
      <c r="F1787" s="3">
        <v>0.3958333333333333</v>
      </c>
      <c r="G1787" s="1">
        <v>3.0</v>
      </c>
      <c r="H1787" s="1">
        <v>6.0</v>
      </c>
      <c r="I1787" s="1">
        <v>180.0</v>
      </c>
      <c r="J1787" s="1">
        <v>54.0</v>
      </c>
      <c r="K1787" s="1">
        <v>0.0</v>
      </c>
      <c r="L1787" s="1" t="s">
        <v>307</v>
      </c>
      <c r="M1787" s="1" t="s">
        <v>302</v>
      </c>
      <c r="N1787" s="1">
        <v>58.0</v>
      </c>
      <c r="O1787" s="1" t="s">
        <v>308</v>
      </c>
      <c r="P1787" s="1" t="s">
        <v>304</v>
      </c>
      <c r="Q1787" s="1" t="s">
        <v>305</v>
      </c>
    </row>
    <row r="1788" ht="15.75" customHeight="1">
      <c r="A1788" s="1" t="s">
        <v>2102</v>
      </c>
      <c r="B1788" s="2">
        <v>46178.0</v>
      </c>
      <c r="C1788" s="2">
        <v>46182.0</v>
      </c>
      <c r="D1788" s="1" t="s">
        <v>46</v>
      </c>
      <c r="E1788" s="1" t="s">
        <v>276</v>
      </c>
      <c r="F1788" s="3">
        <v>0.9375</v>
      </c>
      <c r="G1788" s="1">
        <v>3.0</v>
      </c>
      <c r="H1788" s="1">
        <v>4.0</v>
      </c>
      <c r="I1788" s="1">
        <v>240.0</v>
      </c>
      <c r="J1788" s="1">
        <v>42.0</v>
      </c>
      <c r="K1788" s="1">
        <v>20.0</v>
      </c>
      <c r="L1788" s="1" t="s">
        <v>311</v>
      </c>
      <c r="M1788" s="1" t="s">
        <v>302</v>
      </c>
      <c r="N1788" s="1">
        <v>47.0</v>
      </c>
      <c r="O1788" s="1" t="s">
        <v>308</v>
      </c>
      <c r="P1788" s="1" t="s">
        <v>304</v>
      </c>
      <c r="Q1788" s="1" t="s">
        <v>305</v>
      </c>
    </row>
    <row r="1789" ht="15.75" customHeight="1">
      <c r="A1789" s="1" t="s">
        <v>2103</v>
      </c>
      <c r="B1789" s="2">
        <v>46123.0</v>
      </c>
      <c r="C1789" s="2">
        <v>46123.0</v>
      </c>
      <c r="D1789" s="1" t="s">
        <v>18</v>
      </c>
      <c r="E1789" s="1" t="s">
        <v>278</v>
      </c>
      <c r="F1789" s="3">
        <v>0.7708333333333334</v>
      </c>
      <c r="G1789" s="1">
        <v>5.0</v>
      </c>
      <c r="H1789" s="1">
        <v>3.0</v>
      </c>
      <c r="I1789" s="1">
        <v>460.0</v>
      </c>
      <c r="J1789" s="1">
        <v>36.0</v>
      </c>
      <c r="K1789" s="1">
        <v>0.0</v>
      </c>
      <c r="L1789" s="1" t="s">
        <v>307</v>
      </c>
      <c r="M1789" s="1" t="s">
        <v>363</v>
      </c>
      <c r="N1789" s="1">
        <v>40.0</v>
      </c>
      <c r="O1789" s="1" t="s">
        <v>312</v>
      </c>
      <c r="P1789" s="1" t="s">
        <v>313</v>
      </c>
      <c r="Q1789" s="1" t="s">
        <v>309</v>
      </c>
    </row>
    <row r="1790" ht="15.75" customHeight="1">
      <c r="A1790" s="1" t="s">
        <v>2104</v>
      </c>
      <c r="B1790" s="2">
        <v>46184.0</v>
      </c>
      <c r="C1790" s="2">
        <v>46186.0</v>
      </c>
      <c r="D1790" s="1" t="s">
        <v>18</v>
      </c>
      <c r="E1790" s="1" t="s">
        <v>208</v>
      </c>
      <c r="F1790" s="3">
        <v>0.53125</v>
      </c>
      <c r="G1790" s="1">
        <v>9.0</v>
      </c>
      <c r="H1790" s="1">
        <v>6.0</v>
      </c>
      <c r="I1790" s="1">
        <v>360.0</v>
      </c>
      <c r="J1790" s="1">
        <v>54.0</v>
      </c>
      <c r="K1790" s="1">
        <v>0.0</v>
      </c>
      <c r="L1790" s="1" t="s">
        <v>315</v>
      </c>
      <c r="M1790" s="1" t="s">
        <v>302</v>
      </c>
      <c r="N1790" s="1">
        <v>39.0</v>
      </c>
      <c r="O1790" s="1" t="s">
        <v>308</v>
      </c>
      <c r="P1790" s="1" t="s">
        <v>304</v>
      </c>
      <c r="Q1790" s="1" t="s">
        <v>309</v>
      </c>
    </row>
    <row r="1791" ht="15.75" customHeight="1">
      <c r="A1791" s="1" t="s">
        <v>2105</v>
      </c>
      <c r="B1791" s="2">
        <v>46184.0</v>
      </c>
      <c r="C1791" s="2">
        <v>46185.0</v>
      </c>
      <c r="D1791" s="1" t="s">
        <v>104</v>
      </c>
      <c r="E1791" s="1" t="s">
        <v>260</v>
      </c>
      <c r="F1791" s="3">
        <v>0.6458333333333334</v>
      </c>
      <c r="G1791" s="1">
        <v>7.0</v>
      </c>
      <c r="H1791" s="1">
        <v>2.0</v>
      </c>
      <c r="I1791" s="1">
        <v>360.0</v>
      </c>
      <c r="J1791" s="1">
        <v>30.0</v>
      </c>
      <c r="K1791" s="1">
        <v>0.0</v>
      </c>
      <c r="L1791" s="1" t="s">
        <v>318</v>
      </c>
      <c r="M1791" s="1" t="s">
        <v>302</v>
      </c>
      <c r="N1791" s="1">
        <v>36.0</v>
      </c>
      <c r="O1791" s="1" t="s">
        <v>308</v>
      </c>
      <c r="P1791" s="1" t="s">
        <v>304</v>
      </c>
      <c r="Q1791" s="1" t="s">
        <v>338</v>
      </c>
    </row>
    <row r="1792" ht="15.75" customHeight="1">
      <c r="A1792" s="1" t="s">
        <v>2106</v>
      </c>
      <c r="B1792" s="2">
        <v>46175.0</v>
      </c>
      <c r="C1792" s="2">
        <v>46180.0</v>
      </c>
      <c r="D1792" s="1" t="s">
        <v>25</v>
      </c>
      <c r="E1792" s="1" t="s">
        <v>242</v>
      </c>
      <c r="F1792" s="3">
        <v>0.53125</v>
      </c>
      <c r="G1792" s="1">
        <v>7.0</v>
      </c>
      <c r="H1792" s="1">
        <v>3.0</v>
      </c>
      <c r="I1792" s="1">
        <v>420.0</v>
      </c>
      <c r="J1792" s="1">
        <v>36.0</v>
      </c>
      <c r="K1792" s="1">
        <v>0.0</v>
      </c>
      <c r="L1792" s="1" t="s">
        <v>315</v>
      </c>
      <c r="M1792" s="1" t="s">
        <v>302</v>
      </c>
      <c r="N1792" s="1">
        <v>18.0</v>
      </c>
      <c r="O1792" s="1" t="s">
        <v>312</v>
      </c>
      <c r="P1792" s="1" t="s">
        <v>304</v>
      </c>
      <c r="Q1792" s="1" t="s">
        <v>309</v>
      </c>
    </row>
    <row r="1793" ht="15.75" customHeight="1">
      <c r="A1793" s="1" t="s">
        <v>2107</v>
      </c>
      <c r="B1793" s="2">
        <v>46102.0</v>
      </c>
      <c r="C1793" s="2">
        <v>46108.0</v>
      </c>
      <c r="D1793" s="1" t="s">
        <v>11</v>
      </c>
      <c r="E1793" s="1" t="s">
        <v>163</v>
      </c>
      <c r="F1793" s="3">
        <v>0.3958333333333333</v>
      </c>
      <c r="G1793" s="1">
        <v>3.0</v>
      </c>
      <c r="H1793" s="1">
        <v>3.0</v>
      </c>
      <c r="I1793" s="1">
        <v>240.0</v>
      </c>
      <c r="J1793" s="1">
        <v>36.0</v>
      </c>
      <c r="K1793" s="1">
        <v>40.0</v>
      </c>
      <c r="L1793" s="1" t="s">
        <v>311</v>
      </c>
      <c r="M1793" s="1" t="s">
        <v>302</v>
      </c>
      <c r="N1793" s="1">
        <v>43.0</v>
      </c>
      <c r="O1793" s="1" t="s">
        <v>312</v>
      </c>
      <c r="P1793" s="1" t="s">
        <v>304</v>
      </c>
      <c r="Q1793" s="1" t="s">
        <v>305</v>
      </c>
    </row>
    <row r="1794" ht="15.75" customHeight="1">
      <c r="A1794" s="1" t="s">
        <v>2108</v>
      </c>
      <c r="B1794" s="2">
        <v>46116.0</v>
      </c>
      <c r="C1794" s="2">
        <v>46121.0</v>
      </c>
      <c r="D1794" s="1" t="s">
        <v>11</v>
      </c>
      <c r="E1794" s="1" t="s">
        <v>222</v>
      </c>
      <c r="F1794" s="3">
        <v>0.3958333333333333</v>
      </c>
      <c r="G1794" s="1">
        <v>4.0</v>
      </c>
      <c r="H1794" s="1">
        <v>4.0</v>
      </c>
      <c r="I1794" s="1">
        <v>280.0</v>
      </c>
      <c r="J1794" s="1">
        <v>42.0</v>
      </c>
      <c r="K1794" s="1">
        <v>0.0</v>
      </c>
      <c r="L1794" s="1" t="s">
        <v>318</v>
      </c>
      <c r="M1794" s="1" t="s">
        <v>302</v>
      </c>
      <c r="N1794" s="1">
        <v>58.0</v>
      </c>
      <c r="O1794" s="1" t="s">
        <v>308</v>
      </c>
      <c r="P1794" s="1" t="s">
        <v>313</v>
      </c>
      <c r="Q1794" s="1" t="s">
        <v>305</v>
      </c>
    </row>
    <row r="1795" ht="15.75" customHeight="1">
      <c r="A1795" s="1" t="s">
        <v>2109</v>
      </c>
      <c r="B1795" s="2">
        <v>46131.0</v>
      </c>
      <c r="C1795" s="2">
        <v>46131.0</v>
      </c>
      <c r="D1795" s="1" t="s">
        <v>46</v>
      </c>
      <c r="E1795" s="1" t="s">
        <v>235</v>
      </c>
      <c r="F1795" s="3">
        <v>0.53125</v>
      </c>
      <c r="G1795" s="1">
        <v>4.0</v>
      </c>
      <c r="H1795" s="1">
        <v>1.0</v>
      </c>
      <c r="I1795" s="1">
        <v>400.0</v>
      </c>
      <c r="J1795" s="1">
        <v>24.0</v>
      </c>
      <c r="K1795" s="1">
        <v>0.0</v>
      </c>
      <c r="L1795" s="1" t="s">
        <v>301</v>
      </c>
      <c r="M1795" s="1" t="s">
        <v>302</v>
      </c>
      <c r="N1795" s="1">
        <v>22.0</v>
      </c>
      <c r="O1795" s="1" t="s">
        <v>312</v>
      </c>
      <c r="P1795" s="1" t="s">
        <v>313</v>
      </c>
      <c r="Q1795" s="1" t="s">
        <v>309</v>
      </c>
    </row>
    <row r="1796" ht="15.75" customHeight="1">
      <c r="A1796" s="1" t="s">
        <v>2110</v>
      </c>
      <c r="B1796" s="2">
        <v>46136.0</v>
      </c>
      <c r="C1796" s="2">
        <v>46140.0</v>
      </c>
      <c r="D1796" s="1" t="s">
        <v>18</v>
      </c>
      <c r="E1796" s="1" t="s">
        <v>224</v>
      </c>
      <c r="F1796" s="3">
        <v>0.9375</v>
      </c>
      <c r="G1796" s="1">
        <v>4.0</v>
      </c>
      <c r="H1796" s="1">
        <v>4.0</v>
      </c>
      <c r="I1796" s="1">
        <v>200.0</v>
      </c>
      <c r="J1796" s="1">
        <v>42.0</v>
      </c>
      <c r="K1796" s="1">
        <v>0.0</v>
      </c>
      <c r="L1796" s="1" t="s">
        <v>301</v>
      </c>
      <c r="M1796" s="1" t="s">
        <v>302</v>
      </c>
      <c r="N1796" s="1">
        <v>38.0</v>
      </c>
      <c r="O1796" s="1" t="s">
        <v>308</v>
      </c>
      <c r="P1796" s="1" t="s">
        <v>313</v>
      </c>
      <c r="Q1796" s="1" t="s">
        <v>305</v>
      </c>
    </row>
    <row r="1797" ht="15.75" customHeight="1">
      <c r="A1797" s="1" t="s">
        <v>2111</v>
      </c>
      <c r="B1797" s="2">
        <v>46140.0</v>
      </c>
      <c r="C1797" s="2">
        <v>46141.0</v>
      </c>
      <c r="D1797" s="1" t="s">
        <v>82</v>
      </c>
      <c r="E1797" s="1" t="s">
        <v>283</v>
      </c>
      <c r="F1797" s="3">
        <v>0.7708333333333334</v>
      </c>
      <c r="G1797" s="1">
        <v>4.0</v>
      </c>
      <c r="H1797" s="1">
        <v>4.0</v>
      </c>
      <c r="I1797" s="1">
        <v>180.0</v>
      </c>
      <c r="J1797" s="1">
        <v>42.0</v>
      </c>
      <c r="K1797" s="1">
        <v>150.0</v>
      </c>
      <c r="L1797" s="1" t="s">
        <v>307</v>
      </c>
      <c r="M1797" s="1" t="s">
        <v>302</v>
      </c>
      <c r="N1797" s="1">
        <v>52.0</v>
      </c>
      <c r="O1797" s="1" t="s">
        <v>303</v>
      </c>
      <c r="P1797" s="1" t="s">
        <v>313</v>
      </c>
      <c r="Q1797" s="1" t="s">
        <v>305</v>
      </c>
    </row>
    <row r="1798" ht="15.75" customHeight="1">
      <c r="A1798" s="1" t="s">
        <v>2112</v>
      </c>
      <c r="B1798" s="2">
        <v>46171.0</v>
      </c>
      <c r="C1798" s="2">
        <v>46174.0</v>
      </c>
      <c r="D1798" s="1" t="s">
        <v>59</v>
      </c>
      <c r="E1798" s="1" t="s">
        <v>224</v>
      </c>
      <c r="F1798" s="3">
        <v>0.7708333333333334</v>
      </c>
      <c r="G1798" s="1">
        <v>3.0</v>
      </c>
      <c r="H1798" s="1">
        <v>3.0</v>
      </c>
      <c r="I1798" s="1">
        <v>200.0</v>
      </c>
      <c r="J1798" s="1">
        <v>36.0</v>
      </c>
      <c r="K1798" s="1">
        <v>0.0</v>
      </c>
      <c r="L1798" s="1" t="s">
        <v>301</v>
      </c>
      <c r="M1798" s="1" t="s">
        <v>302</v>
      </c>
      <c r="N1798" s="1">
        <v>56.0</v>
      </c>
      <c r="O1798" s="1" t="s">
        <v>312</v>
      </c>
      <c r="P1798" s="1" t="s">
        <v>313</v>
      </c>
      <c r="Q1798" s="1" t="s">
        <v>305</v>
      </c>
    </row>
    <row r="1799" ht="15.75" customHeight="1">
      <c r="A1799" s="1" t="s">
        <v>2113</v>
      </c>
      <c r="B1799" s="2">
        <v>46163.0</v>
      </c>
      <c r="C1799" s="2">
        <v>46163.0</v>
      </c>
      <c r="D1799" s="1" t="s">
        <v>50</v>
      </c>
      <c r="E1799" s="1" t="s">
        <v>237</v>
      </c>
      <c r="F1799" s="3">
        <v>0.7708333333333334</v>
      </c>
      <c r="G1799" s="1">
        <v>2.0</v>
      </c>
      <c r="H1799" s="1">
        <v>4.0</v>
      </c>
      <c r="I1799" s="1">
        <v>180.0</v>
      </c>
      <c r="J1799" s="1">
        <v>42.0</v>
      </c>
      <c r="K1799" s="1">
        <v>150.0</v>
      </c>
      <c r="L1799" s="1" t="s">
        <v>301</v>
      </c>
      <c r="M1799" s="1" t="s">
        <v>363</v>
      </c>
      <c r="N1799" s="1">
        <v>48.0</v>
      </c>
      <c r="O1799" s="1" t="s">
        <v>312</v>
      </c>
      <c r="P1799" s="1" t="s">
        <v>304</v>
      </c>
      <c r="Q1799" s="1" t="s">
        <v>305</v>
      </c>
    </row>
    <row r="1800" ht="15.75" customHeight="1">
      <c r="A1800" s="1" t="s">
        <v>2114</v>
      </c>
      <c r="B1800" s="2">
        <v>46024.0</v>
      </c>
      <c r="C1800" s="2">
        <v>46025.0</v>
      </c>
      <c r="D1800" s="1" t="s">
        <v>82</v>
      </c>
      <c r="E1800" s="1" t="s">
        <v>189</v>
      </c>
      <c r="F1800" s="3">
        <v>0.53125</v>
      </c>
      <c r="G1800" s="1">
        <v>10.0</v>
      </c>
      <c r="H1800" s="1">
        <v>3.0</v>
      </c>
      <c r="I1800" s="1">
        <v>280.0</v>
      </c>
      <c r="J1800" s="1">
        <v>36.0</v>
      </c>
      <c r="K1800" s="1">
        <v>0.0</v>
      </c>
      <c r="L1800" s="1" t="s">
        <v>318</v>
      </c>
      <c r="M1800" s="1" t="s">
        <v>302</v>
      </c>
      <c r="N1800" s="1">
        <v>30.0</v>
      </c>
      <c r="O1800" s="1" t="s">
        <v>308</v>
      </c>
      <c r="P1800" s="1" t="s">
        <v>304</v>
      </c>
      <c r="Q1800" s="1" t="s">
        <v>305</v>
      </c>
    </row>
    <row r="1801" ht="15.75" customHeight="1">
      <c r="A1801" s="1" t="s">
        <v>2115</v>
      </c>
      <c r="B1801" s="2">
        <v>46076.0</v>
      </c>
      <c r="C1801" s="2">
        <v>46082.0</v>
      </c>
      <c r="D1801" s="1" t="s">
        <v>40</v>
      </c>
      <c r="E1801" s="1" t="s">
        <v>170</v>
      </c>
      <c r="F1801" s="3">
        <v>0.7708333333333334</v>
      </c>
      <c r="G1801" s="1">
        <v>8.0</v>
      </c>
      <c r="H1801" s="1">
        <v>5.0</v>
      </c>
      <c r="I1801" s="1">
        <v>240.0</v>
      </c>
      <c r="J1801" s="1">
        <v>48.0</v>
      </c>
      <c r="K1801" s="1">
        <v>100.0</v>
      </c>
      <c r="L1801" s="1" t="s">
        <v>318</v>
      </c>
      <c r="M1801" s="1" t="s">
        <v>302</v>
      </c>
      <c r="N1801" s="1">
        <v>28.0</v>
      </c>
      <c r="O1801" s="1" t="s">
        <v>303</v>
      </c>
      <c r="P1801" s="1" t="s">
        <v>304</v>
      </c>
      <c r="Q1801" s="1" t="s">
        <v>305</v>
      </c>
    </row>
    <row r="1802" ht="15.75" customHeight="1">
      <c r="A1802" s="1" t="s">
        <v>2116</v>
      </c>
      <c r="B1802" s="2">
        <v>46089.0</v>
      </c>
      <c r="C1802" s="2">
        <v>46091.0</v>
      </c>
      <c r="D1802" s="1" t="s">
        <v>59</v>
      </c>
      <c r="E1802" s="1" t="s">
        <v>201</v>
      </c>
      <c r="F1802" s="3">
        <v>0.9375</v>
      </c>
      <c r="G1802" s="1">
        <v>2.0</v>
      </c>
      <c r="H1802" s="1">
        <v>5.0</v>
      </c>
      <c r="I1802" s="1">
        <v>440.0</v>
      </c>
      <c r="J1802" s="1">
        <v>48.0</v>
      </c>
      <c r="K1802" s="1">
        <v>0.0</v>
      </c>
      <c r="L1802" s="1" t="s">
        <v>315</v>
      </c>
      <c r="M1802" s="1" t="s">
        <v>302</v>
      </c>
      <c r="N1802" s="1">
        <v>39.0</v>
      </c>
      <c r="O1802" s="1" t="s">
        <v>308</v>
      </c>
      <c r="P1802" s="1" t="s">
        <v>304</v>
      </c>
      <c r="Q1802" s="1" t="s">
        <v>309</v>
      </c>
    </row>
    <row r="1803" ht="15.75" customHeight="1">
      <c r="A1803" s="1" t="s">
        <v>2117</v>
      </c>
      <c r="B1803" s="2">
        <v>46198.0</v>
      </c>
      <c r="C1803" s="2">
        <v>46200.0</v>
      </c>
      <c r="D1803" s="1" t="s">
        <v>11</v>
      </c>
      <c r="E1803" s="1" t="s">
        <v>179</v>
      </c>
      <c r="F1803" s="3">
        <v>0.53125</v>
      </c>
      <c r="G1803" s="1">
        <v>3.0</v>
      </c>
      <c r="H1803" s="1">
        <v>4.0</v>
      </c>
      <c r="I1803" s="1">
        <v>240.0</v>
      </c>
      <c r="J1803" s="1">
        <v>42.0</v>
      </c>
      <c r="K1803" s="1">
        <v>0.0</v>
      </c>
      <c r="L1803" s="1" t="s">
        <v>301</v>
      </c>
      <c r="M1803" s="1" t="s">
        <v>302</v>
      </c>
      <c r="N1803" s="1">
        <v>30.0</v>
      </c>
      <c r="O1803" s="1" t="s">
        <v>312</v>
      </c>
      <c r="P1803" s="1" t="s">
        <v>313</v>
      </c>
      <c r="Q1803" s="1" t="s">
        <v>305</v>
      </c>
    </row>
    <row r="1804" ht="15.75" customHeight="1">
      <c r="A1804" s="1" t="s">
        <v>2118</v>
      </c>
      <c r="B1804" s="2">
        <v>46058.0</v>
      </c>
      <c r="C1804" s="2">
        <v>46061.0</v>
      </c>
      <c r="D1804" s="1" t="s">
        <v>147</v>
      </c>
      <c r="E1804" s="1" t="s">
        <v>242</v>
      </c>
      <c r="F1804" s="3">
        <v>0.9375</v>
      </c>
      <c r="G1804" s="1">
        <v>8.0</v>
      </c>
      <c r="H1804" s="1">
        <v>3.0</v>
      </c>
      <c r="I1804" s="1">
        <v>240.0</v>
      </c>
      <c r="J1804" s="1">
        <v>36.0</v>
      </c>
      <c r="K1804" s="1">
        <v>0.0</v>
      </c>
      <c r="L1804" s="1" t="s">
        <v>307</v>
      </c>
      <c r="M1804" s="1" t="s">
        <v>326</v>
      </c>
      <c r="N1804" s="1">
        <v>18.0</v>
      </c>
      <c r="O1804" s="1" t="s">
        <v>312</v>
      </c>
      <c r="P1804" s="1" t="s">
        <v>304</v>
      </c>
      <c r="Q1804" s="1" t="s">
        <v>305</v>
      </c>
    </row>
    <row r="1805" ht="15.75" customHeight="1">
      <c r="A1805" s="1" t="s">
        <v>2119</v>
      </c>
      <c r="B1805" s="2">
        <v>46107.0</v>
      </c>
      <c r="C1805" s="2">
        <v>46111.0</v>
      </c>
      <c r="D1805" s="1" t="s">
        <v>100</v>
      </c>
      <c r="E1805" s="1" t="s">
        <v>184</v>
      </c>
      <c r="F1805" s="3">
        <v>0.9375</v>
      </c>
      <c r="G1805" s="1">
        <v>1.0</v>
      </c>
      <c r="H1805" s="1">
        <v>1.0</v>
      </c>
      <c r="I1805" s="1">
        <v>260.0</v>
      </c>
      <c r="J1805" s="1">
        <v>24.0</v>
      </c>
      <c r="K1805" s="1">
        <v>100.0</v>
      </c>
      <c r="L1805" s="1" t="s">
        <v>311</v>
      </c>
      <c r="M1805" s="1" t="s">
        <v>302</v>
      </c>
      <c r="N1805" s="1">
        <v>54.0</v>
      </c>
      <c r="O1805" s="1" t="s">
        <v>303</v>
      </c>
      <c r="P1805" s="1" t="s">
        <v>304</v>
      </c>
      <c r="Q1805" s="1" t="s">
        <v>338</v>
      </c>
    </row>
    <row r="1806" ht="15.75" customHeight="1">
      <c r="A1806" s="1" t="s">
        <v>2120</v>
      </c>
      <c r="B1806" s="2">
        <v>46054.0</v>
      </c>
      <c r="C1806" s="2">
        <v>46054.0</v>
      </c>
      <c r="D1806" s="1" t="s">
        <v>11</v>
      </c>
      <c r="E1806" s="1" t="s">
        <v>228</v>
      </c>
      <c r="F1806" s="3">
        <v>0.9375</v>
      </c>
      <c r="G1806" s="1">
        <v>6.0</v>
      </c>
      <c r="H1806" s="1">
        <v>6.0</v>
      </c>
      <c r="I1806" s="1">
        <v>160.0</v>
      </c>
      <c r="J1806" s="1">
        <v>54.0</v>
      </c>
      <c r="K1806" s="1">
        <v>0.0</v>
      </c>
      <c r="L1806" s="1" t="s">
        <v>311</v>
      </c>
      <c r="M1806" s="1" t="s">
        <v>302</v>
      </c>
      <c r="N1806" s="1">
        <v>45.0</v>
      </c>
      <c r="O1806" s="1" t="s">
        <v>308</v>
      </c>
      <c r="P1806" s="1" t="s">
        <v>313</v>
      </c>
      <c r="Q1806" s="1" t="s">
        <v>305</v>
      </c>
    </row>
    <row r="1807" ht="15.75" customHeight="1">
      <c r="A1807" s="1" t="s">
        <v>2121</v>
      </c>
      <c r="B1807" s="2">
        <v>46138.0</v>
      </c>
      <c r="C1807" s="2">
        <v>46145.0</v>
      </c>
      <c r="D1807" s="1" t="s">
        <v>66</v>
      </c>
      <c r="E1807" s="1" t="s">
        <v>197</v>
      </c>
      <c r="F1807" s="3">
        <v>0.7708333333333334</v>
      </c>
      <c r="G1807" s="1">
        <v>4.0</v>
      </c>
      <c r="H1807" s="1">
        <v>2.0</v>
      </c>
      <c r="I1807" s="1">
        <v>200.0</v>
      </c>
      <c r="J1807" s="1">
        <v>30.0</v>
      </c>
      <c r="K1807" s="1">
        <v>40.0</v>
      </c>
      <c r="L1807" s="1" t="s">
        <v>307</v>
      </c>
      <c r="M1807" s="1" t="s">
        <v>302</v>
      </c>
      <c r="N1807" s="1">
        <v>20.0</v>
      </c>
      <c r="O1807" s="1" t="s">
        <v>303</v>
      </c>
      <c r="P1807" s="1" t="s">
        <v>313</v>
      </c>
      <c r="Q1807" s="1" t="s">
        <v>305</v>
      </c>
    </row>
    <row r="1808" ht="15.75" customHeight="1">
      <c r="A1808" s="1" t="s">
        <v>2122</v>
      </c>
      <c r="B1808" s="2">
        <v>46030.0</v>
      </c>
      <c r="C1808" s="2">
        <v>46037.0</v>
      </c>
      <c r="D1808" s="1" t="s">
        <v>11</v>
      </c>
      <c r="E1808" s="1" t="s">
        <v>252</v>
      </c>
      <c r="F1808" s="3">
        <v>0.6458333333333334</v>
      </c>
      <c r="G1808" s="1">
        <v>2.0</v>
      </c>
      <c r="H1808" s="1">
        <v>1.0</v>
      </c>
      <c r="I1808" s="1">
        <v>220.0</v>
      </c>
      <c r="J1808" s="1">
        <v>24.0</v>
      </c>
      <c r="K1808" s="1">
        <v>0.0</v>
      </c>
      <c r="L1808" s="1" t="s">
        <v>301</v>
      </c>
      <c r="M1808" s="1" t="s">
        <v>302</v>
      </c>
      <c r="N1808" s="1">
        <v>57.0</v>
      </c>
      <c r="O1808" s="1" t="s">
        <v>303</v>
      </c>
      <c r="P1808" s="1" t="s">
        <v>313</v>
      </c>
      <c r="Q1808" s="1" t="s">
        <v>305</v>
      </c>
    </row>
    <row r="1809" ht="15.75" customHeight="1">
      <c r="A1809" s="1" t="s">
        <v>2123</v>
      </c>
      <c r="B1809" s="2">
        <v>46057.0</v>
      </c>
      <c r="C1809" s="2">
        <v>46061.0</v>
      </c>
      <c r="D1809" s="1" t="s">
        <v>22</v>
      </c>
      <c r="E1809" s="1" t="s">
        <v>170</v>
      </c>
      <c r="F1809" s="3">
        <v>0.6458333333333334</v>
      </c>
      <c r="G1809" s="1">
        <v>1.0</v>
      </c>
      <c r="H1809" s="1">
        <v>4.0</v>
      </c>
      <c r="I1809" s="1">
        <v>320.0</v>
      </c>
      <c r="J1809" s="1">
        <v>42.0</v>
      </c>
      <c r="K1809" s="1">
        <v>0.0</v>
      </c>
      <c r="L1809" s="1" t="s">
        <v>318</v>
      </c>
      <c r="M1809" s="1" t="s">
        <v>302</v>
      </c>
      <c r="N1809" s="1">
        <v>49.0</v>
      </c>
      <c r="O1809" s="1" t="s">
        <v>312</v>
      </c>
      <c r="P1809" s="1" t="s">
        <v>313</v>
      </c>
      <c r="Q1809" s="1" t="s">
        <v>338</v>
      </c>
    </row>
    <row r="1810" ht="15.75" customHeight="1">
      <c r="A1810" s="1" t="s">
        <v>2124</v>
      </c>
      <c r="B1810" s="2">
        <v>46152.0</v>
      </c>
      <c r="C1810" s="2">
        <v>46154.0</v>
      </c>
      <c r="D1810" s="1" t="s">
        <v>59</v>
      </c>
      <c r="E1810" s="1" t="s">
        <v>230</v>
      </c>
      <c r="F1810" s="3">
        <v>0.53125</v>
      </c>
      <c r="G1810" s="1">
        <v>1.0</v>
      </c>
      <c r="H1810" s="1">
        <v>2.0</v>
      </c>
      <c r="I1810" s="1">
        <v>240.0</v>
      </c>
      <c r="J1810" s="1">
        <v>30.0</v>
      </c>
      <c r="K1810" s="1">
        <v>100.0</v>
      </c>
      <c r="L1810" s="1" t="s">
        <v>315</v>
      </c>
      <c r="M1810" s="1" t="s">
        <v>302</v>
      </c>
      <c r="N1810" s="1">
        <v>45.0</v>
      </c>
      <c r="O1810" s="1" t="s">
        <v>308</v>
      </c>
      <c r="P1810" s="1" t="s">
        <v>313</v>
      </c>
      <c r="Q1810" s="1" t="s">
        <v>305</v>
      </c>
    </row>
    <row r="1811" ht="15.75" customHeight="1">
      <c r="A1811" s="1" t="s">
        <v>2125</v>
      </c>
      <c r="B1811" s="2">
        <v>46071.0</v>
      </c>
      <c r="C1811" s="2">
        <v>46076.0</v>
      </c>
      <c r="D1811" s="1" t="s">
        <v>91</v>
      </c>
      <c r="E1811" s="1" t="s">
        <v>228</v>
      </c>
      <c r="F1811" s="3">
        <v>0.6458333333333334</v>
      </c>
      <c r="G1811" s="1">
        <v>3.0</v>
      </c>
      <c r="H1811" s="1">
        <v>5.0</v>
      </c>
      <c r="I1811" s="1">
        <v>160.0</v>
      </c>
      <c r="J1811" s="1">
        <v>48.0</v>
      </c>
      <c r="K1811" s="1">
        <v>40.0</v>
      </c>
      <c r="L1811" s="1" t="s">
        <v>301</v>
      </c>
      <c r="M1811" s="1" t="s">
        <v>302</v>
      </c>
      <c r="N1811" s="1">
        <v>46.0</v>
      </c>
      <c r="O1811" s="1" t="s">
        <v>312</v>
      </c>
      <c r="P1811" s="1" t="s">
        <v>304</v>
      </c>
      <c r="Q1811" s="1" t="s">
        <v>305</v>
      </c>
    </row>
    <row r="1812" ht="15.75" customHeight="1">
      <c r="A1812" s="1" t="s">
        <v>2126</v>
      </c>
      <c r="B1812" s="2">
        <v>46049.0</v>
      </c>
      <c r="C1812" s="2">
        <v>46052.0</v>
      </c>
      <c r="D1812" s="1" t="s">
        <v>150</v>
      </c>
      <c r="E1812" s="1" t="s">
        <v>276</v>
      </c>
      <c r="F1812" s="3">
        <v>0.8854166666666666</v>
      </c>
      <c r="G1812" s="1">
        <v>1.0</v>
      </c>
      <c r="H1812" s="1">
        <v>4.0</v>
      </c>
      <c r="I1812" s="1">
        <v>420.0</v>
      </c>
      <c r="J1812" s="1">
        <v>42.0</v>
      </c>
      <c r="K1812" s="1">
        <v>40.0</v>
      </c>
      <c r="L1812" s="1" t="s">
        <v>307</v>
      </c>
      <c r="M1812" s="1" t="s">
        <v>302</v>
      </c>
      <c r="N1812" s="1">
        <v>35.0</v>
      </c>
      <c r="O1812" s="1" t="s">
        <v>303</v>
      </c>
      <c r="P1812" s="1" t="s">
        <v>313</v>
      </c>
      <c r="Q1812" s="1" t="s">
        <v>309</v>
      </c>
    </row>
    <row r="1813" ht="15.75" customHeight="1">
      <c r="A1813" s="1" t="s">
        <v>2127</v>
      </c>
      <c r="B1813" s="2">
        <v>46031.0</v>
      </c>
      <c r="C1813" s="2">
        <v>46036.0</v>
      </c>
      <c r="D1813" s="1" t="s">
        <v>120</v>
      </c>
      <c r="E1813" s="1" t="s">
        <v>163</v>
      </c>
      <c r="F1813" s="3">
        <v>0.7708333333333334</v>
      </c>
      <c r="G1813" s="1">
        <v>5.0</v>
      </c>
      <c r="H1813" s="1">
        <v>3.0</v>
      </c>
      <c r="I1813" s="1">
        <v>240.0</v>
      </c>
      <c r="J1813" s="1">
        <v>36.0</v>
      </c>
      <c r="K1813" s="1">
        <v>60.0</v>
      </c>
      <c r="L1813" s="1" t="s">
        <v>311</v>
      </c>
      <c r="M1813" s="1" t="s">
        <v>302</v>
      </c>
      <c r="N1813" s="1">
        <v>44.0</v>
      </c>
      <c r="O1813" s="1" t="s">
        <v>308</v>
      </c>
      <c r="P1813" s="1" t="s">
        <v>304</v>
      </c>
      <c r="Q1813" s="1" t="s">
        <v>305</v>
      </c>
    </row>
    <row r="1814" ht="15.75" customHeight="1">
      <c r="A1814" s="1" t="s">
        <v>2128</v>
      </c>
      <c r="B1814" s="2">
        <v>46079.0</v>
      </c>
      <c r="C1814" s="2">
        <v>46083.0</v>
      </c>
      <c r="D1814" s="1" t="s">
        <v>134</v>
      </c>
      <c r="E1814" s="1" t="s">
        <v>179</v>
      </c>
      <c r="F1814" s="3">
        <v>0.9375</v>
      </c>
      <c r="G1814" s="1">
        <v>2.0</v>
      </c>
      <c r="H1814" s="1">
        <v>1.0</v>
      </c>
      <c r="I1814" s="1">
        <v>240.0</v>
      </c>
      <c r="J1814" s="1">
        <v>24.0</v>
      </c>
      <c r="K1814" s="1">
        <v>40.0</v>
      </c>
      <c r="L1814" s="1" t="s">
        <v>315</v>
      </c>
      <c r="M1814" s="1" t="s">
        <v>302</v>
      </c>
      <c r="N1814" s="1">
        <v>52.0</v>
      </c>
      <c r="O1814" s="1" t="s">
        <v>312</v>
      </c>
      <c r="P1814" s="1" t="s">
        <v>313</v>
      </c>
      <c r="Q1814" s="1" t="s">
        <v>305</v>
      </c>
    </row>
    <row r="1815" ht="15.75" customHeight="1">
      <c r="A1815" s="1" t="s">
        <v>2129</v>
      </c>
      <c r="B1815" s="2">
        <v>46166.0</v>
      </c>
      <c r="C1815" s="2">
        <v>46171.0</v>
      </c>
      <c r="D1815" s="1" t="s">
        <v>32</v>
      </c>
      <c r="E1815" s="1" t="s">
        <v>168</v>
      </c>
      <c r="F1815" s="3">
        <v>0.53125</v>
      </c>
      <c r="G1815" s="1">
        <v>2.0</v>
      </c>
      <c r="H1815" s="1">
        <v>4.0</v>
      </c>
      <c r="I1815" s="1">
        <v>160.0</v>
      </c>
      <c r="J1815" s="1">
        <v>42.0</v>
      </c>
      <c r="K1815" s="1">
        <v>0.0</v>
      </c>
      <c r="L1815" s="1" t="s">
        <v>301</v>
      </c>
      <c r="M1815" s="1" t="s">
        <v>302</v>
      </c>
      <c r="N1815" s="1">
        <v>28.0</v>
      </c>
      <c r="O1815" s="1" t="s">
        <v>303</v>
      </c>
      <c r="P1815" s="1" t="s">
        <v>313</v>
      </c>
      <c r="Q1815" s="1" t="s">
        <v>305</v>
      </c>
    </row>
    <row r="1816" ht="15.75" customHeight="1">
      <c r="A1816" s="1" t="s">
        <v>2130</v>
      </c>
      <c r="B1816" s="2">
        <v>46150.0</v>
      </c>
      <c r="C1816" s="2">
        <v>46154.0</v>
      </c>
      <c r="D1816" s="1" t="s">
        <v>30</v>
      </c>
      <c r="E1816" s="1" t="s">
        <v>266</v>
      </c>
      <c r="F1816" s="3">
        <v>0.3958333333333333</v>
      </c>
      <c r="G1816" s="1">
        <v>2.0</v>
      </c>
      <c r="H1816" s="1">
        <v>2.0</v>
      </c>
      <c r="I1816" s="1">
        <v>220.0</v>
      </c>
      <c r="J1816" s="1">
        <v>30.0</v>
      </c>
      <c r="K1816" s="1">
        <v>40.0</v>
      </c>
      <c r="L1816" s="1" t="s">
        <v>311</v>
      </c>
      <c r="M1816" s="1" t="s">
        <v>302</v>
      </c>
      <c r="N1816" s="1">
        <v>49.0</v>
      </c>
      <c r="O1816" s="1" t="s">
        <v>308</v>
      </c>
      <c r="P1816" s="1" t="s">
        <v>313</v>
      </c>
      <c r="Q1816" s="1" t="s">
        <v>305</v>
      </c>
    </row>
    <row r="1817" ht="15.75" customHeight="1">
      <c r="A1817" s="1" t="s">
        <v>2131</v>
      </c>
      <c r="B1817" s="2">
        <v>46157.0</v>
      </c>
      <c r="C1817" s="2">
        <v>46164.0</v>
      </c>
      <c r="D1817" s="1" t="s">
        <v>18</v>
      </c>
      <c r="E1817" s="1" t="s">
        <v>270</v>
      </c>
      <c r="F1817" s="3">
        <v>0.7708333333333334</v>
      </c>
      <c r="G1817" s="1">
        <v>6.0</v>
      </c>
      <c r="H1817" s="1">
        <v>6.0</v>
      </c>
      <c r="I1817" s="1">
        <v>460.0</v>
      </c>
      <c r="J1817" s="1">
        <v>54.0</v>
      </c>
      <c r="K1817" s="1">
        <v>0.0</v>
      </c>
      <c r="L1817" s="1" t="s">
        <v>315</v>
      </c>
      <c r="M1817" s="1" t="s">
        <v>302</v>
      </c>
      <c r="N1817" s="1">
        <v>21.0</v>
      </c>
      <c r="O1817" s="1" t="s">
        <v>303</v>
      </c>
      <c r="P1817" s="1" t="s">
        <v>304</v>
      </c>
      <c r="Q1817" s="1" t="s">
        <v>309</v>
      </c>
    </row>
    <row r="1818" ht="15.75" customHeight="1">
      <c r="A1818" s="1" t="s">
        <v>2132</v>
      </c>
      <c r="B1818" s="2">
        <v>46201.0</v>
      </c>
      <c r="C1818" s="2">
        <v>46205.0</v>
      </c>
      <c r="D1818" s="1" t="s">
        <v>82</v>
      </c>
      <c r="E1818" s="1" t="s">
        <v>222</v>
      </c>
      <c r="F1818" s="3">
        <v>0.6458333333333334</v>
      </c>
      <c r="G1818" s="1">
        <v>4.0</v>
      </c>
      <c r="H1818" s="1">
        <v>2.0</v>
      </c>
      <c r="I1818" s="1">
        <v>360.0</v>
      </c>
      <c r="J1818" s="1">
        <v>30.0</v>
      </c>
      <c r="K1818" s="1">
        <v>40.0</v>
      </c>
      <c r="L1818" s="1" t="s">
        <v>315</v>
      </c>
      <c r="M1818" s="1" t="s">
        <v>302</v>
      </c>
      <c r="N1818" s="1">
        <v>52.0</v>
      </c>
      <c r="O1818" s="1" t="s">
        <v>303</v>
      </c>
      <c r="P1818" s="1" t="s">
        <v>313</v>
      </c>
      <c r="Q1818" s="1" t="s">
        <v>338</v>
      </c>
    </row>
    <row r="1819" ht="15.75" customHeight="1">
      <c r="A1819" s="1" t="s">
        <v>2133</v>
      </c>
      <c r="B1819" s="2">
        <v>46154.0</v>
      </c>
      <c r="C1819" s="2">
        <v>46160.0</v>
      </c>
      <c r="D1819" s="1" t="s">
        <v>100</v>
      </c>
      <c r="E1819" s="1" t="s">
        <v>262</v>
      </c>
      <c r="F1819" s="3">
        <v>0.53125</v>
      </c>
      <c r="G1819" s="1">
        <v>1.0</v>
      </c>
      <c r="H1819" s="1">
        <v>3.0</v>
      </c>
      <c r="I1819" s="1">
        <v>240.0</v>
      </c>
      <c r="J1819" s="1">
        <v>36.0</v>
      </c>
      <c r="K1819" s="1">
        <v>60.0</v>
      </c>
      <c r="L1819" s="1" t="s">
        <v>301</v>
      </c>
      <c r="M1819" s="1" t="s">
        <v>302</v>
      </c>
      <c r="N1819" s="1">
        <v>52.0</v>
      </c>
      <c r="O1819" s="1" t="s">
        <v>312</v>
      </c>
      <c r="P1819" s="1" t="s">
        <v>304</v>
      </c>
      <c r="Q1819" s="1" t="s">
        <v>305</v>
      </c>
    </row>
    <row r="1820" ht="15.75" customHeight="1">
      <c r="A1820" s="1" t="s">
        <v>2134</v>
      </c>
      <c r="B1820" s="2">
        <v>46074.0</v>
      </c>
      <c r="C1820" s="2">
        <v>46080.0</v>
      </c>
      <c r="D1820" s="1" t="s">
        <v>120</v>
      </c>
      <c r="E1820" s="1" t="s">
        <v>172</v>
      </c>
      <c r="F1820" s="3">
        <v>0.7708333333333334</v>
      </c>
      <c r="G1820" s="1">
        <v>2.0</v>
      </c>
      <c r="H1820" s="1">
        <v>1.0</v>
      </c>
      <c r="I1820" s="1">
        <v>400.0</v>
      </c>
      <c r="J1820" s="1">
        <v>24.0</v>
      </c>
      <c r="K1820" s="1">
        <v>100.0</v>
      </c>
      <c r="L1820" s="1" t="s">
        <v>315</v>
      </c>
      <c r="M1820" s="1" t="s">
        <v>302</v>
      </c>
      <c r="N1820" s="1">
        <v>42.0</v>
      </c>
      <c r="O1820" s="1" t="s">
        <v>308</v>
      </c>
      <c r="P1820" s="1" t="s">
        <v>313</v>
      </c>
      <c r="Q1820" s="1" t="s">
        <v>309</v>
      </c>
    </row>
    <row r="1821" ht="15.75" customHeight="1">
      <c r="A1821" s="1" t="s">
        <v>2135</v>
      </c>
      <c r="B1821" s="2">
        <v>46105.0</v>
      </c>
      <c r="C1821" s="2">
        <v>46110.0</v>
      </c>
      <c r="D1821" s="1" t="s">
        <v>137</v>
      </c>
      <c r="E1821" s="1" t="s">
        <v>281</v>
      </c>
      <c r="F1821" s="3">
        <v>0.9375</v>
      </c>
      <c r="G1821" s="1">
        <v>9.0</v>
      </c>
      <c r="H1821" s="1">
        <v>4.0</v>
      </c>
      <c r="I1821" s="1">
        <v>240.0</v>
      </c>
      <c r="J1821" s="1">
        <v>42.0</v>
      </c>
      <c r="K1821" s="1">
        <v>0.0</v>
      </c>
      <c r="L1821" s="1" t="s">
        <v>318</v>
      </c>
      <c r="M1821" s="1" t="s">
        <v>302</v>
      </c>
      <c r="N1821" s="1">
        <v>49.0</v>
      </c>
      <c r="O1821" s="1" t="s">
        <v>312</v>
      </c>
      <c r="P1821" s="1" t="s">
        <v>313</v>
      </c>
      <c r="Q1821" s="1" t="s">
        <v>338</v>
      </c>
    </row>
    <row r="1822" ht="15.75" customHeight="1">
      <c r="A1822" s="1" t="s">
        <v>2136</v>
      </c>
      <c r="B1822" s="2">
        <v>46114.0</v>
      </c>
      <c r="C1822" s="2">
        <v>46121.0</v>
      </c>
      <c r="D1822" s="1" t="s">
        <v>46</v>
      </c>
      <c r="E1822" s="1" t="s">
        <v>191</v>
      </c>
      <c r="F1822" s="3">
        <v>0.8854166666666666</v>
      </c>
      <c r="G1822" s="1">
        <v>4.0</v>
      </c>
      <c r="H1822" s="1">
        <v>3.0</v>
      </c>
      <c r="I1822" s="1">
        <v>200.0</v>
      </c>
      <c r="J1822" s="1">
        <v>36.0</v>
      </c>
      <c r="K1822" s="1">
        <v>0.0</v>
      </c>
      <c r="L1822" s="1" t="s">
        <v>307</v>
      </c>
      <c r="M1822" s="1" t="s">
        <v>302</v>
      </c>
      <c r="N1822" s="1">
        <v>42.0</v>
      </c>
      <c r="O1822" s="1" t="s">
        <v>303</v>
      </c>
      <c r="P1822" s="1" t="s">
        <v>313</v>
      </c>
      <c r="Q1822" s="1" t="s">
        <v>305</v>
      </c>
    </row>
    <row r="1823" ht="15.75" customHeight="1">
      <c r="A1823" s="1" t="s">
        <v>2137</v>
      </c>
      <c r="B1823" s="2">
        <v>46158.0</v>
      </c>
      <c r="C1823" s="2">
        <v>46160.0</v>
      </c>
      <c r="D1823" s="1" t="s">
        <v>40</v>
      </c>
      <c r="E1823" s="1" t="s">
        <v>172</v>
      </c>
      <c r="F1823" s="3">
        <v>0.53125</v>
      </c>
      <c r="G1823" s="1">
        <v>2.0</v>
      </c>
      <c r="H1823" s="1">
        <v>1.0</v>
      </c>
      <c r="I1823" s="1">
        <v>220.0</v>
      </c>
      <c r="J1823" s="1">
        <v>24.0</v>
      </c>
      <c r="K1823" s="1">
        <v>0.0</v>
      </c>
      <c r="L1823" s="1" t="s">
        <v>307</v>
      </c>
      <c r="M1823" s="1" t="s">
        <v>302</v>
      </c>
      <c r="N1823" s="1">
        <v>24.0</v>
      </c>
      <c r="O1823" s="1" t="s">
        <v>312</v>
      </c>
      <c r="P1823" s="1" t="s">
        <v>313</v>
      </c>
      <c r="Q1823" s="1" t="s">
        <v>305</v>
      </c>
    </row>
    <row r="1824" ht="15.75" customHeight="1">
      <c r="A1824" s="1" t="s">
        <v>2138</v>
      </c>
      <c r="B1824" s="2">
        <v>46040.0</v>
      </c>
      <c r="C1824" s="2">
        <v>46047.0</v>
      </c>
      <c r="D1824" s="1" t="s">
        <v>141</v>
      </c>
      <c r="E1824" s="1" t="s">
        <v>163</v>
      </c>
      <c r="F1824" s="3">
        <v>0.8854166666666666</v>
      </c>
      <c r="G1824" s="1">
        <v>7.0</v>
      </c>
      <c r="H1824" s="1">
        <v>4.0</v>
      </c>
      <c r="I1824" s="1">
        <v>240.0</v>
      </c>
      <c r="J1824" s="1">
        <v>42.0</v>
      </c>
      <c r="K1824" s="1">
        <v>60.0</v>
      </c>
      <c r="L1824" s="1" t="s">
        <v>315</v>
      </c>
      <c r="M1824" s="1" t="s">
        <v>302</v>
      </c>
      <c r="N1824" s="1">
        <v>44.0</v>
      </c>
      <c r="O1824" s="1" t="s">
        <v>303</v>
      </c>
      <c r="P1824" s="1" t="s">
        <v>304</v>
      </c>
      <c r="Q1824" s="1" t="s">
        <v>305</v>
      </c>
    </row>
    <row r="1825" ht="15.75" customHeight="1">
      <c r="A1825" s="1" t="s">
        <v>2139</v>
      </c>
      <c r="B1825" s="2">
        <v>46104.0</v>
      </c>
      <c r="C1825" s="2">
        <v>46111.0</v>
      </c>
      <c r="D1825" s="1" t="s">
        <v>131</v>
      </c>
      <c r="E1825" s="1" t="s">
        <v>281</v>
      </c>
      <c r="F1825" s="3">
        <v>0.8854166666666666</v>
      </c>
      <c r="G1825" s="1">
        <v>5.0</v>
      </c>
      <c r="H1825" s="1">
        <v>3.0</v>
      </c>
      <c r="I1825" s="1">
        <v>160.0</v>
      </c>
      <c r="J1825" s="1">
        <v>36.0</v>
      </c>
      <c r="K1825" s="1">
        <v>150.0</v>
      </c>
      <c r="L1825" s="1" t="s">
        <v>307</v>
      </c>
      <c r="M1825" s="1" t="s">
        <v>302</v>
      </c>
      <c r="N1825" s="1">
        <v>20.0</v>
      </c>
      <c r="O1825" s="1" t="s">
        <v>308</v>
      </c>
      <c r="P1825" s="1" t="s">
        <v>304</v>
      </c>
      <c r="Q1825" s="1" t="s">
        <v>305</v>
      </c>
    </row>
    <row r="1826" ht="15.75" customHeight="1">
      <c r="A1826" s="1" t="s">
        <v>2140</v>
      </c>
      <c r="B1826" s="2">
        <v>46154.0</v>
      </c>
      <c r="C1826" s="2">
        <v>46160.0</v>
      </c>
      <c r="D1826" s="1" t="s">
        <v>18</v>
      </c>
      <c r="E1826" s="1" t="s">
        <v>170</v>
      </c>
      <c r="F1826" s="3">
        <v>0.3958333333333333</v>
      </c>
      <c r="G1826" s="1">
        <v>5.0</v>
      </c>
      <c r="H1826" s="1">
        <v>4.0</v>
      </c>
      <c r="I1826" s="1">
        <v>240.0</v>
      </c>
      <c r="J1826" s="1">
        <v>42.0</v>
      </c>
      <c r="K1826" s="1">
        <v>20.0</v>
      </c>
      <c r="L1826" s="1" t="s">
        <v>315</v>
      </c>
      <c r="M1826" s="1" t="s">
        <v>302</v>
      </c>
      <c r="N1826" s="1">
        <v>32.0</v>
      </c>
      <c r="O1826" s="1" t="s">
        <v>308</v>
      </c>
      <c r="P1826" s="1" t="s">
        <v>313</v>
      </c>
      <c r="Q1826" s="1" t="s">
        <v>305</v>
      </c>
    </row>
    <row r="1827" ht="15.75" customHeight="1">
      <c r="A1827" s="1" t="s">
        <v>2141</v>
      </c>
      <c r="B1827" s="2">
        <v>46194.0</v>
      </c>
      <c r="C1827" s="2">
        <v>46194.0</v>
      </c>
      <c r="D1827" s="1" t="s">
        <v>85</v>
      </c>
      <c r="E1827" s="1" t="s">
        <v>232</v>
      </c>
      <c r="F1827" s="3">
        <v>0.7708333333333334</v>
      </c>
      <c r="G1827" s="1">
        <v>3.0</v>
      </c>
      <c r="H1827" s="1">
        <v>4.0</v>
      </c>
      <c r="I1827" s="1">
        <v>180.0</v>
      </c>
      <c r="J1827" s="1">
        <v>42.0</v>
      </c>
      <c r="K1827" s="1">
        <v>20.0</v>
      </c>
      <c r="L1827" s="1" t="s">
        <v>307</v>
      </c>
      <c r="M1827" s="1" t="s">
        <v>302</v>
      </c>
      <c r="N1827" s="1">
        <v>54.0</v>
      </c>
      <c r="O1827" s="1" t="s">
        <v>312</v>
      </c>
      <c r="P1827" s="1" t="s">
        <v>304</v>
      </c>
      <c r="Q1827" s="1" t="s">
        <v>305</v>
      </c>
    </row>
    <row r="1828" ht="15.75" customHeight="1">
      <c r="A1828" s="1" t="s">
        <v>2142</v>
      </c>
      <c r="B1828" s="2">
        <v>46165.0</v>
      </c>
      <c r="C1828" s="2">
        <v>46169.0</v>
      </c>
      <c r="D1828" s="1" t="s">
        <v>22</v>
      </c>
      <c r="E1828" s="1" t="s">
        <v>222</v>
      </c>
      <c r="F1828" s="3">
        <v>0.7708333333333334</v>
      </c>
      <c r="G1828" s="1">
        <v>2.0</v>
      </c>
      <c r="H1828" s="1">
        <v>3.0</v>
      </c>
      <c r="I1828" s="1">
        <v>360.0</v>
      </c>
      <c r="J1828" s="1">
        <v>36.0</v>
      </c>
      <c r="K1828" s="1">
        <v>20.0</v>
      </c>
      <c r="L1828" s="1" t="s">
        <v>307</v>
      </c>
      <c r="M1828" s="1" t="s">
        <v>302</v>
      </c>
      <c r="N1828" s="1">
        <v>20.0</v>
      </c>
      <c r="O1828" s="1" t="s">
        <v>312</v>
      </c>
      <c r="P1828" s="1" t="s">
        <v>313</v>
      </c>
      <c r="Q1828" s="1" t="s">
        <v>338</v>
      </c>
    </row>
    <row r="1829" ht="15.75" customHeight="1">
      <c r="A1829" s="1" t="s">
        <v>2143</v>
      </c>
      <c r="B1829" s="2">
        <v>46099.0</v>
      </c>
      <c r="C1829" s="2">
        <v>46099.0</v>
      </c>
      <c r="D1829" s="1" t="s">
        <v>82</v>
      </c>
      <c r="E1829" s="1" t="s">
        <v>242</v>
      </c>
      <c r="F1829" s="3">
        <v>0.9375</v>
      </c>
      <c r="G1829" s="1">
        <v>9.0</v>
      </c>
      <c r="H1829" s="1">
        <v>3.0</v>
      </c>
      <c r="I1829" s="1">
        <v>240.0</v>
      </c>
      <c r="J1829" s="1">
        <v>36.0</v>
      </c>
      <c r="K1829" s="1">
        <v>0.0</v>
      </c>
      <c r="L1829" s="1" t="s">
        <v>315</v>
      </c>
      <c r="M1829" s="1" t="s">
        <v>326</v>
      </c>
      <c r="N1829" s="1">
        <v>55.0</v>
      </c>
      <c r="O1829" s="1" t="s">
        <v>308</v>
      </c>
      <c r="P1829" s="1" t="s">
        <v>313</v>
      </c>
      <c r="Q1829" s="1" t="s">
        <v>305</v>
      </c>
    </row>
    <row r="1830" ht="15.75" customHeight="1">
      <c r="A1830" s="1" t="s">
        <v>2144</v>
      </c>
      <c r="B1830" s="2">
        <v>46023.0</v>
      </c>
      <c r="C1830" s="2">
        <v>46025.0</v>
      </c>
      <c r="D1830" s="1" t="s">
        <v>104</v>
      </c>
      <c r="E1830" s="1" t="s">
        <v>204</v>
      </c>
      <c r="F1830" s="3">
        <v>0.3958333333333333</v>
      </c>
      <c r="G1830" s="1">
        <v>6.0</v>
      </c>
      <c r="H1830" s="1">
        <v>2.0</v>
      </c>
      <c r="I1830" s="1">
        <v>240.0</v>
      </c>
      <c r="J1830" s="1">
        <v>30.0</v>
      </c>
      <c r="K1830" s="1">
        <v>100.0</v>
      </c>
      <c r="L1830" s="1" t="s">
        <v>301</v>
      </c>
      <c r="M1830" s="1" t="s">
        <v>302</v>
      </c>
      <c r="N1830" s="1">
        <v>32.0</v>
      </c>
      <c r="O1830" s="1" t="s">
        <v>303</v>
      </c>
      <c r="P1830" s="1" t="s">
        <v>304</v>
      </c>
      <c r="Q1830" s="1" t="s">
        <v>305</v>
      </c>
    </row>
    <row r="1831" ht="15.75" customHeight="1">
      <c r="A1831" s="1" t="s">
        <v>2145</v>
      </c>
      <c r="B1831" s="2">
        <v>46108.0</v>
      </c>
      <c r="C1831" s="2">
        <v>46112.0</v>
      </c>
      <c r="D1831" s="1" t="s">
        <v>88</v>
      </c>
      <c r="E1831" s="1" t="s">
        <v>168</v>
      </c>
      <c r="F1831" s="3">
        <v>0.8854166666666666</v>
      </c>
      <c r="G1831" s="1">
        <v>6.0</v>
      </c>
      <c r="H1831" s="1">
        <v>2.0</v>
      </c>
      <c r="I1831" s="1">
        <v>240.0</v>
      </c>
      <c r="J1831" s="1">
        <v>30.0</v>
      </c>
      <c r="K1831" s="1">
        <v>0.0</v>
      </c>
      <c r="L1831" s="1" t="s">
        <v>318</v>
      </c>
      <c r="M1831" s="1" t="s">
        <v>302</v>
      </c>
      <c r="N1831" s="1">
        <v>24.0</v>
      </c>
      <c r="O1831" s="1" t="s">
        <v>303</v>
      </c>
      <c r="P1831" s="1" t="s">
        <v>313</v>
      </c>
      <c r="Q1831" s="1" t="s">
        <v>338</v>
      </c>
    </row>
    <row r="1832" ht="15.75" customHeight="1">
      <c r="A1832" s="1" t="s">
        <v>2146</v>
      </c>
      <c r="B1832" s="2">
        <v>46143.0</v>
      </c>
      <c r="C1832" s="2">
        <v>46147.0</v>
      </c>
      <c r="D1832" s="1" t="s">
        <v>76</v>
      </c>
      <c r="E1832" s="1" t="s">
        <v>237</v>
      </c>
      <c r="F1832" s="3">
        <v>0.3958333333333333</v>
      </c>
      <c r="G1832" s="1">
        <v>9.0</v>
      </c>
      <c r="H1832" s="1">
        <v>3.0</v>
      </c>
      <c r="I1832" s="1">
        <v>180.0</v>
      </c>
      <c r="J1832" s="1">
        <v>36.0</v>
      </c>
      <c r="K1832" s="1">
        <v>150.0</v>
      </c>
      <c r="L1832" s="1" t="s">
        <v>318</v>
      </c>
      <c r="M1832" s="1" t="s">
        <v>302</v>
      </c>
      <c r="N1832" s="1">
        <v>37.0</v>
      </c>
      <c r="O1832" s="1" t="s">
        <v>303</v>
      </c>
      <c r="P1832" s="1" t="s">
        <v>313</v>
      </c>
      <c r="Q1832" s="1" t="s">
        <v>305</v>
      </c>
    </row>
    <row r="1833" ht="15.75" customHeight="1">
      <c r="A1833" s="1" t="s">
        <v>2147</v>
      </c>
      <c r="B1833" s="2">
        <v>46198.0</v>
      </c>
      <c r="C1833" s="2">
        <v>46200.0</v>
      </c>
      <c r="D1833" s="1" t="s">
        <v>32</v>
      </c>
      <c r="E1833" s="1" t="s">
        <v>244</v>
      </c>
      <c r="F1833" s="3">
        <v>0.8854166666666666</v>
      </c>
      <c r="G1833" s="1">
        <v>4.0</v>
      </c>
      <c r="H1833" s="1">
        <v>4.0</v>
      </c>
      <c r="I1833" s="1">
        <v>420.0</v>
      </c>
      <c r="J1833" s="1">
        <v>42.0</v>
      </c>
      <c r="K1833" s="1">
        <v>0.0</v>
      </c>
      <c r="L1833" s="1" t="s">
        <v>301</v>
      </c>
      <c r="M1833" s="1" t="s">
        <v>302</v>
      </c>
      <c r="N1833" s="1">
        <v>59.0</v>
      </c>
      <c r="O1833" s="1" t="s">
        <v>312</v>
      </c>
      <c r="P1833" s="1" t="s">
        <v>304</v>
      </c>
      <c r="Q1833" s="1" t="s">
        <v>309</v>
      </c>
    </row>
    <row r="1834" ht="15.75" customHeight="1">
      <c r="A1834" s="1" t="s">
        <v>2148</v>
      </c>
      <c r="B1834" s="2">
        <v>46169.0</v>
      </c>
      <c r="C1834" s="2">
        <v>46175.0</v>
      </c>
      <c r="D1834" s="1" t="s">
        <v>25</v>
      </c>
      <c r="E1834" s="1" t="s">
        <v>268</v>
      </c>
      <c r="F1834" s="3">
        <v>0.6458333333333334</v>
      </c>
      <c r="G1834" s="1">
        <v>7.0</v>
      </c>
      <c r="H1834" s="1">
        <v>2.0</v>
      </c>
      <c r="I1834" s="1">
        <v>240.0</v>
      </c>
      <c r="J1834" s="1">
        <v>30.0</v>
      </c>
      <c r="K1834" s="1">
        <v>100.0</v>
      </c>
      <c r="L1834" s="1" t="s">
        <v>301</v>
      </c>
      <c r="M1834" s="1" t="s">
        <v>302</v>
      </c>
      <c r="N1834" s="1">
        <v>59.0</v>
      </c>
      <c r="O1834" s="1" t="s">
        <v>312</v>
      </c>
      <c r="P1834" s="1" t="s">
        <v>304</v>
      </c>
      <c r="Q1834" s="1" t="s">
        <v>305</v>
      </c>
    </row>
    <row r="1835" ht="15.75" customHeight="1">
      <c r="A1835" s="1" t="s">
        <v>2149</v>
      </c>
      <c r="B1835" s="2">
        <v>46140.0</v>
      </c>
      <c r="C1835" s="2">
        <v>46146.0</v>
      </c>
      <c r="D1835" s="1" t="s">
        <v>125</v>
      </c>
      <c r="E1835" s="1" t="s">
        <v>208</v>
      </c>
      <c r="F1835" s="3">
        <v>0.7708333333333334</v>
      </c>
      <c r="G1835" s="1">
        <v>7.0</v>
      </c>
      <c r="H1835" s="1">
        <v>2.0</v>
      </c>
      <c r="I1835" s="1">
        <v>360.0</v>
      </c>
      <c r="J1835" s="1">
        <v>30.0</v>
      </c>
      <c r="K1835" s="1">
        <v>60.0</v>
      </c>
      <c r="L1835" s="1" t="s">
        <v>311</v>
      </c>
      <c r="M1835" s="1" t="s">
        <v>302</v>
      </c>
      <c r="N1835" s="1">
        <v>18.0</v>
      </c>
      <c r="O1835" s="1" t="s">
        <v>303</v>
      </c>
      <c r="P1835" s="1" t="s">
        <v>304</v>
      </c>
      <c r="Q1835" s="1" t="s">
        <v>309</v>
      </c>
    </row>
    <row r="1836" ht="15.75" customHeight="1">
      <c r="A1836" s="1" t="s">
        <v>2150</v>
      </c>
      <c r="B1836" s="2">
        <v>46191.0</v>
      </c>
      <c r="C1836" s="2">
        <v>46192.0</v>
      </c>
      <c r="D1836" s="1" t="s">
        <v>50</v>
      </c>
      <c r="E1836" s="1" t="s">
        <v>246</v>
      </c>
      <c r="F1836" s="3">
        <v>0.7708333333333334</v>
      </c>
      <c r="G1836" s="1">
        <v>7.0</v>
      </c>
      <c r="H1836" s="1">
        <v>3.0</v>
      </c>
      <c r="I1836" s="1">
        <v>240.0</v>
      </c>
      <c r="J1836" s="1">
        <v>36.0</v>
      </c>
      <c r="K1836" s="1">
        <v>20.0</v>
      </c>
      <c r="L1836" s="1" t="s">
        <v>307</v>
      </c>
      <c r="M1836" s="1" t="s">
        <v>302</v>
      </c>
      <c r="N1836" s="1">
        <v>27.0</v>
      </c>
      <c r="O1836" s="1" t="s">
        <v>312</v>
      </c>
      <c r="P1836" s="1" t="s">
        <v>313</v>
      </c>
      <c r="Q1836" s="1" t="s">
        <v>305</v>
      </c>
    </row>
    <row r="1837" ht="15.75" customHeight="1">
      <c r="A1837" s="1" t="s">
        <v>2151</v>
      </c>
      <c r="B1837" s="2">
        <v>46129.0</v>
      </c>
      <c r="C1837" s="2">
        <v>46129.0</v>
      </c>
      <c r="D1837" s="1" t="s">
        <v>141</v>
      </c>
      <c r="E1837" s="1" t="s">
        <v>186</v>
      </c>
      <c r="F1837" s="3">
        <v>0.3958333333333333</v>
      </c>
      <c r="G1837" s="1">
        <v>8.0</v>
      </c>
      <c r="H1837" s="1">
        <v>2.0</v>
      </c>
      <c r="I1837" s="1">
        <v>160.0</v>
      </c>
      <c r="J1837" s="1">
        <v>30.0</v>
      </c>
      <c r="K1837" s="1">
        <v>40.0</v>
      </c>
      <c r="L1837" s="1" t="s">
        <v>301</v>
      </c>
      <c r="M1837" s="1" t="s">
        <v>302</v>
      </c>
      <c r="N1837" s="1">
        <v>48.0</v>
      </c>
      <c r="O1837" s="1" t="s">
        <v>303</v>
      </c>
      <c r="P1837" s="1" t="s">
        <v>304</v>
      </c>
      <c r="Q1837" s="1" t="s">
        <v>305</v>
      </c>
    </row>
    <row r="1838" ht="15.75" customHeight="1">
      <c r="A1838" s="1" t="s">
        <v>2152</v>
      </c>
      <c r="B1838" s="2">
        <v>46061.0</v>
      </c>
      <c r="C1838" s="2">
        <v>46063.0</v>
      </c>
      <c r="D1838" s="1" t="s">
        <v>32</v>
      </c>
      <c r="E1838" s="1" t="s">
        <v>274</v>
      </c>
      <c r="F1838" s="3">
        <v>0.6458333333333334</v>
      </c>
      <c r="G1838" s="1">
        <v>3.0</v>
      </c>
      <c r="H1838" s="1">
        <v>1.0</v>
      </c>
      <c r="I1838" s="1">
        <v>440.0</v>
      </c>
      <c r="J1838" s="1">
        <v>24.0</v>
      </c>
      <c r="K1838" s="1">
        <v>40.0</v>
      </c>
      <c r="L1838" s="1" t="s">
        <v>301</v>
      </c>
      <c r="M1838" s="1" t="s">
        <v>302</v>
      </c>
      <c r="N1838" s="1">
        <v>45.0</v>
      </c>
      <c r="O1838" s="1" t="s">
        <v>303</v>
      </c>
      <c r="P1838" s="1" t="s">
        <v>313</v>
      </c>
      <c r="Q1838" s="1" t="s">
        <v>309</v>
      </c>
    </row>
    <row r="1839" ht="15.75" customHeight="1">
      <c r="A1839" s="1" t="s">
        <v>2153</v>
      </c>
      <c r="B1839" s="2">
        <v>46037.0</v>
      </c>
      <c r="C1839" s="2">
        <v>46041.0</v>
      </c>
      <c r="D1839" s="1" t="s">
        <v>120</v>
      </c>
      <c r="E1839" s="1" t="s">
        <v>235</v>
      </c>
      <c r="F1839" s="3">
        <v>0.7708333333333334</v>
      </c>
      <c r="G1839" s="1">
        <v>8.0</v>
      </c>
      <c r="H1839" s="1">
        <v>2.0</v>
      </c>
      <c r="I1839" s="1">
        <v>400.0</v>
      </c>
      <c r="J1839" s="1">
        <v>30.0</v>
      </c>
      <c r="K1839" s="1">
        <v>0.0</v>
      </c>
      <c r="L1839" s="1" t="s">
        <v>307</v>
      </c>
      <c r="M1839" s="1" t="s">
        <v>302</v>
      </c>
      <c r="N1839" s="1">
        <v>46.0</v>
      </c>
      <c r="O1839" s="1" t="s">
        <v>312</v>
      </c>
      <c r="P1839" s="1" t="s">
        <v>304</v>
      </c>
      <c r="Q1839" s="1" t="s">
        <v>309</v>
      </c>
    </row>
    <row r="1840" ht="15.75" customHeight="1">
      <c r="A1840" s="1" t="s">
        <v>2154</v>
      </c>
      <c r="B1840" s="2">
        <v>46174.0</v>
      </c>
      <c r="C1840" s="2">
        <v>46175.0</v>
      </c>
      <c r="D1840" s="1" t="s">
        <v>150</v>
      </c>
      <c r="E1840" s="1" t="s">
        <v>250</v>
      </c>
      <c r="F1840" s="3">
        <v>0.7708333333333334</v>
      </c>
      <c r="G1840" s="1">
        <v>5.0</v>
      </c>
      <c r="H1840" s="1">
        <v>3.0</v>
      </c>
      <c r="I1840" s="1">
        <v>360.0</v>
      </c>
      <c r="J1840" s="1">
        <v>36.0</v>
      </c>
      <c r="K1840" s="1">
        <v>0.0</v>
      </c>
      <c r="L1840" s="1" t="s">
        <v>315</v>
      </c>
      <c r="M1840" s="1" t="s">
        <v>302</v>
      </c>
      <c r="N1840" s="1">
        <v>31.0</v>
      </c>
      <c r="O1840" s="1" t="s">
        <v>312</v>
      </c>
      <c r="P1840" s="1" t="s">
        <v>304</v>
      </c>
      <c r="Q1840" s="1" t="s">
        <v>309</v>
      </c>
    </row>
    <row r="1841" ht="15.75" customHeight="1">
      <c r="A1841" s="1" t="s">
        <v>2155</v>
      </c>
      <c r="B1841" s="2">
        <v>46105.0</v>
      </c>
      <c r="C1841" s="2">
        <v>46112.0</v>
      </c>
      <c r="D1841" s="1" t="s">
        <v>88</v>
      </c>
      <c r="E1841" s="1" t="s">
        <v>252</v>
      </c>
      <c r="F1841" s="3">
        <v>0.7708333333333334</v>
      </c>
      <c r="G1841" s="1">
        <v>2.0</v>
      </c>
      <c r="H1841" s="1">
        <v>2.0</v>
      </c>
      <c r="I1841" s="1">
        <v>400.0</v>
      </c>
      <c r="J1841" s="1">
        <v>30.0</v>
      </c>
      <c r="K1841" s="1">
        <v>20.0</v>
      </c>
      <c r="L1841" s="1" t="s">
        <v>318</v>
      </c>
      <c r="M1841" s="1" t="s">
        <v>302</v>
      </c>
      <c r="N1841" s="1">
        <v>58.0</v>
      </c>
      <c r="O1841" s="1" t="s">
        <v>303</v>
      </c>
      <c r="P1841" s="1" t="s">
        <v>304</v>
      </c>
      <c r="Q1841" s="1" t="s">
        <v>309</v>
      </c>
    </row>
    <row r="1842" ht="15.75" customHeight="1">
      <c r="A1842" s="1" t="s">
        <v>2156</v>
      </c>
      <c r="B1842" s="2">
        <v>46152.0</v>
      </c>
      <c r="C1842" s="2">
        <v>46156.0</v>
      </c>
      <c r="D1842" s="1" t="s">
        <v>78</v>
      </c>
      <c r="E1842" s="1" t="s">
        <v>235</v>
      </c>
      <c r="F1842" s="3">
        <v>0.9375</v>
      </c>
      <c r="G1842" s="1">
        <v>8.0</v>
      </c>
      <c r="H1842" s="1">
        <v>2.0</v>
      </c>
      <c r="I1842" s="1">
        <v>300.0</v>
      </c>
      <c r="J1842" s="1">
        <v>30.0</v>
      </c>
      <c r="K1842" s="1">
        <v>0.0</v>
      </c>
      <c r="L1842" s="1" t="s">
        <v>318</v>
      </c>
      <c r="M1842" s="1" t="s">
        <v>302</v>
      </c>
      <c r="N1842" s="1">
        <v>19.0</v>
      </c>
      <c r="O1842" s="1" t="s">
        <v>308</v>
      </c>
      <c r="P1842" s="1" t="s">
        <v>304</v>
      </c>
      <c r="Q1842" s="1" t="s">
        <v>338</v>
      </c>
    </row>
    <row r="1843" ht="15.75" customHeight="1">
      <c r="A1843" s="1" t="s">
        <v>2157</v>
      </c>
      <c r="B1843" s="2">
        <v>46083.0</v>
      </c>
      <c r="C1843" s="2">
        <v>46089.0</v>
      </c>
      <c r="D1843" s="1" t="s">
        <v>100</v>
      </c>
      <c r="E1843" s="1" t="s">
        <v>191</v>
      </c>
      <c r="F1843" s="3">
        <v>0.6458333333333334</v>
      </c>
      <c r="G1843" s="1">
        <v>1.0</v>
      </c>
      <c r="H1843" s="1">
        <v>5.0</v>
      </c>
      <c r="I1843" s="1">
        <v>200.0</v>
      </c>
      <c r="J1843" s="1">
        <v>48.0</v>
      </c>
      <c r="K1843" s="1">
        <v>60.0</v>
      </c>
      <c r="L1843" s="1" t="s">
        <v>301</v>
      </c>
      <c r="M1843" s="1" t="s">
        <v>302</v>
      </c>
      <c r="N1843" s="1">
        <v>58.0</v>
      </c>
      <c r="O1843" s="1" t="s">
        <v>303</v>
      </c>
      <c r="P1843" s="1" t="s">
        <v>304</v>
      </c>
      <c r="Q1843" s="1" t="s">
        <v>305</v>
      </c>
    </row>
    <row r="1844" ht="15.75" customHeight="1">
      <c r="A1844" s="1" t="s">
        <v>2158</v>
      </c>
      <c r="B1844" s="2">
        <v>46062.0</v>
      </c>
      <c r="C1844" s="2">
        <v>46068.0</v>
      </c>
      <c r="D1844" s="1" t="s">
        <v>128</v>
      </c>
      <c r="E1844" s="1" t="s">
        <v>179</v>
      </c>
      <c r="F1844" s="3">
        <v>0.3958333333333333</v>
      </c>
      <c r="G1844" s="1">
        <v>7.0</v>
      </c>
      <c r="H1844" s="1">
        <v>4.0</v>
      </c>
      <c r="I1844" s="1">
        <v>420.0</v>
      </c>
      <c r="J1844" s="1">
        <v>42.0</v>
      </c>
      <c r="K1844" s="1">
        <v>60.0</v>
      </c>
      <c r="L1844" s="1" t="s">
        <v>318</v>
      </c>
      <c r="M1844" s="1" t="s">
        <v>302</v>
      </c>
      <c r="N1844" s="1">
        <v>49.0</v>
      </c>
      <c r="O1844" s="1" t="s">
        <v>303</v>
      </c>
      <c r="P1844" s="1" t="s">
        <v>304</v>
      </c>
      <c r="Q1844" s="1" t="s">
        <v>309</v>
      </c>
    </row>
    <row r="1845" ht="15.75" customHeight="1">
      <c r="A1845" s="1" t="s">
        <v>2159</v>
      </c>
      <c r="B1845" s="2">
        <v>46053.0</v>
      </c>
      <c r="C1845" s="2">
        <v>46053.0</v>
      </c>
      <c r="D1845" s="1" t="s">
        <v>62</v>
      </c>
      <c r="E1845" s="1" t="s">
        <v>184</v>
      </c>
      <c r="F1845" s="3">
        <v>0.8854166666666666</v>
      </c>
      <c r="G1845" s="1">
        <v>2.0</v>
      </c>
      <c r="H1845" s="1">
        <v>3.0</v>
      </c>
      <c r="I1845" s="1">
        <v>180.0</v>
      </c>
      <c r="J1845" s="1">
        <v>36.0</v>
      </c>
      <c r="K1845" s="1">
        <v>0.0</v>
      </c>
      <c r="L1845" s="1" t="s">
        <v>311</v>
      </c>
      <c r="M1845" s="1" t="s">
        <v>302</v>
      </c>
      <c r="N1845" s="1">
        <v>42.0</v>
      </c>
      <c r="O1845" s="1" t="s">
        <v>312</v>
      </c>
      <c r="P1845" s="1" t="s">
        <v>313</v>
      </c>
      <c r="Q1845" s="1" t="s">
        <v>305</v>
      </c>
    </row>
    <row r="1846" ht="15.75" customHeight="1">
      <c r="A1846" s="1" t="s">
        <v>2160</v>
      </c>
      <c r="B1846" s="2">
        <v>46192.0</v>
      </c>
      <c r="C1846" s="2">
        <v>46196.0</v>
      </c>
      <c r="D1846" s="1" t="s">
        <v>88</v>
      </c>
      <c r="E1846" s="1" t="s">
        <v>237</v>
      </c>
      <c r="F1846" s="3">
        <v>0.7708333333333334</v>
      </c>
      <c r="G1846" s="1">
        <v>9.0</v>
      </c>
      <c r="H1846" s="1">
        <v>2.0</v>
      </c>
      <c r="I1846" s="1">
        <v>180.0</v>
      </c>
      <c r="J1846" s="1">
        <v>30.0</v>
      </c>
      <c r="K1846" s="1">
        <v>0.0</v>
      </c>
      <c r="L1846" s="1" t="s">
        <v>301</v>
      </c>
      <c r="M1846" s="1" t="s">
        <v>302</v>
      </c>
      <c r="N1846" s="1">
        <v>38.0</v>
      </c>
      <c r="O1846" s="1" t="s">
        <v>312</v>
      </c>
      <c r="P1846" s="1" t="s">
        <v>304</v>
      </c>
      <c r="Q1846" s="1" t="s">
        <v>305</v>
      </c>
    </row>
    <row r="1847" ht="15.75" customHeight="1">
      <c r="A1847" s="1" t="s">
        <v>2161</v>
      </c>
      <c r="B1847" s="2">
        <v>46071.0</v>
      </c>
      <c r="C1847" s="2">
        <v>46076.0</v>
      </c>
      <c r="D1847" s="1" t="s">
        <v>46</v>
      </c>
      <c r="E1847" s="1" t="s">
        <v>235</v>
      </c>
      <c r="F1847" s="3">
        <v>0.9375</v>
      </c>
      <c r="G1847" s="1">
        <v>4.0</v>
      </c>
      <c r="H1847" s="1">
        <v>4.0</v>
      </c>
      <c r="I1847" s="1">
        <v>220.0</v>
      </c>
      <c r="J1847" s="1">
        <v>42.0</v>
      </c>
      <c r="K1847" s="1">
        <v>0.0</v>
      </c>
      <c r="L1847" s="1" t="s">
        <v>315</v>
      </c>
      <c r="M1847" s="1" t="s">
        <v>302</v>
      </c>
      <c r="N1847" s="1">
        <v>28.0</v>
      </c>
      <c r="O1847" s="1" t="s">
        <v>312</v>
      </c>
      <c r="P1847" s="1" t="s">
        <v>313</v>
      </c>
      <c r="Q1847" s="1" t="s">
        <v>305</v>
      </c>
    </row>
    <row r="1848" ht="15.75" customHeight="1">
      <c r="A1848" s="1" t="s">
        <v>2162</v>
      </c>
      <c r="B1848" s="2">
        <v>46110.0</v>
      </c>
      <c r="C1848" s="2">
        <v>46110.0</v>
      </c>
      <c r="D1848" s="1" t="s">
        <v>100</v>
      </c>
      <c r="E1848" s="1" t="s">
        <v>214</v>
      </c>
      <c r="F1848" s="3">
        <v>0.8854166666666666</v>
      </c>
      <c r="G1848" s="1">
        <v>8.0</v>
      </c>
      <c r="H1848" s="1">
        <v>4.0</v>
      </c>
      <c r="I1848" s="1">
        <v>320.0</v>
      </c>
      <c r="J1848" s="1">
        <v>42.0</v>
      </c>
      <c r="K1848" s="1">
        <v>0.0</v>
      </c>
      <c r="L1848" s="1" t="s">
        <v>301</v>
      </c>
      <c r="M1848" s="1" t="s">
        <v>302</v>
      </c>
      <c r="N1848" s="1">
        <v>23.0</v>
      </c>
      <c r="O1848" s="1" t="s">
        <v>303</v>
      </c>
      <c r="P1848" s="1" t="s">
        <v>304</v>
      </c>
      <c r="Q1848" s="1" t="s">
        <v>338</v>
      </c>
    </row>
    <row r="1849" ht="15.75" customHeight="1">
      <c r="A1849" s="1" t="s">
        <v>2163</v>
      </c>
      <c r="B1849" s="2">
        <v>46155.0</v>
      </c>
      <c r="C1849" s="2">
        <v>46159.0</v>
      </c>
      <c r="D1849" s="1" t="s">
        <v>104</v>
      </c>
      <c r="E1849" s="1" t="s">
        <v>206</v>
      </c>
      <c r="F1849" s="3">
        <v>0.3958333333333333</v>
      </c>
      <c r="G1849" s="1">
        <v>2.0</v>
      </c>
      <c r="H1849" s="1">
        <v>1.0</v>
      </c>
      <c r="I1849" s="1">
        <v>240.0</v>
      </c>
      <c r="J1849" s="1">
        <v>24.0</v>
      </c>
      <c r="K1849" s="1">
        <v>0.0</v>
      </c>
      <c r="L1849" s="1" t="s">
        <v>307</v>
      </c>
      <c r="M1849" s="1" t="s">
        <v>302</v>
      </c>
      <c r="N1849" s="1">
        <v>31.0</v>
      </c>
      <c r="O1849" s="1" t="s">
        <v>308</v>
      </c>
      <c r="P1849" s="1" t="s">
        <v>313</v>
      </c>
      <c r="Q1849" s="1" t="s">
        <v>305</v>
      </c>
    </row>
    <row r="1850" ht="15.75" customHeight="1">
      <c r="A1850" s="1" t="s">
        <v>2164</v>
      </c>
      <c r="B1850" s="2">
        <v>46146.0</v>
      </c>
      <c r="C1850" s="2">
        <v>46146.0</v>
      </c>
      <c r="D1850" s="1" t="s">
        <v>94</v>
      </c>
      <c r="E1850" s="1" t="s">
        <v>276</v>
      </c>
      <c r="F1850" s="3">
        <v>0.3958333333333333</v>
      </c>
      <c r="G1850" s="1">
        <v>2.0</v>
      </c>
      <c r="H1850" s="1">
        <v>4.0</v>
      </c>
      <c r="I1850" s="1">
        <v>240.0</v>
      </c>
      <c r="J1850" s="1">
        <v>42.0</v>
      </c>
      <c r="K1850" s="1">
        <v>150.0</v>
      </c>
      <c r="L1850" s="1" t="s">
        <v>318</v>
      </c>
      <c r="M1850" s="1" t="s">
        <v>363</v>
      </c>
      <c r="N1850" s="1">
        <v>38.0</v>
      </c>
      <c r="O1850" s="1" t="s">
        <v>303</v>
      </c>
      <c r="P1850" s="1" t="s">
        <v>313</v>
      </c>
      <c r="Q1850" s="1" t="s">
        <v>305</v>
      </c>
    </row>
    <row r="1851" ht="15.75" customHeight="1">
      <c r="A1851" s="1" t="s">
        <v>2165</v>
      </c>
      <c r="B1851" s="2">
        <v>46052.0</v>
      </c>
      <c r="C1851" s="2">
        <v>46057.0</v>
      </c>
      <c r="D1851" s="1" t="s">
        <v>91</v>
      </c>
      <c r="E1851" s="1" t="s">
        <v>228</v>
      </c>
      <c r="F1851" s="3">
        <v>0.7708333333333334</v>
      </c>
      <c r="G1851" s="1">
        <v>5.0</v>
      </c>
      <c r="H1851" s="1">
        <v>3.0</v>
      </c>
      <c r="I1851" s="1">
        <v>340.0</v>
      </c>
      <c r="J1851" s="1">
        <v>36.0</v>
      </c>
      <c r="K1851" s="1">
        <v>40.0</v>
      </c>
      <c r="L1851" s="1" t="s">
        <v>318</v>
      </c>
      <c r="M1851" s="1" t="s">
        <v>302</v>
      </c>
      <c r="N1851" s="1">
        <v>46.0</v>
      </c>
      <c r="O1851" s="1" t="s">
        <v>303</v>
      </c>
      <c r="P1851" s="1" t="s">
        <v>304</v>
      </c>
      <c r="Q1851" s="1" t="s">
        <v>309</v>
      </c>
    </row>
    <row r="1852" ht="15.75" customHeight="1">
      <c r="A1852" s="1" t="s">
        <v>2166</v>
      </c>
      <c r="B1852" s="2">
        <v>46059.0</v>
      </c>
      <c r="C1852" s="2">
        <v>46062.0</v>
      </c>
      <c r="D1852" s="1" t="s">
        <v>91</v>
      </c>
      <c r="E1852" s="1" t="s">
        <v>212</v>
      </c>
      <c r="F1852" s="3">
        <v>0.8854166666666666</v>
      </c>
      <c r="G1852" s="1">
        <v>7.0</v>
      </c>
      <c r="H1852" s="1">
        <v>2.0</v>
      </c>
      <c r="I1852" s="1">
        <v>200.0</v>
      </c>
      <c r="J1852" s="1">
        <v>30.0</v>
      </c>
      <c r="K1852" s="1">
        <v>20.0</v>
      </c>
      <c r="L1852" s="1" t="s">
        <v>307</v>
      </c>
      <c r="M1852" s="1" t="s">
        <v>302</v>
      </c>
      <c r="N1852" s="1">
        <v>48.0</v>
      </c>
      <c r="O1852" s="1" t="s">
        <v>308</v>
      </c>
      <c r="P1852" s="1" t="s">
        <v>304</v>
      </c>
      <c r="Q1852" s="1" t="s">
        <v>305</v>
      </c>
    </row>
    <row r="1853" ht="15.75" customHeight="1">
      <c r="A1853" s="1" t="s">
        <v>2167</v>
      </c>
      <c r="B1853" s="2">
        <v>46131.0</v>
      </c>
      <c r="C1853" s="2">
        <v>46137.0</v>
      </c>
      <c r="D1853" s="1" t="s">
        <v>144</v>
      </c>
      <c r="E1853" s="1" t="s">
        <v>168</v>
      </c>
      <c r="F1853" s="3">
        <v>0.53125</v>
      </c>
      <c r="G1853" s="1">
        <v>4.0</v>
      </c>
      <c r="H1853" s="1">
        <v>3.0</v>
      </c>
      <c r="I1853" s="1">
        <v>160.0</v>
      </c>
      <c r="J1853" s="1">
        <v>36.0</v>
      </c>
      <c r="K1853" s="1">
        <v>150.0</v>
      </c>
      <c r="L1853" s="1" t="s">
        <v>301</v>
      </c>
      <c r="M1853" s="1" t="s">
        <v>302</v>
      </c>
      <c r="N1853" s="1">
        <v>48.0</v>
      </c>
      <c r="O1853" s="1" t="s">
        <v>303</v>
      </c>
      <c r="P1853" s="1" t="s">
        <v>304</v>
      </c>
      <c r="Q1853" s="1" t="s">
        <v>305</v>
      </c>
    </row>
    <row r="1854" ht="15.75" customHeight="1">
      <c r="A1854" s="1" t="s">
        <v>2168</v>
      </c>
      <c r="B1854" s="2">
        <v>46053.0</v>
      </c>
      <c r="C1854" s="2">
        <v>46058.0</v>
      </c>
      <c r="D1854" s="1" t="s">
        <v>85</v>
      </c>
      <c r="E1854" s="1" t="s">
        <v>242</v>
      </c>
      <c r="F1854" s="3">
        <v>0.53125</v>
      </c>
      <c r="G1854" s="1">
        <v>8.0</v>
      </c>
      <c r="H1854" s="1">
        <v>3.0</v>
      </c>
      <c r="I1854" s="1">
        <v>240.0</v>
      </c>
      <c r="J1854" s="1">
        <v>36.0</v>
      </c>
      <c r="K1854" s="1">
        <v>100.0</v>
      </c>
      <c r="L1854" s="1" t="s">
        <v>311</v>
      </c>
      <c r="M1854" s="1" t="s">
        <v>302</v>
      </c>
      <c r="N1854" s="1">
        <v>60.0</v>
      </c>
      <c r="O1854" s="1" t="s">
        <v>308</v>
      </c>
      <c r="P1854" s="1" t="s">
        <v>313</v>
      </c>
      <c r="Q1854" s="1" t="s">
        <v>305</v>
      </c>
    </row>
    <row r="1855" ht="15.75" customHeight="1">
      <c r="A1855" s="1" t="s">
        <v>2169</v>
      </c>
      <c r="B1855" s="2">
        <v>46166.0</v>
      </c>
      <c r="C1855" s="2">
        <v>46169.0</v>
      </c>
      <c r="D1855" s="1" t="s">
        <v>104</v>
      </c>
      <c r="E1855" s="1" t="s">
        <v>184</v>
      </c>
      <c r="F1855" s="3">
        <v>0.6458333333333334</v>
      </c>
      <c r="G1855" s="1">
        <v>2.0</v>
      </c>
      <c r="H1855" s="1">
        <v>4.0</v>
      </c>
      <c r="I1855" s="1">
        <v>360.0</v>
      </c>
      <c r="J1855" s="1">
        <v>42.0</v>
      </c>
      <c r="K1855" s="1">
        <v>0.0</v>
      </c>
      <c r="L1855" s="1" t="s">
        <v>311</v>
      </c>
      <c r="M1855" s="1" t="s">
        <v>302</v>
      </c>
      <c r="N1855" s="1">
        <v>60.0</v>
      </c>
      <c r="O1855" s="1" t="s">
        <v>308</v>
      </c>
      <c r="P1855" s="1" t="s">
        <v>304</v>
      </c>
      <c r="Q1855" s="1" t="s">
        <v>309</v>
      </c>
    </row>
    <row r="1856" ht="15.75" customHeight="1">
      <c r="A1856" s="1" t="s">
        <v>2170</v>
      </c>
      <c r="B1856" s="2">
        <v>46099.0</v>
      </c>
      <c r="C1856" s="2">
        <v>46100.0</v>
      </c>
      <c r="D1856" s="1" t="s">
        <v>50</v>
      </c>
      <c r="E1856" s="1" t="s">
        <v>283</v>
      </c>
      <c r="F1856" s="3">
        <v>0.53125</v>
      </c>
      <c r="G1856" s="1">
        <v>5.0</v>
      </c>
      <c r="H1856" s="1">
        <v>1.0</v>
      </c>
      <c r="I1856" s="1">
        <v>180.0</v>
      </c>
      <c r="J1856" s="1">
        <v>24.0</v>
      </c>
      <c r="K1856" s="1">
        <v>0.0</v>
      </c>
      <c r="L1856" s="1" t="s">
        <v>318</v>
      </c>
      <c r="M1856" s="1" t="s">
        <v>302</v>
      </c>
      <c r="N1856" s="1">
        <v>52.0</v>
      </c>
      <c r="O1856" s="1" t="s">
        <v>312</v>
      </c>
      <c r="P1856" s="1" t="s">
        <v>304</v>
      </c>
      <c r="Q1856" s="1" t="s">
        <v>305</v>
      </c>
    </row>
    <row r="1857" ht="15.75" customHeight="1">
      <c r="A1857" s="1" t="s">
        <v>2171</v>
      </c>
      <c r="B1857" s="2">
        <v>46142.0</v>
      </c>
      <c r="C1857" s="2">
        <v>46145.0</v>
      </c>
      <c r="D1857" s="1" t="s">
        <v>40</v>
      </c>
      <c r="E1857" s="1" t="s">
        <v>224</v>
      </c>
      <c r="F1857" s="3">
        <v>0.9375</v>
      </c>
      <c r="G1857" s="1">
        <v>3.0</v>
      </c>
      <c r="H1857" s="1">
        <v>4.0</v>
      </c>
      <c r="I1857" s="1">
        <v>280.0</v>
      </c>
      <c r="J1857" s="1">
        <v>42.0</v>
      </c>
      <c r="K1857" s="1">
        <v>0.0</v>
      </c>
      <c r="L1857" s="1" t="s">
        <v>301</v>
      </c>
      <c r="M1857" s="1" t="s">
        <v>302</v>
      </c>
      <c r="N1857" s="1">
        <v>40.0</v>
      </c>
      <c r="O1857" s="1" t="s">
        <v>312</v>
      </c>
      <c r="P1857" s="1" t="s">
        <v>304</v>
      </c>
      <c r="Q1857" s="1" t="s">
        <v>338</v>
      </c>
    </row>
    <row r="1858" ht="15.75" customHeight="1">
      <c r="A1858" s="1" t="s">
        <v>2172</v>
      </c>
      <c r="B1858" s="2">
        <v>46183.0</v>
      </c>
      <c r="C1858" s="2">
        <v>46190.0</v>
      </c>
      <c r="D1858" s="1" t="s">
        <v>36</v>
      </c>
      <c r="E1858" s="1" t="s">
        <v>262</v>
      </c>
      <c r="F1858" s="3">
        <v>0.53125</v>
      </c>
      <c r="G1858" s="1">
        <v>2.0</v>
      </c>
      <c r="H1858" s="1">
        <v>3.0</v>
      </c>
      <c r="I1858" s="1">
        <v>240.0</v>
      </c>
      <c r="J1858" s="1">
        <v>36.0</v>
      </c>
      <c r="K1858" s="1">
        <v>0.0</v>
      </c>
      <c r="L1858" s="1" t="s">
        <v>301</v>
      </c>
      <c r="M1858" s="1" t="s">
        <v>302</v>
      </c>
      <c r="N1858" s="1">
        <v>28.0</v>
      </c>
      <c r="O1858" s="1" t="s">
        <v>303</v>
      </c>
      <c r="P1858" s="1" t="s">
        <v>304</v>
      </c>
      <c r="Q1858" s="1" t="s">
        <v>305</v>
      </c>
    </row>
    <row r="1859" ht="15.75" customHeight="1">
      <c r="A1859" s="1" t="s">
        <v>2173</v>
      </c>
      <c r="B1859" s="2">
        <v>46126.0</v>
      </c>
      <c r="C1859" s="2">
        <v>46127.0</v>
      </c>
      <c r="D1859" s="1" t="s">
        <v>94</v>
      </c>
      <c r="E1859" s="1" t="s">
        <v>208</v>
      </c>
      <c r="F1859" s="3">
        <v>0.7708333333333334</v>
      </c>
      <c r="G1859" s="1">
        <v>7.0</v>
      </c>
      <c r="H1859" s="1">
        <v>2.0</v>
      </c>
      <c r="I1859" s="1">
        <v>180.0</v>
      </c>
      <c r="J1859" s="1">
        <v>30.0</v>
      </c>
      <c r="K1859" s="1">
        <v>60.0</v>
      </c>
      <c r="L1859" s="1" t="s">
        <v>315</v>
      </c>
      <c r="M1859" s="1" t="s">
        <v>302</v>
      </c>
      <c r="N1859" s="1">
        <v>60.0</v>
      </c>
      <c r="O1859" s="1" t="s">
        <v>303</v>
      </c>
      <c r="P1859" s="1" t="s">
        <v>313</v>
      </c>
      <c r="Q1859" s="1" t="s">
        <v>305</v>
      </c>
    </row>
    <row r="1860" ht="15.75" customHeight="1">
      <c r="A1860" s="1" t="s">
        <v>2174</v>
      </c>
      <c r="B1860" s="2">
        <v>46166.0</v>
      </c>
      <c r="C1860" s="2">
        <v>46169.0</v>
      </c>
      <c r="D1860" s="1" t="s">
        <v>100</v>
      </c>
      <c r="E1860" s="1" t="s">
        <v>235</v>
      </c>
      <c r="F1860" s="3">
        <v>0.8854166666666666</v>
      </c>
      <c r="G1860" s="1">
        <v>7.0</v>
      </c>
      <c r="H1860" s="1">
        <v>1.0</v>
      </c>
      <c r="I1860" s="1">
        <v>220.0</v>
      </c>
      <c r="J1860" s="1">
        <v>24.0</v>
      </c>
      <c r="K1860" s="1">
        <v>150.0</v>
      </c>
      <c r="L1860" s="1" t="s">
        <v>307</v>
      </c>
      <c r="M1860" s="1" t="s">
        <v>302</v>
      </c>
      <c r="N1860" s="1">
        <v>26.0</v>
      </c>
      <c r="O1860" s="1" t="s">
        <v>303</v>
      </c>
      <c r="P1860" s="1" t="s">
        <v>304</v>
      </c>
      <c r="Q1860" s="1" t="s">
        <v>305</v>
      </c>
    </row>
    <row r="1861" ht="15.75" customHeight="1">
      <c r="A1861" s="1" t="s">
        <v>2175</v>
      </c>
      <c r="B1861" s="2">
        <v>46074.0</v>
      </c>
      <c r="C1861" s="2">
        <v>46074.0</v>
      </c>
      <c r="D1861" s="1" t="s">
        <v>120</v>
      </c>
      <c r="E1861" s="1" t="s">
        <v>232</v>
      </c>
      <c r="F1861" s="3">
        <v>0.8854166666666666</v>
      </c>
      <c r="G1861" s="1">
        <v>7.0</v>
      </c>
      <c r="H1861" s="1">
        <v>6.0</v>
      </c>
      <c r="I1861" s="1">
        <v>180.0</v>
      </c>
      <c r="J1861" s="1">
        <v>54.0</v>
      </c>
      <c r="K1861" s="1">
        <v>40.0</v>
      </c>
      <c r="L1861" s="1" t="s">
        <v>311</v>
      </c>
      <c r="M1861" s="1" t="s">
        <v>302</v>
      </c>
      <c r="N1861" s="1">
        <v>59.0</v>
      </c>
      <c r="O1861" s="1" t="s">
        <v>308</v>
      </c>
      <c r="P1861" s="1" t="s">
        <v>304</v>
      </c>
      <c r="Q1861" s="1" t="s">
        <v>305</v>
      </c>
    </row>
    <row r="1862" ht="15.75" customHeight="1">
      <c r="A1862" s="1" t="s">
        <v>2176</v>
      </c>
      <c r="B1862" s="2">
        <v>46129.0</v>
      </c>
      <c r="C1862" s="2">
        <v>46135.0</v>
      </c>
      <c r="D1862" s="1" t="s">
        <v>62</v>
      </c>
      <c r="E1862" s="1" t="s">
        <v>182</v>
      </c>
      <c r="F1862" s="3">
        <v>0.3958333333333333</v>
      </c>
      <c r="G1862" s="1">
        <v>2.0</v>
      </c>
      <c r="H1862" s="1">
        <v>4.0</v>
      </c>
      <c r="I1862" s="1">
        <v>340.0</v>
      </c>
      <c r="J1862" s="1">
        <v>42.0</v>
      </c>
      <c r="K1862" s="1">
        <v>150.0</v>
      </c>
      <c r="L1862" s="1" t="s">
        <v>307</v>
      </c>
      <c r="M1862" s="1" t="s">
        <v>302</v>
      </c>
      <c r="N1862" s="1">
        <v>22.0</v>
      </c>
      <c r="O1862" s="1" t="s">
        <v>303</v>
      </c>
      <c r="P1862" s="1" t="s">
        <v>313</v>
      </c>
      <c r="Q1862" s="1" t="s">
        <v>309</v>
      </c>
    </row>
    <row r="1863" ht="15.75" customHeight="1">
      <c r="A1863" s="1" t="s">
        <v>2177</v>
      </c>
      <c r="B1863" s="2">
        <v>46084.0</v>
      </c>
      <c r="C1863" s="2">
        <v>46088.0</v>
      </c>
      <c r="D1863" s="1" t="s">
        <v>30</v>
      </c>
      <c r="E1863" s="1" t="s">
        <v>170</v>
      </c>
      <c r="F1863" s="3">
        <v>0.6458333333333334</v>
      </c>
      <c r="G1863" s="1">
        <v>9.0</v>
      </c>
      <c r="H1863" s="1">
        <v>4.0</v>
      </c>
      <c r="I1863" s="1">
        <v>240.0</v>
      </c>
      <c r="J1863" s="1">
        <v>42.0</v>
      </c>
      <c r="K1863" s="1">
        <v>60.0</v>
      </c>
      <c r="L1863" s="1" t="s">
        <v>315</v>
      </c>
      <c r="M1863" s="1" t="s">
        <v>302</v>
      </c>
      <c r="N1863" s="1">
        <v>32.0</v>
      </c>
      <c r="O1863" s="1" t="s">
        <v>308</v>
      </c>
      <c r="P1863" s="1" t="s">
        <v>304</v>
      </c>
      <c r="Q1863" s="1" t="s">
        <v>305</v>
      </c>
    </row>
    <row r="1864" ht="15.75" customHeight="1">
      <c r="A1864" s="1" t="s">
        <v>2178</v>
      </c>
      <c r="B1864" s="2">
        <v>46135.0</v>
      </c>
      <c r="C1864" s="2">
        <v>46141.0</v>
      </c>
      <c r="D1864" s="1" t="s">
        <v>78</v>
      </c>
      <c r="E1864" s="1" t="s">
        <v>230</v>
      </c>
      <c r="F1864" s="3">
        <v>0.8854166666666666</v>
      </c>
      <c r="G1864" s="1">
        <v>1.0</v>
      </c>
      <c r="H1864" s="1">
        <v>2.0</v>
      </c>
      <c r="I1864" s="1">
        <v>320.0</v>
      </c>
      <c r="J1864" s="1">
        <v>30.0</v>
      </c>
      <c r="K1864" s="1">
        <v>40.0</v>
      </c>
      <c r="L1864" s="1" t="s">
        <v>307</v>
      </c>
      <c r="M1864" s="1" t="s">
        <v>302</v>
      </c>
      <c r="N1864" s="1">
        <v>46.0</v>
      </c>
      <c r="O1864" s="1" t="s">
        <v>308</v>
      </c>
      <c r="P1864" s="1" t="s">
        <v>313</v>
      </c>
      <c r="Q1864" s="1" t="s">
        <v>338</v>
      </c>
    </row>
    <row r="1865" ht="15.75" customHeight="1">
      <c r="A1865" s="1" t="s">
        <v>2179</v>
      </c>
      <c r="B1865" s="2">
        <v>46093.0</v>
      </c>
      <c r="C1865" s="2">
        <v>46099.0</v>
      </c>
      <c r="D1865" s="1" t="s">
        <v>25</v>
      </c>
      <c r="E1865" s="1" t="s">
        <v>208</v>
      </c>
      <c r="F1865" s="3">
        <v>0.3958333333333333</v>
      </c>
      <c r="G1865" s="1">
        <v>8.0</v>
      </c>
      <c r="H1865" s="1">
        <v>3.0</v>
      </c>
      <c r="I1865" s="1">
        <v>180.0</v>
      </c>
      <c r="J1865" s="1">
        <v>36.0</v>
      </c>
      <c r="K1865" s="1">
        <v>0.0</v>
      </c>
      <c r="L1865" s="1" t="s">
        <v>307</v>
      </c>
      <c r="M1865" s="1" t="s">
        <v>302</v>
      </c>
      <c r="N1865" s="1">
        <v>40.0</v>
      </c>
      <c r="O1865" s="1" t="s">
        <v>312</v>
      </c>
      <c r="P1865" s="1" t="s">
        <v>313</v>
      </c>
      <c r="Q1865" s="1" t="s">
        <v>305</v>
      </c>
    </row>
    <row r="1866" ht="15.75" customHeight="1">
      <c r="A1866" s="1" t="s">
        <v>2180</v>
      </c>
      <c r="B1866" s="2">
        <v>46134.0</v>
      </c>
      <c r="C1866" s="2">
        <v>46138.0</v>
      </c>
      <c r="D1866" s="1" t="s">
        <v>25</v>
      </c>
      <c r="E1866" s="1" t="s">
        <v>224</v>
      </c>
      <c r="F1866" s="3">
        <v>0.7708333333333334</v>
      </c>
      <c r="G1866" s="1">
        <v>2.0</v>
      </c>
      <c r="H1866" s="1">
        <v>1.0</v>
      </c>
      <c r="I1866" s="1">
        <v>200.0</v>
      </c>
      <c r="J1866" s="1">
        <v>24.0</v>
      </c>
      <c r="K1866" s="1">
        <v>0.0</v>
      </c>
      <c r="L1866" s="1" t="s">
        <v>315</v>
      </c>
      <c r="M1866" s="1" t="s">
        <v>302</v>
      </c>
      <c r="N1866" s="1">
        <v>26.0</v>
      </c>
      <c r="O1866" s="1" t="s">
        <v>303</v>
      </c>
      <c r="P1866" s="1" t="s">
        <v>313</v>
      </c>
      <c r="Q1866" s="1" t="s">
        <v>305</v>
      </c>
    </row>
    <row r="1867" ht="15.75" customHeight="1">
      <c r="A1867" s="1" t="s">
        <v>2181</v>
      </c>
      <c r="B1867" s="2">
        <v>46187.0</v>
      </c>
      <c r="C1867" s="2">
        <v>46193.0</v>
      </c>
      <c r="D1867" s="1" t="s">
        <v>134</v>
      </c>
      <c r="E1867" s="1" t="s">
        <v>266</v>
      </c>
      <c r="F1867" s="3">
        <v>0.9375</v>
      </c>
      <c r="G1867" s="1">
        <v>4.0</v>
      </c>
      <c r="H1867" s="1">
        <v>2.0</v>
      </c>
      <c r="I1867" s="1">
        <v>220.0</v>
      </c>
      <c r="J1867" s="1">
        <v>30.0</v>
      </c>
      <c r="K1867" s="1">
        <v>60.0</v>
      </c>
      <c r="L1867" s="1" t="s">
        <v>318</v>
      </c>
      <c r="M1867" s="1" t="s">
        <v>302</v>
      </c>
      <c r="N1867" s="1">
        <v>49.0</v>
      </c>
      <c r="O1867" s="1" t="s">
        <v>312</v>
      </c>
      <c r="P1867" s="1" t="s">
        <v>304</v>
      </c>
      <c r="Q1867" s="1" t="s">
        <v>305</v>
      </c>
    </row>
    <row r="1868" ht="15.75" customHeight="1">
      <c r="A1868" s="1" t="s">
        <v>2182</v>
      </c>
      <c r="B1868" s="2">
        <v>46099.0</v>
      </c>
      <c r="C1868" s="2">
        <v>46099.0</v>
      </c>
      <c r="D1868" s="1" t="s">
        <v>11</v>
      </c>
      <c r="E1868" s="1" t="s">
        <v>252</v>
      </c>
      <c r="F1868" s="3">
        <v>0.3958333333333333</v>
      </c>
      <c r="G1868" s="1">
        <v>2.0</v>
      </c>
      <c r="H1868" s="1">
        <v>1.0</v>
      </c>
      <c r="I1868" s="1">
        <v>220.0</v>
      </c>
      <c r="J1868" s="1">
        <v>24.0</v>
      </c>
      <c r="K1868" s="1">
        <v>0.0</v>
      </c>
      <c r="L1868" s="1" t="s">
        <v>307</v>
      </c>
      <c r="M1868" s="1" t="s">
        <v>302</v>
      </c>
      <c r="N1868" s="1">
        <v>39.0</v>
      </c>
      <c r="O1868" s="1" t="s">
        <v>312</v>
      </c>
      <c r="P1868" s="1" t="s">
        <v>313</v>
      </c>
      <c r="Q1868" s="1" t="s">
        <v>305</v>
      </c>
    </row>
    <row r="1869" ht="15.75" customHeight="1">
      <c r="A1869" s="1" t="s">
        <v>2183</v>
      </c>
      <c r="B1869" s="2">
        <v>46163.0</v>
      </c>
      <c r="C1869" s="2">
        <v>46169.0</v>
      </c>
      <c r="D1869" s="1" t="s">
        <v>69</v>
      </c>
      <c r="E1869" s="1" t="s">
        <v>191</v>
      </c>
      <c r="F1869" s="3">
        <v>0.53125</v>
      </c>
      <c r="G1869" s="1">
        <v>2.0</v>
      </c>
      <c r="H1869" s="1">
        <v>5.0</v>
      </c>
      <c r="I1869" s="1">
        <v>380.0</v>
      </c>
      <c r="J1869" s="1">
        <v>48.0</v>
      </c>
      <c r="K1869" s="1">
        <v>0.0</v>
      </c>
      <c r="L1869" s="1" t="s">
        <v>315</v>
      </c>
      <c r="M1869" s="1" t="s">
        <v>302</v>
      </c>
      <c r="N1869" s="1">
        <v>48.0</v>
      </c>
      <c r="O1869" s="1" t="s">
        <v>312</v>
      </c>
      <c r="P1869" s="1" t="s">
        <v>313</v>
      </c>
      <c r="Q1869" s="1" t="s">
        <v>309</v>
      </c>
    </row>
    <row r="1870" ht="15.75" customHeight="1">
      <c r="A1870" s="1" t="s">
        <v>2184</v>
      </c>
      <c r="B1870" s="2">
        <v>46093.0</v>
      </c>
      <c r="C1870" s="2">
        <v>46099.0</v>
      </c>
      <c r="D1870" s="1" t="s">
        <v>108</v>
      </c>
      <c r="E1870" s="1" t="s">
        <v>276</v>
      </c>
      <c r="F1870" s="3">
        <v>0.53125</v>
      </c>
      <c r="G1870" s="1">
        <v>3.0</v>
      </c>
      <c r="H1870" s="1">
        <v>2.0</v>
      </c>
      <c r="I1870" s="1">
        <v>240.0</v>
      </c>
      <c r="J1870" s="1">
        <v>30.0</v>
      </c>
      <c r="K1870" s="1">
        <v>20.0</v>
      </c>
      <c r="L1870" s="1" t="s">
        <v>315</v>
      </c>
      <c r="M1870" s="1" t="s">
        <v>302</v>
      </c>
      <c r="N1870" s="1">
        <v>30.0</v>
      </c>
      <c r="O1870" s="1" t="s">
        <v>308</v>
      </c>
      <c r="P1870" s="1" t="s">
        <v>313</v>
      </c>
      <c r="Q1870" s="1" t="s">
        <v>305</v>
      </c>
    </row>
    <row r="1871" ht="15.75" customHeight="1">
      <c r="A1871" s="1" t="s">
        <v>2185</v>
      </c>
      <c r="B1871" s="2">
        <v>46201.0</v>
      </c>
      <c r="C1871" s="2">
        <v>46208.0</v>
      </c>
      <c r="D1871" s="1" t="s">
        <v>76</v>
      </c>
      <c r="E1871" s="1" t="s">
        <v>237</v>
      </c>
      <c r="F1871" s="3">
        <v>0.6458333333333334</v>
      </c>
      <c r="G1871" s="1">
        <v>1.0</v>
      </c>
      <c r="H1871" s="1">
        <v>4.0</v>
      </c>
      <c r="I1871" s="1">
        <v>360.0</v>
      </c>
      <c r="J1871" s="1">
        <v>42.0</v>
      </c>
      <c r="K1871" s="1">
        <v>0.0</v>
      </c>
      <c r="L1871" s="1" t="s">
        <v>301</v>
      </c>
      <c r="M1871" s="1" t="s">
        <v>302</v>
      </c>
      <c r="N1871" s="1">
        <v>18.0</v>
      </c>
      <c r="O1871" s="1" t="s">
        <v>312</v>
      </c>
      <c r="P1871" s="1" t="s">
        <v>313</v>
      </c>
      <c r="Q1871" s="1" t="s">
        <v>309</v>
      </c>
    </row>
    <row r="1872" ht="15.75" customHeight="1">
      <c r="A1872" s="1" t="s">
        <v>2186</v>
      </c>
      <c r="B1872" s="2">
        <v>46085.0</v>
      </c>
      <c r="C1872" s="2">
        <v>46092.0</v>
      </c>
      <c r="D1872" s="1" t="s">
        <v>69</v>
      </c>
      <c r="E1872" s="1" t="s">
        <v>232</v>
      </c>
      <c r="F1872" s="3">
        <v>0.8854166666666666</v>
      </c>
      <c r="G1872" s="1">
        <v>1.0</v>
      </c>
      <c r="H1872" s="1">
        <v>1.0</v>
      </c>
      <c r="I1872" s="1">
        <v>260.0</v>
      </c>
      <c r="J1872" s="1">
        <v>24.0</v>
      </c>
      <c r="K1872" s="1">
        <v>0.0</v>
      </c>
      <c r="L1872" s="1" t="s">
        <v>315</v>
      </c>
      <c r="M1872" s="1" t="s">
        <v>302</v>
      </c>
      <c r="N1872" s="1">
        <v>41.0</v>
      </c>
      <c r="O1872" s="1" t="s">
        <v>308</v>
      </c>
      <c r="P1872" s="1" t="s">
        <v>313</v>
      </c>
      <c r="Q1872" s="1" t="s">
        <v>338</v>
      </c>
    </row>
    <row r="1873" ht="15.75" customHeight="1">
      <c r="A1873" s="1" t="s">
        <v>2187</v>
      </c>
      <c r="B1873" s="2">
        <v>46085.0</v>
      </c>
      <c r="C1873" s="2">
        <v>46086.0</v>
      </c>
      <c r="D1873" s="1" t="s">
        <v>40</v>
      </c>
      <c r="E1873" s="1" t="s">
        <v>258</v>
      </c>
      <c r="F1873" s="3">
        <v>0.7708333333333334</v>
      </c>
      <c r="G1873" s="1">
        <v>9.0</v>
      </c>
      <c r="H1873" s="1">
        <v>2.0</v>
      </c>
      <c r="I1873" s="1">
        <v>180.0</v>
      </c>
      <c r="J1873" s="1">
        <v>30.0</v>
      </c>
      <c r="K1873" s="1">
        <v>150.0</v>
      </c>
      <c r="L1873" s="1" t="s">
        <v>318</v>
      </c>
      <c r="M1873" s="1" t="s">
        <v>302</v>
      </c>
      <c r="N1873" s="1">
        <v>45.0</v>
      </c>
      <c r="O1873" s="1" t="s">
        <v>308</v>
      </c>
      <c r="P1873" s="1" t="s">
        <v>304</v>
      </c>
      <c r="Q1873" s="1" t="s">
        <v>305</v>
      </c>
    </row>
    <row r="1874" ht="15.75" customHeight="1">
      <c r="A1874" s="1" t="s">
        <v>2188</v>
      </c>
      <c r="B1874" s="2">
        <v>46026.0</v>
      </c>
      <c r="C1874" s="2">
        <v>46033.0</v>
      </c>
      <c r="D1874" s="1" t="s">
        <v>118</v>
      </c>
      <c r="E1874" s="1" t="s">
        <v>175</v>
      </c>
      <c r="F1874" s="3">
        <v>0.8854166666666666</v>
      </c>
      <c r="G1874" s="1">
        <v>3.0</v>
      </c>
      <c r="H1874" s="1">
        <v>3.0</v>
      </c>
      <c r="I1874" s="1">
        <v>380.0</v>
      </c>
      <c r="J1874" s="1">
        <v>36.0</v>
      </c>
      <c r="K1874" s="1">
        <v>0.0</v>
      </c>
      <c r="L1874" s="1" t="s">
        <v>318</v>
      </c>
      <c r="M1874" s="1" t="s">
        <v>302</v>
      </c>
      <c r="N1874" s="1">
        <v>58.0</v>
      </c>
      <c r="O1874" s="1" t="s">
        <v>312</v>
      </c>
      <c r="P1874" s="1" t="s">
        <v>304</v>
      </c>
      <c r="Q1874" s="1" t="s">
        <v>309</v>
      </c>
    </row>
    <row r="1875" ht="15.75" customHeight="1">
      <c r="A1875" s="1" t="s">
        <v>2189</v>
      </c>
      <c r="B1875" s="2">
        <v>46107.0</v>
      </c>
      <c r="C1875" s="2">
        <v>46114.0</v>
      </c>
      <c r="D1875" s="1" t="s">
        <v>125</v>
      </c>
      <c r="E1875" s="1" t="s">
        <v>230</v>
      </c>
      <c r="F1875" s="3">
        <v>0.9375</v>
      </c>
      <c r="G1875" s="1">
        <v>2.0</v>
      </c>
      <c r="H1875" s="1">
        <v>3.0</v>
      </c>
      <c r="I1875" s="1">
        <v>420.0</v>
      </c>
      <c r="J1875" s="1">
        <v>36.0</v>
      </c>
      <c r="K1875" s="1">
        <v>0.0</v>
      </c>
      <c r="L1875" s="1" t="s">
        <v>311</v>
      </c>
      <c r="M1875" s="1" t="s">
        <v>302</v>
      </c>
      <c r="N1875" s="1">
        <v>55.0</v>
      </c>
      <c r="O1875" s="1" t="s">
        <v>303</v>
      </c>
      <c r="P1875" s="1" t="s">
        <v>304</v>
      </c>
      <c r="Q1875" s="1" t="s">
        <v>309</v>
      </c>
    </row>
    <row r="1876" ht="15.75" customHeight="1">
      <c r="A1876" s="1" t="s">
        <v>2190</v>
      </c>
      <c r="B1876" s="2">
        <v>46118.0</v>
      </c>
      <c r="C1876" s="2">
        <v>46122.0</v>
      </c>
      <c r="D1876" s="1" t="s">
        <v>30</v>
      </c>
      <c r="E1876" s="1" t="s">
        <v>283</v>
      </c>
      <c r="F1876" s="3">
        <v>0.53125</v>
      </c>
      <c r="G1876" s="1">
        <v>5.0</v>
      </c>
      <c r="H1876" s="1">
        <v>1.0</v>
      </c>
      <c r="I1876" s="1">
        <v>180.0</v>
      </c>
      <c r="J1876" s="1">
        <v>24.0</v>
      </c>
      <c r="K1876" s="1">
        <v>0.0</v>
      </c>
      <c r="L1876" s="1" t="s">
        <v>318</v>
      </c>
      <c r="M1876" s="1" t="s">
        <v>302</v>
      </c>
      <c r="N1876" s="1">
        <v>21.0</v>
      </c>
      <c r="O1876" s="1" t="s">
        <v>312</v>
      </c>
      <c r="P1876" s="1" t="s">
        <v>313</v>
      </c>
      <c r="Q1876" s="1" t="s">
        <v>305</v>
      </c>
    </row>
    <row r="1877" ht="15.75" customHeight="1">
      <c r="A1877" s="1" t="s">
        <v>2191</v>
      </c>
      <c r="B1877" s="2">
        <v>46201.0</v>
      </c>
      <c r="C1877" s="2">
        <v>46201.0</v>
      </c>
      <c r="D1877" s="1" t="s">
        <v>97</v>
      </c>
      <c r="E1877" s="1" t="s">
        <v>184</v>
      </c>
      <c r="F1877" s="3">
        <v>0.3958333333333333</v>
      </c>
      <c r="G1877" s="1">
        <v>4.0</v>
      </c>
      <c r="H1877" s="1">
        <v>2.0</v>
      </c>
      <c r="I1877" s="1">
        <v>180.0</v>
      </c>
      <c r="J1877" s="1">
        <v>30.0</v>
      </c>
      <c r="K1877" s="1">
        <v>0.0</v>
      </c>
      <c r="L1877" s="1" t="s">
        <v>318</v>
      </c>
      <c r="M1877" s="1" t="s">
        <v>302</v>
      </c>
      <c r="N1877" s="1">
        <v>27.0</v>
      </c>
      <c r="O1877" s="1" t="s">
        <v>312</v>
      </c>
      <c r="P1877" s="1" t="s">
        <v>304</v>
      </c>
      <c r="Q1877" s="1" t="s">
        <v>305</v>
      </c>
    </row>
    <row r="1878" ht="15.75" customHeight="1">
      <c r="A1878" s="1" t="s">
        <v>2192</v>
      </c>
      <c r="B1878" s="2">
        <v>46049.0</v>
      </c>
      <c r="C1878" s="2">
        <v>46054.0</v>
      </c>
      <c r="D1878" s="1" t="s">
        <v>18</v>
      </c>
      <c r="E1878" s="1" t="s">
        <v>214</v>
      </c>
      <c r="F1878" s="3">
        <v>0.7708333333333334</v>
      </c>
      <c r="G1878" s="1">
        <v>4.0</v>
      </c>
      <c r="H1878" s="1">
        <v>3.0</v>
      </c>
      <c r="I1878" s="1">
        <v>420.0</v>
      </c>
      <c r="J1878" s="1">
        <v>36.0</v>
      </c>
      <c r="K1878" s="1">
        <v>0.0</v>
      </c>
      <c r="L1878" s="1" t="s">
        <v>311</v>
      </c>
      <c r="M1878" s="1" t="s">
        <v>363</v>
      </c>
      <c r="N1878" s="1">
        <v>43.0</v>
      </c>
      <c r="O1878" s="1" t="s">
        <v>303</v>
      </c>
      <c r="P1878" s="1" t="s">
        <v>304</v>
      </c>
      <c r="Q1878" s="1" t="s">
        <v>309</v>
      </c>
    </row>
    <row r="1879" ht="15.75" customHeight="1">
      <c r="A1879" s="1" t="s">
        <v>2193</v>
      </c>
      <c r="B1879" s="2">
        <v>46055.0</v>
      </c>
      <c r="C1879" s="2">
        <v>46057.0</v>
      </c>
      <c r="D1879" s="1" t="s">
        <v>128</v>
      </c>
      <c r="E1879" s="1" t="s">
        <v>206</v>
      </c>
      <c r="F1879" s="3">
        <v>0.53125</v>
      </c>
      <c r="G1879" s="1">
        <v>3.0</v>
      </c>
      <c r="H1879" s="1">
        <v>1.0</v>
      </c>
      <c r="I1879" s="1">
        <v>240.0</v>
      </c>
      <c r="J1879" s="1">
        <v>24.0</v>
      </c>
      <c r="K1879" s="1">
        <v>0.0</v>
      </c>
      <c r="L1879" s="1" t="s">
        <v>311</v>
      </c>
      <c r="M1879" s="1" t="s">
        <v>302</v>
      </c>
      <c r="N1879" s="1">
        <v>55.0</v>
      </c>
      <c r="O1879" s="1" t="s">
        <v>308</v>
      </c>
      <c r="P1879" s="1" t="s">
        <v>313</v>
      </c>
      <c r="Q1879" s="1" t="s">
        <v>305</v>
      </c>
    </row>
    <row r="1880" ht="15.75" customHeight="1">
      <c r="A1880" s="1" t="s">
        <v>2194</v>
      </c>
      <c r="B1880" s="2">
        <v>46119.0</v>
      </c>
      <c r="C1880" s="2">
        <v>46121.0</v>
      </c>
      <c r="D1880" s="1" t="s">
        <v>94</v>
      </c>
      <c r="E1880" s="1" t="s">
        <v>179</v>
      </c>
      <c r="F1880" s="3">
        <v>0.6458333333333334</v>
      </c>
      <c r="G1880" s="1">
        <v>9.0</v>
      </c>
      <c r="H1880" s="1">
        <v>4.0</v>
      </c>
      <c r="I1880" s="1">
        <v>420.0</v>
      </c>
      <c r="J1880" s="1">
        <v>42.0</v>
      </c>
      <c r="K1880" s="1">
        <v>100.0</v>
      </c>
      <c r="L1880" s="1" t="s">
        <v>307</v>
      </c>
      <c r="M1880" s="1" t="s">
        <v>302</v>
      </c>
      <c r="N1880" s="1">
        <v>31.0</v>
      </c>
      <c r="O1880" s="1" t="s">
        <v>308</v>
      </c>
      <c r="P1880" s="1" t="s">
        <v>304</v>
      </c>
      <c r="Q1880" s="1" t="s">
        <v>309</v>
      </c>
    </row>
    <row r="1881" ht="15.75" customHeight="1">
      <c r="A1881" s="1" t="s">
        <v>2195</v>
      </c>
      <c r="B1881" s="2">
        <v>46170.0</v>
      </c>
      <c r="C1881" s="2">
        <v>46171.0</v>
      </c>
      <c r="D1881" s="1" t="s">
        <v>30</v>
      </c>
      <c r="E1881" s="1" t="s">
        <v>268</v>
      </c>
      <c r="F1881" s="3">
        <v>0.53125</v>
      </c>
      <c r="G1881" s="1">
        <v>3.0</v>
      </c>
      <c r="H1881" s="1">
        <v>2.0</v>
      </c>
      <c r="I1881" s="1">
        <v>240.0</v>
      </c>
      <c r="J1881" s="1">
        <v>30.0</v>
      </c>
      <c r="K1881" s="1">
        <v>0.0</v>
      </c>
      <c r="L1881" s="1" t="s">
        <v>311</v>
      </c>
      <c r="M1881" s="1" t="s">
        <v>326</v>
      </c>
      <c r="N1881" s="1">
        <v>25.0</v>
      </c>
      <c r="O1881" s="1" t="s">
        <v>303</v>
      </c>
      <c r="P1881" s="1" t="s">
        <v>313</v>
      </c>
      <c r="Q1881" s="1" t="s">
        <v>305</v>
      </c>
    </row>
    <row r="1882" ht="15.75" customHeight="1">
      <c r="A1882" s="1" t="s">
        <v>2196</v>
      </c>
      <c r="B1882" s="2">
        <v>46108.0</v>
      </c>
      <c r="C1882" s="2">
        <v>46114.0</v>
      </c>
      <c r="D1882" s="1" t="s">
        <v>97</v>
      </c>
      <c r="E1882" s="1" t="s">
        <v>216</v>
      </c>
      <c r="F1882" s="3">
        <v>0.8854166666666666</v>
      </c>
      <c r="G1882" s="1">
        <v>4.0</v>
      </c>
      <c r="H1882" s="1">
        <v>2.0</v>
      </c>
      <c r="I1882" s="1">
        <v>200.0</v>
      </c>
      <c r="J1882" s="1">
        <v>30.0</v>
      </c>
      <c r="K1882" s="1">
        <v>0.0</v>
      </c>
      <c r="L1882" s="1" t="s">
        <v>318</v>
      </c>
      <c r="M1882" s="1" t="s">
        <v>302</v>
      </c>
      <c r="N1882" s="1">
        <v>37.0</v>
      </c>
      <c r="O1882" s="1" t="s">
        <v>308</v>
      </c>
      <c r="P1882" s="1" t="s">
        <v>304</v>
      </c>
      <c r="Q1882" s="1" t="s">
        <v>305</v>
      </c>
    </row>
    <row r="1883" ht="15.75" customHeight="1">
      <c r="A1883" s="1" t="s">
        <v>2197</v>
      </c>
      <c r="B1883" s="2">
        <v>46090.0</v>
      </c>
      <c r="C1883" s="2">
        <v>46096.0</v>
      </c>
      <c r="D1883" s="1" t="s">
        <v>59</v>
      </c>
      <c r="E1883" s="1" t="s">
        <v>206</v>
      </c>
      <c r="F1883" s="3">
        <v>0.53125</v>
      </c>
      <c r="G1883" s="1">
        <v>7.0</v>
      </c>
      <c r="H1883" s="1">
        <v>4.0</v>
      </c>
      <c r="I1883" s="1">
        <v>240.0</v>
      </c>
      <c r="J1883" s="1">
        <v>42.0</v>
      </c>
      <c r="K1883" s="1">
        <v>40.0</v>
      </c>
      <c r="L1883" s="1" t="s">
        <v>318</v>
      </c>
      <c r="M1883" s="1" t="s">
        <v>302</v>
      </c>
      <c r="N1883" s="1">
        <v>40.0</v>
      </c>
      <c r="O1883" s="1" t="s">
        <v>303</v>
      </c>
      <c r="P1883" s="1" t="s">
        <v>313</v>
      </c>
      <c r="Q1883" s="1" t="s">
        <v>305</v>
      </c>
    </row>
    <row r="1884" ht="15.75" customHeight="1">
      <c r="A1884" s="1" t="s">
        <v>2198</v>
      </c>
      <c r="B1884" s="2">
        <v>46183.0</v>
      </c>
      <c r="C1884" s="2">
        <v>46186.0</v>
      </c>
      <c r="D1884" s="1" t="s">
        <v>36</v>
      </c>
      <c r="E1884" s="1" t="s">
        <v>254</v>
      </c>
      <c r="F1884" s="3">
        <v>0.6458333333333334</v>
      </c>
      <c r="G1884" s="1">
        <v>4.0</v>
      </c>
      <c r="H1884" s="1">
        <v>3.0</v>
      </c>
      <c r="I1884" s="1">
        <v>340.0</v>
      </c>
      <c r="J1884" s="1">
        <v>36.0</v>
      </c>
      <c r="K1884" s="1">
        <v>0.0</v>
      </c>
      <c r="L1884" s="1" t="s">
        <v>315</v>
      </c>
      <c r="M1884" s="1" t="s">
        <v>302</v>
      </c>
      <c r="N1884" s="1">
        <v>32.0</v>
      </c>
      <c r="O1884" s="1" t="s">
        <v>312</v>
      </c>
      <c r="P1884" s="1" t="s">
        <v>304</v>
      </c>
      <c r="Q1884" s="1" t="s">
        <v>309</v>
      </c>
    </row>
    <row r="1885" ht="15.75" customHeight="1">
      <c r="A1885" s="1" t="s">
        <v>2199</v>
      </c>
      <c r="B1885" s="2">
        <v>46121.0</v>
      </c>
      <c r="C1885" s="2">
        <v>46127.0</v>
      </c>
      <c r="D1885" s="1" t="s">
        <v>50</v>
      </c>
      <c r="E1885" s="1" t="s">
        <v>216</v>
      </c>
      <c r="F1885" s="3">
        <v>0.53125</v>
      </c>
      <c r="G1885" s="1">
        <v>3.0</v>
      </c>
      <c r="H1885" s="1">
        <v>4.0</v>
      </c>
      <c r="I1885" s="1">
        <v>380.0</v>
      </c>
      <c r="J1885" s="1">
        <v>42.0</v>
      </c>
      <c r="K1885" s="1">
        <v>0.0</v>
      </c>
      <c r="L1885" s="1" t="s">
        <v>311</v>
      </c>
      <c r="M1885" s="1" t="s">
        <v>302</v>
      </c>
      <c r="N1885" s="1">
        <v>42.0</v>
      </c>
      <c r="O1885" s="1" t="s">
        <v>303</v>
      </c>
      <c r="P1885" s="1" t="s">
        <v>304</v>
      </c>
      <c r="Q1885" s="1" t="s">
        <v>309</v>
      </c>
    </row>
    <row r="1886" ht="15.75" customHeight="1">
      <c r="A1886" s="1" t="s">
        <v>2200</v>
      </c>
      <c r="B1886" s="2">
        <v>46181.0</v>
      </c>
      <c r="C1886" s="2">
        <v>46187.0</v>
      </c>
      <c r="D1886" s="1" t="s">
        <v>54</v>
      </c>
      <c r="E1886" s="1" t="s">
        <v>179</v>
      </c>
      <c r="F1886" s="3">
        <v>0.8854166666666666</v>
      </c>
      <c r="G1886" s="1">
        <v>6.0</v>
      </c>
      <c r="H1886" s="1">
        <v>3.0</v>
      </c>
      <c r="I1886" s="1">
        <v>240.0</v>
      </c>
      <c r="J1886" s="1">
        <v>36.0</v>
      </c>
      <c r="K1886" s="1">
        <v>150.0</v>
      </c>
      <c r="L1886" s="1" t="s">
        <v>311</v>
      </c>
      <c r="M1886" s="1" t="s">
        <v>302</v>
      </c>
      <c r="N1886" s="1">
        <v>43.0</v>
      </c>
      <c r="O1886" s="1" t="s">
        <v>312</v>
      </c>
      <c r="P1886" s="1" t="s">
        <v>313</v>
      </c>
      <c r="Q1886" s="1" t="s">
        <v>305</v>
      </c>
    </row>
    <row r="1887" ht="15.75" customHeight="1">
      <c r="A1887" s="1" t="s">
        <v>2201</v>
      </c>
      <c r="B1887" s="2">
        <v>46092.0</v>
      </c>
      <c r="C1887" s="2">
        <v>46098.0</v>
      </c>
      <c r="D1887" s="1" t="s">
        <v>59</v>
      </c>
      <c r="E1887" s="1" t="s">
        <v>214</v>
      </c>
      <c r="F1887" s="3">
        <v>0.53125</v>
      </c>
      <c r="G1887" s="1">
        <v>9.0</v>
      </c>
      <c r="H1887" s="1">
        <v>2.0</v>
      </c>
      <c r="I1887" s="1">
        <v>240.0</v>
      </c>
      <c r="J1887" s="1">
        <v>30.0</v>
      </c>
      <c r="K1887" s="1">
        <v>20.0</v>
      </c>
      <c r="L1887" s="1" t="s">
        <v>307</v>
      </c>
      <c r="M1887" s="1" t="s">
        <v>302</v>
      </c>
      <c r="N1887" s="1">
        <v>44.0</v>
      </c>
      <c r="O1887" s="1" t="s">
        <v>303</v>
      </c>
      <c r="P1887" s="1" t="s">
        <v>304</v>
      </c>
      <c r="Q1887" s="1" t="s">
        <v>305</v>
      </c>
    </row>
    <row r="1888" ht="15.75" customHeight="1">
      <c r="A1888" s="1" t="s">
        <v>2202</v>
      </c>
      <c r="B1888" s="2">
        <v>46062.0</v>
      </c>
      <c r="C1888" s="2">
        <v>46066.0</v>
      </c>
      <c r="D1888" s="1" t="s">
        <v>32</v>
      </c>
      <c r="E1888" s="1" t="s">
        <v>278</v>
      </c>
      <c r="F1888" s="3">
        <v>0.7708333333333334</v>
      </c>
      <c r="G1888" s="1">
        <v>2.0</v>
      </c>
      <c r="H1888" s="1">
        <v>3.0</v>
      </c>
      <c r="I1888" s="1">
        <v>360.0</v>
      </c>
      <c r="J1888" s="1">
        <v>36.0</v>
      </c>
      <c r="K1888" s="1">
        <v>20.0</v>
      </c>
      <c r="L1888" s="1" t="s">
        <v>311</v>
      </c>
      <c r="M1888" s="1" t="s">
        <v>302</v>
      </c>
      <c r="N1888" s="1">
        <v>39.0</v>
      </c>
      <c r="O1888" s="1" t="s">
        <v>303</v>
      </c>
      <c r="P1888" s="1" t="s">
        <v>313</v>
      </c>
      <c r="Q1888" s="1" t="s">
        <v>338</v>
      </c>
    </row>
    <row r="1889" ht="15.75" customHeight="1">
      <c r="A1889" s="1" t="s">
        <v>2203</v>
      </c>
      <c r="B1889" s="2">
        <v>46188.0</v>
      </c>
      <c r="C1889" s="2">
        <v>46194.0</v>
      </c>
      <c r="D1889" s="1" t="s">
        <v>144</v>
      </c>
      <c r="E1889" s="1" t="s">
        <v>283</v>
      </c>
      <c r="F1889" s="3">
        <v>0.6458333333333334</v>
      </c>
      <c r="G1889" s="1">
        <v>4.0</v>
      </c>
      <c r="H1889" s="1">
        <v>5.0</v>
      </c>
      <c r="I1889" s="1">
        <v>360.0</v>
      </c>
      <c r="J1889" s="1">
        <v>48.0</v>
      </c>
      <c r="K1889" s="1">
        <v>0.0</v>
      </c>
      <c r="L1889" s="1" t="s">
        <v>301</v>
      </c>
      <c r="M1889" s="1" t="s">
        <v>302</v>
      </c>
      <c r="N1889" s="1">
        <v>60.0</v>
      </c>
      <c r="O1889" s="1" t="s">
        <v>312</v>
      </c>
      <c r="P1889" s="1" t="s">
        <v>313</v>
      </c>
      <c r="Q1889" s="1" t="s">
        <v>309</v>
      </c>
    </row>
    <row r="1890" ht="15.75" customHeight="1">
      <c r="A1890" s="1" t="s">
        <v>2204</v>
      </c>
      <c r="B1890" s="2">
        <v>46086.0</v>
      </c>
      <c r="C1890" s="2">
        <v>46086.0</v>
      </c>
      <c r="D1890" s="1" t="s">
        <v>54</v>
      </c>
      <c r="E1890" s="1" t="s">
        <v>179</v>
      </c>
      <c r="F1890" s="3">
        <v>0.9375</v>
      </c>
      <c r="G1890" s="1">
        <v>4.0</v>
      </c>
      <c r="H1890" s="1">
        <v>4.0</v>
      </c>
      <c r="I1890" s="1">
        <v>320.0</v>
      </c>
      <c r="J1890" s="1">
        <v>42.0</v>
      </c>
      <c r="K1890" s="1">
        <v>0.0</v>
      </c>
      <c r="L1890" s="1" t="s">
        <v>301</v>
      </c>
      <c r="M1890" s="1" t="s">
        <v>302</v>
      </c>
      <c r="N1890" s="1">
        <v>55.0</v>
      </c>
      <c r="O1890" s="1" t="s">
        <v>303</v>
      </c>
      <c r="P1890" s="1" t="s">
        <v>304</v>
      </c>
      <c r="Q1890" s="1" t="s">
        <v>338</v>
      </c>
    </row>
    <row r="1891" ht="15.75" customHeight="1">
      <c r="A1891" s="1" t="s">
        <v>2205</v>
      </c>
      <c r="B1891" s="2">
        <v>46129.0</v>
      </c>
      <c r="C1891" s="2">
        <v>46130.0</v>
      </c>
      <c r="D1891" s="1" t="s">
        <v>46</v>
      </c>
      <c r="E1891" s="1" t="s">
        <v>199</v>
      </c>
      <c r="F1891" s="3">
        <v>0.53125</v>
      </c>
      <c r="G1891" s="1">
        <v>6.0</v>
      </c>
      <c r="H1891" s="1">
        <v>1.0</v>
      </c>
      <c r="I1891" s="1">
        <v>440.0</v>
      </c>
      <c r="J1891" s="1">
        <v>24.0</v>
      </c>
      <c r="K1891" s="1">
        <v>0.0</v>
      </c>
      <c r="L1891" s="1" t="s">
        <v>318</v>
      </c>
      <c r="M1891" s="1" t="s">
        <v>302</v>
      </c>
      <c r="N1891" s="1">
        <v>59.0</v>
      </c>
      <c r="O1891" s="1" t="s">
        <v>308</v>
      </c>
      <c r="P1891" s="1" t="s">
        <v>304</v>
      </c>
      <c r="Q1891" s="1" t="s">
        <v>309</v>
      </c>
    </row>
    <row r="1892" ht="15.75" customHeight="1">
      <c r="A1892" s="1" t="s">
        <v>2206</v>
      </c>
      <c r="B1892" s="2">
        <v>46085.0</v>
      </c>
      <c r="C1892" s="2">
        <v>46085.0</v>
      </c>
      <c r="D1892" s="1" t="s">
        <v>69</v>
      </c>
      <c r="E1892" s="1" t="s">
        <v>197</v>
      </c>
      <c r="F1892" s="3">
        <v>0.3958333333333333</v>
      </c>
      <c r="G1892" s="1">
        <v>3.0</v>
      </c>
      <c r="H1892" s="1">
        <v>2.0</v>
      </c>
      <c r="I1892" s="1">
        <v>280.0</v>
      </c>
      <c r="J1892" s="1">
        <v>30.0</v>
      </c>
      <c r="K1892" s="1">
        <v>0.0</v>
      </c>
      <c r="L1892" s="1" t="s">
        <v>301</v>
      </c>
      <c r="M1892" s="1" t="s">
        <v>302</v>
      </c>
      <c r="N1892" s="1">
        <v>18.0</v>
      </c>
      <c r="O1892" s="1" t="s">
        <v>303</v>
      </c>
      <c r="P1892" s="1" t="s">
        <v>313</v>
      </c>
      <c r="Q1892" s="1" t="s">
        <v>338</v>
      </c>
    </row>
    <row r="1893" ht="15.75" customHeight="1">
      <c r="A1893" s="1" t="s">
        <v>2207</v>
      </c>
      <c r="B1893" s="2">
        <v>46146.0</v>
      </c>
      <c r="C1893" s="2">
        <v>46146.0</v>
      </c>
      <c r="D1893" s="1" t="s">
        <v>78</v>
      </c>
      <c r="E1893" s="1" t="s">
        <v>184</v>
      </c>
      <c r="F1893" s="3">
        <v>0.6458333333333334</v>
      </c>
      <c r="G1893" s="1">
        <v>4.0</v>
      </c>
      <c r="H1893" s="1">
        <v>4.0</v>
      </c>
      <c r="I1893" s="1">
        <v>260.0</v>
      </c>
      <c r="J1893" s="1">
        <v>42.0</v>
      </c>
      <c r="K1893" s="1">
        <v>20.0</v>
      </c>
      <c r="L1893" s="1" t="s">
        <v>311</v>
      </c>
      <c r="M1893" s="1" t="s">
        <v>302</v>
      </c>
      <c r="N1893" s="1">
        <v>25.0</v>
      </c>
      <c r="O1893" s="1" t="s">
        <v>303</v>
      </c>
      <c r="P1893" s="1" t="s">
        <v>313</v>
      </c>
      <c r="Q1893" s="1" t="s">
        <v>338</v>
      </c>
    </row>
    <row r="1894" ht="15.75" customHeight="1">
      <c r="A1894" s="1" t="s">
        <v>2208</v>
      </c>
      <c r="B1894" s="2">
        <v>46136.0</v>
      </c>
      <c r="C1894" s="2">
        <v>46142.0</v>
      </c>
      <c r="D1894" s="1" t="s">
        <v>30</v>
      </c>
      <c r="E1894" s="1" t="s">
        <v>268</v>
      </c>
      <c r="F1894" s="3">
        <v>0.53125</v>
      </c>
      <c r="G1894" s="1">
        <v>7.0</v>
      </c>
      <c r="H1894" s="1">
        <v>4.0</v>
      </c>
      <c r="I1894" s="1">
        <v>240.0</v>
      </c>
      <c r="J1894" s="1">
        <v>42.0</v>
      </c>
      <c r="K1894" s="1">
        <v>40.0</v>
      </c>
      <c r="L1894" s="1" t="s">
        <v>307</v>
      </c>
      <c r="M1894" s="1" t="s">
        <v>363</v>
      </c>
      <c r="N1894" s="1">
        <v>58.0</v>
      </c>
      <c r="O1894" s="1" t="s">
        <v>312</v>
      </c>
      <c r="P1894" s="1" t="s">
        <v>313</v>
      </c>
      <c r="Q1894" s="1" t="s">
        <v>305</v>
      </c>
    </row>
    <row r="1895" ht="15.75" customHeight="1">
      <c r="A1895" s="1" t="s">
        <v>2209</v>
      </c>
      <c r="B1895" s="2">
        <v>46075.0</v>
      </c>
      <c r="C1895" s="2">
        <v>46078.0</v>
      </c>
      <c r="D1895" s="1" t="s">
        <v>85</v>
      </c>
      <c r="E1895" s="1" t="s">
        <v>237</v>
      </c>
      <c r="F1895" s="3">
        <v>0.6458333333333334</v>
      </c>
      <c r="G1895" s="1">
        <v>1.0</v>
      </c>
      <c r="H1895" s="1">
        <v>4.0</v>
      </c>
      <c r="I1895" s="1">
        <v>180.0</v>
      </c>
      <c r="J1895" s="1">
        <v>42.0</v>
      </c>
      <c r="K1895" s="1">
        <v>20.0</v>
      </c>
      <c r="L1895" s="1" t="s">
        <v>311</v>
      </c>
      <c r="M1895" s="1" t="s">
        <v>302</v>
      </c>
      <c r="N1895" s="1">
        <v>58.0</v>
      </c>
      <c r="O1895" s="1" t="s">
        <v>312</v>
      </c>
      <c r="P1895" s="1" t="s">
        <v>313</v>
      </c>
      <c r="Q1895" s="1" t="s">
        <v>305</v>
      </c>
    </row>
    <row r="1896" ht="15.75" customHeight="1">
      <c r="A1896" s="1" t="s">
        <v>2210</v>
      </c>
      <c r="B1896" s="2">
        <v>46152.0</v>
      </c>
      <c r="C1896" s="2">
        <v>46153.0</v>
      </c>
      <c r="D1896" s="1" t="s">
        <v>150</v>
      </c>
      <c r="E1896" s="1" t="s">
        <v>182</v>
      </c>
      <c r="F1896" s="3">
        <v>0.8854166666666666</v>
      </c>
      <c r="G1896" s="1">
        <v>4.0</v>
      </c>
      <c r="H1896" s="1">
        <v>3.0</v>
      </c>
      <c r="I1896" s="1">
        <v>160.0</v>
      </c>
      <c r="J1896" s="1">
        <v>36.0</v>
      </c>
      <c r="K1896" s="1">
        <v>40.0</v>
      </c>
      <c r="L1896" s="1" t="s">
        <v>315</v>
      </c>
      <c r="M1896" s="1" t="s">
        <v>302</v>
      </c>
      <c r="N1896" s="1">
        <v>36.0</v>
      </c>
      <c r="O1896" s="1" t="s">
        <v>303</v>
      </c>
      <c r="P1896" s="1" t="s">
        <v>313</v>
      </c>
      <c r="Q1896" s="1" t="s">
        <v>305</v>
      </c>
    </row>
    <row r="1897" ht="15.75" customHeight="1">
      <c r="A1897" s="1" t="s">
        <v>2211</v>
      </c>
      <c r="B1897" s="2">
        <v>46138.0</v>
      </c>
      <c r="C1897" s="2">
        <v>46138.0</v>
      </c>
      <c r="D1897" s="1" t="s">
        <v>54</v>
      </c>
      <c r="E1897" s="1" t="s">
        <v>252</v>
      </c>
      <c r="F1897" s="3">
        <v>0.7708333333333334</v>
      </c>
      <c r="G1897" s="1">
        <v>1.0</v>
      </c>
      <c r="H1897" s="1">
        <v>2.0</v>
      </c>
      <c r="I1897" s="1">
        <v>220.0</v>
      </c>
      <c r="J1897" s="1">
        <v>30.0</v>
      </c>
      <c r="K1897" s="1">
        <v>0.0</v>
      </c>
      <c r="L1897" s="1" t="s">
        <v>311</v>
      </c>
      <c r="M1897" s="1" t="s">
        <v>302</v>
      </c>
      <c r="N1897" s="1">
        <v>24.0</v>
      </c>
      <c r="O1897" s="1" t="s">
        <v>312</v>
      </c>
      <c r="P1897" s="1" t="s">
        <v>304</v>
      </c>
      <c r="Q1897" s="1" t="s">
        <v>305</v>
      </c>
    </row>
    <row r="1898" ht="15.75" customHeight="1">
      <c r="A1898" s="1" t="s">
        <v>2212</v>
      </c>
      <c r="B1898" s="2">
        <v>46052.0</v>
      </c>
      <c r="C1898" s="2">
        <v>46058.0</v>
      </c>
      <c r="D1898" s="1" t="s">
        <v>114</v>
      </c>
      <c r="E1898" s="1" t="s">
        <v>201</v>
      </c>
      <c r="F1898" s="3">
        <v>0.53125</v>
      </c>
      <c r="G1898" s="1">
        <v>2.0</v>
      </c>
      <c r="H1898" s="1">
        <v>3.0</v>
      </c>
      <c r="I1898" s="1">
        <v>440.0</v>
      </c>
      <c r="J1898" s="1">
        <v>36.0</v>
      </c>
      <c r="K1898" s="1">
        <v>40.0</v>
      </c>
      <c r="L1898" s="1" t="s">
        <v>311</v>
      </c>
      <c r="M1898" s="1" t="s">
        <v>302</v>
      </c>
      <c r="N1898" s="1">
        <v>23.0</v>
      </c>
      <c r="O1898" s="1" t="s">
        <v>312</v>
      </c>
      <c r="P1898" s="1" t="s">
        <v>313</v>
      </c>
      <c r="Q1898" s="1" t="s">
        <v>309</v>
      </c>
    </row>
    <row r="1899" ht="15.75" customHeight="1">
      <c r="A1899" s="1" t="s">
        <v>2213</v>
      </c>
      <c r="B1899" s="2">
        <v>46078.0</v>
      </c>
      <c r="C1899" s="2">
        <v>46085.0</v>
      </c>
      <c r="D1899" s="1" t="s">
        <v>137</v>
      </c>
      <c r="E1899" s="1" t="s">
        <v>230</v>
      </c>
      <c r="F1899" s="3">
        <v>0.3958333333333333</v>
      </c>
      <c r="G1899" s="1">
        <v>3.0</v>
      </c>
      <c r="H1899" s="1">
        <v>3.0</v>
      </c>
      <c r="I1899" s="1">
        <v>320.0</v>
      </c>
      <c r="J1899" s="1">
        <v>36.0</v>
      </c>
      <c r="K1899" s="1">
        <v>0.0</v>
      </c>
      <c r="L1899" s="1" t="s">
        <v>315</v>
      </c>
      <c r="M1899" s="1" t="s">
        <v>302</v>
      </c>
      <c r="N1899" s="1">
        <v>52.0</v>
      </c>
      <c r="O1899" s="1" t="s">
        <v>303</v>
      </c>
      <c r="P1899" s="1" t="s">
        <v>313</v>
      </c>
      <c r="Q1899" s="1" t="s">
        <v>338</v>
      </c>
    </row>
    <row r="1900" ht="15.75" customHeight="1">
      <c r="A1900" s="1" t="s">
        <v>2214</v>
      </c>
      <c r="B1900" s="2">
        <v>46045.0</v>
      </c>
      <c r="C1900" s="2">
        <v>46045.0</v>
      </c>
      <c r="D1900" s="1" t="s">
        <v>144</v>
      </c>
      <c r="E1900" s="1" t="s">
        <v>232</v>
      </c>
      <c r="F1900" s="3">
        <v>0.3958333333333333</v>
      </c>
      <c r="G1900" s="1">
        <v>2.0</v>
      </c>
      <c r="H1900" s="1">
        <v>3.0</v>
      </c>
      <c r="I1900" s="1">
        <v>260.0</v>
      </c>
      <c r="J1900" s="1">
        <v>36.0</v>
      </c>
      <c r="K1900" s="1">
        <v>0.0</v>
      </c>
      <c r="L1900" s="1" t="s">
        <v>318</v>
      </c>
      <c r="M1900" s="1" t="s">
        <v>363</v>
      </c>
      <c r="N1900" s="1">
        <v>52.0</v>
      </c>
      <c r="O1900" s="1" t="s">
        <v>308</v>
      </c>
      <c r="P1900" s="1" t="s">
        <v>313</v>
      </c>
      <c r="Q1900" s="1" t="s">
        <v>338</v>
      </c>
    </row>
    <row r="1901" ht="15.75" customHeight="1">
      <c r="A1901" s="1" t="s">
        <v>2215</v>
      </c>
      <c r="B1901" s="2">
        <v>46171.0</v>
      </c>
      <c r="C1901" s="2">
        <v>46172.0</v>
      </c>
      <c r="D1901" s="1" t="s">
        <v>114</v>
      </c>
      <c r="E1901" s="1" t="s">
        <v>172</v>
      </c>
      <c r="F1901" s="3">
        <v>0.53125</v>
      </c>
      <c r="G1901" s="1">
        <v>4.0</v>
      </c>
      <c r="H1901" s="1">
        <v>3.0</v>
      </c>
      <c r="I1901" s="1">
        <v>220.0</v>
      </c>
      <c r="J1901" s="1">
        <v>36.0</v>
      </c>
      <c r="K1901" s="1">
        <v>0.0</v>
      </c>
      <c r="L1901" s="1" t="s">
        <v>318</v>
      </c>
      <c r="M1901" s="1" t="s">
        <v>326</v>
      </c>
      <c r="N1901" s="1">
        <v>20.0</v>
      </c>
      <c r="O1901" s="1" t="s">
        <v>308</v>
      </c>
      <c r="P1901" s="1" t="s">
        <v>313</v>
      </c>
      <c r="Q1901" s="1" t="s">
        <v>305</v>
      </c>
    </row>
    <row r="1902" ht="15.75" customHeight="1">
      <c r="A1902" s="1" t="s">
        <v>2216</v>
      </c>
      <c r="B1902" s="2">
        <v>46162.0</v>
      </c>
      <c r="C1902" s="2">
        <v>46162.0</v>
      </c>
      <c r="D1902" s="1" t="s">
        <v>111</v>
      </c>
      <c r="E1902" s="1" t="s">
        <v>175</v>
      </c>
      <c r="F1902" s="3">
        <v>0.6458333333333334</v>
      </c>
      <c r="G1902" s="1">
        <v>3.0</v>
      </c>
      <c r="H1902" s="1">
        <v>3.0</v>
      </c>
      <c r="I1902" s="1">
        <v>380.0</v>
      </c>
      <c r="J1902" s="1">
        <v>36.0</v>
      </c>
      <c r="K1902" s="1">
        <v>0.0</v>
      </c>
      <c r="L1902" s="1" t="s">
        <v>307</v>
      </c>
      <c r="M1902" s="1" t="s">
        <v>302</v>
      </c>
      <c r="N1902" s="1">
        <v>30.0</v>
      </c>
      <c r="O1902" s="1" t="s">
        <v>303</v>
      </c>
      <c r="P1902" s="1" t="s">
        <v>313</v>
      </c>
      <c r="Q1902" s="1" t="s">
        <v>309</v>
      </c>
    </row>
    <row r="1903" ht="15.75" customHeight="1">
      <c r="A1903" s="1" t="s">
        <v>2217</v>
      </c>
      <c r="B1903" s="2">
        <v>46062.0</v>
      </c>
      <c r="C1903" s="2">
        <v>46062.0</v>
      </c>
      <c r="D1903" s="1" t="s">
        <v>32</v>
      </c>
      <c r="E1903" s="1" t="s">
        <v>193</v>
      </c>
      <c r="F1903" s="3">
        <v>0.3958333333333333</v>
      </c>
      <c r="G1903" s="1">
        <v>4.0</v>
      </c>
      <c r="H1903" s="1">
        <v>3.0</v>
      </c>
      <c r="I1903" s="1">
        <v>280.0</v>
      </c>
      <c r="J1903" s="1">
        <v>36.0</v>
      </c>
      <c r="K1903" s="1">
        <v>40.0</v>
      </c>
      <c r="L1903" s="1" t="s">
        <v>301</v>
      </c>
      <c r="M1903" s="1" t="s">
        <v>302</v>
      </c>
      <c r="N1903" s="1">
        <v>60.0</v>
      </c>
      <c r="O1903" s="1" t="s">
        <v>308</v>
      </c>
      <c r="P1903" s="1" t="s">
        <v>304</v>
      </c>
      <c r="Q1903" s="1" t="s">
        <v>305</v>
      </c>
    </row>
    <row r="1904" ht="15.75" customHeight="1">
      <c r="A1904" s="1" t="s">
        <v>2218</v>
      </c>
      <c r="B1904" s="2">
        <v>46162.0</v>
      </c>
      <c r="C1904" s="2">
        <v>46168.0</v>
      </c>
      <c r="D1904" s="1" t="s">
        <v>18</v>
      </c>
      <c r="E1904" s="1" t="s">
        <v>214</v>
      </c>
      <c r="F1904" s="3">
        <v>0.3958333333333333</v>
      </c>
      <c r="G1904" s="1">
        <v>4.0</v>
      </c>
      <c r="H1904" s="1">
        <v>1.0</v>
      </c>
      <c r="I1904" s="1">
        <v>320.0</v>
      </c>
      <c r="J1904" s="1">
        <v>24.0</v>
      </c>
      <c r="K1904" s="1">
        <v>40.0</v>
      </c>
      <c r="L1904" s="1" t="s">
        <v>311</v>
      </c>
      <c r="M1904" s="1" t="s">
        <v>302</v>
      </c>
      <c r="N1904" s="1">
        <v>49.0</v>
      </c>
      <c r="O1904" s="1" t="s">
        <v>303</v>
      </c>
      <c r="P1904" s="1" t="s">
        <v>304</v>
      </c>
      <c r="Q1904" s="1" t="s">
        <v>338</v>
      </c>
    </row>
    <row r="1905" ht="15.75" customHeight="1">
      <c r="A1905" s="1" t="s">
        <v>2219</v>
      </c>
      <c r="B1905" s="2">
        <v>46172.0</v>
      </c>
      <c r="C1905" s="2">
        <v>46176.0</v>
      </c>
      <c r="D1905" s="1" t="s">
        <v>141</v>
      </c>
      <c r="E1905" s="1" t="s">
        <v>168</v>
      </c>
      <c r="F1905" s="3">
        <v>0.8854166666666666</v>
      </c>
      <c r="G1905" s="1">
        <v>5.0</v>
      </c>
      <c r="H1905" s="1">
        <v>2.0</v>
      </c>
      <c r="I1905" s="1">
        <v>160.0</v>
      </c>
      <c r="J1905" s="1">
        <v>30.0</v>
      </c>
      <c r="K1905" s="1">
        <v>20.0</v>
      </c>
      <c r="L1905" s="1" t="s">
        <v>315</v>
      </c>
      <c r="M1905" s="1" t="s">
        <v>302</v>
      </c>
      <c r="N1905" s="1">
        <v>28.0</v>
      </c>
      <c r="O1905" s="1" t="s">
        <v>312</v>
      </c>
      <c r="P1905" s="1" t="s">
        <v>304</v>
      </c>
      <c r="Q1905" s="1" t="s">
        <v>305</v>
      </c>
    </row>
    <row r="1906" ht="15.75" customHeight="1">
      <c r="A1906" s="1" t="s">
        <v>2220</v>
      </c>
      <c r="B1906" s="2">
        <v>46053.0</v>
      </c>
      <c r="C1906" s="2">
        <v>46055.0</v>
      </c>
      <c r="D1906" s="1" t="s">
        <v>128</v>
      </c>
      <c r="E1906" s="1" t="s">
        <v>237</v>
      </c>
      <c r="F1906" s="3">
        <v>0.8854166666666666</v>
      </c>
      <c r="G1906" s="1">
        <v>4.0</v>
      </c>
      <c r="H1906" s="1">
        <v>2.0</v>
      </c>
      <c r="I1906" s="1">
        <v>180.0</v>
      </c>
      <c r="J1906" s="1">
        <v>30.0</v>
      </c>
      <c r="K1906" s="1">
        <v>0.0</v>
      </c>
      <c r="L1906" s="1" t="s">
        <v>318</v>
      </c>
      <c r="M1906" s="1" t="s">
        <v>326</v>
      </c>
      <c r="N1906" s="1">
        <v>22.0</v>
      </c>
      <c r="O1906" s="1" t="s">
        <v>312</v>
      </c>
      <c r="P1906" s="1" t="s">
        <v>313</v>
      </c>
      <c r="Q1906" s="1" t="s">
        <v>305</v>
      </c>
    </row>
    <row r="1907" ht="15.75" customHeight="1">
      <c r="A1907" s="1" t="s">
        <v>2221</v>
      </c>
      <c r="B1907" s="2">
        <v>46148.0</v>
      </c>
      <c r="C1907" s="2">
        <v>46154.0</v>
      </c>
      <c r="D1907" s="1" t="s">
        <v>40</v>
      </c>
      <c r="E1907" s="1" t="s">
        <v>232</v>
      </c>
      <c r="F1907" s="3">
        <v>0.3958333333333333</v>
      </c>
      <c r="G1907" s="1">
        <v>8.0</v>
      </c>
      <c r="H1907" s="1">
        <v>3.0</v>
      </c>
      <c r="I1907" s="1">
        <v>180.0</v>
      </c>
      <c r="J1907" s="1">
        <v>36.0</v>
      </c>
      <c r="K1907" s="1">
        <v>0.0</v>
      </c>
      <c r="L1907" s="1" t="s">
        <v>307</v>
      </c>
      <c r="M1907" s="1" t="s">
        <v>302</v>
      </c>
      <c r="N1907" s="1">
        <v>23.0</v>
      </c>
      <c r="O1907" s="1" t="s">
        <v>303</v>
      </c>
      <c r="P1907" s="1" t="s">
        <v>304</v>
      </c>
      <c r="Q1907" s="1" t="s">
        <v>305</v>
      </c>
    </row>
    <row r="1908" ht="15.75" customHeight="1">
      <c r="A1908" s="1" t="s">
        <v>2222</v>
      </c>
      <c r="B1908" s="2">
        <v>46191.0</v>
      </c>
      <c r="C1908" s="2">
        <v>46197.0</v>
      </c>
      <c r="D1908" s="1" t="s">
        <v>25</v>
      </c>
      <c r="E1908" s="1" t="s">
        <v>254</v>
      </c>
      <c r="F1908" s="3">
        <v>0.3958333333333333</v>
      </c>
      <c r="G1908" s="1">
        <v>1.0</v>
      </c>
      <c r="H1908" s="1">
        <v>2.0</v>
      </c>
      <c r="I1908" s="1">
        <v>160.0</v>
      </c>
      <c r="J1908" s="1">
        <v>30.0</v>
      </c>
      <c r="K1908" s="1">
        <v>40.0</v>
      </c>
      <c r="L1908" s="1" t="s">
        <v>311</v>
      </c>
      <c r="M1908" s="1" t="s">
        <v>302</v>
      </c>
      <c r="N1908" s="1">
        <v>36.0</v>
      </c>
      <c r="O1908" s="1" t="s">
        <v>308</v>
      </c>
      <c r="P1908" s="1" t="s">
        <v>313</v>
      </c>
      <c r="Q1908" s="1" t="s">
        <v>305</v>
      </c>
    </row>
    <row r="1909" ht="15.75" customHeight="1">
      <c r="A1909" s="1" t="s">
        <v>2223</v>
      </c>
      <c r="B1909" s="2">
        <v>46078.0</v>
      </c>
      <c r="C1909" s="2">
        <v>46083.0</v>
      </c>
      <c r="D1909" s="1" t="s">
        <v>18</v>
      </c>
      <c r="E1909" s="1" t="s">
        <v>260</v>
      </c>
      <c r="F1909" s="3">
        <v>0.6458333333333334</v>
      </c>
      <c r="G1909" s="1">
        <v>6.0</v>
      </c>
      <c r="H1909" s="1">
        <v>6.0</v>
      </c>
      <c r="I1909" s="1">
        <v>360.0</v>
      </c>
      <c r="J1909" s="1">
        <v>54.0</v>
      </c>
      <c r="K1909" s="1">
        <v>0.0</v>
      </c>
      <c r="L1909" s="1" t="s">
        <v>307</v>
      </c>
      <c r="M1909" s="1" t="s">
        <v>302</v>
      </c>
      <c r="N1909" s="1">
        <v>53.0</v>
      </c>
      <c r="O1909" s="1" t="s">
        <v>308</v>
      </c>
      <c r="P1909" s="1" t="s">
        <v>313</v>
      </c>
      <c r="Q1909" s="1" t="s">
        <v>338</v>
      </c>
    </row>
    <row r="1910" ht="15.75" customHeight="1">
      <c r="A1910" s="1" t="s">
        <v>2224</v>
      </c>
      <c r="B1910" s="2">
        <v>46067.0</v>
      </c>
      <c r="C1910" s="2">
        <v>46074.0</v>
      </c>
      <c r="D1910" s="1" t="s">
        <v>108</v>
      </c>
      <c r="E1910" s="1" t="s">
        <v>175</v>
      </c>
      <c r="F1910" s="3">
        <v>0.9375</v>
      </c>
      <c r="G1910" s="1">
        <v>4.0</v>
      </c>
      <c r="H1910" s="1">
        <v>2.0</v>
      </c>
      <c r="I1910" s="1">
        <v>200.0</v>
      </c>
      <c r="J1910" s="1">
        <v>30.0</v>
      </c>
      <c r="K1910" s="1">
        <v>0.0</v>
      </c>
      <c r="L1910" s="1" t="s">
        <v>301</v>
      </c>
      <c r="M1910" s="1" t="s">
        <v>302</v>
      </c>
      <c r="N1910" s="1">
        <v>22.0</v>
      </c>
      <c r="O1910" s="1" t="s">
        <v>303</v>
      </c>
      <c r="P1910" s="1" t="s">
        <v>313</v>
      </c>
      <c r="Q1910" s="1" t="s">
        <v>305</v>
      </c>
    </row>
    <row r="1911" ht="15.75" customHeight="1">
      <c r="A1911" s="1" t="s">
        <v>2225</v>
      </c>
      <c r="B1911" s="2">
        <v>46156.0</v>
      </c>
      <c r="C1911" s="2">
        <v>46161.0</v>
      </c>
      <c r="D1911" s="1" t="s">
        <v>59</v>
      </c>
      <c r="E1911" s="1" t="s">
        <v>260</v>
      </c>
      <c r="F1911" s="3">
        <v>0.3958333333333333</v>
      </c>
      <c r="G1911" s="1">
        <v>6.0</v>
      </c>
      <c r="H1911" s="1">
        <v>3.0</v>
      </c>
      <c r="I1911" s="1">
        <v>280.0</v>
      </c>
      <c r="J1911" s="1">
        <v>36.0</v>
      </c>
      <c r="K1911" s="1">
        <v>150.0</v>
      </c>
      <c r="L1911" s="1" t="s">
        <v>315</v>
      </c>
      <c r="M1911" s="1" t="s">
        <v>302</v>
      </c>
      <c r="N1911" s="1">
        <v>21.0</v>
      </c>
      <c r="O1911" s="1" t="s">
        <v>303</v>
      </c>
      <c r="P1911" s="1" t="s">
        <v>313</v>
      </c>
      <c r="Q1911" s="1" t="s">
        <v>305</v>
      </c>
    </row>
    <row r="1912" ht="15.75" customHeight="1">
      <c r="A1912" s="1" t="s">
        <v>2226</v>
      </c>
      <c r="B1912" s="2">
        <v>46133.0</v>
      </c>
      <c r="C1912" s="2">
        <v>46140.0</v>
      </c>
      <c r="D1912" s="1" t="s">
        <v>46</v>
      </c>
      <c r="E1912" s="1" t="s">
        <v>270</v>
      </c>
      <c r="F1912" s="3">
        <v>0.53125</v>
      </c>
      <c r="G1912" s="1">
        <v>4.0</v>
      </c>
      <c r="H1912" s="1">
        <v>2.0</v>
      </c>
      <c r="I1912" s="1">
        <v>360.0</v>
      </c>
      <c r="J1912" s="1">
        <v>30.0</v>
      </c>
      <c r="K1912" s="1">
        <v>0.0</v>
      </c>
      <c r="L1912" s="1" t="s">
        <v>315</v>
      </c>
      <c r="M1912" s="1" t="s">
        <v>302</v>
      </c>
      <c r="N1912" s="1">
        <v>27.0</v>
      </c>
      <c r="O1912" s="1" t="s">
        <v>312</v>
      </c>
      <c r="P1912" s="1" t="s">
        <v>304</v>
      </c>
      <c r="Q1912" s="1" t="s">
        <v>338</v>
      </c>
    </row>
    <row r="1913" ht="15.75" customHeight="1">
      <c r="A1913" s="1" t="s">
        <v>2227</v>
      </c>
      <c r="B1913" s="2">
        <v>46122.0</v>
      </c>
      <c r="C1913" s="2">
        <v>46128.0</v>
      </c>
      <c r="D1913" s="1" t="s">
        <v>25</v>
      </c>
      <c r="E1913" s="1" t="s">
        <v>268</v>
      </c>
      <c r="F1913" s="3">
        <v>0.7708333333333334</v>
      </c>
      <c r="G1913" s="1">
        <v>1.0</v>
      </c>
      <c r="H1913" s="1">
        <v>2.0</v>
      </c>
      <c r="I1913" s="1">
        <v>240.0</v>
      </c>
      <c r="J1913" s="1">
        <v>30.0</v>
      </c>
      <c r="K1913" s="1">
        <v>0.0</v>
      </c>
      <c r="L1913" s="1" t="s">
        <v>315</v>
      </c>
      <c r="M1913" s="1" t="s">
        <v>302</v>
      </c>
      <c r="N1913" s="1">
        <v>18.0</v>
      </c>
      <c r="O1913" s="1" t="s">
        <v>308</v>
      </c>
      <c r="P1913" s="1" t="s">
        <v>313</v>
      </c>
      <c r="Q1913" s="1" t="s">
        <v>305</v>
      </c>
    </row>
    <row r="1914" ht="15.75" customHeight="1">
      <c r="A1914" s="1" t="s">
        <v>2228</v>
      </c>
      <c r="B1914" s="2">
        <v>46190.0</v>
      </c>
      <c r="C1914" s="2">
        <v>46194.0</v>
      </c>
      <c r="D1914" s="1" t="s">
        <v>22</v>
      </c>
      <c r="E1914" s="1" t="s">
        <v>199</v>
      </c>
      <c r="F1914" s="3">
        <v>0.53125</v>
      </c>
      <c r="G1914" s="1">
        <v>3.0</v>
      </c>
      <c r="H1914" s="1">
        <v>6.0</v>
      </c>
      <c r="I1914" s="1">
        <v>260.0</v>
      </c>
      <c r="J1914" s="1">
        <v>54.0</v>
      </c>
      <c r="K1914" s="1">
        <v>0.0</v>
      </c>
      <c r="L1914" s="1" t="s">
        <v>315</v>
      </c>
      <c r="M1914" s="1" t="s">
        <v>302</v>
      </c>
      <c r="N1914" s="1">
        <v>44.0</v>
      </c>
      <c r="O1914" s="1" t="s">
        <v>303</v>
      </c>
      <c r="P1914" s="1" t="s">
        <v>313</v>
      </c>
      <c r="Q1914" s="1" t="s">
        <v>305</v>
      </c>
    </row>
    <row r="1915" ht="15.75" customHeight="1">
      <c r="A1915" s="1" t="s">
        <v>2229</v>
      </c>
      <c r="B1915" s="2">
        <v>46049.0</v>
      </c>
      <c r="C1915" s="2">
        <v>46049.0</v>
      </c>
      <c r="D1915" s="1" t="s">
        <v>11</v>
      </c>
      <c r="E1915" s="1" t="s">
        <v>266</v>
      </c>
      <c r="F1915" s="3">
        <v>0.7708333333333334</v>
      </c>
      <c r="G1915" s="1">
        <v>2.0</v>
      </c>
      <c r="H1915" s="1">
        <v>2.0</v>
      </c>
      <c r="I1915" s="1">
        <v>300.0</v>
      </c>
      <c r="J1915" s="1">
        <v>30.0</v>
      </c>
      <c r="K1915" s="1">
        <v>20.0</v>
      </c>
      <c r="L1915" s="1" t="s">
        <v>301</v>
      </c>
      <c r="M1915" s="1" t="s">
        <v>302</v>
      </c>
      <c r="N1915" s="1">
        <v>24.0</v>
      </c>
      <c r="O1915" s="1" t="s">
        <v>308</v>
      </c>
      <c r="P1915" s="1" t="s">
        <v>304</v>
      </c>
      <c r="Q1915" s="1" t="s">
        <v>338</v>
      </c>
    </row>
    <row r="1916" ht="15.75" customHeight="1">
      <c r="A1916" s="1" t="s">
        <v>2230</v>
      </c>
      <c r="B1916" s="2">
        <v>46143.0</v>
      </c>
      <c r="C1916" s="2">
        <v>46149.0</v>
      </c>
      <c r="D1916" s="1" t="s">
        <v>30</v>
      </c>
      <c r="E1916" s="1" t="s">
        <v>244</v>
      </c>
      <c r="F1916" s="3">
        <v>0.53125</v>
      </c>
      <c r="G1916" s="1">
        <v>2.0</v>
      </c>
      <c r="H1916" s="1">
        <v>2.0</v>
      </c>
      <c r="I1916" s="1">
        <v>240.0</v>
      </c>
      <c r="J1916" s="1">
        <v>30.0</v>
      </c>
      <c r="K1916" s="1">
        <v>100.0</v>
      </c>
      <c r="L1916" s="1" t="s">
        <v>301</v>
      </c>
      <c r="M1916" s="1" t="s">
        <v>302</v>
      </c>
      <c r="N1916" s="1">
        <v>26.0</v>
      </c>
      <c r="O1916" s="1" t="s">
        <v>308</v>
      </c>
      <c r="P1916" s="1" t="s">
        <v>304</v>
      </c>
      <c r="Q1916" s="1" t="s">
        <v>305</v>
      </c>
    </row>
    <row r="1917" ht="15.75" customHeight="1">
      <c r="A1917" s="1" t="s">
        <v>2231</v>
      </c>
      <c r="B1917" s="2">
        <v>46067.0</v>
      </c>
      <c r="C1917" s="2">
        <v>46069.0</v>
      </c>
      <c r="D1917" s="1" t="s">
        <v>40</v>
      </c>
      <c r="E1917" s="1" t="s">
        <v>250</v>
      </c>
      <c r="F1917" s="3">
        <v>0.8854166666666666</v>
      </c>
      <c r="G1917" s="1">
        <v>5.0</v>
      </c>
      <c r="H1917" s="1">
        <v>3.0</v>
      </c>
      <c r="I1917" s="1">
        <v>180.0</v>
      </c>
      <c r="J1917" s="1">
        <v>36.0</v>
      </c>
      <c r="K1917" s="1">
        <v>100.0</v>
      </c>
      <c r="L1917" s="1" t="s">
        <v>301</v>
      </c>
      <c r="M1917" s="1" t="s">
        <v>302</v>
      </c>
      <c r="N1917" s="1">
        <v>40.0</v>
      </c>
      <c r="O1917" s="1" t="s">
        <v>312</v>
      </c>
      <c r="P1917" s="1" t="s">
        <v>304</v>
      </c>
      <c r="Q1917" s="1" t="s">
        <v>305</v>
      </c>
    </row>
    <row r="1918" ht="15.75" customHeight="1">
      <c r="A1918" s="1" t="s">
        <v>2232</v>
      </c>
      <c r="B1918" s="2">
        <v>46023.0</v>
      </c>
      <c r="C1918" s="2">
        <v>46027.0</v>
      </c>
      <c r="D1918" s="1" t="s">
        <v>22</v>
      </c>
      <c r="E1918" s="1" t="s">
        <v>281</v>
      </c>
      <c r="F1918" s="3">
        <v>0.3958333333333333</v>
      </c>
      <c r="G1918" s="1">
        <v>2.0</v>
      </c>
      <c r="H1918" s="1">
        <v>2.0</v>
      </c>
      <c r="I1918" s="1">
        <v>340.0</v>
      </c>
      <c r="J1918" s="1">
        <v>30.0</v>
      </c>
      <c r="K1918" s="1">
        <v>40.0</v>
      </c>
      <c r="L1918" s="1" t="s">
        <v>311</v>
      </c>
      <c r="M1918" s="1" t="s">
        <v>302</v>
      </c>
      <c r="N1918" s="1">
        <v>41.0</v>
      </c>
      <c r="O1918" s="1" t="s">
        <v>312</v>
      </c>
      <c r="P1918" s="1" t="s">
        <v>304</v>
      </c>
      <c r="Q1918" s="1" t="s">
        <v>309</v>
      </c>
    </row>
    <row r="1919" ht="15.75" customHeight="1">
      <c r="A1919" s="1" t="s">
        <v>2233</v>
      </c>
      <c r="B1919" s="2">
        <v>46103.0</v>
      </c>
      <c r="C1919" s="2">
        <v>46106.0</v>
      </c>
      <c r="D1919" s="1" t="s">
        <v>40</v>
      </c>
      <c r="E1919" s="1" t="s">
        <v>235</v>
      </c>
      <c r="F1919" s="3">
        <v>0.7708333333333334</v>
      </c>
      <c r="G1919" s="1">
        <v>5.0</v>
      </c>
      <c r="H1919" s="1">
        <v>2.0</v>
      </c>
      <c r="I1919" s="1">
        <v>220.0</v>
      </c>
      <c r="J1919" s="1">
        <v>30.0</v>
      </c>
      <c r="K1919" s="1">
        <v>40.0</v>
      </c>
      <c r="L1919" s="1" t="s">
        <v>315</v>
      </c>
      <c r="M1919" s="1" t="s">
        <v>302</v>
      </c>
      <c r="N1919" s="1">
        <v>18.0</v>
      </c>
      <c r="O1919" s="1" t="s">
        <v>303</v>
      </c>
      <c r="P1919" s="1" t="s">
        <v>313</v>
      </c>
      <c r="Q1919" s="1" t="s">
        <v>305</v>
      </c>
    </row>
    <row r="1920" ht="15.75" customHeight="1">
      <c r="A1920" s="1" t="s">
        <v>2234</v>
      </c>
      <c r="B1920" s="2">
        <v>46148.0</v>
      </c>
      <c r="C1920" s="2">
        <v>46148.0</v>
      </c>
      <c r="D1920" s="1" t="s">
        <v>85</v>
      </c>
      <c r="E1920" s="1" t="s">
        <v>237</v>
      </c>
      <c r="F1920" s="3">
        <v>0.3958333333333333</v>
      </c>
      <c r="G1920" s="1">
        <v>5.0</v>
      </c>
      <c r="H1920" s="1">
        <v>2.0</v>
      </c>
      <c r="I1920" s="1">
        <v>360.0</v>
      </c>
      <c r="J1920" s="1">
        <v>30.0</v>
      </c>
      <c r="K1920" s="1">
        <v>0.0</v>
      </c>
      <c r="L1920" s="1" t="s">
        <v>315</v>
      </c>
      <c r="M1920" s="1" t="s">
        <v>302</v>
      </c>
      <c r="N1920" s="1">
        <v>22.0</v>
      </c>
      <c r="O1920" s="1" t="s">
        <v>303</v>
      </c>
      <c r="P1920" s="1" t="s">
        <v>313</v>
      </c>
      <c r="Q1920" s="1" t="s">
        <v>309</v>
      </c>
    </row>
    <row r="1921" ht="15.75" customHeight="1">
      <c r="A1921" s="1" t="s">
        <v>2235</v>
      </c>
      <c r="B1921" s="2">
        <v>46107.0</v>
      </c>
      <c r="C1921" s="2">
        <v>46110.0</v>
      </c>
      <c r="D1921" s="1" t="s">
        <v>40</v>
      </c>
      <c r="E1921" s="1" t="s">
        <v>262</v>
      </c>
      <c r="F1921" s="3">
        <v>0.9375</v>
      </c>
      <c r="G1921" s="1">
        <v>5.0</v>
      </c>
      <c r="H1921" s="1">
        <v>5.0</v>
      </c>
      <c r="I1921" s="1">
        <v>240.0</v>
      </c>
      <c r="J1921" s="1">
        <v>48.0</v>
      </c>
      <c r="K1921" s="1">
        <v>0.0</v>
      </c>
      <c r="L1921" s="1" t="s">
        <v>307</v>
      </c>
      <c r="M1921" s="1" t="s">
        <v>302</v>
      </c>
      <c r="N1921" s="1">
        <v>24.0</v>
      </c>
      <c r="O1921" s="1" t="s">
        <v>312</v>
      </c>
      <c r="P1921" s="1" t="s">
        <v>313</v>
      </c>
      <c r="Q1921" s="1" t="s">
        <v>305</v>
      </c>
    </row>
    <row r="1922" ht="15.75" customHeight="1">
      <c r="A1922" s="1" t="s">
        <v>2236</v>
      </c>
      <c r="B1922" s="2">
        <v>46139.0</v>
      </c>
      <c r="C1922" s="2">
        <v>46143.0</v>
      </c>
      <c r="D1922" s="1" t="s">
        <v>108</v>
      </c>
      <c r="E1922" s="1" t="s">
        <v>266</v>
      </c>
      <c r="F1922" s="3">
        <v>0.8854166666666666</v>
      </c>
      <c r="G1922" s="1">
        <v>2.0</v>
      </c>
      <c r="H1922" s="1">
        <v>3.0</v>
      </c>
      <c r="I1922" s="1">
        <v>220.0</v>
      </c>
      <c r="J1922" s="1">
        <v>36.0</v>
      </c>
      <c r="K1922" s="1">
        <v>0.0</v>
      </c>
      <c r="L1922" s="1" t="s">
        <v>315</v>
      </c>
      <c r="M1922" s="1" t="s">
        <v>302</v>
      </c>
      <c r="N1922" s="1">
        <v>53.0</v>
      </c>
      <c r="O1922" s="1" t="s">
        <v>312</v>
      </c>
      <c r="P1922" s="1" t="s">
        <v>304</v>
      </c>
      <c r="Q1922" s="1" t="s">
        <v>305</v>
      </c>
    </row>
    <row r="1923" ht="15.75" customHeight="1">
      <c r="A1923" s="1" t="s">
        <v>2237</v>
      </c>
      <c r="B1923" s="2">
        <v>46111.0</v>
      </c>
      <c r="C1923" s="2">
        <v>46118.0</v>
      </c>
      <c r="D1923" s="1" t="s">
        <v>150</v>
      </c>
      <c r="E1923" s="1" t="s">
        <v>252</v>
      </c>
      <c r="F1923" s="3">
        <v>0.9375</v>
      </c>
      <c r="G1923" s="1">
        <v>2.0</v>
      </c>
      <c r="H1923" s="1">
        <v>4.0</v>
      </c>
      <c r="I1923" s="1">
        <v>220.0</v>
      </c>
      <c r="J1923" s="1">
        <v>42.0</v>
      </c>
      <c r="K1923" s="1">
        <v>0.0</v>
      </c>
      <c r="L1923" s="1" t="s">
        <v>315</v>
      </c>
      <c r="M1923" s="1" t="s">
        <v>302</v>
      </c>
      <c r="N1923" s="1">
        <v>25.0</v>
      </c>
      <c r="O1923" s="1" t="s">
        <v>308</v>
      </c>
      <c r="P1923" s="1" t="s">
        <v>313</v>
      </c>
      <c r="Q1923" s="1" t="s">
        <v>305</v>
      </c>
    </row>
    <row r="1924" ht="15.75" customHeight="1">
      <c r="A1924" s="1" t="s">
        <v>2238</v>
      </c>
      <c r="B1924" s="2">
        <v>46087.0</v>
      </c>
      <c r="C1924" s="2">
        <v>46090.0</v>
      </c>
      <c r="D1924" s="1" t="s">
        <v>125</v>
      </c>
      <c r="E1924" s="1" t="s">
        <v>228</v>
      </c>
      <c r="F1924" s="3">
        <v>0.6458333333333334</v>
      </c>
      <c r="G1924" s="1">
        <v>4.0</v>
      </c>
      <c r="H1924" s="1">
        <v>3.0</v>
      </c>
      <c r="I1924" s="1">
        <v>340.0</v>
      </c>
      <c r="J1924" s="1">
        <v>36.0</v>
      </c>
      <c r="K1924" s="1">
        <v>0.0</v>
      </c>
      <c r="L1924" s="1" t="s">
        <v>307</v>
      </c>
      <c r="M1924" s="1" t="s">
        <v>302</v>
      </c>
      <c r="N1924" s="1">
        <v>38.0</v>
      </c>
      <c r="O1924" s="1" t="s">
        <v>303</v>
      </c>
      <c r="P1924" s="1" t="s">
        <v>313</v>
      </c>
      <c r="Q1924" s="1" t="s">
        <v>309</v>
      </c>
    </row>
    <row r="1925" ht="15.75" customHeight="1">
      <c r="A1925" s="1" t="s">
        <v>2239</v>
      </c>
      <c r="B1925" s="2">
        <v>46201.0</v>
      </c>
      <c r="C1925" s="2">
        <v>46201.0</v>
      </c>
      <c r="D1925" s="1" t="s">
        <v>78</v>
      </c>
      <c r="E1925" s="1" t="s">
        <v>206</v>
      </c>
      <c r="F1925" s="3">
        <v>0.7708333333333334</v>
      </c>
      <c r="G1925" s="1">
        <v>1.0</v>
      </c>
      <c r="H1925" s="1">
        <v>3.0</v>
      </c>
      <c r="I1925" s="1">
        <v>240.0</v>
      </c>
      <c r="J1925" s="1">
        <v>36.0</v>
      </c>
      <c r="K1925" s="1">
        <v>40.0</v>
      </c>
      <c r="L1925" s="1" t="s">
        <v>307</v>
      </c>
      <c r="M1925" s="1" t="s">
        <v>302</v>
      </c>
      <c r="N1925" s="1">
        <v>56.0</v>
      </c>
      <c r="O1925" s="1" t="s">
        <v>312</v>
      </c>
      <c r="P1925" s="1" t="s">
        <v>304</v>
      </c>
      <c r="Q1925" s="1" t="s">
        <v>305</v>
      </c>
    </row>
    <row r="1926" ht="15.75" customHeight="1">
      <c r="A1926" s="1" t="s">
        <v>2240</v>
      </c>
      <c r="B1926" s="2">
        <v>46156.0</v>
      </c>
      <c r="C1926" s="2">
        <v>46162.0</v>
      </c>
      <c r="D1926" s="1" t="s">
        <v>11</v>
      </c>
      <c r="E1926" s="1" t="s">
        <v>175</v>
      </c>
      <c r="F1926" s="3">
        <v>0.6458333333333334</v>
      </c>
      <c r="G1926" s="1">
        <v>3.0</v>
      </c>
      <c r="H1926" s="1">
        <v>2.0</v>
      </c>
      <c r="I1926" s="1">
        <v>200.0</v>
      </c>
      <c r="J1926" s="1">
        <v>30.0</v>
      </c>
      <c r="K1926" s="1">
        <v>0.0</v>
      </c>
      <c r="L1926" s="1" t="s">
        <v>318</v>
      </c>
      <c r="M1926" s="1" t="s">
        <v>302</v>
      </c>
      <c r="N1926" s="1">
        <v>46.0</v>
      </c>
      <c r="O1926" s="1" t="s">
        <v>308</v>
      </c>
      <c r="P1926" s="1" t="s">
        <v>304</v>
      </c>
      <c r="Q1926" s="1" t="s">
        <v>305</v>
      </c>
    </row>
    <row r="1927" ht="15.75" customHeight="1">
      <c r="A1927" s="1" t="s">
        <v>2241</v>
      </c>
      <c r="B1927" s="2">
        <v>46125.0</v>
      </c>
      <c r="C1927" s="2">
        <v>46130.0</v>
      </c>
      <c r="D1927" s="1" t="s">
        <v>25</v>
      </c>
      <c r="E1927" s="1" t="s">
        <v>230</v>
      </c>
      <c r="F1927" s="3">
        <v>0.8854166666666666</v>
      </c>
      <c r="G1927" s="1">
        <v>5.0</v>
      </c>
      <c r="H1927" s="1">
        <v>5.0</v>
      </c>
      <c r="I1927" s="1">
        <v>240.0</v>
      </c>
      <c r="J1927" s="1">
        <v>48.0</v>
      </c>
      <c r="K1927" s="1">
        <v>0.0</v>
      </c>
      <c r="L1927" s="1" t="s">
        <v>315</v>
      </c>
      <c r="M1927" s="1" t="s">
        <v>302</v>
      </c>
      <c r="N1927" s="1">
        <v>37.0</v>
      </c>
      <c r="O1927" s="1" t="s">
        <v>308</v>
      </c>
      <c r="P1927" s="1" t="s">
        <v>313</v>
      </c>
      <c r="Q1927" s="1" t="s">
        <v>305</v>
      </c>
    </row>
    <row r="1928" ht="15.75" customHeight="1">
      <c r="A1928" s="1" t="s">
        <v>2242</v>
      </c>
      <c r="B1928" s="2">
        <v>46079.0</v>
      </c>
      <c r="C1928" s="2">
        <v>46079.0</v>
      </c>
      <c r="D1928" s="1" t="s">
        <v>73</v>
      </c>
      <c r="E1928" s="1" t="s">
        <v>193</v>
      </c>
      <c r="F1928" s="3">
        <v>0.7708333333333334</v>
      </c>
      <c r="G1928" s="1">
        <v>3.0</v>
      </c>
      <c r="H1928" s="1">
        <v>4.0</v>
      </c>
      <c r="I1928" s="1">
        <v>360.0</v>
      </c>
      <c r="J1928" s="1">
        <v>42.0</v>
      </c>
      <c r="K1928" s="1">
        <v>40.0</v>
      </c>
      <c r="L1928" s="1" t="s">
        <v>307</v>
      </c>
      <c r="M1928" s="1" t="s">
        <v>302</v>
      </c>
      <c r="N1928" s="1">
        <v>57.0</v>
      </c>
      <c r="O1928" s="1" t="s">
        <v>312</v>
      </c>
      <c r="P1928" s="1" t="s">
        <v>313</v>
      </c>
      <c r="Q1928" s="1" t="s">
        <v>338</v>
      </c>
    </row>
    <row r="1929" ht="15.75" customHeight="1">
      <c r="A1929" s="1" t="s">
        <v>2243</v>
      </c>
      <c r="B1929" s="2">
        <v>46150.0</v>
      </c>
      <c r="C1929" s="2">
        <v>46152.0</v>
      </c>
      <c r="D1929" s="1" t="s">
        <v>46</v>
      </c>
      <c r="E1929" s="1" t="s">
        <v>163</v>
      </c>
      <c r="F1929" s="3">
        <v>0.53125</v>
      </c>
      <c r="G1929" s="1">
        <v>4.0</v>
      </c>
      <c r="H1929" s="1">
        <v>2.0</v>
      </c>
      <c r="I1929" s="1">
        <v>420.0</v>
      </c>
      <c r="J1929" s="1">
        <v>30.0</v>
      </c>
      <c r="K1929" s="1">
        <v>0.0</v>
      </c>
      <c r="L1929" s="1" t="s">
        <v>307</v>
      </c>
      <c r="M1929" s="1" t="s">
        <v>302</v>
      </c>
      <c r="N1929" s="1">
        <v>34.0</v>
      </c>
      <c r="O1929" s="1" t="s">
        <v>303</v>
      </c>
      <c r="P1929" s="1" t="s">
        <v>304</v>
      </c>
      <c r="Q1929" s="1" t="s">
        <v>309</v>
      </c>
    </row>
    <row r="1930" ht="15.75" customHeight="1">
      <c r="A1930" s="1" t="s">
        <v>2244</v>
      </c>
      <c r="B1930" s="2">
        <v>46031.0</v>
      </c>
      <c r="C1930" s="2">
        <v>46035.0</v>
      </c>
      <c r="D1930" s="1" t="s">
        <v>22</v>
      </c>
      <c r="E1930" s="1" t="s">
        <v>278</v>
      </c>
      <c r="F1930" s="3">
        <v>0.8854166666666666</v>
      </c>
      <c r="G1930" s="1">
        <v>2.0</v>
      </c>
      <c r="H1930" s="1">
        <v>2.0</v>
      </c>
      <c r="I1930" s="1">
        <v>280.0</v>
      </c>
      <c r="J1930" s="1">
        <v>30.0</v>
      </c>
      <c r="K1930" s="1">
        <v>40.0</v>
      </c>
      <c r="L1930" s="1" t="s">
        <v>307</v>
      </c>
      <c r="M1930" s="1" t="s">
        <v>302</v>
      </c>
      <c r="N1930" s="1">
        <v>43.0</v>
      </c>
      <c r="O1930" s="1" t="s">
        <v>303</v>
      </c>
      <c r="P1930" s="1" t="s">
        <v>313</v>
      </c>
      <c r="Q1930" s="1" t="s">
        <v>305</v>
      </c>
    </row>
    <row r="1931" ht="15.75" customHeight="1">
      <c r="A1931" s="1" t="s">
        <v>2245</v>
      </c>
      <c r="B1931" s="2">
        <v>46103.0</v>
      </c>
      <c r="C1931" s="2">
        <v>46110.0</v>
      </c>
      <c r="D1931" s="1" t="s">
        <v>40</v>
      </c>
      <c r="E1931" s="1" t="s">
        <v>258</v>
      </c>
      <c r="F1931" s="3">
        <v>0.3958333333333333</v>
      </c>
      <c r="G1931" s="1">
        <v>3.0</v>
      </c>
      <c r="H1931" s="1">
        <v>2.0</v>
      </c>
      <c r="I1931" s="1">
        <v>180.0</v>
      </c>
      <c r="J1931" s="1">
        <v>30.0</v>
      </c>
      <c r="K1931" s="1">
        <v>60.0</v>
      </c>
      <c r="L1931" s="1" t="s">
        <v>307</v>
      </c>
      <c r="M1931" s="1" t="s">
        <v>302</v>
      </c>
      <c r="N1931" s="1">
        <v>42.0</v>
      </c>
      <c r="O1931" s="1" t="s">
        <v>308</v>
      </c>
      <c r="P1931" s="1" t="s">
        <v>313</v>
      </c>
      <c r="Q1931" s="1" t="s">
        <v>305</v>
      </c>
    </row>
    <row r="1932" ht="15.75" customHeight="1">
      <c r="A1932" s="1" t="s">
        <v>2246</v>
      </c>
      <c r="B1932" s="2">
        <v>46138.0</v>
      </c>
      <c r="C1932" s="2">
        <v>46138.0</v>
      </c>
      <c r="D1932" s="1" t="s">
        <v>32</v>
      </c>
      <c r="E1932" s="1" t="s">
        <v>197</v>
      </c>
      <c r="F1932" s="3">
        <v>0.6458333333333334</v>
      </c>
      <c r="G1932" s="1">
        <v>3.0</v>
      </c>
      <c r="H1932" s="1">
        <v>3.0</v>
      </c>
      <c r="I1932" s="1">
        <v>200.0</v>
      </c>
      <c r="J1932" s="1">
        <v>36.0</v>
      </c>
      <c r="K1932" s="1">
        <v>40.0</v>
      </c>
      <c r="L1932" s="1" t="s">
        <v>311</v>
      </c>
      <c r="M1932" s="1" t="s">
        <v>302</v>
      </c>
      <c r="N1932" s="1">
        <v>56.0</v>
      </c>
      <c r="O1932" s="1" t="s">
        <v>308</v>
      </c>
      <c r="P1932" s="1" t="s">
        <v>304</v>
      </c>
      <c r="Q1932" s="1" t="s">
        <v>305</v>
      </c>
    </row>
    <row r="1933" ht="15.75" customHeight="1">
      <c r="A1933" s="1" t="s">
        <v>2247</v>
      </c>
      <c r="B1933" s="2">
        <v>46105.0</v>
      </c>
      <c r="C1933" s="2">
        <v>46107.0</v>
      </c>
      <c r="D1933" s="1" t="s">
        <v>76</v>
      </c>
      <c r="E1933" s="1" t="s">
        <v>199</v>
      </c>
      <c r="F1933" s="3">
        <v>0.7708333333333334</v>
      </c>
      <c r="G1933" s="1">
        <v>2.0</v>
      </c>
      <c r="H1933" s="1">
        <v>2.0</v>
      </c>
      <c r="I1933" s="1">
        <v>260.0</v>
      </c>
      <c r="J1933" s="1">
        <v>30.0</v>
      </c>
      <c r="K1933" s="1">
        <v>100.0</v>
      </c>
      <c r="L1933" s="1" t="s">
        <v>301</v>
      </c>
      <c r="M1933" s="1" t="s">
        <v>302</v>
      </c>
      <c r="N1933" s="1">
        <v>45.0</v>
      </c>
      <c r="O1933" s="1" t="s">
        <v>303</v>
      </c>
      <c r="P1933" s="1" t="s">
        <v>304</v>
      </c>
      <c r="Q1933" s="1" t="s">
        <v>305</v>
      </c>
    </row>
    <row r="1934" ht="15.75" customHeight="1">
      <c r="A1934" s="1" t="s">
        <v>2248</v>
      </c>
      <c r="B1934" s="2">
        <v>46136.0</v>
      </c>
      <c r="C1934" s="2">
        <v>46138.0</v>
      </c>
      <c r="D1934" s="1" t="s">
        <v>22</v>
      </c>
      <c r="E1934" s="1" t="s">
        <v>208</v>
      </c>
      <c r="F1934" s="3">
        <v>0.7708333333333334</v>
      </c>
      <c r="G1934" s="1">
        <v>8.0</v>
      </c>
      <c r="H1934" s="1">
        <v>3.0</v>
      </c>
      <c r="I1934" s="1">
        <v>180.0</v>
      </c>
      <c r="J1934" s="1">
        <v>36.0</v>
      </c>
      <c r="K1934" s="1">
        <v>60.0</v>
      </c>
      <c r="L1934" s="1" t="s">
        <v>301</v>
      </c>
      <c r="M1934" s="1" t="s">
        <v>302</v>
      </c>
      <c r="N1934" s="1">
        <v>23.0</v>
      </c>
      <c r="O1934" s="1" t="s">
        <v>308</v>
      </c>
      <c r="P1934" s="1" t="s">
        <v>304</v>
      </c>
      <c r="Q1934" s="1" t="s">
        <v>305</v>
      </c>
    </row>
    <row r="1935" ht="15.75" customHeight="1">
      <c r="A1935" s="1" t="s">
        <v>2249</v>
      </c>
      <c r="B1935" s="2">
        <v>46114.0</v>
      </c>
      <c r="C1935" s="2">
        <v>46117.0</v>
      </c>
      <c r="D1935" s="1" t="s">
        <v>85</v>
      </c>
      <c r="E1935" s="1" t="s">
        <v>228</v>
      </c>
      <c r="F1935" s="3">
        <v>0.7708333333333334</v>
      </c>
      <c r="G1935" s="1">
        <v>2.0</v>
      </c>
      <c r="H1935" s="1">
        <v>3.0</v>
      </c>
      <c r="I1935" s="1">
        <v>240.0</v>
      </c>
      <c r="J1935" s="1">
        <v>36.0</v>
      </c>
      <c r="K1935" s="1">
        <v>20.0</v>
      </c>
      <c r="L1935" s="1" t="s">
        <v>311</v>
      </c>
      <c r="M1935" s="1" t="s">
        <v>363</v>
      </c>
      <c r="N1935" s="1">
        <v>18.0</v>
      </c>
      <c r="O1935" s="1" t="s">
        <v>312</v>
      </c>
      <c r="P1935" s="1" t="s">
        <v>304</v>
      </c>
      <c r="Q1935" s="1" t="s">
        <v>338</v>
      </c>
    </row>
    <row r="1936" ht="15.75" customHeight="1">
      <c r="A1936" s="1" t="s">
        <v>2250</v>
      </c>
      <c r="B1936" s="2">
        <v>46078.0</v>
      </c>
      <c r="C1936" s="2">
        <v>46079.0</v>
      </c>
      <c r="D1936" s="1" t="s">
        <v>125</v>
      </c>
      <c r="E1936" s="1" t="s">
        <v>258</v>
      </c>
      <c r="F1936" s="3">
        <v>0.3958333333333333</v>
      </c>
      <c r="G1936" s="1">
        <v>3.0</v>
      </c>
      <c r="H1936" s="1">
        <v>3.0</v>
      </c>
      <c r="I1936" s="1">
        <v>180.0</v>
      </c>
      <c r="J1936" s="1">
        <v>36.0</v>
      </c>
      <c r="K1936" s="1">
        <v>0.0</v>
      </c>
      <c r="L1936" s="1" t="s">
        <v>311</v>
      </c>
      <c r="M1936" s="1" t="s">
        <v>302</v>
      </c>
      <c r="N1936" s="1">
        <v>40.0</v>
      </c>
      <c r="O1936" s="1" t="s">
        <v>308</v>
      </c>
      <c r="P1936" s="1" t="s">
        <v>313</v>
      </c>
      <c r="Q1936" s="1" t="s">
        <v>305</v>
      </c>
    </row>
    <row r="1937" ht="15.75" customHeight="1">
      <c r="A1937" s="1" t="s">
        <v>2251</v>
      </c>
      <c r="B1937" s="2">
        <v>46047.0</v>
      </c>
      <c r="C1937" s="2">
        <v>46047.0</v>
      </c>
      <c r="D1937" s="1" t="s">
        <v>22</v>
      </c>
      <c r="E1937" s="1" t="s">
        <v>201</v>
      </c>
      <c r="F1937" s="3">
        <v>0.3958333333333333</v>
      </c>
      <c r="G1937" s="1">
        <v>5.0</v>
      </c>
      <c r="H1937" s="1">
        <v>2.0</v>
      </c>
      <c r="I1937" s="1">
        <v>260.0</v>
      </c>
      <c r="J1937" s="1">
        <v>30.0</v>
      </c>
      <c r="K1937" s="1">
        <v>40.0</v>
      </c>
      <c r="L1937" s="1" t="s">
        <v>315</v>
      </c>
      <c r="M1937" s="1" t="s">
        <v>302</v>
      </c>
      <c r="N1937" s="1">
        <v>49.0</v>
      </c>
      <c r="O1937" s="1" t="s">
        <v>308</v>
      </c>
      <c r="P1937" s="1" t="s">
        <v>304</v>
      </c>
      <c r="Q1937" s="1" t="s">
        <v>305</v>
      </c>
    </row>
    <row r="1938" ht="15.75" customHeight="1">
      <c r="A1938" s="1" t="s">
        <v>2252</v>
      </c>
      <c r="B1938" s="2">
        <v>46188.0</v>
      </c>
      <c r="C1938" s="2">
        <v>46188.0</v>
      </c>
      <c r="D1938" s="1" t="s">
        <v>30</v>
      </c>
      <c r="E1938" s="1" t="s">
        <v>258</v>
      </c>
      <c r="F1938" s="3">
        <v>0.7708333333333334</v>
      </c>
      <c r="G1938" s="1">
        <v>5.0</v>
      </c>
      <c r="H1938" s="1">
        <v>3.0</v>
      </c>
      <c r="I1938" s="1">
        <v>180.0</v>
      </c>
      <c r="J1938" s="1">
        <v>36.0</v>
      </c>
      <c r="K1938" s="1">
        <v>0.0</v>
      </c>
      <c r="L1938" s="1" t="s">
        <v>318</v>
      </c>
      <c r="M1938" s="1" t="s">
        <v>302</v>
      </c>
      <c r="N1938" s="1">
        <v>39.0</v>
      </c>
      <c r="O1938" s="1" t="s">
        <v>308</v>
      </c>
      <c r="P1938" s="1" t="s">
        <v>313</v>
      </c>
      <c r="Q1938" s="1" t="s">
        <v>305</v>
      </c>
    </row>
    <row r="1939" ht="15.75" customHeight="1">
      <c r="A1939" s="1" t="s">
        <v>2253</v>
      </c>
      <c r="B1939" s="2">
        <v>46113.0</v>
      </c>
      <c r="C1939" s="2">
        <v>46117.0</v>
      </c>
      <c r="D1939" s="1" t="s">
        <v>11</v>
      </c>
      <c r="E1939" s="1" t="s">
        <v>235</v>
      </c>
      <c r="F1939" s="3">
        <v>0.6458333333333334</v>
      </c>
      <c r="G1939" s="1">
        <v>6.0</v>
      </c>
      <c r="H1939" s="1">
        <v>6.0</v>
      </c>
      <c r="I1939" s="1">
        <v>400.0</v>
      </c>
      <c r="J1939" s="1">
        <v>54.0</v>
      </c>
      <c r="K1939" s="1">
        <v>60.0</v>
      </c>
      <c r="L1939" s="1" t="s">
        <v>311</v>
      </c>
      <c r="M1939" s="1" t="s">
        <v>302</v>
      </c>
      <c r="N1939" s="1">
        <v>18.0</v>
      </c>
      <c r="O1939" s="1" t="s">
        <v>308</v>
      </c>
      <c r="P1939" s="1" t="s">
        <v>304</v>
      </c>
      <c r="Q1939" s="1" t="s">
        <v>309</v>
      </c>
    </row>
    <row r="1940" ht="15.75" customHeight="1">
      <c r="A1940" s="1" t="s">
        <v>2254</v>
      </c>
      <c r="B1940" s="2">
        <v>46044.0</v>
      </c>
      <c r="C1940" s="2">
        <v>46050.0</v>
      </c>
      <c r="D1940" s="1" t="s">
        <v>94</v>
      </c>
      <c r="E1940" s="1" t="s">
        <v>237</v>
      </c>
      <c r="F1940" s="3">
        <v>0.7708333333333334</v>
      </c>
      <c r="G1940" s="1">
        <v>5.0</v>
      </c>
      <c r="H1940" s="1">
        <v>5.0</v>
      </c>
      <c r="I1940" s="1">
        <v>260.0</v>
      </c>
      <c r="J1940" s="1">
        <v>48.0</v>
      </c>
      <c r="K1940" s="1">
        <v>20.0</v>
      </c>
      <c r="L1940" s="1" t="s">
        <v>318</v>
      </c>
      <c r="M1940" s="1" t="s">
        <v>302</v>
      </c>
      <c r="N1940" s="1">
        <v>39.0</v>
      </c>
      <c r="O1940" s="1" t="s">
        <v>303</v>
      </c>
      <c r="P1940" s="1" t="s">
        <v>313</v>
      </c>
      <c r="Q1940" s="1" t="s">
        <v>338</v>
      </c>
    </row>
    <row r="1941" ht="15.75" customHeight="1">
      <c r="A1941" s="1" t="s">
        <v>2255</v>
      </c>
      <c r="B1941" s="2">
        <v>46085.0</v>
      </c>
      <c r="C1941" s="2">
        <v>46092.0</v>
      </c>
      <c r="D1941" s="1" t="s">
        <v>11</v>
      </c>
      <c r="E1941" s="1" t="s">
        <v>283</v>
      </c>
      <c r="F1941" s="3">
        <v>0.9375</v>
      </c>
      <c r="G1941" s="1">
        <v>1.0</v>
      </c>
      <c r="H1941" s="1">
        <v>3.0</v>
      </c>
      <c r="I1941" s="1">
        <v>180.0</v>
      </c>
      <c r="J1941" s="1">
        <v>36.0</v>
      </c>
      <c r="K1941" s="1">
        <v>150.0</v>
      </c>
      <c r="L1941" s="1" t="s">
        <v>315</v>
      </c>
      <c r="M1941" s="1" t="s">
        <v>302</v>
      </c>
      <c r="N1941" s="1">
        <v>57.0</v>
      </c>
      <c r="O1941" s="1" t="s">
        <v>303</v>
      </c>
      <c r="P1941" s="1" t="s">
        <v>313</v>
      </c>
      <c r="Q1941" s="1" t="s">
        <v>305</v>
      </c>
    </row>
    <row r="1942" ht="15.75" customHeight="1">
      <c r="A1942" s="1" t="s">
        <v>2256</v>
      </c>
      <c r="B1942" s="2">
        <v>46150.0</v>
      </c>
      <c r="C1942" s="2">
        <v>46156.0</v>
      </c>
      <c r="D1942" s="1" t="s">
        <v>147</v>
      </c>
      <c r="E1942" s="1" t="s">
        <v>278</v>
      </c>
      <c r="F1942" s="3">
        <v>0.7708333333333334</v>
      </c>
      <c r="G1942" s="1">
        <v>2.0</v>
      </c>
      <c r="H1942" s="1">
        <v>2.0</v>
      </c>
      <c r="I1942" s="1">
        <v>360.0</v>
      </c>
      <c r="J1942" s="1">
        <v>30.0</v>
      </c>
      <c r="K1942" s="1">
        <v>0.0</v>
      </c>
      <c r="L1942" s="1" t="s">
        <v>311</v>
      </c>
      <c r="M1942" s="1" t="s">
        <v>302</v>
      </c>
      <c r="N1942" s="1">
        <v>59.0</v>
      </c>
      <c r="O1942" s="1" t="s">
        <v>308</v>
      </c>
      <c r="P1942" s="1" t="s">
        <v>304</v>
      </c>
      <c r="Q1942" s="1" t="s">
        <v>338</v>
      </c>
    </row>
    <row r="1943" ht="15.75" customHeight="1">
      <c r="A1943" s="1" t="s">
        <v>2257</v>
      </c>
      <c r="B1943" s="2">
        <v>46164.0</v>
      </c>
      <c r="C1943" s="2">
        <v>46165.0</v>
      </c>
      <c r="D1943" s="1" t="s">
        <v>125</v>
      </c>
      <c r="E1943" s="1" t="s">
        <v>268</v>
      </c>
      <c r="F1943" s="3">
        <v>0.3958333333333333</v>
      </c>
      <c r="G1943" s="1">
        <v>3.0</v>
      </c>
      <c r="H1943" s="1">
        <v>3.0</v>
      </c>
      <c r="I1943" s="1">
        <v>240.0</v>
      </c>
      <c r="J1943" s="1">
        <v>36.0</v>
      </c>
      <c r="K1943" s="1">
        <v>0.0</v>
      </c>
      <c r="L1943" s="1" t="s">
        <v>311</v>
      </c>
      <c r="M1943" s="1" t="s">
        <v>302</v>
      </c>
      <c r="N1943" s="1">
        <v>57.0</v>
      </c>
      <c r="O1943" s="1" t="s">
        <v>308</v>
      </c>
      <c r="P1943" s="1" t="s">
        <v>304</v>
      </c>
      <c r="Q1943" s="1" t="s">
        <v>305</v>
      </c>
    </row>
    <row r="1944" ht="15.75" customHeight="1">
      <c r="A1944" s="1" t="s">
        <v>2258</v>
      </c>
      <c r="B1944" s="2">
        <v>46195.0</v>
      </c>
      <c r="C1944" s="2">
        <v>46196.0</v>
      </c>
      <c r="D1944" s="1" t="s">
        <v>50</v>
      </c>
      <c r="E1944" s="1" t="s">
        <v>266</v>
      </c>
      <c r="F1944" s="3">
        <v>0.9375</v>
      </c>
      <c r="G1944" s="1">
        <v>4.0</v>
      </c>
      <c r="H1944" s="1">
        <v>4.0</v>
      </c>
      <c r="I1944" s="1">
        <v>400.0</v>
      </c>
      <c r="J1944" s="1">
        <v>42.0</v>
      </c>
      <c r="K1944" s="1">
        <v>0.0</v>
      </c>
      <c r="L1944" s="1" t="s">
        <v>311</v>
      </c>
      <c r="M1944" s="1" t="s">
        <v>302</v>
      </c>
      <c r="N1944" s="1">
        <v>48.0</v>
      </c>
      <c r="O1944" s="1" t="s">
        <v>312</v>
      </c>
      <c r="P1944" s="1" t="s">
        <v>304</v>
      </c>
      <c r="Q1944" s="1" t="s">
        <v>309</v>
      </c>
    </row>
    <row r="1945" ht="15.75" customHeight="1">
      <c r="A1945" s="1" t="s">
        <v>2259</v>
      </c>
      <c r="B1945" s="2">
        <v>46057.0</v>
      </c>
      <c r="C1945" s="2">
        <v>46059.0</v>
      </c>
      <c r="D1945" s="1" t="s">
        <v>30</v>
      </c>
      <c r="E1945" s="1" t="s">
        <v>242</v>
      </c>
      <c r="F1945" s="3">
        <v>0.7708333333333334</v>
      </c>
      <c r="G1945" s="1">
        <v>9.0</v>
      </c>
      <c r="H1945" s="1">
        <v>3.0</v>
      </c>
      <c r="I1945" s="1">
        <v>240.0</v>
      </c>
      <c r="J1945" s="1">
        <v>36.0</v>
      </c>
      <c r="K1945" s="1">
        <v>20.0</v>
      </c>
      <c r="L1945" s="1" t="s">
        <v>307</v>
      </c>
      <c r="M1945" s="1" t="s">
        <v>302</v>
      </c>
      <c r="N1945" s="1">
        <v>26.0</v>
      </c>
      <c r="O1945" s="1" t="s">
        <v>303</v>
      </c>
      <c r="P1945" s="1" t="s">
        <v>313</v>
      </c>
      <c r="Q1945" s="1" t="s">
        <v>305</v>
      </c>
    </row>
    <row r="1946" ht="15.75" customHeight="1">
      <c r="A1946" s="1" t="s">
        <v>2260</v>
      </c>
      <c r="B1946" s="2">
        <v>46129.0</v>
      </c>
      <c r="C1946" s="2">
        <v>46132.0</v>
      </c>
      <c r="D1946" s="1" t="s">
        <v>137</v>
      </c>
      <c r="E1946" s="1" t="s">
        <v>177</v>
      </c>
      <c r="F1946" s="3">
        <v>0.3958333333333333</v>
      </c>
      <c r="G1946" s="1">
        <v>1.0</v>
      </c>
      <c r="H1946" s="1">
        <v>2.0</v>
      </c>
      <c r="I1946" s="1">
        <v>240.0</v>
      </c>
      <c r="J1946" s="1">
        <v>30.0</v>
      </c>
      <c r="K1946" s="1">
        <v>0.0</v>
      </c>
      <c r="L1946" s="1" t="s">
        <v>311</v>
      </c>
      <c r="M1946" s="1" t="s">
        <v>302</v>
      </c>
      <c r="N1946" s="1">
        <v>19.0</v>
      </c>
      <c r="O1946" s="1" t="s">
        <v>312</v>
      </c>
      <c r="P1946" s="1" t="s">
        <v>313</v>
      </c>
      <c r="Q1946" s="1" t="s">
        <v>305</v>
      </c>
    </row>
    <row r="1947" ht="15.75" customHeight="1">
      <c r="A1947" s="1" t="s">
        <v>2261</v>
      </c>
      <c r="B1947" s="2">
        <v>46085.0</v>
      </c>
      <c r="C1947" s="2">
        <v>46087.0</v>
      </c>
      <c r="D1947" s="1" t="s">
        <v>131</v>
      </c>
      <c r="E1947" s="1" t="s">
        <v>276</v>
      </c>
      <c r="F1947" s="3">
        <v>0.9375</v>
      </c>
      <c r="G1947" s="1">
        <v>4.0</v>
      </c>
      <c r="H1947" s="1">
        <v>2.0</v>
      </c>
      <c r="I1947" s="1">
        <v>240.0</v>
      </c>
      <c r="J1947" s="1">
        <v>30.0</v>
      </c>
      <c r="K1947" s="1">
        <v>0.0</v>
      </c>
      <c r="L1947" s="1" t="s">
        <v>318</v>
      </c>
      <c r="M1947" s="1" t="s">
        <v>302</v>
      </c>
      <c r="N1947" s="1">
        <v>60.0</v>
      </c>
      <c r="O1947" s="1" t="s">
        <v>303</v>
      </c>
      <c r="P1947" s="1" t="s">
        <v>304</v>
      </c>
      <c r="Q1947" s="1" t="s">
        <v>305</v>
      </c>
    </row>
    <row r="1948" ht="15.75" customHeight="1">
      <c r="A1948" s="1" t="s">
        <v>2262</v>
      </c>
      <c r="B1948" s="2">
        <v>46055.0</v>
      </c>
      <c r="C1948" s="2">
        <v>46062.0</v>
      </c>
      <c r="D1948" s="1" t="s">
        <v>111</v>
      </c>
      <c r="E1948" s="1" t="s">
        <v>250</v>
      </c>
      <c r="F1948" s="3">
        <v>0.7708333333333334</v>
      </c>
      <c r="G1948" s="1">
        <v>3.0</v>
      </c>
      <c r="H1948" s="1">
        <v>1.0</v>
      </c>
      <c r="I1948" s="1">
        <v>180.0</v>
      </c>
      <c r="J1948" s="1">
        <v>24.0</v>
      </c>
      <c r="K1948" s="1">
        <v>40.0</v>
      </c>
      <c r="L1948" s="1" t="s">
        <v>301</v>
      </c>
      <c r="M1948" s="1" t="s">
        <v>302</v>
      </c>
      <c r="N1948" s="1">
        <v>49.0</v>
      </c>
      <c r="O1948" s="1" t="s">
        <v>308</v>
      </c>
      <c r="P1948" s="1" t="s">
        <v>313</v>
      </c>
      <c r="Q1948" s="1" t="s">
        <v>305</v>
      </c>
    </row>
    <row r="1949" ht="15.75" customHeight="1">
      <c r="A1949" s="1" t="s">
        <v>2263</v>
      </c>
      <c r="B1949" s="2">
        <v>46076.0</v>
      </c>
      <c r="C1949" s="2">
        <v>46078.0</v>
      </c>
      <c r="D1949" s="1" t="s">
        <v>18</v>
      </c>
      <c r="E1949" s="1" t="s">
        <v>179</v>
      </c>
      <c r="F1949" s="3">
        <v>0.53125</v>
      </c>
      <c r="G1949" s="1">
        <v>7.0</v>
      </c>
      <c r="H1949" s="1">
        <v>3.0</v>
      </c>
      <c r="I1949" s="1">
        <v>240.0</v>
      </c>
      <c r="J1949" s="1">
        <v>36.0</v>
      </c>
      <c r="K1949" s="1">
        <v>0.0</v>
      </c>
      <c r="L1949" s="1" t="s">
        <v>318</v>
      </c>
      <c r="M1949" s="1" t="s">
        <v>302</v>
      </c>
      <c r="N1949" s="1">
        <v>40.0</v>
      </c>
      <c r="O1949" s="1" t="s">
        <v>312</v>
      </c>
      <c r="P1949" s="1" t="s">
        <v>304</v>
      </c>
      <c r="Q1949" s="1" t="s">
        <v>305</v>
      </c>
    </row>
    <row r="1950" ht="15.75" customHeight="1">
      <c r="A1950" s="1" t="s">
        <v>2264</v>
      </c>
      <c r="B1950" s="2">
        <v>46133.0</v>
      </c>
      <c r="C1950" s="2">
        <v>46140.0</v>
      </c>
      <c r="D1950" s="1" t="s">
        <v>131</v>
      </c>
      <c r="E1950" s="1" t="s">
        <v>199</v>
      </c>
      <c r="F1950" s="3">
        <v>0.6458333333333334</v>
      </c>
      <c r="G1950" s="1">
        <v>3.0</v>
      </c>
      <c r="H1950" s="1">
        <v>1.0</v>
      </c>
      <c r="I1950" s="1">
        <v>260.0</v>
      </c>
      <c r="J1950" s="1">
        <v>24.0</v>
      </c>
      <c r="K1950" s="1">
        <v>0.0</v>
      </c>
      <c r="L1950" s="1" t="s">
        <v>311</v>
      </c>
      <c r="M1950" s="1" t="s">
        <v>302</v>
      </c>
      <c r="N1950" s="1">
        <v>35.0</v>
      </c>
      <c r="O1950" s="1" t="s">
        <v>308</v>
      </c>
      <c r="P1950" s="1" t="s">
        <v>313</v>
      </c>
      <c r="Q1950" s="1" t="s">
        <v>305</v>
      </c>
    </row>
    <row r="1951" ht="15.75" customHeight="1">
      <c r="A1951" s="1" t="s">
        <v>2265</v>
      </c>
      <c r="B1951" s="2">
        <v>46116.0</v>
      </c>
      <c r="C1951" s="2">
        <v>46122.0</v>
      </c>
      <c r="D1951" s="1" t="s">
        <v>40</v>
      </c>
      <c r="E1951" s="1" t="s">
        <v>224</v>
      </c>
      <c r="F1951" s="3">
        <v>0.6458333333333334</v>
      </c>
      <c r="G1951" s="1">
        <v>4.0</v>
      </c>
      <c r="H1951" s="1">
        <v>3.0</v>
      </c>
      <c r="I1951" s="1">
        <v>380.0</v>
      </c>
      <c r="J1951" s="1">
        <v>36.0</v>
      </c>
      <c r="K1951" s="1">
        <v>0.0</v>
      </c>
      <c r="L1951" s="1" t="s">
        <v>311</v>
      </c>
      <c r="M1951" s="1" t="s">
        <v>302</v>
      </c>
      <c r="N1951" s="1">
        <v>50.0</v>
      </c>
      <c r="O1951" s="1" t="s">
        <v>308</v>
      </c>
      <c r="P1951" s="1" t="s">
        <v>313</v>
      </c>
      <c r="Q1951" s="1" t="s">
        <v>309</v>
      </c>
    </row>
    <row r="1952" ht="15.75" customHeight="1">
      <c r="A1952" s="1" t="s">
        <v>2266</v>
      </c>
      <c r="B1952" s="2">
        <v>46170.0</v>
      </c>
      <c r="C1952" s="2">
        <v>46174.0</v>
      </c>
      <c r="D1952" s="1" t="s">
        <v>104</v>
      </c>
      <c r="E1952" s="1" t="s">
        <v>182</v>
      </c>
      <c r="F1952" s="3">
        <v>0.8854166666666666</v>
      </c>
      <c r="G1952" s="1">
        <v>2.0</v>
      </c>
      <c r="H1952" s="1">
        <v>2.0</v>
      </c>
      <c r="I1952" s="1">
        <v>160.0</v>
      </c>
      <c r="J1952" s="1">
        <v>30.0</v>
      </c>
      <c r="K1952" s="1">
        <v>40.0</v>
      </c>
      <c r="L1952" s="1" t="s">
        <v>301</v>
      </c>
      <c r="M1952" s="1" t="s">
        <v>302</v>
      </c>
      <c r="N1952" s="1">
        <v>44.0</v>
      </c>
      <c r="O1952" s="1" t="s">
        <v>312</v>
      </c>
      <c r="P1952" s="1" t="s">
        <v>313</v>
      </c>
      <c r="Q1952" s="1" t="s">
        <v>305</v>
      </c>
    </row>
    <row r="1953" ht="15.75" customHeight="1">
      <c r="A1953" s="1" t="s">
        <v>2267</v>
      </c>
      <c r="B1953" s="2">
        <v>46121.0</v>
      </c>
      <c r="C1953" s="2">
        <v>46126.0</v>
      </c>
      <c r="D1953" s="1" t="s">
        <v>128</v>
      </c>
      <c r="E1953" s="1" t="s">
        <v>186</v>
      </c>
      <c r="F1953" s="3">
        <v>0.9375</v>
      </c>
      <c r="G1953" s="1">
        <v>8.0</v>
      </c>
      <c r="H1953" s="1">
        <v>5.0</v>
      </c>
      <c r="I1953" s="1">
        <v>160.0</v>
      </c>
      <c r="J1953" s="1">
        <v>48.0</v>
      </c>
      <c r="K1953" s="1">
        <v>60.0</v>
      </c>
      <c r="L1953" s="1" t="s">
        <v>311</v>
      </c>
      <c r="M1953" s="1" t="s">
        <v>302</v>
      </c>
      <c r="N1953" s="1">
        <v>44.0</v>
      </c>
      <c r="O1953" s="1" t="s">
        <v>303</v>
      </c>
      <c r="P1953" s="1" t="s">
        <v>304</v>
      </c>
      <c r="Q1953" s="1" t="s">
        <v>305</v>
      </c>
    </row>
    <row r="1954" ht="15.75" customHeight="1">
      <c r="A1954" s="1" t="s">
        <v>2268</v>
      </c>
      <c r="B1954" s="2">
        <v>46104.0</v>
      </c>
      <c r="C1954" s="2">
        <v>46104.0</v>
      </c>
      <c r="D1954" s="1" t="s">
        <v>88</v>
      </c>
      <c r="E1954" s="1" t="s">
        <v>258</v>
      </c>
      <c r="F1954" s="3">
        <v>0.53125</v>
      </c>
      <c r="G1954" s="1">
        <v>10.0</v>
      </c>
      <c r="H1954" s="1">
        <v>2.0</v>
      </c>
      <c r="I1954" s="1">
        <v>180.0</v>
      </c>
      <c r="J1954" s="1">
        <v>30.0</v>
      </c>
      <c r="K1954" s="1">
        <v>100.0</v>
      </c>
      <c r="L1954" s="1" t="s">
        <v>315</v>
      </c>
      <c r="M1954" s="1" t="s">
        <v>302</v>
      </c>
      <c r="N1954" s="1">
        <v>22.0</v>
      </c>
      <c r="O1954" s="1" t="s">
        <v>312</v>
      </c>
      <c r="P1954" s="1" t="s">
        <v>313</v>
      </c>
      <c r="Q1954" s="1" t="s">
        <v>305</v>
      </c>
    </row>
    <row r="1955" ht="15.75" customHeight="1">
      <c r="A1955" s="1" t="s">
        <v>2269</v>
      </c>
      <c r="B1955" s="2">
        <v>46191.0</v>
      </c>
      <c r="C1955" s="2">
        <v>46196.0</v>
      </c>
      <c r="D1955" s="1" t="s">
        <v>137</v>
      </c>
      <c r="E1955" s="1" t="s">
        <v>191</v>
      </c>
      <c r="F1955" s="3">
        <v>0.9375</v>
      </c>
      <c r="G1955" s="1">
        <v>1.0</v>
      </c>
      <c r="H1955" s="1">
        <v>4.0</v>
      </c>
      <c r="I1955" s="1">
        <v>200.0</v>
      </c>
      <c r="J1955" s="1">
        <v>42.0</v>
      </c>
      <c r="K1955" s="1">
        <v>0.0</v>
      </c>
      <c r="L1955" s="1" t="s">
        <v>307</v>
      </c>
      <c r="M1955" s="1" t="s">
        <v>302</v>
      </c>
      <c r="N1955" s="1">
        <v>53.0</v>
      </c>
      <c r="O1955" s="1" t="s">
        <v>312</v>
      </c>
      <c r="P1955" s="1" t="s">
        <v>313</v>
      </c>
      <c r="Q1955" s="1" t="s">
        <v>305</v>
      </c>
    </row>
    <row r="1956" ht="15.75" customHeight="1">
      <c r="A1956" s="1" t="s">
        <v>2270</v>
      </c>
      <c r="B1956" s="2">
        <v>46168.0</v>
      </c>
      <c r="C1956" s="2">
        <v>46175.0</v>
      </c>
      <c r="D1956" s="1" t="s">
        <v>128</v>
      </c>
      <c r="E1956" s="1" t="s">
        <v>184</v>
      </c>
      <c r="F1956" s="3">
        <v>0.7708333333333334</v>
      </c>
      <c r="G1956" s="1">
        <v>1.0</v>
      </c>
      <c r="H1956" s="1">
        <v>1.0</v>
      </c>
      <c r="I1956" s="1">
        <v>180.0</v>
      </c>
      <c r="J1956" s="1">
        <v>24.0</v>
      </c>
      <c r="K1956" s="1">
        <v>20.0</v>
      </c>
      <c r="L1956" s="1" t="s">
        <v>311</v>
      </c>
      <c r="M1956" s="1" t="s">
        <v>302</v>
      </c>
      <c r="N1956" s="1">
        <v>21.0</v>
      </c>
      <c r="O1956" s="1" t="s">
        <v>308</v>
      </c>
      <c r="P1956" s="1" t="s">
        <v>304</v>
      </c>
      <c r="Q1956" s="1" t="s">
        <v>305</v>
      </c>
    </row>
    <row r="1957" ht="15.75" customHeight="1">
      <c r="A1957" s="1" t="s">
        <v>2271</v>
      </c>
      <c r="B1957" s="2">
        <v>46046.0</v>
      </c>
      <c r="C1957" s="2">
        <v>46050.0</v>
      </c>
      <c r="D1957" s="1" t="s">
        <v>62</v>
      </c>
      <c r="E1957" s="1" t="s">
        <v>274</v>
      </c>
      <c r="F1957" s="3">
        <v>0.9375</v>
      </c>
      <c r="G1957" s="1">
        <v>1.0</v>
      </c>
      <c r="H1957" s="1">
        <v>4.0</v>
      </c>
      <c r="I1957" s="1">
        <v>260.0</v>
      </c>
      <c r="J1957" s="1">
        <v>42.0</v>
      </c>
      <c r="K1957" s="1">
        <v>0.0</v>
      </c>
      <c r="L1957" s="1" t="s">
        <v>301</v>
      </c>
      <c r="M1957" s="1" t="s">
        <v>302</v>
      </c>
      <c r="N1957" s="1">
        <v>27.0</v>
      </c>
      <c r="O1957" s="1" t="s">
        <v>303</v>
      </c>
      <c r="P1957" s="1" t="s">
        <v>313</v>
      </c>
      <c r="Q1957" s="1" t="s">
        <v>305</v>
      </c>
    </row>
    <row r="1958" ht="15.75" customHeight="1">
      <c r="A1958" s="1" t="s">
        <v>2272</v>
      </c>
      <c r="B1958" s="2">
        <v>46104.0</v>
      </c>
      <c r="C1958" s="2">
        <v>46105.0</v>
      </c>
      <c r="D1958" s="1" t="s">
        <v>104</v>
      </c>
      <c r="E1958" s="1" t="s">
        <v>228</v>
      </c>
      <c r="F1958" s="3">
        <v>0.7708333333333334</v>
      </c>
      <c r="G1958" s="1">
        <v>6.0</v>
      </c>
      <c r="H1958" s="1">
        <v>2.0</v>
      </c>
      <c r="I1958" s="1">
        <v>240.0</v>
      </c>
      <c r="J1958" s="1">
        <v>30.0</v>
      </c>
      <c r="K1958" s="1">
        <v>40.0</v>
      </c>
      <c r="L1958" s="1" t="s">
        <v>311</v>
      </c>
      <c r="M1958" s="1" t="s">
        <v>302</v>
      </c>
      <c r="N1958" s="1">
        <v>30.0</v>
      </c>
      <c r="O1958" s="1" t="s">
        <v>303</v>
      </c>
      <c r="P1958" s="1" t="s">
        <v>304</v>
      </c>
      <c r="Q1958" s="1" t="s">
        <v>338</v>
      </c>
    </row>
    <row r="1959" ht="15.75" customHeight="1">
      <c r="A1959" s="1" t="s">
        <v>2273</v>
      </c>
      <c r="B1959" s="2">
        <v>46156.0</v>
      </c>
      <c r="C1959" s="2">
        <v>46162.0</v>
      </c>
      <c r="D1959" s="1" t="s">
        <v>32</v>
      </c>
      <c r="E1959" s="1" t="s">
        <v>182</v>
      </c>
      <c r="F1959" s="3">
        <v>0.3958333333333333</v>
      </c>
      <c r="G1959" s="1">
        <v>5.0</v>
      </c>
      <c r="H1959" s="1">
        <v>6.0</v>
      </c>
      <c r="I1959" s="1">
        <v>160.0</v>
      </c>
      <c r="J1959" s="1">
        <v>54.0</v>
      </c>
      <c r="K1959" s="1">
        <v>100.0</v>
      </c>
      <c r="L1959" s="1" t="s">
        <v>307</v>
      </c>
      <c r="M1959" s="1" t="s">
        <v>302</v>
      </c>
      <c r="N1959" s="1">
        <v>19.0</v>
      </c>
      <c r="O1959" s="1" t="s">
        <v>303</v>
      </c>
      <c r="P1959" s="1" t="s">
        <v>313</v>
      </c>
      <c r="Q1959" s="1" t="s">
        <v>305</v>
      </c>
    </row>
    <row r="1960" ht="15.75" customHeight="1">
      <c r="A1960" s="1" t="s">
        <v>2274</v>
      </c>
      <c r="B1960" s="2">
        <v>46055.0</v>
      </c>
      <c r="C1960" s="2">
        <v>46061.0</v>
      </c>
      <c r="D1960" s="1" t="s">
        <v>120</v>
      </c>
      <c r="E1960" s="1" t="s">
        <v>250</v>
      </c>
      <c r="F1960" s="3">
        <v>0.9375</v>
      </c>
      <c r="G1960" s="1">
        <v>5.0</v>
      </c>
      <c r="H1960" s="1">
        <v>2.0</v>
      </c>
      <c r="I1960" s="1">
        <v>180.0</v>
      </c>
      <c r="J1960" s="1">
        <v>30.0</v>
      </c>
      <c r="K1960" s="1">
        <v>60.0</v>
      </c>
      <c r="L1960" s="1" t="s">
        <v>318</v>
      </c>
      <c r="M1960" s="1" t="s">
        <v>302</v>
      </c>
      <c r="N1960" s="1">
        <v>46.0</v>
      </c>
      <c r="O1960" s="1" t="s">
        <v>308</v>
      </c>
      <c r="P1960" s="1" t="s">
        <v>304</v>
      </c>
      <c r="Q1960" s="1" t="s">
        <v>305</v>
      </c>
    </row>
    <row r="1961" ht="15.75" customHeight="1">
      <c r="A1961" s="1" t="s">
        <v>2275</v>
      </c>
      <c r="B1961" s="2">
        <v>46199.0</v>
      </c>
      <c r="C1961" s="2">
        <v>46205.0</v>
      </c>
      <c r="D1961" s="1" t="s">
        <v>69</v>
      </c>
      <c r="E1961" s="1" t="s">
        <v>283</v>
      </c>
      <c r="F1961" s="3">
        <v>0.9375</v>
      </c>
      <c r="G1961" s="1">
        <v>3.0</v>
      </c>
      <c r="H1961" s="1">
        <v>4.0</v>
      </c>
      <c r="I1961" s="1">
        <v>180.0</v>
      </c>
      <c r="J1961" s="1">
        <v>42.0</v>
      </c>
      <c r="K1961" s="1">
        <v>0.0</v>
      </c>
      <c r="L1961" s="1" t="s">
        <v>301</v>
      </c>
      <c r="M1961" s="1" t="s">
        <v>302</v>
      </c>
      <c r="N1961" s="1">
        <v>58.0</v>
      </c>
      <c r="O1961" s="1" t="s">
        <v>312</v>
      </c>
      <c r="P1961" s="1" t="s">
        <v>313</v>
      </c>
      <c r="Q1961" s="1" t="s">
        <v>305</v>
      </c>
    </row>
    <row r="1962" ht="15.75" customHeight="1">
      <c r="A1962" s="1" t="s">
        <v>2276</v>
      </c>
      <c r="B1962" s="2">
        <v>46176.0</v>
      </c>
      <c r="C1962" s="2">
        <v>46178.0</v>
      </c>
      <c r="D1962" s="1" t="s">
        <v>11</v>
      </c>
      <c r="E1962" s="1" t="s">
        <v>222</v>
      </c>
      <c r="F1962" s="3">
        <v>0.53125</v>
      </c>
      <c r="G1962" s="1">
        <v>3.0</v>
      </c>
      <c r="H1962" s="1">
        <v>2.0</v>
      </c>
      <c r="I1962" s="1">
        <v>360.0</v>
      </c>
      <c r="J1962" s="1">
        <v>30.0</v>
      </c>
      <c r="K1962" s="1">
        <v>40.0</v>
      </c>
      <c r="L1962" s="1" t="s">
        <v>301</v>
      </c>
      <c r="M1962" s="1" t="s">
        <v>302</v>
      </c>
      <c r="N1962" s="1">
        <v>30.0</v>
      </c>
      <c r="O1962" s="1" t="s">
        <v>312</v>
      </c>
      <c r="P1962" s="1" t="s">
        <v>304</v>
      </c>
      <c r="Q1962" s="1" t="s">
        <v>338</v>
      </c>
    </row>
    <row r="1963" ht="15.75" customHeight="1">
      <c r="A1963" s="1" t="s">
        <v>2277</v>
      </c>
      <c r="B1963" s="2">
        <v>46167.0</v>
      </c>
      <c r="C1963" s="2">
        <v>46170.0</v>
      </c>
      <c r="D1963" s="1" t="s">
        <v>50</v>
      </c>
      <c r="E1963" s="1" t="s">
        <v>268</v>
      </c>
      <c r="F1963" s="3">
        <v>0.7708333333333334</v>
      </c>
      <c r="G1963" s="1">
        <v>6.0</v>
      </c>
      <c r="H1963" s="1">
        <v>1.0</v>
      </c>
      <c r="I1963" s="1">
        <v>240.0</v>
      </c>
      <c r="J1963" s="1">
        <v>24.0</v>
      </c>
      <c r="K1963" s="1">
        <v>100.0</v>
      </c>
      <c r="L1963" s="1" t="s">
        <v>301</v>
      </c>
      <c r="M1963" s="1" t="s">
        <v>302</v>
      </c>
      <c r="N1963" s="1">
        <v>25.0</v>
      </c>
      <c r="O1963" s="1" t="s">
        <v>303</v>
      </c>
      <c r="P1963" s="1" t="s">
        <v>304</v>
      </c>
      <c r="Q1963" s="1" t="s">
        <v>305</v>
      </c>
    </row>
    <row r="1964" ht="15.75" customHeight="1">
      <c r="A1964" s="1" t="s">
        <v>2278</v>
      </c>
      <c r="B1964" s="2">
        <v>46161.0</v>
      </c>
      <c r="C1964" s="2">
        <v>46161.0</v>
      </c>
      <c r="D1964" s="1" t="s">
        <v>32</v>
      </c>
      <c r="E1964" s="1" t="s">
        <v>246</v>
      </c>
      <c r="F1964" s="3">
        <v>0.6458333333333334</v>
      </c>
      <c r="G1964" s="1">
        <v>6.0</v>
      </c>
      <c r="H1964" s="1">
        <v>3.0</v>
      </c>
      <c r="I1964" s="1">
        <v>420.0</v>
      </c>
      <c r="J1964" s="1">
        <v>36.0</v>
      </c>
      <c r="K1964" s="1">
        <v>60.0</v>
      </c>
      <c r="L1964" s="1" t="s">
        <v>315</v>
      </c>
      <c r="M1964" s="1" t="s">
        <v>302</v>
      </c>
      <c r="N1964" s="1">
        <v>36.0</v>
      </c>
      <c r="O1964" s="1" t="s">
        <v>308</v>
      </c>
      <c r="P1964" s="1" t="s">
        <v>313</v>
      </c>
      <c r="Q1964" s="1" t="s">
        <v>309</v>
      </c>
    </row>
    <row r="1965" ht="15.75" customHeight="1">
      <c r="A1965" s="1" t="s">
        <v>2279</v>
      </c>
      <c r="B1965" s="2">
        <v>46038.0</v>
      </c>
      <c r="C1965" s="2">
        <v>46042.0</v>
      </c>
      <c r="D1965" s="1" t="s">
        <v>36</v>
      </c>
      <c r="E1965" s="1" t="s">
        <v>220</v>
      </c>
      <c r="F1965" s="3">
        <v>0.6458333333333334</v>
      </c>
      <c r="G1965" s="1">
        <v>4.0</v>
      </c>
      <c r="H1965" s="1">
        <v>2.0</v>
      </c>
      <c r="I1965" s="1">
        <v>360.0</v>
      </c>
      <c r="J1965" s="1">
        <v>30.0</v>
      </c>
      <c r="K1965" s="1">
        <v>20.0</v>
      </c>
      <c r="L1965" s="1" t="s">
        <v>301</v>
      </c>
      <c r="M1965" s="1" t="s">
        <v>302</v>
      </c>
      <c r="N1965" s="1">
        <v>31.0</v>
      </c>
      <c r="O1965" s="1" t="s">
        <v>303</v>
      </c>
      <c r="P1965" s="1" t="s">
        <v>304</v>
      </c>
      <c r="Q1965" s="1" t="s">
        <v>338</v>
      </c>
    </row>
    <row r="1966" ht="15.75" customHeight="1">
      <c r="A1966" s="1" t="s">
        <v>2280</v>
      </c>
      <c r="B1966" s="2">
        <v>46093.0</v>
      </c>
      <c r="C1966" s="2">
        <v>46096.0</v>
      </c>
      <c r="D1966" s="1" t="s">
        <v>66</v>
      </c>
      <c r="E1966" s="1" t="s">
        <v>237</v>
      </c>
      <c r="F1966" s="3">
        <v>0.3958333333333333</v>
      </c>
      <c r="G1966" s="1">
        <v>2.0</v>
      </c>
      <c r="H1966" s="1">
        <v>2.0</v>
      </c>
      <c r="I1966" s="1">
        <v>180.0</v>
      </c>
      <c r="J1966" s="1">
        <v>30.0</v>
      </c>
      <c r="K1966" s="1">
        <v>0.0</v>
      </c>
      <c r="L1966" s="1" t="s">
        <v>318</v>
      </c>
      <c r="M1966" s="1" t="s">
        <v>302</v>
      </c>
      <c r="N1966" s="1">
        <v>58.0</v>
      </c>
      <c r="O1966" s="1" t="s">
        <v>303</v>
      </c>
      <c r="P1966" s="1" t="s">
        <v>313</v>
      </c>
      <c r="Q1966" s="1" t="s">
        <v>305</v>
      </c>
    </row>
    <row r="1967" ht="15.75" customHeight="1">
      <c r="A1967" s="1" t="s">
        <v>2281</v>
      </c>
      <c r="B1967" s="2">
        <v>46120.0</v>
      </c>
      <c r="C1967" s="2">
        <v>46124.0</v>
      </c>
      <c r="D1967" s="1" t="s">
        <v>62</v>
      </c>
      <c r="E1967" s="1" t="s">
        <v>242</v>
      </c>
      <c r="F1967" s="3">
        <v>0.3958333333333333</v>
      </c>
      <c r="G1967" s="1">
        <v>3.0</v>
      </c>
      <c r="H1967" s="1">
        <v>3.0</v>
      </c>
      <c r="I1967" s="1">
        <v>320.0</v>
      </c>
      <c r="J1967" s="1">
        <v>36.0</v>
      </c>
      <c r="K1967" s="1">
        <v>0.0</v>
      </c>
      <c r="L1967" s="1" t="s">
        <v>318</v>
      </c>
      <c r="M1967" s="1" t="s">
        <v>363</v>
      </c>
      <c r="N1967" s="1">
        <v>56.0</v>
      </c>
      <c r="O1967" s="1" t="s">
        <v>303</v>
      </c>
      <c r="P1967" s="1" t="s">
        <v>304</v>
      </c>
      <c r="Q1967" s="1" t="s">
        <v>338</v>
      </c>
    </row>
    <row r="1968" ht="15.75" customHeight="1">
      <c r="A1968" s="1" t="s">
        <v>2282</v>
      </c>
      <c r="B1968" s="2">
        <v>46126.0</v>
      </c>
      <c r="C1968" s="2">
        <v>46129.0</v>
      </c>
      <c r="D1968" s="1" t="s">
        <v>69</v>
      </c>
      <c r="E1968" s="1" t="s">
        <v>179</v>
      </c>
      <c r="F1968" s="3">
        <v>0.8854166666666666</v>
      </c>
      <c r="G1968" s="1">
        <v>7.0</v>
      </c>
      <c r="H1968" s="1">
        <v>1.0</v>
      </c>
      <c r="I1968" s="1">
        <v>320.0</v>
      </c>
      <c r="J1968" s="1">
        <v>24.0</v>
      </c>
      <c r="K1968" s="1">
        <v>0.0</v>
      </c>
      <c r="L1968" s="1" t="s">
        <v>315</v>
      </c>
      <c r="M1968" s="1" t="s">
        <v>326</v>
      </c>
      <c r="N1968" s="1">
        <v>45.0</v>
      </c>
      <c r="O1968" s="1" t="s">
        <v>308</v>
      </c>
      <c r="P1968" s="1" t="s">
        <v>313</v>
      </c>
      <c r="Q1968" s="1" t="s">
        <v>338</v>
      </c>
    </row>
    <row r="1969" ht="15.75" customHeight="1">
      <c r="A1969" s="1" t="s">
        <v>2283</v>
      </c>
      <c r="B1969" s="2">
        <v>46121.0</v>
      </c>
      <c r="C1969" s="2">
        <v>46128.0</v>
      </c>
      <c r="D1969" s="1" t="s">
        <v>46</v>
      </c>
      <c r="E1969" s="1" t="s">
        <v>283</v>
      </c>
      <c r="F1969" s="3">
        <v>0.3958333333333333</v>
      </c>
      <c r="G1969" s="1">
        <v>6.0</v>
      </c>
      <c r="H1969" s="1">
        <v>2.0</v>
      </c>
      <c r="I1969" s="1">
        <v>360.0</v>
      </c>
      <c r="J1969" s="1">
        <v>30.0</v>
      </c>
      <c r="K1969" s="1">
        <v>0.0</v>
      </c>
      <c r="L1969" s="1" t="s">
        <v>307</v>
      </c>
      <c r="M1969" s="1" t="s">
        <v>302</v>
      </c>
      <c r="N1969" s="1">
        <v>48.0</v>
      </c>
      <c r="O1969" s="1" t="s">
        <v>308</v>
      </c>
      <c r="P1969" s="1" t="s">
        <v>313</v>
      </c>
      <c r="Q1969" s="1" t="s">
        <v>309</v>
      </c>
    </row>
    <row r="1970" ht="15.75" customHeight="1">
      <c r="A1970" s="1" t="s">
        <v>2284</v>
      </c>
      <c r="B1970" s="2">
        <v>46160.0</v>
      </c>
      <c r="C1970" s="2">
        <v>46163.0</v>
      </c>
      <c r="D1970" s="1" t="s">
        <v>50</v>
      </c>
      <c r="E1970" s="1" t="s">
        <v>204</v>
      </c>
      <c r="F1970" s="3">
        <v>0.7708333333333334</v>
      </c>
      <c r="G1970" s="1">
        <v>3.0</v>
      </c>
      <c r="H1970" s="1">
        <v>3.0</v>
      </c>
      <c r="I1970" s="1">
        <v>240.0</v>
      </c>
      <c r="J1970" s="1">
        <v>36.0</v>
      </c>
      <c r="K1970" s="1">
        <v>0.0</v>
      </c>
      <c r="L1970" s="1" t="s">
        <v>301</v>
      </c>
      <c r="M1970" s="1" t="s">
        <v>302</v>
      </c>
      <c r="N1970" s="1">
        <v>38.0</v>
      </c>
      <c r="O1970" s="1" t="s">
        <v>312</v>
      </c>
      <c r="P1970" s="1" t="s">
        <v>304</v>
      </c>
      <c r="Q1970" s="1" t="s">
        <v>305</v>
      </c>
    </row>
    <row r="1971" ht="15.75" customHeight="1">
      <c r="A1971" s="1" t="s">
        <v>2285</v>
      </c>
      <c r="B1971" s="2">
        <v>46116.0</v>
      </c>
      <c r="C1971" s="2">
        <v>46119.0</v>
      </c>
      <c r="D1971" s="1" t="s">
        <v>150</v>
      </c>
      <c r="E1971" s="1" t="s">
        <v>258</v>
      </c>
      <c r="F1971" s="3">
        <v>0.7708333333333334</v>
      </c>
      <c r="G1971" s="1">
        <v>3.0</v>
      </c>
      <c r="H1971" s="1">
        <v>4.0</v>
      </c>
      <c r="I1971" s="1">
        <v>360.0</v>
      </c>
      <c r="J1971" s="1">
        <v>42.0</v>
      </c>
      <c r="K1971" s="1">
        <v>20.0</v>
      </c>
      <c r="L1971" s="1" t="s">
        <v>315</v>
      </c>
      <c r="M1971" s="1" t="s">
        <v>302</v>
      </c>
      <c r="N1971" s="1">
        <v>42.0</v>
      </c>
      <c r="O1971" s="1" t="s">
        <v>312</v>
      </c>
      <c r="P1971" s="1" t="s">
        <v>313</v>
      </c>
      <c r="Q1971" s="1" t="s">
        <v>309</v>
      </c>
    </row>
    <row r="1972" ht="15.75" customHeight="1">
      <c r="A1972" s="1" t="s">
        <v>2286</v>
      </c>
      <c r="B1972" s="2">
        <v>46108.0</v>
      </c>
      <c r="C1972" s="2">
        <v>46108.0</v>
      </c>
      <c r="D1972" s="1" t="s">
        <v>18</v>
      </c>
      <c r="E1972" s="1" t="s">
        <v>216</v>
      </c>
      <c r="F1972" s="3">
        <v>0.8854166666666666</v>
      </c>
      <c r="G1972" s="1">
        <v>2.0</v>
      </c>
      <c r="H1972" s="1">
        <v>4.0</v>
      </c>
      <c r="I1972" s="1">
        <v>380.0</v>
      </c>
      <c r="J1972" s="1">
        <v>42.0</v>
      </c>
      <c r="K1972" s="1">
        <v>100.0</v>
      </c>
      <c r="L1972" s="1" t="s">
        <v>315</v>
      </c>
      <c r="M1972" s="1" t="s">
        <v>302</v>
      </c>
      <c r="N1972" s="1">
        <v>49.0</v>
      </c>
      <c r="O1972" s="1" t="s">
        <v>308</v>
      </c>
      <c r="P1972" s="1" t="s">
        <v>304</v>
      </c>
      <c r="Q1972" s="1" t="s">
        <v>309</v>
      </c>
    </row>
    <row r="1973" ht="15.75" customHeight="1">
      <c r="A1973" s="1" t="s">
        <v>2287</v>
      </c>
      <c r="B1973" s="2">
        <v>46061.0</v>
      </c>
      <c r="C1973" s="2">
        <v>46066.0</v>
      </c>
      <c r="D1973" s="1" t="s">
        <v>32</v>
      </c>
      <c r="E1973" s="1" t="s">
        <v>237</v>
      </c>
      <c r="F1973" s="3">
        <v>0.53125</v>
      </c>
      <c r="G1973" s="1">
        <v>5.0</v>
      </c>
      <c r="H1973" s="1">
        <v>3.0</v>
      </c>
      <c r="I1973" s="1">
        <v>180.0</v>
      </c>
      <c r="J1973" s="1">
        <v>36.0</v>
      </c>
      <c r="K1973" s="1">
        <v>0.0</v>
      </c>
      <c r="L1973" s="1" t="s">
        <v>307</v>
      </c>
      <c r="M1973" s="1" t="s">
        <v>302</v>
      </c>
      <c r="N1973" s="1">
        <v>59.0</v>
      </c>
      <c r="O1973" s="1" t="s">
        <v>308</v>
      </c>
      <c r="P1973" s="1" t="s">
        <v>313</v>
      </c>
      <c r="Q1973" s="1" t="s">
        <v>305</v>
      </c>
    </row>
    <row r="1974" ht="15.75" customHeight="1">
      <c r="A1974" s="1" t="s">
        <v>2288</v>
      </c>
      <c r="B1974" s="2">
        <v>46038.0</v>
      </c>
      <c r="C1974" s="2">
        <v>46040.0</v>
      </c>
      <c r="D1974" s="1" t="s">
        <v>40</v>
      </c>
      <c r="E1974" s="1" t="s">
        <v>246</v>
      </c>
      <c r="F1974" s="3">
        <v>0.8854166666666666</v>
      </c>
      <c r="G1974" s="1">
        <v>4.0</v>
      </c>
      <c r="H1974" s="1">
        <v>5.0</v>
      </c>
      <c r="I1974" s="1">
        <v>240.0</v>
      </c>
      <c r="J1974" s="1">
        <v>48.0</v>
      </c>
      <c r="K1974" s="1">
        <v>0.0</v>
      </c>
      <c r="L1974" s="1" t="s">
        <v>311</v>
      </c>
      <c r="M1974" s="1" t="s">
        <v>363</v>
      </c>
      <c r="N1974" s="1">
        <v>18.0</v>
      </c>
      <c r="O1974" s="1" t="s">
        <v>308</v>
      </c>
      <c r="P1974" s="1" t="s">
        <v>313</v>
      </c>
      <c r="Q1974" s="1" t="s">
        <v>305</v>
      </c>
    </row>
    <row r="1975" ht="15.75" customHeight="1">
      <c r="A1975" s="1" t="s">
        <v>2289</v>
      </c>
      <c r="B1975" s="2">
        <v>46055.0</v>
      </c>
      <c r="C1975" s="2">
        <v>46055.0</v>
      </c>
      <c r="D1975" s="1" t="s">
        <v>91</v>
      </c>
      <c r="E1975" s="1" t="s">
        <v>199</v>
      </c>
      <c r="F1975" s="3">
        <v>0.7708333333333334</v>
      </c>
      <c r="G1975" s="1">
        <v>4.0</v>
      </c>
      <c r="H1975" s="1">
        <v>5.0</v>
      </c>
      <c r="I1975" s="1">
        <v>440.0</v>
      </c>
      <c r="J1975" s="1">
        <v>48.0</v>
      </c>
      <c r="K1975" s="1">
        <v>0.0</v>
      </c>
      <c r="L1975" s="1" t="s">
        <v>315</v>
      </c>
      <c r="M1975" s="1" t="s">
        <v>326</v>
      </c>
      <c r="N1975" s="1">
        <v>48.0</v>
      </c>
      <c r="O1975" s="1" t="s">
        <v>308</v>
      </c>
      <c r="P1975" s="1" t="s">
        <v>313</v>
      </c>
      <c r="Q1975" s="1" t="s">
        <v>309</v>
      </c>
    </row>
    <row r="1976" ht="15.75" customHeight="1">
      <c r="A1976" s="1" t="s">
        <v>2290</v>
      </c>
      <c r="B1976" s="2">
        <v>46058.0</v>
      </c>
      <c r="C1976" s="2">
        <v>46063.0</v>
      </c>
      <c r="D1976" s="1" t="s">
        <v>25</v>
      </c>
      <c r="E1976" s="1" t="s">
        <v>281</v>
      </c>
      <c r="F1976" s="3">
        <v>0.3958333333333333</v>
      </c>
      <c r="G1976" s="1">
        <v>1.0</v>
      </c>
      <c r="H1976" s="1">
        <v>3.0</v>
      </c>
      <c r="I1976" s="1">
        <v>240.0</v>
      </c>
      <c r="J1976" s="1">
        <v>36.0</v>
      </c>
      <c r="K1976" s="1">
        <v>100.0</v>
      </c>
      <c r="L1976" s="1" t="s">
        <v>318</v>
      </c>
      <c r="M1976" s="1" t="s">
        <v>302</v>
      </c>
      <c r="N1976" s="1">
        <v>56.0</v>
      </c>
      <c r="O1976" s="1" t="s">
        <v>308</v>
      </c>
      <c r="P1976" s="1" t="s">
        <v>304</v>
      </c>
      <c r="Q1976" s="1" t="s">
        <v>338</v>
      </c>
    </row>
    <row r="1977" ht="15.75" customHeight="1">
      <c r="A1977" s="1" t="s">
        <v>2291</v>
      </c>
      <c r="B1977" s="2">
        <v>46041.0</v>
      </c>
      <c r="C1977" s="2">
        <v>46041.0</v>
      </c>
      <c r="D1977" s="1" t="s">
        <v>125</v>
      </c>
      <c r="E1977" s="1" t="s">
        <v>278</v>
      </c>
      <c r="F1977" s="3">
        <v>0.9375</v>
      </c>
      <c r="G1977" s="1">
        <v>1.0</v>
      </c>
      <c r="H1977" s="1">
        <v>2.0</v>
      </c>
      <c r="I1977" s="1">
        <v>280.0</v>
      </c>
      <c r="J1977" s="1">
        <v>30.0</v>
      </c>
      <c r="K1977" s="1">
        <v>0.0</v>
      </c>
      <c r="L1977" s="1" t="s">
        <v>307</v>
      </c>
      <c r="M1977" s="1" t="s">
        <v>302</v>
      </c>
      <c r="N1977" s="1">
        <v>31.0</v>
      </c>
      <c r="O1977" s="1" t="s">
        <v>303</v>
      </c>
      <c r="P1977" s="1" t="s">
        <v>313</v>
      </c>
      <c r="Q1977" s="1" t="s">
        <v>305</v>
      </c>
    </row>
    <row r="1978" ht="15.75" customHeight="1">
      <c r="A1978" s="1" t="s">
        <v>2292</v>
      </c>
      <c r="B1978" s="2">
        <v>46200.0</v>
      </c>
      <c r="C1978" s="2">
        <v>46207.0</v>
      </c>
      <c r="D1978" s="1" t="s">
        <v>150</v>
      </c>
      <c r="E1978" s="1" t="s">
        <v>179</v>
      </c>
      <c r="F1978" s="3">
        <v>0.9375</v>
      </c>
      <c r="G1978" s="1">
        <v>10.0</v>
      </c>
      <c r="H1978" s="1">
        <v>4.0</v>
      </c>
      <c r="I1978" s="1">
        <v>420.0</v>
      </c>
      <c r="J1978" s="1">
        <v>42.0</v>
      </c>
      <c r="K1978" s="1">
        <v>0.0</v>
      </c>
      <c r="L1978" s="1" t="s">
        <v>301</v>
      </c>
      <c r="M1978" s="1" t="s">
        <v>326</v>
      </c>
      <c r="N1978" s="1">
        <v>25.0</v>
      </c>
      <c r="O1978" s="1" t="s">
        <v>303</v>
      </c>
      <c r="P1978" s="1" t="s">
        <v>313</v>
      </c>
      <c r="Q1978" s="1" t="s">
        <v>309</v>
      </c>
    </row>
    <row r="1979" ht="15.75" customHeight="1">
      <c r="A1979" s="1" t="s">
        <v>2293</v>
      </c>
      <c r="B1979" s="2">
        <v>46050.0</v>
      </c>
      <c r="C1979" s="2">
        <v>46056.0</v>
      </c>
      <c r="D1979" s="1" t="s">
        <v>50</v>
      </c>
      <c r="E1979" s="1" t="s">
        <v>262</v>
      </c>
      <c r="F1979" s="3">
        <v>0.6458333333333334</v>
      </c>
      <c r="G1979" s="1">
        <v>1.0</v>
      </c>
      <c r="H1979" s="1">
        <v>2.0</v>
      </c>
      <c r="I1979" s="1">
        <v>320.0</v>
      </c>
      <c r="J1979" s="1">
        <v>30.0</v>
      </c>
      <c r="K1979" s="1">
        <v>0.0</v>
      </c>
      <c r="L1979" s="1" t="s">
        <v>301</v>
      </c>
      <c r="M1979" s="1" t="s">
        <v>302</v>
      </c>
      <c r="N1979" s="1">
        <v>44.0</v>
      </c>
      <c r="O1979" s="1" t="s">
        <v>303</v>
      </c>
      <c r="P1979" s="1" t="s">
        <v>313</v>
      </c>
      <c r="Q1979" s="1" t="s">
        <v>338</v>
      </c>
    </row>
    <row r="1980" ht="15.75" customHeight="1">
      <c r="A1980" s="1" t="s">
        <v>2294</v>
      </c>
      <c r="B1980" s="2">
        <v>46157.0</v>
      </c>
      <c r="C1980" s="2">
        <v>46160.0</v>
      </c>
      <c r="D1980" s="1" t="s">
        <v>30</v>
      </c>
      <c r="E1980" s="1" t="s">
        <v>206</v>
      </c>
      <c r="F1980" s="3">
        <v>0.53125</v>
      </c>
      <c r="G1980" s="1">
        <v>7.0</v>
      </c>
      <c r="H1980" s="1">
        <v>1.0</v>
      </c>
      <c r="I1980" s="1">
        <v>240.0</v>
      </c>
      <c r="J1980" s="1">
        <v>24.0</v>
      </c>
      <c r="K1980" s="1">
        <v>40.0</v>
      </c>
      <c r="L1980" s="1" t="s">
        <v>307</v>
      </c>
      <c r="M1980" s="1" t="s">
        <v>302</v>
      </c>
      <c r="N1980" s="1">
        <v>36.0</v>
      </c>
      <c r="O1980" s="1" t="s">
        <v>308</v>
      </c>
      <c r="P1980" s="1" t="s">
        <v>313</v>
      </c>
      <c r="Q1980" s="1" t="s">
        <v>305</v>
      </c>
    </row>
    <row r="1981" ht="15.75" customHeight="1">
      <c r="A1981" s="1" t="s">
        <v>2295</v>
      </c>
      <c r="B1981" s="2">
        <v>46182.0</v>
      </c>
      <c r="C1981" s="2">
        <v>46185.0</v>
      </c>
      <c r="D1981" s="1" t="s">
        <v>144</v>
      </c>
      <c r="E1981" s="1" t="s">
        <v>191</v>
      </c>
      <c r="F1981" s="3">
        <v>0.8854166666666666</v>
      </c>
      <c r="G1981" s="1">
        <v>1.0</v>
      </c>
      <c r="H1981" s="1">
        <v>4.0</v>
      </c>
      <c r="I1981" s="1">
        <v>200.0</v>
      </c>
      <c r="J1981" s="1">
        <v>42.0</v>
      </c>
      <c r="K1981" s="1">
        <v>20.0</v>
      </c>
      <c r="L1981" s="1" t="s">
        <v>318</v>
      </c>
      <c r="M1981" s="1" t="s">
        <v>302</v>
      </c>
      <c r="N1981" s="1">
        <v>33.0</v>
      </c>
      <c r="O1981" s="1" t="s">
        <v>308</v>
      </c>
      <c r="P1981" s="1" t="s">
        <v>313</v>
      </c>
      <c r="Q1981" s="1" t="s">
        <v>305</v>
      </c>
    </row>
    <row r="1982" ht="15.75" customHeight="1">
      <c r="A1982" s="1" t="s">
        <v>2296</v>
      </c>
      <c r="B1982" s="2">
        <v>46200.0</v>
      </c>
      <c r="C1982" s="2">
        <v>46204.0</v>
      </c>
      <c r="D1982" s="1" t="s">
        <v>66</v>
      </c>
      <c r="E1982" s="1" t="s">
        <v>201</v>
      </c>
      <c r="F1982" s="3">
        <v>0.8854166666666666</v>
      </c>
      <c r="G1982" s="1">
        <v>1.0</v>
      </c>
      <c r="H1982" s="1">
        <v>1.0</v>
      </c>
      <c r="I1982" s="1">
        <v>340.0</v>
      </c>
      <c r="J1982" s="1">
        <v>24.0</v>
      </c>
      <c r="K1982" s="1">
        <v>0.0</v>
      </c>
      <c r="L1982" s="1" t="s">
        <v>315</v>
      </c>
      <c r="M1982" s="1" t="s">
        <v>302</v>
      </c>
      <c r="N1982" s="1">
        <v>58.0</v>
      </c>
      <c r="O1982" s="1" t="s">
        <v>312</v>
      </c>
      <c r="P1982" s="1" t="s">
        <v>304</v>
      </c>
      <c r="Q1982" s="1" t="s">
        <v>338</v>
      </c>
    </row>
    <row r="1983" ht="15.75" customHeight="1">
      <c r="A1983" s="1" t="s">
        <v>2297</v>
      </c>
      <c r="B1983" s="2">
        <v>46202.0</v>
      </c>
      <c r="C1983" s="2">
        <v>46203.0</v>
      </c>
      <c r="D1983" s="1" t="s">
        <v>18</v>
      </c>
      <c r="E1983" s="1" t="s">
        <v>228</v>
      </c>
      <c r="F1983" s="3">
        <v>0.6458333333333334</v>
      </c>
      <c r="G1983" s="1">
        <v>5.0</v>
      </c>
      <c r="H1983" s="1">
        <v>2.0</v>
      </c>
      <c r="I1983" s="1">
        <v>160.0</v>
      </c>
      <c r="J1983" s="1">
        <v>30.0</v>
      </c>
      <c r="K1983" s="1">
        <v>0.0</v>
      </c>
      <c r="L1983" s="1" t="s">
        <v>301</v>
      </c>
      <c r="M1983" s="1" t="s">
        <v>302</v>
      </c>
      <c r="N1983" s="1">
        <v>43.0</v>
      </c>
      <c r="O1983" s="1" t="s">
        <v>303</v>
      </c>
      <c r="P1983" s="1" t="s">
        <v>304</v>
      </c>
      <c r="Q1983" s="1" t="s">
        <v>305</v>
      </c>
    </row>
    <row r="1984" ht="15.75" customHeight="1">
      <c r="A1984" s="1" t="s">
        <v>2298</v>
      </c>
      <c r="B1984" s="2">
        <v>46194.0</v>
      </c>
      <c r="C1984" s="2">
        <v>46198.0</v>
      </c>
      <c r="D1984" s="1" t="s">
        <v>128</v>
      </c>
      <c r="E1984" s="1" t="s">
        <v>216</v>
      </c>
      <c r="F1984" s="3">
        <v>0.6458333333333334</v>
      </c>
      <c r="G1984" s="1">
        <v>3.0</v>
      </c>
      <c r="H1984" s="1">
        <v>3.0</v>
      </c>
      <c r="I1984" s="1">
        <v>380.0</v>
      </c>
      <c r="J1984" s="1">
        <v>36.0</v>
      </c>
      <c r="K1984" s="1">
        <v>20.0</v>
      </c>
      <c r="L1984" s="1" t="s">
        <v>301</v>
      </c>
      <c r="M1984" s="1" t="s">
        <v>302</v>
      </c>
      <c r="N1984" s="1">
        <v>32.0</v>
      </c>
      <c r="O1984" s="1" t="s">
        <v>303</v>
      </c>
      <c r="P1984" s="1" t="s">
        <v>304</v>
      </c>
      <c r="Q1984" s="1" t="s">
        <v>309</v>
      </c>
    </row>
    <row r="1985" ht="15.75" customHeight="1">
      <c r="A1985" s="1" t="s">
        <v>2299</v>
      </c>
      <c r="B1985" s="2">
        <v>46114.0</v>
      </c>
      <c r="C1985" s="2">
        <v>46121.0</v>
      </c>
      <c r="D1985" s="1" t="s">
        <v>134</v>
      </c>
      <c r="E1985" s="1" t="s">
        <v>260</v>
      </c>
      <c r="F1985" s="3">
        <v>0.6458333333333334</v>
      </c>
      <c r="G1985" s="1">
        <v>7.0</v>
      </c>
      <c r="H1985" s="1">
        <v>1.0</v>
      </c>
      <c r="I1985" s="1">
        <v>280.0</v>
      </c>
      <c r="J1985" s="1">
        <v>24.0</v>
      </c>
      <c r="K1985" s="1">
        <v>20.0</v>
      </c>
      <c r="L1985" s="1" t="s">
        <v>311</v>
      </c>
      <c r="M1985" s="1" t="s">
        <v>302</v>
      </c>
      <c r="N1985" s="1">
        <v>23.0</v>
      </c>
      <c r="O1985" s="1" t="s">
        <v>303</v>
      </c>
      <c r="P1985" s="1" t="s">
        <v>313</v>
      </c>
      <c r="Q1985" s="1" t="s">
        <v>305</v>
      </c>
    </row>
    <row r="1986" ht="15.75" customHeight="1">
      <c r="A1986" s="1" t="s">
        <v>2300</v>
      </c>
      <c r="B1986" s="2">
        <v>46185.0</v>
      </c>
      <c r="C1986" s="2">
        <v>46191.0</v>
      </c>
      <c r="D1986" s="1" t="s">
        <v>128</v>
      </c>
      <c r="E1986" s="1" t="s">
        <v>274</v>
      </c>
      <c r="F1986" s="3">
        <v>0.9375</v>
      </c>
      <c r="G1986" s="1">
        <v>2.0</v>
      </c>
      <c r="H1986" s="1">
        <v>4.0</v>
      </c>
      <c r="I1986" s="1">
        <v>260.0</v>
      </c>
      <c r="J1986" s="1">
        <v>42.0</v>
      </c>
      <c r="K1986" s="1">
        <v>0.0</v>
      </c>
      <c r="L1986" s="1" t="s">
        <v>318</v>
      </c>
      <c r="M1986" s="1" t="s">
        <v>302</v>
      </c>
      <c r="N1986" s="1">
        <v>49.0</v>
      </c>
      <c r="O1986" s="1" t="s">
        <v>312</v>
      </c>
      <c r="P1986" s="1" t="s">
        <v>313</v>
      </c>
      <c r="Q1986" s="1" t="s">
        <v>305</v>
      </c>
    </row>
    <row r="1987" ht="15.75" customHeight="1">
      <c r="A1987" s="1" t="s">
        <v>2301</v>
      </c>
      <c r="B1987" s="2">
        <v>46060.0</v>
      </c>
      <c r="C1987" s="2">
        <v>46062.0</v>
      </c>
      <c r="D1987" s="1" t="s">
        <v>40</v>
      </c>
      <c r="E1987" s="1" t="s">
        <v>250</v>
      </c>
      <c r="F1987" s="3">
        <v>0.9375</v>
      </c>
      <c r="G1987" s="1">
        <v>2.0</v>
      </c>
      <c r="H1987" s="1">
        <v>2.0</v>
      </c>
      <c r="I1987" s="1">
        <v>180.0</v>
      </c>
      <c r="J1987" s="1">
        <v>30.0</v>
      </c>
      <c r="K1987" s="1">
        <v>0.0</v>
      </c>
      <c r="L1987" s="1" t="s">
        <v>307</v>
      </c>
      <c r="M1987" s="1" t="s">
        <v>326</v>
      </c>
      <c r="N1987" s="1">
        <v>49.0</v>
      </c>
      <c r="O1987" s="1" t="s">
        <v>308</v>
      </c>
      <c r="P1987" s="1" t="s">
        <v>304</v>
      </c>
      <c r="Q1987" s="1" t="s">
        <v>305</v>
      </c>
    </row>
    <row r="1988" ht="15.75" customHeight="1">
      <c r="A1988" s="1" t="s">
        <v>2302</v>
      </c>
      <c r="B1988" s="2">
        <v>46031.0</v>
      </c>
      <c r="C1988" s="2">
        <v>46033.0</v>
      </c>
      <c r="D1988" s="1" t="s">
        <v>11</v>
      </c>
      <c r="E1988" s="1" t="s">
        <v>228</v>
      </c>
      <c r="F1988" s="3">
        <v>0.6458333333333334</v>
      </c>
      <c r="G1988" s="1">
        <v>1.0</v>
      </c>
      <c r="H1988" s="1">
        <v>1.0</v>
      </c>
      <c r="I1988" s="1">
        <v>160.0</v>
      </c>
      <c r="J1988" s="1">
        <v>24.0</v>
      </c>
      <c r="K1988" s="1">
        <v>40.0</v>
      </c>
      <c r="L1988" s="1" t="s">
        <v>301</v>
      </c>
      <c r="M1988" s="1" t="s">
        <v>302</v>
      </c>
      <c r="N1988" s="1">
        <v>19.0</v>
      </c>
      <c r="O1988" s="1" t="s">
        <v>308</v>
      </c>
      <c r="P1988" s="1" t="s">
        <v>313</v>
      </c>
      <c r="Q1988" s="1" t="s">
        <v>305</v>
      </c>
    </row>
    <row r="1989" ht="15.75" customHeight="1">
      <c r="A1989" s="1" t="s">
        <v>2303</v>
      </c>
      <c r="B1989" s="2">
        <v>46094.0</v>
      </c>
      <c r="C1989" s="2">
        <v>46097.0</v>
      </c>
      <c r="D1989" s="1" t="s">
        <v>125</v>
      </c>
      <c r="E1989" s="1" t="s">
        <v>242</v>
      </c>
      <c r="F1989" s="3">
        <v>0.9375</v>
      </c>
      <c r="G1989" s="1">
        <v>4.0</v>
      </c>
      <c r="H1989" s="1">
        <v>2.0</v>
      </c>
      <c r="I1989" s="1">
        <v>240.0</v>
      </c>
      <c r="J1989" s="1">
        <v>30.0</v>
      </c>
      <c r="K1989" s="1">
        <v>40.0</v>
      </c>
      <c r="L1989" s="1" t="s">
        <v>311</v>
      </c>
      <c r="M1989" s="1" t="s">
        <v>302</v>
      </c>
      <c r="N1989" s="1">
        <v>59.0</v>
      </c>
      <c r="O1989" s="1" t="s">
        <v>312</v>
      </c>
      <c r="P1989" s="1" t="s">
        <v>313</v>
      </c>
      <c r="Q1989" s="1" t="s">
        <v>305</v>
      </c>
    </row>
    <row r="1990" ht="15.75" customHeight="1">
      <c r="A1990" s="1" t="s">
        <v>2304</v>
      </c>
      <c r="B1990" s="2">
        <v>46190.0</v>
      </c>
      <c r="C1990" s="2">
        <v>46193.0</v>
      </c>
      <c r="D1990" s="1" t="s">
        <v>50</v>
      </c>
      <c r="E1990" s="1" t="s">
        <v>278</v>
      </c>
      <c r="F1990" s="3">
        <v>0.8854166666666666</v>
      </c>
      <c r="G1990" s="1">
        <v>1.0</v>
      </c>
      <c r="H1990" s="1">
        <v>4.0</v>
      </c>
      <c r="I1990" s="1">
        <v>280.0</v>
      </c>
      <c r="J1990" s="1">
        <v>42.0</v>
      </c>
      <c r="K1990" s="1">
        <v>0.0</v>
      </c>
      <c r="L1990" s="1" t="s">
        <v>301</v>
      </c>
      <c r="M1990" s="1" t="s">
        <v>302</v>
      </c>
      <c r="N1990" s="1">
        <v>20.0</v>
      </c>
      <c r="O1990" s="1" t="s">
        <v>303</v>
      </c>
      <c r="P1990" s="1" t="s">
        <v>304</v>
      </c>
      <c r="Q1990" s="1" t="s">
        <v>305</v>
      </c>
    </row>
    <row r="1991" ht="15.75" customHeight="1">
      <c r="A1991" s="1" t="s">
        <v>2305</v>
      </c>
      <c r="B1991" s="2">
        <v>46039.0</v>
      </c>
      <c r="C1991" s="2">
        <v>46046.0</v>
      </c>
      <c r="D1991" s="1" t="s">
        <v>76</v>
      </c>
      <c r="E1991" s="1" t="s">
        <v>281</v>
      </c>
      <c r="F1991" s="3">
        <v>0.53125</v>
      </c>
      <c r="G1991" s="1">
        <v>9.0</v>
      </c>
      <c r="H1991" s="1">
        <v>4.0</v>
      </c>
      <c r="I1991" s="1">
        <v>160.0</v>
      </c>
      <c r="J1991" s="1">
        <v>42.0</v>
      </c>
      <c r="K1991" s="1">
        <v>0.0</v>
      </c>
      <c r="L1991" s="1" t="s">
        <v>311</v>
      </c>
      <c r="M1991" s="1" t="s">
        <v>302</v>
      </c>
      <c r="N1991" s="1">
        <v>20.0</v>
      </c>
      <c r="O1991" s="1" t="s">
        <v>312</v>
      </c>
      <c r="P1991" s="1" t="s">
        <v>313</v>
      </c>
      <c r="Q1991" s="1" t="s">
        <v>305</v>
      </c>
    </row>
    <row r="1992" ht="15.75" customHeight="1">
      <c r="A1992" s="1" t="s">
        <v>2306</v>
      </c>
      <c r="B1992" s="2">
        <v>46039.0</v>
      </c>
      <c r="C1992" s="2">
        <v>46044.0</v>
      </c>
      <c r="D1992" s="1" t="s">
        <v>78</v>
      </c>
      <c r="E1992" s="1" t="s">
        <v>260</v>
      </c>
      <c r="F1992" s="3">
        <v>0.6458333333333334</v>
      </c>
      <c r="G1992" s="1">
        <v>4.0</v>
      </c>
      <c r="H1992" s="1">
        <v>3.0</v>
      </c>
      <c r="I1992" s="1">
        <v>280.0</v>
      </c>
      <c r="J1992" s="1">
        <v>36.0</v>
      </c>
      <c r="K1992" s="1">
        <v>0.0</v>
      </c>
      <c r="L1992" s="1" t="s">
        <v>318</v>
      </c>
      <c r="M1992" s="1" t="s">
        <v>302</v>
      </c>
      <c r="N1992" s="1">
        <v>21.0</v>
      </c>
      <c r="O1992" s="1" t="s">
        <v>312</v>
      </c>
      <c r="P1992" s="1" t="s">
        <v>313</v>
      </c>
      <c r="Q1992" s="1" t="s">
        <v>305</v>
      </c>
    </row>
    <row r="1993" ht="15.75" customHeight="1">
      <c r="A1993" s="1" t="s">
        <v>2307</v>
      </c>
      <c r="B1993" s="2">
        <v>46045.0</v>
      </c>
      <c r="C1993" s="2">
        <v>46048.0</v>
      </c>
      <c r="D1993" s="1" t="s">
        <v>114</v>
      </c>
      <c r="E1993" s="1" t="s">
        <v>228</v>
      </c>
      <c r="F1993" s="3">
        <v>0.53125</v>
      </c>
      <c r="G1993" s="1">
        <v>2.0</v>
      </c>
      <c r="H1993" s="1">
        <v>3.0</v>
      </c>
      <c r="I1993" s="1">
        <v>160.0</v>
      </c>
      <c r="J1993" s="1">
        <v>36.0</v>
      </c>
      <c r="K1993" s="1">
        <v>40.0</v>
      </c>
      <c r="L1993" s="1" t="s">
        <v>318</v>
      </c>
      <c r="M1993" s="1" t="s">
        <v>302</v>
      </c>
      <c r="N1993" s="1">
        <v>23.0</v>
      </c>
      <c r="O1993" s="1" t="s">
        <v>303</v>
      </c>
      <c r="P1993" s="1" t="s">
        <v>304</v>
      </c>
      <c r="Q1993" s="1" t="s">
        <v>305</v>
      </c>
    </row>
    <row r="1994" ht="15.75" customHeight="1">
      <c r="A1994" s="1" t="s">
        <v>2308</v>
      </c>
      <c r="B1994" s="2">
        <v>46112.0</v>
      </c>
      <c r="C1994" s="2">
        <v>46116.0</v>
      </c>
      <c r="D1994" s="1" t="s">
        <v>114</v>
      </c>
      <c r="E1994" s="1" t="s">
        <v>276</v>
      </c>
      <c r="F1994" s="3">
        <v>0.3958333333333333</v>
      </c>
      <c r="G1994" s="1">
        <v>1.0</v>
      </c>
      <c r="H1994" s="1">
        <v>4.0</v>
      </c>
      <c r="I1994" s="1">
        <v>240.0</v>
      </c>
      <c r="J1994" s="1">
        <v>42.0</v>
      </c>
      <c r="K1994" s="1">
        <v>60.0</v>
      </c>
      <c r="L1994" s="1" t="s">
        <v>315</v>
      </c>
      <c r="M1994" s="1" t="s">
        <v>302</v>
      </c>
      <c r="N1994" s="1">
        <v>32.0</v>
      </c>
      <c r="O1994" s="1" t="s">
        <v>312</v>
      </c>
      <c r="P1994" s="1" t="s">
        <v>304</v>
      </c>
      <c r="Q1994" s="1" t="s">
        <v>305</v>
      </c>
    </row>
    <row r="1995" ht="15.75" customHeight="1">
      <c r="A1995" s="1" t="s">
        <v>2309</v>
      </c>
      <c r="B1995" s="2">
        <v>46195.0</v>
      </c>
      <c r="C1995" s="2">
        <v>46198.0</v>
      </c>
      <c r="D1995" s="1" t="s">
        <v>11</v>
      </c>
      <c r="E1995" s="1" t="s">
        <v>262</v>
      </c>
      <c r="F1995" s="3">
        <v>0.6458333333333334</v>
      </c>
      <c r="G1995" s="1">
        <v>3.0</v>
      </c>
      <c r="H1995" s="1">
        <v>3.0</v>
      </c>
      <c r="I1995" s="1">
        <v>320.0</v>
      </c>
      <c r="J1995" s="1">
        <v>36.0</v>
      </c>
      <c r="K1995" s="1">
        <v>0.0</v>
      </c>
      <c r="L1995" s="1" t="s">
        <v>315</v>
      </c>
      <c r="M1995" s="1" t="s">
        <v>302</v>
      </c>
      <c r="N1995" s="1">
        <v>50.0</v>
      </c>
      <c r="O1995" s="1" t="s">
        <v>303</v>
      </c>
      <c r="P1995" s="1" t="s">
        <v>304</v>
      </c>
      <c r="Q1995" s="1" t="s">
        <v>338</v>
      </c>
    </row>
    <row r="1996" ht="15.75" customHeight="1">
      <c r="A1996" s="1" t="s">
        <v>2310</v>
      </c>
      <c r="B1996" s="2">
        <v>46101.0</v>
      </c>
      <c r="C1996" s="2">
        <v>46103.0</v>
      </c>
      <c r="D1996" s="1" t="s">
        <v>97</v>
      </c>
      <c r="E1996" s="1" t="s">
        <v>260</v>
      </c>
      <c r="F1996" s="3">
        <v>0.3958333333333333</v>
      </c>
      <c r="G1996" s="1">
        <v>2.0</v>
      </c>
      <c r="H1996" s="1">
        <v>3.0</v>
      </c>
      <c r="I1996" s="1">
        <v>280.0</v>
      </c>
      <c r="J1996" s="1">
        <v>36.0</v>
      </c>
      <c r="K1996" s="1">
        <v>0.0</v>
      </c>
      <c r="L1996" s="1" t="s">
        <v>318</v>
      </c>
      <c r="M1996" s="1" t="s">
        <v>302</v>
      </c>
      <c r="N1996" s="1">
        <v>59.0</v>
      </c>
      <c r="O1996" s="1" t="s">
        <v>312</v>
      </c>
      <c r="P1996" s="1" t="s">
        <v>313</v>
      </c>
      <c r="Q1996" s="1" t="s">
        <v>305</v>
      </c>
    </row>
    <row r="1997" ht="15.75" customHeight="1">
      <c r="A1997" s="1" t="s">
        <v>2311</v>
      </c>
      <c r="B1997" s="2">
        <v>46145.0</v>
      </c>
      <c r="C1997" s="2">
        <v>46146.0</v>
      </c>
      <c r="D1997" s="1" t="s">
        <v>73</v>
      </c>
      <c r="E1997" s="1" t="s">
        <v>239</v>
      </c>
      <c r="F1997" s="3">
        <v>0.7708333333333334</v>
      </c>
      <c r="G1997" s="1">
        <v>2.0</v>
      </c>
      <c r="H1997" s="1">
        <v>5.0</v>
      </c>
      <c r="I1997" s="1">
        <v>260.0</v>
      </c>
      <c r="J1997" s="1">
        <v>48.0</v>
      </c>
      <c r="K1997" s="1">
        <v>0.0</v>
      </c>
      <c r="L1997" s="1" t="s">
        <v>318</v>
      </c>
      <c r="M1997" s="1" t="s">
        <v>302</v>
      </c>
      <c r="N1997" s="1">
        <v>31.0</v>
      </c>
      <c r="O1997" s="1" t="s">
        <v>303</v>
      </c>
      <c r="P1997" s="1" t="s">
        <v>313</v>
      </c>
      <c r="Q1997" s="1" t="s">
        <v>338</v>
      </c>
    </row>
    <row r="1998" ht="15.75" customHeight="1">
      <c r="A1998" s="1" t="s">
        <v>2312</v>
      </c>
      <c r="B1998" s="2">
        <v>46029.0</v>
      </c>
      <c r="C1998" s="2">
        <v>46030.0</v>
      </c>
      <c r="D1998" s="1" t="s">
        <v>108</v>
      </c>
      <c r="E1998" s="1" t="s">
        <v>228</v>
      </c>
      <c r="F1998" s="3">
        <v>0.7708333333333334</v>
      </c>
      <c r="G1998" s="1">
        <v>4.0</v>
      </c>
      <c r="H1998" s="1">
        <v>3.0</v>
      </c>
      <c r="I1998" s="1">
        <v>160.0</v>
      </c>
      <c r="J1998" s="1">
        <v>36.0</v>
      </c>
      <c r="K1998" s="1">
        <v>0.0</v>
      </c>
      <c r="L1998" s="1" t="s">
        <v>318</v>
      </c>
      <c r="M1998" s="1" t="s">
        <v>302</v>
      </c>
      <c r="N1998" s="1">
        <v>29.0</v>
      </c>
      <c r="O1998" s="1" t="s">
        <v>312</v>
      </c>
      <c r="P1998" s="1" t="s">
        <v>304</v>
      </c>
      <c r="Q1998" s="1" t="s">
        <v>305</v>
      </c>
    </row>
    <row r="1999" ht="15.75" customHeight="1">
      <c r="A1999" s="1" t="s">
        <v>2313</v>
      </c>
      <c r="B1999" s="2">
        <v>46168.0</v>
      </c>
      <c r="C1999" s="2">
        <v>46171.0</v>
      </c>
      <c r="D1999" s="1" t="s">
        <v>62</v>
      </c>
      <c r="E1999" s="1" t="s">
        <v>228</v>
      </c>
      <c r="F1999" s="3">
        <v>0.8854166666666666</v>
      </c>
      <c r="G1999" s="1">
        <v>6.0</v>
      </c>
      <c r="H1999" s="1">
        <v>5.0</v>
      </c>
      <c r="I1999" s="1">
        <v>160.0</v>
      </c>
      <c r="J1999" s="1">
        <v>48.0</v>
      </c>
      <c r="K1999" s="1">
        <v>150.0</v>
      </c>
      <c r="L1999" s="1" t="s">
        <v>301</v>
      </c>
      <c r="M1999" s="1" t="s">
        <v>302</v>
      </c>
      <c r="N1999" s="1">
        <v>29.0</v>
      </c>
      <c r="O1999" s="1" t="s">
        <v>303</v>
      </c>
      <c r="P1999" s="1" t="s">
        <v>304</v>
      </c>
      <c r="Q1999" s="1" t="s">
        <v>305</v>
      </c>
    </row>
    <row r="2000" ht="15.75" customHeight="1">
      <c r="A2000" s="1" t="s">
        <v>2314</v>
      </c>
      <c r="B2000" s="2">
        <v>46141.0</v>
      </c>
      <c r="C2000" s="2">
        <v>46145.0</v>
      </c>
      <c r="D2000" s="1" t="s">
        <v>85</v>
      </c>
      <c r="E2000" s="1" t="s">
        <v>201</v>
      </c>
      <c r="F2000" s="3">
        <v>0.7708333333333334</v>
      </c>
      <c r="G2000" s="1">
        <v>4.0</v>
      </c>
      <c r="H2000" s="1">
        <v>3.0</v>
      </c>
      <c r="I2000" s="1">
        <v>260.0</v>
      </c>
      <c r="J2000" s="1">
        <v>36.0</v>
      </c>
      <c r="K2000" s="1">
        <v>0.0</v>
      </c>
      <c r="L2000" s="1" t="s">
        <v>318</v>
      </c>
      <c r="M2000" s="1" t="s">
        <v>302</v>
      </c>
      <c r="N2000" s="1">
        <v>57.0</v>
      </c>
      <c r="O2000" s="1" t="s">
        <v>308</v>
      </c>
      <c r="P2000" s="1" t="s">
        <v>313</v>
      </c>
      <c r="Q2000" s="1" t="s">
        <v>305</v>
      </c>
    </row>
    <row r="2001" ht="15.75" customHeight="1">
      <c r="A2001" s="1" t="s">
        <v>2315</v>
      </c>
      <c r="B2001" s="2">
        <v>46105.0</v>
      </c>
      <c r="C2001" s="2">
        <v>46112.0</v>
      </c>
      <c r="D2001" s="1" t="s">
        <v>50</v>
      </c>
      <c r="E2001" s="1" t="s">
        <v>168</v>
      </c>
      <c r="F2001" s="3">
        <v>0.3958333333333333</v>
      </c>
      <c r="G2001" s="1">
        <v>3.0</v>
      </c>
      <c r="H2001" s="1">
        <v>4.0</v>
      </c>
      <c r="I2001" s="1">
        <v>340.0</v>
      </c>
      <c r="J2001" s="1">
        <v>42.0</v>
      </c>
      <c r="K2001" s="1">
        <v>100.0</v>
      </c>
      <c r="L2001" s="1" t="s">
        <v>315</v>
      </c>
      <c r="M2001" s="1" t="s">
        <v>302</v>
      </c>
      <c r="N2001" s="1">
        <v>52.0</v>
      </c>
      <c r="O2001" s="1" t="s">
        <v>308</v>
      </c>
      <c r="P2001" s="1" t="s">
        <v>313</v>
      </c>
      <c r="Q2001" s="1" t="s">
        <v>309</v>
      </c>
    </row>
    <row r="2002" ht="15.75" customHeight="1">
      <c r="A2002" s="1" t="s">
        <v>2316</v>
      </c>
      <c r="B2002" s="2">
        <v>46054.0</v>
      </c>
      <c r="C2002" s="2">
        <v>46061.0</v>
      </c>
      <c r="D2002" s="1" t="s">
        <v>22</v>
      </c>
      <c r="E2002" s="1" t="s">
        <v>224</v>
      </c>
      <c r="F2002" s="3">
        <v>0.8854166666666666</v>
      </c>
      <c r="G2002" s="1">
        <v>3.0</v>
      </c>
      <c r="H2002" s="1">
        <v>3.0</v>
      </c>
      <c r="I2002" s="1">
        <v>200.0</v>
      </c>
      <c r="J2002" s="1">
        <v>36.0</v>
      </c>
      <c r="K2002" s="1">
        <v>20.0</v>
      </c>
      <c r="L2002" s="1" t="s">
        <v>318</v>
      </c>
      <c r="M2002" s="1" t="s">
        <v>302</v>
      </c>
      <c r="N2002" s="1">
        <v>26.0</v>
      </c>
      <c r="O2002" s="1" t="s">
        <v>312</v>
      </c>
      <c r="P2002" s="1" t="s">
        <v>304</v>
      </c>
      <c r="Q2002" s="1" t="s">
        <v>305</v>
      </c>
    </row>
    <row r="2003" ht="15.75" customHeight="1">
      <c r="A2003" s="1" t="s">
        <v>2317</v>
      </c>
      <c r="B2003" s="2">
        <v>46159.0</v>
      </c>
      <c r="C2003" s="2">
        <v>46166.0</v>
      </c>
      <c r="D2003" s="1" t="s">
        <v>22</v>
      </c>
      <c r="E2003" s="1" t="s">
        <v>182</v>
      </c>
      <c r="F2003" s="3">
        <v>0.3958333333333333</v>
      </c>
      <c r="G2003" s="1">
        <v>1.0</v>
      </c>
      <c r="H2003" s="1">
        <v>3.0</v>
      </c>
      <c r="I2003" s="1">
        <v>160.0</v>
      </c>
      <c r="J2003" s="1">
        <v>36.0</v>
      </c>
      <c r="K2003" s="1">
        <v>0.0</v>
      </c>
      <c r="L2003" s="1" t="s">
        <v>301</v>
      </c>
      <c r="M2003" s="1" t="s">
        <v>302</v>
      </c>
      <c r="N2003" s="1">
        <v>41.0</v>
      </c>
      <c r="O2003" s="1" t="s">
        <v>308</v>
      </c>
      <c r="P2003" s="1" t="s">
        <v>313</v>
      </c>
      <c r="Q2003" s="1" t="s">
        <v>305</v>
      </c>
    </row>
    <row r="2004" ht="15.75" customHeight="1">
      <c r="A2004" s="1" t="s">
        <v>2318</v>
      </c>
      <c r="B2004" s="2">
        <v>46092.0</v>
      </c>
      <c r="C2004" s="2">
        <v>46094.0</v>
      </c>
      <c r="D2004" s="1" t="s">
        <v>76</v>
      </c>
      <c r="E2004" s="1" t="s">
        <v>235</v>
      </c>
      <c r="F2004" s="3">
        <v>0.9375</v>
      </c>
      <c r="G2004" s="1">
        <v>4.0</v>
      </c>
      <c r="H2004" s="1">
        <v>4.0</v>
      </c>
      <c r="I2004" s="1">
        <v>400.0</v>
      </c>
      <c r="J2004" s="1">
        <v>42.0</v>
      </c>
      <c r="K2004" s="1">
        <v>20.0</v>
      </c>
      <c r="L2004" s="1" t="s">
        <v>315</v>
      </c>
      <c r="M2004" s="1" t="s">
        <v>302</v>
      </c>
      <c r="N2004" s="1">
        <v>21.0</v>
      </c>
      <c r="O2004" s="1" t="s">
        <v>308</v>
      </c>
      <c r="P2004" s="1" t="s">
        <v>304</v>
      </c>
      <c r="Q2004" s="1" t="s">
        <v>309</v>
      </c>
    </row>
    <row r="2005" ht="15.75" customHeight="1">
      <c r="A2005" s="1" t="s">
        <v>2319</v>
      </c>
      <c r="B2005" s="2">
        <v>46027.0</v>
      </c>
      <c r="C2005" s="2">
        <v>46028.0</v>
      </c>
      <c r="D2005" s="1" t="s">
        <v>22</v>
      </c>
      <c r="E2005" s="1" t="s">
        <v>186</v>
      </c>
      <c r="F2005" s="3">
        <v>0.3958333333333333</v>
      </c>
      <c r="G2005" s="1">
        <v>8.0</v>
      </c>
      <c r="H2005" s="1">
        <v>3.0</v>
      </c>
      <c r="I2005" s="1">
        <v>160.0</v>
      </c>
      <c r="J2005" s="1">
        <v>36.0</v>
      </c>
      <c r="K2005" s="1">
        <v>0.0</v>
      </c>
      <c r="L2005" s="1" t="s">
        <v>307</v>
      </c>
      <c r="M2005" s="1" t="s">
        <v>302</v>
      </c>
      <c r="N2005" s="1">
        <v>58.0</v>
      </c>
      <c r="O2005" s="1" t="s">
        <v>308</v>
      </c>
      <c r="P2005" s="1" t="s">
        <v>304</v>
      </c>
      <c r="Q2005" s="1" t="s">
        <v>305</v>
      </c>
    </row>
    <row r="2006" ht="15.75" customHeight="1">
      <c r="A2006" s="1" t="s">
        <v>2320</v>
      </c>
      <c r="B2006" s="2">
        <v>46125.0</v>
      </c>
      <c r="C2006" s="2">
        <v>46130.0</v>
      </c>
      <c r="D2006" s="1" t="s">
        <v>25</v>
      </c>
      <c r="E2006" s="1" t="s">
        <v>191</v>
      </c>
      <c r="F2006" s="3">
        <v>0.9375</v>
      </c>
      <c r="G2006" s="1">
        <v>1.0</v>
      </c>
      <c r="H2006" s="1">
        <v>2.0</v>
      </c>
      <c r="I2006" s="1">
        <v>200.0</v>
      </c>
      <c r="J2006" s="1">
        <v>30.0</v>
      </c>
      <c r="K2006" s="1">
        <v>0.0</v>
      </c>
      <c r="L2006" s="1" t="s">
        <v>318</v>
      </c>
      <c r="M2006" s="1" t="s">
        <v>302</v>
      </c>
      <c r="N2006" s="1">
        <v>25.0</v>
      </c>
      <c r="O2006" s="1" t="s">
        <v>308</v>
      </c>
      <c r="P2006" s="1" t="s">
        <v>304</v>
      </c>
      <c r="Q2006" s="1" t="s">
        <v>305</v>
      </c>
    </row>
    <row r="2007" ht="15.75" customHeight="1">
      <c r="A2007" s="1" t="s">
        <v>2321</v>
      </c>
      <c r="B2007" s="2">
        <v>46026.0</v>
      </c>
      <c r="C2007" s="2">
        <v>46033.0</v>
      </c>
      <c r="D2007" s="1" t="s">
        <v>91</v>
      </c>
      <c r="E2007" s="1" t="s">
        <v>168</v>
      </c>
      <c r="F2007" s="3">
        <v>0.9375</v>
      </c>
      <c r="G2007" s="1">
        <v>4.0</v>
      </c>
      <c r="H2007" s="1">
        <v>4.0</v>
      </c>
      <c r="I2007" s="1">
        <v>160.0</v>
      </c>
      <c r="J2007" s="1">
        <v>42.0</v>
      </c>
      <c r="K2007" s="1">
        <v>0.0</v>
      </c>
      <c r="L2007" s="1" t="s">
        <v>311</v>
      </c>
      <c r="M2007" s="1" t="s">
        <v>326</v>
      </c>
      <c r="N2007" s="1">
        <v>59.0</v>
      </c>
      <c r="O2007" s="1" t="s">
        <v>312</v>
      </c>
      <c r="P2007" s="1" t="s">
        <v>313</v>
      </c>
      <c r="Q2007" s="1" t="s">
        <v>305</v>
      </c>
    </row>
    <row r="2008" ht="15.75" customHeight="1">
      <c r="A2008" s="1" t="s">
        <v>2322</v>
      </c>
      <c r="B2008" s="2">
        <v>46116.0</v>
      </c>
      <c r="C2008" s="2">
        <v>46119.0</v>
      </c>
      <c r="D2008" s="1" t="s">
        <v>66</v>
      </c>
      <c r="E2008" s="1" t="s">
        <v>283</v>
      </c>
      <c r="F2008" s="3">
        <v>0.9375</v>
      </c>
      <c r="G2008" s="1">
        <v>3.0</v>
      </c>
      <c r="H2008" s="1">
        <v>6.0</v>
      </c>
      <c r="I2008" s="1">
        <v>180.0</v>
      </c>
      <c r="J2008" s="1">
        <v>54.0</v>
      </c>
      <c r="K2008" s="1">
        <v>40.0</v>
      </c>
      <c r="L2008" s="1" t="s">
        <v>307</v>
      </c>
      <c r="M2008" s="1" t="s">
        <v>302</v>
      </c>
      <c r="N2008" s="1">
        <v>23.0</v>
      </c>
      <c r="O2008" s="1" t="s">
        <v>312</v>
      </c>
      <c r="P2008" s="1" t="s">
        <v>313</v>
      </c>
      <c r="Q2008" s="1" t="s">
        <v>305</v>
      </c>
    </row>
    <row r="2009" ht="15.75" customHeight="1">
      <c r="A2009" s="1" t="s">
        <v>2323</v>
      </c>
      <c r="B2009" s="2">
        <v>46127.0</v>
      </c>
      <c r="C2009" s="2">
        <v>46134.0</v>
      </c>
      <c r="D2009" s="1" t="s">
        <v>36</v>
      </c>
      <c r="E2009" s="1" t="s">
        <v>281</v>
      </c>
      <c r="F2009" s="3">
        <v>0.6458333333333334</v>
      </c>
      <c r="G2009" s="1">
        <v>5.0</v>
      </c>
      <c r="H2009" s="1">
        <v>3.0</v>
      </c>
      <c r="I2009" s="1">
        <v>240.0</v>
      </c>
      <c r="J2009" s="1">
        <v>36.0</v>
      </c>
      <c r="K2009" s="1">
        <v>20.0</v>
      </c>
      <c r="L2009" s="1" t="s">
        <v>307</v>
      </c>
      <c r="M2009" s="1" t="s">
        <v>302</v>
      </c>
      <c r="N2009" s="1">
        <v>59.0</v>
      </c>
      <c r="O2009" s="1" t="s">
        <v>308</v>
      </c>
      <c r="P2009" s="1" t="s">
        <v>313</v>
      </c>
      <c r="Q2009" s="1" t="s">
        <v>338</v>
      </c>
    </row>
    <row r="2010" ht="15.75" customHeight="1">
      <c r="A2010" s="1" t="s">
        <v>2324</v>
      </c>
      <c r="B2010" s="2">
        <v>46107.0</v>
      </c>
      <c r="C2010" s="2">
        <v>46108.0</v>
      </c>
      <c r="D2010" s="1" t="s">
        <v>40</v>
      </c>
      <c r="E2010" s="1" t="s">
        <v>268</v>
      </c>
      <c r="F2010" s="3">
        <v>0.6458333333333334</v>
      </c>
      <c r="G2010" s="1">
        <v>4.0</v>
      </c>
      <c r="H2010" s="1">
        <v>5.0</v>
      </c>
      <c r="I2010" s="1">
        <v>320.0</v>
      </c>
      <c r="J2010" s="1">
        <v>48.0</v>
      </c>
      <c r="K2010" s="1">
        <v>150.0</v>
      </c>
      <c r="L2010" s="1" t="s">
        <v>307</v>
      </c>
      <c r="M2010" s="1" t="s">
        <v>302</v>
      </c>
      <c r="N2010" s="1">
        <v>44.0</v>
      </c>
      <c r="O2010" s="1" t="s">
        <v>303</v>
      </c>
      <c r="P2010" s="1" t="s">
        <v>304</v>
      </c>
      <c r="Q2010" s="1" t="s">
        <v>338</v>
      </c>
    </row>
    <row r="2011" ht="15.75" customHeight="1">
      <c r="A2011" s="1" t="s">
        <v>2325</v>
      </c>
      <c r="B2011" s="2">
        <v>46098.0</v>
      </c>
      <c r="C2011" s="2">
        <v>46101.0</v>
      </c>
      <c r="D2011" s="1" t="s">
        <v>97</v>
      </c>
      <c r="E2011" s="1" t="s">
        <v>220</v>
      </c>
      <c r="F2011" s="3">
        <v>0.53125</v>
      </c>
      <c r="G2011" s="1">
        <v>7.0</v>
      </c>
      <c r="H2011" s="1">
        <v>5.0</v>
      </c>
      <c r="I2011" s="1">
        <v>460.0</v>
      </c>
      <c r="J2011" s="1">
        <v>48.0</v>
      </c>
      <c r="K2011" s="1">
        <v>40.0</v>
      </c>
      <c r="L2011" s="1" t="s">
        <v>318</v>
      </c>
      <c r="M2011" s="1" t="s">
        <v>302</v>
      </c>
      <c r="N2011" s="1">
        <v>49.0</v>
      </c>
      <c r="O2011" s="1" t="s">
        <v>312</v>
      </c>
      <c r="P2011" s="1" t="s">
        <v>313</v>
      </c>
      <c r="Q2011" s="1" t="s">
        <v>309</v>
      </c>
    </row>
    <row r="2012" ht="15.75" customHeight="1">
      <c r="A2012" s="1" t="s">
        <v>2326</v>
      </c>
      <c r="B2012" s="2">
        <v>46084.0</v>
      </c>
      <c r="C2012" s="2">
        <v>46086.0</v>
      </c>
      <c r="D2012" s="1" t="s">
        <v>11</v>
      </c>
      <c r="E2012" s="1" t="s">
        <v>270</v>
      </c>
      <c r="F2012" s="3">
        <v>0.8854166666666666</v>
      </c>
      <c r="G2012" s="1">
        <v>3.0</v>
      </c>
      <c r="H2012" s="1">
        <v>3.0</v>
      </c>
      <c r="I2012" s="1">
        <v>360.0</v>
      </c>
      <c r="J2012" s="1">
        <v>36.0</v>
      </c>
      <c r="K2012" s="1">
        <v>20.0</v>
      </c>
      <c r="L2012" s="1" t="s">
        <v>311</v>
      </c>
      <c r="M2012" s="1" t="s">
        <v>302</v>
      </c>
      <c r="N2012" s="1">
        <v>50.0</v>
      </c>
      <c r="O2012" s="1" t="s">
        <v>308</v>
      </c>
      <c r="P2012" s="1" t="s">
        <v>313</v>
      </c>
      <c r="Q2012" s="1" t="s">
        <v>338</v>
      </c>
    </row>
    <row r="2013" ht="15.75" customHeight="1">
      <c r="A2013" s="1" t="s">
        <v>2327</v>
      </c>
      <c r="B2013" s="2">
        <v>46179.0</v>
      </c>
      <c r="C2013" s="2">
        <v>46182.0</v>
      </c>
      <c r="D2013" s="1" t="s">
        <v>94</v>
      </c>
      <c r="E2013" s="1" t="s">
        <v>268</v>
      </c>
      <c r="F2013" s="3">
        <v>0.9375</v>
      </c>
      <c r="G2013" s="1">
        <v>6.0</v>
      </c>
      <c r="H2013" s="1">
        <v>2.0</v>
      </c>
      <c r="I2013" s="1">
        <v>240.0</v>
      </c>
      <c r="J2013" s="1">
        <v>30.0</v>
      </c>
      <c r="K2013" s="1">
        <v>100.0</v>
      </c>
      <c r="L2013" s="1" t="s">
        <v>301</v>
      </c>
      <c r="M2013" s="1" t="s">
        <v>302</v>
      </c>
      <c r="N2013" s="1">
        <v>56.0</v>
      </c>
      <c r="O2013" s="1" t="s">
        <v>308</v>
      </c>
      <c r="P2013" s="1" t="s">
        <v>313</v>
      </c>
      <c r="Q2013" s="1" t="s">
        <v>305</v>
      </c>
    </row>
    <row r="2014" ht="15.75" customHeight="1">
      <c r="A2014" s="1" t="s">
        <v>2328</v>
      </c>
      <c r="B2014" s="2">
        <v>46029.0</v>
      </c>
      <c r="C2014" s="2">
        <v>46033.0</v>
      </c>
      <c r="D2014" s="1" t="s">
        <v>40</v>
      </c>
      <c r="E2014" s="1" t="s">
        <v>172</v>
      </c>
      <c r="F2014" s="3">
        <v>0.7708333333333334</v>
      </c>
      <c r="G2014" s="1">
        <v>4.0</v>
      </c>
      <c r="H2014" s="1">
        <v>6.0</v>
      </c>
      <c r="I2014" s="1">
        <v>220.0</v>
      </c>
      <c r="J2014" s="1">
        <v>54.0</v>
      </c>
      <c r="K2014" s="1">
        <v>0.0</v>
      </c>
      <c r="L2014" s="1" t="s">
        <v>311</v>
      </c>
      <c r="M2014" s="1" t="s">
        <v>302</v>
      </c>
      <c r="N2014" s="1">
        <v>35.0</v>
      </c>
      <c r="O2014" s="1" t="s">
        <v>303</v>
      </c>
      <c r="P2014" s="1" t="s">
        <v>304</v>
      </c>
      <c r="Q2014" s="1" t="s">
        <v>305</v>
      </c>
    </row>
    <row r="2015" ht="15.75" customHeight="1">
      <c r="A2015" s="1" t="s">
        <v>2329</v>
      </c>
      <c r="B2015" s="2">
        <v>46036.0</v>
      </c>
      <c r="C2015" s="2">
        <v>46043.0</v>
      </c>
      <c r="D2015" s="1" t="s">
        <v>30</v>
      </c>
      <c r="E2015" s="1" t="s">
        <v>191</v>
      </c>
      <c r="F2015" s="3">
        <v>0.53125</v>
      </c>
      <c r="G2015" s="1">
        <v>4.0</v>
      </c>
      <c r="H2015" s="1">
        <v>4.0</v>
      </c>
      <c r="I2015" s="1">
        <v>380.0</v>
      </c>
      <c r="J2015" s="1">
        <v>42.0</v>
      </c>
      <c r="K2015" s="1">
        <v>20.0</v>
      </c>
      <c r="L2015" s="1" t="s">
        <v>311</v>
      </c>
      <c r="M2015" s="1" t="s">
        <v>302</v>
      </c>
      <c r="N2015" s="1">
        <v>46.0</v>
      </c>
      <c r="O2015" s="1" t="s">
        <v>303</v>
      </c>
      <c r="P2015" s="1" t="s">
        <v>313</v>
      </c>
      <c r="Q2015" s="1" t="s">
        <v>309</v>
      </c>
    </row>
    <row r="2016" ht="15.75" customHeight="1">
      <c r="A2016" s="1" t="s">
        <v>2330</v>
      </c>
      <c r="B2016" s="2">
        <v>46092.0</v>
      </c>
      <c r="C2016" s="2">
        <v>46097.0</v>
      </c>
      <c r="D2016" s="1" t="s">
        <v>97</v>
      </c>
      <c r="E2016" s="1" t="s">
        <v>274</v>
      </c>
      <c r="F2016" s="3">
        <v>0.6458333333333334</v>
      </c>
      <c r="G2016" s="1">
        <v>3.0</v>
      </c>
      <c r="H2016" s="1">
        <v>2.0</v>
      </c>
      <c r="I2016" s="1">
        <v>260.0</v>
      </c>
      <c r="J2016" s="1">
        <v>30.0</v>
      </c>
      <c r="K2016" s="1">
        <v>100.0</v>
      </c>
      <c r="L2016" s="1" t="s">
        <v>315</v>
      </c>
      <c r="M2016" s="1" t="s">
        <v>302</v>
      </c>
      <c r="N2016" s="1">
        <v>26.0</v>
      </c>
      <c r="O2016" s="1" t="s">
        <v>312</v>
      </c>
      <c r="P2016" s="1" t="s">
        <v>304</v>
      </c>
      <c r="Q2016" s="1" t="s">
        <v>305</v>
      </c>
    </row>
    <row r="2017" ht="15.75" customHeight="1">
      <c r="A2017" s="1" t="s">
        <v>2331</v>
      </c>
      <c r="B2017" s="2">
        <v>46196.0</v>
      </c>
      <c r="C2017" s="2">
        <v>46198.0</v>
      </c>
      <c r="D2017" s="1" t="s">
        <v>100</v>
      </c>
      <c r="E2017" s="1" t="s">
        <v>266</v>
      </c>
      <c r="F2017" s="3">
        <v>0.3958333333333333</v>
      </c>
      <c r="G2017" s="1">
        <v>3.0</v>
      </c>
      <c r="H2017" s="1">
        <v>2.0</v>
      </c>
      <c r="I2017" s="1">
        <v>220.0</v>
      </c>
      <c r="J2017" s="1">
        <v>30.0</v>
      </c>
      <c r="K2017" s="1">
        <v>0.0</v>
      </c>
      <c r="L2017" s="1" t="s">
        <v>311</v>
      </c>
      <c r="M2017" s="1" t="s">
        <v>302</v>
      </c>
      <c r="N2017" s="1">
        <v>53.0</v>
      </c>
      <c r="O2017" s="1" t="s">
        <v>312</v>
      </c>
      <c r="P2017" s="1" t="s">
        <v>304</v>
      </c>
      <c r="Q2017" s="1" t="s">
        <v>305</v>
      </c>
    </row>
    <row r="2018" ht="15.75" customHeight="1">
      <c r="A2018" s="1" t="s">
        <v>2332</v>
      </c>
      <c r="B2018" s="2">
        <v>46039.0</v>
      </c>
      <c r="C2018" s="2">
        <v>46041.0</v>
      </c>
      <c r="D2018" s="1" t="s">
        <v>137</v>
      </c>
      <c r="E2018" s="1" t="s">
        <v>260</v>
      </c>
      <c r="F2018" s="3">
        <v>0.7708333333333334</v>
      </c>
      <c r="G2018" s="1">
        <v>6.0</v>
      </c>
      <c r="H2018" s="1">
        <v>4.0</v>
      </c>
      <c r="I2018" s="1">
        <v>280.0</v>
      </c>
      <c r="J2018" s="1">
        <v>42.0</v>
      </c>
      <c r="K2018" s="1">
        <v>40.0</v>
      </c>
      <c r="L2018" s="1" t="s">
        <v>311</v>
      </c>
      <c r="M2018" s="1" t="s">
        <v>302</v>
      </c>
      <c r="N2018" s="1">
        <v>32.0</v>
      </c>
      <c r="O2018" s="1" t="s">
        <v>308</v>
      </c>
      <c r="P2018" s="1" t="s">
        <v>304</v>
      </c>
      <c r="Q2018" s="1" t="s">
        <v>305</v>
      </c>
    </row>
    <row r="2019" ht="15.75" customHeight="1">
      <c r="A2019" s="1" t="s">
        <v>2333</v>
      </c>
      <c r="B2019" s="2">
        <v>46051.0</v>
      </c>
      <c r="C2019" s="2">
        <v>46053.0</v>
      </c>
      <c r="D2019" s="1" t="s">
        <v>32</v>
      </c>
      <c r="E2019" s="1" t="s">
        <v>220</v>
      </c>
      <c r="F2019" s="3">
        <v>0.53125</v>
      </c>
      <c r="G2019" s="1">
        <v>8.0</v>
      </c>
      <c r="H2019" s="1">
        <v>1.0</v>
      </c>
      <c r="I2019" s="1">
        <v>460.0</v>
      </c>
      <c r="J2019" s="1">
        <v>24.0</v>
      </c>
      <c r="K2019" s="1">
        <v>150.0</v>
      </c>
      <c r="L2019" s="1" t="s">
        <v>307</v>
      </c>
      <c r="M2019" s="1" t="s">
        <v>302</v>
      </c>
      <c r="N2019" s="1">
        <v>40.0</v>
      </c>
      <c r="O2019" s="1" t="s">
        <v>308</v>
      </c>
      <c r="P2019" s="1" t="s">
        <v>313</v>
      </c>
      <c r="Q2019" s="1" t="s">
        <v>309</v>
      </c>
    </row>
    <row r="2020" ht="15.75" customHeight="1">
      <c r="A2020" s="1" t="s">
        <v>2334</v>
      </c>
      <c r="B2020" s="2">
        <v>46195.0</v>
      </c>
      <c r="C2020" s="2">
        <v>46201.0</v>
      </c>
      <c r="D2020" s="1" t="s">
        <v>137</v>
      </c>
      <c r="E2020" s="1" t="s">
        <v>270</v>
      </c>
      <c r="F2020" s="3">
        <v>0.8854166666666666</v>
      </c>
      <c r="G2020" s="1">
        <v>2.0</v>
      </c>
      <c r="H2020" s="1">
        <v>1.0</v>
      </c>
      <c r="I2020" s="1">
        <v>280.0</v>
      </c>
      <c r="J2020" s="1">
        <v>24.0</v>
      </c>
      <c r="K2020" s="1">
        <v>0.0</v>
      </c>
      <c r="L2020" s="1" t="s">
        <v>301</v>
      </c>
      <c r="M2020" s="1" t="s">
        <v>302</v>
      </c>
      <c r="N2020" s="1">
        <v>32.0</v>
      </c>
      <c r="O2020" s="1" t="s">
        <v>303</v>
      </c>
      <c r="P2020" s="1" t="s">
        <v>313</v>
      </c>
      <c r="Q2020" s="1" t="s">
        <v>305</v>
      </c>
    </row>
    <row r="2021" ht="15.75" customHeight="1">
      <c r="A2021" s="1" t="s">
        <v>2335</v>
      </c>
      <c r="B2021" s="2">
        <v>46112.0</v>
      </c>
      <c r="C2021" s="2">
        <v>46116.0</v>
      </c>
      <c r="D2021" s="1" t="s">
        <v>46</v>
      </c>
      <c r="E2021" s="1" t="s">
        <v>177</v>
      </c>
      <c r="F2021" s="3">
        <v>0.9375</v>
      </c>
      <c r="G2021" s="1">
        <v>2.0</v>
      </c>
      <c r="H2021" s="1">
        <v>3.0</v>
      </c>
      <c r="I2021" s="1">
        <v>240.0</v>
      </c>
      <c r="J2021" s="1">
        <v>36.0</v>
      </c>
      <c r="K2021" s="1">
        <v>0.0</v>
      </c>
      <c r="L2021" s="1" t="s">
        <v>301</v>
      </c>
      <c r="M2021" s="1" t="s">
        <v>302</v>
      </c>
      <c r="N2021" s="1">
        <v>56.0</v>
      </c>
      <c r="O2021" s="1" t="s">
        <v>308</v>
      </c>
      <c r="P2021" s="1" t="s">
        <v>313</v>
      </c>
      <c r="Q2021" s="1" t="s">
        <v>305</v>
      </c>
    </row>
    <row r="2022" ht="15.75" customHeight="1">
      <c r="A2022" s="1" t="s">
        <v>2336</v>
      </c>
      <c r="B2022" s="2">
        <v>46047.0</v>
      </c>
      <c r="C2022" s="2">
        <v>46048.0</v>
      </c>
      <c r="D2022" s="1" t="s">
        <v>66</v>
      </c>
      <c r="E2022" s="1" t="s">
        <v>212</v>
      </c>
      <c r="F2022" s="3">
        <v>0.9375</v>
      </c>
      <c r="G2022" s="1">
        <v>1.0</v>
      </c>
      <c r="H2022" s="1">
        <v>4.0</v>
      </c>
      <c r="I2022" s="1">
        <v>200.0</v>
      </c>
      <c r="J2022" s="1">
        <v>42.0</v>
      </c>
      <c r="K2022" s="1">
        <v>0.0</v>
      </c>
      <c r="L2022" s="1" t="s">
        <v>318</v>
      </c>
      <c r="M2022" s="1" t="s">
        <v>302</v>
      </c>
      <c r="N2022" s="1">
        <v>47.0</v>
      </c>
      <c r="O2022" s="1" t="s">
        <v>308</v>
      </c>
      <c r="P2022" s="1" t="s">
        <v>313</v>
      </c>
      <c r="Q2022" s="1" t="s">
        <v>305</v>
      </c>
    </row>
    <row r="2023" ht="15.75" customHeight="1">
      <c r="A2023" s="1" t="s">
        <v>2337</v>
      </c>
      <c r="B2023" s="2">
        <v>46070.0</v>
      </c>
      <c r="C2023" s="2">
        <v>46071.0</v>
      </c>
      <c r="D2023" s="1" t="s">
        <v>54</v>
      </c>
      <c r="E2023" s="1" t="s">
        <v>193</v>
      </c>
      <c r="F2023" s="3">
        <v>0.3958333333333333</v>
      </c>
      <c r="G2023" s="1">
        <v>6.0</v>
      </c>
      <c r="H2023" s="1">
        <v>3.0</v>
      </c>
      <c r="I2023" s="1">
        <v>280.0</v>
      </c>
      <c r="J2023" s="1">
        <v>36.0</v>
      </c>
      <c r="K2023" s="1">
        <v>0.0</v>
      </c>
      <c r="L2023" s="1" t="s">
        <v>307</v>
      </c>
      <c r="M2023" s="1" t="s">
        <v>363</v>
      </c>
      <c r="N2023" s="1">
        <v>26.0</v>
      </c>
      <c r="O2023" s="1" t="s">
        <v>312</v>
      </c>
      <c r="P2023" s="1" t="s">
        <v>313</v>
      </c>
      <c r="Q2023" s="1" t="s">
        <v>305</v>
      </c>
    </row>
    <row r="2024" ht="15.75" customHeight="1">
      <c r="A2024" s="1" t="s">
        <v>2338</v>
      </c>
      <c r="B2024" s="2">
        <v>46131.0</v>
      </c>
      <c r="C2024" s="2">
        <v>46133.0</v>
      </c>
      <c r="D2024" s="1" t="s">
        <v>114</v>
      </c>
      <c r="E2024" s="1" t="s">
        <v>204</v>
      </c>
      <c r="F2024" s="3">
        <v>0.3958333333333333</v>
      </c>
      <c r="G2024" s="1">
        <v>9.0</v>
      </c>
      <c r="H2024" s="1">
        <v>2.0</v>
      </c>
      <c r="I2024" s="1">
        <v>240.0</v>
      </c>
      <c r="J2024" s="1">
        <v>30.0</v>
      </c>
      <c r="K2024" s="1">
        <v>0.0</v>
      </c>
      <c r="L2024" s="1" t="s">
        <v>318</v>
      </c>
      <c r="M2024" s="1" t="s">
        <v>302</v>
      </c>
      <c r="N2024" s="1">
        <v>51.0</v>
      </c>
      <c r="O2024" s="1" t="s">
        <v>312</v>
      </c>
      <c r="P2024" s="1" t="s">
        <v>304</v>
      </c>
      <c r="Q2024" s="1" t="s">
        <v>305</v>
      </c>
    </row>
    <row r="2025" ht="15.75" customHeight="1">
      <c r="A2025" s="1" t="s">
        <v>2339</v>
      </c>
      <c r="B2025" s="2">
        <v>46026.0</v>
      </c>
      <c r="C2025" s="2">
        <v>46026.0</v>
      </c>
      <c r="D2025" s="1" t="s">
        <v>59</v>
      </c>
      <c r="E2025" s="1" t="s">
        <v>199</v>
      </c>
      <c r="F2025" s="3">
        <v>0.8854166666666666</v>
      </c>
      <c r="G2025" s="1">
        <v>5.0</v>
      </c>
      <c r="H2025" s="1">
        <v>3.0</v>
      </c>
      <c r="I2025" s="1">
        <v>260.0</v>
      </c>
      <c r="J2025" s="1">
        <v>36.0</v>
      </c>
      <c r="K2025" s="1">
        <v>0.0</v>
      </c>
      <c r="L2025" s="1" t="s">
        <v>307</v>
      </c>
      <c r="M2025" s="1" t="s">
        <v>302</v>
      </c>
      <c r="N2025" s="1">
        <v>33.0</v>
      </c>
      <c r="O2025" s="1" t="s">
        <v>308</v>
      </c>
      <c r="P2025" s="1" t="s">
        <v>313</v>
      </c>
      <c r="Q2025" s="1" t="s">
        <v>305</v>
      </c>
    </row>
    <row r="2026" ht="15.75" customHeight="1">
      <c r="A2026" s="1" t="s">
        <v>2340</v>
      </c>
      <c r="B2026" s="2">
        <v>46149.0</v>
      </c>
      <c r="C2026" s="2">
        <v>46149.0</v>
      </c>
      <c r="D2026" s="1" t="s">
        <v>40</v>
      </c>
      <c r="E2026" s="1" t="s">
        <v>170</v>
      </c>
      <c r="F2026" s="3">
        <v>0.9375</v>
      </c>
      <c r="G2026" s="1">
        <v>7.0</v>
      </c>
      <c r="H2026" s="1">
        <v>4.0</v>
      </c>
      <c r="I2026" s="1">
        <v>240.0</v>
      </c>
      <c r="J2026" s="1">
        <v>42.0</v>
      </c>
      <c r="K2026" s="1">
        <v>60.0</v>
      </c>
      <c r="L2026" s="1" t="s">
        <v>318</v>
      </c>
      <c r="M2026" s="1" t="s">
        <v>302</v>
      </c>
      <c r="N2026" s="1">
        <v>26.0</v>
      </c>
      <c r="O2026" s="1" t="s">
        <v>308</v>
      </c>
      <c r="P2026" s="1" t="s">
        <v>304</v>
      </c>
      <c r="Q2026" s="1" t="s">
        <v>305</v>
      </c>
    </row>
    <row r="2027" ht="15.75" customHeight="1">
      <c r="A2027" s="1" t="s">
        <v>2341</v>
      </c>
      <c r="B2027" s="2">
        <v>46067.0</v>
      </c>
      <c r="C2027" s="2">
        <v>46070.0</v>
      </c>
      <c r="D2027" s="1" t="s">
        <v>40</v>
      </c>
      <c r="E2027" s="1" t="s">
        <v>199</v>
      </c>
      <c r="F2027" s="3">
        <v>0.6458333333333334</v>
      </c>
      <c r="G2027" s="1">
        <v>1.0</v>
      </c>
      <c r="H2027" s="1">
        <v>5.0</v>
      </c>
      <c r="I2027" s="1">
        <v>440.0</v>
      </c>
      <c r="J2027" s="1">
        <v>48.0</v>
      </c>
      <c r="K2027" s="1">
        <v>20.0</v>
      </c>
      <c r="L2027" s="1" t="s">
        <v>307</v>
      </c>
      <c r="M2027" s="1" t="s">
        <v>302</v>
      </c>
      <c r="N2027" s="1">
        <v>50.0</v>
      </c>
      <c r="O2027" s="1" t="s">
        <v>303</v>
      </c>
      <c r="P2027" s="1" t="s">
        <v>304</v>
      </c>
      <c r="Q2027" s="1" t="s">
        <v>309</v>
      </c>
    </row>
    <row r="2028" ht="15.75" customHeight="1">
      <c r="A2028" s="1" t="s">
        <v>2342</v>
      </c>
      <c r="B2028" s="2">
        <v>46037.0</v>
      </c>
      <c r="C2028" s="2">
        <v>46039.0</v>
      </c>
      <c r="D2028" s="1" t="s">
        <v>50</v>
      </c>
      <c r="E2028" s="1" t="s">
        <v>201</v>
      </c>
      <c r="F2028" s="3">
        <v>0.53125</v>
      </c>
      <c r="G2028" s="1">
        <v>6.0</v>
      </c>
      <c r="H2028" s="1">
        <v>2.0</v>
      </c>
      <c r="I2028" s="1">
        <v>340.0</v>
      </c>
      <c r="J2028" s="1">
        <v>30.0</v>
      </c>
      <c r="K2028" s="1">
        <v>0.0</v>
      </c>
      <c r="L2028" s="1" t="s">
        <v>311</v>
      </c>
      <c r="M2028" s="1" t="s">
        <v>302</v>
      </c>
      <c r="N2028" s="1">
        <v>53.0</v>
      </c>
      <c r="O2028" s="1" t="s">
        <v>308</v>
      </c>
      <c r="P2028" s="1" t="s">
        <v>304</v>
      </c>
      <c r="Q2028" s="1" t="s">
        <v>338</v>
      </c>
    </row>
    <row r="2029" ht="15.75" customHeight="1">
      <c r="A2029" s="1" t="s">
        <v>2343</v>
      </c>
      <c r="B2029" s="2">
        <v>46088.0</v>
      </c>
      <c r="C2029" s="2">
        <v>46090.0</v>
      </c>
      <c r="D2029" s="1" t="s">
        <v>66</v>
      </c>
      <c r="E2029" s="1" t="s">
        <v>222</v>
      </c>
      <c r="F2029" s="3">
        <v>0.9375</v>
      </c>
      <c r="G2029" s="1">
        <v>3.0</v>
      </c>
      <c r="H2029" s="1">
        <v>2.0</v>
      </c>
      <c r="I2029" s="1">
        <v>360.0</v>
      </c>
      <c r="J2029" s="1">
        <v>30.0</v>
      </c>
      <c r="K2029" s="1">
        <v>0.0</v>
      </c>
      <c r="L2029" s="1" t="s">
        <v>307</v>
      </c>
      <c r="M2029" s="1" t="s">
        <v>302</v>
      </c>
      <c r="N2029" s="1">
        <v>25.0</v>
      </c>
      <c r="O2029" s="1" t="s">
        <v>303</v>
      </c>
      <c r="P2029" s="1" t="s">
        <v>304</v>
      </c>
      <c r="Q2029" s="1" t="s">
        <v>338</v>
      </c>
    </row>
    <row r="2030" ht="15.75" customHeight="1">
      <c r="A2030" s="1" t="s">
        <v>2344</v>
      </c>
      <c r="B2030" s="2">
        <v>46096.0</v>
      </c>
      <c r="C2030" s="2">
        <v>46100.0</v>
      </c>
      <c r="D2030" s="1" t="s">
        <v>30</v>
      </c>
      <c r="E2030" s="1" t="s">
        <v>177</v>
      </c>
      <c r="F2030" s="3">
        <v>0.8854166666666666</v>
      </c>
      <c r="G2030" s="1">
        <v>6.0</v>
      </c>
      <c r="H2030" s="1">
        <v>5.0</v>
      </c>
      <c r="I2030" s="1">
        <v>420.0</v>
      </c>
      <c r="J2030" s="1">
        <v>48.0</v>
      </c>
      <c r="K2030" s="1">
        <v>0.0</v>
      </c>
      <c r="L2030" s="1" t="s">
        <v>311</v>
      </c>
      <c r="M2030" s="1" t="s">
        <v>302</v>
      </c>
      <c r="N2030" s="1">
        <v>45.0</v>
      </c>
      <c r="O2030" s="1" t="s">
        <v>308</v>
      </c>
      <c r="P2030" s="1" t="s">
        <v>304</v>
      </c>
      <c r="Q2030" s="1" t="s">
        <v>309</v>
      </c>
    </row>
    <row r="2031" ht="15.75" customHeight="1">
      <c r="A2031" s="1" t="s">
        <v>2345</v>
      </c>
      <c r="B2031" s="2">
        <v>46198.0</v>
      </c>
      <c r="C2031" s="2">
        <v>46200.0</v>
      </c>
      <c r="D2031" s="1" t="s">
        <v>97</v>
      </c>
      <c r="E2031" s="1" t="s">
        <v>258</v>
      </c>
      <c r="F2031" s="3">
        <v>0.7708333333333334</v>
      </c>
      <c r="G2031" s="1">
        <v>3.0</v>
      </c>
      <c r="H2031" s="1">
        <v>3.0</v>
      </c>
      <c r="I2031" s="1">
        <v>260.0</v>
      </c>
      <c r="J2031" s="1">
        <v>36.0</v>
      </c>
      <c r="K2031" s="1">
        <v>40.0</v>
      </c>
      <c r="L2031" s="1" t="s">
        <v>301</v>
      </c>
      <c r="M2031" s="1" t="s">
        <v>302</v>
      </c>
      <c r="N2031" s="1">
        <v>19.0</v>
      </c>
      <c r="O2031" s="1" t="s">
        <v>308</v>
      </c>
      <c r="P2031" s="1" t="s">
        <v>313</v>
      </c>
      <c r="Q2031" s="1" t="s">
        <v>338</v>
      </c>
    </row>
    <row r="2032" ht="15.75" customHeight="1">
      <c r="A2032" s="1" t="s">
        <v>2346</v>
      </c>
      <c r="B2032" s="2">
        <v>46177.0</v>
      </c>
      <c r="C2032" s="2">
        <v>46179.0</v>
      </c>
      <c r="D2032" s="1" t="s">
        <v>50</v>
      </c>
      <c r="E2032" s="1" t="s">
        <v>216</v>
      </c>
      <c r="F2032" s="3">
        <v>0.7708333333333334</v>
      </c>
      <c r="G2032" s="1">
        <v>2.0</v>
      </c>
      <c r="H2032" s="1">
        <v>5.0</v>
      </c>
      <c r="I2032" s="1">
        <v>200.0</v>
      </c>
      <c r="J2032" s="1">
        <v>48.0</v>
      </c>
      <c r="K2032" s="1">
        <v>0.0</v>
      </c>
      <c r="L2032" s="1" t="s">
        <v>301</v>
      </c>
      <c r="M2032" s="1" t="s">
        <v>302</v>
      </c>
      <c r="N2032" s="1">
        <v>25.0</v>
      </c>
      <c r="O2032" s="1" t="s">
        <v>308</v>
      </c>
      <c r="P2032" s="1" t="s">
        <v>304</v>
      </c>
      <c r="Q2032" s="1" t="s">
        <v>305</v>
      </c>
    </row>
    <row r="2033" ht="15.75" customHeight="1">
      <c r="A2033" s="1" t="s">
        <v>2347</v>
      </c>
      <c r="B2033" s="2">
        <v>46151.0</v>
      </c>
      <c r="C2033" s="2">
        <v>46158.0</v>
      </c>
      <c r="D2033" s="1" t="s">
        <v>32</v>
      </c>
      <c r="E2033" s="1" t="s">
        <v>262</v>
      </c>
      <c r="F2033" s="3">
        <v>0.3958333333333333</v>
      </c>
      <c r="G2033" s="1">
        <v>6.0</v>
      </c>
      <c r="H2033" s="1">
        <v>2.0</v>
      </c>
      <c r="I2033" s="1">
        <v>240.0</v>
      </c>
      <c r="J2033" s="1">
        <v>30.0</v>
      </c>
      <c r="K2033" s="1">
        <v>20.0</v>
      </c>
      <c r="L2033" s="1" t="s">
        <v>318</v>
      </c>
      <c r="M2033" s="1" t="s">
        <v>302</v>
      </c>
      <c r="N2033" s="1">
        <v>54.0</v>
      </c>
      <c r="O2033" s="1" t="s">
        <v>308</v>
      </c>
      <c r="P2033" s="1" t="s">
        <v>313</v>
      </c>
      <c r="Q2033" s="1" t="s">
        <v>305</v>
      </c>
    </row>
    <row r="2034" ht="15.75" customHeight="1">
      <c r="A2034" s="1" t="s">
        <v>2348</v>
      </c>
      <c r="B2034" s="2">
        <v>46134.0</v>
      </c>
      <c r="C2034" s="2">
        <v>46141.0</v>
      </c>
      <c r="D2034" s="1" t="s">
        <v>22</v>
      </c>
      <c r="E2034" s="1" t="s">
        <v>168</v>
      </c>
      <c r="F2034" s="3">
        <v>0.7708333333333334</v>
      </c>
      <c r="G2034" s="1">
        <v>6.0</v>
      </c>
      <c r="H2034" s="1">
        <v>2.0</v>
      </c>
      <c r="I2034" s="1">
        <v>160.0</v>
      </c>
      <c r="J2034" s="1">
        <v>30.0</v>
      </c>
      <c r="K2034" s="1">
        <v>20.0</v>
      </c>
      <c r="L2034" s="1" t="s">
        <v>307</v>
      </c>
      <c r="M2034" s="1" t="s">
        <v>302</v>
      </c>
      <c r="N2034" s="1">
        <v>18.0</v>
      </c>
      <c r="O2034" s="1" t="s">
        <v>312</v>
      </c>
      <c r="P2034" s="1" t="s">
        <v>304</v>
      </c>
      <c r="Q2034" s="1" t="s">
        <v>305</v>
      </c>
    </row>
    <row r="2035" ht="15.75" customHeight="1">
      <c r="A2035" s="1" t="s">
        <v>2349</v>
      </c>
      <c r="B2035" s="2">
        <v>46118.0</v>
      </c>
      <c r="C2035" s="2">
        <v>46121.0</v>
      </c>
      <c r="D2035" s="1" t="s">
        <v>18</v>
      </c>
      <c r="E2035" s="1" t="s">
        <v>206</v>
      </c>
      <c r="F2035" s="3">
        <v>0.9375</v>
      </c>
      <c r="G2035" s="1">
        <v>7.0</v>
      </c>
      <c r="H2035" s="1">
        <v>1.0</v>
      </c>
      <c r="I2035" s="1">
        <v>240.0</v>
      </c>
      <c r="J2035" s="1">
        <v>24.0</v>
      </c>
      <c r="K2035" s="1">
        <v>60.0</v>
      </c>
      <c r="L2035" s="1" t="s">
        <v>301</v>
      </c>
      <c r="M2035" s="1" t="s">
        <v>302</v>
      </c>
      <c r="N2035" s="1">
        <v>26.0</v>
      </c>
      <c r="O2035" s="1" t="s">
        <v>308</v>
      </c>
      <c r="P2035" s="1" t="s">
        <v>313</v>
      </c>
      <c r="Q2035" s="1" t="s">
        <v>305</v>
      </c>
    </row>
    <row r="2036" ht="15.75" customHeight="1">
      <c r="A2036" s="1" t="s">
        <v>2350</v>
      </c>
      <c r="B2036" s="2">
        <v>46165.0</v>
      </c>
      <c r="C2036" s="2">
        <v>46165.0</v>
      </c>
      <c r="D2036" s="1" t="s">
        <v>134</v>
      </c>
      <c r="E2036" s="1" t="s">
        <v>283</v>
      </c>
      <c r="F2036" s="3">
        <v>0.8854166666666666</v>
      </c>
      <c r="G2036" s="1">
        <v>4.0</v>
      </c>
      <c r="H2036" s="1">
        <v>3.0</v>
      </c>
      <c r="I2036" s="1">
        <v>180.0</v>
      </c>
      <c r="J2036" s="1">
        <v>36.0</v>
      </c>
      <c r="K2036" s="1">
        <v>100.0</v>
      </c>
      <c r="L2036" s="1" t="s">
        <v>318</v>
      </c>
      <c r="M2036" s="1" t="s">
        <v>302</v>
      </c>
      <c r="N2036" s="1">
        <v>38.0</v>
      </c>
      <c r="O2036" s="1" t="s">
        <v>312</v>
      </c>
      <c r="P2036" s="1" t="s">
        <v>304</v>
      </c>
      <c r="Q2036" s="1" t="s">
        <v>305</v>
      </c>
    </row>
    <row r="2037" ht="15.75" customHeight="1">
      <c r="A2037" s="1" t="s">
        <v>2351</v>
      </c>
      <c r="B2037" s="2">
        <v>46083.0</v>
      </c>
      <c r="C2037" s="2">
        <v>46083.0</v>
      </c>
      <c r="D2037" s="1" t="s">
        <v>36</v>
      </c>
      <c r="E2037" s="1" t="s">
        <v>260</v>
      </c>
      <c r="F2037" s="3">
        <v>0.6458333333333334</v>
      </c>
      <c r="G2037" s="1">
        <v>2.0</v>
      </c>
      <c r="H2037" s="1">
        <v>2.0</v>
      </c>
      <c r="I2037" s="1">
        <v>280.0</v>
      </c>
      <c r="J2037" s="1">
        <v>30.0</v>
      </c>
      <c r="K2037" s="1">
        <v>40.0</v>
      </c>
      <c r="L2037" s="1" t="s">
        <v>301</v>
      </c>
      <c r="M2037" s="1" t="s">
        <v>302</v>
      </c>
      <c r="N2037" s="1">
        <v>40.0</v>
      </c>
      <c r="O2037" s="1" t="s">
        <v>303</v>
      </c>
      <c r="P2037" s="1" t="s">
        <v>304</v>
      </c>
      <c r="Q2037" s="1" t="s">
        <v>305</v>
      </c>
    </row>
    <row r="2038" ht="15.75" customHeight="1">
      <c r="A2038" s="1" t="s">
        <v>2352</v>
      </c>
      <c r="B2038" s="2">
        <v>46084.0</v>
      </c>
      <c r="C2038" s="2">
        <v>46090.0</v>
      </c>
      <c r="D2038" s="1" t="s">
        <v>78</v>
      </c>
      <c r="E2038" s="1" t="s">
        <v>179</v>
      </c>
      <c r="F2038" s="3">
        <v>0.7708333333333334</v>
      </c>
      <c r="G2038" s="1">
        <v>3.0</v>
      </c>
      <c r="H2038" s="1">
        <v>1.0</v>
      </c>
      <c r="I2038" s="1">
        <v>240.0</v>
      </c>
      <c r="J2038" s="1">
        <v>24.0</v>
      </c>
      <c r="K2038" s="1">
        <v>0.0</v>
      </c>
      <c r="L2038" s="1" t="s">
        <v>315</v>
      </c>
      <c r="M2038" s="1" t="s">
        <v>302</v>
      </c>
      <c r="N2038" s="1">
        <v>26.0</v>
      </c>
      <c r="O2038" s="1" t="s">
        <v>308</v>
      </c>
      <c r="P2038" s="1" t="s">
        <v>313</v>
      </c>
      <c r="Q2038" s="1" t="s">
        <v>305</v>
      </c>
    </row>
    <row r="2039" ht="15.75" customHeight="1">
      <c r="A2039" s="1" t="s">
        <v>2353</v>
      </c>
      <c r="B2039" s="2">
        <v>46048.0</v>
      </c>
      <c r="C2039" s="2">
        <v>46051.0</v>
      </c>
      <c r="D2039" s="1" t="s">
        <v>36</v>
      </c>
      <c r="E2039" s="1" t="s">
        <v>224</v>
      </c>
      <c r="F2039" s="3">
        <v>0.53125</v>
      </c>
      <c r="G2039" s="1">
        <v>2.0</v>
      </c>
      <c r="H2039" s="1">
        <v>1.0</v>
      </c>
      <c r="I2039" s="1">
        <v>200.0</v>
      </c>
      <c r="J2039" s="1">
        <v>24.0</v>
      </c>
      <c r="K2039" s="1">
        <v>0.0</v>
      </c>
      <c r="L2039" s="1" t="s">
        <v>307</v>
      </c>
      <c r="M2039" s="1" t="s">
        <v>302</v>
      </c>
      <c r="N2039" s="1">
        <v>24.0</v>
      </c>
      <c r="O2039" s="1" t="s">
        <v>308</v>
      </c>
      <c r="P2039" s="1" t="s">
        <v>304</v>
      </c>
      <c r="Q2039" s="1" t="s">
        <v>305</v>
      </c>
    </row>
    <row r="2040" ht="15.75" customHeight="1">
      <c r="A2040" s="1" t="s">
        <v>2354</v>
      </c>
      <c r="B2040" s="2">
        <v>46031.0</v>
      </c>
      <c r="C2040" s="2">
        <v>46034.0</v>
      </c>
      <c r="D2040" s="1" t="s">
        <v>100</v>
      </c>
      <c r="E2040" s="1" t="s">
        <v>175</v>
      </c>
      <c r="F2040" s="3">
        <v>0.7708333333333334</v>
      </c>
      <c r="G2040" s="1">
        <v>1.0</v>
      </c>
      <c r="H2040" s="1">
        <v>3.0</v>
      </c>
      <c r="I2040" s="1">
        <v>280.0</v>
      </c>
      <c r="J2040" s="1">
        <v>36.0</v>
      </c>
      <c r="K2040" s="1">
        <v>40.0</v>
      </c>
      <c r="L2040" s="1" t="s">
        <v>311</v>
      </c>
      <c r="M2040" s="1" t="s">
        <v>302</v>
      </c>
      <c r="N2040" s="1">
        <v>32.0</v>
      </c>
      <c r="O2040" s="1" t="s">
        <v>303</v>
      </c>
      <c r="P2040" s="1" t="s">
        <v>304</v>
      </c>
      <c r="Q2040" s="1" t="s">
        <v>338</v>
      </c>
    </row>
    <row r="2041" ht="15.75" customHeight="1">
      <c r="A2041" s="1" t="s">
        <v>2355</v>
      </c>
      <c r="B2041" s="2">
        <v>46189.0</v>
      </c>
      <c r="C2041" s="2">
        <v>46196.0</v>
      </c>
      <c r="D2041" s="1" t="s">
        <v>150</v>
      </c>
      <c r="E2041" s="1" t="s">
        <v>283</v>
      </c>
      <c r="F2041" s="3">
        <v>0.9375</v>
      </c>
      <c r="G2041" s="1">
        <v>4.0</v>
      </c>
      <c r="H2041" s="1">
        <v>3.0</v>
      </c>
      <c r="I2041" s="1">
        <v>260.0</v>
      </c>
      <c r="J2041" s="1">
        <v>36.0</v>
      </c>
      <c r="K2041" s="1">
        <v>20.0</v>
      </c>
      <c r="L2041" s="1" t="s">
        <v>318</v>
      </c>
      <c r="M2041" s="1" t="s">
        <v>302</v>
      </c>
      <c r="N2041" s="1">
        <v>37.0</v>
      </c>
      <c r="O2041" s="1" t="s">
        <v>312</v>
      </c>
      <c r="P2041" s="1" t="s">
        <v>304</v>
      </c>
      <c r="Q2041" s="1" t="s">
        <v>338</v>
      </c>
    </row>
    <row r="2042" ht="15.75" customHeight="1">
      <c r="A2042" s="1" t="s">
        <v>2356</v>
      </c>
      <c r="B2042" s="2">
        <v>46034.0</v>
      </c>
      <c r="C2042" s="2">
        <v>46034.0</v>
      </c>
      <c r="D2042" s="1" t="s">
        <v>11</v>
      </c>
      <c r="E2042" s="1" t="s">
        <v>184</v>
      </c>
      <c r="F2042" s="3">
        <v>0.3958333333333333</v>
      </c>
      <c r="G2042" s="1">
        <v>4.0</v>
      </c>
      <c r="H2042" s="1">
        <v>2.0</v>
      </c>
      <c r="I2042" s="1">
        <v>180.0</v>
      </c>
      <c r="J2042" s="1">
        <v>30.0</v>
      </c>
      <c r="K2042" s="1">
        <v>40.0</v>
      </c>
      <c r="L2042" s="1" t="s">
        <v>315</v>
      </c>
      <c r="M2042" s="1" t="s">
        <v>302</v>
      </c>
      <c r="N2042" s="1">
        <v>48.0</v>
      </c>
      <c r="O2042" s="1" t="s">
        <v>312</v>
      </c>
      <c r="P2042" s="1" t="s">
        <v>304</v>
      </c>
      <c r="Q2042" s="1" t="s">
        <v>305</v>
      </c>
    </row>
    <row r="2043" ht="15.75" customHeight="1">
      <c r="A2043" s="1" t="s">
        <v>2357</v>
      </c>
      <c r="B2043" s="2">
        <v>46091.0</v>
      </c>
      <c r="C2043" s="2">
        <v>46096.0</v>
      </c>
      <c r="D2043" s="1" t="s">
        <v>131</v>
      </c>
      <c r="E2043" s="1" t="s">
        <v>168</v>
      </c>
      <c r="F2043" s="3">
        <v>0.3958333333333333</v>
      </c>
      <c r="G2043" s="1">
        <v>5.0</v>
      </c>
      <c r="H2043" s="1">
        <v>4.0</v>
      </c>
      <c r="I2043" s="1">
        <v>340.0</v>
      </c>
      <c r="J2043" s="1">
        <v>42.0</v>
      </c>
      <c r="K2043" s="1">
        <v>0.0</v>
      </c>
      <c r="L2043" s="1" t="s">
        <v>307</v>
      </c>
      <c r="M2043" s="1" t="s">
        <v>302</v>
      </c>
      <c r="N2043" s="1">
        <v>47.0</v>
      </c>
      <c r="O2043" s="1" t="s">
        <v>308</v>
      </c>
      <c r="P2043" s="1" t="s">
        <v>304</v>
      </c>
      <c r="Q2043" s="1" t="s">
        <v>309</v>
      </c>
    </row>
    <row r="2044" ht="15.75" customHeight="1">
      <c r="A2044" s="1" t="s">
        <v>2358</v>
      </c>
      <c r="B2044" s="2">
        <v>46172.0</v>
      </c>
      <c r="C2044" s="2">
        <v>46173.0</v>
      </c>
      <c r="D2044" s="1" t="s">
        <v>91</v>
      </c>
      <c r="E2044" s="1" t="s">
        <v>268</v>
      </c>
      <c r="F2044" s="3">
        <v>0.53125</v>
      </c>
      <c r="G2044" s="1">
        <v>7.0</v>
      </c>
      <c r="H2044" s="1">
        <v>2.0</v>
      </c>
      <c r="I2044" s="1">
        <v>240.0</v>
      </c>
      <c r="J2044" s="1">
        <v>30.0</v>
      </c>
      <c r="K2044" s="1">
        <v>150.0</v>
      </c>
      <c r="L2044" s="1" t="s">
        <v>307</v>
      </c>
      <c r="M2044" s="1" t="s">
        <v>302</v>
      </c>
      <c r="N2044" s="1">
        <v>48.0</v>
      </c>
      <c r="O2044" s="1" t="s">
        <v>312</v>
      </c>
      <c r="P2044" s="1" t="s">
        <v>313</v>
      </c>
      <c r="Q2044" s="1" t="s">
        <v>305</v>
      </c>
    </row>
    <row r="2045" ht="15.75" customHeight="1">
      <c r="A2045" s="1" t="s">
        <v>2359</v>
      </c>
      <c r="B2045" s="2">
        <v>46052.0</v>
      </c>
      <c r="C2045" s="2">
        <v>46054.0</v>
      </c>
      <c r="D2045" s="1" t="s">
        <v>62</v>
      </c>
      <c r="E2045" s="1" t="s">
        <v>242</v>
      </c>
      <c r="F2045" s="3">
        <v>0.9375</v>
      </c>
      <c r="G2045" s="1">
        <v>9.0</v>
      </c>
      <c r="H2045" s="1">
        <v>2.0</v>
      </c>
      <c r="I2045" s="1">
        <v>240.0</v>
      </c>
      <c r="J2045" s="1">
        <v>30.0</v>
      </c>
      <c r="K2045" s="1">
        <v>0.0</v>
      </c>
      <c r="L2045" s="1" t="s">
        <v>301</v>
      </c>
      <c r="M2045" s="1" t="s">
        <v>302</v>
      </c>
      <c r="N2045" s="1">
        <v>25.0</v>
      </c>
      <c r="O2045" s="1" t="s">
        <v>312</v>
      </c>
      <c r="P2045" s="1" t="s">
        <v>304</v>
      </c>
      <c r="Q2045" s="1" t="s">
        <v>305</v>
      </c>
    </row>
    <row r="2046" ht="15.75" customHeight="1">
      <c r="A2046" s="1" t="s">
        <v>2360</v>
      </c>
      <c r="B2046" s="2">
        <v>46131.0</v>
      </c>
      <c r="C2046" s="2">
        <v>46134.0</v>
      </c>
      <c r="D2046" s="1" t="s">
        <v>85</v>
      </c>
      <c r="E2046" s="1" t="s">
        <v>228</v>
      </c>
      <c r="F2046" s="3">
        <v>0.8854166666666666</v>
      </c>
      <c r="G2046" s="1">
        <v>2.0</v>
      </c>
      <c r="H2046" s="1">
        <v>2.0</v>
      </c>
      <c r="I2046" s="1">
        <v>160.0</v>
      </c>
      <c r="J2046" s="1">
        <v>30.0</v>
      </c>
      <c r="K2046" s="1">
        <v>0.0</v>
      </c>
      <c r="L2046" s="1" t="s">
        <v>315</v>
      </c>
      <c r="M2046" s="1" t="s">
        <v>302</v>
      </c>
      <c r="N2046" s="1">
        <v>46.0</v>
      </c>
      <c r="O2046" s="1" t="s">
        <v>312</v>
      </c>
      <c r="P2046" s="1" t="s">
        <v>313</v>
      </c>
      <c r="Q2046" s="1" t="s">
        <v>305</v>
      </c>
    </row>
    <row r="2047" ht="15.75" customHeight="1">
      <c r="A2047" s="1" t="s">
        <v>2361</v>
      </c>
      <c r="B2047" s="2">
        <v>46149.0</v>
      </c>
      <c r="C2047" s="2">
        <v>46152.0</v>
      </c>
      <c r="D2047" s="1" t="s">
        <v>62</v>
      </c>
      <c r="E2047" s="1" t="s">
        <v>193</v>
      </c>
      <c r="F2047" s="3">
        <v>0.53125</v>
      </c>
      <c r="G2047" s="1">
        <v>6.0</v>
      </c>
      <c r="H2047" s="1">
        <v>4.0</v>
      </c>
      <c r="I2047" s="1">
        <v>460.0</v>
      </c>
      <c r="J2047" s="1">
        <v>42.0</v>
      </c>
      <c r="K2047" s="1">
        <v>20.0</v>
      </c>
      <c r="L2047" s="1" t="s">
        <v>311</v>
      </c>
      <c r="M2047" s="1" t="s">
        <v>302</v>
      </c>
      <c r="N2047" s="1">
        <v>20.0</v>
      </c>
      <c r="O2047" s="1" t="s">
        <v>308</v>
      </c>
      <c r="P2047" s="1" t="s">
        <v>313</v>
      </c>
      <c r="Q2047" s="1" t="s">
        <v>309</v>
      </c>
    </row>
    <row r="2048" ht="15.75" customHeight="1">
      <c r="A2048" s="1" t="s">
        <v>2362</v>
      </c>
      <c r="B2048" s="2">
        <v>46193.0</v>
      </c>
      <c r="C2048" s="2">
        <v>46199.0</v>
      </c>
      <c r="D2048" s="1" t="s">
        <v>147</v>
      </c>
      <c r="E2048" s="1" t="s">
        <v>212</v>
      </c>
      <c r="F2048" s="3">
        <v>0.53125</v>
      </c>
      <c r="G2048" s="1">
        <v>6.0</v>
      </c>
      <c r="H2048" s="1">
        <v>4.0</v>
      </c>
      <c r="I2048" s="1">
        <v>200.0</v>
      </c>
      <c r="J2048" s="1">
        <v>42.0</v>
      </c>
      <c r="K2048" s="1">
        <v>100.0</v>
      </c>
      <c r="L2048" s="1" t="s">
        <v>311</v>
      </c>
      <c r="M2048" s="1" t="s">
        <v>302</v>
      </c>
      <c r="N2048" s="1">
        <v>45.0</v>
      </c>
      <c r="O2048" s="1" t="s">
        <v>308</v>
      </c>
      <c r="P2048" s="1" t="s">
        <v>313</v>
      </c>
      <c r="Q2048" s="1" t="s">
        <v>305</v>
      </c>
    </row>
    <row r="2049" ht="15.75" customHeight="1">
      <c r="A2049" s="1" t="s">
        <v>2363</v>
      </c>
      <c r="B2049" s="2">
        <v>46197.0</v>
      </c>
      <c r="C2049" s="2">
        <v>46198.0</v>
      </c>
      <c r="D2049" s="1" t="s">
        <v>18</v>
      </c>
      <c r="E2049" s="1" t="s">
        <v>237</v>
      </c>
      <c r="F2049" s="3">
        <v>0.3958333333333333</v>
      </c>
      <c r="G2049" s="1">
        <v>6.0</v>
      </c>
      <c r="H2049" s="1">
        <v>4.0</v>
      </c>
      <c r="I2049" s="1">
        <v>260.0</v>
      </c>
      <c r="J2049" s="1">
        <v>42.0</v>
      </c>
      <c r="K2049" s="1">
        <v>40.0</v>
      </c>
      <c r="L2049" s="1" t="s">
        <v>311</v>
      </c>
      <c r="M2049" s="1" t="s">
        <v>302</v>
      </c>
      <c r="N2049" s="1">
        <v>60.0</v>
      </c>
      <c r="O2049" s="1" t="s">
        <v>312</v>
      </c>
      <c r="P2049" s="1" t="s">
        <v>304</v>
      </c>
      <c r="Q2049" s="1" t="s">
        <v>338</v>
      </c>
    </row>
    <row r="2050" ht="15.75" customHeight="1">
      <c r="A2050" s="1" t="s">
        <v>2364</v>
      </c>
      <c r="B2050" s="2">
        <v>46051.0</v>
      </c>
      <c r="C2050" s="2">
        <v>46057.0</v>
      </c>
      <c r="D2050" s="1" t="s">
        <v>150</v>
      </c>
      <c r="E2050" s="1" t="s">
        <v>283</v>
      </c>
      <c r="F2050" s="3">
        <v>0.6458333333333334</v>
      </c>
      <c r="G2050" s="1">
        <v>4.0</v>
      </c>
      <c r="H2050" s="1">
        <v>2.0</v>
      </c>
      <c r="I2050" s="1">
        <v>260.0</v>
      </c>
      <c r="J2050" s="1">
        <v>30.0</v>
      </c>
      <c r="K2050" s="1">
        <v>100.0</v>
      </c>
      <c r="L2050" s="1" t="s">
        <v>307</v>
      </c>
      <c r="M2050" s="1" t="s">
        <v>302</v>
      </c>
      <c r="N2050" s="1">
        <v>19.0</v>
      </c>
      <c r="O2050" s="1" t="s">
        <v>312</v>
      </c>
      <c r="P2050" s="1" t="s">
        <v>313</v>
      </c>
      <c r="Q2050" s="1" t="s">
        <v>338</v>
      </c>
    </row>
    <row r="2051" ht="15.75" customHeight="1">
      <c r="A2051" s="1" t="s">
        <v>2365</v>
      </c>
      <c r="B2051" s="2">
        <v>46174.0</v>
      </c>
      <c r="C2051" s="2">
        <v>46181.0</v>
      </c>
      <c r="D2051" s="1" t="s">
        <v>141</v>
      </c>
      <c r="E2051" s="1" t="s">
        <v>197</v>
      </c>
      <c r="F2051" s="3">
        <v>0.6458333333333334</v>
      </c>
      <c r="G2051" s="1">
        <v>5.0</v>
      </c>
      <c r="H2051" s="1">
        <v>3.0</v>
      </c>
      <c r="I2051" s="1">
        <v>280.0</v>
      </c>
      <c r="J2051" s="1">
        <v>36.0</v>
      </c>
      <c r="K2051" s="1">
        <v>60.0</v>
      </c>
      <c r="L2051" s="1" t="s">
        <v>311</v>
      </c>
      <c r="M2051" s="1" t="s">
        <v>302</v>
      </c>
      <c r="N2051" s="1">
        <v>19.0</v>
      </c>
      <c r="O2051" s="1" t="s">
        <v>312</v>
      </c>
      <c r="P2051" s="1" t="s">
        <v>304</v>
      </c>
      <c r="Q2051" s="1" t="s">
        <v>338</v>
      </c>
    </row>
    <row r="2052" ht="15.75" customHeight="1">
      <c r="A2052" s="1" t="s">
        <v>2366</v>
      </c>
      <c r="B2052" s="2">
        <v>46125.0</v>
      </c>
      <c r="C2052" s="2">
        <v>46128.0</v>
      </c>
      <c r="D2052" s="1" t="s">
        <v>100</v>
      </c>
      <c r="E2052" s="1" t="s">
        <v>177</v>
      </c>
      <c r="F2052" s="3">
        <v>0.3958333333333333</v>
      </c>
      <c r="G2052" s="1">
        <v>3.0</v>
      </c>
      <c r="H2052" s="1">
        <v>3.0</v>
      </c>
      <c r="I2052" s="1">
        <v>240.0</v>
      </c>
      <c r="J2052" s="1">
        <v>36.0</v>
      </c>
      <c r="K2052" s="1">
        <v>0.0</v>
      </c>
      <c r="L2052" s="1" t="s">
        <v>318</v>
      </c>
      <c r="M2052" s="1" t="s">
        <v>326</v>
      </c>
      <c r="N2052" s="1">
        <v>56.0</v>
      </c>
      <c r="O2052" s="1" t="s">
        <v>308</v>
      </c>
      <c r="P2052" s="1" t="s">
        <v>313</v>
      </c>
      <c r="Q2052" s="1" t="s">
        <v>305</v>
      </c>
    </row>
    <row r="2053" ht="15.75" customHeight="1">
      <c r="A2053" s="1" t="s">
        <v>2367</v>
      </c>
      <c r="B2053" s="2">
        <v>46107.0</v>
      </c>
      <c r="C2053" s="2">
        <v>46110.0</v>
      </c>
      <c r="D2053" s="1" t="s">
        <v>40</v>
      </c>
      <c r="E2053" s="1" t="s">
        <v>170</v>
      </c>
      <c r="F2053" s="3">
        <v>0.3958333333333333</v>
      </c>
      <c r="G2053" s="1">
        <v>2.0</v>
      </c>
      <c r="H2053" s="1">
        <v>1.0</v>
      </c>
      <c r="I2053" s="1">
        <v>240.0</v>
      </c>
      <c r="J2053" s="1">
        <v>24.0</v>
      </c>
      <c r="K2053" s="1">
        <v>40.0</v>
      </c>
      <c r="L2053" s="1" t="s">
        <v>301</v>
      </c>
      <c r="M2053" s="1" t="s">
        <v>302</v>
      </c>
      <c r="N2053" s="1">
        <v>55.0</v>
      </c>
      <c r="O2053" s="1" t="s">
        <v>312</v>
      </c>
      <c r="P2053" s="1" t="s">
        <v>304</v>
      </c>
      <c r="Q2053" s="1" t="s">
        <v>305</v>
      </c>
    </row>
    <row r="2054" ht="15.75" customHeight="1">
      <c r="A2054" s="1" t="s">
        <v>2368</v>
      </c>
      <c r="B2054" s="2">
        <v>46055.0</v>
      </c>
      <c r="C2054" s="2">
        <v>46057.0</v>
      </c>
      <c r="D2054" s="1" t="s">
        <v>40</v>
      </c>
      <c r="E2054" s="1" t="s">
        <v>182</v>
      </c>
      <c r="F2054" s="3">
        <v>0.7708333333333334</v>
      </c>
      <c r="G2054" s="1">
        <v>1.0</v>
      </c>
      <c r="H2054" s="1">
        <v>2.0</v>
      </c>
      <c r="I2054" s="1">
        <v>340.0</v>
      </c>
      <c r="J2054" s="1">
        <v>30.0</v>
      </c>
      <c r="K2054" s="1">
        <v>0.0</v>
      </c>
      <c r="L2054" s="1" t="s">
        <v>318</v>
      </c>
      <c r="M2054" s="1" t="s">
        <v>302</v>
      </c>
      <c r="N2054" s="1">
        <v>55.0</v>
      </c>
      <c r="O2054" s="1" t="s">
        <v>312</v>
      </c>
      <c r="P2054" s="1" t="s">
        <v>313</v>
      </c>
      <c r="Q2054" s="1" t="s">
        <v>309</v>
      </c>
    </row>
    <row r="2055" ht="15.75" customHeight="1">
      <c r="A2055" s="1" t="s">
        <v>2369</v>
      </c>
      <c r="B2055" s="2">
        <v>46157.0</v>
      </c>
      <c r="C2055" s="2">
        <v>46161.0</v>
      </c>
      <c r="D2055" s="1" t="s">
        <v>125</v>
      </c>
      <c r="E2055" s="1" t="s">
        <v>239</v>
      </c>
      <c r="F2055" s="3">
        <v>0.53125</v>
      </c>
      <c r="G2055" s="1">
        <v>2.0</v>
      </c>
      <c r="H2055" s="1">
        <v>3.0</v>
      </c>
      <c r="I2055" s="1">
        <v>180.0</v>
      </c>
      <c r="J2055" s="1">
        <v>36.0</v>
      </c>
      <c r="K2055" s="1">
        <v>0.0</v>
      </c>
      <c r="L2055" s="1" t="s">
        <v>315</v>
      </c>
      <c r="M2055" s="1" t="s">
        <v>302</v>
      </c>
      <c r="N2055" s="1">
        <v>38.0</v>
      </c>
      <c r="O2055" s="1" t="s">
        <v>312</v>
      </c>
      <c r="P2055" s="1" t="s">
        <v>304</v>
      </c>
      <c r="Q2055" s="1" t="s">
        <v>305</v>
      </c>
    </row>
    <row r="2056" ht="15.75" customHeight="1">
      <c r="A2056" s="1" t="s">
        <v>2370</v>
      </c>
      <c r="B2056" s="2">
        <v>46051.0</v>
      </c>
      <c r="C2056" s="2">
        <v>46055.0</v>
      </c>
      <c r="D2056" s="1" t="s">
        <v>78</v>
      </c>
      <c r="E2056" s="1" t="s">
        <v>230</v>
      </c>
      <c r="F2056" s="3">
        <v>0.8854166666666666</v>
      </c>
      <c r="G2056" s="1">
        <v>5.0</v>
      </c>
      <c r="H2056" s="1">
        <v>6.0</v>
      </c>
      <c r="I2056" s="1">
        <v>240.0</v>
      </c>
      <c r="J2056" s="1">
        <v>54.0</v>
      </c>
      <c r="K2056" s="1">
        <v>0.0</v>
      </c>
      <c r="L2056" s="1" t="s">
        <v>315</v>
      </c>
      <c r="M2056" s="1" t="s">
        <v>302</v>
      </c>
      <c r="N2056" s="1">
        <v>53.0</v>
      </c>
      <c r="O2056" s="1" t="s">
        <v>308</v>
      </c>
      <c r="P2056" s="1" t="s">
        <v>313</v>
      </c>
      <c r="Q2056" s="1" t="s">
        <v>305</v>
      </c>
    </row>
    <row r="2057" ht="15.75" customHeight="1">
      <c r="A2057" s="1" t="s">
        <v>2371</v>
      </c>
      <c r="B2057" s="2">
        <v>46042.0</v>
      </c>
      <c r="C2057" s="2">
        <v>46049.0</v>
      </c>
      <c r="D2057" s="1" t="s">
        <v>32</v>
      </c>
      <c r="E2057" s="1" t="s">
        <v>274</v>
      </c>
      <c r="F2057" s="3">
        <v>0.3958333333333333</v>
      </c>
      <c r="G2057" s="1">
        <v>2.0</v>
      </c>
      <c r="H2057" s="1">
        <v>2.0</v>
      </c>
      <c r="I2057" s="1">
        <v>260.0</v>
      </c>
      <c r="J2057" s="1">
        <v>30.0</v>
      </c>
      <c r="K2057" s="1">
        <v>0.0</v>
      </c>
      <c r="L2057" s="1" t="s">
        <v>301</v>
      </c>
      <c r="M2057" s="1" t="s">
        <v>363</v>
      </c>
      <c r="N2057" s="1">
        <v>30.0</v>
      </c>
      <c r="O2057" s="1" t="s">
        <v>312</v>
      </c>
      <c r="P2057" s="1" t="s">
        <v>313</v>
      </c>
      <c r="Q2057" s="1" t="s">
        <v>305</v>
      </c>
    </row>
    <row r="2058" ht="15.75" customHeight="1">
      <c r="A2058" s="1" t="s">
        <v>2372</v>
      </c>
      <c r="B2058" s="2">
        <v>46113.0</v>
      </c>
      <c r="C2058" s="2">
        <v>46120.0</v>
      </c>
      <c r="D2058" s="1" t="s">
        <v>120</v>
      </c>
      <c r="E2058" s="1" t="s">
        <v>283</v>
      </c>
      <c r="F2058" s="3">
        <v>0.7708333333333334</v>
      </c>
      <c r="G2058" s="1">
        <v>5.0</v>
      </c>
      <c r="H2058" s="1">
        <v>1.0</v>
      </c>
      <c r="I2058" s="1">
        <v>260.0</v>
      </c>
      <c r="J2058" s="1">
        <v>24.0</v>
      </c>
      <c r="K2058" s="1">
        <v>20.0</v>
      </c>
      <c r="L2058" s="1" t="s">
        <v>301</v>
      </c>
      <c r="M2058" s="1" t="s">
        <v>302</v>
      </c>
      <c r="N2058" s="1">
        <v>31.0</v>
      </c>
      <c r="O2058" s="1" t="s">
        <v>308</v>
      </c>
      <c r="P2058" s="1" t="s">
        <v>304</v>
      </c>
      <c r="Q2058" s="1" t="s">
        <v>338</v>
      </c>
    </row>
    <row r="2059" ht="15.75" customHeight="1">
      <c r="A2059" s="1" t="s">
        <v>2373</v>
      </c>
      <c r="B2059" s="2">
        <v>46169.0</v>
      </c>
      <c r="C2059" s="2">
        <v>46172.0</v>
      </c>
      <c r="D2059" s="1" t="s">
        <v>76</v>
      </c>
      <c r="E2059" s="1" t="s">
        <v>276</v>
      </c>
      <c r="F2059" s="3">
        <v>0.53125</v>
      </c>
      <c r="G2059" s="1">
        <v>1.0</v>
      </c>
      <c r="H2059" s="1">
        <v>3.0</v>
      </c>
      <c r="I2059" s="1">
        <v>420.0</v>
      </c>
      <c r="J2059" s="1">
        <v>36.0</v>
      </c>
      <c r="K2059" s="1">
        <v>100.0</v>
      </c>
      <c r="L2059" s="1" t="s">
        <v>315</v>
      </c>
      <c r="M2059" s="1" t="s">
        <v>302</v>
      </c>
      <c r="N2059" s="1">
        <v>51.0</v>
      </c>
      <c r="O2059" s="1" t="s">
        <v>308</v>
      </c>
      <c r="P2059" s="1" t="s">
        <v>304</v>
      </c>
      <c r="Q2059" s="1" t="s">
        <v>309</v>
      </c>
    </row>
    <row r="2060" ht="15.75" customHeight="1">
      <c r="A2060" s="1" t="s">
        <v>2374</v>
      </c>
      <c r="B2060" s="2">
        <v>46150.0</v>
      </c>
      <c r="C2060" s="2">
        <v>46151.0</v>
      </c>
      <c r="D2060" s="1" t="s">
        <v>59</v>
      </c>
      <c r="E2060" s="1" t="s">
        <v>242</v>
      </c>
      <c r="F2060" s="3">
        <v>0.53125</v>
      </c>
      <c r="G2060" s="1">
        <v>4.0</v>
      </c>
      <c r="H2060" s="1">
        <v>2.0</v>
      </c>
      <c r="I2060" s="1">
        <v>240.0</v>
      </c>
      <c r="J2060" s="1">
        <v>30.0</v>
      </c>
      <c r="K2060" s="1">
        <v>40.0</v>
      </c>
      <c r="L2060" s="1" t="s">
        <v>318</v>
      </c>
      <c r="M2060" s="1" t="s">
        <v>302</v>
      </c>
      <c r="N2060" s="1">
        <v>42.0</v>
      </c>
      <c r="O2060" s="1" t="s">
        <v>308</v>
      </c>
      <c r="P2060" s="1" t="s">
        <v>304</v>
      </c>
      <c r="Q2060" s="1" t="s">
        <v>305</v>
      </c>
    </row>
    <row r="2061" ht="15.75" customHeight="1">
      <c r="A2061" s="1" t="s">
        <v>2375</v>
      </c>
      <c r="B2061" s="2">
        <v>46042.0</v>
      </c>
      <c r="C2061" s="2">
        <v>46049.0</v>
      </c>
      <c r="D2061" s="1" t="s">
        <v>88</v>
      </c>
      <c r="E2061" s="1" t="s">
        <v>246</v>
      </c>
      <c r="F2061" s="3">
        <v>0.9375</v>
      </c>
      <c r="G2061" s="1">
        <v>5.0</v>
      </c>
      <c r="H2061" s="1">
        <v>2.0</v>
      </c>
      <c r="I2061" s="1">
        <v>240.0</v>
      </c>
      <c r="J2061" s="1">
        <v>30.0</v>
      </c>
      <c r="K2061" s="1">
        <v>0.0</v>
      </c>
      <c r="L2061" s="1" t="s">
        <v>315</v>
      </c>
      <c r="M2061" s="1" t="s">
        <v>302</v>
      </c>
      <c r="N2061" s="1">
        <v>37.0</v>
      </c>
      <c r="O2061" s="1" t="s">
        <v>308</v>
      </c>
      <c r="P2061" s="1" t="s">
        <v>313</v>
      </c>
      <c r="Q2061" s="1" t="s">
        <v>305</v>
      </c>
    </row>
    <row r="2062" ht="15.75" customHeight="1">
      <c r="A2062" s="1" t="s">
        <v>2376</v>
      </c>
      <c r="B2062" s="2">
        <v>46195.0</v>
      </c>
      <c r="C2062" s="2">
        <v>46197.0</v>
      </c>
      <c r="D2062" s="1" t="s">
        <v>88</v>
      </c>
      <c r="E2062" s="1" t="s">
        <v>283</v>
      </c>
      <c r="F2062" s="3">
        <v>0.9375</v>
      </c>
      <c r="G2062" s="1">
        <v>4.0</v>
      </c>
      <c r="H2062" s="1">
        <v>2.0</v>
      </c>
      <c r="I2062" s="1">
        <v>180.0</v>
      </c>
      <c r="J2062" s="1">
        <v>30.0</v>
      </c>
      <c r="K2062" s="1">
        <v>60.0</v>
      </c>
      <c r="L2062" s="1" t="s">
        <v>311</v>
      </c>
      <c r="M2062" s="1" t="s">
        <v>302</v>
      </c>
      <c r="N2062" s="1">
        <v>39.0</v>
      </c>
      <c r="O2062" s="1" t="s">
        <v>303</v>
      </c>
      <c r="P2062" s="1" t="s">
        <v>304</v>
      </c>
      <c r="Q2062" s="1" t="s">
        <v>305</v>
      </c>
    </row>
    <row r="2063" ht="15.75" customHeight="1">
      <c r="A2063" s="1" t="s">
        <v>2377</v>
      </c>
      <c r="B2063" s="2">
        <v>46062.0</v>
      </c>
      <c r="C2063" s="2">
        <v>46069.0</v>
      </c>
      <c r="D2063" s="1" t="s">
        <v>128</v>
      </c>
      <c r="E2063" s="1" t="s">
        <v>281</v>
      </c>
      <c r="F2063" s="3">
        <v>0.3958333333333333</v>
      </c>
      <c r="G2063" s="1">
        <v>8.0</v>
      </c>
      <c r="H2063" s="1">
        <v>3.0</v>
      </c>
      <c r="I2063" s="1">
        <v>160.0</v>
      </c>
      <c r="J2063" s="1">
        <v>36.0</v>
      </c>
      <c r="K2063" s="1">
        <v>0.0</v>
      </c>
      <c r="L2063" s="1" t="s">
        <v>307</v>
      </c>
      <c r="M2063" s="1" t="s">
        <v>326</v>
      </c>
      <c r="N2063" s="1">
        <v>39.0</v>
      </c>
      <c r="O2063" s="1" t="s">
        <v>308</v>
      </c>
      <c r="P2063" s="1" t="s">
        <v>304</v>
      </c>
      <c r="Q2063" s="1" t="s">
        <v>305</v>
      </c>
    </row>
    <row r="2064" ht="15.75" customHeight="1">
      <c r="A2064" s="1" t="s">
        <v>2378</v>
      </c>
      <c r="B2064" s="2">
        <v>46105.0</v>
      </c>
      <c r="C2064" s="2">
        <v>46106.0</v>
      </c>
      <c r="D2064" s="1" t="s">
        <v>91</v>
      </c>
      <c r="E2064" s="1" t="s">
        <v>204</v>
      </c>
      <c r="F2064" s="3">
        <v>0.9375</v>
      </c>
      <c r="G2064" s="1">
        <v>3.0</v>
      </c>
      <c r="H2064" s="1">
        <v>5.0</v>
      </c>
      <c r="I2064" s="1">
        <v>320.0</v>
      </c>
      <c r="J2064" s="1">
        <v>48.0</v>
      </c>
      <c r="K2064" s="1">
        <v>0.0</v>
      </c>
      <c r="L2064" s="1" t="s">
        <v>311</v>
      </c>
      <c r="M2064" s="1" t="s">
        <v>326</v>
      </c>
      <c r="N2064" s="1">
        <v>24.0</v>
      </c>
      <c r="O2064" s="1" t="s">
        <v>312</v>
      </c>
      <c r="P2064" s="1" t="s">
        <v>304</v>
      </c>
      <c r="Q2064" s="1" t="s">
        <v>338</v>
      </c>
    </row>
    <row r="2065" ht="15.75" customHeight="1">
      <c r="A2065" s="1" t="s">
        <v>2379</v>
      </c>
      <c r="B2065" s="2">
        <v>46054.0</v>
      </c>
      <c r="C2065" s="2">
        <v>46060.0</v>
      </c>
      <c r="D2065" s="1" t="s">
        <v>32</v>
      </c>
      <c r="E2065" s="1" t="s">
        <v>260</v>
      </c>
      <c r="F2065" s="3">
        <v>0.6458333333333334</v>
      </c>
      <c r="G2065" s="1">
        <v>6.0</v>
      </c>
      <c r="H2065" s="1">
        <v>2.0</v>
      </c>
      <c r="I2065" s="1">
        <v>280.0</v>
      </c>
      <c r="J2065" s="1">
        <v>30.0</v>
      </c>
      <c r="K2065" s="1">
        <v>0.0</v>
      </c>
      <c r="L2065" s="1" t="s">
        <v>311</v>
      </c>
      <c r="M2065" s="1" t="s">
        <v>302</v>
      </c>
      <c r="N2065" s="1">
        <v>53.0</v>
      </c>
      <c r="O2065" s="1" t="s">
        <v>308</v>
      </c>
      <c r="P2065" s="1" t="s">
        <v>313</v>
      </c>
      <c r="Q2065" s="1" t="s">
        <v>305</v>
      </c>
    </row>
    <row r="2066" ht="15.75" customHeight="1">
      <c r="A2066" s="1" t="s">
        <v>2380</v>
      </c>
      <c r="B2066" s="2">
        <v>46122.0</v>
      </c>
      <c r="C2066" s="2">
        <v>46125.0</v>
      </c>
      <c r="D2066" s="1" t="s">
        <v>114</v>
      </c>
      <c r="E2066" s="1" t="s">
        <v>260</v>
      </c>
      <c r="F2066" s="3">
        <v>0.8854166666666666</v>
      </c>
      <c r="G2066" s="1">
        <v>6.0</v>
      </c>
      <c r="H2066" s="1">
        <v>1.0</v>
      </c>
      <c r="I2066" s="1">
        <v>280.0</v>
      </c>
      <c r="J2066" s="1">
        <v>24.0</v>
      </c>
      <c r="K2066" s="1">
        <v>60.0</v>
      </c>
      <c r="L2066" s="1" t="s">
        <v>301</v>
      </c>
      <c r="M2066" s="1" t="s">
        <v>302</v>
      </c>
      <c r="N2066" s="1">
        <v>43.0</v>
      </c>
      <c r="O2066" s="1" t="s">
        <v>308</v>
      </c>
      <c r="P2066" s="1" t="s">
        <v>313</v>
      </c>
      <c r="Q2066" s="1" t="s">
        <v>305</v>
      </c>
    </row>
    <row r="2067" ht="15.75" customHeight="1">
      <c r="A2067" s="1" t="s">
        <v>2381</v>
      </c>
      <c r="B2067" s="2">
        <v>46201.0</v>
      </c>
      <c r="C2067" s="2">
        <v>46205.0</v>
      </c>
      <c r="D2067" s="1" t="s">
        <v>50</v>
      </c>
      <c r="E2067" s="1" t="s">
        <v>258</v>
      </c>
      <c r="F2067" s="3">
        <v>0.8854166666666666</v>
      </c>
      <c r="G2067" s="1">
        <v>10.0</v>
      </c>
      <c r="H2067" s="1">
        <v>3.0</v>
      </c>
      <c r="I2067" s="1">
        <v>360.0</v>
      </c>
      <c r="J2067" s="1">
        <v>36.0</v>
      </c>
      <c r="K2067" s="1">
        <v>0.0</v>
      </c>
      <c r="L2067" s="1" t="s">
        <v>301</v>
      </c>
      <c r="M2067" s="1" t="s">
        <v>326</v>
      </c>
      <c r="N2067" s="1">
        <v>20.0</v>
      </c>
      <c r="O2067" s="1" t="s">
        <v>308</v>
      </c>
      <c r="P2067" s="1" t="s">
        <v>304</v>
      </c>
      <c r="Q2067" s="1" t="s">
        <v>309</v>
      </c>
    </row>
    <row r="2068" ht="15.75" customHeight="1">
      <c r="A2068" s="1" t="s">
        <v>2382</v>
      </c>
      <c r="B2068" s="2">
        <v>46140.0</v>
      </c>
      <c r="C2068" s="2">
        <v>46147.0</v>
      </c>
      <c r="D2068" s="1" t="s">
        <v>91</v>
      </c>
      <c r="E2068" s="1" t="s">
        <v>193</v>
      </c>
      <c r="F2068" s="3">
        <v>0.8854166666666666</v>
      </c>
      <c r="G2068" s="1">
        <v>1.0</v>
      </c>
      <c r="H2068" s="1">
        <v>3.0</v>
      </c>
      <c r="I2068" s="1">
        <v>280.0</v>
      </c>
      <c r="J2068" s="1">
        <v>36.0</v>
      </c>
      <c r="K2068" s="1">
        <v>60.0</v>
      </c>
      <c r="L2068" s="1" t="s">
        <v>315</v>
      </c>
      <c r="M2068" s="1" t="s">
        <v>302</v>
      </c>
      <c r="N2068" s="1">
        <v>43.0</v>
      </c>
      <c r="O2068" s="1" t="s">
        <v>308</v>
      </c>
      <c r="P2068" s="1" t="s">
        <v>304</v>
      </c>
      <c r="Q2068" s="1" t="s">
        <v>305</v>
      </c>
    </row>
    <row r="2069" ht="15.75" customHeight="1">
      <c r="A2069" s="1" t="s">
        <v>2383</v>
      </c>
      <c r="B2069" s="2">
        <v>46182.0</v>
      </c>
      <c r="C2069" s="2">
        <v>46189.0</v>
      </c>
      <c r="D2069" s="1" t="s">
        <v>30</v>
      </c>
      <c r="E2069" s="1" t="s">
        <v>232</v>
      </c>
      <c r="F2069" s="3">
        <v>0.53125</v>
      </c>
      <c r="G2069" s="1">
        <v>5.0</v>
      </c>
      <c r="H2069" s="1">
        <v>1.0</v>
      </c>
      <c r="I2069" s="1">
        <v>260.0</v>
      </c>
      <c r="J2069" s="1">
        <v>24.0</v>
      </c>
      <c r="K2069" s="1">
        <v>40.0</v>
      </c>
      <c r="L2069" s="1" t="s">
        <v>315</v>
      </c>
      <c r="M2069" s="1" t="s">
        <v>302</v>
      </c>
      <c r="N2069" s="1">
        <v>60.0</v>
      </c>
      <c r="O2069" s="1" t="s">
        <v>303</v>
      </c>
      <c r="P2069" s="1" t="s">
        <v>304</v>
      </c>
      <c r="Q2069" s="1" t="s">
        <v>338</v>
      </c>
    </row>
    <row r="2070" ht="15.75" customHeight="1">
      <c r="A2070" s="1" t="s">
        <v>2384</v>
      </c>
      <c r="B2070" s="2">
        <v>46101.0</v>
      </c>
      <c r="C2070" s="2">
        <v>46103.0</v>
      </c>
      <c r="D2070" s="1" t="s">
        <v>94</v>
      </c>
      <c r="E2070" s="1" t="s">
        <v>268</v>
      </c>
      <c r="F2070" s="3">
        <v>0.8854166666666666</v>
      </c>
      <c r="G2070" s="1">
        <v>4.0</v>
      </c>
      <c r="H2070" s="1">
        <v>4.0</v>
      </c>
      <c r="I2070" s="1">
        <v>240.0</v>
      </c>
      <c r="J2070" s="1">
        <v>42.0</v>
      </c>
      <c r="K2070" s="1">
        <v>150.0</v>
      </c>
      <c r="L2070" s="1" t="s">
        <v>315</v>
      </c>
      <c r="M2070" s="1" t="s">
        <v>302</v>
      </c>
      <c r="N2070" s="1">
        <v>57.0</v>
      </c>
      <c r="O2070" s="1" t="s">
        <v>312</v>
      </c>
      <c r="P2070" s="1" t="s">
        <v>304</v>
      </c>
      <c r="Q2070" s="1" t="s">
        <v>305</v>
      </c>
    </row>
    <row r="2071" ht="15.75" customHeight="1">
      <c r="A2071" s="1" t="s">
        <v>2385</v>
      </c>
      <c r="B2071" s="2">
        <v>46070.0</v>
      </c>
      <c r="C2071" s="2">
        <v>46073.0</v>
      </c>
      <c r="D2071" s="1" t="s">
        <v>59</v>
      </c>
      <c r="E2071" s="1" t="s">
        <v>212</v>
      </c>
      <c r="F2071" s="3">
        <v>0.6458333333333334</v>
      </c>
      <c r="G2071" s="1">
        <v>3.0</v>
      </c>
      <c r="H2071" s="1">
        <v>1.0</v>
      </c>
      <c r="I2071" s="1">
        <v>200.0</v>
      </c>
      <c r="J2071" s="1">
        <v>24.0</v>
      </c>
      <c r="K2071" s="1">
        <v>20.0</v>
      </c>
      <c r="L2071" s="1" t="s">
        <v>311</v>
      </c>
      <c r="M2071" s="1" t="s">
        <v>302</v>
      </c>
      <c r="N2071" s="1">
        <v>37.0</v>
      </c>
      <c r="O2071" s="1" t="s">
        <v>312</v>
      </c>
      <c r="P2071" s="1" t="s">
        <v>313</v>
      </c>
      <c r="Q2071" s="1" t="s">
        <v>305</v>
      </c>
    </row>
    <row r="2072" ht="15.75" customHeight="1">
      <c r="A2072" s="1" t="s">
        <v>2386</v>
      </c>
      <c r="B2072" s="2">
        <v>46062.0</v>
      </c>
      <c r="C2072" s="2">
        <v>46062.0</v>
      </c>
      <c r="D2072" s="1" t="s">
        <v>25</v>
      </c>
      <c r="E2072" s="1" t="s">
        <v>206</v>
      </c>
      <c r="F2072" s="3">
        <v>0.6458333333333334</v>
      </c>
      <c r="G2072" s="1">
        <v>8.0</v>
      </c>
      <c r="H2072" s="1">
        <v>4.0</v>
      </c>
      <c r="I2072" s="1">
        <v>240.0</v>
      </c>
      <c r="J2072" s="1">
        <v>42.0</v>
      </c>
      <c r="K2072" s="1">
        <v>60.0</v>
      </c>
      <c r="L2072" s="1" t="s">
        <v>318</v>
      </c>
      <c r="M2072" s="1" t="s">
        <v>302</v>
      </c>
      <c r="N2072" s="1">
        <v>56.0</v>
      </c>
      <c r="O2072" s="1" t="s">
        <v>312</v>
      </c>
      <c r="P2072" s="1" t="s">
        <v>304</v>
      </c>
      <c r="Q2072" s="1" t="s">
        <v>305</v>
      </c>
    </row>
    <row r="2073" ht="15.75" customHeight="1">
      <c r="A2073" s="1" t="s">
        <v>2387</v>
      </c>
      <c r="B2073" s="2">
        <v>46053.0</v>
      </c>
      <c r="C2073" s="2">
        <v>46059.0</v>
      </c>
      <c r="D2073" s="1" t="s">
        <v>94</v>
      </c>
      <c r="E2073" s="1" t="s">
        <v>216</v>
      </c>
      <c r="F2073" s="3">
        <v>0.3958333333333333</v>
      </c>
      <c r="G2073" s="1">
        <v>3.0</v>
      </c>
      <c r="H2073" s="1">
        <v>6.0</v>
      </c>
      <c r="I2073" s="1">
        <v>280.0</v>
      </c>
      <c r="J2073" s="1">
        <v>54.0</v>
      </c>
      <c r="K2073" s="1">
        <v>0.0</v>
      </c>
      <c r="L2073" s="1" t="s">
        <v>318</v>
      </c>
      <c r="M2073" s="1" t="s">
        <v>302</v>
      </c>
      <c r="N2073" s="1">
        <v>36.0</v>
      </c>
      <c r="O2073" s="1" t="s">
        <v>312</v>
      </c>
      <c r="P2073" s="1" t="s">
        <v>304</v>
      </c>
      <c r="Q2073" s="1" t="s">
        <v>338</v>
      </c>
    </row>
    <row r="2074" ht="15.75" customHeight="1">
      <c r="A2074" s="1" t="s">
        <v>2388</v>
      </c>
      <c r="B2074" s="2">
        <v>46181.0</v>
      </c>
      <c r="C2074" s="2">
        <v>46182.0</v>
      </c>
      <c r="D2074" s="1" t="s">
        <v>134</v>
      </c>
      <c r="E2074" s="1" t="s">
        <v>237</v>
      </c>
      <c r="F2074" s="3">
        <v>0.3958333333333333</v>
      </c>
      <c r="G2074" s="1">
        <v>1.0</v>
      </c>
      <c r="H2074" s="1">
        <v>2.0</v>
      </c>
      <c r="I2074" s="1">
        <v>180.0</v>
      </c>
      <c r="J2074" s="1">
        <v>30.0</v>
      </c>
      <c r="K2074" s="1">
        <v>60.0</v>
      </c>
      <c r="L2074" s="1" t="s">
        <v>301</v>
      </c>
      <c r="M2074" s="1" t="s">
        <v>302</v>
      </c>
      <c r="N2074" s="1">
        <v>38.0</v>
      </c>
      <c r="O2074" s="1" t="s">
        <v>308</v>
      </c>
      <c r="P2074" s="1" t="s">
        <v>313</v>
      </c>
      <c r="Q2074" s="1" t="s">
        <v>305</v>
      </c>
    </row>
    <row r="2075" ht="15.75" customHeight="1">
      <c r="A2075" s="1" t="s">
        <v>2389</v>
      </c>
      <c r="B2075" s="2">
        <v>46042.0</v>
      </c>
      <c r="C2075" s="2">
        <v>46043.0</v>
      </c>
      <c r="D2075" s="1" t="s">
        <v>11</v>
      </c>
      <c r="E2075" s="1" t="s">
        <v>193</v>
      </c>
      <c r="F2075" s="3">
        <v>0.8854166666666666</v>
      </c>
      <c r="G2075" s="1">
        <v>2.0</v>
      </c>
      <c r="H2075" s="1">
        <v>2.0</v>
      </c>
      <c r="I2075" s="1">
        <v>280.0</v>
      </c>
      <c r="J2075" s="1">
        <v>30.0</v>
      </c>
      <c r="K2075" s="1">
        <v>40.0</v>
      </c>
      <c r="L2075" s="1" t="s">
        <v>315</v>
      </c>
      <c r="M2075" s="1" t="s">
        <v>302</v>
      </c>
      <c r="N2075" s="1">
        <v>54.0</v>
      </c>
      <c r="O2075" s="1" t="s">
        <v>303</v>
      </c>
      <c r="P2075" s="1" t="s">
        <v>304</v>
      </c>
      <c r="Q2075" s="1" t="s">
        <v>305</v>
      </c>
    </row>
    <row r="2076" ht="15.75" customHeight="1">
      <c r="A2076" s="1" t="s">
        <v>2390</v>
      </c>
      <c r="B2076" s="2">
        <v>46084.0</v>
      </c>
      <c r="C2076" s="2">
        <v>46091.0</v>
      </c>
      <c r="D2076" s="1" t="s">
        <v>50</v>
      </c>
      <c r="E2076" s="1" t="s">
        <v>224</v>
      </c>
      <c r="F2076" s="3">
        <v>0.53125</v>
      </c>
      <c r="G2076" s="1">
        <v>3.0</v>
      </c>
      <c r="H2076" s="1">
        <v>3.0</v>
      </c>
      <c r="I2076" s="1">
        <v>280.0</v>
      </c>
      <c r="J2076" s="1">
        <v>36.0</v>
      </c>
      <c r="K2076" s="1">
        <v>150.0</v>
      </c>
      <c r="L2076" s="1" t="s">
        <v>311</v>
      </c>
      <c r="M2076" s="1" t="s">
        <v>302</v>
      </c>
      <c r="N2076" s="1">
        <v>29.0</v>
      </c>
      <c r="O2076" s="1" t="s">
        <v>308</v>
      </c>
      <c r="P2076" s="1" t="s">
        <v>313</v>
      </c>
      <c r="Q2076" s="1" t="s">
        <v>338</v>
      </c>
    </row>
    <row r="2077" ht="15.75" customHeight="1">
      <c r="A2077" s="1" t="s">
        <v>2391</v>
      </c>
      <c r="B2077" s="2">
        <v>46046.0</v>
      </c>
      <c r="C2077" s="2">
        <v>46050.0</v>
      </c>
      <c r="D2077" s="1" t="s">
        <v>22</v>
      </c>
      <c r="E2077" s="1" t="s">
        <v>175</v>
      </c>
      <c r="F2077" s="3">
        <v>0.53125</v>
      </c>
      <c r="G2077" s="1">
        <v>3.0</v>
      </c>
      <c r="H2077" s="1">
        <v>4.0</v>
      </c>
      <c r="I2077" s="1">
        <v>380.0</v>
      </c>
      <c r="J2077" s="1">
        <v>42.0</v>
      </c>
      <c r="K2077" s="1">
        <v>0.0</v>
      </c>
      <c r="L2077" s="1" t="s">
        <v>311</v>
      </c>
      <c r="M2077" s="1" t="s">
        <v>302</v>
      </c>
      <c r="N2077" s="1">
        <v>57.0</v>
      </c>
      <c r="O2077" s="1" t="s">
        <v>312</v>
      </c>
      <c r="P2077" s="1" t="s">
        <v>304</v>
      </c>
      <c r="Q2077" s="1" t="s">
        <v>309</v>
      </c>
    </row>
    <row r="2078" ht="15.75" customHeight="1">
      <c r="A2078" s="1" t="s">
        <v>2392</v>
      </c>
      <c r="B2078" s="2">
        <v>46098.0</v>
      </c>
      <c r="C2078" s="2">
        <v>46098.0</v>
      </c>
      <c r="D2078" s="1" t="s">
        <v>50</v>
      </c>
      <c r="E2078" s="1" t="s">
        <v>274</v>
      </c>
      <c r="F2078" s="3">
        <v>0.6458333333333334</v>
      </c>
      <c r="G2078" s="1">
        <v>2.0</v>
      </c>
      <c r="H2078" s="1">
        <v>3.0</v>
      </c>
      <c r="I2078" s="1">
        <v>260.0</v>
      </c>
      <c r="J2078" s="1">
        <v>36.0</v>
      </c>
      <c r="K2078" s="1">
        <v>0.0</v>
      </c>
      <c r="L2078" s="1" t="s">
        <v>311</v>
      </c>
      <c r="M2078" s="1" t="s">
        <v>302</v>
      </c>
      <c r="N2078" s="1">
        <v>30.0</v>
      </c>
      <c r="O2078" s="1" t="s">
        <v>312</v>
      </c>
      <c r="P2078" s="1" t="s">
        <v>304</v>
      </c>
      <c r="Q2078" s="1" t="s">
        <v>305</v>
      </c>
    </row>
    <row r="2079" ht="15.75" customHeight="1">
      <c r="A2079" s="1" t="s">
        <v>2393</v>
      </c>
      <c r="B2079" s="2">
        <v>46143.0</v>
      </c>
      <c r="C2079" s="2">
        <v>46148.0</v>
      </c>
      <c r="D2079" s="1" t="s">
        <v>22</v>
      </c>
      <c r="E2079" s="1" t="s">
        <v>283</v>
      </c>
      <c r="F2079" s="3">
        <v>0.8854166666666666</v>
      </c>
      <c r="G2079" s="1">
        <v>4.0</v>
      </c>
      <c r="H2079" s="1">
        <v>2.0</v>
      </c>
      <c r="I2079" s="1">
        <v>360.0</v>
      </c>
      <c r="J2079" s="1">
        <v>30.0</v>
      </c>
      <c r="K2079" s="1">
        <v>100.0</v>
      </c>
      <c r="L2079" s="1" t="s">
        <v>307</v>
      </c>
      <c r="M2079" s="1" t="s">
        <v>302</v>
      </c>
      <c r="N2079" s="1">
        <v>20.0</v>
      </c>
      <c r="O2079" s="1" t="s">
        <v>312</v>
      </c>
      <c r="P2079" s="1" t="s">
        <v>304</v>
      </c>
      <c r="Q2079" s="1" t="s">
        <v>309</v>
      </c>
    </row>
    <row r="2080" ht="15.75" customHeight="1">
      <c r="A2080" s="1" t="s">
        <v>2394</v>
      </c>
      <c r="B2080" s="2">
        <v>46095.0</v>
      </c>
      <c r="C2080" s="2">
        <v>46098.0</v>
      </c>
      <c r="D2080" s="1" t="s">
        <v>108</v>
      </c>
      <c r="E2080" s="1" t="s">
        <v>191</v>
      </c>
      <c r="F2080" s="3">
        <v>0.3958333333333333</v>
      </c>
      <c r="G2080" s="1">
        <v>4.0</v>
      </c>
      <c r="H2080" s="1">
        <v>5.0</v>
      </c>
      <c r="I2080" s="1">
        <v>280.0</v>
      </c>
      <c r="J2080" s="1">
        <v>48.0</v>
      </c>
      <c r="K2080" s="1">
        <v>150.0</v>
      </c>
      <c r="L2080" s="1" t="s">
        <v>307</v>
      </c>
      <c r="M2080" s="1" t="s">
        <v>302</v>
      </c>
      <c r="N2080" s="1">
        <v>39.0</v>
      </c>
      <c r="O2080" s="1" t="s">
        <v>308</v>
      </c>
      <c r="P2080" s="1" t="s">
        <v>313</v>
      </c>
      <c r="Q2080" s="1" t="s">
        <v>338</v>
      </c>
    </row>
    <row r="2081" ht="15.75" customHeight="1">
      <c r="A2081" s="1" t="s">
        <v>2395</v>
      </c>
      <c r="B2081" s="2">
        <v>46028.0</v>
      </c>
      <c r="C2081" s="2">
        <v>46033.0</v>
      </c>
      <c r="D2081" s="1" t="s">
        <v>30</v>
      </c>
      <c r="E2081" s="1" t="s">
        <v>252</v>
      </c>
      <c r="F2081" s="3">
        <v>0.9375</v>
      </c>
      <c r="G2081" s="1">
        <v>1.0</v>
      </c>
      <c r="H2081" s="1">
        <v>4.0</v>
      </c>
      <c r="I2081" s="1">
        <v>400.0</v>
      </c>
      <c r="J2081" s="1">
        <v>42.0</v>
      </c>
      <c r="K2081" s="1">
        <v>150.0</v>
      </c>
      <c r="L2081" s="1" t="s">
        <v>311</v>
      </c>
      <c r="M2081" s="1" t="s">
        <v>302</v>
      </c>
      <c r="N2081" s="1">
        <v>48.0</v>
      </c>
      <c r="O2081" s="1" t="s">
        <v>303</v>
      </c>
      <c r="P2081" s="1" t="s">
        <v>313</v>
      </c>
      <c r="Q2081" s="1" t="s">
        <v>309</v>
      </c>
    </row>
    <row r="2082" ht="15.75" customHeight="1">
      <c r="A2082" s="1" t="s">
        <v>2396</v>
      </c>
      <c r="B2082" s="2">
        <v>46177.0</v>
      </c>
      <c r="C2082" s="2">
        <v>46183.0</v>
      </c>
      <c r="D2082" s="1" t="s">
        <v>40</v>
      </c>
      <c r="E2082" s="1" t="s">
        <v>197</v>
      </c>
      <c r="F2082" s="3">
        <v>0.3958333333333333</v>
      </c>
      <c r="G2082" s="1">
        <v>3.0</v>
      </c>
      <c r="H2082" s="1">
        <v>3.0</v>
      </c>
      <c r="I2082" s="1">
        <v>200.0</v>
      </c>
      <c r="J2082" s="1">
        <v>36.0</v>
      </c>
      <c r="K2082" s="1">
        <v>60.0</v>
      </c>
      <c r="L2082" s="1" t="s">
        <v>318</v>
      </c>
      <c r="M2082" s="1" t="s">
        <v>302</v>
      </c>
      <c r="N2082" s="1">
        <v>39.0</v>
      </c>
      <c r="O2082" s="1" t="s">
        <v>308</v>
      </c>
      <c r="P2082" s="1" t="s">
        <v>304</v>
      </c>
      <c r="Q2082" s="1" t="s">
        <v>305</v>
      </c>
    </row>
    <row r="2083" ht="15.75" customHeight="1">
      <c r="A2083" s="1" t="s">
        <v>2397</v>
      </c>
      <c r="B2083" s="2">
        <v>46024.0</v>
      </c>
      <c r="C2083" s="2">
        <v>46024.0</v>
      </c>
      <c r="D2083" s="1" t="s">
        <v>114</v>
      </c>
      <c r="E2083" s="1" t="s">
        <v>258</v>
      </c>
      <c r="F2083" s="3">
        <v>0.6458333333333334</v>
      </c>
      <c r="G2083" s="1">
        <v>5.0</v>
      </c>
      <c r="H2083" s="1">
        <v>2.0</v>
      </c>
      <c r="I2083" s="1">
        <v>180.0</v>
      </c>
      <c r="J2083" s="1">
        <v>30.0</v>
      </c>
      <c r="K2083" s="1">
        <v>0.0</v>
      </c>
      <c r="L2083" s="1" t="s">
        <v>301</v>
      </c>
      <c r="M2083" s="1" t="s">
        <v>326</v>
      </c>
      <c r="N2083" s="1">
        <v>31.0</v>
      </c>
      <c r="O2083" s="1" t="s">
        <v>303</v>
      </c>
      <c r="P2083" s="1" t="s">
        <v>313</v>
      </c>
      <c r="Q2083" s="1" t="s">
        <v>305</v>
      </c>
    </row>
    <row r="2084" ht="15.75" customHeight="1">
      <c r="A2084" s="1" t="s">
        <v>2398</v>
      </c>
      <c r="B2084" s="2">
        <v>46193.0</v>
      </c>
      <c r="C2084" s="2">
        <v>46199.0</v>
      </c>
      <c r="D2084" s="1" t="s">
        <v>73</v>
      </c>
      <c r="E2084" s="1" t="s">
        <v>232</v>
      </c>
      <c r="F2084" s="3">
        <v>0.3958333333333333</v>
      </c>
      <c r="G2084" s="1">
        <v>7.0</v>
      </c>
      <c r="H2084" s="1">
        <v>3.0</v>
      </c>
      <c r="I2084" s="1">
        <v>260.0</v>
      </c>
      <c r="J2084" s="1">
        <v>36.0</v>
      </c>
      <c r="K2084" s="1">
        <v>20.0</v>
      </c>
      <c r="L2084" s="1" t="s">
        <v>315</v>
      </c>
      <c r="M2084" s="1" t="s">
        <v>302</v>
      </c>
      <c r="N2084" s="1">
        <v>47.0</v>
      </c>
      <c r="O2084" s="1" t="s">
        <v>312</v>
      </c>
      <c r="P2084" s="1" t="s">
        <v>304</v>
      </c>
      <c r="Q2084" s="1" t="s">
        <v>338</v>
      </c>
    </row>
    <row r="2085" ht="15.75" customHeight="1">
      <c r="A2085" s="1" t="s">
        <v>2399</v>
      </c>
      <c r="B2085" s="2">
        <v>46133.0</v>
      </c>
      <c r="C2085" s="2">
        <v>46133.0</v>
      </c>
      <c r="D2085" s="1" t="s">
        <v>22</v>
      </c>
      <c r="E2085" s="1" t="s">
        <v>204</v>
      </c>
      <c r="F2085" s="3">
        <v>0.8854166666666666</v>
      </c>
      <c r="G2085" s="1">
        <v>5.0</v>
      </c>
      <c r="H2085" s="1">
        <v>3.0</v>
      </c>
      <c r="I2085" s="1">
        <v>420.0</v>
      </c>
      <c r="J2085" s="1">
        <v>36.0</v>
      </c>
      <c r="K2085" s="1">
        <v>0.0</v>
      </c>
      <c r="L2085" s="1" t="s">
        <v>318</v>
      </c>
      <c r="M2085" s="1" t="s">
        <v>302</v>
      </c>
      <c r="N2085" s="1">
        <v>31.0</v>
      </c>
      <c r="O2085" s="1" t="s">
        <v>308</v>
      </c>
      <c r="P2085" s="1" t="s">
        <v>313</v>
      </c>
      <c r="Q2085" s="1" t="s">
        <v>309</v>
      </c>
    </row>
    <row r="2086" ht="15.75" customHeight="1">
      <c r="A2086" s="1" t="s">
        <v>2400</v>
      </c>
      <c r="B2086" s="2">
        <v>46123.0</v>
      </c>
      <c r="C2086" s="2">
        <v>46130.0</v>
      </c>
      <c r="D2086" s="1" t="s">
        <v>125</v>
      </c>
      <c r="E2086" s="1" t="s">
        <v>230</v>
      </c>
      <c r="F2086" s="3">
        <v>0.9375</v>
      </c>
      <c r="G2086" s="1">
        <v>5.0</v>
      </c>
      <c r="H2086" s="1">
        <v>4.0</v>
      </c>
      <c r="I2086" s="1">
        <v>320.0</v>
      </c>
      <c r="J2086" s="1">
        <v>42.0</v>
      </c>
      <c r="K2086" s="1">
        <v>0.0</v>
      </c>
      <c r="L2086" s="1" t="s">
        <v>318</v>
      </c>
      <c r="M2086" s="1" t="s">
        <v>302</v>
      </c>
      <c r="N2086" s="1">
        <v>52.0</v>
      </c>
      <c r="O2086" s="1" t="s">
        <v>308</v>
      </c>
      <c r="P2086" s="1" t="s">
        <v>304</v>
      </c>
      <c r="Q2086" s="1" t="s">
        <v>338</v>
      </c>
    </row>
    <row r="2087" ht="15.75" customHeight="1">
      <c r="A2087" s="1" t="s">
        <v>2401</v>
      </c>
      <c r="B2087" s="2">
        <v>46121.0</v>
      </c>
      <c r="C2087" s="2">
        <v>46128.0</v>
      </c>
      <c r="D2087" s="1" t="s">
        <v>97</v>
      </c>
      <c r="E2087" s="1" t="s">
        <v>204</v>
      </c>
      <c r="F2087" s="3">
        <v>0.6458333333333334</v>
      </c>
      <c r="G2087" s="1">
        <v>7.0</v>
      </c>
      <c r="H2087" s="1">
        <v>5.0</v>
      </c>
      <c r="I2087" s="1">
        <v>420.0</v>
      </c>
      <c r="J2087" s="1">
        <v>48.0</v>
      </c>
      <c r="K2087" s="1">
        <v>40.0</v>
      </c>
      <c r="L2087" s="1" t="s">
        <v>301</v>
      </c>
      <c r="M2087" s="1" t="s">
        <v>302</v>
      </c>
      <c r="N2087" s="1">
        <v>31.0</v>
      </c>
      <c r="O2087" s="1" t="s">
        <v>303</v>
      </c>
      <c r="P2087" s="1" t="s">
        <v>313</v>
      </c>
      <c r="Q2087" s="1" t="s">
        <v>309</v>
      </c>
    </row>
    <row r="2088" ht="15.75" customHeight="1">
      <c r="A2088" s="1" t="s">
        <v>2402</v>
      </c>
      <c r="B2088" s="2">
        <v>46027.0</v>
      </c>
      <c r="C2088" s="2">
        <v>46031.0</v>
      </c>
      <c r="D2088" s="1" t="s">
        <v>46</v>
      </c>
      <c r="E2088" s="1" t="s">
        <v>168</v>
      </c>
      <c r="F2088" s="3">
        <v>0.7708333333333334</v>
      </c>
      <c r="G2088" s="1">
        <v>3.0</v>
      </c>
      <c r="H2088" s="1">
        <v>4.0</v>
      </c>
      <c r="I2088" s="1">
        <v>160.0</v>
      </c>
      <c r="J2088" s="1">
        <v>42.0</v>
      </c>
      <c r="K2088" s="1">
        <v>0.0</v>
      </c>
      <c r="L2088" s="1" t="s">
        <v>307</v>
      </c>
      <c r="M2088" s="1" t="s">
        <v>302</v>
      </c>
      <c r="N2088" s="1">
        <v>32.0</v>
      </c>
      <c r="O2088" s="1" t="s">
        <v>308</v>
      </c>
      <c r="P2088" s="1" t="s">
        <v>304</v>
      </c>
      <c r="Q2088" s="1" t="s">
        <v>305</v>
      </c>
    </row>
    <row r="2089" ht="15.75" customHeight="1">
      <c r="A2089" s="1" t="s">
        <v>2403</v>
      </c>
      <c r="B2089" s="2">
        <v>46090.0</v>
      </c>
      <c r="C2089" s="2">
        <v>46092.0</v>
      </c>
      <c r="D2089" s="1" t="s">
        <v>118</v>
      </c>
      <c r="E2089" s="1" t="s">
        <v>232</v>
      </c>
      <c r="F2089" s="3">
        <v>0.7708333333333334</v>
      </c>
      <c r="G2089" s="1">
        <v>2.0</v>
      </c>
      <c r="H2089" s="1">
        <v>3.0</v>
      </c>
      <c r="I2089" s="1">
        <v>180.0</v>
      </c>
      <c r="J2089" s="1">
        <v>36.0</v>
      </c>
      <c r="K2089" s="1">
        <v>40.0</v>
      </c>
      <c r="L2089" s="1" t="s">
        <v>307</v>
      </c>
      <c r="M2089" s="1" t="s">
        <v>302</v>
      </c>
      <c r="N2089" s="1">
        <v>39.0</v>
      </c>
      <c r="O2089" s="1" t="s">
        <v>308</v>
      </c>
      <c r="P2089" s="1" t="s">
        <v>304</v>
      </c>
      <c r="Q2089" s="1" t="s">
        <v>305</v>
      </c>
    </row>
    <row r="2090" ht="15.75" customHeight="1">
      <c r="A2090" s="1" t="s">
        <v>2404</v>
      </c>
      <c r="B2090" s="2">
        <v>46107.0</v>
      </c>
      <c r="C2090" s="2">
        <v>46107.0</v>
      </c>
      <c r="D2090" s="1" t="s">
        <v>150</v>
      </c>
      <c r="E2090" s="1" t="s">
        <v>274</v>
      </c>
      <c r="F2090" s="3">
        <v>0.9375</v>
      </c>
      <c r="G2090" s="1">
        <v>2.0</v>
      </c>
      <c r="H2090" s="1">
        <v>3.0</v>
      </c>
      <c r="I2090" s="1">
        <v>260.0</v>
      </c>
      <c r="J2090" s="1">
        <v>36.0</v>
      </c>
      <c r="K2090" s="1">
        <v>100.0</v>
      </c>
      <c r="L2090" s="1" t="s">
        <v>318</v>
      </c>
      <c r="M2090" s="1" t="s">
        <v>363</v>
      </c>
      <c r="N2090" s="1">
        <v>45.0</v>
      </c>
      <c r="O2090" s="1" t="s">
        <v>312</v>
      </c>
      <c r="P2090" s="1" t="s">
        <v>304</v>
      </c>
      <c r="Q2090" s="1" t="s">
        <v>305</v>
      </c>
    </row>
    <row r="2091" ht="15.75" customHeight="1">
      <c r="A2091" s="1" t="s">
        <v>2405</v>
      </c>
      <c r="B2091" s="2">
        <v>46184.0</v>
      </c>
      <c r="C2091" s="2">
        <v>46190.0</v>
      </c>
      <c r="D2091" s="1" t="s">
        <v>114</v>
      </c>
      <c r="E2091" s="1" t="s">
        <v>201</v>
      </c>
      <c r="F2091" s="3">
        <v>0.8854166666666666</v>
      </c>
      <c r="G2091" s="1">
        <v>1.0</v>
      </c>
      <c r="H2091" s="1">
        <v>3.0</v>
      </c>
      <c r="I2091" s="1">
        <v>440.0</v>
      </c>
      <c r="J2091" s="1">
        <v>36.0</v>
      </c>
      <c r="K2091" s="1">
        <v>20.0</v>
      </c>
      <c r="L2091" s="1" t="s">
        <v>318</v>
      </c>
      <c r="M2091" s="1" t="s">
        <v>302</v>
      </c>
      <c r="N2091" s="1">
        <v>44.0</v>
      </c>
      <c r="O2091" s="1" t="s">
        <v>308</v>
      </c>
      <c r="P2091" s="1" t="s">
        <v>313</v>
      </c>
      <c r="Q2091" s="1" t="s">
        <v>309</v>
      </c>
    </row>
    <row r="2092" ht="15.75" customHeight="1">
      <c r="A2092" s="1" t="s">
        <v>2406</v>
      </c>
      <c r="B2092" s="2">
        <v>46154.0</v>
      </c>
      <c r="C2092" s="2">
        <v>46159.0</v>
      </c>
      <c r="D2092" s="1" t="s">
        <v>32</v>
      </c>
      <c r="E2092" s="1" t="s">
        <v>281</v>
      </c>
      <c r="F2092" s="3">
        <v>0.8854166666666666</v>
      </c>
      <c r="G2092" s="1">
        <v>7.0</v>
      </c>
      <c r="H2092" s="1">
        <v>1.0</v>
      </c>
      <c r="I2092" s="1">
        <v>160.0</v>
      </c>
      <c r="J2092" s="1">
        <v>24.0</v>
      </c>
      <c r="K2092" s="1">
        <v>0.0</v>
      </c>
      <c r="L2092" s="1" t="s">
        <v>301</v>
      </c>
      <c r="M2092" s="1" t="s">
        <v>302</v>
      </c>
      <c r="N2092" s="1">
        <v>46.0</v>
      </c>
      <c r="O2092" s="1" t="s">
        <v>312</v>
      </c>
      <c r="P2092" s="1" t="s">
        <v>304</v>
      </c>
      <c r="Q2092" s="1" t="s">
        <v>305</v>
      </c>
    </row>
    <row r="2093" ht="15.75" customHeight="1">
      <c r="A2093" s="1" t="s">
        <v>2407</v>
      </c>
      <c r="B2093" s="2">
        <v>46179.0</v>
      </c>
      <c r="C2093" s="2">
        <v>46182.0</v>
      </c>
      <c r="D2093" s="1" t="s">
        <v>11</v>
      </c>
      <c r="E2093" s="1" t="s">
        <v>208</v>
      </c>
      <c r="F2093" s="3">
        <v>0.7708333333333334</v>
      </c>
      <c r="G2093" s="1">
        <v>6.0</v>
      </c>
      <c r="H2093" s="1">
        <v>5.0</v>
      </c>
      <c r="I2093" s="1">
        <v>360.0</v>
      </c>
      <c r="J2093" s="1">
        <v>48.0</v>
      </c>
      <c r="K2093" s="1">
        <v>0.0</v>
      </c>
      <c r="L2093" s="1" t="s">
        <v>301</v>
      </c>
      <c r="M2093" s="1" t="s">
        <v>302</v>
      </c>
      <c r="N2093" s="1">
        <v>49.0</v>
      </c>
      <c r="O2093" s="1" t="s">
        <v>312</v>
      </c>
      <c r="P2093" s="1" t="s">
        <v>313</v>
      </c>
      <c r="Q2093" s="1" t="s">
        <v>309</v>
      </c>
    </row>
    <row r="2094" ht="15.75" customHeight="1">
      <c r="A2094" s="1" t="s">
        <v>2408</v>
      </c>
      <c r="B2094" s="2">
        <v>46035.0</v>
      </c>
      <c r="C2094" s="2">
        <v>46038.0</v>
      </c>
      <c r="D2094" s="1" t="s">
        <v>50</v>
      </c>
      <c r="E2094" s="1" t="s">
        <v>230</v>
      </c>
      <c r="F2094" s="3">
        <v>0.6458333333333334</v>
      </c>
      <c r="G2094" s="1">
        <v>3.0</v>
      </c>
      <c r="H2094" s="1">
        <v>1.0</v>
      </c>
      <c r="I2094" s="1">
        <v>240.0</v>
      </c>
      <c r="J2094" s="1">
        <v>24.0</v>
      </c>
      <c r="K2094" s="1">
        <v>0.0</v>
      </c>
      <c r="L2094" s="1" t="s">
        <v>311</v>
      </c>
      <c r="M2094" s="1" t="s">
        <v>302</v>
      </c>
      <c r="N2094" s="1">
        <v>34.0</v>
      </c>
      <c r="O2094" s="1" t="s">
        <v>303</v>
      </c>
      <c r="P2094" s="1" t="s">
        <v>313</v>
      </c>
      <c r="Q2094" s="1" t="s">
        <v>305</v>
      </c>
    </row>
    <row r="2095" ht="15.75" customHeight="1">
      <c r="A2095" s="1" t="s">
        <v>2409</v>
      </c>
      <c r="B2095" s="2">
        <v>46126.0</v>
      </c>
      <c r="C2095" s="2">
        <v>46132.0</v>
      </c>
      <c r="D2095" s="1" t="s">
        <v>111</v>
      </c>
      <c r="E2095" s="1" t="s">
        <v>278</v>
      </c>
      <c r="F2095" s="3">
        <v>0.53125</v>
      </c>
      <c r="G2095" s="1">
        <v>4.0</v>
      </c>
      <c r="H2095" s="1">
        <v>2.0</v>
      </c>
      <c r="I2095" s="1">
        <v>280.0</v>
      </c>
      <c r="J2095" s="1">
        <v>30.0</v>
      </c>
      <c r="K2095" s="1">
        <v>20.0</v>
      </c>
      <c r="L2095" s="1" t="s">
        <v>307</v>
      </c>
      <c r="M2095" s="1" t="s">
        <v>302</v>
      </c>
      <c r="N2095" s="1">
        <v>27.0</v>
      </c>
      <c r="O2095" s="1" t="s">
        <v>312</v>
      </c>
      <c r="P2095" s="1" t="s">
        <v>313</v>
      </c>
      <c r="Q2095" s="1" t="s">
        <v>305</v>
      </c>
    </row>
    <row r="2096" ht="15.75" customHeight="1">
      <c r="A2096" s="1" t="s">
        <v>2410</v>
      </c>
      <c r="B2096" s="2">
        <v>46045.0</v>
      </c>
      <c r="C2096" s="2">
        <v>46052.0</v>
      </c>
      <c r="D2096" s="1" t="s">
        <v>104</v>
      </c>
      <c r="E2096" s="1" t="s">
        <v>283</v>
      </c>
      <c r="F2096" s="3">
        <v>0.6458333333333334</v>
      </c>
      <c r="G2096" s="1">
        <v>3.0</v>
      </c>
      <c r="H2096" s="1">
        <v>3.0</v>
      </c>
      <c r="I2096" s="1">
        <v>180.0</v>
      </c>
      <c r="J2096" s="1">
        <v>36.0</v>
      </c>
      <c r="K2096" s="1">
        <v>0.0</v>
      </c>
      <c r="L2096" s="1" t="s">
        <v>307</v>
      </c>
      <c r="M2096" s="1" t="s">
        <v>302</v>
      </c>
      <c r="N2096" s="1">
        <v>46.0</v>
      </c>
      <c r="O2096" s="1" t="s">
        <v>312</v>
      </c>
      <c r="P2096" s="1" t="s">
        <v>313</v>
      </c>
      <c r="Q2096" s="1" t="s">
        <v>305</v>
      </c>
    </row>
    <row r="2097" ht="15.75" customHeight="1">
      <c r="A2097" s="1" t="s">
        <v>2411</v>
      </c>
      <c r="B2097" s="2">
        <v>46132.0</v>
      </c>
      <c r="C2097" s="2">
        <v>46134.0</v>
      </c>
      <c r="D2097" s="1" t="s">
        <v>97</v>
      </c>
      <c r="E2097" s="1" t="s">
        <v>184</v>
      </c>
      <c r="F2097" s="3">
        <v>0.8854166666666666</v>
      </c>
      <c r="G2097" s="1">
        <v>4.0</v>
      </c>
      <c r="H2097" s="1">
        <v>2.0</v>
      </c>
      <c r="I2097" s="1">
        <v>260.0</v>
      </c>
      <c r="J2097" s="1">
        <v>30.0</v>
      </c>
      <c r="K2097" s="1">
        <v>0.0</v>
      </c>
      <c r="L2097" s="1" t="s">
        <v>318</v>
      </c>
      <c r="M2097" s="1" t="s">
        <v>302</v>
      </c>
      <c r="N2097" s="1">
        <v>20.0</v>
      </c>
      <c r="O2097" s="1" t="s">
        <v>312</v>
      </c>
      <c r="P2097" s="1" t="s">
        <v>313</v>
      </c>
      <c r="Q2097" s="1" t="s">
        <v>338</v>
      </c>
    </row>
    <row r="2098" ht="15.75" customHeight="1">
      <c r="A2098" s="1" t="s">
        <v>2412</v>
      </c>
      <c r="B2098" s="2">
        <v>46118.0</v>
      </c>
      <c r="C2098" s="2">
        <v>46122.0</v>
      </c>
      <c r="D2098" s="1" t="s">
        <v>100</v>
      </c>
      <c r="E2098" s="1" t="s">
        <v>268</v>
      </c>
      <c r="F2098" s="3">
        <v>0.8854166666666666</v>
      </c>
      <c r="G2098" s="1">
        <v>6.0</v>
      </c>
      <c r="H2098" s="1">
        <v>5.0</v>
      </c>
      <c r="I2098" s="1">
        <v>240.0</v>
      </c>
      <c r="J2098" s="1">
        <v>48.0</v>
      </c>
      <c r="K2098" s="1">
        <v>60.0</v>
      </c>
      <c r="L2098" s="1" t="s">
        <v>311</v>
      </c>
      <c r="M2098" s="1" t="s">
        <v>302</v>
      </c>
      <c r="N2098" s="1">
        <v>26.0</v>
      </c>
      <c r="O2098" s="1" t="s">
        <v>312</v>
      </c>
      <c r="P2098" s="1" t="s">
        <v>313</v>
      </c>
      <c r="Q2098" s="1" t="s">
        <v>305</v>
      </c>
    </row>
    <row r="2099" ht="15.75" customHeight="1">
      <c r="A2099" s="1" t="s">
        <v>2413</v>
      </c>
      <c r="B2099" s="2">
        <v>46087.0</v>
      </c>
      <c r="C2099" s="2">
        <v>46087.0</v>
      </c>
      <c r="D2099" s="1" t="s">
        <v>147</v>
      </c>
      <c r="E2099" s="1" t="s">
        <v>201</v>
      </c>
      <c r="F2099" s="3">
        <v>0.6458333333333334</v>
      </c>
      <c r="G2099" s="1">
        <v>2.0</v>
      </c>
      <c r="H2099" s="1">
        <v>2.0</v>
      </c>
      <c r="I2099" s="1">
        <v>340.0</v>
      </c>
      <c r="J2099" s="1">
        <v>30.0</v>
      </c>
      <c r="K2099" s="1">
        <v>0.0</v>
      </c>
      <c r="L2099" s="1" t="s">
        <v>315</v>
      </c>
      <c r="M2099" s="1" t="s">
        <v>302</v>
      </c>
      <c r="N2099" s="1">
        <v>19.0</v>
      </c>
      <c r="O2099" s="1" t="s">
        <v>312</v>
      </c>
      <c r="P2099" s="1" t="s">
        <v>313</v>
      </c>
      <c r="Q2099" s="1" t="s">
        <v>338</v>
      </c>
    </row>
    <row r="2100" ht="15.75" customHeight="1">
      <c r="A2100" s="1" t="s">
        <v>2414</v>
      </c>
      <c r="B2100" s="2">
        <v>46142.0</v>
      </c>
      <c r="C2100" s="2">
        <v>46147.0</v>
      </c>
      <c r="D2100" s="1" t="s">
        <v>22</v>
      </c>
      <c r="E2100" s="1" t="s">
        <v>260</v>
      </c>
      <c r="F2100" s="3">
        <v>0.53125</v>
      </c>
      <c r="G2100" s="1">
        <v>4.0</v>
      </c>
      <c r="H2100" s="1">
        <v>2.0</v>
      </c>
      <c r="I2100" s="1">
        <v>360.0</v>
      </c>
      <c r="J2100" s="1">
        <v>30.0</v>
      </c>
      <c r="K2100" s="1">
        <v>0.0</v>
      </c>
      <c r="L2100" s="1" t="s">
        <v>315</v>
      </c>
      <c r="M2100" s="1" t="s">
        <v>302</v>
      </c>
      <c r="N2100" s="1">
        <v>48.0</v>
      </c>
      <c r="O2100" s="1" t="s">
        <v>303</v>
      </c>
      <c r="P2100" s="1" t="s">
        <v>304</v>
      </c>
      <c r="Q2100" s="1" t="s">
        <v>338</v>
      </c>
    </row>
    <row r="2101" ht="15.75" customHeight="1">
      <c r="A2101" s="1" t="s">
        <v>2415</v>
      </c>
      <c r="B2101" s="2">
        <v>46031.0</v>
      </c>
      <c r="C2101" s="2">
        <v>46031.0</v>
      </c>
      <c r="D2101" s="1" t="s">
        <v>82</v>
      </c>
      <c r="E2101" s="1" t="s">
        <v>206</v>
      </c>
      <c r="F2101" s="3">
        <v>0.53125</v>
      </c>
      <c r="G2101" s="1">
        <v>4.0</v>
      </c>
      <c r="H2101" s="1">
        <v>4.0</v>
      </c>
      <c r="I2101" s="1">
        <v>240.0</v>
      </c>
      <c r="J2101" s="1">
        <v>42.0</v>
      </c>
      <c r="K2101" s="1">
        <v>0.0</v>
      </c>
      <c r="L2101" s="1" t="s">
        <v>307</v>
      </c>
      <c r="M2101" s="1" t="s">
        <v>302</v>
      </c>
      <c r="N2101" s="1">
        <v>50.0</v>
      </c>
      <c r="O2101" s="1" t="s">
        <v>303</v>
      </c>
      <c r="P2101" s="1" t="s">
        <v>313</v>
      </c>
      <c r="Q2101" s="1" t="s">
        <v>305</v>
      </c>
    </row>
    <row r="2102" ht="15.75" customHeight="1">
      <c r="A2102" s="1" t="s">
        <v>2416</v>
      </c>
      <c r="B2102" s="2">
        <v>46110.0</v>
      </c>
      <c r="C2102" s="2">
        <v>46113.0</v>
      </c>
      <c r="D2102" s="1" t="s">
        <v>76</v>
      </c>
      <c r="E2102" s="1" t="s">
        <v>216</v>
      </c>
      <c r="F2102" s="3">
        <v>0.9375</v>
      </c>
      <c r="G2102" s="1">
        <v>2.0</v>
      </c>
      <c r="H2102" s="1">
        <v>2.0</v>
      </c>
      <c r="I2102" s="1">
        <v>280.0</v>
      </c>
      <c r="J2102" s="1">
        <v>30.0</v>
      </c>
      <c r="K2102" s="1">
        <v>0.0</v>
      </c>
      <c r="L2102" s="1" t="s">
        <v>318</v>
      </c>
      <c r="M2102" s="1" t="s">
        <v>302</v>
      </c>
      <c r="N2102" s="1">
        <v>30.0</v>
      </c>
      <c r="O2102" s="1" t="s">
        <v>312</v>
      </c>
      <c r="P2102" s="1" t="s">
        <v>304</v>
      </c>
      <c r="Q2102" s="1" t="s">
        <v>338</v>
      </c>
    </row>
    <row r="2103" ht="15.75" customHeight="1">
      <c r="A2103" s="1" t="s">
        <v>2417</v>
      </c>
      <c r="B2103" s="2">
        <v>46184.0</v>
      </c>
      <c r="C2103" s="2">
        <v>46184.0</v>
      </c>
      <c r="D2103" s="1" t="s">
        <v>131</v>
      </c>
      <c r="E2103" s="1" t="s">
        <v>170</v>
      </c>
      <c r="F2103" s="3">
        <v>0.3958333333333333</v>
      </c>
      <c r="G2103" s="1">
        <v>1.0</v>
      </c>
      <c r="H2103" s="1">
        <v>3.0</v>
      </c>
      <c r="I2103" s="1">
        <v>240.0</v>
      </c>
      <c r="J2103" s="1">
        <v>36.0</v>
      </c>
      <c r="K2103" s="1">
        <v>100.0</v>
      </c>
      <c r="L2103" s="1" t="s">
        <v>311</v>
      </c>
      <c r="M2103" s="1" t="s">
        <v>302</v>
      </c>
      <c r="N2103" s="1">
        <v>23.0</v>
      </c>
      <c r="O2103" s="1" t="s">
        <v>312</v>
      </c>
      <c r="P2103" s="1" t="s">
        <v>313</v>
      </c>
      <c r="Q2103" s="1" t="s">
        <v>305</v>
      </c>
    </row>
    <row r="2104" ht="15.75" customHeight="1">
      <c r="A2104" s="1" t="s">
        <v>2418</v>
      </c>
      <c r="B2104" s="2">
        <v>46130.0</v>
      </c>
      <c r="C2104" s="2">
        <v>46131.0</v>
      </c>
      <c r="D2104" s="1" t="s">
        <v>18</v>
      </c>
      <c r="E2104" s="1" t="s">
        <v>276</v>
      </c>
      <c r="F2104" s="3">
        <v>0.3958333333333333</v>
      </c>
      <c r="G2104" s="1">
        <v>1.0</v>
      </c>
      <c r="H2104" s="1">
        <v>3.0</v>
      </c>
      <c r="I2104" s="1">
        <v>420.0</v>
      </c>
      <c r="J2104" s="1">
        <v>36.0</v>
      </c>
      <c r="K2104" s="1">
        <v>20.0</v>
      </c>
      <c r="L2104" s="1" t="s">
        <v>301</v>
      </c>
      <c r="M2104" s="1" t="s">
        <v>302</v>
      </c>
      <c r="N2104" s="1">
        <v>38.0</v>
      </c>
      <c r="O2104" s="1" t="s">
        <v>308</v>
      </c>
      <c r="P2104" s="1" t="s">
        <v>313</v>
      </c>
      <c r="Q2104" s="1" t="s">
        <v>309</v>
      </c>
    </row>
    <row r="2105" ht="15.75" customHeight="1">
      <c r="A2105" s="1" t="s">
        <v>2419</v>
      </c>
      <c r="B2105" s="2">
        <v>46151.0</v>
      </c>
      <c r="C2105" s="2">
        <v>46154.0</v>
      </c>
      <c r="D2105" s="1" t="s">
        <v>111</v>
      </c>
      <c r="E2105" s="1" t="s">
        <v>235</v>
      </c>
      <c r="F2105" s="3">
        <v>0.7708333333333334</v>
      </c>
      <c r="G2105" s="1">
        <v>7.0</v>
      </c>
      <c r="H2105" s="1">
        <v>2.0</v>
      </c>
      <c r="I2105" s="1">
        <v>220.0</v>
      </c>
      <c r="J2105" s="1">
        <v>30.0</v>
      </c>
      <c r="K2105" s="1">
        <v>0.0</v>
      </c>
      <c r="L2105" s="1" t="s">
        <v>315</v>
      </c>
      <c r="M2105" s="1" t="s">
        <v>302</v>
      </c>
      <c r="N2105" s="1">
        <v>48.0</v>
      </c>
      <c r="O2105" s="1" t="s">
        <v>303</v>
      </c>
      <c r="P2105" s="1" t="s">
        <v>313</v>
      </c>
      <c r="Q2105" s="1" t="s">
        <v>305</v>
      </c>
    </row>
    <row r="2106" ht="15.75" customHeight="1">
      <c r="A2106" s="1" t="s">
        <v>2420</v>
      </c>
      <c r="B2106" s="2">
        <v>46153.0</v>
      </c>
      <c r="C2106" s="2">
        <v>46160.0</v>
      </c>
      <c r="D2106" s="1" t="s">
        <v>97</v>
      </c>
      <c r="E2106" s="1" t="s">
        <v>206</v>
      </c>
      <c r="F2106" s="3">
        <v>0.8854166666666666</v>
      </c>
      <c r="G2106" s="1">
        <v>3.0</v>
      </c>
      <c r="H2106" s="1">
        <v>4.0</v>
      </c>
      <c r="I2106" s="1">
        <v>320.0</v>
      </c>
      <c r="J2106" s="1">
        <v>42.0</v>
      </c>
      <c r="K2106" s="1">
        <v>0.0</v>
      </c>
      <c r="L2106" s="1" t="s">
        <v>301</v>
      </c>
      <c r="M2106" s="1" t="s">
        <v>302</v>
      </c>
      <c r="N2106" s="1">
        <v>42.0</v>
      </c>
      <c r="O2106" s="1" t="s">
        <v>308</v>
      </c>
      <c r="P2106" s="1" t="s">
        <v>313</v>
      </c>
      <c r="Q2106" s="1" t="s">
        <v>338</v>
      </c>
    </row>
    <row r="2107" ht="15.75" customHeight="1">
      <c r="A2107" s="1" t="s">
        <v>2421</v>
      </c>
      <c r="B2107" s="2">
        <v>46057.0</v>
      </c>
      <c r="C2107" s="2">
        <v>46062.0</v>
      </c>
      <c r="D2107" s="1" t="s">
        <v>54</v>
      </c>
      <c r="E2107" s="1" t="s">
        <v>260</v>
      </c>
      <c r="F2107" s="3">
        <v>0.9375</v>
      </c>
      <c r="G2107" s="1">
        <v>3.0</v>
      </c>
      <c r="H2107" s="1">
        <v>2.0</v>
      </c>
      <c r="I2107" s="1">
        <v>460.0</v>
      </c>
      <c r="J2107" s="1">
        <v>30.0</v>
      </c>
      <c r="K2107" s="1">
        <v>20.0</v>
      </c>
      <c r="L2107" s="1" t="s">
        <v>311</v>
      </c>
      <c r="M2107" s="1" t="s">
        <v>302</v>
      </c>
      <c r="N2107" s="1">
        <v>35.0</v>
      </c>
      <c r="O2107" s="1" t="s">
        <v>303</v>
      </c>
      <c r="P2107" s="1" t="s">
        <v>304</v>
      </c>
      <c r="Q2107" s="1" t="s">
        <v>309</v>
      </c>
    </row>
    <row r="2108" ht="15.75" customHeight="1">
      <c r="A2108" s="1" t="s">
        <v>2422</v>
      </c>
      <c r="B2108" s="2">
        <v>46023.0</v>
      </c>
      <c r="C2108" s="2">
        <v>46025.0</v>
      </c>
      <c r="D2108" s="1" t="s">
        <v>82</v>
      </c>
      <c r="E2108" s="1" t="s">
        <v>191</v>
      </c>
      <c r="F2108" s="3">
        <v>0.7708333333333334</v>
      </c>
      <c r="G2108" s="1">
        <v>2.0</v>
      </c>
      <c r="H2108" s="1">
        <v>3.0</v>
      </c>
      <c r="I2108" s="1">
        <v>280.0</v>
      </c>
      <c r="J2108" s="1">
        <v>36.0</v>
      </c>
      <c r="K2108" s="1">
        <v>0.0</v>
      </c>
      <c r="L2108" s="1" t="s">
        <v>301</v>
      </c>
      <c r="M2108" s="1" t="s">
        <v>302</v>
      </c>
      <c r="N2108" s="1">
        <v>35.0</v>
      </c>
      <c r="O2108" s="1" t="s">
        <v>303</v>
      </c>
      <c r="P2108" s="1" t="s">
        <v>313</v>
      </c>
      <c r="Q2108" s="1" t="s">
        <v>338</v>
      </c>
    </row>
    <row r="2109" ht="15.75" customHeight="1">
      <c r="A2109" s="1" t="s">
        <v>2423</v>
      </c>
      <c r="B2109" s="2">
        <v>46067.0</v>
      </c>
      <c r="C2109" s="2">
        <v>46069.0</v>
      </c>
      <c r="D2109" s="1" t="s">
        <v>18</v>
      </c>
      <c r="E2109" s="1" t="s">
        <v>172</v>
      </c>
      <c r="F2109" s="3">
        <v>0.3958333333333333</v>
      </c>
      <c r="G2109" s="1">
        <v>3.0</v>
      </c>
      <c r="H2109" s="1">
        <v>1.0</v>
      </c>
      <c r="I2109" s="1">
        <v>220.0</v>
      </c>
      <c r="J2109" s="1">
        <v>24.0</v>
      </c>
      <c r="K2109" s="1">
        <v>100.0</v>
      </c>
      <c r="L2109" s="1" t="s">
        <v>318</v>
      </c>
      <c r="M2109" s="1" t="s">
        <v>302</v>
      </c>
      <c r="N2109" s="1">
        <v>42.0</v>
      </c>
      <c r="O2109" s="1" t="s">
        <v>312</v>
      </c>
      <c r="P2109" s="1" t="s">
        <v>313</v>
      </c>
      <c r="Q2109" s="1" t="s">
        <v>305</v>
      </c>
    </row>
    <row r="2110" ht="15.75" customHeight="1">
      <c r="A2110" s="1" t="s">
        <v>2424</v>
      </c>
      <c r="B2110" s="2">
        <v>46085.0</v>
      </c>
      <c r="C2110" s="2">
        <v>46088.0</v>
      </c>
      <c r="D2110" s="1" t="s">
        <v>78</v>
      </c>
      <c r="E2110" s="1" t="s">
        <v>177</v>
      </c>
      <c r="F2110" s="3">
        <v>0.7708333333333334</v>
      </c>
      <c r="G2110" s="1">
        <v>5.0</v>
      </c>
      <c r="H2110" s="1">
        <v>3.0</v>
      </c>
      <c r="I2110" s="1">
        <v>240.0</v>
      </c>
      <c r="J2110" s="1">
        <v>36.0</v>
      </c>
      <c r="K2110" s="1">
        <v>40.0</v>
      </c>
      <c r="L2110" s="1" t="s">
        <v>307</v>
      </c>
      <c r="M2110" s="1" t="s">
        <v>302</v>
      </c>
      <c r="N2110" s="1">
        <v>34.0</v>
      </c>
      <c r="O2110" s="1" t="s">
        <v>308</v>
      </c>
      <c r="P2110" s="1" t="s">
        <v>304</v>
      </c>
      <c r="Q2110" s="1" t="s">
        <v>305</v>
      </c>
    </row>
    <row r="2111" ht="15.75" customHeight="1">
      <c r="A2111" s="1" t="s">
        <v>2425</v>
      </c>
      <c r="B2111" s="2">
        <v>46071.0</v>
      </c>
      <c r="C2111" s="2">
        <v>46076.0</v>
      </c>
      <c r="D2111" s="1" t="s">
        <v>88</v>
      </c>
      <c r="E2111" s="1" t="s">
        <v>208</v>
      </c>
      <c r="F2111" s="3">
        <v>0.9375</v>
      </c>
      <c r="G2111" s="1">
        <v>4.0</v>
      </c>
      <c r="H2111" s="1">
        <v>1.0</v>
      </c>
      <c r="I2111" s="1">
        <v>180.0</v>
      </c>
      <c r="J2111" s="1">
        <v>24.0</v>
      </c>
      <c r="K2111" s="1">
        <v>100.0</v>
      </c>
      <c r="L2111" s="1" t="s">
        <v>301</v>
      </c>
      <c r="M2111" s="1" t="s">
        <v>302</v>
      </c>
      <c r="N2111" s="1">
        <v>28.0</v>
      </c>
      <c r="O2111" s="1" t="s">
        <v>312</v>
      </c>
      <c r="P2111" s="1" t="s">
        <v>304</v>
      </c>
      <c r="Q2111" s="1" t="s">
        <v>305</v>
      </c>
    </row>
    <row r="2112" ht="15.75" customHeight="1">
      <c r="A2112" s="1" t="s">
        <v>2426</v>
      </c>
      <c r="B2112" s="2">
        <v>46114.0</v>
      </c>
      <c r="C2112" s="2">
        <v>46115.0</v>
      </c>
      <c r="D2112" s="1" t="s">
        <v>76</v>
      </c>
      <c r="E2112" s="1" t="s">
        <v>283</v>
      </c>
      <c r="F2112" s="3">
        <v>0.6458333333333334</v>
      </c>
      <c r="G2112" s="1">
        <v>1.0</v>
      </c>
      <c r="H2112" s="1">
        <v>2.0</v>
      </c>
      <c r="I2112" s="1">
        <v>260.0</v>
      </c>
      <c r="J2112" s="1">
        <v>30.0</v>
      </c>
      <c r="K2112" s="1">
        <v>100.0</v>
      </c>
      <c r="L2112" s="1" t="s">
        <v>311</v>
      </c>
      <c r="M2112" s="1" t="s">
        <v>302</v>
      </c>
      <c r="N2112" s="1">
        <v>48.0</v>
      </c>
      <c r="O2112" s="1" t="s">
        <v>308</v>
      </c>
      <c r="P2112" s="1" t="s">
        <v>304</v>
      </c>
      <c r="Q2112" s="1" t="s">
        <v>338</v>
      </c>
    </row>
    <row r="2113" ht="15.75" customHeight="1">
      <c r="A2113" s="1" t="s">
        <v>2427</v>
      </c>
      <c r="B2113" s="2">
        <v>46116.0</v>
      </c>
      <c r="C2113" s="2">
        <v>46117.0</v>
      </c>
      <c r="D2113" s="1" t="s">
        <v>73</v>
      </c>
      <c r="E2113" s="1" t="s">
        <v>193</v>
      </c>
      <c r="F2113" s="3">
        <v>0.6458333333333334</v>
      </c>
      <c r="G2113" s="1">
        <v>5.0</v>
      </c>
      <c r="H2113" s="1">
        <v>2.0</v>
      </c>
      <c r="I2113" s="1">
        <v>280.0</v>
      </c>
      <c r="J2113" s="1">
        <v>30.0</v>
      </c>
      <c r="K2113" s="1">
        <v>20.0</v>
      </c>
      <c r="L2113" s="1" t="s">
        <v>315</v>
      </c>
      <c r="M2113" s="1" t="s">
        <v>302</v>
      </c>
      <c r="N2113" s="1">
        <v>44.0</v>
      </c>
      <c r="O2113" s="1" t="s">
        <v>312</v>
      </c>
      <c r="P2113" s="1" t="s">
        <v>304</v>
      </c>
      <c r="Q2113" s="1" t="s">
        <v>305</v>
      </c>
    </row>
    <row r="2114" ht="15.75" customHeight="1">
      <c r="A2114" s="1" t="s">
        <v>2428</v>
      </c>
      <c r="B2114" s="2">
        <v>46182.0</v>
      </c>
      <c r="C2114" s="2">
        <v>46187.0</v>
      </c>
      <c r="D2114" s="1" t="s">
        <v>91</v>
      </c>
      <c r="E2114" s="1" t="s">
        <v>276</v>
      </c>
      <c r="F2114" s="3">
        <v>0.8854166666666666</v>
      </c>
      <c r="G2114" s="1">
        <v>1.0</v>
      </c>
      <c r="H2114" s="1">
        <v>3.0</v>
      </c>
      <c r="I2114" s="1">
        <v>240.0</v>
      </c>
      <c r="J2114" s="1">
        <v>36.0</v>
      </c>
      <c r="K2114" s="1">
        <v>40.0</v>
      </c>
      <c r="L2114" s="1" t="s">
        <v>301</v>
      </c>
      <c r="M2114" s="1" t="s">
        <v>302</v>
      </c>
      <c r="N2114" s="1">
        <v>57.0</v>
      </c>
      <c r="O2114" s="1" t="s">
        <v>303</v>
      </c>
      <c r="P2114" s="1" t="s">
        <v>313</v>
      </c>
      <c r="Q2114" s="1" t="s">
        <v>305</v>
      </c>
    </row>
    <row r="2115" ht="15.75" customHeight="1">
      <c r="A2115" s="1" t="s">
        <v>2429</v>
      </c>
      <c r="B2115" s="2">
        <v>46203.0</v>
      </c>
      <c r="C2115" s="2">
        <v>46204.0</v>
      </c>
      <c r="D2115" s="1" t="s">
        <v>137</v>
      </c>
      <c r="E2115" s="1" t="s">
        <v>252</v>
      </c>
      <c r="F2115" s="3">
        <v>0.7708333333333334</v>
      </c>
      <c r="G2115" s="1">
        <v>4.0</v>
      </c>
      <c r="H2115" s="1">
        <v>2.0</v>
      </c>
      <c r="I2115" s="1">
        <v>300.0</v>
      </c>
      <c r="J2115" s="1">
        <v>30.0</v>
      </c>
      <c r="K2115" s="1">
        <v>60.0</v>
      </c>
      <c r="L2115" s="1" t="s">
        <v>307</v>
      </c>
      <c r="M2115" s="1" t="s">
        <v>302</v>
      </c>
      <c r="N2115" s="1">
        <v>25.0</v>
      </c>
      <c r="O2115" s="1" t="s">
        <v>303</v>
      </c>
      <c r="P2115" s="1" t="s">
        <v>304</v>
      </c>
      <c r="Q2115" s="1" t="s">
        <v>338</v>
      </c>
    </row>
    <row r="2116" ht="15.75" customHeight="1">
      <c r="A2116" s="1" t="s">
        <v>2430</v>
      </c>
      <c r="B2116" s="2">
        <v>46078.0</v>
      </c>
      <c r="C2116" s="2">
        <v>46081.0</v>
      </c>
      <c r="D2116" s="1" t="s">
        <v>144</v>
      </c>
      <c r="E2116" s="1" t="s">
        <v>179</v>
      </c>
      <c r="F2116" s="3">
        <v>0.8854166666666666</v>
      </c>
      <c r="G2116" s="1">
        <v>1.0</v>
      </c>
      <c r="H2116" s="1">
        <v>2.0</v>
      </c>
      <c r="I2116" s="1">
        <v>420.0</v>
      </c>
      <c r="J2116" s="1">
        <v>30.0</v>
      </c>
      <c r="K2116" s="1">
        <v>0.0</v>
      </c>
      <c r="L2116" s="1" t="s">
        <v>315</v>
      </c>
      <c r="M2116" s="1" t="s">
        <v>326</v>
      </c>
      <c r="N2116" s="1">
        <v>23.0</v>
      </c>
      <c r="O2116" s="1" t="s">
        <v>308</v>
      </c>
      <c r="P2116" s="1" t="s">
        <v>304</v>
      </c>
      <c r="Q2116" s="1" t="s">
        <v>309</v>
      </c>
    </row>
    <row r="2117" ht="15.75" customHeight="1">
      <c r="A2117" s="1" t="s">
        <v>2431</v>
      </c>
      <c r="B2117" s="2">
        <v>46089.0</v>
      </c>
      <c r="C2117" s="2">
        <v>46095.0</v>
      </c>
      <c r="D2117" s="1" t="s">
        <v>30</v>
      </c>
      <c r="E2117" s="1" t="s">
        <v>184</v>
      </c>
      <c r="F2117" s="3">
        <v>0.9375</v>
      </c>
      <c r="G2117" s="1">
        <v>3.0</v>
      </c>
      <c r="H2117" s="1">
        <v>6.0</v>
      </c>
      <c r="I2117" s="1">
        <v>360.0</v>
      </c>
      <c r="J2117" s="1">
        <v>54.0</v>
      </c>
      <c r="K2117" s="1">
        <v>0.0</v>
      </c>
      <c r="L2117" s="1" t="s">
        <v>301</v>
      </c>
      <c r="M2117" s="1" t="s">
        <v>326</v>
      </c>
      <c r="N2117" s="1">
        <v>24.0</v>
      </c>
      <c r="O2117" s="1" t="s">
        <v>312</v>
      </c>
      <c r="P2117" s="1" t="s">
        <v>304</v>
      </c>
      <c r="Q2117" s="1" t="s">
        <v>309</v>
      </c>
    </row>
    <row r="2118" ht="15.75" customHeight="1">
      <c r="A2118" s="1" t="s">
        <v>2432</v>
      </c>
      <c r="B2118" s="2">
        <v>46036.0</v>
      </c>
      <c r="C2118" s="2">
        <v>46037.0</v>
      </c>
      <c r="D2118" s="1" t="s">
        <v>30</v>
      </c>
      <c r="E2118" s="1" t="s">
        <v>244</v>
      </c>
      <c r="F2118" s="3">
        <v>0.6458333333333334</v>
      </c>
      <c r="G2118" s="1">
        <v>6.0</v>
      </c>
      <c r="H2118" s="1">
        <v>2.0</v>
      </c>
      <c r="I2118" s="1">
        <v>240.0</v>
      </c>
      <c r="J2118" s="1">
        <v>30.0</v>
      </c>
      <c r="K2118" s="1">
        <v>100.0</v>
      </c>
      <c r="L2118" s="1" t="s">
        <v>318</v>
      </c>
      <c r="M2118" s="1" t="s">
        <v>302</v>
      </c>
      <c r="N2118" s="1">
        <v>23.0</v>
      </c>
      <c r="O2118" s="1" t="s">
        <v>308</v>
      </c>
      <c r="P2118" s="1" t="s">
        <v>304</v>
      </c>
      <c r="Q2118" s="1" t="s">
        <v>305</v>
      </c>
    </row>
    <row r="2119" ht="15.75" customHeight="1">
      <c r="A2119" s="1" t="s">
        <v>2433</v>
      </c>
      <c r="B2119" s="2">
        <v>46086.0</v>
      </c>
      <c r="C2119" s="2">
        <v>46087.0</v>
      </c>
      <c r="D2119" s="1" t="s">
        <v>46</v>
      </c>
      <c r="E2119" s="1" t="s">
        <v>268</v>
      </c>
      <c r="F2119" s="3">
        <v>0.53125</v>
      </c>
      <c r="G2119" s="1">
        <v>1.0</v>
      </c>
      <c r="H2119" s="1">
        <v>2.0</v>
      </c>
      <c r="I2119" s="1">
        <v>240.0</v>
      </c>
      <c r="J2119" s="1">
        <v>30.0</v>
      </c>
      <c r="K2119" s="1">
        <v>0.0</v>
      </c>
      <c r="L2119" s="1" t="s">
        <v>311</v>
      </c>
      <c r="M2119" s="1" t="s">
        <v>326</v>
      </c>
      <c r="N2119" s="1">
        <v>38.0</v>
      </c>
      <c r="O2119" s="1" t="s">
        <v>308</v>
      </c>
      <c r="P2119" s="1" t="s">
        <v>313</v>
      </c>
      <c r="Q2119" s="1" t="s">
        <v>305</v>
      </c>
    </row>
    <row r="2120" ht="15.75" customHeight="1">
      <c r="A2120" s="1" t="s">
        <v>2434</v>
      </c>
      <c r="B2120" s="2">
        <v>46098.0</v>
      </c>
      <c r="C2120" s="2">
        <v>46098.0</v>
      </c>
      <c r="D2120" s="1" t="s">
        <v>62</v>
      </c>
      <c r="E2120" s="1" t="s">
        <v>250</v>
      </c>
      <c r="F2120" s="3">
        <v>0.6458333333333334</v>
      </c>
      <c r="G2120" s="1">
        <v>5.0</v>
      </c>
      <c r="H2120" s="1">
        <v>4.0</v>
      </c>
      <c r="I2120" s="1">
        <v>180.0</v>
      </c>
      <c r="J2120" s="1">
        <v>42.0</v>
      </c>
      <c r="K2120" s="1">
        <v>0.0</v>
      </c>
      <c r="L2120" s="1" t="s">
        <v>301</v>
      </c>
      <c r="M2120" s="1" t="s">
        <v>302</v>
      </c>
      <c r="N2120" s="1">
        <v>44.0</v>
      </c>
      <c r="O2120" s="1" t="s">
        <v>312</v>
      </c>
      <c r="P2120" s="1" t="s">
        <v>313</v>
      </c>
      <c r="Q2120" s="1" t="s">
        <v>305</v>
      </c>
    </row>
    <row r="2121" ht="15.75" customHeight="1">
      <c r="A2121" s="1" t="s">
        <v>2435</v>
      </c>
      <c r="B2121" s="2">
        <v>46104.0</v>
      </c>
      <c r="C2121" s="2">
        <v>46111.0</v>
      </c>
      <c r="D2121" s="1" t="s">
        <v>54</v>
      </c>
      <c r="E2121" s="1" t="s">
        <v>278</v>
      </c>
      <c r="F2121" s="3">
        <v>0.3958333333333333</v>
      </c>
      <c r="G2121" s="1">
        <v>9.0</v>
      </c>
      <c r="H2121" s="1">
        <v>2.0</v>
      </c>
      <c r="I2121" s="1">
        <v>360.0</v>
      </c>
      <c r="J2121" s="1">
        <v>30.0</v>
      </c>
      <c r="K2121" s="1">
        <v>60.0</v>
      </c>
      <c r="L2121" s="1" t="s">
        <v>311</v>
      </c>
      <c r="M2121" s="1" t="s">
        <v>302</v>
      </c>
      <c r="N2121" s="1">
        <v>37.0</v>
      </c>
      <c r="O2121" s="1" t="s">
        <v>303</v>
      </c>
      <c r="P2121" s="1" t="s">
        <v>304</v>
      </c>
      <c r="Q2121" s="1" t="s">
        <v>338</v>
      </c>
    </row>
    <row r="2122" ht="15.75" customHeight="1">
      <c r="A2122" s="1" t="s">
        <v>2436</v>
      </c>
      <c r="B2122" s="2">
        <v>46059.0</v>
      </c>
      <c r="C2122" s="2">
        <v>46065.0</v>
      </c>
      <c r="D2122" s="1" t="s">
        <v>141</v>
      </c>
      <c r="E2122" s="1" t="s">
        <v>260</v>
      </c>
      <c r="F2122" s="3">
        <v>0.8854166666666666</v>
      </c>
      <c r="G2122" s="1">
        <v>2.0</v>
      </c>
      <c r="H2122" s="1">
        <v>2.0</v>
      </c>
      <c r="I2122" s="1">
        <v>280.0</v>
      </c>
      <c r="J2122" s="1">
        <v>30.0</v>
      </c>
      <c r="K2122" s="1">
        <v>0.0</v>
      </c>
      <c r="L2122" s="1" t="s">
        <v>315</v>
      </c>
      <c r="M2122" s="1" t="s">
        <v>302</v>
      </c>
      <c r="N2122" s="1">
        <v>23.0</v>
      </c>
      <c r="O2122" s="1" t="s">
        <v>312</v>
      </c>
      <c r="P2122" s="1" t="s">
        <v>304</v>
      </c>
      <c r="Q2122" s="1" t="s">
        <v>305</v>
      </c>
    </row>
    <row r="2123" ht="15.75" customHeight="1">
      <c r="A2123" s="1" t="s">
        <v>2437</v>
      </c>
      <c r="B2123" s="2">
        <v>46200.0</v>
      </c>
      <c r="C2123" s="2">
        <v>46206.0</v>
      </c>
      <c r="D2123" s="1" t="s">
        <v>150</v>
      </c>
      <c r="E2123" s="1" t="s">
        <v>224</v>
      </c>
      <c r="F2123" s="3">
        <v>0.9375</v>
      </c>
      <c r="G2123" s="1">
        <v>2.0</v>
      </c>
      <c r="H2123" s="1">
        <v>1.0</v>
      </c>
      <c r="I2123" s="1">
        <v>380.0</v>
      </c>
      <c r="J2123" s="1">
        <v>24.0</v>
      </c>
      <c r="K2123" s="1">
        <v>0.0</v>
      </c>
      <c r="L2123" s="1" t="s">
        <v>311</v>
      </c>
      <c r="M2123" s="1" t="s">
        <v>302</v>
      </c>
      <c r="N2123" s="1">
        <v>51.0</v>
      </c>
      <c r="O2123" s="1" t="s">
        <v>303</v>
      </c>
      <c r="P2123" s="1" t="s">
        <v>313</v>
      </c>
      <c r="Q2123" s="1" t="s">
        <v>309</v>
      </c>
    </row>
    <row r="2124" ht="15.75" customHeight="1">
      <c r="A2124" s="1" t="s">
        <v>2438</v>
      </c>
      <c r="B2124" s="2">
        <v>46057.0</v>
      </c>
      <c r="C2124" s="2">
        <v>46058.0</v>
      </c>
      <c r="D2124" s="1" t="s">
        <v>54</v>
      </c>
      <c r="E2124" s="1" t="s">
        <v>186</v>
      </c>
      <c r="F2124" s="3">
        <v>0.9375</v>
      </c>
      <c r="G2124" s="1">
        <v>8.0</v>
      </c>
      <c r="H2124" s="1">
        <v>4.0</v>
      </c>
      <c r="I2124" s="1">
        <v>240.0</v>
      </c>
      <c r="J2124" s="1">
        <v>42.0</v>
      </c>
      <c r="K2124" s="1">
        <v>100.0</v>
      </c>
      <c r="L2124" s="1" t="s">
        <v>307</v>
      </c>
      <c r="M2124" s="1" t="s">
        <v>302</v>
      </c>
      <c r="N2124" s="1">
        <v>23.0</v>
      </c>
      <c r="O2124" s="1" t="s">
        <v>303</v>
      </c>
      <c r="P2124" s="1" t="s">
        <v>313</v>
      </c>
      <c r="Q2124" s="1" t="s">
        <v>338</v>
      </c>
    </row>
    <row r="2125" ht="15.75" customHeight="1">
      <c r="A2125" s="1" t="s">
        <v>2439</v>
      </c>
      <c r="B2125" s="2">
        <v>46066.0</v>
      </c>
      <c r="C2125" s="2">
        <v>46072.0</v>
      </c>
      <c r="D2125" s="1" t="s">
        <v>125</v>
      </c>
      <c r="E2125" s="1" t="s">
        <v>254</v>
      </c>
      <c r="F2125" s="3">
        <v>0.7708333333333334</v>
      </c>
      <c r="G2125" s="1">
        <v>1.0</v>
      </c>
      <c r="H2125" s="1">
        <v>6.0</v>
      </c>
      <c r="I2125" s="1">
        <v>240.0</v>
      </c>
      <c r="J2125" s="1">
        <v>54.0</v>
      </c>
      <c r="K2125" s="1">
        <v>0.0</v>
      </c>
      <c r="L2125" s="1" t="s">
        <v>315</v>
      </c>
      <c r="M2125" s="1" t="s">
        <v>302</v>
      </c>
      <c r="N2125" s="1">
        <v>35.0</v>
      </c>
      <c r="O2125" s="1" t="s">
        <v>308</v>
      </c>
      <c r="P2125" s="1" t="s">
        <v>313</v>
      </c>
      <c r="Q2125" s="1" t="s">
        <v>338</v>
      </c>
    </row>
    <row r="2126" ht="15.75" customHeight="1">
      <c r="A2126" s="1" t="s">
        <v>2440</v>
      </c>
      <c r="B2126" s="2">
        <v>46168.0</v>
      </c>
      <c r="C2126" s="2">
        <v>46171.0</v>
      </c>
      <c r="D2126" s="1" t="s">
        <v>25</v>
      </c>
      <c r="E2126" s="1" t="s">
        <v>266</v>
      </c>
      <c r="F2126" s="3">
        <v>0.3958333333333333</v>
      </c>
      <c r="G2126" s="1">
        <v>2.0</v>
      </c>
      <c r="H2126" s="1">
        <v>3.0</v>
      </c>
      <c r="I2126" s="1">
        <v>220.0</v>
      </c>
      <c r="J2126" s="1">
        <v>36.0</v>
      </c>
      <c r="K2126" s="1">
        <v>60.0</v>
      </c>
      <c r="L2126" s="1" t="s">
        <v>311</v>
      </c>
      <c r="M2126" s="1" t="s">
        <v>302</v>
      </c>
      <c r="N2126" s="1">
        <v>47.0</v>
      </c>
      <c r="O2126" s="1" t="s">
        <v>308</v>
      </c>
      <c r="P2126" s="1" t="s">
        <v>304</v>
      </c>
      <c r="Q2126" s="1" t="s">
        <v>305</v>
      </c>
    </row>
    <row r="2127" ht="15.75" customHeight="1">
      <c r="A2127" s="1" t="s">
        <v>2441</v>
      </c>
      <c r="B2127" s="2">
        <v>46034.0</v>
      </c>
      <c r="C2127" s="2">
        <v>46041.0</v>
      </c>
      <c r="D2127" s="1" t="s">
        <v>137</v>
      </c>
      <c r="E2127" s="1" t="s">
        <v>206</v>
      </c>
      <c r="F2127" s="3">
        <v>0.8854166666666666</v>
      </c>
      <c r="G2127" s="1">
        <v>8.0</v>
      </c>
      <c r="H2127" s="1">
        <v>2.0</v>
      </c>
      <c r="I2127" s="1">
        <v>420.0</v>
      </c>
      <c r="J2127" s="1">
        <v>30.0</v>
      </c>
      <c r="K2127" s="1">
        <v>20.0</v>
      </c>
      <c r="L2127" s="1" t="s">
        <v>315</v>
      </c>
      <c r="M2127" s="1" t="s">
        <v>302</v>
      </c>
      <c r="N2127" s="1">
        <v>30.0</v>
      </c>
      <c r="O2127" s="1" t="s">
        <v>308</v>
      </c>
      <c r="P2127" s="1" t="s">
        <v>313</v>
      </c>
      <c r="Q2127" s="1" t="s">
        <v>309</v>
      </c>
    </row>
    <row r="2128" ht="15.75" customHeight="1">
      <c r="A2128" s="1" t="s">
        <v>2442</v>
      </c>
      <c r="B2128" s="2">
        <v>46045.0</v>
      </c>
      <c r="C2128" s="2">
        <v>46049.0</v>
      </c>
      <c r="D2128" s="1" t="s">
        <v>46</v>
      </c>
      <c r="E2128" s="1" t="s">
        <v>278</v>
      </c>
      <c r="F2128" s="3">
        <v>0.3958333333333333</v>
      </c>
      <c r="G2128" s="1">
        <v>3.0</v>
      </c>
      <c r="H2128" s="1">
        <v>2.0</v>
      </c>
      <c r="I2128" s="1">
        <v>280.0</v>
      </c>
      <c r="J2128" s="1">
        <v>30.0</v>
      </c>
      <c r="K2128" s="1">
        <v>0.0</v>
      </c>
      <c r="L2128" s="1" t="s">
        <v>301</v>
      </c>
      <c r="M2128" s="1" t="s">
        <v>326</v>
      </c>
      <c r="N2128" s="1">
        <v>59.0</v>
      </c>
      <c r="O2128" s="1" t="s">
        <v>312</v>
      </c>
      <c r="P2128" s="1" t="s">
        <v>304</v>
      </c>
      <c r="Q2128" s="1" t="s">
        <v>305</v>
      </c>
    </row>
    <row r="2129" ht="15.75" customHeight="1">
      <c r="A2129" s="1" t="s">
        <v>2443</v>
      </c>
      <c r="B2129" s="2">
        <v>46120.0</v>
      </c>
      <c r="C2129" s="2">
        <v>46120.0</v>
      </c>
      <c r="D2129" s="1" t="s">
        <v>40</v>
      </c>
      <c r="E2129" s="1" t="s">
        <v>168</v>
      </c>
      <c r="F2129" s="3">
        <v>0.6458333333333334</v>
      </c>
      <c r="G2129" s="1">
        <v>3.0</v>
      </c>
      <c r="H2129" s="1">
        <v>4.0</v>
      </c>
      <c r="I2129" s="1">
        <v>160.0</v>
      </c>
      <c r="J2129" s="1">
        <v>42.0</v>
      </c>
      <c r="K2129" s="1">
        <v>60.0</v>
      </c>
      <c r="L2129" s="1" t="s">
        <v>318</v>
      </c>
      <c r="M2129" s="1" t="s">
        <v>302</v>
      </c>
      <c r="N2129" s="1">
        <v>44.0</v>
      </c>
      <c r="O2129" s="1" t="s">
        <v>312</v>
      </c>
      <c r="P2129" s="1" t="s">
        <v>313</v>
      </c>
      <c r="Q2129" s="1" t="s">
        <v>305</v>
      </c>
    </row>
    <row r="2130" ht="15.75" customHeight="1">
      <c r="A2130" s="1" t="s">
        <v>2444</v>
      </c>
      <c r="B2130" s="2">
        <v>46125.0</v>
      </c>
      <c r="C2130" s="2">
        <v>46130.0</v>
      </c>
      <c r="D2130" s="1" t="s">
        <v>18</v>
      </c>
      <c r="E2130" s="1" t="s">
        <v>258</v>
      </c>
      <c r="F2130" s="3">
        <v>0.8854166666666666</v>
      </c>
      <c r="G2130" s="1">
        <v>6.0</v>
      </c>
      <c r="H2130" s="1">
        <v>2.0</v>
      </c>
      <c r="I2130" s="1">
        <v>180.0</v>
      </c>
      <c r="J2130" s="1">
        <v>30.0</v>
      </c>
      <c r="K2130" s="1">
        <v>0.0</v>
      </c>
      <c r="L2130" s="1" t="s">
        <v>318</v>
      </c>
      <c r="M2130" s="1" t="s">
        <v>302</v>
      </c>
      <c r="N2130" s="1">
        <v>55.0</v>
      </c>
      <c r="O2130" s="1" t="s">
        <v>312</v>
      </c>
      <c r="P2130" s="1" t="s">
        <v>313</v>
      </c>
      <c r="Q2130" s="1" t="s">
        <v>305</v>
      </c>
    </row>
    <row r="2131" ht="15.75" customHeight="1">
      <c r="A2131" s="1" t="s">
        <v>2445</v>
      </c>
      <c r="B2131" s="2">
        <v>46075.0</v>
      </c>
      <c r="C2131" s="2">
        <v>46075.0</v>
      </c>
      <c r="D2131" s="1" t="s">
        <v>22</v>
      </c>
      <c r="E2131" s="1" t="s">
        <v>224</v>
      </c>
      <c r="F2131" s="3">
        <v>0.8854166666666666</v>
      </c>
      <c r="G2131" s="1">
        <v>4.0</v>
      </c>
      <c r="H2131" s="1">
        <v>3.0</v>
      </c>
      <c r="I2131" s="1">
        <v>200.0</v>
      </c>
      <c r="J2131" s="1">
        <v>36.0</v>
      </c>
      <c r="K2131" s="1">
        <v>0.0</v>
      </c>
      <c r="L2131" s="1" t="s">
        <v>301</v>
      </c>
      <c r="M2131" s="1" t="s">
        <v>302</v>
      </c>
      <c r="N2131" s="1">
        <v>32.0</v>
      </c>
      <c r="O2131" s="1" t="s">
        <v>303</v>
      </c>
      <c r="P2131" s="1" t="s">
        <v>313</v>
      </c>
      <c r="Q2131" s="1" t="s">
        <v>305</v>
      </c>
    </row>
    <row r="2132" ht="15.75" customHeight="1">
      <c r="A2132" s="1" t="s">
        <v>2446</v>
      </c>
      <c r="B2132" s="2">
        <v>46120.0</v>
      </c>
      <c r="C2132" s="2">
        <v>46125.0</v>
      </c>
      <c r="D2132" s="1" t="s">
        <v>59</v>
      </c>
      <c r="E2132" s="1" t="s">
        <v>262</v>
      </c>
      <c r="F2132" s="3">
        <v>0.7708333333333334</v>
      </c>
      <c r="G2132" s="1">
        <v>3.0</v>
      </c>
      <c r="H2132" s="1">
        <v>4.0</v>
      </c>
      <c r="I2132" s="1">
        <v>420.0</v>
      </c>
      <c r="J2132" s="1">
        <v>42.0</v>
      </c>
      <c r="K2132" s="1">
        <v>0.0</v>
      </c>
      <c r="L2132" s="1" t="s">
        <v>311</v>
      </c>
      <c r="M2132" s="1" t="s">
        <v>302</v>
      </c>
      <c r="N2132" s="1">
        <v>21.0</v>
      </c>
      <c r="O2132" s="1" t="s">
        <v>303</v>
      </c>
      <c r="P2132" s="1" t="s">
        <v>304</v>
      </c>
      <c r="Q2132" s="1" t="s">
        <v>309</v>
      </c>
    </row>
    <row r="2133" ht="15.75" customHeight="1">
      <c r="A2133" s="1" t="s">
        <v>2447</v>
      </c>
      <c r="B2133" s="2">
        <v>46045.0</v>
      </c>
      <c r="C2133" s="2">
        <v>46046.0</v>
      </c>
      <c r="D2133" s="1" t="s">
        <v>118</v>
      </c>
      <c r="E2133" s="1" t="s">
        <v>193</v>
      </c>
      <c r="F2133" s="3">
        <v>0.6458333333333334</v>
      </c>
      <c r="G2133" s="1">
        <v>6.0</v>
      </c>
      <c r="H2133" s="1">
        <v>2.0</v>
      </c>
      <c r="I2133" s="1">
        <v>460.0</v>
      </c>
      <c r="J2133" s="1">
        <v>30.0</v>
      </c>
      <c r="K2133" s="1">
        <v>100.0</v>
      </c>
      <c r="L2133" s="1" t="s">
        <v>318</v>
      </c>
      <c r="M2133" s="1" t="s">
        <v>302</v>
      </c>
      <c r="N2133" s="1">
        <v>55.0</v>
      </c>
      <c r="O2133" s="1" t="s">
        <v>308</v>
      </c>
      <c r="P2133" s="1" t="s">
        <v>304</v>
      </c>
      <c r="Q2133" s="1" t="s">
        <v>309</v>
      </c>
    </row>
    <row r="2134" ht="15.75" customHeight="1">
      <c r="A2134" s="1" t="s">
        <v>2448</v>
      </c>
      <c r="B2134" s="2">
        <v>46077.0</v>
      </c>
      <c r="C2134" s="2">
        <v>46077.0</v>
      </c>
      <c r="D2134" s="1" t="s">
        <v>32</v>
      </c>
      <c r="E2134" s="1" t="s">
        <v>182</v>
      </c>
      <c r="F2134" s="3">
        <v>0.9375</v>
      </c>
      <c r="G2134" s="1">
        <v>2.0</v>
      </c>
      <c r="H2134" s="1">
        <v>5.0</v>
      </c>
      <c r="I2134" s="1">
        <v>160.0</v>
      </c>
      <c r="J2134" s="1">
        <v>48.0</v>
      </c>
      <c r="K2134" s="1">
        <v>20.0</v>
      </c>
      <c r="L2134" s="1" t="s">
        <v>301</v>
      </c>
      <c r="M2134" s="1" t="s">
        <v>302</v>
      </c>
      <c r="N2134" s="1">
        <v>38.0</v>
      </c>
      <c r="O2134" s="1" t="s">
        <v>308</v>
      </c>
      <c r="P2134" s="1" t="s">
        <v>313</v>
      </c>
      <c r="Q2134" s="1" t="s">
        <v>305</v>
      </c>
    </row>
    <row r="2135" ht="15.75" customHeight="1">
      <c r="A2135" s="1" t="s">
        <v>2449</v>
      </c>
      <c r="B2135" s="2">
        <v>46101.0</v>
      </c>
      <c r="C2135" s="2">
        <v>46102.0</v>
      </c>
      <c r="D2135" s="1" t="s">
        <v>85</v>
      </c>
      <c r="E2135" s="1" t="s">
        <v>182</v>
      </c>
      <c r="F2135" s="3">
        <v>0.53125</v>
      </c>
      <c r="G2135" s="1">
        <v>3.0</v>
      </c>
      <c r="H2135" s="1">
        <v>3.0</v>
      </c>
      <c r="I2135" s="1">
        <v>160.0</v>
      </c>
      <c r="J2135" s="1">
        <v>36.0</v>
      </c>
      <c r="K2135" s="1">
        <v>20.0</v>
      </c>
      <c r="L2135" s="1" t="s">
        <v>318</v>
      </c>
      <c r="M2135" s="1" t="s">
        <v>302</v>
      </c>
      <c r="N2135" s="1">
        <v>41.0</v>
      </c>
      <c r="O2135" s="1" t="s">
        <v>308</v>
      </c>
      <c r="P2135" s="1" t="s">
        <v>304</v>
      </c>
      <c r="Q2135" s="1" t="s">
        <v>305</v>
      </c>
    </row>
    <row r="2136" ht="15.75" customHeight="1">
      <c r="A2136" s="1" t="s">
        <v>2450</v>
      </c>
      <c r="B2136" s="2">
        <v>46173.0</v>
      </c>
      <c r="C2136" s="2">
        <v>46178.0</v>
      </c>
      <c r="D2136" s="1" t="s">
        <v>134</v>
      </c>
      <c r="E2136" s="1" t="s">
        <v>283</v>
      </c>
      <c r="F2136" s="3">
        <v>0.9375</v>
      </c>
      <c r="G2136" s="1">
        <v>2.0</v>
      </c>
      <c r="H2136" s="1">
        <v>3.0</v>
      </c>
      <c r="I2136" s="1">
        <v>260.0</v>
      </c>
      <c r="J2136" s="1">
        <v>36.0</v>
      </c>
      <c r="K2136" s="1">
        <v>40.0</v>
      </c>
      <c r="L2136" s="1" t="s">
        <v>311</v>
      </c>
      <c r="M2136" s="1" t="s">
        <v>302</v>
      </c>
      <c r="N2136" s="1">
        <v>39.0</v>
      </c>
      <c r="O2136" s="1" t="s">
        <v>303</v>
      </c>
      <c r="P2136" s="1" t="s">
        <v>313</v>
      </c>
      <c r="Q2136" s="1" t="s">
        <v>338</v>
      </c>
    </row>
    <row r="2137" ht="15.75" customHeight="1">
      <c r="A2137" s="1" t="s">
        <v>2451</v>
      </c>
      <c r="B2137" s="2">
        <v>46149.0</v>
      </c>
      <c r="C2137" s="2">
        <v>46149.0</v>
      </c>
      <c r="D2137" s="1" t="s">
        <v>120</v>
      </c>
      <c r="E2137" s="1" t="s">
        <v>204</v>
      </c>
      <c r="F2137" s="3">
        <v>0.6458333333333334</v>
      </c>
      <c r="G2137" s="1">
        <v>7.0</v>
      </c>
      <c r="H2137" s="1">
        <v>4.0</v>
      </c>
      <c r="I2137" s="1">
        <v>420.0</v>
      </c>
      <c r="J2137" s="1">
        <v>42.0</v>
      </c>
      <c r="K2137" s="1">
        <v>0.0</v>
      </c>
      <c r="L2137" s="1" t="s">
        <v>311</v>
      </c>
      <c r="M2137" s="1" t="s">
        <v>302</v>
      </c>
      <c r="N2137" s="1">
        <v>44.0</v>
      </c>
      <c r="O2137" s="1" t="s">
        <v>303</v>
      </c>
      <c r="P2137" s="1" t="s">
        <v>304</v>
      </c>
      <c r="Q2137" s="1" t="s">
        <v>309</v>
      </c>
    </row>
    <row r="2138" ht="15.75" customHeight="1">
      <c r="A2138" s="1" t="s">
        <v>2452</v>
      </c>
      <c r="B2138" s="2">
        <v>46117.0</v>
      </c>
      <c r="C2138" s="2">
        <v>46119.0</v>
      </c>
      <c r="D2138" s="1" t="s">
        <v>131</v>
      </c>
      <c r="E2138" s="1" t="s">
        <v>189</v>
      </c>
      <c r="F2138" s="3">
        <v>0.8854166666666666</v>
      </c>
      <c r="G2138" s="1">
        <v>4.0</v>
      </c>
      <c r="H2138" s="1">
        <v>5.0</v>
      </c>
      <c r="I2138" s="1">
        <v>460.0</v>
      </c>
      <c r="J2138" s="1">
        <v>48.0</v>
      </c>
      <c r="K2138" s="1">
        <v>0.0</v>
      </c>
      <c r="L2138" s="1" t="s">
        <v>311</v>
      </c>
      <c r="M2138" s="1" t="s">
        <v>326</v>
      </c>
      <c r="N2138" s="1">
        <v>25.0</v>
      </c>
      <c r="O2138" s="1" t="s">
        <v>308</v>
      </c>
      <c r="P2138" s="1" t="s">
        <v>313</v>
      </c>
      <c r="Q2138" s="1" t="s">
        <v>309</v>
      </c>
    </row>
    <row r="2139" ht="15.75" customHeight="1">
      <c r="A2139" s="1" t="s">
        <v>2453</v>
      </c>
      <c r="B2139" s="2">
        <v>46076.0</v>
      </c>
      <c r="C2139" s="2">
        <v>46076.0</v>
      </c>
      <c r="D2139" s="1" t="s">
        <v>59</v>
      </c>
      <c r="E2139" s="1" t="s">
        <v>244</v>
      </c>
      <c r="F2139" s="3">
        <v>0.7708333333333334</v>
      </c>
      <c r="G2139" s="1">
        <v>4.0</v>
      </c>
      <c r="H2139" s="1">
        <v>2.0</v>
      </c>
      <c r="I2139" s="1">
        <v>420.0</v>
      </c>
      <c r="J2139" s="1">
        <v>30.0</v>
      </c>
      <c r="K2139" s="1">
        <v>20.0</v>
      </c>
      <c r="L2139" s="1" t="s">
        <v>318</v>
      </c>
      <c r="M2139" s="1" t="s">
        <v>302</v>
      </c>
      <c r="N2139" s="1">
        <v>45.0</v>
      </c>
      <c r="O2139" s="1" t="s">
        <v>303</v>
      </c>
      <c r="P2139" s="1" t="s">
        <v>304</v>
      </c>
      <c r="Q2139" s="1" t="s">
        <v>309</v>
      </c>
    </row>
    <row r="2140" ht="15.75" customHeight="1">
      <c r="A2140" s="1" t="s">
        <v>2454</v>
      </c>
      <c r="B2140" s="2">
        <v>46179.0</v>
      </c>
      <c r="C2140" s="2">
        <v>46185.0</v>
      </c>
      <c r="D2140" s="1" t="s">
        <v>36</v>
      </c>
      <c r="E2140" s="1" t="s">
        <v>252</v>
      </c>
      <c r="F2140" s="3">
        <v>0.8854166666666666</v>
      </c>
      <c r="G2140" s="1">
        <v>4.0</v>
      </c>
      <c r="H2140" s="1">
        <v>3.0</v>
      </c>
      <c r="I2140" s="1">
        <v>220.0</v>
      </c>
      <c r="J2140" s="1">
        <v>36.0</v>
      </c>
      <c r="K2140" s="1">
        <v>0.0</v>
      </c>
      <c r="L2140" s="1" t="s">
        <v>307</v>
      </c>
      <c r="M2140" s="1" t="s">
        <v>302</v>
      </c>
      <c r="N2140" s="1">
        <v>38.0</v>
      </c>
      <c r="O2140" s="1" t="s">
        <v>308</v>
      </c>
      <c r="P2140" s="1" t="s">
        <v>304</v>
      </c>
      <c r="Q2140" s="1" t="s">
        <v>305</v>
      </c>
    </row>
    <row r="2141" ht="15.75" customHeight="1">
      <c r="A2141" s="1" t="s">
        <v>2455</v>
      </c>
      <c r="B2141" s="2">
        <v>46082.0</v>
      </c>
      <c r="C2141" s="2">
        <v>46087.0</v>
      </c>
      <c r="D2141" s="1" t="s">
        <v>91</v>
      </c>
      <c r="E2141" s="1" t="s">
        <v>177</v>
      </c>
      <c r="F2141" s="3">
        <v>0.8854166666666666</v>
      </c>
      <c r="G2141" s="1">
        <v>3.0</v>
      </c>
      <c r="H2141" s="1">
        <v>2.0</v>
      </c>
      <c r="I2141" s="1">
        <v>320.0</v>
      </c>
      <c r="J2141" s="1">
        <v>30.0</v>
      </c>
      <c r="K2141" s="1">
        <v>0.0</v>
      </c>
      <c r="L2141" s="1" t="s">
        <v>301</v>
      </c>
      <c r="M2141" s="1" t="s">
        <v>302</v>
      </c>
      <c r="N2141" s="1">
        <v>39.0</v>
      </c>
      <c r="O2141" s="1" t="s">
        <v>303</v>
      </c>
      <c r="P2141" s="1" t="s">
        <v>313</v>
      </c>
      <c r="Q2141" s="1" t="s">
        <v>338</v>
      </c>
    </row>
    <row r="2142" ht="15.75" customHeight="1">
      <c r="A2142" s="1" t="s">
        <v>2456</v>
      </c>
      <c r="B2142" s="2">
        <v>46093.0</v>
      </c>
      <c r="C2142" s="2">
        <v>46100.0</v>
      </c>
      <c r="D2142" s="1" t="s">
        <v>147</v>
      </c>
      <c r="E2142" s="1" t="s">
        <v>177</v>
      </c>
      <c r="F2142" s="3">
        <v>0.7708333333333334</v>
      </c>
      <c r="G2142" s="1">
        <v>8.0</v>
      </c>
      <c r="H2142" s="1">
        <v>4.0</v>
      </c>
      <c r="I2142" s="1">
        <v>240.0</v>
      </c>
      <c r="J2142" s="1">
        <v>42.0</v>
      </c>
      <c r="K2142" s="1">
        <v>0.0</v>
      </c>
      <c r="L2142" s="1" t="s">
        <v>307</v>
      </c>
      <c r="M2142" s="1" t="s">
        <v>302</v>
      </c>
      <c r="N2142" s="1">
        <v>28.0</v>
      </c>
      <c r="O2142" s="1" t="s">
        <v>308</v>
      </c>
      <c r="P2142" s="1" t="s">
        <v>304</v>
      </c>
      <c r="Q2142" s="1" t="s">
        <v>305</v>
      </c>
    </row>
    <row r="2143" ht="15.75" customHeight="1">
      <c r="A2143" s="1" t="s">
        <v>2457</v>
      </c>
      <c r="B2143" s="2">
        <v>46180.0</v>
      </c>
      <c r="C2143" s="2">
        <v>46187.0</v>
      </c>
      <c r="D2143" s="1" t="s">
        <v>59</v>
      </c>
      <c r="E2143" s="1" t="s">
        <v>216</v>
      </c>
      <c r="F2143" s="3">
        <v>0.6458333333333334</v>
      </c>
      <c r="G2143" s="1">
        <v>4.0</v>
      </c>
      <c r="H2143" s="1">
        <v>2.0</v>
      </c>
      <c r="I2143" s="1">
        <v>200.0</v>
      </c>
      <c r="J2143" s="1">
        <v>30.0</v>
      </c>
      <c r="K2143" s="1">
        <v>0.0</v>
      </c>
      <c r="L2143" s="1" t="s">
        <v>307</v>
      </c>
      <c r="M2143" s="1" t="s">
        <v>302</v>
      </c>
      <c r="N2143" s="1">
        <v>22.0</v>
      </c>
      <c r="O2143" s="1" t="s">
        <v>308</v>
      </c>
      <c r="P2143" s="1" t="s">
        <v>313</v>
      </c>
      <c r="Q2143" s="1" t="s">
        <v>305</v>
      </c>
    </row>
    <row r="2144" ht="15.75" customHeight="1">
      <c r="A2144" s="1" t="s">
        <v>2458</v>
      </c>
      <c r="B2144" s="2">
        <v>46135.0</v>
      </c>
      <c r="C2144" s="2">
        <v>46141.0</v>
      </c>
      <c r="D2144" s="1" t="s">
        <v>32</v>
      </c>
      <c r="E2144" s="1" t="s">
        <v>281</v>
      </c>
      <c r="F2144" s="3">
        <v>0.9375</v>
      </c>
      <c r="G2144" s="1">
        <v>9.0</v>
      </c>
      <c r="H2144" s="1">
        <v>5.0</v>
      </c>
      <c r="I2144" s="1">
        <v>160.0</v>
      </c>
      <c r="J2144" s="1">
        <v>48.0</v>
      </c>
      <c r="K2144" s="1">
        <v>0.0</v>
      </c>
      <c r="L2144" s="1" t="s">
        <v>311</v>
      </c>
      <c r="M2144" s="1" t="s">
        <v>326</v>
      </c>
      <c r="N2144" s="1">
        <v>40.0</v>
      </c>
      <c r="O2144" s="1" t="s">
        <v>308</v>
      </c>
      <c r="P2144" s="1" t="s">
        <v>304</v>
      </c>
      <c r="Q2144" s="1" t="s">
        <v>305</v>
      </c>
    </row>
    <row r="2145" ht="15.75" customHeight="1">
      <c r="A2145" s="1" t="s">
        <v>2459</v>
      </c>
      <c r="B2145" s="2">
        <v>46124.0</v>
      </c>
      <c r="C2145" s="2">
        <v>46127.0</v>
      </c>
      <c r="D2145" s="1" t="s">
        <v>125</v>
      </c>
      <c r="E2145" s="1" t="s">
        <v>177</v>
      </c>
      <c r="F2145" s="3">
        <v>0.53125</v>
      </c>
      <c r="G2145" s="1">
        <v>3.0</v>
      </c>
      <c r="H2145" s="1">
        <v>3.0</v>
      </c>
      <c r="I2145" s="1">
        <v>240.0</v>
      </c>
      <c r="J2145" s="1">
        <v>36.0</v>
      </c>
      <c r="K2145" s="1">
        <v>40.0</v>
      </c>
      <c r="L2145" s="1" t="s">
        <v>301</v>
      </c>
      <c r="M2145" s="1" t="s">
        <v>302</v>
      </c>
      <c r="N2145" s="1">
        <v>35.0</v>
      </c>
      <c r="O2145" s="1" t="s">
        <v>312</v>
      </c>
      <c r="P2145" s="1" t="s">
        <v>304</v>
      </c>
      <c r="Q2145" s="1" t="s">
        <v>305</v>
      </c>
    </row>
    <row r="2146" ht="15.75" customHeight="1">
      <c r="A2146" s="1" t="s">
        <v>2460</v>
      </c>
      <c r="B2146" s="2">
        <v>46101.0</v>
      </c>
      <c r="C2146" s="2">
        <v>46103.0</v>
      </c>
      <c r="D2146" s="1" t="s">
        <v>66</v>
      </c>
      <c r="E2146" s="1" t="s">
        <v>230</v>
      </c>
      <c r="F2146" s="3">
        <v>0.9375</v>
      </c>
      <c r="G2146" s="1">
        <v>1.0</v>
      </c>
      <c r="H2146" s="1">
        <v>1.0</v>
      </c>
      <c r="I2146" s="1">
        <v>420.0</v>
      </c>
      <c r="J2146" s="1">
        <v>24.0</v>
      </c>
      <c r="K2146" s="1">
        <v>40.0</v>
      </c>
      <c r="L2146" s="1" t="s">
        <v>315</v>
      </c>
      <c r="M2146" s="1" t="s">
        <v>302</v>
      </c>
      <c r="N2146" s="1">
        <v>45.0</v>
      </c>
      <c r="O2146" s="1" t="s">
        <v>303</v>
      </c>
      <c r="P2146" s="1" t="s">
        <v>304</v>
      </c>
      <c r="Q2146" s="1" t="s">
        <v>309</v>
      </c>
    </row>
    <row r="2147" ht="15.75" customHeight="1">
      <c r="A2147" s="1" t="s">
        <v>2461</v>
      </c>
      <c r="B2147" s="2">
        <v>46093.0</v>
      </c>
      <c r="C2147" s="2">
        <v>46093.0</v>
      </c>
      <c r="D2147" s="1" t="s">
        <v>118</v>
      </c>
      <c r="E2147" s="1" t="s">
        <v>193</v>
      </c>
      <c r="F2147" s="3">
        <v>0.7708333333333334</v>
      </c>
      <c r="G2147" s="1">
        <v>6.0</v>
      </c>
      <c r="H2147" s="1">
        <v>3.0</v>
      </c>
      <c r="I2147" s="1">
        <v>280.0</v>
      </c>
      <c r="J2147" s="1">
        <v>36.0</v>
      </c>
      <c r="K2147" s="1">
        <v>0.0</v>
      </c>
      <c r="L2147" s="1" t="s">
        <v>311</v>
      </c>
      <c r="M2147" s="1" t="s">
        <v>302</v>
      </c>
      <c r="N2147" s="1">
        <v>32.0</v>
      </c>
      <c r="O2147" s="1" t="s">
        <v>312</v>
      </c>
      <c r="P2147" s="1" t="s">
        <v>313</v>
      </c>
      <c r="Q2147" s="1" t="s">
        <v>305</v>
      </c>
    </row>
    <row r="2148" ht="15.75" customHeight="1">
      <c r="A2148" s="1" t="s">
        <v>2462</v>
      </c>
      <c r="B2148" s="2">
        <v>46125.0</v>
      </c>
      <c r="C2148" s="2">
        <v>46132.0</v>
      </c>
      <c r="D2148" s="1" t="s">
        <v>22</v>
      </c>
      <c r="E2148" s="1" t="s">
        <v>220</v>
      </c>
      <c r="F2148" s="3">
        <v>0.8854166666666666</v>
      </c>
      <c r="G2148" s="1">
        <v>3.0</v>
      </c>
      <c r="H2148" s="1">
        <v>2.0</v>
      </c>
      <c r="I2148" s="1">
        <v>280.0</v>
      </c>
      <c r="J2148" s="1">
        <v>30.0</v>
      </c>
      <c r="K2148" s="1">
        <v>0.0</v>
      </c>
      <c r="L2148" s="1" t="s">
        <v>318</v>
      </c>
      <c r="M2148" s="1" t="s">
        <v>302</v>
      </c>
      <c r="N2148" s="1">
        <v>33.0</v>
      </c>
      <c r="O2148" s="1" t="s">
        <v>308</v>
      </c>
      <c r="P2148" s="1" t="s">
        <v>313</v>
      </c>
      <c r="Q2148" s="1" t="s">
        <v>305</v>
      </c>
    </row>
    <row r="2149" ht="15.75" customHeight="1">
      <c r="A2149" s="1" t="s">
        <v>2463</v>
      </c>
      <c r="B2149" s="2">
        <v>46147.0</v>
      </c>
      <c r="C2149" s="2">
        <v>46151.0</v>
      </c>
      <c r="D2149" s="1" t="s">
        <v>141</v>
      </c>
      <c r="E2149" s="1" t="s">
        <v>228</v>
      </c>
      <c r="F2149" s="3">
        <v>0.7708333333333334</v>
      </c>
      <c r="G2149" s="1">
        <v>6.0</v>
      </c>
      <c r="H2149" s="1">
        <v>3.0</v>
      </c>
      <c r="I2149" s="1">
        <v>160.0</v>
      </c>
      <c r="J2149" s="1">
        <v>36.0</v>
      </c>
      <c r="K2149" s="1">
        <v>0.0</v>
      </c>
      <c r="L2149" s="1" t="s">
        <v>307</v>
      </c>
      <c r="M2149" s="1" t="s">
        <v>302</v>
      </c>
      <c r="N2149" s="1">
        <v>31.0</v>
      </c>
      <c r="O2149" s="1" t="s">
        <v>303</v>
      </c>
      <c r="P2149" s="1" t="s">
        <v>304</v>
      </c>
      <c r="Q2149" s="1" t="s">
        <v>305</v>
      </c>
    </row>
    <row r="2150" ht="15.75" customHeight="1">
      <c r="A2150" s="1" t="s">
        <v>2464</v>
      </c>
      <c r="B2150" s="2">
        <v>46050.0</v>
      </c>
      <c r="C2150" s="2">
        <v>46052.0</v>
      </c>
      <c r="D2150" s="1" t="s">
        <v>104</v>
      </c>
      <c r="E2150" s="1" t="s">
        <v>220</v>
      </c>
      <c r="F2150" s="3">
        <v>0.6458333333333334</v>
      </c>
      <c r="G2150" s="1">
        <v>1.0</v>
      </c>
      <c r="H2150" s="1">
        <v>3.0</v>
      </c>
      <c r="I2150" s="1">
        <v>360.0</v>
      </c>
      <c r="J2150" s="1">
        <v>36.0</v>
      </c>
      <c r="K2150" s="1">
        <v>40.0</v>
      </c>
      <c r="L2150" s="1" t="s">
        <v>311</v>
      </c>
      <c r="M2150" s="1" t="s">
        <v>302</v>
      </c>
      <c r="N2150" s="1">
        <v>50.0</v>
      </c>
      <c r="O2150" s="1" t="s">
        <v>308</v>
      </c>
      <c r="P2150" s="1" t="s">
        <v>313</v>
      </c>
      <c r="Q2150" s="1" t="s">
        <v>338</v>
      </c>
    </row>
    <row r="2151" ht="15.75" customHeight="1">
      <c r="A2151" s="1" t="s">
        <v>2465</v>
      </c>
      <c r="B2151" s="2">
        <v>46105.0</v>
      </c>
      <c r="C2151" s="2">
        <v>46108.0</v>
      </c>
      <c r="D2151" s="1" t="s">
        <v>78</v>
      </c>
      <c r="E2151" s="1" t="s">
        <v>168</v>
      </c>
      <c r="F2151" s="3">
        <v>0.53125</v>
      </c>
      <c r="G2151" s="1">
        <v>4.0</v>
      </c>
      <c r="H2151" s="1">
        <v>3.0</v>
      </c>
      <c r="I2151" s="1">
        <v>240.0</v>
      </c>
      <c r="J2151" s="1">
        <v>36.0</v>
      </c>
      <c r="K2151" s="1">
        <v>100.0</v>
      </c>
      <c r="L2151" s="1" t="s">
        <v>311</v>
      </c>
      <c r="M2151" s="1" t="s">
        <v>302</v>
      </c>
      <c r="N2151" s="1">
        <v>23.0</v>
      </c>
      <c r="O2151" s="1" t="s">
        <v>312</v>
      </c>
      <c r="P2151" s="1" t="s">
        <v>313</v>
      </c>
      <c r="Q2151" s="1" t="s">
        <v>338</v>
      </c>
    </row>
    <row r="2152" ht="15.75" customHeight="1">
      <c r="A2152" s="1" t="s">
        <v>2466</v>
      </c>
      <c r="B2152" s="2">
        <v>46078.0</v>
      </c>
      <c r="C2152" s="2">
        <v>46083.0</v>
      </c>
      <c r="D2152" s="1" t="s">
        <v>50</v>
      </c>
      <c r="E2152" s="1" t="s">
        <v>268</v>
      </c>
      <c r="F2152" s="3">
        <v>0.8854166666666666</v>
      </c>
      <c r="G2152" s="1">
        <v>1.0</v>
      </c>
      <c r="H2152" s="1">
        <v>2.0</v>
      </c>
      <c r="I2152" s="1">
        <v>420.0</v>
      </c>
      <c r="J2152" s="1">
        <v>30.0</v>
      </c>
      <c r="K2152" s="1">
        <v>40.0</v>
      </c>
      <c r="L2152" s="1" t="s">
        <v>318</v>
      </c>
      <c r="M2152" s="1" t="s">
        <v>302</v>
      </c>
      <c r="N2152" s="1">
        <v>53.0</v>
      </c>
      <c r="O2152" s="1" t="s">
        <v>312</v>
      </c>
      <c r="P2152" s="1" t="s">
        <v>304</v>
      </c>
      <c r="Q2152" s="1" t="s">
        <v>309</v>
      </c>
    </row>
    <row r="2153" ht="15.75" customHeight="1">
      <c r="A2153" s="1" t="s">
        <v>2467</v>
      </c>
      <c r="B2153" s="2">
        <v>46193.0</v>
      </c>
      <c r="C2153" s="2">
        <v>46194.0</v>
      </c>
      <c r="D2153" s="1" t="s">
        <v>88</v>
      </c>
      <c r="E2153" s="1" t="s">
        <v>175</v>
      </c>
      <c r="F2153" s="3">
        <v>0.6458333333333334</v>
      </c>
      <c r="G2153" s="1">
        <v>1.0</v>
      </c>
      <c r="H2153" s="1">
        <v>3.0</v>
      </c>
      <c r="I2153" s="1">
        <v>280.0</v>
      </c>
      <c r="J2153" s="1">
        <v>36.0</v>
      </c>
      <c r="K2153" s="1">
        <v>0.0</v>
      </c>
      <c r="L2153" s="1" t="s">
        <v>307</v>
      </c>
      <c r="M2153" s="1" t="s">
        <v>302</v>
      </c>
      <c r="N2153" s="1">
        <v>35.0</v>
      </c>
      <c r="O2153" s="1" t="s">
        <v>303</v>
      </c>
      <c r="P2153" s="1" t="s">
        <v>304</v>
      </c>
      <c r="Q2153" s="1" t="s">
        <v>338</v>
      </c>
    </row>
    <row r="2154" ht="15.75" customHeight="1">
      <c r="A2154" s="1" t="s">
        <v>2468</v>
      </c>
      <c r="B2154" s="2">
        <v>46109.0</v>
      </c>
      <c r="C2154" s="2">
        <v>46112.0</v>
      </c>
      <c r="D2154" s="1" t="s">
        <v>97</v>
      </c>
      <c r="E2154" s="1" t="s">
        <v>232</v>
      </c>
      <c r="F2154" s="3">
        <v>0.8854166666666666</v>
      </c>
      <c r="G2154" s="1">
        <v>6.0</v>
      </c>
      <c r="H2154" s="1">
        <v>3.0</v>
      </c>
      <c r="I2154" s="1">
        <v>180.0</v>
      </c>
      <c r="J2154" s="1">
        <v>36.0</v>
      </c>
      <c r="K2154" s="1">
        <v>0.0</v>
      </c>
      <c r="L2154" s="1" t="s">
        <v>301</v>
      </c>
      <c r="M2154" s="1" t="s">
        <v>302</v>
      </c>
      <c r="N2154" s="1">
        <v>33.0</v>
      </c>
      <c r="O2154" s="1" t="s">
        <v>312</v>
      </c>
      <c r="P2154" s="1" t="s">
        <v>313</v>
      </c>
      <c r="Q2154" s="1" t="s">
        <v>305</v>
      </c>
    </row>
    <row r="2155" ht="15.75" customHeight="1">
      <c r="A2155" s="1" t="s">
        <v>2469</v>
      </c>
      <c r="B2155" s="2">
        <v>46135.0</v>
      </c>
      <c r="C2155" s="2">
        <v>46142.0</v>
      </c>
      <c r="D2155" s="1" t="s">
        <v>59</v>
      </c>
      <c r="E2155" s="1" t="s">
        <v>224</v>
      </c>
      <c r="F2155" s="3">
        <v>0.6458333333333334</v>
      </c>
      <c r="G2155" s="1">
        <v>3.0</v>
      </c>
      <c r="H2155" s="1">
        <v>3.0</v>
      </c>
      <c r="I2155" s="1">
        <v>200.0</v>
      </c>
      <c r="J2155" s="1">
        <v>36.0</v>
      </c>
      <c r="K2155" s="1">
        <v>0.0</v>
      </c>
      <c r="L2155" s="1" t="s">
        <v>311</v>
      </c>
      <c r="M2155" s="1" t="s">
        <v>302</v>
      </c>
      <c r="N2155" s="1">
        <v>38.0</v>
      </c>
      <c r="O2155" s="1" t="s">
        <v>303</v>
      </c>
      <c r="P2155" s="1" t="s">
        <v>313</v>
      </c>
      <c r="Q2155" s="1" t="s">
        <v>305</v>
      </c>
    </row>
    <row r="2156" ht="15.75" customHeight="1">
      <c r="A2156" s="1" t="s">
        <v>2470</v>
      </c>
      <c r="B2156" s="2">
        <v>46079.0</v>
      </c>
      <c r="C2156" s="2">
        <v>46085.0</v>
      </c>
      <c r="D2156" s="1" t="s">
        <v>76</v>
      </c>
      <c r="E2156" s="1" t="s">
        <v>270</v>
      </c>
      <c r="F2156" s="3">
        <v>0.53125</v>
      </c>
      <c r="G2156" s="1">
        <v>6.0</v>
      </c>
      <c r="H2156" s="1">
        <v>1.0</v>
      </c>
      <c r="I2156" s="1">
        <v>360.0</v>
      </c>
      <c r="J2156" s="1">
        <v>24.0</v>
      </c>
      <c r="K2156" s="1">
        <v>100.0</v>
      </c>
      <c r="L2156" s="1" t="s">
        <v>315</v>
      </c>
      <c r="M2156" s="1" t="s">
        <v>302</v>
      </c>
      <c r="N2156" s="1">
        <v>29.0</v>
      </c>
      <c r="O2156" s="1" t="s">
        <v>303</v>
      </c>
      <c r="P2156" s="1" t="s">
        <v>313</v>
      </c>
      <c r="Q2156" s="1" t="s">
        <v>338</v>
      </c>
    </row>
    <row r="2157" ht="15.75" customHeight="1">
      <c r="A2157" s="1" t="s">
        <v>2471</v>
      </c>
      <c r="B2157" s="2">
        <v>46179.0</v>
      </c>
      <c r="C2157" s="2">
        <v>46179.0</v>
      </c>
      <c r="D2157" s="1" t="s">
        <v>69</v>
      </c>
      <c r="E2157" s="1" t="s">
        <v>276</v>
      </c>
      <c r="F2157" s="3">
        <v>0.7708333333333334</v>
      </c>
      <c r="G2157" s="1">
        <v>4.0</v>
      </c>
      <c r="H2157" s="1">
        <v>2.0</v>
      </c>
      <c r="I2157" s="1">
        <v>240.0</v>
      </c>
      <c r="J2157" s="1">
        <v>30.0</v>
      </c>
      <c r="K2157" s="1">
        <v>0.0</v>
      </c>
      <c r="L2157" s="1" t="s">
        <v>315</v>
      </c>
      <c r="M2157" s="1" t="s">
        <v>302</v>
      </c>
      <c r="N2157" s="1">
        <v>55.0</v>
      </c>
      <c r="O2157" s="1" t="s">
        <v>308</v>
      </c>
      <c r="P2157" s="1" t="s">
        <v>304</v>
      </c>
      <c r="Q2157" s="1" t="s">
        <v>305</v>
      </c>
    </row>
    <row r="2158" ht="15.75" customHeight="1">
      <c r="A2158" s="1" t="s">
        <v>2472</v>
      </c>
      <c r="B2158" s="2">
        <v>46051.0</v>
      </c>
      <c r="C2158" s="2">
        <v>46052.0</v>
      </c>
      <c r="D2158" s="1" t="s">
        <v>144</v>
      </c>
      <c r="E2158" s="1" t="s">
        <v>268</v>
      </c>
      <c r="F2158" s="3">
        <v>0.6458333333333334</v>
      </c>
      <c r="G2158" s="1">
        <v>4.0</v>
      </c>
      <c r="H2158" s="1">
        <v>3.0</v>
      </c>
      <c r="I2158" s="1">
        <v>240.0</v>
      </c>
      <c r="J2158" s="1">
        <v>36.0</v>
      </c>
      <c r="K2158" s="1">
        <v>100.0</v>
      </c>
      <c r="L2158" s="1" t="s">
        <v>315</v>
      </c>
      <c r="M2158" s="1" t="s">
        <v>302</v>
      </c>
      <c r="N2158" s="1">
        <v>57.0</v>
      </c>
      <c r="O2158" s="1" t="s">
        <v>303</v>
      </c>
      <c r="P2158" s="1" t="s">
        <v>313</v>
      </c>
      <c r="Q2158" s="1" t="s">
        <v>305</v>
      </c>
    </row>
    <row r="2159" ht="15.75" customHeight="1">
      <c r="A2159" s="1" t="s">
        <v>2473</v>
      </c>
      <c r="B2159" s="2">
        <v>46200.0</v>
      </c>
      <c r="C2159" s="2">
        <v>46207.0</v>
      </c>
      <c r="D2159" s="1" t="s">
        <v>25</v>
      </c>
      <c r="E2159" s="1" t="s">
        <v>220</v>
      </c>
      <c r="F2159" s="3">
        <v>0.53125</v>
      </c>
      <c r="G2159" s="1">
        <v>6.0</v>
      </c>
      <c r="H2159" s="1">
        <v>3.0</v>
      </c>
      <c r="I2159" s="1">
        <v>280.0</v>
      </c>
      <c r="J2159" s="1">
        <v>36.0</v>
      </c>
      <c r="K2159" s="1">
        <v>20.0</v>
      </c>
      <c r="L2159" s="1" t="s">
        <v>307</v>
      </c>
      <c r="M2159" s="1" t="s">
        <v>302</v>
      </c>
      <c r="N2159" s="1">
        <v>24.0</v>
      </c>
      <c r="O2159" s="1" t="s">
        <v>303</v>
      </c>
      <c r="P2159" s="1" t="s">
        <v>313</v>
      </c>
      <c r="Q2159" s="1" t="s">
        <v>305</v>
      </c>
    </row>
    <row r="2160" ht="15.75" customHeight="1">
      <c r="A2160" s="1" t="s">
        <v>2474</v>
      </c>
      <c r="B2160" s="2">
        <v>46102.0</v>
      </c>
      <c r="C2160" s="2">
        <v>46103.0</v>
      </c>
      <c r="D2160" s="1" t="s">
        <v>50</v>
      </c>
      <c r="E2160" s="1" t="s">
        <v>216</v>
      </c>
      <c r="F2160" s="3">
        <v>0.53125</v>
      </c>
      <c r="G2160" s="1">
        <v>5.0</v>
      </c>
      <c r="H2160" s="1">
        <v>3.0</v>
      </c>
      <c r="I2160" s="1">
        <v>200.0</v>
      </c>
      <c r="J2160" s="1">
        <v>36.0</v>
      </c>
      <c r="K2160" s="1">
        <v>40.0</v>
      </c>
      <c r="L2160" s="1" t="s">
        <v>307</v>
      </c>
      <c r="M2160" s="1" t="s">
        <v>302</v>
      </c>
      <c r="N2160" s="1">
        <v>33.0</v>
      </c>
      <c r="O2160" s="1" t="s">
        <v>312</v>
      </c>
      <c r="P2160" s="1" t="s">
        <v>313</v>
      </c>
      <c r="Q2160" s="1" t="s">
        <v>305</v>
      </c>
    </row>
    <row r="2161" ht="15.75" customHeight="1">
      <c r="A2161" s="1" t="s">
        <v>2475</v>
      </c>
      <c r="B2161" s="2">
        <v>46164.0</v>
      </c>
      <c r="C2161" s="2">
        <v>46164.0</v>
      </c>
      <c r="D2161" s="1" t="s">
        <v>125</v>
      </c>
      <c r="E2161" s="1" t="s">
        <v>274</v>
      </c>
      <c r="F2161" s="3">
        <v>0.6458333333333334</v>
      </c>
      <c r="G2161" s="1">
        <v>4.0</v>
      </c>
      <c r="H2161" s="1">
        <v>4.0</v>
      </c>
      <c r="I2161" s="1">
        <v>440.0</v>
      </c>
      <c r="J2161" s="1">
        <v>42.0</v>
      </c>
      <c r="K2161" s="1">
        <v>60.0</v>
      </c>
      <c r="L2161" s="1" t="s">
        <v>307</v>
      </c>
      <c r="M2161" s="1" t="s">
        <v>302</v>
      </c>
      <c r="N2161" s="1">
        <v>56.0</v>
      </c>
      <c r="O2161" s="1" t="s">
        <v>303</v>
      </c>
      <c r="P2161" s="1" t="s">
        <v>304</v>
      </c>
      <c r="Q2161" s="1" t="s">
        <v>309</v>
      </c>
    </row>
    <row r="2162" ht="15.75" customHeight="1">
      <c r="A2162" s="1" t="s">
        <v>2476</v>
      </c>
      <c r="B2162" s="2">
        <v>46190.0</v>
      </c>
      <c r="C2162" s="2">
        <v>46196.0</v>
      </c>
      <c r="D2162" s="1" t="s">
        <v>54</v>
      </c>
      <c r="E2162" s="1" t="s">
        <v>186</v>
      </c>
      <c r="F2162" s="3">
        <v>0.7708333333333334</v>
      </c>
      <c r="G2162" s="1">
        <v>3.0</v>
      </c>
      <c r="H2162" s="1">
        <v>4.0</v>
      </c>
      <c r="I2162" s="1">
        <v>340.0</v>
      </c>
      <c r="J2162" s="1">
        <v>42.0</v>
      </c>
      <c r="K2162" s="1">
        <v>0.0</v>
      </c>
      <c r="L2162" s="1" t="s">
        <v>311</v>
      </c>
      <c r="M2162" s="1" t="s">
        <v>302</v>
      </c>
      <c r="N2162" s="1">
        <v>30.0</v>
      </c>
      <c r="O2162" s="1" t="s">
        <v>308</v>
      </c>
      <c r="P2162" s="1" t="s">
        <v>313</v>
      </c>
      <c r="Q2162" s="1" t="s">
        <v>309</v>
      </c>
    </row>
    <row r="2163" ht="15.75" customHeight="1">
      <c r="A2163" s="1" t="s">
        <v>2477</v>
      </c>
      <c r="B2163" s="2">
        <v>46136.0</v>
      </c>
      <c r="C2163" s="2">
        <v>46136.0</v>
      </c>
      <c r="D2163" s="1" t="s">
        <v>40</v>
      </c>
      <c r="E2163" s="1" t="s">
        <v>237</v>
      </c>
      <c r="F2163" s="3">
        <v>0.9375</v>
      </c>
      <c r="G2163" s="1">
        <v>2.0</v>
      </c>
      <c r="H2163" s="1">
        <v>2.0</v>
      </c>
      <c r="I2163" s="1">
        <v>180.0</v>
      </c>
      <c r="J2163" s="1">
        <v>30.0</v>
      </c>
      <c r="K2163" s="1">
        <v>60.0</v>
      </c>
      <c r="L2163" s="1" t="s">
        <v>307</v>
      </c>
      <c r="M2163" s="1" t="s">
        <v>363</v>
      </c>
      <c r="N2163" s="1">
        <v>46.0</v>
      </c>
      <c r="O2163" s="1" t="s">
        <v>303</v>
      </c>
      <c r="P2163" s="1" t="s">
        <v>313</v>
      </c>
      <c r="Q2163" s="1" t="s">
        <v>305</v>
      </c>
    </row>
    <row r="2164" ht="15.75" customHeight="1">
      <c r="A2164" s="1" t="s">
        <v>2478</v>
      </c>
      <c r="B2164" s="2">
        <v>46194.0</v>
      </c>
      <c r="C2164" s="2">
        <v>46201.0</v>
      </c>
      <c r="D2164" s="1" t="s">
        <v>108</v>
      </c>
      <c r="E2164" s="1" t="s">
        <v>276</v>
      </c>
      <c r="F2164" s="3">
        <v>0.8854166666666666</v>
      </c>
      <c r="G2164" s="1">
        <v>3.0</v>
      </c>
      <c r="H2164" s="1">
        <v>6.0</v>
      </c>
      <c r="I2164" s="1">
        <v>240.0</v>
      </c>
      <c r="J2164" s="1">
        <v>54.0</v>
      </c>
      <c r="K2164" s="1">
        <v>0.0</v>
      </c>
      <c r="L2164" s="1" t="s">
        <v>315</v>
      </c>
      <c r="M2164" s="1" t="s">
        <v>302</v>
      </c>
      <c r="N2164" s="1">
        <v>38.0</v>
      </c>
      <c r="O2164" s="1" t="s">
        <v>303</v>
      </c>
      <c r="P2164" s="1" t="s">
        <v>304</v>
      </c>
      <c r="Q2164" s="1" t="s">
        <v>305</v>
      </c>
    </row>
    <row r="2165" ht="15.75" customHeight="1">
      <c r="A2165" s="1" t="s">
        <v>2479</v>
      </c>
      <c r="B2165" s="2">
        <v>46150.0</v>
      </c>
      <c r="C2165" s="2">
        <v>46154.0</v>
      </c>
      <c r="D2165" s="1" t="s">
        <v>50</v>
      </c>
      <c r="E2165" s="1" t="s">
        <v>228</v>
      </c>
      <c r="F2165" s="3">
        <v>0.3958333333333333</v>
      </c>
      <c r="G2165" s="1">
        <v>1.0</v>
      </c>
      <c r="H2165" s="1">
        <v>2.0</v>
      </c>
      <c r="I2165" s="1">
        <v>160.0</v>
      </c>
      <c r="J2165" s="1">
        <v>30.0</v>
      </c>
      <c r="K2165" s="1">
        <v>0.0</v>
      </c>
      <c r="L2165" s="1" t="s">
        <v>315</v>
      </c>
      <c r="M2165" s="1" t="s">
        <v>302</v>
      </c>
      <c r="N2165" s="1">
        <v>42.0</v>
      </c>
      <c r="O2165" s="1" t="s">
        <v>312</v>
      </c>
      <c r="P2165" s="1" t="s">
        <v>313</v>
      </c>
      <c r="Q2165" s="1" t="s">
        <v>305</v>
      </c>
    </row>
    <row r="2166" ht="15.75" customHeight="1">
      <c r="A2166" s="1" t="s">
        <v>2480</v>
      </c>
      <c r="B2166" s="2">
        <v>46180.0</v>
      </c>
      <c r="C2166" s="2">
        <v>46180.0</v>
      </c>
      <c r="D2166" s="1" t="s">
        <v>94</v>
      </c>
      <c r="E2166" s="1" t="s">
        <v>170</v>
      </c>
      <c r="F2166" s="3">
        <v>0.9375</v>
      </c>
      <c r="G2166" s="1">
        <v>5.0</v>
      </c>
      <c r="H2166" s="1">
        <v>3.0</v>
      </c>
      <c r="I2166" s="1">
        <v>240.0</v>
      </c>
      <c r="J2166" s="1">
        <v>36.0</v>
      </c>
      <c r="K2166" s="1">
        <v>0.0</v>
      </c>
      <c r="L2166" s="1" t="s">
        <v>301</v>
      </c>
      <c r="M2166" s="1" t="s">
        <v>302</v>
      </c>
      <c r="N2166" s="1">
        <v>54.0</v>
      </c>
      <c r="O2166" s="1" t="s">
        <v>308</v>
      </c>
      <c r="P2166" s="1" t="s">
        <v>313</v>
      </c>
      <c r="Q2166" s="1" t="s">
        <v>305</v>
      </c>
    </row>
    <row r="2167" ht="15.75" customHeight="1">
      <c r="A2167" s="1" t="s">
        <v>2481</v>
      </c>
      <c r="B2167" s="2">
        <v>46162.0</v>
      </c>
      <c r="C2167" s="2">
        <v>46168.0</v>
      </c>
      <c r="D2167" s="1" t="s">
        <v>104</v>
      </c>
      <c r="E2167" s="1" t="s">
        <v>191</v>
      </c>
      <c r="F2167" s="3">
        <v>0.3958333333333333</v>
      </c>
      <c r="G2167" s="1">
        <v>3.0</v>
      </c>
      <c r="H2167" s="1">
        <v>2.0</v>
      </c>
      <c r="I2167" s="1">
        <v>380.0</v>
      </c>
      <c r="J2167" s="1">
        <v>30.0</v>
      </c>
      <c r="K2167" s="1">
        <v>40.0</v>
      </c>
      <c r="L2167" s="1" t="s">
        <v>301</v>
      </c>
      <c r="M2167" s="1" t="s">
        <v>302</v>
      </c>
      <c r="N2167" s="1">
        <v>27.0</v>
      </c>
      <c r="O2167" s="1" t="s">
        <v>308</v>
      </c>
      <c r="P2167" s="1" t="s">
        <v>313</v>
      </c>
      <c r="Q2167" s="1" t="s">
        <v>309</v>
      </c>
    </row>
    <row r="2168" ht="15.75" customHeight="1">
      <c r="A2168" s="1" t="s">
        <v>2482</v>
      </c>
      <c r="B2168" s="2">
        <v>46136.0</v>
      </c>
      <c r="C2168" s="2">
        <v>46142.0</v>
      </c>
      <c r="D2168" s="1" t="s">
        <v>97</v>
      </c>
      <c r="E2168" s="1" t="s">
        <v>220</v>
      </c>
      <c r="F2168" s="3">
        <v>0.9375</v>
      </c>
      <c r="G2168" s="1">
        <v>9.0</v>
      </c>
      <c r="H2168" s="1">
        <v>4.0</v>
      </c>
      <c r="I2168" s="1">
        <v>280.0</v>
      </c>
      <c r="J2168" s="1">
        <v>42.0</v>
      </c>
      <c r="K2168" s="1">
        <v>20.0</v>
      </c>
      <c r="L2168" s="1" t="s">
        <v>301</v>
      </c>
      <c r="M2168" s="1" t="s">
        <v>302</v>
      </c>
      <c r="N2168" s="1">
        <v>40.0</v>
      </c>
      <c r="O2168" s="1" t="s">
        <v>312</v>
      </c>
      <c r="P2168" s="1" t="s">
        <v>304</v>
      </c>
      <c r="Q2168" s="1" t="s">
        <v>305</v>
      </c>
    </row>
    <row r="2169" ht="15.75" customHeight="1">
      <c r="A2169" s="1" t="s">
        <v>2483</v>
      </c>
      <c r="B2169" s="2">
        <v>46148.0</v>
      </c>
      <c r="C2169" s="2">
        <v>46148.0</v>
      </c>
      <c r="D2169" s="1" t="s">
        <v>62</v>
      </c>
      <c r="E2169" s="1" t="s">
        <v>184</v>
      </c>
      <c r="F2169" s="3">
        <v>0.53125</v>
      </c>
      <c r="G2169" s="1">
        <v>3.0</v>
      </c>
      <c r="H2169" s="1">
        <v>3.0</v>
      </c>
      <c r="I2169" s="1">
        <v>360.0</v>
      </c>
      <c r="J2169" s="1">
        <v>36.0</v>
      </c>
      <c r="K2169" s="1">
        <v>0.0</v>
      </c>
      <c r="L2169" s="1" t="s">
        <v>315</v>
      </c>
      <c r="M2169" s="1" t="s">
        <v>302</v>
      </c>
      <c r="N2169" s="1">
        <v>31.0</v>
      </c>
      <c r="O2169" s="1" t="s">
        <v>308</v>
      </c>
      <c r="P2169" s="1" t="s">
        <v>304</v>
      </c>
      <c r="Q2169" s="1" t="s">
        <v>309</v>
      </c>
    </row>
    <row r="2170" ht="15.75" customHeight="1">
      <c r="A2170" s="1" t="s">
        <v>2484</v>
      </c>
      <c r="B2170" s="2">
        <v>46042.0</v>
      </c>
      <c r="C2170" s="2">
        <v>46046.0</v>
      </c>
      <c r="D2170" s="1" t="s">
        <v>30</v>
      </c>
      <c r="E2170" s="1" t="s">
        <v>260</v>
      </c>
      <c r="F2170" s="3">
        <v>0.8854166666666666</v>
      </c>
      <c r="G2170" s="1">
        <v>4.0</v>
      </c>
      <c r="H2170" s="1">
        <v>5.0</v>
      </c>
      <c r="I2170" s="1">
        <v>360.0</v>
      </c>
      <c r="J2170" s="1">
        <v>48.0</v>
      </c>
      <c r="K2170" s="1">
        <v>0.0</v>
      </c>
      <c r="L2170" s="1" t="s">
        <v>318</v>
      </c>
      <c r="M2170" s="1" t="s">
        <v>302</v>
      </c>
      <c r="N2170" s="1">
        <v>37.0</v>
      </c>
      <c r="O2170" s="1" t="s">
        <v>312</v>
      </c>
      <c r="P2170" s="1" t="s">
        <v>304</v>
      </c>
      <c r="Q2170" s="1" t="s">
        <v>338</v>
      </c>
    </row>
    <row r="2171" ht="15.75" customHeight="1">
      <c r="A2171" s="1" t="s">
        <v>2485</v>
      </c>
      <c r="B2171" s="2">
        <v>46103.0</v>
      </c>
      <c r="C2171" s="2">
        <v>46110.0</v>
      </c>
      <c r="D2171" s="1" t="s">
        <v>104</v>
      </c>
      <c r="E2171" s="1" t="s">
        <v>281</v>
      </c>
      <c r="F2171" s="3">
        <v>0.8854166666666666</v>
      </c>
      <c r="G2171" s="1">
        <v>1.0</v>
      </c>
      <c r="H2171" s="1">
        <v>2.0</v>
      </c>
      <c r="I2171" s="1">
        <v>340.0</v>
      </c>
      <c r="J2171" s="1">
        <v>30.0</v>
      </c>
      <c r="K2171" s="1">
        <v>0.0</v>
      </c>
      <c r="L2171" s="1" t="s">
        <v>311</v>
      </c>
      <c r="M2171" s="1" t="s">
        <v>326</v>
      </c>
      <c r="N2171" s="1">
        <v>35.0</v>
      </c>
      <c r="O2171" s="1" t="s">
        <v>303</v>
      </c>
      <c r="P2171" s="1" t="s">
        <v>304</v>
      </c>
      <c r="Q2171" s="1" t="s">
        <v>309</v>
      </c>
    </row>
    <row r="2172" ht="15.75" customHeight="1">
      <c r="A2172" s="1" t="s">
        <v>2486</v>
      </c>
      <c r="B2172" s="2">
        <v>46193.0</v>
      </c>
      <c r="C2172" s="2">
        <v>46193.0</v>
      </c>
      <c r="D2172" s="1" t="s">
        <v>137</v>
      </c>
      <c r="E2172" s="1" t="s">
        <v>274</v>
      </c>
      <c r="F2172" s="3">
        <v>0.8854166666666666</v>
      </c>
      <c r="G2172" s="1">
        <v>2.0</v>
      </c>
      <c r="H2172" s="1">
        <v>4.0</v>
      </c>
      <c r="I2172" s="1">
        <v>260.0</v>
      </c>
      <c r="J2172" s="1">
        <v>42.0</v>
      </c>
      <c r="K2172" s="1">
        <v>60.0</v>
      </c>
      <c r="L2172" s="1" t="s">
        <v>318</v>
      </c>
      <c r="M2172" s="1" t="s">
        <v>302</v>
      </c>
      <c r="N2172" s="1">
        <v>41.0</v>
      </c>
      <c r="O2172" s="1" t="s">
        <v>308</v>
      </c>
      <c r="P2172" s="1" t="s">
        <v>304</v>
      </c>
      <c r="Q2172" s="1" t="s">
        <v>305</v>
      </c>
    </row>
    <row r="2173" ht="15.75" customHeight="1">
      <c r="A2173" s="1" t="s">
        <v>2487</v>
      </c>
      <c r="B2173" s="2">
        <v>46110.0</v>
      </c>
      <c r="C2173" s="2">
        <v>46112.0</v>
      </c>
      <c r="D2173" s="1" t="s">
        <v>144</v>
      </c>
      <c r="E2173" s="1" t="s">
        <v>270</v>
      </c>
      <c r="F2173" s="3">
        <v>0.9375</v>
      </c>
      <c r="G2173" s="1">
        <v>1.0</v>
      </c>
      <c r="H2173" s="1">
        <v>2.0</v>
      </c>
      <c r="I2173" s="1">
        <v>360.0</v>
      </c>
      <c r="J2173" s="1">
        <v>30.0</v>
      </c>
      <c r="K2173" s="1">
        <v>40.0</v>
      </c>
      <c r="L2173" s="1" t="s">
        <v>311</v>
      </c>
      <c r="M2173" s="1" t="s">
        <v>302</v>
      </c>
      <c r="N2173" s="1">
        <v>34.0</v>
      </c>
      <c r="O2173" s="1" t="s">
        <v>303</v>
      </c>
      <c r="P2173" s="1" t="s">
        <v>313</v>
      </c>
      <c r="Q2173" s="1" t="s">
        <v>338</v>
      </c>
    </row>
    <row r="2174" ht="15.75" customHeight="1">
      <c r="A2174" s="1" t="s">
        <v>2488</v>
      </c>
      <c r="B2174" s="2">
        <v>46132.0</v>
      </c>
      <c r="C2174" s="2">
        <v>46133.0</v>
      </c>
      <c r="D2174" s="1" t="s">
        <v>22</v>
      </c>
      <c r="E2174" s="1" t="s">
        <v>184</v>
      </c>
      <c r="F2174" s="3">
        <v>0.9375</v>
      </c>
      <c r="G2174" s="1">
        <v>2.0</v>
      </c>
      <c r="H2174" s="1">
        <v>6.0</v>
      </c>
      <c r="I2174" s="1">
        <v>180.0</v>
      </c>
      <c r="J2174" s="1">
        <v>54.0</v>
      </c>
      <c r="K2174" s="1">
        <v>60.0</v>
      </c>
      <c r="L2174" s="1" t="s">
        <v>307</v>
      </c>
      <c r="M2174" s="1" t="s">
        <v>302</v>
      </c>
      <c r="N2174" s="1">
        <v>34.0</v>
      </c>
      <c r="O2174" s="1" t="s">
        <v>308</v>
      </c>
      <c r="P2174" s="1" t="s">
        <v>313</v>
      </c>
      <c r="Q2174" s="1" t="s">
        <v>305</v>
      </c>
    </row>
    <row r="2175" ht="15.75" customHeight="1">
      <c r="A2175" s="1" t="s">
        <v>2489</v>
      </c>
      <c r="B2175" s="2">
        <v>46044.0</v>
      </c>
      <c r="C2175" s="2">
        <v>46045.0</v>
      </c>
      <c r="D2175" s="1" t="s">
        <v>85</v>
      </c>
      <c r="E2175" s="1" t="s">
        <v>268</v>
      </c>
      <c r="F2175" s="3">
        <v>0.6458333333333334</v>
      </c>
      <c r="G2175" s="1">
        <v>7.0</v>
      </c>
      <c r="H2175" s="1">
        <v>3.0</v>
      </c>
      <c r="I2175" s="1">
        <v>420.0</v>
      </c>
      <c r="J2175" s="1">
        <v>36.0</v>
      </c>
      <c r="K2175" s="1">
        <v>150.0</v>
      </c>
      <c r="L2175" s="1" t="s">
        <v>307</v>
      </c>
      <c r="M2175" s="1" t="s">
        <v>302</v>
      </c>
      <c r="N2175" s="1">
        <v>57.0</v>
      </c>
      <c r="O2175" s="1" t="s">
        <v>312</v>
      </c>
      <c r="P2175" s="1" t="s">
        <v>313</v>
      </c>
      <c r="Q2175" s="1" t="s">
        <v>309</v>
      </c>
    </row>
    <row r="2176" ht="15.75" customHeight="1">
      <c r="A2176" s="1" t="s">
        <v>2490</v>
      </c>
      <c r="B2176" s="2">
        <v>46184.0</v>
      </c>
      <c r="C2176" s="2">
        <v>46188.0</v>
      </c>
      <c r="D2176" s="1" t="s">
        <v>50</v>
      </c>
      <c r="E2176" s="1" t="s">
        <v>222</v>
      </c>
      <c r="F2176" s="3">
        <v>0.3958333333333333</v>
      </c>
      <c r="G2176" s="1">
        <v>1.0</v>
      </c>
      <c r="H2176" s="1">
        <v>2.0</v>
      </c>
      <c r="I2176" s="1">
        <v>280.0</v>
      </c>
      <c r="J2176" s="1">
        <v>30.0</v>
      </c>
      <c r="K2176" s="1">
        <v>40.0</v>
      </c>
      <c r="L2176" s="1" t="s">
        <v>301</v>
      </c>
      <c r="M2176" s="1" t="s">
        <v>302</v>
      </c>
      <c r="N2176" s="1">
        <v>36.0</v>
      </c>
      <c r="O2176" s="1" t="s">
        <v>308</v>
      </c>
      <c r="P2176" s="1" t="s">
        <v>313</v>
      </c>
      <c r="Q2176" s="1" t="s">
        <v>305</v>
      </c>
    </row>
    <row r="2177" ht="15.75" customHeight="1">
      <c r="A2177" s="1" t="s">
        <v>2491</v>
      </c>
      <c r="B2177" s="2">
        <v>46044.0</v>
      </c>
      <c r="C2177" s="2">
        <v>46047.0</v>
      </c>
      <c r="D2177" s="1" t="s">
        <v>50</v>
      </c>
      <c r="E2177" s="1" t="s">
        <v>235</v>
      </c>
      <c r="F2177" s="3">
        <v>0.53125</v>
      </c>
      <c r="G2177" s="1">
        <v>9.0</v>
      </c>
      <c r="H2177" s="1">
        <v>3.0</v>
      </c>
      <c r="I2177" s="1">
        <v>220.0</v>
      </c>
      <c r="J2177" s="1">
        <v>36.0</v>
      </c>
      <c r="K2177" s="1">
        <v>0.0</v>
      </c>
      <c r="L2177" s="1" t="s">
        <v>301</v>
      </c>
      <c r="M2177" s="1" t="s">
        <v>302</v>
      </c>
      <c r="N2177" s="1">
        <v>21.0</v>
      </c>
      <c r="O2177" s="1" t="s">
        <v>308</v>
      </c>
      <c r="P2177" s="1" t="s">
        <v>304</v>
      </c>
      <c r="Q2177" s="1" t="s">
        <v>305</v>
      </c>
    </row>
    <row r="2178" ht="15.75" customHeight="1">
      <c r="A2178" s="1" t="s">
        <v>2492</v>
      </c>
      <c r="B2178" s="2">
        <v>46136.0</v>
      </c>
      <c r="C2178" s="2">
        <v>46142.0</v>
      </c>
      <c r="D2178" s="1" t="s">
        <v>73</v>
      </c>
      <c r="E2178" s="1" t="s">
        <v>179</v>
      </c>
      <c r="F2178" s="3">
        <v>0.6458333333333334</v>
      </c>
      <c r="G2178" s="1">
        <v>7.0</v>
      </c>
      <c r="H2178" s="1">
        <v>4.0</v>
      </c>
      <c r="I2178" s="1">
        <v>420.0</v>
      </c>
      <c r="J2178" s="1">
        <v>42.0</v>
      </c>
      <c r="K2178" s="1">
        <v>0.0</v>
      </c>
      <c r="L2178" s="1" t="s">
        <v>311</v>
      </c>
      <c r="M2178" s="1" t="s">
        <v>302</v>
      </c>
      <c r="N2178" s="1">
        <v>23.0</v>
      </c>
      <c r="O2178" s="1" t="s">
        <v>308</v>
      </c>
      <c r="P2178" s="1" t="s">
        <v>304</v>
      </c>
      <c r="Q2178" s="1" t="s">
        <v>309</v>
      </c>
    </row>
    <row r="2179" ht="15.75" customHeight="1">
      <c r="A2179" s="1" t="s">
        <v>2493</v>
      </c>
      <c r="B2179" s="2">
        <v>46042.0</v>
      </c>
      <c r="C2179" s="2">
        <v>46046.0</v>
      </c>
      <c r="D2179" s="1" t="s">
        <v>97</v>
      </c>
      <c r="E2179" s="1" t="s">
        <v>201</v>
      </c>
      <c r="F2179" s="3">
        <v>0.3958333333333333</v>
      </c>
      <c r="G2179" s="1">
        <v>2.0</v>
      </c>
      <c r="H2179" s="1">
        <v>2.0</v>
      </c>
      <c r="I2179" s="1">
        <v>260.0</v>
      </c>
      <c r="J2179" s="1">
        <v>30.0</v>
      </c>
      <c r="K2179" s="1">
        <v>0.0</v>
      </c>
      <c r="L2179" s="1" t="s">
        <v>318</v>
      </c>
      <c r="M2179" s="1" t="s">
        <v>302</v>
      </c>
      <c r="N2179" s="1">
        <v>24.0</v>
      </c>
      <c r="O2179" s="1" t="s">
        <v>308</v>
      </c>
      <c r="P2179" s="1" t="s">
        <v>304</v>
      </c>
      <c r="Q2179" s="1" t="s">
        <v>305</v>
      </c>
    </row>
    <row r="2180" ht="15.75" customHeight="1">
      <c r="A2180" s="1" t="s">
        <v>2494</v>
      </c>
      <c r="B2180" s="2">
        <v>46122.0</v>
      </c>
      <c r="C2180" s="2">
        <v>46122.0</v>
      </c>
      <c r="D2180" s="1" t="s">
        <v>30</v>
      </c>
      <c r="E2180" s="1" t="s">
        <v>244</v>
      </c>
      <c r="F2180" s="3">
        <v>0.3958333333333333</v>
      </c>
      <c r="G2180" s="1">
        <v>6.0</v>
      </c>
      <c r="H2180" s="1">
        <v>5.0</v>
      </c>
      <c r="I2180" s="1">
        <v>320.0</v>
      </c>
      <c r="J2180" s="1">
        <v>48.0</v>
      </c>
      <c r="K2180" s="1">
        <v>0.0</v>
      </c>
      <c r="L2180" s="1" t="s">
        <v>301</v>
      </c>
      <c r="M2180" s="1" t="s">
        <v>302</v>
      </c>
      <c r="N2180" s="1">
        <v>48.0</v>
      </c>
      <c r="O2180" s="1" t="s">
        <v>308</v>
      </c>
      <c r="P2180" s="1" t="s">
        <v>313</v>
      </c>
      <c r="Q2180" s="1" t="s">
        <v>338</v>
      </c>
    </row>
    <row r="2181" ht="15.75" customHeight="1">
      <c r="A2181" s="1" t="s">
        <v>2495</v>
      </c>
      <c r="B2181" s="2">
        <v>46192.0</v>
      </c>
      <c r="C2181" s="2">
        <v>46199.0</v>
      </c>
      <c r="D2181" s="1" t="s">
        <v>59</v>
      </c>
      <c r="E2181" s="1" t="s">
        <v>250</v>
      </c>
      <c r="F2181" s="3">
        <v>0.3958333333333333</v>
      </c>
      <c r="G2181" s="1">
        <v>4.0</v>
      </c>
      <c r="H2181" s="1">
        <v>4.0</v>
      </c>
      <c r="I2181" s="1">
        <v>180.0</v>
      </c>
      <c r="J2181" s="1">
        <v>42.0</v>
      </c>
      <c r="K2181" s="1">
        <v>0.0</v>
      </c>
      <c r="L2181" s="1" t="s">
        <v>318</v>
      </c>
      <c r="M2181" s="1" t="s">
        <v>302</v>
      </c>
      <c r="N2181" s="1">
        <v>41.0</v>
      </c>
      <c r="O2181" s="1" t="s">
        <v>303</v>
      </c>
      <c r="P2181" s="1" t="s">
        <v>313</v>
      </c>
      <c r="Q2181" s="1" t="s">
        <v>305</v>
      </c>
    </row>
    <row r="2182" ht="15.75" customHeight="1">
      <c r="A2182" s="1" t="s">
        <v>2496</v>
      </c>
      <c r="B2182" s="2">
        <v>46199.0</v>
      </c>
      <c r="C2182" s="2">
        <v>46200.0</v>
      </c>
      <c r="D2182" s="1" t="s">
        <v>91</v>
      </c>
      <c r="E2182" s="1" t="s">
        <v>191</v>
      </c>
      <c r="F2182" s="3">
        <v>0.7708333333333334</v>
      </c>
      <c r="G2182" s="1">
        <v>1.0</v>
      </c>
      <c r="H2182" s="1">
        <v>3.0</v>
      </c>
      <c r="I2182" s="1">
        <v>200.0</v>
      </c>
      <c r="J2182" s="1">
        <v>36.0</v>
      </c>
      <c r="K2182" s="1">
        <v>0.0</v>
      </c>
      <c r="L2182" s="1" t="s">
        <v>307</v>
      </c>
      <c r="M2182" s="1" t="s">
        <v>302</v>
      </c>
      <c r="N2182" s="1">
        <v>51.0</v>
      </c>
      <c r="O2182" s="1" t="s">
        <v>308</v>
      </c>
      <c r="P2182" s="1" t="s">
        <v>313</v>
      </c>
      <c r="Q2182" s="1" t="s">
        <v>305</v>
      </c>
    </row>
    <row r="2183" ht="15.75" customHeight="1">
      <c r="A2183" s="1" t="s">
        <v>2497</v>
      </c>
      <c r="B2183" s="2">
        <v>46170.0</v>
      </c>
      <c r="C2183" s="2">
        <v>46173.0</v>
      </c>
      <c r="D2183" s="1" t="s">
        <v>18</v>
      </c>
      <c r="E2183" s="1" t="s">
        <v>270</v>
      </c>
      <c r="F2183" s="3">
        <v>0.6458333333333334</v>
      </c>
      <c r="G2183" s="1">
        <v>5.0</v>
      </c>
      <c r="H2183" s="1">
        <v>2.0</v>
      </c>
      <c r="I2183" s="1">
        <v>280.0</v>
      </c>
      <c r="J2183" s="1">
        <v>30.0</v>
      </c>
      <c r="K2183" s="1">
        <v>0.0</v>
      </c>
      <c r="L2183" s="1" t="s">
        <v>318</v>
      </c>
      <c r="M2183" s="1" t="s">
        <v>302</v>
      </c>
      <c r="N2183" s="1">
        <v>43.0</v>
      </c>
      <c r="O2183" s="1" t="s">
        <v>312</v>
      </c>
      <c r="P2183" s="1" t="s">
        <v>313</v>
      </c>
      <c r="Q2183" s="1" t="s">
        <v>305</v>
      </c>
    </row>
    <row r="2184" ht="15.75" customHeight="1">
      <c r="A2184" s="1" t="s">
        <v>2498</v>
      </c>
      <c r="B2184" s="2">
        <v>46050.0</v>
      </c>
      <c r="C2184" s="2">
        <v>46051.0</v>
      </c>
      <c r="D2184" s="1" t="s">
        <v>54</v>
      </c>
      <c r="E2184" s="1" t="s">
        <v>214</v>
      </c>
      <c r="F2184" s="3">
        <v>0.8854166666666666</v>
      </c>
      <c r="G2184" s="1">
        <v>1.0</v>
      </c>
      <c r="H2184" s="1">
        <v>3.0</v>
      </c>
      <c r="I2184" s="1">
        <v>240.0</v>
      </c>
      <c r="J2184" s="1">
        <v>36.0</v>
      </c>
      <c r="K2184" s="1">
        <v>0.0</v>
      </c>
      <c r="L2184" s="1" t="s">
        <v>301</v>
      </c>
      <c r="M2184" s="1" t="s">
        <v>302</v>
      </c>
      <c r="N2184" s="1">
        <v>34.0</v>
      </c>
      <c r="O2184" s="1" t="s">
        <v>303</v>
      </c>
      <c r="P2184" s="1" t="s">
        <v>313</v>
      </c>
      <c r="Q2184" s="1" t="s">
        <v>305</v>
      </c>
    </row>
    <row r="2185" ht="15.75" customHeight="1">
      <c r="A2185" s="1" t="s">
        <v>2499</v>
      </c>
      <c r="B2185" s="2">
        <v>46188.0</v>
      </c>
      <c r="C2185" s="2">
        <v>46188.0</v>
      </c>
      <c r="D2185" s="1" t="s">
        <v>32</v>
      </c>
      <c r="E2185" s="1" t="s">
        <v>184</v>
      </c>
      <c r="F2185" s="3">
        <v>0.7708333333333334</v>
      </c>
      <c r="G2185" s="1">
        <v>1.0</v>
      </c>
      <c r="H2185" s="1">
        <v>4.0</v>
      </c>
      <c r="I2185" s="1">
        <v>180.0</v>
      </c>
      <c r="J2185" s="1">
        <v>42.0</v>
      </c>
      <c r="K2185" s="1">
        <v>150.0</v>
      </c>
      <c r="L2185" s="1" t="s">
        <v>315</v>
      </c>
      <c r="M2185" s="1" t="s">
        <v>302</v>
      </c>
      <c r="N2185" s="1">
        <v>56.0</v>
      </c>
      <c r="O2185" s="1" t="s">
        <v>303</v>
      </c>
      <c r="P2185" s="1" t="s">
        <v>304</v>
      </c>
      <c r="Q2185" s="1" t="s">
        <v>305</v>
      </c>
    </row>
    <row r="2186" ht="15.75" customHeight="1">
      <c r="A2186" s="1" t="s">
        <v>2500</v>
      </c>
      <c r="B2186" s="2">
        <v>46118.0</v>
      </c>
      <c r="C2186" s="2">
        <v>46119.0</v>
      </c>
      <c r="D2186" s="1" t="s">
        <v>30</v>
      </c>
      <c r="E2186" s="1" t="s">
        <v>250</v>
      </c>
      <c r="F2186" s="3">
        <v>0.53125</v>
      </c>
      <c r="G2186" s="1">
        <v>1.0</v>
      </c>
      <c r="H2186" s="1">
        <v>3.0</v>
      </c>
      <c r="I2186" s="1">
        <v>180.0</v>
      </c>
      <c r="J2186" s="1">
        <v>36.0</v>
      </c>
      <c r="K2186" s="1">
        <v>20.0</v>
      </c>
      <c r="L2186" s="1" t="s">
        <v>307</v>
      </c>
      <c r="M2186" s="1" t="s">
        <v>302</v>
      </c>
      <c r="N2186" s="1">
        <v>35.0</v>
      </c>
      <c r="O2186" s="1" t="s">
        <v>308</v>
      </c>
      <c r="P2186" s="1" t="s">
        <v>304</v>
      </c>
      <c r="Q2186" s="1" t="s">
        <v>305</v>
      </c>
    </row>
    <row r="2187" ht="15.75" customHeight="1">
      <c r="A2187" s="1" t="s">
        <v>2501</v>
      </c>
      <c r="B2187" s="2">
        <v>46176.0</v>
      </c>
      <c r="C2187" s="2">
        <v>46179.0</v>
      </c>
      <c r="D2187" s="1" t="s">
        <v>91</v>
      </c>
      <c r="E2187" s="1" t="s">
        <v>228</v>
      </c>
      <c r="F2187" s="3">
        <v>0.53125</v>
      </c>
      <c r="G2187" s="1">
        <v>2.0</v>
      </c>
      <c r="H2187" s="1">
        <v>4.0</v>
      </c>
      <c r="I2187" s="1">
        <v>160.0</v>
      </c>
      <c r="J2187" s="1">
        <v>42.0</v>
      </c>
      <c r="K2187" s="1">
        <v>0.0</v>
      </c>
      <c r="L2187" s="1" t="s">
        <v>315</v>
      </c>
      <c r="M2187" s="1" t="s">
        <v>302</v>
      </c>
      <c r="N2187" s="1">
        <v>18.0</v>
      </c>
      <c r="O2187" s="1" t="s">
        <v>312</v>
      </c>
      <c r="P2187" s="1" t="s">
        <v>304</v>
      </c>
      <c r="Q2187" s="1" t="s">
        <v>305</v>
      </c>
    </row>
    <row r="2188" ht="15.75" customHeight="1">
      <c r="A2188" s="1" t="s">
        <v>2502</v>
      </c>
      <c r="B2188" s="2">
        <v>46163.0</v>
      </c>
      <c r="C2188" s="2">
        <v>46170.0</v>
      </c>
      <c r="D2188" s="1" t="s">
        <v>50</v>
      </c>
      <c r="E2188" s="1" t="s">
        <v>206</v>
      </c>
      <c r="F2188" s="3">
        <v>0.53125</v>
      </c>
      <c r="G2188" s="1">
        <v>6.0</v>
      </c>
      <c r="H2188" s="1">
        <v>1.0</v>
      </c>
      <c r="I2188" s="1">
        <v>420.0</v>
      </c>
      <c r="J2188" s="1">
        <v>24.0</v>
      </c>
      <c r="K2188" s="1">
        <v>0.0</v>
      </c>
      <c r="L2188" s="1" t="s">
        <v>301</v>
      </c>
      <c r="M2188" s="1" t="s">
        <v>326</v>
      </c>
      <c r="N2188" s="1">
        <v>32.0</v>
      </c>
      <c r="O2188" s="1" t="s">
        <v>308</v>
      </c>
      <c r="P2188" s="1" t="s">
        <v>313</v>
      </c>
      <c r="Q2188" s="1" t="s">
        <v>309</v>
      </c>
    </row>
    <row r="2189" ht="15.75" customHeight="1">
      <c r="A2189" s="1" t="s">
        <v>2503</v>
      </c>
      <c r="B2189" s="2">
        <v>46072.0</v>
      </c>
      <c r="C2189" s="2">
        <v>46073.0</v>
      </c>
      <c r="D2189" s="1" t="s">
        <v>11</v>
      </c>
      <c r="E2189" s="1" t="s">
        <v>222</v>
      </c>
      <c r="F2189" s="3">
        <v>0.6458333333333334</v>
      </c>
      <c r="G2189" s="1">
        <v>3.0</v>
      </c>
      <c r="H2189" s="1">
        <v>2.0</v>
      </c>
      <c r="I2189" s="1">
        <v>360.0</v>
      </c>
      <c r="J2189" s="1">
        <v>30.0</v>
      </c>
      <c r="K2189" s="1">
        <v>60.0</v>
      </c>
      <c r="L2189" s="1" t="s">
        <v>307</v>
      </c>
      <c r="M2189" s="1" t="s">
        <v>302</v>
      </c>
      <c r="N2189" s="1">
        <v>48.0</v>
      </c>
      <c r="O2189" s="1" t="s">
        <v>312</v>
      </c>
      <c r="P2189" s="1" t="s">
        <v>304</v>
      </c>
      <c r="Q2189" s="1" t="s">
        <v>338</v>
      </c>
    </row>
    <row r="2190" ht="15.75" customHeight="1">
      <c r="A2190" s="1" t="s">
        <v>2504</v>
      </c>
      <c r="B2190" s="2">
        <v>46199.0</v>
      </c>
      <c r="C2190" s="2">
        <v>46204.0</v>
      </c>
      <c r="D2190" s="1" t="s">
        <v>25</v>
      </c>
      <c r="E2190" s="1" t="s">
        <v>189</v>
      </c>
      <c r="F2190" s="3">
        <v>0.8854166666666666</v>
      </c>
      <c r="G2190" s="1">
        <v>4.0</v>
      </c>
      <c r="H2190" s="1">
        <v>2.0</v>
      </c>
      <c r="I2190" s="1">
        <v>280.0</v>
      </c>
      <c r="J2190" s="1">
        <v>30.0</v>
      </c>
      <c r="K2190" s="1">
        <v>100.0</v>
      </c>
      <c r="L2190" s="1" t="s">
        <v>311</v>
      </c>
      <c r="M2190" s="1" t="s">
        <v>302</v>
      </c>
      <c r="N2190" s="1">
        <v>27.0</v>
      </c>
      <c r="O2190" s="1" t="s">
        <v>308</v>
      </c>
      <c r="P2190" s="1" t="s">
        <v>313</v>
      </c>
      <c r="Q2190" s="1" t="s">
        <v>305</v>
      </c>
    </row>
    <row r="2191" ht="15.75" customHeight="1">
      <c r="A2191" s="1" t="s">
        <v>2505</v>
      </c>
      <c r="B2191" s="2">
        <v>46117.0</v>
      </c>
      <c r="C2191" s="2">
        <v>46124.0</v>
      </c>
      <c r="D2191" s="1" t="s">
        <v>82</v>
      </c>
      <c r="E2191" s="1" t="s">
        <v>163</v>
      </c>
      <c r="F2191" s="3">
        <v>0.7708333333333334</v>
      </c>
      <c r="G2191" s="1">
        <v>8.0</v>
      </c>
      <c r="H2191" s="1">
        <v>2.0</v>
      </c>
      <c r="I2191" s="1">
        <v>240.0</v>
      </c>
      <c r="J2191" s="1">
        <v>30.0</v>
      </c>
      <c r="K2191" s="1">
        <v>60.0</v>
      </c>
      <c r="L2191" s="1" t="s">
        <v>315</v>
      </c>
      <c r="M2191" s="1" t="s">
        <v>302</v>
      </c>
      <c r="N2191" s="1">
        <v>24.0</v>
      </c>
      <c r="O2191" s="1" t="s">
        <v>312</v>
      </c>
      <c r="P2191" s="1" t="s">
        <v>304</v>
      </c>
      <c r="Q2191" s="1" t="s">
        <v>305</v>
      </c>
    </row>
    <row r="2192" ht="15.75" customHeight="1">
      <c r="A2192" s="1" t="s">
        <v>2506</v>
      </c>
      <c r="B2192" s="2">
        <v>46072.0</v>
      </c>
      <c r="C2192" s="2">
        <v>46072.0</v>
      </c>
      <c r="D2192" s="1" t="s">
        <v>46</v>
      </c>
      <c r="E2192" s="1" t="s">
        <v>244</v>
      </c>
      <c r="F2192" s="3">
        <v>0.6458333333333334</v>
      </c>
      <c r="G2192" s="1">
        <v>6.0</v>
      </c>
      <c r="H2192" s="1">
        <v>5.0</v>
      </c>
      <c r="I2192" s="1">
        <v>320.0</v>
      </c>
      <c r="J2192" s="1">
        <v>48.0</v>
      </c>
      <c r="K2192" s="1">
        <v>100.0</v>
      </c>
      <c r="L2192" s="1" t="s">
        <v>318</v>
      </c>
      <c r="M2192" s="1" t="s">
        <v>302</v>
      </c>
      <c r="N2192" s="1">
        <v>26.0</v>
      </c>
      <c r="O2192" s="1" t="s">
        <v>308</v>
      </c>
      <c r="P2192" s="1" t="s">
        <v>313</v>
      </c>
      <c r="Q2192" s="1" t="s">
        <v>338</v>
      </c>
    </row>
    <row r="2193" ht="15.75" customHeight="1">
      <c r="A2193" s="1" t="s">
        <v>2507</v>
      </c>
      <c r="B2193" s="2">
        <v>46046.0</v>
      </c>
      <c r="C2193" s="2">
        <v>46052.0</v>
      </c>
      <c r="D2193" s="1" t="s">
        <v>36</v>
      </c>
      <c r="E2193" s="1" t="s">
        <v>199</v>
      </c>
      <c r="F2193" s="3">
        <v>0.6458333333333334</v>
      </c>
      <c r="G2193" s="1">
        <v>1.0</v>
      </c>
      <c r="H2193" s="1">
        <v>3.0</v>
      </c>
      <c r="I2193" s="1">
        <v>440.0</v>
      </c>
      <c r="J2193" s="1">
        <v>36.0</v>
      </c>
      <c r="K2193" s="1">
        <v>0.0</v>
      </c>
      <c r="L2193" s="1" t="s">
        <v>301</v>
      </c>
      <c r="M2193" s="1" t="s">
        <v>302</v>
      </c>
      <c r="N2193" s="1">
        <v>53.0</v>
      </c>
      <c r="O2193" s="1" t="s">
        <v>312</v>
      </c>
      <c r="P2193" s="1" t="s">
        <v>313</v>
      </c>
      <c r="Q2193" s="1" t="s">
        <v>309</v>
      </c>
    </row>
    <row r="2194" ht="15.75" customHeight="1">
      <c r="A2194" s="1" t="s">
        <v>2508</v>
      </c>
      <c r="B2194" s="2">
        <v>46140.0</v>
      </c>
      <c r="C2194" s="2">
        <v>46147.0</v>
      </c>
      <c r="D2194" s="1" t="s">
        <v>131</v>
      </c>
      <c r="E2194" s="1" t="s">
        <v>232</v>
      </c>
      <c r="F2194" s="3">
        <v>0.9375</v>
      </c>
      <c r="G2194" s="1">
        <v>8.0</v>
      </c>
      <c r="H2194" s="1">
        <v>1.0</v>
      </c>
      <c r="I2194" s="1">
        <v>180.0</v>
      </c>
      <c r="J2194" s="1">
        <v>24.0</v>
      </c>
      <c r="K2194" s="1">
        <v>0.0</v>
      </c>
      <c r="L2194" s="1" t="s">
        <v>311</v>
      </c>
      <c r="M2194" s="1" t="s">
        <v>302</v>
      </c>
      <c r="N2194" s="1">
        <v>59.0</v>
      </c>
      <c r="O2194" s="1" t="s">
        <v>308</v>
      </c>
      <c r="P2194" s="1" t="s">
        <v>313</v>
      </c>
      <c r="Q2194" s="1" t="s">
        <v>305</v>
      </c>
    </row>
    <row r="2195" ht="15.75" customHeight="1">
      <c r="A2195" s="1" t="s">
        <v>2509</v>
      </c>
      <c r="B2195" s="2">
        <v>46083.0</v>
      </c>
      <c r="C2195" s="2">
        <v>46083.0</v>
      </c>
      <c r="D2195" s="1" t="s">
        <v>32</v>
      </c>
      <c r="E2195" s="1" t="s">
        <v>191</v>
      </c>
      <c r="F2195" s="3">
        <v>0.6458333333333334</v>
      </c>
      <c r="G2195" s="1">
        <v>4.0</v>
      </c>
      <c r="H2195" s="1">
        <v>3.0</v>
      </c>
      <c r="I2195" s="1">
        <v>200.0</v>
      </c>
      <c r="J2195" s="1">
        <v>36.0</v>
      </c>
      <c r="K2195" s="1">
        <v>0.0</v>
      </c>
      <c r="L2195" s="1" t="s">
        <v>307</v>
      </c>
      <c r="M2195" s="1" t="s">
        <v>302</v>
      </c>
      <c r="N2195" s="1">
        <v>46.0</v>
      </c>
      <c r="O2195" s="1" t="s">
        <v>312</v>
      </c>
      <c r="P2195" s="1" t="s">
        <v>304</v>
      </c>
      <c r="Q2195" s="1" t="s">
        <v>305</v>
      </c>
    </row>
    <row r="2196" ht="15.75" customHeight="1">
      <c r="A2196" s="1" t="s">
        <v>2510</v>
      </c>
      <c r="B2196" s="2">
        <v>46023.0</v>
      </c>
      <c r="C2196" s="2">
        <v>46027.0</v>
      </c>
      <c r="D2196" s="1" t="s">
        <v>78</v>
      </c>
      <c r="E2196" s="1" t="s">
        <v>250</v>
      </c>
      <c r="F2196" s="3">
        <v>0.3958333333333333</v>
      </c>
      <c r="G2196" s="1">
        <v>5.0</v>
      </c>
      <c r="H2196" s="1">
        <v>3.0</v>
      </c>
      <c r="I2196" s="1">
        <v>180.0</v>
      </c>
      <c r="J2196" s="1">
        <v>36.0</v>
      </c>
      <c r="K2196" s="1">
        <v>40.0</v>
      </c>
      <c r="L2196" s="1" t="s">
        <v>315</v>
      </c>
      <c r="M2196" s="1" t="s">
        <v>363</v>
      </c>
      <c r="N2196" s="1">
        <v>31.0</v>
      </c>
      <c r="O2196" s="1" t="s">
        <v>312</v>
      </c>
      <c r="P2196" s="1" t="s">
        <v>313</v>
      </c>
      <c r="Q2196" s="1" t="s">
        <v>305</v>
      </c>
    </row>
    <row r="2197" ht="15.75" customHeight="1">
      <c r="A2197" s="1" t="s">
        <v>2511</v>
      </c>
      <c r="B2197" s="2">
        <v>46028.0</v>
      </c>
      <c r="C2197" s="2">
        <v>46033.0</v>
      </c>
      <c r="D2197" s="1" t="s">
        <v>128</v>
      </c>
      <c r="E2197" s="1" t="s">
        <v>189</v>
      </c>
      <c r="F2197" s="3">
        <v>0.8854166666666666</v>
      </c>
      <c r="G2197" s="1">
        <v>5.0</v>
      </c>
      <c r="H2197" s="1">
        <v>1.0</v>
      </c>
      <c r="I2197" s="1">
        <v>360.0</v>
      </c>
      <c r="J2197" s="1">
        <v>24.0</v>
      </c>
      <c r="K2197" s="1">
        <v>20.0</v>
      </c>
      <c r="L2197" s="1" t="s">
        <v>318</v>
      </c>
      <c r="M2197" s="1" t="s">
        <v>302</v>
      </c>
      <c r="N2197" s="1">
        <v>41.0</v>
      </c>
      <c r="O2197" s="1" t="s">
        <v>312</v>
      </c>
      <c r="P2197" s="1" t="s">
        <v>304</v>
      </c>
      <c r="Q2197" s="1" t="s">
        <v>338</v>
      </c>
    </row>
    <row r="2198" ht="15.75" customHeight="1">
      <c r="A2198" s="1" t="s">
        <v>2512</v>
      </c>
      <c r="B2198" s="2">
        <v>46049.0</v>
      </c>
      <c r="C2198" s="2">
        <v>46050.0</v>
      </c>
      <c r="D2198" s="1" t="s">
        <v>18</v>
      </c>
      <c r="E2198" s="1" t="s">
        <v>254</v>
      </c>
      <c r="F2198" s="3">
        <v>0.7708333333333334</v>
      </c>
      <c r="G2198" s="1">
        <v>3.0</v>
      </c>
      <c r="H2198" s="1">
        <v>2.0</v>
      </c>
      <c r="I2198" s="1">
        <v>240.0</v>
      </c>
      <c r="J2198" s="1">
        <v>30.0</v>
      </c>
      <c r="K2198" s="1">
        <v>100.0</v>
      </c>
      <c r="L2198" s="1" t="s">
        <v>318</v>
      </c>
      <c r="M2198" s="1" t="s">
        <v>302</v>
      </c>
      <c r="N2198" s="1">
        <v>40.0</v>
      </c>
      <c r="O2198" s="1" t="s">
        <v>308</v>
      </c>
      <c r="P2198" s="1" t="s">
        <v>313</v>
      </c>
      <c r="Q2198" s="1" t="s">
        <v>338</v>
      </c>
    </row>
    <row r="2199" ht="15.75" customHeight="1">
      <c r="A2199" s="1" t="s">
        <v>2513</v>
      </c>
      <c r="B2199" s="2">
        <v>46061.0</v>
      </c>
      <c r="C2199" s="2">
        <v>46063.0</v>
      </c>
      <c r="D2199" s="1" t="s">
        <v>50</v>
      </c>
      <c r="E2199" s="1" t="s">
        <v>254</v>
      </c>
      <c r="F2199" s="3">
        <v>0.53125</v>
      </c>
      <c r="G2199" s="1">
        <v>1.0</v>
      </c>
      <c r="H2199" s="1">
        <v>2.0</v>
      </c>
      <c r="I2199" s="1">
        <v>160.0</v>
      </c>
      <c r="J2199" s="1">
        <v>30.0</v>
      </c>
      <c r="K2199" s="1">
        <v>0.0</v>
      </c>
      <c r="L2199" s="1" t="s">
        <v>301</v>
      </c>
      <c r="M2199" s="1" t="s">
        <v>326</v>
      </c>
      <c r="N2199" s="1">
        <v>19.0</v>
      </c>
      <c r="O2199" s="1" t="s">
        <v>303</v>
      </c>
      <c r="P2199" s="1" t="s">
        <v>313</v>
      </c>
      <c r="Q2199" s="1" t="s">
        <v>305</v>
      </c>
    </row>
    <row r="2200" ht="15.75" customHeight="1">
      <c r="A2200" s="1" t="s">
        <v>2514</v>
      </c>
      <c r="B2200" s="2">
        <v>46198.0</v>
      </c>
      <c r="C2200" s="2">
        <v>46204.0</v>
      </c>
      <c r="D2200" s="1" t="s">
        <v>76</v>
      </c>
      <c r="E2200" s="1" t="s">
        <v>220</v>
      </c>
      <c r="F2200" s="3">
        <v>0.53125</v>
      </c>
      <c r="G2200" s="1">
        <v>7.0</v>
      </c>
      <c r="H2200" s="1">
        <v>1.0</v>
      </c>
      <c r="I2200" s="1">
        <v>360.0</v>
      </c>
      <c r="J2200" s="1">
        <v>24.0</v>
      </c>
      <c r="K2200" s="1">
        <v>0.0</v>
      </c>
      <c r="L2200" s="1" t="s">
        <v>315</v>
      </c>
      <c r="M2200" s="1" t="s">
        <v>302</v>
      </c>
      <c r="N2200" s="1">
        <v>56.0</v>
      </c>
      <c r="O2200" s="1" t="s">
        <v>308</v>
      </c>
      <c r="P2200" s="1" t="s">
        <v>304</v>
      </c>
      <c r="Q2200" s="1" t="s">
        <v>338</v>
      </c>
    </row>
    <row r="2201" ht="15.75" customHeight="1">
      <c r="A2201" s="1" t="s">
        <v>2515</v>
      </c>
      <c r="B2201" s="2">
        <v>46127.0</v>
      </c>
      <c r="C2201" s="2">
        <v>46134.0</v>
      </c>
      <c r="D2201" s="1" t="s">
        <v>11</v>
      </c>
      <c r="E2201" s="1" t="s">
        <v>235</v>
      </c>
      <c r="F2201" s="3">
        <v>0.9375</v>
      </c>
      <c r="G2201" s="1">
        <v>4.0</v>
      </c>
      <c r="H2201" s="1">
        <v>5.0</v>
      </c>
      <c r="I2201" s="1">
        <v>300.0</v>
      </c>
      <c r="J2201" s="1">
        <v>48.0</v>
      </c>
      <c r="K2201" s="1">
        <v>0.0</v>
      </c>
      <c r="L2201" s="1" t="s">
        <v>301</v>
      </c>
      <c r="M2201" s="1" t="s">
        <v>302</v>
      </c>
      <c r="N2201" s="1">
        <v>20.0</v>
      </c>
      <c r="O2201" s="1" t="s">
        <v>303</v>
      </c>
      <c r="P2201" s="1" t="s">
        <v>313</v>
      </c>
      <c r="Q2201" s="1" t="s">
        <v>338</v>
      </c>
    </row>
    <row r="2202" ht="15.75" customHeight="1">
      <c r="A2202" s="1" t="s">
        <v>2516</v>
      </c>
      <c r="B2202" s="2">
        <v>46059.0</v>
      </c>
      <c r="C2202" s="2">
        <v>46065.0</v>
      </c>
      <c r="D2202" s="1" t="s">
        <v>32</v>
      </c>
      <c r="E2202" s="1" t="s">
        <v>237</v>
      </c>
      <c r="F2202" s="3">
        <v>0.3958333333333333</v>
      </c>
      <c r="G2202" s="1">
        <v>2.0</v>
      </c>
      <c r="H2202" s="1">
        <v>2.0</v>
      </c>
      <c r="I2202" s="1">
        <v>360.0</v>
      </c>
      <c r="J2202" s="1">
        <v>30.0</v>
      </c>
      <c r="K2202" s="1">
        <v>40.0</v>
      </c>
      <c r="L2202" s="1" t="s">
        <v>315</v>
      </c>
      <c r="M2202" s="1" t="s">
        <v>302</v>
      </c>
      <c r="N2202" s="1">
        <v>46.0</v>
      </c>
      <c r="O2202" s="1" t="s">
        <v>312</v>
      </c>
      <c r="P2202" s="1" t="s">
        <v>304</v>
      </c>
      <c r="Q2202" s="1" t="s">
        <v>309</v>
      </c>
    </row>
    <row r="2203" ht="15.75" customHeight="1">
      <c r="A2203" s="1" t="s">
        <v>2517</v>
      </c>
      <c r="B2203" s="2">
        <v>46114.0</v>
      </c>
      <c r="C2203" s="2">
        <v>46115.0</v>
      </c>
      <c r="D2203" s="1" t="s">
        <v>25</v>
      </c>
      <c r="E2203" s="1" t="s">
        <v>260</v>
      </c>
      <c r="F2203" s="3">
        <v>0.9375</v>
      </c>
      <c r="G2203" s="1">
        <v>3.0</v>
      </c>
      <c r="H2203" s="1">
        <v>2.0</v>
      </c>
      <c r="I2203" s="1">
        <v>360.0</v>
      </c>
      <c r="J2203" s="1">
        <v>30.0</v>
      </c>
      <c r="K2203" s="1">
        <v>40.0</v>
      </c>
      <c r="L2203" s="1" t="s">
        <v>307</v>
      </c>
      <c r="M2203" s="1" t="s">
        <v>302</v>
      </c>
      <c r="N2203" s="1">
        <v>52.0</v>
      </c>
      <c r="O2203" s="1" t="s">
        <v>308</v>
      </c>
      <c r="P2203" s="1" t="s">
        <v>304</v>
      </c>
      <c r="Q2203" s="1" t="s">
        <v>338</v>
      </c>
    </row>
    <row r="2204" ht="15.75" customHeight="1">
      <c r="A2204" s="1" t="s">
        <v>2518</v>
      </c>
      <c r="B2204" s="2">
        <v>46082.0</v>
      </c>
      <c r="C2204" s="2">
        <v>46085.0</v>
      </c>
      <c r="D2204" s="1" t="s">
        <v>100</v>
      </c>
      <c r="E2204" s="1" t="s">
        <v>201</v>
      </c>
      <c r="F2204" s="3">
        <v>0.6458333333333334</v>
      </c>
      <c r="G2204" s="1">
        <v>3.0</v>
      </c>
      <c r="H2204" s="1">
        <v>4.0</v>
      </c>
      <c r="I2204" s="1">
        <v>260.0</v>
      </c>
      <c r="J2204" s="1">
        <v>42.0</v>
      </c>
      <c r="K2204" s="1">
        <v>0.0</v>
      </c>
      <c r="L2204" s="1" t="s">
        <v>318</v>
      </c>
      <c r="M2204" s="1" t="s">
        <v>302</v>
      </c>
      <c r="N2204" s="1">
        <v>32.0</v>
      </c>
      <c r="O2204" s="1" t="s">
        <v>308</v>
      </c>
      <c r="P2204" s="1" t="s">
        <v>313</v>
      </c>
      <c r="Q2204" s="1" t="s">
        <v>305</v>
      </c>
    </row>
    <row r="2205" ht="15.75" customHeight="1">
      <c r="A2205" s="1" t="s">
        <v>2519</v>
      </c>
      <c r="B2205" s="2">
        <v>46030.0</v>
      </c>
      <c r="C2205" s="2">
        <v>46036.0</v>
      </c>
      <c r="D2205" s="1" t="s">
        <v>82</v>
      </c>
      <c r="E2205" s="1" t="s">
        <v>204</v>
      </c>
      <c r="F2205" s="3">
        <v>0.53125</v>
      </c>
      <c r="G2205" s="1">
        <v>4.0</v>
      </c>
      <c r="H2205" s="1">
        <v>4.0</v>
      </c>
      <c r="I2205" s="1">
        <v>240.0</v>
      </c>
      <c r="J2205" s="1">
        <v>42.0</v>
      </c>
      <c r="K2205" s="1">
        <v>0.0</v>
      </c>
      <c r="L2205" s="1" t="s">
        <v>307</v>
      </c>
      <c r="M2205" s="1" t="s">
        <v>302</v>
      </c>
      <c r="N2205" s="1">
        <v>59.0</v>
      </c>
      <c r="O2205" s="1" t="s">
        <v>312</v>
      </c>
      <c r="P2205" s="1" t="s">
        <v>313</v>
      </c>
      <c r="Q2205" s="1" t="s">
        <v>305</v>
      </c>
    </row>
    <row r="2206" ht="15.75" customHeight="1">
      <c r="A2206" s="1" t="s">
        <v>2520</v>
      </c>
      <c r="B2206" s="2">
        <v>46105.0</v>
      </c>
      <c r="C2206" s="2">
        <v>46107.0</v>
      </c>
      <c r="D2206" s="1" t="s">
        <v>85</v>
      </c>
      <c r="E2206" s="1" t="s">
        <v>177</v>
      </c>
      <c r="F2206" s="3">
        <v>0.3958333333333333</v>
      </c>
      <c r="G2206" s="1">
        <v>7.0</v>
      </c>
      <c r="H2206" s="1">
        <v>3.0</v>
      </c>
      <c r="I2206" s="1">
        <v>240.0</v>
      </c>
      <c r="J2206" s="1">
        <v>36.0</v>
      </c>
      <c r="K2206" s="1">
        <v>0.0</v>
      </c>
      <c r="L2206" s="1" t="s">
        <v>307</v>
      </c>
      <c r="M2206" s="1" t="s">
        <v>302</v>
      </c>
      <c r="N2206" s="1">
        <v>21.0</v>
      </c>
      <c r="O2206" s="1" t="s">
        <v>312</v>
      </c>
      <c r="P2206" s="1" t="s">
        <v>313</v>
      </c>
      <c r="Q2206" s="1" t="s">
        <v>305</v>
      </c>
    </row>
    <row r="2207" ht="15.75" customHeight="1">
      <c r="A2207" s="1" t="s">
        <v>2521</v>
      </c>
      <c r="B2207" s="2">
        <v>46096.0</v>
      </c>
      <c r="C2207" s="2">
        <v>46103.0</v>
      </c>
      <c r="D2207" s="1" t="s">
        <v>114</v>
      </c>
      <c r="E2207" s="1" t="s">
        <v>216</v>
      </c>
      <c r="F2207" s="3">
        <v>0.3958333333333333</v>
      </c>
      <c r="G2207" s="1">
        <v>3.0</v>
      </c>
      <c r="H2207" s="1">
        <v>1.0</v>
      </c>
      <c r="I2207" s="1">
        <v>200.0</v>
      </c>
      <c r="J2207" s="1">
        <v>24.0</v>
      </c>
      <c r="K2207" s="1">
        <v>150.0</v>
      </c>
      <c r="L2207" s="1" t="s">
        <v>311</v>
      </c>
      <c r="M2207" s="1" t="s">
        <v>302</v>
      </c>
      <c r="N2207" s="1">
        <v>51.0</v>
      </c>
      <c r="O2207" s="1" t="s">
        <v>312</v>
      </c>
      <c r="P2207" s="1" t="s">
        <v>313</v>
      </c>
      <c r="Q2207" s="1" t="s">
        <v>305</v>
      </c>
    </row>
    <row r="2208" ht="15.75" customHeight="1">
      <c r="A2208" s="1" t="s">
        <v>2522</v>
      </c>
      <c r="B2208" s="2">
        <v>46102.0</v>
      </c>
      <c r="C2208" s="2">
        <v>46104.0</v>
      </c>
      <c r="D2208" s="1" t="s">
        <v>76</v>
      </c>
      <c r="E2208" s="1" t="s">
        <v>163</v>
      </c>
      <c r="F2208" s="3">
        <v>0.53125</v>
      </c>
      <c r="G2208" s="1">
        <v>6.0</v>
      </c>
      <c r="H2208" s="1">
        <v>2.0</v>
      </c>
      <c r="I2208" s="1">
        <v>240.0</v>
      </c>
      <c r="J2208" s="1">
        <v>30.0</v>
      </c>
      <c r="K2208" s="1">
        <v>0.0</v>
      </c>
      <c r="L2208" s="1" t="s">
        <v>307</v>
      </c>
      <c r="M2208" s="1" t="s">
        <v>302</v>
      </c>
      <c r="N2208" s="1">
        <v>37.0</v>
      </c>
      <c r="O2208" s="1" t="s">
        <v>308</v>
      </c>
      <c r="P2208" s="1" t="s">
        <v>313</v>
      </c>
      <c r="Q2208" s="1" t="s">
        <v>305</v>
      </c>
    </row>
    <row r="2209" ht="15.75" customHeight="1">
      <c r="A2209" s="1" t="s">
        <v>2523</v>
      </c>
      <c r="B2209" s="2">
        <v>46165.0</v>
      </c>
      <c r="C2209" s="2">
        <v>46171.0</v>
      </c>
      <c r="D2209" s="1" t="s">
        <v>78</v>
      </c>
      <c r="E2209" s="1" t="s">
        <v>266</v>
      </c>
      <c r="F2209" s="3">
        <v>0.9375</v>
      </c>
      <c r="G2209" s="1">
        <v>2.0</v>
      </c>
      <c r="H2209" s="1">
        <v>3.0</v>
      </c>
      <c r="I2209" s="1">
        <v>300.0</v>
      </c>
      <c r="J2209" s="1">
        <v>36.0</v>
      </c>
      <c r="K2209" s="1">
        <v>0.0</v>
      </c>
      <c r="L2209" s="1" t="s">
        <v>311</v>
      </c>
      <c r="M2209" s="1" t="s">
        <v>302</v>
      </c>
      <c r="N2209" s="1">
        <v>32.0</v>
      </c>
      <c r="O2209" s="1" t="s">
        <v>308</v>
      </c>
      <c r="P2209" s="1" t="s">
        <v>304</v>
      </c>
      <c r="Q2209" s="1" t="s">
        <v>338</v>
      </c>
    </row>
    <row r="2210" ht="15.75" customHeight="1">
      <c r="A2210" s="1" t="s">
        <v>2524</v>
      </c>
      <c r="B2210" s="2">
        <v>46042.0</v>
      </c>
      <c r="C2210" s="2">
        <v>46049.0</v>
      </c>
      <c r="D2210" s="1" t="s">
        <v>11</v>
      </c>
      <c r="E2210" s="1" t="s">
        <v>177</v>
      </c>
      <c r="F2210" s="3">
        <v>0.53125</v>
      </c>
      <c r="G2210" s="1">
        <v>10.0</v>
      </c>
      <c r="H2210" s="1">
        <v>6.0</v>
      </c>
      <c r="I2210" s="1">
        <v>420.0</v>
      </c>
      <c r="J2210" s="1">
        <v>54.0</v>
      </c>
      <c r="K2210" s="1">
        <v>100.0</v>
      </c>
      <c r="L2210" s="1" t="s">
        <v>301</v>
      </c>
      <c r="M2210" s="1" t="s">
        <v>302</v>
      </c>
      <c r="N2210" s="1">
        <v>44.0</v>
      </c>
      <c r="O2210" s="1" t="s">
        <v>303</v>
      </c>
      <c r="P2210" s="1" t="s">
        <v>304</v>
      </c>
      <c r="Q2210" s="1" t="s">
        <v>309</v>
      </c>
    </row>
    <row r="2211" ht="15.75" customHeight="1">
      <c r="A2211" s="1" t="s">
        <v>2525</v>
      </c>
      <c r="B2211" s="2">
        <v>46161.0</v>
      </c>
      <c r="C2211" s="2">
        <v>46168.0</v>
      </c>
      <c r="D2211" s="1" t="s">
        <v>82</v>
      </c>
      <c r="E2211" s="1" t="s">
        <v>239</v>
      </c>
      <c r="F2211" s="3">
        <v>0.6458333333333334</v>
      </c>
      <c r="G2211" s="1">
        <v>2.0</v>
      </c>
      <c r="H2211" s="1">
        <v>5.0</v>
      </c>
      <c r="I2211" s="1">
        <v>180.0</v>
      </c>
      <c r="J2211" s="1">
        <v>48.0</v>
      </c>
      <c r="K2211" s="1">
        <v>20.0</v>
      </c>
      <c r="L2211" s="1" t="s">
        <v>307</v>
      </c>
      <c r="M2211" s="1" t="s">
        <v>302</v>
      </c>
      <c r="N2211" s="1">
        <v>22.0</v>
      </c>
      <c r="O2211" s="1" t="s">
        <v>303</v>
      </c>
      <c r="P2211" s="1" t="s">
        <v>313</v>
      </c>
      <c r="Q2211" s="1" t="s">
        <v>305</v>
      </c>
    </row>
    <row r="2212" ht="15.75" customHeight="1">
      <c r="A2212" s="1" t="s">
        <v>2526</v>
      </c>
      <c r="B2212" s="2">
        <v>46127.0</v>
      </c>
      <c r="C2212" s="2">
        <v>46129.0</v>
      </c>
      <c r="D2212" s="1" t="s">
        <v>82</v>
      </c>
      <c r="E2212" s="1" t="s">
        <v>182</v>
      </c>
      <c r="F2212" s="3">
        <v>0.7708333333333334</v>
      </c>
      <c r="G2212" s="1">
        <v>1.0</v>
      </c>
      <c r="H2212" s="1">
        <v>5.0</v>
      </c>
      <c r="I2212" s="1">
        <v>240.0</v>
      </c>
      <c r="J2212" s="1">
        <v>48.0</v>
      </c>
      <c r="K2212" s="1">
        <v>20.0</v>
      </c>
      <c r="L2212" s="1" t="s">
        <v>311</v>
      </c>
      <c r="M2212" s="1" t="s">
        <v>302</v>
      </c>
      <c r="N2212" s="1">
        <v>25.0</v>
      </c>
      <c r="O2212" s="1" t="s">
        <v>308</v>
      </c>
      <c r="P2212" s="1" t="s">
        <v>304</v>
      </c>
      <c r="Q2212" s="1" t="s">
        <v>338</v>
      </c>
    </row>
    <row r="2213" ht="15.75" customHeight="1">
      <c r="A2213" s="1" t="s">
        <v>2527</v>
      </c>
      <c r="B2213" s="2">
        <v>46161.0</v>
      </c>
      <c r="C2213" s="2">
        <v>46161.0</v>
      </c>
      <c r="D2213" s="1" t="s">
        <v>66</v>
      </c>
      <c r="E2213" s="1" t="s">
        <v>168</v>
      </c>
      <c r="F2213" s="3">
        <v>0.6458333333333334</v>
      </c>
      <c r="G2213" s="1">
        <v>6.0</v>
      </c>
      <c r="H2213" s="1">
        <v>1.0</v>
      </c>
      <c r="I2213" s="1">
        <v>160.0</v>
      </c>
      <c r="J2213" s="1">
        <v>24.0</v>
      </c>
      <c r="K2213" s="1">
        <v>0.0</v>
      </c>
      <c r="L2213" s="1" t="s">
        <v>315</v>
      </c>
      <c r="M2213" s="1" t="s">
        <v>302</v>
      </c>
      <c r="N2213" s="1">
        <v>37.0</v>
      </c>
      <c r="O2213" s="1" t="s">
        <v>308</v>
      </c>
      <c r="P2213" s="1" t="s">
        <v>304</v>
      </c>
      <c r="Q2213" s="1" t="s">
        <v>305</v>
      </c>
    </row>
    <row r="2214" ht="15.75" customHeight="1">
      <c r="A2214" s="1" t="s">
        <v>2528</v>
      </c>
      <c r="B2214" s="2">
        <v>46060.0</v>
      </c>
      <c r="C2214" s="2">
        <v>46062.0</v>
      </c>
      <c r="D2214" s="1" t="s">
        <v>108</v>
      </c>
      <c r="E2214" s="1" t="s">
        <v>268</v>
      </c>
      <c r="F2214" s="3">
        <v>0.6458333333333334</v>
      </c>
      <c r="G2214" s="1">
        <v>2.0</v>
      </c>
      <c r="H2214" s="1">
        <v>1.0</v>
      </c>
      <c r="I2214" s="1">
        <v>240.0</v>
      </c>
      <c r="J2214" s="1">
        <v>24.0</v>
      </c>
      <c r="K2214" s="1">
        <v>100.0</v>
      </c>
      <c r="L2214" s="1" t="s">
        <v>318</v>
      </c>
      <c r="M2214" s="1" t="s">
        <v>302</v>
      </c>
      <c r="N2214" s="1">
        <v>41.0</v>
      </c>
      <c r="O2214" s="1" t="s">
        <v>312</v>
      </c>
      <c r="P2214" s="1" t="s">
        <v>313</v>
      </c>
      <c r="Q2214" s="1" t="s">
        <v>305</v>
      </c>
    </row>
    <row r="2215" ht="15.75" customHeight="1">
      <c r="A2215" s="1" t="s">
        <v>2529</v>
      </c>
      <c r="B2215" s="2">
        <v>46181.0</v>
      </c>
      <c r="C2215" s="2">
        <v>46183.0</v>
      </c>
      <c r="D2215" s="1" t="s">
        <v>94</v>
      </c>
      <c r="E2215" s="1" t="s">
        <v>276</v>
      </c>
      <c r="F2215" s="3">
        <v>0.7708333333333334</v>
      </c>
      <c r="G2215" s="1">
        <v>3.0</v>
      </c>
      <c r="H2215" s="1">
        <v>1.0</v>
      </c>
      <c r="I2215" s="1">
        <v>240.0</v>
      </c>
      <c r="J2215" s="1">
        <v>24.0</v>
      </c>
      <c r="K2215" s="1">
        <v>100.0</v>
      </c>
      <c r="L2215" s="1" t="s">
        <v>315</v>
      </c>
      <c r="M2215" s="1" t="s">
        <v>302</v>
      </c>
      <c r="N2215" s="1">
        <v>26.0</v>
      </c>
      <c r="O2215" s="1" t="s">
        <v>308</v>
      </c>
      <c r="P2215" s="1" t="s">
        <v>313</v>
      </c>
      <c r="Q2215" s="1" t="s">
        <v>305</v>
      </c>
    </row>
    <row r="2216" ht="15.75" customHeight="1">
      <c r="A2216" s="1" t="s">
        <v>2530</v>
      </c>
      <c r="B2216" s="2">
        <v>46066.0</v>
      </c>
      <c r="C2216" s="2">
        <v>46072.0</v>
      </c>
      <c r="D2216" s="1" t="s">
        <v>100</v>
      </c>
      <c r="E2216" s="1" t="s">
        <v>254</v>
      </c>
      <c r="F2216" s="3">
        <v>0.3958333333333333</v>
      </c>
      <c r="G2216" s="1">
        <v>4.0</v>
      </c>
      <c r="H2216" s="1">
        <v>2.0</v>
      </c>
      <c r="I2216" s="1">
        <v>240.0</v>
      </c>
      <c r="J2216" s="1">
        <v>30.0</v>
      </c>
      <c r="K2216" s="1">
        <v>0.0</v>
      </c>
      <c r="L2216" s="1" t="s">
        <v>301</v>
      </c>
      <c r="M2216" s="1" t="s">
        <v>302</v>
      </c>
      <c r="N2216" s="1">
        <v>43.0</v>
      </c>
      <c r="O2216" s="1" t="s">
        <v>312</v>
      </c>
      <c r="P2216" s="1" t="s">
        <v>313</v>
      </c>
      <c r="Q2216" s="1" t="s">
        <v>338</v>
      </c>
    </row>
    <row r="2217" ht="15.75" customHeight="1">
      <c r="A2217" s="1" t="s">
        <v>2531</v>
      </c>
      <c r="B2217" s="2">
        <v>46161.0</v>
      </c>
      <c r="C2217" s="2">
        <v>46164.0</v>
      </c>
      <c r="D2217" s="1" t="s">
        <v>32</v>
      </c>
      <c r="E2217" s="1" t="s">
        <v>254</v>
      </c>
      <c r="F2217" s="3">
        <v>0.53125</v>
      </c>
      <c r="G2217" s="1">
        <v>4.0</v>
      </c>
      <c r="H2217" s="1">
        <v>3.0</v>
      </c>
      <c r="I2217" s="1">
        <v>160.0</v>
      </c>
      <c r="J2217" s="1">
        <v>36.0</v>
      </c>
      <c r="K2217" s="1">
        <v>0.0</v>
      </c>
      <c r="L2217" s="1" t="s">
        <v>301</v>
      </c>
      <c r="M2217" s="1" t="s">
        <v>326</v>
      </c>
      <c r="N2217" s="1">
        <v>53.0</v>
      </c>
      <c r="O2217" s="1" t="s">
        <v>303</v>
      </c>
      <c r="P2217" s="1" t="s">
        <v>304</v>
      </c>
      <c r="Q2217" s="1" t="s">
        <v>305</v>
      </c>
    </row>
    <row r="2218" ht="15.75" customHeight="1">
      <c r="A2218" s="1" t="s">
        <v>2532</v>
      </c>
      <c r="B2218" s="2">
        <v>46132.0</v>
      </c>
      <c r="C2218" s="2">
        <v>46132.0</v>
      </c>
      <c r="D2218" s="1" t="s">
        <v>118</v>
      </c>
      <c r="E2218" s="1" t="s">
        <v>204</v>
      </c>
      <c r="F2218" s="3">
        <v>0.7708333333333334</v>
      </c>
      <c r="G2218" s="1">
        <v>2.0</v>
      </c>
      <c r="H2218" s="1">
        <v>3.0</v>
      </c>
      <c r="I2218" s="1">
        <v>240.0</v>
      </c>
      <c r="J2218" s="1">
        <v>36.0</v>
      </c>
      <c r="K2218" s="1">
        <v>20.0</v>
      </c>
      <c r="L2218" s="1" t="s">
        <v>307</v>
      </c>
      <c r="M2218" s="1" t="s">
        <v>302</v>
      </c>
      <c r="N2218" s="1">
        <v>43.0</v>
      </c>
      <c r="O2218" s="1" t="s">
        <v>303</v>
      </c>
      <c r="P2218" s="1" t="s">
        <v>313</v>
      </c>
      <c r="Q2218" s="1" t="s">
        <v>305</v>
      </c>
    </row>
    <row r="2219" ht="15.75" customHeight="1">
      <c r="A2219" s="1" t="s">
        <v>2533</v>
      </c>
      <c r="B2219" s="2">
        <v>46151.0</v>
      </c>
      <c r="C2219" s="2">
        <v>46152.0</v>
      </c>
      <c r="D2219" s="1" t="s">
        <v>91</v>
      </c>
      <c r="E2219" s="1" t="s">
        <v>237</v>
      </c>
      <c r="F2219" s="3">
        <v>0.7708333333333334</v>
      </c>
      <c r="G2219" s="1">
        <v>8.0</v>
      </c>
      <c r="H2219" s="1">
        <v>1.0</v>
      </c>
      <c r="I2219" s="1">
        <v>180.0</v>
      </c>
      <c r="J2219" s="1">
        <v>24.0</v>
      </c>
      <c r="K2219" s="1">
        <v>0.0</v>
      </c>
      <c r="L2219" s="1" t="s">
        <v>311</v>
      </c>
      <c r="M2219" s="1" t="s">
        <v>302</v>
      </c>
      <c r="N2219" s="1">
        <v>45.0</v>
      </c>
      <c r="O2219" s="1" t="s">
        <v>308</v>
      </c>
      <c r="P2219" s="1" t="s">
        <v>304</v>
      </c>
      <c r="Q2219" s="1" t="s">
        <v>305</v>
      </c>
    </row>
    <row r="2220" ht="15.75" customHeight="1">
      <c r="A2220" s="1" t="s">
        <v>2534</v>
      </c>
      <c r="B2220" s="2">
        <v>46112.0</v>
      </c>
      <c r="C2220" s="2">
        <v>46113.0</v>
      </c>
      <c r="D2220" s="1" t="s">
        <v>82</v>
      </c>
      <c r="E2220" s="1" t="s">
        <v>170</v>
      </c>
      <c r="F2220" s="3">
        <v>0.53125</v>
      </c>
      <c r="G2220" s="1">
        <v>4.0</v>
      </c>
      <c r="H2220" s="1">
        <v>4.0</v>
      </c>
      <c r="I2220" s="1">
        <v>240.0</v>
      </c>
      <c r="J2220" s="1">
        <v>42.0</v>
      </c>
      <c r="K2220" s="1">
        <v>0.0</v>
      </c>
      <c r="L2220" s="1" t="s">
        <v>311</v>
      </c>
      <c r="M2220" s="1" t="s">
        <v>302</v>
      </c>
      <c r="N2220" s="1">
        <v>40.0</v>
      </c>
      <c r="O2220" s="1" t="s">
        <v>303</v>
      </c>
      <c r="P2220" s="1" t="s">
        <v>304</v>
      </c>
      <c r="Q2220" s="1" t="s">
        <v>305</v>
      </c>
    </row>
    <row r="2221" ht="15.75" customHeight="1">
      <c r="A2221" s="1" t="s">
        <v>2535</v>
      </c>
      <c r="B2221" s="2">
        <v>46167.0</v>
      </c>
      <c r="C2221" s="2">
        <v>46174.0</v>
      </c>
      <c r="D2221" s="1" t="s">
        <v>128</v>
      </c>
      <c r="E2221" s="1" t="s">
        <v>206</v>
      </c>
      <c r="F2221" s="3">
        <v>0.8854166666666666</v>
      </c>
      <c r="G2221" s="1">
        <v>3.0</v>
      </c>
      <c r="H2221" s="1">
        <v>3.0</v>
      </c>
      <c r="I2221" s="1">
        <v>420.0</v>
      </c>
      <c r="J2221" s="1">
        <v>36.0</v>
      </c>
      <c r="K2221" s="1">
        <v>0.0</v>
      </c>
      <c r="L2221" s="1" t="s">
        <v>301</v>
      </c>
      <c r="M2221" s="1" t="s">
        <v>302</v>
      </c>
      <c r="N2221" s="1">
        <v>39.0</v>
      </c>
      <c r="O2221" s="1" t="s">
        <v>308</v>
      </c>
      <c r="P2221" s="1" t="s">
        <v>313</v>
      </c>
      <c r="Q2221" s="1" t="s">
        <v>309</v>
      </c>
    </row>
    <row r="2222" ht="15.75" customHeight="1">
      <c r="A2222" s="1" t="s">
        <v>2536</v>
      </c>
      <c r="B2222" s="2">
        <v>46160.0</v>
      </c>
      <c r="C2222" s="2">
        <v>46165.0</v>
      </c>
      <c r="D2222" s="1" t="s">
        <v>137</v>
      </c>
      <c r="E2222" s="1" t="s">
        <v>182</v>
      </c>
      <c r="F2222" s="3">
        <v>0.3958333333333333</v>
      </c>
      <c r="G2222" s="1">
        <v>3.0</v>
      </c>
      <c r="H2222" s="1">
        <v>3.0</v>
      </c>
      <c r="I2222" s="1">
        <v>160.0</v>
      </c>
      <c r="J2222" s="1">
        <v>36.0</v>
      </c>
      <c r="K2222" s="1">
        <v>0.0</v>
      </c>
      <c r="L2222" s="1" t="s">
        <v>301</v>
      </c>
      <c r="M2222" s="1" t="s">
        <v>302</v>
      </c>
      <c r="N2222" s="1">
        <v>46.0</v>
      </c>
      <c r="O2222" s="1" t="s">
        <v>308</v>
      </c>
      <c r="P2222" s="1" t="s">
        <v>304</v>
      </c>
      <c r="Q2222" s="1" t="s">
        <v>305</v>
      </c>
    </row>
    <row r="2223" ht="15.75" customHeight="1">
      <c r="A2223" s="1" t="s">
        <v>2537</v>
      </c>
      <c r="B2223" s="2">
        <v>46142.0</v>
      </c>
      <c r="C2223" s="2">
        <v>46147.0</v>
      </c>
      <c r="D2223" s="1" t="s">
        <v>125</v>
      </c>
      <c r="E2223" s="1" t="s">
        <v>237</v>
      </c>
      <c r="F2223" s="3">
        <v>0.53125</v>
      </c>
      <c r="G2223" s="1">
        <v>5.0</v>
      </c>
      <c r="H2223" s="1">
        <v>4.0</v>
      </c>
      <c r="I2223" s="1">
        <v>180.0</v>
      </c>
      <c r="J2223" s="1">
        <v>42.0</v>
      </c>
      <c r="K2223" s="1">
        <v>0.0</v>
      </c>
      <c r="L2223" s="1" t="s">
        <v>301</v>
      </c>
      <c r="M2223" s="1" t="s">
        <v>302</v>
      </c>
      <c r="N2223" s="1">
        <v>37.0</v>
      </c>
      <c r="O2223" s="1" t="s">
        <v>312</v>
      </c>
      <c r="P2223" s="1" t="s">
        <v>304</v>
      </c>
      <c r="Q2223" s="1" t="s">
        <v>305</v>
      </c>
    </row>
    <row r="2224" ht="15.75" customHeight="1">
      <c r="A2224" s="1" t="s">
        <v>2538</v>
      </c>
      <c r="B2224" s="2">
        <v>46172.0</v>
      </c>
      <c r="C2224" s="2">
        <v>46178.0</v>
      </c>
      <c r="D2224" s="1" t="s">
        <v>25</v>
      </c>
      <c r="E2224" s="1" t="s">
        <v>184</v>
      </c>
      <c r="F2224" s="3">
        <v>0.53125</v>
      </c>
      <c r="G2224" s="1">
        <v>3.0</v>
      </c>
      <c r="H2224" s="1">
        <v>3.0</v>
      </c>
      <c r="I2224" s="1">
        <v>180.0</v>
      </c>
      <c r="J2224" s="1">
        <v>36.0</v>
      </c>
      <c r="K2224" s="1">
        <v>20.0</v>
      </c>
      <c r="L2224" s="1" t="s">
        <v>301</v>
      </c>
      <c r="M2224" s="1" t="s">
        <v>302</v>
      </c>
      <c r="N2224" s="1">
        <v>22.0</v>
      </c>
      <c r="O2224" s="1" t="s">
        <v>312</v>
      </c>
      <c r="P2224" s="1" t="s">
        <v>313</v>
      </c>
      <c r="Q2224" s="1" t="s">
        <v>305</v>
      </c>
    </row>
    <row r="2225" ht="15.75" customHeight="1">
      <c r="A2225" s="1" t="s">
        <v>2539</v>
      </c>
      <c r="B2225" s="2">
        <v>46083.0</v>
      </c>
      <c r="C2225" s="2">
        <v>46089.0</v>
      </c>
      <c r="D2225" s="1" t="s">
        <v>104</v>
      </c>
      <c r="E2225" s="1" t="s">
        <v>237</v>
      </c>
      <c r="F2225" s="3">
        <v>0.6458333333333334</v>
      </c>
      <c r="G2225" s="1">
        <v>4.0</v>
      </c>
      <c r="H2225" s="1">
        <v>2.0</v>
      </c>
      <c r="I2225" s="1">
        <v>260.0</v>
      </c>
      <c r="J2225" s="1">
        <v>30.0</v>
      </c>
      <c r="K2225" s="1">
        <v>60.0</v>
      </c>
      <c r="L2225" s="1" t="s">
        <v>307</v>
      </c>
      <c r="M2225" s="1" t="s">
        <v>302</v>
      </c>
      <c r="N2225" s="1">
        <v>58.0</v>
      </c>
      <c r="O2225" s="1" t="s">
        <v>312</v>
      </c>
      <c r="P2225" s="1" t="s">
        <v>313</v>
      </c>
      <c r="Q2225" s="1" t="s">
        <v>338</v>
      </c>
    </row>
    <row r="2226" ht="15.75" customHeight="1">
      <c r="A2226" s="1" t="s">
        <v>2540</v>
      </c>
      <c r="B2226" s="2">
        <v>46155.0</v>
      </c>
      <c r="C2226" s="2">
        <v>46162.0</v>
      </c>
      <c r="D2226" s="1" t="s">
        <v>30</v>
      </c>
      <c r="E2226" s="1" t="s">
        <v>224</v>
      </c>
      <c r="F2226" s="3">
        <v>0.53125</v>
      </c>
      <c r="G2226" s="1">
        <v>1.0</v>
      </c>
      <c r="H2226" s="1">
        <v>3.0</v>
      </c>
      <c r="I2226" s="1">
        <v>200.0</v>
      </c>
      <c r="J2226" s="1">
        <v>36.0</v>
      </c>
      <c r="K2226" s="1">
        <v>0.0</v>
      </c>
      <c r="L2226" s="1" t="s">
        <v>311</v>
      </c>
      <c r="M2226" s="1" t="s">
        <v>302</v>
      </c>
      <c r="N2226" s="1">
        <v>37.0</v>
      </c>
      <c r="O2226" s="1" t="s">
        <v>303</v>
      </c>
      <c r="P2226" s="1" t="s">
        <v>304</v>
      </c>
      <c r="Q2226" s="1" t="s">
        <v>305</v>
      </c>
    </row>
    <row r="2227" ht="15.75" customHeight="1">
      <c r="A2227" s="1" t="s">
        <v>2541</v>
      </c>
      <c r="B2227" s="2">
        <v>46080.0</v>
      </c>
      <c r="C2227" s="2">
        <v>46084.0</v>
      </c>
      <c r="D2227" s="1" t="s">
        <v>141</v>
      </c>
      <c r="E2227" s="1" t="s">
        <v>268</v>
      </c>
      <c r="F2227" s="3">
        <v>0.3958333333333333</v>
      </c>
      <c r="G2227" s="1">
        <v>1.0</v>
      </c>
      <c r="H2227" s="1">
        <v>3.0</v>
      </c>
      <c r="I2227" s="1">
        <v>240.0</v>
      </c>
      <c r="J2227" s="1">
        <v>36.0</v>
      </c>
      <c r="K2227" s="1">
        <v>0.0</v>
      </c>
      <c r="L2227" s="1" t="s">
        <v>315</v>
      </c>
      <c r="M2227" s="1" t="s">
        <v>302</v>
      </c>
      <c r="N2227" s="1">
        <v>44.0</v>
      </c>
      <c r="O2227" s="1" t="s">
        <v>303</v>
      </c>
      <c r="P2227" s="1" t="s">
        <v>313</v>
      </c>
      <c r="Q2227" s="1" t="s">
        <v>305</v>
      </c>
    </row>
    <row r="2228" ht="15.75" customHeight="1">
      <c r="A2228" s="1" t="s">
        <v>2542</v>
      </c>
      <c r="B2228" s="2">
        <v>46025.0</v>
      </c>
      <c r="C2228" s="2">
        <v>46026.0</v>
      </c>
      <c r="D2228" s="1" t="s">
        <v>54</v>
      </c>
      <c r="E2228" s="1" t="s">
        <v>220</v>
      </c>
      <c r="F2228" s="3">
        <v>0.7708333333333334</v>
      </c>
      <c r="G2228" s="1">
        <v>7.0</v>
      </c>
      <c r="H2228" s="1">
        <v>2.0</v>
      </c>
      <c r="I2228" s="1">
        <v>360.0</v>
      </c>
      <c r="J2228" s="1">
        <v>30.0</v>
      </c>
      <c r="K2228" s="1">
        <v>0.0</v>
      </c>
      <c r="L2228" s="1" t="s">
        <v>311</v>
      </c>
      <c r="M2228" s="1" t="s">
        <v>302</v>
      </c>
      <c r="N2228" s="1">
        <v>28.0</v>
      </c>
      <c r="O2228" s="1" t="s">
        <v>308</v>
      </c>
      <c r="P2228" s="1" t="s">
        <v>313</v>
      </c>
      <c r="Q2228" s="1" t="s">
        <v>338</v>
      </c>
    </row>
    <row r="2229" ht="15.75" customHeight="1">
      <c r="A2229" s="1" t="s">
        <v>2543</v>
      </c>
      <c r="B2229" s="2">
        <v>46089.0</v>
      </c>
      <c r="C2229" s="2">
        <v>46091.0</v>
      </c>
      <c r="D2229" s="1" t="s">
        <v>141</v>
      </c>
      <c r="E2229" s="1" t="s">
        <v>199</v>
      </c>
      <c r="F2229" s="3">
        <v>0.9375</v>
      </c>
      <c r="G2229" s="1">
        <v>3.0</v>
      </c>
      <c r="H2229" s="1">
        <v>4.0</v>
      </c>
      <c r="I2229" s="1">
        <v>340.0</v>
      </c>
      <c r="J2229" s="1">
        <v>42.0</v>
      </c>
      <c r="K2229" s="1">
        <v>0.0</v>
      </c>
      <c r="L2229" s="1" t="s">
        <v>315</v>
      </c>
      <c r="M2229" s="1" t="s">
        <v>302</v>
      </c>
      <c r="N2229" s="1">
        <v>23.0</v>
      </c>
      <c r="O2229" s="1" t="s">
        <v>308</v>
      </c>
      <c r="P2229" s="1" t="s">
        <v>313</v>
      </c>
      <c r="Q2229" s="1" t="s">
        <v>338</v>
      </c>
    </row>
    <row r="2230" ht="15.75" customHeight="1">
      <c r="A2230" s="1" t="s">
        <v>2544</v>
      </c>
      <c r="B2230" s="2">
        <v>46060.0</v>
      </c>
      <c r="C2230" s="2">
        <v>46067.0</v>
      </c>
      <c r="D2230" s="1" t="s">
        <v>36</v>
      </c>
      <c r="E2230" s="1" t="s">
        <v>278</v>
      </c>
      <c r="F2230" s="3">
        <v>0.3958333333333333</v>
      </c>
      <c r="G2230" s="1">
        <v>5.0</v>
      </c>
      <c r="H2230" s="1">
        <v>4.0</v>
      </c>
      <c r="I2230" s="1">
        <v>280.0</v>
      </c>
      <c r="J2230" s="1">
        <v>42.0</v>
      </c>
      <c r="K2230" s="1">
        <v>0.0</v>
      </c>
      <c r="L2230" s="1" t="s">
        <v>318</v>
      </c>
      <c r="M2230" s="1" t="s">
        <v>302</v>
      </c>
      <c r="N2230" s="1">
        <v>37.0</v>
      </c>
      <c r="O2230" s="1" t="s">
        <v>312</v>
      </c>
      <c r="P2230" s="1" t="s">
        <v>313</v>
      </c>
      <c r="Q2230" s="1" t="s">
        <v>305</v>
      </c>
    </row>
    <row r="2231" ht="15.75" customHeight="1">
      <c r="A2231" s="1" t="s">
        <v>2545</v>
      </c>
      <c r="B2231" s="2">
        <v>46169.0</v>
      </c>
      <c r="C2231" s="2">
        <v>46169.0</v>
      </c>
      <c r="D2231" s="1" t="s">
        <v>131</v>
      </c>
      <c r="E2231" s="1" t="s">
        <v>266</v>
      </c>
      <c r="F2231" s="3">
        <v>0.53125</v>
      </c>
      <c r="G2231" s="1">
        <v>3.0</v>
      </c>
      <c r="H2231" s="1">
        <v>3.0</v>
      </c>
      <c r="I2231" s="1">
        <v>220.0</v>
      </c>
      <c r="J2231" s="1">
        <v>36.0</v>
      </c>
      <c r="K2231" s="1">
        <v>0.0</v>
      </c>
      <c r="L2231" s="1" t="s">
        <v>301</v>
      </c>
      <c r="M2231" s="1" t="s">
        <v>302</v>
      </c>
      <c r="N2231" s="1">
        <v>32.0</v>
      </c>
      <c r="O2231" s="1" t="s">
        <v>303</v>
      </c>
      <c r="P2231" s="1" t="s">
        <v>313</v>
      </c>
      <c r="Q2231" s="1" t="s">
        <v>305</v>
      </c>
    </row>
    <row r="2232" ht="15.75" customHeight="1">
      <c r="A2232" s="1" t="s">
        <v>2546</v>
      </c>
      <c r="B2232" s="2">
        <v>46137.0</v>
      </c>
      <c r="C2232" s="2">
        <v>46141.0</v>
      </c>
      <c r="D2232" s="1" t="s">
        <v>30</v>
      </c>
      <c r="E2232" s="1" t="s">
        <v>254</v>
      </c>
      <c r="F2232" s="3">
        <v>0.6458333333333334</v>
      </c>
      <c r="G2232" s="1">
        <v>4.0</v>
      </c>
      <c r="H2232" s="1">
        <v>3.0</v>
      </c>
      <c r="I2232" s="1">
        <v>340.0</v>
      </c>
      <c r="J2232" s="1">
        <v>36.0</v>
      </c>
      <c r="K2232" s="1">
        <v>60.0</v>
      </c>
      <c r="L2232" s="1" t="s">
        <v>318</v>
      </c>
      <c r="M2232" s="1" t="s">
        <v>363</v>
      </c>
      <c r="N2232" s="1">
        <v>59.0</v>
      </c>
      <c r="O2232" s="1" t="s">
        <v>303</v>
      </c>
      <c r="P2232" s="1" t="s">
        <v>313</v>
      </c>
      <c r="Q2232" s="1" t="s">
        <v>309</v>
      </c>
    </row>
    <row r="2233" ht="15.75" customHeight="1">
      <c r="A2233" s="1" t="s">
        <v>2547</v>
      </c>
      <c r="B2233" s="2">
        <v>46145.0</v>
      </c>
      <c r="C2233" s="2">
        <v>46146.0</v>
      </c>
      <c r="D2233" s="1" t="s">
        <v>150</v>
      </c>
      <c r="E2233" s="1" t="s">
        <v>201</v>
      </c>
      <c r="F2233" s="3">
        <v>0.9375</v>
      </c>
      <c r="G2233" s="1">
        <v>3.0</v>
      </c>
      <c r="H2233" s="1">
        <v>1.0</v>
      </c>
      <c r="I2233" s="1">
        <v>440.0</v>
      </c>
      <c r="J2233" s="1">
        <v>24.0</v>
      </c>
      <c r="K2233" s="1">
        <v>0.0</v>
      </c>
      <c r="L2233" s="1" t="s">
        <v>318</v>
      </c>
      <c r="M2233" s="1" t="s">
        <v>302</v>
      </c>
      <c r="N2233" s="1">
        <v>28.0</v>
      </c>
      <c r="O2233" s="1" t="s">
        <v>303</v>
      </c>
      <c r="P2233" s="1" t="s">
        <v>304</v>
      </c>
      <c r="Q2233" s="1" t="s">
        <v>309</v>
      </c>
    </row>
    <row r="2234" ht="15.75" customHeight="1">
      <c r="A2234" s="1" t="s">
        <v>2548</v>
      </c>
      <c r="B2234" s="2">
        <v>46126.0</v>
      </c>
      <c r="C2234" s="2">
        <v>46131.0</v>
      </c>
      <c r="D2234" s="1" t="s">
        <v>11</v>
      </c>
      <c r="E2234" s="1" t="s">
        <v>281</v>
      </c>
      <c r="F2234" s="3">
        <v>0.3958333333333333</v>
      </c>
      <c r="G2234" s="1">
        <v>7.0</v>
      </c>
      <c r="H2234" s="1">
        <v>2.0</v>
      </c>
      <c r="I2234" s="1">
        <v>160.0</v>
      </c>
      <c r="J2234" s="1">
        <v>30.0</v>
      </c>
      <c r="K2234" s="1">
        <v>20.0</v>
      </c>
      <c r="L2234" s="1" t="s">
        <v>307</v>
      </c>
      <c r="M2234" s="1" t="s">
        <v>302</v>
      </c>
      <c r="N2234" s="1">
        <v>58.0</v>
      </c>
      <c r="O2234" s="1" t="s">
        <v>312</v>
      </c>
      <c r="P2234" s="1" t="s">
        <v>313</v>
      </c>
      <c r="Q2234" s="1" t="s">
        <v>305</v>
      </c>
    </row>
    <row r="2235" ht="15.75" customHeight="1">
      <c r="A2235" s="1" t="s">
        <v>2549</v>
      </c>
      <c r="B2235" s="2">
        <v>46040.0</v>
      </c>
      <c r="C2235" s="2">
        <v>46044.0</v>
      </c>
      <c r="D2235" s="1" t="s">
        <v>40</v>
      </c>
      <c r="E2235" s="1" t="s">
        <v>235</v>
      </c>
      <c r="F2235" s="3">
        <v>0.6458333333333334</v>
      </c>
      <c r="G2235" s="1">
        <v>1.0</v>
      </c>
      <c r="H2235" s="1">
        <v>3.0</v>
      </c>
      <c r="I2235" s="1">
        <v>400.0</v>
      </c>
      <c r="J2235" s="1">
        <v>36.0</v>
      </c>
      <c r="K2235" s="1">
        <v>60.0</v>
      </c>
      <c r="L2235" s="1" t="s">
        <v>307</v>
      </c>
      <c r="M2235" s="1" t="s">
        <v>302</v>
      </c>
      <c r="N2235" s="1">
        <v>38.0</v>
      </c>
      <c r="O2235" s="1" t="s">
        <v>308</v>
      </c>
      <c r="P2235" s="1" t="s">
        <v>304</v>
      </c>
      <c r="Q2235" s="1" t="s">
        <v>309</v>
      </c>
    </row>
    <row r="2236" ht="15.75" customHeight="1">
      <c r="A2236" s="1" t="s">
        <v>2550</v>
      </c>
      <c r="B2236" s="2">
        <v>46054.0</v>
      </c>
      <c r="C2236" s="2">
        <v>46060.0</v>
      </c>
      <c r="D2236" s="1" t="s">
        <v>88</v>
      </c>
      <c r="E2236" s="1" t="s">
        <v>260</v>
      </c>
      <c r="F2236" s="3">
        <v>0.6458333333333334</v>
      </c>
      <c r="G2236" s="1">
        <v>5.0</v>
      </c>
      <c r="H2236" s="1">
        <v>4.0</v>
      </c>
      <c r="I2236" s="1">
        <v>280.0</v>
      </c>
      <c r="J2236" s="1">
        <v>42.0</v>
      </c>
      <c r="K2236" s="1">
        <v>40.0</v>
      </c>
      <c r="L2236" s="1" t="s">
        <v>301</v>
      </c>
      <c r="M2236" s="1" t="s">
        <v>302</v>
      </c>
      <c r="N2236" s="1">
        <v>46.0</v>
      </c>
      <c r="O2236" s="1" t="s">
        <v>308</v>
      </c>
      <c r="P2236" s="1" t="s">
        <v>304</v>
      </c>
      <c r="Q2236" s="1" t="s">
        <v>305</v>
      </c>
    </row>
    <row r="2237" ht="15.75" customHeight="1">
      <c r="A2237" s="1" t="s">
        <v>2551</v>
      </c>
      <c r="B2237" s="2">
        <v>46101.0</v>
      </c>
      <c r="C2237" s="2">
        <v>46104.0</v>
      </c>
      <c r="D2237" s="1" t="s">
        <v>100</v>
      </c>
      <c r="E2237" s="1" t="s">
        <v>228</v>
      </c>
      <c r="F2237" s="3">
        <v>0.8854166666666666</v>
      </c>
      <c r="G2237" s="1">
        <v>7.0</v>
      </c>
      <c r="H2237" s="1">
        <v>1.0</v>
      </c>
      <c r="I2237" s="1">
        <v>340.0</v>
      </c>
      <c r="J2237" s="1">
        <v>24.0</v>
      </c>
      <c r="K2237" s="1">
        <v>0.0</v>
      </c>
      <c r="L2237" s="1" t="s">
        <v>311</v>
      </c>
      <c r="M2237" s="1" t="s">
        <v>302</v>
      </c>
      <c r="N2237" s="1">
        <v>60.0</v>
      </c>
      <c r="O2237" s="1" t="s">
        <v>303</v>
      </c>
      <c r="P2237" s="1" t="s">
        <v>313</v>
      </c>
      <c r="Q2237" s="1" t="s">
        <v>309</v>
      </c>
    </row>
    <row r="2238" ht="15.75" customHeight="1">
      <c r="A2238" s="1" t="s">
        <v>2552</v>
      </c>
      <c r="B2238" s="2">
        <v>46067.0</v>
      </c>
      <c r="C2238" s="2">
        <v>46074.0</v>
      </c>
      <c r="D2238" s="1" t="s">
        <v>78</v>
      </c>
      <c r="E2238" s="1" t="s">
        <v>199</v>
      </c>
      <c r="F2238" s="3">
        <v>0.3958333333333333</v>
      </c>
      <c r="G2238" s="1">
        <v>2.0</v>
      </c>
      <c r="H2238" s="1">
        <v>3.0</v>
      </c>
      <c r="I2238" s="1">
        <v>260.0</v>
      </c>
      <c r="J2238" s="1">
        <v>36.0</v>
      </c>
      <c r="K2238" s="1">
        <v>0.0</v>
      </c>
      <c r="L2238" s="1" t="s">
        <v>311</v>
      </c>
      <c r="M2238" s="1" t="s">
        <v>302</v>
      </c>
      <c r="N2238" s="1">
        <v>50.0</v>
      </c>
      <c r="O2238" s="1" t="s">
        <v>308</v>
      </c>
      <c r="P2238" s="1" t="s">
        <v>313</v>
      </c>
      <c r="Q2238" s="1" t="s">
        <v>305</v>
      </c>
    </row>
    <row r="2239" ht="15.75" customHeight="1">
      <c r="A2239" s="1" t="s">
        <v>2553</v>
      </c>
      <c r="B2239" s="2">
        <v>46082.0</v>
      </c>
      <c r="C2239" s="2">
        <v>46086.0</v>
      </c>
      <c r="D2239" s="1" t="s">
        <v>46</v>
      </c>
      <c r="E2239" s="1" t="s">
        <v>266</v>
      </c>
      <c r="F2239" s="3">
        <v>0.53125</v>
      </c>
      <c r="G2239" s="1">
        <v>2.0</v>
      </c>
      <c r="H2239" s="1">
        <v>1.0</v>
      </c>
      <c r="I2239" s="1">
        <v>220.0</v>
      </c>
      <c r="J2239" s="1">
        <v>24.0</v>
      </c>
      <c r="K2239" s="1">
        <v>150.0</v>
      </c>
      <c r="L2239" s="1" t="s">
        <v>307</v>
      </c>
      <c r="M2239" s="1" t="s">
        <v>302</v>
      </c>
      <c r="N2239" s="1">
        <v>24.0</v>
      </c>
      <c r="O2239" s="1" t="s">
        <v>312</v>
      </c>
      <c r="P2239" s="1" t="s">
        <v>313</v>
      </c>
      <c r="Q2239" s="1" t="s">
        <v>305</v>
      </c>
    </row>
    <row r="2240" ht="15.75" customHeight="1">
      <c r="A2240" s="1" t="s">
        <v>2554</v>
      </c>
      <c r="B2240" s="2">
        <v>46028.0</v>
      </c>
      <c r="C2240" s="2">
        <v>46033.0</v>
      </c>
      <c r="D2240" s="1" t="s">
        <v>30</v>
      </c>
      <c r="E2240" s="1" t="s">
        <v>237</v>
      </c>
      <c r="F2240" s="3">
        <v>0.7708333333333334</v>
      </c>
      <c r="G2240" s="1">
        <v>1.0</v>
      </c>
      <c r="H2240" s="1">
        <v>1.0</v>
      </c>
      <c r="I2240" s="1">
        <v>180.0</v>
      </c>
      <c r="J2240" s="1">
        <v>24.0</v>
      </c>
      <c r="K2240" s="1">
        <v>0.0</v>
      </c>
      <c r="L2240" s="1" t="s">
        <v>311</v>
      </c>
      <c r="M2240" s="1" t="s">
        <v>302</v>
      </c>
      <c r="N2240" s="1">
        <v>22.0</v>
      </c>
      <c r="O2240" s="1" t="s">
        <v>308</v>
      </c>
      <c r="P2240" s="1" t="s">
        <v>304</v>
      </c>
      <c r="Q2240" s="1" t="s">
        <v>305</v>
      </c>
    </row>
    <row r="2241" ht="15.75" customHeight="1">
      <c r="A2241" s="1" t="s">
        <v>2555</v>
      </c>
      <c r="B2241" s="2">
        <v>46106.0</v>
      </c>
      <c r="C2241" s="2">
        <v>46107.0</v>
      </c>
      <c r="D2241" s="1" t="s">
        <v>120</v>
      </c>
      <c r="E2241" s="1" t="s">
        <v>242</v>
      </c>
      <c r="F2241" s="3">
        <v>0.3958333333333333</v>
      </c>
      <c r="G2241" s="1">
        <v>5.0</v>
      </c>
      <c r="H2241" s="1">
        <v>2.0</v>
      </c>
      <c r="I2241" s="1">
        <v>240.0</v>
      </c>
      <c r="J2241" s="1">
        <v>30.0</v>
      </c>
      <c r="K2241" s="1">
        <v>0.0</v>
      </c>
      <c r="L2241" s="1" t="s">
        <v>315</v>
      </c>
      <c r="M2241" s="1" t="s">
        <v>302</v>
      </c>
      <c r="N2241" s="1">
        <v>49.0</v>
      </c>
      <c r="O2241" s="1" t="s">
        <v>312</v>
      </c>
      <c r="P2241" s="1" t="s">
        <v>304</v>
      </c>
      <c r="Q2241" s="1" t="s">
        <v>305</v>
      </c>
    </row>
    <row r="2242" ht="15.75" customHeight="1">
      <c r="A2242" s="1" t="s">
        <v>2556</v>
      </c>
      <c r="B2242" s="2">
        <v>46061.0</v>
      </c>
      <c r="C2242" s="2">
        <v>46065.0</v>
      </c>
      <c r="D2242" s="1" t="s">
        <v>144</v>
      </c>
      <c r="E2242" s="1" t="s">
        <v>228</v>
      </c>
      <c r="F2242" s="3">
        <v>0.3958333333333333</v>
      </c>
      <c r="G2242" s="1">
        <v>2.0</v>
      </c>
      <c r="H2242" s="1">
        <v>1.0</v>
      </c>
      <c r="I2242" s="1">
        <v>160.0</v>
      </c>
      <c r="J2242" s="1">
        <v>24.0</v>
      </c>
      <c r="K2242" s="1">
        <v>20.0</v>
      </c>
      <c r="L2242" s="1" t="s">
        <v>307</v>
      </c>
      <c r="M2242" s="1" t="s">
        <v>302</v>
      </c>
      <c r="N2242" s="1">
        <v>41.0</v>
      </c>
      <c r="O2242" s="1" t="s">
        <v>308</v>
      </c>
      <c r="P2242" s="1" t="s">
        <v>304</v>
      </c>
      <c r="Q2242" s="1" t="s">
        <v>305</v>
      </c>
    </row>
    <row r="2243" ht="15.75" customHeight="1">
      <c r="A2243" s="1" t="s">
        <v>2557</v>
      </c>
      <c r="B2243" s="2">
        <v>46147.0</v>
      </c>
      <c r="C2243" s="2">
        <v>46148.0</v>
      </c>
      <c r="D2243" s="1" t="s">
        <v>85</v>
      </c>
      <c r="E2243" s="1" t="s">
        <v>201</v>
      </c>
      <c r="F2243" s="3">
        <v>0.8854166666666666</v>
      </c>
      <c r="G2243" s="1">
        <v>3.0</v>
      </c>
      <c r="H2243" s="1">
        <v>5.0</v>
      </c>
      <c r="I2243" s="1">
        <v>260.0</v>
      </c>
      <c r="J2243" s="1">
        <v>48.0</v>
      </c>
      <c r="K2243" s="1">
        <v>0.0</v>
      </c>
      <c r="L2243" s="1" t="s">
        <v>315</v>
      </c>
      <c r="M2243" s="1" t="s">
        <v>302</v>
      </c>
      <c r="N2243" s="1">
        <v>37.0</v>
      </c>
      <c r="O2243" s="1" t="s">
        <v>303</v>
      </c>
      <c r="P2243" s="1" t="s">
        <v>313</v>
      </c>
      <c r="Q2243" s="1" t="s">
        <v>305</v>
      </c>
    </row>
    <row r="2244" ht="15.75" customHeight="1">
      <c r="A2244" s="1" t="s">
        <v>2558</v>
      </c>
      <c r="B2244" s="2">
        <v>46051.0</v>
      </c>
      <c r="C2244" s="2">
        <v>46056.0</v>
      </c>
      <c r="D2244" s="1" t="s">
        <v>100</v>
      </c>
      <c r="E2244" s="1" t="s">
        <v>214</v>
      </c>
      <c r="F2244" s="3">
        <v>0.53125</v>
      </c>
      <c r="G2244" s="1">
        <v>3.0</v>
      </c>
      <c r="H2244" s="1">
        <v>3.0</v>
      </c>
      <c r="I2244" s="1">
        <v>240.0</v>
      </c>
      <c r="J2244" s="1">
        <v>36.0</v>
      </c>
      <c r="K2244" s="1">
        <v>0.0</v>
      </c>
      <c r="L2244" s="1" t="s">
        <v>301</v>
      </c>
      <c r="M2244" s="1" t="s">
        <v>326</v>
      </c>
      <c r="N2244" s="1">
        <v>45.0</v>
      </c>
      <c r="O2244" s="1" t="s">
        <v>303</v>
      </c>
      <c r="P2244" s="1" t="s">
        <v>304</v>
      </c>
      <c r="Q2244" s="1" t="s">
        <v>305</v>
      </c>
    </row>
    <row r="2245" ht="15.75" customHeight="1">
      <c r="A2245" s="1" t="s">
        <v>2559</v>
      </c>
      <c r="B2245" s="2">
        <v>46094.0</v>
      </c>
      <c r="C2245" s="2">
        <v>46100.0</v>
      </c>
      <c r="D2245" s="1" t="s">
        <v>36</v>
      </c>
      <c r="E2245" s="1" t="s">
        <v>232</v>
      </c>
      <c r="F2245" s="3">
        <v>0.9375</v>
      </c>
      <c r="G2245" s="1">
        <v>9.0</v>
      </c>
      <c r="H2245" s="1">
        <v>4.0</v>
      </c>
      <c r="I2245" s="1">
        <v>180.0</v>
      </c>
      <c r="J2245" s="1">
        <v>42.0</v>
      </c>
      <c r="K2245" s="1">
        <v>0.0</v>
      </c>
      <c r="L2245" s="1" t="s">
        <v>307</v>
      </c>
      <c r="M2245" s="1" t="s">
        <v>302</v>
      </c>
      <c r="N2245" s="1">
        <v>60.0</v>
      </c>
      <c r="O2245" s="1" t="s">
        <v>303</v>
      </c>
      <c r="P2245" s="1" t="s">
        <v>313</v>
      </c>
      <c r="Q2245" s="1" t="s">
        <v>305</v>
      </c>
    </row>
    <row r="2246" ht="15.75" customHeight="1">
      <c r="A2246" s="1" t="s">
        <v>2560</v>
      </c>
      <c r="B2246" s="2">
        <v>46083.0</v>
      </c>
      <c r="C2246" s="2">
        <v>46088.0</v>
      </c>
      <c r="D2246" s="1" t="s">
        <v>25</v>
      </c>
      <c r="E2246" s="1" t="s">
        <v>163</v>
      </c>
      <c r="F2246" s="3">
        <v>0.3958333333333333</v>
      </c>
      <c r="G2246" s="1">
        <v>6.0</v>
      </c>
      <c r="H2246" s="1">
        <v>3.0</v>
      </c>
      <c r="I2246" s="1">
        <v>320.0</v>
      </c>
      <c r="J2246" s="1">
        <v>36.0</v>
      </c>
      <c r="K2246" s="1">
        <v>0.0</v>
      </c>
      <c r="L2246" s="1" t="s">
        <v>301</v>
      </c>
      <c r="M2246" s="1" t="s">
        <v>302</v>
      </c>
      <c r="N2246" s="1">
        <v>27.0</v>
      </c>
      <c r="O2246" s="1" t="s">
        <v>303</v>
      </c>
      <c r="P2246" s="1" t="s">
        <v>313</v>
      </c>
      <c r="Q2246" s="1" t="s">
        <v>338</v>
      </c>
    </row>
    <row r="2247" ht="15.75" customHeight="1">
      <c r="A2247" s="1" t="s">
        <v>2561</v>
      </c>
      <c r="B2247" s="2">
        <v>46151.0</v>
      </c>
      <c r="C2247" s="2">
        <v>46156.0</v>
      </c>
      <c r="D2247" s="1" t="s">
        <v>97</v>
      </c>
      <c r="E2247" s="1" t="s">
        <v>230</v>
      </c>
      <c r="F2247" s="3">
        <v>0.9375</v>
      </c>
      <c r="G2247" s="1">
        <v>4.0</v>
      </c>
      <c r="H2247" s="1">
        <v>3.0</v>
      </c>
      <c r="I2247" s="1">
        <v>420.0</v>
      </c>
      <c r="J2247" s="1">
        <v>36.0</v>
      </c>
      <c r="K2247" s="1">
        <v>100.0</v>
      </c>
      <c r="L2247" s="1" t="s">
        <v>315</v>
      </c>
      <c r="M2247" s="1" t="s">
        <v>302</v>
      </c>
      <c r="N2247" s="1">
        <v>31.0</v>
      </c>
      <c r="O2247" s="1" t="s">
        <v>303</v>
      </c>
      <c r="P2247" s="1" t="s">
        <v>304</v>
      </c>
      <c r="Q2247" s="1" t="s">
        <v>309</v>
      </c>
    </row>
    <row r="2248" ht="15.75" customHeight="1">
      <c r="A2248" s="1" t="s">
        <v>2562</v>
      </c>
      <c r="B2248" s="2">
        <v>46174.0</v>
      </c>
      <c r="C2248" s="2">
        <v>46174.0</v>
      </c>
      <c r="D2248" s="1" t="s">
        <v>22</v>
      </c>
      <c r="E2248" s="1" t="s">
        <v>177</v>
      </c>
      <c r="F2248" s="3">
        <v>0.9375</v>
      </c>
      <c r="G2248" s="1">
        <v>4.0</v>
      </c>
      <c r="H2248" s="1">
        <v>4.0</v>
      </c>
      <c r="I2248" s="1">
        <v>240.0</v>
      </c>
      <c r="J2248" s="1">
        <v>42.0</v>
      </c>
      <c r="K2248" s="1">
        <v>0.0</v>
      </c>
      <c r="L2248" s="1" t="s">
        <v>301</v>
      </c>
      <c r="M2248" s="1" t="s">
        <v>302</v>
      </c>
      <c r="N2248" s="1">
        <v>21.0</v>
      </c>
      <c r="O2248" s="1" t="s">
        <v>308</v>
      </c>
      <c r="P2248" s="1" t="s">
        <v>313</v>
      </c>
      <c r="Q2248" s="1" t="s">
        <v>305</v>
      </c>
    </row>
    <row r="2249" ht="15.75" customHeight="1">
      <c r="A2249" s="1" t="s">
        <v>2563</v>
      </c>
      <c r="B2249" s="2">
        <v>46154.0</v>
      </c>
      <c r="C2249" s="2">
        <v>46155.0</v>
      </c>
      <c r="D2249" s="1" t="s">
        <v>76</v>
      </c>
      <c r="E2249" s="1" t="s">
        <v>197</v>
      </c>
      <c r="F2249" s="3">
        <v>0.7708333333333334</v>
      </c>
      <c r="G2249" s="1">
        <v>2.0</v>
      </c>
      <c r="H2249" s="1">
        <v>2.0</v>
      </c>
      <c r="I2249" s="1">
        <v>200.0</v>
      </c>
      <c r="J2249" s="1">
        <v>30.0</v>
      </c>
      <c r="K2249" s="1">
        <v>150.0</v>
      </c>
      <c r="L2249" s="1" t="s">
        <v>301</v>
      </c>
      <c r="M2249" s="1" t="s">
        <v>302</v>
      </c>
      <c r="N2249" s="1">
        <v>25.0</v>
      </c>
      <c r="O2249" s="1" t="s">
        <v>303</v>
      </c>
      <c r="P2249" s="1" t="s">
        <v>304</v>
      </c>
      <c r="Q2249" s="1" t="s">
        <v>305</v>
      </c>
    </row>
    <row r="2250" ht="15.75" customHeight="1">
      <c r="A2250" s="1" t="s">
        <v>2564</v>
      </c>
      <c r="B2250" s="2">
        <v>46127.0</v>
      </c>
      <c r="C2250" s="2">
        <v>46134.0</v>
      </c>
      <c r="D2250" s="1" t="s">
        <v>104</v>
      </c>
      <c r="E2250" s="1" t="s">
        <v>281</v>
      </c>
      <c r="F2250" s="3">
        <v>0.8854166666666666</v>
      </c>
      <c r="G2250" s="1">
        <v>1.0</v>
      </c>
      <c r="H2250" s="1">
        <v>1.0</v>
      </c>
      <c r="I2250" s="1">
        <v>160.0</v>
      </c>
      <c r="J2250" s="1">
        <v>24.0</v>
      </c>
      <c r="K2250" s="1">
        <v>60.0</v>
      </c>
      <c r="L2250" s="1" t="s">
        <v>307</v>
      </c>
      <c r="M2250" s="1" t="s">
        <v>302</v>
      </c>
      <c r="N2250" s="1">
        <v>44.0</v>
      </c>
      <c r="O2250" s="1" t="s">
        <v>303</v>
      </c>
      <c r="P2250" s="1" t="s">
        <v>304</v>
      </c>
      <c r="Q2250" s="1" t="s">
        <v>305</v>
      </c>
    </row>
    <row r="2251" ht="15.75" customHeight="1">
      <c r="A2251" s="1" t="s">
        <v>2565</v>
      </c>
      <c r="B2251" s="2">
        <v>46192.0</v>
      </c>
      <c r="C2251" s="2">
        <v>46198.0</v>
      </c>
      <c r="D2251" s="1" t="s">
        <v>46</v>
      </c>
      <c r="E2251" s="1" t="s">
        <v>228</v>
      </c>
      <c r="F2251" s="3">
        <v>0.3958333333333333</v>
      </c>
      <c r="G2251" s="1">
        <v>1.0</v>
      </c>
      <c r="H2251" s="1">
        <v>3.0</v>
      </c>
      <c r="I2251" s="1">
        <v>340.0</v>
      </c>
      <c r="J2251" s="1">
        <v>36.0</v>
      </c>
      <c r="K2251" s="1">
        <v>0.0</v>
      </c>
      <c r="L2251" s="1" t="s">
        <v>318</v>
      </c>
      <c r="M2251" s="1" t="s">
        <v>302</v>
      </c>
      <c r="N2251" s="1">
        <v>51.0</v>
      </c>
      <c r="O2251" s="1" t="s">
        <v>308</v>
      </c>
      <c r="P2251" s="1" t="s">
        <v>313</v>
      </c>
      <c r="Q2251" s="1" t="s">
        <v>309</v>
      </c>
    </row>
    <row r="2252" ht="15.75" customHeight="1">
      <c r="A2252" s="1" t="s">
        <v>2566</v>
      </c>
      <c r="B2252" s="2">
        <v>46063.0</v>
      </c>
      <c r="C2252" s="2">
        <v>46063.0</v>
      </c>
      <c r="D2252" s="1" t="s">
        <v>108</v>
      </c>
      <c r="E2252" s="1" t="s">
        <v>252</v>
      </c>
      <c r="F2252" s="3">
        <v>0.9375</v>
      </c>
      <c r="G2252" s="1">
        <v>2.0</v>
      </c>
      <c r="H2252" s="1">
        <v>4.0</v>
      </c>
      <c r="I2252" s="1">
        <v>220.0</v>
      </c>
      <c r="J2252" s="1">
        <v>42.0</v>
      </c>
      <c r="K2252" s="1">
        <v>150.0</v>
      </c>
      <c r="L2252" s="1" t="s">
        <v>318</v>
      </c>
      <c r="M2252" s="1" t="s">
        <v>302</v>
      </c>
      <c r="N2252" s="1">
        <v>27.0</v>
      </c>
      <c r="O2252" s="1" t="s">
        <v>308</v>
      </c>
      <c r="P2252" s="1" t="s">
        <v>313</v>
      </c>
      <c r="Q2252" s="1" t="s">
        <v>305</v>
      </c>
    </row>
    <row r="2253" ht="15.75" customHeight="1">
      <c r="A2253" s="1" t="s">
        <v>2567</v>
      </c>
      <c r="B2253" s="2">
        <v>46130.0</v>
      </c>
      <c r="C2253" s="2">
        <v>46134.0</v>
      </c>
      <c r="D2253" s="1" t="s">
        <v>11</v>
      </c>
      <c r="E2253" s="1" t="s">
        <v>246</v>
      </c>
      <c r="F2253" s="3">
        <v>0.53125</v>
      </c>
      <c r="G2253" s="1">
        <v>1.0</v>
      </c>
      <c r="H2253" s="1">
        <v>4.0</v>
      </c>
      <c r="I2253" s="1">
        <v>240.0</v>
      </c>
      <c r="J2253" s="1">
        <v>42.0</v>
      </c>
      <c r="K2253" s="1">
        <v>40.0</v>
      </c>
      <c r="L2253" s="1" t="s">
        <v>318</v>
      </c>
      <c r="M2253" s="1" t="s">
        <v>302</v>
      </c>
      <c r="N2253" s="1">
        <v>52.0</v>
      </c>
      <c r="O2253" s="1" t="s">
        <v>303</v>
      </c>
      <c r="P2253" s="1" t="s">
        <v>313</v>
      </c>
      <c r="Q2253" s="1" t="s">
        <v>305</v>
      </c>
    </row>
    <row r="2254" ht="15.75" customHeight="1">
      <c r="A2254" s="1" t="s">
        <v>2568</v>
      </c>
      <c r="B2254" s="2">
        <v>46156.0</v>
      </c>
      <c r="C2254" s="2">
        <v>46161.0</v>
      </c>
      <c r="D2254" s="1" t="s">
        <v>22</v>
      </c>
      <c r="E2254" s="1" t="s">
        <v>204</v>
      </c>
      <c r="F2254" s="3">
        <v>0.3958333333333333</v>
      </c>
      <c r="G2254" s="1">
        <v>5.0</v>
      </c>
      <c r="H2254" s="1">
        <v>6.0</v>
      </c>
      <c r="I2254" s="1">
        <v>240.0</v>
      </c>
      <c r="J2254" s="1">
        <v>54.0</v>
      </c>
      <c r="K2254" s="1">
        <v>40.0</v>
      </c>
      <c r="L2254" s="1" t="s">
        <v>318</v>
      </c>
      <c r="M2254" s="1" t="s">
        <v>302</v>
      </c>
      <c r="N2254" s="1">
        <v>47.0</v>
      </c>
      <c r="O2254" s="1" t="s">
        <v>312</v>
      </c>
      <c r="P2254" s="1" t="s">
        <v>313</v>
      </c>
      <c r="Q2254" s="1" t="s">
        <v>305</v>
      </c>
    </row>
    <row r="2255" ht="15.75" customHeight="1">
      <c r="A2255" s="1" t="s">
        <v>2569</v>
      </c>
      <c r="B2255" s="2">
        <v>46167.0</v>
      </c>
      <c r="C2255" s="2">
        <v>46167.0</v>
      </c>
      <c r="D2255" s="1" t="s">
        <v>144</v>
      </c>
      <c r="E2255" s="1" t="s">
        <v>224</v>
      </c>
      <c r="F2255" s="3">
        <v>0.6458333333333334</v>
      </c>
      <c r="G2255" s="1">
        <v>4.0</v>
      </c>
      <c r="H2255" s="1">
        <v>3.0</v>
      </c>
      <c r="I2255" s="1">
        <v>380.0</v>
      </c>
      <c r="J2255" s="1">
        <v>36.0</v>
      </c>
      <c r="K2255" s="1">
        <v>0.0</v>
      </c>
      <c r="L2255" s="1" t="s">
        <v>315</v>
      </c>
      <c r="M2255" s="1" t="s">
        <v>302</v>
      </c>
      <c r="N2255" s="1">
        <v>53.0</v>
      </c>
      <c r="O2255" s="1" t="s">
        <v>308</v>
      </c>
      <c r="P2255" s="1" t="s">
        <v>313</v>
      </c>
      <c r="Q2255" s="1" t="s">
        <v>309</v>
      </c>
    </row>
    <row r="2256" ht="15.75" customHeight="1">
      <c r="A2256" s="1" t="s">
        <v>2570</v>
      </c>
      <c r="B2256" s="2">
        <v>46100.0</v>
      </c>
      <c r="C2256" s="2">
        <v>46105.0</v>
      </c>
      <c r="D2256" s="1" t="s">
        <v>59</v>
      </c>
      <c r="E2256" s="1" t="s">
        <v>220</v>
      </c>
      <c r="F2256" s="3">
        <v>0.53125</v>
      </c>
      <c r="G2256" s="1">
        <v>2.0</v>
      </c>
      <c r="H2256" s="1">
        <v>4.0</v>
      </c>
      <c r="I2256" s="1">
        <v>460.0</v>
      </c>
      <c r="J2256" s="1">
        <v>42.0</v>
      </c>
      <c r="K2256" s="1">
        <v>60.0</v>
      </c>
      <c r="L2256" s="1" t="s">
        <v>301</v>
      </c>
      <c r="M2256" s="1" t="s">
        <v>302</v>
      </c>
      <c r="N2256" s="1">
        <v>37.0</v>
      </c>
      <c r="O2256" s="1" t="s">
        <v>308</v>
      </c>
      <c r="P2256" s="1" t="s">
        <v>313</v>
      </c>
      <c r="Q2256" s="1" t="s">
        <v>309</v>
      </c>
    </row>
    <row r="2257" ht="15.75" customHeight="1">
      <c r="A2257" s="1" t="s">
        <v>2571</v>
      </c>
      <c r="B2257" s="2">
        <v>46076.0</v>
      </c>
      <c r="C2257" s="2">
        <v>46078.0</v>
      </c>
      <c r="D2257" s="1" t="s">
        <v>11</v>
      </c>
      <c r="E2257" s="1" t="s">
        <v>170</v>
      </c>
      <c r="F2257" s="3">
        <v>0.53125</v>
      </c>
      <c r="G2257" s="1">
        <v>4.0</v>
      </c>
      <c r="H2257" s="1">
        <v>2.0</v>
      </c>
      <c r="I2257" s="1">
        <v>240.0</v>
      </c>
      <c r="J2257" s="1">
        <v>30.0</v>
      </c>
      <c r="K2257" s="1">
        <v>60.0</v>
      </c>
      <c r="L2257" s="1" t="s">
        <v>318</v>
      </c>
      <c r="M2257" s="1" t="s">
        <v>302</v>
      </c>
      <c r="N2257" s="1">
        <v>39.0</v>
      </c>
      <c r="O2257" s="1" t="s">
        <v>303</v>
      </c>
      <c r="P2257" s="1" t="s">
        <v>313</v>
      </c>
      <c r="Q2257" s="1" t="s">
        <v>305</v>
      </c>
    </row>
    <row r="2258" ht="15.75" customHeight="1">
      <c r="A2258" s="1" t="s">
        <v>2572</v>
      </c>
      <c r="B2258" s="2">
        <v>46146.0</v>
      </c>
      <c r="C2258" s="2">
        <v>46149.0</v>
      </c>
      <c r="D2258" s="1" t="s">
        <v>11</v>
      </c>
      <c r="E2258" s="1" t="s">
        <v>193</v>
      </c>
      <c r="F2258" s="3">
        <v>0.53125</v>
      </c>
      <c r="G2258" s="1">
        <v>7.0</v>
      </c>
      <c r="H2258" s="1">
        <v>2.0</v>
      </c>
      <c r="I2258" s="1">
        <v>280.0</v>
      </c>
      <c r="J2258" s="1">
        <v>30.0</v>
      </c>
      <c r="K2258" s="1">
        <v>40.0</v>
      </c>
      <c r="L2258" s="1" t="s">
        <v>318</v>
      </c>
      <c r="M2258" s="1" t="s">
        <v>302</v>
      </c>
      <c r="N2258" s="1">
        <v>55.0</v>
      </c>
      <c r="O2258" s="1" t="s">
        <v>308</v>
      </c>
      <c r="P2258" s="1" t="s">
        <v>313</v>
      </c>
      <c r="Q2258" s="1" t="s">
        <v>305</v>
      </c>
    </row>
    <row r="2259" ht="15.75" customHeight="1">
      <c r="A2259" s="1" t="s">
        <v>2573</v>
      </c>
      <c r="B2259" s="2">
        <v>46095.0</v>
      </c>
      <c r="C2259" s="2">
        <v>46102.0</v>
      </c>
      <c r="D2259" s="1" t="s">
        <v>97</v>
      </c>
      <c r="E2259" s="1" t="s">
        <v>163</v>
      </c>
      <c r="F2259" s="3">
        <v>0.6458333333333334</v>
      </c>
      <c r="G2259" s="1">
        <v>6.0</v>
      </c>
      <c r="H2259" s="1">
        <v>2.0</v>
      </c>
      <c r="I2259" s="1">
        <v>240.0</v>
      </c>
      <c r="J2259" s="1">
        <v>30.0</v>
      </c>
      <c r="K2259" s="1">
        <v>40.0</v>
      </c>
      <c r="L2259" s="1" t="s">
        <v>307</v>
      </c>
      <c r="M2259" s="1" t="s">
        <v>302</v>
      </c>
      <c r="N2259" s="1">
        <v>41.0</v>
      </c>
      <c r="O2259" s="1" t="s">
        <v>308</v>
      </c>
      <c r="P2259" s="1" t="s">
        <v>304</v>
      </c>
      <c r="Q2259" s="1" t="s">
        <v>305</v>
      </c>
    </row>
    <row r="2260" ht="15.75" customHeight="1">
      <c r="A2260" s="1" t="s">
        <v>2574</v>
      </c>
      <c r="B2260" s="2">
        <v>46110.0</v>
      </c>
      <c r="C2260" s="2">
        <v>46114.0</v>
      </c>
      <c r="D2260" s="1" t="s">
        <v>85</v>
      </c>
      <c r="E2260" s="1" t="s">
        <v>170</v>
      </c>
      <c r="F2260" s="3">
        <v>0.8854166666666666</v>
      </c>
      <c r="G2260" s="1">
        <v>4.0</v>
      </c>
      <c r="H2260" s="1">
        <v>6.0</v>
      </c>
      <c r="I2260" s="1">
        <v>420.0</v>
      </c>
      <c r="J2260" s="1">
        <v>54.0</v>
      </c>
      <c r="K2260" s="1">
        <v>40.0</v>
      </c>
      <c r="L2260" s="1" t="s">
        <v>301</v>
      </c>
      <c r="M2260" s="1" t="s">
        <v>302</v>
      </c>
      <c r="N2260" s="1">
        <v>55.0</v>
      </c>
      <c r="O2260" s="1" t="s">
        <v>312</v>
      </c>
      <c r="P2260" s="1" t="s">
        <v>313</v>
      </c>
      <c r="Q2260" s="1" t="s">
        <v>309</v>
      </c>
    </row>
    <row r="2261" ht="15.75" customHeight="1">
      <c r="A2261" s="1" t="s">
        <v>2575</v>
      </c>
      <c r="B2261" s="2">
        <v>46184.0</v>
      </c>
      <c r="C2261" s="2">
        <v>46191.0</v>
      </c>
      <c r="D2261" s="1" t="s">
        <v>32</v>
      </c>
      <c r="E2261" s="1" t="s">
        <v>244</v>
      </c>
      <c r="F2261" s="3">
        <v>0.53125</v>
      </c>
      <c r="G2261" s="1">
        <v>3.0</v>
      </c>
      <c r="H2261" s="1">
        <v>2.0</v>
      </c>
      <c r="I2261" s="1">
        <v>320.0</v>
      </c>
      <c r="J2261" s="1">
        <v>30.0</v>
      </c>
      <c r="K2261" s="1">
        <v>0.0</v>
      </c>
      <c r="L2261" s="1" t="s">
        <v>311</v>
      </c>
      <c r="M2261" s="1" t="s">
        <v>302</v>
      </c>
      <c r="N2261" s="1">
        <v>18.0</v>
      </c>
      <c r="O2261" s="1" t="s">
        <v>303</v>
      </c>
      <c r="P2261" s="1" t="s">
        <v>304</v>
      </c>
      <c r="Q2261" s="1" t="s">
        <v>338</v>
      </c>
    </row>
    <row r="2262" ht="15.75" customHeight="1">
      <c r="A2262" s="1" t="s">
        <v>2576</v>
      </c>
      <c r="B2262" s="2">
        <v>46194.0</v>
      </c>
      <c r="C2262" s="2">
        <v>46194.0</v>
      </c>
      <c r="D2262" s="1" t="s">
        <v>11</v>
      </c>
      <c r="E2262" s="1" t="s">
        <v>258</v>
      </c>
      <c r="F2262" s="3">
        <v>0.53125</v>
      </c>
      <c r="G2262" s="1">
        <v>1.0</v>
      </c>
      <c r="H2262" s="1">
        <v>2.0</v>
      </c>
      <c r="I2262" s="1">
        <v>180.0</v>
      </c>
      <c r="J2262" s="1">
        <v>30.0</v>
      </c>
      <c r="K2262" s="1">
        <v>0.0</v>
      </c>
      <c r="L2262" s="1" t="s">
        <v>318</v>
      </c>
      <c r="M2262" s="1" t="s">
        <v>302</v>
      </c>
      <c r="N2262" s="1">
        <v>57.0</v>
      </c>
      <c r="O2262" s="1" t="s">
        <v>303</v>
      </c>
      <c r="P2262" s="1" t="s">
        <v>313</v>
      </c>
      <c r="Q2262" s="1" t="s">
        <v>305</v>
      </c>
    </row>
    <row r="2263" ht="15.75" customHeight="1">
      <c r="A2263" s="1" t="s">
        <v>2577</v>
      </c>
      <c r="B2263" s="2">
        <v>46050.0</v>
      </c>
      <c r="C2263" s="2">
        <v>46057.0</v>
      </c>
      <c r="D2263" s="1" t="s">
        <v>150</v>
      </c>
      <c r="E2263" s="1" t="s">
        <v>254</v>
      </c>
      <c r="F2263" s="3">
        <v>0.8854166666666666</v>
      </c>
      <c r="G2263" s="1">
        <v>4.0</v>
      </c>
      <c r="H2263" s="1">
        <v>2.0</v>
      </c>
      <c r="I2263" s="1">
        <v>240.0</v>
      </c>
      <c r="J2263" s="1">
        <v>30.0</v>
      </c>
      <c r="K2263" s="1">
        <v>0.0</v>
      </c>
      <c r="L2263" s="1" t="s">
        <v>311</v>
      </c>
      <c r="M2263" s="1" t="s">
        <v>302</v>
      </c>
      <c r="N2263" s="1">
        <v>27.0</v>
      </c>
      <c r="O2263" s="1" t="s">
        <v>312</v>
      </c>
      <c r="P2263" s="1" t="s">
        <v>304</v>
      </c>
      <c r="Q2263" s="1" t="s">
        <v>338</v>
      </c>
    </row>
    <row r="2264" ht="15.75" customHeight="1">
      <c r="A2264" s="1" t="s">
        <v>2578</v>
      </c>
      <c r="B2264" s="2">
        <v>46156.0</v>
      </c>
      <c r="C2264" s="2">
        <v>46162.0</v>
      </c>
      <c r="D2264" s="1" t="s">
        <v>25</v>
      </c>
      <c r="E2264" s="1" t="s">
        <v>216</v>
      </c>
      <c r="F2264" s="3">
        <v>0.53125</v>
      </c>
      <c r="G2264" s="1">
        <v>2.0</v>
      </c>
      <c r="H2264" s="1">
        <v>3.0</v>
      </c>
      <c r="I2264" s="1">
        <v>200.0</v>
      </c>
      <c r="J2264" s="1">
        <v>36.0</v>
      </c>
      <c r="K2264" s="1">
        <v>0.0</v>
      </c>
      <c r="L2264" s="1" t="s">
        <v>311</v>
      </c>
      <c r="M2264" s="1" t="s">
        <v>302</v>
      </c>
      <c r="N2264" s="1">
        <v>18.0</v>
      </c>
      <c r="O2264" s="1" t="s">
        <v>308</v>
      </c>
      <c r="P2264" s="1" t="s">
        <v>304</v>
      </c>
      <c r="Q2264" s="1" t="s">
        <v>305</v>
      </c>
    </row>
    <row r="2265" ht="15.75" customHeight="1">
      <c r="A2265" s="1" t="s">
        <v>2579</v>
      </c>
      <c r="B2265" s="2">
        <v>46080.0</v>
      </c>
      <c r="C2265" s="2">
        <v>46084.0</v>
      </c>
      <c r="D2265" s="1" t="s">
        <v>11</v>
      </c>
      <c r="E2265" s="1" t="s">
        <v>224</v>
      </c>
      <c r="F2265" s="3">
        <v>0.6458333333333334</v>
      </c>
      <c r="G2265" s="1">
        <v>1.0</v>
      </c>
      <c r="H2265" s="1">
        <v>3.0</v>
      </c>
      <c r="I2265" s="1">
        <v>280.0</v>
      </c>
      <c r="J2265" s="1">
        <v>36.0</v>
      </c>
      <c r="K2265" s="1">
        <v>0.0</v>
      </c>
      <c r="L2265" s="1" t="s">
        <v>307</v>
      </c>
      <c r="M2265" s="1" t="s">
        <v>326</v>
      </c>
      <c r="N2265" s="1">
        <v>29.0</v>
      </c>
      <c r="O2265" s="1" t="s">
        <v>303</v>
      </c>
      <c r="P2265" s="1" t="s">
        <v>304</v>
      </c>
      <c r="Q2265" s="1" t="s">
        <v>338</v>
      </c>
    </row>
    <row r="2266" ht="15.75" customHeight="1">
      <c r="A2266" s="1" t="s">
        <v>2580</v>
      </c>
      <c r="B2266" s="2">
        <v>46090.0</v>
      </c>
      <c r="C2266" s="2">
        <v>46091.0</v>
      </c>
      <c r="D2266" s="1" t="s">
        <v>141</v>
      </c>
      <c r="E2266" s="1" t="s">
        <v>266</v>
      </c>
      <c r="F2266" s="3">
        <v>0.3958333333333333</v>
      </c>
      <c r="G2266" s="1">
        <v>4.0</v>
      </c>
      <c r="H2266" s="1">
        <v>4.0</v>
      </c>
      <c r="I2266" s="1">
        <v>220.0</v>
      </c>
      <c r="J2266" s="1">
        <v>42.0</v>
      </c>
      <c r="K2266" s="1">
        <v>0.0</v>
      </c>
      <c r="L2266" s="1" t="s">
        <v>318</v>
      </c>
      <c r="M2266" s="1" t="s">
        <v>326</v>
      </c>
      <c r="N2266" s="1">
        <v>39.0</v>
      </c>
      <c r="O2266" s="1" t="s">
        <v>312</v>
      </c>
      <c r="P2266" s="1" t="s">
        <v>304</v>
      </c>
      <c r="Q2266" s="1" t="s">
        <v>305</v>
      </c>
    </row>
    <row r="2267" ht="15.75" customHeight="1">
      <c r="A2267" s="1" t="s">
        <v>2581</v>
      </c>
      <c r="B2267" s="2">
        <v>46161.0</v>
      </c>
      <c r="C2267" s="2">
        <v>46162.0</v>
      </c>
      <c r="D2267" s="1" t="s">
        <v>128</v>
      </c>
      <c r="E2267" s="1" t="s">
        <v>197</v>
      </c>
      <c r="F2267" s="3">
        <v>0.7708333333333334</v>
      </c>
      <c r="G2267" s="1">
        <v>6.0</v>
      </c>
      <c r="H2267" s="1">
        <v>2.0</v>
      </c>
      <c r="I2267" s="1">
        <v>380.0</v>
      </c>
      <c r="J2267" s="1">
        <v>30.0</v>
      </c>
      <c r="K2267" s="1">
        <v>20.0</v>
      </c>
      <c r="L2267" s="1" t="s">
        <v>301</v>
      </c>
      <c r="M2267" s="1" t="s">
        <v>302</v>
      </c>
      <c r="N2267" s="1">
        <v>35.0</v>
      </c>
      <c r="O2267" s="1" t="s">
        <v>308</v>
      </c>
      <c r="P2267" s="1" t="s">
        <v>313</v>
      </c>
      <c r="Q2267" s="1" t="s">
        <v>309</v>
      </c>
    </row>
    <row r="2268" ht="15.75" customHeight="1">
      <c r="A2268" s="1" t="s">
        <v>2582</v>
      </c>
      <c r="B2268" s="2">
        <v>46072.0</v>
      </c>
      <c r="C2268" s="2">
        <v>46078.0</v>
      </c>
      <c r="D2268" s="1" t="s">
        <v>22</v>
      </c>
      <c r="E2268" s="1" t="s">
        <v>184</v>
      </c>
      <c r="F2268" s="3">
        <v>0.6458333333333334</v>
      </c>
      <c r="G2268" s="1">
        <v>3.0</v>
      </c>
      <c r="H2268" s="1">
        <v>2.0</v>
      </c>
      <c r="I2268" s="1">
        <v>260.0</v>
      </c>
      <c r="J2268" s="1">
        <v>30.0</v>
      </c>
      <c r="K2268" s="1">
        <v>0.0</v>
      </c>
      <c r="L2268" s="1" t="s">
        <v>311</v>
      </c>
      <c r="M2268" s="1" t="s">
        <v>302</v>
      </c>
      <c r="N2268" s="1">
        <v>36.0</v>
      </c>
      <c r="O2268" s="1" t="s">
        <v>308</v>
      </c>
      <c r="P2268" s="1" t="s">
        <v>304</v>
      </c>
      <c r="Q2268" s="1" t="s">
        <v>338</v>
      </c>
    </row>
    <row r="2269" ht="15.75" customHeight="1">
      <c r="A2269" s="1" t="s">
        <v>2583</v>
      </c>
      <c r="B2269" s="2">
        <v>46063.0</v>
      </c>
      <c r="C2269" s="2">
        <v>46067.0</v>
      </c>
      <c r="D2269" s="1" t="s">
        <v>100</v>
      </c>
      <c r="E2269" s="1" t="s">
        <v>186</v>
      </c>
      <c r="F2269" s="3">
        <v>0.53125</v>
      </c>
      <c r="G2269" s="1">
        <v>8.0</v>
      </c>
      <c r="H2269" s="1">
        <v>3.0</v>
      </c>
      <c r="I2269" s="1">
        <v>160.0</v>
      </c>
      <c r="J2269" s="1">
        <v>36.0</v>
      </c>
      <c r="K2269" s="1">
        <v>60.0</v>
      </c>
      <c r="L2269" s="1" t="s">
        <v>311</v>
      </c>
      <c r="M2269" s="1" t="s">
        <v>302</v>
      </c>
      <c r="N2269" s="1">
        <v>22.0</v>
      </c>
      <c r="O2269" s="1" t="s">
        <v>312</v>
      </c>
      <c r="P2269" s="1" t="s">
        <v>304</v>
      </c>
      <c r="Q2269" s="1" t="s">
        <v>305</v>
      </c>
    </row>
    <row r="2270" ht="15.75" customHeight="1">
      <c r="A2270" s="1" t="s">
        <v>2584</v>
      </c>
      <c r="B2270" s="2">
        <v>46099.0</v>
      </c>
      <c r="C2270" s="2">
        <v>46104.0</v>
      </c>
      <c r="D2270" s="1" t="s">
        <v>18</v>
      </c>
      <c r="E2270" s="1" t="s">
        <v>175</v>
      </c>
      <c r="F2270" s="3">
        <v>0.9375</v>
      </c>
      <c r="G2270" s="1">
        <v>1.0</v>
      </c>
      <c r="H2270" s="1">
        <v>5.0</v>
      </c>
      <c r="I2270" s="1">
        <v>200.0</v>
      </c>
      <c r="J2270" s="1">
        <v>48.0</v>
      </c>
      <c r="K2270" s="1">
        <v>0.0</v>
      </c>
      <c r="L2270" s="1" t="s">
        <v>307</v>
      </c>
      <c r="M2270" s="1" t="s">
        <v>302</v>
      </c>
      <c r="N2270" s="1">
        <v>42.0</v>
      </c>
      <c r="O2270" s="1" t="s">
        <v>308</v>
      </c>
      <c r="P2270" s="1" t="s">
        <v>304</v>
      </c>
      <c r="Q2270" s="1" t="s">
        <v>305</v>
      </c>
    </row>
    <row r="2271" ht="15.75" customHeight="1">
      <c r="A2271" s="1" t="s">
        <v>2585</v>
      </c>
      <c r="B2271" s="2">
        <v>46194.0</v>
      </c>
      <c r="C2271" s="2">
        <v>46200.0</v>
      </c>
      <c r="D2271" s="1" t="s">
        <v>11</v>
      </c>
      <c r="E2271" s="1" t="s">
        <v>177</v>
      </c>
      <c r="F2271" s="3">
        <v>0.8854166666666666</v>
      </c>
      <c r="G2271" s="1">
        <v>2.0</v>
      </c>
      <c r="H2271" s="1">
        <v>2.0</v>
      </c>
      <c r="I2271" s="1">
        <v>240.0</v>
      </c>
      <c r="J2271" s="1">
        <v>30.0</v>
      </c>
      <c r="K2271" s="1">
        <v>150.0</v>
      </c>
      <c r="L2271" s="1" t="s">
        <v>315</v>
      </c>
      <c r="M2271" s="1" t="s">
        <v>302</v>
      </c>
      <c r="N2271" s="1">
        <v>50.0</v>
      </c>
      <c r="O2271" s="1" t="s">
        <v>303</v>
      </c>
      <c r="P2271" s="1" t="s">
        <v>304</v>
      </c>
      <c r="Q2271" s="1" t="s">
        <v>305</v>
      </c>
    </row>
    <row r="2272" ht="15.75" customHeight="1">
      <c r="A2272" s="1" t="s">
        <v>2586</v>
      </c>
      <c r="B2272" s="2">
        <v>46103.0</v>
      </c>
      <c r="C2272" s="2">
        <v>46109.0</v>
      </c>
      <c r="D2272" s="1" t="s">
        <v>144</v>
      </c>
      <c r="E2272" s="1" t="s">
        <v>274</v>
      </c>
      <c r="F2272" s="3">
        <v>0.8854166666666666</v>
      </c>
      <c r="G2272" s="1">
        <v>2.0</v>
      </c>
      <c r="H2272" s="1">
        <v>2.0</v>
      </c>
      <c r="I2272" s="1">
        <v>440.0</v>
      </c>
      <c r="J2272" s="1">
        <v>30.0</v>
      </c>
      <c r="K2272" s="1">
        <v>0.0</v>
      </c>
      <c r="L2272" s="1" t="s">
        <v>307</v>
      </c>
      <c r="M2272" s="1" t="s">
        <v>302</v>
      </c>
      <c r="N2272" s="1">
        <v>53.0</v>
      </c>
      <c r="O2272" s="1" t="s">
        <v>308</v>
      </c>
      <c r="P2272" s="1" t="s">
        <v>304</v>
      </c>
      <c r="Q2272" s="1" t="s">
        <v>309</v>
      </c>
    </row>
    <row r="2273" ht="15.75" customHeight="1">
      <c r="A2273" s="1" t="s">
        <v>2587</v>
      </c>
      <c r="B2273" s="2">
        <v>46079.0</v>
      </c>
      <c r="C2273" s="2">
        <v>46083.0</v>
      </c>
      <c r="D2273" s="1" t="s">
        <v>18</v>
      </c>
      <c r="E2273" s="1" t="s">
        <v>177</v>
      </c>
      <c r="F2273" s="3">
        <v>0.9375</v>
      </c>
      <c r="G2273" s="1">
        <v>2.0</v>
      </c>
      <c r="H2273" s="1">
        <v>4.0</v>
      </c>
      <c r="I2273" s="1">
        <v>240.0</v>
      </c>
      <c r="J2273" s="1">
        <v>42.0</v>
      </c>
      <c r="K2273" s="1">
        <v>20.0</v>
      </c>
      <c r="L2273" s="1" t="s">
        <v>307</v>
      </c>
      <c r="M2273" s="1" t="s">
        <v>302</v>
      </c>
      <c r="N2273" s="1">
        <v>53.0</v>
      </c>
      <c r="O2273" s="1" t="s">
        <v>308</v>
      </c>
      <c r="P2273" s="1" t="s">
        <v>313</v>
      </c>
      <c r="Q2273" s="1" t="s">
        <v>305</v>
      </c>
    </row>
    <row r="2274" ht="15.75" customHeight="1">
      <c r="A2274" s="1" t="s">
        <v>2588</v>
      </c>
      <c r="B2274" s="2">
        <v>46044.0</v>
      </c>
      <c r="C2274" s="2">
        <v>46047.0</v>
      </c>
      <c r="D2274" s="1" t="s">
        <v>25</v>
      </c>
      <c r="E2274" s="1" t="s">
        <v>266</v>
      </c>
      <c r="F2274" s="3">
        <v>0.7708333333333334</v>
      </c>
      <c r="G2274" s="1">
        <v>1.0</v>
      </c>
      <c r="H2274" s="1">
        <v>3.0</v>
      </c>
      <c r="I2274" s="1">
        <v>220.0</v>
      </c>
      <c r="J2274" s="1">
        <v>36.0</v>
      </c>
      <c r="K2274" s="1">
        <v>20.0</v>
      </c>
      <c r="L2274" s="1" t="s">
        <v>301</v>
      </c>
      <c r="M2274" s="1" t="s">
        <v>302</v>
      </c>
      <c r="N2274" s="1">
        <v>37.0</v>
      </c>
      <c r="O2274" s="1" t="s">
        <v>312</v>
      </c>
      <c r="P2274" s="1" t="s">
        <v>313</v>
      </c>
      <c r="Q2274" s="1" t="s">
        <v>305</v>
      </c>
    </row>
    <row r="2275" ht="15.75" customHeight="1">
      <c r="A2275" s="1" t="s">
        <v>2589</v>
      </c>
      <c r="B2275" s="2">
        <v>46023.0</v>
      </c>
      <c r="C2275" s="2">
        <v>46027.0</v>
      </c>
      <c r="D2275" s="1" t="s">
        <v>118</v>
      </c>
      <c r="E2275" s="1" t="s">
        <v>224</v>
      </c>
      <c r="F2275" s="3">
        <v>0.53125</v>
      </c>
      <c r="G2275" s="1">
        <v>1.0</v>
      </c>
      <c r="H2275" s="1">
        <v>1.0</v>
      </c>
      <c r="I2275" s="1">
        <v>280.0</v>
      </c>
      <c r="J2275" s="1">
        <v>24.0</v>
      </c>
      <c r="K2275" s="1">
        <v>40.0</v>
      </c>
      <c r="L2275" s="1" t="s">
        <v>315</v>
      </c>
      <c r="M2275" s="1" t="s">
        <v>302</v>
      </c>
      <c r="N2275" s="1">
        <v>51.0</v>
      </c>
      <c r="O2275" s="1" t="s">
        <v>308</v>
      </c>
      <c r="P2275" s="1" t="s">
        <v>304</v>
      </c>
      <c r="Q2275" s="1" t="s">
        <v>338</v>
      </c>
    </row>
    <row r="2276" ht="15.75" customHeight="1">
      <c r="A2276" s="1" t="s">
        <v>2590</v>
      </c>
      <c r="B2276" s="2">
        <v>46090.0</v>
      </c>
      <c r="C2276" s="2">
        <v>46095.0</v>
      </c>
      <c r="D2276" s="1" t="s">
        <v>114</v>
      </c>
      <c r="E2276" s="1" t="s">
        <v>224</v>
      </c>
      <c r="F2276" s="3">
        <v>0.6458333333333334</v>
      </c>
      <c r="G2276" s="1">
        <v>4.0</v>
      </c>
      <c r="H2276" s="1">
        <v>2.0</v>
      </c>
      <c r="I2276" s="1">
        <v>200.0</v>
      </c>
      <c r="J2276" s="1">
        <v>30.0</v>
      </c>
      <c r="K2276" s="1">
        <v>0.0</v>
      </c>
      <c r="L2276" s="1" t="s">
        <v>301</v>
      </c>
      <c r="M2276" s="1" t="s">
        <v>302</v>
      </c>
      <c r="N2276" s="1">
        <v>47.0</v>
      </c>
      <c r="O2276" s="1" t="s">
        <v>312</v>
      </c>
      <c r="P2276" s="1" t="s">
        <v>304</v>
      </c>
      <c r="Q2276" s="1" t="s">
        <v>305</v>
      </c>
    </row>
    <row r="2277" ht="15.75" customHeight="1">
      <c r="A2277" s="1" t="s">
        <v>2591</v>
      </c>
      <c r="B2277" s="2">
        <v>46139.0</v>
      </c>
      <c r="C2277" s="2">
        <v>46143.0</v>
      </c>
      <c r="D2277" s="1" t="s">
        <v>11</v>
      </c>
      <c r="E2277" s="1" t="s">
        <v>197</v>
      </c>
      <c r="F2277" s="3">
        <v>0.7708333333333334</v>
      </c>
      <c r="G2277" s="1">
        <v>1.0</v>
      </c>
      <c r="H2277" s="1">
        <v>2.0</v>
      </c>
      <c r="I2277" s="1">
        <v>280.0</v>
      </c>
      <c r="J2277" s="1">
        <v>30.0</v>
      </c>
      <c r="K2277" s="1">
        <v>40.0</v>
      </c>
      <c r="L2277" s="1" t="s">
        <v>301</v>
      </c>
      <c r="M2277" s="1" t="s">
        <v>302</v>
      </c>
      <c r="N2277" s="1">
        <v>51.0</v>
      </c>
      <c r="O2277" s="1" t="s">
        <v>308</v>
      </c>
      <c r="P2277" s="1" t="s">
        <v>304</v>
      </c>
      <c r="Q2277" s="1" t="s">
        <v>338</v>
      </c>
    </row>
    <row r="2278" ht="15.75" customHeight="1">
      <c r="A2278" s="1" t="s">
        <v>2592</v>
      </c>
      <c r="B2278" s="2">
        <v>46178.0</v>
      </c>
      <c r="C2278" s="2">
        <v>46179.0</v>
      </c>
      <c r="D2278" s="1" t="s">
        <v>104</v>
      </c>
      <c r="E2278" s="1" t="s">
        <v>228</v>
      </c>
      <c r="F2278" s="3">
        <v>0.3958333333333333</v>
      </c>
      <c r="G2278" s="1">
        <v>1.0</v>
      </c>
      <c r="H2278" s="1">
        <v>2.0</v>
      </c>
      <c r="I2278" s="1">
        <v>340.0</v>
      </c>
      <c r="J2278" s="1">
        <v>30.0</v>
      </c>
      <c r="K2278" s="1">
        <v>0.0</v>
      </c>
      <c r="L2278" s="1" t="s">
        <v>318</v>
      </c>
      <c r="M2278" s="1" t="s">
        <v>302</v>
      </c>
      <c r="N2278" s="1">
        <v>37.0</v>
      </c>
      <c r="O2278" s="1" t="s">
        <v>308</v>
      </c>
      <c r="P2278" s="1" t="s">
        <v>304</v>
      </c>
      <c r="Q2278" s="1" t="s">
        <v>309</v>
      </c>
    </row>
    <row r="2279" ht="15.75" customHeight="1">
      <c r="A2279" s="1" t="s">
        <v>2593</v>
      </c>
      <c r="B2279" s="2">
        <v>46065.0</v>
      </c>
      <c r="C2279" s="2">
        <v>46071.0</v>
      </c>
      <c r="D2279" s="1" t="s">
        <v>111</v>
      </c>
      <c r="E2279" s="1" t="s">
        <v>235</v>
      </c>
      <c r="F2279" s="3">
        <v>0.6458333333333334</v>
      </c>
      <c r="G2279" s="1">
        <v>8.0</v>
      </c>
      <c r="H2279" s="1">
        <v>2.0</v>
      </c>
      <c r="I2279" s="1">
        <v>220.0</v>
      </c>
      <c r="J2279" s="1">
        <v>30.0</v>
      </c>
      <c r="K2279" s="1">
        <v>0.0</v>
      </c>
      <c r="L2279" s="1" t="s">
        <v>318</v>
      </c>
      <c r="M2279" s="1" t="s">
        <v>302</v>
      </c>
      <c r="N2279" s="1">
        <v>20.0</v>
      </c>
      <c r="O2279" s="1" t="s">
        <v>308</v>
      </c>
      <c r="P2279" s="1" t="s">
        <v>304</v>
      </c>
      <c r="Q2279" s="1" t="s">
        <v>305</v>
      </c>
    </row>
    <row r="2280" ht="15.75" customHeight="1">
      <c r="A2280" s="1" t="s">
        <v>2594</v>
      </c>
      <c r="B2280" s="2">
        <v>46198.0</v>
      </c>
      <c r="C2280" s="2">
        <v>46198.0</v>
      </c>
      <c r="D2280" s="1" t="s">
        <v>22</v>
      </c>
      <c r="E2280" s="1" t="s">
        <v>250</v>
      </c>
      <c r="F2280" s="3">
        <v>0.53125</v>
      </c>
      <c r="G2280" s="1">
        <v>3.0</v>
      </c>
      <c r="H2280" s="1">
        <v>2.0</v>
      </c>
      <c r="I2280" s="1">
        <v>360.0</v>
      </c>
      <c r="J2280" s="1">
        <v>30.0</v>
      </c>
      <c r="K2280" s="1">
        <v>0.0</v>
      </c>
      <c r="L2280" s="1" t="s">
        <v>311</v>
      </c>
      <c r="M2280" s="1" t="s">
        <v>302</v>
      </c>
      <c r="N2280" s="1">
        <v>24.0</v>
      </c>
      <c r="O2280" s="1" t="s">
        <v>312</v>
      </c>
      <c r="P2280" s="1" t="s">
        <v>304</v>
      </c>
      <c r="Q2280" s="1" t="s">
        <v>309</v>
      </c>
    </row>
    <row r="2281" ht="15.75" customHeight="1">
      <c r="A2281" s="1" t="s">
        <v>2595</v>
      </c>
      <c r="B2281" s="2">
        <v>46122.0</v>
      </c>
      <c r="C2281" s="2">
        <v>46126.0</v>
      </c>
      <c r="D2281" s="1" t="s">
        <v>11</v>
      </c>
      <c r="E2281" s="1" t="s">
        <v>206</v>
      </c>
      <c r="F2281" s="3">
        <v>0.8854166666666666</v>
      </c>
      <c r="G2281" s="1">
        <v>7.0</v>
      </c>
      <c r="H2281" s="1">
        <v>2.0</v>
      </c>
      <c r="I2281" s="1">
        <v>320.0</v>
      </c>
      <c r="J2281" s="1">
        <v>30.0</v>
      </c>
      <c r="K2281" s="1">
        <v>20.0</v>
      </c>
      <c r="L2281" s="1" t="s">
        <v>301</v>
      </c>
      <c r="M2281" s="1" t="s">
        <v>302</v>
      </c>
      <c r="N2281" s="1">
        <v>37.0</v>
      </c>
      <c r="O2281" s="1" t="s">
        <v>303</v>
      </c>
      <c r="P2281" s="1" t="s">
        <v>313</v>
      </c>
      <c r="Q2281" s="1" t="s">
        <v>338</v>
      </c>
    </row>
    <row r="2282" ht="15.75" customHeight="1">
      <c r="A2282" s="1" t="s">
        <v>2596</v>
      </c>
      <c r="B2282" s="2">
        <v>46153.0</v>
      </c>
      <c r="C2282" s="2">
        <v>46157.0</v>
      </c>
      <c r="D2282" s="1" t="s">
        <v>73</v>
      </c>
      <c r="E2282" s="1" t="s">
        <v>237</v>
      </c>
      <c r="F2282" s="3">
        <v>0.3958333333333333</v>
      </c>
      <c r="G2282" s="1">
        <v>8.0</v>
      </c>
      <c r="H2282" s="1">
        <v>5.0</v>
      </c>
      <c r="I2282" s="1">
        <v>180.0</v>
      </c>
      <c r="J2282" s="1">
        <v>48.0</v>
      </c>
      <c r="K2282" s="1">
        <v>0.0</v>
      </c>
      <c r="L2282" s="1" t="s">
        <v>318</v>
      </c>
      <c r="M2282" s="1" t="s">
        <v>302</v>
      </c>
      <c r="N2282" s="1">
        <v>19.0</v>
      </c>
      <c r="O2282" s="1" t="s">
        <v>308</v>
      </c>
      <c r="P2282" s="1" t="s">
        <v>304</v>
      </c>
      <c r="Q2282" s="1" t="s">
        <v>305</v>
      </c>
    </row>
    <row r="2283" ht="15.75" customHeight="1">
      <c r="A2283" s="1" t="s">
        <v>2597</v>
      </c>
      <c r="B2283" s="2">
        <v>46136.0</v>
      </c>
      <c r="C2283" s="2">
        <v>46143.0</v>
      </c>
      <c r="D2283" s="1" t="s">
        <v>144</v>
      </c>
      <c r="E2283" s="1" t="s">
        <v>199</v>
      </c>
      <c r="F2283" s="3">
        <v>0.3958333333333333</v>
      </c>
      <c r="G2283" s="1">
        <v>4.0</v>
      </c>
      <c r="H2283" s="1">
        <v>2.0</v>
      </c>
      <c r="I2283" s="1">
        <v>340.0</v>
      </c>
      <c r="J2283" s="1">
        <v>30.0</v>
      </c>
      <c r="K2283" s="1">
        <v>100.0</v>
      </c>
      <c r="L2283" s="1" t="s">
        <v>301</v>
      </c>
      <c r="M2283" s="1" t="s">
        <v>302</v>
      </c>
      <c r="N2283" s="1">
        <v>30.0</v>
      </c>
      <c r="O2283" s="1" t="s">
        <v>308</v>
      </c>
      <c r="P2283" s="1" t="s">
        <v>304</v>
      </c>
      <c r="Q2283" s="1" t="s">
        <v>338</v>
      </c>
    </row>
    <row r="2284" ht="15.75" customHeight="1">
      <c r="A2284" s="1" t="s">
        <v>2598</v>
      </c>
      <c r="B2284" s="2">
        <v>46041.0</v>
      </c>
      <c r="C2284" s="2">
        <v>46048.0</v>
      </c>
      <c r="D2284" s="1" t="s">
        <v>22</v>
      </c>
      <c r="E2284" s="1" t="s">
        <v>278</v>
      </c>
      <c r="F2284" s="3">
        <v>0.53125</v>
      </c>
      <c r="G2284" s="1">
        <v>2.0</v>
      </c>
      <c r="H2284" s="1">
        <v>4.0</v>
      </c>
      <c r="I2284" s="1">
        <v>360.0</v>
      </c>
      <c r="J2284" s="1">
        <v>42.0</v>
      </c>
      <c r="K2284" s="1">
        <v>150.0</v>
      </c>
      <c r="L2284" s="1" t="s">
        <v>307</v>
      </c>
      <c r="M2284" s="1" t="s">
        <v>302</v>
      </c>
      <c r="N2284" s="1">
        <v>19.0</v>
      </c>
      <c r="O2284" s="1" t="s">
        <v>312</v>
      </c>
      <c r="P2284" s="1" t="s">
        <v>313</v>
      </c>
      <c r="Q2284" s="1" t="s">
        <v>338</v>
      </c>
    </row>
    <row r="2285" ht="15.75" customHeight="1">
      <c r="A2285" s="1" t="s">
        <v>2599</v>
      </c>
      <c r="B2285" s="2">
        <v>46045.0</v>
      </c>
      <c r="C2285" s="2">
        <v>46050.0</v>
      </c>
      <c r="D2285" s="1" t="s">
        <v>46</v>
      </c>
      <c r="E2285" s="1" t="s">
        <v>258</v>
      </c>
      <c r="F2285" s="3">
        <v>0.8854166666666666</v>
      </c>
      <c r="G2285" s="1">
        <v>5.0</v>
      </c>
      <c r="H2285" s="1">
        <v>3.0</v>
      </c>
      <c r="I2285" s="1">
        <v>260.0</v>
      </c>
      <c r="J2285" s="1">
        <v>36.0</v>
      </c>
      <c r="K2285" s="1">
        <v>0.0</v>
      </c>
      <c r="L2285" s="1" t="s">
        <v>301</v>
      </c>
      <c r="M2285" s="1" t="s">
        <v>302</v>
      </c>
      <c r="N2285" s="1">
        <v>60.0</v>
      </c>
      <c r="O2285" s="1" t="s">
        <v>303</v>
      </c>
      <c r="P2285" s="1" t="s">
        <v>313</v>
      </c>
      <c r="Q2285" s="1" t="s">
        <v>338</v>
      </c>
    </row>
    <row r="2286" ht="15.75" customHeight="1">
      <c r="A2286" s="1" t="s">
        <v>2600</v>
      </c>
      <c r="B2286" s="2">
        <v>46202.0</v>
      </c>
      <c r="C2286" s="2">
        <v>46207.0</v>
      </c>
      <c r="D2286" s="1" t="s">
        <v>50</v>
      </c>
      <c r="E2286" s="1" t="s">
        <v>189</v>
      </c>
      <c r="F2286" s="3">
        <v>0.53125</v>
      </c>
      <c r="G2286" s="1">
        <v>4.0</v>
      </c>
      <c r="H2286" s="1">
        <v>3.0</v>
      </c>
      <c r="I2286" s="1">
        <v>280.0</v>
      </c>
      <c r="J2286" s="1">
        <v>36.0</v>
      </c>
      <c r="K2286" s="1">
        <v>0.0</v>
      </c>
      <c r="L2286" s="1" t="s">
        <v>307</v>
      </c>
      <c r="M2286" s="1" t="s">
        <v>302</v>
      </c>
      <c r="N2286" s="1">
        <v>19.0</v>
      </c>
      <c r="O2286" s="1" t="s">
        <v>308</v>
      </c>
      <c r="P2286" s="1" t="s">
        <v>304</v>
      </c>
      <c r="Q2286" s="1" t="s">
        <v>305</v>
      </c>
    </row>
    <row r="2287" ht="15.75" customHeight="1">
      <c r="A2287" s="1" t="s">
        <v>2601</v>
      </c>
      <c r="B2287" s="2">
        <v>46037.0</v>
      </c>
      <c r="C2287" s="2">
        <v>46041.0</v>
      </c>
      <c r="D2287" s="1" t="s">
        <v>88</v>
      </c>
      <c r="E2287" s="1" t="s">
        <v>258</v>
      </c>
      <c r="F2287" s="3">
        <v>0.9375</v>
      </c>
      <c r="G2287" s="1">
        <v>7.0</v>
      </c>
      <c r="H2287" s="1">
        <v>2.0</v>
      </c>
      <c r="I2287" s="1">
        <v>360.0</v>
      </c>
      <c r="J2287" s="1">
        <v>30.0</v>
      </c>
      <c r="K2287" s="1">
        <v>40.0</v>
      </c>
      <c r="L2287" s="1" t="s">
        <v>315</v>
      </c>
      <c r="M2287" s="1" t="s">
        <v>363</v>
      </c>
      <c r="N2287" s="1">
        <v>31.0</v>
      </c>
      <c r="O2287" s="1" t="s">
        <v>303</v>
      </c>
      <c r="P2287" s="1" t="s">
        <v>313</v>
      </c>
      <c r="Q2287" s="1" t="s">
        <v>309</v>
      </c>
    </row>
    <row r="2288" ht="15.75" customHeight="1">
      <c r="A2288" s="1" t="s">
        <v>2602</v>
      </c>
      <c r="B2288" s="2">
        <v>46188.0</v>
      </c>
      <c r="C2288" s="2">
        <v>46195.0</v>
      </c>
      <c r="D2288" s="1" t="s">
        <v>32</v>
      </c>
      <c r="E2288" s="1" t="s">
        <v>237</v>
      </c>
      <c r="F2288" s="3">
        <v>0.6458333333333334</v>
      </c>
      <c r="G2288" s="1">
        <v>9.0</v>
      </c>
      <c r="H2288" s="1">
        <v>6.0</v>
      </c>
      <c r="I2288" s="1">
        <v>180.0</v>
      </c>
      <c r="J2288" s="1">
        <v>54.0</v>
      </c>
      <c r="K2288" s="1">
        <v>100.0</v>
      </c>
      <c r="L2288" s="1" t="s">
        <v>318</v>
      </c>
      <c r="M2288" s="1" t="s">
        <v>302</v>
      </c>
      <c r="N2288" s="1">
        <v>27.0</v>
      </c>
      <c r="O2288" s="1" t="s">
        <v>303</v>
      </c>
      <c r="P2288" s="1" t="s">
        <v>304</v>
      </c>
      <c r="Q2288" s="1" t="s">
        <v>305</v>
      </c>
    </row>
    <row r="2289" ht="15.75" customHeight="1">
      <c r="A2289" s="1" t="s">
        <v>2603</v>
      </c>
      <c r="B2289" s="2">
        <v>46073.0</v>
      </c>
      <c r="C2289" s="2">
        <v>46078.0</v>
      </c>
      <c r="D2289" s="1" t="s">
        <v>128</v>
      </c>
      <c r="E2289" s="1" t="s">
        <v>224</v>
      </c>
      <c r="F2289" s="3">
        <v>0.9375</v>
      </c>
      <c r="G2289" s="1">
        <v>4.0</v>
      </c>
      <c r="H2289" s="1">
        <v>6.0</v>
      </c>
      <c r="I2289" s="1">
        <v>200.0</v>
      </c>
      <c r="J2289" s="1">
        <v>54.0</v>
      </c>
      <c r="K2289" s="1">
        <v>0.0</v>
      </c>
      <c r="L2289" s="1" t="s">
        <v>301</v>
      </c>
      <c r="M2289" s="1" t="s">
        <v>302</v>
      </c>
      <c r="N2289" s="1">
        <v>48.0</v>
      </c>
      <c r="O2289" s="1" t="s">
        <v>312</v>
      </c>
      <c r="P2289" s="1" t="s">
        <v>304</v>
      </c>
      <c r="Q2289" s="1" t="s">
        <v>305</v>
      </c>
    </row>
    <row r="2290" ht="15.75" customHeight="1">
      <c r="A2290" s="1" t="s">
        <v>2604</v>
      </c>
      <c r="B2290" s="2">
        <v>46089.0</v>
      </c>
      <c r="C2290" s="2">
        <v>46090.0</v>
      </c>
      <c r="D2290" s="1" t="s">
        <v>150</v>
      </c>
      <c r="E2290" s="1" t="s">
        <v>201</v>
      </c>
      <c r="F2290" s="3">
        <v>0.8854166666666666</v>
      </c>
      <c r="G2290" s="1">
        <v>4.0</v>
      </c>
      <c r="H2290" s="1">
        <v>3.0</v>
      </c>
      <c r="I2290" s="1">
        <v>260.0</v>
      </c>
      <c r="J2290" s="1">
        <v>36.0</v>
      </c>
      <c r="K2290" s="1">
        <v>0.0</v>
      </c>
      <c r="L2290" s="1" t="s">
        <v>318</v>
      </c>
      <c r="M2290" s="1" t="s">
        <v>326</v>
      </c>
      <c r="N2290" s="1">
        <v>48.0</v>
      </c>
      <c r="O2290" s="1" t="s">
        <v>308</v>
      </c>
      <c r="P2290" s="1" t="s">
        <v>313</v>
      </c>
      <c r="Q2290" s="1" t="s">
        <v>305</v>
      </c>
    </row>
    <row r="2291" ht="15.75" customHeight="1">
      <c r="A2291" s="1" t="s">
        <v>2605</v>
      </c>
      <c r="B2291" s="2">
        <v>46024.0</v>
      </c>
      <c r="C2291" s="2">
        <v>46029.0</v>
      </c>
      <c r="D2291" s="1" t="s">
        <v>50</v>
      </c>
      <c r="E2291" s="1" t="s">
        <v>268</v>
      </c>
      <c r="F2291" s="3">
        <v>0.53125</v>
      </c>
      <c r="G2291" s="1">
        <v>2.0</v>
      </c>
      <c r="H2291" s="1">
        <v>3.0</v>
      </c>
      <c r="I2291" s="1">
        <v>240.0</v>
      </c>
      <c r="J2291" s="1">
        <v>36.0</v>
      </c>
      <c r="K2291" s="1">
        <v>0.0</v>
      </c>
      <c r="L2291" s="1" t="s">
        <v>315</v>
      </c>
      <c r="M2291" s="1" t="s">
        <v>302</v>
      </c>
      <c r="N2291" s="1">
        <v>56.0</v>
      </c>
      <c r="O2291" s="1" t="s">
        <v>312</v>
      </c>
      <c r="P2291" s="1" t="s">
        <v>304</v>
      </c>
      <c r="Q2291" s="1" t="s">
        <v>305</v>
      </c>
    </row>
    <row r="2292" ht="15.75" customHeight="1">
      <c r="A2292" s="1" t="s">
        <v>2606</v>
      </c>
      <c r="B2292" s="2">
        <v>46109.0</v>
      </c>
      <c r="C2292" s="2">
        <v>46109.0</v>
      </c>
      <c r="D2292" s="1" t="s">
        <v>50</v>
      </c>
      <c r="E2292" s="1" t="s">
        <v>258</v>
      </c>
      <c r="F2292" s="3">
        <v>0.7708333333333334</v>
      </c>
      <c r="G2292" s="1">
        <v>5.0</v>
      </c>
      <c r="H2292" s="1">
        <v>3.0</v>
      </c>
      <c r="I2292" s="1">
        <v>360.0</v>
      </c>
      <c r="J2292" s="1">
        <v>36.0</v>
      </c>
      <c r="K2292" s="1">
        <v>150.0</v>
      </c>
      <c r="L2292" s="1" t="s">
        <v>318</v>
      </c>
      <c r="M2292" s="1" t="s">
        <v>302</v>
      </c>
      <c r="N2292" s="1">
        <v>34.0</v>
      </c>
      <c r="O2292" s="1" t="s">
        <v>308</v>
      </c>
      <c r="P2292" s="1" t="s">
        <v>313</v>
      </c>
      <c r="Q2292" s="1" t="s">
        <v>309</v>
      </c>
    </row>
    <row r="2293" ht="15.75" customHeight="1">
      <c r="A2293" s="1" t="s">
        <v>2607</v>
      </c>
      <c r="B2293" s="2">
        <v>46026.0</v>
      </c>
      <c r="C2293" s="2">
        <v>46027.0</v>
      </c>
      <c r="D2293" s="1" t="s">
        <v>141</v>
      </c>
      <c r="E2293" s="1" t="s">
        <v>270</v>
      </c>
      <c r="F2293" s="3">
        <v>0.9375</v>
      </c>
      <c r="G2293" s="1">
        <v>2.0</v>
      </c>
      <c r="H2293" s="1">
        <v>2.0</v>
      </c>
      <c r="I2293" s="1">
        <v>280.0</v>
      </c>
      <c r="J2293" s="1">
        <v>30.0</v>
      </c>
      <c r="K2293" s="1">
        <v>0.0</v>
      </c>
      <c r="L2293" s="1" t="s">
        <v>307</v>
      </c>
      <c r="M2293" s="1" t="s">
        <v>302</v>
      </c>
      <c r="N2293" s="1">
        <v>56.0</v>
      </c>
      <c r="O2293" s="1" t="s">
        <v>303</v>
      </c>
      <c r="P2293" s="1" t="s">
        <v>304</v>
      </c>
      <c r="Q2293" s="1" t="s">
        <v>305</v>
      </c>
    </row>
    <row r="2294" ht="15.75" customHeight="1">
      <c r="A2294" s="1" t="s">
        <v>2608</v>
      </c>
      <c r="B2294" s="2">
        <v>46144.0</v>
      </c>
      <c r="C2294" s="2">
        <v>46145.0</v>
      </c>
      <c r="D2294" s="1" t="s">
        <v>108</v>
      </c>
      <c r="E2294" s="1" t="s">
        <v>228</v>
      </c>
      <c r="F2294" s="3">
        <v>0.53125</v>
      </c>
      <c r="G2294" s="1">
        <v>5.0</v>
      </c>
      <c r="H2294" s="1">
        <v>6.0</v>
      </c>
      <c r="I2294" s="1">
        <v>240.0</v>
      </c>
      <c r="J2294" s="1">
        <v>54.0</v>
      </c>
      <c r="K2294" s="1">
        <v>20.0</v>
      </c>
      <c r="L2294" s="1" t="s">
        <v>315</v>
      </c>
      <c r="M2294" s="1" t="s">
        <v>302</v>
      </c>
      <c r="N2294" s="1">
        <v>38.0</v>
      </c>
      <c r="O2294" s="1" t="s">
        <v>312</v>
      </c>
      <c r="P2294" s="1" t="s">
        <v>304</v>
      </c>
      <c r="Q2294" s="1" t="s">
        <v>338</v>
      </c>
    </row>
    <row r="2295" ht="15.75" customHeight="1">
      <c r="A2295" s="1" t="s">
        <v>2609</v>
      </c>
      <c r="B2295" s="2">
        <v>46182.0</v>
      </c>
      <c r="C2295" s="2">
        <v>46184.0</v>
      </c>
      <c r="D2295" s="1" t="s">
        <v>50</v>
      </c>
      <c r="E2295" s="1" t="s">
        <v>172</v>
      </c>
      <c r="F2295" s="3">
        <v>0.9375</v>
      </c>
      <c r="G2295" s="1">
        <v>1.0</v>
      </c>
      <c r="H2295" s="1">
        <v>1.0</v>
      </c>
      <c r="I2295" s="1">
        <v>220.0</v>
      </c>
      <c r="J2295" s="1">
        <v>24.0</v>
      </c>
      <c r="K2295" s="1">
        <v>0.0</v>
      </c>
      <c r="L2295" s="1" t="s">
        <v>315</v>
      </c>
      <c r="M2295" s="1" t="s">
        <v>326</v>
      </c>
      <c r="N2295" s="1">
        <v>25.0</v>
      </c>
      <c r="O2295" s="1" t="s">
        <v>312</v>
      </c>
      <c r="P2295" s="1" t="s">
        <v>313</v>
      </c>
      <c r="Q2295" s="1" t="s">
        <v>305</v>
      </c>
    </row>
    <row r="2296" ht="15.75" customHeight="1">
      <c r="A2296" s="1" t="s">
        <v>2610</v>
      </c>
      <c r="B2296" s="2">
        <v>46041.0</v>
      </c>
      <c r="C2296" s="2">
        <v>46047.0</v>
      </c>
      <c r="D2296" s="1" t="s">
        <v>18</v>
      </c>
      <c r="E2296" s="1" t="s">
        <v>258</v>
      </c>
      <c r="F2296" s="3">
        <v>0.9375</v>
      </c>
      <c r="G2296" s="1">
        <v>9.0</v>
      </c>
      <c r="H2296" s="1">
        <v>2.0</v>
      </c>
      <c r="I2296" s="1">
        <v>260.0</v>
      </c>
      <c r="J2296" s="1">
        <v>30.0</v>
      </c>
      <c r="K2296" s="1">
        <v>0.0</v>
      </c>
      <c r="L2296" s="1" t="s">
        <v>315</v>
      </c>
      <c r="M2296" s="1" t="s">
        <v>302</v>
      </c>
      <c r="N2296" s="1">
        <v>57.0</v>
      </c>
      <c r="O2296" s="1" t="s">
        <v>308</v>
      </c>
      <c r="P2296" s="1" t="s">
        <v>304</v>
      </c>
      <c r="Q2296" s="1" t="s">
        <v>338</v>
      </c>
    </row>
    <row r="2297" ht="15.75" customHeight="1">
      <c r="A2297" s="1" t="s">
        <v>2611</v>
      </c>
      <c r="B2297" s="2">
        <v>46082.0</v>
      </c>
      <c r="C2297" s="2">
        <v>46082.0</v>
      </c>
      <c r="D2297" s="1" t="s">
        <v>18</v>
      </c>
      <c r="E2297" s="1" t="s">
        <v>283</v>
      </c>
      <c r="F2297" s="3">
        <v>0.9375</v>
      </c>
      <c r="G2297" s="1">
        <v>4.0</v>
      </c>
      <c r="H2297" s="1">
        <v>3.0</v>
      </c>
      <c r="I2297" s="1">
        <v>360.0</v>
      </c>
      <c r="J2297" s="1">
        <v>36.0</v>
      </c>
      <c r="K2297" s="1">
        <v>40.0</v>
      </c>
      <c r="L2297" s="1" t="s">
        <v>301</v>
      </c>
      <c r="M2297" s="1" t="s">
        <v>302</v>
      </c>
      <c r="N2297" s="1">
        <v>37.0</v>
      </c>
      <c r="O2297" s="1" t="s">
        <v>303</v>
      </c>
      <c r="P2297" s="1" t="s">
        <v>304</v>
      </c>
      <c r="Q2297" s="1" t="s">
        <v>309</v>
      </c>
    </row>
    <row r="2298" ht="15.75" customHeight="1">
      <c r="A2298" s="1" t="s">
        <v>2612</v>
      </c>
      <c r="B2298" s="2">
        <v>46197.0</v>
      </c>
      <c r="C2298" s="2">
        <v>46203.0</v>
      </c>
      <c r="D2298" s="1" t="s">
        <v>66</v>
      </c>
      <c r="E2298" s="1" t="s">
        <v>193</v>
      </c>
      <c r="F2298" s="3">
        <v>0.7708333333333334</v>
      </c>
      <c r="G2298" s="1">
        <v>6.0</v>
      </c>
      <c r="H2298" s="1">
        <v>1.0</v>
      </c>
      <c r="I2298" s="1">
        <v>280.0</v>
      </c>
      <c r="J2298" s="1">
        <v>24.0</v>
      </c>
      <c r="K2298" s="1">
        <v>0.0</v>
      </c>
      <c r="L2298" s="1" t="s">
        <v>318</v>
      </c>
      <c r="M2298" s="1" t="s">
        <v>302</v>
      </c>
      <c r="N2298" s="1">
        <v>25.0</v>
      </c>
      <c r="O2298" s="1" t="s">
        <v>303</v>
      </c>
      <c r="P2298" s="1" t="s">
        <v>304</v>
      </c>
      <c r="Q2298" s="1" t="s">
        <v>305</v>
      </c>
    </row>
    <row r="2299" ht="15.75" customHeight="1">
      <c r="A2299" s="1" t="s">
        <v>2613</v>
      </c>
      <c r="B2299" s="2">
        <v>46183.0</v>
      </c>
      <c r="C2299" s="2">
        <v>46189.0</v>
      </c>
      <c r="D2299" s="1" t="s">
        <v>128</v>
      </c>
      <c r="E2299" s="1" t="s">
        <v>222</v>
      </c>
      <c r="F2299" s="3">
        <v>0.8854166666666666</v>
      </c>
      <c r="G2299" s="1">
        <v>2.0</v>
      </c>
      <c r="H2299" s="1">
        <v>4.0</v>
      </c>
      <c r="I2299" s="1">
        <v>280.0</v>
      </c>
      <c r="J2299" s="1">
        <v>42.0</v>
      </c>
      <c r="K2299" s="1">
        <v>0.0</v>
      </c>
      <c r="L2299" s="1" t="s">
        <v>311</v>
      </c>
      <c r="M2299" s="1" t="s">
        <v>302</v>
      </c>
      <c r="N2299" s="1">
        <v>22.0</v>
      </c>
      <c r="O2299" s="1" t="s">
        <v>308</v>
      </c>
      <c r="P2299" s="1" t="s">
        <v>313</v>
      </c>
      <c r="Q2299" s="1" t="s">
        <v>305</v>
      </c>
    </row>
    <row r="2300" ht="15.75" customHeight="1">
      <c r="A2300" s="1" t="s">
        <v>2614</v>
      </c>
      <c r="B2300" s="2">
        <v>46077.0</v>
      </c>
      <c r="C2300" s="2">
        <v>46078.0</v>
      </c>
      <c r="D2300" s="1" t="s">
        <v>76</v>
      </c>
      <c r="E2300" s="1" t="s">
        <v>228</v>
      </c>
      <c r="F2300" s="3">
        <v>0.9375</v>
      </c>
      <c r="G2300" s="1">
        <v>2.0</v>
      </c>
      <c r="H2300" s="1">
        <v>2.0</v>
      </c>
      <c r="I2300" s="1">
        <v>160.0</v>
      </c>
      <c r="J2300" s="1">
        <v>30.0</v>
      </c>
      <c r="K2300" s="1">
        <v>0.0</v>
      </c>
      <c r="L2300" s="1" t="s">
        <v>315</v>
      </c>
      <c r="M2300" s="1" t="s">
        <v>302</v>
      </c>
      <c r="N2300" s="1">
        <v>58.0</v>
      </c>
      <c r="O2300" s="1" t="s">
        <v>308</v>
      </c>
      <c r="P2300" s="1" t="s">
        <v>304</v>
      </c>
      <c r="Q2300" s="1" t="s">
        <v>305</v>
      </c>
    </row>
    <row r="2301" ht="15.75" customHeight="1">
      <c r="A2301" s="1" t="s">
        <v>2615</v>
      </c>
      <c r="B2301" s="2">
        <v>46128.0</v>
      </c>
      <c r="C2301" s="2">
        <v>46132.0</v>
      </c>
      <c r="D2301" s="1" t="s">
        <v>114</v>
      </c>
      <c r="E2301" s="1" t="s">
        <v>276</v>
      </c>
      <c r="F2301" s="3">
        <v>0.8854166666666666</v>
      </c>
      <c r="G2301" s="1">
        <v>1.0</v>
      </c>
      <c r="H2301" s="1">
        <v>3.0</v>
      </c>
      <c r="I2301" s="1">
        <v>320.0</v>
      </c>
      <c r="J2301" s="1">
        <v>36.0</v>
      </c>
      <c r="K2301" s="1">
        <v>0.0</v>
      </c>
      <c r="L2301" s="1" t="s">
        <v>318</v>
      </c>
      <c r="M2301" s="1" t="s">
        <v>302</v>
      </c>
      <c r="N2301" s="1">
        <v>58.0</v>
      </c>
      <c r="O2301" s="1" t="s">
        <v>312</v>
      </c>
      <c r="P2301" s="1" t="s">
        <v>313</v>
      </c>
      <c r="Q2301" s="1" t="s">
        <v>338</v>
      </c>
    </row>
    <row r="2302" ht="15.75" customHeight="1">
      <c r="A2302" s="1" t="s">
        <v>2616</v>
      </c>
      <c r="B2302" s="2">
        <v>46093.0</v>
      </c>
      <c r="C2302" s="2">
        <v>46093.0</v>
      </c>
      <c r="D2302" s="1" t="s">
        <v>125</v>
      </c>
      <c r="E2302" s="1" t="s">
        <v>186</v>
      </c>
      <c r="F2302" s="3">
        <v>0.9375</v>
      </c>
      <c r="G2302" s="1">
        <v>3.0</v>
      </c>
      <c r="H2302" s="1">
        <v>4.0</v>
      </c>
      <c r="I2302" s="1">
        <v>160.0</v>
      </c>
      <c r="J2302" s="1">
        <v>42.0</v>
      </c>
      <c r="K2302" s="1">
        <v>40.0</v>
      </c>
      <c r="L2302" s="1" t="s">
        <v>307</v>
      </c>
      <c r="M2302" s="1" t="s">
        <v>302</v>
      </c>
      <c r="N2302" s="1">
        <v>32.0</v>
      </c>
      <c r="O2302" s="1" t="s">
        <v>308</v>
      </c>
      <c r="P2302" s="1" t="s">
        <v>304</v>
      </c>
      <c r="Q2302" s="1" t="s">
        <v>305</v>
      </c>
    </row>
    <row r="2303" ht="15.75" customHeight="1">
      <c r="A2303" s="1" t="s">
        <v>2617</v>
      </c>
      <c r="B2303" s="2">
        <v>46185.0</v>
      </c>
      <c r="C2303" s="2">
        <v>46191.0</v>
      </c>
      <c r="D2303" s="1" t="s">
        <v>120</v>
      </c>
      <c r="E2303" s="1" t="s">
        <v>179</v>
      </c>
      <c r="F2303" s="3">
        <v>0.8854166666666666</v>
      </c>
      <c r="G2303" s="1">
        <v>10.0</v>
      </c>
      <c r="H2303" s="1">
        <v>2.0</v>
      </c>
      <c r="I2303" s="1">
        <v>240.0</v>
      </c>
      <c r="J2303" s="1">
        <v>30.0</v>
      </c>
      <c r="K2303" s="1">
        <v>40.0</v>
      </c>
      <c r="L2303" s="1" t="s">
        <v>301</v>
      </c>
      <c r="M2303" s="1" t="s">
        <v>302</v>
      </c>
      <c r="N2303" s="1">
        <v>34.0</v>
      </c>
      <c r="O2303" s="1" t="s">
        <v>312</v>
      </c>
      <c r="P2303" s="1" t="s">
        <v>304</v>
      </c>
      <c r="Q2303" s="1" t="s">
        <v>305</v>
      </c>
    </row>
    <row r="2304" ht="15.75" customHeight="1">
      <c r="A2304" s="1" t="s">
        <v>2618</v>
      </c>
      <c r="B2304" s="2">
        <v>46070.0</v>
      </c>
      <c r="C2304" s="2">
        <v>46075.0</v>
      </c>
      <c r="D2304" s="1" t="s">
        <v>30</v>
      </c>
      <c r="E2304" s="1" t="s">
        <v>262</v>
      </c>
      <c r="F2304" s="3">
        <v>0.53125</v>
      </c>
      <c r="G2304" s="1">
        <v>7.0</v>
      </c>
      <c r="H2304" s="1">
        <v>4.0</v>
      </c>
      <c r="I2304" s="1">
        <v>320.0</v>
      </c>
      <c r="J2304" s="1">
        <v>42.0</v>
      </c>
      <c r="K2304" s="1">
        <v>0.0</v>
      </c>
      <c r="L2304" s="1" t="s">
        <v>301</v>
      </c>
      <c r="M2304" s="1" t="s">
        <v>302</v>
      </c>
      <c r="N2304" s="1">
        <v>35.0</v>
      </c>
      <c r="O2304" s="1" t="s">
        <v>312</v>
      </c>
      <c r="P2304" s="1" t="s">
        <v>304</v>
      </c>
      <c r="Q2304" s="1" t="s">
        <v>338</v>
      </c>
    </row>
    <row r="2305" ht="15.75" customHeight="1">
      <c r="A2305" s="1" t="s">
        <v>2619</v>
      </c>
      <c r="B2305" s="2">
        <v>46052.0</v>
      </c>
      <c r="C2305" s="2">
        <v>46053.0</v>
      </c>
      <c r="D2305" s="1" t="s">
        <v>40</v>
      </c>
      <c r="E2305" s="1" t="s">
        <v>199</v>
      </c>
      <c r="F2305" s="3">
        <v>0.3958333333333333</v>
      </c>
      <c r="G2305" s="1">
        <v>3.0</v>
      </c>
      <c r="H2305" s="1">
        <v>1.0</v>
      </c>
      <c r="I2305" s="1">
        <v>260.0</v>
      </c>
      <c r="J2305" s="1">
        <v>24.0</v>
      </c>
      <c r="K2305" s="1">
        <v>0.0</v>
      </c>
      <c r="L2305" s="1" t="s">
        <v>301</v>
      </c>
      <c r="M2305" s="1" t="s">
        <v>302</v>
      </c>
      <c r="N2305" s="1">
        <v>51.0</v>
      </c>
      <c r="O2305" s="1" t="s">
        <v>312</v>
      </c>
      <c r="P2305" s="1" t="s">
        <v>313</v>
      </c>
      <c r="Q2305" s="1" t="s">
        <v>305</v>
      </c>
    </row>
    <row r="2306" ht="15.75" customHeight="1">
      <c r="A2306" s="1" t="s">
        <v>2620</v>
      </c>
      <c r="B2306" s="2">
        <v>46044.0</v>
      </c>
      <c r="C2306" s="2">
        <v>46049.0</v>
      </c>
      <c r="D2306" s="1" t="s">
        <v>40</v>
      </c>
      <c r="E2306" s="1" t="s">
        <v>220</v>
      </c>
      <c r="F2306" s="3">
        <v>0.7708333333333334</v>
      </c>
      <c r="G2306" s="1">
        <v>3.0</v>
      </c>
      <c r="H2306" s="1">
        <v>4.0</v>
      </c>
      <c r="I2306" s="1">
        <v>460.0</v>
      </c>
      <c r="J2306" s="1">
        <v>42.0</v>
      </c>
      <c r="K2306" s="1">
        <v>60.0</v>
      </c>
      <c r="L2306" s="1" t="s">
        <v>318</v>
      </c>
      <c r="M2306" s="1" t="s">
        <v>302</v>
      </c>
      <c r="N2306" s="1">
        <v>58.0</v>
      </c>
      <c r="O2306" s="1" t="s">
        <v>303</v>
      </c>
      <c r="P2306" s="1" t="s">
        <v>313</v>
      </c>
      <c r="Q2306" s="1" t="s">
        <v>309</v>
      </c>
    </row>
    <row r="2307" ht="15.75" customHeight="1">
      <c r="A2307" s="1" t="s">
        <v>2621</v>
      </c>
      <c r="B2307" s="2">
        <v>46179.0</v>
      </c>
      <c r="C2307" s="2">
        <v>46179.0</v>
      </c>
      <c r="D2307" s="1" t="s">
        <v>30</v>
      </c>
      <c r="E2307" s="1" t="s">
        <v>220</v>
      </c>
      <c r="F2307" s="3">
        <v>0.7708333333333334</v>
      </c>
      <c r="G2307" s="1">
        <v>4.0</v>
      </c>
      <c r="H2307" s="1">
        <v>1.0</v>
      </c>
      <c r="I2307" s="1">
        <v>460.0</v>
      </c>
      <c r="J2307" s="1">
        <v>24.0</v>
      </c>
      <c r="K2307" s="1">
        <v>0.0</v>
      </c>
      <c r="L2307" s="1" t="s">
        <v>318</v>
      </c>
      <c r="M2307" s="1" t="s">
        <v>302</v>
      </c>
      <c r="N2307" s="1">
        <v>35.0</v>
      </c>
      <c r="O2307" s="1" t="s">
        <v>308</v>
      </c>
      <c r="P2307" s="1" t="s">
        <v>304</v>
      </c>
      <c r="Q2307" s="1" t="s">
        <v>309</v>
      </c>
    </row>
    <row r="2308" ht="15.75" customHeight="1">
      <c r="A2308" s="1" t="s">
        <v>2622</v>
      </c>
      <c r="B2308" s="2">
        <v>46128.0</v>
      </c>
      <c r="C2308" s="2">
        <v>46130.0</v>
      </c>
      <c r="D2308" s="1" t="s">
        <v>134</v>
      </c>
      <c r="E2308" s="1" t="s">
        <v>228</v>
      </c>
      <c r="F2308" s="3">
        <v>0.6458333333333334</v>
      </c>
      <c r="G2308" s="1">
        <v>1.0</v>
      </c>
      <c r="H2308" s="1">
        <v>4.0</v>
      </c>
      <c r="I2308" s="1">
        <v>240.0</v>
      </c>
      <c r="J2308" s="1">
        <v>42.0</v>
      </c>
      <c r="K2308" s="1">
        <v>0.0</v>
      </c>
      <c r="L2308" s="1" t="s">
        <v>301</v>
      </c>
      <c r="M2308" s="1" t="s">
        <v>302</v>
      </c>
      <c r="N2308" s="1">
        <v>50.0</v>
      </c>
      <c r="O2308" s="1" t="s">
        <v>308</v>
      </c>
      <c r="P2308" s="1" t="s">
        <v>304</v>
      </c>
      <c r="Q2308" s="1" t="s">
        <v>338</v>
      </c>
    </row>
    <row r="2309" ht="15.75" customHeight="1">
      <c r="A2309" s="1" t="s">
        <v>2623</v>
      </c>
      <c r="B2309" s="2">
        <v>46182.0</v>
      </c>
      <c r="C2309" s="2">
        <v>46187.0</v>
      </c>
      <c r="D2309" s="1" t="s">
        <v>46</v>
      </c>
      <c r="E2309" s="1" t="s">
        <v>262</v>
      </c>
      <c r="F2309" s="3">
        <v>0.8854166666666666</v>
      </c>
      <c r="G2309" s="1">
        <v>4.0</v>
      </c>
      <c r="H2309" s="1">
        <v>3.0</v>
      </c>
      <c r="I2309" s="1">
        <v>420.0</v>
      </c>
      <c r="J2309" s="1">
        <v>36.0</v>
      </c>
      <c r="K2309" s="1">
        <v>20.0</v>
      </c>
      <c r="L2309" s="1" t="s">
        <v>301</v>
      </c>
      <c r="M2309" s="1" t="s">
        <v>302</v>
      </c>
      <c r="N2309" s="1">
        <v>47.0</v>
      </c>
      <c r="O2309" s="1" t="s">
        <v>312</v>
      </c>
      <c r="P2309" s="1" t="s">
        <v>313</v>
      </c>
      <c r="Q2309" s="1" t="s">
        <v>309</v>
      </c>
    </row>
    <row r="2310" ht="15.75" customHeight="1">
      <c r="A2310" s="1" t="s">
        <v>2624</v>
      </c>
      <c r="B2310" s="2">
        <v>46171.0</v>
      </c>
      <c r="C2310" s="2">
        <v>46176.0</v>
      </c>
      <c r="D2310" s="1" t="s">
        <v>114</v>
      </c>
      <c r="E2310" s="1" t="s">
        <v>175</v>
      </c>
      <c r="F2310" s="3">
        <v>0.6458333333333334</v>
      </c>
      <c r="G2310" s="1">
        <v>1.0</v>
      </c>
      <c r="H2310" s="1">
        <v>6.0</v>
      </c>
      <c r="I2310" s="1">
        <v>380.0</v>
      </c>
      <c r="J2310" s="1">
        <v>54.0</v>
      </c>
      <c r="K2310" s="1">
        <v>60.0</v>
      </c>
      <c r="L2310" s="1" t="s">
        <v>315</v>
      </c>
      <c r="M2310" s="1" t="s">
        <v>302</v>
      </c>
      <c r="N2310" s="1">
        <v>46.0</v>
      </c>
      <c r="O2310" s="1" t="s">
        <v>308</v>
      </c>
      <c r="P2310" s="1" t="s">
        <v>313</v>
      </c>
      <c r="Q2310" s="1" t="s">
        <v>309</v>
      </c>
    </row>
    <row r="2311" ht="15.75" customHeight="1">
      <c r="A2311" s="1" t="s">
        <v>2625</v>
      </c>
      <c r="B2311" s="2">
        <v>46195.0</v>
      </c>
      <c r="C2311" s="2">
        <v>46198.0</v>
      </c>
      <c r="D2311" s="1" t="s">
        <v>150</v>
      </c>
      <c r="E2311" s="1" t="s">
        <v>237</v>
      </c>
      <c r="F2311" s="3">
        <v>0.7708333333333334</v>
      </c>
      <c r="G2311" s="1">
        <v>8.0</v>
      </c>
      <c r="H2311" s="1">
        <v>2.0</v>
      </c>
      <c r="I2311" s="1">
        <v>180.0</v>
      </c>
      <c r="J2311" s="1">
        <v>30.0</v>
      </c>
      <c r="K2311" s="1">
        <v>20.0</v>
      </c>
      <c r="L2311" s="1" t="s">
        <v>318</v>
      </c>
      <c r="M2311" s="1" t="s">
        <v>302</v>
      </c>
      <c r="N2311" s="1">
        <v>40.0</v>
      </c>
      <c r="O2311" s="1" t="s">
        <v>308</v>
      </c>
      <c r="P2311" s="1" t="s">
        <v>304</v>
      </c>
      <c r="Q2311" s="1" t="s">
        <v>305</v>
      </c>
    </row>
    <row r="2312" ht="15.75" customHeight="1">
      <c r="A2312" s="1" t="s">
        <v>2626</v>
      </c>
      <c r="B2312" s="2">
        <v>46064.0</v>
      </c>
      <c r="C2312" s="2">
        <v>46069.0</v>
      </c>
      <c r="D2312" s="1" t="s">
        <v>144</v>
      </c>
      <c r="E2312" s="1" t="s">
        <v>208</v>
      </c>
      <c r="F2312" s="3">
        <v>0.6458333333333334</v>
      </c>
      <c r="G2312" s="1">
        <v>7.0</v>
      </c>
      <c r="H2312" s="1">
        <v>2.0</v>
      </c>
      <c r="I2312" s="1">
        <v>180.0</v>
      </c>
      <c r="J2312" s="1">
        <v>30.0</v>
      </c>
      <c r="K2312" s="1">
        <v>0.0</v>
      </c>
      <c r="L2312" s="1" t="s">
        <v>311</v>
      </c>
      <c r="M2312" s="1" t="s">
        <v>302</v>
      </c>
      <c r="N2312" s="1">
        <v>20.0</v>
      </c>
      <c r="O2312" s="1" t="s">
        <v>308</v>
      </c>
      <c r="P2312" s="1" t="s">
        <v>304</v>
      </c>
      <c r="Q2312" s="1" t="s">
        <v>305</v>
      </c>
    </row>
    <row r="2313" ht="15.75" customHeight="1">
      <c r="A2313" s="1" t="s">
        <v>2627</v>
      </c>
      <c r="B2313" s="2">
        <v>46170.0</v>
      </c>
      <c r="C2313" s="2">
        <v>46172.0</v>
      </c>
      <c r="D2313" s="1" t="s">
        <v>91</v>
      </c>
      <c r="E2313" s="1" t="s">
        <v>266</v>
      </c>
      <c r="F2313" s="3">
        <v>0.3958333333333333</v>
      </c>
      <c r="G2313" s="1">
        <v>1.0</v>
      </c>
      <c r="H2313" s="1">
        <v>2.0</v>
      </c>
      <c r="I2313" s="1">
        <v>400.0</v>
      </c>
      <c r="J2313" s="1">
        <v>30.0</v>
      </c>
      <c r="K2313" s="1">
        <v>20.0</v>
      </c>
      <c r="L2313" s="1" t="s">
        <v>318</v>
      </c>
      <c r="M2313" s="1" t="s">
        <v>363</v>
      </c>
      <c r="N2313" s="1">
        <v>28.0</v>
      </c>
      <c r="O2313" s="1" t="s">
        <v>303</v>
      </c>
      <c r="P2313" s="1" t="s">
        <v>304</v>
      </c>
      <c r="Q2313" s="1" t="s">
        <v>309</v>
      </c>
    </row>
    <row r="2314" ht="15.75" customHeight="1">
      <c r="A2314" s="1" t="s">
        <v>2628</v>
      </c>
      <c r="B2314" s="2">
        <v>46044.0</v>
      </c>
      <c r="C2314" s="2">
        <v>46046.0</v>
      </c>
      <c r="D2314" s="1" t="s">
        <v>91</v>
      </c>
      <c r="E2314" s="1" t="s">
        <v>199</v>
      </c>
      <c r="F2314" s="3">
        <v>0.53125</v>
      </c>
      <c r="G2314" s="1">
        <v>2.0</v>
      </c>
      <c r="H2314" s="1">
        <v>6.0</v>
      </c>
      <c r="I2314" s="1">
        <v>340.0</v>
      </c>
      <c r="J2314" s="1">
        <v>54.0</v>
      </c>
      <c r="K2314" s="1">
        <v>60.0</v>
      </c>
      <c r="L2314" s="1" t="s">
        <v>315</v>
      </c>
      <c r="M2314" s="1" t="s">
        <v>302</v>
      </c>
      <c r="N2314" s="1">
        <v>40.0</v>
      </c>
      <c r="O2314" s="1" t="s">
        <v>312</v>
      </c>
      <c r="P2314" s="1" t="s">
        <v>304</v>
      </c>
      <c r="Q2314" s="1" t="s">
        <v>338</v>
      </c>
    </row>
    <row r="2315" ht="15.75" customHeight="1">
      <c r="A2315" s="1" t="s">
        <v>2629</v>
      </c>
      <c r="B2315" s="2">
        <v>46024.0</v>
      </c>
      <c r="C2315" s="2">
        <v>46025.0</v>
      </c>
      <c r="D2315" s="1" t="s">
        <v>88</v>
      </c>
      <c r="E2315" s="1" t="s">
        <v>168</v>
      </c>
      <c r="F2315" s="3">
        <v>0.7708333333333334</v>
      </c>
      <c r="G2315" s="1">
        <v>6.0</v>
      </c>
      <c r="H2315" s="1">
        <v>2.0</v>
      </c>
      <c r="I2315" s="1">
        <v>340.0</v>
      </c>
      <c r="J2315" s="1">
        <v>30.0</v>
      </c>
      <c r="K2315" s="1">
        <v>20.0</v>
      </c>
      <c r="L2315" s="1" t="s">
        <v>311</v>
      </c>
      <c r="M2315" s="1" t="s">
        <v>302</v>
      </c>
      <c r="N2315" s="1">
        <v>22.0</v>
      </c>
      <c r="O2315" s="1" t="s">
        <v>312</v>
      </c>
      <c r="P2315" s="1" t="s">
        <v>313</v>
      </c>
      <c r="Q2315" s="1" t="s">
        <v>309</v>
      </c>
    </row>
    <row r="2316" ht="15.75" customHeight="1">
      <c r="A2316" s="1" t="s">
        <v>2630</v>
      </c>
      <c r="B2316" s="2">
        <v>46076.0</v>
      </c>
      <c r="C2316" s="2">
        <v>46082.0</v>
      </c>
      <c r="D2316" s="1" t="s">
        <v>46</v>
      </c>
      <c r="E2316" s="1" t="s">
        <v>189</v>
      </c>
      <c r="F2316" s="3">
        <v>0.3958333333333333</v>
      </c>
      <c r="G2316" s="1">
        <v>6.0</v>
      </c>
      <c r="H2316" s="1">
        <v>4.0</v>
      </c>
      <c r="I2316" s="1">
        <v>460.0</v>
      </c>
      <c r="J2316" s="1">
        <v>42.0</v>
      </c>
      <c r="K2316" s="1">
        <v>0.0</v>
      </c>
      <c r="L2316" s="1" t="s">
        <v>315</v>
      </c>
      <c r="M2316" s="1" t="s">
        <v>302</v>
      </c>
      <c r="N2316" s="1">
        <v>19.0</v>
      </c>
      <c r="O2316" s="1" t="s">
        <v>308</v>
      </c>
      <c r="P2316" s="1" t="s">
        <v>304</v>
      </c>
      <c r="Q2316" s="1" t="s">
        <v>309</v>
      </c>
    </row>
    <row r="2317" ht="15.75" customHeight="1">
      <c r="A2317" s="1" t="s">
        <v>2631</v>
      </c>
      <c r="B2317" s="2">
        <v>46181.0</v>
      </c>
      <c r="C2317" s="2">
        <v>46185.0</v>
      </c>
      <c r="D2317" s="1" t="s">
        <v>100</v>
      </c>
      <c r="E2317" s="1" t="s">
        <v>204</v>
      </c>
      <c r="F2317" s="3">
        <v>0.3958333333333333</v>
      </c>
      <c r="G2317" s="1">
        <v>4.0</v>
      </c>
      <c r="H2317" s="1">
        <v>2.0</v>
      </c>
      <c r="I2317" s="1">
        <v>240.0</v>
      </c>
      <c r="J2317" s="1">
        <v>30.0</v>
      </c>
      <c r="K2317" s="1">
        <v>100.0</v>
      </c>
      <c r="L2317" s="1" t="s">
        <v>318</v>
      </c>
      <c r="M2317" s="1" t="s">
        <v>302</v>
      </c>
      <c r="N2317" s="1">
        <v>21.0</v>
      </c>
      <c r="O2317" s="1" t="s">
        <v>308</v>
      </c>
      <c r="P2317" s="1" t="s">
        <v>313</v>
      </c>
      <c r="Q2317" s="1" t="s">
        <v>305</v>
      </c>
    </row>
    <row r="2318" ht="15.75" customHeight="1">
      <c r="A2318" s="1" t="s">
        <v>2632</v>
      </c>
      <c r="B2318" s="2">
        <v>46057.0</v>
      </c>
      <c r="C2318" s="2">
        <v>46059.0</v>
      </c>
      <c r="D2318" s="1" t="s">
        <v>36</v>
      </c>
      <c r="E2318" s="1" t="s">
        <v>170</v>
      </c>
      <c r="F2318" s="3">
        <v>0.9375</v>
      </c>
      <c r="G2318" s="1">
        <v>5.0</v>
      </c>
      <c r="H2318" s="1">
        <v>4.0</v>
      </c>
      <c r="I2318" s="1">
        <v>240.0</v>
      </c>
      <c r="J2318" s="1">
        <v>42.0</v>
      </c>
      <c r="K2318" s="1">
        <v>20.0</v>
      </c>
      <c r="L2318" s="1" t="s">
        <v>311</v>
      </c>
      <c r="M2318" s="1" t="s">
        <v>302</v>
      </c>
      <c r="N2318" s="1">
        <v>30.0</v>
      </c>
      <c r="O2318" s="1" t="s">
        <v>303</v>
      </c>
      <c r="P2318" s="1" t="s">
        <v>313</v>
      </c>
      <c r="Q2318" s="1" t="s">
        <v>305</v>
      </c>
    </row>
    <row r="2319" ht="15.75" customHeight="1">
      <c r="A2319" s="1" t="s">
        <v>2633</v>
      </c>
      <c r="B2319" s="2">
        <v>46073.0</v>
      </c>
      <c r="C2319" s="2">
        <v>46080.0</v>
      </c>
      <c r="D2319" s="1" t="s">
        <v>46</v>
      </c>
      <c r="E2319" s="1" t="s">
        <v>197</v>
      </c>
      <c r="F2319" s="3">
        <v>0.3958333333333333</v>
      </c>
      <c r="G2319" s="1">
        <v>5.0</v>
      </c>
      <c r="H2319" s="1">
        <v>1.0</v>
      </c>
      <c r="I2319" s="1">
        <v>380.0</v>
      </c>
      <c r="J2319" s="1">
        <v>24.0</v>
      </c>
      <c r="K2319" s="1">
        <v>0.0</v>
      </c>
      <c r="L2319" s="1" t="s">
        <v>315</v>
      </c>
      <c r="M2319" s="1" t="s">
        <v>302</v>
      </c>
      <c r="N2319" s="1">
        <v>53.0</v>
      </c>
      <c r="O2319" s="1" t="s">
        <v>312</v>
      </c>
      <c r="P2319" s="1" t="s">
        <v>313</v>
      </c>
      <c r="Q2319" s="1" t="s">
        <v>309</v>
      </c>
    </row>
    <row r="2320" ht="15.75" customHeight="1">
      <c r="A2320" s="1" t="s">
        <v>2634</v>
      </c>
      <c r="B2320" s="2">
        <v>46079.0</v>
      </c>
      <c r="C2320" s="2">
        <v>46080.0</v>
      </c>
      <c r="D2320" s="1" t="s">
        <v>59</v>
      </c>
      <c r="E2320" s="1" t="s">
        <v>232</v>
      </c>
      <c r="F2320" s="3">
        <v>0.3958333333333333</v>
      </c>
      <c r="G2320" s="1">
        <v>4.0</v>
      </c>
      <c r="H2320" s="1">
        <v>2.0</v>
      </c>
      <c r="I2320" s="1">
        <v>360.0</v>
      </c>
      <c r="J2320" s="1">
        <v>30.0</v>
      </c>
      <c r="K2320" s="1">
        <v>20.0</v>
      </c>
      <c r="L2320" s="1" t="s">
        <v>311</v>
      </c>
      <c r="M2320" s="1" t="s">
        <v>302</v>
      </c>
      <c r="N2320" s="1">
        <v>37.0</v>
      </c>
      <c r="O2320" s="1" t="s">
        <v>308</v>
      </c>
      <c r="P2320" s="1" t="s">
        <v>313</v>
      </c>
      <c r="Q2320" s="1" t="s">
        <v>309</v>
      </c>
    </row>
    <row r="2321" ht="15.75" customHeight="1">
      <c r="A2321" s="1" t="s">
        <v>2635</v>
      </c>
      <c r="B2321" s="2">
        <v>46118.0</v>
      </c>
      <c r="C2321" s="2">
        <v>46122.0</v>
      </c>
      <c r="D2321" s="1" t="s">
        <v>137</v>
      </c>
      <c r="E2321" s="1" t="s">
        <v>175</v>
      </c>
      <c r="F2321" s="3">
        <v>0.3958333333333333</v>
      </c>
      <c r="G2321" s="1">
        <v>1.0</v>
      </c>
      <c r="H2321" s="1">
        <v>2.0</v>
      </c>
      <c r="I2321" s="1">
        <v>200.0</v>
      </c>
      <c r="J2321" s="1">
        <v>30.0</v>
      </c>
      <c r="K2321" s="1">
        <v>0.0</v>
      </c>
      <c r="L2321" s="1" t="s">
        <v>301</v>
      </c>
      <c r="M2321" s="1" t="s">
        <v>302</v>
      </c>
      <c r="N2321" s="1">
        <v>47.0</v>
      </c>
      <c r="O2321" s="1" t="s">
        <v>312</v>
      </c>
      <c r="P2321" s="1" t="s">
        <v>313</v>
      </c>
      <c r="Q2321" s="1" t="s">
        <v>305</v>
      </c>
    </row>
    <row r="2322" ht="15.75" customHeight="1">
      <c r="A2322" s="1" t="s">
        <v>2636</v>
      </c>
      <c r="B2322" s="2">
        <v>46107.0</v>
      </c>
      <c r="C2322" s="2">
        <v>46107.0</v>
      </c>
      <c r="D2322" s="1" t="s">
        <v>22</v>
      </c>
      <c r="E2322" s="1" t="s">
        <v>281</v>
      </c>
      <c r="F2322" s="3">
        <v>0.9375</v>
      </c>
      <c r="G2322" s="1">
        <v>3.0</v>
      </c>
      <c r="H2322" s="1">
        <v>3.0</v>
      </c>
      <c r="I2322" s="1">
        <v>160.0</v>
      </c>
      <c r="J2322" s="1">
        <v>36.0</v>
      </c>
      <c r="K2322" s="1">
        <v>0.0</v>
      </c>
      <c r="L2322" s="1" t="s">
        <v>301</v>
      </c>
      <c r="M2322" s="1" t="s">
        <v>302</v>
      </c>
      <c r="N2322" s="1">
        <v>44.0</v>
      </c>
      <c r="O2322" s="1" t="s">
        <v>308</v>
      </c>
      <c r="P2322" s="1" t="s">
        <v>304</v>
      </c>
      <c r="Q2322" s="1" t="s">
        <v>305</v>
      </c>
    </row>
    <row r="2323" ht="15.75" customHeight="1">
      <c r="A2323" s="1" t="s">
        <v>2637</v>
      </c>
      <c r="B2323" s="2">
        <v>46098.0</v>
      </c>
      <c r="C2323" s="2">
        <v>46099.0</v>
      </c>
      <c r="D2323" s="1" t="s">
        <v>22</v>
      </c>
      <c r="E2323" s="1" t="s">
        <v>163</v>
      </c>
      <c r="F2323" s="3">
        <v>0.8854166666666666</v>
      </c>
      <c r="G2323" s="1">
        <v>10.0</v>
      </c>
      <c r="H2323" s="1">
        <v>4.0</v>
      </c>
      <c r="I2323" s="1">
        <v>240.0</v>
      </c>
      <c r="J2323" s="1">
        <v>42.0</v>
      </c>
      <c r="K2323" s="1">
        <v>40.0</v>
      </c>
      <c r="L2323" s="1" t="s">
        <v>318</v>
      </c>
      <c r="M2323" s="1" t="s">
        <v>363</v>
      </c>
      <c r="N2323" s="1">
        <v>44.0</v>
      </c>
      <c r="O2323" s="1" t="s">
        <v>308</v>
      </c>
      <c r="P2323" s="1" t="s">
        <v>304</v>
      </c>
      <c r="Q2323" s="1" t="s">
        <v>305</v>
      </c>
    </row>
    <row r="2324" ht="15.75" customHeight="1">
      <c r="A2324" s="1" t="s">
        <v>2638</v>
      </c>
      <c r="B2324" s="2">
        <v>46054.0</v>
      </c>
      <c r="C2324" s="2">
        <v>46059.0</v>
      </c>
      <c r="D2324" s="1" t="s">
        <v>125</v>
      </c>
      <c r="E2324" s="1" t="s">
        <v>278</v>
      </c>
      <c r="F2324" s="3">
        <v>0.9375</v>
      </c>
      <c r="G2324" s="1">
        <v>9.0</v>
      </c>
      <c r="H2324" s="1">
        <v>2.0</v>
      </c>
      <c r="I2324" s="1">
        <v>280.0</v>
      </c>
      <c r="J2324" s="1">
        <v>30.0</v>
      </c>
      <c r="K2324" s="1">
        <v>40.0</v>
      </c>
      <c r="L2324" s="1" t="s">
        <v>315</v>
      </c>
      <c r="M2324" s="1" t="s">
        <v>302</v>
      </c>
      <c r="N2324" s="1">
        <v>26.0</v>
      </c>
      <c r="O2324" s="1" t="s">
        <v>312</v>
      </c>
      <c r="P2324" s="1" t="s">
        <v>304</v>
      </c>
      <c r="Q2324" s="1" t="s">
        <v>305</v>
      </c>
    </row>
    <row r="2325" ht="15.75" customHeight="1">
      <c r="A2325" s="1" t="s">
        <v>2639</v>
      </c>
      <c r="B2325" s="2">
        <v>46139.0</v>
      </c>
      <c r="C2325" s="2">
        <v>46146.0</v>
      </c>
      <c r="D2325" s="1" t="s">
        <v>91</v>
      </c>
      <c r="E2325" s="1" t="s">
        <v>201</v>
      </c>
      <c r="F2325" s="3">
        <v>0.7708333333333334</v>
      </c>
      <c r="G2325" s="1">
        <v>4.0</v>
      </c>
      <c r="H2325" s="1">
        <v>5.0</v>
      </c>
      <c r="I2325" s="1">
        <v>260.0</v>
      </c>
      <c r="J2325" s="1">
        <v>48.0</v>
      </c>
      <c r="K2325" s="1">
        <v>0.0</v>
      </c>
      <c r="L2325" s="1" t="s">
        <v>311</v>
      </c>
      <c r="M2325" s="1" t="s">
        <v>326</v>
      </c>
      <c r="N2325" s="1">
        <v>37.0</v>
      </c>
      <c r="O2325" s="1" t="s">
        <v>312</v>
      </c>
      <c r="P2325" s="1" t="s">
        <v>304</v>
      </c>
      <c r="Q2325" s="1" t="s">
        <v>305</v>
      </c>
    </row>
    <row r="2326" ht="15.75" customHeight="1">
      <c r="A2326" s="1" t="s">
        <v>2640</v>
      </c>
      <c r="B2326" s="2">
        <v>46175.0</v>
      </c>
      <c r="C2326" s="2">
        <v>46180.0</v>
      </c>
      <c r="D2326" s="1" t="s">
        <v>18</v>
      </c>
      <c r="E2326" s="1" t="s">
        <v>179</v>
      </c>
      <c r="F2326" s="3">
        <v>0.6458333333333334</v>
      </c>
      <c r="G2326" s="1">
        <v>9.0</v>
      </c>
      <c r="H2326" s="1">
        <v>1.0</v>
      </c>
      <c r="I2326" s="1">
        <v>240.0</v>
      </c>
      <c r="J2326" s="1">
        <v>24.0</v>
      </c>
      <c r="K2326" s="1">
        <v>0.0</v>
      </c>
      <c r="L2326" s="1" t="s">
        <v>318</v>
      </c>
      <c r="M2326" s="1" t="s">
        <v>302</v>
      </c>
      <c r="N2326" s="1">
        <v>38.0</v>
      </c>
      <c r="O2326" s="1" t="s">
        <v>308</v>
      </c>
      <c r="P2326" s="1" t="s">
        <v>313</v>
      </c>
      <c r="Q2326" s="1" t="s">
        <v>305</v>
      </c>
    </row>
    <row r="2327" ht="15.75" customHeight="1">
      <c r="A2327" s="1" t="s">
        <v>2641</v>
      </c>
      <c r="B2327" s="2">
        <v>46137.0</v>
      </c>
      <c r="C2327" s="2">
        <v>46139.0</v>
      </c>
      <c r="D2327" s="1" t="s">
        <v>54</v>
      </c>
      <c r="E2327" s="1" t="s">
        <v>199</v>
      </c>
      <c r="F2327" s="3">
        <v>0.3958333333333333</v>
      </c>
      <c r="G2327" s="1">
        <v>3.0</v>
      </c>
      <c r="H2327" s="1">
        <v>6.0</v>
      </c>
      <c r="I2327" s="1">
        <v>260.0</v>
      </c>
      <c r="J2327" s="1">
        <v>54.0</v>
      </c>
      <c r="K2327" s="1">
        <v>0.0</v>
      </c>
      <c r="L2327" s="1" t="s">
        <v>307</v>
      </c>
      <c r="M2327" s="1" t="s">
        <v>302</v>
      </c>
      <c r="N2327" s="1">
        <v>33.0</v>
      </c>
      <c r="O2327" s="1" t="s">
        <v>303</v>
      </c>
      <c r="P2327" s="1" t="s">
        <v>304</v>
      </c>
      <c r="Q2327" s="1" t="s">
        <v>305</v>
      </c>
    </row>
    <row r="2328" ht="15.75" customHeight="1">
      <c r="A2328" s="1" t="s">
        <v>2642</v>
      </c>
      <c r="B2328" s="2">
        <v>46203.0</v>
      </c>
      <c r="C2328" s="2">
        <v>46210.0</v>
      </c>
      <c r="D2328" s="1" t="s">
        <v>22</v>
      </c>
      <c r="E2328" s="1" t="s">
        <v>250</v>
      </c>
      <c r="F2328" s="3">
        <v>0.53125</v>
      </c>
      <c r="G2328" s="1">
        <v>5.0</v>
      </c>
      <c r="H2328" s="1">
        <v>1.0</v>
      </c>
      <c r="I2328" s="1">
        <v>260.0</v>
      </c>
      <c r="J2328" s="1">
        <v>24.0</v>
      </c>
      <c r="K2328" s="1">
        <v>100.0</v>
      </c>
      <c r="L2328" s="1" t="s">
        <v>311</v>
      </c>
      <c r="M2328" s="1" t="s">
        <v>302</v>
      </c>
      <c r="N2328" s="1">
        <v>26.0</v>
      </c>
      <c r="O2328" s="1" t="s">
        <v>312</v>
      </c>
      <c r="P2328" s="1" t="s">
        <v>313</v>
      </c>
      <c r="Q2328" s="1" t="s">
        <v>338</v>
      </c>
    </row>
    <row r="2329" ht="15.75" customHeight="1">
      <c r="A2329" s="1" t="s">
        <v>2643</v>
      </c>
      <c r="B2329" s="2">
        <v>46200.0</v>
      </c>
      <c r="C2329" s="2">
        <v>46204.0</v>
      </c>
      <c r="D2329" s="1" t="s">
        <v>97</v>
      </c>
      <c r="E2329" s="1" t="s">
        <v>222</v>
      </c>
      <c r="F2329" s="3">
        <v>0.8854166666666666</v>
      </c>
      <c r="G2329" s="1">
        <v>4.0</v>
      </c>
      <c r="H2329" s="1">
        <v>5.0</v>
      </c>
      <c r="I2329" s="1">
        <v>460.0</v>
      </c>
      <c r="J2329" s="1">
        <v>48.0</v>
      </c>
      <c r="K2329" s="1">
        <v>0.0</v>
      </c>
      <c r="L2329" s="1" t="s">
        <v>318</v>
      </c>
      <c r="M2329" s="1" t="s">
        <v>302</v>
      </c>
      <c r="N2329" s="1">
        <v>40.0</v>
      </c>
      <c r="O2329" s="1" t="s">
        <v>312</v>
      </c>
      <c r="P2329" s="1" t="s">
        <v>313</v>
      </c>
      <c r="Q2329" s="1" t="s">
        <v>309</v>
      </c>
    </row>
    <row r="2330" ht="15.75" customHeight="1">
      <c r="A2330" s="1" t="s">
        <v>2644</v>
      </c>
      <c r="B2330" s="2">
        <v>46149.0</v>
      </c>
      <c r="C2330" s="2">
        <v>46150.0</v>
      </c>
      <c r="D2330" s="1" t="s">
        <v>22</v>
      </c>
      <c r="E2330" s="1" t="s">
        <v>193</v>
      </c>
      <c r="F2330" s="3">
        <v>0.6458333333333334</v>
      </c>
      <c r="G2330" s="1">
        <v>4.0</v>
      </c>
      <c r="H2330" s="1">
        <v>6.0</v>
      </c>
      <c r="I2330" s="1">
        <v>360.0</v>
      </c>
      <c r="J2330" s="1">
        <v>54.0</v>
      </c>
      <c r="K2330" s="1">
        <v>60.0</v>
      </c>
      <c r="L2330" s="1" t="s">
        <v>318</v>
      </c>
      <c r="M2330" s="1" t="s">
        <v>302</v>
      </c>
      <c r="N2330" s="1">
        <v>37.0</v>
      </c>
      <c r="O2330" s="1" t="s">
        <v>308</v>
      </c>
      <c r="P2330" s="1" t="s">
        <v>313</v>
      </c>
      <c r="Q2330" s="1" t="s">
        <v>338</v>
      </c>
    </row>
    <row r="2331" ht="15.75" customHeight="1">
      <c r="A2331" s="1" t="s">
        <v>2645</v>
      </c>
      <c r="B2331" s="2">
        <v>46087.0</v>
      </c>
      <c r="C2331" s="2">
        <v>46092.0</v>
      </c>
      <c r="D2331" s="1" t="s">
        <v>114</v>
      </c>
      <c r="E2331" s="1" t="s">
        <v>274</v>
      </c>
      <c r="F2331" s="3">
        <v>0.8854166666666666</v>
      </c>
      <c r="G2331" s="1">
        <v>4.0</v>
      </c>
      <c r="H2331" s="1">
        <v>1.0</v>
      </c>
      <c r="I2331" s="1">
        <v>260.0</v>
      </c>
      <c r="J2331" s="1">
        <v>24.0</v>
      </c>
      <c r="K2331" s="1">
        <v>0.0</v>
      </c>
      <c r="L2331" s="1" t="s">
        <v>315</v>
      </c>
      <c r="M2331" s="1" t="s">
        <v>302</v>
      </c>
      <c r="N2331" s="1">
        <v>40.0</v>
      </c>
      <c r="O2331" s="1" t="s">
        <v>308</v>
      </c>
      <c r="P2331" s="1" t="s">
        <v>313</v>
      </c>
      <c r="Q2331" s="1" t="s">
        <v>305</v>
      </c>
    </row>
    <row r="2332" ht="15.75" customHeight="1">
      <c r="A2332" s="1" t="s">
        <v>2646</v>
      </c>
      <c r="B2332" s="2">
        <v>46191.0</v>
      </c>
      <c r="C2332" s="2">
        <v>46193.0</v>
      </c>
      <c r="D2332" s="1" t="s">
        <v>30</v>
      </c>
      <c r="E2332" s="1" t="s">
        <v>197</v>
      </c>
      <c r="F2332" s="3">
        <v>0.3958333333333333</v>
      </c>
      <c r="G2332" s="1">
        <v>5.0</v>
      </c>
      <c r="H2332" s="1">
        <v>2.0</v>
      </c>
      <c r="I2332" s="1">
        <v>200.0</v>
      </c>
      <c r="J2332" s="1">
        <v>30.0</v>
      </c>
      <c r="K2332" s="1">
        <v>20.0</v>
      </c>
      <c r="L2332" s="1" t="s">
        <v>311</v>
      </c>
      <c r="M2332" s="1" t="s">
        <v>302</v>
      </c>
      <c r="N2332" s="1">
        <v>21.0</v>
      </c>
      <c r="O2332" s="1" t="s">
        <v>312</v>
      </c>
      <c r="P2332" s="1" t="s">
        <v>313</v>
      </c>
      <c r="Q2332" s="1" t="s">
        <v>305</v>
      </c>
    </row>
    <row r="2333" ht="15.75" customHeight="1">
      <c r="A2333" s="1" t="s">
        <v>2647</v>
      </c>
      <c r="B2333" s="2">
        <v>46133.0</v>
      </c>
      <c r="C2333" s="2">
        <v>46134.0</v>
      </c>
      <c r="D2333" s="1" t="s">
        <v>25</v>
      </c>
      <c r="E2333" s="1" t="s">
        <v>244</v>
      </c>
      <c r="F2333" s="3">
        <v>0.9375</v>
      </c>
      <c r="G2333" s="1">
        <v>4.0</v>
      </c>
      <c r="H2333" s="1">
        <v>5.0</v>
      </c>
      <c r="I2333" s="1">
        <v>420.0</v>
      </c>
      <c r="J2333" s="1">
        <v>48.0</v>
      </c>
      <c r="K2333" s="1">
        <v>20.0</v>
      </c>
      <c r="L2333" s="1" t="s">
        <v>307</v>
      </c>
      <c r="M2333" s="1" t="s">
        <v>302</v>
      </c>
      <c r="N2333" s="1">
        <v>18.0</v>
      </c>
      <c r="O2333" s="1" t="s">
        <v>312</v>
      </c>
      <c r="P2333" s="1" t="s">
        <v>304</v>
      </c>
      <c r="Q2333" s="1" t="s">
        <v>309</v>
      </c>
    </row>
    <row r="2334" ht="15.75" customHeight="1">
      <c r="A2334" s="1" t="s">
        <v>2648</v>
      </c>
      <c r="B2334" s="2">
        <v>46052.0</v>
      </c>
      <c r="C2334" s="2">
        <v>46055.0</v>
      </c>
      <c r="D2334" s="1" t="s">
        <v>108</v>
      </c>
      <c r="E2334" s="1" t="s">
        <v>254</v>
      </c>
      <c r="F2334" s="3">
        <v>0.53125</v>
      </c>
      <c r="G2334" s="1">
        <v>4.0</v>
      </c>
      <c r="H2334" s="1">
        <v>4.0</v>
      </c>
      <c r="I2334" s="1">
        <v>340.0</v>
      </c>
      <c r="J2334" s="1">
        <v>42.0</v>
      </c>
      <c r="K2334" s="1">
        <v>0.0</v>
      </c>
      <c r="L2334" s="1" t="s">
        <v>315</v>
      </c>
      <c r="M2334" s="1" t="s">
        <v>326</v>
      </c>
      <c r="N2334" s="1">
        <v>56.0</v>
      </c>
      <c r="O2334" s="1" t="s">
        <v>303</v>
      </c>
      <c r="P2334" s="1" t="s">
        <v>313</v>
      </c>
      <c r="Q2334" s="1" t="s">
        <v>309</v>
      </c>
    </row>
    <row r="2335" ht="15.75" customHeight="1">
      <c r="A2335" s="1" t="s">
        <v>2649</v>
      </c>
      <c r="B2335" s="2">
        <v>46201.0</v>
      </c>
      <c r="C2335" s="2">
        <v>46207.0</v>
      </c>
      <c r="D2335" s="1" t="s">
        <v>141</v>
      </c>
      <c r="E2335" s="1" t="s">
        <v>199</v>
      </c>
      <c r="F2335" s="3">
        <v>0.9375</v>
      </c>
      <c r="G2335" s="1">
        <v>3.0</v>
      </c>
      <c r="H2335" s="1">
        <v>3.0</v>
      </c>
      <c r="I2335" s="1">
        <v>260.0</v>
      </c>
      <c r="J2335" s="1">
        <v>36.0</v>
      </c>
      <c r="K2335" s="1">
        <v>20.0</v>
      </c>
      <c r="L2335" s="1" t="s">
        <v>311</v>
      </c>
      <c r="M2335" s="1" t="s">
        <v>302</v>
      </c>
      <c r="N2335" s="1">
        <v>51.0</v>
      </c>
      <c r="O2335" s="1" t="s">
        <v>303</v>
      </c>
      <c r="P2335" s="1" t="s">
        <v>313</v>
      </c>
      <c r="Q2335" s="1" t="s">
        <v>305</v>
      </c>
    </row>
    <row r="2336" ht="15.75" customHeight="1">
      <c r="A2336" s="1" t="s">
        <v>2650</v>
      </c>
      <c r="B2336" s="2">
        <v>46187.0</v>
      </c>
      <c r="C2336" s="2">
        <v>46193.0</v>
      </c>
      <c r="D2336" s="1" t="s">
        <v>73</v>
      </c>
      <c r="E2336" s="1" t="s">
        <v>179</v>
      </c>
      <c r="F2336" s="3">
        <v>0.7708333333333334</v>
      </c>
      <c r="G2336" s="1">
        <v>7.0</v>
      </c>
      <c r="H2336" s="1">
        <v>4.0</v>
      </c>
      <c r="I2336" s="1">
        <v>420.0</v>
      </c>
      <c r="J2336" s="1">
        <v>42.0</v>
      </c>
      <c r="K2336" s="1">
        <v>0.0</v>
      </c>
      <c r="L2336" s="1" t="s">
        <v>311</v>
      </c>
      <c r="M2336" s="1" t="s">
        <v>302</v>
      </c>
      <c r="N2336" s="1">
        <v>54.0</v>
      </c>
      <c r="O2336" s="1" t="s">
        <v>308</v>
      </c>
      <c r="P2336" s="1" t="s">
        <v>304</v>
      </c>
      <c r="Q2336" s="1" t="s">
        <v>309</v>
      </c>
    </row>
    <row r="2337" ht="15.75" customHeight="1">
      <c r="A2337" s="1" t="s">
        <v>2651</v>
      </c>
      <c r="B2337" s="2">
        <v>46188.0</v>
      </c>
      <c r="C2337" s="2">
        <v>46188.0</v>
      </c>
      <c r="D2337" s="1" t="s">
        <v>66</v>
      </c>
      <c r="E2337" s="1" t="s">
        <v>242</v>
      </c>
      <c r="F2337" s="3">
        <v>0.6458333333333334</v>
      </c>
      <c r="G2337" s="1">
        <v>5.0</v>
      </c>
      <c r="H2337" s="1">
        <v>2.0</v>
      </c>
      <c r="I2337" s="1">
        <v>420.0</v>
      </c>
      <c r="J2337" s="1">
        <v>30.0</v>
      </c>
      <c r="K2337" s="1">
        <v>20.0</v>
      </c>
      <c r="L2337" s="1" t="s">
        <v>307</v>
      </c>
      <c r="M2337" s="1" t="s">
        <v>302</v>
      </c>
      <c r="N2337" s="1">
        <v>59.0</v>
      </c>
      <c r="O2337" s="1" t="s">
        <v>312</v>
      </c>
      <c r="P2337" s="1" t="s">
        <v>313</v>
      </c>
      <c r="Q2337" s="1" t="s">
        <v>309</v>
      </c>
    </row>
    <row r="2338" ht="15.75" customHeight="1">
      <c r="A2338" s="1" t="s">
        <v>2652</v>
      </c>
      <c r="B2338" s="2">
        <v>46102.0</v>
      </c>
      <c r="C2338" s="2">
        <v>46106.0</v>
      </c>
      <c r="D2338" s="1" t="s">
        <v>22</v>
      </c>
      <c r="E2338" s="1" t="s">
        <v>170</v>
      </c>
      <c r="F2338" s="3">
        <v>0.53125</v>
      </c>
      <c r="G2338" s="1">
        <v>7.0</v>
      </c>
      <c r="H2338" s="1">
        <v>2.0</v>
      </c>
      <c r="I2338" s="1">
        <v>320.0</v>
      </c>
      <c r="J2338" s="1">
        <v>30.0</v>
      </c>
      <c r="K2338" s="1">
        <v>100.0</v>
      </c>
      <c r="L2338" s="1" t="s">
        <v>307</v>
      </c>
      <c r="M2338" s="1" t="s">
        <v>302</v>
      </c>
      <c r="N2338" s="1">
        <v>45.0</v>
      </c>
      <c r="O2338" s="1" t="s">
        <v>312</v>
      </c>
      <c r="P2338" s="1" t="s">
        <v>304</v>
      </c>
      <c r="Q2338" s="1" t="s">
        <v>338</v>
      </c>
    </row>
    <row r="2339" ht="15.75" customHeight="1">
      <c r="A2339" s="1" t="s">
        <v>2653</v>
      </c>
      <c r="B2339" s="2">
        <v>46099.0</v>
      </c>
      <c r="C2339" s="2">
        <v>46106.0</v>
      </c>
      <c r="D2339" s="1" t="s">
        <v>125</v>
      </c>
      <c r="E2339" s="1" t="s">
        <v>254</v>
      </c>
      <c r="F2339" s="3">
        <v>0.53125</v>
      </c>
      <c r="G2339" s="1">
        <v>3.0</v>
      </c>
      <c r="H2339" s="1">
        <v>4.0</v>
      </c>
      <c r="I2339" s="1">
        <v>160.0</v>
      </c>
      <c r="J2339" s="1">
        <v>42.0</v>
      </c>
      <c r="K2339" s="1">
        <v>0.0</v>
      </c>
      <c r="L2339" s="1" t="s">
        <v>301</v>
      </c>
      <c r="M2339" s="1" t="s">
        <v>302</v>
      </c>
      <c r="N2339" s="1">
        <v>34.0</v>
      </c>
      <c r="O2339" s="1" t="s">
        <v>303</v>
      </c>
      <c r="P2339" s="1" t="s">
        <v>304</v>
      </c>
      <c r="Q2339" s="1" t="s">
        <v>305</v>
      </c>
    </row>
    <row r="2340" ht="15.75" customHeight="1">
      <c r="A2340" s="1" t="s">
        <v>2654</v>
      </c>
      <c r="B2340" s="2">
        <v>46179.0</v>
      </c>
      <c r="C2340" s="2">
        <v>46184.0</v>
      </c>
      <c r="D2340" s="1" t="s">
        <v>144</v>
      </c>
      <c r="E2340" s="1" t="s">
        <v>266</v>
      </c>
      <c r="F2340" s="3">
        <v>0.7708333333333334</v>
      </c>
      <c r="G2340" s="1">
        <v>3.0</v>
      </c>
      <c r="H2340" s="1">
        <v>4.0</v>
      </c>
      <c r="I2340" s="1">
        <v>400.0</v>
      </c>
      <c r="J2340" s="1">
        <v>42.0</v>
      </c>
      <c r="K2340" s="1">
        <v>20.0</v>
      </c>
      <c r="L2340" s="1" t="s">
        <v>301</v>
      </c>
      <c r="M2340" s="1" t="s">
        <v>302</v>
      </c>
      <c r="N2340" s="1">
        <v>54.0</v>
      </c>
      <c r="O2340" s="1" t="s">
        <v>312</v>
      </c>
      <c r="P2340" s="1" t="s">
        <v>313</v>
      </c>
      <c r="Q2340" s="1" t="s">
        <v>309</v>
      </c>
    </row>
    <row r="2341" ht="15.75" customHeight="1">
      <c r="A2341" s="1" t="s">
        <v>2655</v>
      </c>
      <c r="B2341" s="2">
        <v>46152.0</v>
      </c>
      <c r="C2341" s="2">
        <v>46155.0</v>
      </c>
      <c r="D2341" s="1" t="s">
        <v>141</v>
      </c>
      <c r="E2341" s="1" t="s">
        <v>242</v>
      </c>
      <c r="F2341" s="3">
        <v>0.7708333333333334</v>
      </c>
      <c r="G2341" s="1">
        <v>9.0</v>
      </c>
      <c r="H2341" s="1">
        <v>2.0</v>
      </c>
      <c r="I2341" s="1">
        <v>240.0</v>
      </c>
      <c r="J2341" s="1">
        <v>30.0</v>
      </c>
      <c r="K2341" s="1">
        <v>150.0</v>
      </c>
      <c r="L2341" s="1" t="s">
        <v>307</v>
      </c>
      <c r="M2341" s="1" t="s">
        <v>302</v>
      </c>
      <c r="N2341" s="1">
        <v>42.0</v>
      </c>
      <c r="O2341" s="1" t="s">
        <v>308</v>
      </c>
      <c r="P2341" s="1" t="s">
        <v>313</v>
      </c>
      <c r="Q2341" s="1" t="s">
        <v>305</v>
      </c>
    </row>
    <row r="2342" ht="15.75" customHeight="1">
      <c r="A2342" s="1" t="s">
        <v>2656</v>
      </c>
      <c r="B2342" s="2">
        <v>46196.0</v>
      </c>
      <c r="C2342" s="2">
        <v>46196.0</v>
      </c>
      <c r="D2342" s="1" t="s">
        <v>69</v>
      </c>
      <c r="E2342" s="1" t="s">
        <v>276</v>
      </c>
      <c r="F2342" s="3">
        <v>0.7708333333333334</v>
      </c>
      <c r="G2342" s="1">
        <v>4.0</v>
      </c>
      <c r="H2342" s="1">
        <v>1.0</v>
      </c>
      <c r="I2342" s="1">
        <v>240.0</v>
      </c>
      <c r="J2342" s="1">
        <v>24.0</v>
      </c>
      <c r="K2342" s="1">
        <v>0.0</v>
      </c>
      <c r="L2342" s="1" t="s">
        <v>315</v>
      </c>
      <c r="M2342" s="1" t="s">
        <v>302</v>
      </c>
      <c r="N2342" s="1">
        <v>47.0</v>
      </c>
      <c r="O2342" s="1" t="s">
        <v>303</v>
      </c>
      <c r="P2342" s="1" t="s">
        <v>304</v>
      </c>
      <c r="Q2342" s="1" t="s">
        <v>305</v>
      </c>
    </row>
    <row r="2343" ht="15.75" customHeight="1">
      <c r="A2343" s="1" t="s">
        <v>2657</v>
      </c>
      <c r="B2343" s="2">
        <v>46103.0</v>
      </c>
      <c r="C2343" s="2">
        <v>46103.0</v>
      </c>
      <c r="D2343" s="1" t="s">
        <v>94</v>
      </c>
      <c r="E2343" s="1" t="s">
        <v>163</v>
      </c>
      <c r="F2343" s="3">
        <v>0.53125</v>
      </c>
      <c r="G2343" s="1">
        <v>4.0</v>
      </c>
      <c r="H2343" s="1">
        <v>3.0</v>
      </c>
      <c r="I2343" s="1">
        <v>320.0</v>
      </c>
      <c r="J2343" s="1">
        <v>36.0</v>
      </c>
      <c r="K2343" s="1">
        <v>0.0</v>
      </c>
      <c r="L2343" s="1" t="s">
        <v>301</v>
      </c>
      <c r="M2343" s="1" t="s">
        <v>302</v>
      </c>
      <c r="N2343" s="1">
        <v>27.0</v>
      </c>
      <c r="O2343" s="1" t="s">
        <v>312</v>
      </c>
      <c r="P2343" s="1" t="s">
        <v>313</v>
      </c>
      <c r="Q2343" s="1" t="s">
        <v>338</v>
      </c>
    </row>
    <row r="2344" ht="15.75" customHeight="1">
      <c r="A2344" s="1" t="s">
        <v>2658</v>
      </c>
      <c r="B2344" s="2">
        <v>46026.0</v>
      </c>
      <c r="C2344" s="2">
        <v>46029.0</v>
      </c>
      <c r="D2344" s="1" t="s">
        <v>137</v>
      </c>
      <c r="E2344" s="1" t="s">
        <v>230</v>
      </c>
      <c r="F2344" s="3">
        <v>0.9375</v>
      </c>
      <c r="G2344" s="1">
        <v>1.0</v>
      </c>
      <c r="H2344" s="1">
        <v>3.0</v>
      </c>
      <c r="I2344" s="1">
        <v>420.0</v>
      </c>
      <c r="J2344" s="1">
        <v>36.0</v>
      </c>
      <c r="K2344" s="1">
        <v>0.0</v>
      </c>
      <c r="L2344" s="1" t="s">
        <v>311</v>
      </c>
      <c r="M2344" s="1" t="s">
        <v>326</v>
      </c>
      <c r="N2344" s="1">
        <v>39.0</v>
      </c>
      <c r="O2344" s="1" t="s">
        <v>308</v>
      </c>
      <c r="P2344" s="1" t="s">
        <v>304</v>
      </c>
      <c r="Q2344" s="1" t="s">
        <v>309</v>
      </c>
    </row>
    <row r="2345" ht="15.75" customHeight="1">
      <c r="A2345" s="1" t="s">
        <v>2659</v>
      </c>
      <c r="B2345" s="2">
        <v>46058.0</v>
      </c>
      <c r="C2345" s="2">
        <v>46064.0</v>
      </c>
      <c r="D2345" s="1" t="s">
        <v>40</v>
      </c>
      <c r="E2345" s="1" t="s">
        <v>189</v>
      </c>
      <c r="F2345" s="3">
        <v>0.6458333333333334</v>
      </c>
      <c r="G2345" s="1">
        <v>10.0</v>
      </c>
      <c r="H2345" s="1">
        <v>2.0</v>
      </c>
      <c r="I2345" s="1">
        <v>360.0</v>
      </c>
      <c r="J2345" s="1">
        <v>30.0</v>
      </c>
      <c r="K2345" s="1">
        <v>40.0</v>
      </c>
      <c r="L2345" s="1" t="s">
        <v>318</v>
      </c>
      <c r="M2345" s="1" t="s">
        <v>302</v>
      </c>
      <c r="N2345" s="1">
        <v>25.0</v>
      </c>
      <c r="O2345" s="1" t="s">
        <v>308</v>
      </c>
      <c r="P2345" s="1" t="s">
        <v>313</v>
      </c>
      <c r="Q2345" s="1" t="s">
        <v>338</v>
      </c>
    </row>
    <row r="2346" ht="15.75" customHeight="1">
      <c r="A2346" s="1" t="s">
        <v>2660</v>
      </c>
      <c r="B2346" s="2">
        <v>46175.0</v>
      </c>
      <c r="C2346" s="2">
        <v>46175.0</v>
      </c>
      <c r="D2346" s="1" t="s">
        <v>30</v>
      </c>
      <c r="E2346" s="1" t="s">
        <v>184</v>
      </c>
      <c r="F2346" s="3">
        <v>0.6458333333333334</v>
      </c>
      <c r="G2346" s="1">
        <v>1.0</v>
      </c>
      <c r="H2346" s="1">
        <v>2.0</v>
      </c>
      <c r="I2346" s="1">
        <v>180.0</v>
      </c>
      <c r="J2346" s="1">
        <v>30.0</v>
      </c>
      <c r="K2346" s="1">
        <v>20.0</v>
      </c>
      <c r="L2346" s="1" t="s">
        <v>301</v>
      </c>
      <c r="M2346" s="1" t="s">
        <v>302</v>
      </c>
      <c r="N2346" s="1">
        <v>57.0</v>
      </c>
      <c r="O2346" s="1" t="s">
        <v>308</v>
      </c>
      <c r="P2346" s="1" t="s">
        <v>313</v>
      </c>
      <c r="Q2346" s="1" t="s">
        <v>305</v>
      </c>
    </row>
    <row r="2347" ht="15.75" customHeight="1">
      <c r="A2347" s="1" t="s">
        <v>2661</v>
      </c>
      <c r="B2347" s="2">
        <v>46103.0</v>
      </c>
      <c r="C2347" s="2">
        <v>46108.0</v>
      </c>
      <c r="D2347" s="1" t="s">
        <v>46</v>
      </c>
      <c r="E2347" s="1" t="s">
        <v>235</v>
      </c>
      <c r="F2347" s="3">
        <v>0.7708333333333334</v>
      </c>
      <c r="G2347" s="1">
        <v>5.0</v>
      </c>
      <c r="H2347" s="1">
        <v>5.0</v>
      </c>
      <c r="I2347" s="1">
        <v>220.0</v>
      </c>
      <c r="J2347" s="1">
        <v>48.0</v>
      </c>
      <c r="K2347" s="1">
        <v>0.0</v>
      </c>
      <c r="L2347" s="1" t="s">
        <v>315</v>
      </c>
      <c r="M2347" s="1" t="s">
        <v>302</v>
      </c>
      <c r="N2347" s="1">
        <v>25.0</v>
      </c>
      <c r="O2347" s="1" t="s">
        <v>308</v>
      </c>
      <c r="P2347" s="1" t="s">
        <v>313</v>
      </c>
      <c r="Q2347" s="1" t="s">
        <v>305</v>
      </c>
    </row>
    <row r="2348" ht="15.75" customHeight="1">
      <c r="A2348" s="1" t="s">
        <v>2662</v>
      </c>
      <c r="B2348" s="2">
        <v>46102.0</v>
      </c>
      <c r="C2348" s="2">
        <v>46106.0</v>
      </c>
      <c r="D2348" s="1" t="s">
        <v>141</v>
      </c>
      <c r="E2348" s="1" t="s">
        <v>222</v>
      </c>
      <c r="F2348" s="3">
        <v>0.3958333333333333</v>
      </c>
      <c r="G2348" s="1">
        <v>2.0</v>
      </c>
      <c r="H2348" s="1">
        <v>2.0</v>
      </c>
      <c r="I2348" s="1">
        <v>460.0</v>
      </c>
      <c r="J2348" s="1">
        <v>30.0</v>
      </c>
      <c r="K2348" s="1">
        <v>20.0</v>
      </c>
      <c r="L2348" s="1" t="s">
        <v>301</v>
      </c>
      <c r="M2348" s="1" t="s">
        <v>302</v>
      </c>
      <c r="N2348" s="1">
        <v>28.0</v>
      </c>
      <c r="O2348" s="1" t="s">
        <v>308</v>
      </c>
      <c r="P2348" s="1" t="s">
        <v>304</v>
      </c>
      <c r="Q2348" s="1" t="s">
        <v>309</v>
      </c>
    </row>
    <row r="2349" ht="15.75" customHeight="1">
      <c r="A2349" s="1" t="s">
        <v>2663</v>
      </c>
      <c r="B2349" s="2">
        <v>46145.0</v>
      </c>
      <c r="C2349" s="2">
        <v>46145.0</v>
      </c>
      <c r="D2349" s="1" t="s">
        <v>128</v>
      </c>
      <c r="E2349" s="1" t="s">
        <v>214</v>
      </c>
      <c r="F2349" s="3">
        <v>0.53125</v>
      </c>
      <c r="G2349" s="1">
        <v>9.0</v>
      </c>
      <c r="H2349" s="1">
        <v>3.0</v>
      </c>
      <c r="I2349" s="1">
        <v>240.0</v>
      </c>
      <c r="J2349" s="1">
        <v>36.0</v>
      </c>
      <c r="K2349" s="1">
        <v>0.0</v>
      </c>
      <c r="L2349" s="1" t="s">
        <v>311</v>
      </c>
      <c r="M2349" s="1" t="s">
        <v>326</v>
      </c>
      <c r="N2349" s="1">
        <v>28.0</v>
      </c>
      <c r="O2349" s="1" t="s">
        <v>303</v>
      </c>
      <c r="P2349" s="1" t="s">
        <v>304</v>
      </c>
      <c r="Q2349" s="1" t="s">
        <v>305</v>
      </c>
    </row>
    <row r="2350" ht="15.75" customHeight="1">
      <c r="A2350" s="1" t="s">
        <v>2664</v>
      </c>
      <c r="B2350" s="2">
        <v>46116.0</v>
      </c>
      <c r="C2350" s="2">
        <v>46122.0</v>
      </c>
      <c r="D2350" s="1" t="s">
        <v>40</v>
      </c>
      <c r="E2350" s="1" t="s">
        <v>230</v>
      </c>
      <c r="F2350" s="3">
        <v>0.6458333333333334</v>
      </c>
      <c r="G2350" s="1">
        <v>3.0</v>
      </c>
      <c r="H2350" s="1">
        <v>4.0</v>
      </c>
      <c r="I2350" s="1">
        <v>420.0</v>
      </c>
      <c r="J2350" s="1">
        <v>42.0</v>
      </c>
      <c r="K2350" s="1">
        <v>0.0</v>
      </c>
      <c r="L2350" s="1" t="s">
        <v>307</v>
      </c>
      <c r="M2350" s="1" t="s">
        <v>302</v>
      </c>
      <c r="N2350" s="1">
        <v>34.0</v>
      </c>
      <c r="O2350" s="1" t="s">
        <v>312</v>
      </c>
      <c r="P2350" s="1" t="s">
        <v>313</v>
      </c>
      <c r="Q2350" s="1" t="s">
        <v>309</v>
      </c>
    </row>
    <row r="2351" ht="15.75" customHeight="1">
      <c r="A2351" s="1" t="s">
        <v>2665</v>
      </c>
      <c r="B2351" s="2">
        <v>46036.0</v>
      </c>
      <c r="C2351" s="2">
        <v>46038.0</v>
      </c>
      <c r="D2351" s="1" t="s">
        <v>147</v>
      </c>
      <c r="E2351" s="1" t="s">
        <v>197</v>
      </c>
      <c r="F2351" s="3">
        <v>0.8854166666666666</v>
      </c>
      <c r="G2351" s="1">
        <v>6.0</v>
      </c>
      <c r="H2351" s="1">
        <v>3.0</v>
      </c>
      <c r="I2351" s="1">
        <v>200.0</v>
      </c>
      <c r="J2351" s="1">
        <v>36.0</v>
      </c>
      <c r="K2351" s="1">
        <v>20.0</v>
      </c>
      <c r="L2351" s="1" t="s">
        <v>307</v>
      </c>
      <c r="M2351" s="1" t="s">
        <v>302</v>
      </c>
      <c r="N2351" s="1">
        <v>52.0</v>
      </c>
      <c r="O2351" s="1" t="s">
        <v>308</v>
      </c>
      <c r="P2351" s="1" t="s">
        <v>304</v>
      </c>
      <c r="Q2351" s="1" t="s">
        <v>305</v>
      </c>
    </row>
    <row r="2352" ht="15.75" customHeight="1">
      <c r="A2352" s="1" t="s">
        <v>2666</v>
      </c>
      <c r="B2352" s="2">
        <v>46188.0</v>
      </c>
      <c r="C2352" s="2">
        <v>46190.0</v>
      </c>
      <c r="D2352" s="1" t="s">
        <v>69</v>
      </c>
      <c r="E2352" s="1" t="s">
        <v>193</v>
      </c>
      <c r="F2352" s="3">
        <v>0.3958333333333333</v>
      </c>
      <c r="G2352" s="1">
        <v>1.0</v>
      </c>
      <c r="H2352" s="1">
        <v>4.0</v>
      </c>
      <c r="I2352" s="1">
        <v>460.0</v>
      </c>
      <c r="J2352" s="1">
        <v>42.0</v>
      </c>
      <c r="K2352" s="1">
        <v>0.0</v>
      </c>
      <c r="L2352" s="1" t="s">
        <v>301</v>
      </c>
      <c r="M2352" s="1" t="s">
        <v>302</v>
      </c>
      <c r="N2352" s="1">
        <v>44.0</v>
      </c>
      <c r="O2352" s="1" t="s">
        <v>308</v>
      </c>
      <c r="P2352" s="1" t="s">
        <v>304</v>
      </c>
      <c r="Q2352" s="1" t="s">
        <v>309</v>
      </c>
    </row>
    <row r="2353" ht="15.75" customHeight="1">
      <c r="A2353" s="1" t="s">
        <v>2667</v>
      </c>
      <c r="B2353" s="2">
        <v>46125.0</v>
      </c>
      <c r="C2353" s="2">
        <v>46131.0</v>
      </c>
      <c r="D2353" s="1" t="s">
        <v>108</v>
      </c>
      <c r="E2353" s="1" t="s">
        <v>186</v>
      </c>
      <c r="F2353" s="3">
        <v>0.53125</v>
      </c>
      <c r="G2353" s="1">
        <v>1.0</v>
      </c>
      <c r="H2353" s="1">
        <v>5.0</v>
      </c>
      <c r="I2353" s="1">
        <v>240.0</v>
      </c>
      <c r="J2353" s="1">
        <v>48.0</v>
      </c>
      <c r="K2353" s="1">
        <v>20.0</v>
      </c>
      <c r="L2353" s="1" t="s">
        <v>301</v>
      </c>
      <c r="M2353" s="1" t="s">
        <v>302</v>
      </c>
      <c r="N2353" s="1">
        <v>29.0</v>
      </c>
      <c r="O2353" s="1" t="s">
        <v>312</v>
      </c>
      <c r="P2353" s="1" t="s">
        <v>313</v>
      </c>
      <c r="Q2353" s="1" t="s">
        <v>338</v>
      </c>
    </row>
    <row r="2354" ht="15.75" customHeight="1">
      <c r="A2354" s="1" t="s">
        <v>2668</v>
      </c>
      <c r="B2354" s="2">
        <v>46109.0</v>
      </c>
      <c r="C2354" s="2">
        <v>46109.0</v>
      </c>
      <c r="D2354" s="1" t="s">
        <v>54</v>
      </c>
      <c r="E2354" s="1" t="s">
        <v>237</v>
      </c>
      <c r="F2354" s="3">
        <v>0.9375</v>
      </c>
      <c r="G2354" s="1">
        <v>2.0</v>
      </c>
      <c r="H2354" s="1">
        <v>1.0</v>
      </c>
      <c r="I2354" s="1">
        <v>360.0</v>
      </c>
      <c r="J2354" s="1">
        <v>24.0</v>
      </c>
      <c r="K2354" s="1">
        <v>0.0</v>
      </c>
      <c r="L2354" s="1" t="s">
        <v>307</v>
      </c>
      <c r="M2354" s="1" t="s">
        <v>326</v>
      </c>
      <c r="N2354" s="1">
        <v>19.0</v>
      </c>
      <c r="O2354" s="1" t="s">
        <v>303</v>
      </c>
      <c r="P2354" s="1" t="s">
        <v>304</v>
      </c>
      <c r="Q2354" s="1" t="s">
        <v>309</v>
      </c>
    </row>
    <row r="2355" ht="15.75" customHeight="1">
      <c r="A2355" s="1" t="s">
        <v>2669</v>
      </c>
      <c r="B2355" s="2">
        <v>46067.0</v>
      </c>
      <c r="C2355" s="2">
        <v>46067.0</v>
      </c>
      <c r="D2355" s="1" t="s">
        <v>18</v>
      </c>
      <c r="E2355" s="1" t="s">
        <v>258</v>
      </c>
      <c r="F2355" s="3">
        <v>0.7708333333333334</v>
      </c>
      <c r="G2355" s="1">
        <v>3.0</v>
      </c>
      <c r="H2355" s="1">
        <v>2.0</v>
      </c>
      <c r="I2355" s="1">
        <v>180.0</v>
      </c>
      <c r="J2355" s="1">
        <v>30.0</v>
      </c>
      <c r="K2355" s="1">
        <v>40.0</v>
      </c>
      <c r="L2355" s="1" t="s">
        <v>315</v>
      </c>
      <c r="M2355" s="1" t="s">
        <v>302</v>
      </c>
      <c r="N2355" s="1">
        <v>56.0</v>
      </c>
      <c r="O2355" s="1" t="s">
        <v>312</v>
      </c>
      <c r="P2355" s="1" t="s">
        <v>304</v>
      </c>
      <c r="Q2355" s="1" t="s">
        <v>305</v>
      </c>
    </row>
    <row r="2356" ht="15.75" customHeight="1">
      <c r="A2356" s="1" t="s">
        <v>2670</v>
      </c>
      <c r="B2356" s="2">
        <v>46041.0</v>
      </c>
      <c r="C2356" s="2">
        <v>46044.0</v>
      </c>
      <c r="D2356" s="1" t="s">
        <v>100</v>
      </c>
      <c r="E2356" s="1" t="s">
        <v>274</v>
      </c>
      <c r="F2356" s="3">
        <v>0.53125</v>
      </c>
      <c r="G2356" s="1">
        <v>4.0</v>
      </c>
      <c r="H2356" s="1">
        <v>3.0</v>
      </c>
      <c r="I2356" s="1">
        <v>260.0</v>
      </c>
      <c r="J2356" s="1">
        <v>36.0</v>
      </c>
      <c r="K2356" s="1">
        <v>40.0</v>
      </c>
      <c r="L2356" s="1" t="s">
        <v>301</v>
      </c>
      <c r="M2356" s="1" t="s">
        <v>302</v>
      </c>
      <c r="N2356" s="1">
        <v>56.0</v>
      </c>
      <c r="O2356" s="1" t="s">
        <v>308</v>
      </c>
      <c r="P2356" s="1" t="s">
        <v>304</v>
      </c>
      <c r="Q2356" s="1" t="s">
        <v>305</v>
      </c>
    </row>
    <row r="2357" ht="15.75" customHeight="1">
      <c r="A2357" s="1" t="s">
        <v>2671</v>
      </c>
      <c r="B2357" s="2">
        <v>46023.0</v>
      </c>
      <c r="C2357" s="2">
        <v>46028.0</v>
      </c>
      <c r="D2357" s="1" t="s">
        <v>32</v>
      </c>
      <c r="E2357" s="1" t="s">
        <v>239</v>
      </c>
      <c r="F2357" s="3">
        <v>0.8854166666666666</v>
      </c>
      <c r="G2357" s="1">
        <v>2.0</v>
      </c>
      <c r="H2357" s="1">
        <v>2.0</v>
      </c>
      <c r="I2357" s="1">
        <v>180.0</v>
      </c>
      <c r="J2357" s="1">
        <v>30.0</v>
      </c>
      <c r="K2357" s="1">
        <v>100.0</v>
      </c>
      <c r="L2357" s="1" t="s">
        <v>311</v>
      </c>
      <c r="M2357" s="1" t="s">
        <v>302</v>
      </c>
      <c r="N2357" s="1">
        <v>21.0</v>
      </c>
      <c r="O2357" s="1" t="s">
        <v>303</v>
      </c>
      <c r="P2357" s="1" t="s">
        <v>304</v>
      </c>
      <c r="Q2357" s="1" t="s">
        <v>305</v>
      </c>
    </row>
    <row r="2358" ht="15.75" customHeight="1">
      <c r="A2358" s="1" t="s">
        <v>2672</v>
      </c>
      <c r="B2358" s="2">
        <v>46190.0</v>
      </c>
      <c r="C2358" s="2">
        <v>46197.0</v>
      </c>
      <c r="D2358" s="1" t="s">
        <v>62</v>
      </c>
      <c r="E2358" s="1" t="s">
        <v>206</v>
      </c>
      <c r="F2358" s="3">
        <v>0.6458333333333334</v>
      </c>
      <c r="G2358" s="1">
        <v>8.0</v>
      </c>
      <c r="H2358" s="1">
        <v>3.0</v>
      </c>
      <c r="I2358" s="1">
        <v>240.0</v>
      </c>
      <c r="J2358" s="1">
        <v>36.0</v>
      </c>
      <c r="K2358" s="1">
        <v>0.0</v>
      </c>
      <c r="L2358" s="1" t="s">
        <v>301</v>
      </c>
      <c r="M2358" s="1" t="s">
        <v>302</v>
      </c>
      <c r="N2358" s="1">
        <v>53.0</v>
      </c>
      <c r="O2358" s="1" t="s">
        <v>303</v>
      </c>
      <c r="P2358" s="1" t="s">
        <v>313</v>
      </c>
      <c r="Q2358" s="1" t="s">
        <v>305</v>
      </c>
    </row>
    <row r="2359" ht="15.75" customHeight="1">
      <c r="A2359" s="1" t="s">
        <v>2673</v>
      </c>
      <c r="B2359" s="2">
        <v>46065.0</v>
      </c>
      <c r="C2359" s="2">
        <v>46067.0</v>
      </c>
      <c r="D2359" s="1" t="s">
        <v>18</v>
      </c>
      <c r="E2359" s="1" t="s">
        <v>193</v>
      </c>
      <c r="F2359" s="3">
        <v>0.3958333333333333</v>
      </c>
      <c r="G2359" s="1">
        <v>2.0</v>
      </c>
      <c r="H2359" s="1">
        <v>2.0</v>
      </c>
      <c r="I2359" s="1">
        <v>280.0</v>
      </c>
      <c r="J2359" s="1">
        <v>30.0</v>
      </c>
      <c r="K2359" s="1">
        <v>40.0</v>
      </c>
      <c r="L2359" s="1" t="s">
        <v>318</v>
      </c>
      <c r="M2359" s="1" t="s">
        <v>302</v>
      </c>
      <c r="N2359" s="1">
        <v>19.0</v>
      </c>
      <c r="O2359" s="1" t="s">
        <v>303</v>
      </c>
      <c r="P2359" s="1" t="s">
        <v>304</v>
      </c>
      <c r="Q2359" s="1" t="s">
        <v>305</v>
      </c>
    </row>
    <row r="2360" ht="15.75" customHeight="1">
      <c r="A2360" s="1" t="s">
        <v>2674</v>
      </c>
      <c r="B2360" s="2">
        <v>46097.0</v>
      </c>
      <c r="C2360" s="2">
        <v>46101.0</v>
      </c>
      <c r="D2360" s="1" t="s">
        <v>54</v>
      </c>
      <c r="E2360" s="1" t="s">
        <v>230</v>
      </c>
      <c r="F2360" s="3">
        <v>0.7708333333333334</v>
      </c>
      <c r="G2360" s="1">
        <v>4.0</v>
      </c>
      <c r="H2360" s="1">
        <v>3.0</v>
      </c>
      <c r="I2360" s="1">
        <v>240.0</v>
      </c>
      <c r="J2360" s="1">
        <v>36.0</v>
      </c>
      <c r="K2360" s="1">
        <v>0.0</v>
      </c>
      <c r="L2360" s="1" t="s">
        <v>315</v>
      </c>
      <c r="M2360" s="1" t="s">
        <v>302</v>
      </c>
      <c r="N2360" s="1">
        <v>35.0</v>
      </c>
      <c r="O2360" s="1" t="s">
        <v>303</v>
      </c>
      <c r="P2360" s="1" t="s">
        <v>313</v>
      </c>
      <c r="Q2360" s="1" t="s">
        <v>305</v>
      </c>
    </row>
    <row r="2361" ht="15.75" customHeight="1">
      <c r="A2361" s="1" t="s">
        <v>2675</v>
      </c>
      <c r="B2361" s="2">
        <v>46200.0</v>
      </c>
      <c r="C2361" s="2">
        <v>46200.0</v>
      </c>
      <c r="D2361" s="1" t="s">
        <v>94</v>
      </c>
      <c r="E2361" s="1" t="s">
        <v>204</v>
      </c>
      <c r="F2361" s="3">
        <v>0.53125</v>
      </c>
      <c r="G2361" s="1">
        <v>6.0</v>
      </c>
      <c r="H2361" s="1">
        <v>2.0</v>
      </c>
      <c r="I2361" s="1">
        <v>320.0</v>
      </c>
      <c r="J2361" s="1">
        <v>30.0</v>
      </c>
      <c r="K2361" s="1">
        <v>0.0</v>
      </c>
      <c r="L2361" s="1" t="s">
        <v>318</v>
      </c>
      <c r="M2361" s="1" t="s">
        <v>326</v>
      </c>
      <c r="N2361" s="1">
        <v>39.0</v>
      </c>
      <c r="O2361" s="1" t="s">
        <v>308</v>
      </c>
      <c r="P2361" s="1" t="s">
        <v>313</v>
      </c>
      <c r="Q2361" s="1" t="s">
        <v>338</v>
      </c>
    </row>
    <row r="2362" ht="15.75" customHeight="1">
      <c r="A2362" s="1" t="s">
        <v>2676</v>
      </c>
      <c r="B2362" s="2">
        <v>46163.0</v>
      </c>
      <c r="C2362" s="2">
        <v>46170.0</v>
      </c>
      <c r="D2362" s="1" t="s">
        <v>100</v>
      </c>
      <c r="E2362" s="1" t="s">
        <v>239</v>
      </c>
      <c r="F2362" s="3">
        <v>0.9375</v>
      </c>
      <c r="G2362" s="1">
        <v>6.0</v>
      </c>
      <c r="H2362" s="1">
        <v>3.0</v>
      </c>
      <c r="I2362" s="1">
        <v>260.0</v>
      </c>
      <c r="J2362" s="1">
        <v>36.0</v>
      </c>
      <c r="K2362" s="1">
        <v>20.0</v>
      </c>
      <c r="L2362" s="1" t="s">
        <v>301</v>
      </c>
      <c r="M2362" s="1" t="s">
        <v>302</v>
      </c>
      <c r="N2362" s="1">
        <v>18.0</v>
      </c>
      <c r="O2362" s="1" t="s">
        <v>312</v>
      </c>
      <c r="P2362" s="1" t="s">
        <v>313</v>
      </c>
      <c r="Q2362" s="1" t="s">
        <v>338</v>
      </c>
    </row>
    <row r="2363" ht="15.75" customHeight="1">
      <c r="A2363" s="1" t="s">
        <v>2677</v>
      </c>
      <c r="B2363" s="2">
        <v>46104.0</v>
      </c>
      <c r="C2363" s="2">
        <v>46111.0</v>
      </c>
      <c r="D2363" s="1" t="s">
        <v>66</v>
      </c>
      <c r="E2363" s="1" t="s">
        <v>172</v>
      </c>
      <c r="F2363" s="3">
        <v>0.7708333333333334</v>
      </c>
      <c r="G2363" s="1">
        <v>2.0</v>
      </c>
      <c r="H2363" s="1">
        <v>1.0</v>
      </c>
      <c r="I2363" s="1">
        <v>300.0</v>
      </c>
      <c r="J2363" s="1">
        <v>24.0</v>
      </c>
      <c r="K2363" s="1">
        <v>100.0</v>
      </c>
      <c r="L2363" s="1" t="s">
        <v>301</v>
      </c>
      <c r="M2363" s="1" t="s">
        <v>302</v>
      </c>
      <c r="N2363" s="1">
        <v>56.0</v>
      </c>
      <c r="O2363" s="1" t="s">
        <v>312</v>
      </c>
      <c r="P2363" s="1" t="s">
        <v>304</v>
      </c>
      <c r="Q2363" s="1" t="s">
        <v>338</v>
      </c>
    </row>
    <row r="2364" ht="15.75" customHeight="1">
      <c r="A2364" s="1" t="s">
        <v>2678</v>
      </c>
      <c r="B2364" s="2">
        <v>46125.0</v>
      </c>
      <c r="C2364" s="2">
        <v>46125.0</v>
      </c>
      <c r="D2364" s="1" t="s">
        <v>118</v>
      </c>
      <c r="E2364" s="1" t="s">
        <v>184</v>
      </c>
      <c r="F2364" s="3">
        <v>0.9375</v>
      </c>
      <c r="G2364" s="1">
        <v>4.0</v>
      </c>
      <c r="H2364" s="1">
        <v>4.0</v>
      </c>
      <c r="I2364" s="1">
        <v>360.0</v>
      </c>
      <c r="J2364" s="1">
        <v>42.0</v>
      </c>
      <c r="K2364" s="1">
        <v>0.0</v>
      </c>
      <c r="L2364" s="1" t="s">
        <v>307</v>
      </c>
      <c r="M2364" s="1" t="s">
        <v>302</v>
      </c>
      <c r="N2364" s="1">
        <v>22.0</v>
      </c>
      <c r="O2364" s="1" t="s">
        <v>308</v>
      </c>
      <c r="P2364" s="1" t="s">
        <v>313</v>
      </c>
      <c r="Q2364" s="1" t="s">
        <v>309</v>
      </c>
    </row>
    <row r="2365" ht="15.75" customHeight="1">
      <c r="A2365" s="1" t="s">
        <v>2679</v>
      </c>
      <c r="B2365" s="2">
        <v>46029.0</v>
      </c>
      <c r="C2365" s="2">
        <v>46029.0</v>
      </c>
      <c r="D2365" s="1" t="s">
        <v>46</v>
      </c>
      <c r="E2365" s="1" t="s">
        <v>242</v>
      </c>
      <c r="F2365" s="3">
        <v>0.9375</v>
      </c>
      <c r="G2365" s="1">
        <v>7.0</v>
      </c>
      <c r="H2365" s="1">
        <v>3.0</v>
      </c>
      <c r="I2365" s="1">
        <v>240.0</v>
      </c>
      <c r="J2365" s="1">
        <v>36.0</v>
      </c>
      <c r="K2365" s="1">
        <v>150.0</v>
      </c>
      <c r="L2365" s="1" t="s">
        <v>301</v>
      </c>
      <c r="M2365" s="1" t="s">
        <v>302</v>
      </c>
      <c r="N2365" s="1">
        <v>42.0</v>
      </c>
      <c r="O2365" s="1" t="s">
        <v>303</v>
      </c>
      <c r="P2365" s="1" t="s">
        <v>304</v>
      </c>
      <c r="Q2365" s="1" t="s">
        <v>305</v>
      </c>
    </row>
    <row r="2366" ht="15.75" customHeight="1">
      <c r="A2366" s="1" t="s">
        <v>2680</v>
      </c>
      <c r="B2366" s="2">
        <v>46074.0</v>
      </c>
      <c r="C2366" s="2">
        <v>46075.0</v>
      </c>
      <c r="D2366" s="1" t="s">
        <v>100</v>
      </c>
      <c r="E2366" s="1" t="s">
        <v>268</v>
      </c>
      <c r="F2366" s="3">
        <v>0.6458333333333334</v>
      </c>
      <c r="G2366" s="1">
        <v>2.0</v>
      </c>
      <c r="H2366" s="1">
        <v>2.0</v>
      </c>
      <c r="I2366" s="1">
        <v>320.0</v>
      </c>
      <c r="J2366" s="1">
        <v>30.0</v>
      </c>
      <c r="K2366" s="1">
        <v>150.0</v>
      </c>
      <c r="L2366" s="1" t="s">
        <v>311</v>
      </c>
      <c r="M2366" s="1" t="s">
        <v>363</v>
      </c>
      <c r="N2366" s="1">
        <v>54.0</v>
      </c>
      <c r="O2366" s="1" t="s">
        <v>312</v>
      </c>
      <c r="P2366" s="1" t="s">
        <v>304</v>
      </c>
      <c r="Q2366" s="1" t="s">
        <v>338</v>
      </c>
    </row>
    <row r="2367" ht="15.75" customHeight="1">
      <c r="A2367" s="1" t="s">
        <v>2681</v>
      </c>
      <c r="B2367" s="2">
        <v>46054.0</v>
      </c>
      <c r="C2367" s="2">
        <v>46056.0</v>
      </c>
      <c r="D2367" s="1" t="s">
        <v>114</v>
      </c>
      <c r="E2367" s="1" t="s">
        <v>204</v>
      </c>
      <c r="F2367" s="3">
        <v>0.3958333333333333</v>
      </c>
      <c r="G2367" s="1">
        <v>7.0</v>
      </c>
      <c r="H2367" s="1">
        <v>3.0</v>
      </c>
      <c r="I2367" s="1">
        <v>240.0</v>
      </c>
      <c r="J2367" s="1">
        <v>36.0</v>
      </c>
      <c r="K2367" s="1">
        <v>0.0</v>
      </c>
      <c r="L2367" s="1" t="s">
        <v>315</v>
      </c>
      <c r="M2367" s="1" t="s">
        <v>363</v>
      </c>
      <c r="N2367" s="1">
        <v>35.0</v>
      </c>
      <c r="O2367" s="1" t="s">
        <v>308</v>
      </c>
      <c r="P2367" s="1" t="s">
        <v>304</v>
      </c>
      <c r="Q2367" s="1" t="s">
        <v>305</v>
      </c>
    </row>
    <row r="2368" ht="15.75" customHeight="1">
      <c r="A2368" s="1" t="s">
        <v>2682</v>
      </c>
      <c r="B2368" s="2">
        <v>46180.0</v>
      </c>
      <c r="C2368" s="2">
        <v>46184.0</v>
      </c>
      <c r="D2368" s="1" t="s">
        <v>78</v>
      </c>
      <c r="E2368" s="1" t="s">
        <v>246</v>
      </c>
      <c r="F2368" s="3">
        <v>0.9375</v>
      </c>
      <c r="G2368" s="1">
        <v>6.0</v>
      </c>
      <c r="H2368" s="1">
        <v>1.0</v>
      </c>
      <c r="I2368" s="1">
        <v>320.0</v>
      </c>
      <c r="J2368" s="1">
        <v>24.0</v>
      </c>
      <c r="K2368" s="1">
        <v>40.0</v>
      </c>
      <c r="L2368" s="1" t="s">
        <v>318</v>
      </c>
      <c r="M2368" s="1" t="s">
        <v>302</v>
      </c>
      <c r="N2368" s="1">
        <v>50.0</v>
      </c>
      <c r="O2368" s="1" t="s">
        <v>312</v>
      </c>
      <c r="P2368" s="1" t="s">
        <v>304</v>
      </c>
      <c r="Q2368" s="1" t="s">
        <v>338</v>
      </c>
    </row>
    <row r="2369" ht="15.75" customHeight="1">
      <c r="A2369" s="1" t="s">
        <v>2683</v>
      </c>
      <c r="B2369" s="2">
        <v>46116.0</v>
      </c>
      <c r="C2369" s="2">
        <v>46118.0</v>
      </c>
      <c r="D2369" s="1" t="s">
        <v>11</v>
      </c>
      <c r="E2369" s="1" t="s">
        <v>237</v>
      </c>
      <c r="F2369" s="3">
        <v>0.6458333333333334</v>
      </c>
      <c r="G2369" s="1">
        <v>4.0</v>
      </c>
      <c r="H2369" s="1">
        <v>4.0</v>
      </c>
      <c r="I2369" s="1">
        <v>180.0</v>
      </c>
      <c r="J2369" s="1">
        <v>42.0</v>
      </c>
      <c r="K2369" s="1">
        <v>0.0</v>
      </c>
      <c r="L2369" s="1" t="s">
        <v>311</v>
      </c>
      <c r="M2369" s="1" t="s">
        <v>302</v>
      </c>
      <c r="N2369" s="1">
        <v>21.0</v>
      </c>
      <c r="O2369" s="1" t="s">
        <v>312</v>
      </c>
      <c r="P2369" s="1" t="s">
        <v>313</v>
      </c>
      <c r="Q2369" s="1" t="s">
        <v>305</v>
      </c>
    </row>
    <row r="2370" ht="15.75" customHeight="1">
      <c r="A2370" s="1" t="s">
        <v>2684</v>
      </c>
      <c r="B2370" s="2">
        <v>46136.0</v>
      </c>
      <c r="C2370" s="2">
        <v>46142.0</v>
      </c>
      <c r="D2370" s="1" t="s">
        <v>62</v>
      </c>
      <c r="E2370" s="1" t="s">
        <v>186</v>
      </c>
      <c r="F2370" s="3">
        <v>0.3958333333333333</v>
      </c>
      <c r="G2370" s="1">
        <v>1.0</v>
      </c>
      <c r="H2370" s="1">
        <v>2.0</v>
      </c>
      <c r="I2370" s="1">
        <v>160.0</v>
      </c>
      <c r="J2370" s="1">
        <v>30.0</v>
      </c>
      <c r="K2370" s="1">
        <v>40.0</v>
      </c>
      <c r="L2370" s="1" t="s">
        <v>301</v>
      </c>
      <c r="M2370" s="1" t="s">
        <v>302</v>
      </c>
      <c r="N2370" s="1">
        <v>22.0</v>
      </c>
      <c r="O2370" s="1" t="s">
        <v>308</v>
      </c>
      <c r="P2370" s="1" t="s">
        <v>304</v>
      </c>
      <c r="Q2370" s="1" t="s">
        <v>305</v>
      </c>
    </row>
    <row r="2371" ht="15.75" customHeight="1">
      <c r="A2371" s="1" t="s">
        <v>2685</v>
      </c>
      <c r="B2371" s="2">
        <v>46196.0</v>
      </c>
      <c r="C2371" s="2">
        <v>46203.0</v>
      </c>
      <c r="D2371" s="1" t="s">
        <v>18</v>
      </c>
      <c r="E2371" s="1" t="s">
        <v>179</v>
      </c>
      <c r="F2371" s="3">
        <v>0.6458333333333334</v>
      </c>
      <c r="G2371" s="1">
        <v>1.0</v>
      </c>
      <c r="H2371" s="1">
        <v>3.0</v>
      </c>
      <c r="I2371" s="1">
        <v>320.0</v>
      </c>
      <c r="J2371" s="1">
        <v>36.0</v>
      </c>
      <c r="K2371" s="1">
        <v>0.0</v>
      </c>
      <c r="L2371" s="1" t="s">
        <v>311</v>
      </c>
      <c r="M2371" s="1" t="s">
        <v>302</v>
      </c>
      <c r="N2371" s="1">
        <v>18.0</v>
      </c>
      <c r="O2371" s="1" t="s">
        <v>312</v>
      </c>
      <c r="P2371" s="1" t="s">
        <v>313</v>
      </c>
      <c r="Q2371" s="1" t="s">
        <v>338</v>
      </c>
    </row>
    <row r="2372" ht="15.75" customHeight="1">
      <c r="A2372" s="1" t="s">
        <v>2686</v>
      </c>
      <c r="B2372" s="2">
        <v>46167.0</v>
      </c>
      <c r="C2372" s="2">
        <v>46174.0</v>
      </c>
      <c r="D2372" s="1" t="s">
        <v>30</v>
      </c>
      <c r="E2372" s="1" t="s">
        <v>266</v>
      </c>
      <c r="F2372" s="3">
        <v>0.9375</v>
      </c>
      <c r="G2372" s="1">
        <v>2.0</v>
      </c>
      <c r="H2372" s="1">
        <v>4.0</v>
      </c>
      <c r="I2372" s="1">
        <v>220.0</v>
      </c>
      <c r="J2372" s="1">
        <v>42.0</v>
      </c>
      <c r="K2372" s="1">
        <v>40.0</v>
      </c>
      <c r="L2372" s="1" t="s">
        <v>301</v>
      </c>
      <c r="M2372" s="1" t="s">
        <v>302</v>
      </c>
      <c r="N2372" s="1">
        <v>18.0</v>
      </c>
      <c r="O2372" s="1" t="s">
        <v>312</v>
      </c>
      <c r="P2372" s="1" t="s">
        <v>313</v>
      </c>
      <c r="Q2372" s="1" t="s">
        <v>305</v>
      </c>
    </row>
    <row r="2373" ht="15.75" customHeight="1">
      <c r="A2373" s="1" t="s">
        <v>2687</v>
      </c>
      <c r="B2373" s="2">
        <v>46182.0</v>
      </c>
      <c r="C2373" s="2">
        <v>46189.0</v>
      </c>
      <c r="D2373" s="1" t="s">
        <v>36</v>
      </c>
      <c r="E2373" s="1" t="s">
        <v>237</v>
      </c>
      <c r="F2373" s="3">
        <v>0.9375</v>
      </c>
      <c r="G2373" s="1">
        <v>8.0</v>
      </c>
      <c r="H2373" s="1">
        <v>3.0</v>
      </c>
      <c r="I2373" s="1">
        <v>180.0</v>
      </c>
      <c r="J2373" s="1">
        <v>36.0</v>
      </c>
      <c r="K2373" s="1">
        <v>100.0</v>
      </c>
      <c r="L2373" s="1" t="s">
        <v>307</v>
      </c>
      <c r="M2373" s="1" t="s">
        <v>302</v>
      </c>
      <c r="N2373" s="1">
        <v>56.0</v>
      </c>
      <c r="O2373" s="1" t="s">
        <v>312</v>
      </c>
      <c r="P2373" s="1" t="s">
        <v>304</v>
      </c>
      <c r="Q2373" s="1" t="s">
        <v>305</v>
      </c>
    </row>
    <row r="2374" ht="15.75" customHeight="1">
      <c r="A2374" s="1" t="s">
        <v>2688</v>
      </c>
      <c r="B2374" s="2">
        <v>46111.0</v>
      </c>
      <c r="C2374" s="2">
        <v>46113.0</v>
      </c>
      <c r="D2374" s="1" t="s">
        <v>50</v>
      </c>
      <c r="E2374" s="1" t="s">
        <v>274</v>
      </c>
      <c r="F2374" s="3">
        <v>0.6458333333333334</v>
      </c>
      <c r="G2374" s="1">
        <v>1.0</v>
      </c>
      <c r="H2374" s="1">
        <v>4.0</v>
      </c>
      <c r="I2374" s="1">
        <v>440.0</v>
      </c>
      <c r="J2374" s="1">
        <v>42.0</v>
      </c>
      <c r="K2374" s="1">
        <v>0.0</v>
      </c>
      <c r="L2374" s="1" t="s">
        <v>318</v>
      </c>
      <c r="M2374" s="1" t="s">
        <v>302</v>
      </c>
      <c r="N2374" s="1">
        <v>21.0</v>
      </c>
      <c r="O2374" s="1" t="s">
        <v>312</v>
      </c>
      <c r="P2374" s="1" t="s">
        <v>304</v>
      </c>
      <c r="Q2374" s="1" t="s">
        <v>309</v>
      </c>
    </row>
    <row r="2375" ht="15.75" customHeight="1">
      <c r="A2375" s="1" t="s">
        <v>2689</v>
      </c>
      <c r="B2375" s="2">
        <v>46112.0</v>
      </c>
      <c r="C2375" s="2">
        <v>46115.0</v>
      </c>
      <c r="D2375" s="1" t="s">
        <v>62</v>
      </c>
      <c r="E2375" s="1" t="s">
        <v>170</v>
      </c>
      <c r="F2375" s="3">
        <v>0.8854166666666666</v>
      </c>
      <c r="G2375" s="1">
        <v>4.0</v>
      </c>
      <c r="H2375" s="1">
        <v>1.0</v>
      </c>
      <c r="I2375" s="1">
        <v>240.0</v>
      </c>
      <c r="J2375" s="1">
        <v>24.0</v>
      </c>
      <c r="K2375" s="1">
        <v>100.0</v>
      </c>
      <c r="L2375" s="1" t="s">
        <v>318</v>
      </c>
      <c r="M2375" s="1" t="s">
        <v>302</v>
      </c>
      <c r="N2375" s="1">
        <v>47.0</v>
      </c>
      <c r="O2375" s="1" t="s">
        <v>312</v>
      </c>
      <c r="P2375" s="1" t="s">
        <v>313</v>
      </c>
      <c r="Q2375" s="1" t="s">
        <v>305</v>
      </c>
    </row>
    <row r="2376" ht="15.75" customHeight="1">
      <c r="A2376" s="1" t="s">
        <v>2690</v>
      </c>
      <c r="B2376" s="2">
        <v>46169.0</v>
      </c>
      <c r="C2376" s="2">
        <v>46176.0</v>
      </c>
      <c r="D2376" s="1" t="s">
        <v>50</v>
      </c>
      <c r="E2376" s="1" t="s">
        <v>182</v>
      </c>
      <c r="F2376" s="3">
        <v>0.7708333333333334</v>
      </c>
      <c r="G2376" s="1">
        <v>1.0</v>
      </c>
      <c r="H2376" s="1">
        <v>4.0</v>
      </c>
      <c r="I2376" s="1">
        <v>240.0</v>
      </c>
      <c r="J2376" s="1">
        <v>42.0</v>
      </c>
      <c r="K2376" s="1">
        <v>0.0</v>
      </c>
      <c r="L2376" s="1" t="s">
        <v>318</v>
      </c>
      <c r="M2376" s="1" t="s">
        <v>302</v>
      </c>
      <c r="N2376" s="1">
        <v>39.0</v>
      </c>
      <c r="O2376" s="1" t="s">
        <v>312</v>
      </c>
      <c r="P2376" s="1" t="s">
        <v>304</v>
      </c>
      <c r="Q2376" s="1" t="s">
        <v>338</v>
      </c>
    </row>
    <row r="2377" ht="15.75" customHeight="1">
      <c r="A2377" s="1" t="s">
        <v>2691</v>
      </c>
      <c r="B2377" s="2">
        <v>46115.0</v>
      </c>
      <c r="C2377" s="2">
        <v>46119.0</v>
      </c>
      <c r="D2377" s="1" t="s">
        <v>88</v>
      </c>
      <c r="E2377" s="1" t="s">
        <v>228</v>
      </c>
      <c r="F2377" s="3">
        <v>0.8854166666666666</v>
      </c>
      <c r="G2377" s="1">
        <v>1.0</v>
      </c>
      <c r="H2377" s="1">
        <v>3.0</v>
      </c>
      <c r="I2377" s="1">
        <v>340.0</v>
      </c>
      <c r="J2377" s="1">
        <v>36.0</v>
      </c>
      <c r="K2377" s="1">
        <v>0.0</v>
      </c>
      <c r="L2377" s="1" t="s">
        <v>311</v>
      </c>
      <c r="M2377" s="1" t="s">
        <v>302</v>
      </c>
      <c r="N2377" s="1">
        <v>20.0</v>
      </c>
      <c r="O2377" s="1" t="s">
        <v>312</v>
      </c>
      <c r="P2377" s="1" t="s">
        <v>313</v>
      </c>
      <c r="Q2377" s="1" t="s">
        <v>309</v>
      </c>
    </row>
    <row r="2378" ht="15.75" customHeight="1">
      <c r="A2378" s="1" t="s">
        <v>2692</v>
      </c>
      <c r="B2378" s="2">
        <v>46066.0</v>
      </c>
      <c r="C2378" s="2">
        <v>46070.0</v>
      </c>
      <c r="D2378" s="1" t="s">
        <v>108</v>
      </c>
      <c r="E2378" s="1" t="s">
        <v>274</v>
      </c>
      <c r="F2378" s="3">
        <v>0.8854166666666666</v>
      </c>
      <c r="G2378" s="1">
        <v>4.0</v>
      </c>
      <c r="H2378" s="1">
        <v>3.0</v>
      </c>
      <c r="I2378" s="1">
        <v>260.0</v>
      </c>
      <c r="J2378" s="1">
        <v>36.0</v>
      </c>
      <c r="K2378" s="1">
        <v>0.0</v>
      </c>
      <c r="L2378" s="1" t="s">
        <v>311</v>
      </c>
      <c r="M2378" s="1" t="s">
        <v>302</v>
      </c>
      <c r="N2378" s="1">
        <v>57.0</v>
      </c>
      <c r="O2378" s="1" t="s">
        <v>308</v>
      </c>
      <c r="P2378" s="1" t="s">
        <v>313</v>
      </c>
      <c r="Q2378" s="1" t="s">
        <v>305</v>
      </c>
    </row>
    <row r="2379" ht="15.75" customHeight="1">
      <c r="A2379" s="1" t="s">
        <v>2693</v>
      </c>
      <c r="B2379" s="2">
        <v>46118.0</v>
      </c>
      <c r="C2379" s="2">
        <v>46121.0</v>
      </c>
      <c r="D2379" s="1" t="s">
        <v>40</v>
      </c>
      <c r="E2379" s="1" t="s">
        <v>235</v>
      </c>
      <c r="F2379" s="3">
        <v>0.9375</v>
      </c>
      <c r="G2379" s="1">
        <v>9.0</v>
      </c>
      <c r="H2379" s="1">
        <v>1.0</v>
      </c>
      <c r="I2379" s="1">
        <v>400.0</v>
      </c>
      <c r="J2379" s="1">
        <v>24.0</v>
      </c>
      <c r="K2379" s="1">
        <v>100.0</v>
      </c>
      <c r="L2379" s="1" t="s">
        <v>307</v>
      </c>
      <c r="M2379" s="1" t="s">
        <v>302</v>
      </c>
      <c r="N2379" s="1">
        <v>21.0</v>
      </c>
      <c r="O2379" s="1" t="s">
        <v>303</v>
      </c>
      <c r="P2379" s="1" t="s">
        <v>304</v>
      </c>
      <c r="Q2379" s="1" t="s">
        <v>309</v>
      </c>
    </row>
    <row r="2380" ht="15.75" customHeight="1">
      <c r="A2380" s="1" t="s">
        <v>2694</v>
      </c>
      <c r="B2380" s="2">
        <v>46159.0</v>
      </c>
      <c r="C2380" s="2">
        <v>46163.0</v>
      </c>
      <c r="D2380" s="1" t="s">
        <v>54</v>
      </c>
      <c r="E2380" s="1" t="s">
        <v>232</v>
      </c>
      <c r="F2380" s="3">
        <v>0.53125</v>
      </c>
      <c r="G2380" s="1">
        <v>3.0</v>
      </c>
      <c r="H2380" s="1">
        <v>3.0</v>
      </c>
      <c r="I2380" s="1">
        <v>360.0</v>
      </c>
      <c r="J2380" s="1">
        <v>36.0</v>
      </c>
      <c r="K2380" s="1">
        <v>40.0</v>
      </c>
      <c r="L2380" s="1" t="s">
        <v>315</v>
      </c>
      <c r="M2380" s="1" t="s">
        <v>302</v>
      </c>
      <c r="N2380" s="1">
        <v>56.0</v>
      </c>
      <c r="O2380" s="1" t="s">
        <v>308</v>
      </c>
      <c r="P2380" s="1" t="s">
        <v>313</v>
      </c>
      <c r="Q2380" s="1" t="s">
        <v>309</v>
      </c>
    </row>
    <row r="2381" ht="15.75" customHeight="1">
      <c r="A2381" s="1" t="s">
        <v>2695</v>
      </c>
      <c r="B2381" s="2">
        <v>46170.0</v>
      </c>
      <c r="C2381" s="2">
        <v>46176.0</v>
      </c>
      <c r="D2381" s="1" t="s">
        <v>22</v>
      </c>
      <c r="E2381" s="1" t="s">
        <v>270</v>
      </c>
      <c r="F2381" s="3">
        <v>0.9375</v>
      </c>
      <c r="G2381" s="1">
        <v>3.0</v>
      </c>
      <c r="H2381" s="1">
        <v>1.0</v>
      </c>
      <c r="I2381" s="1">
        <v>280.0</v>
      </c>
      <c r="J2381" s="1">
        <v>24.0</v>
      </c>
      <c r="K2381" s="1">
        <v>40.0</v>
      </c>
      <c r="L2381" s="1" t="s">
        <v>301</v>
      </c>
      <c r="M2381" s="1" t="s">
        <v>302</v>
      </c>
      <c r="N2381" s="1">
        <v>30.0</v>
      </c>
      <c r="O2381" s="1" t="s">
        <v>308</v>
      </c>
      <c r="P2381" s="1" t="s">
        <v>304</v>
      </c>
      <c r="Q2381" s="1" t="s">
        <v>305</v>
      </c>
    </row>
    <row r="2382" ht="15.75" customHeight="1">
      <c r="A2382" s="1" t="s">
        <v>2696</v>
      </c>
      <c r="B2382" s="2">
        <v>46062.0</v>
      </c>
      <c r="C2382" s="2">
        <v>46064.0</v>
      </c>
      <c r="D2382" s="1" t="s">
        <v>94</v>
      </c>
      <c r="E2382" s="1" t="s">
        <v>230</v>
      </c>
      <c r="F2382" s="3">
        <v>0.53125</v>
      </c>
      <c r="G2382" s="1">
        <v>1.0</v>
      </c>
      <c r="H2382" s="1">
        <v>2.0</v>
      </c>
      <c r="I2382" s="1">
        <v>240.0</v>
      </c>
      <c r="J2382" s="1">
        <v>30.0</v>
      </c>
      <c r="K2382" s="1">
        <v>0.0</v>
      </c>
      <c r="L2382" s="1" t="s">
        <v>307</v>
      </c>
      <c r="M2382" s="1" t="s">
        <v>326</v>
      </c>
      <c r="N2382" s="1">
        <v>60.0</v>
      </c>
      <c r="O2382" s="1" t="s">
        <v>312</v>
      </c>
      <c r="P2382" s="1" t="s">
        <v>313</v>
      </c>
      <c r="Q2382" s="1" t="s">
        <v>305</v>
      </c>
    </row>
    <row r="2383" ht="15.75" customHeight="1">
      <c r="A2383" s="1" t="s">
        <v>2697</v>
      </c>
      <c r="B2383" s="2">
        <v>46162.0</v>
      </c>
      <c r="C2383" s="2">
        <v>46164.0</v>
      </c>
      <c r="D2383" s="1" t="s">
        <v>125</v>
      </c>
      <c r="E2383" s="1" t="s">
        <v>246</v>
      </c>
      <c r="F2383" s="3">
        <v>0.53125</v>
      </c>
      <c r="G2383" s="1">
        <v>1.0</v>
      </c>
      <c r="H2383" s="1">
        <v>5.0</v>
      </c>
      <c r="I2383" s="1">
        <v>320.0</v>
      </c>
      <c r="J2383" s="1">
        <v>48.0</v>
      </c>
      <c r="K2383" s="1">
        <v>20.0</v>
      </c>
      <c r="L2383" s="1" t="s">
        <v>307</v>
      </c>
      <c r="M2383" s="1" t="s">
        <v>302</v>
      </c>
      <c r="N2383" s="1">
        <v>57.0</v>
      </c>
      <c r="O2383" s="1" t="s">
        <v>312</v>
      </c>
      <c r="P2383" s="1" t="s">
        <v>313</v>
      </c>
      <c r="Q2383" s="1" t="s">
        <v>338</v>
      </c>
    </row>
    <row r="2384" ht="15.75" customHeight="1">
      <c r="A2384" s="1" t="s">
        <v>2698</v>
      </c>
      <c r="B2384" s="2">
        <v>46178.0</v>
      </c>
      <c r="C2384" s="2">
        <v>46182.0</v>
      </c>
      <c r="D2384" s="1" t="s">
        <v>62</v>
      </c>
      <c r="E2384" s="1" t="s">
        <v>224</v>
      </c>
      <c r="F2384" s="3">
        <v>0.7708333333333334</v>
      </c>
      <c r="G2384" s="1">
        <v>3.0</v>
      </c>
      <c r="H2384" s="1">
        <v>2.0</v>
      </c>
      <c r="I2384" s="1">
        <v>200.0</v>
      </c>
      <c r="J2384" s="1">
        <v>30.0</v>
      </c>
      <c r="K2384" s="1">
        <v>0.0</v>
      </c>
      <c r="L2384" s="1" t="s">
        <v>318</v>
      </c>
      <c r="M2384" s="1" t="s">
        <v>326</v>
      </c>
      <c r="N2384" s="1">
        <v>24.0</v>
      </c>
      <c r="O2384" s="1" t="s">
        <v>308</v>
      </c>
      <c r="P2384" s="1" t="s">
        <v>304</v>
      </c>
      <c r="Q2384" s="1" t="s">
        <v>305</v>
      </c>
    </row>
    <row r="2385" ht="15.75" customHeight="1">
      <c r="A2385" s="1" t="s">
        <v>2699</v>
      </c>
      <c r="B2385" s="2">
        <v>46090.0</v>
      </c>
      <c r="C2385" s="2">
        <v>46096.0</v>
      </c>
      <c r="D2385" s="1" t="s">
        <v>18</v>
      </c>
      <c r="E2385" s="1" t="s">
        <v>191</v>
      </c>
      <c r="F2385" s="3">
        <v>0.8854166666666666</v>
      </c>
      <c r="G2385" s="1">
        <v>2.0</v>
      </c>
      <c r="H2385" s="1">
        <v>2.0</v>
      </c>
      <c r="I2385" s="1">
        <v>280.0</v>
      </c>
      <c r="J2385" s="1">
        <v>30.0</v>
      </c>
      <c r="K2385" s="1">
        <v>0.0</v>
      </c>
      <c r="L2385" s="1" t="s">
        <v>318</v>
      </c>
      <c r="M2385" s="1" t="s">
        <v>302</v>
      </c>
      <c r="N2385" s="1">
        <v>27.0</v>
      </c>
      <c r="O2385" s="1" t="s">
        <v>312</v>
      </c>
      <c r="P2385" s="1" t="s">
        <v>313</v>
      </c>
      <c r="Q2385" s="1" t="s">
        <v>338</v>
      </c>
    </row>
    <row r="2386" ht="15.75" customHeight="1">
      <c r="A2386" s="1" t="s">
        <v>2700</v>
      </c>
      <c r="B2386" s="2">
        <v>46181.0</v>
      </c>
      <c r="C2386" s="2">
        <v>46188.0</v>
      </c>
      <c r="D2386" s="1" t="s">
        <v>85</v>
      </c>
      <c r="E2386" s="1" t="s">
        <v>250</v>
      </c>
      <c r="F2386" s="3">
        <v>0.8854166666666666</v>
      </c>
      <c r="G2386" s="1">
        <v>3.0</v>
      </c>
      <c r="H2386" s="1">
        <v>3.0</v>
      </c>
      <c r="I2386" s="1">
        <v>360.0</v>
      </c>
      <c r="J2386" s="1">
        <v>36.0</v>
      </c>
      <c r="K2386" s="1">
        <v>20.0</v>
      </c>
      <c r="L2386" s="1" t="s">
        <v>318</v>
      </c>
      <c r="M2386" s="1" t="s">
        <v>302</v>
      </c>
      <c r="N2386" s="1">
        <v>39.0</v>
      </c>
      <c r="O2386" s="1" t="s">
        <v>312</v>
      </c>
      <c r="P2386" s="1" t="s">
        <v>304</v>
      </c>
      <c r="Q2386" s="1" t="s">
        <v>309</v>
      </c>
    </row>
    <row r="2387" ht="15.75" customHeight="1">
      <c r="A2387" s="1" t="s">
        <v>2701</v>
      </c>
      <c r="B2387" s="2">
        <v>46083.0</v>
      </c>
      <c r="C2387" s="2">
        <v>46087.0</v>
      </c>
      <c r="D2387" s="1" t="s">
        <v>11</v>
      </c>
      <c r="E2387" s="1" t="s">
        <v>262</v>
      </c>
      <c r="F2387" s="3">
        <v>0.7708333333333334</v>
      </c>
      <c r="G2387" s="1">
        <v>1.0</v>
      </c>
      <c r="H2387" s="1">
        <v>4.0</v>
      </c>
      <c r="I2387" s="1">
        <v>240.0</v>
      </c>
      <c r="J2387" s="1">
        <v>42.0</v>
      </c>
      <c r="K2387" s="1">
        <v>20.0</v>
      </c>
      <c r="L2387" s="1" t="s">
        <v>307</v>
      </c>
      <c r="M2387" s="1" t="s">
        <v>302</v>
      </c>
      <c r="N2387" s="1">
        <v>31.0</v>
      </c>
      <c r="O2387" s="1" t="s">
        <v>303</v>
      </c>
      <c r="P2387" s="1" t="s">
        <v>313</v>
      </c>
      <c r="Q2387" s="1" t="s">
        <v>305</v>
      </c>
    </row>
    <row r="2388" ht="15.75" customHeight="1">
      <c r="A2388" s="1" t="s">
        <v>2702</v>
      </c>
      <c r="B2388" s="2">
        <v>46069.0</v>
      </c>
      <c r="C2388" s="2">
        <v>46076.0</v>
      </c>
      <c r="D2388" s="1" t="s">
        <v>46</v>
      </c>
      <c r="E2388" s="1" t="s">
        <v>175</v>
      </c>
      <c r="F2388" s="3">
        <v>0.3958333333333333</v>
      </c>
      <c r="G2388" s="1">
        <v>1.0</v>
      </c>
      <c r="H2388" s="1">
        <v>2.0</v>
      </c>
      <c r="I2388" s="1">
        <v>380.0</v>
      </c>
      <c r="J2388" s="1">
        <v>30.0</v>
      </c>
      <c r="K2388" s="1">
        <v>0.0</v>
      </c>
      <c r="L2388" s="1" t="s">
        <v>311</v>
      </c>
      <c r="M2388" s="1" t="s">
        <v>302</v>
      </c>
      <c r="N2388" s="1">
        <v>56.0</v>
      </c>
      <c r="O2388" s="1" t="s">
        <v>312</v>
      </c>
      <c r="P2388" s="1" t="s">
        <v>313</v>
      </c>
      <c r="Q2388" s="1" t="s">
        <v>309</v>
      </c>
    </row>
    <row r="2389" ht="15.75" customHeight="1">
      <c r="A2389" s="1" t="s">
        <v>2703</v>
      </c>
      <c r="B2389" s="2">
        <v>46098.0</v>
      </c>
      <c r="C2389" s="2">
        <v>46105.0</v>
      </c>
      <c r="D2389" s="1" t="s">
        <v>88</v>
      </c>
      <c r="E2389" s="1" t="s">
        <v>232</v>
      </c>
      <c r="F2389" s="3">
        <v>0.7708333333333334</v>
      </c>
      <c r="G2389" s="1">
        <v>9.0</v>
      </c>
      <c r="H2389" s="1">
        <v>2.0</v>
      </c>
      <c r="I2389" s="1">
        <v>180.0</v>
      </c>
      <c r="J2389" s="1">
        <v>30.0</v>
      </c>
      <c r="K2389" s="1">
        <v>100.0</v>
      </c>
      <c r="L2389" s="1" t="s">
        <v>318</v>
      </c>
      <c r="M2389" s="1" t="s">
        <v>302</v>
      </c>
      <c r="N2389" s="1">
        <v>41.0</v>
      </c>
      <c r="O2389" s="1" t="s">
        <v>308</v>
      </c>
      <c r="P2389" s="1" t="s">
        <v>304</v>
      </c>
      <c r="Q2389" s="1" t="s">
        <v>305</v>
      </c>
    </row>
    <row r="2390" ht="15.75" customHeight="1">
      <c r="A2390" s="1" t="s">
        <v>2704</v>
      </c>
      <c r="B2390" s="2">
        <v>46202.0</v>
      </c>
      <c r="C2390" s="2">
        <v>46205.0</v>
      </c>
      <c r="D2390" s="1" t="s">
        <v>131</v>
      </c>
      <c r="E2390" s="1" t="s">
        <v>172</v>
      </c>
      <c r="F2390" s="3">
        <v>0.3958333333333333</v>
      </c>
      <c r="G2390" s="1">
        <v>3.0</v>
      </c>
      <c r="H2390" s="1">
        <v>1.0</v>
      </c>
      <c r="I2390" s="1">
        <v>300.0</v>
      </c>
      <c r="J2390" s="1">
        <v>24.0</v>
      </c>
      <c r="K2390" s="1">
        <v>0.0</v>
      </c>
      <c r="L2390" s="1" t="s">
        <v>311</v>
      </c>
      <c r="M2390" s="1" t="s">
        <v>302</v>
      </c>
      <c r="N2390" s="1">
        <v>51.0</v>
      </c>
      <c r="O2390" s="1" t="s">
        <v>308</v>
      </c>
      <c r="P2390" s="1" t="s">
        <v>313</v>
      </c>
      <c r="Q2390" s="1" t="s">
        <v>338</v>
      </c>
    </row>
    <row r="2391" ht="15.75" customHeight="1">
      <c r="A2391" s="1" t="s">
        <v>2705</v>
      </c>
      <c r="B2391" s="2">
        <v>46031.0</v>
      </c>
      <c r="C2391" s="2">
        <v>46033.0</v>
      </c>
      <c r="D2391" s="1" t="s">
        <v>104</v>
      </c>
      <c r="E2391" s="1" t="s">
        <v>235</v>
      </c>
      <c r="F2391" s="3">
        <v>0.9375</v>
      </c>
      <c r="G2391" s="1">
        <v>8.0</v>
      </c>
      <c r="H2391" s="1">
        <v>2.0</v>
      </c>
      <c r="I2391" s="1">
        <v>220.0</v>
      </c>
      <c r="J2391" s="1">
        <v>30.0</v>
      </c>
      <c r="K2391" s="1">
        <v>0.0</v>
      </c>
      <c r="L2391" s="1" t="s">
        <v>315</v>
      </c>
      <c r="M2391" s="1" t="s">
        <v>302</v>
      </c>
      <c r="N2391" s="1">
        <v>29.0</v>
      </c>
      <c r="O2391" s="1" t="s">
        <v>303</v>
      </c>
      <c r="P2391" s="1" t="s">
        <v>313</v>
      </c>
      <c r="Q2391" s="1" t="s">
        <v>305</v>
      </c>
    </row>
    <row r="2392" ht="15.75" customHeight="1">
      <c r="A2392" s="1" t="s">
        <v>2706</v>
      </c>
      <c r="B2392" s="2">
        <v>46185.0</v>
      </c>
      <c r="C2392" s="2">
        <v>46187.0</v>
      </c>
      <c r="D2392" s="1" t="s">
        <v>40</v>
      </c>
      <c r="E2392" s="1" t="s">
        <v>237</v>
      </c>
      <c r="F2392" s="3">
        <v>0.53125</v>
      </c>
      <c r="G2392" s="1">
        <v>2.0</v>
      </c>
      <c r="H2392" s="1">
        <v>2.0</v>
      </c>
      <c r="I2392" s="1">
        <v>180.0</v>
      </c>
      <c r="J2392" s="1">
        <v>30.0</v>
      </c>
      <c r="K2392" s="1">
        <v>100.0</v>
      </c>
      <c r="L2392" s="1" t="s">
        <v>311</v>
      </c>
      <c r="M2392" s="1" t="s">
        <v>302</v>
      </c>
      <c r="N2392" s="1">
        <v>24.0</v>
      </c>
      <c r="O2392" s="1" t="s">
        <v>303</v>
      </c>
      <c r="P2392" s="1" t="s">
        <v>304</v>
      </c>
      <c r="Q2392" s="1" t="s">
        <v>305</v>
      </c>
    </row>
    <row r="2393" ht="15.75" customHeight="1">
      <c r="A2393" s="1" t="s">
        <v>2707</v>
      </c>
      <c r="B2393" s="2">
        <v>46148.0</v>
      </c>
      <c r="C2393" s="2">
        <v>46150.0</v>
      </c>
      <c r="D2393" s="1" t="s">
        <v>78</v>
      </c>
      <c r="E2393" s="1" t="s">
        <v>242</v>
      </c>
      <c r="F2393" s="3">
        <v>0.6458333333333334</v>
      </c>
      <c r="G2393" s="1">
        <v>5.0</v>
      </c>
      <c r="H2393" s="1">
        <v>4.0</v>
      </c>
      <c r="I2393" s="1">
        <v>420.0</v>
      </c>
      <c r="J2393" s="1">
        <v>42.0</v>
      </c>
      <c r="K2393" s="1">
        <v>0.0</v>
      </c>
      <c r="L2393" s="1" t="s">
        <v>307</v>
      </c>
      <c r="M2393" s="1" t="s">
        <v>302</v>
      </c>
      <c r="N2393" s="1">
        <v>22.0</v>
      </c>
      <c r="O2393" s="1" t="s">
        <v>303</v>
      </c>
      <c r="P2393" s="1" t="s">
        <v>313</v>
      </c>
      <c r="Q2393" s="1" t="s">
        <v>309</v>
      </c>
    </row>
    <row r="2394" ht="15.75" customHeight="1">
      <c r="A2394" s="1" t="s">
        <v>2708</v>
      </c>
      <c r="B2394" s="2">
        <v>46154.0</v>
      </c>
      <c r="C2394" s="2">
        <v>46160.0</v>
      </c>
      <c r="D2394" s="1" t="s">
        <v>50</v>
      </c>
      <c r="E2394" s="1" t="s">
        <v>220</v>
      </c>
      <c r="F2394" s="3">
        <v>0.53125</v>
      </c>
      <c r="G2394" s="1">
        <v>9.0</v>
      </c>
      <c r="H2394" s="1">
        <v>2.0</v>
      </c>
      <c r="I2394" s="1">
        <v>360.0</v>
      </c>
      <c r="J2394" s="1">
        <v>30.0</v>
      </c>
      <c r="K2394" s="1">
        <v>60.0</v>
      </c>
      <c r="L2394" s="1" t="s">
        <v>301</v>
      </c>
      <c r="M2394" s="1" t="s">
        <v>302</v>
      </c>
      <c r="N2394" s="1">
        <v>19.0</v>
      </c>
      <c r="O2394" s="1" t="s">
        <v>308</v>
      </c>
      <c r="P2394" s="1" t="s">
        <v>313</v>
      </c>
      <c r="Q2394" s="1" t="s">
        <v>338</v>
      </c>
    </row>
    <row r="2395" ht="15.75" customHeight="1">
      <c r="A2395" s="1" t="s">
        <v>2709</v>
      </c>
      <c r="B2395" s="2">
        <v>46058.0</v>
      </c>
      <c r="C2395" s="2">
        <v>46059.0</v>
      </c>
      <c r="D2395" s="1" t="s">
        <v>141</v>
      </c>
      <c r="E2395" s="1" t="s">
        <v>270</v>
      </c>
      <c r="F2395" s="3">
        <v>0.8854166666666666</v>
      </c>
      <c r="G2395" s="1">
        <v>3.0</v>
      </c>
      <c r="H2395" s="1">
        <v>4.0</v>
      </c>
      <c r="I2395" s="1">
        <v>460.0</v>
      </c>
      <c r="J2395" s="1">
        <v>42.0</v>
      </c>
      <c r="K2395" s="1">
        <v>0.0</v>
      </c>
      <c r="L2395" s="1" t="s">
        <v>318</v>
      </c>
      <c r="M2395" s="1" t="s">
        <v>302</v>
      </c>
      <c r="N2395" s="1">
        <v>38.0</v>
      </c>
      <c r="O2395" s="1" t="s">
        <v>303</v>
      </c>
      <c r="P2395" s="1" t="s">
        <v>313</v>
      </c>
      <c r="Q2395" s="1" t="s">
        <v>309</v>
      </c>
    </row>
    <row r="2396" ht="15.75" customHeight="1">
      <c r="A2396" s="1" t="s">
        <v>2710</v>
      </c>
      <c r="B2396" s="2">
        <v>46067.0</v>
      </c>
      <c r="C2396" s="2">
        <v>46069.0</v>
      </c>
      <c r="D2396" s="1" t="s">
        <v>150</v>
      </c>
      <c r="E2396" s="1" t="s">
        <v>250</v>
      </c>
      <c r="F2396" s="3">
        <v>0.3958333333333333</v>
      </c>
      <c r="G2396" s="1">
        <v>6.0</v>
      </c>
      <c r="H2396" s="1">
        <v>3.0</v>
      </c>
      <c r="I2396" s="1">
        <v>180.0</v>
      </c>
      <c r="J2396" s="1">
        <v>36.0</v>
      </c>
      <c r="K2396" s="1">
        <v>0.0</v>
      </c>
      <c r="L2396" s="1" t="s">
        <v>311</v>
      </c>
      <c r="M2396" s="1" t="s">
        <v>302</v>
      </c>
      <c r="N2396" s="1">
        <v>33.0</v>
      </c>
      <c r="O2396" s="1" t="s">
        <v>303</v>
      </c>
      <c r="P2396" s="1" t="s">
        <v>304</v>
      </c>
      <c r="Q2396" s="1" t="s">
        <v>305</v>
      </c>
    </row>
    <row r="2397" ht="15.75" customHeight="1">
      <c r="A2397" s="1" t="s">
        <v>2711</v>
      </c>
      <c r="B2397" s="2">
        <v>46180.0</v>
      </c>
      <c r="C2397" s="2">
        <v>46187.0</v>
      </c>
      <c r="D2397" s="1" t="s">
        <v>22</v>
      </c>
      <c r="E2397" s="1" t="s">
        <v>281</v>
      </c>
      <c r="F2397" s="3">
        <v>0.7708333333333334</v>
      </c>
      <c r="G2397" s="1">
        <v>9.0</v>
      </c>
      <c r="H2397" s="1">
        <v>2.0</v>
      </c>
      <c r="I2397" s="1">
        <v>160.0</v>
      </c>
      <c r="J2397" s="1">
        <v>30.0</v>
      </c>
      <c r="K2397" s="1">
        <v>0.0</v>
      </c>
      <c r="L2397" s="1" t="s">
        <v>318</v>
      </c>
      <c r="M2397" s="1" t="s">
        <v>302</v>
      </c>
      <c r="N2397" s="1">
        <v>45.0</v>
      </c>
      <c r="O2397" s="1" t="s">
        <v>312</v>
      </c>
      <c r="P2397" s="1" t="s">
        <v>304</v>
      </c>
      <c r="Q2397" s="1" t="s">
        <v>305</v>
      </c>
    </row>
    <row r="2398" ht="15.75" customHeight="1">
      <c r="A2398" s="1" t="s">
        <v>2712</v>
      </c>
      <c r="B2398" s="2">
        <v>46136.0</v>
      </c>
      <c r="C2398" s="2">
        <v>46143.0</v>
      </c>
      <c r="D2398" s="1" t="s">
        <v>78</v>
      </c>
      <c r="E2398" s="1" t="s">
        <v>184</v>
      </c>
      <c r="F2398" s="3">
        <v>0.7708333333333334</v>
      </c>
      <c r="G2398" s="1">
        <v>2.0</v>
      </c>
      <c r="H2398" s="1">
        <v>5.0</v>
      </c>
      <c r="I2398" s="1">
        <v>260.0</v>
      </c>
      <c r="J2398" s="1">
        <v>48.0</v>
      </c>
      <c r="K2398" s="1">
        <v>40.0</v>
      </c>
      <c r="L2398" s="1" t="s">
        <v>301</v>
      </c>
      <c r="M2398" s="1" t="s">
        <v>302</v>
      </c>
      <c r="N2398" s="1">
        <v>29.0</v>
      </c>
      <c r="O2398" s="1" t="s">
        <v>312</v>
      </c>
      <c r="P2398" s="1" t="s">
        <v>313</v>
      </c>
      <c r="Q2398" s="1" t="s">
        <v>338</v>
      </c>
    </row>
    <row r="2399" ht="15.75" customHeight="1">
      <c r="A2399" s="1" t="s">
        <v>2713</v>
      </c>
      <c r="B2399" s="2">
        <v>46030.0</v>
      </c>
      <c r="C2399" s="2">
        <v>46033.0</v>
      </c>
      <c r="D2399" s="1" t="s">
        <v>25</v>
      </c>
      <c r="E2399" s="1" t="s">
        <v>244</v>
      </c>
      <c r="F2399" s="3">
        <v>0.9375</v>
      </c>
      <c r="G2399" s="1">
        <v>1.0</v>
      </c>
      <c r="H2399" s="1">
        <v>3.0</v>
      </c>
      <c r="I2399" s="1">
        <v>320.0</v>
      </c>
      <c r="J2399" s="1">
        <v>36.0</v>
      </c>
      <c r="K2399" s="1">
        <v>0.0</v>
      </c>
      <c r="L2399" s="1" t="s">
        <v>318</v>
      </c>
      <c r="M2399" s="1" t="s">
        <v>302</v>
      </c>
      <c r="N2399" s="1">
        <v>23.0</v>
      </c>
      <c r="O2399" s="1" t="s">
        <v>308</v>
      </c>
      <c r="P2399" s="1" t="s">
        <v>304</v>
      </c>
      <c r="Q2399" s="1" t="s">
        <v>338</v>
      </c>
    </row>
    <row r="2400" ht="15.75" customHeight="1">
      <c r="A2400" s="1" t="s">
        <v>2714</v>
      </c>
      <c r="B2400" s="2">
        <v>46079.0</v>
      </c>
      <c r="C2400" s="2">
        <v>46083.0</v>
      </c>
      <c r="D2400" s="1" t="s">
        <v>91</v>
      </c>
      <c r="E2400" s="1" t="s">
        <v>220</v>
      </c>
      <c r="F2400" s="3">
        <v>0.9375</v>
      </c>
      <c r="G2400" s="1">
        <v>3.0</v>
      </c>
      <c r="H2400" s="1">
        <v>3.0</v>
      </c>
      <c r="I2400" s="1">
        <v>280.0</v>
      </c>
      <c r="J2400" s="1">
        <v>36.0</v>
      </c>
      <c r="K2400" s="1">
        <v>0.0</v>
      </c>
      <c r="L2400" s="1" t="s">
        <v>318</v>
      </c>
      <c r="M2400" s="1" t="s">
        <v>302</v>
      </c>
      <c r="N2400" s="1">
        <v>30.0</v>
      </c>
      <c r="O2400" s="1" t="s">
        <v>312</v>
      </c>
      <c r="P2400" s="1" t="s">
        <v>304</v>
      </c>
      <c r="Q2400" s="1" t="s">
        <v>305</v>
      </c>
    </row>
    <row r="2401" ht="15.75" customHeight="1">
      <c r="A2401" s="1" t="s">
        <v>2715</v>
      </c>
      <c r="B2401" s="2">
        <v>46037.0</v>
      </c>
      <c r="C2401" s="2">
        <v>46041.0</v>
      </c>
      <c r="D2401" s="1" t="s">
        <v>46</v>
      </c>
      <c r="E2401" s="1" t="s">
        <v>216</v>
      </c>
      <c r="F2401" s="3">
        <v>0.7708333333333334</v>
      </c>
      <c r="G2401" s="1">
        <v>2.0</v>
      </c>
      <c r="H2401" s="1">
        <v>2.0</v>
      </c>
      <c r="I2401" s="1">
        <v>380.0</v>
      </c>
      <c r="J2401" s="1">
        <v>30.0</v>
      </c>
      <c r="K2401" s="1">
        <v>20.0</v>
      </c>
      <c r="L2401" s="1" t="s">
        <v>311</v>
      </c>
      <c r="M2401" s="1" t="s">
        <v>302</v>
      </c>
      <c r="N2401" s="1">
        <v>26.0</v>
      </c>
      <c r="O2401" s="1" t="s">
        <v>308</v>
      </c>
      <c r="P2401" s="1" t="s">
        <v>313</v>
      </c>
      <c r="Q2401" s="1" t="s">
        <v>309</v>
      </c>
    </row>
    <row r="2402" ht="15.75" customHeight="1">
      <c r="A2402" s="1" t="s">
        <v>2716</v>
      </c>
      <c r="B2402" s="2">
        <v>46137.0</v>
      </c>
      <c r="C2402" s="2">
        <v>46137.0</v>
      </c>
      <c r="D2402" s="1" t="s">
        <v>40</v>
      </c>
      <c r="E2402" s="1" t="s">
        <v>189</v>
      </c>
      <c r="F2402" s="3">
        <v>0.6458333333333334</v>
      </c>
      <c r="G2402" s="1">
        <v>5.0</v>
      </c>
      <c r="H2402" s="1">
        <v>1.0</v>
      </c>
      <c r="I2402" s="1">
        <v>280.0</v>
      </c>
      <c r="J2402" s="1">
        <v>24.0</v>
      </c>
      <c r="K2402" s="1">
        <v>40.0</v>
      </c>
      <c r="L2402" s="1" t="s">
        <v>318</v>
      </c>
      <c r="M2402" s="1" t="s">
        <v>302</v>
      </c>
      <c r="N2402" s="1">
        <v>39.0</v>
      </c>
      <c r="O2402" s="1" t="s">
        <v>303</v>
      </c>
      <c r="P2402" s="1" t="s">
        <v>304</v>
      </c>
      <c r="Q2402" s="1" t="s">
        <v>305</v>
      </c>
    </row>
    <row r="2403" ht="15.75" customHeight="1">
      <c r="A2403" s="1" t="s">
        <v>2717</v>
      </c>
      <c r="B2403" s="2">
        <v>46171.0</v>
      </c>
      <c r="C2403" s="2">
        <v>46178.0</v>
      </c>
      <c r="D2403" s="1" t="s">
        <v>134</v>
      </c>
      <c r="E2403" s="1" t="s">
        <v>237</v>
      </c>
      <c r="F2403" s="3">
        <v>0.8854166666666666</v>
      </c>
      <c r="G2403" s="1">
        <v>2.0</v>
      </c>
      <c r="H2403" s="1">
        <v>2.0</v>
      </c>
      <c r="I2403" s="1">
        <v>180.0</v>
      </c>
      <c r="J2403" s="1">
        <v>30.0</v>
      </c>
      <c r="K2403" s="1">
        <v>0.0</v>
      </c>
      <c r="L2403" s="1" t="s">
        <v>307</v>
      </c>
      <c r="M2403" s="1" t="s">
        <v>302</v>
      </c>
      <c r="N2403" s="1">
        <v>53.0</v>
      </c>
      <c r="O2403" s="1" t="s">
        <v>303</v>
      </c>
      <c r="P2403" s="1" t="s">
        <v>313</v>
      </c>
      <c r="Q2403" s="1" t="s">
        <v>305</v>
      </c>
    </row>
    <row r="2404" ht="15.75" customHeight="1">
      <c r="A2404" s="1" t="s">
        <v>2718</v>
      </c>
      <c r="B2404" s="2">
        <v>46186.0</v>
      </c>
      <c r="C2404" s="2">
        <v>46190.0</v>
      </c>
      <c r="D2404" s="1" t="s">
        <v>50</v>
      </c>
      <c r="E2404" s="1" t="s">
        <v>268</v>
      </c>
      <c r="F2404" s="3">
        <v>0.7708333333333334</v>
      </c>
      <c r="G2404" s="1">
        <v>1.0</v>
      </c>
      <c r="H2404" s="1">
        <v>2.0</v>
      </c>
      <c r="I2404" s="1">
        <v>320.0</v>
      </c>
      <c r="J2404" s="1">
        <v>30.0</v>
      </c>
      <c r="K2404" s="1">
        <v>0.0</v>
      </c>
      <c r="L2404" s="1" t="s">
        <v>307</v>
      </c>
      <c r="M2404" s="1" t="s">
        <v>302</v>
      </c>
      <c r="N2404" s="1">
        <v>39.0</v>
      </c>
      <c r="O2404" s="1" t="s">
        <v>312</v>
      </c>
      <c r="P2404" s="1" t="s">
        <v>313</v>
      </c>
      <c r="Q2404" s="1" t="s">
        <v>338</v>
      </c>
    </row>
    <row r="2405" ht="15.75" customHeight="1">
      <c r="A2405" s="1" t="s">
        <v>2719</v>
      </c>
      <c r="B2405" s="2">
        <v>46194.0</v>
      </c>
      <c r="C2405" s="2">
        <v>46200.0</v>
      </c>
      <c r="D2405" s="1" t="s">
        <v>69</v>
      </c>
      <c r="E2405" s="1" t="s">
        <v>199</v>
      </c>
      <c r="F2405" s="3">
        <v>0.6458333333333334</v>
      </c>
      <c r="G2405" s="1">
        <v>5.0</v>
      </c>
      <c r="H2405" s="1">
        <v>2.0</v>
      </c>
      <c r="I2405" s="1">
        <v>260.0</v>
      </c>
      <c r="J2405" s="1">
        <v>30.0</v>
      </c>
      <c r="K2405" s="1">
        <v>0.0</v>
      </c>
      <c r="L2405" s="1" t="s">
        <v>301</v>
      </c>
      <c r="M2405" s="1" t="s">
        <v>302</v>
      </c>
      <c r="N2405" s="1">
        <v>28.0</v>
      </c>
      <c r="O2405" s="1" t="s">
        <v>312</v>
      </c>
      <c r="P2405" s="1" t="s">
        <v>313</v>
      </c>
      <c r="Q2405" s="1" t="s">
        <v>305</v>
      </c>
    </row>
    <row r="2406" ht="15.75" customHeight="1">
      <c r="A2406" s="1" t="s">
        <v>2720</v>
      </c>
      <c r="B2406" s="2">
        <v>46159.0</v>
      </c>
      <c r="C2406" s="2">
        <v>46166.0</v>
      </c>
      <c r="D2406" s="1" t="s">
        <v>137</v>
      </c>
      <c r="E2406" s="1" t="s">
        <v>235</v>
      </c>
      <c r="F2406" s="3">
        <v>0.9375</v>
      </c>
      <c r="G2406" s="1">
        <v>5.0</v>
      </c>
      <c r="H2406" s="1">
        <v>1.0</v>
      </c>
      <c r="I2406" s="1">
        <v>220.0</v>
      </c>
      <c r="J2406" s="1">
        <v>24.0</v>
      </c>
      <c r="K2406" s="1">
        <v>0.0</v>
      </c>
      <c r="L2406" s="1" t="s">
        <v>307</v>
      </c>
      <c r="M2406" s="1" t="s">
        <v>326</v>
      </c>
      <c r="N2406" s="1">
        <v>33.0</v>
      </c>
      <c r="O2406" s="1" t="s">
        <v>303</v>
      </c>
      <c r="P2406" s="1" t="s">
        <v>313</v>
      </c>
      <c r="Q2406" s="1" t="s">
        <v>305</v>
      </c>
    </row>
    <row r="2407" ht="15.75" customHeight="1">
      <c r="A2407" s="1" t="s">
        <v>2721</v>
      </c>
      <c r="B2407" s="2">
        <v>46063.0</v>
      </c>
      <c r="C2407" s="2">
        <v>46069.0</v>
      </c>
      <c r="D2407" s="1" t="s">
        <v>36</v>
      </c>
      <c r="E2407" s="1" t="s">
        <v>242</v>
      </c>
      <c r="F2407" s="3">
        <v>0.3958333333333333</v>
      </c>
      <c r="G2407" s="1">
        <v>3.0</v>
      </c>
      <c r="H2407" s="1">
        <v>1.0</v>
      </c>
      <c r="I2407" s="1">
        <v>320.0</v>
      </c>
      <c r="J2407" s="1">
        <v>24.0</v>
      </c>
      <c r="K2407" s="1">
        <v>20.0</v>
      </c>
      <c r="L2407" s="1" t="s">
        <v>315</v>
      </c>
      <c r="M2407" s="1" t="s">
        <v>302</v>
      </c>
      <c r="N2407" s="1">
        <v>21.0</v>
      </c>
      <c r="O2407" s="1" t="s">
        <v>308</v>
      </c>
      <c r="P2407" s="1" t="s">
        <v>304</v>
      </c>
      <c r="Q2407" s="1" t="s">
        <v>338</v>
      </c>
    </row>
    <row r="2408" ht="15.75" customHeight="1">
      <c r="A2408" s="1" t="s">
        <v>2722</v>
      </c>
      <c r="B2408" s="2">
        <v>46170.0</v>
      </c>
      <c r="C2408" s="2">
        <v>46170.0</v>
      </c>
      <c r="D2408" s="1" t="s">
        <v>100</v>
      </c>
      <c r="E2408" s="1" t="s">
        <v>201</v>
      </c>
      <c r="F2408" s="3">
        <v>0.53125</v>
      </c>
      <c r="G2408" s="1">
        <v>2.0</v>
      </c>
      <c r="H2408" s="1">
        <v>3.0</v>
      </c>
      <c r="I2408" s="1">
        <v>440.0</v>
      </c>
      <c r="J2408" s="1">
        <v>36.0</v>
      </c>
      <c r="K2408" s="1">
        <v>100.0</v>
      </c>
      <c r="L2408" s="1" t="s">
        <v>307</v>
      </c>
      <c r="M2408" s="1" t="s">
        <v>302</v>
      </c>
      <c r="N2408" s="1">
        <v>52.0</v>
      </c>
      <c r="O2408" s="1" t="s">
        <v>312</v>
      </c>
      <c r="P2408" s="1" t="s">
        <v>304</v>
      </c>
      <c r="Q2408" s="1" t="s">
        <v>309</v>
      </c>
    </row>
    <row r="2409" ht="15.75" customHeight="1">
      <c r="A2409" s="1" t="s">
        <v>2723</v>
      </c>
      <c r="B2409" s="2">
        <v>46105.0</v>
      </c>
      <c r="C2409" s="2">
        <v>46106.0</v>
      </c>
      <c r="D2409" s="1" t="s">
        <v>11</v>
      </c>
      <c r="E2409" s="1" t="s">
        <v>274</v>
      </c>
      <c r="F2409" s="3">
        <v>0.6458333333333334</v>
      </c>
      <c r="G2409" s="1">
        <v>2.0</v>
      </c>
      <c r="H2409" s="1">
        <v>5.0</v>
      </c>
      <c r="I2409" s="1">
        <v>260.0</v>
      </c>
      <c r="J2409" s="1">
        <v>48.0</v>
      </c>
      <c r="K2409" s="1">
        <v>0.0</v>
      </c>
      <c r="L2409" s="1" t="s">
        <v>307</v>
      </c>
      <c r="M2409" s="1" t="s">
        <v>302</v>
      </c>
      <c r="N2409" s="1">
        <v>47.0</v>
      </c>
      <c r="O2409" s="1" t="s">
        <v>312</v>
      </c>
      <c r="P2409" s="1" t="s">
        <v>313</v>
      </c>
      <c r="Q2409" s="1" t="s">
        <v>305</v>
      </c>
    </row>
    <row r="2410" ht="15.75" customHeight="1">
      <c r="A2410" s="1" t="s">
        <v>2724</v>
      </c>
      <c r="B2410" s="2">
        <v>46028.0</v>
      </c>
      <c r="C2410" s="2">
        <v>46030.0</v>
      </c>
      <c r="D2410" s="1" t="s">
        <v>91</v>
      </c>
      <c r="E2410" s="1" t="s">
        <v>235</v>
      </c>
      <c r="F2410" s="3">
        <v>0.7708333333333334</v>
      </c>
      <c r="G2410" s="1">
        <v>6.0</v>
      </c>
      <c r="H2410" s="1">
        <v>2.0</v>
      </c>
      <c r="I2410" s="1">
        <v>300.0</v>
      </c>
      <c r="J2410" s="1">
        <v>30.0</v>
      </c>
      <c r="K2410" s="1">
        <v>60.0</v>
      </c>
      <c r="L2410" s="1" t="s">
        <v>301</v>
      </c>
      <c r="M2410" s="1" t="s">
        <v>302</v>
      </c>
      <c r="N2410" s="1">
        <v>38.0</v>
      </c>
      <c r="O2410" s="1" t="s">
        <v>312</v>
      </c>
      <c r="P2410" s="1" t="s">
        <v>313</v>
      </c>
      <c r="Q2410" s="1" t="s">
        <v>338</v>
      </c>
    </row>
    <row r="2411" ht="15.75" customHeight="1">
      <c r="A2411" s="1" t="s">
        <v>2725</v>
      </c>
      <c r="B2411" s="2">
        <v>46141.0</v>
      </c>
      <c r="C2411" s="2">
        <v>46145.0</v>
      </c>
      <c r="D2411" s="1" t="s">
        <v>46</v>
      </c>
      <c r="E2411" s="1" t="s">
        <v>242</v>
      </c>
      <c r="F2411" s="3">
        <v>0.3958333333333333</v>
      </c>
      <c r="G2411" s="1">
        <v>6.0</v>
      </c>
      <c r="H2411" s="1">
        <v>3.0</v>
      </c>
      <c r="I2411" s="1">
        <v>240.0</v>
      </c>
      <c r="J2411" s="1">
        <v>36.0</v>
      </c>
      <c r="K2411" s="1">
        <v>40.0</v>
      </c>
      <c r="L2411" s="1" t="s">
        <v>307</v>
      </c>
      <c r="M2411" s="1" t="s">
        <v>302</v>
      </c>
      <c r="N2411" s="1">
        <v>41.0</v>
      </c>
      <c r="O2411" s="1" t="s">
        <v>303</v>
      </c>
      <c r="P2411" s="1" t="s">
        <v>304</v>
      </c>
      <c r="Q2411" s="1" t="s">
        <v>305</v>
      </c>
    </row>
    <row r="2412" ht="15.75" customHeight="1">
      <c r="A2412" s="1" t="s">
        <v>2726</v>
      </c>
      <c r="B2412" s="2">
        <v>46199.0</v>
      </c>
      <c r="C2412" s="2">
        <v>46205.0</v>
      </c>
      <c r="D2412" s="1" t="s">
        <v>25</v>
      </c>
      <c r="E2412" s="1" t="s">
        <v>278</v>
      </c>
      <c r="F2412" s="3">
        <v>0.3958333333333333</v>
      </c>
      <c r="G2412" s="1">
        <v>9.0</v>
      </c>
      <c r="H2412" s="1">
        <v>3.0</v>
      </c>
      <c r="I2412" s="1">
        <v>280.0</v>
      </c>
      <c r="J2412" s="1">
        <v>36.0</v>
      </c>
      <c r="K2412" s="1">
        <v>0.0</v>
      </c>
      <c r="L2412" s="1" t="s">
        <v>311</v>
      </c>
      <c r="M2412" s="1" t="s">
        <v>302</v>
      </c>
      <c r="N2412" s="1">
        <v>36.0</v>
      </c>
      <c r="O2412" s="1" t="s">
        <v>303</v>
      </c>
      <c r="P2412" s="1" t="s">
        <v>313</v>
      </c>
      <c r="Q2412" s="1" t="s">
        <v>305</v>
      </c>
    </row>
    <row r="2413" ht="15.75" customHeight="1">
      <c r="A2413" s="1" t="s">
        <v>2727</v>
      </c>
      <c r="B2413" s="2">
        <v>46064.0</v>
      </c>
      <c r="C2413" s="2">
        <v>46069.0</v>
      </c>
      <c r="D2413" s="1" t="s">
        <v>25</v>
      </c>
      <c r="E2413" s="1" t="s">
        <v>270</v>
      </c>
      <c r="F2413" s="3">
        <v>0.8854166666666666</v>
      </c>
      <c r="G2413" s="1">
        <v>6.0</v>
      </c>
      <c r="H2413" s="1">
        <v>2.0</v>
      </c>
      <c r="I2413" s="1">
        <v>280.0</v>
      </c>
      <c r="J2413" s="1">
        <v>30.0</v>
      </c>
      <c r="K2413" s="1">
        <v>0.0</v>
      </c>
      <c r="L2413" s="1" t="s">
        <v>301</v>
      </c>
      <c r="M2413" s="1" t="s">
        <v>326</v>
      </c>
      <c r="N2413" s="1">
        <v>60.0</v>
      </c>
      <c r="O2413" s="1" t="s">
        <v>308</v>
      </c>
      <c r="P2413" s="1" t="s">
        <v>304</v>
      </c>
      <c r="Q2413" s="1" t="s">
        <v>305</v>
      </c>
    </row>
    <row r="2414" ht="15.75" customHeight="1">
      <c r="A2414" s="1" t="s">
        <v>2728</v>
      </c>
      <c r="B2414" s="2">
        <v>46123.0</v>
      </c>
      <c r="C2414" s="2">
        <v>46128.0</v>
      </c>
      <c r="D2414" s="1" t="s">
        <v>22</v>
      </c>
      <c r="E2414" s="1" t="s">
        <v>175</v>
      </c>
      <c r="F2414" s="3">
        <v>0.7708333333333334</v>
      </c>
      <c r="G2414" s="1">
        <v>3.0</v>
      </c>
      <c r="H2414" s="1">
        <v>3.0</v>
      </c>
      <c r="I2414" s="1">
        <v>380.0</v>
      </c>
      <c r="J2414" s="1">
        <v>36.0</v>
      </c>
      <c r="K2414" s="1">
        <v>0.0</v>
      </c>
      <c r="L2414" s="1" t="s">
        <v>307</v>
      </c>
      <c r="M2414" s="1" t="s">
        <v>302</v>
      </c>
      <c r="N2414" s="1">
        <v>41.0</v>
      </c>
      <c r="O2414" s="1" t="s">
        <v>312</v>
      </c>
      <c r="P2414" s="1" t="s">
        <v>304</v>
      </c>
      <c r="Q2414" s="1" t="s">
        <v>309</v>
      </c>
    </row>
    <row r="2415" ht="15.75" customHeight="1">
      <c r="A2415" s="1" t="s">
        <v>2729</v>
      </c>
      <c r="B2415" s="2">
        <v>46038.0</v>
      </c>
      <c r="C2415" s="2">
        <v>46041.0</v>
      </c>
      <c r="D2415" s="1" t="s">
        <v>18</v>
      </c>
      <c r="E2415" s="1" t="s">
        <v>270</v>
      </c>
      <c r="F2415" s="3">
        <v>0.7708333333333334</v>
      </c>
      <c r="G2415" s="1">
        <v>2.0</v>
      </c>
      <c r="H2415" s="1">
        <v>3.0</v>
      </c>
      <c r="I2415" s="1">
        <v>280.0</v>
      </c>
      <c r="J2415" s="1">
        <v>36.0</v>
      </c>
      <c r="K2415" s="1">
        <v>0.0</v>
      </c>
      <c r="L2415" s="1" t="s">
        <v>315</v>
      </c>
      <c r="M2415" s="1" t="s">
        <v>302</v>
      </c>
      <c r="N2415" s="1">
        <v>34.0</v>
      </c>
      <c r="O2415" s="1" t="s">
        <v>303</v>
      </c>
      <c r="P2415" s="1" t="s">
        <v>304</v>
      </c>
      <c r="Q2415" s="1" t="s">
        <v>305</v>
      </c>
    </row>
    <row r="2416" ht="15.75" customHeight="1">
      <c r="A2416" s="1" t="s">
        <v>2730</v>
      </c>
      <c r="B2416" s="2">
        <v>46099.0</v>
      </c>
      <c r="C2416" s="2">
        <v>46099.0</v>
      </c>
      <c r="D2416" s="1" t="s">
        <v>30</v>
      </c>
      <c r="E2416" s="1" t="s">
        <v>281</v>
      </c>
      <c r="F2416" s="3">
        <v>0.53125</v>
      </c>
      <c r="G2416" s="1">
        <v>5.0</v>
      </c>
      <c r="H2416" s="1">
        <v>4.0</v>
      </c>
      <c r="I2416" s="1">
        <v>160.0</v>
      </c>
      <c r="J2416" s="1">
        <v>42.0</v>
      </c>
      <c r="K2416" s="1">
        <v>0.0</v>
      </c>
      <c r="L2416" s="1" t="s">
        <v>307</v>
      </c>
      <c r="M2416" s="1" t="s">
        <v>302</v>
      </c>
      <c r="N2416" s="1">
        <v>23.0</v>
      </c>
      <c r="O2416" s="1" t="s">
        <v>308</v>
      </c>
      <c r="P2416" s="1" t="s">
        <v>304</v>
      </c>
      <c r="Q2416" s="1" t="s">
        <v>305</v>
      </c>
    </row>
    <row r="2417" ht="15.75" customHeight="1">
      <c r="A2417" s="1" t="s">
        <v>2731</v>
      </c>
      <c r="B2417" s="2">
        <v>46172.0</v>
      </c>
      <c r="C2417" s="2">
        <v>46175.0</v>
      </c>
      <c r="D2417" s="1" t="s">
        <v>150</v>
      </c>
      <c r="E2417" s="1" t="s">
        <v>232</v>
      </c>
      <c r="F2417" s="3">
        <v>0.6458333333333334</v>
      </c>
      <c r="G2417" s="1">
        <v>2.0</v>
      </c>
      <c r="H2417" s="1">
        <v>2.0</v>
      </c>
      <c r="I2417" s="1">
        <v>180.0</v>
      </c>
      <c r="J2417" s="1">
        <v>30.0</v>
      </c>
      <c r="K2417" s="1">
        <v>60.0</v>
      </c>
      <c r="L2417" s="1" t="s">
        <v>311</v>
      </c>
      <c r="M2417" s="1" t="s">
        <v>302</v>
      </c>
      <c r="N2417" s="1">
        <v>54.0</v>
      </c>
      <c r="O2417" s="1" t="s">
        <v>303</v>
      </c>
      <c r="P2417" s="1" t="s">
        <v>304</v>
      </c>
      <c r="Q2417" s="1" t="s">
        <v>305</v>
      </c>
    </row>
    <row r="2418" ht="15.75" customHeight="1">
      <c r="A2418" s="1" t="s">
        <v>2732</v>
      </c>
      <c r="B2418" s="2">
        <v>46164.0</v>
      </c>
      <c r="C2418" s="2">
        <v>46164.0</v>
      </c>
      <c r="D2418" s="1" t="s">
        <v>50</v>
      </c>
      <c r="E2418" s="1" t="s">
        <v>270</v>
      </c>
      <c r="F2418" s="3">
        <v>0.9375</v>
      </c>
      <c r="G2418" s="1">
        <v>1.0</v>
      </c>
      <c r="H2418" s="1">
        <v>2.0</v>
      </c>
      <c r="I2418" s="1">
        <v>280.0</v>
      </c>
      <c r="J2418" s="1">
        <v>30.0</v>
      </c>
      <c r="K2418" s="1">
        <v>20.0</v>
      </c>
      <c r="L2418" s="1" t="s">
        <v>307</v>
      </c>
      <c r="M2418" s="1" t="s">
        <v>302</v>
      </c>
      <c r="N2418" s="1">
        <v>21.0</v>
      </c>
      <c r="O2418" s="1" t="s">
        <v>312</v>
      </c>
      <c r="P2418" s="1" t="s">
        <v>313</v>
      </c>
      <c r="Q2418" s="1" t="s">
        <v>305</v>
      </c>
    </row>
    <row r="2419" ht="15.75" customHeight="1">
      <c r="A2419" s="1" t="s">
        <v>2733</v>
      </c>
      <c r="B2419" s="2">
        <v>46045.0</v>
      </c>
      <c r="C2419" s="2">
        <v>46047.0</v>
      </c>
      <c r="D2419" s="1" t="s">
        <v>120</v>
      </c>
      <c r="E2419" s="1" t="s">
        <v>268</v>
      </c>
      <c r="F2419" s="3">
        <v>0.8854166666666666</v>
      </c>
      <c r="G2419" s="1">
        <v>2.0</v>
      </c>
      <c r="H2419" s="1">
        <v>5.0</v>
      </c>
      <c r="I2419" s="1">
        <v>240.0</v>
      </c>
      <c r="J2419" s="1">
        <v>48.0</v>
      </c>
      <c r="K2419" s="1">
        <v>0.0</v>
      </c>
      <c r="L2419" s="1" t="s">
        <v>315</v>
      </c>
      <c r="M2419" s="1" t="s">
        <v>302</v>
      </c>
      <c r="N2419" s="1">
        <v>23.0</v>
      </c>
      <c r="O2419" s="1" t="s">
        <v>308</v>
      </c>
      <c r="P2419" s="1" t="s">
        <v>313</v>
      </c>
      <c r="Q2419" s="1" t="s">
        <v>305</v>
      </c>
    </row>
    <row r="2420" ht="15.75" customHeight="1">
      <c r="A2420" s="1" t="s">
        <v>2734</v>
      </c>
      <c r="B2420" s="2">
        <v>46082.0</v>
      </c>
      <c r="C2420" s="2">
        <v>46086.0</v>
      </c>
      <c r="D2420" s="1" t="s">
        <v>120</v>
      </c>
      <c r="E2420" s="1" t="s">
        <v>278</v>
      </c>
      <c r="F2420" s="3">
        <v>0.7708333333333334</v>
      </c>
      <c r="G2420" s="1">
        <v>3.0</v>
      </c>
      <c r="H2420" s="1">
        <v>3.0</v>
      </c>
      <c r="I2420" s="1">
        <v>280.0</v>
      </c>
      <c r="J2420" s="1">
        <v>36.0</v>
      </c>
      <c r="K2420" s="1">
        <v>0.0</v>
      </c>
      <c r="L2420" s="1" t="s">
        <v>318</v>
      </c>
      <c r="M2420" s="1" t="s">
        <v>302</v>
      </c>
      <c r="N2420" s="1">
        <v>57.0</v>
      </c>
      <c r="O2420" s="1" t="s">
        <v>312</v>
      </c>
      <c r="P2420" s="1" t="s">
        <v>313</v>
      </c>
      <c r="Q2420" s="1" t="s">
        <v>305</v>
      </c>
    </row>
    <row r="2421" ht="15.75" customHeight="1">
      <c r="A2421" s="1" t="s">
        <v>2735</v>
      </c>
      <c r="B2421" s="2">
        <v>46045.0</v>
      </c>
      <c r="C2421" s="2">
        <v>46047.0</v>
      </c>
      <c r="D2421" s="1" t="s">
        <v>69</v>
      </c>
      <c r="E2421" s="1" t="s">
        <v>208</v>
      </c>
      <c r="F2421" s="3">
        <v>0.8854166666666666</v>
      </c>
      <c r="G2421" s="1">
        <v>2.0</v>
      </c>
      <c r="H2421" s="1">
        <v>1.0</v>
      </c>
      <c r="I2421" s="1">
        <v>180.0</v>
      </c>
      <c r="J2421" s="1">
        <v>24.0</v>
      </c>
      <c r="K2421" s="1">
        <v>0.0</v>
      </c>
      <c r="L2421" s="1" t="s">
        <v>311</v>
      </c>
      <c r="M2421" s="1" t="s">
        <v>302</v>
      </c>
      <c r="N2421" s="1">
        <v>28.0</v>
      </c>
      <c r="O2421" s="1" t="s">
        <v>303</v>
      </c>
      <c r="P2421" s="1" t="s">
        <v>304</v>
      </c>
      <c r="Q2421" s="1" t="s">
        <v>305</v>
      </c>
    </row>
    <row r="2422" ht="15.75" customHeight="1">
      <c r="A2422" s="1" t="s">
        <v>2736</v>
      </c>
      <c r="B2422" s="2">
        <v>46080.0</v>
      </c>
      <c r="C2422" s="2">
        <v>46080.0</v>
      </c>
      <c r="D2422" s="1" t="s">
        <v>22</v>
      </c>
      <c r="E2422" s="1" t="s">
        <v>258</v>
      </c>
      <c r="F2422" s="3">
        <v>0.3958333333333333</v>
      </c>
      <c r="G2422" s="1">
        <v>9.0</v>
      </c>
      <c r="H2422" s="1">
        <v>3.0</v>
      </c>
      <c r="I2422" s="1">
        <v>180.0</v>
      </c>
      <c r="J2422" s="1">
        <v>36.0</v>
      </c>
      <c r="K2422" s="1">
        <v>0.0</v>
      </c>
      <c r="L2422" s="1" t="s">
        <v>301</v>
      </c>
      <c r="M2422" s="1" t="s">
        <v>302</v>
      </c>
      <c r="N2422" s="1">
        <v>56.0</v>
      </c>
      <c r="O2422" s="1" t="s">
        <v>303</v>
      </c>
      <c r="P2422" s="1" t="s">
        <v>304</v>
      </c>
      <c r="Q2422" s="1" t="s">
        <v>305</v>
      </c>
    </row>
    <row r="2423" ht="15.75" customHeight="1">
      <c r="A2423" s="1" t="s">
        <v>2737</v>
      </c>
      <c r="B2423" s="2">
        <v>46171.0</v>
      </c>
      <c r="C2423" s="2">
        <v>46177.0</v>
      </c>
      <c r="D2423" s="1" t="s">
        <v>97</v>
      </c>
      <c r="E2423" s="1" t="s">
        <v>212</v>
      </c>
      <c r="F2423" s="3">
        <v>0.8854166666666666</v>
      </c>
      <c r="G2423" s="1">
        <v>1.0</v>
      </c>
      <c r="H2423" s="1">
        <v>2.0</v>
      </c>
      <c r="I2423" s="1">
        <v>200.0</v>
      </c>
      <c r="J2423" s="1">
        <v>30.0</v>
      </c>
      <c r="K2423" s="1">
        <v>0.0</v>
      </c>
      <c r="L2423" s="1" t="s">
        <v>301</v>
      </c>
      <c r="M2423" s="1" t="s">
        <v>302</v>
      </c>
      <c r="N2423" s="1">
        <v>54.0</v>
      </c>
      <c r="O2423" s="1" t="s">
        <v>308</v>
      </c>
      <c r="P2423" s="1" t="s">
        <v>304</v>
      </c>
      <c r="Q2423" s="1" t="s">
        <v>305</v>
      </c>
    </row>
    <row r="2424" ht="15.75" customHeight="1">
      <c r="A2424" s="1" t="s">
        <v>2738</v>
      </c>
      <c r="B2424" s="2">
        <v>46194.0</v>
      </c>
      <c r="C2424" s="2">
        <v>46197.0</v>
      </c>
      <c r="D2424" s="1" t="s">
        <v>30</v>
      </c>
      <c r="E2424" s="1" t="s">
        <v>228</v>
      </c>
      <c r="F2424" s="3">
        <v>0.53125</v>
      </c>
      <c r="G2424" s="1">
        <v>7.0</v>
      </c>
      <c r="H2424" s="1">
        <v>4.0</v>
      </c>
      <c r="I2424" s="1">
        <v>340.0</v>
      </c>
      <c r="J2424" s="1">
        <v>42.0</v>
      </c>
      <c r="K2424" s="1">
        <v>40.0</v>
      </c>
      <c r="L2424" s="1" t="s">
        <v>318</v>
      </c>
      <c r="M2424" s="1" t="s">
        <v>302</v>
      </c>
      <c r="N2424" s="1">
        <v>27.0</v>
      </c>
      <c r="O2424" s="1" t="s">
        <v>303</v>
      </c>
      <c r="P2424" s="1" t="s">
        <v>313</v>
      </c>
      <c r="Q2424" s="1" t="s">
        <v>309</v>
      </c>
    </row>
    <row r="2425" ht="15.75" customHeight="1">
      <c r="A2425" s="1" t="s">
        <v>2739</v>
      </c>
      <c r="B2425" s="2">
        <v>46148.0</v>
      </c>
      <c r="C2425" s="2">
        <v>46148.0</v>
      </c>
      <c r="D2425" s="1" t="s">
        <v>150</v>
      </c>
      <c r="E2425" s="1" t="s">
        <v>278</v>
      </c>
      <c r="F2425" s="3">
        <v>0.9375</v>
      </c>
      <c r="G2425" s="1">
        <v>9.0</v>
      </c>
      <c r="H2425" s="1">
        <v>5.0</v>
      </c>
      <c r="I2425" s="1">
        <v>280.0</v>
      </c>
      <c r="J2425" s="1">
        <v>48.0</v>
      </c>
      <c r="K2425" s="1">
        <v>0.0</v>
      </c>
      <c r="L2425" s="1" t="s">
        <v>301</v>
      </c>
      <c r="M2425" s="1" t="s">
        <v>302</v>
      </c>
      <c r="N2425" s="1">
        <v>31.0</v>
      </c>
      <c r="O2425" s="1" t="s">
        <v>308</v>
      </c>
      <c r="P2425" s="1" t="s">
        <v>304</v>
      </c>
      <c r="Q2425" s="1" t="s">
        <v>305</v>
      </c>
    </row>
    <row r="2426" ht="15.75" customHeight="1">
      <c r="A2426" s="1" t="s">
        <v>2740</v>
      </c>
      <c r="B2426" s="2">
        <v>46152.0</v>
      </c>
      <c r="C2426" s="2">
        <v>46159.0</v>
      </c>
      <c r="D2426" s="1" t="s">
        <v>40</v>
      </c>
      <c r="E2426" s="1" t="s">
        <v>214</v>
      </c>
      <c r="F2426" s="3">
        <v>0.53125</v>
      </c>
      <c r="G2426" s="1">
        <v>5.0</v>
      </c>
      <c r="H2426" s="1">
        <v>1.0</v>
      </c>
      <c r="I2426" s="1">
        <v>240.0</v>
      </c>
      <c r="J2426" s="1">
        <v>24.0</v>
      </c>
      <c r="K2426" s="1">
        <v>40.0</v>
      </c>
      <c r="L2426" s="1" t="s">
        <v>307</v>
      </c>
      <c r="M2426" s="1" t="s">
        <v>302</v>
      </c>
      <c r="N2426" s="1">
        <v>19.0</v>
      </c>
      <c r="O2426" s="1" t="s">
        <v>303</v>
      </c>
      <c r="P2426" s="1" t="s">
        <v>313</v>
      </c>
      <c r="Q2426" s="1" t="s">
        <v>305</v>
      </c>
    </row>
    <row r="2427" ht="15.75" customHeight="1">
      <c r="A2427" s="1" t="s">
        <v>2741</v>
      </c>
      <c r="B2427" s="2">
        <v>46133.0</v>
      </c>
      <c r="C2427" s="2">
        <v>46133.0</v>
      </c>
      <c r="D2427" s="1" t="s">
        <v>144</v>
      </c>
      <c r="E2427" s="1" t="s">
        <v>175</v>
      </c>
      <c r="F2427" s="3">
        <v>0.9375</v>
      </c>
      <c r="G2427" s="1">
        <v>4.0</v>
      </c>
      <c r="H2427" s="1">
        <v>5.0</v>
      </c>
      <c r="I2427" s="1">
        <v>200.0</v>
      </c>
      <c r="J2427" s="1">
        <v>48.0</v>
      </c>
      <c r="K2427" s="1">
        <v>20.0</v>
      </c>
      <c r="L2427" s="1" t="s">
        <v>318</v>
      </c>
      <c r="M2427" s="1" t="s">
        <v>302</v>
      </c>
      <c r="N2427" s="1">
        <v>21.0</v>
      </c>
      <c r="O2427" s="1" t="s">
        <v>312</v>
      </c>
      <c r="P2427" s="1" t="s">
        <v>304</v>
      </c>
      <c r="Q2427" s="1" t="s">
        <v>305</v>
      </c>
    </row>
    <row r="2428" ht="15.75" customHeight="1">
      <c r="A2428" s="1" t="s">
        <v>2742</v>
      </c>
      <c r="B2428" s="2">
        <v>46114.0</v>
      </c>
      <c r="C2428" s="2">
        <v>46121.0</v>
      </c>
      <c r="D2428" s="1" t="s">
        <v>25</v>
      </c>
      <c r="E2428" s="1" t="s">
        <v>175</v>
      </c>
      <c r="F2428" s="3">
        <v>0.9375</v>
      </c>
      <c r="G2428" s="1">
        <v>4.0</v>
      </c>
      <c r="H2428" s="1">
        <v>4.0</v>
      </c>
      <c r="I2428" s="1">
        <v>280.0</v>
      </c>
      <c r="J2428" s="1">
        <v>42.0</v>
      </c>
      <c r="K2428" s="1">
        <v>0.0</v>
      </c>
      <c r="L2428" s="1" t="s">
        <v>301</v>
      </c>
      <c r="M2428" s="1" t="s">
        <v>302</v>
      </c>
      <c r="N2428" s="1">
        <v>30.0</v>
      </c>
      <c r="O2428" s="1" t="s">
        <v>303</v>
      </c>
      <c r="P2428" s="1" t="s">
        <v>304</v>
      </c>
      <c r="Q2428" s="1" t="s">
        <v>338</v>
      </c>
    </row>
    <row r="2429" ht="15.75" customHeight="1">
      <c r="A2429" s="1" t="s">
        <v>2743</v>
      </c>
      <c r="B2429" s="2">
        <v>46046.0</v>
      </c>
      <c r="C2429" s="2">
        <v>46046.0</v>
      </c>
      <c r="D2429" s="1" t="s">
        <v>40</v>
      </c>
      <c r="E2429" s="1" t="s">
        <v>276</v>
      </c>
      <c r="F2429" s="3">
        <v>0.8854166666666666</v>
      </c>
      <c r="G2429" s="1">
        <v>4.0</v>
      </c>
      <c r="H2429" s="1">
        <v>6.0</v>
      </c>
      <c r="I2429" s="1">
        <v>320.0</v>
      </c>
      <c r="J2429" s="1">
        <v>54.0</v>
      </c>
      <c r="K2429" s="1">
        <v>0.0</v>
      </c>
      <c r="L2429" s="1" t="s">
        <v>311</v>
      </c>
      <c r="M2429" s="1" t="s">
        <v>326</v>
      </c>
      <c r="N2429" s="1">
        <v>54.0</v>
      </c>
      <c r="O2429" s="1" t="s">
        <v>308</v>
      </c>
      <c r="P2429" s="1" t="s">
        <v>313</v>
      </c>
      <c r="Q2429" s="1" t="s">
        <v>338</v>
      </c>
    </row>
    <row r="2430" ht="15.75" customHeight="1">
      <c r="A2430" s="1" t="s">
        <v>2744</v>
      </c>
      <c r="B2430" s="2">
        <v>46125.0</v>
      </c>
      <c r="C2430" s="2">
        <v>46132.0</v>
      </c>
      <c r="D2430" s="1" t="s">
        <v>11</v>
      </c>
      <c r="E2430" s="1" t="s">
        <v>220</v>
      </c>
      <c r="F2430" s="3">
        <v>0.7708333333333334</v>
      </c>
      <c r="G2430" s="1">
        <v>10.0</v>
      </c>
      <c r="H2430" s="1">
        <v>3.0</v>
      </c>
      <c r="I2430" s="1">
        <v>460.0</v>
      </c>
      <c r="J2430" s="1">
        <v>36.0</v>
      </c>
      <c r="K2430" s="1">
        <v>0.0</v>
      </c>
      <c r="L2430" s="1" t="s">
        <v>311</v>
      </c>
      <c r="M2430" s="1" t="s">
        <v>302</v>
      </c>
      <c r="N2430" s="1">
        <v>43.0</v>
      </c>
      <c r="O2430" s="1" t="s">
        <v>303</v>
      </c>
      <c r="P2430" s="1" t="s">
        <v>304</v>
      </c>
      <c r="Q2430" s="1" t="s">
        <v>309</v>
      </c>
    </row>
    <row r="2431" ht="15.75" customHeight="1">
      <c r="A2431" s="1" t="s">
        <v>2745</v>
      </c>
      <c r="B2431" s="2">
        <v>46086.0</v>
      </c>
      <c r="C2431" s="2">
        <v>46089.0</v>
      </c>
      <c r="D2431" s="1" t="s">
        <v>100</v>
      </c>
      <c r="E2431" s="1" t="s">
        <v>172</v>
      </c>
      <c r="F2431" s="3">
        <v>0.3958333333333333</v>
      </c>
      <c r="G2431" s="1">
        <v>4.0</v>
      </c>
      <c r="H2431" s="1">
        <v>3.0</v>
      </c>
      <c r="I2431" s="1">
        <v>220.0</v>
      </c>
      <c r="J2431" s="1">
        <v>36.0</v>
      </c>
      <c r="K2431" s="1">
        <v>40.0</v>
      </c>
      <c r="L2431" s="1" t="s">
        <v>315</v>
      </c>
      <c r="M2431" s="1" t="s">
        <v>302</v>
      </c>
      <c r="N2431" s="1">
        <v>18.0</v>
      </c>
      <c r="O2431" s="1" t="s">
        <v>312</v>
      </c>
      <c r="P2431" s="1" t="s">
        <v>304</v>
      </c>
      <c r="Q2431" s="1" t="s">
        <v>305</v>
      </c>
    </row>
    <row r="2432" ht="15.75" customHeight="1">
      <c r="A2432" s="1" t="s">
        <v>2746</v>
      </c>
      <c r="B2432" s="2">
        <v>46166.0</v>
      </c>
      <c r="C2432" s="2">
        <v>46172.0</v>
      </c>
      <c r="D2432" s="1" t="s">
        <v>30</v>
      </c>
      <c r="E2432" s="1" t="s">
        <v>191</v>
      </c>
      <c r="F2432" s="3">
        <v>0.6458333333333334</v>
      </c>
      <c r="G2432" s="1">
        <v>4.0</v>
      </c>
      <c r="H2432" s="1">
        <v>2.0</v>
      </c>
      <c r="I2432" s="1">
        <v>200.0</v>
      </c>
      <c r="J2432" s="1">
        <v>30.0</v>
      </c>
      <c r="K2432" s="1">
        <v>60.0</v>
      </c>
      <c r="L2432" s="1" t="s">
        <v>307</v>
      </c>
      <c r="M2432" s="1" t="s">
        <v>302</v>
      </c>
      <c r="N2432" s="1">
        <v>43.0</v>
      </c>
      <c r="O2432" s="1" t="s">
        <v>312</v>
      </c>
      <c r="P2432" s="1" t="s">
        <v>304</v>
      </c>
      <c r="Q2432" s="1" t="s">
        <v>305</v>
      </c>
    </row>
    <row r="2433" ht="15.75" customHeight="1">
      <c r="A2433" s="1" t="s">
        <v>2747</v>
      </c>
      <c r="B2433" s="2">
        <v>46182.0</v>
      </c>
      <c r="C2433" s="2">
        <v>46184.0</v>
      </c>
      <c r="D2433" s="1" t="s">
        <v>36</v>
      </c>
      <c r="E2433" s="1" t="s">
        <v>216</v>
      </c>
      <c r="F2433" s="3">
        <v>0.8854166666666666</v>
      </c>
      <c r="G2433" s="1">
        <v>3.0</v>
      </c>
      <c r="H2433" s="1">
        <v>4.0</v>
      </c>
      <c r="I2433" s="1">
        <v>380.0</v>
      </c>
      <c r="J2433" s="1">
        <v>42.0</v>
      </c>
      <c r="K2433" s="1">
        <v>60.0</v>
      </c>
      <c r="L2433" s="1" t="s">
        <v>301</v>
      </c>
      <c r="M2433" s="1" t="s">
        <v>302</v>
      </c>
      <c r="N2433" s="1">
        <v>27.0</v>
      </c>
      <c r="O2433" s="1" t="s">
        <v>303</v>
      </c>
      <c r="P2433" s="1" t="s">
        <v>304</v>
      </c>
      <c r="Q2433" s="1" t="s">
        <v>309</v>
      </c>
    </row>
    <row r="2434" ht="15.75" customHeight="1">
      <c r="A2434" s="1" t="s">
        <v>2748</v>
      </c>
      <c r="B2434" s="2">
        <v>46198.0</v>
      </c>
      <c r="C2434" s="2">
        <v>46203.0</v>
      </c>
      <c r="D2434" s="1" t="s">
        <v>78</v>
      </c>
      <c r="E2434" s="1" t="s">
        <v>216</v>
      </c>
      <c r="F2434" s="3">
        <v>0.3958333333333333</v>
      </c>
      <c r="G2434" s="1">
        <v>5.0</v>
      </c>
      <c r="H2434" s="1">
        <v>2.0</v>
      </c>
      <c r="I2434" s="1">
        <v>200.0</v>
      </c>
      <c r="J2434" s="1">
        <v>30.0</v>
      </c>
      <c r="K2434" s="1">
        <v>150.0</v>
      </c>
      <c r="L2434" s="1" t="s">
        <v>318</v>
      </c>
      <c r="M2434" s="1" t="s">
        <v>302</v>
      </c>
      <c r="N2434" s="1">
        <v>57.0</v>
      </c>
      <c r="O2434" s="1" t="s">
        <v>308</v>
      </c>
      <c r="P2434" s="1" t="s">
        <v>304</v>
      </c>
      <c r="Q2434" s="1" t="s">
        <v>305</v>
      </c>
    </row>
    <row r="2435" ht="15.75" customHeight="1">
      <c r="A2435" s="1" t="s">
        <v>2749</v>
      </c>
      <c r="B2435" s="2">
        <v>46102.0</v>
      </c>
      <c r="C2435" s="2">
        <v>46104.0</v>
      </c>
      <c r="D2435" s="1" t="s">
        <v>114</v>
      </c>
      <c r="E2435" s="1" t="s">
        <v>201</v>
      </c>
      <c r="F2435" s="3">
        <v>0.53125</v>
      </c>
      <c r="G2435" s="1">
        <v>4.0</v>
      </c>
      <c r="H2435" s="1">
        <v>3.0</v>
      </c>
      <c r="I2435" s="1">
        <v>340.0</v>
      </c>
      <c r="J2435" s="1">
        <v>36.0</v>
      </c>
      <c r="K2435" s="1">
        <v>20.0</v>
      </c>
      <c r="L2435" s="1" t="s">
        <v>301</v>
      </c>
      <c r="M2435" s="1" t="s">
        <v>302</v>
      </c>
      <c r="N2435" s="1">
        <v>49.0</v>
      </c>
      <c r="O2435" s="1" t="s">
        <v>303</v>
      </c>
      <c r="P2435" s="1" t="s">
        <v>304</v>
      </c>
      <c r="Q2435" s="1" t="s">
        <v>338</v>
      </c>
    </row>
    <row r="2436" ht="15.75" customHeight="1">
      <c r="A2436" s="1" t="s">
        <v>2750</v>
      </c>
      <c r="B2436" s="2">
        <v>46060.0</v>
      </c>
      <c r="C2436" s="2">
        <v>46063.0</v>
      </c>
      <c r="D2436" s="1" t="s">
        <v>76</v>
      </c>
      <c r="E2436" s="1" t="s">
        <v>170</v>
      </c>
      <c r="F2436" s="3">
        <v>0.6458333333333334</v>
      </c>
      <c r="G2436" s="1">
        <v>7.0</v>
      </c>
      <c r="H2436" s="1">
        <v>4.0</v>
      </c>
      <c r="I2436" s="1">
        <v>240.0</v>
      </c>
      <c r="J2436" s="1">
        <v>42.0</v>
      </c>
      <c r="K2436" s="1">
        <v>0.0</v>
      </c>
      <c r="L2436" s="1" t="s">
        <v>318</v>
      </c>
      <c r="M2436" s="1" t="s">
        <v>302</v>
      </c>
      <c r="N2436" s="1">
        <v>51.0</v>
      </c>
      <c r="O2436" s="1" t="s">
        <v>312</v>
      </c>
      <c r="P2436" s="1" t="s">
        <v>313</v>
      </c>
      <c r="Q2436" s="1" t="s">
        <v>305</v>
      </c>
    </row>
    <row r="2437" ht="15.75" customHeight="1">
      <c r="A2437" s="1" t="s">
        <v>2751</v>
      </c>
      <c r="B2437" s="2">
        <v>46145.0</v>
      </c>
      <c r="C2437" s="2">
        <v>46149.0</v>
      </c>
      <c r="D2437" s="1" t="s">
        <v>22</v>
      </c>
      <c r="E2437" s="1" t="s">
        <v>199</v>
      </c>
      <c r="F2437" s="3">
        <v>0.7708333333333334</v>
      </c>
      <c r="G2437" s="1">
        <v>3.0</v>
      </c>
      <c r="H2437" s="1">
        <v>4.0</v>
      </c>
      <c r="I2437" s="1">
        <v>340.0</v>
      </c>
      <c r="J2437" s="1">
        <v>42.0</v>
      </c>
      <c r="K2437" s="1">
        <v>0.0</v>
      </c>
      <c r="L2437" s="1" t="s">
        <v>307</v>
      </c>
      <c r="M2437" s="1" t="s">
        <v>302</v>
      </c>
      <c r="N2437" s="1">
        <v>24.0</v>
      </c>
      <c r="O2437" s="1" t="s">
        <v>308</v>
      </c>
      <c r="P2437" s="1" t="s">
        <v>313</v>
      </c>
      <c r="Q2437" s="1" t="s">
        <v>338</v>
      </c>
    </row>
    <row r="2438" ht="15.75" customHeight="1">
      <c r="A2438" s="1" t="s">
        <v>2752</v>
      </c>
      <c r="B2438" s="2">
        <v>46146.0</v>
      </c>
      <c r="C2438" s="2">
        <v>46152.0</v>
      </c>
      <c r="D2438" s="1" t="s">
        <v>11</v>
      </c>
      <c r="E2438" s="1" t="s">
        <v>204</v>
      </c>
      <c r="F2438" s="3">
        <v>0.6458333333333334</v>
      </c>
      <c r="G2438" s="1">
        <v>2.0</v>
      </c>
      <c r="H2438" s="1">
        <v>3.0</v>
      </c>
      <c r="I2438" s="1">
        <v>240.0</v>
      </c>
      <c r="J2438" s="1">
        <v>36.0</v>
      </c>
      <c r="K2438" s="1">
        <v>0.0</v>
      </c>
      <c r="L2438" s="1" t="s">
        <v>307</v>
      </c>
      <c r="M2438" s="1" t="s">
        <v>302</v>
      </c>
      <c r="N2438" s="1">
        <v>35.0</v>
      </c>
      <c r="O2438" s="1" t="s">
        <v>312</v>
      </c>
      <c r="P2438" s="1" t="s">
        <v>304</v>
      </c>
      <c r="Q2438" s="1" t="s">
        <v>305</v>
      </c>
    </row>
    <row r="2439" ht="15.75" customHeight="1">
      <c r="A2439" s="1" t="s">
        <v>2753</v>
      </c>
      <c r="B2439" s="2">
        <v>46162.0</v>
      </c>
      <c r="C2439" s="2">
        <v>46163.0</v>
      </c>
      <c r="D2439" s="1" t="s">
        <v>104</v>
      </c>
      <c r="E2439" s="1" t="s">
        <v>278</v>
      </c>
      <c r="F2439" s="3">
        <v>0.7708333333333334</v>
      </c>
      <c r="G2439" s="1">
        <v>2.0</v>
      </c>
      <c r="H2439" s="1">
        <v>4.0</v>
      </c>
      <c r="I2439" s="1">
        <v>280.0</v>
      </c>
      <c r="J2439" s="1">
        <v>42.0</v>
      </c>
      <c r="K2439" s="1">
        <v>100.0</v>
      </c>
      <c r="L2439" s="1" t="s">
        <v>315</v>
      </c>
      <c r="M2439" s="1" t="s">
        <v>302</v>
      </c>
      <c r="N2439" s="1">
        <v>52.0</v>
      </c>
      <c r="O2439" s="1" t="s">
        <v>312</v>
      </c>
      <c r="P2439" s="1" t="s">
        <v>313</v>
      </c>
      <c r="Q2439" s="1" t="s">
        <v>305</v>
      </c>
    </row>
    <row r="2440" ht="15.75" customHeight="1">
      <c r="A2440" s="1" t="s">
        <v>2754</v>
      </c>
      <c r="B2440" s="2">
        <v>46030.0</v>
      </c>
      <c r="C2440" s="2">
        <v>46033.0</v>
      </c>
      <c r="D2440" s="1" t="s">
        <v>131</v>
      </c>
      <c r="E2440" s="1" t="s">
        <v>175</v>
      </c>
      <c r="F2440" s="3">
        <v>0.6458333333333334</v>
      </c>
      <c r="G2440" s="1">
        <v>3.0</v>
      </c>
      <c r="H2440" s="1">
        <v>3.0</v>
      </c>
      <c r="I2440" s="1">
        <v>200.0</v>
      </c>
      <c r="J2440" s="1">
        <v>36.0</v>
      </c>
      <c r="K2440" s="1">
        <v>0.0</v>
      </c>
      <c r="L2440" s="1" t="s">
        <v>307</v>
      </c>
      <c r="M2440" s="1" t="s">
        <v>302</v>
      </c>
      <c r="N2440" s="1">
        <v>19.0</v>
      </c>
      <c r="O2440" s="1" t="s">
        <v>303</v>
      </c>
      <c r="P2440" s="1" t="s">
        <v>313</v>
      </c>
      <c r="Q2440" s="1" t="s">
        <v>305</v>
      </c>
    </row>
    <row r="2441" ht="15.75" customHeight="1">
      <c r="A2441" s="1" t="s">
        <v>2755</v>
      </c>
      <c r="B2441" s="2">
        <v>46120.0</v>
      </c>
      <c r="C2441" s="2">
        <v>46125.0</v>
      </c>
      <c r="D2441" s="1" t="s">
        <v>137</v>
      </c>
      <c r="E2441" s="1" t="s">
        <v>191</v>
      </c>
      <c r="F2441" s="3">
        <v>0.53125</v>
      </c>
      <c r="G2441" s="1">
        <v>4.0</v>
      </c>
      <c r="H2441" s="1">
        <v>3.0</v>
      </c>
      <c r="I2441" s="1">
        <v>280.0</v>
      </c>
      <c r="J2441" s="1">
        <v>36.0</v>
      </c>
      <c r="K2441" s="1">
        <v>0.0</v>
      </c>
      <c r="L2441" s="1" t="s">
        <v>318</v>
      </c>
      <c r="M2441" s="1" t="s">
        <v>302</v>
      </c>
      <c r="N2441" s="1">
        <v>34.0</v>
      </c>
      <c r="O2441" s="1" t="s">
        <v>308</v>
      </c>
      <c r="P2441" s="1" t="s">
        <v>313</v>
      </c>
      <c r="Q2441" s="1" t="s">
        <v>338</v>
      </c>
    </row>
    <row r="2442" ht="15.75" customHeight="1">
      <c r="A2442" s="1" t="s">
        <v>2756</v>
      </c>
      <c r="B2442" s="2">
        <v>46029.0</v>
      </c>
      <c r="C2442" s="2">
        <v>46032.0</v>
      </c>
      <c r="D2442" s="1" t="s">
        <v>40</v>
      </c>
      <c r="E2442" s="1" t="s">
        <v>274</v>
      </c>
      <c r="F2442" s="3">
        <v>0.6458333333333334</v>
      </c>
      <c r="G2442" s="1">
        <v>4.0</v>
      </c>
      <c r="H2442" s="1">
        <v>3.0</v>
      </c>
      <c r="I2442" s="1">
        <v>260.0</v>
      </c>
      <c r="J2442" s="1">
        <v>36.0</v>
      </c>
      <c r="K2442" s="1">
        <v>0.0</v>
      </c>
      <c r="L2442" s="1" t="s">
        <v>318</v>
      </c>
      <c r="M2442" s="1" t="s">
        <v>363</v>
      </c>
      <c r="N2442" s="1">
        <v>54.0</v>
      </c>
      <c r="O2442" s="1" t="s">
        <v>308</v>
      </c>
      <c r="P2442" s="1" t="s">
        <v>304</v>
      </c>
      <c r="Q2442" s="1" t="s">
        <v>305</v>
      </c>
    </row>
    <row r="2443" ht="15.75" customHeight="1">
      <c r="A2443" s="1" t="s">
        <v>2757</v>
      </c>
      <c r="B2443" s="2">
        <v>46082.0</v>
      </c>
      <c r="C2443" s="2">
        <v>46082.0</v>
      </c>
      <c r="D2443" s="1" t="s">
        <v>128</v>
      </c>
      <c r="E2443" s="1" t="s">
        <v>177</v>
      </c>
      <c r="F2443" s="3">
        <v>0.53125</v>
      </c>
      <c r="G2443" s="1">
        <v>4.0</v>
      </c>
      <c r="H2443" s="1">
        <v>6.0</v>
      </c>
      <c r="I2443" s="1">
        <v>420.0</v>
      </c>
      <c r="J2443" s="1">
        <v>54.0</v>
      </c>
      <c r="K2443" s="1">
        <v>40.0</v>
      </c>
      <c r="L2443" s="1" t="s">
        <v>301</v>
      </c>
      <c r="M2443" s="1" t="s">
        <v>302</v>
      </c>
      <c r="N2443" s="1">
        <v>49.0</v>
      </c>
      <c r="O2443" s="1" t="s">
        <v>312</v>
      </c>
      <c r="P2443" s="1" t="s">
        <v>313</v>
      </c>
      <c r="Q2443" s="1" t="s">
        <v>309</v>
      </c>
    </row>
    <row r="2444" ht="15.75" customHeight="1">
      <c r="A2444" s="1" t="s">
        <v>2758</v>
      </c>
      <c r="B2444" s="2">
        <v>46091.0</v>
      </c>
      <c r="C2444" s="2">
        <v>46093.0</v>
      </c>
      <c r="D2444" s="1" t="s">
        <v>100</v>
      </c>
      <c r="E2444" s="1" t="s">
        <v>268</v>
      </c>
      <c r="F2444" s="3">
        <v>0.53125</v>
      </c>
      <c r="G2444" s="1">
        <v>6.0</v>
      </c>
      <c r="H2444" s="1">
        <v>4.0</v>
      </c>
      <c r="I2444" s="1">
        <v>320.0</v>
      </c>
      <c r="J2444" s="1">
        <v>42.0</v>
      </c>
      <c r="K2444" s="1">
        <v>60.0</v>
      </c>
      <c r="L2444" s="1" t="s">
        <v>315</v>
      </c>
      <c r="M2444" s="1" t="s">
        <v>302</v>
      </c>
      <c r="N2444" s="1">
        <v>51.0</v>
      </c>
      <c r="O2444" s="1" t="s">
        <v>303</v>
      </c>
      <c r="P2444" s="1" t="s">
        <v>313</v>
      </c>
      <c r="Q2444" s="1" t="s">
        <v>338</v>
      </c>
    </row>
    <row r="2445" ht="15.75" customHeight="1">
      <c r="A2445" s="1" t="s">
        <v>2759</v>
      </c>
      <c r="B2445" s="2">
        <v>46196.0</v>
      </c>
      <c r="C2445" s="2">
        <v>46203.0</v>
      </c>
      <c r="D2445" s="1" t="s">
        <v>11</v>
      </c>
      <c r="E2445" s="1" t="s">
        <v>258</v>
      </c>
      <c r="F2445" s="3">
        <v>0.7708333333333334</v>
      </c>
      <c r="G2445" s="1">
        <v>6.0</v>
      </c>
      <c r="H2445" s="1">
        <v>2.0</v>
      </c>
      <c r="I2445" s="1">
        <v>180.0</v>
      </c>
      <c r="J2445" s="1">
        <v>30.0</v>
      </c>
      <c r="K2445" s="1">
        <v>60.0</v>
      </c>
      <c r="L2445" s="1" t="s">
        <v>315</v>
      </c>
      <c r="M2445" s="1" t="s">
        <v>302</v>
      </c>
      <c r="N2445" s="1">
        <v>23.0</v>
      </c>
      <c r="O2445" s="1" t="s">
        <v>303</v>
      </c>
      <c r="P2445" s="1" t="s">
        <v>304</v>
      </c>
      <c r="Q2445" s="1" t="s">
        <v>305</v>
      </c>
    </row>
    <row r="2446" ht="15.75" customHeight="1">
      <c r="A2446" s="1" t="s">
        <v>2760</v>
      </c>
      <c r="B2446" s="2">
        <v>46040.0</v>
      </c>
      <c r="C2446" s="2">
        <v>46043.0</v>
      </c>
      <c r="D2446" s="1" t="s">
        <v>54</v>
      </c>
      <c r="E2446" s="1" t="s">
        <v>276</v>
      </c>
      <c r="F2446" s="3">
        <v>0.6458333333333334</v>
      </c>
      <c r="G2446" s="1">
        <v>3.0</v>
      </c>
      <c r="H2446" s="1">
        <v>5.0</v>
      </c>
      <c r="I2446" s="1">
        <v>240.0</v>
      </c>
      <c r="J2446" s="1">
        <v>48.0</v>
      </c>
      <c r="K2446" s="1">
        <v>0.0</v>
      </c>
      <c r="L2446" s="1" t="s">
        <v>301</v>
      </c>
      <c r="M2446" s="1" t="s">
        <v>326</v>
      </c>
      <c r="N2446" s="1">
        <v>33.0</v>
      </c>
      <c r="O2446" s="1" t="s">
        <v>312</v>
      </c>
      <c r="P2446" s="1" t="s">
        <v>304</v>
      </c>
      <c r="Q2446" s="1" t="s">
        <v>305</v>
      </c>
    </row>
    <row r="2447" ht="15.75" customHeight="1">
      <c r="A2447" s="1" t="s">
        <v>2761</v>
      </c>
      <c r="B2447" s="2">
        <v>46144.0</v>
      </c>
      <c r="C2447" s="2">
        <v>46151.0</v>
      </c>
      <c r="D2447" s="1" t="s">
        <v>11</v>
      </c>
      <c r="E2447" s="1" t="s">
        <v>276</v>
      </c>
      <c r="F2447" s="3">
        <v>0.8854166666666666</v>
      </c>
      <c r="G2447" s="1">
        <v>3.0</v>
      </c>
      <c r="H2447" s="1">
        <v>2.0</v>
      </c>
      <c r="I2447" s="1">
        <v>320.0</v>
      </c>
      <c r="J2447" s="1">
        <v>30.0</v>
      </c>
      <c r="K2447" s="1">
        <v>20.0</v>
      </c>
      <c r="L2447" s="1" t="s">
        <v>315</v>
      </c>
      <c r="M2447" s="1" t="s">
        <v>302</v>
      </c>
      <c r="N2447" s="1">
        <v>60.0</v>
      </c>
      <c r="O2447" s="1" t="s">
        <v>312</v>
      </c>
      <c r="P2447" s="1" t="s">
        <v>304</v>
      </c>
      <c r="Q2447" s="1" t="s">
        <v>338</v>
      </c>
    </row>
    <row r="2448" ht="15.75" customHeight="1">
      <c r="A2448" s="1" t="s">
        <v>2762</v>
      </c>
      <c r="B2448" s="2">
        <v>46175.0</v>
      </c>
      <c r="C2448" s="2">
        <v>46180.0</v>
      </c>
      <c r="D2448" s="1" t="s">
        <v>36</v>
      </c>
      <c r="E2448" s="1" t="s">
        <v>262</v>
      </c>
      <c r="F2448" s="3">
        <v>0.9375</v>
      </c>
      <c r="G2448" s="1">
        <v>8.0</v>
      </c>
      <c r="H2448" s="1">
        <v>3.0</v>
      </c>
      <c r="I2448" s="1">
        <v>320.0</v>
      </c>
      <c r="J2448" s="1">
        <v>36.0</v>
      </c>
      <c r="K2448" s="1">
        <v>0.0</v>
      </c>
      <c r="L2448" s="1" t="s">
        <v>307</v>
      </c>
      <c r="M2448" s="1" t="s">
        <v>302</v>
      </c>
      <c r="N2448" s="1">
        <v>23.0</v>
      </c>
      <c r="O2448" s="1" t="s">
        <v>312</v>
      </c>
      <c r="P2448" s="1" t="s">
        <v>304</v>
      </c>
      <c r="Q2448" s="1" t="s">
        <v>338</v>
      </c>
    </row>
    <row r="2449" ht="15.75" customHeight="1">
      <c r="A2449" s="1" t="s">
        <v>2763</v>
      </c>
      <c r="B2449" s="2">
        <v>46144.0</v>
      </c>
      <c r="C2449" s="2">
        <v>46149.0</v>
      </c>
      <c r="D2449" s="1" t="s">
        <v>30</v>
      </c>
      <c r="E2449" s="1" t="s">
        <v>163</v>
      </c>
      <c r="F2449" s="3">
        <v>0.9375</v>
      </c>
      <c r="G2449" s="1">
        <v>8.0</v>
      </c>
      <c r="H2449" s="1">
        <v>1.0</v>
      </c>
      <c r="I2449" s="1">
        <v>240.0</v>
      </c>
      <c r="J2449" s="1">
        <v>24.0</v>
      </c>
      <c r="K2449" s="1">
        <v>150.0</v>
      </c>
      <c r="L2449" s="1" t="s">
        <v>311</v>
      </c>
      <c r="M2449" s="1" t="s">
        <v>302</v>
      </c>
      <c r="N2449" s="1">
        <v>22.0</v>
      </c>
      <c r="O2449" s="1" t="s">
        <v>312</v>
      </c>
      <c r="P2449" s="1" t="s">
        <v>313</v>
      </c>
      <c r="Q2449" s="1" t="s">
        <v>305</v>
      </c>
    </row>
    <row r="2450" ht="15.75" customHeight="1">
      <c r="A2450" s="1" t="s">
        <v>2764</v>
      </c>
      <c r="B2450" s="2">
        <v>46141.0</v>
      </c>
      <c r="C2450" s="2">
        <v>46145.0</v>
      </c>
      <c r="D2450" s="1" t="s">
        <v>100</v>
      </c>
      <c r="E2450" s="1" t="s">
        <v>214</v>
      </c>
      <c r="F2450" s="3">
        <v>0.9375</v>
      </c>
      <c r="G2450" s="1">
        <v>4.0</v>
      </c>
      <c r="H2450" s="1">
        <v>2.0</v>
      </c>
      <c r="I2450" s="1">
        <v>420.0</v>
      </c>
      <c r="J2450" s="1">
        <v>30.0</v>
      </c>
      <c r="K2450" s="1">
        <v>0.0</v>
      </c>
      <c r="L2450" s="1" t="s">
        <v>301</v>
      </c>
      <c r="M2450" s="1" t="s">
        <v>302</v>
      </c>
      <c r="N2450" s="1">
        <v>44.0</v>
      </c>
      <c r="O2450" s="1" t="s">
        <v>308</v>
      </c>
      <c r="P2450" s="1" t="s">
        <v>304</v>
      </c>
      <c r="Q2450" s="1" t="s">
        <v>309</v>
      </c>
    </row>
    <row r="2451" ht="15.75" customHeight="1">
      <c r="A2451" s="1" t="s">
        <v>2765</v>
      </c>
      <c r="B2451" s="2">
        <v>46131.0</v>
      </c>
      <c r="C2451" s="2">
        <v>46135.0</v>
      </c>
      <c r="D2451" s="1" t="s">
        <v>137</v>
      </c>
      <c r="E2451" s="1" t="s">
        <v>244</v>
      </c>
      <c r="F2451" s="3">
        <v>0.3958333333333333</v>
      </c>
      <c r="G2451" s="1">
        <v>1.0</v>
      </c>
      <c r="H2451" s="1">
        <v>3.0</v>
      </c>
      <c r="I2451" s="1">
        <v>420.0</v>
      </c>
      <c r="J2451" s="1">
        <v>36.0</v>
      </c>
      <c r="K2451" s="1">
        <v>0.0</v>
      </c>
      <c r="L2451" s="1" t="s">
        <v>318</v>
      </c>
      <c r="M2451" s="1" t="s">
        <v>326</v>
      </c>
      <c r="N2451" s="1">
        <v>20.0</v>
      </c>
      <c r="O2451" s="1" t="s">
        <v>308</v>
      </c>
      <c r="P2451" s="1" t="s">
        <v>313</v>
      </c>
      <c r="Q2451" s="1" t="s">
        <v>309</v>
      </c>
    </row>
    <row r="2452" ht="15.75" customHeight="1">
      <c r="A2452" s="1" t="s">
        <v>2766</v>
      </c>
      <c r="B2452" s="2">
        <v>46165.0</v>
      </c>
      <c r="C2452" s="2">
        <v>46166.0</v>
      </c>
      <c r="D2452" s="1" t="s">
        <v>25</v>
      </c>
      <c r="E2452" s="1" t="s">
        <v>278</v>
      </c>
      <c r="F2452" s="3">
        <v>0.9375</v>
      </c>
      <c r="G2452" s="1">
        <v>4.0</v>
      </c>
      <c r="H2452" s="1">
        <v>2.0</v>
      </c>
      <c r="I2452" s="1">
        <v>460.0</v>
      </c>
      <c r="J2452" s="1">
        <v>30.0</v>
      </c>
      <c r="K2452" s="1">
        <v>40.0</v>
      </c>
      <c r="L2452" s="1" t="s">
        <v>315</v>
      </c>
      <c r="M2452" s="1" t="s">
        <v>302</v>
      </c>
      <c r="N2452" s="1">
        <v>22.0</v>
      </c>
      <c r="O2452" s="1" t="s">
        <v>312</v>
      </c>
      <c r="P2452" s="1" t="s">
        <v>313</v>
      </c>
      <c r="Q2452" s="1" t="s">
        <v>309</v>
      </c>
    </row>
    <row r="2453" ht="15.75" customHeight="1">
      <c r="A2453" s="1" t="s">
        <v>2767</v>
      </c>
      <c r="B2453" s="2">
        <v>46166.0</v>
      </c>
      <c r="C2453" s="2">
        <v>46170.0</v>
      </c>
      <c r="D2453" s="1" t="s">
        <v>22</v>
      </c>
      <c r="E2453" s="1" t="s">
        <v>208</v>
      </c>
      <c r="F2453" s="3">
        <v>0.6458333333333334</v>
      </c>
      <c r="G2453" s="1">
        <v>6.0</v>
      </c>
      <c r="H2453" s="1">
        <v>3.0</v>
      </c>
      <c r="I2453" s="1">
        <v>180.0</v>
      </c>
      <c r="J2453" s="1">
        <v>36.0</v>
      </c>
      <c r="K2453" s="1">
        <v>100.0</v>
      </c>
      <c r="L2453" s="1" t="s">
        <v>311</v>
      </c>
      <c r="M2453" s="1" t="s">
        <v>302</v>
      </c>
      <c r="N2453" s="1">
        <v>33.0</v>
      </c>
      <c r="O2453" s="1" t="s">
        <v>303</v>
      </c>
      <c r="P2453" s="1" t="s">
        <v>304</v>
      </c>
      <c r="Q2453" s="1" t="s">
        <v>305</v>
      </c>
    </row>
    <row r="2454" ht="15.75" customHeight="1">
      <c r="A2454" s="1" t="s">
        <v>2768</v>
      </c>
      <c r="B2454" s="2">
        <v>46186.0</v>
      </c>
      <c r="C2454" s="2">
        <v>46189.0</v>
      </c>
      <c r="D2454" s="1" t="s">
        <v>69</v>
      </c>
      <c r="E2454" s="1" t="s">
        <v>274</v>
      </c>
      <c r="F2454" s="3">
        <v>0.7708333333333334</v>
      </c>
      <c r="G2454" s="1">
        <v>1.0</v>
      </c>
      <c r="H2454" s="1">
        <v>4.0</v>
      </c>
      <c r="I2454" s="1">
        <v>440.0</v>
      </c>
      <c r="J2454" s="1">
        <v>42.0</v>
      </c>
      <c r="K2454" s="1">
        <v>40.0</v>
      </c>
      <c r="L2454" s="1" t="s">
        <v>311</v>
      </c>
      <c r="M2454" s="1" t="s">
        <v>302</v>
      </c>
      <c r="N2454" s="1">
        <v>60.0</v>
      </c>
      <c r="O2454" s="1" t="s">
        <v>308</v>
      </c>
      <c r="P2454" s="1" t="s">
        <v>304</v>
      </c>
      <c r="Q2454" s="1" t="s">
        <v>309</v>
      </c>
    </row>
    <row r="2455" ht="15.75" customHeight="1">
      <c r="A2455" s="1" t="s">
        <v>2769</v>
      </c>
      <c r="B2455" s="2">
        <v>46129.0</v>
      </c>
      <c r="C2455" s="2">
        <v>46134.0</v>
      </c>
      <c r="D2455" s="1" t="s">
        <v>50</v>
      </c>
      <c r="E2455" s="1" t="s">
        <v>266</v>
      </c>
      <c r="F2455" s="3">
        <v>0.8854166666666666</v>
      </c>
      <c r="G2455" s="1">
        <v>2.0</v>
      </c>
      <c r="H2455" s="1">
        <v>6.0</v>
      </c>
      <c r="I2455" s="1">
        <v>300.0</v>
      </c>
      <c r="J2455" s="1">
        <v>54.0</v>
      </c>
      <c r="K2455" s="1">
        <v>20.0</v>
      </c>
      <c r="L2455" s="1" t="s">
        <v>315</v>
      </c>
      <c r="M2455" s="1" t="s">
        <v>302</v>
      </c>
      <c r="N2455" s="1">
        <v>39.0</v>
      </c>
      <c r="O2455" s="1" t="s">
        <v>303</v>
      </c>
      <c r="P2455" s="1" t="s">
        <v>313</v>
      </c>
      <c r="Q2455" s="1" t="s">
        <v>338</v>
      </c>
    </row>
    <row r="2456" ht="15.75" customHeight="1">
      <c r="A2456" s="1" t="s">
        <v>2770</v>
      </c>
      <c r="B2456" s="2">
        <v>46032.0</v>
      </c>
      <c r="C2456" s="2">
        <v>46036.0</v>
      </c>
      <c r="D2456" s="1" t="s">
        <v>18</v>
      </c>
      <c r="E2456" s="1" t="s">
        <v>281</v>
      </c>
      <c r="F2456" s="3">
        <v>0.3958333333333333</v>
      </c>
      <c r="G2456" s="1">
        <v>2.0</v>
      </c>
      <c r="H2456" s="1">
        <v>3.0</v>
      </c>
      <c r="I2456" s="1">
        <v>160.0</v>
      </c>
      <c r="J2456" s="1">
        <v>36.0</v>
      </c>
      <c r="K2456" s="1">
        <v>20.0</v>
      </c>
      <c r="L2456" s="1" t="s">
        <v>307</v>
      </c>
      <c r="M2456" s="1" t="s">
        <v>302</v>
      </c>
      <c r="N2456" s="1">
        <v>44.0</v>
      </c>
      <c r="O2456" s="1" t="s">
        <v>312</v>
      </c>
      <c r="P2456" s="1" t="s">
        <v>313</v>
      </c>
      <c r="Q2456" s="1" t="s">
        <v>305</v>
      </c>
    </row>
    <row r="2457" ht="15.75" customHeight="1">
      <c r="A2457" s="1" t="s">
        <v>2771</v>
      </c>
      <c r="B2457" s="2">
        <v>46088.0</v>
      </c>
      <c r="C2457" s="2">
        <v>46094.0</v>
      </c>
      <c r="D2457" s="1" t="s">
        <v>104</v>
      </c>
      <c r="E2457" s="1" t="s">
        <v>177</v>
      </c>
      <c r="F2457" s="3">
        <v>0.7708333333333334</v>
      </c>
      <c r="G2457" s="1">
        <v>6.0</v>
      </c>
      <c r="H2457" s="1">
        <v>6.0</v>
      </c>
      <c r="I2457" s="1">
        <v>240.0</v>
      </c>
      <c r="J2457" s="1">
        <v>54.0</v>
      </c>
      <c r="K2457" s="1">
        <v>100.0</v>
      </c>
      <c r="L2457" s="1" t="s">
        <v>307</v>
      </c>
      <c r="M2457" s="1" t="s">
        <v>302</v>
      </c>
      <c r="N2457" s="1">
        <v>54.0</v>
      </c>
      <c r="O2457" s="1" t="s">
        <v>308</v>
      </c>
      <c r="P2457" s="1" t="s">
        <v>313</v>
      </c>
      <c r="Q2457" s="1" t="s">
        <v>305</v>
      </c>
    </row>
    <row r="2458" ht="15.75" customHeight="1">
      <c r="A2458" s="1" t="s">
        <v>2772</v>
      </c>
      <c r="B2458" s="2">
        <v>46148.0</v>
      </c>
      <c r="C2458" s="2">
        <v>46151.0</v>
      </c>
      <c r="D2458" s="1" t="s">
        <v>144</v>
      </c>
      <c r="E2458" s="1" t="s">
        <v>270</v>
      </c>
      <c r="F2458" s="3">
        <v>0.53125</v>
      </c>
      <c r="G2458" s="1">
        <v>4.0</v>
      </c>
      <c r="H2458" s="1">
        <v>5.0</v>
      </c>
      <c r="I2458" s="1">
        <v>460.0</v>
      </c>
      <c r="J2458" s="1">
        <v>48.0</v>
      </c>
      <c r="K2458" s="1">
        <v>100.0</v>
      </c>
      <c r="L2458" s="1" t="s">
        <v>318</v>
      </c>
      <c r="M2458" s="1" t="s">
        <v>302</v>
      </c>
      <c r="N2458" s="1">
        <v>29.0</v>
      </c>
      <c r="O2458" s="1" t="s">
        <v>312</v>
      </c>
      <c r="P2458" s="1" t="s">
        <v>313</v>
      </c>
      <c r="Q2458" s="1" t="s">
        <v>309</v>
      </c>
    </row>
    <row r="2459" ht="15.75" customHeight="1">
      <c r="A2459" s="1" t="s">
        <v>2773</v>
      </c>
      <c r="B2459" s="2">
        <v>46140.0</v>
      </c>
      <c r="C2459" s="2">
        <v>46140.0</v>
      </c>
      <c r="D2459" s="1" t="s">
        <v>18</v>
      </c>
      <c r="E2459" s="1" t="s">
        <v>252</v>
      </c>
      <c r="F2459" s="3">
        <v>0.6458333333333334</v>
      </c>
      <c r="G2459" s="1">
        <v>1.0</v>
      </c>
      <c r="H2459" s="1">
        <v>5.0</v>
      </c>
      <c r="I2459" s="1">
        <v>400.0</v>
      </c>
      <c r="J2459" s="1">
        <v>48.0</v>
      </c>
      <c r="K2459" s="1">
        <v>40.0</v>
      </c>
      <c r="L2459" s="1" t="s">
        <v>311</v>
      </c>
      <c r="M2459" s="1" t="s">
        <v>302</v>
      </c>
      <c r="N2459" s="1">
        <v>29.0</v>
      </c>
      <c r="O2459" s="1" t="s">
        <v>308</v>
      </c>
      <c r="P2459" s="1" t="s">
        <v>304</v>
      </c>
      <c r="Q2459" s="1" t="s">
        <v>309</v>
      </c>
    </row>
    <row r="2460" ht="15.75" customHeight="1">
      <c r="A2460" s="1" t="s">
        <v>2774</v>
      </c>
      <c r="B2460" s="2">
        <v>46163.0</v>
      </c>
      <c r="C2460" s="2">
        <v>46165.0</v>
      </c>
      <c r="D2460" s="1" t="s">
        <v>111</v>
      </c>
      <c r="E2460" s="1" t="s">
        <v>228</v>
      </c>
      <c r="F2460" s="3">
        <v>0.7708333333333334</v>
      </c>
      <c r="G2460" s="1">
        <v>4.0</v>
      </c>
      <c r="H2460" s="1">
        <v>3.0</v>
      </c>
      <c r="I2460" s="1">
        <v>240.0</v>
      </c>
      <c r="J2460" s="1">
        <v>36.0</v>
      </c>
      <c r="K2460" s="1">
        <v>20.0</v>
      </c>
      <c r="L2460" s="1" t="s">
        <v>315</v>
      </c>
      <c r="M2460" s="1" t="s">
        <v>302</v>
      </c>
      <c r="N2460" s="1">
        <v>60.0</v>
      </c>
      <c r="O2460" s="1" t="s">
        <v>308</v>
      </c>
      <c r="P2460" s="1" t="s">
        <v>313</v>
      </c>
      <c r="Q2460" s="1" t="s">
        <v>338</v>
      </c>
    </row>
    <row r="2461" ht="15.75" customHeight="1">
      <c r="A2461" s="1" t="s">
        <v>2775</v>
      </c>
      <c r="B2461" s="2">
        <v>46115.0</v>
      </c>
      <c r="C2461" s="2">
        <v>46118.0</v>
      </c>
      <c r="D2461" s="1" t="s">
        <v>78</v>
      </c>
      <c r="E2461" s="1" t="s">
        <v>197</v>
      </c>
      <c r="F2461" s="3">
        <v>0.7708333333333334</v>
      </c>
      <c r="G2461" s="1">
        <v>6.0</v>
      </c>
      <c r="H2461" s="1">
        <v>3.0</v>
      </c>
      <c r="I2461" s="1">
        <v>380.0</v>
      </c>
      <c r="J2461" s="1">
        <v>36.0</v>
      </c>
      <c r="K2461" s="1">
        <v>0.0</v>
      </c>
      <c r="L2461" s="1" t="s">
        <v>301</v>
      </c>
      <c r="M2461" s="1" t="s">
        <v>302</v>
      </c>
      <c r="N2461" s="1">
        <v>37.0</v>
      </c>
      <c r="O2461" s="1" t="s">
        <v>308</v>
      </c>
      <c r="P2461" s="1" t="s">
        <v>304</v>
      </c>
      <c r="Q2461" s="1" t="s">
        <v>309</v>
      </c>
    </row>
    <row r="2462" ht="15.75" customHeight="1">
      <c r="A2462" s="1" t="s">
        <v>2776</v>
      </c>
      <c r="B2462" s="2">
        <v>46023.0</v>
      </c>
      <c r="C2462" s="2">
        <v>46023.0</v>
      </c>
      <c r="D2462" s="1" t="s">
        <v>30</v>
      </c>
      <c r="E2462" s="1" t="s">
        <v>283</v>
      </c>
      <c r="F2462" s="3">
        <v>0.7708333333333334</v>
      </c>
      <c r="G2462" s="1">
        <v>1.0</v>
      </c>
      <c r="H2462" s="1">
        <v>1.0</v>
      </c>
      <c r="I2462" s="1">
        <v>260.0</v>
      </c>
      <c r="J2462" s="1">
        <v>24.0</v>
      </c>
      <c r="K2462" s="1">
        <v>60.0</v>
      </c>
      <c r="L2462" s="1" t="s">
        <v>311</v>
      </c>
      <c r="M2462" s="1" t="s">
        <v>302</v>
      </c>
      <c r="N2462" s="1">
        <v>19.0</v>
      </c>
      <c r="O2462" s="1" t="s">
        <v>312</v>
      </c>
      <c r="P2462" s="1" t="s">
        <v>304</v>
      </c>
      <c r="Q2462" s="1" t="s">
        <v>338</v>
      </c>
    </row>
    <row r="2463" ht="15.75" customHeight="1">
      <c r="A2463" s="1" t="s">
        <v>2777</v>
      </c>
      <c r="B2463" s="2">
        <v>46158.0</v>
      </c>
      <c r="C2463" s="2">
        <v>46164.0</v>
      </c>
      <c r="D2463" s="1" t="s">
        <v>137</v>
      </c>
      <c r="E2463" s="1" t="s">
        <v>278</v>
      </c>
      <c r="F2463" s="3">
        <v>0.7708333333333334</v>
      </c>
      <c r="G2463" s="1">
        <v>1.0</v>
      </c>
      <c r="H2463" s="1">
        <v>4.0</v>
      </c>
      <c r="I2463" s="1">
        <v>360.0</v>
      </c>
      <c r="J2463" s="1">
        <v>42.0</v>
      </c>
      <c r="K2463" s="1">
        <v>150.0</v>
      </c>
      <c r="L2463" s="1" t="s">
        <v>301</v>
      </c>
      <c r="M2463" s="1" t="s">
        <v>302</v>
      </c>
      <c r="N2463" s="1">
        <v>20.0</v>
      </c>
      <c r="O2463" s="1" t="s">
        <v>303</v>
      </c>
      <c r="P2463" s="1" t="s">
        <v>304</v>
      </c>
      <c r="Q2463" s="1" t="s">
        <v>338</v>
      </c>
    </row>
    <row r="2464" ht="15.75" customHeight="1">
      <c r="A2464" s="1" t="s">
        <v>2778</v>
      </c>
      <c r="B2464" s="2">
        <v>46092.0</v>
      </c>
      <c r="C2464" s="2">
        <v>46096.0</v>
      </c>
      <c r="D2464" s="1" t="s">
        <v>85</v>
      </c>
      <c r="E2464" s="1" t="s">
        <v>274</v>
      </c>
      <c r="F2464" s="3">
        <v>0.9375</v>
      </c>
      <c r="G2464" s="1">
        <v>2.0</v>
      </c>
      <c r="H2464" s="1">
        <v>3.0</v>
      </c>
      <c r="I2464" s="1">
        <v>340.0</v>
      </c>
      <c r="J2464" s="1">
        <v>36.0</v>
      </c>
      <c r="K2464" s="1">
        <v>0.0</v>
      </c>
      <c r="L2464" s="1" t="s">
        <v>301</v>
      </c>
      <c r="M2464" s="1" t="s">
        <v>302</v>
      </c>
      <c r="N2464" s="1">
        <v>44.0</v>
      </c>
      <c r="O2464" s="1" t="s">
        <v>312</v>
      </c>
      <c r="P2464" s="1" t="s">
        <v>313</v>
      </c>
      <c r="Q2464" s="1" t="s">
        <v>338</v>
      </c>
    </row>
    <row r="2465" ht="15.75" customHeight="1">
      <c r="A2465" s="1" t="s">
        <v>2779</v>
      </c>
      <c r="B2465" s="2">
        <v>46038.0</v>
      </c>
      <c r="C2465" s="2">
        <v>46045.0</v>
      </c>
      <c r="D2465" s="1" t="s">
        <v>118</v>
      </c>
      <c r="E2465" s="1" t="s">
        <v>274</v>
      </c>
      <c r="F2465" s="3">
        <v>0.7708333333333334</v>
      </c>
      <c r="G2465" s="1">
        <v>4.0</v>
      </c>
      <c r="H2465" s="1">
        <v>4.0</v>
      </c>
      <c r="I2465" s="1">
        <v>260.0</v>
      </c>
      <c r="J2465" s="1">
        <v>42.0</v>
      </c>
      <c r="K2465" s="1">
        <v>0.0</v>
      </c>
      <c r="L2465" s="1" t="s">
        <v>307</v>
      </c>
      <c r="M2465" s="1" t="s">
        <v>302</v>
      </c>
      <c r="N2465" s="1">
        <v>45.0</v>
      </c>
      <c r="O2465" s="1" t="s">
        <v>303</v>
      </c>
      <c r="P2465" s="1" t="s">
        <v>313</v>
      </c>
      <c r="Q2465" s="1" t="s">
        <v>305</v>
      </c>
    </row>
    <row r="2466" ht="15.75" customHeight="1">
      <c r="A2466" s="1" t="s">
        <v>2780</v>
      </c>
      <c r="B2466" s="2">
        <v>46045.0</v>
      </c>
      <c r="C2466" s="2">
        <v>46047.0</v>
      </c>
      <c r="D2466" s="1" t="s">
        <v>73</v>
      </c>
      <c r="E2466" s="1" t="s">
        <v>235</v>
      </c>
      <c r="F2466" s="3">
        <v>0.53125</v>
      </c>
      <c r="G2466" s="1">
        <v>5.0</v>
      </c>
      <c r="H2466" s="1">
        <v>2.0</v>
      </c>
      <c r="I2466" s="1">
        <v>400.0</v>
      </c>
      <c r="J2466" s="1">
        <v>30.0</v>
      </c>
      <c r="K2466" s="1">
        <v>20.0</v>
      </c>
      <c r="L2466" s="1" t="s">
        <v>307</v>
      </c>
      <c r="M2466" s="1" t="s">
        <v>302</v>
      </c>
      <c r="N2466" s="1">
        <v>20.0</v>
      </c>
      <c r="O2466" s="1" t="s">
        <v>308</v>
      </c>
      <c r="P2466" s="1" t="s">
        <v>304</v>
      </c>
      <c r="Q2466" s="1" t="s">
        <v>309</v>
      </c>
    </row>
    <row r="2467" ht="15.75" customHeight="1">
      <c r="A2467" s="1" t="s">
        <v>2781</v>
      </c>
      <c r="B2467" s="2">
        <v>46038.0</v>
      </c>
      <c r="C2467" s="2">
        <v>46040.0</v>
      </c>
      <c r="D2467" s="1" t="s">
        <v>59</v>
      </c>
      <c r="E2467" s="1" t="s">
        <v>191</v>
      </c>
      <c r="F2467" s="3">
        <v>0.9375</v>
      </c>
      <c r="G2467" s="1">
        <v>4.0</v>
      </c>
      <c r="H2467" s="1">
        <v>3.0</v>
      </c>
      <c r="I2467" s="1">
        <v>280.0</v>
      </c>
      <c r="J2467" s="1">
        <v>36.0</v>
      </c>
      <c r="K2467" s="1">
        <v>150.0</v>
      </c>
      <c r="L2467" s="1" t="s">
        <v>307</v>
      </c>
      <c r="M2467" s="1" t="s">
        <v>302</v>
      </c>
      <c r="N2467" s="1">
        <v>26.0</v>
      </c>
      <c r="O2467" s="1" t="s">
        <v>312</v>
      </c>
      <c r="P2467" s="1" t="s">
        <v>304</v>
      </c>
      <c r="Q2467" s="1" t="s">
        <v>338</v>
      </c>
    </row>
    <row r="2468" ht="15.75" customHeight="1">
      <c r="A2468" s="1" t="s">
        <v>2782</v>
      </c>
      <c r="B2468" s="2">
        <v>46118.0</v>
      </c>
      <c r="C2468" s="2">
        <v>46125.0</v>
      </c>
      <c r="D2468" s="1" t="s">
        <v>32</v>
      </c>
      <c r="E2468" s="1" t="s">
        <v>163</v>
      </c>
      <c r="F2468" s="3">
        <v>0.6458333333333334</v>
      </c>
      <c r="G2468" s="1">
        <v>1.0</v>
      </c>
      <c r="H2468" s="1">
        <v>5.0</v>
      </c>
      <c r="I2468" s="1">
        <v>420.0</v>
      </c>
      <c r="J2468" s="1">
        <v>48.0</v>
      </c>
      <c r="K2468" s="1">
        <v>60.0</v>
      </c>
      <c r="L2468" s="1" t="s">
        <v>318</v>
      </c>
      <c r="M2468" s="1" t="s">
        <v>363</v>
      </c>
      <c r="N2468" s="1">
        <v>47.0</v>
      </c>
      <c r="O2468" s="1" t="s">
        <v>308</v>
      </c>
      <c r="P2468" s="1" t="s">
        <v>313</v>
      </c>
      <c r="Q2468" s="1" t="s">
        <v>309</v>
      </c>
    </row>
    <row r="2469" ht="15.75" customHeight="1">
      <c r="A2469" s="1" t="s">
        <v>2783</v>
      </c>
      <c r="B2469" s="2">
        <v>46045.0</v>
      </c>
      <c r="C2469" s="2">
        <v>46051.0</v>
      </c>
      <c r="D2469" s="1" t="s">
        <v>73</v>
      </c>
      <c r="E2469" s="1" t="s">
        <v>186</v>
      </c>
      <c r="F2469" s="3">
        <v>0.53125</v>
      </c>
      <c r="G2469" s="1">
        <v>6.0</v>
      </c>
      <c r="H2469" s="1">
        <v>2.0</v>
      </c>
      <c r="I2469" s="1">
        <v>160.0</v>
      </c>
      <c r="J2469" s="1">
        <v>30.0</v>
      </c>
      <c r="K2469" s="1">
        <v>0.0</v>
      </c>
      <c r="L2469" s="1" t="s">
        <v>301</v>
      </c>
      <c r="M2469" s="1" t="s">
        <v>302</v>
      </c>
      <c r="N2469" s="1">
        <v>25.0</v>
      </c>
      <c r="O2469" s="1" t="s">
        <v>308</v>
      </c>
      <c r="P2469" s="1" t="s">
        <v>313</v>
      </c>
      <c r="Q2469" s="1" t="s">
        <v>305</v>
      </c>
    </row>
    <row r="2470" ht="15.75" customHeight="1">
      <c r="A2470" s="1" t="s">
        <v>2784</v>
      </c>
      <c r="B2470" s="2">
        <v>46185.0</v>
      </c>
      <c r="C2470" s="2">
        <v>46185.0</v>
      </c>
      <c r="D2470" s="1" t="s">
        <v>18</v>
      </c>
      <c r="E2470" s="1" t="s">
        <v>220</v>
      </c>
      <c r="F2470" s="3">
        <v>0.53125</v>
      </c>
      <c r="G2470" s="1">
        <v>3.0</v>
      </c>
      <c r="H2470" s="1">
        <v>2.0</v>
      </c>
      <c r="I2470" s="1">
        <v>280.0</v>
      </c>
      <c r="J2470" s="1">
        <v>30.0</v>
      </c>
      <c r="K2470" s="1">
        <v>100.0</v>
      </c>
      <c r="L2470" s="1" t="s">
        <v>318</v>
      </c>
      <c r="M2470" s="1" t="s">
        <v>302</v>
      </c>
      <c r="N2470" s="1">
        <v>31.0</v>
      </c>
      <c r="O2470" s="1" t="s">
        <v>312</v>
      </c>
      <c r="P2470" s="1" t="s">
        <v>304</v>
      </c>
      <c r="Q2470" s="1" t="s">
        <v>305</v>
      </c>
    </row>
    <row r="2471" ht="15.75" customHeight="1">
      <c r="A2471" s="1" t="s">
        <v>2785</v>
      </c>
      <c r="B2471" s="2">
        <v>46078.0</v>
      </c>
      <c r="C2471" s="2">
        <v>46082.0</v>
      </c>
      <c r="D2471" s="1" t="s">
        <v>25</v>
      </c>
      <c r="E2471" s="1" t="s">
        <v>250</v>
      </c>
      <c r="F2471" s="3">
        <v>0.53125</v>
      </c>
      <c r="G2471" s="1">
        <v>4.0</v>
      </c>
      <c r="H2471" s="1">
        <v>4.0</v>
      </c>
      <c r="I2471" s="1">
        <v>180.0</v>
      </c>
      <c r="J2471" s="1">
        <v>42.0</v>
      </c>
      <c r="K2471" s="1">
        <v>0.0</v>
      </c>
      <c r="L2471" s="1" t="s">
        <v>311</v>
      </c>
      <c r="M2471" s="1" t="s">
        <v>326</v>
      </c>
      <c r="N2471" s="1">
        <v>51.0</v>
      </c>
      <c r="O2471" s="1" t="s">
        <v>308</v>
      </c>
      <c r="P2471" s="1" t="s">
        <v>313</v>
      </c>
      <c r="Q2471" s="1" t="s">
        <v>305</v>
      </c>
    </row>
    <row r="2472" ht="15.75" customHeight="1">
      <c r="A2472" s="1" t="s">
        <v>2786</v>
      </c>
      <c r="B2472" s="2">
        <v>46195.0</v>
      </c>
      <c r="C2472" s="2">
        <v>46197.0</v>
      </c>
      <c r="D2472" s="1" t="s">
        <v>30</v>
      </c>
      <c r="E2472" s="1" t="s">
        <v>258</v>
      </c>
      <c r="F2472" s="3">
        <v>0.9375</v>
      </c>
      <c r="G2472" s="1">
        <v>1.0</v>
      </c>
      <c r="H2472" s="1">
        <v>1.0</v>
      </c>
      <c r="I2472" s="1">
        <v>180.0</v>
      </c>
      <c r="J2472" s="1">
        <v>24.0</v>
      </c>
      <c r="K2472" s="1">
        <v>0.0</v>
      </c>
      <c r="L2472" s="1" t="s">
        <v>315</v>
      </c>
      <c r="M2472" s="1" t="s">
        <v>302</v>
      </c>
      <c r="N2472" s="1">
        <v>48.0</v>
      </c>
      <c r="O2472" s="1" t="s">
        <v>303</v>
      </c>
      <c r="P2472" s="1" t="s">
        <v>313</v>
      </c>
      <c r="Q2472" s="1" t="s">
        <v>305</v>
      </c>
    </row>
    <row r="2473" ht="15.75" customHeight="1">
      <c r="A2473" s="1" t="s">
        <v>2787</v>
      </c>
      <c r="B2473" s="2">
        <v>46059.0</v>
      </c>
      <c r="C2473" s="2">
        <v>46062.0</v>
      </c>
      <c r="D2473" s="1" t="s">
        <v>36</v>
      </c>
      <c r="E2473" s="1" t="s">
        <v>170</v>
      </c>
      <c r="F2473" s="3">
        <v>0.53125</v>
      </c>
      <c r="G2473" s="1">
        <v>2.0</v>
      </c>
      <c r="H2473" s="1">
        <v>4.0</v>
      </c>
      <c r="I2473" s="1">
        <v>240.0</v>
      </c>
      <c r="J2473" s="1">
        <v>42.0</v>
      </c>
      <c r="K2473" s="1">
        <v>0.0</v>
      </c>
      <c r="L2473" s="1" t="s">
        <v>301</v>
      </c>
      <c r="M2473" s="1" t="s">
        <v>302</v>
      </c>
      <c r="N2473" s="1">
        <v>32.0</v>
      </c>
      <c r="O2473" s="1" t="s">
        <v>303</v>
      </c>
      <c r="P2473" s="1" t="s">
        <v>304</v>
      </c>
      <c r="Q2473" s="1" t="s">
        <v>305</v>
      </c>
    </row>
    <row r="2474" ht="15.75" customHeight="1">
      <c r="A2474" s="1" t="s">
        <v>2788</v>
      </c>
      <c r="B2474" s="2">
        <v>46159.0</v>
      </c>
      <c r="C2474" s="2">
        <v>46163.0</v>
      </c>
      <c r="D2474" s="1" t="s">
        <v>50</v>
      </c>
      <c r="E2474" s="1" t="s">
        <v>266</v>
      </c>
      <c r="F2474" s="3">
        <v>0.3958333333333333</v>
      </c>
      <c r="G2474" s="1">
        <v>3.0</v>
      </c>
      <c r="H2474" s="1">
        <v>2.0</v>
      </c>
      <c r="I2474" s="1">
        <v>220.0</v>
      </c>
      <c r="J2474" s="1">
        <v>30.0</v>
      </c>
      <c r="K2474" s="1">
        <v>0.0</v>
      </c>
      <c r="L2474" s="1" t="s">
        <v>318</v>
      </c>
      <c r="M2474" s="1" t="s">
        <v>326</v>
      </c>
      <c r="N2474" s="1">
        <v>58.0</v>
      </c>
      <c r="O2474" s="1" t="s">
        <v>308</v>
      </c>
      <c r="P2474" s="1" t="s">
        <v>313</v>
      </c>
      <c r="Q2474" s="1" t="s">
        <v>305</v>
      </c>
    </row>
    <row r="2475" ht="15.75" customHeight="1">
      <c r="A2475" s="1" t="s">
        <v>2789</v>
      </c>
      <c r="B2475" s="2">
        <v>46048.0</v>
      </c>
      <c r="C2475" s="2">
        <v>46053.0</v>
      </c>
      <c r="D2475" s="1" t="s">
        <v>111</v>
      </c>
      <c r="E2475" s="1" t="s">
        <v>274</v>
      </c>
      <c r="F2475" s="3">
        <v>0.3958333333333333</v>
      </c>
      <c r="G2475" s="1">
        <v>4.0</v>
      </c>
      <c r="H2475" s="1">
        <v>3.0</v>
      </c>
      <c r="I2475" s="1">
        <v>260.0</v>
      </c>
      <c r="J2475" s="1">
        <v>36.0</v>
      </c>
      <c r="K2475" s="1">
        <v>0.0</v>
      </c>
      <c r="L2475" s="1" t="s">
        <v>307</v>
      </c>
      <c r="M2475" s="1" t="s">
        <v>302</v>
      </c>
      <c r="N2475" s="1">
        <v>52.0</v>
      </c>
      <c r="O2475" s="1" t="s">
        <v>312</v>
      </c>
      <c r="P2475" s="1" t="s">
        <v>313</v>
      </c>
      <c r="Q2475" s="1" t="s">
        <v>305</v>
      </c>
    </row>
    <row r="2476" ht="15.75" customHeight="1">
      <c r="A2476" s="1" t="s">
        <v>2790</v>
      </c>
      <c r="B2476" s="2">
        <v>46101.0</v>
      </c>
      <c r="C2476" s="2">
        <v>46105.0</v>
      </c>
      <c r="D2476" s="1" t="s">
        <v>108</v>
      </c>
      <c r="E2476" s="1" t="s">
        <v>276</v>
      </c>
      <c r="F2476" s="3">
        <v>0.7708333333333334</v>
      </c>
      <c r="G2476" s="1">
        <v>2.0</v>
      </c>
      <c r="H2476" s="1">
        <v>1.0</v>
      </c>
      <c r="I2476" s="1">
        <v>240.0</v>
      </c>
      <c r="J2476" s="1">
        <v>24.0</v>
      </c>
      <c r="K2476" s="1">
        <v>20.0</v>
      </c>
      <c r="L2476" s="1" t="s">
        <v>318</v>
      </c>
      <c r="M2476" s="1" t="s">
        <v>302</v>
      </c>
      <c r="N2476" s="1">
        <v>32.0</v>
      </c>
      <c r="O2476" s="1" t="s">
        <v>312</v>
      </c>
      <c r="P2476" s="1" t="s">
        <v>304</v>
      </c>
      <c r="Q2476" s="1" t="s">
        <v>305</v>
      </c>
    </row>
    <row r="2477" ht="15.75" customHeight="1">
      <c r="A2477" s="1" t="s">
        <v>2791</v>
      </c>
      <c r="B2477" s="2">
        <v>46105.0</v>
      </c>
      <c r="C2477" s="2">
        <v>46108.0</v>
      </c>
      <c r="D2477" s="1" t="s">
        <v>104</v>
      </c>
      <c r="E2477" s="1" t="s">
        <v>266</v>
      </c>
      <c r="F2477" s="3">
        <v>0.8854166666666666</v>
      </c>
      <c r="G2477" s="1">
        <v>3.0</v>
      </c>
      <c r="H2477" s="1">
        <v>2.0</v>
      </c>
      <c r="I2477" s="1">
        <v>300.0</v>
      </c>
      <c r="J2477" s="1">
        <v>30.0</v>
      </c>
      <c r="K2477" s="1">
        <v>150.0</v>
      </c>
      <c r="L2477" s="1" t="s">
        <v>301</v>
      </c>
      <c r="M2477" s="1" t="s">
        <v>363</v>
      </c>
      <c r="N2477" s="1">
        <v>45.0</v>
      </c>
      <c r="O2477" s="1" t="s">
        <v>308</v>
      </c>
      <c r="P2477" s="1" t="s">
        <v>313</v>
      </c>
      <c r="Q2477" s="1" t="s">
        <v>338</v>
      </c>
    </row>
    <row r="2478" ht="15.75" customHeight="1">
      <c r="A2478" s="1" t="s">
        <v>2792</v>
      </c>
      <c r="B2478" s="2">
        <v>46056.0</v>
      </c>
      <c r="C2478" s="2">
        <v>46059.0</v>
      </c>
      <c r="D2478" s="1" t="s">
        <v>91</v>
      </c>
      <c r="E2478" s="1" t="s">
        <v>254</v>
      </c>
      <c r="F2478" s="3">
        <v>0.9375</v>
      </c>
      <c r="G2478" s="1">
        <v>2.0</v>
      </c>
      <c r="H2478" s="1">
        <v>2.0</v>
      </c>
      <c r="I2478" s="1">
        <v>160.0</v>
      </c>
      <c r="J2478" s="1">
        <v>30.0</v>
      </c>
      <c r="K2478" s="1">
        <v>0.0</v>
      </c>
      <c r="L2478" s="1" t="s">
        <v>311</v>
      </c>
      <c r="M2478" s="1" t="s">
        <v>326</v>
      </c>
      <c r="N2478" s="1">
        <v>47.0</v>
      </c>
      <c r="O2478" s="1" t="s">
        <v>308</v>
      </c>
      <c r="P2478" s="1" t="s">
        <v>313</v>
      </c>
      <c r="Q2478" s="1" t="s">
        <v>305</v>
      </c>
    </row>
    <row r="2479" ht="15.75" customHeight="1">
      <c r="A2479" s="1" t="s">
        <v>2793</v>
      </c>
      <c r="B2479" s="2">
        <v>46028.0</v>
      </c>
      <c r="C2479" s="2">
        <v>46031.0</v>
      </c>
      <c r="D2479" s="1" t="s">
        <v>30</v>
      </c>
      <c r="E2479" s="1" t="s">
        <v>260</v>
      </c>
      <c r="F2479" s="3">
        <v>0.6458333333333334</v>
      </c>
      <c r="G2479" s="1">
        <v>2.0</v>
      </c>
      <c r="H2479" s="1">
        <v>2.0</v>
      </c>
      <c r="I2479" s="1">
        <v>460.0</v>
      </c>
      <c r="J2479" s="1">
        <v>30.0</v>
      </c>
      <c r="K2479" s="1">
        <v>20.0</v>
      </c>
      <c r="L2479" s="1" t="s">
        <v>315</v>
      </c>
      <c r="M2479" s="1" t="s">
        <v>302</v>
      </c>
      <c r="N2479" s="1">
        <v>40.0</v>
      </c>
      <c r="O2479" s="1" t="s">
        <v>308</v>
      </c>
      <c r="P2479" s="1" t="s">
        <v>313</v>
      </c>
      <c r="Q2479" s="1" t="s">
        <v>309</v>
      </c>
    </row>
    <row r="2480" ht="15.75" customHeight="1">
      <c r="A2480" s="1" t="s">
        <v>2794</v>
      </c>
      <c r="B2480" s="2">
        <v>46025.0</v>
      </c>
      <c r="C2480" s="2">
        <v>46031.0</v>
      </c>
      <c r="D2480" s="1" t="s">
        <v>59</v>
      </c>
      <c r="E2480" s="1" t="s">
        <v>283</v>
      </c>
      <c r="F2480" s="3">
        <v>0.7708333333333334</v>
      </c>
      <c r="G2480" s="1">
        <v>2.0</v>
      </c>
      <c r="H2480" s="1">
        <v>2.0</v>
      </c>
      <c r="I2480" s="1">
        <v>360.0</v>
      </c>
      <c r="J2480" s="1">
        <v>30.0</v>
      </c>
      <c r="K2480" s="1">
        <v>40.0</v>
      </c>
      <c r="L2480" s="1" t="s">
        <v>307</v>
      </c>
      <c r="M2480" s="1" t="s">
        <v>302</v>
      </c>
      <c r="N2480" s="1">
        <v>59.0</v>
      </c>
      <c r="O2480" s="1" t="s">
        <v>312</v>
      </c>
      <c r="P2480" s="1" t="s">
        <v>313</v>
      </c>
      <c r="Q2480" s="1" t="s">
        <v>309</v>
      </c>
    </row>
    <row r="2481" ht="15.75" customHeight="1">
      <c r="A2481" s="1" t="s">
        <v>2795</v>
      </c>
      <c r="B2481" s="2">
        <v>46143.0</v>
      </c>
      <c r="C2481" s="2">
        <v>46144.0</v>
      </c>
      <c r="D2481" s="1" t="s">
        <v>131</v>
      </c>
      <c r="E2481" s="1" t="s">
        <v>254</v>
      </c>
      <c r="F2481" s="3">
        <v>0.6458333333333334</v>
      </c>
      <c r="G2481" s="1">
        <v>1.0</v>
      </c>
      <c r="H2481" s="1">
        <v>4.0</v>
      </c>
      <c r="I2481" s="1">
        <v>340.0</v>
      </c>
      <c r="J2481" s="1">
        <v>42.0</v>
      </c>
      <c r="K2481" s="1">
        <v>0.0</v>
      </c>
      <c r="L2481" s="1" t="s">
        <v>315</v>
      </c>
      <c r="M2481" s="1" t="s">
        <v>302</v>
      </c>
      <c r="N2481" s="1">
        <v>55.0</v>
      </c>
      <c r="O2481" s="1" t="s">
        <v>308</v>
      </c>
      <c r="P2481" s="1" t="s">
        <v>313</v>
      </c>
      <c r="Q2481" s="1" t="s">
        <v>309</v>
      </c>
    </row>
    <row r="2482" ht="15.75" customHeight="1">
      <c r="A2482" s="1" t="s">
        <v>2796</v>
      </c>
      <c r="B2482" s="2">
        <v>46070.0</v>
      </c>
      <c r="C2482" s="2">
        <v>46074.0</v>
      </c>
      <c r="D2482" s="1" t="s">
        <v>25</v>
      </c>
      <c r="E2482" s="1" t="s">
        <v>239</v>
      </c>
      <c r="F2482" s="3">
        <v>0.53125</v>
      </c>
      <c r="G2482" s="1">
        <v>6.0</v>
      </c>
      <c r="H2482" s="1">
        <v>2.0</v>
      </c>
      <c r="I2482" s="1">
        <v>260.0</v>
      </c>
      <c r="J2482" s="1">
        <v>30.0</v>
      </c>
      <c r="K2482" s="1">
        <v>0.0</v>
      </c>
      <c r="L2482" s="1" t="s">
        <v>318</v>
      </c>
      <c r="M2482" s="1" t="s">
        <v>302</v>
      </c>
      <c r="N2482" s="1">
        <v>43.0</v>
      </c>
      <c r="O2482" s="1" t="s">
        <v>312</v>
      </c>
      <c r="P2482" s="1" t="s">
        <v>304</v>
      </c>
      <c r="Q2482" s="1" t="s">
        <v>338</v>
      </c>
    </row>
    <row r="2483" ht="15.75" customHeight="1">
      <c r="A2483" s="1" t="s">
        <v>2797</v>
      </c>
      <c r="B2483" s="2">
        <v>46169.0</v>
      </c>
      <c r="C2483" s="2">
        <v>46175.0</v>
      </c>
      <c r="D2483" s="1" t="s">
        <v>32</v>
      </c>
      <c r="E2483" s="1" t="s">
        <v>260</v>
      </c>
      <c r="F2483" s="3">
        <v>0.8854166666666666</v>
      </c>
      <c r="G2483" s="1">
        <v>6.0</v>
      </c>
      <c r="H2483" s="1">
        <v>3.0</v>
      </c>
      <c r="I2483" s="1">
        <v>280.0</v>
      </c>
      <c r="J2483" s="1">
        <v>36.0</v>
      </c>
      <c r="K2483" s="1">
        <v>100.0</v>
      </c>
      <c r="L2483" s="1" t="s">
        <v>307</v>
      </c>
      <c r="M2483" s="1" t="s">
        <v>302</v>
      </c>
      <c r="N2483" s="1">
        <v>30.0</v>
      </c>
      <c r="O2483" s="1" t="s">
        <v>303</v>
      </c>
      <c r="P2483" s="1" t="s">
        <v>313</v>
      </c>
      <c r="Q2483" s="1" t="s">
        <v>305</v>
      </c>
    </row>
    <row r="2484" ht="15.75" customHeight="1">
      <c r="A2484" s="1" t="s">
        <v>2798</v>
      </c>
      <c r="B2484" s="2">
        <v>46129.0</v>
      </c>
      <c r="C2484" s="2">
        <v>46134.0</v>
      </c>
      <c r="D2484" s="1" t="s">
        <v>59</v>
      </c>
      <c r="E2484" s="1" t="s">
        <v>270</v>
      </c>
      <c r="F2484" s="3">
        <v>0.3958333333333333</v>
      </c>
      <c r="G2484" s="1">
        <v>1.0</v>
      </c>
      <c r="H2484" s="1">
        <v>2.0</v>
      </c>
      <c r="I2484" s="1">
        <v>280.0</v>
      </c>
      <c r="J2484" s="1">
        <v>30.0</v>
      </c>
      <c r="K2484" s="1">
        <v>20.0</v>
      </c>
      <c r="L2484" s="1" t="s">
        <v>311</v>
      </c>
      <c r="M2484" s="1" t="s">
        <v>302</v>
      </c>
      <c r="N2484" s="1">
        <v>31.0</v>
      </c>
      <c r="O2484" s="1" t="s">
        <v>303</v>
      </c>
      <c r="P2484" s="1" t="s">
        <v>304</v>
      </c>
      <c r="Q2484" s="1" t="s">
        <v>305</v>
      </c>
    </row>
    <row r="2485" ht="15.75" customHeight="1">
      <c r="A2485" s="1" t="s">
        <v>2799</v>
      </c>
      <c r="B2485" s="2">
        <v>46027.0</v>
      </c>
      <c r="C2485" s="2">
        <v>46029.0</v>
      </c>
      <c r="D2485" s="1" t="s">
        <v>108</v>
      </c>
      <c r="E2485" s="1" t="s">
        <v>237</v>
      </c>
      <c r="F2485" s="3">
        <v>0.6458333333333334</v>
      </c>
      <c r="G2485" s="1">
        <v>7.0</v>
      </c>
      <c r="H2485" s="1">
        <v>2.0</v>
      </c>
      <c r="I2485" s="1">
        <v>180.0</v>
      </c>
      <c r="J2485" s="1">
        <v>30.0</v>
      </c>
      <c r="K2485" s="1">
        <v>0.0</v>
      </c>
      <c r="L2485" s="1" t="s">
        <v>318</v>
      </c>
      <c r="M2485" s="1" t="s">
        <v>302</v>
      </c>
      <c r="N2485" s="1">
        <v>28.0</v>
      </c>
      <c r="O2485" s="1" t="s">
        <v>308</v>
      </c>
      <c r="P2485" s="1" t="s">
        <v>304</v>
      </c>
      <c r="Q2485" s="1" t="s">
        <v>305</v>
      </c>
    </row>
    <row r="2486" ht="15.75" customHeight="1">
      <c r="A2486" s="1" t="s">
        <v>2800</v>
      </c>
      <c r="B2486" s="2">
        <v>46066.0</v>
      </c>
      <c r="C2486" s="2">
        <v>46069.0</v>
      </c>
      <c r="D2486" s="1" t="s">
        <v>40</v>
      </c>
      <c r="E2486" s="1" t="s">
        <v>244</v>
      </c>
      <c r="F2486" s="3">
        <v>0.9375</v>
      </c>
      <c r="G2486" s="1">
        <v>4.0</v>
      </c>
      <c r="H2486" s="1">
        <v>2.0</v>
      </c>
      <c r="I2486" s="1">
        <v>320.0</v>
      </c>
      <c r="J2486" s="1">
        <v>30.0</v>
      </c>
      <c r="K2486" s="1">
        <v>0.0</v>
      </c>
      <c r="L2486" s="1" t="s">
        <v>315</v>
      </c>
      <c r="M2486" s="1" t="s">
        <v>363</v>
      </c>
      <c r="N2486" s="1">
        <v>45.0</v>
      </c>
      <c r="O2486" s="1" t="s">
        <v>308</v>
      </c>
      <c r="P2486" s="1" t="s">
        <v>304</v>
      </c>
      <c r="Q2486" s="1" t="s">
        <v>338</v>
      </c>
    </row>
    <row r="2487" ht="15.75" customHeight="1">
      <c r="A2487" s="1" t="s">
        <v>2801</v>
      </c>
      <c r="B2487" s="2">
        <v>46031.0</v>
      </c>
      <c r="C2487" s="2">
        <v>46031.0</v>
      </c>
      <c r="D2487" s="1" t="s">
        <v>40</v>
      </c>
      <c r="E2487" s="1" t="s">
        <v>246</v>
      </c>
      <c r="F2487" s="3">
        <v>0.53125</v>
      </c>
      <c r="G2487" s="1">
        <v>7.0</v>
      </c>
      <c r="H2487" s="1">
        <v>2.0</v>
      </c>
      <c r="I2487" s="1">
        <v>320.0</v>
      </c>
      <c r="J2487" s="1">
        <v>30.0</v>
      </c>
      <c r="K2487" s="1">
        <v>150.0</v>
      </c>
      <c r="L2487" s="1" t="s">
        <v>311</v>
      </c>
      <c r="M2487" s="1" t="s">
        <v>302</v>
      </c>
      <c r="N2487" s="1">
        <v>46.0</v>
      </c>
      <c r="O2487" s="1" t="s">
        <v>312</v>
      </c>
      <c r="P2487" s="1" t="s">
        <v>313</v>
      </c>
      <c r="Q2487" s="1" t="s">
        <v>338</v>
      </c>
    </row>
    <row r="2488" ht="15.75" customHeight="1">
      <c r="A2488" s="1" t="s">
        <v>2802</v>
      </c>
      <c r="B2488" s="2">
        <v>46100.0</v>
      </c>
      <c r="C2488" s="2">
        <v>46107.0</v>
      </c>
      <c r="D2488" s="1" t="s">
        <v>114</v>
      </c>
      <c r="E2488" s="1" t="s">
        <v>252</v>
      </c>
      <c r="F2488" s="3">
        <v>0.8854166666666666</v>
      </c>
      <c r="G2488" s="1">
        <v>3.0</v>
      </c>
      <c r="H2488" s="1">
        <v>3.0</v>
      </c>
      <c r="I2488" s="1">
        <v>400.0</v>
      </c>
      <c r="J2488" s="1">
        <v>36.0</v>
      </c>
      <c r="K2488" s="1">
        <v>0.0</v>
      </c>
      <c r="L2488" s="1" t="s">
        <v>307</v>
      </c>
      <c r="M2488" s="1" t="s">
        <v>302</v>
      </c>
      <c r="N2488" s="1">
        <v>40.0</v>
      </c>
      <c r="O2488" s="1" t="s">
        <v>308</v>
      </c>
      <c r="P2488" s="1" t="s">
        <v>313</v>
      </c>
      <c r="Q2488" s="1" t="s">
        <v>309</v>
      </c>
    </row>
    <row r="2489" ht="15.75" customHeight="1">
      <c r="A2489" s="1" t="s">
        <v>2803</v>
      </c>
      <c r="B2489" s="2">
        <v>46133.0</v>
      </c>
      <c r="C2489" s="2">
        <v>46133.0</v>
      </c>
      <c r="D2489" s="1" t="s">
        <v>118</v>
      </c>
      <c r="E2489" s="1" t="s">
        <v>262</v>
      </c>
      <c r="F2489" s="3">
        <v>0.9375</v>
      </c>
      <c r="G2489" s="1">
        <v>6.0</v>
      </c>
      <c r="H2489" s="1">
        <v>3.0</v>
      </c>
      <c r="I2489" s="1">
        <v>240.0</v>
      </c>
      <c r="J2489" s="1">
        <v>36.0</v>
      </c>
      <c r="K2489" s="1">
        <v>0.0</v>
      </c>
      <c r="L2489" s="1" t="s">
        <v>301</v>
      </c>
      <c r="M2489" s="1" t="s">
        <v>326</v>
      </c>
      <c r="N2489" s="1">
        <v>36.0</v>
      </c>
      <c r="O2489" s="1" t="s">
        <v>308</v>
      </c>
      <c r="P2489" s="1" t="s">
        <v>304</v>
      </c>
      <c r="Q2489" s="1" t="s">
        <v>305</v>
      </c>
    </row>
    <row r="2490" ht="15.75" customHeight="1">
      <c r="A2490" s="1" t="s">
        <v>2804</v>
      </c>
      <c r="B2490" s="2">
        <v>46096.0</v>
      </c>
      <c r="C2490" s="2">
        <v>46101.0</v>
      </c>
      <c r="D2490" s="1" t="s">
        <v>111</v>
      </c>
      <c r="E2490" s="1" t="s">
        <v>201</v>
      </c>
      <c r="F2490" s="3">
        <v>0.7708333333333334</v>
      </c>
      <c r="G2490" s="1">
        <v>2.0</v>
      </c>
      <c r="H2490" s="1">
        <v>2.0</v>
      </c>
      <c r="I2490" s="1">
        <v>260.0</v>
      </c>
      <c r="J2490" s="1">
        <v>30.0</v>
      </c>
      <c r="K2490" s="1">
        <v>150.0</v>
      </c>
      <c r="L2490" s="1" t="s">
        <v>311</v>
      </c>
      <c r="M2490" s="1" t="s">
        <v>302</v>
      </c>
      <c r="N2490" s="1">
        <v>34.0</v>
      </c>
      <c r="O2490" s="1" t="s">
        <v>303</v>
      </c>
      <c r="P2490" s="1" t="s">
        <v>313</v>
      </c>
      <c r="Q2490" s="1" t="s">
        <v>305</v>
      </c>
    </row>
    <row r="2491" ht="15.75" customHeight="1">
      <c r="A2491" s="1" t="s">
        <v>2805</v>
      </c>
      <c r="B2491" s="2">
        <v>46163.0</v>
      </c>
      <c r="C2491" s="2">
        <v>46163.0</v>
      </c>
      <c r="D2491" s="1" t="s">
        <v>111</v>
      </c>
      <c r="E2491" s="1" t="s">
        <v>278</v>
      </c>
      <c r="F2491" s="3">
        <v>0.7708333333333334</v>
      </c>
      <c r="G2491" s="1">
        <v>7.0</v>
      </c>
      <c r="H2491" s="1">
        <v>2.0</v>
      </c>
      <c r="I2491" s="1">
        <v>280.0</v>
      </c>
      <c r="J2491" s="1">
        <v>30.0</v>
      </c>
      <c r="K2491" s="1">
        <v>150.0</v>
      </c>
      <c r="L2491" s="1" t="s">
        <v>307</v>
      </c>
      <c r="M2491" s="1" t="s">
        <v>302</v>
      </c>
      <c r="N2491" s="1">
        <v>39.0</v>
      </c>
      <c r="O2491" s="1" t="s">
        <v>308</v>
      </c>
      <c r="P2491" s="1" t="s">
        <v>304</v>
      </c>
      <c r="Q2491" s="1" t="s">
        <v>305</v>
      </c>
    </row>
    <row r="2492" ht="15.75" customHeight="1">
      <c r="A2492" s="1" t="s">
        <v>2806</v>
      </c>
      <c r="B2492" s="2">
        <v>46136.0</v>
      </c>
      <c r="C2492" s="2">
        <v>46140.0</v>
      </c>
      <c r="D2492" s="1" t="s">
        <v>111</v>
      </c>
      <c r="E2492" s="1" t="s">
        <v>235</v>
      </c>
      <c r="F2492" s="3">
        <v>0.7708333333333334</v>
      </c>
      <c r="G2492" s="1">
        <v>5.0</v>
      </c>
      <c r="H2492" s="1">
        <v>3.0</v>
      </c>
      <c r="I2492" s="1">
        <v>220.0</v>
      </c>
      <c r="J2492" s="1">
        <v>36.0</v>
      </c>
      <c r="K2492" s="1">
        <v>100.0</v>
      </c>
      <c r="L2492" s="1" t="s">
        <v>311</v>
      </c>
      <c r="M2492" s="1" t="s">
        <v>302</v>
      </c>
      <c r="N2492" s="1">
        <v>33.0</v>
      </c>
      <c r="O2492" s="1" t="s">
        <v>312</v>
      </c>
      <c r="P2492" s="1" t="s">
        <v>313</v>
      </c>
      <c r="Q2492" s="1" t="s">
        <v>305</v>
      </c>
    </row>
    <row r="2493" ht="15.75" customHeight="1">
      <c r="A2493" s="1" t="s">
        <v>2807</v>
      </c>
      <c r="B2493" s="2">
        <v>46034.0</v>
      </c>
      <c r="C2493" s="2">
        <v>46040.0</v>
      </c>
      <c r="D2493" s="1" t="s">
        <v>73</v>
      </c>
      <c r="E2493" s="1" t="s">
        <v>262</v>
      </c>
      <c r="F2493" s="3">
        <v>0.53125</v>
      </c>
      <c r="G2493" s="1">
        <v>4.0</v>
      </c>
      <c r="H2493" s="1">
        <v>3.0</v>
      </c>
      <c r="I2493" s="1">
        <v>240.0</v>
      </c>
      <c r="J2493" s="1">
        <v>36.0</v>
      </c>
      <c r="K2493" s="1">
        <v>0.0</v>
      </c>
      <c r="L2493" s="1" t="s">
        <v>315</v>
      </c>
      <c r="M2493" s="1" t="s">
        <v>302</v>
      </c>
      <c r="N2493" s="1">
        <v>21.0</v>
      </c>
      <c r="O2493" s="1" t="s">
        <v>303</v>
      </c>
      <c r="P2493" s="1" t="s">
        <v>313</v>
      </c>
      <c r="Q2493" s="1" t="s">
        <v>305</v>
      </c>
    </row>
    <row r="2494" ht="15.75" customHeight="1">
      <c r="A2494" s="1" t="s">
        <v>2808</v>
      </c>
      <c r="B2494" s="2">
        <v>46094.0</v>
      </c>
      <c r="C2494" s="2">
        <v>46100.0</v>
      </c>
      <c r="D2494" s="1" t="s">
        <v>120</v>
      </c>
      <c r="E2494" s="1" t="s">
        <v>266</v>
      </c>
      <c r="F2494" s="3">
        <v>0.6458333333333334</v>
      </c>
      <c r="G2494" s="1">
        <v>3.0</v>
      </c>
      <c r="H2494" s="1">
        <v>2.0</v>
      </c>
      <c r="I2494" s="1">
        <v>220.0</v>
      </c>
      <c r="J2494" s="1">
        <v>30.0</v>
      </c>
      <c r="K2494" s="1">
        <v>0.0</v>
      </c>
      <c r="L2494" s="1" t="s">
        <v>301</v>
      </c>
      <c r="M2494" s="1" t="s">
        <v>302</v>
      </c>
      <c r="N2494" s="1">
        <v>32.0</v>
      </c>
      <c r="O2494" s="1" t="s">
        <v>312</v>
      </c>
      <c r="P2494" s="1" t="s">
        <v>313</v>
      </c>
      <c r="Q2494" s="1" t="s">
        <v>305</v>
      </c>
    </row>
    <row r="2495" ht="15.75" customHeight="1">
      <c r="A2495" s="1" t="s">
        <v>2809</v>
      </c>
      <c r="B2495" s="2">
        <v>46068.0</v>
      </c>
      <c r="C2495" s="2">
        <v>46069.0</v>
      </c>
      <c r="D2495" s="1" t="s">
        <v>30</v>
      </c>
      <c r="E2495" s="1" t="s">
        <v>179</v>
      </c>
      <c r="F2495" s="3">
        <v>0.3958333333333333</v>
      </c>
      <c r="G2495" s="1">
        <v>9.0</v>
      </c>
      <c r="H2495" s="1">
        <v>2.0</v>
      </c>
      <c r="I2495" s="1">
        <v>240.0</v>
      </c>
      <c r="J2495" s="1">
        <v>30.0</v>
      </c>
      <c r="K2495" s="1">
        <v>60.0</v>
      </c>
      <c r="L2495" s="1" t="s">
        <v>301</v>
      </c>
      <c r="M2495" s="1" t="s">
        <v>302</v>
      </c>
      <c r="N2495" s="1">
        <v>22.0</v>
      </c>
      <c r="O2495" s="1" t="s">
        <v>308</v>
      </c>
      <c r="P2495" s="1" t="s">
        <v>304</v>
      </c>
      <c r="Q2495" s="1" t="s">
        <v>305</v>
      </c>
    </row>
    <row r="2496" ht="15.75" customHeight="1">
      <c r="A2496" s="1" t="s">
        <v>2810</v>
      </c>
      <c r="B2496" s="2">
        <v>46107.0</v>
      </c>
      <c r="C2496" s="2">
        <v>46111.0</v>
      </c>
      <c r="D2496" s="1" t="s">
        <v>54</v>
      </c>
      <c r="E2496" s="1" t="s">
        <v>208</v>
      </c>
      <c r="F2496" s="3">
        <v>0.53125</v>
      </c>
      <c r="G2496" s="1">
        <v>8.0</v>
      </c>
      <c r="H2496" s="1">
        <v>3.0</v>
      </c>
      <c r="I2496" s="1">
        <v>260.0</v>
      </c>
      <c r="J2496" s="1">
        <v>36.0</v>
      </c>
      <c r="K2496" s="1">
        <v>100.0</v>
      </c>
      <c r="L2496" s="1" t="s">
        <v>318</v>
      </c>
      <c r="M2496" s="1" t="s">
        <v>302</v>
      </c>
      <c r="N2496" s="1">
        <v>21.0</v>
      </c>
      <c r="O2496" s="1" t="s">
        <v>312</v>
      </c>
      <c r="P2496" s="1" t="s">
        <v>313</v>
      </c>
      <c r="Q2496" s="1" t="s">
        <v>338</v>
      </c>
    </row>
    <row r="2497" ht="15.75" customHeight="1">
      <c r="A2497" s="1" t="s">
        <v>2811</v>
      </c>
      <c r="B2497" s="2">
        <v>46093.0</v>
      </c>
      <c r="C2497" s="2">
        <v>46100.0</v>
      </c>
      <c r="D2497" s="1" t="s">
        <v>59</v>
      </c>
      <c r="E2497" s="1" t="s">
        <v>258</v>
      </c>
      <c r="F2497" s="3">
        <v>0.53125</v>
      </c>
      <c r="G2497" s="1">
        <v>2.0</v>
      </c>
      <c r="H2497" s="1">
        <v>3.0</v>
      </c>
      <c r="I2497" s="1">
        <v>180.0</v>
      </c>
      <c r="J2497" s="1">
        <v>36.0</v>
      </c>
      <c r="K2497" s="1">
        <v>100.0</v>
      </c>
      <c r="L2497" s="1" t="s">
        <v>307</v>
      </c>
      <c r="M2497" s="1" t="s">
        <v>302</v>
      </c>
      <c r="N2497" s="1">
        <v>29.0</v>
      </c>
      <c r="O2497" s="1" t="s">
        <v>308</v>
      </c>
      <c r="P2497" s="1" t="s">
        <v>304</v>
      </c>
      <c r="Q2497" s="1" t="s">
        <v>305</v>
      </c>
    </row>
    <row r="2498" ht="15.75" customHeight="1">
      <c r="A2498" s="1" t="s">
        <v>2812</v>
      </c>
      <c r="B2498" s="2">
        <v>46170.0</v>
      </c>
      <c r="C2498" s="2">
        <v>46176.0</v>
      </c>
      <c r="D2498" s="1" t="s">
        <v>100</v>
      </c>
      <c r="E2498" s="1" t="s">
        <v>220</v>
      </c>
      <c r="F2498" s="3">
        <v>0.9375</v>
      </c>
      <c r="G2498" s="1">
        <v>10.0</v>
      </c>
      <c r="H2498" s="1">
        <v>4.0</v>
      </c>
      <c r="I2498" s="1">
        <v>460.0</v>
      </c>
      <c r="J2498" s="1">
        <v>42.0</v>
      </c>
      <c r="K2498" s="1">
        <v>40.0</v>
      </c>
      <c r="L2498" s="1" t="s">
        <v>315</v>
      </c>
      <c r="M2498" s="1" t="s">
        <v>302</v>
      </c>
      <c r="N2498" s="1">
        <v>22.0</v>
      </c>
      <c r="O2498" s="1" t="s">
        <v>308</v>
      </c>
      <c r="P2498" s="1" t="s">
        <v>313</v>
      </c>
      <c r="Q2498" s="1" t="s">
        <v>309</v>
      </c>
    </row>
    <row r="2499" ht="15.75" customHeight="1">
      <c r="A2499" s="1" t="s">
        <v>2813</v>
      </c>
      <c r="B2499" s="2">
        <v>46054.0</v>
      </c>
      <c r="C2499" s="2">
        <v>46059.0</v>
      </c>
      <c r="D2499" s="1" t="s">
        <v>76</v>
      </c>
      <c r="E2499" s="1" t="s">
        <v>199</v>
      </c>
      <c r="F2499" s="3">
        <v>0.7708333333333334</v>
      </c>
      <c r="G2499" s="1">
        <v>1.0</v>
      </c>
      <c r="H2499" s="1">
        <v>2.0</v>
      </c>
      <c r="I2499" s="1">
        <v>260.0</v>
      </c>
      <c r="J2499" s="1">
        <v>30.0</v>
      </c>
      <c r="K2499" s="1">
        <v>0.0</v>
      </c>
      <c r="L2499" s="1" t="s">
        <v>315</v>
      </c>
      <c r="M2499" s="1" t="s">
        <v>302</v>
      </c>
      <c r="N2499" s="1">
        <v>60.0</v>
      </c>
      <c r="O2499" s="1" t="s">
        <v>308</v>
      </c>
      <c r="P2499" s="1" t="s">
        <v>313</v>
      </c>
      <c r="Q2499" s="1" t="s">
        <v>305</v>
      </c>
    </row>
    <row r="2500" ht="15.75" customHeight="1">
      <c r="A2500" s="1" t="s">
        <v>2814</v>
      </c>
      <c r="B2500" s="2">
        <v>46103.0</v>
      </c>
      <c r="C2500" s="2">
        <v>46103.0</v>
      </c>
      <c r="D2500" s="1" t="s">
        <v>114</v>
      </c>
      <c r="E2500" s="1" t="s">
        <v>168</v>
      </c>
      <c r="F2500" s="3">
        <v>0.3958333333333333</v>
      </c>
      <c r="G2500" s="1">
        <v>1.0</v>
      </c>
      <c r="H2500" s="1">
        <v>3.0</v>
      </c>
      <c r="I2500" s="1">
        <v>160.0</v>
      </c>
      <c r="J2500" s="1">
        <v>36.0</v>
      </c>
      <c r="K2500" s="1">
        <v>60.0</v>
      </c>
      <c r="L2500" s="1" t="s">
        <v>315</v>
      </c>
      <c r="M2500" s="1" t="s">
        <v>302</v>
      </c>
      <c r="N2500" s="1">
        <v>51.0</v>
      </c>
      <c r="O2500" s="1" t="s">
        <v>308</v>
      </c>
      <c r="P2500" s="1" t="s">
        <v>304</v>
      </c>
      <c r="Q2500" s="1" t="s">
        <v>305</v>
      </c>
    </row>
    <row r="2501" ht="15.75" customHeight="1">
      <c r="A2501" s="1" t="s">
        <v>2815</v>
      </c>
      <c r="B2501" s="2">
        <v>46098.0</v>
      </c>
      <c r="C2501" s="2">
        <v>46103.0</v>
      </c>
      <c r="D2501" s="1" t="s">
        <v>128</v>
      </c>
      <c r="E2501" s="1" t="s">
        <v>179</v>
      </c>
      <c r="F2501" s="3">
        <v>0.3958333333333333</v>
      </c>
      <c r="G2501" s="1">
        <v>10.0</v>
      </c>
      <c r="H2501" s="1">
        <v>1.0</v>
      </c>
      <c r="I2501" s="1">
        <v>420.0</v>
      </c>
      <c r="J2501" s="1">
        <v>24.0</v>
      </c>
      <c r="K2501" s="1">
        <v>0.0</v>
      </c>
      <c r="L2501" s="1" t="s">
        <v>307</v>
      </c>
      <c r="M2501" s="1" t="s">
        <v>302</v>
      </c>
      <c r="N2501" s="1">
        <v>59.0</v>
      </c>
      <c r="O2501" s="1" t="s">
        <v>303</v>
      </c>
      <c r="P2501" s="1" t="s">
        <v>304</v>
      </c>
      <c r="Q2501" s="1" t="s">
        <v>309</v>
      </c>
    </row>
    <row r="2502" ht="15.75" customHeight="1">
      <c r="A2502" s="1" t="s">
        <v>2816</v>
      </c>
      <c r="B2502" s="2">
        <v>46071.0</v>
      </c>
      <c r="C2502" s="2">
        <v>46077.0</v>
      </c>
      <c r="D2502" s="1" t="s">
        <v>91</v>
      </c>
      <c r="E2502" s="1" t="s">
        <v>281</v>
      </c>
      <c r="F2502" s="3">
        <v>0.9375</v>
      </c>
      <c r="G2502" s="1">
        <v>4.0</v>
      </c>
      <c r="H2502" s="1">
        <v>1.0</v>
      </c>
      <c r="I2502" s="1">
        <v>160.0</v>
      </c>
      <c r="J2502" s="1">
        <v>24.0</v>
      </c>
      <c r="K2502" s="1">
        <v>0.0</v>
      </c>
      <c r="L2502" s="1" t="s">
        <v>301</v>
      </c>
      <c r="M2502" s="1" t="s">
        <v>302</v>
      </c>
      <c r="N2502" s="1">
        <v>24.0</v>
      </c>
      <c r="O2502" s="1" t="s">
        <v>312</v>
      </c>
      <c r="P2502" s="1" t="s">
        <v>313</v>
      </c>
      <c r="Q2502" s="1" t="s">
        <v>305</v>
      </c>
    </row>
    <row r="2503" ht="15.75" customHeight="1">
      <c r="A2503" s="1" t="s">
        <v>2817</v>
      </c>
      <c r="B2503" s="2">
        <v>46043.0</v>
      </c>
      <c r="C2503" s="2">
        <v>46049.0</v>
      </c>
      <c r="D2503" s="1" t="s">
        <v>118</v>
      </c>
      <c r="E2503" s="1" t="s">
        <v>242</v>
      </c>
      <c r="F2503" s="3">
        <v>0.53125</v>
      </c>
      <c r="G2503" s="1">
        <v>4.0</v>
      </c>
      <c r="H2503" s="1">
        <v>3.0</v>
      </c>
      <c r="I2503" s="1">
        <v>240.0</v>
      </c>
      <c r="J2503" s="1">
        <v>36.0</v>
      </c>
      <c r="K2503" s="1">
        <v>20.0</v>
      </c>
      <c r="L2503" s="1" t="s">
        <v>311</v>
      </c>
      <c r="M2503" s="1" t="s">
        <v>302</v>
      </c>
      <c r="N2503" s="1">
        <v>57.0</v>
      </c>
      <c r="O2503" s="1" t="s">
        <v>303</v>
      </c>
      <c r="P2503" s="1" t="s">
        <v>313</v>
      </c>
      <c r="Q2503" s="1" t="s">
        <v>305</v>
      </c>
    </row>
    <row r="2504" ht="15.75" customHeight="1">
      <c r="A2504" s="1" t="s">
        <v>2818</v>
      </c>
      <c r="B2504" s="2">
        <v>46027.0</v>
      </c>
      <c r="C2504" s="2">
        <v>46034.0</v>
      </c>
      <c r="D2504" s="1" t="s">
        <v>137</v>
      </c>
      <c r="E2504" s="1" t="s">
        <v>276</v>
      </c>
      <c r="F2504" s="3">
        <v>0.53125</v>
      </c>
      <c r="G2504" s="1">
        <v>2.0</v>
      </c>
      <c r="H2504" s="1">
        <v>3.0</v>
      </c>
      <c r="I2504" s="1">
        <v>240.0</v>
      </c>
      <c r="J2504" s="1">
        <v>36.0</v>
      </c>
      <c r="K2504" s="1">
        <v>0.0</v>
      </c>
      <c r="L2504" s="1" t="s">
        <v>315</v>
      </c>
      <c r="M2504" s="1" t="s">
        <v>363</v>
      </c>
      <c r="N2504" s="1">
        <v>32.0</v>
      </c>
      <c r="O2504" s="1" t="s">
        <v>308</v>
      </c>
      <c r="P2504" s="1" t="s">
        <v>313</v>
      </c>
      <c r="Q2504" s="1" t="s">
        <v>305</v>
      </c>
    </row>
    <row r="2505" ht="15.75" customHeight="1">
      <c r="A2505" s="1" t="s">
        <v>2819</v>
      </c>
      <c r="B2505" s="2">
        <v>46170.0</v>
      </c>
      <c r="C2505" s="2">
        <v>46175.0</v>
      </c>
      <c r="D2505" s="1" t="s">
        <v>30</v>
      </c>
      <c r="E2505" s="1" t="s">
        <v>184</v>
      </c>
      <c r="F2505" s="3">
        <v>0.3958333333333333</v>
      </c>
      <c r="G2505" s="1">
        <v>1.0</v>
      </c>
      <c r="H2505" s="1">
        <v>3.0</v>
      </c>
      <c r="I2505" s="1">
        <v>180.0</v>
      </c>
      <c r="J2505" s="1">
        <v>36.0</v>
      </c>
      <c r="K2505" s="1">
        <v>150.0</v>
      </c>
      <c r="L2505" s="1" t="s">
        <v>311</v>
      </c>
      <c r="M2505" s="1" t="s">
        <v>302</v>
      </c>
      <c r="N2505" s="1">
        <v>34.0</v>
      </c>
      <c r="O2505" s="1" t="s">
        <v>312</v>
      </c>
      <c r="P2505" s="1" t="s">
        <v>304</v>
      </c>
      <c r="Q2505" s="1" t="s">
        <v>305</v>
      </c>
    </row>
    <row r="2506" ht="15.75" customHeight="1">
      <c r="A2506" s="1" t="s">
        <v>2820</v>
      </c>
      <c r="B2506" s="2">
        <v>46143.0</v>
      </c>
      <c r="C2506" s="2">
        <v>46150.0</v>
      </c>
      <c r="D2506" s="1" t="s">
        <v>50</v>
      </c>
      <c r="E2506" s="1" t="s">
        <v>252</v>
      </c>
      <c r="F2506" s="3">
        <v>0.7708333333333334</v>
      </c>
      <c r="G2506" s="1">
        <v>4.0</v>
      </c>
      <c r="H2506" s="1">
        <v>2.0</v>
      </c>
      <c r="I2506" s="1">
        <v>220.0</v>
      </c>
      <c r="J2506" s="1">
        <v>30.0</v>
      </c>
      <c r="K2506" s="1">
        <v>40.0</v>
      </c>
      <c r="L2506" s="1" t="s">
        <v>315</v>
      </c>
      <c r="M2506" s="1" t="s">
        <v>302</v>
      </c>
      <c r="N2506" s="1">
        <v>18.0</v>
      </c>
      <c r="O2506" s="1" t="s">
        <v>308</v>
      </c>
      <c r="P2506" s="1" t="s">
        <v>304</v>
      </c>
      <c r="Q2506" s="1" t="s">
        <v>305</v>
      </c>
    </row>
    <row r="2507" ht="15.75" customHeight="1">
      <c r="A2507" s="1" t="s">
        <v>2821</v>
      </c>
      <c r="B2507" s="2">
        <v>46129.0</v>
      </c>
      <c r="C2507" s="2">
        <v>46131.0</v>
      </c>
      <c r="D2507" s="1" t="s">
        <v>108</v>
      </c>
      <c r="E2507" s="1" t="s">
        <v>268</v>
      </c>
      <c r="F2507" s="3">
        <v>0.3958333333333333</v>
      </c>
      <c r="G2507" s="1">
        <v>7.0</v>
      </c>
      <c r="H2507" s="1">
        <v>5.0</v>
      </c>
      <c r="I2507" s="1">
        <v>240.0</v>
      </c>
      <c r="J2507" s="1">
        <v>48.0</v>
      </c>
      <c r="K2507" s="1">
        <v>150.0</v>
      </c>
      <c r="L2507" s="1" t="s">
        <v>307</v>
      </c>
      <c r="M2507" s="1" t="s">
        <v>302</v>
      </c>
      <c r="N2507" s="1">
        <v>41.0</v>
      </c>
      <c r="O2507" s="1" t="s">
        <v>312</v>
      </c>
      <c r="P2507" s="1" t="s">
        <v>304</v>
      </c>
      <c r="Q2507" s="1" t="s">
        <v>305</v>
      </c>
    </row>
    <row r="2508" ht="15.75" customHeight="1">
      <c r="A2508" s="1" t="s">
        <v>2822</v>
      </c>
      <c r="B2508" s="2">
        <v>46066.0</v>
      </c>
      <c r="C2508" s="2">
        <v>46067.0</v>
      </c>
      <c r="D2508" s="1" t="s">
        <v>22</v>
      </c>
      <c r="E2508" s="1" t="s">
        <v>232</v>
      </c>
      <c r="F2508" s="3">
        <v>0.9375</v>
      </c>
      <c r="G2508" s="1">
        <v>3.0</v>
      </c>
      <c r="H2508" s="1">
        <v>4.0</v>
      </c>
      <c r="I2508" s="1">
        <v>180.0</v>
      </c>
      <c r="J2508" s="1">
        <v>42.0</v>
      </c>
      <c r="K2508" s="1">
        <v>0.0</v>
      </c>
      <c r="L2508" s="1" t="s">
        <v>311</v>
      </c>
      <c r="M2508" s="1" t="s">
        <v>302</v>
      </c>
      <c r="N2508" s="1">
        <v>25.0</v>
      </c>
      <c r="O2508" s="1" t="s">
        <v>303</v>
      </c>
      <c r="P2508" s="1" t="s">
        <v>304</v>
      </c>
      <c r="Q2508" s="1" t="s">
        <v>305</v>
      </c>
    </row>
    <row r="2509" ht="15.75" customHeight="1">
      <c r="A2509" s="1" t="s">
        <v>2823</v>
      </c>
      <c r="B2509" s="2">
        <v>46073.0</v>
      </c>
      <c r="C2509" s="2">
        <v>46073.0</v>
      </c>
      <c r="D2509" s="1" t="s">
        <v>30</v>
      </c>
      <c r="E2509" s="1" t="s">
        <v>220</v>
      </c>
      <c r="F2509" s="3">
        <v>0.3958333333333333</v>
      </c>
      <c r="G2509" s="1">
        <v>7.0</v>
      </c>
      <c r="H2509" s="1">
        <v>5.0</v>
      </c>
      <c r="I2509" s="1">
        <v>460.0</v>
      </c>
      <c r="J2509" s="1">
        <v>48.0</v>
      </c>
      <c r="K2509" s="1">
        <v>20.0</v>
      </c>
      <c r="L2509" s="1" t="s">
        <v>311</v>
      </c>
      <c r="M2509" s="1" t="s">
        <v>302</v>
      </c>
      <c r="N2509" s="1">
        <v>26.0</v>
      </c>
      <c r="O2509" s="1" t="s">
        <v>308</v>
      </c>
      <c r="P2509" s="1" t="s">
        <v>304</v>
      </c>
      <c r="Q2509" s="1" t="s">
        <v>309</v>
      </c>
    </row>
    <row r="2510" ht="15.75" customHeight="1">
      <c r="A2510" s="1" t="s">
        <v>2824</v>
      </c>
      <c r="B2510" s="2">
        <v>46095.0</v>
      </c>
      <c r="C2510" s="2">
        <v>46100.0</v>
      </c>
      <c r="D2510" s="1" t="s">
        <v>88</v>
      </c>
      <c r="E2510" s="1" t="s">
        <v>252</v>
      </c>
      <c r="F2510" s="3">
        <v>0.8854166666666666</v>
      </c>
      <c r="G2510" s="1">
        <v>4.0</v>
      </c>
      <c r="H2510" s="1">
        <v>4.0</v>
      </c>
      <c r="I2510" s="1">
        <v>400.0</v>
      </c>
      <c r="J2510" s="1">
        <v>42.0</v>
      </c>
      <c r="K2510" s="1">
        <v>150.0</v>
      </c>
      <c r="L2510" s="1" t="s">
        <v>315</v>
      </c>
      <c r="M2510" s="1" t="s">
        <v>302</v>
      </c>
      <c r="N2510" s="1">
        <v>19.0</v>
      </c>
      <c r="O2510" s="1" t="s">
        <v>303</v>
      </c>
      <c r="P2510" s="1" t="s">
        <v>313</v>
      </c>
      <c r="Q2510" s="1" t="s">
        <v>309</v>
      </c>
    </row>
    <row r="2511" ht="15.75" customHeight="1">
      <c r="A2511" s="1" t="s">
        <v>2825</v>
      </c>
      <c r="B2511" s="2">
        <v>46163.0</v>
      </c>
      <c r="C2511" s="2">
        <v>46163.0</v>
      </c>
      <c r="D2511" s="1" t="s">
        <v>147</v>
      </c>
      <c r="E2511" s="1" t="s">
        <v>220</v>
      </c>
      <c r="F2511" s="3">
        <v>0.53125</v>
      </c>
      <c r="G2511" s="1">
        <v>7.0</v>
      </c>
      <c r="H2511" s="1">
        <v>2.0</v>
      </c>
      <c r="I2511" s="1">
        <v>280.0</v>
      </c>
      <c r="J2511" s="1">
        <v>30.0</v>
      </c>
      <c r="K2511" s="1">
        <v>0.0</v>
      </c>
      <c r="L2511" s="1" t="s">
        <v>315</v>
      </c>
      <c r="M2511" s="1" t="s">
        <v>302</v>
      </c>
      <c r="N2511" s="1">
        <v>21.0</v>
      </c>
      <c r="O2511" s="1" t="s">
        <v>303</v>
      </c>
      <c r="P2511" s="1" t="s">
        <v>304</v>
      </c>
      <c r="Q2511" s="1" t="s">
        <v>305</v>
      </c>
    </row>
    <row r="2512" ht="15.75" customHeight="1">
      <c r="A2512" s="1" t="s">
        <v>2826</v>
      </c>
      <c r="B2512" s="2">
        <v>46126.0</v>
      </c>
      <c r="C2512" s="2">
        <v>46130.0</v>
      </c>
      <c r="D2512" s="1" t="s">
        <v>114</v>
      </c>
      <c r="E2512" s="1" t="s">
        <v>276</v>
      </c>
      <c r="F2512" s="3">
        <v>0.3958333333333333</v>
      </c>
      <c r="G2512" s="1">
        <v>1.0</v>
      </c>
      <c r="H2512" s="1">
        <v>4.0</v>
      </c>
      <c r="I2512" s="1">
        <v>420.0</v>
      </c>
      <c r="J2512" s="1">
        <v>42.0</v>
      </c>
      <c r="K2512" s="1">
        <v>0.0</v>
      </c>
      <c r="L2512" s="1" t="s">
        <v>301</v>
      </c>
      <c r="M2512" s="1" t="s">
        <v>302</v>
      </c>
      <c r="N2512" s="1">
        <v>44.0</v>
      </c>
      <c r="O2512" s="1" t="s">
        <v>312</v>
      </c>
      <c r="P2512" s="1" t="s">
        <v>304</v>
      </c>
      <c r="Q2512" s="1" t="s">
        <v>309</v>
      </c>
    </row>
    <row r="2513" ht="15.75" customHeight="1">
      <c r="A2513" s="1" t="s">
        <v>2827</v>
      </c>
      <c r="B2513" s="2">
        <v>46088.0</v>
      </c>
      <c r="C2513" s="2">
        <v>46088.0</v>
      </c>
      <c r="D2513" s="1" t="s">
        <v>120</v>
      </c>
      <c r="E2513" s="1" t="s">
        <v>252</v>
      </c>
      <c r="F2513" s="3">
        <v>0.6458333333333334</v>
      </c>
      <c r="G2513" s="1">
        <v>1.0</v>
      </c>
      <c r="H2513" s="1">
        <v>2.0</v>
      </c>
      <c r="I2513" s="1">
        <v>220.0</v>
      </c>
      <c r="J2513" s="1">
        <v>30.0</v>
      </c>
      <c r="K2513" s="1">
        <v>20.0</v>
      </c>
      <c r="L2513" s="1" t="s">
        <v>318</v>
      </c>
      <c r="M2513" s="1" t="s">
        <v>302</v>
      </c>
      <c r="N2513" s="1">
        <v>54.0</v>
      </c>
      <c r="O2513" s="1" t="s">
        <v>308</v>
      </c>
      <c r="P2513" s="1" t="s">
        <v>313</v>
      </c>
      <c r="Q2513" s="1" t="s">
        <v>305</v>
      </c>
    </row>
    <row r="2514" ht="15.75" customHeight="1">
      <c r="A2514" s="1" t="s">
        <v>2828</v>
      </c>
      <c r="B2514" s="2">
        <v>46151.0</v>
      </c>
      <c r="C2514" s="2">
        <v>46151.0</v>
      </c>
      <c r="D2514" s="1" t="s">
        <v>54</v>
      </c>
      <c r="E2514" s="1" t="s">
        <v>184</v>
      </c>
      <c r="F2514" s="3">
        <v>0.9375</v>
      </c>
      <c r="G2514" s="1">
        <v>3.0</v>
      </c>
      <c r="H2514" s="1">
        <v>2.0</v>
      </c>
      <c r="I2514" s="1">
        <v>260.0</v>
      </c>
      <c r="J2514" s="1">
        <v>30.0</v>
      </c>
      <c r="K2514" s="1">
        <v>0.0</v>
      </c>
      <c r="L2514" s="1" t="s">
        <v>301</v>
      </c>
      <c r="M2514" s="1" t="s">
        <v>302</v>
      </c>
      <c r="N2514" s="1">
        <v>32.0</v>
      </c>
      <c r="O2514" s="1" t="s">
        <v>303</v>
      </c>
      <c r="P2514" s="1" t="s">
        <v>304</v>
      </c>
      <c r="Q2514" s="1" t="s">
        <v>338</v>
      </c>
    </row>
    <row r="2515" ht="15.75" customHeight="1">
      <c r="A2515" s="1" t="s">
        <v>2829</v>
      </c>
      <c r="B2515" s="2">
        <v>46147.0</v>
      </c>
      <c r="C2515" s="2">
        <v>46151.0</v>
      </c>
      <c r="D2515" s="1" t="s">
        <v>25</v>
      </c>
      <c r="E2515" s="1" t="s">
        <v>206</v>
      </c>
      <c r="F2515" s="3">
        <v>0.8854166666666666</v>
      </c>
      <c r="G2515" s="1">
        <v>6.0</v>
      </c>
      <c r="H2515" s="1">
        <v>2.0</v>
      </c>
      <c r="I2515" s="1">
        <v>240.0</v>
      </c>
      <c r="J2515" s="1">
        <v>30.0</v>
      </c>
      <c r="K2515" s="1">
        <v>40.0</v>
      </c>
      <c r="L2515" s="1" t="s">
        <v>318</v>
      </c>
      <c r="M2515" s="1" t="s">
        <v>302</v>
      </c>
      <c r="N2515" s="1">
        <v>36.0</v>
      </c>
      <c r="O2515" s="1" t="s">
        <v>303</v>
      </c>
      <c r="P2515" s="1" t="s">
        <v>313</v>
      </c>
      <c r="Q2515" s="1" t="s">
        <v>305</v>
      </c>
    </row>
    <row r="2516" ht="15.75" customHeight="1">
      <c r="A2516" s="1" t="s">
        <v>2830</v>
      </c>
      <c r="B2516" s="2">
        <v>46133.0</v>
      </c>
      <c r="C2516" s="2">
        <v>46135.0</v>
      </c>
      <c r="D2516" s="1" t="s">
        <v>40</v>
      </c>
      <c r="E2516" s="1" t="s">
        <v>193</v>
      </c>
      <c r="F2516" s="3">
        <v>0.8854166666666666</v>
      </c>
      <c r="G2516" s="1">
        <v>7.0</v>
      </c>
      <c r="H2516" s="1">
        <v>2.0</v>
      </c>
      <c r="I2516" s="1">
        <v>460.0</v>
      </c>
      <c r="J2516" s="1">
        <v>30.0</v>
      </c>
      <c r="K2516" s="1">
        <v>0.0</v>
      </c>
      <c r="L2516" s="1" t="s">
        <v>307</v>
      </c>
      <c r="M2516" s="1" t="s">
        <v>302</v>
      </c>
      <c r="N2516" s="1">
        <v>23.0</v>
      </c>
      <c r="O2516" s="1" t="s">
        <v>308</v>
      </c>
      <c r="P2516" s="1" t="s">
        <v>304</v>
      </c>
      <c r="Q2516" s="1" t="s">
        <v>309</v>
      </c>
    </row>
    <row r="2517" ht="15.75" customHeight="1">
      <c r="A2517" s="1" t="s">
        <v>2831</v>
      </c>
      <c r="B2517" s="2">
        <v>46047.0</v>
      </c>
      <c r="C2517" s="2">
        <v>46053.0</v>
      </c>
      <c r="D2517" s="1" t="s">
        <v>141</v>
      </c>
      <c r="E2517" s="1" t="s">
        <v>208</v>
      </c>
      <c r="F2517" s="3">
        <v>0.6458333333333334</v>
      </c>
      <c r="G2517" s="1">
        <v>7.0</v>
      </c>
      <c r="H2517" s="1">
        <v>2.0</v>
      </c>
      <c r="I2517" s="1">
        <v>260.0</v>
      </c>
      <c r="J2517" s="1">
        <v>30.0</v>
      </c>
      <c r="K2517" s="1">
        <v>150.0</v>
      </c>
      <c r="L2517" s="1" t="s">
        <v>301</v>
      </c>
      <c r="M2517" s="1" t="s">
        <v>302</v>
      </c>
      <c r="N2517" s="1">
        <v>48.0</v>
      </c>
      <c r="O2517" s="1" t="s">
        <v>312</v>
      </c>
      <c r="P2517" s="1" t="s">
        <v>304</v>
      </c>
      <c r="Q2517" s="1" t="s">
        <v>338</v>
      </c>
    </row>
    <row r="2518" ht="15.75" customHeight="1">
      <c r="A2518" s="1" t="s">
        <v>2832</v>
      </c>
      <c r="B2518" s="2">
        <v>46057.0</v>
      </c>
      <c r="C2518" s="2">
        <v>46063.0</v>
      </c>
      <c r="D2518" s="1" t="s">
        <v>25</v>
      </c>
      <c r="E2518" s="1" t="s">
        <v>235</v>
      </c>
      <c r="F2518" s="3">
        <v>0.7708333333333334</v>
      </c>
      <c r="G2518" s="1">
        <v>7.0</v>
      </c>
      <c r="H2518" s="1">
        <v>1.0</v>
      </c>
      <c r="I2518" s="1">
        <v>300.0</v>
      </c>
      <c r="J2518" s="1">
        <v>24.0</v>
      </c>
      <c r="K2518" s="1">
        <v>60.0</v>
      </c>
      <c r="L2518" s="1" t="s">
        <v>315</v>
      </c>
      <c r="M2518" s="1" t="s">
        <v>302</v>
      </c>
      <c r="N2518" s="1">
        <v>52.0</v>
      </c>
      <c r="O2518" s="1" t="s">
        <v>308</v>
      </c>
      <c r="P2518" s="1" t="s">
        <v>313</v>
      </c>
      <c r="Q2518" s="1" t="s">
        <v>338</v>
      </c>
    </row>
    <row r="2519" ht="15.75" customHeight="1">
      <c r="A2519" s="1" t="s">
        <v>2833</v>
      </c>
      <c r="B2519" s="2">
        <v>46175.0</v>
      </c>
      <c r="C2519" s="2">
        <v>46177.0</v>
      </c>
      <c r="D2519" s="1" t="s">
        <v>36</v>
      </c>
      <c r="E2519" s="1" t="s">
        <v>228</v>
      </c>
      <c r="F2519" s="3">
        <v>0.7708333333333334</v>
      </c>
      <c r="G2519" s="1">
        <v>6.0</v>
      </c>
      <c r="H2519" s="1">
        <v>3.0</v>
      </c>
      <c r="I2519" s="1">
        <v>340.0</v>
      </c>
      <c r="J2519" s="1">
        <v>36.0</v>
      </c>
      <c r="K2519" s="1">
        <v>40.0</v>
      </c>
      <c r="L2519" s="1" t="s">
        <v>315</v>
      </c>
      <c r="M2519" s="1" t="s">
        <v>302</v>
      </c>
      <c r="N2519" s="1">
        <v>44.0</v>
      </c>
      <c r="O2519" s="1" t="s">
        <v>308</v>
      </c>
      <c r="P2519" s="1" t="s">
        <v>313</v>
      </c>
      <c r="Q2519" s="1" t="s">
        <v>309</v>
      </c>
    </row>
    <row r="2520" ht="15.75" customHeight="1">
      <c r="A2520" s="1" t="s">
        <v>2834</v>
      </c>
      <c r="B2520" s="2">
        <v>46117.0</v>
      </c>
      <c r="C2520" s="2">
        <v>46123.0</v>
      </c>
      <c r="D2520" s="1" t="s">
        <v>25</v>
      </c>
      <c r="E2520" s="1" t="s">
        <v>242</v>
      </c>
      <c r="F2520" s="3">
        <v>0.7708333333333334</v>
      </c>
      <c r="G2520" s="1">
        <v>3.0</v>
      </c>
      <c r="H2520" s="1">
        <v>4.0</v>
      </c>
      <c r="I2520" s="1">
        <v>320.0</v>
      </c>
      <c r="J2520" s="1">
        <v>42.0</v>
      </c>
      <c r="K2520" s="1">
        <v>0.0</v>
      </c>
      <c r="L2520" s="1" t="s">
        <v>311</v>
      </c>
      <c r="M2520" s="1" t="s">
        <v>302</v>
      </c>
      <c r="N2520" s="1">
        <v>41.0</v>
      </c>
      <c r="O2520" s="1" t="s">
        <v>308</v>
      </c>
      <c r="P2520" s="1" t="s">
        <v>304</v>
      </c>
      <c r="Q2520" s="1" t="s">
        <v>338</v>
      </c>
    </row>
    <row r="2521" ht="15.75" customHeight="1">
      <c r="A2521" s="1" t="s">
        <v>2835</v>
      </c>
      <c r="B2521" s="2">
        <v>46105.0</v>
      </c>
      <c r="C2521" s="2">
        <v>46107.0</v>
      </c>
      <c r="D2521" s="1" t="s">
        <v>36</v>
      </c>
      <c r="E2521" s="1" t="s">
        <v>193</v>
      </c>
      <c r="F2521" s="3">
        <v>0.3958333333333333</v>
      </c>
      <c r="G2521" s="1">
        <v>5.0</v>
      </c>
      <c r="H2521" s="1">
        <v>2.0</v>
      </c>
      <c r="I2521" s="1">
        <v>280.0</v>
      </c>
      <c r="J2521" s="1">
        <v>30.0</v>
      </c>
      <c r="K2521" s="1">
        <v>60.0</v>
      </c>
      <c r="L2521" s="1" t="s">
        <v>307</v>
      </c>
      <c r="M2521" s="1" t="s">
        <v>302</v>
      </c>
      <c r="N2521" s="1">
        <v>20.0</v>
      </c>
      <c r="O2521" s="1" t="s">
        <v>303</v>
      </c>
      <c r="P2521" s="1" t="s">
        <v>313</v>
      </c>
      <c r="Q2521" s="1" t="s">
        <v>305</v>
      </c>
    </row>
    <row r="2522" ht="15.75" customHeight="1">
      <c r="A2522" s="1" t="s">
        <v>2836</v>
      </c>
      <c r="B2522" s="2">
        <v>46176.0</v>
      </c>
      <c r="C2522" s="2">
        <v>46182.0</v>
      </c>
      <c r="D2522" s="1" t="s">
        <v>131</v>
      </c>
      <c r="E2522" s="1" t="s">
        <v>235</v>
      </c>
      <c r="F2522" s="3">
        <v>0.3958333333333333</v>
      </c>
      <c r="G2522" s="1">
        <v>6.0</v>
      </c>
      <c r="H2522" s="1">
        <v>1.0</v>
      </c>
      <c r="I2522" s="1">
        <v>220.0</v>
      </c>
      <c r="J2522" s="1">
        <v>24.0</v>
      </c>
      <c r="K2522" s="1">
        <v>150.0</v>
      </c>
      <c r="L2522" s="1" t="s">
        <v>311</v>
      </c>
      <c r="M2522" s="1" t="s">
        <v>302</v>
      </c>
      <c r="N2522" s="1">
        <v>27.0</v>
      </c>
      <c r="O2522" s="1" t="s">
        <v>312</v>
      </c>
      <c r="P2522" s="1" t="s">
        <v>304</v>
      </c>
      <c r="Q2522" s="1" t="s">
        <v>305</v>
      </c>
    </row>
    <row r="2523" ht="15.75" customHeight="1">
      <c r="A2523" s="1" t="s">
        <v>2837</v>
      </c>
      <c r="B2523" s="2">
        <v>46045.0</v>
      </c>
      <c r="C2523" s="2">
        <v>46048.0</v>
      </c>
      <c r="D2523" s="1" t="s">
        <v>104</v>
      </c>
      <c r="E2523" s="1" t="s">
        <v>244</v>
      </c>
      <c r="F2523" s="3">
        <v>0.53125</v>
      </c>
      <c r="G2523" s="1">
        <v>3.0</v>
      </c>
      <c r="H2523" s="1">
        <v>2.0</v>
      </c>
      <c r="I2523" s="1">
        <v>240.0</v>
      </c>
      <c r="J2523" s="1">
        <v>30.0</v>
      </c>
      <c r="K2523" s="1">
        <v>0.0</v>
      </c>
      <c r="L2523" s="1" t="s">
        <v>311</v>
      </c>
      <c r="M2523" s="1" t="s">
        <v>302</v>
      </c>
      <c r="N2523" s="1">
        <v>57.0</v>
      </c>
      <c r="O2523" s="1" t="s">
        <v>308</v>
      </c>
      <c r="P2523" s="1" t="s">
        <v>304</v>
      </c>
      <c r="Q2523" s="1" t="s">
        <v>305</v>
      </c>
    </row>
    <row r="2524" ht="15.75" customHeight="1">
      <c r="A2524" s="1" t="s">
        <v>2838</v>
      </c>
      <c r="B2524" s="2">
        <v>46055.0</v>
      </c>
      <c r="C2524" s="2">
        <v>46056.0</v>
      </c>
      <c r="D2524" s="1" t="s">
        <v>11</v>
      </c>
      <c r="E2524" s="1" t="s">
        <v>177</v>
      </c>
      <c r="F2524" s="3">
        <v>0.9375</v>
      </c>
      <c r="G2524" s="1">
        <v>2.0</v>
      </c>
      <c r="H2524" s="1">
        <v>5.0</v>
      </c>
      <c r="I2524" s="1">
        <v>240.0</v>
      </c>
      <c r="J2524" s="1">
        <v>48.0</v>
      </c>
      <c r="K2524" s="1">
        <v>0.0</v>
      </c>
      <c r="L2524" s="1" t="s">
        <v>307</v>
      </c>
      <c r="M2524" s="1" t="s">
        <v>326</v>
      </c>
      <c r="N2524" s="1">
        <v>32.0</v>
      </c>
      <c r="O2524" s="1" t="s">
        <v>303</v>
      </c>
      <c r="P2524" s="1" t="s">
        <v>304</v>
      </c>
      <c r="Q2524" s="1" t="s">
        <v>305</v>
      </c>
    </row>
    <row r="2525" ht="15.75" customHeight="1">
      <c r="A2525" s="1" t="s">
        <v>2839</v>
      </c>
      <c r="B2525" s="2">
        <v>46094.0</v>
      </c>
      <c r="C2525" s="2">
        <v>46094.0</v>
      </c>
      <c r="D2525" s="1" t="s">
        <v>120</v>
      </c>
      <c r="E2525" s="1" t="s">
        <v>250</v>
      </c>
      <c r="F2525" s="3">
        <v>0.9375</v>
      </c>
      <c r="G2525" s="1">
        <v>7.0</v>
      </c>
      <c r="H2525" s="1">
        <v>3.0</v>
      </c>
      <c r="I2525" s="1">
        <v>260.0</v>
      </c>
      <c r="J2525" s="1">
        <v>36.0</v>
      </c>
      <c r="K2525" s="1">
        <v>0.0</v>
      </c>
      <c r="L2525" s="1" t="s">
        <v>318</v>
      </c>
      <c r="M2525" s="1" t="s">
        <v>326</v>
      </c>
      <c r="N2525" s="1">
        <v>30.0</v>
      </c>
      <c r="O2525" s="1" t="s">
        <v>312</v>
      </c>
      <c r="P2525" s="1" t="s">
        <v>304</v>
      </c>
      <c r="Q2525" s="1" t="s">
        <v>338</v>
      </c>
    </row>
    <row r="2526" ht="15.75" customHeight="1">
      <c r="A2526" s="1" t="s">
        <v>2840</v>
      </c>
      <c r="B2526" s="2">
        <v>46199.0</v>
      </c>
      <c r="C2526" s="2">
        <v>46203.0</v>
      </c>
      <c r="D2526" s="1" t="s">
        <v>18</v>
      </c>
      <c r="E2526" s="1" t="s">
        <v>186</v>
      </c>
      <c r="F2526" s="3">
        <v>0.3958333333333333</v>
      </c>
      <c r="G2526" s="1">
        <v>4.0</v>
      </c>
      <c r="H2526" s="1">
        <v>5.0</v>
      </c>
      <c r="I2526" s="1">
        <v>160.0</v>
      </c>
      <c r="J2526" s="1">
        <v>48.0</v>
      </c>
      <c r="K2526" s="1">
        <v>0.0</v>
      </c>
      <c r="L2526" s="1" t="s">
        <v>318</v>
      </c>
      <c r="M2526" s="1" t="s">
        <v>302</v>
      </c>
      <c r="N2526" s="1">
        <v>32.0</v>
      </c>
      <c r="O2526" s="1" t="s">
        <v>303</v>
      </c>
      <c r="P2526" s="1" t="s">
        <v>304</v>
      </c>
      <c r="Q2526" s="1" t="s">
        <v>305</v>
      </c>
    </row>
    <row r="2527" ht="15.75" customHeight="1">
      <c r="A2527" s="1" t="s">
        <v>2841</v>
      </c>
      <c r="B2527" s="2">
        <v>46151.0</v>
      </c>
      <c r="C2527" s="2">
        <v>46152.0</v>
      </c>
      <c r="D2527" s="1" t="s">
        <v>94</v>
      </c>
      <c r="E2527" s="1" t="s">
        <v>170</v>
      </c>
      <c r="F2527" s="3">
        <v>0.6458333333333334</v>
      </c>
      <c r="G2527" s="1">
        <v>8.0</v>
      </c>
      <c r="H2527" s="1">
        <v>2.0</v>
      </c>
      <c r="I2527" s="1">
        <v>420.0</v>
      </c>
      <c r="J2527" s="1">
        <v>30.0</v>
      </c>
      <c r="K2527" s="1">
        <v>100.0</v>
      </c>
      <c r="L2527" s="1" t="s">
        <v>301</v>
      </c>
      <c r="M2527" s="1" t="s">
        <v>302</v>
      </c>
      <c r="N2527" s="1">
        <v>44.0</v>
      </c>
      <c r="O2527" s="1" t="s">
        <v>303</v>
      </c>
      <c r="P2527" s="1" t="s">
        <v>313</v>
      </c>
      <c r="Q2527" s="1" t="s">
        <v>309</v>
      </c>
    </row>
    <row r="2528" ht="15.75" customHeight="1">
      <c r="A2528" s="1" t="s">
        <v>2842</v>
      </c>
      <c r="B2528" s="2">
        <v>46078.0</v>
      </c>
      <c r="C2528" s="2">
        <v>46083.0</v>
      </c>
      <c r="D2528" s="1" t="s">
        <v>50</v>
      </c>
      <c r="E2528" s="1" t="s">
        <v>239</v>
      </c>
      <c r="F2528" s="3">
        <v>0.7708333333333334</v>
      </c>
      <c r="G2528" s="1">
        <v>2.0</v>
      </c>
      <c r="H2528" s="1">
        <v>6.0</v>
      </c>
      <c r="I2528" s="1">
        <v>260.0</v>
      </c>
      <c r="J2528" s="1">
        <v>54.0</v>
      </c>
      <c r="K2528" s="1">
        <v>60.0</v>
      </c>
      <c r="L2528" s="1" t="s">
        <v>307</v>
      </c>
      <c r="M2528" s="1" t="s">
        <v>302</v>
      </c>
      <c r="N2528" s="1">
        <v>26.0</v>
      </c>
      <c r="O2528" s="1" t="s">
        <v>303</v>
      </c>
      <c r="P2528" s="1" t="s">
        <v>304</v>
      </c>
      <c r="Q2528" s="1" t="s">
        <v>338</v>
      </c>
    </row>
    <row r="2529" ht="15.75" customHeight="1">
      <c r="A2529" s="1" t="s">
        <v>2843</v>
      </c>
      <c r="B2529" s="2">
        <v>46073.0</v>
      </c>
      <c r="C2529" s="2">
        <v>46080.0</v>
      </c>
      <c r="D2529" s="1" t="s">
        <v>125</v>
      </c>
      <c r="E2529" s="1" t="s">
        <v>186</v>
      </c>
      <c r="F2529" s="3">
        <v>0.53125</v>
      </c>
      <c r="G2529" s="1">
        <v>6.0</v>
      </c>
      <c r="H2529" s="1">
        <v>2.0</v>
      </c>
      <c r="I2529" s="1">
        <v>160.0</v>
      </c>
      <c r="J2529" s="1">
        <v>30.0</v>
      </c>
      <c r="K2529" s="1">
        <v>40.0</v>
      </c>
      <c r="L2529" s="1" t="s">
        <v>315</v>
      </c>
      <c r="M2529" s="1" t="s">
        <v>302</v>
      </c>
      <c r="N2529" s="1">
        <v>38.0</v>
      </c>
      <c r="O2529" s="1" t="s">
        <v>308</v>
      </c>
      <c r="P2529" s="1" t="s">
        <v>313</v>
      </c>
      <c r="Q2529" s="1" t="s">
        <v>305</v>
      </c>
    </row>
    <row r="2530" ht="15.75" customHeight="1">
      <c r="A2530" s="1" t="s">
        <v>2844</v>
      </c>
      <c r="B2530" s="2">
        <v>46157.0</v>
      </c>
      <c r="C2530" s="2">
        <v>46159.0</v>
      </c>
      <c r="D2530" s="1" t="s">
        <v>78</v>
      </c>
      <c r="E2530" s="1" t="s">
        <v>216</v>
      </c>
      <c r="F2530" s="3">
        <v>0.9375</v>
      </c>
      <c r="G2530" s="1">
        <v>5.0</v>
      </c>
      <c r="H2530" s="1">
        <v>6.0</v>
      </c>
      <c r="I2530" s="1">
        <v>200.0</v>
      </c>
      <c r="J2530" s="1">
        <v>54.0</v>
      </c>
      <c r="K2530" s="1">
        <v>0.0</v>
      </c>
      <c r="L2530" s="1" t="s">
        <v>311</v>
      </c>
      <c r="M2530" s="1" t="s">
        <v>302</v>
      </c>
      <c r="N2530" s="1">
        <v>53.0</v>
      </c>
      <c r="O2530" s="1" t="s">
        <v>303</v>
      </c>
      <c r="P2530" s="1" t="s">
        <v>313</v>
      </c>
      <c r="Q2530" s="1" t="s">
        <v>305</v>
      </c>
    </row>
    <row r="2531" ht="15.75" customHeight="1">
      <c r="A2531" s="1" t="s">
        <v>2845</v>
      </c>
      <c r="B2531" s="2">
        <v>46063.0</v>
      </c>
      <c r="C2531" s="2">
        <v>46063.0</v>
      </c>
      <c r="D2531" s="1" t="s">
        <v>150</v>
      </c>
      <c r="E2531" s="1" t="s">
        <v>235</v>
      </c>
      <c r="F2531" s="3">
        <v>0.8854166666666666</v>
      </c>
      <c r="G2531" s="1">
        <v>3.0</v>
      </c>
      <c r="H2531" s="1">
        <v>3.0</v>
      </c>
      <c r="I2531" s="1">
        <v>300.0</v>
      </c>
      <c r="J2531" s="1">
        <v>36.0</v>
      </c>
      <c r="K2531" s="1">
        <v>0.0</v>
      </c>
      <c r="L2531" s="1" t="s">
        <v>301</v>
      </c>
      <c r="M2531" s="1" t="s">
        <v>302</v>
      </c>
      <c r="N2531" s="1">
        <v>20.0</v>
      </c>
      <c r="O2531" s="1" t="s">
        <v>303</v>
      </c>
      <c r="P2531" s="1" t="s">
        <v>313</v>
      </c>
      <c r="Q2531" s="1" t="s">
        <v>338</v>
      </c>
    </row>
    <row r="2532" ht="15.75" customHeight="1">
      <c r="A2532" s="1" t="s">
        <v>2846</v>
      </c>
      <c r="B2532" s="2">
        <v>46099.0</v>
      </c>
      <c r="C2532" s="2">
        <v>46104.0</v>
      </c>
      <c r="D2532" s="1" t="s">
        <v>104</v>
      </c>
      <c r="E2532" s="1" t="s">
        <v>244</v>
      </c>
      <c r="F2532" s="3">
        <v>0.6458333333333334</v>
      </c>
      <c r="G2532" s="1">
        <v>2.0</v>
      </c>
      <c r="H2532" s="1">
        <v>1.0</v>
      </c>
      <c r="I2532" s="1">
        <v>320.0</v>
      </c>
      <c r="J2532" s="1">
        <v>24.0</v>
      </c>
      <c r="K2532" s="1">
        <v>40.0</v>
      </c>
      <c r="L2532" s="1" t="s">
        <v>315</v>
      </c>
      <c r="M2532" s="1" t="s">
        <v>302</v>
      </c>
      <c r="N2532" s="1">
        <v>48.0</v>
      </c>
      <c r="O2532" s="1" t="s">
        <v>303</v>
      </c>
      <c r="P2532" s="1" t="s">
        <v>304</v>
      </c>
      <c r="Q2532" s="1" t="s">
        <v>338</v>
      </c>
    </row>
    <row r="2533" ht="15.75" customHeight="1">
      <c r="A2533" s="1" t="s">
        <v>2847</v>
      </c>
      <c r="B2533" s="2">
        <v>46122.0</v>
      </c>
      <c r="C2533" s="2">
        <v>46127.0</v>
      </c>
      <c r="D2533" s="1" t="s">
        <v>88</v>
      </c>
      <c r="E2533" s="1" t="s">
        <v>179</v>
      </c>
      <c r="F2533" s="3">
        <v>0.9375</v>
      </c>
      <c r="G2533" s="1">
        <v>1.0</v>
      </c>
      <c r="H2533" s="1">
        <v>4.0</v>
      </c>
      <c r="I2533" s="1">
        <v>240.0</v>
      </c>
      <c r="J2533" s="1">
        <v>42.0</v>
      </c>
      <c r="K2533" s="1">
        <v>40.0</v>
      </c>
      <c r="L2533" s="1" t="s">
        <v>318</v>
      </c>
      <c r="M2533" s="1" t="s">
        <v>302</v>
      </c>
      <c r="N2533" s="1">
        <v>24.0</v>
      </c>
      <c r="O2533" s="1" t="s">
        <v>312</v>
      </c>
      <c r="P2533" s="1" t="s">
        <v>304</v>
      </c>
      <c r="Q2533" s="1" t="s">
        <v>305</v>
      </c>
    </row>
    <row r="2534" ht="15.75" customHeight="1">
      <c r="A2534" s="1" t="s">
        <v>2848</v>
      </c>
      <c r="B2534" s="2">
        <v>46088.0</v>
      </c>
      <c r="C2534" s="2">
        <v>46092.0</v>
      </c>
      <c r="D2534" s="1" t="s">
        <v>32</v>
      </c>
      <c r="E2534" s="1" t="s">
        <v>266</v>
      </c>
      <c r="F2534" s="3">
        <v>0.6458333333333334</v>
      </c>
      <c r="G2534" s="1">
        <v>2.0</v>
      </c>
      <c r="H2534" s="1">
        <v>1.0</v>
      </c>
      <c r="I2534" s="1">
        <v>220.0</v>
      </c>
      <c r="J2534" s="1">
        <v>24.0</v>
      </c>
      <c r="K2534" s="1">
        <v>0.0</v>
      </c>
      <c r="L2534" s="1" t="s">
        <v>301</v>
      </c>
      <c r="M2534" s="1" t="s">
        <v>302</v>
      </c>
      <c r="N2534" s="1">
        <v>36.0</v>
      </c>
      <c r="O2534" s="1" t="s">
        <v>303</v>
      </c>
      <c r="P2534" s="1" t="s">
        <v>313</v>
      </c>
      <c r="Q2534" s="1" t="s">
        <v>305</v>
      </c>
    </row>
    <row r="2535" ht="15.75" customHeight="1">
      <c r="A2535" s="1" t="s">
        <v>2849</v>
      </c>
      <c r="B2535" s="2">
        <v>46101.0</v>
      </c>
      <c r="C2535" s="2">
        <v>46106.0</v>
      </c>
      <c r="D2535" s="1" t="s">
        <v>104</v>
      </c>
      <c r="E2535" s="1" t="s">
        <v>212</v>
      </c>
      <c r="F2535" s="3">
        <v>0.7708333333333334</v>
      </c>
      <c r="G2535" s="1">
        <v>1.0</v>
      </c>
      <c r="H2535" s="1">
        <v>5.0</v>
      </c>
      <c r="I2535" s="1">
        <v>200.0</v>
      </c>
      <c r="J2535" s="1">
        <v>48.0</v>
      </c>
      <c r="K2535" s="1">
        <v>0.0</v>
      </c>
      <c r="L2535" s="1" t="s">
        <v>315</v>
      </c>
      <c r="M2535" s="1" t="s">
        <v>302</v>
      </c>
      <c r="N2535" s="1">
        <v>57.0</v>
      </c>
      <c r="O2535" s="1" t="s">
        <v>303</v>
      </c>
      <c r="P2535" s="1" t="s">
        <v>313</v>
      </c>
      <c r="Q2535" s="1" t="s">
        <v>305</v>
      </c>
    </row>
    <row r="2536" ht="15.75" customHeight="1">
      <c r="A2536" s="1" t="s">
        <v>2850</v>
      </c>
      <c r="B2536" s="2">
        <v>46081.0</v>
      </c>
      <c r="C2536" s="2">
        <v>46084.0</v>
      </c>
      <c r="D2536" s="1" t="s">
        <v>120</v>
      </c>
      <c r="E2536" s="1" t="s">
        <v>206</v>
      </c>
      <c r="F2536" s="3">
        <v>0.7708333333333334</v>
      </c>
      <c r="G2536" s="1">
        <v>1.0</v>
      </c>
      <c r="H2536" s="1">
        <v>5.0</v>
      </c>
      <c r="I2536" s="1">
        <v>420.0</v>
      </c>
      <c r="J2536" s="1">
        <v>48.0</v>
      </c>
      <c r="K2536" s="1">
        <v>0.0</v>
      </c>
      <c r="L2536" s="1" t="s">
        <v>315</v>
      </c>
      <c r="M2536" s="1" t="s">
        <v>302</v>
      </c>
      <c r="N2536" s="1">
        <v>57.0</v>
      </c>
      <c r="O2536" s="1" t="s">
        <v>308</v>
      </c>
      <c r="P2536" s="1" t="s">
        <v>304</v>
      </c>
      <c r="Q2536" s="1" t="s">
        <v>309</v>
      </c>
    </row>
    <row r="2537" ht="15.75" customHeight="1">
      <c r="A2537" s="1" t="s">
        <v>2851</v>
      </c>
      <c r="B2537" s="2">
        <v>46075.0</v>
      </c>
      <c r="C2537" s="2">
        <v>46079.0</v>
      </c>
      <c r="D2537" s="1" t="s">
        <v>32</v>
      </c>
      <c r="E2537" s="1" t="s">
        <v>212</v>
      </c>
      <c r="F2537" s="3">
        <v>0.8854166666666666</v>
      </c>
      <c r="G2537" s="1">
        <v>6.0</v>
      </c>
      <c r="H2537" s="1">
        <v>3.0</v>
      </c>
      <c r="I2537" s="1">
        <v>380.0</v>
      </c>
      <c r="J2537" s="1">
        <v>36.0</v>
      </c>
      <c r="K2537" s="1">
        <v>0.0</v>
      </c>
      <c r="L2537" s="1" t="s">
        <v>318</v>
      </c>
      <c r="M2537" s="1" t="s">
        <v>302</v>
      </c>
      <c r="N2537" s="1">
        <v>40.0</v>
      </c>
      <c r="O2537" s="1" t="s">
        <v>303</v>
      </c>
      <c r="P2537" s="1" t="s">
        <v>304</v>
      </c>
      <c r="Q2537" s="1" t="s">
        <v>309</v>
      </c>
    </row>
    <row r="2538" ht="15.75" customHeight="1">
      <c r="A2538" s="1" t="s">
        <v>2852</v>
      </c>
      <c r="B2538" s="2">
        <v>46158.0</v>
      </c>
      <c r="C2538" s="2">
        <v>46159.0</v>
      </c>
      <c r="D2538" s="1" t="s">
        <v>125</v>
      </c>
      <c r="E2538" s="1" t="s">
        <v>239</v>
      </c>
      <c r="F2538" s="3">
        <v>0.3958333333333333</v>
      </c>
      <c r="G2538" s="1">
        <v>3.0</v>
      </c>
      <c r="H2538" s="1">
        <v>2.0</v>
      </c>
      <c r="I2538" s="1">
        <v>360.0</v>
      </c>
      <c r="J2538" s="1">
        <v>30.0</v>
      </c>
      <c r="K2538" s="1">
        <v>150.0</v>
      </c>
      <c r="L2538" s="1" t="s">
        <v>301</v>
      </c>
      <c r="M2538" s="1" t="s">
        <v>363</v>
      </c>
      <c r="N2538" s="1">
        <v>26.0</v>
      </c>
      <c r="O2538" s="1" t="s">
        <v>303</v>
      </c>
      <c r="P2538" s="1" t="s">
        <v>304</v>
      </c>
      <c r="Q2538" s="1" t="s">
        <v>309</v>
      </c>
    </row>
    <row r="2539" ht="15.75" customHeight="1">
      <c r="A2539" s="1" t="s">
        <v>2853</v>
      </c>
      <c r="B2539" s="2">
        <v>46150.0</v>
      </c>
      <c r="C2539" s="2">
        <v>46154.0</v>
      </c>
      <c r="D2539" s="1" t="s">
        <v>32</v>
      </c>
      <c r="E2539" s="1" t="s">
        <v>232</v>
      </c>
      <c r="F2539" s="3">
        <v>0.53125</v>
      </c>
      <c r="G2539" s="1">
        <v>4.0</v>
      </c>
      <c r="H2539" s="1">
        <v>3.0</v>
      </c>
      <c r="I2539" s="1">
        <v>180.0</v>
      </c>
      <c r="J2539" s="1">
        <v>36.0</v>
      </c>
      <c r="K2539" s="1">
        <v>20.0</v>
      </c>
      <c r="L2539" s="1" t="s">
        <v>315</v>
      </c>
      <c r="M2539" s="1" t="s">
        <v>302</v>
      </c>
      <c r="N2539" s="1">
        <v>20.0</v>
      </c>
      <c r="O2539" s="1" t="s">
        <v>308</v>
      </c>
      <c r="P2539" s="1" t="s">
        <v>304</v>
      </c>
      <c r="Q2539" s="1" t="s">
        <v>305</v>
      </c>
    </row>
    <row r="2540" ht="15.75" customHeight="1">
      <c r="A2540" s="1" t="s">
        <v>2854</v>
      </c>
      <c r="B2540" s="2">
        <v>46070.0</v>
      </c>
      <c r="C2540" s="2">
        <v>46073.0</v>
      </c>
      <c r="D2540" s="1" t="s">
        <v>131</v>
      </c>
      <c r="E2540" s="1" t="s">
        <v>214</v>
      </c>
      <c r="F2540" s="3">
        <v>0.7708333333333334</v>
      </c>
      <c r="G2540" s="1">
        <v>4.0</v>
      </c>
      <c r="H2540" s="1">
        <v>3.0</v>
      </c>
      <c r="I2540" s="1">
        <v>240.0</v>
      </c>
      <c r="J2540" s="1">
        <v>36.0</v>
      </c>
      <c r="K2540" s="1">
        <v>100.0</v>
      </c>
      <c r="L2540" s="1" t="s">
        <v>315</v>
      </c>
      <c r="M2540" s="1" t="s">
        <v>302</v>
      </c>
      <c r="N2540" s="1">
        <v>36.0</v>
      </c>
      <c r="O2540" s="1" t="s">
        <v>312</v>
      </c>
      <c r="P2540" s="1" t="s">
        <v>304</v>
      </c>
      <c r="Q2540" s="1" t="s">
        <v>305</v>
      </c>
    </row>
    <row r="2541" ht="15.75" customHeight="1">
      <c r="A2541" s="1" t="s">
        <v>2855</v>
      </c>
      <c r="B2541" s="2">
        <v>46124.0</v>
      </c>
      <c r="C2541" s="2">
        <v>46131.0</v>
      </c>
      <c r="D2541" s="1" t="s">
        <v>40</v>
      </c>
      <c r="E2541" s="1" t="s">
        <v>239</v>
      </c>
      <c r="F2541" s="3">
        <v>0.7708333333333334</v>
      </c>
      <c r="G2541" s="1">
        <v>3.0</v>
      </c>
      <c r="H2541" s="1">
        <v>2.0</v>
      </c>
      <c r="I2541" s="1">
        <v>260.0</v>
      </c>
      <c r="J2541" s="1">
        <v>30.0</v>
      </c>
      <c r="K2541" s="1">
        <v>20.0</v>
      </c>
      <c r="L2541" s="1" t="s">
        <v>318</v>
      </c>
      <c r="M2541" s="1" t="s">
        <v>302</v>
      </c>
      <c r="N2541" s="1">
        <v>42.0</v>
      </c>
      <c r="O2541" s="1" t="s">
        <v>308</v>
      </c>
      <c r="P2541" s="1" t="s">
        <v>304</v>
      </c>
      <c r="Q2541" s="1" t="s">
        <v>338</v>
      </c>
    </row>
    <row r="2542" ht="15.75" customHeight="1">
      <c r="A2542" s="1" t="s">
        <v>2856</v>
      </c>
      <c r="B2542" s="2">
        <v>46195.0</v>
      </c>
      <c r="C2542" s="2">
        <v>46202.0</v>
      </c>
      <c r="D2542" s="1" t="s">
        <v>50</v>
      </c>
      <c r="E2542" s="1" t="s">
        <v>278</v>
      </c>
      <c r="F2542" s="3">
        <v>0.53125</v>
      </c>
      <c r="G2542" s="1">
        <v>9.0</v>
      </c>
      <c r="H2542" s="1">
        <v>2.0</v>
      </c>
      <c r="I2542" s="1">
        <v>280.0</v>
      </c>
      <c r="J2542" s="1">
        <v>30.0</v>
      </c>
      <c r="K2542" s="1">
        <v>150.0</v>
      </c>
      <c r="L2542" s="1" t="s">
        <v>311</v>
      </c>
      <c r="M2542" s="1" t="s">
        <v>302</v>
      </c>
      <c r="N2542" s="1">
        <v>25.0</v>
      </c>
      <c r="O2542" s="1" t="s">
        <v>308</v>
      </c>
      <c r="P2542" s="1" t="s">
        <v>304</v>
      </c>
      <c r="Q2542" s="1" t="s">
        <v>305</v>
      </c>
    </row>
    <row r="2543" ht="15.75" customHeight="1">
      <c r="A2543" s="1" t="s">
        <v>2857</v>
      </c>
      <c r="B2543" s="2">
        <v>46151.0</v>
      </c>
      <c r="C2543" s="2">
        <v>46157.0</v>
      </c>
      <c r="D2543" s="1" t="s">
        <v>131</v>
      </c>
      <c r="E2543" s="1" t="s">
        <v>250</v>
      </c>
      <c r="F2543" s="3">
        <v>0.7708333333333334</v>
      </c>
      <c r="G2543" s="1">
        <v>3.0</v>
      </c>
      <c r="H2543" s="1">
        <v>3.0</v>
      </c>
      <c r="I2543" s="1">
        <v>180.0</v>
      </c>
      <c r="J2543" s="1">
        <v>36.0</v>
      </c>
      <c r="K2543" s="1">
        <v>60.0</v>
      </c>
      <c r="L2543" s="1" t="s">
        <v>311</v>
      </c>
      <c r="M2543" s="1" t="s">
        <v>302</v>
      </c>
      <c r="N2543" s="1">
        <v>26.0</v>
      </c>
      <c r="O2543" s="1" t="s">
        <v>303</v>
      </c>
      <c r="P2543" s="1" t="s">
        <v>304</v>
      </c>
      <c r="Q2543" s="1" t="s">
        <v>305</v>
      </c>
    </row>
    <row r="2544" ht="15.75" customHeight="1">
      <c r="A2544" s="1" t="s">
        <v>2858</v>
      </c>
      <c r="B2544" s="2">
        <v>46073.0</v>
      </c>
      <c r="C2544" s="2">
        <v>46073.0</v>
      </c>
      <c r="D2544" s="1" t="s">
        <v>137</v>
      </c>
      <c r="E2544" s="1" t="s">
        <v>281</v>
      </c>
      <c r="F2544" s="3">
        <v>0.9375</v>
      </c>
      <c r="G2544" s="1">
        <v>1.0</v>
      </c>
      <c r="H2544" s="1">
        <v>3.0</v>
      </c>
      <c r="I2544" s="1">
        <v>160.0</v>
      </c>
      <c r="J2544" s="1">
        <v>36.0</v>
      </c>
      <c r="K2544" s="1">
        <v>150.0</v>
      </c>
      <c r="L2544" s="1" t="s">
        <v>318</v>
      </c>
      <c r="M2544" s="1" t="s">
        <v>302</v>
      </c>
      <c r="N2544" s="1">
        <v>28.0</v>
      </c>
      <c r="O2544" s="1" t="s">
        <v>312</v>
      </c>
      <c r="P2544" s="1" t="s">
        <v>313</v>
      </c>
      <c r="Q2544" s="1" t="s">
        <v>305</v>
      </c>
    </row>
    <row r="2545" ht="15.75" customHeight="1">
      <c r="A2545" s="1" t="s">
        <v>2859</v>
      </c>
      <c r="B2545" s="2">
        <v>46031.0</v>
      </c>
      <c r="C2545" s="2">
        <v>46035.0</v>
      </c>
      <c r="D2545" s="1" t="s">
        <v>78</v>
      </c>
      <c r="E2545" s="1" t="s">
        <v>199</v>
      </c>
      <c r="F2545" s="3">
        <v>0.6458333333333334</v>
      </c>
      <c r="G2545" s="1">
        <v>5.0</v>
      </c>
      <c r="H2545" s="1">
        <v>2.0</v>
      </c>
      <c r="I2545" s="1">
        <v>260.0</v>
      </c>
      <c r="J2545" s="1">
        <v>30.0</v>
      </c>
      <c r="K2545" s="1">
        <v>0.0</v>
      </c>
      <c r="L2545" s="1" t="s">
        <v>307</v>
      </c>
      <c r="M2545" s="1" t="s">
        <v>326</v>
      </c>
      <c r="N2545" s="1">
        <v>31.0</v>
      </c>
      <c r="O2545" s="1" t="s">
        <v>303</v>
      </c>
      <c r="P2545" s="1" t="s">
        <v>304</v>
      </c>
      <c r="Q2545" s="1" t="s">
        <v>305</v>
      </c>
    </row>
    <row r="2546" ht="15.75" customHeight="1">
      <c r="A2546" s="1" t="s">
        <v>2860</v>
      </c>
      <c r="B2546" s="2">
        <v>46051.0</v>
      </c>
      <c r="C2546" s="2">
        <v>46055.0</v>
      </c>
      <c r="D2546" s="1" t="s">
        <v>150</v>
      </c>
      <c r="E2546" s="1" t="s">
        <v>232</v>
      </c>
      <c r="F2546" s="3">
        <v>0.7708333333333334</v>
      </c>
      <c r="G2546" s="1">
        <v>4.0</v>
      </c>
      <c r="H2546" s="1">
        <v>1.0</v>
      </c>
      <c r="I2546" s="1">
        <v>180.0</v>
      </c>
      <c r="J2546" s="1">
        <v>24.0</v>
      </c>
      <c r="K2546" s="1">
        <v>150.0</v>
      </c>
      <c r="L2546" s="1" t="s">
        <v>318</v>
      </c>
      <c r="M2546" s="1" t="s">
        <v>302</v>
      </c>
      <c r="N2546" s="1">
        <v>19.0</v>
      </c>
      <c r="O2546" s="1" t="s">
        <v>303</v>
      </c>
      <c r="P2546" s="1" t="s">
        <v>304</v>
      </c>
      <c r="Q2546" s="1" t="s">
        <v>305</v>
      </c>
    </row>
    <row r="2547" ht="15.75" customHeight="1">
      <c r="A2547" s="1" t="s">
        <v>2861</v>
      </c>
      <c r="B2547" s="2">
        <v>46144.0</v>
      </c>
      <c r="C2547" s="2">
        <v>46144.0</v>
      </c>
      <c r="D2547" s="1" t="s">
        <v>40</v>
      </c>
      <c r="E2547" s="1" t="s">
        <v>278</v>
      </c>
      <c r="F2547" s="3">
        <v>0.3958333333333333</v>
      </c>
      <c r="G2547" s="1">
        <v>7.0</v>
      </c>
      <c r="H2547" s="1">
        <v>4.0</v>
      </c>
      <c r="I2547" s="1">
        <v>280.0</v>
      </c>
      <c r="J2547" s="1">
        <v>42.0</v>
      </c>
      <c r="K2547" s="1">
        <v>0.0</v>
      </c>
      <c r="L2547" s="1" t="s">
        <v>307</v>
      </c>
      <c r="M2547" s="1" t="s">
        <v>326</v>
      </c>
      <c r="N2547" s="1">
        <v>24.0</v>
      </c>
      <c r="O2547" s="1" t="s">
        <v>303</v>
      </c>
      <c r="P2547" s="1" t="s">
        <v>313</v>
      </c>
      <c r="Q2547" s="1" t="s">
        <v>305</v>
      </c>
    </row>
    <row r="2548" ht="15.75" customHeight="1">
      <c r="A2548" s="1" t="s">
        <v>2862</v>
      </c>
      <c r="B2548" s="2">
        <v>46115.0</v>
      </c>
      <c r="C2548" s="2">
        <v>46120.0</v>
      </c>
      <c r="D2548" s="1" t="s">
        <v>82</v>
      </c>
      <c r="E2548" s="1" t="s">
        <v>204</v>
      </c>
      <c r="F2548" s="3">
        <v>0.3958333333333333</v>
      </c>
      <c r="G2548" s="1">
        <v>4.0</v>
      </c>
      <c r="H2548" s="1">
        <v>1.0</v>
      </c>
      <c r="I2548" s="1">
        <v>240.0</v>
      </c>
      <c r="J2548" s="1">
        <v>24.0</v>
      </c>
      <c r="K2548" s="1">
        <v>0.0</v>
      </c>
      <c r="L2548" s="1" t="s">
        <v>318</v>
      </c>
      <c r="M2548" s="1" t="s">
        <v>302</v>
      </c>
      <c r="N2548" s="1">
        <v>30.0</v>
      </c>
      <c r="O2548" s="1" t="s">
        <v>308</v>
      </c>
      <c r="P2548" s="1" t="s">
        <v>313</v>
      </c>
      <c r="Q2548" s="1" t="s">
        <v>305</v>
      </c>
    </row>
    <row r="2549" ht="15.75" customHeight="1">
      <c r="A2549" s="1" t="s">
        <v>2863</v>
      </c>
      <c r="B2549" s="2">
        <v>46109.0</v>
      </c>
      <c r="C2549" s="2">
        <v>46116.0</v>
      </c>
      <c r="D2549" s="1" t="s">
        <v>30</v>
      </c>
      <c r="E2549" s="1" t="s">
        <v>228</v>
      </c>
      <c r="F2549" s="3">
        <v>0.53125</v>
      </c>
      <c r="G2549" s="1">
        <v>3.0</v>
      </c>
      <c r="H2549" s="1">
        <v>3.0</v>
      </c>
      <c r="I2549" s="1">
        <v>240.0</v>
      </c>
      <c r="J2549" s="1">
        <v>36.0</v>
      </c>
      <c r="K2549" s="1">
        <v>20.0</v>
      </c>
      <c r="L2549" s="1" t="s">
        <v>301</v>
      </c>
      <c r="M2549" s="1" t="s">
        <v>302</v>
      </c>
      <c r="N2549" s="1">
        <v>54.0</v>
      </c>
      <c r="O2549" s="1" t="s">
        <v>312</v>
      </c>
      <c r="P2549" s="1" t="s">
        <v>304</v>
      </c>
      <c r="Q2549" s="1" t="s">
        <v>338</v>
      </c>
    </row>
    <row r="2550" ht="15.75" customHeight="1">
      <c r="A2550" s="1" t="s">
        <v>2864</v>
      </c>
      <c r="B2550" s="2">
        <v>46076.0</v>
      </c>
      <c r="C2550" s="2">
        <v>46080.0</v>
      </c>
      <c r="D2550" s="1" t="s">
        <v>22</v>
      </c>
      <c r="E2550" s="1" t="s">
        <v>204</v>
      </c>
      <c r="F2550" s="3">
        <v>0.3958333333333333</v>
      </c>
      <c r="G2550" s="1">
        <v>9.0</v>
      </c>
      <c r="H2550" s="1">
        <v>1.0</v>
      </c>
      <c r="I2550" s="1">
        <v>420.0</v>
      </c>
      <c r="J2550" s="1">
        <v>24.0</v>
      </c>
      <c r="K2550" s="1">
        <v>0.0</v>
      </c>
      <c r="L2550" s="1" t="s">
        <v>301</v>
      </c>
      <c r="M2550" s="1" t="s">
        <v>302</v>
      </c>
      <c r="N2550" s="1">
        <v>53.0</v>
      </c>
      <c r="O2550" s="1" t="s">
        <v>312</v>
      </c>
      <c r="P2550" s="1" t="s">
        <v>304</v>
      </c>
      <c r="Q2550" s="1" t="s">
        <v>309</v>
      </c>
    </row>
    <row r="2551" ht="15.75" customHeight="1">
      <c r="A2551" s="1" t="s">
        <v>2865</v>
      </c>
      <c r="B2551" s="2">
        <v>46133.0</v>
      </c>
      <c r="C2551" s="2">
        <v>46140.0</v>
      </c>
      <c r="D2551" s="1" t="s">
        <v>128</v>
      </c>
      <c r="E2551" s="1" t="s">
        <v>193</v>
      </c>
      <c r="F2551" s="3">
        <v>0.3958333333333333</v>
      </c>
      <c r="G2551" s="1">
        <v>3.0</v>
      </c>
      <c r="H2551" s="1">
        <v>3.0</v>
      </c>
      <c r="I2551" s="1">
        <v>280.0</v>
      </c>
      <c r="J2551" s="1">
        <v>36.0</v>
      </c>
      <c r="K2551" s="1">
        <v>0.0</v>
      </c>
      <c r="L2551" s="1" t="s">
        <v>315</v>
      </c>
      <c r="M2551" s="1" t="s">
        <v>302</v>
      </c>
      <c r="N2551" s="1">
        <v>43.0</v>
      </c>
      <c r="O2551" s="1" t="s">
        <v>308</v>
      </c>
      <c r="P2551" s="1" t="s">
        <v>304</v>
      </c>
      <c r="Q2551" s="1" t="s">
        <v>305</v>
      </c>
    </row>
    <row r="2552" ht="15.75" customHeight="1">
      <c r="A2552" s="1" t="s">
        <v>2866</v>
      </c>
      <c r="B2552" s="2">
        <v>46042.0</v>
      </c>
      <c r="C2552" s="2">
        <v>46043.0</v>
      </c>
      <c r="D2552" s="1" t="s">
        <v>32</v>
      </c>
      <c r="E2552" s="1" t="s">
        <v>179</v>
      </c>
      <c r="F2552" s="3">
        <v>0.9375</v>
      </c>
      <c r="G2552" s="1">
        <v>4.0</v>
      </c>
      <c r="H2552" s="1">
        <v>2.0</v>
      </c>
      <c r="I2552" s="1">
        <v>240.0</v>
      </c>
      <c r="J2552" s="1">
        <v>30.0</v>
      </c>
      <c r="K2552" s="1">
        <v>150.0</v>
      </c>
      <c r="L2552" s="1" t="s">
        <v>318</v>
      </c>
      <c r="M2552" s="1" t="s">
        <v>302</v>
      </c>
      <c r="N2552" s="1">
        <v>29.0</v>
      </c>
      <c r="O2552" s="1" t="s">
        <v>312</v>
      </c>
      <c r="P2552" s="1" t="s">
        <v>313</v>
      </c>
      <c r="Q2552" s="1" t="s">
        <v>305</v>
      </c>
    </row>
    <row r="2553" ht="15.75" customHeight="1">
      <c r="A2553" s="1" t="s">
        <v>2867</v>
      </c>
      <c r="B2553" s="2">
        <v>46181.0</v>
      </c>
      <c r="C2553" s="2">
        <v>46183.0</v>
      </c>
      <c r="D2553" s="1" t="s">
        <v>111</v>
      </c>
      <c r="E2553" s="1" t="s">
        <v>204</v>
      </c>
      <c r="F2553" s="3">
        <v>0.7708333333333334</v>
      </c>
      <c r="G2553" s="1">
        <v>2.0</v>
      </c>
      <c r="H2553" s="1">
        <v>3.0</v>
      </c>
      <c r="I2553" s="1">
        <v>420.0</v>
      </c>
      <c r="J2553" s="1">
        <v>36.0</v>
      </c>
      <c r="K2553" s="1">
        <v>0.0</v>
      </c>
      <c r="L2553" s="1" t="s">
        <v>318</v>
      </c>
      <c r="M2553" s="1" t="s">
        <v>302</v>
      </c>
      <c r="N2553" s="1">
        <v>51.0</v>
      </c>
      <c r="O2553" s="1" t="s">
        <v>312</v>
      </c>
      <c r="P2553" s="1" t="s">
        <v>313</v>
      </c>
      <c r="Q2553" s="1" t="s">
        <v>309</v>
      </c>
    </row>
    <row r="2554" ht="15.75" customHeight="1">
      <c r="A2554" s="1" t="s">
        <v>2868</v>
      </c>
      <c r="B2554" s="2">
        <v>46203.0</v>
      </c>
      <c r="C2554" s="2">
        <v>46203.0</v>
      </c>
      <c r="D2554" s="1" t="s">
        <v>40</v>
      </c>
      <c r="E2554" s="1" t="s">
        <v>266</v>
      </c>
      <c r="F2554" s="3">
        <v>0.53125</v>
      </c>
      <c r="G2554" s="1">
        <v>1.0</v>
      </c>
      <c r="H2554" s="1">
        <v>3.0</v>
      </c>
      <c r="I2554" s="1">
        <v>400.0</v>
      </c>
      <c r="J2554" s="1">
        <v>36.0</v>
      </c>
      <c r="K2554" s="1">
        <v>0.0</v>
      </c>
      <c r="L2554" s="1" t="s">
        <v>318</v>
      </c>
      <c r="M2554" s="1" t="s">
        <v>363</v>
      </c>
      <c r="N2554" s="1">
        <v>48.0</v>
      </c>
      <c r="O2554" s="1" t="s">
        <v>312</v>
      </c>
      <c r="P2554" s="1" t="s">
        <v>313</v>
      </c>
      <c r="Q2554" s="1" t="s">
        <v>309</v>
      </c>
    </row>
    <row r="2555" ht="15.75" customHeight="1">
      <c r="A2555" s="1" t="s">
        <v>2869</v>
      </c>
      <c r="B2555" s="2">
        <v>46141.0</v>
      </c>
      <c r="C2555" s="2">
        <v>46144.0</v>
      </c>
      <c r="D2555" s="1" t="s">
        <v>50</v>
      </c>
      <c r="E2555" s="1" t="s">
        <v>191</v>
      </c>
      <c r="F2555" s="3">
        <v>0.53125</v>
      </c>
      <c r="G2555" s="1">
        <v>4.0</v>
      </c>
      <c r="H2555" s="1">
        <v>3.0</v>
      </c>
      <c r="I2555" s="1">
        <v>200.0</v>
      </c>
      <c r="J2555" s="1">
        <v>36.0</v>
      </c>
      <c r="K2555" s="1">
        <v>0.0</v>
      </c>
      <c r="L2555" s="1" t="s">
        <v>311</v>
      </c>
      <c r="M2555" s="1" t="s">
        <v>302</v>
      </c>
      <c r="N2555" s="1">
        <v>29.0</v>
      </c>
      <c r="O2555" s="1" t="s">
        <v>312</v>
      </c>
      <c r="P2555" s="1" t="s">
        <v>313</v>
      </c>
      <c r="Q2555" s="1" t="s">
        <v>305</v>
      </c>
    </row>
    <row r="2556" ht="15.75" customHeight="1">
      <c r="A2556" s="1" t="s">
        <v>2870</v>
      </c>
      <c r="B2556" s="2">
        <v>46080.0</v>
      </c>
      <c r="C2556" s="2">
        <v>46082.0</v>
      </c>
      <c r="D2556" s="1" t="s">
        <v>18</v>
      </c>
      <c r="E2556" s="1" t="s">
        <v>244</v>
      </c>
      <c r="F2556" s="3">
        <v>0.6458333333333334</v>
      </c>
      <c r="G2556" s="1">
        <v>5.0</v>
      </c>
      <c r="H2556" s="1">
        <v>3.0</v>
      </c>
      <c r="I2556" s="1">
        <v>320.0</v>
      </c>
      <c r="J2556" s="1">
        <v>36.0</v>
      </c>
      <c r="K2556" s="1">
        <v>0.0</v>
      </c>
      <c r="L2556" s="1" t="s">
        <v>318</v>
      </c>
      <c r="M2556" s="1" t="s">
        <v>302</v>
      </c>
      <c r="N2556" s="1">
        <v>35.0</v>
      </c>
      <c r="O2556" s="1" t="s">
        <v>308</v>
      </c>
      <c r="P2556" s="1" t="s">
        <v>313</v>
      </c>
      <c r="Q2556" s="1" t="s">
        <v>338</v>
      </c>
    </row>
    <row r="2557" ht="15.75" customHeight="1">
      <c r="A2557" s="1" t="s">
        <v>2871</v>
      </c>
      <c r="B2557" s="2">
        <v>46115.0</v>
      </c>
      <c r="C2557" s="2">
        <v>46122.0</v>
      </c>
      <c r="D2557" s="1" t="s">
        <v>88</v>
      </c>
      <c r="E2557" s="1" t="s">
        <v>189</v>
      </c>
      <c r="F2557" s="3">
        <v>0.9375</v>
      </c>
      <c r="G2557" s="1">
        <v>10.0</v>
      </c>
      <c r="H2557" s="1">
        <v>3.0</v>
      </c>
      <c r="I2557" s="1">
        <v>360.0</v>
      </c>
      <c r="J2557" s="1">
        <v>36.0</v>
      </c>
      <c r="K2557" s="1">
        <v>0.0</v>
      </c>
      <c r="L2557" s="1" t="s">
        <v>315</v>
      </c>
      <c r="M2557" s="1" t="s">
        <v>302</v>
      </c>
      <c r="N2557" s="1">
        <v>37.0</v>
      </c>
      <c r="O2557" s="1" t="s">
        <v>312</v>
      </c>
      <c r="P2557" s="1" t="s">
        <v>313</v>
      </c>
      <c r="Q2557" s="1" t="s">
        <v>338</v>
      </c>
    </row>
    <row r="2558" ht="15.75" customHeight="1">
      <c r="A2558" s="1" t="s">
        <v>2872</v>
      </c>
      <c r="B2558" s="2">
        <v>46075.0</v>
      </c>
      <c r="C2558" s="2">
        <v>46077.0</v>
      </c>
      <c r="D2558" s="1" t="s">
        <v>108</v>
      </c>
      <c r="E2558" s="1" t="s">
        <v>230</v>
      </c>
      <c r="F2558" s="3">
        <v>0.8854166666666666</v>
      </c>
      <c r="G2558" s="1">
        <v>5.0</v>
      </c>
      <c r="H2558" s="1">
        <v>4.0</v>
      </c>
      <c r="I2558" s="1">
        <v>240.0</v>
      </c>
      <c r="J2558" s="1">
        <v>42.0</v>
      </c>
      <c r="K2558" s="1">
        <v>20.0</v>
      </c>
      <c r="L2558" s="1" t="s">
        <v>301</v>
      </c>
      <c r="M2558" s="1" t="s">
        <v>302</v>
      </c>
      <c r="N2558" s="1">
        <v>44.0</v>
      </c>
      <c r="O2558" s="1" t="s">
        <v>303</v>
      </c>
      <c r="P2558" s="1" t="s">
        <v>313</v>
      </c>
      <c r="Q2558" s="1" t="s">
        <v>305</v>
      </c>
    </row>
    <row r="2559" ht="15.75" customHeight="1">
      <c r="A2559" s="1" t="s">
        <v>2873</v>
      </c>
      <c r="B2559" s="2">
        <v>46039.0</v>
      </c>
      <c r="C2559" s="2">
        <v>46039.0</v>
      </c>
      <c r="D2559" s="1" t="s">
        <v>141</v>
      </c>
      <c r="E2559" s="1" t="s">
        <v>246</v>
      </c>
      <c r="F2559" s="3">
        <v>0.7708333333333334</v>
      </c>
      <c r="G2559" s="1">
        <v>4.0</v>
      </c>
      <c r="H2559" s="1">
        <v>4.0</v>
      </c>
      <c r="I2559" s="1">
        <v>240.0</v>
      </c>
      <c r="J2559" s="1">
        <v>42.0</v>
      </c>
      <c r="K2559" s="1">
        <v>0.0</v>
      </c>
      <c r="L2559" s="1" t="s">
        <v>301</v>
      </c>
      <c r="M2559" s="1" t="s">
        <v>326</v>
      </c>
      <c r="N2559" s="1">
        <v>50.0</v>
      </c>
      <c r="O2559" s="1" t="s">
        <v>312</v>
      </c>
      <c r="P2559" s="1" t="s">
        <v>304</v>
      </c>
      <c r="Q2559" s="1" t="s">
        <v>305</v>
      </c>
    </row>
    <row r="2560" ht="15.75" customHeight="1">
      <c r="A2560" s="1" t="s">
        <v>2874</v>
      </c>
      <c r="B2560" s="2">
        <v>46201.0</v>
      </c>
      <c r="C2560" s="2">
        <v>46204.0</v>
      </c>
      <c r="D2560" s="1" t="s">
        <v>150</v>
      </c>
      <c r="E2560" s="1" t="s">
        <v>230</v>
      </c>
      <c r="F2560" s="3">
        <v>0.53125</v>
      </c>
      <c r="G2560" s="1">
        <v>4.0</v>
      </c>
      <c r="H2560" s="1">
        <v>2.0</v>
      </c>
      <c r="I2560" s="1">
        <v>240.0</v>
      </c>
      <c r="J2560" s="1">
        <v>30.0</v>
      </c>
      <c r="K2560" s="1">
        <v>20.0</v>
      </c>
      <c r="L2560" s="1" t="s">
        <v>318</v>
      </c>
      <c r="M2560" s="1" t="s">
        <v>302</v>
      </c>
      <c r="N2560" s="1">
        <v>30.0</v>
      </c>
      <c r="O2560" s="1" t="s">
        <v>312</v>
      </c>
      <c r="P2560" s="1" t="s">
        <v>313</v>
      </c>
      <c r="Q2560" s="1" t="s">
        <v>305</v>
      </c>
    </row>
    <row r="2561" ht="15.75" customHeight="1">
      <c r="A2561" s="1" t="s">
        <v>2875</v>
      </c>
      <c r="B2561" s="2">
        <v>46112.0</v>
      </c>
      <c r="C2561" s="2">
        <v>46118.0</v>
      </c>
      <c r="D2561" s="1" t="s">
        <v>120</v>
      </c>
      <c r="E2561" s="1" t="s">
        <v>204</v>
      </c>
      <c r="F2561" s="3">
        <v>0.6458333333333334</v>
      </c>
      <c r="G2561" s="1">
        <v>5.0</v>
      </c>
      <c r="H2561" s="1">
        <v>3.0</v>
      </c>
      <c r="I2561" s="1">
        <v>240.0</v>
      </c>
      <c r="J2561" s="1">
        <v>36.0</v>
      </c>
      <c r="K2561" s="1">
        <v>40.0</v>
      </c>
      <c r="L2561" s="1" t="s">
        <v>318</v>
      </c>
      <c r="M2561" s="1" t="s">
        <v>302</v>
      </c>
      <c r="N2561" s="1">
        <v>57.0</v>
      </c>
      <c r="O2561" s="1" t="s">
        <v>303</v>
      </c>
      <c r="P2561" s="1" t="s">
        <v>304</v>
      </c>
      <c r="Q2561" s="1" t="s">
        <v>305</v>
      </c>
    </row>
    <row r="2562" ht="15.75" customHeight="1">
      <c r="A2562" s="1" t="s">
        <v>2876</v>
      </c>
      <c r="B2562" s="2">
        <v>46112.0</v>
      </c>
      <c r="C2562" s="2">
        <v>46117.0</v>
      </c>
      <c r="D2562" s="1" t="s">
        <v>128</v>
      </c>
      <c r="E2562" s="1" t="s">
        <v>283</v>
      </c>
      <c r="F2562" s="3">
        <v>0.9375</v>
      </c>
      <c r="G2562" s="1">
        <v>1.0</v>
      </c>
      <c r="H2562" s="1">
        <v>2.0</v>
      </c>
      <c r="I2562" s="1">
        <v>180.0</v>
      </c>
      <c r="J2562" s="1">
        <v>30.0</v>
      </c>
      <c r="K2562" s="1">
        <v>0.0</v>
      </c>
      <c r="L2562" s="1" t="s">
        <v>311</v>
      </c>
      <c r="M2562" s="1" t="s">
        <v>302</v>
      </c>
      <c r="N2562" s="1">
        <v>38.0</v>
      </c>
      <c r="O2562" s="1" t="s">
        <v>312</v>
      </c>
      <c r="P2562" s="1" t="s">
        <v>304</v>
      </c>
      <c r="Q2562" s="1" t="s">
        <v>305</v>
      </c>
    </row>
    <row r="2563" ht="15.75" customHeight="1">
      <c r="A2563" s="1" t="s">
        <v>2877</v>
      </c>
      <c r="B2563" s="2">
        <v>46116.0</v>
      </c>
      <c r="C2563" s="2">
        <v>46119.0</v>
      </c>
      <c r="D2563" s="1" t="s">
        <v>62</v>
      </c>
      <c r="E2563" s="1" t="s">
        <v>189</v>
      </c>
      <c r="F2563" s="3">
        <v>0.8854166666666666</v>
      </c>
      <c r="G2563" s="1">
        <v>7.0</v>
      </c>
      <c r="H2563" s="1">
        <v>3.0</v>
      </c>
      <c r="I2563" s="1">
        <v>460.0</v>
      </c>
      <c r="J2563" s="1">
        <v>36.0</v>
      </c>
      <c r="K2563" s="1">
        <v>20.0</v>
      </c>
      <c r="L2563" s="1" t="s">
        <v>307</v>
      </c>
      <c r="M2563" s="1" t="s">
        <v>302</v>
      </c>
      <c r="N2563" s="1">
        <v>51.0</v>
      </c>
      <c r="O2563" s="1" t="s">
        <v>308</v>
      </c>
      <c r="P2563" s="1" t="s">
        <v>313</v>
      </c>
      <c r="Q2563" s="1" t="s">
        <v>309</v>
      </c>
    </row>
    <row r="2564" ht="15.75" customHeight="1">
      <c r="A2564" s="1" t="s">
        <v>2878</v>
      </c>
      <c r="B2564" s="2">
        <v>46108.0</v>
      </c>
      <c r="C2564" s="2">
        <v>46108.0</v>
      </c>
      <c r="D2564" s="1" t="s">
        <v>32</v>
      </c>
      <c r="E2564" s="1" t="s">
        <v>220</v>
      </c>
      <c r="F2564" s="3">
        <v>0.8854166666666666</v>
      </c>
      <c r="G2564" s="1">
        <v>1.0</v>
      </c>
      <c r="H2564" s="1">
        <v>3.0</v>
      </c>
      <c r="I2564" s="1">
        <v>280.0</v>
      </c>
      <c r="J2564" s="1">
        <v>36.0</v>
      </c>
      <c r="K2564" s="1">
        <v>150.0</v>
      </c>
      <c r="L2564" s="1" t="s">
        <v>307</v>
      </c>
      <c r="M2564" s="1" t="s">
        <v>302</v>
      </c>
      <c r="N2564" s="1">
        <v>48.0</v>
      </c>
      <c r="O2564" s="1" t="s">
        <v>308</v>
      </c>
      <c r="P2564" s="1" t="s">
        <v>304</v>
      </c>
      <c r="Q2564" s="1" t="s">
        <v>305</v>
      </c>
    </row>
    <row r="2565" ht="15.75" customHeight="1">
      <c r="A2565" s="1" t="s">
        <v>2879</v>
      </c>
      <c r="B2565" s="2">
        <v>46073.0</v>
      </c>
      <c r="C2565" s="2">
        <v>46078.0</v>
      </c>
      <c r="D2565" s="1" t="s">
        <v>141</v>
      </c>
      <c r="E2565" s="1" t="s">
        <v>258</v>
      </c>
      <c r="F2565" s="3">
        <v>0.7708333333333334</v>
      </c>
      <c r="G2565" s="1">
        <v>5.0</v>
      </c>
      <c r="H2565" s="1">
        <v>2.0</v>
      </c>
      <c r="I2565" s="1">
        <v>180.0</v>
      </c>
      <c r="J2565" s="1">
        <v>30.0</v>
      </c>
      <c r="K2565" s="1">
        <v>40.0</v>
      </c>
      <c r="L2565" s="1" t="s">
        <v>301</v>
      </c>
      <c r="M2565" s="1" t="s">
        <v>302</v>
      </c>
      <c r="N2565" s="1">
        <v>56.0</v>
      </c>
      <c r="O2565" s="1" t="s">
        <v>308</v>
      </c>
      <c r="P2565" s="1" t="s">
        <v>313</v>
      </c>
      <c r="Q2565" s="1" t="s">
        <v>305</v>
      </c>
    </row>
    <row r="2566" ht="15.75" customHeight="1">
      <c r="A2566" s="1" t="s">
        <v>2880</v>
      </c>
      <c r="B2566" s="2">
        <v>46030.0</v>
      </c>
      <c r="C2566" s="2">
        <v>46037.0</v>
      </c>
      <c r="D2566" s="1" t="s">
        <v>32</v>
      </c>
      <c r="E2566" s="1" t="s">
        <v>197</v>
      </c>
      <c r="F2566" s="3">
        <v>0.9375</v>
      </c>
      <c r="G2566" s="1">
        <v>4.0</v>
      </c>
      <c r="H2566" s="1">
        <v>6.0</v>
      </c>
      <c r="I2566" s="1">
        <v>200.0</v>
      </c>
      <c r="J2566" s="1">
        <v>54.0</v>
      </c>
      <c r="K2566" s="1">
        <v>100.0</v>
      </c>
      <c r="L2566" s="1" t="s">
        <v>311</v>
      </c>
      <c r="M2566" s="1" t="s">
        <v>302</v>
      </c>
      <c r="N2566" s="1">
        <v>18.0</v>
      </c>
      <c r="O2566" s="1" t="s">
        <v>308</v>
      </c>
      <c r="P2566" s="1" t="s">
        <v>313</v>
      </c>
      <c r="Q2566" s="1" t="s">
        <v>305</v>
      </c>
    </row>
    <row r="2567" ht="15.75" customHeight="1">
      <c r="A2567" s="1" t="s">
        <v>2881</v>
      </c>
      <c r="B2567" s="2">
        <v>46030.0</v>
      </c>
      <c r="C2567" s="2">
        <v>46035.0</v>
      </c>
      <c r="D2567" s="1" t="s">
        <v>22</v>
      </c>
      <c r="E2567" s="1" t="s">
        <v>283</v>
      </c>
      <c r="F2567" s="3">
        <v>0.9375</v>
      </c>
      <c r="G2567" s="1">
        <v>5.0</v>
      </c>
      <c r="H2567" s="1">
        <v>2.0</v>
      </c>
      <c r="I2567" s="1">
        <v>180.0</v>
      </c>
      <c r="J2567" s="1">
        <v>30.0</v>
      </c>
      <c r="K2567" s="1">
        <v>20.0</v>
      </c>
      <c r="L2567" s="1" t="s">
        <v>318</v>
      </c>
      <c r="M2567" s="1" t="s">
        <v>302</v>
      </c>
      <c r="N2567" s="1">
        <v>46.0</v>
      </c>
      <c r="O2567" s="1" t="s">
        <v>308</v>
      </c>
      <c r="P2567" s="1" t="s">
        <v>304</v>
      </c>
      <c r="Q2567" s="1" t="s">
        <v>305</v>
      </c>
    </row>
    <row r="2568" ht="15.75" customHeight="1">
      <c r="A2568" s="1" t="s">
        <v>2882</v>
      </c>
      <c r="B2568" s="2">
        <v>46097.0</v>
      </c>
      <c r="C2568" s="2">
        <v>46103.0</v>
      </c>
      <c r="D2568" s="1" t="s">
        <v>66</v>
      </c>
      <c r="E2568" s="1" t="s">
        <v>268</v>
      </c>
      <c r="F2568" s="3">
        <v>0.7708333333333334</v>
      </c>
      <c r="G2568" s="1">
        <v>1.0</v>
      </c>
      <c r="H2568" s="1">
        <v>2.0</v>
      </c>
      <c r="I2568" s="1">
        <v>320.0</v>
      </c>
      <c r="J2568" s="1">
        <v>30.0</v>
      </c>
      <c r="K2568" s="1">
        <v>150.0</v>
      </c>
      <c r="L2568" s="1" t="s">
        <v>311</v>
      </c>
      <c r="M2568" s="1" t="s">
        <v>302</v>
      </c>
      <c r="N2568" s="1">
        <v>43.0</v>
      </c>
      <c r="O2568" s="1" t="s">
        <v>308</v>
      </c>
      <c r="P2568" s="1" t="s">
        <v>304</v>
      </c>
      <c r="Q2568" s="1" t="s">
        <v>338</v>
      </c>
    </row>
    <row r="2569" ht="15.75" customHeight="1">
      <c r="A2569" s="1" t="s">
        <v>2883</v>
      </c>
      <c r="B2569" s="2">
        <v>46147.0</v>
      </c>
      <c r="C2569" s="2">
        <v>46150.0</v>
      </c>
      <c r="D2569" s="1" t="s">
        <v>125</v>
      </c>
      <c r="E2569" s="1" t="s">
        <v>254</v>
      </c>
      <c r="F2569" s="3">
        <v>0.9375</v>
      </c>
      <c r="G2569" s="1">
        <v>3.0</v>
      </c>
      <c r="H2569" s="1">
        <v>3.0</v>
      </c>
      <c r="I2569" s="1">
        <v>340.0</v>
      </c>
      <c r="J2569" s="1">
        <v>36.0</v>
      </c>
      <c r="K2569" s="1">
        <v>0.0</v>
      </c>
      <c r="L2569" s="1" t="s">
        <v>315</v>
      </c>
      <c r="M2569" s="1" t="s">
        <v>302</v>
      </c>
      <c r="N2569" s="1">
        <v>21.0</v>
      </c>
      <c r="O2569" s="1" t="s">
        <v>308</v>
      </c>
      <c r="P2569" s="1" t="s">
        <v>304</v>
      </c>
      <c r="Q2569" s="1" t="s">
        <v>309</v>
      </c>
    </row>
    <row r="2570" ht="15.75" customHeight="1">
      <c r="A2570" s="1" t="s">
        <v>2884</v>
      </c>
      <c r="B2570" s="2">
        <v>46028.0</v>
      </c>
      <c r="C2570" s="2">
        <v>46030.0</v>
      </c>
      <c r="D2570" s="1" t="s">
        <v>91</v>
      </c>
      <c r="E2570" s="1" t="s">
        <v>232</v>
      </c>
      <c r="F2570" s="3">
        <v>0.6458333333333334</v>
      </c>
      <c r="G2570" s="1">
        <v>2.0</v>
      </c>
      <c r="H2570" s="1">
        <v>3.0</v>
      </c>
      <c r="I2570" s="1">
        <v>180.0</v>
      </c>
      <c r="J2570" s="1">
        <v>36.0</v>
      </c>
      <c r="K2570" s="1">
        <v>20.0</v>
      </c>
      <c r="L2570" s="1" t="s">
        <v>318</v>
      </c>
      <c r="M2570" s="1" t="s">
        <v>302</v>
      </c>
      <c r="N2570" s="1">
        <v>56.0</v>
      </c>
      <c r="O2570" s="1" t="s">
        <v>312</v>
      </c>
      <c r="P2570" s="1" t="s">
        <v>313</v>
      </c>
      <c r="Q2570" s="1" t="s">
        <v>305</v>
      </c>
    </row>
    <row r="2571" ht="15.75" customHeight="1">
      <c r="A2571" s="1" t="s">
        <v>2885</v>
      </c>
      <c r="B2571" s="2">
        <v>46174.0</v>
      </c>
      <c r="C2571" s="2">
        <v>46181.0</v>
      </c>
      <c r="D2571" s="1" t="s">
        <v>66</v>
      </c>
      <c r="E2571" s="1" t="s">
        <v>266</v>
      </c>
      <c r="F2571" s="3">
        <v>0.7708333333333334</v>
      </c>
      <c r="G2571" s="1">
        <v>1.0</v>
      </c>
      <c r="H2571" s="1">
        <v>2.0</v>
      </c>
      <c r="I2571" s="1">
        <v>300.0</v>
      </c>
      <c r="J2571" s="1">
        <v>30.0</v>
      </c>
      <c r="K2571" s="1">
        <v>0.0</v>
      </c>
      <c r="L2571" s="1" t="s">
        <v>307</v>
      </c>
      <c r="M2571" s="1" t="s">
        <v>302</v>
      </c>
      <c r="N2571" s="1">
        <v>19.0</v>
      </c>
      <c r="O2571" s="1" t="s">
        <v>312</v>
      </c>
      <c r="P2571" s="1" t="s">
        <v>304</v>
      </c>
      <c r="Q2571" s="1" t="s">
        <v>338</v>
      </c>
    </row>
    <row r="2572" ht="15.75" customHeight="1">
      <c r="A2572" s="1" t="s">
        <v>2886</v>
      </c>
      <c r="B2572" s="2">
        <v>46105.0</v>
      </c>
      <c r="C2572" s="2">
        <v>46112.0</v>
      </c>
      <c r="D2572" s="1" t="s">
        <v>131</v>
      </c>
      <c r="E2572" s="1" t="s">
        <v>222</v>
      </c>
      <c r="F2572" s="3">
        <v>0.3958333333333333</v>
      </c>
      <c r="G2572" s="1">
        <v>3.0</v>
      </c>
      <c r="H2572" s="1">
        <v>4.0</v>
      </c>
      <c r="I2572" s="1">
        <v>280.0</v>
      </c>
      <c r="J2572" s="1">
        <v>42.0</v>
      </c>
      <c r="K2572" s="1">
        <v>20.0</v>
      </c>
      <c r="L2572" s="1" t="s">
        <v>311</v>
      </c>
      <c r="M2572" s="1" t="s">
        <v>302</v>
      </c>
      <c r="N2572" s="1">
        <v>39.0</v>
      </c>
      <c r="O2572" s="1" t="s">
        <v>312</v>
      </c>
      <c r="P2572" s="1" t="s">
        <v>304</v>
      </c>
      <c r="Q2572" s="1" t="s">
        <v>305</v>
      </c>
    </row>
    <row r="2573" ht="15.75" customHeight="1">
      <c r="A2573" s="1" t="s">
        <v>2887</v>
      </c>
      <c r="B2573" s="2">
        <v>46070.0</v>
      </c>
      <c r="C2573" s="2">
        <v>46077.0</v>
      </c>
      <c r="D2573" s="1" t="s">
        <v>11</v>
      </c>
      <c r="E2573" s="1" t="s">
        <v>228</v>
      </c>
      <c r="F2573" s="3">
        <v>0.3958333333333333</v>
      </c>
      <c r="G2573" s="1">
        <v>6.0</v>
      </c>
      <c r="H2573" s="1">
        <v>3.0</v>
      </c>
      <c r="I2573" s="1">
        <v>340.0</v>
      </c>
      <c r="J2573" s="1">
        <v>36.0</v>
      </c>
      <c r="K2573" s="1">
        <v>0.0</v>
      </c>
      <c r="L2573" s="1" t="s">
        <v>301</v>
      </c>
      <c r="M2573" s="1" t="s">
        <v>302</v>
      </c>
      <c r="N2573" s="1">
        <v>48.0</v>
      </c>
      <c r="O2573" s="1" t="s">
        <v>303</v>
      </c>
      <c r="P2573" s="1" t="s">
        <v>304</v>
      </c>
      <c r="Q2573" s="1" t="s">
        <v>309</v>
      </c>
    </row>
    <row r="2574" ht="15.75" customHeight="1">
      <c r="A2574" s="1" t="s">
        <v>2888</v>
      </c>
      <c r="B2574" s="2">
        <v>46063.0</v>
      </c>
      <c r="C2574" s="2">
        <v>46065.0</v>
      </c>
      <c r="D2574" s="1" t="s">
        <v>32</v>
      </c>
      <c r="E2574" s="1" t="s">
        <v>281</v>
      </c>
      <c r="F2574" s="3">
        <v>0.53125</v>
      </c>
      <c r="G2574" s="1">
        <v>8.0</v>
      </c>
      <c r="H2574" s="1">
        <v>5.0</v>
      </c>
      <c r="I2574" s="1">
        <v>240.0</v>
      </c>
      <c r="J2574" s="1">
        <v>48.0</v>
      </c>
      <c r="K2574" s="1">
        <v>100.0</v>
      </c>
      <c r="L2574" s="1" t="s">
        <v>318</v>
      </c>
      <c r="M2574" s="1" t="s">
        <v>302</v>
      </c>
      <c r="N2574" s="1">
        <v>26.0</v>
      </c>
      <c r="O2574" s="1" t="s">
        <v>312</v>
      </c>
      <c r="P2574" s="1" t="s">
        <v>313</v>
      </c>
      <c r="Q2574" s="1" t="s">
        <v>338</v>
      </c>
    </row>
    <row r="2575" ht="15.75" customHeight="1">
      <c r="A2575" s="1" t="s">
        <v>2889</v>
      </c>
      <c r="B2575" s="2">
        <v>46176.0</v>
      </c>
      <c r="C2575" s="2">
        <v>46180.0</v>
      </c>
      <c r="D2575" s="1" t="s">
        <v>144</v>
      </c>
      <c r="E2575" s="1" t="s">
        <v>179</v>
      </c>
      <c r="F2575" s="3">
        <v>0.7708333333333334</v>
      </c>
      <c r="G2575" s="1">
        <v>1.0</v>
      </c>
      <c r="H2575" s="1">
        <v>5.0</v>
      </c>
      <c r="I2575" s="1">
        <v>240.0</v>
      </c>
      <c r="J2575" s="1">
        <v>48.0</v>
      </c>
      <c r="K2575" s="1">
        <v>0.0</v>
      </c>
      <c r="L2575" s="1" t="s">
        <v>307</v>
      </c>
      <c r="M2575" s="1" t="s">
        <v>302</v>
      </c>
      <c r="N2575" s="1">
        <v>50.0</v>
      </c>
      <c r="O2575" s="1" t="s">
        <v>303</v>
      </c>
      <c r="P2575" s="1" t="s">
        <v>304</v>
      </c>
      <c r="Q2575" s="1" t="s">
        <v>305</v>
      </c>
    </row>
    <row r="2576" ht="15.75" customHeight="1">
      <c r="A2576" s="1" t="s">
        <v>2890</v>
      </c>
      <c r="B2576" s="2">
        <v>46148.0</v>
      </c>
      <c r="C2576" s="2">
        <v>46149.0</v>
      </c>
      <c r="D2576" s="1" t="s">
        <v>111</v>
      </c>
      <c r="E2576" s="1" t="s">
        <v>266</v>
      </c>
      <c r="F2576" s="3">
        <v>0.6458333333333334</v>
      </c>
      <c r="G2576" s="1">
        <v>1.0</v>
      </c>
      <c r="H2576" s="1">
        <v>4.0</v>
      </c>
      <c r="I2576" s="1">
        <v>300.0</v>
      </c>
      <c r="J2576" s="1">
        <v>42.0</v>
      </c>
      <c r="K2576" s="1">
        <v>0.0</v>
      </c>
      <c r="L2576" s="1" t="s">
        <v>318</v>
      </c>
      <c r="M2576" s="1" t="s">
        <v>326</v>
      </c>
      <c r="N2576" s="1">
        <v>45.0</v>
      </c>
      <c r="O2576" s="1" t="s">
        <v>308</v>
      </c>
      <c r="P2576" s="1" t="s">
        <v>313</v>
      </c>
      <c r="Q2576" s="1" t="s">
        <v>338</v>
      </c>
    </row>
    <row r="2577" ht="15.75" customHeight="1">
      <c r="A2577" s="1" t="s">
        <v>2891</v>
      </c>
      <c r="B2577" s="2">
        <v>46158.0</v>
      </c>
      <c r="C2577" s="2">
        <v>46161.0</v>
      </c>
      <c r="D2577" s="1" t="s">
        <v>114</v>
      </c>
      <c r="E2577" s="1" t="s">
        <v>274</v>
      </c>
      <c r="F2577" s="3">
        <v>0.3958333333333333</v>
      </c>
      <c r="G2577" s="1">
        <v>2.0</v>
      </c>
      <c r="H2577" s="1">
        <v>3.0</v>
      </c>
      <c r="I2577" s="1">
        <v>260.0</v>
      </c>
      <c r="J2577" s="1">
        <v>36.0</v>
      </c>
      <c r="K2577" s="1">
        <v>40.0</v>
      </c>
      <c r="L2577" s="1" t="s">
        <v>307</v>
      </c>
      <c r="M2577" s="1" t="s">
        <v>302</v>
      </c>
      <c r="N2577" s="1">
        <v>30.0</v>
      </c>
      <c r="O2577" s="1" t="s">
        <v>303</v>
      </c>
      <c r="P2577" s="1" t="s">
        <v>313</v>
      </c>
      <c r="Q2577" s="1" t="s">
        <v>305</v>
      </c>
    </row>
    <row r="2578" ht="15.75" customHeight="1">
      <c r="A2578" s="1" t="s">
        <v>2892</v>
      </c>
      <c r="B2578" s="2">
        <v>46141.0</v>
      </c>
      <c r="C2578" s="2">
        <v>46144.0</v>
      </c>
      <c r="D2578" s="1" t="s">
        <v>59</v>
      </c>
      <c r="E2578" s="1" t="s">
        <v>216</v>
      </c>
      <c r="F2578" s="3">
        <v>0.8854166666666666</v>
      </c>
      <c r="G2578" s="1">
        <v>2.0</v>
      </c>
      <c r="H2578" s="1">
        <v>4.0</v>
      </c>
      <c r="I2578" s="1">
        <v>200.0</v>
      </c>
      <c r="J2578" s="1">
        <v>42.0</v>
      </c>
      <c r="K2578" s="1">
        <v>0.0</v>
      </c>
      <c r="L2578" s="1" t="s">
        <v>318</v>
      </c>
      <c r="M2578" s="1" t="s">
        <v>302</v>
      </c>
      <c r="N2578" s="1">
        <v>34.0</v>
      </c>
      <c r="O2578" s="1" t="s">
        <v>308</v>
      </c>
      <c r="P2578" s="1" t="s">
        <v>304</v>
      </c>
      <c r="Q2578" s="1" t="s">
        <v>305</v>
      </c>
    </row>
    <row r="2579" ht="15.75" customHeight="1">
      <c r="A2579" s="1" t="s">
        <v>2893</v>
      </c>
      <c r="B2579" s="2">
        <v>46180.0</v>
      </c>
      <c r="C2579" s="2">
        <v>46180.0</v>
      </c>
      <c r="D2579" s="1" t="s">
        <v>30</v>
      </c>
      <c r="E2579" s="1" t="s">
        <v>235</v>
      </c>
      <c r="F2579" s="3">
        <v>0.6458333333333334</v>
      </c>
      <c r="G2579" s="1">
        <v>4.0</v>
      </c>
      <c r="H2579" s="1">
        <v>5.0</v>
      </c>
      <c r="I2579" s="1">
        <v>400.0</v>
      </c>
      <c r="J2579" s="1">
        <v>48.0</v>
      </c>
      <c r="K2579" s="1">
        <v>20.0</v>
      </c>
      <c r="L2579" s="1" t="s">
        <v>315</v>
      </c>
      <c r="M2579" s="1" t="s">
        <v>302</v>
      </c>
      <c r="N2579" s="1">
        <v>42.0</v>
      </c>
      <c r="O2579" s="1" t="s">
        <v>312</v>
      </c>
      <c r="P2579" s="1" t="s">
        <v>313</v>
      </c>
      <c r="Q2579" s="1" t="s">
        <v>309</v>
      </c>
    </row>
    <row r="2580" ht="15.75" customHeight="1">
      <c r="A2580" s="1" t="s">
        <v>2894</v>
      </c>
      <c r="B2580" s="2">
        <v>46155.0</v>
      </c>
      <c r="C2580" s="2">
        <v>46160.0</v>
      </c>
      <c r="D2580" s="1" t="s">
        <v>111</v>
      </c>
      <c r="E2580" s="1" t="s">
        <v>244</v>
      </c>
      <c r="F2580" s="3">
        <v>0.8854166666666666</v>
      </c>
      <c r="G2580" s="1">
        <v>6.0</v>
      </c>
      <c r="H2580" s="1">
        <v>5.0</v>
      </c>
      <c r="I2580" s="1">
        <v>240.0</v>
      </c>
      <c r="J2580" s="1">
        <v>48.0</v>
      </c>
      <c r="K2580" s="1">
        <v>0.0</v>
      </c>
      <c r="L2580" s="1" t="s">
        <v>301</v>
      </c>
      <c r="M2580" s="1" t="s">
        <v>326</v>
      </c>
      <c r="N2580" s="1">
        <v>53.0</v>
      </c>
      <c r="O2580" s="1" t="s">
        <v>312</v>
      </c>
      <c r="P2580" s="1" t="s">
        <v>304</v>
      </c>
      <c r="Q2580" s="1" t="s">
        <v>305</v>
      </c>
    </row>
    <row r="2581" ht="15.75" customHeight="1">
      <c r="A2581" s="1" t="s">
        <v>2895</v>
      </c>
      <c r="B2581" s="2">
        <v>46029.0</v>
      </c>
      <c r="C2581" s="2">
        <v>46032.0</v>
      </c>
      <c r="D2581" s="1" t="s">
        <v>150</v>
      </c>
      <c r="E2581" s="1" t="s">
        <v>266</v>
      </c>
      <c r="F2581" s="3">
        <v>0.53125</v>
      </c>
      <c r="G2581" s="1">
        <v>4.0</v>
      </c>
      <c r="H2581" s="1">
        <v>3.0</v>
      </c>
      <c r="I2581" s="1">
        <v>220.0</v>
      </c>
      <c r="J2581" s="1">
        <v>36.0</v>
      </c>
      <c r="K2581" s="1">
        <v>100.0</v>
      </c>
      <c r="L2581" s="1" t="s">
        <v>301</v>
      </c>
      <c r="M2581" s="1" t="s">
        <v>302</v>
      </c>
      <c r="N2581" s="1">
        <v>39.0</v>
      </c>
      <c r="O2581" s="1" t="s">
        <v>303</v>
      </c>
      <c r="P2581" s="1" t="s">
        <v>304</v>
      </c>
      <c r="Q2581" s="1" t="s">
        <v>305</v>
      </c>
    </row>
    <row r="2582" ht="15.75" customHeight="1">
      <c r="A2582" s="1" t="s">
        <v>2896</v>
      </c>
      <c r="B2582" s="2">
        <v>46054.0</v>
      </c>
      <c r="C2582" s="2">
        <v>46059.0</v>
      </c>
      <c r="D2582" s="1" t="s">
        <v>25</v>
      </c>
      <c r="E2582" s="1" t="s">
        <v>268</v>
      </c>
      <c r="F2582" s="3">
        <v>0.7708333333333334</v>
      </c>
      <c r="G2582" s="1">
        <v>7.0</v>
      </c>
      <c r="H2582" s="1">
        <v>5.0</v>
      </c>
      <c r="I2582" s="1">
        <v>240.0</v>
      </c>
      <c r="J2582" s="1">
        <v>48.0</v>
      </c>
      <c r="K2582" s="1">
        <v>40.0</v>
      </c>
      <c r="L2582" s="1" t="s">
        <v>311</v>
      </c>
      <c r="M2582" s="1" t="s">
        <v>302</v>
      </c>
      <c r="N2582" s="1">
        <v>57.0</v>
      </c>
      <c r="O2582" s="1" t="s">
        <v>308</v>
      </c>
      <c r="P2582" s="1" t="s">
        <v>304</v>
      </c>
      <c r="Q2582" s="1" t="s">
        <v>305</v>
      </c>
    </row>
    <row r="2583" ht="15.75" customHeight="1">
      <c r="A2583" s="1" t="s">
        <v>2897</v>
      </c>
      <c r="B2583" s="2">
        <v>46176.0</v>
      </c>
      <c r="C2583" s="2">
        <v>46178.0</v>
      </c>
      <c r="D2583" s="1" t="s">
        <v>137</v>
      </c>
      <c r="E2583" s="1" t="s">
        <v>220</v>
      </c>
      <c r="F2583" s="3">
        <v>0.7708333333333334</v>
      </c>
      <c r="G2583" s="1">
        <v>10.0</v>
      </c>
      <c r="H2583" s="1">
        <v>2.0</v>
      </c>
      <c r="I2583" s="1">
        <v>360.0</v>
      </c>
      <c r="J2583" s="1">
        <v>30.0</v>
      </c>
      <c r="K2583" s="1">
        <v>150.0</v>
      </c>
      <c r="L2583" s="1" t="s">
        <v>301</v>
      </c>
      <c r="M2583" s="1" t="s">
        <v>363</v>
      </c>
      <c r="N2583" s="1">
        <v>19.0</v>
      </c>
      <c r="O2583" s="1" t="s">
        <v>308</v>
      </c>
      <c r="P2583" s="1" t="s">
        <v>313</v>
      </c>
      <c r="Q2583" s="1" t="s">
        <v>338</v>
      </c>
    </row>
    <row r="2584" ht="15.75" customHeight="1">
      <c r="A2584" s="1" t="s">
        <v>2898</v>
      </c>
      <c r="B2584" s="2">
        <v>46093.0</v>
      </c>
      <c r="C2584" s="2">
        <v>46093.0</v>
      </c>
      <c r="D2584" s="1" t="s">
        <v>120</v>
      </c>
      <c r="E2584" s="1" t="s">
        <v>274</v>
      </c>
      <c r="F2584" s="3">
        <v>0.8854166666666666</v>
      </c>
      <c r="G2584" s="1">
        <v>3.0</v>
      </c>
      <c r="H2584" s="1">
        <v>2.0</v>
      </c>
      <c r="I2584" s="1">
        <v>340.0</v>
      </c>
      <c r="J2584" s="1">
        <v>30.0</v>
      </c>
      <c r="K2584" s="1">
        <v>0.0</v>
      </c>
      <c r="L2584" s="1" t="s">
        <v>311</v>
      </c>
      <c r="M2584" s="1" t="s">
        <v>302</v>
      </c>
      <c r="N2584" s="1">
        <v>58.0</v>
      </c>
      <c r="O2584" s="1" t="s">
        <v>308</v>
      </c>
      <c r="P2584" s="1" t="s">
        <v>313</v>
      </c>
      <c r="Q2584" s="1" t="s">
        <v>338</v>
      </c>
    </row>
    <row r="2585" ht="15.75" customHeight="1">
      <c r="A2585" s="1" t="s">
        <v>2899</v>
      </c>
      <c r="B2585" s="2">
        <v>46024.0</v>
      </c>
      <c r="C2585" s="2">
        <v>46024.0</v>
      </c>
      <c r="D2585" s="1" t="s">
        <v>40</v>
      </c>
      <c r="E2585" s="1" t="s">
        <v>193</v>
      </c>
      <c r="F2585" s="3">
        <v>0.8854166666666666</v>
      </c>
      <c r="G2585" s="1">
        <v>2.0</v>
      </c>
      <c r="H2585" s="1">
        <v>3.0</v>
      </c>
      <c r="I2585" s="1">
        <v>280.0</v>
      </c>
      <c r="J2585" s="1">
        <v>36.0</v>
      </c>
      <c r="K2585" s="1">
        <v>20.0</v>
      </c>
      <c r="L2585" s="1" t="s">
        <v>315</v>
      </c>
      <c r="M2585" s="1" t="s">
        <v>302</v>
      </c>
      <c r="N2585" s="1">
        <v>42.0</v>
      </c>
      <c r="O2585" s="1" t="s">
        <v>312</v>
      </c>
      <c r="P2585" s="1" t="s">
        <v>304</v>
      </c>
      <c r="Q2585" s="1" t="s">
        <v>305</v>
      </c>
    </row>
    <row r="2586" ht="15.75" customHeight="1">
      <c r="A2586" s="1" t="s">
        <v>2900</v>
      </c>
      <c r="B2586" s="2">
        <v>46200.0</v>
      </c>
      <c r="C2586" s="2">
        <v>46200.0</v>
      </c>
      <c r="D2586" s="1" t="s">
        <v>82</v>
      </c>
      <c r="E2586" s="1" t="s">
        <v>172</v>
      </c>
      <c r="F2586" s="3">
        <v>0.6458333333333334</v>
      </c>
      <c r="G2586" s="1">
        <v>4.0</v>
      </c>
      <c r="H2586" s="1">
        <v>2.0</v>
      </c>
      <c r="I2586" s="1">
        <v>220.0</v>
      </c>
      <c r="J2586" s="1">
        <v>30.0</v>
      </c>
      <c r="K2586" s="1">
        <v>0.0</v>
      </c>
      <c r="L2586" s="1" t="s">
        <v>318</v>
      </c>
      <c r="M2586" s="1" t="s">
        <v>302</v>
      </c>
      <c r="N2586" s="1">
        <v>51.0</v>
      </c>
      <c r="O2586" s="1" t="s">
        <v>303</v>
      </c>
      <c r="P2586" s="1" t="s">
        <v>313</v>
      </c>
      <c r="Q2586" s="1" t="s">
        <v>305</v>
      </c>
    </row>
    <row r="2587" ht="15.75" customHeight="1">
      <c r="A2587" s="1" t="s">
        <v>2901</v>
      </c>
      <c r="B2587" s="2">
        <v>46075.0</v>
      </c>
      <c r="C2587" s="2">
        <v>46077.0</v>
      </c>
      <c r="D2587" s="1" t="s">
        <v>36</v>
      </c>
      <c r="E2587" s="1" t="s">
        <v>278</v>
      </c>
      <c r="F2587" s="3">
        <v>0.6458333333333334</v>
      </c>
      <c r="G2587" s="1">
        <v>2.0</v>
      </c>
      <c r="H2587" s="1">
        <v>3.0</v>
      </c>
      <c r="I2587" s="1">
        <v>280.0</v>
      </c>
      <c r="J2587" s="1">
        <v>36.0</v>
      </c>
      <c r="K2587" s="1">
        <v>0.0</v>
      </c>
      <c r="L2587" s="1" t="s">
        <v>301</v>
      </c>
      <c r="M2587" s="1" t="s">
        <v>302</v>
      </c>
      <c r="N2587" s="1">
        <v>24.0</v>
      </c>
      <c r="O2587" s="1" t="s">
        <v>308</v>
      </c>
      <c r="P2587" s="1" t="s">
        <v>313</v>
      </c>
      <c r="Q2587" s="1" t="s">
        <v>305</v>
      </c>
    </row>
    <row r="2588" ht="15.75" customHeight="1">
      <c r="A2588" s="1" t="s">
        <v>2902</v>
      </c>
      <c r="B2588" s="2">
        <v>46060.0</v>
      </c>
      <c r="C2588" s="2">
        <v>46063.0</v>
      </c>
      <c r="D2588" s="1" t="s">
        <v>114</v>
      </c>
      <c r="E2588" s="1" t="s">
        <v>184</v>
      </c>
      <c r="F2588" s="3">
        <v>0.8854166666666666</v>
      </c>
      <c r="G2588" s="1">
        <v>3.0</v>
      </c>
      <c r="H2588" s="1">
        <v>5.0</v>
      </c>
      <c r="I2588" s="1">
        <v>260.0</v>
      </c>
      <c r="J2588" s="1">
        <v>48.0</v>
      </c>
      <c r="K2588" s="1">
        <v>100.0</v>
      </c>
      <c r="L2588" s="1" t="s">
        <v>311</v>
      </c>
      <c r="M2588" s="1" t="s">
        <v>302</v>
      </c>
      <c r="N2588" s="1">
        <v>24.0</v>
      </c>
      <c r="O2588" s="1" t="s">
        <v>312</v>
      </c>
      <c r="P2588" s="1" t="s">
        <v>313</v>
      </c>
      <c r="Q2588" s="1" t="s">
        <v>338</v>
      </c>
    </row>
    <row r="2589" ht="15.75" customHeight="1">
      <c r="A2589" s="1" t="s">
        <v>2903</v>
      </c>
      <c r="B2589" s="2">
        <v>46188.0</v>
      </c>
      <c r="C2589" s="2">
        <v>46195.0</v>
      </c>
      <c r="D2589" s="1" t="s">
        <v>100</v>
      </c>
      <c r="E2589" s="1" t="s">
        <v>246</v>
      </c>
      <c r="F2589" s="3">
        <v>0.3958333333333333</v>
      </c>
      <c r="G2589" s="1">
        <v>2.0</v>
      </c>
      <c r="H2589" s="1">
        <v>3.0</v>
      </c>
      <c r="I2589" s="1">
        <v>420.0</v>
      </c>
      <c r="J2589" s="1">
        <v>36.0</v>
      </c>
      <c r="K2589" s="1">
        <v>0.0</v>
      </c>
      <c r="L2589" s="1" t="s">
        <v>315</v>
      </c>
      <c r="M2589" s="1" t="s">
        <v>326</v>
      </c>
      <c r="N2589" s="1">
        <v>55.0</v>
      </c>
      <c r="O2589" s="1" t="s">
        <v>303</v>
      </c>
      <c r="P2589" s="1" t="s">
        <v>304</v>
      </c>
      <c r="Q2589" s="1" t="s">
        <v>309</v>
      </c>
    </row>
    <row r="2590" ht="15.75" customHeight="1">
      <c r="A2590" s="1" t="s">
        <v>2904</v>
      </c>
      <c r="B2590" s="2">
        <v>46170.0</v>
      </c>
      <c r="C2590" s="2">
        <v>46176.0</v>
      </c>
      <c r="D2590" s="1" t="s">
        <v>108</v>
      </c>
      <c r="E2590" s="1" t="s">
        <v>262</v>
      </c>
      <c r="F2590" s="3">
        <v>0.3958333333333333</v>
      </c>
      <c r="G2590" s="1">
        <v>6.0</v>
      </c>
      <c r="H2590" s="1">
        <v>4.0</v>
      </c>
      <c r="I2590" s="1">
        <v>240.0</v>
      </c>
      <c r="J2590" s="1">
        <v>42.0</v>
      </c>
      <c r="K2590" s="1">
        <v>0.0</v>
      </c>
      <c r="L2590" s="1" t="s">
        <v>315</v>
      </c>
      <c r="M2590" s="1" t="s">
        <v>302</v>
      </c>
      <c r="N2590" s="1">
        <v>42.0</v>
      </c>
      <c r="O2590" s="1" t="s">
        <v>303</v>
      </c>
      <c r="P2590" s="1" t="s">
        <v>313</v>
      </c>
      <c r="Q2590" s="1" t="s">
        <v>305</v>
      </c>
    </row>
    <row r="2591" ht="15.75" customHeight="1">
      <c r="A2591" s="1" t="s">
        <v>2905</v>
      </c>
      <c r="B2591" s="2">
        <v>46154.0</v>
      </c>
      <c r="C2591" s="2">
        <v>46158.0</v>
      </c>
      <c r="D2591" s="1" t="s">
        <v>85</v>
      </c>
      <c r="E2591" s="1" t="s">
        <v>182</v>
      </c>
      <c r="F2591" s="3">
        <v>0.6458333333333334</v>
      </c>
      <c r="G2591" s="1">
        <v>4.0</v>
      </c>
      <c r="H2591" s="1">
        <v>4.0</v>
      </c>
      <c r="I2591" s="1">
        <v>160.0</v>
      </c>
      <c r="J2591" s="1">
        <v>42.0</v>
      </c>
      <c r="K2591" s="1">
        <v>20.0</v>
      </c>
      <c r="L2591" s="1" t="s">
        <v>307</v>
      </c>
      <c r="M2591" s="1" t="s">
        <v>302</v>
      </c>
      <c r="N2591" s="1">
        <v>34.0</v>
      </c>
      <c r="O2591" s="1" t="s">
        <v>308</v>
      </c>
      <c r="P2591" s="1" t="s">
        <v>304</v>
      </c>
      <c r="Q2591" s="1" t="s">
        <v>305</v>
      </c>
    </row>
    <row r="2592" ht="15.75" customHeight="1">
      <c r="A2592" s="1" t="s">
        <v>2906</v>
      </c>
      <c r="B2592" s="2">
        <v>46108.0</v>
      </c>
      <c r="C2592" s="2">
        <v>46108.0</v>
      </c>
      <c r="D2592" s="1" t="s">
        <v>62</v>
      </c>
      <c r="E2592" s="1" t="s">
        <v>230</v>
      </c>
      <c r="F2592" s="3">
        <v>0.6458333333333334</v>
      </c>
      <c r="G2592" s="1">
        <v>3.0</v>
      </c>
      <c r="H2592" s="1">
        <v>5.0</v>
      </c>
      <c r="I2592" s="1">
        <v>420.0</v>
      </c>
      <c r="J2592" s="1">
        <v>48.0</v>
      </c>
      <c r="K2592" s="1">
        <v>0.0</v>
      </c>
      <c r="L2592" s="1" t="s">
        <v>301</v>
      </c>
      <c r="M2592" s="1" t="s">
        <v>302</v>
      </c>
      <c r="N2592" s="1">
        <v>31.0</v>
      </c>
      <c r="O2592" s="1" t="s">
        <v>303</v>
      </c>
      <c r="P2592" s="1" t="s">
        <v>304</v>
      </c>
      <c r="Q2592" s="1" t="s">
        <v>309</v>
      </c>
    </row>
    <row r="2593" ht="15.75" customHeight="1">
      <c r="A2593" s="1" t="s">
        <v>2907</v>
      </c>
      <c r="B2593" s="2">
        <v>46038.0</v>
      </c>
      <c r="C2593" s="2">
        <v>46040.0</v>
      </c>
      <c r="D2593" s="1" t="s">
        <v>97</v>
      </c>
      <c r="E2593" s="1" t="s">
        <v>235</v>
      </c>
      <c r="F2593" s="3">
        <v>0.9375</v>
      </c>
      <c r="G2593" s="1">
        <v>8.0</v>
      </c>
      <c r="H2593" s="1">
        <v>4.0</v>
      </c>
      <c r="I2593" s="1">
        <v>300.0</v>
      </c>
      <c r="J2593" s="1">
        <v>42.0</v>
      </c>
      <c r="K2593" s="1">
        <v>0.0</v>
      </c>
      <c r="L2593" s="1" t="s">
        <v>318</v>
      </c>
      <c r="M2593" s="1" t="s">
        <v>302</v>
      </c>
      <c r="N2593" s="1">
        <v>46.0</v>
      </c>
      <c r="O2593" s="1" t="s">
        <v>312</v>
      </c>
      <c r="P2593" s="1" t="s">
        <v>313</v>
      </c>
      <c r="Q2593" s="1" t="s">
        <v>338</v>
      </c>
    </row>
    <row r="2594" ht="15.75" customHeight="1">
      <c r="A2594" s="1" t="s">
        <v>2908</v>
      </c>
      <c r="B2594" s="2">
        <v>46170.0</v>
      </c>
      <c r="C2594" s="2">
        <v>46172.0</v>
      </c>
      <c r="D2594" s="1" t="s">
        <v>50</v>
      </c>
      <c r="E2594" s="1" t="s">
        <v>278</v>
      </c>
      <c r="F2594" s="3">
        <v>0.9375</v>
      </c>
      <c r="G2594" s="1">
        <v>10.0</v>
      </c>
      <c r="H2594" s="1">
        <v>2.0</v>
      </c>
      <c r="I2594" s="1">
        <v>280.0</v>
      </c>
      <c r="J2594" s="1">
        <v>30.0</v>
      </c>
      <c r="K2594" s="1">
        <v>20.0</v>
      </c>
      <c r="L2594" s="1" t="s">
        <v>311</v>
      </c>
      <c r="M2594" s="1" t="s">
        <v>302</v>
      </c>
      <c r="N2594" s="1">
        <v>36.0</v>
      </c>
      <c r="O2594" s="1" t="s">
        <v>312</v>
      </c>
      <c r="P2594" s="1" t="s">
        <v>313</v>
      </c>
      <c r="Q2594" s="1" t="s">
        <v>305</v>
      </c>
    </row>
    <row r="2595" ht="15.75" customHeight="1">
      <c r="A2595" s="1" t="s">
        <v>2909</v>
      </c>
      <c r="B2595" s="2">
        <v>46180.0</v>
      </c>
      <c r="C2595" s="2">
        <v>46180.0</v>
      </c>
      <c r="D2595" s="1" t="s">
        <v>11</v>
      </c>
      <c r="E2595" s="1" t="s">
        <v>172</v>
      </c>
      <c r="F2595" s="3">
        <v>0.8854166666666666</v>
      </c>
      <c r="G2595" s="1">
        <v>3.0</v>
      </c>
      <c r="H2595" s="1">
        <v>5.0</v>
      </c>
      <c r="I2595" s="1">
        <v>220.0</v>
      </c>
      <c r="J2595" s="1">
        <v>48.0</v>
      </c>
      <c r="K2595" s="1">
        <v>100.0</v>
      </c>
      <c r="L2595" s="1" t="s">
        <v>301</v>
      </c>
      <c r="M2595" s="1" t="s">
        <v>302</v>
      </c>
      <c r="N2595" s="1">
        <v>36.0</v>
      </c>
      <c r="O2595" s="1" t="s">
        <v>303</v>
      </c>
      <c r="P2595" s="1" t="s">
        <v>313</v>
      </c>
      <c r="Q2595" s="1" t="s">
        <v>305</v>
      </c>
    </row>
    <row r="2596" ht="15.75" customHeight="1">
      <c r="A2596" s="1" t="s">
        <v>2910</v>
      </c>
      <c r="B2596" s="2">
        <v>46141.0</v>
      </c>
      <c r="C2596" s="2">
        <v>46145.0</v>
      </c>
      <c r="D2596" s="1" t="s">
        <v>141</v>
      </c>
      <c r="E2596" s="1" t="s">
        <v>179</v>
      </c>
      <c r="F2596" s="3">
        <v>0.9375</v>
      </c>
      <c r="G2596" s="1">
        <v>8.0</v>
      </c>
      <c r="H2596" s="1">
        <v>3.0</v>
      </c>
      <c r="I2596" s="1">
        <v>320.0</v>
      </c>
      <c r="J2596" s="1">
        <v>36.0</v>
      </c>
      <c r="K2596" s="1">
        <v>0.0</v>
      </c>
      <c r="L2596" s="1" t="s">
        <v>315</v>
      </c>
      <c r="M2596" s="1" t="s">
        <v>302</v>
      </c>
      <c r="N2596" s="1">
        <v>44.0</v>
      </c>
      <c r="O2596" s="1" t="s">
        <v>308</v>
      </c>
      <c r="P2596" s="1" t="s">
        <v>313</v>
      </c>
      <c r="Q2596" s="1" t="s">
        <v>338</v>
      </c>
    </row>
    <row r="2597" ht="15.75" customHeight="1">
      <c r="A2597" s="1" t="s">
        <v>2911</v>
      </c>
      <c r="B2597" s="2">
        <v>46116.0</v>
      </c>
      <c r="C2597" s="2">
        <v>46119.0</v>
      </c>
      <c r="D2597" s="1" t="s">
        <v>46</v>
      </c>
      <c r="E2597" s="1" t="s">
        <v>168</v>
      </c>
      <c r="F2597" s="3">
        <v>0.7708333333333334</v>
      </c>
      <c r="G2597" s="1">
        <v>3.0</v>
      </c>
      <c r="H2597" s="1">
        <v>4.0</v>
      </c>
      <c r="I2597" s="1">
        <v>160.0</v>
      </c>
      <c r="J2597" s="1">
        <v>42.0</v>
      </c>
      <c r="K2597" s="1">
        <v>0.0</v>
      </c>
      <c r="L2597" s="1" t="s">
        <v>315</v>
      </c>
      <c r="M2597" s="1" t="s">
        <v>302</v>
      </c>
      <c r="N2597" s="1">
        <v>19.0</v>
      </c>
      <c r="O2597" s="1" t="s">
        <v>308</v>
      </c>
      <c r="P2597" s="1" t="s">
        <v>304</v>
      </c>
      <c r="Q2597" s="1" t="s">
        <v>305</v>
      </c>
    </row>
    <row r="2598" ht="15.75" customHeight="1">
      <c r="A2598" s="1" t="s">
        <v>2912</v>
      </c>
      <c r="B2598" s="2">
        <v>46148.0</v>
      </c>
      <c r="C2598" s="2">
        <v>46150.0</v>
      </c>
      <c r="D2598" s="1" t="s">
        <v>97</v>
      </c>
      <c r="E2598" s="1" t="s">
        <v>228</v>
      </c>
      <c r="F2598" s="3">
        <v>0.3958333333333333</v>
      </c>
      <c r="G2598" s="1">
        <v>6.0</v>
      </c>
      <c r="H2598" s="1">
        <v>2.0</v>
      </c>
      <c r="I2598" s="1">
        <v>160.0</v>
      </c>
      <c r="J2598" s="1">
        <v>30.0</v>
      </c>
      <c r="K2598" s="1">
        <v>0.0</v>
      </c>
      <c r="L2598" s="1" t="s">
        <v>311</v>
      </c>
      <c r="M2598" s="1" t="s">
        <v>302</v>
      </c>
      <c r="N2598" s="1">
        <v>41.0</v>
      </c>
      <c r="O2598" s="1" t="s">
        <v>312</v>
      </c>
      <c r="P2598" s="1" t="s">
        <v>304</v>
      </c>
      <c r="Q2598" s="1" t="s">
        <v>305</v>
      </c>
    </row>
    <row r="2599" ht="15.75" customHeight="1">
      <c r="A2599" s="1" t="s">
        <v>2913</v>
      </c>
      <c r="B2599" s="2">
        <v>46150.0</v>
      </c>
      <c r="C2599" s="2">
        <v>46150.0</v>
      </c>
      <c r="D2599" s="1" t="s">
        <v>18</v>
      </c>
      <c r="E2599" s="1" t="s">
        <v>208</v>
      </c>
      <c r="F2599" s="3">
        <v>0.8854166666666666</v>
      </c>
      <c r="G2599" s="1">
        <v>6.0</v>
      </c>
      <c r="H2599" s="1">
        <v>2.0</v>
      </c>
      <c r="I2599" s="1">
        <v>180.0</v>
      </c>
      <c r="J2599" s="1">
        <v>30.0</v>
      </c>
      <c r="K2599" s="1">
        <v>0.0</v>
      </c>
      <c r="L2599" s="1" t="s">
        <v>307</v>
      </c>
      <c r="M2599" s="1" t="s">
        <v>302</v>
      </c>
      <c r="N2599" s="1">
        <v>40.0</v>
      </c>
      <c r="O2599" s="1" t="s">
        <v>312</v>
      </c>
      <c r="P2599" s="1" t="s">
        <v>304</v>
      </c>
      <c r="Q2599" s="1" t="s">
        <v>305</v>
      </c>
    </row>
    <row r="2600" ht="15.75" customHeight="1">
      <c r="A2600" s="1" t="s">
        <v>2914</v>
      </c>
      <c r="B2600" s="2">
        <v>46054.0</v>
      </c>
      <c r="C2600" s="2">
        <v>46060.0</v>
      </c>
      <c r="D2600" s="1" t="s">
        <v>150</v>
      </c>
      <c r="E2600" s="1" t="s">
        <v>270</v>
      </c>
      <c r="F2600" s="3">
        <v>0.9375</v>
      </c>
      <c r="G2600" s="1">
        <v>4.0</v>
      </c>
      <c r="H2600" s="1">
        <v>2.0</v>
      </c>
      <c r="I2600" s="1">
        <v>280.0</v>
      </c>
      <c r="J2600" s="1">
        <v>30.0</v>
      </c>
      <c r="K2600" s="1">
        <v>0.0</v>
      </c>
      <c r="L2600" s="1" t="s">
        <v>318</v>
      </c>
      <c r="M2600" s="1" t="s">
        <v>326</v>
      </c>
      <c r="N2600" s="1">
        <v>48.0</v>
      </c>
      <c r="O2600" s="1" t="s">
        <v>303</v>
      </c>
      <c r="P2600" s="1" t="s">
        <v>304</v>
      </c>
      <c r="Q2600" s="1" t="s">
        <v>305</v>
      </c>
    </row>
    <row r="2601" ht="15.75" customHeight="1">
      <c r="A2601" s="1" t="s">
        <v>2915</v>
      </c>
      <c r="B2601" s="2">
        <v>46166.0</v>
      </c>
      <c r="C2601" s="2">
        <v>46171.0</v>
      </c>
      <c r="D2601" s="1" t="s">
        <v>111</v>
      </c>
      <c r="E2601" s="1" t="s">
        <v>212</v>
      </c>
      <c r="F2601" s="3">
        <v>0.6458333333333334</v>
      </c>
      <c r="G2601" s="1">
        <v>2.0</v>
      </c>
      <c r="H2601" s="1">
        <v>1.0</v>
      </c>
      <c r="I2601" s="1">
        <v>380.0</v>
      </c>
      <c r="J2601" s="1">
        <v>24.0</v>
      </c>
      <c r="K2601" s="1">
        <v>20.0</v>
      </c>
      <c r="L2601" s="1" t="s">
        <v>315</v>
      </c>
      <c r="M2601" s="1" t="s">
        <v>302</v>
      </c>
      <c r="N2601" s="1">
        <v>21.0</v>
      </c>
      <c r="O2601" s="1" t="s">
        <v>312</v>
      </c>
      <c r="P2601" s="1" t="s">
        <v>304</v>
      </c>
      <c r="Q2601" s="1" t="s">
        <v>309</v>
      </c>
    </row>
    <row r="2602" ht="15.75" customHeight="1">
      <c r="A2602" s="1" t="s">
        <v>2916</v>
      </c>
      <c r="B2602" s="2">
        <v>46117.0</v>
      </c>
      <c r="C2602" s="2">
        <v>46122.0</v>
      </c>
      <c r="D2602" s="1" t="s">
        <v>100</v>
      </c>
      <c r="E2602" s="1" t="s">
        <v>252</v>
      </c>
      <c r="F2602" s="3">
        <v>0.8854166666666666</v>
      </c>
      <c r="G2602" s="1">
        <v>2.0</v>
      </c>
      <c r="H2602" s="1">
        <v>4.0</v>
      </c>
      <c r="I2602" s="1">
        <v>220.0</v>
      </c>
      <c r="J2602" s="1">
        <v>42.0</v>
      </c>
      <c r="K2602" s="1">
        <v>0.0</v>
      </c>
      <c r="L2602" s="1" t="s">
        <v>311</v>
      </c>
      <c r="M2602" s="1" t="s">
        <v>302</v>
      </c>
      <c r="N2602" s="1">
        <v>47.0</v>
      </c>
      <c r="O2602" s="1" t="s">
        <v>312</v>
      </c>
      <c r="P2602" s="1" t="s">
        <v>313</v>
      </c>
      <c r="Q2602" s="1" t="s">
        <v>305</v>
      </c>
    </row>
    <row r="2603" ht="15.75" customHeight="1">
      <c r="A2603" s="1" t="s">
        <v>2917</v>
      </c>
      <c r="B2603" s="2">
        <v>46034.0</v>
      </c>
      <c r="C2603" s="2">
        <v>46037.0</v>
      </c>
      <c r="D2603" s="1" t="s">
        <v>131</v>
      </c>
      <c r="E2603" s="1" t="s">
        <v>270</v>
      </c>
      <c r="F2603" s="3">
        <v>0.8854166666666666</v>
      </c>
      <c r="G2603" s="1">
        <v>5.0</v>
      </c>
      <c r="H2603" s="1">
        <v>1.0</v>
      </c>
      <c r="I2603" s="1">
        <v>360.0</v>
      </c>
      <c r="J2603" s="1">
        <v>24.0</v>
      </c>
      <c r="K2603" s="1">
        <v>20.0</v>
      </c>
      <c r="L2603" s="1" t="s">
        <v>307</v>
      </c>
      <c r="M2603" s="1" t="s">
        <v>363</v>
      </c>
      <c r="N2603" s="1">
        <v>51.0</v>
      </c>
      <c r="O2603" s="1" t="s">
        <v>303</v>
      </c>
      <c r="P2603" s="1" t="s">
        <v>304</v>
      </c>
      <c r="Q2603" s="1" t="s">
        <v>338</v>
      </c>
    </row>
    <row r="2604" ht="15.75" customHeight="1">
      <c r="A2604" s="1" t="s">
        <v>2918</v>
      </c>
      <c r="B2604" s="2">
        <v>46045.0</v>
      </c>
      <c r="C2604" s="2">
        <v>46045.0</v>
      </c>
      <c r="D2604" s="1" t="s">
        <v>50</v>
      </c>
      <c r="E2604" s="1" t="s">
        <v>252</v>
      </c>
      <c r="F2604" s="3">
        <v>0.53125</v>
      </c>
      <c r="G2604" s="1">
        <v>1.0</v>
      </c>
      <c r="H2604" s="1">
        <v>3.0</v>
      </c>
      <c r="I2604" s="1">
        <v>220.0</v>
      </c>
      <c r="J2604" s="1">
        <v>36.0</v>
      </c>
      <c r="K2604" s="1">
        <v>0.0</v>
      </c>
      <c r="L2604" s="1" t="s">
        <v>311</v>
      </c>
      <c r="M2604" s="1" t="s">
        <v>302</v>
      </c>
      <c r="N2604" s="1">
        <v>31.0</v>
      </c>
      <c r="O2604" s="1" t="s">
        <v>312</v>
      </c>
      <c r="P2604" s="1" t="s">
        <v>313</v>
      </c>
      <c r="Q2604" s="1" t="s">
        <v>305</v>
      </c>
    </row>
    <row r="2605" ht="15.75" customHeight="1">
      <c r="A2605" s="1" t="s">
        <v>2919</v>
      </c>
      <c r="B2605" s="2">
        <v>46035.0</v>
      </c>
      <c r="C2605" s="2">
        <v>46035.0</v>
      </c>
      <c r="D2605" s="1" t="s">
        <v>88</v>
      </c>
      <c r="E2605" s="1" t="s">
        <v>193</v>
      </c>
      <c r="F2605" s="3">
        <v>0.8854166666666666</v>
      </c>
      <c r="G2605" s="1">
        <v>1.0</v>
      </c>
      <c r="H2605" s="1">
        <v>4.0</v>
      </c>
      <c r="I2605" s="1">
        <v>280.0</v>
      </c>
      <c r="J2605" s="1">
        <v>42.0</v>
      </c>
      <c r="K2605" s="1">
        <v>150.0</v>
      </c>
      <c r="L2605" s="1" t="s">
        <v>311</v>
      </c>
      <c r="M2605" s="1" t="s">
        <v>302</v>
      </c>
      <c r="N2605" s="1">
        <v>49.0</v>
      </c>
      <c r="O2605" s="1" t="s">
        <v>308</v>
      </c>
      <c r="P2605" s="1" t="s">
        <v>304</v>
      </c>
      <c r="Q2605" s="1" t="s">
        <v>305</v>
      </c>
    </row>
    <row r="2606" ht="15.75" customHeight="1">
      <c r="A2606" s="1" t="s">
        <v>2920</v>
      </c>
      <c r="B2606" s="2">
        <v>46162.0</v>
      </c>
      <c r="C2606" s="2">
        <v>46169.0</v>
      </c>
      <c r="D2606" s="1" t="s">
        <v>73</v>
      </c>
      <c r="E2606" s="1" t="s">
        <v>268</v>
      </c>
      <c r="F2606" s="3">
        <v>0.7708333333333334</v>
      </c>
      <c r="G2606" s="1">
        <v>2.0</v>
      </c>
      <c r="H2606" s="1">
        <v>3.0</v>
      </c>
      <c r="I2606" s="1">
        <v>240.0</v>
      </c>
      <c r="J2606" s="1">
        <v>36.0</v>
      </c>
      <c r="K2606" s="1">
        <v>40.0</v>
      </c>
      <c r="L2606" s="1" t="s">
        <v>318</v>
      </c>
      <c r="M2606" s="1" t="s">
        <v>302</v>
      </c>
      <c r="N2606" s="1">
        <v>36.0</v>
      </c>
      <c r="O2606" s="1" t="s">
        <v>312</v>
      </c>
      <c r="P2606" s="1" t="s">
        <v>313</v>
      </c>
      <c r="Q2606" s="1" t="s">
        <v>305</v>
      </c>
    </row>
    <row r="2607" ht="15.75" customHeight="1">
      <c r="A2607" s="1" t="s">
        <v>2921</v>
      </c>
      <c r="B2607" s="2">
        <v>46126.0</v>
      </c>
      <c r="C2607" s="2">
        <v>46129.0</v>
      </c>
      <c r="D2607" s="1" t="s">
        <v>111</v>
      </c>
      <c r="E2607" s="1" t="s">
        <v>206</v>
      </c>
      <c r="F2607" s="3">
        <v>0.53125</v>
      </c>
      <c r="G2607" s="1">
        <v>5.0</v>
      </c>
      <c r="H2607" s="1">
        <v>4.0</v>
      </c>
      <c r="I2607" s="1">
        <v>240.0</v>
      </c>
      <c r="J2607" s="1">
        <v>42.0</v>
      </c>
      <c r="K2607" s="1">
        <v>20.0</v>
      </c>
      <c r="L2607" s="1" t="s">
        <v>311</v>
      </c>
      <c r="M2607" s="1" t="s">
        <v>302</v>
      </c>
      <c r="N2607" s="1">
        <v>23.0</v>
      </c>
      <c r="O2607" s="1" t="s">
        <v>303</v>
      </c>
      <c r="P2607" s="1" t="s">
        <v>313</v>
      </c>
      <c r="Q2607" s="1" t="s">
        <v>305</v>
      </c>
    </row>
    <row r="2608" ht="15.75" customHeight="1">
      <c r="A2608" s="1" t="s">
        <v>2922</v>
      </c>
      <c r="B2608" s="2">
        <v>46134.0</v>
      </c>
      <c r="C2608" s="2">
        <v>46138.0</v>
      </c>
      <c r="D2608" s="1" t="s">
        <v>69</v>
      </c>
      <c r="E2608" s="1" t="s">
        <v>186</v>
      </c>
      <c r="F2608" s="3">
        <v>0.8854166666666666</v>
      </c>
      <c r="G2608" s="1">
        <v>4.0</v>
      </c>
      <c r="H2608" s="1">
        <v>2.0</v>
      </c>
      <c r="I2608" s="1">
        <v>240.0</v>
      </c>
      <c r="J2608" s="1">
        <v>30.0</v>
      </c>
      <c r="K2608" s="1">
        <v>60.0</v>
      </c>
      <c r="L2608" s="1" t="s">
        <v>311</v>
      </c>
      <c r="M2608" s="1" t="s">
        <v>302</v>
      </c>
      <c r="N2608" s="1">
        <v>59.0</v>
      </c>
      <c r="O2608" s="1" t="s">
        <v>312</v>
      </c>
      <c r="P2608" s="1" t="s">
        <v>313</v>
      </c>
      <c r="Q2608" s="1" t="s">
        <v>338</v>
      </c>
    </row>
    <row r="2609" ht="15.75" customHeight="1">
      <c r="A2609" s="1" t="s">
        <v>2923</v>
      </c>
      <c r="B2609" s="2">
        <v>46127.0</v>
      </c>
      <c r="C2609" s="2">
        <v>46130.0</v>
      </c>
      <c r="D2609" s="1" t="s">
        <v>62</v>
      </c>
      <c r="E2609" s="1" t="s">
        <v>268</v>
      </c>
      <c r="F2609" s="3">
        <v>0.6458333333333334</v>
      </c>
      <c r="G2609" s="1">
        <v>5.0</v>
      </c>
      <c r="H2609" s="1">
        <v>3.0</v>
      </c>
      <c r="I2609" s="1">
        <v>240.0</v>
      </c>
      <c r="J2609" s="1">
        <v>36.0</v>
      </c>
      <c r="K2609" s="1">
        <v>40.0</v>
      </c>
      <c r="L2609" s="1" t="s">
        <v>301</v>
      </c>
      <c r="M2609" s="1" t="s">
        <v>302</v>
      </c>
      <c r="N2609" s="1">
        <v>46.0</v>
      </c>
      <c r="O2609" s="1" t="s">
        <v>303</v>
      </c>
      <c r="P2609" s="1" t="s">
        <v>304</v>
      </c>
      <c r="Q2609" s="1" t="s">
        <v>305</v>
      </c>
    </row>
    <row r="2610" ht="15.75" customHeight="1">
      <c r="A2610" s="1" t="s">
        <v>2924</v>
      </c>
      <c r="B2610" s="2">
        <v>46102.0</v>
      </c>
      <c r="C2610" s="2">
        <v>46108.0</v>
      </c>
      <c r="D2610" s="1" t="s">
        <v>76</v>
      </c>
      <c r="E2610" s="1" t="s">
        <v>270</v>
      </c>
      <c r="F2610" s="3">
        <v>0.53125</v>
      </c>
      <c r="G2610" s="1">
        <v>5.0</v>
      </c>
      <c r="H2610" s="1">
        <v>2.0</v>
      </c>
      <c r="I2610" s="1">
        <v>280.0</v>
      </c>
      <c r="J2610" s="1">
        <v>30.0</v>
      </c>
      <c r="K2610" s="1">
        <v>150.0</v>
      </c>
      <c r="L2610" s="1" t="s">
        <v>301</v>
      </c>
      <c r="M2610" s="1" t="s">
        <v>302</v>
      </c>
      <c r="N2610" s="1">
        <v>57.0</v>
      </c>
      <c r="O2610" s="1" t="s">
        <v>303</v>
      </c>
      <c r="P2610" s="1" t="s">
        <v>313</v>
      </c>
      <c r="Q2610" s="1" t="s">
        <v>305</v>
      </c>
    </row>
    <row r="2611" ht="15.75" customHeight="1">
      <c r="A2611" s="1" t="s">
        <v>2925</v>
      </c>
      <c r="B2611" s="2">
        <v>46086.0</v>
      </c>
      <c r="C2611" s="2">
        <v>46087.0</v>
      </c>
      <c r="D2611" s="1" t="s">
        <v>120</v>
      </c>
      <c r="E2611" s="1" t="s">
        <v>216</v>
      </c>
      <c r="F2611" s="3">
        <v>0.3958333333333333</v>
      </c>
      <c r="G2611" s="1">
        <v>2.0</v>
      </c>
      <c r="H2611" s="1">
        <v>2.0</v>
      </c>
      <c r="I2611" s="1">
        <v>280.0</v>
      </c>
      <c r="J2611" s="1">
        <v>30.0</v>
      </c>
      <c r="K2611" s="1">
        <v>40.0</v>
      </c>
      <c r="L2611" s="1" t="s">
        <v>318</v>
      </c>
      <c r="M2611" s="1" t="s">
        <v>302</v>
      </c>
      <c r="N2611" s="1">
        <v>35.0</v>
      </c>
      <c r="O2611" s="1" t="s">
        <v>303</v>
      </c>
      <c r="P2611" s="1" t="s">
        <v>304</v>
      </c>
      <c r="Q2611" s="1" t="s">
        <v>338</v>
      </c>
    </row>
    <row r="2612" ht="15.75" customHeight="1">
      <c r="A2612" s="1" t="s">
        <v>2926</v>
      </c>
      <c r="B2612" s="2">
        <v>46165.0</v>
      </c>
      <c r="C2612" s="2">
        <v>46171.0</v>
      </c>
      <c r="D2612" s="1" t="s">
        <v>36</v>
      </c>
      <c r="E2612" s="1" t="s">
        <v>258</v>
      </c>
      <c r="F2612" s="3">
        <v>0.3958333333333333</v>
      </c>
      <c r="G2612" s="1">
        <v>9.0</v>
      </c>
      <c r="H2612" s="1">
        <v>2.0</v>
      </c>
      <c r="I2612" s="1">
        <v>260.0</v>
      </c>
      <c r="J2612" s="1">
        <v>30.0</v>
      </c>
      <c r="K2612" s="1">
        <v>40.0</v>
      </c>
      <c r="L2612" s="1" t="s">
        <v>311</v>
      </c>
      <c r="M2612" s="1" t="s">
        <v>302</v>
      </c>
      <c r="N2612" s="1">
        <v>22.0</v>
      </c>
      <c r="O2612" s="1" t="s">
        <v>308</v>
      </c>
      <c r="P2612" s="1" t="s">
        <v>304</v>
      </c>
      <c r="Q2612" s="1" t="s">
        <v>338</v>
      </c>
    </row>
    <row r="2613" ht="15.75" customHeight="1">
      <c r="A2613" s="1" t="s">
        <v>2927</v>
      </c>
      <c r="B2613" s="2">
        <v>46085.0</v>
      </c>
      <c r="C2613" s="2">
        <v>46087.0</v>
      </c>
      <c r="D2613" s="1" t="s">
        <v>36</v>
      </c>
      <c r="E2613" s="1" t="s">
        <v>252</v>
      </c>
      <c r="F2613" s="3">
        <v>0.53125</v>
      </c>
      <c r="G2613" s="1">
        <v>4.0</v>
      </c>
      <c r="H2613" s="1">
        <v>2.0</v>
      </c>
      <c r="I2613" s="1">
        <v>300.0</v>
      </c>
      <c r="J2613" s="1">
        <v>30.0</v>
      </c>
      <c r="K2613" s="1">
        <v>100.0</v>
      </c>
      <c r="L2613" s="1" t="s">
        <v>301</v>
      </c>
      <c r="M2613" s="1" t="s">
        <v>302</v>
      </c>
      <c r="N2613" s="1">
        <v>31.0</v>
      </c>
      <c r="O2613" s="1" t="s">
        <v>312</v>
      </c>
      <c r="P2613" s="1" t="s">
        <v>304</v>
      </c>
      <c r="Q2613" s="1" t="s">
        <v>338</v>
      </c>
    </row>
    <row r="2614" ht="15.75" customHeight="1">
      <c r="A2614" s="1" t="s">
        <v>2928</v>
      </c>
      <c r="B2614" s="2">
        <v>46122.0</v>
      </c>
      <c r="C2614" s="2">
        <v>46123.0</v>
      </c>
      <c r="D2614" s="1" t="s">
        <v>32</v>
      </c>
      <c r="E2614" s="1" t="s">
        <v>230</v>
      </c>
      <c r="F2614" s="3">
        <v>0.7708333333333334</v>
      </c>
      <c r="G2614" s="1">
        <v>5.0</v>
      </c>
      <c r="H2614" s="1">
        <v>5.0</v>
      </c>
      <c r="I2614" s="1">
        <v>320.0</v>
      </c>
      <c r="J2614" s="1">
        <v>48.0</v>
      </c>
      <c r="K2614" s="1">
        <v>40.0</v>
      </c>
      <c r="L2614" s="1" t="s">
        <v>311</v>
      </c>
      <c r="M2614" s="1" t="s">
        <v>363</v>
      </c>
      <c r="N2614" s="1">
        <v>38.0</v>
      </c>
      <c r="O2614" s="1" t="s">
        <v>308</v>
      </c>
      <c r="P2614" s="1" t="s">
        <v>313</v>
      </c>
      <c r="Q2614" s="1" t="s">
        <v>338</v>
      </c>
    </row>
    <row r="2615" ht="15.75" customHeight="1">
      <c r="A2615" s="1" t="s">
        <v>2929</v>
      </c>
      <c r="B2615" s="2">
        <v>46107.0</v>
      </c>
      <c r="C2615" s="2">
        <v>46112.0</v>
      </c>
      <c r="D2615" s="1" t="s">
        <v>85</v>
      </c>
      <c r="E2615" s="1" t="s">
        <v>274</v>
      </c>
      <c r="F2615" s="3">
        <v>0.6458333333333334</v>
      </c>
      <c r="G2615" s="1">
        <v>4.0</v>
      </c>
      <c r="H2615" s="1">
        <v>4.0</v>
      </c>
      <c r="I2615" s="1">
        <v>260.0</v>
      </c>
      <c r="J2615" s="1">
        <v>42.0</v>
      </c>
      <c r="K2615" s="1">
        <v>0.0</v>
      </c>
      <c r="L2615" s="1" t="s">
        <v>301</v>
      </c>
      <c r="M2615" s="1" t="s">
        <v>302</v>
      </c>
      <c r="N2615" s="1">
        <v>60.0</v>
      </c>
      <c r="O2615" s="1" t="s">
        <v>312</v>
      </c>
      <c r="P2615" s="1" t="s">
        <v>304</v>
      </c>
      <c r="Q2615" s="1" t="s">
        <v>305</v>
      </c>
    </row>
    <row r="2616" ht="15.75" customHeight="1">
      <c r="A2616" s="1" t="s">
        <v>2930</v>
      </c>
      <c r="B2616" s="2">
        <v>46036.0</v>
      </c>
      <c r="C2616" s="2">
        <v>46041.0</v>
      </c>
      <c r="D2616" s="1" t="s">
        <v>46</v>
      </c>
      <c r="E2616" s="1" t="s">
        <v>283</v>
      </c>
      <c r="F2616" s="3">
        <v>0.6458333333333334</v>
      </c>
      <c r="G2616" s="1">
        <v>6.0</v>
      </c>
      <c r="H2616" s="1">
        <v>5.0</v>
      </c>
      <c r="I2616" s="1">
        <v>180.0</v>
      </c>
      <c r="J2616" s="1">
        <v>48.0</v>
      </c>
      <c r="K2616" s="1">
        <v>40.0</v>
      </c>
      <c r="L2616" s="1" t="s">
        <v>307</v>
      </c>
      <c r="M2616" s="1" t="s">
        <v>302</v>
      </c>
      <c r="N2616" s="1">
        <v>45.0</v>
      </c>
      <c r="O2616" s="1" t="s">
        <v>303</v>
      </c>
      <c r="P2616" s="1" t="s">
        <v>313</v>
      </c>
      <c r="Q2616" s="1" t="s">
        <v>305</v>
      </c>
    </row>
    <row r="2617" ht="15.75" customHeight="1">
      <c r="A2617" s="1" t="s">
        <v>2931</v>
      </c>
      <c r="B2617" s="2">
        <v>46077.0</v>
      </c>
      <c r="C2617" s="2">
        <v>46083.0</v>
      </c>
      <c r="D2617" s="1" t="s">
        <v>137</v>
      </c>
      <c r="E2617" s="1" t="s">
        <v>189</v>
      </c>
      <c r="F2617" s="3">
        <v>0.6458333333333334</v>
      </c>
      <c r="G2617" s="1">
        <v>4.0</v>
      </c>
      <c r="H2617" s="1">
        <v>1.0</v>
      </c>
      <c r="I2617" s="1">
        <v>360.0</v>
      </c>
      <c r="J2617" s="1">
        <v>24.0</v>
      </c>
      <c r="K2617" s="1">
        <v>0.0</v>
      </c>
      <c r="L2617" s="1" t="s">
        <v>307</v>
      </c>
      <c r="M2617" s="1" t="s">
        <v>302</v>
      </c>
      <c r="N2617" s="1">
        <v>45.0</v>
      </c>
      <c r="O2617" s="1" t="s">
        <v>312</v>
      </c>
      <c r="P2617" s="1" t="s">
        <v>304</v>
      </c>
      <c r="Q2617" s="1" t="s">
        <v>338</v>
      </c>
    </row>
    <row r="2618" ht="15.75" customHeight="1">
      <c r="A2618" s="1" t="s">
        <v>2932</v>
      </c>
      <c r="B2618" s="2">
        <v>46033.0</v>
      </c>
      <c r="C2618" s="2">
        <v>46033.0</v>
      </c>
      <c r="D2618" s="1" t="s">
        <v>40</v>
      </c>
      <c r="E2618" s="1" t="s">
        <v>177</v>
      </c>
      <c r="F2618" s="3">
        <v>0.53125</v>
      </c>
      <c r="G2618" s="1">
        <v>1.0</v>
      </c>
      <c r="H2618" s="1">
        <v>3.0</v>
      </c>
      <c r="I2618" s="1">
        <v>420.0</v>
      </c>
      <c r="J2618" s="1">
        <v>36.0</v>
      </c>
      <c r="K2618" s="1">
        <v>0.0</v>
      </c>
      <c r="L2618" s="1" t="s">
        <v>311</v>
      </c>
      <c r="M2618" s="1" t="s">
        <v>302</v>
      </c>
      <c r="N2618" s="1">
        <v>41.0</v>
      </c>
      <c r="O2618" s="1" t="s">
        <v>312</v>
      </c>
      <c r="P2618" s="1" t="s">
        <v>304</v>
      </c>
      <c r="Q2618" s="1" t="s">
        <v>309</v>
      </c>
    </row>
    <row r="2619" ht="15.75" customHeight="1">
      <c r="A2619" s="1" t="s">
        <v>2933</v>
      </c>
      <c r="B2619" s="2">
        <v>46184.0</v>
      </c>
      <c r="C2619" s="2">
        <v>46185.0</v>
      </c>
      <c r="D2619" s="1" t="s">
        <v>82</v>
      </c>
      <c r="E2619" s="1" t="s">
        <v>246</v>
      </c>
      <c r="F2619" s="3">
        <v>0.6458333333333334</v>
      </c>
      <c r="G2619" s="1">
        <v>6.0</v>
      </c>
      <c r="H2619" s="1">
        <v>4.0</v>
      </c>
      <c r="I2619" s="1">
        <v>240.0</v>
      </c>
      <c r="J2619" s="1">
        <v>42.0</v>
      </c>
      <c r="K2619" s="1">
        <v>40.0</v>
      </c>
      <c r="L2619" s="1" t="s">
        <v>315</v>
      </c>
      <c r="M2619" s="1" t="s">
        <v>302</v>
      </c>
      <c r="N2619" s="1">
        <v>44.0</v>
      </c>
      <c r="O2619" s="1" t="s">
        <v>308</v>
      </c>
      <c r="P2619" s="1" t="s">
        <v>304</v>
      </c>
      <c r="Q2619" s="1" t="s">
        <v>305</v>
      </c>
    </row>
    <row r="2620" ht="15.75" customHeight="1">
      <c r="A2620" s="1" t="s">
        <v>2934</v>
      </c>
      <c r="B2620" s="2">
        <v>46104.0</v>
      </c>
      <c r="C2620" s="2">
        <v>46109.0</v>
      </c>
      <c r="D2620" s="1" t="s">
        <v>18</v>
      </c>
      <c r="E2620" s="1" t="s">
        <v>177</v>
      </c>
      <c r="F2620" s="3">
        <v>0.8854166666666666</v>
      </c>
      <c r="G2620" s="1">
        <v>8.0</v>
      </c>
      <c r="H2620" s="1">
        <v>6.0</v>
      </c>
      <c r="I2620" s="1">
        <v>240.0</v>
      </c>
      <c r="J2620" s="1">
        <v>54.0</v>
      </c>
      <c r="K2620" s="1">
        <v>100.0</v>
      </c>
      <c r="L2620" s="1" t="s">
        <v>318</v>
      </c>
      <c r="M2620" s="1" t="s">
        <v>302</v>
      </c>
      <c r="N2620" s="1">
        <v>54.0</v>
      </c>
      <c r="O2620" s="1" t="s">
        <v>312</v>
      </c>
      <c r="P2620" s="1" t="s">
        <v>304</v>
      </c>
      <c r="Q2620" s="1" t="s">
        <v>305</v>
      </c>
    </row>
    <row r="2621" ht="15.75" customHeight="1">
      <c r="A2621" s="1" t="s">
        <v>2935</v>
      </c>
      <c r="B2621" s="2">
        <v>46070.0</v>
      </c>
      <c r="C2621" s="2">
        <v>46077.0</v>
      </c>
      <c r="D2621" s="1" t="s">
        <v>97</v>
      </c>
      <c r="E2621" s="1" t="s">
        <v>276</v>
      </c>
      <c r="F2621" s="3">
        <v>0.3958333333333333</v>
      </c>
      <c r="G2621" s="1">
        <v>4.0</v>
      </c>
      <c r="H2621" s="1">
        <v>4.0</v>
      </c>
      <c r="I2621" s="1">
        <v>240.0</v>
      </c>
      <c r="J2621" s="1">
        <v>42.0</v>
      </c>
      <c r="K2621" s="1">
        <v>0.0</v>
      </c>
      <c r="L2621" s="1" t="s">
        <v>315</v>
      </c>
      <c r="M2621" s="1" t="s">
        <v>302</v>
      </c>
      <c r="N2621" s="1">
        <v>24.0</v>
      </c>
      <c r="O2621" s="1" t="s">
        <v>303</v>
      </c>
      <c r="P2621" s="1" t="s">
        <v>304</v>
      </c>
      <c r="Q2621" s="1" t="s">
        <v>305</v>
      </c>
    </row>
    <row r="2622" ht="15.75" customHeight="1">
      <c r="A2622" s="1" t="s">
        <v>2936</v>
      </c>
      <c r="B2622" s="2">
        <v>46148.0</v>
      </c>
      <c r="C2622" s="2">
        <v>46148.0</v>
      </c>
      <c r="D2622" s="1" t="s">
        <v>11</v>
      </c>
      <c r="E2622" s="1" t="s">
        <v>186</v>
      </c>
      <c r="F2622" s="3">
        <v>0.6458333333333334</v>
      </c>
      <c r="G2622" s="1">
        <v>10.0</v>
      </c>
      <c r="H2622" s="1">
        <v>3.0</v>
      </c>
      <c r="I2622" s="1">
        <v>160.0</v>
      </c>
      <c r="J2622" s="1">
        <v>36.0</v>
      </c>
      <c r="K2622" s="1">
        <v>20.0</v>
      </c>
      <c r="L2622" s="1" t="s">
        <v>318</v>
      </c>
      <c r="M2622" s="1" t="s">
        <v>302</v>
      </c>
      <c r="N2622" s="1">
        <v>59.0</v>
      </c>
      <c r="O2622" s="1" t="s">
        <v>312</v>
      </c>
      <c r="P2622" s="1" t="s">
        <v>304</v>
      </c>
      <c r="Q2622" s="1" t="s">
        <v>305</v>
      </c>
    </row>
    <row r="2623" ht="15.75" customHeight="1">
      <c r="A2623" s="1" t="s">
        <v>2937</v>
      </c>
      <c r="B2623" s="2">
        <v>46108.0</v>
      </c>
      <c r="C2623" s="2">
        <v>46110.0</v>
      </c>
      <c r="D2623" s="1" t="s">
        <v>66</v>
      </c>
      <c r="E2623" s="1" t="s">
        <v>278</v>
      </c>
      <c r="F2623" s="3">
        <v>0.6458333333333334</v>
      </c>
      <c r="G2623" s="1">
        <v>4.0</v>
      </c>
      <c r="H2623" s="1">
        <v>2.0</v>
      </c>
      <c r="I2623" s="1">
        <v>280.0</v>
      </c>
      <c r="J2623" s="1">
        <v>30.0</v>
      </c>
      <c r="K2623" s="1">
        <v>40.0</v>
      </c>
      <c r="L2623" s="1" t="s">
        <v>307</v>
      </c>
      <c r="M2623" s="1" t="s">
        <v>302</v>
      </c>
      <c r="N2623" s="1">
        <v>25.0</v>
      </c>
      <c r="O2623" s="1" t="s">
        <v>303</v>
      </c>
      <c r="P2623" s="1" t="s">
        <v>304</v>
      </c>
      <c r="Q2623" s="1" t="s">
        <v>305</v>
      </c>
    </row>
    <row r="2624" ht="15.75" customHeight="1">
      <c r="A2624" s="1" t="s">
        <v>2938</v>
      </c>
      <c r="B2624" s="2">
        <v>46034.0</v>
      </c>
      <c r="C2624" s="2">
        <v>46038.0</v>
      </c>
      <c r="D2624" s="1" t="s">
        <v>144</v>
      </c>
      <c r="E2624" s="1" t="s">
        <v>163</v>
      </c>
      <c r="F2624" s="3">
        <v>0.53125</v>
      </c>
      <c r="G2624" s="1">
        <v>1.0</v>
      </c>
      <c r="H2624" s="1">
        <v>3.0</v>
      </c>
      <c r="I2624" s="1">
        <v>320.0</v>
      </c>
      <c r="J2624" s="1">
        <v>36.0</v>
      </c>
      <c r="K2624" s="1">
        <v>100.0</v>
      </c>
      <c r="L2624" s="1" t="s">
        <v>318</v>
      </c>
      <c r="M2624" s="1" t="s">
        <v>302</v>
      </c>
      <c r="N2624" s="1">
        <v>25.0</v>
      </c>
      <c r="O2624" s="1" t="s">
        <v>308</v>
      </c>
      <c r="P2624" s="1" t="s">
        <v>304</v>
      </c>
      <c r="Q2624" s="1" t="s">
        <v>338</v>
      </c>
    </row>
    <row r="2625" ht="15.75" customHeight="1">
      <c r="A2625" s="1" t="s">
        <v>2939</v>
      </c>
      <c r="B2625" s="2">
        <v>46175.0</v>
      </c>
      <c r="C2625" s="2">
        <v>46177.0</v>
      </c>
      <c r="D2625" s="1" t="s">
        <v>134</v>
      </c>
      <c r="E2625" s="1" t="s">
        <v>184</v>
      </c>
      <c r="F2625" s="3">
        <v>0.7708333333333334</v>
      </c>
      <c r="G2625" s="1">
        <v>1.0</v>
      </c>
      <c r="H2625" s="1">
        <v>2.0</v>
      </c>
      <c r="I2625" s="1">
        <v>180.0</v>
      </c>
      <c r="J2625" s="1">
        <v>30.0</v>
      </c>
      <c r="K2625" s="1">
        <v>20.0</v>
      </c>
      <c r="L2625" s="1" t="s">
        <v>307</v>
      </c>
      <c r="M2625" s="1" t="s">
        <v>302</v>
      </c>
      <c r="N2625" s="1">
        <v>30.0</v>
      </c>
      <c r="O2625" s="1" t="s">
        <v>312</v>
      </c>
      <c r="P2625" s="1" t="s">
        <v>304</v>
      </c>
      <c r="Q2625" s="1" t="s">
        <v>305</v>
      </c>
    </row>
    <row r="2626" ht="15.75" customHeight="1">
      <c r="A2626" s="1" t="s">
        <v>2940</v>
      </c>
      <c r="B2626" s="2">
        <v>46062.0</v>
      </c>
      <c r="C2626" s="2">
        <v>46062.0</v>
      </c>
      <c r="D2626" s="1" t="s">
        <v>40</v>
      </c>
      <c r="E2626" s="1" t="s">
        <v>177</v>
      </c>
      <c r="F2626" s="3">
        <v>0.7708333333333334</v>
      </c>
      <c r="G2626" s="1">
        <v>7.0</v>
      </c>
      <c r="H2626" s="1">
        <v>2.0</v>
      </c>
      <c r="I2626" s="1">
        <v>420.0</v>
      </c>
      <c r="J2626" s="1">
        <v>30.0</v>
      </c>
      <c r="K2626" s="1">
        <v>0.0</v>
      </c>
      <c r="L2626" s="1" t="s">
        <v>318</v>
      </c>
      <c r="M2626" s="1" t="s">
        <v>302</v>
      </c>
      <c r="N2626" s="1">
        <v>29.0</v>
      </c>
      <c r="O2626" s="1" t="s">
        <v>312</v>
      </c>
      <c r="P2626" s="1" t="s">
        <v>313</v>
      </c>
      <c r="Q2626" s="1" t="s">
        <v>309</v>
      </c>
    </row>
    <row r="2627" ht="15.75" customHeight="1">
      <c r="A2627" s="1" t="s">
        <v>2941</v>
      </c>
      <c r="B2627" s="2">
        <v>46034.0</v>
      </c>
      <c r="C2627" s="2">
        <v>46036.0</v>
      </c>
      <c r="D2627" s="1" t="s">
        <v>32</v>
      </c>
      <c r="E2627" s="1" t="s">
        <v>228</v>
      </c>
      <c r="F2627" s="3">
        <v>0.7708333333333334</v>
      </c>
      <c r="G2627" s="1">
        <v>7.0</v>
      </c>
      <c r="H2627" s="1">
        <v>5.0</v>
      </c>
      <c r="I2627" s="1">
        <v>160.0</v>
      </c>
      <c r="J2627" s="1">
        <v>48.0</v>
      </c>
      <c r="K2627" s="1">
        <v>150.0</v>
      </c>
      <c r="L2627" s="1" t="s">
        <v>311</v>
      </c>
      <c r="M2627" s="1" t="s">
        <v>302</v>
      </c>
      <c r="N2627" s="1">
        <v>19.0</v>
      </c>
      <c r="O2627" s="1" t="s">
        <v>312</v>
      </c>
      <c r="P2627" s="1" t="s">
        <v>313</v>
      </c>
      <c r="Q2627" s="1" t="s">
        <v>305</v>
      </c>
    </row>
    <row r="2628" ht="15.75" customHeight="1">
      <c r="A2628" s="1" t="s">
        <v>2942</v>
      </c>
      <c r="B2628" s="2">
        <v>46106.0</v>
      </c>
      <c r="C2628" s="2">
        <v>46111.0</v>
      </c>
      <c r="D2628" s="1" t="s">
        <v>46</v>
      </c>
      <c r="E2628" s="1" t="s">
        <v>230</v>
      </c>
      <c r="F2628" s="3">
        <v>0.9375</v>
      </c>
      <c r="G2628" s="1">
        <v>4.0</v>
      </c>
      <c r="H2628" s="1">
        <v>5.0</v>
      </c>
      <c r="I2628" s="1">
        <v>320.0</v>
      </c>
      <c r="J2628" s="1">
        <v>48.0</v>
      </c>
      <c r="K2628" s="1">
        <v>100.0</v>
      </c>
      <c r="L2628" s="1" t="s">
        <v>315</v>
      </c>
      <c r="M2628" s="1" t="s">
        <v>302</v>
      </c>
      <c r="N2628" s="1">
        <v>43.0</v>
      </c>
      <c r="O2628" s="1" t="s">
        <v>308</v>
      </c>
      <c r="P2628" s="1" t="s">
        <v>313</v>
      </c>
      <c r="Q2628" s="1" t="s">
        <v>338</v>
      </c>
    </row>
    <row r="2629" ht="15.75" customHeight="1">
      <c r="A2629" s="1" t="s">
        <v>2943</v>
      </c>
      <c r="B2629" s="2">
        <v>46103.0</v>
      </c>
      <c r="C2629" s="2">
        <v>46104.0</v>
      </c>
      <c r="D2629" s="1" t="s">
        <v>11</v>
      </c>
      <c r="E2629" s="1" t="s">
        <v>220</v>
      </c>
      <c r="F2629" s="3">
        <v>0.7708333333333334</v>
      </c>
      <c r="G2629" s="1">
        <v>2.0</v>
      </c>
      <c r="H2629" s="1">
        <v>3.0</v>
      </c>
      <c r="I2629" s="1">
        <v>360.0</v>
      </c>
      <c r="J2629" s="1">
        <v>36.0</v>
      </c>
      <c r="K2629" s="1">
        <v>0.0</v>
      </c>
      <c r="L2629" s="1" t="s">
        <v>315</v>
      </c>
      <c r="M2629" s="1" t="s">
        <v>302</v>
      </c>
      <c r="N2629" s="1">
        <v>38.0</v>
      </c>
      <c r="O2629" s="1" t="s">
        <v>308</v>
      </c>
      <c r="P2629" s="1" t="s">
        <v>304</v>
      </c>
      <c r="Q2629" s="1" t="s">
        <v>338</v>
      </c>
    </row>
    <row r="2630" ht="15.75" customHeight="1">
      <c r="A2630" s="1" t="s">
        <v>2944</v>
      </c>
      <c r="B2630" s="2">
        <v>46201.0</v>
      </c>
      <c r="C2630" s="2">
        <v>46202.0</v>
      </c>
      <c r="D2630" s="1" t="s">
        <v>128</v>
      </c>
      <c r="E2630" s="1" t="s">
        <v>237</v>
      </c>
      <c r="F2630" s="3">
        <v>0.8854166666666666</v>
      </c>
      <c r="G2630" s="1">
        <v>4.0</v>
      </c>
      <c r="H2630" s="1">
        <v>2.0</v>
      </c>
      <c r="I2630" s="1">
        <v>360.0</v>
      </c>
      <c r="J2630" s="1">
        <v>30.0</v>
      </c>
      <c r="K2630" s="1">
        <v>0.0</v>
      </c>
      <c r="L2630" s="1" t="s">
        <v>311</v>
      </c>
      <c r="M2630" s="1" t="s">
        <v>302</v>
      </c>
      <c r="N2630" s="1">
        <v>30.0</v>
      </c>
      <c r="O2630" s="1" t="s">
        <v>308</v>
      </c>
      <c r="P2630" s="1" t="s">
        <v>313</v>
      </c>
      <c r="Q2630" s="1" t="s">
        <v>309</v>
      </c>
    </row>
    <row r="2631" ht="15.75" customHeight="1">
      <c r="A2631" s="1" t="s">
        <v>2945</v>
      </c>
      <c r="B2631" s="2">
        <v>46092.0</v>
      </c>
      <c r="C2631" s="2">
        <v>46096.0</v>
      </c>
      <c r="D2631" s="1" t="s">
        <v>108</v>
      </c>
      <c r="E2631" s="1" t="s">
        <v>276</v>
      </c>
      <c r="F2631" s="3">
        <v>0.3958333333333333</v>
      </c>
      <c r="G2631" s="1">
        <v>4.0</v>
      </c>
      <c r="H2631" s="1">
        <v>6.0</v>
      </c>
      <c r="I2631" s="1">
        <v>240.0</v>
      </c>
      <c r="J2631" s="1">
        <v>54.0</v>
      </c>
      <c r="K2631" s="1">
        <v>100.0</v>
      </c>
      <c r="L2631" s="1" t="s">
        <v>301</v>
      </c>
      <c r="M2631" s="1" t="s">
        <v>302</v>
      </c>
      <c r="N2631" s="1">
        <v>48.0</v>
      </c>
      <c r="O2631" s="1" t="s">
        <v>312</v>
      </c>
      <c r="P2631" s="1" t="s">
        <v>304</v>
      </c>
      <c r="Q2631" s="1" t="s">
        <v>305</v>
      </c>
    </row>
    <row r="2632" ht="15.75" customHeight="1">
      <c r="A2632" s="1" t="s">
        <v>2946</v>
      </c>
      <c r="B2632" s="2">
        <v>46060.0</v>
      </c>
      <c r="C2632" s="2">
        <v>46061.0</v>
      </c>
      <c r="D2632" s="1" t="s">
        <v>104</v>
      </c>
      <c r="E2632" s="1" t="s">
        <v>199</v>
      </c>
      <c r="F2632" s="3">
        <v>0.9375</v>
      </c>
      <c r="G2632" s="1">
        <v>5.0</v>
      </c>
      <c r="H2632" s="1">
        <v>2.0</v>
      </c>
      <c r="I2632" s="1">
        <v>260.0</v>
      </c>
      <c r="J2632" s="1">
        <v>30.0</v>
      </c>
      <c r="K2632" s="1">
        <v>0.0</v>
      </c>
      <c r="L2632" s="1" t="s">
        <v>307</v>
      </c>
      <c r="M2632" s="1" t="s">
        <v>302</v>
      </c>
      <c r="N2632" s="1">
        <v>44.0</v>
      </c>
      <c r="O2632" s="1" t="s">
        <v>303</v>
      </c>
      <c r="P2632" s="1" t="s">
        <v>313</v>
      </c>
      <c r="Q2632" s="1" t="s">
        <v>305</v>
      </c>
    </row>
    <row r="2633" ht="15.75" customHeight="1">
      <c r="A2633" s="1" t="s">
        <v>2947</v>
      </c>
      <c r="B2633" s="2">
        <v>46051.0</v>
      </c>
      <c r="C2633" s="2">
        <v>46051.0</v>
      </c>
      <c r="D2633" s="1" t="s">
        <v>25</v>
      </c>
      <c r="E2633" s="1" t="s">
        <v>170</v>
      </c>
      <c r="F2633" s="3">
        <v>0.9375</v>
      </c>
      <c r="G2633" s="1">
        <v>5.0</v>
      </c>
      <c r="H2633" s="1">
        <v>1.0</v>
      </c>
      <c r="I2633" s="1">
        <v>240.0</v>
      </c>
      <c r="J2633" s="1">
        <v>24.0</v>
      </c>
      <c r="K2633" s="1">
        <v>0.0</v>
      </c>
      <c r="L2633" s="1" t="s">
        <v>301</v>
      </c>
      <c r="M2633" s="1" t="s">
        <v>326</v>
      </c>
      <c r="N2633" s="1">
        <v>38.0</v>
      </c>
      <c r="O2633" s="1" t="s">
        <v>303</v>
      </c>
      <c r="P2633" s="1" t="s">
        <v>304</v>
      </c>
      <c r="Q2633" s="1" t="s">
        <v>305</v>
      </c>
    </row>
    <row r="2634" ht="15.75" customHeight="1">
      <c r="A2634" s="1" t="s">
        <v>2948</v>
      </c>
      <c r="B2634" s="2">
        <v>46103.0</v>
      </c>
      <c r="C2634" s="2">
        <v>46104.0</v>
      </c>
      <c r="D2634" s="1" t="s">
        <v>18</v>
      </c>
      <c r="E2634" s="1" t="s">
        <v>199</v>
      </c>
      <c r="F2634" s="3">
        <v>0.7708333333333334</v>
      </c>
      <c r="G2634" s="1">
        <v>2.0</v>
      </c>
      <c r="H2634" s="1">
        <v>2.0</v>
      </c>
      <c r="I2634" s="1">
        <v>260.0</v>
      </c>
      <c r="J2634" s="1">
        <v>30.0</v>
      </c>
      <c r="K2634" s="1">
        <v>60.0</v>
      </c>
      <c r="L2634" s="1" t="s">
        <v>311</v>
      </c>
      <c r="M2634" s="1" t="s">
        <v>302</v>
      </c>
      <c r="N2634" s="1">
        <v>32.0</v>
      </c>
      <c r="O2634" s="1" t="s">
        <v>308</v>
      </c>
      <c r="P2634" s="1" t="s">
        <v>313</v>
      </c>
      <c r="Q2634" s="1" t="s">
        <v>305</v>
      </c>
    </row>
    <row r="2635" ht="15.75" customHeight="1">
      <c r="A2635" s="1" t="s">
        <v>2949</v>
      </c>
      <c r="B2635" s="2">
        <v>46146.0</v>
      </c>
      <c r="C2635" s="2">
        <v>46151.0</v>
      </c>
      <c r="D2635" s="1" t="s">
        <v>100</v>
      </c>
      <c r="E2635" s="1" t="s">
        <v>193</v>
      </c>
      <c r="F2635" s="3">
        <v>0.6458333333333334</v>
      </c>
      <c r="G2635" s="1">
        <v>1.0</v>
      </c>
      <c r="H2635" s="1">
        <v>4.0</v>
      </c>
      <c r="I2635" s="1">
        <v>360.0</v>
      </c>
      <c r="J2635" s="1">
        <v>42.0</v>
      </c>
      <c r="K2635" s="1">
        <v>0.0</v>
      </c>
      <c r="L2635" s="1" t="s">
        <v>318</v>
      </c>
      <c r="M2635" s="1" t="s">
        <v>302</v>
      </c>
      <c r="N2635" s="1">
        <v>52.0</v>
      </c>
      <c r="O2635" s="1" t="s">
        <v>312</v>
      </c>
      <c r="P2635" s="1" t="s">
        <v>304</v>
      </c>
      <c r="Q2635" s="1" t="s">
        <v>338</v>
      </c>
    </row>
    <row r="2636" ht="15.75" customHeight="1">
      <c r="A2636" s="1" t="s">
        <v>2950</v>
      </c>
      <c r="B2636" s="2">
        <v>46138.0</v>
      </c>
      <c r="C2636" s="2">
        <v>46145.0</v>
      </c>
      <c r="D2636" s="1" t="s">
        <v>11</v>
      </c>
      <c r="E2636" s="1" t="s">
        <v>268</v>
      </c>
      <c r="F2636" s="3">
        <v>0.7708333333333334</v>
      </c>
      <c r="G2636" s="1">
        <v>1.0</v>
      </c>
      <c r="H2636" s="1">
        <v>1.0</v>
      </c>
      <c r="I2636" s="1">
        <v>240.0</v>
      </c>
      <c r="J2636" s="1">
        <v>24.0</v>
      </c>
      <c r="K2636" s="1">
        <v>20.0</v>
      </c>
      <c r="L2636" s="1" t="s">
        <v>315</v>
      </c>
      <c r="M2636" s="1" t="s">
        <v>302</v>
      </c>
      <c r="N2636" s="1">
        <v>35.0</v>
      </c>
      <c r="O2636" s="1" t="s">
        <v>308</v>
      </c>
      <c r="P2636" s="1" t="s">
        <v>313</v>
      </c>
      <c r="Q2636" s="1" t="s">
        <v>305</v>
      </c>
    </row>
    <row r="2637" ht="15.75" customHeight="1">
      <c r="A2637" s="1" t="s">
        <v>2951</v>
      </c>
      <c r="B2637" s="2">
        <v>46203.0</v>
      </c>
      <c r="C2637" s="2">
        <v>46205.0</v>
      </c>
      <c r="D2637" s="1" t="s">
        <v>78</v>
      </c>
      <c r="E2637" s="1" t="s">
        <v>274</v>
      </c>
      <c r="F2637" s="3">
        <v>0.9375</v>
      </c>
      <c r="G2637" s="1">
        <v>4.0</v>
      </c>
      <c r="H2637" s="1">
        <v>5.0</v>
      </c>
      <c r="I2637" s="1">
        <v>260.0</v>
      </c>
      <c r="J2637" s="1">
        <v>48.0</v>
      </c>
      <c r="K2637" s="1">
        <v>100.0</v>
      </c>
      <c r="L2637" s="1" t="s">
        <v>315</v>
      </c>
      <c r="M2637" s="1" t="s">
        <v>302</v>
      </c>
      <c r="N2637" s="1">
        <v>54.0</v>
      </c>
      <c r="O2637" s="1" t="s">
        <v>312</v>
      </c>
      <c r="P2637" s="1" t="s">
        <v>313</v>
      </c>
      <c r="Q2637" s="1" t="s">
        <v>305</v>
      </c>
    </row>
    <row r="2638" ht="15.75" customHeight="1">
      <c r="A2638" s="1" t="s">
        <v>2952</v>
      </c>
      <c r="B2638" s="2">
        <v>46120.0</v>
      </c>
      <c r="C2638" s="2">
        <v>46121.0</v>
      </c>
      <c r="D2638" s="1" t="s">
        <v>62</v>
      </c>
      <c r="E2638" s="1" t="s">
        <v>260</v>
      </c>
      <c r="F2638" s="3">
        <v>0.9375</v>
      </c>
      <c r="G2638" s="1">
        <v>4.0</v>
      </c>
      <c r="H2638" s="1">
        <v>2.0</v>
      </c>
      <c r="I2638" s="1">
        <v>360.0</v>
      </c>
      <c r="J2638" s="1">
        <v>30.0</v>
      </c>
      <c r="K2638" s="1">
        <v>0.0</v>
      </c>
      <c r="L2638" s="1" t="s">
        <v>315</v>
      </c>
      <c r="M2638" s="1" t="s">
        <v>302</v>
      </c>
      <c r="N2638" s="1">
        <v>33.0</v>
      </c>
      <c r="O2638" s="1" t="s">
        <v>303</v>
      </c>
      <c r="P2638" s="1" t="s">
        <v>304</v>
      </c>
      <c r="Q2638" s="1" t="s">
        <v>338</v>
      </c>
    </row>
    <row r="2639" ht="15.75" customHeight="1">
      <c r="A2639" s="1" t="s">
        <v>2953</v>
      </c>
      <c r="B2639" s="2">
        <v>46037.0</v>
      </c>
      <c r="C2639" s="2">
        <v>46042.0</v>
      </c>
      <c r="D2639" s="1" t="s">
        <v>108</v>
      </c>
      <c r="E2639" s="1" t="s">
        <v>258</v>
      </c>
      <c r="F2639" s="3">
        <v>0.9375</v>
      </c>
      <c r="G2639" s="1">
        <v>2.0</v>
      </c>
      <c r="H2639" s="1">
        <v>4.0</v>
      </c>
      <c r="I2639" s="1">
        <v>180.0</v>
      </c>
      <c r="J2639" s="1">
        <v>42.0</v>
      </c>
      <c r="K2639" s="1">
        <v>40.0</v>
      </c>
      <c r="L2639" s="1" t="s">
        <v>318</v>
      </c>
      <c r="M2639" s="1" t="s">
        <v>302</v>
      </c>
      <c r="N2639" s="1">
        <v>33.0</v>
      </c>
      <c r="O2639" s="1" t="s">
        <v>303</v>
      </c>
      <c r="P2639" s="1" t="s">
        <v>304</v>
      </c>
      <c r="Q2639" s="1" t="s">
        <v>305</v>
      </c>
    </row>
    <row r="2640" ht="15.75" customHeight="1">
      <c r="A2640" s="1" t="s">
        <v>2954</v>
      </c>
      <c r="B2640" s="2">
        <v>46119.0</v>
      </c>
      <c r="C2640" s="2">
        <v>46123.0</v>
      </c>
      <c r="D2640" s="1" t="s">
        <v>94</v>
      </c>
      <c r="E2640" s="1" t="s">
        <v>168</v>
      </c>
      <c r="F2640" s="3">
        <v>0.7708333333333334</v>
      </c>
      <c r="G2640" s="1">
        <v>3.0</v>
      </c>
      <c r="H2640" s="1">
        <v>3.0</v>
      </c>
      <c r="I2640" s="1">
        <v>340.0</v>
      </c>
      <c r="J2640" s="1">
        <v>36.0</v>
      </c>
      <c r="K2640" s="1">
        <v>60.0</v>
      </c>
      <c r="L2640" s="1" t="s">
        <v>307</v>
      </c>
      <c r="M2640" s="1" t="s">
        <v>302</v>
      </c>
      <c r="N2640" s="1">
        <v>20.0</v>
      </c>
      <c r="O2640" s="1" t="s">
        <v>312</v>
      </c>
      <c r="P2640" s="1" t="s">
        <v>304</v>
      </c>
      <c r="Q2640" s="1" t="s">
        <v>309</v>
      </c>
    </row>
    <row r="2641" ht="15.75" customHeight="1">
      <c r="A2641" s="1" t="s">
        <v>2955</v>
      </c>
      <c r="B2641" s="2">
        <v>46108.0</v>
      </c>
      <c r="C2641" s="2">
        <v>46111.0</v>
      </c>
      <c r="D2641" s="1" t="s">
        <v>141</v>
      </c>
      <c r="E2641" s="1" t="s">
        <v>222</v>
      </c>
      <c r="F2641" s="3">
        <v>0.6458333333333334</v>
      </c>
      <c r="G2641" s="1">
        <v>1.0</v>
      </c>
      <c r="H2641" s="1">
        <v>1.0</v>
      </c>
      <c r="I2641" s="1">
        <v>360.0</v>
      </c>
      <c r="J2641" s="1">
        <v>24.0</v>
      </c>
      <c r="K2641" s="1">
        <v>0.0</v>
      </c>
      <c r="L2641" s="1" t="s">
        <v>301</v>
      </c>
      <c r="M2641" s="1" t="s">
        <v>326</v>
      </c>
      <c r="N2641" s="1">
        <v>42.0</v>
      </c>
      <c r="O2641" s="1" t="s">
        <v>312</v>
      </c>
      <c r="P2641" s="1" t="s">
        <v>313</v>
      </c>
      <c r="Q2641" s="1" t="s">
        <v>338</v>
      </c>
    </row>
    <row r="2642" ht="15.75" customHeight="1">
      <c r="A2642" s="1" t="s">
        <v>2956</v>
      </c>
      <c r="B2642" s="2">
        <v>46069.0</v>
      </c>
      <c r="C2642" s="2">
        <v>46069.0</v>
      </c>
      <c r="D2642" s="1" t="s">
        <v>66</v>
      </c>
      <c r="E2642" s="1" t="s">
        <v>268</v>
      </c>
      <c r="F2642" s="3">
        <v>0.3958333333333333</v>
      </c>
      <c r="G2642" s="1">
        <v>3.0</v>
      </c>
      <c r="H2642" s="1">
        <v>3.0</v>
      </c>
      <c r="I2642" s="1">
        <v>240.0</v>
      </c>
      <c r="J2642" s="1">
        <v>36.0</v>
      </c>
      <c r="K2642" s="1">
        <v>40.0</v>
      </c>
      <c r="L2642" s="1" t="s">
        <v>318</v>
      </c>
      <c r="M2642" s="1" t="s">
        <v>302</v>
      </c>
      <c r="N2642" s="1">
        <v>46.0</v>
      </c>
      <c r="O2642" s="1" t="s">
        <v>308</v>
      </c>
      <c r="P2642" s="1" t="s">
        <v>304</v>
      </c>
      <c r="Q2642" s="1" t="s">
        <v>305</v>
      </c>
    </row>
    <row r="2643" ht="15.75" customHeight="1">
      <c r="A2643" s="1" t="s">
        <v>2957</v>
      </c>
      <c r="B2643" s="2">
        <v>46184.0</v>
      </c>
      <c r="C2643" s="2">
        <v>46190.0</v>
      </c>
      <c r="D2643" s="1" t="s">
        <v>118</v>
      </c>
      <c r="E2643" s="1" t="s">
        <v>175</v>
      </c>
      <c r="F2643" s="3">
        <v>0.3958333333333333</v>
      </c>
      <c r="G2643" s="1">
        <v>2.0</v>
      </c>
      <c r="H2643" s="1">
        <v>3.0</v>
      </c>
      <c r="I2643" s="1">
        <v>200.0</v>
      </c>
      <c r="J2643" s="1">
        <v>36.0</v>
      </c>
      <c r="K2643" s="1">
        <v>20.0</v>
      </c>
      <c r="L2643" s="1" t="s">
        <v>318</v>
      </c>
      <c r="M2643" s="1" t="s">
        <v>302</v>
      </c>
      <c r="N2643" s="1">
        <v>25.0</v>
      </c>
      <c r="O2643" s="1" t="s">
        <v>308</v>
      </c>
      <c r="P2643" s="1" t="s">
        <v>304</v>
      </c>
      <c r="Q2643" s="1" t="s">
        <v>305</v>
      </c>
    </row>
    <row r="2644" ht="15.75" customHeight="1">
      <c r="A2644" s="1" t="s">
        <v>2958</v>
      </c>
      <c r="B2644" s="2">
        <v>46173.0</v>
      </c>
      <c r="C2644" s="2">
        <v>46177.0</v>
      </c>
      <c r="D2644" s="1" t="s">
        <v>128</v>
      </c>
      <c r="E2644" s="1" t="s">
        <v>163</v>
      </c>
      <c r="F2644" s="3">
        <v>0.53125</v>
      </c>
      <c r="G2644" s="1">
        <v>8.0</v>
      </c>
      <c r="H2644" s="1">
        <v>1.0</v>
      </c>
      <c r="I2644" s="1">
        <v>420.0</v>
      </c>
      <c r="J2644" s="1">
        <v>24.0</v>
      </c>
      <c r="K2644" s="1">
        <v>20.0</v>
      </c>
      <c r="L2644" s="1" t="s">
        <v>318</v>
      </c>
      <c r="M2644" s="1" t="s">
        <v>302</v>
      </c>
      <c r="N2644" s="1">
        <v>30.0</v>
      </c>
      <c r="O2644" s="1" t="s">
        <v>303</v>
      </c>
      <c r="P2644" s="1" t="s">
        <v>304</v>
      </c>
      <c r="Q2644" s="1" t="s">
        <v>309</v>
      </c>
    </row>
    <row r="2645" ht="15.75" customHeight="1">
      <c r="A2645" s="1" t="s">
        <v>2959</v>
      </c>
      <c r="B2645" s="2">
        <v>46158.0</v>
      </c>
      <c r="C2645" s="2">
        <v>46158.0</v>
      </c>
      <c r="D2645" s="1" t="s">
        <v>46</v>
      </c>
      <c r="E2645" s="1" t="s">
        <v>270</v>
      </c>
      <c r="F2645" s="3">
        <v>0.3958333333333333</v>
      </c>
      <c r="G2645" s="1">
        <v>3.0</v>
      </c>
      <c r="H2645" s="1">
        <v>3.0</v>
      </c>
      <c r="I2645" s="1">
        <v>460.0</v>
      </c>
      <c r="J2645" s="1">
        <v>36.0</v>
      </c>
      <c r="K2645" s="1">
        <v>60.0</v>
      </c>
      <c r="L2645" s="1" t="s">
        <v>301</v>
      </c>
      <c r="M2645" s="1" t="s">
        <v>302</v>
      </c>
      <c r="N2645" s="1">
        <v>21.0</v>
      </c>
      <c r="O2645" s="1" t="s">
        <v>312</v>
      </c>
      <c r="P2645" s="1" t="s">
        <v>304</v>
      </c>
      <c r="Q2645" s="1" t="s">
        <v>309</v>
      </c>
    </row>
    <row r="2646" ht="15.75" customHeight="1">
      <c r="A2646" s="1" t="s">
        <v>2960</v>
      </c>
      <c r="B2646" s="2">
        <v>46201.0</v>
      </c>
      <c r="C2646" s="2">
        <v>46207.0</v>
      </c>
      <c r="D2646" s="1" t="s">
        <v>73</v>
      </c>
      <c r="E2646" s="1" t="s">
        <v>179</v>
      </c>
      <c r="F2646" s="3">
        <v>0.7708333333333334</v>
      </c>
      <c r="G2646" s="1">
        <v>5.0</v>
      </c>
      <c r="H2646" s="1">
        <v>3.0</v>
      </c>
      <c r="I2646" s="1">
        <v>240.0</v>
      </c>
      <c r="J2646" s="1">
        <v>36.0</v>
      </c>
      <c r="K2646" s="1">
        <v>0.0</v>
      </c>
      <c r="L2646" s="1" t="s">
        <v>318</v>
      </c>
      <c r="M2646" s="1" t="s">
        <v>302</v>
      </c>
      <c r="N2646" s="1">
        <v>56.0</v>
      </c>
      <c r="O2646" s="1" t="s">
        <v>308</v>
      </c>
      <c r="P2646" s="1" t="s">
        <v>313</v>
      </c>
      <c r="Q2646" s="1" t="s">
        <v>305</v>
      </c>
    </row>
    <row r="2647" ht="15.75" customHeight="1">
      <c r="A2647" s="1" t="s">
        <v>2961</v>
      </c>
      <c r="B2647" s="2">
        <v>46138.0</v>
      </c>
      <c r="C2647" s="2">
        <v>46141.0</v>
      </c>
      <c r="D2647" s="1" t="s">
        <v>91</v>
      </c>
      <c r="E2647" s="1" t="s">
        <v>260</v>
      </c>
      <c r="F2647" s="3">
        <v>0.53125</v>
      </c>
      <c r="G2647" s="1">
        <v>3.0</v>
      </c>
      <c r="H2647" s="1">
        <v>2.0</v>
      </c>
      <c r="I2647" s="1">
        <v>280.0</v>
      </c>
      <c r="J2647" s="1">
        <v>30.0</v>
      </c>
      <c r="K2647" s="1">
        <v>60.0</v>
      </c>
      <c r="L2647" s="1" t="s">
        <v>315</v>
      </c>
      <c r="M2647" s="1" t="s">
        <v>302</v>
      </c>
      <c r="N2647" s="1">
        <v>55.0</v>
      </c>
      <c r="O2647" s="1" t="s">
        <v>312</v>
      </c>
      <c r="P2647" s="1" t="s">
        <v>304</v>
      </c>
      <c r="Q2647" s="1" t="s">
        <v>305</v>
      </c>
    </row>
    <row r="2648" ht="15.75" customHeight="1">
      <c r="A2648" s="1" t="s">
        <v>2962</v>
      </c>
      <c r="B2648" s="2">
        <v>46075.0</v>
      </c>
      <c r="C2648" s="2">
        <v>46080.0</v>
      </c>
      <c r="D2648" s="1" t="s">
        <v>54</v>
      </c>
      <c r="E2648" s="1" t="s">
        <v>281</v>
      </c>
      <c r="F2648" s="3">
        <v>0.9375</v>
      </c>
      <c r="G2648" s="1">
        <v>3.0</v>
      </c>
      <c r="H2648" s="1">
        <v>5.0</v>
      </c>
      <c r="I2648" s="1">
        <v>340.0</v>
      </c>
      <c r="J2648" s="1">
        <v>48.0</v>
      </c>
      <c r="K2648" s="1">
        <v>40.0</v>
      </c>
      <c r="L2648" s="1" t="s">
        <v>307</v>
      </c>
      <c r="M2648" s="1" t="s">
        <v>302</v>
      </c>
      <c r="N2648" s="1">
        <v>51.0</v>
      </c>
      <c r="O2648" s="1" t="s">
        <v>308</v>
      </c>
      <c r="P2648" s="1" t="s">
        <v>304</v>
      </c>
      <c r="Q2648" s="1" t="s">
        <v>309</v>
      </c>
    </row>
    <row r="2649" ht="15.75" customHeight="1">
      <c r="A2649" s="1" t="s">
        <v>2963</v>
      </c>
      <c r="B2649" s="2">
        <v>46149.0</v>
      </c>
      <c r="C2649" s="2">
        <v>46154.0</v>
      </c>
      <c r="D2649" s="1" t="s">
        <v>22</v>
      </c>
      <c r="E2649" s="1" t="s">
        <v>237</v>
      </c>
      <c r="F2649" s="3">
        <v>0.53125</v>
      </c>
      <c r="G2649" s="1">
        <v>6.0</v>
      </c>
      <c r="H2649" s="1">
        <v>5.0</v>
      </c>
      <c r="I2649" s="1">
        <v>180.0</v>
      </c>
      <c r="J2649" s="1">
        <v>48.0</v>
      </c>
      <c r="K2649" s="1">
        <v>40.0</v>
      </c>
      <c r="L2649" s="1" t="s">
        <v>301</v>
      </c>
      <c r="M2649" s="1" t="s">
        <v>302</v>
      </c>
      <c r="N2649" s="1">
        <v>48.0</v>
      </c>
      <c r="O2649" s="1" t="s">
        <v>308</v>
      </c>
      <c r="P2649" s="1" t="s">
        <v>304</v>
      </c>
      <c r="Q2649" s="1" t="s">
        <v>305</v>
      </c>
    </row>
    <row r="2650" ht="15.75" customHeight="1">
      <c r="A2650" s="1" t="s">
        <v>2964</v>
      </c>
      <c r="B2650" s="2">
        <v>46051.0</v>
      </c>
      <c r="C2650" s="2">
        <v>46058.0</v>
      </c>
      <c r="D2650" s="1" t="s">
        <v>108</v>
      </c>
      <c r="E2650" s="1" t="s">
        <v>204</v>
      </c>
      <c r="F2650" s="3">
        <v>0.53125</v>
      </c>
      <c r="G2650" s="1">
        <v>6.0</v>
      </c>
      <c r="H2650" s="1">
        <v>3.0</v>
      </c>
      <c r="I2650" s="1">
        <v>420.0</v>
      </c>
      <c r="J2650" s="1">
        <v>36.0</v>
      </c>
      <c r="K2650" s="1">
        <v>150.0</v>
      </c>
      <c r="L2650" s="1" t="s">
        <v>301</v>
      </c>
      <c r="M2650" s="1" t="s">
        <v>302</v>
      </c>
      <c r="N2650" s="1">
        <v>56.0</v>
      </c>
      <c r="O2650" s="1" t="s">
        <v>303</v>
      </c>
      <c r="P2650" s="1" t="s">
        <v>313</v>
      </c>
      <c r="Q2650" s="1" t="s">
        <v>309</v>
      </c>
    </row>
    <row r="2651" ht="15.75" customHeight="1">
      <c r="A2651" s="1" t="s">
        <v>2965</v>
      </c>
      <c r="B2651" s="2">
        <v>46190.0</v>
      </c>
      <c r="C2651" s="2">
        <v>46194.0</v>
      </c>
      <c r="D2651" s="1" t="s">
        <v>32</v>
      </c>
      <c r="E2651" s="1" t="s">
        <v>201</v>
      </c>
      <c r="F2651" s="3">
        <v>0.53125</v>
      </c>
      <c r="G2651" s="1">
        <v>3.0</v>
      </c>
      <c r="H2651" s="1">
        <v>2.0</v>
      </c>
      <c r="I2651" s="1">
        <v>260.0</v>
      </c>
      <c r="J2651" s="1">
        <v>30.0</v>
      </c>
      <c r="K2651" s="1">
        <v>20.0</v>
      </c>
      <c r="L2651" s="1" t="s">
        <v>311</v>
      </c>
      <c r="M2651" s="1" t="s">
        <v>302</v>
      </c>
      <c r="N2651" s="1">
        <v>25.0</v>
      </c>
      <c r="O2651" s="1" t="s">
        <v>308</v>
      </c>
      <c r="P2651" s="1" t="s">
        <v>304</v>
      </c>
      <c r="Q2651" s="1" t="s">
        <v>305</v>
      </c>
    </row>
    <row r="2652" ht="15.75" customHeight="1">
      <c r="A2652" s="1" t="s">
        <v>2966</v>
      </c>
      <c r="B2652" s="2">
        <v>46179.0</v>
      </c>
      <c r="C2652" s="2">
        <v>46182.0</v>
      </c>
      <c r="D2652" s="1" t="s">
        <v>18</v>
      </c>
      <c r="E2652" s="1" t="s">
        <v>224</v>
      </c>
      <c r="F2652" s="3">
        <v>0.3958333333333333</v>
      </c>
      <c r="G2652" s="1">
        <v>1.0</v>
      </c>
      <c r="H2652" s="1">
        <v>3.0</v>
      </c>
      <c r="I2652" s="1">
        <v>200.0</v>
      </c>
      <c r="J2652" s="1">
        <v>36.0</v>
      </c>
      <c r="K2652" s="1">
        <v>20.0</v>
      </c>
      <c r="L2652" s="1" t="s">
        <v>301</v>
      </c>
      <c r="M2652" s="1" t="s">
        <v>302</v>
      </c>
      <c r="N2652" s="1">
        <v>49.0</v>
      </c>
      <c r="O2652" s="1" t="s">
        <v>312</v>
      </c>
      <c r="P2652" s="1" t="s">
        <v>304</v>
      </c>
      <c r="Q2652" s="1" t="s">
        <v>305</v>
      </c>
    </row>
    <row r="2653" ht="15.75" customHeight="1">
      <c r="A2653" s="1" t="s">
        <v>2967</v>
      </c>
      <c r="B2653" s="2">
        <v>46076.0</v>
      </c>
      <c r="C2653" s="2">
        <v>46081.0</v>
      </c>
      <c r="D2653" s="1" t="s">
        <v>32</v>
      </c>
      <c r="E2653" s="1" t="s">
        <v>170</v>
      </c>
      <c r="F2653" s="3">
        <v>0.53125</v>
      </c>
      <c r="G2653" s="1">
        <v>1.0</v>
      </c>
      <c r="H2653" s="1">
        <v>3.0</v>
      </c>
      <c r="I2653" s="1">
        <v>240.0</v>
      </c>
      <c r="J2653" s="1">
        <v>36.0</v>
      </c>
      <c r="K2653" s="1">
        <v>0.0</v>
      </c>
      <c r="L2653" s="1" t="s">
        <v>307</v>
      </c>
      <c r="M2653" s="1" t="s">
        <v>302</v>
      </c>
      <c r="N2653" s="1">
        <v>53.0</v>
      </c>
      <c r="O2653" s="1" t="s">
        <v>303</v>
      </c>
      <c r="P2653" s="1" t="s">
        <v>313</v>
      </c>
      <c r="Q2653" s="1" t="s">
        <v>305</v>
      </c>
    </row>
    <row r="2654" ht="15.75" customHeight="1">
      <c r="A2654" s="1" t="s">
        <v>2968</v>
      </c>
      <c r="B2654" s="2">
        <v>46158.0</v>
      </c>
      <c r="C2654" s="2">
        <v>46160.0</v>
      </c>
      <c r="D2654" s="1" t="s">
        <v>73</v>
      </c>
      <c r="E2654" s="1" t="s">
        <v>283</v>
      </c>
      <c r="F2654" s="3">
        <v>0.7708333333333334</v>
      </c>
      <c r="G2654" s="1">
        <v>6.0</v>
      </c>
      <c r="H2654" s="1">
        <v>2.0</v>
      </c>
      <c r="I2654" s="1">
        <v>260.0</v>
      </c>
      <c r="J2654" s="1">
        <v>30.0</v>
      </c>
      <c r="K2654" s="1">
        <v>0.0</v>
      </c>
      <c r="L2654" s="1" t="s">
        <v>311</v>
      </c>
      <c r="M2654" s="1" t="s">
        <v>302</v>
      </c>
      <c r="N2654" s="1">
        <v>29.0</v>
      </c>
      <c r="O2654" s="1" t="s">
        <v>308</v>
      </c>
      <c r="P2654" s="1" t="s">
        <v>304</v>
      </c>
      <c r="Q2654" s="1" t="s">
        <v>338</v>
      </c>
    </row>
    <row r="2655" ht="15.75" customHeight="1">
      <c r="A2655" s="1" t="s">
        <v>2969</v>
      </c>
      <c r="B2655" s="2">
        <v>46176.0</v>
      </c>
      <c r="C2655" s="2">
        <v>46180.0</v>
      </c>
      <c r="D2655" s="1" t="s">
        <v>114</v>
      </c>
      <c r="E2655" s="1" t="s">
        <v>242</v>
      </c>
      <c r="F2655" s="3">
        <v>0.7708333333333334</v>
      </c>
      <c r="G2655" s="1">
        <v>4.0</v>
      </c>
      <c r="H2655" s="1">
        <v>3.0</v>
      </c>
      <c r="I2655" s="1">
        <v>240.0</v>
      </c>
      <c r="J2655" s="1">
        <v>36.0</v>
      </c>
      <c r="K2655" s="1">
        <v>0.0</v>
      </c>
      <c r="L2655" s="1" t="s">
        <v>307</v>
      </c>
      <c r="M2655" s="1" t="s">
        <v>302</v>
      </c>
      <c r="N2655" s="1">
        <v>28.0</v>
      </c>
      <c r="O2655" s="1" t="s">
        <v>303</v>
      </c>
      <c r="P2655" s="1" t="s">
        <v>313</v>
      </c>
      <c r="Q2655" s="1" t="s">
        <v>305</v>
      </c>
    </row>
    <row r="2656" ht="15.75" customHeight="1">
      <c r="A2656" s="1" t="s">
        <v>2970</v>
      </c>
      <c r="B2656" s="2">
        <v>46054.0</v>
      </c>
      <c r="C2656" s="2">
        <v>46061.0</v>
      </c>
      <c r="D2656" s="1" t="s">
        <v>32</v>
      </c>
      <c r="E2656" s="1" t="s">
        <v>189</v>
      </c>
      <c r="F2656" s="3">
        <v>0.8854166666666666</v>
      </c>
      <c r="G2656" s="1">
        <v>7.0</v>
      </c>
      <c r="H2656" s="1">
        <v>2.0</v>
      </c>
      <c r="I2656" s="1">
        <v>280.0</v>
      </c>
      <c r="J2656" s="1">
        <v>30.0</v>
      </c>
      <c r="K2656" s="1">
        <v>0.0</v>
      </c>
      <c r="L2656" s="1" t="s">
        <v>307</v>
      </c>
      <c r="M2656" s="1" t="s">
        <v>302</v>
      </c>
      <c r="N2656" s="1">
        <v>47.0</v>
      </c>
      <c r="O2656" s="1" t="s">
        <v>308</v>
      </c>
      <c r="P2656" s="1" t="s">
        <v>304</v>
      </c>
      <c r="Q2656" s="1" t="s">
        <v>305</v>
      </c>
    </row>
    <row r="2657" ht="15.75" customHeight="1">
      <c r="A2657" s="1" t="s">
        <v>2971</v>
      </c>
      <c r="B2657" s="2">
        <v>46168.0</v>
      </c>
      <c r="C2657" s="2">
        <v>46172.0</v>
      </c>
      <c r="D2657" s="1" t="s">
        <v>100</v>
      </c>
      <c r="E2657" s="1" t="s">
        <v>235</v>
      </c>
      <c r="F2657" s="3">
        <v>0.7708333333333334</v>
      </c>
      <c r="G2657" s="1">
        <v>8.0</v>
      </c>
      <c r="H2657" s="1">
        <v>4.0</v>
      </c>
      <c r="I2657" s="1">
        <v>220.0</v>
      </c>
      <c r="J2657" s="1">
        <v>42.0</v>
      </c>
      <c r="K2657" s="1">
        <v>40.0</v>
      </c>
      <c r="L2657" s="1" t="s">
        <v>318</v>
      </c>
      <c r="M2657" s="1" t="s">
        <v>302</v>
      </c>
      <c r="N2657" s="1">
        <v>38.0</v>
      </c>
      <c r="O2657" s="1" t="s">
        <v>303</v>
      </c>
      <c r="P2657" s="1" t="s">
        <v>304</v>
      </c>
      <c r="Q2657" s="1" t="s">
        <v>305</v>
      </c>
    </row>
    <row r="2658" ht="15.75" customHeight="1">
      <c r="A2658" s="1" t="s">
        <v>2972</v>
      </c>
      <c r="B2658" s="2">
        <v>46140.0</v>
      </c>
      <c r="C2658" s="2">
        <v>46144.0</v>
      </c>
      <c r="D2658" s="1" t="s">
        <v>32</v>
      </c>
      <c r="E2658" s="1" t="s">
        <v>184</v>
      </c>
      <c r="F2658" s="3">
        <v>0.8854166666666666</v>
      </c>
      <c r="G2658" s="1">
        <v>1.0</v>
      </c>
      <c r="H2658" s="1">
        <v>2.0</v>
      </c>
      <c r="I2658" s="1">
        <v>180.0</v>
      </c>
      <c r="J2658" s="1">
        <v>30.0</v>
      </c>
      <c r="K2658" s="1">
        <v>40.0</v>
      </c>
      <c r="L2658" s="1" t="s">
        <v>315</v>
      </c>
      <c r="M2658" s="1" t="s">
        <v>302</v>
      </c>
      <c r="N2658" s="1">
        <v>33.0</v>
      </c>
      <c r="O2658" s="1" t="s">
        <v>303</v>
      </c>
      <c r="P2658" s="1" t="s">
        <v>313</v>
      </c>
      <c r="Q2658" s="1" t="s">
        <v>305</v>
      </c>
    </row>
    <row r="2659" ht="15.75" customHeight="1">
      <c r="A2659" s="1" t="s">
        <v>2973</v>
      </c>
      <c r="B2659" s="2">
        <v>46149.0</v>
      </c>
      <c r="C2659" s="2">
        <v>46154.0</v>
      </c>
      <c r="D2659" s="1" t="s">
        <v>11</v>
      </c>
      <c r="E2659" s="1" t="s">
        <v>258</v>
      </c>
      <c r="F2659" s="3">
        <v>0.8854166666666666</v>
      </c>
      <c r="G2659" s="1">
        <v>1.0</v>
      </c>
      <c r="H2659" s="1">
        <v>5.0</v>
      </c>
      <c r="I2659" s="1">
        <v>180.0</v>
      </c>
      <c r="J2659" s="1">
        <v>48.0</v>
      </c>
      <c r="K2659" s="1">
        <v>20.0</v>
      </c>
      <c r="L2659" s="1" t="s">
        <v>311</v>
      </c>
      <c r="M2659" s="1" t="s">
        <v>302</v>
      </c>
      <c r="N2659" s="1">
        <v>35.0</v>
      </c>
      <c r="O2659" s="1" t="s">
        <v>312</v>
      </c>
      <c r="P2659" s="1" t="s">
        <v>313</v>
      </c>
      <c r="Q2659" s="1" t="s">
        <v>305</v>
      </c>
    </row>
    <row r="2660" ht="15.75" customHeight="1">
      <c r="A2660" s="1" t="s">
        <v>2974</v>
      </c>
      <c r="B2660" s="2">
        <v>46138.0</v>
      </c>
      <c r="C2660" s="2">
        <v>46143.0</v>
      </c>
      <c r="D2660" s="1" t="s">
        <v>150</v>
      </c>
      <c r="E2660" s="1" t="s">
        <v>191</v>
      </c>
      <c r="F2660" s="3">
        <v>0.7708333333333334</v>
      </c>
      <c r="G2660" s="1">
        <v>4.0</v>
      </c>
      <c r="H2660" s="1">
        <v>2.0</v>
      </c>
      <c r="I2660" s="1">
        <v>380.0</v>
      </c>
      <c r="J2660" s="1">
        <v>30.0</v>
      </c>
      <c r="K2660" s="1">
        <v>0.0</v>
      </c>
      <c r="L2660" s="1" t="s">
        <v>315</v>
      </c>
      <c r="M2660" s="1" t="s">
        <v>302</v>
      </c>
      <c r="N2660" s="1">
        <v>52.0</v>
      </c>
      <c r="O2660" s="1" t="s">
        <v>303</v>
      </c>
      <c r="P2660" s="1" t="s">
        <v>313</v>
      </c>
      <c r="Q2660" s="1" t="s">
        <v>309</v>
      </c>
    </row>
    <row r="2661" ht="15.75" customHeight="1">
      <c r="A2661" s="1" t="s">
        <v>2975</v>
      </c>
      <c r="B2661" s="2">
        <v>46106.0</v>
      </c>
      <c r="C2661" s="2">
        <v>46106.0</v>
      </c>
      <c r="D2661" s="1" t="s">
        <v>50</v>
      </c>
      <c r="E2661" s="1" t="s">
        <v>206</v>
      </c>
      <c r="F2661" s="3">
        <v>0.3958333333333333</v>
      </c>
      <c r="G2661" s="1">
        <v>1.0</v>
      </c>
      <c r="H2661" s="1">
        <v>4.0</v>
      </c>
      <c r="I2661" s="1">
        <v>240.0</v>
      </c>
      <c r="J2661" s="1">
        <v>42.0</v>
      </c>
      <c r="K2661" s="1">
        <v>0.0</v>
      </c>
      <c r="L2661" s="1" t="s">
        <v>315</v>
      </c>
      <c r="M2661" s="1" t="s">
        <v>326</v>
      </c>
      <c r="N2661" s="1">
        <v>35.0</v>
      </c>
      <c r="O2661" s="1" t="s">
        <v>308</v>
      </c>
      <c r="P2661" s="1" t="s">
        <v>313</v>
      </c>
      <c r="Q2661" s="1" t="s">
        <v>305</v>
      </c>
    </row>
    <row r="2662" ht="15.75" customHeight="1">
      <c r="A2662" s="1" t="s">
        <v>2976</v>
      </c>
      <c r="B2662" s="2">
        <v>46060.0</v>
      </c>
      <c r="C2662" s="2">
        <v>46067.0</v>
      </c>
      <c r="D2662" s="1" t="s">
        <v>114</v>
      </c>
      <c r="E2662" s="1" t="s">
        <v>258</v>
      </c>
      <c r="F2662" s="3">
        <v>0.53125</v>
      </c>
      <c r="G2662" s="1">
        <v>2.0</v>
      </c>
      <c r="H2662" s="1">
        <v>2.0</v>
      </c>
      <c r="I2662" s="1">
        <v>260.0</v>
      </c>
      <c r="J2662" s="1">
        <v>30.0</v>
      </c>
      <c r="K2662" s="1">
        <v>0.0</v>
      </c>
      <c r="L2662" s="1" t="s">
        <v>315</v>
      </c>
      <c r="M2662" s="1" t="s">
        <v>302</v>
      </c>
      <c r="N2662" s="1">
        <v>55.0</v>
      </c>
      <c r="O2662" s="1" t="s">
        <v>308</v>
      </c>
      <c r="P2662" s="1" t="s">
        <v>304</v>
      </c>
      <c r="Q2662" s="1" t="s">
        <v>338</v>
      </c>
    </row>
    <row r="2663" ht="15.75" customHeight="1">
      <c r="A2663" s="1" t="s">
        <v>2977</v>
      </c>
      <c r="B2663" s="2">
        <v>46152.0</v>
      </c>
      <c r="C2663" s="2">
        <v>46158.0</v>
      </c>
      <c r="D2663" s="1" t="s">
        <v>88</v>
      </c>
      <c r="E2663" s="1" t="s">
        <v>262</v>
      </c>
      <c r="F2663" s="3">
        <v>0.8854166666666666</v>
      </c>
      <c r="G2663" s="1">
        <v>4.0</v>
      </c>
      <c r="H2663" s="1">
        <v>2.0</v>
      </c>
      <c r="I2663" s="1">
        <v>240.0</v>
      </c>
      <c r="J2663" s="1">
        <v>30.0</v>
      </c>
      <c r="K2663" s="1">
        <v>0.0</v>
      </c>
      <c r="L2663" s="1" t="s">
        <v>307</v>
      </c>
      <c r="M2663" s="1" t="s">
        <v>302</v>
      </c>
      <c r="N2663" s="1">
        <v>58.0</v>
      </c>
      <c r="O2663" s="1" t="s">
        <v>312</v>
      </c>
      <c r="P2663" s="1" t="s">
        <v>313</v>
      </c>
      <c r="Q2663" s="1" t="s">
        <v>305</v>
      </c>
    </row>
    <row r="2664" ht="15.75" customHeight="1">
      <c r="A2664" s="1" t="s">
        <v>2978</v>
      </c>
      <c r="B2664" s="2">
        <v>46076.0</v>
      </c>
      <c r="C2664" s="2">
        <v>46080.0</v>
      </c>
      <c r="D2664" s="1" t="s">
        <v>118</v>
      </c>
      <c r="E2664" s="1" t="s">
        <v>266</v>
      </c>
      <c r="F2664" s="3">
        <v>0.6458333333333334</v>
      </c>
      <c r="G2664" s="1">
        <v>4.0</v>
      </c>
      <c r="H2664" s="1">
        <v>1.0</v>
      </c>
      <c r="I2664" s="1">
        <v>220.0</v>
      </c>
      <c r="J2664" s="1">
        <v>24.0</v>
      </c>
      <c r="K2664" s="1">
        <v>0.0</v>
      </c>
      <c r="L2664" s="1" t="s">
        <v>307</v>
      </c>
      <c r="M2664" s="1" t="s">
        <v>302</v>
      </c>
      <c r="N2664" s="1">
        <v>30.0</v>
      </c>
      <c r="O2664" s="1" t="s">
        <v>312</v>
      </c>
      <c r="P2664" s="1" t="s">
        <v>304</v>
      </c>
      <c r="Q2664" s="1" t="s">
        <v>305</v>
      </c>
    </row>
    <row r="2665" ht="15.75" customHeight="1">
      <c r="A2665" s="1" t="s">
        <v>2979</v>
      </c>
      <c r="B2665" s="2">
        <v>46187.0</v>
      </c>
      <c r="C2665" s="2">
        <v>46188.0</v>
      </c>
      <c r="D2665" s="1" t="s">
        <v>131</v>
      </c>
      <c r="E2665" s="1" t="s">
        <v>230</v>
      </c>
      <c r="F2665" s="3">
        <v>0.6458333333333334</v>
      </c>
      <c r="G2665" s="1">
        <v>3.0</v>
      </c>
      <c r="H2665" s="1">
        <v>4.0</v>
      </c>
      <c r="I2665" s="1">
        <v>240.0</v>
      </c>
      <c r="J2665" s="1">
        <v>42.0</v>
      </c>
      <c r="K2665" s="1">
        <v>100.0</v>
      </c>
      <c r="L2665" s="1" t="s">
        <v>307</v>
      </c>
      <c r="M2665" s="1" t="s">
        <v>302</v>
      </c>
      <c r="N2665" s="1">
        <v>29.0</v>
      </c>
      <c r="O2665" s="1" t="s">
        <v>312</v>
      </c>
      <c r="P2665" s="1" t="s">
        <v>313</v>
      </c>
      <c r="Q2665" s="1" t="s">
        <v>305</v>
      </c>
    </row>
    <row r="2666" ht="15.75" customHeight="1">
      <c r="A2666" s="1" t="s">
        <v>2980</v>
      </c>
      <c r="B2666" s="2">
        <v>46064.0</v>
      </c>
      <c r="C2666" s="2">
        <v>46064.0</v>
      </c>
      <c r="D2666" s="1" t="s">
        <v>137</v>
      </c>
      <c r="E2666" s="1" t="s">
        <v>182</v>
      </c>
      <c r="F2666" s="3">
        <v>0.53125</v>
      </c>
      <c r="G2666" s="1">
        <v>2.0</v>
      </c>
      <c r="H2666" s="1">
        <v>2.0</v>
      </c>
      <c r="I2666" s="1">
        <v>160.0</v>
      </c>
      <c r="J2666" s="1">
        <v>30.0</v>
      </c>
      <c r="K2666" s="1">
        <v>0.0</v>
      </c>
      <c r="L2666" s="1" t="s">
        <v>301</v>
      </c>
      <c r="M2666" s="1" t="s">
        <v>302</v>
      </c>
      <c r="N2666" s="1">
        <v>28.0</v>
      </c>
      <c r="O2666" s="1" t="s">
        <v>312</v>
      </c>
      <c r="P2666" s="1" t="s">
        <v>304</v>
      </c>
      <c r="Q2666" s="1" t="s">
        <v>305</v>
      </c>
    </row>
    <row r="2667" ht="15.75" customHeight="1">
      <c r="A2667" s="1" t="s">
        <v>2981</v>
      </c>
      <c r="B2667" s="2">
        <v>46148.0</v>
      </c>
      <c r="C2667" s="2">
        <v>46149.0</v>
      </c>
      <c r="D2667" s="1" t="s">
        <v>111</v>
      </c>
      <c r="E2667" s="1" t="s">
        <v>201</v>
      </c>
      <c r="F2667" s="3">
        <v>0.6458333333333334</v>
      </c>
      <c r="G2667" s="1">
        <v>3.0</v>
      </c>
      <c r="H2667" s="1">
        <v>2.0</v>
      </c>
      <c r="I2667" s="1">
        <v>260.0</v>
      </c>
      <c r="J2667" s="1">
        <v>30.0</v>
      </c>
      <c r="K2667" s="1">
        <v>0.0</v>
      </c>
      <c r="L2667" s="1" t="s">
        <v>318</v>
      </c>
      <c r="M2667" s="1" t="s">
        <v>326</v>
      </c>
      <c r="N2667" s="1">
        <v>57.0</v>
      </c>
      <c r="O2667" s="1" t="s">
        <v>303</v>
      </c>
      <c r="P2667" s="1" t="s">
        <v>304</v>
      </c>
      <c r="Q2667" s="1" t="s">
        <v>305</v>
      </c>
    </row>
    <row r="2668" ht="15.75" customHeight="1">
      <c r="A2668" s="1" t="s">
        <v>2982</v>
      </c>
      <c r="B2668" s="2">
        <v>46192.0</v>
      </c>
      <c r="C2668" s="2">
        <v>46192.0</v>
      </c>
      <c r="D2668" s="1" t="s">
        <v>54</v>
      </c>
      <c r="E2668" s="1" t="s">
        <v>201</v>
      </c>
      <c r="F2668" s="3">
        <v>0.6458333333333334</v>
      </c>
      <c r="G2668" s="1">
        <v>1.0</v>
      </c>
      <c r="H2668" s="1">
        <v>3.0</v>
      </c>
      <c r="I2668" s="1">
        <v>440.0</v>
      </c>
      <c r="J2668" s="1">
        <v>36.0</v>
      </c>
      <c r="K2668" s="1">
        <v>150.0</v>
      </c>
      <c r="L2668" s="1" t="s">
        <v>318</v>
      </c>
      <c r="M2668" s="1" t="s">
        <v>302</v>
      </c>
      <c r="N2668" s="1">
        <v>54.0</v>
      </c>
      <c r="O2668" s="1" t="s">
        <v>308</v>
      </c>
      <c r="P2668" s="1" t="s">
        <v>313</v>
      </c>
      <c r="Q2668" s="1" t="s">
        <v>309</v>
      </c>
    </row>
    <row r="2669" ht="15.75" customHeight="1">
      <c r="A2669" s="1" t="s">
        <v>2983</v>
      </c>
      <c r="B2669" s="2">
        <v>46057.0</v>
      </c>
      <c r="C2669" s="2">
        <v>46058.0</v>
      </c>
      <c r="D2669" s="1" t="s">
        <v>36</v>
      </c>
      <c r="E2669" s="1" t="s">
        <v>283</v>
      </c>
      <c r="F2669" s="3">
        <v>0.9375</v>
      </c>
      <c r="G2669" s="1">
        <v>1.0</v>
      </c>
      <c r="H2669" s="1">
        <v>4.0</v>
      </c>
      <c r="I2669" s="1">
        <v>180.0</v>
      </c>
      <c r="J2669" s="1">
        <v>42.0</v>
      </c>
      <c r="K2669" s="1">
        <v>0.0</v>
      </c>
      <c r="L2669" s="1" t="s">
        <v>318</v>
      </c>
      <c r="M2669" s="1" t="s">
        <v>302</v>
      </c>
      <c r="N2669" s="1">
        <v>36.0</v>
      </c>
      <c r="O2669" s="1" t="s">
        <v>312</v>
      </c>
      <c r="P2669" s="1" t="s">
        <v>313</v>
      </c>
      <c r="Q2669" s="1" t="s">
        <v>305</v>
      </c>
    </row>
    <row r="2670" ht="15.75" customHeight="1">
      <c r="A2670" s="1" t="s">
        <v>2984</v>
      </c>
      <c r="B2670" s="2">
        <v>46040.0</v>
      </c>
      <c r="C2670" s="2">
        <v>46046.0</v>
      </c>
      <c r="D2670" s="1" t="s">
        <v>73</v>
      </c>
      <c r="E2670" s="1" t="s">
        <v>260</v>
      </c>
      <c r="F2670" s="3">
        <v>0.6458333333333334</v>
      </c>
      <c r="G2670" s="1">
        <v>2.0</v>
      </c>
      <c r="H2670" s="1">
        <v>3.0</v>
      </c>
      <c r="I2670" s="1">
        <v>280.0</v>
      </c>
      <c r="J2670" s="1">
        <v>36.0</v>
      </c>
      <c r="K2670" s="1">
        <v>40.0</v>
      </c>
      <c r="L2670" s="1" t="s">
        <v>311</v>
      </c>
      <c r="M2670" s="1" t="s">
        <v>302</v>
      </c>
      <c r="N2670" s="1">
        <v>39.0</v>
      </c>
      <c r="O2670" s="1" t="s">
        <v>308</v>
      </c>
      <c r="P2670" s="1" t="s">
        <v>304</v>
      </c>
      <c r="Q2670" s="1" t="s">
        <v>305</v>
      </c>
    </row>
    <row r="2671" ht="15.75" customHeight="1">
      <c r="A2671" s="1" t="s">
        <v>2985</v>
      </c>
      <c r="B2671" s="2">
        <v>46134.0</v>
      </c>
      <c r="C2671" s="2">
        <v>46140.0</v>
      </c>
      <c r="D2671" s="1" t="s">
        <v>46</v>
      </c>
      <c r="E2671" s="1" t="s">
        <v>163</v>
      </c>
      <c r="F2671" s="3">
        <v>0.6458333333333334</v>
      </c>
      <c r="G2671" s="1">
        <v>7.0</v>
      </c>
      <c r="H2671" s="1">
        <v>3.0</v>
      </c>
      <c r="I2671" s="1">
        <v>240.0</v>
      </c>
      <c r="J2671" s="1">
        <v>36.0</v>
      </c>
      <c r="K2671" s="1">
        <v>150.0</v>
      </c>
      <c r="L2671" s="1" t="s">
        <v>307</v>
      </c>
      <c r="M2671" s="1" t="s">
        <v>302</v>
      </c>
      <c r="N2671" s="1">
        <v>22.0</v>
      </c>
      <c r="O2671" s="1" t="s">
        <v>303</v>
      </c>
      <c r="P2671" s="1" t="s">
        <v>304</v>
      </c>
      <c r="Q2671" s="1" t="s">
        <v>305</v>
      </c>
    </row>
    <row r="2672" ht="15.75" customHeight="1">
      <c r="A2672" s="1" t="s">
        <v>2986</v>
      </c>
      <c r="B2672" s="2">
        <v>46135.0</v>
      </c>
      <c r="C2672" s="2">
        <v>46136.0</v>
      </c>
      <c r="D2672" s="1" t="s">
        <v>97</v>
      </c>
      <c r="E2672" s="1" t="s">
        <v>281</v>
      </c>
      <c r="F2672" s="3">
        <v>0.9375</v>
      </c>
      <c r="G2672" s="1">
        <v>5.0</v>
      </c>
      <c r="H2672" s="1">
        <v>3.0</v>
      </c>
      <c r="I2672" s="1">
        <v>240.0</v>
      </c>
      <c r="J2672" s="1">
        <v>36.0</v>
      </c>
      <c r="K2672" s="1">
        <v>20.0</v>
      </c>
      <c r="L2672" s="1" t="s">
        <v>301</v>
      </c>
      <c r="M2672" s="1" t="s">
        <v>302</v>
      </c>
      <c r="N2672" s="1">
        <v>29.0</v>
      </c>
      <c r="O2672" s="1" t="s">
        <v>308</v>
      </c>
      <c r="P2672" s="1" t="s">
        <v>304</v>
      </c>
      <c r="Q2672" s="1" t="s">
        <v>338</v>
      </c>
    </row>
    <row r="2673" ht="15.75" customHeight="1">
      <c r="A2673" s="1" t="s">
        <v>2987</v>
      </c>
      <c r="B2673" s="2">
        <v>46044.0</v>
      </c>
      <c r="C2673" s="2">
        <v>46045.0</v>
      </c>
      <c r="D2673" s="1" t="s">
        <v>94</v>
      </c>
      <c r="E2673" s="1" t="s">
        <v>179</v>
      </c>
      <c r="F2673" s="3">
        <v>0.3958333333333333</v>
      </c>
      <c r="G2673" s="1">
        <v>5.0</v>
      </c>
      <c r="H2673" s="1">
        <v>2.0</v>
      </c>
      <c r="I2673" s="1">
        <v>240.0</v>
      </c>
      <c r="J2673" s="1">
        <v>30.0</v>
      </c>
      <c r="K2673" s="1">
        <v>20.0</v>
      </c>
      <c r="L2673" s="1" t="s">
        <v>315</v>
      </c>
      <c r="M2673" s="1" t="s">
        <v>302</v>
      </c>
      <c r="N2673" s="1">
        <v>50.0</v>
      </c>
      <c r="O2673" s="1" t="s">
        <v>312</v>
      </c>
      <c r="P2673" s="1" t="s">
        <v>304</v>
      </c>
      <c r="Q2673" s="1" t="s">
        <v>305</v>
      </c>
    </row>
    <row r="2674" ht="15.75" customHeight="1">
      <c r="A2674" s="1" t="s">
        <v>2988</v>
      </c>
      <c r="B2674" s="2">
        <v>46044.0</v>
      </c>
      <c r="C2674" s="2">
        <v>46047.0</v>
      </c>
      <c r="D2674" s="1" t="s">
        <v>120</v>
      </c>
      <c r="E2674" s="1" t="s">
        <v>222</v>
      </c>
      <c r="F2674" s="3">
        <v>0.53125</v>
      </c>
      <c r="G2674" s="1">
        <v>4.0</v>
      </c>
      <c r="H2674" s="1">
        <v>5.0</v>
      </c>
      <c r="I2674" s="1">
        <v>360.0</v>
      </c>
      <c r="J2674" s="1">
        <v>48.0</v>
      </c>
      <c r="K2674" s="1">
        <v>20.0</v>
      </c>
      <c r="L2674" s="1" t="s">
        <v>307</v>
      </c>
      <c r="M2674" s="1" t="s">
        <v>302</v>
      </c>
      <c r="N2674" s="1">
        <v>36.0</v>
      </c>
      <c r="O2674" s="1" t="s">
        <v>308</v>
      </c>
      <c r="P2674" s="1" t="s">
        <v>304</v>
      </c>
      <c r="Q2674" s="1" t="s">
        <v>338</v>
      </c>
    </row>
    <row r="2675" ht="15.75" customHeight="1">
      <c r="A2675" s="1" t="s">
        <v>2989</v>
      </c>
      <c r="B2675" s="2">
        <v>46053.0</v>
      </c>
      <c r="C2675" s="2">
        <v>46055.0</v>
      </c>
      <c r="D2675" s="1" t="s">
        <v>125</v>
      </c>
      <c r="E2675" s="1" t="s">
        <v>168</v>
      </c>
      <c r="F2675" s="3">
        <v>0.8854166666666666</v>
      </c>
      <c r="G2675" s="1">
        <v>6.0</v>
      </c>
      <c r="H2675" s="1">
        <v>3.0</v>
      </c>
      <c r="I2675" s="1">
        <v>160.0</v>
      </c>
      <c r="J2675" s="1">
        <v>36.0</v>
      </c>
      <c r="K2675" s="1">
        <v>100.0</v>
      </c>
      <c r="L2675" s="1" t="s">
        <v>307</v>
      </c>
      <c r="M2675" s="1" t="s">
        <v>302</v>
      </c>
      <c r="N2675" s="1">
        <v>57.0</v>
      </c>
      <c r="O2675" s="1" t="s">
        <v>303</v>
      </c>
      <c r="P2675" s="1" t="s">
        <v>313</v>
      </c>
      <c r="Q2675" s="1" t="s">
        <v>305</v>
      </c>
    </row>
    <row r="2676" ht="15.75" customHeight="1">
      <c r="A2676" s="1" t="s">
        <v>2990</v>
      </c>
      <c r="B2676" s="2">
        <v>46134.0</v>
      </c>
      <c r="C2676" s="2">
        <v>46140.0</v>
      </c>
      <c r="D2676" s="1" t="s">
        <v>54</v>
      </c>
      <c r="E2676" s="1" t="s">
        <v>262</v>
      </c>
      <c r="F2676" s="3">
        <v>0.8854166666666666</v>
      </c>
      <c r="G2676" s="1">
        <v>2.0</v>
      </c>
      <c r="H2676" s="1">
        <v>3.0</v>
      </c>
      <c r="I2676" s="1">
        <v>240.0</v>
      </c>
      <c r="J2676" s="1">
        <v>36.0</v>
      </c>
      <c r="K2676" s="1">
        <v>40.0</v>
      </c>
      <c r="L2676" s="1" t="s">
        <v>311</v>
      </c>
      <c r="M2676" s="1" t="s">
        <v>302</v>
      </c>
      <c r="N2676" s="1">
        <v>29.0</v>
      </c>
      <c r="O2676" s="1" t="s">
        <v>303</v>
      </c>
      <c r="P2676" s="1" t="s">
        <v>313</v>
      </c>
      <c r="Q2676" s="1" t="s">
        <v>305</v>
      </c>
    </row>
    <row r="2677" ht="15.75" customHeight="1">
      <c r="A2677" s="1" t="s">
        <v>2991</v>
      </c>
      <c r="B2677" s="2">
        <v>46140.0</v>
      </c>
      <c r="C2677" s="2">
        <v>46145.0</v>
      </c>
      <c r="D2677" s="1" t="s">
        <v>144</v>
      </c>
      <c r="E2677" s="1" t="s">
        <v>179</v>
      </c>
      <c r="F2677" s="3">
        <v>0.6458333333333334</v>
      </c>
      <c r="G2677" s="1">
        <v>4.0</v>
      </c>
      <c r="H2677" s="1">
        <v>2.0</v>
      </c>
      <c r="I2677" s="1">
        <v>320.0</v>
      </c>
      <c r="J2677" s="1">
        <v>30.0</v>
      </c>
      <c r="K2677" s="1">
        <v>0.0</v>
      </c>
      <c r="L2677" s="1" t="s">
        <v>311</v>
      </c>
      <c r="M2677" s="1" t="s">
        <v>302</v>
      </c>
      <c r="N2677" s="1">
        <v>25.0</v>
      </c>
      <c r="O2677" s="1" t="s">
        <v>303</v>
      </c>
      <c r="P2677" s="1" t="s">
        <v>304</v>
      </c>
      <c r="Q2677" s="1" t="s">
        <v>338</v>
      </c>
    </row>
    <row r="2678" ht="15.75" customHeight="1">
      <c r="A2678" s="1" t="s">
        <v>2992</v>
      </c>
      <c r="B2678" s="2">
        <v>46166.0</v>
      </c>
      <c r="C2678" s="2">
        <v>46166.0</v>
      </c>
      <c r="D2678" s="1" t="s">
        <v>134</v>
      </c>
      <c r="E2678" s="1" t="s">
        <v>179</v>
      </c>
      <c r="F2678" s="3">
        <v>0.6458333333333334</v>
      </c>
      <c r="G2678" s="1">
        <v>7.0</v>
      </c>
      <c r="H2678" s="1">
        <v>1.0</v>
      </c>
      <c r="I2678" s="1">
        <v>240.0</v>
      </c>
      <c r="J2678" s="1">
        <v>24.0</v>
      </c>
      <c r="K2678" s="1">
        <v>0.0</v>
      </c>
      <c r="L2678" s="1" t="s">
        <v>301</v>
      </c>
      <c r="M2678" s="1" t="s">
        <v>302</v>
      </c>
      <c r="N2678" s="1">
        <v>24.0</v>
      </c>
      <c r="O2678" s="1" t="s">
        <v>308</v>
      </c>
      <c r="P2678" s="1" t="s">
        <v>304</v>
      </c>
      <c r="Q2678" s="1" t="s">
        <v>305</v>
      </c>
    </row>
    <row r="2679" ht="15.75" customHeight="1">
      <c r="A2679" s="1" t="s">
        <v>2993</v>
      </c>
      <c r="B2679" s="2">
        <v>46097.0</v>
      </c>
      <c r="C2679" s="2">
        <v>46099.0</v>
      </c>
      <c r="D2679" s="1" t="s">
        <v>78</v>
      </c>
      <c r="E2679" s="1" t="s">
        <v>278</v>
      </c>
      <c r="F2679" s="3">
        <v>0.7708333333333334</v>
      </c>
      <c r="G2679" s="1">
        <v>3.0</v>
      </c>
      <c r="H2679" s="1">
        <v>4.0</v>
      </c>
      <c r="I2679" s="1">
        <v>280.0</v>
      </c>
      <c r="J2679" s="1">
        <v>42.0</v>
      </c>
      <c r="K2679" s="1">
        <v>0.0</v>
      </c>
      <c r="L2679" s="1" t="s">
        <v>318</v>
      </c>
      <c r="M2679" s="1" t="s">
        <v>302</v>
      </c>
      <c r="N2679" s="1">
        <v>34.0</v>
      </c>
      <c r="O2679" s="1" t="s">
        <v>312</v>
      </c>
      <c r="P2679" s="1" t="s">
        <v>304</v>
      </c>
      <c r="Q2679" s="1" t="s">
        <v>305</v>
      </c>
    </row>
    <row r="2680" ht="15.75" customHeight="1">
      <c r="A2680" s="1" t="s">
        <v>2994</v>
      </c>
      <c r="B2680" s="2">
        <v>46184.0</v>
      </c>
      <c r="C2680" s="2">
        <v>46187.0</v>
      </c>
      <c r="D2680" s="1" t="s">
        <v>150</v>
      </c>
      <c r="E2680" s="1" t="s">
        <v>189</v>
      </c>
      <c r="F2680" s="3">
        <v>0.53125</v>
      </c>
      <c r="G2680" s="1">
        <v>4.0</v>
      </c>
      <c r="H2680" s="1">
        <v>6.0</v>
      </c>
      <c r="I2680" s="1">
        <v>280.0</v>
      </c>
      <c r="J2680" s="1">
        <v>54.0</v>
      </c>
      <c r="K2680" s="1">
        <v>0.0</v>
      </c>
      <c r="L2680" s="1" t="s">
        <v>301</v>
      </c>
      <c r="M2680" s="1" t="s">
        <v>326</v>
      </c>
      <c r="N2680" s="1">
        <v>34.0</v>
      </c>
      <c r="O2680" s="1" t="s">
        <v>312</v>
      </c>
      <c r="P2680" s="1" t="s">
        <v>313</v>
      </c>
      <c r="Q2680" s="1" t="s">
        <v>305</v>
      </c>
    </row>
    <row r="2681" ht="15.75" customHeight="1">
      <c r="A2681" s="1" t="s">
        <v>2995</v>
      </c>
      <c r="B2681" s="2">
        <v>46033.0</v>
      </c>
      <c r="C2681" s="2">
        <v>46040.0</v>
      </c>
      <c r="D2681" s="1" t="s">
        <v>66</v>
      </c>
      <c r="E2681" s="1" t="s">
        <v>168</v>
      </c>
      <c r="F2681" s="3">
        <v>0.9375</v>
      </c>
      <c r="G2681" s="1">
        <v>6.0</v>
      </c>
      <c r="H2681" s="1">
        <v>4.0</v>
      </c>
      <c r="I2681" s="1">
        <v>160.0</v>
      </c>
      <c r="J2681" s="1">
        <v>42.0</v>
      </c>
      <c r="K2681" s="1">
        <v>40.0</v>
      </c>
      <c r="L2681" s="1" t="s">
        <v>301</v>
      </c>
      <c r="M2681" s="1" t="s">
        <v>302</v>
      </c>
      <c r="N2681" s="1">
        <v>59.0</v>
      </c>
      <c r="O2681" s="1" t="s">
        <v>303</v>
      </c>
      <c r="P2681" s="1" t="s">
        <v>313</v>
      </c>
      <c r="Q2681" s="1" t="s">
        <v>305</v>
      </c>
    </row>
    <row r="2682" ht="15.75" customHeight="1">
      <c r="A2682" s="1" t="s">
        <v>2996</v>
      </c>
      <c r="B2682" s="2">
        <v>46186.0</v>
      </c>
      <c r="C2682" s="2">
        <v>46192.0</v>
      </c>
      <c r="D2682" s="1" t="s">
        <v>104</v>
      </c>
      <c r="E2682" s="1" t="s">
        <v>239</v>
      </c>
      <c r="F2682" s="3">
        <v>0.7708333333333334</v>
      </c>
      <c r="G2682" s="1">
        <v>2.0</v>
      </c>
      <c r="H2682" s="1">
        <v>1.0</v>
      </c>
      <c r="I2682" s="1">
        <v>180.0</v>
      </c>
      <c r="J2682" s="1">
        <v>24.0</v>
      </c>
      <c r="K2682" s="1">
        <v>20.0</v>
      </c>
      <c r="L2682" s="1" t="s">
        <v>315</v>
      </c>
      <c r="M2682" s="1" t="s">
        <v>302</v>
      </c>
      <c r="N2682" s="1">
        <v>49.0</v>
      </c>
      <c r="O2682" s="1" t="s">
        <v>308</v>
      </c>
      <c r="P2682" s="1" t="s">
        <v>313</v>
      </c>
      <c r="Q2682" s="1" t="s">
        <v>305</v>
      </c>
    </row>
    <row r="2683" ht="15.75" customHeight="1">
      <c r="A2683" s="1" t="s">
        <v>2997</v>
      </c>
      <c r="B2683" s="2">
        <v>46189.0</v>
      </c>
      <c r="C2683" s="2">
        <v>46194.0</v>
      </c>
      <c r="D2683" s="1" t="s">
        <v>30</v>
      </c>
      <c r="E2683" s="1" t="s">
        <v>208</v>
      </c>
      <c r="F2683" s="3">
        <v>0.3958333333333333</v>
      </c>
      <c r="G2683" s="1">
        <v>1.0</v>
      </c>
      <c r="H2683" s="1">
        <v>1.0</v>
      </c>
      <c r="I2683" s="1">
        <v>180.0</v>
      </c>
      <c r="J2683" s="1">
        <v>24.0</v>
      </c>
      <c r="K2683" s="1">
        <v>60.0</v>
      </c>
      <c r="L2683" s="1" t="s">
        <v>301</v>
      </c>
      <c r="M2683" s="1" t="s">
        <v>302</v>
      </c>
      <c r="N2683" s="1">
        <v>41.0</v>
      </c>
      <c r="O2683" s="1" t="s">
        <v>303</v>
      </c>
      <c r="P2683" s="1" t="s">
        <v>313</v>
      </c>
      <c r="Q2683" s="1" t="s">
        <v>305</v>
      </c>
    </row>
    <row r="2684" ht="15.75" customHeight="1">
      <c r="A2684" s="1" t="s">
        <v>2998</v>
      </c>
      <c r="B2684" s="2">
        <v>46060.0</v>
      </c>
      <c r="C2684" s="2">
        <v>46064.0</v>
      </c>
      <c r="D2684" s="1" t="s">
        <v>118</v>
      </c>
      <c r="E2684" s="1" t="s">
        <v>184</v>
      </c>
      <c r="F2684" s="3">
        <v>0.7708333333333334</v>
      </c>
      <c r="G2684" s="1">
        <v>2.0</v>
      </c>
      <c r="H2684" s="1">
        <v>2.0</v>
      </c>
      <c r="I2684" s="1">
        <v>180.0</v>
      </c>
      <c r="J2684" s="1">
        <v>30.0</v>
      </c>
      <c r="K2684" s="1">
        <v>0.0</v>
      </c>
      <c r="L2684" s="1" t="s">
        <v>301</v>
      </c>
      <c r="M2684" s="1" t="s">
        <v>302</v>
      </c>
      <c r="N2684" s="1">
        <v>22.0</v>
      </c>
      <c r="O2684" s="1" t="s">
        <v>308</v>
      </c>
      <c r="P2684" s="1" t="s">
        <v>313</v>
      </c>
      <c r="Q2684" s="1" t="s">
        <v>305</v>
      </c>
    </row>
    <row r="2685" ht="15.75" customHeight="1">
      <c r="A2685" s="1" t="s">
        <v>2999</v>
      </c>
      <c r="B2685" s="2">
        <v>46134.0</v>
      </c>
      <c r="C2685" s="2">
        <v>46137.0</v>
      </c>
      <c r="D2685" s="1" t="s">
        <v>85</v>
      </c>
      <c r="E2685" s="1" t="s">
        <v>214</v>
      </c>
      <c r="F2685" s="3">
        <v>0.8854166666666666</v>
      </c>
      <c r="G2685" s="1">
        <v>4.0</v>
      </c>
      <c r="H2685" s="1">
        <v>2.0</v>
      </c>
      <c r="I2685" s="1">
        <v>240.0</v>
      </c>
      <c r="J2685" s="1">
        <v>30.0</v>
      </c>
      <c r="K2685" s="1">
        <v>40.0</v>
      </c>
      <c r="L2685" s="1" t="s">
        <v>318</v>
      </c>
      <c r="M2685" s="1" t="s">
        <v>302</v>
      </c>
      <c r="N2685" s="1">
        <v>28.0</v>
      </c>
      <c r="O2685" s="1" t="s">
        <v>303</v>
      </c>
      <c r="P2685" s="1" t="s">
        <v>304</v>
      </c>
      <c r="Q2685" s="1" t="s">
        <v>305</v>
      </c>
    </row>
    <row r="2686" ht="15.75" customHeight="1">
      <c r="A2686" s="1" t="s">
        <v>3000</v>
      </c>
      <c r="B2686" s="2">
        <v>46194.0</v>
      </c>
      <c r="C2686" s="2">
        <v>46196.0</v>
      </c>
      <c r="D2686" s="1" t="s">
        <v>114</v>
      </c>
      <c r="E2686" s="1" t="s">
        <v>237</v>
      </c>
      <c r="F2686" s="3">
        <v>0.6458333333333334</v>
      </c>
      <c r="G2686" s="1">
        <v>3.0</v>
      </c>
      <c r="H2686" s="1">
        <v>3.0</v>
      </c>
      <c r="I2686" s="1">
        <v>360.0</v>
      </c>
      <c r="J2686" s="1">
        <v>36.0</v>
      </c>
      <c r="K2686" s="1">
        <v>20.0</v>
      </c>
      <c r="L2686" s="1" t="s">
        <v>311</v>
      </c>
      <c r="M2686" s="1" t="s">
        <v>302</v>
      </c>
      <c r="N2686" s="1">
        <v>20.0</v>
      </c>
      <c r="O2686" s="1" t="s">
        <v>312</v>
      </c>
      <c r="P2686" s="1" t="s">
        <v>313</v>
      </c>
      <c r="Q2686" s="1" t="s">
        <v>309</v>
      </c>
    </row>
    <row r="2687" ht="15.75" customHeight="1">
      <c r="A2687" s="1" t="s">
        <v>3001</v>
      </c>
      <c r="B2687" s="2">
        <v>46189.0</v>
      </c>
      <c r="C2687" s="2">
        <v>46192.0</v>
      </c>
      <c r="D2687" s="1" t="s">
        <v>18</v>
      </c>
      <c r="E2687" s="1" t="s">
        <v>262</v>
      </c>
      <c r="F2687" s="3">
        <v>0.9375</v>
      </c>
      <c r="G2687" s="1">
        <v>3.0</v>
      </c>
      <c r="H2687" s="1">
        <v>2.0</v>
      </c>
      <c r="I2687" s="1">
        <v>420.0</v>
      </c>
      <c r="J2687" s="1">
        <v>30.0</v>
      </c>
      <c r="K2687" s="1">
        <v>0.0</v>
      </c>
      <c r="L2687" s="1" t="s">
        <v>315</v>
      </c>
      <c r="M2687" s="1" t="s">
        <v>302</v>
      </c>
      <c r="N2687" s="1">
        <v>45.0</v>
      </c>
      <c r="O2687" s="1" t="s">
        <v>303</v>
      </c>
      <c r="P2687" s="1" t="s">
        <v>304</v>
      </c>
      <c r="Q2687" s="1" t="s">
        <v>309</v>
      </c>
    </row>
    <row r="2688" ht="15.75" customHeight="1">
      <c r="A2688" s="1" t="s">
        <v>3002</v>
      </c>
      <c r="B2688" s="2">
        <v>46104.0</v>
      </c>
      <c r="C2688" s="2">
        <v>46107.0</v>
      </c>
      <c r="D2688" s="1" t="s">
        <v>40</v>
      </c>
      <c r="E2688" s="1" t="s">
        <v>237</v>
      </c>
      <c r="F2688" s="3">
        <v>0.3958333333333333</v>
      </c>
      <c r="G2688" s="1">
        <v>8.0</v>
      </c>
      <c r="H2688" s="1">
        <v>2.0</v>
      </c>
      <c r="I2688" s="1">
        <v>180.0</v>
      </c>
      <c r="J2688" s="1">
        <v>30.0</v>
      </c>
      <c r="K2688" s="1">
        <v>60.0</v>
      </c>
      <c r="L2688" s="1" t="s">
        <v>318</v>
      </c>
      <c r="M2688" s="1" t="s">
        <v>363</v>
      </c>
      <c r="N2688" s="1">
        <v>59.0</v>
      </c>
      <c r="O2688" s="1" t="s">
        <v>312</v>
      </c>
      <c r="P2688" s="1" t="s">
        <v>304</v>
      </c>
      <c r="Q2688" s="1" t="s">
        <v>305</v>
      </c>
    </row>
    <row r="2689" ht="15.75" customHeight="1">
      <c r="A2689" s="1" t="s">
        <v>3003</v>
      </c>
      <c r="B2689" s="2">
        <v>46165.0</v>
      </c>
      <c r="C2689" s="2">
        <v>46169.0</v>
      </c>
      <c r="D2689" s="1" t="s">
        <v>82</v>
      </c>
      <c r="E2689" s="1" t="s">
        <v>270</v>
      </c>
      <c r="F2689" s="3">
        <v>0.7708333333333334</v>
      </c>
      <c r="G2689" s="1">
        <v>4.0</v>
      </c>
      <c r="H2689" s="1">
        <v>3.0</v>
      </c>
      <c r="I2689" s="1">
        <v>460.0</v>
      </c>
      <c r="J2689" s="1">
        <v>36.0</v>
      </c>
      <c r="K2689" s="1">
        <v>60.0</v>
      </c>
      <c r="L2689" s="1" t="s">
        <v>301</v>
      </c>
      <c r="M2689" s="1" t="s">
        <v>302</v>
      </c>
      <c r="N2689" s="1">
        <v>40.0</v>
      </c>
      <c r="O2689" s="1" t="s">
        <v>312</v>
      </c>
      <c r="P2689" s="1" t="s">
        <v>313</v>
      </c>
      <c r="Q2689" s="1" t="s">
        <v>309</v>
      </c>
    </row>
    <row r="2690" ht="15.75" customHeight="1">
      <c r="A2690" s="1" t="s">
        <v>3004</v>
      </c>
      <c r="B2690" s="2">
        <v>46055.0</v>
      </c>
      <c r="C2690" s="2">
        <v>46056.0</v>
      </c>
      <c r="D2690" s="1" t="s">
        <v>32</v>
      </c>
      <c r="E2690" s="1" t="s">
        <v>163</v>
      </c>
      <c r="F2690" s="3">
        <v>0.8854166666666666</v>
      </c>
      <c r="G2690" s="1">
        <v>5.0</v>
      </c>
      <c r="H2690" s="1">
        <v>5.0</v>
      </c>
      <c r="I2690" s="1">
        <v>240.0</v>
      </c>
      <c r="J2690" s="1">
        <v>48.0</v>
      </c>
      <c r="K2690" s="1">
        <v>0.0</v>
      </c>
      <c r="L2690" s="1" t="s">
        <v>307</v>
      </c>
      <c r="M2690" s="1" t="s">
        <v>302</v>
      </c>
      <c r="N2690" s="1">
        <v>34.0</v>
      </c>
      <c r="O2690" s="1" t="s">
        <v>312</v>
      </c>
      <c r="P2690" s="1" t="s">
        <v>304</v>
      </c>
      <c r="Q2690" s="1" t="s">
        <v>305</v>
      </c>
    </row>
    <row r="2691" ht="15.75" customHeight="1">
      <c r="A2691" s="1" t="s">
        <v>3005</v>
      </c>
      <c r="B2691" s="2">
        <v>46064.0</v>
      </c>
      <c r="C2691" s="2">
        <v>46069.0</v>
      </c>
      <c r="D2691" s="1" t="s">
        <v>85</v>
      </c>
      <c r="E2691" s="1" t="s">
        <v>216</v>
      </c>
      <c r="F2691" s="3">
        <v>0.9375</v>
      </c>
      <c r="G2691" s="1">
        <v>3.0</v>
      </c>
      <c r="H2691" s="1">
        <v>2.0</v>
      </c>
      <c r="I2691" s="1">
        <v>200.0</v>
      </c>
      <c r="J2691" s="1">
        <v>30.0</v>
      </c>
      <c r="K2691" s="1">
        <v>60.0</v>
      </c>
      <c r="L2691" s="1" t="s">
        <v>301</v>
      </c>
      <c r="M2691" s="1" t="s">
        <v>302</v>
      </c>
      <c r="N2691" s="1">
        <v>20.0</v>
      </c>
      <c r="O2691" s="1" t="s">
        <v>308</v>
      </c>
      <c r="P2691" s="1" t="s">
        <v>313</v>
      </c>
      <c r="Q2691" s="1" t="s">
        <v>305</v>
      </c>
    </row>
    <row r="2692" ht="15.75" customHeight="1">
      <c r="A2692" s="1" t="s">
        <v>3006</v>
      </c>
      <c r="B2692" s="2">
        <v>46098.0</v>
      </c>
      <c r="C2692" s="2">
        <v>46099.0</v>
      </c>
      <c r="D2692" s="1" t="s">
        <v>85</v>
      </c>
      <c r="E2692" s="1" t="s">
        <v>197</v>
      </c>
      <c r="F2692" s="3">
        <v>0.3958333333333333</v>
      </c>
      <c r="G2692" s="1">
        <v>5.0</v>
      </c>
      <c r="H2692" s="1">
        <v>1.0</v>
      </c>
      <c r="I2692" s="1">
        <v>200.0</v>
      </c>
      <c r="J2692" s="1">
        <v>24.0</v>
      </c>
      <c r="K2692" s="1">
        <v>0.0</v>
      </c>
      <c r="L2692" s="1" t="s">
        <v>318</v>
      </c>
      <c r="M2692" s="1" t="s">
        <v>326</v>
      </c>
      <c r="N2692" s="1">
        <v>24.0</v>
      </c>
      <c r="O2692" s="1" t="s">
        <v>312</v>
      </c>
      <c r="P2692" s="1" t="s">
        <v>313</v>
      </c>
      <c r="Q2692" s="1" t="s">
        <v>305</v>
      </c>
    </row>
    <row r="2693" ht="15.75" customHeight="1">
      <c r="A2693" s="1" t="s">
        <v>3007</v>
      </c>
      <c r="B2693" s="2">
        <v>46110.0</v>
      </c>
      <c r="C2693" s="2">
        <v>46111.0</v>
      </c>
      <c r="D2693" s="1" t="s">
        <v>97</v>
      </c>
      <c r="E2693" s="1" t="s">
        <v>232</v>
      </c>
      <c r="F2693" s="3">
        <v>0.9375</v>
      </c>
      <c r="G2693" s="1">
        <v>1.0</v>
      </c>
      <c r="H2693" s="1">
        <v>2.0</v>
      </c>
      <c r="I2693" s="1">
        <v>180.0</v>
      </c>
      <c r="J2693" s="1">
        <v>30.0</v>
      </c>
      <c r="K2693" s="1">
        <v>0.0</v>
      </c>
      <c r="L2693" s="1" t="s">
        <v>307</v>
      </c>
      <c r="M2693" s="1" t="s">
        <v>302</v>
      </c>
      <c r="N2693" s="1">
        <v>39.0</v>
      </c>
      <c r="O2693" s="1" t="s">
        <v>308</v>
      </c>
      <c r="P2693" s="1" t="s">
        <v>313</v>
      </c>
      <c r="Q2693" s="1" t="s">
        <v>305</v>
      </c>
    </row>
    <row r="2694" ht="15.75" customHeight="1">
      <c r="A2694" s="1" t="s">
        <v>3008</v>
      </c>
      <c r="B2694" s="2">
        <v>46083.0</v>
      </c>
      <c r="C2694" s="2">
        <v>46090.0</v>
      </c>
      <c r="D2694" s="1" t="s">
        <v>134</v>
      </c>
      <c r="E2694" s="1" t="s">
        <v>186</v>
      </c>
      <c r="F2694" s="3">
        <v>0.8854166666666666</v>
      </c>
      <c r="G2694" s="1">
        <v>8.0</v>
      </c>
      <c r="H2694" s="1">
        <v>2.0</v>
      </c>
      <c r="I2694" s="1">
        <v>160.0</v>
      </c>
      <c r="J2694" s="1">
        <v>30.0</v>
      </c>
      <c r="K2694" s="1">
        <v>0.0</v>
      </c>
      <c r="L2694" s="1" t="s">
        <v>315</v>
      </c>
      <c r="M2694" s="1" t="s">
        <v>302</v>
      </c>
      <c r="N2694" s="1">
        <v>49.0</v>
      </c>
      <c r="O2694" s="1" t="s">
        <v>303</v>
      </c>
      <c r="P2694" s="1" t="s">
        <v>304</v>
      </c>
      <c r="Q2694" s="1" t="s">
        <v>305</v>
      </c>
    </row>
    <row r="2695" ht="15.75" customHeight="1">
      <c r="A2695" s="1" t="s">
        <v>3009</v>
      </c>
      <c r="B2695" s="2">
        <v>46196.0</v>
      </c>
      <c r="C2695" s="2">
        <v>46198.0</v>
      </c>
      <c r="D2695" s="1" t="s">
        <v>32</v>
      </c>
      <c r="E2695" s="1" t="s">
        <v>250</v>
      </c>
      <c r="F2695" s="3">
        <v>0.8854166666666666</v>
      </c>
      <c r="G2695" s="1">
        <v>6.0</v>
      </c>
      <c r="H2695" s="1">
        <v>2.0</v>
      </c>
      <c r="I2695" s="1">
        <v>180.0</v>
      </c>
      <c r="J2695" s="1">
        <v>30.0</v>
      </c>
      <c r="K2695" s="1">
        <v>0.0</v>
      </c>
      <c r="L2695" s="1" t="s">
        <v>301</v>
      </c>
      <c r="M2695" s="1" t="s">
        <v>302</v>
      </c>
      <c r="N2695" s="1">
        <v>51.0</v>
      </c>
      <c r="O2695" s="1" t="s">
        <v>308</v>
      </c>
      <c r="P2695" s="1" t="s">
        <v>313</v>
      </c>
      <c r="Q2695" s="1" t="s">
        <v>305</v>
      </c>
    </row>
    <row r="2696" ht="15.75" customHeight="1">
      <c r="A2696" s="1" t="s">
        <v>3010</v>
      </c>
      <c r="B2696" s="2">
        <v>46101.0</v>
      </c>
      <c r="C2696" s="2">
        <v>46108.0</v>
      </c>
      <c r="D2696" s="1" t="s">
        <v>111</v>
      </c>
      <c r="E2696" s="1" t="s">
        <v>283</v>
      </c>
      <c r="F2696" s="3">
        <v>0.7708333333333334</v>
      </c>
      <c r="G2696" s="1">
        <v>6.0</v>
      </c>
      <c r="H2696" s="1">
        <v>5.0</v>
      </c>
      <c r="I2696" s="1">
        <v>180.0</v>
      </c>
      <c r="J2696" s="1">
        <v>48.0</v>
      </c>
      <c r="K2696" s="1">
        <v>150.0</v>
      </c>
      <c r="L2696" s="1" t="s">
        <v>307</v>
      </c>
      <c r="M2696" s="1" t="s">
        <v>302</v>
      </c>
      <c r="N2696" s="1">
        <v>28.0</v>
      </c>
      <c r="O2696" s="1" t="s">
        <v>303</v>
      </c>
      <c r="P2696" s="1" t="s">
        <v>313</v>
      </c>
      <c r="Q2696" s="1" t="s">
        <v>305</v>
      </c>
    </row>
    <row r="2697" ht="15.75" customHeight="1">
      <c r="A2697" s="1" t="s">
        <v>3011</v>
      </c>
      <c r="B2697" s="2">
        <v>46085.0</v>
      </c>
      <c r="C2697" s="2">
        <v>46092.0</v>
      </c>
      <c r="D2697" s="1" t="s">
        <v>134</v>
      </c>
      <c r="E2697" s="1" t="s">
        <v>197</v>
      </c>
      <c r="F2697" s="3">
        <v>0.3958333333333333</v>
      </c>
      <c r="G2697" s="1">
        <v>1.0</v>
      </c>
      <c r="H2697" s="1">
        <v>1.0</v>
      </c>
      <c r="I2697" s="1">
        <v>200.0</v>
      </c>
      <c r="J2697" s="1">
        <v>24.0</v>
      </c>
      <c r="K2697" s="1">
        <v>0.0</v>
      </c>
      <c r="L2697" s="1" t="s">
        <v>301</v>
      </c>
      <c r="M2697" s="1" t="s">
        <v>326</v>
      </c>
      <c r="N2697" s="1">
        <v>33.0</v>
      </c>
      <c r="O2697" s="1" t="s">
        <v>303</v>
      </c>
      <c r="P2697" s="1" t="s">
        <v>313</v>
      </c>
      <c r="Q2697" s="1" t="s">
        <v>305</v>
      </c>
    </row>
    <row r="2698" ht="15.75" customHeight="1">
      <c r="A2698" s="1" t="s">
        <v>3012</v>
      </c>
      <c r="B2698" s="2">
        <v>46064.0</v>
      </c>
      <c r="C2698" s="2">
        <v>46067.0</v>
      </c>
      <c r="D2698" s="1" t="s">
        <v>18</v>
      </c>
      <c r="E2698" s="1" t="s">
        <v>232</v>
      </c>
      <c r="F2698" s="3">
        <v>0.3958333333333333</v>
      </c>
      <c r="G2698" s="1">
        <v>4.0</v>
      </c>
      <c r="H2698" s="1">
        <v>4.0</v>
      </c>
      <c r="I2698" s="1">
        <v>180.0</v>
      </c>
      <c r="J2698" s="1">
        <v>42.0</v>
      </c>
      <c r="K2698" s="1">
        <v>20.0</v>
      </c>
      <c r="L2698" s="1" t="s">
        <v>301</v>
      </c>
      <c r="M2698" s="1" t="s">
        <v>302</v>
      </c>
      <c r="N2698" s="1">
        <v>19.0</v>
      </c>
      <c r="O2698" s="1" t="s">
        <v>308</v>
      </c>
      <c r="P2698" s="1" t="s">
        <v>304</v>
      </c>
      <c r="Q2698" s="1" t="s">
        <v>305</v>
      </c>
    </row>
    <row r="2699" ht="15.75" customHeight="1">
      <c r="A2699" s="1" t="s">
        <v>3013</v>
      </c>
      <c r="B2699" s="2">
        <v>46085.0</v>
      </c>
      <c r="C2699" s="2">
        <v>46091.0</v>
      </c>
      <c r="D2699" s="1" t="s">
        <v>40</v>
      </c>
      <c r="E2699" s="1" t="s">
        <v>222</v>
      </c>
      <c r="F2699" s="3">
        <v>0.53125</v>
      </c>
      <c r="G2699" s="1">
        <v>3.0</v>
      </c>
      <c r="H2699" s="1">
        <v>4.0</v>
      </c>
      <c r="I2699" s="1">
        <v>280.0</v>
      </c>
      <c r="J2699" s="1">
        <v>42.0</v>
      </c>
      <c r="K2699" s="1">
        <v>100.0</v>
      </c>
      <c r="L2699" s="1" t="s">
        <v>315</v>
      </c>
      <c r="M2699" s="1" t="s">
        <v>302</v>
      </c>
      <c r="N2699" s="1">
        <v>50.0</v>
      </c>
      <c r="O2699" s="1" t="s">
        <v>303</v>
      </c>
      <c r="P2699" s="1" t="s">
        <v>313</v>
      </c>
      <c r="Q2699" s="1" t="s">
        <v>305</v>
      </c>
    </row>
    <row r="2700" ht="15.75" customHeight="1">
      <c r="A2700" s="1" t="s">
        <v>3014</v>
      </c>
      <c r="B2700" s="2">
        <v>46029.0</v>
      </c>
      <c r="C2700" s="2">
        <v>46030.0</v>
      </c>
      <c r="D2700" s="1" t="s">
        <v>62</v>
      </c>
      <c r="E2700" s="1" t="s">
        <v>184</v>
      </c>
      <c r="F2700" s="3">
        <v>0.7708333333333334</v>
      </c>
      <c r="G2700" s="1">
        <v>4.0</v>
      </c>
      <c r="H2700" s="1">
        <v>2.0</v>
      </c>
      <c r="I2700" s="1">
        <v>360.0</v>
      </c>
      <c r="J2700" s="1">
        <v>30.0</v>
      </c>
      <c r="K2700" s="1">
        <v>0.0</v>
      </c>
      <c r="L2700" s="1" t="s">
        <v>311</v>
      </c>
      <c r="M2700" s="1" t="s">
        <v>302</v>
      </c>
      <c r="N2700" s="1">
        <v>53.0</v>
      </c>
      <c r="O2700" s="1" t="s">
        <v>308</v>
      </c>
      <c r="P2700" s="1" t="s">
        <v>304</v>
      </c>
      <c r="Q2700" s="1" t="s">
        <v>309</v>
      </c>
    </row>
    <row r="2701" ht="15.75" customHeight="1">
      <c r="A2701" s="1" t="s">
        <v>3015</v>
      </c>
      <c r="B2701" s="2">
        <v>46095.0</v>
      </c>
      <c r="C2701" s="2">
        <v>46102.0</v>
      </c>
      <c r="D2701" s="1" t="s">
        <v>131</v>
      </c>
      <c r="E2701" s="1" t="s">
        <v>163</v>
      </c>
      <c r="F2701" s="3">
        <v>0.6458333333333334</v>
      </c>
      <c r="G2701" s="1">
        <v>8.0</v>
      </c>
      <c r="H2701" s="1">
        <v>3.0</v>
      </c>
      <c r="I2701" s="1">
        <v>240.0</v>
      </c>
      <c r="J2701" s="1">
        <v>36.0</v>
      </c>
      <c r="K2701" s="1">
        <v>150.0</v>
      </c>
      <c r="L2701" s="1" t="s">
        <v>307</v>
      </c>
      <c r="M2701" s="1" t="s">
        <v>302</v>
      </c>
      <c r="N2701" s="1">
        <v>59.0</v>
      </c>
      <c r="O2701" s="1" t="s">
        <v>308</v>
      </c>
      <c r="P2701" s="1" t="s">
        <v>304</v>
      </c>
      <c r="Q2701" s="1" t="s">
        <v>305</v>
      </c>
    </row>
    <row r="2702" ht="15.75" customHeight="1">
      <c r="A2702" s="1" t="s">
        <v>3016</v>
      </c>
      <c r="B2702" s="2">
        <v>46101.0</v>
      </c>
      <c r="C2702" s="2">
        <v>46105.0</v>
      </c>
      <c r="D2702" s="1" t="s">
        <v>25</v>
      </c>
      <c r="E2702" s="1" t="s">
        <v>170</v>
      </c>
      <c r="F2702" s="3">
        <v>0.7708333333333334</v>
      </c>
      <c r="G2702" s="1">
        <v>1.0</v>
      </c>
      <c r="H2702" s="1">
        <v>2.0</v>
      </c>
      <c r="I2702" s="1">
        <v>320.0</v>
      </c>
      <c r="J2702" s="1">
        <v>30.0</v>
      </c>
      <c r="K2702" s="1">
        <v>100.0</v>
      </c>
      <c r="L2702" s="1" t="s">
        <v>315</v>
      </c>
      <c r="M2702" s="1" t="s">
        <v>302</v>
      </c>
      <c r="N2702" s="1">
        <v>36.0</v>
      </c>
      <c r="O2702" s="1" t="s">
        <v>308</v>
      </c>
      <c r="P2702" s="1" t="s">
        <v>313</v>
      </c>
      <c r="Q2702" s="1" t="s">
        <v>338</v>
      </c>
    </row>
    <row r="2703" ht="15.75" customHeight="1">
      <c r="A2703" s="1" t="s">
        <v>3017</v>
      </c>
      <c r="B2703" s="2">
        <v>46051.0</v>
      </c>
      <c r="C2703" s="2">
        <v>46054.0</v>
      </c>
      <c r="D2703" s="1" t="s">
        <v>25</v>
      </c>
      <c r="E2703" s="1" t="s">
        <v>216</v>
      </c>
      <c r="F2703" s="3">
        <v>0.3958333333333333</v>
      </c>
      <c r="G2703" s="1">
        <v>4.0</v>
      </c>
      <c r="H2703" s="1">
        <v>2.0</v>
      </c>
      <c r="I2703" s="1">
        <v>200.0</v>
      </c>
      <c r="J2703" s="1">
        <v>30.0</v>
      </c>
      <c r="K2703" s="1">
        <v>40.0</v>
      </c>
      <c r="L2703" s="1" t="s">
        <v>311</v>
      </c>
      <c r="M2703" s="1" t="s">
        <v>302</v>
      </c>
      <c r="N2703" s="1">
        <v>26.0</v>
      </c>
      <c r="O2703" s="1" t="s">
        <v>303</v>
      </c>
      <c r="P2703" s="1" t="s">
        <v>304</v>
      </c>
      <c r="Q2703" s="1" t="s">
        <v>305</v>
      </c>
    </row>
    <row r="2704" ht="15.75" customHeight="1">
      <c r="A2704" s="1" t="s">
        <v>3018</v>
      </c>
      <c r="B2704" s="2">
        <v>46196.0</v>
      </c>
      <c r="C2704" s="2">
        <v>46199.0</v>
      </c>
      <c r="D2704" s="1" t="s">
        <v>85</v>
      </c>
      <c r="E2704" s="1" t="s">
        <v>220</v>
      </c>
      <c r="F2704" s="3">
        <v>0.3958333333333333</v>
      </c>
      <c r="G2704" s="1">
        <v>8.0</v>
      </c>
      <c r="H2704" s="1">
        <v>4.0</v>
      </c>
      <c r="I2704" s="1">
        <v>360.0</v>
      </c>
      <c r="J2704" s="1">
        <v>42.0</v>
      </c>
      <c r="K2704" s="1">
        <v>150.0</v>
      </c>
      <c r="L2704" s="1" t="s">
        <v>318</v>
      </c>
      <c r="M2704" s="1" t="s">
        <v>302</v>
      </c>
      <c r="N2704" s="1">
        <v>60.0</v>
      </c>
      <c r="O2704" s="1" t="s">
        <v>308</v>
      </c>
      <c r="P2704" s="1" t="s">
        <v>313</v>
      </c>
      <c r="Q2704" s="1" t="s">
        <v>338</v>
      </c>
    </row>
    <row r="2705" ht="15.75" customHeight="1">
      <c r="A2705" s="1" t="s">
        <v>3019</v>
      </c>
      <c r="B2705" s="2">
        <v>46164.0</v>
      </c>
      <c r="C2705" s="2">
        <v>46171.0</v>
      </c>
      <c r="D2705" s="1" t="s">
        <v>69</v>
      </c>
      <c r="E2705" s="1" t="s">
        <v>239</v>
      </c>
      <c r="F2705" s="3">
        <v>0.7708333333333334</v>
      </c>
      <c r="G2705" s="1">
        <v>6.0</v>
      </c>
      <c r="H2705" s="1">
        <v>5.0</v>
      </c>
      <c r="I2705" s="1">
        <v>260.0</v>
      </c>
      <c r="J2705" s="1">
        <v>48.0</v>
      </c>
      <c r="K2705" s="1">
        <v>100.0</v>
      </c>
      <c r="L2705" s="1" t="s">
        <v>315</v>
      </c>
      <c r="M2705" s="1" t="s">
        <v>302</v>
      </c>
      <c r="N2705" s="1">
        <v>48.0</v>
      </c>
      <c r="O2705" s="1" t="s">
        <v>308</v>
      </c>
      <c r="P2705" s="1" t="s">
        <v>304</v>
      </c>
      <c r="Q2705" s="1" t="s">
        <v>338</v>
      </c>
    </row>
    <row r="2706" ht="15.75" customHeight="1">
      <c r="A2706" s="1" t="s">
        <v>3020</v>
      </c>
      <c r="B2706" s="2">
        <v>46178.0</v>
      </c>
      <c r="C2706" s="2">
        <v>46179.0</v>
      </c>
      <c r="D2706" s="1" t="s">
        <v>76</v>
      </c>
      <c r="E2706" s="1" t="s">
        <v>254</v>
      </c>
      <c r="F2706" s="3">
        <v>0.6458333333333334</v>
      </c>
      <c r="G2706" s="1">
        <v>4.0</v>
      </c>
      <c r="H2706" s="1">
        <v>3.0</v>
      </c>
      <c r="I2706" s="1">
        <v>160.0</v>
      </c>
      <c r="J2706" s="1">
        <v>36.0</v>
      </c>
      <c r="K2706" s="1">
        <v>40.0</v>
      </c>
      <c r="L2706" s="1" t="s">
        <v>311</v>
      </c>
      <c r="M2706" s="1" t="s">
        <v>302</v>
      </c>
      <c r="N2706" s="1">
        <v>20.0</v>
      </c>
      <c r="O2706" s="1" t="s">
        <v>308</v>
      </c>
      <c r="P2706" s="1" t="s">
        <v>313</v>
      </c>
      <c r="Q2706" s="1" t="s">
        <v>305</v>
      </c>
    </row>
    <row r="2707" ht="15.75" customHeight="1">
      <c r="A2707" s="1" t="s">
        <v>3021</v>
      </c>
      <c r="B2707" s="2">
        <v>46115.0</v>
      </c>
      <c r="C2707" s="2">
        <v>46116.0</v>
      </c>
      <c r="D2707" s="1" t="s">
        <v>85</v>
      </c>
      <c r="E2707" s="1" t="s">
        <v>214</v>
      </c>
      <c r="F2707" s="3">
        <v>0.9375</v>
      </c>
      <c r="G2707" s="1">
        <v>8.0</v>
      </c>
      <c r="H2707" s="1">
        <v>4.0</v>
      </c>
      <c r="I2707" s="1">
        <v>240.0</v>
      </c>
      <c r="J2707" s="1">
        <v>42.0</v>
      </c>
      <c r="K2707" s="1">
        <v>0.0</v>
      </c>
      <c r="L2707" s="1" t="s">
        <v>311</v>
      </c>
      <c r="M2707" s="1" t="s">
        <v>302</v>
      </c>
      <c r="N2707" s="1">
        <v>23.0</v>
      </c>
      <c r="O2707" s="1" t="s">
        <v>312</v>
      </c>
      <c r="P2707" s="1" t="s">
        <v>304</v>
      </c>
      <c r="Q2707" s="1" t="s">
        <v>305</v>
      </c>
    </row>
    <row r="2708" ht="15.75" customHeight="1">
      <c r="A2708" s="1" t="s">
        <v>3022</v>
      </c>
      <c r="B2708" s="2">
        <v>46160.0</v>
      </c>
      <c r="C2708" s="2">
        <v>46160.0</v>
      </c>
      <c r="D2708" s="1" t="s">
        <v>69</v>
      </c>
      <c r="E2708" s="1" t="s">
        <v>258</v>
      </c>
      <c r="F2708" s="3">
        <v>0.9375</v>
      </c>
      <c r="G2708" s="1">
        <v>2.0</v>
      </c>
      <c r="H2708" s="1">
        <v>4.0</v>
      </c>
      <c r="I2708" s="1">
        <v>260.0</v>
      </c>
      <c r="J2708" s="1">
        <v>42.0</v>
      </c>
      <c r="K2708" s="1">
        <v>40.0</v>
      </c>
      <c r="L2708" s="1" t="s">
        <v>307</v>
      </c>
      <c r="M2708" s="1" t="s">
        <v>302</v>
      </c>
      <c r="N2708" s="1">
        <v>58.0</v>
      </c>
      <c r="O2708" s="1" t="s">
        <v>312</v>
      </c>
      <c r="P2708" s="1" t="s">
        <v>313</v>
      </c>
      <c r="Q2708" s="1" t="s">
        <v>338</v>
      </c>
    </row>
    <row r="2709" ht="15.75" customHeight="1">
      <c r="A2709" s="1" t="s">
        <v>3023</v>
      </c>
      <c r="B2709" s="2">
        <v>46153.0</v>
      </c>
      <c r="C2709" s="2">
        <v>46158.0</v>
      </c>
      <c r="D2709" s="1" t="s">
        <v>88</v>
      </c>
      <c r="E2709" s="1" t="s">
        <v>254</v>
      </c>
      <c r="F2709" s="3">
        <v>0.7708333333333334</v>
      </c>
      <c r="G2709" s="1">
        <v>2.0</v>
      </c>
      <c r="H2709" s="1">
        <v>4.0</v>
      </c>
      <c r="I2709" s="1">
        <v>160.0</v>
      </c>
      <c r="J2709" s="1">
        <v>42.0</v>
      </c>
      <c r="K2709" s="1">
        <v>20.0</v>
      </c>
      <c r="L2709" s="1" t="s">
        <v>315</v>
      </c>
      <c r="M2709" s="1" t="s">
        <v>302</v>
      </c>
      <c r="N2709" s="1">
        <v>60.0</v>
      </c>
      <c r="O2709" s="1" t="s">
        <v>312</v>
      </c>
      <c r="P2709" s="1" t="s">
        <v>313</v>
      </c>
      <c r="Q2709" s="1" t="s">
        <v>305</v>
      </c>
    </row>
    <row r="2710" ht="15.75" customHeight="1">
      <c r="A2710" s="1" t="s">
        <v>3024</v>
      </c>
      <c r="B2710" s="2">
        <v>46101.0</v>
      </c>
      <c r="C2710" s="2">
        <v>46104.0</v>
      </c>
      <c r="D2710" s="1" t="s">
        <v>114</v>
      </c>
      <c r="E2710" s="1" t="s">
        <v>258</v>
      </c>
      <c r="F2710" s="3">
        <v>0.7708333333333334</v>
      </c>
      <c r="G2710" s="1">
        <v>4.0</v>
      </c>
      <c r="H2710" s="1">
        <v>3.0</v>
      </c>
      <c r="I2710" s="1">
        <v>180.0</v>
      </c>
      <c r="J2710" s="1">
        <v>36.0</v>
      </c>
      <c r="K2710" s="1">
        <v>40.0</v>
      </c>
      <c r="L2710" s="1" t="s">
        <v>301</v>
      </c>
      <c r="M2710" s="1" t="s">
        <v>302</v>
      </c>
      <c r="N2710" s="1">
        <v>19.0</v>
      </c>
      <c r="O2710" s="1" t="s">
        <v>312</v>
      </c>
      <c r="P2710" s="1" t="s">
        <v>313</v>
      </c>
      <c r="Q2710" s="1" t="s">
        <v>305</v>
      </c>
    </row>
    <row r="2711" ht="15.75" customHeight="1">
      <c r="A2711" s="1" t="s">
        <v>3025</v>
      </c>
      <c r="B2711" s="2">
        <v>46139.0</v>
      </c>
      <c r="C2711" s="2">
        <v>46139.0</v>
      </c>
      <c r="D2711" s="1" t="s">
        <v>25</v>
      </c>
      <c r="E2711" s="1" t="s">
        <v>172</v>
      </c>
      <c r="F2711" s="3">
        <v>0.8854166666666666</v>
      </c>
      <c r="G2711" s="1">
        <v>3.0</v>
      </c>
      <c r="H2711" s="1">
        <v>6.0</v>
      </c>
      <c r="I2711" s="1">
        <v>300.0</v>
      </c>
      <c r="J2711" s="1">
        <v>54.0</v>
      </c>
      <c r="K2711" s="1">
        <v>0.0</v>
      </c>
      <c r="L2711" s="1" t="s">
        <v>311</v>
      </c>
      <c r="M2711" s="1" t="s">
        <v>302</v>
      </c>
      <c r="N2711" s="1">
        <v>47.0</v>
      </c>
      <c r="O2711" s="1" t="s">
        <v>308</v>
      </c>
      <c r="P2711" s="1" t="s">
        <v>313</v>
      </c>
      <c r="Q2711" s="1" t="s">
        <v>338</v>
      </c>
    </row>
    <row r="2712" ht="15.75" customHeight="1">
      <c r="A2712" s="1" t="s">
        <v>3026</v>
      </c>
      <c r="B2712" s="2">
        <v>46114.0</v>
      </c>
      <c r="C2712" s="2">
        <v>46119.0</v>
      </c>
      <c r="D2712" s="1" t="s">
        <v>104</v>
      </c>
      <c r="E2712" s="1" t="s">
        <v>199</v>
      </c>
      <c r="F2712" s="3">
        <v>0.8854166666666666</v>
      </c>
      <c r="G2712" s="1">
        <v>6.0</v>
      </c>
      <c r="H2712" s="1">
        <v>2.0</v>
      </c>
      <c r="I2712" s="1">
        <v>260.0</v>
      </c>
      <c r="J2712" s="1">
        <v>30.0</v>
      </c>
      <c r="K2712" s="1">
        <v>150.0</v>
      </c>
      <c r="L2712" s="1" t="s">
        <v>301</v>
      </c>
      <c r="M2712" s="1" t="s">
        <v>302</v>
      </c>
      <c r="N2712" s="1">
        <v>46.0</v>
      </c>
      <c r="O2712" s="1" t="s">
        <v>303</v>
      </c>
      <c r="P2712" s="1" t="s">
        <v>313</v>
      </c>
      <c r="Q2712" s="1" t="s">
        <v>305</v>
      </c>
    </row>
    <row r="2713" ht="15.75" customHeight="1">
      <c r="A2713" s="1" t="s">
        <v>3027</v>
      </c>
      <c r="B2713" s="2">
        <v>46139.0</v>
      </c>
      <c r="C2713" s="2">
        <v>46146.0</v>
      </c>
      <c r="D2713" s="1" t="s">
        <v>100</v>
      </c>
      <c r="E2713" s="1" t="s">
        <v>244</v>
      </c>
      <c r="F2713" s="3">
        <v>0.9375</v>
      </c>
      <c r="G2713" s="1">
        <v>6.0</v>
      </c>
      <c r="H2713" s="1">
        <v>3.0</v>
      </c>
      <c r="I2713" s="1">
        <v>420.0</v>
      </c>
      <c r="J2713" s="1">
        <v>36.0</v>
      </c>
      <c r="K2713" s="1">
        <v>0.0</v>
      </c>
      <c r="L2713" s="1" t="s">
        <v>311</v>
      </c>
      <c r="M2713" s="1" t="s">
        <v>326</v>
      </c>
      <c r="N2713" s="1">
        <v>28.0</v>
      </c>
      <c r="O2713" s="1" t="s">
        <v>308</v>
      </c>
      <c r="P2713" s="1" t="s">
        <v>304</v>
      </c>
      <c r="Q2713" s="1" t="s">
        <v>309</v>
      </c>
    </row>
    <row r="2714" ht="15.75" customHeight="1">
      <c r="A2714" s="1" t="s">
        <v>3028</v>
      </c>
      <c r="B2714" s="2">
        <v>46032.0</v>
      </c>
      <c r="C2714" s="2">
        <v>46039.0</v>
      </c>
      <c r="D2714" s="1" t="s">
        <v>114</v>
      </c>
      <c r="E2714" s="1" t="s">
        <v>274</v>
      </c>
      <c r="F2714" s="3">
        <v>0.7708333333333334</v>
      </c>
      <c r="G2714" s="1">
        <v>1.0</v>
      </c>
      <c r="H2714" s="1">
        <v>5.0</v>
      </c>
      <c r="I2714" s="1">
        <v>260.0</v>
      </c>
      <c r="J2714" s="1">
        <v>48.0</v>
      </c>
      <c r="K2714" s="1">
        <v>0.0</v>
      </c>
      <c r="L2714" s="1" t="s">
        <v>315</v>
      </c>
      <c r="M2714" s="1" t="s">
        <v>302</v>
      </c>
      <c r="N2714" s="1">
        <v>37.0</v>
      </c>
      <c r="O2714" s="1" t="s">
        <v>308</v>
      </c>
      <c r="P2714" s="1" t="s">
        <v>313</v>
      </c>
      <c r="Q2714" s="1" t="s">
        <v>305</v>
      </c>
    </row>
    <row r="2715" ht="15.75" customHeight="1">
      <c r="A2715" s="1" t="s">
        <v>3029</v>
      </c>
      <c r="B2715" s="2">
        <v>46126.0</v>
      </c>
      <c r="C2715" s="2">
        <v>46127.0</v>
      </c>
      <c r="D2715" s="1" t="s">
        <v>100</v>
      </c>
      <c r="E2715" s="1" t="s">
        <v>222</v>
      </c>
      <c r="F2715" s="3">
        <v>0.3958333333333333</v>
      </c>
      <c r="G2715" s="1">
        <v>3.0</v>
      </c>
      <c r="H2715" s="1">
        <v>3.0</v>
      </c>
      <c r="I2715" s="1">
        <v>360.0</v>
      </c>
      <c r="J2715" s="1">
        <v>36.0</v>
      </c>
      <c r="K2715" s="1">
        <v>0.0</v>
      </c>
      <c r="L2715" s="1" t="s">
        <v>301</v>
      </c>
      <c r="M2715" s="1" t="s">
        <v>326</v>
      </c>
      <c r="N2715" s="1">
        <v>24.0</v>
      </c>
      <c r="O2715" s="1" t="s">
        <v>312</v>
      </c>
      <c r="P2715" s="1" t="s">
        <v>313</v>
      </c>
      <c r="Q2715" s="1" t="s">
        <v>338</v>
      </c>
    </row>
    <row r="2716" ht="15.75" customHeight="1">
      <c r="A2716" s="1" t="s">
        <v>3030</v>
      </c>
      <c r="B2716" s="2">
        <v>46146.0</v>
      </c>
      <c r="C2716" s="2">
        <v>46147.0</v>
      </c>
      <c r="D2716" s="1" t="s">
        <v>76</v>
      </c>
      <c r="E2716" s="1" t="s">
        <v>204</v>
      </c>
      <c r="F2716" s="3">
        <v>0.7708333333333334</v>
      </c>
      <c r="G2716" s="1">
        <v>1.0</v>
      </c>
      <c r="H2716" s="1">
        <v>2.0</v>
      </c>
      <c r="I2716" s="1">
        <v>240.0</v>
      </c>
      <c r="J2716" s="1">
        <v>30.0</v>
      </c>
      <c r="K2716" s="1">
        <v>0.0</v>
      </c>
      <c r="L2716" s="1" t="s">
        <v>307</v>
      </c>
      <c r="M2716" s="1" t="s">
        <v>302</v>
      </c>
      <c r="N2716" s="1">
        <v>37.0</v>
      </c>
      <c r="O2716" s="1" t="s">
        <v>303</v>
      </c>
      <c r="P2716" s="1" t="s">
        <v>313</v>
      </c>
      <c r="Q2716" s="1" t="s">
        <v>305</v>
      </c>
    </row>
    <row r="2717" ht="15.75" customHeight="1">
      <c r="A2717" s="1" t="s">
        <v>3031</v>
      </c>
      <c r="B2717" s="2">
        <v>46143.0</v>
      </c>
      <c r="C2717" s="2">
        <v>46144.0</v>
      </c>
      <c r="D2717" s="1" t="s">
        <v>22</v>
      </c>
      <c r="E2717" s="1" t="s">
        <v>168</v>
      </c>
      <c r="F2717" s="3">
        <v>0.53125</v>
      </c>
      <c r="G2717" s="1">
        <v>3.0</v>
      </c>
      <c r="H2717" s="1">
        <v>3.0</v>
      </c>
      <c r="I2717" s="1">
        <v>160.0</v>
      </c>
      <c r="J2717" s="1">
        <v>36.0</v>
      </c>
      <c r="K2717" s="1">
        <v>20.0</v>
      </c>
      <c r="L2717" s="1" t="s">
        <v>318</v>
      </c>
      <c r="M2717" s="1" t="s">
        <v>302</v>
      </c>
      <c r="N2717" s="1">
        <v>33.0</v>
      </c>
      <c r="O2717" s="1" t="s">
        <v>308</v>
      </c>
      <c r="P2717" s="1" t="s">
        <v>313</v>
      </c>
      <c r="Q2717" s="1" t="s">
        <v>305</v>
      </c>
    </row>
    <row r="2718" ht="15.75" customHeight="1">
      <c r="A2718" s="1" t="s">
        <v>3032</v>
      </c>
      <c r="B2718" s="2">
        <v>46191.0</v>
      </c>
      <c r="C2718" s="2">
        <v>46195.0</v>
      </c>
      <c r="D2718" s="1" t="s">
        <v>32</v>
      </c>
      <c r="E2718" s="1" t="s">
        <v>168</v>
      </c>
      <c r="F2718" s="3">
        <v>0.8854166666666666</v>
      </c>
      <c r="G2718" s="1">
        <v>5.0</v>
      </c>
      <c r="H2718" s="1">
        <v>2.0</v>
      </c>
      <c r="I2718" s="1">
        <v>240.0</v>
      </c>
      <c r="J2718" s="1">
        <v>30.0</v>
      </c>
      <c r="K2718" s="1">
        <v>0.0</v>
      </c>
      <c r="L2718" s="1" t="s">
        <v>301</v>
      </c>
      <c r="M2718" s="1" t="s">
        <v>302</v>
      </c>
      <c r="N2718" s="1">
        <v>45.0</v>
      </c>
      <c r="O2718" s="1" t="s">
        <v>312</v>
      </c>
      <c r="P2718" s="1" t="s">
        <v>313</v>
      </c>
      <c r="Q2718" s="1" t="s">
        <v>338</v>
      </c>
    </row>
    <row r="2719" ht="15.75" customHeight="1">
      <c r="A2719" s="1" t="s">
        <v>3033</v>
      </c>
      <c r="B2719" s="2">
        <v>46176.0</v>
      </c>
      <c r="C2719" s="2">
        <v>46176.0</v>
      </c>
      <c r="D2719" s="1" t="s">
        <v>111</v>
      </c>
      <c r="E2719" s="1" t="s">
        <v>266</v>
      </c>
      <c r="F2719" s="3">
        <v>0.7708333333333334</v>
      </c>
      <c r="G2719" s="1">
        <v>4.0</v>
      </c>
      <c r="H2719" s="1">
        <v>2.0</v>
      </c>
      <c r="I2719" s="1">
        <v>220.0</v>
      </c>
      <c r="J2719" s="1">
        <v>30.0</v>
      </c>
      <c r="K2719" s="1">
        <v>150.0</v>
      </c>
      <c r="L2719" s="1" t="s">
        <v>301</v>
      </c>
      <c r="M2719" s="1" t="s">
        <v>302</v>
      </c>
      <c r="N2719" s="1">
        <v>24.0</v>
      </c>
      <c r="O2719" s="1" t="s">
        <v>303</v>
      </c>
      <c r="P2719" s="1" t="s">
        <v>304</v>
      </c>
      <c r="Q2719" s="1" t="s">
        <v>305</v>
      </c>
    </row>
    <row r="2720" ht="15.75" customHeight="1">
      <c r="A2720" s="1" t="s">
        <v>3034</v>
      </c>
      <c r="B2720" s="2">
        <v>46089.0</v>
      </c>
      <c r="C2720" s="2">
        <v>46095.0</v>
      </c>
      <c r="D2720" s="1" t="s">
        <v>128</v>
      </c>
      <c r="E2720" s="1" t="s">
        <v>189</v>
      </c>
      <c r="F2720" s="3">
        <v>0.9375</v>
      </c>
      <c r="G2720" s="1">
        <v>4.0</v>
      </c>
      <c r="H2720" s="1">
        <v>3.0</v>
      </c>
      <c r="I2720" s="1">
        <v>280.0</v>
      </c>
      <c r="J2720" s="1">
        <v>36.0</v>
      </c>
      <c r="K2720" s="1">
        <v>0.0</v>
      </c>
      <c r="L2720" s="1" t="s">
        <v>315</v>
      </c>
      <c r="M2720" s="1" t="s">
        <v>302</v>
      </c>
      <c r="N2720" s="1">
        <v>24.0</v>
      </c>
      <c r="O2720" s="1" t="s">
        <v>308</v>
      </c>
      <c r="P2720" s="1" t="s">
        <v>313</v>
      </c>
      <c r="Q2720" s="1" t="s">
        <v>305</v>
      </c>
    </row>
    <row r="2721" ht="15.75" customHeight="1">
      <c r="A2721" s="1" t="s">
        <v>3035</v>
      </c>
      <c r="B2721" s="2">
        <v>46096.0</v>
      </c>
      <c r="C2721" s="2">
        <v>46099.0</v>
      </c>
      <c r="D2721" s="1" t="s">
        <v>25</v>
      </c>
      <c r="E2721" s="1" t="s">
        <v>177</v>
      </c>
      <c r="F2721" s="3">
        <v>0.8854166666666666</v>
      </c>
      <c r="G2721" s="1">
        <v>2.0</v>
      </c>
      <c r="H2721" s="1">
        <v>5.0</v>
      </c>
      <c r="I2721" s="1">
        <v>240.0</v>
      </c>
      <c r="J2721" s="1">
        <v>48.0</v>
      </c>
      <c r="K2721" s="1">
        <v>40.0</v>
      </c>
      <c r="L2721" s="1" t="s">
        <v>311</v>
      </c>
      <c r="M2721" s="1" t="s">
        <v>302</v>
      </c>
      <c r="N2721" s="1">
        <v>24.0</v>
      </c>
      <c r="O2721" s="1" t="s">
        <v>312</v>
      </c>
      <c r="P2721" s="1" t="s">
        <v>313</v>
      </c>
      <c r="Q2721" s="1" t="s">
        <v>305</v>
      </c>
    </row>
    <row r="2722" ht="15.75" customHeight="1">
      <c r="A2722" s="1" t="s">
        <v>3036</v>
      </c>
      <c r="B2722" s="2">
        <v>46175.0</v>
      </c>
      <c r="C2722" s="2">
        <v>46176.0</v>
      </c>
      <c r="D2722" s="1" t="s">
        <v>134</v>
      </c>
      <c r="E2722" s="1" t="s">
        <v>239</v>
      </c>
      <c r="F2722" s="3">
        <v>0.6458333333333334</v>
      </c>
      <c r="G2722" s="1">
        <v>2.0</v>
      </c>
      <c r="H2722" s="1">
        <v>1.0</v>
      </c>
      <c r="I2722" s="1">
        <v>180.0</v>
      </c>
      <c r="J2722" s="1">
        <v>24.0</v>
      </c>
      <c r="K2722" s="1">
        <v>0.0</v>
      </c>
      <c r="L2722" s="1" t="s">
        <v>311</v>
      </c>
      <c r="M2722" s="1" t="s">
        <v>326</v>
      </c>
      <c r="N2722" s="1">
        <v>47.0</v>
      </c>
      <c r="O2722" s="1" t="s">
        <v>312</v>
      </c>
      <c r="P2722" s="1" t="s">
        <v>313</v>
      </c>
      <c r="Q2722" s="1" t="s">
        <v>305</v>
      </c>
    </row>
    <row r="2723" ht="15.75" customHeight="1">
      <c r="A2723" s="1" t="s">
        <v>3037</v>
      </c>
      <c r="B2723" s="2">
        <v>46197.0</v>
      </c>
      <c r="C2723" s="2">
        <v>46204.0</v>
      </c>
      <c r="D2723" s="1" t="s">
        <v>40</v>
      </c>
      <c r="E2723" s="1" t="s">
        <v>276</v>
      </c>
      <c r="F2723" s="3">
        <v>0.9375</v>
      </c>
      <c r="G2723" s="1">
        <v>2.0</v>
      </c>
      <c r="H2723" s="1">
        <v>2.0</v>
      </c>
      <c r="I2723" s="1">
        <v>240.0</v>
      </c>
      <c r="J2723" s="1">
        <v>30.0</v>
      </c>
      <c r="K2723" s="1">
        <v>0.0</v>
      </c>
      <c r="L2723" s="1" t="s">
        <v>311</v>
      </c>
      <c r="M2723" s="1" t="s">
        <v>302</v>
      </c>
      <c r="N2723" s="1">
        <v>59.0</v>
      </c>
      <c r="O2723" s="1" t="s">
        <v>308</v>
      </c>
      <c r="P2723" s="1" t="s">
        <v>304</v>
      </c>
      <c r="Q2723" s="1" t="s">
        <v>305</v>
      </c>
    </row>
    <row r="2724" ht="15.75" customHeight="1">
      <c r="A2724" s="1" t="s">
        <v>3038</v>
      </c>
      <c r="B2724" s="2">
        <v>46109.0</v>
      </c>
      <c r="C2724" s="2">
        <v>46113.0</v>
      </c>
      <c r="D2724" s="1" t="s">
        <v>22</v>
      </c>
      <c r="E2724" s="1" t="s">
        <v>175</v>
      </c>
      <c r="F2724" s="3">
        <v>0.3958333333333333</v>
      </c>
      <c r="G2724" s="1">
        <v>4.0</v>
      </c>
      <c r="H2724" s="1">
        <v>3.0</v>
      </c>
      <c r="I2724" s="1">
        <v>200.0</v>
      </c>
      <c r="J2724" s="1">
        <v>36.0</v>
      </c>
      <c r="K2724" s="1">
        <v>100.0</v>
      </c>
      <c r="L2724" s="1" t="s">
        <v>315</v>
      </c>
      <c r="M2724" s="1" t="s">
        <v>302</v>
      </c>
      <c r="N2724" s="1">
        <v>26.0</v>
      </c>
      <c r="O2724" s="1" t="s">
        <v>312</v>
      </c>
      <c r="P2724" s="1" t="s">
        <v>304</v>
      </c>
      <c r="Q2724" s="1" t="s">
        <v>305</v>
      </c>
    </row>
    <row r="2725" ht="15.75" customHeight="1">
      <c r="A2725" s="1" t="s">
        <v>3039</v>
      </c>
      <c r="B2725" s="2">
        <v>46086.0</v>
      </c>
      <c r="C2725" s="2">
        <v>46092.0</v>
      </c>
      <c r="D2725" s="1" t="s">
        <v>94</v>
      </c>
      <c r="E2725" s="1" t="s">
        <v>197</v>
      </c>
      <c r="F2725" s="3">
        <v>0.9375</v>
      </c>
      <c r="G2725" s="1">
        <v>3.0</v>
      </c>
      <c r="H2725" s="1">
        <v>4.0</v>
      </c>
      <c r="I2725" s="1">
        <v>200.0</v>
      </c>
      <c r="J2725" s="1">
        <v>42.0</v>
      </c>
      <c r="K2725" s="1">
        <v>0.0</v>
      </c>
      <c r="L2725" s="1" t="s">
        <v>307</v>
      </c>
      <c r="M2725" s="1" t="s">
        <v>302</v>
      </c>
      <c r="N2725" s="1">
        <v>22.0</v>
      </c>
      <c r="O2725" s="1" t="s">
        <v>308</v>
      </c>
      <c r="P2725" s="1" t="s">
        <v>313</v>
      </c>
      <c r="Q2725" s="1" t="s">
        <v>305</v>
      </c>
    </row>
    <row r="2726" ht="15.75" customHeight="1">
      <c r="A2726" s="1" t="s">
        <v>3040</v>
      </c>
      <c r="B2726" s="2">
        <v>46135.0</v>
      </c>
      <c r="C2726" s="2">
        <v>46138.0</v>
      </c>
      <c r="D2726" s="1" t="s">
        <v>111</v>
      </c>
      <c r="E2726" s="1" t="s">
        <v>222</v>
      </c>
      <c r="F2726" s="3">
        <v>0.3958333333333333</v>
      </c>
      <c r="G2726" s="1">
        <v>1.0</v>
      </c>
      <c r="H2726" s="1">
        <v>3.0</v>
      </c>
      <c r="I2726" s="1">
        <v>280.0</v>
      </c>
      <c r="J2726" s="1">
        <v>36.0</v>
      </c>
      <c r="K2726" s="1">
        <v>40.0</v>
      </c>
      <c r="L2726" s="1" t="s">
        <v>318</v>
      </c>
      <c r="M2726" s="1" t="s">
        <v>302</v>
      </c>
      <c r="N2726" s="1">
        <v>45.0</v>
      </c>
      <c r="O2726" s="1" t="s">
        <v>308</v>
      </c>
      <c r="P2726" s="1" t="s">
        <v>313</v>
      </c>
      <c r="Q2726" s="1" t="s">
        <v>305</v>
      </c>
    </row>
    <row r="2727" ht="15.75" customHeight="1">
      <c r="A2727" s="1" t="s">
        <v>3041</v>
      </c>
      <c r="B2727" s="2">
        <v>46194.0</v>
      </c>
      <c r="C2727" s="2">
        <v>46198.0</v>
      </c>
      <c r="D2727" s="1" t="s">
        <v>36</v>
      </c>
      <c r="E2727" s="1" t="s">
        <v>186</v>
      </c>
      <c r="F2727" s="3">
        <v>0.6458333333333334</v>
      </c>
      <c r="G2727" s="1">
        <v>4.0</v>
      </c>
      <c r="H2727" s="1">
        <v>4.0</v>
      </c>
      <c r="I2727" s="1">
        <v>240.0</v>
      </c>
      <c r="J2727" s="1">
        <v>42.0</v>
      </c>
      <c r="K2727" s="1">
        <v>0.0</v>
      </c>
      <c r="L2727" s="1" t="s">
        <v>318</v>
      </c>
      <c r="M2727" s="1" t="s">
        <v>302</v>
      </c>
      <c r="N2727" s="1">
        <v>39.0</v>
      </c>
      <c r="O2727" s="1" t="s">
        <v>312</v>
      </c>
      <c r="P2727" s="1" t="s">
        <v>304</v>
      </c>
      <c r="Q2727" s="1" t="s">
        <v>338</v>
      </c>
    </row>
    <row r="2728" ht="15.75" customHeight="1">
      <c r="A2728" s="1" t="s">
        <v>3042</v>
      </c>
      <c r="B2728" s="2">
        <v>46125.0</v>
      </c>
      <c r="C2728" s="2">
        <v>46127.0</v>
      </c>
      <c r="D2728" s="1" t="s">
        <v>104</v>
      </c>
      <c r="E2728" s="1" t="s">
        <v>262</v>
      </c>
      <c r="F2728" s="3">
        <v>0.9375</v>
      </c>
      <c r="G2728" s="1">
        <v>5.0</v>
      </c>
      <c r="H2728" s="1">
        <v>1.0</v>
      </c>
      <c r="I2728" s="1">
        <v>240.0</v>
      </c>
      <c r="J2728" s="1">
        <v>24.0</v>
      </c>
      <c r="K2728" s="1">
        <v>0.0</v>
      </c>
      <c r="L2728" s="1" t="s">
        <v>315</v>
      </c>
      <c r="M2728" s="1" t="s">
        <v>302</v>
      </c>
      <c r="N2728" s="1">
        <v>55.0</v>
      </c>
      <c r="O2728" s="1" t="s">
        <v>308</v>
      </c>
      <c r="P2728" s="1" t="s">
        <v>304</v>
      </c>
      <c r="Q2728" s="1" t="s">
        <v>305</v>
      </c>
    </row>
    <row r="2729" ht="15.75" customHeight="1">
      <c r="A2729" s="1" t="s">
        <v>3043</v>
      </c>
      <c r="B2729" s="2">
        <v>46057.0</v>
      </c>
      <c r="C2729" s="2">
        <v>46060.0</v>
      </c>
      <c r="D2729" s="1" t="s">
        <v>46</v>
      </c>
      <c r="E2729" s="1" t="s">
        <v>222</v>
      </c>
      <c r="F2729" s="3">
        <v>0.9375</v>
      </c>
      <c r="G2729" s="1">
        <v>3.0</v>
      </c>
      <c r="H2729" s="1">
        <v>2.0</v>
      </c>
      <c r="I2729" s="1">
        <v>460.0</v>
      </c>
      <c r="J2729" s="1">
        <v>30.0</v>
      </c>
      <c r="K2729" s="1">
        <v>0.0</v>
      </c>
      <c r="L2729" s="1" t="s">
        <v>311</v>
      </c>
      <c r="M2729" s="1" t="s">
        <v>302</v>
      </c>
      <c r="N2729" s="1">
        <v>31.0</v>
      </c>
      <c r="O2729" s="1" t="s">
        <v>303</v>
      </c>
      <c r="P2729" s="1" t="s">
        <v>304</v>
      </c>
      <c r="Q2729" s="1" t="s">
        <v>309</v>
      </c>
    </row>
    <row r="2730" ht="15.75" customHeight="1">
      <c r="A2730" s="1" t="s">
        <v>3044</v>
      </c>
      <c r="B2730" s="2">
        <v>46109.0</v>
      </c>
      <c r="C2730" s="2">
        <v>46109.0</v>
      </c>
      <c r="D2730" s="1" t="s">
        <v>141</v>
      </c>
      <c r="E2730" s="1" t="s">
        <v>242</v>
      </c>
      <c r="F2730" s="3">
        <v>0.8854166666666666</v>
      </c>
      <c r="G2730" s="1">
        <v>8.0</v>
      </c>
      <c r="H2730" s="1">
        <v>1.0</v>
      </c>
      <c r="I2730" s="1">
        <v>240.0</v>
      </c>
      <c r="J2730" s="1">
        <v>24.0</v>
      </c>
      <c r="K2730" s="1">
        <v>20.0</v>
      </c>
      <c r="L2730" s="1" t="s">
        <v>311</v>
      </c>
      <c r="M2730" s="1" t="s">
        <v>302</v>
      </c>
      <c r="N2730" s="1">
        <v>23.0</v>
      </c>
      <c r="O2730" s="1" t="s">
        <v>312</v>
      </c>
      <c r="P2730" s="1" t="s">
        <v>313</v>
      </c>
      <c r="Q2730" s="1" t="s">
        <v>305</v>
      </c>
    </row>
    <row r="2731" ht="15.75" customHeight="1">
      <c r="A2731" s="1" t="s">
        <v>3045</v>
      </c>
      <c r="B2731" s="2">
        <v>46098.0</v>
      </c>
      <c r="C2731" s="2">
        <v>46100.0</v>
      </c>
      <c r="D2731" s="1" t="s">
        <v>46</v>
      </c>
      <c r="E2731" s="1" t="s">
        <v>206</v>
      </c>
      <c r="F2731" s="3">
        <v>0.8854166666666666</v>
      </c>
      <c r="G2731" s="1">
        <v>7.0</v>
      </c>
      <c r="H2731" s="1">
        <v>3.0</v>
      </c>
      <c r="I2731" s="1">
        <v>320.0</v>
      </c>
      <c r="J2731" s="1">
        <v>36.0</v>
      </c>
      <c r="K2731" s="1">
        <v>20.0</v>
      </c>
      <c r="L2731" s="1" t="s">
        <v>307</v>
      </c>
      <c r="M2731" s="1" t="s">
        <v>302</v>
      </c>
      <c r="N2731" s="1">
        <v>35.0</v>
      </c>
      <c r="O2731" s="1" t="s">
        <v>303</v>
      </c>
      <c r="P2731" s="1" t="s">
        <v>304</v>
      </c>
      <c r="Q2731" s="1" t="s">
        <v>338</v>
      </c>
    </row>
    <row r="2732" ht="15.75" customHeight="1">
      <c r="A2732" s="1" t="s">
        <v>3046</v>
      </c>
      <c r="B2732" s="2">
        <v>46031.0</v>
      </c>
      <c r="C2732" s="2">
        <v>46035.0</v>
      </c>
      <c r="D2732" s="1" t="s">
        <v>59</v>
      </c>
      <c r="E2732" s="1" t="s">
        <v>172</v>
      </c>
      <c r="F2732" s="3">
        <v>0.53125</v>
      </c>
      <c r="G2732" s="1">
        <v>4.0</v>
      </c>
      <c r="H2732" s="1">
        <v>3.0</v>
      </c>
      <c r="I2732" s="1">
        <v>220.0</v>
      </c>
      <c r="J2732" s="1">
        <v>36.0</v>
      </c>
      <c r="K2732" s="1">
        <v>0.0</v>
      </c>
      <c r="L2732" s="1" t="s">
        <v>307</v>
      </c>
      <c r="M2732" s="1" t="s">
        <v>302</v>
      </c>
      <c r="N2732" s="1">
        <v>50.0</v>
      </c>
      <c r="O2732" s="1" t="s">
        <v>303</v>
      </c>
      <c r="P2732" s="1" t="s">
        <v>313</v>
      </c>
      <c r="Q2732" s="1" t="s">
        <v>305</v>
      </c>
    </row>
    <row r="2733" ht="15.75" customHeight="1">
      <c r="A2733" s="1" t="s">
        <v>3047</v>
      </c>
      <c r="B2733" s="2">
        <v>46055.0</v>
      </c>
      <c r="C2733" s="2">
        <v>46062.0</v>
      </c>
      <c r="D2733" s="1" t="s">
        <v>50</v>
      </c>
      <c r="E2733" s="1" t="s">
        <v>222</v>
      </c>
      <c r="F2733" s="3">
        <v>0.6458333333333334</v>
      </c>
      <c r="G2733" s="1">
        <v>3.0</v>
      </c>
      <c r="H2733" s="1">
        <v>3.0</v>
      </c>
      <c r="I2733" s="1">
        <v>280.0</v>
      </c>
      <c r="J2733" s="1">
        <v>36.0</v>
      </c>
      <c r="K2733" s="1">
        <v>20.0</v>
      </c>
      <c r="L2733" s="1" t="s">
        <v>318</v>
      </c>
      <c r="M2733" s="1" t="s">
        <v>302</v>
      </c>
      <c r="N2733" s="1">
        <v>53.0</v>
      </c>
      <c r="O2733" s="1" t="s">
        <v>308</v>
      </c>
      <c r="P2733" s="1" t="s">
        <v>304</v>
      </c>
      <c r="Q2733" s="1" t="s">
        <v>305</v>
      </c>
    </row>
    <row r="2734" ht="15.75" customHeight="1">
      <c r="A2734" s="1" t="s">
        <v>3048</v>
      </c>
      <c r="B2734" s="2">
        <v>46058.0</v>
      </c>
      <c r="C2734" s="2">
        <v>46059.0</v>
      </c>
      <c r="D2734" s="1" t="s">
        <v>11</v>
      </c>
      <c r="E2734" s="1" t="s">
        <v>204</v>
      </c>
      <c r="F2734" s="3">
        <v>0.9375</v>
      </c>
      <c r="G2734" s="1">
        <v>4.0</v>
      </c>
      <c r="H2734" s="1">
        <v>3.0</v>
      </c>
      <c r="I2734" s="1">
        <v>240.0</v>
      </c>
      <c r="J2734" s="1">
        <v>36.0</v>
      </c>
      <c r="K2734" s="1">
        <v>100.0</v>
      </c>
      <c r="L2734" s="1" t="s">
        <v>301</v>
      </c>
      <c r="M2734" s="1" t="s">
        <v>302</v>
      </c>
      <c r="N2734" s="1">
        <v>40.0</v>
      </c>
      <c r="O2734" s="1" t="s">
        <v>312</v>
      </c>
      <c r="P2734" s="1" t="s">
        <v>304</v>
      </c>
      <c r="Q2734" s="1" t="s">
        <v>305</v>
      </c>
    </row>
    <row r="2735" ht="15.75" customHeight="1">
      <c r="A2735" s="1" t="s">
        <v>3049</v>
      </c>
      <c r="B2735" s="2">
        <v>46046.0</v>
      </c>
      <c r="C2735" s="2">
        <v>46052.0</v>
      </c>
      <c r="D2735" s="1" t="s">
        <v>18</v>
      </c>
      <c r="E2735" s="1" t="s">
        <v>262</v>
      </c>
      <c r="F2735" s="3">
        <v>0.7708333333333334</v>
      </c>
      <c r="G2735" s="1">
        <v>3.0</v>
      </c>
      <c r="H2735" s="1">
        <v>2.0</v>
      </c>
      <c r="I2735" s="1">
        <v>240.0</v>
      </c>
      <c r="J2735" s="1">
        <v>30.0</v>
      </c>
      <c r="K2735" s="1">
        <v>40.0</v>
      </c>
      <c r="L2735" s="1" t="s">
        <v>318</v>
      </c>
      <c r="M2735" s="1" t="s">
        <v>302</v>
      </c>
      <c r="N2735" s="1">
        <v>19.0</v>
      </c>
      <c r="O2735" s="1" t="s">
        <v>308</v>
      </c>
      <c r="P2735" s="1" t="s">
        <v>313</v>
      </c>
      <c r="Q2735" s="1" t="s">
        <v>305</v>
      </c>
    </row>
    <row r="2736" ht="15.75" customHeight="1">
      <c r="A2736" s="1" t="s">
        <v>3050</v>
      </c>
      <c r="B2736" s="2">
        <v>46194.0</v>
      </c>
      <c r="C2736" s="2">
        <v>46195.0</v>
      </c>
      <c r="D2736" s="1" t="s">
        <v>104</v>
      </c>
      <c r="E2736" s="1" t="s">
        <v>208</v>
      </c>
      <c r="F2736" s="3">
        <v>0.6458333333333334</v>
      </c>
      <c r="G2736" s="1">
        <v>1.0</v>
      </c>
      <c r="H2736" s="1">
        <v>2.0</v>
      </c>
      <c r="I2736" s="1">
        <v>180.0</v>
      </c>
      <c r="J2736" s="1">
        <v>30.0</v>
      </c>
      <c r="K2736" s="1">
        <v>0.0</v>
      </c>
      <c r="L2736" s="1" t="s">
        <v>311</v>
      </c>
      <c r="M2736" s="1" t="s">
        <v>302</v>
      </c>
      <c r="N2736" s="1">
        <v>26.0</v>
      </c>
      <c r="O2736" s="1" t="s">
        <v>303</v>
      </c>
      <c r="P2736" s="1" t="s">
        <v>313</v>
      </c>
      <c r="Q2736" s="1" t="s">
        <v>305</v>
      </c>
    </row>
    <row r="2737" ht="15.75" customHeight="1">
      <c r="A2737" s="1" t="s">
        <v>3051</v>
      </c>
      <c r="B2737" s="2">
        <v>46086.0</v>
      </c>
      <c r="C2737" s="2">
        <v>46090.0</v>
      </c>
      <c r="D2737" s="1" t="s">
        <v>144</v>
      </c>
      <c r="E2737" s="1" t="s">
        <v>186</v>
      </c>
      <c r="F2737" s="3">
        <v>0.7708333333333334</v>
      </c>
      <c r="G2737" s="1">
        <v>2.0</v>
      </c>
      <c r="H2737" s="1">
        <v>3.0</v>
      </c>
      <c r="I2737" s="1">
        <v>240.0</v>
      </c>
      <c r="J2737" s="1">
        <v>36.0</v>
      </c>
      <c r="K2737" s="1">
        <v>0.0</v>
      </c>
      <c r="L2737" s="1" t="s">
        <v>318</v>
      </c>
      <c r="M2737" s="1" t="s">
        <v>302</v>
      </c>
      <c r="N2737" s="1">
        <v>33.0</v>
      </c>
      <c r="O2737" s="1" t="s">
        <v>303</v>
      </c>
      <c r="P2737" s="1" t="s">
        <v>313</v>
      </c>
      <c r="Q2737" s="1" t="s">
        <v>338</v>
      </c>
    </row>
    <row r="2738" ht="15.75" customHeight="1">
      <c r="A2738" s="1" t="s">
        <v>3052</v>
      </c>
      <c r="B2738" s="2">
        <v>46168.0</v>
      </c>
      <c r="C2738" s="2">
        <v>46174.0</v>
      </c>
      <c r="D2738" s="1" t="s">
        <v>108</v>
      </c>
      <c r="E2738" s="1" t="s">
        <v>216</v>
      </c>
      <c r="F2738" s="3">
        <v>0.6458333333333334</v>
      </c>
      <c r="G2738" s="1">
        <v>4.0</v>
      </c>
      <c r="H2738" s="1">
        <v>3.0</v>
      </c>
      <c r="I2738" s="1">
        <v>200.0</v>
      </c>
      <c r="J2738" s="1">
        <v>36.0</v>
      </c>
      <c r="K2738" s="1">
        <v>40.0</v>
      </c>
      <c r="L2738" s="1" t="s">
        <v>301</v>
      </c>
      <c r="M2738" s="1" t="s">
        <v>302</v>
      </c>
      <c r="N2738" s="1">
        <v>57.0</v>
      </c>
      <c r="O2738" s="1" t="s">
        <v>308</v>
      </c>
      <c r="P2738" s="1" t="s">
        <v>304</v>
      </c>
      <c r="Q2738" s="1" t="s">
        <v>305</v>
      </c>
    </row>
    <row r="2739" ht="15.75" customHeight="1">
      <c r="A2739" s="1" t="s">
        <v>3053</v>
      </c>
      <c r="B2739" s="2">
        <v>46137.0</v>
      </c>
      <c r="C2739" s="2">
        <v>46140.0</v>
      </c>
      <c r="D2739" s="1" t="s">
        <v>108</v>
      </c>
      <c r="E2739" s="1" t="s">
        <v>242</v>
      </c>
      <c r="F2739" s="3">
        <v>0.9375</v>
      </c>
      <c r="G2739" s="1">
        <v>2.0</v>
      </c>
      <c r="H2739" s="1">
        <v>4.0</v>
      </c>
      <c r="I2739" s="1">
        <v>240.0</v>
      </c>
      <c r="J2739" s="1">
        <v>42.0</v>
      </c>
      <c r="K2739" s="1">
        <v>100.0</v>
      </c>
      <c r="L2739" s="1" t="s">
        <v>301</v>
      </c>
      <c r="M2739" s="1" t="s">
        <v>302</v>
      </c>
      <c r="N2739" s="1">
        <v>46.0</v>
      </c>
      <c r="O2739" s="1" t="s">
        <v>308</v>
      </c>
      <c r="P2739" s="1" t="s">
        <v>304</v>
      </c>
      <c r="Q2739" s="1" t="s">
        <v>305</v>
      </c>
    </row>
    <row r="2740" ht="15.75" customHeight="1">
      <c r="A2740" s="1" t="s">
        <v>3054</v>
      </c>
      <c r="B2740" s="2">
        <v>46060.0</v>
      </c>
      <c r="C2740" s="2">
        <v>46064.0</v>
      </c>
      <c r="D2740" s="1" t="s">
        <v>137</v>
      </c>
      <c r="E2740" s="1" t="s">
        <v>189</v>
      </c>
      <c r="F2740" s="3">
        <v>0.7708333333333334</v>
      </c>
      <c r="G2740" s="1">
        <v>7.0</v>
      </c>
      <c r="H2740" s="1">
        <v>3.0</v>
      </c>
      <c r="I2740" s="1">
        <v>280.0</v>
      </c>
      <c r="J2740" s="1">
        <v>36.0</v>
      </c>
      <c r="K2740" s="1">
        <v>0.0</v>
      </c>
      <c r="L2740" s="1" t="s">
        <v>315</v>
      </c>
      <c r="M2740" s="1" t="s">
        <v>302</v>
      </c>
      <c r="N2740" s="1">
        <v>26.0</v>
      </c>
      <c r="O2740" s="1" t="s">
        <v>312</v>
      </c>
      <c r="P2740" s="1" t="s">
        <v>313</v>
      </c>
      <c r="Q2740" s="1" t="s">
        <v>305</v>
      </c>
    </row>
    <row r="2741" ht="15.75" customHeight="1">
      <c r="A2741" s="1" t="s">
        <v>3055</v>
      </c>
      <c r="B2741" s="2">
        <v>46092.0</v>
      </c>
      <c r="C2741" s="2">
        <v>46092.0</v>
      </c>
      <c r="D2741" s="1" t="s">
        <v>114</v>
      </c>
      <c r="E2741" s="1" t="s">
        <v>206</v>
      </c>
      <c r="F2741" s="3">
        <v>0.3958333333333333</v>
      </c>
      <c r="G2741" s="1">
        <v>2.0</v>
      </c>
      <c r="H2741" s="1">
        <v>2.0</v>
      </c>
      <c r="I2741" s="1">
        <v>240.0</v>
      </c>
      <c r="J2741" s="1">
        <v>30.0</v>
      </c>
      <c r="K2741" s="1">
        <v>100.0</v>
      </c>
      <c r="L2741" s="1" t="s">
        <v>311</v>
      </c>
      <c r="M2741" s="1" t="s">
        <v>302</v>
      </c>
      <c r="N2741" s="1">
        <v>41.0</v>
      </c>
      <c r="O2741" s="1" t="s">
        <v>303</v>
      </c>
      <c r="P2741" s="1" t="s">
        <v>313</v>
      </c>
      <c r="Q2741" s="1" t="s">
        <v>305</v>
      </c>
    </row>
    <row r="2742" ht="15.75" customHeight="1">
      <c r="A2742" s="1" t="s">
        <v>3056</v>
      </c>
      <c r="B2742" s="2">
        <v>46082.0</v>
      </c>
      <c r="C2742" s="2">
        <v>46083.0</v>
      </c>
      <c r="D2742" s="1" t="s">
        <v>144</v>
      </c>
      <c r="E2742" s="1" t="s">
        <v>168</v>
      </c>
      <c r="F2742" s="3">
        <v>0.8854166666666666</v>
      </c>
      <c r="G2742" s="1">
        <v>6.0</v>
      </c>
      <c r="H2742" s="1">
        <v>1.0</v>
      </c>
      <c r="I2742" s="1">
        <v>160.0</v>
      </c>
      <c r="J2742" s="1">
        <v>24.0</v>
      </c>
      <c r="K2742" s="1">
        <v>0.0</v>
      </c>
      <c r="L2742" s="1" t="s">
        <v>301</v>
      </c>
      <c r="M2742" s="1" t="s">
        <v>302</v>
      </c>
      <c r="N2742" s="1">
        <v>26.0</v>
      </c>
      <c r="O2742" s="1" t="s">
        <v>308</v>
      </c>
      <c r="P2742" s="1" t="s">
        <v>304</v>
      </c>
      <c r="Q2742" s="1" t="s">
        <v>305</v>
      </c>
    </row>
    <row r="2743" ht="15.75" customHeight="1">
      <c r="A2743" s="1" t="s">
        <v>3057</v>
      </c>
      <c r="B2743" s="2">
        <v>46145.0</v>
      </c>
      <c r="C2743" s="2">
        <v>46149.0</v>
      </c>
      <c r="D2743" s="1" t="s">
        <v>97</v>
      </c>
      <c r="E2743" s="1" t="s">
        <v>216</v>
      </c>
      <c r="F2743" s="3">
        <v>0.7708333333333334</v>
      </c>
      <c r="G2743" s="1">
        <v>4.0</v>
      </c>
      <c r="H2743" s="1">
        <v>2.0</v>
      </c>
      <c r="I2743" s="1">
        <v>380.0</v>
      </c>
      <c r="J2743" s="1">
        <v>30.0</v>
      </c>
      <c r="K2743" s="1">
        <v>0.0</v>
      </c>
      <c r="L2743" s="1" t="s">
        <v>318</v>
      </c>
      <c r="M2743" s="1" t="s">
        <v>326</v>
      </c>
      <c r="N2743" s="1">
        <v>26.0</v>
      </c>
      <c r="O2743" s="1" t="s">
        <v>312</v>
      </c>
      <c r="P2743" s="1" t="s">
        <v>313</v>
      </c>
      <c r="Q2743" s="1" t="s">
        <v>309</v>
      </c>
    </row>
    <row r="2744" ht="15.75" customHeight="1">
      <c r="A2744" s="1" t="s">
        <v>3058</v>
      </c>
      <c r="B2744" s="2">
        <v>46069.0</v>
      </c>
      <c r="C2744" s="2">
        <v>46072.0</v>
      </c>
      <c r="D2744" s="1" t="s">
        <v>91</v>
      </c>
      <c r="E2744" s="1" t="s">
        <v>214</v>
      </c>
      <c r="F2744" s="3">
        <v>0.53125</v>
      </c>
      <c r="G2744" s="1">
        <v>3.0</v>
      </c>
      <c r="H2744" s="1">
        <v>2.0</v>
      </c>
      <c r="I2744" s="1">
        <v>240.0</v>
      </c>
      <c r="J2744" s="1">
        <v>30.0</v>
      </c>
      <c r="K2744" s="1">
        <v>60.0</v>
      </c>
      <c r="L2744" s="1" t="s">
        <v>318</v>
      </c>
      <c r="M2744" s="1" t="s">
        <v>302</v>
      </c>
      <c r="N2744" s="1">
        <v>47.0</v>
      </c>
      <c r="O2744" s="1" t="s">
        <v>303</v>
      </c>
      <c r="P2744" s="1" t="s">
        <v>304</v>
      </c>
      <c r="Q2744" s="1" t="s">
        <v>305</v>
      </c>
    </row>
    <row r="2745" ht="15.75" customHeight="1">
      <c r="A2745" s="1" t="s">
        <v>3059</v>
      </c>
      <c r="B2745" s="2">
        <v>46178.0</v>
      </c>
      <c r="C2745" s="2">
        <v>46184.0</v>
      </c>
      <c r="D2745" s="1" t="s">
        <v>114</v>
      </c>
      <c r="E2745" s="1" t="s">
        <v>258</v>
      </c>
      <c r="F2745" s="3">
        <v>0.53125</v>
      </c>
      <c r="G2745" s="1">
        <v>7.0</v>
      </c>
      <c r="H2745" s="1">
        <v>1.0</v>
      </c>
      <c r="I2745" s="1">
        <v>180.0</v>
      </c>
      <c r="J2745" s="1">
        <v>24.0</v>
      </c>
      <c r="K2745" s="1">
        <v>150.0</v>
      </c>
      <c r="L2745" s="1" t="s">
        <v>315</v>
      </c>
      <c r="M2745" s="1" t="s">
        <v>302</v>
      </c>
      <c r="N2745" s="1">
        <v>18.0</v>
      </c>
      <c r="O2745" s="1" t="s">
        <v>312</v>
      </c>
      <c r="P2745" s="1" t="s">
        <v>313</v>
      </c>
      <c r="Q2745" s="1" t="s">
        <v>305</v>
      </c>
    </row>
    <row r="2746" ht="15.75" customHeight="1">
      <c r="A2746" s="1" t="s">
        <v>3060</v>
      </c>
      <c r="B2746" s="2">
        <v>46065.0</v>
      </c>
      <c r="C2746" s="2">
        <v>46066.0</v>
      </c>
      <c r="D2746" s="1" t="s">
        <v>36</v>
      </c>
      <c r="E2746" s="1" t="s">
        <v>266</v>
      </c>
      <c r="F2746" s="3">
        <v>0.9375</v>
      </c>
      <c r="G2746" s="1">
        <v>4.0</v>
      </c>
      <c r="H2746" s="1">
        <v>6.0</v>
      </c>
      <c r="I2746" s="1">
        <v>220.0</v>
      </c>
      <c r="J2746" s="1">
        <v>54.0</v>
      </c>
      <c r="K2746" s="1">
        <v>40.0</v>
      </c>
      <c r="L2746" s="1" t="s">
        <v>307</v>
      </c>
      <c r="M2746" s="1" t="s">
        <v>302</v>
      </c>
      <c r="N2746" s="1">
        <v>54.0</v>
      </c>
      <c r="O2746" s="1" t="s">
        <v>308</v>
      </c>
      <c r="P2746" s="1" t="s">
        <v>313</v>
      </c>
      <c r="Q2746" s="1" t="s">
        <v>305</v>
      </c>
    </row>
    <row r="2747" ht="15.75" customHeight="1">
      <c r="A2747" s="1" t="s">
        <v>3061</v>
      </c>
      <c r="B2747" s="2">
        <v>46040.0</v>
      </c>
      <c r="C2747" s="2">
        <v>46045.0</v>
      </c>
      <c r="D2747" s="1" t="s">
        <v>137</v>
      </c>
      <c r="E2747" s="1" t="s">
        <v>239</v>
      </c>
      <c r="F2747" s="3">
        <v>0.8854166666666666</v>
      </c>
      <c r="G2747" s="1">
        <v>5.0</v>
      </c>
      <c r="H2747" s="1">
        <v>1.0</v>
      </c>
      <c r="I2747" s="1">
        <v>180.0</v>
      </c>
      <c r="J2747" s="1">
        <v>24.0</v>
      </c>
      <c r="K2747" s="1">
        <v>0.0</v>
      </c>
      <c r="L2747" s="1" t="s">
        <v>311</v>
      </c>
      <c r="M2747" s="1" t="s">
        <v>302</v>
      </c>
      <c r="N2747" s="1">
        <v>53.0</v>
      </c>
      <c r="O2747" s="1" t="s">
        <v>308</v>
      </c>
      <c r="P2747" s="1" t="s">
        <v>313</v>
      </c>
      <c r="Q2747" s="1" t="s">
        <v>305</v>
      </c>
    </row>
    <row r="2748" ht="15.75" customHeight="1">
      <c r="A2748" s="1" t="s">
        <v>3062</v>
      </c>
      <c r="B2748" s="2">
        <v>46079.0</v>
      </c>
      <c r="C2748" s="2">
        <v>46079.0</v>
      </c>
      <c r="D2748" s="1" t="s">
        <v>97</v>
      </c>
      <c r="E2748" s="1" t="s">
        <v>254</v>
      </c>
      <c r="F2748" s="3">
        <v>0.7708333333333334</v>
      </c>
      <c r="G2748" s="1">
        <v>2.0</v>
      </c>
      <c r="H2748" s="1">
        <v>1.0</v>
      </c>
      <c r="I2748" s="1">
        <v>160.0</v>
      </c>
      <c r="J2748" s="1">
        <v>24.0</v>
      </c>
      <c r="K2748" s="1">
        <v>40.0</v>
      </c>
      <c r="L2748" s="1" t="s">
        <v>315</v>
      </c>
      <c r="M2748" s="1" t="s">
        <v>302</v>
      </c>
      <c r="N2748" s="1">
        <v>47.0</v>
      </c>
      <c r="O2748" s="1" t="s">
        <v>308</v>
      </c>
      <c r="P2748" s="1" t="s">
        <v>313</v>
      </c>
      <c r="Q2748" s="1" t="s">
        <v>305</v>
      </c>
    </row>
    <row r="2749" ht="15.75" customHeight="1">
      <c r="A2749" s="1" t="s">
        <v>3063</v>
      </c>
      <c r="B2749" s="2">
        <v>46072.0</v>
      </c>
      <c r="C2749" s="2">
        <v>46076.0</v>
      </c>
      <c r="D2749" s="1" t="s">
        <v>144</v>
      </c>
      <c r="E2749" s="1" t="s">
        <v>283</v>
      </c>
      <c r="F2749" s="3">
        <v>0.9375</v>
      </c>
      <c r="G2749" s="1">
        <v>6.0</v>
      </c>
      <c r="H2749" s="1">
        <v>3.0</v>
      </c>
      <c r="I2749" s="1">
        <v>180.0</v>
      </c>
      <c r="J2749" s="1">
        <v>36.0</v>
      </c>
      <c r="K2749" s="1">
        <v>0.0</v>
      </c>
      <c r="L2749" s="1" t="s">
        <v>318</v>
      </c>
      <c r="M2749" s="1" t="s">
        <v>363</v>
      </c>
      <c r="N2749" s="1">
        <v>28.0</v>
      </c>
      <c r="O2749" s="1" t="s">
        <v>303</v>
      </c>
      <c r="P2749" s="1" t="s">
        <v>313</v>
      </c>
      <c r="Q2749" s="1" t="s">
        <v>305</v>
      </c>
    </row>
    <row r="2750" ht="15.75" customHeight="1">
      <c r="A2750" s="1" t="s">
        <v>3064</v>
      </c>
      <c r="B2750" s="2">
        <v>46178.0</v>
      </c>
      <c r="C2750" s="2">
        <v>46178.0</v>
      </c>
      <c r="D2750" s="1" t="s">
        <v>76</v>
      </c>
      <c r="E2750" s="1" t="s">
        <v>230</v>
      </c>
      <c r="F2750" s="3">
        <v>0.53125</v>
      </c>
      <c r="G2750" s="1">
        <v>1.0</v>
      </c>
      <c r="H2750" s="1">
        <v>4.0</v>
      </c>
      <c r="I2750" s="1">
        <v>420.0</v>
      </c>
      <c r="J2750" s="1">
        <v>42.0</v>
      </c>
      <c r="K2750" s="1">
        <v>0.0</v>
      </c>
      <c r="L2750" s="1" t="s">
        <v>301</v>
      </c>
      <c r="M2750" s="1" t="s">
        <v>302</v>
      </c>
      <c r="N2750" s="1">
        <v>27.0</v>
      </c>
      <c r="O2750" s="1" t="s">
        <v>303</v>
      </c>
      <c r="P2750" s="1" t="s">
        <v>313</v>
      </c>
      <c r="Q2750" s="1" t="s">
        <v>309</v>
      </c>
    </row>
    <row r="2751" ht="15.75" customHeight="1">
      <c r="A2751" s="1" t="s">
        <v>3065</v>
      </c>
      <c r="B2751" s="2">
        <v>46044.0</v>
      </c>
      <c r="C2751" s="2">
        <v>46046.0</v>
      </c>
      <c r="D2751" s="1" t="s">
        <v>144</v>
      </c>
      <c r="E2751" s="1" t="s">
        <v>182</v>
      </c>
      <c r="F2751" s="3">
        <v>0.53125</v>
      </c>
      <c r="G2751" s="1">
        <v>5.0</v>
      </c>
      <c r="H2751" s="1">
        <v>3.0</v>
      </c>
      <c r="I2751" s="1">
        <v>340.0</v>
      </c>
      <c r="J2751" s="1">
        <v>36.0</v>
      </c>
      <c r="K2751" s="1">
        <v>60.0</v>
      </c>
      <c r="L2751" s="1" t="s">
        <v>307</v>
      </c>
      <c r="M2751" s="1" t="s">
        <v>302</v>
      </c>
      <c r="N2751" s="1">
        <v>29.0</v>
      </c>
      <c r="O2751" s="1" t="s">
        <v>303</v>
      </c>
      <c r="P2751" s="1" t="s">
        <v>313</v>
      </c>
      <c r="Q2751" s="1" t="s">
        <v>309</v>
      </c>
    </row>
    <row r="2752" ht="15.75" customHeight="1">
      <c r="A2752" s="1" t="s">
        <v>3066</v>
      </c>
      <c r="B2752" s="2">
        <v>46032.0</v>
      </c>
      <c r="C2752" s="2">
        <v>46034.0</v>
      </c>
      <c r="D2752" s="1" t="s">
        <v>32</v>
      </c>
      <c r="E2752" s="1" t="s">
        <v>175</v>
      </c>
      <c r="F2752" s="3">
        <v>0.9375</v>
      </c>
      <c r="G2752" s="1">
        <v>4.0</v>
      </c>
      <c r="H2752" s="1">
        <v>4.0</v>
      </c>
      <c r="I2752" s="1">
        <v>200.0</v>
      </c>
      <c r="J2752" s="1">
        <v>42.0</v>
      </c>
      <c r="K2752" s="1">
        <v>0.0</v>
      </c>
      <c r="L2752" s="1" t="s">
        <v>307</v>
      </c>
      <c r="M2752" s="1" t="s">
        <v>326</v>
      </c>
      <c r="N2752" s="1">
        <v>51.0</v>
      </c>
      <c r="O2752" s="1" t="s">
        <v>308</v>
      </c>
      <c r="P2752" s="1" t="s">
        <v>313</v>
      </c>
      <c r="Q2752" s="1" t="s">
        <v>305</v>
      </c>
    </row>
    <row r="2753" ht="15.75" customHeight="1">
      <c r="A2753" s="1" t="s">
        <v>3067</v>
      </c>
      <c r="B2753" s="2">
        <v>46115.0</v>
      </c>
      <c r="C2753" s="2">
        <v>46122.0</v>
      </c>
      <c r="D2753" s="1" t="s">
        <v>118</v>
      </c>
      <c r="E2753" s="1" t="s">
        <v>168</v>
      </c>
      <c r="F2753" s="3">
        <v>0.8854166666666666</v>
      </c>
      <c r="G2753" s="1">
        <v>1.0</v>
      </c>
      <c r="H2753" s="1">
        <v>2.0</v>
      </c>
      <c r="I2753" s="1">
        <v>160.0</v>
      </c>
      <c r="J2753" s="1">
        <v>30.0</v>
      </c>
      <c r="K2753" s="1">
        <v>0.0</v>
      </c>
      <c r="L2753" s="1" t="s">
        <v>318</v>
      </c>
      <c r="M2753" s="1" t="s">
        <v>326</v>
      </c>
      <c r="N2753" s="1">
        <v>51.0</v>
      </c>
      <c r="O2753" s="1" t="s">
        <v>308</v>
      </c>
      <c r="P2753" s="1" t="s">
        <v>313</v>
      </c>
      <c r="Q2753" s="1" t="s">
        <v>305</v>
      </c>
    </row>
    <row r="2754" ht="15.75" customHeight="1">
      <c r="A2754" s="1" t="s">
        <v>3068</v>
      </c>
      <c r="B2754" s="2">
        <v>46040.0</v>
      </c>
      <c r="C2754" s="2">
        <v>46047.0</v>
      </c>
      <c r="D2754" s="1" t="s">
        <v>46</v>
      </c>
      <c r="E2754" s="1" t="s">
        <v>189</v>
      </c>
      <c r="F2754" s="3">
        <v>0.8854166666666666</v>
      </c>
      <c r="G2754" s="1">
        <v>9.0</v>
      </c>
      <c r="H2754" s="1">
        <v>2.0</v>
      </c>
      <c r="I2754" s="1">
        <v>280.0</v>
      </c>
      <c r="J2754" s="1">
        <v>30.0</v>
      </c>
      <c r="K2754" s="1">
        <v>0.0</v>
      </c>
      <c r="L2754" s="1" t="s">
        <v>318</v>
      </c>
      <c r="M2754" s="1" t="s">
        <v>302</v>
      </c>
      <c r="N2754" s="1">
        <v>46.0</v>
      </c>
      <c r="O2754" s="1" t="s">
        <v>312</v>
      </c>
      <c r="P2754" s="1" t="s">
        <v>313</v>
      </c>
      <c r="Q2754" s="1" t="s">
        <v>305</v>
      </c>
    </row>
    <row r="2755" ht="15.75" customHeight="1">
      <c r="A2755" s="1" t="s">
        <v>3069</v>
      </c>
      <c r="B2755" s="2">
        <v>46155.0</v>
      </c>
      <c r="C2755" s="2">
        <v>46162.0</v>
      </c>
      <c r="D2755" s="1" t="s">
        <v>46</v>
      </c>
      <c r="E2755" s="1" t="s">
        <v>274</v>
      </c>
      <c r="F2755" s="3">
        <v>0.3958333333333333</v>
      </c>
      <c r="G2755" s="1">
        <v>3.0</v>
      </c>
      <c r="H2755" s="1">
        <v>2.0</v>
      </c>
      <c r="I2755" s="1">
        <v>440.0</v>
      </c>
      <c r="J2755" s="1">
        <v>30.0</v>
      </c>
      <c r="K2755" s="1">
        <v>150.0</v>
      </c>
      <c r="L2755" s="1" t="s">
        <v>307</v>
      </c>
      <c r="M2755" s="1" t="s">
        <v>302</v>
      </c>
      <c r="N2755" s="1">
        <v>54.0</v>
      </c>
      <c r="O2755" s="1" t="s">
        <v>308</v>
      </c>
      <c r="P2755" s="1" t="s">
        <v>313</v>
      </c>
      <c r="Q2755" s="1" t="s">
        <v>309</v>
      </c>
    </row>
    <row r="2756" ht="15.75" customHeight="1">
      <c r="A2756" s="1" t="s">
        <v>3070</v>
      </c>
      <c r="B2756" s="2">
        <v>46181.0</v>
      </c>
      <c r="C2756" s="2">
        <v>46188.0</v>
      </c>
      <c r="D2756" s="1" t="s">
        <v>30</v>
      </c>
      <c r="E2756" s="1" t="s">
        <v>201</v>
      </c>
      <c r="F2756" s="3">
        <v>0.53125</v>
      </c>
      <c r="G2756" s="1">
        <v>5.0</v>
      </c>
      <c r="H2756" s="1">
        <v>2.0</v>
      </c>
      <c r="I2756" s="1">
        <v>340.0</v>
      </c>
      <c r="J2756" s="1">
        <v>30.0</v>
      </c>
      <c r="K2756" s="1">
        <v>0.0</v>
      </c>
      <c r="L2756" s="1" t="s">
        <v>318</v>
      </c>
      <c r="M2756" s="1" t="s">
        <v>302</v>
      </c>
      <c r="N2756" s="1">
        <v>46.0</v>
      </c>
      <c r="O2756" s="1" t="s">
        <v>312</v>
      </c>
      <c r="P2756" s="1" t="s">
        <v>304</v>
      </c>
      <c r="Q2756" s="1" t="s">
        <v>338</v>
      </c>
    </row>
    <row r="2757" ht="15.75" customHeight="1">
      <c r="A2757" s="1" t="s">
        <v>3071</v>
      </c>
      <c r="B2757" s="2">
        <v>46161.0</v>
      </c>
      <c r="C2757" s="2">
        <v>46162.0</v>
      </c>
      <c r="D2757" s="1" t="s">
        <v>40</v>
      </c>
      <c r="E2757" s="1" t="s">
        <v>276</v>
      </c>
      <c r="F2757" s="3">
        <v>0.8854166666666666</v>
      </c>
      <c r="G2757" s="1">
        <v>3.0</v>
      </c>
      <c r="H2757" s="1">
        <v>1.0</v>
      </c>
      <c r="I2757" s="1">
        <v>240.0</v>
      </c>
      <c r="J2757" s="1">
        <v>24.0</v>
      </c>
      <c r="K2757" s="1">
        <v>0.0</v>
      </c>
      <c r="L2757" s="1" t="s">
        <v>307</v>
      </c>
      <c r="M2757" s="1" t="s">
        <v>326</v>
      </c>
      <c r="N2757" s="1">
        <v>59.0</v>
      </c>
      <c r="O2757" s="1" t="s">
        <v>308</v>
      </c>
      <c r="P2757" s="1" t="s">
        <v>313</v>
      </c>
      <c r="Q2757" s="1" t="s">
        <v>305</v>
      </c>
    </row>
    <row r="2758" ht="15.75" customHeight="1">
      <c r="A2758" s="1" t="s">
        <v>3072</v>
      </c>
      <c r="B2758" s="2">
        <v>46125.0</v>
      </c>
      <c r="C2758" s="2">
        <v>46127.0</v>
      </c>
      <c r="D2758" s="1" t="s">
        <v>22</v>
      </c>
      <c r="E2758" s="1" t="s">
        <v>224</v>
      </c>
      <c r="F2758" s="3">
        <v>0.8854166666666666</v>
      </c>
      <c r="G2758" s="1">
        <v>3.0</v>
      </c>
      <c r="H2758" s="1">
        <v>3.0</v>
      </c>
      <c r="I2758" s="1">
        <v>200.0</v>
      </c>
      <c r="J2758" s="1">
        <v>36.0</v>
      </c>
      <c r="K2758" s="1">
        <v>100.0</v>
      </c>
      <c r="L2758" s="1" t="s">
        <v>315</v>
      </c>
      <c r="M2758" s="1" t="s">
        <v>302</v>
      </c>
      <c r="N2758" s="1">
        <v>30.0</v>
      </c>
      <c r="O2758" s="1" t="s">
        <v>312</v>
      </c>
      <c r="P2758" s="1" t="s">
        <v>313</v>
      </c>
      <c r="Q2758" s="1" t="s">
        <v>305</v>
      </c>
    </row>
    <row r="2759" ht="15.75" customHeight="1">
      <c r="A2759" s="1" t="s">
        <v>3073</v>
      </c>
      <c r="B2759" s="2">
        <v>46137.0</v>
      </c>
      <c r="C2759" s="2">
        <v>46141.0</v>
      </c>
      <c r="D2759" s="1" t="s">
        <v>147</v>
      </c>
      <c r="E2759" s="1" t="s">
        <v>235</v>
      </c>
      <c r="F2759" s="3">
        <v>0.8854166666666666</v>
      </c>
      <c r="G2759" s="1">
        <v>9.0</v>
      </c>
      <c r="H2759" s="1">
        <v>5.0</v>
      </c>
      <c r="I2759" s="1">
        <v>400.0</v>
      </c>
      <c r="J2759" s="1">
        <v>48.0</v>
      </c>
      <c r="K2759" s="1">
        <v>20.0</v>
      </c>
      <c r="L2759" s="1" t="s">
        <v>307</v>
      </c>
      <c r="M2759" s="1" t="s">
        <v>302</v>
      </c>
      <c r="N2759" s="1">
        <v>44.0</v>
      </c>
      <c r="O2759" s="1" t="s">
        <v>303</v>
      </c>
      <c r="P2759" s="1" t="s">
        <v>313</v>
      </c>
      <c r="Q2759" s="1" t="s">
        <v>309</v>
      </c>
    </row>
    <row r="2760" ht="15.75" customHeight="1">
      <c r="A2760" s="1" t="s">
        <v>3074</v>
      </c>
      <c r="B2760" s="2">
        <v>46137.0</v>
      </c>
      <c r="C2760" s="2">
        <v>46141.0</v>
      </c>
      <c r="D2760" s="1" t="s">
        <v>91</v>
      </c>
      <c r="E2760" s="1" t="s">
        <v>177</v>
      </c>
      <c r="F2760" s="3">
        <v>0.53125</v>
      </c>
      <c r="G2760" s="1">
        <v>7.0</v>
      </c>
      <c r="H2760" s="1">
        <v>2.0</v>
      </c>
      <c r="I2760" s="1">
        <v>240.0</v>
      </c>
      <c r="J2760" s="1">
        <v>30.0</v>
      </c>
      <c r="K2760" s="1">
        <v>60.0</v>
      </c>
      <c r="L2760" s="1" t="s">
        <v>307</v>
      </c>
      <c r="M2760" s="1" t="s">
        <v>302</v>
      </c>
      <c r="N2760" s="1">
        <v>59.0</v>
      </c>
      <c r="O2760" s="1" t="s">
        <v>308</v>
      </c>
      <c r="P2760" s="1" t="s">
        <v>313</v>
      </c>
      <c r="Q2760" s="1" t="s">
        <v>305</v>
      </c>
    </row>
    <row r="2761" ht="15.75" customHeight="1">
      <c r="A2761" s="1" t="s">
        <v>3075</v>
      </c>
      <c r="B2761" s="2">
        <v>46182.0</v>
      </c>
      <c r="C2761" s="2">
        <v>46185.0</v>
      </c>
      <c r="D2761" s="1" t="s">
        <v>94</v>
      </c>
      <c r="E2761" s="1" t="s">
        <v>235</v>
      </c>
      <c r="F2761" s="3">
        <v>0.3958333333333333</v>
      </c>
      <c r="G2761" s="1">
        <v>3.0</v>
      </c>
      <c r="H2761" s="1">
        <v>3.0</v>
      </c>
      <c r="I2761" s="1">
        <v>400.0</v>
      </c>
      <c r="J2761" s="1">
        <v>36.0</v>
      </c>
      <c r="K2761" s="1">
        <v>0.0</v>
      </c>
      <c r="L2761" s="1" t="s">
        <v>307</v>
      </c>
      <c r="M2761" s="1" t="s">
        <v>302</v>
      </c>
      <c r="N2761" s="1">
        <v>21.0</v>
      </c>
      <c r="O2761" s="1" t="s">
        <v>303</v>
      </c>
      <c r="P2761" s="1" t="s">
        <v>304</v>
      </c>
      <c r="Q2761" s="1" t="s">
        <v>309</v>
      </c>
    </row>
    <row r="2762" ht="15.75" customHeight="1">
      <c r="A2762" s="1" t="s">
        <v>3076</v>
      </c>
      <c r="B2762" s="2">
        <v>46051.0</v>
      </c>
      <c r="C2762" s="2">
        <v>46057.0</v>
      </c>
      <c r="D2762" s="1" t="s">
        <v>111</v>
      </c>
      <c r="E2762" s="1" t="s">
        <v>220</v>
      </c>
      <c r="F2762" s="3">
        <v>0.7708333333333334</v>
      </c>
      <c r="G2762" s="1">
        <v>9.0</v>
      </c>
      <c r="H2762" s="1">
        <v>3.0</v>
      </c>
      <c r="I2762" s="1">
        <v>460.0</v>
      </c>
      <c r="J2762" s="1">
        <v>36.0</v>
      </c>
      <c r="K2762" s="1">
        <v>0.0</v>
      </c>
      <c r="L2762" s="1" t="s">
        <v>315</v>
      </c>
      <c r="M2762" s="1" t="s">
        <v>326</v>
      </c>
      <c r="N2762" s="1">
        <v>33.0</v>
      </c>
      <c r="O2762" s="1" t="s">
        <v>312</v>
      </c>
      <c r="P2762" s="1" t="s">
        <v>313</v>
      </c>
      <c r="Q2762" s="1" t="s">
        <v>309</v>
      </c>
    </row>
    <row r="2763" ht="15.75" customHeight="1">
      <c r="A2763" s="1" t="s">
        <v>3077</v>
      </c>
      <c r="B2763" s="2">
        <v>46023.0</v>
      </c>
      <c r="C2763" s="2">
        <v>46027.0</v>
      </c>
      <c r="D2763" s="1" t="s">
        <v>11</v>
      </c>
      <c r="E2763" s="1" t="s">
        <v>266</v>
      </c>
      <c r="F2763" s="3">
        <v>0.6458333333333334</v>
      </c>
      <c r="G2763" s="1">
        <v>4.0</v>
      </c>
      <c r="H2763" s="1">
        <v>2.0</v>
      </c>
      <c r="I2763" s="1">
        <v>400.0</v>
      </c>
      <c r="J2763" s="1">
        <v>30.0</v>
      </c>
      <c r="K2763" s="1">
        <v>0.0</v>
      </c>
      <c r="L2763" s="1" t="s">
        <v>301</v>
      </c>
      <c r="M2763" s="1" t="s">
        <v>302</v>
      </c>
      <c r="N2763" s="1">
        <v>46.0</v>
      </c>
      <c r="O2763" s="1" t="s">
        <v>308</v>
      </c>
      <c r="P2763" s="1" t="s">
        <v>313</v>
      </c>
      <c r="Q2763" s="1" t="s">
        <v>309</v>
      </c>
    </row>
    <row r="2764" ht="15.75" customHeight="1">
      <c r="A2764" s="1" t="s">
        <v>3078</v>
      </c>
      <c r="B2764" s="2">
        <v>46201.0</v>
      </c>
      <c r="C2764" s="2">
        <v>46203.0</v>
      </c>
      <c r="D2764" s="1" t="s">
        <v>111</v>
      </c>
      <c r="E2764" s="1" t="s">
        <v>199</v>
      </c>
      <c r="F2764" s="3">
        <v>0.3958333333333333</v>
      </c>
      <c r="G2764" s="1">
        <v>2.0</v>
      </c>
      <c r="H2764" s="1">
        <v>3.0</v>
      </c>
      <c r="I2764" s="1">
        <v>260.0</v>
      </c>
      <c r="J2764" s="1">
        <v>36.0</v>
      </c>
      <c r="K2764" s="1">
        <v>0.0</v>
      </c>
      <c r="L2764" s="1" t="s">
        <v>307</v>
      </c>
      <c r="M2764" s="1" t="s">
        <v>302</v>
      </c>
      <c r="N2764" s="1">
        <v>49.0</v>
      </c>
      <c r="O2764" s="1" t="s">
        <v>312</v>
      </c>
      <c r="P2764" s="1" t="s">
        <v>313</v>
      </c>
      <c r="Q2764" s="1" t="s">
        <v>305</v>
      </c>
    </row>
    <row r="2765" ht="15.75" customHeight="1">
      <c r="A2765" s="1" t="s">
        <v>3079</v>
      </c>
      <c r="B2765" s="2">
        <v>46070.0</v>
      </c>
      <c r="C2765" s="2">
        <v>46071.0</v>
      </c>
      <c r="D2765" s="1" t="s">
        <v>25</v>
      </c>
      <c r="E2765" s="1" t="s">
        <v>201</v>
      </c>
      <c r="F2765" s="3">
        <v>0.8854166666666666</v>
      </c>
      <c r="G2765" s="1">
        <v>3.0</v>
      </c>
      <c r="H2765" s="1">
        <v>1.0</v>
      </c>
      <c r="I2765" s="1">
        <v>260.0</v>
      </c>
      <c r="J2765" s="1">
        <v>24.0</v>
      </c>
      <c r="K2765" s="1">
        <v>60.0</v>
      </c>
      <c r="L2765" s="1" t="s">
        <v>301</v>
      </c>
      <c r="M2765" s="1" t="s">
        <v>302</v>
      </c>
      <c r="N2765" s="1">
        <v>50.0</v>
      </c>
      <c r="O2765" s="1" t="s">
        <v>308</v>
      </c>
      <c r="P2765" s="1" t="s">
        <v>313</v>
      </c>
      <c r="Q2765" s="1" t="s">
        <v>305</v>
      </c>
    </row>
    <row r="2766" ht="15.75" customHeight="1">
      <c r="A2766" s="1" t="s">
        <v>3080</v>
      </c>
      <c r="B2766" s="2">
        <v>46082.0</v>
      </c>
      <c r="C2766" s="2">
        <v>46084.0</v>
      </c>
      <c r="D2766" s="1" t="s">
        <v>104</v>
      </c>
      <c r="E2766" s="1" t="s">
        <v>191</v>
      </c>
      <c r="F2766" s="3">
        <v>0.9375</v>
      </c>
      <c r="G2766" s="1">
        <v>1.0</v>
      </c>
      <c r="H2766" s="1">
        <v>4.0</v>
      </c>
      <c r="I2766" s="1">
        <v>200.0</v>
      </c>
      <c r="J2766" s="1">
        <v>42.0</v>
      </c>
      <c r="K2766" s="1">
        <v>0.0</v>
      </c>
      <c r="L2766" s="1" t="s">
        <v>307</v>
      </c>
      <c r="M2766" s="1" t="s">
        <v>302</v>
      </c>
      <c r="N2766" s="1">
        <v>52.0</v>
      </c>
      <c r="O2766" s="1" t="s">
        <v>312</v>
      </c>
      <c r="P2766" s="1" t="s">
        <v>304</v>
      </c>
      <c r="Q2766" s="1" t="s">
        <v>305</v>
      </c>
    </row>
    <row r="2767" ht="15.75" customHeight="1">
      <c r="A2767" s="1" t="s">
        <v>3081</v>
      </c>
      <c r="B2767" s="2">
        <v>46127.0</v>
      </c>
      <c r="C2767" s="2">
        <v>46127.0</v>
      </c>
      <c r="D2767" s="1" t="s">
        <v>100</v>
      </c>
      <c r="E2767" s="1" t="s">
        <v>197</v>
      </c>
      <c r="F2767" s="3">
        <v>0.9375</v>
      </c>
      <c r="G2767" s="1">
        <v>4.0</v>
      </c>
      <c r="H2767" s="1">
        <v>2.0</v>
      </c>
      <c r="I2767" s="1">
        <v>200.0</v>
      </c>
      <c r="J2767" s="1">
        <v>30.0</v>
      </c>
      <c r="K2767" s="1">
        <v>100.0</v>
      </c>
      <c r="L2767" s="1" t="s">
        <v>307</v>
      </c>
      <c r="M2767" s="1" t="s">
        <v>302</v>
      </c>
      <c r="N2767" s="1">
        <v>33.0</v>
      </c>
      <c r="O2767" s="1" t="s">
        <v>303</v>
      </c>
      <c r="P2767" s="1" t="s">
        <v>304</v>
      </c>
      <c r="Q2767" s="1" t="s">
        <v>305</v>
      </c>
    </row>
    <row r="2768" ht="15.75" customHeight="1">
      <c r="A2768" s="1" t="s">
        <v>3082</v>
      </c>
      <c r="B2768" s="2">
        <v>46055.0</v>
      </c>
      <c r="C2768" s="2">
        <v>46060.0</v>
      </c>
      <c r="D2768" s="1" t="s">
        <v>59</v>
      </c>
      <c r="E2768" s="1" t="s">
        <v>250</v>
      </c>
      <c r="F2768" s="3">
        <v>0.9375</v>
      </c>
      <c r="G2768" s="1">
        <v>7.0</v>
      </c>
      <c r="H2768" s="1">
        <v>3.0</v>
      </c>
      <c r="I2768" s="1">
        <v>180.0</v>
      </c>
      <c r="J2768" s="1">
        <v>36.0</v>
      </c>
      <c r="K2768" s="1">
        <v>40.0</v>
      </c>
      <c r="L2768" s="1" t="s">
        <v>318</v>
      </c>
      <c r="M2768" s="1" t="s">
        <v>363</v>
      </c>
      <c r="N2768" s="1">
        <v>46.0</v>
      </c>
      <c r="O2768" s="1" t="s">
        <v>308</v>
      </c>
      <c r="P2768" s="1" t="s">
        <v>313</v>
      </c>
      <c r="Q2768" s="1" t="s">
        <v>305</v>
      </c>
    </row>
    <row r="2769" ht="15.75" customHeight="1">
      <c r="A2769" s="1" t="s">
        <v>3083</v>
      </c>
      <c r="B2769" s="2">
        <v>46034.0</v>
      </c>
      <c r="C2769" s="2">
        <v>46040.0</v>
      </c>
      <c r="D2769" s="1" t="s">
        <v>18</v>
      </c>
      <c r="E2769" s="1" t="s">
        <v>242</v>
      </c>
      <c r="F2769" s="3">
        <v>0.53125</v>
      </c>
      <c r="G2769" s="1">
        <v>8.0</v>
      </c>
      <c r="H2769" s="1">
        <v>5.0</v>
      </c>
      <c r="I2769" s="1">
        <v>240.0</v>
      </c>
      <c r="J2769" s="1">
        <v>48.0</v>
      </c>
      <c r="K2769" s="1">
        <v>0.0</v>
      </c>
      <c r="L2769" s="1" t="s">
        <v>315</v>
      </c>
      <c r="M2769" s="1" t="s">
        <v>302</v>
      </c>
      <c r="N2769" s="1">
        <v>33.0</v>
      </c>
      <c r="O2769" s="1" t="s">
        <v>308</v>
      </c>
      <c r="P2769" s="1" t="s">
        <v>313</v>
      </c>
      <c r="Q2769" s="1" t="s">
        <v>305</v>
      </c>
    </row>
    <row r="2770" ht="15.75" customHeight="1">
      <c r="A2770" s="1" t="s">
        <v>3084</v>
      </c>
      <c r="B2770" s="2">
        <v>46174.0</v>
      </c>
      <c r="C2770" s="2">
        <v>46175.0</v>
      </c>
      <c r="D2770" s="1" t="s">
        <v>108</v>
      </c>
      <c r="E2770" s="1" t="s">
        <v>270</v>
      </c>
      <c r="F2770" s="3">
        <v>0.8854166666666666</v>
      </c>
      <c r="G2770" s="1">
        <v>4.0</v>
      </c>
      <c r="H2770" s="1">
        <v>6.0</v>
      </c>
      <c r="I2770" s="1">
        <v>360.0</v>
      </c>
      <c r="J2770" s="1">
        <v>54.0</v>
      </c>
      <c r="K2770" s="1">
        <v>100.0</v>
      </c>
      <c r="L2770" s="1" t="s">
        <v>315</v>
      </c>
      <c r="M2770" s="1" t="s">
        <v>302</v>
      </c>
      <c r="N2770" s="1">
        <v>42.0</v>
      </c>
      <c r="O2770" s="1" t="s">
        <v>303</v>
      </c>
      <c r="P2770" s="1" t="s">
        <v>313</v>
      </c>
      <c r="Q2770" s="1" t="s">
        <v>338</v>
      </c>
    </row>
    <row r="2771" ht="15.75" customHeight="1">
      <c r="A2771" s="1" t="s">
        <v>3085</v>
      </c>
      <c r="B2771" s="2">
        <v>46084.0</v>
      </c>
      <c r="C2771" s="2">
        <v>46091.0</v>
      </c>
      <c r="D2771" s="1" t="s">
        <v>59</v>
      </c>
      <c r="E2771" s="1" t="s">
        <v>177</v>
      </c>
      <c r="F2771" s="3">
        <v>0.9375</v>
      </c>
      <c r="G2771" s="1">
        <v>6.0</v>
      </c>
      <c r="H2771" s="1">
        <v>5.0</v>
      </c>
      <c r="I2771" s="1">
        <v>240.0</v>
      </c>
      <c r="J2771" s="1">
        <v>48.0</v>
      </c>
      <c r="K2771" s="1">
        <v>40.0</v>
      </c>
      <c r="L2771" s="1" t="s">
        <v>307</v>
      </c>
      <c r="M2771" s="1" t="s">
        <v>302</v>
      </c>
      <c r="N2771" s="1">
        <v>18.0</v>
      </c>
      <c r="O2771" s="1" t="s">
        <v>312</v>
      </c>
      <c r="P2771" s="1" t="s">
        <v>313</v>
      </c>
      <c r="Q2771" s="1" t="s">
        <v>305</v>
      </c>
    </row>
    <row r="2772" ht="15.75" customHeight="1">
      <c r="A2772" s="1" t="s">
        <v>3086</v>
      </c>
      <c r="B2772" s="2">
        <v>46132.0</v>
      </c>
      <c r="C2772" s="2">
        <v>46133.0</v>
      </c>
      <c r="D2772" s="1" t="s">
        <v>76</v>
      </c>
      <c r="E2772" s="1" t="s">
        <v>208</v>
      </c>
      <c r="F2772" s="3">
        <v>0.8854166666666666</v>
      </c>
      <c r="G2772" s="1">
        <v>6.0</v>
      </c>
      <c r="H2772" s="1">
        <v>4.0</v>
      </c>
      <c r="I2772" s="1">
        <v>360.0</v>
      </c>
      <c r="J2772" s="1">
        <v>42.0</v>
      </c>
      <c r="K2772" s="1">
        <v>0.0</v>
      </c>
      <c r="L2772" s="1" t="s">
        <v>311</v>
      </c>
      <c r="M2772" s="1" t="s">
        <v>302</v>
      </c>
      <c r="N2772" s="1">
        <v>49.0</v>
      </c>
      <c r="O2772" s="1" t="s">
        <v>303</v>
      </c>
      <c r="P2772" s="1" t="s">
        <v>304</v>
      </c>
      <c r="Q2772" s="1" t="s">
        <v>309</v>
      </c>
    </row>
    <row r="2773" ht="15.75" customHeight="1">
      <c r="A2773" s="1" t="s">
        <v>3087</v>
      </c>
      <c r="B2773" s="2">
        <v>46087.0</v>
      </c>
      <c r="C2773" s="2">
        <v>46088.0</v>
      </c>
      <c r="D2773" s="1" t="s">
        <v>108</v>
      </c>
      <c r="E2773" s="1" t="s">
        <v>260</v>
      </c>
      <c r="F2773" s="3">
        <v>0.9375</v>
      </c>
      <c r="G2773" s="1">
        <v>3.0</v>
      </c>
      <c r="H2773" s="1">
        <v>3.0</v>
      </c>
      <c r="I2773" s="1">
        <v>460.0</v>
      </c>
      <c r="J2773" s="1">
        <v>36.0</v>
      </c>
      <c r="K2773" s="1">
        <v>0.0</v>
      </c>
      <c r="L2773" s="1" t="s">
        <v>315</v>
      </c>
      <c r="M2773" s="1" t="s">
        <v>302</v>
      </c>
      <c r="N2773" s="1">
        <v>34.0</v>
      </c>
      <c r="O2773" s="1" t="s">
        <v>303</v>
      </c>
      <c r="P2773" s="1" t="s">
        <v>304</v>
      </c>
      <c r="Q2773" s="1" t="s">
        <v>309</v>
      </c>
    </row>
    <row r="2774" ht="15.75" customHeight="1">
      <c r="A2774" s="1" t="s">
        <v>3088</v>
      </c>
      <c r="B2774" s="2">
        <v>46057.0</v>
      </c>
      <c r="C2774" s="2">
        <v>46060.0</v>
      </c>
      <c r="D2774" s="1" t="s">
        <v>104</v>
      </c>
      <c r="E2774" s="1" t="s">
        <v>254</v>
      </c>
      <c r="F2774" s="3">
        <v>0.3958333333333333</v>
      </c>
      <c r="G2774" s="1">
        <v>3.0</v>
      </c>
      <c r="H2774" s="1">
        <v>4.0</v>
      </c>
      <c r="I2774" s="1">
        <v>340.0</v>
      </c>
      <c r="J2774" s="1">
        <v>42.0</v>
      </c>
      <c r="K2774" s="1">
        <v>20.0</v>
      </c>
      <c r="L2774" s="1" t="s">
        <v>301</v>
      </c>
      <c r="M2774" s="1" t="s">
        <v>302</v>
      </c>
      <c r="N2774" s="1">
        <v>28.0</v>
      </c>
      <c r="O2774" s="1" t="s">
        <v>308</v>
      </c>
      <c r="P2774" s="1" t="s">
        <v>304</v>
      </c>
      <c r="Q2774" s="1" t="s">
        <v>309</v>
      </c>
    </row>
    <row r="2775" ht="15.75" customHeight="1">
      <c r="A2775" s="1" t="s">
        <v>3089</v>
      </c>
      <c r="B2775" s="2">
        <v>46141.0</v>
      </c>
      <c r="C2775" s="2">
        <v>46142.0</v>
      </c>
      <c r="D2775" s="1" t="s">
        <v>32</v>
      </c>
      <c r="E2775" s="1" t="s">
        <v>184</v>
      </c>
      <c r="F2775" s="3">
        <v>0.7708333333333334</v>
      </c>
      <c r="G2775" s="1">
        <v>4.0</v>
      </c>
      <c r="H2775" s="1">
        <v>2.0</v>
      </c>
      <c r="I2775" s="1">
        <v>180.0</v>
      </c>
      <c r="J2775" s="1">
        <v>30.0</v>
      </c>
      <c r="K2775" s="1">
        <v>0.0</v>
      </c>
      <c r="L2775" s="1" t="s">
        <v>318</v>
      </c>
      <c r="M2775" s="1" t="s">
        <v>302</v>
      </c>
      <c r="N2775" s="1">
        <v>40.0</v>
      </c>
      <c r="O2775" s="1" t="s">
        <v>308</v>
      </c>
      <c r="P2775" s="1" t="s">
        <v>313</v>
      </c>
      <c r="Q2775" s="1" t="s">
        <v>305</v>
      </c>
    </row>
    <row r="2776" ht="15.75" customHeight="1">
      <c r="A2776" s="1" t="s">
        <v>3090</v>
      </c>
      <c r="B2776" s="2">
        <v>46193.0</v>
      </c>
      <c r="C2776" s="2">
        <v>46197.0</v>
      </c>
      <c r="D2776" s="1" t="s">
        <v>22</v>
      </c>
      <c r="E2776" s="1" t="s">
        <v>237</v>
      </c>
      <c r="F2776" s="3">
        <v>0.53125</v>
      </c>
      <c r="G2776" s="1">
        <v>2.0</v>
      </c>
      <c r="H2776" s="1">
        <v>2.0</v>
      </c>
      <c r="I2776" s="1">
        <v>260.0</v>
      </c>
      <c r="J2776" s="1">
        <v>30.0</v>
      </c>
      <c r="K2776" s="1">
        <v>0.0</v>
      </c>
      <c r="L2776" s="1" t="s">
        <v>315</v>
      </c>
      <c r="M2776" s="1" t="s">
        <v>302</v>
      </c>
      <c r="N2776" s="1">
        <v>55.0</v>
      </c>
      <c r="O2776" s="1" t="s">
        <v>312</v>
      </c>
      <c r="P2776" s="1" t="s">
        <v>313</v>
      </c>
      <c r="Q2776" s="1" t="s">
        <v>338</v>
      </c>
    </row>
    <row r="2777" ht="15.75" customHeight="1">
      <c r="A2777" s="1" t="s">
        <v>3091</v>
      </c>
      <c r="B2777" s="2">
        <v>46117.0</v>
      </c>
      <c r="C2777" s="2">
        <v>46124.0</v>
      </c>
      <c r="D2777" s="1" t="s">
        <v>94</v>
      </c>
      <c r="E2777" s="1" t="s">
        <v>242</v>
      </c>
      <c r="F2777" s="3">
        <v>0.9375</v>
      </c>
      <c r="G2777" s="1">
        <v>7.0</v>
      </c>
      <c r="H2777" s="1">
        <v>4.0</v>
      </c>
      <c r="I2777" s="1">
        <v>320.0</v>
      </c>
      <c r="J2777" s="1">
        <v>42.0</v>
      </c>
      <c r="K2777" s="1">
        <v>0.0</v>
      </c>
      <c r="L2777" s="1" t="s">
        <v>318</v>
      </c>
      <c r="M2777" s="1" t="s">
        <v>302</v>
      </c>
      <c r="N2777" s="1">
        <v>48.0</v>
      </c>
      <c r="O2777" s="1" t="s">
        <v>312</v>
      </c>
      <c r="P2777" s="1" t="s">
        <v>313</v>
      </c>
      <c r="Q2777" s="1" t="s">
        <v>338</v>
      </c>
    </row>
    <row r="2778" ht="15.75" customHeight="1">
      <c r="A2778" s="1" t="s">
        <v>3092</v>
      </c>
      <c r="B2778" s="2">
        <v>46146.0</v>
      </c>
      <c r="C2778" s="2">
        <v>46152.0</v>
      </c>
      <c r="D2778" s="1" t="s">
        <v>18</v>
      </c>
      <c r="E2778" s="1" t="s">
        <v>220</v>
      </c>
      <c r="F2778" s="3">
        <v>0.53125</v>
      </c>
      <c r="G2778" s="1">
        <v>10.0</v>
      </c>
      <c r="H2778" s="1">
        <v>1.0</v>
      </c>
      <c r="I2778" s="1">
        <v>280.0</v>
      </c>
      <c r="J2778" s="1">
        <v>24.0</v>
      </c>
      <c r="K2778" s="1">
        <v>0.0</v>
      </c>
      <c r="L2778" s="1" t="s">
        <v>318</v>
      </c>
      <c r="M2778" s="1" t="s">
        <v>326</v>
      </c>
      <c r="N2778" s="1">
        <v>59.0</v>
      </c>
      <c r="O2778" s="1" t="s">
        <v>312</v>
      </c>
      <c r="P2778" s="1" t="s">
        <v>313</v>
      </c>
      <c r="Q2778" s="1" t="s">
        <v>305</v>
      </c>
    </row>
    <row r="2779" ht="15.75" customHeight="1">
      <c r="A2779" s="1" t="s">
        <v>3093</v>
      </c>
      <c r="B2779" s="2">
        <v>46105.0</v>
      </c>
      <c r="C2779" s="2">
        <v>46107.0</v>
      </c>
      <c r="D2779" s="1" t="s">
        <v>18</v>
      </c>
      <c r="E2779" s="1" t="s">
        <v>222</v>
      </c>
      <c r="F2779" s="3">
        <v>0.53125</v>
      </c>
      <c r="G2779" s="1">
        <v>4.0</v>
      </c>
      <c r="H2779" s="1">
        <v>2.0</v>
      </c>
      <c r="I2779" s="1">
        <v>280.0</v>
      </c>
      <c r="J2779" s="1">
        <v>30.0</v>
      </c>
      <c r="K2779" s="1">
        <v>40.0</v>
      </c>
      <c r="L2779" s="1" t="s">
        <v>311</v>
      </c>
      <c r="M2779" s="1" t="s">
        <v>302</v>
      </c>
      <c r="N2779" s="1">
        <v>51.0</v>
      </c>
      <c r="O2779" s="1" t="s">
        <v>312</v>
      </c>
      <c r="P2779" s="1" t="s">
        <v>313</v>
      </c>
      <c r="Q2779" s="1" t="s">
        <v>305</v>
      </c>
    </row>
    <row r="2780" ht="15.75" customHeight="1">
      <c r="A2780" s="1" t="s">
        <v>3094</v>
      </c>
      <c r="B2780" s="2">
        <v>46099.0</v>
      </c>
      <c r="C2780" s="2">
        <v>46103.0</v>
      </c>
      <c r="D2780" s="1" t="s">
        <v>25</v>
      </c>
      <c r="E2780" s="1" t="s">
        <v>163</v>
      </c>
      <c r="F2780" s="3">
        <v>0.7708333333333334</v>
      </c>
      <c r="G2780" s="1">
        <v>10.0</v>
      </c>
      <c r="H2780" s="1">
        <v>1.0</v>
      </c>
      <c r="I2780" s="1">
        <v>320.0</v>
      </c>
      <c r="J2780" s="1">
        <v>24.0</v>
      </c>
      <c r="K2780" s="1">
        <v>40.0</v>
      </c>
      <c r="L2780" s="1" t="s">
        <v>311</v>
      </c>
      <c r="M2780" s="1" t="s">
        <v>302</v>
      </c>
      <c r="N2780" s="1">
        <v>20.0</v>
      </c>
      <c r="O2780" s="1" t="s">
        <v>303</v>
      </c>
      <c r="P2780" s="1" t="s">
        <v>313</v>
      </c>
      <c r="Q2780" s="1" t="s">
        <v>338</v>
      </c>
    </row>
    <row r="2781" ht="15.75" customHeight="1">
      <c r="A2781" s="1" t="s">
        <v>3095</v>
      </c>
      <c r="B2781" s="2">
        <v>46196.0</v>
      </c>
      <c r="C2781" s="2">
        <v>46199.0</v>
      </c>
      <c r="D2781" s="1" t="s">
        <v>94</v>
      </c>
      <c r="E2781" s="1" t="s">
        <v>232</v>
      </c>
      <c r="F2781" s="3">
        <v>0.7708333333333334</v>
      </c>
      <c r="G2781" s="1">
        <v>7.0</v>
      </c>
      <c r="H2781" s="1">
        <v>1.0</v>
      </c>
      <c r="I2781" s="1">
        <v>180.0</v>
      </c>
      <c r="J2781" s="1">
        <v>24.0</v>
      </c>
      <c r="K2781" s="1">
        <v>0.0</v>
      </c>
      <c r="L2781" s="1" t="s">
        <v>311</v>
      </c>
      <c r="M2781" s="1" t="s">
        <v>302</v>
      </c>
      <c r="N2781" s="1">
        <v>37.0</v>
      </c>
      <c r="O2781" s="1" t="s">
        <v>303</v>
      </c>
      <c r="P2781" s="1" t="s">
        <v>304</v>
      </c>
      <c r="Q2781" s="1" t="s">
        <v>305</v>
      </c>
    </row>
    <row r="2782" ht="15.75" customHeight="1">
      <c r="A2782" s="1" t="s">
        <v>3096</v>
      </c>
      <c r="B2782" s="2">
        <v>46085.0</v>
      </c>
      <c r="C2782" s="2">
        <v>46087.0</v>
      </c>
      <c r="D2782" s="1" t="s">
        <v>120</v>
      </c>
      <c r="E2782" s="1" t="s">
        <v>177</v>
      </c>
      <c r="F2782" s="3">
        <v>0.8854166666666666</v>
      </c>
      <c r="G2782" s="1">
        <v>4.0</v>
      </c>
      <c r="H2782" s="1">
        <v>2.0</v>
      </c>
      <c r="I2782" s="1">
        <v>240.0</v>
      </c>
      <c r="J2782" s="1">
        <v>30.0</v>
      </c>
      <c r="K2782" s="1">
        <v>0.0</v>
      </c>
      <c r="L2782" s="1" t="s">
        <v>311</v>
      </c>
      <c r="M2782" s="1" t="s">
        <v>302</v>
      </c>
      <c r="N2782" s="1">
        <v>30.0</v>
      </c>
      <c r="O2782" s="1" t="s">
        <v>308</v>
      </c>
      <c r="P2782" s="1" t="s">
        <v>304</v>
      </c>
      <c r="Q2782" s="1" t="s">
        <v>305</v>
      </c>
    </row>
    <row r="2783" ht="15.75" customHeight="1">
      <c r="A2783" s="1" t="s">
        <v>3097</v>
      </c>
      <c r="B2783" s="2">
        <v>46050.0</v>
      </c>
      <c r="C2783" s="2">
        <v>46051.0</v>
      </c>
      <c r="D2783" s="1" t="s">
        <v>120</v>
      </c>
      <c r="E2783" s="1" t="s">
        <v>244</v>
      </c>
      <c r="F2783" s="3">
        <v>0.6458333333333334</v>
      </c>
      <c r="G2783" s="1">
        <v>3.0</v>
      </c>
      <c r="H2783" s="1">
        <v>3.0</v>
      </c>
      <c r="I2783" s="1">
        <v>240.0</v>
      </c>
      <c r="J2783" s="1">
        <v>36.0</v>
      </c>
      <c r="K2783" s="1">
        <v>0.0</v>
      </c>
      <c r="L2783" s="1" t="s">
        <v>301</v>
      </c>
      <c r="M2783" s="1" t="s">
        <v>302</v>
      </c>
      <c r="N2783" s="1">
        <v>52.0</v>
      </c>
      <c r="O2783" s="1" t="s">
        <v>312</v>
      </c>
      <c r="P2783" s="1" t="s">
        <v>313</v>
      </c>
      <c r="Q2783" s="1" t="s">
        <v>305</v>
      </c>
    </row>
    <row r="2784" ht="15.75" customHeight="1">
      <c r="A2784" s="1" t="s">
        <v>3098</v>
      </c>
      <c r="B2784" s="2">
        <v>46118.0</v>
      </c>
      <c r="C2784" s="2">
        <v>46120.0</v>
      </c>
      <c r="D2784" s="1" t="s">
        <v>100</v>
      </c>
      <c r="E2784" s="1" t="s">
        <v>220</v>
      </c>
      <c r="F2784" s="3">
        <v>0.7708333333333334</v>
      </c>
      <c r="G2784" s="1">
        <v>10.0</v>
      </c>
      <c r="H2784" s="1">
        <v>3.0</v>
      </c>
      <c r="I2784" s="1">
        <v>280.0</v>
      </c>
      <c r="J2784" s="1">
        <v>36.0</v>
      </c>
      <c r="K2784" s="1">
        <v>0.0</v>
      </c>
      <c r="L2784" s="1" t="s">
        <v>318</v>
      </c>
      <c r="M2784" s="1" t="s">
        <v>302</v>
      </c>
      <c r="N2784" s="1">
        <v>30.0</v>
      </c>
      <c r="O2784" s="1" t="s">
        <v>312</v>
      </c>
      <c r="P2784" s="1" t="s">
        <v>313</v>
      </c>
      <c r="Q2784" s="1" t="s">
        <v>305</v>
      </c>
    </row>
    <row r="2785" ht="15.75" customHeight="1">
      <c r="A2785" s="1" t="s">
        <v>3099</v>
      </c>
      <c r="B2785" s="2">
        <v>46139.0</v>
      </c>
      <c r="C2785" s="2">
        <v>46142.0</v>
      </c>
      <c r="D2785" s="1" t="s">
        <v>40</v>
      </c>
      <c r="E2785" s="1" t="s">
        <v>235</v>
      </c>
      <c r="F2785" s="3">
        <v>0.9375</v>
      </c>
      <c r="G2785" s="1">
        <v>4.0</v>
      </c>
      <c r="H2785" s="1">
        <v>5.0</v>
      </c>
      <c r="I2785" s="1">
        <v>400.0</v>
      </c>
      <c r="J2785" s="1">
        <v>48.0</v>
      </c>
      <c r="K2785" s="1">
        <v>0.0</v>
      </c>
      <c r="L2785" s="1" t="s">
        <v>307</v>
      </c>
      <c r="M2785" s="1" t="s">
        <v>302</v>
      </c>
      <c r="N2785" s="1">
        <v>23.0</v>
      </c>
      <c r="O2785" s="1" t="s">
        <v>312</v>
      </c>
      <c r="P2785" s="1" t="s">
        <v>313</v>
      </c>
      <c r="Q2785" s="1" t="s">
        <v>309</v>
      </c>
    </row>
    <row r="2786" ht="15.75" customHeight="1">
      <c r="A2786" s="1" t="s">
        <v>3100</v>
      </c>
      <c r="B2786" s="2">
        <v>46131.0</v>
      </c>
      <c r="C2786" s="2">
        <v>46137.0</v>
      </c>
      <c r="D2786" s="1" t="s">
        <v>147</v>
      </c>
      <c r="E2786" s="1" t="s">
        <v>201</v>
      </c>
      <c r="F2786" s="3">
        <v>0.9375</v>
      </c>
      <c r="G2786" s="1">
        <v>6.0</v>
      </c>
      <c r="H2786" s="1">
        <v>4.0</v>
      </c>
      <c r="I2786" s="1">
        <v>260.0</v>
      </c>
      <c r="J2786" s="1">
        <v>42.0</v>
      </c>
      <c r="K2786" s="1">
        <v>20.0</v>
      </c>
      <c r="L2786" s="1" t="s">
        <v>301</v>
      </c>
      <c r="M2786" s="1" t="s">
        <v>302</v>
      </c>
      <c r="N2786" s="1">
        <v>40.0</v>
      </c>
      <c r="O2786" s="1" t="s">
        <v>312</v>
      </c>
      <c r="P2786" s="1" t="s">
        <v>313</v>
      </c>
      <c r="Q2786" s="1" t="s">
        <v>305</v>
      </c>
    </row>
    <row r="2787" ht="15.75" customHeight="1">
      <c r="A2787" s="1" t="s">
        <v>3101</v>
      </c>
      <c r="B2787" s="2">
        <v>46040.0</v>
      </c>
      <c r="C2787" s="2">
        <v>46047.0</v>
      </c>
      <c r="D2787" s="1" t="s">
        <v>94</v>
      </c>
      <c r="E2787" s="1" t="s">
        <v>186</v>
      </c>
      <c r="F2787" s="3">
        <v>0.8854166666666666</v>
      </c>
      <c r="G2787" s="1">
        <v>10.0</v>
      </c>
      <c r="H2787" s="1">
        <v>5.0</v>
      </c>
      <c r="I2787" s="1">
        <v>160.0</v>
      </c>
      <c r="J2787" s="1">
        <v>48.0</v>
      </c>
      <c r="K2787" s="1">
        <v>0.0</v>
      </c>
      <c r="L2787" s="1" t="s">
        <v>301</v>
      </c>
      <c r="M2787" s="1" t="s">
        <v>302</v>
      </c>
      <c r="N2787" s="1">
        <v>25.0</v>
      </c>
      <c r="O2787" s="1" t="s">
        <v>308</v>
      </c>
      <c r="P2787" s="1" t="s">
        <v>313</v>
      </c>
      <c r="Q2787" s="1" t="s">
        <v>305</v>
      </c>
    </row>
    <row r="2788" ht="15.75" customHeight="1">
      <c r="A2788" s="1" t="s">
        <v>3102</v>
      </c>
      <c r="B2788" s="2">
        <v>46056.0</v>
      </c>
      <c r="C2788" s="2">
        <v>46060.0</v>
      </c>
      <c r="D2788" s="1" t="s">
        <v>131</v>
      </c>
      <c r="E2788" s="1" t="s">
        <v>260</v>
      </c>
      <c r="F2788" s="3">
        <v>0.53125</v>
      </c>
      <c r="G2788" s="1">
        <v>7.0</v>
      </c>
      <c r="H2788" s="1">
        <v>3.0</v>
      </c>
      <c r="I2788" s="1">
        <v>280.0</v>
      </c>
      <c r="J2788" s="1">
        <v>36.0</v>
      </c>
      <c r="K2788" s="1">
        <v>0.0</v>
      </c>
      <c r="L2788" s="1" t="s">
        <v>301</v>
      </c>
      <c r="M2788" s="1" t="s">
        <v>326</v>
      </c>
      <c r="N2788" s="1">
        <v>55.0</v>
      </c>
      <c r="O2788" s="1" t="s">
        <v>312</v>
      </c>
      <c r="P2788" s="1" t="s">
        <v>304</v>
      </c>
      <c r="Q2788" s="1" t="s">
        <v>305</v>
      </c>
    </row>
    <row r="2789" ht="15.75" customHeight="1">
      <c r="A2789" s="1" t="s">
        <v>3103</v>
      </c>
      <c r="B2789" s="2">
        <v>46133.0</v>
      </c>
      <c r="C2789" s="2">
        <v>46138.0</v>
      </c>
      <c r="D2789" s="1" t="s">
        <v>125</v>
      </c>
      <c r="E2789" s="1" t="s">
        <v>242</v>
      </c>
      <c r="F2789" s="3">
        <v>0.3958333333333333</v>
      </c>
      <c r="G2789" s="1">
        <v>2.0</v>
      </c>
      <c r="H2789" s="1">
        <v>3.0</v>
      </c>
      <c r="I2789" s="1">
        <v>420.0</v>
      </c>
      <c r="J2789" s="1">
        <v>36.0</v>
      </c>
      <c r="K2789" s="1">
        <v>0.0</v>
      </c>
      <c r="L2789" s="1" t="s">
        <v>315</v>
      </c>
      <c r="M2789" s="1" t="s">
        <v>302</v>
      </c>
      <c r="N2789" s="1">
        <v>56.0</v>
      </c>
      <c r="O2789" s="1" t="s">
        <v>308</v>
      </c>
      <c r="P2789" s="1" t="s">
        <v>313</v>
      </c>
      <c r="Q2789" s="1" t="s">
        <v>309</v>
      </c>
    </row>
    <row r="2790" ht="15.75" customHeight="1">
      <c r="A2790" s="1" t="s">
        <v>3104</v>
      </c>
      <c r="B2790" s="2">
        <v>46042.0</v>
      </c>
      <c r="C2790" s="2">
        <v>46042.0</v>
      </c>
      <c r="D2790" s="1" t="s">
        <v>97</v>
      </c>
      <c r="E2790" s="1" t="s">
        <v>262</v>
      </c>
      <c r="F2790" s="3">
        <v>0.53125</v>
      </c>
      <c r="G2790" s="1">
        <v>9.0</v>
      </c>
      <c r="H2790" s="1">
        <v>5.0</v>
      </c>
      <c r="I2790" s="1">
        <v>240.0</v>
      </c>
      <c r="J2790" s="1">
        <v>48.0</v>
      </c>
      <c r="K2790" s="1">
        <v>40.0</v>
      </c>
      <c r="L2790" s="1" t="s">
        <v>318</v>
      </c>
      <c r="M2790" s="1" t="s">
        <v>302</v>
      </c>
      <c r="N2790" s="1">
        <v>18.0</v>
      </c>
      <c r="O2790" s="1" t="s">
        <v>308</v>
      </c>
      <c r="P2790" s="1" t="s">
        <v>304</v>
      </c>
      <c r="Q2790" s="1" t="s">
        <v>305</v>
      </c>
    </row>
    <row r="2791" ht="15.75" customHeight="1">
      <c r="A2791" s="1" t="s">
        <v>3105</v>
      </c>
      <c r="B2791" s="2">
        <v>46055.0</v>
      </c>
      <c r="C2791" s="2">
        <v>46056.0</v>
      </c>
      <c r="D2791" s="1" t="s">
        <v>114</v>
      </c>
      <c r="E2791" s="1" t="s">
        <v>222</v>
      </c>
      <c r="F2791" s="3">
        <v>0.53125</v>
      </c>
      <c r="G2791" s="1">
        <v>3.0</v>
      </c>
      <c r="H2791" s="1">
        <v>3.0</v>
      </c>
      <c r="I2791" s="1">
        <v>280.0</v>
      </c>
      <c r="J2791" s="1">
        <v>36.0</v>
      </c>
      <c r="K2791" s="1">
        <v>0.0</v>
      </c>
      <c r="L2791" s="1" t="s">
        <v>307</v>
      </c>
      <c r="M2791" s="1" t="s">
        <v>326</v>
      </c>
      <c r="N2791" s="1">
        <v>42.0</v>
      </c>
      <c r="O2791" s="1" t="s">
        <v>312</v>
      </c>
      <c r="P2791" s="1" t="s">
        <v>304</v>
      </c>
      <c r="Q2791" s="1" t="s">
        <v>305</v>
      </c>
    </row>
    <row r="2792" ht="15.75" customHeight="1">
      <c r="A2792" s="1" t="s">
        <v>3106</v>
      </c>
      <c r="B2792" s="2">
        <v>46061.0</v>
      </c>
      <c r="C2792" s="2">
        <v>46061.0</v>
      </c>
      <c r="D2792" s="1" t="s">
        <v>22</v>
      </c>
      <c r="E2792" s="1" t="s">
        <v>216</v>
      </c>
      <c r="F2792" s="3">
        <v>0.9375</v>
      </c>
      <c r="G2792" s="1">
        <v>3.0</v>
      </c>
      <c r="H2792" s="1">
        <v>2.0</v>
      </c>
      <c r="I2792" s="1">
        <v>280.0</v>
      </c>
      <c r="J2792" s="1">
        <v>30.0</v>
      </c>
      <c r="K2792" s="1">
        <v>40.0</v>
      </c>
      <c r="L2792" s="1" t="s">
        <v>315</v>
      </c>
      <c r="M2792" s="1" t="s">
        <v>302</v>
      </c>
      <c r="N2792" s="1">
        <v>31.0</v>
      </c>
      <c r="O2792" s="1" t="s">
        <v>303</v>
      </c>
      <c r="P2792" s="1" t="s">
        <v>304</v>
      </c>
      <c r="Q2792" s="1" t="s">
        <v>338</v>
      </c>
    </row>
    <row r="2793" ht="15.75" customHeight="1">
      <c r="A2793" s="1" t="s">
        <v>3107</v>
      </c>
      <c r="B2793" s="2">
        <v>46096.0</v>
      </c>
      <c r="C2793" s="2">
        <v>46099.0</v>
      </c>
      <c r="D2793" s="1" t="s">
        <v>108</v>
      </c>
      <c r="E2793" s="1" t="s">
        <v>224</v>
      </c>
      <c r="F2793" s="3">
        <v>0.3958333333333333</v>
      </c>
      <c r="G2793" s="1">
        <v>2.0</v>
      </c>
      <c r="H2793" s="1">
        <v>2.0</v>
      </c>
      <c r="I2793" s="1">
        <v>200.0</v>
      </c>
      <c r="J2793" s="1">
        <v>30.0</v>
      </c>
      <c r="K2793" s="1">
        <v>40.0</v>
      </c>
      <c r="L2793" s="1" t="s">
        <v>315</v>
      </c>
      <c r="M2793" s="1" t="s">
        <v>302</v>
      </c>
      <c r="N2793" s="1">
        <v>35.0</v>
      </c>
      <c r="O2793" s="1" t="s">
        <v>303</v>
      </c>
      <c r="P2793" s="1" t="s">
        <v>313</v>
      </c>
      <c r="Q2793" s="1" t="s">
        <v>305</v>
      </c>
    </row>
    <row r="2794" ht="15.75" customHeight="1">
      <c r="A2794" s="1" t="s">
        <v>3108</v>
      </c>
      <c r="B2794" s="2">
        <v>46103.0</v>
      </c>
      <c r="C2794" s="2">
        <v>46108.0</v>
      </c>
      <c r="D2794" s="1" t="s">
        <v>144</v>
      </c>
      <c r="E2794" s="1" t="s">
        <v>260</v>
      </c>
      <c r="F2794" s="3">
        <v>0.3958333333333333</v>
      </c>
      <c r="G2794" s="1">
        <v>3.0</v>
      </c>
      <c r="H2794" s="1">
        <v>4.0</v>
      </c>
      <c r="I2794" s="1">
        <v>460.0</v>
      </c>
      <c r="J2794" s="1">
        <v>42.0</v>
      </c>
      <c r="K2794" s="1">
        <v>0.0</v>
      </c>
      <c r="L2794" s="1" t="s">
        <v>307</v>
      </c>
      <c r="M2794" s="1" t="s">
        <v>302</v>
      </c>
      <c r="N2794" s="1">
        <v>28.0</v>
      </c>
      <c r="O2794" s="1" t="s">
        <v>303</v>
      </c>
      <c r="P2794" s="1" t="s">
        <v>313</v>
      </c>
      <c r="Q2794" s="1" t="s">
        <v>309</v>
      </c>
    </row>
    <row r="2795" ht="15.75" customHeight="1">
      <c r="A2795" s="1" t="s">
        <v>3109</v>
      </c>
      <c r="B2795" s="2">
        <v>46071.0</v>
      </c>
      <c r="C2795" s="2">
        <v>46076.0</v>
      </c>
      <c r="D2795" s="1" t="s">
        <v>18</v>
      </c>
      <c r="E2795" s="1" t="s">
        <v>206</v>
      </c>
      <c r="F2795" s="3">
        <v>0.53125</v>
      </c>
      <c r="G2795" s="1">
        <v>9.0</v>
      </c>
      <c r="H2795" s="1">
        <v>1.0</v>
      </c>
      <c r="I2795" s="1">
        <v>240.0</v>
      </c>
      <c r="J2795" s="1">
        <v>24.0</v>
      </c>
      <c r="K2795" s="1">
        <v>150.0</v>
      </c>
      <c r="L2795" s="1" t="s">
        <v>315</v>
      </c>
      <c r="M2795" s="1" t="s">
        <v>302</v>
      </c>
      <c r="N2795" s="1">
        <v>33.0</v>
      </c>
      <c r="O2795" s="1" t="s">
        <v>303</v>
      </c>
      <c r="P2795" s="1" t="s">
        <v>313</v>
      </c>
      <c r="Q2795" s="1" t="s">
        <v>305</v>
      </c>
    </row>
    <row r="2796" ht="15.75" customHeight="1">
      <c r="A2796" s="1" t="s">
        <v>3110</v>
      </c>
      <c r="B2796" s="2">
        <v>46029.0</v>
      </c>
      <c r="C2796" s="2">
        <v>46031.0</v>
      </c>
      <c r="D2796" s="1" t="s">
        <v>36</v>
      </c>
      <c r="E2796" s="1" t="s">
        <v>163</v>
      </c>
      <c r="F2796" s="3">
        <v>0.3958333333333333</v>
      </c>
      <c r="G2796" s="1">
        <v>8.0</v>
      </c>
      <c r="H2796" s="1">
        <v>5.0</v>
      </c>
      <c r="I2796" s="1">
        <v>240.0</v>
      </c>
      <c r="J2796" s="1">
        <v>48.0</v>
      </c>
      <c r="K2796" s="1">
        <v>0.0</v>
      </c>
      <c r="L2796" s="1" t="s">
        <v>318</v>
      </c>
      <c r="M2796" s="1" t="s">
        <v>302</v>
      </c>
      <c r="N2796" s="1">
        <v>57.0</v>
      </c>
      <c r="O2796" s="1" t="s">
        <v>308</v>
      </c>
      <c r="P2796" s="1" t="s">
        <v>304</v>
      </c>
      <c r="Q2796" s="1" t="s">
        <v>305</v>
      </c>
    </row>
    <row r="2797" ht="15.75" customHeight="1">
      <c r="A2797" s="1" t="s">
        <v>3111</v>
      </c>
      <c r="B2797" s="2">
        <v>46083.0</v>
      </c>
      <c r="C2797" s="2">
        <v>46088.0</v>
      </c>
      <c r="D2797" s="1" t="s">
        <v>104</v>
      </c>
      <c r="E2797" s="1" t="s">
        <v>201</v>
      </c>
      <c r="F2797" s="3">
        <v>0.7708333333333334</v>
      </c>
      <c r="G2797" s="1">
        <v>4.0</v>
      </c>
      <c r="H2797" s="1">
        <v>4.0</v>
      </c>
      <c r="I2797" s="1">
        <v>260.0</v>
      </c>
      <c r="J2797" s="1">
        <v>42.0</v>
      </c>
      <c r="K2797" s="1">
        <v>20.0</v>
      </c>
      <c r="L2797" s="1" t="s">
        <v>307</v>
      </c>
      <c r="M2797" s="1" t="s">
        <v>302</v>
      </c>
      <c r="N2797" s="1">
        <v>32.0</v>
      </c>
      <c r="O2797" s="1" t="s">
        <v>312</v>
      </c>
      <c r="P2797" s="1" t="s">
        <v>313</v>
      </c>
      <c r="Q2797" s="1" t="s">
        <v>305</v>
      </c>
    </row>
    <row r="2798" ht="15.75" customHeight="1">
      <c r="A2798" s="1" t="s">
        <v>3112</v>
      </c>
      <c r="B2798" s="2">
        <v>46135.0</v>
      </c>
      <c r="C2798" s="2">
        <v>46141.0</v>
      </c>
      <c r="D2798" s="1" t="s">
        <v>18</v>
      </c>
      <c r="E2798" s="1" t="s">
        <v>184</v>
      </c>
      <c r="F2798" s="3">
        <v>0.8854166666666666</v>
      </c>
      <c r="G2798" s="1">
        <v>1.0</v>
      </c>
      <c r="H2798" s="1">
        <v>2.0</v>
      </c>
      <c r="I2798" s="1">
        <v>260.0</v>
      </c>
      <c r="J2798" s="1">
        <v>30.0</v>
      </c>
      <c r="K2798" s="1">
        <v>150.0</v>
      </c>
      <c r="L2798" s="1" t="s">
        <v>307</v>
      </c>
      <c r="M2798" s="1" t="s">
        <v>302</v>
      </c>
      <c r="N2798" s="1">
        <v>37.0</v>
      </c>
      <c r="O2798" s="1" t="s">
        <v>312</v>
      </c>
      <c r="P2798" s="1" t="s">
        <v>304</v>
      </c>
      <c r="Q2798" s="1" t="s">
        <v>338</v>
      </c>
    </row>
    <row r="2799" ht="15.75" customHeight="1">
      <c r="A2799" s="1" t="s">
        <v>3113</v>
      </c>
      <c r="B2799" s="2">
        <v>46069.0</v>
      </c>
      <c r="C2799" s="2">
        <v>46075.0</v>
      </c>
      <c r="D2799" s="1" t="s">
        <v>54</v>
      </c>
      <c r="E2799" s="1" t="s">
        <v>179</v>
      </c>
      <c r="F2799" s="3">
        <v>0.9375</v>
      </c>
      <c r="G2799" s="1">
        <v>3.0</v>
      </c>
      <c r="H2799" s="1">
        <v>5.0</v>
      </c>
      <c r="I2799" s="1">
        <v>240.0</v>
      </c>
      <c r="J2799" s="1">
        <v>48.0</v>
      </c>
      <c r="K2799" s="1">
        <v>0.0</v>
      </c>
      <c r="L2799" s="1" t="s">
        <v>301</v>
      </c>
      <c r="M2799" s="1" t="s">
        <v>302</v>
      </c>
      <c r="N2799" s="1">
        <v>54.0</v>
      </c>
      <c r="O2799" s="1" t="s">
        <v>312</v>
      </c>
      <c r="P2799" s="1" t="s">
        <v>304</v>
      </c>
      <c r="Q2799" s="1" t="s">
        <v>305</v>
      </c>
    </row>
    <row r="2800" ht="15.75" customHeight="1">
      <c r="A2800" s="1" t="s">
        <v>3114</v>
      </c>
      <c r="B2800" s="2">
        <v>46141.0</v>
      </c>
      <c r="C2800" s="2">
        <v>46141.0</v>
      </c>
      <c r="D2800" s="1" t="s">
        <v>125</v>
      </c>
      <c r="E2800" s="1" t="s">
        <v>175</v>
      </c>
      <c r="F2800" s="3">
        <v>0.53125</v>
      </c>
      <c r="G2800" s="1">
        <v>2.0</v>
      </c>
      <c r="H2800" s="1">
        <v>1.0</v>
      </c>
      <c r="I2800" s="1">
        <v>200.0</v>
      </c>
      <c r="J2800" s="1">
        <v>24.0</v>
      </c>
      <c r="K2800" s="1">
        <v>40.0</v>
      </c>
      <c r="L2800" s="1" t="s">
        <v>301</v>
      </c>
      <c r="M2800" s="1" t="s">
        <v>302</v>
      </c>
      <c r="N2800" s="1">
        <v>34.0</v>
      </c>
      <c r="O2800" s="1" t="s">
        <v>308</v>
      </c>
      <c r="P2800" s="1" t="s">
        <v>313</v>
      </c>
      <c r="Q2800" s="1" t="s">
        <v>305</v>
      </c>
    </row>
    <row r="2801" ht="15.75" customHeight="1">
      <c r="A2801" s="1" t="s">
        <v>3115</v>
      </c>
      <c r="B2801" s="2">
        <v>46063.0</v>
      </c>
      <c r="C2801" s="2">
        <v>46070.0</v>
      </c>
      <c r="D2801" s="1" t="s">
        <v>88</v>
      </c>
      <c r="E2801" s="1" t="s">
        <v>283</v>
      </c>
      <c r="F2801" s="3">
        <v>0.6458333333333334</v>
      </c>
      <c r="G2801" s="1">
        <v>4.0</v>
      </c>
      <c r="H2801" s="1">
        <v>6.0</v>
      </c>
      <c r="I2801" s="1">
        <v>360.0</v>
      </c>
      <c r="J2801" s="1">
        <v>54.0</v>
      </c>
      <c r="K2801" s="1">
        <v>40.0</v>
      </c>
      <c r="L2801" s="1" t="s">
        <v>318</v>
      </c>
      <c r="M2801" s="1" t="s">
        <v>302</v>
      </c>
      <c r="N2801" s="1">
        <v>29.0</v>
      </c>
      <c r="O2801" s="1" t="s">
        <v>308</v>
      </c>
      <c r="P2801" s="1" t="s">
        <v>304</v>
      </c>
      <c r="Q2801" s="1" t="s">
        <v>309</v>
      </c>
    </row>
    <row r="2802" ht="15.75" customHeight="1">
      <c r="A2802" s="1" t="s">
        <v>3116</v>
      </c>
      <c r="B2802" s="2">
        <v>46203.0</v>
      </c>
      <c r="C2802" s="2">
        <v>46204.0</v>
      </c>
      <c r="D2802" s="1" t="s">
        <v>125</v>
      </c>
      <c r="E2802" s="1" t="s">
        <v>260</v>
      </c>
      <c r="F2802" s="3">
        <v>0.3958333333333333</v>
      </c>
      <c r="G2802" s="1">
        <v>3.0</v>
      </c>
      <c r="H2802" s="1">
        <v>5.0</v>
      </c>
      <c r="I2802" s="1">
        <v>460.0</v>
      </c>
      <c r="J2802" s="1">
        <v>48.0</v>
      </c>
      <c r="K2802" s="1">
        <v>0.0</v>
      </c>
      <c r="L2802" s="1" t="s">
        <v>318</v>
      </c>
      <c r="M2802" s="1" t="s">
        <v>326</v>
      </c>
      <c r="N2802" s="1">
        <v>56.0</v>
      </c>
      <c r="O2802" s="1" t="s">
        <v>312</v>
      </c>
      <c r="P2802" s="1" t="s">
        <v>304</v>
      </c>
      <c r="Q2802" s="1" t="s">
        <v>309</v>
      </c>
    </row>
    <row r="2803" ht="15.75" customHeight="1">
      <c r="A2803" s="1" t="s">
        <v>3117</v>
      </c>
      <c r="B2803" s="2">
        <v>46168.0</v>
      </c>
      <c r="C2803" s="2">
        <v>46173.0</v>
      </c>
      <c r="D2803" s="1" t="s">
        <v>40</v>
      </c>
      <c r="E2803" s="1" t="s">
        <v>270</v>
      </c>
      <c r="F2803" s="3">
        <v>0.7708333333333334</v>
      </c>
      <c r="G2803" s="1">
        <v>6.0</v>
      </c>
      <c r="H2803" s="1">
        <v>5.0</v>
      </c>
      <c r="I2803" s="1">
        <v>280.0</v>
      </c>
      <c r="J2803" s="1">
        <v>48.0</v>
      </c>
      <c r="K2803" s="1">
        <v>60.0</v>
      </c>
      <c r="L2803" s="1" t="s">
        <v>311</v>
      </c>
      <c r="M2803" s="1" t="s">
        <v>302</v>
      </c>
      <c r="N2803" s="1">
        <v>23.0</v>
      </c>
      <c r="O2803" s="1" t="s">
        <v>308</v>
      </c>
      <c r="P2803" s="1" t="s">
        <v>304</v>
      </c>
      <c r="Q2803" s="1" t="s">
        <v>305</v>
      </c>
    </row>
    <row r="2804" ht="15.75" customHeight="1">
      <c r="A2804" s="1" t="s">
        <v>3118</v>
      </c>
      <c r="B2804" s="2">
        <v>46203.0</v>
      </c>
      <c r="C2804" s="2">
        <v>46209.0</v>
      </c>
      <c r="D2804" s="1" t="s">
        <v>128</v>
      </c>
      <c r="E2804" s="1" t="s">
        <v>281</v>
      </c>
      <c r="F2804" s="3">
        <v>0.53125</v>
      </c>
      <c r="G2804" s="1">
        <v>7.0</v>
      </c>
      <c r="H2804" s="1">
        <v>3.0</v>
      </c>
      <c r="I2804" s="1">
        <v>160.0</v>
      </c>
      <c r="J2804" s="1">
        <v>36.0</v>
      </c>
      <c r="K2804" s="1">
        <v>0.0</v>
      </c>
      <c r="L2804" s="1" t="s">
        <v>307</v>
      </c>
      <c r="M2804" s="1" t="s">
        <v>302</v>
      </c>
      <c r="N2804" s="1">
        <v>34.0</v>
      </c>
      <c r="O2804" s="1" t="s">
        <v>308</v>
      </c>
      <c r="P2804" s="1" t="s">
        <v>313</v>
      </c>
      <c r="Q2804" s="1" t="s">
        <v>305</v>
      </c>
    </row>
    <row r="2805" ht="15.75" customHeight="1">
      <c r="A2805" s="1" t="s">
        <v>3119</v>
      </c>
      <c r="B2805" s="2">
        <v>46091.0</v>
      </c>
      <c r="C2805" s="2">
        <v>46095.0</v>
      </c>
      <c r="D2805" s="1" t="s">
        <v>36</v>
      </c>
      <c r="E2805" s="1" t="s">
        <v>189</v>
      </c>
      <c r="F2805" s="3">
        <v>0.53125</v>
      </c>
      <c r="G2805" s="1">
        <v>1.0</v>
      </c>
      <c r="H2805" s="1">
        <v>4.0</v>
      </c>
      <c r="I2805" s="1">
        <v>460.0</v>
      </c>
      <c r="J2805" s="1">
        <v>42.0</v>
      </c>
      <c r="K2805" s="1">
        <v>0.0</v>
      </c>
      <c r="L2805" s="1" t="s">
        <v>315</v>
      </c>
      <c r="M2805" s="1" t="s">
        <v>302</v>
      </c>
      <c r="N2805" s="1">
        <v>27.0</v>
      </c>
      <c r="O2805" s="1" t="s">
        <v>312</v>
      </c>
      <c r="P2805" s="1" t="s">
        <v>304</v>
      </c>
      <c r="Q2805" s="1" t="s">
        <v>309</v>
      </c>
    </row>
    <row r="2806" ht="15.75" customHeight="1">
      <c r="A2806" s="1" t="s">
        <v>3120</v>
      </c>
      <c r="B2806" s="2">
        <v>46065.0</v>
      </c>
      <c r="C2806" s="2">
        <v>46072.0</v>
      </c>
      <c r="D2806" s="1" t="s">
        <v>50</v>
      </c>
      <c r="E2806" s="1" t="s">
        <v>244</v>
      </c>
      <c r="F2806" s="3">
        <v>0.8854166666666666</v>
      </c>
      <c r="G2806" s="1">
        <v>4.0</v>
      </c>
      <c r="H2806" s="1">
        <v>2.0</v>
      </c>
      <c r="I2806" s="1">
        <v>240.0</v>
      </c>
      <c r="J2806" s="1">
        <v>30.0</v>
      </c>
      <c r="K2806" s="1">
        <v>20.0</v>
      </c>
      <c r="L2806" s="1" t="s">
        <v>301</v>
      </c>
      <c r="M2806" s="1" t="s">
        <v>302</v>
      </c>
      <c r="N2806" s="1">
        <v>58.0</v>
      </c>
      <c r="O2806" s="1" t="s">
        <v>312</v>
      </c>
      <c r="P2806" s="1" t="s">
        <v>313</v>
      </c>
      <c r="Q2806" s="1" t="s">
        <v>305</v>
      </c>
    </row>
    <row r="2807" ht="15.75" customHeight="1">
      <c r="A2807" s="1" t="s">
        <v>3121</v>
      </c>
      <c r="B2807" s="2">
        <v>46050.0</v>
      </c>
      <c r="C2807" s="2">
        <v>46050.0</v>
      </c>
      <c r="D2807" s="1" t="s">
        <v>88</v>
      </c>
      <c r="E2807" s="1" t="s">
        <v>197</v>
      </c>
      <c r="F2807" s="3">
        <v>0.8854166666666666</v>
      </c>
      <c r="G2807" s="1">
        <v>1.0</v>
      </c>
      <c r="H2807" s="1">
        <v>3.0</v>
      </c>
      <c r="I2807" s="1">
        <v>200.0</v>
      </c>
      <c r="J2807" s="1">
        <v>36.0</v>
      </c>
      <c r="K2807" s="1">
        <v>0.0</v>
      </c>
      <c r="L2807" s="1" t="s">
        <v>315</v>
      </c>
      <c r="M2807" s="1" t="s">
        <v>302</v>
      </c>
      <c r="N2807" s="1">
        <v>20.0</v>
      </c>
      <c r="O2807" s="1" t="s">
        <v>303</v>
      </c>
      <c r="P2807" s="1" t="s">
        <v>313</v>
      </c>
      <c r="Q2807" s="1" t="s">
        <v>305</v>
      </c>
    </row>
    <row r="2808" ht="15.75" customHeight="1">
      <c r="A2808" s="1" t="s">
        <v>3122</v>
      </c>
      <c r="B2808" s="2">
        <v>46077.0</v>
      </c>
      <c r="C2808" s="2">
        <v>46079.0</v>
      </c>
      <c r="D2808" s="1" t="s">
        <v>46</v>
      </c>
      <c r="E2808" s="1" t="s">
        <v>281</v>
      </c>
      <c r="F2808" s="3">
        <v>0.6458333333333334</v>
      </c>
      <c r="G2808" s="1">
        <v>7.0</v>
      </c>
      <c r="H2808" s="1">
        <v>3.0</v>
      </c>
      <c r="I2808" s="1">
        <v>240.0</v>
      </c>
      <c r="J2808" s="1">
        <v>36.0</v>
      </c>
      <c r="K2808" s="1">
        <v>20.0</v>
      </c>
      <c r="L2808" s="1" t="s">
        <v>307</v>
      </c>
      <c r="M2808" s="1" t="s">
        <v>302</v>
      </c>
      <c r="N2808" s="1">
        <v>39.0</v>
      </c>
      <c r="O2808" s="1" t="s">
        <v>303</v>
      </c>
      <c r="P2808" s="1" t="s">
        <v>313</v>
      </c>
      <c r="Q2808" s="1" t="s">
        <v>338</v>
      </c>
    </row>
    <row r="2809" ht="15.75" customHeight="1">
      <c r="A2809" s="1" t="s">
        <v>3123</v>
      </c>
      <c r="B2809" s="2">
        <v>46053.0</v>
      </c>
      <c r="C2809" s="2">
        <v>46060.0</v>
      </c>
      <c r="D2809" s="1" t="s">
        <v>30</v>
      </c>
      <c r="E2809" s="1" t="s">
        <v>270</v>
      </c>
      <c r="F2809" s="3">
        <v>0.7708333333333334</v>
      </c>
      <c r="G2809" s="1">
        <v>6.0</v>
      </c>
      <c r="H2809" s="1">
        <v>6.0</v>
      </c>
      <c r="I2809" s="1">
        <v>280.0</v>
      </c>
      <c r="J2809" s="1">
        <v>54.0</v>
      </c>
      <c r="K2809" s="1">
        <v>40.0</v>
      </c>
      <c r="L2809" s="1" t="s">
        <v>311</v>
      </c>
      <c r="M2809" s="1" t="s">
        <v>302</v>
      </c>
      <c r="N2809" s="1">
        <v>35.0</v>
      </c>
      <c r="O2809" s="1" t="s">
        <v>308</v>
      </c>
      <c r="P2809" s="1" t="s">
        <v>304</v>
      </c>
      <c r="Q2809" s="1" t="s">
        <v>305</v>
      </c>
    </row>
    <row r="2810" ht="15.75" customHeight="1">
      <c r="A2810" s="1" t="s">
        <v>3124</v>
      </c>
      <c r="B2810" s="2">
        <v>46096.0</v>
      </c>
      <c r="C2810" s="2">
        <v>46102.0</v>
      </c>
      <c r="D2810" s="1" t="s">
        <v>46</v>
      </c>
      <c r="E2810" s="1" t="s">
        <v>270</v>
      </c>
      <c r="F2810" s="3">
        <v>0.6458333333333334</v>
      </c>
      <c r="G2810" s="1">
        <v>3.0</v>
      </c>
      <c r="H2810" s="1">
        <v>5.0</v>
      </c>
      <c r="I2810" s="1">
        <v>360.0</v>
      </c>
      <c r="J2810" s="1">
        <v>48.0</v>
      </c>
      <c r="K2810" s="1">
        <v>0.0</v>
      </c>
      <c r="L2810" s="1" t="s">
        <v>318</v>
      </c>
      <c r="M2810" s="1" t="s">
        <v>326</v>
      </c>
      <c r="N2810" s="1">
        <v>22.0</v>
      </c>
      <c r="O2810" s="1" t="s">
        <v>303</v>
      </c>
      <c r="P2810" s="1" t="s">
        <v>304</v>
      </c>
      <c r="Q2810" s="1" t="s">
        <v>338</v>
      </c>
    </row>
    <row r="2811" ht="15.75" customHeight="1">
      <c r="A2811" s="1" t="s">
        <v>3125</v>
      </c>
      <c r="B2811" s="2">
        <v>46108.0</v>
      </c>
      <c r="C2811" s="2">
        <v>46109.0</v>
      </c>
      <c r="D2811" s="1" t="s">
        <v>66</v>
      </c>
      <c r="E2811" s="1" t="s">
        <v>242</v>
      </c>
      <c r="F2811" s="3">
        <v>0.6458333333333334</v>
      </c>
      <c r="G2811" s="1">
        <v>2.0</v>
      </c>
      <c r="H2811" s="1">
        <v>2.0</v>
      </c>
      <c r="I2811" s="1">
        <v>240.0</v>
      </c>
      <c r="J2811" s="1">
        <v>30.0</v>
      </c>
      <c r="K2811" s="1">
        <v>150.0</v>
      </c>
      <c r="L2811" s="1" t="s">
        <v>318</v>
      </c>
      <c r="M2811" s="1" t="s">
        <v>302</v>
      </c>
      <c r="N2811" s="1">
        <v>50.0</v>
      </c>
      <c r="O2811" s="1" t="s">
        <v>312</v>
      </c>
      <c r="P2811" s="1" t="s">
        <v>313</v>
      </c>
      <c r="Q2811" s="1" t="s">
        <v>305</v>
      </c>
    </row>
    <row r="2812" ht="15.75" customHeight="1">
      <c r="A2812" s="1" t="s">
        <v>3126</v>
      </c>
      <c r="B2812" s="2">
        <v>46114.0</v>
      </c>
      <c r="C2812" s="2">
        <v>46119.0</v>
      </c>
      <c r="D2812" s="1" t="s">
        <v>137</v>
      </c>
      <c r="E2812" s="1" t="s">
        <v>230</v>
      </c>
      <c r="F2812" s="3">
        <v>0.53125</v>
      </c>
      <c r="G2812" s="1">
        <v>2.0</v>
      </c>
      <c r="H2812" s="1">
        <v>4.0</v>
      </c>
      <c r="I2812" s="1">
        <v>240.0</v>
      </c>
      <c r="J2812" s="1">
        <v>42.0</v>
      </c>
      <c r="K2812" s="1">
        <v>0.0</v>
      </c>
      <c r="L2812" s="1" t="s">
        <v>318</v>
      </c>
      <c r="M2812" s="1" t="s">
        <v>302</v>
      </c>
      <c r="N2812" s="1">
        <v>58.0</v>
      </c>
      <c r="O2812" s="1" t="s">
        <v>303</v>
      </c>
      <c r="P2812" s="1" t="s">
        <v>313</v>
      </c>
      <c r="Q2812" s="1" t="s">
        <v>305</v>
      </c>
    </row>
    <row r="2813" ht="15.75" customHeight="1">
      <c r="A2813" s="1" t="s">
        <v>3127</v>
      </c>
      <c r="B2813" s="2">
        <v>46062.0</v>
      </c>
      <c r="C2813" s="2">
        <v>46064.0</v>
      </c>
      <c r="D2813" s="1" t="s">
        <v>82</v>
      </c>
      <c r="E2813" s="1" t="s">
        <v>228</v>
      </c>
      <c r="F2813" s="3">
        <v>0.53125</v>
      </c>
      <c r="G2813" s="1">
        <v>2.0</v>
      </c>
      <c r="H2813" s="1">
        <v>3.0</v>
      </c>
      <c r="I2813" s="1">
        <v>160.0</v>
      </c>
      <c r="J2813" s="1">
        <v>36.0</v>
      </c>
      <c r="K2813" s="1">
        <v>40.0</v>
      </c>
      <c r="L2813" s="1" t="s">
        <v>311</v>
      </c>
      <c r="M2813" s="1" t="s">
        <v>302</v>
      </c>
      <c r="N2813" s="1">
        <v>54.0</v>
      </c>
      <c r="O2813" s="1" t="s">
        <v>312</v>
      </c>
      <c r="P2813" s="1" t="s">
        <v>304</v>
      </c>
      <c r="Q2813" s="1" t="s">
        <v>305</v>
      </c>
    </row>
    <row r="2814" ht="15.75" customHeight="1">
      <c r="A2814" s="1" t="s">
        <v>3128</v>
      </c>
      <c r="B2814" s="2">
        <v>46090.0</v>
      </c>
      <c r="C2814" s="2">
        <v>46095.0</v>
      </c>
      <c r="D2814" s="1" t="s">
        <v>46</v>
      </c>
      <c r="E2814" s="1" t="s">
        <v>258</v>
      </c>
      <c r="F2814" s="3">
        <v>0.7708333333333334</v>
      </c>
      <c r="G2814" s="1">
        <v>7.0</v>
      </c>
      <c r="H2814" s="1">
        <v>4.0</v>
      </c>
      <c r="I2814" s="1">
        <v>180.0</v>
      </c>
      <c r="J2814" s="1">
        <v>42.0</v>
      </c>
      <c r="K2814" s="1">
        <v>0.0</v>
      </c>
      <c r="L2814" s="1" t="s">
        <v>318</v>
      </c>
      <c r="M2814" s="1" t="s">
        <v>302</v>
      </c>
      <c r="N2814" s="1">
        <v>32.0</v>
      </c>
      <c r="O2814" s="1" t="s">
        <v>308</v>
      </c>
      <c r="P2814" s="1" t="s">
        <v>313</v>
      </c>
      <c r="Q2814" s="1" t="s">
        <v>305</v>
      </c>
    </row>
    <row r="2815" ht="15.75" customHeight="1">
      <c r="A2815" s="1" t="s">
        <v>3129</v>
      </c>
      <c r="B2815" s="2">
        <v>46040.0</v>
      </c>
      <c r="C2815" s="2">
        <v>46044.0</v>
      </c>
      <c r="D2815" s="1" t="s">
        <v>25</v>
      </c>
      <c r="E2815" s="1" t="s">
        <v>232</v>
      </c>
      <c r="F2815" s="3">
        <v>0.8854166666666666</v>
      </c>
      <c r="G2815" s="1">
        <v>2.0</v>
      </c>
      <c r="H2815" s="1">
        <v>2.0</v>
      </c>
      <c r="I2815" s="1">
        <v>180.0</v>
      </c>
      <c r="J2815" s="1">
        <v>30.0</v>
      </c>
      <c r="K2815" s="1">
        <v>0.0</v>
      </c>
      <c r="L2815" s="1" t="s">
        <v>311</v>
      </c>
      <c r="M2815" s="1" t="s">
        <v>302</v>
      </c>
      <c r="N2815" s="1">
        <v>20.0</v>
      </c>
      <c r="O2815" s="1" t="s">
        <v>312</v>
      </c>
      <c r="P2815" s="1" t="s">
        <v>304</v>
      </c>
      <c r="Q2815" s="1" t="s">
        <v>305</v>
      </c>
    </row>
    <row r="2816" ht="15.75" customHeight="1">
      <c r="A2816" s="1" t="s">
        <v>3130</v>
      </c>
      <c r="B2816" s="2">
        <v>46068.0</v>
      </c>
      <c r="C2816" s="2">
        <v>46070.0</v>
      </c>
      <c r="D2816" s="1" t="s">
        <v>25</v>
      </c>
      <c r="E2816" s="1" t="s">
        <v>262</v>
      </c>
      <c r="F2816" s="3">
        <v>0.53125</v>
      </c>
      <c r="G2816" s="1">
        <v>3.0</v>
      </c>
      <c r="H2816" s="1">
        <v>2.0</v>
      </c>
      <c r="I2816" s="1">
        <v>240.0</v>
      </c>
      <c r="J2816" s="1">
        <v>30.0</v>
      </c>
      <c r="K2816" s="1">
        <v>60.0</v>
      </c>
      <c r="L2816" s="1" t="s">
        <v>311</v>
      </c>
      <c r="M2816" s="1" t="s">
        <v>302</v>
      </c>
      <c r="N2816" s="1">
        <v>60.0</v>
      </c>
      <c r="O2816" s="1" t="s">
        <v>303</v>
      </c>
      <c r="P2816" s="1" t="s">
        <v>313</v>
      </c>
      <c r="Q2816" s="1" t="s">
        <v>305</v>
      </c>
    </row>
    <row r="2817" ht="15.75" customHeight="1">
      <c r="A2817" s="1" t="s">
        <v>3131</v>
      </c>
      <c r="B2817" s="2">
        <v>46031.0</v>
      </c>
      <c r="C2817" s="2">
        <v>46032.0</v>
      </c>
      <c r="D2817" s="1" t="s">
        <v>104</v>
      </c>
      <c r="E2817" s="1" t="s">
        <v>274</v>
      </c>
      <c r="F2817" s="3">
        <v>0.7708333333333334</v>
      </c>
      <c r="G2817" s="1">
        <v>4.0</v>
      </c>
      <c r="H2817" s="1">
        <v>3.0</v>
      </c>
      <c r="I2817" s="1">
        <v>260.0</v>
      </c>
      <c r="J2817" s="1">
        <v>36.0</v>
      </c>
      <c r="K2817" s="1">
        <v>100.0</v>
      </c>
      <c r="L2817" s="1" t="s">
        <v>301</v>
      </c>
      <c r="M2817" s="1" t="s">
        <v>302</v>
      </c>
      <c r="N2817" s="1">
        <v>19.0</v>
      </c>
      <c r="O2817" s="1" t="s">
        <v>312</v>
      </c>
      <c r="P2817" s="1" t="s">
        <v>304</v>
      </c>
      <c r="Q2817" s="1" t="s">
        <v>305</v>
      </c>
    </row>
    <row r="2818" ht="15.75" customHeight="1">
      <c r="A2818" s="1" t="s">
        <v>3132</v>
      </c>
      <c r="B2818" s="2">
        <v>46177.0</v>
      </c>
      <c r="C2818" s="2">
        <v>46177.0</v>
      </c>
      <c r="D2818" s="1" t="s">
        <v>141</v>
      </c>
      <c r="E2818" s="1" t="s">
        <v>237</v>
      </c>
      <c r="F2818" s="3">
        <v>0.7708333333333334</v>
      </c>
      <c r="G2818" s="1">
        <v>8.0</v>
      </c>
      <c r="H2818" s="1">
        <v>5.0</v>
      </c>
      <c r="I2818" s="1">
        <v>360.0</v>
      </c>
      <c r="J2818" s="1">
        <v>48.0</v>
      </c>
      <c r="K2818" s="1">
        <v>40.0</v>
      </c>
      <c r="L2818" s="1" t="s">
        <v>301</v>
      </c>
      <c r="M2818" s="1" t="s">
        <v>302</v>
      </c>
      <c r="N2818" s="1">
        <v>49.0</v>
      </c>
      <c r="O2818" s="1" t="s">
        <v>308</v>
      </c>
      <c r="P2818" s="1" t="s">
        <v>304</v>
      </c>
      <c r="Q2818" s="1" t="s">
        <v>309</v>
      </c>
    </row>
    <row r="2819" ht="15.75" customHeight="1">
      <c r="A2819" s="1" t="s">
        <v>3133</v>
      </c>
      <c r="B2819" s="2">
        <v>46135.0</v>
      </c>
      <c r="C2819" s="2">
        <v>46137.0</v>
      </c>
      <c r="D2819" s="1" t="s">
        <v>40</v>
      </c>
      <c r="E2819" s="1" t="s">
        <v>228</v>
      </c>
      <c r="F2819" s="3">
        <v>0.53125</v>
      </c>
      <c r="G2819" s="1">
        <v>4.0</v>
      </c>
      <c r="H2819" s="1">
        <v>6.0</v>
      </c>
      <c r="I2819" s="1">
        <v>240.0</v>
      </c>
      <c r="J2819" s="1">
        <v>54.0</v>
      </c>
      <c r="K2819" s="1">
        <v>0.0</v>
      </c>
      <c r="L2819" s="1" t="s">
        <v>315</v>
      </c>
      <c r="M2819" s="1" t="s">
        <v>302</v>
      </c>
      <c r="N2819" s="1">
        <v>53.0</v>
      </c>
      <c r="O2819" s="1" t="s">
        <v>303</v>
      </c>
      <c r="P2819" s="1" t="s">
        <v>313</v>
      </c>
      <c r="Q2819" s="1" t="s">
        <v>338</v>
      </c>
    </row>
    <row r="2820" ht="15.75" customHeight="1">
      <c r="A2820" s="1" t="s">
        <v>3134</v>
      </c>
      <c r="B2820" s="2">
        <v>46076.0</v>
      </c>
      <c r="C2820" s="2">
        <v>46082.0</v>
      </c>
      <c r="D2820" s="1" t="s">
        <v>73</v>
      </c>
      <c r="E2820" s="1" t="s">
        <v>274</v>
      </c>
      <c r="F2820" s="3">
        <v>0.53125</v>
      </c>
      <c r="G2820" s="1">
        <v>3.0</v>
      </c>
      <c r="H2820" s="1">
        <v>5.0</v>
      </c>
      <c r="I2820" s="1">
        <v>260.0</v>
      </c>
      <c r="J2820" s="1">
        <v>48.0</v>
      </c>
      <c r="K2820" s="1">
        <v>0.0</v>
      </c>
      <c r="L2820" s="1" t="s">
        <v>318</v>
      </c>
      <c r="M2820" s="1" t="s">
        <v>302</v>
      </c>
      <c r="N2820" s="1">
        <v>55.0</v>
      </c>
      <c r="O2820" s="1" t="s">
        <v>308</v>
      </c>
      <c r="P2820" s="1" t="s">
        <v>313</v>
      </c>
      <c r="Q2820" s="1" t="s">
        <v>305</v>
      </c>
    </row>
    <row r="2821" ht="15.75" customHeight="1">
      <c r="A2821" s="1" t="s">
        <v>3135</v>
      </c>
      <c r="B2821" s="2">
        <v>46070.0</v>
      </c>
      <c r="C2821" s="2">
        <v>46076.0</v>
      </c>
      <c r="D2821" s="1" t="s">
        <v>50</v>
      </c>
      <c r="E2821" s="1" t="s">
        <v>186</v>
      </c>
      <c r="F2821" s="3">
        <v>0.7708333333333334</v>
      </c>
      <c r="G2821" s="1">
        <v>4.0</v>
      </c>
      <c r="H2821" s="1">
        <v>4.0</v>
      </c>
      <c r="I2821" s="1">
        <v>160.0</v>
      </c>
      <c r="J2821" s="1">
        <v>42.0</v>
      </c>
      <c r="K2821" s="1">
        <v>60.0</v>
      </c>
      <c r="L2821" s="1" t="s">
        <v>307</v>
      </c>
      <c r="M2821" s="1" t="s">
        <v>302</v>
      </c>
      <c r="N2821" s="1">
        <v>28.0</v>
      </c>
      <c r="O2821" s="1" t="s">
        <v>303</v>
      </c>
      <c r="P2821" s="1" t="s">
        <v>313</v>
      </c>
      <c r="Q2821" s="1" t="s">
        <v>305</v>
      </c>
    </row>
    <row r="2822" ht="15.75" customHeight="1">
      <c r="A2822" s="1" t="s">
        <v>3136</v>
      </c>
      <c r="B2822" s="2">
        <v>46161.0</v>
      </c>
      <c r="C2822" s="2">
        <v>46163.0</v>
      </c>
      <c r="D2822" s="1" t="s">
        <v>66</v>
      </c>
      <c r="E2822" s="1" t="s">
        <v>172</v>
      </c>
      <c r="F2822" s="3">
        <v>0.6458333333333334</v>
      </c>
      <c r="G2822" s="1">
        <v>3.0</v>
      </c>
      <c r="H2822" s="1">
        <v>3.0</v>
      </c>
      <c r="I2822" s="1">
        <v>220.0</v>
      </c>
      <c r="J2822" s="1">
        <v>36.0</v>
      </c>
      <c r="K2822" s="1">
        <v>0.0</v>
      </c>
      <c r="L2822" s="1" t="s">
        <v>318</v>
      </c>
      <c r="M2822" s="1" t="s">
        <v>302</v>
      </c>
      <c r="N2822" s="1">
        <v>33.0</v>
      </c>
      <c r="O2822" s="1" t="s">
        <v>312</v>
      </c>
      <c r="P2822" s="1" t="s">
        <v>313</v>
      </c>
      <c r="Q2822" s="1" t="s">
        <v>305</v>
      </c>
    </row>
    <row r="2823" ht="15.75" customHeight="1">
      <c r="A2823" s="1" t="s">
        <v>3137</v>
      </c>
      <c r="B2823" s="2">
        <v>46049.0</v>
      </c>
      <c r="C2823" s="2">
        <v>46049.0</v>
      </c>
      <c r="D2823" s="1" t="s">
        <v>46</v>
      </c>
      <c r="E2823" s="1" t="s">
        <v>212</v>
      </c>
      <c r="F2823" s="3">
        <v>0.8854166666666666</v>
      </c>
      <c r="G2823" s="1">
        <v>4.0</v>
      </c>
      <c r="H2823" s="1">
        <v>4.0</v>
      </c>
      <c r="I2823" s="1">
        <v>380.0</v>
      </c>
      <c r="J2823" s="1">
        <v>42.0</v>
      </c>
      <c r="K2823" s="1">
        <v>0.0</v>
      </c>
      <c r="L2823" s="1" t="s">
        <v>311</v>
      </c>
      <c r="M2823" s="1" t="s">
        <v>302</v>
      </c>
      <c r="N2823" s="1">
        <v>42.0</v>
      </c>
      <c r="O2823" s="1" t="s">
        <v>303</v>
      </c>
      <c r="P2823" s="1" t="s">
        <v>313</v>
      </c>
      <c r="Q2823" s="1" t="s">
        <v>309</v>
      </c>
    </row>
    <row r="2824" ht="15.75" customHeight="1">
      <c r="A2824" s="1" t="s">
        <v>3138</v>
      </c>
      <c r="B2824" s="2">
        <v>46156.0</v>
      </c>
      <c r="C2824" s="2">
        <v>46163.0</v>
      </c>
      <c r="D2824" s="1" t="s">
        <v>144</v>
      </c>
      <c r="E2824" s="1" t="s">
        <v>262</v>
      </c>
      <c r="F2824" s="3">
        <v>0.3958333333333333</v>
      </c>
      <c r="G2824" s="1">
        <v>4.0</v>
      </c>
      <c r="H2824" s="1">
        <v>2.0</v>
      </c>
      <c r="I2824" s="1">
        <v>240.0</v>
      </c>
      <c r="J2824" s="1">
        <v>30.0</v>
      </c>
      <c r="K2824" s="1">
        <v>0.0</v>
      </c>
      <c r="L2824" s="1" t="s">
        <v>301</v>
      </c>
      <c r="M2824" s="1" t="s">
        <v>326</v>
      </c>
      <c r="N2824" s="1">
        <v>34.0</v>
      </c>
      <c r="O2824" s="1" t="s">
        <v>312</v>
      </c>
      <c r="P2824" s="1" t="s">
        <v>304</v>
      </c>
      <c r="Q2824" s="1" t="s">
        <v>305</v>
      </c>
    </row>
    <row r="2825" ht="15.75" customHeight="1">
      <c r="A2825" s="1" t="s">
        <v>3139</v>
      </c>
      <c r="B2825" s="2">
        <v>46156.0</v>
      </c>
      <c r="C2825" s="2">
        <v>46162.0</v>
      </c>
      <c r="D2825" s="1" t="s">
        <v>91</v>
      </c>
      <c r="E2825" s="1" t="s">
        <v>214</v>
      </c>
      <c r="F2825" s="3">
        <v>0.8854166666666666</v>
      </c>
      <c r="G2825" s="1">
        <v>9.0</v>
      </c>
      <c r="H2825" s="1">
        <v>4.0</v>
      </c>
      <c r="I2825" s="1">
        <v>320.0</v>
      </c>
      <c r="J2825" s="1">
        <v>42.0</v>
      </c>
      <c r="K2825" s="1">
        <v>0.0</v>
      </c>
      <c r="L2825" s="1" t="s">
        <v>311</v>
      </c>
      <c r="M2825" s="1" t="s">
        <v>302</v>
      </c>
      <c r="N2825" s="1">
        <v>21.0</v>
      </c>
      <c r="O2825" s="1" t="s">
        <v>303</v>
      </c>
      <c r="P2825" s="1" t="s">
        <v>304</v>
      </c>
      <c r="Q2825" s="1" t="s">
        <v>338</v>
      </c>
    </row>
    <row r="2826" ht="15.75" customHeight="1">
      <c r="A2826" s="1" t="s">
        <v>3140</v>
      </c>
      <c r="B2826" s="2">
        <v>46048.0</v>
      </c>
      <c r="C2826" s="2">
        <v>46051.0</v>
      </c>
      <c r="D2826" s="1" t="s">
        <v>78</v>
      </c>
      <c r="E2826" s="1" t="s">
        <v>182</v>
      </c>
      <c r="F2826" s="3">
        <v>0.3958333333333333</v>
      </c>
      <c r="G2826" s="1">
        <v>2.0</v>
      </c>
      <c r="H2826" s="1">
        <v>3.0</v>
      </c>
      <c r="I2826" s="1">
        <v>240.0</v>
      </c>
      <c r="J2826" s="1">
        <v>36.0</v>
      </c>
      <c r="K2826" s="1">
        <v>0.0</v>
      </c>
      <c r="L2826" s="1" t="s">
        <v>311</v>
      </c>
      <c r="M2826" s="1" t="s">
        <v>302</v>
      </c>
      <c r="N2826" s="1">
        <v>55.0</v>
      </c>
      <c r="O2826" s="1" t="s">
        <v>312</v>
      </c>
      <c r="P2826" s="1" t="s">
        <v>313</v>
      </c>
      <c r="Q2826" s="1" t="s">
        <v>338</v>
      </c>
    </row>
    <row r="2827" ht="15.75" customHeight="1">
      <c r="A2827" s="1" t="s">
        <v>3141</v>
      </c>
      <c r="B2827" s="2">
        <v>46177.0</v>
      </c>
      <c r="C2827" s="2">
        <v>46180.0</v>
      </c>
      <c r="D2827" s="1" t="s">
        <v>91</v>
      </c>
      <c r="E2827" s="1" t="s">
        <v>262</v>
      </c>
      <c r="F2827" s="3">
        <v>0.53125</v>
      </c>
      <c r="G2827" s="1">
        <v>1.0</v>
      </c>
      <c r="H2827" s="1">
        <v>4.0</v>
      </c>
      <c r="I2827" s="1">
        <v>420.0</v>
      </c>
      <c r="J2827" s="1">
        <v>42.0</v>
      </c>
      <c r="K2827" s="1">
        <v>0.0</v>
      </c>
      <c r="L2827" s="1" t="s">
        <v>315</v>
      </c>
      <c r="M2827" s="1" t="s">
        <v>302</v>
      </c>
      <c r="N2827" s="1">
        <v>28.0</v>
      </c>
      <c r="O2827" s="1" t="s">
        <v>312</v>
      </c>
      <c r="P2827" s="1" t="s">
        <v>304</v>
      </c>
      <c r="Q2827" s="1" t="s">
        <v>309</v>
      </c>
    </row>
    <row r="2828" ht="15.75" customHeight="1">
      <c r="A2828" s="1" t="s">
        <v>3142</v>
      </c>
      <c r="B2828" s="2">
        <v>46047.0</v>
      </c>
      <c r="C2828" s="2">
        <v>46052.0</v>
      </c>
      <c r="D2828" s="1" t="s">
        <v>30</v>
      </c>
      <c r="E2828" s="1" t="s">
        <v>163</v>
      </c>
      <c r="F2828" s="3">
        <v>0.53125</v>
      </c>
      <c r="G2828" s="1">
        <v>4.0</v>
      </c>
      <c r="H2828" s="1">
        <v>2.0</v>
      </c>
      <c r="I2828" s="1">
        <v>240.0</v>
      </c>
      <c r="J2828" s="1">
        <v>30.0</v>
      </c>
      <c r="K2828" s="1">
        <v>0.0</v>
      </c>
      <c r="L2828" s="1" t="s">
        <v>318</v>
      </c>
      <c r="M2828" s="1" t="s">
        <v>302</v>
      </c>
      <c r="N2828" s="1">
        <v>22.0</v>
      </c>
      <c r="O2828" s="1" t="s">
        <v>303</v>
      </c>
      <c r="P2828" s="1" t="s">
        <v>304</v>
      </c>
      <c r="Q2828" s="1" t="s">
        <v>305</v>
      </c>
    </row>
    <row r="2829" ht="15.75" customHeight="1">
      <c r="A2829" s="1" t="s">
        <v>3143</v>
      </c>
      <c r="B2829" s="2">
        <v>46196.0</v>
      </c>
      <c r="C2829" s="2">
        <v>46197.0</v>
      </c>
      <c r="D2829" s="1" t="s">
        <v>40</v>
      </c>
      <c r="E2829" s="1" t="s">
        <v>163</v>
      </c>
      <c r="F2829" s="3">
        <v>0.53125</v>
      </c>
      <c r="G2829" s="1">
        <v>2.0</v>
      </c>
      <c r="H2829" s="1">
        <v>3.0</v>
      </c>
      <c r="I2829" s="1">
        <v>420.0</v>
      </c>
      <c r="J2829" s="1">
        <v>36.0</v>
      </c>
      <c r="K2829" s="1">
        <v>0.0</v>
      </c>
      <c r="L2829" s="1" t="s">
        <v>301</v>
      </c>
      <c r="M2829" s="1" t="s">
        <v>302</v>
      </c>
      <c r="N2829" s="1">
        <v>29.0</v>
      </c>
      <c r="O2829" s="1" t="s">
        <v>303</v>
      </c>
      <c r="P2829" s="1" t="s">
        <v>313</v>
      </c>
      <c r="Q2829" s="1" t="s">
        <v>309</v>
      </c>
    </row>
    <row r="2830" ht="15.75" customHeight="1">
      <c r="A2830" s="1" t="s">
        <v>3144</v>
      </c>
      <c r="B2830" s="2">
        <v>46146.0</v>
      </c>
      <c r="C2830" s="2">
        <v>46148.0</v>
      </c>
      <c r="D2830" s="1" t="s">
        <v>11</v>
      </c>
      <c r="E2830" s="1" t="s">
        <v>182</v>
      </c>
      <c r="F2830" s="3">
        <v>0.3958333333333333</v>
      </c>
      <c r="G2830" s="1">
        <v>4.0</v>
      </c>
      <c r="H2830" s="1">
        <v>3.0</v>
      </c>
      <c r="I2830" s="1">
        <v>160.0</v>
      </c>
      <c r="J2830" s="1">
        <v>36.0</v>
      </c>
      <c r="K2830" s="1">
        <v>0.0</v>
      </c>
      <c r="L2830" s="1" t="s">
        <v>318</v>
      </c>
      <c r="M2830" s="1" t="s">
        <v>326</v>
      </c>
      <c r="N2830" s="1">
        <v>33.0</v>
      </c>
      <c r="O2830" s="1" t="s">
        <v>303</v>
      </c>
      <c r="P2830" s="1" t="s">
        <v>313</v>
      </c>
      <c r="Q2830" s="1" t="s">
        <v>305</v>
      </c>
    </row>
    <row r="2831" ht="15.75" customHeight="1">
      <c r="A2831" s="1" t="s">
        <v>3145</v>
      </c>
      <c r="B2831" s="2">
        <v>46125.0</v>
      </c>
      <c r="C2831" s="2">
        <v>46125.0</v>
      </c>
      <c r="D2831" s="1" t="s">
        <v>11</v>
      </c>
      <c r="E2831" s="1" t="s">
        <v>163</v>
      </c>
      <c r="F2831" s="3">
        <v>0.7708333333333334</v>
      </c>
      <c r="G2831" s="1">
        <v>7.0</v>
      </c>
      <c r="H2831" s="1">
        <v>3.0</v>
      </c>
      <c r="I2831" s="1">
        <v>240.0</v>
      </c>
      <c r="J2831" s="1">
        <v>36.0</v>
      </c>
      <c r="K2831" s="1">
        <v>40.0</v>
      </c>
      <c r="L2831" s="1" t="s">
        <v>307</v>
      </c>
      <c r="M2831" s="1" t="s">
        <v>302</v>
      </c>
      <c r="N2831" s="1">
        <v>23.0</v>
      </c>
      <c r="O2831" s="1" t="s">
        <v>308</v>
      </c>
      <c r="P2831" s="1" t="s">
        <v>304</v>
      </c>
      <c r="Q2831" s="1" t="s">
        <v>305</v>
      </c>
    </row>
    <row r="2832" ht="15.75" customHeight="1">
      <c r="A2832" s="1" t="s">
        <v>3146</v>
      </c>
      <c r="B2832" s="2">
        <v>46098.0</v>
      </c>
      <c r="C2832" s="2">
        <v>46102.0</v>
      </c>
      <c r="D2832" s="1" t="s">
        <v>76</v>
      </c>
      <c r="E2832" s="1" t="s">
        <v>204</v>
      </c>
      <c r="F2832" s="3">
        <v>0.6458333333333334</v>
      </c>
      <c r="G2832" s="1">
        <v>2.0</v>
      </c>
      <c r="H2832" s="1">
        <v>4.0</v>
      </c>
      <c r="I2832" s="1">
        <v>240.0</v>
      </c>
      <c r="J2832" s="1">
        <v>42.0</v>
      </c>
      <c r="K2832" s="1">
        <v>20.0</v>
      </c>
      <c r="L2832" s="1" t="s">
        <v>307</v>
      </c>
      <c r="M2832" s="1" t="s">
        <v>302</v>
      </c>
      <c r="N2832" s="1">
        <v>25.0</v>
      </c>
      <c r="O2832" s="1" t="s">
        <v>312</v>
      </c>
      <c r="P2832" s="1" t="s">
        <v>313</v>
      </c>
      <c r="Q2832" s="1" t="s">
        <v>305</v>
      </c>
    </row>
    <row r="2833" ht="15.75" customHeight="1">
      <c r="A2833" s="1" t="s">
        <v>3147</v>
      </c>
      <c r="B2833" s="2">
        <v>46100.0</v>
      </c>
      <c r="C2833" s="2">
        <v>46106.0</v>
      </c>
      <c r="D2833" s="1" t="s">
        <v>88</v>
      </c>
      <c r="E2833" s="1" t="s">
        <v>182</v>
      </c>
      <c r="F2833" s="3">
        <v>0.7708333333333334</v>
      </c>
      <c r="G2833" s="1">
        <v>1.0</v>
      </c>
      <c r="H2833" s="1">
        <v>6.0</v>
      </c>
      <c r="I2833" s="1">
        <v>240.0</v>
      </c>
      <c r="J2833" s="1">
        <v>54.0</v>
      </c>
      <c r="K2833" s="1">
        <v>0.0</v>
      </c>
      <c r="L2833" s="1" t="s">
        <v>311</v>
      </c>
      <c r="M2833" s="1" t="s">
        <v>302</v>
      </c>
      <c r="N2833" s="1">
        <v>53.0</v>
      </c>
      <c r="O2833" s="1" t="s">
        <v>312</v>
      </c>
      <c r="P2833" s="1" t="s">
        <v>304</v>
      </c>
      <c r="Q2833" s="1" t="s">
        <v>338</v>
      </c>
    </row>
    <row r="2834" ht="15.75" customHeight="1">
      <c r="A2834" s="1" t="s">
        <v>3148</v>
      </c>
      <c r="B2834" s="2">
        <v>46159.0</v>
      </c>
      <c r="C2834" s="2">
        <v>46161.0</v>
      </c>
      <c r="D2834" s="1" t="s">
        <v>137</v>
      </c>
      <c r="E2834" s="1" t="s">
        <v>204</v>
      </c>
      <c r="F2834" s="3">
        <v>0.3958333333333333</v>
      </c>
      <c r="G2834" s="1">
        <v>9.0</v>
      </c>
      <c r="H2834" s="1">
        <v>1.0</v>
      </c>
      <c r="I2834" s="1">
        <v>240.0</v>
      </c>
      <c r="J2834" s="1">
        <v>24.0</v>
      </c>
      <c r="K2834" s="1">
        <v>0.0</v>
      </c>
      <c r="L2834" s="1" t="s">
        <v>311</v>
      </c>
      <c r="M2834" s="1" t="s">
        <v>363</v>
      </c>
      <c r="N2834" s="1">
        <v>51.0</v>
      </c>
      <c r="O2834" s="1" t="s">
        <v>312</v>
      </c>
      <c r="P2834" s="1" t="s">
        <v>304</v>
      </c>
      <c r="Q2834" s="1" t="s">
        <v>305</v>
      </c>
    </row>
    <row r="2835" ht="15.75" customHeight="1">
      <c r="A2835" s="1" t="s">
        <v>3149</v>
      </c>
      <c r="B2835" s="2">
        <v>46068.0</v>
      </c>
      <c r="C2835" s="2">
        <v>46071.0</v>
      </c>
      <c r="D2835" s="1" t="s">
        <v>30</v>
      </c>
      <c r="E2835" s="1" t="s">
        <v>224</v>
      </c>
      <c r="F2835" s="3">
        <v>0.53125</v>
      </c>
      <c r="G2835" s="1">
        <v>3.0</v>
      </c>
      <c r="H2835" s="1">
        <v>1.0</v>
      </c>
      <c r="I2835" s="1">
        <v>200.0</v>
      </c>
      <c r="J2835" s="1">
        <v>24.0</v>
      </c>
      <c r="K2835" s="1">
        <v>100.0</v>
      </c>
      <c r="L2835" s="1" t="s">
        <v>315</v>
      </c>
      <c r="M2835" s="1" t="s">
        <v>302</v>
      </c>
      <c r="N2835" s="1">
        <v>31.0</v>
      </c>
      <c r="O2835" s="1" t="s">
        <v>303</v>
      </c>
      <c r="P2835" s="1" t="s">
        <v>304</v>
      </c>
      <c r="Q2835" s="1" t="s">
        <v>305</v>
      </c>
    </row>
    <row r="2836" ht="15.75" customHeight="1">
      <c r="A2836" s="1" t="s">
        <v>3150</v>
      </c>
      <c r="B2836" s="2">
        <v>46058.0</v>
      </c>
      <c r="C2836" s="2">
        <v>46063.0</v>
      </c>
      <c r="D2836" s="1" t="s">
        <v>30</v>
      </c>
      <c r="E2836" s="1" t="s">
        <v>235</v>
      </c>
      <c r="F2836" s="3">
        <v>0.3958333333333333</v>
      </c>
      <c r="G2836" s="1">
        <v>4.0</v>
      </c>
      <c r="H2836" s="1">
        <v>2.0</v>
      </c>
      <c r="I2836" s="1">
        <v>300.0</v>
      </c>
      <c r="J2836" s="1">
        <v>30.0</v>
      </c>
      <c r="K2836" s="1">
        <v>0.0</v>
      </c>
      <c r="L2836" s="1" t="s">
        <v>315</v>
      </c>
      <c r="M2836" s="1" t="s">
        <v>302</v>
      </c>
      <c r="N2836" s="1">
        <v>28.0</v>
      </c>
      <c r="O2836" s="1" t="s">
        <v>308</v>
      </c>
      <c r="P2836" s="1" t="s">
        <v>313</v>
      </c>
      <c r="Q2836" s="1" t="s">
        <v>338</v>
      </c>
    </row>
    <row r="2837" ht="15.75" customHeight="1">
      <c r="A2837" s="1" t="s">
        <v>3151</v>
      </c>
      <c r="B2837" s="2">
        <v>46142.0</v>
      </c>
      <c r="C2837" s="2">
        <v>46147.0</v>
      </c>
      <c r="D2837" s="1" t="s">
        <v>108</v>
      </c>
      <c r="E2837" s="1" t="s">
        <v>189</v>
      </c>
      <c r="F2837" s="3">
        <v>0.7708333333333334</v>
      </c>
      <c r="G2837" s="1">
        <v>1.0</v>
      </c>
      <c r="H2837" s="1">
        <v>6.0</v>
      </c>
      <c r="I2837" s="1">
        <v>460.0</v>
      </c>
      <c r="J2837" s="1">
        <v>54.0</v>
      </c>
      <c r="K2837" s="1">
        <v>40.0</v>
      </c>
      <c r="L2837" s="1" t="s">
        <v>315</v>
      </c>
      <c r="M2837" s="1" t="s">
        <v>302</v>
      </c>
      <c r="N2837" s="1">
        <v>42.0</v>
      </c>
      <c r="O2837" s="1" t="s">
        <v>303</v>
      </c>
      <c r="P2837" s="1" t="s">
        <v>304</v>
      </c>
      <c r="Q2837" s="1" t="s">
        <v>309</v>
      </c>
    </row>
    <row r="2838" ht="15.75" customHeight="1">
      <c r="A2838" s="1" t="s">
        <v>3152</v>
      </c>
      <c r="B2838" s="2">
        <v>46125.0</v>
      </c>
      <c r="C2838" s="2">
        <v>46132.0</v>
      </c>
      <c r="D2838" s="1" t="s">
        <v>73</v>
      </c>
      <c r="E2838" s="1" t="s">
        <v>182</v>
      </c>
      <c r="F2838" s="3">
        <v>0.7708333333333334</v>
      </c>
      <c r="G2838" s="1">
        <v>2.0</v>
      </c>
      <c r="H2838" s="1">
        <v>6.0</v>
      </c>
      <c r="I2838" s="1">
        <v>240.0</v>
      </c>
      <c r="J2838" s="1">
        <v>54.0</v>
      </c>
      <c r="K2838" s="1">
        <v>20.0</v>
      </c>
      <c r="L2838" s="1" t="s">
        <v>301</v>
      </c>
      <c r="M2838" s="1" t="s">
        <v>302</v>
      </c>
      <c r="N2838" s="1">
        <v>52.0</v>
      </c>
      <c r="O2838" s="1" t="s">
        <v>308</v>
      </c>
      <c r="P2838" s="1" t="s">
        <v>304</v>
      </c>
      <c r="Q2838" s="1" t="s">
        <v>338</v>
      </c>
    </row>
    <row r="2839" ht="15.75" customHeight="1">
      <c r="A2839" s="1" t="s">
        <v>3153</v>
      </c>
      <c r="B2839" s="2">
        <v>46104.0</v>
      </c>
      <c r="C2839" s="2">
        <v>46105.0</v>
      </c>
      <c r="D2839" s="1" t="s">
        <v>46</v>
      </c>
      <c r="E2839" s="1" t="s">
        <v>244</v>
      </c>
      <c r="F2839" s="3">
        <v>0.3958333333333333</v>
      </c>
      <c r="G2839" s="1">
        <v>2.0</v>
      </c>
      <c r="H2839" s="1">
        <v>5.0</v>
      </c>
      <c r="I2839" s="1">
        <v>320.0</v>
      </c>
      <c r="J2839" s="1">
        <v>48.0</v>
      </c>
      <c r="K2839" s="1">
        <v>60.0</v>
      </c>
      <c r="L2839" s="1" t="s">
        <v>311</v>
      </c>
      <c r="M2839" s="1" t="s">
        <v>302</v>
      </c>
      <c r="N2839" s="1">
        <v>32.0</v>
      </c>
      <c r="O2839" s="1" t="s">
        <v>308</v>
      </c>
      <c r="P2839" s="1" t="s">
        <v>313</v>
      </c>
      <c r="Q2839" s="1" t="s">
        <v>338</v>
      </c>
    </row>
    <row r="2840" ht="15.75" customHeight="1">
      <c r="A2840" s="1" t="s">
        <v>3154</v>
      </c>
      <c r="B2840" s="2">
        <v>46044.0</v>
      </c>
      <c r="C2840" s="2">
        <v>46051.0</v>
      </c>
      <c r="D2840" s="1" t="s">
        <v>100</v>
      </c>
      <c r="E2840" s="1" t="s">
        <v>216</v>
      </c>
      <c r="F2840" s="3">
        <v>0.6458333333333334</v>
      </c>
      <c r="G2840" s="1">
        <v>2.0</v>
      </c>
      <c r="H2840" s="1">
        <v>3.0</v>
      </c>
      <c r="I2840" s="1">
        <v>200.0</v>
      </c>
      <c r="J2840" s="1">
        <v>36.0</v>
      </c>
      <c r="K2840" s="1">
        <v>0.0</v>
      </c>
      <c r="L2840" s="1" t="s">
        <v>315</v>
      </c>
      <c r="M2840" s="1" t="s">
        <v>326</v>
      </c>
      <c r="N2840" s="1">
        <v>18.0</v>
      </c>
      <c r="O2840" s="1" t="s">
        <v>303</v>
      </c>
      <c r="P2840" s="1" t="s">
        <v>313</v>
      </c>
      <c r="Q2840" s="1" t="s">
        <v>305</v>
      </c>
    </row>
    <row r="2841" ht="15.75" customHeight="1">
      <c r="A2841" s="1" t="s">
        <v>3155</v>
      </c>
      <c r="B2841" s="2">
        <v>46042.0</v>
      </c>
      <c r="C2841" s="2">
        <v>46042.0</v>
      </c>
      <c r="D2841" s="1" t="s">
        <v>97</v>
      </c>
      <c r="E2841" s="1" t="s">
        <v>168</v>
      </c>
      <c r="F2841" s="3">
        <v>0.6458333333333334</v>
      </c>
      <c r="G2841" s="1">
        <v>2.0</v>
      </c>
      <c r="H2841" s="1">
        <v>2.0</v>
      </c>
      <c r="I2841" s="1">
        <v>240.0</v>
      </c>
      <c r="J2841" s="1">
        <v>30.0</v>
      </c>
      <c r="K2841" s="1">
        <v>0.0</v>
      </c>
      <c r="L2841" s="1" t="s">
        <v>301</v>
      </c>
      <c r="M2841" s="1" t="s">
        <v>302</v>
      </c>
      <c r="N2841" s="1">
        <v>50.0</v>
      </c>
      <c r="O2841" s="1" t="s">
        <v>312</v>
      </c>
      <c r="P2841" s="1" t="s">
        <v>313</v>
      </c>
      <c r="Q2841" s="1" t="s">
        <v>338</v>
      </c>
    </row>
    <row r="2842" ht="15.75" customHeight="1">
      <c r="A2842" s="1" t="s">
        <v>3156</v>
      </c>
      <c r="B2842" s="2">
        <v>46148.0</v>
      </c>
      <c r="C2842" s="2">
        <v>46155.0</v>
      </c>
      <c r="D2842" s="1" t="s">
        <v>18</v>
      </c>
      <c r="E2842" s="1" t="s">
        <v>242</v>
      </c>
      <c r="F2842" s="3">
        <v>0.8854166666666666</v>
      </c>
      <c r="G2842" s="1">
        <v>4.0</v>
      </c>
      <c r="H2842" s="1">
        <v>2.0</v>
      </c>
      <c r="I2842" s="1">
        <v>420.0</v>
      </c>
      <c r="J2842" s="1">
        <v>30.0</v>
      </c>
      <c r="K2842" s="1">
        <v>20.0</v>
      </c>
      <c r="L2842" s="1" t="s">
        <v>315</v>
      </c>
      <c r="M2842" s="1" t="s">
        <v>302</v>
      </c>
      <c r="N2842" s="1">
        <v>18.0</v>
      </c>
      <c r="O2842" s="1" t="s">
        <v>303</v>
      </c>
      <c r="P2842" s="1" t="s">
        <v>313</v>
      </c>
      <c r="Q2842" s="1" t="s">
        <v>309</v>
      </c>
    </row>
    <row r="2843" ht="15.75" customHeight="1">
      <c r="A2843" s="1" t="s">
        <v>3157</v>
      </c>
      <c r="B2843" s="2">
        <v>46123.0</v>
      </c>
      <c r="C2843" s="2">
        <v>46127.0</v>
      </c>
      <c r="D2843" s="1" t="s">
        <v>94</v>
      </c>
      <c r="E2843" s="1" t="s">
        <v>170</v>
      </c>
      <c r="F2843" s="3">
        <v>0.3958333333333333</v>
      </c>
      <c r="G2843" s="1">
        <v>8.0</v>
      </c>
      <c r="H2843" s="1">
        <v>5.0</v>
      </c>
      <c r="I2843" s="1">
        <v>240.0</v>
      </c>
      <c r="J2843" s="1">
        <v>48.0</v>
      </c>
      <c r="K2843" s="1">
        <v>0.0</v>
      </c>
      <c r="L2843" s="1" t="s">
        <v>311</v>
      </c>
      <c r="M2843" s="1" t="s">
        <v>302</v>
      </c>
      <c r="N2843" s="1">
        <v>18.0</v>
      </c>
      <c r="O2843" s="1" t="s">
        <v>312</v>
      </c>
      <c r="P2843" s="1" t="s">
        <v>304</v>
      </c>
      <c r="Q2843" s="1" t="s">
        <v>305</v>
      </c>
    </row>
    <row r="2844" ht="15.75" customHeight="1">
      <c r="A2844" s="1" t="s">
        <v>3158</v>
      </c>
      <c r="B2844" s="2">
        <v>46139.0</v>
      </c>
      <c r="C2844" s="2">
        <v>46146.0</v>
      </c>
      <c r="D2844" s="1" t="s">
        <v>36</v>
      </c>
      <c r="E2844" s="1" t="s">
        <v>281</v>
      </c>
      <c r="F2844" s="3">
        <v>0.53125</v>
      </c>
      <c r="G2844" s="1">
        <v>3.0</v>
      </c>
      <c r="H2844" s="1">
        <v>3.0</v>
      </c>
      <c r="I2844" s="1">
        <v>160.0</v>
      </c>
      <c r="J2844" s="1">
        <v>36.0</v>
      </c>
      <c r="K2844" s="1">
        <v>20.0</v>
      </c>
      <c r="L2844" s="1" t="s">
        <v>315</v>
      </c>
      <c r="M2844" s="1" t="s">
        <v>302</v>
      </c>
      <c r="N2844" s="1">
        <v>53.0</v>
      </c>
      <c r="O2844" s="1" t="s">
        <v>312</v>
      </c>
      <c r="P2844" s="1" t="s">
        <v>304</v>
      </c>
      <c r="Q2844" s="1" t="s">
        <v>305</v>
      </c>
    </row>
    <row r="2845" ht="15.75" customHeight="1">
      <c r="A2845" s="1" t="s">
        <v>3159</v>
      </c>
      <c r="B2845" s="2">
        <v>46046.0</v>
      </c>
      <c r="C2845" s="2">
        <v>46048.0</v>
      </c>
      <c r="D2845" s="1" t="s">
        <v>18</v>
      </c>
      <c r="E2845" s="1" t="s">
        <v>193</v>
      </c>
      <c r="F2845" s="3">
        <v>0.3958333333333333</v>
      </c>
      <c r="G2845" s="1">
        <v>1.0</v>
      </c>
      <c r="H2845" s="1">
        <v>1.0</v>
      </c>
      <c r="I2845" s="1">
        <v>280.0</v>
      </c>
      <c r="J2845" s="1">
        <v>24.0</v>
      </c>
      <c r="K2845" s="1">
        <v>100.0</v>
      </c>
      <c r="L2845" s="1" t="s">
        <v>301</v>
      </c>
      <c r="M2845" s="1" t="s">
        <v>302</v>
      </c>
      <c r="N2845" s="1">
        <v>52.0</v>
      </c>
      <c r="O2845" s="1" t="s">
        <v>303</v>
      </c>
      <c r="P2845" s="1" t="s">
        <v>304</v>
      </c>
      <c r="Q2845" s="1" t="s">
        <v>305</v>
      </c>
    </row>
    <row r="2846" ht="15.75" customHeight="1">
      <c r="A2846" s="1" t="s">
        <v>3160</v>
      </c>
      <c r="B2846" s="2">
        <v>46116.0</v>
      </c>
      <c r="C2846" s="2">
        <v>46116.0</v>
      </c>
      <c r="D2846" s="1" t="s">
        <v>30</v>
      </c>
      <c r="E2846" s="1" t="s">
        <v>170</v>
      </c>
      <c r="F2846" s="3">
        <v>0.7708333333333334</v>
      </c>
      <c r="G2846" s="1">
        <v>2.0</v>
      </c>
      <c r="H2846" s="1">
        <v>2.0</v>
      </c>
      <c r="I2846" s="1">
        <v>320.0</v>
      </c>
      <c r="J2846" s="1">
        <v>30.0</v>
      </c>
      <c r="K2846" s="1">
        <v>0.0</v>
      </c>
      <c r="L2846" s="1" t="s">
        <v>315</v>
      </c>
      <c r="M2846" s="1" t="s">
        <v>302</v>
      </c>
      <c r="N2846" s="1">
        <v>35.0</v>
      </c>
      <c r="O2846" s="1" t="s">
        <v>312</v>
      </c>
      <c r="P2846" s="1" t="s">
        <v>304</v>
      </c>
      <c r="Q2846" s="1" t="s">
        <v>338</v>
      </c>
    </row>
    <row r="2847" ht="15.75" customHeight="1">
      <c r="A2847" s="1" t="s">
        <v>3161</v>
      </c>
      <c r="B2847" s="2">
        <v>46194.0</v>
      </c>
      <c r="C2847" s="2">
        <v>46200.0</v>
      </c>
      <c r="D2847" s="1" t="s">
        <v>36</v>
      </c>
      <c r="E2847" s="1" t="s">
        <v>220</v>
      </c>
      <c r="F2847" s="3">
        <v>0.9375</v>
      </c>
      <c r="G2847" s="1">
        <v>2.0</v>
      </c>
      <c r="H2847" s="1">
        <v>3.0</v>
      </c>
      <c r="I2847" s="1">
        <v>360.0</v>
      </c>
      <c r="J2847" s="1">
        <v>36.0</v>
      </c>
      <c r="K2847" s="1">
        <v>100.0</v>
      </c>
      <c r="L2847" s="1" t="s">
        <v>311</v>
      </c>
      <c r="M2847" s="1" t="s">
        <v>302</v>
      </c>
      <c r="N2847" s="1">
        <v>30.0</v>
      </c>
      <c r="O2847" s="1" t="s">
        <v>312</v>
      </c>
      <c r="P2847" s="1" t="s">
        <v>304</v>
      </c>
      <c r="Q2847" s="1" t="s">
        <v>338</v>
      </c>
    </row>
    <row r="2848" ht="15.75" customHeight="1">
      <c r="A2848" s="1" t="s">
        <v>3162</v>
      </c>
      <c r="B2848" s="2">
        <v>46137.0</v>
      </c>
      <c r="C2848" s="2">
        <v>46137.0</v>
      </c>
      <c r="D2848" s="1" t="s">
        <v>40</v>
      </c>
      <c r="E2848" s="1" t="s">
        <v>212</v>
      </c>
      <c r="F2848" s="3">
        <v>0.8854166666666666</v>
      </c>
      <c r="G2848" s="1">
        <v>1.0</v>
      </c>
      <c r="H2848" s="1">
        <v>4.0</v>
      </c>
      <c r="I2848" s="1">
        <v>380.0</v>
      </c>
      <c r="J2848" s="1">
        <v>42.0</v>
      </c>
      <c r="K2848" s="1">
        <v>150.0</v>
      </c>
      <c r="L2848" s="1" t="s">
        <v>301</v>
      </c>
      <c r="M2848" s="1" t="s">
        <v>302</v>
      </c>
      <c r="N2848" s="1">
        <v>60.0</v>
      </c>
      <c r="O2848" s="1" t="s">
        <v>308</v>
      </c>
      <c r="P2848" s="1" t="s">
        <v>304</v>
      </c>
      <c r="Q2848" s="1" t="s">
        <v>309</v>
      </c>
    </row>
    <row r="2849" ht="15.75" customHeight="1">
      <c r="A2849" s="1" t="s">
        <v>3163</v>
      </c>
      <c r="B2849" s="2">
        <v>46048.0</v>
      </c>
      <c r="C2849" s="2">
        <v>46052.0</v>
      </c>
      <c r="D2849" s="1" t="s">
        <v>125</v>
      </c>
      <c r="E2849" s="1" t="s">
        <v>216</v>
      </c>
      <c r="F2849" s="3">
        <v>0.3958333333333333</v>
      </c>
      <c r="G2849" s="1">
        <v>5.0</v>
      </c>
      <c r="H2849" s="1">
        <v>3.0</v>
      </c>
      <c r="I2849" s="1">
        <v>280.0</v>
      </c>
      <c r="J2849" s="1">
        <v>36.0</v>
      </c>
      <c r="K2849" s="1">
        <v>40.0</v>
      </c>
      <c r="L2849" s="1" t="s">
        <v>307</v>
      </c>
      <c r="M2849" s="1" t="s">
        <v>302</v>
      </c>
      <c r="N2849" s="1">
        <v>44.0</v>
      </c>
      <c r="O2849" s="1" t="s">
        <v>308</v>
      </c>
      <c r="P2849" s="1" t="s">
        <v>313</v>
      </c>
      <c r="Q2849" s="1" t="s">
        <v>338</v>
      </c>
    </row>
    <row r="2850" ht="15.75" customHeight="1">
      <c r="A2850" s="1" t="s">
        <v>3164</v>
      </c>
      <c r="B2850" s="2">
        <v>46167.0</v>
      </c>
      <c r="C2850" s="2">
        <v>46173.0</v>
      </c>
      <c r="D2850" s="1" t="s">
        <v>108</v>
      </c>
      <c r="E2850" s="1" t="s">
        <v>179</v>
      </c>
      <c r="F2850" s="3">
        <v>0.6458333333333334</v>
      </c>
      <c r="G2850" s="1">
        <v>6.0</v>
      </c>
      <c r="H2850" s="1">
        <v>1.0</v>
      </c>
      <c r="I2850" s="1">
        <v>320.0</v>
      </c>
      <c r="J2850" s="1">
        <v>24.0</v>
      </c>
      <c r="K2850" s="1">
        <v>0.0</v>
      </c>
      <c r="L2850" s="1" t="s">
        <v>315</v>
      </c>
      <c r="M2850" s="1" t="s">
        <v>302</v>
      </c>
      <c r="N2850" s="1">
        <v>45.0</v>
      </c>
      <c r="O2850" s="1" t="s">
        <v>312</v>
      </c>
      <c r="P2850" s="1" t="s">
        <v>313</v>
      </c>
      <c r="Q2850" s="1" t="s">
        <v>338</v>
      </c>
    </row>
    <row r="2851" ht="15.75" customHeight="1">
      <c r="A2851" s="1" t="s">
        <v>3165</v>
      </c>
      <c r="B2851" s="2">
        <v>46033.0</v>
      </c>
      <c r="C2851" s="2">
        <v>46035.0</v>
      </c>
      <c r="D2851" s="1" t="s">
        <v>134</v>
      </c>
      <c r="E2851" s="1" t="s">
        <v>270</v>
      </c>
      <c r="F2851" s="3">
        <v>0.6458333333333334</v>
      </c>
      <c r="G2851" s="1">
        <v>4.0</v>
      </c>
      <c r="H2851" s="1">
        <v>3.0</v>
      </c>
      <c r="I2851" s="1">
        <v>280.0</v>
      </c>
      <c r="J2851" s="1">
        <v>36.0</v>
      </c>
      <c r="K2851" s="1">
        <v>0.0</v>
      </c>
      <c r="L2851" s="1" t="s">
        <v>301</v>
      </c>
      <c r="M2851" s="1" t="s">
        <v>363</v>
      </c>
      <c r="N2851" s="1">
        <v>32.0</v>
      </c>
      <c r="O2851" s="1" t="s">
        <v>308</v>
      </c>
      <c r="P2851" s="1" t="s">
        <v>313</v>
      </c>
      <c r="Q2851" s="1" t="s">
        <v>305</v>
      </c>
    </row>
    <row r="2852" ht="15.75" customHeight="1">
      <c r="A2852" s="1" t="s">
        <v>3166</v>
      </c>
      <c r="B2852" s="2">
        <v>46140.0</v>
      </c>
      <c r="C2852" s="2">
        <v>46142.0</v>
      </c>
      <c r="D2852" s="1" t="s">
        <v>46</v>
      </c>
      <c r="E2852" s="1" t="s">
        <v>193</v>
      </c>
      <c r="F2852" s="3">
        <v>0.9375</v>
      </c>
      <c r="G2852" s="1">
        <v>2.0</v>
      </c>
      <c r="H2852" s="1">
        <v>1.0</v>
      </c>
      <c r="I2852" s="1">
        <v>280.0</v>
      </c>
      <c r="J2852" s="1">
        <v>24.0</v>
      </c>
      <c r="K2852" s="1">
        <v>100.0</v>
      </c>
      <c r="L2852" s="1" t="s">
        <v>301</v>
      </c>
      <c r="M2852" s="1" t="s">
        <v>302</v>
      </c>
      <c r="N2852" s="1">
        <v>59.0</v>
      </c>
      <c r="O2852" s="1" t="s">
        <v>312</v>
      </c>
      <c r="P2852" s="1" t="s">
        <v>313</v>
      </c>
      <c r="Q2852" s="1" t="s">
        <v>305</v>
      </c>
    </row>
    <row r="2853" ht="15.75" customHeight="1">
      <c r="A2853" s="1" t="s">
        <v>3167</v>
      </c>
      <c r="B2853" s="2">
        <v>46083.0</v>
      </c>
      <c r="C2853" s="2">
        <v>46088.0</v>
      </c>
      <c r="D2853" s="1" t="s">
        <v>104</v>
      </c>
      <c r="E2853" s="1" t="s">
        <v>242</v>
      </c>
      <c r="F2853" s="3">
        <v>0.53125</v>
      </c>
      <c r="G2853" s="1">
        <v>6.0</v>
      </c>
      <c r="H2853" s="1">
        <v>6.0</v>
      </c>
      <c r="I2853" s="1">
        <v>240.0</v>
      </c>
      <c r="J2853" s="1">
        <v>54.0</v>
      </c>
      <c r="K2853" s="1">
        <v>150.0</v>
      </c>
      <c r="L2853" s="1" t="s">
        <v>318</v>
      </c>
      <c r="M2853" s="1" t="s">
        <v>302</v>
      </c>
      <c r="N2853" s="1">
        <v>30.0</v>
      </c>
      <c r="O2853" s="1" t="s">
        <v>303</v>
      </c>
      <c r="P2853" s="1" t="s">
        <v>304</v>
      </c>
      <c r="Q2853" s="1" t="s">
        <v>305</v>
      </c>
    </row>
    <row r="2854" ht="15.75" customHeight="1">
      <c r="A2854" s="1" t="s">
        <v>3168</v>
      </c>
      <c r="B2854" s="2">
        <v>46064.0</v>
      </c>
      <c r="C2854" s="2">
        <v>46068.0</v>
      </c>
      <c r="D2854" s="1" t="s">
        <v>11</v>
      </c>
      <c r="E2854" s="1" t="s">
        <v>262</v>
      </c>
      <c r="F2854" s="3">
        <v>0.8854166666666666</v>
      </c>
      <c r="G2854" s="1">
        <v>5.0</v>
      </c>
      <c r="H2854" s="1">
        <v>3.0</v>
      </c>
      <c r="I2854" s="1">
        <v>240.0</v>
      </c>
      <c r="J2854" s="1">
        <v>36.0</v>
      </c>
      <c r="K2854" s="1">
        <v>0.0</v>
      </c>
      <c r="L2854" s="1" t="s">
        <v>318</v>
      </c>
      <c r="M2854" s="1" t="s">
        <v>302</v>
      </c>
      <c r="N2854" s="1">
        <v>56.0</v>
      </c>
      <c r="O2854" s="1" t="s">
        <v>312</v>
      </c>
      <c r="P2854" s="1" t="s">
        <v>313</v>
      </c>
      <c r="Q2854" s="1" t="s">
        <v>305</v>
      </c>
    </row>
    <row r="2855" ht="15.75" customHeight="1">
      <c r="A2855" s="1" t="s">
        <v>3169</v>
      </c>
      <c r="B2855" s="2">
        <v>46091.0</v>
      </c>
      <c r="C2855" s="2">
        <v>46093.0</v>
      </c>
      <c r="D2855" s="1" t="s">
        <v>97</v>
      </c>
      <c r="E2855" s="1" t="s">
        <v>201</v>
      </c>
      <c r="F2855" s="3">
        <v>0.53125</v>
      </c>
      <c r="G2855" s="1">
        <v>6.0</v>
      </c>
      <c r="H2855" s="1">
        <v>3.0</v>
      </c>
      <c r="I2855" s="1">
        <v>440.0</v>
      </c>
      <c r="J2855" s="1">
        <v>36.0</v>
      </c>
      <c r="K2855" s="1">
        <v>0.0</v>
      </c>
      <c r="L2855" s="1" t="s">
        <v>311</v>
      </c>
      <c r="M2855" s="1" t="s">
        <v>302</v>
      </c>
      <c r="N2855" s="1">
        <v>40.0</v>
      </c>
      <c r="O2855" s="1" t="s">
        <v>303</v>
      </c>
      <c r="P2855" s="1" t="s">
        <v>304</v>
      </c>
      <c r="Q2855" s="1" t="s">
        <v>309</v>
      </c>
    </row>
    <row r="2856" ht="15.75" customHeight="1">
      <c r="A2856" s="1" t="s">
        <v>3170</v>
      </c>
      <c r="B2856" s="2">
        <v>46164.0</v>
      </c>
      <c r="C2856" s="2">
        <v>46170.0</v>
      </c>
      <c r="D2856" s="1" t="s">
        <v>97</v>
      </c>
      <c r="E2856" s="1" t="s">
        <v>228</v>
      </c>
      <c r="F2856" s="3">
        <v>0.53125</v>
      </c>
      <c r="G2856" s="1">
        <v>7.0</v>
      </c>
      <c r="H2856" s="1">
        <v>4.0</v>
      </c>
      <c r="I2856" s="1">
        <v>160.0</v>
      </c>
      <c r="J2856" s="1">
        <v>42.0</v>
      </c>
      <c r="K2856" s="1">
        <v>0.0</v>
      </c>
      <c r="L2856" s="1" t="s">
        <v>307</v>
      </c>
      <c r="M2856" s="1" t="s">
        <v>302</v>
      </c>
      <c r="N2856" s="1">
        <v>32.0</v>
      </c>
      <c r="O2856" s="1" t="s">
        <v>308</v>
      </c>
      <c r="P2856" s="1" t="s">
        <v>313</v>
      </c>
      <c r="Q2856" s="1" t="s">
        <v>305</v>
      </c>
    </row>
    <row r="2857" ht="15.75" customHeight="1">
      <c r="A2857" s="1" t="s">
        <v>3171</v>
      </c>
      <c r="B2857" s="2">
        <v>46184.0</v>
      </c>
      <c r="C2857" s="2">
        <v>46186.0</v>
      </c>
      <c r="D2857" s="1" t="s">
        <v>18</v>
      </c>
      <c r="E2857" s="1" t="s">
        <v>179</v>
      </c>
      <c r="F2857" s="3">
        <v>0.6458333333333334</v>
      </c>
      <c r="G2857" s="1">
        <v>3.0</v>
      </c>
      <c r="H2857" s="1">
        <v>3.0</v>
      </c>
      <c r="I2857" s="1">
        <v>320.0</v>
      </c>
      <c r="J2857" s="1">
        <v>36.0</v>
      </c>
      <c r="K2857" s="1">
        <v>0.0</v>
      </c>
      <c r="L2857" s="1" t="s">
        <v>315</v>
      </c>
      <c r="M2857" s="1" t="s">
        <v>302</v>
      </c>
      <c r="N2857" s="1">
        <v>25.0</v>
      </c>
      <c r="O2857" s="1" t="s">
        <v>312</v>
      </c>
      <c r="P2857" s="1" t="s">
        <v>313</v>
      </c>
      <c r="Q2857" s="1" t="s">
        <v>338</v>
      </c>
    </row>
    <row r="2858" ht="15.75" customHeight="1">
      <c r="A2858" s="1" t="s">
        <v>3172</v>
      </c>
      <c r="B2858" s="2">
        <v>46199.0</v>
      </c>
      <c r="C2858" s="2">
        <v>46202.0</v>
      </c>
      <c r="D2858" s="1" t="s">
        <v>36</v>
      </c>
      <c r="E2858" s="1" t="s">
        <v>276</v>
      </c>
      <c r="F2858" s="3">
        <v>0.8854166666666666</v>
      </c>
      <c r="G2858" s="1">
        <v>4.0</v>
      </c>
      <c r="H2858" s="1">
        <v>2.0</v>
      </c>
      <c r="I2858" s="1">
        <v>240.0</v>
      </c>
      <c r="J2858" s="1">
        <v>30.0</v>
      </c>
      <c r="K2858" s="1">
        <v>100.0</v>
      </c>
      <c r="L2858" s="1" t="s">
        <v>311</v>
      </c>
      <c r="M2858" s="1" t="s">
        <v>302</v>
      </c>
      <c r="N2858" s="1">
        <v>28.0</v>
      </c>
      <c r="O2858" s="1" t="s">
        <v>308</v>
      </c>
      <c r="P2858" s="1" t="s">
        <v>304</v>
      </c>
      <c r="Q2858" s="1" t="s">
        <v>305</v>
      </c>
    </row>
    <row r="2859" ht="15.75" customHeight="1">
      <c r="A2859" s="1" t="s">
        <v>3173</v>
      </c>
      <c r="B2859" s="2">
        <v>46116.0</v>
      </c>
      <c r="C2859" s="2">
        <v>46123.0</v>
      </c>
      <c r="D2859" s="1" t="s">
        <v>11</v>
      </c>
      <c r="E2859" s="1" t="s">
        <v>206</v>
      </c>
      <c r="F2859" s="3">
        <v>0.6458333333333334</v>
      </c>
      <c r="G2859" s="1">
        <v>4.0</v>
      </c>
      <c r="H2859" s="1">
        <v>2.0</v>
      </c>
      <c r="I2859" s="1">
        <v>240.0</v>
      </c>
      <c r="J2859" s="1">
        <v>30.0</v>
      </c>
      <c r="K2859" s="1">
        <v>60.0</v>
      </c>
      <c r="L2859" s="1" t="s">
        <v>307</v>
      </c>
      <c r="M2859" s="1" t="s">
        <v>302</v>
      </c>
      <c r="N2859" s="1">
        <v>59.0</v>
      </c>
      <c r="O2859" s="1" t="s">
        <v>312</v>
      </c>
      <c r="P2859" s="1" t="s">
        <v>304</v>
      </c>
      <c r="Q2859" s="1" t="s">
        <v>305</v>
      </c>
    </row>
    <row r="2860" ht="15.75" customHeight="1">
      <c r="A2860" s="1" t="s">
        <v>3174</v>
      </c>
      <c r="B2860" s="2">
        <v>46044.0</v>
      </c>
      <c r="C2860" s="2">
        <v>46045.0</v>
      </c>
      <c r="D2860" s="1" t="s">
        <v>22</v>
      </c>
      <c r="E2860" s="1" t="s">
        <v>216</v>
      </c>
      <c r="F2860" s="3">
        <v>0.7708333333333334</v>
      </c>
      <c r="G2860" s="1">
        <v>3.0</v>
      </c>
      <c r="H2860" s="1">
        <v>5.0</v>
      </c>
      <c r="I2860" s="1">
        <v>200.0</v>
      </c>
      <c r="J2860" s="1">
        <v>48.0</v>
      </c>
      <c r="K2860" s="1">
        <v>0.0</v>
      </c>
      <c r="L2860" s="1" t="s">
        <v>311</v>
      </c>
      <c r="M2860" s="1" t="s">
        <v>363</v>
      </c>
      <c r="N2860" s="1">
        <v>39.0</v>
      </c>
      <c r="O2860" s="1" t="s">
        <v>308</v>
      </c>
      <c r="P2860" s="1" t="s">
        <v>313</v>
      </c>
      <c r="Q2860" s="1" t="s">
        <v>305</v>
      </c>
    </row>
    <row r="2861" ht="15.75" customHeight="1">
      <c r="A2861" s="1" t="s">
        <v>3175</v>
      </c>
      <c r="B2861" s="2">
        <v>46068.0</v>
      </c>
      <c r="C2861" s="2">
        <v>46072.0</v>
      </c>
      <c r="D2861" s="1" t="s">
        <v>50</v>
      </c>
      <c r="E2861" s="1" t="s">
        <v>244</v>
      </c>
      <c r="F2861" s="3">
        <v>0.7708333333333334</v>
      </c>
      <c r="G2861" s="1">
        <v>3.0</v>
      </c>
      <c r="H2861" s="1">
        <v>5.0</v>
      </c>
      <c r="I2861" s="1">
        <v>240.0</v>
      </c>
      <c r="J2861" s="1">
        <v>48.0</v>
      </c>
      <c r="K2861" s="1">
        <v>0.0</v>
      </c>
      <c r="L2861" s="1" t="s">
        <v>318</v>
      </c>
      <c r="M2861" s="1" t="s">
        <v>302</v>
      </c>
      <c r="N2861" s="1">
        <v>25.0</v>
      </c>
      <c r="O2861" s="1" t="s">
        <v>303</v>
      </c>
      <c r="P2861" s="1" t="s">
        <v>304</v>
      </c>
      <c r="Q2861" s="1" t="s">
        <v>305</v>
      </c>
    </row>
    <row r="2862" ht="15.75" customHeight="1">
      <c r="A2862" s="1" t="s">
        <v>3176</v>
      </c>
      <c r="B2862" s="2">
        <v>46087.0</v>
      </c>
      <c r="C2862" s="2">
        <v>46093.0</v>
      </c>
      <c r="D2862" s="1" t="s">
        <v>40</v>
      </c>
      <c r="E2862" s="1" t="s">
        <v>258</v>
      </c>
      <c r="F2862" s="3">
        <v>0.9375</v>
      </c>
      <c r="G2862" s="1">
        <v>4.0</v>
      </c>
      <c r="H2862" s="1">
        <v>5.0</v>
      </c>
      <c r="I2862" s="1">
        <v>360.0</v>
      </c>
      <c r="J2862" s="1">
        <v>48.0</v>
      </c>
      <c r="K2862" s="1">
        <v>150.0</v>
      </c>
      <c r="L2862" s="1" t="s">
        <v>307</v>
      </c>
      <c r="M2862" s="1" t="s">
        <v>302</v>
      </c>
      <c r="N2862" s="1">
        <v>46.0</v>
      </c>
      <c r="O2862" s="1" t="s">
        <v>308</v>
      </c>
      <c r="P2862" s="1" t="s">
        <v>313</v>
      </c>
      <c r="Q2862" s="1" t="s">
        <v>309</v>
      </c>
    </row>
    <row r="2863" ht="15.75" customHeight="1">
      <c r="A2863" s="1" t="s">
        <v>3177</v>
      </c>
      <c r="B2863" s="2">
        <v>46118.0</v>
      </c>
      <c r="C2863" s="2">
        <v>46119.0</v>
      </c>
      <c r="D2863" s="1" t="s">
        <v>50</v>
      </c>
      <c r="E2863" s="1" t="s">
        <v>163</v>
      </c>
      <c r="F2863" s="3">
        <v>0.3958333333333333</v>
      </c>
      <c r="G2863" s="1">
        <v>9.0</v>
      </c>
      <c r="H2863" s="1">
        <v>3.0</v>
      </c>
      <c r="I2863" s="1">
        <v>240.0</v>
      </c>
      <c r="J2863" s="1">
        <v>36.0</v>
      </c>
      <c r="K2863" s="1">
        <v>60.0</v>
      </c>
      <c r="L2863" s="1" t="s">
        <v>311</v>
      </c>
      <c r="M2863" s="1" t="s">
        <v>302</v>
      </c>
      <c r="N2863" s="1">
        <v>59.0</v>
      </c>
      <c r="O2863" s="1" t="s">
        <v>312</v>
      </c>
      <c r="P2863" s="1" t="s">
        <v>313</v>
      </c>
      <c r="Q2863" s="1" t="s">
        <v>305</v>
      </c>
    </row>
    <row r="2864" ht="15.75" customHeight="1">
      <c r="A2864" s="1" t="s">
        <v>3178</v>
      </c>
      <c r="B2864" s="2">
        <v>46168.0</v>
      </c>
      <c r="C2864" s="2">
        <v>46170.0</v>
      </c>
      <c r="D2864" s="1" t="s">
        <v>137</v>
      </c>
      <c r="E2864" s="1" t="s">
        <v>201</v>
      </c>
      <c r="F2864" s="3">
        <v>0.6458333333333334</v>
      </c>
      <c r="G2864" s="1">
        <v>3.0</v>
      </c>
      <c r="H2864" s="1">
        <v>2.0</v>
      </c>
      <c r="I2864" s="1">
        <v>260.0</v>
      </c>
      <c r="J2864" s="1">
        <v>30.0</v>
      </c>
      <c r="K2864" s="1">
        <v>0.0</v>
      </c>
      <c r="L2864" s="1" t="s">
        <v>311</v>
      </c>
      <c r="M2864" s="1" t="s">
        <v>326</v>
      </c>
      <c r="N2864" s="1">
        <v>28.0</v>
      </c>
      <c r="O2864" s="1" t="s">
        <v>308</v>
      </c>
      <c r="P2864" s="1" t="s">
        <v>304</v>
      </c>
      <c r="Q2864" s="1" t="s">
        <v>305</v>
      </c>
    </row>
    <row r="2865" ht="15.75" customHeight="1">
      <c r="A2865" s="1" t="s">
        <v>3179</v>
      </c>
      <c r="B2865" s="2">
        <v>46151.0</v>
      </c>
      <c r="C2865" s="2">
        <v>46152.0</v>
      </c>
      <c r="D2865" s="1" t="s">
        <v>25</v>
      </c>
      <c r="E2865" s="1" t="s">
        <v>228</v>
      </c>
      <c r="F2865" s="3">
        <v>0.9375</v>
      </c>
      <c r="G2865" s="1">
        <v>7.0</v>
      </c>
      <c r="H2865" s="1">
        <v>5.0</v>
      </c>
      <c r="I2865" s="1">
        <v>160.0</v>
      </c>
      <c r="J2865" s="1">
        <v>48.0</v>
      </c>
      <c r="K2865" s="1">
        <v>0.0</v>
      </c>
      <c r="L2865" s="1" t="s">
        <v>318</v>
      </c>
      <c r="M2865" s="1" t="s">
        <v>302</v>
      </c>
      <c r="N2865" s="1">
        <v>58.0</v>
      </c>
      <c r="O2865" s="1" t="s">
        <v>308</v>
      </c>
      <c r="P2865" s="1" t="s">
        <v>313</v>
      </c>
      <c r="Q2865" s="1" t="s">
        <v>305</v>
      </c>
    </row>
    <row r="2866" ht="15.75" customHeight="1">
      <c r="A2866" s="1" t="s">
        <v>3180</v>
      </c>
      <c r="B2866" s="2">
        <v>46075.0</v>
      </c>
      <c r="C2866" s="2">
        <v>46075.0</v>
      </c>
      <c r="D2866" s="1" t="s">
        <v>150</v>
      </c>
      <c r="E2866" s="1" t="s">
        <v>266</v>
      </c>
      <c r="F2866" s="3">
        <v>0.9375</v>
      </c>
      <c r="G2866" s="1">
        <v>4.0</v>
      </c>
      <c r="H2866" s="1">
        <v>5.0</v>
      </c>
      <c r="I2866" s="1">
        <v>220.0</v>
      </c>
      <c r="J2866" s="1">
        <v>48.0</v>
      </c>
      <c r="K2866" s="1">
        <v>40.0</v>
      </c>
      <c r="L2866" s="1" t="s">
        <v>315</v>
      </c>
      <c r="M2866" s="1" t="s">
        <v>302</v>
      </c>
      <c r="N2866" s="1">
        <v>44.0</v>
      </c>
      <c r="O2866" s="1" t="s">
        <v>303</v>
      </c>
      <c r="P2866" s="1" t="s">
        <v>304</v>
      </c>
      <c r="Q2866" s="1" t="s">
        <v>305</v>
      </c>
    </row>
    <row r="2867" ht="15.75" customHeight="1">
      <c r="A2867" s="1" t="s">
        <v>3181</v>
      </c>
      <c r="B2867" s="2">
        <v>46119.0</v>
      </c>
      <c r="C2867" s="2">
        <v>46125.0</v>
      </c>
      <c r="D2867" s="1" t="s">
        <v>36</v>
      </c>
      <c r="E2867" s="1" t="s">
        <v>235</v>
      </c>
      <c r="F2867" s="3">
        <v>0.8854166666666666</v>
      </c>
      <c r="G2867" s="1">
        <v>8.0</v>
      </c>
      <c r="H2867" s="1">
        <v>3.0</v>
      </c>
      <c r="I2867" s="1">
        <v>220.0</v>
      </c>
      <c r="J2867" s="1">
        <v>36.0</v>
      </c>
      <c r="K2867" s="1">
        <v>100.0</v>
      </c>
      <c r="L2867" s="1" t="s">
        <v>301</v>
      </c>
      <c r="M2867" s="1" t="s">
        <v>302</v>
      </c>
      <c r="N2867" s="1">
        <v>22.0</v>
      </c>
      <c r="O2867" s="1" t="s">
        <v>303</v>
      </c>
      <c r="P2867" s="1" t="s">
        <v>304</v>
      </c>
      <c r="Q2867" s="1" t="s">
        <v>305</v>
      </c>
    </row>
    <row r="2868" ht="15.75" customHeight="1">
      <c r="A2868" s="1" t="s">
        <v>3182</v>
      </c>
      <c r="B2868" s="2">
        <v>46121.0</v>
      </c>
      <c r="C2868" s="2">
        <v>46126.0</v>
      </c>
      <c r="D2868" s="1" t="s">
        <v>11</v>
      </c>
      <c r="E2868" s="1" t="s">
        <v>175</v>
      </c>
      <c r="F2868" s="3">
        <v>0.53125</v>
      </c>
      <c r="G2868" s="1">
        <v>3.0</v>
      </c>
      <c r="H2868" s="1">
        <v>3.0</v>
      </c>
      <c r="I2868" s="1">
        <v>200.0</v>
      </c>
      <c r="J2868" s="1">
        <v>36.0</v>
      </c>
      <c r="K2868" s="1">
        <v>0.0</v>
      </c>
      <c r="L2868" s="1" t="s">
        <v>315</v>
      </c>
      <c r="M2868" s="1" t="s">
        <v>302</v>
      </c>
      <c r="N2868" s="1">
        <v>24.0</v>
      </c>
      <c r="O2868" s="1" t="s">
        <v>308</v>
      </c>
      <c r="P2868" s="1" t="s">
        <v>304</v>
      </c>
      <c r="Q2868" s="1" t="s">
        <v>305</v>
      </c>
    </row>
    <row r="2869" ht="15.75" customHeight="1">
      <c r="A2869" s="1" t="s">
        <v>3183</v>
      </c>
      <c r="B2869" s="2">
        <v>46043.0</v>
      </c>
      <c r="C2869" s="2">
        <v>46049.0</v>
      </c>
      <c r="D2869" s="1" t="s">
        <v>18</v>
      </c>
      <c r="E2869" s="1" t="s">
        <v>204</v>
      </c>
      <c r="F2869" s="3">
        <v>0.8854166666666666</v>
      </c>
      <c r="G2869" s="1">
        <v>7.0</v>
      </c>
      <c r="H2869" s="1">
        <v>2.0</v>
      </c>
      <c r="I2869" s="1">
        <v>240.0</v>
      </c>
      <c r="J2869" s="1">
        <v>30.0</v>
      </c>
      <c r="K2869" s="1">
        <v>150.0</v>
      </c>
      <c r="L2869" s="1" t="s">
        <v>301</v>
      </c>
      <c r="M2869" s="1" t="s">
        <v>302</v>
      </c>
      <c r="N2869" s="1">
        <v>57.0</v>
      </c>
      <c r="O2869" s="1" t="s">
        <v>308</v>
      </c>
      <c r="P2869" s="1" t="s">
        <v>304</v>
      </c>
      <c r="Q2869" s="1" t="s">
        <v>305</v>
      </c>
    </row>
    <row r="2870" ht="15.75" customHeight="1">
      <c r="A2870" s="1" t="s">
        <v>3184</v>
      </c>
      <c r="B2870" s="2">
        <v>46051.0</v>
      </c>
      <c r="C2870" s="2">
        <v>46053.0</v>
      </c>
      <c r="D2870" s="1" t="s">
        <v>18</v>
      </c>
      <c r="E2870" s="1" t="s">
        <v>228</v>
      </c>
      <c r="F2870" s="3">
        <v>0.6458333333333334</v>
      </c>
      <c r="G2870" s="1">
        <v>1.0</v>
      </c>
      <c r="H2870" s="1">
        <v>2.0</v>
      </c>
      <c r="I2870" s="1">
        <v>160.0</v>
      </c>
      <c r="J2870" s="1">
        <v>30.0</v>
      </c>
      <c r="K2870" s="1">
        <v>40.0</v>
      </c>
      <c r="L2870" s="1" t="s">
        <v>318</v>
      </c>
      <c r="M2870" s="1" t="s">
        <v>302</v>
      </c>
      <c r="N2870" s="1">
        <v>27.0</v>
      </c>
      <c r="O2870" s="1" t="s">
        <v>303</v>
      </c>
      <c r="P2870" s="1" t="s">
        <v>313</v>
      </c>
      <c r="Q2870" s="1" t="s">
        <v>305</v>
      </c>
    </row>
    <row r="2871" ht="15.75" customHeight="1">
      <c r="A2871" s="1" t="s">
        <v>3185</v>
      </c>
      <c r="B2871" s="2">
        <v>46120.0</v>
      </c>
      <c r="C2871" s="2">
        <v>46127.0</v>
      </c>
      <c r="D2871" s="1" t="s">
        <v>73</v>
      </c>
      <c r="E2871" s="1" t="s">
        <v>204</v>
      </c>
      <c r="F2871" s="3">
        <v>0.6458333333333334</v>
      </c>
      <c r="G2871" s="1">
        <v>5.0</v>
      </c>
      <c r="H2871" s="1">
        <v>1.0</v>
      </c>
      <c r="I2871" s="1">
        <v>240.0</v>
      </c>
      <c r="J2871" s="1">
        <v>24.0</v>
      </c>
      <c r="K2871" s="1">
        <v>0.0</v>
      </c>
      <c r="L2871" s="1" t="s">
        <v>311</v>
      </c>
      <c r="M2871" s="1" t="s">
        <v>302</v>
      </c>
      <c r="N2871" s="1">
        <v>23.0</v>
      </c>
      <c r="O2871" s="1" t="s">
        <v>312</v>
      </c>
      <c r="P2871" s="1" t="s">
        <v>313</v>
      </c>
      <c r="Q2871" s="1" t="s">
        <v>305</v>
      </c>
    </row>
    <row r="2872" ht="15.75" customHeight="1">
      <c r="A2872" s="1" t="s">
        <v>3186</v>
      </c>
      <c r="B2872" s="2">
        <v>46026.0</v>
      </c>
      <c r="C2872" s="2">
        <v>46033.0</v>
      </c>
      <c r="D2872" s="1" t="s">
        <v>32</v>
      </c>
      <c r="E2872" s="1" t="s">
        <v>242</v>
      </c>
      <c r="F2872" s="3">
        <v>0.9375</v>
      </c>
      <c r="G2872" s="1">
        <v>6.0</v>
      </c>
      <c r="H2872" s="1">
        <v>2.0</v>
      </c>
      <c r="I2872" s="1">
        <v>240.0</v>
      </c>
      <c r="J2872" s="1">
        <v>30.0</v>
      </c>
      <c r="K2872" s="1">
        <v>0.0</v>
      </c>
      <c r="L2872" s="1" t="s">
        <v>301</v>
      </c>
      <c r="M2872" s="1" t="s">
        <v>326</v>
      </c>
      <c r="N2872" s="1">
        <v>22.0</v>
      </c>
      <c r="O2872" s="1" t="s">
        <v>312</v>
      </c>
      <c r="P2872" s="1" t="s">
        <v>304</v>
      </c>
      <c r="Q2872" s="1" t="s">
        <v>305</v>
      </c>
    </row>
    <row r="2873" ht="15.75" customHeight="1">
      <c r="A2873" s="1" t="s">
        <v>3187</v>
      </c>
      <c r="B2873" s="2">
        <v>46155.0</v>
      </c>
      <c r="C2873" s="2">
        <v>46160.0</v>
      </c>
      <c r="D2873" s="1" t="s">
        <v>108</v>
      </c>
      <c r="E2873" s="1" t="s">
        <v>278</v>
      </c>
      <c r="F2873" s="3">
        <v>0.53125</v>
      </c>
      <c r="G2873" s="1">
        <v>8.0</v>
      </c>
      <c r="H2873" s="1">
        <v>2.0</v>
      </c>
      <c r="I2873" s="1">
        <v>460.0</v>
      </c>
      <c r="J2873" s="1">
        <v>30.0</v>
      </c>
      <c r="K2873" s="1">
        <v>150.0</v>
      </c>
      <c r="L2873" s="1" t="s">
        <v>301</v>
      </c>
      <c r="M2873" s="1" t="s">
        <v>302</v>
      </c>
      <c r="N2873" s="1">
        <v>45.0</v>
      </c>
      <c r="O2873" s="1" t="s">
        <v>303</v>
      </c>
      <c r="P2873" s="1" t="s">
        <v>304</v>
      </c>
      <c r="Q2873" s="1" t="s">
        <v>309</v>
      </c>
    </row>
    <row r="2874" ht="15.75" customHeight="1">
      <c r="A2874" s="1" t="s">
        <v>3188</v>
      </c>
      <c r="B2874" s="2">
        <v>46174.0</v>
      </c>
      <c r="C2874" s="2">
        <v>46177.0</v>
      </c>
      <c r="D2874" s="1" t="s">
        <v>11</v>
      </c>
      <c r="E2874" s="1" t="s">
        <v>214</v>
      </c>
      <c r="F2874" s="3">
        <v>0.8854166666666666</v>
      </c>
      <c r="G2874" s="1">
        <v>4.0</v>
      </c>
      <c r="H2874" s="1">
        <v>3.0</v>
      </c>
      <c r="I2874" s="1">
        <v>320.0</v>
      </c>
      <c r="J2874" s="1">
        <v>36.0</v>
      </c>
      <c r="K2874" s="1">
        <v>20.0</v>
      </c>
      <c r="L2874" s="1" t="s">
        <v>318</v>
      </c>
      <c r="M2874" s="1" t="s">
        <v>302</v>
      </c>
      <c r="N2874" s="1">
        <v>59.0</v>
      </c>
      <c r="O2874" s="1" t="s">
        <v>312</v>
      </c>
      <c r="P2874" s="1" t="s">
        <v>313</v>
      </c>
      <c r="Q2874" s="1" t="s">
        <v>338</v>
      </c>
    </row>
    <row r="2875" ht="15.75" customHeight="1">
      <c r="A2875" s="1" t="s">
        <v>3189</v>
      </c>
      <c r="B2875" s="2">
        <v>46027.0</v>
      </c>
      <c r="C2875" s="2">
        <v>46034.0</v>
      </c>
      <c r="D2875" s="1" t="s">
        <v>40</v>
      </c>
      <c r="E2875" s="1" t="s">
        <v>266</v>
      </c>
      <c r="F2875" s="3">
        <v>0.3958333333333333</v>
      </c>
      <c r="G2875" s="1">
        <v>3.0</v>
      </c>
      <c r="H2875" s="1">
        <v>1.0</v>
      </c>
      <c r="I2875" s="1">
        <v>220.0</v>
      </c>
      <c r="J2875" s="1">
        <v>24.0</v>
      </c>
      <c r="K2875" s="1">
        <v>20.0</v>
      </c>
      <c r="L2875" s="1" t="s">
        <v>315</v>
      </c>
      <c r="M2875" s="1" t="s">
        <v>302</v>
      </c>
      <c r="N2875" s="1">
        <v>52.0</v>
      </c>
      <c r="O2875" s="1" t="s">
        <v>312</v>
      </c>
      <c r="P2875" s="1" t="s">
        <v>304</v>
      </c>
      <c r="Q2875" s="1" t="s">
        <v>305</v>
      </c>
    </row>
    <row r="2876" ht="15.75" customHeight="1">
      <c r="A2876" s="1" t="s">
        <v>3190</v>
      </c>
      <c r="B2876" s="2">
        <v>46168.0</v>
      </c>
      <c r="C2876" s="2">
        <v>46168.0</v>
      </c>
      <c r="D2876" s="1" t="s">
        <v>147</v>
      </c>
      <c r="E2876" s="1" t="s">
        <v>216</v>
      </c>
      <c r="F2876" s="3">
        <v>0.9375</v>
      </c>
      <c r="G2876" s="1">
        <v>4.0</v>
      </c>
      <c r="H2876" s="1">
        <v>4.0</v>
      </c>
      <c r="I2876" s="1">
        <v>280.0</v>
      </c>
      <c r="J2876" s="1">
        <v>42.0</v>
      </c>
      <c r="K2876" s="1">
        <v>100.0</v>
      </c>
      <c r="L2876" s="1" t="s">
        <v>301</v>
      </c>
      <c r="M2876" s="1" t="s">
        <v>302</v>
      </c>
      <c r="N2876" s="1">
        <v>53.0</v>
      </c>
      <c r="O2876" s="1" t="s">
        <v>303</v>
      </c>
      <c r="P2876" s="1" t="s">
        <v>313</v>
      </c>
      <c r="Q2876" s="1" t="s">
        <v>338</v>
      </c>
    </row>
    <row r="2877" ht="15.75" customHeight="1">
      <c r="A2877" s="1" t="s">
        <v>3191</v>
      </c>
      <c r="B2877" s="2">
        <v>46131.0</v>
      </c>
      <c r="C2877" s="2">
        <v>46131.0</v>
      </c>
      <c r="D2877" s="1" t="s">
        <v>128</v>
      </c>
      <c r="E2877" s="1" t="s">
        <v>230</v>
      </c>
      <c r="F2877" s="3">
        <v>0.3958333333333333</v>
      </c>
      <c r="G2877" s="1">
        <v>4.0</v>
      </c>
      <c r="H2877" s="1">
        <v>2.0</v>
      </c>
      <c r="I2877" s="1">
        <v>240.0</v>
      </c>
      <c r="J2877" s="1">
        <v>30.0</v>
      </c>
      <c r="K2877" s="1">
        <v>0.0</v>
      </c>
      <c r="L2877" s="1" t="s">
        <v>307</v>
      </c>
      <c r="M2877" s="1" t="s">
        <v>326</v>
      </c>
      <c r="N2877" s="1">
        <v>43.0</v>
      </c>
      <c r="O2877" s="1" t="s">
        <v>308</v>
      </c>
      <c r="P2877" s="1" t="s">
        <v>304</v>
      </c>
      <c r="Q2877" s="1" t="s">
        <v>305</v>
      </c>
    </row>
    <row r="2878" ht="15.75" customHeight="1">
      <c r="A2878" s="1" t="s">
        <v>3192</v>
      </c>
      <c r="B2878" s="2">
        <v>46045.0</v>
      </c>
      <c r="C2878" s="2">
        <v>46045.0</v>
      </c>
      <c r="D2878" s="1" t="s">
        <v>22</v>
      </c>
      <c r="E2878" s="1" t="s">
        <v>208</v>
      </c>
      <c r="F2878" s="3">
        <v>0.6458333333333334</v>
      </c>
      <c r="G2878" s="1">
        <v>2.0</v>
      </c>
      <c r="H2878" s="1">
        <v>2.0</v>
      </c>
      <c r="I2878" s="1">
        <v>180.0</v>
      </c>
      <c r="J2878" s="1">
        <v>30.0</v>
      </c>
      <c r="K2878" s="1">
        <v>40.0</v>
      </c>
      <c r="L2878" s="1" t="s">
        <v>301</v>
      </c>
      <c r="M2878" s="1" t="s">
        <v>302</v>
      </c>
      <c r="N2878" s="1">
        <v>59.0</v>
      </c>
      <c r="O2878" s="1" t="s">
        <v>308</v>
      </c>
      <c r="P2878" s="1" t="s">
        <v>304</v>
      </c>
      <c r="Q2878" s="1" t="s">
        <v>305</v>
      </c>
    </row>
    <row r="2879" ht="15.75" customHeight="1">
      <c r="A2879" s="1" t="s">
        <v>3193</v>
      </c>
      <c r="B2879" s="2">
        <v>46094.0</v>
      </c>
      <c r="C2879" s="2">
        <v>46099.0</v>
      </c>
      <c r="D2879" s="1" t="s">
        <v>85</v>
      </c>
      <c r="E2879" s="1" t="s">
        <v>172</v>
      </c>
      <c r="F2879" s="3">
        <v>0.7708333333333334</v>
      </c>
      <c r="G2879" s="1">
        <v>3.0</v>
      </c>
      <c r="H2879" s="1">
        <v>2.0</v>
      </c>
      <c r="I2879" s="1">
        <v>400.0</v>
      </c>
      <c r="J2879" s="1">
        <v>30.0</v>
      </c>
      <c r="K2879" s="1">
        <v>60.0</v>
      </c>
      <c r="L2879" s="1" t="s">
        <v>311</v>
      </c>
      <c r="M2879" s="1" t="s">
        <v>302</v>
      </c>
      <c r="N2879" s="1">
        <v>38.0</v>
      </c>
      <c r="O2879" s="1" t="s">
        <v>312</v>
      </c>
      <c r="P2879" s="1" t="s">
        <v>304</v>
      </c>
      <c r="Q2879" s="1" t="s">
        <v>309</v>
      </c>
    </row>
    <row r="2880" ht="15.75" customHeight="1">
      <c r="A2880" s="1" t="s">
        <v>3194</v>
      </c>
      <c r="B2880" s="2">
        <v>46093.0</v>
      </c>
      <c r="C2880" s="2">
        <v>46096.0</v>
      </c>
      <c r="D2880" s="1" t="s">
        <v>66</v>
      </c>
      <c r="E2880" s="1" t="s">
        <v>237</v>
      </c>
      <c r="F2880" s="3">
        <v>0.9375</v>
      </c>
      <c r="G2880" s="1">
        <v>6.0</v>
      </c>
      <c r="H2880" s="1">
        <v>2.0</v>
      </c>
      <c r="I2880" s="1">
        <v>360.0</v>
      </c>
      <c r="J2880" s="1">
        <v>30.0</v>
      </c>
      <c r="K2880" s="1">
        <v>60.0</v>
      </c>
      <c r="L2880" s="1" t="s">
        <v>307</v>
      </c>
      <c r="M2880" s="1" t="s">
        <v>302</v>
      </c>
      <c r="N2880" s="1">
        <v>44.0</v>
      </c>
      <c r="O2880" s="1" t="s">
        <v>312</v>
      </c>
      <c r="P2880" s="1" t="s">
        <v>304</v>
      </c>
      <c r="Q2880" s="1" t="s">
        <v>309</v>
      </c>
    </row>
    <row r="2881" ht="15.75" customHeight="1">
      <c r="A2881" s="1" t="s">
        <v>3195</v>
      </c>
      <c r="B2881" s="2">
        <v>46147.0</v>
      </c>
      <c r="C2881" s="2">
        <v>46151.0</v>
      </c>
      <c r="D2881" s="1" t="s">
        <v>82</v>
      </c>
      <c r="E2881" s="1" t="s">
        <v>283</v>
      </c>
      <c r="F2881" s="3">
        <v>0.53125</v>
      </c>
      <c r="G2881" s="1">
        <v>3.0</v>
      </c>
      <c r="H2881" s="1">
        <v>4.0</v>
      </c>
      <c r="I2881" s="1">
        <v>180.0</v>
      </c>
      <c r="J2881" s="1">
        <v>42.0</v>
      </c>
      <c r="K2881" s="1">
        <v>40.0</v>
      </c>
      <c r="L2881" s="1" t="s">
        <v>301</v>
      </c>
      <c r="M2881" s="1" t="s">
        <v>302</v>
      </c>
      <c r="N2881" s="1">
        <v>28.0</v>
      </c>
      <c r="O2881" s="1" t="s">
        <v>312</v>
      </c>
      <c r="P2881" s="1" t="s">
        <v>313</v>
      </c>
      <c r="Q2881" s="1" t="s">
        <v>305</v>
      </c>
    </row>
    <row r="2882" ht="15.75" customHeight="1">
      <c r="A2882" s="1" t="s">
        <v>3196</v>
      </c>
      <c r="B2882" s="2">
        <v>46140.0</v>
      </c>
      <c r="C2882" s="2">
        <v>46140.0</v>
      </c>
      <c r="D2882" s="1" t="s">
        <v>22</v>
      </c>
      <c r="E2882" s="1" t="s">
        <v>242</v>
      </c>
      <c r="F2882" s="3">
        <v>0.9375</v>
      </c>
      <c r="G2882" s="1">
        <v>3.0</v>
      </c>
      <c r="H2882" s="1">
        <v>4.0</v>
      </c>
      <c r="I2882" s="1">
        <v>240.0</v>
      </c>
      <c r="J2882" s="1">
        <v>42.0</v>
      </c>
      <c r="K2882" s="1">
        <v>100.0</v>
      </c>
      <c r="L2882" s="1" t="s">
        <v>301</v>
      </c>
      <c r="M2882" s="1" t="s">
        <v>302</v>
      </c>
      <c r="N2882" s="1">
        <v>55.0</v>
      </c>
      <c r="O2882" s="1" t="s">
        <v>312</v>
      </c>
      <c r="P2882" s="1" t="s">
        <v>313</v>
      </c>
      <c r="Q2882" s="1" t="s">
        <v>305</v>
      </c>
    </row>
    <row r="2883" ht="15.75" customHeight="1">
      <c r="A2883" s="1" t="s">
        <v>3197</v>
      </c>
      <c r="B2883" s="2">
        <v>46106.0</v>
      </c>
      <c r="C2883" s="2">
        <v>46108.0</v>
      </c>
      <c r="D2883" s="1" t="s">
        <v>32</v>
      </c>
      <c r="E2883" s="1" t="s">
        <v>262</v>
      </c>
      <c r="F2883" s="3">
        <v>0.8854166666666666</v>
      </c>
      <c r="G2883" s="1">
        <v>1.0</v>
      </c>
      <c r="H2883" s="1">
        <v>3.0</v>
      </c>
      <c r="I2883" s="1">
        <v>320.0</v>
      </c>
      <c r="J2883" s="1">
        <v>36.0</v>
      </c>
      <c r="K2883" s="1">
        <v>40.0</v>
      </c>
      <c r="L2883" s="1" t="s">
        <v>311</v>
      </c>
      <c r="M2883" s="1" t="s">
        <v>302</v>
      </c>
      <c r="N2883" s="1">
        <v>54.0</v>
      </c>
      <c r="O2883" s="1" t="s">
        <v>308</v>
      </c>
      <c r="P2883" s="1" t="s">
        <v>304</v>
      </c>
      <c r="Q2883" s="1" t="s">
        <v>338</v>
      </c>
    </row>
    <row r="2884" ht="15.75" customHeight="1">
      <c r="A2884" s="1" t="s">
        <v>3198</v>
      </c>
      <c r="B2884" s="2">
        <v>46193.0</v>
      </c>
      <c r="C2884" s="2">
        <v>46198.0</v>
      </c>
      <c r="D2884" s="1" t="s">
        <v>36</v>
      </c>
      <c r="E2884" s="1" t="s">
        <v>235</v>
      </c>
      <c r="F2884" s="3">
        <v>0.9375</v>
      </c>
      <c r="G2884" s="1">
        <v>2.0</v>
      </c>
      <c r="H2884" s="1">
        <v>1.0</v>
      </c>
      <c r="I2884" s="1">
        <v>220.0</v>
      </c>
      <c r="J2884" s="1">
        <v>24.0</v>
      </c>
      <c r="K2884" s="1">
        <v>0.0</v>
      </c>
      <c r="L2884" s="1" t="s">
        <v>311</v>
      </c>
      <c r="M2884" s="1" t="s">
        <v>302</v>
      </c>
      <c r="N2884" s="1">
        <v>54.0</v>
      </c>
      <c r="O2884" s="1" t="s">
        <v>312</v>
      </c>
      <c r="P2884" s="1" t="s">
        <v>304</v>
      </c>
      <c r="Q2884" s="1" t="s">
        <v>305</v>
      </c>
    </row>
    <row r="2885" ht="15.75" customHeight="1">
      <c r="A2885" s="1" t="s">
        <v>3199</v>
      </c>
      <c r="B2885" s="2">
        <v>46129.0</v>
      </c>
      <c r="C2885" s="2">
        <v>46134.0</v>
      </c>
      <c r="D2885" s="1" t="s">
        <v>66</v>
      </c>
      <c r="E2885" s="1" t="s">
        <v>214</v>
      </c>
      <c r="F2885" s="3">
        <v>0.9375</v>
      </c>
      <c r="G2885" s="1">
        <v>8.0</v>
      </c>
      <c r="H2885" s="1">
        <v>4.0</v>
      </c>
      <c r="I2885" s="1">
        <v>240.0</v>
      </c>
      <c r="J2885" s="1">
        <v>42.0</v>
      </c>
      <c r="K2885" s="1">
        <v>20.0</v>
      </c>
      <c r="L2885" s="1" t="s">
        <v>318</v>
      </c>
      <c r="M2885" s="1" t="s">
        <v>302</v>
      </c>
      <c r="N2885" s="1">
        <v>30.0</v>
      </c>
      <c r="O2885" s="1" t="s">
        <v>303</v>
      </c>
      <c r="P2885" s="1" t="s">
        <v>304</v>
      </c>
      <c r="Q2885" s="1" t="s">
        <v>305</v>
      </c>
    </row>
    <row r="2886" ht="15.75" customHeight="1">
      <c r="A2886" s="1" t="s">
        <v>3200</v>
      </c>
      <c r="B2886" s="2">
        <v>46108.0</v>
      </c>
      <c r="C2886" s="2">
        <v>46110.0</v>
      </c>
      <c r="D2886" s="1" t="s">
        <v>88</v>
      </c>
      <c r="E2886" s="1" t="s">
        <v>230</v>
      </c>
      <c r="F2886" s="3">
        <v>0.6458333333333334</v>
      </c>
      <c r="G2886" s="1">
        <v>1.0</v>
      </c>
      <c r="H2886" s="1">
        <v>2.0</v>
      </c>
      <c r="I2886" s="1">
        <v>240.0</v>
      </c>
      <c r="J2886" s="1">
        <v>30.0</v>
      </c>
      <c r="K2886" s="1">
        <v>40.0</v>
      </c>
      <c r="L2886" s="1" t="s">
        <v>301</v>
      </c>
      <c r="M2886" s="1" t="s">
        <v>302</v>
      </c>
      <c r="N2886" s="1">
        <v>19.0</v>
      </c>
      <c r="O2886" s="1" t="s">
        <v>312</v>
      </c>
      <c r="P2886" s="1" t="s">
        <v>304</v>
      </c>
      <c r="Q2886" s="1" t="s">
        <v>305</v>
      </c>
    </row>
    <row r="2887" ht="15.75" customHeight="1">
      <c r="A2887" s="1" t="s">
        <v>3201</v>
      </c>
      <c r="B2887" s="2">
        <v>46028.0</v>
      </c>
      <c r="C2887" s="2">
        <v>46034.0</v>
      </c>
      <c r="D2887" s="1" t="s">
        <v>118</v>
      </c>
      <c r="E2887" s="1" t="s">
        <v>197</v>
      </c>
      <c r="F2887" s="3">
        <v>0.8854166666666666</v>
      </c>
      <c r="G2887" s="1">
        <v>4.0</v>
      </c>
      <c r="H2887" s="1">
        <v>5.0</v>
      </c>
      <c r="I2887" s="1">
        <v>200.0</v>
      </c>
      <c r="J2887" s="1">
        <v>48.0</v>
      </c>
      <c r="K2887" s="1">
        <v>0.0</v>
      </c>
      <c r="L2887" s="1" t="s">
        <v>311</v>
      </c>
      <c r="M2887" s="1" t="s">
        <v>302</v>
      </c>
      <c r="N2887" s="1">
        <v>49.0</v>
      </c>
      <c r="O2887" s="1" t="s">
        <v>312</v>
      </c>
      <c r="P2887" s="1" t="s">
        <v>304</v>
      </c>
      <c r="Q2887" s="1" t="s">
        <v>305</v>
      </c>
    </row>
    <row r="2888" ht="15.75" customHeight="1">
      <c r="A2888" s="1" t="s">
        <v>3202</v>
      </c>
      <c r="B2888" s="2">
        <v>46156.0</v>
      </c>
      <c r="C2888" s="2">
        <v>46158.0</v>
      </c>
      <c r="D2888" s="1" t="s">
        <v>94</v>
      </c>
      <c r="E2888" s="1" t="s">
        <v>220</v>
      </c>
      <c r="F2888" s="3">
        <v>0.3958333333333333</v>
      </c>
      <c r="G2888" s="1">
        <v>5.0</v>
      </c>
      <c r="H2888" s="1">
        <v>5.0</v>
      </c>
      <c r="I2888" s="1">
        <v>460.0</v>
      </c>
      <c r="J2888" s="1">
        <v>48.0</v>
      </c>
      <c r="K2888" s="1">
        <v>0.0</v>
      </c>
      <c r="L2888" s="1" t="s">
        <v>315</v>
      </c>
      <c r="M2888" s="1" t="s">
        <v>302</v>
      </c>
      <c r="N2888" s="1">
        <v>50.0</v>
      </c>
      <c r="O2888" s="1" t="s">
        <v>303</v>
      </c>
      <c r="P2888" s="1" t="s">
        <v>304</v>
      </c>
      <c r="Q2888" s="1" t="s">
        <v>309</v>
      </c>
    </row>
    <row r="2889" ht="15.75" customHeight="1">
      <c r="A2889" s="1" t="s">
        <v>3203</v>
      </c>
      <c r="B2889" s="2">
        <v>46146.0</v>
      </c>
      <c r="C2889" s="2">
        <v>46147.0</v>
      </c>
      <c r="D2889" s="1" t="s">
        <v>120</v>
      </c>
      <c r="E2889" s="1" t="s">
        <v>224</v>
      </c>
      <c r="F2889" s="3">
        <v>0.3958333333333333</v>
      </c>
      <c r="G2889" s="1">
        <v>3.0</v>
      </c>
      <c r="H2889" s="1">
        <v>6.0</v>
      </c>
      <c r="I2889" s="1">
        <v>200.0</v>
      </c>
      <c r="J2889" s="1">
        <v>54.0</v>
      </c>
      <c r="K2889" s="1">
        <v>0.0</v>
      </c>
      <c r="L2889" s="1" t="s">
        <v>307</v>
      </c>
      <c r="M2889" s="1" t="s">
        <v>302</v>
      </c>
      <c r="N2889" s="1">
        <v>32.0</v>
      </c>
      <c r="O2889" s="1" t="s">
        <v>312</v>
      </c>
      <c r="P2889" s="1" t="s">
        <v>304</v>
      </c>
      <c r="Q2889" s="1" t="s">
        <v>305</v>
      </c>
    </row>
    <row r="2890" ht="15.75" customHeight="1">
      <c r="A2890" s="1" t="s">
        <v>3204</v>
      </c>
      <c r="B2890" s="2">
        <v>46158.0</v>
      </c>
      <c r="C2890" s="2">
        <v>46162.0</v>
      </c>
      <c r="D2890" s="1" t="s">
        <v>36</v>
      </c>
      <c r="E2890" s="1" t="s">
        <v>268</v>
      </c>
      <c r="F2890" s="3">
        <v>0.53125</v>
      </c>
      <c r="G2890" s="1">
        <v>2.0</v>
      </c>
      <c r="H2890" s="1">
        <v>1.0</v>
      </c>
      <c r="I2890" s="1">
        <v>320.0</v>
      </c>
      <c r="J2890" s="1">
        <v>24.0</v>
      </c>
      <c r="K2890" s="1">
        <v>0.0</v>
      </c>
      <c r="L2890" s="1" t="s">
        <v>311</v>
      </c>
      <c r="M2890" s="1" t="s">
        <v>302</v>
      </c>
      <c r="N2890" s="1">
        <v>56.0</v>
      </c>
      <c r="O2890" s="1" t="s">
        <v>312</v>
      </c>
      <c r="P2890" s="1" t="s">
        <v>304</v>
      </c>
      <c r="Q2890" s="1" t="s">
        <v>338</v>
      </c>
    </row>
    <row r="2891" ht="15.75" customHeight="1">
      <c r="A2891" s="1" t="s">
        <v>3205</v>
      </c>
      <c r="B2891" s="2">
        <v>46063.0</v>
      </c>
      <c r="C2891" s="2">
        <v>46064.0</v>
      </c>
      <c r="D2891" s="1" t="s">
        <v>11</v>
      </c>
      <c r="E2891" s="1" t="s">
        <v>201</v>
      </c>
      <c r="F2891" s="3">
        <v>0.7708333333333334</v>
      </c>
      <c r="G2891" s="1">
        <v>4.0</v>
      </c>
      <c r="H2891" s="1">
        <v>3.0</v>
      </c>
      <c r="I2891" s="1">
        <v>340.0</v>
      </c>
      <c r="J2891" s="1">
        <v>36.0</v>
      </c>
      <c r="K2891" s="1">
        <v>0.0</v>
      </c>
      <c r="L2891" s="1" t="s">
        <v>318</v>
      </c>
      <c r="M2891" s="1" t="s">
        <v>326</v>
      </c>
      <c r="N2891" s="1">
        <v>49.0</v>
      </c>
      <c r="O2891" s="1" t="s">
        <v>308</v>
      </c>
      <c r="P2891" s="1" t="s">
        <v>313</v>
      </c>
      <c r="Q2891" s="1" t="s">
        <v>338</v>
      </c>
    </row>
    <row r="2892" ht="15.75" customHeight="1">
      <c r="A2892" s="1" t="s">
        <v>3206</v>
      </c>
      <c r="B2892" s="2">
        <v>46110.0</v>
      </c>
      <c r="C2892" s="2">
        <v>46117.0</v>
      </c>
      <c r="D2892" s="1" t="s">
        <v>50</v>
      </c>
      <c r="E2892" s="1" t="s">
        <v>220</v>
      </c>
      <c r="F2892" s="3">
        <v>0.8854166666666666</v>
      </c>
      <c r="G2892" s="1">
        <v>2.0</v>
      </c>
      <c r="H2892" s="1">
        <v>2.0</v>
      </c>
      <c r="I2892" s="1">
        <v>280.0</v>
      </c>
      <c r="J2892" s="1">
        <v>30.0</v>
      </c>
      <c r="K2892" s="1">
        <v>40.0</v>
      </c>
      <c r="L2892" s="1" t="s">
        <v>301</v>
      </c>
      <c r="M2892" s="1" t="s">
        <v>302</v>
      </c>
      <c r="N2892" s="1">
        <v>34.0</v>
      </c>
      <c r="O2892" s="1" t="s">
        <v>312</v>
      </c>
      <c r="P2892" s="1" t="s">
        <v>313</v>
      </c>
      <c r="Q2892" s="1" t="s">
        <v>305</v>
      </c>
    </row>
    <row r="2893" ht="15.75" customHeight="1">
      <c r="A2893" s="1" t="s">
        <v>3207</v>
      </c>
      <c r="B2893" s="2">
        <v>46074.0</v>
      </c>
      <c r="C2893" s="2">
        <v>46079.0</v>
      </c>
      <c r="D2893" s="1" t="s">
        <v>114</v>
      </c>
      <c r="E2893" s="1" t="s">
        <v>281</v>
      </c>
      <c r="F2893" s="3">
        <v>0.8854166666666666</v>
      </c>
      <c r="G2893" s="1">
        <v>6.0</v>
      </c>
      <c r="H2893" s="1">
        <v>1.0</v>
      </c>
      <c r="I2893" s="1">
        <v>160.0</v>
      </c>
      <c r="J2893" s="1">
        <v>24.0</v>
      </c>
      <c r="K2893" s="1">
        <v>0.0</v>
      </c>
      <c r="L2893" s="1" t="s">
        <v>307</v>
      </c>
      <c r="M2893" s="1" t="s">
        <v>302</v>
      </c>
      <c r="N2893" s="1">
        <v>31.0</v>
      </c>
      <c r="O2893" s="1" t="s">
        <v>308</v>
      </c>
      <c r="P2893" s="1" t="s">
        <v>304</v>
      </c>
      <c r="Q2893" s="1" t="s">
        <v>305</v>
      </c>
    </row>
    <row r="2894" ht="15.75" customHeight="1">
      <c r="A2894" s="1" t="s">
        <v>3208</v>
      </c>
      <c r="B2894" s="2">
        <v>46035.0</v>
      </c>
      <c r="C2894" s="2">
        <v>46037.0</v>
      </c>
      <c r="D2894" s="1" t="s">
        <v>30</v>
      </c>
      <c r="E2894" s="1" t="s">
        <v>201</v>
      </c>
      <c r="F2894" s="3">
        <v>0.6458333333333334</v>
      </c>
      <c r="G2894" s="1">
        <v>6.0</v>
      </c>
      <c r="H2894" s="1">
        <v>3.0</v>
      </c>
      <c r="I2894" s="1">
        <v>260.0</v>
      </c>
      <c r="J2894" s="1">
        <v>36.0</v>
      </c>
      <c r="K2894" s="1">
        <v>100.0</v>
      </c>
      <c r="L2894" s="1" t="s">
        <v>301</v>
      </c>
      <c r="M2894" s="1" t="s">
        <v>302</v>
      </c>
      <c r="N2894" s="1">
        <v>22.0</v>
      </c>
      <c r="O2894" s="1" t="s">
        <v>312</v>
      </c>
      <c r="P2894" s="1" t="s">
        <v>313</v>
      </c>
      <c r="Q2894" s="1" t="s">
        <v>305</v>
      </c>
    </row>
    <row r="2895" ht="15.75" customHeight="1">
      <c r="A2895" s="1" t="s">
        <v>3209</v>
      </c>
      <c r="B2895" s="2">
        <v>46030.0</v>
      </c>
      <c r="C2895" s="2">
        <v>46037.0</v>
      </c>
      <c r="D2895" s="1" t="s">
        <v>11</v>
      </c>
      <c r="E2895" s="1" t="s">
        <v>224</v>
      </c>
      <c r="F2895" s="3">
        <v>0.7708333333333334</v>
      </c>
      <c r="G2895" s="1">
        <v>4.0</v>
      </c>
      <c r="H2895" s="1">
        <v>1.0</v>
      </c>
      <c r="I2895" s="1">
        <v>200.0</v>
      </c>
      <c r="J2895" s="1">
        <v>24.0</v>
      </c>
      <c r="K2895" s="1">
        <v>0.0</v>
      </c>
      <c r="L2895" s="1" t="s">
        <v>307</v>
      </c>
      <c r="M2895" s="1" t="s">
        <v>302</v>
      </c>
      <c r="N2895" s="1">
        <v>18.0</v>
      </c>
      <c r="O2895" s="1" t="s">
        <v>303</v>
      </c>
      <c r="P2895" s="1" t="s">
        <v>304</v>
      </c>
      <c r="Q2895" s="1" t="s">
        <v>305</v>
      </c>
    </row>
    <row r="2896" ht="15.75" customHeight="1">
      <c r="A2896" s="1" t="s">
        <v>3210</v>
      </c>
      <c r="B2896" s="2">
        <v>46104.0</v>
      </c>
      <c r="C2896" s="2">
        <v>46105.0</v>
      </c>
      <c r="D2896" s="1" t="s">
        <v>111</v>
      </c>
      <c r="E2896" s="1" t="s">
        <v>212</v>
      </c>
      <c r="F2896" s="3">
        <v>0.6458333333333334</v>
      </c>
      <c r="G2896" s="1">
        <v>5.0</v>
      </c>
      <c r="H2896" s="1">
        <v>4.0</v>
      </c>
      <c r="I2896" s="1">
        <v>200.0</v>
      </c>
      <c r="J2896" s="1">
        <v>42.0</v>
      </c>
      <c r="K2896" s="1">
        <v>20.0</v>
      </c>
      <c r="L2896" s="1" t="s">
        <v>311</v>
      </c>
      <c r="M2896" s="1" t="s">
        <v>302</v>
      </c>
      <c r="N2896" s="1">
        <v>44.0</v>
      </c>
      <c r="O2896" s="1" t="s">
        <v>303</v>
      </c>
      <c r="P2896" s="1" t="s">
        <v>313</v>
      </c>
      <c r="Q2896" s="1" t="s">
        <v>305</v>
      </c>
    </row>
    <row r="2897" ht="15.75" customHeight="1">
      <c r="A2897" s="1" t="s">
        <v>3211</v>
      </c>
      <c r="B2897" s="2">
        <v>46192.0</v>
      </c>
      <c r="C2897" s="2">
        <v>46194.0</v>
      </c>
      <c r="D2897" s="1" t="s">
        <v>62</v>
      </c>
      <c r="E2897" s="1" t="s">
        <v>258</v>
      </c>
      <c r="F2897" s="3">
        <v>0.8854166666666666</v>
      </c>
      <c r="G2897" s="1">
        <v>6.0</v>
      </c>
      <c r="H2897" s="1">
        <v>2.0</v>
      </c>
      <c r="I2897" s="1">
        <v>260.0</v>
      </c>
      <c r="J2897" s="1">
        <v>30.0</v>
      </c>
      <c r="K2897" s="1">
        <v>0.0</v>
      </c>
      <c r="L2897" s="1" t="s">
        <v>318</v>
      </c>
      <c r="M2897" s="1" t="s">
        <v>302</v>
      </c>
      <c r="N2897" s="1">
        <v>45.0</v>
      </c>
      <c r="O2897" s="1" t="s">
        <v>308</v>
      </c>
      <c r="P2897" s="1" t="s">
        <v>313</v>
      </c>
      <c r="Q2897" s="1" t="s">
        <v>338</v>
      </c>
    </row>
    <row r="2898" ht="15.75" customHeight="1">
      <c r="A2898" s="1" t="s">
        <v>3212</v>
      </c>
      <c r="B2898" s="2">
        <v>46065.0</v>
      </c>
      <c r="C2898" s="2">
        <v>46065.0</v>
      </c>
      <c r="D2898" s="1" t="s">
        <v>25</v>
      </c>
      <c r="E2898" s="1" t="s">
        <v>283</v>
      </c>
      <c r="F2898" s="3">
        <v>0.53125</v>
      </c>
      <c r="G2898" s="1">
        <v>3.0</v>
      </c>
      <c r="H2898" s="1">
        <v>3.0</v>
      </c>
      <c r="I2898" s="1">
        <v>180.0</v>
      </c>
      <c r="J2898" s="1">
        <v>36.0</v>
      </c>
      <c r="K2898" s="1">
        <v>0.0</v>
      </c>
      <c r="L2898" s="1" t="s">
        <v>301</v>
      </c>
      <c r="M2898" s="1" t="s">
        <v>302</v>
      </c>
      <c r="N2898" s="1">
        <v>25.0</v>
      </c>
      <c r="O2898" s="1" t="s">
        <v>308</v>
      </c>
      <c r="P2898" s="1" t="s">
        <v>313</v>
      </c>
      <c r="Q2898" s="1" t="s">
        <v>305</v>
      </c>
    </row>
    <row r="2899" ht="15.75" customHeight="1">
      <c r="A2899" s="1" t="s">
        <v>3213</v>
      </c>
      <c r="B2899" s="2">
        <v>46158.0</v>
      </c>
      <c r="C2899" s="2">
        <v>46159.0</v>
      </c>
      <c r="D2899" s="1" t="s">
        <v>85</v>
      </c>
      <c r="E2899" s="1" t="s">
        <v>278</v>
      </c>
      <c r="F2899" s="3">
        <v>0.7708333333333334</v>
      </c>
      <c r="G2899" s="1">
        <v>6.0</v>
      </c>
      <c r="H2899" s="1">
        <v>6.0</v>
      </c>
      <c r="I2899" s="1">
        <v>460.0</v>
      </c>
      <c r="J2899" s="1">
        <v>54.0</v>
      </c>
      <c r="K2899" s="1">
        <v>0.0</v>
      </c>
      <c r="L2899" s="1" t="s">
        <v>301</v>
      </c>
      <c r="M2899" s="1" t="s">
        <v>302</v>
      </c>
      <c r="N2899" s="1">
        <v>23.0</v>
      </c>
      <c r="O2899" s="1" t="s">
        <v>303</v>
      </c>
      <c r="P2899" s="1" t="s">
        <v>304</v>
      </c>
      <c r="Q2899" s="1" t="s">
        <v>309</v>
      </c>
    </row>
    <row r="2900" ht="15.75" customHeight="1">
      <c r="A2900" s="1" t="s">
        <v>3214</v>
      </c>
      <c r="B2900" s="2">
        <v>46203.0</v>
      </c>
      <c r="C2900" s="2">
        <v>46207.0</v>
      </c>
      <c r="D2900" s="1" t="s">
        <v>40</v>
      </c>
      <c r="E2900" s="1" t="s">
        <v>228</v>
      </c>
      <c r="F2900" s="3">
        <v>0.53125</v>
      </c>
      <c r="G2900" s="1">
        <v>7.0</v>
      </c>
      <c r="H2900" s="1">
        <v>6.0</v>
      </c>
      <c r="I2900" s="1">
        <v>160.0</v>
      </c>
      <c r="J2900" s="1">
        <v>54.0</v>
      </c>
      <c r="K2900" s="1">
        <v>0.0</v>
      </c>
      <c r="L2900" s="1" t="s">
        <v>301</v>
      </c>
      <c r="M2900" s="1" t="s">
        <v>302</v>
      </c>
      <c r="N2900" s="1">
        <v>27.0</v>
      </c>
      <c r="O2900" s="1" t="s">
        <v>308</v>
      </c>
      <c r="P2900" s="1" t="s">
        <v>304</v>
      </c>
      <c r="Q2900" s="1" t="s">
        <v>305</v>
      </c>
    </row>
    <row r="2901" ht="15.75" customHeight="1">
      <c r="A2901" s="1" t="s">
        <v>3215</v>
      </c>
      <c r="B2901" s="2">
        <v>46089.0</v>
      </c>
      <c r="C2901" s="2">
        <v>46090.0</v>
      </c>
      <c r="D2901" s="1" t="s">
        <v>147</v>
      </c>
      <c r="E2901" s="1" t="s">
        <v>189</v>
      </c>
      <c r="F2901" s="3">
        <v>0.7708333333333334</v>
      </c>
      <c r="G2901" s="1">
        <v>8.0</v>
      </c>
      <c r="H2901" s="1">
        <v>5.0</v>
      </c>
      <c r="I2901" s="1">
        <v>280.0</v>
      </c>
      <c r="J2901" s="1">
        <v>48.0</v>
      </c>
      <c r="K2901" s="1">
        <v>150.0</v>
      </c>
      <c r="L2901" s="1" t="s">
        <v>301</v>
      </c>
      <c r="M2901" s="1" t="s">
        <v>302</v>
      </c>
      <c r="N2901" s="1">
        <v>51.0</v>
      </c>
      <c r="O2901" s="1" t="s">
        <v>312</v>
      </c>
      <c r="P2901" s="1" t="s">
        <v>313</v>
      </c>
      <c r="Q2901" s="1" t="s">
        <v>305</v>
      </c>
    </row>
    <row r="2902" ht="15.75" customHeight="1">
      <c r="A2902" s="1" t="s">
        <v>3216</v>
      </c>
      <c r="B2902" s="2">
        <v>46088.0</v>
      </c>
      <c r="C2902" s="2">
        <v>46095.0</v>
      </c>
      <c r="D2902" s="1" t="s">
        <v>134</v>
      </c>
      <c r="E2902" s="1" t="s">
        <v>175</v>
      </c>
      <c r="F2902" s="3">
        <v>0.3958333333333333</v>
      </c>
      <c r="G2902" s="1">
        <v>1.0</v>
      </c>
      <c r="H2902" s="1">
        <v>3.0</v>
      </c>
      <c r="I2902" s="1">
        <v>380.0</v>
      </c>
      <c r="J2902" s="1">
        <v>36.0</v>
      </c>
      <c r="K2902" s="1">
        <v>60.0</v>
      </c>
      <c r="L2902" s="1" t="s">
        <v>307</v>
      </c>
      <c r="M2902" s="1" t="s">
        <v>302</v>
      </c>
      <c r="N2902" s="1">
        <v>40.0</v>
      </c>
      <c r="O2902" s="1" t="s">
        <v>312</v>
      </c>
      <c r="P2902" s="1" t="s">
        <v>313</v>
      </c>
      <c r="Q2902" s="1" t="s">
        <v>309</v>
      </c>
    </row>
    <row r="2903" ht="15.75" customHeight="1">
      <c r="A2903" s="1" t="s">
        <v>3217</v>
      </c>
      <c r="B2903" s="2">
        <v>46034.0</v>
      </c>
      <c r="C2903" s="2">
        <v>46037.0</v>
      </c>
      <c r="D2903" s="1" t="s">
        <v>59</v>
      </c>
      <c r="E2903" s="1" t="s">
        <v>186</v>
      </c>
      <c r="F2903" s="3">
        <v>0.3958333333333333</v>
      </c>
      <c r="G2903" s="1">
        <v>5.0</v>
      </c>
      <c r="H2903" s="1">
        <v>5.0</v>
      </c>
      <c r="I2903" s="1">
        <v>160.0</v>
      </c>
      <c r="J2903" s="1">
        <v>48.0</v>
      </c>
      <c r="K2903" s="1">
        <v>0.0</v>
      </c>
      <c r="L2903" s="1" t="s">
        <v>315</v>
      </c>
      <c r="M2903" s="1" t="s">
        <v>326</v>
      </c>
      <c r="N2903" s="1">
        <v>19.0</v>
      </c>
      <c r="O2903" s="1" t="s">
        <v>312</v>
      </c>
      <c r="P2903" s="1" t="s">
        <v>313</v>
      </c>
      <c r="Q2903" s="1" t="s">
        <v>305</v>
      </c>
    </row>
    <row r="2904" ht="15.75" customHeight="1">
      <c r="A2904" s="1" t="s">
        <v>3218</v>
      </c>
      <c r="B2904" s="2">
        <v>46031.0</v>
      </c>
      <c r="C2904" s="2">
        <v>46038.0</v>
      </c>
      <c r="D2904" s="1" t="s">
        <v>36</v>
      </c>
      <c r="E2904" s="1" t="s">
        <v>276</v>
      </c>
      <c r="F2904" s="3">
        <v>0.9375</v>
      </c>
      <c r="G2904" s="1">
        <v>3.0</v>
      </c>
      <c r="H2904" s="1">
        <v>1.0</v>
      </c>
      <c r="I2904" s="1">
        <v>320.0</v>
      </c>
      <c r="J2904" s="1">
        <v>24.0</v>
      </c>
      <c r="K2904" s="1">
        <v>0.0</v>
      </c>
      <c r="L2904" s="1" t="s">
        <v>315</v>
      </c>
      <c r="M2904" s="1" t="s">
        <v>302</v>
      </c>
      <c r="N2904" s="1">
        <v>32.0</v>
      </c>
      <c r="O2904" s="1" t="s">
        <v>303</v>
      </c>
      <c r="P2904" s="1" t="s">
        <v>313</v>
      </c>
      <c r="Q2904" s="1" t="s">
        <v>338</v>
      </c>
    </row>
    <row r="2905" ht="15.75" customHeight="1">
      <c r="A2905" s="1" t="s">
        <v>3219</v>
      </c>
      <c r="B2905" s="2">
        <v>46173.0</v>
      </c>
      <c r="C2905" s="2">
        <v>46175.0</v>
      </c>
      <c r="D2905" s="1" t="s">
        <v>120</v>
      </c>
      <c r="E2905" s="1" t="s">
        <v>283</v>
      </c>
      <c r="F2905" s="3">
        <v>0.7708333333333334</v>
      </c>
      <c r="G2905" s="1">
        <v>3.0</v>
      </c>
      <c r="H2905" s="1">
        <v>2.0</v>
      </c>
      <c r="I2905" s="1">
        <v>180.0</v>
      </c>
      <c r="J2905" s="1">
        <v>30.0</v>
      </c>
      <c r="K2905" s="1">
        <v>0.0</v>
      </c>
      <c r="L2905" s="1" t="s">
        <v>307</v>
      </c>
      <c r="M2905" s="1" t="s">
        <v>302</v>
      </c>
      <c r="N2905" s="1">
        <v>29.0</v>
      </c>
      <c r="O2905" s="1" t="s">
        <v>303</v>
      </c>
      <c r="P2905" s="1" t="s">
        <v>304</v>
      </c>
      <c r="Q2905" s="1" t="s">
        <v>305</v>
      </c>
    </row>
    <row r="2906" ht="15.75" customHeight="1">
      <c r="A2906" s="1" t="s">
        <v>3220</v>
      </c>
      <c r="B2906" s="2">
        <v>46151.0</v>
      </c>
      <c r="C2906" s="2">
        <v>46154.0</v>
      </c>
      <c r="D2906" s="1" t="s">
        <v>131</v>
      </c>
      <c r="E2906" s="1" t="s">
        <v>252</v>
      </c>
      <c r="F2906" s="3">
        <v>0.6458333333333334</v>
      </c>
      <c r="G2906" s="1">
        <v>1.0</v>
      </c>
      <c r="H2906" s="1">
        <v>3.0</v>
      </c>
      <c r="I2906" s="1">
        <v>300.0</v>
      </c>
      <c r="J2906" s="1">
        <v>36.0</v>
      </c>
      <c r="K2906" s="1">
        <v>100.0</v>
      </c>
      <c r="L2906" s="1" t="s">
        <v>318</v>
      </c>
      <c r="M2906" s="1" t="s">
        <v>302</v>
      </c>
      <c r="N2906" s="1">
        <v>23.0</v>
      </c>
      <c r="O2906" s="1" t="s">
        <v>312</v>
      </c>
      <c r="P2906" s="1" t="s">
        <v>304</v>
      </c>
      <c r="Q2906" s="1" t="s">
        <v>338</v>
      </c>
    </row>
    <row r="2907" ht="15.75" customHeight="1">
      <c r="A2907" s="1" t="s">
        <v>3221</v>
      </c>
      <c r="B2907" s="2">
        <v>46111.0</v>
      </c>
      <c r="C2907" s="2">
        <v>46116.0</v>
      </c>
      <c r="D2907" s="1" t="s">
        <v>111</v>
      </c>
      <c r="E2907" s="1" t="s">
        <v>182</v>
      </c>
      <c r="F2907" s="3">
        <v>0.7708333333333334</v>
      </c>
      <c r="G2907" s="1">
        <v>5.0</v>
      </c>
      <c r="H2907" s="1">
        <v>2.0</v>
      </c>
      <c r="I2907" s="1">
        <v>160.0</v>
      </c>
      <c r="J2907" s="1">
        <v>30.0</v>
      </c>
      <c r="K2907" s="1">
        <v>0.0</v>
      </c>
      <c r="L2907" s="1" t="s">
        <v>301</v>
      </c>
      <c r="M2907" s="1" t="s">
        <v>302</v>
      </c>
      <c r="N2907" s="1">
        <v>44.0</v>
      </c>
      <c r="O2907" s="1" t="s">
        <v>312</v>
      </c>
      <c r="P2907" s="1" t="s">
        <v>304</v>
      </c>
      <c r="Q2907" s="1" t="s">
        <v>305</v>
      </c>
    </row>
    <row r="2908" ht="15.75" customHeight="1">
      <c r="A2908" s="1" t="s">
        <v>3222</v>
      </c>
      <c r="B2908" s="2">
        <v>46167.0</v>
      </c>
      <c r="C2908" s="2">
        <v>46170.0</v>
      </c>
      <c r="D2908" s="1" t="s">
        <v>59</v>
      </c>
      <c r="E2908" s="1" t="s">
        <v>283</v>
      </c>
      <c r="F2908" s="3">
        <v>0.6458333333333334</v>
      </c>
      <c r="G2908" s="1">
        <v>3.0</v>
      </c>
      <c r="H2908" s="1">
        <v>2.0</v>
      </c>
      <c r="I2908" s="1">
        <v>180.0</v>
      </c>
      <c r="J2908" s="1">
        <v>30.0</v>
      </c>
      <c r="K2908" s="1">
        <v>0.0</v>
      </c>
      <c r="L2908" s="1" t="s">
        <v>315</v>
      </c>
      <c r="M2908" s="1" t="s">
        <v>302</v>
      </c>
      <c r="N2908" s="1">
        <v>54.0</v>
      </c>
      <c r="O2908" s="1" t="s">
        <v>303</v>
      </c>
      <c r="P2908" s="1" t="s">
        <v>313</v>
      </c>
      <c r="Q2908" s="1" t="s">
        <v>305</v>
      </c>
    </row>
    <row r="2909" ht="15.75" customHeight="1">
      <c r="A2909" s="1" t="s">
        <v>3223</v>
      </c>
      <c r="B2909" s="2">
        <v>46052.0</v>
      </c>
      <c r="C2909" s="2">
        <v>46053.0</v>
      </c>
      <c r="D2909" s="1" t="s">
        <v>32</v>
      </c>
      <c r="E2909" s="1" t="s">
        <v>258</v>
      </c>
      <c r="F2909" s="3">
        <v>0.3958333333333333</v>
      </c>
      <c r="G2909" s="1">
        <v>9.0</v>
      </c>
      <c r="H2909" s="1">
        <v>2.0</v>
      </c>
      <c r="I2909" s="1">
        <v>180.0</v>
      </c>
      <c r="J2909" s="1">
        <v>30.0</v>
      </c>
      <c r="K2909" s="1">
        <v>0.0</v>
      </c>
      <c r="L2909" s="1" t="s">
        <v>311</v>
      </c>
      <c r="M2909" s="1" t="s">
        <v>302</v>
      </c>
      <c r="N2909" s="1">
        <v>41.0</v>
      </c>
      <c r="O2909" s="1" t="s">
        <v>312</v>
      </c>
      <c r="P2909" s="1" t="s">
        <v>313</v>
      </c>
      <c r="Q2909" s="1" t="s">
        <v>305</v>
      </c>
    </row>
    <row r="2910" ht="15.75" customHeight="1">
      <c r="A2910" s="1" t="s">
        <v>3224</v>
      </c>
      <c r="B2910" s="2">
        <v>46178.0</v>
      </c>
      <c r="C2910" s="2">
        <v>46184.0</v>
      </c>
      <c r="D2910" s="1" t="s">
        <v>18</v>
      </c>
      <c r="E2910" s="1" t="s">
        <v>184</v>
      </c>
      <c r="F2910" s="3">
        <v>0.7708333333333334</v>
      </c>
      <c r="G2910" s="1">
        <v>3.0</v>
      </c>
      <c r="H2910" s="1">
        <v>5.0</v>
      </c>
      <c r="I2910" s="1">
        <v>180.0</v>
      </c>
      <c r="J2910" s="1">
        <v>48.0</v>
      </c>
      <c r="K2910" s="1">
        <v>40.0</v>
      </c>
      <c r="L2910" s="1" t="s">
        <v>301</v>
      </c>
      <c r="M2910" s="1" t="s">
        <v>302</v>
      </c>
      <c r="N2910" s="1">
        <v>54.0</v>
      </c>
      <c r="O2910" s="1" t="s">
        <v>303</v>
      </c>
      <c r="P2910" s="1" t="s">
        <v>313</v>
      </c>
      <c r="Q2910" s="1" t="s">
        <v>305</v>
      </c>
    </row>
    <row r="2911" ht="15.75" customHeight="1">
      <c r="A2911" s="1" t="s">
        <v>3225</v>
      </c>
      <c r="B2911" s="2">
        <v>46171.0</v>
      </c>
      <c r="C2911" s="2">
        <v>46178.0</v>
      </c>
      <c r="D2911" s="1" t="s">
        <v>78</v>
      </c>
      <c r="E2911" s="1" t="s">
        <v>246</v>
      </c>
      <c r="F2911" s="3">
        <v>0.9375</v>
      </c>
      <c r="G2911" s="1">
        <v>2.0</v>
      </c>
      <c r="H2911" s="1">
        <v>3.0</v>
      </c>
      <c r="I2911" s="1">
        <v>320.0</v>
      </c>
      <c r="J2911" s="1">
        <v>36.0</v>
      </c>
      <c r="K2911" s="1">
        <v>60.0</v>
      </c>
      <c r="L2911" s="1" t="s">
        <v>315</v>
      </c>
      <c r="M2911" s="1" t="s">
        <v>302</v>
      </c>
      <c r="N2911" s="1">
        <v>44.0</v>
      </c>
      <c r="O2911" s="1" t="s">
        <v>303</v>
      </c>
      <c r="P2911" s="1" t="s">
        <v>313</v>
      </c>
      <c r="Q2911" s="1" t="s">
        <v>338</v>
      </c>
    </row>
    <row r="2912" ht="15.75" customHeight="1">
      <c r="A2912" s="1" t="s">
        <v>3226</v>
      </c>
      <c r="B2912" s="2">
        <v>46080.0</v>
      </c>
      <c r="C2912" s="2">
        <v>46080.0</v>
      </c>
      <c r="D2912" s="1" t="s">
        <v>46</v>
      </c>
      <c r="E2912" s="1" t="s">
        <v>242</v>
      </c>
      <c r="F2912" s="3">
        <v>0.53125</v>
      </c>
      <c r="G2912" s="1">
        <v>6.0</v>
      </c>
      <c r="H2912" s="1">
        <v>2.0</v>
      </c>
      <c r="I2912" s="1">
        <v>240.0</v>
      </c>
      <c r="J2912" s="1">
        <v>30.0</v>
      </c>
      <c r="K2912" s="1">
        <v>0.0</v>
      </c>
      <c r="L2912" s="1" t="s">
        <v>301</v>
      </c>
      <c r="M2912" s="1" t="s">
        <v>302</v>
      </c>
      <c r="N2912" s="1">
        <v>29.0</v>
      </c>
      <c r="O2912" s="1" t="s">
        <v>303</v>
      </c>
      <c r="P2912" s="1" t="s">
        <v>304</v>
      </c>
      <c r="Q2912" s="1" t="s">
        <v>305</v>
      </c>
    </row>
    <row r="2913" ht="15.75" customHeight="1">
      <c r="A2913" s="1" t="s">
        <v>3227</v>
      </c>
      <c r="B2913" s="2">
        <v>46131.0</v>
      </c>
      <c r="C2913" s="2">
        <v>46135.0</v>
      </c>
      <c r="D2913" s="1" t="s">
        <v>25</v>
      </c>
      <c r="E2913" s="1" t="s">
        <v>163</v>
      </c>
      <c r="F2913" s="3">
        <v>0.3958333333333333</v>
      </c>
      <c r="G2913" s="1">
        <v>8.0</v>
      </c>
      <c r="H2913" s="1">
        <v>2.0</v>
      </c>
      <c r="I2913" s="1">
        <v>240.0</v>
      </c>
      <c r="J2913" s="1">
        <v>30.0</v>
      </c>
      <c r="K2913" s="1">
        <v>0.0</v>
      </c>
      <c r="L2913" s="1" t="s">
        <v>318</v>
      </c>
      <c r="M2913" s="1" t="s">
        <v>302</v>
      </c>
      <c r="N2913" s="1">
        <v>18.0</v>
      </c>
      <c r="O2913" s="1" t="s">
        <v>308</v>
      </c>
      <c r="P2913" s="1" t="s">
        <v>304</v>
      </c>
      <c r="Q2913" s="1" t="s">
        <v>305</v>
      </c>
    </row>
    <row r="2914" ht="15.75" customHeight="1">
      <c r="A2914" s="1" t="s">
        <v>3228</v>
      </c>
      <c r="B2914" s="2">
        <v>46178.0</v>
      </c>
      <c r="C2914" s="2">
        <v>46179.0</v>
      </c>
      <c r="D2914" s="1" t="s">
        <v>82</v>
      </c>
      <c r="E2914" s="1" t="s">
        <v>244</v>
      </c>
      <c r="F2914" s="3">
        <v>0.6458333333333334</v>
      </c>
      <c r="G2914" s="1">
        <v>6.0</v>
      </c>
      <c r="H2914" s="1">
        <v>2.0</v>
      </c>
      <c r="I2914" s="1">
        <v>320.0</v>
      </c>
      <c r="J2914" s="1">
        <v>30.0</v>
      </c>
      <c r="K2914" s="1">
        <v>150.0</v>
      </c>
      <c r="L2914" s="1" t="s">
        <v>307</v>
      </c>
      <c r="M2914" s="1" t="s">
        <v>302</v>
      </c>
      <c r="N2914" s="1">
        <v>51.0</v>
      </c>
      <c r="O2914" s="1" t="s">
        <v>308</v>
      </c>
      <c r="P2914" s="1" t="s">
        <v>313</v>
      </c>
      <c r="Q2914" s="1" t="s">
        <v>338</v>
      </c>
    </row>
    <row r="2915" ht="15.75" customHeight="1">
      <c r="A2915" s="1" t="s">
        <v>3229</v>
      </c>
      <c r="B2915" s="2">
        <v>46024.0</v>
      </c>
      <c r="C2915" s="2">
        <v>46030.0</v>
      </c>
      <c r="D2915" s="1" t="s">
        <v>118</v>
      </c>
      <c r="E2915" s="1" t="s">
        <v>191</v>
      </c>
      <c r="F2915" s="3">
        <v>0.9375</v>
      </c>
      <c r="G2915" s="1">
        <v>3.0</v>
      </c>
      <c r="H2915" s="1">
        <v>1.0</v>
      </c>
      <c r="I2915" s="1">
        <v>200.0</v>
      </c>
      <c r="J2915" s="1">
        <v>24.0</v>
      </c>
      <c r="K2915" s="1">
        <v>0.0</v>
      </c>
      <c r="L2915" s="1" t="s">
        <v>318</v>
      </c>
      <c r="M2915" s="1" t="s">
        <v>302</v>
      </c>
      <c r="N2915" s="1">
        <v>31.0</v>
      </c>
      <c r="O2915" s="1" t="s">
        <v>312</v>
      </c>
      <c r="P2915" s="1" t="s">
        <v>313</v>
      </c>
      <c r="Q2915" s="1" t="s">
        <v>305</v>
      </c>
    </row>
    <row r="2916" ht="15.75" customHeight="1">
      <c r="A2916" s="1" t="s">
        <v>3230</v>
      </c>
      <c r="B2916" s="2">
        <v>46123.0</v>
      </c>
      <c r="C2916" s="2">
        <v>46127.0</v>
      </c>
      <c r="D2916" s="1" t="s">
        <v>30</v>
      </c>
      <c r="E2916" s="1" t="s">
        <v>260</v>
      </c>
      <c r="F2916" s="3">
        <v>0.9375</v>
      </c>
      <c r="G2916" s="1">
        <v>1.0</v>
      </c>
      <c r="H2916" s="1">
        <v>2.0</v>
      </c>
      <c r="I2916" s="1">
        <v>460.0</v>
      </c>
      <c r="J2916" s="1">
        <v>30.0</v>
      </c>
      <c r="K2916" s="1">
        <v>0.0</v>
      </c>
      <c r="L2916" s="1" t="s">
        <v>311</v>
      </c>
      <c r="M2916" s="1" t="s">
        <v>302</v>
      </c>
      <c r="N2916" s="1">
        <v>18.0</v>
      </c>
      <c r="O2916" s="1" t="s">
        <v>303</v>
      </c>
      <c r="P2916" s="1" t="s">
        <v>304</v>
      </c>
      <c r="Q2916" s="1" t="s">
        <v>309</v>
      </c>
    </row>
    <row r="2917" ht="15.75" customHeight="1">
      <c r="A2917" s="1" t="s">
        <v>3231</v>
      </c>
      <c r="B2917" s="2">
        <v>46143.0</v>
      </c>
      <c r="C2917" s="2">
        <v>46146.0</v>
      </c>
      <c r="D2917" s="1" t="s">
        <v>11</v>
      </c>
      <c r="E2917" s="1" t="s">
        <v>184</v>
      </c>
      <c r="F2917" s="3">
        <v>0.53125</v>
      </c>
      <c r="G2917" s="1">
        <v>3.0</v>
      </c>
      <c r="H2917" s="1">
        <v>4.0</v>
      </c>
      <c r="I2917" s="1">
        <v>180.0</v>
      </c>
      <c r="J2917" s="1">
        <v>42.0</v>
      </c>
      <c r="K2917" s="1">
        <v>0.0</v>
      </c>
      <c r="L2917" s="1" t="s">
        <v>311</v>
      </c>
      <c r="M2917" s="1" t="s">
        <v>302</v>
      </c>
      <c r="N2917" s="1">
        <v>42.0</v>
      </c>
      <c r="O2917" s="1" t="s">
        <v>303</v>
      </c>
      <c r="P2917" s="1" t="s">
        <v>304</v>
      </c>
      <c r="Q2917" s="1" t="s">
        <v>305</v>
      </c>
    </row>
    <row r="2918" ht="15.75" customHeight="1">
      <c r="A2918" s="1" t="s">
        <v>3232</v>
      </c>
      <c r="B2918" s="2">
        <v>46110.0</v>
      </c>
      <c r="C2918" s="2">
        <v>46116.0</v>
      </c>
      <c r="D2918" s="1" t="s">
        <v>22</v>
      </c>
      <c r="E2918" s="1" t="s">
        <v>252</v>
      </c>
      <c r="F2918" s="3">
        <v>0.3958333333333333</v>
      </c>
      <c r="G2918" s="1">
        <v>4.0</v>
      </c>
      <c r="H2918" s="1">
        <v>4.0</v>
      </c>
      <c r="I2918" s="1">
        <v>400.0</v>
      </c>
      <c r="J2918" s="1">
        <v>42.0</v>
      </c>
      <c r="K2918" s="1">
        <v>0.0</v>
      </c>
      <c r="L2918" s="1" t="s">
        <v>301</v>
      </c>
      <c r="M2918" s="1" t="s">
        <v>363</v>
      </c>
      <c r="N2918" s="1">
        <v>52.0</v>
      </c>
      <c r="O2918" s="1" t="s">
        <v>312</v>
      </c>
      <c r="P2918" s="1" t="s">
        <v>313</v>
      </c>
      <c r="Q2918" s="1" t="s">
        <v>309</v>
      </c>
    </row>
    <row r="2919" ht="15.75" customHeight="1">
      <c r="A2919" s="1" t="s">
        <v>3233</v>
      </c>
      <c r="B2919" s="2">
        <v>46058.0</v>
      </c>
      <c r="C2919" s="2">
        <v>46059.0</v>
      </c>
      <c r="D2919" s="1" t="s">
        <v>82</v>
      </c>
      <c r="E2919" s="1" t="s">
        <v>193</v>
      </c>
      <c r="F2919" s="3">
        <v>0.3958333333333333</v>
      </c>
      <c r="G2919" s="1">
        <v>4.0</v>
      </c>
      <c r="H2919" s="1">
        <v>4.0</v>
      </c>
      <c r="I2919" s="1">
        <v>280.0</v>
      </c>
      <c r="J2919" s="1">
        <v>42.0</v>
      </c>
      <c r="K2919" s="1">
        <v>0.0</v>
      </c>
      <c r="L2919" s="1" t="s">
        <v>318</v>
      </c>
      <c r="M2919" s="1" t="s">
        <v>326</v>
      </c>
      <c r="N2919" s="1">
        <v>50.0</v>
      </c>
      <c r="O2919" s="1" t="s">
        <v>303</v>
      </c>
      <c r="P2919" s="1" t="s">
        <v>304</v>
      </c>
      <c r="Q2919" s="1" t="s">
        <v>305</v>
      </c>
    </row>
    <row r="2920" ht="15.75" customHeight="1">
      <c r="A2920" s="1" t="s">
        <v>3234</v>
      </c>
      <c r="B2920" s="2">
        <v>46076.0</v>
      </c>
      <c r="C2920" s="2">
        <v>46082.0</v>
      </c>
      <c r="D2920" s="1" t="s">
        <v>59</v>
      </c>
      <c r="E2920" s="1" t="s">
        <v>228</v>
      </c>
      <c r="F2920" s="3">
        <v>0.53125</v>
      </c>
      <c r="G2920" s="1">
        <v>5.0</v>
      </c>
      <c r="H2920" s="1">
        <v>2.0</v>
      </c>
      <c r="I2920" s="1">
        <v>160.0</v>
      </c>
      <c r="J2920" s="1">
        <v>30.0</v>
      </c>
      <c r="K2920" s="1">
        <v>40.0</v>
      </c>
      <c r="L2920" s="1" t="s">
        <v>315</v>
      </c>
      <c r="M2920" s="1" t="s">
        <v>302</v>
      </c>
      <c r="N2920" s="1">
        <v>48.0</v>
      </c>
      <c r="O2920" s="1" t="s">
        <v>303</v>
      </c>
      <c r="P2920" s="1" t="s">
        <v>304</v>
      </c>
      <c r="Q2920" s="1" t="s">
        <v>305</v>
      </c>
    </row>
    <row r="2921" ht="15.75" customHeight="1">
      <c r="A2921" s="1" t="s">
        <v>3235</v>
      </c>
      <c r="B2921" s="2">
        <v>46063.0</v>
      </c>
      <c r="C2921" s="2">
        <v>46069.0</v>
      </c>
      <c r="D2921" s="1" t="s">
        <v>144</v>
      </c>
      <c r="E2921" s="1" t="s">
        <v>214</v>
      </c>
      <c r="F2921" s="3">
        <v>0.8854166666666666</v>
      </c>
      <c r="G2921" s="1">
        <v>1.0</v>
      </c>
      <c r="H2921" s="1">
        <v>3.0</v>
      </c>
      <c r="I2921" s="1">
        <v>420.0</v>
      </c>
      <c r="J2921" s="1">
        <v>36.0</v>
      </c>
      <c r="K2921" s="1">
        <v>0.0</v>
      </c>
      <c r="L2921" s="1" t="s">
        <v>311</v>
      </c>
      <c r="M2921" s="1" t="s">
        <v>302</v>
      </c>
      <c r="N2921" s="1">
        <v>49.0</v>
      </c>
      <c r="O2921" s="1" t="s">
        <v>303</v>
      </c>
      <c r="P2921" s="1" t="s">
        <v>313</v>
      </c>
      <c r="Q2921" s="1" t="s">
        <v>309</v>
      </c>
    </row>
    <row r="2922" ht="15.75" customHeight="1">
      <c r="A2922" s="1" t="s">
        <v>3236</v>
      </c>
      <c r="B2922" s="2">
        <v>46030.0</v>
      </c>
      <c r="C2922" s="2">
        <v>46033.0</v>
      </c>
      <c r="D2922" s="1" t="s">
        <v>69</v>
      </c>
      <c r="E2922" s="1" t="s">
        <v>197</v>
      </c>
      <c r="F2922" s="3">
        <v>0.53125</v>
      </c>
      <c r="G2922" s="1">
        <v>2.0</v>
      </c>
      <c r="H2922" s="1">
        <v>3.0</v>
      </c>
      <c r="I2922" s="1">
        <v>200.0</v>
      </c>
      <c r="J2922" s="1">
        <v>36.0</v>
      </c>
      <c r="K2922" s="1">
        <v>0.0</v>
      </c>
      <c r="L2922" s="1" t="s">
        <v>307</v>
      </c>
      <c r="M2922" s="1" t="s">
        <v>302</v>
      </c>
      <c r="N2922" s="1">
        <v>60.0</v>
      </c>
      <c r="O2922" s="1" t="s">
        <v>303</v>
      </c>
      <c r="P2922" s="1" t="s">
        <v>313</v>
      </c>
      <c r="Q2922" s="1" t="s">
        <v>305</v>
      </c>
    </row>
    <row r="2923" ht="15.75" customHeight="1">
      <c r="A2923" s="1" t="s">
        <v>3237</v>
      </c>
      <c r="B2923" s="2">
        <v>46055.0</v>
      </c>
      <c r="C2923" s="2">
        <v>46062.0</v>
      </c>
      <c r="D2923" s="1" t="s">
        <v>144</v>
      </c>
      <c r="E2923" s="1" t="s">
        <v>216</v>
      </c>
      <c r="F2923" s="3">
        <v>0.9375</v>
      </c>
      <c r="G2923" s="1">
        <v>2.0</v>
      </c>
      <c r="H2923" s="1">
        <v>3.0</v>
      </c>
      <c r="I2923" s="1">
        <v>280.0</v>
      </c>
      <c r="J2923" s="1">
        <v>36.0</v>
      </c>
      <c r="K2923" s="1">
        <v>0.0</v>
      </c>
      <c r="L2923" s="1" t="s">
        <v>315</v>
      </c>
      <c r="M2923" s="1" t="s">
        <v>302</v>
      </c>
      <c r="N2923" s="1">
        <v>21.0</v>
      </c>
      <c r="O2923" s="1" t="s">
        <v>312</v>
      </c>
      <c r="P2923" s="1" t="s">
        <v>313</v>
      </c>
      <c r="Q2923" s="1" t="s">
        <v>338</v>
      </c>
    </row>
    <row r="2924" ht="15.75" customHeight="1">
      <c r="A2924" s="1" t="s">
        <v>3238</v>
      </c>
      <c r="B2924" s="2">
        <v>46151.0</v>
      </c>
      <c r="C2924" s="2">
        <v>46158.0</v>
      </c>
      <c r="D2924" s="1" t="s">
        <v>78</v>
      </c>
      <c r="E2924" s="1" t="s">
        <v>237</v>
      </c>
      <c r="F2924" s="3">
        <v>0.6458333333333334</v>
      </c>
      <c r="G2924" s="1">
        <v>5.0</v>
      </c>
      <c r="H2924" s="1">
        <v>2.0</v>
      </c>
      <c r="I2924" s="1">
        <v>180.0</v>
      </c>
      <c r="J2924" s="1">
        <v>30.0</v>
      </c>
      <c r="K2924" s="1">
        <v>100.0</v>
      </c>
      <c r="L2924" s="1" t="s">
        <v>301</v>
      </c>
      <c r="M2924" s="1" t="s">
        <v>302</v>
      </c>
      <c r="N2924" s="1">
        <v>27.0</v>
      </c>
      <c r="O2924" s="1" t="s">
        <v>303</v>
      </c>
      <c r="P2924" s="1" t="s">
        <v>304</v>
      </c>
      <c r="Q2924" s="1" t="s">
        <v>305</v>
      </c>
    </row>
    <row r="2925" ht="15.75" customHeight="1">
      <c r="A2925" s="1" t="s">
        <v>3239</v>
      </c>
      <c r="B2925" s="2">
        <v>46151.0</v>
      </c>
      <c r="C2925" s="2">
        <v>46156.0</v>
      </c>
      <c r="D2925" s="1" t="s">
        <v>25</v>
      </c>
      <c r="E2925" s="1" t="s">
        <v>281</v>
      </c>
      <c r="F2925" s="3">
        <v>0.3958333333333333</v>
      </c>
      <c r="G2925" s="1">
        <v>2.0</v>
      </c>
      <c r="H2925" s="1">
        <v>6.0</v>
      </c>
      <c r="I2925" s="1">
        <v>340.0</v>
      </c>
      <c r="J2925" s="1">
        <v>54.0</v>
      </c>
      <c r="K2925" s="1">
        <v>0.0</v>
      </c>
      <c r="L2925" s="1" t="s">
        <v>307</v>
      </c>
      <c r="M2925" s="1" t="s">
        <v>302</v>
      </c>
      <c r="N2925" s="1">
        <v>28.0</v>
      </c>
      <c r="O2925" s="1" t="s">
        <v>308</v>
      </c>
      <c r="P2925" s="1" t="s">
        <v>313</v>
      </c>
      <c r="Q2925" s="1" t="s">
        <v>309</v>
      </c>
    </row>
    <row r="2926" ht="15.75" customHeight="1">
      <c r="A2926" s="1" t="s">
        <v>3240</v>
      </c>
      <c r="B2926" s="2">
        <v>46173.0</v>
      </c>
      <c r="C2926" s="2">
        <v>46180.0</v>
      </c>
      <c r="D2926" s="1" t="s">
        <v>62</v>
      </c>
      <c r="E2926" s="1" t="s">
        <v>230</v>
      </c>
      <c r="F2926" s="3">
        <v>0.6458333333333334</v>
      </c>
      <c r="G2926" s="1">
        <v>4.0</v>
      </c>
      <c r="H2926" s="1">
        <v>3.0</v>
      </c>
      <c r="I2926" s="1">
        <v>240.0</v>
      </c>
      <c r="J2926" s="1">
        <v>36.0</v>
      </c>
      <c r="K2926" s="1">
        <v>0.0</v>
      </c>
      <c r="L2926" s="1" t="s">
        <v>318</v>
      </c>
      <c r="M2926" s="1" t="s">
        <v>302</v>
      </c>
      <c r="N2926" s="1">
        <v>44.0</v>
      </c>
      <c r="O2926" s="1" t="s">
        <v>312</v>
      </c>
      <c r="P2926" s="1" t="s">
        <v>304</v>
      </c>
      <c r="Q2926" s="1" t="s">
        <v>305</v>
      </c>
    </row>
    <row r="2927" ht="15.75" customHeight="1">
      <c r="A2927" s="1" t="s">
        <v>3241</v>
      </c>
      <c r="B2927" s="2">
        <v>46153.0</v>
      </c>
      <c r="C2927" s="2">
        <v>46155.0</v>
      </c>
      <c r="D2927" s="1" t="s">
        <v>144</v>
      </c>
      <c r="E2927" s="1" t="s">
        <v>278</v>
      </c>
      <c r="F2927" s="3">
        <v>0.9375</v>
      </c>
      <c r="G2927" s="1">
        <v>10.0</v>
      </c>
      <c r="H2927" s="1">
        <v>1.0</v>
      </c>
      <c r="I2927" s="1">
        <v>360.0</v>
      </c>
      <c r="J2927" s="1">
        <v>24.0</v>
      </c>
      <c r="K2927" s="1">
        <v>20.0</v>
      </c>
      <c r="L2927" s="1" t="s">
        <v>315</v>
      </c>
      <c r="M2927" s="1" t="s">
        <v>302</v>
      </c>
      <c r="N2927" s="1">
        <v>35.0</v>
      </c>
      <c r="O2927" s="1" t="s">
        <v>308</v>
      </c>
      <c r="P2927" s="1" t="s">
        <v>313</v>
      </c>
      <c r="Q2927" s="1" t="s">
        <v>338</v>
      </c>
    </row>
    <row r="2928" ht="15.75" customHeight="1">
      <c r="A2928" s="1" t="s">
        <v>3242</v>
      </c>
      <c r="B2928" s="2">
        <v>46166.0</v>
      </c>
      <c r="C2928" s="2">
        <v>46170.0</v>
      </c>
      <c r="D2928" s="1" t="s">
        <v>85</v>
      </c>
      <c r="E2928" s="1" t="s">
        <v>208</v>
      </c>
      <c r="F2928" s="3">
        <v>0.7708333333333334</v>
      </c>
      <c r="G2928" s="1">
        <v>8.0</v>
      </c>
      <c r="H2928" s="1">
        <v>4.0</v>
      </c>
      <c r="I2928" s="1">
        <v>180.0</v>
      </c>
      <c r="J2928" s="1">
        <v>42.0</v>
      </c>
      <c r="K2928" s="1">
        <v>40.0</v>
      </c>
      <c r="L2928" s="1" t="s">
        <v>318</v>
      </c>
      <c r="M2928" s="1" t="s">
        <v>302</v>
      </c>
      <c r="N2928" s="1">
        <v>38.0</v>
      </c>
      <c r="O2928" s="1" t="s">
        <v>312</v>
      </c>
      <c r="P2928" s="1" t="s">
        <v>304</v>
      </c>
      <c r="Q2928" s="1" t="s">
        <v>305</v>
      </c>
    </row>
    <row r="2929" ht="15.75" customHeight="1">
      <c r="A2929" s="1" t="s">
        <v>3243</v>
      </c>
      <c r="B2929" s="2">
        <v>46083.0</v>
      </c>
      <c r="C2929" s="2">
        <v>46089.0</v>
      </c>
      <c r="D2929" s="1" t="s">
        <v>46</v>
      </c>
      <c r="E2929" s="1" t="s">
        <v>216</v>
      </c>
      <c r="F2929" s="3">
        <v>0.3958333333333333</v>
      </c>
      <c r="G2929" s="1">
        <v>3.0</v>
      </c>
      <c r="H2929" s="1">
        <v>4.0</v>
      </c>
      <c r="I2929" s="1">
        <v>200.0</v>
      </c>
      <c r="J2929" s="1">
        <v>42.0</v>
      </c>
      <c r="K2929" s="1">
        <v>0.0</v>
      </c>
      <c r="L2929" s="1" t="s">
        <v>301</v>
      </c>
      <c r="M2929" s="1" t="s">
        <v>326</v>
      </c>
      <c r="N2929" s="1">
        <v>55.0</v>
      </c>
      <c r="O2929" s="1" t="s">
        <v>312</v>
      </c>
      <c r="P2929" s="1" t="s">
        <v>313</v>
      </c>
      <c r="Q2929" s="1" t="s">
        <v>305</v>
      </c>
    </row>
    <row r="2930" ht="15.75" customHeight="1">
      <c r="A2930" s="1" t="s">
        <v>3244</v>
      </c>
      <c r="B2930" s="2">
        <v>46136.0</v>
      </c>
      <c r="C2930" s="2">
        <v>46139.0</v>
      </c>
      <c r="D2930" s="1" t="s">
        <v>25</v>
      </c>
      <c r="E2930" s="1" t="s">
        <v>197</v>
      </c>
      <c r="F2930" s="3">
        <v>0.8854166666666666</v>
      </c>
      <c r="G2930" s="1">
        <v>2.0</v>
      </c>
      <c r="H2930" s="1">
        <v>4.0</v>
      </c>
      <c r="I2930" s="1">
        <v>380.0</v>
      </c>
      <c r="J2930" s="1">
        <v>42.0</v>
      </c>
      <c r="K2930" s="1">
        <v>150.0</v>
      </c>
      <c r="L2930" s="1" t="s">
        <v>318</v>
      </c>
      <c r="M2930" s="1" t="s">
        <v>302</v>
      </c>
      <c r="N2930" s="1">
        <v>41.0</v>
      </c>
      <c r="O2930" s="1" t="s">
        <v>308</v>
      </c>
      <c r="P2930" s="1" t="s">
        <v>304</v>
      </c>
      <c r="Q2930" s="1" t="s">
        <v>309</v>
      </c>
    </row>
    <row r="2931" ht="15.75" customHeight="1">
      <c r="A2931" s="1" t="s">
        <v>3245</v>
      </c>
      <c r="B2931" s="2">
        <v>46171.0</v>
      </c>
      <c r="C2931" s="2">
        <v>46175.0</v>
      </c>
      <c r="D2931" s="1" t="s">
        <v>22</v>
      </c>
      <c r="E2931" s="1" t="s">
        <v>266</v>
      </c>
      <c r="F2931" s="3">
        <v>0.9375</v>
      </c>
      <c r="G2931" s="1">
        <v>2.0</v>
      </c>
      <c r="H2931" s="1">
        <v>1.0</v>
      </c>
      <c r="I2931" s="1">
        <v>300.0</v>
      </c>
      <c r="J2931" s="1">
        <v>24.0</v>
      </c>
      <c r="K2931" s="1">
        <v>0.0</v>
      </c>
      <c r="L2931" s="1" t="s">
        <v>318</v>
      </c>
      <c r="M2931" s="1" t="s">
        <v>302</v>
      </c>
      <c r="N2931" s="1">
        <v>38.0</v>
      </c>
      <c r="O2931" s="1" t="s">
        <v>308</v>
      </c>
      <c r="P2931" s="1" t="s">
        <v>313</v>
      </c>
      <c r="Q2931" s="1" t="s">
        <v>338</v>
      </c>
    </row>
    <row r="2932" ht="15.75" customHeight="1">
      <c r="A2932" s="1" t="s">
        <v>3246</v>
      </c>
      <c r="B2932" s="2">
        <v>46159.0</v>
      </c>
      <c r="C2932" s="2">
        <v>46159.0</v>
      </c>
      <c r="D2932" s="1" t="s">
        <v>150</v>
      </c>
      <c r="E2932" s="1" t="s">
        <v>235</v>
      </c>
      <c r="F2932" s="3">
        <v>0.9375</v>
      </c>
      <c r="G2932" s="1">
        <v>4.0</v>
      </c>
      <c r="H2932" s="1">
        <v>1.0</v>
      </c>
      <c r="I2932" s="1">
        <v>220.0</v>
      </c>
      <c r="J2932" s="1">
        <v>24.0</v>
      </c>
      <c r="K2932" s="1">
        <v>0.0</v>
      </c>
      <c r="L2932" s="1" t="s">
        <v>301</v>
      </c>
      <c r="M2932" s="1" t="s">
        <v>326</v>
      </c>
      <c r="N2932" s="1">
        <v>32.0</v>
      </c>
      <c r="O2932" s="1" t="s">
        <v>303</v>
      </c>
      <c r="P2932" s="1" t="s">
        <v>304</v>
      </c>
      <c r="Q2932" s="1" t="s">
        <v>305</v>
      </c>
    </row>
    <row r="2933" ht="15.75" customHeight="1">
      <c r="A2933" s="1" t="s">
        <v>3247</v>
      </c>
      <c r="B2933" s="2">
        <v>46040.0</v>
      </c>
      <c r="C2933" s="2">
        <v>46042.0</v>
      </c>
      <c r="D2933" s="1" t="s">
        <v>11</v>
      </c>
      <c r="E2933" s="1" t="s">
        <v>254</v>
      </c>
      <c r="F2933" s="3">
        <v>0.7708333333333334</v>
      </c>
      <c r="G2933" s="1">
        <v>2.0</v>
      </c>
      <c r="H2933" s="1">
        <v>3.0</v>
      </c>
      <c r="I2933" s="1">
        <v>340.0</v>
      </c>
      <c r="J2933" s="1">
        <v>36.0</v>
      </c>
      <c r="K2933" s="1">
        <v>100.0</v>
      </c>
      <c r="L2933" s="1" t="s">
        <v>315</v>
      </c>
      <c r="M2933" s="1" t="s">
        <v>302</v>
      </c>
      <c r="N2933" s="1">
        <v>32.0</v>
      </c>
      <c r="O2933" s="1" t="s">
        <v>308</v>
      </c>
      <c r="P2933" s="1" t="s">
        <v>313</v>
      </c>
      <c r="Q2933" s="1" t="s">
        <v>309</v>
      </c>
    </row>
    <row r="2934" ht="15.75" customHeight="1">
      <c r="A2934" s="1" t="s">
        <v>3248</v>
      </c>
      <c r="B2934" s="2">
        <v>46080.0</v>
      </c>
      <c r="C2934" s="2">
        <v>46084.0</v>
      </c>
      <c r="D2934" s="1" t="s">
        <v>114</v>
      </c>
      <c r="E2934" s="1" t="s">
        <v>244</v>
      </c>
      <c r="F2934" s="3">
        <v>0.7708333333333334</v>
      </c>
      <c r="G2934" s="1">
        <v>6.0</v>
      </c>
      <c r="H2934" s="1">
        <v>6.0</v>
      </c>
      <c r="I2934" s="1">
        <v>240.0</v>
      </c>
      <c r="J2934" s="1">
        <v>54.0</v>
      </c>
      <c r="K2934" s="1">
        <v>0.0</v>
      </c>
      <c r="L2934" s="1" t="s">
        <v>315</v>
      </c>
      <c r="M2934" s="1" t="s">
        <v>302</v>
      </c>
      <c r="N2934" s="1">
        <v>18.0</v>
      </c>
      <c r="O2934" s="1" t="s">
        <v>303</v>
      </c>
      <c r="P2934" s="1" t="s">
        <v>304</v>
      </c>
      <c r="Q2934" s="1" t="s">
        <v>305</v>
      </c>
    </row>
    <row r="2935" ht="15.75" customHeight="1">
      <c r="A2935" s="1" t="s">
        <v>3249</v>
      </c>
      <c r="B2935" s="2">
        <v>46111.0</v>
      </c>
      <c r="C2935" s="2">
        <v>46117.0</v>
      </c>
      <c r="D2935" s="1" t="s">
        <v>94</v>
      </c>
      <c r="E2935" s="1" t="s">
        <v>214</v>
      </c>
      <c r="F2935" s="3">
        <v>0.7708333333333334</v>
      </c>
      <c r="G2935" s="1">
        <v>8.0</v>
      </c>
      <c r="H2935" s="1">
        <v>4.0</v>
      </c>
      <c r="I2935" s="1">
        <v>320.0</v>
      </c>
      <c r="J2935" s="1">
        <v>42.0</v>
      </c>
      <c r="K2935" s="1">
        <v>60.0</v>
      </c>
      <c r="L2935" s="1" t="s">
        <v>318</v>
      </c>
      <c r="M2935" s="1" t="s">
        <v>302</v>
      </c>
      <c r="N2935" s="1">
        <v>55.0</v>
      </c>
      <c r="O2935" s="1" t="s">
        <v>308</v>
      </c>
      <c r="P2935" s="1" t="s">
        <v>313</v>
      </c>
      <c r="Q2935" s="1" t="s">
        <v>338</v>
      </c>
    </row>
    <row r="2936" ht="15.75" customHeight="1">
      <c r="A2936" s="1" t="s">
        <v>3250</v>
      </c>
      <c r="B2936" s="2">
        <v>46089.0</v>
      </c>
      <c r="C2936" s="2">
        <v>46095.0</v>
      </c>
      <c r="D2936" s="1" t="s">
        <v>120</v>
      </c>
      <c r="E2936" s="1" t="s">
        <v>193</v>
      </c>
      <c r="F2936" s="3">
        <v>0.8854166666666666</v>
      </c>
      <c r="G2936" s="1">
        <v>6.0</v>
      </c>
      <c r="H2936" s="1">
        <v>2.0</v>
      </c>
      <c r="I2936" s="1">
        <v>460.0</v>
      </c>
      <c r="J2936" s="1">
        <v>30.0</v>
      </c>
      <c r="K2936" s="1">
        <v>0.0</v>
      </c>
      <c r="L2936" s="1" t="s">
        <v>307</v>
      </c>
      <c r="M2936" s="1" t="s">
        <v>302</v>
      </c>
      <c r="N2936" s="1">
        <v>18.0</v>
      </c>
      <c r="O2936" s="1" t="s">
        <v>312</v>
      </c>
      <c r="P2936" s="1" t="s">
        <v>313</v>
      </c>
      <c r="Q2936" s="1" t="s">
        <v>309</v>
      </c>
    </row>
    <row r="2937" ht="15.75" customHeight="1">
      <c r="A2937" s="1" t="s">
        <v>3251</v>
      </c>
      <c r="B2937" s="2">
        <v>46163.0</v>
      </c>
      <c r="C2937" s="2">
        <v>46170.0</v>
      </c>
      <c r="D2937" s="1" t="s">
        <v>111</v>
      </c>
      <c r="E2937" s="1" t="s">
        <v>201</v>
      </c>
      <c r="F2937" s="3">
        <v>0.3958333333333333</v>
      </c>
      <c r="G2937" s="1">
        <v>1.0</v>
      </c>
      <c r="H2937" s="1">
        <v>4.0</v>
      </c>
      <c r="I2937" s="1">
        <v>260.0</v>
      </c>
      <c r="J2937" s="1">
        <v>42.0</v>
      </c>
      <c r="K2937" s="1">
        <v>20.0</v>
      </c>
      <c r="L2937" s="1" t="s">
        <v>311</v>
      </c>
      <c r="M2937" s="1" t="s">
        <v>302</v>
      </c>
      <c r="N2937" s="1">
        <v>52.0</v>
      </c>
      <c r="O2937" s="1" t="s">
        <v>312</v>
      </c>
      <c r="P2937" s="1" t="s">
        <v>304</v>
      </c>
      <c r="Q2937" s="1" t="s">
        <v>305</v>
      </c>
    </row>
    <row r="2938" ht="15.75" customHeight="1">
      <c r="A2938" s="1" t="s">
        <v>3252</v>
      </c>
      <c r="B2938" s="2">
        <v>46047.0</v>
      </c>
      <c r="C2938" s="2">
        <v>46049.0</v>
      </c>
      <c r="D2938" s="1" t="s">
        <v>147</v>
      </c>
      <c r="E2938" s="1" t="s">
        <v>191</v>
      </c>
      <c r="F2938" s="3">
        <v>0.8854166666666666</v>
      </c>
      <c r="G2938" s="1">
        <v>1.0</v>
      </c>
      <c r="H2938" s="1">
        <v>4.0</v>
      </c>
      <c r="I2938" s="1">
        <v>280.0</v>
      </c>
      <c r="J2938" s="1">
        <v>42.0</v>
      </c>
      <c r="K2938" s="1">
        <v>0.0</v>
      </c>
      <c r="L2938" s="1" t="s">
        <v>315</v>
      </c>
      <c r="M2938" s="1" t="s">
        <v>302</v>
      </c>
      <c r="N2938" s="1">
        <v>49.0</v>
      </c>
      <c r="O2938" s="1" t="s">
        <v>303</v>
      </c>
      <c r="P2938" s="1" t="s">
        <v>313</v>
      </c>
      <c r="Q2938" s="1" t="s">
        <v>338</v>
      </c>
    </row>
    <row r="2939" ht="15.75" customHeight="1">
      <c r="A2939" s="1" t="s">
        <v>3253</v>
      </c>
      <c r="B2939" s="2">
        <v>46155.0</v>
      </c>
      <c r="C2939" s="2">
        <v>46155.0</v>
      </c>
      <c r="D2939" s="1" t="s">
        <v>40</v>
      </c>
      <c r="E2939" s="1" t="s">
        <v>177</v>
      </c>
      <c r="F2939" s="3">
        <v>0.9375</v>
      </c>
      <c r="G2939" s="1">
        <v>1.0</v>
      </c>
      <c r="H2939" s="1">
        <v>2.0</v>
      </c>
      <c r="I2939" s="1">
        <v>240.0</v>
      </c>
      <c r="J2939" s="1">
        <v>30.0</v>
      </c>
      <c r="K2939" s="1">
        <v>60.0</v>
      </c>
      <c r="L2939" s="1" t="s">
        <v>315</v>
      </c>
      <c r="M2939" s="1" t="s">
        <v>302</v>
      </c>
      <c r="N2939" s="1">
        <v>47.0</v>
      </c>
      <c r="O2939" s="1" t="s">
        <v>308</v>
      </c>
      <c r="P2939" s="1" t="s">
        <v>304</v>
      </c>
      <c r="Q2939" s="1" t="s">
        <v>305</v>
      </c>
    </row>
    <row r="2940" ht="15.75" customHeight="1">
      <c r="A2940" s="1" t="s">
        <v>3254</v>
      </c>
      <c r="B2940" s="2">
        <v>46171.0</v>
      </c>
      <c r="C2940" s="2">
        <v>46171.0</v>
      </c>
      <c r="D2940" s="1" t="s">
        <v>147</v>
      </c>
      <c r="E2940" s="1" t="s">
        <v>170</v>
      </c>
      <c r="F2940" s="3">
        <v>0.7708333333333334</v>
      </c>
      <c r="G2940" s="1">
        <v>4.0</v>
      </c>
      <c r="H2940" s="1">
        <v>2.0</v>
      </c>
      <c r="I2940" s="1">
        <v>320.0</v>
      </c>
      <c r="J2940" s="1">
        <v>30.0</v>
      </c>
      <c r="K2940" s="1">
        <v>20.0</v>
      </c>
      <c r="L2940" s="1" t="s">
        <v>307</v>
      </c>
      <c r="M2940" s="1" t="s">
        <v>302</v>
      </c>
      <c r="N2940" s="1">
        <v>43.0</v>
      </c>
      <c r="O2940" s="1" t="s">
        <v>303</v>
      </c>
      <c r="P2940" s="1" t="s">
        <v>313</v>
      </c>
      <c r="Q2940" s="1" t="s">
        <v>338</v>
      </c>
    </row>
    <row r="2941" ht="15.75" customHeight="1">
      <c r="A2941" s="1" t="s">
        <v>3255</v>
      </c>
      <c r="B2941" s="2">
        <v>46095.0</v>
      </c>
      <c r="C2941" s="2">
        <v>46098.0</v>
      </c>
      <c r="D2941" s="1" t="s">
        <v>128</v>
      </c>
      <c r="E2941" s="1" t="s">
        <v>254</v>
      </c>
      <c r="F2941" s="3">
        <v>0.6458333333333334</v>
      </c>
      <c r="G2941" s="1">
        <v>1.0</v>
      </c>
      <c r="H2941" s="1">
        <v>4.0</v>
      </c>
      <c r="I2941" s="1">
        <v>160.0</v>
      </c>
      <c r="J2941" s="1">
        <v>42.0</v>
      </c>
      <c r="K2941" s="1">
        <v>40.0</v>
      </c>
      <c r="L2941" s="1" t="s">
        <v>311</v>
      </c>
      <c r="M2941" s="1" t="s">
        <v>302</v>
      </c>
      <c r="N2941" s="1">
        <v>56.0</v>
      </c>
      <c r="O2941" s="1" t="s">
        <v>308</v>
      </c>
      <c r="P2941" s="1" t="s">
        <v>313</v>
      </c>
      <c r="Q2941" s="1" t="s">
        <v>305</v>
      </c>
    </row>
    <row r="2942" ht="15.75" customHeight="1">
      <c r="A2942" s="1" t="s">
        <v>3256</v>
      </c>
      <c r="B2942" s="2">
        <v>46170.0</v>
      </c>
      <c r="C2942" s="2">
        <v>46176.0</v>
      </c>
      <c r="D2942" s="1" t="s">
        <v>69</v>
      </c>
      <c r="E2942" s="1" t="s">
        <v>246</v>
      </c>
      <c r="F2942" s="3">
        <v>0.53125</v>
      </c>
      <c r="G2942" s="1">
        <v>6.0</v>
      </c>
      <c r="H2942" s="1">
        <v>2.0</v>
      </c>
      <c r="I2942" s="1">
        <v>240.0</v>
      </c>
      <c r="J2942" s="1">
        <v>30.0</v>
      </c>
      <c r="K2942" s="1">
        <v>0.0</v>
      </c>
      <c r="L2942" s="1" t="s">
        <v>301</v>
      </c>
      <c r="M2942" s="1" t="s">
        <v>302</v>
      </c>
      <c r="N2942" s="1">
        <v>36.0</v>
      </c>
      <c r="O2942" s="1" t="s">
        <v>303</v>
      </c>
      <c r="P2942" s="1" t="s">
        <v>313</v>
      </c>
      <c r="Q2942" s="1" t="s">
        <v>305</v>
      </c>
    </row>
    <row r="2943" ht="15.75" customHeight="1">
      <c r="A2943" s="1" t="s">
        <v>3257</v>
      </c>
      <c r="B2943" s="2">
        <v>46190.0</v>
      </c>
      <c r="C2943" s="2">
        <v>46192.0</v>
      </c>
      <c r="D2943" s="1" t="s">
        <v>46</v>
      </c>
      <c r="E2943" s="1" t="s">
        <v>175</v>
      </c>
      <c r="F2943" s="3">
        <v>0.6458333333333334</v>
      </c>
      <c r="G2943" s="1">
        <v>3.0</v>
      </c>
      <c r="H2943" s="1">
        <v>1.0</v>
      </c>
      <c r="I2943" s="1">
        <v>200.0</v>
      </c>
      <c r="J2943" s="1">
        <v>24.0</v>
      </c>
      <c r="K2943" s="1">
        <v>100.0</v>
      </c>
      <c r="L2943" s="1" t="s">
        <v>315</v>
      </c>
      <c r="M2943" s="1" t="s">
        <v>302</v>
      </c>
      <c r="N2943" s="1">
        <v>30.0</v>
      </c>
      <c r="O2943" s="1" t="s">
        <v>303</v>
      </c>
      <c r="P2943" s="1" t="s">
        <v>313</v>
      </c>
      <c r="Q2943" s="1" t="s">
        <v>305</v>
      </c>
    </row>
    <row r="2944" ht="15.75" customHeight="1">
      <c r="A2944" s="1" t="s">
        <v>3258</v>
      </c>
      <c r="B2944" s="2">
        <v>46065.0</v>
      </c>
      <c r="C2944" s="2">
        <v>46069.0</v>
      </c>
      <c r="D2944" s="1" t="s">
        <v>18</v>
      </c>
      <c r="E2944" s="1" t="s">
        <v>191</v>
      </c>
      <c r="F2944" s="3">
        <v>0.3958333333333333</v>
      </c>
      <c r="G2944" s="1">
        <v>2.0</v>
      </c>
      <c r="H2944" s="1">
        <v>3.0</v>
      </c>
      <c r="I2944" s="1">
        <v>200.0</v>
      </c>
      <c r="J2944" s="1">
        <v>36.0</v>
      </c>
      <c r="K2944" s="1">
        <v>40.0</v>
      </c>
      <c r="L2944" s="1" t="s">
        <v>311</v>
      </c>
      <c r="M2944" s="1" t="s">
        <v>302</v>
      </c>
      <c r="N2944" s="1">
        <v>55.0</v>
      </c>
      <c r="O2944" s="1" t="s">
        <v>308</v>
      </c>
      <c r="P2944" s="1" t="s">
        <v>313</v>
      </c>
      <c r="Q2944" s="1" t="s">
        <v>305</v>
      </c>
    </row>
    <row r="2945" ht="15.75" customHeight="1">
      <c r="A2945" s="1" t="s">
        <v>3259</v>
      </c>
      <c r="B2945" s="2">
        <v>46196.0</v>
      </c>
      <c r="C2945" s="2">
        <v>46202.0</v>
      </c>
      <c r="D2945" s="1" t="s">
        <v>150</v>
      </c>
      <c r="E2945" s="1" t="s">
        <v>224</v>
      </c>
      <c r="F2945" s="3">
        <v>0.8854166666666666</v>
      </c>
      <c r="G2945" s="1">
        <v>3.0</v>
      </c>
      <c r="H2945" s="1">
        <v>1.0</v>
      </c>
      <c r="I2945" s="1">
        <v>280.0</v>
      </c>
      <c r="J2945" s="1">
        <v>24.0</v>
      </c>
      <c r="K2945" s="1">
        <v>40.0</v>
      </c>
      <c r="L2945" s="1" t="s">
        <v>315</v>
      </c>
      <c r="M2945" s="1" t="s">
        <v>302</v>
      </c>
      <c r="N2945" s="1">
        <v>51.0</v>
      </c>
      <c r="O2945" s="1" t="s">
        <v>308</v>
      </c>
      <c r="P2945" s="1" t="s">
        <v>313</v>
      </c>
      <c r="Q2945" s="1" t="s">
        <v>338</v>
      </c>
    </row>
    <row r="2946" ht="15.75" customHeight="1">
      <c r="A2946" s="1" t="s">
        <v>3260</v>
      </c>
      <c r="B2946" s="2">
        <v>46027.0</v>
      </c>
      <c r="C2946" s="2">
        <v>46030.0</v>
      </c>
      <c r="D2946" s="1" t="s">
        <v>82</v>
      </c>
      <c r="E2946" s="1" t="s">
        <v>239</v>
      </c>
      <c r="F2946" s="3">
        <v>0.53125</v>
      </c>
      <c r="G2946" s="1">
        <v>1.0</v>
      </c>
      <c r="H2946" s="1">
        <v>2.0</v>
      </c>
      <c r="I2946" s="1">
        <v>360.0</v>
      </c>
      <c r="J2946" s="1">
        <v>30.0</v>
      </c>
      <c r="K2946" s="1">
        <v>20.0</v>
      </c>
      <c r="L2946" s="1" t="s">
        <v>301</v>
      </c>
      <c r="M2946" s="1" t="s">
        <v>302</v>
      </c>
      <c r="N2946" s="1">
        <v>59.0</v>
      </c>
      <c r="O2946" s="1" t="s">
        <v>308</v>
      </c>
      <c r="P2946" s="1" t="s">
        <v>304</v>
      </c>
      <c r="Q2946" s="1" t="s">
        <v>309</v>
      </c>
    </row>
    <row r="2947" ht="15.75" customHeight="1">
      <c r="A2947" s="1" t="s">
        <v>3261</v>
      </c>
      <c r="B2947" s="2">
        <v>46127.0</v>
      </c>
      <c r="C2947" s="2">
        <v>46130.0</v>
      </c>
      <c r="D2947" s="1" t="s">
        <v>30</v>
      </c>
      <c r="E2947" s="1" t="s">
        <v>254</v>
      </c>
      <c r="F2947" s="3">
        <v>0.53125</v>
      </c>
      <c r="G2947" s="1">
        <v>4.0</v>
      </c>
      <c r="H2947" s="1">
        <v>3.0</v>
      </c>
      <c r="I2947" s="1">
        <v>160.0</v>
      </c>
      <c r="J2947" s="1">
        <v>36.0</v>
      </c>
      <c r="K2947" s="1">
        <v>100.0</v>
      </c>
      <c r="L2947" s="1" t="s">
        <v>318</v>
      </c>
      <c r="M2947" s="1" t="s">
        <v>302</v>
      </c>
      <c r="N2947" s="1">
        <v>18.0</v>
      </c>
      <c r="O2947" s="1" t="s">
        <v>308</v>
      </c>
      <c r="P2947" s="1" t="s">
        <v>304</v>
      </c>
      <c r="Q2947" s="1" t="s">
        <v>305</v>
      </c>
    </row>
    <row r="2948" ht="15.75" customHeight="1">
      <c r="A2948" s="1" t="s">
        <v>3262</v>
      </c>
      <c r="B2948" s="2">
        <v>46024.0</v>
      </c>
      <c r="C2948" s="2">
        <v>46031.0</v>
      </c>
      <c r="D2948" s="1" t="s">
        <v>25</v>
      </c>
      <c r="E2948" s="1" t="s">
        <v>212</v>
      </c>
      <c r="F2948" s="3">
        <v>0.3958333333333333</v>
      </c>
      <c r="G2948" s="1">
        <v>7.0</v>
      </c>
      <c r="H2948" s="1">
        <v>1.0</v>
      </c>
      <c r="I2948" s="1">
        <v>380.0</v>
      </c>
      <c r="J2948" s="1">
        <v>24.0</v>
      </c>
      <c r="K2948" s="1">
        <v>0.0</v>
      </c>
      <c r="L2948" s="1" t="s">
        <v>318</v>
      </c>
      <c r="M2948" s="1" t="s">
        <v>302</v>
      </c>
      <c r="N2948" s="1">
        <v>24.0</v>
      </c>
      <c r="O2948" s="1" t="s">
        <v>303</v>
      </c>
      <c r="P2948" s="1" t="s">
        <v>313</v>
      </c>
      <c r="Q2948" s="1" t="s">
        <v>309</v>
      </c>
    </row>
    <row r="2949" ht="15.75" customHeight="1">
      <c r="A2949" s="1" t="s">
        <v>3263</v>
      </c>
      <c r="B2949" s="2">
        <v>46037.0</v>
      </c>
      <c r="C2949" s="2">
        <v>46042.0</v>
      </c>
      <c r="D2949" s="1" t="s">
        <v>59</v>
      </c>
      <c r="E2949" s="1" t="s">
        <v>235</v>
      </c>
      <c r="F2949" s="3">
        <v>0.8854166666666666</v>
      </c>
      <c r="G2949" s="1">
        <v>9.0</v>
      </c>
      <c r="H2949" s="1">
        <v>4.0</v>
      </c>
      <c r="I2949" s="1">
        <v>300.0</v>
      </c>
      <c r="J2949" s="1">
        <v>42.0</v>
      </c>
      <c r="K2949" s="1">
        <v>20.0</v>
      </c>
      <c r="L2949" s="1" t="s">
        <v>301</v>
      </c>
      <c r="M2949" s="1" t="s">
        <v>302</v>
      </c>
      <c r="N2949" s="1">
        <v>60.0</v>
      </c>
      <c r="O2949" s="1" t="s">
        <v>308</v>
      </c>
      <c r="P2949" s="1" t="s">
        <v>304</v>
      </c>
      <c r="Q2949" s="1" t="s">
        <v>338</v>
      </c>
    </row>
    <row r="2950" ht="15.75" customHeight="1">
      <c r="A2950" s="1" t="s">
        <v>3264</v>
      </c>
      <c r="B2950" s="2">
        <v>46081.0</v>
      </c>
      <c r="C2950" s="2">
        <v>46081.0</v>
      </c>
      <c r="D2950" s="1" t="s">
        <v>141</v>
      </c>
      <c r="E2950" s="1" t="s">
        <v>246</v>
      </c>
      <c r="F2950" s="3">
        <v>0.8854166666666666</v>
      </c>
      <c r="G2950" s="1">
        <v>7.0</v>
      </c>
      <c r="H2950" s="1">
        <v>2.0</v>
      </c>
      <c r="I2950" s="1">
        <v>320.0</v>
      </c>
      <c r="J2950" s="1">
        <v>30.0</v>
      </c>
      <c r="K2950" s="1">
        <v>0.0</v>
      </c>
      <c r="L2950" s="1" t="s">
        <v>311</v>
      </c>
      <c r="M2950" s="1" t="s">
        <v>302</v>
      </c>
      <c r="N2950" s="1">
        <v>50.0</v>
      </c>
      <c r="O2950" s="1" t="s">
        <v>308</v>
      </c>
      <c r="P2950" s="1" t="s">
        <v>304</v>
      </c>
      <c r="Q2950" s="1" t="s">
        <v>338</v>
      </c>
    </row>
    <row r="2951" ht="15.75" customHeight="1">
      <c r="A2951" s="1" t="s">
        <v>3265</v>
      </c>
      <c r="B2951" s="2">
        <v>46076.0</v>
      </c>
      <c r="C2951" s="2">
        <v>46082.0</v>
      </c>
      <c r="D2951" s="1" t="s">
        <v>11</v>
      </c>
      <c r="E2951" s="1" t="s">
        <v>235</v>
      </c>
      <c r="F2951" s="3">
        <v>0.6458333333333334</v>
      </c>
      <c r="G2951" s="1">
        <v>8.0</v>
      </c>
      <c r="H2951" s="1">
        <v>3.0</v>
      </c>
      <c r="I2951" s="1">
        <v>300.0</v>
      </c>
      <c r="J2951" s="1">
        <v>36.0</v>
      </c>
      <c r="K2951" s="1">
        <v>0.0</v>
      </c>
      <c r="L2951" s="1" t="s">
        <v>311</v>
      </c>
      <c r="M2951" s="1" t="s">
        <v>302</v>
      </c>
      <c r="N2951" s="1">
        <v>28.0</v>
      </c>
      <c r="O2951" s="1" t="s">
        <v>312</v>
      </c>
      <c r="P2951" s="1" t="s">
        <v>313</v>
      </c>
      <c r="Q2951" s="1" t="s">
        <v>338</v>
      </c>
    </row>
    <row r="2952" ht="15.75" customHeight="1">
      <c r="A2952" s="1" t="s">
        <v>3266</v>
      </c>
      <c r="B2952" s="2">
        <v>46110.0</v>
      </c>
      <c r="C2952" s="2">
        <v>46117.0</v>
      </c>
      <c r="D2952" s="1" t="s">
        <v>18</v>
      </c>
      <c r="E2952" s="1" t="s">
        <v>228</v>
      </c>
      <c r="F2952" s="3">
        <v>0.3958333333333333</v>
      </c>
      <c r="G2952" s="1">
        <v>6.0</v>
      </c>
      <c r="H2952" s="1">
        <v>3.0</v>
      </c>
      <c r="I2952" s="1">
        <v>160.0</v>
      </c>
      <c r="J2952" s="1">
        <v>36.0</v>
      </c>
      <c r="K2952" s="1">
        <v>0.0</v>
      </c>
      <c r="L2952" s="1" t="s">
        <v>307</v>
      </c>
      <c r="M2952" s="1" t="s">
        <v>326</v>
      </c>
      <c r="N2952" s="1">
        <v>41.0</v>
      </c>
      <c r="O2952" s="1" t="s">
        <v>312</v>
      </c>
      <c r="P2952" s="1" t="s">
        <v>304</v>
      </c>
      <c r="Q2952" s="1" t="s">
        <v>305</v>
      </c>
    </row>
    <row r="2953" ht="15.75" customHeight="1">
      <c r="A2953" s="1" t="s">
        <v>3267</v>
      </c>
      <c r="B2953" s="2">
        <v>46138.0</v>
      </c>
      <c r="C2953" s="2">
        <v>46143.0</v>
      </c>
      <c r="D2953" s="1" t="s">
        <v>114</v>
      </c>
      <c r="E2953" s="1" t="s">
        <v>220</v>
      </c>
      <c r="F2953" s="3">
        <v>0.8854166666666666</v>
      </c>
      <c r="G2953" s="1">
        <v>3.0</v>
      </c>
      <c r="H2953" s="1">
        <v>4.0</v>
      </c>
      <c r="I2953" s="1">
        <v>360.0</v>
      </c>
      <c r="J2953" s="1">
        <v>42.0</v>
      </c>
      <c r="K2953" s="1">
        <v>150.0</v>
      </c>
      <c r="L2953" s="1" t="s">
        <v>307</v>
      </c>
      <c r="M2953" s="1" t="s">
        <v>302</v>
      </c>
      <c r="N2953" s="1">
        <v>51.0</v>
      </c>
      <c r="O2953" s="1" t="s">
        <v>308</v>
      </c>
      <c r="P2953" s="1" t="s">
        <v>313</v>
      </c>
      <c r="Q2953" s="1" t="s">
        <v>338</v>
      </c>
    </row>
    <row r="2954" ht="15.75" customHeight="1">
      <c r="A2954" s="1" t="s">
        <v>3268</v>
      </c>
      <c r="B2954" s="2">
        <v>46190.0</v>
      </c>
      <c r="C2954" s="2">
        <v>46190.0</v>
      </c>
      <c r="D2954" s="1" t="s">
        <v>104</v>
      </c>
      <c r="E2954" s="1" t="s">
        <v>246</v>
      </c>
      <c r="F2954" s="3">
        <v>0.6458333333333334</v>
      </c>
      <c r="G2954" s="1">
        <v>6.0</v>
      </c>
      <c r="H2954" s="1">
        <v>5.0</v>
      </c>
      <c r="I2954" s="1">
        <v>240.0</v>
      </c>
      <c r="J2954" s="1">
        <v>48.0</v>
      </c>
      <c r="K2954" s="1">
        <v>60.0</v>
      </c>
      <c r="L2954" s="1" t="s">
        <v>318</v>
      </c>
      <c r="M2954" s="1" t="s">
        <v>302</v>
      </c>
      <c r="N2954" s="1">
        <v>25.0</v>
      </c>
      <c r="O2954" s="1" t="s">
        <v>312</v>
      </c>
      <c r="P2954" s="1" t="s">
        <v>304</v>
      </c>
      <c r="Q2954" s="1" t="s">
        <v>305</v>
      </c>
    </row>
    <row r="2955" ht="15.75" customHeight="1">
      <c r="A2955" s="1" t="s">
        <v>3269</v>
      </c>
      <c r="B2955" s="2">
        <v>46082.0</v>
      </c>
      <c r="C2955" s="2">
        <v>46087.0</v>
      </c>
      <c r="D2955" s="1" t="s">
        <v>18</v>
      </c>
      <c r="E2955" s="1" t="s">
        <v>237</v>
      </c>
      <c r="F2955" s="3">
        <v>0.6458333333333334</v>
      </c>
      <c r="G2955" s="1">
        <v>1.0</v>
      </c>
      <c r="H2955" s="1">
        <v>2.0</v>
      </c>
      <c r="I2955" s="1">
        <v>260.0</v>
      </c>
      <c r="J2955" s="1">
        <v>30.0</v>
      </c>
      <c r="K2955" s="1">
        <v>0.0</v>
      </c>
      <c r="L2955" s="1" t="s">
        <v>318</v>
      </c>
      <c r="M2955" s="1" t="s">
        <v>363</v>
      </c>
      <c r="N2955" s="1">
        <v>59.0</v>
      </c>
      <c r="O2955" s="1" t="s">
        <v>303</v>
      </c>
      <c r="P2955" s="1" t="s">
        <v>304</v>
      </c>
      <c r="Q2955" s="1" t="s">
        <v>338</v>
      </c>
    </row>
    <row r="2956" ht="15.75" customHeight="1">
      <c r="A2956" s="1" t="s">
        <v>3270</v>
      </c>
      <c r="B2956" s="2">
        <v>46178.0</v>
      </c>
      <c r="C2956" s="2">
        <v>46181.0</v>
      </c>
      <c r="D2956" s="1" t="s">
        <v>73</v>
      </c>
      <c r="E2956" s="1" t="s">
        <v>197</v>
      </c>
      <c r="F2956" s="3">
        <v>0.53125</v>
      </c>
      <c r="G2956" s="1">
        <v>4.0</v>
      </c>
      <c r="H2956" s="1">
        <v>5.0</v>
      </c>
      <c r="I2956" s="1">
        <v>200.0</v>
      </c>
      <c r="J2956" s="1">
        <v>48.0</v>
      </c>
      <c r="K2956" s="1">
        <v>0.0</v>
      </c>
      <c r="L2956" s="1" t="s">
        <v>307</v>
      </c>
      <c r="M2956" s="1" t="s">
        <v>302</v>
      </c>
      <c r="N2956" s="1">
        <v>21.0</v>
      </c>
      <c r="O2956" s="1" t="s">
        <v>303</v>
      </c>
      <c r="P2956" s="1" t="s">
        <v>313</v>
      </c>
      <c r="Q2956" s="1" t="s">
        <v>305</v>
      </c>
    </row>
    <row r="2957" ht="15.75" customHeight="1">
      <c r="A2957" s="1" t="s">
        <v>3271</v>
      </c>
      <c r="B2957" s="2">
        <v>46036.0</v>
      </c>
      <c r="C2957" s="2">
        <v>46039.0</v>
      </c>
      <c r="D2957" s="1" t="s">
        <v>141</v>
      </c>
      <c r="E2957" s="1" t="s">
        <v>212</v>
      </c>
      <c r="F2957" s="3">
        <v>0.8854166666666666</v>
      </c>
      <c r="G2957" s="1">
        <v>2.0</v>
      </c>
      <c r="H2957" s="1">
        <v>2.0</v>
      </c>
      <c r="I2957" s="1">
        <v>200.0</v>
      </c>
      <c r="J2957" s="1">
        <v>30.0</v>
      </c>
      <c r="K2957" s="1">
        <v>40.0</v>
      </c>
      <c r="L2957" s="1" t="s">
        <v>311</v>
      </c>
      <c r="M2957" s="1" t="s">
        <v>302</v>
      </c>
      <c r="N2957" s="1">
        <v>52.0</v>
      </c>
      <c r="O2957" s="1" t="s">
        <v>312</v>
      </c>
      <c r="P2957" s="1" t="s">
        <v>313</v>
      </c>
      <c r="Q2957" s="1" t="s">
        <v>305</v>
      </c>
    </row>
    <row r="2958" ht="15.75" customHeight="1">
      <c r="A2958" s="1" t="s">
        <v>3272</v>
      </c>
      <c r="B2958" s="2">
        <v>46058.0</v>
      </c>
      <c r="C2958" s="2">
        <v>46062.0</v>
      </c>
      <c r="D2958" s="1" t="s">
        <v>114</v>
      </c>
      <c r="E2958" s="1" t="s">
        <v>235</v>
      </c>
      <c r="F2958" s="3">
        <v>0.9375</v>
      </c>
      <c r="G2958" s="1">
        <v>8.0</v>
      </c>
      <c r="H2958" s="1">
        <v>2.0</v>
      </c>
      <c r="I2958" s="1">
        <v>220.0</v>
      </c>
      <c r="J2958" s="1">
        <v>30.0</v>
      </c>
      <c r="K2958" s="1">
        <v>0.0</v>
      </c>
      <c r="L2958" s="1" t="s">
        <v>301</v>
      </c>
      <c r="M2958" s="1" t="s">
        <v>326</v>
      </c>
      <c r="N2958" s="1">
        <v>39.0</v>
      </c>
      <c r="O2958" s="1" t="s">
        <v>303</v>
      </c>
      <c r="P2958" s="1" t="s">
        <v>304</v>
      </c>
      <c r="Q2958" s="1" t="s">
        <v>305</v>
      </c>
    </row>
    <row r="2959" ht="15.75" customHeight="1">
      <c r="A2959" s="1" t="s">
        <v>3273</v>
      </c>
      <c r="B2959" s="2">
        <v>46126.0</v>
      </c>
      <c r="C2959" s="2">
        <v>46129.0</v>
      </c>
      <c r="D2959" s="1" t="s">
        <v>76</v>
      </c>
      <c r="E2959" s="1" t="s">
        <v>163</v>
      </c>
      <c r="F2959" s="3">
        <v>0.7708333333333334</v>
      </c>
      <c r="G2959" s="1">
        <v>2.0</v>
      </c>
      <c r="H2959" s="1">
        <v>4.0</v>
      </c>
      <c r="I2959" s="1">
        <v>240.0</v>
      </c>
      <c r="J2959" s="1">
        <v>42.0</v>
      </c>
      <c r="K2959" s="1">
        <v>150.0</v>
      </c>
      <c r="L2959" s="1" t="s">
        <v>318</v>
      </c>
      <c r="M2959" s="1" t="s">
        <v>363</v>
      </c>
      <c r="N2959" s="1">
        <v>27.0</v>
      </c>
      <c r="O2959" s="1" t="s">
        <v>308</v>
      </c>
      <c r="P2959" s="1" t="s">
        <v>313</v>
      </c>
      <c r="Q2959" s="1" t="s">
        <v>305</v>
      </c>
    </row>
    <row r="2960" ht="15.75" customHeight="1">
      <c r="A2960" s="1" t="s">
        <v>3274</v>
      </c>
      <c r="B2960" s="2">
        <v>46064.0</v>
      </c>
      <c r="C2960" s="2">
        <v>46070.0</v>
      </c>
      <c r="D2960" s="1" t="s">
        <v>85</v>
      </c>
      <c r="E2960" s="1" t="s">
        <v>237</v>
      </c>
      <c r="F2960" s="3">
        <v>0.9375</v>
      </c>
      <c r="G2960" s="1">
        <v>8.0</v>
      </c>
      <c r="H2960" s="1">
        <v>3.0</v>
      </c>
      <c r="I2960" s="1">
        <v>180.0</v>
      </c>
      <c r="J2960" s="1">
        <v>36.0</v>
      </c>
      <c r="K2960" s="1">
        <v>40.0</v>
      </c>
      <c r="L2960" s="1" t="s">
        <v>315</v>
      </c>
      <c r="M2960" s="1" t="s">
        <v>302</v>
      </c>
      <c r="N2960" s="1">
        <v>31.0</v>
      </c>
      <c r="O2960" s="1" t="s">
        <v>308</v>
      </c>
      <c r="P2960" s="1" t="s">
        <v>313</v>
      </c>
      <c r="Q2960" s="1" t="s">
        <v>305</v>
      </c>
    </row>
    <row r="2961" ht="15.75" customHeight="1">
      <c r="A2961" s="1" t="s">
        <v>3275</v>
      </c>
      <c r="B2961" s="2">
        <v>46189.0</v>
      </c>
      <c r="C2961" s="2">
        <v>46193.0</v>
      </c>
      <c r="D2961" s="1" t="s">
        <v>66</v>
      </c>
      <c r="E2961" s="1" t="s">
        <v>235</v>
      </c>
      <c r="F2961" s="3">
        <v>0.3958333333333333</v>
      </c>
      <c r="G2961" s="1">
        <v>3.0</v>
      </c>
      <c r="H2961" s="1">
        <v>2.0</v>
      </c>
      <c r="I2961" s="1">
        <v>220.0</v>
      </c>
      <c r="J2961" s="1">
        <v>30.0</v>
      </c>
      <c r="K2961" s="1">
        <v>0.0</v>
      </c>
      <c r="L2961" s="1" t="s">
        <v>311</v>
      </c>
      <c r="M2961" s="1" t="s">
        <v>363</v>
      </c>
      <c r="N2961" s="1">
        <v>30.0</v>
      </c>
      <c r="O2961" s="1" t="s">
        <v>303</v>
      </c>
      <c r="P2961" s="1" t="s">
        <v>313</v>
      </c>
      <c r="Q2961" s="1" t="s">
        <v>305</v>
      </c>
    </row>
    <row r="2962" ht="15.75" customHeight="1">
      <c r="A2962" s="1" t="s">
        <v>3276</v>
      </c>
      <c r="B2962" s="2">
        <v>46046.0</v>
      </c>
      <c r="C2962" s="2">
        <v>46048.0</v>
      </c>
      <c r="D2962" s="1" t="s">
        <v>141</v>
      </c>
      <c r="E2962" s="1" t="s">
        <v>276</v>
      </c>
      <c r="F2962" s="3">
        <v>0.53125</v>
      </c>
      <c r="G2962" s="1">
        <v>3.0</v>
      </c>
      <c r="H2962" s="1">
        <v>2.0</v>
      </c>
      <c r="I2962" s="1">
        <v>240.0</v>
      </c>
      <c r="J2962" s="1">
        <v>30.0</v>
      </c>
      <c r="K2962" s="1">
        <v>60.0</v>
      </c>
      <c r="L2962" s="1" t="s">
        <v>311</v>
      </c>
      <c r="M2962" s="1" t="s">
        <v>302</v>
      </c>
      <c r="N2962" s="1">
        <v>43.0</v>
      </c>
      <c r="O2962" s="1" t="s">
        <v>303</v>
      </c>
      <c r="P2962" s="1" t="s">
        <v>313</v>
      </c>
      <c r="Q2962" s="1" t="s">
        <v>305</v>
      </c>
    </row>
    <row r="2963" ht="15.75" customHeight="1">
      <c r="A2963" s="1" t="s">
        <v>3277</v>
      </c>
      <c r="B2963" s="2">
        <v>46047.0</v>
      </c>
      <c r="C2963" s="2">
        <v>46052.0</v>
      </c>
      <c r="D2963" s="1" t="s">
        <v>36</v>
      </c>
      <c r="E2963" s="1" t="s">
        <v>222</v>
      </c>
      <c r="F2963" s="3">
        <v>0.8854166666666666</v>
      </c>
      <c r="G2963" s="1">
        <v>2.0</v>
      </c>
      <c r="H2963" s="1">
        <v>1.0</v>
      </c>
      <c r="I2963" s="1">
        <v>280.0</v>
      </c>
      <c r="J2963" s="1">
        <v>24.0</v>
      </c>
      <c r="K2963" s="1">
        <v>20.0</v>
      </c>
      <c r="L2963" s="1" t="s">
        <v>315</v>
      </c>
      <c r="M2963" s="1" t="s">
        <v>302</v>
      </c>
      <c r="N2963" s="1">
        <v>52.0</v>
      </c>
      <c r="O2963" s="1" t="s">
        <v>312</v>
      </c>
      <c r="P2963" s="1" t="s">
        <v>304</v>
      </c>
      <c r="Q2963" s="1" t="s">
        <v>305</v>
      </c>
    </row>
    <row r="2964" ht="15.75" customHeight="1">
      <c r="A2964" s="1" t="s">
        <v>3278</v>
      </c>
      <c r="B2964" s="2">
        <v>46036.0</v>
      </c>
      <c r="C2964" s="2">
        <v>46039.0</v>
      </c>
      <c r="D2964" s="1" t="s">
        <v>46</v>
      </c>
      <c r="E2964" s="1" t="s">
        <v>199</v>
      </c>
      <c r="F2964" s="3">
        <v>0.7708333333333334</v>
      </c>
      <c r="G2964" s="1">
        <v>2.0</v>
      </c>
      <c r="H2964" s="1">
        <v>2.0</v>
      </c>
      <c r="I2964" s="1">
        <v>260.0</v>
      </c>
      <c r="J2964" s="1">
        <v>30.0</v>
      </c>
      <c r="K2964" s="1">
        <v>100.0</v>
      </c>
      <c r="L2964" s="1" t="s">
        <v>307</v>
      </c>
      <c r="M2964" s="1" t="s">
        <v>302</v>
      </c>
      <c r="N2964" s="1">
        <v>45.0</v>
      </c>
      <c r="O2964" s="1" t="s">
        <v>303</v>
      </c>
      <c r="P2964" s="1" t="s">
        <v>313</v>
      </c>
      <c r="Q2964" s="1" t="s">
        <v>305</v>
      </c>
    </row>
    <row r="2965" ht="15.75" customHeight="1">
      <c r="A2965" s="1" t="s">
        <v>3279</v>
      </c>
      <c r="B2965" s="2">
        <v>46179.0</v>
      </c>
      <c r="C2965" s="2">
        <v>46179.0</v>
      </c>
      <c r="D2965" s="1" t="s">
        <v>40</v>
      </c>
      <c r="E2965" s="1" t="s">
        <v>235</v>
      </c>
      <c r="F2965" s="3">
        <v>0.3958333333333333</v>
      </c>
      <c r="G2965" s="1">
        <v>7.0</v>
      </c>
      <c r="H2965" s="1">
        <v>4.0</v>
      </c>
      <c r="I2965" s="1">
        <v>400.0</v>
      </c>
      <c r="J2965" s="1">
        <v>42.0</v>
      </c>
      <c r="K2965" s="1">
        <v>20.0</v>
      </c>
      <c r="L2965" s="1" t="s">
        <v>301</v>
      </c>
      <c r="M2965" s="1" t="s">
        <v>302</v>
      </c>
      <c r="N2965" s="1">
        <v>46.0</v>
      </c>
      <c r="O2965" s="1" t="s">
        <v>303</v>
      </c>
      <c r="P2965" s="1" t="s">
        <v>313</v>
      </c>
      <c r="Q2965" s="1" t="s">
        <v>309</v>
      </c>
    </row>
    <row r="2966" ht="15.75" customHeight="1">
      <c r="A2966" s="1" t="s">
        <v>3280</v>
      </c>
      <c r="B2966" s="2">
        <v>46190.0</v>
      </c>
      <c r="C2966" s="2">
        <v>46192.0</v>
      </c>
      <c r="D2966" s="1" t="s">
        <v>22</v>
      </c>
      <c r="E2966" s="1" t="s">
        <v>186</v>
      </c>
      <c r="F2966" s="3">
        <v>0.8854166666666666</v>
      </c>
      <c r="G2966" s="1">
        <v>6.0</v>
      </c>
      <c r="H2966" s="1">
        <v>1.0</v>
      </c>
      <c r="I2966" s="1">
        <v>160.0</v>
      </c>
      <c r="J2966" s="1">
        <v>24.0</v>
      </c>
      <c r="K2966" s="1">
        <v>0.0</v>
      </c>
      <c r="L2966" s="1" t="s">
        <v>318</v>
      </c>
      <c r="M2966" s="1" t="s">
        <v>302</v>
      </c>
      <c r="N2966" s="1">
        <v>44.0</v>
      </c>
      <c r="O2966" s="1" t="s">
        <v>312</v>
      </c>
      <c r="P2966" s="1" t="s">
        <v>304</v>
      </c>
      <c r="Q2966" s="1" t="s">
        <v>305</v>
      </c>
    </row>
    <row r="2967" ht="15.75" customHeight="1">
      <c r="A2967" s="1" t="s">
        <v>3281</v>
      </c>
      <c r="B2967" s="2">
        <v>46099.0</v>
      </c>
      <c r="C2967" s="2">
        <v>46106.0</v>
      </c>
      <c r="D2967" s="1" t="s">
        <v>50</v>
      </c>
      <c r="E2967" s="1" t="s">
        <v>274</v>
      </c>
      <c r="F2967" s="3">
        <v>0.8854166666666666</v>
      </c>
      <c r="G2967" s="1">
        <v>2.0</v>
      </c>
      <c r="H2967" s="1">
        <v>4.0</v>
      </c>
      <c r="I2967" s="1">
        <v>440.0</v>
      </c>
      <c r="J2967" s="1">
        <v>42.0</v>
      </c>
      <c r="K2967" s="1">
        <v>150.0</v>
      </c>
      <c r="L2967" s="1" t="s">
        <v>307</v>
      </c>
      <c r="M2967" s="1" t="s">
        <v>302</v>
      </c>
      <c r="N2967" s="1">
        <v>19.0</v>
      </c>
      <c r="O2967" s="1" t="s">
        <v>303</v>
      </c>
      <c r="P2967" s="1" t="s">
        <v>313</v>
      </c>
      <c r="Q2967" s="1" t="s">
        <v>309</v>
      </c>
    </row>
    <row r="2968" ht="15.75" customHeight="1">
      <c r="A2968" s="1" t="s">
        <v>3282</v>
      </c>
      <c r="B2968" s="2">
        <v>46068.0</v>
      </c>
      <c r="C2968" s="2">
        <v>46072.0</v>
      </c>
      <c r="D2968" s="1" t="s">
        <v>50</v>
      </c>
      <c r="E2968" s="1" t="s">
        <v>270</v>
      </c>
      <c r="F2968" s="3">
        <v>0.8854166666666666</v>
      </c>
      <c r="G2968" s="1">
        <v>3.0</v>
      </c>
      <c r="H2968" s="1">
        <v>2.0</v>
      </c>
      <c r="I2968" s="1">
        <v>280.0</v>
      </c>
      <c r="J2968" s="1">
        <v>30.0</v>
      </c>
      <c r="K2968" s="1">
        <v>0.0</v>
      </c>
      <c r="L2968" s="1" t="s">
        <v>318</v>
      </c>
      <c r="M2968" s="1" t="s">
        <v>302</v>
      </c>
      <c r="N2968" s="1">
        <v>19.0</v>
      </c>
      <c r="O2968" s="1" t="s">
        <v>308</v>
      </c>
      <c r="P2968" s="1" t="s">
        <v>304</v>
      </c>
      <c r="Q2968" s="1" t="s">
        <v>305</v>
      </c>
    </row>
    <row r="2969" ht="15.75" customHeight="1">
      <c r="A2969" s="1" t="s">
        <v>3283</v>
      </c>
      <c r="B2969" s="2">
        <v>46143.0</v>
      </c>
      <c r="C2969" s="2">
        <v>46145.0</v>
      </c>
      <c r="D2969" s="1" t="s">
        <v>111</v>
      </c>
      <c r="E2969" s="1" t="s">
        <v>186</v>
      </c>
      <c r="F2969" s="3">
        <v>0.6458333333333334</v>
      </c>
      <c r="G2969" s="1">
        <v>10.0</v>
      </c>
      <c r="H2969" s="1">
        <v>4.0</v>
      </c>
      <c r="I2969" s="1">
        <v>340.0</v>
      </c>
      <c r="J2969" s="1">
        <v>42.0</v>
      </c>
      <c r="K2969" s="1">
        <v>0.0</v>
      </c>
      <c r="L2969" s="1" t="s">
        <v>315</v>
      </c>
      <c r="M2969" s="1" t="s">
        <v>302</v>
      </c>
      <c r="N2969" s="1">
        <v>43.0</v>
      </c>
      <c r="O2969" s="1" t="s">
        <v>303</v>
      </c>
      <c r="P2969" s="1" t="s">
        <v>313</v>
      </c>
      <c r="Q2969" s="1" t="s">
        <v>309</v>
      </c>
    </row>
    <row r="2970" ht="15.75" customHeight="1">
      <c r="A2970" s="1" t="s">
        <v>3284</v>
      </c>
      <c r="B2970" s="2">
        <v>46193.0</v>
      </c>
      <c r="C2970" s="2">
        <v>46200.0</v>
      </c>
      <c r="D2970" s="1" t="s">
        <v>40</v>
      </c>
      <c r="E2970" s="1" t="s">
        <v>177</v>
      </c>
      <c r="F2970" s="3">
        <v>0.9375</v>
      </c>
      <c r="G2970" s="1">
        <v>4.0</v>
      </c>
      <c r="H2970" s="1">
        <v>3.0</v>
      </c>
      <c r="I2970" s="1">
        <v>240.0</v>
      </c>
      <c r="J2970" s="1">
        <v>36.0</v>
      </c>
      <c r="K2970" s="1">
        <v>150.0</v>
      </c>
      <c r="L2970" s="1" t="s">
        <v>315</v>
      </c>
      <c r="M2970" s="1" t="s">
        <v>302</v>
      </c>
      <c r="N2970" s="1">
        <v>59.0</v>
      </c>
      <c r="O2970" s="1" t="s">
        <v>308</v>
      </c>
      <c r="P2970" s="1" t="s">
        <v>304</v>
      </c>
      <c r="Q2970" s="1" t="s">
        <v>305</v>
      </c>
    </row>
    <row r="2971" ht="15.75" customHeight="1">
      <c r="A2971" s="1" t="s">
        <v>3285</v>
      </c>
      <c r="B2971" s="2">
        <v>46038.0</v>
      </c>
      <c r="C2971" s="2">
        <v>46039.0</v>
      </c>
      <c r="D2971" s="1" t="s">
        <v>50</v>
      </c>
      <c r="E2971" s="1" t="s">
        <v>201</v>
      </c>
      <c r="F2971" s="3">
        <v>0.6458333333333334</v>
      </c>
      <c r="G2971" s="1">
        <v>3.0</v>
      </c>
      <c r="H2971" s="1">
        <v>3.0</v>
      </c>
      <c r="I2971" s="1">
        <v>340.0</v>
      </c>
      <c r="J2971" s="1">
        <v>36.0</v>
      </c>
      <c r="K2971" s="1">
        <v>150.0</v>
      </c>
      <c r="L2971" s="1" t="s">
        <v>307</v>
      </c>
      <c r="M2971" s="1" t="s">
        <v>363</v>
      </c>
      <c r="N2971" s="1">
        <v>51.0</v>
      </c>
      <c r="O2971" s="1" t="s">
        <v>312</v>
      </c>
      <c r="P2971" s="1" t="s">
        <v>304</v>
      </c>
      <c r="Q2971" s="1" t="s">
        <v>338</v>
      </c>
    </row>
    <row r="2972" ht="15.75" customHeight="1">
      <c r="A2972" s="1" t="s">
        <v>3286</v>
      </c>
      <c r="B2972" s="2">
        <v>46097.0</v>
      </c>
      <c r="C2972" s="2">
        <v>46097.0</v>
      </c>
      <c r="D2972" s="1" t="s">
        <v>76</v>
      </c>
      <c r="E2972" s="1" t="s">
        <v>216</v>
      </c>
      <c r="F2972" s="3">
        <v>0.53125</v>
      </c>
      <c r="G2972" s="1">
        <v>5.0</v>
      </c>
      <c r="H2972" s="1">
        <v>3.0</v>
      </c>
      <c r="I2972" s="1">
        <v>280.0</v>
      </c>
      <c r="J2972" s="1">
        <v>36.0</v>
      </c>
      <c r="K2972" s="1">
        <v>0.0</v>
      </c>
      <c r="L2972" s="1" t="s">
        <v>307</v>
      </c>
      <c r="M2972" s="1" t="s">
        <v>326</v>
      </c>
      <c r="N2972" s="1">
        <v>27.0</v>
      </c>
      <c r="O2972" s="1" t="s">
        <v>308</v>
      </c>
      <c r="P2972" s="1" t="s">
        <v>304</v>
      </c>
      <c r="Q2972" s="1" t="s">
        <v>338</v>
      </c>
    </row>
    <row r="2973" ht="15.75" customHeight="1">
      <c r="A2973" s="1" t="s">
        <v>3287</v>
      </c>
      <c r="B2973" s="2">
        <v>46185.0</v>
      </c>
      <c r="C2973" s="2">
        <v>46185.0</v>
      </c>
      <c r="D2973" s="1" t="s">
        <v>73</v>
      </c>
      <c r="E2973" s="1" t="s">
        <v>246</v>
      </c>
      <c r="F2973" s="3">
        <v>0.9375</v>
      </c>
      <c r="G2973" s="1">
        <v>1.0</v>
      </c>
      <c r="H2973" s="1">
        <v>1.0</v>
      </c>
      <c r="I2973" s="1">
        <v>320.0</v>
      </c>
      <c r="J2973" s="1">
        <v>24.0</v>
      </c>
      <c r="K2973" s="1">
        <v>0.0</v>
      </c>
      <c r="L2973" s="1" t="s">
        <v>315</v>
      </c>
      <c r="M2973" s="1" t="s">
        <v>363</v>
      </c>
      <c r="N2973" s="1">
        <v>44.0</v>
      </c>
      <c r="O2973" s="1" t="s">
        <v>308</v>
      </c>
      <c r="P2973" s="1" t="s">
        <v>313</v>
      </c>
      <c r="Q2973" s="1" t="s">
        <v>338</v>
      </c>
    </row>
    <row r="2974" ht="15.75" customHeight="1">
      <c r="A2974" s="1" t="s">
        <v>3288</v>
      </c>
      <c r="B2974" s="2">
        <v>46024.0</v>
      </c>
      <c r="C2974" s="2">
        <v>46028.0</v>
      </c>
      <c r="D2974" s="1" t="s">
        <v>54</v>
      </c>
      <c r="E2974" s="1" t="s">
        <v>168</v>
      </c>
      <c r="F2974" s="3">
        <v>0.9375</v>
      </c>
      <c r="G2974" s="1">
        <v>5.0</v>
      </c>
      <c r="H2974" s="1">
        <v>3.0</v>
      </c>
      <c r="I2974" s="1">
        <v>160.0</v>
      </c>
      <c r="J2974" s="1">
        <v>36.0</v>
      </c>
      <c r="K2974" s="1">
        <v>40.0</v>
      </c>
      <c r="L2974" s="1" t="s">
        <v>315</v>
      </c>
      <c r="M2974" s="1" t="s">
        <v>302</v>
      </c>
      <c r="N2974" s="1">
        <v>50.0</v>
      </c>
      <c r="O2974" s="1" t="s">
        <v>303</v>
      </c>
      <c r="P2974" s="1" t="s">
        <v>313</v>
      </c>
      <c r="Q2974" s="1" t="s">
        <v>305</v>
      </c>
    </row>
    <row r="2975" ht="15.75" customHeight="1">
      <c r="A2975" s="1" t="s">
        <v>3289</v>
      </c>
      <c r="B2975" s="2">
        <v>46057.0</v>
      </c>
      <c r="C2975" s="2">
        <v>46061.0</v>
      </c>
      <c r="D2975" s="1" t="s">
        <v>36</v>
      </c>
      <c r="E2975" s="1" t="s">
        <v>168</v>
      </c>
      <c r="F2975" s="3">
        <v>0.7708333333333334</v>
      </c>
      <c r="G2975" s="1">
        <v>2.0</v>
      </c>
      <c r="H2975" s="1">
        <v>2.0</v>
      </c>
      <c r="I2975" s="1">
        <v>240.0</v>
      </c>
      <c r="J2975" s="1">
        <v>30.0</v>
      </c>
      <c r="K2975" s="1">
        <v>20.0</v>
      </c>
      <c r="L2975" s="1" t="s">
        <v>311</v>
      </c>
      <c r="M2975" s="1" t="s">
        <v>302</v>
      </c>
      <c r="N2975" s="1">
        <v>38.0</v>
      </c>
      <c r="O2975" s="1" t="s">
        <v>308</v>
      </c>
      <c r="P2975" s="1" t="s">
        <v>313</v>
      </c>
      <c r="Q2975" s="1" t="s">
        <v>338</v>
      </c>
    </row>
    <row r="2976" ht="15.75" customHeight="1">
      <c r="A2976" s="1" t="s">
        <v>3290</v>
      </c>
      <c r="B2976" s="2">
        <v>46112.0</v>
      </c>
      <c r="C2976" s="2">
        <v>46112.0</v>
      </c>
      <c r="D2976" s="1" t="s">
        <v>131</v>
      </c>
      <c r="E2976" s="1" t="s">
        <v>274</v>
      </c>
      <c r="F2976" s="3">
        <v>0.6458333333333334</v>
      </c>
      <c r="G2976" s="1">
        <v>3.0</v>
      </c>
      <c r="H2976" s="1">
        <v>2.0</v>
      </c>
      <c r="I2976" s="1">
        <v>260.0</v>
      </c>
      <c r="J2976" s="1">
        <v>30.0</v>
      </c>
      <c r="K2976" s="1">
        <v>0.0</v>
      </c>
      <c r="L2976" s="1" t="s">
        <v>307</v>
      </c>
      <c r="M2976" s="1" t="s">
        <v>302</v>
      </c>
      <c r="N2976" s="1">
        <v>30.0</v>
      </c>
      <c r="O2976" s="1" t="s">
        <v>308</v>
      </c>
      <c r="P2976" s="1" t="s">
        <v>313</v>
      </c>
      <c r="Q2976" s="1" t="s">
        <v>305</v>
      </c>
    </row>
    <row r="2977" ht="15.75" customHeight="1">
      <c r="A2977" s="1" t="s">
        <v>3291</v>
      </c>
      <c r="B2977" s="2">
        <v>46042.0</v>
      </c>
      <c r="C2977" s="2">
        <v>46043.0</v>
      </c>
      <c r="D2977" s="1" t="s">
        <v>94</v>
      </c>
      <c r="E2977" s="1" t="s">
        <v>163</v>
      </c>
      <c r="F2977" s="3">
        <v>0.53125</v>
      </c>
      <c r="G2977" s="1">
        <v>1.0</v>
      </c>
      <c r="H2977" s="1">
        <v>4.0</v>
      </c>
      <c r="I2977" s="1">
        <v>320.0</v>
      </c>
      <c r="J2977" s="1">
        <v>42.0</v>
      </c>
      <c r="K2977" s="1">
        <v>40.0</v>
      </c>
      <c r="L2977" s="1" t="s">
        <v>307</v>
      </c>
      <c r="M2977" s="1" t="s">
        <v>302</v>
      </c>
      <c r="N2977" s="1">
        <v>28.0</v>
      </c>
      <c r="O2977" s="1" t="s">
        <v>303</v>
      </c>
      <c r="P2977" s="1" t="s">
        <v>304</v>
      </c>
      <c r="Q2977" s="1" t="s">
        <v>338</v>
      </c>
    </row>
    <row r="2978" ht="15.75" customHeight="1">
      <c r="A2978" s="1" t="s">
        <v>3292</v>
      </c>
      <c r="B2978" s="2">
        <v>46131.0</v>
      </c>
      <c r="C2978" s="2">
        <v>46137.0</v>
      </c>
      <c r="D2978" s="1" t="s">
        <v>62</v>
      </c>
      <c r="E2978" s="1" t="s">
        <v>204</v>
      </c>
      <c r="F2978" s="3">
        <v>0.7708333333333334</v>
      </c>
      <c r="G2978" s="1">
        <v>2.0</v>
      </c>
      <c r="H2978" s="1">
        <v>2.0</v>
      </c>
      <c r="I2978" s="1">
        <v>420.0</v>
      </c>
      <c r="J2978" s="1">
        <v>30.0</v>
      </c>
      <c r="K2978" s="1">
        <v>150.0</v>
      </c>
      <c r="L2978" s="1" t="s">
        <v>307</v>
      </c>
      <c r="M2978" s="1" t="s">
        <v>302</v>
      </c>
      <c r="N2978" s="1">
        <v>25.0</v>
      </c>
      <c r="O2978" s="1" t="s">
        <v>312</v>
      </c>
      <c r="P2978" s="1" t="s">
        <v>313</v>
      </c>
      <c r="Q2978" s="1" t="s">
        <v>309</v>
      </c>
    </row>
    <row r="2979" ht="15.75" customHeight="1">
      <c r="A2979" s="1" t="s">
        <v>3293</v>
      </c>
      <c r="B2979" s="2">
        <v>46114.0</v>
      </c>
      <c r="C2979" s="2">
        <v>46118.0</v>
      </c>
      <c r="D2979" s="1" t="s">
        <v>108</v>
      </c>
      <c r="E2979" s="1" t="s">
        <v>175</v>
      </c>
      <c r="F2979" s="3">
        <v>0.6458333333333334</v>
      </c>
      <c r="G2979" s="1">
        <v>2.0</v>
      </c>
      <c r="H2979" s="1">
        <v>3.0</v>
      </c>
      <c r="I2979" s="1">
        <v>200.0</v>
      </c>
      <c r="J2979" s="1">
        <v>36.0</v>
      </c>
      <c r="K2979" s="1">
        <v>60.0</v>
      </c>
      <c r="L2979" s="1" t="s">
        <v>311</v>
      </c>
      <c r="M2979" s="1" t="s">
        <v>302</v>
      </c>
      <c r="N2979" s="1">
        <v>28.0</v>
      </c>
      <c r="O2979" s="1" t="s">
        <v>308</v>
      </c>
      <c r="P2979" s="1" t="s">
        <v>304</v>
      </c>
      <c r="Q2979" s="1" t="s">
        <v>305</v>
      </c>
    </row>
    <row r="2980" ht="15.75" customHeight="1">
      <c r="A2980" s="1" t="s">
        <v>3294</v>
      </c>
      <c r="B2980" s="2">
        <v>46152.0</v>
      </c>
      <c r="C2980" s="2">
        <v>46153.0</v>
      </c>
      <c r="D2980" s="1" t="s">
        <v>46</v>
      </c>
      <c r="E2980" s="1" t="s">
        <v>268</v>
      </c>
      <c r="F2980" s="3">
        <v>0.53125</v>
      </c>
      <c r="G2980" s="1">
        <v>2.0</v>
      </c>
      <c r="H2980" s="1">
        <v>1.0</v>
      </c>
      <c r="I2980" s="1">
        <v>240.0</v>
      </c>
      <c r="J2980" s="1">
        <v>24.0</v>
      </c>
      <c r="K2980" s="1">
        <v>20.0</v>
      </c>
      <c r="L2980" s="1" t="s">
        <v>318</v>
      </c>
      <c r="M2980" s="1" t="s">
        <v>363</v>
      </c>
      <c r="N2980" s="1">
        <v>40.0</v>
      </c>
      <c r="O2980" s="1" t="s">
        <v>312</v>
      </c>
      <c r="P2980" s="1" t="s">
        <v>304</v>
      </c>
      <c r="Q2980" s="1" t="s">
        <v>305</v>
      </c>
    </row>
    <row r="2981" ht="15.75" customHeight="1">
      <c r="A2981" s="1" t="s">
        <v>3295</v>
      </c>
      <c r="B2981" s="2">
        <v>46053.0</v>
      </c>
      <c r="C2981" s="2">
        <v>46055.0</v>
      </c>
      <c r="D2981" s="1" t="s">
        <v>54</v>
      </c>
      <c r="E2981" s="1" t="s">
        <v>232</v>
      </c>
      <c r="F2981" s="3">
        <v>0.7708333333333334</v>
      </c>
      <c r="G2981" s="1">
        <v>4.0</v>
      </c>
      <c r="H2981" s="1">
        <v>2.0</v>
      </c>
      <c r="I2981" s="1">
        <v>180.0</v>
      </c>
      <c r="J2981" s="1">
        <v>30.0</v>
      </c>
      <c r="K2981" s="1">
        <v>0.0</v>
      </c>
      <c r="L2981" s="1" t="s">
        <v>311</v>
      </c>
      <c r="M2981" s="1" t="s">
        <v>302</v>
      </c>
      <c r="N2981" s="1">
        <v>21.0</v>
      </c>
      <c r="O2981" s="1" t="s">
        <v>312</v>
      </c>
      <c r="P2981" s="1" t="s">
        <v>304</v>
      </c>
      <c r="Q2981" s="1" t="s">
        <v>305</v>
      </c>
    </row>
    <row r="2982" ht="15.75" customHeight="1">
      <c r="A2982" s="1" t="s">
        <v>3296</v>
      </c>
      <c r="B2982" s="2">
        <v>46082.0</v>
      </c>
      <c r="C2982" s="2">
        <v>46086.0</v>
      </c>
      <c r="D2982" s="1" t="s">
        <v>32</v>
      </c>
      <c r="E2982" s="1" t="s">
        <v>201</v>
      </c>
      <c r="F2982" s="3">
        <v>0.8854166666666666</v>
      </c>
      <c r="G2982" s="1">
        <v>4.0</v>
      </c>
      <c r="H2982" s="1">
        <v>2.0</v>
      </c>
      <c r="I2982" s="1">
        <v>260.0</v>
      </c>
      <c r="J2982" s="1">
        <v>30.0</v>
      </c>
      <c r="K2982" s="1">
        <v>40.0</v>
      </c>
      <c r="L2982" s="1" t="s">
        <v>311</v>
      </c>
      <c r="M2982" s="1" t="s">
        <v>302</v>
      </c>
      <c r="N2982" s="1">
        <v>34.0</v>
      </c>
      <c r="O2982" s="1" t="s">
        <v>308</v>
      </c>
      <c r="P2982" s="1" t="s">
        <v>304</v>
      </c>
      <c r="Q2982" s="1" t="s">
        <v>305</v>
      </c>
    </row>
    <row r="2983" ht="15.75" customHeight="1">
      <c r="A2983" s="1" t="s">
        <v>3297</v>
      </c>
      <c r="B2983" s="2">
        <v>46152.0</v>
      </c>
      <c r="C2983" s="2">
        <v>46156.0</v>
      </c>
      <c r="D2983" s="1" t="s">
        <v>40</v>
      </c>
      <c r="E2983" s="1" t="s">
        <v>274</v>
      </c>
      <c r="F2983" s="3">
        <v>0.8854166666666666</v>
      </c>
      <c r="G2983" s="1">
        <v>3.0</v>
      </c>
      <c r="H2983" s="1">
        <v>3.0</v>
      </c>
      <c r="I2983" s="1">
        <v>260.0</v>
      </c>
      <c r="J2983" s="1">
        <v>36.0</v>
      </c>
      <c r="K2983" s="1">
        <v>0.0</v>
      </c>
      <c r="L2983" s="1" t="s">
        <v>311</v>
      </c>
      <c r="M2983" s="1" t="s">
        <v>302</v>
      </c>
      <c r="N2983" s="1">
        <v>56.0</v>
      </c>
      <c r="O2983" s="1" t="s">
        <v>303</v>
      </c>
      <c r="P2983" s="1" t="s">
        <v>313</v>
      </c>
      <c r="Q2983" s="1" t="s">
        <v>305</v>
      </c>
    </row>
    <row r="2984" ht="15.75" customHeight="1">
      <c r="A2984" s="1" t="s">
        <v>3298</v>
      </c>
      <c r="B2984" s="2">
        <v>46157.0</v>
      </c>
      <c r="C2984" s="2">
        <v>46157.0</v>
      </c>
      <c r="D2984" s="1" t="s">
        <v>30</v>
      </c>
      <c r="E2984" s="1" t="s">
        <v>168</v>
      </c>
      <c r="F2984" s="3">
        <v>0.7708333333333334</v>
      </c>
      <c r="G2984" s="1">
        <v>6.0</v>
      </c>
      <c r="H2984" s="1">
        <v>2.0</v>
      </c>
      <c r="I2984" s="1">
        <v>340.0</v>
      </c>
      <c r="J2984" s="1">
        <v>30.0</v>
      </c>
      <c r="K2984" s="1">
        <v>0.0</v>
      </c>
      <c r="L2984" s="1" t="s">
        <v>311</v>
      </c>
      <c r="M2984" s="1" t="s">
        <v>302</v>
      </c>
      <c r="N2984" s="1">
        <v>53.0</v>
      </c>
      <c r="O2984" s="1" t="s">
        <v>308</v>
      </c>
      <c r="P2984" s="1" t="s">
        <v>304</v>
      </c>
      <c r="Q2984" s="1" t="s">
        <v>309</v>
      </c>
    </row>
    <row r="2985" ht="15.75" customHeight="1">
      <c r="A2985" s="1" t="s">
        <v>3299</v>
      </c>
      <c r="B2985" s="2">
        <v>46154.0</v>
      </c>
      <c r="C2985" s="2">
        <v>46159.0</v>
      </c>
      <c r="D2985" s="1" t="s">
        <v>120</v>
      </c>
      <c r="E2985" s="1" t="s">
        <v>216</v>
      </c>
      <c r="F2985" s="3">
        <v>0.9375</v>
      </c>
      <c r="G2985" s="1">
        <v>1.0</v>
      </c>
      <c r="H2985" s="1">
        <v>4.0</v>
      </c>
      <c r="I2985" s="1">
        <v>200.0</v>
      </c>
      <c r="J2985" s="1">
        <v>42.0</v>
      </c>
      <c r="K2985" s="1">
        <v>0.0</v>
      </c>
      <c r="L2985" s="1" t="s">
        <v>307</v>
      </c>
      <c r="M2985" s="1" t="s">
        <v>302</v>
      </c>
      <c r="N2985" s="1">
        <v>49.0</v>
      </c>
      <c r="O2985" s="1" t="s">
        <v>303</v>
      </c>
      <c r="P2985" s="1" t="s">
        <v>304</v>
      </c>
      <c r="Q2985" s="1" t="s">
        <v>305</v>
      </c>
    </row>
    <row r="2986" ht="15.75" customHeight="1">
      <c r="A2986" s="1" t="s">
        <v>3300</v>
      </c>
      <c r="B2986" s="2">
        <v>46103.0</v>
      </c>
      <c r="C2986" s="2">
        <v>46104.0</v>
      </c>
      <c r="D2986" s="1" t="s">
        <v>78</v>
      </c>
      <c r="E2986" s="1" t="s">
        <v>197</v>
      </c>
      <c r="F2986" s="3">
        <v>0.6458333333333334</v>
      </c>
      <c r="G2986" s="1">
        <v>3.0</v>
      </c>
      <c r="H2986" s="1">
        <v>3.0</v>
      </c>
      <c r="I2986" s="1">
        <v>280.0</v>
      </c>
      <c r="J2986" s="1">
        <v>36.0</v>
      </c>
      <c r="K2986" s="1">
        <v>0.0</v>
      </c>
      <c r="L2986" s="1" t="s">
        <v>307</v>
      </c>
      <c r="M2986" s="1" t="s">
        <v>302</v>
      </c>
      <c r="N2986" s="1">
        <v>48.0</v>
      </c>
      <c r="O2986" s="1" t="s">
        <v>312</v>
      </c>
      <c r="P2986" s="1" t="s">
        <v>304</v>
      </c>
      <c r="Q2986" s="1" t="s">
        <v>338</v>
      </c>
    </row>
    <row r="2987" ht="15.75" customHeight="1">
      <c r="A2987" s="1" t="s">
        <v>3301</v>
      </c>
      <c r="B2987" s="2">
        <v>46168.0</v>
      </c>
      <c r="C2987" s="2">
        <v>46169.0</v>
      </c>
      <c r="D2987" s="1" t="s">
        <v>100</v>
      </c>
      <c r="E2987" s="1" t="s">
        <v>239</v>
      </c>
      <c r="F2987" s="3">
        <v>0.53125</v>
      </c>
      <c r="G2987" s="1">
        <v>6.0</v>
      </c>
      <c r="H2987" s="1">
        <v>3.0</v>
      </c>
      <c r="I2987" s="1">
        <v>180.0</v>
      </c>
      <c r="J2987" s="1">
        <v>36.0</v>
      </c>
      <c r="K2987" s="1">
        <v>0.0</v>
      </c>
      <c r="L2987" s="1" t="s">
        <v>307</v>
      </c>
      <c r="M2987" s="1" t="s">
        <v>302</v>
      </c>
      <c r="N2987" s="1">
        <v>19.0</v>
      </c>
      <c r="O2987" s="1" t="s">
        <v>312</v>
      </c>
      <c r="P2987" s="1" t="s">
        <v>313</v>
      </c>
      <c r="Q2987" s="1" t="s">
        <v>305</v>
      </c>
    </row>
    <row r="2988" ht="15.75" customHeight="1">
      <c r="A2988" s="1" t="s">
        <v>3302</v>
      </c>
      <c r="B2988" s="2">
        <v>46158.0</v>
      </c>
      <c r="C2988" s="2">
        <v>46162.0</v>
      </c>
      <c r="D2988" s="1" t="s">
        <v>137</v>
      </c>
      <c r="E2988" s="1" t="s">
        <v>246</v>
      </c>
      <c r="F2988" s="3">
        <v>0.6458333333333334</v>
      </c>
      <c r="G2988" s="1">
        <v>7.0</v>
      </c>
      <c r="H2988" s="1">
        <v>2.0</v>
      </c>
      <c r="I2988" s="1">
        <v>320.0</v>
      </c>
      <c r="J2988" s="1">
        <v>30.0</v>
      </c>
      <c r="K2988" s="1">
        <v>150.0</v>
      </c>
      <c r="L2988" s="1" t="s">
        <v>307</v>
      </c>
      <c r="M2988" s="1" t="s">
        <v>302</v>
      </c>
      <c r="N2988" s="1">
        <v>48.0</v>
      </c>
      <c r="O2988" s="1" t="s">
        <v>303</v>
      </c>
      <c r="P2988" s="1" t="s">
        <v>313</v>
      </c>
      <c r="Q2988" s="1" t="s">
        <v>338</v>
      </c>
    </row>
    <row r="2989" ht="15.75" customHeight="1">
      <c r="A2989" s="1" t="s">
        <v>3303</v>
      </c>
      <c r="B2989" s="2">
        <v>46126.0</v>
      </c>
      <c r="C2989" s="2">
        <v>46132.0</v>
      </c>
      <c r="D2989" s="1" t="s">
        <v>144</v>
      </c>
      <c r="E2989" s="1" t="s">
        <v>235</v>
      </c>
      <c r="F2989" s="3">
        <v>0.7708333333333334</v>
      </c>
      <c r="G2989" s="1">
        <v>5.0</v>
      </c>
      <c r="H2989" s="1">
        <v>2.0</v>
      </c>
      <c r="I2989" s="1">
        <v>220.0</v>
      </c>
      <c r="J2989" s="1">
        <v>30.0</v>
      </c>
      <c r="K2989" s="1">
        <v>0.0</v>
      </c>
      <c r="L2989" s="1" t="s">
        <v>315</v>
      </c>
      <c r="M2989" s="1" t="s">
        <v>302</v>
      </c>
      <c r="N2989" s="1">
        <v>36.0</v>
      </c>
      <c r="O2989" s="1" t="s">
        <v>308</v>
      </c>
      <c r="P2989" s="1" t="s">
        <v>304</v>
      </c>
      <c r="Q2989" s="1" t="s">
        <v>305</v>
      </c>
    </row>
    <row r="2990" ht="15.75" customHeight="1">
      <c r="A2990" s="1" t="s">
        <v>3304</v>
      </c>
      <c r="B2990" s="2">
        <v>46165.0</v>
      </c>
      <c r="C2990" s="2">
        <v>46166.0</v>
      </c>
      <c r="D2990" s="1" t="s">
        <v>78</v>
      </c>
      <c r="E2990" s="1" t="s">
        <v>193</v>
      </c>
      <c r="F2990" s="3">
        <v>0.53125</v>
      </c>
      <c r="G2990" s="1">
        <v>7.0</v>
      </c>
      <c r="H2990" s="1">
        <v>3.0</v>
      </c>
      <c r="I2990" s="1">
        <v>360.0</v>
      </c>
      <c r="J2990" s="1">
        <v>36.0</v>
      </c>
      <c r="K2990" s="1">
        <v>0.0</v>
      </c>
      <c r="L2990" s="1" t="s">
        <v>301</v>
      </c>
      <c r="M2990" s="1" t="s">
        <v>302</v>
      </c>
      <c r="N2990" s="1">
        <v>40.0</v>
      </c>
      <c r="O2990" s="1" t="s">
        <v>303</v>
      </c>
      <c r="P2990" s="1" t="s">
        <v>313</v>
      </c>
      <c r="Q2990" s="1" t="s">
        <v>338</v>
      </c>
    </row>
    <row r="2991" ht="15.75" customHeight="1">
      <c r="A2991" s="1" t="s">
        <v>3305</v>
      </c>
      <c r="B2991" s="2">
        <v>46024.0</v>
      </c>
      <c r="C2991" s="2">
        <v>46028.0</v>
      </c>
      <c r="D2991" s="1" t="s">
        <v>32</v>
      </c>
      <c r="E2991" s="1" t="s">
        <v>201</v>
      </c>
      <c r="F2991" s="3">
        <v>0.7708333333333334</v>
      </c>
      <c r="G2991" s="1">
        <v>4.0</v>
      </c>
      <c r="H2991" s="1">
        <v>1.0</v>
      </c>
      <c r="I2991" s="1">
        <v>260.0</v>
      </c>
      <c r="J2991" s="1">
        <v>24.0</v>
      </c>
      <c r="K2991" s="1">
        <v>0.0</v>
      </c>
      <c r="L2991" s="1" t="s">
        <v>307</v>
      </c>
      <c r="M2991" s="1" t="s">
        <v>302</v>
      </c>
      <c r="N2991" s="1">
        <v>39.0</v>
      </c>
      <c r="O2991" s="1" t="s">
        <v>308</v>
      </c>
      <c r="P2991" s="1" t="s">
        <v>313</v>
      </c>
      <c r="Q2991" s="1" t="s">
        <v>305</v>
      </c>
    </row>
    <row r="2992" ht="15.75" customHeight="1">
      <c r="A2992" s="1" t="s">
        <v>3306</v>
      </c>
      <c r="B2992" s="2">
        <v>46130.0</v>
      </c>
      <c r="C2992" s="2">
        <v>46134.0</v>
      </c>
      <c r="D2992" s="1" t="s">
        <v>144</v>
      </c>
      <c r="E2992" s="1" t="s">
        <v>172</v>
      </c>
      <c r="F2992" s="3">
        <v>0.8854166666666666</v>
      </c>
      <c r="G2992" s="1">
        <v>1.0</v>
      </c>
      <c r="H2992" s="1">
        <v>3.0</v>
      </c>
      <c r="I2992" s="1">
        <v>220.0</v>
      </c>
      <c r="J2992" s="1">
        <v>36.0</v>
      </c>
      <c r="K2992" s="1">
        <v>0.0</v>
      </c>
      <c r="L2992" s="1" t="s">
        <v>318</v>
      </c>
      <c r="M2992" s="1" t="s">
        <v>302</v>
      </c>
      <c r="N2992" s="1">
        <v>48.0</v>
      </c>
      <c r="O2992" s="1" t="s">
        <v>312</v>
      </c>
      <c r="P2992" s="1" t="s">
        <v>304</v>
      </c>
      <c r="Q2992" s="1" t="s">
        <v>305</v>
      </c>
    </row>
    <row r="2993" ht="15.75" customHeight="1">
      <c r="A2993" s="1" t="s">
        <v>3307</v>
      </c>
      <c r="B2993" s="2">
        <v>46089.0</v>
      </c>
      <c r="C2993" s="2">
        <v>46090.0</v>
      </c>
      <c r="D2993" s="1" t="s">
        <v>36</v>
      </c>
      <c r="E2993" s="1" t="s">
        <v>201</v>
      </c>
      <c r="F2993" s="3">
        <v>0.53125</v>
      </c>
      <c r="G2993" s="1">
        <v>5.0</v>
      </c>
      <c r="H2993" s="1">
        <v>2.0</v>
      </c>
      <c r="I2993" s="1">
        <v>340.0</v>
      </c>
      <c r="J2993" s="1">
        <v>30.0</v>
      </c>
      <c r="K2993" s="1">
        <v>0.0</v>
      </c>
      <c r="L2993" s="1" t="s">
        <v>311</v>
      </c>
      <c r="M2993" s="1" t="s">
        <v>302</v>
      </c>
      <c r="N2993" s="1">
        <v>50.0</v>
      </c>
      <c r="O2993" s="1" t="s">
        <v>308</v>
      </c>
      <c r="P2993" s="1" t="s">
        <v>304</v>
      </c>
      <c r="Q2993" s="1" t="s">
        <v>338</v>
      </c>
    </row>
    <row r="2994" ht="15.75" customHeight="1">
      <c r="A2994" s="1" t="s">
        <v>3308</v>
      </c>
      <c r="B2994" s="2">
        <v>46182.0</v>
      </c>
      <c r="C2994" s="2">
        <v>46187.0</v>
      </c>
      <c r="D2994" s="1" t="s">
        <v>36</v>
      </c>
      <c r="E2994" s="1" t="s">
        <v>222</v>
      </c>
      <c r="F2994" s="3">
        <v>0.9375</v>
      </c>
      <c r="G2994" s="1">
        <v>3.0</v>
      </c>
      <c r="H2994" s="1">
        <v>4.0</v>
      </c>
      <c r="I2994" s="1">
        <v>280.0</v>
      </c>
      <c r="J2994" s="1">
        <v>42.0</v>
      </c>
      <c r="K2994" s="1">
        <v>100.0</v>
      </c>
      <c r="L2994" s="1" t="s">
        <v>311</v>
      </c>
      <c r="M2994" s="1" t="s">
        <v>302</v>
      </c>
      <c r="N2994" s="1">
        <v>51.0</v>
      </c>
      <c r="O2994" s="1" t="s">
        <v>308</v>
      </c>
      <c r="P2994" s="1" t="s">
        <v>313</v>
      </c>
      <c r="Q2994" s="1" t="s">
        <v>305</v>
      </c>
    </row>
    <row r="2995" ht="15.75" customHeight="1">
      <c r="A2995" s="1" t="s">
        <v>3309</v>
      </c>
      <c r="B2995" s="2">
        <v>46083.0</v>
      </c>
      <c r="C2995" s="2">
        <v>46087.0</v>
      </c>
      <c r="D2995" s="1" t="s">
        <v>104</v>
      </c>
      <c r="E2995" s="1" t="s">
        <v>168</v>
      </c>
      <c r="F2995" s="3">
        <v>0.7708333333333334</v>
      </c>
      <c r="G2995" s="1">
        <v>3.0</v>
      </c>
      <c r="H2995" s="1">
        <v>1.0</v>
      </c>
      <c r="I2995" s="1">
        <v>160.0</v>
      </c>
      <c r="J2995" s="1">
        <v>24.0</v>
      </c>
      <c r="K2995" s="1">
        <v>40.0</v>
      </c>
      <c r="L2995" s="1" t="s">
        <v>307</v>
      </c>
      <c r="M2995" s="1" t="s">
        <v>302</v>
      </c>
      <c r="N2995" s="1">
        <v>37.0</v>
      </c>
      <c r="O2995" s="1" t="s">
        <v>303</v>
      </c>
      <c r="P2995" s="1" t="s">
        <v>313</v>
      </c>
      <c r="Q2995" s="1" t="s">
        <v>305</v>
      </c>
    </row>
    <row r="2996" ht="15.75" customHeight="1">
      <c r="A2996" s="1" t="s">
        <v>3310</v>
      </c>
      <c r="B2996" s="2">
        <v>46074.0</v>
      </c>
      <c r="C2996" s="2">
        <v>46081.0</v>
      </c>
      <c r="D2996" s="1" t="s">
        <v>128</v>
      </c>
      <c r="E2996" s="1" t="s">
        <v>170</v>
      </c>
      <c r="F2996" s="3">
        <v>0.7708333333333334</v>
      </c>
      <c r="G2996" s="1">
        <v>9.0</v>
      </c>
      <c r="H2996" s="1">
        <v>4.0</v>
      </c>
      <c r="I2996" s="1">
        <v>240.0</v>
      </c>
      <c r="J2996" s="1">
        <v>42.0</v>
      </c>
      <c r="K2996" s="1">
        <v>150.0</v>
      </c>
      <c r="L2996" s="1" t="s">
        <v>315</v>
      </c>
      <c r="M2996" s="1" t="s">
        <v>302</v>
      </c>
      <c r="N2996" s="1">
        <v>44.0</v>
      </c>
      <c r="O2996" s="1" t="s">
        <v>303</v>
      </c>
      <c r="P2996" s="1" t="s">
        <v>313</v>
      </c>
      <c r="Q2996" s="1" t="s">
        <v>305</v>
      </c>
    </row>
    <row r="2997" ht="15.75" customHeight="1">
      <c r="A2997" s="1" t="s">
        <v>3311</v>
      </c>
      <c r="B2997" s="2">
        <v>46116.0</v>
      </c>
      <c r="C2997" s="2">
        <v>46122.0</v>
      </c>
      <c r="D2997" s="1" t="s">
        <v>147</v>
      </c>
      <c r="E2997" s="1" t="s">
        <v>216</v>
      </c>
      <c r="F2997" s="3">
        <v>0.3958333333333333</v>
      </c>
      <c r="G2997" s="1">
        <v>2.0</v>
      </c>
      <c r="H2997" s="1">
        <v>3.0</v>
      </c>
      <c r="I2997" s="1">
        <v>380.0</v>
      </c>
      <c r="J2997" s="1">
        <v>36.0</v>
      </c>
      <c r="K2997" s="1">
        <v>20.0</v>
      </c>
      <c r="L2997" s="1" t="s">
        <v>307</v>
      </c>
      <c r="M2997" s="1" t="s">
        <v>302</v>
      </c>
      <c r="N2997" s="1">
        <v>24.0</v>
      </c>
      <c r="O2997" s="1" t="s">
        <v>308</v>
      </c>
      <c r="P2997" s="1" t="s">
        <v>313</v>
      </c>
      <c r="Q2997" s="1" t="s">
        <v>309</v>
      </c>
    </row>
    <row r="2998" ht="15.75" customHeight="1">
      <c r="A2998" s="1" t="s">
        <v>3312</v>
      </c>
      <c r="B2998" s="2">
        <v>46143.0</v>
      </c>
      <c r="C2998" s="2">
        <v>46146.0</v>
      </c>
      <c r="D2998" s="1" t="s">
        <v>137</v>
      </c>
      <c r="E2998" s="1" t="s">
        <v>228</v>
      </c>
      <c r="F2998" s="3">
        <v>0.8854166666666666</v>
      </c>
      <c r="G2998" s="1">
        <v>7.0</v>
      </c>
      <c r="H2998" s="1">
        <v>5.0</v>
      </c>
      <c r="I2998" s="1">
        <v>340.0</v>
      </c>
      <c r="J2998" s="1">
        <v>48.0</v>
      </c>
      <c r="K2998" s="1">
        <v>40.0</v>
      </c>
      <c r="L2998" s="1" t="s">
        <v>315</v>
      </c>
      <c r="M2998" s="1" t="s">
        <v>302</v>
      </c>
      <c r="N2998" s="1">
        <v>21.0</v>
      </c>
      <c r="O2998" s="1" t="s">
        <v>312</v>
      </c>
      <c r="P2998" s="1" t="s">
        <v>304</v>
      </c>
      <c r="Q2998" s="1" t="s">
        <v>309</v>
      </c>
    </row>
    <row r="2999" ht="15.75" customHeight="1">
      <c r="A2999" s="1" t="s">
        <v>3313</v>
      </c>
      <c r="B2999" s="2">
        <v>46203.0</v>
      </c>
      <c r="C2999" s="2">
        <v>46210.0</v>
      </c>
      <c r="D2999" s="1" t="s">
        <v>147</v>
      </c>
      <c r="E2999" s="1" t="s">
        <v>214</v>
      </c>
      <c r="F2999" s="3">
        <v>0.9375</v>
      </c>
      <c r="G2999" s="1">
        <v>3.0</v>
      </c>
      <c r="H2999" s="1">
        <v>3.0</v>
      </c>
      <c r="I2999" s="1">
        <v>320.0</v>
      </c>
      <c r="J2999" s="1">
        <v>36.0</v>
      </c>
      <c r="K2999" s="1">
        <v>0.0</v>
      </c>
      <c r="L2999" s="1" t="s">
        <v>315</v>
      </c>
      <c r="M2999" s="1" t="s">
        <v>302</v>
      </c>
      <c r="N2999" s="1">
        <v>48.0</v>
      </c>
      <c r="O2999" s="1" t="s">
        <v>303</v>
      </c>
      <c r="P2999" s="1" t="s">
        <v>313</v>
      </c>
      <c r="Q2999" s="1" t="s">
        <v>338</v>
      </c>
    </row>
    <row r="3000" ht="15.75" customHeight="1">
      <c r="A3000" s="1" t="s">
        <v>3314</v>
      </c>
      <c r="B3000" s="2">
        <v>46192.0</v>
      </c>
      <c r="C3000" s="2">
        <v>46199.0</v>
      </c>
      <c r="D3000" s="1" t="s">
        <v>120</v>
      </c>
      <c r="E3000" s="1" t="s">
        <v>274</v>
      </c>
      <c r="F3000" s="3">
        <v>0.8854166666666666</v>
      </c>
      <c r="G3000" s="1">
        <v>4.0</v>
      </c>
      <c r="H3000" s="1">
        <v>6.0</v>
      </c>
      <c r="I3000" s="1">
        <v>340.0</v>
      </c>
      <c r="J3000" s="1">
        <v>54.0</v>
      </c>
      <c r="K3000" s="1">
        <v>20.0</v>
      </c>
      <c r="L3000" s="1" t="s">
        <v>311</v>
      </c>
      <c r="M3000" s="1" t="s">
        <v>302</v>
      </c>
      <c r="N3000" s="1">
        <v>38.0</v>
      </c>
      <c r="O3000" s="1" t="s">
        <v>308</v>
      </c>
      <c r="P3000" s="1" t="s">
        <v>313</v>
      </c>
      <c r="Q3000" s="1" t="s">
        <v>338</v>
      </c>
    </row>
    <row r="3001" ht="15.75" customHeight="1">
      <c r="A3001" s="1" t="s">
        <v>3315</v>
      </c>
      <c r="B3001" s="2">
        <v>46086.0</v>
      </c>
      <c r="C3001" s="2">
        <v>46090.0</v>
      </c>
      <c r="D3001" s="1" t="s">
        <v>114</v>
      </c>
      <c r="E3001" s="1" t="s">
        <v>182</v>
      </c>
      <c r="F3001" s="3">
        <v>0.9375</v>
      </c>
      <c r="G3001" s="1">
        <v>4.0</v>
      </c>
      <c r="H3001" s="1">
        <v>2.0</v>
      </c>
      <c r="I3001" s="1">
        <v>160.0</v>
      </c>
      <c r="J3001" s="1">
        <v>30.0</v>
      </c>
      <c r="K3001" s="1">
        <v>100.0</v>
      </c>
      <c r="L3001" s="1" t="s">
        <v>318</v>
      </c>
      <c r="M3001" s="1" t="s">
        <v>302</v>
      </c>
      <c r="N3001" s="1">
        <v>53.0</v>
      </c>
      <c r="O3001" s="1" t="s">
        <v>308</v>
      </c>
      <c r="P3001" s="1" t="s">
        <v>304</v>
      </c>
      <c r="Q3001" s="1" t="s">
        <v>305</v>
      </c>
    </row>
    <row r="3002" ht="15.75" customHeight="1">
      <c r="A3002" s="1" t="s">
        <v>3316</v>
      </c>
      <c r="B3002" s="2">
        <v>46121.0</v>
      </c>
      <c r="C3002" s="2">
        <v>46126.0</v>
      </c>
      <c r="D3002" s="1" t="s">
        <v>120</v>
      </c>
      <c r="E3002" s="1" t="s">
        <v>276</v>
      </c>
      <c r="F3002" s="3">
        <v>0.3958333333333333</v>
      </c>
      <c r="G3002" s="1">
        <v>2.0</v>
      </c>
      <c r="H3002" s="1">
        <v>3.0</v>
      </c>
      <c r="I3002" s="1">
        <v>240.0</v>
      </c>
      <c r="J3002" s="1">
        <v>36.0</v>
      </c>
      <c r="K3002" s="1">
        <v>0.0</v>
      </c>
      <c r="L3002" s="1" t="s">
        <v>318</v>
      </c>
      <c r="M3002" s="1" t="s">
        <v>363</v>
      </c>
      <c r="N3002" s="1">
        <v>55.0</v>
      </c>
      <c r="O3002" s="1" t="s">
        <v>303</v>
      </c>
      <c r="P3002" s="1" t="s">
        <v>313</v>
      </c>
      <c r="Q3002" s="1" t="s">
        <v>305</v>
      </c>
    </row>
    <row r="3003" ht="15.75" customHeight="1">
      <c r="A3003" s="1" t="s">
        <v>3317</v>
      </c>
      <c r="B3003" s="2">
        <v>46189.0</v>
      </c>
      <c r="C3003" s="2">
        <v>46191.0</v>
      </c>
      <c r="D3003" s="1" t="s">
        <v>36</v>
      </c>
      <c r="E3003" s="1" t="s">
        <v>274</v>
      </c>
      <c r="F3003" s="3">
        <v>0.6458333333333334</v>
      </c>
      <c r="G3003" s="1">
        <v>1.0</v>
      </c>
      <c r="H3003" s="1">
        <v>1.0</v>
      </c>
      <c r="I3003" s="1">
        <v>440.0</v>
      </c>
      <c r="J3003" s="1">
        <v>24.0</v>
      </c>
      <c r="K3003" s="1">
        <v>100.0</v>
      </c>
      <c r="L3003" s="1" t="s">
        <v>307</v>
      </c>
      <c r="M3003" s="1" t="s">
        <v>302</v>
      </c>
      <c r="N3003" s="1">
        <v>51.0</v>
      </c>
      <c r="O3003" s="1" t="s">
        <v>303</v>
      </c>
      <c r="P3003" s="1" t="s">
        <v>313</v>
      </c>
      <c r="Q3003" s="1" t="s">
        <v>309</v>
      </c>
    </row>
    <row r="3004" ht="15.75" customHeight="1">
      <c r="A3004" s="1" t="s">
        <v>3318</v>
      </c>
      <c r="B3004" s="2">
        <v>46117.0</v>
      </c>
      <c r="C3004" s="2">
        <v>46120.0</v>
      </c>
      <c r="D3004" s="1" t="s">
        <v>66</v>
      </c>
      <c r="E3004" s="1" t="s">
        <v>199</v>
      </c>
      <c r="F3004" s="3">
        <v>0.53125</v>
      </c>
      <c r="G3004" s="1">
        <v>1.0</v>
      </c>
      <c r="H3004" s="1">
        <v>4.0</v>
      </c>
      <c r="I3004" s="1">
        <v>260.0</v>
      </c>
      <c r="J3004" s="1">
        <v>42.0</v>
      </c>
      <c r="K3004" s="1">
        <v>0.0</v>
      </c>
      <c r="L3004" s="1" t="s">
        <v>301</v>
      </c>
      <c r="M3004" s="1" t="s">
        <v>302</v>
      </c>
      <c r="N3004" s="1">
        <v>44.0</v>
      </c>
      <c r="O3004" s="1" t="s">
        <v>312</v>
      </c>
      <c r="P3004" s="1" t="s">
        <v>313</v>
      </c>
      <c r="Q3004" s="1" t="s">
        <v>305</v>
      </c>
    </row>
    <row r="3005" ht="15.75" customHeight="1">
      <c r="A3005" s="1" t="s">
        <v>3319</v>
      </c>
      <c r="B3005" s="2">
        <v>46167.0</v>
      </c>
      <c r="C3005" s="2">
        <v>46173.0</v>
      </c>
      <c r="D3005" s="1" t="s">
        <v>147</v>
      </c>
      <c r="E3005" s="1" t="s">
        <v>168</v>
      </c>
      <c r="F3005" s="3">
        <v>0.6458333333333334</v>
      </c>
      <c r="G3005" s="1">
        <v>5.0</v>
      </c>
      <c r="H3005" s="1">
        <v>4.0</v>
      </c>
      <c r="I3005" s="1">
        <v>240.0</v>
      </c>
      <c r="J3005" s="1">
        <v>42.0</v>
      </c>
      <c r="K3005" s="1">
        <v>0.0</v>
      </c>
      <c r="L3005" s="1" t="s">
        <v>315</v>
      </c>
      <c r="M3005" s="1" t="s">
        <v>302</v>
      </c>
      <c r="N3005" s="1">
        <v>34.0</v>
      </c>
      <c r="O3005" s="1" t="s">
        <v>312</v>
      </c>
      <c r="P3005" s="1" t="s">
        <v>313</v>
      </c>
      <c r="Q3005" s="1" t="s">
        <v>338</v>
      </c>
    </row>
    <row r="3006" ht="15.75" customHeight="1">
      <c r="A3006" s="1" t="s">
        <v>3320</v>
      </c>
      <c r="B3006" s="2">
        <v>46023.0</v>
      </c>
      <c r="C3006" s="2">
        <v>46023.0</v>
      </c>
      <c r="D3006" s="1" t="s">
        <v>18</v>
      </c>
      <c r="E3006" s="1" t="s">
        <v>281</v>
      </c>
      <c r="F3006" s="3">
        <v>0.53125</v>
      </c>
      <c r="G3006" s="1">
        <v>2.0</v>
      </c>
      <c r="H3006" s="1">
        <v>1.0</v>
      </c>
      <c r="I3006" s="1">
        <v>160.0</v>
      </c>
      <c r="J3006" s="1">
        <v>24.0</v>
      </c>
      <c r="K3006" s="1">
        <v>0.0</v>
      </c>
      <c r="L3006" s="1" t="s">
        <v>315</v>
      </c>
      <c r="M3006" s="1" t="s">
        <v>302</v>
      </c>
      <c r="N3006" s="1">
        <v>27.0</v>
      </c>
      <c r="O3006" s="1" t="s">
        <v>303</v>
      </c>
      <c r="P3006" s="1" t="s">
        <v>313</v>
      </c>
      <c r="Q3006" s="1" t="s">
        <v>305</v>
      </c>
    </row>
    <row r="3007" ht="15.75" customHeight="1">
      <c r="A3007" s="1" t="s">
        <v>3321</v>
      </c>
      <c r="B3007" s="2">
        <v>46102.0</v>
      </c>
      <c r="C3007" s="2">
        <v>46102.0</v>
      </c>
      <c r="D3007" s="1" t="s">
        <v>62</v>
      </c>
      <c r="E3007" s="1" t="s">
        <v>260</v>
      </c>
      <c r="F3007" s="3">
        <v>0.9375</v>
      </c>
      <c r="G3007" s="1">
        <v>9.0</v>
      </c>
      <c r="H3007" s="1">
        <v>2.0</v>
      </c>
      <c r="I3007" s="1">
        <v>360.0</v>
      </c>
      <c r="J3007" s="1">
        <v>30.0</v>
      </c>
      <c r="K3007" s="1">
        <v>0.0</v>
      </c>
      <c r="L3007" s="1" t="s">
        <v>301</v>
      </c>
      <c r="M3007" s="1" t="s">
        <v>302</v>
      </c>
      <c r="N3007" s="1">
        <v>29.0</v>
      </c>
      <c r="O3007" s="1" t="s">
        <v>303</v>
      </c>
      <c r="P3007" s="1" t="s">
        <v>313</v>
      </c>
      <c r="Q3007" s="1" t="s">
        <v>338</v>
      </c>
    </row>
    <row r="3008" ht="15.75" customHeight="1">
      <c r="A3008" s="1" t="s">
        <v>3322</v>
      </c>
      <c r="B3008" s="2">
        <v>46101.0</v>
      </c>
      <c r="C3008" s="2">
        <v>46103.0</v>
      </c>
      <c r="D3008" s="1" t="s">
        <v>62</v>
      </c>
      <c r="E3008" s="1" t="s">
        <v>197</v>
      </c>
      <c r="F3008" s="3">
        <v>0.53125</v>
      </c>
      <c r="G3008" s="1">
        <v>3.0</v>
      </c>
      <c r="H3008" s="1">
        <v>2.0</v>
      </c>
      <c r="I3008" s="1">
        <v>200.0</v>
      </c>
      <c r="J3008" s="1">
        <v>30.0</v>
      </c>
      <c r="K3008" s="1">
        <v>20.0</v>
      </c>
      <c r="L3008" s="1" t="s">
        <v>315</v>
      </c>
      <c r="M3008" s="1" t="s">
        <v>302</v>
      </c>
      <c r="N3008" s="1">
        <v>56.0</v>
      </c>
      <c r="O3008" s="1" t="s">
        <v>303</v>
      </c>
      <c r="P3008" s="1" t="s">
        <v>313</v>
      </c>
      <c r="Q3008" s="1" t="s">
        <v>305</v>
      </c>
    </row>
    <row r="3009" ht="15.75" customHeight="1">
      <c r="A3009" s="1" t="s">
        <v>3323</v>
      </c>
      <c r="B3009" s="2">
        <v>46199.0</v>
      </c>
      <c r="C3009" s="2">
        <v>46202.0</v>
      </c>
      <c r="D3009" s="1" t="s">
        <v>120</v>
      </c>
      <c r="E3009" s="1" t="s">
        <v>230</v>
      </c>
      <c r="F3009" s="3">
        <v>0.7708333333333334</v>
      </c>
      <c r="G3009" s="1">
        <v>5.0</v>
      </c>
      <c r="H3009" s="1">
        <v>6.0</v>
      </c>
      <c r="I3009" s="1">
        <v>240.0</v>
      </c>
      <c r="J3009" s="1">
        <v>54.0</v>
      </c>
      <c r="K3009" s="1">
        <v>0.0</v>
      </c>
      <c r="L3009" s="1" t="s">
        <v>311</v>
      </c>
      <c r="M3009" s="1" t="s">
        <v>326</v>
      </c>
      <c r="N3009" s="1">
        <v>50.0</v>
      </c>
      <c r="O3009" s="1" t="s">
        <v>303</v>
      </c>
      <c r="P3009" s="1" t="s">
        <v>313</v>
      </c>
      <c r="Q3009" s="1" t="s">
        <v>305</v>
      </c>
    </row>
    <row r="3010" ht="15.75" customHeight="1">
      <c r="A3010" s="1" t="s">
        <v>3324</v>
      </c>
      <c r="B3010" s="2">
        <v>46040.0</v>
      </c>
      <c r="C3010" s="2">
        <v>46040.0</v>
      </c>
      <c r="D3010" s="1" t="s">
        <v>125</v>
      </c>
      <c r="E3010" s="1" t="s">
        <v>214</v>
      </c>
      <c r="F3010" s="3">
        <v>0.9375</v>
      </c>
      <c r="G3010" s="1">
        <v>1.0</v>
      </c>
      <c r="H3010" s="1">
        <v>6.0</v>
      </c>
      <c r="I3010" s="1">
        <v>240.0</v>
      </c>
      <c r="J3010" s="1">
        <v>54.0</v>
      </c>
      <c r="K3010" s="1">
        <v>40.0</v>
      </c>
      <c r="L3010" s="1" t="s">
        <v>318</v>
      </c>
      <c r="M3010" s="1" t="s">
        <v>302</v>
      </c>
      <c r="N3010" s="1">
        <v>59.0</v>
      </c>
      <c r="O3010" s="1" t="s">
        <v>303</v>
      </c>
      <c r="P3010" s="1" t="s">
        <v>313</v>
      </c>
      <c r="Q3010" s="1" t="s">
        <v>305</v>
      </c>
    </row>
    <row r="3011" ht="15.75" customHeight="1">
      <c r="A3011" s="1" t="s">
        <v>3325</v>
      </c>
      <c r="B3011" s="2">
        <v>46140.0</v>
      </c>
      <c r="C3011" s="2">
        <v>46141.0</v>
      </c>
      <c r="D3011" s="1" t="s">
        <v>78</v>
      </c>
      <c r="E3011" s="1" t="s">
        <v>193</v>
      </c>
      <c r="F3011" s="3">
        <v>0.9375</v>
      </c>
      <c r="G3011" s="1">
        <v>1.0</v>
      </c>
      <c r="H3011" s="1">
        <v>1.0</v>
      </c>
      <c r="I3011" s="1">
        <v>360.0</v>
      </c>
      <c r="J3011" s="1">
        <v>24.0</v>
      </c>
      <c r="K3011" s="1">
        <v>40.0</v>
      </c>
      <c r="L3011" s="1" t="s">
        <v>307</v>
      </c>
      <c r="M3011" s="1" t="s">
        <v>302</v>
      </c>
      <c r="N3011" s="1">
        <v>32.0</v>
      </c>
      <c r="O3011" s="1" t="s">
        <v>308</v>
      </c>
      <c r="P3011" s="1" t="s">
        <v>304</v>
      </c>
      <c r="Q3011" s="1" t="s">
        <v>338</v>
      </c>
    </row>
    <row r="3012" ht="15.75" customHeight="1">
      <c r="A3012" s="1" t="s">
        <v>3326</v>
      </c>
      <c r="B3012" s="2">
        <v>46112.0</v>
      </c>
      <c r="C3012" s="2">
        <v>46118.0</v>
      </c>
      <c r="D3012" s="1" t="s">
        <v>144</v>
      </c>
      <c r="E3012" s="1" t="s">
        <v>172</v>
      </c>
      <c r="F3012" s="3">
        <v>0.7708333333333334</v>
      </c>
      <c r="G3012" s="1">
        <v>4.0</v>
      </c>
      <c r="H3012" s="1">
        <v>2.0</v>
      </c>
      <c r="I3012" s="1">
        <v>220.0</v>
      </c>
      <c r="J3012" s="1">
        <v>30.0</v>
      </c>
      <c r="K3012" s="1">
        <v>0.0</v>
      </c>
      <c r="L3012" s="1" t="s">
        <v>307</v>
      </c>
      <c r="M3012" s="1" t="s">
        <v>302</v>
      </c>
      <c r="N3012" s="1">
        <v>43.0</v>
      </c>
      <c r="O3012" s="1" t="s">
        <v>308</v>
      </c>
      <c r="P3012" s="1" t="s">
        <v>313</v>
      </c>
      <c r="Q3012" s="1" t="s">
        <v>305</v>
      </c>
    </row>
    <row r="3013" ht="15.75" customHeight="1">
      <c r="A3013" s="1" t="s">
        <v>3327</v>
      </c>
      <c r="B3013" s="2">
        <v>46023.0</v>
      </c>
      <c r="C3013" s="2">
        <v>46030.0</v>
      </c>
      <c r="D3013" s="1" t="s">
        <v>22</v>
      </c>
      <c r="E3013" s="1" t="s">
        <v>186</v>
      </c>
      <c r="F3013" s="3">
        <v>0.7708333333333334</v>
      </c>
      <c r="G3013" s="1">
        <v>7.0</v>
      </c>
      <c r="H3013" s="1">
        <v>3.0</v>
      </c>
      <c r="I3013" s="1">
        <v>240.0</v>
      </c>
      <c r="J3013" s="1">
        <v>36.0</v>
      </c>
      <c r="K3013" s="1">
        <v>40.0</v>
      </c>
      <c r="L3013" s="1" t="s">
        <v>311</v>
      </c>
      <c r="M3013" s="1" t="s">
        <v>302</v>
      </c>
      <c r="N3013" s="1">
        <v>24.0</v>
      </c>
      <c r="O3013" s="1" t="s">
        <v>303</v>
      </c>
      <c r="P3013" s="1" t="s">
        <v>313</v>
      </c>
      <c r="Q3013" s="1" t="s">
        <v>338</v>
      </c>
    </row>
    <row r="3014" ht="15.75" customHeight="1">
      <c r="A3014" s="1" t="s">
        <v>3328</v>
      </c>
      <c r="B3014" s="2">
        <v>46025.0</v>
      </c>
      <c r="C3014" s="2">
        <v>46031.0</v>
      </c>
      <c r="D3014" s="1" t="s">
        <v>131</v>
      </c>
      <c r="E3014" s="1" t="s">
        <v>208</v>
      </c>
      <c r="F3014" s="3">
        <v>0.3958333333333333</v>
      </c>
      <c r="G3014" s="1">
        <v>5.0</v>
      </c>
      <c r="H3014" s="1">
        <v>6.0</v>
      </c>
      <c r="I3014" s="1">
        <v>180.0</v>
      </c>
      <c r="J3014" s="1">
        <v>54.0</v>
      </c>
      <c r="K3014" s="1">
        <v>20.0</v>
      </c>
      <c r="L3014" s="1" t="s">
        <v>311</v>
      </c>
      <c r="M3014" s="1" t="s">
        <v>302</v>
      </c>
      <c r="N3014" s="1">
        <v>56.0</v>
      </c>
      <c r="O3014" s="1" t="s">
        <v>303</v>
      </c>
      <c r="P3014" s="1" t="s">
        <v>304</v>
      </c>
      <c r="Q3014" s="1" t="s">
        <v>305</v>
      </c>
    </row>
    <row r="3015" ht="15.75" customHeight="1">
      <c r="A3015" s="1" t="s">
        <v>3329</v>
      </c>
      <c r="B3015" s="2">
        <v>46147.0</v>
      </c>
      <c r="C3015" s="2">
        <v>46153.0</v>
      </c>
      <c r="D3015" s="1" t="s">
        <v>66</v>
      </c>
      <c r="E3015" s="1" t="s">
        <v>184</v>
      </c>
      <c r="F3015" s="3">
        <v>0.6458333333333334</v>
      </c>
      <c r="G3015" s="1">
        <v>2.0</v>
      </c>
      <c r="H3015" s="1">
        <v>4.0</v>
      </c>
      <c r="I3015" s="1">
        <v>180.0</v>
      </c>
      <c r="J3015" s="1">
        <v>42.0</v>
      </c>
      <c r="K3015" s="1">
        <v>0.0</v>
      </c>
      <c r="L3015" s="1" t="s">
        <v>315</v>
      </c>
      <c r="M3015" s="1" t="s">
        <v>302</v>
      </c>
      <c r="N3015" s="1">
        <v>40.0</v>
      </c>
      <c r="O3015" s="1" t="s">
        <v>312</v>
      </c>
      <c r="P3015" s="1" t="s">
        <v>304</v>
      </c>
      <c r="Q3015" s="1" t="s">
        <v>305</v>
      </c>
    </row>
    <row r="3016" ht="15.75" customHeight="1">
      <c r="A3016" s="1" t="s">
        <v>3330</v>
      </c>
      <c r="B3016" s="2">
        <v>46170.0</v>
      </c>
      <c r="C3016" s="2">
        <v>46171.0</v>
      </c>
      <c r="D3016" s="1" t="s">
        <v>40</v>
      </c>
      <c r="E3016" s="1" t="s">
        <v>212</v>
      </c>
      <c r="F3016" s="3">
        <v>0.6458333333333334</v>
      </c>
      <c r="G3016" s="1">
        <v>4.0</v>
      </c>
      <c r="H3016" s="1">
        <v>2.0</v>
      </c>
      <c r="I3016" s="1">
        <v>280.0</v>
      </c>
      <c r="J3016" s="1">
        <v>30.0</v>
      </c>
      <c r="K3016" s="1">
        <v>20.0</v>
      </c>
      <c r="L3016" s="1" t="s">
        <v>318</v>
      </c>
      <c r="M3016" s="1" t="s">
        <v>302</v>
      </c>
      <c r="N3016" s="1">
        <v>21.0</v>
      </c>
      <c r="O3016" s="1" t="s">
        <v>303</v>
      </c>
      <c r="P3016" s="1" t="s">
        <v>304</v>
      </c>
      <c r="Q3016" s="1" t="s">
        <v>338</v>
      </c>
    </row>
    <row r="3017" ht="15.75" customHeight="1">
      <c r="A3017" s="1" t="s">
        <v>3331</v>
      </c>
      <c r="B3017" s="2">
        <v>46190.0</v>
      </c>
      <c r="C3017" s="2">
        <v>46190.0</v>
      </c>
      <c r="D3017" s="1" t="s">
        <v>100</v>
      </c>
      <c r="E3017" s="1" t="s">
        <v>232</v>
      </c>
      <c r="F3017" s="3">
        <v>0.3958333333333333</v>
      </c>
      <c r="G3017" s="1">
        <v>3.0</v>
      </c>
      <c r="H3017" s="1">
        <v>1.0</v>
      </c>
      <c r="I3017" s="1">
        <v>360.0</v>
      </c>
      <c r="J3017" s="1">
        <v>24.0</v>
      </c>
      <c r="K3017" s="1">
        <v>40.0</v>
      </c>
      <c r="L3017" s="1" t="s">
        <v>318</v>
      </c>
      <c r="M3017" s="1" t="s">
        <v>302</v>
      </c>
      <c r="N3017" s="1">
        <v>40.0</v>
      </c>
      <c r="O3017" s="1" t="s">
        <v>308</v>
      </c>
      <c r="P3017" s="1" t="s">
        <v>304</v>
      </c>
      <c r="Q3017" s="1" t="s">
        <v>309</v>
      </c>
    </row>
    <row r="3018" ht="15.75" customHeight="1">
      <c r="A3018" s="1" t="s">
        <v>3332</v>
      </c>
      <c r="B3018" s="2">
        <v>46088.0</v>
      </c>
      <c r="C3018" s="2">
        <v>46088.0</v>
      </c>
      <c r="D3018" s="1" t="s">
        <v>104</v>
      </c>
      <c r="E3018" s="1" t="s">
        <v>239</v>
      </c>
      <c r="F3018" s="3">
        <v>0.9375</v>
      </c>
      <c r="G3018" s="1">
        <v>4.0</v>
      </c>
      <c r="H3018" s="1">
        <v>1.0</v>
      </c>
      <c r="I3018" s="1">
        <v>180.0</v>
      </c>
      <c r="J3018" s="1">
        <v>24.0</v>
      </c>
      <c r="K3018" s="1">
        <v>0.0</v>
      </c>
      <c r="L3018" s="1" t="s">
        <v>318</v>
      </c>
      <c r="M3018" s="1" t="s">
        <v>302</v>
      </c>
      <c r="N3018" s="1">
        <v>21.0</v>
      </c>
      <c r="O3018" s="1" t="s">
        <v>312</v>
      </c>
      <c r="P3018" s="1" t="s">
        <v>313</v>
      </c>
      <c r="Q3018" s="1" t="s">
        <v>305</v>
      </c>
    </row>
    <row r="3019" ht="15.75" customHeight="1">
      <c r="A3019" s="1" t="s">
        <v>3333</v>
      </c>
      <c r="B3019" s="2">
        <v>46126.0</v>
      </c>
      <c r="C3019" s="2">
        <v>46131.0</v>
      </c>
      <c r="D3019" s="1" t="s">
        <v>40</v>
      </c>
      <c r="E3019" s="1" t="s">
        <v>163</v>
      </c>
      <c r="F3019" s="3">
        <v>0.9375</v>
      </c>
      <c r="G3019" s="1">
        <v>2.0</v>
      </c>
      <c r="H3019" s="1">
        <v>2.0</v>
      </c>
      <c r="I3019" s="1">
        <v>240.0</v>
      </c>
      <c r="J3019" s="1">
        <v>30.0</v>
      </c>
      <c r="K3019" s="1">
        <v>40.0</v>
      </c>
      <c r="L3019" s="1" t="s">
        <v>318</v>
      </c>
      <c r="M3019" s="1" t="s">
        <v>302</v>
      </c>
      <c r="N3019" s="1">
        <v>58.0</v>
      </c>
      <c r="O3019" s="1" t="s">
        <v>303</v>
      </c>
      <c r="P3019" s="1" t="s">
        <v>313</v>
      </c>
      <c r="Q3019" s="1" t="s">
        <v>305</v>
      </c>
    </row>
    <row r="3020" ht="15.75" customHeight="1">
      <c r="A3020" s="1" t="s">
        <v>3334</v>
      </c>
      <c r="B3020" s="2">
        <v>46079.0</v>
      </c>
      <c r="C3020" s="2">
        <v>46084.0</v>
      </c>
      <c r="D3020" s="1" t="s">
        <v>32</v>
      </c>
      <c r="E3020" s="1" t="s">
        <v>189</v>
      </c>
      <c r="F3020" s="3">
        <v>0.3958333333333333</v>
      </c>
      <c r="G3020" s="1">
        <v>6.0</v>
      </c>
      <c r="H3020" s="1">
        <v>4.0</v>
      </c>
      <c r="I3020" s="1">
        <v>460.0</v>
      </c>
      <c r="J3020" s="1">
        <v>42.0</v>
      </c>
      <c r="K3020" s="1">
        <v>100.0</v>
      </c>
      <c r="L3020" s="1" t="s">
        <v>301</v>
      </c>
      <c r="M3020" s="1" t="s">
        <v>302</v>
      </c>
      <c r="N3020" s="1">
        <v>60.0</v>
      </c>
      <c r="O3020" s="1" t="s">
        <v>308</v>
      </c>
      <c r="P3020" s="1" t="s">
        <v>304</v>
      </c>
      <c r="Q3020" s="1" t="s">
        <v>309</v>
      </c>
    </row>
    <row r="3021" ht="15.75" customHeight="1">
      <c r="A3021" s="1" t="s">
        <v>3335</v>
      </c>
      <c r="B3021" s="2">
        <v>46155.0</v>
      </c>
      <c r="C3021" s="2">
        <v>46155.0</v>
      </c>
      <c r="D3021" s="1" t="s">
        <v>144</v>
      </c>
      <c r="E3021" s="1" t="s">
        <v>235</v>
      </c>
      <c r="F3021" s="3">
        <v>0.8854166666666666</v>
      </c>
      <c r="G3021" s="1">
        <v>9.0</v>
      </c>
      <c r="H3021" s="1">
        <v>2.0</v>
      </c>
      <c r="I3021" s="1">
        <v>220.0</v>
      </c>
      <c r="J3021" s="1">
        <v>30.0</v>
      </c>
      <c r="K3021" s="1">
        <v>0.0</v>
      </c>
      <c r="L3021" s="1" t="s">
        <v>318</v>
      </c>
      <c r="M3021" s="1" t="s">
        <v>302</v>
      </c>
      <c r="N3021" s="1">
        <v>46.0</v>
      </c>
      <c r="O3021" s="1" t="s">
        <v>312</v>
      </c>
      <c r="P3021" s="1" t="s">
        <v>313</v>
      </c>
      <c r="Q3021" s="1" t="s">
        <v>305</v>
      </c>
    </row>
    <row r="3022" ht="15.75" customHeight="1">
      <c r="A3022" s="1" t="s">
        <v>3336</v>
      </c>
      <c r="B3022" s="2">
        <v>46108.0</v>
      </c>
      <c r="C3022" s="2">
        <v>46113.0</v>
      </c>
      <c r="D3022" s="1" t="s">
        <v>25</v>
      </c>
      <c r="E3022" s="1" t="s">
        <v>182</v>
      </c>
      <c r="F3022" s="3">
        <v>0.9375</v>
      </c>
      <c r="G3022" s="1">
        <v>3.0</v>
      </c>
      <c r="H3022" s="1">
        <v>1.0</v>
      </c>
      <c r="I3022" s="1">
        <v>160.0</v>
      </c>
      <c r="J3022" s="1">
        <v>24.0</v>
      </c>
      <c r="K3022" s="1">
        <v>0.0</v>
      </c>
      <c r="L3022" s="1" t="s">
        <v>318</v>
      </c>
      <c r="M3022" s="1" t="s">
        <v>363</v>
      </c>
      <c r="N3022" s="1">
        <v>40.0</v>
      </c>
      <c r="O3022" s="1" t="s">
        <v>308</v>
      </c>
      <c r="P3022" s="1" t="s">
        <v>313</v>
      </c>
      <c r="Q3022" s="1" t="s">
        <v>305</v>
      </c>
    </row>
    <row r="3023" ht="15.75" customHeight="1">
      <c r="A3023" s="1" t="s">
        <v>3337</v>
      </c>
      <c r="B3023" s="2">
        <v>46063.0</v>
      </c>
      <c r="C3023" s="2">
        <v>46068.0</v>
      </c>
      <c r="D3023" s="1" t="s">
        <v>11</v>
      </c>
      <c r="E3023" s="1" t="s">
        <v>228</v>
      </c>
      <c r="F3023" s="3">
        <v>0.53125</v>
      </c>
      <c r="G3023" s="1">
        <v>3.0</v>
      </c>
      <c r="H3023" s="1">
        <v>3.0</v>
      </c>
      <c r="I3023" s="1">
        <v>340.0</v>
      </c>
      <c r="J3023" s="1">
        <v>36.0</v>
      </c>
      <c r="K3023" s="1">
        <v>60.0</v>
      </c>
      <c r="L3023" s="1" t="s">
        <v>301</v>
      </c>
      <c r="M3023" s="1" t="s">
        <v>302</v>
      </c>
      <c r="N3023" s="1">
        <v>26.0</v>
      </c>
      <c r="O3023" s="1" t="s">
        <v>303</v>
      </c>
      <c r="P3023" s="1" t="s">
        <v>313</v>
      </c>
      <c r="Q3023" s="1" t="s">
        <v>309</v>
      </c>
    </row>
    <row r="3024" ht="15.75" customHeight="1">
      <c r="A3024" s="1" t="s">
        <v>3338</v>
      </c>
      <c r="B3024" s="2">
        <v>46190.0</v>
      </c>
      <c r="C3024" s="2">
        <v>46192.0</v>
      </c>
      <c r="D3024" s="1" t="s">
        <v>141</v>
      </c>
      <c r="E3024" s="1" t="s">
        <v>214</v>
      </c>
      <c r="F3024" s="3">
        <v>0.7708333333333334</v>
      </c>
      <c r="G3024" s="1">
        <v>1.0</v>
      </c>
      <c r="H3024" s="1">
        <v>2.0</v>
      </c>
      <c r="I3024" s="1">
        <v>420.0</v>
      </c>
      <c r="J3024" s="1">
        <v>30.0</v>
      </c>
      <c r="K3024" s="1">
        <v>0.0</v>
      </c>
      <c r="L3024" s="1" t="s">
        <v>315</v>
      </c>
      <c r="M3024" s="1" t="s">
        <v>302</v>
      </c>
      <c r="N3024" s="1">
        <v>38.0</v>
      </c>
      <c r="O3024" s="1" t="s">
        <v>312</v>
      </c>
      <c r="P3024" s="1" t="s">
        <v>304</v>
      </c>
      <c r="Q3024" s="1" t="s">
        <v>309</v>
      </c>
    </row>
    <row r="3025" ht="15.75" customHeight="1">
      <c r="A3025" s="1" t="s">
        <v>3339</v>
      </c>
      <c r="B3025" s="2">
        <v>46108.0</v>
      </c>
      <c r="C3025" s="2">
        <v>46113.0</v>
      </c>
      <c r="D3025" s="1" t="s">
        <v>18</v>
      </c>
      <c r="E3025" s="1" t="s">
        <v>177</v>
      </c>
      <c r="F3025" s="3">
        <v>0.9375</v>
      </c>
      <c r="G3025" s="1">
        <v>6.0</v>
      </c>
      <c r="H3025" s="1">
        <v>4.0</v>
      </c>
      <c r="I3025" s="1">
        <v>320.0</v>
      </c>
      <c r="J3025" s="1">
        <v>42.0</v>
      </c>
      <c r="K3025" s="1">
        <v>150.0</v>
      </c>
      <c r="L3025" s="1" t="s">
        <v>315</v>
      </c>
      <c r="M3025" s="1" t="s">
        <v>302</v>
      </c>
      <c r="N3025" s="1">
        <v>46.0</v>
      </c>
      <c r="O3025" s="1" t="s">
        <v>303</v>
      </c>
      <c r="P3025" s="1" t="s">
        <v>304</v>
      </c>
      <c r="Q3025" s="1" t="s">
        <v>338</v>
      </c>
    </row>
    <row r="3026" ht="15.75" customHeight="1">
      <c r="A3026" s="1" t="s">
        <v>3340</v>
      </c>
      <c r="B3026" s="2">
        <v>46144.0</v>
      </c>
      <c r="C3026" s="2">
        <v>46148.0</v>
      </c>
      <c r="D3026" s="1" t="s">
        <v>85</v>
      </c>
      <c r="E3026" s="1" t="s">
        <v>197</v>
      </c>
      <c r="F3026" s="3">
        <v>0.6458333333333334</v>
      </c>
      <c r="G3026" s="1">
        <v>3.0</v>
      </c>
      <c r="H3026" s="1">
        <v>4.0</v>
      </c>
      <c r="I3026" s="1">
        <v>200.0</v>
      </c>
      <c r="J3026" s="1">
        <v>42.0</v>
      </c>
      <c r="K3026" s="1">
        <v>0.0</v>
      </c>
      <c r="L3026" s="1" t="s">
        <v>301</v>
      </c>
      <c r="M3026" s="1" t="s">
        <v>302</v>
      </c>
      <c r="N3026" s="1">
        <v>35.0</v>
      </c>
      <c r="O3026" s="1" t="s">
        <v>303</v>
      </c>
      <c r="P3026" s="1" t="s">
        <v>304</v>
      </c>
      <c r="Q3026" s="1" t="s">
        <v>305</v>
      </c>
    </row>
    <row r="3027" ht="15.75" customHeight="1">
      <c r="A3027" s="1" t="s">
        <v>3341</v>
      </c>
      <c r="B3027" s="2">
        <v>46194.0</v>
      </c>
      <c r="C3027" s="2">
        <v>46195.0</v>
      </c>
      <c r="D3027" s="1" t="s">
        <v>91</v>
      </c>
      <c r="E3027" s="1" t="s">
        <v>242</v>
      </c>
      <c r="F3027" s="3">
        <v>0.3958333333333333</v>
      </c>
      <c r="G3027" s="1">
        <v>7.0</v>
      </c>
      <c r="H3027" s="1">
        <v>4.0</v>
      </c>
      <c r="I3027" s="1">
        <v>320.0</v>
      </c>
      <c r="J3027" s="1">
        <v>42.0</v>
      </c>
      <c r="K3027" s="1">
        <v>0.0</v>
      </c>
      <c r="L3027" s="1" t="s">
        <v>307</v>
      </c>
      <c r="M3027" s="1" t="s">
        <v>326</v>
      </c>
      <c r="N3027" s="1">
        <v>44.0</v>
      </c>
      <c r="O3027" s="1" t="s">
        <v>303</v>
      </c>
      <c r="P3027" s="1" t="s">
        <v>313</v>
      </c>
      <c r="Q3027" s="1" t="s">
        <v>338</v>
      </c>
    </row>
    <row r="3028" ht="15.75" customHeight="1">
      <c r="A3028" s="1" t="s">
        <v>3342</v>
      </c>
      <c r="B3028" s="2">
        <v>46042.0</v>
      </c>
      <c r="C3028" s="2">
        <v>46047.0</v>
      </c>
      <c r="D3028" s="1" t="s">
        <v>25</v>
      </c>
      <c r="E3028" s="1" t="s">
        <v>276</v>
      </c>
      <c r="F3028" s="3">
        <v>0.9375</v>
      </c>
      <c r="G3028" s="1">
        <v>3.0</v>
      </c>
      <c r="H3028" s="1">
        <v>4.0</v>
      </c>
      <c r="I3028" s="1">
        <v>320.0</v>
      </c>
      <c r="J3028" s="1">
        <v>42.0</v>
      </c>
      <c r="K3028" s="1">
        <v>0.0</v>
      </c>
      <c r="L3028" s="1" t="s">
        <v>318</v>
      </c>
      <c r="M3028" s="1" t="s">
        <v>302</v>
      </c>
      <c r="N3028" s="1">
        <v>26.0</v>
      </c>
      <c r="O3028" s="1" t="s">
        <v>308</v>
      </c>
      <c r="P3028" s="1" t="s">
        <v>304</v>
      </c>
      <c r="Q3028" s="1" t="s">
        <v>338</v>
      </c>
    </row>
    <row r="3029" ht="15.75" customHeight="1">
      <c r="A3029" s="1" t="s">
        <v>3343</v>
      </c>
      <c r="B3029" s="2">
        <v>46023.0</v>
      </c>
      <c r="C3029" s="2">
        <v>46024.0</v>
      </c>
      <c r="D3029" s="1" t="s">
        <v>36</v>
      </c>
      <c r="E3029" s="1" t="s">
        <v>276</v>
      </c>
      <c r="F3029" s="3">
        <v>0.8854166666666666</v>
      </c>
      <c r="G3029" s="1">
        <v>3.0</v>
      </c>
      <c r="H3029" s="1">
        <v>2.0</v>
      </c>
      <c r="I3029" s="1">
        <v>240.0</v>
      </c>
      <c r="J3029" s="1">
        <v>30.0</v>
      </c>
      <c r="K3029" s="1">
        <v>40.0</v>
      </c>
      <c r="L3029" s="1" t="s">
        <v>315</v>
      </c>
      <c r="M3029" s="1" t="s">
        <v>302</v>
      </c>
      <c r="N3029" s="1">
        <v>53.0</v>
      </c>
      <c r="O3029" s="1" t="s">
        <v>303</v>
      </c>
      <c r="P3029" s="1" t="s">
        <v>313</v>
      </c>
      <c r="Q3029" s="1" t="s">
        <v>305</v>
      </c>
    </row>
    <row r="3030" ht="15.75" customHeight="1">
      <c r="A3030" s="1" t="s">
        <v>3344</v>
      </c>
      <c r="B3030" s="2">
        <v>46086.0</v>
      </c>
      <c r="C3030" s="2">
        <v>46093.0</v>
      </c>
      <c r="D3030" s="1" t="s">
        <v>114</v>
      </c>
      <c r="E3030" s="1" t="s">
        <v>212</v>
      </c>
      <c r="F3030" s="3">
        <v>0.53125</v>
      </c>
      <c r="G3030" s="1">
        <v>4.0</v>
      </c>
      <c r="H3030" s="1">
        <v>3.0</v>
      </c>
      <c r="I3030" s="1">
        <v>380.0</v>
      </c>
      <c r="J3030" s="1">
        <v>36.0</v>
      </c>
      <c r="K3030" s="1">
        <v>100.0</v>
      </c>
      <c r="L3030" s="1" t="s">
        <v>301</v>
      </c>
      <c r="M3030" s="1" t="s">
        <v>302</v>
      </c>
      <c r="N3030" s="1">
        <v>25.0</v>
      </c>
      <c r="O3030" s="1" t="s">
        <v>308</v>
      </c>
      <c r="P3030" s="1" t="s">
        <v>313</v>
      </c>
      <c r="Q3030" s="1" t="s">
        <v>309</v>
      </c>
    </row>
    <row r="3031" ht="15.75" customHeight="1">
      <c r="A3031" s="1" t="s">
        <v>3345</v>
      </c>
      <c r="B3031" s="2">
        <v>46176.0</v>
      </c>
      <c r="C3031" s="2">
        <v>46179.0</v>
      </c>
      <c r="D3031" s="1" t="s">
        <v>11</v>
      </c>
      <c r="E3031" s="1" t="s">
        <v>163</v>
      </c>
      <c r="F3031" s="3">
        <v>0.8854166666666666</v>
      </c>
      <c r="G3031" s="1">
        <v>1.0</v>
      </c>
      <c r="H3031" s="1">
        <v>5.0</v>
      </c>
      <c r="I3031" s="1">
        <v>420.0</v>
      </c>
      <c r="J3031" s="1">
        <v>48.0</v>
      </c>
      <c r="K3031" s="1">
        <v>0.0</v>
      </c>
      <c r="L3031" s="1" t="s">
        <v>307</v>
      </c>
      <c r="M3031" s="1" t="s">
        <v>302</v>
      </c>
      <c r="N3031" s="1">
        <v>55.0</v>
      </c>
      <c r="O3031" s="1" t="s">
        <v>303</v>
      </c>
      <c r="P3031" s="1" t="s">
        <v>304</v>
      </c>
      <c r="Q3031" s="1" t="s">
        <v>309</v>
      </c>
    </row>
    <row r="3032" ht="15.75" customHeight="1">
      <c r="A3032" s="1" t="s">
        <v>3346</v>
      </c>
      <c r="B3032" s="2">
        <v>46162.0</v>
      </c>
      <c r="C3032" s="2">
        <v>46163.0</v>
      </c>
      <c r="D3032" s="1" t="s">
        <v>36</v>
      </c>
      <c r="E3032" s="1" t="s">
        <v>193</v>
      </c>
      <c r="F3032" s="3">
        <v>0.8854166666666666</v>
      </c>
      <c r="G3032" s="1">
        <v>7.0</v>
      </c>
      <c r="H3032" s="1">
        <v>2.0</v>
      </c>
      <c r="I3032" s="1">
        <v>280.0</v>
      </c>
      <c r="J3032" s="1">
        <v>30.0</v>
      </c>
      <c r="K3032" s="1">
        <v>60.0</v>
      </c>
      <c r="L3032" s="1" t="s">
        <v>315</v>
      </c>
      <c r="M3032" s="1" t="s">
        <v>302</v>
      </c>
      <c r="N3032" s="1">
        <v>20.0</v>
      </c>
      <c r="O3032" s="1" t="s">
        <v>303</v>
      </c>
      <c r="P3032" s="1" t="s">
        <v>304</v>
      </c>
      <c r="Q3032" s="1" t="s">
        <v>305</v>
      </c>
    </row>
    <row r="3033" ht="15.75" customHeight="1">
      <c r="A3033" s="1" t="s">
        <v>3347</v>
      </c>
      <c r="B3033" s="2">
        <v>46109.0</v>
      </c>
      <c r="C3033" s="2">
        <v>46115.0</v>
      </c>
      <c r="D3033" s="1" t="s">
        <v>150</v>
      </c>
      <c r="E3033" s="1" t="s">
        <v>278</v>
      </c>
      <c r="F3033" s="3">
        <v>0.7708333333333334</v>
      </c>
      <c r="G3033" s="1">
        <v>10.0</v>
      </c>
      <c r="H3033" s="1">
        <v>2.0</v>
      </c>
      <c r="I3033" s="1">
        <v>280.0</v>
      </c>
      <c r="J3033" s="1">
        <v>30.0</v>
      </c>
      <c r="K3033" s="1">
        <v>40.0</v>
      </c>
      <c r="L3033" s="1" t="s">
        <v>301</v>
      </c>
      <c r="M3033" s="1" t="s">
        <v>302</v>
      </c>
      <c r="N3033" s="1">
        <v>60.0</v>
      </c>
      <c r="O3033" s="1" t="s">
        <v>308</v>
      </c>
      <c r="P3033" s="1" t="s">
        <v>304</v>
      </c>
      <c r="Q3033" s="1" t="s">
        <v>305</v>
      </c>
    </row>
    <row r="3034" ht="15.75" customHeight="1">
      <c r="A3034" s="1" t="s">
        <v>3348</v>
      </c>
      <c r="B3034" s="2">
        <v>46050.0</v>
      </c>
      <c r="C3034" s="2">
        <v>46053.0</v>
      </c>
      <c r="D3034" s="1" t="s">
        <v>150</v>
      </c>
      <c r="E3034" s="1" t="s">
        <v>179</v>
      </c>
      <c r="F3034" s="3">
        <v>0.9375</v>
      </c>
      <c r="G3034" s="1">
        <v>2.0</v>
      </c>
      <c r="H3034" s="1">
        <v>4.0</v>
      </c>
      <c r="I3034" s="1">
        <v>320.0</v>
      </c>
      <c r="J3034" s="1">
        <v>42.0</v>
      </c>
      <c r="K3034" s="1">
        <v>20.0</v>
      </c>
      <c r="L3034" s="1" t="s">
        <v>311</v>
      </c>
      <c r="M3034" s="1" t="s">
        <v>302</v>
      </c>
      <c r="N3034" s="1">
        <v>26.0</v>
      </c>
      <c r="O3034" s="1" t="s">
        <v>312</v>
      </c>
      <c r="P3034" s="1" t="s">
        <v>313</v>
      </c>
      <c r="Q3034" s="1" t="s">
        <v>338</v>
      </c>
    </row>
    <row r="3035" ht="15.75" customHeight="1">
      <c r="A3035" s="1" t="s">
        <v>3349</v>
      </c>
      <c r="B3035" s="2">
        <v>46137.0</v>
      </c>
      <c r="C3035" s="2">
        <v>46143.0</v>
      </c>
      <c r="D3035" s="1" t="s">
        <v>114</v>
      </c>
      <c r="E3035" s="1" t="s">
        <v>186</v>
      </c>
      <c r="F3035" s="3">
        <v>0.8854166666666666</v>
      </c>
      <c r="G3035" s="1">
        <v>9.0</v>
      </c>
      <c r="H3035" s="1">
        <v>1.0</v>
      </c>
      <c r="I3035" s="1">
        <v>340.0</v>
      </c>
      <c r="J3035" s="1">
        <v>24.0</v>
      </c>
      <c r="K3035" s="1">
        <v>40.0</v>
      </c>
      <c r="L3035" s="1" t="s">
        <v>311</v>
      </c>
      <c r="M3035" s="1" t="s">
        <v>302</v>
      </c>
      <c r="N3035" s="1">
        <v>40.0</v>
      </c>
      <c r="O3035" s="1" t="s">
        <v>312</v>
      </c>
      <c r="P3035" s="1" t="s">
        <v>304</v>
      </c>
      <c r="Q3035" s="1" t="s">
        <v>309</v>
      </c>
    </row>
    <row r="3036" ht="15.75" customHeight="1">
      <c r="A3036" s="1" t="s">
        <v>3350</v>
      </c>
      <c r="B3036" s="2">
        <v>46036.0</v>
      </c>
      <c r="C3036" s="2">
        <v>46043.0</v>
      </c>
      <c r="D3036" s="1" t="s">
        <v>120</v>
      </c>
      <c r="E3036" s="1" t="s">
        <v>206</v>
      </c>
      <c r="F3036" s="3">
        <v>0.9375</v>
      </c>
      <c r="G3036" s="1">
        <v>6.0</v>
      </c>
      <c r="H3036" s="1">
        <v>3.0</v>
      </c>
      <c r="I3036" s="1">
        <v>420.0</v>
      </c>
      <c r="J3036" s="1">
        <v>36.0</v>
      </c>
      <c r="K3036" s="1">
        <v>20.0</v>
      </c>
      <c r="L3036" s="1" t="s">
        <v>301</v>
      </c>
      <c r="M3036" s="1" t="s">
        <v>302</v>
      </c>
      <c r="N3036" s="1">
        <v>55.0</v>
      </c>
      <c r="O3036" s="1" t="s">
        <v>308</v>
      </c>
      <c r="P3036" s="1" t="s">
        <v>304</v>
      </c>
      <c r="Q3036" s="1" t="s">
        <v>309</v>
      </c>
    </row>
    <row r="3037" ht="15.75" customHeight="1">
      <c r="A3037" s="1" t="s">
        <v>3351</v>
      </c>
      <c r="B3037" s="2">
        <v>46122.0</v>
      </c>
      <c r="C3037" s="2">
        <v>46122.0</v>
      </c>
      <c r="D3037" s="1" t="s">
        <v>131</v>
      </c>
      <c r="E3037" s="1" t="s">
        <v>186</v>
      </c>
      <c r="F3037" s="3">
        <v>0.6458333333333334</v>
      </c>
      <c r="G3037" s="1">
        <v>7.0</v>
      </c>
      <c r="H3037" s="1">
        <v>2.0</v>
      </c>
      <c r="I3037" s="1">
        <v>160.0</v>
      </c>
      <c r="J3037" s="1">
        <v>30.0</v>
      </c>
      <c r="K3037" s="1">
        <v>0.0</v>
      </c>
      <c r="L3037" s="1" t="s">
        <v>307</v>
      </c>
      <c r="M3037" s="1" t="s">
        <v>302</v>
      </c>
      <c r="N3037" s="1">
        <v>45.0</v>
      </c>
      <c r="O3037" s="1" t="s">
        <v>312</v>
      </c>
      <c r="P3037" s="1" t="s">
        <v>304</v>
      </c>
      <c r="Q3037" s="1" t="s">
        <v>305</v>
      </c>
    </row>
    <row r="3038" ht="15.75" customHeight="1">
      <c r="A3038" s="1" t="s">
        <v>3352</v>
      </c>
      <c r="B3038" s="2">
        <v>46130.0</v>
      </c>
      <c r="C3038" s="2">
        <v>46136.0</v>
      </c>
      <c r="D3038" s="1" t="s">
        <v>46</v>
      </c>
      <c r="E3038" s="1" t="s">
        <v>244</v>
      </c>
      <c r="F3038" s="3">
        <v>0.3958333333333333</v>
      </c>
      <c r="G3038" s="1">
        <v>3.0</v>
      </c>
      <c r="H3038" s="1">
        <v>2.0</v>
      </c>
      <c r="I3038" s="1">
        <v>240.0</v>
      </c>
      <c r="J3038" s="1">
        <v>30.0</v>
      </c>
      <c r="K3038" s="1">
        <v>0.0</v>
      </c>
      <c r="L3038" s="1" t="s">
        <v>311</v>
      </c>
      <c r="M3038" s="1" t="s">
        <v>302</v>
      </c>
      <c r="N3038" s="1">
        <v>40.0</v>
      </c>
      <c r="O3038" s="1" t="s">
        <v>303</v>
      </c>
      <c r="P3038" s="1" t="s">
        <v>313</v>
      </c>
      <c r="Q3038" s="1" t="s">
        <v>305</v>
      </c>
    </row>
    <row r="3039" ht="15.75" customHeight="1">
      <c r="A3039" s="1" t="s">
        <v>3353</v>
      </c>
      <c r="B3039" s="2">
        <v>46097.0</v>
      </c>
      <c r="C3039" s="2">
        <v>46098.0</v>
      </c>
      <c r="D3039" s="1" t="s">
        <v>50</v>
      </c>
      <c r="E3039" s="1" t="s">
        <v>220</v>
      </c>
      <c r="F3039" s="3">
        <v>0.6458333333333334</v>
      </c>
      <c r="G3039" s="1">
        <v>4.0</v>
      </c>
      <c r="H3039" s="1">
        <v>3.0</v>
      </c>
      <c r="I3039" s="1">
        <v>280.0</v>
      </c>
      <c r="J3039" s="1">
        <v>36.0</v>
      </c>
      <c r="K3039" s="1">
        <v>0.0</v>
      </c>
      <c r="L3039" s="1" t="s">
        <v>311</v>
      </c>
      <c r="M3039" s="1" t="s">
        <v>302</v>
      </c>
      <c r="N3039" s="1">
        <v>54.0</v>
      </c>
      <c r="O3039" s="1" t="s">
        <v>308</v>
      </c>
      <c r="P3039" s="1" t="s">
        <v>304</v>
      </c>
      <c r="Q3039" s="1" t="s">
        <v>305</v>
      </c>
    </row>
    <row r="3040" ht="15.75" customHeight="1">
      <c r="A3040" s="1" t="s">
        <v>3354</v>
      </c>
      <c r="B3040" s="2">
        <v>46028.0</v>
      </c>
      <c r="C3040" s="2">
        <v>46035.0</v>
      </c>
      <c r="D3040" s="1" t="s">
        <v>150</v>
      </c>
      <c r="E3040" s="1" t="s">
        <v>206</v>
      </c>
      <c r="F3040" s="3">
        <v>0.7708333333333334</v>
      </c>
      <c r="G3040" s="1">
        <v>2.0</v>
      </c>
      <c r="H3040" s="1">
        <v>5.0</v>
      </c>
      <c r="I3040" s="1">
        <v>420.0</v>
      </c>
      <c r="J3040" s="1">
        <v>48.0</v>
      </c>
      <c r="K3040" s="1">
        <v>0.0</v>
      </c>
      <c r="L3040" s="1" t="s">
        <v>311</v>
      </c>
      <c r="M3040" s="1" t="s">
        <v>302</v>
      </c>
      <c r="N3040" s="1">
        <v>29.0</v>
      </c>
      <c r="O3040" s="1" t="s">
        <v>303</v>
      </c>
      <c r="P3040" s="1" t="s">
        <v>313</v>
      </c>
      <c r="Q3040" s="1" t="s">
        <v>309</v>
      </c>
    </row>
    <row r="3041" ht="15.75" customHeight="1">
      <c r="A3041" s="1" t="s">
        <v>3355</v>
      </c>
      <c r="B3041" s="2">
        <v>46115.0</v>
      </c>
      <c r="C3041" s="2">
        <v>46122.0</v>
      </c>
      <c r="D3041" s="1" t="s">
        <v>36</v>
      </c>
      <c r="E3041" s="1" t="s">
        <v>250</v>
      </c>
      <c r="F3041" s="3">
        <v>0.53125</v>
      </c>
      <c r="G3041" s="1">
        <v>5.0</v>
      </c>
      <c r="H3041" s="1">
        <v>1.0</v>
      </c>
      <c r="I3041" s="1">
        <v>260.0</v>
      </c>
      <c r="J3041" s="1">
        <v>24.0</v>
      </c>
      <c r="K3041" s="1">
        <v>40.0</v>
      </c>
      <c r="L3041" s="1" t="s">
        <v>311</v>
      </c>
      <c r="M3041" s="1" t="s">
        <v>302</v>
      </c>
      <c r="N3041" s="1">
        <v>50.0</v>
      </c>
      <c r="O3041" s="1" t="s">
        <v>312</v>
      </c>
      <c r="P3041" s="1" t="s">
        <v>304</v>
      </c>
      <c r="Q3041" s="1" t="s">
        <v>338</v>
      </c>
    </row>
    <row r="3042" ht="15.75" customHeight="1">
      <c r="A3042" s="1" t="s">
        <v>3356</v>
      </c>
      <c r="B3042" s="2">
        <v>46155.0</v>
      </c>
      <c r="C3042" s="2">
        <v>46158.0</v>
      </c>
      <c r="D3042" s="1" t="s">
        <v>50</v>
      </c>
      <c r="E3042" s="1" t="s">
        <v>266</v>
      </c>
      <c r="F3042" s="3">
        <v>0.6458333333333334</v>
      </c>
      <c r="G3042" s="1">
        <v>1.0</v>
      </c>
      <c r="H3042" s="1">
        <v>4.0</v>
      </c>
      <c r="I3042" s="1">
        <v>220.0</v>
      </c>
      <c r="J3042" s="1">
        <v>42.0</v>
      </c>
      <c r="K3042" s="1">
        <v>40.0</v>
      </c>
      <c r="L3042" s="1" t="s">
        <v>301</v>
      </c>
      <c r="M3042" s="1" t="s">
        <v>302</v>
      </c>
      <c r="N3042" s="1">
        <v>51.0</v>
      </c>
      <c r="O3042" s="1" t="s">
        <v>308</v>
      </c>
      <c r="P3042" s="1" t="s">
        <v>304</v>
      </c>
      <c r="Q3042" s="1" t="s">
        <v>305</v>
      </c>
    </row>
    <row r="3043" ht="15.75" customHeight="1">
      <c r="A3043" s="1" t="s">
        <v>3357</v>
      </c>
      <c r="B3043" s="2">
        <v>46133.0</v>
      </c>
      <c r="C3043" s="2">
        <v>46139.0</v>
      </c>
      <c r="D3043" s="1" t="s">
        <v>50</v>
      </c>
      <c r="E3043" s="1" t="s">
        <v>262</v>
      </c>
      <c r="F3043" s="3">
        <v>0.7708333333333334</v>
      </c>
      <c r="G3043" s="1">
        <v>7.0</v>
      </c>
      <c r="H3043" s="1">
        <v>2.0</v>
      </c>
      <c r="I3043" s="1">
        <v>240.0</v>
      </c>
      <c r="J3043" s="1">
        <v>30.0</v>
      </c>
      <c r="K3043" s="1">
        <v>40.0</v>
      </c>
      <c r="L3043" s="1" t="s">
        <v>311</v>
      </c>
      <c r="M3043" s="1" t="s">
        <v>302</v>
      </c>
      <c r="N3043" s="1">
        <v>27.0</v>
      </c>
      <c r="O3043" s="1" t="s">
        <v>308</v>
      </c>
      <c r="P3043" s="1" t="s">
        <v>304</v>
      </c>
      <c r="Q3043" s="1" t="s">
        <v>305</v>
      </c>
    </row>
    <row r="3044" ht="15.75" customHeight="1">
      <c r="A3044" s="1" t="s">
        <v>3358</v>
      </c>
      <c r="B3044" s="2">
        <v>46129.0</v>
      </c>
      <c r="C3044" s="2">
        <v>46132.0</v>
      </c>
      <c r="D3044" s="1" t="s">
        <v>22</v>
      </c>
      <c r="E3044" s="1" t="s">
        <v>191</v>
      </c>
      <c r="F3044" s="3">
        <v>0.8854166666666666</v>
      </c>
      <c r="G3044" s="1">
        <v>3.0</v>
      </c>
      <c r="H3044" s="1">
        <v>2.0</v>
      </c>
      <c r="I3044" s="1">
        <v>280.0</v>
      </c>
      <c r="J3044" s="1">
        <v>30.0</v>
      </c>
      <c r="K3044" s="1">
        <v>100.0</v>
      </c>
      <c r="L3044" s="1" t="s">
        <v>307</v>
      </c>
      <c r="M3044" s="1" t="s">
        <v>302</v>
      </c>
      <c r="N3044" s="1">
        <v>31.0</v>
      </c>
      <c r="O3044" s="1" t="s">
        <v>303</v>
      </c>
      <c r="P3044" s="1" t="s">
        <v>313</v>
      </c>
      <c r="Q3044" s="1" t="s">
        <v>338</v>
      </c>
    </row>
    <row r="3045" ht="15.75" customHeight="1">
      <c r="A3045" s="1" t="s">
        <v>3359</v>
      </c>
      <c r="B3045" s="2">
        <v>46166.0</v>
      </c>
      <c r="C3045" s="2">
        <v>46166.0</v>
      </c>
      <c r="D3045" s="1" t="s">
        <v>30</v>
      </c>
      <c r="E3045" s="1" t="s">
        <v>184</v>
      </c>
      <c r="F3045" s="3">
        <v>0.7708333333333334</v>
      </c>
      <c r="G3045" s="1">
        <v>2.0</v>
      </c>
      <c r="H3045" s="1">
        <v>1.0</v>
      </c>
      <c r="I3045" s="1">
        <v>360.0</v>
      </c>
      <c r="J3045" s="1">
        <v>24.0</v>
      </c>
      <c r="K3045" s="1">
        <v>100.0</v>
      </c>
      <c r="L3045" s="1" t="s">
        <v>301</v>
      </c>
      <c r="M3045" s="1" t="s">
        <v>302</v>
      </c>
      <c r="N3045" s="1">
        <v>19.0</v>
      </c>
      <c r="O3045" s="1" t="s">
        <v>312</v>
      </c>
      <c r="P3045" s="1" t="s">
        <v>313</v>
      </c>
      <c r="Q3045" s="1" t="s">
        <v>309</v>
      </c>
    </row>
    <row r="3046" ht="15.75" customHeight="1">
      <c r="A3046" s="1" t="s">
        <v>3360</v>
      </c>
      <c r="B3046" s="2">
        <v>46027.0</v>
      </c>
      <c r="C3046" s="2">
        <v>46029.0</v>
      </c>
      <c r="D3046" s="1" t="s">
        <v>111</v>
      </c>
      <c r="E3046" s="1" t="s">
        <v>270</v>
      </c>
      <c r="F3046" s="3">
        <v>0.53125</v>
      </c>
      <c r="G3046" s="1">
        <v>3.0</v>
      </c>
      <c r="H3046" s="1">
        <v>2.0</v>
      </c>
      <c r="I3046" s="1">
        <v>460.0</v>
      </c>
      <c r="J3046" s="1">
        <v>30.0</v>
      </c>
      <c r="K3046" s="1">
        <v>20.0</v>
      </c>
      <c r="L3046" s="1" t="s">
        <v>315</v>
      </c>
      <c r="M3046" s="1" t="s">
        <v>302</v>
      </c>
      <c r="N3046" s="1">
        <v>60.0</v>
      </c>
      <c r="O3046" s="1" t="s">
        <v>303</v>
      </c>
      <c r="P3046" s="1" t="s">
        <v>313</v>
      </c>
      <c r="Q3046" s="1" t="s">
        <v>309</v>
      </c>
    </row>
    <row r="3047" ht="15.75" customHeight="1">
      <c r="A3047" s="1" t="s">
        <v>3361</v>
      </c>
      <c r="B3047" s="2">
        <v>46201.0</v>
      </c>
      <c r="C3047" s="2">
        <v>46204.0</v>
      </c>
      <c r="D3047" s="1" t="s">
        <v>91</v>
      </c>
      <c r="E3047" s="1" t="s">
        <v>168</v>
      </c>
      <c r="F3047" s="3">
        <v>0.7708333333333334</v>
      </c>
      <c r="G3047" s="1">
        <v>6.0</v>
      </c>
      <c r="H3047" s="1">
        <v>2.0</v>
      </c>
      <c r="I3047" s="1">
        <v>160.0</v>
      </c>
      <c r="J3047" s="1">
        <v>30.0</v>
      </c>
      <c r="K3047" s="1">
        <v>0.0</v>
      </c>
      <c r="L3047" s="1" t="s">
        <v>318</v>
      </c>
      <c r="M3047" s="1" t="s">
        <v>302</v>
      </c>
      <c r="N3047" s="1">
        <v>51.0</v>
      </c>
      <c r="O3047" s="1" t="s">
        <v>312</v>
      </c>
      <c r="P3047" s="1" t="s">
        <v>304</v>
      </c>
      <c r="Q3047" s="1" t="s">
        <v>305</v>
      </c>
    </row>
    <row r="3048" ht="15.75" customHeight="1">
      <c r="A3048" s="1" t="s">
        <v>3362</v>
      </c>
      <c r="B3048" s="2">
        <v>46131.0</v>
      </c>
      <c r="C3048" s="2">
        <v>46137.0</v>
      </c>
      <c r="D3048" s="1" t="s">
        <v>91</v>
      </c>
      <c r="E3048" s="1" t="s">
        <v>283</v>
      </c>
      <c r="F3048" s="3">
        <v>0.9375</v>
      </c>
      <c r="G3048" s="1">
        <v>1.0</v>
      </c>
      <c r="H3048" s="1">
        <v>3.0</v>
      </c>
      <c r="I3048" s="1">
        <v>180.0</v>
      </c>
      <c r="J3048" s="1">
        <v>36.0</v>
      </c>
      <c r="K3048" s="1">
        <v>40.0</v>
      </c>
      <c r="L3048" s="1" t="s">
        <v>315</v>
      </c>
      <c r="M3048" s="1" t="s">
        <v>302</v>
      </c>
      <c r="N3048" s="1">
        <v>21.0</v>
      </c>
      <c r="O3048" s="1" t="s">
        <v>303</v>
      </c>
      <c r="P3048" s="1" t="s">
        <v>304</v>
      </c>
      <c r="Q3048" s="1" t="s">
        <v>305</v>
      </c>
    </row>
    <row r="3049" ht="15.75" customHeight="1">
      <c r="A3049" s="1" t="s">
        <v>3363</v>
      </c>
      <c r="B3049" s="2">
        <v>46098.0</v>
      </c>
      <c r="C3049" s="2">
        <v>46098.0</v>
      </c>
      <c r="D3049" s="1" t="s">
        <v>78</v>
      </c>
      <c r="E3049" s="1" t="s">
        <v>244</v>
      </c>
      <c r="F3049" s="3">
        <v>0.3958333333333333</v>
      </c>
      <c r="G3049" s="1">
        <v>1.0</v>
      </c>
      <c r="H3049" s="1">
        <v>2.0</v>
      </c>
      <c r="I3049" s="1">
        <v>240.0</v>
      </c>
      <c r="J3049" s="1">
        <v>30.0</v>
      </c>
      <c r="K3049" s="1">
        <v>20.0</v>
      </c>
      <c r="L3049" s="1" t="s">
        <v>301</v>
      </c>
      <c r="M3049" s="1" t="s">
        <v>302</v>
      </c>
      <c r="N3049" s="1">
        <v>43.0</v>
      </c>
      <c r="O3049" s="1" t="s">
        <v>312</v>
      </c>
      <c r="P3049" s="1" t="s">
        <v>313</v>
      </c>
      <c r="Q3049" s="1" t="s">
        <v>305</v>
      </c>
    </row>
    <row r="3050" ht="15.75" customHeight="1">
      <c r="A3050" s="1" t="s">
        <v>3364</v>
      </c>
      <c r="B3050" s="2">
        <v>46144.0</v>
      </c>
      <c r="C3050" s="2">
        <v>46149.0</v>
      </c>
      <c r="D3050" s="1" t="s">
        <v>94</v>
      </c>
      <c r="E3050" s="1" t="s">
        <v>193</v>
      </c>
      <c r="F3050" s="3">
        <v>0.53125</v>
      </c>
      <c r="G3050" s="1">
        <v>2.0</v>
      </c>
      <c r="H3050" s="1">
        <v>2.0</v>
      </c>
      <c r="I3050" s="1">
        <v>280.0</v>
      </c>
      <c r="J3050" s="1">
        <v>30.0</v>
      </c>
      <c r="K3050" s="1">
        <v>0.0</v>
      </c>
      <c r="L3050" s="1" t="s">
        <v>307</v>
      </c>
      <c r="M3050" s="1" t="s">
        <v>302</v>
      </c>
      <c r="N3050" s="1">
        <v>57.0</v>
      </c>
      <c r="O3050" s="1" t="s">
        <v>308</v>
      </c>
      <c r="P3050" s="1" t="s">
        <v>313</v>
      </c>
      <c r="Q3050" s="1" t="s">
        <v>305</v>
      </c>
    </row>
    <row r="3051" ht="15.75" customHeight="1">
      <c r="A3051" s="1" t="s">
        <v>3365</v>
      </c>
      <c r="B3051" s="2">
        <v>46149.0</v>
      </c>
      <c r="C3051" s="2">
        <v>46156.0</v>
      </c>
      <c r="D3051" s="1" t="s">
        <v>62</v>
      </c>
      <c r="E3051" s="1" t="s">
        <v>191</v>
      </c>
      <c r="F3051" s="3">
        <v>0.53125</v>
      </c>
      <c r="G3051" s="1">
        <v>1.0</v>
      </c>
      <c r="H3051" s="1">
        <v>3.0</v>
      </c>
      <c r="I3051" s="1">
        <v>280.0</v>
      </c>
      <c r="J3051" s="1">
        <v>36.0</v>
      </c>
      <c r="K3051" s="1">
        <v>0.0</v>
      </c>
      <c r="L3051" s="1" t="s">
        <v>301</v>
      </c>
      <c r="M3051" s="1" t="s">
        <v>302</v>
      </c>
      <c r="N3051" s="1">
        <v>21.0</v>
      </c>
      <c r="O3051" s="1" t="s">
        <v>303</v>
      </c>
      <c r="P3051" s="1" t="s">
        <v>313</v>
      </c>
      <c r="Q3051" s="1" t="s">
        <v>338</v>
      </c>
    </row>
    <row r="3052" ht="15.75" customHeight="1">
      <c r="A3052" s="1" t="s">
        <v>3366</v>
      </c>
      <c r="B3052" s="2">
        <v>46070.0</v>
      </c>
      <c r="C3052" s="2">
        <v>46071.0</v>
      </c>
      <c r="D3052" s="1" t="s">
        <v>22</v>
      </c>
      <c r="E3052" s="1" t="s">
        <v>208</v>
      </c>
      <c r="F3052" s="3">
        <v>0.53125</v>
      </c>
      <c r="G3052" s="1">
        <v>9.0</v>
      </c>
      <c r="H3052" s="1">
        <v>2.0</v>
      </c>
      <c r="I3052" s="1">
        <v>360.0</v>
      </c>
      <c r="J3052" s="1">
        <v>30.0</v>
      </c>
      <c r="K3052" s="1">
        <v>150.0</v>
      </c>
      <c r="L3052" s="1" t="s">
        <v>311</v>
      </c>
      <c r="M3052" s="1" t="s">
        <v>302</v>
      </c>
      <c r="N3052" s="1">
        <v>42.0</v>
      </c>
      <c r="O3052" s="1" t="s">
        <v>303</v>
      </c>
      <c r="P3052" s="1" t="s">
        <v>313</v>
      </c>
      <c r="Q3052" s="1" t="s">
        <v>309</v>
      </c>
    </row>
    <row r="3053" ht="15.75" customHeight="1">
      <c r="A3053" s="1" t="s">
        <v>3367</v>
      </c>
      <c r="B3053" s="2">
        <v>46159.0</v>
      </c>
      <c r="C3053" s="2">
        <v>46166.0</v>
      </c>
      <c r="D3053" s="1" t="s">
        <v>78</v>
      </c>
      <c r="E3053" s="1" t="s">
        <v>244</v>
      </c>
      <c r="F3053" s="3">
        <v>0.6458333333333334</v>
      </c>
      <c r="G3053" s="1">
        <v>4.0</v>
      </c>
      <c r="H3053" s="1">
        <v>2.0</v>
      </c>
      <c r="I3053" s="1">
        <v>240.0</v>
      </c>
      <c r="J3053" s="1">
        <v>30.0</v>
      </c>
      <c r="K3053" s="1">
        <v>60.0</v>
      </c>
      <c r="L3053" s="1" t="s">
        <v>307</v>
      </c>
      <c r="M3053" s="1" t="s">
        <v>302</v>
      </c>
      <c r="N3053" s="1">
        <v>60.0</v>
      </c>
      <c r="O3053" s="1" t="s">
        <v>303</v>
      </c>
      <c r="P3053" s="1" t="s">
        <v>304</v>
      </c>
      <c r="Q3053" s="1" t="s">
        <v>305</v>
      </c>
    </row>
    <row r="3054" ht="15.75" customHeight="1">
      <c r="A3054" s="1" t="s">
        <v>3368</v>
      </c>
      <c r="B3054" s="2">
        <v>46117.0</v>
      </c>
      <c r="C3054" s="2">
        <v>46121.0</v>
      </c>
      <c r="D3054" s="1" t="s">
        <v>62</v>
      </c>
      <c r="E3054" s="1" t="s">
        <v>239</v>
      </c>
      <c r="F3054" s="3">
        <v>0.9375</v>
      </c>
      <c r="G3054" s="1">
        <v>5.0</v>
      </c>
      <c r="H3054" s="1">
        <v>5.0</v>
      </c>
      <c r="I3054" s="1">
        <v>180.0</v>
      </c>
      <c r="J3054" s="1">
        <v>48.0</v>
      </c>
      <c r="K3054" s="1">
        <v>0.0</v>
      </c>
      <c r="L3054" s="1" t="s">
        <v>311</v>
      </c>
      <c r="M3054" s="1" t="s">
        <v>326</v>
      </c>
      <c r="N3054" s="1">
        <v>33.0</v>
      </c>
      <c r="O3054" s="1" t="s">
        <v>303</v>
      </c>
      <c r="P3054" s="1" t="s">
        <v>313</v>
      </c>
      <c r="Q3054" s="1" t="s">
        <v>305</v>
      </c>
    </row>
    <row r="3055" ht="15.75" customHeight="1">
      <c r="A3055" s="1" t="s">
        <v>3369</v>
      </c>
      <c r="B3055" s="2">
        <v>46084.0</v>
      </c>
      <c r="C3055" s="2">
        <v>46086.0</v>
      </c>
      <c r="D3055" s="1" t="s">
        <v>94</v>
      </c>
      <c r="E3055" s="1" t="s">
        <v>172</v>
      </c>
      <c r="F3055" s="3">
        <v>0.7708333333333334</v>
      </c>
      <c r="G3055" s="1">
        <v>4.0</v>
      </c>
      <c r="H3055" s="1">
        <v>6.0</v>
      </c>
      <c r="I3055" s="1">
        <v>220.0</v>
      </c>
      <c r="J3055" s="1">
        <v>54.0</v>
      </c>
      <c r="K3055" s="1">
        <v>150.0</v>
      </c>
      <c r="L3055" s="1" t="s">
        <v>301</v>
      </c>
      <c r="M3055" s="1" t="s">
        <v>302</v>
      </c>
      <c r="N3055" s="1">
        <v>23.0</v>
      </c>
      <c r="O3055" s="1" t="s">
        <v>312</v>
      </c>
      <c r="P3055" s="1" t="s">
        <v>313</v>
      </c>
      <c r="Q3055" s="1" t="s">
        <v>305</v>
      </c>
    </row>
    <row r="3056" ht="15.75" customHeight="1">
      <c r="A3056" s="1" t="s">
        <v>3370</v>
      </c>
      <c r="B3056" s="2">
        <v>46136.0</v>
      </c>
      <c r="C3056" s="2">
        <v>46143.0</v>
      </c>
      <c r="D3056" s="1" t="s">
        <v>76</v>
      </c>
      <c r="E3056" s="1" t="s">
        <v>175</v>
      </c>
      <c r="F3056" s="3">
        <v>0.9375</v>
      </c>
      <c r="G3056" s="1">
        <v>4.0</v>
      </c>
      <c r="H3056" s="1">
        <v>6.0</v>
      </c>
      <c r="I3056" s="1">
        <v>380.0</v>
      </c>
      <c r="J3056" s="1">
        <v>54.0</v>
      </c>
      <c r="K3056" s="1">
        <v>20.0</v>
      </c>
      <c r="L3056" s="1" t="s">
        <v>315</v>
      </c>
      <c r="M3056" s="1" t="s">
        <v>302</v>
      </c>
      <c r="N3056" s="1">
        <v>31.0</v>
      </c>
      <c r="O3056" s="1" t="s">
        <v>308</v>
      </c>
      <c r="P3056" s="1" t="s">
        <v>313</v>
      </c>
      <c r="Q3056" s="1" t="s">
        <v>309</v>
      </c>
    </row>
    <row r="3057" ht="15.75" customHeight="1">
      <c r="A3057" s="1" t="s">
        <v>3371</v>
      </c>
      <c r="B3057" s="2">
        <v>46181.0</v>
      </c>
      <c r="C3057" s="2">
        <v>46185.0</v>
      </c>
      <c r="D3057" s="1" t="s">
        <v>118</v>
      </c>
      <c r="E3057" s="1" t="s">
        <v>214</v>
      </c>
      <c r="F3057" s="3">
        <v>0.6458333333333334</v>
      </c>
      <c r="G3057" s="1">
        <v>8.0</v>
      </c>
      <c r="H3057" s="1">
        <v>2.0</v>
      </c>
      <c r="I3057" s="1">
        <v>420.0</v>
      </c>
      <c r="J3057" s="1">
        <v>30.0</v>
      </c>
      <c r="K3057" s="1">
        <v>150.0</v>
      </c>
      <c r="L3057" s="1" t="s">
        <v>311</v>
      </c>
      <c r="M3057" s="1" t="s">
        <v>302</v>
      </c>
      <c r="N3057" s="1">
        <v>53.0</v>
      </c>
      <c r="O3057" s="1" t="s">
        <v>308</v>
      </c>
      <c r="P3057" s="1" t="s">
        <v>313</v>
      </c>
      <c r="Q3057" s="1" t="s">
        <v>309</v>
      </c>
    </row>
    <row r="3058" ht="15.75" customHeight="1">
      <c r="A3058" s="1" t="s">
        <v>3372</v>
      </c>
      <c r="B3058" s="2">
        <v>46184.0</v>
      </c>
      <c r="C3058" s="2">
        <v>46184.0</v>
      </c>
      <c r="D3058" s="1" t="s">
        <v>22</v>
      </c>
      <c r="E3058" s="1" t="s">
        <v>206</v>
      </c>
      <c r="F3058" s="3">
        <v>0.9375</v>
      </c>
      <c r="G3058" s="1">
        <v>4.0</v>
      </c>
      <c r="H3058" s="1">
        <v>2.0</v>
      </c>
      <c r="I3058" s="1">
        <v>320.0</v>
      </c>
      <c r="J3058" s="1">
        <v>30.0</v>
      </c>
      <c r="K3058" s="1">
        <v>20.0</v>
      </c>
      <c r="L3058" s="1" t="s">
        <v>301</v>
      </c>
      <c r="M3058" s="1" t="s">
        <v>302</v>
      </c>
      <c r="N3058" s="1">
        <v>43.0</v>
      </c>
      <c r="O3058" s="1" t="s">
        <v>303</v>
      </c>
      <c r="P3058" s="1" t="s">
        <v>313</v>
      </c>
      <c r="Q3058" s="1" t="s">
        <v>338</v>
      </c>
    </row>
    <row r="3059" ht="15.75" customHeight="1">
      <c r="A3059" s="1" t="s">
        <v>3373</v>
      </c>
      <c r="B3059" s="2">
        <v>46113.0</v>
      </c>
      <c r="C3059" s="2">
        <v>46117.0</v>
      </c>
      <c r="D3059" s="1" t="s">
        <v>114</v>
      </c>
      <c r="E3059" s="1" t="s">
        <v>254</v>
      </c>
      <c r="F3059" s="3">
        <v>0.8854166666666666</v>
      </c>
      <c r="G3059" s="1">
        <v>2.0</v>
      </c>
      <c r="H3059" s="1">
        <v>5.0</v>
      </c>
      <c r="I3059" s="1">
        <v>340.0</v>
      </c>
      <c r="J3059" s="1">
        <v>48.0</v>
      </c>
      <c r="K3059" s="1">
        <v>40.0</v>
      </c>
      <c r="L3059" s="1" t="s">
        <v>311</v>
      </c>
      <c r="M3059" s="1" t="s">
        <v>302</v>
      </c>
      <c r="N3059" s="1">
        <v>48.0</v>
      </c>
      <c r="O3059" s="1" t="s">
        <v>308</v>
      </c>
      <c r="P3059" s="1" t="s">
        <v>304</v>
      </c>
      <c r="Q3059" s="1" t="s">
        <v>309</v>
      </c>
    </row>
    <row r="3060" ht="15.75" customHeight="1">
      <c r="A3060" s="1" t="s">
        <v>3374</v>
      </c>
      <c r="B3060" s="2">
        <v>46163.0</v>
      </c>
      <c r="C3060" s="2">
        <v>46164.0</v>
      </c>
      <c r="D3060" s="1" t="s">
        <v>11</v>
      </c>
      <c r="E3060" s="1" t="s">
        <v>168</v>
      </c>
      <c r="F3060" s="3">
        <v>0.7708333333333334</v>
      </c>
      <c r="G3060" s="1">
        <v>5.0</v>
      </c>
      <c r="H3060" s="1">
        <v>4.0</v>
      </c>
      <c r="I3060" s="1">
        <v>160.0</v>
      </c>
      <c r="J3060" s="1">
        <v>42.0</v>
      </c>
      <c r="K3060" s="1">
        <v>0.0</v>
      </c>
      <c r="L3060" s="1" t="s">
        <v>315</v>
      </c>
      <c r="M3060" s="1" t="s">
        <v>302</v>
      </c>
      <c r="N3060" s="1">
        <v>60.0</v>
      </c>
      <c r="O3060" s="1" t="s">
        <v>312</v>
      </c>
      <c r="P3060" s="1" t="s">
        <v>304</v>
      </c>
      <c r="Q3060" s="1" t="s">
        <v>305</v>
      </c>
    </row>
    <row r="3061" ht="15.75" customHeight="1">
      <c r="A3061" s="1" t="s">
        <v>3375</v>
      </c>
      <c r="B3061" s="2">
        <v>46104.0</v>
      </c>
      <c r="C3061" s="2">
        <v>46105.0</v>
      </c>
      <c r="D3061" s="1" t="s">
        <v>46</v>
      </c>
      <c r="E3061" s="1" t="s">
        <v>214</v>
      </c>
      <c r="F3061" s="3">
        <v>0.8854166666666666</v>
      </c>
      <c r="G3061" s="1">
        <v>7.0</v>
      </c>
      <c r="H3061" s="1">
        <v>2.0</v>
      </c>
      <c r="I3061" s="1">
        <v>420.0</v>
      </c>
      <c r="J3061" s="1">
        <v>30.0</v>
      </c>
      <c r="K3061" s="1">
        <v>0.0</v>
      </c>
      <c r="L3061" s="1" t="s">
        <v>318</v>
      </c>
      <c r="M3061" s="1" t="s">
        <v>302</v>
      </c>
      <c r="N3061" s="1">
        <v>20.0</v>
      </c>
      <c r="O3061" s="1" t="s">
        <v>308</v>
      </c>
      <c r="P3061" s="1" t="s">
        <v>304</v>
      </c>
      <c r="Q3061" s="1" t="s">
        <v>309</v>
      </c>
    </row>
    <row r="3062" ht="15.75" customHeight="1">
      <c r="A3062" s="1" t="s">
        <v>3376</v>
      </c>
      <c r="B3062" s="2">
        <v>46192.0</v>
      </c>
      <c r="C3062" s="2">
        <v>46192.0</v>
      </c>
      <c r="D3062" s="1" t="s">
        <v>11</v>
      </c>
      <c r="E3062" s="1" t="s">
        <v>204</v>
      </c>
      <c r="F3062" s="3">
        <v>0.9375</v>
      </c>
      <c r="G3062" s="1">
        <v>3.0</v>
      </c>
      <c r="H3062" s="1">
        <v>3.0</v>
      </c>
      <c r="I3062" s="1">
        <v>240.0</v>
      </c>
      <c r="J3062" s="1">
        <v>36.0</v>
      </c>
      <c r="K3062" s="1">
        <v>20.0</v>
      </c>
      <c r="L3062" s="1" t="s">
        <v>318</v>
      </c>
      <c r="M3062" s="1" t="s">
        <v>302</v>
      </c>
      <c r="N3062" s="1">
        <v>28.0</v>
      </c>
      <c r="O3062" s="1" t="s">
        <v>303</v>
      </c>
      <c r="P3062" s="1" t="s">
        <v>313</v>
      </c>
      <c r="Q3062" s="1" t="s">
        <v>305</v>
      </c>
    </row>
    <row r="3063" ht="15.75" customHeight="1">
      <c r="A3063" s="1" t="s">
        <v>3377</v>
      </c>
      <c r="B3063" s="2">
        <v>46200.0</v>
      </c>
      <c r="C3063" s="2">
        <v>46206.0</v>
      </c>
      <c r="D3063" s="1" t="s">
        <v>59</v>
      </c>
      <c r="E3063" s="1" t="s">
        <v>278</v>
      </c>
      <c r="F3063" s="3">
        <v>0.6458333333333334</v>
      </c>
      <c r="G3063" s="1">
        <v>2.0</v>
      </c>
      <c r="H3063" s="1">
        <v>3.0</v>
      </c>
      <c r="I3063" s="1">
        <v>280.0</v>
      </c>
      <c r="J3063" s="1">
        <v>36.0</v>
      </c>
      <c r="K3063" s="1">
        <v>60.0</v>
      </c>
      <c r="L3063" s="1" t="s">
        <v>318</v>
      </c>
      <c r="M3063" s="1" t="s">
        <v>302</v>
      </c>
      <c r="N3063" s="1">
        <v>20.0</v>
      </c>
      <c r="O3063" s="1" t="s">
        <v>308</v>
      </c>
      <c r="P3063" s="1" t="s">
        <v>313</v>
      </c>
      <c r="Q3063" s="1" t="s">
        <v>305</v>
      </c>
    </row>
    <row r="3064" ht="15.75" customHeight="1">
      <c r="A3064" s="1" t="s">
        <v>3378</v>
      </c>
      <c r="B3064" s="2">
        <v>46062.0</v>
      </c>
      <c r="C3064" s="2">
        <v>46067.0</v>
      </c>
      <c r="D3064" s="1" t="s">
        <v>18</v>
      </c>
      <c r="E3064" s="1" t="s">
        <v>268</v>
      </c>
      <c r="F3064" s="3">
        <v>0.6458333333333334</v>
      </c>
      <c r="G3064" s="1">
        <v>4.0</v>
      </c>
      <c r="H3064" s="1">
        <v>5.0</v>
      </c>
      <c r="I3064" s="1">
        <v>240.0</v>
      </c>
      <c r="J3064" s="1">
        <v>48.0</v>
      </c>
      <c r="K3064" s="1">
        <v>0.0</v>
      </c>
      <c r="L3064" s="1" t="s">
        <v>318</v>
      </c>
      <c r="M3064" s="1" t="s">
        <v>302</v>
      </c>
      <c r="N3064" s="1">
        <v>33.0</v>
      </c>
      <c r="O3064" s="1" t="s">
        <v>312</v>
      </c>
      <c r="P3064" s="1" t="s">
        <v>313</v>
      </c>
      <c r="Q3064" s="1" t="s">
        <v>305</v>
      </c>
    </row>
    <row r="3065" ht="15.75" customHeight="1">
      <c r="A3065" s="1" t="s">
        <v>3379</v>
      </c>
      <c r="B3065" s="2">
        <v>46195.0</v>
      </c>
      <c r="C3065" s="2">
        <v>46202.0</v>
      </c>
      <c r="D3065" s="1" t="s">
        <v>97</v>
      </c>
      <c r="E3065" s="1" t="s">
        <v>242</v>
      </c>
      <c r="F3065" s="3">
        <v>0.7708333333333334</v>
      </c>
      <c r="G3065" s="1">
        <v>6.0</v>
      </c>
      <c r="H3065" s="1">
        <v>2.0</v>
      </c>
      <c r="I3065" s="1">
        <v>320.0</v>
      </c>
      <c r="J3065" s="1">
        <v>30.0</v>
      </c>
      <c r="K3065" s="1">
        <v>100.0</v>
      </c>
      <c r="L3065" s="1" t="s">
        <v>301</v>
      </c>
      <c r="M3065" s="1" t="s">
        <v>302</v>
      </c>
      <c r="N3065" s="1">
        <v>26.0</v>
      </c>
      <c r="O3065" s="1" t="s">
        <v>312</v>
      </c>
      <c r="P3065" s="1" t="s">
        <v>313</v>
      </c>
      <c r="Q3065" s="1" t="s">
        <v>338</v>
      </c>
    </row>
    <row r="3066" ht="15.75" customHeight="1">
      <c r="A3066" s="1" t="s">
        <v>3380</v>
      </c>
      <c r="B3066" s="2">
        <v>46035.0</v>
      </c>
      <c r="C3066" s="2">
        <v>46038.0</v>
      </c>
      <c r="D3066" s="1" t="s">
        <v>97</v>
      </c>
      <c r="E3066" s="1" t="s">
        <v>163</v>
      </c>
      <c r="F3066" s="3">
        <v>0.3958333333333333</v>
      </c>
      <c r="G3066" s="1">
        <v>8.0</v>
      </c>
      <c r="H3066" s="1">
        <v>4.0</v>
      </c>
      <c r="I3066" s="1">
        <v>240.0</v>
      </c>
      <c r="J3066" s="1">
        <v>42.0</v>
      </c>
      <c r="K3066" s="1">
        <v>20.0</v>
      </c>
      <c r="L3066" s="1" t="s">
        <v>318</v>
      </c>
      <c r="M3066" s="1" t="s">
        <v>302</v>
      </c>
      <c r="N3066" s="1">
        <v>34.0</v>
      </c>
      <c r="O3066" s="1" t="s">
        <v>308</v>
      </c>
      <c r="P3066" s="1" t="s">
        <v>304</v>
      </c>
      <c r="Q3066" s="1" t="s">
        <v>305</v>
      </c>
    </row>
    <row r="3067" ht="15.75" customHeight="1">
      <c r="A3067" s="1" t="s">
        <v>3381</v>
      </c>
      <c r="B3067" s="2">
        <v>46153.0</v>
      </c>
      <c r="C3067" s="2">
        <v>46153.0</v>
      </c>
      <c r="D3067" s="1" t="s">
        <v>144</v>
      </c>
      <c r="E3067" s="1" t="s">
        <v>230</v>
      </c>
      <c r="F3067" s="3">
        <v>0.6458333333333334</v>
      </c>
      <c r="G3067" s="1">
        <v>4.0</v>
      </c>
      <c r="H3067" s="1">
        <v>5.0</v>
      </c>
      <c r="I3067" s="1">
        <v>240.0</v>
      </c>
      <c r="J3067" s="1">
        <v>48.0</v>
      </c>
      <c r="K3067" s="1">
        <v>150.0</v>
      </c>
      <c r="L3067" s="1" t="s">
        <v>318</v>
      </c>
      <c r="M3067" s="1" t="s">
        <v>302</v>
      </c>
      <c r="N3067" s="1">
        <v>48.0</v>
      </c>
      <c r="O3067" s="1" t="s">
        <v>303</v>
      </c>
      <c r="P3067" s="1" t="s">
        <v>313</v>
      </c>
      <c r="Q3067" s="1" t="s">
        <v>305</v>
      </c>
    </row>
    <row r="3068" ht="15.75" customHeight="1">
      <c r="A3068" s="1" t="s">
        <v>3382</v>
      </c>
      <c r="B3068" s="2">
        <v>46177.0</v>
      </c>
      <c r="C3068" s="2">
        <v>46184.0</v>
      </c>
      <c r="D3068" s="1" t="s">
        <v>125</v>
      </c>
      <c r="E3068" s="1" t="s">
        <v>206</v>
      </c>
      <c r="F3068" s="3">
        <v>0.7708333333333334</v>
      </c>
      <c r="G3068" s="1">
        <v>2.0</v>
      </c>
      <c r="H3068" s="1">
        <v>2.0</v>
      </c>
      <c r="I3068" s="1">
        <v>320.0</v>
      </c>
      <c r="J3068" s="1">
        <v>30.0</v>
      </c>
      <c r="K3068" s="1">
        <v>0.0</v>
      </c>
      <c r="L3068" s="1" t="s">
        <v>311</v>
      </c>
      <c r="M3068" s="1" t="s">
        <v>326</v>
      </c>
      <c r="N3068" s="1">
        <v>23.0</v>
      </c>
      <c r="O3068" s="1" t="s">
        <v>312</v>
      </c>
      <c r="P3068" s="1" t="s">
        <v>304</v>
      </c>
      <c r="Q3068" s="1" t="s">
        <v>338</v>
      </c>
    </row>
    <row r="3069" ht="15.75" customHeight="1">
      <c r="A3069" s="1" t="s">
        <v>3383</v>
      </c>
      <c r="B3069" s="2">
        <v>46117.0</v>
      </c>
      <c r="C3069" s="2">
        <v>46123.0</v>
      </c>
      <c r="D3069" s="1" t="s">
        <v>59</v>
      </c>
      <c r="E3069" s="1" t="s">
        <v>270</v>
      </c>
      <c r="F3069" s="3">
        <v>0.53125</v>
      </c>
      <c r="G3069" s="1">
        <v>4.0</v>
      </c>
      <c r="H3069" s="1">
        <v>4.0</v>
      </c>
      <c r="I3069" s="1">
        <v>280.0</v>
      </c>
      <c r="J3069" s="1">
        <v>42.0</v>
      </c>
      <c r="K3069" s="1">
        <v>40.0</v>
      </c>
      <c r="L3069" s="1" t="s">
        <v>301</v>
      </c>
      <c r="M3069" s="1" t="s">
        <v>302</v>
      </c>
      <c r="N3069" s="1">
        <v>40.0</v>
      </c>
      <c r="O3069" s="1" t="s">
        <v>312</v>
      </c>
      <c r="P3069" s="1" t="s">
        <v>304</v>
      </c>
      <c r="Q3069" s="1" t="s">
        <v>305</v>
      </c>
    </row>
    <row r="3070" ht="15.75" customHeight="1">
      <c r="A3070" s="1" t="s">
        <v>3384</v>
      </c>
      <c r="B3070" s="2">
        <v>46115.0</v>
      </c>
      <c r="C3070" s="2">
        <v>46120.0</v>
      </c>
      <c r="D3070" s="1" t="s">
        <v>76</v>
      </c>
      <c r="E3070" s="1" t="s">
        <v>281</v>
      </c>
      <c r="F3070" s="3">
        <v>0.3958333333333333</v>
      </c>
      <c r="G3070" s="1">
        <v>1.0</v>
      </c>
      <c r="H3070" s="1">
        <v>3.0</v>
      </c>
      <c r="I3070" s="1">
        <v>240.0</v>
      </c>
      <c r="J3070" s="1">
        <v>36.0</v>
      </c>
      <c r="K3070" s="1">
        <v>0.0</v>
      </c>
      <c r="L3070" s="1" t="s">
        <v>318</v>
      </c>
      <c r="M3070" s="1" t="s">
        <v>302</v>
      </c>
      <c r="N3070" s="1">
        <v>53.0</v>
      </c>
      <c r="O3070" s="1" t="s">
        <v>308</v>
      </c>
      <c r="P3070" s="1" t="s">
        <v>304</v>
      </c>
      <c r="Q3070" s="1" t="s">
        <v>338</v>
      </c>
    </row>
    <row r="3071" ht="15.75" customHeight="1">
      <c r="A3071" s="1" t="s">
        <v>3385</v>
      </c>
      <c r="B3071" s="2">
        <v>46190.0</v>
      </c>
      <c r="C3071" s="2">
        <v>46194.0</v>
      </c>
      <c r="D3071" s="1" t="s">
        <v>120</v>
      </c>
      <c r="E3071" s="1" t="s">
        <v>224</v>
      </c>
      <c r="F3071" s="3">
        <v>0.53125</v>
      </c>
      <c r="G3071" s="1">
        <v>4.0</v>
      </c>
      <c r="H3071" s="1">
        <v>5.0</v>
      </c>
      <c r="I3071" s="1">
        <v>200.0</v>
      </c>
      <c r="J3071" s="1">
        <v>48.0</v>
      </c>
      <c r="K3071" s="1">
        <v>0.0</v>
      </c>
      <c r="L3071" s="1" t="s">
        <v>315</v>
      </c>
      <c r="M3071" s="1" t="s">
        <v>302</v>
      </c>
      <c r="N3071" s="1">
        <v>22.0</v>
      </c>
      <c r="O3071" s="1" t="s">
        <v>312</v>
      </c>
      <c r="P3071" s="1" t="s">
        <v>304</v>
      </c>
      <c r="Q3071" s="1" t="s">
        <v>305</v>
      </c>
    </row>
    <row r="3072" ht="15.75" customHeight="1">
      <c r="A3072" s="1" t="s">
        <v>3386</v>
      </c>
      <c r="B3072" s="2">
        <v>46191.0</v>
      </c>
      <c r="C3072" s="2">
        <v>46197.0</v>
      </c>
      <c r="D3072" s="1" t="s">
        <v>97</v>
      </c>
      <c r="E3072" s="1" t="s">
        <v>201</v>
      </c>
      <c r="F3072" s="3">
        <v>0.6458333333333334</v>
      </c>
      <c r="G3072" s="1">
        <v>4.0</v>
      </c>
      <c r="H3072" s="1">
        <v>4.0</v>
      </c>
      <c r="I3072" s="1">
        <v>260.0</v>
      </c>
      <c r="J3072" s="1">
        <v>42.0</v>
      </c>
      <c r="K3072" s="1">
        <v>0.0</v>
      </c>
      <c r="L3072" s="1" t="s">
        <v>307</v>
      </c>
      <c r="M3072" s="1" t="s">
        <v>302</v>
      </c>
      <c r="N3072" s="1">
        <v>46.0</v>
      </c>
      <c r="O3072" s="1" t="s">
        <v>312</v>
      </c>
      <c r="P3072" s="1" t="s">
        <v>304</v>
      </c>
      <c r="Q3072" s="1" t="s">
        <v>305</v>
      </c>
    </row>
    <row r="3073" ht="15.75" customHeight="1">
      <c r="A3073" s="1" t="s">
        <v>3387</v>
      </c>
      <c r="B3073" s="2">
        <v>46171.0</v>
      </c>
      <c r="C3073" s="2">
        <v>46171.0</v>
      </c>
      <c r="D3073" s="1" t="s">
        <v>85</v>
      </c>
      <c r="E3073" s="1" t="s">
        <v>175</v>
      </c>
      <c r="F3073" s="3">
        <v>0.3958333333333333</v>
      </c>
      <c r="G3073" s="1">
        <v>1.0</v>
      </c>
      <c r="H3073" s="1">
        <v>4.0</v>
      </c>
      <c r="I3073" s="1">
        <v>380.0</v>
      </c>
      <c r="J3073" s="1">
        <v>42.0</v>
      </c>
      <c r="K3073" s="1">
        <v>0.0</v>
      </c>
      <c r="L3073" s="1" t="s">
        <v>318</v>
      </c>
      <c r="M3073" s="1" t="s">
        <v>363</v>
      </c>
      <c r="N3073" s="1">
        <v>31.0</v>
      </c>
      <c r="O3073" s="1" t="s">
        <v>308</v>
      </c>
      <c r="P3073" s="1" t="s">
        <v>313</v>
      </c>
      <c r="Q3073" s="1" t="s">
        <v>309</v>
      </c>
    </row>
    <row r="3074" ht="15.75" customHeight="1">
      <c r="A3074" s="1" t="s">
        <v>3388</v>
      </c>
      <c r="B3074" s="2">
        <v>46060.0</v>
      </c>
      <c r="C3074" s="2">
        <v>46061.0</v>
      </c>
      <c r="D3074" s="1" t="s">
        <v>118</v>
      </c>
      <c r="E3074" s="1" t="s">
        <v>172</v>
      </c>
      <c r="F3074" s="3">
        <v>0.7708333333333334</v>
      </c>
      <c r="G3074" s="1">
        <v>1.0</v>
      </c>
      <c r="H3074" s="1">
        <v>4.0</v>
      </c>
      <c r="I3074" s="1">
        <v>220.0</v>
      </c>
      <c r="J3074" s="1">
        <v>42.0</v>
      </c>
      <c r="K3074" s="1">
        <v>0.0</v>
      </c>
      <c r="L3074" s="1" t="s">
        <v>307</v>
      </c>
      <c r="M3074" s="1" t="s">
        <v>302</v>
      </c>
      <c r="N3074" s="1">
        <v>50.0</v>
      </c>
      <c r="O3074" s="1" t="s">
        <v>303</v>
      </c>
      <c r="P3074" s="1" t="s">
        <v>304</v>
      </c>
      <c r="Q3074" s="1" t="s">
        <v>305</v>
      </c>
    </row>
    <row r="3075" ht="15.75" customHeight="1">
      <c r="A3075" s="1" t="s">
        <v>3389</v>
      </c>
      <c r="B3075" s="2">
        <v>46046.0</v>
      </c>
      <c r="C3075" s="2">
        <v>46049.0</v>
      </c>
      <c r="D3075" s="1" t="s">
        <v>111</v>
      </c>
      <c r="E3075" s="1" t="s">
        <v>222</v>
      </c>
      <c r="F3075" s="3">
        <v>0.9375</v>
      </c>
      <c r="G3075" s="1">
        <v>2.0</v>
      </c>
      <c r="H3075" s="1">
        <v>5.0</v>
      </c>
      <c r="I3075" s="1">
        <v>280.0</v>
      </c>
      <c r="J3075" s="1">
        <v>48.0</v>
      </c>
      <c r="K3075" s="1">
        <v>40.0</v>
      </c>
      <c r="L3075" s="1" t="s">
        <v>301</v>
      </c>
      <c r="M3075" s="1" t="s">
        <v>302</v>
      </c>
      <c r="N3075" s="1">
        <v>58.0</v>
      </c>
      <c r="O3075" s="1" t="s">
        <v>312</v>
      </c>
      <c r="P3075" s="1" t="s">
        <v>313</v>
      </c>
      <c r="Q3075" s="1" t="s">
        <v>305</v>
      </c>
    </row>
    <row r="3076" ht="15.75" customHeight="1">
      <c r="A3076" s="1" t="s">
        <v>3390</v>
      </c>
      <c r="B3076" s="2">
        <v>46063.0</v>
      </c>
      <c r="C3076" s="2">
        <v>46070.0</v>
      </c>
      <c r="D3076" s="1" t="s">
        <v>141</v>
      </c>
      <c r="E3076" s="1" t="s">
        <v>189</v>
      </c>
      <c r="F3076" s="3">
        <v>0.7708333333333334</v>
      </c>
      <c r="G3076" s="1">
        <v>1.0</v>
      </c>
      <c r="H3076" s="1">
        <v>2.0</v>
      </c>
      <c r="I3076" s="1">
        <v>460.0</v>
      </c>
      <c r="J3076" s="1">
        <v>30.0</v>
      </c>
      <c r="K3076" s="1">
        <v>40.0</v>
      </c>
      <c r="L3076" s="1" t="s">
        <v>307</v>
      </c>
      <c r="M3076" s="1" t="s">
        <v>302</v>
      </c>
      <c r="N3076" s="1">
        <v>47.0</v>
      </c>
      <c r="O3076" s="1" t="s">
        <v>312</v>
      </c>
      <c r="P3076" s="1" t="s">
        <v>313</v>
      </c>
      <c r="Q3076" s="1" t="s">
        <v>309</v>
      </c>
    </row>
    <row r="3077" ht="15.75" customHeight="1">
      <c r="A3077" s="1" t="s">
        <v>3391</v>
      </c>
      <c r="B3077" s="2">
        <v>46155.0</v>
      </c>
      <c r="C3077" s="2">
        <v>46155.0</v>
      </c>
      <c r="D3077" s="1" t="s">
        <v>66</v>
      </c>
      <c r="E3077" s="1" t="s">
        <v>191</v>
      </c>
      <c r="F3077" s="3">
        <v>0.6458333333333334</v>
      </c>
      <c r="G3077" s="1">
        <v>3.0</v>
      </c>
      <c r="H3077" s="1">
        <v>5.0</v>
      </c>
      <c r="I3077" s="1">
        <v>380.0</v>
      </c>
      <c r="J3077" s="1">
        <v>48.0</v>
      </c>
      <c r="K3077" s="1">
        <v>0.0</v>
      </c>
      <c r="L3077" s="1" t="s">
        <v>301</v>
      </c>
      <c r="M3077" s="1" t="s">
        <v>302</v>
      </c>
      <c r="N3077" s="1">
        <v>24.0</v>
      </c>
      <c r="O3077" s="1" t="s">
        <v>308</v>
      </c>
      <c r="P3077" s="1" t="s">
        <v>313</v>
      </c>
      <c r="Q3077" s="1" t="s">
        <v>309</v>
      </c>
    </row>
    <row r="3078" ht="15.75" customHeight="1">
      <c r="A3078" s="1" t="s">
        <v>3392</v>
      </c>
      <c r="B3078" s="2">
        <v>46025.0</v>
      </c>
      <c r="C3078" s="2">
        <v>46025.0</v>
      </c>
      <c r="D3078" s="1" t="s">
        <v>94</v>
      </c>
      <c r="E3078" s="1" t="s">
        <v>254</v>
      </c>
      <c r="F3078" s="3">
        <v>0.7708333333333334</v>
      </c>
      <c r="G3078" s="1">
        <v>2.0</v>
      </c>
      <c r="H3078" s="1">
        <v>2.0</v>
      </c>
      <c r="I3078" s="1">
        <v>160.0</v>
      </c>
      <c r="J3078" s="1">
        <v>30.0</v>
      </c>
      <c r="K3078" s="1">
        <v>40.0</v>
      </c>
      <c r="L3078" s="1" t="s">
        <v>318</v>
      </c>
      <c r="M3078" s="1" t="s">
        <v>302</v>
      </c>
      <c r="N3078" s="1">
        <v>26.0</v>
      </c>
      <c r="O3078" s="1" t="s">
        <v>312</v>
      </c>
      <c r="P3078" s="1" t="s">
        <v>313</v>
      </c>
      <c r="Q3078" s="1" t="s">
        <v>305</v>
      </c>
    </row>
    <row r="3079" ht="15.75" customHeight="1">
      <c r="A3079" s="1" t="s">
        <v>3393</v>
      </c>
      <c r="B3079" s="2">
        <v>46028.0</v>
      </c>
      <c r="C3079" s="2">
        <v>46030.0</v>
      </c>
      <c r="D3079" s="1" t="s">
        <v>18</v>
      </c>
      <c r="E3079" s="1" t="s">
        <v>232</v>
      </c>
      <c r="F3079" s="3">
        <v>0.3958333333333333</v>
      </c>
      <c r="G3079" s="1">
        <v>3.0</v>
      </c>
      <c r="H3079" s="1">
        <v>4.0</v>
      </c>
      <c r="I3079" s="1">
        <v>360.0</v>
      </c>
      <c r="J3079" s="1">
        <v>42.0</v>
      </c>
      <c r="K3079" s="1">
        <v>0.0</v>
      </c>
      <c r="L3079" s="1" t="s">
        <v>301</v>
      </c>
      <c r="M3079" s="1" t="s">
        <v>302</v>
      </c>
      <c r="N3079" s="1">
        <v>48.0</v>
      </c>
      <c r="O3079" s="1" t="s">
        <v>308</v>
      </c>
      <c r="P3079" s="1" t="s">
        <v>313</v>
      </c>
      <c r="Q3079" s="1" t="s">
        <v>309</v>
      </c>
    </row>
    <row r="3080" ht="15.75" customHeight="1">
      <c r="A3080" s="1" t="s">
        <v>3394</v>
      </c>
      <c r="B3080" s="2">
        <v>46067.0</v>
      </c>
      <c r="C3080" s="2">
        <v>46072.0</v>
      </c>
      <c r="D3080" s="1" t="s">
        <v>18</v>
      </c>
      <c r="E3080" s="1" t="s">
        <v>258</v>
      </c>
      <c r="F3080" s="3">
        <v>0.6458333333333334</v>
      </c>
      <c r="G3080" s="1">
        <v>6.0</v>
      </c>
      <c r="H3080" s="1">
        <v>4.0</v>
      </c>
      <c r="I3080" s="1">
        <v>180.0</v>
      </c>
      <c r="J3080" s="1">
        <v>42.0</v>
      </c>
      <c r="K3080" s="1">
        <v>60.0</v>
      </c>
      <c r="L3080" s="1" t="s">
        <v>301</v>
      </c>
      <c r="M3080" s="1" t="s">
        <v>302</v>
      </c>
      <c r="N3080" s="1">
        <v>60.0</v>
      </c>
      <c r="O3080" s="1" t="s">
        <v>303</v>
      </c>
      <c r="P3080" s="1" t="s">
        <v>304</v>
      </c>
      <c r="Q3080" s="1" t="s">
        <v>305</v>
      </c>
    </row>
    <row r="3081" ht="15.75" customHeight="1">
      <c r="A3081" s="1" t="s">
        <v>3395</v>
      </c>
      <c r="B3081" s="2">
        <v>46062.0</v>
      </c>
      <c r="C3081" s="2">
        <v>46065.0</v>
      </c>
      <c r="D3081" s="1" t="s">
        <v>100</v>
      </c>
      <c r="E3081" s="1" t="s">
        <v>222</v>
      </c>
      <c r="F3081" s="3">
        <v>0.7708333333333334</v>
      </c>
      <c r="G3081" s="1">
        <v>2.0</v>
      </c>
      <c r="H3081" s="1">
        <v>4.0</v>
      </c>
      <c r="I3081" s="1">
        <v>280.0</v>
      </c>
      <c r="J3081" s="1">
        <v>42.0</v>
      </c>
      <c r="K3081" s="1">
        <v>0.0</v>
      </c>
      <c r="L3081" s="1" t="s">
        <v>315</v>
      </c>
      <c r="M3081" s="1" t="s">
        <v>302</v>
      </c>
      <c r="N3081" s="1">
        <v>19.0</v>
      </c>
      <c r="O3081" s="1" t="s">
        <v>303</v>
      </c>
      <c r="P3081" s="1" t="s">
        <v>304</v>
      </c>
      <c r="Q3081" s="1" t="s">
        <v>305</v>
      </c>
    </row>
    <row r="3082" ht="15.75" customHeight="1">
      <c r="A3082" s="1" t="s">
        <v>3396</v>
      </c>
      <c r="B3082" s="2">
        <v>46060.0</v>
      </c>
      <c r="C3082" s="2">
        <v>46062.0</v>
      </c>
      <c r="D3082" s="1" t="s">
        <v>88</v>
      </c>
      <c r="E3082" s="1" t="s">
        <v>199</v>
      </c>
      <c r="F3082" s="3">
        <v>0.8854166666666666</v>
      </c>
      <c r="G3082" s="1">
        <v>4.0</v>
      </c>
      <c r="H3082" s="1">
        <v>2.0</v>
      </c>
      <c r="I3082" s="1">
        <v>260.0</v>
      </c>
      <c r="J3082" s="1">
        <v>30.0</v>
      </c>
      <c r="K3082" s="1">
        <v>0.0</v>
      </c>
      <c r="L3082" s="1" t="s">
        <v>315</v>
      </c>
      <c r="M3082" s="1" t="s">
        <v>302</v>
      </c>
      <c r="N3082" s="1">
        <v>51.0</v>
      </c>
      <c r="O3082" s="1" t="s">
        <v>312</v>
      </c>
      <c r="P3082" s="1" t="s">
        <v>304</v>
      </c>
      <c r="Q3082" s="1" t="s">
        <v>305</v>
      </c>
    </row>
    <row r="3083" ht="15.75" customHeight="1">
      <c r="A3083" s="1" t="s">
        <v>3397</v>
      </c>
      <c r="B3083" s="2">
        <v>46112.0</v>
      </c>
      <c r="C3083" s="2">
        <v>46118.0</v>
      </c>
      <c r="D3083" s="1" t="s">
        <v>40</v>
      </c>
      <c r="E3083" s="1" t="s">
        <v>189</v>
      </c>
      <c r="F3083" s="3">
        <v>0.7708333333333334</v>
      </c>
      <c r="G3083" s="1">
        <v>5.0</v>
      </c>
      <c r="H3083" s="1">
        <v>3.0</v>
      </c>
      <c r="I3083" s="1">
        <v>360.0</v>
      </c>
      <c r="J3083" s="1">
        <v>36.0</v>
      </c>
      <c r="K3083" s="1">
        <v>0.0</v>
      </c>
      <c r="L3083" s="1" t="s">
        <v>307</v>
      </c>
      <c r="M3083" s="1" t="s">
        <v>302</v>
      </c>
      <c r="N3083" s="1">
        <v>35.0</v>
      </c>
      <c r="O3083" s="1" t="s">
        <v>312</v>
      </c>
      <c r="P3083" s="1" t="s">
        <v>304</v>
      </c>
      <c r="Q3083" s="1" t="s">
        <v>338</v>
      </c>
    </row>
    <row r="3084" ht="15.75" customHeight="1">
      <c r="A3084" s="1" t="s">
        <v>3398</v>
      </c>
      <c r="B3084" s="2">
        <v>46139.0</v>
      </c>
      <c r="C3084" s="2">
        <v>46141.0</v>
      </c>
      <c r="D3084" s="1" t="s">
        <v>134</v>
      </c>
      <c r="E3084" s="1" t="s">
        <v>201</v>
      </c>
      <c r="F3084" s="3">
        <v>0.6458333333333334</v>
      </c>
      <c r="G3084" s="1">
        <v>6.0</v>
      </c>
      <c r="H3084" s="1">
        <v>4.0</v>
      </c>
      <c r="I3084" s="1">
        <v>260.0</v>
      </c>
      <c r="J3084" s="1">
        <v>42.0</v>
      </c>
      <c r="K3084" s="1">
        <v>100.0</v>
      </c>
      <c r="L3084" s="1" t="s">
        <v>315</v>
      </c>
      <c r="M3084" s="1" t="s">
        <v>302</v>
      </c>
      <c r="N3084" s="1">
        <v>53.0</v>
      </c>
      <c r="O3084" s="1" t="s">
        <v>303</v>
      </c>
      <c r="P3084" s="1" t="s">
        <v>304</v>
      </c>
      <c r="Q3084" s="1" t="s">
        <v>305</v>
      </c>
    </row>
    <row r="3085" ht="15.75" customHeight="1">
      <c r="A3085" s="1" t="s">
        <v>3399</v>
      </c>
      <c r="B3085" s="2">
        <v>46161.0</v>
      </c>
      <c r="C3085" s="2">
        <v>46168.0</v>
      </c>
      <c r="D3085" s="1" t="s">
        <v>40</v>
      </c>
      <c r="E3085" s="1" t="s">
        <v>283</v>
      </c>
      <c r="F3085" s="3">
        <v>0.8854166666666666</v>
      </c>
      <c r="G3085" s="1">
        <v>1.0</v>
      </c>
      <c r="H3085" s="1">
        <v>4.0</v>
      </c>
      <c r="I3085" s="1">
        <v>180.0</v>
      </c>
      <c r="J3085" s="1">
        <v>42.0</v>
      </c>
      <c r="K3085" s="1">
        <v>150.0</v>
      </c>
      <c r="L3085" s="1" t="s">
        <v>315</v>
      </c>
      <c r="M3085" s="1" t="s">
        <v>302</v>
      </c>
      <c r="N3085" s="1">
        <v>39.0</v>
      </c>
      <c r="O3085" s="1" t="s">
        <v>312</v>
      </c>
      <c r="P3085" s="1" t="s">
        <v>304</v>
      </c>
      <c r="Q3085" s="1" t="s">
        <v>305</v>
      </c>
    </row>
    <row r="3086" ht="15.75" customHeight="1">
      <c r="A3086" s="1" t="s">
        <v>3400</v>
      </c>
      <c r="B3086" s="2">
        <v>46050.0</v>
      </c>
      <c r="C3086" s="2">
        <v>46050.0</v>
      </c>
      <c r="D3086" s="1" t="s">
        <v>82</v>
      </c>
      <c r="E3086" s="1" t="s">
        <v>268</v>
      </c>
      <c r="F3086" s="3">
        <v>0.6458333333333334</v>
      </c>
      <c r="G3086" s="1">
        <v>5.0</v>
      </c>
      <c r="H3086" s="1">
        <v>5.0</v>
      </c>
      <c r="I3086" s="1">
        <v>420.0</v>
      </c>
      <c r="J3086" s="1">
        <v>48.0</v>
      </c>
      <c r="K3086" s="1">
        <v>60.0</v>
      </c>
      <c r="L3086" s="1" t="s">
        <v>318</v>
      </c>
      <c r="M3086" s="1" t="s">
        <v>302</v>
      </c>
      <c r="N3086" s="1">
        <v>49.0</v>
      </c>
      <c r="O3086" s="1" t="s">
        <v>312</v>
      </c>
      <c r="P3086" s="1" t="s">
        <v>304</v>
      </c>
      <c r="Q3086" s="1" t="s">
        <v>309</v>
      </c>
    </row>
    <row r="3087" ht="15.75" customHeight="1">
      <c r="A3087" s="1" t="s">
        <v>3401</v>
      </c>
      <c r="B3087" s="2">
        <v>46173.0</v>
      </c>
      <c r="C3087" s="2">
        <v>46176.0</v>
      </c>
      <c r="D3087" s="1" t="s">
        <v>62</v>
      </c>
      <c r="E3087" s="1" t="s">
        <v>281</v>
      </c>
      <c r="F3087" s="3">
        <v>0.6458333333333334</v>
      </c>
      <c r="G3087" s="1">
        <v>7.0</v>
      </c>
      <c r="H3087" s="1">
        <v>6.0</v>
      </c>
      <c r="I3087" s="1">
        <v>340.0</v>
      </c>
      <c r="J3087" s="1">
        <v>54.0</v>
      </c>
      <c r="K3087" s="1">
        <v>0.0</v>
      </c>
      <c r="L3087" s="1" t="s">
        <v>307</v>
      </c>
      <c r="M3087" s="1" t="s">
        <v>302</v>
      </c>
      <c r="N3087" s="1">
        <v>58.0</v>
      </c>
      <c r="O3087" s="1" t="s">
        <v>308</v>
      </c>
      <c r="P3087" s="1" t="s">
        <v>304</v>
      </c>
      <c r="Q3087" s="1" t="s">
        <v>309</v>
      </c>
    </row>
    <row r="3088" ht="15.75" customHeight="1">
      <c r="A3088" s="1" t="s">
        <v>3402</v>
      </c>
      <c r="B3088" s="2">
        <v>46082.0</v>
      </c>
      <c r="C3088" s="2">
        <v>46086.0</v>
      </c>
      <c r="D3088" s="1" t="s">
        <v>120</v>
      </c>
      <c r="E3088" s="1" t="s">
        <v>235</v>
      </c>
      <c r="F3088" s="3">
        <v>0.8854166666666666</v>
      </c>
      <c r="G3088" s="1">
        <v>3.0</v>
      </c>
      <c r="H3088" s="1">
        <v>4.0</v>
      </c>
      <c r="I3088" s="1">
        <v>220.0</v>
      </c>
      <c r="J3088" s="1">
        <v>42.0</v>
      </c>
      <c r="K3088" s="1">
        <v>0.0</v>
      </c>
      <c r="L3088" s="1" t="s">
        <v>311</v>
      </c>
      <c r="M3088" s="1" t="s">
        <v>302</v>
      </c>
      <c r="N3088" s="1">
        <v>48.0</v>
      </c>
      <c r="O3088" s="1" t="s">
        <v>303</v>
      </c>
      <c r="P3088" s="1" t="s">
        <v>313</v>
      </c>
      <c r="Q3088" s="1" t="s">
        <v>305</v>
      </c>
    </row>
    <row r="3089" ht="15.75" customHeight="1">
      <c r="A3089" s="1" t="s">
        <v>3403</v>
      </c>
      <c r="B3089" s="2">
        <v>46066.0</v>
      </c>
      <c r="C3089" s="2">
        <v>46067.0</v>
      </c>
      <c r="D3089" s="1" t="s">
        <v>88</v>
      </c>
      <c r="E3089" s="1" t="s">
        <v>175</v>
      </c>
      <c r="F3089" s="3">
        <v>0.9375</v>
      </c>
      <c r="G3089" s="1">
        <v>4.0</v>
      </c>
      <c r="H3089" s="1">
        <v>1.0</v>
      </c>
      <c r="I3089" s="1">
        <v>200.0</v>
      </c>
      <c r="J3089" s="1">
        <v>24.0</v>
      </c>
      <c r="K3089" s="1">
        <v>0.0</v>
      </c>
      <c r="L3089" s="1" t="s">
        <v>311</v>
      </c>
      <c r="M3089" s="1" t="s">
        <v>302</v>
      </c>
      <c r="N3089" s="1">
        <v>53.0</v>
      </c>
      <c r="O3089" s="1" t="s">
        <v>312</v>
      </c>
      <c r="P3089" s="1" t="s">
        <v>313</v>
      </c>
      <c r="Q3089" s="1" t="s">
        <v>305</v>
      </c>
    </row>
    <row r="3090" ht="15.75" customHeight="1">
      <c r="A3090" s="1" t="s">
        <v>3404</v>
      </c>
      <c r="B3090" s="2">
        <v>46035.0</v>
      </c>
      <c r="C3090" s="2">
        <v>46040.0</v>
      </c>
      <c r="D3090" s="1" t="s">
        <v>147</v>
      </c>
      <c r="E3090" s="1" t="s">
        <v>182</v>
      </c>
      <c r="F3090" s="3">
        <v>0.7708333333333334</v>
      </c>
      <c r="G3090" s="1">
        <v>2.0</v>
      </c>
      <c r="H3090" s="1">
        <v>2.0</v>
      </c>
      <c r="I3090" s="1">
        <v>340.0</v>
      </c>
      <c r="J3090" s="1">
        <v>30.0</v>
      </c>
      <c r="K3090" s="1">
        <v>0.0</v>
      </c>
      <c r="L3090" s="1" t="s">
        <v>318</v>
      </c>
      <c r="M3090" s="1" t="s">
        <v>302</v>
      </c>
      <c r="N3090" s="1">
        <v>34.0</v>
      </c>
      <c r="O3090" s="1" t="s">
        <v>308</v>
      </c>
      <c r="P3090" s="1" t="s">
        <v>313</v>
      </c>
      <c r="Q3090" s="1" t="s">
        <v>309</v>
      </c>
    </row>
    <row r="3091" ht="15.75" customHeight="1">
      <c r="A3091" s="1" t="s">
        <v>3405</v>
      </c>
      <c r="B3091" s="2">
        <v>46187.0</v>
      </c>
      <c r="C3091" s="2">
        <v>46193.0</v>
      </c>
      <c r="D3091" s="1" t="s">
        <v>30</v>
      </c>
      <c r="E3091" s="1" t="s">
        <v>175</v>
      </c>
      <c r="F3091" s="3">
        <v>0.7708333333333334</v>
      </c>
      <c r="G3091" s="1">
        <v>1.0</v>
      </c>
      <c r="H3091" s="1">
        <v>2.0</v>
      </c>
      <c r="I3091" s="1">
        <v>200.0</v>
      </c>
      <c r="J3091" s="1">
        <v>30.0</v>
      </c>
      <c r="K3091" s="1">
        <v>20.0</v>
      </c>
      <c r="L3091" s="1" t="s">
        <v>301</v>
      </c>
      <c r="M3091" s="1" t="s">
        <v>302</v>
      </c>
      <c r="N3091" s="1">
        <v>44.0</v>
      </c>
      <c r="O3091" s="1" t="s">
        <v>303</v>
      </c>
      <c r="P3091" s="1" t="s">
        <v>313</v>
      </c>
      <c r="Q3091" s="1" t="s">
        <v>305</v>
      </c>
    </row>
    <row r="3092" ht="15.75" customHeight="1">
      <c r="A3092" s="1" t="s">
        <v>3406</v>
      </c>
      <c r="B3092" s="2">
        <v>46171.0</v>
      </c>
      <c r="C3092" s="2">
        <v>46172.0</v>
      </c>
      <c r="D3092" s="1" t="s">
        <v>88</v>
      </c>
      <c r="E3092" s="1" t="s">
        <v>177</v>
      </c>
      <c r="F3092" s="3">
        <v>0.7708333333333334</v>
      </c>
      <c r="G3092" s="1">
        <v>6.0</v>
      </c>
      <c r="H3092" s="1">
        <v>4.0</v>
      </c>
      <c r="I3092" s="1">
        <v>320.0</v>
      </c>
      <c r="J3092" s="1">
        <v>42.0</v>
      </c>
      <c r="K3092" s="1">
        <v>20.0</v>
      </c>
      <c r="L3092" s="1" t="s">
        <v>311</v>
      </c>
      <c r="M3092" s="1" t="s">
        <v>302</v>
      </c>
      <c r="N3092" s="1">
        <v>42.0</v>
      </c>
      <c r="O3092" s="1" t="s">
        <v>303</v>
      </c>
      <c r="P3092" s="1" t="s">
        <v>313</v>
      </c>
      <c r="Q3092" s="1" t="s">
        <v>338</v>
      </c>
    </row>
    <row r="3093" ht="15.75" customHeight="1">
      <c r="A3093" s="1" t="s">
        <v>3407</v>
      </c>
      <c r="B3093" s="2">
        <v>46188.0</v>
      </c>
      <c r="C3093" s="2">
        <v>46193.0</v>
      </c>
      <c r="D3093" s="1" t="s">
        <v>76</v>
      </c>
      <c r="E3093" s="1" t="s">
        <v>212</v>
      </c>
      <c r="F3093" s="3">
        <v>0.6458333333333334</v>
      </c>
      <c r="G3093" s="1">
        <v>4.0</v>
      </c>
      <c r="H3093" s="1">
        <v>4.0</v>
      </c>
      <c r="I3093" s="1">
        <v>380.0</v>
      </c>
      <c r="J3093" s="1">
        <v>42.0</v>
      </c>
      <c r="K3093" s="1">
        <v>40.0</v>
      </c>
      <c r="L3093" s="1" t="s">
        <v>315</v>
      </c>
      <c r="M3093" s="1" t="s">
        <v>302</v>
      </c>
      <c r="N3093" s="1">
        <v>59.0</v>
      </c>
      <c r="O3093" s="1" t="s">
        <v>308</v>
      </c>
      <c r="P3093" s="1" t="s">
        <v>304</v>
      </c>
      <c r="Q3093" s="1" t="s">
        <v>309</v>
      </c>
    </row>
    <row r="3094" ht="15.75" customHeight="1">
      <c r="A3094" s="1" t="s">
        <v>3408</v>
      </c>
      <c r="B3094" s="2">
        <v>46184.0</v>
      </c>
      <c r="C3094" s="2">
        <v>46188.0</v>
      </c>
      <c r="D3094" s="1" t="s">
        <v>144</v>
      </c>
      <c r="E3094" s="1" t="s">
        <v>204</v>
      </c>
      <c r="F3094" s="3">
        <v>0.6458333333333334</v>
      </c>
      <c r="G3094" s="1">
        <v>3.0</v>
      </c>
      <c r="H3094" s="1">
        <v>5.0</v>
      </c>
      <c r="I3094" s="1">
        <v>420.0</v>
      </c>
      <c r="J3094" s="1">
        <v>48.0</v>
      </c>
      <c r="K3094" s="1">
        <v>0.0</v>
      </c>
      <c r="L3094" s="1" t="s">
        <v>307</v>
      </c>
      <c r="M3094" s="1" t="s">
        <v>302</v>
      </c>
      <c r="N3094" s="1">
        <v>54.0</v>
      </c>
      <c r="O3094" s="1" t="s">
        <v>312</v>
      </c>
      <c r="P3094" s="1" t="s">
        <v>313</v>
      </c>
      <c r="Q3094" s="1" t="s">
        <v>309</v>
      </c>
    </row>
    <row r="3095" ht="15.75" customHeight="1">
      <c r="A3095" s="1" t="s">
        <v>3409</v>
      </c>
      <c r="B3095" s="2">
        <v>46145.0</v>
      </c>
      <c r="C3095" s="2">
        <v>46152.0</v>
      </c>
      <c r="D3095" s="1" t="s">
        <v>69</v>
      </c>
      <c r="E3095" s="1" t="s">
        <v>201</v>
      </c>
      <c r="F3095" s="3">
        <v>0.8854166666666666</v>
      </c>
      <c r="G3095" s="1">
        <v>4.0</v>
      </c>
      <c r="H3095" s="1">
        <v>3.0</v>
      </c>
      <c r="I3095" s="1">
        <v>340.0</v>
      </c>
      <c r="J3095" s="1">
        <v>36.0</v>
      </c>
      <c r="K3095" s="1">
        <v>0.0</v>
      </c>
      <c r="L3095" s="1" t="s">
        <v>318</v>
      </c>
      <c r="M3095" s="1" t="s">
        <v>302</v>
      </c>
      <c r="N3095" s="1">
        <v>35.0</v>
      </c>
      <c r="O3095" s="1" t="s">
        <v>312</v>
      </c>
      <c r="P3095" s="1" t="s">
        <v>313</v>
      </c>
      <c r="Q3095" s="1" t="s">
        <v>338</v>
      </c>
    </row>
    <row r="3096" ht="15.75" customHeight="1">
      <c r="A3096" s="1" t="s">
        <v>3410</v>
      </c>
      <c r="B3096" s="2">
        <v>46041.0</v>
      </c>
      <c r="C3096" s="2">
        <v>46042.0</v>
      </c>
      <c r="D3096" s="1" t="s">
        <v>141</v>
      </c>
      <c r="E3096" s="1" t="s">
        <v>254</v>
      </c>
      <c r="F3096" s="3">
        <v>0.8854166666666666</v>
      </c>
      <c r="G3096" s="1">
        <v>2.0</v>
      </c>
      <c r="H3096" s="1">
        <v>3.0</v>
      </c>
      <c r="I3096" s="1">
        <v>340.0</v>
      </c>
      <c r="J3096" s="1">
        <v>36.0</v>
      </c>
      <c r="K3096" s="1">
        <v>0.0</v>
      </c>
      <c r="L3096" s="1" t="s">
        <v>311</v>
      </c>
      <c r="M3096" s="1" t="s">
        <v>302</v>
      </c>
      <c r="N3096" s="1">
        <v>60.0</v>
      </c>
      <c r="O3096" s="1" t="s">
        <v>303</v>
      </c>
      <c r="P3096" s="1" t="s">
        <v>304</v>
      </c>
      <c r="Q3096" s="1" t="s">
        <v>309</v>
      </c>
    </row>
    <row r="3097" ht="15.75" customHeight="1">
      <c r="A3097" s="1" t="s">
        <v>3411</v>
      </c>
      <c r="B3097" s="2">
        <v>46175.0</v>
      </c>
      <c r="C3097" s="2">
        <v>46175.0</v>
      </c>
      <c r="D3097" s="1" t="s">
        <v>91</v>
      </c>
      <c r="E3097" s="1" t="s">
        <v>168</v>
      </c>
      <c r="F3097" s="3">
        <v>0.7708333333333334</v>
      </c>
      <c r="G3097" s="1">
        <v>2.0</v>
      </c>
      <c r="H3097" s="1">
        <v>2.0</v>
      </c>
      <c r="I3097" s="1">
        <v>160.0</v>
      </c>
      <c r="J3097" s="1">
        <v>30.0</v>
      </c>
      <c r="K3097" s="1">
        <v>0.0</v>
      </c>
      <c r="L3097" s="1" t="s">
        <v>318</v>
      </c>
      <c r="M3097" s="1" t="s">
        <v>302</v>
      </c>
      <c r="N3097" s="1">
        <v>25.0</v>
      </c>
      <c r="O3097" s="1" t="s">
        <v>312</v>
      </c>
      <c r="P3097" s="1" t="s">
        <v>313</v>
      </c>
      <c r="Q3097" s="1" t="s">
        <v>305</v>
      </c>
    </row>
    <row r="3098" ht="15.75" customHeight="1">
      <c r="A3098" s="1" t="s">
        <v>3412</v>
      </c>
      <c r="B3098" s="2">
        <v>46095.0</v>
      </c>
      <c r="C3098" s="2">
        <v>46095.0</v>
      </c>
      <c r="D3098" s="1" t="s">
        <v>46</v>
      </c>
      <c r="E3098" s="1" t="s">
        <v>254</v>
      </c>
      <c r="F3098" s="3">
        <v>0.7708333333333334</v>
      </c>
      <c r="G3098" s="1">
        <v>2.0</v>
      </c>
      <c r="H3098" s="1">
        <v>3.0</v>
      </c>
      <c r="I3098" s="1">
        <v>160.0</v>
      </c>
      <c r="J3098" s="1">
        <v>36.0</v>
      </c>
      <c r="K3098" s="1">
        <v>0.0</v>
      </c>
      <c r="L3098" s="1" t="s">
        <v>318</v>
      </c>
      <c r="M3098" s="1" t="s">
        <v>326</v>
      </c>
      <c r="N3098" s="1">
        <v>36.0</v>
      </c>
      <c r="O3098" s="1" t="s">
        <v>308</v>
      </c>
      <c r="P3098" s="1" t="s">
        <v>304</v>
      </c>
      <c r="Q3098" s="1" t="s">
        <v>305</v>
      </c>
    </row>
    <row r="3099" ht="15.75" customHeight="1">
      <c r="A3099" s="1" t="s">
        <v>3413</v>
      </c>
      <c r="B3099" s="2">
        <v>46071.0</v>
      </c>
      <c r="C3099" s="2">
        <v>46074.0</v>
      </c>
      <c r="D3099" s="1" t="s">
        <v>36</v>
      </c>
      <c r="E3099" s="1" t="s">
        <v>172</v>
      </c>
      <c r="F3099" s="3">
        <v>0.9375</v>
      </c>
      <c r="G3099" s="1">
        <v>3.0</v>
      </c>
      <c r="H3099" s="1">
        <v>2.0</v>
      </c>
      <c r="I3099" s="1">
        <v>300.0</v>
      </c>
      <c r="J3099" s="1">
        <v>30.0</v>
      </c>
      <c r="K3099" s="1">
        <v>0.0</v>
      </c>
      <c r="L3099" s="1" t="s">
        <v>301</v>
      </c>
      <c r="M3099" s="1" t="s">
        <v>302</v>
      </c>
      <c r="N3099" s="1">
        <v>30.0</v>
      </c>
      <c r="O3099" s="1" t="s">
        <v>312</v>
      </c>
      <c r="P3099" s="1" t="s">
        <v>313</v>
      </c>
      <c r="Q3099" s="1" t="s">
        <v>338</v>
      </c>
    </row>
    <row r="3100" ht="15.75" customHeight="1">
      <c r="A3100" s="1" t="s">
        <v>3414</v>
      </c>
      <c r="B3100" s="2">
        <v>46172.0</v>
      </c>
      <c r="C3100" s="2">
        <v>46172.0</v>
      </c>
      <c r="D3100" s="1" t="s">
        <v>82</v>
      </c>
      <c r="E3100" s="1" t="s">
        <v>189</v>
      </c>
      <c r="F3100" s="3">
        <v>0.8854166666666666</v>
      </c>
      <c r="G3100" s="1">
        <v>8.0</v>
      </c>
      <c r="H3100" s="1">
        <v>2.0</v>
      </c>
      <c r="I3100" s="1">
        <v>460.0</v>
      </c>
      <c r="J3100" s="1">
        <v>30.0</v>
      </c>
      <c r="K3100" s="1">
        <v>40.0</v>
      </c>
      <c r="L3100" s="1" t="s">
        <v>301</v>
      </c>
      <c r="M3100" s="1" t="s">
        <v>302</v>
      </c>
      <c r="N3100" s="1">
        <v>18.0</v>
      </c>
      <c r="O3100" s="1" t="s">
        <v>312</v>
      </c>
      <c r="P3100" s="1" t="s">
        <v>313</v>
      </c>
      <c r="Q3100" s="1" t="s">
        <v>309</v>
      </c>
    </row>
    <row r="3101" ht="15.75" customHeight="1">
      <c r="A3101" s="1" t="s">
        <v>3415</v>
      </c>
      <c r="B3101" s="2">
        <v>46185.0</v>
      </c>
      <c r="C3101" s="2">
        <v>46192.0</v>
      </c>
      <c r="D3101" s="1" t="s">
        <v>73</v>
      </c>
      <c r="E3101" s="1" t="s">
        <v>252</v>
      </c>
      <c r="F3101" s="3">
        <v>0.7708333333333334</v>
      </c>
      <c r="G3101" s="1">
        <v>2.0</v>
      </c>
      <c r="H3101" s="1">
        <v>4.0</v>
      </c>
      <c r="I3101" s="1">
        <v>220.0</v>
      </c>
      <c r="J3101" s="1">
        <v>42.0</v>
      </c>
      <c r="K3101" s="1">
        <v>60.0</v>
      </c>
      <c r="L3101" s="1" t="s">
        <v>315</v>
      </c>
      <c r="M3101" s="1" t="s">
        <v>363</v>
      </c>
      <c r="N3101" s="1">
        <v>47.0</v>
      </c>
      <c r="O3101" s="1" t="s">
        <v>303</v>
      </c>
      <c r="P3101" s="1" t="s">
        <v>313</v>
      </c>
      <c r="Q3101" s="1" t="s">
        <v>305</v>
      </c>
    </row>
    <row r="3102" ht="15.75" customHeight="1">
      <c r="A3102" s="1" t="s">
        <v>3416</v>
      </c>
      <c r="B3102" s="2">
        <v>46139.0</v>
      </c>
      <c r="C3102" s="2">
        <v>46142.0</v>
      </c>
      <c r="D3102" s="1" t="s">
        <v>85</v>
      </c>
      <c r="E3102" s="1" t="s">
        <v>244</v>
      </c>
      <c r="F3102" s="3">
        <v>0.7708333333333334</v>
      </c>
      <c r="G3102" s="1">
        <v>6.0</v>
      </c>
      <c r="H3102" s="1">
        <v>5.0</v>
      </c>
      <c r="I3102" s="1">
        <v>240.0</v>
      </c>
      <c r="J3102" s="1">
        <v>48.0</v>
      </c>
      <c r="K3102" s="1">
        <v>60.0</v>
      </c>
      <c r="L3102" s="1" t="s">
        <v>301</v>
      </c>
      <c r="M3102" s="1" t="s">
        <v>302</v>
      </c>
      <c r="N3102" s="1">
        <v>54.0</v>
      </c>
      <c r="O3102" s="1" t="s">
        <v>312</v>
      </c>
      <c r="P3102" s="1" t="s">
        <v>313</v>
      </c>
      <c r="Q3102" s="1" t="s">
        <v>305</v>
      </c>
    </row>
    <row r="3103" ht="15.75" customHeight="1">
      <c r="A3103" s="1" t="s">
        <v>3417</v>
      </c>
      <c r="B3103" s="2">
        <v>46108.0</v>
      </c>
      <c r="C3103" s="2">
        <v>46108.0</v>
      </c>
      <c r="D3103" s="1" t="s">
        <v>118</v>
      </c>
      <c r="E3103" s="1" t="s">
        <v>172</v>
      </c>
      <c r="F3103" s="3">
        <v>0.8854166666666666</v>
      </c>
      <c r="G3103" s="1">
        <v>4.0</v>
      </c>
      <c r="H3103" s="1">
        <v>2.0</v>
      </c>
      <c r="I3103" s="1">
        <v>220.0</v>
      </c>
      <c r="J3103" s="1">
        <v>30.0</v>
      </c>
      <c r="K3103" s="1">
        <v>0.0</v>
      </c>
      <c r="L3103" s="1" t="s">
        <v>311</v>
      </c>
      <c r="M3103" s="1" t="s">
        <v>302</v>
      </c>
      <c r="N3103" s="1">
        <v>26.0</v>
      </c>
      <c r="O3103" s="1" t="s">
        <v>303</v>
      </c>
      <c r="P3103" s="1" t="s">
        <v>304</v>
      </c>
      <c r="Q3103" s="1" t="s">
        <v>305</v>
      </c>
    </row>
    <row r="3104" ht="15.75" customHeight="1">
      <c r="A3104" s="1" t="s">
        <v>3418</v>
      </c>
      <c r="B3104" s="2">
        <v>46198.0</v>
      </c>
      <c r="C3104" s="2">
        <v>46199.0</v>
      </c>
      <c r="D3104" s="1" t="s">
        <v>11</v>
      </c>
      <c r="E3104" s="1" t="s">
        <v>235</v>
      </c>
      <c r="F3104" s="3">
        <v>0.6458333333333334</v>
      </c>
      <c r="G3104" s="1">
        <v>3.0</v>
      </c>
      <c r="H3104" s="1">
        <v>2.0</v>
      </c>
      <c r="I3104" s="1">
        <v>400.0</v>
      </c>
      <c r="J3104" s="1">
        <v>30.0</v>
      </c>
      <c r="K3104" s="1">
        <v>0.0</v>
      </c>
      <c r="L3104" s="1" t="s">
        <v>318</v>
      </c>
      <c r="M3104" s="1" t="s">
        <v>326</v>
      </c>
      <c r="N3104" s="1">
        <v>43.0</v>
      </c>
      <c r="O3104" s="1" t="s">
        <v>303</v>
      </c>
      <c r="P3104" s="1" t="s">
        <v>304</v>
      </c>
      <c r="Q3104" s="1" t="s">
        <v>309</v>
      </c>
    </row>
    <row r="3105" ht="15.75" customHeight="1">
      <c r="A3105" s="1" t="s">
        <v>3419</v>
      </c>
      <c r="B3105" s="2">
        <v>46111.0</v>
      </c>
      <c r="C3105" s="2">
        <v>46115.0</v>
      </c>
      <c r="D3105" s="1" t="s">
        <v>50</v>
      </c>
      <c r="E3105" s="1" t="s">
        <v>168</v>
      </c>
      <c r="F3105" s="3">
        <v>0.7708333333333334</v>
      </c>
      <c r="G3105" s="1">
        <v>1.0</v>
      </c>
      <c r="H3105" s="1">
        <v>3.0</v>
      </c>
      <c r="I3105" s="1">
        <v>160.0</v>
      </c>
      <c r="J3105" s="1">
        <v>36.0</v>
      </c>
      <c r="K3105" s="1">
        <v>40.0</v>
      </c>
      <c r="L3105" s="1" t="s">
        <v>315</v>
      </c>
      <c r="M3105" s="1" t="s">
        <v>302</v>
      </c>
      <c r="N3105" s="1">
        <v>45.0</v>
      </c>
      <c r="O3105" s="1" t="s">
        <v>312</v>
      </c>
      <c r="P3105" s="1" t="s">
        <v>313</v>
      </c>
      <c r="Q3105" s="1" t="s">
        <v>305</v>
      </c>
    </row>
    <row r="3106" ht="15.75" customHeight="1">
      <c r="A3106" s="1" t="s">
        <v>3420</v>
      </c>
      <c r="B3106" s="2">
        <v>46104.0</v>
      </c>
      <c r="C3106" s="2">
        <v>46107.0</v>
      </c>
      <c r="D3106" s="1" t="s">
        <v>85</v>
      </c>
      <c r="E3106" s="1" t="s">
        <v>281</v>
      </c>
      <c r="F3106" s="3">
        <v>0.9375</v>
      </c>
      <c r="G3106" s="1">
        <v>9.0</v>
      </c>
      <c r="H3106" s="1">
        <v>2.0</v>
      </c>
      <c r="I3106" s="1">
        <v>240.0</v>
      </c>
      <c r="J3106" s="1">
        <v>30.0</v>
      </c>
      <c r="K3106" s="1">
        <v>60.0</v>
      </c>
      <c r="L3106" s="1" t="s">
        <v>318</v>
      </c>
      <c r="M3106" s="1" t="s">
        <v>302</v>
      </c>
      <c r="N3106" s="1">
        <v>23.0</v>
      </c>
      <c r="O3106" s="1" t="s">
        <v>303</v>
      </c>
      <c r="P3106" s="1" t="s">
        <v>304</v>
      </c>
      <c r="Q3106" s="1" t="s">
        <v>338</v>
      </c>
    </row>
    <row r="3107" ht="15.75" customHeight="1">
      <c r="A3107" s="1" t="s">
        <v>3421</v>
      </c>
      <c r="B3107" s="2">
        <v>46152.0</v>
      </c>
      <c r="C3107" s="2">
        <v>46156.0</v>
      </c>
      <c r="D3107" s="1" t="s">
        <v>11</v>
      </c>
      <c r="E3107" s="1" t="s">
        <v>216</v>
      </c>
      <c r="F3107" s="3">
        <v>0.53125</v>
      </c>
      <c r="G3107" s="1">
        <v>4.0</v>
      </c>
      <c r="H3107" s="1">
        <v>4.0</v>
      </c>
      <c r="I3107" s="1">
        <v>200.0</v>
      </c>
      <c r="J3107" s="1">
        <v>42.0</v>
      </c>
      <c r="K3107" s="1">
        <v>40.0</v>
      </c>
      <c r="L3107" s="1" t="s">
        <v>307</v>
      </c>
      <c r="M3107" s="1" t="s">
        <v>302</v>
      </c>
      <c r="N3107" s="1">
        <v>41.0</v>
      </c>
      <c r="O3107" s="1" t="s">
        <v>303</v>
      </c>
      <c r="P3107" s="1" t="s">
        <v>313</v>
      </c>
      <c r="Q3107" s="1" t="s">
        <v>305</v>
      </c>
    </row>
    <row r="3108" ht="15.75" customHeight="1">
      <c r="A3108" s="1" t="s">
        <v>3422</v>
      </c>
      <c r="B3108" s="2">
        <v>46059.0</v>
      </c>
      <c r="C3108" s="2">
        <v>46065.0</v>
      </c>
      <c r="D3108" s="1" t="s">
        <v>76</v>
      </c>
      <c r="E3108" s="1" t="s">
        <v>262</v>
      </c>
      <c r="F3108" s="3">
        <v>0.6458333333333334</v>
      </c>
      <c r="G3108" s="1">
        <v>2.0</v>
      </c>
      <c r="H3108" s="1">
        <v>1.0</v>
      </c>
      <c r="I3108" s="1">
        <v>240.0</v>
      </c>
      <c r="J3108" s="1">
        <v>24.0</v>
      </c>
      <c r="K3108" s="1">
        <v>20.0</v>
      </c>
      <c r="L3108" s="1" t="s">
        <v>311</v>
      </c>
      <c r="M3108" s="1" t="s">
        <v>302</v>
      </c>
      <c r="N3108" s="1">
        <v>19.0</v>
      </c>
      <c r="O3108" s="1" t="s">
        <v>308</v>
      </c>
      <c r="P3108" s="1" t="s">
        <v>313</v>
      </c>
      <c r="Q3108" s="1" t="s">
        <v>305</v>
      </c>
    </row>
    <row r="3109" ht="15.75" customHeight="1">
      <c r="A3109" s="1" t="s">
        <v>3423</v>
      </c>
      <c r="B3109" s="2">
        <v>46178.0</v>
      </c>
      <c r="C3109" s="2">
        <v>46184.0</v>
      </c>
      <c r="D3109" s="1" t="s">
        <v>62</v>
      </c>
      <c r="E3109" s="1" t="s">
        <v>175</v>
      </c>
      <c r="F3109" s="3">
        <v>0.7708333333333334</v>
      </c>
      <c r="G3109" s="1">
        <v>1.0</v>
      </c>
      <c r="H3109" s="1">
        <v>3.0</v>
      </c>
      <c r="I3109" s="1">
        <v>200.0</v>
      </c>
      <c r="J3109" s="1">
        <v>36.0</v>
      </c>
      <c r="K3109" s="1">
        <v>0.0</v>
      </c>
      <c r="L3109" s="1" t="s">
        <v>311</v>
      </c>
      <c r="M3109" s="1" t="s">
        <v>302</v>
      </c>
      <c r="N3109" s="1">
        <v>53.0</v>
      </c>
      <c r="O3109" s="1" t="s">
        <v>312</v>
      </c>
      <c r="P3109" s="1" t="s">
        <v>313</v>
      </c>
      <c r="Q3109" s="1" t="s">
        <v>305</v>
      </c>
    </row>
    <row r="3110" ht="15.75" customHeight="1">
      <c r="A3110" s="1" t="s">
        <v>3424</v>
      </c>
      <c r="B3110" s="2">
        <v>46080.0</v>
      </c>
      <c r="C3110" s="2">
        <v>46087.0</v>
      </c>
      <c r="D3110" s="1" t="s">
        <v>82</v>
      </c>
      <c r="E3110" s="1" t="s">
        <v>252</v>
      </c>
      <c r="F3110" s="3">
        <v>0.6458333333333334</v>
      </c>
      <c r="G3110" s="1">
        <v>1.0</v>
      </c>
      <c r="H3110" s="1">
        <v>1.0</v>
      </c>
      <c r="I3110" s="1">
        <v>220.0</v>
      </c>
      <c r="J3110" s="1">
        <v>24.0</v>
      </c>
      <c r="K3110" s="1">
        <v>150.0</v>
      </c>
      <c r="L3110" s="1" t="s">
        <v>311</v>
      </c>
      <c r="M3110" s="1" t="s">
        <v>302</v>
      </c>
      <c r="N3110" s="1">
        <v>28.0</v>
      </c>
      <c r="O3110" s="1" t="s">
        <v>312</v>
      </c>
      <c r="P3110" s="1" t="s">
        <v>304</v>
      </c>
      <c r="Q3110" s="1" t="s">
        <v>305</v>
      </c>
    </row>
    <row r="3111" ht="15.75" customHeight="1">
      <c r="A3111" s="1" t="s">
        <v>3425</v>
      </c>
      <c r="B3111" s="2">
        <v>46145.0</v>
      </c>
      <c r="C3111" s="2">
        <v>46148.0</v>
      </c>
      <c r="D3111" s="1" t="s">
        <v>11</v>
      </c>
      <c r="E3111" s="1" t="s">
        <v>232</v>
      </c>
      <c r="F3111" s="3">
        <v>0.53125</v>
      </c>
      <c r="G3111" s="1">
        <v>1.0</v>
      </c>
      <c r="H3111" s="1">
        <v>3.0</v>
      </c>
      <c r="I3111" s="1">
        <v>180.0</v>
      </c>
      <c r="J3111" s="1">
        <v>36.0</v>
      </c>
      <c r="K3111" s="1">
        <v>60.0</v>
      </c>
      <c r="L3111" s="1" t="s">
        <v>318</v>
      </c>
      <c r="M3111" s="1" t="s">
        <v>302</v>
      </c>
      <c r="N3111" s="1">
        <v>51.0</v>
      </c>
      <c r="O3111" s="1" t="s">
        <v>303</v>
      </c>
      <c r="P3111" s="1" t="s">
        <v>313</v>
      </c>
      <c r="Q3111" s="1" t="s">
        <v>305</v>
      </c>
    </row>
    <row r="3112" ht="15.75" customHeight="1">
      <c r="A3112" s="1" t="s">
        <v>3426</v>
      </c>
      <c r="B3112" s="2">
        <v>46197.0</v>
      </c>
      <c r="C3112" s="2">
        <v>46200.0</v>
      </c>
      <c r="D3112" s="1" t="s">
        <v>147</v>
      </c>
      <c r="E3112" s="1" t="s">
        <v>232</v>
      </c>
      <c r="F3112" s="3">
        <v>0.7708333333333334</v>
      </c>
      <c r="G3112" s="1">
        <v>7.0</v>
      </c>
      <c r="H3112" s="1">
        <v>5.0</v>
      </c>
      <c r="I3112" s="1">
        <v>360.0</v>
      </c>
      <c r="J3112" s="1">
        <v>48.0</v>
      </c>
      <c r="K3112" s="1">
        <v>0.0</v>
      </c>
      <c r="L3112" s="1" t="s">
        <v>307</v>
      </c>
      <c r="M3112" s="1" t="s">
        <v>302</v>
      </c>
      <c r="N3112" s="1">
        <v>52.0</v>
      </c>
      <c r="O3112" s="1" t="s">
        <v>303</v>
      </c>
      <c r="P3112" s="1" t="s">
        <v>313</v>
      </c>
      <c r="Q3112" s="1" t="s">
        <v>309</v>
      </c>
    </row>
    <row r="3113" ht="15.75" customHeight="1">
      <c r="A3113" s="1" t="s">
        <v>3427</v>
      </c>
      <c r="B3113" s="2">
        <v>46034.0</v>
      </c>
      <c r="C3113" s="2">
        <v>46040.0</v>
      </c>
      <c r="D3113" s="1" t="s">
        <v>66</v>
      </c>
      <c r="E3113" s="1" t="s">
        <v>222</v>
      </c>
      <c r="F3113" s="3">
        <v>0.6458333333333334</v>
      </c>
      <c r="G3113" s="1">
        <v>1.0</v>
      </c>
      <c r="H3113" s="1">
        <v>3.0</v>
      </c>
      <c r="I3113" s="1">
        <v>280.0</v>
      </c>
      <c r="J3113" s="1">
        <v>36.0</v>
      </c>
      <c r="K3113" s="1">
        <v>0.0</v>
      </c>
      <c r="L3113" s="1" t="s">
        <v>315</v>
      </c>
      <c r="M3113" s="1" t="s">
        <v>302</v>
      </c>
      <c r="N3113" s="1">
        <v>38.0</v>
      </c>
      <c r="O3113" s="1" t="s">
        <v>312</v>
      </c>
      <c r="P3113" s="1" t="s">
        <v>313</v>
      </c>
      <c r="Q3113" s="1" t="s">
        <v>305</v>
      </c>
    </row>
    <row r="3114" ht="15.75" customHeight="1">
      <c r="A3114" s="1" t="s">
        <v>3428</v>
      </c>
      <c r="B3114" s="2">
        <v>46146.0</v>
      </c>
      <c r="C3114" s="2">
        <v>46148.0</v>
      </c>
      <c r="D3114" s="1" t="s">
        <v>46</v>
      </c>
      <c r="E3114" s="1" t="s">
        <v>163</v>
      </c>
      <c r="F3114" s="3">
        <v>0.9375</v>
      </c>
      <c r="G3114" s="1">
        <v>10.0</v>
      </c>
      <c r="H3114" s="1">
        <v>1.0</v>
      </c>
      <c r="I3114" s="1">
        <v>240.0</v>
      </c>
      <c r="J3114" s="1">
        <v>24.0</v>
      </c>
      <c r="K3114" s="1">
        <v>0.0</v>
      </c>
      <c r="L3114" s="1" t="s">
        <v>301</v>
      </c>
      <c r="M3114" s="1" t="s">
        <v>302</v>
      </c>
      <c r="N3114" s="1">
        <v>52.0</v>
      </c>
      <c r="O3114" s="1" t="s">
        <v>303</v>
      </c>
      <c r="P3114" s="1" t="s">
        <v>304</v>
      </c>
      <c r="Q3114" s="1" t="s">
        <v>305</v>
      </c>
    </row>
    <row r="3115" ht="15.75" customHeight="1">
      <c r="A3115" s="1" t="s">
        <v>3429</v>
      </c>
      <c r="B3115" s="2">
        <v>46029.0</v>
      </c>
      <c r="C3115" s="2">
        <v>46034.0</v>
      </c>
      <c r="D3115" s="1" t="s">
        <v>120</v>
      </c>
      <c r="E3115" s="1" t="s">
        <v>246</v>
      </c>
      <c r="F3115" s="3">
        <v>0.7708333333333334</v>
      </c>
      <c r="G3115" s="1">
        <v>6.0</v>
      </c>
      <c r="H3115" s="1">
        <v>2.0</v>
      </c>
      <c r="I3115" s="1">
        <v>320.0</v>
      </c>
      <c r="J3115" s="1">
        <v>30.0</v>
      </c>
      <c r="K3115" s="1">
        <v>0.0</v>
      </c>
      <c r="L3115" s="1" t="s">
        <v>311</v>
      </c>
      <c r="M3115" s="1" t="s">
        <v>302</v>
      </c>
      <c r="N3115" s="1">
        <v>41.0</v>
      </c>
      <c r="O3115" s="1" t="s">
        <v>308</v>
      </c>
      <c r="P3115" s="1" t="s">
        <v>304</v>
      </c>
      <c r="Q3115" s="1" t="s">
        <v>338</v>
      </c>
    </row>
    <row r="3116" ht="15.75" customHeight="1">
      <c r="A3116" s="1" t="s">
        <v>3430</v>
      </c>
      <c r="B3116" s="2">
        <v>46062.0</v>
      </c>
      <c r="C3116" s="2">
        <v>46066.0</v>
      </c>
      <c r="D3116" s="1" t="s">
        <v>144</v>
      </c>
      <c r="E3116" s="1" t="s">
        <v>168</v>
      </c>
      <c r="F3116" s="3">
        <v>0.8854166666666666</v>
      </c>
      <c r="G3116" s="1">
        <v>2.0</v>
      </c>
      <c r="H3116" s="1">
        <v>1.0</v>
      </c>
      <c r="I3116" s="1">
        <v>160.0</v>
      </c>
      <c r="J3116" s="1">
        <v>24.0</v>
      </c>
      <c r="K3116" s="1">
        <v>0.0</v>
      </c>
      <c r="L3116" s="1" t="s">
        <v>315</v>
      </c>
      <c r="M3116" s="1" t="s">
        <v>302</v>
      </c>
      <c r="N3116" s="1">
        <v>37.0</v>
      </c>
      <c r="O3116" s="1" t="s">
        <v>312</v>
      </c>
      <c r="P3116" s="1" t="s">
        <v>313</v>
      </c>
      <c r="Q3116" s="1" t="s">
        <v>305</v>
      </c>
    </row>
    <row r="3117" ht="15.75" customHeight="1">
      <c r="A3117" s="1" t="s">
        <v>3431</v>
      </c>
      <c r="B3117" s="2">
        <v>46026.0</v>
      </c>
      <c r="C3117" s="2">
        <v>46027.0</v>
      </c>
      <c r="D3117" s="1" t="s">
        <v>59</v>
      </c>
      <c r="E3117" s="1" t="s">
        <v>274</v>
      </c>
      <c r="F3117" s="3">
        <v>0.3958333333333333</v>
      </c>
      <c r="G3117" s="1">
        <v>2.0</v>
      </c>
      <c r="H3117" s="1">
        <v>1.0</v>
      </c>
      <c r="I3117" s="1">
        <v>260.0</v>
      </c>
      <c r="J3117" s="1">
        <v>24.0</v>
      </c>
      <c r="K3117" s="1">
        <v>40.0</v>
      </c>
      <c r="L3117" s="1" t="s">
        <v>307</v>
      </c>
      <c r="M3117" s="1" t="s">
        <v>302</v>
      </c>
      <c r="N3117" s="1">
        <v>45.0</v>
      </c>
      <c r="O3117" s="1" t="s">
        <v>308</v>
      </c>
      <c r="P3117" s="1" t="s">
        <v>313</v>
      </c>
      <c r="Q3117" s="1" t="s">
        <v>305</v>
      </c>
    </row>
    <row r="3118" ht="15.75" customHeight="1">
      <c r="A3118" s="1" t="s">
        <v>3432</v>
      </c>
      <c r="B3118" s="2">
        <v>46135.0</v>
      </c>
      <c r="C3118" s="2">
        <v>46140.0</v>
      </c>
      <c r="D3118" s="1" t="s">
        <v>18</v>
      </c>
      <c r="E3118" s="1" t="s">
        <v>170</v>
      </c>
      <c r="F3118" s="3">
        <v>0.8854166666666666</v>
      </c>
      <c r="G3118" s="1">
        <v>3.0</v>
      </c>
      <c r="H3118" s="1">
        <v>2.0</v>
      </c>
      <c r="I3118" s="1">
        <v>240.0</v>
      </c>
      <c r="J3118" s="1">
        <v>30.0</v>
      </c>
      <c r="K3118" s="1">
        <v>0.0</v>
      </c>
      <c r="L3118" s="1" t="s">
        <v>311</v>
      </c>
      <c r="M3118" s="1" t="s">
        <v>326</v>
      </c>
      <c r="N3118" s="1">
        <v>53.0</v>
      </c>
      <c r="O3118" s="1" t="s">
        <v>303</v>
      </c>
      <c r="P3118" s="1" t="s">
        <v>313</v>
      </c>
      <c r="Q3118" s="1" t="s">
        <v>305</v>
      </c>
    </row>
    <row r="3119" ht="15.75" customHeight="1">
      <c r="A3119" s="1" t="s">
        <v>3433</v>
      </c>
      <c r="B3119" s="2">
        <v>46028.0</v>
      </c>
      <c r="C3119" s="2">
        <v>46034.0</v>
      </c>
      <c r="D3119" s="1" t="s">
        <v>131</v>
      </c>
      <c r="E3119" s="1" t="s">
        <v>254</v>
      </c>
      <c r="F3119" s="3">
        <v>0.6458333333333334</v>
      </c>
      <c r="G3119" s="1">
        <v>2.0</v>
      </c>
      <c r="H3119" s="1">
        <v>4.0</v>
      </c>
      <c r="I3119" s="1">
        <v>340.0</v>
      </c>
      <c r="J3119" s="1">
        <v>42.0</v>
      </c>
      <c r="K3119" s="1">
        <v>100.0</v>
      </c>
      <c r="L3119" s="1" t="s">
        <v>307</v>
      </c>
      <c r="M3119" s="1" t="s">
        <v>302</v>
      </c>
      <c r="N3119" s="1">
        <v>56.0</v>
      </c>
      <c r="O3119" s="1" t="s">
        <v>312</v>
      </c>
      <c r="P3119" s="1" t="s">
        <v>313</v>
      </c>
      <c r="Q3119" s="1" t="s">
        <v>309</v>
      </c>
    </row>
    <row r="3120" ht="15.75" customHeight="1">
      <c r="A3120" s="1" t="s">
        <v>3434</v>
      </c>
      <c r="B3120" s="2">
        <v>46201.0</v>
      </c>
      <c r="C3120" s="2">
        <v>46201.0</v>
      </c>
      <c r="D3120" s="1" t="s">
        <v>141</v>
      </c>
      <c r="E3120" s="1" t="s">
        <v>199</v>
      </c>
      <c r="F3120" s="3">
        <v>0.53125</v>
      </c>
      <c r="G3120" s="1">
        <v>3.0</v>
      </c>
      <c r="H3120" s="1">
        <v>2.0</v>
      </c>
      <c r="I3120" s="1">
        <v>340.0</v>
      </c>
      <c r="J3120" s="1">
        <v>30.0</v>
      </c>
      <c r="K3120" s="1">
        <v>0.0</v>
      </c>
      <c r="L3120" s="1" t="s">
        <v>307</v>
      </c>
      <c r="M3120" s="1" t="s">
        <v>302</v>
      </c>
      <c r="N3120" s="1">
        <v>26.0</v>
      </c>
      <c r="O3120" s="1" t="s">
        <v>312</v>
      </c>
      <c r="P3120" s="1" t="s">
        <v>304</v>
      </c>
      <c r="Q3120" s="1" t="s">
        <v>338</v>
      </c>
    </row>
    <row r="3121" ht="15.75" customHeight="1">
      <c r="A3121" s="1" t="s">
        <v>3435</v>
      </c>
      <c r="B3121" s="2">
        <v>46147.0</v>
      </c>
      <c r="C3121" s="2">
        <v>46147.0</v>
      </c>
      <c r="D3121" s="1" t="s">
        <v>76</v>
      </c>
      <c r="E3121" s="1" t="s">
        <v>199</v>
      </c>
      <c r="F3121" s="3">
        <v>0.9375</v>
      </c>
      <c r="G3121" s="1">
        <v>2.0</v>
      </c>
      <c r="H3121" s="1">
        <v>2.0</v>
      </c>
      <c r="I3121" s="1">
        <v>260.0</v>
      </c>
      <c r="J3121" s="1">
        <v>30.0</v>
      </c>
      <c r="K3121" s="1">
        <v>60.0</v>
      </c>
      <c r="L3121" s="1" t="s">
        <v>307</v>
      </c>
      <c r="M3121" s="1" t="s">
        <v>302</v>
      </c>
      <c r="N3121" s="1">
        <v>59.0</v>
      </c>
      <c r="O3121" s="1" t="s">
        <v>312</v>
      </c>
      <c r="P3121" s="1" t="s">
        <v>313</v>
      </c>
      <c r="Q3121" s="1" t="s">
        <v>305</v>
      </c>
    </row>
    <row r="3122" ht="15.75" customHeight="1">
      <c r="A3122" s="1" t="s">
        <v>3436</v>
      </c>
      <c r="B3122" s="2">
        <v>46125.0</v>
      </c>
      <c r="C3122" s="2">
        <v>46128.0</v>
      </c>
      <c r="D3122" s="1" t="s">
        <v>97</v>
      </c>
      <c r="E3122" s="1" t="s">
        <v>170</v>
      </c>
      <c r="F3122" s="3">
        <v>0.3958333333333333</v>
      </c>
      <c r="G3122" s="1">
        <v>5.0</v>
      </c>
      <c r="H3122" s="1">
        <v>4.0</v>
      </c>
      <c r="I3122" s="1">
        <v>240.0</v>
      </c>
      <c r="J3122" s="1">
        <v>42.0</v>
      </c>
      <c r="K3122" s="1">
        <v>0.0</v>
      </c>
      <c r="L3122" s="1" t="s">
        <v>301</v>
      </c>
      <c r="M3122" s="1" t="s">
        <v>302</v>
      </c>
      <c r="N3122" s="1">
        <v>53.0</v>
      </c>
      <c r="O3122" s="1" t="s">
        <v>303</v>
      </c>
      <c r="P3122" s="1" t="s">
        <v>313</v>
      </c>
      <c r="Q3122" s="1" t="s">
        <v>305</v>
      </c>
    </row>
    <row r="3123" ht="15.75" customHeight="1">
      <c r="A3123" s="1" t="s">
        <v>3437</v>
      </c>
      <c r="B3123" s="2">
        <v>46149.0</v>
      </c>
      <c r="C3123" s="2">
        <v>46151.0</v>
      </c>
      <c r="D3123" s="1" t="s">
        <v>128</v>
      </c>
      <c r="E3123" s="1" t="s">
        <v>179</v>
      </c>
      <c r="F3123" s="3">
        <v>0.3958333333333333</v>
      </c>
      <c r="G3123" s="1">
        <v>10.0</v>
      </c>
      <c r="H3123" s="1">
        <v>1.0</v>
      </c>
      <c r="I3123" s="1">
        <v>240.0</v>
      </c>
      <c r="J3123" s="1">
        <v>24.0</v>
      </c>
      <c r="K3123" s="1">
        <v>20.0</v>
      </c>
      <c r="L3123" s="1" t="s">
        <v>301</v>
      </c>
      <c r="M3123" s="1" t="s">
        <v>302</v>
      </c>
      <c r="N3123" s="1">
        <v>46.0</v>
      </c>
      <c r="O3123" s="1" t="s">
        <v>303</v>
      </c>
      <c r="P3123" s="1" t="s">
        <v>313</v>
      </c>
      <c r="Q3123" s="1" t="s">
        <v>305</v>
      </c>
    </row>
    <row r="3124" ht="15.75" customHeight="1">
      <c r="A3124" s="1" t="s">
        <v>3438</v>
      </c>
      <c r="B3124" s="2">
        <v>46076.0</v>
      </c>
      <c r="C3124" s="2">
        <v>46077.0</v>
      </c>
      <c r="D3124" s="1" t="s">
        <v>69</v>
      </c>
      <c r="E3124" s="1" t="s">
        <v>163</v>
      </c>
      <c r="F3124" s="3">
        <v>0.8854166666666666</v>
      </c>
      <c r="G3124" s="1">
        <v>9.0</v>
      </c>
      <c r="H3124" s="1">
        <v>3.0</v>
      </c>
      <c r="I3124" s="1">
        <v>420.0</v>
      </c>
      <c r="J3124" s="1">
        <v>36.0</v>
      </c>
      <c r="K3124" s="1">
        <v>0.0</v>
      </c>
      <c r="L3124" s="1" t="s">
        <v>315</v>
      </c>
      <c r="M3124" s="1" t="s">
        <v>302</v>
      </c>
      <c r="N3124" s="1">
        <v>44.0</v>
      </c>
      <c r="O3124" s="1" t="s">
        <v>308</v>
      </c>
      <c r="P3124" s="1" t="s">
        <v>304</v>
      </c>
      <c r="Q3124" s="1" t="s">
        <v>309</v>
      </c>
    </row>
    <row r="3125" ht="15.75" customHeight="1">
      <c r="A3125" s="1" t="s">
        <v>3439</v>
      </c>
      <c r="B3125" s="2">
        <v>46081.0</v>
      </c>
      <c r="C3125" s="2">
        <v>46085.0</v>
      </c>
      <c r="D3125" s="1" t="s">
        <v>50</v>
      </c>
      <c r="E3125" s="1" t="s">
        <v>179</v>
      </c>
      <c r="F3125" s="3">
        <v>0.6458333333333334</v>
      </c>
      <c r="G3125" s="1">
        <v>5.0</v>
      </c>
      <c r="H3125" s="1">
        <v>3.0</v>
      </c>
      <c r="I3125" s="1">
        <v>240.0</v>
      </c>
      <c r="J3125" s="1">
        <v>36.0</v>
      </c>
      <c r="K3125" s="1">
        <v>0.0</v>
      </c>
      <c r="L3125" s="1" t="s">
        <v>318</v>
      </c>
      <c r="M3125" s="1" t="s">
        <v>302</v>
      </c>
      <c r="N3125" s="1">
        <v>34.0</v>
      </c>
      <c r="O3125" s="1" t="s">
        <v>312</v>
      </c>
      <c r="P3125" s="1" t="s">
        <v>304</v>
      </c>
      <c r="Q3125" s="1" t="s">
        <v>305</v>
      </c>
    </row>
    <row r="3126" ht="15.75" customHeight="1">
      <c r="A3126" s="1" t="s">
        <v>3440</v>
      </c>
      <c r="B3126" s="2">
        <v>46117.0</v>
      </c>
      <c r="C3126" s="2">
        <v>46124.0</v>
      </c>
      <c r="D3126" s="1" t="s">
        <v>32</v>
      </c>
      <c r="E3126" s="1" t="s">
        <v>186</v>
      </c>
      <c r="F3126" s="3">
        <v>0.8854166666666666</v>
      </c>
      <c r="G3126" s="1">
        <v>8.0</v>
      </c>
      <c r="H3126" s="1">
        <v>2.0</v>
      </c>
      <c r="I3126" s="1">
        <v>160.0</v>
      </c>
      <c r="J3126" s="1">
        <v>30.0</v>
      </c>
      <c r="K3126" s="1">
        <v>0.0</v>
      </c>
      <c r="L3126" s="1" t="s">
        <v>318</v>
      </c>
      <c r="M3126" s="1" t="s">
        <v>302</v>
      </c>
      <c r="N3126" s="1">
        <v>55.0</v>
      </c>
      <c r="O3126" s="1" t="s">
        <v>308</v>
      </c>
      <c r="P3126" s="1" t="s">
        <v>304</v>
      </c>
      <c r="Q3126" s="1" t="s">
        <v>305</v>
      </c>
    </row>
    <row r="3127" ht="15.75" customHeight="1">
      <c r="A3127" s="1" t="s">
        <v>3441</v>
      </c>
      <c r="B3127" s="2">
        <v>46172.0</v>
      </c>
      <c r="C3127" s="2">
        <v>46177.0</v>
      </c>
      <c r="D3127" s="1" t="s">
        <v>141</v>
      </c>
      <c r="E3127" s="1" t="s">
        <v>283</v>
      </c>
      <c r="F3127" s="3">
        <v>0.3958333333333333</v>
      </c>
      <c r="G3127" s="1">
        <v>6.0</v>
      </c>
      <c r="H3127" s="1">
        <v>5.0</v>
      </c>
      <c r="I3127" s="1">
        <v>360.0</v>
      </c>
      <c r="J3127" s="1">
        <v>48.0</v>
      </c>
      <c r="K3127" s="1">
        <v>20.0</v>
      </c>
      <c r="L3127" s="1" t="s">
        <v>301</v>
      </c>
      <c r="M3127" s="1" t="s">
        <v>302</v>
      </c>
      <c r="N3127" s="1">
        <v>53.0</v>
      </c>
      <c r="O3127" s="1" t="s">
        <v>303</v>
      </c>
      <c r="P3127" s="1" t="s">
        <v>313</v>
      </c>
      <c r="Q3127" s="1" t="s">
        <v>309</v>
      </c>
    </row>
    <row r="3128" ht="15.75" customHeight="1">
      <c r="A3128" s="1" t="s">
        <v>3442</v>
      </c>
      <c r="B3128" s="2">
        <v>46053.0</v>
      </c>
      <c r="C3128" s="2">
        <v>46060.0</v>
      </c>
      <c r="D3128" s="1" t="s">
        <v>137</v>
      </c>
      <c r="E3128" s="1" t="s">
        <v>268</v>
      </c>
      <c r="F3128" s="3">
        <v>0.3958333333333333</v>
      </c>
      <c r="G3128" s="1">
        <v>5.0</v>
      </c>
      <c r="H3128" s="1">
        <v>1.0</v>
      </c>
      <c r="I3128" s="1">
        <v>240.0</v>
      </c>
      <c r="J3128" s="1">
        <v>24.0</v>
      </c>
      <c r="K3128" s="1">
        <v>0.0</v>
      </c>
      <c r="L3128" s="1" t="s">
        <v>311</v>
      </c>
      <c r="M3128" s="1" t="s">
        <v>302</v>
      </c>
      <c r="N3128" s="1">
        <v>45.0</v>
      </c>
      <c r="O3128" s="1" t="s">
        <v>312</v>
      </c>
      <c r="P3128" s="1" t="s">
        <v>304</v>
      </c>
      <c r="Q3128" s="1" t="s">
        <v>305</v>
      </c>
    </row>
    <row r="3129" ht="15.75" customHeight="1">
      <c r="A3129" s="1" t="s">
        <v>3443</v>
      </c>
      <c r="B3129" s="2">
        <v>46090.0</v>
      </c>
      <c r="C3129" s="2">
        <v>46094.0</v>
      </c>
      <c r="D3129" s="1" t="s">
        <v>62</v>
      </c>
      <c r="E3129" s="1" t="s">
        <v>230</v>
      </c>
      <c r="F3129" s="3">
        <v>0.53125</v>
      </c>
      <c r="G3129" s="1">
        <v>4.0</v>
      </c>
      <c r="H3129" s="1">
        <v>1.0</v>
      </c>
      <c r="I3129" s="1">
        <v>240.0</v>
      </c>
      <c r="J3129" s="1">
        <v>24.0</v>
      </c>
      <c r="K3129" s="1">
        <v>0.0</v>
      </c>
      <c r="L3129" s="1" t="s">
        <v>307</v>
      </c>
      <c r="M3129" s="1" t="s">
        <v>302</v>
      </c>
      <c r="N3129" s="1">
        <v>41.0</v>
      </c>
      <c r="O3129" s="1" t="s">
        <v>312</v>
      </c>
      <c r="P3129" s="1" t="s">
        <v>313</v>
      </c>
      <c r="Q3129" s="1" t="s">
        <v>305</v>
      </c>
    </row>
    <row r="3130" ht="15.75" customHeight="1">
      <c r="A3130" s="1" t="s">
        <v>3444</v>
      </c>
      <c r="B3130" s="2">
        <v>46197.0</v>
      </c>
      <c r="C3130" s="2">
        <v>46199.0</v>
      </c>
      <c r="D3130" s="1" t="s">
        <v>85</v>
      </c>
      <c r="E3130" s="1" t="s">
        <v>230</v>
      </c>
      <c r="F3130" s="3">
        <v>0.9375</v>
      </c>
      <c r="G3130" s="1">
        <v>5.0</v>
      </c>
      <c r="H3130" s="1">
        <v>2.0</v>
      </c>
      <c r="I3130" s="1">
        <v>420.0</v>
      </c>
      <c r="J3130" s="1">
        <v>30.0</v>
      </c>
      <c r="K3130" s="1">
        <v>150.0</v>
      </c>
      <c r="L3130" s="1" t="s">
        <v>315</v>
      </c>
      <c r="M3130" s="1" t="s">
        <v>302</v>
      </c>
      <c r="N3130" s="1">
        <v>60.0</v>
      </c>
      <c r="O3130" s="1" t="s">
        <v>308</v>
      </c>
      <c r="P3130" s="1" t="s">
        <v>313</v>
      </c>
      <c r="Q3130" s="1" t="s">
        <v>309</v>
      </c>
    </row>
    <row r="3131" ht="15.75" customHeight="1">
      <c r="A3131" s="1" t="s">
        <v>3445</v>
      </c>
      <c r="B3131" s="2">
        <v>46165.0</v>
      </c>
      <c r="C3131" s="2">
        <v>46165.0</v>
      </c>
      <c r="D3131" s="1" t="s">
        <v>36</v>
      </c>
      <c r="E3131" s="1" t="s">
        <v>244</v>
      </c>
      <c r="F3131" s="3">
        <v>0.53125</v>
      </c>
      <c r="G3131" s="1">
        <v>4.0</v>
      </c>
      <c r="H3131" s="1">
        <v>4.0</v>
      </c>
      <c r="I3131" s="1">
        <v>320.0</v>
      </c>
      <c r="J3131" s="1">
        <v>42.0</v>
      </c>
      <c r="K3131" s="1">
        <v>0.0</v>
      </c>
      <c r="L3131" s="1" t="s">
        <v>311</v>
      </c>
      <c r="M3131" s="1" t="s">
        <v>302</v>
      </c>
      <c r="N3131" s="1">
        <v>53.0</v>
      </c>
      <c r="O3131" s="1" t="s">
        <v>303</v>
      </c>
      <c r="P3131" s="1" t="s">
        <v>313</v>
      </c>
      <c r="Q3131" s="1" t="s">
        <v>338</v>
      </c>
    </row>
    <row r="3132" ht="15.75" customHeight="1">
      <c r="A3132" s="1" t="s">
        <v>3446</v>
      </c>
      <c r="B3132" s="2">
        <v>46106.0</v>
      </c>
      <c r="C3132" s="2">
        <v>46108.0</v>
      </c>
      <c r="D3132" s="1" t="s">
        <v>40</v>
      </c>
      <c r="E3132" s="1" t="s">
        <v>191</v>
      </c>
      <c r="F3132" s="3">
        <v>0.9375</v>
      </c>
      <c r="G3132" s="1">
        <v>1.0</v>
      </c>
      <c r="H3132" s="1">
        <v>4.0</v>
      </c>
      <c r="I3132" s="1">
        <v>280.0</v>
      </c>
      <c r="J3132" s="1">
        <v>42.0</v>
      </c>
      <c r="K3132" s="1">
        <v>0.0</v>
      </c>
      <c r="L3132" s="1" t="s">
        <v>307</v>
      </c>
      <c r="M3132" s="1" t="s">
        <v>302</v>
      </c>
      <c r="N3132" s="1">
        <v>36.0</v>
      </c>
      <c r="O3132" s="1" t="s">
        <v>312</v>
      </c>
      <c r="P3132" s="1" t="s">
        <v>313</v>
      </c>
      <c r="Q3132" s="1" t="s">
        <v>338</v>
      </c>
    </row>
    <row r="3133" ht="15.75" customHeight="1">
      <c r="A3133" s="1" t="s">
        <v>3447</v>
      </c>
      <c r="B3133" s="2">
        <v>46092.0</v>
      </c>
      <c r="C3133" s="2">
        <v>46092.0</v>
      </c>
      <c r="D3133" s="1" t="s">
        <v>118</v>
      </c>
      <c r="E3133" s="1" t="s">
        <v>232</v>
      </c>
      <c r="F3133" s="3">
        <v>0.6458333333333334</v>
      </c>
      <c r="G3133" s="1">
        <v>7.0</v>
      </c>
      <c r="H3133" s="1">
        <v>2.0</v>
      </c>
      <c r="I3133" s="1">
        <v>180.0</v>
      </c>
      <c r="J3133" s="1">
        <v>30.0</v>
      </c>
      <c r="K3133" s="1">
        <v>0.0</v>
      </c>
      <c r="L3133" s="1" t="s">
        <v>315</v>
      </c>
      <c r="M3133" s="1" t="s">
        <v>302</v>
      </c>
      <c r="N3133" s="1">
        <v>40.0</v>
      </c>
      <c r="O3133" s="1" t="s">
        <v>303</v>
      </c>
      <c r="P3133" s="1" t="s">
        <v>304</v>
      </c>
      <c r="Q3133" s="1" t="s">
        <v>305</v>
      </c>
    </row>
    <row r="3134" ht="15.75" customHeight="1">
      <c r="A3134" s="1" t="s">
        <v>3448</v>
      </c>
      <c r="B3134" s="2">
        <v>46059.0</v>
      </c>
      <c r="C3134" s="2">
        <v>46065.0</v>
      </c>
      <c r="D3134" s="1" t="s">
        <v>104</v>
      </c>
      <c r="E3134" s="1" t="s">
        <v>177</v>
      </c>
      <c r="F3134" s="3">
        <v>0.6458333333333334</v>
      </c>
      <c r="G3134" s="1">
        <v>2.0</v>
      </c>
      <c r="H3134" s="1">
        <v>3.0</v>
      </c>
      <c r="I3134" s="1">
        <v>240.0</v>
      </c>
      <c r="J3134" s="1">
        <v>36.0</v>
      </c>
      <c r="K3134" s="1">
        <v>150.0</v>
      </c>
      <c r="L3134" s="1" t="s">
        <v>315</v>
      </c>
      <c r="M3134" s="1" t="s">
        <v>302</v>
      </c>
      <c r="N3134" s="1">
        <v>41.0</v>
      </c>
      <c r="O3134" s="1" t="s">
        <v>303</v>
      </c>
      <c r="P3134" s="1" t="s">
        <v>313</v>
      </c>
      <c r="Q3134" s="1" t="s">
        <v>305</v>
      </c>
    </row>
    <row r="3135" ht="15.75" customHeight="1">
      <c r="A3135" s="1" t="s">
        <v>3449</v>
      </c>
      <c r="B3135" s="2">
        <v>46092.0</v>
      </c>
      <c r="C3135" s="2">
        <v>46094.0</v>
      </c>
      <c r="D3135" s="1" t="s">
        <v>131</v>
      </c>
      <c r="E3135" s="1" t="s">
        <v>266</v>
      </c>
      <c r="F3135" s="3">
        <v>0.7708333333333334</v>
      </c>
      <c r="G3135" s="1">
        <v>1.0</v>
      </c>
      <c r="H3135" s="1">
        <v>4.0</v>
      </c>
      <c r="I3135" s="1">
        <v>220.0</v>
      </c>
      <c r="J3135" s="1">
        <v>42.0</v>
      </c>
      <c r="K3135" s="1">
        <v>100.0</v>
      </c>
      <c r="L3135" s="1" t="s">
        <v>301</v>
      </c>
      <c r="M3135" s="1" t="s">
        <v>302</v>
      </c>
      <c r="N3135" s="1">
        <v>41.0</v>
      </c>
      <c r="O3135" s="1" t="s">
        <v>312</v>
      </c>
      <c r="P3135" s="1" t="s">
        <v>304</v>
      </c>
      <c r="Q3135" s="1" t="s">
        <v>305</v>
      </c>
    </row>
    <row r="3136" ht="15.75" customHeight="1">
      <c r="A3136" s="1" t="s">
        <v>3450</v>
      </c>
      <c r="B3136" s="2">
        <v>46201.0</v>
      </c>
      <c r="C3136" s="2">
        <v>46201.0</v>
      </c>
      <c r="D3136" s="1" t="s">
        <v>59</v>
      </c>
      <c r="E3136" s="1" t="s">
        <v>239</v>
      </c>
      <c r="F3136" s="3">
        <v>0.53125</v>
      </c>
      <c r="G3136" s="1">
        <v>6.0</v>
      </c>
      <c r="H3136" s="1">
        <v>2.0</v>
      </c>
      <c r="I3136" s="1">
        <v>180.0</v>
      </c>
      <c r="J3136" s="1">
        <v>30.0</v>
      </c>
      <c r="K3136" s="1">
        <v>0.0</v>
      </c>
      <c r="L3136" s="1" t="s">
        <v>301</v>
      </c>
      <c r="M3136" s="1" t="s">
        <v>302</v>
      </c>
      <c r="N3136" s="1">
        <v>60.0</v>
      </c>
      <c r="O3136" s="1" t="s">
        <v>308</v>
      </c>
      <c r="P3136" s="1" t="s">
        <v>313</v>
      </c>
      <c r="Q3136" s="1" t="s">
        <v>305</v>
      </c>
    </row>
    <row r="3137" ht="15.75" customHeight="1">
      <c r="A3137" s="1" t="s">
        <v>3451</v>
      </c>
      <c r="B3137" s="2">
        <v>46158.0</v>
      </c>
      <c r="C3137" s="2">
        <v>46159.0</v>
      </c>
      <c r="D3137" s="1" t="s">
        <v>108</v>
      </c>
      <c r="E3137" s="1" t="s">
        <v>201</v>
      </c>
      <c r="F3137" s="3">
        <v>0.7708333333333334</v>
      </c>
      <c r="G3137" s="1">
        <v>2.0</v>
      </c>
      <c r="H3137" s="1">
        <v>2.0</v>
      </c>
      <c r="I3137" s="1">
        <v>260.0</v>
      </c>
      <c r="J3137" s="1">
        <v>30.0</v>
      </c>
      <c r="K3137" s="1">
        <v>0.0</v>
      </c>
      <c r="L3137" s="1" t="s">
        <v>318</v>
      </c>
      <c r="M3137" s="1" t="s">
        <v>302</v>
      </c>
      <c r="N3137" s="1">
        <v>27.0</v>
      </c>
      <c r="O3137" s="1" t="s">
        <v>312</v>
      </c>
      <c r="P3137" s="1" t="s">
        <v>313</v>
      </c>
      <c r="Q3137" s="1" t="s">
        <v>305</v>
      </c>
    </row>
    <row r="3138" ht="15.75" customHeight="1">
      <c r="A3138" s="1" t="s">
        <v>3452</v>
      </c>
      <c r="B3138" s="2">
        <v>46135.0</v>
      </c>
      <c r="C3138" s="2">
        <v>46139.0</v>
      </c>
      <c r="D3138" s="1" t="s">
        <v>59</v>
      </c>
      <c r="E3138" s="1" t="s">
        <v>262</v>
      </c>
      <c r="F3138" s="3">
        <v>0.9375</v>
      </c>
      <c r="G3138" s="1">
        <v>5.0</v>
      </c>
      <c r="H3138" s="1">
        <v>5.0</v>
      </c>
      <c r="I3138" s="1">
        <v>240.0</v>
      </c>
      <c r="J3138" s="1">
        <v>48.0</v>
      </c>
      <c r="K3138" s="1">
        <v>60.0</v>
      </c>
      <c r="L3138" s="1" t="s">
        <v>318</v>
      </c>
      <c r="M3138" s="1" t="s">
        <v>302</v>
      </c>
      <c r="N3138" s="1">
        <v>55.0</v>
      </c>
      <c r="O3138" s="1" t="s">
        <v>303</v>
      </c>
      <c r="P3138" s="1" t="s">
        <v>313</v>
      </c>
      <c r="Q3138" s="1" t="s">
        <v>305</v>
      </c>
    </row>
    <row r="3139" ht="15.75" customHeight="1">
      <c r="A3139" s="1" t="s">
        <v>3453</v>
      </c>
      <c r="B3139" s="2">
        <v>46186.0</v>
      </c>
      <c r="C3139" s="2">
        <v>46193.0</v>
      </c>
      <c r="D3139" s="1" t="s">
        <v>111</v>
      </c>
      <c r="E3139" s="1" t="s">
        <v>258</v>
      </c>
      <c r="F3139" s="3">
        <v>0.3958333333333333</v>
      </c>
      <c r="G3139" s="1">
        <v>4.0</v>
      </c>
      <c r="H3139" s="1">
        <v>6.0</v>
      </c>
      <c r="I3139" s="1">
        <v>180.0</v>
      </c>
      <c r="J3139" s="1">
        <v>54.0</v>
      </c>
      <c r="K3139" s="1">
        <v>0.0</v>
      </c>
      <c r="L3139" s="1" t="s">
        <v>318</v>
      </c>
      <c r="M3139" s="1" t="s">
        <v>302</v>
      </c>
      <c r="N3139" s="1">
        <v>30.0</v>
      </c>
      <c r="O3139" s="1" t="s">
        <v>312</v>
      </c>
      <c r="P3139" s="1" t="s">
        <v>313</v>
      </c>
      <c r="Q3139" s="1" t="s">
        <v>305</v>
      </c>
    </row>
    <row r="3140" ht="15.75" customHeight="1">
      <c r="A3140" s="1" t="s">
        <v>3454</v>
      </c>
      <c r="B3140" s="2">
        <v>46186.0</v>
      </c>
      <c r="C3140" s="2">
        <v>46193.0</v>
      </c>
      <c r="D3140" s="1" t="s">
        <v>25</v>
      </c>
      <c r="E3140" s="1" t="s">
        <v>281</v>
      </c>
      <c r="F3140" s="3">
        <v>0.9375</v>
      </c>
      <c r="G3140" s="1">
        <v>6.0</v>
      </c>
      <c r="H3140" s="1">
        <v>2.0</v>
      </c>
      <c r="I3140" s="1">
        <v>240.0</v>
      </c>
      <c r="J3140" s="1">
        <v>30.0</v>
      </c>
      <c r="K3140" s="1">
        <v>0.0</v>
      </c>
      <c r="L3140" s="1" t="s">
        <v>311</v>
      </c>
      <c r="M3140" s="1" t="s">
        <v>302</v>
      </c>
      <c r="N3140" s="1">
        <v>18.0</v>
      </c>
      <c r="O3140" s="1" t="s">
        <v>312</v>
      </c>
      <c r="P3140" s="1" t="s">
        <v>313</v>
      </c>
      <c r="Q3140" s="1" t="s">
        <v>338</v>
      </c>
    </row>
    <row r="3141" ht="15.75" customHeight="1">
      <c r="A3141" s="1" t="s">
        <v>3455</v>
      </c>
      <c r="B3141" s="2">
        <v>46135.0</v>
      </c>
      <c r="C3141" s="2">
        <v>46138.0</v>
      </c>
      <c r="D3141" s="1" t="s">
        <v>114</v>
      </c>
      <c r="E3141" s="1" t="s">
        <v>170</v>
      </c>
      <c r="F3141" s="3">
        <v>0.3958333333333333</v>
      </c>
      <c r="G3141" s="1">
        <v>8.0</v>
      </c>
      <c r="H3141" s="1">
        <v>1.0</v>
      </c>
      <c r="I3141" s="1">
        <v>240.0</v>
      </c>
      <c r="J3141" s="1">
        <v>24.0</v>
      </c>
      <c r="K3141" s="1">
        <v>0.0</v>
      </c>
      <c r="L3141" s="1" t="s">
        <v>318</v>
      </c>
      <c r="M3141" s="1" t="s">
        <v>302</v>
      </c>
      <c r="N3141" s="1">
        <v>31.0</v>
      </c>
      <c r="O3141" s="1" t="s">
        <v>303</v>
      </c>
      <c r="P3141" s="1" t="s">
        <v>304</v>
      </c>
      <c r="Q3141" s="1" t="s">
        <v>305</v>
      </c>
    </row>
    <row r="3142" ht="15.75" customHeight="1">
      <c r="A3142" s="1" t="s">
        <v>3456</v>
      </c>
      <c r="B3142" s="2">
        <v>46110.0</v>
      </c>
      <c r="C3142" s="2">
        <v>46113.0</v>
      </c>
      <c r="D3142" s="1" t="s">
        <v>40</v>
      </c>
      <c r="E3142" s="1" t="s">
        <v>197</v>
      </c>
      <c r="F3142" s="3">
        <v>0.6458333333333334</v>
      </c>
      <c r="G3142" s="1">
        <v>6.0</v>
      </c>
      <c r="H3142" s="1">
        <v>4.0</v>
      </c>
      <c r="I3142" s="1">
        <v>380.0</v>
      </c>
      <c r="J3142" s="1">
        <v>42.0</v>
      </c>
      <c r="K3142" s="1">
        <v>0.0</v>
      </c>
      <c r="L3142" s="1" t="s">
        <v>315</v>
      </c>
      <c r="M3142" s="1" t="s">
        <v>302</v>
      </c>
      <c r="N3142" s="1">
        <v>59.0</v>
      </c>
      <c r="O3142" s="1" t="s">
        <v>303</v>
      </c>
      <c r="P3142" s="1" t="s">
        <v>304</v>
      </c>
      <c r="Q3142" s="1" t="s">
        <v>309</v>
      </c>
    </row>
    <row r="3143" ht="15.75" customHeight="1">
      <c r="A3143" s="1" t="s">
        <v>3457</v>
      </c>
      <c r="B3143" s="2">
        <v>46049.0</v>
      </c>
      <c r="C3143" s="2">
        <v>46055.0</v>
      </c>
      <c r="D3143" s="1" t="s">
        <v>54</v>
      </c>
      <c r="E3143" s="1" t="s">
        <v>250</v>
      </c>
      <c r="F3143" s="3">
        <v>0.8854166666666666</v>
      </c>
      <c r="G3143" s="1">
        <v>2.0</v>
      </c>
      <c r="H3143" s="1">
        <v>2.0</v>
      </c>
      <c r="I3143" s="1">
        <v>180.0</v>
      </c>
      <c r="J3143" s="1">
        <v>30.0</v>
      </c>
      <c r="K3143" s="1">
        <v>0.0</v>
      </c>
      <c r="L3143" s="1" t="s">
        <v>301</v>
      </c>
      <c r="M3143" s="1" t="s">
        <v>302</v>
      </c>
      <c r="N3143" s="1">
        <v>25.0</v>
      </c>
      <c r="O3143" s="1" t="s">
        <v>303</v>
      </c>
      <c r="P3143" s="1" t="s">
        <v>313</v>
      </c>
      <c r="Q3143" s="1" t="s">
        <v>305</v>
      </c>
    </row>
    <row r="3144" ht="15.75" customHeight="1">
      <c r="A3144" s="1" t="s">
        <v>3458</v>
      </c>
      <c r="B3144" s="2">
        <v>46072.0</v>
      </c>
      <c r="C3144" s="2">
        <v>46073.0</v>
      </c>
      <c r="D3144" s="1" t="s">
        <v>22</v>
      </c>
      <c r="E3144" s="1" t="s">
        <v>206</v>
      </c>
      <c r="F3144" s="3">
        <v>0.53125</v>
      </c>
      <c r="G3144" s="1">
        <v>5.0</v>
      </c>
      <c r="H3144" s="1">
        <v>3.0</v>
      </c>
      <c r="I3144" s="1">
        <v>240.0</v>
      </c>
      <c r="J3144" s="1">
        <v>36.0</v>
      </c>
      <c r="K3144" s="1">
        <v>20.0</v>
      </c>
      <c r="L3144" s="1" t="s">
        <v>315</v>
      </c>
      <c r="M3144" s="1" t="s">
        <v>302</v>
      </c>
      <c r="N3144" s="1">
        <v>49.0</v>
      </c>
      <c r="O3144" s="1" t="s">
        <v>312</v>
      </c>
      <c r="P3144" s="1" t="s">
        <v>304</v>
      </c>
      <c r="Q3144" s="1" t="s">
        <v>305</v>
      </c>
    </row>
    <row r="3145" ht="15.75" customHeight="1">
      <c r="A3145" s="1" t="s">
        <v>3459</v>
      </c>
      <c r="B3145" s="2">
        <v>46028.0</v>
      </c>
      <c r="C3145" s="2">
        <v>46034.0</v>
      </c>
      <c r="D3145" s="1" t="s">
        <v>114</v>
      </c>
      <c r="E3145" s="1" t="s">
        <v>163</v>
      </c>
      <c r="F3145" s="3">
        <v>0.3958333333333333</v>
      </c>
      <c r="G3145" s="1">
        <v>5.0</v>
      </c>
      <c r="H3145" s="1">
        <v>3.0</v>
      </c>
      <c r="I3145" s="1">
        <v>420.0</v>
      </c>
      <c r="J3145" s="1">
        <v>36.0</v>
      </c>
      <c r="K3145" s="1">
        <v>0.0</v>
      </c>
      <c r="L3145" s="1" t="s">
        <v>318</v>
      </c>
      <c r="M3145" s="1" t="s">
        <v>302</v>
      </c>
      <c r="N3145" s="1">
        <v>40.0</v>
      </c>
      <c r="O3145" s="1" t="s">
        <v>308</v>
      </c>
      <c r="P3145" s="1" t="s">
        <v>304</v>
      </c>
      <c r="Q3145" s="1" t="s">
        <v>309</v>
      </c>
    </row>
    <row r="3146" ht="15.75" customHeight="1">
      <c r="A3146" s="1" t="s">
        <v>3460</v>
      </c>
      <c r="B3146" s="2">
        <v>46128.0</v>
      </c>
      <c r="C3146" s="2">
        <v>46130.0</v>
      </c>
      <c r="D3146" s="1" t="s">
        <v>120</v>
      </c>
      <c r="E3146" s="1" t="s">
        <v>212</v>
      </c>
      <c r="F3146" s="3">
        <v>0.3958333333333333</v>
      </c>
      <c r="G3146" s="1">
        <v>6.0</v>
      </c>
      <c r="H3146" s="1">
        <v>3.0</v>
      </c>
      <c r="I3146" s="1">
        <v>280.0</v>
      </c>
      <c r="J3146" s="1">
        <v>36.0</v>
      </c>
      <c r="K3146" s="1">
        <v>40.0</v>
      </c>
      <c r="L3146" s="1" t="s">
        <v>301</v>
      </c>
      <c r="M3146" s="1" t="s">
        <v>302</v>
      </c>
      <c r="N3146" s="1">
        <v>39.0</v>
      </c>
      <c r="O3146" s="1" t="s">
        <v>303</v>
      </c>
      <c r="P3146" s="1" t="s">
        <v>304</v>
      </c>
      <c r="Q3146" s="1" t="s">
        <v>338</v>
      </c>
    </row>
    <row r="3147" ht="15.75" customHeight="1">
      <c r="A3147" s="1" t="s">
        <v>3461</v>
      </c>
      <c r="B3147" s="2">
        <v>46132.0</v>
      </c>
      <c r="C3147" s="2">
        <v>46133.0</v>
      </c>
      <c r="D3147" s="1" t="s">
        <v>144</v>
      </c>
      <c r="E3147" s="1" t="s">
        <v>201</v>
      </c>
      <c r="F3147" s="3">
        <v>0.6458333333333334</v>
      </c>
      <c r="G3147" s="1">
        <v>1.0</v>
      </c>
      <c r="H3147" s="1">
        <v>1.0</v>
      </c>
      <c r="I3147" s="1">
        <v>260.0</v>
      </c>
      <c r="J3147" s="1">
        <v>24.0</v>
      </c>
      <c r="K3147" s="1">
        <v>0.0</v>
      </c>
      <c r="L3147" s="1" t="s">
        <v>315</v>
      </c>
      <c r="M3147" s="1" t="s">
        <v>302</v>
      </c>
      <c r="N3147" s="1">
        <v>51.0</v>
      </c>
      <c r="O3147" s="1" t="s">
        <v>312</v>
      </c>
      <c r="P3147" s="1" t="s">
        <v>313</v>
      </c>
      <c r="Q3147" s="1" t="s">
        <v>305</v>
      </c>
    </row>
    <row r="3148" ht="15.75" customHeight="1">
      <c r="A3148" s="1" t="s">
        <v>3462</v>
      </c>
      <c r="B3148" s="2">
        <v>46180.0</v>
      </c>
      <c r="C3148" s="2">
        <v>46187.0</v>
      </c>
      <c r="D3148" s="1" t="s">
        <v>141</v>
      </c>
      <c r="E3148" s="1" t="s">
        <v>168</v>
      </c>
      <c r="F3148" s="3">
        <v>0.8854166666666666</v>
      </c>
      <c r="G3148" s="1">
        <v>5.0</v>
      </c>
      <c r="H3148" s="1">
        <v>2.0</v>
      </c>
      <c r="I3148" s="1">
        <v>240.0</v>
      </c>
      <c r="J3148" s="1">
        <v>30.0</v>
      </c>
      <c r="K3148" s="1">
        <v>40.0</v>
      </c>
      <c r="L3148" s="1" t="s">
        <v>318</v>
      </c>
      <c r="M3148" s="1" t="s">
        <v>302</v>
      </c>
      <c r="N3148" s="1">
        <v>20.0</v>
      </c>
      <c r="O3148" s="1" t="s">
        <v>303</v>
      </c>
      <c r="P3148" s="1" t="s">
        <v>313</v>
      </c>
      <c r="Q3148" s="1" t="s">
        <v>338</v>
      </c>
    </row>
    <row r="3149" ht="15.75" customHeight="1">
      <c r="A3149" s="1" t="s">
        <v>3463</v>
      </c>
      <c r="B3149" s="2">
        <v>46070.0</v>
      </c>
      <c r="C3149" s="2">
        <v>46076.0</v>
      </c>
      <c r="D3149" s="1" t="s">
        <v>76</v>
      </c>
      <c r="E3149" s="1" t="s">
        <v>230</v>
      </c>
      <c r="F3149" s="3">
        <v>0.7708333333333334</v>
      </c>
      <c r="G3149" s="1">
        <v>5.0</v>
      </c>
      <c r="H3149" s="1">
        <v>1.0</v>
      </c>
      <c r="I3149" s="1">
        <v>240.0</v>
      </c>
      <c r="J3149" s="1">
        <v>24.0</v>
      </c>
      <c r="K3149" s="1">
        <v>20.0</v>
      </c>
      <c r="L3149" s="1" t="s">
        <v>311</v>
      </c>
      <c r="M3149" s="1" t="s">
        <v>302</v>
      </c>
      <c r="N3149" s="1">
        <v>23.0</v>
      </c>
      <c r="O3149" s="1" t="s">
        <v>308</v>
      </c>
      <c r="P3149" s="1" t="s">
        <v>313</v>
      </c>
      <c r="Q3149" s="1" t="s">
        <v>305</v>
      </c>
    </row>
    <row r="3150" ht="15.75" customHeight="1">
      <c r="A3150" s="1" t="s">
        <v>3464</v>
      </c>
      <c r="B3150" s="2">
        <v>46033.0</v>
      </c>
      <c r="C3150" s="2">
        <v>46040.0</v>
      </c>
      <c r="D3150" s="1" t="s">
        <v>144</v>
      </c>
      <c r="E3150" s="1" t="s">
        <v>239</v>
      </c>
      <c r="F3150" s="3">
        <v>0.53125</v>
      </c>
      <c r="G3150" s="1">
        <v>5.0</v>
      </c>
      <c r="H3150" s="1">
        <v>1.0</v>
      </c>
      <c r="I3150" s="1">
        <v>180.0</v>
      </c>
      <c r="J3150" s="1">
        <v>24.0</v>
      </c>
      <c r="K3150" s="1">
        <v>40.0</v>
      </c>
      <c r="L3150" s="1" t="s">
        <v>315</v>
      </c>
      <c r="M3150" s="1" t="s">
        <v>302</v>
      </c>
      <c r="N3150" s="1">
        <v>35.0</v>
      </c>
      <c r="O3150" s="1" t="s">
        <v>308</v>
      </c>
      <c r="P3150" s="1" t="s">
        <v>304</v>
      </c>
      <c r="Q3150" s="1" t="s">
        <v>305</v>
      </c>
    </row>
    <row r="3151" ht="15.75" customHeight="1">
      <c r="A3151" s="1" t="s">
        <v>3465</v>
      </c>
      <c r="B3151" s="2">
        <v>46177.0</v>
      </c>
      <c r="C3151" s="2">
        <v>46179.0</v>
      </c>
      <c r="D3151" s="1" t="s">
        <v>11</v>
      </c>
      <c r="E3151" s="1" t="s">
        <v>172</v>
      </c>
      <c r="F3151" s="3">
        <v>0.3958333333333333</v>
      </c>
      <c r="G3151" s="1">
        <v>4.0</v>
      </c>
      <c r="H3151" s="1">
        <v>4.0</v>
      </c>
      <c r="I3151" s="1">
        <v>220.0</v>
      </c>
      <c r="J3151" s="1">
        <v>42.0</v>
      </c>
      <c r="K3151" s="1">
        <v>40.0</v>
      </c>
      <c r="L3151" s="1" t="s">
        <v>315</v>
      </c>
      <c r="M3151" s="1" t="s">
        <v>302</v>
      </c>
      <c r="N3151" s="1">
        <v>43.0</v>
      </c>
      <c r="O3151" s="1" t="s">
        <v>303</v>
      </c>
      <c r="P3151" s="1" t="s">
        <v>304</v>
      </c>
      <c r="Q3151" s="1" t="s">
        <v>305</v>
      </c>
    </row>
    <row r="3152" ht="15.75" customHeight="1">
      <c r="A3152" s="1" t="s">
        <v>3466</v>
      </c>
      <c r="B3152" s="2">
        <v>46189.0</v>
      </c>
      <c r="C3152" s="2">
        <v>46193.0</v>
      </c>
      <c r="D3152" s="1" t="s">
        <v>69</v>
      </c>
      <c r="E3152" s="1" t="s">
        <v>244</v>
      </c>
      <c r="F3152" s="3">
        <v>0.8854166666666666</v>
      </c>
      <c r="G3152" s="1">
        <v>5.0</v>
      </c>
      <c r="H3152" s="1">
        <v>5.0</v>
      </c>
      <c r="I3152" s="1">
        <v>240.0</v>
      </c>
      <c r="J3152" s="1">
        <v>48.0</v>
      </c>
      <c r="K3152" s="1">
        <v>0.0</v>
      </c>
      <c r="L3152" s="1" t="s">
        <v>311</v>
      </c>
      <c r="M3152" s="1" t="s">
        <v>302</v>
      </c>
      <c r="N3152" s="1">
        <v>52.0</v>
      </c>
      <c r="O3152" s="1" t="s">
        <v>308</v>
      </c>
      <c r="P3152" s="1" t="s">
        <v>304</v>
      </c>
      <c r="Q3152" s="1" t="s">
        <v>305</v>
      </c>
    </row>
    <row r="3153" ht="15.75" customHeight="1">
      <c r="A3153" s="1" t="s">
        <v>3467</v>
      </c>
      <c r="B3153" s="2">
        <v>46066.0</v>
      </c>
      <c r="C3153" s="2">
        <v>46073.0</v>
      </c>
      <c r="D3153" s="1" t="s">
        <v>32</v>
      </c>
      <c r="E3153" s="1" t="s">
        <v>182</v>
      </c>
      <c r="F3153" s="3">
        <v>0.53125</v>
      </c>
      <c r="G3153" s="1">
        <v>2.0</v>
      </c>
      <c r="H3153" s="1">
        <v>5.0</v>
      </c>
      <c r="I3153" s="1">
        <v>160.0</v>
      </c>
      <c r="J3153" s="1">
        <v>48.0</v>
      </c>
      <c r="K3153" s="1">
        <v>0.0</v>
      </c>
      <c r="L3153" s="1" t="s">
        <v>301</v>
      </c>
      <c r="M3153" s="1" t="s">
        <v>302</v>
      </c>
      <c r="N3153" s="1">
        <v>31.0</v>
      </c>
      <c r="O3153" s="1" t="s">
        <v>312</v>
      </c>
      <c r="P3153" s="1" t="s">
        <v>304</v>
      </c>
      <c r="Q3153" s="1" t="s">
        <v>305</v>
      </c>
    </row>
    <row r="3154" ht="15.75" customHeight="1">
      <c r="A3154" s="1" t="s">
        <v>3468</v>
      </c>
      <c r="B3154" s="2">
        <v>46106.0</v>
      </c>
      <c r="C3154" s="2">
        <v>46110.0</v>
      </c>
      <c r="D3154" s="1" t="s">
        <v>11</v>
      </c>
      <c r="E3154" s="1" t="s">
        <v>208</v>
      </c>
      <c r="F3154" s="3">
        <v>0.7708333333333334</v>
      </c>
      <c r="G3154" s="1">
        <v>6.0</v>
      </c>
      <c r="H3154" s="1">
        <v>4.0</v>
      </c>
      <c r="I3154" s="1">
        <v>360.0</v>
      </c>
      <c r="J3154" s="1">
        <v>42.0</v>
      </c>
      <c r="K3154" s="1">
        <v>40.0</v>
      </c>
      <c r="L3154" s="1" t="s">
        <v>307</v>
      </c>
      <c r="M3154" s="1" t="s">
        <v>302</v>
      </c>
      <c r="N3154" s="1">
        <v>36.0</v>
      </c>
      <c r="O3154" s="1" t="s">
        <v>308</v>
      </c>
      <c r="P3154" s="1" t="s">
        <v>304</v>
      </c>
      <c r="Q3154" s="1" t="s">
        <v>309</v>
      </c>
    </row>
    <row r="3155" ht="15.75" customHeight="1">
      <c r="A3155" s="1" t="s">
        <v>3469</v>
      </c>
      <c r="B3155" s="2">
        <v>46152.0</v>
      </c>
      <c r="C3155" s="2">
        <v>46158.0</v>
      </c>
      <c r="D3155" s="1" t="s">
        <v>118</v>
      </c>
      <c r="E3155" s="1" t="s">
        <v>222</v>
      </c>
      <c r="F3155" s="3">
        <v>0.8854166666666666</v>
      </c>
      <c r="G3155" s="1">
        <v>2.0</v>
      </c>
      <c r="H3155" s="1">
        <v>2.0</v>
      </c>
      <c r="I3155" s="1">
        <v>460.0</v>
      </c>
      <c r="J3155" s="1">
        <v>30.0</v>
      </c>
      <c r="K3155" s="1">
        <v>20.0</v>
      </c>
      <c r="L3155" s="1" t="s">
        <v>307</v>
      </c>
      <c r="M3155" s="1" t="s">
        <v>302</v>
      </c>
      <c r="N3155" s="1">
        <v>58.0</v>
      </c>
      <c r="O3155" s="1" t="s">
        <v>312</v>
      </c>
      <c r="P3155" s="1" t="s">
        <v>304</v>
      </c>
      <c r="Q3155" s="1" t="s">
        <v>309</v>
      </c>
    </row>
    <row r="3156" ht="15.75" customHeight="1">
      <c r="A3156" s="1" t="s">
        <v>3470</v>
      </c>
      <c r="B3156" s="2">
        <v>46125.0</v>
      </c>
      <c r="C3156" s="2">
        <v>46131.0</v>
      </c>
      <c r="D3156" s="1" t="s">
        <v>150</v>
      </c>
      <c r="E3156" s="1" t="s">
        <v>246</v>
      </c>
      <c r="F3156" s="3">
        <v>0.6458333333333334</v>
      </c>
      <c r="G3156" s="1">
        <v>6.0</v>
      </c>
      <c r="H3156" s="1">
        <v>3.0</v>
      </c>
      <c r="I3156" s="1">
        <v>240.0</v>
      </c>
      <c r="J3156" s="1">
        <v>36.0</v>
      </c>
      <c r="K3156" s="1">
        <v>0.0</v>
      </c>
      <c r="L3156" s="1" t="s">
        <v>315</v>
      </c>
      <c r="M3156" s="1" t="s">
        <v>363</v>
      </c>
      <c r="N3156" s="1">
        <v>59.0</v>
      </c>
      <c r="O3156" s="1" t="s">
        <v>312</v>
      </c>
      <c r="P3156" s="1" t="s">
        <v>313</v>
      </c>
      <c r="Q3156" s="1" t="s">
        <v>305</v>
      </c>
    </row>
    <row r="3157" ht="15.75" customHeight="1">
      <c r="A3157" s="1" t="s">
        <v>3471</v>
      </c>
      <c r="B3157" s="2">
        <v>46162.0</v>
      </c>
      <c r="C3157" s="2">
        <v>46165.0</v>
      </c>
      <c r="D3157" s="1" t="s">
        <v>76</v>
      </c>
      <c r="E3157" s="1" t="s">
        <v>222</v>
      </c>
      <c r="F3157" s="3">
        <v>0.8854166666666666</v>
      </c>
      <c r="G3157" s="1">
        <v>1.0</v>
      </c>
      <c r="H3157" s="1">
        <v>1.0</v>
      </c>
      <c r="I3157" s="1">
        <v>280.0</v>
      </c>
      <c r="J3157" s="1">
        <v>24.0</v>
      </c>
      <c r="K3157" s="1">
        <v>40.0</v>
      </c>
      <c r="L3157" s="1" t="s">
        <v>311</v>
      </c>
      <c r="M3157" s="1" t="s">
        <v>302</v>
      </c>
      <c r="N3157" s="1">
        <v>20.0</v>
      </c>
      <c r="O3157" s="1" t="s">
        <v>308</v>
      </c>
      <c r="P3157" s="1" t="s">
        <v>313</v>
      </c>
      <c r="Q3157" s="1" t="s">
        <v>305</v>
      </c>
    </row>
    <row r="3158" ht="15.75" customHeight="1">
      <c r="A3158" s="1" t="s">
        <v>3472</v>
      </c>
      <c r="B3158" s="2">
        <v>46060.0</v>
      </c>
      <c r="C3158" s="2">
        <v>46061.0</v>
      </c>
      <c r="D3158" s="1" t="s">
        <v>91</v>
      </c>
      <c r="E3158" s="1" t="s">
        <v>175</v>
      </c>
      <c r="F3158" s="3">
        <v>0.6458333333333334</v>
      </c>
      <c r="G3158" s="1">
        <v>2.0</v>
      </c>
      <c r="H3158" s="1">
        <v>4.0</v>
      </c>
      <c r="I3158" s="1">
        <v>200.0</v>
      </c>
      <c r="J3158" s="1">
        <v>42.0</v>
      </c>
      <c r="K3158" s="1">
        <v>150.0</v>
      </c>
      <c r="L3158" s="1" t="s">
        <v>311</v>
      </c>
      <c r="M3158" s="1" t="s">
        <v>302</v>
      </c>
      <c r="N3158" s="1">
        <v>18.0</v>
      </c>
      <c r="O3158" s="1" t="s">
        <v>308</v>
      </c>
      <c r="P3158" s="1" t="s">
        <v>304</v>
      </c>
      <c r="Q3158" s="1" t="s">
        <v>305</v>
      </c>
    </row>
    <row r="3159" ht="15.75" customHeight="1">
      <c r="A3159" s="1" t="s">
        <v>3473</v>
      </c>
      <c r="B3159" s="2">
        <v>46118.0</v>
      </c>
      <c r="C3159" s="2">
        <v>46124.0</v>
      </c>
      <c r="D3159" s="1" t="s">
        <v>85</v>
      </c>
      <c r="E3159" s="1" t="s">
        <v>204</v>
      </c>
      <c r="F3159" s="3">
        <v>0.8854166666666666</v>
      </c>
      <c r="G3159" s="1">
        <v>4.0</v>
      </c>
      <c r="H3159" s="1">
        <v>1.0</v>
      </c>
      <c r="I3159" s="1">
        <v>240.0</v>
      </c>
      <c r="J3159" s="1">
        <v>24.0</v>
      </c>
      <c r="K3159" s="1">
        <v>0.0</v>
      </c>
      <c r="L3159" s="1" t="s">
        <v>311</v>
      </c>
      <c r="M3159" s="1" t="s">
        <v>302</v>
      </c>
      <c r="N3159" s="1">
        <v>23.0</v>
      </c>
      <c r="O3159" s="1" t="s">
        <v>312</v>
      </c>
      <c r="P3159" s="1" t="s">
        <v>304</v>
      </c>
      <c r="Q3159" s="1" t="s">
        <v>305</v>
      </c>
    </row>
    <row r="3160" ht="15.75" customHeight="1">
      <c r="A3160" s="1" t="s">
        <v>3474</v>
      </c>
      <c r="B3160" s="2">
        <v>46024.0</v>
      </c>
      <c r="C3160" s="2">
        <v>46030.0</v>
      </c>
      <c r="D3160" s="1" t="s">
        <v>30</v>
      </c>
      <c r="E3160" s="1" t="s">
        <v>191</v>
      </c>
      <c r="F3160" s="3">
        <v>0.9375</v>
      </c>
      <c r="G3160" s="1">
        <v>3.0</v>
      </c>
      <c r="H3160" s="1">
        <v>1.0</v>
      </c>
      <c r="I3160" s="1">
        <v>280.0</v>
      </c>
      <c r="J3160" s="1">
        <v>24.0</v>
      </c>
      <c r="K3160" s="1">
        <v>20.0</v>
      </c>
      <c r="L3160" s="1" t="s">
        <v>311</v>
      </c>
      <c r="M3160" s="1" t="s">
        <v>302</v>
      </c>
      <c r="N3160" s="1">
        <v>42.0</v>
      </c>
      <c r="O3160" s="1" t="s">
        <v>312</v>
      </c>
      <c r="P3160" s="1" t="s">
        <v>313</v>
      </c>
      <c r="Q3160" s="1" t="s">
        <v>338</v>
      </c>
    </row>
    <row r="3161" ht="15.75" customHeight="1">
      <c r="A3161" s="1" t="s">
        <v>3475</v>
      </c>
      <c r="B3161" s="2">
        <v>46081.0</v>
      </c>
      <c r="C3161" s="2">
        <v>46084.0</v>
      </c>
      <c r="D3161" s="1" t="s">
        <v>22</v>
      </c>
      <c r="E3161" s="1" t="s">
        <v>179</v>
      </c>
      <c r="F3161" s="3">
        <v>0.3958333333333333</v>
      </c>
      <c r="G3161" s="1">
        <v>2.0</v>
      </c>
      <c r="H3161" s="1">
        <v>1.0</v>
      </c>
      <c r="I3161" s="1">
        <v>240.0</v>
      </c>
      <c r="J3161" s="1">
        <v>24.0</v>
      </c>
      <c r="K3161" s="1">
        <v>20.0</v>
      </c>
      <c r="L3161" s="1" t="s">
        <v>318</v>
      </c>
      <c r="M3161" s="1" t="s">
        <v>302</v>
      </c>
      <c r="N3161" s="1">
        <v>24.0</v>
      </c>
      <c r="O3161" s="1" t="s">
        <v>308</v>
      </c>
      <c r="P3161" s="1" t="s">
        <v>313</v>
      </c>
      <c r="Q3161" s="1" t="s">
        <v>305</v>
      </c>
    </row>
    <row r="3162" ht="15.75" customHeight="1">
      <c r="A3162" s="1" t="s">
        <v>3476</v>
      </c>
      <c r="B3162" s="2">
        <v>46053.0</v>
      </c>
      <c r="C3162" s="2">
        <v>46057.0</v>
      </c>
      <c r="D3162" s="1" t="s">
        <v>40</v>
      </c>
      <c r="E3162" s="1" t="s">
        <v>283</v>
      </c>
      <c r="F3162" s="3">
        <v>0.8854166666666666</v>
      </c>
      <c r="G3162" s="1">
        <v>3.0</v>
      </c>
      <c r="H3162" s="1">
        <v>1.0</v>
      </c>
      <c r="I3162" s="1">
        <v>180.0</v>
      </c>
      <c r="J3162" s="1">
        <v>24.0</v>
      </c>
      <c r="K3162" s="1">
        <v>60.0</v>
      </c>
      <c r="L3162" s="1" t="s">
        <v>315</v>
      </c>
      <c r="M3162" s="1" t="s">
        <v>302</v>
      </c>
      <c r="N3162" s="1">
        <v>58.0</v>
      </c>
      <c r="O3162" s="1" t="s">
        <v>303</v>
      </c>
      <c r="P3162" s="1" t="s">
        <v>304</v>
      </c>
      <c r="Q3162" s="1" t="s">
        <v>305</v>
      </c>
    </row>
    <row r="3163" ht="15.75" customHeight="1">
      <c r="A3163" s="1" t="s">
        <v>3477</v>
      </c>
      <c r="B3163" s="2">
        <v>46176.0</v>
      </c>
      <c r="C3163" s="2">
        <v>46176.0</v>
      </c>
      <c r="D3163" s="1" t="s">
        <v>11</v>
      </c>
      <c r="E3163" s="1" t="s">
        <v>216</v>
      </c>
      <c r="F3163" s="3">
        <v>0.53125</v>
      </c>
      <c r="G3163" s="1">
        <v>4.0</v>
      </c>
      <c r="H3163" s="1">
        <v>4.0</v>
      </c>
      <c r="I3163" s="1">
        <v>280.0</v>
      </c>
      <c r="J3163" s="1">
        <v>42.0</v>
      </c>
      <c r="K3163" s="1">
        <v>60.0</v>
      </c>
      <c r="L3163" s="1" t="s">
        <v>311</v>
      </c>
      <c r="M3163" s="1" t="s">
        <v>302</v>
      </c>
      <c r="N3163" s="1">
        <v>40.0</v>
      </c>
      <c r="O3163" s="1" t="s">
        <v>312</v>
      </c>
      <c r="P3163" s="1" t="s">
        <v>313</v>
      </c>
      <c r="Q3163" s="1" t="s">
        <v>338</v>
      </c>
    </row>
    <row r="3164" ht="15.75" customHeight="1">
      <c r="A3164" s="1" t="s">
        <v>3478</v>
      </c>
      <c r="B3164" s="2">
        <v>46045.0</v>
      </c>
      <c r="C3164" s="2">
        <v>46052.0</v>
      </c>
      <c r="D3164" s="1" t="s">
        <v>118</v>
      </c>
      <c r="E3164" s="1" t="s">
        <v>201</v>
      </c>
      <c r="F3164" s="3">
        <v>0.53125</v>
      </c>
      <c r="G3164" s="1">
        <v>6.0</v>
      </c>
      <c r="H3164" s="1">
        <v>2.0</v>
      </c>
      <c r="I3164" s="1">
        <v>260.0</v>
      </c>
      <c r="J3164" s="1">
        <v>30.0</v>
      </c>
      <c r="K3164" s="1">
        <v>0.0</v>
      </c>
      <c r="L3164" s="1" t="s">
        <v>311</v>
      </c>
      <c r="M3164" s="1" t="s">
        <v>302</v>
      </c>
      <c r="N3164" s="1">
        <v>19.0</v>
      </c>
      <c r="O3164" s="1" t="s">
        <v>303</v>
      </c>
      <c r="P3164" s="1" t="s">
        <v>313</v>
      </c>
      <c r="Q3164" s="1" t="s">
        <v>305</v>
      </c>
    </row>
    <row r="3165" ht="15.75" customHeight="1">
      <c r="A3165" s="1" t="s">
        <v>3479</v>
      </c>
      <c r="B3165" s="2">
        <v>46145.0</v>
      </c>
      <c r="C3165" s="2">
        <v>46146.0</v>
      </c>
      <c r="D3165" s="1" t="s">
        <v>18</v>
      </c>
      <c r="E3165" s="1" t="s">
        <v>230</v>
      </c>
      <c r="F3165" s="3">
        <v>0.53125</v>
      </c>
      <c r="G3165" s="1">
        <v>3.0</v>
      </c>
      <c r="H3165" s="1">
        <v>4.0</v>
      </c>
      <c r="I3165" s="1">
        <v>240.0</v>
      </c>
      <c r="J3165" s="1">
        <v>42.0</v>
      </c>
      <c r="K3165" s="1">
        <v>0.0</v>
      </c>
      <c r="L3165" s="1" t="s">
        <v>318</v>
      </c>
      <c r="M3165" s="1" t="s">
        <v>302</v>
      </c>
      <c r="N3165" s="1">
        <v>28.0</v>
      </c>
      <c r="O3165" s="1" t="s">
        <v>312</v>
      </c>
      <c r="P3165" s="1" t="s">
        <v>313</v>
      </c>
      <c r="Q3165" s="1" t="s">
        <v>305</v>
      </c>
    </row>
    <row r="3166" ht="15.75" customHeight="1">
      <c r="A3166" s="1" t="s">
        <v>3480</v>
      </c>
      <c r="B3166" s="2">
        <v>46096.0</v>
      </c>
      <c r="C3166" s="2">
        <v>46097.0</v>
      </c>
      <c r="D3166" s="1" t="s">
        <v>97</v>
      </c>
      <c r="E3166" s="1" t="s">
        <v>258</v>
      </c>
      <c r="F3166" s="3">
        <v>0.53125</v>
      </c>
      <c r="G3166" s="1">
        <v>8.0</v>
      </c>
      <c r="H3166" s="1">
        <v>2.0</v>
      </c>
      <c r="I3166" s="1">
        <v>180.0</v>
      </c>
      <c r="J3166" s="1">
        <v>30.0</v>
      </c>
      <c r="K3166" s="1">
        <v>0.0</v>
      </c>
      <c r="L3166" s="1" t="s">
        <v>301</v>
      </c>
      <c r="M3166" s="1" t="s">
        <v>302</v>
      </c>
      <c r="N3166" s="1">
        <v>27.0</v>
      </c>
      <c r="O3166" s="1" t="s">
        <v>303</v>
      </c>
      <c r="P3166" s="1" t="s">
        <v>313</v>
      </c>
      <c r="Q3166" s="1" t="s">
        <v>305</v>
      </c>
    </row>
    <row r="3167" ht="15.75" customHeight="1">
      <c r="A3167" s="1" t="s">
        <v>3481</v>
      </c>
      <c r="B3167" s="2">
        <v>46200.0</v>
      </c>
      <c r="C3167" s="2">
        <v>46205.0</v>
      </c>
      <c r="D3167" s="1" t="s">
        <v>30</v>
      </c>
      <c r="E3167" s="1" t="s">
        <v>182</v>
      </c>
      <c r="F3167" s="3">
        <v>0.8854166666666666</v>
      </c>
      <c r="G3167" s="1">
        <v>1.0</v>
      </c>
      <c r="H3167" s="1">
        <v>3.0</v>
      </c>
      <c r="I3167" s="1">
        <v>160.0</v>
      </c>
      <c r="J3167" s="1">
        <v>36.0</v>
      </c>
      <c r="K3167" s="1">
        <v>150.0</v>
      </c>
      <c r="L3167" s="1" t="s">
        <v>318</v>
      </c>
      <c r="M3167" s="1" t="s">
        <v>302</v>
      </c>
      <c r="N3167" s="1">
        <v>51.0</v>
      </c>
      <c r="O3167" s="1" t="s">
        <v>303</v>
      </c>
      <c r="P3167" s="1" t="s">
        <v>304</v>
      </c>
      <c r="Q3167" s="1" t="s">
        <v>305</v>
      </c>
    </row>
    <row r="3168" ht="15.75" customHeight="1">
      <c r="A3168" s="1" t="s">
        <v>3482</v>
      </c>
      <c r="B3168" s="2">
        <v>46048.0</v>
      </c>
      <c r="C3168" s="2">
        <v>46055.0</v>
      </c>
      <c r="D3168" s="1" t="s">
        <v>147</v>
      </c>
      <c r="E3168" s="1" t="s">
        <v>214</v>
      </c>
      <c r="F3168" s="3">
        <v>0.53125</v>
      </c>
      <c r="G3168" s="1">
        <v>5.0</v>
      </c>
      <c r="H3168" s="1">
        <v>1.0</v>
      </c>
      <c r="I3168" s="1">
        <v>240.0</v>
      </c>
      <c r="J3168" s="1">
        <v>24.0</v>
      </c>
      <c r="K3168" s="1">
        <v>0.0</v>
      </c>
      <c r="L3168" s="1" t="s">
        <v>301</v>
      </c>
      <c r="M3168" s="1" t="s">
        <v>302</v>
      </c>
      <c r="N3168" s="1">
        <v>25.0</v>
      </c>
      <c r="O3168" s="1" t="s">
        <v>312</v>
      </c>
      <c r="P3168" s="1" t="s">
        <v>313</v>
      </c>
      <c r="Q3168" s="1" t="s">
        <v>305</v>
      </c>
    </row>
    <row r="3169" ht="15.75" customHeight="1">
      <c r="A3169" s="1" t="s">
        <v>3483</v>
      </c>
      <c r="B3169" s="2">
        <v>46101.0</v>
      </c>
      <c r="C3169" s="2">
        <v>46107.0</v>
      </c>
      <c r="D3169" s="1" t="s">
        <v>59</v>
      </c>
      <c r="E3169" s="1" t="s">
        <v>175</v>
      </c>
      <c r="F3169" s="3">
        <v>0.3958333333333333</v>
      </c>
      <c r="G3169" s="1">
        <v>1.0</v>
      </c>
      <c r="H3169" s="1">
        <v>3.0</v>
      </c>
      <c r="I3169" s="1">
        <v>200.0</v>
      </c>
      <c r="J3169" s="1">
        <v>36.0</v>
      </c>
      <c r="K3169" s="1">
        <v>100.0</v>
      </c>
      <c r="L3169" s="1" t="s">
        <v>318</v>
      </c>
      <c r="M3169" s="1" t="s">
        <v>302</v>
      </c>
      <c r="N3169" s="1">
        <v>34.0</v>
      </c>
      <c r="O3169" s="1" t="s">
        <v>312</v>
      </c>
      <c r="P3169" s="1" t="s">
        <v>313</v>
      </c>
      <c r="Q3169" s="1" t="s">
        <v>305</v>
      </c>
    </row>
    <row r="3170" ht="15.75" customHeight="1">
      <c r="A3170" s="1" t="s">
        <v>3484</v>
      </c>
      <c r="B3170" s="2">
        <v>46102.0</v>
      </c>
      <c r="C3170" s="2">
        <v>46107.0</v>
      </c>
      <c r="D3170" s="1" t="s">
        <v>94</v>
      </c>
      <c r="E3170" s="1" t="s">
        <v>250</v>
      </c>
      <c r="F3170" s="3">
        <v>0.3958333333333333</v>
      </c>
      <c r="G3170" s="1">
        <v>6.0</v>
      </c>
      <c r="H3170" s="1">
        <v>3.0</v>
      </c>
      <c r="I3170" s="1">
        <v>180.0</v>
      </c>
      <c r="J3170" s="1">
        <v>36.0</v>
      </c>
      <c r="K3170" s="1">
        <v>60.0</v>
      </c>
      <c r="L3170" s="1" t="s">
        <v>315</v>
      </c>
      <c r="M3170" s="1" t="s">
        <v>302</v>
      </c>
      <c r="N3170" s="1">
        <v>18.0</v>
      </c>
      <c r="O3170" s="1" t="s">
        <v>312</v>
      </c>
      <c r="P3170" s="1" t="s">
        <v>313</v>
      </c>
      <c r="Q3170" s="1" t="s">
        <v>305</v>
      </c>
    </row>
    <row r="3171" ht="15.75" customHeight="1">
      <c r="A3171" s="1" t="s">
        <v>3485</v>
      </c>
      <c r="B3171" s="2">
        <v>46045.0</v>
      </c>
      <c r="C3171" s="2">
        <v>46052.0</v>
      </c>
      <c r="D3171" s="1" t="s">
        <v>11</v>
      </c>
      <c r="E3171" s="1" t="s">
        <v>179</v>
      </c>
      <c r="F3171" s="3">
        <v>0.7708333333333334</v>
      </c>
      <c r="G3171" s="1">
        <v>4.0</v>
      </c>
      <c r="H3171" s="1">
        <v>3.0</v>
      </c>
      <c r="I3171" s="1">
        <v>240.0</v>
      </c>
      <c r="J3171" s="1">
        <v>36.0</v>
      </c>
      <c r="K3171" s="1">
        <v>0.0</v>
      </c>
      <c r="L3171" s="1" t="s">
        <v>301</v>
      </c>
      <c r="M3171" s="1" t="s">
        <v>302</v>
      </c>
      <c r="N3171" s="1">
        <v>26.0</v>
      </c>
      <c r="O3171" s="1" t="s">
        <v>308</v>
      </c>
      <c r="P3171" s="1" t="s">
        <v>304</v>
      </c>
      <c r="Q3171" s="1" t="s">
        <v>305</v>
      </c>
    </row>
    <row r="3172" ht="15.75" customHeight="1">
      <c r="A3172" s="1" t="s">
        <v>3486</v>
      </c>
      <c r="B3172" s="2">
        <v>46193.0</v>
      </c>
      <c r="C3172" s="2">
        <v>46194.0</v>
      </c>
      <c r="D3172" s="1" t="s">
        <v>62</v>
      </c>
      <c r="E3172" s="1" t="s">
        <v>168</v>
      </c>
      <c r="F3172" s="3">
        <v>0.6458333333333334</v>
      </c>
      <c r="G3172" s="1">
        <v>1.0</v>
      </c>
      <c r="H3172" s="1">
        <v>6.0</v>
      </c>
      <c r="I3172" s="1">
        <v>160.0</v>
      </c>
      <c r="J3172" s="1">
        <v>54.0</v>
      </c>
      <c r="K3172" s="1">
        <v>20.0</v>
      </c>
      <c r="L3172" s="1" t="s">
        <v>315</v>
      </c>
      <c r="M3172" s="1" t="s">
        <v>302</v>
      </c>
      <c r="N3172" s="1">
        <v>45.0</v>
      </c>
      <c r="O3172" s="1" t="s">
        <v>308</v>
      </c>
      <c r="P3172" s="1" t="s">
        <v>304</v>
      </c>
      <c r="Q3172" s="1" t="s">
        <v>305</v>
      </c>
    </row>
    <row r="3173" ht="15.75" customHeight="1">
      <c r="A3173" s="1" t="s">
        <v>3487</v>
      </c>
      <c r="B3173" s="2">
        <v>46193.0</v>
      </c>
      <c r="C3173" s="2">
        <v>46198.0</v>
      </c>
      <c r="D3173" s="1" t="s">
        <v>40</v>
      </c>
      <c r="E3173" s="1" t="s">
        <v>184</v>
      </c>
      <c r="F3173" s="3">
        <v>0.53125</v>
      </c>
      <c r="G3173" s="1">
        <v>3.0</v>
      </c>
      <c r="H3173" s="1">
        <v>4.0</v>
      </c>
      <c r="I3173" s="1">
        <v>260.0</v>
      </c>
      <c r="J3173" s="1">
        <v>42.0</v>
      </c>
      <c r="K3173" s="1">
        <v>40.0</v>
      </c>
      <c r="L3173" s="1" t="s">
        <v>315</v>
      </c>
      <c r="M3173" s="1" t="s">
        <v>302</v>
      </c>
      <c r="N3173" s="1">
        <v>53.0</v>
      </c>
      <c r="O3173" s="1" t="s">
        <v>308</v>
      </c>
      <c r="P3173" s="1" t="s">
        <v>313</v>
      </c>
      <c r="Q3173" s="1" t="s">
        <v>338</v>
      </c>
    </row>
    <row r="3174" ht="15.75" customHeight="1">
      <c r="A3174" s="1" t="s">
        <v>3488</v>
      </c>
      <c r="B3174" s="2">
        <v>46094.0</v>
      </c>
      <c r="C3174" s="2">
        <v>46097.0</v>
      </c>
      <c r="D3174" s="1" t="s">
        <v>36</v>
      </c>
      <c r="E3174" s="1" t="s">
        <v>276</v>
      </c>
      <c r="F3174" s="3">
        <v>0.3958333333333333</v>
      </c>
      <c r="G3174" s="1">
        <v>3.0</v>
      </c>
      <c r="H3174" s="1">
        <v>2.0</v>
      </c>
      <c r="I3174" s="1">
        <v>240.0</v>
      </c>
      <c r="J3174" s="1">
        <v>30.0</v>
      </c>
      <c r="K3174" s="1">
        <v>40.0</v>
      </c>
      <c r="L3174" s="1" t="s">
        <v>318</v>
      </c>
      <c r="M3174" s="1" t="s">
        <v>363</v>
      </c>
      <c r="N3174" s="1">
        <v>22.0</v>
      </c>
      <c r="O3174" s="1" t="s">
        <v>312</v>
      </c>
      <c r="P3174" s="1" t="s">
        <v>313</v>
      </c>
      <c r="Q3174" s="1" t="s">
        <v>305</v>
      </c>
    </row>
    <row r="3175" ht="15.75" customHeight="1">
      <c r="A3175" s="1" t="s">
        <v>3489</v>
      </c>
      <c r="B3175" s="2">
        <v>46191.0</v>
      </c>
      <c r="C3175" s="2">
        <v>46197.0</v>
      </c>
      <c r="D3175" s="1" t="s">
        <v>144</v>
      </c>
      <c r="E3175" s="1" t="s">
        <v>186</v>
      </c>
      <c r="F3175" s="3">
        <v>0.9375</v>
      </c>
      <c r="G3175" s="1">
        <v>7.0</v>
      </c>
      <c r="H3175" s="1">
        <v>5.0</v>
      </c>
      <c r="I3175" s="1">
        <v>160.0</v>
      </c>
      <c r="J3175" s="1">
        <v>48.0</v>
      </c>
      <c r="K3175" s="1">
        <v>20.0</v>
      </c>
      <c r="L3175" s="1" t="s">
        <v>307</v>
      </c>
      <c r="M3175" s="1" t="s">
        <v>302</v>
      </c>
      <c r="N3175" s="1">
        <v>21.0</v>
      </c>
      <c r="O3175" s="1" t="s">
        <v>308</v>
      </c>
      <c r="P3175" s="1" t="s">
        <v>304</v>
      </c>
      <c r="Q3175" s="1" t="s">
        <v>305</v>
      </c>
    </row>
    <row r="3176" ht="15.75" customHeight="1">
      <c r="A3176" s="1" t="s">
        <v>3490</v>
      </c>
      <c r="B3176" s="2">
        <v>46043.0</v>
      </c>
      <c r="C3176" s="2">
        <v>46049.0</v>
      </c>
      <c r="D3176" s="1" t="s">
        <v>141</v>
      </c>
      <c r="E3176" s="1" t="s">
        <v>204</v>
      </c>
      <c r="F3176" s="3">
        <v>0.6458333333333334</v>
      </c>
      <c r="G3176" s="1">
        <v>2.0</v>
      </c>
      <c r="H3176" s="1">
        <v>1.0</v>
      </c>
      <c r="I3176" s="1">
        <v>320.0</v>
      </c>
      <c r="J3176" s="1">
        <v>24.0</v>
      </c>
      <c r="K3176" s="1">
        <v>0.0</v>
      </c>
      <c r="L3176" s="1" t="s">
        <v>307</v>
      </c>
      <c r="M3176" s="1" t="s">
        <v>326</v>
      </c>
      <c r="N3176" s="1">
        <v>56.0</v>
      </c>
      <c r="O3176" s="1" t="s">
        <v>303</v>
      </c>
      <c r="P3176" s="1" t="s">
        <v>304</v>
      </c>
      <c r="Q3176" s="1" t="s">
        <v>338</v>
      </c>
    </row>
    <row r="3177" ht="15.75" customHeight="1">
      <c r="A3177" s="1" t="s">
        <v>3491</v>
      </c>
      <c r="B3177" s="2">
        <v>46083.0</v>
      </c>
      <c r="C3177" s="2">
        <v>46087.0</v>
      </c>
      <c r="D3177" s="1" t="s">
        <v>137</v>
      </c>
      <c r="E3177" s="1" t="s">
        <v>232</v>
      </c>
      <c r="F3177" s="3">
        <v>0.7708333333333334</v>
      </c>
      <c r="G3177" s="1">
        <v>5.0</v>
      </c>
      <c r="H3177" s="1">
        <v>2.0</v>
      </c>
      <c r="I3177" s="1">
        <v>260.0</v>
      </c>
      <c r="J3177" s="1">
        <v>30.0</v>
      </c>
      <c r="K3177" s="1">
        <v>0.0</v>
      </c>
      <c r="L3177" s="1" t="s">
        <v>307</v>
      </c>
      <c r="M3177" s="1" t="s">
        <v>302</v>
      </c>
      <c r="N3177" s="1">
        <v>36.0</v>
      </c>
      <c r="O3177" s="1" t="s">
        <v>308</v>
      </c>
      <c r="P3177" s="1" t="s">
        <v>304</v>
      </c>
      <c r="Q3177" s="1" t="s">
        <v>338</v>
      </c>
    </row>
    <row r="3178" ht="15.75" customHeight="1">
      <c r="A3178" s="1" t="s">
        <v>3492</v>
      </c>
      <c r="B3178" s="2">
        <v>46048.0</v>
      </c>
      <c r="C3178" s="2">
        <v>46054.0</v>
      </c>
      <c r="D3178" s="1" t="s">
        <v>111</v>
      </c>
      <c r="E3178" s="1" t="s">
        <v>206</v>
      </c>
      <c r="F3178" s="3">
        <v>0.9375</v>
      </c>
      <c r="G3178" s="1">
        <v>5.0</v>
      </c>
      <c r="H3178" s="1">
        <v>4.0</v>
      </c>
      <c r="I3178" s="1">
        <v>420.0</v>
      </c>
      <c r="J3178" s="1">
        <v>42.0</v>
      </c>
      <c r="K3178" s="1">
        <v>0.0</v>
      </c>
      <c r="L3178" s="1" t="s">
        <v>315</v>
      </c>
      <c r="M3178" s="1" t="s">
        <v>302</v>
      </c>
      <c r="N3178" s="1">
        <v>38.0</v>
      </c>
      <c r="O3178" s="1" t="s">
        <v>308</v>
      </c>
      <c r="P3178" s="1" t="s">
        <v>304</v>
      </c>
      <c r="Q3178" s="1" t="s">
        <v>309</v>
      </c>
    </row>
    <row r="3179" ht="15.75" customHeight="1">
      <c r="A3179" s="1" t="s">
        <v>3493</v>
      </c>
      <c r="B3179" s="2">
        <v>46144.0</v>
      </c>
      <c r="C3179" s="2">
        <v>46145.0</v>
      </c>
      <c r="D3179" s="1" t="s">
        <v>141</v>
      </c>
      <c r="E3179" s="1" t="s">
        <v>268</v>
      </c>
      <c r="F3179" s="3">
        <v>0.3958333333333333</v>
      </c>
      <c r="G3179" s="1">
        <v>1.0</v>
      </c>
      <c r="H3179" s="1">
        <v>3.0</v>
      </c>
      <c r="I3179" s="1">
        <v>240.0</v>
      </c>
      <c r="J3179" s="1">
        <v>36.0</v>
      </c>
      <c r="K3179" s="1">
        <v>40.0</v>
      </c>
      <c r="L3179" s="1" t="s">
        <v>318</v>
      </c>
      <c r="M3179" s="1" t="s">
        <v>302</v>
      </c>
      <c r="N3179" s="1">
        <v>58.0</v>
      </c>
      <c r="O3179" s="1" t="s">
        <v>303</v>
      </c>
      <c r="P3179" s="1" t="s">
        <v>304</v>
      </c>
      <c r="Q3179" s="1" t="s">
        <v>305</v>
      </c>
    </row>
    <row r="3180" ht="15.75" customHeight="1">
      <c r="A3180" s="1" t="s">
        <v>3494</v>
      </c>
      <c r="B3180" s="2">
        <v>46186.0</v>
      </c>
      <c r="C3180" s="2">
        <v>46193.0</v>
      </c>
      <c r="D3180" s="1" t="s">
        <v>76</v>
      </c>
      <c r="E3180" s="1" t="s">
        <v>254</v>
      </c>
      <c r="F3180" s="3">
        <v>0.53125</v>
      </c>
      <c r="G3180" s="1">
        <v>1.0</v>
      </c>
      <c r="H3180" s="1">
        <v>3.0</v>
      </c>
      <c r="I3180" s="1">
        <v>160.0</v>
      </c>
      <c r="J3180" s="1">
        <v>36.0</v>
      </c>
      <c r="K3180" s="1">
        <v>0.0</v>
      </c>
      <c r="L3180" s="1" t="s">
        <v>307</v>
      </c>
      <c r="M3180" s="1" t="s">
        <v>302</v>
      </c>
      <c r="N3180" s="1">
        <v>51.0</v>
      </c>
      <c r="O3180" s="1" t="s">
        <v>308</v>
      </c>
      <c r="P3180" s="1" t="s">
        <v>313</v>
      </c>
      <c r="Q3180" s="1" t="s">
        <v>305</v>
      </c>
    </row>
    <row r="3181" ht="15.75" customHeight="1">
      <c r="A3181" s="1" t="s">
        <v>3495</v>
      </c>
      <c r="B3181" s="2">
        <v>46185.0</v>
      </c>
      <c r="C3181" s="2">
        <v>46189.0</v>
      </c>
      <c r="D3181" s="1" t="s">
        <v>91</v>
      </c>
      <c r="E3181" s="1" t="s">
        <v>242</v>
      </c>
      <c r="F3181" s="3">
        <v>0.6458333333333334</v>
      </c>
      <c r="G3181" s="1">
        <v>8.0</v>
      </c>
      <c r="H3181" s="1">
        <v>4.0</v>
      </c>
      <c r="I3181" s="1">
        <v>240.0</v>
      </c>
      <c r="J3181" s="1">
        <v>42.0</v>
      </c>
      <c r="K3181" s="1">
        <v>0.0</v>
      </c>
      <c r="L3181" s="1" t="s">
        <v>311</v>
      </c>
      <c r="M3181" s="1" t="s">
        <v>302</v>
      </c>
      <c r="N3181" s="1">
        <v>32.0</v>
      </c>
      <c r="O3181" s="1" t="s">
        <v>312</v>
      </c>
      <c r="P3181" s="1" t="s">
        <v>313</v>
      </c>
      <c r="Q3181" s="1" t="s">
        <v>305</v>
      </c>
    </row>
    <row r="3182" ht="15.75" customHeight="1">
      <c r="A3182" s="1" t="s">
        <v>3496</v>
      </c>
      <c r="B3182" s="2">
        <v>46031.0</v>
      </c>
      <c r="C3182" s="2">
        <v>46032.0</v>
      </c>
      <c r="D3182" s="1" t="s">
        <v>97</v>
      </c>
      <c r="E3182" s="1" t="s">
        <v>244</v>
      </c>
      <c r="F3182" s="3">
        <v>0.9375</v>
      </c>
      <c r="G3182" s="1">
        <v>6.0</v>
      </c>
      <c r="H3182" s="1">
        <v>2.0</v>
      </c>
      <c r="I3182" s="1">
        <v>240.0</v>
      </c>
      <c r="J3182" s="1">
        <v>30.0</v>
      </c>
      <c r="K3182" s="1">
        <v>150.0</v>
      </c>
      <c r="L3182" s="1" t="s">
        <v>318</v>
      </c>
      <c r="M3182" s="1" t="s">
        <v>302</v>
      </c>
      <c r="N3182" s="1">
        <v>22.0</v>
      </c>
      <c r="O3182" s="1" t="s">
        <v>312</v>
      </c>
      <c r="P3182" s="1" t="s">
        <v>304</v>
      </c>
      <c r="Q3182" s="1" t="s">
        <v>305</v>
      </c>
    </row>
    <row r="3183" ht="15.75" customHeight="1">
      <c r="A3183" s="1" t="s">
        <v>3497</v>
      </c>
      <c r="B3183" s="2">
        <v>46088.0</v>
      </c>
      <c r="C3183" s="2">
        <v>46088.0</v>
      </c>
      <c r="D3183" s="1" t="s">
        <v>118</v>
      </c>
      <c r="E3183" s="1" t="s">
        <v>197</v>
      </c>
      <c r="F3183" s="3">
        <v>0.8854166666666666</v>
      </c>
      <c r="G3183" s="1">
        <v>4.0</v>
      </c>
      <c r="H3183" s="1">
        <v>1.0</v>
      </c>
      <c r="I3183" s="1">
        <v>280.0</v>
      </c>
      <c r="J3183" s="1">
        <v>24.0</v>
      </c>
      <c r="K3183" s="1">
        <v>100.0</v>
      </c>
      <c r="L3183" s="1" t="s">
        <v>301</v>
      </c>
      <c r="M3183" s="1" t="s">
        <v>302</v>
      </c>
      <c r="N3183" s="1">
        <v>38.0</v>
      </c>
      <c r="O3183" s="1" t="s">
        <v>303</v>
      </c>
      <c r="P3183" s="1" t="s">
        <v>313</v>
      </c>
      <c r="Q3183" s="1" t="s">
        <v>338</v>
      </c>
    </row>
    <row r="3184" ht="15.75" customHeight="1">
      <c r="A3184" s="1" t="s">
        <v>3498</v>
      </c>
      <c r="B3184" s="2">
        <v>46091.0</v>
      </c>
      <c r="C3184" s="2">
        <v>46091.0</v>
      </c>
      <c r="D3184" s="1" t="s">
        <v>108</v>
      </c>
      <c r="E3184" s="1" t="s">
        <v>220</v>
      </c>
      <c r="F3184" s="3">
        <v>0.3958333333333333</v>
      </c>
      <c r="G3184" s="1">
        <v>10.0</v>
      </c>
      <c r="H3184" s="1">
        <v>3.0</v>
      </c>
      <c r="I3184" s="1">
        <v>280.0</v>
      </c>
      <c r="J3184" s="1">
        <v>36.0</v>
      </c>
      <c r="K3184" s="1">
        <v>0.0</v>
      </c>
      <c r="L3184" s="1" t="s">
        <v>307</v>
      </c>
      <c r="M3184" s="1" t="s">
        <v>302</v>
      </c>
      <c r="N3184" s="1">
        <v>40.0</v>
      </c>
      <c r="O3184" s="1" t="s">
        <v>312</v>
      </c>
      <c r="P3184" s="1" t="s">
        <v>304</v>
      </c>
      <c r="Q3184" s="1" t="s">
        <v>305</v>
      </c>
    </row>
    <row r="3185" ht="15.75" customHeight="1">
      <c r="A3185" s="1" t="s">
        <v>3499</v>
      </c>
      <c r="B3185" s="2">
        <v>46151.0</v>
      </c>
      <c r="C3185" s="2">
        <v>46152.0</v>
      </c>
      <c r="D3185" s="1" t="s">
        <v>76</v>
      </c>
      <c r="E3185" s="1" t="s">
        <v>235</v>
      </c>
      <c r="F3185" s="3">
        <v>0.9375</v>
      </c>
      <c r="G3185" s="1">
        <v>3.0</v>
      </c>
      <c r="H3185" s="1">
        <v>2.0</v>
      </c>
      <c r="I3185" s="1">
        <v>220.0</v>
      </c>
      <c r="J3185" s="1">
        <v>30.0</v>
      </c>
      <c r="K3185" s="1">
        <v>20.0</v>
      </c>
      <c r="L3185" s="1" t="s">
        <v>307</v>
      </c>
      <c r="M3185" s="1" t="s">
        <v>302</v>
      </c>
      <c r="N3185" s="1">
        <v>31.0</v>
      </c>
      <c r="O3185" s="1" t="s">
        <v>308</v>
      </c>
      <c r="P3185" s="1" t="s">
        <v>313</v>
      </c>
      <c r="Q3185" s="1" t="s">
        <v>305</v>
      </c>
    </row>
    <row r="3186" ht="15.75" customHeight="1">
      <c r="A3186" s="1" t="s">
        <v>3500</v>
      </c>
      <c r="B3186" s="2">
        <v>46185.0</v>
      </c>
      <c r="C3186" s="2">
        <v>46186.0</v>
      </c>
      <c r="D3186" s="1" t="s">
        <v>22</v>
      </c>
      <c r="E3186" s="1" t="s">
        <v>220</v>
      </c>
      <c r="F3186" s="3">
        <v>0.7708333333333334</v>
      </c>
      <c r="G3186" s="1">
        <v>3.0</v>
      </c>
      <c r="H3186" s="1">
        <v>1.0</v>
      </c>
      <c r="I3186" s="1">
        <v>280.0</v>
      </c>
      <c r="J3186" s="1">
        <v>24.0</v>
      </c>
      <c r="K3186" s="1">
        <v>40.0</v>
      </c>
      <c r="L3186" s="1" t="s">
        <v>318</v>
      </c>
      <c r="M3186" s="1" t="s">
        <v>302</v>
      </c>
      <c r="N3186" s="1">
        <v>58.0</v>
      </c>
      <c r="O3186" s="1" t="s">
        <v>303</v>
      </c>
      <c r="P3186" s="1" t="s">
        <v>304</v>
      </c>
      <c r="Q3186" s="1" t="s">
        <v>305</v>
      </c>
    </row>
    <row r="3187" ht="15.75" customHeight="1">
      <c r="A3187" s="1" t="s">
        <v>3501</v>
      </c>
      <c r="B3187" s="2">
        <v>46153.0</v>
      </c>
      <c r="C3187" s="2">
        <v>46153.0</v>
      </c>
      <c r="D3187" s="1" t="s">
        <v>50</v>
      </c>
      <c r="E3187" s="1" t="s">
        <v>193</v>
      </c>
      <c r="F3187" s="3">
        <v>0.7708333333333334</v>
      </c>
      <c r="G3187" s="1">
        <v>5.0</v>
      </c>
      <c r="H3187" s="1">
        <v>4.0</v>
      </c>
      <c r="I3187" s="1">
        <v>280.0</v>
      </c>
      <c r="J3187" s="1">
        <v>42.0</v>
      </c>
      <c r="K3187" s="1">
        <v>0.0</v>
      </c>
      <c r="L3187" s="1" t="s">
        <v>307</v>
      </c>
      <c r="M3187" s="1" t="s">
        <v>302</v>
      </c>
      <c r="N3187" s="1">
        <v>25.0</v>
      </c>
      <c r="O3187" s="1" t="s">
        <v>303</v>
      </c>
      <c r="P3187" s="1" t="s">
        <v>304</v>
      </c>
      <c r="Q3187" s="1" t="s">
        <v>305</v>
      </c>
    </row>
    <row r="3188" ht="15.75" customHeight="1">
      <c r="A3188" s="1" t="s">
        <v>3502</v>
      </c>
      <c r="B3188" s="2">
        <v>46164.0</v>
      </c>
      <c r="C3188" s="2">
        <v>46166.0</v>
      </c>
      <c r="D3188" s="1" t="s">
        <v>114</v>
      </c>
      <c r="E3188" s="1" t="s">
        <v>189</v>
      </c>
      <c r="F3188" s="3">
        <v>0.7708333333333334</v>
      </c>
      <c r="G3188" s="1">
        <v>3.0</v>
      </c>
      <c r="H3188" s="1">
        <v>2.0</v>
      </c>
      <c r="I3188" s="1">
        <v>280.0</v>
      </c>
      <c r="J3188" s="1">
        <v>30.0</v>
      </c>
      <c r="K3188" s="1">
        <v>0.0</v>
      </c>
      <c r="L3188" s="1" t="s">
        <v>307</v>
      </c>
      <c r="M3188" s="1" t="s">
        <v>302</v>
      </c>
      <c r="N3188" s="1">
        <v>49.0</v>
      </c>
      <c r="O3188" s="1" t="s">
        <v>308</v>
      </c>
      <c r="P3188" s="1" t="s">
        <v>304</v>
      </c>
      <c r="Q3188" s="1" t="s">
        <v>305</v>
      </c>
    </row>
    <row r="3189" ht="15.75" customHeight="1">
      <c r="A3189" s="1" t="s">
        <v>3503</v>
      </c>
      <c r="B3189" s="2">
        <v>46155.0</v>
      </c>
      <c r="C3189" s="2">
        <v>46160.0</v>
      </c>
      <c r="D3189" s="1" t="s">
        <v>144</v>
      </c>
      <c r="E3189" s="1" t="s">
        <v>232</v>
      </c>
      <c r="F3189" s="3">
        <v>0.3958333333333333</v>
      </c>
      <c r="G3189" s="1">
        <v>4.0</v>
      </c>
      <c r="H3189" s="1">
        <v>3.0</v>
      </c>
      <c r="I3189" s="1">
        <v>180.0</v>
      </c>
      <c r="J3189" s="1">
        <v>36.0</v>
      </c>
      <c r="K3189" s="1">
        <v>40.0</v>
      </c>
      <c r="L3189" s="1" t="s">
        <v>307</v>
      </c>
      <c r="M3189" s="1" t="s">
        <v>302</v>
      </c>
      <c r="N3189" s="1">
        <v>34.0</v>
      </c>
      <c r="O3189" s="1" t="s">
        <v>308</v>
      </c>
      <c r="P3189" s="1" t="s">
        <v>313</v>
      </c>
      <c r="Q3189" s="1" t="s">
        <v>305</v>
      </c>
    </row>
    <row r="3190" ht="15.75" customHeight="1">
      <c r="A3190" s="1" t="s">
        <v>3504</v>
      </c>
      <c r="B3190" s="2">
        <v>46190.0</v>
      </c>
      <c r="C3190" s="2">
        <v>46197.0</v>
      </c>
      <c r="D3190" s="1" t="s">
        <v>30</v>
      </c>
      <c r="E3190" s="1" t="s">
        <v>193</v>
      </c>
      <c r="F3190" s="3">
        <v>0.53125</v>
      </c>
      <c r="G3190" s="1">
        <v>7.0</v>
      </c>
      <c r="H3190" s="1">
        <v>3.0</v>
      </c>
      <c r="I3190" s="1">
        <v>280.0</v>
      </c>
      <c r="J3190" s="1">
        <v>36.0</v>
      </c>
      <c r="K3190" s="1">
        <v>0.0</v>
      </c>
      <c r="L3190" s="1" t="s">
        <v>315</v>
      </c>
      <c r="M3190" s="1" t="s">
        <v>302</v>
      </c>
      <c r="N3190" s="1">
        <v>34.0</v>
      </c>
      <c r="O3190" s="1" t="s">
        <v>303</v>
      </c>
      <c r="P3190" s="1" t="s">
        <v>313</v>
      </c>
      <c r="Q3190" s="1" t="s">
        <v>305</v>
      </c>
    </row>
    <row r="3191" ht="15.75" customHeight="1">
      <c r="A3191" s="1" t="s">
        <v>3505</v>
      </c>
      <c r="B3191" s="2">
        <v>46061.0</v>
      </c>
      <c r="C3191" s="2">
        <v>46061.0</v>
      </c>
      <c r="D3191" s="1" t="s">
        <v>88</v>
      </c>
      <c r="E3191" s="1" t="s">
        <v>191</v>
      </c>
      <c r="F3191" s="3">
        <v>0.6458333333333334</v>
      </c>
      <c r="G3191" s="1">
        <v>4.0</v>
      </c>
      <c r="H3191" s="1">
        <v>3.0</v>
      </c>
      <c r="I3191" s="1">
        <v>200.0</v>
      </c>
      <c r="J3191" s="1">
        <v>36.0</v>
      </c>
      <c r="K3191" s="1">
        <v>0.0</v>
      </c>
      <c r="L3191" s="1" t="s">
        <v>315</v>
      </c>
      <c r="M3191" s="1" t="s">
        <v>302</v>
      </c>
      <c r="N3191" s="1">
        <v>25.0</v>
      </c>
      <c r="O3191" s="1" t="s">
        <v>303</v>
      </c>
      <c r="P3191" s="1" t="s">
        <v>313</v>
      </c>
      <c r="Q3191" s="1" t="s">
        <v>305</v>
      </c>
    </row>
    <row r="3192" ht="15.75" customHeight="1">
      <c r="A3192" s="1" t="s">
        <v>3506</v>
      </c>
      <c r="B3192" s="2">
        <v>46059.0</v>
      </c>
      <c r="C3192" s="2">
        <v>46064.0</v>
      </c>
      <c r="D3192" s="1" t="s">
        <v>18</v>
      </c>
      <c r="E3192" s="1" t="s">
        <v>270</v>
      </c>
      <c r="F3192" s="3">
        <v>0.53125</v>
      </c>
      <c r="G3192" s="1">
        <v>6.0</v>
      </c>
      <c r="H3192" s="1">
        <v>6.0</v>
      </c>
      <c r="I3192" s="1">
        <v>280.0</v>
      </c>
      <c r="J3192" s="1">
        <v>54.0</v>
      </c>
      <c r="K3192" s="1">
        <v>0.0</v>
      </c>
      <c r="L3192" s="1" t="s">
        <v>315</v>
      </c>
      <c r="M3192" s="1" t="s">
        <v>326</v>
      </c>
      <c r="N3192" s="1">
        <v>39.0</v>
      </c>
      <c r="O3192" s="1" t="s">
        <v>303</v>
      </c>
      <c r="P3192" s="1" t="s">
        <v>313</v>
      </c>
      <c r="Q3192" s="1" t="s">
        <v>305</v>
      </c>
    </row>
    <row r="3193" ht="15.75" customHeight="1">
      <c r="A3193" s="1" t="s">
        <v>3507</v>
      </c>
      <c r="B3193" s="2">
        <v>46114.0</v>
      </c>
      <c r="C3193" s="2">
        <v>46121.0</v>
      </c>
      <c r="D3193" s="1" t="s">
        <v>69</v>
      </c>
      <c r="E3193" s="1" t="s">
        <v>278</v>
      </c>
      <c r="F3193" s="3">
        <v>0.53125</v>
      </c>
      <c r="G3193" s="1">
        <v>8.0</v>
      </c>
      <c r="H3193" s="1">
        <v>2.0</v>
      </c>
      <c r="I3193" s="1">
        <v>460.0</v>
      </c>
      <c r="J3193" s="1">
        <v>30.0</v>
      </c>
      <c r="K3193" s="1">
        <v>0.0</v>
      </c>
      <c r="L3193" s="1" t="s">
        <v>301</v>
      </c>
      <c r="M3193" s="1" t="s">
        <v>302</v>
      </c>
      <c r="N3193" s="1">
        <v>49.0</v>
      </c>
      <c r="O3193" s="1" t="s">
        <v>312</v>
      </c>
      <c r="P3193" s="1" t="s">
        <v>313</v>
      </c>
      <c r="Q3193" s="1" t="s">
        <v>309</v>
      </c>
    </row>
    <row r="3194" ht="15.75" customHeight="1">
      <c r="A3194" s="1" t="s">
        <v>3508</v>
      </c>
      <c r="B3194" s="2">
        <v>46061.0</v>
      </c>
      <c r="C3194" s="2">
        <v>46064.0</v>
      </c>
      <c r="D3194" s="1" t="s">
        <v>76</v>
      </c>
      <c r="E3194" s="1" t="s">
        <v>266</v>
      </c>
      <c r="F3194" s="3">
        <v>0.8854166666666666</v>
      </c>
      <c r="G3194" s="1">
        <v>2.0</v>
      </c>
      <c r="H3194" s="1">
        <v>3.0</v>
      </c>
      <c r="I3194" s="1">
        <v>220.0</v>
      </c>
      <c r="J3194" s="1">
        <v>36.0</v>
      </c>
      <c r="K3194" s="1">
        <v>0.0</v>
      </c>
      <c r="L3194" s="1" t="s">
        <v>315</v>
      </c>
      <c r="M3194" s="1" t="s">
        <v>326</v>
      </c>
      <c r="N3194" s="1">
        <v>26.0</v>
      </c>
      <c r="O3194" s="1" t="s">
        <v>308</v>
      </c>
      <c r="P3194" s="1" t="s">
        <v>313</v>
      </c>
      <c r="Q3194" s="1" t="s">
        <v>305</v>
      </c>
    </row>
    <row r="3195" ht="15.75" customHeight="1">
      <c r="A3195" s="1" t="s">
        <v>3509</v>
      </c>
      <c r="B3195" s="2">
        <v>46049.0</v>
      </c>
      <c r="C3195" s="2">
        <v>46050.0</v>
      </c>
      <c r="D3195" s="1" t="s">
        <v>94</v>
      </c>
      <c r="E3195" s="1" t="s">
        <v>266</v>
      </c>
      <c r="F3195" s="3">
        <v>0.6458333333333334</v>
      </c>
      <c r="G3195" s="1">
        <v>2.0</v>
      </c>
      <c r="H3195" s="1">
        <v>2.0</v>
      </c>
      <c r="I3195" s="1">
        <v>220.0</v>
      </c>
      <c r="J3195" s="1">
        <v>30.0</v>
      </c>
      <c r="K3195" s="1">
        <v>0.0</v>
      </c>
      <c r="L3195" s="1" t="s">
        <v>307</v>
      </c>
      <c r="M3195" s="1" t="s">
        <v>302</v>
      </c>
      <c r="N3195" s="1">
        <v>48.0</v>
      </c>
      <c r="O3195" s="1" t="s">
        <v>303</v>
      </c>
      <c r="P3195" s="1" t="s">
        <v>304</v>
      </c>
      <c r="Q3195" s="1" t="s">
        <v>305</v>
      </c>
    </row>
    <row r="3196" ht="15.75" customHeight="1">
      <c r="A3196" s="1" t="s">
        <v>3510</v>
      </c>
      <c r="B3196" s="2">
        <v>46068.0</v>
      </c>
      <c r="C3196" s="2">
        <v>46072.0</v>
      </c>
      <c r="D3196" s="1" t="s">
        <v>54</v>
      </c>
      <c r="E3196" s="1" t="s">
        <v>254</v>
      </c>
      <c r="F3196" s="3">
        <v>0.53125</v>
      </c>
      <c r="G3196" s="1">
        <v>2.0</v>
      </c>
      <c r="H3196" s="1">
        <v>6.0</v>
      </c>
      <c r="I3196" s="1">
        <v>160.0</v>
      </c>
      <c r="J3196" s="1">
        <v>54.0</v>
      </c>
      <c r="K3196" s="1">
        <v>60.0</v>
      </c>
      <c r="L3196" s="1" t="s">
        <v>311</v>
      </c>
      <c r="M3196" s="1" t="s">
        <v>302</v>
      </c>
      <c r="N3196" s="1">
        <v>24.0</v>
      </c>
      <c r="O3196" s="1" t="s">
        <v>303</v>
      </c>
      <c r="P3196" s="1" t="s">
        <v>304</v>
      </c>
      <c r="Q3196" s="1" t="s">
        <v>305</v>
      </c>
    </row>
    <row r="3197" ht="15.75" customHeight="1">
      <c r="A3197" s="1" t="s">
        <v>3511</v>
      </c>
      <c r="B3197" s="2">
        <v>46069.0</v>
      </c>
      <c r="C3197" s="2">
        <v>46072.0</v>
      </c>
      <c r="D3197" s="1" t="s">
        <v>128</v>
      </c>
      <c r="E3197" s="1" t="s">
        <v>170</v>
      </c>
      <c r="F3197" s="3">
        <v>0.3958333333333333</v>
      </c>
      <c r="G3197" s="1">
        <v>5.0</v>
      </c>
      <c r="H3197" s="1">
        <v>3.0</v>
      </c>
      <c r="I3197" s="1">
        <v>420.0</v>
      </c>
      <c r="J3197" s="1">
        <v>36.0</v>
      </c>
      <c r="K3197" s="1">
        <v>0.0</v>
      </c>
      <c r="L3197" s="1" t="s">
        <v>311</v>
      </c>
      <c r="M3197" s="1" t="s">
        <v>302</v>
      </c>
      <c r="N3197" s="1">
        <v>48.0</v>
      </c>
      <c r="O3197" s="1" t="s">
        <v>303</v>
      </c>
      <c r="P3197" s="1" t="s">
        <v>304</v>
      </c>
      <c r="Q3197" s="1" t="s">
        <v>309</v>
      </c>
    </row>
    <row r="3198" ht="15.75" customHeight="1">
      <c r="A3198" s="1" t="s">
        <v>3512</v>
      </c>
      <c r="B3198" s="2">
        <v>46086.0</v>
      </c>
      <c r="C3198" s="2">
        <v>46093.0</v>
      </c>
      <c r="D3198" s="1" t="s">
        <v>11</v>
      </c>
      <c r="E3198" s="1" t="s">
        <v>246</v>
      </c>
      <c r="F3198" s="3">
        <v>0.8854166666666666</v>
      </c>
      <c r="G3198" s="1">
        <v>2.0</v>
      </c>
      <c r="H3198" s="1">
        <v>3.0</v>
      </c>
      <c r="I3198" s="1">
        <v>240.0</v>
      </c>
      <c r="J3198" s="1">
        <v>36.0</v>
      </c>
      <c r="K3198" s="1">
        <v>0.0</v>
      </c>
      <c r="L3198" s="1" t="s">
        <v>315</v>
      </c>
      <c r="M3198" s="1" t="s">
        <v>302</v>
      </c>
      <c r="N3198" s="1">
        <v>48.0</v>
      </c>
      <c r="O3198" s="1" t="s">
        <v>308</v>
      </c>
      <c r="P3198" s="1" t="s">
        <v>304</v>
      </c>
      <c r="Q3198" s="1" t="s">
        <v>305</v>
      </c>
    </row>
    <row r="3199" ht="15.75" customHeight="1">
      <c r="A3199" s="1" t="s">
        <v>3513</v>
      </c>
      <c r="B3199" s="2">
        <v>46131.0</v>
      </c>
      <c r="C3199" s="2">
        <v>46133.0</v>
      </c>
      <c r="D3199" s="1" t="s">
        <v>25</v>
      </c>
      <c r="E3199" s="1" t="s">
        <v>268</v>
      </c>
      <c r="F3199" s="3">
        <v>0.7708333333333334</v>
      </c>
      <c r="G3199" s="1">
        <v>2.0</v>
      </c>
      <c r="H3199" s="1">
        <v>3.0</v>
      </c>
      <c r="I3199" s="1">
        <v>240.0</v>
      </c>
      <c r="J3199" s="1">
        <v>36.0</v>
      </c>
      <c r="K3199" s="1">
        <v>40.0</v>
      </c>
      <c r="L3199" s="1" t="s">
        <v>307</v>
      </c>
      <c r="M3199" s="1" t="s">
        <v>302</v>
      </c>
      <c r="N3199" s="1">
        <v>31.0</v>
      </c>
      <c r="O3199" s="1" t="s">
        <v>308</v>
      </c>
      <c r="P3199" s="1" t="s">
        <v>304</v>
      </c>
      <c r="Q3199" s="1" t="s">
        <v>305</v>
      </c>
    </row>
    <row r="3200" ht="15.75" customHeight="1">
      <c r="A3200" s="1" t="s">
        <v>3514</v>
      </c>
      <c r="B3200" s="2">
        <v>46042.0</v>
      </c>
      <c r="C3200" s="2">
        <v>46049.0</v>
      </c>
      <c r="D3200" s="1" t="s">
        <v>128</v>
      </c>
      <c r="E3200" s="1" t="s">
        <v>212</v>
      </c>
      <c r="F3200" s="3">
        <v>0.8854166666666666</v>
      </c>
      <c r="G3200" s="1">
        <v>1.0</v>
      </c>
      <c r="H3200" s="1">
        <v>4.0</v>
      </c>
      <c r="I3200" s="1">
        <v>200.0</v>
      </c>
      <c r="J3200" s="1">
        <v>42.0</v>
      </c>
      <c r="K3200" s="1">
        <v>20.0</v>
      </c>
      <c r="L3200" s="1" t="s">
        <v>311</v>
      </c>
      <c r="M3200" s="1" t="s">
        <v>302</v>
      </c>
      <c r="N3200" s="1">
        <v>33.0</v>
      </c>
      <c r="O3200" s="1" t="s">
        <v>312</v>
      </c>
      <c r="P3200" s="1" t="s">
        <v>313</v>
      </c>
      <c r="Q3200" s="1" t="s">
        <v>305</v>
      </c>
    </row>
    <row r="3201" ht="15.75" customHeight="1">
      <c r="A3201" s="1" t="s">
        <v>3515</v>
      </c>
      <c r="B3201" s="2">
        <v>46189.0</v>
      </c>
      <c r="C3201" s="2">
        <v>46196.0</v>
      </c>
      <c r="D3201" s="1" t="s">
        <v>134</v>
      </c>
      <c r="E3201" s="1" t="s">
        <v>199</v>
      </c>
      <c r="F3201" s="3">
        <v>0.9375</v>
      </c>
      <c r="G3201" s="1">
        <v>3.0</v>
      </c>
      <c r="H3201" s="1">
        <v>2.0</v>
      </c>
      <c r="I3201" s="1">
        <v>440.0</v>
      </c>
      <c r="J3201" s="1">
        <v>30.0</v>
      </c>
      <c r="K3201" s="1">
        <v>0.0</v>
      </c>
      <c r="L3201" s="1" t="s">
        <v>301</v>
      </c>
      <c r="M3201" s="1" t="s">
        <v>302</v>
      </c>
      <c r="N3201" s="1">
        <v>21.0</v>
      </c>
      <c r="O3201" s="1" t="s">
        <v>312</v>
      </c>
      <c r="P3201" s="1" t="s">
        <v>313</v>
      </c>
      <c r="Q3201" s="1" t="s">
        <v>309</v>
      </c>
    </row>
    <row r="3202" ht="15.75" customHeight="1">
      <c r="A3202" s="1" t="s">
        <v>3516</v>
      </c>
      <c r="B3202" s="2">
        <v>46066.0</v>
      </c>
      <c r="C3202" s="2">
        <v>46070.0</v>
      </c>
      <c r="D3202" s="1" t="s">
        <v>128</v>
      </c>
      <c r="E3202" s="1" t="s">
        <v>214</v>
      </c>
      <c r="F3202" s="3">
        <v>0.3958333333333333</v>
      </c>
      <c r="G3202" s="1">
        <v>6.0</v>
      </c>
      <c r="H3202" s="1">
        <v>1.0</v>
      </c>
      <c r="I3202" s="1">
        <v>240.0</v>
      </c>
      <c r="J3202" s="1">
        <v>24.0</v>
      </c>
      <c r="K3202" s="1">
        <v>0.0</v>
      </c>
      <c r="L3202" s="1" t="s">
        <v>311</v>
      </c>
      <c r="M3202" s="1" t="s">
        <v>326</v>
      </c>
      <c r="N3202" s="1">
        <v>18.0</v>
      </c>
      <c r="O3202" s="1" t="s">
        <v>312</v>
      </c>
      <c r="P3202" s="1" t="s">
        <v>313</v>
      </c>
      <c r="Q3202" s="1" t="s">
        <v>305</v>
      </c>
    </row>
    <row r="3203" ht="15.75" customHeight="1">
      <c r="A3203" s="1" t="s">
        <v>3517</v>
      </c>
      <c r="B3203" s="2">
        <v>46189.0</v>
      </c>
      <c r="C3203" s="2">
        <v>46191.0</v>
      </c>
      <c r="D3203" s="1" t="s">
        <v>128</v>
      </c>
      <c r="E3203" s="1" t="s">
        <v>204</v>
      </c>
      <c r="F3203" s="3">
        <v>0.9375</v>
      </c>
      <c r="G3203" s="1">
        <v>9.0</v>
      </c>
      <c r="H3203" s="1">
        <v>4.0</v>
      </c>
      <c r="I3203" s="1">
        <v>420.0</v>
      </c>
      <c r="J3203" s="1">
        <v>42.0</v>
      </c>
      <c r="K3203" s="1">
        <v>40.0</v>
      </c>
      <c r="L3203" s="1" t="s">
        <v>311</v>
      </c>
      <c r="M3203" s="1" t="s">
        <v>302</v>
      </c>
      <c r="N3203" s="1">
        <v>19.0</v>
      </c>
      <c r="O3203" s="1" t="s">
        <v>303</v>
      </c>
      <c r="P3203" s="1" t="s">
        <v>304</v>
      </c>
      <c r="Q3203" s="1" t="s">
        <v>309</v>
      </c>
    </row>
    <row r="3204" ht="15.75" customHeight="1">
      <c r="A3204" s="1" t="s">
        <v>3518</v>
      </c>
      <c r="B3204" s="2">
        <v>46155.0</v>
      </c>
      <c r="C3204" s="2">
        <v>46160.0</v>
      </c>
      <c r="D3204" s="1" t="s">
        <v>18</v>
      </c>
      <c r="E3204" s="1" t="s">
        <v>184</v>
      </c>
      <c r="F3204" s="3">
        <v>0.6458333333333334</v>
      </c>
      <c r="G3204" s="1">
        <v>4.0</v>
      </c>
      <c r="H3204" s="1">
        <v>2.0</v>
      </c>
      <c r="I3204" s="1">
        <v>360.0</v>
      </c>
      <c r="J3204" s="1">
        <v>30.0</v>
      </c>
      <c r="K3204" s="1">
        <v>20.0</v>
      </c>
      <c r="L3204" s="1" t="s">
        <v>307</v>
      </c>
      <c r="M3204" s="1" t="s">
        <v>363</v>
      </c>
      <c r="N3204" s="1">
        <v>28.0</v>
      </c>
      <c r="O3204" s="1" t="s">
        <v>308</v>
      </c>
      <c r="P3204" s="1" t="s">
        <v>313</v>
      </c>
      <c r="Q3204" s="1" t="s">
        <v>309</v>
      </c>
    </row>
    <row r="3205" ht="15.75" customHeight="1">
      <c r="A3205" s="1" t="s">
        <v>3519</v>
      </c>
      <c r="B3205" s="2">
        <v>46040.0</v>
      </c>
      <c r="C3205" s="2">
        <v>46045.0</v>
      </c>
      <c r="D3205" s="1" t="s">
        <v>59</v>
      </c>
      <c r="E3205" s="1" t="s">
        <v>208</v>
      </c>
      <c r="F3205" s="3">
        <v>0.9375</v>
      </c>
      <c r="G3205" s="1">
        <v>1.0</v>
      </c>
      <c r="H3205" s="1">
        <v>2.0</v>
      </c>
      <c r="I3205" s="1">
        <v>180.0</v>
      </c>
      <c r="J3205" s="1">
        <v>30.0</v>
      </c>
      <c r="K3205" s="1">
        <v>0.0</v>
      </c>
      <c r="L3205" s="1" t="s">
        <v>318</v>
      </c>
      <c r="M3205" s="1" t="s">
        <v>326</v>
      </c>
      <c r="N3205" s="1">
        <v>31.0</v>
      </c>
      <c r="O3205" s="1" t="s">
        <v>308</v>
      </c>
      <c r="P3205" s="1" t="s">
        <v>313</v>
      </c>
      <c r="Q3205" s="1" t="s">
        <v>305</v>
      </c>
    </row>
    <row r="3206" ht="15.75" customHeight="1">
      <c r="A3206" s="1" t="s">
        <v>3520</v>
      </c>
      <c r="B3206" s="2">
        <v>46128.0</v>
      </c>
      <c r="C3206" s="2">
        <v>46134.0</v>
      </c>
      <c r="D3206" s="1" t="s">
        <v>100</v>
      </c>
      <c r="E3206" s="1" t="s">
        <v>242</v>
      </c>
      <c r="F3206" s="3">
        <v>0.3958333333333333</v>
      </c>
      <c r="G3206" s="1">
        <v>2.0</v>
      </c>
      <c r="H3206" s="1">
        <v>3.0</v>
      </c>
      <c r="I3206" s="1">
        <v>240.0</v>
      </c>
      <c r="J3206" s="1">
        <v>36.0</v>
      </c>
      <c r="K3206" s="1">
        <v>40.0</v>
      </c>
      <c r="L3206" s="1" t="s">
        <v>301</v>
      </c>
      <c r="M3206" s="1" t="s">
        <v>302</v>
      </c>
      <c r="N3206" s="1">
        <v>32.0</v>
      </c>
      <c r="O3206" s="1" t="s">
        <v>308</v>
      </c>
      <c r="P3206" s="1" t="s">
        <v>313</v>
      </c>
      <c r="Q3206" s="1" t="s">
        <v>305</v>
      </c>
    </row>
    <row r="3207" ht="15.75" customHeight="1">
      <c r="A3207" s="1" t="s">
        <v>3521</v>
      </c>
      <c r="B3207" s="2">
        <v>46201.0</v>
      </c>
      <c r="C3207" s="2">
        <v>46202.0</v>
      </c>
      <c r="D3207" s="1" t="s">
        <v>150</v>
      </c>
      <c r="E3207" s="1" t="s">
        <v>258</v>
      </c>
      <c r="F3207" s="3">
        <v>0.53125</v>
      </c>
      <c r="G3207" s="1">
        <v>2.0</v>
      </c>
      <c r="H3207" s="1">
        <v>2.0</v>
      </c>
      <c r="I3207" s="1">
        <v>180.0</v>
      </c>
      <c r="J3207" s="1">
        <v>30.0</v>
      </c>
      <c r="K3207" s="1">
        <v>0.0</v>
      </c>
      <c r="L3207" s="1" t="s">
        <v>311</v>
      </c>
      <c r="M3207" s="1" t="s">
        <v>302</v>
      </c>
      <c r="N3207" s="1">
        <v>49.0</v>
      </c>
      <c r="O3207" s="1" t="s">
        <v>312</v>
      </c>
      <c r="P3207" s="1" t="s">
        <v>304</v>
      </c>
      <c r="Q3207" s="1" t="s">
        <v>305</v>
      </c>
    </row>
    <row r="3208" ht="15.75" customHeight="1">
      <c r="A3208" s="1" t="s">
        <v>3522</v>
      </c>
      <c r="B3208" s="2">
        <v>46081.0</v>
      </c>
      <c r="C3208" s="2">
        <v>46088.0</v>
      </c>
      <c r="D3208" s="1" t="s">
        <v>69</v>
      </c>
      <c r="E3208" s="1" t="s">
        <v>175</v>
      </c>
      <c r="F3208" s="3">
        <v>0.9375</v>
      </c>
      <c r="G3208" s="1">
        <v>2.0</v>
      </c>
      <c r="H3208" s="1">
        <v>1.0</v>
      </c>
      <c r="I3208" s="1">
        <v>280.0</v>
      </c>
      <c r="J3208" s="1">
        <v>24.0</v>
      </c>
      <c r="K3208" s="1">
        <v>150.0</v>
      </c>
      <c r="L3208" s="1" t="s">
        <v>315</v>
      </c>
      <c r="M3208" s="1" t="s">
        <v>302</v>
      </c>
      <c r="N3208" s="1">
        <v>58.0</v>
      </c>
      <c r="O3208" s="1" t="s">
        <v>312</v>
      </c>
      <c r="P3208" s="1" t="s">
        <v>304</v>
      </c>
      <c r="Q3208" s="1" t="s">
        <v>338</v>
      </c>
    </row>
    <row r="3209" ht="15.75" customHeight="1">
      <c r="A3209" s="1" t="s">
        <v>3523</v>
      </c>
      <c r="B3209" s="2">
        <v>46160.0</v>
      </c>
      <c r="C3209" s="2">
        <v>46162.0</v>
      </c>
      <c r="D3209" s="1" t="s">
        <v>131</v>
      </c>
      <c r="E3209" s="1" t="s">
        <v>163</v>
      </c>
      <c r="F3209" s="3">
        <v>0.53125</v>
      </c>
      <c r="G3209" s="1">
        <v>2.0</v>
      </c>
      <c r="H3209" s="1">
        <v>6.0</v>
      </c>
      <c r="I3209" s="1">
        <v>240.0</v>
      </c>
      <c r="J3209" s="1">
        <v>54.0</v>
      </c>
      <c r="K3209" s="1">
        <v>0.0</v>
      </c>
      <c r="L3209" s="1" t="s">
        <v>318</v>
      </c>
      <c r="M3209" s="1" t="s">
        <v>302</v>
      </c>
      <c r="N3209" s="1">
        <v>48.0</v>
      </c>
      <c r="O3209" s="1" t="s">
        <v>308</v>
      </c>
      <c r="P3209" s="1" t="s">
        <v>313</v>
      </c>
      <c r="Q3209" s="1" t="s">
        <v>305</v>
      </c>
    </row>
    <row r="3210" ht="15.75" customHeight="1">
      <c r="A3210" s="1" t="s">
        <v>3524</v>
      </c>
      <c r="B3210" s="2">
        <v>46137.0</v>
      </c>
      <c r="C3210" s="2">
        <v>46141.0</v>
      </c>
      <c r="D3210" s="1" t="s">
        <v>25</v>
      </c>
      <c r="E3210" s="1" t="s">
        <v>232</v>
      </c>
      <c r="F3210" s="3">
        <v>0.3958333333333333</v>
      </c>
      <c r="G3210" s="1">
        <v>7.0</v>
      </c>
      <c r="H3210" s="1">
        <v>2.0</v>
      </c>
      <c r="I3210" s="1">
        <v>360.0</v>
      </c>
      <c r="J3210" s="1">
        <v>30.0</v>
      </c>
      <c r="K3210" s="1">
        <v>20.0</v>
      </c>
      <c r="L3210" s="1" t="s">
        <v>307</v>
      </c>
      <c r="M3210" s="1" t="s">
        <v>302</v>
      </c>
      <c r="N3210" s="1">
        <v>38.0</v>
      </c>
      <c r="O3210" s="1" t="s">
        <v>308</v>
      </c>
      <c r="P3210" s="1" t="s">
        <v>304</v>
      </c>
      <c r="Q3210" s="1" t="s">
        <v>309</v>
      </c>
    </row>
    <row r="3211" ht="15.75" customHeight="1">
      <c r="A3211" s="1" t="s">
        <v>3525</v>
      </c>
      <c r="B3211" s="2">
        <v>46108.0</v>
      </c>
      <c r="C3211" s="2">
        <v>46111.0</v>
      </c>
      <c r="D3211" s="1" t="s">
        <v>50</v>
      </c>
      <c r="E3211" s="1" t="s">
        <v>235</v>
      </c>
      <c r="F3211" s="3">
        <v>0.9375</v>
      </c>
      <c r="G3211" s="1">
        <v>1.0</v>
      </c>
      <c r="H3211" s="1">
        <v>3.0</v>
      </c>
      <c r="I3211" s="1">
        <v>400.0</v>
      </c>
      <c r="J3211" s="1">
        <v>36.0</v>
      </c>
      <c r="K3211" s="1">
        <v>0.0</v>
      </c>
      <c r="L3211" s="1" t="s">
        <v>301</v>
      </c>
      <c r="M3211" s="1" t="s">
        <v>302</v>
      </c>
      <c r="N3211" s="1">
        <v>28.0</v>
      </c>
      <c r="O3211" s="1" t="s">
        <v>312</v>
      </c>
      <c r="P3211" s="1" t="s">
        <v>313</v>
      </c>
      <c r="Q3211" s="1" t="s">
        <v>309</v>
      </c>
    </row>
    <row r="3212" ht="15.75" customHeight="1">
      <c r="A3212" s="1" t="s">
        <v>3526</v>
      </c>
      <c r="B3212" s="2">
        <v>46163.0</v>
      </c>
      <c r="C3212" s="2">
        <v>46163.0</v>
      </c>
      <c r="D3212" s="1" t="s">
        <v>128</v>
      </c>
      <c r="E3212" s="1" t="s">
        <v>214</v>
      </c>
      <c r="F3212" s="3">
        <v>0.7708333333333334</v>
      </c>
      <c r="G3212" s="1">
        <v>9.0</v>
      </c>
      <c r="H3212" s="1">
        <v>1.0</v>
      </c>
      <c r="I3212" s="1">
        <v>240.0</v>
      </c>
      <c r="J3212" s="1">
        <v>24.0</v>
      </c>
      <c r="K3212" s="1">
        <v>150.0</v>
      </c>
      <c r="L3212" s="1" t="s">
        <v>307</v>
      </c>
      <c r="M3212" s="1" t="s">
        <v>302</v>
      </c>
      <c r="N3212" s="1">
        <v>56.0</v>
      </c>
      <c r="O3212" s="1" t="s">
        <v>312</v>
      </c>
      <c r="P3212" s="1" t="s">
        <v>313</v>
      </c>
      <c r="Q3212" s="1" t="s">
        <v>305</v>
      </c>
    </row>
    <row r="3213" ht="15.75" customHeight="1">
      <c r="A3213" s="1" t="s">
        <v>3527</v>
      </c>
      <c r="B3213" s="2">
        <v>46134.0</v>
      </c>
      <c r="C3213" s="2">
        <v>46139.0</v>
      </c>
      <c r="D3213" s="1" t="s">
        <v>144</v>
      </c>
      <c r="E3213" s="1" t="s">
        <v>235</v>
      </c>
      <c r="F3213" s="3">
        <v>0.53125</v>
      </c>
      <c r="G3213" s="1">
        <v>1.0</v>
      </c>
      <c r="H3213" s="1">
        <v>4.0</v>
      </c>
      <c r="I3213" s="1">
        <v>400.0</v>
      </c>
      <c r="J3213" s="1">
        <v>42.0</v>
      </c>
      <c r="K3213" s="1">
        <v>60.0</v>
      </c>
      <c r="L3213" s="1" t="s">
        <v>307</v>
      </c>
      <c r="M3213" s="1" t="s">
        <v>302</v>
      </c>
      <c r="N3213" s="1">
        <v>36.0</v>
      </c>
      <c r="O3213" s="1" t="s">
        <v>312</v>
      </c>
      <c r="P3213" s="1" t="s">
        <v>304</v>
      </c>
      <c r="Q3213" s="1" t="s">
        <v>309</v>
      </c>
    </row>
    <row r="3214" ht="15.75" customHeight="1">
      <c r="A3214" s="1" t="s">
        <v>3528</v>
      </c>
      <c r="B3214" s="2">
        <v>46185.0</v>
      </c>
      <c r="C3214" s="2">
        <v>46190.0</v>
      </c>
      <c r="D3214" s="1" t="s">
        <v>137</v>
      </c>
      <c r="E3214" s="1" t="s">
        <v>222</v>
      </c>
      <c r="F3214" s="3">
        <v>0.53125</v>
      </c>
      <c r="G3214" s="1">
        <v>1.0</v>
      </c>
      <c r="H3214" s="1">
        <v>2.0</v>
      </c>
      <c r="I3214" s="1">
        <v>280.0</v>
      </c>
      <c r="J3214" s="1">
        <v>30.0</v>
      </c>
      <c r="K3214" s="1">
        <v>60.0</v>
      </c>
      <c r="L3214" s="1" t="s">
        <v>315</v>
      </c>
      <c r="M3214" s="1" t="s">
        <v>302</v>
      </c>
      <c r="N3214" s="1">
        <v>54.0</v>
      </c>
      <c r="O3214" s="1" t="s">
        <v>303</v>
      </c>
      <c r="P3214" s="1" t="s">
        <v>313</v>
      </c>
      <c r="Q3214" s="1" t="s">
        <v>305</v>
      </c>
    </row>
    <row r="3215" ht="15.75" customHeight="1">
      <c r="A3215" s="1" t="s">
        <v>3529</v>
      </c>
      <c r="B3215" s="2">
        <v>46188.0</v>
      </c>
      <c r="C3215" s="2">
        <v>46195.0</v>
      </c>
      <c r="D3215" s="1" t="s">
        <v>118</v>
      </c>
      <c r="E3215" s="1" t="s">
        <v>260</v>
      </c>
      <c r="F3215" s="3">
        <v>0.53125</v>
      </c>
      <c r="G3215" s="1">
        <v>5.0</v>
      </c>
      <c r="H3215" s="1">
        <v>4.0</v>
      </c>
      <c r="I3215" s="1">
        <v>460.0</v>
      </c>
      <c r="J3215" s="1">
        <v>42.0</v>
      </c>
      <c r="K3215" s="1">
        <v>0.0</v>
      </c>
      <c r="L3215" s="1" t="s">
        <v>315</v>
      </c>
      <c r="M3215" s="1" t="s">
        <v>363</v>
      </c>
      <c r="N3215" s="1">
        <v>22.0</v>
      </c>
      <c r="O3215" s="1" t="s">
        <v>312</v>
      </c>
      <c r="P3215" s="1" t="s">
        <v>304</v>
      </c>
      <c r="Q3215" s="1" t="s">
        <v>309</v>
      </c>
    </row>
    <row r="3216" ht="15.75" customHeight="1">
      <c r="A3216" s="1" t="s">
        <v>3530</v>
      </c>
      <c r="B3216" s="2">
        <v>46112.0</v>
      </c>
      <c r="C3216" s="2">
        <v>46112.0</v>
      </c>
      <c r="D3216" s="1" t="s">
        <v>50</v>
      </c>
      <c r="E3216" s="1" t="s">
        <v>239</v>
      </c>
      <c r="F3216" s="3">
        <v>0.7708333333333334</v>
      </c>
      <c r="G3216" s="1">
        <v>3.0</v>
      </c>
      <c r="H3216" s="1">
        <v>3.0</v>
      </c>
      <c r="I3216" s="1">
        <v>180.0</v>
      </c>
      <c r="J3216" s="1">
        <v>36.0</v>
      </c>
      <c r="K3216" s="1">
        <v>60.0</v>
      </c>
      <c r="L3216" s="1" t="s">
        <v>307</v>
      </c>
      <c r="M3216" s="1" t="s">
        <v>302</v>
      </c>
      <c r="N3216" s="1">
        <v>35.0</v>
      </c>
      <c r="O3216" s="1" t="s">
        <v>303</v>
      </c>
      <c r="P3216" s="1" t="s">
        <v>313</v>
      </c>
      <c r="Q3216" s="1" t="s">
        <v>305</v>
      </c>
    </row>
    <row r="3217" ht="15.75" customHeight="1">
      <c r="A3217" s="1" t="s">
        <v>3531</v>
      </c>
      <c r="B3217" s="2">
        <v>46024.0</v>
      </c>
      <c r="C3217" s="2">
        <v>46024.0</v>
      </c>
      <c r="D3217" s="1" t="s">
        <v>11</v>
      </c>
      <c r="E3217" s="1" t="s">
        <v>208</v>
      </c>
      <c r="F3217" s="3">
        <v>0.6458333333333334</v>
      </c>
      <c r="G3217" s="1">
        <v>8.0</v>
      </c>
      <c r="H3217" s="1">
        <v>1.0</v>
      </c>
      <c r="I3217" s="1">
        <v>180.0</v>
      </c>
      <c r="J3217" s="1">
        <v>24.0</v>
      </c>
      <c r="K3217" s="1">
        <v>40.0</v>
      </c>
      <c r="L3217" s="1" t="s">
        <v>318</v>
      </c>
      <c r="M3217" s="1" t="s">
        <v>302</v>
      </c>
      <c r="N3217" s="1">
        <v>40.0</v>
      </c>
      <c r="O3217" s="1" t="s">
        <v>303</v>
      </c>
      <c r="P3217" s="1" t="s">
        <v>304</v>
      </c>
      <c r="Q3217" s="1" t="s">
        <v>305</v>
      </c>
    </row>
    <row r="3218" ht="15.75" customHeight="1">
      <c r="A3218" s="1" t="s">
        <v>3532</v>
      </c>
      <c r="B3218" s="2">
        <v>46098.0</v>
      </c>
      <c r="C3218" s="2">
        <v>46105.0</v>
      </c>
      <c r="D3218" s="1" t="s">
        <v>46</v>
      </c>
      <c r="E3218" s="1" t="s">
        <v>222</v>
      </c>
      <c r="F3218" s="3">
        <v>0.53125</v>
      </c>
      <c r="G3218" s="1">
        <v>3.0</v>
      </c>
      <c r="H3218" s="1">
        <v>1.0</v>
      </c>
      <c r="I3218" s="1">
        <v>360.0</v>
      </c>
      <c r="J3218" s="1">
        <v>24.0</v>
      </c>
      <c r="K3218" s="1">
        <v>150.0</v>
      </c>
      <c r="L3218" s="1" t="s">
        <v>318</v>
      </c>
      <c r="M3218" s="1" t="s">
        <v>302</v>
      </c>
      <c r="N3218" s="1">
        <v>56.0</v>
      </c>
      <c r="O3218" s="1" t="s">
        <v>312</v>
      </c>
      <c r="P3218" s="1" t="s">
        <v>304</v>
      </c>
      <c r="Q3218" s="1" t="s">
        <v>338</v>
      </c>
    </row>
    <row r="3219" ht="15.75" customHeight="1">
      <c r="A3219" s="1" t="s">
        <v>3533</v>
      </c>
      <c r="B3219" s="2">
        <v>46103.0</v>
      </c>
      <c r="C3219" s="2">
        <v>46110.0</v>
      </c>
      <c r="D3219" s="1" t="s">
        <v>59</v>
      </c>
      <c r="E3219" s="1" t="s">
        <v>177</v>
      </c>
      <c r="F3219" s="3">
        <v>0.3958333333333333</v>
      </c>
      <c r="G3219" s="1">
        <v>9.0</v>
      </c>
      <c r="H3219" s="1">
        <v>3.0</v>
      </c>
      <c r="I3219" s="1">
        <v>240.0</v>
      </c>
      <c r="J3219" s="1">
        <v>36.0</v>
      </c>
      <c r="K3219" s="1">
        <v>40.0</v>
      </c>
      <c r="L3219" s="1" t="s">
        <v>315</v>
      </c>
      <c r="M3219" s="1" t="s">
        <v>302</v>
      </c>
      <c r="N3219" s="1">
        <v>23.0</v>
      </c>
      <c r="O3219" s="1" t="s">
        <v>308</v>
      </c>
      <c r="P3219" s="1" t="s">
        <v>304</v>
      </c>
      <c r="Q3219" s="1" t="s">
        <v>305</v>
      </c>
    </row>
    <row r="3220" ht="15.75" customHeight="1">
      <c r="A3220" s="1" t="s">
        <v>3534</v>
      </c>
      <c r="B3220" s="2">
        <v>46121.0</v>
      </c>
      <c r="C3220" s="2">
        <v>46126.0</v>
      </c>
      <c r="D3220" s="1" t="s">
        <v>30</v>
      </c>
      <c r="E3220" s="1" t="s">
        <v>270</v>
      </c>
      <c r="F3220" s="3">
        <v>0.8854166666666666</v>
      </c>
      <c r="G3220" s="1">
        <v>1.0</v>
      </c>
      <c r="H3220" s="1">
        <v>1.0</v>
      </c>
      <c r="I3220" s="1">
        <v>280.0</v>
      </c>
      <c r="J3220" s="1">
        <v>24.0</v>
      </c>
      <c r="K3220" s="1">
        <v>40.0</v>
      </c>
      <c r="L3220" s="1" t="s">
        <v>307</v>
      </c>
      <c r="M3220" s="1" t="s">
        <v>302</v>
      </c>
      <c r="N3220" s="1">
        <v>39.0</v>
      </c>
      <c r="O3220" s="1" t="s">
        <v>308</v>
      </c>
      <c r="P3220" s="1" t="s">
        <v>304</v>
      </c>
      <c r="Q3220" s="1" t="s">
        <v>305</v>
      </c>
    </row>
    <row r="3221" ht="15.75" customHeight="1">
      <c r="A3221" s="1" t="s">
        <v>3535</v>
      </c>
      <c r="B3221" s="2">
        <v>46109.0</v>
      </c>
      <c r="C3221" s="2">
        <v>46109.0</v>
      </c>
      <c r="D3221" s="1" t="s">
        <v>59</v>
      </c>
      <c r="E3221" s="1" t="s">
        <v>175</v>
      </c>
      <c r="F3221" s="3">
        <v>0.7708333333333334</v>
      </c>
      <c r="G3221" s="1">
        <v>4.0</v>
      </c>
      <c r="H3221" s="1">
        <v>2.0</v>
      </c>
      <c r="I3221" s="1">
        <v>280.0</v>
      </c>
      <c r="J3221" s="1">
        <v>30.0</v>
      </c>
      <c r="K3221" s="1">
        <v>40.0</v>
      </c>
      <c r="L3221" s="1" t="s">
        <v>311</v>
      </c>
      <c r="M3221" s="1" t="s">
        <v>302</v>
      </c>
      <c r="N3221" s="1">
        <v>48.0</v>
      </c>
      <c r="O3221" s="1" t="s">
        <v>308</v>
      </c>
      <c r="P3221" s="1" t="s">
        <v>304</v>
      </c>
      <c r="Q3221" s="1" t="s">
        <v>338</v>
      </c>
    </row>
    <row r="3222" ht="15.75" customHeight="1">
      <c r="A3222" s="1" t="s">
        <v>3536</v>
      </c>
      <c r="B3222" s="2">
        <v>46199.0</v>
      </c>
      <c r="C3222" s="2">
        <v>46202.0</v>
      </c>
      <c r="D3222" s="1" t="s">
        <v>114</v>
      </c>
      <c r="E3222" s="1" t="s">
        <v>189</v>
      </c>
      <c r="F3222" s="3">
        <v>0.6458333333333334</v>
      </c>
      <c r="G3222" s="1">
        <v>5.0</v>
      </c>
      <c r="H3222" s="1">
        <v>2.0</v>
      </c>
      <c r="I3222" s="1">
        <v>280.0</v>
      </c>
      <c r="J3222" s="1">
        <v>30.0</v>
      </c>
      <c r="K3222" s="1">
        <v>20.0</v>
      </c>
      <c r="L3222" s="1" t="s">
        <v>318</v>
      </c>
      <c r="M3222" s="1" t="s">
        <v>302</v>
      </c>
      <c r="N3222" s="1">
        <v>28.0</v>
      </c>
      <c r="O3222" s="1" t="s">
        <v>308</v>
      </c>
      <c r="P3222" s="1" t="s">
        <v>313</v>
      </c>
      <c r="Q3222" s="1" t="s">
        <v>305</v>
      </c>
    </row>
    <row r="3223" ht="15.75" customHeight="1">
      <c r="A3223" s="1" t="s">
        <v>3537</v>
      </c>
      <c r="B3223" s="2">
        <v>46153.0</v>
      </c>
      <c r="C3223" s="2">
        <v>46157.0</v>
      </c>
      <c r="D3223" s="1" t="s">
        <v>141</v>
      </c>
      <c r="E3223" s="1" t="s">
        <v>206</v>
      </c>
      <c r="F3223" s="3">
        <v>0.8854166666666666</v>
      </c>
      <c r="G3223" s="1">
        <v>3.0</v>
      </c>
      <c r="H3223" s="1">
        <v>3.0</v>
      </c>
      <c r="I3223" s="1">
        <v>320.0</v>
      </c>
      <c r="J3223" s="1">
        <v>36.0</v>
      </c>
      <c r="K3223" s="1">
        <v>0.0</v>
      </c>
      <c r="L3223" s="1" t="s">
        <v>307</v>
      </c>
      <c r="M3223" s="1" t="s">
        <v>302</v>
      </c>
      <c r="N3223" s="1">
        <v>59.0</v>
      </c>
      <c r="O3223" s="1" t="s">
        <v>303</v>
      </c>
      <c r="P3223" s="1" t="s">
        <v>313</v>
      </c>
      <c r="Q3223" s="1" t="s">
        <v>338</v>
      </c>
    </row>
    <row r="3224" ht="15.75" customHeight="1">
      <c r="A3224" s="1" t="s">
        <v>3538</v>
      </c>
      <c r="B3224" s="2">
        <v>46044.0</v>
      </c>
      <c r="C3224" s="2">
        <v>46047.0</v>
      </c>
      <c r="D3224" s="1" t="s">
        <v>30</v>
      </c>
      <c r="E3224" s="1" t="s">
        <v>175</v>
      </c>
      <c r="F3224" s="3">
        <v>0.53125</v>
      </c>
      <c r="G3224" s="1">
        <v>3.0</v>
      </c>
      <c r="H3224" s="1">
        <v>5.0</v>
      </c>
      <c r="I3224" s="1">
        <v>200.0</v>
      </c>
      <c r="J3224" s="1">
        <v>48.0</v>
      </c>
      <c r="K3224" s="1">
        <v>60.0</v>
      </c>
      <c r="L3224" s="1" t="s">
        <v>307</v>
      </c>
      <c r="M3224" s="1" t="s">
        <v>302</v>
      </c>
      <c r="N3224" s="1">
        <v>58.0</v>
      </c>
      <c r="O3224" s="1" t="s">
        <v>312</v>
      </c>
      <c r="P3224" s="1" t="s">
        <v>304</v>
      </c>
      <c r="Q3224" s="1" t="s">
        <v>305</v>
      </c>
    </row>
    <row r="3225" ht="15.75" customHeight="1">
      <c r="A3225" s="1" t="s">
        <v>3539</v>
      </c>
      <c r="B3225" s="2">
        <v>46171.0</v>
      </c>
      <c r="C3225" s="2">
        <v>46178.0</v>
      </c>
      <c r="D3225" s="1" t="s">
        <v>111</v>
      </c>
      <c r="E3225" s="1" t="s">
        <v>214</v>
      </c>
      <c r="F3225" s="3">
        <v>0.8854166666666666</v>
      </c>
      <c r="G3225" s="1">
        <v>5.0</v>
      </c>
      <c r="H3225" s="1">
        <v>1.0</v>
      </c>
      <c r="I3225" s="1">
        <v>420.0</v>
      </c>
      <c r="J3225" s="1">
        <v>24.0</v>
      </c>
      <c r="K3225" s="1">
        <v>0.0</v>
      </c>
      <c r="L3225" s="1" t="s">
        <v>315</v>
      </c>
      <c r="M3225" s="1" t="s">
        <v>326</v>
      </c>
      <c r="N3225" s="1">
        <v>37.0</v>
      </c>
      <c r="O3225" s="1" t="s">
        <v>308</v>
      </c>
      <c r="P3225" s="1" t="s">
        <v>313</v>
      </c>
      <c r="Q3225" s="1" t="s">
        <v>309</v>
      </c>
    </row>
    <row r="3226" ht="15.75" customHeight="1">
      <c r="A3226" s="1" t="s">
        <v>3540</v>
      </c>
      <c r="B3226" s="2">
        <v>46121.0</v>
      </c>
      <c r="C3226" s="2">
        <v>46126.0</v>
      </c>
      <c r="D3226" s="1" t="s">
        <v>128</v>
      </c>
      <c r="E3226" s="1" t="s">
        <v>250</v>
      </c>
      <c r="F3226" s="3">
        <v>0.53125</v>
      </c>
      <c r="G3226" s="1">
        <v>6.0</v>
      </c>
      <c r="H3226" s="1">
        <v>5.0</v>
      </c>
      <c r="I3226" s="1">
        <v>180.0</v>
      </c>
      <c r="J3226" s="1">
        <v>48.0</v>
      </c>
      <c r="K3226" s="1">
        <v>0.0</v>
      </c>
      <c r="L3226" s="1" t="s">
        <v>307</v>
      </c>
      <c r="M3226" s="1" t="s">
        <v>363</v>
      </c>
      <c r="N3226" s="1">
        <v>55.0</v>
      </c>
      <c r="O3226" s="1" t="s">
        <v>303</v>
      </c>
      <c r="P3226" s="1" t="s">
        <v>313</v>
      </c>
      <c r="Q3226" s="1" t="s">
        <v>305</v>
      </c>
    </row>
    <row r="3227" ht="15.75" customHeight="1">
      <c r="A3227" s="1" t="s">
        <v>3541</v>
      </c>
      <c r="B3227" s="2">
        <v>46166.0</v>
      </c>
      <c r="C3227" s="2">
        <v>46166.0</v>
      </c>
      <c r="D3227" s="1" t="s">
        <v>94</v>
      </c>
      <c r="E3227" s="1" t="s">
        <v>239</v>
      </c>
      <c r="F3227" s="3">
        <v>0.7708333333333334</v>
      </c>
      <c r="G3227" s="1">
        <v>3.0</v>
      </c>
      <c r="H3227" s="1">
        <v>3.0</v>
      </c>
      <c r="I3227" s="1">
        <v>180.0</v>
      </c>
      <c r="J3227" s="1">
        <v>36.0</v>
      </c>
      <c r="K3227" s="1">
        <v>40.0</v>
      </c>
      <c r="L3227" s="1" t="s">
        <v>301</v>
      </c>
      <c r="M3227" s="1" t="s">
        <v>302</v>
      </c>
      <c r="N3227" s="1">
        <v>48.0</v>
      </c>
      <c r="O3227" s="1" t="s">
        <v>312</v>
      </c>
      <c r="P3227" s="1" t="s">
        <v>304</v>
      </c>
      <c r="Q3227" s="1" t="s">
        <v>305</v>
      </c>
    </row>
    <row r="3228" ht="15.75" customHeight="1">
      <c r="A3228" s="1" t="s">
        <v>3542</v>
      </c>
      <c r="B3228" s="2">
        <v>46138.0</v>
      </c>
      <c r="C3228" s="2">
        <v>46138.0</v>
      </c>
      <c r="D3228" s="1" t="s">
        <v>46</v>
      </c>
      <c r="E3228" s="1" t="s">
        <v>206</v>
      </c>
      <c r="F3228" s="3">
        <v>0.3958333333333333</v>
      </c>
      <c r="G3228" s="1">
        <v>7.0</v>
      </c>
      <c r="H3228" s="1">
        <v>2.0</v>
      </c>
      <c r="I3228" s="1">
        <v>240.0</v>
      </c>
      <c r="J3228" s="1">
        <v>30.0</v>
      </c>
      <c r="K3228" s="1">
        <v>20.0</v>
      </c>
      <c r="L3228" s="1" t="s">
        <v>311</v>
      </c>
      <c r="M3228" s="1" t="s">
        <v>302</v>
      </c>
      <c r="N3228" s="1">
        <v>47.0</v>
      </c>
      <c r="O3228" s="1" t="s">
        <v>303</v>
      </c>
      <c r="P3228" s="1" t="s">
        <v>313</v>
      </c>
      <c r="Q3228" s="1" t="s">
        <v>305</v>
      </c>
    </row>
    <row r="3229" ht="15.75" customHeight="1">
      <c r="A3229" s="1" t="s">
        <v>3543</v>
      </c>
      <c r="B3229" s="2">
        <v>46101.0</v>
      </c>
      <c r="C3229" s="2">
        <v>46108.0</v>
      </c>
      <c r="D3229" s="1" t="s">
        <v>59</v>
      </c>
      <c r="E3229" s="1" t="s">
        <v>237</v>
      </c>
      <c r="F3229" s="3">
        <v>0.3958333333333333</v>
      </c>
      <c r="G3229" s="1">
        <v>2.0</v>
      </c>
      <c r="H3229" s="1">
        <v>3.0</v>
      </c>
      <c r="I3229" s="1">
        <v>260.0</v>
      </c>
      <c r="J3229" s="1">
        <v>36.0</v>
      </c>
      <c r="K3229" s="1">
        <v>150.0</v>
      </c>
      <c r="L3229" s="1" t="s">
        <v>301</v>
      </c>
      <c r="M3229" s="1" t="s">
        <v>302</v>
      </c>
      <c r="N3229" s="1">
        <v>57.0</v>
      </c>
      <c r="O3229" s="1" t="s">
        <v>308</v>
      </c>
      <c r="P3229" s="1" t="s">
        <v>313</v>
      </c>
      <c r="Q3229" s="1" t="s">
        <v>338</v>
      </c>
    </row>
    <row r="3230" ht="15.75" customHeight="1">
      <c r="A3230" s="1" t="s">
        <v>3544</v>
      </c>
      <c r="B3230" s="2">
        <v>46064.0</v>
      </c>
      <c r="C3230" s="2">
        <v>46070.0</v>
      </c>
      <c r="D3230" s="1" t="s">
        <v>125</v>
      </c>
      <c r="E3230" s="1" t="s">
        <v>184</v>
      </c>
      <c r="F3230" s="3">
        <v>0.7708333333333334</v>
      </c>
      <c r="G3230" s="1">
        <v>4.0</v>
      </c>
      <c r="H3230" s="1">
        <v>3.0</v>
      </c>
      <c r="I3230" s="1">
        <v>180.0</v>
      </c>
      <c r="J3230" s="1">
        <v>36.0</v>
      </c>
      <c r="K3230" s="1">
        <v>40.0</v>
      </c>
      <c r="L3230" s="1" t="s">
        <v>315</v>
      </c>
      <c r="M3230" s="1" t="s">
        <v>302</v>
      </c>
      <c r="N3230" s="1">
        <v>46.0</v>
      </c>
      <c r="O3230" s="1" t="s">
        <v>303</v>
      </c>
      <c r="P3230" s="1" t="s">
        <v>313</v>
      </c>
      <c r="Q3230" s="1" t="s">
        <v>305</v>
      </c>
    </row>
    <row r="3231" ht="15.75" customHeight="1">
      <c r="A3231" s="1" t="s">
        <v>3545</v>
      </c>
      <c r="B3231" s="2">
        <v>46130.0</v>
      </c>
      <c r="C3231" s="2">
        <v>46137.0</v>
      </c>
      <c r="D3231" s="1" t="s">
        <v>40</v>
      </c>
      <c r="E3231" s="1" t="s">
        <v>182</v>
      </c>
      <c r="F3231" s="3">
        <v>0.9375</v>
      </c>
      <c r="G3231" s="1">
        <v>5.0</v>
      </c>
      <c r="H3231" s="1">
        <v>3.0</v>
      </c>
      <c r="I3231" s="1">
        <v>160.0</v>
      </c>
      <c r="J3231" s="1">
        <v>36.0</v>
      </c>
      <c r="K3231" s="1">
        <v>60.0</v>
      </c>
      <c r="L3231" s="1" t="s">
        <v>318</v>
      </c>
      <c r="M3231" s="1" t="s">
        <v>302</v>
      </c>
      <c r="N3231" s="1">
        <v>31.0</v>
      </c>
      <c r="O3231" s="1" t="s">
        <v>312</v>
      </c>
      <c r="P3231" s="1" t="s">
        <v>304</v>
      </c>
      <c r="Q3231" s="1" t="s">
        <v>305</v>
      </c>
    </row>
    <row r="3232" ht="15.75" customHeight="1">
      <c r="A3232" s="1" t="s">
        <v>3546</v>
      </c>
      <c r="B3232" s="2">
        <v>46192.0</v>
      </c>
      <c r="C3232" s="2">
        <v>46196.0</v>
      </c>
      <c r="D3232" s="1" t="s">
        <v>128</v>
      </c>
      <c r="E3232" s="1" t="s">
        <v>235</v>
      </c>
      <c r="F3232" s="3">
        <v>0.3958333333333333</v>
      </c>
      <c r="G3232" s="1">
        <v>6.0</v>
      </c>
      <c r="H3232" s="1">
        <v>6.0</v>
      </c>
      <c r="I3232" s="1">
        <v>300.0</v>
      </c>
      <c r="J3232" s="1">
        <v>54.0</v>
      </c>
      <c r="K3232" s="1">
        <v>100.0</v>
      </c>
      <c r="L3232" s="1" t="s">
        <v>318</v>
      </c>
      <c r="M3232" s="1" t="s">
        <v>363</v>
      </c>
      <c r="N3232" s="1">
        <v>35.0</v>
      </c>
      <c r="O3232" s="1" t="s">
        <v>312</v>
      </c>
      <c r="P3232" s="1" t="s">
        <v>304</v>
      </c>
      <c r="Q3232" s="1" t="s">
        <v>338</v>
      </c>
    </row>
    <row r="3233" ht="15.75" customHeight="1">
      <c r="A3233" s="1" t="s">
        <v>3547</v>
      </c>
      <c r="B3233" s="2">
        <v>46057.0</v>
      </c>
      <c r="C3233" s="2">
        <v>46062.0</v>
      </c>
      <c r="D3233" s="1" t="s">
        <v>150</v>
      </c>
      <c r="E3233" s="1" t="s">
        <v>283</v>
      </c>
      <c r="F3233" s="3">
        <v>0.8854166666666666</v>
      </c>
      <c r="G3233" s="1">
        <v>3.0</v>
      </c>
      <c r="H3233" s="1">
        <v>4.0</v>
      </c>
      <c r="I3233" s="1">
        <v>180.0</v>
      </c>
      <c r="J3233" s="1">
        <v>42.0</v>
      </c>
      <c r="K3233" s="1">
        <v>0.0</v>
      </c>
      <c r="L3233" s="1" t="s">
        <v>315</v>
      </c>
      <c r="M3233" s="1" t="s">
        <v>363</v>
      </c>
      <c r="N3233" s="1">
        <v>34.0</v>
      </c>
      <c r="O3233" s="1" t="s">
        <v>303</v>
      </c>
      <c r="P3233" s="1" t="s">
        <v>313</v>
      </c>
      <c r="Q3233" s="1" t="s">
        <v>305</v>
      </c>
    </row>
    <row r="3234" ht="15.75" customHeight="1">
      <c r="A3234" s="1" t="s">
        <v>3548</v>
      </c>
      <c r="B3234" s="2">
        <v>46140.0</v>
      </c>
      <c r="C3234" s="2">
        <v>46145.0</v>
      </c>
      <c r="D3234" s="1" t="s">
        <v>25</v>
      </c>
      <c r="E3234" s="1" t="s">
        <v>224</v>
      </c>
      <c r="F3234" s="3">
        <v>0.6458333333333334</v>
      </c>
      <c r="G3234" s="1">
        <v>3.0</v>
      </c>
      <c r="H3234" s="1">
        <v>3.0</v>
      </c>
      <c r="I3234" s="1">
        <v>200.0</v>
      </c>
      <c r="J3234" s="1">
        <v>36.0</v>
      </c>
      <c r="K3234" s="1">
        <v>150.0</v>
      </c>
      <c r="L3234" s="1" t="s">
        <v>307</v>
      </c>
      <c r="M3234" s="1" t="s">
        <v>302</v>
      </c>
      <c r="N3234" s="1">
        <v>53.0</v>
      </c>
      <c r="O3234" s="1" t="s">
        <v>303</v>
      </c>
      <c r="P3234" s="1" t="s">
        <v>313</v>
      </c>
      <c r="Q3234" s="1" t="s">
        <v>305</v>
      </c>
    </row>
    <row r="3235" ht="15.75" customHeight="1">
      <c r="A3235" s="1" t="s">
        <v>3549</v>
      </c>
      <c r="B3235" s="2">
        <v>46194.0</v>
      </c>
      <c r="C3235" s="2">
        <v>46201.0</v>
      </c>
      <c r="D3235" s="1" t="s">
        <v>50</v>
      </c>
      <c r="E3235" s="1" t="s">
        <v>274</v>
      </c>
      <c r="F3235" s="3">
        <v>0.3958333333333333</v>
      </c>
      <c r="G3235" s="1">
        <v>3.0</v>
      </c>
      <c r="H3235" s="1">
        <v>2.0</v>
      </c>
      <c r="I3235" s="1">
        <v>340.0</v>
      </c>
      <c r="J3235" s="1">
        <v>30.0</v>
      </c>
      <c r="K3235" s="1">
        <v>60.0</v>
      </c>
      <c r="L3235" s="1" t="s">
        <v>315</v>
      </c>
      <c r="M3235" s="1" t="s">
        <v>302</v>
      </c>
      <c r="N3235" s="1">
        <v>29.0</v>
      </c>
      <c r="O3235" s="1" t="s">
        <v>303</v>
      </c>
      <c r="P3235" s="1" t="s">
        <v>313</v>
      </c>
      <c r="Q3235" s="1" t="s">
        <v>338</v>
      </c>
    </row>
    <row r="3236" ht="15.75" customHeight="1">
      <c r="A3236" s="1" t="s">
        <v>3550</v>
      </c>
      <c r="B3236" s="2">
        <v>46078.0</v>
      </c>
      <c r="C3236" s="2">
        <v>46078.0</v>
      </c>
      <c r="D3236" s="1" t="s">
        <v>100</v>
      </c>
      <c r="E3236" s="1" t="s">
        <v>189</v>
      </c>
      <c r="F3236" s="3">
        <v>0.7708333333333334</v>
      </c>
      <c r="G3236" s="1">
        <v>7.0</v>
      </c>
      <c r="H3236" s="1">
        <v>5.0</v>
      </c>
      <c r="I3236" s="1">
        <v>360.0</v>
      </c>
      <c r="J3236" s="1">
        <v>48.0</v>
      </c>
      <c r="K3236" s="1">
        <v>20.0</v>
      </c>
      <c r="L3236" s="1" t="s">
        <v>301</v>
      </c>
      <c r="M3236" s="1" t="s">
        <v>302</v>
      </c>
      <c r="N3236" s="1">
        <v>27.0</v>
      </c>
      <c r="O3236" s="1" t="s">
        <v>312</v>
      </c>
      <c r="P3236" s="1" t="s">
        <v>313</v>
      </c>
      <c r="Q3236" s="1" t="s">
        <v>338</v>
      </c>
    </row>
    <row r="3237" ht="15.75" customHeight="1">
      <c r="A3237" s="1" t="s">
        <v>3551</v>
      </c>
      <c r="B3237" s="2">
        <v>46038.0</v>
      </c>
      <c r="C3237" s="2">
        <v>46042.0</v>
      </c>
      <c r="D3237" s="1" t="s">
        <v>128</v>
      </c>
      <c r="E3237" s="1" t="s">
        <v>189</v>
      </c>
      <c r="F3237" s="3">
        <v>0.8854166666666666</v>
      </c>
      <c r="G3237" s="1">
        <v>9.0</v>
      </c>
      <c r="H3237" s="1">
        <v>4.0</v>
      </c>
      <c r="I3237" s="1">
        <v>360.0</v>
      </c>
      <c r="J3237" s="1">
        <v>42.0</v>
      </c>
      <c r="K3237" s="1">
        <v>0.0</v>
      </c>
      <c r="L3237" s="1" t="s">
        <v>315</v>
      </c>
      <c r="M3237" s="1" t="s">
        <v>302</v>
      </c>
      <c r="N3237" s="1">
        <v>45.0</v>
      </c>
      <c r="O3237" s="1" t="s">
        <v>303</v>
      </c>
      <c r="P3237" s="1" t="s">
        <v>304</v>
      </c>
      <c r="Q3237" s="1" t="s">
        <v>338</v>
      </c>
    </row>
    <row r="3238" ht="15.75" customHeight="1">
      <c r="A3238" s="1" t="s">
        <v>3552</v>
      </c>
      <c r="B3238" s="2">
        <v>46141.0</v>
      </c>
      <c r="C3238" s="2">
        <v>46147.0</v>
      </c>
      <c r="D3238" s="1" t="s">
        <v>100</v>
      </c>
      <c r="E3238" s="1" t="s">
        <v>212</v>
      </c>
      <c r="F3238" s="3">
        <v>0.53125</v>
      </c>
      <c r="G3238" s="1">
        <v>6.0</v>
      </c>
      <c r="H3238" s="1">
        <v>3.0</v>
      </c>
      <c r="I3238" s="1">
        <v>200.0</v>
      </c>
      <c r="J3238" s="1">
        <v>36.0</v>
      </c>
      <c r="K3238" s="1">
        <v>40.0</v>
      </c>
      <c r="L3238" s="1" t="s">
        <v>307</v>
      </c>
      <c r="M3238" s="1" t="s">
        <v>302</v>
      </c>
      <c r="N3238" s="1">
        <v>36.0</v>
      </c>
      <c r="O3238" s="1" t="s">
        <v>308</v>
      </c>
      <c r="P3238" s="1" t="s">
        <v>304</v>
      </c>
      <c r="Q3238" s="1" t="s">
        <v>305</v>
      </c>
    </row>
    <row r="3239" ht="15.75" customHeight="1">
      <c r="A3239" s="1" t="s">
        <v>3553</v>
      </c>
      <c r="B3239" s="2">
        <v>46146.0</v>
      </c>
      <c r="C3239" s="2">
        <v>46152.0</v>
      </c>
      <c r="D3239" s="1" t="s">
        <v>120</v>
      </c>
      <c r="E3239" s="1" t="s">
        <v>232</v>
      </c>
      <c r="F3239" s="3">
        <v>0.6458333333333334</v>
      </c>
      <c r="G3239" s="1">
        <v>3.0</v>
      </c>
      <c r="H3239" s="1">
        <v>2.0</v>
      </c>
      <c r="I3239" s="1">
        <v>180.0</v>
      </c>
      <c r="J3239" s="1">
        <v>30.0</v>
      </c>
      <c r="K3239" s="1">
        <v>20.0</v>
      </c>
      <c r="L3239" s="1" t="s">
        <v>307</v>
      </c>
      <c r="M3239" s="1" t="s">
        <v>302</v>
      </c>
      <c r="N3239" s="1">
        <v>51.0</v>
      </c>
      <c r="O3239" s="1" t="s">
        <v>312</v>
      </c>
      <c r="P3239" s="1" t="s">
        <v>304</v>
      </c>
      <c r="Q3239" s="1" t="s">
        <v>305</v>
      </c>
    </row>
    <row r="3240" ht="15.75" customHeight="1">
      <c r="A3240" s="1" t="s">
        <v>3554</v>
      </c>
      <c r="B3240" s="2">
        <v>46130.0</v>
      </c>
      <c r="C3240" s="2">
        <v>46134.0</v>
      </c>
      <c r="D3240" s="1" t="s">
        <v>82</v>
      </c>
      <c r="E3240" s="1" t="s">
        <v>175</v>
      </c>
      <c r="F3240" s="3">
        <v>0.6458333333333334</v>
      </c>
      <c r="G3240" s="1">
        <v>1.0</v>
      </c>
      <c r="H3240" s="1">
        <v>1.0</v>
      </c>
      <c r="I3240" s="1">
        <v>380.0</v>
      </c>
      <c r="J3240" s="1">
        <v>24.0</v>
      </c>
      <c r="K3240" s="1">
        <v>0.0</v>
      </c>
      <c r="L3240" s="1" t="s">
        <v>318</v>
      </c>
      <c r="M3240" s="1" t="s">
        <v>302</v>
      </c>
      <c r="N3240" s="1">
        <v>55.0</v>
      </c>
      <c r="O3240" s="1" t="s">
        <v>308</v>
      </c>
      <c r="P3240" s="1" t="s">
        <v>313</v>
      </c>
      <c r="Q3240" s="1" t="s">
        <v>309</v>
      </c>
    </row>
    <row r="3241" ht="15.75" customHeight="1">
      <c r="A3241" s="1" t="s">
        <v>3555</v>
      </c>
      <c r="B3241" s="2">
        <v>46178.0</v>
      </c>
      <c r="C3241" s="2">
        <v>46180.0</v>
      </c>
      <c r="D3241" s="1" t="s">
        <v>46</v>
      </c>
      <c r="E3241" s="1" t="s">
        <v>179</v>
      </c>
      <c r="F3241" s="3">
        <v>0.3958333333333333</v>
      </c>
      <c r="G3241" s="1">
        <v>8.0</v>
      </c>
      <c r="H3241" s="1">
        <v>3.0</v>
      </c>
      <c r="I3241" s="1">
        <v>320.0</v>
      </c>
      <c r="J3241" s="1">
        <v>36.0</v>
      </c>
      <c r="K3241" s="1">
        <v>0.0</v>
      </c>
      <c r="L3241" s="1" t="s">
        <v>301</v>
      </c>
      <c r="M3241" s="1" t="s">
        <v>302</v>
      </c>
      <c r="N3241" s="1">
        <v>51.0</v>
      </c>
      <c r="O3241" s="1" t="s">
        <v>303</v>
      </c>
      <c r="P3241" s="1" t="s">
        <v>304</v>
      </c>
      <c r="Q3241" s="1" t="s">
        <v>338</v>
      </c>
    </row>
    <row r="3242" ht="15.75" customHeight="1">
      <c r="A3242" s="1" t="s">
        <v>3556</v>
      </c>
      <c r="B3242" s="2">
        <v>46076.0</v>
      </c>
      <c r="C3242" s="2">
        <v>46076.0</v>
      </c>
      <c r="D3242" s="1" t="s">
        <v>66</v>
      </c>
      <c r="E3242" s="1" t="s">
        <v>170</v>
      </c>
      <c r="F3242" s="3">
        <v>0.9375</v>
      </c>
      <c r="G3242" s="1">
        <v>1.0</v>
      </c>
      <c r="H3242" s="1">
        <v>3.0</v>
      </c>
      <c r="I3242" s="1">
        <v>240.0</v>
      </c>
      <c r="J3242" s="1">
        <v>36.0</v>
      </c>
      <c r="K3242" s="1">
        <v>0.0</v>
      </c>
      <c r="L3242" s="1" t="s">
        <v>311</v>
      </c>
      <c r="M3242" s="1" t="s">
        <v>302</v>
      </c>
      <c r="N3242" s="1">
        <v>37.0</v>
      </c>
      <c r="O3242" s="1" t="s">
        <v>308</v>
      </c>
      <c r="P3242" s="1" t="s">
        <v>313</v>
      </c>
      <c r="Q3242" s="1" t="s">
        <v>305</v>
      </c>
    </row>
    <row r="3243" ht="15.75" customHeight="1">
      <c r="A3243" s="1" t="s">
        <v>3557</v>
      </c>
      <c r="B3243" s="2">
        <v>46099.0</v>
      </c>
      <c r="C3243" s="2">
        <v>46102.0</v>
      </c>
      <c r="D3243" s="1" t="s">
        <v>30</v>
      </c>
      <c r="E3243" s="1" t="s">
        <v>232</v>
      </c>
      <c r="F3243" s="3">
        <v>0.6458333333333334</v>
      </c>
      <c r="G3243" s="1">
        <v>2.0</v>
      </c>
      <c r="H3243" s="1">
        <v>5.0</v>
      </c>
      <c r="I3243" s="1">
        <v>360.0</v>
      </c>
      <c r="J3243" s="1">
        <v>48.0</v>
      </c>
      <c r="K3243" s="1">
        <v>0.0</v>
      </c>
      <c r="L3243" s="1" t="s">
        <v>301</v>
      </c>
      <c r="M3243" s="1" t="s">
        <v>302</v>
      </c>
      <c r="N3243" s="1">
        <v>57.0</v>
      </c>
      <c r="O3243" s="1" t="s">
        <v>308</v>
      </c>
      <c r="P3243" s="1" t="s">
        <v>304</v>
      </c>
      <c r="Q3243" s="1" t="s">
        <v>309</v>
      </c>
    </row>
    <row r="3244" ht="15.75" customHeight="1">
      <c r="A3244" s="1" t="s">
        <v>3558</v>
      </c>
      <c r="B3244" s="2">
        <v>46201.0</v>
      </c>
      <c r="C3244" s="2">
        <v>46207.0</v>
      </c>
      <c r="D3244" s="1" t="s">
        <v>97</v>
      </c>
      <c r="E3244" s="1" t="s">
        <v>266</v>
      </c>
      <c r="F3244" s="3">
        <v>0.8854166666666666</v>
      </c>
      <c r="G3244" s="1">
        <v>3.0</v>
      </c>
      <c r="H3244" s="1">
        <v>5.0</v>
      </c>
      <c r="I3244" s="1">
        <v>220.0</v>
      </c>
      <c r="J3244" s="1">
        <v>48.0</v>
      </c>
      <c r="K3244" s="1">
        <v>40.0</v>
      </c>
      <c r="L3244" s="1" t="s">
        <v>318</v>
      </c>
      <c r="M3244" s="1" t="s">
        <v>302</v>
      </c>
      <c r="N3244" s="1">
        <v>29.0</v>
      </c>
      <c r="O3244" s="1" t="s">
        <v>312</v>
      </c>
      <c r="P3244" s="1" t="s">
        <v>304</v>
      </c>
      <c r="Q3244" s="1" t="s">
        <v>305</v>
      </c>
    </row>
    <row r="3245" ht="15.75" customHeight="1">
      <c r="A3245" s="1" t="s">
        <v>3559</v>
      </c>
      <c r="B3245" s="2">
        <v>46086.0</v>
      </c>
      <c r="C3245" s="2">
        <v>46087.0</v>
      </c>
      <c r="D3245" s="1" t="s">
        <v>150</v>
      </c>
      <c r="E3245" s="1" t="s">
        <v>250</v>
      </c>
      <c r="F3245" s="3">
        <v>0.7708333333333334</v>
      </c>
      <c r="G3245" s="1">
        <v>3.0</v>
      </c>
      <c r="H3245" s="1">
        <v>3.0</v>
      </c>
      <c r="I3245" s="1">
        <v>180.0</v>
      </c>
      <c r="J3245" s="1">
        <v>36.0</v>
      </c>
      <c r="K3245" s="1">
        <v>0.0</v>
      </c>
      <c r="L3245" s="1" t="s">
        <v>301</v>
      </c>
      <c r="M3245" s="1" t="s">
        <v>326</v>
      </c>
      <c r="N3245" s="1">
        <v>34.0</v>
      </c>
      <c r="O3245" s="1" t="s">
        <v>312</v>
      </c>
      <c r="P3245" s="1" t="s">
        <v>304</v>
      </c>
      <c r="Q3245" s="1" t="s">
        <v>305</v>
      </c>
    </row>
    <row r="3246" ht="15.75" customHeight="1">
      <c r="A3246" s="1" t="s">
        <v>3560</v>
      </c>
      <c r="B3246" s="2">
        <v>46044.0</v>
      </c>
      <c r="C3246" s="2">
        <v>46046.0</v>
      </c>
      <c r="D3246" s="1" t="s">
        <v>11</v>
      </c>
      <c r="E3246" s="1" t="s">
        <v>193</v>
      </c>
      <c r="F3246" s="3">
        <v>0.8854166666666666</v>
      </c>
      <c r="G3246" s="1">
        <v>4.0</v>
      </c>
      <c r="H3246" s="1">
        <v>3.0</v>
      </c>
      <c r="I3246" s="1">
        <v>280.0</v>
      </c>
      <c r="J3246" s="1">
        <v>36.0</v>
      </c>
      <c r="K3246" s="1">
        <v>100.0</v>
      </c>
      <c r="L3246" s="1" t="s">
        <v>318</v>
      </c>
      <c r="M3246" s="1" t="s">
        <v>363</v>
      </c>
      <c r="N3246" s="1">
        <v>41.0</v>
      </c>
      <c r="O3246" s="1" t="s">
        <v>303</v>
      </c>
      <c r="P3246" s="1" t="s">
        <v>313</v>
      </c>
      <c r="Q3246" s="1" t="s">
        <v>305</v>
      </c>
    </row>
    <row r="3247" ht="15.75" customHeight="1">
      <c r="A3247" s="1" t="s">
        <v>3561</v>
      </c>
      <c r="B3247" s="2">
        <v>46188.0</v>
      </c>
      <c r="C3247" s="2">
        <v>46192.0</v>
      </c>
      <c r="D3247" s="1" t="s">
        <v>25</v>
      </c>
      <c r="E3247" s="1" t="s">
        <v>254</v>
      </c>
      <c r="F3247" s="3">
        <v>0.6458333333333334</v>
      </c>
      <c r="G3247" s="1">
        <v>3.0</v>
      </c>
      <c r="H3247" s="1">
        <v>4.0</v>
      </c>
      <c r="I3247" s="1">
        <v>160.0</v>
      </c>
      <c r="J3247" s="1">
        <v>42.0</v>
      </c>
      <c r="K3247" s="1">
        <v>20.0</v>
      </c>
      <c r="L3247" s="1" t="s">
        <v>311</v>
      </c>
      <c r="M3247" s="1" t="s">
        <v>302</v>
      </c>
      <c r="N3247" s="1">
        <v>48.0</v>
      </c>
      <c r="O3247" s="1" t="s">
        <v>303</v>
      </c>
      <c r="P3247" s="1" t="s">
        <v>313</v>
      </c>
      <c r="Q3247" s="1" t="s">
        <v>305</v>
      </c>
    </row>
    <row r="3248" ht="15.75" customHeight="1">
      <c r="A3248" s="1" t="s">
        <v>3562</v>
      </c>
      <c r="B3248" s="2">
        <v>46121.0</v>
      </c>
      <c r="C3248" s="2">
        <v>46124.0</v>
      </c>
      <c r="D3248" s="1" t="s">
        <v>66</v>
      </c>
      <c r="E3248" s="1" t="s">
        <v>239</v>
      </c>
      <c r="F3248" s="3">
        <v>0.9375</v>
      </c>
      <c r="G3248" s="1">
        <v>2.0</v>
      </c>
      <c r="H3248" s="1">
        <v>2.0</v>
      </c>
      <c r="I3248" s="1">
        <v>180.0</v>
      </c>
      <c r="J3248" s="1">
        <v>30.0</v>
      </c>
      <c r="K3248" s="1">
        <v>20.0</v>
      </c>
      <c r="L3248" s="1" t="s">
        <v>315</v>
      </c>
      <c r="M3248" s="1" t="s">
        <v>302</v>
      </c>
      <c r="N3248" s="1">
        <v>21.0</v>
      </c>
      <c r="O3248" s="1" t="s">
        <v>303</v>
      </c>
      <c r="P3248" s="1" t="s">
        <v>304</v>
      </c>
      <c r="Q3248" s="1" t="s">
        <v>305</v>
      </c>
    </row>
    <row r="3249" ht="15.75" customHeight="1">
      <c r="A3249" s="1" t="s">
        <v>3563</v>
      </c>
      <c r="B3249" s="2">
        <v>46137.0</v>
      </c>
      <c r="C3249" s="2">
        <v>46144.0</v>
      </c>
      <c r="D3249" s="1" t="s">
        <v>118</v>
      </c>
      <c r="E3249" s="1" t="s">
        <v>274</v>
      </c>
      <c r="F3249" s="3">
        <v>0.53125</v>
      </c>
      <c r="G3249" s="1">
        <v>3.0</v>
      </c>
      <c r="H3249" s="1">
        <v>6.0</v>
      </c>
      <c r="I3249" s="1">
        <v>260.0</v>
      </c>
      <c r="J3249" s="1">
        <v>54.0</v>
      </c>
      <c r="K3249" s="1">
        <v>20.0</v>
      </c>
      <c r="L3249" s="1" t="s">
        <v>315</v>
      </c>
      <c r="M3249" s="1" t="s">
        <v>302</v>
      </c>
      <c r="N3249" s="1">
        <v>43.0</v>
      </c>
      <c r="O3249" s="1" t="s">
        <v>312</v>
      </c>
      <c r="P3249" s="1" t="s">
        <v>313</v>
      </c>
      <c r="Q3249" s="1" t="s">
        <v>305</v>
      </c>
    </row>
    <row r="3250" ht="15.75" customHeight="1">
      <c r="A3250" s="1" t="s">
        <v>3564</v>
      </c>
      <c r="B3250" s="2">
        <v>46073.0</v>
      </c>
      <c r="C3250" s="2">
        <v>46075.0</v>
      </c>
      <c r="D3250" s="1" t="s">
        <v>59</v>
      </c>
      <c r="E3250" s="1" t="s">
        <v>262</v>
      </c>
      <c r="F3250" s="3">
        <v>0.9375</v>
      </c>
      <c r="G3250" s="1">
        <v>9.0</v>
      </c>
      <c r="H3250" s="1">
        <v>2.0</v>
      </c>
      <c r="I3250" s="1">
        <v>420.0</v>
      </c>
      <c r="J3250" s="1">
        <v>30.0</v>
      </c>
      <c r="K3250" s="1">
        <v>100.0</v>
      </c>
      <c r="L3250" s="1" t="s">
        <v>311</v>
      </c>
      <c r="M3250" s="1" t="s">
        <v>302</v>
      </c>
      <c r="N3250" s="1">
        <v>37.0</v>
      </c>
      <c r="O3250" s="1" t="s">
        <v>303</v>
      </c>
      <c r="P3250" s="1" t="s">
        <v>313</v>
      </c>
      <c r="Q3250" s="1" t="s">
        <v>309</v>
      </c>
    </row>
    <row r="3251" ht="15.75" customHeight="1">
      <c r="A3251" s="1" t="s">
        <v>3565</v>
      </c>
      <c r="B3251" s="2">
        <v>46059.0</v>
      </c>
      <c r="C3251" s="2">
        <v>46065.0</v>
      </c>
      <c r="D3251" s="1" t="s">
        <v>144</v>
      </c>
      <c r="E3251" s="1" t="s">
        <v>278</v>
      </c>
      <c r="F3251" s="3">
        <v>0.9375</v>
      </c>
      <c r="G3251" s="1">
        <v>9.0</v>
      </c>
      <c r="H3251" s="1">
        <v>4.0</v>
      </c>
      <c r="I3251" s="1">
        <v>360.0</v>
      </c>
      <c r="J3251" s="1">
        <v>42.0</v>
      </c>
      <c r="K3251" s="1">
        <v>0.0</v>
      </c>
      <c r="L3251" s="1" t="s">
        <v>301</v>
      </c>
      <c r="M3251" s="1" t="s">
        <v>326</v>
      </c>
      <c r="N3251" s="1">
        <v>50.0</v>
      </c>
      <c r="O3251" s="1" t="s">
        <v>312</v>
      </c>
      <c r="P3251" s="1" t="s">
        <v>304</v>
      </c>
      <c r="Q3251" s="1" t="s">
        <v>338</v>
      </c>
    </row>
    <row r="3252" ht="15.75" customHeight="1">
      <c r="A3252" s="1" t="s">
        <v>3566</v>
      </c>
      <c r="B3252" s="2">
        <v>46066.0</v>
      </c>
      <c r="C3252" s="2">
        <v>46072.0</v>
      </c>
      <c r="D3252" s="1" t="s">
        <v>62</v>
      </c>
      <c r="E3252" s="1" t="s">
        <v>244</v>
      </c>
      <c r="F3252" s="3">
        <v>0.3958333333333333</v>
      </c>
      <c r="G3252" s="1">
        <v>1.0</v>
      </c>
      <c r="H3252" s="1">
        <v>3.0</v>
      </c>
      <c r="I3252" s="1">
        <v>320.0</v>
      </c>
      <c r="J3252" s="1">
        <v>36.0</v>
      </c>
      <c r="K3252" s="1">
        <v>20.0</v>
      </c>
      <c r="L3252" s="1" t="s">
        <v>307</v>
      </c>
      <c r="M3252" s="1" t="s">
        <v>302</v>
      </c>
      <c r="N3252" s="1">
        <v>57.0</v>
      </c>
      <c r="O3252" s="1" t="s">
        <v>308</v>
      </c>
      <c r="P3252" s="1" t="s">
        <v>313</v>
      </c>
      <c r="Q3252" s="1" t="s">
        <v>338</v>
      </c>
    </row>
    <row r="3253" ht="15.75" customHeight="1">
      <c r="A3253" s="1" t="s">
        <v>3567</v>
      </c>
      <c r="B3253" s="2">
        <v>46120.0</v>
      </c>
      <c r="C3253" s="2">
        <v>46122.0</v>
      </c>
      <c r="D3253" s="1" t="s">
        <v>85</v>
      </c>
      <c r="E3253" s="1" t="s">
        <v>262</v>
      </c>
      <c r="F3253" s="3">
        <v>0.7708333333333334</v>
      </c>
      <c r="G3253" s="1">
        <v>4.0</v>
      </c>
      <c r="H3253" s="1">
        <v>2.0</v>
      </c>
      <c r="I3253" s="1">
        <v>320.0</v>
      </c>
      <c r="J3253" s="1">
        <v>30.0</v>
      </c>
      <c r="K3253" s="1">
        <v>60.0</v>
      </c>
      <c r="L3253" s="1" t="s">
        <v>315</v>
      </c>
      <c r="M3253" s="1" t="s">
        <v>302</v>
      </c>
      <c r="N3253" s="1">
        <v>38.0</v>
      </c>
      <c r="O3253" s="1" t="s">
        <v>303</v>
      </c>
      <c r="P3253" s="1" t="s">
        <v>304</v>
      </c>
      <c r="Q3253" s="1" t="s">
        <v>338</v>
      </c>
    </row>
    <row r="3254" ht="15.75" customHeight="1">
      <c r="A3254" s="1" t="s">
        <v>3568</v>
      </c>
      <c r="B3254" s="2">
        <v>46059.0</v>
      </c>
      <c r="C3254" s="2">
        <v>46059.0</v>
      </c>
      <c r="D3254" s="1" t="s">
        <v>40</v>
      </c>
      <c r="E3254" s="1" t="s">
        <v>204</v>
      </c>
      <c r="F3254" s="3">
        <v>0.3958333333333333</v>
      </c>
      <c r="G3254" s="1">
        <v>3.0</v>
      </c>
      <c r="H3254" s="1">
        <v>4.0</v>
      </c>
      <c r="I3254" s="1">
        <v>240.0</v>
      </c>
      <c r="J3254" s="1">
        <v>42.0</v>
      </c>
      <c r="K3254" s="1">
        <v>0.0</v>
      </c>
      <c r="L3254" s="1" t="s">
        <v>301</v>
      </c>
      <c r="M3254" s="1" t="s">
        <v>302</v>
      </c>
      <c r="N3254" s="1">
        <v>54.0</v>
      </c>
      <c r="O3254" s="1" t="s">
        <v>312</v>
      </c>
      <c r="P3254" s="1" t="s">
        <v>304</v>
      </c>
      <c r="Q3254" s="1" t="s">
        <v>305</v>
      </c>
    </row>
    <row r="3255" ht="15.75" customHeight="1">
      <c r="A3255" s="1" t="s">
        <v>3569</v>
      </c>
      <c r="B3255" s="2">
        <v>46199.0</v>
      </c>
      <c r="C3255" s="2">
        <v>46202.0</v>
      </c>
      <c r="D3255" s="1" t="s">
        <v>62</v>
      </c>
      <c r="E3255" s="1" t="s">
        <v>191</v>
      </c>
      <c r="F3255" s="3">
        <v>0.7708333333333334</v>
      </c>
      <c r="G3255" s="1">
        <v>2.0</v>
      </c>
      <c r="H3255" s="1">
        <v>2.0</v>
      </c>
      <c r="I3255" s="1">
        <v>280.0</v>
      </c>
      <c r="J3255" s="1">
        <v>30.0</v>
      </c>
      <c r="K3255" s="1">
        <v>20.0</v>
      </c>
      <c r="L3255" s="1" t="s">
        <v>307</v>
      </c>
      <c r="M3255" s="1" t="s">
        <v>302</v>
      </c>
      <c r="N3255" s="1">
        <v>57.0</v>
      </c>
      <c r="O3255" s="1" t="s">
        <v>312</v>
      </c>
      <c r="P3255" s="1" t="s">
        <v>304</v>
      </c>
      <c r="Q3255" s="1" t="s">
        <v>338</v>
      </c>
    </row>
    <row r="3256" ht="15.75" customHeight="1">
      <c r="A3256" s="1" t="s">
        <v>3570</v>
      </c>
      <c r="B3256" s="2">
        <v>46043.0</v>
      </c>
      <c r="C3256" s="2">
        <v>46046.0</v>
      </c>
      <c r="D3256" s="1" t="s">
        <v>50</v>
      </c>
      <c r="E3256" s="1" t="s">
        <v>175</v>
      </c>
      <c r="F3256" s="3">
        <v>0.6458333333333334</v>
      </c>
      <c r="G3256" s="1">
        <v>4.0</v>
      </c>
      <c r="H3256" s="1">
        <v>1.0</v>
      </c>
      <c r="I3256" s="1">
        <v>200.0</v>
      </c>
      <c r="J3256" s="1">
        <v>24.0</v>
      </c>
      <c r="K3256" s="1">
        <v>0.0</v>
      </c>
      <c r="L3256" s="1" t="s">
        <v>318</v>
      </c>
      <c r="M3256" s="1" t="s">
        <v>302</v>
      </c>
      <c r="N3256" s="1">
        <v>37.0</v>
      </c>
      <c r="O3256" s="1" t="s">
        <v>308</v>
      </c>
      <c r="P3256" s="1" t="s">
        <v>304</v>
      </c>
      <c r="Q3256" s="1" t="s">
        <v>305</v>
      </c>
    </row>
    <row r="3257" ht="15.75" customHeight="1">
      <c r="A3257" s="1" t="s">
        <v>3571</v>
      </c>
      <c r="B3257" s="2">
        <v>46079.0</v>
      </c>
      <c r="C3257" s="2">
        <v>46086.0</v>
      </c>
      <c r="D3257" s="1" t="s">
        <v>18</v>
      </c>
      <c r="E3257" s="1" t="s">
        <v>170</v>
      </c>
      <c r="F3257" s="3">
        <v>0.3958333333333333</v>
      </c>
      <c r="G3257" s="1">
        <v>8.0</v>
      </c>
      <c r="H3257" s="1">
        <v>6.0</v>
      </c>
      <c r="I3257" s="1">
        <v>240.0</v>
      </c>
      <c r="J3257" s="1">
        <v>54.0</v>
      </c>
      <c r="K3257" s="1">
        <v>40.0</v>
      </c>
      <c r="L3257" s="1" t="s">
        <v>307</v>
      </c>
      <c r="M3257" s="1" t="s">
        <v>302</v>
      </c>
      <c r="N3257" s="1">
        <v>30.0</v>
      </c>
      <c r="O3257" s="1" t="s">
        <v>312</v>
      </c>
      <c r="P3257" s="1" t="s">
        <v>304</v>
      </c>
      <c r="Q3257" s="1" t="s">
        <v>305</v>
      </c>
    </row>
    <row r="3258" ht="15.75" customHeight="1">
      <c r="A3258" s="1" t="s">
        <v>3572</v>
      </c>
      <c r="B3258" s="2">
        <v>46150.0</v>
      </c>
      <c r="C3258" s="2">
        <v>46153.0</v>
      </c>
      <c r="D3258" s="1" t="s">
        <v>11</v>
      </c>
      <c r="E3258" s="1" t="s">
        <v>179</v>
      </c>
      <c r="F3258" s="3">
        <v>0.9375</v>
      </c>
      <c r="G3258" s="1">
        <v>1.0</v>
      </c>
      <c r="H3258" s="1">
        <v>2.0</v>
      </c>
      <c r="I3258" s="1">
        <v>320.0</v>
      </c>
      <c r="J3258" s="1">
        <v>30.0</v>
      </c>
      <c r="K3258" s="1">
        <v>0.0</v>
      </c>
      <c r="L3258" s="1" t="s">
        <v>315</v>
      </c>
      <c r="M3258" s="1" t="s">
        <v>302</v>
      </c>
      <c r="N3258" s="1">
        <v>48.0</v>
      </c>
      <c r="O3258" s="1" t="s">
        <v>308</v>
      </c>
      <c r="P3258" s="1" t="s">
        <v>304</v>
      </c>
      <c r="Q3258" s="1" t="s">
        <v>338</v>
      </c>
    </row>
    <row r="3259" ht="15.75" customHeight="1">
      <c r="A3259" s="1" t="s">
        <v>3573</v>
      </c>
      <c r="B3259" s="2">
        <v>46192.0</v>
      </c>
      <c r="C3259" s="2">
        <v>46196.0</v>
      </c>
      <c r="D3259" s="1" t="s">
        <v>82</v>
      </c>
      <c r="E3259" s="1" t="s">
        <v>230</v>
      </c>
      <c r="F3259" s="3">
        <v>0.53125</v>
      </c>
      <c r="G3259" s="1">
        <v>3.0</v>
      </c>
      <c r="H3259" s="1">
        <v>1.0</v>
      </c>
      <c r="I3259" s="1">
        <v>240.0</v>
      </c>
      <c r="J3259" s="1">
        <v>24.0</v>
      </c>
      <c r="K3259" s="1">
        <v>60.0</v>
      </c>
      <c r="L3259" s="1" t="s">
        <v>315</v>
      </c>
      <c r="M3259" s="1" t="s">
        <v>302</v>
      </c>
      <c r="N3259" s="1">
        <v>28.0</v>
      </c>
      <c r="O3259" s="1" t="s">
        <v>308</v>
      </c>
      <c r="P3259" s="1" t="s">
        <v>313</v>
      </c>
      <c r="Q3259" s="1" t="s">
        <v>305</v>
      </c>
    </row>
    <row r="3260" ht="15.75" customHeight="1">
      <c r="A3260" s="1" t="s">
        <v>3574</v>
      </c>
      <c r="B3260" s="2">
        <v>46042.0</v>
      </c>
      <c r="C3260" s="2">
        <v>46045.0</v>
      </c>
      <c r="D3260" s="1" t="s">
        <v>76</v>
      </c>
      <c r="E3260" s="1" t="s">
        <v>216</v>
      </c>
      <c r="F3260" s="3">
        <v>0.53125</v>
      </c>
      <c r="G3260" s="1">
        <v>3.0</v>
      </c>
      <c r="H3260" s="1">
        <v>4.0</v>
      </c>
      <c r="I3260" s="1">
        <v>200.0</v>
      </c>
      <c r="J3260" s="1">
        <v>42.0</v>
      </c>
      <c r="K3260" s="1">
        <v>0.0</v>
      </c>
      <c r="L3260" s="1" t="s">
        <v>315</v>
      </c>
      <c r="M3260" s="1" t="s">
        <v>326</v>
      </c>
      <c r="N3260" s="1">
        <v>21.0</v>
      </c>
      <c r="O3260" s="1" t="s">
        <v>312</v>
      </c>
      <c r="P3260" s="1" t="s">
        <v>304</v>
      </c>
      <c r="Q3260" s="1" t="s">
        <v>305</v>
      </c>
    </row>
    <row r="3261" ht="15.75" customHeight="1">
      <c r="A3261" s="1" t="s">
        <v>3575</v>
      </c>
      <c r="B3261" s="2">
        <v>46110.0</v>
      </c>
      <c r="C3261" s="2">
        <v>46110.0</v>
      </c>
      <c r="D3261" s="1" t="s">
        <v>125</v>
      </c>
      <c r="E3261" s="1" t="s">
        <v>239</v>
      </c>
      <c r="F3261" s="3">
        <v>0.6458333333333334</v>
      </c>
      <c r="G3261" s="1">
        <v>3.0</v>
      </c>
      <c r="H3261" s="1">
        <v>1.0</v>
      </c>
      <c r="I3261" s="1">
        <v>180.0</v>
      </c>
      <c r="J3261" s="1">
        <v>24.0</v>
      </c>
      <c r="K3261" s="1">
        <v>20.0</v>
      </c>
      <c r="L3261" s="1" t="s">
        <v>315</v>
      </c>
      <c r="M3261" s="1" t="s">
        <v>302</v>
      </c>
      <c r="N3261" s="1">
        <v>20.0</v>
      </c>
      <c r="O3261" s="1" t="s">
        <v>308</v>
      </c>
      <c r="P3261" s="1" t="s">
        <v>313</v>
      </c>
      <c r="Q3261" s="1" t="s">
        <v>305</v>
      </c>
    </row>
    <row r="3262" ht="15.75" customHeight="1">
      <c r="A3262" s="1" t="s">
        <v>3576</v>
      </c>
      <c r="B3262" s="2">
        <v>46085.0</v>
      </c>
      <c r="C3262" s="2">
        <v>46086.0</v>
      </c>
      <c r="D3262" s="1" t="s">
        <v>104</v>
      </c>
      <c r="E3262" s="1" t="s">
        <v>254</v>
      </c>
      <c r="F3262" s="3">
        <v>0.7708333333333334</v>
      </c>
      <c r="G3262" s="1">
        <v>1.0</v>
      </c>
      <c r="H3262" s="1">
        <v>3.0</v>
      </c>
      <c r="I3262" s="1">
        <v>160.0</v>
      </c>
      <c r="J3262" s="1">
        <v>36.0</v>
      </c>
      <c r="K3262" s="1">
        <v>100.0</v>
      </c>
      <c r="L3262" s="1" t="s">
        <v>311</v>
      </c>
      <c r="M3262" s="1" t="s">
        <v>363</v>
      </c>
      <c r="N3262" s="1">
        <v>58.0</v>
      </c>
      <c r="O3262" s="1" t="s">
        <v>312</v>
      </c>
      <c r="P3262" s="1" t="s">
        <v>313</v>
      </c>
      <c r="Q3262" s="1" t="s">
        <v>305</v>
      </c>
    </row>
    <row r="3263" ht="15.75" customHeight="1">
      <c r="A3263" s="1" t="s">
        <v>3577</v>
      </c>
      <c r="B3263" s="2">
        <v>46176.0</v>
      </c>
      <c r="C3263" s="2">
        <v>46179.0</v>
      </c>
      <c r="D3263" s="1" t="s">
        <v>118</v>
      </c>
      <c r="E3263" s="1" t="s">
        <v>276</v>
      </c>
      <c r="F3263" s="3">
        <v>0.8854166666666666</v>
      </c>
      <c r="G3263" s="1">
        <v>4.0</v>
      </c>
      <c r="H3263" s="1">
        <v>4.0</v>
      </c>
      <c r="I3263" s="1">
        <v>240.0</v>
      </c>
      <c r="J3263" s="1">
        <v>42.0</v>
      </c>
      <c r="K3263" s="1">
        <v>150.0</v>
      </c>
      <c r="L3263" s="1" t="s">
        <v>318</v>
      </c>
      <c r="M3263" s="1" t="s">
        <v>302</v>
      </c>
      <c r="N3263" s="1">
        <v>49.0</v>
      </c>
      <c r="O3263" s="1" t="s">
        <v>308</v>
      </c>
      <c r="P3263" s="1" t="s">
        <v>313</v>
      </c>
      <c r="Q3263" s="1" t="s">
        <v>305</v>
      </c>
    </row>
    <row r="3264" ht="15.75" customHeight="1">
      <c r="A3264" s="1" t="s">
        <v>3578</v>
      </c>
      <c r="B3264" s="2">
        <v>46088.0</v>
      </c>
      <c r="C3264" s="2">
        <v>46093.0</v>
      </c>
      <c r="D3264" s="1" t="s">
        <v>50</v>
      </c>
      <c r="E3264" s="1" t="s">
        <v>214</v>
      </c>
      <c r="F3264" s="3">
        <v>0.7708333333333334</v>
      </c>
      <c r="G3264" s="1">
        <v>5.0</v>
      </c>
      <c r="H3264" s="1">
        <v>2.0</v>
      </c>
      <c r="I3264" s="1">
        <v>320.0</v>
      </c>
      <c r="J3264" s="1">
        <v>30.0</v>
      </c>
      <c r="K3264" s="1">
        <v>60.0</v>
      </c>
      <c r="L3264" s="1" t="s">
        <v>315</v>
      </c>
      <c r="M3264" s="1" t="s">
        <v>302</v>
      </c>
      <c r="N3264" s="1">
        <v>37.0</v>
      </c>
      <c r="O3264" s="1" t="s">
        <v>312</v>
      </c>
      <c r="P3264" s="1" t="s">
        <v>313</v>
      </c>
      <c r="Q3264" s="1" t="s">
        <v>338</v>
      </c>
    </row>
    <row r="3265" ht="15.75" customHeight="1">
      <c r="A3265" s="1" t="s">
        <v>3579</v>
      </c>
      <c r="B3265" s="2">
        <v>46192.0</v>
      </c>
      <c r="C3265" s="2">
        <v>46198.0</v>
      </c>
      <c r="D3265" s="1" t="s">
        <v>111</v>
      </c>
      <c r="E3265" s="1" t="s">
        <v>281</v>
      </c>
      <c r="F3265" s="3">
        <v>0.53125</v>
      </c>
      <c r="G3265" s="1">
        <v>8.0</v>
      </c>
      <c r="H3265" s="1">
        <v>2.0</v>
      </c>
      <c r="I3265" s="1">
        <v>240.0</v>
      </c>
      <c r="J3265" s="1">
        <v>30.0</v>
      </c>
      <c r="K3265" s="1">
        <v>0.0</v>
      </c>
      <c r="L3265" s="1" t="s">
        <v>318</v>
      </c>
      <c r="M3265" s="1" t="s">
        <v>302</v>
      </c>
      <c r="N3265" s="1">
        <v>51.0</v>
      </c>
      <c r="O3265" s="1" t="s">
        <v>308</v>
      </c>
      <c r="P3265" s="1" t="s">
        <v>304</v>
      </c>
      <c r="Q3265" s="1" t="s">
        <v>338</v>
      </c>
    </row>
    <row r="3266" ht="15.75" customHeight="1">
      <c r="A3266" s="1" t="s">
        <v>3580</v>
      </c>
      <c r="B3266" s="2">
        <v>46099.0</v>
      </c>
      <c r="C3266" s="2">
        <v>46100.0</v>
      </c>
      <c r="D3266" s="1" t="s">
        <v>50</v>
      </c>
      <c r="E3266" s="1" t="s">
        <v>222</v>
      </c>
      <c r="F3266" s="3">
        <v>0.6458333333333334</v>
      </c>
      <c r="G3266" s="1">
        <v>4.0</v>
      </c>
      <c r="H3266" s="1">
        <v>1.0</v>
      </c>
      <c r="I3266" s="1">
        <v>460.0</v>
      </c>
      <c r="J3266" s="1">
        <v>24.0</v>
      </c>
      <c r="K3266" s="1">
        <v>0.0</v>
      </c>
      <c r="L3266" s="1" t="s">
        <v>315</v>
      </c>
      <c r="M3266" s="1" t="s">
        <v>302</v>
      </c>
      <c r="N3266" s="1">
        <v>39.0</v>
      </c>
      <c r="O3266" s="1" t="s">
        <v>303</v>
      </c>
      <c r="P3266" s="1" t="s">
        <v>304</v>
      </c>
      <c r="Q3266" s="1" t="s">
        <v>309</v>
      </c>
    </row>
    <row r="3267" ht="15.75" customHeight="1">
      <c r="A3267" s="1" t="s">
        <v>3581</v>
      </c>
      <c r="B3267" s="2">
        <v>46125.0</v>
      </c>
      <c r="C3267" s="2">
        <v>46132.0</v>
      </c>
      <c r="D3267" s="1" t="s">
        <v>108</v>
      </c>
      <c r="E3267" s="1" t="s">
        <v>224</v>
      </c>
      <c r="F3267" s="3">
        <v>0.6458333333333334</v>
      </c>
      <c r="G3267" s="1">
        <v>3.0</v>
      </c>
      <c r="H3267" s="1">
        <v>5.0</v>
      </c>
      <c r="I3267" s="1">
        <v>200.0</v>
      </c>
      <c r="J3267" s="1">
        <v>48.0</v>
      </c>
      <c r="K3267" s="1">
        <v>0.0</v>
      </c>
      <c r="L3267" s="1" t="s">
        <v>311</v>
      </c>
      <c r="M3267" s="1" t="s">
        <v>302</v>
      </c>
      <c r="N3267" s="1">
        <v>23.0</v>
      </c>
      <c r="O3267" s="1" t="s">
        <v>303</v>
      </c>
      <c r="P3267" s="1" t="s">
        <v>313</v>
      </c>
      <c r="Q3267" s="1" t="s">
        <v>305</v>
      </c>
    </row>
    <row r="3268" ht="15.75" customHeight="1">
      <c r="A3268" s="1" t="s">
        <v>3582</v>
      </c>
      <c r="B3268" s="2">
        <v>46060.0</v>
      </c>
      <c r="C3268" s="2">
        <v>46066.0</v>
      </c>
      <c r="D3268" s="1" t="s">
        <v>69</v>
      </c>
      <c r="E3268" s="1" t="s">
        <v>266</v>
      </c>
      <c r="F3268" s="3">
        <v>0.3958333333333333</v>
      </c>
      <c r="G3268" s="1">
        <v>3.0</v>
      </c>
      <c r="H3268" s="1">
        <v>3.0</v>
      </c>
      <c r="I3268" s="1">
        <v>220.0</v>
      </c>
      <c r="J3268" s="1">
        <v>36.0</v>
      </c>
      <c r="K3268" s="1">
        <v>0.0</v>
      </c>
      <c r="L3268" s="1" t="s">
        <v>315</v>
      </c>
      <c r="M3268" s="1" t="s">
        <v>302</v>
      </c>
      <c r="N3268" s="1">
        <v>20.0</v>
      </c>
      <c r="O3268" s="1" t="s">
        <v>308</v>
      </c>
      <c r="P3268" s="1" t="s">
        <v>313</v>
      </c>
      <c r="Q3268" s="1" t="s">
        <v>305</v>
      </c>
    </row>
    <row r="3269" ht="15.75" customHeight="1">
      <c r="A3269" s="1" t="s">
        <v>3583</v>
      </c>
      <c r="B3269" s="2">
        <v>46194.0</v>
      </c>
      <c r="C3269" s="2">
        <v>46200.0</v>
      </c>
      <c r="D3269" s="1" t="s">
        <v>147</v>
      </c>
      <c r="E3269" s="1" t="s">
        <v>191</v>
      </c>
      <c r="F3269" s="3">
        <v>0.3958333333333333</v>
      </c>
      <c r="G3269" s="1">
        <v>3.0</v>
      </c>
      <c r="H3269" s="1">
        <v>3.0</v>
      </c>
      <c r="I3269" s="1">
        <v>280.0</v>
      </c>
      <c r="J3269" s="1">
        <v>36.0</v>
      </c>
      <c r="K3269" s="1">
        <v>0.0</v>
      </c>
      <c r="L3269" s="1" t="s">
        <v>311</v>
      </c>
      <c r="M3269" s="1" t="s">
        <v>326</v>
      </c>
      <c r="N3269" s="1">
        <v>46.0</v>
      </c>
      <c r="O3269" s="1" t="s">
        <v>312</v>
      </c>
      <c r="P3269" s="1" t="s">
        <v>304</v>
      </c>
      <c r="Q3269" s="1" t="s">
        <v>338</v>
      </c>
    </row>
    <row r="3270" ht="15.75" customHeight="1">
      <c r="A3270" s="1" t="s">
        <v>3584</v>
      </c>
      <c r="B3270" s="2">
        <v>46128.0</v>
      </c>
      <c r="C3270" s="2">
        <v>46129.0</v>
      </c>
      <c r="D3270" s="1" t="s">
        <v>40</v>
      </c>
      <c r="E3270" s="1" t="s">
        <v>163</v>
      </c>
      <c r="F3270" s="3">
        <v>0.3958333333333333</v>
      </c>
      <c r="G3270" s="1">
        <v>1.0</v>
      </c>
      <c r="H3270" s="1">
        <v>6.0</v>
      </c>
      <c r="I3270" s="1">
        <v>320.0</v>
      </c>
      <c r="J3270" s="1">
        <v>54.0</v>
      </c>
      <c r="K3270" s="1">
        <v>40.0</v>
      </c>
      <c r="L3270" s="1" t="s">
        <v>318</v>
      </c>
      <c r="M3270" s="1" t="s">
        <v>302</v>
      </c>
      <c r="N3270" s="1">
        <v>59.0</v>
      </c>
      <c r="O3270" s="1" t="s">
        <v>303</v>
      </c>
      <c r="P3270" s="1" t="s">
        <v>304</v>
      </c>
      <c r="Q3270" s="1" t="s">
        <v>338</v>
      </c>
    </row>
    <row r="3271" ht="15.75" customHeight="1">
      <c r="A3271" s="1" t="s">
        <v>3585</v>
      </c>
      <c r="B3271" s="2">
        <v>46090.0</v>
      </c>
      <c r="C3271" s="2">
        <v>46093.0</v>
      </c>
      <c r="D3271" s="1" t="s">
        <v>59</v>
      </c>
      <c r="E3271" s="1" t="s">
        <v>254</v>
      </c>
      <c r="F3271" s="3">
        <v>0.7708333333333334</v>
      </c>
      <c r="G3271" s="1">
        <v>4.0</v>
      </c>
      <c r="H3271" s="1">
        <v>2.0</v>
      </c>
      <c r="I3271" s="1">
        <v>240.0</v>
      </c>
      <c r="J3271" s="1">
        <v>30.0</v>
      </c>
      <c r="K3271" s="1">
        <v>150.0</v>
      </c>
      <c r="L3271" s="1" t="s">
        <v>318</v>
      </c>
      <c r="M3271" s="1" t="s">
        <v>302</v>
      </c>
      <c r="N3271" s="1">
        <v>59.0</v>
      </c>
      <c r="O3271" s="1" t="s">
        <v>303</v>
      </c>
      <c r="P3271" s="1" t="s">
        <v>304</v>
      </c>
      <c r="Q3271" s="1" t="s">
        <v>338</v>
      </c>
    </row>
    <row r="3272" ht="15.75" customHeight="1">
      <c r="A3272" s="1" t="s">
        <v>3586</v>
      </c>
      <c r="B3272" s="2">
        <v>46197.0</v>
      </c>
      <c r="C3272" s="2">
        <v>46197.0</v>
      </c>
      <c r="D3272" s="1" t="s">
        <v>40</v>
      </c>
      <c r="E3272" s="1" t="s">
        <v>182</v>
      </c>
      <c r="F3272" s="3">
        <v>0.7708333333333334</v>
      </c>
      <c r="G3272" s="1">
        <v>1.0</v>
      </c>
      <c r="H3272" s="1">
        <v>4.0</v>
      </c>
      <c r="I3272" s="1">
        <v>240.0</v>
      </c>
      <c r="J3272" s="1">
        <v>42.0</v>
      </c>
      <c r="K3272" s="1">
        <v>0.0</v>
      </c>
      <c r="L3272" s="1" t="s">
        <v>315</v>
      </c>
      <c r="M3272" s="1" t="s">
        <v>302</v>
      </c>
      <c r="N3272" s="1">
        <v>49.0</v>
      </c>
      <c r="O3272" s="1" t="s">
        <v>303</v>
      </c>
      <c r="P3272" s="1" t="s">
        <v>313</v>
      </c>
      <c r="Q3272" s="1" t="s">
        <v>338</v>
      </c>
    </row>
    <row r="3273" ht="15.75" customHeight="1">
      <c r="A3273" s="1" t="s">
        <v>3587</v>
      </c>
      <c r="B3273" s="2">
        <v>46112.0</v>
      </c>
      <c r="C3273" s="2">
        <v>46113.0</v>
      </c>
      <c r="D3273" s="1" t="s">
        <v>104</v>
      </c>
      <c r="E3273" s="1" t="s">
        <v>250</v>
      </c>
      <c r="F3273" s="3">
        <v>0.53125</v>
      </c>
      <c r="G3273" s="1">
        <v>5.0</v>
      </c>
      <c r="H3273" s="1">
        <v>1.0</v>
      </c>
      <c r="I3273" s="1">
        <v>180.0</v>
      </c>
      <c r="J3273" s="1">
        <v>24.0</v>
      </c>
      <c r="K3273" s="1">
        <v>0.0</v>
      </c>
      <c r="L3273" s="1" t="s">
        <v>307</v>
      </c>
      <c r="M3273" s="1" t="s">
        <v>302</v>
      </c>
      <c r="N3273" s="1">
        <v>34.0</v>
      </c>
      <c r="O3273" s="1" t="s">
        <v>312</v>
      </c>
      <c r="P3273" s="1" t="s">
        <v>313</v>
      </c>
      <c r="Q3273" s="1" t="s">
        <v>305</v>
      </c>
    </row>
    <row r="3274" ht="15.75" customHeight="1">
      <c r="A3274" s="1" t="s">
        <v>3588</v>
      </c>
      <c r="B3274" s="2">
        <v>46139.0</v>
      </c>
      <c r="C3274" s="2">
        <v>46145.0</v>
      </c>
      <c r="D3274" s="1" t="s">
        <v>22</v>
      </c>
      <c r="E3274" s="1" t="s">
        <v>266</v>
      </c>
      <c r="F3274" s="3">
        <v>0.7708333333333334</v>
      </c>
      <c r="G3274" s="1">
        <v>2.0</v>
      </c>
      <c r="H3274" s="1">
        <v>5.0</v>
      </c>
      <c r="I3274" s="1">
        <v>300.0</v>
      </c>
      <c r="J3274" s="1">
        <v>48.0</v>
      </c>
      <c r="K3274" s="1">
        <v>20.0</v>
      </c>
      <c r="L3274" s="1" t="s">
        <v>315</v>
      </c>
      <c r="M3274" s="1" t="s">
        <v>302</v>
      </c>
      <c r="N3274" s="1">
        <v>45.0</v>
      </c>
      <c r="O3274" s="1" t="s">
        <v>303</v>
      </c>
      <c r="P3274" s="1" t="s">
        <v>304</v>
      </c>
      <c r="Q3274" s="1" t="s">
        <v>338</v>
      </c>
    </row>
    <row r="3275" ht="15.75" customHeight="1">
      <c r="A3275" s="1" t="s">
        <v>3589</v>
      </c>
      <c r="B3275" s="2">
        <v>46068.0</v>
      </c>
      <c r="C3275" s="2">
        <v>46071.0</v>
      </c>
      <c r="D3275" s="1" t="s">
        <v>40</v>
      </c>
      <c r="E3275" s="1" t="s">
        <v>182</v>
      </c>
      <c r="F3275" s="3">
        <v>0.3958333333333333</v>
      </c>
      <c r="G3275" s="1">
        <v>3.0</v>
      </c>
      <c r="H3275" s="1">
        <v>2.0</v>
      </c>
      <c r="I3275" s="1">
        <v>160.0</v>
      </c>
      <c r="J3275" s="1">
        <v>30.0</v>
      </c>
      <c r="K3275" s="1">
        <v>150.0</v>
      </c>
      <c r="L3275" s="1" t="s">
        <v>311</v>
      </c>
      <c r="M3275" s="1" t="s">
        <v>302</v>
      </c>
      <c r="N3275" s="1">
        <v>27.0</v>
      </c>
      <c r="O3275" s="1" t="s">
        <v>312</v>
      </c>
      <c r="P3275" s="1" t="s">
        <v>304</v>
      </c>
      <c r="Q3275" s="1" t="s">
        <v>305</v>
      </c>
    </row>
    <row r="3276" ht="15.75" customHeight="1">
      <c r="A3276" s="1" t="s">
        <v>3590</v>
      </c>
      <c r="B3276" s="2">
        <v>46116.0</v>
      </c>
      <c r="C3276" s="2">
        <v>46123.0</v>
      </c>
      <c r="D3276" s="1" t="s">
        <v>76</v>
      </c>
      <c r="E3276" s="1" t="s">
        <v>193</v>
      </c>
      <c r="F3276" s="3">
        <v>0.8854166666666666</v>
      </c>
      <c r="G3276" s="1">
        <v>6.0</v>
      </c>
      <c r="H3276" s="1">
        <v>6.0</v>
      </c>
      <c r="I3276" s="1">
        <v>360.0</v>
      </c>
      <c r="J3276" s="1">
        <v>54.0</v>
      </c>
      <c r="K3276" s="1">
        <v>20.0</v>
      </c>
      <c r="L3276" s="1" t="s">
        <v>301</v>
      </c>
      <c r="M3276" s="1" t="s">
        <v>363</v>
      </c>
      <c r="N3276" s="1">
        <v>21.0</v>
      </c>
      <c r="O3276" s="1" t="s">
        <v>308</v>
      </c>
      <c r="P3276" s="1" t="s">
        <v>304</v>
      </c>
      <c r="Q3276" s="1" t="s">
        <v>338</v>
      </c>
    </row>
    <row r="3277" ht="15.75" customHeight="1">
      <c r="A3277" s="1" t="s">
        <v>3591</v>
      </c>
      <c r="B3277" s="2">
        <v>46198.0</v>
      </c>
      <c r="C3277" s="2">
        <v>46198.0</v>
      </c>
      <c r="D3277" s="1" t="s">
        <v>46</v>
      </c>
      <c r="E3277" s="1" t="s">
        <v>258</v>
      </c>
      <c r="F3277" s="3">
        <v>0.8854166666666666</v>
      </c>
      <c r="G3277" s="1">
        <v>9.0</v>
      </c>
      <c r="H3277" s="1">
        <v>4.0</v>
      </c>
      <c r="I3277" s="1">
        <v>180.0</v>
      </c>
      <c r="J3277" s="1">
        <v>42.0</v>
      </c>
      <c r="K3277" s="1">
        <v>40.0</v>
      </c>
      <c r="L3277" s="1" t="s">
        <v>301</v>
      </c>
      <c r="M3277" s="1" t="s">
        <v>302</v>
      </c>
      <c r="N3277" s="1">
        <v>43.0</v>
      </c>
      <c r="O3277" s="1" t="s">
        <v>308</v>
      </c>
      <c r="P3277" s="1" t="s">
        <v>304</v>
      </c>
      <c r="Q3277" s="1" t="s">
        <v>305</v>
      </c>
    </row>
    <row r="3278" ht="15.75" customHeight="1">
      <c r="A3278" s="1" t="s">
        <v>3592</v>
      </c>
      <c r="B3278" s="2">
        <v>46068.0</v>
      </c>
      <c r="C3278" s="2">
        <v>46070.0</v>
      </c>
      <c r="D3278" s="1" t="s">
        <v>46</v>
      </c>
      <c r="E3278" s="1" t="s">
        <v>228</v>
      </c>
      <c r="F3278" s="3">
        <v>0.8854166666666666</v>
      </c>
      <c r="G3278" s="1">
        <v>5.0</v>
      </c>
      <c r="H3278" s="1">
        <v>1.0</v>
      </c>
      <c r="I3278" s="1">
        <v>160.0</v>
      </c>
      <c r="J3278" s="1">
        <v>24.0</v>
      </c>
      <c r="K3278" s="1">
        <v>0.0</v>
      </c>
      <c r="L3278" s="1" t="s">
        <v>315</v>
      </c>
      <c r="M3278" s="1" t="s">
        <v>302</v>
      </c>
      <c r="N3278" s="1">
        <v>18.0</v>
      </c>
      <c r="O3278" s="1" t="s">
        <v>308</v>
      </c>
      <c r="P3278" s="1" t="s">
        <v>313</v>
      </c>
      <c r="Q3278" s="1" t="s">
        <v>305</v>
      </c>
    </row>
    <row r="3279" ht="15.75" customHeight="1">
      <c r="A3279" s="1" t="s">
        <v>3593</v>
      </c>
      <c r="B3279" s="2">
        <v>46148.0</v>
      </c>
      <c r="C3279" s="2">
        <v>46148.0</v>
      </c>
      <c r="D3279" s="1" t="s">
        <v>118</v>
      </c>
      <c r="E3279" s="1" t="s">
        <v>228</v>
      </c>
      <c r="F3279" s="3">
        <v>0.7708333333333334</v>
      </c>
      <c r="G3279" s="1">
        <v>1.0</v>
      </c>
      <c r="H3279" s="1">
        <v>4.0</v>
      </c>
      <c r="I3279" s="1">
        <v>160.0</v>
      </c>
      <c r="J3279" s="1">
        <v>42.0</v>
      </c>
      <c r="K3279" s="1">
        <v>40.0</v>
      </c>
      <c r="L3279" s="1" t="s">
        <v>311</v>
      </c>
      <c r="M3279" s="1" t="s">
        <v>302</v>
      </c>
      <c r="N3279" s="1">
        <v>33.0</v>
      </c>
      <c r="O3279" s="1" t="s">
        <v>312</v>
      </c>
      <c r="P3279" s="1" t="s">
        <v>313</v>
      </c>
      <c r="Q3279" s="1" t="s">
        <v>305</v>
      </c>
    </row>
    <row r="3280" ht="15.75" customHeight="1">
      <c r="A3280" s="1" t="s">
        <v>3594</v>
      </c>
      <c r="B3280" s="2">
        <v>46181.0</v>
      </c>
      <c r="C3280" s="2">
        <v>46186.0</v>
      </c>
      <c r="D3280" s="1" t="s">
        <v>134</v>
      </c>
      <c r="E3280" s="1" t="s">
        <v>262</v>
      </c>
      <c r="F3280" s="3">
        <v>0.7708333333333334</v>
      </c>
      <c r="G3280" s="1">
        <v>7.0</v>
      </c>
      <c r="H3280" s="1">
        <v>2.0</v>
      </c>
      <c r="I3280" s="1">
        <v>240.0</v>
      </c>
      <c r="J3280" s="1">
        <v>30.0</v>
      </c>
      <c r="K3280" s="1">
        <v>0.0</v>
      </c>
      <c r="L3280" s="1" t="s">
        <v>311</v>
      </c>
      <c r="M3280" s="1" t="s">
        <v>326</v>
      </c>
      <c r="N3280" s="1">
        <v>22.0</v>
      </c>
      <c r="O3280" s="1" t="s">
        <v>303</v>
      </c>
      <c r="P3280" s="1" t="s">
        <v>313</v>
      </c>
      <c r="Q3280" s="1" t="s">
        <v>305</v>
      </c>
    </row>
    <row r="3281" ht="15.75" customHeight="1">
      <c r="A3281" s="1" t="s">
        <v>3595</v>
      </c>
      <c r="B3281" s="2">
        <v>46111.0</v>
      </c>
      <c r="C3281" s="2">
        <v>46117.0</v>
      </c>
      <c r="D3281" s="1" t="s">
        <v>141</v>
      </c>
      <c r="E3281" s="1" t="s">
        <v>283</v>
      </c>
      <c r="F3281" s="3">
        <v>0.53125</v>
      </c>
      <c r="G3281" s="1">
        <v>4.0</v>
      </c>
      <c r="H3281" s="1">
        <v>2.0</v>
      </c>
      <c r="I3281" s="1">
        <v>180.0</v>
      </c>
      <c r="J3281" s="1">
        <v>30.0</v>
      </c>
      <c r="K3281" s="1">
        <v>150.0</v>
      </c>
      <c r="L3281" s="1" t="s">
        <v>301</v>
      </c>
      <c r="M3281" s="1" t="s">
        <v>302</v>
      </c>
      <c r="N3281" s="1">
        <v>41.0</v>
      </c>
      <c r="O3281" s="1" t="s">
        <v>312</v>
      </c>
      <c r="P3281" s="1" t="s">
        <v>304</v>
      </c>
      <c r="Q3281" s="1" t="s">
        <v>305</v>
      </c>
    </row>
    <row r="3282" ht="15.75" customHeight="1">
      <c r="A3282" s="1" t="s">
        <v>3596</v>
      </c>
      <c r="B3282" s="2">
        <v>46059.0</v>
      </c>
      <c r="C3282" s="2">
        <v>46059.0</v>
      </c>
      <c r="D3282" s="1" t="s">
        <v>88</v>
      </c>
      <c r="E3282" s="1" t="s">
        <v>191</v>
      </c>
      <c r="F3282" s="3">
        <v>0.7708333333333334</v>
      </c>
      <c r="G3282" s="1">
        <v>3.0</v>
      </c>
      <c r="H3282" s="1">
        <v>5.0</v>
      </c>
      <c r="I3282" s="1">
        <v>200.0</v>
      </c>
      <c r="J3282" s="1">
        <v>48.0</v>
      </c>
      <c r="K3282" s="1">
        <v>0.0</v>
      </c>
      <c r="L3282" s="1" t="s">
        <v>315</v>
      </c>
      <c r="M3282" s="1" t="s">
        <v>302</v>
      </c>
      <c r="N3282" s="1">
        <v>19.0</v>
      </c>
      <c r="O3282" s="1" t="s">
        <v>303</v>
      </c>
      <c r="P3282" s="1" t="s">
        <v>313</v>
      </c>
      <c r="Q3282" s="1" t="s">
        <v>305</v>
      </c>
    </row>
    <row r="3283" ht="15.75" customHeight="1">
      <c r="A3283" s="1" t="s">
        <v>3597</v>
      </c>
      <c r="B3283" s="2">
        <v>46166.0</v>
      </c>
      <c r="C3283" s="2">
        <v>46173.0</v>
      </c>
      <c r="D3283" s="1" t="s">
        <v>120</v>
      </c>
      <c r="E3283" s="1" t="s">
        <v>268</v>
      </c>
      <c r="F3283" s="3">
        <v>0.9375</v>
      </c>
      <c r="G3283" s="1">
        <v>5.0</v>
      </c>
      <c r="H3283" s="1">
        <v>3.0</v>
      </c>
      <c r="I3283" s="1">
        <v>420.0</v>
      </c>
      <c r="J3283" s="1">
        <v>36.0</v>
      </c>
      <c r="K3283" s="1">
        <v>0.0</v>
      </c>
      <c r="L3283" s="1" t="s">
        <v>315</v>
      </c>
      <c r="M3283" s="1" t="s">
        <v>302</v>
      </c>
      <c r="N3283" s="1">
        <v>30.0</v>
      </c>
      <c r="O3283" s="1" t="s">
        <v>308</v>
      </c>
      <c r="P3283" s="1" t="s">
        <v>304</v>
      </c>
      <c r="Q3283" s="1" t="s">
        <v>309</v>
      </c>
    </row>
    <row r="3284" ht="15.75" customHeight="1">
      <c r="A3284" s="1" t="s">
        <v>3598</v>
      </c>
      <c r="B3284" s="2">
        <v>46186.0</v>
      </c>
      <c r="C3284" s="2">
        <v>46186.0</v>
      </c>
      <c r="D3284" s="1" t="s">
        <v>59</v>
      </c>
      <c r="E3284" s="1" t="s">
        <v>214</v>
      </c>
      <c r="F3284" s="3">
        <v>0.9375</v>
      </c>
      <c r="G3284" s="1">
        <v>4.0</v>
      </c>
      <c r="H3284" s="1">
        <v>2.0</v>
      </c>
      <c r="I3284" s="1">
        <v>420.0</v>
      </c>
      <c r="J3284" s="1">
        <v>30.0</v>
      </c>
      <c r="K3284" s="1">
        <v>0.0</v>
      </c>
      <c r="L3284" s="1" t="s">
        <v>315</v>
      </c>
      <c r="M3284" s="1" t="s">
        <v>363</v>
      </c>
      <c r="N3284" s="1">
        <v>33.0</v>
      </c>
      <c r="O3284" s="1" t="s">
        <v>308</v>
      </c>
      <c r="P3284" s="1" t="s">
        <v>313</v>
      </c>
      <c r="Q3284" s="1" t="s">
        <v>309</v>
      </c>
    </row>
    <row r="3285" ht="15.75" customHeight="1">
      <c r="A3285" s="1" t="s">
        <v>3599</v>
      </c>
      <c r="B3285" s="2">
        <v>46133.0</v>
      </c>
      <c r="C3285" s="2">
        <v>46133.0</v>
      </c>
      <c r="D3285" s="1" t="s">
        <v>32</v>
      </c>
      <c r="E3285" s="1" t="s">
        <v>214</v>
      </c>
      <c r="F3285" s="3">
        <v>0.7708333333333334</v>
      </c>
      <c r="G3285" s="1">
        <v>1.0</v>
      </c>
      <c r="H3285" s="1">
        <v>1.0</v>
      </c>
      <c r="I3285" s="1">
        <v>320.0</v>
      </c>
      <c r="J3285" s="1">
        <v>24.0</v>
      </c>
      <c r="K3285" s="1">
        <v>20.0</v>
      </c>
      <c r="L3285" s="1" t="s">
        <v>318</v>
      </c>
      <c r="M3285" s="1" t="s">
        <v>302</v>
      </c>
      <c r="N3285" s="1">
        <v>58.0</v>
      </c>
      <c r="O3285" s="1" t="s">
        <v>312</v>
      </c>
      <c r="P3285" s="1" t="s">
        <v>304</v>
      </c>
      <c r="Q3285" s="1" t="s">
        <v>338</v>
      </c>
    </row>
    <row r="3286" ht="15.75" customHeight="1">
      <c r="A3286" s="1" t="s">
        <v>3600</v>
      </c>
      <c r="B3286" s="2">
        <v>46143.0</v>
      </c>
      <c r="C3286" s="2">
        <v>46148.0</v>
      </c>
      <c r="D3286" s="1" t="s">
        <v>91</v>
      </c>
      <c r="E3286" s="1" t="s">
        <v>163</v>
      </c>
      <c r="F3286" s="3">
        <v>0.6458333333333334</v>
      </c>
      <c r="G3286" s="1">
        <v>9.0</v>
      </c>
      <c r="H3286" s="1">
        <v>2.0</v>
      </c>
      <c r="I3286" s="1">
        <v>240.0</v>
      </c>
      <c r="J3286" s="1">
        <v>30.0</v>
      </c>
      <c r="K3286" s="1">
        <v>100.0</v>
      </c>
      <c r="L3286" s="1" t="s">
        <v>311</v>
      </c>
      <c r="M3286" s="1" t="s">
        <v>363</v>
      </c>
      <c r="N3286" s="1">
        <v>58.0</v>
      </c>
      <c r="O3286" s="1" t="s">
        <v>308</v>
      </c>
      <c r="P3286" s="1" t="s">
        <v>313</v>
      </c>
      <c r="Q3286" s="1" t="s">
        <v>305</v>
      </c>
    </row>
    <row r="3287" ht="15.75" customHeight="1">
      <c r="A3287" s="1" t="s">
        <v>3601</v>
      </c>
      <c r="B3287" s="2">
        <v>46143.0</v>
      </c>
      <c r="C3287" s="2">
        <v>46143.0</v>
      </c>
      <c r="D3287" s="1" t="s">
        <v>25</v>
      </c>
      <c r="E3287" s="1" t="s">
        <v>268</v>
      </c>
      <c r="F3287" s="3">
        <v>0.6458333333333334</v>
      </c>
      <c r="G3287" s="1">
        <v>2.0</v>
      </c>
      <c r="H3287" s="1">
        <v>3.0</v>
      </c>
      <c r="I3287" s="1">
        <v>420.0</v>
      </c>
      <c r="J3287" s="1">
        <v>36.0</v>
      </c>
      <c r="K3287" s="1">
        <v>0.0</v>
      </c>
      <c r="L3287" s="1" t="s">
        <v>311</v>
      </c>
      <c r="M3287" s="1" t="s">
        <v>302</v>
      </c>
      <c r="N3287" s="1">
        <v>34.0</v>
      </c>
      <c r="O3287" s="1" t="s">
        <v>308</v>
      </c>
      <c r="P3287" s="1" t="s">
        <v>304</v>
      </c>
      <c r="Q3287" s="1" t="s">
        <v>309</v>
      </c>
    </row>
    <row r="3288" ht="15.75" customHeight="1">
      <c r="A3288" s="1" t="s">
        <v>3602</v>
      </c>
      <c r="B3288" s="2">
        <v>46105.0</v>
      </c>
      <c r="C3288" s="2">
        <v>46105.0</v>
      </c>
      <c r="D3288" s="1" t="s">
        <v>134</v>
      </c>
      <c r="E3288" s="1" t="s">
        <v>182</v>
      </c>
      <c r="F3288" s="3">
        <v>0.6458333333333334</v>
      </c>
      <c r="G3288" s="1">
        <v>4.0</v>
      </c>
      <c r="H3288" s="1">
        <v>3.0</v>
      </c>
      <c r="I3288" s="1">
        <v>340.0</v>
      </c>
      <c r="J3288" s="1">
        <v>36.0</v>
      </c>
      <c r="K3288" s="1">
        <v>0.0</v>
      </c>
      <c r="L3288" s="1" t="s">
        <v>311</v>
      </c>
      <c r="M3288" s="1" t="s">
        <v>326</v>
      </c>
      <c r="N3288" s="1">
        <v>39.0</v>
      </c>
      <c r="O3288" s="1" t="s">
        <v>303</v>
      </c>
      <c r="P3288" s="1" t="s">
        <v>304</v>
      </c>
      <c r="Q3288" s="1" t="s">
        <v>309</v>
      </c>
    </row>
    <row r="3289" ht="15.75" customHeight="1">
      <c r="A3289" s="1" t="s">
        <v>3603</v>
      </c>
      <c r="B3289" s="2">
        <v>46161.0</v>
      </c>
      <c r="C3289" s="2">
        <v>46165.0</v>
      </c>
      <c r="D3289" s="1" t="s">
        <v>30</v>
      </c>
      <c r="E3289" s="1" t="s">
        <v>212</v>
      </c>
      <c r="F3289" s="3">
        <v>0.7708333333333334</v>
      </c>
      <c r="G3289" s="1">
        <v>2.0</v>
      </c>
      <c r="H3289" s="1">
        <v>2.0</v>
      </c>
      <c r="I3289" s="1">
        <v>200.0</v>
      </c>
      <c r="J3289" s="1">
        <v>30.0</v>
      </c>
      <c r="K3289" s="1">
        <v>20.0</v>
      </c>
      <c r="L3289" s="1" t="s">
        <v>307</v>
      </c>
      <c r="M3289" s="1" t="s">
        <v>302</v>
      </c>
      <c r="N3289" s="1">
        <v>18.0</v>
      </c>
      <c r="O3289" s="1" t="s">
        <v>312</v>
      </c>
      <c r="P3289" s="1" t="s">
        <v>304</v>
      </c>
      <c r="Q3289" s="1" t="s">
        <v>305</v>
      </c>
    </row>
    <row r="3290" ht="15.75" customHeight="1">
      <c r="A3290" s="1" t="s">
        <v>3604</v>
      </c>
      <c r="B3290" s="2">
        <v>46070.0</v>
      </c>
      <c r="C3290" s="2">
        <v>46070.0</v>
      </c>
      <c r="D3290" s="1" t="s">
        <v>50</v>
      </c>
      <c r="E3290" s="1" t="s">
        <v>184</v>
      </c>
      <c r="F3290" s="3">
        <v>0.3958333333333333</v>
      </c>
      <c r="G3290" s="1">
        <v>2.0</v>
      </c>
      <c r="H3290" s="1">
        <v>2.0</v>
      </c>
      <c r="I3290" s="1">
        <v>360.0</v>
      </c>
      <c r="J3290" s="1">
        <v>30.0</v>
      </c>
      <c r="K3290" s="1">
        <v>0.0</v>
      </c>
      <c r="L3290" s="1" t="s">
        <v>307</v>
      </c>
      <c r="M3290" s="1" t="s">
        <v>302</v>
      </c>
      <c r="N3290" s="1">
        <v>21.0</v>
      </c>
      <c r="O3290" s="1" t="s">
        <v>308</v>
      </c>
      <c r="P3290" s="1" t="s">
        <v>313</v>
      </c>
      <c r="Q3290" s="1" t="s">
        <v>309</v>
      </c>
    </row>
    <row r="3291" ht="15.75" customHeight="1">
      <c r="A3291" s="1" t="s">
        <v>3605</v>
      </c>
      <c r="B3291" s="2">
        <v>46142.0</v>
      </c>
      <c r="C3291" s="2">
        <v>46143.0</v>
      </c>
      <c r="D3291" s="1" t="s">
        <v>22</v>
      </c>
      <c r="E3291" s="1" t="s">
        <v>235</v>
      </c>
      <c r="F3291" s="3">
        <v>0.3958333333333333</v>
      </c>
      <c r="G3291" s="1">
        <v>6.0</v>
      </c>
      <c r="H3291" s="1">
        <v>3.0</v>
      </c>
      <c r="I3291" s="1">
        <v>400.0</v>
      </c>
      <c r="J3291" s="1">
        <v>36.0</v>
      </c>
      <c r="K3291" s="1">
        <v>40.0</v>
      </c>
      <c r="L3291" s="1" t="s">
        <v>315</v>
      </c>
      <c r="M3291" s="1" t="s">
        <v>363</v>
      </c>
      <c r="N3291" s="1">
        <v>40.0</v>
      </c>
      <c r="O3291" s="1" t="s">
        <v>308</v>
      </c>
      <c r="P3291" s="1" t="s">
        <v>304</v>
      </c>
      <c r="Q3291" s="1" t="s">
        <v>309</v>
      </c>
    </row>
    <row r="3292" ht="15.75" customHeight="1">
      <c r="A3292" s="1" t="s">
        <v>3606</v>
      </c>
      <c r="B3292" s="2">
        <v>46158.0</v>
      </c>
      <c r="C3292" s="2">
        <v>46162.0</v>
      </c>
      <c r="D3292" s="1" t="s">
        <v>22</v>
      </c>
      <c r="E3292" s="1" t="s">
        <v>168</v>
      </c>
      <c r="F3292" s="3">
        <v>0.9375</v>
      </c>
      <c r="G3292" s="1">
        <v>1.0</v>
      </c>
      <c r="H3292" s="1">
        <v>4.0</v>
      </c>
      <c r="I3292" s="1">
        <v>160.0</v>
      </c>
      <c r="J3292" s="1">
        <v>42.0</v>
      </c>
      <c r="K3292" s="1">
        <v>60.0</v>
      </c>
      <c r="L3292" s="1" t="s">
        <v>318</v>
      </c>
      <c r="M3292" s="1" t="s">
        <v>302</v>
      </c>
      <c r="N3292" s="1">
        <v>19.0</v>
      </c>
      <c r="O3292" s="1" t="s">
        <v>312</v>
      </c>
      <c r="P3292" s="1" t="s">
        <v>304</v>
      </c>
      <c r="Q3292" s="1" t="s">
        <v>305</v>
      </c>
    </row>
    <row r="3293" ht="15.75" customHeight="1">
      <c r="A3293" s="1" t="s">
        <v>3607</v>
      </c>
      <c r="B3293" s="2">
        <v>46093.0</v>
      </c>
      <c r="C3293" s="2">
        <v>46098.0</v>
      </c>
      <c r="D3293" s="1" t="s">
        <v>18</v>
      </c>
      <c r="E3293" s="1" t="s">
        <v>232</v>
      </c>
      <c r="F3293" s="3">
        <v>0.7708333333333334</v>
      </c>
      <c r="G3293" s="1">
        <v>7.0</v>
      </c>
      <c r="H3293" s="1">
        <v>3.0</v>
      </c>
      <c r="I3293" s="1">
        <v>360.0</v>
      </c>
      <c r="J3293" s="1">
        <v>36.0</v>
      </c>
      <c r="K3293" s="1">
        <v>60.0</v>
      </c>
      <c r="L3293" s="1" t="s">
        <v>301</v>
      </c>
      <c r="M3293" s="1" t="s">
        <v>302</v>
      </c>
      <c r="N3293" s="1">
        <v>27.0</v>
      </c>
      <c r="O3293" s="1" t="s">
        <v>308</v>
      </c>
      <c r="P3293" s="1" t="s">
        <v>313</v>
      </c>
      <c r="Q3293" s="1" t="s">
        <v>309</v>
      </c>
    </row>
    <row r="3294" ht="15.75" customHeight="1">
      <c r="A3294" s="1" t="s">
        <v>3608</v>
      </c>
      <c r="B3294" s="2">
        <v>46166.0</v>
      </c>
      <c r="C3294" s="2">
        <v>46170.0</v>
      </c>
      <c r="D3294" s="1" t="s">
        <v>62</v>
      </c>
      <c r="E3294" s="1" t="s">
        <v>244</v>
      </c>
      <c r="F3294" s="3">
        <v>0.9375</v>
      </c>
      <c r="G3294" s="1">
        <v>3.0</v>
      </c>
      <c r="H3294" s="1">
        <v>4.0</v>
      </c>
      <c r="I3294" s="1">
        <v>320.0</v>
      </c>
      <c r="J3294" s="1">
        <v>42.0</v>
      </c>
      <c r="K3294" s="1">
        <v>0.0</v>
      </c>
      <c r="L3294" s="1" t="s">
        <v>311</v>
      </c>
      <c r="M3294" s="1" t="s">
        <v>302</v>
      </c>
      <c r="N3294" s="1">
        <v>27.0</v>
      </c>
      <c r="O3294" s="1" t="s">
        <v>308</v>
      </c>
      <c r="P3294" s="1" t="s">
        <v>304</v>
      </c>
      <c r="Q3294" s="1" t="s">
        <v>338</v>
      </c>
    </row>
    <row r="3295" ht="15.75" customHeight="1">
      <c r="A3295" s="1" t="s">
        <v>3609</v>
      </c>
      <c r="B3295" s="2">
        <v>46119.0</v>
      </c>
      <c r="C3295" s="2">
        <v>46119.0</v>
      </c>
      <c r="D3295" s="1" t="s">
        <v>50</v>
      </c>
      <c r="E3295" s="1" t="s">
        <v>193</v>
      </c>
      <c r="F3295" s="3">
        <v>0.53125</v>
      </c>
      <c r="G3295" s="1">
        <v>4.0</v>
      </c>
      <c r="H3295" s="1">
        <v>4.0</v>
      </c>
      <c r="I3295" s="1">
        <v>360.0</v>
      </c>
      <c r="J3295" s="1">
        <v>42.0</v>
      </c>
      <c r="K3295" s="1">
        <v>0.0</v>
      </c>
      <c r="L3295" s="1" t="s">
        <v>311</v>
      </c>
      <c r="M3295" s="1" t="s">
        <v>302</v>
      </c>
      <c r="N3295" s="1">
        <v>25.0</v>
      </c>
      <c r="O3295" s="1" t="s">
        <v>303</v>
      </c>
      <c r="P3295" s="1" t="s">
        <v>313</v>
      </c>
      <c r="Q3295" s="1" t="s">
        <v>338</v>
      </c>
    </row>
    <row r="3296" ht="15.75" customHeight="1">
      <c r="A3296" s="1" t="s">
        <v>3610</v>
      </c>
      <c r="B3296" s="2">
        <v>46180.0</v>
      </c>
      <c r="C3296" s="2">
        <v>46181.0</v>
      </c>
      <c r="D3296" s="1" t="s">
        <v>25</v>
      </c>
      <c r="E3296" s="1" t="s">
        <v>214</v>
      </c>
      <c r="F3296" s="3">
        <v>0.7708333333333334</v>
      </c>
      <c r="G3296" s="1">
        <v>5.0</v>
      </c>
      <c r="H3296" s="1">
        <v>6.0</v>
      </c>
      <c r="I3296" s="1">
        <v>420.0</v>
      </c>
      <c r="J3296" s="1">
        <v>54.0</v>
      </c>
      <c r="K3296" s="1">
        <v>0.0</v>
      </c>
      <c r="L3296" s="1" t="s">
        <v>311</v>
      </c>
      <c r="M3296" s="1" t="s">
        <v>302</v>
      </c>
      <c r="N3296" s="1">
        <v>45.0</v>
      </c>
      <c r="O3296" s="1" t="s">
        <v>312</v>
      </c>
      <c r="P3296" s="1" t="s">
        <v>313</v>
      </c>
      <c r="Q3296" s="1" t="s">
        <v>309</v>
      </c>
    </row>
    <row r="3297" ht="15.75" customHeight="1">
      <c r="A3297" s="1" t="s">
        <v>3611</v>
      </c>
      <c r="B3297" s="2">
        <v>46076.0</v>
      </c>
      <c r="C3297" s="2">
        <v>46082.0</v>
      </c>
      <c r="D3297" s="1" t="s">
        <v>46</v>
      </c>
      <c r="E3297" s="1" t="s">
        <v>276</v>
      </c>
      <c r="F3297" s="3">
        <v>0.9375</v>
      </c>
      <c r="G3297" s="1">
        <v>3.0</v>
      </c>
      <c r="H3297" s="1">
        <v>1.0</v>
      </c>
      <c r="I3297" s="1">
        <v>240.0</v>
      </c>
      <c r="J3297" s="1">
        <v>24.0</v>
      </c>
      <c r="K3297" s="1">
        <v>0.0</v>
      </c>
      <c r="L3297" s="1" t="s">
        <v>307</v>
      </c>
      <c r="M3297" s="1" t="s">
        <v>302</v>
      </c>
      <c r="N3297" s="1">
        <v>38.0</v>
      </c>
      <c r="O3297" s="1" t="s">
        <v>312</v>
      </c>
      <c r="P3297" s="1" t="s">
        <v>304</v>
      </c>
      <c r="Q3297" s="1" t="s">
        <v>305</v>
      </c>
    </row>
    <row r="3298" ht="15.75" customHeight="1">
      <c r="A3298" s="1" t="s">
        <v>3612</v>
      </c>
      <c r="B3298" s="2">
        <v>46117.0</v>
      </c>
      <c r="C3298" s="2">
        <v>46117.0</v>
      </c>
      <c r="D3298" s="1" t="s">
        <v>111</v>
      </c>
      <c r="E3298" s="1" t="s">
        <v>258</v>
      </c>
      <c r="F3298" s="3">
        <v>0.9375</v>
      </c>
      <c r="G3298" s="1">
        <v>2.0</v>
      </c>
      <c r="H3298" s="1">
        <v>6.0</v>
      </c>
      <c r="I3298" s="1">
        <v>180.0</v>
      </c>
      <c r="J3298" s="1">
        <v>54.0</v>
      </c>
      <c r="K3298" s="1">
        <v>100.0</v>
      </c>
      <c r="L3298" s="1" t="s">
        <v>301</v>
      </c>
      <c r="M3298" s="1" t="s">
        <v>302</v>
      </c>
      <c r="N3298" s="1">
        <v>32.0</v>
      </c>
      <c r="O3298" s="1" t="s">
        <v>312</v>
      </c>
      <c r="P3298" s="1" t="s">
        <v>313</v>
      </c>
      <c r="Q3298" s="1" t="s">
        <v>305</v>
      </c>
    </row>
    <row r="3299" ht="15.75" customHeight="1">
      <c r="A3299" s="1" t="s">
        <v>3613</v>
      </c>
      <c r="B3299" s="2">
        <v>46128.0</v>
      </c>
      <c r="C3299" s="2">
        <v>46131.0</v>
      </c>
      <c r="D3299" s="1" t="s">
        <v>32</v>
      </c>
      <c r="E3299" s="1" t="s">
        <v>274</v>
      </c>
      <c r="F3299" s="3">
        <v>0.53125</v>
      </c>
      <c r="G3299" s="1">
        <v>2.0</v>
      </c>
      <c r="H3299" s="1">
        <v>2.0</v>
      </c>
      <c r="I3299" s="1">
        <v>260.0</v>
      </c>
      <c r="J3299" s="1">
        <v>30.0</v>
      </c>
      <c r="K3299" s="1">
        <v>0.0</v>
      </c>
      <c r="L3299" s="1" t="s">
        <v>301</v>
      </c>
      <c r="M3299" s="1" t="s">
        <v>302</v>
      </c>
      <c r="N3299" s="1">
        <v>31.0</v>
      </c>
      <c r="O3299" s="1" t="s">
        <v>303</v>
      </c>
      <c r="P3299" s="1" t="s">
        <v>304</v>
      </c>
      <c r="Q3299" s="1" t="s">
        <v>305</v>
      </c>
    </row>
    <row r="3300" ht="15.75" customHeight="1">
      <c r="A3300" s="1" t="s">
        <v>3614</v>
      </c>
      <c r="B3300" s="2">
        <v>46049.0</v>
      </c>
      <c r="C3300" s="2">
        <v>46055.0</v>
      </c>
      <c r="D3300" s="1" t="s">
        <v>11</v>
      </c>
      <c r="E3300" s="1" t="s">
        <v>186</v>
      </c>
      <c r="F3300" s="3">
        <v>0.3958333333333333</v>
      </c>
      <c r="G3300" s="1">
        <v>5.0</v>
      </c>
      <c r="H3300" s="1">
        <v>1.0</v>
      </c>
      <c r="I3300" s="1">
        <v>160.0</v>
      </c>
      <c r="J3300" s="1">
        <v>24.0</v>
      </c>
      <c r="K3300" s="1">
        <v>40.0</v>
      </c>
      <c r="L3300" s="1" t="s">
        <v>315</v>
      </c>
      <c r="M3300" s="1" t="s">
        <v>302</v>
      </c>
      <c r="N3300" s="1">
        <v>49.0</v>
      </c>
      <c r="O3300" s="1" t="s">
        <v>308</v>
      </c>
      <c r="P3300" s="1" t="s">
        <v>313</v>
      </c>
      <c r="Q3300" s="1" t="s">
        <v>305</v>
      </c>
    </row>
    <row r="3301" ht="15.75" customHeight="1">
      <c r="A3301" s="1" t="s">
        <v>3615</v>
      </c>
      <c r="B3301" s="2">
        <v>46085.0</v>
      </c>
      <c r="C3301" s="2">
        <v>46091.0</v>
      </c>
      <c r="D3301" s="1" t="s">
        <v>141</v>
      </c>
      <c r="E3301" s="1" t="s">
        <v>232</v>
      </c>
      <c r="F3301" s="3">
        <v>0.7708333333333334</v>
      </c>
      <c r="G3301" s="1">
        <v>1.0</v>
      </c>
      <c r="H3301" s="1">
        <v>2.0</v>
      </c>
      <c r="I3301" s="1">
        <v>360.0</v>
      </c>
      <c r="J3301" s="1">
        <v>30.0</v>
      </c>
      <c r="K3301" s="1">
        <v>0.0</v>
      </c>
      <c r="L3301" s="1" t="s">
        <v>311</v>
      </c>
      <c r="M3301" s="1" t="s">
        <v>302</v>
      </c>
      <c r="N3301" s="1">
        <v>27.0</v>
      </c>
      <c r="O3301" s="1" t="s">
        <v>312</v>
      </c>
      <c r="P3301" s="1" t="s">
        <v>313</v>
      </c>
      <c r="Q3301" s="1" t="s">
        <v>309</v>
      </c>
    </row>
    <row r="3302" ht="15.75" customHeight="1">
      <c r="A3302" s="1" t="s">
        <v>3616</v>
      </c>
      <c r="B3302" s="2">
        <v>46145.0</v>
      </c>
      <c r="C3302" s="2">
        <v>46151.0</v>
      </c>
      <c r="D3302" s="1" t="s">
        <v>144</v>
      </c>
      <c r="E3302" s="1" t="s">
        <v>193</v>
      </c>
      <c r="F3302" s="3">
        <v>0.53125</v>
      </c>
      <c r="G3302" s="1">
        <v>5.0</v>
      </c>
      <c r="H3302" s="1">
        <v>3.0</v>
      </c>
      <c r="I3302" s="1">
        <v>360.0</v>
      </c>
      <c r="J3302" s="1">
        <v>36.0</v>
      </c>
      <c r="K3302" s="1">
        <v>0.0</v>
      </c>
      <c r="L3302" s="1" t="s">
        <v>315</v>
      </c>
      <c r="M3302" s="1" t="s">
        <v>363</v>
      </c>
      <c r="N3302" s="1">
        <v>49.0</v>
      </c>
      <c r="O3302" s="1" t="s">
        <v>303</v>
      </c>
      <c r="P3302" s="1" t="s">
        <v>304</v>
      </c>
      <c r="Q3302" s="1" t="s">
        <v>338</v>
      </c>
    </row>
    <row r="3303" ht="15.75" customHeight="1">
      <c r="A3303" s="1" t="s">
        <v>3617</v>
      </c>
      <c r="B3303" s="2">
        <v>46074.0</v>
      </c>
      <c r="C3303" s="2">
        <v>46077.0</v>
      </c>
      <c r="D3303" s="1" t="s">
        <v>134</v>
      </c>
      <c r="E3303" s="1" t="s">
        <v>170</v>
      </c>
      <c r="F3303" s="3">
        <v>0.8854166666666666</v>
      </c>
      <c r="G3303" s="1">
        <v>3.0</v>
      </c>
      <c r="H3303" s="1">
        <v>3.0</v>
      </c>
      <c r="I3303" s="1">
        <v>420.0</v>
      </c>
      <c r="J3303" s="1">
        <v>36.0</v>
      </c>
      <c r="K3303" s="1">
        <v>0.0</v>
      </c>
      <c r="L3303" s="1" t="s">
        <v>307</v>
      </c>
      <c r="M3303" s="1" t="s">
        <v>302</v>
      </c>
      <c r="N3303" s="1">
        <v>55.0</v>
      </c>
      <c r="O3303" s="1" t="s">
        <v>312</v>
      </c>
      <c r="P3303" s="1" t="s">
        <v>313</v>
      </c>
      <c r="Q3303" s="1" t="s">
        <v>309</v>
      </c>
    </row>
    <row r="3304" ht="15.75" customHeight="1">
      <c r="A3304" s="1" t="s">
        <v>3618</v>
      </c>
      <c r="B3304" s="2">
        <v>46035.0</v>
      </c>
      <c r="C3304" s="2">
        <v>46042.0</v>
      </c>
      <c r="D3304" s="1" t="s">
        <v>50</v>
      </c>
      <c r="E3304" s="1" t="s">
        <v>246</v>
      </c>
      <c r="F3304" s="3">
        <v>0.9375</v>
      </c>
      <c r="G3304" s="1">
        <v>7.0</v>
      </c>
      <c r="H3304" s="1">
        <v>2.0</v>
      </c>
      <c r="I3304" s="1">
        <v>320.0</v>
      </c>
      <c r="J3304" s="1">
        <v>30.0</v>
      </c>
      <c r="K3304" s="1">
        <v>0.0</v>
      </c>
      <c r="L3304" s="1" t="s">
        <v>318</v>
      </c>
      <c r="M3304" s="1" t="s">
        <v>302</v>
      </c>
      <c r="N3304" s="1">
        <v>58.0</v>
      </c>
      <c r="O3304" s="1" t="s">
        <v>308</v>
      </c>
      <c r="P3304" s="1" t="s">
        <v>313</v>
      </c>
      <c r="Q3304" s="1" t="s">
        <v>338</v>
      </c>
    </row>
    <row r="3305" ht="15.75" customHeight="1">
      <c r="A3305" s="1" t="s">
        <v>3619</v>
      </c>
      <c r="B3305" s="2">
        <v>46140.0</v>
      </c>
      <c r="C3305" s="2">
        <v>46142.0</v>
      </c>
      <c r="D3305" s="1" t="s">
        <v>73</v>
      </c>
      <c r="E3305" s="1" t="s">
        <v>268</v>
      </c>
      <c r="F3305" s="3">
        <v>0.3958333333333333</v>
      </c>
      <c r="G3305" s="1">
        <v>7.0</v>
      </c>
      <c r="H3305" s="1">
        <v>5.0</v>
      </c>
      <c r="I3305" s="1">
        <v>240.0</v>
      </c>
      <c r="J3305" s="1">
        <v>48.0</v>
      </c>
      <c r="K3305" s="1">
        <v>20.0</v>
      </c>
      <c r="L3305" s="1" t="s">
        <v>318</v>
      </c>
      <c r="M3305" s="1" t="s">
        <v>302</v>
      </c>
      <c r="N3305" s="1">
        <v>18.0</v>
      </c>
      <c r="O3305" s="1" t="s">
        <v>303</v>
      </c>
      <c r="P3305" s="1" t="s">
        <v>304</v>
      </c>
      <c r="Q3305" s="1" t="s">
        <v>305</v>
      </c>
    </row>
    <row r="3306" ht="15.75" customHeight="1">
      <c r="A3306" s="1" t="s">
        <v>3620</v>
      </c>
      <c r="B3306" s="2">
        <v>46063.0</v>
      </c>
      <c r="C3306" s="2">
        <v>46070.0</v>
      </c>
      <c r="D3306" s="1" t="s">
        <v>85</v>
      </c>
      <c r="E3306" s="1" t="s">
        <v>212</v>
      </c>
      <c r="F3306" s="3">
        <v>0.8854166666666666</v>
      </c>
      <c r="G3306" s="1">
        <v>1.0</v>
      </c>
      <c r="H3306" s="1">
        <v>2.0</v>
      </c>
      <c r="I3306" s="1">
        <v>200.0</v>
      </c>
      <c r="J3306" s="1">
        <v>30.0</v>
      </c>
      <c r="K3306" s="1">
        <v>20.0</v>
      </c>
      <c r="L3306" s="1" t="s">
        <v>318</v>
      </c>
      <c r="M3306" s="1" t="s">
        <v>302</v>
      </c>
      <c r="N3306" s="1">
        <v>38.0</v>
      </c>
      <c r="O3306" s="1" t="s">
        <v>303</v>
      </c>
      <c r="P3306" s="1" t="s">
        <v>304</v>
      </c>
      <c r="Q3306" s="1" t="s">
        <v>305</v>
      </c>
    </row>
    <row r="3307" ht="15.75" customHeight="1">
      <c r="A3307" s="1" t="s">
        <v>3621</v>
      </c>
      <c r="B3307" s="2">
        <v>46196.0</v>
      </c>
      <c r="C3307" s="2">
        <v>46203.0</v>
      </c>
      <c r="D3307" s="1" t="s">
        <v>85</v>
      </c>
      <c r="E3307" s="1" t="s">
        <v>189</v>
      </c>
      <c r="F3307" s="3">
        <v>0.7708333333333334</v>
      </c>
      <c r="G3307" s="1">
        <v>1.0</v>
      </c>
      <c r="H3307" s="1">
        <v>1.0</v>
      </c>
      <c r="I3307" s="1">
        <v>280.0</v>
      </c>
      <c r="J3307" s="1">
        <v>24.0</v>
      </c>
      <c r="K3307" s="1">
        <v>40.0</v>
      </c>
      <c r="L3307" s="1" t="s">
        <v>311</v>
      </c>
      <c r="M3307" s="1" t="s">
        <v>302</v>
      </c>
      <c r="N3307" s="1">
        <v>56.0</v>
      </c>
      <c r="O3307" s="1" t="s">
        <v>308</v>
      </c>
      <c r="P3307" s="1" t="s">
        <v>304</v>
      </c>
      <c r="Q3307" s="1" t="s">
        <v>305</v>
      </c>
    </row>
    <row r="3308" ht="15.75" customHeight="1">
      <c r="A3308" s="1" t="s">
        <v>3622</v>
      </c>
      <c r="B3308" s="2">
        <v>46165.0</v>
      </c>
      <c r="C3308" s="2">
        <v>46165.0</v>
      </c>
      <c r="D3308" s="1" t="s">
        <v>76</v>
      </c>
      <c r="E3308" s="1" t="s">
        <v>204</v>
      </c>
      <c r="F3308" s="3">
        <v>0.9375</v>
      </c>
      <c r="G3308" s="1">
        <v>5.0</v>
      </c>
      <c r="H3308" s="1">
        <v>4.0</v>
      </c>
      <c r="I3308" s="1">
        <v>420.0</v>
      </c>
      <c r="J3308" s="1">
        <v>42.0</v>
      </c>
      <c r="K3308" s="1">
        <v>0.0</v>
      </c>
      <c r="L3308" s="1" t="s">
        <v>307</v>
      </c>
      <c r="M3308" s="1" t="s">
        <v>326</v>
      </c>
      <c r="N3308" s="1">
        <v>40.0</v>
      </c>
      <c r="O3308" s="1" t="s">
        <v>303</v>
      </c>
      <c r="P3308" s="1" t="s">
        <v>313</v>
      </c>
      <c r="Q3308" s="1" t="s">
        <v>309</v>
      </c>
    </row>
    <row r="3309" ht="15.75" customHeight="1">
      <c r="A3309" s="1" t="s">
        <v>3623</v>
      </c>
      <c r="B3309" s="2">
        <v>46164.0</v>
      </c>
      <c r="C3309" s="2">
        <v>46164.0</v>
      </c>
      <c r="D3309" s="1" t="s">
        <v>144</v>
      </c>
      <c r="E3309" s="1" t="s">
        <v>206</v>
      </c>
      <c r="F3309" s="3">
        <v>0.8854166666666666</v>
      </c>
      <c r="G3309" s="1">
        <v>7.0</v>
      </c>
      <c r="H3309" s="1">
        <v>2.0</v>
      </c>
      <c r="I3309" s="1">
        <v>420.0</v>
      </c>
      <c r="J3309" s="1">
        <v>30.0</v>
      </c>
      <c r="K3309" s="1">
        <v>0.0</v>
      </c>
      <c r="L3309" s="1" t="s">
        <v>318</v>
      </c>
      <c r="M3309" s="1" t="s">
        <v>326</v>
      </c>
      <c r="N3309" s="1">
        <v>38.0</v>
      </c>
      <c r="O3309" s="1" t="s">
        <v>303</v>
      </c>
      <c r="P3309" s="1" t="s">
        <v>304</v>
      </c>
      <c r="Q3309" s="1" t="s">
        <v>309</v>
      </c>
    </row>
    <row r="3310" ht="15.75" customHeight="1">
      <c r="A3310" s="1" t="s">
        <v>3624</v>
      </c>
      <c r="B3310" s="2">
        <v>46122.0</v>
      </c>
      <c r="C3310" s="2">
        <v>46122.0</v>
      </c>
      <c r="D3310" s="1" t="s">
        <v>30</v>
      </c>
      <c r="E3310" s="1" t="s">
        <v>197</v>
      </c>
      <c r="F3310" s="3">
        <v>0.9375</v>
      </c>
      <c r="G3310" s="1">
        <v>6.0</v>
      </c>
      <c r="H3310" s="1">
        <v>3.0</v>
      </c>
      <c r="I3310" s="1">
        <v>200.0</v>
      </c>
      <c r="J3310" s="1">
        <v>36.0</v>
      </c>
      <c r="K3310" s="1">
        <v>20.0</v>
      </c>
      <c r="L3310" s="1" t="s">
        <v>318</v>
      </c>
      <c r="M3310" s="1" t="s">
        <v>302</v>
      </c>
      <c r="N3310" s="1">
        <v>45.0</v>
      </c>
      <c r="O3310" s="1" t="s">
        <v>312</v>
      </c>
      <c r="P3310" s="1" t="s">
        <v>304</v>
      </c>
      <c r="Q3310" s="1" t="s">
        <v>305</v>
      </c>
    </row>
    <row r="3311" ht="15.75" customHeight="1">
      <c r="A3311" s="1" t="s">
        <v>3625</v>
      </c>
      <c r="B3311" s="2">
        <v>46104.0</v>
      </c>
      <c r="C3311" s="2">
        <v>46111.0</v>
      </c>
      <c r="D3311" s="1" t="s">
        <v>91</v>
      </c>
      <c r="E3311" s="1" t="s">
        <v>212</v>
      </c>
      <c r="F3311" s="3">
        <v>0.9375</v>
      </c>
      <c r="G3311" s="1">
        <v>2.0</v>
      </c>
      <c r="H3311" s="1">
        <v>3.0</v>
      </c>
      <c r="I3311" s="1">
        <v>200.0</v>
      </c>
      <c r="J3311" s="1">
        <v>36.0</v>
      </c>
      <c r="K3311" s="1">
        <v>20.0</v>
      </c>
      <c r="L3311" s="1" t="s">
        <v>318</v>
      </c>
      <c r="M3311" s="1" t="s">
        <v>302</v>
      </c>
      <c r="N3311" s="1">
        <v>18.0</v>
      </c>
      <c r="O3311" s="1" t="s">
        <v>303</v>
      </c>
      <c r="P3311" s="1" t="s">
        <v>304</v>
      </c>
      <c r="Q3311" s="1" t="s">
        <v>305</v>
      </c>
    </row>
    <row r="3312" ht="15.75" customHeight="1">
      <c r="A3312" s="1" t="s">
        <v>3626</v>
      </c>
      <c r="B3312" s="2">
        <v>46187.0</v>
      </c>
      <c r="C3312" s="2">
        <v>46192.0</v>
      </c>
      <c r="D3312" s="1" t="s">
        <v>104</v>
      </c>
      <c r="E3312" s="1" t="s">
        <v>201</v>
      </c>
      <c r="F3312" s="3">
        <v>0.8854166666666666</v>
      </c>
      <c r="G3312" s="1">
        <v>4.0</v>
      </c>
      <c r="H3312" s="1">
        <v>1.0</v>
      </c>
      <c r="I3312" s="1">
        <v>340.0</v>
      </c>
      <c r="J3312" s="1">
        <v>24.0</v>
      </c>
      <c r="K3312" s="1">
        <v>0.0</v>
      </c>
      <c r="L3312" s="1" t="s">
        <v>315</v>
      </c>
      <c r="M3312" s="1" t="s">
        <v>302</v>
      </c>
      <c r="N3312" s="1">
        <v>51.0</v>
      </c>
      <c r="O3312" s="1" t="s">
        <v>312</v>
      </c>
      <c r="P3312" s="1" t="s">
        <v>304</v>
      </c>
      <c r="Q3312" s="1" t="s">
        <v>338</v>
      </c>
    </row>
    <row r="3313" ht="15.75" customHeight="1">
      <c r="A3313" s="1" t="s">
        <v>3627</v>
      </c>
      <c r="B3313" s="2">
        <v>46108.0</v>
      </c>
      <c r="C3313" s="2">
        <v>46113.0</v>
      </c>
      <c r="D3313" s="1" t="s">
        <v>69</v>
      </c>
      <c r="E3313" s="1" t="s">
        <v>266</v>
      </c>
      <c r="F3313" s="3">
        <v>0.6458333333333334</v>
      </c>
      <c r="G3313" s="1">
        <v>2.0</v>
      </c>
      <c r="H3313" s="1">
        <v>2.0</v>
      </c>
      <c r="I3313" s="1">
        <v>220.0</v>
      </c>
      <c r="J3313" s="1">
        <v>30.0</v>
      </c>
      <c r="K3313" s="1">
        <v>40.0</v>
      </c>
      <c r="L3313" s="1" t="s">
        <v>315</v>
      </c>
      <c r="M3313" s="1" t="s">
        <v>302</v>
      </c>
      <c r="N3313" s="1">
        <v>22.0</v>
      </c>
      <c r="O3313" s="1" t="s">
        <v>312</v>
      </c>
      <c r="P3313" s="1" t="s">
        <v>313</v>
      </c>
      <c r="Q3313" s="1" t="s">
        <v>305</v>
      </c>
    </row>
    <row r="3314" ht="15.75" customHeight="1">
      <c r="A3314" s="1" t="s">
        <v>3628</v>
      </c>
      <c r="B3314" s="2">
        <v>46122.0</v>
      </c>
      <c r="C3314" s="2">
        <v>46124.0</v>
      </c>
      <c r="D3314" s="1" t="s">
        <v>36</v>
      </c>
      <c r="E3314" s="1" t="s">
        <v>260</v>
      </c>
      <c r="F3314" s="3">
        <v>0.7708333333333334</v>
      </c>
      <c r="G3314" s="1">
        <v>9.0</v>
      </c>
      <c r="H3314" s="1">
        <v>2.0</v>
      </c>
      <c r="I3314" s="1">
        <v>460.0</v>
      </c>
      <c r="J3314" s="1">
        <v>30.0</v>
      </c>
      <c r="K3314" s="1">
        <v>40.0</v>
      </c>
      <c r="L3314" s="1" t="s">
        <v>311</v>
      </c>
      <c r="M3314" s="1" t="s">
        <v>302</v>
      </c>
      <c r="N3314" s="1">
        <v>25.0</v>
      </c>
      <c r="O3314" s="1" t="s">
        <v>312</v>
      </c>
      <c r="P3314" s="1" t="s">
        <v>304</v>
      </c>
      <c r="Q3314" s="1" t="s">
        <v>309</v>
      </c>
    </row>
    <row r="3315" ht="15.75" customHeight="1">
      <c r="A3315" s="1" t="s">
        <v>3629</v>
      </c>
      <c r="B3315" s="2">
        <v>46032.0</v>
      </c>
      <c r="C3315" s="2">
        <v>46037.0</v>
      </c>
      <c r="D3315" s="1" t="s">
        <v>94</v>
      </c>
      <c r="E3315" s="1" t="s">
        <v>262</v>
      </c>
      <c r="F3315" s="3">
        <v>0.7708333333333334</v>
      </c>
      <c r="G3315" s="1">
        <v>9.0</v>
      </c>
      <c r="H3315" s="1">
        <v>2.0</v>
      </c>
      <c r="I3315" s="1">
        <v>320.0</v>
      </c>
      <c r="J3315" s="1">
        <v>30.0</v>
      </c>
      <c r="K3315" s="1">
        <v>0.0</v>
      </c>
      <c r="L3315" s="1" t="s">
        <v>307</v>
      </c>
      <c r="M3315" s="1" t="s">
        <v>302</v>
      </c>
      <c r="N3315" s="1">
        <v>18.0</v>
      </c>
      <c r="O3315" s="1" t="s">
        <v>303</v>
      </c>
      <c r="P3315" s="1" t="s">
        <v>313</v>
      </c>
      <c r="Q3315" s="1" t="s">
        <v>338</v>
      </c>
    </row>
    <row r="3316" ht="15.75" customHeight="1">
      <c r="A3316" s="1" t="s">
        <v>3630</v>
      </c>
      <c r="B3316" s="2">
        <v>46087.0</v>
      </c>
      <c r="C3316" s="2">
        <v>46087.0</v>
      </c>
      <c r="D3316" s="1" t="s">
        <v>114</v>
      </c>
      <c r="E3316" s="1" t="s">
        <v>216</v>
      </c>
      <c r="F3316" s="3">
        <v>0.8854166666666666</v>
      </c>
      <c r="G3316" s="1">
        <v>5.0</v>
      </c>
      <c r="H3316" s="1">
        <v>3.0</v>
      </c>
      <c r="I3316" s="1">
        <v>280.0</v>
      </c>
      <c r="J3316" s="1">
        <v>36.0</v>
      </c>
      <c r="K3316" s="1">
        <v>0.0</v>
      </c>
      <c r="L3316" s="1" t="s">
        <v>318</v>
      </c>
      <c r="M3316" s="1" t="s">
        <v>302</v>
      </c>
      <c r="N3316" s="1">
        <v>25.0</v>
      </c>
      <c r="O3316" s="1" t="s">
        <v>303</v>
      </c>
      <c r="P3316" s="1" t="s">
        <v>313</v>
      </c>
      <c r="Q3316" s="1" t="s">
        <v>338</v>
      </c>
    </row>
    <row r="3317" ht="15.75" customHeight="1">
      <c r="A3317" s="1" t="s">
        <v>3631</v>
      </c>
      <c r="B3317" s="2">
        <v>46132.0</v>
      </c>
      <c r="C3317" s="2">
        <v>46137.0</v>
      </c>
      <c r="D3317" s="1" t="s">
        <v>91</v>
      </c>
      <c r="E3317" s="1" t="s">
        <v>214</v>
      </c>
      <c r="F3317" s="3">
        <v>0.7708333333333334</v>
      </c>
      <c r="G3317" s="1">
        <v>7.0</v>
      </c>
      <c r="H3317" s="1">
        <v>3.0</v>
      </c>
      <c r="I3317" s="1">
        <v>240.0</v>
      </c>
      <c r="J3317" s="1">
        <v>36.0</v>
      </c>
      <c r="K3317" s="1">
        <v>0.0</v>
      </c>
      <c r="L3317" s="1" t="s">
        <v>318</v>
      </c>
      <c r="M3317" s="1" t="s">
        <v>302</v>
      </c>
      <c r="N3317" s="1">
        <v>53.0</v>
      </c>
      <c r="O3317" s="1" t="s">
        <v>308</v>
      </c>
      <c r="P3317" s="1" t="s">
        <v>304</v>
      </c>
      <c r="Q3317" s="1" t="s">
        <v>305</v>
      </c>
    </row>
    <row r="3318" ht="15.75" customHeight="1">
      <c r="A3318" s="1" t="s">
        <v>3632</v>
      </c>
      <c r="B3318" s="2">
        <v>46169.0</v>
      </c>
      <c r="C3318" s="2">
        <v>46169.0</v>
      </c>
      <c r="D3318" s="1" t="s">
        <v>150</v>
      </c>
      <c r="E3318" s="1" t="s">
        <v>189</v>
      </c>
      <c r="F3318" s="3">
        <v>0.7708333333333334</v>
      </c>
      <c r="G3318" s="1">
        <v>1.0</v>
      </c>
      <c r="H3318" s="1">
        <v>6.0</v>
      </c>
      <c r="I3318" s="1">
        <v>280.0</v>
      </c>
      <c r="J3318" s="1">
        <v>54.0</v>
      </c>
      <c r="K3318" s="1">
        <v>0.0</v>
      </c>
      <c r="L3318" s="1" t="s">
        <v>315</v>
      </c>
      <c r="M3318" s="1" t="s">
        <v>302</v>
      </c>
      <c r="N3318" s="1">
        <v>20.0</v>
      </c>
      <c r="O3318" s="1" t="s">
        <v>312</v>
      </c>
      <c r="P3318" s="1" t="s">
        <v>313</v>
      </c>
      <c r="Q3318" s="1" t="s">
        <v>305</v>
      </c>
    </row>
    <row r="3319" ht="15.75" customHeight="1">
      <c r="A3319" s="1" t="s">
        <v>3633</v>
      </c>
      <c r="B3319" s="2">
        <v>46049.0</v>
      </c>
      <c r="C3319" s="2">
        <v>46052.0</v>
      </c>
      <c r="D3319" s="1" t="s">
        <v>73</v>
      </c>
      <c r="E3319" s="1" t="s">
        <v>235</v>
      </c>
      <c r="F3319" s="3">
        <v>0.8854166666666666</v>
      </c>
      <c r="G3319" s="1">
        <v>3.0</v>
      </c>
      <c r="H3319" s="1">
        <v>3.0</v>
      </c>
      <c r="I3319" s="1">
        <v>220.0</v>
      </c>
      <c r="J3319" s="1">
        <v>36.0</v>
      </c>
      <c r="K3319" s="1">
        <v>40.0</v>
      </c>
      <c r="L3319" s="1" t="s">
        <v>311</v>
      </c>
      <c r="M3319" s="1" t="s">
        <v>302</v>
      </c>
      <c r="N3319" s="1">
        <v>33.0</v>
      </c>
      <c r="O3319" s="1" t="s">
        <v>303</v>
      </c>
      <c r="P3319" s="1" t="s">
        <v>313</v>
      </c>
      <c r="Q3319" s="1" t="s">
        <v>305</v>
      </c>
    </row>
    <row r="3320" ht="15.75" customHeight="1">
      <c r="A3320" s="1" t="s">
        <v>3634</v>
      </c>
      <c r="B3320" s="2">
        <v>46058.0</v>
      </c>
      <c r="C3320" s="2">
        <v>46060.0</v>
      </c>
      <c r="D3320" s="1" t="s">
        <v>46</v>
      </c>
      <c r="E3320" s="1" t="s">
        <v>204</v>
      </c>
      <c r="F3320" s="3">
        <v>0.7708333333333334</v>
      </c>
      <c r="G3320" s="1">
        <v>2.0</v>
      </c>
      <c r="H3320" s="1">
        <v>3.0</v>
      </c>
      <c r="I3320" s="1">
        <v>320.0</v>
      </c>
      <c r="J3320" s="1">
        <v>36.0</v>
      </c>
      <c r="K3320" s="1">
        <v>40.0</v>
      </c>
      <c r="L3320" s="1" t="s">
        <v>315</v>
      </c>
      <c r="M3320" s="1" t="s">
        <v>302</v>
      </c>
      <c r="N3320" s="1">
        <v>44.0</v>
      </c>
      <c r="O3320" s="1" t="s">
        <v>308</v>
      </c>
      <c r="P3320" s="1" t="s">
        <v>313</v>
      </c>
      <c r="Q3320" s="1" t="s">
        <v>338</v>
      </c>
    </row>
    <row r="3321" ht="15.75" customHeight="1">
      <c r="A3321" s="1" t="s">
        <v>3635</v>
      </c>
      <c r="B3321" s="2">
        <v>46125.0</v>
      </c>
      <c r="C3321" s="2">
        <v>46130.0</v>
      </c>
      <c r="D3321" s="1" t="s">
        <v>69</v>
      </c>
      <c r="E3321" s="1" t="s">
        <v>268</v>
      </c>
      <c r="F3321" s="3">
        <v>0.3958333333333333</v>
      </c>
      <c r="G3321" s="1">
        <v>5.0</v>
      </c>
      <c r="H3321" s="1">
        <v>1.0</v>
      </c>
      <c r="I3321" s="1">
        <v>420.0</v>
      </c>
      <c r="J3321" s="1">
        <v>24.0</v>
      </c>
      <c r="K3321" s="1">
        <v>100.0</v>
      </c>
      <c r="L3321" s="1" t="s">
        <v>301</v>
      </c>
      <c r="M3321" s="1" t="s">
        <v>302</v>
      </c>
      <c r="N3321" s="1">
        <v>59.0</v>
      </c>
      <c r="O3321" s="1" t="s">
        <v>308</v>
      </c>
      <c r="P3321" s="1" t="s">
        <v>313</v>
      </c>
      <c r="Q3321" s="1" t="s">
        <v>309</v>
      </c>
    </row>
    <row r="3322" ht="15.75" customHeight="1">
      <c r="A3322" s="1" t="s">
        <v>3636</v>
      </c>
      <c r="B3322" s="2">
        <v>46060.0</v>
      </c>
      <c r="C3322" s="2">
        <v>46067.0</v>
      </c>
      <c r="D3322" s="1" t="s">
        <v>32</v>
      </c>
      <c r="E3322" s="1" t="s">
        <v>222</v>
      </c>
      <c r="F3322" s="3">
        <v>0.7708333333333334</v>
      </c>
      <c r="G3322" s="1">
        <v>4.0</v>
      </c>
      <c r="H3322" s="1">
        <v>3.0</v>
      </c>
      <c r="I3322" s="1">
        <v>280.0</v>
      </c>
      <c r="J3322" s="1">
        <v>36.0</v>
      </c>
      <c r="K3322" s="1">
        <v>0.0</v>
      </c>
      <c r="L3322" s="1" t="s">
        <v>307</v>
      </c>
      <c r="M3322" s="1" t="s">
        <v>302</v>
      </c>
      <c r="N3322" s="1">
        <v>27.0</v>
      </c>
      <c r="O3322" s="1" t="s">
        <v>312</v>
      </c>
      <c r="P3322" s="1" t="s">
        <v>304</v>
      </c>
      <c r="Q3322" s="1" t="s">
        <v>305</v>
      </c>
    </row>
    <row r="3323" ht="15.75" customHeight="1">
      <c r="A3323" s="1" t="s">
        <v>3637</v>
      </c>
      <c r="B3323" s="2">
        <v>46172.0</v>
      </c>
      <c r="C3323" s="2">
        <v>46178.0</v>
      </c>
      <c r="D3323" s="1" t="s">
        <v>18</v>
      </c>
      <c r="E3323" s="1" t="s">
        <v>260</v>
      </c>
      <c r="F3323" s="3">
        <v>0.3958333333333333</v>
      </c>
      <c r="G3323" s="1">
        <v>7.0</v>
      </c>
      <c r="H3323" s="1">
        <v>3.0</v>
      </c>
      <c r="I3323" s="1">
        <v>280.0</v>
      </c>
      <c r="J3323" s="1">
        <v>36.0</v>
      </c>
      <c r="K3323" s="1">
        <v>100.0</v>
      </c>
      <c r="L3323" s="1" t="s">
        <v>318</v>
      </c>
      <c r="M3323" s="1" t="s">
        <v>302</v>
      </c>
      <c r="N3323" s="1">
        <v>56.0</v>
      </c>
      <c r="O3323" s="1" t="s">
        <v>312</v>
      </c>
      <c r="P3323" s="1" t="s">
        <v>313</v>
      </c>
      <c r="Q3323" s="1" t="s">
        <v>305</v>
      </c>
    </row>
    <row r="3324" ht="15.75" customHeight="1">
      <c r="A3324" s="1" t="s">
        <v>3638</v>
      </c>
      <c r="B3324" s="2">
        <v>46102.0</v>
      </c>
      <c r="C3324" s="2">
        <v>46107.0</v>
      </c>
      <c r="D3324" s="1" t="s">
        <v>144</v>
      </c>
      <c r="E3324" s="1" t="s">
        <v>281</v>
      </c>
      <c r="F3324" s="3">
        <v>0.7708333333333334</v>
      </c>
      <c r="G3324" s="1">
        <v>3.0</v>
      </c>
      <c r="H3324" s="1">
        <v>1.0</v>
      </c>
      <c r="I3324" s="1">
        <v>160.0</v>
      </c>
      <c r="J3324" s="1">
        <v>24.0</v>
      </c>
      <c r="K3324" s="1">
        <v>0.0</v>
      </c>
      <c r="L3324" s="1" t="s">
        <v>318</v>
      </c>
      <c r="M3324" s="1" t="s">
        <v>326</v>
      </c>
      <c r="N3324" s="1">
        <v>35.0</v>
      </c>
      <c r="O3324" s="1" t="s">
        <v>303</v>
      </c>
      <c r="P3324" s="1" t="s">
        <v>313</v>
      </c>
      <c r="Q3324" s="1" t="s">
        <v>305</v>
      </c>
    </row>
    <row r="3325" ht="15.75" customHeight="1">
      <c r="A3325" s="1" t="s">
        <v>3639</v>
      </c>
      <c r="B3325" s="2">
        <v>46189.0</v>
      </c>
      <c r="C3325" s="2">
        <v>46191.0</v>
      </c>
      <c r="D3325" s="1" t="s">
        <v>120</v>
      </c>
      <c r="E3325" s="1" t="s">
        <v>163</v>
      </c>
      <c r="F3325" s="3">
        <v>0.8854166666666666</v>
      </c>
      <c r="G3325" s="1">
        <v>9.0</v>
      </c>
      <c r="H3325" s="1">
        <v>2.0</v>
      </c>
      <c r="I3325" s="1">
        <v>240.0</v>
      </c>
      <c r="J3325" s="1">
        <v>30.0</v>
      </c>
      <c r="K3325" s="1">
        <v>40.0</v>
      </c>
      <c r="L3325" s="1" t="s">
        <v>318</v>
      </c>
      <c r="M3325" s="1" t="s">
        <v>302</v>
      </c>
      <c r="N3325" s="1">
        <v>53.0</v>
      </c>
      <c r="O3325" s="1" t="s">
        <v>303</v>
      </c>
      <c r="P3325" s="1" t="s">
        <v>304</v>
      </c>
      <c r="Q3325" s="1" t="s">
        <v>305</v>
      </c>
    </row>
    <row r="3326" ht="15.75" customHeight="1">
      <c r="A3326" s="1" t="s">
        <v>3640</v>
      </c>
      <c r="B3326" s="2">
        <v>46037.0</v>
      </c>
      <c r="C3326" s="2">
        <v>46044.0</v>
      </c>
      <c r="D3326" s="1" t="s">
        <v>114</v>
      </c>
      <c r="E3326" s="1" t="s">
        <v>193</v>
      </c>
      <c r="F3326" s="3">
        <v>0.8854166666666666</v>
      </c>
      <c r="G3326" s="1">
        <v>1.0</v>
      </c>
      <c r="H3326" s="1">
        <v>1.0</v>
      </c>
      <c r="I3326" s="1">
        <v>280.0</v>
      </c>
      <c r="J3326" s="1">
        <v>24.0</v>
      </c>
      <c r="K3326" s="1">
        <v>150.0</v>
      </c>
      <c r="L3326" s="1" t="s">
        <v>315</v>
      </c>
      <c r="M3326" s="1" t="s">
        <v>302</v>
      </c>
      <c r="N3326" s="1">
        <v>43.0</v>
      </c>
      <c r="O3326" s="1" t="s">
        <v>303</v>
      </c>
      <c r="P3326" s="1" t="s">
        <v>313</v>
      </c>
      <c r="Q3326" s="1" t="s">
        <v>305</v>
      </c>
    </row>
    <row r="3327" ht="15.75" customHeight="1">
      <c r="A3327" s="1" t="s">
        <v>3641</v>
      </c>
      <c r="B3327" s="2">
        <v>46038.0</v>
      </c>
      <c r="C3327" s="2">
        <v>46044.0</v>
      </c>
      <c r="D3327" s="1" t="s">
        <v>111</v>
      </c>
      <c r="E3327" s="1" t="s">
        <v>175</v>
      </c>
      <c r="F3327" s="3">
        <v>0.3958333333333333</v>
      </c>
      <c r="G3327" s="1">
        <v>2.0</v>
      </c>
      <c r="H3327" s="1">
        <v>4.0</v>
      </c>
      <c r="I3327" s="1">
        <v>200.0</v>
      </c>
      <c r="J3327" s="1">
        <v>42.0</v>
      </c>
      <c r="K3327" s="1">
        <v>0.0</v>
      </c>
      <c r="L3327" s="1" t="s">
        <v>307</v>
      </c>
      <c r="M3327" s="1" t="s">
        <v>302</v>
      </c>
      <c r="N3327" s="1">
        <v>34.0</v>
      </c>
      <c r="O3327" s="1" t="s">
        <v>308</v>
      </c>
      <c r="P3327" s="1" t="s">
        <v>304</v>
      </c>
      <c r="Q3327" s="1" t="s">
        <v>305</v>
      </c>
    </row>
    <row r="3328" ht="15.75" customHeight="1">
      <c r="A3328" s="1" t="s">
        <v>3642</v>
      </c>
      <c r="B3328" s="2">
        <v>46127.0</v>
      </c>
      <c r="C3328" s="2">
        <v>46131.0</v>
      </c>
      <c r="D3328" s="1" t="s">
        <v>30</v>
      </c>
      <c r="E3328" s="1" t="s">
        <v>237</v>
      </c>
      <c r="F3328" s="3">
        <v>0.9375</v>
      </c>
      <c r="G3328" s="1">
        <v>5.0</v>
      </c>
      <c r="H3328" s="1">
        <v>5.0</v>
      </c>
      <c r="I3328" s="1">
        <v>260.0</v>
      </c>
      <c r="J3328" s="1">
        <v>48.0</v>
      </c>
      <c r="K3328" s="1">
        <v>0.0</v>
      </c>
      <c r="L3328" s="1" t="s">
        <v>318</v>
      </c>
      <c r="M3328" s="1" t="s">
        <v>302</v>
      </c>
      <c r="N3328" s="1">
        <v>54.0</v>
      </c>
      <c r="O3328" s="1" t="s">
        <v>312</v>
      </c>
      <c r="P3328" s="1" t="s">
        <v>304</v>
      </c>
      <c r="Q3328" s="1" t="s">
        <v>338</v>
      </c>
    </row>
    <row r="3329" ht="15.75" customHeight="1">
      <c r="A3329" s="1" t="s">
        <v>3643</v>
      </c>
      <c r="B3329" s="2">
        <v>46133.0</v>
      </c>
      <c r="C3329" s="2">
        <v>46138.0</v>
      </c>
      <c r="D3329" s="1" t="s">
        <v>18</v>
      </c>
      <c r="E3329" s="1" t="s">
        <v>214</v>
      </c>
      <c r="F3329" s="3">
        <v>0.3958333333333333</v>
      </c>
      <c r="G3329" s="1">
        <v>2.0</v>
      </c>
      <c r="H3329" s="1">
        <v>2.0</v>
      </c>
      <c r="I3329" s="1">
        <v>240.0</v>
      </c>
      <c r="J3329" s="1">
        <v>30.0</v>
      </c>
      <c r="K3329" s="1">
        <v>100.0</v>
      </c>
      <c r="L3329" s="1" t="s">
        <v>318</v>
      </c>
      <c r="M3329" s="1" t="s">
        <v>302</v>
      </c>
      <c r="N3329" s="1">
        <v>34.0</v>
      </c>
      <c r="O3329" s="1" t="s">
        <v>308</v>
      </c>
      <c r="P3329" s="1" t="s">
        <v>304</v>
      </c>
      <c r="Q3329" s="1" t="s">
        <v>305</v>
      </c>
    </row>
    <row r="3330" ht="15.75" customHeight="1">
      <c r="A3330" s="1" t="s">
        <v>3644</v>
      </c>
      <c r="B3330" s="2">
        <v>46153.0</v>
      </c>
      <c r="C3330" s="2">
        <v>46158.0</v>
      </c>
      <c r="D3330" s="1" t="s">
        <v>104</v>
      </c>
      <c r="E3330" s="1" t="s">
        <v>220</v>
      </c>
      <c r="F3330" s="3">
        <v>0.9375</v>
      </c>
      <c r="G3330" s="1">
        <v>8.0</v>
      </c>
      <c r="H3330" s="1">
        <v>4.0</v>
      </c>
      <c r="I3330" s="1">
        <v>280.0</v>
      </c>
      <c r="J3330" s="1">
        <v>42.0</v>
      </c>
      <c r="K3330" s="1">
        <v>0.0</v>
      </c>
      <c r="L3330" s="1" t="s">
        <v>307</v>
      </c>
      <c r="M3330" s="1" t="s">
        <v>326</v>
      </c>
      <c r="N3330" s="1">
        <v>52.0</v>
      </c>
      <c r="O3330" s="1" t="s">
        <v>312</v>
      </c>
      <c r="P3330" s="1" t="s">
        <v>313</v>
      </c>
      <c r="Q3330" s="1" t="s">
        <v>305</v>
      </c>
    </row>
    <row r="3331" ht="15.75" customHeight="1">
      <c r="A3331" s="1" t="s">
        <v>3645</v>
      </c>
      <c r="B3331" s="2">
        <v>46104.0</v>
      </c>
      <c r="C3331" s="2">
        <v>46106.0</v>
      </c>
      <c r="D3331" s="1" t="s">
        <v>18</v>
      </c>
      <c r="E3331" s="1" t="s">
        <v>281</v>
      </c>
      <c r="F3331" s="3">
        <v>0.9375</v>
      </c>
      <c r="G3331" s="1">
        <v>3.0</v>
      </c>
      <c r="H3331" s="1">
        <v>4.0</v>
      </c>
      <c r="I3331" s="1">
        <v>160.0</v>
      </c>
      <c r="J3331" s="1">
        <v>42.0</v>
      </c>
      <c r="K3331" s="1">
        <v>100.0</v>
      </c>
      <c r="L3331" s="1" t="s">
        <v>311</v>
      </c>
      <c r="M3331" s="1" t="s">
        <v>302</v>
      </c>
      <c r="N3331" s="1">
        <v>51.0</v>
      </c>
      <c r="O3331" s="1" t="s">
        <v>308</v>
      </c>
      <c r="P3331" s="1" t="s">
        <v>304</v>
      </c>
      <c r="Q3331" s="1" t="s">
        <v>305</v>
      </c>
    </row>
    <row r="3332" ht="15.75" customHeight="1">
      <c r="A3332" s="1" t="s">
        <v>3646</v>
      </c>
      <c r="B3332" s="2">
        <v>46125.0</v>
      </c>
      <c r="C3332" s="2">
        <v>46129.0</v>
      </c>
      <c r="D3332" s="1" t="s">
        <v>108</v>
      </c>
      <c r="E3332" s="1" t="s">
        <v>168</v>
      </c>
      <c r="F3332" s="3">
        <v>0.7708333333333334</v>
      </c>
      <c r="G3332" s="1">
        <v>6.0</v>
      </c>
      <c r="H3332" s="1">
        <v>3.0</v>
      </c>
      <c r="I3332" s="1">
        <v>160.0</v>
      </c>
      <c r="J3332" s="1">
        <v>36.0</v>
      </c>
      <c r="K3332" s="1">
        <v>150.0</v>
      </c>
      <c r="L3332" s="1" t="s">
        <v>307</v>
      </c>
      <c r="M3332" s="1" t="s">
        <v>302</v>
      </c>
      <c r="N3332" s="1">
        <v>49.0</v>
      </c>
      <c r="O3332" s="1" t="s">
        <v>312</v>
      </c>
      <c r="P3332" s="1" t="s">
        <v>313</v>
      </c>
      <c r="Q3332" s="1" t="s">
        <v>305</v>
      </c>
    </row>
    <row r="3333" ht="15.75" customHeight="1">
      <c r="A3333" s="1" t="s">
        <v>3647</v>
      </c>
      <c r="B3333" s="2">
        <v>46081.0</v>
      </c>
      <c r="C3333" s="2">
        <v>46084.0</v>
      </c>
      <c r="D3333" s="1" t="s">
        <v>114</v>
      </c>
      <c r="E3333" s="1" t="s">
        <v>186</v>
      </c>
      <c r="F3333" s="3">
        <v>0.7708333333333334</v>
      </c>
      <c r="G3333" s="1">
        <v>5.0</v>
      </c>
      <c r="H3333" s="1">
        <v>4.0</v>
      </c>
      <c r="I3333" s="1">
        <v>340.0</v>
      </c>
      <c r="J3333" s="1">
        <v>42.0</v>
      </c>
      <c r="K3333" s="1">
        <v>0.0</v>
      </c>
      <c r="L3333" s="1" t="s">
        <v>315</v>
      </c>
      <c r="M3333" s="1" t="s">
        <v>302</v>
      </c>
      <c r="N3333" s="1">
        <v>45.0</v>
      </c>
      <c r="O3333" s="1" t="s">
        <v>312</v>
      </c>
      <c r="P3333" s="1" t="s">
        <v>313</v>
      </c>
      <c r="Q3333" s="1" t="s">
        <v>309</v>
      </c>
    </row>
    <row r="3334" ht="15.75" customHeight="1">
      <c r="A3334" s="1" t="s">
        <v>3648</v>
      </c>
      <c r="B3334" s="2">
        <v>46139.0</v>
      </c>
      <c r="C3334" s="2">
        <v>46141.0</v>
      </c>
      <c r="D3334" s="1" t="s">
        <v>36</v>
      </c>
      <c r="E3334" s="1" t="s">
        <v>266</v>
      </c>
      <c r="F3334" s="3">
        <v>0.53125</v>
      </c>
      <c r="G3334" s="1">
        <v>3.0</v>
      </c>
      <c r="H3334" s="1">
        <v>4.0</v>
      </c>
      <c r="I3334" s="1">
        <v>300.0</v>
      </c>
      <c r="J3334" s="1">
        <v>42.0</v>
      </c>
      <c r="K3334" s="1">
        <v>100.0</v>
      </c>
      <c r="L3334" s="1" t="s">
        <v>315</v>
      </c>
      <c r="M3334" s="1" t="s">
        <v>302</v>
      </c>
      <c r="N3334" s="1">
        <v>50.0</v>
      </c>
      <c r="O3334" s="1" t="s">
        <v>303</v>
      </c>
      <c r="P3334" s="1" t="s">
        <v>304</v>
      </c>
      <c r="Q3334" s="1" t="s">
        <v>338</v>
      </c>
    </row>
    <row r="3335" ht="15.75" customHeight="1">
      <c r="A3335" s="1" t="s">
        <v>3649</v>
      </c>
      <c r="B3335" s="2">
        <v>46127.0</v>
      </c>
      <c r="C3335" s="2">
        <v>46134.0</v>
      </c>
      <c r="D3335" s="1" t="s">
        <v>91</v>
      </c>
      <c r="E3335" s="1" t="s">
        <v>270</v>
      </c>
      <c r="F3335" s="3">
        <v>0.6458333333333334</v>
      </c>
      <c r="G3335" s="1">
        <v>2.0</v>
      </c>
      <c r="H3335" s="1">
        <v>1.0</v>
      </c>
      <c r="I3335" s="1">
        <v>280.0</v>
      </c>
      <c r="J3335" s="1">
        <v>24.0</v>
      </c>
      <c r="K3335" s="1">
        <v>20.0</v>
      </c>
      <c r="L3335" s="1" t="s">
        <v>301</v>
      </c>
      <c r="M3335" s="1" t="s">
        <v>302</v>
      </c>
      <c r="N3335" s="1">
        <v>36.0</v>
      </c>
      <c r="O3335" s="1" t="s">
        <v>303</v>
      </c>
      <c r="P3335" s="1" t="s">
        <v>304</v>
      </c>
      <c r="Q3335" s="1" t="s">
        <v>305</v>
      </c>
    </row>
    <row r="3336" ht="15.75" customHeight="1">
      <c r="A3336" s="1" t="s">
        <v>3650</v>
      </c>
      <c r="B3336" s="2">
        <v>46171.0</v>
      </c>
      <c r="C3336" s="2">
        <v>46174.0</v>
      </c>
      <c r="D3336" s="1" t="s">
        <v>18</v>
      </c>
      <c r="E3336" s="1" t="s">
        <v>266</v>
      </c>
      <c r="F3336" s="3">
        <v>0.8854166666666666</v>
      </c>
      <c r="G3336" s="1">
        <v>3.0</v>
      </c>
      <c r="H3336" s="1">
        <v>2.0</v>
      </c>
      <c r="I3336" s="1">
        <v>220.0</v>
      </c>
      <c r="J3336" s="1">
        <v>30.0</v>
      </c>
      <c r="K3336" s="1">
        <v>0.0</v>
      </c>
      <c r="L3336" s="1" t="s">
        <v>301</v>
      </c>
      <c r="M3336" s="1" t="s">
        <v>302</v>
      </c>
      <c r="N3336" s="1">
        <v>40.0</v>
      </c>
      <c r="O3336" s="1" t="s">
        <v>312</v>
      </c>
      <c r="P3336" s="1" t="s">
        <v>304</v>
      </c>
      <c r="Q3336" s="1" t="s">
        <v>305</v>
      </c>
    </row>
    <row r="3337" ht="15.75" customHeight="1">
      <c r="A3337" s="1" t="s">
        <v>3651</v>
      </c>
      <c r="B3337" s="2">
        <v>46069.0</v>
      </c>
      <c r="C3337" s="2">
        <v>46073.0</v>
      </c>
      <c r="D3337" s="1" t="s">
        <v>73</v>
      </c>
      <c r="E3337" s="1" t="s">
        <v>175</v>
      </c>
      <c r="F3337" s="3">
        <v>0.3958333333333333</v>
      </c>
      <c r="G3337" s="1">
        <v>3.0</v>
      </c>
      <c r="H3337" s="1">
        <v>2.0</v>
      </c>
      <c r="I3337" s="1">
        <v>200.0</v>
      </c>
      <c r="J3337" s="1">
        <v>30.0</v>
      </c>
      <c r="K3337" s="1">
        <v>0.0</v>
      </c>
      <c r="L3337" s="1" t="s">
        <v>301</v>
      </c>
      <c r="M3337" s="1" t="s">
        <v>302</v>
      </c>
      <c r="N3337" s="1">
        <v>54.0</v>
      </c>
      <c r="O3337" s="1" t="s">
        <v>303</v>
      </c>
      <c r="P3337" s="1" t="s">
        <v>313</v>
      </c>
      <c r="Q3337" s="1" t="s">
        <v>305</v>
      </c>
    </row>
    <row r="3338" ht="15.75" customHeight="1">
      <c r="A3338" s="1" t="s">
        <v>3652</v>
      </c>
      <c r="B3338" s="2">
        <v>46081.0</v>
      </c>
      <c r="C3338" s="2">
        <v>46085.0</v>
      </c>
      <c r="D3338" s="1" t="s">
        <v>97</v>
      </c>
      <c r="E3338" s="1" t="s">
        <v>220</v>
      </c>
      <c r="F3338" s="3">
        <v>0.6458333333333334</v>
      </c>
      <c r="G3338" s="1">
        <v>4.0</v>
      </c>
      <c r="H3338" s="1">
        <v>2.0</v>
      </c>
      <c r="I3338" s="1">
        <v>360.0</v>
      </c>
      <c r="J3338" s="1">
        <v>30.0</v>
      </c>
      <c r="K3338" s="1">
        <v>0.0</v>
      </c>
      <c r="L3338" s="1" t="s">
        <v>307</v>
      </c>
      <c r="M3338" s="1" t="s">
        <v>302</v>
      </c>
      <c r="N3338" s="1">
        <v>32.0</v>
      </c>
      <c r="O3338" s="1" t="s">
        <v>312</v>
      </c>
      <c r="P3338" s="1" t="s">
        <v>304</v>
      </c>
      <c r="Q3338" s="1" t="s">
        <v>338</v>
      </c>
    </row>
    <row r="3339" ht="15.75" customHeight="1">
      <c r="A3339" s="1" t="s">
        <v>3653</v>
      </c>
      <c r="B3339" s="2">
        <v>46142.0</v>
      </c>
      <c r="C3339" s="2">
        <v>46142.0</v>
      </c>
      <c r="D3339" s="1" t="s">
        <v>73</v>
      </c>
      <c r="E3339" s="1" t="s">
        <v>168</v>
      </c>
      <c r="F3339" s="3">
        <v>0.8854166666666666</v>
      </c>
      <c r="G3339" s="1">
        <v>3.0</v>
      </c>
      <c r="H3339" s="1">
        <v>5.0</v>
      </c>
      <c r="I3339" s="1">
        <v>240.0</v>
      </c>
      <c r="J3339" s="1">
        <v>48.0</v>
      </c>
      <c r="K3339" s="1">
        <v>0.0</v>
      </c>
      <c r="L3339" s="1" t="s">
        <v>301</v>
      </c>
      <c r="M3339" s="1" t="s">
        <v>326</v>
      </c>
      <c r="N3339" s="1">
        <v>33.0</v>
      </c>
      <c r="O3339" s="1" t="s">
        <v>303</v>
      </c>
      <c r="P3339" s="1" t="s">
        <v>313</v>
      </c>
      <c r="Q3339" s="1" t="s">
        <v>338</v>
      </c>
    </row>
    <row r="3340" ht="15.75" customHeight="1">
      <c r="A3340" s="1" t="s">
        <v>3654</v>
      </c>
      <c r="B3340" s="2">
        <v>46084.0</v>
      </c>
      <c r="C3340" s="2">
        <v>46089.0</v>
      </c>
      <c r="D3340" s="1" t="s">
        <v>141</v>
      </c>
      <c r="E3340" s="1" t="s">
        <v>250</v>
      </c>
      <c r="F3340" s="3">
        <v>0.9375</v>
      </c>
      <c r="G3340" s="1">
        <v>6.0</v>
      </c>
      <c r="H3340" s="1">
        <v>5.0</v>
      </c>
      <c r="I3340" s="1">
        <v>180.0</v>
      </c>
      <c r="J3340" s="1">
        <v>48.0</v>
      </c>
      <c r="K3340" s="1">
        <v>40.0</v>
      </c>
      <c r="L3340" s="1" t="s">
        <v>315</v>
      </c>
      <c r="M3340" s="1" t="s">
        <v>302</v>
      </c>
      <c r="N3340" s="1">
        <v>31.0</v>
      </c>
      <c r="O3340" s="1" t="s">
        <v>308</v>
      </c>
      <c r="P3340" s="1" t="s">
        <v>304</v>
      </c>
      <c r="Q3340" s="1" t="s">
        <v>305</v>
      </c>
    </row>
    <row r="3341" ht="15.75" customHeight="1">
      <c r="A3341" s="1" t="s">
        <v>3655</v>
      </c>
      <c r="B3341" s="2">
        <v>46041.0</v>
      </c>
      <c r="C3341" s="2">
        <v>46042.0</v>
      </c>
      <c r="D3341" s="1" t="s">
        <v>118</v>
      </c>
      <c r="E3341" s="1" t="s">
        <v>191</v>
      </c>
      <c r="F3341" s="3">
        <v>0.3958333333333333</v>
      </c>
      <c r="G3341" s="1">
        <v>3.0</v>
      </c>
      <c r="H3341" s="1">
        <v>2.0</v>
      </c>
      <c r="I3341" s="1">
        <v>280.0</v>
      </c>
      <c r="J3341" s="1">
        <v>30.0</v>
      </c>
      <c r="K3341" s="1">
        <v>0.0</v>
      </c>
      <c r="L3341" s="1" t="s">
        <v>307</v>
      </c>
      <c r="M3341" s="1" t="s">
        <v>363</v>
      </c>
      <c r="N3341" s="1">
        <v>50.0</v>
      </c>
      <c r="O3341" s="1" t="s">
        <v>312</v>
      </c>
      <c r="P3341" s="1" t="s">
        <v>313</v>
      </c>
      <c r="Q3341" s="1" t="s">
        <v>338</v>
      </c>
    </row>
    <row r="3342" ht="15.75" customHeight="1">
      <c r="A3342" s="1" t="s">
        <v>3656</v>
      </c>
      <c r="B3342" s="2">
        <v>46164.0</v>
      </c>
      <c r="C3342" s="2">
        <v>46167.0</v>
      </c>
      <c r="D3342" s="1" t="s">
        <v>114</v>
      </c>
      <c r="E3342" s="1" t="s">
        <v>266</v>
      </c>
      <c r="F3342" s="3">
        <v>0.3958333333333333</v>
      </c>
      <c r="G3342" s="1">
        <v>3.0</v>
      </c>
      <c r="H3342" s="1">
        <v>1.0</v>
      </c>
      <c r="I3342" s="1">
        <v>300.0</v>
      </c>
      <c r="J3342" s="1">
        <v>24.0</v>
      </c>
      <c r="K3342" s="1">
        <v>0.0</v>
      </c>
      <c r="L3342" s="1" t="s">
        <v>315</v>
      </c>
      <c r="M3342" s="1" t="s">
        <v>302</v>
      </c>
      <c r="N3342" s="1">
        <v>46.0</v>
      </c>
      <c r="O3342" s="1" t="s">
        <v>303</v>
      </c>
      <c r="P3342" s="1" t="s">
        <v>313</v>
      </c>
      <c r="Q3342" s="1" t="s">
        <v>338</v>
      </c>
    </row>
    <row r="3343" ht="15.75" customHeight="1">
      <c r="A3343" s="1" t="s">
        <v>3657</v>
      </c>
      <c r="B3343" s="2">
        <v>46056.0</v>
      </c>
      <c r="C3343" s="2">
        <v>46062.0</v>
      </c>
      <c r="D3343" s="1" t="s">
        <v>97</v>
      </c>
      <c r="E3343" s="1" t="s">
        <v>191</v>
      </c>
      <c r="F3343" s="3">
        <v>0.53125</v>
      </c>
      <c r="G3343" s="1">
        <v>4.0</v>
      </c>
      <c r="H3343" s="1">
        <v>2.0</v>
      </c>
      <c r="I3343" s="1">
        <v>280.0</v>
      </c>
      <c r="J3343" s="1">
        <v>30.0</v>
      </c>
      <c r="K3343" s="1">
        <v>150.0</v>
      </c>
      <c r="L3343" s="1" t="s">
        <v>307</v>
      </c>
      <c r="M3343" s="1" t="s">
        <v>302</v>
      </c>
      <c r="N3343" s="1">
        <v>30.0</v>
      </c>
      <c r="O3343" s="1" t="s">
        <v>312</v>
      </c>
      <c r="P3343" s="1" t="s">
        <v>304</v>
      </c>
      <c r="Q3343" s="1" t="s">
        <v>338</v>
      </c>
    </row>
    <row r="3344" ht="15.75" customHeight="1">
      <c r="A3344" s="1" t="s">
        <v>3658</v>
      </c>
      <c r="B3344" s="2">
        <v>46023.0</v>
      </c>
      <c r="C3344" s="2">
        <v>46030.0</v>
      </c>
      <c r="D3344" s="1" t="s">
        <v>88</v>
      </c>
      <c r="E3344" s="1" t="s">
        <v>172</v>
      </c>
      <c r="F3344" s="3">
        <v>0.53125</v>
      </c>
      <c r="G3344" s="1">
        <v>4.0</v>
      </c>
      <c r="H3344" s="1">
        <v>4.0</v>
      </c>
      <c r="I3344" s="1">
        <v>220.0</v>
      </c>
      <c r="J3344" s="1">
        <v>42.0</v>
      </c>
      <c r="K3344" s="1">
        <v>0.0</v>
      </c>
      <c r="L3344" s="1" t="s">
        <v>301</v>
      </c>
      <c r="M3344" s="1" t="s">
        <v>302</v>
      </c>
      <c r="N3344" s="1">
        <v>59.0</v>
      </c>
      <c r="O3344" s="1" t="s">
        <v>303</v>
      </c>
      <c r="P3344" s="1" t="s">
        <v>313</v>
      </c>
      <c r="Q3344" s="1" t="s">
        <v>305</v>
      </c>
    </row>
    <row r="3345" ht="15.75" customHeight="1">
      <c r="A3345" s="1" t="s">
        <v>3659</v>
      </c>
      <c r="B3345" s="2">
        <v>46149.0</v>
      </c>
      <c r="C3345" s="2">
        <v>46154.0</v>
      </c>
      <c r="D3345" s="1" t="s">
        <v>30</v>
      </c>
      <c r="E3345" s="1" t="s">
        <v>268</v>
      </c>
      <c r="F3345" s="3">
        <v>0.7708333333333334</v>
      </c>
      <c r="G3345" s="1">
        <v>2.0</v>
      </c>
      <c r="H3345" s="1">
        <v>3.0</v>
      </c>
      <c r="I3345" s="1">
        <v>240.0</v>
      </c>
      <c r="J3345" s="1">
        <v>36.0</v>
      </c>
      <c r="K3345" s="1">
        <v>40.0</v>
      </c>
      <c r="L3345" s="1" t="s">
        <v>301</v>
      </c>
      <c r="M3345" s="1" t="s">
        <v>302</v>
      </c>
      <c r="N3345" s="1">
        <v>30.0</v>
      </c>
      <c r="O3345" s="1" t="s">
        <v>312</v>
      </c>
      <c r="P3345" s="1" t="s">
        <v>313</v>
      </c>
      <c r="Q3345" s="1" t="s">
        <v>305</v>
      </c>
    </row>
    <row r="3346" ht="15.75" customHeight="1">
      <c r="A3346" s="1" t="s">
        <v>3660</v>
      </c>
      <c r="B3346" s="2">
        <v>46093.0</v>
      </c>
      <c r="C3346" s="2">
        <v>46097.0</v>
      </c>
      <c r="D3346" s="1" t="s">
        <v>22</v>
      </c>
      <c r="E3346" s="1" t="s">
        <v>274</v>
      </c>
      <c r="F3346" s="3">
        <v>0.7708333333333334</v>
      </c>
      <c r="G3346" s="1">
        <v>2.0</v>
      </c>
      <c r="H3346" s="1">
        <v>3.0</v>
      </c>
      <c r="I3346" s="1">
        <v>440.0</v>
      </c>
      <c r="J3346" s="1">
        <v>36.0</v>
      </c>
      <c r="K3346" s="1">
        <v>0.0</v>
      </c>
      <c r="L3346" s="1" t="s">
        <v>301</v>
      </c>
      <c r="M3346" s="1" t="s">
        <v>302</v>
      </c>
      <c r="N3346" s="1">
        <v>41.0</v>
      </c>
      <c r="O3346" s="1" t="s">
        <v>308</v>
      </c>
      <c r="P3346" s="1" t="s">
        <v>313</v>
      </c>
      <c r="Q3346" s="1" t="s">
        <v>309</v>
      </c>
    </row>
    <row r="3347" ht="15.75" customHeight="1">
      <c r="A3347" s="1" t="s">
        <v>3661</v>
      </c>
      <c r="B3347" s="2">
        <v>46060.0</v>
      </c>
      <c r="C3347" s="2">
        <v>46060.0</v>
      </c>
      <c r="D3347" s="1" t="s">
        <v>22</v>
      </c>
      <c r="E3347" s="1" t="s">
        <v>220</v>
      </c>
      <c r="F3347" s="3">
        <v>0.6458333333333334</v>
      </c>
      <c r="G3347" s="1">
        <v>8.0</v>
      </c>
      <c r="H3347" s="1">
        <v>2.0</v>
      </c>
      <c r="I3347" s="1">
        <v>280.0</v>
      </c>
      <c r="J3347" s="1">
        <v>30.0</v>
      </c>
      <c r="K3347" s="1">
        <v>40.0</v>
      </c>
      <c r="L3347" s="1" t="s">
        <v>301</v>
      </c>
      <c r="M3347" s="1" t="s">
        <v>302</v>
      </c>
      <c r="N3347" s="1">
        <v>48.0</v>
      </c>
      <c r="O3347" s="1" t="s">
        <v>303</v>
      </c>
      <c r="P3347" s="1" t="s">
        <v>313</v>
      </c>
      <c r="Q3347" s="1" t="s">
        <v>305</v>
      </c>
    </row>
    <row r="3348" ht="15.75" customHeight="1">
      <c r="A3348" s="1" t="s">
        <v>3662</v>
      </c>
      <c r="B3348" s="2">
        <v>46048.0</v>
      </c>
      <c r="C3348" s="2">
        <v>46053.0</v>
      </c>
      <c r="D3348" s="1" t="s">
        <v>94</v>
      </c>
      <c r="E3348" s="1" t="s">
        <v>283</v>
      </c>
      <c r="F3348" s="3">
        <v>0.8854166666666666</v>
      </c>
      <c r="G3348" s="1">
        <v>2.0</v>
      </c>
      <c r="H3348" s="1">
        <v>2.0</v>
      </c>
      <c r="I3348" s="1">
        <v>180.0</v>
      </c>
      <c r="J3348" s="1">
        <v>30.0</v>
      </c>
      <c r="K3348" s="1">
        <v>0.0</v>
      </c>
      <c r="L3348" s="1" t="s">
        <v>315</v>
      </c>
      <c r="M3348" s="1" t="s">
        <v>363</v>
      </c>
      <c r="N3348" s="1">
        <v>46.0</v>
      </c>
      <c r="O3348" s="1" t="s">
        <v>303</v>
      </c>
      <c r="P3348" s="1" t="s">
        <v>304</v>
      </c>
      <c r="Q3348" s="1" t="s">
        <v>305</v>
      </c>
    </row>
    <row r="3349" ht="15.75" customHeight="1">
      <c r="A3349" s="1" t="s">
        <v>3663</v>
      </c>
      <c r="B3349" s="2">
        <v>46187.0</v>
      </c>
      <c r="C3349" s="2">
        <v>46191.0</v>
      </c>
      <c r="D3349" s="1" t="s">
        <v>120</v>
      </c>
      <c r="E3349" s="1" t="s">
        <v>216</v>
      </c>
      <c r="F3349" s="3">
        <v>0.7708333333333334</v>
      </c>
      <c r="G3349" s="1">
        <v>4.0</v>
      </c>
      <c r="H3349" s="1">
        <v>5.0</v>
      </c>
      <c r="I3349" s="1">
        <v>280.0</v>
      </c>
      <c r="J3349" s="1">
        <v>48.0</v>
      </c>
      <c r="K3349" s="1">
        <v>40.0</v>
      </c>
      <c r="L3349" s="1" t="s">
        <v>307</v>
      </c>
      <c r="M3349" s="1" t="s">
        <v>302</v>
      </c>
      <c r="N3349" s="1">
        <v>24.0</v>
      </c>
      <c r="O3349" s="1" t="s">
        <v>303</v>
      </c>
      <c r="P3349" s="1" t="s">
        <v>304</v>
      </c>
      <c r="Q3349" s="1" t="s">
        <v>338</v>
      </c>
    </row>
    <row r="3350" ht="15.75" customHeight="1">
      <c r="A3350" s="1" t="s">
        <v>3664</v>
      </c>
      <c r="B3350" s="2">
        <v>46059.0</v>
      </c>
      <c r="C3350" s="2">
        <v>46060.0</v>
      </c>
      <c r="D3350" s="1" t="s">
        <v>120</v>
      </c>
      <c r="E3350" s="1" t="s">
        <v>168</v>
      </c>
      <c r="F3350" s="3">
        <v>0.8854166666666666</v>
      </c>
      <c r="G3350" s="1">
        <v>3.0</v>
      </c>
      <c r="H3350" s="1">
        <v>2.0</v>
      </c>
      <c r="I3350" s="1">
        <v>160.0</v>
      </c>
      <c r="J3350" s="1">
        <v>30.0</v>
      </c>
      <c r="K3350" s="1">
        <v>20.0</v>
      </c>
      <c r="L3350" s="1" t="s">
        <v>301</v>
      </c>
      <c r="M3350" s="1" t="s">
        <v>302</v>
      </c>
      <c r="N3350" s="1">
        <v>57.0</v>
      </c>
      <c r="O3350" s="1" t="s">
        <v>303</v>
      </c>
      <c r="P3350" s="1" t="s">
        <v>313</v>
      </c>
      <c r="Q3350" s="1" t="s">
        <v>305</v>
      </c>
    </row>
    <row r="3351" ht="15.75" customHeight="1">
      <c r="A3351" s="1" t="s">
        <v>3665</v>
      </c>
      <c r="B3351" s="2">
        <v>46037.0</v>
      </c>
      <c r="C3351" s="2">
        <v>46037.0</v>
      </c>
      <c r="D3351" s="1" t="s">
        <v>46</v>
      </c>
      <c r="E3351" s="1" t="s">
        <v>266</v>
      </c>
      <c r="F3351" s="3">
        <v>0.9375</v>
      </c>
      <c r="G3351" s="1">
        <v>4.0</v>
      </c>
      <c r="H3351" s="1">
        <v>5.0</v>
      </c>
      <c r="I3351" s="1">
        <v>220.0</v>
      </c>
      <c r="J3351" s="1">
        <v>48.0</v>
      </c>
      <c r="K3351" s="1">
        <v>0.0</v>
      </c>
      <c r="L3351" s="1" t="s">
        <v>311</v>
      </c>
      <c r="M3351" s="1" t="s">
        <v>326</v>
      </c>
      <c r="N3351" s="1">
        <v>21.0</v>
      </c>
      <c r="O3351" s="1" t="s">
        <v>308</v>
      </c>
      <c r="P3351" s="1" t="s">
        <v>304</v>
      </c>
      <c r="Q3351" s="1" t="s">
        <v>305</v>
      </c>
    </row>
    <row r="3352" ht="15.75" customHeight="1">
      <c r="A3352" s="1" t="s">
        <v>3666</v>
      </c>
      <c r="B3352" s="2">
        <v>46107.0</v>
      </c>
      <c r="C3352" s="2">
        <v>46110.0</v>
      </c>
      <c r="D3352" s="1" t="s">
        <v>134</v>
      </c>
      <c r="E3352" s="1" t="s">
        <v>224</v>
      </c>
      <c r="F3352" s="3">
        <v>0.9375</v>
      </c>
      <c r="G3352" s="1">
        <v>2.0</v>
      </c>
      <c r="H3352" s="1">
        <v>2.0</v>
      </c>
      <c r="I3352" s="1">
        <v>380.0</v>
      </c>
      <c r="J3352" s="1">
        <v>30.0</v>
      </c>
      <c r="K3352" s="1">
        <v>40.0</v>
      </c>
      <c r="L3352" s="1" t="s">
        <v>318</v>
      </c>
      <c r="M3352" s="1" t="s">
        <v>302</v>
      </c>
      <c r="N3352" s="1">
        <v>54.0</v>
      </c>
      <c r="O3352" s="1" t="s">
        <v>312</v>
      </c>
      <c r="P3352" s="1" t="s">
        <v>313</v>
      </c>
      <c r="Q3352" s="1" t="s">
        <v>309</v>
      </c>
    </row>
    <row r="3353" ht="15.75" customHeight="1">
      <c r="A3353" s="1" t="s">
        <v>3667</v>
      </c>
      <c r="B3353" s="2">
        <v>46070.0</v>
      </c>
      <c r="C3353" s="2">
        <v>46072.0</v>
      </c>
      <c r="D3353" s="1" t="s">
        <v>50</v>
      </c>
      <c r="E3353" s="1" t="s">
        <v>244</v>
      </c>
      <c r="F3353" s="3">
        <v>0.53125</v>
      </c>
      <c r="G3353" s="1">
        <v>6.0</v>
      </c>
      <c r="H3353" s="1">
        <v>3.0</v>
      </c>
      <c r="I3353" s="1">
        <v>420.0</v>
      </c>
      <c r="J3353" s="1">
        <v>36.0</v>
      </c>
      <c r="K3353" s="1">
        <v>0.0</v>
      </c>
      <c r="L3353" s="1" t="s">
        <v>307</v>
      </c>
      <c r="M3353" s="1" t="s">
        <v>302</v>
      </c>
      <c r="N3353" s="1">
        <v>40.0</v>
      </c>
      <c r="O3353" s="1" t="s">
        <v>308</v>
      </c>
      <c r="P3353" s="1" t="s">
        <v>313</v>
      </c>
      <c r="Q3353" s="1" t="s">
        <v>309</v>
      </c>
    </row>
    <row r="3354" ht="15.75" customHeight="1">
      <c r="A3354" s="1" t="s">
        <v>3668</v>
      </c>
      <c r="B3354" s="2">
        <v>46057.0</v>
      </c>
      <c r="C3354" s="2">
        <v>46057.0</v>
      </c>
      <c r="D3354" s="1" t="s">
        <v>62</v>
      </c>
      <c r="E3354" s="1" t="s">
        <v>235</v>
      </c>
      <c r="F3354" s="3">
        <v>0.6458333333333334</v>
      </c>
      <c r="G3354" s="1">
        <v>5.0</v>
      </c>
      <c r="H3354" s="1">
        <v>2.0</v>
      </c>
      <c r="I3354" s="1">
        <v>400.0</v>
      </c>
      <c r="J3354" s="1">
        <v>30.0</v>
      </c>
      <c r="K3354" s="1">
        <v>0.0</v>
      </c>
      <c r="L3354" s="1" t="s">
        <v>315</v>
      </c>
      <c r="M3354" s="1" t="s">
        <v>302</v>
      </c>
      <c r="N3354" s="1">
        <v>37.0</v>
      </c>
      <c r="O3354" s="1" t="s">
        <v>303</v>
      </c>
      <c r="P3354" s="1" t="s">
        <v>313</v>
      </c>
      <c r="Q3354" s="1" t="s">
        <v>309</v>
      </c>
    </row>
    <row r="3355" ht="15.75" customHeight="1">
      <c r="A3355" s="1" t="s">
        <v>3669</v>
      </c>
      <c r="B3355" s="2">
        <v>46191.0</v>
      </c>
      <c r="C3355" s="2">
        <v>46195.0</v>
      </c>
      <c r="D3355" s="1" t="s">
        <v>40</v>
      </c>
      <c r="E3355" s="1" t="s">
        <v>274</v>
      </c>
      <c r="F3355" s="3">
        <v>0.9375</v>
      </c>
      <c r="G3355" s="1">
        <v>3.0</v>
      </c>
      <c r="H3355" s="1">
        <v>6.0</v>
      </c>
      <c r="I3355" s="1">
        <v>440.0</v>
      </c>
      <c r="J3355" s="1">
        <v>54.0</v>
      </c>
      <c r="K3355" s="1">
        <v>60.0</v>
      </c>
      <c r="L3355" s="1" t="s">
        <v>311</v>
      </c>
      <c r="M3355" s="1" t="s">
        <v>302</v>
      </c>
      <c r="N3355" s="1">
        <v>29.0</v>
      </c>
      <c r="O3355" s="1" t="s">
        <v>303</v>
      </c>
      <c r="P3355" s="1" t="s">
        <v>313</v>
      </c>
      <c r="Q3355" s="1" t="s">
        <v>309</v>
      </c>
    </row>
    <row r="3356" ht="15.75" customHeight="1">
      <c r="A3356" s="1" t="s">
        <v>3670</v>
      </c>
      <c r="B3356" s="2">
        <v>46024.0</v>
      </c>
      <c r="C3356" s="2">
        <v>46026.0</v>
      </c>
      <c r="D3356" s="1" t="s">
        <v>114</v>
      </c>
      <c r="E3356" s="1" t="s">
        <v>235</v>
      </c>
      <c r="F3356" s="3">
        <v>0.9375</v>
      </c>
      <c r="G3356" s="1">
        <v>7.0</v>
      </c>
      <c r="H3356" s="1">
        <v>4.0</v>
      </c>
      <c r="I3356" s="1">
        <v>220.0</v>
      </c>
      <c r="J3356" s="1">
        <v>42.0</v>
      </c>
      <c r="K3356" s="1">
        <v>0.0</v>
      </c>
      <c r="L3356" s="1" t="s">
        <v>301</v>
      </c>
      <c r="M3356" s="1" t="s">
        <v>326</v>
      </c>
      <c r="N3356" s="1">
        <v>60.0</v>
      </c>
      <c r="O3356" s="1" t="s">
        <v>312</v>
      </c>
      <c r="P3356" s="1" t="s">
        <v>304</v>
      </c>
      <c r="Q3356" s="1" t="s">
        <v>305</v>
      </c>
    </row>
    <row r="3357" ht="15.75" customHeight="1">
      <c r="A3357" s="1" t="s">
        <v>3671</v>
      </c>
      <c r="B3357" s="2">
        <v>46188.0</v>
      </c>
      <c r="C3357" s="2">
        <v>46195.0</v>
      </c>
      <c r="D3357" s="1" t="s">
        <v>18</v>
      </c>
      <c r="E3357" s="1" t="s">
        <v>274</v>
      </c>
      <c r="F3357" s="3">
        <v>0.3958333333333333</v>
      </c>
      <c r="G3357" s="1">
        <v>2.0</v>
      </c>
      <c r="H3357" s="1">
        <v>5.0</v>
      </c>
      <c r="I3357" s="1">
        <v>260.0</v>
      </c>
      <c r="J3357" s="1">
        <v>48.0</v>
      </c>
      <c r="K3357" s="1">
        <v>0.0</v>
      </c>
      <c r="L3357" s="1" t="s">
        <v>315</v>
      </c>
      <c r="M3357" s="1" t="s">
        <v>302</v>
      </c>
      <c r="N3357" s="1">
        <v>25.0</v>
      </c>
      <c r="O3357" s="1" t="s">
        <v>303</v>
      </c>
      <c r="P3357" s="1" t="s">
        <v>313</v>
      </c>
      <c r="Q3357" s="1" t="s">
        <v>305</v>
      </c>
    </row>
    <row r="3358" ht="15.75" customHeight="1">
      <c r="A3358" s="1" t="s">
        <v>3672</v>
      </c>
      <c r="B3358" s="2">
        <v>46138.0</v>
      </c>
      <c r="C3358" s="2">
        <v>46140.0</v>
      </c>
      <c r="D3358" s="1" t="s">
        <v>150</v>
      </c>
      <c r="E3358" s="1" t="s">
        <v>239</v>
      </c>
      <c r="F3358" s="3">
        <v>0.7708333333333334</v>
      </c>
      <c r="G3358" s="1">
        <v>4.0</v>
      </c>
      <c r="H3358" s="1">
        <v>3.0</v>
      </c>
      <c r="I3358" s="1">
        <v>180.0</v>
      </c>
      <c r="J3358" s="1">
        <v>36.0</v>
      </c>
      <c r="K3358" s="1">
        <v>0.0</v>
      </c>
      <c r="L3358" s="1" t="s">
        <v>315</v>
      </c>
      <c r="M3358" s="1" t="s">
        <v>302</v>
      </c>
      <c r="N3358" s="1">
        <v>41.0</v>
      </c>
      <c r="O3358" s="1" t="s">
        <v>303</v>
      </c>
      <c r="P3358" s="1" t="s">
        <v>313</v>
      </c>
      <c r="Q3358" s="1" t="s">
        <v>305</v>
      </c>
    </row>
    <row r="3359" ht="15.75" customHeight="1">
      <c r="A3359" s="1" t="s">
        <v>3673</v>
      </c>
      <c r="B3359" s="2">
        <v>46126.0</v>
      </c>
      <c r="C3359" s="2">
        <v>46133.0</v>
      </c>
      <c r="D3359" s="1" t="s">
        <v>100</v>
      </c>
      <c r="E3359" s="1" t="s">
        <v>163</v>
      </c>
      <c r="F3359" s="3">
        <v>0.3958333333333333</v>
      </c>
      <c r="G3359" s="1">
        <v>2.0</v>
      </c>
      <c r="H3359" s="1">
        <v>4.0</v>
      </c>
      <c r="I3359" s="1">
        <v>240.0</v>
      </c>
      <c r="J3359" s="1">
        <v>42.0</v>
      </c>
      <c r="K3359" s="1">
        <v>0.0</v>
      </c>
      <c r="L3359" s="1" t="s">
        <v>315</v>
      </c>
      <c r="M3359" s="1" t="s">
        <v>302</v>
      </c>
      <c r="N3359" s="1">
        <v>35.0</v>
      </c>
      <c r="O3359" s="1" t="s">
        <v>308</v>
      </c>
      <c r="P3359" s="1" t="s">
        <v>313</v>
      </c>
      <c r="Q3359" s="1" t="s">
        <v>305</v>
      </c>
    </row>
    <row r="3360" ht="15.75" customHeight="1">
      <c r="A3360" s="1" t="s">
        <v>3674</v>
      </c>
      <c r="B3360" s="2">
        <v>46190.0</v>
      </c>
      <c r="C3360" s="2">
        <v>46195.0</v>
      </c>
      <c r="D3360" s="1" t="s">
        <v>46</v>
      </c>
      <c r="E3360" s="1" t="s">
        <v>224</v>
      </c>
      <c r="F3360" s="3">
        <v>0.6458333333333334</v>
      </c>
      <c r="G3360" s="1">
        <v>4.0</v>
      </c>
      <c r="H3360" s="1">
        <v>3.0</v>
      </c>
      <c r="I3360" s="1">
        <v>200.0</v>
      </c>
      <c r="J3360" s="1">
        <v>36.0</v>
      </c>
      <c r="K3360" s="1">
        <v>0.0</v>
      </c>
      <c r="L3360" s="1" t="s">
        <v>311</v>
      </c>
      <c r="M3360" s="1" t="s">
        <v>302</v>
      </c>
      <c r="N3360" s="1">
        <v>43.0</v>
      </c>
      <c r="O3360" s="1" t="s">
        <v>303</v>
      </c>
      <c r="P3360" s="1" t="s">
        <v>304</v>
      </c>
      <c r="Q3360" s="1" t="s">
        <v>305</v>
      </c>
    </row>
    <row r="3361" ht="15.75" customHeight="1">
      <c r="A3361" s="1" t="s">
        <v>3675</v>
      </c>
      <c r="B3361" s="2">
        <v>46173.0</v>
      </c>
      <c r="C3361" s="2">
        <v>46180.0</v>
      </c>
      <c r="D3361" s="1" t="s">
        <v>66</v>
      </c>
      <c r="E3361" s="1" t="s">
        <v>212</v>
      </c>
      <c r="F3361" s="3">
        <v>0.8854166666666666</v>
      </c>
      <c r="G3361" s="1">
        <v>1.0</v>
      </c>
      <c r="H3361" s="1">
        <v>4.0</v>
      </c>
      <c r="I3361" s="1">
        <v>200.0</v>
      </c>
      <c r="J3361" s="1">
        <v>42.0</v>
      </c>
      <c r="K3361" s="1">
        <v>0.0</v>
      </c>
      <c r="L3361" s="1" t="s">
        <v>311</v>
      </c>
      <c r="M3361" s="1" t="s">
        <v>302</v>
      </c>
      <c r="N3361" s="1">
        <v>38.0</v>
      </c>
      <c r="O3361" s="1" t="s">
        <v>308</v>
      </c>
      <c r="P3361" s="1" t="s">
        <v>304</v>
      </c>
      <c r="Q3361" s="1" t="s">
        <v>305</v>
      </c>
    </row>
    <row r="3362" ht="15.75" customHeight="1">
      <c r="A3362" s="1" t="s">
        <v>3676</v>
      </c>
      <c r="B3362" s="2">
        <v>46036.0</v>
      </c>
      <c r="C3362" s="2">
        <v>46040.0</v>
      </c>
      <c r="D3362" s="1" t="s">
        <v>134</v>
      </c>
      <c r="E3362" s="1" t="s">
        <v>232</v>
      </c>
      <c r="F3362" s="3">
        <v>0.3958333333333333</v>
      </c>
      <c r="G3362" s="1">
        <v>7.0</v>
      </c>
      <c r="H3362" s="1">
        <v>1.0</v>
      </c>
      <c r="I3362" s="1">
        <v>180.0</v>
      </c>
      <c r="J3362" s="1">
        <v>24.0</v>
      </c>
      <c r="K3362" s="1">
        <v>40.0</v>
      </c>
      <c r="L3362" s="1" t="s">
        <v>307</v>
      </c>
      <c r="M3362" s="1" t="s">
        <v>302</v>
      </c>
      <c r="N3362" s="1">
        <v>44.0</v>
      </c>
      <c r="O3362" s="1" t="s">
        <v>308</v>
      </c>
      <c r="P3362" s="1" t="s">
        <v>313</v>
      </c>
      <c r="Q3362" s="1" t="s">
        <v>305</v>
      </c>
    </row>
    <row r="3363" ht="15.75" customHeight="1">
      <c r="A3363" s="1" t="s">
        <v>3677</v>
      </c>
      <c r="B3363" s="2">
        <v>46079.0</v>
      </c>
      <c r="C3363" s="2">
        <v>46079.0</v>
      </c>
      <c r="D3363" s="1" t="s">
        <v>46</v>
      </c>
      <c r="E3363" s="1" t="s">
        <v>208</v>
      </c>
      <c r="F3363" s="3">
        <v>0.3958333333333333</v>
      </c>
      <c r="G3363" s="1">
        <v>7.0</v>
      </c>
      <c r="H3363" s="1">
        <v>3.0</v>
      </c>
      <c r="I3363" s="1">
        <v>180.0</v>
      </c>
      <c r="J3363" s="1">
        <v>36.0</v>
      </c>
      <c r="K3363" s="1">
        <v>0.0</v>
      </c>
      <c r="L3363" s="1" t="s">
        <v>311</v>
      </c>
      <c r="M3363" s="1" t="s">
        <v>302</v>
      </c>
      <c r="N3363" s="1">
        <v>51.0</v>
      </c>
      <c r="O3363" s="1" t="s">
        <v>303</v>
      </c>
      <c r="P3363" s="1" t="s">
        <v>304</v>
      </c>
      <c r="Q3363" s="1" t="s">
        <v>305</v>
      </c>
    </row>
    <row r="3364" ht="15.75" customHeight="1">
      <c r="A3364" s="1" t="s">
        <v>3678</v>
      </c>
      <c r="B3364" s="2">
        <v>46038.0</v>
      </c>
      <c r="C3364" s="2">
        <v>46044.0</v>
      </c>
      <c r="D3364" s="1" t="s">
        <v>22</v>
      </c>
      <c r="E3364" s="1" t="s">
        <v>172</v>
      </c>
      <c r="F3364" s="3">
        <v>0.7708333333333334</v>
      </c>
      <c r="G3364" s="1">
        <v>1.0</v>
      </c>
      <c r="H3364" s="1">
        <v>1.0</v>
      </c>
      <c r="I3364" s="1">
        <v>300.0</v>
      </c>
      <c r="J3364" s="1">
        <v>24.0</v>
      </c>
      <c r="K3364" s="1">
        <v>60.0</v>
      </c>
      <c r="L3364" s="1" t="s">
        <v>311</v>
      </c>
      <c r="M3364" s="1" t="s">
        <v>302</v>
      </c>
      <c r="N3364" s="1">
        <v>25.0</v>
      </c>
      <c r="O3364" s="1" t="s">
        <v>312</v>
      </c>
      <c r="P3364" s="1" t="s">
        <v>313</v>
      </c>
      <c r="Q3364" s="1" t="s">
        <v>338</v>
      </c>
    </row>
    <row r="3365" ht="15.75" customHeight="1">
      <c r="A3365" s="1" t="s">
        <v>3679</v>
      </c>
      <c r="B3365" s="2">
        <v>46037.0</v>
      </c>
      <c r="C3365" s="2">
        <v>46042.0</v>
      </c>
      <c r="D3365" s="1" t="s">
        <v>82</v>
      </c>
      <c r="E3365" s="1" t="s">
        <v>206</v>
      </c>
      <c r="F3365" s="3">
        <v>0.7708333333333334</v>
      </c>
      <c r="G3365" s="1">
        <v>7.0</v>
      </c>
      <c r="H3365" s="1">
        <v>1.0</v>
      </c>
      <c r="I3365" s="1">
        <v>240.0</v>
      </c>
      <c r="J3365" s="1">
        <v>24.0</v>
      </c>
      <c r="K3365" s="1">
        <v>40.0</v>
      </c>
      <c r="L3365" s="1" t="s">
        <v>311</v>
      </c>
      <c r="M3365" s="1" t="s">
        <v>302</v>
      </c>
      <c r="N3365" s="1">
        <v>48.0</v>
      </c>
      <c r="O3365" s="1" t="s">
        <v>308</v>
      </c>
      <c r="P3365" s="1" t="s">
        <v>313</v>
      </c>
      <c r="Q3365" s="1" t="s">
        <v>305</v>
      </c>
    </row>
    <row r="3366" ht="15.75" customHeight="1">
      <c r="A3366" s="1" t="s">
        <v>3680</v>
      </c>
      <c r="B3366" s="2">
        <v>46128.0</v>
      </c>
      <c r="C3366" s="2">
        <v>46135.0</v>
      </c>
      <c r="D3366" s="1" t="s">
        <v>11</v>
      </c>
      <c r="E3366" s="1" t="s">
        <v>262</v>
      </c>
      <c r="F3366" s="3">
        <v>0.3958333333333333</v>
      </c>
      <c r="G3366" s="1">
        <v>3.0</v>
      </c>
      <c r="H3366" s="1">
        <v>4.0</v>
      </c>
      <c r="I3366" s="1">
        <v>320.0</v>
      </c>
      <c r="J3366" s="1">
        <v>42.0</v>
      </c>
      <c r="K3366" s="1">
        <v>20.0</v>
      </c>
      <c r="L3366" s="1" t="s">
        <v>311</v>
      </c>
      <c r="M3366" s="1" t="s">
        <v>302</v>
      </c>
      <c r="N3366" s="1">
        <v>44.0</v>
      </c>
      <c r="O3366" s="1" t="s">
        <v>303</v>
      </c>
      <c r="P3366" s="1" t="s">
        <v>304</v>
      </c>
      <c r="Q3366" s="1" t="s">
        <v>338</v>
      </c>
    </row>
    <row r="3367" ht="15.75" customHeight="1">
      <c r="A3367" s="1" t="s">
        <v>3681</v>
      </c>
      <c r="B3367" s="2">
        <v>46027.0</v>
      </c>
      <c r="C3367" s="2">
        <v>46034.0</v>
      </c>
      <c r="D3367" s="1" t="s">
        <v>78</v>
      </c>
      <c r="E3367" s="1" t="s">
        <v>212</v>
      </c>
      <c r="F3367" s="3">
        <v>0.53125</v>
      </c>
      <c r="G3367" s="1">
        <v>3.0</v>
      </c>
      <c r="H3367" s="1">
        <v>3.0</v>
      </c>
      <c r="I3367" s="1">
        <v>280.0</v>
      </c>
      <c r="J3367" s="1">
        <v>36.0</v>
      </c>
      <c r="K3367" s="1">
        <v>20.0</v>
      </c>
      <c r="L3367" s="1" t="s">
        <v>311</v>
      </c>
      <c r="M3367" s="1" t="s">
        <v>302</v>
      </c>
      <c r="N3367" s="1">
        <v>50.0</v>
      </c>
      <c r="O3367" s="1" t="s">
        <v>312</v>
      </c>
      <c r="P3367" s="1" t="s">
        <v>313</v>
      </c>
      <c r="Q3367" s="1" t="s">
        <v>338</v>
      </c>
    </row>
    <row r="3368" ht="15.75" customHeight="1">
      <c r="A3368" s="1" t="s">
        <v>3682</v>
      </c>
      <c r="B3368" s="2">
        <v>46182.0</v>
      </c>
      <c r="C3368" s="2">
        <v>46188.0</v>
      </c>
      <c r="D3368" s="1" t="s">
        <v>150</v>
      </c>
      <c r="E3368" s="1" t="s">
        <v>283</v>
      </c>
      <c r="F3368" s="3">
        <v>0.8854166666666666</v>
      </c>
      <c r="G3368" s="1">
        <v>2.0</v>
      </c>
      <c r="H3368" s="1">
        <v>3.0</v>
      </c>
      <c r="I3368" s="1">
        <v>260.0</v>
      </c>
      <c r="J3368" s="1">
        <v>36.0</v>
      </c>
      <c r="K3368" s="1">
        <v>0.0</v>
      </c>
      <c r="L3368" s="1" t="s">
        <v>311</v>
      </c>
      <c r="M3368" s="1" t="s">
        <v>302</v>
      </c>
      <c r="N3368" s="1">
        <v>34.0</v>
      </c>
      <c r="O3368" s="1" t="s">
        <v>308</v>
      </c>
      <c r="P3368" s="1" t="s">
        <v>304</v>
      </c>
      <c r="Q3368" s="1" t="s">
        <v>338</v>
      </c>
    </row>
    <row r="3369" ht="15.75" customHeight="1">
      <c r="A3369" s="1" t="s">
        <v>3683</v>
      </c>
      <c r="B3369" s="2">
        <v>46168.0</v>
      </c>
      <c r="C3369" s="2">
        <v>46175.0</v>
      </c>
      <c r="D3369" s="1" t="s">
        <v>18</v>
      </c>
      <c r="E3369" s="1" t="s">
        <v>214</v>
      </c>
      <c r="F3369" s="3">
        <v>0.3958333333333333</v>
      </c>
      <c r="G3369" s="1">
        <v>4.0</v>
      </c>
      <c r="H3369" s="1">
        <v>3.0</v>
      </c>
      <c r="I3369" s="1">
        <v>240.0</v>
      </c>
      <c r="J3369" s="1">
        <v>36.0</v>
      </c>
      <c r="K3369" s="1">
        <v>0.0</v>
      </c>
      <c r="L3369" s="1" t="s">
        <v>311</v>
      </c>
      <c r="M3369" s="1" t="s">
        <v>363</v>
      </c>
      <c r="N3369" s="1">
        <v>19.0</v>
      </c>
      <c r="O3369" s="1" t="s">
        <v>312</v>
      </c>
      <c r="P3369" s="1" t="s">
        <v>313</v>
      </c>
      <c r="Q3369" s="1" t="s">
        <v>305</v>
      </c>
    </row>
    <row r="3370" ht="15.75" customHeight="1">
      <c r="A3370" s="1" t="s">
        <v>3684</v>
      </c>
      <c r="B3370" s="2">
        <v>46061.0</v>
      </c>
      <c r="C3370" s="2">
        <v>46062.0</v>
      </c>
      <c r="D3370" s="1" t="s">
        <v>18</v>
      </c>
      <c r="E3370" s="1" t="s">
        <v>214</v>
      </c>
      <c r="F3370" s="3">
        <v>0.3958333333333333</v>
      </c>
      <c r="G3370" s="1">
        <v>9.0</v>
      </c>
      <c r="H3370" s="1">
        <v>3.0</v>
      </c>
      <c r="I3370" s="1">
        <v>320.0</v>
      </c>
      <c r="J3370" s="1">
        <v>36.0</v>
      </c>
      <c r="K3370" s="1">
        <v>40.0</v>
      </c>
      <c r="L3370" s="1" t="s">
        <v>311</v>
      </c>
      <c r="M3370" s="1" t="s">
        <v>363</v>
      </c>
      <c r="N3370" s="1">
        <v>35.0</v>
      </c>
      <c r="O3370" s="1" t="s">
        <v>303</v>
      </c>
      <c r="P3370" s="1" t="s">
        <v>304</v>
      </c>
      <c r="Q3370" s="1" t="s">
        <v>338</v>
      </c>
    </row>
    <row r="3371" ht="15.75" customHeight="1">
      <c r="A3371" s="1" t="s">
        <v>3685</v>
      </c>
      <c r="B3371" s="2">
        <v>46098.0</v>
      </c>
      <c r="C3371" s="2">
        <v>46104.0</v>
      </c>
      <c r="D3371" s="1" t="s">
        <v>40</v>
      </c>
      <c r="E3371" s="1" t="s">
        <v>260</v>
      </c>
      <c r="F3371" s="3">
        <v>0.3958333333333333</v>
      </c>
      <c r="G3371" s="1">
        <v>5.0</v>
      </c>
      <c r="H3371" s="1">
        <v>3.0</v>
      </c>
      <c r="I3371" s="1">
        <v>280.0</v>
      </c>
      <c r="J3371" s="1">
        <v>36.0</v>
      </c>
      <c r="K3371" s="1">
        <v>0.0</v>
      </c>
      <c r="L3371" s="1" t="s">
        <v>311</v>
      </c>
      <c r="M3371" s="1" t="s">
        <v>302</v>
      </c>
      <c r="N3371" s="1">
        <v>38.0</v>
      </c>
      <c r="O3371" s="1" t="s">
        <v>303</v>
      </c>
      <c r="P3371" s="1" t="s">
        <v>304</v>
      </c>
      <c r="Q3371" s="1" t="s">
        <v>305</v>
      </c>
    </row>
    <row r="3372" ht="15.75" customHeight="1">
      <c r="A3372" s="1" t="s">
        <v>3686</v>
      </c>
      <c r="B3372" s="2">
        <v>46192.0</v>
      </c>
      <c r="C3372" s="2">
        <v>46193.0</v>
      </c>
      <c r="D3372" s="1" t="s">
        <v>50</v>
      </c>
      <c r="E3372" s="1" t="s">
        <v>254</v>
      </c>
      <c r="F3372" s="3">
        <v>0.3958333333333333</v>
      </c>
      <c r="G3372" s="1">
        <v>1.0</v>
      </c>
      <c r="H3372" s="1">
        <v>3.0</v>
      </c>
      <c r="I3372" s="1">
        <v>240.0</v>
      </c>
      <c r="J3372" s="1">
        <v>36.0</v>
      </c>
      <c r="K3372" s="1">
        <v>20.0</v>
      </c>
      <c r="L3372" s="1" t="s">
        <v>307</v>
      </c>
      <c r="M3372" s="1" t="s">
        <v>302</v>
      </c>
      <c r="N3372" s="1">
        <v>32.0</v>
      </c>
      <c r="O3372" s="1" t="s">
        <v>308</v>
      </c>
      <c r="P3372" s="1" t="s">
        <v>304</v>
      </c>
      <c r="Q3372" s="1" t="s">
        <v>338</v>
      </c>
    </row>
    <row r="3373" ht="15.75" customHeight="1">
      <c r="A3373" s="1" t="s">
        <v>3687</v>
      </c>
      <c r="B3373" s="2">
        <v>46084.0</v>
      </c>
      <c r="C3373" s="2">
        <v>46090.0</v>
      </c>
      <c r="D3373" s="1" t="s">
        <v>120</v>
      </c>
      <c r="E3373" s="1" t="s">
        <v>168</v>
      </c>
      <c r="F3373" s="3">
        <v>0.9375</v>
      </c>
      <c r="G3373" s="1">
        <v>3.0</v>
      </c>
      <c r="H3373" s="1">
        <v>2.0</v>
      </c>
      <c r="I3373" s="1">
        <v>160.0</v>
      </c>
      <c r="J3373" s="1">
        <v>30.0</v>
      </c>
      <c r="K3373" s="1">
        <v>0.0</v>
      </c>
      <c r="L3373" s="1" t="s">
        <v>307</v>
      </c>
      <c r="M3373" s="1" t="s">
        <v>302</v>
      </c>
      <c r="N3373" s="1">
        <v>45.0</v>
      </c>
      <c r="O3373" s="1" t="s">
        <v>303</v>
      </c>
      <c r="P3373" s="1" t="s">
        <v>313</v>
      </c>
      <c r="Q3373" s="1" t="s">
        <v>305</v>
      </c>
    </row>
    <row r="3374" ht="15.75" customHeight="1">
      <c r="A3374" s="1" t="s">
        <v>3688</v>
      </c>
      <c r="B3374" s="2">
        <v>46038.0</v>
      </c>
      <c r="C3374" s="2">
        <v>46043.0</v>
      </c>
      <c r="D3374" s="1" t="s">
        <v>100</v>
      </c>
      <c r="E3374" s="1" t="s">
        <v>250</v>
      </c>
      <c r="F3374" s="3">
        <v>0.53125</v>
      </c>
      <c r="G3374" s="1">
        <v>4.0</v>
      </c>
      <c r="H3374" s="1">
        <v>2.0</v>
      </c>
      <c r="I3374" s="1">
        <v>180.0</v>
      </c>
      <c r="J3374" s="1">
        <v>30.0</v>
      </c>
      <c r="K3374" s="1">
        <v>40.0</v>
      </c>
      <c r="L3374" s="1" t="s">
        <v>301</v>
      </c>
      <c r="M3374" s="1" t="s">
        <v>302</v>
      </c>
      <c r="N3374" s="1">
        <v>34.0</v>
      </c>
      <c r="O3374" s="1" t="s">
        <v>303</v>
      </c>
      <c r="P3374" s="1" t="s">
        <v>304</v>
      </c>
      <c r="Q3374" s="1" t="s">
        <v>305</v>
      </c>
    </row>
    <row r="3375" ht="15.75" customHeight="1">
      <c r="A3375" s="1" t="s">
        <v>3689</v>
      </c>
      <c r="B3375" s="2">
        <v>46203.0</v>
      </c>
      <c r="C3375" s="2">
        <v>46204.0</v>
      </c>
      <c r="D3375" s="1" t="s">
        <v>91</v>
      </c>
      <c r="E3375" s="1" t="s">
        <v>274</v>
      </c>
      <c r="F3375" s="3">
        <v>0.8854166666666666</v>
      </c>
      <c r="G3375" s="1">
        <v>4.0</v>
      </c>
      <c r="H3375" s="1">
        <v>3.0</v>
      </c>
      <c r="I3375" s="1">
        <v>260.0</v>
      </c>
      <c r="J3375" s="1">
        <v>36.0</v>
      </c>
      <c r="K3375" s="1">
        <v>60.0</v>
      </c>
      <c r="L3375" s="1" t="s">
        <v>315</v>
      </c>
      <c r="M3375" s="1" t="s">
        <v>302</v>
      </c>
      <c r="N3375" s="1">
        <v>19.0</v>
      </c>
      <c r="O3375" s="1" t="s">
        <v>303</v>
      </c>
      <c r="P3375" s="1" t="s">
        <v>313</v>
      </c>
      <c r="Q3375" s="1" t="s">
        <v>305</v>
      </c>
    </row>
    <row r="3376" ht="15.75" customHeight="1">
      <c r="A3376" s="1" t="s">
        <v>3690</v>
      </c>
      <c r="B3376" s="2">
        <v>46156.0</v>
      </c>
      <c r="C3376" s="2">
        <v>46157.0</v>
      </c>
      <c r="D3376" s="1" t="s">
        <v>134</v>
      </c>
      <c r="E3376" s="1" t="s">
        <v>208</v>
      </c>
      <c r="F3376" s="3">
        <v>0.3958333333333333</v>
      </c>
      <c r="G3376" s="1">
        <v>2.0</v>
      </c>
      <c r="H3376" s="1">
        <v>5.0</v>
      </c>
      <c r="I3376" s="1">
        <v>180.0</v>
      </c>
      <c r="J3376" s="1">
        <v>48.0</v>
      </c>
      <c r="K3376" s="1">
        <v>0.0</v>
      </c>
      <c r="L3376" s="1" t="s">
        <v>318</v>
      </c>
      <c r="M3376" s="1" t="s">
        <v>302</v>
      </c>
      <c r="N3376" s="1">
        <v>42.0</v>
      </c>
      <c r="O3376" s="1" t="s">
        <v>312</v>
      </c>
      <c r="P3376" s="1" t="s">
        <v>304</v>
      </c>
      <c r="Q3376" s="1" t="s">
        <v>305</v>
      </c>
    </row>
    <row r="3377" ht="15.75" customHeight="1">
      <c r="A3377" s="1" t="s">
        <v>3691</v>
      </c>
      <c r="B3377" s="2">
        <v>46178.0</v>
      </c>
      <c r="C3377" s="2">
        <v>46182.0</v>
      </c>
      <c r="D3377" s="1" t="s">
        <v>30</v>
      </c>
      <c r="E3377" s="1" t="s">
        <v>163</v>
      </c>
      <c r="F3377" s="3">
        <v>0.6458333333333334</v>
      </c>
      <c r="G3377" s="1">
        <v>9.0</v>
      </c>
      <c r="H3377" s="1">
        <v>5.0</v>
      </c>
      <c r="I3377" s="1">
        <v>320.0</v>
      </c>
      <c r="J3377" s="1">
        <v>48.0</v>
      </c>
      <c r="K3377" s="1">
        <v>20.0</v>
      </c>
      <c r="L3377" s="1" t="s">
        <v>307</v>
      </c>
      <c r="M3377" s="1" t="s">
        <v>302</v>
      </c>
      <c r="N3377" s="1">
        <v>19.0</v>
      </c>
      <c r="O3377" s="1" t="s">
        <v>303</v>
      </c>
      <c r="P3377" s="1" t="s">
        <v>304</v>
      </c>
      <c r="Q3377" s="1" t="s">
        <v>338</v>
      </c>
    </row>
    <row r="3378" ht="15.75" customHeight="1">
      <c r="A3378" s="1" t="s">
        <v>3692</v>
      </c>
      <c r="B3378" s="2">
        <v>46094.0</v>
      </c>
      <c r="C3378" s="2">
        <v>46094.0</v>
      </c>
      <c r="D3378" s="1" t="s">
        <v>36</v>
      </c>
      <c r="E3378" s="1" t="s">
        <v>268</v>
      </c>
      <c r="F3378" s="3">
        <v>0.9375</v>
      </c>
      <c r="G3378" s="1">
        <v>8.0</v>
      </c>
      <c r="H3378" s="1">
        <v>3.0</v>
      </c>
      <c r="I3378" s="1">
        <v>320.0</v>
      </c>
      <c r="J3378" s="1">
        <v>36.0</v>
      </c>
      <c r="K3378" s="1">
        <v>40.0</v>
      </c>
      <c r="L3378" s="1" t="s">
        <v>311</v>
      </c>
      <c r="M3378" s="1" t="s">
        <v>363</v>
      </c>
      <c r="N3378" s="1">
        <v>38.0</v>
      </c>
      <c r="O3378" s="1" t="s">
        <v>312</v>
      </c>
      <c r="P3378" s="1" t="s">
        <v>304</v>
      </c>
      <c r="Q3378" s="1" t="s">
        <v>338</v>
      </c>
    </row>
    <row r="3379" ht="15.75" customHeight="1">
      <c r="A3379" s="1" t="s">
        <v>3693</v>
      </c>
      <c r="B3379" s="2">
        <v>46031.0</v>
      </c>
      <c r="C3379" s="2">
        <v>46034.0</v>
      </c>
      <c r="D3379" s="1" t="s">
        <v>18</v>
      </c>
      <c r="E3379" s="1" t="s">
        <v>177</v>
      </c>
      <c r="F3379" s="3">
        <v>0.7708333333333334</v>
      </c>
      <c r="G3379" s="1">
        <v>6.0</v>
      </c>
      <c r="H3379" s="1">
        <v>1.0</v>
      </c>
      <c r="I3379" s="1">
        <v>240.0</v>
      </c>
      <c r="J3379" s="1">
        <v>24.0</v>
      </c>
      <c r="K3379" s="1">
        <v>60.0</v>
      </c>
      <c r="L3379" s="1" t="s">
        <v>301</v>
      </c>
      <c r="M3379" s="1" t="s">
        <v>302</v>
      </c>
      <c r="N3379" s="1">
        <v>23.0</v>
      </c>
      <c r="O3379" s="1" t="s">
        <v>303</v>
      </c>
      <c r="P3379" s="1" t="s">
        <v>313</v>
      </c>
      <c r="Q3379" s="1" t="s">
        <v>305</v>
      </c>
    </row>
    <row r="3380" ht="15.75" customHeight="1">
      <c r="A3380" s="1" t="s">
        <v>3694</v>
      </c>
      <c r="B3380" s="2">
        <v>46068.0</v>
      </c>
      <c r="C3380" s="2">
        <v>46070.0</v>
      </c>
      <c r="D3380" s="1" t="s">
        <v>100</v>
      </c>
      <c r="E3380" s="1" t="s">
        <v>262</v>
      </c>
      <c r="F3380" s="3">
        <v>0.8854166666666666</v>
      </c>
      <c r="G3380" s="1">
        <v>5.0</v>
      </c>
      <c r="H3380" s="1">
        <v>3.0</v>
      </c>
      <c r="I3380" s="1">
        <v>240.0</v>
      </c>
      <c r="J3380" s="1">
        <v>36.0</v>
      </c>
      <c r="K3380" s="1">
        <v>20.0</v>
      </c>
      <c r="L3380" s="1" t="s">
        <v>301</v>
      </c>
      <c r="M3380" s="1" t="s">
        <v>302</v>
      </c>
      <c r="N3380" s="1">
        <v>24.0</v>
      </c>
      <c r="O3380" s="1" t="s">
        <v>312</v>
      </c>
      <c r="P3380" s="1" t="s">
        <v>304</v>
      </c>
      <c r="Q3380" s="1" t="s">
        <v>305</v>
      </c>
    </row>
    <row r="3381" ht="15.75" customHeight="1">
      <c r="A3381" s="1" t="s">
        <v>3695</v>
      </c>
      <c r="B3381" s="2">
        <v>46069.0</v>
      </c>
      <c r="C3381" s="2">
        <v>46074.0</v>
      </c>
      <c r="D3381" s="1" t="s">
        <v>18</v>
      </c>
      <c r="E3381" s="1" t="s">
        <v>254</v>
      </c>
      <c r="F3381" s="3">
        <v>0.53125</v>
      </c>
      <c r="G3381" s="1">
        <v>2.0</v>
      </c>
      <c r="H3381" s="1">
        <v>1.0</v>
      </c>
      <c r="I3381" s="1">
        <v>160.0</v>
      </c>
      <c r="J3381" s="1">
        <v>24.0</v>
      </c>
      <c r="K3381" s="1">
        <v>0.0</v>
      </c>
      <c r="L3381" s="1" t="s">
        <v>307</v>
      </c>
      <c r="M3381" s="1" t="s">
        <v>302</v>
      </c>
      <c r="N3381" s="1">
        <v>43.0</v>
      </c>
      <c r="O3381" s="1" t="s">
        <v>303</v>
      </c>
      <c r="P3381" s="1" t="s">
        <v>304</v>
      </c>
      <c r="Q3381" s="1" t="s">
        <v>305</v>
      </c>
    </row>
    <row r="3382" ht="15.75" customHeight="1">
      <c r="A3382" s="1" t="s">
        <v>3696</v>
      </c>
      <c r="B3382" s="2">
        <v>46060.0</v>
      </c>
      <c r="C3382" s="2">
        <v>46067.0</v>
      </c>
      <c r="D3382" s="1" t="s">
        <v>137</v>
      </c>
      <c r="E3382" s="1" t="s">
        <v>242</v>
      </c>
      <c r="F3382" s="3">
        <v>0.7708333333333334</v>
      </c>
      <c r="G3382" s="1">
        <v>9.0</v>
      </c>
      <c r="H3382" s="1">
        <v>1.0</v>
      </c>
      <c r="I3382" s="1">
        <v>320.0</v>
      </c>
      <c r="J3382" s="1">
        <v>24.0</v>
      </c>
      <c r="K3382" s="1">
        <v>0.0</v>
      </c>
      <c r="L3382" s="1" t="s">
        <v>311</v>
      </c>
      <c r="M3382" s="1" t="s">
        <v>302</v>
      </c>
      <c r="N3382" s="1">
        <v>28.0</v>
      </c>
      <c r="O3382" s="1" t="s">
        <v>308</v>
      </c>
      <c r="P3382" s="1" t="s">
        <v>313</v>
      </c>
      <c r="Q3382" s="1" t="s">
        <v>338</v>
      </c>
    </row>
    <row r="3383" ht="15.75" customHeight="1">
      <c r="A3383" s="1" t="s">
        <v>3697</v>
      </c>
      <c r="B3383" s="2">
        <v>46117.0</v>
      </c>
      <c r="C3383" s="2">
        <v>46121.0</v>
      </c>
      <c r="D3383" s="1" t="s">
        <v>30</v>
      </c>
      <c r="E3383" s="1" t="s">
        <v>206</v>
      </c>
      <c r="F3383" s="3">
        <v>0.3958333333333333</v>
      </c>
      <c r="G3383" s="1">
        <v>2.0</v>
      </c>
      <c r="H3383" s="1">
        <v>3.0</v>
      </c>
      <c r="I3383" s="1">
        <v>240.0</v>
      </c>
      <c r="J3383" s="1">
        <v>36.0</v>
      </c>
      <c r="K3383" s="1">
        <v>0.0</v>
      </c>
      <c r="L3383" s="1" t="s">
        <v>315</v>
      </c>
      <c r="M3383" s="1" t="s">
        <v>302</v>
      </c>
      <c r="N3383" s="1">
        <v>58.0</v>
      </c>
      <c r="O3383" s="1" t="s">
        <v>312</v>
      </c>
      <c r="P3383" s="1" t="s">
        <v>313</v>
      </c>
      <c r="Q3383" s="1" t="s">
        <v>305</v>
      </c>
    </row>
    <row r="3384" ht="15.75" customHeight="1">
      <c r="A3384" s="1" t="s">
        <v>3698</v>
      </c>
      <c r="B3384" s="2">
        <v>46145.0</v>
      </c>
      <c r="C3384" s="2">
        <v>46151.0</v>
      </c>
      <c r="D3384" s="1" t="s">
        <v>88</v>
      </c>
      <c r="E3384" s="1" t="s">
        <v>179</v>
      </c>
      <c r="F3384" s="3">
        <v>0.6458333333333334</v>
      </c>
      <c r="G3384" s="1">
        <v>4.0</v>
      </c>
      <c r="H3384" s="1">
        <v>5.0</v>
      </c>
      <c r="I3384" s="1">
        <v>240.0</v>
      </c>
      <c r="J3384" s="1">
        <v>48.0</v>
      </c>
      <c r="K3384" s="1">
        <v>0.0</v>
      </c>
      <c r="L3384" s="1" t="s">
        <v>311</v>
      </c>
      <c r="M3384" s="1" t="s">
        <v>302</v>
      </c>
      <c r="N3384" s="1">
        <v>41.0</v>
      </c>
      <c r="O3384" s="1" t="s">
        <v>308</v>
      </c>
      <c r="P3384" s="1" t="s">
        <v>313</v>
      </c>
      <c r="Q3384" s="1" t="s">
        <v>305</v>
      </c>
    </row>
    <row r="3385" ht="15.75" customHeight="1">
      <c r="A3385" s="1" t="s">
        <v>3699</v>
      </c>
      <c r="B3385" s="2">
        <v>46115.0</v>
      </c>
      <c r="C3385" s="2">
        <v>46115.0</v>
      </c>
      <c r="D3385" s="1" t="s">
        <v>73</v>
      </c>
      <c r="E3385" s="1" t="s">
        <v>197</v>
      </c>
      <c r="F3385" s="3">
        <v>0.6458333333333334</v>
      </c>
      <c r="G3385" s="1">
        <v>2.0</v>
      </c>
      <c r="H3385" s="1">
        <v>3.0</v>
      </c>
      <c r="I3385" s="1">
        <v>380.0</v>
      </c>
      <c r="J3385" s="1">
        <v>36.0</v>
      </c>
      <c r="K3385" s="1">
        <v>0.0</v>
      </c>
      <c r="L3385" s="1" t="s">
        <v>311</v>
      </c>
      <c r="M3385" s="1" t="s">
        <v>302</v>
      </c>
      <c r="N3385" s="1">
        <v>28.0</v>
      </c>
      <c r="O3385" s="1" t="s">
        <v>308</v>
      </c>
      <c r="P3385" s="1" t="s">
        <v>313</v>
      </c>
      <c r="Q3385" s="1" t="s">
        <v>309</v>
      </c>
    </row>
    <row r="3386" ht="15.75" customHeight="1">
      <c r="A3386" s="1" t="s">
        <v>3700</v>
      </c>
      <c r="B3386" s="2">
        <v>46083.0</v>
      </c>
      <c r="C3386" s="2">
        <v>46087.0</v>
      </c>
      <c r="D3386" s="1" t="s">
        <v>100</v>
      </c>
      <c r="E3386" s="1" t="s">
        <v>179</v>
      </c>
      <c r="F3386" s="3">
        <v>0.7708333333333334</v>
      </c>
      <c r="G3386" s="1">
        <v>6.0</v>
      </c>
      <c r="H3386" s="1">
        <v>3.0</v>
      </c>
      <c r="I3386" s="1">
        <v>240.0</v>
      </c>
      <c r="J3386" s="1">
        <v>36.0</v>
      </c>
      <c r="K3386" s="1">
        <v>60.0</v>
      </c>
      <c r="L3386" s="1" t="s">
        <v>318</v>
      </c>
      <c r="M3386" s="1" t="s">
        <v>302</v>
      </c>
      <c r="N3386" s="1">
        <v>54.0</v>
      </c>
      <c r="O3386" s="1" t="s">
        <v>308</v>
      </c>
      <c r="P3386" s="1" t="s">
        <v>304</v>
      </c>
      <c r="Q3386" s="1" t="s">
        <v>305</v>
      </c>
    </row>
    <row r="3387" ht="15.75" customHeight="1">
      <c r="A3387" s="1" t="s">
        <v>3701</v>
      </c>
      <c r="B3387" s="2">
        <v>46148.0</v>
      </c>
      <c r="C3387" s="2">
        <v>46151.0</v>
      </c>
      <c r="D3387" s="1" t="s">
        <v>134</v>
      </c>
      <c r="E3387" s="1" t="s">
        <v>222</v>
      </c>
      <c r="F3387" s="3">
        <v>0.6458333333333334</v>
      </c>
      <c r="G3387" s="1">
        <v>1.0</v>
      </c>
      <c r="H3387" s="1">
        <v>1.0</v>
      </c>
      <c r="I3387" s="1">
        <v>280.0</v>
      </c>
      <c r="J3387" s="1">
        <v>24.0</v>
      </c>
      <c r="K3387" s="1">
        <v>40.0</v>
      </c>
      <c r="L3387" s="1" t="s">
        <v>307</v>
      </c>
      <c r="M3387" s="1" t="s">
        <v>302</v>
      </c>
      <c r="N3387" s="1">
        <v>38.0</v>
      </c>
      <c r="O3387" s="1" t="s">
        <v>303</v>
      </c>
      <c r="P3387" s="1" t="s">
        <v>304</v>
      </c>
      <c r="Q3387" s="1" t="s">
        <v>305</v>
      </c>
    </row>
    <row r="3388" ht="15.75" customHeight="1">
      <c r="A3388" s="1" t="s">
        <v>3702</v>
      </c>
      <c r="B3388" s="2">
        <v>46179.0</v>
      </c>
      <c r="C3388" s="2">
        <v>46183.0</v>
      </c>
      <c r="D3388" s="1" t="s">
        <v>18</v>
      </c>
      <c r="E3388" s="1" t="s">
        <v>274</v>
      </c>
      <c r="F3388" s="3">
        <v>0.8854166666666666</v>
      </c>
      <c r="G3388" s="1">
        <v>4.0</v>
      </c>
      <c r="H3388" s="1">
        <v>2.0</v>
      </c>
      <c r="I3388" s="1">
        <v>440.0</v>
      </c>
      <c r="J3388" s="1">
        <v>30.0</v>
      </c>
      <c r="K3388" s="1">
        <v>0.0</v>
      </c>
      <c r="L3388" s="1" t="s">
        <v>311</v>
      </c>
      <c r="M3388" s="1" t="s">
        <v>302</v>
      </c>
      <c r="N3388" s="1">
        <v>40.0</v>
      </c>
      <c r="O3388" s="1" t="s">
        <v>303</v>
      </c>
      <c r="P3388" s="1" t="s">
        <v>304</v>
      </c>
      <c r="Q3388" s="1" t="s">
        <v>309</v>
      </c>
    </row>
    <row r="3389" ht="15.75" customHeight="1">
      <c r="A3389" s="1" t="s">
        <v>3703</v>
      </c>
      <c r="B3389" s="2">
        <v>46138.0</v>
      </c>
      <c r="C3389" s="2">
        <v>46138.0</v>
      </c>
      <c r="D3389" s="1" t="s">
        <v>114</v>
      </c>
      <c r="E3389" s="1" t="s">
        <v>189</v>
      </c>
      <c r="F3389" s="3">
        <v>0.3958333333333333</v>
      </c>
      <c r="G3389" s="1">
        <v>9.0</v>
      </c>
      <c r="H3389" s="1">
        <v>5.0</v>
      </c>
      <c r="I3389" s="1">
        <v>280.0</v>
      </c>
      <c r="J3389" s="1">
        <v>48.0</v>
      </c>
      <c r="K3389" s="1">
        <v>150.0</v>
      </c>
      <c r="L3389" s="1" t="s">
        <v>315</v>
      </c>
      <c r="M3389" s="1" t="s">
        <v>302</v>
      </c>
      <c r="N3389" s="1">
        <v>42.0</v>
      </c>
      <c r="O3389" s="1" t="s">
        <v>312</v>
      </c>
      <c r="P3389" s="1" t="s">
        <v>313</v>
      </c>
      <c r="Q3389" s="1" t="s">
        <v>305</v>
      </c>
    </row>
    <row r="3390" ht="15.75" customHeight="1">
      <c r="A3390" s="1" t="s">
        <v>3704</v>
      </c>
      <c r="B3390" s="2">
        <v>46160.0</v>
      </c>
      <c r="C3390" s="2">
        <v>46162.0</v>
      </c>
      <c r="D3390" s="1" t="s">
        <v>125</v>
      </c>
      <c r="E3390" s="1" t="s">
        <v>184</v>
      </c>
      <c r="F3390" s="3">
        <v>0.7708333333333334</v>
      </c>
      <c r="G3390" s="1">
        <v>4.0</v>
      </c>
      <c r="H3390" s="1">
        <v>2.0</v>
      </c>
      <c r="I3390" s="1">
        <v>260.0</v>
      </c>
      <c r="J3390" s="1">
        <v>30.0</v>
      </c>
      <c r="K3390" s="1">
        <v>0.0</v>
      </c>
      <c r="L3390" s="1" t="s">
        <v>307</v>
      </c>
      <c r="M3390" s="1" t="s">
        <v>302</v>
      </c>
      <c r="N3390" s="1">
        <v>23.0</v>
      </c>
      <c r="O3390" s="1" t="s">
        <v>308</v>
      </c>
      <c r="P3390" s="1" t="s">
        <v>304</v>
      </c>
      <c r="Q3390" s="1" t="s">
        <v>338</v>
      </c>
    </row>
    <row r="3391" ht="15.75" customHeight="1">
      <c r="A3391" s="1" t="s">
        <v>3705</v>
      </c>
      <c r="B3391" s="2">
        <v>46044.0</v>
      </c>
      <c r="C3391" s="2">
        <v>46049.0</v>
      </c>
      <c r="D3391" s="1" t="s">
        <v>30</v>
      </c>
      <c r="E3391" s="1" t="s">
        <v>184</v>
      </c>
      <c r="F3391" s="3">
        <v>0.3958333333333333</v>
      </c>
      <c r="G3391" s="1">
        <v>3.0</v>
      </c>
      <c r="H3391" s="1">
        <v>4.0</v>
      </c>
      <c r="I3391" s="1">
        <v>260.0</v>
      </c>
      <c r="J3391" s="1">
        <v>42.0</v>
      </c>
      <c r="K3391" s="1">
        <v>150.0</v>
      </c>
      <c r="L3391" s="1" t="s">
        <v>318</v>
      </c>
      <c r="M3391" s="1" t="s">
        <v>302</v>
      </c>
      <c r="N3391" s="1">
        <v>37.0</v>
      </c>
      <c r="O3391" s="1" t="s">
        <v>312</v>
      </c>
      <c r="P3391" s="1" t="s">
        <v>313</v>
      </c>
      <c r="Q3391" s="1" t="s">
        <v>338</v>
      </c>
    </row>
    <row r="3392" ht="15.75" customHeight="1">
      <c r="A3392" s="1" t="s">
        <v>3706</v>
      </c>
      <c r="B3392" s="2">
        <v>46120.0</v>
      </c>
      <c r="C3392" s="2">
        <v>46126.0</v>
      </c>
      <c r="D3392" s="1" t="s">
        <v>32</v>
      </c>
      <c r="E3392" s="1" t="s">
        <v>242</v>
      </c>
      <c r="F3392" s="3">
        <v>0.7708333333333334</v>
      </c>
      <c r="G3392" s="1">
        <v>1.0</v>
      </c>
      <c r="H3392" s="1">
        <v>2.0</v>
      </c>
      <c r="I3392" s="1">
        <v>240.0</v>
      </c>
      <c r="J3392" s="1">
        <v>30.0</v>
      </c>
      <c r="K3392" s="1">
        <v>0.0</v>
      </c>
      <c r="L3392" s="1" t="s">
        <v>301</v>
      </c>
      <c r="M3392" s="1" t="s">
        <v>302</v>
      </c>
      <c r="N3392" s="1">
        <v>52.0</v>
      </c>
      <c r="O3392" s="1" t="s">
        <v>308</v>
      </c>
      <c r="P3392" s="1" t="s">
        <v>313</v>
      </c>
      <c r="Q3392" s="1" t="s">
        <v>305</v>
      </c>
    </row>
    <row r="3393" ht="15.75" customHeight="1">
      <c r="A3393" s="1" t="s">
        <v>3707</v>
      </c>
      <c r="B3393" s="2">
        <v>46086.0</v>
      </c>
      <c r="C3393" s="2">
        <v>46088.0</v>
      </c>
      <c r="D3393" s="1" t="s">
        <v>76</v>
      </c>
      <c r="E3393" s="1" t="s">
        <v>258</v>
      </c>
      <c r="F3393" s="3">
        <v>0.9375</v>
      </c>
      <c r="G3393" s="1">
        <v>4.0</v>
      </c>
      <c r="H3393" s="1">
        <v>4.0</v>
      </c>
      <c r="I3393" s="1">
        <v>360.0</v>
      </c>
      <c r="J3393" s="1">
        <v>42.0</v>
      </c>
      <c r="K3393" s="1">
        <v>0.0</v>
      </c>
      <c r="L3393" s="1" t="s">
        <v>301</v>
      </c>
      <c r="M3393" s="1" t="s">
        <v>302</v>
      </c>
      <c r="N3393" s="1">
        <v>27.0</v>
      </c>
      <c r="O3393" s="1" t="s">
        <v>312</v>
      </c>
      <c r="P3393" s="1" t="s">
        <v>313</v>
      </c>
      <c r="Q3393" s="1" t="s">
        <v>309</v>
      </c>
    </row>
    <row r="3394" ht="15.75" customHeight="1">
      <c r="A3394" s="1" t="s">
        <v>3708</v>
      </c>
      <c r="B3394" s="2">
        <v>46138.0</v>
      </c>
      <c r="C3394" s="2">
        <v>46143.0</v>
      </c>
      <c r="D3394" s="1" t="s">
        <v>128</v>
      </c>
      <c r="E3394" s="1" t="s">
        <v>268</v>
      </c>
      <c r="F3394" s="3">
        <v>0.3958333333333333</v>
      </c>
      <c r="G3394" s="1">
        <v>3.0</v>
      </c>
      <c r="H3394" s="1">
        <v>4.0</v>
      </c>
      <c r="I3394" s="1">
        <v>320.0</v>
      </c>
      <c r="J3394" s="1">
        <v>42.0</v>
      </c>
      <c r="K3394" s="1">
        <v>0.0</v>
      </c>
      <c r="L3394" s="1" t="s">
        <v>307</v>
      </c>
      <c r="M3394" s="1" t="s">
        <v>302</v>
      </c>
      <c r="N3394" s="1">
        <v>39.0</v>
      </c>
      <c r="O3394" s="1" t="s">
        <v>312</v>
      </c>
      <c r="P3394" s="1" t="s">
        <v>304</v>
      </c>
      <c r="Q3394" s="1" t="s">
        <v>338</v>
      </c>
    </row>
    <row r="3395" ht="15.75" customHeight="1">
      <c r="A3395" s="1" t="s">
        <v>3709</v>
      </c>
      <c r="B3395" s="2">
        <v>46066.0</v>
      </c>
      <c r="C3395" s="2">
        <v>46068.0</v>
      </c>
      <c r="D3395" s="1" t="s">
        <v>11</v>
      </c>
      <c r="E3395" s="1" t="s">
        <v>270</v>
      </c>
      <c r="F3395" s="3">
        <v>0.53125</v>
      </c>
      <c r="G3395" s="1">
        <v>5.0</v>
      </c>
      <c r="H3395" s="1">
        <v>4.0</v>
      </c>
      <c r="I3395" s="1">
        <v>280.0</v>
      </c>
      <c r="J3395" s="1">
        <v>42.0</v>
      </c>
      <c r="K3395" s="1">
        <v>60.0</v>
      </c>
      <c r="L3395" s="1" t="s">
        <v>301</v>
      </c>
      <c r="M3395" s="1" t="s">
        <v>302</v>
      </c>
      <c r="N3395" s="1">
        <v>35.0</v>
      </c>
      <c r="O3395" s="1" t="s">
        <v>303</v>
      </c>
      <c r="P3395" s="1" t="s">
        <v>313</v>
      </c>
      <c r="Q3395" s="1" t="s">
        <v>305</v>
      </c>
    </row>
    <row r="3396" ht="15.75" customHeight="1">
      <c r="A3396" s="1" t="s">
        <v>3710</v>
      </c>
      <c r="B3396" s="2">
        <v>46054.0</v>
      </c>
      <c r="C3396" s="2">
        <v>46057.0</v>
      </c>
      <c r="D3396" s="1" t="s">
        <v>73</v>
      </c>
      <c r="E3396" s="1" t="s">
        <v>235</v>
      </c>
      <c r="F3396" s="3">
        <v>0.8854166666666666</v>
      </c>
      <c r="G3396" s="1">
        <v>4.0</v>
      </c>
      <c r="H3396" s="1">
        <v>3.0</v>
      </c>
      <c r="I3396" s="1">
        <v>220.0</v>
      </c>
      <c r="J3396" s="1">
        <v>36.0</v>
      </c>
      <c r="K3396" s="1">
        <v>100.0</v>
      </c>
      <c r="L3396" s="1" t="s">
        <v>301</v>
      </c>
      <c r="M3396" s="1" t="s">
        <v>302</v>
      </c>
      <c r="N3396" s="1">
        <v>45.0</v>
      </c>
      <c r="O3396" s="1" t="s">
        <v>303</v>
      </c>
      <c r="P3396" s="1" t="s">
        <v>313</v>
      </c>
      <c r="Q3396" s="1" t="s">
        <v>305</v>
      </c>
    </row>
    <row r="3397" ht="15.75" customHeight="1">
      <c r="A3397" s="1" t="s">
        <v>3711</v>
      </c>
      <c r="B3397" s="2">
        <v>46110.0</v>
      </c>
      <c r="C3397" s="2">
        <v>46111.0</v>
      </c>
      <c r="D3397" s="1" t="s">
        <v>11</v>
      </c>
      <c r="E3397" s="1" t="s">
        <v>224</v>
      </c>
      <c r="F3397" s="3">
        <v>0.7708333333333334</v>
      </c>
      <c r="G3397" s="1">
        <v>2.0</v>
      </c>
      <c r="H3397" s="1">
        <v>2.0</v>
      </c>
      <c r="I3397" s="1">
        <v>380.0</v>
      </c>
      <c r="J3397" s="1">
        <v>30.0</v>
      </c>
      <c r="K3397" s="1">
        <v>40.0</v>
      </c>
      <c r="L3397" s="1" t="s">
        <v>301</v>
      </c>
      <c r="M3397" s="1" t="s">
        <v>302</v>
      </c>
      <c r="N3397" s="1">
        <v>22.0</v>
      </c>
      <c r="O3397" s="1" t="s">
        <v>303</v>
      </c>
      <c r="P3397" s="1" t="s">
        <v>313</v>
      </c>
      <c r="Q3397" s="1" t="s">
        <v>309</v>
      </c>
    </row>
    <row r="3398" ht="15.75" customHeight="1">
      <c r="A3398" s="1" t="s">
        <v>3712</v>
      </c>
      <c r="B3398" s="2">
        <v>46026.0</v>
      </c>
      <c r="C3398" s="2">
        <v>46030.0</v>
      </c>
      <c r="D3398" s="1" t="s">
        <v>100</v>
      </c>
      <c r="E3398" s="1" t="s">
        <v>242</v>
      </c>
      <c r="F3398" s="3">
        <v>0.53125</v>
      </c>
      <c r="G3398" s="1">
        <v>7.0</v>
      </c>
      <c r="H3398" s="1">
        <v>2.0</v>
      </c>
      <c r="I3398" s="1">
        <v>420.0</v>
      </c>
      <c r="J3398" s="1">
        <v>30.0</v>
      </c>
      <c r="K3398" s="1">
        <v>20.0</v>
      </c>
      <c r="L3398" s="1" t="s">
        <v>311</v>
      </c>
      <c r="M3398" s="1" t="s">
        <v>302</v>
      </c>
      <c r="N3398" s="1">
        <v>21.0</v>
      </c>
      <c r="O3398" s="1" t="s">
        <v>303</v>
      </c>
      <c r="P3398" s="1" t="s">
        <v>304</v>
      </c>
      <c r="Q3398" s="1" t="s">
        <v>309</v>
      </c>
    </row>
    <row r="3399" ht="15.75" customHeight="1">
      <c r="A3399" s="1" t="s">
        <v>3713</v>
      </c>
      <c r="B3399" s="2">
        <v>46115.0</v>
      </c>
      <c r="C3399" s="2">
        <v>46121.0</v>
      </c>
      <c r="D3399" s="1" t="s">
        <v>85</v>
      </c>
      <c r="E3399" s="1" t="s">
        <v>268</v>
      </c>
      <c r="F3399" s="3">
        <v>0.7708333333333334</v>
      </c>
      <c r="G3399" s="1">
        <v>5.0</v>
      </c>
      <c r="H3399" s="1">
        <v>5.0</v>
      </c>
      <c r="I3399" s="1">
        <v>320.0</v>
      </c>
      <c r="J3399" s="1">
        <v>48.0</v>
      </c>
      <c r="K3399" s="1">
        <v>0.0</v>
      </c>
      <c r="L3399" s="1" t="s">
        <v>315</v>
      </c>
      <c r="M3399" s="1" t="s">
        <v>302</v>
      </c>
      <c r="N3399" s="1">
        <v>55.0</v>
      </c>
      <c r="O3399" s="1" t="s">
        <v>308</v>
      </c>
      <c r="P3399" s="1" t="s">
        <v>304</v>
      </c>
      <c r="Q3399" s="1" t="s">
        <v>338</v>
      </c>
    </row>
    <row r="3400" ht="15.75" customHeight="1">
      <c r="A3400" s="1" t="s">
        <v>3714</v>
      </c>
      <c r="B3400" s="2">
        <v>46104.0</v>
      </c>
      <c r="C3400" s="2">
        <v>46106.0</v>
      </c>
      <c r="D3400" s="1" t="s">
        <v>78</v>
      </c>
      <c r="E3400" s="1" t="s">
        <v>250</v>
      </c>
      <c r="F3400" s="3">
        <v>0.8854166666666666</v>
      </c>
      <c r="G3400" s="1">
        <v>7.0</v>
      </c>
      <c r="H3400" s="1">
        <v>3.0</v>
      </c>
      <c r="I3400" s="1">
        <v>360.0</v>
      </c>
      <c r="J3400" s="1">
        <v>36.0</v>
      </c>
      <c r="K3400" s="1">
        <v>60.0</v>
      </c>
      <c r="L3400" s="1" t="s">
        <v>301</v>
      </c>
      <c r="M3400" s="1" t="s">
        <v>302</v>
      </c>
      <c r="N3400" s="1">
        <v>53.0</v>
      </c>
      <c r="O3400" s="1" t="s">
        <v>312</v>
      </c>
      <c r="P3400" s="1" t="s">
        <v>304</v>
      </c>
      <c r="Q3400" s="1" t="s">
        <v>309</v>
      </c>
    </row>
    <row r="3401" ht="15.75" customHeight="1">
      <c r="A3401" s="1" t="s">
        <v>3715</v>
      </c>
      <c r="B3401" s="2">
        <v>46157.0</v>
      </c>
      <c r="C3401" s="2">
        <v>46158.0</v>
      </c>
      <c r="D3401" s="1" t="s">
        <v>22</v>
      </c>
      <c r="E3401" s="1" t="s">
        <v>163</v>
      </c>
      <c r="F3401" s="3">
        <v>0.9375</v>
      </c>
      <c r="G3401" s="1">
        <v>7.0</v>
      </c>
      <c r="H3401" s="1">
        <v>1.0</v>
      </c>
      <c r="I3401" s="1">
        <v>320.0</v>
      </c>
      <c r="J3401" s="1">
        <v>24.0</v>
      </c>
      <c r="K3401" s="1">
        <v>20.0</v>
      </c>
      <c r="L3401" s="1" t="s">
        <v>315</v>
      </c>
      <c r="M3401" s="1" t="s">
        <v>302</v>
      </c>
      <c r="N3401" s="1">
        <v>31.0</v>
      </c>
      <c r="O3401" s="1" t="s">
        <v>308</v>
      </c>
      <c r="P3401" s="1" t="s">
        <v>313</v>
      </c>
      <c r="Q3401" s="1" t="s">
        <v>338</v>
      </c>
    </row>
    <row r="3402" ht="15.75" customHeight="1">
      <c r="A3402" s="1" t="s">
        <v>3716</v>
      </c>
      <c r="B3402" s="2">
        <v>46153.0</v>
      </c>
      <c r="C3402" s="2">
        <v>46153.0</v>
      </c>
      <c r="D3402" s="1" t="s">
        <v>73</v>
      </c>
      <c r="E3402" s="1" t="s">
        <v>216</v>
      </c>
      <c r="F3402" s="3">
        <v>0.53125</v>
      </c>
      <c r="G3402" s="1">
        <v>4.0</v>
      </c>
      <c r="H3402" s="1">
        <v>3.0</v>
      </c>
      <c r="I3402" s="1">
        <v>380.0</v>
      </c>
      <c r="J3402" s="1">
        <v>36.0</v>
      </c>
      <c r="K3402" s="1">
        <v>0.0</v>
      </c>
      <c r="L3402" s="1" t="s">
        <v>311</v>
      </c>
      <c r="M3402" s="1" t="s">
        <v>302</v>
      </c>
      <c r="N3402" s="1">
        <v>35.0</v>
      </c>
      <c r="O3402" s="1" t="s">
        <v>308</v>
      </c>
      <c r="P3402" s="1" t="s">
        <v>304</v>
      </c>
      <c r="Q3402" s="1" t="s">
        <v>309</v>
      </c>
    </row>
    <row r="3403" ht="15.75" customHeight="1">
      <c r="A3403" s="1" t="s">
        <v>3717</v>
      </c>
      <c r="B3403" s="2">
        <v>46067.0</v>
      </c>
      <c r="C3403" s="2">
        <v>46073.0</v>
      </c>
      <c r="D3403" s="1" t="s">
        <v>128</v>
      </c>
      <c r="E3403" s="1" t="s">
        <v>278</v>
      </c>
      <c r="F3403" s="3">
        <v>0.53125</v>
      </c>
      <c r="G3403" s="1">
        <v>2.0</v>
      </c>
      <c r="H3403" s="1">
        <v>6.0</v>
      </c>
      <c r="I3403" s="1">
        <v>360.0</v>
      </c>
      <c r="J3403" s="1">
        <v>54.0</v>
      </c>
      <c r="K3403" s="1">
        <v>100.0</v>
      </c>
      <c r="L3403" s="1" t="s">
        <v>301</v>
      </c>
      <c r="M3403" s="1" t="s">
        <v>302</v>
      </c>
      <c r="N3403" s="1">
        <v>53.0</v>
      </c>
      <c r="O3403" s="1" t="s">
        <v>308</v>
      </c>
      <c r="P3403" s="1" t="s">
        <v>304</v>
      </c>
      <c r="Q3403" s="1" t="s">
        <v>338</v>
      </c>
    </row>
    <row r="3404" ht="15.75" customHeight="1">
      <c r="A3404" s="1" t="s">
        <v>3718</v>
      </c>
      <c r="B3404" s="2">
        <v>46100.0</v>
      </c>
      <c r="C3404" s="2">
        <v>46103.0</v>
      </c>
      <c r="D3404" s="1" t="s">
        <v>73</v>
      </c>
      <c r="E3404" s="1" t="s">
        <v>212</v>
      </c>
      <c r="F3404" s="3">
        <v>0.6458333333333334</v>
      </c>
      <c r="G3404" s="1">
        <v>7.0</v>
      </c>
      <c r="H3404" s="1">
        <v>1.0</v>
      </c>
      <c r="I3404" s="1">
        <v>200.0</v>
      </c>
      <c r="J3404" s="1">
        <v>24.0</v>
      </c>
      <c r="K3404" s="1">
        <v>20.0</v>
      </c>
      <c r="L3404" s="1" t="s">
        <v>318</v>
      </c>
      <c r="M3404" s="1" t="s">
        <v>302</v>
      </c>
      <c r="N3404" s="1">
        <v>49.0</v>
      </c>
      <c r="O3404" s="1" t="s">
        <v>303</v>
      </c>
      <c r="P3404" s="1" t="s">
        <v>313</v>
      </c>
      <c r="Q3404" s="1" t="s">
        <v>305</v>
      </c>
    </row>
    <row r="3405" ht="15.75" customHeight="1">
      <c r="A3405" s="1" t="s">
        <v>3719</v>
      </c>
      <c r="B3405" s="2">
        <v>46068.0</v>
      </c>
      <c r="C3405" s="2">
        <v>46069.0</v>
      </c>
      <c r="D3405" s="1" t="s">
        <v>78</v>
      </c>
      <c r="E3405" s="1" t="s">
        <v>252</v>
      </c>
      <c r="F3405" s="3">
        <v>0.7708333333333334</v>
      </c>
      <c r="G3405" s="1">
        <v>2.0</v>
      </c>
      <c r="H3405" s="1">
        <v>1.0</v>
      </c>
      <c r="I3405" s="1">
        <v>220.0</v>
      </c>
      <c r="J3405" s="1">
        <v>24.0</v>
      </c>
      <c r="K3405" s="1">
        <v>20.0</v>
      </c>
      <c r="L3405" s="1" t="s">
        <v>301</v>
      </c>
      <c r="M3405" s="1" t="s">
        <v>302</v>
      </c>
      <c r="N3405" s="1">
        <v>35.0</v>
      </c>
      <c r="O3405" s="1" t="s">
        <v>308</v>
      </c>
      <c r="P3405" s="1" t="s">
        <v>304</v>
      </c>
      <c r="Q3405" s="1" t="s">
        <v>305</v>
      </c>
    </row>
    <row r="3406" ht="15.75" customHeight="1">
      <c r="A3406" s="1" t="s">
        <v>3720</v>
      </c>
      <c r="B3406" s="2">
        <v>46049.0</v>
      </c>
      <c r="C3406" s="2">
        <v>46050.0</v>
      </c>
      <c r="D3406" s="1" t="s">
        <v>25</v>
      </c>
      <c r="E3406" s="1" t="s">
        <v>224</v>
      </c>
      <c r="F3406" s="3">
        <v>0.3958333333333333</v>
      </c>
      <c r="G3406" s="1">
        <v>2.0</v>
      </c>
      <c r="H3406" s="1">
        <v>3.0</v>
      </c>
      <c r="I3406" s="1">
        <v>200.0</v>
      </c>
      <c r="J3406" s="1">
        <v>36.0</v>
      </c>
      <c r="K3406" s="1">
        <v>0.0</v>
      </c>
      <c r="L3406" s="1" t="s">
        <v>311</v>
      </c>
      <c r="M3406" s="1" t="s">
        <v>302</v>
      </c>
      <c r="N3406" s="1">
        <v>31.0</v>
      </c>
      <c r="O3406" s="1" t="s">
        <v>308</v>
      </c>
      <c r="P3406" s="1" t="s">
        <v>304</v>
      </c>
      <c r="Q3406" s="1" t="s">
        <v>305</v>
      </c>
    </row>
    <row r="3407" ht="15.75" customHeight="1">
      <c r="A3407" s="1" t="s">
        <v>3721</v>
      </c>
      <c r="B3407" s="2">
        <v>46041.0</v>
      </c>
      <c r="C3407" s="2">
        <v>46048.0</v>
      </c>
      <c r="D3407" s="1" t="s">
        <v>76</v>
      </c>
      <c r="E3407" s="1" t="s">
        <v>235</v>
      </c>
      <c r="F3407" s="3">
        <v>0.6458333333333334</v>
      </c>
      <c r="G3407" s="1">
        <v>9.0</v>
      </c>
      <c r="H3407" s="1">
        <v>2.0</v>
      </c>
      <c r="I3407" s="1">
        <v>220.0</v>
      </c>
      <c r="J3407" s="1">
        <v>30.0</v>
      </c>
      <c r="K3407" s="1">
        <v>40.0</v>
      </c>
      <c r="L3407" s="1" t="s">
        <v>301</v>
      </c>
      <c r="M3407" s="1" t="s">
        <v>302</v>
      </c>
      <c r="N3407" s="1">
        <v>49.0</v>
      </c>
      <c r="O3407" s="1" t="s">
        <v>303</v>
      </c>
      <c r="P3407" s="1" t="s">
        <v>304</v>
      </c>
      <c r="Q3407" s="1" t="s">
        <v>305</v>
      </c>
    </row>
    <row r="3408" ht="15.75" customHeight="1">
      <c r="A3408" s="1" t="s">
        <v>3722</v>
      </c>
      <c r="B3408" s="2">
        <v>46043.0</v>
      </c>
      <c r="C3408" s="2">
        <v>46048.0</v>
      </c>
      <c r="D3408" s="1" t="s">
        <v>88</v>
      </c>
      <c r="E3408" s="1" t="s">
        <v>189</v>
      </c>
      <c r="F3408" s="3">
        <v>0.6458333333333334</v>
      </c>
      <c r="G3408" s="1">
        <v>3.0</v>
      </c>
      <c r="H3408" s="1">
        <v>2.0</v>
      </c>
      <c r="I3408" s="1">
        <v>280.0</v>
      </c>
      <c r="J3408" s="1">
        <v>30.0</v>
      </c>
      <c r="K3408" s="1">
        <v>0.0</v>
      </c>
      <c r="L3408" s="1" t="s">
        <v>318</v>
      </c>
      <c r="M3408" s="1" t="s">
        <v>302</v>
      </c>
      <c r="N3408" s="1">
        <v>42.0</v>
      </c>
      <c r="O3408" s="1" t="s">
        <v>308</v>
      </c>
      <c r="P3408" s="1" t="s">
        <v>313</v>
      </c>
      <c r="Q3408" s="1" t="s">
        <v>305</v>
      </c>
    </row>
    <row r="3409" ht="15.75" customHeight="1">
      <c r="A3409" s="1" t="s">
        <v>3723</v>
      </c>
      <c r="B3409" s="2">
        <v>46045.0</v>
      </c>
      <c r="C3409" s="2">
        <v>46046.0</v>
      </c>
      <c r="D3409" s="1" t="s">
        <v>11</v>
      </c>
      <c r="E3409" s="1" t="s">
        <v>220</v>
      </c>
      <c r="F3409" s="3">
        <v>0.7708333333333334</v>
      </c>
      <c r="G3409" s="1">
        <v>10.0</v>
      </c>
      <c r="H3409" s="1">
        <v>1.0</v>
      </c>
      <c r="I3409" s="1">
        <v>280.0</v>
      </c>
      <c r="J3409" s="1">
        <v>24.0</v>
      </c>
      <c r="K3409" s="1">
        <v>0.0</v>
      </c>
      <c r="L3409" s="1" t="s">
        <v>311</v>
      </c>
      <c r="M3409" s="1" t="s">
        <v>363</v>
      </c>
      <c r="N3409" s="1">
        <v>22.0</v>
      </c>
      <c r="O3409" s="1" t="s">
        <v>312</v>
      </c>
      <c r="P3409" s="1" t="s">
        <v>304</v>
      </c>
      <c r="Q3409" s="1" t="s">
        <v>305</v>
      </c>
    </row>
    <row r="3410" ht="15.75" customHeight="1">
      <c r="A3410" s="1" t="s">
        <v>3724</v>
      </c>
      <c r="B3410" s="2">
        <v>46080.0</v>
      </c>
      <c r="C3410" s="2">
        <v>46086.0</v>
      </c>
      <c r="D3410" s="1" t="s">
        <v>131</v>
      </c>
      <c r="E3410" s="1" t="s">
        <v>189</v>
      </c>
      <c r="F3410" s="3">
        <v>0.7708333333333334</v>
      </c>
      <c r="G3410" s="1">
        <v>1.0</v>
      </c>
      <c r="H3410" s="1">
        <v>2.0</v>
      </c>
      <c r="I3410" s="1">
        <v>280.0</v>
      </c>
      <c r="J3410" s="1">
        <v>30.0</v>
      </c>
      <c r="K3410" s="1">
        <v>40.0</v>
      </c>
      <c r="L3410" s="1" t="s">
        <v>311</v>
      </c>
      <c r="M3410" s="1" t="s">
        <v>302</v>
      </c>
      <c r="N3410" s="1">
        <v>60.0</v>
      </c>
      <c r="O3410" s="1" t="s">
        <v>308</v>
      </c>
      <c r="P3410" s="1" t="s">
        <v>304</v>
      </c>
      <c r="Q3410" s="1" t="s">
        <v>305</v>
      </c>
    </row>
    <row r="3411" ht="15.75" customHeight="1">
      <c r="A3411" s="1" t="s">
        <v>3725</v>
      </c>
      <c r="B3411" s="2">
        <v>46175.0</v>
      </c>
      <c r="C3411" s="2">
        <v>46179.0</v>
      </c>
      <c r="D3411" s="1" t="s">
        <v>11</v>
      </c>
      <c r="E3411" s="1" t="s">
        <v>206</v>
      </c>
      <c r="F3411" s="3">
        <v>0.3958333333333333</v>
      </c>
      <c r="G3411" s="1">
        <v>8.0</v>
      </c>
      <c r="H3411" s="1">
        <v>3.0</v>
      </c>
      <c r="I3411" s="1">
        <v>320.0</v>
      </c>
      <c r="J3411" s="1">
        <v>36.0</v>
      </c>
      <c r="K3411" s="1">
        <v>0.0</v>
      </c>
      <c r="L3411" s="1" t="s">
        <v>318</v>
      </c>
      <c r="M3411" s="1" t="s">
        <v>302</v>
      </c>
      <c r="N3411" s="1">
        <v>43.0</v>
      </c>
      <c r="O3411" s="1" t="s">
        <v>308</v>
      </c>
      <c r="P3411" s="1" t="s">
        <v>313</v>
      </c>
      <c r="Q3411" s="1" t="s">
        <v>338</v>
      </c>
    </row>
    <row r="3412" ht="15.75" customHeight="1">
      <c r="A3412" s="1" t="s">
        <v>3726</v>
      </c>
      <c r="B3412" s="2">
        <v>46063.0</v>
      </c>
      <c r="C3412" s="2">
        <v>46063.0</v>
      </c>
      <c r="D3412" s="1" t="s">
        <v>91</v>
      </c>
      <c r="E3412" s="1" t="s">
        <v>208</v>
      </c>
      <c r="F3412" s="3">
        <v>0.7708333333333334</v>
      </c>
      <c r="G3412" s="1">
        <v>4.0</v>
      </c>
      <c r="H3412" s="1">
        <v>1.0</v>
      </c>
      <c r="I3412" s="1">
        <v>180.0</v>
      </c>
      <c r="J3412" s="1">
        <v>24.0</v>
      </c>
      <c r="K3412" s="1">
        <v>0.0</v>
      </c>
      <c r="L3412" s="1" t="s">
        <v>307</v>
      </c>
      <c r="M3412" s="1" t="s">
        <v>326</v>
      </c>
      <c r="N3412" s="1">
        <v>18.0</v>
      </c>
      <c r="O3412" s="1" t="s">
        <v>308</v>
      </c>
      <c r="P3412" s="1" t="s">
        <v>304</v>
      </c>
      <c r="Q3412" s="1" t="s">
        <v>305</v>
      </c>
    </row>
    <row r="3413" ht="15.75" customHeight="1">
      <c r="A3413" s="1" t="s">
        <v>3727</v>
      </c>
      <c r="B3413" s="2">
        <v>46075.0</v>
      </c>
      <c r="C3413" s="2">
        <v>46080.0</v>
      </c>
      <c r="D3413" s="1" t="s">
        <v>11</v>
      </c>
      <c r="E3413" s="1" t="s">
        <v>228</v>
      </c>
      <c r="F3413" s="3">
        <v>0.8854166666666666</v>
      </c>
      <c r="G3413" s="1">
        <v>3.0</v>
      </c>
      <c r="H3413" s="1">
        <v>3.0</v>
      </c>
      <c r="I3413" s="1">
        <v>160.0</v>
      </c>
      <c r="J3413" s="1">
        <v>36.0</v>
      </c>
      <c r="K3413" s="1">
        <v>0.0</v>
      </c>
      <c r="L3413" s="1" t="s">
        <v>318</v>
      </c>
      <c r="M3413" s="1" t="s">
        <v>302</v>
      </c>
      <c r="N3413" s="1">
        <v>37.0</v>
      </c>
      <c r="O3413" s="1" t="s">
        <v>308</v>
      </c>
      <c r="P3413" s="1" t="s">
        <v>313</v>
      </c>
      <c r="Q3413" s="1" t="s">
        <v>305</v>
      </c>
    </row>
    <row r="3414" ht="15.75" customHeight="1">
      <c r="A3414" s="1" t="s">
        <v>3728</v>
      </c>
      <c r="B3414" s="2">
        <v>46085.0</v>
      </c>
      <c r="C3414" s="2">
        <v>46085.0</v>
      </c>
      <c r="D3414" s="1" t="s">
        <v>131</v>
      </c>
      <c r="E3414" s="1" t="s">
        <v>222</v>
      </c>
      <c r="F3414" s="3">
        <v>0.9375</v>
      </c>
      <c r="G3414" s="1">
        <v>2.0</v>
      </c>
      <c r="H3414" s="1">
        <v>4.0</v>
      </c>
      <c r="I3414" s="1">
        <v>280.0</v>
      </c>
      <c r="J3414" s="1">
        <v>42.0</v>
      </c>
      <c r="K3414" s="1">
        <v>150.0</v>
      </c>
      <c r="L3414" s="1" t="s">
        <v>315</v>
      </c>
      <c r="M3414" s="1" t="s">
        <v>302</v>
      </c>
      <c r="N3414" s="1">
        <v>32.0</v>
      </c>
      <c r="O3414" s="1" t="s">
        <v>303</v>
      </c>
      <c r="P3414" s="1" t="s">
        <v>313</v>
      </c>
      <c r="Q3414" s="1" t="s">
        <v>305</v>
      </c>
    </row>
    <row r="3415" ht="15.75" customHeight="1">
      <c r="A3415" s="1" t="s">
        <v>3729</v>
      </c>
      <c r="B3415" s="2">
        <v>46136.0</v>
      </c>
      <c r="C3415" s="2">
        <v>46139.0</v>
      </c>
      <c r="D3415" s="1" t="s">
        <v>18</v>
      </c>
      <c r="E3415" s="1" t="s">
        <v>258</v>
      </c>
      <c r="F3415" s="3">
        <v>0.53125</v>
      </c>
      <c r="G3415" s="1">
        <v>6.0</v>
      </c>
      <c r="H3415" s="1">
        <v>2.0</v>
      </c>
      <c r="I3415" s="1">
        <v>180.0</v>
      </c>
      <c r="J3415" s="1">
        <v>30.0</v>
      </c>
      <c r="K3415" s="1">
        <v>0.0</v>
      </c>
      <c r="L3415" s="1" t="s">
        <v>301</v>
      </c>
      <c r="M3415" s="1" t="s">
        <v>302</v>
      </c>
      <c r="N3415" s="1">
        <v>58.0</v>
      </c>
      <c r="O3415" s="1" t="s">
        <v>303</v>
      </c>
      <c r="P3415" s="1" t="s">
        <v>313</v>
      </c>
      <c r="Q3415" s="1" t="s">
        <v>305</v>
      </c>
    </row>
    <row r="3416" ht="15.75" customHeight="1">
      <c r="A3416" s="1" t="s">
        <v>3730</v>
      </c>
      <c r="B3416" s="2">
        <v>46129.0</v>
      </c>
      <c r="C3416" s="2">
        <v>46134.0</v>
      </c>
      <c r="D3416" s="1" t="s">
        <v>32</v>
      </c>
      <c r="E3416" s="1" t="s">
        <v>254</v>
      </c>
      <c r="F3416" s="3">
        <v>0.6458333333333334</v>
      </c>
      <c r="G3416" s="1">
        <v>4.0</v>
      </c>
      <c r="H3416" s="1">
        <v>2.0</v>
      </c>
      <c r="I3416" s="1">
        <v>160.0</v>
      </c>
      <c r="J3416" s="1">
        <v>30.0</v>
      </c>
      <c r="K3416" s="1">
        <v>0.0</v>
      </c>
      <c r="L3416" s="1" t="s">
        <v>307</v>
      </c>
      <c r="M3416" s="1" t="s">
        <v>302</v>
      </c>
      <c r="N3416" s="1">
        <v>51.0</v>
      </c>
      <c r="O3416" s="1" t="s">
        <v>308</v>
      </c>
      <c r="P3416" s="1" t="s">
        <v>304</v>
      </c>
      <c r="Q3416" s="1" t="s">
        <v>305</v>
      </c>
    </row>
    <row r="3417" ht="15.75" customHeight="1">
      <c r="A3417" s="1" t="s">
        <v>3731</v>
      </c>
      <c r="B3417" s="2">
        <v>46177.0</v>
      </c>
      <c r="C3417" s="2">
        <v>46178.0</v>
      </c>
      <c r="D3417" s="1" t="s">
        <v>85</v>
      </c>
      <c r="E3417" s="1" t="s">
        <v>244</v>
      </c>
      <c r="F3417" s="3">
        <v>0.7708333333333334</v>
      </c>
      <c r="G3417" s="1">
        <v>2.0</v>
      </c>
      <c r="H3417" s="1">
        <v>4.0</v>
      </c>
      <c r="I3417" s="1">
        <v>240.0</v>
      </c>
      <c r="J3417" s="1">
        <v>42.0</v>
      </c>
      <c r="K3417" s="1">
        <v>0.0</v>
      </c>
      <c r="L3417" s="1" t="s">
        <v>318</v>
      </c>
      <c r="M3417" s="1" t="s">
        <v>302</v>
      </c>
      <c r="N3417" s="1">
        <v>24.0</v>
      </c>
      <c r="O3417" s="1" t="s">
        <v>312</v>
      </c>
      <c r="P3417" s="1" t="s">
        <v>313</v>
      </c>
      <c r="Q3417" s="1" t="s">
        <v>305</v>
      </c>
    </row>
    <row r="3418" ht="15.75" customHeight="1">
      <c r="A3418" s="1" t="s">
        <v>3732</v>
      </c>
      <c r="B3418" s="2">
        <v>46034.0</v>
      </c>
      <c r="C3418" s="2">
        <v>46035.0</v>
      </c>
      <c r="D3418" s="1" t="s">
        <v>104</v>
      </c>
      <c r="E3418" s="1" t="s">
        <v>232</v>
      </c>
      <c r="F3418" s="3">
        <v>0.3958333333333333</v>
      </c>
      <c r="G3418" s="1">
        <v>4.0</v>
      </c>
      <c r="H3418" s="1">
        <v>2.0</v>
      </c>
      <c r="I3418" s="1">
        <v>360.0</v>
      </c>
      <c r="J3418" s="1">
        <v>30.0</v>
      </c>
      <c r="K3418" s="1">
        <v>0.0</v>
      </c>
      <c r="L3418" s="1" t="s">
        <v>301</v>
      </c>
      <c r="M3418" s="1" t="s">
        <v>302</v>
      </c>
      <c r="N3418" s="1">
        <v>18.0</v>
      </c>
      <c r="O3418" s="1" t="s">
        <v>312</v>
      </c>
      <c r="P3418" s="1" t="s">
        <v>313</v>
      </c>
      <c r="Q3418" s="1" t="s">
        <v>309</v>
      </c>
    </row>
    <row r="3419" ht="15.75" customHeight="1">
      <c r="A3419" s="1" t="s">
        <v>3733</v>
      </c>
      <c r="B3419" s="2">
        <v>46115.0</v>
      </c>
      <c r="C3419" s="2">
        <v>46119.0</v>
      </c>
      <c r="D3419" s="1" t="s">
        <v>50</v>
      </c>
      <c r="E3419" s="1" t="s">
        <v>283</v>
      </c>
      <c r="F3419" s="3">
        <v>0.8854166666666666</v>
      </c>
      <c r="G3419" s="1">
        <v>1.0</v>
      </c>
      <c r="H3419" s="1">
        <v>3.0</v>
      </c>
      <c r="I3419" s="1">
        <v>180.0</v>
      </c>
      <c r="J3419" s="1">
        <v>36.0</v>
      </c>
      <c r="K3419" s="1">
        <v>0.0</v>
      </c>
      <c r="L3419" s="1" t="s">
        <v>311</v>
      </c>
      <c r="M3419" s="1" t="s">
        <v>302</v>
      </c>
      <c r="N3419" s="1">
        <v>59.0</v>
      </c>
      <c r="O3419" s="1" t="s">
        <v>308</v>
      </c>
      <c r="P3419" s="1" t="s">
        <v>304</v>
      </c>
      <c r="Q3419" s="1" t="s">
        <v>305</v>
      </c>
    </row>
    <row r="3420" ht="15.75" customHeight="1">
      <c r="A3420" s="1" t="s">
        <v>3734</v>
      </c>
      <c r="B3420" s="2">
        <v>46023.0</v>
      </c>
      <c r="C3420" s="2">
        <v>46024.0</v>
      </c>
      <c r="D3420" s="1" t="s">
        <v>50</v>
      </c>
      <c r="E3420" s="1" t="s">
        <v>220</v>
      </c>
      <c r="F3420" s="3">
        <v>0.9375</v>
      </c>
      <c r="G3420" s="1">
        <v>1.0</v>
      </c>
      <c r="H3420" s="1">
        <v>3.0</v>
      </c>
      <c r="I3420" s="1">
        <v>280.0</v>
      </c>
      <c r="J3420" s="1">
        <v>36.0</v>
      </c>
      <c r="K3420" s="1">
        <v>20.0</v>
      </c>
      <c r="L3420" s="1" t="s">
        <v>301</v>
      </c>
      <c r="M3420" s="1" t="s">
        <v>302</v>
      </c>
      <c r="N3420" s="1">
        <v>43.0</v>
      </c>
      <c r="O3420" s="1" t="s">
        <v>308</v>
      </c>
      <c r="P3420" s="1" t="s">
        <v>313</v>
      </c>
      <c r="Q3420" s="1" t="s">
        <v>305</v>
      </c>
    </row>
    <row r="3421" ht="15.75" customHeight="1">
      <c r="A3421" s="1" t="s">
        <v>3735</v>
      </c>
      <c r="B3421" s="2">
        <v>46112.0</v>
      </c>
      <c r="C3421" s="2">
        <v>46112.0</v>
      </c>
      <c r="D3421" s="1" t="s">
        <v>62</v>
      </c>
      <c r="E3421" s="1" t="s">
        <v>216</v>
      </c>
      <c r="F3421" s="3">
        <v>0.7708333333333334</v>
      </c>
      <c r="G3421" s="1">
        <v>4.0</v>
      </c>
      <c r="H3421" s="1">
        <v>5.0</v>
      </c>
      <c r="I3421" s="1">
        <v>200.0</v>
      </c>
      <c r="J3421" s="1">
        <v>48.0</v>
      </c>
      <c r="K3421" s="1">
        <v>0.0</v>
      </c>
      <c r="L3421" s="1" t="s">
        <v>307</v>
      </c>
      <c r="M3421" s="1" t="s">
        <v>326</v>
      </c>
      <c r="N3421" s="1">
        <v>42.0</v>
      </c>
      <c r="O3421" s="1" t="s">
        <v>308</v>
      </c>
      <c r="P3421" s="1" t="s">
        <v>313</v>
      </c>
      <c r="Q3421" s="1" t="s">
        <v>305</v>
      </c>
    </row>
    <row r="3422" ht="15.75" customHeight="1">
      <c r="A3422" s="1" t="s">
        <v>3736</v>
      </c>
      <c r="B3422" s="2">
        <v>46125.0</v>
      </c>
      <c r="C3422" s="2">
        <v>46126.0</v>
      </c>
      <c r="D3422" s="1" t="s">
        <v>134</v>
      </c>
      <c r="E3422" s="1" t="s">
        <v>268</v>
      </c>
      <c r="F3422" s="3">
        <v>0.6458333333333334</v>
      </c>
      <c r="G3422" s="1">
        <v>4.0</v>
      </c>
      <c r="H3422" s="1">
        <v>3.0</v>
      </c>
      <c r="I3422" s="1">
        <v>240.0</v>
      </c>
      <c r="J3422" s="1">
        <v>36.0</v>
      </c>
      <c r="K3422" s="1">
        <v>0.0</v>
      </c>
      <c r="L3422" s="1" t="s">
        <v>301</v>
      </c>
      <c r="M3422" s="1" t="s">
        <v>326</v>
      </c>
      <c r="N3422" s="1">
        <v>58.0</v>
      </c>
      <c r="O3422" s="1" t="s">
        <v>303</v>
      </c>
      <c r="P3422" s="1" t="s">
        <v>313</v>
      </c>
      <c r="Q3422" s="1" t="s">
        <v>305</v>
      </c>
    </row>
    <row r="3423" ht="15.75" customHeight="1">
      <c r="A3423" s="1" t="s">
        <v>3737</v>
      </c>
      <c r="B3423" s="2">
        <v>46111.0</v>
      </c>
      <c r="C3423" s="2">
        <v>46117.0</v>
      </c>
      <c r="D3423" s="1" t="s">
        <v>76</v>
      </c>
      <c r="E3423" s="1" t="s">
        <v>283</v>
      </c>
      <c r="F3423" s="3">
        <v>0.3958333333333333</v>
      </c>
      <c r="G3423" s="1">
        <v>2.0</v>
      </c>
      <c r="H3423" s="1">
        <v>4.0</v>
      </c>
      <c r="I3423" s="1">
        <v>360.0</v>
      </c>
      <c r="J3423" s="1">
        <v>42.0</v>
      </c>
      <c r="K3423" s="1">
        <v>40.0</v>
      </c>
      <c r="L3423" s="1" t="s">
        <v>315</v>
      </c>
      <c r="M3423" s="1" t="s">
        <v>302</v>
      </c>
      <c r="N3423" s="1">
        <v>28.0</v>
      </c>
      <c r="O3423" s="1" t="s">
        <v>312</v>
      </c>
      <c r="P3423" s="1" t="s">
        <v>313</v>
      </c>
      <c r="Q3423" s="1" t="s">
        <v>309</v>
      </c>
    </row>
    <row r="3424" ht="15.75" customHeight="1">
      <c r="A3424" s="1" t="s">
        <v>3738</v>
      </c>
      <c r="B3424" s="2">
        <v>46043.0</v>
      </c>
      <c r="C3424" s="2">
        <v>46043.0</v>
      </c>
      <c r="D3424" s="1" t="s">
        <v>125</v>
      </c>
      <c r="E3424" s="1" t="s">
        <v>224</v>
      </c>
      <c r="F3424" s="3">
        <v>0.6458333333333334</v>
      </c>
      <c r="G3424" s="1">
        <v>3.0</v>
      </c>
      <c r="H3424" s="1">
        <v>2.0</v>
      </c>
      <c r="I3424" s="1">
        <v>200.0</v>
      </c>
      <c r="J3424" s="1">
        <v>30.0</v>
      </c>
      <c r="K3424" s="1">
        <v>20.0</v>
      </c>
      <c r="L3424" s="1" t="s">
        <v>311</v>
      </c>
      <c r="M3424" s="1" t="s">
        <v>302</v>
      </c>
      <c r="N3424" s="1">
        <v>23.0</v>
      </c>
      <c r="O3424" s="1" t="s">
        <v>303</v>
      </c>
      <c r="P3424" s="1" t="s">
        <v>313</v>
      </c>
      <c r="Q3424" s="1" t="s">
        <v>305</v>
      </c>
    </row>
    <row r="3425" ht="15.75" customHeight="1">
      <c r="A3425" s="1" t="s">
        <v>3739</v>
      </c>
      <c r="B3425" s="2">
        <v>46052.0</v>
      </c>
      <c r="C3425" s="2">
        <v>46059.0</v>
      </c>
      <c r="D3425" s="1" t="s">
        <v>141</v>
      </c>
      <c r="E3425" s="1" t="s">
        <v>216</v>
      </c>
      <c r="F3425" s="3">
        <v>0.3958333333333333</v>
      </c>
      <c r="G3425" s="1">
        <v>5.0</v>
      </c>
      <c r="H3425" s="1">
        <v>1.0</v>
      </c>
      <c r="I3425" s="1">
        <v>200.0</v>
      </c>
      <c r="J3425" s="1">
        <v>24.0</v>
      </c>
      <c r="K3425" s="1">
        <v>0.0</v>
      </c>
      <c r="L3425" s="1" t="s">
        <v>315</v>
      </c>
      <c r="M3425" s="1" t="s">
        <v>302</v>
      </c>
      <c r="N3425" s="1">
        <v>40.0</v>
      </c>
      <c r="O3425" s="1" t="s">
        <v>308</v>
      </c>
      <c r="P3425" s="1" t="s">
        <v>304</v>
      </c>
      <c r="Q3425" s="1" t="s">
        <v>305</v>
      </c>
    </row>
    <row r="3426" ht="15.75" customHeight="1">
      <c r="A3426" s="1" t="s">
        <v>3740</v>
      </c>
      <c r="B3426" s="2">
        <v>46183.0</v>
      </c>
      <c r="C3426" s="2">
        <v>46183.0</v>
      </c>
      <c r="D3426" s="1" t="s">
        <v>150</v>
      </c>
      <c r="E3426" s="1" t="s">
        <v>281</v>
      </c>
      <c r="F3426" s="3">
        <v>0.6458333333333334</v>
      </c>
      <c r="G3426" s="1">
        <v>3.0</v>
      </c>
      <c r="H3426" s="1">
        <v>2.0</v>
      </c>
      <c r="I3426" s="1">
        <v>340.0</v>
      </c>
      <c r="J3426" s="1">
        <v>30.0</v>
      </c>
      <c r="K3426" s="1">
        <v>20.0</v>
      </c>
      <c r="L3426" s="1" t="s">
        <v>318</v>
      </c>
      <c r="M3426" s="1" t="s">
        <v>363</v>
      </c>
      <c r="N3426" s="1">
        <v>45.0</v>
      </c>
      <c r="O3426" s="1" t="s">
        <v>303</v>
      </c>
      <c r="P3426" s="1" t="s">
        <v>304</v>
      </c>
      <c r="Q3426" s="1" t="s">
        <v>309</v>
      </c>
    </row>
    <row r="3427" ht="15.75" customHeight="1">
      <c r="A3427" s="1" t="s">
        <v>3741</v>
      </c>
      <c r="B3427" s="2">
        <v>46174.0</v>
      </c>
      <c r="C3427" s="2">
        <v>46178.0</v>
      </c>
      <c r="D3427" s="1" t="s">
        <v>32</v>
      </c>
      <c r="E3427" s="1" t="s">
        <v>266</v>
      </c>
      <c r="F3427" s="3">
        <v>0.53125</v>
      </c>
      <c r="G3427" s="1">
        <v>3.0</v>
      </c>
      <c r="H3427" s="1">
        <v>1.0</v>
      </c>
      <c r="I3427" s="1">
        <v>220.0</v>
      </c>
      <c r="J3427" s="1">
        <v>24.0</v>
      </c>
      <c r="K3427" s="1">
        <v>60.0</v>
      </c>
      <c r="L3427" s="1" t="s">
        <v>307</v>
      </c>
      <c r="M3427" s="1" t="s">
        <v>302</v>
      </c>
      <c r="N3427" s="1">
        <v>51.0</v>
      </c>
      <c r="O3427" s="1" t="s">
        <v>308</v>
      </c>
      <c r="P3427" s="1" t="s">
        <v>304</v>
      </c>
      <c r="Q3427" s="1" t="s">
        <v>305</v>
      </c>
    </row>
    <row r="3428" ht="15.75" customHeight="1">
      <c r="A3428" s="1" t="s">
        <v>3742</v>
      </c>
      <c r="B3428" s="2">
        <v>46090.0</v>
      </c>
      <c r="C3428" s="2">
        <v>46096.0</v>
      </c>
      <c r="D3428" s="1" t="s">
        <v>97</v>
      </c>
      <c r="E3428" s="1" t="s">
        <v>235</v>
      </c>
      <c r="F3428" s="3">
        <v>0.3958333333333333</v>
      </c>
      <c r="G3428" s="1">
        <v>8.0</v>
      </c>
      <c r="H3428" s="1">
        <v>2.0</v>
      </c>
      <c r="I3428" s="1">
        <v>220.0</v>
      </c>
      <c r="J3428" s="1">
        <v>30.0</v>
      </c>
      <c r="K3428" s="1">
        <v>0.0</v>
      </c>
      <c r="L3428" s="1" t="s">
        <v>315</v>
      </c>
      <c r="M3428" s="1" t="s">
        <v>302</v>
      </c>
      <c r="N3428" s="1">
        <v>36.0</v>
      </c>
      <c r="O3428" s="1" t="s">
        <v>312</v>
      </c>
      <c r="P3428" s="1" t="s">
        <v>304</v>
      </c>
      <c r="Q3428" s="1" t="s">
        <v>305</v>
      </c>
    </row>
    <row r="3429" ht="15.75" customHeight="1">
      <c r="A3429" s="1" t="s">
        <v>3743</v>
      </c>
      <c r="B3429" s="2">
        <v>46065.0</v>
      </c>
      <c r="C3429" s="2">
        <v>46067.0</v>
      </c>
      <c r="D3429" s="1" t="s">
        <v>50</v>
      </c>
      <c r="E3429" s="1" t="s">
        <v>216</v>
      </c>
      <c r="F3429" s="3">
        <v>0.6458333333333334</v>
      </c>
      <c r="G3429" s="1">
        <v>1.0</v>
      </c>
      <c r="H3429" s="1">
        <v>5.0</v>
      </c>
      <c r="I3429" s="1">
        <v>200.0</v>
      </c>
      <c r="J3429" s="1">
        <v>48.0</v>
      </c>
      <c r="K3429" s="1">
        <v>0.0</v>
      </c>
      <c r="L3429" s="1" t="s">
        <v>318</v>
      </c>
      <c r="M3429" s="1" t="s">
        <v>302</v>
      </c>
      <c r="N3429" s="1">
        <v>30.0</v>
      </c>
      <c r="O3429" s="1" t="s">
        <v>312</v>
      </c>
      <c r="P3429" s="1" t="s">
        <v>304</v>
      </c>
      <c r="Q3429" s="1" t="s">
        <v>305</v>
      </c>
    </row>
    <row r="3430" ht="15.75" customHeight="1">
      <c r="A3430" s="1" t="s">
        <v>3744</v>
      </c>
      <c r="B3430" s="2">
        <v>46070.0</v>
      </c>
      <c r="C3430" s="2">
        <v>46070.0</v>
      </c>
      <c r="D3430" s="1" t="s">
        <v>137</v>
      </c>
      <c r="E3430" s="1" t="s">
        <v>220</v>
      </c>
      <c r="F3430" s="3">
        <v>0.3958333333333333</v>
      </c>
      <c r="G3430" s="1">
        <v>7.0</v>
      </c>
      <c r="H3430" s="1">
        <v>5.0</v>
      </c>
      <c r="I3430" s="1">
        <v>280.0</v>
      </c>
      <c r="J3430" s="1">
        <v>48.0</v>
      </c>
      <c r="K3430" s="1">
        <v>20.0</v>
      </c>
      <c r="L3430" s="1" t="s">
        <v>311</v>
      </c>
      <c r="M3430" s="1" t="s">
        <v>302</v>
      </c>
      <c r="N3430" s="1">
        <v>20.0</v>
      </c>
      <c r="O3430" s="1" t="s">
        <v>312</v>
      </c>
      <c r="P3430" s="1" t="s">
        <v>304</v>
      </c>
      <c r="Q3430" s="1" t="s">
        <v>305</v>
      </c>
    </row>
    <row r="3431" ht="15.75" customHeight="1">
      <c r="A3431" s="1" t="s">
        <v>3745</v>
      </c>
      <c r="B3431" s="2">
        <v>46112.0</v>
      </c>
      <c r="C3431" s="2">
        <v>46116.0</v>
      </c>
      <c r="D3431" s="1" t="s">
        <v>78</v>
      </c>
      <c r="E3431" s="1" t="s">
        <v>252</v>
      </c>
      <c r="F3431" s="3">
        <v>0.9375</v>
      </c>
      <c r="G3431" s="1">
        <v>4.0</v>
      </c>
      <c r="H3431" s="1">
        <v>3.0</v>
      </c>
      <c r="I3431" s="1">
        <v>220.0</v>
      </c>
      <c r="J3431" s="1">
        <v>36.0</v>
      </c>
      <c r="K3431" s="1">
        <v>40.0</v>
      </c>
      <c r="L3431" s="1" t="s">
        <v>301</v>
      </c>
      <c r="M3431" s="1" t="s">
        <v>302</v>
      </c>
      <c r="N3431" s="1">
        <v>57.0</v>
      </c>
      <c r="O3431" s="1" t="s">
        <v>303</v>
      </c>
      <c r="P3431" s="1" t="s">
        <v>304</v>
      </c>
      <c r="Q3431" s="1" t="s">
        <v>305</v>
      </c>
    </row>
    <row r="3432" ht="15.75" customHeight="1">
      <c r="A3432" s="1" t="s">
        <v>3746</v>
      </c>
      <c r="B3432" s="2">
        <v>46029.0</v>
      </c>
      <c r="C3432" s="2">
        <v>46031.0</v>
      </c>
      <c r="D3432" s="1" t="s">
        <v>120</v>
      </c>
      <c r="E3432" s="1" t="s">
        <v>232</v>
      </c>
      <c r="F3432" s="3">
        <v>0.6458333333333334</v>
      </c>
      <c r="G3432" s="1">
        <v>7.0</v>
      </c>
      <c r="H3432" s="1">
        <v>3.0</v>
      </c>
      <c r="I3432" s="1">
        <v>180.0</v>
      </c>
      <c r="J3432" s="1">
        <v>36.0</v>
      </c>
      <c r="K3432" s="1">
        <v>0.0</v>
      </c>
      <c r="L3432" s="1" t="s">
        <v>307</v>
      </c>
      <c r="M3432" s="1" t="s">
        <v>302</v>
      </c>
      <c r="N3432" s="1">
        <v>42.0</v>
      </c>
      <c r="O3432" s="1" t="s">
        <v>303</v>
      </c>
      <c r="P3432" s="1" t="s">
        <v>313</v>
      </c>
      <c r="Q3432" s="1" t="s">
        <v>305</v>
      </c>
    </row>
    <row r="3433" ht="15.75" customHeight="1">
      <c r="A3433" s="1" t="s">
        <v>3747</v>
      </c>
      <c r="B3433" s="2">
        <v>46145.0</v>
      </c>
      <c r="C3433" s="2">
        <v>46151.0</v>
      </c>
      <c r="D3433" s="1" t="s">
        <v>36</v>
      </c>
      <c r="E3433" s="1" t="s">
        <v>252</v>
      </c>
      <c r="F3433" s="3">
        <v>0.6458333333333334</v>
      </c>
      <c r="G3433" s="1">
        <v>1.0</v>
      </c>
      <c r="H3433" s="1">
        <v>2.0</v>
      </c>
      <c r="I3433" s="1">
        <v>220.0</v>
      </c>
      <c r="J3433" s="1">
        <v>30.0</v>
      </c>
      <c r="K3433" s="1">
        <v>0.0</v>
      </c>
      <c r="L3433" s="1" t="s">
        <v>315</v>
      </c>
      <c r="M3433" s="1" t="s">
        <v>302</v>
      </c>
      <c r="N3433" s="1">
        <v>34.0</v>
      </c>
      <c r="O3433" s="1" t="s">
        <v>303</v>
      </c>
      <c r="P3433" s="1" t="s">
        <v>313</v>
      </c>
      <c r="Q3433" s="1" t="s">
        <v>305</v>
      </c>
    </row>
    <row r="3434" ht="15.75" customHeight="1">
      <c r="A3434" s="1" t="s">
        <v>3748</v>
      </c>
      <c r="B3434" s="2">
        <v>46086.0</v>
      </c>
      <c r="C3434" s="2">
        <v>46088.0</v>
      </c>
      <c r="D3434" s="1" t="s">
        <v>46</v>
      </c>
      <c r="E3434" s="1" t="s">
        <v>163</v>
      </c>
      <c r="F3434" s="3">
        <v>0.53125</v>
      </c>
      <c r="G3434" s="1">
        <v>9.0</v>
      </c>
      <c r="H3434" s="1">
        <v>3.0</v>
      </c>
      <c r="I3434" s="1">
        <v>420.0</v>
      </c>
      <c r="J3434" s="1">
        <v>36.0</v>
      </c>
      <c r="K3434" s="1">
        <v>0.0</v>
      </c>
      <c r="L3434" s="1" t="s">
        <v>307</v>
      </c>
      <c r="M3434" s="1" t="s">
        <v>302</v>
      </c>
      <c r="N3434" s="1">
        <v>18.0</v>
      </c>
      <c r="O3434" s="1" t="s">
        <v>303</v>
      </c>
      <c r="P3434" s="1" t="s">
        <v>313</v>
      </c>
      <c r="Q3434" s="1" t="s">
        <v>309</v>
      </c>
    </row>
    <row r="3435" ht="15.75" customHeight="1">
      <c r="A3435" s="1" t="s">
        <v>3749</v>
      </c>
      <c r="B3435" s="2">
        <v>46050.0</v>
      </c>
      <c r="C3435" s="2">
        <v>46054.0</v>
      </c>
      <c r="D3435" s="1" t="s">
        <v>32</v>
      </c>
      <c r="E3435" s="1" t="s">
        <v>274</v>
      </c>
      <c r="F3435" s="3">
        <v>0.9375</v>
      </c>
      <c r="G3435" s="1">
        <v>4.0</v>
      </c>
      <c r="H3435" s="1">
        <v>2.0</v>
      </c>
      <c r="I3435" s="1">
        <v>260.0</v>
      </c>
      <c r="J3435" s="1">
        <v>30.0</v>
      </c>
      <c r="K3435" s="1">
        <v>0.0</v>
      </c>
      <c r="L3435" s="1" t="s">
        <v>307</v>
      </c>
      <c r="M3435" s="1" t="s">
        <v>302</v>
      </c>
      <c r="N3435" s="1">
        <v>29.0</v>
      </c>
      <c r="O3435" s="1" t="s">
        <v>303</v>
      </c>
      <c r="P3435" s="1" t="s">
        <v>304</v>
      </c>
      <c r="Q3435" s="1" t="s">
        <v>305</v>
      </c>
    </row>
    <row r="3436" ht="15.75" customHeight="1">
      <c r="A3436" s="1" t="s">
        <v>3750</v>
      </c>
      <c r="B3436" s="2">
        <v>46160.0</v>
      </c>
      <c r="C3436" s="2">
        <v>46161.0</v>
      </c>
      <c r="D3436" s="1" t="s">
        <v>131</v>
      </c>
      <c r="E3436" s="1" t="s">
        <v>254</v>
      </c>
      <c r="F3436" s="3">
        <v>0.8854166666666666</v>
      </c>
      <c r="G3436" s="1">
        <v>1.0</v>
      </c>
      <c r="H3436" s="1">
        <v>1.0</v>
      </c>
      <c r="I3436" s="1">
        <v>340.0</v>
      </c>
      <c r="J3436" s="1">
        <v>24.0</v>
      </c>
      <c r="K3436" s="1">
        <v>0.0</v>
      </c>
      <c r="L3436" s="1" t="s">
        <v>307</v>
      </c>
      <c r="M3436" s="1" t="s">
        <v>302</v>
      </c>
      <c r="N3436" s="1">
        <v>31.0</v>
      </c>
      <c r="O3436" s="1" t="s">
        <v>308</v>
      </c>
      <c r="P3436" s="1" t="s">
        <v>304</v>
      </c>
      <c r="Q3436" s="1" t="s">
        <v>309</v>
      </c>
    </row>
    <row r="3437" ht="15.75" customHeight="1">
      <c r="A3437" s="1" t="s">
        <v>3751</v>
      </c>
      <c r="B3437" s="2">
        <v>46133.0</v>
      </c>
      <c r="C3437" s="2">
        <v>46140.0</v>
      </c>
      <c r="D3437" s="1" t="s">
        <v>32</v>
      </c>
      <c r="E3437" s="1" t="s">
        <v>163</v>
      </c>
      <c r="F3437" s="3">
        <v>0.6458333333333334</v>
      </c>
      <c r="G3437" s="1">
        <v>1.0</v>
      </c>
      <c r="H3437" s="1">
        <v>2.0</v>
      </c>
      <c r="I3437" s="1">
        <v>420.0</v>
      </c>
      <c r="J3437" s="1">
        <v>30.0</v>
      </c>
      <c r="K3437" s="1">
        <v>0.0</v>
      </c>
      <c r="L3437" s="1" t="s">
        <v>315</v>
      </c>
      <c r="M3437" s="1" t="s">
        <v>302</v>
      </c>
      <c r="N3437" s="1">
        <v>51.0</v>
      </c>
      <c r="O3437" s="1" t="s">
        <v>303</v>
      </c>
      <c r="P3437" s="1" t="s">
        <v>313</v>
      </c>
      <c r="Q3437" s="1" t="s">
        <v>309</v>
      </c>
    </row>
    <row r="3438" ht="15.75" customHeight="1">
      <c r="A3438" s="1" t="s">
        <v>3752</v>
      </c>
      <c r="B3438" s="2">
        <v>46186.0</v>
      </c>
      <c r="C3438" s="2">
        <v>46193.0</v>
      </c>
      <c r="D3438" s="1" t="s">
        <v>66</v>
      </c>
      <c r="E3438" s="1" t="s">
        <v>228</v>
      </c>
      <c r="F3438" s="3">
        <v>0.3958333333333333</v>
      </c>
      <c r="G3438" s="1">
        <v>6.0</v>
      </c>
      <c r="H3438" s="1">
        <v>2.0</v>
      </c>
      <c r="I3438" s="1">
        <v>340.0</v>
      </c>
      <c r="J3438" s="1">
        <v>30.0</v>
      </c>
      <c r="K3438" s="1">
        <v>40.0</v>
      </c>
      <c r="L3438" s="1" t="s">
        <v>315</v>
      </c>
      <c r="M3438" s="1" t="s">
        <v>302</v>
      </c>
      <c r="N3438" s="1">
        <v>59.0</v>
      </c>
      <c r="O3438" s="1" t="s">
        <v>312</v>
      </c>
      <c r="P3438" s="1" t="s">
        <v>304</v>
      </c>
      <c r="Q3438" s="1" t="s">
        <v>309</v>
      </c>
    </row>
    <row r="3439" ht="15.75" customHeight="1">
      <c r="A3439" s="1" t="s">
        <v>3753</v>
      </c>
      <c r="B3439" s="2">
        <v>46148.0</v>
      </c>
      <c r="C3439" s="2">
        <v>46149.0</v>
      </c>
      <c r="D3439" s="1" t="s">
        <v>82</v>
      </c>
      <c r="E3439" s="1" t="s">
        <v>170</v>
      </c>
      <c r="F3439" s="3">
        <v>0.6458333333333334</v>
      </c>
      <c r="G3439" s="1">
        <v>5.0</v>
      </c>
      <c r="H3439" s="1">
        <v>2.0</v>
      </c>
      <c r="I3439" s="1">
        <v>420.0</v>
      </c>
      <c r="J3439" s="1">
        <v>30.0</v>
      </c>
      <c r="K3439" s="1">
        <v>20.0</v>
      </c>
      <c r="L3439" s="1" t="s">
        <v>315</v>
      </c>
      <c r="M3439" s="1" t="s">
        <v>363</v>
      </c>
      <c r="N3439" s="1">
        <v>37.0</v>
      </c>
      <c r="O3439" s="1" t="s">
        <v>312</v>
      </c>
      <c r="P3439" s="1" t="s">
        <v>304</v>
      </c>
      <c r="Q3439" s="1" t="s">
        <v>309</v>
      </c>
    </row>
    <row r="3440" ht="15.75" customHeight="1">
      <c r="A3440" s="1" t="s">
        <v>3754</v>
      </c>
      <c r="B3440" s="2">
        <v>46102.0</v>
      </c>
      <c r="C3440" s="2">
        <v>46105.0</v>
      </c>
      <c r="D3440" s="1" t="s">
        <v>73</v>
      </c>
      <c r="E3440" s="1" t="s">
        <v>232</v>
      </c>
      <c r="F3440" s="3">
        <v>0.6458333333333334</v>
      </c>
      <c r="G3440" s="1">
        <v>6.0</v>
      </c>
      <c r="H3440" s="1">
        <v>2.0</v>
      </c>
      <c r="I3440" s="1">
        <v>260.0</v>
      </c>
      <c r="J3440" s="1">
        <v>30.0</v>
      </c>
      <c r="K3440" s="1">
        <v>40.0</v>
      </c>
      <c r="L3440" s="1" t="s">
        <v>318</v>
      </c>
      <c r="M3440" s="1" t="s">
        <v>302</v>
      </c>
      <c r="N3440" s="1">
        <v>58.0</v>
      </c>
      <c r="O3440" s="1" t="s">
        <v>312</v>
      </c>
      <c r="P3440" s="1" t="s">
        <v>313</v>
      </c>
      <c r="Q3440" s="1" t="s">
        <v>338</v>
      </c>
    </row>
    <row r="3441" ht="15.75" customHeight="1">
      <c r="A3441" s="1" t="s">
        <v>3755</v>
      </c>
      <c r="B3441" s="2">
        <v>46178.0</v>
      </c>
      <c r="C3441" s="2">
        <v>46183.0</v>
      </c>
      <c r="D3441" s="1" t="s">
        <v>85</v>
      </c>
      <c r="E3441" s="1" t="s">
        <v>237</v>
      </c>
      <c r="F3441" s="3">
        <v>0.53125</v>
      </c>
      <c r="G3441" s="1">
        <v>8.0</v>
      </c>
      <c r="H3441" s="1">
        <v>2.0</v>
      </c>
      <c r="I3441" s="1">
        <v>360.0</v>
      </c>
      <c r="J3441" s="1">
        <v>30.0</v>
      </c>
      <c r="K3441" s="1">
        <v>0.0</v>
      </c>
      <c r="L3441" s="1" t="s">
        <v>311</v>
      </c>
      <c r="M3441" s="1" t="s">
        <v>302</v>
      </c>
      <c r="N3441" s="1">
        <v>32.0</v>
      </c>
      <c r="O3441" s="1" t="s">
        <v>308</v>
      </c>
      <c r="P3441" s="1" t="s">
        <v>313</v>
      </c>
      <c r="Q3441" s="1" t="s">
        <v>309</v>
      </c>
    </row>
    <row r="3442" ht="15.75" customHeight="1">
      <c r="A3442" s="1" t="s">
        <v>3756</v>
      </c>
      <c r="B3442" s="2">
        <v>46081.0</v>
      </c>
      <c r="C3442" s="2">
        <v>46088.0</v>
      </c>
      <c r="D3442" s="1" t="s">
        <v>111</v>
      </c>
      <c r="E3442" s="1" t="s">
        <v>193</v>
      </c>
      <c r="F3442" s="3">
        <v>0.7708333333333334</v>
      </c>
      <c r="G3442" s="1">
        <v>7.0</v>
      </c>
      <c r="H3442" s="1">
        <v>1.0</v>
      </c>
      <c r="I3442" s="1">
        <v>460.0</v>
      </c>
      <c r="J3442" s="1">
        <v>24.0</v>
      </c>
      <c r="K3442" s="1">
        <v>40.0</v>
      </c>
      <c r="L3442" s="1" t="s">
        <v>307</v>
      </c>
      <c r="M3442" s="1" t="s">
        <v>302</v>
      </c>
      <c r="N3442" s="1">
        <v>44.0</v>
      </c>
      <c r="O3442" s="1" t="s">
        <v>303</v>
      </c>
      <c r="P3442" s="1" t="s">
        <v>304</v>
      </c>
      <c r="Q3442" s="1" t="s">
        <v>309</v>
      </c>
    </row>
    <row r="3443" ht="15.75" customHeight="1">
      <c r="A3443" s="1" t="s">
        <v>3757</v>
      </c>
      <c r="B3443" s="2">
        <v>46090.0</v>
      </c>
      <c r="C3443" s="2">
        <v>46091.0</v>
      </c>
      <c r="D3443" s="1" t="s">
        <v>100</v>
      </c>
      <c r="E3443" s="1" t="s">
        <v>212</v>
      </c>
      <c r="F3443" s="3">
        <v>0.53125</v>
      </c>
      <c r="G3443" s="1">
        <v>5.0</v>
      </c>
      <c r="H3443" s="1">
        <v>1.0</v>
      </c>
      <c r="I3443" s="1">
        <v>200.0</v>
      </c>
      <c r="J3443" s="1">
        <v>24.0</v>
      </c>
      <c r="K3443" s="1">
        <v>0.0</v>
      </c>
      <c r="L3443" s="1" t="s">
        <v>301</v>
      </c>
      <c r="M3443" s="1" t="s">
        <v>302</v>
      </c>
      <c r="N3443" s="1">
        <v>32.0</v>
      </c>
      <c r="O3443" s="1" t="s">
        <v>312</v>
      </c>
      <c r="P3443" s="1" t="s">
        <v>313</v>
      </c>
      <c r="Q3443" s="1" t="s">
        <v>305</v>
      </c>
    </row>
    <row r="3444" ht="15.75" customHeight="1">
      <c r="A3444" s="1" t="s">
        <v>3758</v>
      </c>
      <c r="B3444" s="2">
        <v>46200.0</v>
      </c>
      <c r="C3444" s="2">
        <v>46201.0</v>
      </c>
      <c r="D3444" s="1" t="s">
        <v>94</v>
      </c>
      <c r="E3444" s="1" t="s">
        <v>283</v>
      </c>
      <c r="F3444" s="3">
        <v>0.8854166666666666</v>
      </c>
      <c r="G3444" s="1">
        <v>1.0</v>
      </c>
      <c r="H3444" s="1">
        <v>1.0</v>
      </c>
      <c r="I3444" s="1">
        <v>260.0</v>
      </c>
      <c r="J3444" s="1">
        <v>24.0</v>
      </c>
      <c r="K3444" s="1">
        <v>0.0</v>
      </c>
      <c r="L3444" s="1" t="s">
        <v>318</v>
      </c>
      <c r="M3444" s="1" t="s">
        <v>302</v>
      </c>
      <c r="N3444" s="1">
        <v>23.0</v>
      </c>
      <c r="O3444" s="1" t="s">
        <v>308</v>
      </c>
      <c r="P3444" s="1" t="s">
        <v>304</v>
      </c>
      <c r="Q3444" s="1" t="s">
        <v>338</v>
      </c>
    </row>
    <row r="3445" ht="15.75" customHeight="1">
      <c r="A3445" s="1" t="s">
        <v>3759</v>
      </c>
      <c r="B3445" s="2">
        <v>46197.0</v>
      </c>
      <c r="C3445" s="2">
        <v>46201.0</v>
      </c>
      <c r="D3445" s="1" t="s">
        <v>30</v>
      </c>
      <c r="E3445" s="1" t="s">
        <v>201</v>
      </c>
      <c r="F3445" s="3">
        <v>0.7708333333333334</v>
      </c>
      <c r="G3445" s="1">
        <v>2.0</v>
      </c>
      <c r="H3445" s="1">
        <v>4.0</v>
      </c>
      <c r="I3445" s="1">
        <v>340.0</v>
      </c>
      <c r="J3445" s="1">
        <v>42.0</v>
      </c>
      <c r="K3445" s="1">
        <v>0.0</v>
      </c>
      <c r="L3445" s="1" t="s">
        <v>301</v>
      </c>
      <c r="M3445" s="1" t="s">
        <v>302</v>
      </c>
      <c r="N3445" s="1">
        <v>31.0</v>
      </c>
      <c r="O3445" s="1" t="s">
        <v>308</v>
      </c>
      <c r="P3445" s="1" t="s">
        <v>304</v>
      </c>
      <c r="Q3445" s="1" t="s">
        <v>338</v>
      </c>
    </row>
    <row r="3446" ht="15.75" customHeight="1">
      <c r="A3446" s="1" t="s">
        <v>3760</v>
      </c>
      <c r="B3446" s="2">
        <v>46078.0</v>
      </c>
      <c r="C3446" s="2">
        <v>46079.0</v>
      </c>
      <c r="D3446" s="1" t="s">
        <v>76</v>
      </c>
      <c r="E3446" s="1" t="s">
        <v>204</v>
      </c>
      <c r="F3446" s="3">
        <v>0.9375</v>
      </c>
      <c r="G3446" s="1">
        <v>2.0</v>
      </c>
      <c r="H3446" s="1">
        <v>2.0</v>
      </c>
      <c r="I3446" s="1">
        <v>240.0</v>
      </c>
      <c r="J3446" s="1">
        <v>30.0</v>
      </c>
      <c r="K3446" s="1">
        <v>0.0</v>
      </c>
      <c r="L3446" s="1" t="s">
        <v>318</v>
      </c>
      <c r="M3446" s="1" t="s">
        <v>302</v>
      </c>
      <c r="N3446" s="1">
        <v>48.0</v>
      </c>
      <c r="O3446" s="1" t="s">
        <v>303</v>
      </c>
      <c r="P3446" s="1" t="s">
        <v>304</v>
      </c>
      <c r="Q3446" s="1" t="s">
        <v>305</v>
      </c>
    </row>
    <row r="3447" ht="15.75" customHeight="1">
      <c r="A3447" s="1" t="s">
        <v>3761</v>
      </c>
      <c r="B3447" s="2">
        <v>46128.0</v>
      </c>
      <c r="C3447" s="2">
        <v>46129.0</v>
      </c>
      <c r="D3447" s="1" t="s">
        <v>18</v>
      </c>
      <c r="E3447" s="1" t="s">
        <v>283</v>
      </c>
      <c r="F3447" s="3">
        <v>0.53125</v>
      </c>
      <c r="G3447" s="1">
        <v>3.0</v>
      </c>
      <c r="H3447" s="1">
        <v>3.0</v>
      </c>
      <c r="I3447" s="1">
        <v>180.0</v>
      </c>
      <c r="J3447" s="1">
        <v>36.0</v>
      </c>
      <c r="K3447" s="1">
        <v>100.0</v>
      </c>
      <c r="L3447" s="1" t="s">
        <v>318</v>
      </c>
      <c r="M3447" s="1" t="s">
        <v>302</v>
      </c>
      <c r="N3447" s="1">
        <v>46.0</v>
      </c>
      <c r="O3447" s="1" t="s">
        <v>303</v>
      </c>
      <c r="P3447" s="1" t="s">
        <v>313</v>
      </c>
      <c r="Q3447" s="1" t="s">
        <v>305</v>
      </c>
    </row>
    <row r="3448" ht="15.75" customHeight="1">
      <c r="A3448" s="1" t="s">
        <v>3762</v>
      </c>
      <c r="B3448" s="2">
        <v>46081.0</v>
      </c>
      <c r="C3448" s="2">
        <v>46086.0</v>
      </c>
      <c r="D3448" s="1" t="s">
        <v>40</v>
      </c>
      <c r="E3448" s="1" t="s">
        <v>206</v>
      </c>
      <c r="F3448" s="3">
        <v>0.7708333333333334</v>
      </c>
      <c r="G3448" s="1">
        <v>4.0</v>
      </c>
      <c r="H3448" s="1">
        <v>5.0</v>
      </c>
      <c r="I3448" s="1">
        <v>240.0</v>
      </c>
      <c r="J3448" s="1">
        <v>48.0</v>
      </c>
      <c r="K3448" s="1">
        <v>60.0</v>
      </c>
      <c r="L3448" s="1" t="s">
        <v>315</v>
      </c>
      <c r="M3448" s="1" t="s">
        <v>302</v>
      </c>
      <c r="N3448" s="1">
        <v>37.0</v>
      </c>
      <c r="O3448" s="1" t="s">
        <v>303</v>
      </c>
      <c r="P3448" s="1" t="s">
        <v>304</v>
      </c>
      <c r="Q3448" s="1" t="s">
        <v>305</v>
      </c>
    </row>
    <row r="3449" ht="15.75" customHeight="1">
      <c r="A3449" s="1" t="s">
        <v>3763</v>
      </c>
      <c r="B3449" s="2">
        <v>46124.0</v>
      </c>
      <c r="C3449" s="2">
        <v>46129.0</v>
      </c>
      <c r="D3449" s="1" t="s">
        <v>85</v>
      </c>
      <c r="E3449" s="1" t="s">
        <v>228</v>
      </c>
      <c r="F3449" s="3">
        <v>0.9375</v>
      </c>
      <c r="G3449" s="1">
        <v>5.0</v>
      </c>
      <c r="H3449" s="1">
        <v>2.0</v>
      </c>
      <c r="I3449" s="1">
        <v>240.0</v>
      </c>
      <c r="J3449" s="1">
        <v>30.0</v>
      </c>
      <c r="K3449" s="1">
        <v>40.0</v>
      </c>
      <c r="L3449" s="1" t="s">
        <v>301</v>
      </c>
      <c r="M3449" s="1" t="s">
        <v>302</v>
      </c>
      <c r="N3449" s="1">
        <v>52.0</v>
      </c>
      <c r="O3449" s="1" t="s">
        <v>312</v>
      </c>
      <c r="P3449" s="1" t="s">
        <v>304</v>
      </c>
      <c r="Q3449" s="1" t="s">
        <v>338</v>
      </c>
    </row>
    <row r="3450" ht="15.75" customHeight="1">
      <c r="A3450" s="1" t="s">
        <v>3764</v>
      </c>
      <c r="B3450" s="2">
        <v>46163.0</v>
      </c>
      <c r="C3450" s="2">
        <v>46166.0</v>
      </c>
      <c r="D3450" s="1" t="s">
        <v>18</v>
      </c>
      <c r="E3450" s="1" t="s">
        <v>212</v>
      </c>
      <c r="F3450" s="3">
        <v>0.7708333333333334</v>
      </c>
      <c r="G3450" s="1">
        <v>3.0</v>
      </c>
      <c r="H3450" s="1">
        <v>3.0</v>
      </c>
      <c r="I3450" s="1">
        <v>380.0</v>
      </c>
      <c r="J3450" s="1">
        <v>36.0</v>
      </c>
      <c r="K3450" s="1">
        <v>20.0</v>
      </c>
      <c r="L3450" s="1" t="s">
        <v>318</v>
      </c>
      <c r="M3450" s="1" t="s">
        <v>302</v>
      </c>
      <c r="N3450" s="1">
        <v>24.0</v>
      </c>
      <c r="O3450" s="1" t="s">
        <v>308</v>
      </c>
      <c r="P3450" s="1" t="s">
        <v>304</v>
      </c>
      <c r="Q3450" s="1" t="s">
        <v>309</v>
      </c>
    </row>
    <row r="3451" ht="15.75" customHeight="1">
      <c r="A3451" s="1" t="s">
        <v>3765</v>
      </c>
      <c r="B3451" s="2">
        <v>46196.0</v>
      </c>
      <c r="C3451" s="2">
        <v>46200.0</v>
      </c>
      <c r="D3451" s="1" t="s">
        <v>134</v>
      </c>
      <c r="E3451" s="1" t="s">
        <v>244</v>
      </c>
      <c r="F3451" s="3">
        <v>0.7708333333333334</v>
      </c>
      <c r="G3451" s="1">
        <v>6.0</v>
      </c>
      <c r="H3451" s="1">
        <v>1.0</v>
      </c>
      <c r="I3451" s="1">
        <v>420.0</v>
      </c>
      <c r="J3451" s="1">
        <v>24.0</v>
      </c>
      <c r="K3451" s="1">
        <v>150.0</v>
      </c>
      <c r="L3451" s="1" t="s">
        <v>311</v>
      </c>
      <c r="M3451" s="1" t="s">
        <v>302</v>
      </c>
      <c r="N3451" s="1">
        <v>36.0</v>
      </c>
      <c r="O3451" s="1" t="s">
        <v>303</v>
      </c>
      <c r="P3451" s="1" t="s">
        <v>304</v>
      </c>
      <c r="Q3451" s="1" t="s">
        <v>309</v>
      </c>
    </row>
    <row r="3452" ht="15.75" customHeight="1">
      <c r="A3452" s="1" t="s">
        <v>3766</v>
      </c>
      <c r="B3452" s="2">
        <v>46133.0</v>
      </c>
      <c r="C3452" s="2">
        <v>46134.0</v>
      </c>
      <c r="D3452" s="1" t="s">
        <v>66</v>
      </c>
      <c r="E3452" s="1" t="s">
        <v>204</v>
      </c>
      <c r="F3452" s="3">
        <v>0.7708333333333334</v>
      </c>
      <c r="G3452" s="1">
        <v>4.0</v>
      </c>
      <c r="H3452" s="1">
        <v>1.0</v>
      </c>
      <c r="I3452" s="1">
        <v>320.0</v>
      </c>
      <c r="J3452" s="1">
        <v>24.0</v>
      </c>
      <c r="K3452" s="1">
        <v>150.0</v>
      </c>
      <c r="L3452" s="1" t="s">
        <v>315</v>
      </c>
      <c r="M3452" s="1" t="s">
        <v>302</v>
      </c>
      <c r="N3452" s="1">
        <v>31.0</v>
      </c>
      <c r="O3452" s="1" t="s">
        <v>312</v>
      </c>
      <c r="P3452" s="1" t="s">
        <v>304</v>
      </c>
      <c r="Q3452" s="1" t="s">
        <v>338</v>
      </c>
    </row>
    <row r="3453" ht="15.75" customHeight="1">
      <c r="A3453" s="1" t="s">
        <v>3767</v>
      </c>
      <c r="B3453" s="2">
        <v>46199.0</v>
      </c>
      <c r="C3453" s="2">
        <v>46200.0</v>
      </c>
      <c r="D3453" s="1" t="s">
        <v>73</v>
      </c>
      <c r="E3453" s="1" t="s">
        <v>193</v>
      </c>
      <c r="F3453" s="3">
        <v>0.8854166666666666</v>
      </c>
      <c r="G3453" s="1">
        <v>6.0</v>
      </c>
      <c r="H3453" s="1">
        <v>5.0</v>
      </c>
      <c r="I3453" s="1">
        <v>360.0</v>
      </c>
      <c r="J3453" s="1">
        <v>48.0</v>
      </c>
      <c r="K3453" s="1">
        <v>60.0</v>
      </c>
      <c r="L3453" s="1" t="s">
        <v>315</v>
      </c>
      <c r="M3453" s="1" t="s">
        <v>302</v>
      </c>
      <c r="N3453" s="1">
        <v>30.0</v>
      </c>
      <c r="O3453" s="1" t="s">
        <v>312</v>
      </c>
      <c r="P3453" s="1" t="s">
        <v>313</v>
      </c>
      <c r="Q3453" s="1" t="s">
        <v>338</v>
      </c>
    </row>
    <row r="3454" ht="15.75" customHeight="1">
      <c r="A3454" s="1" t="s">
        <v>3768</v>
      </c>
      <c r="B3454" s="2">
        <v>46024.0</v>
      </c>
      <c r="C3454" s="2">
        <v>46027.0</v>
      </c>
      <c r="D3454" s="1" t="s">
        <v>11</v>
      </c>
      <c r="E3454" s="1" t="s">
        <v>268</v>
      </c>
      <c r="F3454" s="3">
        <v>0.3958333333333333</v>
      </c>
      <c r="G3454" s="1">
        <v>7.0</v>
      </c>
      <c r="H3454" s="1">
        <v>4.0</v>
      </c>
      <c r="I3454" s="1">
        <v>420.0</v>
      </c>
      <c r="J3454" s="1">
        <v>42.0</v>
      </c>
      <c r="K3454" s="1">
        <v>0.0</v>
      </c>
      <c r="L3454" s="1" t="s">
        <v>307</v>
      </c>
      <c r="M3454" s="1" t="s">
        <v>302</v>
      </c>
      <c r="N3454" s="1">
        <v>59.0</v>
      </c>
      <c r="O3454" s="1" t="s">
        <v>312</v>
      </c>
      <c r="P3454" s="1" t="s">
        <v>313</v>
      </c>
      <c r="Q3454" s="1" t="s">
        <v>309</v>
      </c>
    </row>
    <row r="3455" ht="15.75" customHeight="1">
      <c r="A3455" s="1" t="s">
        <v>3769</v>
      </c>
      <c r="B3455" s="2">
        <v>46088.0</v>
      </c>
      <c r="C3455" s="2">
        <v>46090.0</v>
      </c>
      <c r="D3455" s="1" t="s">
        <v>108</v>
      </c>
      <c r="E3455" s="1" t="s">
        <v>193</v>
      </c>
      <c r="F3455" s="3">
        <v>0.53125</v>
      </c>
      <c r="G3455" s="1">
        <v>6.0</v>
      </c>
      <c r="H3455" s="1">
        <v>4.0</v>
      </c>
      <c r="I3455" s="1">
        <v>460.0</v>
      </c>
      <c r="J3455" s="1">
        <v>42.0</v>
      </c>
      <c r="K3455" s="1">
        <v>0.0</v>
      </c>
      <c r="L3455" s="1" t="s">
        <v>318</v>
      </c>
      <c r="M3455" s="1" t="s">
        <v>302</v>
      </c>
      <c r="N3455" s="1">
        <v>31.0</v>
      </c>
      <c r="O3455" s="1" t="s">
        <v>303</v>
      </c>
      <c r="P3455" s="1" t="s">
        <v>304</v>
      </c>
      <c r="Q3455" s="1" t="s">
        <v>309</v>
      </c>
    </row>
    <row r="3456" ht="15.75" customHeight="1">
      <c r="A3456" s="1" t="s">
        <v>3770</v>
      </c>
      <c r="B3456" s="2">
        <v>46201.0</v>
      </c>
      <c r="C3456" s="2">
        <v>46203.0</v>
      </c>
      <c r="D3456" s="1" t="s">
        <v>91</v>
      </c>
      <c r="E3456" s="1" t="s">
        <v>276</v>
      </c>
      <c r="F3456" s="3">
        <v>0.9375</v>
      </c>
      <c r="G3456" s="1">
        <v>2.0</v>
      </c>
      <c r="H3456" s="1">
        <v>1.0</v>
      </c>
      <c r="I3456" s="1">
        <v>420.0</v>
      </c>
      <c r="J3456" s="1">
        <v>24.0</v>
      </c>
      <c r="K3456" s="1">
        <v>0.0</v>
      </c>
      <c r="L3456" s="1" t="s">
        <v>307</v>
      </c>
      <c r="M3456" s="1" t="s">
        <v>302</v>
      </c>
      <c r="N3456" s="1">
        <v>31.0</v>
      </c>
      <c r="O3456" s="1" t="s">
        <v>303</v>
      </c>
      <c r="P3456" s="1" t="s">
        <v>304</v>
      </c>
      <c r="Q3456" s="1" t="s">
        <v>309</v>
      </c>
    </row>
    <row r="3457" ht="15.75" customHeight="1">
      <c r="A3457" s="1" t="s">
        <v>3771</v>
      </c>
      <c r="B3457" s="2">
        <v>46031.0</v>
      </c>
      <c r="C3457" s="2">
        <v>46033.0</v>
      </c>
      <c r="D3457" s="1" t="s">
        <v>22</v>
      </c>
      <c r="E3457" s="1" t="s">
        <v>228</v>
      </c>
      <c r="F3457" s="3">
        <v>0.6458333333333334</v>
      </c>
      <c r="G3457" s="1">
        <v>1.0</v>
      </c>
      <c r="H3457" s="1">
        <v>1.0</v>
      </c>
      <c r="I3457" s="1">
        <v>240.0</v>
      </c>
      <c r="J3457" s="1">
        <v>24.0</v>
      </c>
      <c r="K3457" s="1">
        <v>0.0</v>
      </c>
      <c r="L3457" s="1" t="s">
        <v>318</v>
      </c>
      <c r="M3457" s="1" t="s">
        <v>302</v>
      </c>
      <c r="N3457" s="1">
        <v>50.0</v>
      </c>
      <c r="O3457" s="1" t="s">
        <v>303</v>
      </c>
      <c r="P3457" s="1" t="s">
        <v>313</v>
      </c>
      <c r="Q3457" s="1" t="s">
        <v>338</v>
      </c>
    </row>
    <row r="3458" ht="15.75" customHeight="1">
      <c r="A3458" s="1" t="s">
        <v>3772</v>
      </c>
      <c r="B3458" s="2">
        <v>46126.0</v>
      </c>
      <c r="C3458" s="2">
        <v>46126.0</v>
      </c>
      <c r="D3458" s="1" t="s">
        <v>25</v>
      </c>
      <c r="E3458" s="1" t="s">
        <v>242</v>
      </c>
      <c r="F3458" s="3">
        <v>0.8854166666666666</v>
      </c>
      <c r="G3458" s="1">
        <v>9.0</v>
      </c>
      <c r="H3458" s="1">
        <v>3.0</v>
      </c>
      <c r="I3458" s="1">
        <v>240.0</v>
      </c>
      <c r="J3458" s="1">
        <v>36.0</v>
      </c>
      <c r="K3458" s="1">
        <v>0.0</v>
      </c>
      <c r="L3458" s="1" t="s">
        <v>315</v>
      </c>
      <c r="M3458" s="1" t="s">
        <v>302</v>
      </c>
      <c r="N3458" s="1">
        <v>34.0</v>
      </c>
      <c r="O3458" s="1" t="s">
        <v>308</v>
      </c>
      <c r="P3458" s="1" t="s">
        <v>313</v>
      </c>
      <c r="Q3458" s="1" t="s">
        <v>305</v>
      </c>
    </row>
    <row r="3459" ht="15.75" customHeight="1">
      <c r="A3459" s="1" t="s">
        <v>3773</v>
      </c>
      <c r="B3459" s="2">
        <v>46200.0</v>
      </c>
      <c r="C3459" s="2">
        <v>46200.0</v>
      </c>
      <c r="D3459" s="1" t="s">
        <v>36</v>
      </c>
      <c r="E3459" s="1" t="s">
        <v>177</v>
      </c>
      <c r="F3459" s="3">
        <v>0.53125</v>
      </c>
      <c r="G3459" s="1">
        <v>8.0</v>
      </c>
      <c r="H3459" s="1">
        <v>3.0</v>
      </c>
      <c r="I3459" s="1">
        <v>320.0</v>
      </c>
      <c r="J3459" s="1">
        <v>36.0</v>
      </c>
      <c r="K3459" s="1">
        <v>0.0</v>
      </c>
      <c r="L3459" s="1" t="s">
        <v>301</v>
      </c>
      <c r="M3459" s="1" t="s">
        <v>302</v>
      </c>
      <c r="N3459" s="1">
        <v>60.0</v>
      </c>
      <c r="O3459" s="1" t="s">
        <v>303</v>
      </c>
      <c r="P3459" s="1" t="s">
        <v>304</v>
      </c>
      <c r="Q3459" s="1" t="s">
        <v>338</v>
      </c>
    </row>
    <row r="3460" ht="15.75" customHeight="1">
      <c r="A3460" s="1" t="s">
        <v>3774</v>
      </c>
      <c r="B3460" s="2">
        <v>46177.0</v>
      </c>
      <c r="C3460" s="2">
        <v>46182.0</v>
      </c>
      <c r="D3460" s="1" t="s">
        <v>137</v>
      </c>
      <c r="E3460" s="1" t="s">
        <v>254</v>
      </c>
      <c r="F3460" s="3">
        <v>0.53125</v>
      </c>
      <c r="G3460" s="1">
        <v>4.0</v>
      </c>
      <c r="H3460" s="1">
        <v>5.0</v>
      </c>
      <c r="I3460" s="1">
        <v>160.0</v>
      </c>
      <c r="J3460" s="1">
        <v>48.0</v>
      </c>
      <c r="K3460" s="1">
        <v>150.0</v>
      </c>
      <c r="L3460" s="1" t="s">
        <v>301</v>
      </c>
      <c r="M3460" s="1" t="s">
        <v>302</v>
      </c>
      <c r="N3460" s="1">
        <v>27.0</v>
      </c>
      <c r="O3460" s="1" t="s">
        <v>308</v>
      </c>
      <c r="P3460" s="1" t="s">
        <v>313</v>
      </c>
      <c r="Q3460" s="1" t="s">
        <v>305</v>
      </c>
    </row>
    <row r="3461" ht="15.75" customHeight="1">
      <c r="A3461" s="1" t="s">
        <v>3775</v>
      </c>
      <c r="B3461" s="2">
        <v>46131.0</v>
      </c>
      <c r="C3461" s="2">
        <v>46136.0</v>
      </c>
      <c r="D3461" s="1" t="s">
        <v>36</v>
      </c>
      <c r="E3461" s="1" t="s">
        <v>214</v>
      </c>
      <c r="F3461" s="3">
        <v>0.53125</v>
      </c>
      <c r="G3461" s="1">
        <v>3.0</v>
      </c>
      <c r="H3461" s="1">
        <v>4.0</v>
      </c>
      <c r="I3461" s="1">
        <v>240.0</v>
      </c>
      <c r="J3461" s="1">
        <v>42.0</v>
      </c>
      <c r="K3461" s="1">
        <v>0.0</v>
      </c>
      <c r="L3461" s="1" t="s">
        <v>315</v>
      </c>
      <c r="M3461" s="1" t="s">
        <v>302</v>
      </c>
      <c r="N3461" s="1">
        <v>27.0</v>
      </c>
      <c r="O3461" s="1" t="s">
        <v>312</v>
      </c>
      <c r="P3461" s="1" t="s">
        <v>304</v>
      </c>
      <c r="Q3461" s="1" t="s">
        <v>305</v>
      </c>
    </row>
    <row r="3462" ht="15.75" customHeight="1">
      <c r="A3462" s="1" t="s">
        <v>3776</v>
      </c>
      <c r="B3462" s="2">
        <v>46184.0</v>
      </c>
      <c r="C3462" s="2">
        <v>46188.0</v>
      </c>
      <c r="D3462" s="1" t="s">
        <v>120</v>
      </c>
      <c r="E3462" s="1" t="s">
        <v>230</v>
      </c>
      <c r="F3462" s="3">
        <v>0.53125</v>
      </c>
      <c r="G3462" s="1">
        <v>1.0</v>
      </c>
      <c r="H3462" s="1">
        <v>5.0</v>
      </c>
      <c r="I3462" s="1">
        <v>240.0</v>
      </c>
      <c r="J3462" s="1">
        <v>48.0</v>
      </c>
      <c r="K3462" s="1">
        <v>0.0</v>
      </c>
      <c r="L3462" s="1" t="s">
        <v>318</v>
      </c>
      <c r="M3462" s="1" t="s">
        <v>302</v>
      </c>
      <c r="N3462" s="1">
        <v>28.0</v>
      </c>
      <c r="O3462" s="1" t="s">
        <v>312</v>
      </c>
      <c r="P3462" s="1" t="s">
        <v>304</v>
      </c>
      <c r="Q3462" s="1" t="s">
        <v>305</v>
      </c>
    </row>
    <row r="3463" ht="15.75" customHeight="1">
      <c r="A3463" s="1" t="s">
        <v>3777</v>
      </c>
      <c r="B3463" s="2">
        <v>46039.0</v>
      </c>
      <c r="C3463" s="2">
        <v>46043.0</v>
      </c>
      <c r="D3463" s="1" t="s">
        <v>50</v>
      </c>
      <c r="E3463" s="1" t="s">
        <v>170</v>
      </c>
      <c r="F3463" s="3">
        <v>0.3958333333333333</v>
      </c>
      <c r="G3463" s="1">
        <v>5.0</v>
      </c>
      <c r="H3463" s="1">
        <v>2.0</v>
      </c>
      <c r="I3463" s="1">
        <v>240.0</v>
      </c>
      <c r="J3463" s="1">
        <v>30.0</v>
      </c>
      <c r="K3463" s="1">
        <v>150.0</v>
      </c>
      <c r="L3463" s="1" t="s">
        <v>307</v>
      </c>
      <c r="M3463" s="1" t="s">
        <v>302</v>
      </c>
      <c r="N3463" s="1">
        <v>53.0</v>
      </c>
      <c r="O3463" s="1" t="s">
        <v>312</v>
      </c>
      <c r="P3463" s="1" t="s">
        <v>304</v>
      </c>
      <c r="Q3463" s="1" t="s">
        <v>305</v>
      </c>
    </row>
    <row r="3464" ht="15.75" customHeight="1">
      <c r="A3464" s="1" t="s">
        <v>3778</v>
      </c>
      <c r="B3464" s="2">
        <v>46063.0</v>
      </c>
      <c r="C3464" s="2">
        <v>46063.0</v>
      </c>
      <c r="D3464" s="1" t="s">
        <v>150</v>
      </c>
      <c r="E3464" s="1" t="s">
        <v>193</v>
      </c>
      <c r="F3464" s="3">
        <v>0.7708333333333334</v>
      </c>
      <c r="G3464" s="1">
        <v>2.0</v>
      </c>
      <c r="H3464" s="1">
        <v>2.0</v>
      </c>
      <c r="I3464" s="1">
        <v>360.0</v>
      </c>
      <c r="J3464" s="1">
        <v>30.0</v>
      </c>
      <c r="K3464" s="1">
        <v>20.0</v>
      </c>
      <c r="L3464" s="1" t="s">
        <v>311</v>
      </c>
      <c r="M3464" s="1" t="s">
        <v>302</v>
      </c>
      <c r="N3464" s="1">
        <v>39.0</v>
      </c>
      <c r="O3464" s="1" t="s">
        <v>312</v>
      </c>
      <c r="P3464" s="1" t="s">
        <v>313</v>
      </c>
      <c r="Q3464" s="1" t="s">
        <v>338</v>
      </c>
    </row>
    <row r="3465" ht="15.75" customHeight="1">
      <c r="A3465" s="1" t="s">
        <v>3779</v>
      </c>
      <c r="B3465" s="2">
        <v>46202.0</v>
      </c>
      <c r="C3465" s="2">
        <v>46203.0</v>
      </c>
      <c r="D3465" s="1" t="s">
        <v>66</v>
      </c>
      <c r="E3465" s="1" t="s">
        <v>199</v>
      </c>
      <c r="F3465" s="3">
        <v>0.53125</v>
      </c>
      <c r="G3465" s="1">
        <v>5.0</v>
      </c>
      <c r="H3465" s="1">
        <v>4.0</v>
      </c>
      <c r="I3465" s="1">
        <v>260.0</v>
      </c>
      <c r="J3465" s="1">
        <v>42.0</v>
      </c>
      <c r="K3465" s="1">
        <v>20.0</v>
      </c>
      <c r="L3465" s="1" t="s">
        <v>307</v>
      </c>
      <c r="M3465" s="1" t="s">
        <v>302</v>
      </c>
      <c r="N3465" s="1">
        <v>44.0</v>
      </c>
      <c r="O3465" s="1" t="s">
        <v>303</v>
      </c>
      <c r="P3465" s="1" t="s">
        <v>304</v>
      </c>
      <c r="Q3465" s="1" t="s">
        <v>305</v>
      </c>
    </row>
    <row r="3466" ht="15.75" customHeight="1">
      <c r="A3466" s="1" t="s">
        <v>3780</v>
      </c>
      <c r="B3466" s="2">
        <v>46203.0</v>
      </c>
      <c r="C3466" s="2">
        <v>46206.0</v>
      </c>
      <c r="D3466" s="1" t="s">
        <v>54</v>
      </c>
      <c r="E3466" s="1" t="s">
        <v>254</v>
      </c>
      <c r="F3466" s="3">
        <v>0.9375</v>
      </c>
      <c r="G3466" s="1">
        <v>4.0</v>
      </c>
      <c r="H3466" s="1">
        <v>1.0</v>
      </c>
      <c r="I3466" s="1">
        <v>340.0</v>
      </c>
      <c r="J3466" s="1">
        <v>24.0</v>
      </c>
      <c r="K3466" s="1">
        <v>0.0</v>
      </c>
      <c r="L3466" s="1" t="s">
        <v>301</v>
      </c>
      <c r="M3466" s="1" t="s">
        <v>302</v>
      </c>
      <c r="N3466" s="1">
        <v>22.0</v>
      </c>
      <c r="O3466" s="1" t="s">
        <v>303</v>
      </c>
      <c r="P3466" s="1" t="s">
        <v>313</v>
      </c>
      <c r="Q3466" s="1" t="s">
        <v>309</v>
      </c>
    </row>
    <row r="3467" ht="15.75" customHeight="1">
      <c r="A3467" s="1" t="s">
        <v>3781</v>
      </c>
      <c r="B3467" s="2">
        <v>46187.0</v>
      </c>
      <c r="C3467" s="2">
        <v>46190.0</v>
      </c>
      <c r="D3467" s="1" t="s">
        <v>144</v>
      </c>
      <c r="E3467" s="1" t="s">
        <v>230</v>
      </c>
      <c r="F3467" s="3">
        <v>0.7708333333333334</v>
      </c>
      <c r="G3467" s="1">
        <v>1.0</v>
      </c>
      <c r="H3467" s="1">
        <v>5.0</v>
      </c>
      <c r="I3467" s="1">
        <v>320.0</v>
      </c>
      <c r="J3467" s="1">
        <v>48.0</v>
      </c>
      <c r="K3467" s="1">
        <v>0.0</v>
      </c>
      <c r="L3467" s="1" t="s">
        <v>301</v>
      </c>
      <c r="M3467" s="1" t="s">
        <v>302</v>
      </c>
      <c r="N3467" s="1">
        <v>41.0</v>
      </c>
      <c r="O3467" s="1" t="s">
        <v>312</v>
      </c>
      <c r="P3467" s="1" t="s">
        <v>313</v>
      </c>
      <c r="Q3467" s="1" t="s">
        <v>338</v>
      </c>
    </row>
    <row r="3468" ht="15.75" customHeight="1">
      <c r="A3468" s="1" t="s">
        <v>3782</v>
      </c>
      <c r="B3468" s="2">
        <v>46079.0</v>
      </c>
      <c r="C3468" s="2">
        <v>46084.0</v>
      </c>
      <c r="D3468" s="1" t="s">
        <v>69</v>
      </c>
      <c r="E3468" s="1" t="s">
        <v>239</v>
      </c>
      <c r="F3468" s="3">
        <v>0.6458333333333334</v>
      </c>
      <c r="G3468" s="1">
        <v>3.0</v>
      </c>
      <c r="H3468" s="1">
        <v>5.0</v>
      </c>
      <c r="I3468" s="1">
        <v>260.0</v>
      </c>
      <c r="J3468" s="1">
        <v>48.0</v>
      </c>
      <c r="K3468" s="1">
        <v>0.0</v>
      </c>
      <c r="L3468" s="1" t="s">
        <v>301</v>
      </c>
      <c r="M3468" s="1" t="s">
        <v>302</v>
      </c>
      <c r="N3468" s="1">
        <v>57.0</v>
      </c>
      <c r="O3468" s="1" t="s">
        <v>308</v>
      </c>
      <c r="P3468" s="1" t="s">
        <v>313</v>
      </c>
      <c r="Q3468" s="1" t="s">
        <v>338</v>
      </c>
    </row>
    <row r="3469" ht="15.75" customHeight="1">
      <c r="A3469" s="1" t="s">
        <v>3783</v>
      </c>
      <c r="B3469" s="2">
        <v>46041.0</v>
      </c>
      <c r="C3469" s="2">
        <v>46044.0</v>
      </c>
      <c r="D3469" s="1" t="s">
        <v>59</v>
      </c>
      <c r="E3469" s="1" t="s">
        <v>212</v>
      </c>
      <c r="F3469" s="3">
        <v>0.7708333333333334</v>
      </c>
      <c r="G3469" s="1">
        <v>1.0</v>
      </c>
      <c r="H3469" s="1">
        <v>5.0</v>
      </c>
      <c r="I3469" s="1">
        <v>380.0</v>
      </c>
      <c r="J3469" s="1">
        <v>48.0</v>
      </c>
      <c r="K3469" s="1">
        <v>100.0</v>
      </c>
      <c r="L3469" s="1" t="s">
        <v>307</v>
      </c>
      <c r="M3469" s="1" t="s">
        <v>302</v>
      </c>
      <c r="N3469" s="1">
        <v>57.0</v>
      </c>
      <c r="O3469" s="1" t="s">
        <v>308</v>
      </c>
      <c r="P3469" s="1" t="s">
        <v>313</v>
      </c>
      <c r="Q3469" s="1" t="s">
        <v>309</v>
      </c>
    </row>
    <row r="3470" ht="15.75" customHeight="1">
      <c r="A3470" s="1" t="s">
        <v>3784</v>
      </c>
      <c r="B3470" s="2">
        <v>46091.0</v>
      </c>
      <c r="C3470" s="2">
        <v>46096.0</v>
      </c>
      <c r="D3470" s="1" t="s">
        <v>11</v>
      </c>
      <c r="E3470" s="1" t="s">
        <v>220</v>
      </c>
      <c r="F3470" s="3">
        <v>0.8854166666666666</v>
      </c>
      <c r="G3470" s="1">
        <v>3.0</v>
      </c>
      <c r="H3470" s="1">
        <v>3.0</v>
      </c>
      <c r="I3470" s="1">
        <v>360.0</v>
      </c>
      <c r="J3470" s="1">
        <v>36.0</v>
      </c>
      <c r="K3470" s="1">
        <v>0.0</v>
      </c>
      <c r="L3470" s="1" t="s">
        <v>301</v>
      </c>
      <c r="M3470" s="1" t="s">
        <v>302</v>
      </c>
      <c r="N3470" s="1">
        <v>48.0</v>
      </c>
      <c r="O3470" s="1" t="s">
        <v>312</v>
      </c>
      <c r="P3470" s="1" t="s">
        <v>304</v>
      </c>
      <c r="Q3470" s="1" t="s">
        <v>338</v>
      </c>
    </row>
    <row r="3471" ht="15.75" customHeight="1">
      <c r="A3471" s="1" t="s">
        <v>3785</v>
      </c>
      <c r="B3471" s="2">
        <v>46124.0</v>
      </c>
      <c r="C3471" s="2">
        <v>46125.0</v>
      </c>
      <c r="D3471" s="1" t="s">
        <v>108</v>
      </c>
      <c r="E3471" s="1" t="s">
        <v>199</v>
      </c>
      <c r="F3471" s="3">
        <v>0.3958333333333333</v>
      </c>
      <c r="G3471" s="1">
        <v>2.0</v>
      </c>
      <c r="H3471" s="1">
        <v>4.0</v>
      </c>
      <c r="I3471" s="1">
        <v>340.0</v>
      </c>
      <c r="J3471" s="1">
        <v>42.0</v>
      </c>
      <c r="K3471" s="1">
        <v>0.0</v>
      </c>
      <c r="L3471" s="1" t="s">
        <v>301</v>
      </c>
      <c r="M3471" s="1" t="s">
        <v>302</v>
      </c>
      <c r="N3471" s="1">
        <v>36.0</v>
      </c>
      <c r="O3471" s="1" t="s">
        <v>303</v>
      </c>
      <c r="P3471" s="1" t="s">
        <v>304</v>
      </c>
      <c r="Q3471" s="1" t="s">
        <v>338</v>
      </c>
    </row>
    <row r="3472" ht="15.75" customHeight="1">
      <c r="A3472" s="1" t="s">
        <v>3786</v>
      </c>
      <c r="B3472" s="2">
        <v>46100.0</v>
      </c>
      <c r="C3472" s="2">
        <v>46103.0</v>
      </c>
      <c r="D3472" s="1" t="s">
        <v>69</v>
      </c>
      <c r="E3472" s="1" t="s">
        <v>177</v>
      </c>
      <c r="F3472" s="3">
        <v>0.8854166666666666</v>
      </c>
      <c r="G3472" s="1">
        <v>7.0</v>
      </c>
      <c r="H3472" s="1">
        <v>3.0</v>
      </c>
      <c r="I3472" s="1">
        <v>240.0</v>
      </c>
      <c r="J3472" s="1">
        <v>36.0</v>
      </c>
      <c r="K3472" s="1">
        <v>100.0</v>
      </c>
      <c r="L3472" s="1" t="s">
        <v>307</v>
      </c>
      <c r="M3472" s="1" t="s">
        <v>302</v>
      </c>
      <c r="N3472" s="1">
        <v>18.0</v>
      </c>
      <c r="O3472" s="1" t="s">
        <v>312</v>
      </c>
      <c r="P3472" s="1" t="s">
        <v>304</v>
      </c>
      <c r="Q3472" s="1" t="s">
        <v>305</v>
      </c>
    </row>
    <row r="3473" ht="15.75" customHeight="1">
      <c r="A3473" s="1" t="s">
        <v>3787</v>
      </c>
      <c r="B3473" s="2">
        <v>46026.0</v>
      </c>
      <c r="C3473" s="2">
        <v>46032.0</v>
      </c>
      <c r="D3473" s="1" t="s">
        <v>114</v>
      </c>
      <c r="E3473" s="1" t="s">
        <v>179</v>
      </c>
      <c r="F3473" s="3">
        <v>0.9375</v>
      </c>
      <c r="G3473" s="1">
        <v>9.0</v>
      </c>
      <c r="H3473" s="1">
        <v>4.0</v>
      </c>
      <c r="I3473" s="1">
        <v>420.0</v>
      </c>
      <c r="J3473" s="1">
        <v>42.0</v>
      </c>
      <c r="K3473" s="1">
        <v>20.0</v>
      </c>
      <c r="L3473" s="1" t="s">
        <v>311</v>
      </c>
      <c r="M3473" s="1" t="s">
        <v>363</v>
      </c>
      <c r="N3473" s="1">
        <v>49.0</v>
      </c>
      <c r="O3473" s="1" t="s">
        <v>303</v>
      </c>
      <c r="P3473" s="1" t="s">
        <v>304</v>
      </c>
      <c r="Q3473" s="1" t="s">
        <v>309</v>
      </c>
    </row>
    <row r="3474" ht="15.75" customHeight="1">
      <c r="A3474" s="1" t="s">
        <v>3788</v>
      </c>
      <c r="B3474" s="2">
        <v>46196.0</v>
      </c>
      <c r="C3474" s="2">
        <v>46197.0</v>
      </c>
      <c r="D3474" s="1" t="s">
        <v>32</v>
      </c>
      <c r="E3474" s="1" t="s">
        <v>262</v>
      </c>
      <c r="F3474" s="3">
        <v>0.6458333333333334</v>
      </c>
      <c r="G3474" s="1">
        <v>3.0</v>
      </c>
      <c r="H3474" s="1">
        <v>1.0</v>
      </c>
      <c r="I3474" s="1">
        <v>240.0</v>
      </c>
      <c r="J3474" s="1">
        <v>24.0</v>
      </c>
      <c r="K3474" s="1">
        <v>40.0</v>
      </c>
      <c r="L3474" s="1" t="s">
        <v>307</v>
      </c>
      <c r="M3474" s="1" t="s">
        <v>302</v>
      </c>
      <c r="N3474" s="1">
        <v>55.0</v>
      </c>
      <c r="O3474" s="1" t="s">
        <v>308</v>
      </c>
      <c r="P3474" s="1" t="s">
        <v>304</v>
      </c>
      <c r="Q3474" s="1" t="s">
        <v>305</v>
      </c>
    </row>
    <row r="3475" ht="15.75" customHeight="1">
      <c r="A3475" s="1" t="s">
        <v>3789</v>
      </c>
      <c r="B3475" s="2">
        <v>46126.0</v>
      </c>
      <c r="C3475" s="2">
        <v>46131.0</v>
      </c>
      <c r="D3475" s="1" t="s">
        <v>62</v>
      </c>
      <c r="E3475" s="1" t="s">
        <v>222</v>
      </c>
      <c r="F3475" s="3">
        <v>0.8854166666666666</v>
      </c>
      <c r="G3475" s="1">
        <v>1.0</v>
      </c>
      <c r="H3475" s="1">
        <v>3.0</v>
      </c>
      <c r="I3475" s="1">
        <v>280.0</v>
      </c>
      <c r="J3475" s="1">
        <v>36.0</v>
      </c>
      <c r="K3475" s="1">
        <v>20.0</v>
      </c>
      <c r="L3475" s="1" t="s">
        <v>315</v>
      </c>
      <c r="M3475" s="1" t="s">
        <v>302</v>
      </c>
      <c r="N3475" s="1">
        <v>27.0</v>
      </c>
      <c r="O3475" s="1" t="s">
        <v>303</v>
      </c>
      <c r="P3475" s="1" t="s">
        <v>313</v>
      </c>
      <c r="Q3475" s="1" t="s">
        <v>305</v>
      </c>
    </row>
    <row r="3476" ht="15.75" customHeight="1">
      <c r="A3476" s="1" t="s">
        <v>3790</v>
      </c>
      <c r="B3476" s="2">
        <v>46194.0</v>
      </c>
      <c r="C3476" s="2">
        <v>46194.0</v>
      </c>
      <c r="D3476" s="1" t="s">
        <v>118</v>
      </c>
      <c r="E3476" s="1" t="s">
        <v>228</v>
      </c>
      <c r="F3476" s="3">
        <v>0.8854166666666666</v>
      </c>
      <c r="G3476" s="1">
        <v>6.0</v>
      </c>
      <c r="H3476" s="1">
        <v>5.0</v>
      </c>
      <c r="I3476" s="1">
        <v>160.0</v>
      </c>
      <c r="J3476" s="1">
        <v>48.0</v>
      </c>
      <c r="K3476" s="1">
        <v>0.0</v>
      </c>
      <c r="L3476" s="1" t="s">
        <v>307</v>
      </c>
      <c r="M3476" s="1" t="s">
        <v>302</v>
      </c>
      <c r="N3476" s="1">
        <v>31.0</v>
      </c>
      <c r="O3476" s="1" t="s">
        <v>308</v>
      </c>
      <c r="P3476" s="1" t="s">
        <v>304</v>
      </c>
      <c r="Q3476" s="1" t="s">
        <v>305</v>
      </c>
    </row>
    <row r="3477" ht="15.75" customHeight="1">
      <c r="A3477" s="1" t="s">
        <v>3791</v>
      </c>
      <c r="B3477" s="2">
        <v>46169.0</v>
      </c>
      <c r="C3477" s="2">
        <v>46175.0</v>
      </c>
      <c r="D3477" s="1" t="s">
        <v>11</v>
      </c>
      <c r="E3477" s="1" t="s">
        <v>168</v>
      </c>
      <c r="F3477" s="3">
        <v>0.9375</v>
      </c>
      <c r="G3477" s="1">
        <v>3.0</v>
      </c>
      <c r="H3477" s="1">
        <v>5.0</v>
      </c>
      <c r="I3477" s="1">
        <v>240.0</v>
      </c>
      <c r="J3477" s="1">
        <v>48.0</v>
      </c>
      <c r="K3477" s="1">
        <v>60.0</v>
      </c>
      <c r="L3477" s="1" t="s">
        <v>311</v>
      </c>
      <c r="M3477" s="1" t="s">
        <v>302</v>
      </c>
      <c r="N3477" s="1">
        <v>22.0</v>
      </c>
      <c r="O3477" s="1" t="s">
        <v>308</v>
      </c>
      <c r="P3477" s="1" t="s">
        <v>313</v>
      </c>
      <c r="Q3477" s="1" t="s">
        <v>338</v>
      </c>
    </row>
    <row r="3478" ht="15.75" customHeight="1">
      <c r="A3478" s="1" t="s">
        <v>3792</v>
      </c>
      <c r="B3478" s="2">
        <v>46119.0</v>
      </c>
      <c r="C3478" s="2">
        <v>46125.0</v>
      </c>
      <c r="D3478" s="1" t="s">
        <v>11</v>
      </c>
      <c r="E3478" s="1" t="s">
        <v>276</v>
      </c>
      <c r="F3478" s="3">
        <v>0.9375</v>
      </c>
      <c r="G3478" s="1">
        <v>1.0</v>
      </c>
      <c r="H3478" s="1">
        <v>2.0</v>
      </c>
      <c r="I3478" s="1">
        <v>240.0</v>
      </c>
      <c r="J3478" s="1">
        <v>30.0</v>
      </c>
      <c r="K3478" s="1">
        <v>40.0</v>
      </c>
      <c r="L3478" s="1" t="s">
        <v>301</v>
      </c>
      <c r="M3478" s="1" t="s">
        <v>302</v>
      </c>
      <c r="N3478" s="1">
        <v>47.0</v>
      </c>
      <c r="O3478" s="1" t="s">
        <v>308</v>
      </c>
      <c r="P3478" s="1" t="s">
        <v>313</v>
      </c>
      <c r="Q3478" s="1" t="s">
        <v>305</v>
      </c>
    </row>
    <row r="3479" ht="15.75" customHeight="1">
      <c r="A3479" s="1" t="s">
        <v>3793</v>
      </c>
      <c r="B3479" s="2">
        <v>46077.0</v>
      </c>
      <c r="C3479" s="2">
        <v>46080.0</v>
      </c>
      <c r="D3479" s="1" t="s">
        <v>111</v>
      </c>
      <c r="E3479" s="1" t="s">
        <v>224</v>
      </c>
      <c r="F3479" s="3">
        <v>0.6458333333333334</v>
      </c>
      <c r="G3479" s="1">
        <v>4.0</v>
      </c>
      <c r="H3479" s="1">
        <v>6.0</v>
      </c>
      <c r="I3479" s="1">
        <v>380.0</v>
      </c>
      <c r="J3479" s="1">
        <v>54.0</v>
      </c>
      <c r="K3479" s="1">
        <v>0.0</v>
      </c>
      <c r="L3479" s="1" t="s">
        <v>315</v>
      </c>
      <c r="M3479" s="1" t="s">
        <v>302</v>
      </c>
      <c r="N3479" s="1">
        <v>41.0</v>
      </c>
      <c r="O3479" s="1" t="s">
        <v>312</v>
      </c>
      <c r="P3479" s="1" t="s">
        <v>304</v>
      </c>
      <c r="Q3479" s="1" t="s">
        <v>309</v>
      </c>
    </row>
    <row r="3480" ht="15.75" customHeight="1">
      <c r="A3480" s="1" t="s">
        <v>3794</v>
      </c>
      <c r="B3480" s="2">
        <v>46091.0</v>
      </c>
      <c r="C3480" s="2">
        <v>46093.0</v>
      </c>
      <c r="D3480" s="1" t="s">
        <v>54</v>
      </c>
      <c r="E3480" s="1" t="s">
        <v>222</v>
      </c>
      <c r="F3480" s="3">
        <v>0.6458333333333334</v>
      </c>
      <c r="G3480" s="1">
        <v>4.0</v>
      </c>
      <c r="H3480" s="1">
        <v>2.0</v>
      </c>
      <c r="I3480" s="1">
        <v>280.0</v>
      </c>
      <c r="J3480" s="1">
        <v>30.0</v>
      </c>
      <c r="K3480" s="1">
        <v>20.0</v>
      </c>
      <c r="L3480" s="1" t="s">
        <v>301</v>
      </c>
      <c r="M3480" s="1" t="s">
        <v>302</v>
      </c>
      <c r="N3480" s="1">
        <v>58.0</v>
      </c>
      <c r="O3480" s="1" t="s">
        <v>312</v>
      </c>
      <c r="P3480" s="1" t="s">
        <v>313</v>
      </c>
      <c r="Q3480" s="1" t="s">
        <v>305</v>
      </c>
    </row>
    <row r="3481" ht="15.75" customHeight="1">
      <c r="A3481" s="1" t="s">
        <v>3795</v>
      </c>
      <c r="B3481" s="2">
        <v>46035.0</v>
      </c>
      <c r="C3481" s="2">
        <v>46036.0</v>
      </c>
      <c r="D3481" s="1" t="s">
        <v>73</v>
      </c>
      <c r="E3481" s="1" t="s">
        <v>214</v>
      </c>
      <c r="F3481" s="3">
        <v>0.53125</v>
      </c>
      <c r="G3481" s="1">
        <v>7.0</v>
      </c>
      <c r="H3481" s="1">
        <v>3.0</v>
      </c>
      <c r="I3481" s="1">
        <v>420.0</v>
      </c>
      <c r="J3481" s="1">
        <v>36.0</v>
      </c>
      <c r="K3481" s="1">
        <v>0.0</v>
      </c>
      <c r="L3481" s="1" t="s">
        <v>311</v>
      </c>
      <c r="M3481" s="1" t="s">
        <v>302</v>
      </c>
      <c r="N3481" s="1">
        <v>19.0</v>
      </c>
      <c r="O3481" s="1" t="s">
        <v>312</v>
      </c>
      <c r="P3481" s="1" t="s">
        <v>313</v>
      </c>
      <c r="Q3481" s="1" t="s">
        <v>309</v>
      </c>
    </row>
    <row r="3482" ht="15.75" customHeight="1">
      <c r="A3482" s="1" t="s">
        <v>3796</v>
      </c>
      <c r="B3482" s="2">
        <v>46089.0</v>
      </c>
      <c r="C3482" s="2">
        <v>46094.0</v>
      </c>
      <c r="D3482" s="1" t="s">
        <v>22</v>
      </c>
      <c r="E3482" s="1" t="s">
        <v>283</v>
      </c>
      <c r="F3482" s="3">
        <v>0.8854166666666666</v>
      </c>
      <c r="G3482" s="1">
        <v>1.0</v>
      </c>
      <c r="H3482" s="1">
        <v>2.0</v>
      </c>
      <c r="I3482" s="1">
        <v>260.0</v>
      </c>
      <c r="J3482" s="1">
        <v>30.0</v>
      </c>
      <c r="K3482" s="1">
        <v>20.0</v>
      </c>
      <c r="L3482" s="1" t="s">
        <v>311</v>
      </c>
      <c r="M3482" s="1" t="s">
        <v>302</v>
      </c>
      <c r="N3482" s="1">
        <v>46.0</v>
      </c>
      <c r="O3482" s="1" t="s">
        <v>308</v>
      </c>
      <c r="P3482" s="1" t="s">
        <v>304</v>
      </c>
      <c r="Q3482" s="1" t="s">
        <v>338</v>
      </c>
    </row>
    <row r="3483" ht="15.75" customHeight="1">
      <c r="A3483" s="1" t="s">
        <v>3797</v>
      </c>
      <c r="B3483" s="2">
        <v>46028.0</v>
      </c>
      <c r="C3483" s="2">
        <v>46032.0</v>
      </c>
      <c r="D3483" s="1" t="s">
        <v>40</v>
      </c>
      <c r="E3483" s="1" t="s">
        <v>175</v>
      </c>
      <c r="F3483" s="3">
        <v>0.6458333333333334</v>
      </c>
      <c r="G3483" s="1">
        <v>4.0</v>
      </c>
      <c r="H3483" s="1">
        <v>1.0</v>
      </c>
      <c r="I3483" s="1">
        <v>200.0</v>
      </c>
      <c r="J3483" s="1">
        <v>24.0</v>
      </c>
      <c r="K3483" s="1">
        <v>0.0</v>
      </c>
      <c r="L3483" s="1" t="s">
        <v>301</v>
      </c>
      <c r="M3483" s="1" t="s">
        <v>363</v>
      </c>
      <c r="N3483" s="1">
        <v>38.0</v>
      </c>
      <c r="O3483" s="1" t="s">
        <v>303</v>
      </c>
      <c r="P3483" s="1" t="s">
        <v>304</v>
      </c>
      <c r="Q3483" s="1" t="s">
        <v>305</v>
      </c>
    </row>
    <row r="3484" ht="15.75" customHeight="1">
      <c r="A3484" s="1" t="s">
        <v>3798</v>
      </c>
      <c r="B3484" s="2">
        <v>46033.0</v>
      </c>
      <c r="C3484" s="2">
        <v>46040.0</v>
      </c>
      <c r="D3484" s="1" t="s">
        <v>30</v>
      </c>
      <c r="E3484" s="1" t="s">
        <v>228</v>
      </c>
      <c r="F3484" s="3">
        <v>0.53125</v>
      </c>
      <c r="G3484" s="1">
        <v>1.0</v>
      </c>
      <c r="H3484" s="1">
        <v>4.0</v>
      </c>
      <c r="I3484" s="1">
        <v>240.0</v>
      </c>
      <c r="J3484" s="1">
        <v>42.0</v>
      </c>
      <c r="K3484" s="1">
        <v>100.0</v>
      </c>
      <c r="L3484" s="1" t="s">
        <v>318</v>
      </c>
      <c r="M3484" s="1" t="s">
        <v>302</v>
      </c>
      <c r="N3484" s="1">
        <v>26.0</v>
      </c>
      <c r="O3484" s="1" t="s">
        <v>303</v>
      </c>
      <c r="P3484" s="1" t="s">
        <v>304</v>
      </c>
      <c r="Q3484" s="1" t="s">
        <v>338</v>
      </c>
    </row>
    <row r="3485" ht="15.75" customHeight="1">
      <c r="A3485" s="1" t="s">
        <v>3799</v>
      </c>
      <c r="B3485" s="2">
        <v>46130.0</v>
      </c>
      <c r="C3485" s="2">
        <v>46135.0</v>
      </c>
      <c r="D3485" s="1" t="s">
        <v>62</v>
      </c>
      <c r="E3485" s="1" t="s">
        <v>246</v>
      </c>
      <c r="F3485" s="3">
        <v>0.3958333333333333</v>
      </c>
      <c r="G3485" s="1">
        <v>3.0</v>
      </c>
      <c r="H3485" s="1">
        <v>3.0</v>
      </c>
      <c r="I3485" s="1">
        <v>240.0</v>
      </c>
      <c r="J3485" s="1">
        <v>36.0</v>
      </c>
      <c r="K3485" s="1">
        <v>0.0</v>
      </c>
      <c r="L3485" s="1" t="s">
        <v>315</v>
      </c>
      <c r="M3485" s="1" t="s">
        <v>302</v>
      </c>
      <c r="N3485" s="1">
        <v>24.0</v>
      </c>
      <c r="O3485" s="1" t="s">
        <v>308</v>
      </c>
      <c r="P3485" s="1" t="s">
        <v>313</v>
      </c>
      <c r="Q3485" s="1" t="s">
        <v>305</v>
      </c>
    </row>
    <row r="3486" ht="15.75" customHeight="1">
      <c r="A3486" s="1" t="s">
        <v>3800</v>
      </c>
      <c r="B3486" s="2">
        <v>46147.0</v>
      </c>
      <c r="C3486" s="2">
        <v>46154.0</v>
      </c>
      <c r="D3486" s="1" t="s">
        <v>69</v>
      </c>
      <c r="E3486" s="1" t="s">
        <v>224</v>
      </c>
      <c r="F3486" s="3">
        <v>0.53125</v>
      </c>
      <c r="G3486" s="1">
        <v>2.0</v>
      </c>
      <c r="H3486" s="1">
        <v>3.0</v>
      </c>
      <c r="I3486" s="1">
        <v>280.0</v>
      </c>
      <c r="J3486" s="1">
        <v>36.0</v>
      </c>
      <c r="K3486" s="1">
        <v>60.0</v>
      </c>
      <c r="L3486" s="1" t="s">
        <v>311</v>
      </c>
      <c r="M3486" s="1" t="s">
        <v>302</v>
      </c>
      <c r="N3486" s="1">
        <v>59.0</v>
      </c>
      <c r="O3486" s="1" t="s">
        <v>312</v>
      </c>
      <c r="P3486" s="1" t="s">
        <v>313</v>
      </c>
      <c r="Q3486" s="1" t="s">
        <v>338</v>
      </c>
    </row>
    <row r="3487" ht="15.75" customHeight="1">
      <c r="A3487" s="1" t="s">
        <v>3801</v>
      </c>
      <c r="B3487" s="2">
        <v>46145.0</v>
      </c>
      <c r="C3487" s="2">
        <v>46148.0</v>
      </c>
      <c r="D3487" s="1" t="s">
        <v>66</v>
      </c>
      <c r="E3487" s="1" t="s">
        <v>258</v>
      </c>
      <c r="F3487" s="3">
        <v>0.53125</v>
      </c>
      <c r="G3487" s="1">
        <v>1.0</v>
      </c>
      <c r="H3487" s="1">
        <v>3.0</v>
      </c>
      <c r="I3487" s="1">
        <v>260.0</v>
      </c>
      <c r="J3487" s="1">
        <v>36.0</v>
      </c>
      <c r="K3487" s="1">
        <v>0.0</v>
      </c>
      <c r="L3487" s="1" t="s">
        <v>301</v>
      </c>
      <c r="M3487" s="1" t="s">
        <v>302</v>
      </c>
      <c r="N3487" s="1">
        <v>25.0</v>
      </c>
      <c r="O3487" s="1" t="s">
        <v>312</v>
      </c>
      <c r="P3487" s="1" t="s">
        <v>313</v>
      </c>
      <c r="Q3487" s="1" t="s">
        <v>338</v>
      </c>
    </row>
    <row r="3488" ht="15.75" customHeight="1">
      <c r="A3488" s="1" t="s">
        <v>3802</v>
      </c>
      <c r="B3488" s="2">
        <v>46090.0</v>
      </c>
      <c r="C3488" s="2">
        <v>46090.0</v>
      </c>
      <c r="D3488" s="1" t="s">
        <v>141</v>
      </c>
      <c r="E3488" s="1" t="s">
        <v>250</v>
      </c>
      <c r="F3488" s="3">
        <v>0.9375</v>
      </c>
      <c r="G3488" s="1">
        <v>5.0</v>
      </c>
      <c r="H3488" s="1">
        <v>5.0</v>
      </c>
      <c r="I3488" s="1">
        <v>360.0</v>
      </c>
      <c r="J3488" s="1">
        <v>48.0</v>
      </c>
      <c r="K3488" s="1">
        <v>0.0</v>
      </c>
      <c r="L3488" s="1" t="s">
        <v>311</v>
      </c>
      <c r="M3488" s="1" t="s">
        <v>302</v>
      </c>
      <c r="N3488" s="1">
        <v>53.0</v>
      </c>
      <c r="O3488" s="1" t="s">
        <v>312</v>
      </c>
      <c r="P3488" s="1" t="s">
        <v>313</v>
      </c>
      <c r="Q3488" s="1" t="s">
        <v>309</v>
      </c>
    </row>
    <row r="3489" ht="15.75" customHeight="1">
      <c r="A3489" s="1" t="s">
        <v>3803</v>
      </c>
      <c r="B3489" s="2">
        <v>46126.0</v>
      </c>
      <c r="C3489" s="2">
        <v>46130.0</v>
      </c>
      <c r="D3489" s="1" t="s">
        <v>144</v>
      </c>
      <c r="E3489" s="1" t="s">
        <v>201</v>
      </c>
      <c r="F3489" s="3">
        <v>0.8854166666666666</v>
      </c>
      <c r="G3489" s="1">
        <v>5.0</v>
      </c>
      <c r="H3489" s="1">
        <v>2.0</v>
      </c>
      <c r="I3489" s="1">
        <v>340.0</v>
      </c>
      <c r="J3489" s="1">
        <v>30.0</v>
      </c>
      <c r="K3489" s="1">
        <v>0.0</v>
      </c>
      <c r="L3489" s="1" t="s">
        <v>301</v>
      </c>
      <c r="M3489" s="1" t="s">
        <v>302</v>
      </c>
      <c r="N3489" s="1">
        <v>45.0</v>
      </c>
      <c r="O3489" s="1" t="s">
        <v>312</v>
      </c>
      <c r="P3489" s="1" t="s">
        <v>304</v>
      </c>
      <c r="Q3489" s="1" t="s">
        <v>338</v>
      </c>
    </row>
    <row r="3490" ht="15.75" customHeight="1">
      <c r="A3490" s="1" t="s">
        <v>3804</v>
      </c>
      <c r="B3490" s="2">
        <v>46155.0</v>
      </c>
      <c r="C3490" s="2">
        <v>46162.0</v>
      </c>
      <c r="D3490" s="1" t="s">
        <v>73</v>
      </c>
      <c r="E3490" s="1" t="s">
        <v>199</v>
      </c>
      <c r="F3490" s="3">
        <v>0.9375</v>
      </c>
      <c r="G3490" s="1">
        <v>2.0</v>
      </c>
      <c r="H3490" s="1">
        <v>5.0</v>
      </c>
      <c r="I3490" s="1">
        <v>440.0</v>
      </c>
      <c r="J3490" s="1">
        <v>48.0</v>
      </c>
      <c r="K3490" s="1">
        <v>150.0</v>
      </c>
      <c r="L3490" s="1" t="s">
        <v>307</v>
      </c>
      <c r="M3490" s="1" t="s">
        <v>302</v>
      </c>
      <c r="N3490" s="1">
        <v>52.0</v>
      </c>
      <c r="O3490" s="1" t="s">
        <v>303</v>
      </c>
      <c r="P3490" s="1" t="s">
        <v>304</v>
      </c>
      <c r="Q3490" s="1" t="s">
        <v>309</v>
      </c>
    </row>
    <row r="3491" ht="15.75" customHeight="1">
      <c r="A3491" s="1" t="s">
        <v>3805</v>
      </c>
      <c r="B3491" s="2">
        <v>46182.0</v>
      </c>
      <c r="C3491" s="2">
        <v>46186.0</v>
      </c>
      <c r="D3491" s="1" t="s">
        <v>88</v>
      </c>
      <c r="E3491" s="1" t="s">
        <v>274</v>
      </c>
      <c r="F3491" s="3">
        <v>0.3958333333333333</v>
      </c>
      <c r="G3491" s="1">
        <v>4.0</v>
      </c>
      <c r="H3491" s="1">
        <v>4.0</v>
      </c>
      <c r="I3491" s="1">
        <v>260.0</v>
      </c>
      <c r="J3491" s="1">
        <v>42.0</v>
      </c>
      <c r="K3491" s="1">
        <v>0.0</v>
      </c>
      <c r="L3491" s="1" t="s">
        <v>311</v>
      </c>
      <c r="M3491" s="1" t="s">
        <v>302</v>
      </c>
      <c r="N3491" s="1">
        <v>47.0</v>
      </c>
      <c r="O3491" s="1" t="s">
        <v>312</v>
      </c>
      <c r="P3491" s="1" t="s">
        <v>313</v>
      </c>
      <c r="Q3491" s="1" t="s">
        <v>305</v>
      </c>
    </row>
    <row r="3492" ht="15.75" customHeight="1">
      <c r="A3492" s="1" t="s">
        <v>3806</v>
      </c>
      <c r="B3492" s="2">
        <v>46092.0</v>
      </c>
      <c r="C3492" s="2">
        <v>46097.0</v>
      </c>
      <c r="D3492" s="1" t="s">
        <v>108</v>
      </c>
      <c r="E3492" s="1" t="s">
        <v>239</v>
      </c>
      <c r="F3492" s="3">
        <v>0.9375</v>
      </c>
      <c r="G3492" s="1">
        <v>2.0</v>
      </c>
      <c r="H3492" s="1">
        <v>2.0</v>
      </c>
      <c r="I3492" s="1">
        <v>360.0</v>
      </c>
      <c r="J3492" s="1">
        <v>30.0</v>
      </c>
      <c r="K3492" s="1">
        <v>0.0</v>
      </c>
      <c r="L3492" s="1" t="s">
        <v>301</v>
      </c>
      <c r="M3492" s="1" t="s">
        <v>302</v>
      </c>
      <c r="N3492" s="1">
        <v>47.0</v>
      </c>
      <c r="O3492" s="1" t="s">
        <v>312</v>
      </c>
      <c r="P3492" s="1" t="s">
        <v>313</v>
      </c>
      <c r="Q3492" s="1" t="s">
        <v>309</v>
      </c>
    </row>
    <row r="3493" ht="15.75" customHeight="1">
      <c r="A3493" s="1" t="s">
        <v>3807</v>
      </c>
      <c r="B3493" s="2">
        <v>46037.0</v>
      </c>
      <c r="C3493" s="2">
        <v>46044.0</v>
      </c>
      <c r="D3493" s="1" t="s">
        <v>40</v>
      </c>
      <c r="E3493" s="1" t="s">
        <v>177</v>
      </c>
      <c r="F3493" s="3">
        <v>0.53125</v>
      </c>
      <c r="G3493" s="1">
        <v>8.0</v>
      </c>
      <c r="H3493" s="1">
        <v>2.0</v>
      </c>
      <c r="I3493" s="1">
        <v>420.0</v>
      </c>
      <c r="J3493" s="1">
        <v>30.0</v>
      </c>
      <c r="K3493" s="1">
        <v>0.0</v>
      </c>
      <c r="L3493" s="1" t="s">
        <v>301</v>
      </c>
      <c r="M3493" s="1" t="s">
        <v>302</v>
      </c>
      <c r="N3493" s="1">
        <v>18.0</v>
      </c>
      <c r="O3493" s="1" t="s">
        <v>308</v>
      </c>
      <c r="P3493" s="1" t="s">
        <v>304</v>
      </c>
      <c r="Q3493" s="1" t="s">
        <v>309</v>
      </c>
    </row>
    <row r="3494" ht="15.75" customHeight="1">
      <c r="A3494" s="1" t="s">
        <v>3808</v>
      </c>
      <c r="B3494" s="2">
        <v>46081.0</v>
      </c>
      <c r="C3494" s="2">
        <v>46086.0</v>
      </c>
      <c r="D3494" s="1" t="s">
        <v>54</v>
      </c>
      <c r="E3494" s="1" t="s">
        <v>260</v>
      </c>
      <c r="F3494" s="3">
        <v>0.9375</v>
      </c>
      <c r="G3494" s="1">
        <v>6.0</v>
      </c>
      <c r="H3494" s="1">
        <v>4.0</v>
      </c>
      <c r="I3494" s="1">
        <v>460.0</v>
      </c>
      <c r="J3494" s="1">
        <v>42.0</v>
      </c>
      <c r="K3494" s="1">
        <v>40.0</v>
      </c>
      <c r="L3494" s="1" t="s">
        <v>301</v>
      </c>
      <c r="M3494" s="1" t="s">
        <v>302</v>
      </c>
      <c r="N3494" s="1">
        <v>59.0</v>
      </c>
      <c r="O3494" s="1" t="s">
        <v>312</v>
      </c>
      <c r="P3494" s="1" t="s">
        <v>313</v>
      </c>
      <c r="Q3494" s="1" t="s">
        <v>309</v>
      </c>
    </row>
    <row r="3495" ht="15.75" customHeight="1">
      <c r="A3495" s="1" t="s">
        <v>3809</v>
      </c>
      <c r="B3495" s="2">
        <v>46140.0</v>
      </c>
      <c r="C3495" s="2">
        <v>46140.0</v>
      </c>
      <c r="D3495" s="1" t="s">
        <v>134</v>
      </c>
      <c r="E3495" s="1" t="s">
        <v>239</v>
      </c>
      <c r="F3495" s="3">
        <v>0.53125</v>
      </c>
      <c r="G3495" s="1">
        <v>5.0</v>
      </c>
      <c r="H3495" s="1">
        <v>1.0</v>
      </c>
      <c r="I3495" s="1">
        <v>180.0</v>
      </c>
      <c r="J3495" s="1">
        <v>24.0</v>
      </c>
      <c r="K3495" s="1">
        <v>0.0</v>
      </c>
      <c r="L3495" s="1" t="s">
        <v>311</v>
      </c>
      <c r="M3495" s="1" t="s">
        <v>302</v>
      </c>
      <c r="N3495" s="1">
        <v>57.0</v>
      </c>
      <c r="O3495" s="1" t="s">
        <v>312</v>
      </c>
      <c r="P3495" s="1" t="s">
        <v>313</v>
      </c>
      <c r="Q3495" s="1" t="s">
        <v>305</v>
      </c>
    </row>
    <row r="3496" ht="15.75" customHeight="1">
      <c r="A3496" s="1" t="s">
        <v>3810</v>
      </c>
      <c r="B3496" s="2">
        <v>46138.0</v>
      </c>
      <c r="C3496" s="2">
        <v>46145.0</v>
      </c>
      <c r="D3496" s="1" t="s">
        <v>100</v>
      </c>
      <c r="E3496" s="1" t="s">
        <v>212</v>
      </c>
      <c r="F3496" s="3">
        <v>0.3958333333333333</v>
      </c>
      <c r="G3496" s="1">
        <v>5.0</v>
      </c>
      <c r="H3496" s="1">
        <v>4.0</v>
      </c>
      <c r="I3496" s="1">
        <v>280.0</v>
      </c>
      <c r="J3496" s="1">
        <v>42.0</v>
      </c>
      <c r="K3496" s="1">
        <v>0.0</v>
      </c>
      <c r="L3496" s="1" t="s">
        <v>318</v>
      </c>
      <c r="M3496" s="1" t="s">
        <v>363</v>
      </c>
      <c r="N3496" s="1">
        <v>48.0</v>
      </c>
      <c r="O3496" s="1" t="s">
        <v>308</v>
      </c>
      <c r="P3496" s="1" t="s">
        <v>313</v>
      </c>
      <c r="Q3496" s="1" t="s">
        <v>338</v>
      </c>
    </row>
    <row r="3497" ht="15.75" customHeight="1">
      <c r="A3497" s="1" t="s">
        <v>3811</v>
      </c>
      <c r="B3497" s="2">
        <v>46127.0</v>
      </c>
      <c r="C3497" s="2">
        <v>46134.0</v>
      </c>
      <c r="D3497" s="1" t="s">
        <v>108</v>
      </c>
      <c r="E3497" s="1" t="s">
        <v>246</v>
      </c>
      <c r="F3497" s="3">
        <v>0.7708333333333334</v>
      </c>
      <c r="G3497" s="1">
        <v>2.0</v>
      </c>
      <c r="H3497" s="1">
        <v>1.0</v>
      </c>
      <c r="I3497" s="1">
        <v>320.0</v>
      </c>
      <c r="J3497" s="1">
        <v>24.0</v>
      </c>
      <c r="K3497" s="1">
        <v>100.0</v>
      </c>
      <c r="L3497" s="1" t="s">
        <v>301</v>
      </c>
      <c r="M3497" s="1" t="s">
        <v>302</v>
      </c>
      <c r="N3497" s="1">
        <v>53.0</v>
      </c>
      <c r="O3497" s="1" t="s">
        <v>308</v>
      </c>
      <c r="P3497" s="1" t="s">
        <v>304</v>
      </c>
      <c r="Q3497" s="1" t="s">
        <v>338</v>
      </c>
    </row>
    <row r="3498" ht="15.75" customHeight="1">
      <c r="A3498" s="1" t="s">
        <v>3812</v>
      </c>
      <c r="B3498" s="2">
        <v>46025.0</v>
      </c>
      <c r="C3498" s="2">
        <v>46028.0</v>
      </c>
      <c r="D3498" s="1" t="s">
        <v>25</v>
      </c>
      <c r="E3498" s="1" t="s">
        <v>230</v>
      </c>
      <c r="F3498" s="3">
        <v>0.3958333333333333</v>
      </c>
      <c r="G3498" s="1">
        <v>5.0</v>
      </c>
      <c r="H3498" s="1">
        <v>2.0</v>
      </c>
      <c r="I3498" s="1">
        <v>240.0</v>
      </c>
      <c r="J3498" s="1">
        <v>30.0</v>
      </c>
      <c r="K3498" s="1">
        <v>60.0</v>
      </c>
      <c r="L3498" s="1" t="s">
        <v>307</v>
      </c>
      <c r="M3498" s="1" t="s">
        <v>302</v>
      </c>
      <c r="N3498" s="1">
        <v>37.0</v>
      </c>
      <c r="O3498" s="1" t="s">
        <v>312</v>
      </c>
      <c r="P3498" s="1" t="s">
        <v>313</v>
      </c>
      <c r="Q3498" s="1" t="s">
        <v>305</v>
      </c>
    </row>
    <row r="3499" ht="15.75" customHeight="1">
      <c r="A3499" s="1" t="s">
        <v>3813</v>
      </c>
      <c r="B3499" s="2">
        <v>46116.0</v>
      </c>
      <c r="C3499" s="2">
        <v>46120.0</v>
      </c>
      <c r="D3499" s="1" t="s">
        <v>82</v>
      </c>
      <c r="E3499" s="1" t="s">
        <v>235</v>
      </c>
      <c r="F3499" s="3">
        <v>0.6458333333333334</v>
      </c>
      <c r="G3499" s="1">
        <v>6.0</v>
      </c>
      <c r="H3499" s="1">
        <v>4.0</v>
      </c>
      <c r="I3499" s="1">
        <v>220.0</v>
      </c>
      <c r="J3499" s="1">
        <v>42.0</v>
      </c>
      <c r="K3499" s="1">
        <v>0.0</v>
      </c>
      <c r="L3499" s="1" t="s">
        <v>307</v>
      </c>
      <c r="M3499" s="1" t="s">
        <v>302</v>
      </c>
      <c r="N3499" s="1">
        <v>33.0</v>
      </c>
      <c r="O3499" s="1" t="s">
        <v>308</v>
      </c>
      <c r="P3499" s="1" t="s">
        <v>304</v>
      </c>
      <c r="Q3499" s="1" t="s">
        <v>305</v>
      </c>
    </row>
    <row r="3500" ht="15.75" customHeight="1">
      <c r="A3500" s="1" t="s">
        <v>3814</v>
      </c>
      <c r="B3500" s="2">
        <v>46050.0</v>
      </c>
      <c r="C3500" s="2">
        <v>46057.0</v>
      </c>
      <c r="D3500" s="1" t="s">
        <v>50</v>
      </c>
      <c r="E3500" s="1" t="s">
        <v>172</v>
      </c>
      <c r="F3500" s="3">
        <v>0.8854166666666666</v>
      </c>
      <c r="G3500" s="1">
        <v>2.0</v>
      </c>
      <c r="H3500" s="1">
        <v>3.0</v>
      </c>
      <c r="I3500" s="1">
        <v>400.0</v>
      </c>
      <c r="J3500" s="1">
        <v>36.0</v>
      </c>
      <c r="K3500" s="1">
        <v>60.0</v>
      </c>
      <c r="L3500" s="1" t="s">
        <v>307</v>
      </c>
      <c r="M3500" s="1" t="s">
        <v>302</v>
      </c>
      <c r="N3500" s="1">
        <v>51.0</v>
      </c>
      <c r="O3500" s="1" t="s">
        <v>303</v>
      </c>
      <c r="P3500" s="1" t="s">
        <v>304</v>
      </c>
      <c r="Q3500" s="1" t="s">
        <v>309</v>
      </c>
    </row>
    <row r="3501" ht="15.75" customHeight="1">
      <c r="A3501" s="1" t="s">
        <v>3815</v>
      </c>
      <c r="B3501" s="2">
        <v>46159.0</v>
      </c>
      <c r="C3501" s="2">
        <v>46159.0</v>
      </c>
      <c r="D3501" s="1" t="s">
        <v>137</v>
      </c>
      <c r="E3501" s="1" t="s">
        <v>274</v>
      </c>
      <c r="F3501" s="3">
        <v>0.6458333333333334</v>
      </c>
      <c r="G3501" s="1">
        <v>1.0</v>
      </c>
      <c r="H3501" s="1">
        <v>2.0</v>
      </c>
      <c r="I3501" s="1">
        <v>440.0</v>
      </c>
      <c r="J3501" s="1">
        <v>30.0</v>
      </c>
      <c r="K3501" s="1">
        <v>0.0</v>
      </c>
      <c r="L3501" s="1" t="s">
        <v>307</v>
      </c>
      <c r="M3501" s="1" t="s">
        <v>302</v>
      </c>
      <c r="N3501" s="1">
        <v>42.0</v>
      </c>
      <c r="O3501" s="1" t="s">
        <v>303</v>
      </c>
      <c r="P3501" s="1" t="s">
        <v>313</v>
      </c>
      <c r="Q3501" s="1" t="s">
        <v>309</v>
      </c>
    </row>
    <row r="3502" ht="15.75" customHeight="1">
      <c r="A3502" s="1" t="s">
        <v>3816</v>
      </c>
      <c r="B3502" s="2">
        <v>46125.0</v>
      </c>
      <c r="C3502" s="2">
        <v>46131.0</v>
      </c>
      <c r="D3502" s="1" t="s">
        <v>88</v>
      </c>
      <c r="E3502" s="1" t="s">
        <v>260</v>
      </c>
      <c r="F3502" s="3">
        <v>0.53125</v>
      </c>
      <c r="G3502" s="1">
        <v>2.0</v>
      </c>
      <c r="H3502" s="1">
        <v>1.0</v>
      </c>
      <c r="I3502" s="1">
        <v>280.0</v>
      </c>
      <c r="J3502" s="1">
        <v>24.0</v>
      </c>
      <c r="K3502" s="1">
        <v>0.0</v>
      </c>
      <c r="L3502" s="1" t="s">
        <v>307</v>
      </c>
      <c r="M3502" s="1" t="s">
        <v>302</v>
      </c>
      <c r="N3502" s="1">
        <v>31.0</v>
      </c>
      <c r="O3502" s="1" t="s">
        <v>308</v>
      </c>
      <c r="P3502" s="1" t="s">
        <v>313</v>
      </c>
      <c r="Q3502" s="1" t="s">
        <v>305</v>
      </c>
    </row>
    <row r="3503" ht="15.75" customHeight="1">
      <c r="A3503" s="1" t="s">
        <v>3817</v>
      </c>
      <c r="B3503" s="2">
        <v>46026.0</v>
      </c>
      <c r="C3503" s="2">
        <v>46030.0</v>
      </c>
      <c r="D3503" s="1" t="s">
        <v>134</v>
      </c>
      <c r="E3503" s="1" t="s">
        <v>182</v>
      </c>
      <c r="F3503" s="3">
        <v>0.7708333333333334</v>
      </c>
      <c r="G3503" s="1">
        <v>4.0</v>
      </c>
      <c r="H3503" s="1">
        <v>3.0</v>
      </c>
      <c r="I3503" s="1">
        <v>160.0</v>
      </c>
      <c r="J3503" s="1">
        <v>36.0</v>
      </c>
      <c r="K3503" s="1">
        <v>0.0</v>
      </c>
      <c r="L3503" s="1" t="s">
        <v>301</v>
      </c>
      <c r="M3503" s="1" t="s">
        <v>302</v>
      </c>
      <c r="N3503" s="1">
        <v>27.0</v>
      </c>
      <c r="O3503" s="1" t="s">
        <v>312</v>
      </c>
      <c r="P3503" s="1" t="s">
        <v>304</v>
      </c>
      <c r="Q3503" s="1" t="s">
        <v>305</v>
      </c>
    </row>
    <row r="3504" ht="15.75" customHeight="1">
      <c r="A3504" s="1" t="s">
        <v>3818</v>
      </c>
      <c r="B3504" s="2">
        <v>46189.0</v>
      </c>
      <c r="C3504" s="2">
        <v>46191.0</v>
      </c>
      <c r="D3504" s="1" t="s">
        <v>69</v>
      </c>
      <c r="E3504" s="1" t="s">
        <v>281</v>
      </c>
      <c r="F3504" s="3">
        <v>0.6458333333333334</v>
      </c>
      <c r="G3504" s="1">
        <v>7.0</v>
      </c>
      <c r="H3504" s="1">
        <v>4.0</v>
      </c>
      <c r="I3504" s="1">
        <v>340.0</v>
      </c>
      <c r="J3504" s="1">
        <v>42.0</v>
      </c>
      <c r="K3504" s="1">
        <v>0.0</v>
      </c>
      <c r="L3504" s="1" t="s">
        <v>301</v>
      </c>
      <c r="M3504" s="1" t="s">
        <v>302</v>
      </c>
      <c r="N3504" s="1">
        <v>33.0</v>
      </c>
      <c r="O3504" s="1" t="s">
        <v>312</v>
      </c>
      <c r="P3504" s="1" t="s">
        <v>304</v>
      </c>
      <c r="Q3504" s="1" t="s">
        <v>309</v>
      </c>
    </row>
    <row r="3505" ht="15.75" customHeight="1">
      <c r="A3505" s="1" t="s">
        <v>3819</v>
      </c>
      <c r="B3505" s="2">
        <v>46028.0</v>
      </c>
      <c r="C3505" s="2">
        <v>46029.0</v>
      </c>
      <c r="D3505" s="1" t="s">
        <v>78</v>
      </c>
      <c r="E3505" s="1" t="s">
        <v>204</v>
      </c>
      <c r="F3505" s="3">
        <v>0.53125</v>
      </c>
      <c r="G3505" s="1">
        <v>6.0</v>
      </c>
      <c r="H3505" s="1">
        <v>3.0</v>
      </c>
      <c r="I3505" s="1">
        <v>240.0</v>
      </c>
      <c r="J3505" s="1">
        <v>36.0</v>
      </c>
      <c r="K3505" s="1">
        <v>150.0</v>
      </c>
      <c r="L3505" s="1" t="s">
        <v>315</v>
      </c>
      <c r="M3505" s="1" t="s">
        <v>302</v>
      </c>
      <c r="N3505" s="1">
        <v>60.0</v>
      </c>
      <c r="O3505" s="1" t="s">
        <v>303</v>
      </c>
      <c r="P3505" s="1" t="s">
        <v>313</v>
      </c>
      <c r="Q3505" s="1" t="s">
        <v>305</v>
      </c>
    </row>
    <row r="3506" ht="15.75" customHeight="1">
      <c r="A3506" s="1" t="s">
        <v>3820</v>
      </c>
      <c r="B3506" s="2">
        <v>46095.0</v>
      </c>
      <c r="C3506" s="2">
        <v>46096.0</v>
      </c>
      <c r="D3506" s="1" t="s">
        <v>11</v>
      </c>
      <c r="E3506" s="1" t="s">
        <v>175</v>
      </c>
      <c r="F3506" s="3">
        <v>0.53125</v>
      </c>
      <c r="G3506" s="1">
        <v>2.0</v>
      </c>
      <c r="H3506" s="1">
        <v>2.0</v>
      </c>
      <c r="I3506" s="1">
        <v>380.0</v>
      </c>
      <c r="J3506" s="1">
        <v>30.0</v>
      </c>
      <c r="K3506" s="1">
        <v>0.0</v>
      </c>
      <c r="L3506" s="1" t="s">
        <v>318</v>
      </c>
      <c r="M3506" s="1" t="s">
        <v>326</v>
      </c>
      <c r="N3506" s="1">
        <v>49.0</v>
      </c>
      <c r="O3506" s="1" t="s">
        <v>312</v>
      </c>
      <c r="P3506" s="1" t="s">
        <v>304</v>
      </c>
      <c r="Q3506" s="1" t="s">
        <v>309</v>
      </c>
    </row>
    <row r="3507" ht="15.75" customHeight="1">
      <c r="A3507" s="1" t="s">
        <v>3821</v>
      </c>
      <c r="B3507" s="2">
        <v>46077.0</v>
      </c>
      <c r="C3507" s="2">
        <v>46081.0</v>
      </c>
      <c r="D3507" s="1" t="s">
        <v>91</v>
      </c>
      <c r="E3507" s="1" t="s">
        <v>232</v>
      </c>
      <c r="F3507" s="3">
        <v>0.53125</v>
      </c>
      <c r="G3507" s="1">
        <v>1.0</v>
      </c>
      <c r="H3507" s="1">
        <v>4.0</v>
      </c>
      <c r="I3507" s="1">
        <v>180.0</v>
      </c>
      <c r="J3507" s="1">
        <v>42.0</v>
      </c>
      <c r="K3507" s="1">
        <v>100.0</v>
      </c>
      <c r="L3507" s="1" t="s">
        <v>311</v>
      </c>
      <c r="M3507" s="1" t="s">
        <v>302</v>
      </c>
      <c r="N3507" s="1">
        <v>22.0</v>
      </c>
      <c r="O3507" s="1" t="s">
        <v>303</v>
      </c>
      <c r="P3507" s="1" t="s">
        <v>313</v>
      </c>
      <c r="Q3507" s="1" t="s">
        <v>305</v>
      </c>
    </row>
    <row r="3508" ht="15.75" customHeight="1">
      <c r="A3508" s="1" t="s">
        <v>3822</v>
      </c>
      <c r="B3508" s="2">
        <v>46128.0</v>
      </c>
      <c r="C3508" s="2">
        <v>46135.0</v>
      </c>
      <c r="D3508" s="1" t="s">
        <v>97</v>
      </c>
      <c r="E3508" s="1" t="s">
        <v>232</v>
      </c>
      <c r="F3508" s="3">
        <v>0.8854166666666666</v>
      </c>
      <c r="G3508" s="1">
        <v>3.0</v>
      </c>
      <c r="H3508" s="1">
        <v>2.0</v>
      </c>
      <c r="I3508" s="1">
        <v>180.0</v>
      </c>
      <c r="J3508" s="1">
        <v>30.0</v>
      </c>
      <c r="K3508" s="1">
        <v>0.0</v>
      </c>
      <c r="L3508" s="1" t="s">
        <v>301</v>
      </c>
      <c r="M3508" s="1" t="s">
        <v>302</v>
      </c>
      <c r="N3508" s="1">
        <v>50.0</v>
      </c>
      <c r="O3508" s="1" t="s">
        <v>303</v>
      </c>
      <c r="P3508" s="1" t="s">
        <v>304</v>
      </c>
      <c r="Q3508" s="1" t="s">
        <v>305</v>
      </c>
    </row>
    <row r="3509" ht="15.75" customHeight="1">
      <c r="A3509" s="1" t="s">
        <v>3823</v>
      </c>
      <c r="B3509" s="2">
        <v>46099.0</v>
      </c>
      <c r="C3509" s="2">
        <v>46102.0</v>
      </c>
      <c r="D3509" s="1" t="s">
        <v>125</v>
      </c>
      <c r="E3509" s="1" t="s">
        <v>197</v>
      </c>
      <c r="F3509" s="3">
        <v>0.9375</v>
      </c>
      <c r="G3509" s="1">
        <v>6.0</v>
      </c>
      <c r="H3509" s="1">
        <v>5.0</v>
      </c>
      <c r="I3509" s="1">
        <v>200.0</v>
      </c>
      <c r="J3509" s="1">
        <v>48.0</v>
      </c>
      <c r="K3509" s="1">
        <v>40.0</v>
      </c>
      <c r="L3509" s="1" t="s">
        <v>318</v>
      </c>
      <c r="M3509" s="1" t="s">
        <v>302</v>
      </c>
      <c r="N3509" s="1">
        <v>39.0</v>
      </c>
      <c r="O3509" s="1" t="s">
        <v>308</v>
      </c>
      <c r="P3509" s="1" t="s">
        <v>313</v>
      </c>
      <c r="Q3509" s="1" t="s">
        <v>305</v>
      </c>
    </row>
    <row r="3510" ht="15.75" customHeight="1">
      <c r="A3510" s="1" t="s">
        <v>3824</v>
      </c>
      <c r="B3510" s="2">
        <v>46188.0</v>
      </c>
      <c r="C3510" s="2">
        <v>46188.0</v>
      </c>
      <c r="D3510" s="1" t="s">
        <v>69</v>
      </c>
      <c r="E3510" s="1" t="s">
        <v>244</v>
      </c>
      <c r="F3510" s="3">
        <v>0.6458333333333334</v>
      </c>
      <c r="G3510" s="1">
        <v>6.0</v>
      </c>
      <c r="H3510" s="1">
        <v>4.0</v>
      </c>
      <c r="I3510" s="1">
        <v>240.0</v>
      </c>
      <c r="J3510" s="1">
        <v>42.0</v>
      </c>
      <c r="K3510" s="1">
        <v>0.0</v>
      </c>
      <c r="L3510" s="1" t="s">
        <v>318</v>
      </c>
      <c r="M3510" s="1" t="s">
        <v>326</v>
      </c>
      <c r="N3510" s="1">
        <v>50.0</v>
      </c>
      <c r="O3510" s="1" t="s">
        <v>312</v>
      </c>
      <c r="P3510" s="1" t="s">
        <v>304</v>
      </c>
      <c r="Q3510" s="1" t="s">
        <v>305</v>
      </c>
    </row>
    <row r="3511" ht="15.75" customHeight="1">
      <c r="A3511" s="1" t="s">
        <v>3825</v>
      </c>
      <c r="B3511" s="2">
        <v>46085.0</v>
      </c>
      <c r="C3511" s="2">
        <v>46089.0</v>
      </c>
      <c r="D3511" s="1" t="s">
        <v>114</v>
      </c>
      <c r="E3511" s="1" t="s">
        <v>237</v>
      </c>
      <c r="F3511" s="3">
        <v>0.6458333333333334</v>
      </c>
      <c r="G3511" s="1">
        <v>9.0</v>
      </c>
      <c r="H3511" s="1">
        <v>3.0</v>
      </c>
      <c r="I3511" s="1">
        <v>180.0</v>
      </c>
      <c r="J3511" s="1">
        <v>36.0</v>
      </c>
      <c r="K3511" s="1">
        <v>20.0</v>
      </c>
      <c r="L3511" s="1" t="s">
        <v>311</v>
      </c>
      <c r="M3511" s="1" t="s">
        <v>302</v>
      </c>
      <c r="N3511" s="1">
        <v>19.0</v>
      </c>
      <c r="O3511" s="1" t="s">
        <v>303</v>
      </c>
      <c r="P3511" s="1" t="s">
        <v>313</v>
      </c>
      <c r="Q3511" s="1" t="s">
        <v>305</v>
      </c>
    </row>
    <row r="3512" ht="15.75" customHeight="1">
      <c r="A3512" s="1" t="s">
        <v>3826</v>
      </c>
      <c r="B3512" s="2">
        <v>46036.0</v>
      </c>
      <c r="C3512" s="2">
        <v>46041.0</v>
      </c>
      <c r="D3512" s="1" t="s">
        <v>97</v>
      </c>
      <c r="E3512" s="1" t="s">
        <v>214</v>
      </c>
      <c r="F3512" s="3">
        <v>0.8854166666666666</v>
      </c>
      <c r="G3512" s="1">
        <v>1.0</v>
      </c>
      <c r="H3512" s="1">
        <v>2.0</v>
      </c>
      <c r="I3512" s="1">
        <v>240.0</v>
      </c>
      <c r="J3512" s="1">
        <v>30.0</v>
      </c>
      <c r="K3512" s="1">
        <v>0.0</v>
      </c>
      <c r="L3512" s="1" t="s">
        <v>318</v>
      </c>
      <c r="M3512" s="1" t="s">
        <v>302</v>
      </c>
      <c r="N3512" s="1">
        <v>43.0</v>
      </c>
      <c r="O3512" s="1" t="s">
        <v>308</v>
      </c>
      <c r="P3512" s="1" t="s">
        <v>304</v>
      </c>
      <c r="Q3512" s="1" t="s">
        <v>305</v>
      </c>
    </row>
    <row r="3513" ht="15.75" customHeight="1">
      <c r="A3513" s="1" t="s">
        <v>3827</v>
      </c>
      <c r="B3513" s="2">
        <v>46182.0</v>
      </c>
      <c r="C3513" s="2">
        <v>46187.0</v>
      </c>
      <c r="D3513" s="1" t="s">
        <v>114</v>
      </c>
      <c r="E3513" s="1" t="s">
        <v>237</v>
      </c>
      <c r="F3513" s="3">
        <v>0.53125</v>
      </c>
      <c r="G3513" s="1">
        <v>2.0</v>
      </c>
      <c r="H3513" s="1">
        <v>3.0</v>
      </c>
      <c r="I3513" s="1">
        <v>180.0</v>
      </c>
      <c r="J3513" s="1">
        <v>36.0</v>
      </c>
      <c r="K3513" s="1">
        <v>0.0</v>
      </c>
      <c r="L3513" s="1" t="s">
        <v>307</v>
      </c>
      <c r="M3513" s="1" t="s">
        <v>302</v>
      </c>
      <c r="N3513" s="1">
        <v>18.0</v>
      </c>
      <c r="O3513" s="1" t="s">
        <v>303</v>
      </c>
      <c r="P3513" s="1" t="s">
        <v>313</v>
      </c>
      <c r="Q3513" s="1" t="s">
        <v>305</v>
      </c>
    </row>
    <row r="3514" ht="15.75" customHeight="1">
      <c r="A3514" s="1" t="s">
        <v>3828</v>
      </c>
      <c r="B3514" s="2">
        <v>46119.0</v>
      </c>
      <c r="C3514" s="2">
        <v>46123.0</v>
      </c>
      <c r="D3514" s="1" t="s">
        <v>32</v>
      </c>
      <c r="E3514" s="1" t="s">
        <v>260</v>
      </c>
      <c r="F3514" s="3">
        <v>0.9375</v>
      </c>
      <c r="G3514" s="1">
        <v>6.0</v>
      </c>
      <c r="H3514" s="1">
        <v>2.0</v>
      </c>
      <c r="I3514" s="1">
        <v>280.0</v>
      </c>
      <c r="J3514" s="1">
        <v>30.0</v>
      </c>
      <c r="K3514" s="1">
        <v>60.0</v>
      </c>
      <c r="L3514" s="1" t="s">
        <v>307</v>
      </c>
      <c r="M3514" s="1" t="s">
        <v>302</v>
      </c>
      <c r="N3514" s="1">
        <v>19.0</v>
      </c>
      <c r="O3514" s="1" t="s">
        <v>303</v>
      </c>
      <c r="P3514" s="1" t="s">
        <v>304</v>
      </c>
      <c r="Q3514" s="1" t="s">
        <v>305</v>
      </c>
    </row>
    <row r="3515" ht="15.75" customHeight="1">
      <c r="A3515" s="1" t="s">
        <v>3829</v>
      </c>
      <c r="B3515" s="2">
        <v>46038.0</v>
      </c>
      <c r="C3515" s="2">
        <v>46040.0</v>
      </c>
      <c r="D3515" s="1" t="s">
        <v>114</v>
      </c>
      <c r="E3515" s="1" t="s">
        <v>281</v>
      </c>
      <c r="F3515" s="3">
        <v>0.8854166666666666</v>
      </c>
      <c r="G3515" s="1">
        <v>8.0</v>
      </c>
      <c r="H3515" s="1">
        <v>1.0</v>
      </c>
      <c r="I3515" s="1">
        <v>160.0</v>
      </c>
      <c r="J3515" s="1">
        <v>24.0</v>
      </c>
      <c r="K3515" s="1">
        <v>0.0</v>
      </c>
      <c r="L3515" s="1" t="s">
        <v>311</v>
      </c>
      <c r="M3515" s="1" t="s">
        <v>326</v>
      </c>
      <c r="N3515" s="1">
        <v>48.0</v>
      </c>
      <c r="O3515" s="1" t="s">
        <v>308</v>
      </c>
      <c r="P3515" s="1" t="s">
        <v>313</v>
      </c>
      <c r="Q3515" s="1" t="s">
        <v>305</v>
      </c>
    </row>
    <row r="3516" ht="15.75" customHeight="1">
      <c r="A3516" s="1" t="s">
        <v>3830</v>
      </c>
      <c r="B3516" s="2">
        <v>46198.0</v>
      </c>
      <c r="C3516" s="2">
        <v>46201.0</v>
      </c>
      <c r="D3516" s="1" t="s">
        <v>85</v>
      </c>
      <c r="E3516" s="1" t="s">
        <v>170</v>
      </c>
      <c r="F3516" s="3">
        <v>0.53125</v>
      </c>
      <c r="G3516" s="1">
        <v>3.0</v>
      </c>
      <c r="H3516" s="1">
        <v>4.0</v>
      </c>
      <c r="I3516" s="1">
        <v>240.0</v>
      </c>
      <c r="J3516" s="1">
        <v>42.0</v>
      </c>
      <c r="K3516" s="1">
        <v>40.0</v>
      </c>
      <c r="L3516" s="1" t="s">
        <v>318</v>
      </c>
      <c r="M3516" s="1" t="s">
        <v>302</v>
      </c>
      <c r="N3516" s="1">
        <v>31.0</v>
      </c>
      <c r="O3516" s="1" t="s">
        <v>308</v>
      </c>
      <c r="P3516" s="1" t="s">
        <v>304</v>
      </c>
      <c r="Q3516" s="1" t="s">
        <v>305</v>
      </c>
    </row>
    <row r="3517" ht="15.75" customHeight="1">
      <c r="A3517" s="1" t="s">
        <v>3831</v>
      </c>
      <c r="B3517" s="2">
        <v>46107.0</v>
      </c>
      <c r="C3517" s="2">
        <v>46112.0</v>
      </c>
      <c r="D3517" s="1" t="s">
        <v>114</v>
      </c>
      <c r="E3517" s="1" t="s">
        <v>222</v>
      </c>
      <c r="F3517" s="3">
        <v>0.8854166666666666</v>
      </c>
      <c r="G3517" s="1">
        <v>3.0</v>
      </c>
      <c r="H3517" s="1">
        <v>5.0</v>
      </c>
      <c r="I3517" s="1">
        <v>280.0</v>
      </c>
      <c r="J3517" s="1">
        <v>48.0</v>
      </c>
      <c r="K3517" s="1">
        <v>40.0</v>
      </c>
      <c r="L3517" s="1" t="s">
        <v>301</v>
      </c>
      <c r="M3517" s="1" t="s">
        <v>302</v>
      </c>
      <c r="N3517" s="1">
        <v>27.0</v>
      </c>
      <c r="O3517" s="1" t="s">
        <v>312</v>
      </c>
      <c r="P3517" s="1" t="s">
        <v>313</v>
      </c>
      <c r="Q3517" s="1" t="s">
        <v>305</v>
      </c>
    </row>
    <row r="3518" ht="15.75" customHeight="1">
      <c r="A3518" s="1" t="s">
        <v>3832</v>
      </c>
      <c r="B3518" s="2">
        <v>46121.0</v>
      </c>
      <c r="C3518" s="2">
        <v>46126.0</v>
      </c>
      <c r="D3518" s="1" t="s">
        <v>108</v>
      </c>
      <c r="E3518" s="1" t="s">
        <v>235</v>
      </c>
      <c r="F3518" s="3">
        <v>0.53125</v>
      </c>
      <c r="G3518" s="1">
        <v>5.0</v>
      </c>
      <c r="H3518" s="1">
        <v>4.0</v>
      </c>
      <c r="I3518" s="1">
        <v>400.0</v>
      </c>
      <c r="J3518" s="1">
        <v>42.0</v>
      </c>
      <c r="K3518" s="1">
        <v>60.0</v>
      </c>
      <c r="L3518" s="1" t="s">
        <v>311</v>
      </c>
      <c r="M3518" s="1" t="s">
        <v>302</v>
      </c>
      <c r="N3518" s="1">
        <v>56.0</v>
      </c>
      <c r="O3518" s="1" t="s">
        <v>308</v>
      </c>
      <c r="P3518" s="1" t="s">
        <v>304</v>
      </c>
      <c r="Q3518" s="1" t="s">
        <v>309</v>
      </c>
    </row>
    <row r="3519" ht="15.75" customHeight="1">
      <c r="A3519" s="1" t="s">
        <v>3833</v>
      </c>
      <c r="B3519" s="2">
        <v>46171.0</v>
      </c>
      <c r="C3519" s="2">
        <v>46176.0</v>
      </c>
      <c r="D3519" s="1" t="s">
        <v>18</v>
      </c>
      <c r="E3519" s="1" t="s">
        <v>250</v>
      </c>
      <c r="F3519" s="3">
        <v>0.53125</v>
      </c>
      <c r="G3519" s="1">
        <v>7.0</v>
      </c>
      <c r="H3519" s="1">
        <v>3.0</v>
      </c>
      <c r="I3519" s="1">
        <v>360.0</v>
      </c>
      <c r="J3519" s="1">
        <v>36.0</v>
      </c>
      <c r="K3519" s="1">
        <v>60.0</v>
      </c>
      <c r="L3519" s="1" t="s">
        <v>301</v>
      </c>
      <c r="M3519" s="1" t="s">
        <v>302</v>
      </c>
      <c r="N3519" s="1">
        <v>51.0</v>
      </c>
      <c r="O3519" s="1" t="s">
        <v>308</v>
      </c>
      <c r="P3519" s="1" t="s">
        <v>313</v>
      </c>
      <c r="Q3519" s="1" t="s">
        <v>309</v>
      </c>
    </row>
    <row r="3520" ht="15.75" customHeight="1">
      <c r="A3520" s="1" t="s">
        <v>3834</v>
      </c>
      <c r="B3520" s="2">
        <v>46146.0</v>
      </c>
      <c r="C3520" s="2">
        <v>46148.0</v>
      </c>
      <c r="D3520" s="1" t="s">
        <v>108</v>
      </c>
      <c r="E3520" s="1" t="s">
        <v>244</v>
      </c>
      <c r="F3520" s="3">
        <v>0.8854166666666666</v>
      </c>
      <c r="G3520" s="1">
        <v>5.0</v>
      </c>
      <c r="H3520" s="1">
        <v>3.0</v>
      </c>
      <c r="I3520" s="1">
        <v>240.0</v>
      </c>
      <c r="J3520" s="1">
        <v>36.0</v>
      </c>
      <c r="K3520" s="1">
        <v>20.0</v>
      </c>
      <c r="L3520" s="1" t="s">
        <v>301</v>
      </c>
      <c r="M3520" s="1" t="s">
        <v>302</v>
      </c>
      <c r="N3520" s="1">
        <v>22.0</v>
      </c>
      <c r="O3520" s="1" t="s">
        <v>312</v>
      </c>
      <c r="P3520" s="1" t="s">
        <v>313</v>
      </c>
      <c r="Q3520" s="1" t="s">
        <v>305</v>
      </c>
    </row>
    <row r="3521" ht="15.75" customHeight="1">
      <c r="A3521" s="1" t="s">
        <v>3835</v>
      </c>
      <c r="B3521" s="2">
        <v>46184.0</v>
      </c>
      <c r="C3521" s="2">
        <v>46188.0</v>
      </c>
      <c r="D3521" s="1" t="s">
        <v>54</v>
      </c>
      <c r="E3521" s="1" t="s">
        <v>266</v>
      </c>
      <c r="F3521" s="3">
        <v>0.53125</v>
      </c>
      <c r="G3521" s="1">
        <v>3.0</v>
      </c>
      <c r="H3521" s="1">
        <v>4.0</v>
      </c>
      <c r="I3521" s="1">
        <v>220.0</v>
      </c>
      <c r="J3521" s="1">
        <v>42.0</v>
      </c>
      <c r="K3521" s="1">
        <v>60.0</v>
      </c>
      <c r="L3521" s="1" t="s">
        <v>318</v>
      </c>
      <c r="M3521" s="1" t="s">
        <v>302</v>
      </c>
      <c r="N3521" s="1">
        <v>44.0</v>
      </c>
      <c r="O3521" s="1" t="s">
        <v>303</v>
      </c>
      <c r="P3521" s="1" t="s">
        <v>313</v>
      </c>
      <c r="Q3521" s="1" t="s">
        <v>305</v>
      </c>
    </row>
    <row r="3522" ht="15.75" customHeight="1">
      <c r="A3522" s="1" t="s">
        <v>3836</v>
      </c>
      <c r="B3522" s="2">
        <v>46023.0</v>
      </c>
      <c r="C3522" s="2">
        <v>46026.0</v>
      </c>
      <c r="D3522" s="1" t="s">
        <v>137</v>
      </c>
      <c r="E3522" s="1" t="s">
        <v>235</v>
      </c>
      <c r="F3522" s="3">
        <v>0.8854166666666666</v>
      </c>
      <c r="G3522" s="1">
        <v>8.0</v>
      </c>
      <c r="H3522" s="1">
        <v>5.0</v>
      </c>
      <c r="I3522" s="1">
        <v>220.0</v>
      </c>
      <c r="J3522" s="1">
        <v>48.0</v>
      </c>
      <c r="K3522" s="1">
        <v>60.0</v>
      </c>
      <c r="L3522" s="1" t="s">
        <v>307</v>
      </c>
      <c r="M3522" s="1" t="s">
        <v>302</v>
      </c>
      <c r="N3522" s="1">
        <v>40.0</v>
      </c>
      <c r="O3522" s="1" t="s">
        <v>308</v>
      </c>
      <c r="P3522" s="1" t="s">
        <v>304</v>
      </c>
      <c r="Q3522" s="1" t="s">
        <v>305</v>
      </c>
    </row>
    <row r="3523" ht="15.75" customHeight="1">
      <c r="A3523" s="1" t="s">
        <v>3837</v>
      </c>
      <c r="B3523" s="2">
        <v>46193.0</v>
      </c>
      <c r="C3523" s="2">
        <v>46195.0</v>
      </c>
      <c r="D3523" s="1" t="s">
        <v>11</v>
      </c>
      <c r="E3523" s="1" t="s">
        <v>216</v>
      </c>
      <c r="F3523" s="3">
        <v>0.7708333333333334</v>
      </c>
      <c r="G3523" s="1">
        <v>3.0</v>
      </c>
      <c r="H3523" s="1">
        <v>1.0</v>
      </c>
      <c r="I3523" s="1">
        <v>200.0</v>
      </c>
      <c r="J3523" s="1">
        <v>24.0</v>
      </c>
      <c r="K3523" s="1">
        <v>0.0</v>
      </c>
      <c r="L3523" s="1" t="s">
        <v>311</v>
      </c>
      <c r="M3523" s="1" t="s">
        <v>326</v>
      </c>
      <c r="N3523" s="1">
        <v>21.0</v>
      </c>
      <c r="O3523" s="1" t="s">
        <v>303</v>
      </c>
      <c r="P3523" s="1" t="s">
        <v>304</v>
      </c>
      <c r="Q3523" s="1" t="s">
        <v>305</v>
      </c>
    </row>
    <row r="3524" ht="15.75" customHeight="1">
      <c r="A3524" s="1" t="s">
        <v>3838</v>
      </c>
      <c r="B3524" s="2">
        <v>46184.0</v>
      </c>
      <c r="C3524" s="2">
        <v>46190.0</v>
      </c>
      <c r="D3524" s="1" t="s">
        <v>125</v>
      </c>
      <c r="E3524" s="1" t="s">
        <v>250</v>
      </c>
      <c r="F3524" s="3">
        <v>0.53125</v>
      </c>
      <c r="G3524" s="1">
        <v>3.0</v>
      </c>
      <c r="H3524" s="1">
        <v>3.0</v>
      </c>
      <c r="I3524" s="1">
        <v>180.0</v>
      </c>
      <c r="J3524" s="1">
        <v>36.0</v>
      </c>
      <c r="K3524" s="1">
        <v>20.0</v>
      </c>
      <c r="L3524" s="1" t="s">
        <v>307</v>
      </c>
      <c r="M3524" s="1" t="s">
        <v>302</v>
      </c>
      <c r="N3524" s="1">
        <v>20.0</v>
      </c>
      <c r="O3524" s="1" t="s">
        <v>312</v>
      </c>
      <c r="P3524" s="1" t="s">
        <v>304</v>
      </c>
      <c r="Q3524" s="1" t="s">
        <v>305</v>
      </c>
    </row>
    <row r="3525" ht="15.75" customHeight="1">
      <c r="A3525" s="1" t="s">
        <v>3839</v>
      </c>
      <c r="B3525" s="2">
        <v>46197.0</v>
      </c>
      <c r="C3525" s="2">
        <v>46204.0</v>
      </c>
      <c r="D3525" s="1" t="s">
        <v>32</v>
      </c>
      <c r="E3525" s="1" t="s">
        <v>179</v>
      </c>
      <c r="F3525" s="3">
        <v>0.3958333333333333</v>
      </c>
      <c r="G3525" s="1">
        <v>2.0</v>
      </c>
      <c r="H3525" s="1">
        <v>3.0</v>
      </c>
      <c r="I3525" s="1">
        <v>420.0</v>
      </c>
      <c r="J3525" s="1">
        <v>36.0</v>
      </c>
      <c r="K3525" s="1">
        <v>100.0</v>
      </c>
      <c r="L3525" s="1" t="s">
        <v>311</v>
      </c>
      <c r="M3525" s="1" t="s">
        <v>302</v>
      </c>
      <c r="N3525" s="1">
        <v>18.0</v>
      </c>
      <c r="O3525" s="1" t="s">
        <v>308</v>
      </c>
      <c r="P3525" s="1" t="s">
        <v>304</v>
      </c>
      <c r="Q3525" s="1" t="s">
        <v>309</v>
      </c>
    </row>
    <row r="3526" ht="15.75" customHeight="1">
      <c r="A3526" s="1" t="s">
        <v>3840</v>
      </c>
      <c r="B3526" s="2">
        <v>46124.0</v>
      </c>
      <c r="C3526" s="2">
        <v>46131.0</v>
      </c>
      <c r="D3526" s="1" t="s">
        <v>137</v>
      </c>
      <c r="E3526" s="1" t="s">
        <v>262</v>
      </c>
      <c r="F3526" s="3">
        <v>0.7708333333333334</v>
      </c>
      <c r="G3526" s="1">
        <v>2.0</v>
      </c>
      <c r="H3526" s="1">
        <v>4.0</v>
      </c>
      <c r="I3526" s="1">
        <v>240.0</v>
      </c>
      <c r="J3526" s="1">
        <v>42.0</v>
      </c>
      <c r="K3526" s="1">
        <v>40.0</v>
      </c>
      <c r="L3526" s="1" t="s">
        <v>318</v>
      </c>
      <c r="M3526" s="1" t="s">
        <v>302</v>
      </c>
      <c r="N3526" s="1">
        <v>26.0</v>
      </c>
      <c r="O3526" s="1" t="s">
        <v>312</v>
      </c>
      <c r="P3526" s="1" t="s">
        <v>313</v>
      </c>
      <c r="Q3526" s="1" t="s">
        <v>305</v>
      </c>
    </row>
    <row r="3527" ht="15.75" customHeight="1">
      <c r="A3527" s="1" t="s">
        <v>3841</v>
      </c>
      <c r="B3527" s="2">
        <v>46093.0</v>
      </c>
      <c r="C3527" s="2">
        <v>46100.0</v>
      </c>
      <c r="D3527" s="1" t="s">
        <v>18</v>
      </c>
      <c r="E3527" s="1" t="s">
        <v>168</v>
      </c>
      <c r="F3527" s="3">
        <v>0.7708333333333334</v>
      </c>
      <c r="G3527" s="1">
        <v>3.0</v>
      </c>
      <c r="H3527" s="1">
        <v>4.0</v>
      </c>
      <c r="I3527" s="1">
        <v>240.0</v>
      </c>
      <c r="J3527" s="1">
        <v>42.0</v>
      </c>
      <c r="K3527" s="1">
        <v>0.0</v>
      </c>
      <c r="L3527" s="1" t="s">
        <v>311</v>
      </c>
      <c r="M3527" s="1" t="s">
        <v>302</v>
      </c>
      <c r="N3527" s="1">
        <v>39.0</v>
      </c>
      <c r="O3527" s="1" t="s">
        <v>303</v>
      </c>
      <c r="P3527" s="1" t="s">
        <v>304</v>
      </c>
      <c r="Q3527" s="1" t="s">
        <v>338</v>
      </c>
    </row>
    <row r="3528" ht="15.75" customHeight="1">
      <c r="A3528" s="1" t="s">
        <v>3842</v>
      </c>
      <c r="B3528" s="2">
        <v>46162.0</v>
      </c>
      <c r="C3528" s="2">
        <v>46165.0</v>
      </c>
      <c r="D3528" s="1" t="s">
        <v>22</v>
      </c>
      <c r="E3528" s="1" t="s">
        <v>274</v>
      </c>
      <c r="F3528" s="3">
        <v>0.9375</v>
      </c>
      <c r="G3528" s="1">
        <v>2.0</v>
      </c>
      <c r="H3528" s="1">
        <v>1.0</v>
      </c>
      <c r="I3528" s="1">
        <v>260.0</v>
      </c>
      <c r="J3528" s="1">
        <v>24.0</v>
      </c>
      <c r="K3528" s="1">
        <v>0.0</v>
      </c>
      <c r="L3528" s="1" t="s">
        <v>311</v>
      </c>
      <c r="M3528" s="1" t="s">
        <v>302</v>
      </c>
      <c r="N3528" s="1">
        <v>23.0</v>
      </c>
      <c r="O3528" s="1" t="s">
        <v>308</v>
      </c>
      <c r="P3528" s="1" t="s">
        <v>313</v>
      </c>
      <c r="Q3528" s="1" t="s">
        <v>305</v>
      </c>
    </row>
    <row r="3529" ht="15.75" customHeight="1">
      <c r="A3529" s="1" t="s">
        <v>3843</v>
      </c>
      <c r="B3529" s="2">
        <v>46063.0</v>
      </c>
      <c r="C3529" s="2">
        <v>46063.0</v>
      </c>
      <c r="D3529" s="1" t="s">
        <v>18</v>
      </c>
      <c r="E3529" s="1" t="s">
        <v>242</v>
      </c>
      <c r="F3529" s="3">
        <v>0.53125</v>
      </c>
      <c r="G3529" s="1">
        <v>1.0</v>
      </c>
      <c r="H3529" s="1">
        <v>1.0</v>
      </c>
      <c r="I3529" s="1">
        <v>240.0</v>
      </c>
      <c r="J3529" s="1">
        <v>24.0</v>
      </c>
      <c r="K3529" s="1">
        <v>40.0</v>
      </c>
      <c r="L3529" s="1" t="s">
        <v>301</v>
      </c>
      <c r="M3529" s="1" t="s">
        <v>302</v>
      </c>
      <c r="N3529" s="1">
        <v>35.0</v>
      </c>
      <c r="O3529" s="1" t="s">
        <v>312</v>
      </c>
      <c r="P3529" s="1" t="s">
        <v>304</v>
      </c>
      <c r="Q3529" s="1" t="s">
        <v>305</v>
      </c>
    </row>
    <row r="3530" ht="15.75" customHeight="1">
      <c r="A3530" s="1" t="s">
        <v>3844</v>
      </c>
      <c r="B3530" s="2">
        <v>46098.0</v>
      </c>
      <c r="C3530" s="2">
        <v>46100.0</v>
      </c>
      <c r="D3530" s="1" t="s">
        <v>78</v>
      </c>
      <c r="E3530" s="1" t="s">
        <v>270</v>
      </c>
      <c r="F3530" s="3">
        <v>0.7708333333333334</v>
      </c>
      <c r="G3530" s="1">
        <v>6.0</v>
      </c>
      <c r="H3530" s="1">
        <v>1.0</v>
      </c>
      <c r="I3530" s="1">
        <v>280.0</v>
      </c>
      <c r="J3530" s="1">
        <v>24.0</v>
      </c>
      <c r="K3530" s="1">
        <v>20.0</v>
      </c>
      <c r="L3530" s="1" t="s">
        <v>307</v>
      </c>
      <c r="M3530" s="1" t="s">
        <v>302</v>
      </c>
      <c r="N3530" s="1">
        <v>37.0</v>
      </c>
      <c r="O3530" s="1" t="s">
        <v>312</v>
      </c>
      <c r="P3530" s="1" t="s">
        <v>313</v>
      </c>
      <c r="Q3530" s="1" t="s">
        <v>305</v>
      </c>
    </row>
    <row r="3531" ht="15.75" customHeight="1">
      <c r="A3531" s="1" t="s">
        <v>3845</v>
      </c>
      <c r="B3531" s="2">
        <v>46052.0</v>
      </c>
      <c r="C3531" s="2">
        <v>46052.0</v>
      </c>
      <c r="D3531" s="1" t="s">
        <v>50</v>
      </c>
      <c r="E3531" s="1" t="s">
        <v>228</v>
      </c>
      <c r="F3531" s="3">
        <v>0.8854166666666666</v>
      </c>
      <c r="G3531" s="1">
        <v>5.0</v>
      </c>
      <c r="H3531" s="1">
        <v>3.0</v>
      </c>
      <c r="I3531" s="1">
        <v>160.0</v>
      </c>
      <c r="J3531" s="1">
        <v>36.0</v>
      </c>
      <c r="K3531" s="1">
        <v>150.0</v>
      </c>
      <c r="L3531" s="1" t="s">
        <v>301</v>
      </c>
      <c r="M3531" s="1" t="s">
        <v>302</v>
      </c>
      <c r="N3531" s="1">
        <v>47.0</v>
      </c>
      <c r="O3531" s="1" t="s">
        <v>308</v>
      </c>
      <c r="P3531" s="1" t="s">
        <v>304</v>
      </c>
      <c r="Q3531" s="1" t="s">
        <v>305</v>
      </c>
    </row>
    <row r="3532" ht="15.75" customHeight="1">
      <c r="A3532" s="1" t="s">
        <v>3846</v>
      </c>
      <c r="B3532" s="2">
        <v>46088.0</v>
      </c>
      <c r="C3532" s="2">
        <v>46089.0</v>
      </c>
      <c r="D3532" s="1" t="s">
        <v>78</v>
      </c>
      <c r="E3532" s="1" t="s">
        <v>170</v>
      </c>
      <c r="F3532" s="3">
        <v>0.6458333333333334</v>
      </c>
      <c r="G3532" s="1">
        <v>8.0</v>
      </c>
      <c r="H3532" s="1">
        <v>3.0</v>
      </c>
      <c r="I3532" s="1">
        <v>240.0</v>
      </c>
      <c r="J3532" s="1">
        <v>36.0</v>
      </c>
      <c r="K3532" s="1">
        <v>60.0</v>
      </c>
      <c r="L3532" s="1" t="s">
        <v>301</v>
      </c>
      <c r="M3532" s="1" t="s">
        <v>302</v>
      </c>
      <c r="N3532" s="1">
        <v>60.0</v>
      </c>
      <c r="O3532" s="1" t="s">
        <v>303</v>
      </c>
      <c r="P3532" s="1" t="s">
        <v>304</v>
      </c>
      <c r="Q3532" s="1" t="s">
        <v>305</v>
      </c>
    </row>
    <row r="3533" ht="15.75" customHeight="1">
      <c r="A3533" s="1" t="s">
        <v>3847</v>
      </c>
      <c r="B3533" s="2">
        <v>46049.0</v>
      </c>
      <c r="C3533" s="2">
        <v>46050.0</v>
      </c>
      <c r="D3533" s="1" t="s">
        <v>62</v>
      </c>
      <c r="E3533" s="1" t="s">
        <v>283</v>
      </c>
      <c r="F3533" s="3">
        <v>0.9375</v>
      </c>
      <c r="G3533" s="1">
        <v>3.0</v>
      </c>
      <c r="H3533" s="1">
        <v>4.0</v>
      </c>
      <c r="I3533" s="1">
        <v>180.0</v>
      </c>
      <c r="J3533" s="1">
        <v>42.0</v>
      </c>
      <c r="K3533" s="1">
        <v>0.0</v>
      </c>
      <c r="L3533" s="1" t="s">
        <v>301</v>
      </c>
      <c r="M3533" s="1" t="s">
        <v>302</v>
      </c>
      <c r="N3533" s="1">
        <v>45.0</v>
      </c>
      <c r="O3533" s="1" t="s">
        <v>303</v>
      </c>
      <c r="P3533" s="1" t="s">
        <v>313</v>
      </c>
      <c r="Q3533" s="1" t="s">
        <v>305</v>
      </c>
    </row>
    <row r="3534" ht="15.75" customHeight="1">
      <c r="A3534" s="1" t="s">
        <v>3848</v>
      </c>
      <c r="B3534" s="2">
        <v>46139.0</v>
      </c>
      <c r="C3534" s="2">
        <v>46144.0</v>
      </c>
      <c r="D3534" s="1" t="s">
        <v>62</v>
      </c>
      <c r="E3534" s="1" t="s">
        <v>168</v>
      </c>
      <c r="F3534" s="3">
        <v>0.9375</v>
      </c>
      <c r="G3534" s="1">
        <v>5.0</v>
      </c>
      <c r="H3534" s="1">
        <v>4.0</v>
      </c>
      <c r="I3534" s="1">
        <v>160.0</v>
      </c>
      <c r="J3534" s="1">
        <v>42.0</v>
      </c>
      <c r="K3534" s="1">
        <v>0.0</v>
      </c>
      <c r="L3534" s="1" t="s">
        <v>307</v>
      </c>
      <c r="M3534" s="1" t="s">
        <v>302</v>
      </c>
      <c r="N3534" s="1">
        <v>38.0</v>
      </c>
      <c r="O3534" s="1" t="s">
        <v>312</v>
      </c>
      <c r="P3534" s="1" t="s">
        <v>304</v>
      </c>
      <c r="Q3534" s="1" t="s">
        <v>305</v>
      </c>
    </row>
    <row r="3535" ht="15.75" customHeight="1">
      <c r="A3535" s="1" t="s">
        <v>3849</v>
      </c>
      <c r="B3535" s="2">
        <v>46028.0</v>
      </c>
      <c r="C3535" s="2">
        <v>46031.0</v>
      </c>
      <c r="D3535" s="1" t="s">
        <v>111</v>
      </c>
      <c r="E3535" s="1" t="s">
        <v>239</v>
      </c>
      <c r="F3535" s="3">
        <v>0.53125</v>
      </c>
      <c r="G3535" s="1">
        <v>1.0</v>
      </c>
      <c r="H3535" s="1">
        <v>2.0</v>
      </c>
      <c r="I3535" s="1">
        <v>360.0</v>
      </c>
      <c r="J3535" s="1">
        <v>30.0</v>
      </c>
      <c r="K3535" s="1">
        <v>40.0</v>
      </c>
      <c r="L3535" s="1" t="s">
        <v>301</v>
      </c>
      <c r="M3535" s="1" t="s">
        <v>302</v>
      </c>
      <c r="N3535" s="1">
        <v>28.0</v>
      </c>
      <c r="O3535" s="1" t="s">
        <v>308</v>
      </c>
      <c r="P3535" s="1" t="s">
        <v>313</v>
      </c>
      <c r="Q3535" s="1" t="s">
        <v>309</v>
      </c>
    </row>
    <row r="3536" ht="15.75" customHeight="1">
      <c r="A3536" s="1" t="s">
        <v>3850</v>
      </c>
      <c r="B3536" s="2">
        <v>46103.0</v>
      </c>
      <c r="C3536" s="2">
        <v>46106.0</v>
      </c>
      <c r="D3536" s="1" t="s">
        <v>30</v>
      </c>
      <c r="E3536" s="1" t="s">
        <v>197</v>
      </c>
      <c r="F3536" s="3">
        <v>0.3958333333333333</v>
      </c>
      <c r="G3536" s="1">
        <v>1.0</v>
      </c>
      <c r="H3536" s="1">
        <v>2.0</v>
      </c>
      <c r="I3536" s="1">
        <v>200.0</v>
      </c>
      <c r="J3536" s="1">
        <v>30.0</v>
      </c>
      <c r="K3536" s="1">
        <v>60.0</v>
      </c>
      <c r="L3536" s="1" t="s">
        <v>315</v>
      </c>
      <c r="M3536" s="1" t="s">
        <v>302</v>
      </c>
      <c r="N3536" s="1">
        <v>47.0</v>
      </c>
      <c r="O3536" s="1" t="s">
        <v>308</v>
      </c>
      <c r="P3536" s="1" t="s">
        <v>313</v>
      </c>
      <c r="Q3536" s="1" t="s">
        <v>305</v>
      </c>
    </row>
    <row r="3537" ht="15.75" customHeight="1">
      <c r="A3537" s="1" t="s">
        <v>3851</v>
      </c>
      <c r="B3537" s="2">
        <v>46142.0</v>
      </c>
      <c r="C3537" s="2">
        <v>46147.0</v>
      </c>
      <c r="D3537" s="1" t="s">
        <v>46</v>
      </c>
      <c r="E3537" s="1" t="s">
        <v>235</v>
      </c>
      <c r="F3537" s="3">
        <v>0.9375</v>
      </c>
      <c r="G3537" s="1">
        <v>2.0</v>
      </c>
      <c r="H3537" s="1">
        <v>2.0</v>
      </c>
      <c r="I3537" s="1">
        <v>220.0</v>
      </c>
      <c r="J3537" s="1">
        <v>30.0</v>
      </c>
      <c r="K3537" s="1">
        <v>40.0</v>
      </c>
      <c r="L3537" s="1" t="s">
        <v>318</v>
      </c>
      <c r="M3537" s="1" t="s">
        <v>302</v>
      </c>
      <c r="N3537" s="1">
        <v>36.0</v>
      </c>
      <c r="O3537" s="1" t="s">
        <v>308</v>
      </c>
      <c r="P3537" s="1" t="s">
        <v>304</v>
      </c>
      <c r="Q3537" s="1" t="s">
        <v>305</v>
      </c>
    </row>
    <row r="3538" ht="15.75" customHeight="1">
      <c r="A3538" s="1" t="s">
        <v>3852</v>
      </c>
      <c r="B3538" s="2">
        <v>46110.0</v>
      </c>
      <c r="C3538" s="2">
        <v>46111.0</v>
      </c>
      <c r="D3538" s="1" t="s">
        <v>22</v>
      </c>
      <c r="E3538" s="1" t="s">
        <v>186</v>
      </c>
      <c r="F3538" s="3">
        <v>0.3958333333333333</v>
      </c>
      <c r="G3538" s="1">
        <v>8.0</v>
      </c>
      <c r="H3538" s="1">
        <v>1.0</v>
      </c>
      <c r="I3538" s="1">
        <v>160.0</v>
      </c>
      <c r="J3538" s="1">
        <v>24.0</v>
      </c>
      <c r="K3538" s="1">
        <v>60.0</v>
      </c>
      <c r="L3538" s="1" t="s">
        <v>311</v>
      </c>
      <c r="M3538" s="1" t="s">
        <v>302</v>
      </c>
      <c r="N3538" s="1">
        <v>28.0</v>
      </c>
      <c r="O3538" s="1" t="s">
        <v>312</v>
      </c>
      <c r="P3538" s="1" t="s">
        <v>304</v>
      </c>
      <c r="Q3538" s="1" t="s">
        <v>305</v>
      </c>
    </row>
    <row r="3539" ht="15.75" customHeight="1">
      <c r="A3539" s="1" t="s">
        <v>3853</v>
      </c>
      <c r="B3539" s="2">
        <v>46198.0</v>
      </c>
      <c r="C3539" s="2">
        <v>46201.0</v>
      </c>
      <c r="D3539" s="1" t="s">
        <v>131</v>
      </c>
      <c r="E3539" s="1" t="s">
        <v>250</v>
      </c>
      <c r="F3539" s="3">
        <v>0.9375</v>
      </c>
      <c r="G3539" s="1">
        <v>1.0</v>
      </c>
      <c r="H3539" s="1">
        <v>4.0</v>
      </c>
      <c r="I3539" s="1">
        <v>180.0</v>
      </c>
      <c r="J3539" s="1">
        <v>42.0</v>
      </c>
      <c r="K3539" s="1">
        <v>40.0</v>
      </c>
      <c r="L3539" s="1" t="s">
        <v>301</v>
      </c>
      <c r="M3539" s="1" t="s">
        <v>302</v>
      </c>
      <c r="N3539" s="1">
        <v>58.0</v>
      </c>
      <c r="O3539" s="1" t="s">
        <v>303</v>
      </c>
      <c r="P3539" s="1" t="s">
        <v>313</v>
      </c>
      <c r="Q3539" s="1" t="s">
        <v>305</v>
      </c>
    </row>
    <row r="3540" ht="15.75" customHeight="1">
      <c r="A3540" s="1" t="s">
        <v>3854</v>
      </c>
      <c r="B3540" s="2">
        <v>46200.0</v>
      </c>
      <c r="C3540" s="2">
        <v>46201.0</v>
      </c>
      <c r="D3540" s="1" t="s">
        <v>22</v>
      </c>
      <c r="E3540" s="1" t="s">
        <v>222</v>
      </c>
      <c r="F3540" s="3">
        <v>0.7708333333333334</v>
      </c>
      <c r="G3540" s="1">
        <v>3.0</v>
      </c>
      <c r="H3540" s="1">
        <v>1.0</v>
      </c>
      <c r="I3540" s="1">
        <v>460.0</v>
      </c>
      <c r="J3540" s="1">
        <v>24.0</v>
      </c>
      <c r="K3540" s="1">
        <v>0.0</v>
      </c>
      <c r="L3540" s="1" t="s">
        <v>318</v>
      </c>
      <c r="M3540" s="1" t="s">
        <v>302</v>
      </c>
      <c r="N3540" s="1">
        <v>21.0</v>
      </c>
      <c r="O3540" s="1" t="s">
        <v>312</v>
      </c>
      <c r="P3540" s="1" t="s">
        <v>304</v>
      </c>
      <c r="Q3540" s="1" t="s">
        <v>309</v>
      </c>
    </row>
    <row r="3541" ht="15.75" customHeight="1">
      <c r="A3541" s="1" t="s">
        <v>3855</v>
      </c>
      <c r="B3541" s="2">
        <v>46046.0</v>
      </c>
      <c r="C3541" s="2">
        <v>46047.0</v>
      </c>
      <c r="D3541" s="1" t="s">
        <v>25</v>
      </c>
      <c r="E3541" s="1" t="s">
        <v>179</v>
      </c>
      <c r="F3541" s="3">
        <v>0.9375</v>
      </c>
      <c r="G3541" s="1">
        <v>8.0</v>
      </c>
      <c r="H3541" s="1">
        <v>3.0</v>
      </c>
      <c r="I3541" s="1">
        <v>320.0</v>
      </c>
      <c r="J3541" s="1">
        <v>36.0</v>
      </c>
      <c r="K3541" s="1">
        <v>0.0</v>
      </c>
      <c r="L3541" s="1" t="s">
        <v>318</v>
      </c>
      <c r="M3541" s="1" t="s">
        <v>302</v>
      </c>
      <c r="N3541" s="1">
        <v>24.0</v>
      </c>
      <c r="O3541" s="1" t="s">
        <v>312</v>
      </c>
      <c r="P3541" s="1" t="s">
        <v>304</v>
      </c>
      <c r="Q3541" s="1" t="s">
        <v>338</v>
      </c>
    </row>
    <row r="3542" ht="15.75" customHeight="1">
      <c r="A3542" s="1" t="s">
        <v>3856</v>
      </c>
      <c r="B3542" s="2">
        <v>46117.0</v>
      </c>
      <c r="C3542" s="2">
        <v>46119.0</v>
      </c>
      <c r="D3542" s="1" t="s">
        <v>22</v>
      </c>
      <c r="E3542" s="1" t="s">
        <v>186</v>
      </c>
      <c r="F3542" s="3">
        <v>0.3958333333333333</v>
      </c>
      <c r="G3542" s="1">
        <v>8.0</v>
      </c>
      <c r="H3542" s="1">
        <v>3.0</v>
      </c>
      <c r="I3542" s="1">
        <v>240.0</v>
      </c>
      <c r="J3542" s="1">
        <v>36.0</v>
      </c>
      <c r="K3542" s="1">
        <v>60.0</v>
      </c>
      <c r="L3542" s="1" t="s">
        <v>315</v>
      </c>
      <c r="M3542" s="1" t="s">
        <v>302</v>
      </c>
      <c r="N3542" s="1">
        <v>22.0</v>
      </c>
      <c r="O3542" s="1" t="s">
        <v>312</v>
      </c>
      <c r="P3542" s="1" t="s">
        <v>313</v>
      </c>
      <c r="Q3542" s="1" t="s">
        <v>338</v>
      </c>
    </row>
    <row r="3543" ht="15.75" customHeight="1">
      <c r="A3543" s="1" t="s">
        <v>3857</v>
      </c>
      <c r="B3543" s="2">
        <v>46157.0</v>
      </c>
      <c r="C3543" s="2">
        <v>46163.0</v>
      </c>
      <c r="D3543" s="1" t="s">
        <v>36</v>
      </c>
      <c r="E3543" s="1" t="s">
        <v>283</v>
      </c>
      <c r="F3543" s="3">
        <v>0.6458333333333334</v>
      </c>
      <c r="G3543" s="1">
        <v>4.0</v>
      </c>
      <c r="H3543" s="1">
        <v>1.0</v>
      </c>
      <c r="I3543" s="1">
        <v>180.0</v>
      </c>
      <c r="J3543" s="1">
        <v>24.0</v>
      </c>
      <c r="K3543" s="1">
        <v>20.0</v>
      </c>
      <c r="L3543" s="1" t="s">
        <v>301</v>
      </c>
      <c r="M3543" s="1" t="s">
        <v>302</v>
      </c>
      <c r="N3543" s="1">
        <v>56.0</v>
      </c>
      <c r="O3543" s="1" t="s">
        <v>303</v>
      </c>
      <c r="P3543" s="1" t="s">
        <v>313</v>
      </c>
      <c r="Q3543" s="1" t="s">
        <v>305</v>
      </c>
    </row>
    <row r="3544" ht="15.75" customHeight="1">
      <c r="A3544" s="1" t="s">
        <v>3858</v>
      </c>
      <c r="B3544" s="2">
        <v>46072.0</v>
      </c>
      <c r="C3544" s="2">
        <v>46079.0</v>
      </c>
      <c r="D3544" s="1" t="s">
        <v>40</v>
      </c>
      <c r="E3544" s="1" t="s">
        <v>191</v>
      </c>
      <c r="F3544" s="3">
        <v>0.8854166666666666</v>
      </c>
      <c r="G3544" s="1">
        <v>4.0</v>
      </c>
      <c r="H3544" s="1">
        <v>2.0</v>
      </c>
      <c r="I3544" s="1">
        <v>200.0</v>
      </c>
      <c r="J3544" s="1">
        <v>30.0</v>
      </c>
      <c r="K3544" s="1">
        <v>0.0</v>
      </c>
      <c r="L3544" s="1" t="s">
        <v>318</v>
      </c>
      <c r="M3544" s="1" t="s">
        <v>326</v>
      </c>
      <c r="N3544" s="1">
        <v>52.0</v>
      </c>
      <c r="O3544" s="1" t="s">
        <v>308</v>
      </c>
      <c r="P3544" s="1" t="s">
        <v>313</v>
      </c>
      <c r="Q3544" s="1" t="s">
        <v>305</v>
      </c>
    </row>
    <row r="3545" ht="15.75" customHeight="1">
      <c r="A3545" s="1" t="s">
        <v>3859</v>
      </c>
      <c r="B3545" s="2">
        <v>46045.0</v>
      </c>
      <c r="C3545" s="2">
        <v>46051.0</v>
      </c>
      <c r="D3545" s="1" t="s">
        <v>91</v>
      </c>
      <c r="E3545" s="1" t="s">
        <v>224</v>
      </c>
      <c r="F3545" s="3">
        <v>0.9375</v>
      </c>
      <c r="G3545" s="1">
        <v>4.0</v>
      </c>
      <c r="H3545" s="1">
        <v>2.0</v>
      </c>
      <c r="I3545" s="1">
        <v>200.0</v>
      </c>
      <c r="J3545" s="1">
        <v>30.0</v>
      </c>
      <c r="K3545" s="1">
        <v>0.0</v>
      </c>
      <c r="L3545" s="1" t="s">
        <v>315</v>
      </c>
      <c r="M3545" s="1" t="s">
        <v>302</v>
      </c>
      <c r="N3545" s="1">
        <v>33.0</v>
      </c>
      <c r="O3545" s="1" t="s">
        <v>308</v>
      </c>
      <c r="P3545" s="1" t="s">
        <v>313</v>
      </c>
      <c r="Q3545" s="1" t="s">
        <v>305</v>
      </c>
    </row>
    <row r="3546" ht="15.75" customHeight="1">
      <c r="A3546" s="1" t="s">
        <v>3860</v>
      </c>
      <c r="B3546" s="2">
        <v>46196.0</v>
      </c>
      <c r="C3546" s="2">
        <v>46196.0</v>
      </c>
      <c r="D3546" s="1" t="s">
        <v>134</v>
      </c>
      <c r="E3546" s="1" t="s">
        <v>220</v>
      </c>
      <c r="F3546" s="3">
        <v>0.9375</v>
      </c>
      <c r="G3546" s="1">
        <v>2.0</v>
      </c>
      <c r="H3546" s="1">
        <v>4.0</v>
      </c>
      <c r="I3546" s="1">
        <v>280.0</v>
      </c>
      <c r="J3546" s="1">
        <v>42.0</v>
      </c>
      <c r="K3546" s="1">
        <v>60.0</v>
      </c>
      <c r="L3546" s="1" t="s">
        <v>301</v>
      </c>
      <c r="M3546" s="1" t="s">
        <v>302</v>
      </c>
      <c r="N3546" s="1">
        <v>40.0</v>
      </c>
      <c r="O3546" s="1" t="s">
        <v>303</v>
      </c>
      <c r="P3546" s="1" t="s">
        <v>313</v>
      </c>
      <c r="Q3546" s="1" t="s">
        <v>305</v>
      </c>
    </row>
    <row r="3547" ht="15.75" customHeight="1">
      <c r="A3547" s="1" t="s">
        <v>3861</v>
      </c>
      <c r="B3547" s="2">
        <v>46193.0</v>
      </c>
      <c r="C3547" s="2">
        <v>46196.0</v>
      </c>
      <c r="D3547" s="1" t="s">
        <v>25</v>
      </c>
      <c r="E3547" s="1" t="s">
        <v>172</v>
      </c>
      <c r="F3547" s="3">
        <v>0.7708333333333334</v>
      </c>
      <c r="G3547" s="1">
        <v>1.0</v>
      </c>
      <c r="H3547" s="1">
        <v>3.0</v>
      </c>
      <c r="I3547" s="1">
        <v>220.0</v>
      </c>
      <c r="J3547" s="1">
        <v>36.0</v>
      </c>
      <c r="K3547" s="1">
        <v>20.0</v>
      </c>
      <c r="L3547" s="1" t="s">
        <v>315</v>
      </c>
      <c r="M3547" s="1" t="s">
        <v>302</v>
      </c>
      <c r="N3547" s="1">
        <v>55.0</v>
      </c>
      <c r="O3547" s="1" t="s">
        <v>312</v>
      </c>
      <c r="P3547" s="1" t="s">
        <v>313</v>
      </c>
      <c r="Q3547" s="1" t="s">
        <v>305</v>
      </c>
    </row>
    <row r="3548" ht="15.75" customHeight="1">
      <c r="A3548" s="1" t="s">
        <v>3862</v>
      </c>
      <c r="B3548" s="2">
        <v>46198.0</v>
      </c>
      <c r="C3548" s="2">
        <v>46201.0</v>
      </c>
      <c r="D3548" s="1" t="s">
        <v>32</v>
      </c>
      <c r="E3548" s="1" t="s">
        <v>244</v>
      </c>
      <c r="F3548" s="3">
        <v>0.9375</v>
      </c>
      <c r="G3548" s="1">
        <v>1.0</v>
      </c>
      <c r="H3548" s="1">
        <v>1.0</v>
      </c>
      <c r="I3548" s="1">
        <v>240.0</v>
      </c>
      <c r="J3548" s="1">
        <v>24.0</v>
      </c>
      <c r="K3548" s="1">
        <v>0.0</v>
      </c>
      <c r="L3548" s="1" t="s">
        <v>318</v>
      </c>
      <c r="M3548" s="1" t="s">
        <v>302</v>
      </c>
      <c r="N3548" s="1">
        <v>55.0</v>
      </c>
      <c r="O3548" s="1" t="s">
        <v>308</v>
      </c>
      <c r="P3548" s="1" t="s">
        <v>304</v>
      </c>
      <c r="Q3548" s="1" t="s">
        <v>305</v>
      </c>
    </row>
    <row r="3549" ht="15.75" customHeight="1">
      <c r="A3549" s="1" t="s">
        <v>3863</v>
      </c>
      <c r="B3549" s="2">
        <v>46105.0</v>
      </c>
      <c r="C3549" s="2">
        <v>46111.0</v>
      </c>
      <c r="D3549" s="1" t="s">
        <v>50</v>
      </c>
      <c r="E3549" s="1" t="s">
        <v>270</v>
      </c>
      <c r="F3549" s="3">
        <v>0.3958333333333333</v>
      </c>
      <c r="G3549" s="1">
        <v>6.0</v>
      </c>
      <c r="H3549" s="1">
        <v>1.0</v>
      </c>
      <c r="I3549" s="1">
        <v>280.0</v>
      </c>
      <c r="J3549" s="1">
        <v>24.0</v>
      </c>
      <c r="K3549" s="1">
        <v>150.0</v>
      </c>
      <c r="L3549" s="1" t="s">
        <v>301</v>
      </c>
      <c r="M3549" s="1" t="s">
        <v>302</v>
      </c>
      <c r="N3549" s="1">
        <v>40.0</v>
      </c>
      <c r="O3549" s="1" t="s">
        <v>308</v>
      </c>
      <c r="P3549" s="1" t="s">
        <v>313</v>
      </c>
      <c r="Q3549" s="1" t="s">
        <v>305</v>
      </c>
    </row>
    <row r="3550" ht="15.75" customHeight="1">
      <c r="A3550" s="1" t="s">
        <v>3864</v>
      </c>
      <c r="B3550" s="2">
        <v>46074.0</v>
      </c>
      <c r="C3550" s="2">
        <v>46078.0</v>
      </c>
      <c r="D3550" s="1" t="s">
        <v>120</v>
      </c>
      <c r="E3550" s="1" t="s">
        <v>197</v>
      </c>
      <c r="F3550" s="3">
        <v>0.7708333333333334</v>
      </c>
      <c r="G3550" s="1">
        <v>4.0</v>
      </c>
      <c r="H3550" s="1">
        <v>2.0</v>
      </c>
      <c r="I3550" s="1">
        <v>280.0</v>
      </c>
      <c r="J3550" s="1">
        <v>30.0</v>
      </c>
      <c r="K3550" s="1">
        <v>0.0</v>
      </c>
      <c r="L3550" s="1" t="s">
        <v>301</v>
      </c>
      <c r="M3550" s="1" t="s">
        <v>302</v>
      </c>
      <c r="N3550" s="1">
        <v>51.0</v>
      </c>
      <c r="O3550" s="1" t="s">
        <v>303</v>
      </c>
      <c r="P3550" s="1" t="s">
        <v>304</v>
      </c>
      <c r="Q3550" s="1" t="s">
        <v>338</v>
      </c>
    </row>
    <row r="3551" ht="15.75" customHeight="1">
      <c r="A3551" s="1" t="s">
        <v>3865</v>
      </c>
      <c r="B3551" s="2">
        <v>46095.0</v>
      </c>
      <c r="C3551" s="2">
        <v>46102.0</v>
      </c>
      <c r="D3551" s="1" t="s">
        <v>25</v>
      </c>
      <c r="E3551" s="1" t="s">
        <v>276</v>
      </c>
      <c r="F3551" s="3">
        <v>0.8854166666666666</v>
      </c>
      <c r="G3551" s="1">
        <v>4.0</v>
      </c>
      <c r="H3551" s="1">
        <v>1.0</v>
      </c>
      <c r="I3551" s="1">
        <v>240.0</v>
      </c>
      <c r="J3551" s="1">
        <v>24.0</v>
      </c>
      <c r="K3551" s="1">
        <v>0.0</v>
      </c>
      <c r="L3551" s="1" t="s">
        <v>307</v>
      </c>
      <c r="M3551" s="1" t="s">
        <v>302</v>
      </c>
      <c r="N3551" s="1">
        <v>24.0</v>
      </c>
      <c r="O3551" s="1" t="s">
        <v>308</v>
      </c>
      <c r="P3551" s="1" t="s">
        <v>304</v>
      </c>
      <c r="Q3551" s="1" t="s">
        <v>305</v>
      </c>
    </row>
    <row r="3552" ht="15.75" customHeight="1">
      <c r="A3552" s="1" t="s">
        <v>3866</v>
      </c>
      <c r="B3552" s="2">
        <v>46181.0</v>
      </c>
      <c r="C3552" s="2">
        <v>46187.0</v>
      </c>
      <c r="D3552" s="1" t="s">
        <v>40</v>
      </c>
      <c r="E3552" s="1" t="s">
        <v>212</v>
      </c>
      <c r="F3552" s="3">
        <v>0.9375</v>
      </c>
      <c r="G3552" s="1">
        <v>3.0</v>
      </c>
      <c r="H3552" s="1">
        <v>3.0</v>
      </c>
      <c r="I3552" s="1">
        <v>200.0</v>
      </c>
      <c r="J3552" s="1">
        <v>36.0</v>
      </c>
      <c r="K3552" s="1">
        <v>0.0</v>
      </c>
      <c r="L3552" s="1" t="s">
        <v>301</v>
      </c>
      <c r="M3552" s="1" t="s">
        <v>302</v>
      </c>
      <c r="N3552" s="1">
        <v>33.0</v>
      </c>
      <c r="O3552" s="1" t="s">
        <v>312</v>
      </c>
      <c r="P3552" s="1" t="s">
        <v>304</v>
      </c>
      <c r="Q3552" s="1" t="s">
        <v>305</v>
      </c>
    </row>
    <row r="3553" ht="15.75" customHeight="1">
      <c r="A3553" s="1" t="s">
        <v>3867</v>
      </c>
      <c r="B3553" s="2">
        <v>46177.0</v>
      </c>
      <c r="C3553" s="2">
        <v>46179.0</v>
      </c>
      <c r="D3553" s="1" t="s">
        <v>85</v>
      </c>
      <c r="E3553" s="1" t="s">
        <v>216</v>
      </c>
      <c r="F3553" s="3">
        <v>0.8854166666666666</v>
      </c>
      <c r="G3553" s="1">
        <v>3.0</v>
      </c>
      <c r="H3553" s="1">
        <v>3.0</v>
      </c>
      <c r="I3553" s="1">
        <v>200.0</v>
      </c>
      <c r="J3553" s="1">
        <v>36.0</v>
      </c>
      <c r="K3553" s="1">
        <v>0.0</v>
      </c>
      <c r="L3553" s="1" t="s">
        <v>307</v>
      </c>
      <c r="M3553" s="1" t="s">
        <v>302</v>
      </c>
      <c r="N3553" s="1">
        <v>20.0</v>
      </c>
      <c r="O3553" s="1" t="s">
        <v>312</v>
      </c>
      <c r="P3553" s="1" t="s">
        <v>304</v>
      </c>
      <c r="Q3553" s="1" t="s">
        <v>305</v>
      </c>
    </row>
    <row r="3554" ht="15.75" customHeight="1">
      <c r="A3554" s="1" t="s">
        <v>3868</v>
      </c>
      <c r="B3554" s="2">
        <v>46119.0</v>
      </c>
      <c r="C3554" s="2">
        <v>46121.0</v>
      </c>
      <c r="D3554" s="1" t="s">
        <v>59</v>
      </c>
      <c r="E3554" s="1" t="s">
        <v>197</v>
      </c>
      <c r="F3554" s="3">
        <v>0.53125</v>
      </c>
      <c r="G3554" s="1">
        <v>6.0</v>
      </c>
      <c r="H3554" s="1">
        <v>1.0</v>
      </c>
      <c r="I3554" s="1">
        <v>200.0</v>
      </c>
      <c r="J3554" s="1">
        <v>24.0</v>
      </c>
      <c r="K3554" s="1">
        <v>100.0</v>
      </c>
      <c r="L3554" s="1" t="s">
        <v>301</v>
      </c>
      <c r="M3554" s="1" t="s">
        <v>302</v>
      </c>
      <c r="N3554" s="1">
        <v>24.0</v>
      </c>
      <c r="O3554" s="1" t="s">
        <v>312</v>
      </c>
      <c r="P3554" s="1" t="s">
        <v>313</v>
      </c>
      <c r="Q3554" s="1" t="s">
        <v>305</v>
      </c>
    </row>
    <row r="3555" ht="15.75" customHeight="1">
      <c r="A3555" s="1" t="s">
        <v>3869</v>
      </c>
      <c r="B3555" s="2">
        <v>46126.0</v>
      </c>
      <c r="C3555" s="2">
        <v>46129.0</v>
      </c>
      <c r="D3555" s="1" t="s">
        <v>36</v>
      </c>
      <c r="E3555" s="1" t="s">
        <v>204</v>
      </c>
      <c r="F3555" s="3">
        <v>0.7708333333333334</v>
      </c>
      <c r="G3555" s="1">
        <v>7.0</v>
      </c>
      <c r="H3555" s="1">
        <v>3.0</v>
      </c>
      <c r="I3555" s="1">
        <v>240.0</v>
      </c>
      <c r="J3555" s="1">
        <v>36.0</v>
      </c>
      <c r="K3555" s="1">
        <v>150.0</v>
      </c>
      <c r="L3555" s="1" t="s">
        <v>307</v>
      </c>
      <c r="M3555" s="1" t="s">
        <v>302</v>
      </c>
      <c r="N3555" s="1">
        <v>34.0</v>
      </c>
      <c r="O3555" s="1" t="s">
        <v>303</v>
      </c>
      <c r="P3555" s="1" t="s">
        <v>304</v>
      </c>
      <c r="Q3555" s="1" t="s">
        <v>305</v>
      </c>
    </row>
    <row r="3556" ht="15.75" customHeight="1">
      <c r="A3556" s="1" t="s">
        <v>3870</v>
      </c>
      <c r="B3556" s="2">
        <v>46056.0</v>
      </c>
      <c r="C3556" s="2">
        <v>46060.0</v>
      </c>
      <c r="D3556" s="1" t="s">
        <v>54</v>
      </c>
      <c r="E3556" s="1" t="s">
        <v>262</v>
      </c>
      <c r="F3556" s="3">
        <v>0.8854166666666666</v>
      </c>
      <c r="G3556" s="1">
        <v>3.0</v>
      </c>
      <c r="H3556" s="1">
        <v>3.0</v>
      </c>
      <c r="I3556" s="1">
        <v>320.0</v>
      </c>
      <c r="J3556" s="1">
        <v>36.0</v>
      </c>
      <c r="K3556" s="1">
        <v>0.0</v>
      </c>
      <c r="L3556" s="1" t="s">
        <v>315</v>
      </c>
      <c r="M3556" s="1" t="s">
        <v>302</v>
      </c>
      <c r="N3556" s="1">
        <v>44.0</v>
      </c>
      <c r="O3556" s="1" t="s">
        <v>312</v>
      </c>
      <c r="P3556" s="1" t="s">
        <v>313</v>
      </c>
      <c r="Q3556" s="1" t="s">
        <v>338</v>
      </c>
    </row>
    <row r="3557" ht="15.75" customHeight="1">
      <c r="A3557" s="1" t="s">
        <v>3871</v>
      </c>
      <c r="B3557" s="2">
        <v>46041.0</v>
      </c>
      <c r="C3557" s="2">
        <v>46048.0</v>
      </c>
      <c r="D3557" s="1" t="s">
        <v>22</v>
      </c>
      <c r="E3557" s="1" t="s">
        <v>222</v>
      </c>
      <c r="F3557" s="3">
        <v>0.3958333333333333</v>
      </c>
      <c r="G3557" s="1">
        <v>3.0</v>
      </c>
      <c r="H3557" s="1">
        <v>3.0</v>
      </c>
      <c r="I3557" s="1">
        <v>280.0</v>
      </c>
      <c r="J3557" s="1">
        <v>36.0</v>
      </c>
      <c r="K3557" s="1">
        <v>0.0</v>
      </c>
      <c r="L3557" s="1" t="s">
        <v>315</v>
      </c>
      <c r="M3557" s="1" t="s">
        <v>302</v>
      </c>
      <c r="N3557" s="1">
        <v>47.0</v>
      </c>
      <c r="O3557" s="1" t="s">
        <v>303</v>
      </c>
      <c r="P3557" s="1" t="s">
        <v>304</v>
      </c>
      <c r="Q3557" s="1" t="s">
        <v>305</v>
      </c>
    </row>
    <row r="3558" ht="15.75" customHeight="1">
      <c r="A3558" s="1" t="s">
        <v>3872</v>
      </c>
      <c r="B3558" s="2">
        <v>46113.0</v>
      </c>
      <c r="C3558" s="2">
        <v>46120.0</v>
      </c>
      <c r="D3558" s="1" t="s">
        <v>36</v>
      </c>
      <c r="E3558" s="1" t="s">
        <v>216</v>
      </c>
      <c r="F3558" s="3">
        <v>0.7708333333333334</v>
      </c>
      <c r="G3558" s="1">
        <v>5.0</v>
      </c>
      <c r="H3558" s="1">
        <v>6.0</v>
      </c>
      <c r="I3558" s="1">
        <v>380.0</v>
      </c>
      <c r="J3558" s="1">
        <v>54.0</v>
      </c>
      <c r="K3558" s="1">
        <v>20.0</v>
      </c>
      <c r="L3558" s="1" t="s">
        <v>307</v>
      </c>
      <c r="M3558" s="1" t="s">
        <v>302</v>
      </c>
      <c r="N3558" s="1">
        <v>52.0</v>
      </c>
      <c r="O3558" s="1" t="s">
        <v>308</v>
      </c>
      <c r="P3558" s="1" t="s">
        <v>304</v>
      </c>
      <c r="Q3558" s="1" t="s">
        <v>309</v>
      </c>
    </row>
    <row r="3559" ht="15.75" customHeight="1">
      <c r="A3559" s="1" t="s">
        <v>3873</v>
      </c>
      <c r="B3559" s="2">
        <v>46162.0</v>
      </c>
      <c r="C3559" s="2">
        <v>46165.0</v>
      </c>
      <c r="D3559" s="1" t="s">
        <v>22</v>
      </c>
      <c r="E3559" s="1" t="s">
        <v>237</v>
      </c>
      <c r="F3559" s="3">
        <v>0.8854166666666666</v>
      </c>
      <c r="G3559" s="1">
        <v>5.0</v>
      </c>
      <c r="H3559" s="1">
        <v>1.0</v>
      </c>
      <c r="I3559" s="1">
        <v>260.0</v>
      </c>
      <c r="J3559" s="1">
        <v>24.0</v>
      </c>
      <c r="K3559" s="1">
        <v>20.0</v>
      </c>
      <c r="L3559" s="1" t="s">
        <v>301</v>
      </c>
      <c r="M3559" s="1" t="s">
        <v>302</v>
      </c>
      <c r="N3559" s="1">
        <v>40.0</v>
      </c>
      <c r="O3559" s="1" t="s">
        <v>308</v>
      </c>
      <c r="P3559" s="1" t="s">
        <v>304</v>
      </c>
      <c r="Q3559" s="1" t="s">
        <v>338</v>
      </c>
    </row>
    <row r="3560" ht="15.75" customHeight="1">
      <c r="A3560" s="1" t="s">
        <v>3874</v>
      </c>
      <c r="B3560" s="2">
        <v>46088.0</v>
      </c>
      <c r="C3560" s="2">
        <v>46093.0</v>
      </c>
      <c r="D3560" s="1" t="s">
        <v>25</v>
      </c>
      <c r="E3560" s="1" t="s">
        <v>250</v>
      </c>
      <c r="F3560" s="3">
        <v>0.53125</v>
      </c>
      <c r="G3560" s="1">
        <v>3.0</v>
      </c>
      <c r="H3560" s="1">
        <v>1.0</v>
      </c>
      <c r="I3560" s="1">
        <v>360.0</v>
      </c>
      <c r="J3560" s="1">
        <v>24.0</v>
      </c>
      <c r="K3560" s="1">
        <v>100.0</v>
      </c>
      <c r="L3560" s="1" t="s">
        <v>315</v>
      </c>
      <c r="M3560" s="1" t="s">
        <v>302</v>
      </c>
      <c r="N3560" s="1">
        <v>41.0</v>
      </c>
      <c r="O3560" s="1" t="s">
        <v>312</v>
      </c>
      <c r="P3560" s="1" t="s">
        <v>313</v>
      </c>
      <c r="Q3560" s="1" t="s">
        <v>309</v>
      </c>
    </row>
    <row r="3561" ht="15.75" customHeight="1">
      <c r="A3561" s="1" t="s">
        <v>3875</v>
      </c>
      <c r="B3561" s="2">
        <v>46202.0</v>
      </c>
      <c r="C3561" s="2">
        <v>46207.0</v>
      </c>
      <c r="D3561" s="1" t="s">
        <v>40</v>
      </c>
      <c r="E3561" s="1" t="s">
        <v>179</v>
      </c>
      <c r="F3561" s="3">
        <v>0.3958333333333333</v>
      </c>
      <c r="G3561" s="1">
        <v>2.0</v>
      </c>
      <c r="H3561" s="1">
        <v>1.0</v>
      </c>
      <c r="I3561" s="1">
        <v>240.0</v>
      </c>
      <c r="J3561" s="1">
        <v>24.0</v>
      </c>
      <c r="K3561" s="1">
        <v>40.0</v>
      </c>
      <c r="L3561" s="1" t="s">
        <v>307</v>
      </c>
      <c r="M3561" s="1" t="s">
        <v>302</v>
      </c>
      <c r="N3561" s="1">
        <v>24.0</v>
      </c>
      <c r="O3561" s="1" t="s">
        <v>303</v>
      </c>
      <c r="P3561" s="1" t="s">
        <v>313</v>
      </c>
      <c r="Q3561" s="1" t="s">
        <v>305</v>
      </c>
    </row>
    <row r="3562" ht="15.75" customHeight="1">
      <c r="A3562" s="1" t="s">
        <v>3876</v>
      </c>
      <c r="B3562" s="2">
        <v>46079.0</v>
      </c>
      <c r="C3562" s="2">
        <v>46080.0</v>
      </c>
      <c r="D3562" s="1" t="s">
        <v>91</v>
      </c>
      <c r="E3562" s="1" t="s">
        <v>254</v>
      </c>
      <c r="F3562" s="3">
        <v>0.6458333333333334</v>
      </c>
      <c r="G3562" s="1">
        <v>3.0</v>
      </c>
      <c r="H3562" s="1">
        <v>4.0</v>
      </c>
      <c r="I3562" s="1">
        <v>340.0</v>
      </c>
      <c r="J3562" s="1">
        <v>42.0</v>
      </c>
      <c r="K3562" s="1">
        <v>0.0</v>
      </c>
      <c r="L3562" s="1" t="s">
        <v>301</v>
      </c>
      <c r="M3562" s="1" t="s">
        <v>302</v>
      </c>
      <c r="N3562" s="1">
        <v>51.0</v>
      </c>
      <c r="O3562" s="1" t="s">
        <v>303</v>
      </c>
      <c r="P3562" s="1" t="s">
        <v>304</v>
      </c>
      <c r="Q3562" s="1" t="s">
        <v>309</v>
      </c>
    </row>
    <row r="3563" ht="15.75" customHeight="1">
      <c r="A3563" s="1" t="s">
        <v>3877</v>
      </c>
      <c r="B3563" s="2">
        <v>46195.0</v>
      </c>
      <c r="C3563" s="2">
        <v>46196.0</v>
      </c>
      <c r="D3563" s="1" t="s">
        <v>25</v>
      </c>
      <c r="E3563" s="1" t="s">
        <v>239</v>
      </c>
      <c r="F3563" s="3">
        <v>0.6458333333333334</v>
      </c>
      <c r="G3563" s="1">
        <v>4.0</v>
      </c>
      <c r="H3563" s="1">
        <v>2.0</v>
      </c>
      <c r="I3563" s="1">
        <v>180.0</v>
      </c>
      <c r="J3563" s="1">
        <v>30.0</v>
      </c>
      <c r="K3563" s="1">
        <v>0.0</v>
      </c>
      <c r="L3563" s="1" t="s">
        <v>301</v>
      </c>
      <c r="M3563" s="1" t="s">
        <v>302</v>
      </c>
      <c r="N3563" s="1">
        <v>24.0</v>
      </c>
      <c r="O3563" s="1" t="s">
        <v>312</v>
      </c>
      <c r="P3563" s="1" t="s">
        <v>304</v>
      </c>
      <c r="Q3563" s="1" t="s">
        <v>305</v>
      </c>
    </row>
    <row r="3564" ht="15.75" customHeight="1">
      <c r="A3564" s="1" t="s">
        <v>3878</v>
      </c>
      <c r="B3564" s="2">
        <v>46177.0</v>
      </c>
      <c r="C3564" s="2">
        <v>46177.0</v>
      </c>
      <c r="D3564" s="1" t="s">
        <v>125</v>
      </c>
      <c r="E3564" s="1" t="s">
        <v>179</v>
      </c>
      <c r="F3564" s="3">
        <v>0.3958333333333333</v>
      </c>
      <c r="G3564" s="1">
        <v>9.0</v>
      </c>
      <c r="H3564" s="1">
        <v>2.0</v>
      </c>
      <c r="I3564" s="1">
        <v>320.0</v>
      </c>
      <c r="J3564" s="1">
        <v>30.0</v>
      </c>
      <c r="K3564" s="1">
        <v>0.0</v>
      </c>
      <c r="L3564" s="1" t="s">
        <v>315</v>
      </c>
      <c r="M3564" s="1" t="s">
        <v>326</v>
      </c>
      <c r="N3564" s="1">
        <v>34.0</v>
      </c>
      <c r="O3564" s="1" t="s">
        <v>303</v>
      </c>
      <c r="P3564" s="1" t="s">
        <v>304</v>
      </c>
      <c r="Q3564" s="1" t="s">
        <v>338</v>
      </c>
    </row>
    <row r="3565" ht="15.75" customHeight="1">
      <c r="A3565" s="1" t="s">
        <v>3879</v>
      </c>
      <c r="B3565" s="2">
        <v>46030.0</v>
      </c>
      <c r="C3565" s="2">
        <v>46032.0</v>
      </c>
      <c r="D3565" s="1" t="s">
        <v>30</v>
      </c>
      <c r="E3565" s="1" t="s">
        <v>266</v>
      </c>
      <c r="F3565" s="3">
        <v>0.7708333333333334</v>
      </c>
      <c r="G3565" s="1">
        <v>3.0</v>
      </c>
      <c r="H3565" s="1">
        <v>5.0</v>
      </c>
      <c r="I3565" s="1">
        <v>220.0</v>
      </c>
      <c r="J3565" s="1">
        <v>48.0</v>
      </c>
      <c r="K3565" s="1">
        <v>0.0</v>
      </c>
      <c r="L3565" s="1" t="s">
        <v>301</v>
      </c>
      <c r="M3565" s="1" t="s">
        <v>302</v>
      </c>
      <c r="N3565" s="1">
        <v>57.0</v>
      </c>
      <c r="O3565" s="1" t="s">
        <v>303</v>
      </c>
      <c r="P3565" s="1" t="s">
        <v>313</v>
      </c>
      <c r="Q3565" s="1" t="s">
        <v>305</v>
      </c>
    </row>
    <row r="3566" ht="15.75" customHeight="1">
      <c r="A3566" s="1" t="s">
        <v>3880</v>
      </c>
      <c r="B3566" s="2">
        <v>46031.0</v>
      </c>
      <c r="C3566" s="2">
        <v>46033.0</v>
      </c>
      <c r="D3566" s="1" t="s">
        <v>100</v>
      </c>
      <c r="E3566" s="1" t="s">
        <v>201</v>
      </c>
      <c r="F3566" s="3">
        <v>0.6458333333333334</v>
      </c>
      <c r="G3566" s="1">
        <v>5.0</v>
      </c>
      <c r="H3566" s="1">
        <v>3.0</v>
      </c>
      <c r="I3566" s="1">
        <v>340.0</v>
      </c>
      <c r="J3566" s="1">
        <v>36.0</v>
      </c>
      <c r="K3566" s="1">
        <v>0.0</v>
      </c>
      <c r="L3566" s="1" t="s">
        <v>318</v>
      </c>
      <c r="M3566" s="1" t="s">
        <v>302</v>
      </c>
      <c r="N3566" s="1">
        <v>58.0</v>
      </c>
      <c r="O3566" s="1" t="s">
        <v>308</v>
      </c>
      <c r="P3566" s="1" t="s">
        <v>304</v>
      </c>
      <c r="Q3566" s="1" t="s">
        <v>338</v>
      </c>
    </row>
    <row r="3567" ht="15.75" customHeight="1">
      <c r="A3567" s="1" t="s">
        <v>3881</v>
      </c>
      <c r="B3567" s="2">
        <v>46066.0</v>
      </c>
      <c r="C3567" s="2">
        <v>46069.0</v>
      </c>
      <c r="D3567" s="1" t="s">
        <v>78</v>
      </c>
      <c r="E3567" s="1" t="s">
        <v>224</v>
      </c>
      <c r="F3567" s="3">
        <v>0.8854166666666666</v>
      </c>
      <c r="G3567" s="1">
        <v>1.0</v>
      </c>
      <c r="H3567" s="1">
        <v>2.0</v>
      </c>
      <c r="I3567" s="1">
        <v>200.0</v>
      </c>
      <c r="J3567" s="1">
        <v>30.0</v>
      </c>
      <c r="K3567" s="1">
        <v>150.0</v>
      </c>
      <c r="L3567" s="1" t="s">
        <v>307</v>
      </c>
      <c r="M3567" s="1" t="s">
        <v>302</v>
      </c>
      <c r="N3567" s="1">
        <v>18.0</v>
      </c>
      <c r="O3567" s="1" t="s">
        <v>303</v>
      </c>
      <c r="P3567" s="1" t="s">
        <v>304</v>
      </c>
      <c r="Q3567" s="1" t="s">
        <v>305</v>
      </c>
    </row>
    <row r="3568" ht="15.75" customHeight="1">
      <c r="A3568" s="1" t="s">
        <v>3882</v>
      </c>
      <c r="B3568" s="2">
        <v>46194.0</v>
      </c>
      <c r="C3568" s="2">
        <v>46195.0</v>
      </c>
      <c r="D3568" s="1" t="s">
        <v>131</v>
      </c>
      <c r="E3568" s="1" t="s">
        <v>252</v>
      </c>
      <c r="F3568" s="3">
        <v>0.53125</v>
      </c>
      <c r="G3568" s="1">
        <v>4.0</v>
      </c>
      <c r="H3568" s="1">
        <v>1.0</v>
      </c>
      <c r="I3568" s="1">
        <v>400.0</v>
      </c>
      <c r="J3568" s="1">
        <v>24.0</v>
      </c>
      <c r="K3568" s="1">
        <v>40.0</v>
      </c>
      <c r="L3568" s="1" t="s">
        <v>301</v>
      </c>
      <c r="M3568" s="1" t="s">
        <v>302</v>
      </c>
      <c r="N3568" s="1">
        <v>39.0</v>
      </c>
      <c r="O3568" s="1" t="s">
        <v>308</v>
      </c>
      <c r="P3568" s="1" t="s">
        <v>313</v>
      </c>
      <c r="Q3568" s="1" t="s">
        <v>309</v>
      </c>
    </row>
    <row r="3569" ht="15.75" customHeight="1">
      <c r="A3569" s="1" t="s">
        <v>3883</v>
      </c>
      <c r="B3569" s="2">
        <v>46157.0</v>
      </c>
      <c r="C3569" s="2">
        <v>46164.0</v>
      </c>
      <c r="D3569" s="1" t="s">
        <v>91</v>
      </c>
      <c r="E3569" s="1" t="s">
        <v>281</v>
      </c>
      <c r="F3569" s="3">
        <v>0.3958333333333333</v>
      </c>
      <c r="G3569" s="1">
        <v>1.0</v>
      </c>
      <c r="H3569" s="1">
        <v>1.0</v>
      </c>
      <c r="I3569" s="1">
        <v>160.0</v>
      </c>
      <c r="J3569" s="1">
        <v>24.0</v>
      </c>
      <c r="K3569" s="1">
        <v>60.0</v>
      </c>
      <c r="L3569" s="1" t="s">
        <v>301</v>
      </c>
      <c r="M3569" s="1" t="s">
        <v>302</v>
      </c>
      <c r="N3569" s="1">
        <v>47.0</v>
      </c>
      <c r="O3569" s="1" t="s">
        <v>308</v>
      </c>
      <c r="P3569" s="1" t="s">
        <v>313</v>
      </c>
      <c r="Q3569" s="1" t="s">
        <v>305</v>
      </c>
    </row>
    <row r="3570" ht="15.75" customHeight="1">
      <c r="A3570" s="1" t="s">
        <v>3884</v>
      </c>
      <c r="B3570" s="2">
        <v>46169.0</v>
      </c>
      <c r="C3570" s="2">
        <v>46171.0</v>
      </c>
      <c r="D3570" s="1" t="s">
        <v>141</v>
      </c>
      <c r="E3570" s="1" t="s">
        <v>197</v>
      </c>
      <c r="F3570" s="3">
        <v>0.6458333333333334</v>
      </c>
      <c r="G3570" s="1">
        <v>3.0</v>
      </c>
      <c r="H3570" s="1">
        <v>3.0</v>
      </c>
      <c r="I3570" s="1">
        <v>380.0</v>
      </c>
      <c r="J3570" s="1">
        <v>36.0</v>
      </c>
      <c r="K3570" s="1">
        <v>150.0</v>
      </c>
      <c r="L3570" s="1" t="s">
        <v>315</v>
      </c>
      <c r="M3570" s="1" t="s">
        <v>302</v>
      </c>
      <c r="N3570" s="1">
        <v>25.0</v>
      </c>
      <c r="O3570" s="1" t="s">
        <v>312</v>
      </c>
      <c r="P3570" s="1" t="s">
        <v>304</v>
      </c>
      <c r="Q3570" s="1" t="s">
        <v>309</v>
      </c>
    </row>
    <row r="3571" ht="15.75" customHeight="1">
      <c r="A3571" s="1" t="s">
        <v>3885</v>
      </c>
      <c r="B3571" s="2">
        <v>46171.0</v>
      </c>
      <c r="C3571" s="2">
        <v>46171.0</v>
      </c>
      <c r="D3571" s="1" t="s">
        <v>62</v>
      </c>
      <c r="E3571" s="1" t="s">
        <v>274</v>
      </c>
      <c r="F3571" s="3">
        <v>0.6458333333333334</v>
      </c>
      <c r="G3571" s="1">
        <v>2.0</v>
      </c>
      <c r="H3571" s="1">
        <v>3.0</v>
      </c>
      <c r="I3571" s="1">
        <v>260.0</v>
      </c>
      <c r="J3571" s="1">
        <v>36.0</v>
      </c>
      <c r="K3571" s="1">
        <v>0.0</v>
      </c>
      <c r="L3571" s="1" t="s">
        <v>301</v>
      </c>
      <c r="M3571" s="1" t="s">
        <v>302</v>
      </c>
      <c r="N3571" s="1">
        <v>56.0</v>
      </c>
      <c r="O3571" s="1" t="s">
        <v>312</v>
      </c>
      <c r="P3571" s="1" t="s">
        <v>304</v>
      </c>
      <c r="Q3571" s="1" t="s">
        <v>305</v>
      </c>
    </row>
    <row r="3572" ht="15.75" customHeight="1">
      <c r="A3572" s="1" t="s">
        <v>3886</v>
      </c>
      <c r="B3572" s="2">
        <v>46108.0</v>
      </c>
      <c r="C3572" s="2">
        <v>46111.0</v>
      </c>
      <c r="D3572" s="1" t="s">
        <v>40</v>
      </c>
      <c r="E3572" s="1" t="s">
        <v>189</v>
      </c>
      <c r="F3572" s="3">
        <v>0.7708333333333334</v>
      </c>
      <c r="G3572" s="1">
        <v>5.0</v>
      </c>
      <c r="H3572" s="1">
        <v>2.0</v>
      </c>
      <c r="I3572" s="1">
        <v>360.0</v>
      </c>
      <c r="J3572" s="1">
        <v>30.0</v>
      </c>
      <c r="K3572" s="1">
        <v>0.0</v>
      </c>
      <c r="L3572" s="1" t="s">
        <v>301</v>
      </c>
      <c r="M3572" s="1" t="s">
        <v>326</v>
      </c>
      <c r="N3572" s="1">
        <v>52.0</v>
      </c>
      <c r="O3572" s="1" t="s">
        <v>312</v>
      </c>
      <c r="P3572" s="1" t="s">
        <v>313</v>
      </c>
      <c r="Q3572" s="1" t="s">
        <v>338</v>
      </c>
    </row>
    <row r="3573" ht="15.75" customHeight="1">
      <c r="A3573" s="1" t="s">
        <v>3887</v>
      </c>
      <c r="B3573" s="2">
        <v>46178.0</v>
      </c>
      <c r="C3573" s="2">
        <v>46179.0</v>
      </c>
      <c r="D3573" s="1" t="s">
        <v>18</v>
      </c>
      <c r="E3573" s="1" t="s">
        <v>186</v>
      </c>
      <c r="F3573" s="3">
        <v>0.6458333333333334</v>
      </c>
      <c r="G3573" s="1">
        <v>8.0</v>
      </c>
      <c r="H3573" s="1">
        <v>5.0</v>
      </c>
      <c r="I3573" s="1">
        <v>160.0</v>
      </c>
      <c r="J3573" s="1">
        <v>48.0</v>
      </c>
      <c r="K3573" s="1">
        <v>0.0</v>
      </c>
      <c r="L3573" s="1" t="s">
        <v>311</v>
      </c>
      <c r="M3573" s="1" t="s">
        <v>302</v>
      </c>
      <c r="N3573" s="1">
        <v>50.0</v>
      </c>
      <c r="O3573" s="1" t="s">
        <v>303</v>
      </c>
      <c r="P3573" s="1" t="s">
        <v>304</v>
      </c>
      <c r="Q3573" s="1" t="s">
        <v>305</v>
      </c>
    </row>
    <row r="3574" ht="15.75" customHeight="1">
      <c r="A3574" s="1" t="s">
        <v>3888</v>
      </c>
      <c r="B3574" s="2">
        <v>46090.0</v>
      </c>
      <c r="C3574" s="2">
        <v>46096.0</v>
      </c>
      <c r="D3574" s="1" t="s">
        <v>94</v>
      </c>
      <c r="E3574" s="1" t="s">
        <v>268</v>
      </c>
      <c r="F3574" s="3">
        <v>0.8854166666666666</v>
      </c>
      <c r="G3574" s="1">
        <v>1.0</v>
      </c>
      <c r="H3574" s="1">
        <v>4.0</v>
      </c>
      <c r="I3574" s="1">
        <v>420.0</v>
      </c>
      <c r="J3574" s="1">
        <v>42.0</v>
      </c>
      <c r="K3574" s="1">
        <v>0.0</v>
      </c>
      <c r="L3574" s="1" t="s">
        <v>307</v>
      </c>
      <c r="M3574" s="1" t="s">
        <v>302</v>
      </c>
      <c r="N3574" s="1">
        <v>60.0</v>
      </c>
      <c r="O3574" s="1" t="s">
        <v>312</v>
      </c>
      <c r="P3574" s="1" t="s">
        <v>313</v>
      </c>
      <c r="Q3574" s="1" t="s">
        <v>309</v>
      </c>
    </row>
    <row r="3575" ht="15.75" customHeight="1">
      <c r="A3575" s="1" t="s">
        <v>3889</v>
      </c>
      <c r="B3575" s="2">
        <v>46116.0</v>
      </c>
      <c r="C3575" s="2">
        <v>46119.0</v>
      </c>
      <c r="D3575" s="1" t="s">
        <v>11</v>
      </c>
      <c r="E3575" s="1" t="s">
        <v>266</v>
      </c>
      <c r="F3575" s="3">
        <v>0.9375</v>
      </c>
      <c r="G3575" s="1">
        <v>1.0</v>
      </c>
      <c r="H3575" s="1">
        <v>3.0</v>
      </c>
      <c r="I3575" s="1">
        <v>220.0</v>
      </c>
      <c r="J3575" s="1">
        <v>36.0</v>
      </c>
      <c r="K3575" s="1">
        <v>0.0</v>
      </c>
      <c r="L3575" s="1" t="s">
        <v>301</v>
      </c>
      <c r="M3575" s="1" t="s">
        <v>302</v>
      </c>
      <c r="N3575" s="1">
        <v>56.0</v>
      </c>
      <c r="O3575" s="1" t="s">
        <v>312</v>
      </c>
      <c r="P3575" s="1" t="s">
        <v>304</v>
      </c>
      <c r="Q3575" s="1" t="s">
        <v>305</v>
      </c>
    </row>
    <row r="3576" ht="15.75" customHeight="1">
      <c r="A3576" s="1" t="s">
        <v>3890</v>
      </c>
      <c r="B3576" s="2">
        <v>46132.0</v>
      </c>
      <c r="C3576" s="2">
        <v>46139.0</v>
      </c>
      <c r="D3576" s="1" t="s">
        <v>82</v>
      </c>
      <c r="E3576" s="1" t="s">
        <v>266</v>
      </c>
      <c r="F3576" s="3">
        <v>0.8854166666666666</v>
      </c>
      <c r="G3576" s="1">
        <v>1.0</v>
      </c>
      <c r="H3576" s="1">
        <v>3.0</v>
      </c>
      <c r="I3576" s="1">
        <v>220.0</v>
      </c>
      <c r="J3576" s="1">
        <v>36.0</v>
      </c>
      <c r="K3576" s="1">
        <v>0.0</v>
      </c>
      <c r="L3576" s="1" t="s">
        <v>307</v>
      </c>
      <c r="M3576" s="1" t="s">
        <v>302</v>
      </c>
      <c r="N3576" s="1">
        <v>50.0</v>
      </c>
      <c r="O3576" s="1" t="s">
        <v>312</v>
      </c>
      <c r="P3576" s="1" t="s">
        <v>313</v>
      </c>
      <c r="Q3576" s="1" t="s">
        <v>305</v>
      </c>
    </row>
    <row r="3577" ht="15.75" customHeight="1">
      <c r="A3577" s="1" t="s">
        <v>3891</v>
      </c>
      <c r="B3577" s="2">
        <v>46161.0</v>
      </c>
      <c r="C3577" s="2">
        <v>46162.0</v>
      </c>
      <c r="D3577" s="1" t="s">
        <v>120</v>
      </c>
      <c r="E3577" s="1" t="s">
        <v>252</v>
      </c>
      <c r="F3577" s="3">
        <v>0.6458333333333334</v>
      </c>
      <c r="G3577" s="1">
        <v>5.0</v>
      </c>
      <c r="H3577" s="1">
        <v>6.0</v>
      </c>
      <c r="I3577" s="1">
        <v>400.0</v>
      </c>
      <c r="J3577" s="1">
        <v>54.0</v>
      </c>
      <c r="K3577" s="1">
        <v>20.0</v>
      </c>
      <c r="L3577" s="1" t="s">
        <v>307</v>
      </c>
      <c r="M3577" s="1" t="s">
        <v>302</v>
      </c>
      <c r="N3577" s="1">
        <v>35.0</v>
      </c>
      <c r="O3577" s="1" t="s">
        <v>303</v>
      </c>
      <c r="P3577" s="1" t="s">
        <v>313</v>
      </c>
      <c r="Q3577" s="1" t="s">
        <v>309</v>
      </c>
    </row>
    <row r="3578" ht="15.75" customHeight="1">
      <c r="A3578" s="1" t="s">
        <v>3892</v>
      </c>
      <c r="B3578" s="2">
        <v>46092.0</v>
      </c>
      <c r="C3578" s="2">
        <v>46096.0</v>
      </c>
      <c r="D3578" s="1" t="s">
        <v>18</v>
      </c>
      <c r="E3578" s="1" t="s">
        <v>170</v>
      </c>
      <c r="F3578" s="3">
        <v>0.7708333333333334</v>
      </c>
      <c r="G3578" s="1">
        <v>6.0</v>
      </c>
      <c r="H3578" s="1">
        <v>5.0</v>
      </c>
      <c r="I3578" s="1">
        <v>420.0</v>
      </c>
      <c r="J3578" s="1">
        <v>48.0</v>
      </c>
      <c r="K3578" s="1">
        <v>0.0</v>
      </c>
      <c r="L3578" s="1" t="s">
        <v>301</v>
      </c>
      <c r="M3578" s="1" t="s">
        <v>302</v>
      </c>
      <c r="N3578" s="1">
        <v>51.0</v>
      </c>
      <c r="O3578" s="1" t="s">
        <v>308</v>
      </c>
      <c r="P3578" s="1" t="s">
        <v>313</v>
      </c>
      <c r="Q3578" s="1" t="s">
        <v>309</v>
      </c>
    </row>
    <row r="3579" ht="15.75" customHeight="1">
      <c r="A3579" s="1" t="s">
        <v>3893</v>
      </c>
      <c r="B3579" s="2">
        <v>46191.0</v>
      </c>
      <c r="C3579" s="2">
        <v>46193.0</v>
      </c>
      <c r="D3579" s="1" t="s">
        <v>150</v>
      </c>
      <c r="E3579" s="1" t="s">
        <v>172</v>
      </c>
      <c r="F3579" s="3">
        <v>0.3958333333333333</v>
      </c>
      <c r="G3579" s="1">
        <v>4.0</v>
      </c>
      <c r="H3579" s="1">
        <v>3.0</v>
      </c>
      <c r="I3579" s="1">
        <v>400.0</v>
      </c>
      <c r="J3579" s="1">
        <v>36.0</v>
      </c>
      <c r="K3579" s="1">
        <v>0.0</v>
      </c>
      <c r="L3579" s="1" t="s">
        <v>307</v>
      </c>
      <c r="M3579" s="1" t="s">
        <v>302</v>
      </c>
      <c r="N3579" s="1">
        <v>19.0</v>
      </c>
      <c r="O3579" s="1" t="s">
        <v>308</v>
      </c>
      <c r="P3579" s="1" t="s">
        <v>313</v>
      </c>
      <c r="Q3579" s="1" t="s">
        <v>309</v>
      </c>
    </row>
    <row r="3580" ht="15.75" customHeight="1">
      <c r="A3580" s="1" t="s">
        <v>3894</v>
      </c>
      <c r="B3580" s="2">
        <v>46137.0</v>
      </c>
      <c r="C3580" s="2">
        <v>46142.0</v>
      </c>
      <c r="D3580" s="1" t="s">
        <v>100</v>
      </c>
      <c r="E3580" s="1" t="s">
        <v>270</v>
      </c>
      <c r="F3580" s="3">
        <v>0.9375</v>
      </c>
      <c r="G3580" s="1">
        <v>4.0</v>
      </c>
      <c r="H3580" s="1">
        <v>2.0</v>
      </c>
      <c r="I3580" s="1">
        <v>460.0</v>
      </c>
      <c r="J3580" s="1">
        <v>30.0</v>
      </c>
      <c r="K3580" s="1">
        <v>0.0</v>
      </c>
      <c r="L3580" s="1" t="s">
        <v>301</v>
      </c>
      <c r="M3580" s="1" t="s">
        <v>302</v>
      </c>
      <c r="N3580" s="1">
        <v>41.0</v>
      </c>
      <c r="O3580" s="1" t="s">
        <v>308</v>
      </c>
      <c r="P3580" s="1" t="s">
        <v>313</v>
      </c>
      <c r="Q3580" s="1" t="s">
        <v>309</v>
      </c>
    </row>
    <row r="3581" ht="15.75" customHeight="1">
      <c r="A3581" s="1" t="s">
        <v>3895</v>
      </c>
      <c r="B3581" s="2">
        <v>46131.0</v>
      </c>
      <c r="C3581" s="2">
        <v>46131.0</v>
      </c>
      <c r="D3581" s="1" t="s">
        <v>11</v>
      </c>
      <c r="E3581" s="1" t="s">
        <v>216</v>
      </c>
      <c r="F3581" s="3">
        <v>0.6458333333333334</v>
      </c>
      <c r="G3581" s="1">
        <v>2.0</v>
      </c>
      <c r="H3581" s="1">
        <v>1.0</v>
      </c>
      <c r="I3581" s="1">
        <v>380.0</v>
      </c>
      <c r="J3581" s="1">
        <v>24.0</v>
      </c>
      <c r="K3581" s="1">
        <v>60.0</v>
      </c>
      <c r="L3581" s="1" t="s">
        <v>307</v>
      </c>
      <c r="M3581" s="1" t="s">
        <v>302</v>
      </c>
      <c r="N3581" s="1">
        <v>27.0</v>
      </c>
      <c r="O3581" s="1" t="s">
        <v>303</v>
      </c>
      <c r="P3581" s="1" t="s">
        <v>313</v>
      </c>
      <c r="Q3581" s="1" t="s">
        <v>309</v>
      </c>
    </row>
    <row r="3582" ht="15.75" customHeight="1">
      <c r="A3582" s="1" t="s">
        <v>3896</v>
      </c>
      <c r="B3582" s="2">
        <v>46146.0</v>
      </c>
      <c r="C3582" s="2">
        <v>46146.0</v>
      </c>
      <c r="D3582" s="1" t="s">
        <v>11</v>
      </c>
      <c r="E3582" s="1" t="s">
        <v>220</v>
      </c>
      <c r="F3582" s="3">
        <v>0.53125</v>
      </c>
      <c r="G3582" s="1">
        <v>5.0</v>
      </c>
      <c r="H3582" s="1">
        <v>3.0</v>
      </c>
      <c r="I3582" s="1">
        <v>280.0</v>
      </c>
      <c r="J3582" s="1">
        <v>36.0</v>
      </c>
      <c r="K3582" s="1">
        <v>0.0</v>
      </c>
      <c r="L3582" s="1" t="s">
        <v>307</v>
      </c>
      <c r="M3582" s="1" t="s">
        <v>326</v>
      </c>
      <c r="N3582" s="1">
        <v>46.0</v>
      </c>
      <c r="O3582" s="1" t="s">
        <v>312</v>
      </c>
      <c r="P3582" s="1" t="s">
        <v>304</v>
      </c>
      <c r="Q3582" s="1" t="s">
        <v>305</v>
      </c>
    </row>
    <row r="3583" ht="15.75" customHeight="1">
      <c r="A3583" s="1" t="s">
        <v>3897</v>
      </c>
      <c r="B3583" s="2">
        <v>46182.0</v>
      </c>
      <c r="C3583" s="2">
        <v>46187.0</v>
      </c>
      <c r="D3583" s="1" t="s">
        <v>120</v>
      </c>
      <c r="E3583" s="1" t="s">
        <v>239</v>
      </c>
      <c r="F3583" s="3">
        <v>0.6458333333333334</v>
      </c>
      <c r="G3583" s="1">
        <v>4.0</v>
      </c>
      <c r="H3583" s="1">
        <v>5.0</v>
      </c>
      <c r="I3583" s="1">
        <v>260.0</v>
      </c>
      <c r="J3583" s="1">
        <v>48.0</v>
      </c>
      <c r="K3583" s="1">
        <v>60.0</v>
      </c>
      <c r="L3583" s="1" t="s">
        <v>318</v>
      </c>
      <c r="M3583" s="1" t="s">
        <v>302</v>
      </c>
      <c r="N3583" s="1">
        <v>49.0</v>
      </c>
      <c r="O3583" s="1" t="s">
        <v>308</v>
      </c>
      <c r="P3583" s="1" t="s">
        <v>304</v>
      </c>
      <c r="Q3583" s="1" t="s">
        <v>338</v>
      </c>
    </row>
    <row r="3584" ht="15.75" customHeight="1">
      <c r="A3584" s="1" t="s">
        <v>3898</v>
      </c>
      <c r="B3584" s="2">
        <v>46198.0</v>
      </c>
      <c r="C3584" s="2">
        <v>46201.0</v>
      </c>
      <c r="D3584" s="1" t="s">
        <v>46</v>
      </c>
      <c r="E3584" s="1" t="s">
        <v>184</v>
      </c>
      <c r="F3584" s="3">
        <v>0.3958333333333333</v>
      </c>
      <c r="G3584" s="1">
        <v>4.0</v>
      </c>
      <c r="H3584" s="1">
        <v>3.0</v>
      </c>
      <c r="I3584" s="1">
        <v>360.0</v>
      </c>
      <c r="J3584" s="1">
        <v>36.0</v>
      </c>
      <c r="K3584" s="1">
        <v>150.0</v>
      </c>
      <c r="L3584" s="1" t="s">
        <v>311</v>
      </c>
      <c r="M3584" s="1" t="s">
        <v>302</v>
      </c>
      <c r="N3584" s="1">
        <v>21.0</v>
      </c>
      <c r="O3584" s="1" t="s">
        <v>312</v>
      </c>
      <c r="P3584" s="1" t="s">
        <v>313</v>
      </c>
      <c r="Q3584" s="1" t="s">
        <v>309</v>
      </c>
    </row>
    <row r="3585" ht="15.75" customHeight="1">
      <c r="A3585" s="1" t="s">
        <v>3899</v>
      </c>
      <c r="B3585" s="2">
        <v>46101.0</v>
      </c>
      <c r="C3585" s="2">
        <v>46102.0</v>
      </c>
      <c r="D3585" s="1" t="s">
        <v>73</v>
      </c>
      <c r="E3585" s="1" t="s">
        <v>204</v>
      </c>
      <c r="F3585" s="3">
        <v>0.8854166666666666</v>
      </c>
      <c r="G3585" s="1">
        <v>8.0</v>
      </c>
      <c r="H3585" s="1">
        <v>1.0</v>
      </c>
      <c r="I3585" s="1">
        <v>240.0</v>
      </c>
      <c r="J3585" s="1">
        <v>24.0</v>
      </c>
      <c r="K3585" s="1">
        <v>0.0</v>
      </c>
      <c r="L3585" s="1" t="s">
        <v>307</v>
      </c>
      <c r="M3585" s="1" t="s">
        <v>302</v>
      </c>
      <c r="N3585" s="1">
        <v>38.0</v>
      </c>
      <c r="O3585" s="1" t="s">
        <v>312</v>
      </c>
      <c r="P3585" s="1" t="s">
        <v>304</v>
      </c>
      <c r="Q3585" s="1" t="s">
        <v>305</v>
      </c>
    </row>
    <row r="3586" ht="15.75" customHeight="1">
      <c r="A3586" s="1" t="s">
        <v>3900</v>
      </c>
      <c r="B3586" s="2">
        <v>46077.0</v>
      </c>
      <c r="C3586" s="2">
        <v>46083.0</v>
      </c>
      <c r="D3586" s="1" t="s">
        <v>150</v>
      </c>
      <c r="E3586" s="1" t="s">
        <v>268</v>
      </c>
      <c r="F3586" s="3">
        <v>0.6458333333333334</v>
      </c>
      <c r="G3586" s="1">
        <v>6.0</v>
      </c>
      <c r="H3586" s="1">
        <v>5.0</v>
      </c>
      <c r="I3586" s="1">
        <v>240.0</v>
      </c>
      <c r="J3586" s="1">
        <v>48.0</v>
      </c>
      <c r="K3586" s="1">
        <v>60.0</v>
      </c>
      <c r="L3586" s="1" t="s">
        <v>307</v>
      </c>
      <c r="M3586" s="1" t="s">
        <v>302</v>
      </c>
      <c r="N3586" s="1">
        <v>46.0</v>
      </c>
      <c r="O3586" s="1" t="s">
        <v>308</v>
      </c>
      <c r="P3586" s="1" t="s">
        <v>313</v>
      </c>
      <c r="Q3586" s="1" t="s">
        <v>305</v>
      </c>
    </row>
    <row r="3587" ht="15.75" customHeight="1">
      <c r="A3587" s="1" t="s">
        <v>3901</v>
      </c>
      <c r="B3587" s="2">
        <v>46153.0</v>
      </c>
      <c r="C3587" s="2">
        <v>46159.0</v>
      </c>
      <c r="D3587" s="1" t="s">
        <v>78</v>
      </c>
      <c r="E3587" s="1" t="s">
        <v>224</v>
      </c>
      <c r="F3587" s="3">
        <v>0.6458333333333334</v>
      </c>
      <c r="G3587" s="1">
        <v>4.0</v>
      </c>
      <c r="H3587" s="1">
        <v>2.0</v>
      </c>
      <c r="I3587" s="1">
        <v>380.0</v>
      </c>
      <c r="J3587" s="1">
        <v>30.0</v>
      </c>
      <c r="K3587" s="1">
        <v>40.0</v>
      </c>
      <c r="L3587" s="1" t="s">
        <v>301</v>
      </c>
      <c r="M3587" s="1" t="s">
        <v>302</v>
      </c>
      <c r="N3587" s="1">
        <v>42.0</v>
      </c>
      <c r="O3587" s="1" t="s">
        <v>308</v>
      </c>
      <c r="P3587" s="1" t="s">
        <v>313</v>
      </c>
      <c r="Q3587" s="1" t="s">
        <v>309</v>
      </c>
    </row>
    <row r="3588" ht="15.75" customHeight="1">
      <c r="A3588" s="1" t="s">
        <v>3902</v>
      </c>
      <c r="B3588" s="2">
        <v>46102.0</v>
      </c>
      <c r="C3588" s="2">
        <v>46109.0</v>
      </c>
      <c r="D3588" s="1" t="s">
        <v>22</v>
      </c>
      <c r="E3588" s="1" t="s">
        <v>170</v>
      </c>
      <c r="F3588" s="3">
        <v>0.6458333333333334</v>
      </c>
      <c r="G3588" s="1">
        <v>6.0</v>
      </c>
      <c r="H3588" s="1">
        <v>1.0</v>
      </c>
      <c r="I3588" s="1">
        <v>240.0</v>
      </c>
      <c r="J3588" s="1">
        <v>24.0</v>
      </c>
      <c r="K3588" s="1">
        <v>0.0</v>
      </c>
      <c r="L3588" s="1" t="s">
        <v>311</v>
      </c>
      <c r="M3588" s="1" t="s">
        <v>302</v>
      </c>
      <c r="N3588" s="1">
        <v>59.0</v>
      </c>
      <c r="O3588" s="1" t="s">
        <v>308</v>
      </c>
      <c r="P3588" s="1" t="s">
        <v>313</v>
      </c>
      <c r="Q3588" s="1" t="s">
        <v>305</v>
      </c>
    </row>
    <row r="3589" ht="15.75" customHeight="1">
      <c r="A3589" s="1" t="s">
        <v>3903</v>
      </c>
      <c r="B3589" s="2">
        <v>46136.0</v>
      </c>
      <c r="C3589" s="2">
        <v>46141.0</v>
      </c>
      <c r="D3589" s="1" t="s">
        <v>25</v>
      </c>
      <c r="E3589" s="1" t="s">
        <v>204</v>
      </c>
      <c r="F3589" s="3">
        <v>0.9375</v>
      </c>
      <c r="G3589" s="1">
        <v>5.0</v>
      </c>
      <c r="H3589" s="1">
        <v>2.0</v>
      </c>
      <c r="I3589" s="1">
        <v>420.0</v>
      </c>
      <c r="J3589" s="1">
        <v>30.0</v>
      </c>
      <c r="K3589" s="1">
        <v>20.0</v>
      </c>
      <c r="L3589" s="1" t="s">
        <v>307</v>
      </c>
      <c r="M3589" s="1" t="s">
        <v>302</v>
      </c>
      <c r="N3589" s="1">
        <v>25.0</v>
      </c>
      <c r="O3589" s="1" t="s">
        <v>308</v>
      </c>
      <c r="P3589" s="1" t="s">
        <v>313</v>
      </c>
      <c r="Q3589" s="1" t="s">
        <v>309</v>
      </c>
    </row>
    <row r="3590" ht="15.75" customHeight="1">
      <c r="A3590" s="1" t="s">
        <v>3904</v>
      </c>
      <c r="B3590" s="2">
        <v>46193.0</v>
      </c>
      <c r="C3590" s="2">
        <v>46199.0</v>
      </c>
      <c r="D3590" s="1" t="s">
        <v>32</v>
      </c>
      <c r="E3590" s="1" t="s">
        <v>193</v>
      </c>
      <c r="F3590" s="3">
        <v>0.3958333333333333</v>
      </c>
      <c r="G3590" s="1">
        <v>5.0</v>
      </c>
      <c r="H3590" s="1">
        <v>1.0</v>
      </c>
      <c r="I3590" s="1">
        <v>360.0</v>
      </c>
      <c r="J3590" s="1">
        <v>24.0</v>
      </c>
      <c r="K3590" s="1">
        <v>40.0</v>
      </c>
      <c r="L3590" s="1" t="s">
        <v>315</v>
      </c>
      <c r="M3590" s="1" t="s">
        <v>302</v>
      </c>
      <c r="N3590" s="1">
        <v>24.0</v>
      </c>
      <c r="O3590" s="1" t="s">
        <v>303</v>
      </c>
      <c r="P3590" s="1" t="s">
        <v>313</v>
      </c>
      <c r="Q3590" s="1" t="s">
        <v>338</v>
      </c>
    </row>
    <row r="3591" ht="15.75" customHeight="1">
      <c r="A3591" s="1" t="s">
        <v>3905</v>
      </c>
      <c r="B3591" s="2">
        <v>46188.0</v>
      </c>
      <c r="C3591" s="2">
        <v>46189.0</v>
      </c>
      <c r="D3591" s="1" t="s">
        <v>30</v>
      </c>
      <c r="E3591" s="1" t="s">
        <v>268</v>
      </c>
      <c r="F3591" s="3">
        <v>0.8854166666666666</v>
      </c>
      <c r="G3591" s="1">
        <v>5.0</v>
      </c>
      <c r="H3591" s="1">
        <v>5.0</v>
      </c>
      <c r="I3591" s="1">
        <v>320.0</v>
      </c>
      <c r="J3591" s="1">
        <v>48.0</v>
      </c>
      <c r="K3591" s="1">
        <v>0.0</v>
      </c>
      <c r="L3591" s="1" t="s">
        <v>311</v>
      </c>
      <c r="M3591" s="1" t="s">
        <v>302</v>
      </c>
      <c r="N3591" s="1">
        <v>38.0</v>
      </c>
      <c r="O3591" s="1" t="s">
        <v>308</v>
      </c>
      <c r="P3591" s="1" t="s">
        <v>304</v>
      </c>
      <c r="Q3591" s="1" t="s">
        <v>338</v>
      </c>
    </row>
    <row r="3592" ht="15.75" customHeight="1">
      <c r="A3592" s="1" t="s">
        <v>3906</v>
      </c>
      <c r="B3592" s="2">
        <v>46193.0</v>
      </c>
      <c r="C3592" s="2">
        <v>46196.0</v>
      </c>
      <c r="D3592" s="1" t="s">
        <v>36</v>
      </c>
      <c r="E3592" s="1" t="s">
        <v>268</v>
      </c>
      <c r="F3592" s="3">
        <v>0.9375</v>
      </c>
      <c r="G3592" s="1">
        <v>2.0</v>
      </c>
      <c r="H3592" s="1">
        <v>2.0</v>
      </c>
      <c r="I3592" s="1">
        <v>240.0</v>
      </c>
      <c r="J3592" s="1">
        <v>30.0</v>
      </c>
      <c r="K3592" s="1">
        <v>40.0</v>
      </c>
      <c r="L3592" s="1" t="s">
        <v>315</v>
      </c>
      <c r="M3592" s="1" t="s">
        <v>302</v>
      </c>
      <c r="N3592" s="1">
        <v>47.0</v>
      </c>
      <c r="O3592" s="1" t="s">
        <v>303</v>
      </c>
      <c r="P3592" s="1" t="s">
        <v>304</v>
      </c>
      <c r="Q3592" s="1" t="s">
        <v>305</v>
      </c>
    </row>
    <row r="3593" ht="15.75" customHeight="1">
      <c r="A3593" s="1" t="s">
        <v>3907</v>
      </c>
      <c r="B3593" s="2">
        <v>46050.0</v>
      </c>
      <c r="C3593" s="2">
        <v>46056.0</v>
      </c>
      <c r="D3593" s="1" t="s">
        <v>62</v>
      </c>
      <c r="E3593" s="1" t="s">
        <v>237</v>
      </c>
      <c r="F3593" s="3">
        <v>0.8854166666666666</v>
      </c>
      <c r="G3593" s="1">
        <v>1.0</v>
      </c>
      <c r="H3593" s="1">
        <v>5.0</v>
      </c>
      <c r="I3593" s="1">
        <v>180.0</v>
      </c>
      <c r="J3593" s="1">
        <v>48.0</v>
      </c>
      <c r="K3593" s="1">
        <v>0.0</v>
      </c>
      <c r="L3593" s="1" t="s">
        <v>301</v>
      </c>
      <c r="M3593" s="1" t="s">
        <v>302</v>
      </c>
      <c r="N3593" s="1">
        <v>34.0</v>
      </c>
      <c r="O3593" s="1" t="s">
        <v>303</v>
      </c>
      <c r="P3593" s="1" t="s">
        <v>313</v>
      </c>
      <c r="Q3593" s="1" t="s">
        <v>305</v>
      </c>
    </row>
    <row r="3594" ht="15.75" customHeight="1">
      <c r="A3594" s="1" t="s">
        <v>3908</v>
      </c>
      <c r="B3594" s="2">
        <v>46177.0</v>
      </c>
      <c r="C3594" s="2">
        <v>46179.0</v>
      </c>
      <c r="D3594" s="1" t="s">
        <v>59</v>
      </c>
      <c r="E3594" s="1" t="s">
        <v>204</v>
      </c>
      <c r="F3594" s="3">
        <v>0.8854166666666666</v>
      </c>
      <c r="G3594" s="1">
        <v>4.0</v>
      </c>
      <c r="H3594" s="1">
        <v>4.0</v>
      </c>
      <c r="I3594" s="1">
        <v>240.0</v>
      </c>
      <c r="J3594" s="1">
        <v>42.0</v>
      </c>
      <c r="K3594" s="1">
        <v>20.0</v>
      </c>
      <c r="L3594" s="1" t="s">
        <v>307</v>
      </c>
      <c r="M3594" s="1" t="s">
        <v>302</v>
      </c>
      <c r="N3594" s="1">
        <v>34.0</v>
      </c>
      <c r="O3594" s="1" t="s">
        <v>312</v>
      </c>
      <c r="P3594" s="1" t="s">
        <v>313</v>
      </c>
      <c r="Q3594" s="1" t="s">
        <v>305</v>
      </c>
    </row>
    <row r="3595" ht="15.75" customHeight="1">
      <c r="A3595" s="1" t="s">
        <v>3909</v>
      </c>
      <c r="B3595" s="2">
        <v>46201.0</v>
      </c>
      <c r="C3595" s="2">
        <v>46204.0</v>
      </c>
      <c r="D3595" s="1" t="s">
        <v>104</v>
      </c>
      <c r="E3595" s="1" t="s">
        <v>230</v>
      </c>
      <c r="F3595" s="3">
        <v>0.9375</v>
      </c>
      <c r="G3595" s="1">
        <v>4.0</v>
      </c>
      <c r="H3595" s="1">
        <v>2.0</v>
      </c>
      <c r="I3595" s="1">
        <v>240.0</v>
      </c>
      <c r="J3595" s="1">
        <v>30.0</v>
      </c>
      <c r="K3595" s="1">
        <v>40.0</v>
      </c>
      <c r="L3595" s="1" t="s">
        <v>318</v>
      </c>
      <c r="M3595" s="1" t="s">
        <v>302</v>
      </c>
      <c r="N3595" s="1">
        <v>51.0</v>
      </c>
      <c r="O3595" s="1" t="s">
        <v>312</v>
      </c>
      <c r="P3595" s="1" t="s">
        <v>313</v>
      </c>
      <c r="Q3595" s="1" t="s">
        <v>305</v>
      </c>
    </row>
    <row r="3596" ht="15.75" customHeight="1">
      <c r="A3596" s="1" t="s">
        <v>3910</v>
      </c>
      <c r="B3596" s="2">
        <v>46103.0</v>
      </c>
      <c r="C3596" s="2">
        <v>46103.0</v>
      </c>
      <c r="D3596" s="1" t="s">
        <v>76</v>
      </c>
      <c r="E3596" s="1" t="s">
        <v>193</v>
      </c>
      <c r="F3596" s="3">
        <v>0.9375</v>
      </c>
      <c r="G3596" s="1">
        <v>4.0</v>
      </c>
      <c r="H3596" s="1">
        <v>4.0</v>
      </c>
      <c r="I3596" s="1">
        <v>280.0</v>
      </c>
      <c r="J3596" s="1">
        <v>42.0</v>
      </c>
      <c r="K3596" s="1">
        <v>0.0</v>
      </c>
      <c r="L3596" s="1" t="s">
        <v>301</v>
      </c>
      <c r="M3596" s="1" t="s">
        <v>302</v>
      </c>
      <c r="N3596" s="1">
        <v>22.0</v>
      </c>
      <c r="O3596" s="1" t="s">
        <v>303</v>
      </c>
      <c r="P3596" s="1" t="s">
        <v>304</v>
      </c>
      <c r="Q3596" s="1" t="s">
        <v>305</v>
      </c>
    </row>
    <row r="3597" ht="15.75" customHeight="1">
      <c r="A3597" s="1" t="s">
        <v>3911</v>
      </c>
      <c r="B3597" s="2">
        <v>46186.0</v>
      </c>
      <c r="C3597" s="2">
        <v>46186.0</v>
      </c>
      <c r="D3597" s="1" t="s">
        <v>128</v>
      </c>
      <c r="E3597" s="1" t="s">
        <v>193</v>
      </c>
      <c r="F3597" s="3">
        <v>0.6458333333333334</v>
      </c>
      <c r="G3597" s="1">
        <v>1.0</v>
      </c>
      <c r="H3597" s="1">
        <v>2.0</v>
      </c>
      <c r="I3597" s="1">
        <v>280.0</v>
      </c>
      <c r="J3597" s="1">
        <v>30.0</v>
      </c>
      <c r="K3597" s="1">
        <v>0.0</v>
      </c>
      <c r="L3597" s="1" t="s">
        <v>311</v>
      </c>
      <c r="M3597" s="1" t="s">
        <v>302</v>
      </c>
      <c r="N3597" s="1">
        <v>49.0</v>
      </c>
      <c r="O3597" s="1" t="s">
        <v>303</v>
      </c>
      <c r="P3597" s="1" t="s">
        <v>313</v>
      </c>
      <c r="Q3597" s="1" t="s">
        <v>305</v>
      </c>
    </row>
    <row r="3598" ht="15.75" customHeight="1">
      <c r="A3598" s="1" t="s">
        <v>3912</v>
      </c>
      <c r="B3598" s="2">
        <v>46109.0</v>
      </c>
      <c r="C3598" s="2">
        <v>46114.0</v>
      </c>
      <c r="D3598" s="1" t="s">
        <v>76</v>
      </c>
      <c r="E3598" s="1" t="s">
        <v>235</v>
      </c>
      <c r="F3598" s="3">
        <v>0.9375</v>
      </c>
      <c r="G3598" s="1">
        <v>3.0</v>
      </c>
      <c r="H3598" s="1">
        <v>3.0</v>
      </c>
      <c r="I3598" s="1">
        <v>300.0</v>
      </c>
      <c r="J3598" s="1">
        <v>36.0</v>
      </c>
      <c r="K3598" s="1">
        <v>0.0</v>
      </c>
      <c r="L3598" s="1" t="s">
        <v>318</v>
      </c>
      <c r="M3598" s="1" t="s">
        <v>302</v>
      </c>
      <c r="N3598" s="1">
        <v>24.0</v>
      </c>
      <c r="O3598" s="1" t="s">
        <v>303</v>
      </c>
      <c r="P3598" s="1" t="s">
        <v>304</v>
      </c>
      <c r="Q3598" s="1" t="s">
        <v>338</v>
      </c>
    </row>
    <row r="3599" ht="15.75" customHeight="1">
      <c r="A3599" s="1" t="s">
        <v>3913</v>
      </c>
      <c r="B3599" s="2">
        <v>46081.0</v>
      </c>
      <c r="C3599" s="2">
        <v>46081.0</v>
      </c>
      <c r="D3599" s="1" t="s">
        <v>69</v>
      </c>
      <c r="E3599" s="1" t="s">
        <v>201</v>
      </c>
      <c r="F3599" s="3">
        <v>0.6458333333333334</v>
      </c>
      <c r="G3599" s="1">
        <v>5.0</v>
      </c>
      <c r="H3599" s="1">
        <v>5.0</v>
      </c>
      <c r="I3599" s="1">
        <v>340.0</v>
      </c>
      <c r="J3599" s="1">
        <v>48.0</v>
      </c>
      <c r="K3599" s="1">
        <v>0.0</v>
      </c>
      <c r="L3599" s="1" t="s">
        <v>307</v>
      </c>
      <c r="M3599" s="1" t="s">
        <v>302</v>
      </c>
      <c r="N3599" s="1">
        <v>33.0</v>
      </c>
      <c r="O3599" s="1" t="s">
        <v>308</v>
      </c>
      <c r="P3599" s="1" t="s">
        <v>304</v>
      </c>
      <c r="Q3599" s="1" t="s">
        <v>338</v>
      </c>
    </row>
    <row r="3600" ht="15.75" customHeight="1">
      <c r="A3600" s="1" t="s">
        <v>3914</v>
      </c>
      <c r="B3600" s="2">
        <v>46083.0</v>
      </c>
      <c r="C3600" s="2">
        <v>46087.0</v>
      </c>
      <c r="D3600" s="1" t="s">
        <v>46</v>
      </c>
      <c r="E3600" s="1" t="s">
        <v>278</v>
      </c>
      <c r="F3600" s="3">
        <v>0.9375</v>
      </c>
      <c r="G3600" s="1">
        <v>3.0</v>
      </c>
      <c r="H3600" s="1">
        <v>2.0</v>
      </c>
      <c r="I3600" s="1">
        <v>280.0</v>
      </c>
      <c r="J3600" s="1">
        <v>30.0</v>
      </c>
      <c r="K3600" s="1">
        <v>60.0</v>
      </c>
      <c r="L3600" s="1" t="s">
        <v>307</v>
      </c>
      <c r="M3600" s="1" t="s">
        <v>302</v>
      </c>
      <c r="N3600" s="1">
        <v>21.0</v>
      </c>
      <c r="O3600" s="1" t="s">
        <v>312</v>
      </c>
      <c r="P3600" s="1" t="s">
        <v>313</v>
      </c>
      <c r="Q3600" s="1" t="s">
        <v>305</v>
      </c>
    </row>
    <row r="3601" ht="15.75" customHeight="1">
      <c r="A3601" s="1" t="s">
        <v>3915</v>
      </c>
      <c r="B3601" s="2">
        <v>46150.0</v>
      </c>
      <c r="C3601" s="2">
        <v>46151.0</v>
      </c>
      <c r="D3601" s="1" t="s">
        <v>137</v>
      </c>
      <c r="E3601" s="1" t="s">
        <v>224</v>
      </c>
      <c r="F3601" s="3">
        <v>0.3958333333333333</v>
      </c>
      <c r="G3601" s="1">
        <v>3.0</v>
      </c>
      <c r="H3601" s="1">
        <v>4.0</v>
      </c>
      <c r="I3601" s="1">
        <v>200.0</v>
      </c>
      <c r="J3601" s="1">
        <v>42.0</v>
      </c>
      <c r="K3601" s="1">
        <v>20.0</v>
      </c>
      <c r="L3601" s="1" t="s">
        <v>301</v>
      </c>
      <c r="M3601" s="1" t="s">
        <v>302</v>
      </c>
      <c r="N3601" s="1">
        <v>39.0</v>
      </c>
      <c r="O3601" s="1" t="s">
        <v>308</v>
      </c>
      <c r="P3601" s="1" t="s">
        <v>313</v>
      </c>
      <c r="Q3601" s="1" t="s">
        <v>305</v>
      </c>
    </row>
    <row r="3602" ht="15.75" customHeight="1">
      <c r="A3602" s="1" t="s">
        <v>3916</v>
      </c>
      <c r="B3602" s="2">
        <v>46074.0</v>
      </c>
      <c r="C3602" s="2">
        <v>46076.0</v>
      </c>
      <c r="D3602" s="1" t="s">
        <v>69</v>
      </c>
      <c r="E3602" s="1" t="s">
        <v>172</v>
      </c>
      <c r="F3602" s="3">
        <v>0.53125</v>
      </c>
      <c r="G3602" s="1">
        <v>1.0</v>
      </c>
      <c r="H3602" s="1">
        <v>2.0</v>
      </c>
      <c r="I3602" s="1">
        <v>220.0</v>
      </c>
      <c r="J3602" s="1">
        <v>30.0</v>
      </c>
      <c r="K3602" s="1">
        <v>20.0</v>
      </c>
      <c r="L3602" s="1" t="s">
        <v>315</v>
      </c>
      <c r="M3602" s="1" t="s">
        <v>302</v>
      </c>
      <c r="N3602" s="1">
        <v>20.0</v>
      </c>
      <c r="O3602" s="1" t="s">
        <v>312</v>
      </c>
      <c r="P3602" s="1" t="s">
        <v>304</v>
      </c>
      <c r="Q3602" s="1" t="s">
        <v>305</v>
      </c>
    </row>
    <row r="3603" ht="15.75" customHeight="1">
      <c r="A3603" s="1" t="s">
        <v>3917</v>
      </c>
      <c r="B3603" s="2">
        <v>46184.0</v>
      </c>
      <c r="C3603" s="2">
        <v>46191.0</v>
      </c>
      <c r="D3603" s="1" t="s">
        <v>50</v>
      </c>
      <c r="E3603" s="1" t="s">
        <v>208</v>
      </c>
      <c r="F3603" s="3">
        <v>0.9375</v>
      </c>
      <c r="G3603" s="1">
        <v>7.0</v>
      </c>
      <c r="H3603" s="1">
        <v>2.0</v>
      </c>
      <c r="I3603" s="1">
        <v>180.0</v>
      </c>
      <c r="J3603" s="1">
        <v>30.0</v>
      </c>
      <c r="K3603" s="1">
        <v>0.0</v>
      </c>
      <c r="L3603" s="1" t="s">
        <v>311</v>
      </c>
      <c r="M3603" s="1" t="s">
        <v>302</v>
      </c>
      <c r="N3603" s="1">
        <v>29.0</v>
      </c>
      <c r="O3603" s="1" t="s">
        <v>308</v>
      </c>
      <c r="P3603" s="1" t="s">
        <v>313</v>
      </c>
      <c r="Q3603" s="1" t="s">
        <v>305</v>
      </c>
    </row>
    <row r="3604" ht="15.75" customHeight="1">
      <c r="A3604" s="1" t="s">
        <v>3918</v>
      </c>
      <c r="B3604" s="2">
        <v>46124.0</v>
      </c>
      <c r="C3604" s="2">
        <v>46128.0</v>
      </c>
      <c r="D3604" s="1" t="s">
        <v>18</v>
      </c>
      <c r="E3604" s="1" t="s">
        <v>228</v>
      </c>
      <c r="F3604" s="3">
        <v>0.53125</v>
      </c>
      <c r="G3604" s="1">
        <v>3.0</v>
      </c>
      <c r="H3604" s="1">
        <v>3.0</v>
      </c>
      <c r="I3604" s="1">
        <v>160.0</v>
      </c>
      <c r="J3604" s="1">
        <v>36.0</v>
      </c>
      <c r="K3604" s="1">
        <v>0.0</v>
      </c>
      <c r="L3604" s="1" t="s">
        <v>311</v>
      </c>
      <c r="M3604" s="1" t="s">
        <v>326</v>
      </c>
      <c r="N3604" s="1">
        <v>20.0</v>
      </c>
      <c r="O3604" s="1" t="s">
        <v>308</v>
      </c>
      <c r="P3604" s="1" t="s">
        <v>313</v>
      </c>
      <c r="Q3604" s="1" t="s">
        <v>305</v>
      </c>
    </row>
    <row r="3605" ht="15.75" customHeight="1">
      <c r="A3605" s="1" t="s">
        <v>3919</v>
      </c>
      <c r="B3605" s="2">
        <v>46045.0</v>
      </c>
      <c r="C3605" s="2">
        <v>46049.0</v>
      </c>
      <c r="D3605" s="1" t="s">
        <v>97</v>
      </c>
      <c r="E3605" s="1" t="s">
        <v>281</v>
      </c>
      <c r="F3605" s="3">
        <v>0.9375</v>
      </c>
      <c r="G3605" s="1">
        <v>4.0</v>
      </c>
      <c r="H3605" s="1">
        <v>5.0</v>
      </c>
      <c r="I3605" s="1">
        <v>160.0</v>
      </c>
      <c r="J3605" s="1">
        <v>48.0</v>
      </c>
      <c r="K3605" s="1">
        <v>100.0</v>
      </c>
      <c r="L3605" s="1" t="s">
        <v>318</v>
      </c>
      <c r="M3605" s="1" t="s">
        <v>302</v>
      </c>
      <c r="N3605" s="1">
        <v>26.0</v>
      </c>
      <c r="O3605" s="1" t="s">
        <v>303</v>
      </c>
      <c r="P3605" s="1" t="s">
        <v>313</v>
      </c>
      <c r="Q3605" s="1" t="s">
        <v>305</v>
      </c>
    </row>
    <row r="3606" ht="15.75" customHeight="1">
      <c r="A3606" s="1" t="s">
        <v>3920</v>
      </c>
      <c r="B3606" s="2">
        <v>46034.0</v>
      </c>
      <c r="C3606" s="2">
        <v>46038.0</v>
      </c>
      <c r="D3606" s="1" t="s">
        <v>108</v>
      </c>
      <c r="E3606" s="1" t="s">
        <v>270</v>
      </c>
      <c r="F3606" s="3">
        <v>0.9375</v>
      </c>
      <c r="G3606" s="1">
        <v>2.0</v>
      </c>
      <c r="H3606" s="1">
        <v>3.0</v>
      </c>
      <c r="I3606" s="1">
        <v>280.0</v>
      </c>
      <c r="J3606" s="1">
        <v>36.0</v>
      </c>
      <c r="K3606" s="1">
        <v>0.0</v>
      </c>
      <c r="L3606" s="1" t="s">
        <v>307</v>
      </c>
      <c r="M3606" s="1" t="s">
        <v>302</v>
      </c>
      <c r="N3606" s="1">
        <v>27.0</v>
      </c>
      <c r="O3606" s="1" t="s">
        <v>312</v>
      </c>
      <c r="P3606" s="1" t="s">
        <v>313</v>
      </c>
      <c r="Q3606" s="1" t="s">
        <v>305</v>
      </c>
    </row>
    <row r="3607" ht="15.75" customHeight="1">
      <c r="A3607" s="1" t="s">
        <v>3921</v>
      </c>
      <c r="B3607" s="2">
        <v>46062.0</v>
      </c>
      <c r="C3607" s="2">
        <v>46064.0</v>
      </c>
      <c r="D3607" s="1" t="s">
        <v>36</v>
      </c>
      <c r="E3607" s="1" t="s">
        <v>214</v>
      </c>
      <c r="F3607" s="3">
        <v>0.3958333333333333</v>
      </c>
      <c r="G3607" s="1">
        <v>2.0</v>
      </c>
      <c r="H3607" s="1">
        <v>4.0</v>
      </c>
      <c r="I3607" s="1">
        <v>240.0</v>
      </c>
      <c r="J3607" s="1">
        <v>42.0</v>
      </c>
      <c r="K3607" s="1">
        <v>100.0</v>
      </c>
      <c r="L3607" s="1" t="s">
        <v>311</v>
      </c>
      <c r="M3607" s="1" t="s">
        <v>302</v>
      </c>
      <c r="N3607" s="1">
        <v>43.0</v>
      </c>
      <c r="O3607" s="1" t="s">
        <v>303</v>
      </c>
      <c r="P3607" s="1" t="s">
        <v>304</v>
      </c>
      <c r="Q3607" s="1" t="s">
        <v>305</v>
      </c>
    </row>
    <row r="3608" ht="15.75" customHeight="1">
      <c r="A3608" s="1" t="s">
        <v>3922</v>
      </c>
      <c r="B3608" s="2">
        <v>46024.0</v>
      </c>
      <c r="C3608" s="2">
        <v>46028.0</v>
      </c>
      <c r="D3608" s="1" t="s">
        <v>50</v>
      </c>
      <c r="E3608" s="1" t="s">
        <v>246</v>
      </c>
      <c r="F3608" s="3">
        <v>0.6458333333333334</v>
      </c>
      <c r="G3608" s="1">
        <v>1.0</v>
      </c>
      <c r="H3608" s="1">
        <v>2.0</v>
      </c>
      <c r="I3608" s="1">
        <v>420.0</v>
      </c>
      <c r="J3608" s="1">
        <v>30.0</v>
      </c>
      <c r="K3608" s="1">
        <v>0.0</v>
      </c>
      <c r="L3608" s="1" t="s">
        <v>301</v>
      </c>
      <c r="M3608" s="1" t="s">
        <v>302</v>
      </c>
      <c r="N3608" s="1">
        <v>30.0</v>
      </c>
      <c r="O3608" s="1" t="s">
        <v>312</v>
      </c>
      <c r="P3608" s="1" t="s">
        <v>304</v>
      </c>
      <c r="Q3608" s="1" t="s">
        <v>309</v>
      </c>
    </row>
    <row r="3609" ht="15.75" customHeight="1">
      <c r="A3609" s="1" t="s">
        <v>3923</v>
      </c>
      <c r="B3609" s="2">
        <v>46118.0</v>
      </c>
      <c r="C3609" s="2">
        <v>46124.0</v>
      </c>
      <c r="D3609" s="1" t="s">
        <v>82</v>
      </c>
      <c r="E3609" s="1" t="s">
        <v>270</v>
      </c>
      <c r="F3609" s="3">
        <v>0.8854166666666666</v>
      </c>
      <c r="G3609" s="1">
        <v>3.0</v>
      </c>
      <c r="H3609" s="1">
        <v>2.0</v>
      </c>
      <c r="I3609" s="1">
        <v>280.0</v>
      </c>
      <c r="J3609" s="1">
        <v>30.0</v>
      </c>
      <c r="K3609" s="1">
        <v>0.0</v>
      </c>
      <c r="L3609" s="1" t="s">
        <v>301</v>
      </c>
      <c r="M3609" s="1" t="s">
        <v>302</v>
      </c>
      <c r="N3609" s="1">
        <v>33.0</v>
      </c>
      <c r="O3609" s="1" t="s">
        <v>303</v>
      </c>
      <c r="P3609" s="1" t="s">
        <v>304</v>
      </c>
      <c r="Q3609" s="1" t="s">
        <v>305</v>
      </c>
    </row>
    <row r="3610" ht="15.75" customHeight="1">
      <c r="A3610" s="1" t="s">
        <v>3924</v>
      </c>
      <c r="B3610" s="2">
        <v>46157.0</v>
      </c>
      <c r="C3610" s="2">
        <v>46159.0</v>
      </c>
      <c r="D3610" s="1" t="s">
        <v>78</v>
      </c>
      <c r="E3610" s="1" t="s">
        <v>197</v>
      </c>
      <c r="F3610" s="3">
        <v>0.8854166666666666</v>
      </c>
      <c r="G3610" s="1">
        <v>5.0</v>
      </c>
      <c r="H3610" s="1">
        <v>3.0</v>
      </c>
      <c r="I3610" s="1">
        <v>380.0</v>
      </c>
      <c r="J3610" s="1">
        <v>36.0</v>
      </c>
      <c r="K3610" s="1">
        <v>0.0</v>
      </c>
      <c r="L3610" s="1" t="s">
        <v>315</v>
      </c>
      <c r="M3610" s="1" t="s">
        <v>302</v>
      </c>
      <c r="N3610" s="1">
        <v>42.0</v>
      </c>
      <c r="O3610" s="1" t="s">
        <v>308</v>
      </c>
      <c r="P3610" s="1" t="s">
        <v>313</v>
      </c>
      <c r="Q3610" s="1" t="s">
        <v>309</v>
      </c>
    </row>
    <row r="3611" ht="15.75" customHeight="1">
      <c r="A3611" s="1" t="s">
        <v>3925</v>
      </c>
      <c r="B3611" s="2">
        <v>46115.0</v>
      </c>
      <c r="C3611" s="2">
        <v>46122.0</v>
      </c>
      <c r="D3611" s="1" t="s">
        <v>104</v>
      </c>
      <c r="E3611" s="1" t="s">
        <v>197</v>
      </c>
      <c r="F3611" s="3">
        <v>0.7708333333333334</v>
      </c>
      <c r="G3611" s="1">
        <v>6.0</v>
      </c>
      <c r="H3611" s="1">
        <v>5.0</v>
      </c>
      <c r="I3611" s="1">
        <v>200.0</v>
      </c>
      <c r="J3611" s="1">
        <v>48.0</v>
      </c>
      <c r="K3611" s="1">
        <v>0.0</v>
      </c>
      <c r="L3611" s="1" t="s">
        <v>318</v>
      </c>
      <c r="M3611" s="1" t="s">
        <v>302</v>
      </c>
      <c r="N3611" s="1">
        <v>26.0</v>
      </c>
      <c r="O3611" s="1" t="s">
        <v>308</v>
      </c>
      <c r="P3611" s="1" t="s">
        <v>313</v>
      </c>
      <c r="Q3611" s="1" t="s">
        <v>305</v>
      </c>
    </row>
    <row r="3612" ht="15.75" customHeight="1">
      <c r="A3612" s="1" t="s">
        <v>3926</v>
      </c>
      <c r="B3612" s="2">
        <v>46025.0</v>
      </c>
      <c r="C3612" s="2">
        <v>46029.0</v>
      </c>
      <c r="D3612" s="1" t="s">
        <v>36</v>
      </c>
      <c r="E3612" s="1" t="s">
        <v>222</v>
      </c>
      <c r="F3612" s="3">
        <v>0.9375</v>
      </c>
      <c r="G3612" s="1">
        <v>4.0</v>
      </c>
      <c r="H3612" s="1">
        <v>1.0</v>
      </c>
      <c r="I3612" s="1">
        <v>280.0</v>
      </c>
      <c r="J3612" s="1">
        <v>24.0</v>
      </c>
      <c r="K3612" s="1">
        <v>60.0</v>
      </c>
      <c r="L3612" s="1" t="s">
        <v>307</v>
      </c>
      <c r="M3612" s="1" t="s">
        <v>302</v>
      </c>
      <c r="N3612" s="1">
        <v>44.0</v>
      </c>
      <c r="O3612" s="1" t="s">
        <v>312</v>
      </c>
      <c r="P3612" s="1" t="s">
        <v>304</v>
      </c>
      <c r="Q3612" s="1" t="s">
        <v>305</v>
      </c>
    </row>
    <row r="3613" ht="15.75" customHeight="1">
      <c r="A3613" s="1" t="s">
        <v>3927</v>
      </c>
      <c r="B3613" s="2">
        <v>46188.0</v>
      </c>
      <c r="C3613" s="2">
        <v>46194.0</v>
      </c>
      <c r="D3613" s="1" t="s">
        <v>46</v>
      </c>
      <c r="E3613" s="1" t="s">
        <v>228</v>
      </c>
      <c r="F3613" s="3">
        <v>0.53125</v>
      </c>
      <c r="G3613" s="1">
        <v>2.0</v>
      </c>
      <c r="H3613" s="1">
        <v>3.0</v>
      </c>
      <c r="I3613" s="1">
        <v>340.0</v>
      </c>
      <c r="J3613" s="1">
        <v>36.0</v>
      </c>
      <c r="K3613" s="1">
        <v>60.0</v>
      </c>
      <c r="L3613" s="1" t="s">
        <v>311</v>
      </c>
      <c r="M3613" s="1" t="s">
        <v>302</v>
      </c>
      <c r="N3613" s="1">
        <v>26.0</v>
      </c>
      <c r="O3613" s="1" t="s">
        <v>312</v>
      </c>
      <c r="P3613" s="1" t="s">
        <v>304</v>
      </c>
      <c r="Q3613" s="1" t="s">
        <v>309</v>
      </c>
    </row>
    <row r="3614" ht="15.75" customHeight="1">
      <c r="A3614" s="1" t="s">
        <v>3928</v>
      </c>
      <c r="B3614" s="2">
        <v>46033.0</v>
      </c>
      <c r="C3614" s="2">
        <v>46037.0</v>
      </c>
      <c r="D3614" s="1" t="s">
        <v>36</v>
      </c>
      <c r="E3614" s="1" t="s">
        <v>172</v>
      </c>
      <c r="F3614" s="3">
        <v>0.7708333333333334</v>
      </c>
      <c r="G3614" s="1">
        <v>4.0</v>
      </c>
      <c r="H3614" s="1">
        <v>2.0</v>
      </c>
      <c r="I3614" s="1">
        <v>300.0</v>
      </c>
      <c r="J3614" s="1">
        <v>30.0</v>
      </c>
      <c r="K3614" s="1">
        <v>0.0</v>
      </c>
      <c r="L3614" s="1" t="s">
        <v>315</v>
      </c>
      <c r="M3614" s="1" t="s">
        <v>302</v>
      </c>
      <c r="N3614" s="1">
        <v>20.0</v>
      </c>
      <c r="O3614" s="1" t="s">
        <v>303</v>
      </c>
      <c r="P3614" s="1" t="s">
        <v>304</v>
      </c>
      <c r="Q3614" s="1" t="s">
        <v>338</v>
      </c>
    </row>
    <row r="3615" ht="15.75" customHeight="1">
      <c r="A3615" s="1" t="s">
        <v>3929</v>
      </c>
      <c r="B3615" s="2">
        <v>46120.0</v>
      </c>
      <c r="C3615" s="2">
        <v>46123.0</v>
      </c>
      <c r="D3615" s="1" t="s">
        <v>46</v>
      </c>
      <c r="E3615" s="1" t="s">
        <v>177</v>
      </c>
      <c r="F3615" s="3">
        <v>0.53125</v>
      </c>
      <c r="G3615" s="1">
        <v>9.0</v>
      </c>
      <c r="H3615" s="1">
        <v>4.0</v>
      </c>
      <c r="I3615" s="1">
        <v>240.0</v>
      </c>
      <c r="J3615" s="1">
        <v>42.0</v>
      </c>
      <c r="K3615" s="1">
        <v>150.0</v>
      </c>
      <c r="L3615" s="1" t="s">
        <v>318</v>
      </c>
      <c r="M3615" s="1" t="s">
        <v>302</v>
      </c>
      <c r="N3615" s="1">
        <v>21.0</v>
      </c>
      <c r="O3615" s="1" t="s">
        <v>308</v>
      </c>
      <c r="P3615" s="1" t="s">
        <v>304</v>
      </c>
      <c r="Q3615" s="1" t="s">
        <v>305</v>
      </c>
    </row>
    <row r="3616" ht="15.75" customHeight="1">
      <c r="A3616" s="1" t="s">
        <v>3930</v>
      </c>
      <c r="B3616" s="2">
        <v>46059.0</v>
      </c>
      <c r="C3616" s="2">
        <v>46062.0</v>
      </c>
      <c r="D3616" s="1" t="s">
        <v>25</v>
      </c>
      <c r="E3616" s="1" t="s">
        <v>230</v>
      </c>
      <c r="F3616" s="3">
        <v>0.6458333333333334</v>
      </c>
      <c r="G3616" s="1">
        <v>3.0</v>
      </c>
      <c r="H3616" s="1">
        <v>2.0</v>
      </c>
      <c r="I3616" s="1">
        <v>240.0</v>
      </c>
      <c r="J3616" s="1">
        <v>30.0</v>
      </c>
      <c r="K3616" s="1">
        <v>40.0</v>
      </c>
      <c r="L3616" s="1" t="s">
        <v>311</v>
      </c>
      <c r="M3616" s="1" t="s">
        <v>302</v>
      </c>
      <c r="N3616" s="1">
        <v>36.0</v>
      </c>
      <c r="O3616" s="1" t="s">
        <v>308</v>
      </c>
      <c r="P3616" s="1" t="s">
        <v>313</v>
      </c>
      <c r="Q3616" s="1" t="s">
        <v>305</v>
      </c>
    </row>
    <row r="3617" ht="15.75" customHeight="1">
      <c r="A3617" s="1" t="s">
        <v>3931</v>
      </c>
      <c r="B3617" s="2">
        <v>46175.0</v>
      </c>
      <c r="C3617" s="2">
        <v>46177.0</v>
      </c>
      <c r="D3617" s="1" t="s">
        <v>30</v>
      </c>
      <c r="E3617" s="1" t="s">
        <v>201</v>
      </c>
      <c r="F3617" s="3">
        <v>0.3958333333333333</v>
      </c>
      <c r="G3617" s="1">
        <v>1.0</v>
      </c>
      <c r="H3617" s="1">
        <v>2.0</v>
      </c>
      <c r="I3617" s="1">
        <v>260.0</v>
      </c>
      <c r="J3617" s="1">
        <v>30.0</v>
      </c>
      <c r="K3617" s="1">
        <v>40.0</v>
      </c>
      <c r="L3617" s="1" t="s">
        <v>315</v>
      </c>
      <c r="M3617" s="1" t="s">
        <v>302</v>
      </c>
      <c r="N3617" s="1">
        <v>21.0</v>
      </c>
      <c r="O3617" s="1" t="s">
        <v>308</v>
      </c>
      <c r="P3617" s="1" t="s">
        <v>304</v>
      </c>
      <c r="Q3617" s="1" t="s">
        <v>305</v>
      </c>
    </row>
    <row r="3618" ht="15.75" customHeight="1">
      <c r="A3618" s="1" t="s">
        <v>3932</v>
      </c>
      <c r="B3618" s="2">
        <v>46137.0</v>
      </c>
      <c r="C3618" s="2">
        <v>46139.0</v>
      </c>
      <c r="D3618" s="1" t="s">
        <v>78</v>
      </c>
      <c r="E3618" s="1" t="s">
        <v>274</v>
      </c>
      <c r="F3618" s="3">
        <v>0.7708333333333334</v>
      </c>
      <c r="G3618" s="1">
        <v>1.0</v>
      </c>
      <c r="H3618" s="1">
        <v>2.0</v>
      </c>
      <c r="I3618" s="1">
        <v>260.0</v>
      </c>
      <c r="J3618" s="1">
        <v>30.0</v>
      </c>
      <c r="K3618" s="1">
        <v>0.0</v>
      </c>
      <c r="L3618" s="1" t="s">
        <v>311</v>
      </c>
      <c r="M3618" s="1" t="s">
        <v>302</v>
      </c>
      <c r="N3618" s="1">
        <v>55.0</v>
      </c>
      <c r="O3618" s="1" t="s">
        <v>312</v>
      </c>
      <c r="P3618" s="1" t="s">
        <v>304</v>
      </c>
      <c r="Q3618" s="1" t="s">
        <v>305</v>
      </c>
    </row>
    <row r="3619" ht="15.75" customHeight="1">
      <c r="A3619" s="1" t="s">
        <v>3933</v>
      </c>
      <c r="B3619" s="2">
        <v>46064.0</v>
      </c>
      <c r="C3619" s="2">
        <v>46069.0</v>
      </c>
      <c r="D3619" s="1" t="s">
        <v>147</v>
      </c>
      <c r="E3619" s="1" t="s">
        <v>182</v>
      </c>
      <c r="F3619" s="3">
        <v>0.6458333333333334</v>
      </c>
      <c r="G3619" s="1">
        <v>4.0</v>
      </c>
      <c r="H3619" s="1">
        <v>6.0</v>
      </c>
      <c r="I3619" s="1">
        <v>240.0</v>
      </c>
      <c r="J3619" s="1">
        <v>54.0</v>
      </c>
      <c r="K3619" s="1">
        <v>0.0</v>
      </c>
      <c r="L3619" s="1" t="s">
        <v>318</v>
      </c>
      <c r="M3619" s="1" t="s">
        <v>302</v>
      </c>
      <c r="N3619" s="1">
        <v>51.0</v>
      </c>
      <c r="O3619" s="1" t="s">
        <v>312</v>
      </c>
      <c r="P3619" s="1" t="s">
        <v>313</v>
      </c>
      <c r="Q3619" s="1" t="s">
        <v>338</v>
      </c>
    </row>
    <row r="3620" ht="15.75" customHeight="1">
      <c r="A3620" s="1" t="s">
        <v>3934</v>
      </c>
      <c r="B3620" s="2">
        <v>46037.0</v>
      </c>
      <c r="C3620" s="2">
        <v>46044.0</v>
      </c>
      <c r="D3620" s="1" t="s">
        <v>62</v>
      </c>
      <c r="E3620" s="1" t="s">
        <v>222</v>
      </c>
      <c r="F3620" s="3">
        <v>0.3958333333333333</v>
      </c>
      <c r="G3620" s="1">
        <v>4.0</v>
      </c>
      <c r="H3620" s="1">
        <v>2.0</v>
      </c>
      <c r="I3620" s="1">
        <v>280.0</v>
      </c>
      <c r="J3620" s="1">
        <v>30.0</v>
      </c>
      <c r="K3620" s="1">
        <v>100.0</v>
      </c>
      <c r="L3620" s="1" t="s">
        <v>315</v>
      </c>
      <c r="M3620" s="1" t="s">
        <v>302</v>
      </c>
      <c r="N3620" s="1">
        <v>30.0</v>
      </c>
      <c r="O3620" s="1" t="s">
        <v>303</v>
      </c>
      <c r="P3620" s="1" t="s">
        <v>304</v>
      </c>
      <c r="Q3620" s="1" t="s">
        <v>305</v>
      </c>
    </row>
    <row r="3621" ht="15.75" customHeight="1">
      <c r="A3621" s="1" t="s">
        <v>3935</v>
      </c>
      <c r="B3621" s="2">
        <v>46123.0</v>
      </c>
      <c r="C3621" s="2">
        <v>46126.0</v>
      </c>
      <c r="D3621" s="1" t="s">
        <v>134</v>
      </c>
      <c r="E3621" s="1" t="s">
        <v>201</v>
      </c>
      <c r="F3621" s="3">
        <v>0.9375</v>
      </c>
      <c r="G3621" s="1">
        <v>3.0</v>
      </c>
      <c r="H3621" s="1">
        <v>1.0</v>
      </c>
      <c r="I3621" s="1">
        <v>340.0</v>
      </c>
      <c r="J3621" s="1">
        <v>24.0</v>
      </c>
      <c r="K3621" s="1">
        <v>20.0</v>
      </c>
      <c r="L3621" s="1" t="s">
        <v>318</v>
      </c>
      <c r="M3621" s="1" t="s">
        <v>302</v>
      </c>
      <c r="N3621" s="1">
        <v>25.0</v>
      </c>
      <c r="O3621" s="1" t="s">
        <v>312</v>
      </c>
      <c r="P3621" s="1" t="s">
        <v>304</v>
      </c>
      <c r="Q3621" s="1" t="s">
        <v>338</v>
      </c>
    </row>
    <row r="3622" ht="15.75" customHeight="1">
      <c r="A3622" s="1" t="s">
        <v>3936</v>
      </c>
      <c r="B3622" s="2">
        <v>46130.0</v>
      </c>
      <c r="C3622" s="2">
        <v>46131.0</v>
      </c>
      <c r="D3622" s="1" t="s">
        <v>69</v>
      </c>
      <c r="E3622" s="1" t="s">
        <v>193</v>
      </c>
      <c r="F3622" s="3">
        <v>0.9375</v>
      </c>
      <c r="G3622" s="1">
        <v>5.0</v>
      </c>
      <c r="H3622" s="1">
        <v>2.0</v>
      </c>
      <c r="I3622" s="1">
        <v>360.0</v>
      </c>
      <c r="J3622" s="1">
        <v>30.0</v>
      </c>
      <c r="K3622" s="1">
        <v>0.0</v>
      </c>
      <c r="L3622" s="1" t="s">
        <v>301</v>
      </c>
      <c r="M3622" s="1" t="s">
        <v>302</v>
      </c>
      <c r="N3622" s="1">
        <v>56.0</v>
      </c>
      <c r="O3622" s="1" t="s">
        <v>312</v>
      </c>
      <c r="P3622" s="1" t="s">
        <v>313</v>
      </c>
      <c r="Q3622" s="1" t="s">
        <v>338</v>
      </c>
    </row>
    <row r="3623" ht="15.75" customHeight="1">
      <c r="A3623" s="1" t="s">
        <v>3937</v>
      </c>
      <c r="B3623" s="2">
        <v>46139.0</v>
      </c>
      <c r="C3623" s="2">
        <v>46142.0</v>
      </c>
      <c r="D3623" s="1" t="s">
        <v>78</v>
      </c>
      <c r="E3623" s="1" t="s">
        <v>283</v>
      </c>
      <c r="F3623" s="3">
        <v>0.6458333333333334</v>
      </c>
      <c r="G3623" s="1">
        <v>4.0</v>
      </c>
      <c r="H3623" s="1">
        <v>4.0</v>
      </c>
      <c r="I3623" s="1">
        <v>180.0</v>
      </c>
      <c r="J3623" s="1">
        <v>42.0</v>
      </c>
      <c r="K3623" s="1">
        <v>0.0</v>
      </c>
      <c r="L3623" s="1" t="s">
        <v>311</v>
      </c>
      <c r="M3623" s="1" t="s">
        <v>302</v>
      </c>
      <c r="N3623" s="1">
        <v>22.0</v>
      </c>
      <c r="O3623" s="1" t="s">
        <v>303</v>
      </c>
      <c r="P3623" s="1" t="s">
        <v>304</v>
      </c>
      <c r="Q3623" s="1" t="s">
        <v>305</v>
      </c>
    </row>
    <row r="3624" ht="15.75" customHeight="1">
      <c r="A3624" s="1" t="s">
        <v>3938</v>
      </c>
      <c r="B3624" s="2">
        <v>46065.0</v>
      </c>
      <c r="C3624" s="2">
        <v>46067.0</v>
      </c>
      <c r="D3624" s="1" t="s">
        <v>150</v>
      </c>
      <c r="E3624" s="1" t="s">
        <v>246</v>
      </c>
      <c r="F3624" s="3">
        <v>0.6458333333333334</v>
      </c>
      <c r="G3624" s="1">
        <v>2.0</v>
      </c>
      <c r="H3624" s="1">
        <v>2.0</v>
      </c>
      <c r="I3624" s="1">
        <v>240.0</v>
      </c>
      <c r="J3624" s="1">
        <v>30.0</v>
      </c>
      <c r="K3624" s="1">
        <v>40.0</v>
      </c>
      <c r="L3624" s="1" t="s">
        <v>311</v>
      </c>
      <c r="M3624" s="1" t="s">
        <v>302</v>
      </c>
      <c r="N3624" s="1">
        <v>50.0</v>
      </c>
      <c r="O3624" s="1" t="s">
        <v>308</v>
      </c>
      <c r="P3624" s="1" t="s">
        <v>313</v>
      </c>
      <c r="Q3624" s="1" t="s">
        <v>305</v>
      </c>
    </row>
    <row r="3625" ht="15.75" customHeight="1">
      <c r="A3625" s="1" t="s">
        <v>3939</v>
      </c>
      <c r="B3625" s="2">
        <v>46176.0</v>
      </c>
      <c r="C3625" s="2">
        <v>46176.0</v>
      </c>
      <c r="D3625" s="1" t="s">
        <v>50</v>
      </c>
      <c r="E3625" s="1" t="s">
        <v>242</v>
      </c>
      <c r="F3625" s="3">
        <v>0.9375</v>
      </c>
      <c r="G3625" s="1">
        <v>2.0</v>
      </c>
      <c r="H3625" s="1">
        <v>4.0</v>
      </c>
      <c r="I3625" s="1">
        <v>240.0</v>
      </c>
      <c r="J3625" s="1">
        <v>42.0</v>
      </c>
      <c r="K3625" s="1">
        <v>100.0</v>
      </c>
      <c r="L3625" s="1" t="s">
        <v>307</v>
      </c>
      <c r="M3625" s="1" t="s">
        <v>302</v>
      </c>
      <c r="N3625" s="1">
        <v>20.0</v>
      </c>
      <c r="O3625" s="1" t="s">
        <v>312</v>
      </c>
      <c r="P3625" s="1" t="s">
        <v>304</v>
      </c>
      <c r="Q3625" s="1" t="s">
        <v>305</v>
      </c>
    </row>
    <row r="3626" ht="15.75" customHeight="1">
      <c r="A3626" s="1" t="s">
        <v>3940</v>
      </c>
      <c r="B3626" s="2">
        <v>46066.0</v>
      </c>
      <c r="C3626" s="2">
        <v>46070.0</v>
      </c>
      <c r="D3626" s="1" t="s">
        <v>46</v>
      </c>
      <c r="E3626" s="1" t="s">
        <v>189</v>
      </c>
      <c r="F3626" s="3">
        <v>0.7708333333333334</v>
      </c>
      <c r="G3626" s="1">
        <v>1.0</v>
      </c>
      <c r="H3626" s="1">
        <v>3.0</v>
      </c>
      <c r="I3626" s="1">
        <v>280.0</v>
      </c>
      <c r="J3626" s="1">
        <v>36.0</v>
      </c>
      <c r="K3626" s="1">
        <v>0.0</v>
      </c>
      <c r="L3626" s="1" t="s">
        <v>301</v>
      </c>
      <c r="M3626" s="1" t="s">
        <v>302</v>
      </c>
      <c r="N3626" s="1">
        <v>42.0</v>
      </c>
      <c r="O3626" s="1" t="s">
        <v>303</v>
      </c>
      <c r="P3626" s="1" t="s">
        <v>304</v>
      </c>
      <c r="Q3626" s="1" t="s">
        <v>305</v>
      </c>
    </row>
    <row r="3627" ht="15.75" customHeight="1">
      <c r="A3627" s="1" t="s">
        <v>3941</v>
      </c>
      <c r="B3627" s="2">
        <v>46170.0</v>
      </c>
      <c r="C3627" s="2">
        <v>46173.0</v>
      </c>
      <c r="D3627" s="1" t="s">
        <v>137</v>
      </c>
      <c r="E3627" s="1" t="s">
        <v>276</v>
      </c>
      <c r="F3627" s="3">
        <v>0.9375</v>
      </c>
      <c r="G3627" s="1">
        <v>2.0</v>
      </c>
      <c r="H3627" s="1">
        <v>1.0</v>
      </c>
      <c r="I3627" s="1">
        <v>240.0</v>
      </c>
      <c r="J3627" s="1">
        <v>24.0</v>
      </c>
      <c r="K3627" s="1">
        <v>0.0</v>
      </c>
      <c r="L3627" s="1" t="s">
        <v>311</v>
      </c>
      <c r="M3627" s="1" t="s">
        <v>302</v>
      </c>
      <c r="N3627" s="1">
        <v>57.0</v>
      </c>
      <c r="O3627" s="1" t="s">
        <v>303</v>
      </c>
      <c r="P3627" s="1" t="s">
        <v>313</v>
      </c>
      <c r="Q3627" s="1" t="s">
        <v>305</v>
      </c>
    </row>
    <row r="3628" ht="15.75" customHeight="1">
      <c r="A3628" s="1" t="s">
        <v>3942</v>
      </c>
      <c r="B3628" s="2">
        <v>46094.0</v>
      </c>
      <c r="C3628" s="2">
        <v>46095.0</v>
      </c>
      <c r="D3628" s="1" t="s">
        <v>46</v>
      </c>
      <c r="E3628" s="1" t="s">
        <v>193</v>
      </c>
      <c r="F3628" s="3">
        <v>0.53125</v>
      </c>
      <c r="G3628" s="1">
        <v>6.0</v>
      </c>
      <c r="H3628" s="1">
        <v>3.0</v>
      </c>
      <c r="I3628" s="1">
        <v>280.0</v>
      </c>
      <c r="J3628" s="1">
        <v>36.0</v>
      </c>
      <c r="K3628" s="1">
        <v>0.0</v>
      </c>
      <c r="L3628" s="1" t="s">
        <v>301</v>
      </c>
      <c r="M3628" s="1" t="s">
        <v>326</v>
      </c>
      <c r="N3628" s="1">
        <v>32.0</v>
      </c>
      <c r="O3628" s="1" t="s">
        <v>312</v>
      </c>
      <c r="P3628" s="1" t="s">
        <v>313</v>
      </c>
      <c r="Q3628" s="1" t="s">
        <v>305</v>
      </c>
    </row>
    <row r="3629" ht="15.75" customHeight="1">
      <c r="A3629" s="1" t="s">
        <v>3943</v>
      </c>
      <c r="B3629" s="2">
        <v>46182.0</v>
      </c>
      <c r="C3629" s="2">
        <v>46183.0</v>
      </c>
      <c r="D3629" s="1" t="s">
        <v>108</v>
      </c>
      <c r="E3629" s="1" t="s">
        <v>262</v>
      </c>
      <c r="F3629" s="3">
        <v>0.6458333333333334</v>
      </c>
      <c r="G3629" s="1">
        <v>9.0</v>
      </c>
      <c r="H3629" s="1">
        <v>2.0</v>
      </c>
      <c r="I3629" s="1">
        <v>240.0</v>
      </c>
      <c r="J3629" s="1">
        <v>30.0</v>
      </c>
      <c r="K3629" s="1">
        <v>60.0</v>
      </c>
      <c r="L3629" s="1" t="s">
        <v>318</v>
      </c>
      <c r="M3629" s="1" t="s">
        <v>302</v>
      </c>
      <c r="N3629" s="1">
        <v>35.0</v>
      </c>
      <c r="O3629" s="1" t="s">
        <v>312</v>
      </c>
      <c r="P3629" s="1" t="s">
        <v>313</v>
      </c>
      <c r="Q3629" s="1" t="s">
        <v>305</v>
      </c>
    </row>
    <row r="3630" ht="15.75" customHeight="1">
      <c r="A3630" s="1" t="s">
        <v>3944</v>
      </c>
      <c r="B3630" s="2">
        <v>46038.0</v>
      </c>
      <c r="C3630" s="2">
        <v>46040.0</v>
      </c>
      <c r="D3630" s="1" t="s">
        <v>46</v>
      </c>
      <c r="E3630" s="1" t="s">
        <v>239</v>
      </c>
      <c r="F3630" s="3">
        <v>0.3958333333333333</v>
      </c>
      <c r="G3630" s="1">
        <v>4.0</v>
      </c>
      <c r="H3630" s="1">
        <v>2.0</v>
      </c>
      <c r="I3630" s="1">
        <v>180.0</v>
      </c>
      <c r="J3630" s="1">
        <v>30.0</v>
      </c>
      <c r="K3630" s="1">
        <v>40.0</v>
      </c>
      <c r="L3630" s="1" t="s">
        <v>315</v>
      </c>
      <c r="M3630" s="1" t="s">
        <v>302</v>
      </c>
      <c r="N3630" s="1">
        <v>18.0</v>
      </c>
      <c r="O3630" s="1" t="s">
        <v>303</v>
      </c>
      <c r="P3630" s="1" t="s">
        <v>313</v>
      </c>
      <c r="Q3630" s="1" t="s">
        <v>305</v>
      </c>
    </row>
    <row r="3631" ht="15.75" customHeight="1">
      <c r="A3631" s="1" t="s">
        <v>3945</v>
      </c>
      <c r="B3631" s="2">
        <v>46040.0</v>
      </c>
      <c r="C3631" s="2">
        <v>46046.0</v>
      </c>
      <c r="D3631" s="1" t="s">
        <v>88</v>
      </c>
      <c r="E3631" s="1" t="s">
        <v>212</v>
      </c>
      <c r="F3631" s="3">
        <v>0.9375</v>
      </c>
      <c r="G3631" s="1">
        <v>6.0</v>
      </c>
      <c r="H3631" s="1">
        <v>4.0</v>
      </c>
      <c r="I3631" s="1">
        <v>380.0</v>
      </c>
      <c r="J3631" s="1">
        <v>42.0</v>
      </c>
      <c r="K3631" s="1">
        <v>0.0</v>
      </c>
      <c r="L3631" s="1" t="s">
        <v>307</v>
      </c>
      <c r="M3631" s="1" t="s">
        <v>302</v>
      </c>
      <c r="N3631" s="1">
        <v>47.0</v>
      </c>
      <c r="O3631" s="1" t="s">
        <v>308</v>
      </c>
      <c r="P3631" s="1" t="s">
        <v>304</v>
      </c>
      <c r="Q3631" s="1" t="s">
        <v>309</v>
      </c>
    </row>
    <row r="3632" ht="15.75" customHeight="1">
      <c r="A3632" s="1" t="s">
        <v>3946</v>
      </c>
      <c r="B3632" s="2">
        <v>46091.0</v>
      </c>
      <c r="C3632" s="2">
        <v>46094.0</v>
      </c>
      <c r="D3632" s="1" t="s">
        <v>108</v>
      </c>
      <c r="E3632" s="1" t="s">
        <v>268</v>
      </c>
      <c r="F3632" s="3">
        <v>0.8854166666666666</v>
      </c>
      <c r="G3632" s="1">
        <v>3.0</v>
      </c>
      <c r="H3632" s="1">
        <v>5.0</v>
      </c>
      <c r="I3632" s="1">
        <v>320.0</v>
      </c>
      <c r="J3632" s="1">
        <v>48.0</v>
      </c>
      <c r="K3632" s="1">
        <v>0.0</v>
      </c>
      <c r="L3632" s="1" t="s">
        <v>311</v>
      </c>
      <c r="M3632" s="1" t="s">
        <v>302</v>
      </c>
      <c r="N3632" s="1">
        <v>42.0</v>
      </c>
      <c r="O3632" s="1" t="s">
        <v>312</v>
      </c>
      <c r="P3632" s="1" t="s">
        <v>304</v>
      </c>
      <c r="Q3632" s="1" t="s">
        <v>338</v>
      </c>
    </row>
    <row r="3633" ht="15.75" customHeight="1">
      <c r="A3633" s="1" t="s">
        <v>3947</v>
      </c>
      <c r="B3633" s="2">
        <v>46067.0</v>
      </c>
      <c r="C3633" s="2">
        <v>46072.0</v>
      </c>
      <c r="D3633" s="1" t="s">
        <v>120</v>
      </c>
      <c r="E3633" s="1" t="s">
        <v>274</v>
      </c>
      <c r="F3633" s="3">
        <v>0.3958333333333333</v>
      </c>
      <c r="G3633" s="1">
        <v>1.0</v>
      </c>
      <c r="H3633" s="1">
        <v>4.0</v>
      </c>
      <c r="I3633" s="1">
        <v>260.0</v>
      </c>
      <c r="J3633" s="1">
        <v>42.0</v>
      </c>
      <c r="K3633" s="1">
        <v>40.0</v>
      </c>
      <c r="L3633" s="1" t="s">
        <v>315</v>
      </c>
      <c r="M3633" s="1" t="s">
        <v>302</v>
      </c>
      <c r="N3633" s="1">
        <v>58.0</v>
      </c>
      <c r="O3633" s="1" t="s">
        <v>312</v>
      </c>
      <c r="P3633" s="1" t="s">
        <v>313</v>
      </c>
      <c r="Q3633" s="1" t="s">
        <v>305</v>
      </c>
    </row>
    <row r="3634" ht="15.75" customHeight="1">
      <c r="A3634" s="1" t="s">
        <v>3948</v>
      </c>
      <c r="B3634" s="2">
        <v>46128.0</v>
      </c>
      <c r="C3634" s="2">
        <v>46130.0</v>
      </c>
      <c r="D3634" s="1" t="s">
        <v>94</v>
      </c>
      <c r="E3634" s="1" t="s">
        <v>175</v>
      </c>
      <c r="F3634" s="3">
        <v>0.8854166666666666</v>
      </c>
      <c r="G3634" s="1">
        <v>1.0</v>
      </c>
      <c r="H3634" s="1">
        <v>3.0</v>
      </c>
      <c r="I3634" s="1">
        <v>200.0</v>
      </c>
      <c r="J3634" s="1">
        <v>36.0</v>
      </c>
      <c r="K3634" s="1">
        <v>0.0</v>
      </c>
      <c r="L3634" s="1" t="s">
        <v>301</v>
      </c>
      <c r="M3634" s="1" t="s">
        <v>302</v>
      </c>
      <c r="N3634" s="1">
        <v>59.0</v>
      </c>
      <c r="O3634" s="1" t="s">
        <v>312</v>
      </c>
      <c r="P3634" s="1" t="s">
        <v>304</v>
      </c>
      <c r="Q3634" s="1" t="s">
        <v>305</v>
      </c>
    </row>
    <row r="3635" ht="15.75" customHeight="1">
      <c r="A3635" s="1" t="s">
        <v>3949</v>
      </c>
      <c r="B3635" s="2">
        <v>46103.0</v>
      </c>
      <c r="C3635" s="2">
        <v>46109.0</v>
      </c>
      <c r="D3635" s="1" t="s">
        <v>40</v>
      </c>
      <c r="E3635" s="1" t="s">
        <v>170</v>
      </c>
      <c r="F3635" s="3">
        <v>0.6458333333333334</v>
      </c>
      <c r="G3635" s="1">
        <v>4.0</v>
      </c>
      <c r="H3635" s="1">
        <v>2.0</v>
      </c>
      <c r="I3635" s="1">
        <v>240.0</v>
      </c>
      <c r="J3635" s="1">
        <v>30.0</v>
      </c>
      <c r="K3635" s="1">
        <v>60.0</v>
      </c>
      <c r="L3635" s="1" t="s">
        <v>311</v>
      </c>
      <c r="M3635" s="1" t="s">
        <v>302</v>
      </c>
      <c r="N3635" s="1">
        <v>36.0</v>
      </c>
      <c r="O3635" s="1" t="s">
        <v>308</v>
      </c>
      <c r="P3635" s="1" t="s">
        <v>313</v>
      </c>
      <c r="Q3635" s="1" t="s">
        <v>305</v>
      </c>
    </row>
    <row r="3636" ht="15.75" customHeight="1">
      <c r="A3636" s="1" t="s">
        <v>3950</v>
      </c>
      <c r="B3636" s="2">
        <v>46104.0</v>
      </c>
      <c r="C3636" s="2">
        <v>46108.0</v>
      </c>
      <c r="D3636" s="1" t="s">
        <v>128</v>
      </c>
      <c r="E3636" s="1" t="s">
        <v>281</v>
      </c>
      <c r="F3636" s="3">
        <v>0.6458333333333334</v>
      </c>
      <c r="G3636" s="1">
        <v>1.0</v>
      </c>
      <c r="H3636" s="1">
        <v>2.0</v>
      </c>
      <c r="I3636" s="1">
        <v>160.0</v>
      </c>
      <c r="J3636" s="1">
        <v>30.0</v>
      </c>
      <c r="K3636" s="1">
        <v>0.0</v>
      </c>
      <c r="L3636" s="1" t="s">
        <v>311</v>
      </c>
      <c r="M3636" s="1" t="s">
        <v>302</v>
      </c>
      <c r="N3636" s="1">
        <v>32.0</v>
      </c>
      <c r="O3636" s="1" t="s">
        <v>312</v>
      </c>
      <c r="P3636" s="1" t="s">
        <v>304</v>
      </c>
      <c r="Q3636" s="1" t="s">
        <v>305</v>
      </c>
    </row>
    <row r="3637" ht="15.75" customHeight="1">
      <c r="A3637" s="1" t="s">
        <v>3951</v>
      </c>
      <c r="B3637" s="2">
        <v>46111.0</v>
      </c>
      <c r="C3637" s="2">
        <v>46113.0</v>
      </c>
      <c r="D3637" s="1" t="s">
        <v>134</v>
      </c>
      <c r="E3637" s="1" t="s">
        <v>278</v>
      </c>
      <c r="F3637" s="3">
        <v>0.9375</v>
      </c>
      <c r="G3637" s="1">
        <v>7.0</v>
      </c>
      <c r="H3637" s="1">
        <v>2.0</v>
      </c>
      <c r="I3637" s="1">
        <v>280.0</v>
      </c>
      <c r="J3637" s="1">
        <v>30.0</v>
      </c>
      <c r="K3637" s="1">
        <v>0.0</v>
      </c>
      <c r="L3637" s="1" t="s">
        <v>301</v>
      </c>
      <c r="M3637" s="1" t="s">
        <v>302</v>
      </c>
      <c r="N3637" s="1">
        <v>39.0</v>
      </c>
      <c r="O3637" s="1" t="s">
        <v>308</v>
      </c>
      <c r="P3637" s="1" t="s">
        <v>304</v>
      </c>
      <c r="Q3637" s="1" t="s">
        <v>305</v>
      </c>
    </row>
    <row r="3638" ht="15.75" customHeight="1">
      <c r="A3638" s="1" t="s">
        <v>3952</v>
      </c>
      <c r="B3638" s="2">
        <v>46181.0</v>
      </c>
      <c r="C3638" s="2">
        <v>46186.0</v>
      </c>
      <c r="D3638" s="1" t="s">
        <v>36</v>
      </c>
      <c r="E3638" s="1" t="s">
        <v>175</v>
      </c>
      <c r="F3638" s="3">
        <v>0.6458333333333334</v>
      </c>
      <c r="G3638" s="1">
        <v>4.0</v>
      </c>
      <c r="H3638" s="1">
        <v>2.0</v>
      </c>
      <c r="I3638" s="1">
        <v>200.0</v>
      </c>
      <c r="J3638" s="1">
        <v>30.0</v>
      </c>
      <c r="K3638" s="1">
        <v>0.0</v>
      </c>
      <c r="L3638" s="1" t="s">
        <v>307</v>
      </c>
      <c r="M3638" s="1" t="s">
        <v>302</v>
      </c>
      <c r="N3638" s="1">
        <v>43.0</v>
      </c>
      <c r="O3638" s="1" t="s">
        <v>312</v>
      </c>
      <c r="P3638" s="1" t="s">
        <v>313</v>
      </c>
      <c r="Q3638" s="1" t="s">
        <v>305</v>
      </c>
    </row>
    <row r="3639" ht="15.75" customHeight="1">
      <c r="A3639" s="1" t="s">
        <v>3953</v>
      </c>
      <c r="B3639" s="2">
        <v>46038.0</v>
      </c>
      <c r="C3639" s="2">
        <v>46044.0</v>
      </c>
      <c r="D3639" s="1" t="s">
        <v>59</v>
      </c>
      <c r="E3639" s="1" t="s">
        <v>266</v>
      </c>
      <c r="F3639" s="3">
        <v>0.3958333333333333</v>
      </c>
      <c r="G3639" s="1">
        <v>4.0</v>
      </c>
      <c r="H3639" s="1">
        <v>2.0</v>
      </c>
      <c r="I3639" s="1">
        <v>300.0</v>
      </c>
      <c r="J3639" s="1">
        <v>30.0</v>
      </c>
      <c r="K3639" s="1">
        <v>0.0</v>
      </c>
      <c r="L3639" s="1" t="s">
        <v>315</v>
      </c>
      <c r="M3639" s="1" t="s">
        <v>302</v>
      </c>
      <c r="N3639" s="1">
        <v>32.0</v>
      </c>
      <c r="O3639" s="1" t="s">
        <v>312</v>
      </c>
      <c r="P3639" s="1" t="s">
        <v>304</v>
      </c>
      <c r="Q3639" s="1" t="s">
        <v>338</v>
      </c>
    </row>
    <row r="3640" ht="15.75" customHeight="1">
      <c r="A3640" s="1" t="s">
        <v>3954</v>
      </c>
      <c r="B3640" s="2">
        <v>46033.0</v>
      </c>
      <c r="C3640" s="2">
        <v>46034.0</v>
      </c>
      <c r="D3640" s="1" t="s">
        <v>108</v>
      </c>
      <c r="E3640" s="1" t="s">
        <v>179</v>
      </c>
      <c r="F3640" s="3">
        <v>0.6458333333333334</v>
      </c>
      <c r="G3640" s="1">
        <v>7.0</v>
      </c>
      <c r="H3640" s="1">
        <v>2.0</v>
      </c>
      <c r="I3640" s="1">
        <v>240.0</v>
      </c>
      <c r="J3640" s="1">
        <v>30.0</v>
      </c>
      <c r="K3640" s="1">
        <v>60.0</v>
      </c>
      <c r="L3640" s="1" t="s">
        <v>301</v>
      </c>
      <c r="M3640" s="1" t="s">
        <v>302</v>
      </c>
      <c r="N3640" s="1">
        <v>18.0</v>
      </c>
      <c r="O3640" s="1" t="s">
        <v>303</v>
      </c>
      <c r="P3640" s="1" t="s">
        <v>313</v>
      </c>
      <c r="Q3640" s="1" t="s">
        <v>305</v>
      </c>
    </row>
    <row r="3641" ht="15.75" customHeight="1">
      <c r="A3641" s="1" t="s">
        <v>3955</v>
      </c>
      <c r="B3641" s="2">
        <v>46055.0</v>
      </c>
      <c r="C3641" s="2">
        <v>46056.0</v>
      </c>
      <c r="D3641" s="1" t="s">
        <v>22</v>
      </c>
      <c r="E3641" s="1" t="s">
        <v>244</v>
      </c>
      <c r="F3641" s="3">
        <v>0.6458333333333334</v>
      </c>
      <c r="G3641" s="1">
        <v>5.0</v>
      </c>
      <c r="H3641" s="1">
        <v>2.0</v>
      </c>
      <c r="I3641" s="1">
        <v>320.0</v>
      </c>
      <c r="J3641" s="1">
        <v>30.0</v>
      </c>
      <c r="K3641" s="1">
        <v>20.0</v>
      </c>
      <c r="L3641" s="1" t="s">
        <v>315</v>
      </c>
      <c r="M3641" s="1" t="s">
        <v>302</v>
      </c>
      <c r="N3641" s="1">
        <v>35.0</v>
      </c>
      <c r="O3641" s="1" t="s">
        <v>308</v>
      </c>
      <c r="P3641" s="1" t="s">
        <v>304</v>
      </c>
      <c r="Q3641" s="1" t="s">
        <v>338</v>
      </c>
    </row>
    <row r="3642" ht="15.75" customHeight="1">
      <c r="A3642" s="1" t="s">
        <v>3956</v>
      </c>
      <c r="B3642" s="2">
        <v>46135.0</v>
      </c>
      <c r="C3642" s="2">
        <v>46137.0</v>
      </c>
      <c r="D3642" s="1" t="s">
        <v>100</v>
      </c>
      <c r="E3642" s="1" t="s">
        <v>276</v>
      </c>
      <c r="F3642" s="3">
        <v>0.3958333333333333</v>
      </c>
      <c r="G3642" s="1">
        <v>3.0</v>
      </c>
      <c r="H3642" s="1">
        <v>4.0</v>
      </c>
      <c r="I3642" s="1">
        <v>240.0</v>
      </c>
      <c r="J3642" s="1">
        <v>42.0</v>
      </c>
      <c r="K3642" s="1">
        <v>0.0</v>
      </c>
      <c r="L3642" s="1" t="s">
        <v>301</v>
      </c>
      <c r="M3642" s="1" t="s">
        <v>326</v>
      </c>
      <c r="N3642" s="1">
        <v>29.0</v>
      </c>
      <c r="O3642" s="1" t="s">
        <v>303</v>
      </c>
      <c r="P3642" s="1" t="s">
        <v>304</v>
      </c>
      <c r="Q3642" s="1" t="s">
        <v>305</v>
      </c>
    </row>
    <row r="3643" ht="15.75" customHeight="1">
      <c r="A3643" s="1" t="s">
        <v>3957</v>
      </c>
      <c r="B3643" s="2">
        <v>46027.0</v>
      </c>
      <c r="C3643" s="2">
        <v>46033.0</v>
      </c>
      <c r="D3643" s="1" t="s">
        <v>40</v>
      </c>
      <c r="E3643" s="1" t="s">
        <v>204</v>
      </c>
      <c r="F3643" s="3">
        <v>0.9375</v>
      </c>
      <c r="G3643" s="1">
        <v>4.0</v>
      </c>
      <c r="H3643" s="1">
        <v>2.0</v>
      </c>
      <c r="I3643" s="1">
        <v>240.0</v>
      </c>
      <c r="J3643" s="1">
        <v>30.0</v>
      </c>
      <c r="K3643" s="1">
        <v>0.0</v>
      </c>
      <c r="L3643" s="1" t="s">
        <v>315</v>
      </c>
      <c r="M3643" s="1" t="s">
        <v>302</v>
      </c>
      <c r="N3643" s="1">
        <v>35.0</v>
      </c>
      <c r="O3643" s="1" t="s">
        <v>308</v>
      </c>
      <c r="P3643" s="1" t="s">
        <v>313</v>
      </c>
      <c r="Q3643" s="1" t="s">
        <v>305</v>
      </c>
    </row>
    <row r="3644" ht="15.75" customHeight="1">
      <c r="A3644" s="1" t="s">
        <v>3958</v>
      </c>
      <c r="B3644" s="2">
        <v>46117.0</v>
      </c>
      <c r="C3644" s="2">
        <v>46117.0</v>
      </c>
      <c r="D3644" s="1" t="s">
        <v>32</v>
      </c>
      <c r="E3644" s="1" t="s">
        <v>222</v>
      </c>
      <c r="F3644" s="3">
        <v>0.3958333333333333</v>
      </c>
      <c r="G3644" s="1">
        <v>4.0</v>
      </c>
      <c r="H3644" s="1">
        <v>3.0</v>
      </c>
      <c r="I3644" s="1">
        <v>460.0</v>
      </c>
      <c r="J3644" s="1">
        <v>36.0</v>
      </c>
      <c r="K3644" s="1">
        <v>20.0</v>
      </c>
      <c r="L3644" s="1" t="s">
        <v>318</v>
      </c>
      <c r="M3644" s="1" t="s">
        <v>302</v>
      </c>
      <c r="N3644" s="1">
        <v>44.0</v>
      </c>
      <c r="O3644" s="1" t="s">
        <v>312</v>
      </c>
      <c r="P3644" s="1" t="s">
        <v>304</v>
      </c>
      <c r="Q3644" s="1" t="s">
        <v>309</v>
      </c>
    </row>
    <row r="3645" ht="15.75" customHeight="1">
      <c r="A3645" s="1" t="s">
        <v>3959</v>
      </c>
      <c r="B3645" s="2">
        <v>46091.0</v>
      </c>
      <c r="C3645" s="2">
        <v>46092.0</v>
      </c>
      <c r="D3645" s="1" t="s">
        <v>36</v>
      </c>
      <c r="E3645" s="1" t="s">
        <v>199</v>
      </c>
      <c r="F3645" s="3">
        <v>0.3958333333333333</v>
      </c>
      <c r="G3645" s="1">
        <v>3.0</v>
      </c>
      <c r="H3645" s="1">
        <v>5.0</v>
      </c>
      <c r="I3645" s="1">
        <v>260.0</v>
      </c>
      <c r="J3645" s="1">
        <v>48.0</v>
      </c>
      <c r="K3645" s="1">
        <v>0.0</v>
      </c>
      <c r="L3645" s="1" t="s">
        <v>311</v>
      </c>
      <c r="M3645" s="1" t="s">
        <v>302</v>
      </c>
      <c r="N3645" s="1">
        <v>40.0</v>
      </c>
      <c r="O3645" s="1" t="s">
        <v>312</v>
      </c>
      <c r="P3645" s="1" t="s">
        <v>313</v>
      </c>
      <c r="Q3645" s="1" t="s">
        <v>305</v>
      </c>
    </row>
    <row r="3646" ht="15.75" customHeight="1">
      <c r="A3646" s="1" t="s">
        <v>3960</v>
      </c>
      <c r="B3646" s="2">
        <v>46036.0</v>
      </c>
      <c r="C3646" s="2">
        <v>46038.0</v>
      </c>
      <c r="D3646" s="1" t="s">
        <v>18</v>
      </c>
      <c r="E3646" s="1" t="s">
        <v>199</v>
      </c>
      <c r="F3646" s="3">
        <v>0.3958333333333333</v>
      </c>
      <c r="G3646" s="1">
        <v>6.0</v>
      </c>
      <c r="H3646" s="1">
        <v>2.0</v>
      </c>
      <c r="I3646" s="1">
        <v>440.0</v>
      </c>
      <c r="J3646" s="1">
        <v>30.0</v>
      </c>
      <c r="K3646" s="1">
        <v>0.0</v>
      </c>
      <c r="L3646" s="1" t="s">
        <v>318</v>
      </c>
      <c r="M3646" s="1" t="s">
        <v>302</v>
      </c>
      <c r="N3646" s="1">
        <v>25.0</v>
      </c>
      <c r="O3646" s="1" t="s">
        <v>308</v>
      </c>
      <c r="P3646" s="1" t="s">
        <v>313</v>
      </c>
      <c r="Q3646" s="1" t="s">
        <v>309</v>
      </c>
    </row>
    <row r="3647" ht="15.75" customHeight="1">
      <c r="A3647" s="1" t="s">
        <v>3961</v>
      </c>
      <c r="B3647" s="2">
        <v>46047.0</v>
      </c>
      <c r="C3647" s="2">
        <v>46051.0</v>
      </c>
      <c r="D3647" s="1" t="s">
        <v>32</v>
      </c>
      <c r="E3647" s="1" t="s">
        <v>222</v>
      </c>
      <c r="F3647" s="3">
        <v>0.7708333333333334</v>
      </c>
      <c r="G3647" s="1">
        <v>3.0</v>
      </c>
      <c r="H3647" s="1">
        <v>2.0</v>
      </c>
      <c r="I3647" s="1">
        <v>460.0</v>
      </c>
      <c r="J3647" s="1">
        <v>30.0</v>
      </c>
      <c r="K3647" s="1">
        <v>0.0</v>
      </c>
      <c r="L3647" s="1" t="s">
        <v>315</v>
      </c>
      <c r="M3647" s="1" t="s">
        <v>302</v>
      </c>
      <c r="N3647" s="1">
        <v>59.0</v>
      </c>
      <c r="O3647" s="1" t="s">
        <v>303</v>
      </c>
      <c r="P3647" s="1" t="s">
        <v>313</v>
      </c>
      <c r="Q3647" s="1" t="s">
        <v>309</v>
      </c>
    </row>
    <row r="3648" ht="15.75" customHeight="1">
      <c r="A3648" s="1" t="s">
        <v>3962</v>
      </c>
      <c r="B3648" s="2">
        <v>46201.0</v>
      </c>
      <c r="C3648" s="2">
        <v>46208.0</v>
      </c>
      <c r="D3648" s="1" t="s">
        <v>30</v>
      </c>
      <c r="E3648" s="1" t="s">
        <v>214</v>
      </c>
      <c r="F3648" s="3">
        <v>0.7708333333333334</v>
      </c>
      <c r="G3648" s="1">
        <v>2.0</v>
      </c>
      <c r="H3648" s="1">
        <v>2.0</v>
      </c>
      <c r="I3648" s="1">
        <v>240.0</v>
      </c>
      <c r="J3648" s="1">
        <v>30.0</v>
      </c>
      <c r="K3648" s="1">
        <v>60.0</v>
      </c>
      <c r="L3648" s="1" t="s">
        <v>311</v>
      </c>
      <c r="M3648" s="1" t="s">
        <v>302</v>
      </c>
      <c r="N3648" s="1">
        <v>30.0</v>
      </c>
      <c r="O3648" s="1" t="s">
        <v>308</v>
      </c>
      <c r="P3648" s="1" t="s">
        <v>304</v>
      </c>
      <c r="Q3648" s="1" t="s">
        <v>305</v>
      </c>
    </row>
    <row r="3649" ht="15.75" customHeight="1">
      <c r="A3649" s="1" t="s">
        <v>3963</v>
      </c>
      <c r="B3649" s="2">
        <v>46135.0</v>
      </c>
      <c r="C3649" s="2">
        <v>46137.0</v>
      </c>
      <c r="D3649" s="1" t="s">
        <v>46</v>
      </c>
      <c r="E3649" s="1" t="s">
        <v>170</v>
      </c>
      <c r="F3649" s="3">
        <v>0.6458333333333334</v>
      </c>
      <c r="G3649" s="1">
        <v>1.0</v>
      </c>
      <c r="H3649" s="1">
        <v>3.0</v>
      </c>
      <c r="I3649" s="1">
        <v>420.0</v>
      </c>
      <c r="J3649" s="1">
        <v>36.0</v>
      </c>
      <c r="K3649" s="1">
        <v>0.0</v>
      </c>
      <c r="L3649" s="1" t="s">
        <v>301</v>
      </c>
      <c r="M3649" s="1" t="s">
        <v>302</v>
      </c>
      <c r="N3649" s="1">
        <v>29.0</v>
      </c>
      <c r="O3649" s="1" t="s">
        <v>303</v>
      </c>
      <c r="P3649" s="1" t="s">
        <v>313</v>
      </c>
      <c r="Q3649" s="1" t="s">
        <v>309</v>
      </c>
    </row>
    <row r="3650" ht="15.75" customHeight="1">
      <c r="A3650" s="1" t="s">
        <v>3964</v>
      </c>
      <c r="B3650" s="2">
        <v>46031.0</v>
      </c>
      <c r="C3650" s="2">
        <v>46037.0</v>
      </c>
      <c r="D3650" s="1" t="s">
        <v>97</v>
      </c>
      <c r="E3650" s="1" t="s">
        <v>184</v>
      </c>
      <c r="F3650" s="3">
        <v>0.3958333333333333</v>
      </c>
      <c r="G3650" s="1">
        <v>1.0</v>
      </c>
      <c r="H3650" s="1">
        <v>4.0</v>
      </c>
      <c r="I3650" s="1">
        <v>180.0</v>
      </c>
      <c r="J3650" s="1">
        <v>42.0</v>
      </c>
      <c r="K3650" s="1">
        <v>0.0</v>
      </c>
      <c r="L3650" s="1" t="s">
        <v>301</v>
      </c>
      <c r="M3650" s="1" t="s">
        <v>302</v>
      </c>
      <c r="N3650" s="1">
        <v>20.0</v>
      </c>
      <c r="O3650" s="1" t="s">
        <v>303</v>
      </c>
      <c r="P3650" s="1" t="s">
        <v>304</v>
      </c>
      <c r="Q3650" s="1" t="s">
        <v>305</v>
      </c>
    </row>
    <row r="3651" ht="15.75" customHeight="1">
      <c r="A3651" s="1" t="s">
        <v>3965</v>
      </c>
      <c r="B3651" s="2">
        <v>46042.0</v>
      </c>
      <c r="C3651" s="2">
        <v>46043.0</v>
      </c>
      <c r="D3651" s="1" t="s">
        <v>144</v>
      </c>
      <c r="E3651" s="1" t="s">
        <v>278</v>
      </c>
      <c r="F3651" s="3">
        <v>0.3958333333333333</v>
      </c>
      <c r="G3651" s="1">
        <v>3.0</v>
      </c>
      <c r="H3651" s="1">
        <v>4.0</v>
      </c>
      <c r="I3651" s="1">
        <v>280.0</v>
      </c>
      <c r="J3651" s="1">
        <v>42.0</v>
      </c>
      <c r="K3651" s="1">
        <v>0.0</v>
      </c>
      <c r="L3651" s="1" t="s">
        <v>301</v>
      </c>
      <c r="M3651" s="1" t="s">
        <v>302</v>
      </c>
      <c r="N3651" s="1">
        <v>50.0</v>
      </c>
      <c r="O3651" s="1" t="s">
        <v>312</v>
      </c>
      <c r="P3651" s="1" t="s">
        <v>304</v>
      </c>
      <c r="Q3651" s="1" t="s">
        <v>305</v>
      </c>
    </row>
    <row r="3652" ht="15.75" customHeight="1">
      <c r="A3652" s="1" t="s">
        <v>3966</v>
      </c>
      <c r="B3652" s="2">
        <v>46173.0</v>
      </c>
      <c r="C3652" s="2">
        <v>46175.0</v>
      </c>
      <c r="D3652" s="1" t="s">
        <v>97</v>
      </c>
      <c r="E3652" s="1" t="s">
        <v>268</v>
      </c>
      <c r="F3652" s="3">
        <v>0.6458333333333334</v>
      </c>
      <c r="G3652" s="1">
        <v>5.0</v>
      </c>
      <c r="H3652" s="1">
        <v>3.0</v>
      </c>
      <c r="I3652" s="1">
        <v>240.0</v>
      </c>
      <c r="J3652" s="1">
        <v>36.0</v>
      </c>
      <c r="K3652" s="1">
        <v>0.0</v>
      </c>
      <c r="L3652" s="1" t="s">
        <v>301</v>
      </c>
      <c r="M3652" s="1" t="s">
        <v>326</v>
      </c>
      <c r="N3652" s="1">
        <v>22.0</v>
      </c>
      <c r="O3652" s="1" t="s">
        <v>308</v>
      </c>
      <c r="P3652" s="1" t="s">
        <v>313</v>
      </c>
      <c r="Q3652" s="1" t="s">
        <v>305</v>
      </c>
    </row>
    <row r="3653" ht="15.75" customHeight="1">
      <c r="A3653" s="1" t="s">
        <v>3967</v>
      </c>
      <c r="B3653" s="2">
        <v>46090.0</v>
      </c>
      <c r="C3653" s="2">
        <v>46093.0</v>
      </c>
      <c r="D3653" s="1" t="s">
        <v>40</v>
      </c>
      <c r="E3653" s="1" t="s">
        <v>216</v>
      </c>
      <c r="F3653" s="3">
        <v>0.53125</v>
      </c>
      <c r="G3653" s="1">
        <v>5.0</v>
      </c>
      <c r="H3653" s="1">
        <v>2.0</v>
      </c>
      <c r="I3653" s="1">
        <v>200.0</v>
      </c>
      <c r="J3653" s="1">
        <v>30.0</v>
      </c>
      <c r="K3653" s="1">
        <v>0.0</v>
      </c>
      <c r="L3653" s="1" t="s">
        <v>318</v>
      </c>
      <c r="M3653" s="1" t="s">
        <v>302</v>
      </c>
      <c r="N3653" s="1">
        <v>48.0</v>
      </c>
      <c r="O3653" s="1" t="s">
        <v>303</v>
      </c>
      <c r="P3653" s="1" t="s">
        <v>313</v>
      </c>
      <c r="Q3653" s="1" t="s">
        <v>305</v>
      </c>
    </row>
    <row r="3654" ht="15.75" customHeight="1">
      <c r="A3654" s="1" t="s">
        <v>3968</v>
      </c>
      <c r="B3654" s="2">
        <v>46134.0</v>
      </c>
      <c r="C3654" s="2">
        <v>46138.0</v>
      </c>
      <c r="D3654" s="1" t="s">
        <v>78</v>
      </c>
      <c r="E3654" s="1" t="s">
        <v>177</v>
      </c>
      <c r="F3654" s="3">
        <v>0.9375</v>
      </c>
      <c r="G3654" s="1">
        <v>3.0</v>
      </c>
      <c r="H3654" s="1">
        <v>2.0</v>
      </c>
      <c r="I3654" s="1">
        <v>240.0</v>
      </c>
      <c r="J3654" s="1">
        <v>30.0</v>
      </c>
      <c r="K3654" s="1">
        <v>150.0</v>
      </c>
      <c r="L3654" s="1" t="s">
        <v>318</v>
      </c>
      <c r="M3654" s="1" t="s">
        <v>302</v>
      </c>
      <c r="N3654" s="1">
        <v>58.0</v>
      </c>
      <c r="O3654" s="1" t="s">
        <v>308</v>
      </c>
      <c r="P3654" s="1" t="s">
        <v>313</v>
      </c>
      <c r="Q3654" s="1" t="s">
        <v>305</v>
      </c>
    </row>
    <row r="3655" ht="15.75" customHeight="1">
      <c r="A3655" s="1" t="s">
        <v>3969</v>
      </c>
      <c r="B3655" s="2">
        <v>46071.0</v>
      </c>
      <c r="C3655" s="2">
        <v>46071.0</v>
      </c>
      <c r="D3655" s="1" t="s">
        <v>108</v>
      </c>
      <c r="E3655" s="1" t="s">
        <v>242</v>
      </c>
      <c r="F3655" s="3">
        <v>0.7708333333333334</v>
      </c>
      <c r="G3655" s="1">
        <v>9.0</v>
      </c>
      <c r="H3655" s="1">
        <v>3.0</v>
      </c>
      <c r="I3655" s="1">
        <v>320.0</v>
      </c>
      <c r="J3655" s="1">
        <v>36.0</v>
      </c>
      <c r="K3655" s="1">
        <v>20.0</v>
      </c>
      <c r="L3655" s="1" t="s">
        <v>315</v>
      </c>
      <c r="M3655" s="1" t="s">
        <v>302</v>
      </c>
      <c r="N3655" s="1">
        <v>47.0</v>
      </c>
      <c r="O3655" s="1" t="s">
        <v>308</v>
      </c>
      <c r="P3655" s="1" t="s">
        <v>313</v>
      </c>
      <c r="Q3655" s="1" t="s">
        <v>338</v>
      </c>
    </row>
    <row r="3656" ht="15.75" customHeight="1">
      <c r="A3656" s="1" t="s">
        <v>3970</v>
      </c>
      <c r="B3656" s="2">
        <v>46023.0</v>
      </c>
      <c r="C3656" s="2">
        <v>46025.0</v>
      </c>
      <c r="D3656" s="1" t="s">
        <v>36</v>
      </c>
      <c r="E3656" s="1" t="s">
        <v>172</v>
      </c>
      <c r="F3656" s="3">
        <v>0.53125</v>
      </c>
      <c r="G3656" s="1">
        <v>1.0</v>
      </c>
      <c r="H3656" s="1">
        <v>3.0</v>
      </c>
      <c r="I3656" s="1">
        <v>400.0</v>
      </c>
      <c r="J3656" s="1">
        <v>36.0</v>
      </c>
      <c r="K3656" s="1">
        <v>0.0</v>
      </c>
      <c r="L3656" s="1" t="s">
        <v>307</v>
      </c>
      <c r="M3656" s="1" t="s">
        <v>302</v>
      </c>
      <c r="N3656" s="1">
        <v>32.0</v>
      </c>
      <c r="O3656" s="1" t="s">
        <v>312</v>
      </c>
      <c r="P3656" s="1" t="s">
        <v>304</v>
      </c>
      <c r="Q3656" s="1" t="s">
        <v>309</v>
      </c>
    </row>
    <row r="3657" ht="15.75" customHeight="1">
      <c r="A3657" s="1" t="s">
        <v>3971</v>
      </c>
      <c r="B3657" s="2">
        <v>46037.0</v>
      </c>
      <c r="C3657" s="2">
        <v>46039.0</v>
      </c>
      <c r="D3657" s="1" t="s">
        <v>97</v>
      </c>
      <c r="E3657" s="1" t="s">
        <v>232</v>
      </c>
      <c r="F3657" s="3">
        <v>0.3958333333333333</v>
      </c>
      <c r="G3657" s="1">
        <v>8.0</v>
      </c>
      <c r="H3657" s="1">
        <v>1.0</v>
      </c>
      <c r="I3657" s="1">
        <v>260.0</v>
      </c>
      <c r="J3657" s="1">
        <v>24.0</v>
      </c>
      <c r="K3657" s="1">
        <v>40.0</v>
      </c>
      <c r="L3657" s="1" t="s">
        <v>311</v>
      </c>
      <c r="M3657" s="1" t="s">
        <v>302</v>
      </c>
      <c r="N3657" s="1">
        <v>19.0</v>
      </c>
      <c r="O3657" s="1" t="s">
        <v>303</v>
      </c>
      <c r="P3657" s="1" t="s">
        <v>313</v>
      </c>
      <c r="Q3657" s="1" t="s">
        <v>338</v>
      </c>
    </row>
    <row r="3658" ht="15.75" customHeight="1">
      <c r="A3658" s="1" t="s">
        <v>3972</v>
      </c>
      <c r="B3658" s="2">
        <v>46052.0</v>
      </c>
      <c r="C3658" s="2">
        <v>46054.0</v>
      </c>
      <c r="D3658" s="1" t="s">
        <v>50</v>
      </c>
      <c r="E3658" s="1" t="s">
        <v>228</v>
      </c>
      <c r="F3658" s="3">
        <v>0.7708333333333334</v>
      </c>
      <c r="G3658" s="1">
        <v>7.0</v>
      </c>
      <c r="H3658" s="1">
        <v>5.0</v>
      </c>
      <c r="I3658" s="1">
        <v>160.0</v>
      </c>
      <c r="J3658" s="1">
        <v>48.0</v>
      </c>
      <c r="K3658" s="1">
        <v>20.0</v>
      </c>
      <c r="L3658" s="1" t="s">
        <v>315</v>
      </c>
      <c r="M3658" s="1" t="s">
        <v>302</v>
      </c>
      <c r="N3658" s="1">
        <v>55.0</v>
      </c>
      <c r="O3658" s="1" t="s">
        <v>308</v>
      </c>
      <c r="P3658" s="1" t="s">
        <v>304</v>
      </c>
      <c r="Q3658" s="1" t="s">
        <v>305</v>
      </c>
    </row>
    <row r="3659" ht="15.75" customHeight="1">
      <c r="A3659" s="1" t="s">
        <v>3973</v>
      </c>
      <c r="B3659" s="2">
        <v>46164.0</v>
      </c>
      <c r="C3659" s="2">
        <v>46168.0</v>
      </c>
      <c r="D3659" s="1" t="s">
        <v>11</v>
      </c>
      <c r="E3659" s="1" t="s">
        <v>201</v>
      </c>
      <c r="F3659" s="3">
        <v>0.7708333333333334</v>
      </c>
      <c r="G3659" s="1">
        <v>4.0</v>
      </c>
      <c r="H3659" s="1">
        <v>1.0</v>
      </c>
      <c r="I3659" s="1">
        <v>440.0</v>
      </c>
      <c r="J3659" s="1">
        <v>24.0</v>
      </c>
      <c r="K3659" s="1">
        <v>20.0</v>
      </c>
      <c r="L3659" s="1" t="s">
        <v>318</v>
      </c>
      <c r="M3659" s="1" t="s">
        <v>302</v>
      </c>
      <c r="N3659" s="1">
        <v>60.0</v>
      </c>
      <c r="O3659" s="1" t="s">
        <v>308</v>
      </c>
      <c r="P3659" s="1" t="s">
        <v>313</v>
      </c>
      <c r="Q3659" s="1" t="s">
        <v>309</v>
      </c>
    </row>
    <row r="3660" ht="15.75" customHeight="1">
      <c r="A3660" s="1" t="s">
        <v>3974</v>
      </c>
      <c r="B3660" s="2">
        <v>46028.0</v>
      </c>
      <c r="C3660" s="2">
        <v>46034.0</v>
      </c>
      <c r="D3660" s="1" t="s">
        <v>32</v>
      </c>
      <c r="E3660" s="1" t="s">
        <v>197</v>
      </c>
      <c r="F3660" s="3">
        <v>0.7708333333333334</v>
      </c>
      <c r="G3660" s="1">
        <v>4.0</v>
      </c>
      <c r="H3660" s="1">
        <v>4.0</v>
      </c>
      <c r="I3660" s="1">
        <v>200.0</v>
      </c>
      <c r="J3660" s="1">
        <v>42.0</v>
      </c>
      <c r="K3660" s="1">
        <v>20.0</v>
      </c>
      <c r="L3660" s="1" t="s">
        <v>318</v>
      </c>
      <c r="M3660" s="1" t="s">
        <v>363</v>
      </c>
      <c r="N3660" s="1">
        <v>20.0</v>
      </c>
      <c r="O3660" s="1" t="s">
        <v>303</v>
      </c>
      <c r="P3660" s="1" t="s">
        <v>313</v>
      </c>
      <c r="Q3660" s="1" t="s">
        <v>305</v>
      </c>
    </row>
    <row r="3661" ht="15.75" customHeight="1">
      <c r="A3661" s="1" t="s">
        <v>3975</v>
      </c>
      <c r="B3661" s="2">
        <v>46132.0</v>
      </c>
      <c r="C3661" s="2">
        <v>46132.0</v>
      </c>
      <c r="D3661" s="1" t="s">
        <v>118</v>
      </c>
      <c r="E3661" s="1" t="s">
        <v>216</v>
      </c>
      <c r="F3661" s="3">
        <v>0.3958333333333333</v>
      </c>
      <c r="G3661" s="1">
        <v>5.0</v>
      </c>
      <c r="H3661" s="1">
        <v>1.0</v>
      </c>
      <c r="I3661" s="1">
        <v>200.0</v>
      </c>
      <c r="J3661" s="1">
        <v>24.0</v>
      </c>
      <c r="K3661" s="1">
        <v>40.0</v>
      </c>
      <c r="L3661" s="1" t="s">
        <v>315</v>
      </c>
      <c r="M3661" s="1" t="s">
        <v>302</v>
      </c>
      <c r="N3661" s="1">
        <v>39.0</v>
      </c>
      <c r="O3661" s="1" t="s">
        <v>303</v>
      </c>
      <c r="P3661" s="1" t="s">
        <v>304</v>
      </c>
      <c r="Q3661" s="1" t="s">
        <v>305</v>
      </c>
    </row>
    <row r="3662" ht="15.75" customHeight="1">
      <c r="A3662" s="1" t="s">
        <v>3976</v>
      </c>
      <c r="B3662" s="2">
        <v>46034.0</v>
      </c>
      <c r="C3662" s="2">
        <v>46040.0</v>
      </c>
      <c r="D3662" s="1" t="s">
        <v>91</v>
      </c>
      <c r="E3662" s="1" t="s">
        <v>191</v>
      </c>
      <c r="F3662" s="3">
        <v>0.6458333333333334</v>
      </c>
      <c r="G3662" s="1">
        <v>3.0</v>
      </c>
      <c r="H3662" s="1">
        <v>1.0</v>
      </c>
      <c r="I3662" s="1">
        <v>200.0</v>
      </c>
      <c r="J3662" s="1">
        <v>24.0</v>
      </c>
      <c r="K3662" s="1">
        <v>40.0</v>
      </c>
      <c r="L3662" s="1" t="s">
        <v>318</v>
      </c>
      <c r="M3662" s="1" t="s">
        <v>302</v>
      </c>
      <c r="N3662" s="1">
        <v>20.0</v>
      </c>
      <c r="O3662" s="1" t="s">
        <v>312</v>
      </c>
      <c r="P3662" s="1" t="s">
        <v>313</v>
      </c>
      <c r="Q3662" s="1" t="s">
        <v>305</v>
      </c>
    </row>
    <row r="3663" ht="15.75" customHeight="1">
      <c r="A3663" s="1" t="s">
        <v>3977</v>
      </c>
      <c r="B3663" s="2">
        <v>46042.0</v>
      </c>
      <c r="C3663" s="2">
        <v>46046.0</v>
      </c>
      <c r="D3663" s="1" t="s">
        <v>114</v>
      </c>
      <c r="E3663" s="1" t="s">
        <v>184</v>
      </c>
      <c r="F3663" s="3">
        <v>0.9375</v>
      </c>
      <c r="G3663" s="1">
        <v>2.0</v>
      </c>
      <c r="H3663" s="1">
        <v>2.0</v>
      </c>
      <c r="I3663" s="1">
        <v>180.0</v>
      </c>
      <c r="J3663" s="1">
        <v>30.0</v>
      </c>
      <c r="K3663" s="1">
        <v>0.0</v>
      </c>
      <c r="L3663" s="1" t="s">
        <v>301</v>
      </c>
      <c r="M3663" s="1" t="s">
        <v>302</v>
      </c>
      <c r="N3663" s="1">
        <v>18.0</v>
      </c>
      <c r="O3663" s="1" t="s">
        <v>303</v>
      </c>
      <c r="P3663" s="1" t="s">
        <v>304</v>
      </c>
      <c r="Q3663" s="1" t="s">
        <v>305</v>
      </c>
    </row>
    <row r="3664" ht="15.75" customHeight="1">
      <c r="A3664" s="1" t="s">
        <v>3978</v>
      </c>
      <c r="B3664" s="2">
        <v>46135.0</v>
      </c>
      <c r="C3664" s="2">
        <v>46141.0</v>
      </c>
      <c r="D3664" s="1" t="s">
        <v>22</v>
      </c>
      <c r="E3664" s="1" t="s">
        <v>182</v>
      </c>
      <c r="F3664" s="3">
        <v>0.53125</v>
      </c>
      <c r="G3664" s="1">
        <v>4.0</v>
      </c>
      <c r="H3664" s="1">
        <v>1.0</v>
      </c>
      <c r="I3664" s="1">
        <v>340.0</v>
      </c>
      <c r="J3664" s="1">
        <v>24.0</v>
      </c>
      <c r="K3664" s="1">
        <v>100.0</v>
      </c>
      <c r="L3664" s="1" t="s">
        <v>318</v>
      </c>
      <c r="M3664" s="1" t="s">
        <v>302</v>
      </c>
      <c r="N3664" s="1">
        <v>52.0</v>
      </c>
      <c r="O3664" s="1" t="s">
        <v>303</v>
      </c>
      <c r="P3664" s="1" t="s">
        <v>313</v>
      </c>
      <c r="Q3664" s="1" t="s">
        <v>309</v>
      </c>
    </row>
    <row r="3665" ht="15.75" customHeight="1">
      <c r="A3665" s="1" t="s">
        <v>3979</v>
      </c>
      <c r="B3665" s="2">
        <v>46179.0</v>
      </c>
      <c r="C3665" s="2">
        <v>46179.0</v>
      </c>
      <c r="D3665" s="1" t="s">
        <v>32</v>
      </c>
      <c r="E3665" s="1" t="s">
        <v>177</v>
      </c>
      <c r="F3665" s="3">
        <v>0.3958333333333333</v>
      </c>
      <c r="G3665" s="1">
        <v>8.0</v>
      </c>
      <c r="H3665" s="1">
        <v>3.0</v>
      </c>
      <c r="I3665" s="1">
        <v>320.0</v>
      </c>
      <c r="J3665" s="1">
        <v>36.0</v>
      </c>
      <c r="K3665" s="1">
        <v>0.0</v>
      </c>
      <c r="L3665" s="1" t="s">
        <v>318</v>
      </c>
      <c r="M3665" s="1" t="s">
        <v>326</v>
      </c>
      <c r="N3665" s="1">
        <v>23.0</v>
      </c>
      <c r="O3665" s="1" t="s">
        <v>312</v>
      </c>
      <c r="P3665" s="1" t="s">
        <v>313</v>
      </c>
      <c r="Q3665" s="1" t="s">
        <v>338</v>
      </c>
    </row>
    <row r="3666" ht="15.75" customHeight="1">
      <c r="A3666" s="1" t="s">
        <v>3980</v>
      </c>
      <c r="B3666" s="2">
        <v>46118.0</v>
      </c>
      <c r="C3666" s="2">
        <v>46118.0</v>
      </c>
      <c r="D3666" s="1" t="s">
        <v>147</v>
      </c>
      <c r="E3666" s="1" t="s">
        <v>270</v>
      </c>
      <c r="F3666" s="3">
        <v>0.9375</v>
      </c>
      <c r="G3666" s="1">
        <v>1.0</v>
      </c>
      <c r="H3666" s="1">
        <v>2.0</v>
      </c>
      <c r="I3666" s="1">
        <v>280.0</v>
      </c>
      <c r="J3666" s="1">
        <v>30.0</v>
      </c>
      <c r="K3666" s="1">
        <v>60.0</v>
      </c>
      <c r="L3666" s="1" t="s">
        <v>307</v>
      </c>
      <c r="M3666" s="1" t="s">
        <v>302</v>
      </c>
      <c r="N3666" s="1">
        <v>30.0</v>
      </c>
      <c r="O3666" s="1" t="s">
        <v>312</v>
      </c>
      <c r="P3666" s="1" t="s">
        <v>313</v>
      </c>
      <c r="Q3666" s="1" t="s">
        <v>305</v>
      </c>
    </row>
    <row r="3667" ht="15.75" customHeight="1">
      <c r="A3667" s="1" t="s">
        <v>3981</v>
      </c>
      <c r="B3667" s="2">
        <v>46188.0</v>
      </c>
      <c r="C3667" s="2">
        <v>46190.0</v>
      </c>
      <c r="D3667" s="1" t="s">
        <v>134</v>
      </c>
      <c r="E3667" s="1" t="s">
        <v>262</v>
      </c>
      <c r="F3667" s="3">
        <v>0.3958333333333333</v>
      </c>
      <c r="G3667" s="1">
        <v>4.0</v>
      </c>
      <c r="H3667" s="1">
        <v>1.0</v>
      </c>
      <c r="I3667" s="1">
        <v>240.0</v>
      </c>
      <c r="J3667" s="1">
        <v>24.0</v>
      </c>
      <c r="K3667" s="1">
        <v>20.0</v>
      </c>
      <c r="L3667" s="1" t="s">
        <v>301</v>
      </c>
      <c r="M3667" s="1" t="s">
        <v>302</v>
      </c>
      <c r="N3667" s="1">
        <v>43.0</v>
      </c>
      <c r="O3667" s="1" t="s">
        <v>308</v>
      </c>
      <c r="P3667" s="1" t="s">
        <v>304</v>
      </c>
      <c r="Q3667" s="1" t="s">
        <v>305</v>
      </c>
    </row>
    <row r="3668" ht="15.75" customHeight="1">
      <c r="A3668" s="1" t="s">
        <v>3982</v>
      </c>
      <c r="B3668" s="2">
        <v>46131.0</v>
      </c>
      <c r="C3668" s="2">
        <v>46138.0</v>
      </c>
      <c r="D3668" s="1" t="s">
        <v>40</v>
      </c>
      <c r="E3668" s="1" t="s">
        <v>232</v>
      </c>
      <c r="F3668" s="3">
        <v>0.53125</v>
      </c>
      <c r="G3668" s="1">
        <v>6.0</v>
      </c>
      <c r="H3668" s="1">
        <v>5.0</v>
      </c>
      <c r="I3668" s="1">
        <v>260.0</v>
      </c>
      <c r="J3668" s="1">
        <v>48.0</v>
      </c>
      <c r="K3668" s="1">
        <v>100.0</v>
      </c>
      <c r="L3668" s="1" t="s">
        <v>315</v>
      </c>
      <c r="M3668" s="1" t="s">
        <v>302</v>
      </c>
      <c r="N3668" s="1">
        <v>41.0</v>
      </c>
      <c r="O3668" s="1" t="s">
        <v>312</v>
      </c>
      <c r="P3668" s="1" t="s">
        <v>304</v>
      </c>
      <c r="Q3668" s="1" t="s">
        <v>338</v>
      </c>
    </row>
    <row r="3669" ht="15.75" customHeight="1">
      <c r="A3669" s="1" t="s">
        <v>3983</v>
      </c>
      <c r="B3669" s="2">
        <v>46089.0</v>
      </c>
      <c r="C3669" s="2">
        <v>46096.0</v>
      </c>
      <c r="D3669" s="1" t="s">
        <v>40</v>
      </c>
      <c r="E3669" s="1" t="s">
        <v>260</v>
      </c>
      <c r="F3669" s="3">
        <v>0.8854166666666666</v>
      </c>
      <c r="G3669" s="1">
        <v>1.0</v>
      </c>
      <c r="H3669" s="1">
        <v>3.0</v>
      </c>
      <c r="I3669" s="1">
        <v>280.0</v>
      </c>
      <c r="J3669" s="1">
        <v>36.0</v>
      </c>
      <c r="K3669" s="1">
        <v>20.0</v>
      </c>
      <c r="L3669" s="1" t="s">
        <v>315</v>
      </c>
      <c r="M3669" s="1" t="s">
        <v>302</v>
      </c>
      <c r="N3669" s="1">
        <v>47.0</v>
      </c>
      <c r="O3669" s="1" t="s">
        <v>308</v>
      </c>
      <c r="P3669" s="1" t="s">
        <v>313</v>
      </c>
      <c r="Q3669" s="1" t="s">
        <v>305</v>
      </c>
    </row>
    <row r="3670" ht="15.75" customHeight="1">
      <c r="A3670" s="1" t="s">
        <v>3984</v>
      </c>
      <c r="B3670" s="2">
        <v>46161.0</v>
      </c>
      <c r="C3670" s="2">
        <v>46162.0</v>
      </c>
      <c r="D3670" s="1" t="s">
        <v>128</v>
      </c>
      <c r="E3670" s="1" t="s">
        <v>182</v>
      </c>
      <c r="F3670" s="3">
        <v>0.53125</v>
      </c>
      <c r="G3670" s="1">
        <v>2.0</v>
      </c>
      <c r="H3670" s="1">
        <v>2.0</v>
      </c>
      <c r="I3670" s="1">
        <v>160.0</v>
      </c>
      <c r="J3670" s="1">
        <v>30.0</v>
      </c>
      <c r="K3670" s="1">
        <v>0.0</v>
      </c>
      <c r="L3670" s="1" t="s">
        <v>307</v>
      </c>
      <c r="M3670" s="1" t="s">
        <v>302</v>
      </c>
      <c r="N3670" s="1">
        <v>50.0</v>
      </c>
      <c r="O3670" s="1" t="s">
        <v>308</v>
      </c>
      <c r="P3670" s="1" t="s">
        <v>313</v>
      </c>
      <c r="Q3670" s="1" t="s">
        <v>305</v>
      </c>
    </row>
    <row r="3671" ht="15.75" customHeight="1">
      <c r="A3671" s="1" t="s">
        <v>3985</v>
      </c>
      <c r="B3671" s="2">
        <v>46025.0</v>
      </c>
      <c r="C3671" s="2">
        <v>46025.0</v>
      </c>
      <c r="D3671" s="1" t="s">
        <v>82</v>
      </c>
      <c r="E3671" s="1" t="s">
        <v>220</v>
      </c>
      <c r="F3671" s="3">
        <v>0.7708333333333334</v>
      </c>
      <c r="G3671" s="1">
        <v>7.0</v>
      </c>
      <c r="H3671" s="1">
        <v>4.0</v>
      </c>
      <c r="I3671" s="1">
        <v>360.0</v>
      </c>
      <c r="J3671" s="1">
        <v>42.0</v>
      </c>
      <c r="K3671" s="1">
        <v>20.0</v>
      </c>
      <c r="L3671" s="1" t="s">
        <v>315</v>
      </c>
      <c r="M3671" s="1" t="s">
        <v>302</v>
      </c>
      <c r="N3671" s="1">
        <v>25.0</v>
      </c>
      <c r="O3671" s="1" t="s">
        <v>303</v>
      </c>
      <c r="P3671" s="1" t="s">
        <v>304</v>
      </c>
      <c r="Q3671" s="1" t="s">
        <v>338</v>
      </c>
    </row>
    <row r="3672" ht="15.75" customHeight="1">
      <c r="A3672" s="1" t="s">
        <v>3986</v>
      </c>
      <c r="B3672" s="2">
        <v>46150.0</v>
      </c>
      <c r="C3672" s="2">
        <v>46156.0</v>
      </c>
      <c r="D3672" s="1" t="s">
        <v>36</v>
      </c>
      <c r="E3672" s="1" t="s">
        <v>206</v>
      </c>
      <c r="F3672" s="3">
        <v>0.9375</v>
      </c>
      <c r="G3672" s="1">
        <v>7.0</v>
      </c>
      <c r="H3672" s="1">
        <v>1.0</v>
      </c>
      <c r="I3672" s="1">
        <v>420.0</v>
      </c>
      <c r="J3672" s="1">
        <v>24.0</v>
      </c>
      <c r="K3672" s="1">
        <v>0.0</v>
      </c>
      <c r="L3672" s="1" t="s">
        <v>315</v>
      </c>
      <c r="M3672" s="1" t="s">
        <v>302</v>
      </c>
      <c r="N3672" s="1">
        <v>60.0</v>
      </c>
      <c r="O3672" s="1" t="s">
        <v>312</v>
      </c>
      <c r="P3672" s="1" t="s">
        <v>304</v>
      </c>
      <c r="Q3672" s="1" t="s">
        <v>309</v>
      </c>
    </row>
    <row r="3673" ht="15.75" customHeight="1">
      <c r="A3673" s="1" t="s">
        <v>3987</v>
      </c>
      <c r="B3673" s="2">
        <v>46055.0</v>
      </c>
      <c r="C3673" s="2">
        <v>46057.0</v>
      </c>
      <c r="D3673" s="1" t="s">
        <v>150</v>
      </c>
      <c r="E3673" s="1" t="s">
        <v>276</v>
      </c>
      <c r="F3673" s="3">
        <v>0.3958333333333333</v>
      </c>
      <c r="G3673" s="1">
        <v>2.0</v>
      </c>
      <c r="H3673" s="1">
        <v>2.0</v>
      </c>
      <c r="I3673" s="1">
        <v>320.0</v>
      </c>
      <c r="J3673" s="1">
        <v>30.0</v>
      </c>
      <c r="K3673" s="1">
        <v>0.0</v>
      </c>
      <c r="L3673" s="1" t="s">
        <v>318</v>
      </c>
      <c r="M3673" s="1" t="s">
        <v>302</v>
      </c>
      <c r="N3673" s="1">
        <v>59.0</v>
      </c>
      <c r="O3673" s="1" t="s">
        <v>308</v>
      </c>
      <c r="P3673" s="1" t="s">
        <v>304</v>
      </c>
      <c r="Q3673" s="1" t="s">
        <v>338</v>
      </c>
    </row>
    <row r="3674" ht="15.75" customHeight="1">
      <c r="A3674" s="1" t="s">
        <v>3988</v>
      </c>
      <c r="B3674" s="2">
        <v>46156.0</v>
      </c>
      <c r="C3674" s="2">
        <v>46160.0</v>
      </c>
      <c r="D3674" s="1" t="s">
        <v>128</v>
      </c>
      <c r="E3674" s="1" t="s">
        <v>230</v>
      </c>
      <c r="F3674" s="3">
        <v>0.8854166666666666</v>
      </c>
      <c r="G3674" s="1">
        <v>3.0</v>
      </c>
      <c r="H3674" s="1">
        <v>4.0</v>
      </c>
      <c r="I3674" s="1">
        <v>240.0</v>
      </c>
      <c r="J3674" s="1">
        <v>42.0</v>
      </c>
      <c r="K3674" s="1">
        <v>0.0</v>
      </c>
      <c r="L3674" s="1" t="s">
        <v>318</v>
      </c>
      <c r="M3674" s="1" t="s">
        <v>326</v>
      </c>
      <c r="N3674" s="1">
        <v>51.0</v>
      </c>
      <c r="O3674" s="1" t="s">
        <v>303</v>
      </c>
      <c r="P3674" s="1" t="s">
        <v>313</v>
      </c>
      <c r="Q3674" s="1" t="s">
        <v>305</v>
      </c>
    </row>
    <row r="3675" ht="15.75" customHeight="1">
      <c r="A3675" s="1" t="s">
        <v>3989</v>
      </c>
      <c r="B3675" s="2">
        <v>46087.0</v>
      </c>
      <c r="C3675" s="2">
        <v>46090.0</v>
      </c>
      <c r="D3675" s="1" t="s">
        <v>128</v>
      </c>
      <c r="E3675" s="1" t="s">
        <v>270</v>
      </c>
      <c r="F3675" s="3">
        <v>0.3958333333333333</v>
      </c>
      <c r="G3675" s="1">
        <v>5.0</v>
      </c>
      <c r="H3675" s="1">
        <v>3.0</v>
      </c>
      <c r="I3675" s="1">
        <v>460.0</v>
      </c>
      <c r="J3675" s="1">
        <v>36.0</v>
      </c>
      <c r="K3675" s="1">
        <v>0.0</v>
      </c>
      <c r="L3675" s="1" t="s">
        <v>315</v>
      </c>
      <c r="M3675" s="1" t="s">
        <v>302</v>
      </c>
      <c r="N3675" s="1">
        <v>56.0</v>
      </c>
      <c r="O3675" s="1" t="s">
        <v>308</v>
      </c>
      <c r="P3675" s="1" t="s">
        <v>304</v>
      </c>
      <c r="Q3675" s="1" t="s">
        <v>309</v>
      </c>
    </row>
    <row r="3676" ht="15.75" customHeight="1">
      <c r="A3676" s="1" t="s">
        <v>3990</v>
      </c>
      <c r="B3676" s="2">
        <v>46161.0</v>
      </c>
      <c r="C3676" s="2">
        <v>46165.0</v>
      </c>
      <c r="D3676" s="1" t="s">
        <v>78</v>
      </c>
      <c r="E3676" s="1" t="s">
        <v>230</v>
      </c>
      <c r="F3676" s="3">
        <v>0.9375</v>
      </c>
      <c r="G3676" s="1">
        <v>4.0</v>
      </c>
      <c r="H3676" s="1">
        <v>4.0</v>
      </c>
      <c r="I3676" s="1">
        <v>240.0</v>
      </c>
      <c r="J3676" s="1">
        <v>42.0</v>
      </c>
      <c r="K3676" s="1">
        <v>0.0</v>
      </c>
      <c r="L3676" s="1" t="s">
        <v>311</v>
      </c>
      <c r="M3676" s="1" t="s">
        <v>302</v>
      </c>
      <c r="N3676" s="1">
        <v>32.0</v>
      </c>
      <c r="O3676" s="1" t="s">
        <v>312</v>
      </c>
      <c r="P3676" s="1" t="s">
        <v>304</v>
      </c>
      <c r="Q3676" s="1" t="s">
        <v>305</v>
      </c>
    </row>
    <row r="3677" ht="15.75" customHeight="1">
      <c r="A3677" s="1" t="s">
        <v>3991</v>
      </c>
      <c r="B3677" s="2">
        <v>46181.0</v>
      </c>
      <c r="C3677" s="2">
        <v>46181.0</v>
      </c>
      <c r="D3677" s="1" t="s">
        <v>73</v>
      </c>
      <c r="E3677" s="1" t="s">
        <v>235</v>
      </c>
      <c r="F3677" s="3">
        <v>0.7708333333333334</v>
      </c>
      <c r="G3677" s="1">
        <v>4.0</v>
      </c>
      <c r="H3677" s="1">
        <v>2.0</v>
      </c>
      <c r="I3677" s="1">
        <v>220.0</v>
      </c>
      <c r="J3677" s="1">
        <v>30.0</v>
      </c>
      <c r="K3677" s="1">
        <v>40.0</v>
      </c>
      <c r="L3677" s="1" t="s">
        <v>315</v>
      </c>
      <c r="M3677" s="1" t="s">
        <v>302</v>
      </c>
      <c r="N3677" s="1">
        <v>46.0</v>
      </c>
      <c r="O3677" s="1" t="s">
        <v>303</v>
      </c>
      <c r="P3677" s="1" t="s">
        <v>304</v>
      </c>
      <c r="Q3677" s="1" t="s">
        <v>305</v>
      </c>
    </row>
    <row r="3678" ht="15.75" customHeight="1">
      <c r="A3678" s="1" t="s">
        <v>3992</v>
      </c>
      <c r="B3678" s="2">
        <v>46190.0</v>
      </c>
      <c r="C3678" s="2">
        <v>46194.0</v>
      </c>
      <c r="D3678" s="1" t="s">
        <v>30</v>
      </c>
      <c r="E3678" s="1" t="s">
        <v>254</v>
      </c>
      <c r="F3678" s="3">
        <v>0.7708333333333334</v>
      </c>
      <c r="G3678" s="1">
        <v>3.0</v>
      </c>
      <c r="H3678" s="1">
        <v>1.0</v>
      </c>
      <c r="I3678" s="1">
        <v>160.0</v>
      </c>
      <c r="J3678" s="1">
        <v>24.0</v>
      </c>
      <c r="K3678" s="1">
        <v>0.0</v>
      </c>
      <c r="L3678" s="1" t="s">
        <v>311</v>
      </c>
      <c r="M3678" s="1" t="s">
        <v>302</v>
      </c>
      <c r="N3678" s="1">
        <v>59.0</v>
      </c>
      <c r="O3678" s="1" t="s">
        <v>308</v>
      </c>
      <c r="P3678" s="1" t="s">
        <v>313</v>
      </c>
      <c r="Q3678" s="1" t="s">
        <v>305</v>
      </c>
    </row>
    <row r="3679" ht="15.75" customHeight="1">
      <c r="A3679" s="1" t="s">
        <v>3993</v>
      </c>
      <c r="B3679" s="2">
        <v>46125.0</v>
      </c>
      <c r="C3679" s="2">
        <v>46126.0</v>
      </c>
      <c r="D3679" s="1" t="s">
        <v>40</v>
      </c>
      <c r="E3679" s="1" t="s">
        <v>189</v>
      </c>
      <c r="F3679" s="3">
        <v>0.8854166666666666</v>
      </c>
      <c r="G3679" s="1">
        <v>10.0</v>
      </c>
      <c r="H3679" s="1">
        <v>4.0</v>
      </c>
      <c r="I3679" s="1">
        <v>280.0</v>
      </c>
      <c r="J3679" s="1">
        <v>42.0</v>
      </c>
      <c r="K3679" s="1">
        <v>0.0</v>
      </c>
      <c r="L3679" s="1" t="s">
        <v>318</v>
      </c>
      <c r="M3679" s="1" t="s">
        <v>302</v>
      </c>
      <c r="N3679" s="1">
        <v>18.0</v>
      </c>
      <c r="O3679" s="1" t="s">
        <v>308</v>
      </c>
      <c r="P3679" s="1" t="s">
        <v>304</v>
      </c>
      <c r="Q3679" s="1" t="s">
        <v>305</v>
      </c>
    </row>
    <row r="3680" ht="15.75" customHeight="1">
      <c r="A3680" s="1" t="s">
        <v>3994</v>
      </c>
      <c r="B3680" s="2">
        <v>46028.0</v>
      </c>
      <c r="C3680" s="2">
        <v>46034.0</v>
      </c>
      <c r="D3680" s="1" t="s">
        <v>144</v>
      </c>
      <c r="E3680" s="1" t="s">
        <v>232</v>
      </c>
      <c r="F3680" s="3">
        <v>0.9375</v>
      </c>
      <c r="G3680" s="1">
        <v>5.0</v>
      </c>
      <c r="H3680" s="1">
        <v>3.0</v>
      </c>
      <c r="I3680" s="1">
        <v>180.0</v>
      </c>
      <c r="J3680" s="1">
        <v>36.0</v>
      </c>
      <c r="K3680" s="1">
        <v>40.0</v>
      </c>
      <c r="L3680" s="1" t="s">
        <v>311</v>
      </c>
      <c r="M3680" s="1" t="s">
        <v>302</v>
      </c>
      <c r="N3680" s="1">
        <v>28.0</v>
      </c>
      <c r="O3680" s="1" t="s">
        <v>303</v>
      </c>
      <c r="P3680" s="1" t="s">
        <v>313</v>
      </c>
      <c r="Q3680" s="1" t="s">
        <v>305</v>
      </c>
    </row>
    <row r="3681" ht="15.75" customHeight="1">
      <c r="A3681" s="1" t="s">
        <v>3995</v>
      </c>
      <c r="B3681" s="2">
        <v>46130.0</v>
      </c>
      <c r="C3681" s="2">
        <v>46135.0</v>
      </c>
      <c r="D3681" s="1" t="s">
        <v>78</v>
      </c>
      <c r="E3681" s="1" t="s">
        <v>254</v>
      </c>
      <c r="F3681" s="3">
        <v>0.9375</v>
      </c>
      <c r="G3681" s="1">
        <v>3.0</v>
      </c>
      <c r="H3681" s="1">
        <v>3.0</v>
      </c>
      <c r="I3681" s="1">
        <v>160.0</v>
      </c>
      <c r="J3681" s="1">
        <v>36.0</v>
      </c>
      <c r="K3681" s="1">
        <v>0.0</v>
      </c>
      <c r="L3681" s="1" t="s">
        <v>307</v>
      </c>
      <c r="M3681" s="1" t="s">
        <v>302</v>
      </c>
      <c r="N3681" s="1">
        <v>20.0</v>
      </c>
      <c r="O3681" s="1" t="s">
        <v>303</v>
      </c>
      <c r="P3681" s="1" t="s">
        <v>313</v>
      </c>
      <c r="Q3681" s="1" t="s">
        <v>305</v>
      </c>
    </row>
    <row r="3682" ht="15.75" customHeight="1">
      <c r="A3682" s="1" t="s">
        <v>3996</v>
      </c>
      <c r="B3682" s="2">
        <v>46027.0</v>
      </c>
      <c r="C3682" s="2">
        <v>46030.0</v>
      </c>
      <c r="D3682" s="1" t="s">
        <v>134</v>
      </c>
      <c r="E3682" s="1" t="s">
        <v>252</v>
      </c>
      <c r="F3682" s="3">
        <v>0.7708333333333334</v>
      </c>
      <c r="G3682" s="1">
        <v>4.0</v>
      </c>
      <c r="H3682" s="1">
        <v>2.0</v>
      </c>
      <c r="I3682" s="1">
        <v>300.0</v>
      </c>
      <c r="J3682" s="1">
        <v>30.0</v>
      </c>
      <c r="K3682" s="1">
        <v>100.0</v>
      </c>
      <c r="L3682" s="1" t="s">
        <v>301</v>
      </c>
      <c r="M3682" s="1" t="s">
        <v>302</v>
      </c>
      <c r="N3682" s="1">
        <v>34.0</v>
      </c>
      <c r="O3682" s="1" t="s">
        <v>308</v>
      </c>
      <c r="P3682" s="1" t="s">
        <v>304</v>
      </c>
      <c r="Q3682" s="1" t="s">
        <v>338</v>
      </c>
    </row>
    <row r="3683" ht="15.75" customHeight="1">
      <c r="A3683" s="1" t="s">
        <v>3997</v>
      </c>
      <c r="B3683" s="2">
        <v>46088.0</v>
      </c>
      <c r="C3683" s="2">
        <v>46092.0</v>
      </c>
      <c r="D3683" s="1" t="s">
        <v>88</v>
      </c>
      <c r="E3683" s="1" t="s">
        <v>228</v>
      </c>
      <c r="F3683" s="3">
        <v>0.53125</v>
      </c>
      <c r="G3683" s="1">
        <v>6.0</v>
      </c>
      <c r="H3683" s="1">
        <v>2.0</v>
      </c>
      <c r="I3683" s="1">
        <v>160.0</v>
      </c>
      <c r="J3683" s="1">
        <v>30.0</v>
      </c>
      <c r="K3683" s="1">
        <v>40.0</v>
      </c>
      <c r="L3683" s="1" t="s">
        <v>301</v>
      </c>
      <c r="M3683" s="1" t="s">
        <v>302</v>
      </c>
      <c r="N3683" s="1">
        <v>32.0</v>
      </c>
      <c r="O3683" s="1" t="s">
        <v>303</v>
      </c>
      <c r="P3683" s="1" t="s">
        <v>304</v>
      </c>
      <c r="Q3683" s="1" t="s">
        <v>305</v>
      </c>
    </row>
    <row r="3684" ht="15.75" customHeight="1">
      <c r="A3684" s="1" t="s">
        <v>3998</v>
      </c>
      <c r="B3684" s="2">
        <v>46042.0</v>
      </c>
      <c r="C3684" s="2">
        <v>46047.0</v>
      </c>
      <c r="D3684" s="1" t="s">
        <v>97</v>
      </c>
      <c r="E3684" s="1" t="s">
        <v>193</v>
      </c>
      <c r="F3684" s="3">
        <v>0.8854166666666666</v>
      </c>
      <c r="G3684" s="1">
        <v>1.0</v>
      </c>
      <c r="H3684" s="1">
        <v>3.0</v>
      </c>
      <c r="I3684" s="1">
        <v>280.0</v>
      </c>
      <c r="J3684" s="1">
        <v>36.0</v>
      </c>
      <c r="K3684" s="1">
        <v>20.0</v>
      </c>
      <c r="L3684" s="1" t="s">
        <v>307</v>
      </c>
      <c r="M3684" s="1" t="s">
        <v>302</v>
      </c>
      <c r="N3684" s="1">
        <v>24.0</v>
      </c>
      <c r="O3684" s="1" t="s">
        <v>303</v>
      </c>
      <c r="P3684" s="1" t="s">
        <v>313</v>
      </c>
      <c r="Q3684" s="1" t="s">
        <v>305</v>
      </c>
    </row>
    <row r="3685" ht="15.75" customHeight="1">
      <c r="A3685" s="1" t="s">
        <v>3999</v>
      </c>
      <c r="B3685" s="2">
        <v>46155.0</v>
      </c>
      <c r="C3685" s="2">
        <v>46161.0</v>
      </c>
      <c r="D3685" s="1" t="s">
        <v>144</v>
      </c>
      <c r="E3685" s="1" t="s">
        <v>175</v>
      </c>
      <c r="F3685" s="3">
        <v>0.53125</v>
      </c>
      <c r="G3685" s="1">
        <v>3.0</v>
      </c>
      <c r="H3685" s="1">
        <v>1.0</v>
      </c>
      <c r="I3685" s="1">
        <v>200.0</v>
      </c>
      <c r="J3685" s="1">
        <v>24.0</v>
      </c>
      <c r="K3685" s="1">
        <v>40.0</v>
      </c>
      <c r="L3685" s="1" t="s">
        <v>307</v>
      </c>
      <c r="M3685" s="1" t="s">
        <v>302</v>
      </c>
      <c r="N3685" s="1">
        <v>32.0</v>
      </c>
      <c r="O3685" s="1" t="s">
        <v>308</v>
      </c>
      <c r="P3685" s="1" t="s">
        <v>304</v>
      </c>
      <c r="Q3685" s="1" t="s">
        <v>305</v>
      </c>
    </row>
    <row r="3686" ht="15.75" customHeight="1">
      <c r="A3686" s="1" t="s">
        <v>4000</v>
      </c>
      <c r="B3686" s="2">
        <v>46178.0</v>
      </c>
      <c r="C3686" s="2">
        <v>46180.0</v>
      </c>
      <c r="D3686" s="1" t="s">
        <v>88</v>
      </c>
      <c r="E3686" s="1" t="s">
        <v>268</v>
      </c>
      <c r="F3686" s="3">
        <v>0.7708333333333334</v>
      </c>
      <c r="G3686" s="1">
        <v>2.0</v>
      </c>
      <c r="H3686" s="1">
        <v>2.0</v>
      </c>
      <c r="I3686" s="1">
        <v>240.0</v>
      </c>
      <c r="J3686" s="1">
        <v>30.0</v>
      </c>
      <c r="K3686" s="1">
        <v>60.0</v>
      </c>
      <c r="L3686" s="1" t="s">
        <v>307</v>
      </c>
      <c r="M3686" s="1" t="s">
        <v>302</v>
      </c>
      <c r="N3686" s="1">
        <v>30.0</v>
      </c>
      <c r="O3686" s="1" t="s">
        <v>303</v>
      </c>
      <c r="P3686" s="1" t="s">
        <v>313</v>
      </c>
      <c r="Q3686" s="1" t="s">
        <v>305</v>
      </c>
    </row>
    <row r="3687" ht="15.75" customHeight="1">
      <c r="A3687" s="1" t="s">
        <v>4001</v>
      </c>
      <c r="B3687" s="2">
        <v>46101.0</v>
      </c>
      <c r="C3687" s="2">
        <v>46103.0</v>
      </c>
      <c r="D3687" s="1" t="s">
        <v>134</v>
      </c>
      <c r="E3687" s="1" t="s">
        <v>168</v>
      </c>
      <c r="F3687" s="3">
        <v>0.3958333333333333</v>
      </c>
      <c r="G3687" s="1">
        <v>2.0</v>
      </c>
      <c r="H3687" s="1">
        <v>4.0</v>
      </c>
      <c r="I3687" s="1">
        <v>240.0</v>
      </c>
      <c r="J3687" s="1">
        <v>42.0</v>
      </c>
      <c r="K3687" s="1">
        <v>0.0</v>
      </c>
      <c r="L3687" s="1" t="s">
        <v>301</v>
      </c>
      <c r="M3687" s="1" t="s">
        <v>302</v>
      </c>
      <c r="N3687" s="1">
        <v>26.0</v>
      </c>
      <c r="O3687" s="1" t="s">
        <v>312</v>
      </c>
      <c r="P3687" s="1" t="s">
        <v>304</v>
      </c>
      <c r="Q3687" s="1" t="s">
        <v>338</v>
      </c>
    </row>
    <row r="3688" ht="15.75" customHeight="1">
      <c r="A3688" s="1" t="s">
        <v>4002</v>
      </c>
      <c r="B3688" s="2">
        <v>46189.0</v>
      </c>
      <c r="C3688" s="2">
        <v>46189.0</v>
      </c>
      <c r="D3688" s="1" t="s">
        <v>62</v>
      </c>
      <c r="E3688" s="1" t="s">
        <v>232</v>
      </c>
      <c r="F3688" s="3">
        <v>0.53125</v>
      </c>
      <c r="G3688" s="1">
        <v>6.0</v>
      </c>
      <c r="H3688" s="1">
        <v>3.0</v>
      </c>
      <c r="I3688" s="1">
        <v>260.0</v>
      </c>
      <c r="J3688" s="1">
        <v>36.0</v>
      </c>
      <c r="K3688" s="1">
        <v>0.0</v>
      </c>
      <c r="L3688" s="1" t="s">
        <v>318</v>
      </c>
      <c r="M3688" s="1" t="s">
        <v>302</v>
      </c>
      <c r="N3688" s="1">
        <v>38.0</v>
      </c>
      <c r="O3688" s="1" t="s">
        <v>303</v>
      </c>
      <c r="P3688" s="1" t="s">
        <v>313</v>
      </c>
      <c r="Q3688" s="1" t="s">
        <v>338</v>
      </c>
    </row>
    <row r="3689" ht="15.75" customHeight="1">
      <c r="A3689" s="1" t="s">
        <v>4003</v>
      </c>
      <c r="B3689" s="2">
        <v>46038.0</v>
      </c>
      <c r="C3689" s="2">
        <v>46041.0</v>
      </c>
      <c r="D3689" s="1" t="s">
        <v>50</v>
      </c>
      <c r="E3689" s="1" t="s">
        <v>235</v>
      </c>
      <c r="F3689" s="3">
        <v>0.7708333333333334</v>
      </c>
      <c r="G3689" s="1">
        <v>5.0</v>
      </c>
      <c r="H3689" s="1">
        <v>2.0</v>
      </c>
      <c r="I3689" s="1">
        <v>220.0</v>
      </c>
      <c r="J3689" s="1">
        <v>30.0</v>
      </c>
      <c r="K3689" s="1">
        <v>0.0</v>
      </c>
      <c r="L3689" s="1" t="s">
        <v>315</v>
      </c>
      <c r="M3689" s="1" t="s">
        <v>302</v>
      </c>
      <c r="N3689" s="1">
        <v>34.0</v>
      </c>
      <c r="O3689" s="1" t="s">
        <v>312</v>
      </c>
      <c r="P3689" s="1" t="s">
        <v>304</v>
      </c>
      <c r="Q3689" s="1" t="s">
        <v>305</v>
      </c>
    </row>
    <row r="3690" ht="15.75" customHeight="1">
      <c r="A3690" s="1" t="s">
        <v>4004</v>
      </c>
      <c r="B3690" s="2">
        <v>46134.0</v>
      </c>
      <c r="C3690" s="2">
        <v>46137.0</v>
      </c>
      <c r="D3690" s="1" t="s">
        <v>25</v>
      </c>
      <c r="E3690" s="1" t="s">
        <v>214</v>
      </c>
      <c r="F3690" s="3">
        <v>0.9375</v>
      </c>
      <c r="G3690" s="1">
        <v>5.0</v>
      </c>
      <c r="H3690" s="1">
        <v>2.0</v>
      </c>
      <c r="I3690" s="1">
        <v>320.0</v>
      </c>
      <c r="J3690" s="1">
        <v>30.0</v>
      </c>
      <c r="K3690" s="1">
        <v>0.0</v>
      </c>
      <c r="L3690" s="1" t="s">
        <v>311</v>
      </c>
      <c r="M3690" s="1" t="s">
        <v>302</v>
      </c>
      <c r="N3690" s="1">
        <v>28.0</v>
      </c>
      <c r="O3690" s="1" t="s">
        <v>312</v>
      </c>
      <c r="P3690" s="1" t="s">
        <v>313</v>
      </c>
      <c r="Q3690" s="1" t="s">
        <v>338</v>
      </c>
    </row>
    <row r="3691" ht="15.75" customHeight="1">
      <c r="A3691" s="1" t="s">
        <v>4005</v>
      </c>
      <c r="B3691" s="2">
        <v>46162.0</v>
      </c>
      <c r="C3691" s="2">
        <v>46167.0</v>
      </c>
      <c r="D3691" s="1" t="s">
        <v>18</v>
      </c>
      <c r="E3691" s="1" t="s">
        <v>246</v>
      </c>
      <c r="F3691" s="3">
        <v>0.53125</v>
      </c>
      <c r="G3691" s="1">
        <v>1.0</v>
      </c>
      <c r="H3691" s="1">
        <v>4.0</v>
      </c>
      <c r="I3691" s="1">
        <v>240.0</v>
      </c>
      <c r="J3691" s="1">
        <v>42.0</v>
      </c>
      <c r="K3691" s="1">
        <v>40.0</v>
      </c>
      <c r="L3691" s="1" t="s">
        <v>318</v>
      </c>
      <c r="M3691" s="1" t="s">
        <v>302</v>
      </c>
      <c r="N3691" s="1">
        <v>48.0</v>
      </c>
      <c r="O3691" s="1" t="s">
        <v>308</v>
      </c>
      <c r="P3691" s="1" t="s">
        <v>313</v>
      </c>
      <c r="Q3691" s="1" t="s">
        <v>305</v>
      </c>
    </row>
    <row r="3692" ht="15.75" customHeight="1">
      <c r="A3692" s="1" t="s">
        <v>4006</v>
      </c>
      <c r="B3692" s="2">
        <v>46123.0</v>
      </c>
      <c r="C3692" s="2">
        <v>46123.0</v>
      </c>
      <c r="D3692" s="1" t="s">
        <v>22</v>
      </c>
      <c r="E3692" s="1" t="s">
        <v>270</v>
      </c>
      <c r="F3692" s="3">
        <v>0.3958333333333333</v>
      </c>
      <c r="G3692" s="1">
        <v>6.0</v>
      </c>
      <c r="H3692" s="1">
        <v>4.0</v>
      </c>
      <c r="I3692" s="1">
        <v>280.0</v>
      </c>
      <c r="J3692" s="1">
        <v>42.0</v>
      </c>
      <c r="K3692" s="1">
        <v>20.0</v>
      </c>
      <c r="L3692" s="1" t="s">
        <v>301</v>
      </c>
      <c r="M3692" s="1" t="s">
        <v>302</v>
      </c>
      <c r="N3692" s="1">
        <v>21.0</v>
      </c>
      <c r="O3692" s="1" t="s">
        <v>308</v>
      </c>
      <c r="P3692" s="1" t="s">
        <v>313</v>
      </c>
      <c r="Q3692" s="1" t="s">
        <v>305</v>
      </c>
    </row>
    <row r="3693" ht="15.75" customHeight="1">
      <c r="A3693" s="1" t="s">
        <v>4007</v>
      </c>
      <c r="B3693" s="2">
        <v>46128.0</v>
      </c>
      <c r="C3693" s="2">
        <v>46131.0</v>
      </c>
      <c r="D3693" s="1" t="s">
        <v>137</v>
      </c>
      <c r="E3693" s="1" t="s">
        <v>274</v>
      </c>
      <c r="F3693" s="3">
        <v>0.7708333333333334</v>
      </c>
      <c r="G3693" s="1">
        <v>2.0</v>
      </c>
      <c r="H3693" s="1">
        <v>5.0</v>
      </c>
      <c r="I3693" s="1">
        <v>260.0</v>
      </c>
      <c r="J3693" s="1">
        <v>48.0</v>
      </c>
      <c r="K3693" s="1">
        <v>40.0</v>
      </c>
      <c r="L3693" s="1" t="s">
        <v>301</v>
      </c>
      <c r="M3693" s="1" t="s">
        <v>302</v>
      </c>
      <c r="N3693" s="1">
        <v>26.0</v>
      </c>
      <c r="O3693" s="1" t="s">
        <v>312</v>
      </c>
      <c r="P3693" s="1" t="s">
        <v>313</v>
      </c>
      <c r="Q3693" s="1" t="s">
        <v>305</v>
      </c>
    </row>
    <row r="3694" ht="15.75" customHeight="1">
      <c r="A3694" s="1" t="s">
        <v>4008</v>
      </c>
      <c r="B3694" s="2">
        <v>46145.0</v>
      </c>
      <c r="C3694" s="2">
        <v>46151.0</v>
      </c>
      <c r="D3694" s="1" t="s">
        <v>46</v>
      </c>
      <c r="E3694" s="1" t="s">
        <v>163</v>
      </c>
      <c r="F3694" s="3">
        <v>0.6458333333333334</v>
      </c>
      <c r="G3694" s="1">
        <v>6.0</v>
      </c>
      <c r="H3694" s="1">
        <v>2.0</v>
      </c>
      <c r="I3694" s="1">
        <v>240.0</v>
      </c>
      <c r="J3694" s="1">
        <v>30.0</v>
      </c>
      <c r="K3694" s="1">
        <v>150.0</v>
      </c>
      <c r="L3694" s="1" t="s">
        <v>315</v>
      </c>
      <c r="M3694" s="1" t="s">
        <v>302</v>
      </c>
      <c r="N3694" s="1">
        <v>25.0</v>
      </c>
      <c r="O3694" s="1" t="s">
        <v>308</v>
      </c>
      <c r="P3694" s="1" t="s">
        <v>313</v>
      </c>
      <c r="Q3694" s="1" t="s">
        <v>305</v>
      </c>
    </row>
    <row r="3695" ht="15.75" customHeight="1">
      <c r="A3695" s="1" t="s">
        <v>4009</v>
      </c>
      <c r="B3695" s="2">
        <v>46092.0</v>
      </c>
      <c r="C3695" s="2">
        <v>46092.0</v>
      </c>
      <c r="D3695" s="1" t="s">
        <v>114</v>
      </c>
      <c r="E3695" s="1" t="s">
        <v>250</v>
      </c>
      <c r="F3695" s="3">
        <v>0.6458333333333334</v>
      </c>
      <c r="G3695" s="1">
        <v>2.0</v>
      </c>
      <c r="H3695" s="1">
        <v>2.0</v>
      </c>
      <c r="I3695" s="1">
        <v>180.0</v>
      </c>
      <c r="J3695" s="1">
        <v>30.0</v>
      </c>
      <c r="K3695" s="1">
        <v>0.0</v>
      </c>
      <c r="L3695" s="1" t="s">
        <v>301</v>
      </c>
      <c r="M3695" s="1" t="s">
        <v>302</v>
      </c>
      <c r="N3695" s="1">
        <v>45.0</v>
      </c>
      <c r="O3695" s="1" t="s">
        <v>308</v>
      </c>
      <c r="P3695" s="1" t="s">
        <v>313</v>
      </c>
      <c r="Q3695" s="1" t="s">
        <v>305</v>
      </c>
    </row>
    <row r="3696" ht="15.75" customHeight="1">
      <c r="A3696" s="1" t="s">
        <v>4010</v>
      </c>
      <c r="B3696" s="2">
        <v>46145.0</v>
      </c>
      <c r="C3696" s="2">
        <v>46150.0</v>
      </c>
      <c r="D3696" s="1" t="s">
        <v>50</v>
      </c>
      <c r="E3696" s="1" t="s">
        <v>237</v>
      </c>
      <c r="F3696" s="3">
        <v>0.53125</v>
      </c>
      <c r="G3696" s="1">
        <v>5.0</v>
      </c>
      <c r="H3696" s="1">
        <v>4.0</v>
      </c>
      <c r="I3696" s="1">
        <v>180.0</v>
      </c>
      <c r="J3696" s="1">
        <v>42.0</v>
      </c>
      <c r="K3696" s="1">
        <v>0.0</v>
      </c>
      <c r="L3696" s="1" t="s">
        <v>301</v>
      </c>
      <c r="M3696" s="1" t="s">
        <v>302</v>
      </c>
      <c r="N3696" s="1">
        <v>18.0</v>
      </c>
      <c r="O3696" s="1" t="s">
        <v>303</v>
      </c>
      <c r="P3696" s="1" t="s">
        <v>304</v>
      </c>
      <c r="Q3696" s="1" t="s">
        <v>305</v>
      </c>
    </row>
    <row r="3697" ht="15.75" customHeight="1">
      <c r="A3697" s="1" t="s">
        <v>4011</v>
      </c>
      <c r="B3697" s="2">
        <v>46177.0</v>
      </c>
      <c r="C3697" s="2">
        <v>46184.0</v>
      </c>
      <c r="D3697" s="1" t="s">
        <v>50</v>
      </c>
      <c r="E3697" s="1" t="s">
        <v>220</v>
      </c>
      <c r="F3697" s="3">
        <v>0.53125</v>
      </c>
      <c r="G3697" s="1">
        <v>1.0</v>
      </c>
      <c r="H3697" s="1">
        <v>2.0</v>
      </c>
      <c r="I3697" s="1">
        <v>280.0</v>
      </c>
      <c r="J3697" s="1">
        <v>30.0</v>
      </c>
      <c r="K3697" s="1">
        <v>40.0</v>
      </c>
      <c r="L3697" s="1" t="s">
        <v>301</v>
      </c>
      <c r="M3697" s="1" t="s">
        <v>302</v>
      </c>
      <c r="N3697" s="1">
        <v>28.0</v>
      </c>
      <c r="O3697" s="1" t="s">
        <v>312</v>
      </c>
      <c r="P3697" s="1" t="s">
        <v>313</v>
      </c>
      <c r="Q3697" s="1" t="s">
        <v>305</v>
      </c>
    </row>
    <row r="3698" ht="15.75" customHeight="1">
      <c r="A3698" s="1" t="s">
        <v>4012</v>
      </c>
      <c r="B3698" s="2">
        <v>46031.0</v>
      </c>
      <c r="C3698" s="2">
        <v>46036.0</v>
      </c>
      <c r="D3698" s="1" t="s">
        <v>36</v>
      </c>
      <c r="E3698" s="1" t="s">
        <v>204</v>
      </c>
      <c r="F3698" s="3">
        <v>0.8854166666666666</v>
      </c>
      <c r="G3698" s="1">
        <v>1.0</v>
      </c>
      <c r="H3698" s="1">
        <v>5.0</v>
      </c>
      <c r="I3698" s="1">
        <v>320.0</v>
      </c>
      <c r="J3698" s="1">
        <v>48.0</v>
      </c>
      <c r="K3698" s="1">
        <v>0.0</v>
      </c>
      <c r="L3698" s="1" t="s">
        <v>315</v>
      </c>
      <c r="M3698" s="1" t="s">
        <v>302</v>
      </c>
      <c r="N3698" s="1">
        <v>30.0</v>
      </c>
      <c r="O3698" s="1" t="s">
        <v>303</v>
      </c>
      <c r="P3698" s="1" t="s">
        <v>313</v>
      </c>
      <c r="Q3698" s="1" t="s">
        <v>338</v>
      </c>
    </row>
    <row r="3699" ht="15.75" customHeight="1">
      <c r="A3699" s="1" t="s">
        <v>4013</v>
      </c>
      <c r="B3699" s="2">
        <v>46121.0</v>
      </c>
      <c r="C3699" s="2">
        <v>46123.0</v>
      </c>
      <c r="D3699" s="1" t="s">
        <v>125</v>
      </c>
      <c r="E3699" s="1" t="s">
        <v>172</v>
      </c>
      <c r="F3699" s="3">
        <v>0.8854166666666666</v>
      </c>
      <c r="G3699" s="1">
        <v>4.0</v>
      </c>
      <c r="H3699" s="1">
        <v>5.0</v>
      </c>
      <c r="I3699" s="1">
        <v>220.0</v>
      </c>
      <c r="J3699" s="1">
        <v>48.0</v>
      </c>
      <c r="K3699" s="1">
        <v>20.0</v>
      </c>
      <c r="L3699" s="1" t="s">
        <v>315</v>
      </c>
      <c r="M3699" s="1" t="s">
        <v>302</v>
      </c>
      <c r="N3699" s="1">
        <v>27.0</v>
      </c>
      <c r="O3699" s="1" t="s">
        <v>312</v>
      </c>
      <c r="P3699" s="1" t="s">
        <v>304</v>
      </c>
      <c r="Q3699" s="1" t="s">
        <v>305</v>
      </c>
    </row>
    <row r="3700" ht="15.75" customHeight="1">
      <c r="A3700" s="1" t="s">
        <v>4014</v>
      </c>
      <c r="B3700" s="2">
        <v>46092.0</v>
      </c>
      <c r="C3700" s="2">
        <v>46096.0</v>
      </c>
      <c r="D3700" s="1" t="s">
        <v>32</v>
      </c>
      <c r="E3700" s="1" t="s">
        <v>184</v>
      </c>
      <c r="F3700" s="3">
        <v>0.8854166666666666</v>
      </c>
      <c r="G3700" s="1">
        <v>3.0</v>
      </c>
      <c r="H3700" s="1">
        <v>3.0</v>
      </c>
      <c r="I3700" s="1">
        <v>360.0</v>
      </c>
      <c r="J3700" s="1">
        <v>36.0</v>
      </c>
      <c r="K3700" s="1">
        <v>0.0</v>
      </c>
      <c r="L3700" s="1" t="s">
        <v>307</v>
      </c>
      <c r="M3700" s="1" t="s">
        <v>326</v>
      </c>
      <c r="N3700" s="1">
        <v>33.0</v>
      </c>
      <c r="O3700" s="1" t="s">
        <v>312</v>
      </c>
      <c r="P3700" s="1" t="s">
        <v>304</v>
      </c>
      <c r="Q3700" s="1" t="s">
        <v>309</v>
      </c>
    </row>
    <row r="3701" ht="15.75" customHeight="1">
      <c r="A3701" s="1" t="s">
        <v>4015</v>
      </c>
      <c r="B3701" s="2">
        <v>46094.0</v>
      </c>
      <c r="C3701" s="2">
        <v>46094.0</v>
      </c>
      <c r="D3701" s="1" t="s">
        <v>25</v>
      </c>
      <c r="E3701" s="1" t="s">
        <v>204</v>
      </c>
      <c r="F3701" s="3">
        <v>0.7708333333333334</v>
      </c>
      <c r="G3701" s="1">
        <v>9.0</v>
      </c>
      <c r="H3701" s="1">
        <v>4.0</v>
      </c>
      <c r="I3701" s="1">
        <v>420.0</v>
      </c>
      <c r="J3701" s="1">
        <v>42.0</v>
      </c>
      <c r="K3701" s="1">
        <v>0.0</v>
      </c>
      <c r="L3701" s="1" t="s">
        <v>301</v>
      </c>
      <c r="M3701" s="1" t="s">
        <v>302</v>
      </c>
      <c r="N3701" s="1">
        <v>51.0</v>
      </c>
      <c r="O3701" s="1" t="s">
        <v>308</v>
      </c>
      <c r="P3701" s="1" t="s">
        <v>313</v>
      </c>
      <c r="Q3701" s="1" t="s">
        <v>309</v>
      </c>
    </row>
    <row r="3702" ht="15.75" customHeight="1">
      <c r="A3702" s="1" t="s">
        <v>4016</v>
      </c>
      <c r="B3702" s="2">
        <v>46125.0</v>
      </c>
      <c r="C3702" s="2">
        <v>46128.0</v>
      </c>
      <c r="D3702" s="1" t="s">
        <v>134</v>
      </c>
      <c r="E3702" s="1" t="s">
        <v>204</v>
      </c>
      <c r="F3702" s="3">
        <v>0.3958333333333333</v>
      </c>
      <c r="G3702" s="1">
        <v>6.0</v>
      </c>
      <c r="H3702" s="1">
        <v>3.0</v>
      </c>
      <c r="I3702" s="1">
        <v>240.0</v>
      </c>
      <c r="J3702" s="1">
        <v>36.0</v>
      </c>
      <c r="K3702" s="1">
        <v>0.0</v>
      </c>
      <c r="L3702" s="1" t="s">
        <v>318</v>
      </c>
      <c r="M3702" s="1" t="s">
        <v>302</v>
      </c>
      <c r="N3702" s="1">
        <v>24.0</v>
      </c>
      <c r="O3702" s="1" t="s">
        <v>303</v>
      </c>
      <c r="P3702" s="1" t="s">
        <v>313</v>
      </c>
      <c r="Q3702" s="1" t="s">
        <v>305</v>
      </c>
    </row>
    <row r="3703" ht="15.75" customHeight="1">
      <c r="A3703" s="1" t="s">
        <v>4017</v>
      </c>
      <c r="B3703" s="2">
        <v>46072.0</v>
      </c>
      <c r="C3703" s="2">
        <v>46079.0</v>
      </c>
      <c r="D3703" s="1" t="s">
        <v>118</v>
      </c>
      <c r="E3703" s="1" t="s">
        <v>250</v>
      </c>
      <c r="F3703" s="3">
        <v>0.53125</v>
      </c>
      <c r="G3703" s="1">
        <v>1.0</v>
      </c>
      <c r="H3703" s="1">
        <v>2.0</v>
      </c>
      <c r="I3703" s="1">
        <v>180.0</v>
      </c>
      <c r="J3703" s="1">
        <v>30.0</v>
      </c>
      <c r="K3703" s="1">
        <v>0.0</v>
      </c>
      <c r="L3703" s="1" t="s">
        <v>318</v>
      </c>
      <c r="M3703" s="1" t="s">
        <v>302</v>
      </c>
      <c r="N3703" s="1">
        <v>43.0</v>
      </c>
      <c r="O3703" s="1" t="s">
        <v>308</v>
      </c>
      <c r="P3703" s="1" t="s">
        <v>313</v>
      </c>
      <c r="Q3703" s="1" t="s">
        <v>305</v>
      </c>
    </row>
    <row r="3704" ht="15.75" customHeight="1">
      <c r="A3704" s="1" t="s">
        <v>4018</v>
      </c>
      <c r="B3704" s="2">
        <v>46144.0</v>
      </c>
      <c r="C3704" s="2">
        <v>46145.0</v>
      </c>
      <c r="D3704" s="1" t="s">
        <v>32</v>
      </c>
      <c r="E3704" s="1" t="s">
        <v>246</v>
      </c>
      <c r="F3704" s="3">
        <v>0.3958333333333333</v>
      </c>
      <c r="G3704" s="1">
        <v>5.0</v>
      </c>
      <c r="H3704" s="1">
        <v>2.0</v>
      </c>
      <c r="I3704" s="1">
        <v>320.0</v>
      </c>
      <c r="J3704" s="1">
        <v>30.0</v>
      </c>
      <c r="K3704" s="1">
        <v>0.0</v>
      </c>
      <c r="L3704" s="1" t="s">
        <v>315</v>
      </c>
      <c r="M3704" s="1" t="s">
        <v>302</v>
      </c>
      <c r="N3704" s="1">
        <v>31.0</v>
      </c>
      <c r="O3704" s="1" t="s">
        <v>312</v>
      </c>
      <c r="P3704" s="1" t="s">
        <v>313</v>
      </c>
      <c r="Q3704" s="1" t="s">
        <v>338</v>
      </c>
    </row>
    <row r="3705" ht="15.75" customHeight="1">
      <c r="A3705" s="1" t="s">
        <v>4019</v>
      </c>
      <c r="B3705" s="2">
        <v>46129.0</v>
      </c>
      <c r="C3705" s="2">
        <v>46130.0</v>
      </c>
      <c r="D3705" s="1" t="s">
        <v>59</v>
      </c>
      <c r="E3705" s="1" t="s">
        <v>212</v>
      </c>
      <c r="F3705" s="3">
        <v>0.9375</v>
      </c>
      <c r="G3705" s="1">
        <v>4.0</v>
      </c>
      <c r="H3705" s="1">
        <v>3.0</v>
      </c>
      <c r="I3705" s="1">
        <v>280.0</v>
      </c>
      <c r="J3705" s="1">
        <v>36.0</v>
      </c>
      <c r="K3705" s="1">
        <v>20.0</v>
      </c>
      <c r="L3705" s="1" t="s">
        <v>318</v>
      </c>
      <c r="M3705" s="1" t="s">
        <v>302</v>
      </c>
      <c r="N3705" s="1">
        <v>59.0</v>
      </c>
      <c r="O3705" s="1" t="s">
        <v>312</v>
      </c>
      <c r="P3705" s="1" t="s">
        <v>304</v>
      </c>
      <c r="Q3705" s="1" t="s">
        <v>338</v>
      </c>
    </row>
    <row r="3706" ht="15.75" customHeight="1">
      <c r="A3706" s="1" t="s">
        <v>4020</v>
      </c>
      <c r="B3706" s="2">
        <v>46042.0</v>
      </c>
      <c r="C3706" s="2">
        <v>46044.0</v>
      </c>
      <c r="D3706" s="1" t="s">
        <v>30</v>
      </c>
      <c r="E3706" s="1" t="s">
        <v>237</v>
      </c>
      <c r="F3706" s="3">
        <v>0.7708333333333334</v>
      </c>
      <c r="G3706" s="1">
        <v>9.0</v>
      </c>
      <c r="H3706" s="1">
        <v>6.0</v>
      </c>
      <c r="I3706" s="1">
        <v>360.0</v>
      </c>
      <c r="J3706" s="1">
        <v>54.0</v>
      </c>
      <c r="K3706" s="1">
        <v>40.0</v>
      </c>
      <c r="L3706" s="1" t="s">
        <v>318</v>
      </c>
      <c r="M3706" s="1" t="s">
        <v>302</v>
      </c>
      <c r="N3706" s="1">
        <v>49.0</v>
      </c>
      <c r="O3706" s="1" t="s">
        <v>312</v>
      </c>
      <c r="P3706" s="1" t="s">
        <v>304</v>
      </c>
      <c r="Q3706" s="1" t="s">
        <v>309</v>
      </c>
    </row>
    <row r="3707" ht="15.75" customHeight="1">
      <c r="A3707" s="1" t="s">
        <v>4021</v>
      </c>
      <c r="B3707" s="2">
        <v>46198.0</v>
      </c>
      <c r="C3707" s="2">
        <v>46205.0</v>
      </c>
      <c r="D3707" s="1" t="s">
        <v>22</v>
      </c>
      <c r="E3707" s="1" t="s">
        <v>235</v>
      </c>
      <c r="F3707" s="3">
        <v>0.8854166666666666</v>
      </c>
      <c r="G3707" s="1">
        <v>3.0</v>
      </c>
      <c r="H3707" s="1">
        <v>3.0</v>
      </c>
      <c r="I3707" s="1">
        <v>220.0</v>
      </c>
      <c r="J3707" s="1">
        <v>36.0</v>
      </c>
      <c r="K3707" s="1">
        <v>20.0</v>
      </c>
      <c r="L3707" s="1" t="s">
        <v>307</v>
      </c>
      <c r="M3707" s="1" t="s">
        <v>302</v>
      </c>
      <c r="N3707" s="1">
        <v>47.0</v>
      </c>
      <c r="O3707" s="1" t="s">
        <v>312</v>
      </c>
      <c r="P3707" s="1" t="s">
        <v>313</v>
      </c>
      <c r="Q3707" s="1" t="s">
        <v>305</v>
      </c>
    </row>
    <row r="3708" ht="15.75" customHeight="1">
      <c r="A3708" s="1" t="s">
        <v>4022</v>
      </c>
      <c r="B3708" s="2">
        <v>46200.0</v>
      </c>
      <c r="C3708" s="2">
        <v>46202.0</v>
      </c>
      <c r="D3708" s="1" t="s">
        <v>30</v>
      </c>
      <c r="E3708" s="1" t="s">
        <v>214</v>
      </c>
      <c r="F3708" s="3">
        <v>0.53125</v>
      </c>
      <c r="G3708" s="1">
        <v>5.0</v>
      </c>
      <c r="H3708" s="1">
        <v>3.0</v>
      </c>
      <c r="I3708" s="1">
        <v>240.0</v>
      </c>
      <c r="J3708" s="1">
        <v>36.0</v>
      </c>
      <c r="K3708" s="1">
        <v>0.0</v>
      </c>
      <c r="L3708" s="1" t="s">
        <v>315</v>
      </c>
      <c r="M3708" s="1" t="s">
        <v>363</v>
      </c>
      <c r="N3708" s="1">
        <v>57.0</v>
      </c>
      <c r="O3708" s="1" t="s">
        <v>308</v>
      </c>
      <c r="P3708" s="1" t="s">
        <v>313</v>
      </c>
      <c r="Q3708" s="1" t="s">
        <v>305</v>
      </c>
    </row>
    <row r="3709" ht="15.75" customHeight="1">
      <c r="A3709" s="1" t="s">
        <v>4023</v>
      </c>
      <c r="B3709" s="2">
        <v>46084.0</v>
      </c>
      <c r="C3709" s="2">
        <v>46088.0</v>
      </c>
      <c r="D3709" s="1" t="s">
        <v>46</v>
      </c>
      <c r="E3709" s="1" t="s">
        <v>184</v>
      </c>
      <c r="F3709" s="3">
        <v>0.6458333333333334</v>
      </c>
      <c r="G3709" s="1">
        <v>3.0</v>
      </c>
      <c r="H3709" s="1">
        <v>3.0</v>
      </c>
      <c r="I3709" s="1">
        <v>180.0</v>
      </c>
      <c r="J3709" s="1">
        <v>36.0</v>
      </c>
      <c r="K3709" s="1">
        <v>100.0</v>
      </c>
      <c r="L3709" s="1" t="s">
        <v>301</v>
      </c>
      <c r="M3709" s="1" t="s">
        <v>302</v>
      </c>
      <c r="N3709" s="1">
        <v>22.0</v>
      </c>
      <c r="O3709" s="1" t="s">
        <v>308</v>
      </c>
      <c r="P3709" s="1" t="s">
        <v>304</v>
      </c>
      <c r="Q3709" s="1" t="s">
        <v>305</v>
      </c>
    </row>
    <row r="3710" ht="15.75" customHeight="1">
      <c r="A3710" s="1" t="s">
        <v>4024</v>
      </c>
      <c r="B3710" s="2">
        <v>46039.0</v>
      </c>
      <c r="C3710" s="2">
        <v>46040.0</v>
      </c>
      <c r="D3710" s="1" t="s">
        <v>125</v>
      </c>
      <c r="E3710" s="1" t="s">
        <v>216</v>
      </c>
      <c r="F3710" s="3">
        <v>0.3958333333333333</v>
      </c>
      <c r="G3710" s="1">
        <v>4.0</v>
      </c>
      <c r="H3710" s="1">
        <v>3.0</v>
      </c>
      <c r="I3710" s="1">
        <v>200.0</v>
      </c>
      <c r="J3710" s="1">
        <v>36.0</v>
      </c>
      <c r="K3710" s="1">
        <v>60.0</v>
      </c>
      <c r="L3710" s="1" t="s">
        <v>318</v>
      </c>
      <c r="M3710" s="1" t="s">
        <v>363</v>
      </c>
      <c r="N3710" s="1">
        <v>46.0</v>
      </c>
      <c r="O3710" s="1" t="s">
        <v>312</v>
      </c>
      <c r="P3710" s="1" t="s">
        <v>313</v>
      </c>
      <c r="Q3710" s="1" t="s">
        <v>305</v>
      </c>
    </row>
    <row r="3711" ht="15.75" customHeight="1">
      <c r="A3711" s="1" t="s">
        <v>4025</v>
      </c>
      <c r="B3711" s="2">
        <v>46193.0</v>
      </c>
      <c r="C3711" s="2">
        <v>46196.0</v>
      </c>
      <c r="D3711" s="1" t="s">
        <v>125</v>
      </c>
      <c r="E3711" s="1" t="s">
        <v>182</v>
      </c>
      <c r="F3711" s="3">
        <v>0.6458333333333334</v>
      </c>
      <c r="G3711" s="1">
        <v>2.0</v>
      </c>
      <c r="H3711" s="1">
        <v>1.0</v>
      </c>
      <c r="I3711" s="1">
        <v>160.0</v>
      </c>
      <c r="J3711" s="1">
        <v>24.0</v>
      </c>
      <c r="K3711" s="1">
        <v>0.0</v>
      </c>
      <c r="L3711" s="1" t="s">
        <v>301</v>
      </c>
      <c r="M3711" s="1" t="s">
        <v>326</v>
      </c>
      <c r="N3711" s="1">
        <v>37.0</v>
      </c>
      <c r="O3711" s="1" t="s">
        <v>308</v>
      </c>
      <c r="P3711" s="1" t="s">
        <v>304</v>
      </c>
      <c r="Q3711" s="1" t="s">
        <v>305</v>
      </c>
    </row>
    <row r="3712" ht="15.75" customHeight="1">
      <c r="A3712" s="1" t="s">
        <v>4026</v>
      </c>
      <c r="B3712" s="2">
        <v>46125.0</v>
      </c>
      <c r="C3712" s="2">
        <v>46129.0</v>
      </c>
      <c r="D3712" s="1" t="s">
        <v>30</v>
      </c>
      <c r="E3712" s="1" t="s">
        <v>214</v>
      </c>
      <c r="F3712" s="3">
        <v>0.9375</v>
      </c>
      <c r="G3712" s="1">
        <v>2.0</v>
      </c>
      <c r="H3712" s="1">
        <v>5.0</v>
      </c>
      <c r="I3712" s="1">
        <v>240.0</v>
      </c>
      <c r="J3712" s="1">
        <v>48.0</v>
      </c>
      <c r="K3712" s="1">
        <v>150.0</v>
      </c>
      <c r="L3712" s="1" t="s">
        <v>315</v>
      </c>
      <c r="M3712" s="1" t="s">
        <v>302</v>
      </c>
      <c r="N3712" s="1">
        <v>29.0</v>
      </c>
      <c r="O3712" s="1" t="s">
        <v>308</v>
      </c>
      <c r="P3712" s="1" t="s">
        <v>304</v>
      </c>
      <c r="Q3712" s="1" t="s">
        <v>305</v>
      </c>
    </row>
    <row r="3713" ht="15.75" customHeight="1">
      <c r="A3713" s="1" t="s">
        <v>4027</v>
      </c>
      <c r="B3713" s="2">
        <v>46109.0</v>
      </c>
      <c r="C3713" s="2">
        <v>46113.0</v>
      </c>
      <c r="D3713" s="1" t="s">
        <v>100</v>
      </c>
      <c r="E3713" s="1" t="s">
        <v>235</v>
      </c>
      <c r="F3713" s="3">
        <v>0.9375</v>
      </c>
      <c r="G3713" s="1">
        <v>6.0</v>
      </c>
      <c r="H3713" s="1">
        <v>4.0</v>
      </c>
      <c r="I3713" s="1">
        <v>220.0</v>
      </c>
      <c r="J3713" s="1">
        <v>42.0</v>
      </c>
      <c r="K3713" s="1">
        <v>20.0</v>
      </c>
      <c r="L3713" s="1" t="s">
        <v>301</v>
      </c>
      <c r="M3713" s="1" t="s">
        <v>302</v>
      </c>
      <c r="N3713" s="1">
        <v>55.0</v>
      </c>
      <c r="O3713" s="1" t="s">
        <v>312</v>
      </c>
      <c r="P3713" s="1" t="s">
        <v>313</v>
      </c>
      <c r="Q3713" s="1" t="s">
        <v>305</v>
      </c>
    </row>
    <row r="3714" ht="15.75" customHeight="1">
      <c r="A3714" s="1" t="s">
        <v>4028</v>
      </c>
      <c r="B3714" s="2">
        <v>46033.0</v>
      </c>
      <c r="C3714" s="2">
        <v>46036.0</v>
      </c>
      <c r="D3714" s="1" t="s">
        <v>22</v>
      </c>
      <c r="E3714" s="1" t="s">
        <v>239</v>
      </c>
      <c r="F3714" s="3">
        <v>0.8854166666666666</v>
      </c>
      <c r="G3714" s="1">
        <v>2.0</v>
      </c>
      <c r="H3714" s="1">
        <v>2.0</v>
      </c>
      <c r="I3714" s="1">
        <v>180.0</v>
      </c>
      <c r="J3714" s="1">
        <v>30.0</v>
      </c>
      <c r="K3714" s="1">
        <v>20.0</v>
      </c>
      <c r="L3714" s="1" t="s">
        <v>311</v>
      </c>
      <c r="M3714" s="1" t="s">
        <v>302</v>
      </c>
      <c r="N3714" s="1">
        <v>41.0</v>
      </c>
      <c r="O3714" s="1" t="s">
        <v>308</v>
      </c>
      <c r="P3714" s="1" t="s">
        <v>304</v>
      </c>
      <c r="Q3714" s="1" t="s">
        <v>305</v>
      </c>
    </row>
    <row r="3715" ht="15.75" customHeight="1">
      <c r="A3715" s="1" t="s">
        <v>4029</v>
      </c>
      <c r="B3715" s="2">
        <v>46091.0</v>
      </c>
      <c r="C3715" s="2">
        <v>46094.0</v>
      </c>
      <c r="D3715" s="1" t="s">
        <v>46</v>
      </c>
      <c r="E3715" s="1" t="s">
        <v>222</v>
      </c>
      <c r="F3715" s="3">
        <v>0.8854166666666666</v>
      </c>
      <c r="G3715" s="1">
        <v>2.0</v>
      </c>
      <c r="H3715" s="1">
        <v>4.0</v>
      </c>
      <c r="I3715" s="1">
        <v>360.0</v>
      </c>
      <c r="J3715" s="1">
        <v>42.0</v>
      </c>
      <c r="K3715" s="1">
        <v>100.0</v>
      </c>
      <c r="L3715" s="1" t="s">
        <v>318</v>
      </c>
      <c r="M3715" s="1" t="s">
        <v>302</v>
      </c>
      <c r="N3715" s="1">
        <v>48.0</v>
      </c>
      <c r="O3715" s="1" t="s">
        <v>303</v>
      </c>
      <c r="P3715" s="1" t="s">
        <v>313</v>
      </c>
      <c r="Q3715" s="1" t="s">
        <v>338</v>
      </c>
    </row>
    <row r="3716" ht="15.75" customHeight="1">
      <c r="A3716" s="1" t="s">
        <v>4030</v>
      </c>
      <c r="B3716" s="2">
        <v>46083.0</v>
      </c>
      <c r="C3716" s="2">
        <v>46089.0</v>
      </c>
      <c r="D3716" s="1" t="s">
        <v>91</v>
      </c>
      <c r="E3716" s="1" t="s">
        <v>212</v>
      </c>
      <c r="F3716" s="3">
        <v>0.3958333333333333</v>
      </c>
      <c r="G3716" s="1">
        <v>6.0</v>
      </c>
      <c r="H3716" s="1">
        <v>4.0</v>
      </c>
      <c r="I3716" s="1">
        <v>200.0</v>
      </c>
      <c r="J3716" s="1">
        <v>42.0</v>
      </c>
      <c r="K3716" s="1">
        <v>100.0</v>
      </c>
      <c r="L3716" s="1" t="s">
        <v>318</v>
      </c>
      <c r="M3716" s="1" t="s">
        <v>302</v>
      </c>
      <c r="N3716" s="1">
        <v>25.0</v>
      </c>
      <c r="O3716" s="1" t="s">
        <v>308</v>
      </c>
      <c r="P3716" s="1" t="s">
        <v>304</v>
      </c>
      <c r="Q3716" s="1" t="s">
        <v>305</v>
      </c>
    </row>
    <row r="3717" ht="15.75" customHeight="1">
      <c r="A3717" s="1" t="s">
        <v>4031</v>
      </c>
      <c r="B3717" s="2">
        <v>46128.0</v>
      </c>
      <c r="C3717" s="2">
        <v>46135.0</v>
      </c>
      <c r="D3717" s="1" t="s">
        <v>114</v>
      </c>
      <c r="E3717" s="1" t="s">
        <v>254</v>
      </c>
      <c r="F3717" s="3">
        <v>0.6458333333333334</v>
      </c>
      <c r="G3717" s="1">
        <v>2.0</v>
      </c>
      <c r="H3717" s="1">
        <v>3.0</v>
      </c>
      <c r="I3717" s="1">
        <v>160.0</v>
      </c>
      <c r="J3717" s="1">
        <v>36.0</v>
      </c>
      <c r="K3717" s="1">
        <v>0.0</v>
      </c>
      <c r="L3717" s="1" t="s">
        <v>301</v>
      </c>
      <c r="M3717" s="1" t="s">
        <v>302</v>
      </c>
      <c r="N3717" s="1">
        <v>19.0</v>
      </c>
      <c r="O3717" s="1" t="s">
        <v>312</v>
      </c>
      <c r="P3717" s="1" t="s">
        <v>304</v>
      </c>
      <c r="Q3717" s="1" t="s">
        <v>305</v>
      </c>
    </row>
    <row r="3718" ht="15.75" customHeight="1">
      <c r="A3718" s="1" t="s">
        <v>4032</v>
      </c>
      <c r="B3718" s="2">
        <v>46180.0</v>
      </c>
      <c r="C3718" s="2">
        <v>46182.0</v>
      </c>
      <c r="D3718" s="1" t="s">
        <v>111</v>
      </c>
      <c r="E3718" s="1" t="s">
        <v>177</v>
      </c>
      <c r="F3718" s="3">
        <v>0.9375</v>
      </c>
      <c r="G3718" s="1">
        <v>6.0</v>
      </c>
      <c r="H3718" s="1">
        <v>4.0</v>
      </c>
      <c r="I3718" s="1">
        <v>420.0</v>
      </c>
      <c r="J3718" s="1">
        <v>42.0</v>
      </c>
      <c r="K3718" s="1">
        <v>0.0</v>
      </c>
      <c r="L3718" s="1" t="s">
        <v>315</v>
      </c>
      <c r="M3718" s="1" t="s">
        <v>302</v>
      </c>
      <c r="N3718" s="1">
        <v>31.0</v>
      </c>
      <c r="O3718" s="1" t="s">
        <v>312</v>
      </c>
      <c r="P3718" s="1" t="s">
        <v>313</v>
      </c>
      <c r="Q3718" s="1" t="s">
        <v>309</v>
      </c>
    </row>
    <row r="3719" ht="15.75" customHeight="1">
      <c r="A3719" s="1" t="s">
        <v>4033</v>
      </c>
      <c r="B3719" s="2">
        <v>46161.0</v>
      </c>
      <c r="C3719" s="2">
        <v>46163.0</v>
      </c>
      <c r="D3719" s="1" t="s">
        <v>18</v>
      </c>
      <c r="E3719" s="1" t="s">
        <v>258</v>
      </c>
      <c r="F3719" s="3">
        <v>0.3958333333333333</v>
      </c>
      <c r="G3719" s="1">
        <v>4.0</v>
      </c>
      <c r="H3719" s="1">
        <v>3.0</v>
      </c>
      <c r="I3719" s="1">
        <v>180.0</v>
      </c>
      <c r="J3719" s="1">
        <v>36.0</v>
      </c>
      <c r="K3719" s="1">
        <v>0.0</v>
      </c>
      <c r="L3719" s="1" t="s">
        <v>301</v>
      </c>
      <c r="M3719" s="1" t="s">
        <v>302</v>
      </c>
      <c r="N3719" s="1">
        <v>26.0</v>
      </c>
      <c r="O3719" s="1" t="s">
        <v>308</v>
      </c>
      <c r="P3719" s="1" t="s">
        <v>304</v>
      </c>
      <c r="Q3719" s="1" t="s">
        <v>305</v>
      </c>
    </row>
    <row r="3720" ht="15.75" customHeight="1">
      <c r="A3720" s="1" t="s">
        <v>4034</v>
      </c>
      <c r="B3720" s="2">
        <v>46173.0</v>
      </c>
      <c r="C3720" s="2">
        <v>46173.0</v>
      </c>
      <c r="D3720" s="1" t="s">
        <v>22</v>
      </c>
      <c r="E3720" s="1" t="s">
        <v>163</v>
      </c>
      <c r="F3720" s="3">
        <v>0.3958333333333333</v>
      </c>
      <c r="G3720" s="1">
        <v>7.0</v>
      </c>
      <c r="H3720" s="1">
        <v>3.0</v>
      </c>
      <c r="I3720" s="1">
        <v>240.0</v>
      </c>
      <c r="J3720" s="1">
        <v>36.0</v>
      </c>
      <c r="K3720" s="1">
        <v>150.0</v>
      </c>
      <c r="L3720" s="1" t="s">
        <v>301</v>
      </c>
      <c r="M3720" s="1" t="s">
        <v>302</v>
      </c>
      <c r="N3720" s="1">
        <v>45.0</v>
      </c>
      <c r="O3720" s="1" t="s">
        <v>308</v>
      </c>
      <c r="P3720" s="1" t="s">
        <v>313</v>
      </c>
      <c r="Q3720" s="1" t="s">
        <v>305</v>
      </c>
    </row>
    <row r="3721" ht="15.75" customHeight="1">
      <c r="A3721" s="1" t="s">
        <v>4035</v>
      </c>
      <c r="B3721" s="2">
        <v>46154.0</v>
      </c>
      <c r="C3721" s="2">
        <v>46154.0</v>
      </c>
      <c r="D3721" s="1" t="s">
        <v>144</v>
      </c>
      <c r="E3721" s="1" t="s">
        <v>170</v>
      </c>
      <c r="F3721" s="3">
        <v>0.9375</v>
      </c>
      <c r="G3721" s="1">
        <v>5.0</v>
      </c>
      <c r="H3721" s="1">
        <v>4.0</v>
      </c>
      <c r="I3721" s="1">
        <v>240.0</v>
      </c>
      <c r="J3721" s="1">
        <v>42.0</v>
      </c>
      <c r="K3721" s="1">
        <v>100.0</v>
      </c>
      <c r="L3721" s="1" t="s">
        <v>318</v>
      </c>
      <c r="M3721" s="1" t="s">
        <v>302</v>
      </c>
      <c r="N3721" s="1">
        <v>38.0</v>
      </c>
      <c r="O3721" s="1" t="s">
        <v>303</v>
      </c>
      <c r="P3721" s="1" t="s">
        <v>304</v>
      </c>
      <c r="Q3721" s="1" t="s">
        <v>305</v>
      </c>
    </row>
    <row r="3722" ht="15.75" customHeight="1">
      <c r="A3722" s="1" t="s">
        <v>4036</v>
      </c>
      <c r="B3722" s="2">
        <v>46043.0</v>
      </c>
      <c r="C3722" s="2">
        <v>46046.0</v>
      </c>
      <c r="D3722" s="1" t="s">
        <v>22</v>
      </c>
      <c r="E3722" s="1" t="s">
        <v>206</v>
      </c>
      <c r="F3722" s="3">
        <v>0.6458333333333334</v>
      </c>
      <c r="G3722" s="1">
        <v>4.0</v>
      </c>
      <c r="H3722" s="1">
        <v>5.0</v>
      </c>
      <c r="I3722" s="1">
        <v>240.0</v>
      </c>
      <c r="J3722" s="1">
        <v>48.0</v>
      </c>
      <c r="K3722" s="1">
        <v>0.0</v>
      </c>
      <c r="L3722" s="1" t="s">
        <v>311</v>
      </c>
      <c r="M3722" s="1" t="s">
        <v>326</v>
      </c>
      <c r="N3722" s="1">
        <v>49.0</v>
      </c>
      <c r="O3722" s="1" t="s">
        <v>308</v>
      </c>
      <c r="P3722" s="1" t="s">
        <v>304</v>
      </c>
      <c r="Q3722" s="1" t="s">
        <v>305</v>
      </c>
    </row>
    <row r="3723" ht="15.75" customHeight="1">
      <c r="A3723" s="1" t="s">
        <v>4037</v>
      </c>
      <c r="B3723" s="2">
        <v>46053.0</v>
      </c>
      <c r="C3723" s="2">
        <v>46058.0</v>
      </c>
      <c r="D3723" s="1" t="s">
        <v>36</v>
      </c>
      <c r="E3723" s="1" t="s">
        <v>216</v>
      </c>
      <c r="F3723" s="3">
        <v>0.3958333333333333</v>
      </c>
      <c r="G3723" s="1">
        <v>4.0</v>
      </c>
      <c r="H3723" s="1">
        <v>3.0</v>
      </c>
      <c r="I3723" s="1">
        <v>380.0</v>
      </c>
      <c r="J3723" s="1">
        <v>36.0</v>
      </c>
      <c r="K3723" s="1">
        <v>40.0</v>
      </c>
      <c r="L3723" s="1" t="s">
        <v>301</v>
      </c>
      <c r="M3723" s="1" t="s">
        <v>302</v>
      </c>
      <c r="N3723" s="1">
        <v>54.0</v>
      </c>
      <c r="O3723" s="1" t="s">
        <v>303</v>
      </c>
      <c r="P3723" s="1" t="s">
        <v>304</v>
      </c>
      <c r="Q3723" s="1" t="s">
        <v>309</v>
      </c>
    </row>
    <row r="3724" ht="15.75" customHeight="1">
      <c r="A3724" s="1" t="s">
        <v>4038</v>
      </c>
      <c r="B3724" s="2">
        <v>46175.0</v>
      </c>
      <c r="C3724" s="2">
        <v>46181.0</v>
      </c>
      <c r="D3724" s="1" t="s">
        <v>128</v>
      </c>
      <c r="E3724" s="1" t="s">
        <v>262</v>
      </c>
      <c r="F3724" s="3">
        <v>0.7708333333333334</v>
      </c>
      <c r="G3724" s="1">
        <v>7.0</v>
      </c>
      <c r="H3724" s="1">
        <v>3.0</v>
      </c>
      <c r="I3724" s="1">
        <v>240.0</v>
      </c>
      <c r="J3724" s="1">
        <v>36.0</v>
      </c>
      <c r="K3724" s="1">
        <v>0.0</v>
      </c>
      <c r="L3724" s="1" t="s">
        <v>307</v>
      </c>
      <c r="M3724" s="1" t="s">
        <v>302</v>
      </c>
      <c r="N3724" s="1">
        <v>22.0</v>
      </c>
      <c r="O3724" s="1" t="s">
        <v>303</v>
      </c>
      <c r="P3724" s="1" t="s">
        <v>304</v>
      </c>
      <c r="Q3724" s="1" t="s">
        <v>305</v>
      </c>
    </row>
    <row r="3725" ht="15.75" customHeight="1">
      <c r="A3725" s="1" t="s">
        <v>4039</v>
      </c>
      <c r="B3725" s="2">
        <v>46027.0</v>
      </c>
      <c r="C3725" s="2">
        <v>46032.0</v>
      </c>
      <c r="D3725" s="1" t="s">
        <v>147</v>
      </c>
      <c r="E3725" s="1" t="s">
        <v>212</v>
      </c>
      <c r="F3725" s="3">
        <v>0.3958333333333333</v>
      </c>
      <c r="G3725" s="1">
        <v>1.0</v>
      </c>
      <c r="H3725" s="1">
        <v>3.0</v>
      </c>
      <c r="I3725" s="1">
        <v>380.0</v>
      </c>
      <c r="J3725" s="1">
        <v>36.0</v>
      </c>
      <c r="K3725" s="1">
        <v>60.0</v>
      </c>
      <c r="L3725" s="1" t="s">
        <v>318</v>
      </c>
      <c r="M3725" s="1" t="s">
        <v>302</v>
      </c>
      <c r="N3725" s="1">
        <v>54.0</v>
      </c>
      <c r="O3725" s="1" t="s">
        <v>303</v>
      </c>
      <c r="P3725" s="1" t="s">
        <v>304</v>
      </c>
      <c r="Q3725" s="1" t="s">
        <v>309</v>
      </c>
    </row>
    <row r="3726" ht="15.75" customHeight="1">
      <c r="A3726" s="1" t="s">
        <v>4040</v>
      </c>
      <c r="B3726" s="2">
        <v>46050.0</v>
      </c>
      <c r="C3726" s="2">
        <v>46051.0</v>
      </c>
      <c r="D3726" s="1" t="s">
        <v>46</v>
      </c>
      <c r="E3726" s="1" t="s">
        <v>270</v>
      </c>
      <c r="F3726" s="3">
        <v>0.53125</v>
      </c>
      <c r="G3726" s="1">
        <v>5.0</v>
      </c>
      <c r="H3726" s="1">
        <v>6.0</v>
      </c>
      <c r="I3726" s="1">
        <v>280.0</v>
      </c>
      <c r="J3726" s="1">
        <v>54.0</v>
      </c>
      <c r="K3726" s="1">
        <v>0.0</v>
      </c>
      <c r="L3726" s="1" t="s">
        <v>307</v>
      </c>
      <c r="M3726" s="1" t="s">
        <v>302</v>
      </c>
      <c r="N3726" s="1">
        <v>36.0</v>
      </c>
      <c r="O3726" s="1" t="s">
        <v>312</v>
      </c>
      <c r="P3726" s="1" t="s">
        <v>304</v>
      </c>
      <c r="Q3726" s="1" t="s">
        <v>305</v>
      </c>
    </row>
    <row r="3727" ht="15.75" customHeight="1">
      <c r="A3727" s="1" t="s">
        <v>4041</v>
      </c>
      <c r="B3727" s="2">
        <v>46190.0</v>
      </c>
      <c r="C3727" s="2">
        <v>46194.0</v>
      </c>
      <c r="D3727" s="1" t="s">
        <v>134</v>
      </c>
      <c r="E3727" s="1" t="s">
        <v>242</v>
      </c>
      <c r="F3727" s="3">
        <v>0.3958333333333333</v>
      </c>
      <c r="G3727" s="1">
        <v>6.0</v>
      </c>
      <c r="H3727" s="1">
        <v>2.0</v>
      </c>
      <c r="I3727" s="1">
        <v>240.0</v>
      </c>
      <c r="J3727" s="1">
        <v>30.0</v>
      </c>
      <c r="K3727" s="1">
        <v>0.0</v>
      </c>
      <c r="L3727" s="1" t="s">
        <v>311</v>
      </c>
      <c r="M3727" s="1" t="s">
        <v>302</v>
      </c>
      <c r="N3727" s="1">
        <v>20.0</v>
      </c>
      <c r="O3727" s="1" t="s">
        <v>312</v>
      </c>
      <c r="P3727" s="1" t="s">
        <v>304</v>
      </c>
      <c r="Q3727" s="1" t="s">
        <v>305</v>
      </c>
    </row>
    <row r="3728" ht="15.75" customHeight="1">
      <c r="A3728" s="1" t="s">
        <v>4042</v>
      </c>
      <c r="B3728" s="2">
        <v>46184.0</v>
      </c>
      <c r="C3728" s="2">
        <v>46184.0</v>
      </c>
      <c r="D3728" s="1" t="s">
        <v>46</v>
      </c>
      <c r="E3728" s="1" t="s">
        <v>191</v>
      </c>
      <c r="F3728" s="3">
        <v>0.8854166666666666</v>
      </c>
      <c r="G3728" s="1">
        <v>1.0</v>
      </c>
      <c r="H3728" s="1">
        <v>6.0</v>
      </c>
      <c r="I3728" s="1">
        <v>200.0</v>
      </c>
      <c r="J3728" s="1">
        <v>54.0</v>
      </c>
      <c r="K3728" s="1">
        <v>0.0</v>
      </c>
      <c r="L3728" s="1" t="s">
        <v>307</v>
      </c>
      <c r="M3728" s="1" t="s">
        <v>326</v>
      </c>
      <c r="N3728" s="1">
        <v>53.0</v>
      </c>
      <c r="O3728" s="1" t="s">
        <v>303</v>
      </c>
      <c r="P3728" s="1" t="s">
        <v>313</v>
      </c>
      <c r="Q3728" s="1" t="s">
        <v>305</v>
      </c>
    </row>
    <row r="3729" ht="15.75" customHeight="1">
      <c r="A3729" s="1" t="s">
        <v>4043</v>
      </c>
      <c r="B3729" s="2">
        <v>46034.0</v>
      </c>
      <c r="C3729" s="2">
        <v>46038.0</v>
      </c>
      <c r="D3729" s="1" t="s">
        <v>54</v>
      </c>
      <c r="E3729" s="1" t="s">
        <v>252</v>
      </c>
      <c r="F3729" s="3">
        <v>0.8854166666666666</v>
      </c>
      <c r="G3729" s="1">
        <v>2.0</v>
      </c>
      <c r="H3729" s="1">
        <v>2.0</v>
      </c>
      <c r="I3729" s="1">
        <v>220.0</v>
      </c>
      <c r="J3729" s="1">
        <v>30.0</v>
      </c>
      <c r="K3729" s="1">
        <v>150.0</v>
      </c>
      <c r="L3729" s="1" t="s">
        <v>311</v>
      </c>
      <c r="M3729" s="1" t="s">
        <v>302</v>
      </c>
      <c r="N3729" s="1">
        <v>43.0</v>
      </c>
      <c r="O3729" s="1" t="s">
        <v>303</v>
      </c>
      <c r="P3729" s="1" t="s">
        <v>313</v>
      </c>
      <c r="Q3729" s="1" t="s">
        <v>305</v>
      </c>
    </row>
    <row r="3730" ht="15.75" customHeight="1">
      <c r="A3730" s="1" t="s">
        <v>4044</v>
      </c>
      <c r="B3730" s="2">
        <v>46031.0</v>
      </c>
      <c r="C3730" s="2">
        <v>46036.0</v>
      </c>
      <c r="D3730" s="1" t="s">
        <v>134</v>
      </c>
      <c r="E3730" s="1" t="s">
        <v>266</v>
      </c>
      <c r="F3730" s="3">
        <v>0.3958333333333333</v>
      </c>
      <c r="G3730" s="1">
        <v>2.0</v>
      </c>
      <c r="H3730" s="1">
        <v>4.0</v>
      </c>
      <c r="I3730" s="1">
        <v>300.0</v>
      </c>
      <c r="J3730" s="1">
        <v>42.0</v>
      </c>
      <c r="K3730" s="1">
        <v>40.0</v>
      </c>
      <c r="L3730" s="1" t="s">
        <v>307</v>
      </c>
      <c r="M3730" s="1" t="s">
        <v>302</v>
      </c>
      <c r="N3730" s="1">
        <v>24.0</v>
      </c>
      <c r="O3730" s="1" t="s">
        <v>308</v>
      </c>
      <c r="P3730" s="1" t="s">
        <v>304</v>
      </c>
      <c r="Q3730" s="1" t="s">
        <v>338</v>
      </c>
    </row>
    <row r="3731" ht="15.75" customHeight="1">
      <c r="A3731" s="1" t="s">
        <v>4045</v>
      </c>
      <c r="B3731" s="2">
        <v>46183.0</v>
      </c>
      <c r="C3731" s="2">
        <v>46183.0</v>
      </c>
      <c r="D3731" s="1" t="s">
        <v>32</v>
      </c>
      <c r="E3731" s="1" t="s">
        <v>268</v>
      </c>
      <c r="F3731" s="3">
        <v>0.7708333333333334</v>
      </c>
      <c r="G3731" s="1">
        <v>1.0</v>
      </c>
      <c r="H3731" s="1">
        <v>1.0</v>
      </c>
      <c r="I3731" s="1">
        <v>420.0</v>
      </c>
      <c r="J3731" s="1">
        <v>24.0</v>
      </c>
      <c r="K3731" s="1">
        <v>0.0</v>
      </c>
      <c r="L3731" s="1" t="s">
        <v>301</v>
      </c>
      <c r="M3731" s="1" t="s">
        <v>302</v>
      </c>
      <c r="N3731" s="1">
        <v>49.0</v>
      </c>
      <c r="O3731" s="1" t="s">
        <v>303</v>
      </c>
      <c r="P3731" s="1" t="s">
        <v>313</v>
      </c>
      <c r="Q3731" s="1" t="s">
        <v>309</v>
      </c>
    </row>
    <row r="3732" ht="15.75" customHeight="1">
      <c r="A3732" s="1" t="s">
        <v>4046</v>
      </c>
      <c r="B3732" s="2">
        <v>46062.0</v>
      </c>
      <c r="C3732" s="2">
        <v>46063.0</v>
      </c>
      <c r="D3732" s="1" t="s">
        <v>150</v>
      </c>
      <c r="E3732" s="1" t="s">
        <v>216</v>
      </c>
      <c r="F3732" s="3">
        <v>0.6458333333333334</v>
      </c>
      <c r="G3732" s="1">
        <v>2.0</v>
      </c>
      <c r="H3732" s="1">
        <v>5.0</v>
      </c>
      <c r="I3732" s="1">
        <v>380.0</v>
      </c>
      <c r="J3732" s="1">
        <v>48.0</v>
      </c>
      <c r="K3732" s="1">
        <v>0.0</v>
      </c>
      <c r="L3732" s="1" t="s">
        <v>301</v>
      </c>
      <c r="M3732" s="1" t="s">
        <v>302</v>
      </c>
      <c r="N3732" s="1">
        <v>20.0</v>
      </c>
      <c r="O3732" s="1" t="s">
        <v>312</v>
      </c>
      <c r="P3732" s="1" t="s">
        <v>304</v>
      </c>
      <c r="Q3732" s="1" t="s">
        <v>309</v>
      </c>
    </row>
    <row r="3733" ht="15.75" customHeight="1">
      <c r="A3733" s="1" t="s">
        <v>4047</v>
      </c>
      <c r="B3733" s="2">
        <v>46174.0</v>
      </c>
      <c r="C3733" s="2">
        <v>46174.0</v>
      </c>
      <c r="D3733" s="1" t="s">
        <v>11</v>
      </c>
      <c r="E3733" s="1" t="s">
        <v>244</v>
      </c>
      <c r="F3733" s="3">
        <v>0.9375</v>
      </c>
      <c r="G3733" s="1">
        <v>3.0</v>
      </c>
      <c r="H3733" s="1">
        <v>3.0</v>
      </c>
      <c r="I3733" s="1">
        <v>420.0</v>
      </c>
      <c r="J3733" s="1">
        <v>36.0</v>
      </c>
      <c r="K3733" s="1">
        <v>0.0</v>
      </c>
      <c r="L3733" s="1" t="s">
        <v>318</v>
      </c>
      <c r="M3733" s="1" t="s">
        <v>302</v>
      </c>
      <c r="N3733" s="1">
        <v>52.0</v>
      </c>
      <c r="O3733" s="1" t="s">
        <v>303</v>
      </c>
      <c r="P3733" s="1" t="s">
        <v>304</v>
      </c>
      <c r="Q3733" s="1" t="s">
        <v>309</v>
      </c>
    </row>
    <row r="3734" ht="15.75" customHeight="1">
      <c r="A3734" s="1" t="s">
        <v>4048</v>
      </c>
      <c r="B3734" s="2">
        <v>46178.0</v>
      </c>
      <c r="C3734" s="2">
        <v>46178.0</v>
      </c>
      <c r="D3734" s="1" t="s">
        <v>30</v>
      </c>
      <c r="E3734" s="1" t="s">
        <v>168</v>
      </c>
      <c r="F3734" s="3">
        <v>0.6458333333333334</v>
      </c>
      <c r="G3734" s="1">
        <v>5.0</v>
      </c>
      <c r="H3734" s="1">
        <v>3.0</v>
      </c>
      <c r="I3734" s="1">
        <v>160.0</v>
      </c>
      <c r="J3734" s="1">
        <v>36.0</v>
      </c>
      <c r="K3734" s="1">
        <v>0.0</v>
      </c>
      <c r="L3734" s="1" t="s">
        <v>301</v>
      </c>
      <c r="M3734" s="1" t="s">
        <v>302</v>
      </c>
      <c r="N3734" s="1">
        <v>21.0</v>
      </c>
      <c r="O3734" s="1" t="s">
        <v>312</v>
      </c>
      <c r="P3734" s="1" t="s">
        <v>313</v>
      </c>
      <c r="Q3734" s="1" t="s">
        <v>305</v>
      </c>
    </row>
    <row r="3735" ht="15.75" customHeight="1">
      <c r="A3735" s="1" t="s">
        <v>4049</v>
      </c>
      <c r="B3735" s="2">
        <v>46155.0</v>
      </c>
      <c r="C3735" s="2">
        <v>46160.0</v>
      </c>
      <c r="D3735" s="1" t="s">
        <v>32</v>
      </c>
      <c r="E3735" s="1" t="s">
        <v>172</v>
      </c>
      <c r="F3735" s="3">
        <v>0.6458333333333334</v>
      </c>
      <c r="G3735" s="1">
        <v>1.0</v>
      </c>
      <c r="H3735" s="1">
        <v>2.0</v>
      </c>
      <c r="I3735" s="1">
        <v>300.0</v>
      </c>
      <c r="J3735" s="1">
        <v>30.0</v>
      </c>
      <c r="K3735" s="1">
        <v>20.0</v>
      </c>
      <c r="L3735" s="1" t="s">
        <v>301</v>
      </c>
      <c r="M3735" s="1" t="s">
        <v>302</v>
      </c>
      <c r="N3735" s="1">
        <v>30.0</v>
      </c>
      <c r="O3735" s="1" t="s">
        <v>312</v>
      </c>
      <c r="P3735" s="1" t="s">
        <v>304</v>
      </c>
      <c r="Q3735" s="1" t="s">
        <v>338</v>
      </c>
    </row>
    <row r="3736" ht="15.75" customHeight="1">
      <c r="A3736" s="1" t="s">
        <v>4050</v>
      </c>
      <c r="B3736" s="2">
        <v>46093.0</v>
      </c>
      <c r="C3736" s="2">
        <v>46093.0</v>
      </c>
      <c r="D3736" s="1" t="s">
        <v>40</v>
      </c>
      <c r="E3736" s="1" t="s">
        <v>283</v>
      </c>
      <c r="F3736" s="3">
        <v>0.3958333333333333</v>
      </c>
      <c r="G3736" s="1">
        <v>4.0</v>
      </c>
      <c r="H3736" s="1">
        <v>3.0</v>
      </c>
      <c r="I3736" s="1">
        <v>180.0</v>
      </c>
      <c r="J3736" s="1">
        <v>36.0</v>
      </c>
      <c r="K3736" s="1">
        <v>0.0</v>
      </c>
      <c r="L3736" s="1" t="s">
        <v>315</v>
      </c>
      <c r="M3736" s="1" t="s">
        <v>302</v>
      </c>
      <c r="N3736" s="1">
        <v>42.0</v>
      </c>
      <c r="O3736" s="1" t="s">
        <v>308</v>
      </c>
      <c r="P3736" s="1" t="s">
        <v>304</v>
      </c>
      <c r="Q3736" s="1" t="s">
        <v>305</v>
      </c>
    </row>
    <row r="3737" ht="15.75" customHeight="1">
      <c r="A3737" s="1" t="s">
        <v>4051</v>
      </c>
      <c r="B3737" s="2">
        <v>46093.0</v>
      </c>
      <c r="C3737" s="2">
        <v>46098.0</v>
      </c>
      <c r="D3737" s="1" t="s">
        <v>40</v>
      </c>
      <c r="E3737" s="1" t="s">
        <v>270</v>
      </c>
      <c r="F3737" s="3">
        <v>0.9375</v>
      </c>
      <c r="G3737" s="1">
        <v>3.0</v>
      </c>
      <c r="H3737" s="1">
        <v>4.0</v>
      </c>
      <c r="I3737" s="1">
        <v>280.0</v>
      </c>
      <c r="J3737" s="1">
        <v>42.0</v>
      </c>
      <c r="K3737" s="1">
        <v>60.0</v>
      </c>
      <c r="L3737" s="1" t="s">
        <v>301</v>
      </c>
      <c r="M3737" s="1" t="s">
        <v>302</v>
      </c>
      <c r="N3737" s="1">
        <v>30.0</v>
      </c>
      <c r="O3737" s="1" t="s">
        <v>308</v>
      </c>
      <c r="P3737" s="1" t="s">
        <v>304</v>
      </c>
      <c r="Q3737" s="1" t="s">
        <v>305</v>
      </c>
    </row>
    <row r="3738" ht="15.75" customHeight="1">
      <c r="A3738" s="1" t="s">
        <v>4052</v>
      </c>
      <c r="B3738" s="2">
        <v>46172.0</v>
      </c>
      <c r="C3738" s="2">
        <v>46176.0</v>
      </c>
      <c r="D3738" s="1" t="s">
        <v>97</v>
      </c>
      <c r="E3738" s="1" t="s">
        <v>189</v>
      </c>
      <c r="F3738" s="3">
        <v>0.6458333333333334</v>
      </c>
      <c r="G3738" s="1">
        <v>6.0</v>
      </c>
      <c r="H3738" s="1">
        <v>2.0</v>
      </c>
      <c r="I3738" s="1">
        <v>280.0</v>
      </c>
      <c r="J3738" s="1">
        <v>30.0</v>
      </c>
      <c r="K3738" s="1">
        <v>0.0</v>
      </c>
      <c r="L3738" s="1" t="s">
        <v>318</v>
      </c>
      <c r="M3738" s="1" t="s">
        <v>302</v>
      </c>
      <c r="N3738" s="1">
        <v>27.0</v>
      </c>
      <c r="O3738" s="1" t="s">
        <v>308</v>
      </c>
      <c r="P3738" s="1" t="s">
        <v>313</v>
      </c>
      <c r="Q3738" s="1" t="s">
        <v>305</v>
      </c>
    </row>
    <row r="3739" ht="15.75" customHeight="1">
      <c r="A3739" s="1" t="s">
        <v>4053</v>
      </c>
      <c r="B3739" s="2">
        <v>46091.0</v>
      </c>
      <c r="C3739" s="2">
        <v>46092.0</v>
      </c>
      <c r="D3739" s="1" t="s">
        <v>141</v>
      </c>
      <c r="E3739" s="1" t="s">
        <v>270</v>
      </c>
      <c r="F3739" s="3">
        <v>0.8854166666666666</v>
      </c>
      <c r="G3739" s="1">
        <v>2.0</v>
      </c>
      <c r="H3739" s="1">
        <v>3.0</v>
      </c>
      <c r="I3739" s="1">
        <v>460.0</v>
      </c>
      <c r="J3739" s="1">
        <v>36.0</v>
      </c>
      <c r="K3739" s="1">
        <v>0.0</v>
      </c>
      <c r="L3739" s="1" t="s">
        <v>311</v>
      </c>
      <c r="M3739" s="1" t="s">
        <v>326</v>
      </c>
      <c r="N3739" s="1">
        <v>21.0</v>
      </c>
      <c r="O3739" s="1" t="s">
        <v>308</v>
      </c>
      <c r="P3739" s="1" t="s">
        <v>313</v>
      </c>
      <c r="Q3739" s="1" t="s">
        <v>309</v>
      </c>
    </row>
    <row r="3740" ht="15.75" customHeight="1">
      <c r="A3740" s="1" t="s">
        <v>4054</v>
      </c>
      <c r="B3740" s="2">
        <v>46060.0</v>
      </c>
      <c r="C3740" s="2">
        <v>46064.0</v>
      </c>
      <c r="D3740" s="1" t="s">
        <v>22</v>
      </c>
      <c r="E3740" s="1" t="s">
        <v>232</v>
      </c>
      <c r="F3740" s="3">
        <v>0.53125</v>
      </c>
      <c r="G3740" s="1">
        <v>5.0</v>
      </c>
      <c r="H3740" s="1">
        <v>1.0</v>
      </c>
      <c r="I3740" s="1">
        <v>180.0</v>
      </c>
      <c r="J3740" s="1">
        <v>24.0</v>
      </c>
      <c r="K3740" s="1">
        <v>100.0</v>
      </c>
      <c r="L3740" s="1" t="s">
        <v>315</v>
      </c>
      <c r="M3740" s="1" t="s">
        <v>302</v>
      </c>
      <c r="N3740" s="1">
        <v>32.0</v>
      </c>
      <c r="O3740" s="1" t="s">
        <v>303</v>
      </c>
      <c r="P3740" s="1" t="s">
        <v>313</v>
      </c>
      <c r="Q3740" s="1" t="s">
        <v>305</v>
      </c>
    </row>
    <row r="3741" ht="15.75" customHeight="1">
      <c r="A3741" s="1" t="s">
        <v>4055</v>
      </c>
      <c r="B3741" s="2">
        <v>46110.0</v>
      </c>
      <c r="C3741" s="2">
        <v>46112.0</v>
      </c>
      <c r="D3741" s="1" t="s">
        <v>141</v>
      </c>
      <c r="E3741" s="1" t="s">
        <v>230</v>
      </c>
      <c r="F3741" s="3">
        <v>0.6458333333333334</v>
      </c>
      <c r="G3741" s="1">
        <v>5.0</v>
      </c>
      <c r="H3741" s="1">
        <v>2.0</v>
      </c>
      <c r="I3741" s="1">
        <v>240.0</v>
      </c>
      <c r="J3741" s="1">
        <v>30.0</v>
      </c>
      <c r="K3741" s="1">
        <v>0.0</v>
      </c>
      <c r="L3741" s="1" t="s">
        <v>315</v>
      </c>
      <c r="M3741" s="1" t="s">
        <v>302</v>
      </c>
      <c r="N3741" s="1">
        <v>54.0</v>
      </c>
      <c r="O3741" s="1" t="s">
        <v>303</v>
      </c>
      <c r="P3741" s="1" t="s">
        <v>304</v>
      </c>
      <c r="Q3741" s="1" t="s">
        <v>305</v>
      </c>
    </row>
    <row r="3742" ht="15.75" customHeight="1">
      <c r="A3742" s="1" t="s">
        <v>4056</v>
      </c>
      <c r="B3742" s="2">
        <v>46023.0</v>
      </c>
      <c r="C3742" s="2">
        <v>46024.0</v>
      </c>
      <c r="D3742" s="1" t="s">
        <v>18</v>
      </c>
      <c r="E3742" s="1" t="s">
        <v>278</v>
      </c>
      <c r="F3742" s="3">
        <v>0.8854166666666666</v>
      </c>
      <c r="G3742" s="1">
        <v>7.0</v>
      </c>
      <c r="H3742" s="1">
        <v>2.0</v>
      </c>
      <c r="I3742" s="1">
        <v>280.0</v>
      </c>
      <c r="J3742" s="1">
        <v>30.0</v>
      </c>
      <c r="K3742" s="1">
        <v>40.0</v>
      </c>
      <c r="L3742" s="1" t="s">
        <v>307</v>
      </c>
      <c r="M3742" s="1" t="s">
        <v>302</v>
      </c>
      <c r="N3742" s="1">
        <v>47.0</v>
      </c>
      <c r="O3742" s="1" t="s">
        <v>312</v>
      </c>
      <c r="P3742" s="1" t="s">
        <v>313</v>
      </c>
      <c r="Q3742" s="1" t="s">
        <v>305</v>
      </c>
    </row>
    <row r="3743" ht="15.75" customHeight="1">
      <c r="A3743" s="1" t="s">
        <v>4057</v>
      </c>
      <c r="B3743" s="2">
        <v>46189.0</v>
      </c>
      <c r="C3743" s="2">
        <v>46196.0</v>
      </c>
      <c r="D3743" s="1" t="s">
        <v>137</v>
      </c>
      <c r="E3743" s="1" t="s">
        <v>191</v>
      </c>
      <c r="F3743" s="3">
        <v>0.7708333333333334</v>
      </c>
      <c r="G3743" s="1">
        <v>3.0</v>
      </c>
      <c r="H3743" s="1">
        <v>3.0</v>
      </c>
      <c r="I3743" s="1">
        <v>200.0</v>
      </c>
      <c r="J3743" s="1">
        <v>36.0</v>
      </c>
      <c r="K3743" s="1">
        <v>40.0</v>
      </c>
      <c r="L3743" s="1" t="s">
        <v>315</v>
      </c>
      <c r="M3743" s="1" t="s">
        <v>363</v>
      </c>
      <c r="N3743" s="1">
        <v>30.0</v>
      </c>
      <c r="O3743" s="1" t="s">
        <v>312</v>
      </c>
      <c r="P3743" s="1" t="s">
        <v>304</v>
      </c>
      <c r="Q3743" s="1" t="s">
        <v>305</v>
      </c>
    </row>
    <row r="3744" ht="15.75" customHeight="1">
      <c r="A3744" s="1" t="s">
        <v>4058</v>
      </c>
      <c r="B3744" s="2">
        <v>46101.0</v>
      </c>
      <c r="C3744" s="2">
        <v>46105.0</v>
      </c>
      <c r="D3744" s="1" t="s">
        <v>50</v>
      </c>
      <c r="E3744" s="1" t="s">
        <v>189</v>
      </c>
      <c r="F3744" s="3">
        <v>0.8854166666666666</v>
      </c>
      <c r="G3744" s="1">
        <v>1.0</v>
      </c>
      <c r="H3744" s="1">
        <v>4.0</v>
      </c>
      <c r="I3744" s="1">
        <v>280.0</v>
      </c>
      <c r="J3744" s="1">
        <v>42.0</v>
      </c>
      <c r="K3744" s="1">
        <v>0.0</v>
      </c>
      <c r="L3744" s="1" t="s">
        <v>307</v>
      </c>
      <c r="M3744" s="1" t="s">
        <v>302</v>
      </c>
      <c r="N3744" s="1">
        <v>60.0</v>
      </c>
      <c r="O3744" s="1" t="s">
        <v>308</v>
      </c>
      <c r="P3744" s="1" t="s">
        <v>304</v>
      </c>
      <c r="Q3744" s="1" t="s">
        <v>305</v>
      </c>
    </row>
    <row r="3745" ht="15.75" customHeight="1">
      <c r="A3745" s="1" t="s">
        <v>4059</v>
      </c>
      <c r="B3745" s="2">
        <v>46110.0</v>
      </c>
      <c r="C3745" s="2">
        <v>46115.0</v>
      </c>
      <c r="D3745" s="1" t="s">
        <v>11</v>
      </c>
      <c r="E3745" s="1" t="s">
        <v>281</v>
      </c>
      <c r="F3745" s="3">
        <v>0.7708333333333334</v>
      </c>
      <c r="G3745" s="1">
        <v>3.0</v>
      </c>
      <c r="H3745" s="1">
        <v>2.0</v>
      </c>
      <c r="I3745" s="1">
        <v>160.0</v>
      </c>
      <c r="J3745" s="1">
        <v>30.0</v>
      </c>
      <c r="K3745" s="1">
        <v>40.0</v>
      </c>
      <c r="L3745" s="1" t="s">
        <v>307</v>
      </c>
      <c r="M3745" s="1" t="s">
        <v>302</v>
      </c>
      <c r="N3745" s="1">
        <v>32.0</v>
      </c>
      <c r="O3745" s="1" t="s">
        <v>312</v>
      </c>
      <c r="P3745" s="1" t="s">
        <v>313</v>
      </c>
      <c r="Q3745" s="1" t="s">
        <v>305</v>
      </c>
    </row>
    <row r="3746" ht="15.75" customHeight="1">
      <c r="A3746" s="1" t="s">
        <v>4060</v>
      </c>
      <c r="B3746" s="2">
        <v>46068.0</v>
      </c>
      <c r="C3746" s="2">
        <v>46069.0</v>
      </c>
      <c r="D3746" s="1" t="s">
        <v>11</v>
      </c>
      <c r="E3746" s="1" t="s">
        <v>244</v>
      </c>
      <c r="F3746" s="3">
        <v>0.6458333333333334</v>
      </c>
      <c r="G3746" s="1">
        <v>5.0</v>
      </c>
      <c r="H3746" s="1">
        <v>2.0</v>
      </c>
      <c r="I3746" s="1">
        <v>320.0</v>
      </c>
      <c r="J3746" s="1">
        <v>30.0</v>
      </c>
      <c r="K3746" s="1">
        <v>0.0</v>
      </c>
      <c r="L3746" s="1" t="s">
        <v>315</v>
      </c>
      <c r="M3746" s="1" t="s">
        <v>326</v>
      </c>
      <c r="N3746" s="1">
        <v>21.0</v>
      </c>
      <c r="O3746" s="1" t="s">
        <v>312</v>
      </c>
      <c r="P3746" s="1" t="s">
        <v>313</v>
      </c>
      <c r="Q3746" s="1" t="s">
        <v>338</v>
      </c>
    </row>
    <row r="3747" ht="15.75" customHeight="1">
      <c r="A3747" s="1" t="s">
        <v>4061</v>
      </c>
      <c r="B3747" s="2">
        <v>46169.0</v>
      </c>
      <c r="C3747" s="2">
        <v>46170.0</v>
      </c>
      <c r="D3747" s="1" t="s">
        <v>50</v>
      </c>
      <c r="E3747" s="1" t="s">
        <v>216</v>
      </c>
      <c r="F3747" s="3">
        <v>0.53125</v>
      </c>
      <c r="G3747" s="1">
        <v>5.0</v>
      </c>
      <c r="H3747" s="1">
        <v>3.0</v>
      </c>
      <c r="I3747" s="1">
        <v>200.0</v>
      </c>
      <c r="J3747" s="1">
        <v>36.0</v>
      </c>
      <c r="K3747" s="1">
        <v>20.0</v>
      </c>
      <c r="L3747" s="1" t="s">
        <v>318</v>
      </c>
      <c r="M3747" s="1" t="s">
        <v>302</v>
      </c>
      <c r="N3747" s="1">
        <v>41.0</v>
      </c>
      <c r="O3747" s="1" t="s">
        <v>312</v>
      </c>
      <c r="P3747" s="1" t="s">
        <v>304</v>
      </c>
      <c r="Q3747" s="1" t="s">
        <v>305</v>
      </c>
    </row>
    <row r="3748" ht="15.75" customHeight="1">
      <c r="A3748" s="1" t="s">
        <v>4062</v>
      </c>
      <c r="B3748" s="2">
        <v>46183.0</v>
      </c>
      <c r="C3748" s="2">
        <v>46188.0</v>
      </c>
      <c r="D3748" s="1" t="s">
        <v>25</v>
      </c>
      <c r="E3748" s="1" t="s">
        <v>179</v>
      </c>
      <c r="F3748" s="3">
        <v>0.7708333333333334</v>
      </c>
      <c r="G3748" s="1">
        <v>3.0</v>
      </c>
      <c r="H3748" s="1">
        <v>2.0</v>
      </c>
      <c r="I3748" s="1">
        <v>320.0</v>
      </c>
      <c r="J3748" s="1">
        <v>30.0</v>
      </c>
      <c r="K3748" s="1">
        <v>20.0</v>
      </c>
      <c r="L3748" s="1" t="s">
        <v>301</v>
      </c>
      <c r="M3748" s="1" t="s">
        <v>302</v>
      </c>
      <c r="N3748" s="1">
        <v>51.0</v>
      </c>
      <c r="O3748" s="1" t="s">
        <v>303</v>
      </c>
      <c r="P3748" s="1" t="s">
        <v>304</v>
      </c>
      <c r="Q3748" s="1" t="s">
        <v>338</v>
      </c>
    </row>
    <row r="3749" ht="15.75" customHeight="1">
      <c r="A3749" s="1" t="s">
        <v>4063</v>
      </c>
      <c r="B3749" s="2">
        <v>46192.0</v>
      </c>
      <c r="C3749" s="2">
        <v>46194.0</v>
      </c>
      <c r="D3749" s="1" t="s">
        <v>11</v>
      </c>
      <c r="E3749" s="1" t="s">
        <v>186</v>
      </c>
      <c r="F3749" s="3">
        <v>0.6458333333333334</v>
      </c>
      <c r="G3749" s="1">
        <v>2.0</v>
      </c>
      <c r="H3749" s="1">
        <v>1.0</v>
      </c>
      <c r="I3749" s="1">
        <v>340.0</v>
      </c>
      <c r="J3749" s="1">
        <v>24.0</v>
      </c>
      <c r="K3749" s="1">
        <v>100.0</v>
      </c>
      <c r="L3749" s="1" t="s">
        <v>311</v>
      </c>
      <c r="M3749" s="1" t="s">
        <v>363</v>
      </c>
      <c r="N3749" s="1">
        <v>42.0</v>
      </c>
      <c r="O3749" s="1" t="s">
        <v>303</v>
      </c>
      <c r="P3749" s="1" t="s">
        <v>313</v>
      </c>
      <c r="Q3749" s="1" t="s">
        <v>309</v>
      </c>
    </row>
    <row r="3750" ht="15.75" customHeight="1">
      <c r="A3750" s="1" t="s">
        <v>4064</v>
      </c>
      <c r="B3750" s="2">
        <v>46060.0</v>
      </c>
      <c r="C3750" s="2">
        <v>46060.0</v>
      </c>
      <c r="D3750" s="1" t="s">
        <v>40</v>
      </c>
      <c r="E3750" s="1" t="s">
        <v>216</v>
      </c>
      <c r="F3750" s="3">
        <v>0.6458333333333334</v>
      </c>
      <c r="G3750" s="1">
        <v>3.0</v>
      </c>
      <c r="H3750" s="1">
        <v>3.0</v>
      </c>
      <c r="I3750" s="1">
        <v>280.0</v>
      </c>
      <c r="J3750" s="1">
        <v>36.0</v>
      </c>
      <c r="K3750" s="1">
        <v>0.0</v>
      </c>
      <c r="L3750" s="1" t="s">
        <v>318</v>
      </c>
      <c r="M3750" s="1" t="s">
        <v>363</v>
      </c>
      <c r="N3750" s="1">
        <v>24.0</v>
      </c>
      <c r="O3750" s="1" t="s">
        <v>308</v>
      </c>
      <c r="P3750" s="1" t="s">
        <v>313</v>
      </c>
      <c r="Q3750" s="1" t="s">
        <v>338</v>
      </c>
    </row>
    <row r="3751" ht="15.75" customHeight="1">
      <c r="A3751" s="1" t="s">
        <v>4065</v>
      </c>
      <c r="B3751" s="2">
        <v>46081.0</v>
      </c>
      <c r="C3751" s="2">
        <v>46081.0</v>
      </c>
      <c r="D3751" s="1" t="s">
        <v>32</v>
      </c>
      <c r="E3751" s="1" t="s">
        <v>184</v>
      </c>
      <c r="F3751" s="3">
        <v>0.53125</v>
      </c>
      <c r="G3751" s="1">
        <v>1.0</v>
      </c>
      <c r="H3751" s="1">
        <v>4.0</v>
      </c>
      <c r="I3751" s="1">
        <v>180.0</v>
      </c>
      <c r="J3751" s="1">
        <v>42.0</v>
      </c>
      <c r="K3751" s="1">
        <v>0.0</v>
      </c>
      <c r="L3751" s="1" t="s">
        <v>307</v>
      </c>
      <c r="M3751" s="1" t="s">
        <v>302</v>
      </c>
      <c r="N3751" s="1">
        <v>25.0</v>
      </c>
      <c r="O3751" s="1" t="s">
        <v>312</v>
      </c>
      <c r="P3751" s="1" t="s">
        <v>313</v>
      </c>
      <c r="Q3751" s="1" t="s">
        <v>305</v>
      </c>
    </row>
    <row r="3752" ht="15.75" customHeight="1">
      <c r="A3752" s="1" t="s">
        <v>4066</v>
      </c>
      <c r="B3752" s="2">
        <v>46101.0</v>
      </c>
      <c r="C3752" s="2">
        <v>46103.0</v>
      </c>
      <c r="D3752" s="1" t="s">
        <v>22</v>
      </c>
      <c r="E3752" s="1" t="s">
        <v>201</v>
      </c>
      <c r="F3752" s="3">
        <v>0.6458333333333334</v>
      </c>
      <c r="G3752" s="1">
        <v>3.0</v>
      </c>
      <c r="H3752" s="1">
        <v>3.0</v>
      </c>
      <c r="I3752" s="1">
        <v>340.0</v>
      </c>
      <c r="J3752" s="1">
        <v>36.0</v>
      </c>
      <c r="K3752" s="1">
        <v>20.0</v>
      </c>
      <c r="L3752" s="1" t="s">
        <v>301</v>
      </c>
      <c r="M3752" s="1" t="s">
        <v>302</v>
      </c>
      <c r="N3752" s="1">
        <v>19.0</v>
      </c>
      <c r="O3752" s="1" t="s">
        <v>308</v>
      </c>
      <c r="P3752" s="1" t="s">
        <v>304</v>
      </c>
      <c r="Q3752" s="1" t="s">
        <v>338</v>
      </c>
    </row>
    <row r="3753" ht="15.75" customHeight="1">
      <c r="A3753" s="1" t="s">
        <v>4067</v>
      </c>
      <c r="B3753" s="2">
        <v>46145.0</v>
      </c>
      <c r="C3753" s="2">
        <v>46152.0</v>
      </c>
      <c r="D3753" s="1" t="s">
        <v>11</v>
      </c>
      <c r="E3753" s="1" t="s">
        <v>270</v>
      </c>
      <c r="F3753" s="3">
        <v>0.8854166666666666</v>
      </c>
      <c r="G3753" s="1">
        <v>6.0</v>
      </c>
      <c r="H3753" s="1">
        <v>3.0</v>
      </c>
      <c r="I3753" s="1">
        <v>280.0</v>
      </c>
      <c r="J3753" s="1">
        <v>36.0</v>
      </c>
      <c r="K3753" s="1">
        <v>40.0</v>
      </c>
      <c r="L3753" s="1" t="s">
        <v>318</v>
      </c>
      <c r="M3753" s="1" t="s">
        <v>302</v>
      </c>
      <c r="N3753" s="1">
        <v>43.0</v>
      </c>
      <c r="O3753" s="1" t="s">
        <v>303</v>
      </c>
      <c r="P3753" s="1" t="s">
        <v>313</v>
      </c>
      <c r="Q3753" s="1" t="s">
        <v>305</v>
      </c>
    </row>
    <row r="3754" ht="15.75" customHeight="1">
      <c r="A3754" s="1" t="s">
        <v>4068</v>
      </c>
      <c r="B3754" s="2">
        <v>46201.0</v>
      </c>
      <c r="C3754" s="2">
        <v>46203.0</v>
      </c>
      <c r="D3754" s="1" t="s">
        <v>46</v>
      </c>
      <c r="E3754" s="1" t="s">
        <v>270</v>
      </c>
      <c r="F3754" s="3">
        <v>0.6458333333333334</v>
      </c>
      <c r="G3754" s="1">
        <v>1.0</v>
      </c>
      <c r="H3754" s="1">
        <v>3.0</v>
      </c>
      <c r="I3754" s="1">
        <v>460.0</v>
      </c>
      <c r="J3754" s="1">
        <v>36.0</v>
      </c>
      <c r="K3754" s="1">
        <v>60.0</v>
      </c>
      <c r="L3754" s="1" t="s">
        <v>318</v>
      </c>
      <c r="M3754" s="1" t="s">
        <v>302</v>
      </c>
      <c r="N3754" s="1">
        <v>31.0</v>
      </c>
      <c r="O3754" s="1" t="s">
        <v>303</v>
      </c>
      <c r="P3754" s="1" t="s">
        <v>313</v>
      </c>
      <c r="Q3754" s="1" t="s">
        <v>309</v>
      </c>
    </row>
    <row r="3755" ht="15.75" customHeight="1">
      <c r="A3755" s="1" t="s">
        <v>4069</v>
      </c>
      <c r="B3755" s="2">
        <v>46097.0</v>
      </c>
      <c r="C3755" s="2">
        <v>46103.0</v>
      </c>
      <c r="D3755" s="1" t="s">
        <v>62</v>
      </c>
      <c r="E3755" s="1" t="s">
        <v>276</v>
      </c>
      <c r="F3755" s="3">
        <v>0.3958333333333333</v>
      </c>
      <c r="G3755" s="1">
        <v>1.0</v>
      </c>
      <c r="H3755" s="1">
        <v>4.0</v>
      </c>
      <c r="I3755" s="1">
        <v>320.0</v>
      </c>
      <c r="J3755" s="1">
        <v>42.0</v>
      </c>
      <c r="K3755" s="1">
        <v>0.0</v>
      </c>
      <c r="L3755" s="1" t="s">
        <v>318</v>
      </c>
      <c r="M3755" s="1" t="s">
        <v>302</v>
      </c>
      <c r="N3755" s="1">
        <v>50.0</v>
      </c>
      <c r="O3755" s="1" t="s">
        <v>308</v>
      </c>
      <c r="P3755" s="1" t="s">
        <v>304</v>
      </c>
      <c r="Q3755" s="1" t="s">
        <v>338</v>
      </c>
    </row>
    <row r="3756" ht="15.75" customHeight="1">
      <c r="A3756" s="1" t="s">
        <v>4070</v>
      </c>
      <c r="B3756" s="2">
        <v>46180.0</v>
      </c>
      <c r="C3756" s="2">
        <v>46184.0</v>
      </c>
      <c r="D3756" s="1" t="s">
        <v>69</v>
      </c>
      <c r="E3756" s="1" t="s">
        <v>172</v>
      </c>
      <c r="F3756" s="3">
        <v>0.7708333333333334</v>
      </c>
      <c r="G3756" s="1">
        <v>1.0</v>
      </c>
      <c r="H3756" s="1">
        <v>3.0</v>
      </c>
      <c r="I3756" s="1">
        <v>220.0</v>
      </c>
      <c r="J3756" s="1">
        <v>36.0</v>
      </c>
      <c r="K3756" s="1">
        <v>0.0</v>
      </c>
      <c r="L3756" s="1" t="s">
        <v>307</v>
      </c>
      <c r="M3756" s="1" t="s">
        <v>302</v>
      </c>
      <c r="N3756" s="1">
        <v>27.0</v>
      </c>
      <c r="O3756" s="1" t="s">
        <v>308</v>
      </c>
      <c r="P3756" s="1" t="s">
        <v>304</v>
      </c>
      <c r="Q3756" s="1" t="s">
        <v>305</v>
      </c>
    </row>
    <row r="3757" ht="15.75" customHeight="1">
      <c r="A3757" s="1" t="s">
        <v>4071</v>
      </c>
      <c r="B3757" s="2">
        <v>46202.0</v>
      </c>
      <c r="C3757" s="2">
        <v>46207.0</v>
      </c>
      <c r="D3757" s="1" t="s">
        <v>141</v>
      </c>
      <c r="E3757" s="1" t="s">
        <v>281</v>
      </c>
      <c r="F3757" s="3">
        <v>0.3958333333333333</v>
      </c>
      <c r="G3757" s="1">
        <v>5.0</v>
      </c>
      <c r="H3757" s="1">
        <v>2.0</v>
      </c>
      <c r="I3757" s="1">
        <v>160.0</v>
      </c>
      <c r="J3757" s="1">
        <v>30.0</v>
      </c>
      <c r="K3757" s="1">
        <v>40.0</v>
      </c>
      <c r="L3757" s="1" t="s">
        <v>311</v>
      </c>
      <c r="M3757" s="1" t="s">
        <v>302</v>
      </c>
      <c r="N3757" s="1">
        <v>53.0</v>
      </c>
      <c r="O3757" s="1" t="s">
        <v>308</v>
      </c>
      <c r="P3757" s="1" t="s">
        <v>304</v>
      </c>
      <c r="Q3757" s="1" t="s">
        <v>305</v>
      </c>
    </row>
    <row r="3758" ht="15.75" customHeight="1">
      <c r="A3758" s="1" t="s">
        <v>4072</v>
      </c>
      <c r="B3758" s="2">
        <v>46127.0</v>
      </c>
      <c r="C3758" s="2">
        <v>46128.0</v>
      </c>
      <c r="D3758" s="1" t="s">
        <v>59</v>
      </c>
      <c r="E3758" s="1" t="s">
        <v>228</v>
      </c>
      <c r="F3758" s="3">
        <v>0.8854166666666666</v>
      </c>
      <c r="G3758" s="1">
        <v>4.0</v>
      </c>
      <c r="H3758" s="1">
        <v>5.0</v>
      </c>
      <c r="I3758" s="1">
        <v>340.0</v>
      </c>
      <c r="J3758" s="1">
        <v>48.0</v>
      </c>
      <c r="K3758" s="1">
        <v>20.0</v>
      </c>
      <c r="L3758" s="1" t="s">
        <v>315</v>
      </c>
      <c r="M3758" s="1" t="s">
        <v>302</v>
      </c>
      <c r="N3758" s="1">
        <v>44.0</v>
      </c>
      <c r="O3758" s="1" t="s">
        <v>312</v>
      </c>
      <c r="P3758" s="1" t="s">
        <v>304</v>
      </c>
      <c r="Q3758" s="1" t="s">
        <v>309</v>
      </c>
    </row>
    <row r="3759" ht="15.75" customHeight="1">
      <c r="A3759" s="1" t="s">
        <v>4073</v>
      </c>
      <c r="B3759" s="2">
        <v>46051.0</v>
      </c>
      <c r="C3759" s="2">
        <v>46056.0</v>
      </c>
      <c r="D3759" s="1" t="s">
        <v>134</v>
      </c>
      <c r="E3759" s="1" t="s">
        <v>182</v>
      </c>
      <c r="F3759" s="3">
        <v>0.8854166666666666</v>
      </c>
      <c r="G3759" s="1">
        <v>1.0</v>
      </c>
      <c r="H3759" s="1">
        <v>2.0</v>
      </c>
      <c r="I3759" s="1">
        <v>160.0</v>
      </c>
      <c r="J3759" s="1">
        <v>30.0</v>
      </c>
      <c r="K3759" s="1">
        <v>20.0</v>
      </c>
      <c r="L3759" s="1" t="s">
        <v>311</v>
      </c>
      <c r="M3759" s="1" t="s">
        <v>302</v>
      </c>
      <c r="N3759" s="1">
        <v>33.0</v>
      </c>
      <c r="O3759" s="1" t="s">
        <v>312</v>
      </c>
      <c r="P3759" s="1" t="s">
        <v>304</v>
      </c>
      <c r="Q3759" s="1" t="s">
        <v>305</v>
      </c>
    </row>
    <row r="3760" ht="15.75" customHeight="1">
      <c r="A3760" s="1" t="s">
        <v>4074</v>
      </c>
      <c r="B3760" s="2">
        <v>46105.0</v>
      </c>
      <c r="C3760" s="2">
        <v>46110.0</v>
      </c>
      <c r="D3760" s="1" t="s">
        <v>141</v>
      </c>
      <c r="E3760" s="1" t="s">
        <v>246</v>
      </c>
      <c r="F3760" s="3">
        <v>0.53125</v>
      </c>
      <c r="G3760" s="1">
        <v>6.0</v>
      </c>
      <c r="H3760" s="1">
        <v>1.0</v>
      </c>
      <c r="I3760" s="1">
        <v>320.0</v>
      </c>
      <c r="J3760" s="1">
        <v>24.0</v>
      </c>
      <c r="K3760" s="1">
        <v>0.0</v>
      </c>
      <c r="L3760" s="1" t="s">
        <v>307</v>
      </c>
      <c r="M3760" s="1" t="s">
        <v>302</v>
      </c>
      <c r="N3760" s="1">
        <v>43.0</v>
      </c>
      <c r="O3760" s="1" t="s">
        <v>312</v>
      </c>
      <c r="P3760" s="1" t="s">
        <v>313</v>
      </c>
      <c r="Q3760" s="1" t="s">
        <v>338</v>
      </c>
    </row>
    <row r="3761" ht="15.75" customHeight="1">
      <c r="A3761" s="1" t="s">
        <v>4075</v>
      </c>
      <c r="B3761" s="2">
        <v>46119.0</v>
      </c>
      <c r="C3761" s="2">
        <v>46122.0</v>
      </c>
      <c r="D3761" s="1" t="s">
        <v>62</v>
      </c>
      <c r="E3761" s="1" t="s">
        <v>206</v>
      </c>
      <c r="F3761" s="3">
        <v>0.9375</v>
      </c>
      <c r="G3761" s="1">
        <v>1.0</v>
      </c>
      <c r="H3761" s="1">
        <v>3.0</v>
      </c>
      <c r="I3761" s="1">
        <v>320.0</v>
      </c>
      <c r="J3761" s="1">
        <v>36.0</v>
      </c>
      <c r="K3761" s="1">
        <v>20.0</v>
      </c>
      <c r="L3761" s="1" t="s">
        <v>307</v>
      </c>
      <c r="M3761" s="1" t="s">
        <v>302</v>
      </c>
      <c r="N3761" s="1">
        <v>51.0</v>
      </c>
      <c r="O3761" s="1" t="s">
        <v>303</v>
      </c>
      <c r="P3761" s="1" t="s">
        <v>313</v>
      </c>
      <c r="Q3761" s="1" t="s">
        <v>338</v>
      </c>
    </row>
    <row r="3762" ht="15.75" customHeight="1">
      <c r="A3762" s="1" t="s">
        <v>4076</v>
      </c>
      <c r="B3762" s="2">
        <v>46183.0</v>
      </c>
      <c r="C3762" s="2">
        <v>46184.0</v>
      </c>
      <c r="D3762" s="1" t="s">
        <v>18</v>
      </c>
      <c r="E3762" s="1" t="s">
        <v>242</v>
      </c>
      <c r="F3762" s="3">
        <v>0.9375</v>
      </c>
      <c r="G3762" s="1">
        <v>8.0</v>
      </c>
      <c r="H3762" s="1">
        <v>2.0</v>
      </c>
      <c r="I3762" s="1">
        <v>420.0</v>
      </c>
      <c r="J3762" s="1">
        <v>30.0</v>
      </c>
      <c r="K3762" s="1">
        <v>0.0</v>
      </c>
      <c r="L3762" s="1" t="s">
        <v>307</v>
      </c>
      <c r="M3762" s="1" t="s">
        <v>302</v>
      </c>
      <c r="N3762" s="1">
        <v>27.0</v>
      </c>
      <c r="O3762" s="1" t="s">
        <v>303</v>
      </c>
      <c r="P3762" s="1" t="s">
        <v>313</v>
      </c>
      <c r="Q3762" s="1" t="s">
        <v>309</v>
      </c>
    </row>
    <row r="3763" ht="15.75" customHeight="1">
      <c r="A3763" s="1" t="s">
        <v>4077</v>
      </c>
      <c r="B3763" s="2">
        <v>46066.0</v>
      </c>
      <c r="C3763" s="2">
        <v>46070.0</v>
      </c>
      <c r="D3763" s="1" t="s">
        <v>40</v>
      </c>
      <c r="E3763" s="1" t="s">
        <v>199</v>
      </c>
      <c r="F3763" s="3">
        <v>0.6458333333333334</v>
      </c>
      <c r="G3763" s="1">
        <v>3.0</v>
      </c>
      <c r="H3763" s="1">
        <v>3.0</v>
      </c>
      <c r="I3763" s="1">
        <v>340.0</v>
      </c>
      <c r="J3763" s="1">
        <v>36.0</v>
      </c>
      <c r="K3763" s="1">
        <v>0.0</v>
      </c>
      <c r="L3763" s="1" t="s">
        <v>301</v>
      </c>
      <c r="M3763" s="1" t="s">
        <v>302</v>
      </c>
      <c r="N3763" s="1">
        <v>21.0</v>
      </c>
      <c r="O3763" s="1" t="s">
        <v>312</v>
      </c>
      <c r="P3763" s="1" t="s">
        <v>313</v>
      </c>
      <c r="Q3763" s="1" t="s">
        <v>338</v>
      </c>
    </row>
    <row r="3764" ht="15.75" customHeight="1">
      <c r="A3764" s="1" t="s">
        <v>4078</v>
      </c>
      <c r="B3764" s="2">
        <v>46052.0</v>
      </c>
      <c r="C3764" s="2">
        <v>46053.0</v>
      </c>
      <c r="D3764" s="1" t="s">
        <v>76</v>
      </c>
      <c r="E3764" s="1" t="s">
        <v>175</v>
      </c>
      <c r="F3764" s="3">
        <v>0.9375</v>
      </c>
      <c r="G3764" s="1">
        <v>2.0</v>
      </c>
      <c r="H3764" s="1">
        <v>1.0</v>
      </c>
      <c r="I3764" s="1">
        <v>280.0</v>
      </c>
      <c r="J3764" s="1">
        <v>24.0</v>
      </c>
      <c r="K3764" s="1">
        <v>0.0</v>
      </c>
      <c r="L3764" s="1" t="s">
        <v>307</v>
      </c>
      <c r="M3764" s="1" t="s">
        <v>302</v>
      </c>
      <c r="N3764" s="1">
        <v>46.0</v>
      </c>
      <c r="O3764" s="1" t="s">
        <v>312</v>
      </c>
      <c r="P3764" s="1" t="s">
        <v>313</v>
      </c>
      <c r="Q3764" s="1" t="s">
        <v>338</v>
      </c>
    </row>
    <row r="3765" ht="15.75" customHeight="1">
      <c r="A3765" s="1" t="s">
        <v>4079</v>
      </c>
      <c r="B3765" s="2">
        <v>46096.0</v>
      </c>
      <c r="C3765" s="2">
        <v>46102.0</v>
      </c>
      <c r="D3765" s="1" t="s">
        <v>59</v>
      </c>
      <c r="E3765" s="1" t="s">
        <v>246</v>
      </c>
      <c r="F3765" s="3">
        <v>0.9375</v>
      </c>
      <c r="G3765" s="1">
        <v>6.0</v>
      </c>
      <c r="H3765" s="1">
        <v>2.0</v>
      </c>
      <c r="I3765" s="1">
        <v>240.0</v>
      </c>
      <c r="J3765" s="1">
        <v>30.0</v>
      </c>
      <c r="K3765" s="1">
        <v>0.0</v>
      </c>
      <c r="L3765" s="1" t="s">
        <v>315</v>
      </c>
      <c r="M3765" s="1" t="s">
        <v>326</v>
      </c>
      <c r="N3765" s="1">
        <v>33.0</v>
      </c>
      <c r="O3765" s="1" t="s">
        <v>303</v>
      </c>
      <c r="P3765" s="1" t="s">
        <v>304</v>
      </c>
      <c r="Q3765" s="1" t="s">
        <v>305</v>
      </c>
    </row>
    <row r="3766" ht="15.75" customHeight="1">
      <c r="A3766" s="1" t="s">
        <v>4080</v>
      </c>
      <c r="B3766" s="2">
        <v>46104.0</v>
      </c>
      <c r="C3766" s="2">
        <v>46110.0</v>
      </c>
      <c r="D3766" s="1" t="s">
        <v>69</v>
      </c>
      <c r="E3766" s="1" t="s">
        <v>208</v>
      </c>
      <c r="F3766" s="3">
        <v>0.6458333333333334</v>
      </c>
      <c r="G3766" s="1">
        <v>6.0</v>
      </c>
      <c r="H3766" s="1">
        <v>4.0</v>
      </c>
      <c r="I3766" s="1">
        <v>180.0</v>
      </c>
      <c r="J3766" s="1">
        <v>42.0</v>
      </c>
      <c r="K3766" s="1">
        <v>60.0</v>
      </c>
      <c r="L3766" s="1" t="s">
        <v>318</v>
      </c>
      <c r="M3766" s="1" t="s">
        <v>302</v>
      </c>
      <c r="N3766" s="1">
        <v>58.0</v>
      </c>
      <c r="O3766" s="1" t="s">
        <v>303</v>
      </c>
      <c r="P3766" s="1" t="s">
        <v>313</v>
      </c>
      <c r="Q3766" s="1" t="s">
        <v>305</v>
      </c>
    </row>
    <row r="3767" ht="15.75" customHeight="1">
      <c r="A3767" s="1" t="s">
        <v>4081</v>
      </c>
      <c r="B3767" s="2">
        <v>46186.0</v>
      </c>
      <c r="C3767" s="2">
        <v>46186.0</v>
      </c>
      <c r="D3767" s="1" t="s">
        <v>108</v>
      </c>
      <c r="E3767" s="1" t="s">
        <v>260</v>
      </c>
      <c r="F3767" s="3">
        <v>0.9375</v>
      </c>
      <c r="G3767" s="1">
        <v>6.0</v>
      </c>
      <c r="H3767" s="1">
        <v>3.0</v>
      </c>
      <c r="I3767" s="1">
        <v>280.0</v>
      </c>
      <c r="J3767" s="1">
        <v>36.0</v>
      </c>
      <c r="K3767" s="1">
        <v>0.0</v>
      </c>
      <c r="L3767" s="1" t="s">
        <v>307</v>
      </c>
      <c r="M3767" s="1" t="s">
        <v>302</v>
      </c>
      <c r="N3767" s="1">
        <v>37.0</v>
      </c>
      <c r="O3767" s="1" t="s">
        <v>308</v>
      </c>
      <c r="P3767" s="1" t="s">
        <v>304</v>
      </c>
      <c r="Q3767" s="1" t="s">
        <v>305</v>
      </c>
    </row>
    <row r="3768" ht="15.75" customHeight="1">
      <c r="A3768" s="1" t="s">
        <v>4082</v>
      </c>
      <c r="B3768" s="2">
        <v>46028.0</v>
      </c>
      <c r="C3768" s="2">
        <v>46029.0</v>
      </c>
      <c r="D3768" s="1" t="s">
        <v>69</v>
      </c>
      <c r="E3768" s="1" t="s">
        <v>179</v>
      </c>
      <c r="F3768" s="3">
        <v>0.53125</v>
      </c>
      <c r="G3768" s="1">
        <v>2.0</v>
      </c>
      <c r="H3768" s="1">
        <v>1.0</v>
      </c>
      <c r="I3768" s="1">
        <v>240.0</v>
      </c>
      <c r="J3768" s="1">
        <v>24.0</v>
      </c>
      <c r="K3768" s="1">
        <v>20.0</v>
      </c>
      <c r="L3768" s="1" t="s">
        <v>311</v>
      </c>
      <c r="M3768" s="1" t="s">
        <v>363</v>
      </c>
      <c r="N3768" s="1">
        <v>55.0</v>
      </c>
      <c r="O3768" s="1" t="s">
        <v>303</v>
      </c>
      <c r="P3768" s="1" t="s">
        <v>313</v>
      </c>
      <c r="Q3768" s="1" t="s">
        <v>305</v>
      </c>
    </row>
    <row r="3769" ht="15.75" customHeight="1">
      <c r="A3769" s="1" t="s">
        <v>4083</v>
      </c>
      <c r="B3769" s="2">
        <v>46120.0</v>
      </c>
      <c r="C3769" s="2">
        <v>46127.0</v>
      </c>
      <c r="D3769" s="1" t="s">
        <v>100</v>
      </c>
      <c r="E3769" s="1" t="s">
        <v>204</v>
      </c>
      <c r="F3769" s="3">
        <v>0.53125</v>
      </c>
      <c r="G3769" s="1">
        <v>6.0</v>
      </c>
      <c r="H3769" s="1">
        <v>2.0</v>
      </c>
      <c r="I3769" s="1">
        <v>240.0</v>
      </c>
      <c r="J3769" s="1">
        <v>30.0</v>
      </c>
      <c r="K3769" s="1">
        <v>0.0</v>
      </c>
      <c r="L3769" s="1" t="s">
        <v>315</v>
      </c>
      <c r="M3769" s="1" t="s">
        <v>302</v>
      </c>
      <c r="N3769" s="1">
        <v>58.0</v>
      </c>
      <c r="O3769" s="1" t="s">
        <v>312</v>
      </c>
      <c r="P3769" s="1" t="s">
        <v>313</v>
      </c>
      <c r="Q3769" s="1" t="s">
        <v>305</v>
      </c>
    </row>
    <row r="3770" ht="15.75" customHeight="1">
      <c r="A3770" s="1" t="s">
        <v>4084</v>
      </c>
      <c r="B3770" s="2">
        <v>46096.0</v>
      </c>
      <c r="C3770" s="2">
        <v>46101.0</v>
      </c>
      <c r="D3770" s="1" t="s">
        <v>59</v>
      </c>
      <c r="E3770" s="1" t="s">
        <v>186</v>
      </c>
      <c r="F3770" s="3">
        <v>0.53125</v>
      </c>
      <c r="G3770" s="1">
        <v>8.0</v>
      </c>
      <c r="H3770" s="1">
        <v>2.0</v>
      </c>
      <c r="I3770" s="1">
        <v>240.0</v>
      </c>
      <c r="J3770" s="1">
        <v>30.0</v>
      </c>
      <c r="K3770" s="1">
        <v>0.0</v>
      </c>
      <c r="L3770" s="1" t="s">
        <v>307</v>
      </c>
      <c r="M3770" s="1" t="s">
        <v>302</v>
      </c>
      <c r="N3770" s="1">
        <v>35.0</v>
      </c>
      <c r="O3770" s="1" t="s">
        <v>308</v>
      </c>
      <c r="P3770" s="1" t="s">
        <v>304</v>
      </c>
      <c r="Q3770" s="1" t="s">
        <v>338</v>
      </c>
    </row>
    <row r="3771" ht="15.75" customHeight="1">
      <c r="A3771" s="1" t="s">
        <v>4085</v>
      </c>
      <c r="B3771" s="2">
        <v>46062.0</v>
      </c>
      <c r="C3771" s="2">
        <v>46062.0</v>
      </c>
      <c r="D3771" s="1" t="s">
        <v>30</v>
      </c>
      <c r="E3771" s="1" t="s">
        <v>172</v>
      </c>
      <c r="F3771" s="3">
        <v>0.3958333333333333</v>
      </c>
      <c r="G3771" s="1">
        <v>4.0</v>
      </c>
      <c r="H3771" s="1">
        <v>1.0</v>
      </c>
      <c r="I3771" s="1">
        <v>220.0</v>
      </c>
      <c r="J3771" s="1">
        <v>24.0</v>
      </c>
      <c r="K3771" s="1">
        <v>0.0</v>
      </c>
      <c r="L3771" s="1" t="s">
        <v>311</v>
      </c>
      <c r="M3771" s="1" t="s">
        <v>326</v>
      </c>
      <c r="N3771" s="1">
        <v>43.0</v>
      </c>
      <c r="O3771" s="1" t="s">
        <v>312</v>
      </c>
      <c r="P3771" s="1" t="s">
        <v>313</v>
      </c>
      <c r="Q3771" s="1" t="s">
        <v>305</v>
      </c>
    </row>
    <row r="3772" ht="15.75" customHeight="1">
      <c r="A3772" s="1" t="s">
        <v>4086</v>
      </c>
      <c r="B3772" s="2">
        <v>46063.0</v>
      </c>
      <c r="C3772" s="2">
        <v>46063.0</v>
      </c>
      <c r="D3772" s="1" t="s">
        <v>144</v>
      </c>
      <c r="E3772" s="1" t="s">
        <v>274</v>
      </c>
      <c r="F3772" s="3">
        <v>0.7708333333333334</v>
      </c>
      <c r="G3772" s="1">
        <v>4.0</v>
      </c>
      <c r="H3772" s="1">
        <v>4.0</v>
      </c>
      <c r="I3772" s="1">
        <v>260.0</v>
      </c>
      <c r="J3772" s="1">
        <v>42.0</v>
      </c>
      <c r="K3772" s="1">
        <v>20.0</v>
      </c>
      <c r="L3772" s="1" t="s">
        <v>311</v>
      </c>
      <c r="M3772" s="1" t="s">
        <v>302</v>
      </c>
      <c r="N3772" s="1">
        <v>57.0</v>
      </c>
      <c r="O3772" s="1" t="s">
        <v>312</v>
      </c>
      <c r="P3772" s="1" t="s">
        <v>304</v>
      </c>
      <c r="Q3772" s="1" t="s">
        <v>305</v>
      </c>
    </row>
    <row r="3773" ht="15.75" customHeight="1">
      <c r="A3773" s="1" t="s">
        <v>4087</v>
      </c>
      <c r="B3773" s="2">
        <v>46118.0</v>
      </c>
      <c r="C3773" s="2">
        <v>46118.0</v>
      </c>
      <c r="D3773" s="1" t="s">
        <v>18</v>
      </c>
      <c r="E3773" s="1" t="s">
        <v>201</v>
      </c>
      <c r="F3773" s="3">
        <v>0.53125</v>
      </c>
      <c r="G3773" s="1">
        <v>2.0</v>
      </c>
      <c r="H3773" s="1">
        <v>6.0</v>
      </c>
      <c r="I3773" s="1">
        <v>260.0</v>
      </c>
      <c r="J3773" s="1">
        <v>54.0</v>
      </c>
      <c r="K3773" s="1">
        <v>40.0</v>
      </c>
      <c r="L3773" s="1" t="s">
        <v>315</v>
      </c>
      <c r="M3773" s="1" t="s">
        <v>302</v>
      </c>
      <c r="N3773" s="1">
        <v>57.0</v>
      </c>
      <c r="O3773" s="1" t="s">
        <v>312</v>
      </c>
      <c r="P3773" s="1" t="s">
        <v>304</v>
      </c>
      <c r="Q3773" s="1" t="s">
        <v>305</v>
      </c>
    </row>
    <row r="3774" ht="15.75" customHeight="1">
      <c r="A3774" s="1" t="s">
        <v>4088</v>
      </c>
      <c r="B3774" s="2">
        <v>46131.0</v>
      </c>
      <c r="C3774" s="2">
        <v>46136.0</v>
      </c>
      <c r="D3774" s="1" t="s">
        <v>18</v>
      </c>
      <c r="E3774" s="1" t="s">
        <v>254</v>
      </c>
      <c r="F3774" s="3">
        <v>0.8854166666666666</v>
      </c>
      <c r="G3774" s="1">
        <v>3.0</v>
      </c>
      <c r="H3774" s="1">
        <v>5.0</v>
      </c>
      <c r="I3774" s="1">
        <v>240.0</v>
      </c>
      <c r="J3774" s="1">
        <v>48.0</v>
      </c>
      <c r="K3774" s="1">
        <v>0.0</v>
      </c>
      <c r="L3774" s="1" t="s">
        <v>307</v>
      </c>
      <c r="M3774" s="1" t="s">
        <v>302</v>
      </c>
      <c r="N3774" s="1">
        <v>39.0</v>
      </c>
      <c r="O3774" s="1" t="s">
        <v>303</v>
      </c>
      <c r="P3774" s="1" t="s">
        <v>313</v>
      </c>
      <c r="Q3774" s="1" t="s">
        <v>338</v>
      </c>
    </row>
    <row r="3775" ht="15.75" customHeight="1">
      <c r="A3775" s="1" t="s">
        <v>4089</v>
      </c>
      <c r="B3775" s="2">
        <v>46055.0</v>
      </c>
      <c r="C3775" s="2">
        <v>46058.0</v>
      </c>
      <c r="D3775" s="1" t="s">
        <v>50</v>
      </c>
      <c r="E3775" s="1" t="s">
        <v>258</v>
      </c>
      <c r="F3775" s="3">
        <v>0.9375</v>
      </c>
      <c r="G3775" s="1">
        <v>3.0</v>
      </c>
      <c r="H3775" s="1">
        <v>1.0</v>
      </c>
      <c r="I3775" s="1">
        <v>180.0</v>
      </c>
      <c r="J3775" s="1">
        <v>24.0</v>
      </c>
      <c r="K3775" s="1">
        <v>100.0</v>
      </c>
      <c r="L3775" s="1" t="s">
        <v>315</v>
      </c>
      <c r="M3775" s="1" t="s">
        <v>302</v>
      </c>
      <c r="N3775" s="1">
        <v>20.0</v>
      </c>
      <c r="O3775" s="1" t="s">
        <v>303</v>
      </c>
      <c r="P3775" s="1" t="s">
        <v>313</v>
      </c>
      <c r="Q3775" s="1" t="s">
        <v>305</v>
      </c>
    </row>
    <row r="3776" ht="15.75" customHeight="1">
      <c r="A3776" s="1" t="s">
        <v>4090</v>
      </c>
      <c r="B3776" s="2">
        <v>46148.0</v>
      </c>
      <c r="C3776" s="2">
        <v>46154.0</v>
      </c>
      <c r="D3776" s="1" t="s">
        <v>111</v>
      </c>
      <c r="E3776" s="1" t="s">
        <v>212</v>
      </c>
      <c r="F3776" s="3">
        <v>0.3958333333333333</v>
      </c>
      <c r="G3776" s="1">
        <v>7.0</v>
      </c>
      <c r="H3776" s="1">
        <v>5.0</v>
      </c>
      <c r="I3776" s="1">
        <v>200.0</v>
      </c>
      <c r="J3776" s="1">
        <v>48.0</v>
      </c>
      <c r="K3776" s="1">
        <v>0.0</v>
      </c>
      <c r="L3776" s="1" t="s">
        <v>307</v>
      </c>
      <c r="M3776" s="1" t="s">
        <v>302</v>
      </c>
      <c r="N3776" s="1">
        <v>29.0</v>
      </c>
      <c r="O3776" s="1" t="s">
        <v>308</v>
      </c>
      <c r="P3776" s="1" t="s">
        <v>313</v>
      </c>
      <c r="Q3776" s="1" t="s">
        <v>305</v>
      </c>
    </row>
    <row r="3777" ht="15.75" customHeight="1">
      <c r="A3777" s="1" t="s">
        <v>4091</v>
      </c>
      <c r="B3777" s="2">
        <v>46103.0</v>
      </c>
      <c r="C3777" s="2">
        <v>46104.0</v>
      </c>
      <c r="D3777" s="1" t="s">
        <v>88</v>
      </c>
      <c r="E3777" s="1" t="s">
        <v>239</v>
      </c>
      <c r="F3777" s="3">
        <v>0.8854166666666666</v>
      </c>
      <c r="G3777" s="1">
        <v>4.0</v>
      </c>
      <c r="H3777" s="1">
        <v>4.0</v>
      </c>
      <c r="I3777" s="1">
        <v>360.0</v>
      </c>
      <c r="J3777" s="1">
        <v>42.0</v>
      </c>
      <c r="K3777" s="1">
        <v>100.0</v>
      </c>
      <c r="L3777" s="1" t="s">
        <v>307</v>
      </c>
      <c r="M3777" s="1" t="s">
        <v>302</v>
      </c>
      <c r="N3777" s="1">
        <v>39.0</v>
      </c>
      <c r="O3777" s="1" t="s">
        <v>308</v>
      </c>
      <c r="P3777" s="1" t="s">
        <v>304</v>
      </c>
      <c r="Q3777" s="1" t="s">
        <v>309</v>
      </c>
    </row>
    <row r="3778" ht="15.75" customHeight="1">
      <c r="A3778" s="1" t="s">
        <v>4092</v>
      </c>
      <c r="B3778" s="2">
        <v>46092.0</v>
      </c>
      <c r="C3778" s="2">
        <v>46095.0</v>
      </c>
      <c r="D3778" s="1" t="s">
        <v>36</v>
      </c>
      <c r="E3778" s="1" t="s">
        <v>191</v>
      </c>
      <c r="F3778" s="3">
        <v>0.3958333333333333</v>
      </c>
      <c r="G3778" s="1">
        <v>1.0</v>
      </c>
      <c r="H3778" s="1">
        <v>1.0</v>
      </c>
      <c r="I3778" s="1">
        <v>200.0</v>
      </c>
      <c r="J3778" s="1">
        <v>24.0</v>
      </c>
      <c r="K3778" s="1">
        <v>0.0</v>
      </c>
      <c r="L3778" s="1" t="s">
        <v>318</v>
      </c>
      <c r="M3778" s="1" t="s">
        <v>326</v>
      </c>
      <c r="N3778" s="1">
        <v>31.0</v>
      </c>
      <c r="O3778" s="1" t="s">
        <v>312</v>
      </c>
      <c r="P3778" s="1" t="s">
        <v>304</v>
      </c>
      <c r="Q3778" s="1" t="s">
        <v>305</v>
      </c>
    </row>
    <row r="3779" ht="15.75" customHeight="1">
      <c r="A3779" s="1" t="s">
        <v>4093</v>
      </c>
      <c r="B3779" s="2">
        <v>46065.0</v>
      </c>
      <c r="C3779" s="2">
        <v>46067.0</v>
      </c>
      <c r="D3779" s="1" t="s">
        <v>82</v>
      </c>
      <c r="E3779" s="1" t="s">
        <v>204</v>
      </c>
      <c r="F3779" s="3">
        <v>0.8854166666666666</v>
      </c>
      <c r="G3779" s="1">
        <v>4.0</v>
      </c>
      <c r="H3779" s="1">
        <v>5.0</v>
      </c>
      <c r="I3779" s="1">
        <v>420.0</v>
      </c>
      <c r="J3779" s="1">
        <v>48.0</v>
      </c>
      <c r="K3779" s="1">
        <v>20.0</v>
      </c>
      <c r="L3779" s="1" t="s">
        <v>318</v>
      </c>
      <c r="M3779" s="1" t="s">
        <v>302</v>
      </c>
      <c r="N3779" s="1">
        <v>50.0</v>
      </c>
      <c r="O3779" s="1" t="s">
        <v>312</v>
      </c>
      <c r="P3779" s="1" t="s">
        <v>313</v>
      </c>
      <c r="Q3779" s="1" t="s">
        <v>309</v>
      </c>
    </row>
    <row r="3780" ht="15.75" customHeight="1">
      <c r="A3780" s="1" t="s">
        <v>4094</v>
      </c>
      <c r="B3780" s="2">
        <v>46065.0</v>
      </c>
      <c r="C3780" s="2">
        <v>46071.0</v>
      </c>
      <c r="D3780" s="1" t="s">
        <v>11</v>
      </c>
      <c r="E3780" s="1" t="s">
        <v>242</v>
      </c>
      <c r="F3780" s="3">
        <v>0.7708333333333334</v>
      </c>
      <c r="G3780" s="1">
        <v>4.0</v>
      </c>
      <c r="H3780" s="1">
        <v>6.0</v>
      </c>
      <c r="I3780" s="1">
        <v>320.0</v>
      </c>
      <c r="J3780" s="1">
        <v>54.0</v>
      </c>
      <c r="K3780" s="1">
        <v>40.0</v>
      </c>
      <c r="L3780" s="1" t="s">
        <v>301</v>
      </c>
      <c r="M3780" s="1" t="s">
        <v>302</v>
      </c>
      <c r="N3780" s="1">
        <v>51.0</v>
      </c>
      <c r="O3780" s="1" t="s">
        <v>303</v>
      </c>
      <c r="P3780" s="1" t="s">
        <v>304</v>
      </c>
      <c r="Q3780" s="1" t="s">
        <v>338</v>
      </c>
    </row>
    <row r="3781" ht="15.75" customHeight="1">
      <c r="A3781" s="1" t="s">
        <v>4095</v>
      </c>
      <c r="B3781" s="2">
        <v>46053.0</v>
      </c>
      <c r="C3781" s="2">
        <v>46054.0</v>
      </c>
      <c r="D3781" s="1" t="s">
        <v>18</v>
      </c>
      <c r="E3781" s="1" t="s">
        <v>197</v>
      </c>
      <c r="F3781" s="3">
        <v>0.53125</v>
      </c>
      <c r="G3781" s="1">
        <v>5.0</v>
      </c>
      <c r="H3781" s="1">
        <v>3.0</v>
      </c>
      <c r="I3781" s="1">
        <v>200.0</v>
      </c>
      <c r="J3781" s="1">
        <v>36.0</v>
      </c>
      <c r="K3781" s="1">
        <v>0.0</v>
      </c>
      <c r="L3781" s="1" t="s">
        <v>311</v>
      </c>
      <c r="M3781" s="1" t="s">
        <v>326</v>
      </c>
      <c r="N3781" s="1">
        <v>27.0</v>
      </c>
      <c r="O3781" s="1" t="s">
        <v>312</v>
      </c>
      <c r="P3781" s="1" t="s">
        <v>304</v>
      </c>
      <c r="Q3781" s="1" t="s">
        <v>305</v>
      </c>
    </row>
    <row r="3782" ht="15.75" customHeight="1">
      <c r="A3782" s="1" t="s">
        <v>4096</v>
      </c>
      <c r="B3782" s="2">
        <v>46060.0</v>
      </c>
      <c r="C3782" s="2">
        <v>46063.0</v>
      </c>
      <c r="D3782" s="1" t="s">
        <v>66</v>
      </c>
      <c r="E3782" s="1" t="s">
        <v>216</v>
      </c>
      <c r="F3782" s="3">
        <v>0.9375</v>
      </c>
      <c r="G3782" s="1">
        <v>2.0</v>
      </c>
      <c r="H3782" s="1">
        <v>2.0</v>
      </c>
      <c r="I3782" s="1">
        <v>200.0</v>
      </c>
      <c r="J3782" s="1">
        <v>30.0</v>
      </c>
      <c r="K3782" s="1">
        <v>60.0</v>
      </c>
      <c r="L3782" s="1" t="s">
        <v>311</v>
      </c>
      <c r="M3782" s="1" t="s">
        <v>302</v>
      </c>
      <c r="N3782" s="1">
        <v>43.0</v>
      </c>
      <c r="O3782" s="1" t="s">
        <v>312</v>
      </c>
      <c r="P3782" s="1" t="s">
        <v>313</v>
      </c>
      <c r="Q3782" s="1" t="s">
        <v>305</v>
      </c>
    </row>
    <row r="3783" ht="15.75" customHeight="1">
      <c r="A3783" s="1" t="s">
        <v>4097</v>
      </c>
      <c r="B3783" s="2">
        <v>46163.0</v>
      </c>
      <c r="C3783" s="2">
        <v>46169.0</v>
      </c>
      <c r="D3783" s="1" t="s">
        <v>78</v>
      </c>
      <c r="E3783" s="1" t="s">
        <v>230</v>
      </c>
      <c r="F3783" s="3">
        <v>0.7708333333333334</v>
      </c>
      <c r="G3783" s="1">
        <v>1.0</v>
      </c>
      <c r="H3783" s="1">
        <v>2.0</v>
      </c>
      <c r="I3783" s="1">
        <v>240.0</v>
      </c>
      <c r="J3783" s="1">
        <v>30.0</v>
      </c>
      <c r="K3783" s="1">
        <v>0.0</v>
      </c>
      <c r="L3783" s="1" t="s">
        <v>318</v>
      </c>
      <c r="M3783" s="1" t="s">
        <v>326</v>
      </c>
      <c r="N3783" s="1">
        <v>28.0</v>
      </c>
      <c r="O3783" s="1" t="s">
        <v>303</v>
      </c>
      <c r="P3783" s="1" t="s">
        <v>313</v>
      </c>
      <c r="Q3783" s="1" t="s">
        <v>305</v>
      </c>
    </row>
    <row r="3784" ht="15.75" customHeight="1">
      <c r="A3784" s="1" t="s">
        <v>4098</v>
      </c>
      <c r="B3784" s="2">
        <v>46106.0</v>
      </c>
      <c r="C3784" s="2">
        <v>46110.0</v>
      </c>
      <c r="D3784" s="1" t="s">
        <v>25</v>
      </c>
      <c r="E3784" s="1" t="s">
        <v>258</v>
      </c>
      <c r="F3784" s="3">
        <v>0.3958333333333333</v>
      </c>
      <c r="G3784" s="1">
        <v>5.0</v>
      </c>
      <c r="H3784" s="1">
        <v>2.0</v>
      </c>
      <c r="I3784" s="1">
        <v>180.0</v>
      </c>
      <c r="J3784" s="1">
        <v>30.0</v>
      </c>
      <c r="K3784" s="1">
        <v>20.0</v>
      </c>
      <c r="L3784" s="1" t="s">
        <v>318</v>
      </c>
      <c r="M3784" s="1" t="s">
        <v>302</v>
      </c>
      <c r="N3784" s="1">
        <v>26.0</v>
      </c>
      <c r="O3784" s="1" t="s">
        <v>308</v>
      </c>
      <c r="P3784" s="1" t="s">
        <v>313</v>
      </c>
      <c r="Q3784" s="1" t="s">
        <v>305</v>
      </c>
    </row>
    <row r="3785" ht="15.75" customHeight="1">
      <c r="A3785" s="1" t="s">
        <v>4099</v>
      </c>
      <c r="B3785" s="2">
        <v>46179.0</v>
      </c>
      <c r="C3785" s="2">
        <v>46179.0</v>
      </c>
      <c r="D3785" s="1" t="s">
        <v>40</v>
      </c>
      <c r="E3785" s="1" t="s">
        <v>270</v>
      </c>
      <c r="F3785" s="3">
        <v>0.9375</v>
      </c>
      <c r="G3785" s="1">
        <v>6.0</v>
      </c>
      <c r="H3785" s="1">
        <v>1.0</v>
      </c>
      <c r="I3785" s="1">
        <v>360.0</v>
      </c>
      <c r="J3785" s="1">
        <v>24.0</v>
      </c>
      <c r="K3785" s="1">
        <v>0.0</v>
      </c>
      <c r="L3785" s="1" t="s">
        <v>307</v>
      </c>
      <c r="M3785" s="1" t="s">
        <v>302</v>
      </c>
      <c r="N3785" s="1">
        <v>45.0</v>
      </c>
      <c r="O3785" s="1" t="s">
        <v>312</v>
      </c>
      <c r="P3785" s="1" t="s">
        <v>313</v>
      </c>
      <c r="Q3785" s="1" t="s">
        <v>338</v>
      </c>
    </row>
    <row r="3786" ht="15.75" customHeight="1">
      <c r="A3786" s="1" t="s">
        <v>4100</v>
      </c>
      <c r="B3786" s="2">
        <v>46044.0</v>
      </c>
      <c r="C3786" s="2">
        <v>46044.0</v>
      </c>
      <c r="D3786" s="1" t="s">
        <v>111</v>
      </c>
      <c r="E3786" s="1" t="s">
        <v>204</v>
      </c>
      <c r="F3786" s="3">
        <v>0.7708333333333334</v>
      </c>
      <c r="G3786" s="1">
        <v>8.0</v>
      </c>
      <c r="H3786" s="1">
        <v>3.0</v>
      </c>
      <c r="I3786" s="1">
        <v>240.0</v>
      </c>
      <c r="J3786" s="1">
        <v>36.0</v>
      </c>
      <c r="K3786" s="1">
        <v>100.0</v>
      </c>
      <c r="L3786" s="1" t="s">
        <v>315</v>
      </c>
      <c r="M3786" s="1" t="s">
        <v>302</v>
      </c>
      <c r="N3786" s="1">
        <v>60.0</v>
      </c>
      <c r="O3786" s="1" t="s">
        <v>312</v>
      </c>
      <c r="P3786" s="1" t="s">
        <v>304</v>
      </c>
      <c r="Q3786" s="1" t="s">
        <v>305</v>
      </c>
    </row>
    <row r="3787" ht="15.75" customHeight="1">
      <c r="A3787" s="1" t="s">
        <v>4101</v>
      </c>
      <c r="B3787" s="2">
        <v>46075.0</v>
      </c>
      <c r="C3787" s="2">
        <v>46080.0</v>
      </c>
      <c r="D3787" s="1" t="s">
        <v>54</v>
      </c>
      <c r="E3787" s="1" t="s">
        <v>189</v>
      </c>
      <c r="F3787" s="3">
        <v>0.7708333333333334</v>
      </c>
      <c r="G3787" s="1">
        <v>5.0</v>
      </c>
      <c r="H3787" s="1">
        <v>5.0</v>
      </c>
      <c r="I3787" s="1">
        <v>280.0</v>
      </c>
      <c r="J3787" s="1">
        <v>48.0</v>
      </c>
      <c r="K3787" s="1">
        <v>60.0</v>
      </c>
      <c r="L3787" s="1" t="s">
        <v>307</v>
      </c>
      <c r="M3787" s="1" t="s">
        <v>363</v>
      </c>
      <c r="N3787" s="1">
        <v>35.0</v>
      </c>
      <c r="O3787" s="1" t="s">
        <v>312</v>
      </c>
      <c r="P3787" s="1" t="s">
        <v>304</v>
      </c>
      <c r="Q3787" s="1" t="s">
        <v>305</v>
      </c>
    </row>
    <row r="3788" ht="15.75" customHeight="1">
      <c r="A3788" s="1" t="s">
        <v>4102</v>
      </c>
      <c r="B3788" s="2">
        <v>46098.0</v>
      </c>
      <c r="C3788" s="2">
        <v>46103.0</v>
      </c>
      <c r="D3788" s="1" t="s">
        <v>131</v>
      </c>
      <c r="E3788" s="1" t="s">
        <v>177</v>
      </c>
      <c r="F3788" s="3">
        <v>0.9375</v>
      </c>
      <c r="G3788" s="1">
        <v>4.0</v>
      </c>
      <c r="H3788" s="1">
        <v>3.0</v>
      </c>
      <c r="I3788" s="1">
        <v>420.0</v>
      </c>
      <c r="J3788" s="1">
        <v>36.0</v>
      </c>
      <c r="K3788" s="1">
        <v>100.0</v>
      </c>
      <c r="L3788" s="1" t="s">
        <v>311</v>
      </c>
      <c r="M3788" s="1" t="s">
        <v>302</v>
      </c>
      <c r="N3788" s="1">
        <v>43.0</v>
      </c>
      <c r="O3788" s="1" t="s">
        <v>308</v>
      </c>
      <c r="P3788" s="1" t="s">
        <v>313</v>
      </c>
      <c r="Q3788" s="1" t="s">
        <v>309</v>
      </c>
    </row>
    <row r="3789" ht="15.75" customHeight="1">
      <c r="A3789" s="1" t="s">
        <v>4103</v>
      </c>
      <c r="B3789" s="2">
        <v>46147.0</v>
      </c>
      <c r="C3789" s="2">
        <v>46148.0</v>
      </c>
      <c r="D3789" s="1" t="s">
        <v>114</v>
      </c>
      <c r="E3789" s="1" t="s">
        <v>175</v>
      </c>
      <c r="F3789" s="3">
        <v>0.9375</v>
      </c>
      <c r="G3789" s="1">
        <v>4.0</v>
      </c>
      <c r="H3789" s="1">
        <v>3.0</v>
      </c>
      <c r="I3789" s="1">
        <v>280.0</v>
      </c>
      <c r="J3789" s="1">
        <v>36.0</v>
      </c>
      <c r="K3789" s="1">
        <v>0.0</v>
      </c>
      <c r="L3789" s="1" t="s">
        <v>311</v>
      </c>
      <c r="M3789" s="1" t="s">
        <v>302</v>
      </c>
      <c r="N3789" s="1">
        <v>28.0</v>
      </c>
      <c r="O3789" s="1" t="s">
        <v>303</v>
      </c>
      <c r="P3789" s="1" t="s">
        <v>304</v>
      </c>
      <c r="Q3789" s="1" t="s">
        <v>338</v>
      </c>
    </row>
    <row r="3790" ht="15.75" customHeight="1">
      <c r="A3790" s="1" t="s">
        <v>4104</v>
      </c>
      <c r="B3790" s="2">
        <v>46126.0</v>
      </c>
      <c r="C3790" s="2">
        <v>46130.0</v>
      </c>
      <c r="D3790" s="1" t="s">
        <v>144</v>
      </c>
      <c r="E3790" s="1" t="s">
        <v>186</v>
      </c>
      <c r="F3790" s="3">
        <v>0.8854166666666666</v>
      </c>
      <c r="G3790" s="1">
        <v>5.0</v>
      </c>
      <c r="H3790" s="1">
        <v>5.0</v>
      </c>
      <c r="I3790" s="1">
        <v>160.0</v>
      </c>
      <c r="J3790" s="1">
        <v>48.0</v>
      </c>
      <c r="K3790" s="1">
        <v>0.0</v>
      </c>
      <c r="L3790" s="1" t="s">
        <v>315</v>
      </c>
      <c r="M3790" s="1" t="s">
        <v>326</v>
      </c>
      <c r="N3790" s="1">
        <v>33.0</v>
      </c>
      <c r="O3790" s="1" t="s">
        <v>303</v>
      </c>
      <c r="P3790" s="1" t="s">
        <v>313</v>
      </c>
      <c r="Q3790" s="1" t="s">
        <v>305</v>
      </c>
    </row>
    <row r="3791" ht="15.75" customHeight="1">
      <c r="A3791" s="1" t="s">
        <v>4105</v>
      </c>
      <c r="B3791" s="2">
        <v>46107.0</v>
      </c>
      <c r="C3791" s="2">
        <v>46114.0</v>
      </c>
      <c r="D3791" s="1" t="s">
        <v>147</v>
      </c>
      <c r="E3791" s="1" t="s">
        <v>224</v>
      </c>
      <c r="F3791" s="3">
        <v>0.9375</v>
      </c>
      <c r="G3791" s="1">
        <v>3.0</v>
      </c>
      <c r="H3791" s="1">
        <v>3.0</v>
      </c>
      <c r="I3791" s="1">
        <v>200.0</v>
      </c>
      <c r="J3791" s="1">
        <v>36.0</v>
      </c>
      <c r="K3791" s="1">
        <v>0.0</v>
      </c>
      <c r="L3791" s="1" t="s">
        <v>307</v>
      </c>
      <c r="M3791" s="1" t="s">
        <v>302</v>
      </c>
      <c r="N3791" s="1">
        <v>28.0</v>
      </c>
      <c r="O3791" s="1" t="s">
        <v>303</v>
      </c>
      <c r="P3791" s="1" t="s">
        <v>304</v>
      </c>
      <c r="Q3791" s="1" t="s">
        <v>305</v>
      </c>
    </row>
    <row r="3792" ht="15.75" customHeight="1">
      <c r="A3792" s="1" t="s">
        <v>4106</v>
      </c>
      <c r="B3792" s="2">
        <v>46134.0</v>
      </c>
      <c r="C3792" s="2">
        <v>46140.0</v>
      </c>
      <c r="D3792" s="1" t="s">
        <v>11</v>
      </c>
      <c r="E3792" s="1" t="s">
        <v>258</v>
      </c>
      <c r="F3792" s="3">
        <v>0.53125</v>
      </c>
      <c r="G3792" s="1">
        <v>4.0</v>
      </c>
      <c r="H3792" s="1">
        <v>2.0</v>
      </c>
      <c r="I3792" s="1">
        <v>360.0</v>
      </c>
      <c r="J3792" s="1">
        <v>30.0</v>
      </c>
      <c r="K3792" s="1">
        <v>150.0</v>
      </c>
      <c r="L3792" s="1" t="s">
        <v>318</v>
      </c>
      <c r="M3792" s="1" t="s">
        <v>302</v>
      </c>
      <c r="N3792" s="1">
        <v>50.0</v>
      </c>
      <c r="O3792" s="1" t="s">
        <v>303</v>
      </c>
      <c r="P3792" s="1" t="s">
        <v>304</v>
      </c>
      <c r="Q3792" s="1" t="s">
        <v>309</v>
      </c>
    </row>
    <row r="3793" ht="15.75" customHeight="1">
      <c r="A3793" s="1" t="s">
        <v>4107</v>
      </c>
      <c r="B3793" s="2">
        <v>46123.0</v>
      </c>
      <c r="C3793" s="2">
        <v>46124.0</v>
      </c>
      <c r="D3793" s="1" t="s">
        <v>46</v>
      </c>
      <c r="E3793" s="1" t="s">
        <v>266</v>
      </c>
      <c r="F3793" s="3">
        <v>0.9375</v>
      </c>
      <c r="G3793" s="1">
        <v>1.0</v>
      </c>
      <c r="H3793" s="1">
        <v>2.0</v>
      </c>
      <c r="I3793" s="1">
        <v>400.0</v>
      </c>
      <c r="J3793" s="1">
        <v>30.0</v>
      </c>
      <c r="K3793" s="1">
        <v>0.0</v>
      </c>
      <c r="L3793" s="1" t="s">
        <v>301</v>
      </c>
      <c r="M3793" s="1" t="s">
        <v>302</v>
      </c>
      <c r="N3793" s="1">
        <v>42.0</v>
      </c>
      <c r="O3793" s="1" t="s">
        <v>308</v>
      </c>
      <c r="P3793" s="1" t="s">
        <v>313</v>
      </c>
      <c r="Q3793" s="1" t="s">
        <v>309</v>
      </c>
    </row>
    <row r="3794" ht="15.75" customHeight="1">
      <c r="A3794" s="1" t="s">
        <v>4108</v>
      </c>
      <c r="B3794" s="2">
        <v>46173.0</v>
      </c>
      <c r="C3794" s="2">
        <v>46178.0</v>
      </c>
      <c r="D3794" s="1" t="s">
        <v>54</v>
      </c>
      <c r="E3794" s="1" t="s">
        <v>201</v>
      </c>
      <c r="F3794" s="3">
        <v>0.3958333333333333</v>
      </c>
      <c r="G3794" s="1">
        <v>5.0</v>
      </c>
      <c r="H3794" s="1">
        <v>1.0</v>
      </c>
      <c r="I3794" s="1">
        <v>260.0</v>
      </c>
      <c r="J3794" s="1">
        <v>24.0</v>
      </c>
      <c r="K3794" s="1">
        <v>0.0</v>
      </c>
      <c r="L3794" s="1" t="s">
        <v>311</v>
      </c>
      <c r="M3794" s="1" t="s">
        <v>302</v>
      </c>
      <c r="N3794" s="1">
        <v>41.0</v>
      </c>
      <c r="O3794" s="1" t="s">
        <v>303</v>
      </c>
      <c r="P3794" s="1" t="s">
        <v>313</v>
      </c>
      <c r="Q3794" s="1" t="s">
        <v>305</v>
      </c>
    </row>
    <row r="3795" ht="15.75" customHeight="1">
      <c r="A3795" s="1" t="s">
        <v>4109</v>
      </c>
      <c r="B3795" s="2">
        <v>46191.0</v>
      </c>
      <c r="C3795" s="2">
        <v>46191.0</v>
      </c>
      <c r="D3795" s="1" t="s">
        <v>40</v>
      </c>
      <c r="E3795" s="1" t="s">
        <v>163</v>
      </c>
      <c r="F3795" s="3">
        <v>0.3958333333333333</v>
      </c>
      <c r="G3795" s="1">
        <v>5.0</v>
      </c>
      <c r="H3795" s="1">
        <v>2.0</v>
      </c>
      <c r="I3795" s="1">
        <v>420.0</v>
      </c>
      <c r="J3795" s="1">
        <v>30.0</v>
      </c>
      <c r="K3795" s="1">
        <v>0.0</v>
      </c>
      <c r="L3795" s="1" t="s">
        <v>311</v>
      </c>
      <c r="M3795" s="1" t="s">
        <v>326</v>
      </c>
      <c r="N3795" s="1">
        <v>46.0</v>
      </c>
      <c r="O3795" s="1" t="s">
        <v>303</v>
      </c>
      <c r="P3795" s="1" t="s">
        <v>304</v>
      </c>
      <c r="Q3795" s="1" t="s">
        <v>309</v>
      </c>
    </row>
    <row r="3796" ht="15.75" customHeight="1">
      <c r="A3796" s="1" t="s">
        <v>4110</v>
      </c>
      <c r="B3796" s="2">
        <v>46078.0</v>
      </c>
      <c r="C3796" s="2">
        <v>46085.0</v>
      </c>
      <c r="D3796" s="1" t="s">
        <v>40</v>
      </c>
      <c r="E3796" s="1" t="s">
        <v>191</v>
      </c>
      <c r="F3796" s="3">
        <v>0.9375</v>
      </c>
      <c r="G3796" s="1">
        <v>4.0</v>
      </c>
      <c r="H3796" s="1">
        <v>4.0</v>
      </c>
      <c r="I3796" s="1">
        <v>280.0</v>
      </c>
      <c r="J3796" s="1">
        <v>42.0</v>
      </c>
      <c r="K3796" s="1">
        <v>0.0</v>
      </c>
      <c r="L3796" s="1" t="s">
        <v>301</v>
      </c>
      <c r="M3796" s="1" t="s">
        <v>302</v>
      </c>
      <c r="N3796" s="1">
        <v>27.0</v>
      </c>
      <c r="O3796" s="1" t="s">
        <v>303</v>
      </c>
      <c r="P3796" s="1" t="s">
        <v>313</v>
      </c>
      <c r="Q3796" s="1" t="s">
        <v>338</v>
      </c>
    </row>
    <row r="3797" ht="15.75" customHeight="1">
      <c r="A3797" s="1" t="s">
        <v>4111</v>
      </c>
      <c r="B3797" s="2">
        <v>46169.0</v>
      </c>
      <c r="C3797" s="2">
        <v>46174.0</v>
      </c>
      <c r="D3797" s="1" t="s">
        <v>36</v>
      </c>
      <c r="E3797" s="1" t="s">
        <v>242</v>
      </c>
      <c r="F3797" s="3">
        <v>0.7708333333333334</v>
      </c>
      <c r="G3797" s="1">
        <v>9.0</v>
      </c>
      <c r="H3797" s="1">
        <v>4.0</v>
      </c>
      <c r="I3797" s="1">
        <v>320.0</v>
      </c>
      <c r="J3797" s="1">
        <v>42.0</v>
      </c>
      <c r="K3797" s="1">
        <v>0.0</v>
      </c>
      <c r="L3797" s="1" t="s">
        <v>311</v>
      </c>
      <c r="M3797" s="1" t="s">
        <v>302</v>
      </c>
      <c r="N3797" s="1">
        <v>33.0</v>
      </c>
      <c r="O3797" s="1" t="s">
        <v>308</v>
      </c>
      <c r="P3797" s="1" t="s">
        <v>313</v>
      </c>
      <c r="Q3797" s="1" t="s">
        <v>338</v>
      </c>
    </row>
    <row r="3798" ht="15.75" customHeight="1">
      <c r="A3798" s="1" t="s">
        <v>4112</v>
      </c>
      <c r="B3798" s="2">
        <v>46030.0</v>
      </c>
      <c r="C3798" s="2">
        <v>46037.0</v>
      </c>
      <c r="D3798" s="1" t="s">
        <v>30</v>
      </c>
      <c r="E3798" s="1" t="s">
        <v>244</v>
      </c>
      <c r="F3798" s="3">
        <v>0.3958333333333333</v>
      </c>
      <c r="G3798" s="1">
        <v>6.0</v>
      </c>
      <c r="H3798" s="1">
        <v>4.0</v>
      </c>
      <c r="I3798" s="1">
        <v>240.0</v>
      </c>
      <c r="J3798" s="1">
        <v>42.0</v>
      </c>
      <c r="K3798" s="1">
        <v>40.0</v>
      </c>
      <c r="L3798" s="1" t="s">
        <v>318</v>
      </c>
      <c r="M3798" s="1" t="s">
        <v>302</v>
      </c>
      <c r="N3798" s="1">
        <v>50.0</v>
      </c>
      <c r="O3798" s="1" t="s">
        <v>308</v>
      </c>
      <c r="P3798" s="1" t="s">
        <v>304</v>
      </c>
      <c r="Q3798" s="1" t="s">
        <v>305</v>
      </c>
    </row>
    <row r="3799" ht="15.75" customHeight="1">
      <c r="A3799" s="1" t="s">
        <v>4113</v>
      </c>
      <c r="B3799" s="2">
        <v>46173.0</v>
      </c>
      <c r="C3799" s="2">
        <v>46173.0</v>
      </c>
      <c r="D3799" s="1" t="s">
        <v>85</v>
      </c>
      <c r="E3799" s="1" t="s">
        <v>252</v>
      </c>
      <c r="F3799" s="3">
        <v>0.7708333333333334</v>
      </c>
      <c r="G3799" s="1">
        <v>2.0</v>
      </c>
      <c r="H3799" s="1">
        <v>2.0</v>
      </c>
      <c r="I3799" s="1">
        <v>220.0</v>
      </c>
      <c r="J3799" s="1">
        <v>30.0</v>
      </c>
      <c r="K3799" s="1">
        <v>40.0</v>
      </c>
      <c r="L3799" s="1" t="s">
        <v>307</v>
      </c>
      <c r="M3799" s="1" t="s">
        <v>302</v>
      </c>
      <c r="N3799" s="1">
        <v>29.0</v>
      </c>
      <c r="O3799" s="1" t="s">
        <v>312</v>
      </c>
      <c r="P3799" s="1" t="s">
        <v>313</v>
      </c>
      <c r="Q3799" s="1" t="s">
        <v>305</v>
      </c>
    </row>
    <row r="3800" ht="15.75" customHeight="1">
      <c r="A3800" s="1" t="s">
        <v>4114</v>
      </c>
      <c r="B3800" s="2">
        <v>46055.0</v>
      </c>
      <c r="C3800" s="2">
        <v>46057.0</v>
      </c>
      <c r="D3800" s="1" t="s">
        <v>69</v>
      </c>
      <c r="E3800" s="1" t="s">
        <v>260</v>
      </c>
      <c r="F3800" s="3">
        <v>0.53125</v>
      </c>
      <c r="G3800" s="1">
        <v>3.0</v>
      </c>
      <c r="H3800" s="1">
        <v>2.0</v>
      </c>
      <c r="I3800" s="1">
        <v>280.0</v>
      </c>
      <c r="J3800" s="1">
        <v>30.0</v>
      </c>
      <c r="K3800" s="1">
        <v>20.0</v>
      </c>
      <c r="L3800" s="1" t="s">
        <v>311</v>
      </c>
      <c r="M3800" s="1" t="s">
        <v>302</v>
      </c>
      <c r="N3800" s="1">
        <v>48.0</v>
      </c>
      <c r="O3800" s="1" t="s">
        <v>308</v>
      </c>
      <c r="P3800" s="1" t="s">
        <v>313</v>
      </c>
      <c r="Q3800" s="1" t="s">
        <v>305</v>
      </c>
    </row>
    <row r="3801" ht="15.75" customHeight="1">
      <c r="A3801" s="1" t="s">
        <v>4115</v>
      </c>
      <c r="B3801" s="2">
        <v>46112.0</v>
      </c>
      <c r="C3801" s="2">
        <v>46115.0</v>
      </c>
      <c r="D3801" s="1" t="s">
        <v>25</v>
      </c>
      <c r="E3801" s="1" t="s">
        <v>172</v>
      </c>
      <c r="F3801" s="3">
        <v>0.8854166666666666</v>
      </c>
      <c r="G3801" s="1">
        <v>4.0</v>
      </c>
      <c r="H3801" s="1">
        <v>2.0</v>
      </c>
      <c r="I3801" s="1">
        <v>220.0</v>
      </c>
      <c r="J3801" s="1">
        <v>30.0</v>
      </c>
      <c r="K3801" s="1">
        <v>100.0</v>
      </c>
      <c r="L3801" s="1" t="s">
        <v>307</v>
      </c>
      <c r="M3801" s="1" t="s">
        <v>302</v>
      </c>
      <c r="N3801" s="1">
        <v>29.0</v>
      </c>
      <c r="O3801" s="1" t="s">
        <v>312</v>
      </c>
      <c r="P3801" s="1" t="s">
        <v>304</v>
      </c>
      <c r="Q3801" s="1" t="s">
        <v>305</v>
      </c>
    </row>
    <row r="3802" ht="15.75" customHeight="1">
      <c r="A3802" s="1" t="s">
        <v>4116</v>
      </c>
      <c r="B3802" s="2">
        <v>46044.0</v>
      </c>
      <c r="C3802" s="2">
        <v>46050.0</v>
      </c>
      <c r="D3802" s="1" t="s">
        <v>46</v>
      </c>
      <c r="E3802" s="1" t="s">
        <v>276</v>
      </c>
      <c r="F3802" s="3">
        <v>0.8854166666666666</v>
      </c>
      <c r="G3802" s="1">
        <v>3.0</v>
      </c>
      <c r="H3802" s="1">
        <v>3.0</v>
      </c>
      <c r="I3802" s="1">
        <v>240.0</v>
      </c>
      <c r="J3802" s="1">
        <v>36.0</v>
      </c>
      <c r="K3802" s="1">
        <v>20.0</v>
      </c>
      <c r="L3802" s="1" t="s">
        <v>315</v>
      </c>
      <c r="M3802" s="1" t="s">
        <v>302</v>
      </c>
      <c r="N3802" s="1">
        <v>36.0</v>
      </c>
      <c r="O3802" s="1" t="s">
        <v>308</v>
      </c>
      <c r="P3802" s="1" t="s">
        <v>304</v>
      </c>
      <c r="Q3802" s="1" t="s">
        <v>305</v>
      </c>
    </row>
    <row r="3803" ht="15.75" customHeight="1">
      <c r="A3803" s="1" t="s">
        <v>4117</v>
      </c>
      <c r="B3803" s="2">
        <v>46171.0</v>
      </c>
      <c r="C3803" s="2">
        <v>46177.0</v>
      </c>
      <c r="D3803" s="1" t="s">
        <v>59</v>
      </c>
      <c r="E3803" s="1" t="s">
        <v>281</v>
      </c>
      <c r="F3803" s="3">
        <v>0.53125</v>
      </c>
      <c r="G3803" s="1">
        <v>7.0</v>
      </c>
      <c r="H3803" s="1">
        <v>5.0</v>
      </c>
      <c r="I3803" s="1">
        <v>160.0</v>
      </c>
      <c r="J3803" s="1">
        <v>48.0</v>
      </c>
      <c r="K3803" s="1">
        <v>150.0</v>
      </c>
      <c r="L3803" s="1" t="s">
        <v>318</v>
      </c>
      <c r="M3803" s="1" t="s">
        <v>302</v>
      </c>
      <c r="N3803" s="1">
        <v>38.0</v>
      </c>
      <c r="O3803" s="1" t="s">
        <v>303</v>
      </c>
      <c r="P3803" s="1" t="s">
        <v>313</v>
      </c>
      <c r="Q3803" s="1" t="s">
        <v>305</v>
      </c>
    </row>
    <row r="3804" ht="15.75" customHeight="1">
      <c r="A3804" s="1" t="s">
        <v>4118</v>
      </c>
      <c r="B3804" s="2">
        <v>46145.0</v>
      </c>
      <c r="C3804" s="2">
        <v>46146.0</v>
      </c>
      <c r="D3804" s="1" t="s">
        <v>147</v>
      </c>
      <c r="E3804" s="1" t="s">
        <v>177</v>
      </c>
      <c r="F3804" s="3">
        <v>0.7708333333333334</v>
      </c>
      <c r="G3804" s="1">
        <v>3.0</v>
      </c>
      <c r="H3804" s="1">
        <v>1.0</v>
      </c>
      <c r="I3804" s="1">
        <v>420.0</v>
      </c>
      <c r="J3804" s="1">
        <v>24.0</v>
      </c>
      <c r="K3804" s="1">
        <v>100.0</v>
      </c>
      <c r="L3804" s="1" t="s">
        <v>311</v>
      </c>
      <c r="M3804" s="1" t="s">
        <v>302</v>
      </c>
      <c r="N3804" s="1">
        <v>18.0</v>
      </c>
      <c r="O3804" s="1" t="s">
        <v>303</v>
      </c>
      <c r="P3804" s="1" t="s">
        <v>304</v>
      </c>
      <c r="Q3804" s="1" t="s">
        <v>309</v>
      </c>
    </row>
    <row r="3805" ht="15.75" customHeight="1">
      <c r="A3805" s="1" t="s">
        <v>4119</v>
      </c>
      <c r="B3805" s="2">
        <v>46172.0</v>
      </c>
      <c r="C3805" s="2">
        <v>46173.0</v>
      </c>
      <c r="D3805" s="1" t="s">
        <v>76</v>
      </c>
      <c r="E3805" s="1" t="s">
        <v>228</v>
      </c>
      <c r="F3805" s="3">
        <v>0.7708333333333334</v>
      </c>
      <c r="G3805" s="1">
        <v>5.0</v>
      </c>
      <c r="H3805" s="1">
        <v>5.0</v>
      </c>
      <c r="I3805" s="1">
        <v>160.0</v>
      </c>
      <c r="J3805" s="1">
        <v>48.0</v>
      </c>
      <c r="K3805" s="1">
        <v>100.0</v>
      </c>
      <c r="L3805" s="1" t="s">
        <v>301</v>
      </c>
      <c r="M3805" s="1" t="s">
        <v>302</v>
      </c>
      <c r="N3805" s="1">
        <v>31.0</v>
      </c>
      <c r="O3805" s="1" t="s">
        <v>312</v>
      </c>
      <c r="P3805" s="1" t="s">
        <v>304</v>
      </c>
      <c r="Q3805" s="1" t="s">
        <v>305</v>
      </c>
    </row>
    <row r="3806" ht="15.75" customHeight="1">
      <c r="A3806" s="1" t="s">
        <v>4120</v>
      </c>
      <c r="B3806" s="2">
        <v>46119.0</v>
      </c>
      <c r="C3806" s="2">
        <v>46126.0</v>
      </c>
      <c r="D3806" s="1" t="s">
        <v>134</v>
      </c>
      <c r="E3806" s="1" t="s">
        <v>230</v>
      </c>
      <c r="F3806" s="3">
        <v>0.8854166666666666</v>
      </c>
      <c r="G3806" s="1">
        <v>4.0</v>
      </c>
      <c r="H3806" s="1">
        <v>2.0</v>
      </c>
      <c r="I3806" s="1">
        <v>240.0</v>
      </c>
      <c r="J3806" s="1">
        <v>30.0</v>
      </c>
      <c r="K3806" s="1">
        <v>40.0</v>
      </c>
      <c r="L3806" s="1" t="s">
        <v>318</v>
      </c>
      <c r="M3806" s="1" t="s">
        <v>302</v>
      </c>
      <c r="N3806" s="1">
        <v>22.0</v>
      </c>
      <c r="O3806" s="1" t="s">
        <v>303</v>
      </c>
      <c r="P3806" s="1" t="s">
        <v>313</v>
      </c>
      <c r="Q3806" s="1" t="s">
        <v>305</v>
      </c>
    </row>
    <row r="3807" ht="15.75" customHeight="1">
      <c r="A3807" s="1" t="s">
        <v>4121</v>
      </c>
      <c r="B3807" s="2">
        <v>46126.0</v>
      </c>
      <c r="C3807" s="2">
        <v>46126.0</v>
      </c>
      <c r="D3807" s="1" t="s">
        <v>111</v>
      </c>
      <c r="E3807" s="1" t="s">
        <v>184</v>
      </c>
      <c r="F3807" s="3">
        <v>0.6458333333333334</v>
      </c>
      <c r="G3807" s="1">
        <v>1.0</v>
      </c>
      <c r="H3807" s="1">
        <v>2.0</v>
      </c>
      <c r="I3807" s="1">
        <v>180.0</v>
      </c>
      <c r="J3807" s="1">
        <v>30.0</v>
      </c>
      <c r="K3807" s="1">
        <v>150.0</v>
      </c>
      <c r="L3807" s="1" t="s">
        <v>307</v>
      </c>
      <c r="M3807" s="1" t="s">
        <v>302</v>
      </c>
      <c r="N3807" s="1">
        <v>54.0</v>
      </c>
      <c r="O3807" s="1" t="s">
        <v>308</v>
      </c>
      <c r="P3807" s="1" t="s">
        <v>313</v>
      </c>
      <c r="Q3807" s="1" t="s">
        <v>305</v>
      </c>
    </row>
    <row r="3808" ht="15.75" customHeight="1">
      <c r="A3808" s="1" t="s">
        <v>4122</v>
      </c>
      <c r="B3808" s="2">
        <v>46193.0</v>
      </c>
      <c r="C3808" s="2">
        <v>46193.0</v>
      </c>
      <c r="D3808" s="1" t="s">
        <v>108</v>
      </c>
      <c r="E3808" s="1" t="s">
        <v>193</v>
      </c>
      <c r="F3808" s="3">
        <v>0.53125</v>
      </c>
      <c r="G3808" s="1">
        <v>4.0</v>
      </c>
      <c r="H3808" s="1">
        <v>6.0</v>
      </c>
      <c r="I3808" s="1">
        <v>280.0</v>
      </c>
      <c r="J3808" s="1">
        <v>54.0</v>
      </c>
      <c r="K3808" s="1">
        <v>0.0</v>
      </c>
      <c r="L3808" s="1" t="s">
        <v>311</v>
      </c>
      <c r="M3808" s="1" t="s">
        <v>302</v>
      </c>
      <c r="N3808" s="1">
        <v>44.0</v>
      </c>
      <c r="O3808" s="1" t="s">
        <v>308</v>
      </c>
      <c r="P3808" s="1" t="s">
        <v>313</v>
      </c>
      <c r="Q3808" s="1" t="s">
        <v>305</v>
      </c>
    </row>
    <row r="3809" ht="15.75" customHeight="1">
      <c r="A3809" s="1" t="s">
        <v>4123</v>
      </c>
      <c r="B3809" s="2">
        <v>46142.0</v>
      </c>
      <c r="C3809" s="2">
        <v>46149.0</v>
      </c>
      <c r="D3809" s="1" t="s">
        <v>114</v>
      </c>
      <c r="E3809" s="1" t="s">
        <v>278</v>
      </c>
      <c r="F3809" s="3">
        <v>0.53125</v>
      </c>
      <c r="G3809" s="1">
        <v>2.0</v>
      </c>
      <c r="H3809" s="1">
        <v>2.0</v>
      </c>
      <c r="I3809" s="1">
        <v>280.0</v>
      </c>
      <c r="J3809" s="1">
        <v>30.0</v>
      </c>
      <c r="K3809" s="1">
        <v>0.0</v>
      </c>
      <c r="L3809" s="1" t="s">
        <v>301</v>
      </c>
      <c r="M3809" s="1" t="s">
        <v>302</v>
      </c>
      <c r="N3809" s="1">
        <v>37.0</v>
      </c>
      <c r="O3809" s="1" t="s">
        <v>312</v>
      </c>
      <c r="P3809" s="1" t="s">
        <v>304</v>
      </c>
      <c r="Q3809" s="1" t="s">
        <v>305</v>
      </c>
    </row>
    <row r="3810" ht="15.75" customHeight="1">
      <c r="A3810" s="1" t="s">
        <v>4124</v>
      </c>
      <c r="B3810" s="2">
        <v>46154.0</v>
      </c>
      <c r="C3810" s="2">
        <v>46155.0</v>
      </c>
      <c r="D3810" s="1" t="s">
        <v>97</v>
      </c>
      <c r="E3810" s="1" t="s">
        <v>274</v>
      </c>
      <c r="F3810" s="3">
        <v>0.7708333333333334</v>
      </c>
      <c r="G3810" s="1">
        <v>3.0</v>
      </c>
      <c r="H3810" s="1">
        <v>1.0</v>
      </c>
      <c r="I3810" s="1">
        <v>440.0</v>
      </c>
      <c r="J3810" s="1">
        <v>24.0</v>
      </c>
      <c r="K3810" s="1">
        <v>0.0</v>
      </c>
      <c r="L3810" s="1" t="s">
        <v>315</v>
      </c>
      <c r="M3810" s="1" t="s">
        <v>302</v>
      </c>
      <c r="N3810" s="1">
        <v>24.0</v>
      </c>
      <c r="O3810" s="1" t="s">
        <v>308</v>
      </c>
      <c r="P3810" s="1" t="s">
        <v>304</v>
      </c>
      <c r="Q3810" s="1" t="s">
        <v>309</v>
      </c>
    </row>
    <row r="3811" ht="15.75" customHeight="1">
      <c r="A3811" s="1" t="s">
        <v>4125</v>
      </c>
      <c r="B3811" s="2">
        <v>46174.0</v>
      </c>
      <c r="C3811" s="2">
        <v>46179.0</v>
      </c>
      <c r="D3811" s="1" t="s">
        <v>78</v>
      </c>
      <c r="E3811" s="1" t="s">
        <v>281</v>
      </c>
      <c r="F3811" s="3">
        <v>0.7708333333333334</v>
      </c>
      <c r="G3811" s="1">
        <v>2.0</v>
      </c>
      <c r="H3811" s="1">
        <v>2.0</v>
      </c>
      <c r="I3811" s="1">
        <v>340.0</v>
      </c>
      <c r="J3811" s="1">
        <v>30.0</v>
      </c>
      <c r="K3811" s="1">
        <v>20.0</v>
      </c>
      <c r="L3811" s="1" t="s">
        <v>315</v>
      </c>
      <c r="M3811" s="1" t="s">
        <v>302</v>
      </c>
      <c r="N3811" s="1">
        <v>28.0</v>
      </c>
      <c r="O3811" s="1" t="s">
        <v>312</v>
      </c>
      <c r="P3811" s="1" t="s">
        <v>313</v>
      </c>
      <c r="Q3811" s="1" t="s">
        <v>309</v>
      </c>
    </row>
    <row r="3812" ht="15.75" customHeight="1">
      <c r="A3812" s="1" t="s">
        <v>4126</v>
      </c>
      <c r="B3812" s="2">
        <v>46076.0</v>
      </c>
      <c r="C3812" s="2">
        <v>46081.0</v>
      </c>
      <c r="D3812" s="1" t="s">
        <v>22</v>
      </c>
      <c r="E3812" s="1" t="s">
        <v>197</v>
      </c>
      <c r="F3812" s="3">
        <v>0.53125</v>
      </c>
      <c r="G3812" s="1">
        <v>1.0</v>
      </c>
      <c r="H3812" s="1">
        <v>3.0</v>
      </c>
      <c r="I3812" s="1">
        <v>200.0</v>
      </c>
      <c r="J3812" s="1">
        <v>36.0</v>
      </c>
      <c r="K3812" s="1">
        <v>40.0</v>
      </c>
      <c r="L3812" s="1" t="s">
        <v>318</v>
      </c>
      <c r="M3812" s="1" t="s">
        <v>363</v>
      </c>
      <c r="N3812" s="1">
        <v>36.0</v>
      </c>
      <c r="O3812" s="1" t="s">
        <v>308</v>
      </c>
      <c r="P3812" s="1" t="s">
        <v>304</v>
      </c>
      <c r="Q3812" s="1" t="s">
        <v>305</v>
      </c>
    </row>
    <row r="3813" ht="15.75" customHeight="1">
      <c r="A3813" s="1" t="s">
        <v>4127</v>
      </c>
      <c r="B3813" s="2">
        <v>46120.0</v>
      </c>
      <c r="C3813" s="2">
        <v>46123.0</v>
      </c>
      <c r="D3813" s="1" t="s">
        <v>141</v>
      </c>
      <c r="E3813" s="1" t="s">
        <v>193</v>
      </c>
      <c r="F3813" s="3">
        <v>0.53125</v>
      </c>
      <c r="G3813" s="1">
        <v>2.0</v>
      </c>
      <c r="H3813" s="1">
        <v>2.0</v>
      </c>
      <c r="I3813" s="1">
        <v>280.0</v>
      </c>
      <c r="J3813" s="1">
        <v>30.0</v>
      </c>
      <c r="K3813" s="1">
        <v>40.0</v>
      </c>
      <c r="L3813" s="1" t="s">
        <v>301</v>
      </c>
      <c r="M3813" s="1" t="s">
        <v>302</v>
      </c>
      <c r="N3813" s="1">
        <v>34.0</v>
      </c>
      <c r="O3813" s="1" t="s">
        <v>308</v>
      </c>
      <c r="P3813" s="1" t="s">
        <v>313</v>
      </c>
      <c r="Q3813" s="1" t="s">
        <v>305</v>
      </c>
    </row>
    <row r="3814" ht="15.75" customHeight="1">
      <c r="A3814" s="1" t="s">
        <v>4128</v>
      </c>
      <c r="B3814" s="2">
        <v>46100.0</v>
      </c>
      <c r="C3814" s="2">
        <v>46101.0</v>
      </c>
      <c r="D3814" s="1" t="s">
        <v>69</v>
      </c>
      <c r="E3814" s="1" t="s">
        <v>230</v>
      </c>
      <c r="F3814" s="3">
        <v>0.7708333333333334</v>
      </c>
      <c r="G3814" s="1">
        <v>5.0</v>
      </c>
      <c r="H3814" s="1">
        <v>3.0</v>
      </c>
      <c r="I3814" s="1">
        <v>420.0</v>
      </c>
      <c r="J3814" s="1">
        <v>36.0</v>
      </c>
      <c r="K3814" s="1">
        <v>0.0</v>
      </c>
      <c r="L3814" s="1" t="s">
        <v>311</v>
      </c>
      <c r="M3814" s="1" t="s">
        <v>302</v>
      </c>
      <c r="N3814" s="1">
        <v>20.0</v>
      </c>
      <c r="O3814" s="1" t="s">
        <v>303</v>
      </c>
      <c r="P3814" s="1" t="s">
        <v>313</v>
      </c>
      <c r="Q3814" s="1" t="s">
        <v>309</v>
      </c>
    </row>
    <row r="3815" ht="15.75" customHeight="1">
      <c r="A3815" s="1" t="s">
        <v>4129</v>
      </c>
      <c r="B3815" s="2">
        <v>46110.0</v>
      </c>
      <c r="C3815" s="2">
        <v>46110.0</v>
      </c>
      <c r="D3815" s="1" t="s">
        <v>30</v>
      </c>
      <c r="E3815" s="1" t="s">
        <v>244</v>
      </c>
      <c r="F3815" s="3">
        <v>0.9375</v>
      </c>
      <c r="G3815" s="1">
        <v>1.0</v>
      </c>
      <c r="H3815" s="1">
        <v>2.0</v>
      </c>
      <c r="I3815" s="1">
        <v>240.0</v>
      </c>
      <c r="J3815" s="1">
        <v>30.0</v>
      </c>
      <c r="K3815" s="1">
        <v>0.0</v>
      </c>
      <c r="L3815" s="1" t="s">
        <v>301</v>
      </c>
      <c r="M3815" s="1" t="s">
        <v>302</v>
      </c>
      <c r="N3815" s="1">
        <v>54.0</v>
      </c>
      <c r="O3815" s="1" t="s">
        <v>303</v>
      </c>
      <c r="P3815" s="1" t="s">
        <v>304</v>
      </c>
      <c r="Q3815" s="1" t="s">
        <v>305</v>
      </c>
    </row>
    <row r="3816" ht="15.75" customHeight="1">
      <c r="A3816" s="1" t="s">
        <v>4130</v>
      </c>
      <c r="B3816" s="2">
        <v>46132.0</v>
      </c>
      <c r="C3816" s="2">
        <v>46134.0</v>
      </c>
      <c r="D3816" s="1" t="s">
        <v>50</v>
      </c>
      <c r="E3816" s="1" t="s">
        <v>208</v>
      </c>
      <c r="F3816" s="3">
        <v>0.9375</v>
      </c>
      <c r="G3816" s="1">
        <v>7.0</v>
      </c>
      <c r="H3816" s="1">
        <v>3.0</v>
      </c>
      <c r="I3816" s="1">
        <v>360.0</v>
      </c>
      <c r="J3816" s="1">
        <v>36.0</v>
      </c>
      <c r="K3816" s="1">
        <v>0.0</v>
      </c>
      <c r="L3816" s="1" t="s">
        <v>307</v>
      </c>
      <c r="M3816" s="1" t="s">
        <v>302</v>
      </c>
      <c r="N3816" s="1">
        <v>33.0</v>
      </c>
      <c r="O3816" s="1" t="s">
        <v>308</v>
      </c>
      <c r="P3816" s="1" t="s">
        <v>304</v>
      </c>
      <c r="Q3816" s="1" t="s">
        <v>309</v>
      </c>
    </row>
    <row r="3817" ht="15.75" customHeight="1">
      <c r="A3817" s="1" t="s">
        <v>4131</v>
      </c>
      <c r="B3817" s="2">
        <v>46078.0</v>
      </c>
      <c r="C3817" s="2">
        <v>46084.0</v>
      </c>
      <c r="D3817" s="1" t="s">
        <v>22</v>
      </c>
      <c r="E3817" s="1" t="s">
        <v>199</v>
      </c>
      <c r="F3817" s="3">
        <v>0.3958333333333333</v>
      </c>
      <c r="G3817" s="1">
        <v>4.0</v>
      </c>
      <c r="H3817" s="1">
        <v>3.0</v>
      </c>
      <c r="I3817" s="1">
        <v>340.0</v>
      </c>
      <c r="J3817" s="1">
        <v>36.0</v>
      </c>
      <c r="K3817" s="1">
        <v>0.0</v>
      </c>
      <c r="L3817" s="1" t="s">
        <v>315</v>
      </c>
      <c r="M3817" s="1" t="s">
        <v>302</v>
      </c>
      <c r="N3817" s="1">
        <v>45.0</v>
      </c>
      <c r="O3817" s="1" t="s">
        <v>312</v>
      </c>
      <c r="P3817" s="1" t="s">
        <v>313</v>
      </c>
      <c r="Q3817" s="1" t="s">
        <v>338</v>
      </c>
    </row>
    <row r="3818" ht="15.75" customHeight="1">
      <c r="A3818" s="1" t="s">
        <v>4132</v>
      </c>
      <c r="B3818" s="2">
        <v>46084.0</v>
      </c>
      <c r="C3818" s="2">
        <v>46087.0</v>
      </c>
      <c r="D3818" s="1" t="s">
        <v>62</v>
      </c>
      <c r="E3818" s="1" t="s">
        <v>168</v>
      </c>
      <c r="F3818" s="3">
        <v>0.7708333333333334</v>
      </c>
      <c r="G3818" s="1">
        <v>1.0</v>
      </c>
      <c r="H3818" s="1">
        <v>4.0</v>
      </c>
      <c r="I3818" s="1">
        <v>240.0</v>
      </c>
      <c r="J3818" s="1">
        <v>42.0</v>
      </c>
      <c r="K3818" s="1">
        <v>60.0</v>
      </c>
      <c r="L3818" s="1" t="s">
        <v>311</v>
      </c>
      <c r="M3818" s="1" t="s">
        <v>302</v>
      </c>
      <c r="N3818" s="1">
        <v>42.0</v>
      </c>
      <c r="O3818" s="1" t="s">
        <v>312</v>
      </c>
      <c r="P3818" s="1" t="s">
        <v>313</v>
      </c>
      <c r="Q3818" s="1" t="s">
        <v>338</v>
      </c>
    </row>
    <row r="3819" ht="15.75" customHeight="1">
      <c r="A3819" s="1" t="s">
        <v>4133</v>
      </c>
      <c r="B3819" s="2">
        <v>46146.0</v>
      </c>
      <c r="C3819" s="2">
        <v>46146.0</v>
      </c>
      <c r="D3819" s="1" t="s">
        <v>54</v>
      </c>
      <c r="E3819" s="1" t="s">
        <v>222</v>
      </c>
      <c r="F3819" s="3">
        <v>0.8854166666666666</v>
      </c>
      <c r="G3819" s="1">
        <v>3.0</v>
      </c>
      <c r="H3819" s="1">
        <v>4.0</v>
      </c>
      <c r="I3819" s="1">
        <v>280.0</v>
      </c>
      <c r="J3819" s="1">
        <v>42.0</v>
      </c>
      <c r="K3819" s="1">
        <v>0.0</v>
      </c>
      <c r="L3819" s="1" t="s">
        <v>315</v>
      </c>
      <c r="M3819" s="1" t="s">
        <v>302</v>
      </c>
      <c r="N3819" s="1">
        <v>51.0</v>
      </c>
      <c r="O3819" s="1" t="s">
        <v>303</v>
      </c>
      <c r="P3819" s="1" t="s">
        <v>313</v>
      </c>
      <c r="Q3819" s="1" t="s">
        <v>305</v>
      </c>
    </row>
    <row r="3820" ht="15.75" customHeight="1">
      <c r="A3820" s="1" t="s">
        <v>4134</v>
      </c>
      <c r="B3820" s="2">
        <v>46182.0</v>
      </c>
      <c r="C3820" s="2">
        <v>46189.0</v>
      </c>
      <c r="D3820" s="1" t="s">
        <v>25</v>
      </c>
      <c r="E3820" s="1" t="s">
        <v>260</v>
      </c>
      <c r="F3820" s="3">
        <v>0.8854166666666666</v>
      </c>
      <c r="G3820" s="1">
        <v>7.0</v>
      </c>
      <c r="H3820" s="1">
        <v>3.0</v>
      </c>
      <c r="I3820" s="1">
        <v>360.0</v>
      </c>
      <c r="J3820" s="1">
        <v>36.0</v>
      </c>
      <c r="K3820" s="1">
        <v>0.0</v>
      </c>
      <c r="L3820" s="1" t="s">
        <v>311</v>
      </c>
      <c r="M3820" s="1" t="s">
        <v>302</v>
      </c>
      <c r="N3820" s="1">
        <v>23.0</v>
      </c>
      <c r="O3820" s="1" t="s">
        <v>303</v>
      </c>
      <c r="P3820" s="1" t="s">
        <v>304</v>
      </c>
      <c r="Q3820" s="1" t="s">
        <v>338</v>
      </c>
    </row>
    <row r="3821" ht="15.75" customHeight="1">
      <c r="A3821" s="1" t="s">
        <v>4135</v>
      </c>
      <c r="B3821" s="2">
        <v>46039.0</v>
      </c>
      <c r="C3821" s="2">
        <v>46040.0</v>
      </c>
      <c r="D3821" s="1" t="s">
        <v>94</v>
      </c>
      <c r="E3821" s="1" t="s">
        <v>235</v>
      </c>
      <c r="F3821" s="3">
        <v>0.7708333333333334</v>
      </c>
      <c r="G3821" s="1">
        <v>5.0</v>
      </c>
      <c r="H3821" s="1">
        <v>5.0</v>
      </c>
      <c r="I3821" s="1">
        <v>400.0</v>
      </c>
      <c r="J3821" s="1">
        <v>48.0</v>
      </c>
      <c r="K3821" s="1">
        <v>40.0</v>
      </c>
      <c r="L3821" s="1" t="s">
        <v>318</v>
      </c>
      <c r="M3821" s="1" t="s">
        <v>302</v>
      </c>
      <c r="N3821" s="1">
        <v>53.0</v>
      </c>
      <c r="O3821" s="1" t="s">
        <v>312</v>
      </c>
      <c r="P3821" s="1" t="s">
        <v>304</v>
      </c>
      <c r="Q3821" s="1" t="s">
        <v>309</v>
      </c>
    </row>
    <row r="3822" ht="15.75" customHeight="1">
      <c r="A3822" s="1" t="s">
        <v>4136</v>
      </c>
      <c r="B3822" s="2">
        <v>46052.0</v>
      </c>
      <c r="C3822" s="2">
        <v>46054.0</v>
      </c>
      <c r="D3822" s="1" t="s">
        <v>91</v>
      </c>
      <c r="E3822" s="1" t="s">
        <v>220</v>
      </c>
      <c r="F3822" s="3">
        <v>0.6458333333333334</v>
      </c>
      <c r="G3822" s="1">
        <v>7.0</v>
      </c>
      <c r="H3822" s="1">
        <v>5.0</v>
      </c>
      <c r="I3822" s="1">
        <v>280.0</v>
      </c>
      <c r="J3822" s="1">
        <v>48.0</v>
      </c>
      <c r="K3822" s="1">
        <v>20.0</v>
      </c>
      <c r="L3822" s="1" t="s">
        <v>315</v>
      </c>
      <c r="M3822" s="1" t="s">
        <v>302</v>
      </c>
      <c r="N3822" s="1">
        <v>18.0</v>
      </c>
      <c r="O3822" s="1" t="s">
        <v>312</v>
      </c>
      <c r="P3822" s="1" t="s">
        <v>304</v>
      </c>
      <c r="Q3822" s="1" t="s">
        <v>305</v>
      </c>
    </row>
    <row r="3823" ht="15.75" customHeight="1">
      <c r="A3823" s="1" t="s">
        <v>4137</v>
      </c>
      <c r="B3823" s="2">
        <v>46098.0</v>
      </c>
      <c r="C3823" s="2">
        <v>46101.0</v>
      </c>
      <c r="D3823" s="1" t="s">
        <v>78</v>
      </c>
      <c r="E3823" s="1" t="s">
        <v>281</v>
      </c>
      <c r="F3823" s="3">
        <v>0.7708333333333334</v>
      </c>
      <c r="G3823" s="1">
        <v>6.0</v>
      </c>
      <c r="H3823" s="1">
        <v>1.0</v>
      </c>
      <c r="I3823" s="1">
        <v>160.0</v>
      </c>
      <c r="J3823" s="1">
        <v>24.0</v>
      </c>
      <c r="K3823" s="1">
        <v>40.0</v>
      </c>
      <c r="L3823" s="1" t="s">
        <v>307</v>
      </c>
      <c r="M3823" s="1" t="s">
        <v>302</v>
      </c>
      <c r="N3823" s="1">
        <v>42.0</v>
      </c>
      <c r="O3823" s="1" t="s">
        <v>312</v>
      </c>
      <c r="P3823" s="1" t="s">
        <v>313</v>
      </c>
      <c r="Q3823" s="1" t="s">
        <v>305</v>
      </c>
    </row>
    <row r="3824" ht="15.75" customHeight="1">
      <c r="A3824" s="1" t="s">
        <v>4138</v>
      </c>
      <c r="B3824" s="2">
        <v>46130.0</v>
      </c>
      <c r="C3824" s="2">
        <v>46130.0</v>
      </c>
      <c r="D3824" s="1" t="s">
        <v>85</v>
      </c>
      <c r="E3824" s="1" t="s">
        <v>177</v>
      </c>
      <c r="F3824" s="3">
        <v>0.6458333333333334</v>
      </c>
      <c r="G3824" s="1">
        <v>7.0</v>
      </c>
      <c r="H3824" s="1">
        <v>2.0</v>
      </c>
      <c r="I3824" s="1">
        <v>240.0</v>
      </c>
      <c r="J3824" s="1">
        <v>30.0</v>
      </c>
      <c r="K3824" s="1">
        <v>150.0</v>
      </c>
      <c r="L3824" s="1" t="s">
        <v>311</v>
      </c>
      <c r="M3824" s="1" t="s">
        <v>302</v>
      </c>
      <c r="N3824" s="1">
        <v>57.0</v>
      </c>
      <c r="O3824" s="1" t="s">
        <v>312</v>
      </c>
      <c r="P3824" s="1" t="s">
        <v>304</v>
      </c>
      <c r="Q3824" s="1" t="s">
        <v>305</v>
      </c>
    </row>
    <row r="3825" ht="15.75" customHeight="1">
      <c r="A3825" s="1" t="s">
        <v>4139</v>
      </c>
      <c r="B3825" s="2">
        <v>46078.0</v>
      </c>
      <c r="C3825" s="2">
        <v>46083.0</v>
      </c>
      <c r="D3825" s="1" t="s">
        <v>94</v>
      </c>
      <c r="E3825" s="1" t="s">
        <v>189</v>
      </c>
      <c r="F3825" s="3">
        <v>0.53125</v>
      </c>
      <c r="G3825" s="1">
        <v>10.0</v>
      </c>
      <c r="H3825" s="1">
        <v>4.0</v>
      </c>
      <c r="I3825" s="1">
        <v>460.0</v>
      </c>
      <c r="J3825" s="1">
        <v>42.0</v>
      </c>
      <c r="K3825" s="1">
        <v>0.0</v>
      </c>
      <c r="L3825" s="1" t="s">
        <v>301</v>
      </c>
      <c r="M3825" s="1" t="s">
        <v>302</v>
      </c>
      <c r="N3825" s="1">
        <v>31.0</v>
      </c>
      <c r="O3825" s="1" t="s">
        <v>312</v>
      </c>
      <c r="P3825" s="1" t="s">
        <v>313</v>
      </c>
      <c r="Q3825" s="1" t="s">
        <v>309</v>
      </c>
    </row>
    <row r="3826" ht="15.75" customHeight="1">
      <c r="A3826" s="1" t="s">
        <v>4140</v>
      </c>
      <c r="B3826" s="2">
        <v>46154.0</v>
      </c>
      <c r="C3826" s="2">
        <v>46157.0</v>
      </c>
      <c r="D3826" s="1" t="s">
        <v>134</v>
      </c>
      <c r="E3826" s="1" t="s">
        <v>212</v>
      </c>
      <c r="F3826" s="3">
        <v>0.8854166666666666</v>
      </c>
      <c r="G3826" s="1">
        <v>5.0</v>
      </c>
      <c r="H3826" s="1">
        <v>5.0</v>
      </c>
      <c r="I3826" s="1">
        <v>200.0</v>
      </c>
      <c r="J3826" s="1">
        <v>48.0</v>
      </c>
      <c r="K3826" s="1">
        <v>20.0</v>
      </c>
      <c r="L3826" s="1" t="s">
        <v>315</v>
      </c>
      <c r="M3826" s="1" t="s">
        <v>302</v>
      </c>
      <c r="N3826" s="1">
        <v>41.0</v>
      </c>
      <c r="O3826" s="1" t="s">
        <v>303</v>
      </c>
      <c r="P3826" s="1" t="s">
        <v>313</v>
      </c>
      <c r="Q3826" s="1" t="s">
        <v>305</v>
      </c>
    </row>
    <row r="3827" ht="15.75" customHeight="1">
      <c r="A3827" s="1" t="s">
        <v>4141</v>
      </c>
      <c r="B3827" s="2">
        <v>46142.0</v>
      </c>
      <c r="C3827" s="2">
        <v>46148.0</v>
      </c>
      <c r="D3827" s="1" t="s">
        <v>36</v>
      </c>
      <c r="E3827" s="1" t="s">
        <v>222</v>
      </c>
      <c r="F3827" s="3">
        <v>0.53125</v>
      </c>
      <c r="G3827" s="1">
        <v>3.0</v>
      </c>
      <c r="H3827" s="1">
        <v>5.0</v>
      </c>
      <c r="I3827" s="1">
        <v>460.0</v>
      </c>
      <c r="J3827" s="1">
        <v>48.0</v>
      </c>
      <c r="K3827" s="1">
        <v>40.0</v>
      </c>
      <c r="L3827" s="1" t="s">
        <v>307</v>
      </c>
      <c r="M3827" s="1" t="s">
        <v>302</v>
      </c>
      <c r="N3827" s="1">
        <v>27.0</v>
      </c>
      <c r="O3827" s="1" t="s">
        <v>308</v>
      </c>
      <c r="P3827" s="1" t="s">
        <v>313</v>
      </c>
      <c r="Q3827" s="1" t="s">
        <v>309</v>
      </c>
    </row>
    <row r="3828" ht="15.75" customHeight="1">
      <c r="A3828" s="1" t="s">
        <v>4142</v>
      </c>
      <c r="B3828" s="2">
        <v>46200.0</v>
      </c>
      <c r="C3828" s="2">
        <v>46206.0</v>
      </c>
      <c r="D3828" s="1" t="s">
        <v>30</v>
      </c>
      <c r="E3828" s="1" t="s">
        <v>228</v>
      </c>
      <c r="F3828" s="3">
        <v>0.7708333333333334</v>
      </c>
      <c r="G3828" s="1">
        <v>3.0</v>
      </c>
      <c r="H3828" s="1">
        <v>3.0</v>
      </c>
      <c r="I3828" s="1">
        <v>160.0</v>
      </c>
      <c r="J3828" s="1">
        <v>36.0</v>
      </c>
      <c r="K3828" s="1">
        <v>0.0</v>
      </c>
      <c r="L3828" s="1" t="s">
        <v>311</v>
      </c>
      <c r="M3828" s="1" t="s">
        <v>302</v>
      </c>
      <c r="N3828" s="1">
        <v>25.0</v>
      </c>
      <c r="O3828" s="1" t="s">
        <v>303</v>
      </c>
      <c r="P3828" s="1" t="s">
        <v>313</v>
      </c>
      <c r="Q3828" s="1" t="s">
        <v>305</v>
      </c>
    </row>
    <row r="3829" ht="15.75" customHeight="1">
      <c r="A3829" s="1" t="s">
        <v>4143</v>
      </c>
      <c r="B3829" s="2">
        <v>46175.0</v>
      </c>
      <c r="C3829" s="2">
        <v>46180.0</v>
      </c>
      <c r="D3829" s="1" t="s">
        <v>46</v>
      </c>
      <c r="E3829" s="1" t="s">
        <v>193</v>
      </c>
      <c r="F3829" s="3">
        <v>0.8854166666666666</v>
      </c>
      <c r="G3829" s="1">
        <v>5.0</v>
      </c>
      <c r="H3829" s="1">
        <v>2.0</v>
      </c>
      <c r="I3829" s="1">
        <v>460.0</v>
      </c>
      <c r="J3829" s="1">
        <v>30.0</v>
      </c>
      <c r="K3829" s="1">
        <v>0.0</v>
      </c>
      <c r="L3829" s="1" t="s">
        <v>301</v>
      </c>
      <c r="M3829" s="1" t="s">
        <v>302</v>
      </c>
      <c r="N3829" s="1">
        <v>60.0</v>
      </c>
      <c r="O3829" s="1" t="s">
        <v>312</v>
      </c>
      <c r="P3829" s="1" t="s">
        <v>304</v>
      </c>
      <c r="Q3829" s="1" t="s">
        <v>309</v>
      </c>
    </row>
    <row r="3830" ht="15.75" customHeight="1">
      <c r="A3830" s="1" t="s">
        <v>4144</v>
      </c>
      <c r="B3830" s="2">
        <v>46178.0</v>
      </c>
      <c r="C3830" s="2">
        <v>46182.0</v>
      </c>
      <c r="D3830" s="1" t="s">
        <v>76</v>
      </c>
      <c r="E3830" s="1" t="s">
        <v>201</v>
      </c>
      <c r="F3830" s="3">
        <v>0.6458333333333334</v>
      </c>
      <c r="G3830" s="1">
        <v>3.0</v>
      </c>
      <c r="H3830" s="1">
        <v>3.0</v>
      </c>
      <c r="I3830" s="1">
        <v>260.0</v>
      </c>
      <c r="J3830" s="1">
        <v>36.0</v>
      </c>
      <c r="K3830" s="1">
        <v>40.0</v>
      </c>
      <c r="L3830" s="1" t="s">
        <v>307</v>
      </c>
      <c r="M3830" s="1" t="s">
        <v>302</v>
      </c>
      <c r="N3830" s="1">
        <v>51.0</v>
      </c>
      <c r="O3830" s="1" t="s">
        <v>308</v>
      </c>
      <c r="P3830" s="1" t="s">
        <v>313</v>
      </c>
      <c r="Q3830" s="1" t="s">
        <v>305</v>
      </c>
    </row>
    <row r="3831" ht="15.75" customHeight="1">
      <c r="A3831" s="1" t="s">
        <v>4145</v>
      </c>
      <c r="B3831" s="2">
        <v>46171.0</v>
      </c>
      <c r="C3831" s="2">
        <v>46174.0</v>
      </c>
      <c r="D3831" s="1" t="s">
        <v>104</v>
      </c>
      <c r="E3831" s="1" t="s">
        <v>262</v>
      </c>
      <c r="F3831" s="3">
        <v>0.6458333333333334</v>
      </c>
      <c r="G3831" s="1">
        <v>3.0</v>
      </c>
      <c r="H3831" s="1">
        <v>5.0</v>
      </c>
      <c r="I3831" s="1">
        <v>240.0</v>
      </c>
      <c r="J3831" s="1">
        <v>48.0</v>
      </c>
      <c r="K3831" s="1">
        <v>0.0</v>
      </c>
      <c r="L3831" s="1" t="s">
        <v>315</v>
      </c>
      <c r="M3831" s="1" t="s">
        <v>326</v>
      </c>
      <c r="N3831" s="1">
        <v>25.0</v>
      </c>
      <c r="O3831" s="1" t="s">
        <v>312</v>
      </c>
      <c r="P3831" s="1" t="s">
        <v>313</v>
      </c>
      <c r="Q3831" s="1" t="s">
        <v>305</v>
      </c>
    </row>
    <row r="3832" ht="15.75" customHeight="1">
      <c r="A3832" s="1" t="s">
        <v>4146</v>
      </c>
      <c r="B3832" s="2">
        <v>46102.0</v>
      </c>
      <c r="C3832" s="2">
        <v>46102.0</v>
      </c>
      <c r="D3832" s="1" t="s">
        <v>82</v>
      </c>
      <c r="E3832" s="1" t="s">
        <v>237</v>
      </c>
      <c r="F3832" s="3">
        <v>0.7708333333333334</v>
      </c>
      <c r="G3832" s="1">
        <v>5.0</v>
      </c>
      <c r="H3832" s="1">
        <v>2.0</v>
      </c>
      <c r="I3832" s="1">
        <v>260.0</v>
      </c>
      <c r="J3832" s="1">
        <v>30.0</v>
      </c>
      <c r="K3832" s="1">
        <v>100.0</v>
      </c>
      <c r="L3832" s="1" t="s">
        <v>315</v>
      </c>
      <c r="M3832" s="1" t="s">
        <v>302</v>
      </c>
      <c r="N3832" s="1">
        <v>41.0</v>
      </c>
      <c r="O3832" s="1" t="s">
        <v>312</v>
      </c>
      <c r="P3832" s="1" t="s">
        <v>304</v>
      </c>
      <c r="Q3832" s="1" t="s">
        <v>338</v>
      </c>
    </row>
    <row r="3833" ht="15.75" customHeight="1">
      <c r="A3833" s="1" t="s">
        <v>4147</v>
      </c>
      <c r="B3833" s="2">
        <v>46117.0</v>
      </c>
      <c r="C3833" s="2">
        <v>46119.0</v>
      </c>
      <c r="D3833" s="1" t="s">
        <v>111</v>
      </c>
      <c r="E3833" s="1" t="s">
        <v>276</v>
      </c>
      <c r="F3833" s="3">
        <v>0.53125</v>
      </c>
      <c r="G3833" s="1">
        <v>3.0</v>
      </c>
      <c r="H3833" s="1">
        <v>3.0</v>
      </c>
      <c r="I3833" s="1">
        <v>320.0</v>
      </c>
      <c r="J3833" s="1">
        <v>36.0</v>
      </c>
      <c r="K3833" s="1">
        <v>0.0</v>
      </c>
      <c r="L3833" s="1" t="s">
        <v>307</v>
      </c>
      <c r="M3833" s="1" t="s">
        <v>326</v>
      </c>
      <c r="N3833" s="1">
        <v>19.0</v>
      </c>
      <c r="O3833" s="1" t="s">
        <v>312</v>
      </c>
      <c r="P3833" s="1" t="s">
        <v>313</v>
      </c>
      <c r="Q3833" s="1" t="s">
        <v>338</v>
      </c>
    </row>
    <row r="3834" ht="15.75" customHeight="1">
      <c r="A3834" s="1" t="s">
        <v>4148</v>
      </c>
      <c r="B3834" s="2">
        <v>46120.0</v>
      </c>
      <c r="C3834" s="2">
        <v>46123.0</v>
      </c>
      <c r="D3834" s="1" t="s">
        <v>18</v>
      </c>
      <c r="E3834" s="1" t="s">
        <v>235</v>
      </c>
      <c r="F3834" s="3">
        <v>0.9375</v>
      </c>
      <c r="G3834" s="1">
        <v>1.0</v>
      </c>
      <c r="H3834" s="1">
        <v>3.0</v>
      </c>
      <c r="I3834" s="1">
        <v>300.0</v>
      </c>
      <c r="J3834" s="1">
        <v>36.0</v>
      </c>
      <c r="K3834" s="1">
        <v>40.0</v>
      </c>
      <c r="L3834" s="1" t="s">
        <v>301</v>
      </c>
      <c r="M3834" s="1" t="s">
        <v>302</v>
      </c>
      <c r="N3834" s="1">
        <v>60.0</v>
      </c>
      <c r="O3834" s="1" t="s">
        <v>308</v>
      </c>
      <c r="P3834" s="1" t="s">
        <v>313</v>
      </c>
      <c r="Q3834" s="1" t="s">
        <v>338</v>
      </c>
    </row>
    <row r="3835" ht="15.75" customHeight="1">
      <c r="A3835" s="1" t="s">
        <v>4149</v>
      </c>
      <c r="B3835" s="2">
        <v>46203.0</v>
      </c>
      <c r="C3835" s="2">
        <v>46208.0</v>
      </c>
      <c r="D3835" s="1" t="s">
        <v>114</v>
      </c>
      <c r="E3835" s="1" t="s">
        <v>179</v>
      </c>
      <c r="F3835" s="3">
        <v>0.6458333333333334</v>
      </c>
      <c r="G3835" s="1">
        <v>7.0</v>
      </c>
      <c r="H3835" s="1">
        <v>5.0</v>
      </c>
      <c r="I3835" s="1">
        <v>420.0</v>
      </c>
      <c r="J3835" s="1">
        <v>48.0</v>
      </c>
      <c r="K3835" s="1">
        <v>0.0</v>
      </c>
      <c r="L3835" s="1" t="s">
        <v>315</v>
      </c>
      <c r="M3835" s="1" t="s">
        <v>302</v>
      </c>
      <c r="N3835" s="1">
        <v>32.0</v>
      </c>
      <c r="O3835" s="1" t="s">
        <v>312</v>
      </c>
      <c r="P3835" s="1" t="s">
        <v>304</v>
      </c>
      <c r="Q3835" s="1" t="s">
        <v>309</v>
      </c>
    </row>
    <row r="3836" ht="15.75" customHeight="1">
      <c r="A3836" s="1" t="s">
        <v>4150</v>
      </c>
      <c r="B3836" s="2">
        <v>46092.0</v>
      </c>
      <c r="C3836" s="2">
        <v>46093.0</v>
      </c>
      <c r="D3836" s="1" t="s">
        <v>104</v>
      </c>
      <c r="E3836" s="1" t="s">
        <v>175</v>
      </c>
      <c r="F3836" s="3">
        <v>0.8854166666666666</v>
      </c>
      <c r="G3836" s="1">
        <v>2.0</v>
      </c>
      <c r="H3836" s="1">
        <v>1.0</v>
      </c>
      <c r="I3836" s="1">
        <v>280.0</v>
      </c>
      <c r="J3836" s="1">
        <v>24.0</v>
      </c>
      <c r="K3836" s="1">
        <v>0.0</v>
      </c>
      <c r="L3836" s="1" t="s">
        <v>307</v>
      </c>
      <c r="M3836" s="1" t="s">
        <v>302</v>
      </c>
      <c r="N3836" s="1">
        <v>21.0</v>
      </c>
      <c r="O3836" s="1" t="s">
        <v>308</v>
      </c>
      <c r="P3836" s="1" t="s">
        <v>304</v>
      </c>
      <c r="Q3836" s="1" t="s">
        <v>338</v>
      </c>
    </row>
    <row r="3837" ht="15.75" customHeight="1">
      <c r="A3837" s="1" t="s">
        <v>4151</v>
      </c>
      <c r="B3837" s="2">
        <v>46181.0</v>
      </c>
      <c r="C3837" s="2">
        <v>46181.0</v>
      </c>
      <c r="D3837" s="1" t="s">
        <v>11</v>
      </c>
      <c r="E3837" s="1" t="s">
        <v>258</v>
      </c>
      <c r="F3837" s="3">
        <v>0.6458333333333334</v>
      </c>
      <c r="G3837" s="1">
        <v>8.0</v>
      </c>
      <c r="H3837" s="1">
        <v>1.0</v>
      </c>
      <c r="I3837" s="1">
        <v>180.0</v>
      </c>
      <c r="J3837" s="1">
        <v>24.0</v>
      </c>
      <c r="K3837" s="1">
        <v>60.0</v>
      </c>
      <c r="L3837" s="1" t="s">
        <v>311</v>
      </c>
      <c r="M3837" s="1" t="s">
        <v>302</v>
      </c>
      <c r="N3837" s="1">
        <v>46.0</v>
      </c>
      <c r="O3837" s="1" t="s">
        <v>303</v>
      </c>
      <c r="P3837" s="1" t="s">
        <v>304</v>
      </c>
      <c r="Q3837" s="1" t="s">
        <v>305</v>
      </c>
    </row>
    <row r="3838" ht="15.75" customHeight="1">
      <c r="A3838" s="1" t="s">
        <v>4152</v>
      </c>
      <c r="B3838" s="2">
        <v>46111.0</v>
      </c>
      <c r="C3838" s="2">
        <v>46116.0</v>
      </c>
      <c r="D3838" s="1" t="s">
        <v>46</v>
      </c>
      <c r="E3838" s="1" t="s">
        <v>201</v>
      </c>
      <c r="F3838" s="3">
        <v>0.7708333333333334</v>
      </c>
      <c r="G3838" s="1">
        <v>3.0</v>
      </c>
      <c r="H3838" s="1">
        <v>3.0</v>
      </c>
      <c r="I3838" s="1">
        <v>340.0</v>
      </c>
      <c r="J3838" s="1">
        <v>36.0</v>
      </c>
      <c r="K3838" s="1">
        <v>40.0</v>
      </c>
      <c r="L3838" s="1" t="s">
        <v>318</v>
      </c>
      <c r="M3838" s="1" t="s">
        <v>302</v>
      </c>
      <c r="N3838" s="1">
        <v>57.0</v>
      </c>
      <c r="O3838" s="1" t="s">
        <v>303</v>
      </c>
      <c r="P3838" s="1" t="s">
        <v>313</v>
      </c>
      <c r="Q3838" s="1" t="s">
        <v>338</v>
      </c>
    </row>
    <row r="3839" ht="15.75" customHeight="1">
      <c r="A3839" s="1" t="s">
        <v>4153</v>
      </c>
      <c r="B3839" s="2">
        <v>46103.0</v>
      </c>
      <c r="C3839" s="2">
        <v>46109.0</v>
      </c>
      <c r="D3839" s="1" t="s">
        <v>141</v>
      </c>
      <c r="E3839" s="1" t="s">
        <v>208</v>
      </c>
      <c r="F3839" s="3">
        <v>0.9375</v>
      </c>
      <c r="G3839" s="1">
        <v>9.0</v>
      </c>
      <c r="H3839" s="1">
        <v>2.0</v>
      </c>
      <c r="I3839" s="1">
        <v>180.0</v>
      </c>
      <c r="J3839" s="1">
        <v>30.0</v>
      </c>
      <c r="K3839" s="1">
        <v>0.0</v>
      </c>
      <c r="L3839" s="1" t="s">
        <v>301</v>
      </c>
      <c r="M3839" s="1" t="s">
        <v>302</v>
      </c>
      <c r="N3839" s="1">
        <v>33.0</v>
      </c>
      <c r="O3839" s="1" t="s">
        <v>312</v>
      </c>
      <c r="P3839" s="1" t="s">
        <v>313</v>
      </c>
      <c r="Q3839" s="1" t="s">
        <v>305</v>
      </c>
    </row>
    <row r="3840" ht="15.75" customHeight="1">
      <c r="A3840" s="1" t="s">
        <v>4154</v>
      </c>
      <c r="B3840" s="2">
        <v>46110.0</v>
      </c>
      <c r="C3840" s="2">
        <v>46111.0</v>
      </c>
      <c r="D3840" s="1" t="s">
        <v>82</v>
      </c>
      <c r="E3840" s="1" t="s">
        <v>170</v>
      </c>
      <c r="F3840" s="3">
        <v>0.53125</v>
      </c>
      <c r="G3840" s="1">
        <v>5.0</v>
      </c>
      <c r="H3840" s="1">
        <v>4.0</v>
      </c>
      <c r="I3840" s="1">
        <v>240.0</v>
      </c>
      <c r="J3840" s="1">
        <v>42.0</v>
      </c>
      <c r="K3840" s="1">
        <v>20.0</v>
      </c>
      <c r="L3840" s="1" t="s">
        <v>315</v>
      </c>
      <c r="M3840" s="1" t="s">
        <v>302</v>
      </c>
      <c r="N3840" s="1">
        <v>53.0</v>
      </c>
      <c r="O3840" s="1" t="s">
        <v>308</v>
      </c>
      <c r="P3840" s="1" t="s">
        <v>304</v>
      </c>
      <c r="Q3840" s="1" t="s">
        <v>305</v>
      </c>
    </row>
    <row r="3841" ht="15.75" customHeight="1">
      <c r="A3841" s="1" t="s">
        <v>4155</v>
      </c>
      <c r="B3841" s="2">
        <v>46053.0</v>
      </c>
      <c r="C3841" s="2">
        <v>46059.0</v>
      </c>
      <c r="D3841" s="1" t="s">
        <v>118</v>
      </c>
      <c r="E3841" s="1" t="s">
        <v>228</v>
      </c>
      <c r="F3841" s="3">
        <v>0.53125</v>
      </c>
      <c r="G3841" s="1">
        <v>3.0</v>
      </c>
      <c r="H3841" s="1">
        <v>3.0</v>
      </c>
      <c r="I3841" s="1">
        <v>160.0</v>
      </c>
      <c r="J3841" s="1">
        <v>36.0</v>
      </c>
      <c r="K3841" s="1">
        <v>40.0</v>
      </c>
      <c r="L3841" s="1" t="s">
        <v>301</v>
      </c>
      <c r="M3841" s="1" t="s">
        <v>302</v>
      </c>
      <c r="N3841" s="1">
        <v>20.0</v>
      </c>
      <c r="O3841" s="1" t="s">
        <v>308</v>
      </c>
      <c r="P3841" s="1" t="s">
        <v>313</v>
      </c>
      <c r="Q3841" s="1" t="s">
        <v>305</v>
      </c>
    </row>
    <row r="3842" ht="15.75" customHeight="1">
      <c r="A3842" s="1" t="s">
        <v>4156</v>
      </c>
      <c r="B3842" s="2">
        <v>46053.0</v>
      </c>
      <c r="C3842" s="2">
        <v>46060.0</v>
      </c>
      <c r="D3842" s="1" t="s">
        <v>100</v>
      </c>
      <c r="E3842" s="1" t="s">
        <v>283</v>
      </c>
      <c r="F3842" s="3">
        <v>0.3958333333333333</v>
      </c>
      <c r="G3842" s="1">
        <v>6.0</v>
      </c>
      <c r="H3842" s="1">
        <v>2.0</v>
      </c>
      <c r="I3842" s="1">
        <v>180.0</v>
      </c>
      <c r="J3842" s="1">
        <v>30.0</v>
      </c>
      <c r="K3842" s="1">
        <v>40.0</v>
      </c>
      <c r="L3842" s="1" t="s">
        <v>318</v>
      </c>
      <c r="M3842" s="1" t="s">
        <v>302</v>
      </c>
      <c r="N3842" s="1">
        <v>58.0</v>
      </c>
      <c r="O3842" s="1" t="s">
        <v>308</v>
      </c>
      <c r="P3842" s="1" t="s">
        <v>304</v>
      </c>
      <c r="Q3842" s="1" t="s">
        <v>305</v>
      </c>
    </row>
    <row r="3843" ht="15.75" customHeight="1">
      <c r="A3843" s="1" t="s">
        <v>4157</v>
      </c>
      <c r="B3843" s="2">
        <v>46048.0</v>
      </c>
      <c r="C3843" s="2">
        <v>46050.0</v>
      </c>
      <c r="D3843" s="1" t="s">
        <v>22</v>
      </c>
      <c r="E3843" s="1" t="s">
        <v>224</v>
      </c>
      <c r="F3843" s="3">
        <v>0.3958333333333333</v>
      </c>
      <c r="G3843" s="1">
        <v>4.0</v>
      </c>
      <c r="H3843" s="1">
        <v>5.0</v>
      </c>
      <c r="I3843" s="1">
        <v>200.0</v>
      </c>
      <c r="J3843" s="1">
        <v>48.0</v>
      </c>
      <c r="K3843" s="1">
        <v>40.0</v>
      </c>
      <c r="L3843" s="1" t="s">
        <v>318</v>
      </c>
      <c r="M3843" s="1" t="s">
        <v>302</v>
      </c>
      <c r="N3843" s="1">
        <v>32.0</v>
      </c>
      <c r="O3843" s="1" t="s">
        <v>303</v>
      </c>
      <c r="P3843" s="1" t="s">
        <v>304</v>
      </c>
      <c r="Q3843" s="1" t="s">
        <v>305</v>
      </c>
    </row>
    <row r="3844" ht="15.75" customHeight="1">
      <c r="A3844" s="1" t="s">
        <v>4158</v>
      </c>
      <c r="B3844" s="2">
        <v>46195.0</v>
      </c>
      <c r="C3844" s="2">
        <v>46196.0</v>
      </c>
      <c r="D3844" s="1" t="s">
        <v>97</v>
      </c>
      <c r="E3844" s="1" t="s">
        <v>168</v>
      </c>
      <c r="F3844" s="3">
        <v>0.8854166666666666</v>
      </c>
      <c r="G3844" s="1">
        <v>5.0</v>
      </c>
      <c r="H3844" s="1">
        <v>4.0</v>
      </c>
      <c r="I3844" s="1">
        <v>340.0</v>
      </c>
      <c r="J3844" s="1">
        <v>42.0</v>
      </c>
      <c r="K3844" s="1">
        <v>100.0</v>
      </c>
      <c r="L3844" s="1" t="s">
        <v>311</v>
      </c>
      <c r="M3844" s="1" t="s">
        <v>302</v>
      </c>
      <c r="N3844" s="1">
        <v>33.0</v>
      </c>
      <c r="O3844" s="1" t="s">
        <v>312</v>
      </c>
      <c r="P3844" s="1" t="s">
        <v>313</v>
      </c>
      <c r="Q3844" s="1" t="s">
        <v>309</v>
      </c>
    </row>
    <row r="3845" ht="15.75" customHeight="1">
      <c r="A3845" s="1" t="s">
        <v>4159</v>
      </c>
      <c r="B3845" s="2">
        <v>46024.0</v>
      </c>
      <c r="C3845" s="2">
        <v>46026.0</v>
      </c>
      <c r="D3845" s="1" t="s">
        <v>118</v>
      </c>
      <c r="E3845" s="1" t="s">
        <v>270</v>
      </c>
      <c r="F3845" s="3">
        <v>0.7708333333333334</v>
      </c>
      <c r="G3845" s="1">
        <v>3.0</v>
      </c>
      <c r="H3845" s="1">
        <v>3.0</v>
      </c>
      <c r="I3845" s="1">
        <v>280.0</v>
      </c>
      <c r="J3845" s="1">
        <v>36.0</v>
      </c>
      <c r="K3845" s="1">
        <v>100.0</v>
      </c>
      <c r="L3845" s="1" t="s">
        <v>307</v>
      </c>
      <c r="M3845" s="1" t="s">
        <v>302</v>
      </c>
      <c r="N3845" s="1">
        <v>40.0</v>
      </c>
      <c r="O3845" s="1" t="s">
        <v>303</v>
      </c>
      <c r="P3845" s="1" t="s">
        <v>304</v>
      </c>
      <c r="Q3845" s="1" t="s">
        <v>305</v>
      </c>
    </row>
    <row r="3846" ht="15.75" customHeight="1">
      <c r="A3846" s="1" t="s">
        <v>4160</v>
      </c>
      <c r="B3846" s="2">
        <v>46040.0</v>
      </c>
      <c r="C3846" s="2">
        <v>46043.0</v>
      </c>
      <c r="D3846" s="1" t="s">
        <v>46</v>
      </c>
      <c r="E3846" s="1" t="s">
        <v>235</v>
      </c>
      <c r="F3846" s="3">
        <v>0.53125</v>
      </c>
      <c r="G3846" s="1">
        <v>5.0</v>
      </c>
      <c r="H3846" s="1">
        <v>3.0</v>
      </c>
      <c r="I3846" s="1">
        <v>220.0</v>
      </c>
      <c r="J3846" s="1">
        <v>36.0</v>
      </c>
      <c r="K3846" s="1">
        <v>0.0</v>
      </c>
      <c r="L3846" s="1" t="s">
        <v>315</v>
      </c>
      <c r="M3846" s="1" t="s">
        <v>363</v>
      </c>
      <c r="N3846" s="1">
        <v>43.0</v>
      </c>
      <c r="O3846" s="1" t="s">
        <v>303</v>
      </c>
      <c r="P3846" s="1" t="s">
        <v>304</v>
      </c>
      <c r="Q3846" s="1" t="s">
        <v>305</v>
      </c>
    </row>
    <row r="3847" ht="15.75" customHeight="1">
      <c r="A3847" s="1" t="s">
        <v>4161</v>
      </c>
      <c r="B3847" s="2">
        <v>46082.0</v>
      </c>
      <c r="C3847" s="2">
        <v>46086.0</v>
      </c>
      <c r="D3847" s="1" t="s">
        <v>147</v>
      </c>
      <c r="E3847" s="1" t="s">
        <v>186</v>
      </c>
      <c r="F3847" s="3">
        <v>0.6458333333333334</v>
      </c>
      <c r="G3847" s="1">
        <v>6.0</v>
      </c>
      <c r="H3847" s="1">
        <v>2.0</v>
      </c>
      <c r="I3847" s="1">
        <v>160.0</v>
      </c>
      <c r="J3847" s="1">
        <v>30.0</v>
      </c>
      <c r="K3847" s="1">
        <v>20.0</v>
      </c>
      <c r="L3847" s="1" t="s">
        <v>315</v>
      </c>
      <c r="M3847" s="1" t="s">
        <v>302</v>
      </c>
      <c r="N3847" s="1">
        <v>22.0</v>
      </c>
      <c r="O3847" s="1" t="s">
        <v>303</v>
      </c>
      <c r="P3847" s="1" t="s">
        <v>304</v>
      </c>
      <c r="Q3847" s="1" t="s">
        <v>305</v>
      </c>
    </row>
    <row r="3848" ht="15.75" customHeight="1">
      <c r="A3848" s="1" t="s">
        <v>4162</v>
      </c>
      <c r="B3848" s="2">
        <v>46176.0</v>
      </c>
      <c r="C3848" s="2">
        <v>46176.0</v>
      </c>
      <c r="D3848" s="1" t="s">
        <v>94</v>
      </c>
      <c r="E3848" s="1" t="s">
        <v>262</v>
      </c>
      <c r="F3848" s="3">
        <v>0.53125</v>
      </c>
      <c r="G3848" s="1">
        <v>6.0</v>
      </c>
      <c r="H3848" s="1">
        <v>4.0</v>
      </c>
      <c r="I3848" s="1">
        <v>240.0</v>
      </c>
      <c r="J3848" s="1">
        <v>42.0</v>
      </c>
      <c r="K3848" s="1">
        <v>0.0</v>
      </c>
      <c r="L3848" s="1" t="s">
        <v>311</v>
      </c>
      <c r="M3848" s="1" t="s">
        <v>326</v>
      </c>
      <c r="N3848" s="1">
        <v>57.0</v>
      </c>
      <c r="O3848" s="1" t="s">
        <v>303</v>
      </c>
      <c r="P3848" s="1" t="s">
        <v>304</v>
      </c>
      <c r="Q3848" s="1" t="s">
        <v>305</v>
      </c>
    </row>
    <row r="3849" ht="15.75" customHeight="1">
      <c r="A3849" s="1" t="s">
        <v>4163</v>
      </c>
      <c r="B3849" s="2">
        <v>46029.0</v>
      </c>
      <c r="C3849" s="2">
        <v>46035.0</v>
      </c>
      <c r="D3849" s="1" t="s">
        <v>128</v>
      </c>
      <c r="E3849" s="1" t="s">
        <v>239</v>
      </c>
      <c r="F3849" s="3">
        <v>0.6458333333333334</v>
      </c>
      <c r="G3849" s="1">
        <v>2.0</v>
      </c>
      <c r="H3849" s="1">
        <v>2.0</v>
      </c>
      <c r="I3849" s="1">
        <v>180.0</v>
      </c>
      <c r="J3849" s="1">
        <v>30.0</v>
      </c>
      <c r="K3849" s="1">
        <v>100.0</v>
      </c>
      <c r="L3849" s="1" t="s">
        <v>307</v>
      </c>
      <c r="M3849" s="1" t="s">
        <v>302</v>
      </c>
      <c r="N3849" s="1">
        <v>42.0</v>
      </c>
      <c r="O3849" s="1" t="s">
        <v>303</v>
      </c>
      <c r="P3849" s="1" t="s">
        <v>304</v>
      </c>
      <c r="Q3849" s="1" t="s">
        <v>305</v>
      </c>
    </row>
    <row r="3850" ht="15.75" customHeight="1">
      <c r="A3850" s="1" t="s">
        <v>4164</v>
      </c>
      <c r="B3850" s="2">
        <v>46068.0</v>
      </c>
      <c r="C3850" s="2">
        <v>46072.0</v>
      </c>
      <c r="D3850" s="1" t="s">
        <v>82</v>
      </c>
      <c r="E3850" s="1" t="s">
        <v>228</v>
      </c>
      <c r="F3850" s="3">
        <v>0.6458333333333334</v>
      </c>
      <c r="G3850" s="1">
        <v>5.0</v>
      </c>
      <c r="H3850" s="1">
        <v>3.0</v>
      </c>
      <c r="I3850" s="1">
        <v>340.0</v>
      </c>
      <c r="J3850" s="1">
        <v>36.0</v>
      </c>
      <c r="K3850" s="1">
        <v>40.0</v>
      </c>
      <c r="L3850" s="1" t="s">
        <v>307</v>
      </c>
      <c r="M3850" s="1" t="s">
        <v>302</v>
      </c>
      <c r="N3850" s="1">
        <v>53.0</v>
      </c>
      <c r="O3850" s="1" t="s">
        <v>303</v>
      </c>
      <c r="P3850" s="1" t="s">
        <v>313</v>
      </c>
      <c r="Q3850" s="1" t="s">
        <v>309</v>
      </c>
    </row>
    <row r="3851" ht="15.75" customHeight="1">
      <c r="A3851" s="1" t="s">
        <v>4165</v>
      </c>
      <c r="B3851" s="2">
        <v>46069.0</v>
      </c>
      <c r="C3851" s="2">
        <v>46069.0</v>
      </c>
      <c r="D3851" s="1" t="s">
        <v>18</v>
      </c>
      <c r="E3851" s="1" t="s">
        <v>274</v>
      </c>
      <c r="F3851" s="3">
        <v>0.9375</v>
      </c>
      <c r="G3851" s="1">
        <v>3.0</v>
      </c>
      <c r="H3851" s="1">
        <v>6.0</v>
      </c>
      <c r="I3851" s="1">
        <v>260.0</v>
      </c>
      <c r="J3851" s="1">
        <v>54.0</v>
      </c>
      <c r="K3851" s="1">
        <v>0.0</v>
      </c>
      <c r="L3851" s="1" t="s">
        <v>307</v>
      </c>
      <c r="M3851" s="1" t="s">
        <v>326</v>
      </c>
      <c r="N3851" s="1">
        <v>41.0</v>
      </c>
      <c r="O3851" s="1" t="s">
        <v>312</v>
      </c>
      <c r="P3851" s="1" t="s">
        <v>313</v>
      </c>
      <c r="Q3851" s="1" t="s">
        <v>305</v>
      </c>
    </row>
    <row r="3852" ht="15.75" customHeight="1">
      <c r="A3852" s="1" t="s">
        <v>4166</v>
      </c>
      <c r="B3852" s="2">
        <v>46148.0</v>
      </c>
      <c r="C3852" s="2">
        <v>46150.0</v>
      </c>
      <c r="D3852" s="1" t="s">
        <v>11</v>
      </c>
      <c r="E3852" s="1" t="s">
        <v>206</v>
      </c>
      <c r="F3852" s="3">
        <v>0.7708333333333334</v>
      </c>
      <c r="G3852" s="1">
        <v>1.0</v>
      </c>
      <c r="H3852" s="1">
        <v>2.0</v>
      </c>
      <c r="I3852" s="1">
        <v>240.0</v>
      </c>
      <c r="J3852" s="1">
        <v>30.0</v>
      </c>
      <c r="K3852" s="1">
        <v>60.0</v>
      </c>
      <c r="L3852" s="1" t="s">
        <v>311</v>
      </c>
      <c r="M3852" s="1" t="s">
        <v>302</v>
      </c>
      <c r="N3852" s="1">
        <v>53.0</v>
      </c>
      <c r="O3852" s="1" t="s">
        <v>303</v>
      </c>
      <c r="P3852" s="1" t="s">
        <v>304</v>
      </c>
      <c r="Q3852" s="1" t="s">
        <v>305</v>
      </c>
    </row>
    <row r="3853" ht="15.75" customHeight="1">
      <c r="A3853" s="1" t="s">
        <v>4167</v>
      </c>
      <c r="B3853" s="2">
        <v>46066.0</v>
      </c>
      <c r="C3853" s="2">
        <v>46067.0</v>
      </c>
      <c r="D3853" s="1" t="s">
        <v>108</v>
      </c>
      <c r="E3853" s="1" t="s">
        <v>235</v>
      </c>
      <c r="F3853" s="3">
        <v>0.9375</v>
      </c>
      <c r="G3853" s="1">
        <v>9.0</v>
      </c>
      <c r="H3853" s="1">
        <v>2.0</v>
      </c>
      <c r="I3853" s="1">
        <v>300.0</v>
      </c>
      <c r="J3853" s="1">
        <v>30.0</v>
      </c>
      <c r="K3853" s="1">
        <v>40.0</v>
      </c>
      <c r="L3853" s="1" t="s">
        <v>311</v>
      </c>
      <c r="M3853" s="1" t="s">
        <v>302</v>
      </c>
      <c r="N3853" s="1">
        <v>34.0</v>
      </c>
      <c r="O3853" s="1" t="s">
        <v>303</v>
      </c>
      <c r="P3853" s="1" t="s">
        <v>304</v>
      </c>
      <c r="Q3853" s="1" t="s">
        <v>338</v>
      </c>
    </row>
    <row r="3854" ht="15.75" customHeight="1">
      <c r="A3854" s="1" t="s">
        <v>4168</v>
      </c>
      <c r="B3854" s="2">
        <v>46029.0</v>
      </c>
      <c r="C3854" s="2">
        <v>46032.0</v>
      </c>
      <c r="D3854" s="1" t="s">
        <v>30</v>
      </c>
      <c r="E3854" s="1" t="s">
        <v>276</v>
      </c>
      <c r="F3854" s="3">
        <v>0.8854166666666666</v>
      </c>
      <c r="G3854" s="1">
        <v>1.0</v>
      </c>
      <c r="H3854" s="1">
        <v>1.0</v>
      </c>
      <c r="I3854" s="1">
        <v>240.0</v>
      </c>
      <c r="J3854" s="1">
        <v>24.0</v>
      </c>
      <c r="K3854" s="1">
        <v>0.0</v>
      </c>
      <c r="L3854" s="1" t="s">
        <v>315</v>
      </c>
      <c r="M3854" s="1" t="s">
        <v>302</v>
      </c>
      <c r="N3854" s="1">
        <v>26.0</v>
      </c>
      <c r="O3854" s="1" t="s">
        <v>308</v>
      </c>
      <c r="P3854" s="1" t="s">
        <v>313</v>
      </c>
      <c r="Q3854" s="1" t="s">
        <v>305</v>
      </c>
    </row>
    <row r="3855" ht="15.75" customHeight="1">
      <c r="A3855" s="1" t="s">
        <v>4169</v>
      </c>
      <c r="B3855" s="2">
        <v>46067.0</v>
      </c>
      <c r="C3855" s="2">
        <v>46072.0</v>
      </c>
      <c r="D3855" s="1" t="s">
        <v>120</v>
      </c>
      <c r="E3855" s="1" t="s">
        <v>235</v>
      </c>
      <c r="F3855" s="3">
        <v>0.53125</v>
      </c>
      <c r="G3855" s="1">
        <v>8.0</v>
      </c>
      <c r="H3855" s="1">
        <v>6.0</v>
      </c>
      <c r="I3855" s="1">
        <v>220.0</v>
      </c>
      <c r="J3855" s="1">
        <v>54.0</v>
      </c>
      <c r="K3855" s="1">
        <v>100.0</v>
      </c>
      <c r="L3855" s="1" t="s">
        <v>315</v>
      </c>
      <c r="M3855" s="1" t="s">
        <v>302</v>
      </c>
      <c r="N3855" s="1">
        <v>45.0</v>
      </c>
      <c r="O3855" s="1" t="s">
        <v>303</v>
      </c>
      <c r="P3855" s="1" t="s">
        <v>304</v>
      </c>
      <c r="Q3855" s="1" t="s">
        <v>305</v>
      </c>
    </row>
    <row r="3856" ht="15.75" customHeight="1">
      <c r="A3856" s="1" t="s">
        <v>4170</v>
      </c>
      <c r="B3856" s="2">
        <v>46149.0</v>
      </c>
      <c r="C3856" s="2">
        <v>46155.0</v>
      </c>
      <c r="D3856" s="1" t="s">
        <v>114</v>
      </c>
      <c r="E3856" s="1" t="s">
        <v>268</v>
      </c>
      <c r="F3856" s="3">
        <v>0.3958333333333333</v>
      </c>
      <c r="G3856" s="1">
        <v>8.0</v>
      </c>
      <c r="H3856" s="1">
        <v>2.0</v>
      </c>
      <c r="I3856" s="1">
        <v>240.0</v>
      </c>
      <c r="J3856" s="1">
        <v>30.0</v>
      </c>
      <c r="K3856" s="1">
        <v>0.0</v>
      </c>
      <c r="L3856" s="1" t="s">
        <v>318</v>
      </c>
      <c r="M3856" s="1" t="s">
        <v>302</v>
      </c>
      <c r="N3856" s="1">
        <v>40.0</v>
      </c>
      <c r="O3856" s="1" t="s">
        <v>312</v>
      </c>
      <c r="P3856" s="1" t="s">
        <v>313</v>
      </c>
      <c r="Q3856" s="1" t="s">
        <v>305</v>
      </c>
    </row>
    <row r="3857" ht="15.75" customHeight="1">
      <c r="A3857" s="1" t="s">
        <v>4171</v>
      </c>
      <c r="B3857" s="2">
        <v>46159.0</v>
      </c>
      <c r="C3857" s="2">
        <v>46161.0</v>
      </c>
      <c r="D3857" s="1" t="s">
        <v>22</v>
      </c>
      <c r="E3857" s="1" t="s">
        <v>189</v>
      </c>
      <c r="F3857" s="3">
        <v>0.6458333333333334</v>
      </c>
      <c r="G3857" s="1">
        <v>6.0</v>
      </c>
      <c r="H3857" s="1">
        <v>2.0</v>
      </c>
      <c r="I3857" s="1">
        <v>360.0</v>
      </c>
      <c r="J3857" s="1">
        <v>30.0</v>
      </c>
      <c r="K3857" s="1">
        <v>0.0</v>
      </c>
      <c r="L3857" s="1" t="s">
        <v>301</v>
      </c>
      <c r="M3857" s="1" t="s">
        <v>302</v>
      </c>
      <c r="N3857" s="1">
        <v>31.0</v>
      </c>
      <c r="O3857" s="1" t="s">
        <v>303</v>
      </c>
      <c r="P3857" s="1" t="s">
        <v>313</v>
      </c>
      <c r="Q3857" s="1" t="s">
        <v>338</v>
      </c>
    </row>
    <row r="3858" ht="15.75" customHeight="1">
      <c r="A3858" s="1" t="s">
        <v>4172</v>
      </c>
      <c r="B3858" s="2">
        <v>46166.0</v>
      </c>
      <c r="C3858" s="2">
        <v>46168.0</v>
      </c>
      <c r="D3858" s="1" t="s">
        <v>91</v>
      </c>
      <c r="E3858" s="1" t="s">
        <v>222</v>
      </c>
      <c r="F3858" s="3">
        <v>0.8854166666666666</v>
      </c>
      <c r="G3858" s="1">
        <v>3.0</v>
      </c>
      <c r="H3858" s="1">
        <v>5.0</v>
      </c>
      <c r="I3858" s="1">
        <v>360.0</v>
      </c>
      <c r="J3858" s="1">
        <v>48.0</v>
      </c>
      <c r="K3858" s="1">
        <v>0.0</v>
      </c>
      <c r="L3858" s="1" t="s">
        <v>301</v>
      </c>
      <c r="M3858" s="1" t="s">
        <v>302</v>
      </c>
      <c r="N3858" s="1">
        <v>28.0</v>
      </c>
      <c r="O3858" s="1" t="s">
        <v>308</v>
      </c>
      <c r="P3858" s="1" t="s">
        <v>313</v>
      </c>
      <c r="Q3858" s="1" t="s">
        <v>338</v>
      </c>
    </row>
    <row r="3859" ht="15.75" customHeight="1">
      <c r="A3859" s="1" t="s">
        <v>4173</v>
      </c>
      <c r="B3859" s="2">
        <v>46099.0</v>
      </c>
      <c r="C3859" s="2">
        <v>46100.0</v>
      </c>
      <c r="D3859" s="1" t="s">
        <v>111</v>
      </c>
      <c r="E3859" s="1" t="s">
        <v>242</v>
      </c>
      <c r="F3859" s="3">
        <v>0.7708333333333334</v>
      </c>
      <c r="G3859" s="1">
        <v>9.0</v>
      </c>
      <c r="H3859" s="1">
        <v>5.0</v>
      </c>
      <c r="I3859" s="1">
        <v>240.0</v>
      </c>
      <c r="J3859" s="1">
        <v>48.0</v>
      </c>
      <c r="K3859" s="1">
        <v>60.0</v>
      </c>
      <c r="L3859" s="1" t="s">
        <v>311</v>
      </c>
      <c r="M3859" s="1" t="s">
        <v>302</v>
      </c>
      <c r="N3859" s="1">
        <v>30.0</v>
      </c>
      <c r="O3859" s="1" t="s">
        <v>312</v>
      </c>
      <c r="P3859" s="1" t="s">
        <v>313</v>
      </c>
      <c r="Q3859" s="1" t="s">
        <v>305</v>
      </c>
    </row>
    <row r="3860" ht="15.75" customHeight="1">
      <c r="A3860" s="1" t="s">
        <v>4174</v>
      </c>
      <c r="B3860" s="2">
        <v>46097.0</v>
      </c>
      <c r="C3860" s="2">
        <v>46102.0</v>
      </c>
      <c r="D3860" s="1" t="s">
        <v>78</v>
      </c>
      <c r="E3860" s="1" t="s">
        <v>212</v>
      </c>
      <c r="F3860" s="3">
        <v>0.9375</v>
      </c>
      <c r="G3860" s="1">
        <v>4.0</v>
      </c>
      <c r="H3860" s="1">
        <v>3.0</v>
      </c>
      <c r="I3860" s="1">
        <v>280.0</v>
      </c>
      <c r="J3860" s="1">
        <v>36.0</v>
      </c>
      <c r="K3860" s="1">
        <v>0.0</v>
      </c>
      <c r="L3860" s="1" t="s">
        <v>318</v>
      </c>
      <c r="M3860" s="1" t="s">
        <v>326</v>
      </c>
      <c r="N3860" s="1">
        <v>38.0</v>
      </c>
      <c r="O3860" s="1" t="s">
        <v>303</v>
      </c>
      <c r="P3860" s="1" t="s">
        <v>304</v>
      </c>
      <c r="Q3860" s="1" t="s">
        <v>338</v>
      </c>
    </row>
    <row r="3861" ht="15.75" customHeight="1">
      <c r="A3861" s="1" t="s">
        <v>4175</v>
      </c>
      <c r="B3861" s="2">
        <v>46105.0</v>
      </c>
      <c r="C3861" s="2">
        <v>46106.0</v>
      </c>
      <c r="D3861" s="1" t="s">
        <v>82</v>
      </c>
      <c r="E3861" s="1" t="s">
        <v>222</v>
      </c>
      <c r="F3861" s="3">
        <v>0.6458333333333334</v>
      </c>
      <c r="G3861" s="1">
        <v>3.0</v>
      </c>
      <c r="H3861" s="1">
        <v>2.0</v>
      </c>
      <c r="I3861" s="1">
        <v>280.0</v>
      </c>
      <c r="J3861" s="1">
        <v>30.0</v>
      </c>
      <c r="K3861" s="1">
        <v>20.0</v>
      </c>
      <c r="L3861" s="1" t="s">
        <v>315</v>
      </c>
      <c r="M3861" s="1" t="s">
        <v>302</v>
      </c>
      <c r="N3861" s="1">
        <v>44.0</v>
      </c>
      <c r="O3861" s="1" t="s">
        <v>308</v>
      </c>
      <c r="P3861" s="1" t="s">
        <v>313</v>
      </c>
      <c r="Q3861" s="1" t="s">
        <v>305</v>
      </c>
    </row>
    <row r="3862" ht="15.75" customHeight="1">
      <c r="A3862" s="1" t="s">
        <v>4176</v>
      </c>
      <c r="B3862" s="2">
        <v>46172.0</v>
      </c>
      <c r="C3862" s="2">
        <v>46172.0</v>
      </c>
      <c r="D3862" s="1" t="s">
        <v>40</v>
      </c>
      <c r="E3862" s="1" t="s">
        <v>184</v>
      </c>
      <c r="F3862" s="3">
        <v>0.7708333333333334</v>
      </c>
      <c r="G3862" s="1">
        <v>3.0</v>
      </c>
      <c r="H3862" s="1">
        <v>2.0</v>
      </c>
      <c r="I3862" s="1">
        <v>180.0</v>
      </c>
      <c r="J3862" s="1">
        <v>30.0</v>
      </c>
      <c r="K3862" s="1">
        <v>20.0</v>
      </c>
      <c r="L3862" s="1" t="s">
        <v>318</v>
      </c>
      <c r="M3862" s="1" t="s">
        <v>302</v>
      </c>
      <c r="N3862" s="1">
        <v>28.0</v>
      </c>
      <c r="O3862" s="1" t="s">
        <v>303</v>
      </c>
      <c r="P3862" s="1" t="s">
        <v>313</v>
      </c>
      <c r="Q3862" s="1" t="s">
        <v>305</v>
      </c>
    </row>
    <row r="3863" ht="15.75" customHeight="1">
      <c r="A3863" s="1" t="s">
        <v>4177</v>
      </c>
      <c r="B3863" s="2">
        <v>46181.0</v>
      </c>
      <c r="C3863" s="2">
        <v>46186.0</v>
      </c>
      <c r="D3863" s="1" t="s">
        <v>18</v>
      </c>
      <c r="E3863" s="1" t="s">
        <v>281</v>
      </c>
      <c r="F3863" s="3">
        <v>0.3958333333333333</v>
      </c>
      <c r="G3863" s="1">
        <v>7.0</v>
      </c>
      <c r="H3863" s="1">
        <v>1.0</v>
      </c>
      <c r="I3863" s="1">
        <v>340.0</v>
      </c>
      <c r="J3863" s="1">
        <v>24.0</v>
      </c>
      <c r="K3863" s="1">
        <v>60.0</v>
      </c>
      <c r="L3863" s="1" t="s">
        <v>311</v>
      </c>
      <c r="M3863" s="1" t="s">
        <v>302</v>
      </c>
      <c r="N3863" s="1">
        <v>44.0</v>
      </c>
      <c r="O3863" s="1" t="s">
        <v>303</v>
      </c>
      <c r="P3863" s="1" t="s">
        <v>304</v>
      </c>
      <c r="Q3863" s="1" t="s">
        <v>309</v>
      </c>
    </row>
    <row r="3864" ht="15.75" customHeight="1">
      <c r="A3864" s="1" t="s">
        <v>4178</v>
      </c>
      <c r="B3864" s="2">
        <v>46152.0</v>
      </c>
      <c r="C3864" s="2">
        <v>46157.0</v>
      </c>
      <c r="D3864" s="1" t="s">
        <v>11</v>
      </c>
      <c r="E3864" s="1" t="s">
        <v>208</v>
      </c>
      <c r="F3864" s="3">
        <v>0.9375</v>
      </c>
      <c r="G3864" s="1">
        <v>3.0</v>
      </c>
      <c r="H3864" s="1">
        <v>2.0</v>
      </c>
      <c r="I3864" s="1">
        <v>180.0</v>
      </c>
      <c r="J3864" s="1">
        <v>30.0</v>
      </c>
      <c r="K3864" s="1">
        <v>60.0</v>
      </c>
      <c r="L3864" s="1" t="s">
        <v>315</v>
      </c>
      <c r="M3864" s="1" t="s">
        <v>302</v>
      </c>
      <c r="N3864" s="1">
        <v>58.0</v>
      </c>
      <c r="O3864" s="1" t="s">
        <v>303</v>
      </c>
      <c r="P3864" s="1" t="s">
        <v>304</v>
      </c>
      <c r="Q3864" s="1" t="s">
        <v>305</v>
      </c>
    </row>
    <row r="3865" ht="15.75" customHeight="1">
      <c r="A3865" s="1" t="s">
        <v>4179</v>
      </c>
      <c r="B3865" s="2">
        <v>46069.0</v>
      </c>
      <c r="C3865" s="2">
        <v>46074.0</v>
      </c>
      <c r="D3865" s="1" t="s">
        <v>30</v>
      </c>
      <c r="E3865" s="1" t="s">
        <v>191</v>
      </c>
      <c r="F3865" s="3">
        <v>0.6458333333333334</v>
      </c>
      <c r="G3865" s="1">
        <v>4.0</v>
      </c>
      <c r="H3865" s="1">
        <v>3.0</v>
      </c>
      <c r="I3865" s="1">
        <v>200.0</v>
      </c>
      <c r="J3865" s="1">
        <v>36.0</v>
      </c>
      <c r="K3865" s="1">
        <v>0.0</v>
      </c>
      <c r="L3865" s="1" t="s">
        <v>311</v>
      </c>
      <c r="M3865" s="1" t="s">
        <v>302</v>
      </c>
      <c r="N3865" s="1">
        <v>36.0</v>
      </c>
      <c r="O3865" s="1" t="s">
        <v>312</v>
      </c>
      <c r="P3865" s="1" t="s">
        <v>313</v>
      </c>
      <c r="Q3865" s="1" t="s">
        <v>305</v>
      </c>
    </row>
    <row r="3866" ht="15.75" customHeight="1">
      <c r="A3866" s="1" t="s">
        <v>4180</v>
      </c>
      <c r="B3866" s="2">
        <v>46085.0</v>
      </c>
      <c r="C3866" s="2">
        <v>46090.0</v>
      </c>
      <c r="D3866" s="1" t="s">
        <v>144</v>
      </c>
      <c r="E3866" s="1" t="s">
        <v>179</v>
      </c>
      <c r="F3866" s="3">
        <v>0.3958333333333333</v>
      </c>
      <c r="G3866" s="1">
        <v>6.0</v>
      </c>
      <c r="H3866" s="1">
        <v>3.0</v>
      </c>
      <c r="I3866" s="1">
        <v>240.0</v>
      </c>
      <c r="J3866" s="1">
        <v>36.0</v>
      </c>
      <c r="K3866" s="1">
        <v>0.0</v>
      </c>
      <c r="L3866" s="1" t="s">
        <v>315</v>
      </c>
      <c r="M3866" s="1" t="s">
        <v>302</v>
      </c>
      <c r="N3866" s="1">
        <v>58.0</v>
      </c>
      <c r="O3866" s="1" t="s">
        <v>308</v>
      </c>
      <c r="P3866" s="1" t="s">
        <v>313</v>
      </c>
      <c r="Q3866" s="1" t="s">
        <v>305</v>
      </c>
    </row>
    <row r="3867" ht="15.75" customHeight="1">
      <c r="A3867" s="1" t="s">
        <v>4181</v>
      </c>
      <c r="B3867" s="2">
        <v>46093.0</v>
      </c>
      <c r="C3867" s="2">
        <v>46098.0</v>
      </c>
      <c r="D3867" s="1" t="s">
        <v>111</v>
      </c>
      <c r="E3867" s="1" t="s">
        <v>252</v>
      </c>
      <c r="F3867" s="3">
        <v>0.53125</v>
      </c>
      <c r="G3867" s="1">
        <v>3.0</v>
      </c>
      <c r="H3867" s="1">
        <v>2.0</v>
      </c>
      <c r="I3867" s="1">
        <v>400.0</v>
      </c>
      <c r="J3867" s="1">
        <v>30.0</v>
      </c>
      <c r="K3867" s="1">
        <v>150.0</v>
      </c>
      <c r="L3867" s="1" t="s">
        <v>301</v>
      </c>
      <c r="M3867" s="1" t="s">
        <v>302</v>
      </c>
      <c r="N3867" s="1">
        <v>58.0</v>
      </c>
      <c r="O3867" s="1" t="s">
        <v>303</v>
      </c>
      <c r="P3867" s="1" t="s">
        <v>313</v>
      </c>
      <c r="Q3867" s="1" t="s">
        <v>309</v>
      </c>
    </row>
    <row r="3868" ht="15.75" customHeight="1">
      <c r="A3868" s="1" t="s">
        <v>4182</v>
      </c>
      <c r="B3868" s="2">
        <v>46169.0</v>
      </c>
      <c r="C3868" s="2">
        <v>46170.0</v>
      </c>
      <c r="D3868" s="1" t="s">
        <v>59</v>
      </c>
      <c r="E3868" s="1" t="s">
        <v>220</v>
      </c>
      <c r="F3868" s="3">
        <v>0.9375</v>
      </c>
      <c r="G3868" s="1">
        <v>6.0</v>
      </c>
      <c r="H3868" s="1">
        <v>5.0</v>
      </c>
      <c r="I3868" s="1">
        <v>280.0</v>
      </c>
      <c r="J3868" s="1">
        <v>48.0</v>
      </c>
      <c r="K3868" s="1">
        <v>100.0</v>
      </c>
      <c r="L3868" s="1" t="s">
        <v>311</v>
      </c>
      <c r="M3868" s="1" t="s">
        <v>302</v>
      </c>
      <c r="N3868" s="1">
        <v>56.0</v>
      </c>
      <c r="O3868" s="1" t="s">
        <v>308</v>
      </c>
      <c r="P3868" s="1" t="s">
        <v>313</v>
      </c>
      <c r="Q3868" s="1" t="s">
        <v>305</v>
      </c>
    </row>
    <row r="3869" ht="15.75" customHeight="1">
      <c r="A3869" s="1" t="s">
        <v>4183</v>
      </c>
      <c r="B3869" s="2">
        <v>46189.0</v>
      </c>
      <c r="C3869" s="2">
        <v>46194.0</v>
      </c>
      <c r="D3869" s="1" t="s">
        <v>18</v>
      </c>
      <c r="E3869" s="1" t="s">
        <v>163</v>
      </c>
      <c r="F3869" s="3">
        <v>0.6458333333333334</v>
      </c>
      <c r="G3869" s="1">
        <v>10.0</v>
      </c>
      <c r="H3869" s="1">
        <v>4.0</v>
      </c>
      <c r="I3869" s="1">
        <v>420.0</v>
      </c>
      <c r="J3869" s="1">
        <v>42.0</v>
      </c>
      <c r="K3869" s="1">
        <v>0.0</v>
      </c>
      <c r="L3869" s="1" t="s">
        <v>318</v>
      </c>
      <c r="M3869" s="1" t="s">
        <v>302</v>
      </c>
      <c r="N3869" s="1">
        <v>60.0</v>
      </c>
      <c r="O3869" s="1" t="s">
        <v>308</v>
      </c>
      <c r="P3869" s="1" t="s">
        <v>304</v>
      </c>
      <c r="Q3869" s="1" t="s">
        <v>309</v>
      </c>
    </row>
    <row r="3870" ht="15.75" customHeight="1">
      <c r="A3870" s="1" t="s">
        <v>4184</v>
      </c>
      <c r="B3870" s="2">
        <v>46054.0</v>
      </c>
      <c r="C3870" s="2">
        <v>46055.0</v>
      </c>
      <c r="D3870" s="1" t="s">
        <v>40</v>
      </c>
      <c r="E3870" s="1" t="s">
        <v>260</v>
      </c>
      <c r="F3870" s="3">
        <v>0.8854166666666666</v>
      </c>
      <c r="G3870" s="1">
        <v>2.0</v>
      </c>
      <c r="H3870" s="1">
        <v>2.0</v>
      </c>
      <c r="I3870" s="1">
        <v>360.0</v>
      </c>
      <c r="J3870" s="1">
        <v>30.0</v>
      </c>
      <c r="K3870" s="1">
        <v>0.0</v>
      </c>
      <c r="L3870" s="1" t="s">
        <v>315</v>
      </c>
      <c r="M3870" s="1" t="s">
        <v>302</v>
      </c>
      <c r="N3870" s="1">
        <v>52.0</v>
      </c>
      <c r="O3870" s="1" t="s">
        <v>312</v>
      </c>
      <c r="P3870" s="1" t="s">
        <v>304</v>
      </c>
      <c r="Q3870" s="1" t="s">
        <v>338</v>
      </c>
    </row>
    <row r="3871" ht="15.75" customHeight="1">
      <c r="A3871" s="1" t="s">
        <v>4185</v>
      </c>
      <c r="B3871" s="2">
        <v>46095.0</v>
      </c>
      <c r="C3871" s="2">
        <v>46100.0</v>
      </c>
      <c r="D3871" s="1" t="s">
        <v>88</v>
      </c>
      <c r="E3871" s="1" t="s">
        <v>224</v>
      </c>
      <c r="F3871" s="3">
        <v>0.3958333333333333</v>
      </c>
      <c r="G3871" s="1">
        <v>1.0</v>
      </c>
      <c r="H3871" s="1">
        <v>3.0</v>
      </c>
      <c r="I3871" s="1">
        <v>200.0</v>
      </c>
      <c r="J3871" s="1">
        <v>36.0</v>
      </c>
      <c r="K3871" s="1">
        <v>20.0</v>
      </c>
      <c r="L3871" s="1" t="s">
        <v>307</v>
      </c>
      <c r="M3871" s="1" t="s">
        <v>302</v>
      </c>
      <c r="N3871" s="1">
        <v>35.0</v>
      </c>
      <c r="O3871" s="1" t="s">
        <v>303</v>
      </c>
      <c r="P3871" s="1" t="s">
        <v>313</v>
      </c>
      <c r="Q3871" s="1" t="s">
        <v>305</v>
      </c>
    </row>
    <row r="3872" ht="15.75" customHeight="1">
      <c r="A3872" s="1" t="s">
        <v>4186</v>
      </c>
      <c r="B3872" s="2">
        <v>46116.0</v>
      </c>
      <c r="C3872" s="2">
        <v>46119.0</v>
      </c>
      <c r="D3872" s="1" t="s">
        <v>36</v>
      </c>
      <c r="E3872" s="1" t="s">
        <v>274</v>
      </c>
      <c r="F3872" s="3">
        <v>0.9375</v>
      </c>
      <c r="G3872" s="1">
        <v>3.0</v>
      </c>
      <c r="H3872" s="1">
        <v>2.0</v>
      </c>
      <c r="I3872" s="1">
        <v>260.0</v>
      </c>
      <c r="J3872" s="1">
        <v>30.0</v>
      </c>
      <c r="K3872" s="1">
        <v>40.0</v>
      </c>
      <c r="L3872" s="1" t="s">
        <v>311</v>
      </c>
      <c r="M3872" s="1" t="s">
        <v>302</v>
      </c>
      <c r="N3872" s="1">
        <v>19.0</v>
      </c>
      <c r="O3872" s="1" t="s">
        <v>308</v>
      </c>
      <c r="P3872" s="1" t="s">
        <v>313</v>
      </c>
      <c r="Q3872" s="1" t="s">
        <v>305</v>
      </c>
    </row>
    <row r="3873" ht="15.75" customHeight="1">
      <c r="A3873" s="1" t="s">
        <v>4187</v>
      </c>
      <c r="B3873" s="2">
        <v>46045.0</v>
      </c>
      <c r="C3873" s="2">
        <v>46047.0</v>
      </c>
      <c r="D3873" s="1" t="s">
        <v>78</v>
      </c>
      <c r="E3873" s="1" t="s">
        <v>230</v>
      </c>
      <c r="F3873" s="3">
        <v>0.53125</v>
      </c>
      <c r="G3873" s="1">
        <v>3.0</v>
      </c>
      <c r="H3873" s="1">
        <v>2.0</v>
      </c>
      <c r="I3873" s="1">
        <v>240.0</v>
      </c>
      <c r="J3873" s="1">
        <v>30.0</v>
      </c>
      <c r="K3873" s="1">
        <v>0.0</v>
      </c>
      <c r="L3873" s="1" t="s">
        <v>307</v>
      </c>
      <c r="M3873" s="1" t="s">
        <v>302</v>
      </c>
      <c r="N3873" s="1">
        <v>46.0</v>
      </c>
      <c r="O3873" s="1" t="s">
        <v>308</v>
      </c>
      <c r="P3873" s="1" t="s">
        <v>313</v>
      </c>
      <c r="Q3873" s="1" t="s">
        <v>305</v>
      </c>
    </row>
    <row r="3874" ht="15.75" customHeight="1">
      <c r="A3874" s="1" t="s">
        <v>4188</v>
      </c>
      <c r="B3874" s="2">
        <v>46102.0</v>
      </c>
      <c r="C3874" s="2">
        <v>46103.0</v>
      </c>
      <c r="D3874" s="1" t="s">
        <v>46</v>
      </c>
      <c r="E3874" s="1" t="s">
        <v>182</v>
      </c>
      <c r="F3874" s="3">
        <v>0.7708333333333334</v>
      </c>
      <c r="G3874" s="1">
        <v>1.0</v>
      </c>
      <c r="H3874" s="1">
        <v>1.0</v>
      </c>
      <c r="I3874" s="1">
        <v>340.0</v>
      </c>
      <c r="J3874" s="1">
        <v>24.0</v>
      </c>
      <c r="K3874" s="1">
        <v>0.0</v>
      </c>
      <c r="L3874" s="1" t="s">
        <v>318</v>
      </c>
      <c r="M3874" s="1" t="s">
        <v>302</v>
      </c>
      <c r="N3874" s="1">
        <v>46.0</v>
      </c>
      <c r="O3874" s="1" t="s">
        <v>303</v>
      </c>
      <c r="P3874" s="1" t="s">
        <v>313</v>
      </c>
      <c r="Q3874" s="1" t="s">
        <v>309</v>
      </c>
    </row>
    <row r="3875" ht="15.75" customHeight="1">
      <c r="A3875" s="1" t="s">
        <v>4189</v>
      </c>
      <c r="B3875" s="2">
        <v>46191.0</v>
      </c>
      <c r="C3875" s="2">
        <v>46191.0</v>
      </c>
      <c r="D3875" s="1" t="s">
        <v>150</v>
      </c>
      <c r="E3875" s="1" t="s">
        <v>274</v>
      </c>
      <c r="F3875" s="3">
        <v>0.53125</v>
      </c>
      <c r="G3875" s="1">
        <v>3.0</v>
      </c>
      <c r="H3875" s="1">
        <v>1.0</v>
      </c>
      <c r="I3875" s="1">
        <v>340.0</v>
      </c>
      <c r="J3875" s="1">
        <v>24.0</v>
      </c>
      <c r="K3875" s="1">
        <v>40.0</v>
      </c>
      <c r="L3875" s="1" t="s">
        <v>315</v>
      </c>
      <c r="M3875" s="1" t="s">
        <v>302</v>
      </c>
      <c r="N3875" s="1">
        <v>25.0</v>
      </c>
      <c r="O3875" s="1" t="s">
        <v>308</v>
      </c>
      <c r="P3875" s="1" t="s">
        <v>313</v>
      </c>
      <c r="Q3875" s="1" t="s">
        <v>338</v>
      </c>
    </row>
    <row r="3876" ht="15.75" customHeight="1">
      <c r="A3876" s="1" t="s">
        <v>4190</v>
      </c>
      <c r="B3876" s="2">
        <v>46165.0</v>
      </c>
      <c r="C3876" s="2">
        <v>46168.0</v>
      </c>
      <c r="D3876" s="1" t="s">
        <v>50</v>
      </c>
      <c r="E3876" s="1" t="s">
        <v>260</v>
      </c>
      <c r="F3876" s="3">
        <v>0.8854166666666666</v>
      </c>
      <c r="G3876" s="1">
        <v>3.0</v>
      </c>
      <c r="H3876" s="1">
        <v>6.0</v>
      </c>
      <c r="I3876" s="1">
        <v>280.0</v>
      </c>
      <c r="J3876" s="1">
        <v>54.0</v>
      </c>
      <c r="K3876" s="1">
        <v>60.0</v>
      </c>
      <c r="L3876" s="1" t="s">
        <v>318</v>
      </c>
      <c r="M3876" s="1" t="s">
        <v>302</v>
      </c>
      <c r="N3876" s="1">
        <v>41.0</v>
      </c>
      <c r="O3876" s="1" t="s">
        <v>312</v>
      </c>
      <c r="P3876" s="1" t="s">
        <v>304</v>
      </c>
      <c r="Q3876" s="1" t="s">
        <v>305</v>
      </c>
    </row>
    <row r="3877" ht="15.75" customHeight="1">
      <c r="A3877" s="1" t="s">
        <v>4191</v>
      </c>
      <c r="B3877" s="2">
        <v>46200.0</v>
      </c>
      <c r="C3877" s="2">
        <v>46206.0</v>
      </c>
      <c r="D3877" s="1" t="s">
        <v>85</v>
      </c>
      <c r="E3877" s="1" t="s">
        <v>184</v>
      </c>
      <c r="F3877" s="3">
        <v>0.7708333333333334</v>
      </c>
      <c r="G3877" s="1">
        <v>3.0</v>
      </c>
      <c r="H3877" s="1">
        <v>2.0</v>
      </c>
      <c r="I3877" s="1">
        <v>180.0</v>
      </c>
      <c r="J3877" s="1">
        <v>30.0</v>
      </c>
      <c r="K3877" s="1">
        <v>60.0</v>
      </c>
      <c r="L3877" s="1" t="s">
        <v>301</v>
      </c>
      <c r="M3877" s="1" t="s">
        <v>302</v>
      </c>
      <c r="N3877" s="1">
        <v>41.0</v>
      </c>
      <c r="O3877" s="1" t="s">
        <v>308</v>
      </c>
      <c r="P3877" s="1" t="s">
        <v>313</v>
      </c>
      <c r="Q3877" s="1" t="s">
        <v>305</v>
      </c>
    </row>
    <row r="3878" ht="15.75" customHeight="1">
      <c r="A3878" s="1" t="s">
        <v>4192</v>
      </c>
      <c r="B3878" s="2">
        <v>46028.0</v>
      </c>
      <c r="C3878" s="2">
        <v>46030.0</v>
      </c>
      <c r="D3878" s="1" t="s">
        <v>69</v>
      </c>
      <c r="E3878" s="1" t="s">
        <v>182</v>
      </c>
      <c r="F3878" s="3">
        <v>0.9375</v>
      </c>
      <c r="G3878" s="1">
        <v>2.0</v>
      </c>
      <c r="H3878" s="1">
        <v>1.0</v>
      </c>
      <c r="I3878" s="1">
        <v>160.0</v>
      </c>
      <c r="J3878" s="1">
        <v>24.0</v>
      </c>
      <c r="K3878" s="1">
        <v>40.0</v>
      </c>
      <c r="L3878" s="1" t="s">
        <v>315</v>
      </c>
      <c r="M3878" s="1" t="s">
        <v>302</v>
      </c>
      <c r="N3878" s="1">
        <v>22.0</v>
      </c>
      <c r="O3878" s="1" t="s">
        <v>303</v>
      </c>
      <c r="P3878" s="1" t="s">
        <v>313</v>
      </c>
      <c r="Q3878" s="1" t="s">
        <v>305</v>
      </c>
    </row>
    <row r="3879" ht="15.75" customHeight="1">
      <c r="A3879" s="1" t="s">
        <v>4193</v>
      </c>
      <c r="B3879" s="2">
        <v>46116.0</v>
      </c>
      <c r="C3879" s="2">
        <v>46122.0</v>
      </c>
      <c r="D3879" s="1" t="s">
        <v>85</v>
      </c>
      <c r="E3879" s="1" t="s">
        <v>216</v>
      </c>
      <c r="F3879" s="3">
        <v>0.8854166666666666</v>
      </c>
      <c r="G3879" s="1">
        <v>3.0</v>
      </c>
      <c r="H3879" s="1">
        <v>2.0</v>
      </c>
      <c r="I3879" s="1">
        <v>280.0</v>
      </c>
      <c r="J3879" s="1">
        <v>30.0</v>
      </c>
      <c r="K3879" s="1">
        <v>0.0</v>
      </c>
      <c r="L3879" s="1" t="s">
        <v>318</v>
      </c>
      <c r="M3879" s="1" t="s">
        <v>302</v>
      </c>
      <c r="N3879" s="1">
        <v>30.0</v>
      </c>
      <c r="O3879" s="1" t="s">
        <v>308</v>
      </c>
      <c r="P3879" s="1" t="s">
        <v>304</v>
      </c>
      <c r="Q3879" s="1" t="s">
        <v>338</v>
      </c>
    </row>
    <row r="3880" ht="15.75" customHeight="1">
      <c r="A3880" s="1" t="s">
        <v>4194</v>
      </c>
      <c r="B3880" s="2">
        <v>46145.0</v>
      </c>
      <c r="C3880" s="2">
        <v>46150.0</v>
      </c>
      <c r="D3880" s="1" t="s">
        <v>82</v>
      </c>
      <c r="E3880" s="1" t="s">
        <v>244</v>
      </c>
      <c r="F3880" s="3">
        <v>0.9375</v>
      </c>
      <c r="G3880" s="1">
        <v>5.0</v>
      </c>
      <c r="H3880" s="1">
        <v>3.0</v>
      </c>
      <c r="I3880" s="1">
        <v>240.0</v>
      </c>
      <c r="J3880" s="1">
        <v>36.0</v>
      </c>
      <c r="K3880" s="1">
        <v>0.0</v>
      </c>
      <c r="L3880" s="1" t="s">
        <v>318</v>
      </c>
      <c r="M3880" s="1" t="s">
        <v>302</v>
      </c>
      <c r="N3880" s="1">
        <v>48.0</v>
      </c>
      <c r="O3880" s="1" t="s">
        <v>308</v>
      </c>
      <c r="P3880" s="1" t="s">
        <v>304</v>
      </c>
      <c r="Q3880" s="1" t="s">
        <v>305</v>
      </c>
    </row>
    <row r="3881" ht="15.75" customHeight="1">
      <c r="A3881" s="1" t="s">
        <v>4195</v>
      </c>
      <c r="B3881" s="2">
        <v>46166.0</v>
      </c>
      <c r="C3881" s="2">
        <v>46167.0</v>
      </c>
      <c r="D3881" s="1" t="s">
        <v>91</v>
      </c>
      <c r="E3881" s="1" t="s">
        <v>270</v>
      </c>
      <c r="F3881" s="3">
        <v>0.6458333333333334</v>
      </c>
      <c r="G3881" s="1">
        <v>6.0</v>
      </c>
      <c r="H3881" s="1">
        <v>1.0</v>
      </c>
      <c r="I3881" s="1">
        <v>280.0</v>
      </c>
      <c r="J3881" s="1">
        <v>24.0</v>
      </c>
      <c r="K3881" s="1">
        <v>0.0</v>
      </c>
      <c r="L3881" s="1" t="s">
        <v>311</v>
      </c>
      <c r="M3881" s="1" t="s">
        <v>302</v>
      </c>
      <c r="N3881" s="1">
        <v>57.0</v>
      </c>
      <c r="O3881" s="1" t="s">
        <v>308</v>
      </c>
      <c r="P3881" s="1" t="s">
        <v>304</v>
      </c>
      <c r="Q3881" s="1" t="s">
        <v>305</v>
      </c>
    </row>
    <row r="3882" ht="15.75" customHeight="1">
      <c r="A3882" s="1" t="s">
        <v>4196</v>
      </c>
      <c r="B3882" s="2">
        <v>46047.0</v>
      </c>
      <c r="C3882" s="2">
        <v>46051.0</v>
      </c>
      <c r="D3882" s="1" t="s">
        <v>32</v>
      </c>
      <c r="E3882" s="1" t="s">
        <v>206</v>
      </c>
      <c r="F3882" s="3">
        <v>0.53125</v>
      </c>
      <c r="G3882" s="1">
        <v>8.0</v>
      </c>
      <c r="H3882" s="1">
        <v>3.0</v>
      </c>
      <c r="I3882" s="1">
        <v>240.0</v>
      </c>
      <c r="J3882" s="1">
        <v>36.0</v>
      </c>
      <c r="K3882" s="1">
        <v>0.0</v>
      </c>
      <c r="L3882" s="1" t="s">
        <v>301</v>
      </c>
      <c r="M3882" s="1" t="s">
        <v>302</v>
      </c>
      <c r="N3882" s="1">
        <v>24.0</v>
      </c>
      <c r="O3882" s="1" t="s">
        <v>312</v>
      </c>
      <c r="P3882" s="1" t="s">
        <v>313</v>
      </c>
      <c r="Q3882" s="1" t="s">
        <v>305</v>
      </c>
    </row>
    <row r="3883" ht="15.75" customHeight="1">
      <c r="A3883" s="1" t="s">
        <v>4197</v>
      </c>
      <c r="B3883" s="2">
        <v>46084.0</v>
      </c>
      <c r="C3883" s="2">
        <v>46087.0</v>
      </c>
      <c r="D3883" s="1" t="s">
        <v>111</v>
      </c>
      <c r="E3883" s="1" t="s">
        <v>242</v>
      </c>
      <c r="F3883" s="3">
        <v>0.9375</v>
      </c>
      <c r="G3883" s="1">
        <v>3.0</v>
      </c>
      <c r="H3883" s="1">
        <v>3.0</v>
      </c>
      <c r="I3883" s="1">
        <v>420.0</v>
      </c>
      <c r="J3883" s="1">
        <v>36.0</v>
      </c>
      <c r="K3883" s="1">
        <v>60.0</v>
      </c>
      <c r="L3883" s="1" t="s">
        <v>311</v>
      </c>
      <c r="M3883" s="1" t="s">
        <v>302</v>
      </c>
      <c r="N3883" s="1">
        <v>30.0</v>
      </c>
      <c r="O3883" s="1" t="s">
        <v>303</v>
      </c>
      <c r="P3883" s="1" t="s">
        <v>304</v>
      </c>
      <c r="Q3883" s="1" t="s">
        <v>309</v>
      </c>
    </row>
    <row r="3884" ht="15.75" customHeight="1">
      <c r="A3884" s="1" t="s">
        <v>4198</v>
      </c>
      <c r="B3884" s="2">
        <v>46152.0</v>
      </c>
      <c r="C3884" s="2">
        <v>46154.0</v>
      </c>
      <c r="D3884" s="1" t="s">
        <v>30</v>
      </c>
      <c r="E3884" s="1" t="s">
        <v>172</v>
      </c>
      <c r="F3884" s="3">
        <v>0.6458333333333334</v>
      </c>
      <c r="G3884" s="1">
        <v>1.0</v>
      </c>
      <c r="H3884" s="1">
        <v>2.0</v>
      </c>
      <c r="I3884" s="1">
        <v>220.0</v>
      </c>
      <c r="J3884" s="1">
        <v>30.0</v>
      </c>
      <c r="K3884" s="1">
        <v>0.0</v>
      </c>
      <c r="L3884" s="1" t="s">
        <v>301</v>
      </c>
      <c r="M3884" s="1" t="s">
        <v>302</v>
      </c>
      <c r="N3884" s="1">
        <v>33.0</v>
      </c>
      <c r="O3884" s="1" t="s">
        <v>312</v>
      </c>
      <c r="P3884" s="1" t="s">
        <v>304</v>
      </c>
      <c r="Q3884" s="1" t="s">
        <v>305</v>
      </c>
    </row>
    <row r="3885" ht="15.75" customHeight="1">
      <c r="A3885" s="1" t="s">
        <v>4199</v>
      </c>
      <c r="B3885" s="2">
        <v>46129.0</v>
      </c>
      <c r="C3885" s="2">
        <v>46133.0</v>
      </c>
      <c r="D3885" s="1" t="s">
        <v>85</v>
      </c>
      <c r="E3885" s="1" t="s">
        <v>239</v>
      </c>
      <c r="F3885" s="3">
        <v>0.9375</v>
      </c>
      <c r="G3885" s="1">
        <v>3.0</v>
      </c>
      <c r="H3885" s="1">
        <v>4.0</v>
      </c>
      <c r="I3885" s="1">
        <v>180.0</v>
      </c>
      <c r="J3885" s="1">
        <v>42.0</v>
      </c>
      <c r="K3885" s="1">
        <v>0.0</v>
      </c>
      <c r="L3885" s="1" t="s">
        <v>301</v>
      </c>
      <c r="M3885" s="1" t="s">
        <v>302</v>
      </c>
      <c r="N3885" s="1">
        <v>27.0</v>
      </c>
      <c r="O3885" s="1" t="s">
        <v>303</v>
      </c>
      <c r="P3885" s="1" t="s">
        <v>304</v>
      </c>
      <c r="Q3885" s="1" t="s">
        <v>305</v>
      </c>
    </row>
    <row r="3886" ht="15.75" customHeight="1">
      <c r="A3886" s="1" t="s">
        <v>4200</v>
      </c>
      <c r="B3886" s="2">
        <v>46026.0</v>
      </c>
      <c r="C3886" s="2">
        <v>46028.0</v>
      </c>
      <c r="D3886" s="1" t="s">
        <v>73</v>
      </c>
      <c r="E3886" s="1" t="s">
        <v>189</v>
      </c>
      <c r="F3886" s="3">
        <v>0.8854166666666666</v>
      </c>
      <c r="G3886" s="1">
        <v>4.0</v>
      </c>
      <c r="H3886" s="1">
        <v>2.0</v>
      </c>
      <c r="I3886" s="1">
        <v>280.0</v>
      </c>
      <c r="J3886" s="1">
        <v>30.0</v>
      </c>
      <c r="K3886" s="1">
        <v>0.0</v>
      </c>
      <c r="L3886" s="1" t="s">
        <v>315</v>
      </c>
      <c r="M3886" s="1" t="s">
        <v>302</v>
      </c>
      <c r="N3886" s="1">
        <v>25.0</v>
      </c>
      <c r="O3886" s="1" t="s">
        <v>308</v>
      </c>
      <c r="P3886" s="1" t="s">
        <v>313</v>
      </c>
      <c r="Q3886" s="1" t="s">
        <v>305</v>
      </c>
    </row>
    <row r="3887" ht="15.75" customHeight="1">
      <c r="A3887" s="1" t="s">
        <v>4201</v>
      </c>
      <c r="B3887" s="2">
        <v>46149.0</v>
      </c>
      <c r="C3887" s="2">
        <v>46153.0</v>
      </c>
      <c r="D3887" s="1" t="s">
        <v>32</v>
      </c>
      <c r="E3887" s="1" t="s">
        <v>170</v>
      </c>
      <c r="F3887" s="3">
        <v>0.7708333333333334</v>
      </c>
      <c r="G3887" s="1">
        <v>3.0</v>
      </c>
      <c r="H3887" s="1">
        <v>6.0</v>
      </c>
      <c r="I3887" s="1">
        <v>240.0</v>
      </c>
      <c r="J3887" s="1">
        <v>54.0</v>
      </c>
      <c r="K3887" s="1">
        <v>100.0</v>
      </c>
      <c r="L3887" s="1" t="s">
        <v>307</v>
      </c>
      <c r="M3887" s="1" t="s">
        <v>302</v>
      </c>
      <c r="N3887" s="1">
        <v>60.0</v>
      </c>
      <c r="O3887" s="1" t="s">
        <v>303</v>
      </c>
      <c r="P3887" s="1" t="s">
        <v>304</v>
      </c>
      <c r="Q3887" s="1" t="s">
        <v>305</v>
      </c>
    </row>
    <row r="3888" ht="15.75" customHeight="1">
      <c r="A3888" s="1" t="s">
        <v>4202</v>
      </c>
      <c r="B3888" s="2">
        <v>46150.0</v>
      </c>
      <c r="C3888" s="2">
        <v>46153.0</v>
      </c>
      <c r="D3888" s="1" t="s">
        <v>32</v>
      </c>
      <c r="E3888" s="1" t="s">
        <v>220</v>
      </c>
      <c r="F3888" s="3">
        <v>0.3958333333333333</v>
      </c>
      <c r="G3888" s="1">
        <v>2.0</v>
      </c>
      <c r="H3888" s="1">
        <v>1.0</v>
      </c>
      <c r="I3888" s="1">
        <v>460.0</v>
      </c>
      <c r="J3888" s="1">
        <v>24.0</v>
      </c>
      <c r="K3888" s="1">
        <v>0.0</v>
      </c>
      <c r="L3888" s="1" t="s">
        <v>307</v>
      </c>
      <c r="M3888" s="1" t="s">
        <v>302</v>
      </c>
      <c r="N3888" s="1">
        <v>28.0</v>
      </c>
      <c r="O3888" s="1" t="s">
        <v>308</v>
      </c>
      <c r="P3888" s="1" t="s">
        <v>313</v>
      </c>
      <c r="Q3888" s="1" t="s">
        <v>309</v>
      </c>
    </row>
    <row r="3889" ht="15.75" customHeight="1">
      <c r="A3889" s="1" t="s">
        <v>4203</v>
      </c>
      <c r="B3889" s="2">
        <v>46180.0</v>
      </c>
      <c r="C3889" s="2">
        <v>46186.0</v>
      </c>
      <c r="D3889" s="1" t="s">
        <v>78</v>
      </c>
      <c r="E3889" s="1" t="s">
        <v>208</v>
      </c>
      <c r="F3889" s="3">
        <v>0.9375</v>
      </c>
      <c r="G3889" s="1">
        <v>1.0</v>
      </c>
      <c r="H3889" s="1">
        <v>2.0</v>
      </c>
      <c r="I3889" s="1">
        <v>260.0</v>
      </c>
      <c r="J3889" s="1">
        <v>30.0</v>
      </c>
      <c r="K3889" s="1">
        <v>0.0</v>
      </c>
      <c r="L3889" s="1" t="s">
        <v>318</v>
      </c>
      <c r="M3889" s="1" t="s">
        <v>326</v>
      </c>
      <c r="N3889" s="1">
        <v>18.0</v>
      </c>
      <c r="O3889" s="1" t="s">
        <v>308</v>
      </c>
      <c r="P3889" s="1" t="s">
        <v>304</v>
      </c>
      <c r="Q3889" s="1" t="s">
        <v>338</v>
      </c>
    </row>
    <row r="3890" ht="15.75" customHeight="1">
      <c r="A3890" s="1" t="s">
        <v>4204</v>
      </c>
      <c r="B3890" s="2">
        <v>46154.0</v>
      </c>
      <c r="C3890" s="2">
        <v>46156.0</v>
      </c>
      <c r="D3890" s="1" t="s">
        <v>144</v>
      </c>
      <c r="E3890" s="1" t="s">
        <v>184</v>
      </c>
      <c r="F3890" s="3">
        <v>0.6458333333333334</v>
      </c>
      <c r="G3890" s="1">
        <v>3.0</v>
      </c>
      <c r="H3890" s="1">
        <v>1.0</v>
      </c>
      <c r="I3890" s="1">
        <v>180.0</v>
      </c>
      <c r="J3890" s="1">
        <v>24.0</v>
      </c>
      <c r="K3890" s="1">
        <v>60.0</v>
      </c>
      <c r="L3890" s="1" t="s">
        <v>311</v>
      </c>
      <c r="M3890" s="1" t="s">
        <v>302</v>
      </c>
      <c r="N3890" s="1">
        <v>45.0</v>
      </c>
      <c r="O3890" s="1" t="s">
        <v>312</v>
      </c>
      <c r="P3890" s="1" t="s">
        <v>304</v>
      </c>
      <c r="Q3890" s="1" t="s">
        <v>305</v>
      </c>
    </row>
    <row r="3891" ht="15.75" customHeight="1">
      <c r="A3891" s="1" t="s">
        <v>4205</v>
      </c>
      <c r="B3891" s="2">
        <v>46170.0</v>
      </c>
      <c r="C3891" s="2">
        <v>46172.0</v>
      </c>
      <c r="D3891" s="1" t="s">
        <v>22</v>
      </c>
      <c r="E3891" s="1" t="s">
        <v>276</v>
      </c>
      <c r="F3891" s="3">
        <v>0.3958333333333333</v>
      </c>
      <c r="G3891" s="1">
        <v>2.0</v>
      </c>
      <c r="H3891" s="1">
        <v>5.0</v>
      </c>
      <c r="I3891" s="1">
        <v>240.0</v>
      </c>
      <c r="J3891" s="1">
        <v>48.0</v>
      </c>
      <c r="K3891" s="1">
        <v>0.0</v>
      </c>
      <c r="L3891" s="1" t="s">
        <v>307</v>
      </c>
      <c r="M3891" s="1" t="s">
        <v>302</v>
      </c>
      <c r="N3891" s="1">
        <v>24.0</v>
      </c>
      <c r="O3891" s="1" t="s">
        <v>312</v>
      </c>
      <c r="P3891" s="1" t="s">
        <v>313</v>
      </c>
      <c r="Q3891" s="1" t="s">
        <v>305</v>
      </c>
    </row>
    <row r="3892" ht="15.75" customHeight="1">
      <c r="A3892" s="1" t="s">
        <v>4206</v>
      </c>
      <c r="B3892" s="2">
        <v>46161.0</v>
      </c>
      <c r="C3892" s="2">
        <v>46166.0</v>
      </c>
      <c r="D3892" s="1" t="s">
        <v>11</v>
      </c>
      <c r="E3892" s="1" t="s">
        <v>184</v>
      </c>
      <c r="F3892" s="3">
        <v>0.8854166666666666</v>
      </c>
      <c r="G3892" s="1">
        <v>3.0</v>
      </c>
      <c r="H3892" s="1">
        <v>1.0</v>
      </c>
      <c r="I3892" s="1">
        <v>360.0</v>
      </c>
      <c r="J3892" s="1">
        <v>24.0</v>
      </c>
      <c r="K3892" s="1">
        <v>60.0</v>
      </c>
      <c r="L3892" s="1" t="s">
        <v>307</v>
      </c>
      <c r="M3892" s="1" t="s">
        <v>302</v>
      </c>
      <c r="N3892" s="1">
        <v>55.0</v>
      </c>
      <c r="O3892" s="1" t="s">
        <v>312</v>
      </c>
      <c r="P3892" s="1" t="s">
        <v>313</v>
      </c>
      <c r="Q3892" s="1" t="s">
        <v>309</v>
      </c>
    </row>
    <row r="3893" ht="15.75" customHeight="1">
      <c r="A3893" s="1" t="s">
        <v>4207</v>
      </c>
      <c r="B3893" s="2">
        <v>46175.0</v>
      </c>
      <c r="C3893" s="2">
        <v>46182.0</v>
      </c>
      <c r="D3893" s="1" t="s">
        <v>25</v>
      </c>
      <c r="E3893" s="1" t="s">
        <v>208</v>
      </c>
      <c r="F3893" s="3">
        <v>0.7708333333333334</v>
      </c>
      <c r="G3893" s="1">
        <v>5.0</v>
      </c>
      <c r="H3893" s="1">
        <v>4.0</v>
      </c>
      <c r="I3893" s="1">
        <v>260.0</v>
      </c>
      <c r="J3893" s="1">
        <v>42.0</v>
      </c>
      <c r="K3893" s="1">
        <v>40.0</v>
      </c>
      <c r="L3893" s="1" t="s">
        <v>307</v>
      </c>
      <c r="M3893" s="1" t="s">
        <v>302</v>
      </c>
      <c r="N3893" s="1">
        <v>36.0</v>
      </c>
      <c r="O3893" s="1" t="s">
        <v>308</v>
      </c>
      <c r="P3893" s="1" t="s">
        <v>304</v>
      </c>
      <c r="Q3893" s="1" t="s">
        <v>338</v>
      </c>
    </row>
    <row r="3894" ht="15.75" customHeight="1">
      <c r="A3894" s="1" t="s">
        <v>4208</v>
      </c>
      <c r="B3894" s="2">
        <v>46137.0</v>
      </c>
      <c r="C3894" s="2">
        <v>46142.0</v>
      </c>
      <c r="D3894" s="1" t="s">
        <v>54</v>
      </c>
      <c r="E3894" s="1" t="s">
        <v>254</v>
      </c>
      <c r="F3894" s="3">
        <v>0.3958333333333333</v>
      </c>
      <c r="G3894" s="1">
        <v>3.0</v>
      </c>
      <c r="H3894" s="1">
        <v>3.0</v>
      </c>
      <c r="I3894" s="1">
        <v>160.0</v>
      </c>
      <c r="J3894" s="1">
        <v>36.0</v>
      </c>
      <c r="K3894" s="1">
        <v>150.0</v>
      </c>
      <c r="L3894" s="1" t="s">
        <v>307</v>
      </c>
      <c r="M3894" s="1" t="s">
        <v>302</v>
      </c>
      <c r="N3894" s="1">
        <v>38.0</v>
      </c>
      <c r="O3894" s="1" t="s">
        <v>312</v>
      </c>
      <c r="P3894" s="1" t="s">
        <v>313</v>
      </c>
      <c r="Q3894" s="1" t="s">
        <v>305</v>
      </c>
    </row>
    <row r="3895" ht="15.75" customHeight="1">
      <c r="A3895" s="1" t="s">
        <v>4209</v>
      </c>
      <c r="B3895" s="2">
        <v>46130.0</v>
      </c>
      <c r="C3895" s="2">
        <v>46135.0</v>
      </c>
      <c r="D3895" s="1" t="s">
        <v>69</v>
      </c>
      <c r="E3895" s="1" t="s">
        <v>246</v>
      </c>
      <c r="F3895" s="3">
        <v>0.9375</v>
      </c>
      <c r="G3895" s="1">
        <v>5.0</v>
      </c>
      <c r="H3895" s="1">
        <v>4.0</v>
      </c>
      <c r="I3895" s="1">
        <v>240.0</v>
      </c>
      <c r="J3895" s="1">
        <v>42.0</v>
      </c>
      <c r="K3895" s="1">
        <v>40.0</v>
      </c>
      <c r="L3895" s="1" t="s">
        <v>301</v>
      </c>
      <c r="M3895" s="1" t="s">
        <v>302</v>
      </c>
      <c r="N3895" s="1">
        <v>26.0</v>
      </c>
      <c r="O3895" s="1" t="s">
        <v>303</v>
      </c>
      <c r="P3895" s="1" t="s">
        <v>313</v>
      </c>
      <c r="Q3895" s="1" t="s">
        <v>305</v>
      </c>
    </row>
    <row r="3896" ht="15.75" customHeight="1">
      <c r="A3896" s="1" t="s">
        <v>4210</v>
      </c>
      <c r="B3896" s="2">
        <v>46099.0</v>
      </c>
      <c r="C3896" s="2">
        <v>46105.0</v>
      </c>
      <c r="D3896" s="1" t="s">
        <v>40</v>
      </c>
      <c r="E3896" s="1" t="s">
        <v>168</v>
      </c>
      <c r="F3896" s="3">
        <v>0.7708333333333334</v>
      </c>
      <c r="G3896" s="1">
        <v>5.0</v>
      </c>
      <c r="H3896" s="1">
        <v>3.0</v>
      </c>
      <c r="I3896" s="1">
        <v>340.0</v>
      </c>
      <c r="J3896" s="1">
        <v>36.0</v>
      </c>
      <c r="K3896" s="1">
        <v>100.0</v>
      </c>
      <c r="L3896" s="1" t="s">
        <v>307</v>
      </c>
      <c r="M3896" s="1" t="s">
        <v>302</v>
      </c>
      <c r="N3896" s="1">
        <v>23.0</v>
      </c>
      <c r="O3896" s="1" t="s">
        <v>308</v>
      </c>
      <c r="P3896" s="1" t="s">
        <v>304</v>
      </c>
      <c r="Q3896" s="1" t="s">
        <v>309</v>
      </c>
    </row>
    <row r="3897" ht="15.75" customHeight="1">
      <c r="A3897" s="1" t="s">
        <v>4211</v>
      </c>
      <c r="B3897" s="2">
        <v>46083.0</v>
      </c>
      <c r="C3897" s="2">
        <v>46084.0</v>
      </c>
      <c r="D3897" s="1" t="s">
        <v>32</v>
      </c>
      <c r="E3897" s="1" t="s">
        <v>232</v>
      </c>
      <c r="F3897" s="3">
        <v>0.8854166666666666</v>
      </c>
      <c r="G3897" s="1">
        <v>4.0</v>
      </c>
      <c r="H3897" s="1">
        <v>3.0</v>
      </c>
      <c r="I3897" s="1">
        <v>360.0</v>
      </c>
      <c r="J3897" s="1">
        <v>36.0</v>
      </c>
      <c r="K3897" s="1">
        <v>20.0</v>
      </c>
      <c r="L3897" s="1" t="s">
        <v>318</v>
      </c>
      <c r="M3897" s="1" t="s">
        <v>302</v>
      </c>
      <c r="N3897" s="1">
        <v>32.0</v>
      </c>
      <c r="O3897" s="1" t="s">
        <v>312</v>
      </c>
      <c r="P3897" s="1" t="s">
        <v>313</v>
      </c>
      <c r="Q3897" s="1" t="s">
        <v>309</v>
      </c>
    </row>
    <row r="3898" ht="15.75" customHeight="1">
      <c r="A3898" s="1" t="s">
        <v>4212</v>
      </c>
      <c r="B3898" s="2">
        <v>46056.0</v>
      </c>
      <c r="C3898" s="2">
        <v>46063.0</v>
      </c>
      <c r="D3898" s="1" t="s">
        <v>108</v>
      </c>
      <c r="E3898" s="1" t="s">
        <v>222</v>
      </c>
      <c r="F3898" s="3">
        <v>0.3958333333333333</v>
      </c>
      <c r="G3898" s="1">
        <v>2.0</v>
      </c>
      <c r="H3898" s="1">
        <v>4.0</v>
      </c>
      <c r="I3898" s="1">
        <v>280.0</v>
      </c>
      <c r="J3898" s="1">
        <v>42.0</v>
      </c>
      <c r="K3898" s="1">
        <v>0.0</v>
      </c>
      <c r="L3898" s="1" t="s">
        <v>301</v>
      </c>
      <c r="M3898" s="1" t="s">
        <v>302</v>
      </c>
      <c r="N3898" s="1">
        <v>38.0</v>
      </c>
      <c r="O3898" s="1" t="s">
        <v>303</v>
      </c>
      <c r="P3898" s="1" t="s">
        <v>304</v>
      </c>
      <c r="Q3898" s="1" t="s">
        <v>305</v>
      </c>
    </row>
    <row r="3899" ht="15.75" customHeight="1">
      <c r="A3899" s="1" t="s">
        <v>4213</v>
      </c>
      <c r="B3899" s="2">
        <v>46093.0</v>
      </c>
      <c r="C3899" s="2">
        <v>46094.0</v>
      </c>
      <c r="D3899" s="1" t="s">
        <v>30</v>
      </c>
      <c r="E3899" s="1" t="s">
        <v>239</v>
      </c>
      <c r="F3899" s="3">
        <v>0.3958333333333333</v>
      </c>
      <c r="G3899" s="1">
        <v>4.0</v>
      </c>
      <c r="H3899" s="1">
        <v>2.0</v>
      </c>
      <c r="I3899" s="1">
        <v>180.0</v>
      </c>
      <c r="J3899" s="1">
        <v>30.0</v>
      </c>
      <c r="K3899" s="1">
        <v>150.0</v>
      </c>
      <c r="L3899" s="1" t="s">
        <v>307</v>
      </c>
      <c r="M3899" s="1" t="s">
        <v>302</v>
      </c>
      <c r="N3899" s="1">
        <v>27.0</v>
      </c>
      <c r="O3899" s="1" t="s">
        <v>308</v>
      </c>
      <c r="P3899" s="1" t="s">
        <v>313</v>
      </c>
      <c r="Q3899" s="1" t="s">
        <v>305</v>
      </c>
    </row>
    <row r="3900" ht="15.75" customHeight="1">
      <c r="A3900" s="1" t="s">
        <v>4214</v>
      </c>
      <c r="B3900" s="2">
        <v>46111.0</v>
      </c>
      <c r="C3900" s="2">
        <v>46114.0</v>
      </c>
      <c r="D3900" s="1" t="s">
        <v>125</v>
      </c>
      <c r="E3900" s="1" t="s">
        <v>172</v>
      </c>
      <c r="F3900" s="3">
        <v>0.8854166666666666</v>
      </c>
      <c r="G3900" s="1">
        <v>4.0</v>
      </c>
      <c r="H3900" s="1">
        <v>5.0</v>
      </c>
      <c r="I3900" s="1">
        <v>220.0</v>
      </c>
      <c r="J3900" s="1">
        <v>48.0</v>
      </c>
      <c r="K3900" s="1">
        <v>0.0</v>
      </c>
      <c r="L3900" s="1" t="s">
        <v>318</v>
      </c>
      <c r="M3900" s="1" t="s">
        <v>302</v>
      </c>
      <c r="N3900" s="1">
        <v>56.0</v>
      </c>
      <c r="O3900" s="1" t="s">
        <v>308</v>
      </c>
      <c r="P3900" s="1" t="s">
        <v>304</v>
      </c>
      <c r="Q3900" s="1" t="s">
        <v>305</v>
      </c>
    </row>
    <row r="3901" ht="15.75" customHeight="1">
      <c r="A3901" s="1" t="s">
        <v>4215</v>
      </c>
      <c r="B3901" s="2">
        <v>46118.0</v>
      </c>
      <c r="C3901" s="2">
        <v>46120.0</v>
      </c>
      <c r="D3901" s="1" t="s">
        <v>22</v>
      </c>
      <c r="E3901" s="1" t="s">
        <v>163</v>
      </c>
      <c r="F3901" s="3">
        <v>0.6458333333333334</v>
      </c>
      <c r="G3901" s="1">
        <v>6.0</v>
      </c>
      <c r="H3901" s="1">
        <v>2.0</v>
      </c>
      <c r="I3901" s="1">
        <v>420.0</v>
      </c>
      <c r="J3901" s="1">
        <v>30.0</v>
      </c>
      <c r="K3901" s="1">
        <v>20.0</v>
      </c>
      <c r="L3901" s="1" t="s">
        <v>301</v>
      </c>
      <c r="M3901" s="1" t="s">
        <v>363</v>
      </c>
      <c r="N3901" s="1">
        <v>47.0</v>
      </c>
      <c r="O3901" s="1" t="s">
        <v>308</v>
      </c>
      <c r="P3901" s="1" t="s">
        <v>313</v>
      </c>
      <c r="Q3901" s="1" t="s">
        <v>309</v>
      </c>
    </row>
    <row r="3902" ht="15.75" customHeight="1">
      <c r="A3902" s="1" t="s">
        <v>4216</v>
      </c>
      <c r="B3902" s="2">
        <v>46080.0</v>
      </c>
      <c r="C3902" s="2">
        <v>46082.0</v>
      </c>
      <c r="D3902" s="1" t="s">
        <v>144</v>
      </c>
      <c r="E3902" s="1" t="s">
        <v>246</v>
      </c>
      <c r="F3902" s="3">
        <v>0.9375</v>
      </c>
      <c r="G3902" s="1">
        <v>1.0</v>
      </c>
      <c r="H3902" s="1">
        <v>2.0</v>
      </c>
      <c r="I3902" s="1">
        <v>420.0</v>
      </c>
      <c r="J3902" s="1">
        <v>30.0</v>
      </c>
      <c r="K3902" s="1">
        <v>150.0</v>
      </c>
      <c r="L3902" s="1" t="s">
        <v>301</v>
      </c>
      <c r="M3902" s="1" t="s">
        <v>302</v>
      </c>
      <c r="N3902" s="1">
        <v>24.0</v>
      </c>
      <c r="O3902" s="1" t="s">
        <v>303</v>
      </c>
      <c r="P3902" s="1" t="s">
        <v>313</v>
      </c>
      <c r="Q3902" s="1" t="s">
        <v>309</v>
      </c>
    </row>
    <row r="3903" ht="15.75" customHeight="1">
      <c r="A3903" s="1" t="s">
        <v>4217</v>
      </c>
      <c r="B3903" s="2">
        <v>46152.0</v>
      </c>
      <c r="C3903" s="2">
        <v>46153.0</v>
      </c>
      <c r="D3903" s="1" t="s">
        <v>76</v>
      </c>
      <c r="E3903" s="1" t="s">
        <v>179</v>
      </c>
      <c r="F3903" s="3">
        <v>0.53125</v>
      </c>
      <c r="G3903" s="1">
        <v>5.0</v>
      </c>
      <c r="H3903" s="1">
        <v>3.0</v>
      </c>
      <c r="I3903" s="1">
        <v>420.0</v>
      </c>
      <c r="J3903" s="1">
        <v>36.0</v>
      </c>
      <c r="K3903" s="1">
        <v>0.0</v>
      </c>
      <c r="L3903" s="1" t="s">
        <v>311</v>
      </c>
      <c r="M3903" s="1" t="s">
        <v>302</v>
      </c>
      <c r="N3903" s="1">
        <v>53.0</v>
      </c>
      <c r="O3903" s="1" t="s">
        <v>303</v>
      </c>
      <c r="P3903" s="1" t="s">
        <v>304</v>
      </c>
      <c r="Q3903" s="1" t="s">
        <v>309</v>
      </c>
    </row>
    <row r="3904" ht="15.75" customHeight="1">
      <c r="A3904" s="1" t="s">
        <v>4218</v>
      </c>
      <c r="B3904" s="2">
        <v>46128.0</v>
      </c>
      <c r="C3904" s="2">
        <v>46132.0</v>
      </c>
      <c r="D3904" s="1" t="s">
        <v>30</v>
      </c>
      <c r="E3904" s="1" t="s">
        <v>270</v>
      </c>
      <c r="F3904" s="3">
        <v>0.6458333333333334</v>
      </c>
      <c r="G3904" s="1">
        <v>2.0</v>
      </c>
      <c r="H3904" s="1">
        <v>4.0</v>
      </c>
      <c r="I3904" s="1">
        <v>460.0</v>
      </c>
      <c r="J3904" s="1">
        <v>42.0</v>
      </c>
      <c r="K3904" s="1">
        <v>100.0</v>
      </c>
      <c r="L3904" s="1" t="s">
        <v>311</v>
      </c>
      <c r="M3904" s="1" t="s">
        <v>302</v>
      </c>
      <c r="N3904" s="1">
        <v>30.0</v>
      </c>
      <c r="O3904" s="1" t="s">
        <v>312</v>
      </c>
      <c r="P3904" s="1" t="s">
        <v>313</v>
      </c>
      <c r="Q3904" s="1" t="s">
        <v>309</v>
      </c>
    </row>
    <row r="3905" ht="15.75" customHeight="1">
      <c r="A3905" s="1" t="s">
        <v>4219</v>
      </c>
      <c r="B3905" s="2">
        <v>46048.0</v>
      </c>
      <c r="C3905" s="2">
        <v>46055.0</v>
      </c>
      <c r="D3905" s="1" t="s">
        <v>25</v>
      </c>
      <c r="E3905" s="1" t="s">
        <v>163</v>
      </c>
      <c r="F3905" s="3">
        <v>0.53125</v>
      </c>
      <c r="G3905" s="1">
        <v>5.0</v>
      </c>
      <c r="H3905" s="1">
        <v>1.0</v>
      </c>
      <c r="I3905" s="1">
        <v>240.0</v>
      </c>
      <c r="J3905" s="1">
        <v>24.0</v>
      </c>
      <c r="K3905" s="1">
        <v>100.0</v>
      </c>
      <c r="L3905" s="1" t="s">
        <v>311</v>
      </c>
      <c r="M3905" s="1" t="s">
        <v>302</v>
      </c>
      <c r="N3905" s="1">
        <v>31.0</v>
      </c>
      <c r="O3905" s="1" t="s">
        <v>312</v>
      </c>
      <c r="P3905" s="1" t="s">
        <v>304</v>
      </c>
      <c r="Q3905" s="1" t="s">
        <v>305</v>
      </c>
    </row>
    <row r="3906" ht="15.75" customHeight="1">
      <c r="A3906" s="1" t="s">
        <v>4220</v>
      </c>
      <c r="B3906" s="2">
        <v>46183.0</v>
      </c>
      <c r="C3906" s="2">
        <v>46183.0</v>
      </c>
      <c r="D3906" s="1" t="s">
        <v>131</v>
      </c>
      <c r="E3906" s="1" t="s">
        <v>262</v>
      </c>
      <c r="F3906" s="3">
        <v>0.7708333333333334</v>
      </c>
      <c r="G3906" s="1">
        <v>4.0</v>
      </c>
      <c r="H3906" s="1">
        <v>4.0</v>
      </c>
      <c r="I3906" s="1">
        <v>240.0</v>
      </c>
      <c r="J3906" s="1">
        <v>42.0</v>
      </c>
      <c r="K3906" s="1">
        <v>150.0</v>
      </c>
      <c r="L3906" s="1" t="s">
        <v>311</v>
      </c>
      <c r="M3906" s="1" t="s">
        <v>302</v>
      </c>
      <c r="N3906" s="1">
        <v>25.0</v>
      </c>
      <c r="O3906" s="1" t="s">
        <v>308</v>
      </c>
      <c r="P3906" s="1" t="s">
        <v>313</v>
      </c>
      <c r="Q3906" s="1" t="s">
        <v>305</v>
      </c>
    </row>
    <row r="3907" ht="15.75" customHeight="1">
      <c r="A3907" s="1" t="s">
        <v>4221</v>
      </c>
      <c r="B3907" s="2">
        <v>46188.0</v>
      </c>
      <c r="C3907" s="2">
        <v>46191.0</v>
      </c>
      <c r="D3907" s="1" t="s">
        <v>11</v>
      </c>
      <c r="E3907" s="1" t="s">
        <v>246</v>
      </c>
      <c r="F3907" s="3">
        <v>0.53125</v>
      </c>
      <c r="G3907" s="1">
        <v>7.0</v>
      </c>
      <c r="H3907" s="1">
        <v>4.0</v>
      </c>
      <c r="I3907" s="1">
        <v>320.0</v>
      </c>
      <c r="J3907" s="1">
        <v>42.0</v>
      </c>
      <c r="K3907" s="1">
        <v>0.0</v>
      </c>
      <c r="L3907" s="1" t="s">
        <v>301</v>
      </c>
      <c r="M3907" s="1" t="s">
        <v>302</v>
      </c>
      <c r="N3907" s="1">
        <v>50.0</v>
      </c>
      <c r="O3907" s="1" t="s">
        <v>303</v>
      </c>
      <c r="P3907" s="1" t="s">
        <v>304</v>
      </c>
      <c r="Q3907" s="1" t="s">
        <v>338</v>
      </c>
    </row>
    <row r="3908" ht="15.75" customHeight="1">
      <c r="A3908" s="1" t="s">
        <v>4222</v>
      </c>
      <c r="B3908" s="2">
        <v>46147.0</v>
      </c>
      <c r="C3908" s="2">
        <v>46148.0</v>
      </c>
      <c r="D3908" s="1" t="s">
        <v>134</v>
      </c>
      <c r="E3908" s="1" t="s">
        <v>177</v>
      </c>
      <c r="F3908" s="3">
        <v>0.7708333333333334</v>
      </c>
      <c r="G3908" s="1">
        <v>10.0</v>
      </c>
      <c r="H3908" s="1">
        <v>2.0</v>
      </c>
      <c r="I3908" s="1">
        <v>240.0</v>
      </c>
      <c r="J3908" s="1">
        <v>30.0</v>
      </c>
      <c r="K3908" s="1">
        <v>40.0</v>
      </c>
      <c r="L3908" s="1" t="s">
        <v>315</v>
      </c>
      <c r="M3908" s="1" t="s">
        <v>302</v>
      </c>
      <c r="N3908" s="1">
        <v>55.0</v>
      </c>
      <c r="O3908" s="1" t="s">
        <v>308</v>
      </c>
      <c r="P3908" s="1" t="s">
        <v>304</v>
      </c>
      <c r="Q3908" s="1" t="s">
        <v>305</v>
      </c>
    </row>
    <row r="3909" ht="15.75" customHeight="1">
      <c r="A3909" s="1" t="s">
        <v>4223</v>
      </c>
      <c r="B3909" s="2">
        <v>46100.0</v>
      </c>
      <c r="C3909" s="2">
        <v>46101.0</v>
      </c>
      <c r="D3909" s="1" t="s">
        <v>82</v>
      </c>
      <c r="E3909" s="1" t="s">
        <v>244</v>
      </c>
      <c r="F3909" s="3">
        <v>0.8854166666666666</v>
      </c>
      <c r="G3909" s="1">
        <v>3.0</v>
      </c>
      <c r="H3909" s="1">
        <v>3.0</v>
      </c>
      <c r="I3909" s="1">
        <v>240.0</v>
      </c>
      <c r="J3909" s="1">
        <v>36.0</v>
      </c>
      <c r="K3909" s="1">
        <v>0.0</v>
      </c>
      <c r="L3909" s="1" t="s">
        <v>311</v>
      </c>
      <c r="M3909" s="1" t="s">
        <v>302</v>
      </c>
      <c r="N3909" s="1">
        <v>59.0</v>
      </c>
      <c r="O3909" s="1" t="s">
        <v>308</v>
      </c>
      <c r="P3909" s="1" t="s">
        <v>313</v>
      </c>
      <c r="Q3909" s="1" t="s">
        <v>305</v>
      </c>
    </row>
    <row r="3910" ht="15.75" customHeight="1">
      <c r="A3910" s="1" t="s">
        <v>4224</v>
      </c>
      <c r="B3910" s="2">
        <v>46121.0</v>
      </c>
      <c r="C3910" s="2">
        <v>46122.0</v>
      </c>
      <c r="D3910" s="1" t="s">
        <v>46</v>
      </c>
      <c r="E3910" s="1" t="s">
        <v>250</v>
      </c>
      <c r="F3910" s="3">
        <v>0.8854166666666666</v>
      </c>
      <c r="G3910" s="1">
        <v>5.0</v>
      </c>
      <c r="H3910" s="1">
        <v>1.0</v>
      </c>
      <c r="I3910" s="1">
        <v>180.0</v>
      </c>
      <c r="J3910" s="1">
        <v>24.0</v>
      </c>
      <c r="K3910" s="1">
        <v>150.0</v>
      </c>
      <c r="L3910" s="1" t="s">
        <v>307</v>
      </c>
      <c r="M3910" s="1" t="s">
        <v>302</v>
      </c>
      <c r="N3910" s="1">
        <v>49.0</v>
      </c>
      <c r="O3910" s="1" t="s">
        <v>308</v>
      </c>
      <c r="P3910" s="1" t="s">
        <v>313</v>
      </c>
      <c r="Q3910" s="1" t="s">
        <v>305</v>
      </c>
    </row>
    <row r="3911" ht="15.75" customHeight="1">
      <c r="A3911" s="1" t="s">
        <v>4225</v>
      </c>
      <c r="B3911" s="2">
        <v>46126.0</v>
      </c>
      <c r="C3911" s="2">
        <v>46131.0</v>
      </c>
      <c r="D3911" s="1" t="s">
        <v>128</v>
      </c>
      <c r="E3911" s="1" t="s">
        <v>172</v>
      </c>
      <c r="F3911" s="3">
        <v>0.3958333333333333</v>
      </c>
      <c r="G3911" s="1">
        <v>2.0</v>
      </c>
      <c r="H3911" s="1">
        <v>5.0</v>
      </c>
      <c r="I3911" s="1">
        <v>220.0</v>
      </c>
      <c r="J3911" s="1">
        <v>48.0</v>
      </c>
      <c r="K3911" s="1">
        <v>0.0</v>
      </c>
      <c r="L3911" s="1" t="s">
        <v>318</v>
      </c>
      <c r="M3911" s="1" t="s">
        <v>302</v>
      </c>
      <c r="N3911" s="1">
        <v>36.0</v>
      </c>
      <c r="O3911" s="1" t="s">
        <v>312</v>
      </c>
      <c r="P3911" s="1" t="s">
        <v>313</v>
      </c>
      <c r="Q3911" s="1" t="s">
        <v>305</v>
      </c>
    </row>
    <row r="3912" ht="15.75" customHeight="1">
      <c r="A3912" s="1" t="s">
        <v>4226</v>
      </c>
      <c r="B3912" s="2">
        <v>46038.0</v>
      </c>
      <c r="C3912" s="2">
        <v>46039.0</v>
      </c>
      <c r="D3912" s="1" t="s">
        <v>97</v>
      </c>
      <c r="E3912" s="1" t="s">
        <v>184</v>
      </c>
      <c r="F3912" s="3">
        <v>0.3958333333333333</v>
      </c>
      <c r="G3912" s="1">
        <v>1.0</v>
      </c>
      <c r="H3912" s="1">
        <v>1.0</v>
      </c>
      <c r="I3912" s="1">
        <v>180.0</v>
      </c>
      <c r="J3912" s="1">
        <v>24.0</v>
      </c>
      <c r="K3912" s="1">
        <v>0.0</v>
      </c>
      <c r="L3912" s="1" t="s">
        <v>315</v>
      </c>
      <c r="M3912" s="1" t="s">
        <v>302</v>
      </c>
      <c r="N3912" s="1">
        <v>41.0</v>
      </c>
      <c r="O3912" s="1" t="s">
        <v>308</v>
      </c>
      <c r="P3912" s="1" t="s">
        <v>304</v>
      </c>
      <c r="Q3912" s="1" t="s">
        <v>305</v>
      </c>
    </row>
    <row r="3913" ht="15.75" customHeight="1">
      <c r="A3913" s="1" t="s">
        <v>4227</v>
      </c>
      <c r="B3913" s="2">
        <v>46121.0</v>
      </c>
      <c r="C3913" s="2">
        <v>46127.0</v>
      </c>
      <c r="D3913" s="1" t="s">
        <v>111</v>
      </c>
      <c r="E3913" s="1" t="s">
        <v>220</v>
      </c>
      <c r="F3913" s="3">
        <v>0.9375</v>
      </c>
      <c r="G3913" s="1">
        <v>4.0</v>
      </c>
      <c r="H3913" s="1">
        <v>5.0</v>
      </c>
      <c r="I3913" s="1">
        <v>360.0</v>
      </c>
      <c r="J3913" s="1">
        <v>48.0</v>
      </c>
      <c r="K3913" s="1">
        <v>0.0</v>
      </c>
      <c r="L3913" s="1" t="s">
        <v>301</v>
      </c>
      <c r="M3913" s="1" t="s">
        <v>302</v>
      </c>
      <c r="N3913" s="1">
        <v>48.0</v>
      </c>
      <c r="O3913" s="1" t="s">
        <v>312</v>
      </c>
      <c r="P3913" s="1" t="s">
        <v>313</v>
      </c>
      <c r="Q3913" s="1" t="s">
        <v>338</v>
      </c>
    </row>
    <row r="3914" ht="15.75" customHeight="1">
      <c r="A3914" s="1" t="s">
        <v>4228</v>
      </c>
      <c r="B3914" s="2">
        <v>46186.0</v>
      </c>
      <c r="C3914" s="2">
        <v>46187.0</v>
      </c>
      <c r="D3914" s="1" t="s">
        <v>111</v>
      </c>
      <c r="E3914" s="1" t="s">
        <v>250</v>
      </c>
      <c r="F3914" s="3">
        <v>0.53125</v>
      </c>
      <c r="G3914" s="1">
        <v>7.0</v>
      </c>
      <c r="H3914" s="1">
        <v>4.0</v>
      </c>
      <c r="I3914" s="1">
        <v>180.0</v>
      </c>
      <c r="J3914" s="1">
        <v>42.0</v>
      </c>
      <c r="K3914" s="1">
        <v>0.0</v>
      </c>
      <c r="L3914" s="1" t="s">
        <v>315</v>
      </c>
      <c r="M3914" s="1" t="s">
        <v>302</v>
      </c>
      <c r="N3914" s="1">
        <v>42.0</v>
      </c>
      <c r="O3914" s="1" t="s">
        <v>308</v>
      </c>
      <c r="P3914" s="1" t="s">
        <v>304</v>
      </c>
      <c r="Q3914" s="1" t="s">
        <v>305</v>
      </c>
    </row>
    <row r="3915" ht="15.75" customHeight="1">
      <c r="A3915" s="1" t="s">
        <v>4229</v>
      </c>
      <c r="B3915" s="2">
        <v>46067.0</v>
      </c>
      <c r="C3915" s="2">
        <v>46068.0</v>
      </c>
      <c r="D3915" s="1" t="s">
        <v>76</v>
      </c>
      <c r="E3915" s="1" t="s">
        <v>193</v>
      </c>
      <c r="F3915" s="3">
        <v>0.3958333333333333</v>
      </c>
      <c r="G3915" s="1">
        <v>1.0</v>
      </c>
      <c r="H3915" s="1">
        <v>2.0</v>
      </c>
      <c r="I3915" s="1">
        <v>360.0</v>
      </c>
      <c r="J3915" s="1">
        <v>30.0</v>
      </c>
      <c r="K3915" s="1">
        <v>100.0</v>
      </c>
      <c r="L3915" s="1" t="s">
        <v>311</v>
      </c>
      <c r="M3915" s="1" t="s">
        <v>363</v>
      </c>
      <c r="N3915" s="1">
        <v>39.0</v>
      </c>
      <c r="O3915" s="1" t="s">
        <v>303</v>
      </c>
      <c r="P3915" s="1" t="s">
        <v>304</v>
      </c>
      <c r="Q3915" s="1" t="s">
        <v>338</v>
      </c>
    </row>
    <row r="3916" ht="15.75" customHeight="1">
      <c r="A3916" s="1" t="s">
        <v>4230</v>
      </c>
      <c r="B3916" s="2">
        <v>46075.0</v>
      </c>
      <c r="C3916" s="2">
        <v>46076.0</v>
      </c>
      <c r="D3916" s="1" t="s">
        <v>18</v>
      </c>
      <c r="E3916" s="1" t="s">
        <v>224</v>
      </c>
      <c r="F3916" s="3">
        <v>0.9375</v>
      </c>
      <c r="G3916" s="1">
        <v>3.0</v>
      </c>
      <c r="H3916" s="1">
        <v>2.0</v>
      </c>
      <c r="I3916" s="1">
        <v>200.0</v>
      </c>
      <c r="J3916" s="1">
        <v>30.0</v>
      </c>
      <c r="K3916" s="1">
        <v>0.0</v>
      </c>
      <c r="L3916" s="1" t="s">
        <v>301</v>
      </c>
      <c r="M3916" s="1" t="s">
        <v>302</v>
      </c>
      <c r="N3916" s="1">
        <v>47.0</v>
      </c>
      <c r="O3916" s="1" t="s">
        <v>303</v>
      </c>
      <c r="P3916" s="1" t="s">
        <v>304</v>
      </c>
      <c r="Q3916" s="1" t="s">
        <v>305</v>
      </c>
    </row>
    <row r="3917" ht="15.75" customHeight="1">
      <c r="A3917" s="1" t="s">
        <v>4231</v>
      </c>
      <c r="B3917" s="2">
        <v>46196.0</v>
      </c>
      <c r="C3917" s="2">
        <v>46201.0</v>
      </c>
      <c r="D3917" s="1" t="s">
        <v>30</v>
      </c>
      <c r="E3917" s="1" t="s">
        <v>186</v>
      </c>
      <c r="F3917" s="3">
        <v>0.6458333333333334</v>
      </c>
      <c r="G3917" s="1">
        <v>5.0</v>
      </c>
      <c r="H3917" s="1">
        <v>2.0</v>
      </c>
      <c r="I3917" s="1">
        <v>340.0</v>
      </c>
      <c r="J3917" s="1">
        <v>30.0</v>
      </c>
      <c r="K3917" s="1">
        <v>0.0</v>
      </c>
      <c r="L3917" s="1" t="s">
        <v>318</v>
      </c>
      <c r="M3917" s="1" t="s">
        <v>326</v>
      </c>
      <c r="N3917" s="1">
        <v>43.0</v>
      </c>
      <c r="O3917" s="1" t="s">
        <v>312</v>
      </c>
      <c r="P3917" s="1" t="s">
        <v>304</v>
      </c>
      <c r="Q3917" s="1" t="s">
        <v>309</v>
      </c>
    </row>
    <row r="3918" ht="15.75" customHeight="1">
      <c r="A3918" s="1" t="s">
        <v>4232</v>
      </c>
      <c r="B3918" s="2">
        <v>46042.0</v>
      </c>
      <c r="C3918" s="2">
        <v>46048.0</v>
      </c>
      <c r="D3918" s="1" t="s">
        <v>88</v>
      </c>
      <c r="E3918" s="1" t="s">
        <v>212</v>
      </c>
      <c r="F3918" s="3">
        <v>0.7708333333333334</v>
      </c>
      <c r="G3918" s="1">
        <v>3.0</v>
      </c>
      <c r="H3918" s="1">
        <v>2.0</v>
      </c>
      <c r="I3918" s="1">
        <v>200.0</v>
      </c>
      <c r="J3918" s="1">
        <v>30.0</v>
      </c>
      <c r="K3918" s="1">
        <v>20.0</v>
      </c>
      <c r="L3918" s="1" t="s">
        <v>311</v>
      </c>
      <c r="M3918" s="1" t="s">
        <v>302</v>
      </c>
      <c r="N3918" s="1">
        <v>31.0</v>
      </c>
      <c r="O3918" s="1" t="s">
        <v>312</v>
      </c>
      <c r="P3918" s="1" t="s">
        <v>313</v>
      </c>
      <c r="Q3918" s="1" t="s">
        <v>305</v>
      </c>
    </row>
    <row r="3919" ht="15.75" customHeight="1">
      <c r="A3919" s="1" t="s">
        <v>4233</v>
      </c>
      <c r="B3919" s="2">
        <v>46063.0</v>
      </c>
      <c r="C3919" s="2">
        <v>46066.0</v>
      </c>
      <c r="D3919" s="1" t="s">
        <v>62</v>
      </c>
      <c r="E3919" s="1" t="s">
        <v>204</v>
      </c>
      <c r="F3919" s="3">
        <v>0.53125</v>
      </c>
      <c r="G3919" s="1">
        <v>7.0</v>
      </c>
      <c r="H3919" s="1">
        <v>3.0</v>
      </c>
      <c r="I3919" s="1">
        <v>320.0</v>
      </c>
      <c r="J3919" s="1">
        <v>36.0</v>
      </c>
      <c r="K3919" s="1">
        <v>100.0</v>
      </c>
      <c r="L3919" s="1" t="s">
        <v>318</v>
      </c>
      <c r="M3919" s="1" t="s">
        <v>302</v>
      </c>
      <c r="N3919" s="1">
        <v>26.0</v>
      </c>
      <c r="O3919" s="1" t="s">
        <v>312</v>
      </c>
      <c r="P3919" s="1" t="s">
        <v>304</v>
      </c>
      <c r="Q3919" s="1" t="s">
        <v>338</v>
      </c>
    </row>
    <row r="3920" ht="15.75" customHeight="1">
      <c r="A3920" s="1" t="s">
        <v>4234</v>
      </c>
      <c r="B3920" s="2">
        <v>46149.0</v>
      </c>
      <c r="C3920" s="2">
        <v>46153.0</v>
      </c>
      <c r="D3920" s="1" t="s">
        <v>94</v>
      </c>
      <c r="E3920" s="1" t="s">
        <v>258</v>
      </c>
      <c r="F3920" s="3">
        <v>0.53125</v>
      </c>
      <c r="G3920" s="1">
        <v>5.0</v>
      </c>
      <c r="H3920" s="1">
        <v>2.0</v>
      </c>
      <c r="I3920" s="1">
        <v>180.0</v>
      </c>
      <c r="J3920" s="1">
        <v>30.0</v>
      </c>
      <c r="K3920" s="1">
        <v>0.0</v>
      </c>
      <c r="L3920" s="1" t="s">
        <v>311</v>
      </c>
      <c r="M3920" s="1" t="s">
        <v>302</v>
      </c>
      <c r="N3920" s="1">
        <v>28.0</v>
      </c>
      <c r="O3920" s="1" t="s">
        <v>303</v>
      </c>
      <c r="P3920" s="1" t="s">
        <v>304</v>
      </c>
      <c r="Q3920" s="1" t="s">
        <v>305</v>
      </c>
    </row>
    <row r="3921" ht="15.75" customHeight="1">
      <c r="A3921" s="1" t="s">
        <v>4235</v>
      </c>
      <c r="B3921" s="2">
        <v>46115.0</v>
      </c>
      <c r="C3921" s="2">
        <v>46121.0</v>
      </c>
      <c r="D3921" s="1" t="s">
        <v>36</v>
      </c>
      <c r="E3921" s="1" t="s">
        <v>186</v>
      </c>
      <c r="F3921" s="3">
        <v>0.53125</v>
      </c>
      <c r="G3921" s="1">
        <v>8.0</v>
      </c>
      <c r="H3921" s="1">
        <v>2.0</v>
      </c>
      <c r="I3921" s="1">
        <v>160.0</v>
      </c>
      <c r="J3921" s="1">
        <v>30.0</v>
      </c>
      <c r="K3921" s="1">
        <v>0.0</v>
      </c>
      <c r="L3921" s="1" t="s">
        <v>315</v>
      </c>
      <c r="M3921" s="1" t="s">
        <v>302</v>
      </c>
      <c r="N3921" s="1">
        <v>35.0</v>
      </c>
      <c r="O3921" s="1" t="s">
        <v>303</v>
      </c>
      <c r="P3921" s="1" t="s">
        <v>313</v>
      </c>
      <c r="Q3921" s="1" t="s">
        <v>305</v>
      </c>
    </row>
    <row r="3922" ht="15.75" customHeight="1">
      <c r="A3922" s="1" t="s">
        <v>4236</v>
      </c>
      <c r="B3922" s="2">
        <v>46033.0</v>
      </c>
      <c r="C3922" s="2">
        <v>46036.0</v>
      </c>
      <c r="D3922" s="1" t="s">
        <v>40</v>
      </c>
      <c r="E3922" s="1" t="s">
        <v>244</v>
      </c>
      <c r="F3922" s="3">
        <v>0.3958333333333333</v>
      </c>
      <c r="G3922" s="1">
        <v>1.0</v>
      </c>
      <c r="H3922" s="1">
        <v>3.0</v>
      </c>
      <c r="I3922" s="1">
        <v>420.0</v>
      </c>
      <c r="J3922" s="1">
        <v>36.0</v>
      </c>
      <c r="K3922" s="1">
        <v>150.0</v>
      </c>
      <c r="L3922" s="1" t="s">
        <v>307</v>
      </c>
      <c r="M3922" s="1" t="s">
        <v>302</v>
      </c>
      <c r="N3922" s="1">
        <v>45.0</v>
      </c>
      <c r="O3922" s="1" t="s">
        <v>312</v>
      </c>
      <c r="P3922" s="1" t="s">
        <v>313</v>
      </c>
      <c r="Q3922" s="1" t="s">
        <v>309</v>
      </c>
    </row>
    <row r="3923" ht="15.75" customHeight="1">
      <c r="A3923" s="1" t="s">
        <v>4237</v>
      </c>
      <c r="B3923" s="2">
        <v>46083.0</v>
      </c>
      <c r="C3923" s="2">
        <v>46088.0</v>
      </c>
      <c r="D3923" s="1" t="s">
        <v>30</v>
      </c>
      <c r="E3923" s="1" t="s">
        <v>177</v>
      </c>
      <c r="F3923" s="3">
        <v>0.6458333333333334</v>
      </c>
      <c r="G3923" s="1">
        <v>3.0</v>
      </c>
      <c r="H3923" s="1">
        <v>4.0</v>
      </c>
      <c r="I3923" s="1">
        <v>240.0</v>
      </c>
      <c r="J3923" s="1">
        <v>42.0</v>
      </c>
      <c r="K3923" s="1">
        <v>0.0</v>
      </c>
      <c r="L3923" s="1" t="s">
        <v>307</v>
      </c>
      <c r="M3923" s="1" t="s">
        <v>326</v>
      </c>
      <c r="N3923" s="1">
        <v>38.0</v>
      </c>
      <c r="O3923" s="1" t="s">
        <v>308</v>
      </c>
      <c r="P3923" s="1" t="s">
        <v>304</v>
      </c>
      <c r="Q3923" s="1" t="s">
        <v>305</v>
      </c>
    </row>
    <row r="3924" ht="15.75" customHeight="1">
      <c r="A3924" s="1" t="s">
        <v>4238</v>
      </c>
      <c r="B3924" s="2">
        <v>46111.0</v>
      </c>
      <c r="C3924" s="2">
        <v>46111.0</v>
      </c>
      <c r="D3924" s="1" t="s">
        <v>97</v>
      </c>
      <c r="E3924" s="1" t="s">
        <v>204</v>
      </c>
      <c r="F3924" s="3">
        <v>0.9375</v>
      </c>
      <c r="G3924" s="1">
        <v>9.0</v>
      </c>
      <c r="H3924" s="1">
        <v>4.0</v>
      </c>
      <c r="I3924" s="1">
        <v>240.0</v>
      </c>
      <c r="J3924" s="1">
        <v>42.0</v>
      </c>
      <c r="K3924" s="1">
        <v>20.0</v>
      </c>
      <c r="L3924" s="1" t="s">
        <v>318</v>
      </c>
      <c r="M3924" s="1" t="s">
        <v>363</v>
      </c>
      <c r="N3924" s="1">
        <v>21.0</v>
      </c>
      <c r="O3924" s="1" t="s">
        <v>303</v>
      </c>
      <c r="P3924" s="1" t="s">
        <v>304</v>
      </c>
      <c r="Q3924" s="1" t="s">
        <v>305</v>
      </c>
    </row>
    <row r="3925" ht="15.75" customHeight="1">
      <c r="A3925" s="1" t="s">
        <v>4239</v>
      </c>
      <c r="B3925" s="2">
        <v>46158.0</v>
      </c>
      <c r="C3925" s="2">
        <v>46161.0</v>
      </c>
      <c r="D3925" s="1" t="s">
        <v>46</v>
      </c>
      <c r="E3925" s="1" t="s">
        <v>278</v>
      </c>
      <c r="F3925" s="3">
        <v>0.7708333333333334</v>
      </c>
      <c r="G3925" s="1">
        <v>5.0</v>
      </c>
      <c r="H3925" s="1">
        <v>5.0</v>
      </c>
      <c r="I3925" s="1">
        <v>280.0</v>
      </c>
      <c r="J3925" s="1">
        <v>48.0</v>
      </c>
      <c r="K3925" s="1">
        <v>150.0</v>
      </c>
      <c r="L3925" s="1" t="s">
        <v>307</v>
      </c>
      <c r="M3925" s="1" t="s">
        <v>302</v>
      </c>
      <c r="N3925" s="1">
        <v>32.0</v>
      </c>
      <c r="O3925" s="1" t="s">
        <v>312</v>
      </c>
      <c r="P3925" s="1" t="s">
        <v>313</v>
      </c>
      <c r="Q3925" s="1" t="s">
        <v>305</v>
      </c>
    </row>
    <row r="3926" ht="15.75" customHeight="1">
      <c r="A3926" s="1" t="s">
        <v>4240</v>
      </c>
      <c r="B3926" s="2">
        <v>46118.0</v>
      </c>
      <c r="C3926" s="2">
        <v>46125.0</v>
      </c>
      <c r="D3926" s="1" t="s">
        <v>82</v>
      </c>
      <c r="E3926" s="1" t="s">
        <v>278</v>
      </c>
      <c r="F3926" s="3">
        <v>0.9375</v>
      </c>
      <c r="G3926" s="1">
        <v>10.0</v>
      </c>
      <c r="H3926" s="1">
        <v>2.0</v>
      </c>
      <c r="I3926" s="1">
        <v>360.0</v>
      </c>
      <c r="J3926" s="1">
        <v>30.0</v>
      </c>
      <c r="K3926" s="1">
        <v>0.0</v>
      </c>
      <c r="L3926" s="1" t="s">
        <v>315</v>
      </c>
      <c r="M3926" s="1" t="s">
        <v>302</v>
      </c>
      <c r="N3926" s="1">
        <v>28.0</v>
      </c>
      <c r="O3926" s="1" t="s">
        <v>303</v>
      </c>
      <c r="P3926" s="1" t="s">
        <v>313</v>
      </c>
      <c r="Q3926" s="1" t="s">
        <v>338</v>
      </c>
    </row>
    <row r="3927" ht="15.75" customHeight="1">
      <c r="A3927" s="1" t="s">
        <v>4241</v>
      </c>
      <c r="B3927" s="2">
        <v>46077.0</v>
      </c>
      <c r="C3927" s="2">
        <v>46083.0</v>
      </c>
      <c r="D3927" s="1" t="s">
        <v>76</v>
      </c>
      <c r="E3927" s="1" t="s">
        <v>239</v>
      </c>
      <c r="F3927" s="3">
        <v>0.6458333333333334</v>
      </c>
      <c r="G3927" s="1">
        <v>1.0</v>
      </c>
      <c r="H3927" s="1">
        <v>2.0</v>
      </c>
      <c r="I3927" s="1">
        <v>180.0</v>
      </c>
      <c r="J3927" s="1">
        <v>30.0</v>
      </c>
      <c r="K3927" s="1">
        <v>0.0</v>
      </c>
      <c r="L3927" s="1" t="s">
        <v>318</v>
      </c>
      <c r="M3927" s="1" t="s">
        <v>363</v>
      </c>
      <c r="N3927" s="1">
        <v>51.0</v>
      </c>
      <c r="O3927" s="1" t="s">
        <v>303</v>
      </c>
      <c r="P3927" s="1" t="s">
        <v>313</v>
      </c>
      <c r="Q3927" s="1" t="s">
        <v>305</v>
      </c>
    </row>
    <row r="3928" ht="15.75" customHeight="1">
      <c r="A3928" s="1" t="s">
        <v>4242</v>
      </c>
      <c r="B3928" s="2">
        <v>46146.0</v>
      </c>
      <c r="C3928" s="2">
        <v>46148.0</v>
      </c>
      <c r="D3928" s="1" t="s">
        <v>114</v>
      </c>
      <c r="E3928" s="1" t="s">
        <v>199</v>
      </c>
      <c r="F3928" s="3">
        <v>0.7708333333333334</v>
      </c>
      <c r="G3928" s="1">
        <v>4.0</v>
      </c>
      <c r="H3928" s="1">
        <v>4.0</v>
      </c>
      <c r="I3928" s="1">
        <v>260.0</v>
      </c>
      <c r="J3928" s="1">
        <v>42.0</v>
      </c>
      <c r="K3928" s="1">
        <v>0.0</v>
      </c>
      <c r="L3928" s="1" t="s">
        <v>301</v>
      </c>
      <c r="M3928" s="1" t="s">
        <v>302</v>
      </c>
      <c r="N3928" s="1">
        <v>52.0</v>
      </c>
      <c r="O3928" s="1" t="s">
        <v>303</v>
      </c>
      <c r="P3928" s="1" t="s">
        <v>313</v>
      </c>
      <c r="Q3928" s="1" t="s">
        <v>305</v>
      </c>
    </row>
    <row r="3929" ht="15.75" customHeight="1">
      <c r="A3929" s="1" t="s">
        <v>4243</v>
      </c>
      <c r="B3929" s="2">
        <v>46118.0</v>
      </c>
      <c r="C3929" s="2">
        <v>46119.0</v>
      </c>
      <c r="D3929" s="1" t="s">
        <v>22</v>
      </c>
      <c r="E3929" s="1" t="s">
        <v>260</v>
      </c>
      <c r="F3929" s="3">
        <v>0.7708333333333334</v>
      </c>
      <c r="G3929" s="1">
        <v>2.0</v>
      </c>
      <c r="H3929" s="1">
        <v>4.0</v>
      </c>
      <c r="I3929" s="1">
        <v>280.0</v>
      </c>
      <c r="J3929" s="1">
        <v>42.0</v>
      </c>
      <c r="K3929" s="1">
        <v>100.0</v>
      </c>
      <c r="L3929" s="1" t="s">
        <v>301</v>
      </c>
      <c r="M3929" s="1" t="s">
        <v>302</v>
      </c>
      <c r="N3929" s="1">
        <v>44.0</v>
      </c>
      <c r="O3929" s="1" t="s">
        <v>303</v>
      </c>
      <c r="P3929" s="1" t="s">
        <v>304</v>
      </c>
      <c r="Q3929" s="1" t="s">
        <v>305</v>
      </c>
    </row>
    <row r="3930" ht="15.75" customHeight="1">
      <c r="A3930" s="1" t="s">
        <v>4244</v>
      </c>
      <c r="B3930" s="2">
        <v>46141.0</v>
      </c>
      <c r="C3930" s="2">
        <v>46146.0</v>
      </c>
      <c r="D3930" s="1" t="s">
        <v>30</v>
      </c>
      <c r="E3930" s="1" t="s">
        <v>235</v>
      </c>
      <c r="F3930" s="3">
        <v>0.6458333333333334</v>
      </c>
      <c r="G3930" s="1">
        <v>7.0</v>
      </c>
      <c r="H3930" s="1">
        <v>1.0</v>
      </c>
      <c r="I3930" s="1">
        <v>220.0</v>
      </c>
      <c r="J3930" s="1">
        <v>24.0</v>
      </c>
      <c r="K3930" s="1">
        <v>0.0</v>
      </c>
      <c r="L3930" s="1" t="s">
        <v>311</v>
      </c>
      <c r="M3930" s="1" t="s">
        <v>302</v>
      </c>
      <c r="N3930" s="1">
        <v>57.0</v>
      </c>
      <c r="O3930" s="1" t="s">
        <v>312</v>
      </c>
      <c r="P3930" s="1" t="s">
        <v>304</v>
      </c>
      <c r="Q3930" s="1" t="s">
        <v>305</v>
      </c>
    </row>
    <row r="3931" ht="15.75" customHeight="1">
      <c r="A3931" s="1" t="s">
        <v>4245</v>
      </c>
      <c r="B3931" s="2">
        <v>46166.0</v>
      </c>
      <c r="C3931" s="2">
        <v>46173.0</v>
      </c>
      <c r="D3931" s="1" t="s">
        <v>46</v>
      </c>
      <c r="E3931" s="1" t="s">
        <v>172</v>
      </c>
      <c r="F3931" s="3">
        <v>0.7708333333333334</v>
      </c>
      <c r="G3931" s="1">
        <v>1.0</v>
      </c>
      <c r="H3931" s="1">
        <v>2.0</v>
      </c>
      <c r="I3931" s="1">
        <v>220.0</v>
      </c>
      <c r="J3931" s="1">
        <v>30.0</v>
      </c>
      <c r="K3931" s="1">
        <v>0.0</v>
      </c>
      <c r="L3931" s="1" t="s">
        <v>311</v>
      </c>
      <c r="M3931" s="1" t="s">
        <v>302</v>
      </c>
      <c r="N3931" s="1">
        <v>33.0</v>
      </c>
      <c r="O3931" s="1" t="s">
        <v>303</v>
      </c>
      <c r="P3931" s="1" t="s">
        <v>304</v>
      </c>
      <c r="Q3931" s="1" t="s">
        <v>305</v>
      </c>
    </row>
    <row r="3932" ht="15.75" customHeight="1">
      <c r="A3932" s="1" t="s">
        <v>4246</v>
      </c>
      <c r="B3932" s="2">
        <v>46039.0</v>
      </c>
      <c r="C3932" s="2">
        <v>46043.0</v>
      </c>
      <c r="D3932" s="1" t="s">
        <v>40</v>
      </c>
      <c r="E3932" s="1" t="s">
        <v>230</v>
      </c>
      <c r="F3932" s="3">
        <v>0.9375</v>
      </c>
      <c r="G3932" s="1">
        <v>5.0</v>
      </c>
      <c r="H3932" s="1">
        <v>4.0</v>
      </c>
      <c r="I3932" s="1">
        <v>240.0</v>
      </c>
      <c r="J3932" s="1">
        <v>42.0</v>
      </c>
      <c r="K3932" s="1">
        <v>0.0</v>
      </c>
      <c r="L3932" s="1" t="s">
        <v>307</v>
      </c>
      <c r="M3932" s="1" t="s">
        <v>326</v>
      </c>
      <c r="N3932" s="1">
        <v>28.0</v>
      </c>
      <c r="O3932" s="1" t="s">
        <v>308</v>
      </c>
      <c r="P3932" s="1" t="s">
        <v>304</v>
      </c>
      <c r="Q3932" s="1" t="s">
        <v>305</v>
      </c>
    </row>
    <row r="3933" ht="15.75" customHeight="1">
      <c r="A3933" s="1" t="s">
        <v>4247</v>
      </c>
      <c r="B3933" s="2">
        <v>46077.0</v>
      </c>
      <c r="C3933" s="2">
        <v>46083.0</v>
      </c>
      <c r="D3933" s="1" t="s">
        <v>69</v>
      </c>
      <c r="E3933" s="1" t="s">
        <v>246</v>
      </c>
      <c r="F3933" s="3">
        <v>0.8854166666666666</v>
      </c>
      <c r="G3933" s="1">
        <v>3.0</v>
      </c>
      <c r="H3933" s="1">
        <v>2.0</v>
      </c>
      <c r="I3933" s="1">
        <v>240.0</v>
      </c>
      <c r="J3933" s="1">
        <v>30.0</v>
      </c>
      <c r="K3933" s="1">
        <v>60.0</v>
      </c>
      <c r="L3933" s="1" t="s">
        <v>315</v>
      </c>
      <c r="M3933" s="1" t="s">
        <v>302</v>
      </c>
      <c r="N3933" s="1">
        <v>51.0</v>
      </c>
      <c r="O3933" s="1" t="s">
        <v>308</v>
      </c>
      <c r="P3933" s="1" t="s">
        <v>304</v>
      </c>
      <c r="Q3933" s="1" t="s">
        <v>305</v>
      </c>
    </row>
    <row r="3934" ht="15.75" customHeight="1">
      <c r="A3934" s="1" t="s">
        <v>4248</v>
      </c>
      <c r="B3934" s="2">
        <v>46139.0</v>
      </c>
      <c r="C3934" s="2">
        <v>46140.0</v>
      </c>
      <c r="D3934" s="1" t="s">
        <v>125</v>
      </c>
      <c r="E3934" s="1" t="s">
        <v>170</v>
      </c>
      <c r="F3934" s="3">
        <v>0.8854166666666666</v>
      </c>
      <c r="G3934" s="1">
        <v>5.0</v>
      </c>
      <c r="H3934" s="1">
        <v>5.0</v>
      </c>
      <c r="I3934" s="1">
        <v>240.0</v>
      </c>
      <c r="J3934" s="1">
        <v>48.0</v>
      </c>
      <c r="K3934" s="1">
        <v>20.0</v>
      </c>
      <c r="L3934" s="1" t="s">
        <v>318</v>
      </c>
      <c r="M3934" s="1" t="s">
        <v>302</v>
      </c>
      <c r="N3934" s="1">
        <v>24.0</v>
      </c>
      <c r="O3934" s="1" t="s">
        <v>312</v>
      </c>
      <c r="P3934" s="1" t="s">
        <v>304</v>
      </c>
      <c r="Q3934" s="1" t="s">
        <v>305</v>
      </c>
    </row>
    <row r="3935" ht="15.75" customHeight="1">
      <c r="A3935" s="1" t="s">
        <v>4249</v>
      </c>
      <c r="B3935" s="2">
        <v>46164.0</v>
      </c>
      <c r="C3935" s="2">
        <v>46171.0</v>
      </c>
      <c r="D3935" s="1" t="s">
        <v>66</v>
      </c>
      <c r="E3935" s="1" t="s">
        <v>276</v>
      </c>
      <c r="F3935" s="3">
        <v>0.8854166666666666</v>
      </c>
      <c r="G3935" s="1">
        <v>2.0</v>
      </c>
      <c r="H3935" s="1">
        <v>3.0</v>
      </c>
      <c r="I3935" s="1">
        <v>240.0</v>
      </c>
      <c r="J3935" s="1">
        <v>36.0</v>
      </c>
      <c r="K3935" s="1">
        <v>150.0</v>
      </c>
      <c r="L3935" s="1" t="s">
        <v>318</v>
      </c>
      <c r="M3935" s="1" t="s">
        <v>302</v>
      </c>
      <c r="N3935" s="1">
        <v>44.0</v>
      </c>
      <c r="O3935" s="1" t="s">
        <v>312</v>
      </c>
      <c r="P3935" s="1" t="s">
        <v>304</v>
      </c>
      <c r="Q3935" s="1" t="s">
        <v>305</v>
      </c>
    </row>
    <row r="3936" ht="15.75" customHeight="1">
      <c r="A3936" s="1" t="s">
        <v>4250</v>
      </c>
      <c r="B3936" s="2">
        <v>46148.0</v>
      </c>
      <c r="C3936" s="2">
        <v>46152.0</v>
      </c>
      <c r="D3936" s="1" t="s">
        <v>54</v>
      </c>
      <c r="E3936" s="1" t="s">
        <v>172</v>
      </c>
      <c r="F3936" s="3">
        <v>0.7708333333333334</v>
      </c>
      <c r="G3936" s="1">
        <v>4.0</v>
      </c>
      <c r="H3936" s="1">
        <v>1.0</v>
      </c>
      <c r="I3936" s="1">
        <v>220.0</v>
      </c>
      <c r="J3936" s="1">
        <v>24.0</v>
      </c>
      <c r="K3936" s="1">
        <v>150.0</v>
      </c>
      <c r="L3936" s="1" t="s">
        <v>307</v>
      </c>
      <c r="M3936" s="1" t="s">
        <v>302</v>
      </c>
      <c r="N3936" s="1">
        <v>59.0</v>
      </c>
      <c r="O3936" s="1" t="s">
        <v>308</v>
      </c>
      <c r="P3936" s="1" t="s">
        <v>304</v>
      </c>
      <c r="Q3936" s="1" t="s">
        <v>305</v>
      </c>
    </row>
    <row r="3937" ht="15.75" customHeight="1">
      <c r="A3937" s="1" t="s">
        <v>4251</v>
      </c>
      <c r="B3937" s="2">
        <v>46175.0</v>
      </c>
      <c r="C3937" s="2">
        <v>46182.0</v>
      </c>
      <c r="D3937" s="1" t="s">
        <v>18</v>
      </c>
      <c r="E3937" s="1" t="s">
        <v>244</v>
      </c>
      <c r="F3937" s="3">
        <v>0.7708333333333334</v>
      </c>
      <c r="G3937" s="1">
        <v>6.0</v>
      </c>
      <c r="H3937" s="1">
        <v>2.0</v>
      </c>
      <c r="I3937" s="1">
        <v>240.0</v>
      </c>
      <c r="J3937" s="1">
        <v>30.0</v>
      </c>
      <c r="K3937" s="1">
        <v>40.0</v>
      </c>
      <c r="L3937" s="1" t="s">
        <v>315</v>
      </c>
      <c r="M3937" s="1" t="s">
        <v>302</v>
      </c>
      <c r="N3937" s="1">
        <v>43.0</v>
      </c>
      <c r="O3937" s="1" t="s">
        <v>303</v>
      </c>
      <c r="P3937" s="1" t="s">
        <v>304</v>
      </c>
      <c r="Q3937" s="1" t="s">
        <v>305</v>
      </c>
    </row>
    <row r="3938" ht="15.75" customHeight="1">
      <c r="A3938" s="1" t="s">
        <v>4252</v>
      </c>
      <c r="B3938" s="2">
        <v>46119.0</v>
      </c>
      <c r="C3938" s="2">
        <v>46120.0</v>
      </c>
      <c r="D3938" s="1" t="s">
        <v>11</v>
      </c>
      <c r="E3938" s="1" t="s">
        <v>216</v>
      </c>
      <c r="F3938" s="3">
        <v>0.3958333333333333</v>
      </c>
      <c r="G3938" s="1">
        <v>1.0</v>
      </c>
      <c r="H3938" s="1">
        <v>4.0</v>
      </c>
      <c r="I3938" s="1">
        <v>200.0</v>
      </c>
      <c r="J3938" s="1">
        <v>42.0</v>
      </c>
      <c r="K3938" s="1">
        <v>0.0</v>
      </c>
      <c r="L3938" s="1" t="s">
        <v>311</v>
      </c>
      <c r="M3938" s="1" t="s">
        <v>302</v>
      </c>
      <c r="N3938" s="1">
        <v>19.0</v>
      </c>
      <c r="O3938" s="1" t="s">
        <v>308</v>
      </c>
      <c r="P3938" s="1" t="s">
        <v>304</v>
      </c>
      <c r="Q3938" s="1" t="s">
        <v>305</v>
      </c>
    </row>
    <row r="3939" ht="15.75" customHeight="1">
      <c r="A3939" s="1" t="s">
        <v>4253</v>
      </c>
      <c r="B3939" s="2">
        <v>46052.0</v>
      </c>
      <c r="C3939" s="2">
        <v>46054.0</v>
      </c>
      <c r="D3939" s="1" t="s">
        <v>104</v>
      </c>
      <c r="E3939" s="1" t="s">
        <v>252</v>
      </c>
      <c r="F3939" s="3">
        <v>0.9375</v>
      </c>
      <c r="G3939" s="1">
        <v>1.0</v>
      </c>
      <c r="H3939" s="1">
        <v>5.0</v>
      </c>
      <c r="I3939" s="1">
        <v>220.0</v>
      </c>
      <c r="J3939" s="1">
        <v>48.0</v>
      </c>
      <c r="K3939" s="1">
        <v>150.0</v>
      </c>
      <c r="L3939" s="1" t="s">
        <v>315</v>
      </c>
      <c r="M3939" s="1" t="s">
        <v>302</v>
      </c>
      <c r="N3939" s="1">
        <v>24.0</v>
      </c>
      <c r="O3939" s="1" t="s">
        <v>308</v>
      </c>
      <c r="P3939" s="1" t="s">
        <v>304</v>
      </c>
      <c r="Q3939" s="1" t="s">
        <v>305</v>
      </c>
    </row>
    <row r="3940" ht="15.75" customHeight="1">
      <c r="A3940" s="1" t="s">
        <v>4254</v>
      </c>
      <c r="B3940" s="2">
        <v>46119.0</v>
      </c>
      <c r="C3940" s="2">
        <v>46122.0</v>
      </c>
      <c r="D3940" s="1" t="s">
        <v>118</v>
      </c>
      <c r="E3940" s="1" t="s">
        <v>281</v>
      </c>
      <c r="F3940" s="3">
        <v>0.8854166666666666</v>
      </c>
      <c r="G3940" s="1">
        <v>9.0</v>
      </c>
      <c r="H3940" s="1">
        <v>1.0</v>
      </c>
      <c r="I3940" s="1">
        <v>340.0</v>
      </c>
      <c r="J3940" s="1">
        <v>24.0</v>
      </c>
      <c r="K3940" s="1">
        <v>0.0</v>
      </c>
      <c r="L3940" s="1" t="s">
        <v>318</v>
      </c>
      <c r="M3940" s="1" t="s">
        <v>326</v>
      </c>
      <c r="N3940" s="1">
        <v>45.0</v>
      </c>
      <c r="O3940" s="1" t="s">
        <v>308</v>
      </c>
      <c r="P3940" s="1" t="s">
        <v>304</v>
      </c>
      <c r="Q3940" s="1" t="s">
        <v>309</v>
      </c>
    </row>
    <row r="3941" ht="15.75" customHeight="1">
      <c r="A3941" s="1" t="s">
        <v>4255</v>
      </c>
      <c r="B3941" s="2">
        <v>46051.0</v>
      </c>
      <c r="C3941" s="2">
        <v>46055.0</v>
      </c>
      <c r="D3941" s="1" t="s">
        <v>88</v>
      </c>
      <c r="E3941" s="1" t="s">
        <v>177</v>
      </c>
      <c r="F3941" s="3">
        <v>0.53125</v>
      </c>
      <c r="G3941" s="1">
        <v>9.0</v>
      </c>
      <c r="H3941" s="1">
        <v>4.0</v>
      </c>
      <c r="I3941" s="1">
        <v>240.0</v>
      </c>
      <c r="J3941" s="1">
        <v>42.0</v>
      </c>
      <c r="K3941" s="1">
        <v>150.0</v>
      </c>
      <c r="L3941" s="1" t="s">
        <v>311</v>
      </c>
      <c r="M3941" s="1" t="s">
        <v>363</v>
      </c>
      <c r="N3941" s="1">
        <v>32.0</v>
      </c>
      <c r="O3941" s="1" t="s">
        <v>303</v>
      </c>
      <c r="P3941" s="1" t="s">
        <v>304</v>
      </c>
      <c r="Q3941" s="1" t="s">
        <v>305</v>
      </c>
    </row>
    <row r="3942" ht="15.75" customHeight="1">
      <c r="A3942" s="1" t="s">
        <v>4256</v>
      </c>
      <c r="B3942" s="2">
        <v>46115.0</v>
      </c>
      <c r="C3942" s="2">
        <v>46116.0</v>
      </c>
      <c r="D3942" s="1" t="s">
        <v>82</v>
      </c>
      <c r="E3942" s="1" t="s">
        <v>204</v>
      </c>
      <c r="F3942" s="3">
        <v>0.9375</v>
      </c>
      <c r="G3942" s="1">
        <v>7.0</v>
      </c>
      <c r="H3942" s="1">
        <v>5.0</v>
      </c>
      <c r="I3942" s="1">
        <v>240.0</v>
      </c>
      <c r="J3942" s="1">
        <v>48.0</v>
      </c>
      <c r="K3942" s="1">
        <v>0.0</v>
      </c>
      <c r="L3942" s="1" t="s">
        <v>315</v>
      </c>
      <c r="M3942" s="1" t="s">
        <v>326</v>
      </c>
      <c r="N3942" s="1">
        <v>50.0</v>
      </c>
      <c r="O3942" s="1" t="s">
        <v>312</v>
      </c>
      <c r="P3942" s="1" t="s">
        <v>313</v>
      </c>
      <c r="Q3942" s="1" t="s">
        <v>305</v>
      </c>
    </row>
    <row r="3943" ht="15.75" customHeight="1">
      <c r="A3943" s="1" t="s">
        <v>4257</v>
      </c>
      <c r="B3943" s="2">
        <v>46060.0</v>
      </c>
      <c r="C3943" s="2">
        <v>46061.0</v>
      </c>
      <c r="D3943" s="1" t="s">
        <v>18</v>
      </c>
      <c r="E3943" s="1" t="s">
        <v>242</v>
      </c>
      <c r="F3943" s="3">
        <v>0.8854166666666666</v>
      </c>
      <c r="G3943" s="1">
        <v>7.0</v>
      </c>
      <c r="H3943" s="1">
        <v>5.0</v>
      </c>
      <c r="I3943" s="1">
        <v>240.0</v>
      </c>
      <c r="J3943" s="1">
        <v>48.0</v>
      </c>
      <c r="K3943" s="1">
        <v>0.0</v>
      </c>
      <c r="L3943" s="1" t="s">
        <v>307</v>
      </c>
      <c r="M3943" s="1" t="s">
        <v>302</v>
      </c>
      <c r="N3943" s="1">
        <v>37.0</v>
      </c>
      <c r="O3943" s="1" t="s">
        <v>312</v>
      </c>
      <c r="P3943" s="1" t="s">
        <v>304</v>
      </c>
      <c r="Q3943" s="1" t="s">
        <v>305</v>
      </c>
    </row>
    <row r="3944" ht="15.75" customHeight="1">
      <c r="A3944" s="1" t="s">
        <v>4258</v>
      </c>
      <c r="B3944" s="2">
        <v>46063.0</v>
      </c>
      <c r="C3944" s="2">
        <v>46067.0</v>
      </c>
      <c r="D3944" s="1" t="s">
        <v>141</v>
      </c>
      <c r="E3944" s="1" t="s">
        <v>189</v>
      </c>
      <c r="F3944" s="3">
        <v>0.6458333333333334</v>
      </c>
      <c r="G3944" s="1">
        <v>9.0</v>
      </c>
      <c r="H3944" s="1">
        <v>4.0</v>
      </c>
      <c r="I3944" s="1">
        <v>280.0</v>
      </c>
      <c r="J3944" s="1">
        <v>42.0</v>
      </c>
      <c r="K3944" s="1">
        <v>40.0</v>
      </c>
      <c r="L3944" s="1" t="s">
        <v>315</v>
      </c>
      <c r="M3944" s="1" t="s">
        <v>302</v>
      </c>
      <c r="N3944" s="1">
        <v>38.0</v>
      </c>
      <c r="O3944" s="1" t="s">
        <v>312</v>
      </c>
      <c r="P3944" s="1" t="s">
        <v>313</v>
      </c>
      <c r="Q3944" s="1" t="s">
        <v>305</v>
      </c>
    </row>
    <row r="3945" ht="15.75" customHeight="1">
      <c r="A3945" s="1" t="s">
        <v>4259</v>
      </c>
      <c r="B3945" s="2">
        <v>46111.0</v>
      </c>
      <c r="C3945" s="2">
        <v>46116.0</v>
      </c>
      <c r="D3945" s="1" t="s">
        <v>11</v>
      </c>
      <c r="E3945" s="1" t="s">
        <v>189</v>
      </c>
      <c r="F3945" s="3">
        <v>0.53125</v>
      </c>
      <c r="G3945" s="1">
        <v>4.0</v>
      </c>
      <c r="H3945" s="1">
        <v>2.0</v>
      </c>
      <c r="I3945" s="1">
        <v>280.0</v>
      </c>
      <c r="J3945" s="1">
        <v>30.0</v>
      </c>
      <c r="K3945" s="1">
        <v>0.0</v>
      </c>
      <c r="L3945" s="1" t="s">
        <v>307</v>
      </c>
      <c r="M3945" s="1" t="s">
        <v>302</v>
      </c>
      <c r="N3945" s="1">
        <v>44.0</v>
      </c>
      <c r="O3945" s="1" t="s">
        <v>308</v>
      </c>
      <c r="P3945" s="1" t="s">
        <v>304</v>
      </c>
      <c r="Q3945" s="1" t="s">
        <v>305</v>
      </c>
    </row>
    <row r="3946" ht="15.75" customHeight="1">
      <c r="A3946" s="1" t="s">
        <v>4260</v>
      </c>
      <c r="B3946" s="2">
        <v>46052.0</v>
      </c>
      <c r="C3946" s="2">
        <v>46059.0</v>
      </c>
      <c r="D3946" s="1" t="s">
        <v>91</v>
      </c>
      <c r="E3946" s="1" t="s">
        <v>208</v>
      </c>
      <c r="F3946" s="3">
        <v>0.53125</v>
      </c>
      <c r="G3946" s="1">
        <v>1.0</v>
      </c>
      <c r="H3946" s="1">
        <v>3.0</v>
      </c>
      <c r="I3946" s="1">
        <v>360.0</v>
      </c>
      <c r="J3946" s="1">
        <v>36.0</v>
      </c>
      <c r="K3946" s="1">
        <v>150.0</v>
      </c>
      <c r="L3946" s="1" t="s">
        <v>311</v>
      </c>
      <c r="M3946" s="1" t="s">
        <v>302</v>
      </c>
      <c r="N3946" s="1">
        <v>30.0</v>
      </c>
      <c r="O3946" s="1" t="s">
        <v>308</v>
      </c>
      <c r="P3946" s="1" t="s">
        <v>313</v>
      </c>
      <c r="Q3946" s="1" t="s">
        <v>309</v>
      </c>
    </row>
    <row r="3947" ht="15.75" customHeight="1">
      <c r="A3947" s="1" t="s">
        <v>4261</v>
      </c>
      <c r="B3947" s="2">
        <v>46046.0</v>
      </c>
      <c r="C3947" s="2">
        <v>46049.0</v>
      </c>
      <c r="D3947" s="1" t="s">
        <v>88</v>
      </c>
      <c r="E3947" s="1" t="s">
        <v>266</v>
      </c>
      <c r="F3947" s="3">
        <v>0.7708333333333334</v>
      </c>
      <c r="G3947" s="1">
        <v>4.0</v>
      </c>
      <c r="H3947" s="1">
        <v>1.0</v>
      </c>
      <c r="I3947" s="1">
        <v>220.0</v>
      </c>
      <c r="J3947" s="1">
        <v>24.0</v>
      </c>
      <c r="K3947" s="1">
        <v>0.0</v>
      </c>
      <c r="L3947" s="1" t="s">
        <v>307</v>
      </c>
      <c r="M3947" s="1" t="s">
        <v>302</v>
      </c>
      <c r="N3947" s="1">
        <v>46.0</v>
      </c>
      <c r="O3947" s="1" t="s">
        <v>312</v>
      </c>
      <c r="P3947" s="1" t="s">
        <v>304</v>
      </c>
      <c r="Q3947" s="1" t="s">
        <v>305</v>
      </c>
    </row>
    <row r="3948" ht="15.75" customHeight="1">
      <c r="A3948" s="1" t="s">
        <v>4262</v>
      </c>
      <c r="B3948" s="2">
        <v>46068.0</v>
      </c>
      <c r="C3948" s="2">
        <v>46075.0</v>
      </c>
      <c r="D3948" s="1" t="s">
        <v>78</v>
      </c>
      <c r="E3948" s="1" t="s">
        <v>242</v>
      </c>
      <c r="F3948" s="3">
        <v>0.8854166666666666</v>
      </c>
      <c r="G3948" s="1">
        <v>7.0</v>
      </c>
      <c r="H3948" s="1">
        <v>3.0</v>
      </c>
      <c r="I3948" s="1">
        <v>240.0</v>
      </c>
      <c r="J3948" s="1">
        <v>36.0</v>
      </c>
      <c r="K3948" s="1">
        <v>0.0</v>
      </c>
      <c r="L3948" s="1" t="s">
        <v>311</v>
      </c>
      <c r="M3948" s="1" t="s">
        <v>302</v>
      </c>
      <c r="N3948" s="1">
        <v>37.0</v>
      </c>
      <c r="O3948" s="1" t="s">
        <v>308</v>
      </c>
      <c r="P3948" s="1" t="s">
        <v>313</v>
      </c>
      <c r="Q3948" s="1" t="s">
        <v>305</v>
      </c>
    </row>
    <row r="3949" ht="15.75" customHeight="1">
      <c r="A3949" s="1" t="s">
        <v>4263</v>
      </c>
      <c r="B3949" s="2">
        <v>46129.0</v>
      </c>
      <c r="C3949" s="2">
        <v>46135.0</v>
      </c>
      <c r="D3949" s="1" t="s">
        <v>131</v>
      </c>
      <c r="E3949" s="1" t="s">
        <v>232</v>
      </c>
      <c r="F3949" s="3">
        <v>0.7708333333333334</v>
      </c>
      <c r="G3949" s="1">
        <v>5.0</v>
      </c>
      <c r="H3949" s="1">
        <v>3.0</v>
      </c>
      <c r="I3949" s="1">
        <v>180.0</v>
      </c>
      <c r="J3949" s="1">
        <v>36.0</v>
      </c>
      <c r="K3949" s="1">
        <v>0.0</v>
      </c>
      <c r="L3949" s="1" t="s">
        <v>301</v>
      </c>
      <c r="M3949" s="1" t="s">
        <v>302</v>
      </c>
      <c r="N3949" s="1">
        <v>56.0</v>
      </c>
      <c r="O3949" s="1" t="s">
        <v>303</v>
      </c>
      <c r="P3949" s="1" t="s">
        <v>304</v>
      </c>
      <c r="Q3949" s="1" t="s">
        <v>305</v>
      </c>
    </row>
    <row r="3950" ht="15.75" customHeight="1">
      <c r="A3950" s="1" t="s">
        <v>4264</v>
      </c>
      <c r="B3950" s="2">
        <v>46186.0</v>
      </c>
      <c r="C3950" s="2">
        <v>46186.0</v>
      </c>
      <c r="D3950" s="1" t="s">
        <v>36</v>
      </c>
      <c r="E3950" s="1" t="s">
        <v>278</v>
      </c>
      <c r="F3950" s="3">
        <v>0.6458333333333334</v>
      </c>
      <c r="G3950" s="1">
        <v>5.0</v>
      </c>
      <c r="H3950" s="1">
        <v>2.0</v>
      </c>
      <c r="I3950" s="1">
        <v>360.0</v>
      </c>
      <c r="J3950" s="1">
        <v>30.0</v>
      </c>
      <c r="K3950" s="1">
        <v>0.0</v>
      </c>
      <c r="L3950" s="1" t="s">
        <v>307</v>
      </c>
      <c r="M3950" s="1" t="s">
        <v>302</v>
      </c>
      <c r="N3950" s="1">
        <v>56.0</v>
      </c>
      <c r="O3950" s="1" t="s">
        <v>303</v>
      </c>
      <c r="P3950" s="1" t="s">
        <v>313</v>
      </c>
      <c r="Q3950" s="1" t="s">
        <v>338</v>
      </c>
    </row>
    <row r="3951" ht="15.75" customHeight="1">
      <c r="A3951" s="1" t="s">
        <v>4265</v>
      </c>
      <c r="B3951" s="2">
        <v>46100.0</v>
      </c>
      <c r="C3951" s="2">
        <v>46106.0</v>
      </c>
      <c r="D3951" s="1" t="s">
        <v>46</v>
      </c>
      <c r="E3951" s="1" t="s">
        <v>237</v>
      </c>
      <c r="F3951" s="3">
        <v>0.6458333333333334</v>
      </c>
      <c r="G3951" s="1">
        <v>4.0</v>
      </c>
      <c r="H3951" s="1">
        <v>2.0</v>
      </c>
      <c r="I3951" s="1">
        <v>180.0</v>
      </c>
      <c r="J3951" s="1">
        <v>30.0</v>
      </c>
      <c r="K3951" s="1">
        <v>60.0</v>
      </c>
      <c r="L3951" s="1" t="s">
        <v>307</v>
      </c>
      <c r="M3951" s="1" t="s">
        <v>302</v>
      </c>
      <c r="N3951" s="1">
        <v>25.0</v>
      </c>
      <c r="O3951" s="1" t="s">
        <v>308</v>
      </c>
      <c r="P3951" s="1" t="s">
        <v>313</v>
      </c>
      <c r="Q3951" s="1" t="s">
        <v>305</v>
      </c>
    </row>
    <row r="3952" ht="15.75" customHeight="1">
      <c r="A3952" s="1" t="s">
        <v>4266</v>
      </c>
      <c r="B3952" s="2">
        <v>46151.0</v>
      </c>
      <c r="C3952" s="2">
        <v>46154.0</v>
      </c>
      <c r="D3952" s="1" t="s">
        <v>91</v>
      </c>
      <c r="E3952" s="1" t="s">
        <v>191</v>
      </c>
      <c r="F3952" s="3">
        <v>0.7708333333333334</v>
      </c>
      <c r="G3952" s="1">
        <v>4.0</v>
      </c>
      <c r="H3952" s="1">
        <v>5.0</v>
      </c>
      <c r="I3952" s="1">
        <v>380.0</v>
      </c>
      <c r="J3952" s="1">
        <v>48.0</v>
      </c>
      <c r="K3952" s="1">
        <v>20.0</v>
      </c>
      <c r="L3952" s="1" t="s">
        <v>318</v>
      </c>
      <c r="M3952" s="1" t="s">
        <v>302</v>
      </c>
      <c r="N3952" s="1">
        <v>29.0</v>
      </c>
      <c r="O3952" s="1" t="s">
        <v>312</v>
      </c>
      <c r="P3952" s="1" t="s">
        <v>313</v>
      </c>
      <c r="Q3952" s="1" t="s">
        <v>309</v>
      </c>
    </row>
    <row r="3953" ht="15.75" customHeight="1">
      <c r="A3953" s="1" t="s">
        <v>4267</v>
      </c>
      <c r="B3953" s="2">
        <v>46159.0</v>
      </c>
      <c r="C3953" s="2">
        <v>46163.0</v>
      </c>
      <c r="D3953" s="1" t="s">
        <v>25</v>
      </c>
      <c r="E3953" s="1" t="s">
        <v>212</v>
      </c>
      <c r="F3953" s="3">
        <v>0.6458333333333334</v>
      </c>
      <c r="G3953" s="1">
        <v>6.0</v>
      </c>
      <c r="H3953" s="1">
        <v>4.0</v>
      </c>
      <c r="I3953" s="1">
        <v>380.0</v>
      </c>
      <c r="J3953" s="1">
        <v>42.0</v>
      </c>
      <c r="K3953" s="1">
        <v>0.0</v>
      </c>
      <c r="L3953" s="1" t="s">
        <v>307</v>
      </c>
      <c r="M3953" s="1" t="s">
        <v>302</v>
      </c>
      <c r="N3953" s="1">
        <v>37.0</v>
      </c>
      <c r="O3953" s="1" t="s">
        <v>303</v>
      </c>
      <c r="P3953" s="1" t="s">
        <v>304</v>
      </c>
      <c r="Q3953" s="1" t="s">
        <v>309</v>
      </c>
    </row>
    <row r="3954" ht="15.75" customHeight="1">
      <c r="A3954" s="1" t="s">
        <v>4268</v>
      </c>
      <c r="B3954" s="2">
        <v>46071.0</v>
      </c>
      <c r="C3954" s="2">
        <v>46071.0</v>
      </c>
      <c r="D3954" s="1" t="s">
        <v>108</v>
      </c>
      <c r="E3954" s="1" t="s">
        <v>186</v>
      </c>
      <c r="F3954" s="3">
        <v>0.6458333333333334</v>
      </c>
      <c r="G3954" s="1">
        <v>6.0</v>
      </c>
      <c r="H3954" s="1">
        <v>4.0</v>
      </c>
      <c r="I3954" s="1">
        <v>160.0</v>
      </c>
      <c r="J3954" s="1">
        <v>42.0</v>
      </c>
      <c r="K3954" s="1">
        <v>0.0</v>
      </c>
      <c r="L3954" s="1" t="s">
        <v>311</v>
      </c>
      <c r="M3954" s="1" t="s">
        <v>302</v>
      </c>
      <c r="N3954" s="1">
        <v>54.0</v>
      </c>
      <c r="O3954" s="1" t="s">
        <v>303</v>
      </c>
      <c r="P3954" s="1" t="s">
        <v>304</v>
      </c>
      <c r="Q3954" s="1" t="s">
        <v>305</v>
      </c>
    </row>
    <row r="3955" ht="15.75" customHeight="1">
      <c r="A3955" s="1" t="s">
        <v>4269</v>
      </c>
      <c r="B3955" s="2">
        <v>46078.0</v>
      </c>
      <c r="C3955" s="2">
        <v>46080.0</v>
      </c>
      <c r="D3955" s="1" t="s">
        <v>150</v>
      </c>
      <c r="E3955" s="1" t="s">
        <v>212</v>
      </c>
      <c r="F3955" s="3">
        <v>0.53125</v>
      </c>
      <c r="G3955" s="1">
        <v>2.0</v>
      </c>
      <c r="H3955" s="1">
        <v>4.0</v>
      </c>
      <c r="I3955" s="1">
        <v>200.0</v>
      </c>
      <c r="J3955" s="1">
        <v>42.0</v>
      </c>
      <c r="K3955" s="1">
        <v>0.0</v>
      </c>
      <c r="L3955" s="1" t="s">
        <v>301</v>
      </c>
      <c r="M3955" s="1" t="s">
        <v>302</v>
      </c>
      <c r="N3955" s="1">
        <v>50.0</v>
      </c>
      <c r="O3955" s="1" t="s">
        <v>303</v>
      </c>
      <c r="P3955" s="1" t="s">
        <v>313</v>
      </c>
      <c r="Q3955" s="1" t="s">
        <v>305</v>
      </c>
    </row>
    <row r="3956" ht="15.75" customHeight="1">
      <c r="A3956" s="1" t="s">
        <v>4270</v>
      </c>
      <c r="B3956" s="2">
        <v>46116.0</v>
      </c>
      <c r="C3956" s="2">
        <v>46123.0</v>
      </c>
      <c r="D3956" s="1" t="s">
        <v>97</v>
      </c>
      <c r="E3956" s="1" t="s">
        <v>212</v>
      </c>
      <c r="F3956" s="3">
        <v>0.9375</v>
      </c>
      <c r="G3956" s="1">
        <v>5.0</v>
      </c>
      <c r="H3956" s="1">
        <v>5.0</v>
      </c>
      <c r="I3956" s="1">
        <v>380.0</v>
      </c>
      <c r="J3956" s="1">
        <v>48.0</v>
      </c>
      <c r="K3956" s="1">
        <v>0.0</v>
      </c>
      <c r="L3956" s="1" t="s">
        <v>301</v>
      </c>
      <c r="M3956" s="1" t="s">
        <v>302</v>
      </c>
      <c r="N3956" s="1">
        <v>32.0</v>
      </c>
      <c r="O3956" s="1" t="s">
        <v>308</v>
      </c>
      <c r="P3956" s="1" t="s">
        <v>304</v>
      </c>
      <c r="Q3956" s="1" t="s">
        <v>309</v>
      </c>
    </row>
    <row r="3957" ht="15.75" customHeight="1">
      <c r="A3957" s="1" t="s">
        <v>4271</v>
      </c>
      <c r="B3957" s="2">
        <v>46074.0</v>
      </c>
      <c r="C3957" s="2">
        <v>46077.0</v>
      </c>
      <c r="D3957" s="1" t="s">
        <v>120</v>
      </c>
      <c r="E3957" s="1" t="s">
        <v>237</v>
      </c>
      <c r="F3957" s="3">
        <v>0.7708333333333334</v>
      </c>
      <c r="G3957" s="1">
        <v>1.0</v>
      </c>
      <c r="H3957" s="1">
        <v>1.0</v>
      </c>
      <c r="I3957" s="1">
        <v>260.0</v>
      </c>
      <c r="J3957" s="1">
        <v>24.0</v>
      </c>
      <c r="K3957" s="1">
        <v>0.0</v>
      </c>
      <c r="L3957" s="1" t="s">
        <v>315</v>
      </c>
      <c r="M3957" s="1" t="s">
        <v>326</v>
      </c>
      <c r="N3957" s="1">
        <v>47.0</v>
      </c>
      <c r="O3957" s="1" t="s">
        <v>312</v>
      </c>
      <c r="P3957" s="1" t="s">
        <v>304</v>
      </c>
      <c r="Q3957" s="1" t="s">
        <v>338</v>
      </c>
    </row>
    <row r="3958" ht="15.75" customHeight="1">
      <c r="A3958" s="1" t="s">
        <v>4272</v>
      </c>
      <c r="B3958" s="2">
        <v>46052.0</v>
      </c>
      <c r="C3958" s="2">
        <v>46053.0</v>
      </c>
      <c r="D3958" s="1" t="s">
        <v>46</v>
      </c>
      <c r="E3958" s="1" t="s">
        <v>246</v>
      </c>
      <c r="F3958" s="3">
        <v>0.53125</v>
      </c>
      <c r="G3958" s="1">
        <v>5.0</v>
      </c>
      <c r="H3958" s="1">
        <v>3.0</v>
      </c>
      <c r="I3958" s="1">
        <v>240.0</v>
      </c>
      <c r="J3958" s="1">
        <v>36.0</v>
      </c>
      <c r="K3958" s="1">
        <v>60.0</v>
      </c>
      <c r="L3958" s="1" t="s">
        <v>307</v>
      </c>
      <c r="M3958" s="1" t="s">
        <v>302</v>
      </c>
      <c r="N3958" s="1">
        <v>40.0</v>
      </c>
      <c r="O3958" s="1" t="s">
        <v>308</v>
      </c>
      <c r="P3958" s="1" t="s">
        <v>304</v>
      </c>
      <c r="Q3958" s="1" t="s">
        <v>305</v>
      </c>
    </row>
    <row r="3959" ht="15.75" customHeight="1">
      <c r="A3959" s="1" t="s">
        <v>4273</v>
      </c>
      <c r="B3959" s="2">
        <v>46051.0</v>
      </c>
      <c r="C3959" s="2">
        <v>46056.0</v>
      </c>
      <c r="D3959" s="1" t="s">
        <v>78</v>
      </c>
      <c r="E3959" s="1" t="s">
        <v>281</v>
      </c>
      <c r="F3959" s="3">
        <v>0.8854166666666666</v>
      </c>
      <c r="G3959" s="1">
        <v>8.0</v>
      </c>
      <c r="H3959" s="1">
        <v>2.0</v>
      </c>
      <c r="I3959" s="1">
        <v>240.0</v>
      </c>
      <c r="J3959" s="1">
        <v>30.0</v>
      </c>
      <c r="K3959" s="1">
        <v>20.0</v>
      </c>
      <c r="L3959" s="1" t="s">
        <v>307</v>
      </c>
      <c r="M3959" s="1" t="s">
        <v>302</v>
      </c>
      <c r="N3959" s="1">
        <v>30.0</v>
      </c>
      <c r="O3959" s="1" t="s">
        <v>308</v>
      </c>
      <c r="P3959" s="1" t="s">
        <v>313</v>
      </c>
      <c r="Q3959" s="1" t="s">
        <v>338</v>
      </c>
    </row>
    <row r="3960" ht="15.75" customHeight="1">
      <c r="A3960" s="1" t="s">
        <v>4274</v>
      </c>
      <c r="B3960" s="2">
        <v>46135.0</v>
      </c>
      <c r="C3960" s="2">
        <v>46137.0</v>
      </c>
      <c r="D3960" s="1" t="s">
        <v>25</v>
      </c>
      <c r="E3960" s="1" t="s">
        <v>222</v>
      </c>
      <c r="F3960" s="3">
        <v>0.3958333333333333</v>
      </c>
      <c r="G3960" s="1">
        <v>1.0</v>
      </c>
      <c r="H3960" s="1">
        <v>1.0</v>
      </c>
      <c r="I3960" s="1">
        <v>280.0</v>
      </c>
      <c r="J3960" s="1">
        <v>24.0</v>
      </c>
      <c r="K3960" s="1">
        <v>150.0</v>
      </c>
      <c r="L3960" s="1" t="s">
        <v>301</v>
      </c>
      <c r="M3960" s="1" t="s">
        <v>302</v>
      </c>
      <c r="N3960" s="1">
        <v>23.0</v>
      </c>
      <c r="O3960" s="1" t="s">
        <v>312</v>
      </c>
      <c r="P3960" s="1" t="s">
        <v>313</v>
      </c>
      <c r="Q3960" s="1" t="s">
        <v>305</v>
      </c>
    </row>
    <row r="3961" ht="15.75" customHeight="1">
      <c r="A3961" s="1" t="s">
        <v>4275</v>
      </c>
      <c r="B3961" s="2">
        <v>46079.0</v>
      </c>
      <c r="C3961" s="2">
        <v>46079.0</v>
      </c>
      <c r="D3961" s="1" t="s">
        <v>11</v>
      </c>
      <c r="E3961" s="1" t="s">
        <v>237</v>
      </c>
      <c r="F3961" s="3">
        <v>0.7708333333333334</v>
      </c>
      <c r="G3961" s="1">
        <v>5.0</v>
      </c>
      <c r="H3961" s="1">
        <v>2.0</v>
      </c>
      <c r="I3961" s="1">
        <v>260.0</v>
      </c>
      <c r="J3961" s="1">
        <v>30.0</v>
      </c>
      <c r="K3961" s="1">
        <v>60.0</v>
      </c>
      <c r="L3961" s="1" t="s">
        <v>311</v>
      </c>
      <c r="M3961" s="1" t="s">
        <v>302</v>
      </c>
      <c r="N3961" s="1">
        <v>39.0</v>
      </c>
      <c r="O3961" s="1" t="s">
        <v>312</v>
      </c>
      <c r="P3961" s="1" t="s">
        <v>313</v>
      </c>
      <c r="Q3961" s="1" t="s">
        <v>338</v>
      </c>
    </row>
    <row r="3962" ht="15.75" customHeight="1">
      <c r="A3962" s="1" t="s">
        <v>4276</v>
      </c>
      <c r="B3962" s="2">
        <v>46183.0</v>
      </c>
      <c r="C3962" s="2">
        <v>46186.0</v>
      </c>
      <c r="D3962" s="1" t="s">
        <v>78</v>
      </c>
      <c r="E3962" s="1" t="s">
        <v>266</v>
      </c>
      <c r="F3962" s="3">
        <v>0.7708333333333334</v>
      </c>
      <c r="G3962" s="1">
        <v>4.0</v>
      </c>
      <c r="H3962" s="1">
        <v>2.0</v>
      </c>
      <c r="I3962" s="1">
        <v>400.0</v>
      </c>
      <c r="J3962" s="1">
        <v>30.0</v>
      </c>
      <c r="K3962" s="1">
        <v>0.0</v>
      </c>
      <c r="L3962" s="1" t="s">
        <v>311</v>
      </c>
      <c r="M3962" s="1" t="s">
        <v>326</v>
      </c>
      <c r="N3962" s="1">
        <v>43.0</v>
      </c>
      <c r="O3962" s="1" t="s">
        <v>303</v>
      </c>
      <c r="P3962" s="1" t="s">
        <v>304</v>
      </c>
      <c r="Q3962" s="1" t="s">
        <v>309</v>
      </c>
    </row>
    <row r="3963" ht="15.75" customHeight="1">
      <c r="A3963" s="1" t="s">
        <v>4277</v>
      </c>
      <c r="B3963" s="2">
        <v>46045.0</v>
      </c>
      <c r="C3963" s="2">
        <v>46049.0</v>
      </c>
      <c r="D3963" s="1" t="s">
        <v>36</v>
      </c>
      <c r="E3963" s="1" t="s">
        <v>283</v>
      </c>
      <c r="F3963" s="3">
        <v>0.3958333333333333</v>
      </c>
      <c r="G3963" s="1">
        <v>3.0</v>
      </c>
      <c r="H3963" s="1">
        <v>3.0</v>
      </c>
      <c r="I3963" s="1">
        <v>180.0</v>
      </c>
      <c r="J3963" s="1">
        <v>36.0</v>
      </c>
      <c r="K3963" s="1">
        <v>0.0</v>
      </c>
      <c r="L3963" s="1" t="s">
        <v>315</v>
      </c>
      <c r="M3963" s="1" t="s">
        <v>302</v>
      </c>
      <c r="N3963" s="1">
        <v>48.0</v>
      </c>
      <c r="O3963" s="1" t="s">
        <v>312</v>
      </c>
      <c r="P3963" s="1" t="s">
        <v>304</v>
      </c>
      <c r="Q3963" s="1" t="s">
        <v>305</v>
      </c>
    </row>
    <row r="3964" ht="15.75" customHeight="1">
      <c r="A3964" s="1" t="s">
        <v>4278</v>
      </c>
      <c r="B3964" s="2">
        <v>46133.0</v>
      </c>
      <c r="C3964" s="2">
        <v>46137.0</v>
      </c>
      <c r="D3964" s="1" t="s">
        <v>25</v>
      </c>
      <c r="E3964" s="1" t="s">
        <v>199</v>
      </c>
      <c r="F3964" s="3">
        <v>0.3958333333333333</v>
      </c>
      <c r="G3964" s="1">
        <v>3.0</v>
      </c>
      <c r="H3964" s="1">
        <v>4.0</v>
      </c>
      <c r="I3964" s="1">
        <v>260.0</v>
      </c>
      <c r="J3964" s="1">
        <v>42.0</v>
      </c>
      <c r="K3964" s="1">
        <v>40.0</v>
      </c>
      <c r="L3964" s="1" t="s">
        <v>311</v>
      </c>
      <c r="M3964" s="1" t="s">
        <v>302</v>
      </c>
      <c r="N3964" s="1">
        <v>42.0</v>
      </c>
      <c r="O3964" s="1" t="s">
        <v>303</v>
      </c>
      <c r="P3964" s="1" t="s">
        <v>304</v>
      </c>
      <c r="Q3964" s="1" t="s">
        <v>305</v>
      </c>
    </row>
    <row r="3965" ht="15.75" customHeight="1">
      <c r="A3965" s="1" t="s">
        <v>4279</v>
      </c>
      <c r="B3965" s="2">
        <v>46152.0</v>
      </c>
      <c r="C3965" s="2">
        <v>46153.0</v>
      </c>
      <c r="D3965" s="1" t="s">
        <v>54</v>
      </c>
      <c r="E3965" s="1" t="s">
        <v>212</v>
      </c>
      <c r="F3965" s="3">
        <v>0.3958333333333333</v>
      </c>
      <c r="G3965" s="1">
        <v>3.0</v>
      </c>
      <c r="H3965" s="1">
        <v>4.0</v>
      </c>
      <c r="I3965" s="1">
        <v>200.0</v>
      </c>
      <c r="J3965" s="1">
        <v>42.0</v>
      </c>
      <c r="K3965" s="1">
        <v>40.0</v>
      </c>
      <c r="L3965" s="1" t="s">
        <v>301</v>
      </c>
      <c r="M3965" s="1" t="s">
        <v>302</v>
      </c>
      <c r="N3965" s="1">
        <v>37.0</v>
      </c>
      <c r="O3965" s="1" t="s">
        <v>312</v>
      </c>
      <c r="P3965" s="1" t="s">
        <v>313</v>
      </c>
      <c r="Q3965" s="1" t="s">
        <v>305</v>
      </c>
    </row>
    <row r="3966" ht="15.75" customHeight="1">
      <c r="A3966" s="1" t="s">
        <v>4280</v>
      </c>
      <c r="B3966" s="2">
        <v>46089.0</v>
      </c>
      <c r="C3966" s="2">
        <v>46092.0</v>
      </c>
      <c r="D3966" s="1" t="s">
        <v>78</v>
      </c>
      <c r="E3966" s="1" t="s">
        <v>258</v>
      </c>
      <c r="F3966" s="3">
        <v>0.7708333333333334</v>
      </c>
      <c r="G3966" s="1">
        <v>3.0</v>
      </c>
      <c r="H3966" s="1">
        <v>3.0</v>
      </c>
      <c r="I3966" s="1">
        <v>180.0</v>
      </c>
      <c r="J3966" s="1">
        <v>36.0</v>
      </c>
      <c r="K3966" s="1">
        <v>0.0</v>
      </c>
      <c r="L3966" s="1" t="s">
        <v>307</v>
      </c>
      <c r="M3966" s="1" t="s">
        <v>302</v>
      </c>
      <c r="N3966" s="1">
        <v>55.0</v>
      </c>
      <c r="O3966" s="1" t="s">
        <v>312</v>
      </c>
      <c r="P3966" s="1" t="s">
        <v>313</v>
      </c>
      <c r="Q3966" s="1" t="s">
        <v>305</v>
      </c>
    </row>
    <row r="3967" ht="15.75" customHeight="1">
      <c r="A3967" s="1" t="s">
        <v>4281</v>
      </c>
      <c r="B3967" s="2">
        <v>46167.0</v>
      </c>
      <c r="C3967" s="2">
        <v>46169.0</v>
      </c>
      <c r="D3967" s="1" t="s">
        <v>30</v>
      </c>
      <c r="E3967" s="1" t="s">
        <v>208</v>
      </c>
      <c r="F3967" s="3">
        <v>0.53125</v>
      </c>
      <c r="G3967" s="1">
        <v>2.0</v>
      </c>
      <c r="H3967" s="1">
        <v>2.0</v>
      </c>
      <c r="I3967" s="1">
        <v>180.0</v>
      </c>
      <c r="J3967" s="1">
        <v>30.0</v>
      </c>
      <c r="K3967" s="1">
        <v>0.0</v>
      </c>
      <c r="L3967" s="1" t="s">
        <v>315</v>
      </c>
      <c r="M3967" s="1" t="s">
        <v>302</v>
      </c>
      <c r="N3967" s="1">
        <v>35.0</v>
      </c>
      <c r="O3967" s="1" t="s">
        <v>308</v>
      </c>
      <c r="P3967" s="1" t="s">
        <v>304</v>
      </c>
      <c r="Q3967" s="1" t="s">
        <v>305</v>
      </c>
    </row>
    <row r="3968" ht="15.75" customHeight="1">
      <c r="A3968" s="1" t="s">
        <v>4282</v>
      </c>
      <c r="B3968" s="2">
        <v>46099.0</v>
      </c>
      <c r="C3968" s="2">
        <v>46105.0</v>
      </c>
      <c r="D3968" s="1" t="s">
        <v>22</v>
      </c>
      <c r="E3968" s="1" t="s">
        <v>239</v>
      </c>
      <c r="F3968" s="3">
        <v>0.9375</v>
      </c>
      <c r="G3968" s="1">
        <v>6.0</v>
      </c>
      <c r="H3968" s="1">
        <v>3.0</v>
      </c>
      <c r="I3968" s="1">
        <v>260.0</v>
      </c>
      <c r="J3968" s="1">
        <v>36.0</v>
      </c>
      <c r="K3968" s="1">
        <v>60.0</v>
      </c>
      <c r="L3968" s="1" t="s">
        <v>315</v>
      </c>
      <c r="M3968" s="1" t="s">
        <v>302</v>
      </c>
      <c r="N3968" s="1">
        <v>54.0</v>
      </c>
      <c r="O3968" s="1" t="s">
        <v>303</v>
      </c>
      <c r="P3968" s="1" t="s">
        <v>313</v>
      </c>
      <c r="Q3968" s="1" t="s">
        <v>338</v>
      </c>
    </row>
    <row r="3969" ht="15.75" customHeight="1">
      <c r="A3969" s="1" t="s">
        <v>4283</v>
      </c>
      <c r="B3969" s="2">
        <v>46135.0</v>
      </c>
      <c r="C3969" s="2">
        <v>46141.0</v>
      </c>
      <c r="D3969" s="1" t="s">
        <v>50</v>
      </c>
      <c r="E3969" s="1" t="s">
        <v>184</v>
      </c>
      <c r="F3969" s="3">
        <v>0.6458333333333334</v>
      </c>
      <c r="G3969" s="1">
        <v>2.0</v>
      </c>
      <c r="H3969" s="1">
        <v>3.0</v>
      </c>
      <c r="I3969" s="1">
        <v>260.0</v>
      </c>
      <c r="J3969" s="1">
        <v>36.0</v>
      </c>
      <c r="K3969" s="1">
        <v>60.0</v>
      </c>
      <c r="L3969" s="1" t="s">
        <v>315</v>
      </c>
      <c r="M3969" s="1" t="s">
        <v>302</v>
      </c>
      <c r="N3969" s="1">
        <v>54.0</v>
      </c>
      <c r="O3969" s="1" t="s">
        <v>308</v>
      </c>
      <c r="P3969" s="1" t="s">
        <v>304</v>
      </c>
      <c r="Q3969" s="1" t="s">
        <v>338</v>
      </c>
    </row>
    <row r="3970" ht="15.75" customHeight="1">
      <c r="A3970" s="1" t="s">
        <v>4284</v>
      </c>
      <c r="B3970" s="2">
        <v>46190.0</v>
      </c>
      <c r="C3970" s="2">
        <v>46195.0</v>
      </c>
      <c r="D3970" s="1" t="s">
        <v>108</v>
      </c>
      <c r="E3970" s="1" t="s">
        <v>193</v>
      </c>
      <c r="F3970" s="3">
        <v>0.7708333333333334</v>
      </c>
      <c r="G3970" s="1">
        <v>6.0</v>
      </c>
      <c r="H3970" s="1">
        <v>2.0</v>
      </c>
      <c r="I3970" s="1">
        <v>460.0</v>
      </c>
      <c r="J3970" s="1">
        <v>30.0</v>
      </c>
      <c r="K3970" s="1">
        <v>40.0</v>
      </c>
      <c r="L3970" s="1" t="s">
        <v>311</v>
      </c>
      <c r="M3970" s="1" t="s">
        <v>302</v>
      </c>
      <c r="N3970" s="1">
        <v>41.0</v>
      </c>
      <c r="O3970" s="1" t="s">
        <v>312</v>
      </c>
      <c r="P3970" s="1" t="s">
        <v>313</v>
      </c>
      <c r="Q3970" s="1" t="s">
        <v>309</v>
      </c>
    </row>
    <row r="3971" ht="15.75" customHeight="1">
      <c r="A3971" s="1" t="s">
        <v>4285</v>
      </c>
      <c r="B3971" s="2">
        <v>46194.0</v>
      </c>
      <c r="C3971" s="2">
        <v>46197.0</v>
      </c>
      <c r="D3971" s="1" t="s">
        <v>22</v>
      </c>
      <c r="E3971" s="1" t="s">
        <v>220</v>
      </c>
      <c r="F3971" s="3">
        <v>0.3958333333333333</v>
      </c>
      <c r="G3971" s="1">
        <v>4.0</v>
      </c>
      <c r="H3971" s="1">
        <v>2.0</v>
      </c>
      <c r="I3971" s="1">
        <v>280.0</v>
      </c>
      <c r="J3971" s="1">
        <v>30.0</v>
      </c>
      <c r="K3971" s="1">
        <v>20.0</v>
      </c>
      <c r="L3971" s="1" t="s">
        <v>315</v>
      </c>
      <c r="M3971" s="1" t="s">
        <v>302</v>
      </c>
      <c r="N3971" s="1">
        <v>20.0</v>
      </c>
      <c r="O3971" s="1" t="s">
        <v>303</v>
      </c>
      <c r="P3971" s="1" t="s">
        <v>304</v>
      </c>
      <c r="Q3971" s="1" t="s">
        <v>305</v>
      </c>
    </row>
    <row r="3972" ht="15.75" customHeight="1">
      <c r="A3972" s="1" t="s">
        <v>4286</v>
      </c>
      <c r="B3972" s="2">
        <v>46039.0</v>
      </c>
      <c r="C3972" s="2">
        <v>46046.0</v>
      </c>
      <c r="D3972" s="1" t="s">
        <v>46</v>
      </c>
      <c r="E3972" s="1" t="s">
        <v>242</v>
      </c>
      <c r="F3972" s="3">
        <v>0.6458333333333334</v>
      </c>
      <c r="G3972" s="1">
        <v>3.0</v>
      </c>
      <c r="H3972" s="1">
        <v>3.0</v>
      </c>
      <c r="I3972" s="1">
        <v>240.0</v>
      </c>
      <c r="J3972" s="1">
        <v>36.0</v>
      </c>
      <c r="K3972" s="1">
        <v>0.0</v>
      </c>
      <c r="L3972" s="1" t="s">
        <v>315</v>
      </c>
      <c r="M3972" s="1" t="s">
        <v>302</v>
      </c>
      <c r="N3972" s="1">
        <v>27.0</v>
      </c>
      <c r="O3972" s="1" t="s">
        <v>312</v>
      </c>
      <c r="P3972" s="1" t="s">
        <v>304</v>
      </c>
      <c r="Q3972" s="1" t="s">
        <v>305</v>
      </c>
    </row>
    <row r="3973" ht="15.75" customHeight="1">
      <c r="A3973" s="1" t="s">
        <v>4287</v>
      </c>
      <c r="B3973" s="2">
        <v>46109.0</v>
      </c>
      <c r="C3973" s="2">
        <v>46115.0</v>
      </c>
      <c r="D3973" s="1" t="s">
        <v>82</v>
      </c>
      <c r="E3973" s="1" t="s">
        <v>212</v>
      </c>
      <c r="F3973" s="3">
        <v>0.3958333333333333</v>
      </c>
      <c r="G3973" s="1">
        <v>2.0</v>
      </c>
      <c r="H3973" s="1">
        <v>3.0</v>
      </c>
      <c r="I3973" s="1">
        <v>200.0</v>
      </c>
      <c r="J3973" s="1">
        <v>36.0</v>
      </c>
      <c r="K3973" s="1">
        <v>100.0</v>
      </c>
      <c r="L3973" s="1" t="s">
        <v>307</v>
      </c>
      <c r="M3973" s="1" t="s">
        <v>302</v>
      </c>
      <c r="N3973" s="1">
        <v>47.0</v>
      </c>
      <c r="O3973" s="1" t="s">
        <v>303</v>
      </c>
      <c r="P3973" s="1" t="s">
        <v>304</v>
      </c>
      <c r="Q3973" s="1" t="s">
        <v>305</v>
      </c>
    </row>
    <row r="3974" ht="15.75" customHeight="1">
      <c r="A3974" s="1" t="s">
        <v>4288</v>
      </c>
      <c r="B3974" s="2">
        <v>46112.0</v>
      </c>
      <c r="C3974" s="2">
        <v>46113.0</v>
      </c>
      <c r="D3974" s="1" t="s">
        <v>137</v>
      </c>
      <c r="E3974" s="1" t="s">
        <v>220</v>
      </c>
      <c r="F3974" s="3">
        <v>0.7708333333333334</v>
      </c>
      <c r="G3974" s="1">
        <v>3.0</v>
      </c>
      <c r="H3974" s="1">
        <v>3.0</v>
      </c>
      <c r="I3974" s="1">
        <v>280.0</v>
      </c>
      <c r="J3974" s="1">
        <v>36.0</v>
      </c>
      <c r="K3974" s="1">
        <v>60.0</v>
      </c>
      <c r="L3974" s="1" t="s">
        <v>318</v>
      </c>
      <c r="M3974" s="1" t="s">
        <v>363</v>
      </c>
      <c r="N3974" s="1">
        <v>39.0</v>
      </c>
      <c r="O3974" s="1" t="s">
        <v>308</v>
      </c>
      <c r="P3974" s="1" t="s">
        <v>313</v>
      </c>
      <c r="Q3974" s="1" t="s">
        <v>305</v>
      </c>
    </row>
    <row r="3975" ht="15.75" customHeight="1">
      <c r="A3975" s="1" t="s">
        <v>4289</v>
      </c>
      <c r="B3975" s="2">
        <v>46094.0</v>
      </c>
      <c r="C3975" s="2">
        <v>46097.0</v>
      </c>
      <c r="D3975" s="1" t="s">
        <v>97</v>
      </c>
      <c r="E3975" s="1" t="s">
        <v>193</v>
      </c>
      <c r="F3975" s="3">
        <v>0.8854166666666666</v>
      </c>
      <c r="G3975" s="1">
        <v>2.0</v>
      </c>
      <c r="H3975" s="1">
        <v>3.0</v>
      </c>
      <c r="I3975" s="1">
        <v>280.0</v>
      </c>
      <c r="J3975" s="1">
        <v>36.0</v>
      </c>
      <c r="K3975" s="1">
        <v>60.0</v>
      </c>
      <c r="L3975" s="1" t="s">
        <v>301</v>
      </c>
      <c r="M3975" s="1" t="s">
        <v>302</v>
      </c>
      <c r="N3975" s="1">
        <v>56.0</v>
      </c>
      <c r="O3975" s="1" t="s">
        <v>312</v>
      </c>
      <c r="P3975" s="1" t="s">
        <v>313</v>
      </c>
      <c r="Q3975" s="1" t="s">
        <v>305</v>
      </c>
    </row>
    <row r="3976" ht="15.75" customHeight="1">
      <c r="A3976" s="1" t="s">
        <v>4290</v>
      </c>
      <c r="B3976" s="2">
        <v>46165.0</v>
      </c>
      <c r="C3976" s="2">
        <v>46169.0</v>
      </c>
      <c r="D3976" s="1" t="s">
        <v>25</v>
      </c>
      <c r="E3976" s="1" t="s">
        <v>276</v>
      </c>
      <c r="F3976" s="3">
        <v>0.7708333333333334</v>
      </c>
      <c r="G3976" s="1">
        <v>2.0</v>
      </c>
      <c r="H3976" s="1">
        <v>3.0</v>
      </c>
      <c r="I3976" s="1">
        <v>320.0</v>
      </c>
      <c r="J3976" s="1">
        <v>36.0</v>
      </c>
      <c r="K3976" s="1">
        <v>0.0</v>
      </c>
      <c r="L3976" s="1" t="s">
        <v>315</v>
      </c>
      <c r="M3976" s="1" t="s">
        <v>302</v>
      </c>
      <c r="N3976" s="1">
        <v>60.0</v>
      </c>
      <c r="O3976" s="1" t="s">
        <v>303</v>
      </c>
      <c r="P3976" s="1" t="s">
        <v>313</v>
      </c>
      <c r="Q3976" s="1" t="s">
        <v>338</v>
      </c>
    </row>
    <row r="3977" ht="15.75" customHeight="1">
      <c r="A3977" s="1" t="s">
        <v>4291</v>
      </c>
      <c r="B3977" s="2">
        <v>46113.0</v>
      </c>
      <c r="C3977" s="2">
        <v>46113.0</v>
      </c>
      <c r="D3977" s="1" t="s">
        <v>125</v>
      </c>
      <c r="E3977" s="1" t="s">
        <v>224</v>
      </c>
      <c r="F3977" s="3">
        <v>0.6458333333333334</v>
      </c>
      <c r="G3977" s="1">
        <v>4.0</v>
      </c>
      <c r="H3977" s="1">
        <v>3.0</v>
      </c>
      <c r="I3977" s="1">
        <v>380.0</v>
      </c>
      <c r="J3977" s="1">
        <v>36.0</v>
      </c>
      <c r="K3977" s="1">
        <v>40.0</v>
      </c>
      <c r="L3977" s="1" t="s">
        <v>301</v>
      </c>
      <c r="M3977" s="1" t="s">
        <v>302</v>
      </c>
      <c r="N3977" s="1">
        <v>52.0</v>
      </c>
      <c r="O3977" s="1" t="s">
        <v>312</v>
      </c>
      <c r="P3977" s="1" t="s">
        <v>313</v>
      </c>
      <c r="Q3977" s="1" t="s">
        <v>309</v>
      </c>
    </row>
    <row r="3978" ht="15.75" customHeight="1">
      <c r="A3978" s="1" t="s">
        <v>4292</v>
      </c>
      <c r="B3978" s="2">
        <v>46097.0</v>
      </c>
      <c r="C3978" s="2">
        <v>46098.0</v>
      </c>
      <c r="D3978" s="1" t="s">
        <v>59</v>
      </c>
      <c r="E3978" s="1" t="s">
        <v>254</v>
      </c>
      <c r="F3978" s="3">
        <v>0.7708333333333334</v>
      </c>
      <c r="G3978" s="1">
        <v>3.0</v>
      </c>
      <c r="H3978" s="1">
        <v>2.0</v>
      </c>
      <c r="I3978" s="1">
        <v>160.0</v>
      </c>
      <c r="J3978" s="1">
        <v>30.0</v>
      </c>
      <c r="K3978" s="1">
        <v>60.0</v>
      </c>
      <c r="L3978" s="1" t="s">
        <v>307</v>
      </c>
      <c r="M3978" s="1" t="s">
        <v>302</v>
      </c>
      <c r="N3978" s="1">
        <v>38.0</v>
      </c>
      <c r="O3978" s="1" t="s">
        <v>308</v>
      </c>
      <c r="P3978" s="1" t="s">
        <v>304</v>
      </c>
      <c r="Q3978" s="1" t="s">
        <v>305</v>
      </c>
    </row>
    <row r="3979" ht="15.75" customHeight="1">
      <c r="A3979" s="1" t="s">
        <v>4293</v>
      </c>
      <c r="B3979" s="2">
        <v>46122.0</v>
      </c>
      <c r="C3979" s="2">
        <v>46124.0</v>
      </c>
      <c r="D3979" s="1" t="s">
        <v>22</v>
      </c>
      <c r="E3979" s="1" t="s">
        <v>170</v>
      </c>
      <c r="F3979" s="3">
        <v>0.7708333333333334</v>
      </c>
      <c r="G3979" s="1">
        <v>4.0</v>
      </c>
      <c r="H3979" s="1">
        <v>4.0</v>
      </c>
      <c r="I3979" s="1">
        <v>320.0</v>
      </c>
      <c r="J3979" s="1">
        <v>42.0</v>
      </c>
      <c r="K3979" s="1">
        <v>40.0</v>
      </c>
      <c r="L3979" s="1" t="s">
        <v>311</v>
      </c>
      <c r="M3979" s="1" t="s">
        <v>302</v>
      </c>
      <c r="N3979" s="1">
        <v>33.0</v>
      </c>
      <c r="O3979" s="1" t="s">
        <v>308</v>
      </c>
      <c r="P3979" s="1" t="s">
        <v>313</v>
      </c>
      <c r="Q3979" s="1" t="s">
        <v>338</v>
      </c>
    </row>
    <row r="3980" ht="15.75" customHeight="1">
      <c r="A3980" s="1" t="s">
        <v>4294</v>
      </c>
      <c r="B3980" s="2">
        <v>46054.0</v>
      </c>
      <c r="C3980" s="2">
        <v>46059.0</v>
      </c>
      <c r="D3980" s="1" t="s">
        <v>131</v>
      </c>
      <c r="E3980" s="1" t="s">
        <v>186</v>
      </c>
      <c r="F3980" s="3">
        <v>0.53125</v>
      </c>
      <c r="G3980" s="1">
        <v>1.0</v>
      </c>
      <c r="H3980" s="1">
        <v>3.0</v>
      </c>
      <c r="I3980" s="1">
        <v>340.0</v>
      </c>
      <c r="J3980" s="1">
        <v>36.0</v>
      </c>
      <c r="K3980" s="1">
        <v>0.0</v>
      </c>
      <c r="L3980" s="1" t="s">
        <v>318</v>
      </c>
      <c r="M3980" s="1" t="s">
        <v>302</v>
      </c>
      <c r="N3980" s="1">
        <v>23.0</v>
      </c>
      <c r="O3980" s="1" t="s">
        <v>303</v>
      </c>
      <c r="P3980" s="1" t="s">
        <v>304</v>
      </c>
      <c r="Q3980" s="1" t="s">
        <v>309</v>
      </c>
    </row>
    <row r="3981" ht="15.75" customHeight="1">
      <c r="A3981" s="1" t="s">
        <v>4295</v>
      </c>
      <c r="B3981" s="2">
        <v>46181.0</v>
      </c>
      <c r="C3981" s="2">
        <v>46188.0</v>
      </c>
      <c r="D3981" s="1" t="s">
        <v>18</v>
      </c>
      <c r="E3981" s="1" t="s">
        <v>270</v>
      </c>
      <c r="F3981" s="3">
        <v>0.53125</v>
      </c>
      <c r="G3981" s="1">
        <v>1.0</v>
      </c>
      <c r="H3981" s="1">
        <v>3.0</v>
      </c>
      <c r="I3981" s="1">
        <v>280.0</v>
      </c>
      <c r="J3981" s="1">
        <v>36.0</v>
      </c>
      <c r="K3981" s="1">
        <v>0.0</v>
      </c>
      <c r="L3981" s="1" t="s">
        <v>315</v>
      </c>
      <c r="M3981" s="1" t="s">
        <v>326</v>
      </c>
      <c r="N3981" s="1">
        <v>37.0</v>
      </c>
      <c r="O3981" s="1" t="s">
        <v>312</v>
      </c>
      <c r="P3981" s="1" t="s">
        <v>313</v>
      </c>
      <c r="Q3981" s="1" t="s">
        <v>305</v>
      </c>
    </row>
    <row r="3982" ht="15.75" customHeight="1">
      <c r="A3982" s="1" t="s">
        <v>4296</v>
      </c>
      <c r="B3982" s="2">
        <v>46109.0</v>
      </c>
      <c r="C3982" s="2">
        <v>46116.0</v>
      </c>
      <c r="D3982" s="1" t="s">
        <v>108</v>
      </c>
      <c r="E3982" s="1" t="s">
        <v>239</v>
      </c>
      <c r="F3982" s="3">
        <v>0.3958333333333333</v>
      </c>
      <c r="G3982" s="1">
        <v>5.0</v>
      </c>
      <c r="H3982" s="1">
        <v>2.0</v>
      </c>
      <c r="I3982" s="1">
        <v>180.0</v>
      </c>
      <c r="J3982" s="1">
        <v>30.0</v>
      </c>
      <c r="K3982" s="1">
        <v>0.0</v>
      </c>
      <c r="L3982" s="1" t="s">
        <v>311</v>
      </c>
      <c r="M3982" s="1" t="s">
        <v>326</v>
      </c>
      <c r="N3982" s="1">
        <v>40.0</v>
      </c>
      <c r="O3982" s="1" t="s">
        <v>308</v>
      </c>
      <c r="P3982" s="1" t="s">
        <v>313</v>
      </c>
      <c r="Q3982" s="1" t="s">
        <v>305</v>
      </c>
    </row>
    <row r="3983" ht="15.75" customHeight="1">
      <c r="A3983" s="1" t="s">
        <v>4297</v>
      </c>
      <c r="B3983" s="2">
        <v>46085.0</v>
      </c>
      <c r="C3983" s="2">
        <v>46088.0</v>
      </c>
      <c r="D3983" s="1" t="s">
        <v>111</v>
      </c>
      <c r="E3983" s="1" t="s">
        <v>222</v>
      </c>
      <c r="F3983" s="3">
        <v>0.53125</v>
      </c>
      <c r="G3983" s="1">
        <v>1.0</v>
      </c>
      <c r="H3983" s="1">
        <v>5.0</v>
      </c>
      <c r="I3983" s="1">
        <v>280.0</v>
      </c>
      <c r="J3983" s="1">
        <v>48.0</v>
      </c>
      <c r="K3983" s="1">
        <v>150.0</v>
      </c>
      <c r="L3983" s="1" t="s">
        <v>307</v>
      </c>
      <c r="M3983" s="1" t="s">
        <v>302</v>
      </c>
      <c r="N3983" s="1">
        <v>45.0</v>
      </c>
      <c r="O3983" s="1" t="s">
        <v>312</v>
      </c>
      <c r="P3983" s="1" t="s">
        <v>313</v>
      </c>
      <c r="Q3983" s="1" t="s">
        <v>305</v>
      </c>
    </row>
    <row r="3984" ht="15.75" customHeight="1">
      <c r="A3984" s="1" t="s">
        <v>4298</v>
      </c>
      <c r="B3984" s="2">
        <v>46141.0</v>
      </c>
      <c r="C3984" s="2">
        <v>46147.0</v>
      </c>
      <c r="D3984" s="1" t="s">
        <v>54</v>
      </c>
      <c r="E3984" s="1" t="s">
        <v>172</v>
      </c>
      <c r="F3984" s="3">
        <v>0.3958333333333333</v>
      </c>
      <c r="G3984" s="1">
        <v>4.0</v>
      </c>
      <c r="H3984" s="1">
        <v>6.0</v>
      </c>
      <c r="I3984" s="1">
        <v>300.0</v>
      </c>
      <c r="J3984" s="1">
        <v>54.0</v>
      </c>
      <c r="K3984" s="1">
        <v>0.0</v>
      </c>
      <c r="L3984" s="1" t="s">
        <v>318</v>
      </c>
      <c r="M3984" s="1" t="s">
        <v>326</v>
      </c>
      <c r="N3984" s="1">
        <v>39.0</v>
      </c>
      <c r="O3984" s="1" t="s">
        <v>312</v>
      </c>
      <c r="P3984" s="1" t="s">
        <v>313</v>
      </c>
      <c r="Q3984" s="1" t="s">
        <v>338</v>
      </c>
    </row>
    <row r="3985" ht="15.75" customHeight="1">
      <c r="A3985" s="1" t="s">
        <v>4299</v>
      </c>
      <c r="B3985" s="2">
        <v>46034.0</v>
      </c>
      <c r="C3985" s="2">
        <v>46040.0</v>
      </c>
      <c r="D3985" s="1" t="s">
        <v>82</v>
      </c>
      <c r="E3985" s="1" t="s">
        <v>274</v>
      </c>
      <c r="F3985" s="3">
        <v>0.3958333333333333</v>
      </c>
      <c r="G3985" s="1">
        <v>1.0</v>
      </c>
      <c r="H3985" s="1">
        <v>1.0</v>
      </c>
      <c r="I3985" s="1">
        <v>260.0</v>
      </c>
      <c r="J3985" s="1">
        <v>24.0</v>
      </c>
      <c r="K3985" s="1">
        <v>150.0</v>
      </c>
      <c r="L3985" s="1" t="s">
        <v>318</v>
      </c>
      <c r="M3985" s="1" t="s">
        <v>302</v>
      </c>
      <c r="N3985" s="1">
        <v>45.0</v>
      </c>
      <c r="O3985" s="1" t="s">
        <v>303</v>
      </c>
      <c r="P3985" s="1" t="s">
        <v>313</v>
      </c>
      <c r="Q3985" s="1" t="s">
        <v>305</v>
      </c>
    </row>
    <row r="3986" ht="15.75" customHeight="1">
      <c r="A3986" s="1" t="s">
        <v>4300</v>
      </c>
      <c r="B3986" s="2">
        <v>46118.0</v>
      </c>
      <c r="C3986" s="2">
        <v>46123.0</v>
      </c>
      <c r="D3986" s="1" t="s">
        <v>128</v>
      </c>
      <c r="E3986" s="1" t="s">
        <v>283</v>
      </c>
      <c r="F3986" s="3">
        <v>0.3958333333333333</v>
      </c>
      <c r="G3986" s="1">
        <v>6.0</v>
      </c>
      <c r="H3986" s="1">
        <v>2.0</v>
      </c>
      <c r="I3986" s="1">
        <v>180.0</v>
      </c>
      <c r="J3986" s="1">
        <v>30.0</v>
      </c>
      <c r="K3986" s="1">
        <v>60.0</v>
      </c>
      <c r="L3986" s="1" t="s">
        <v>307</v>
      </c>
      <c r="M3986" s="1" t="s">
        <v>302</v>
      </c>
      <c r="N3986" s="1">
        <v>35.0</v>
      </c>
      <c r="O3986" s="1" t="s">
        <v>308</v>
      </c>
      <c r="P3986" s="1" t="s">
        <v>304</v>
      </c>
      <c r="Q3986" s="1" t="s">
        <v>305</v>
      </c>
    </row>
    <row r="3987" ht="15.75" customHeight="1">
      <c r="A3987" s="1" t="s">
        <v>4301</v>
      </c>
      <c r="B3987" s="2">
        <v>46195.0</v>
      </c>
      <c r="C3987" s="2">
        <v>46199.0</v>
      </c>
      <c r="D3987" s="1" t="s">
        <v>11</v>
      </c>
      <c r="E3987" s="1" t="s">
        <v>204</v>
      </c>
      <c r="F3987" s="3">
        <v>0.6458333333333334</v>
      </c>
      <c r="G3987" s="1">
        <v>7.0</v>
      </c>
      <c r="H3987" s="1">
        <v>3.0</v>
      </c>
      <c r="I3987" s="1">
        <v>240.0</v>
      </c>
      <c r="J3987" s="1">
        <v>36.0</v>
      </c>
      <c r="K3987" s="1">
        <v>20.0</v>
      </c>
      <c r="L3987" s="1" t="s">
        <v>315</v>
      </c>
      <c r="M3987" s="1" t="s">
        <v>302</v>
      </c>
      <c r="N3987" s="1">
        <v>31.0</v>
      </c>
      <c r="O3987" s="1" t="s">
        <v>308</v>
      </c>
      <c r="P3987" s="1" t="s">
        <v>304</v>
      </c>
      <c r="Q3987" s="1" t="s">
        <v>305</v>
      </c>
    </row>
    <row r="3988" ht="15.75" customHeight="1">
      <c r="A3988" s="1" t="s">
        <v>4302</v>
      </c>
      <c r="B3988" s="2">
        <v>46040.0</v>
      </c>
      <c r="C3988" s="2">
        <v>46042.0</v>
      </c>
      <c r="D3988" s="1" t="s">
        <v>11</v>
      </c>
      <c r="E3988" s="1" t="s">
        <v>244</v>
      </c>
      <c r="F3988" s="3">
        <v>0.3958333333333333</v>
      </c>
      <c r="G3988" s="1">
        <v>5.0</v>
      </c>
      <c r="H3988" s="1">
        <v>1.0</v>
      </c>
      <c r="I3988" s="1">
        <v>320.0</v>
      </c>
      <c r="J3988" s="1">
        <v>24.0</v>
      </c>
      <c r="K3988" s="1">
        <v>40.0</v>
      </c>
      <c r="L3988" s="1" t="s">
        <v>311</v>
      </c>
      <c r="M3988" s="1" t="s">
        <v>302</v>
      </c>
      <c r="N3988" s="1">
        <v>53.0</v>
      </c>
      <c r="O3988" s="1" t="s">
        <v>303</v>
      </c>
      <c r="P3988" s="1" t="s">
        <v>304</v>
      </c>
      <c r="Q3988" s="1" t="s">
        <v>338</v>
      </c>
    </row>
    <row r="3989" ht="15.75" customHeight="1">
      <c r="A3989" s="1" t="s">
        <v>4303</v>
      </c>
      <c r="B3989" s="2">
        <v>46145.0</v>
      </c>
      <c r="C3989" s="2">
        <v>46146.0</v>
      </c>
      <c r="D3989" s="1" t="s">
        <v>82</v>
      </c>
      <c r="E3989" s="1" t="s">
        <v>244</v>
      </c>
      <c r="F3989" s="3">
        <v>0.8854166666666666</v>
      </c>
      <c r="G3989" s="1">
        <v>5.0</v>
      </c>
      <c r="H3989" s="1">
        <v>3.0</v>
      </c>
      <c r="I3989" s="1">
        <v>420.0</v>
      </c>
      <c r="J3989" s="1">
        <v>36.0</v>
      </c>
      <c r="K3989" s="1">
        <v>0.0</v>
      </c>
      <c r="L3989" s="1" t="s">
        <v>318</v>
      </c>
      <c r="M3989" s="1" t="s">
        <v>302</v>
      </c>
      <c r="N3989" s="1">
        <v>24.0</v>
      </c>
      <c r="O3989" s="1" t="s">
        <v>303</v>
      </c>
      <c r="P3989" s="1" t="s">
        <v>304</v>
      </c>
      <c r="Q3989" s="1" t="s">
        <v>309</v>
      </c>
    </row>
    <row r="3990" ht="15.75" customHeight="1">
      <c r="A3990" s="1" t="s">
        <v>4304</v>
      </c>
      <c r="B3990" s="2">
        <v>46047.0</v>
      </c>
      <c r="C3990" s="2">
        <v>46053.0</v>
      </c>
      <c r="D3990" s="1" t="s">
        <v>46</v>
      </c>
      <c r="E3990" s="1" t="s">
        <v>179</v>
      </c>
      <c r="F3990" s="3">
        <v>0.9375</v>
      </c>
      <c r="G3990" s="1">
        <v>1.0</v>
      </c>
      <c r="H3990" s="1">
        <v>6.0</v>
      </c>
      <c r="I3990" s="1">
        <v>420.0</v>
      </c>
      <c r="J3990" s="1">
        <v>54.0</v>
      </c>
      <c r="K3990" s="1">
        <v>20.0</v>
      </c>
      <c r="L3990" s="1" t="s">
        <v>315</v>
      </c>
      <c r="M3990" s="1" t="s">
        <v>302</v>
      </c>
      <c r="N3990" s="1">
        <v>44.0</v>
      </c>
      <c r="O3990" s="1" t="s">
        <v>303</v>
      </c>
      <c r="P3990" s="1" t="s">
        <v>304</v>
      </c>
      <c r="Q3990" s="1" t="s">
        <v>309</v>
      </c>
    </row>
    <row r="3991" ht="15.75" customHeight="1">
      <c r="A3991" s="1" t="s">
        <v>4305</v>
      </c>
      <c r="B3991" s="2">
        <v>46156.0</v>
      </c>
      <c r="C3991" s="2">
        <v>46162.0</v>
      </c>
      <c r="D3991" s="1" t="s">
        <v>104</v>
      </c>
      <c r="E3991" s="1" t="s">
        <v>274</v>
      </c>
      <c r="F3991" s="3">
        <v>0.3958333333333333</v>
      </c>
      <c r="G3991" s="1">
        <v>3.0</v>
      </c>
      <c r="H3991" s="1">
        <v>4.0</v>
      </c>
      <c r="I3991" s="1">
        <v>260.0</v>
      </c>
      <c r="J3991" s="1">
        <v>42.0</v>
      </c>
      <c r="K3991" s="1">
        <v>0.0</v>
      </c>
      <c r="L3991" s="1" t="s">
        <v>311</v>
      </c>
      <c r="M3991" s="1" t="s">
        <v>302</v>
      </c>
      <c r="N3991" s="1">
        <v>56.0</v>
      </c>
      <c r="O3991" s="1" t="s">
        <v>303</v>
      </c>
      <c r="P3991" s="1" t="s">
        <v>304</v>
      </c>
      <c r="Q3991" s="1" t="s">
        <v>305</v>
      </c>
    </row>
    <row r="3992" ht="15.75" customHeight="1">
      <c r="A3992" s="1" t="s">
        <v>4306</v>
      </c>
      <c r="B3992" s="2">
        <v>46066.0</v>
      </c>
      <c r="C3992" s="2">
        <v>46067.0</v>
      </c>
      <c r="D3992" s="1" t="s">
        <v>137</v>
      </c>
      <c r="E3992" s="1" t="s">
        <v>228</v>
      </c>
      <c r="F3992" s="3">
        <v>0.53125</v>
      </c>
      <c r="G3992" s="1">
        <v>1.0</v>
      </c>
      <c r="H3992" s="1">
        <v>2.0</v>
      </c>
      <c r="I3992" s="1">
        <v>240.0</v>
      </c>
      <c r="J3992" s="1">
        <v>30.0</v>
      </c>
      <c r="K3992" s="1">
        <v>40.0</v>
      </c>
      <c r="L3992" s="1" t="s">
        <v>311</v>
      </c>
      <c r="M3992" s="1" t="s">
        <v>302</v>
      </c>
      <c r="N3992" s="1">
        <v>49.0</v>
      </c>
      <c r="O3992" s="1" t="s">
        <v>308</v>
      </c>
      <c r="P3992" s="1" t="s">
        <v>313</v>
      </c>
      <c r="Q3992" s="1" t="s">
        <v>338</v>
      </c>
    </row>
    <row r="3993" ht="15.75" customHeight="1">
      <c r="A3993" s="1" t="s">
        <v>4307</v>
      </c>
      <c r="B3993" s="2">
        <v>46097.0</v>
      </c>
      <c r="C3993" s="2">
        <v>46100.0</v>
      </c>
      <c r="D3993" s="1" t="s">
        <v>22</v>
      </c>
      <c r="E3993" s="1" t="s">
        <v>214</v>
      </c>
      <c r="F3993" s="3">
        <v>0.53125</v>
      </c>
      <c r="G3993" s="1">
        <v>6.0</v>
      </c>
      <c r="H3993" s="1">
        <v>4.0</v>
      </c>
      <c r="I3993" s="1">
        <v>240.0</v>
      </c>
      <c r="J3993" s="1">
        <v>42.0</v>
      </c>
      <c r="K3993" s="1">
        <v>60.0</v>
      </c>
      <c r="L3993" s="1" t="s">
        <v>307</v>
      </c>
      <c r="M3993" s="1" t="s">
        <v>302</v>
      </c>
      <c r="N3993" s="1">
        <v>45.0</v>
      </c>
      <c r="O3993" s="1" t="s">
        <v>303</v>
      </c>
      <c r="P3993" s="1" t="s">
        <v>304</v>
      </c>
      <c r="Q3993" s="1" t="s">
        <v>305</v>
      </c>
    </row>
    <row r="3994" ht="15.75" customHeight="1">
      <c r="A3994" s="1" t="s">
        <v>4308</v>
      </c>
      <c r="B3994" s="2">
        <v>46148.0</v>
      </c>
      <c r="C3994" s="2">
        <v>46154.0</v>
      </c>
      <c r="D3994" s="1" t="s">
        <v>94</v>
      </c>
      <c r="E3994" s="1" t="s">
        <v>175</v>
      </c>
      <c r="F3994" s="3">
        <v>0.9375</v>
      </c>
      <c r="G3994" s="1">
        <v>3.0</v>
      </c>
      <c r="H3994" s="1">
        <v>5.0</v>
      </c>
      <c r="I3994" s="1">
        <v>200.0</v>
      </c>
      <c r="J3994" s="1">
        <v>48.0</v>
      </c>
      <c r="K3994" s="1">
        <v>100.0</v>
      </c>
      <c r="L3994" s="1" t="s">
        <v>315</v>
      </c>
      <c r="M3994" s="1" t="s">
        <v>302</v>
      </c>
      <c r="N3994" s="1">
        <v>45.0</v>
      </c>
      <c r="O3994" s="1" t="s">
        <v>312</v>
      </c>
      <c r="P3994" s="1" t="s">
        <v>304</v>
      </c>
      <c r="Q3994" s="1" t="s">
        <v>305</v>
      </c>
    </row>
    <row r="3995" ht="15.75" customHeight="1">
      <c r="A3995" s="1" t="s">
        <v>4309</v>
      </c>
      <c r="B3995" s="2">
        <v>46175.0</v>
      </c>
      <c r="C3995" s="2">
        <v>46176.0</v>
      </c>
      <c r="D3995" s="1" t="s">
        <v>62</v>
      </c>
      <c r="E3995" s="1" t="s">
        <v>239</v>
      </c>
      <c r="F3995" s="3">
        <v>0.53125</v>
      </c>
      <c r="G3995" s="1">
        <v>5.0</v>
      </c>
      <c r="H3995" s="1">
        <v>4.0</v>
      </c>
      <c r="I3995" s="1">
        <v>180.0</v>
      </c>
      <c r="J3995" s="1">
        <v>42.0</v>
      </c>
      <c r="K3995" s="1">
        <v>0.0</v>
      </c>
      <c r="L3995" s="1" t="s">
        <v>315</v>
      </c>
      <c r="M3995" s="1" t="s">
        <v>302</v>
      </c>
      <c r="N3995" s="1">
        <v>44.0</v>
      </c>
      <c r="O3995" s="1" t="s">
        <v>303</v>
      </c>
      <c r="P3995" s="1" t="s">
        <v>304</v>
      </c>
      <c r="Q3995" s="1" t="s">
        <v>305</v>
      </c>
    </row>
    <row r="3996" ht="15.75" customHeight="1">
      <c r="A3996" s="1" t="s">
        <v>4310</v>
      </c>
      <c r="B3996" s="2">
        <v>46096.0</v>
      </c>
      <c r="C3996" s="2">
        <v>46097.0</v>
      </c>
      <c r="D3996" s="1" t="s">
        <v>32</v>
      </c>
      <c r="E3996" s="1" t="s">
        <v>216</v>
      </c>
      <c r="F3996" s="3">
        <v>0.6458333333333334</v>
      </c>
      <c r="G3996" s="1">
        <v>5.0</v>
      </c>
      <c r="H3996" s="1">
        <v>2.0</v>
      </c>
      <c r="I3996" s="1">
        <v>200.0</v>
      </c>
      <c r="J3996" s="1">
        <v>30.0</v>
      </c>
      <c r="K3996" s="1">
        <v>0.0</v>
      </c>
      <c r="L3996" s="1" t="s">
        <v>318</v>
      </c>
      <c r="M3996" s="1" t="s">
        <v>302</v>
      </c>
      <c r="N3996" s="1">
        <v>48.0</v>
      </c>
      <c r="O3996" s="1" t="s">
        <v>303</v>
      </c>
      <c r="P3996" s="1" t="s">
        <v>313</v>
      </c>
      <c r="Q3996" s="1" t="s">
        <v>305</v>
      </c>
    </row>
    <row r="3997" ht="15.75" customHeight="1">
      <c r="A3997" s="1" t="s">
        <v>4311</v>
      </c>
      <c r="B3997" s="2">
        <v>46106.0</v>
      </c>
      <c r="C3997" s="2">
        <v>46113.0</v>
      </c>
      <c r="D3997" s="1" t="s">
        <v>40</v>
      </c>
      <c r="E3997" s="1" t="s">
        <v>283</v>
      </c>
      <c r="F3997" s="3">
        <v>0.53125</v>
      </c>
      <c r="G3997" s="1">
        <v>1.0</v>
      </c>
      <c r="H3997" s="1">
        <v>3.0</v>
      </c>
      <c r="I3997" s="1">
        <v>180.0</v>
      </c>
      <c r="J3997" s="1">
        <v>36.0</v>
      </c>
      <c r="K3997" s="1">
        <v>0.0</v>
      </c>
      <c r="L3997" s="1" t="s">
        <v>301</v>
      </c>
      <c r="M3997" s="1" t="s">
        <v>302</v>
      </c>
      <c r="N3997" s="1">
        <v>52.0</v>
      </c>
      <c r="O3997" s="1" t="s">
        <v>312</v>
      </c>
      <c r="P3997" s="1" t="s">
        <v>304</v>
      </c>
      <c r="Q3997" s="1" t="s">
        <v>305</v>
      </c>
    </row>
    <row r="3998" ht="15.75" customHeight="1">
      <c r="A3998" s="1" t="s">
        <v>4312</v>
      </c>
      <c r="B3998" s="2">
        <v>46180.0</v>
      </c>
      <c r="C3998" s="2">
        <v>46182.0</v>
      </c>
      <c r="D3998" s="1" t="s">
        <v>22</v>
      </c>
      <c r="E3998" s="1" t="s">
        <v>184</v>
      </c>
      <c r="F3998" s="3">
        <v>0.6458333333333334</v>
      </c>
      <c r="G3998" s="1">
        <v>1.0</v>
      </c>
      <c r="H3998" s="1">
        <v>5.0</v>
      </c>
      <c r="I3998" s="1">
        <v>180.0</v>
      </c>
      <c r="J3998" s="1">
        <v>48.0</v>
      </c>
      <c r="K3998" s="1">
        <v>0.0</v>
      </c>
      <c r="L3998" s="1" t="s">
        <v>307</v>
      </c>
      <c r="M3998" s="1" t="s">
        <v>326</v>
      </c>
      <c r="N3998" s="1">
        <v>48.0</v>
      </c>
      <c r="O3998" s="1" t="s">
        <v>308</v>
      </c>
      <c r="P3998" s="1" t="s">
        <v>304</v>
      </c>
      <c r="Q3998" s="1" t="s">
        <v>305</v>
      </c>
    </row>
    <row r="3999" ht="15.75" customHeight="1">
      <c r="A3999" s="1" t="s">
        <v>4313</v>
      </c>
      <c r="B3999" s="2">
        <v>46039.0</v>
      </c>
      <c r="C3999" s="2">
        <v>46044.0</v>
      </c>
      <c r="D3999" s="1" t="s">
        <v>18</v>
      </c>
      <c r="E3999" s="1" t="s">
        <v>212</v>
      </c>
      <c r="F3999" s="3">
        <v>0.9375</v>
      </c>
      <c r="G3999" s="1">
        <v>4.0</v>
      </c>
      <c r="H3999" s="1">
        <v>2.0</v>
      </c>
      <c r="I3999" s="1">
        <v>280.0</v>
      </c>
      <c r="J3999" s="1">
        <v>30.0</v>
      </c>
      <c r="K3999" s="1">
        <v>20.0</v>
      </c>
      <c r="L3999" s="1" t="s">
        <v>301</v>
      </c>
      <c r="M3999" s="1" t="s">
        <v>302</v>
      </c>
      <c r="N3999" s="1">
        <v>38.0</v>
      </c>
      <c r="O3999" s="1" t="s">
        <v>303</v>
      </c>
      <c r="P3999" s="1" t="s">
        <v>313</v>
      </c>
      <c r="Q3999" s="1" t="s">
        <v>338</v>
      </c>
    </row>
    <row r="4000" ht="15.75" customHeight="1">
      <c r="A4000" s="1" t="s">
        <v>4314</v>
      </c>
      <c r="B4000" s="2">
        <v>46199.0</v>
      </c>
      <c r="C4000" s="2">
        <v>46202.0</v>
      </c>
      <c r="D4000" s="1" t="s">
        <v>78</v>
      </c>
      <c r="E4000" s="1" t="s">
        <v>206</v>
      </c>
      <c r="F4000" s="3">
        <v>0.53125</v>
      </c>
      <c r="G4000" s="1">
        <v>6.0</v>
      </c>
      <c r="H4000" s="1">
        <v>3.0</v>
      </c>
      <c r="I4000" s="1">
        <v>240.0</v>
      </c>
      <c r="J4000" s="1">
        <v>36.0</v>
      </c>
      <c r="K4000" s="1">
        <v>20.0</v>
      </c>
      <c r="L4000" s="1" t="s">
        <v>311</v>
      </c>
      <c r="M4000" s="1" t="s">
        <v>302</v>
      </c>
      <c r="N4000" s="1">
        <v>23.0</v>
      </c>
      <c r="O4000" s="1" t="s">
        <v>303</v>
      </c>
      <c r="P4000" s="1" t="s">
        <v>304</v>
      </c>
      <c r="Q4000" s="1" t="s">
        <v>305</v>
      </c>
    </row>
    <row r="4001" ht="15.75" customHeight="1">
      <c r="A4001" s="1" t="s">
        <v>4315</v>
      </c>
      <c r="B4001" s="2">
        <v>46090.0</v>
      </c>
      <c r="C4001" s="2">
        <v>46091.0</v>
      </c>
      <c r="D4001" s="1" t="s">
        <v>11</v>
      </c>
      <c r="E4001" s="1" t="s">
        <v>222</v>
      </c>
      <c r="F4001" s="3">
        <v>0.7708333333333334</v>
      </c>
      <c r="G4001" s="1">
        <v>4.0</v>
      </c>
      <c r="H4001" s="1">
        <v>4.0</v>
      </c>
      <c r="I4001" s="1">
        <v>360.0</v>
      </c>
      <c r="J4001" s="1">
        <v>42.0</v>
      </c>
      <c r="K4001" s="1">
        <v>0.0</v>
      </c>
      <c r="L4001" s="1" t="s">
        <v>318</v>
      </c>
      <c r="M4001" s="1" t="s">
        <v>302</v>
      </c>
      <c r="N4001" s="1">
        <v>57.0</v>
      </c>
      <c r="O4001" s="1" t="s">
        <v>312</v>
      </c>
      <c r="P4001" s="1" t="s">
        <v>313</v>
      </c>
      <c r="Q4001" s="1" t="s">
        <v>338</v>
      </c>
    </row>
    <row r="4002" ht="15.75" customHeight="1">
      <c r="A4002" s="1" t="s">
        <v>4316</v>
      </c>
      <c r="B4002" s="2">
        <v>46063.0</v>
      </c>
      <c r="C4002" s="2">
        <v>46063.0</v>
      </c>
      <c r="D4002" s="1" t="s">
        <v>131</v>
      </c>
      <c r="E4002" s="1" t="s">
        <v>242</v>
      </c>
      <c r="F4002" s="3">
        <v>0.7708333333333334</v>
      </c>
      <c r="G4002" s="1">
        <v>8.0</v>
      </c>
      <c r="H4002" s="1">
        <v>5.0</v>
      </c>
      <c r="I4002" s="1">
        <v>240.0</v>
      </c>
      <c r="J4002" s="1">
        <v>48.0</v>
      </c>
      <c r="K4002" s="1">
        <v>100.0</v>
      </c>
      <c r="L4002" s="1" t="s">
        <v>318</v>
      </c>
      <c r="M4002" s="1" t="s">
        <v>302</v>
      </c>
      <c r="N4002" s="1">
        <v>42.0</v>
      </c>
      <c r="O4002" s="1" t="s">
        <v>312</v>
      </c>
      <c r="P4002" s="1" t="s">
        <v>313</v>
      </c>
      <c r="Q4002" s="1" t="s">
        <v>305</v>
      </c>
    </row>
    <row r="4003" ht="15.75" customHeight="1">
      <c r="A4003" s="1" t="s">
        <v>4317</v>
      </c>
      <c r="B4003" s="2">
        <v>46047.0</v>
      </c>
      <c r="C4003" s="2">
        <v>46047.0</v>
      </c>
      <c r="D4003" s="1" t="s">
        <v>131</v>
      </c>
      <c r="E4003" s="1" t="s">
        <v>274</v>
      </c>
      <c r="F4003" s="3">
        <v>0.8854166666666666</v>
      </c>
      <c r="G4003" s="1">
        <v>2.0</v>
      </c>
      <c r="H4003" s="1">
        <v>2.0</v>
      </c>
      <c r="I4003" s="1">
        <v>440.0</v>
      </c>
      <c r="J4003" s="1">
        <v>30.0</v>
      </c>
      <c r="K4003" s="1">
        <v>0.0</v>
      </c>
      <c r="L4003" s="1" t="s">
        <v>315</v>
      </c>
      <c r="M4003" s="1" t="s">
        <v>326</v>
      </c>
      <c r="N4003" s="1">
        <v>25.0</v>
      </c>
      <c r="O4003" s="1" t="s">
        <v>308</v>
      </c>
      <c r="P4003" s="1" t="s">
        <v>304</v>
      </c>
      <c r="Q4003" s="1" t="s">
        <v>309</v>
      </c>
    </row>
    <row r="4004" ht="15.75" customHeight="1">
      <c r="A4004" s="1" t="s">
        <v>4318</v>
      </c>
      <c r="B4004" s="2">
        <v>46194.0</v>
      </c>
      <c r="C4004" s="2">
        <v>46198.0</v>
      </c>
      <c r="D4004" s="1" t="s">
        <v>11</v>
      </c>
      <c r="E4004" s="1" t="s">
        <v>283</v>
      </c>
      <c r="F4004" s="3">
        <v>0.7708333333333334</v>
      </c>
      <c r="G4004" s="1">
        <v>2.0</v>
      </c>
      <c r="H4004" s="1">
        <v>2.0</v>
      </c>
      <c r="I4004" s="1">
        <v>180.0</v>
      </c>
      <c r="J4004" s="1">
        <v>30.0</v>
      </c>
      <c r="K4004" s="1">
        <v>60.0</v>
      </c>
      <c r="L4004" s="1" t="s">
        <v>311</v>
      </c>
      <c r="M4004" s="1" t="s">
        <v>302</v>
      </c>
      <c r="N4004" s="1">
        <v>25.0</v>
      </c>
      <c r="O4004" s="1" t="s">
        <v>308</v>
      </c>
      <c r="P4004" s="1" t="s">
        <v>304</v>
      </c>
      <c r="Q4004" s="1" t="s">
        <v>305</v>
      </c>
    </row>
    <row r="4005" ht="15.75" customHeight="1">
      <c r="A4005" s="1" t="s">
        <v>4319</v>
      </c>
      <c r="B4005" s="2">
        <v>46043.0</v>
      </c>
      <c r="C4005" s="2">
        <v>46043.0</v>
      </c>
      <c r="D4005" s="1" t="s">
        <v>59</v>
      </c>
      <c r="E4005" s="1" t="s">
        <v>228</v>
      </c>
      <c r="F4005" s="3">
        <v>0.6458333333333334</v>
      </c>
      <c r="G4005" s="1">
        <v>4.0</v>
      </c>
      <c r="H4005" s="1">
        <v>5.0</v>
      </c>
      <c r="I4005" s="1">
        <v>160.0</v>
      </c>
      <c r="J4005" s="1">
        <v>48.0</v>
      </c>
      <c r="K4005" s="1">
        <v>40.0</v>
      </c>
      <c r="L4005" s="1" t="s">
        <v>301</v>
      </c>
      <c r="M4005" s="1" t="s">
        <v>302</v>
      </c>
      <c r="N4005" s="1">
        <v>50.0</v>
      </c>
      <c r="O4005" s="1" t="s">
        <v>303</v>
      </c>
      <c r="P4005" s="1" t="s">
        <v>313</v>
      </c>
      <c r="Q4005" s="1" t="s">
        <v>305</v>
      </c>
    </row>
    <row r="4006" ht="15.75" customHeight="1">
      <c r="A4006" s="1" t="s">
        <v>4320</v>
      </c>
      <c r="B4006" s="2">
        <v>46187.0</v>
      </c>
      <c r="C4006" s="2">
        <v>46194.0</v>
      </c>
      <c r="D4006" s="1" t="s">
        <v>76</v>
      </c>
      <c r="E4006" s="1" t="s">
        <v>244</v>
      </c>
      <c r="F4006" s="3">
        <v>0.8854166666666666</v>
      </c>
      <c r="G4006" s="1">
        <v>6.0</v>
      </c>
      <c r="H4006" s="1">
        <v>2.0</v>
      </c>
      <c r="I4006" s="1">
        <v>240.0</v>
      </c>
      <c r="J4006" s="1">
        <v>30.0</v>
      </c>
      <c r="K4006" s="1">
        <v>20.0</v>
      </c>
      <c r="L4006" s="1" t="s">
        <v>307</v>
      </c>
      <c r="M4006" s="1" t="s">
        <v>302</v>
      </c>
      <c r="N4006" s="1">
        <v>49.0</v>
      </c>
      <c r="O4006" s="1" t="s">
        <v>312</v>
      </c>
      <c r="P4006" s="1" t="s">
        <v>313</v>
      </c>
      <c r="Q4006" s="1" t="s">
        <v>305</v>
      </c>
    </row>
    <row r="4007" ht="15.75" customHeight="1">
      <c r="A4007" s="1" t="s">
        <v>4321</v>
      </c>
      <c r="B4007" s="2">
        <v>46044.0</v>
      </c>
      <c r="C4007" s="2">
        <v>46045.0</v>
      </c>
      <c r="D4007" s="1" t="s">
        <v>40</v>
      </c>
      <c r="E4007" s="1" t="s">
        <v>260</v>
      </c>
      <c r="F4007" s="3">
        <v>0.3958333333333333</v>
      </c>
      <c r="G4007" s="1">
        <v>1.0</v>
      </c>
      <c r="H4007" s="1">
        <v>3.0</v>
      </c>
      <c r="I4007" s="1">
        <v>280.0</v>
      </c>
      <c r="J4007" s="1">
        <v>36.0</v>
      </c>
      <c r="K4007" s="1">
        <v>150.0</v>
      </c>
      <c r="L4007" s="1" t="s">
        <v>318</v>
      </c>
      <c r="M4007" s="1" t="s">
        <v>302</v>
      </c>
      <c r="N4007" s="1">
        <v>44.0</v>
      </c>
      <c r="O4007" s="1" t="s">
        <v>303</v>
      </c>
      <c r="P4007" s="1" t="s">
        <v>304</v>
      </c>
      <c r="Q4007" s="1" t="s">
        <v>305</v>
      </c>
    </row>
    <row r="4008" ht="15.75" customHeight="1">
      <c r="A4008" s="1" t="s">
        <v>4322</v>
      </c>
      <c r="B4008" s="2">
        <v>46080.0</v>
      </c>
      <c r="C4008" s="2">
        <v>46085.0</v>
      </c>
      <c r="D4008" s="1" t="s">
        <v>22</v>
      </c>
      <c r="E4008" s="1" t="s">
        <v>250</v>
      </c>
      <c r="F4008" s="3">
        <v>0.7708333333333334</v>
      </c>
      <c r="G4008" s="1">
        <v>5.0</v>
      </c>
      <c r="H4008" s="1">
        <v>5.0</v>
      </c>
      <c r="I4008" s="1">
        <v>180.0</v>
      </c>
      <c r="J4008" s="1">
        <v>48.0</v>
      </c>
      <c r="K4008" s="1">
        <v>60.0</v>
      </c>
      <c r="L4008" s="1" t="s">
        <v>318</v>
      </c>
      <c r="M4008" s="1" t="s">
        <v>302</v>
      </c>
      <c r="N4008" s="1">
        <v>43.0</v>
      </c>
      <c r="O4008" s="1" t="s">
        <v>303</v>
      </c>
      <c r="P4008" s="1" t="s">
        <v>313</v>
      </c>
      <c r="Q4008" s="1" t="s">
        <v>305</v>
      </c>
    </row>
    <row r="4009" ht="15.75" customHeight="1">
      <c r="A4009" s="1" t="s">
        <v>4323</v>
      </c>
      <c r="B4009" s="2">
        <v>46060.0</v>
      </c>
      <c r="C4009" s="2">
        <v>46060.0</v>
      </c>
      <c r="D4009" s="1" t="s">
        <v>11</v>
      </c>
      <c r="E4009" s="1" t="s">
        <v>191</v>
      </c>
      <c r="F4009" s="3">
        <v>0.6458333333333334</v>
      </c>
      <c r="G4009" s="1">
        <v>2.0</v>
      </c>
      <c r="H4009" s="1">
        <v>5.0</v>
      </c>
      <c r="I4009" s="1">
        <v>280.0</v>
      </c>
      <c r="J4009" s="1">
        <v>48.0</v>
      </c>
      <c r="K4009" s="1">
        <v>0.0</v>
      </c>
      <c r="L4009" s="1" t="s">
        <v>307</v>
      </c>
      <c r="M4009" s="1" t="s">
        <v>302</v>
      </c>
      <c r="N4009" s="1">
        <v>21.0</v>
      </c>
      <c r="O4009" s="1" t="s">
        <v>308</v>
      </c>
      <c r="P4009" s="1" t="s">
        <v>304</v>
      </c>
      <c r="Q4009" s="1" t="s">
        <v>338</v>
      </c>
    </row>
    <row r="4010" ht="15.75" customHeight="1">
      <c r="A4010" s="1" t="s">
        <v>4324</v>
      </c>
      <c r="B4010" s="2">
        <v>46092.0</v>
      </c>
      <c r="C4010" s="2">
        <v>46094.0</v>
      </c>
      <c r="D4010" s="1" t="s">
        <v>11</v>
      </c>
      <c r="E4010" s="1" t="s">
        <v>235</v>
      </c>
      <c r="F4010" s="3">
        <v>0.6458333333333334</v>
      </c>
      <c r="G4010" s="1">
        <v>3.0</v>
      </c>
      <c r="H4010" s="1">
        <v>2.0</v>
      </c>
      <c r="I4010" s="1">
        <v>300.0</v>
      </c>
      <c r="J4010" s="1">
        <v>30.0</v>
      </c>
      <c r="K4010" s="1">
        <v>0.0</v>
      </c>
      <c r="L4010" s="1" t="s">
        <v>301</v>
      </c>
      <c r="M4010" s="1" t="s">
        <v>302</v>
      </c>
      <c r="N4010" s="1">
        <v>31.0</v>
      </c>
      <c r="O4010" s="1" t="s">
        <v>312</v>
      </c>
      <c r="P4010" s="1" t="s">
        <v>313</v>
      </c>
      <c r="Q4010" s="1" t="s">
        <v>338</v>
      </c>
    </row>
    <row r="4011" ht="15.75" customHeight="1">
      <c r="A4011" s="1" t="s">
        <v>4325</v>
      </c>
      <c r="B4011" s="2">
        <v>46144.0</v>
      </c>
      <c r="C4011" s="2">
        <v>46150.0</v>
      </c>
      <c r="D4011" s="1" t="s">
        <v>18</v>
      </c>
      <c r="E4011" s="1" t="s">
        <v>278</v>
      </c>
      <c r="F4011" s="3">
        <v>0.6458333333333334</v>
      </c>
      <c r="G4011" s="1">
        <v>10.0</v>
      </c>
      <c r="H4011" s="1">
        <v>2.0</v>
      </c>
      <c r="I4011" s="1">
        <v>460.0</v>
      </c>
      <c r="J4011" s="1">
        <v>30.0</v>
      </c>
      <c r="K4011" s="1">
        <v>40.0</v>
      </c>
      <c r="L4011" s="1" t="s">
        <v>311</v>
      </c>
      <c r="M4011" s="1" t="s">
        <v>363</v>
      </c>
      <c r="N4011" s="1">
        <v>52.0</v>
      </c>
      <c r="O4011" s="1" t="s">
        <v>303</v>
      </c>
      <c r="P4011" s="1" t="s">
        <v>313</v>
      </c>
      <c r="Q4011" s="1" t="s">
        <v>309</v>
      </c>
    </row>
    <row r="4012" ht="15.75" customHeight="1">
      <c r="A4012" s="1" t="s">
        <v>4326</v>
      </c>
      <c r="B4012" s="2">
        <v>46036.0</v>
      </c>
      <c r="C4012" s="2">
        <v>46040.0</v>
      </c>
      <c r="D4012" s="1" t="s">
        <v>114</v>
      </c>
      <c r="E4012" s="1" t="s">
        <v>197</v>
      </c>
      <c r="F4012" s="3">
        <v>0.9375</v>
      </c>
      <c r="G4012" s="1">
        <v>5.0</v>
      </c>
      <c r="H4012" s="1">
        <v>6.0</v>
      </c>
      <c r="I4012" s="1">
        <v>380.0</v>
      </c>
      <c r="J4012" s="1">
        <v>54.0</v>
      </c>
      <c r="K4012" s="1">
        <v>20.0</v>
      </c>
      <c r="L4012" s="1" t="s">
        <v>318</v>
      </c>
      <c r="M4012" s="1" t="s">
        <v>302</v>
      </c>
      <c r="N4012" s="1">
        <v>27.0</v>
      </c>
      <c r="O4012" s="1" t="s">
        <v>312</v>
      </c>
      <c r="P4012" s="1" t="s">
        <v>313</v>
      </c>
      <c r="Q4012" s="1" t="s">
        <v>309</v>
      </c>
    </row>
    <row r="4013" ht="15.75" customHeight="1">
      <c r="A4013" s="1" t="s">
        <v>4327</v>
      </c>
      <c r="B4013" s="2">
        <v>46119.0</v>
      </c>
      <c r="C4013" s="2">
        <v>46121.0</v>
      </c>
      <c r="D4013" s="1" t="s">
        <v>22</v>
      </c>
      <c r="E4013" s="1" t="s">
        <v>266</v>
      </c>
      <c r="F4013" s="3">
        <v>0.6458333333333334</v>
      </c>
      <c r="G4013" s="1">
        <v>2.0</v>
      </c>
      <c r="H4013" s="1">
        <v>2.0</v>
      </c>
      <c r="I4013" s="1">
        <v>220.0</v>
      </c>
      <c r="J4013" s="1">
        <v>30.0</v>
      </c>
      <c r="K4013" s="1">
        <v>40.0</v>
      </c>
      <c r="L4013" s="1" t="s">
        <v>315</v>
      </c>
      <c r="M4013" s="1" t="s">
        <v>302</v>
      </c>
      <c r="N4013" s="1">
        <v>22.0</v>
      </c>
      <c r="O4013" s="1" t="s">
        <v>312</v>
      </c>
      <c r="P4013" s="1" t="s">
        <v>304</v>
      </c>
      <c r="Q4013" s="1" t="s">
        <v>305</v>
      </c>
    </row>
    <row r="4014" ht="15.75" customHeight="1">
      <c r="A4014" s="1" t="s">
        <v>4328</v>
      </c>
      <c r="B4014" s="2">
        <v>46193.0</v>
      </c>
      <c r="C4014" s="2">
        <v>46196.0</v>
      </c>
      <c r="D4014" s="1" t="s">
        <v>100</v>
      </c>
      <c r="E4014" s="1" t="s">
        <v>212</v>
      </c>
      <c r="F4014" s="3">
        <v>0.53125</v>
      </c>
      <c r="G4014" s="1">
        <v>1.0</v>
      </c>
      <c r="H4014" s="1">
        <v>4.0</v>
      </c>
      <c r="I4014" s="1">
        <v>380.0</v>
      </c>
      <c r="J4014" s="1">
        <v>42.0</v>
      </c>
      <c r="K4014" s="1">
        <v>40.0</v>
      </c>
      <c r="L4014" s="1" t="s">
        <v>311</v>
      </c>
      <c r="M4014" s="1" t="s">
        <v>302</v>
      </c>
      <c r="N4014" s="1">
        <v>41.0</v>
      </c>
      <c r="O4014" s="1" t="s">
        <v>308</v>
      </c>
      <c r="P4014" s="1" t="s">
        <v>304</v>
      </c>
      <c r="Q4014" s="1" t="s">
        <v>309</v>
      </c>
    </row>
    <row r="4015" ht="15.75" customHeight="1">
      <c r="A4015" s="1" t="s">
        <v>4329</v>
      </c>
      <c r="B4015" s="2">
        <v>46156.0</v>
      </c>
      <c r="C4015" s="2">
        <v>46161.0</v>
      </c>
      <c r="D4015" s="1" t="s">
        <v>82</v>
      </c>
      <c r="E4015" s="1" t="s">
        <v>170</v>
      </c>
      <c r="F4015" s="3">
        <v>0.3958333333333333</v>
      </c>
      <c r="G4015" s="1">
        <v>8.0</v>
      </c>
      <c r="H4015" s="1">
        <v>1.0</v>
      </c>
      <c r="I4015" s="1">
        <v>240.0</v>
      </c>
      <c r="J4015" s="1">
        <v>24.0</v>
      </c>
      <c r="K4015" s="1">
        <v>60.0</v>
      </c>
      <c r="L4015" s="1" t="s">
        <v>315</v>
      </c>
      <c r="M4015" s="1" t="s">
        <v>302</v>
      </c>
      <c r="N4015" s="1">
        <v>35.0</v>
      </c>
      <c r="O4015" s="1" t="s">
        <v>308</v>
      </c>
      <c r="P4015" s="1" t="s">
        <v>313</v>
      </c>
      <c r="Q4015" s="1" t="s">
        <v>305</v>
      </c>
    </row>
    <row r="4016" ht="15.75" customHeight="1">
      <c r="A4016" s="1" t="s">
        <v>4330</v>
      </c>
      <c r="B4016" s="2">
        <v>46087.0</v>
      </c>
      <c r="C4016" s="2">
        <v>46089.0</v>
      </c>
      <c r="D4016" s="1" t="s">
        <v>134</v>
      </c>
      <c r="E4016" s="1" t="s">
        <v>242</v>
      </c>
      <c r="F4016" s="3">
        <v>0.6458333333333334</v>
      </c>
      <c r="G4016" s="1">
        <v>2.0</v>
      </c>
      <c r="H4016" s="1">
        <v>2.0</v>
      </c>
      <c r="I4016" s="1">
        <v>240.0</v>
      </c>
      <c r="J4016" s="1">
        <v>30.0</v>
      </c>
      <c r="K4016" s="1">
        <v>0.0</v>
      </c>
      <c r="L4016" s="1" t="s">
        <v>307</v>
      </c>
      <c r="M4016" s="1" t="s">
        <v>302</v>
      </c>
      <c r="N4016" s="1">
        <v>27.0</v>
      </c>
      <c r="O4016" s="1" t="s">
        <v>303</v>
      </c>
      <c r="P4016" s="1" t="s">
        <v>313</v>
      </c>
      <c r="Q4016" s="1" t="s">
        <v>305</v>
      </c>
    </row>
    <row r="4017" ht="15.75" customHeight="1">
      <c r="A4017" s="1" t="s">
        <v>4331</v>
      </c>
      <c r="B4017" s="2">
        <v>46054.0</v>
      </c>
      <c r="C4017" s="2">
        <v>46061.0</v>
      </c>
      <c r="D4017" s="1" t="s">
        <v>131</v>
      </c>
      <c r="E4017" s="1" t="s">
        <v>228</v>
      </c>
      <c r="F4017" s="3">
        <v>0.8854166666666666</v>
      </c>
      <c r="G4017" s="1">
        <v>7.0</v>
      </c>
      <c r="H4017" s="1">
        <v>4.0</v>
      </c>
      <c r="I4017" s="1">
        <v>160.0</v>
      </c>
      <c r="J4017" s="1">
        <v>42.0</v>
      </c>
      <c r="K4017" s="1">
        <v>60.0</v>
      </c>
      <c r="L4017" s="1" t="s">
        <v>307</v>
      </c>
      <c r="M4017" s="1" t="s">
        <v>302</v>
      </c>
      <c r="N4017" s="1">
        <v>48.0</v>
      </c>
      <c r="O4017" s="1" t="s">
        <v>303</v>
      </c>
      <c r="P4017" s="1" t="s">
        <v>304</v>
      </c>
      <c r="Q4017" s="1" t="s">
        <v>305</v>
      </c>
    </row>
    <row r="4018" ht="15.75" customHeight="1">
      <c r="A4018" s="1" t="s">
        <v>4332</v>
      </c>
      <c r="B4018" s="2">
        <v>46187.0</v>
      </c>
      <c r="C4018" s="2">
        <v>46189.0</v>
      </c>
      <c r="D4018" s="1" t="s">
        <v>22</v>
      </c>
      <c r="E4018" s="1" t="s">
        <v>179</v>
      </c>
      <c r="F4018" s="3">
        <v>0.3958333333333333</v>
      </c>
      <c r="G4018" s="1">
        <v>6.0</v>
      </c>
      <c r="H4018" s="1">
        <v>2.0</v>
      </c>
      <c r="I4018" s="1">
        <v>320.0</v>
      </c>
      <c r="J4018" s="1">
        <v>30.0</v>
      </c>
      <c r="K4018" s="1">
        <v>100.0</v>
      </c>
      <c r="L4018" s="1" t="s">
        <v>315</v>
      </c>
      <c r="M4018" s="1" t="s">
        <v>302</v>
      </c>
      <c r="N4018" s="1">
        <v>26.0</v>
      </c>
      <c r="O4018" s="1" t="s">
        <v>312</v>
      </c>
      <c r="P4018" s="1" t="s">
        <v>313</v>
      </c>
      <c r="Q4018" s="1" t="s">
        <v>338</v>
      </c>
    </row>
    <row r="4019" ht="15.75" customHeight="1">
      <c r="A4019" s="1" t="s">
        <v>4333</v>
      </c>
      <c r="B4019" s="2">
        <v>46028.0</v>
      </c>
      <c r="C4019" s="2">
        <v>46035.0</v>
      </c>
      <c r="D4019" s="1" t="s">
        <v>100</v>
      </c>
      <c r="E4019" s="1" t="s">
        <v>230</v>
      </c>
      <c r="F4019" s="3">
        <v>0.9375</v>
      </c>
      <c r="G4019" s="1">
        <v>3.0</v>
      </c>
      <c r="H4019" s="1">
        <v>1.0</v>
      </c>
      <c r="I4019" s="1">
        <v>240.0</v>
      </c>
      <c r="J4019" s="1">
        <v>24.0</v>
      </c>
      <c r="K4019" s="1">
        <v>0.0</v>
      </c>
      <c r="L4019" s="1" t="s">
        <v>301</v>
      </c>
      <c r="M4019" s="1" t="s">
        <v>302</v>
      </c>
      <c r="N4019" s="1">
        <v>60.0</v>
      </c>
      <c r="O4019" s="1" t="s">
        <v>312</v>
      </c>
      <c r="P4019" s="1" t="s">
        <v>304</v>
      </c>
      <c r="Q4019" s="1" t="s">
        <v>305</v>
      </c>
    </row>
    <row r="4020" ht="15.75" customHeight="1">
      <c r="A4020" s="1" t="s">
        <v>4334</v>
      </c>
      <c r="B4020" s="2">
        <v>46182.0</v>
      </c>
      <c r="C4020" s="2">
        <v>46188.0</v>
      </c>
      <c r="D4020" s="1" t="s">
        <v>100</v>
      </c>
      <c r="E4020" s="1" t="s">
        <v>266</v>
      </c>
      <c r="F4020" s="3">
        <v>0.6458333333333334</v>
      </c>
      <c r="G4020" s="1">
        <v>3.0</v>
      </c>
      <c r="H4020" s="1">
        <v>1.0</v>
      </c>
      <c r="I4020" s="1">
        <v>220.0</v>
      </c>
      <c r="J4020" s="1">
        <v>24.0</v>
      </c>
      <c r="K4020" s="1">
        <v>0.0</v>
      </c>
      <c r="L4020" s="1" t="s">
        <v>318</v>
      </c>
      <c r="M4020" s="1" t="s">
        <v>302</v>
      </c>
      <c r="N4020" s="1">
        <v>23.0</v>
      </c>
      <c r="O4020" s="1" t="s">
        <v>308</v>
      </c>
      <c r="P4020" s="1" t="s">
        <v>313</v>
      </c>
      <c r="Q4020" s="1" t="s">
        <v>305</v>
      </c>
    </row>
    <row r="4021" ht="15.75" customHeight="1">
      <c r="A4021" s="1" t="s">
        <v>4335</v>
      </c>
      <c r="B4021" s="2">
        <v>46104.0</v>
      </c>
      <c r="C4021" s="2">
        <v>46110.0</v>
      </c>
      <c r="D4021" s="1" t="s">
        <v>114</v>
      </c>
      <c r="E4021" s="1" t="s">
        <v>232</v>
      </c>
      <c r="F4021" s="3">
        <v>0.6458333333333334</v>
      </c>
      <c r="G4021" s="1">
        <v>8.0</v>
      </c>
      <c r="H4021" s="1">
        <v>4.0</v>
      </c>
      <c r="I4021" s="1">
        <v>180.0</v>
      </c>
      <c r="J4021" s="1">
        <v>42.0</v>
      </c>
      <c r="K4021" s="1">
        <v>100.0</v>
      </c>
      <c r="L4021" s="1" t="s">
        <v>318</v>
      </c>
      <c r="M4021" s="1" t="s">
        <v>302</v>
      </c>
      <c r="N4021" s="1">
        <v>50.0</v>
      </c>
      <c r="O4021" s="1" t="s">
        <v>308</v>
      </c>
      <c r="P4021" s="1" t="s">
        <v>313</v>
      </c>
      <c r="Q4021" s="1" t="s">
        <v>305</v>
      </c>
    </row>
    <row r="4022" ht="15.75" customHeight="1">
      <c r="A4022" s="1" t="s">
        <v>4336</v>
      </c>
      <c r="B4022" s="2">
        <v>46054.0</v>
      </c>
      <c r="C4022" s="2">
        <v>46056.0</v>
      </c>
      <c r="D4022" s="1" t="s">
        <v>18</v>
      </c>
      <c r="E4022" s="1" t="s">
        <v>258</v>
      </c>
      <c r="F4022" s="3">
        <v>0.3958333333333333</v>
      </c>
      <c r="G4022" s="1">
        <v>8.0</v>
      </c>
      <c r="H4022" s="1">
        <v>6.0</v>
      </c>
      <c r="I4022" s="1">
        <v>360.0</v>
      </c>
      <c r="J4022" s="1">
        <v>54.0</v>
      </c>
      <c r="K4022" s="1">
        <v>100.0</v>
      </c>
      <c r="L4022" s="1" t="s">
        <v>318</v>
      </c>
      <c r="M4022" s="1" t="s">
        <v>302</v>
      </c>
      <c r="N4022" s="1">
        <v>56.0</v>
      </c>
      <c r="O4022" s="1" t="s">
        <v>303</v>
      </c>
      <c r="P4022" s="1" t="s">
        <v>313</v>
      </c>
      <c r="Q4022" s="1" t="s">
        <v>309</v>
      </c>
    </row>
    <row r="4023" ht="15.75" customHeight="1">
      <c r="A4023" s="1" t="s">
        <v>4337</v>
      </c>
      <c r="B4023" s="2">
        <v>46023.0</v>
      </c>
      <c r="C4023" s="2">
        <v>46030.0</v>
      </c>
      <c r="D4023" s="1" t="s">
        <v>91</v>
      </c>
      <c r="E4023" s="1" t="s">
        <v>163</v>
      </c>
      <c r="F4023" s="3">
        <v>0.9375</v>
      </c>
      <c r="G4023" s="1">
        <v>5.0</v>
      </c>
      <c r="H4023" s="1">
        <v>2.0</v>
      </c>
      <c r="I4023" s="1">
        <v>240.0</v>
      </c>
      <c r="J4023" s="1">
        <v>30.0</v>
      </c>
      <c r="K4023" s="1">
        <v>0.0</v>
      </c>
      <c r="L4023" s="1" t="s">
        <v>307</v>
      </c>
      <c r="M4023" s="1" t="s">
        <v>302</v>
      </c>
      <c r="N4023" s="1">
        <v>28.0</v>
      </c>
      <c r="O4023" s="1" t="s">
        <v>312</v>
      </c>
      <c r="P4023" s="1" t="s">
        <v>304</v>
      </c>
      <c r="Q4023" s="1" t="s">
        <v>305</v>
      </c>
    </row>
    <row r="4024" ht="15.75" customHeight="1">
      <c r="A4024" s="1" t="s">
        <v>4338</v>
      </c>
      <c r="B4024" s="2">
        <v>46136.0</v>
      </c>
      <c r="C4024" s="2">
        <v>46140.0</v>
      </c>
      <c r="D4024" s="1" t="s">
        <v>144</v>
      </c>
      <c r="E4024" s="1" t="s">
        <v>163</v>
      </c>
      <c r="F4024" s="3">
        <v>0.7708333333333334</v>
      </c>
      <c r="G4024" s="1">
        <v>5.0</v>
      </c>
      <c r="H4024" s="1">
        <v>2.0</v>
      </c>
      <c r="I4024" s="1">
        <v>240.0</v>
      </c>
      <c r="J4024" s="1">
        <v>30.0</v>
      </c>
      <c r="K4024" s="1">
        <v>20.0</v>
      </c>
      <c r="L4024" s="1" t="s">
        <v>318</v>
      </c>
      <c r="M4024" s="1" t="s">
        <v>302</v>
      </c>
      <c r="N4024" s="1">
        <v>20.0</v>
      </c>
      <c r="O4024" s="1" t="s">
        <v>312</v>
      </c>
      <c r="P4024" s="1" t="s">
        <v>313</v>
      </c>
      <c r="Q4024" s="1" t="s">
        <v>305</v>
      </c>
    </row>
    <row r="4025" ht="15.75" customHeight="1">
      <c r="A4025" s="1" t="s">
        <v>4339</v>
      </c>
      <c r="B4025" s="2">
        <v>46175.0</v>
      </c>
      <c r="C4025" s="2">
        <v>46176.0</v>
      </c>
      <c r="D4025" s="1" t="s">
        <v>94</v>
      </c>
      <c r="E4025" s="1" t="s">
        <v>250</v>
      </c>
      <c r="F4025" s="3">
        <v>0.9375</v>
      </c>
      <c r="G4025" s="1">
        <v>5.0</v>
      </c>
      <c r="H4025" s="1">
        <v>3.0</v>
      </c>
      <c r="I4025" s="1">
        <v>260.0</v>
      </c>
      <c r="J4025" s="1">
        <v>36.0</v>
      </c>
      <c r="K4025" s="1">
        <v>40.0</v>
      </c>
      <c r="L4025" s="1" t="s">
        <v>318</v>
      </c>
      <c r="M4025" s="1" t="s">
        <v>302</v>
      </c>
      <c r="N4025" s="1">
        <v>56.0</v>
      </c>
      <c r="O4025" s="1" t="s">
        <v>303</v>
      </c>
      <c r="P4025" s="1" t="s">
        <v>313</v>
      </c>
      <c r="Q4025" s="1" t="s">
        <v>338</v>
      </c>
    </row>
    <row r="4026" ht="15.75" customHeight="1">
      <c r="A4026" s="1" t="s">
        <v>4340</v>
      </c>
      <c r="B4026" s="2">
        <v>46177.0</v>
      </c>
      <c r="C4026" s="2">
        <v>46180.0</v>
      </c>
      <c r="D4026" s="1" t="s">
        <v>100</v>
      </c>
      <c r="E4026" s="1" t="s">
        <v>163</v>
      </c>
      <c r="F4026" s="3">
        <v>0.8854166666666666</v>
      </c>
      <c r="G4026" s="1">
        <v>8.0</v>
      </c>
      <c r="H4026" s="1">
        <v>4.0</v>
      </c>
      <c r="I4026" s="1">
        <v>240.0</v>
      </c>
      <c r="J4026" s="1">
        <v>42.0</v>
      </c>
      <c r="K4026" s="1">
        <v>0.0</v>
      </c>
      <c r="L4026" s="1" t="s">
        <v>315</v>
      </c>
      <c r="M4026" s="1" t="s">
        <v>302</v>
      </c>
      <c r="N4026" s="1">
        <v>43.0</v>
      </c>
      <c r="O4026" s="1" t="s">
        <v>303</v>
      </c>
      <c r="P4026" s="1" t="s">
        <v>304</v>
      </c>
      <c r="Q4026" s="1" t="s">
        <v>305</v>
      </c>
    </row>
    <row r="4027" ht="15.75" customHeight="1">
      <c r="A4027" s="1" t="s">
        <v>4341</v>
      </c>
      <c r="B4027" s="2">
        <v>46143.0</v>
      </c>
      <c r="C4027" s="2">
        <v>46148.0</v>
      </c>
      <c r="D4027" s="1" t="s">
        <v>50</v>
      </c>
      <c r="E4027" s="1" t="s">
        <v>283</v>
      </c>
      <c r="F4027" s="3">
        <v>0.9375</v>
      </c>
      <c r="G4027" s="1">
        <v>6.0</v>
      </c>
      <c r="H4027" s="1">
        <v>3.0</v>
      </c>
      <c r="I4027" s="1">
        <v>260.0</v>
      </c>
      <c r="J4027" s="1">
        <v>36.0</v>
      </c>
      <c r="K4027" s="1">
        <v>60.0</v>
      </c>
      <c r="L4027" s="1" t="s">
        <v>318</v>
      </c>
      <c r="M4027" s="1" t="s">
        <v>302</v>
      </c>
      <c r="N4027" s="1">
        <v>48.0</v>
      </c>
      <c r="O4027" s="1" t="s">
        <v>312</v>
      </c>
      <c r="P4027" s="1" t="s">
        <v>304</v>
      </c>
      <c r="Q4027" s="1" t="s">
        <v>338</v>
      </c>
    </row>
    <row r="4028" ht="15.75" customHeight="1">
      <c r="A4028" s="1" t="s">
        <v>4342</v>
      </c>
      <c r="B4028" s="2">
        <v>46024.0</v>
      </c>
      <c r="C4028" s="2">
        <v>46026.0</v>
      </c>
      <c r="D4028" s="1" t="s">
        <v>36</v>
      </c>
      <c r="E4028" s="1" t="s">
        <v>230</v>
      </c>
      <c r="F4028" s="3">
        <v>0.53125</v>
      </c>
      <c r="G4028" s="1">
        <v>2.0</v>
      </c>
      <c r="H4028" s="1">
        <v>2.0</v>
      </c>
      <c r="I4028" s="1">
        <v>240.0</v>
      </c>
      <c r="J4028" s="1">
        <v>30.0</v>
      </c>
      <c r="K4028" s="1">
        <v>100.0</v>
      </c>
      <c r="L4028" s="1" t="s">
        <v>307</v>
      </c>
      <c r="M4028" s="1" t="s">
        <v>302</v>
      </c>
      <c r="N4028" s="1">
        <v>26.0</v>
      </c>
      <c r="O4028" s="1" t="s">
        <v>312</v>
      </c>
      <c r="P4028" s="1" t="s">
        <v>313</v>
      </c>
      <c r="Q4028" s="1" t="s">
        <v>305</v>
      </c>
    </row>
    <row r="4029" ht="15.75" customHeight="1">
      <c r="A4029" s="1" t="s">
        <v>4343</v>
      </c>
      <c r="B4029" s="2">
        <v>46027.0</v>
      </c>
      <c r="C4029" s="2">
        <v>46031.0</v>
      </c>
      <c r="D4029" s="1" t="s">
        <v>18</v>
      </c>
      <c r="E4029" s="1" t="s">
        <v>189</v>
      </c>
      <c r="F4029" s="3">
        <v>0.9375</v>
      </c>
      <c r="G4029" s="1">
        <v>1.0</v>
      </c>
      <c r="H4029" s="1">
        <v>2.0</v>
      </c>
      <c r="I4029" s="1">
        <v>360.0</v>
      </c>
      <c r="J4029" s="1">
        <v>30.0</v>
      </c>
      <c r="K4029" s="1">
        <v>60.0</v>
      </c>
      <c r="L4029" s="1" t="s">
        <v>301</v>
      </c>
      <c r="M4029" s="1" t="s">
        <v>302</v>
      </c>
      <c r="N4029" s="1">
        <v>41.0</v>
      </c>
      <c r="O4029" s="1" t="s">
        <v>312</v>
      </c>
      <c r="P4029" s="1" t="s">
        <v>313</v>
      </c>
      <c r="Q4029" s="1" t="s">
        <v>338</v>
      </c>
    </row>
    <row r="4030" ht="15.75" customHeight="1">
      <c r="A4030" s="1" t="s">
        <v>4344</v>
      </c>
      <c r="B4030" s="2">
        <v>46117.0</v>
      </c>
      <c r="C4030" s="2">
        <v>46124.0</v>
      </c>
      <c r="D4030" s="1" t="s">
        <v>32</v>
      </c>
      <c r="E4030" s="1" t="s">
        <v>208</v>
      </c>
      <c r="F4030" s="3">
        <v>0.9375</v>
      </c>
      <c r="G4030" s="1">
        <v>5.0</v>
      </c>
      <c r="H4030" s="1">
        <v>2.0</v>
      </c>
      <c r="I4030" s="1">
        <v>360.0</v>
      </c>
      <c r="J4030" s="1">
        <v>30.0</v>
      </c>
      <c r="K4030" s="1">
        <v>150.0</v>
      </c>
      <c r="L4030" s="1" t="s">
        <v>318</v>
      </c>
      <c r="M4030" s="1" t="s">
        <v>302</v>
      </c>
      <c r="N4030" s="1">
        <v>27.0</v>
      </c>
      <c r="O4030" s="1" t="s">
        <v>312</v>
      </c>
      <c r="P4030" s="1" t="s">
        <v>313</v>
      </c>
      <c r="Q4030" s="1" t="s">
        <v>309</v>
      </c>
    </row>
    <row r="4031" ht="15.75" customHeight="1">
      <c r="A4031" s="1" t="s">
        <v>4345</v>
      </c>
      <c r="B4031" s="2">
        <v>46023.0</v>
      </c>
      <c r="C4031" s="2">
        <v>46026.0</v>
      </c>
      <c r="D4031" s="1" t="s">
        <v>150</v>
      </c>
      <c r="E4031" s="1" t="s">
        <v>186</v>
      </c>
      <c r="F4031" s="3">
        <v>0.6458333333333334</v>
      </c>
      <c r="G4031" s="1">
        <v>6.0</v>
      </c>
      <c r="H4031" s="1">
        <v>1.0</v>
      </c>
      <c r="I4031" s="1">
        <v>340.0</v>
      </c>
      <c r="J4031" s="1">
        <v>24.0</v>
      </c>
      <c r="K4031" s="1">
        <v>150.0</v>
      </c>
      <c r="L4031" s="1" t="s">
        <v>301</v>
      </c>
      <c r="M4031" s="1" t="s">
        <v>302</v>
      </c>
      <c r="N4031" s="1">
        <v>27.0</v>
      </c>
      <c r="O4031" s="1" t="s">
        <v>303</v>
      </c>
      <c r="P4031" s="1" t="s">
        <v>313</v>
      </c>
      <c r="Q4031" s="1" t="s">
        <v>309</v>
      </c>
    </row>
    <row r="4032" ht="15.75" customHeight="1">
      <c r="A4032" s="1" t="s">
        <v>4346</v>
      </c>
      <c r="B4032" s="2">
        <v>46092.0</v>
      </c>
      <c r="C4032" s="2">
        <v>46093.0</v>
      </c>
      <c r="D4032" s="1" t="s">
        <v>91</v>
      </c>
      <c r="E4032" s="1" t="s">
        <v>268</v>
      </c>
      <c r="F4032" s="3">
        <v>0.8854166666666666</v>
      </c>
      <c r="G4032" s="1">
        <v>4.0</v>
      </c>
      <c r="H4032" s="1">
        <v>2.0</v>
      </c>
      <c r="I4032" s="1">
        <v>420.0</v>
      </c>
      <c r="J4032" s="1">
        <v>30.0</v>
      </c>
      <c r="K4032" s="1">
        <v>40.0</v>
      </c>
      <c r="L4032" s="1" t="s">
        <v>311</v>
      </c>
      <c r="M4032" s="1" t="s">
        <v>302</v>
      </c>
      <c r="N4032" s="1">
        <v>48.0</v>
      </c>
      <c r="O4032" s="1" t="s">
        <v>303</v>
      </c>
      <c r="P4032" s="1" t="s">
        <v>304</v>
      </c>
      <c r="Q4032" s="1" t="s">
        <v>309</v>
      </c>
    </row>
    <row r="4033" ht="15.75" customHeight="1">
      <c r="A4033" s="1" t="s">
        <v>4347</v>
      </c>
      <c r="B4033" s="2">
        <v>46085.0</v>
      </c>
      <c r="C4033" s="2">
        <v>46088.0</v>
      </c>
      <c r="D4033" s="1" t="s">
        <v>108</v>
      </c>
      <c r="E4033" s="1" t="s">
        <v>246</v>
      </c>
      <c r="F4033" s="3">
        <v>0.8854166666666666</v>
      </c>
      <c r="G4033" s="1">
        <v>5.0</v>
      </c>
      <c r="H4033" s="1">
        <v>4.0</v>
      </c>
      <c r="I4033" s="1">
        <v>320.0</v>
      </c>
      <c r="J4033" s="1">
        <v>42.0</v>
      </c>
      <c r="K4033" s="1">
        <v>20.0</v>
      </c>
      <c r="L4033" s="1" t="s">
        <v>301</v>
      </c>
      <c r="M4033" s="1" t="s">
        <v>302</v>
      </c>
      <c r="N4033" s="1">
        <v>43.0</v>
      </c>
      <c r="O4033" s="1" t="s">
        <v>308</v>
      </c>
      <c r="P4033" s="1" t="s">
        <v>313</v>
      </c>
      <c r="Q4033" s="1" t="s">
        <v>338</v>
      </c>
    </row>
    <row r="4034" ht="15.75" customHeight="1">
      <c r="A4034" s="1" t="s">
        <v>4348</v>
      </c>
      <c r="B4034" s="2">
        <v>46154.0</v>
      </c>
      <c r="C4034" s="2">
        <v>46155.0</v>
      </c>
      <c r="D4034" s="1" t="s">
        <v>144</v>
      </c>
      <c r="E4034" s="1" t="s">
        <v>197</v>
      </c>
      <c r="F4034" s="3">
        <v>0.6458333333333334</v>
      </c>
      <c r="G4034" s="1">
        <v>2.0</v>
      </c>
      <c r="H4034" s="1">
        <v>5.0</v>
      </c>
      <c r="I4034" s="1">
        <v>380.0</v>
      </c>
      <c r="J4034" s="1">
        <v>48.0</v>
      </c>
      <c r="K4034" s="1">
        <v>0.0</v>
      </c>
      <c r="L4034" s="1" t="s">
        <v>311</v>
      </c>
      <c r="M4034" s="1" t="s">
        <v>302</v>
      </c>
      <c r="N4034" s="1">
        <v>42.0</v>
      </c>
      <c r="O4034" s="1" t="s">
        <v>308</v>
      </c>
      <c r="P4034" s="1" t="s">
        <v>313</v>
      </c>
      <c r="Q4034" s="1" t="s">
        <v>309</v>
      </c>
    </row>
    <row r="4035" ht="15.75" customHeight="1">
      <c r="A4035" s="1" t="s">
        <v>4349</v>
      </c>
      <c r="B4035" s="2">
        <v>46032.0</v>
      </c>
      <c r="C4035" s="2">
        <v>46039.0</v>
      </c>
      <c r="D4035" s="1" t="s">
        <v>120</v>
      </c>
      <c r="E4035" s="1" t="s">
        <v>266</v>
      </c>
      <c r="F4035" s="3">
        <v>0.7708333333333334</v>
      </c>
      <c r="G4035" s="1">
        <v>2.0</v>
      </c>
      <c r="H4035" s="1">
        <v>4.0</v>
      </c>
      <c r="I4035" s="1">
        <v>400.0</v>
      </c>
      <c r="J4035" s="1">
        <v>42.0</v>
      </c>
      <c r="K4035" s="1">
        <v>40.0</v>
      </c>
      <c r="L4035" s="1" t="s">
        <v>307</v>
      </c>
      <c r="M4035" s="1" t="s">
        <v>302</v>
      </c>
      <c r="N4035" s="1">
        <v>52.0</v>
      </c>
      <c r="O4035" s="1" t="s">
        <v>308</v>
      </c>
      <c r="P4035" s="1" t="s">
        <v>304</v>
      </c>
      <c r="Q4035" s="1" t="s">
        <v>309</v>
      </c>
    </row>
    <row r="4036" ht="15.75" customHeight="1">
      <c r="A4036" s="1" t="s">
        <v>4350</v>
      </c>
      <c r="B4036" s="2">
        <v>46171.0</v>
      </c>
      <c r="C4036" s="2">
        <v>46171.0</v>
      </c>
      <c r="D4036" s="1" t="s">
        <v>50</v>
      </c>
      <c r="E4036" s="1" t="s">
        <v>246</v>
      </c>
      <c r="F4036" s="3">
        <v>0.53125</v>
      </c>
      <c r="G4036" s="1">
        <v>3.0</v>
      </c>
      <c r="H4036" s="1">
        <v>5.0</v>
      </c>
      <c r="I4036" s="1">
        <v>240.0</v>
      </c>
      <c r="J4036" s="1">
        <v>48.0</v>
      </c>
      <c r="K4036" s="1">
        <v>20.0</v>
      </c>
      <c r="L4036" s="1" t="s">
        <v>311</v>
      </c>
      <c r="M4036" s="1" t="s">
        <v>302</v>
      </c>
      <c r="N4036" s="1">
        <v>30.0</v>
      </c>
      <c r="O4036" s="1" t="s">
        <v>303</v>
      </c>
      <c r="P4036" s="1" t="s">
        <v>313</v>
      </c>
      <c r="Q4036" s="1" t="s">
        <v>305</v>
      </c>
    </row>
    <row r="4037" ht="15.75" customHeight="1">
      <c r="A4037" s="1" t="s">
        <v>4351</v>
      </c>
      <c r="B4037" s="2">
        <v>46037.0</v>
      </c>
      <c r="C4037" s="2">
        <v>46043.0</v>
      </c>
      <c r="D4037" s="1" t="s">
        <v>66</v>
      </c>
      <c r="E4037" s="1" t="s">
        <v>281</v>
      </c>
      <c r="F4037" s="3">
        <v>0.3958333333333333</v>
      </c>
      <c r="G4037" s="1">
        <v>8.0</v>
      </c>
      <c r="H4037" s="1">
        <v>2.0</v>
      </c>
      <c r="I4037" s="1">
        <v>160.0</v>
      </c>
      <c r="J4037" s="1">
        <v>30.0</v>
      </c>
      <c r="K4037" s="1">
        <v>40.0</v>
      </c>
      <c r="L4037" s="1" t="s">
        <v>318</v>
      </c>
      <c r="M4037" s="1" t="s">
        <v>302</v>
      </c>
      <c r="N4037" s="1">
        <v>23.0</v>
      </c>
      <c r="O4037" s="1" t="s">
        <v>312</v>
      </c>
      <c r="P4037" s="1" t="s">
        <v>313</v>
      </c>
      <c r="Q4037" s="1" t="s">
        <v>305</v>
      </c>
    </row>
    <row r="4038" ht="15.75" customHeight="1">
      <c r="A4038" s="1" t="s">
        <v>4352</v>
      </c>
      <c r="B4038" s="2">
        <v>46136.0</v>
      </c>
      <c r="C4038" s="2">
        <v>46142.0</v>
      </c>
      <c r="D4038" s="1" t="s">
        <v>147</v>
      </c>
      <c r="E4038" s="1" t="s">
        <v>270</v>
      </c>
      <c r="F4038" s="3">
        <v>0.8854166666666666</v>
      </c>
      <c r="G4038" s="1">
        <v>1.0</v>
      </c>
      <c r="H4038" s="1">
        <v>4.0</v>
      </c>
      <c r="I4038" s="1">
        <v>280.0</v>
      </c>
      <c r="J4038" s="1">
        <v>42.0</v>
      </c>
      <c r="K4038" s="1">
        <v>20.0</v>
      </c>
      <c r="L4038" s="1" t="s">
        <v>307</v>
      </c>
      <c r="M4038" s="1" t="s">
        <v>302</v>
      </c>
      <c r="N4038" s="1">
        <v>22.0</v>
      </c>
      <c r="O4038" s="1" t="s">
        <v>303</v>
      </c>
      <c r="P4038" s="1" t="s">
        <v>313</v>
      </c>
      <c r="Q4038" s="1" t="s">
        <v>305</v>
      </c>
    </row>
    <row r="4039" ht="15.75" customHeight="1">
      <c r="A4039" s="1" t="s">
        <v>4353</v>
      </c>
      <c r="B4039" s="2">
        <v>46090.0</v>
      </c>
      <c r="C4039" s="2">
        <v>46096.0</v>
      </c>
      <c r="D4039" s="1" t="s">
        <v>73</v>
      </c>
      <c r="E4039" s="1" t="s">
        <v>254</v>
      </c>
      <c r="F4039" s="3">
        <v>0.6458333333333334</v>
      </c>
      <c r="G4039" s="1">
        <v>1.0</v>
      </c>
      <c r="H4039" s="1">
        <v>2.0</v>
      </c>
      <c r="I4039" s="1">
        <v>340.0</v>
      </c>
      <c r="J4039" s="1">
        <v>30.0</v>
      </c>
      <c r="K4039" s="1">
        <v>0.0</v>
      </c>
      <c r="L4039" s="1" t="s">
        <v>318</v>
      </c>
      <c r="M4039" s="1" t="s">
        <v>302</v>
      </c>
      <c r="N4039" s="1">
        <v>49.0</v>
      </c>
      <c r="O4039" s="1" t="s">
        <v>308</v>
      </c>
      <c r="P4039" s="1" t="s">
        <v>313</v>
      </c>
      <c r="Q4039" s="1" t="s">
        <v>309</v>
      </c>
    </row>
    <row r="4040" ht="15.75" customHeight="1">
      <c r="A4040" s="1" t="s">
        <v>4354</v>
      </c>
      <c r="B4040" s="2">
        <v>46058.0</v>
      </c>
      <c r="C4040" s="2">
        <v>46064.0</v>
      </c>
      <c r="D4040" s="1" t="s">
        <v>22</v>
      </c>
      <c r="E4040" s="1" t="s">
        <v>278</v>
      </c>
      <c r="F4040" s="3">
        <v>0.7708333333333334</v>
      </c>
      <c r="G4040" s="1">
        <v>4.0</v>
      </c>
      <c r="H4040" s="1">
        <v>2.0</v>
      </c>
      <c r="I4040" s="1">
        <v>280.0</v>
      </c>
      <c r="J4040" s="1">
        <v>30.0</v>
      </c>
      <c r="K4040" s="1">
        <v>0.0</v>
      </c>
      <c r="L4040" s="1" t="s">
        <v>318</v>
      </c>
      <c r="M4040" s="1" t="s">
        <v>302</v>
      </c>
      <c r="N4040" s="1">
        <v>48.0</v>
      </c>
      <c r="O4040" s="1" t="s">
        <v>312</v>
      </c>
      <c r="P4040" s="1" t="s">
        <v>304</v>
      </c>
      <c r="Q4040" s="1" t="s">
        <v>305</v>
      </c>
    </row>
    <row r="4041" ht="15.75" customHeight="1">
      <c r="A4041" s="1" t="s">
        <v>4355</v>
      </c>
      <c r="B4041" s="2">
        <v>46158.0</v>
      </c>
      <c r="C4041" s="2">
        <v>46162.0</v>
      </c>
      <c r="D4041" s="1" t="s">
        <v>114</v>
      </c>
      <c r="E4041" s="1" t="s">
        <v>182</v>
      </c>
      <c r="F4041" s="3">
        <v>0.53125</v>
      </c>
      <c r="G4041" s="1">
        <v>5.0</v>
      </c>
      <c r="H4041" s="1">
        <v>3.0</v>
      </c>
      <c r="I4041" s="1">
        <v>340.0</v>
      </c>
      <c r="J4041" s="1">
        <v>36.0</v>
      </c>
      <c r="K4041" s="1">
        <v>0.0</v>
      </c>
      <c r="L4041" s="1" t="s">
        <v>307</v>
      </c>
      <c r="M4041" s="1" t="s">
        <v>302</v>
      </c>
      <c r="N4041" s="1">
        <v>31.0</v>
      </c>
      <c r="O4041" s="1" t="s">
        <v>308</v>
      </c>
      <c r="P4041" s="1" t="s">
        <v>313</v>
      </c>
      <c r="Q4041" s="1" t="s">
        <v>309</v>
      </c>
    </row>
    <row r="4042" ht="15.75" customHeight="1">
      <c r="A4042" s="1" t="s">
        <v>4356</v>
      </c>
      <c r="B4042" s="2">
        <v>46083.0</v>
      </c>
      <c r="C4042" s="2">
        <v>46088.0</v>
      </c>
      <c r="D4042" s="1" t="s">
        <v>147</v>
      </c>
      <c r="E4042" s="1" t="s">
        <v>191</v>
      </c>
      <c r="F4042" s="3">
        <v>0.7708333333333334</v>
      </c>
      <c r="G4042" s="1">
        <v>2.0</v>
      </c>
      <c r="H4042" s="1">
        <v>3.0</v>
      </c>
      <c r="I4042" s="1">
        <v>200.0</v>
      </c>
      <c r="J4042" s="1">
        <v>36.0</v>
      </c>
      <c r="K4042" s="1">
        <v>60.0</v>
      </c>
      <c r="L4042" s="1" t="s">
        <v>318</v>
      </c>
      <c r="M4042" s="1" t="s">
        <v>302</v>
      </c>
      <c r="N4042" s="1">
        <v>40.0</v>
      </c>
      <c r="O4042" s="1" t="s">
        <v>303</v>
      </c>
      <c r="P4042" s="1" t="s">
        <v>313</v>
      </c>
      <c r="Q4042" s="1" t="s">
        <v>305</v>
      </c>
    </row>
    <row r="4043" ht="15.75" customHeight="1">
      <c r="A4043" s="1" t="s">
        <v>4357</v>
      </c>
      <c r="B4043" s="2">
        <v>46031.0</v>
      </c>
      <c r="C4043" s="2">
        <v>46031.0</v>
      </c>
      <c r="D4043" s="1" t="s">
        <v>66</v>
      </c>
      <c r="E4043" s="1" t="s">
        <v>252</v>
      </c>
      <c r="F4043" s="3">
        <v>0.8854166666666666</v>
      </c>
      <c r="G4043" s="1">
        <v>1.0</v>
      </c>
      <c r="H4043" s="1">
        <v>4.0</v>
      </c>
      <c r="I4043" s="1">
        <v>220.0</v>
      </c>
      <c r="J4043" s="1">
        <v>42.0</v>
      </c>
      <c r="K4043" s="1">
        <v>20.0</v>
      </c>
      <c r="L4043" s="1" t="s">
        <v>315</v>
      </c>
      <c r="M4043" s="1" t="s">
        <v>302</v>
      </c>
      <c r="N4043" s="1">
        <v>40.0</v>
      </c>
      <c r="O4043" s="1" t="s">
        <v>303</v>
      </c>
      <c r="P4043" s="1" t="s">
        <v>313</v>
      </c>
      <c r="Q4043" s="1" t="s">
        <v>305</v>
      </c>
    </row>
    <row r="4044" ht="15.75" customHeight="1">
      <c r="A4044" s="1" t="s">
        <v>4358</v>
      </c>
      <c r="B4044" s="2">
        <v>46134.0</v>
      </c>
      <c r="C4044" s="2">
        <v>46136.0</v>
      </c>
      <c r="D4044" s="1" t="s">
        <v>118</v>
      </c>
      <c r="E4044" s="1" t="s">
        <v>206</v>
      </c>
      <c r="F4044" s="3">
        <v>0.8854166666666666</v>
      </c>
      <c r="G4044" s="1">
        <v>1.0</v>
      </c>
      <c r="H4044" s="1">
        <v>4.0</v>
      </c>
      <c r="I4044" s="1">
        <v>240.0</v>
      </c>
      <c r="J4044" s="1">
        <v>42.0</v>
      </c>
      <c r="K4044" s="1">
        <v>100.0</v>
      </c>
      <c r="L4044" s="1" t="s">
        <v>307</v>
      </c>
      <c r="M4044" s="1" t="s">
        <v>302</v>
      </c>
      <c r="N4044" s="1">
        <v>35.0</v>
      </c>
      <c r="O4044" s="1" t="s">
        <v>303</v>
      </c>
      <c r="P4044" s="1" t="s">
        <v>313</v>
      </c>
      <c r="Q4044" s="1" t="s">
        <v>305</v>
      </c>
    </row>
    <row r="4045" ht="15.75" customHeight="1">
      <c r="A4045" s="1" t="s">
        <v>4359</v>
      </c>
      <c r="B4045" s="2">
        <v>46080.0</v>
      </c>
      <c r="C4045" s="2">
        <v>46085.0</v>
      </c>
      <c r="D4045" s="1" t="s">
        <v>108</v>
      </c>
      <c r="E4045" s="1" t="s">
        <v>242</v>
      </c>
      <c r="F4045" s="3">
        <v>0.53125</v>
      </c>
      <c r="G4045" s="1">
        <v>7.0</v>
      </c>
      <c r="H4045" s="1">
        <v>2.0</v>
      </c>
      <c r="I4045" s="1">
        <v>240.0</v>
      </c>
      <c r="J4045" s="1">
        <v>30.0</v>
      </c>
      <c r="K4045" s="1">
        <v>0.0</v>
      </c>
      <c r="L4045" s="1" t="s">
        <v>307</v>
      </c>
      <c r="M4045" s="1" t="s">
        <v>326</v>
      </c>
      <c r="N4045" s="1">
        <v>38.0</v>
      </c>
      <c r="O4045" s="1" t="s">
        <v>303</v>
      </c>
      <c r="P4045" s="1" t="s">
        <v>313</v>
      </c>
      <c r="Q4045" s="1" t="s">
        <v>305</v>
      </c>
    </row>
    <row r="4046" ht="15.75" customHeight="1">
      <c r="A4046" s="1" t="s">
        <v>4360</v>
      </c>
      <c r="B4046" s="2">
        <v>46048.0</v>
      </c>
      <c r="C4046" s="2">
        <v>46048.0</v>
      </c>
      <c r="D4046" s="1" t="s">
        <v>69</v>
      </c>
      <c r="E4046" s="1" t="s">
        <v>281</v>
      </c>
      <c r="F4046" s="3">
        <v>0.53125</v>
      </c>
      <c r="G4046" s="1">
        <v>7.0</v>
      </c>
      <c r="H4046" s="1">
        <v>3.0</v>
      </c>
      <c r="I4046" s="1">
        <v>340.0</v>
      </c>
      <c r="J4046" s="1">
        <v>36.0</v>
      </c>
      <c r="K4046" s="1">
        <v>0.0</v>
      </c>
      <c r="L4046" s="1" t="s">
        <v>307</v>
      </c>
      <c r="M4046" s="1" t="s">
        <v>302</v>
      </c>
      <c r="N4046" s="1">
        <v>28.0</v>
      </c>
      <c r="O4046" s="1" t="s">
        <v>312</v>
      </c>
      <c r="P4046" s="1" t="s">
        <v>304</v>
      </c>
      <c r="Q4046" s="1" t="s">
        <v>309</v>
      </c>
    </row>
    <row r="4047" ht="15.75" customHeight="1">
      <c r="A4047" s="1" t="s">
        <v>4361</v>
      </c>
      <c r="B4047" s="2">
        <v>46105.0</v>
      </c>
      <c r="C4047" s="2">
        <v>46108.0</v>
      </c>
      <c r="D4047" s="1" t="s">
        <v>32</v>
      </c>
      <c r="E4047" s="1" t="s">
        <v>170</v>
      </c>
      <c r="F4047" s="3">
        <v>0.9375</v>
      </c>
      <c r="G4047" s="1">
        <v>1.0</v>
      </c>
      <c r="H4047" s="1">
        <v>2.0</v>
      </c>
      <c r="I4047" s="1">
        <v>240.0</v>
      </c>
      <c r="J4047" s="1">
        <v>30.0</v>
      </c>
      <c r="K4047" s="1">
        <v>0.0</v>
      </c>
      <c r="L4047" s="1" t="s">
        <v>318</v>
      </c>
      <c r="M4047" s="1" t="s">
        <v>302</v>
      </c>
      <c r="N4047" s="1">
        <v>41.0</v>
      </c>
      <c r="O4047" s="1" t="s">
        <v>312</v>
      </c>
      <c r="P4047" s="1" t="s">
        <v>313</v>
      </c>
      <c r="Q4047" s="1" t="s">
        <v>305</v>
      </c>
    </row>
    <row r="4048" ht="15.75" customHeight="1">
      <c r="A4048" s="1" t="s">
        <v>4362</v>
      </c>
      <c r="B4048" s="2">
        <v>46200.0</v>
      </c>
      <c r="C4048" s="2">
        <v>46206.0</v>
      </c>
      <c r="D4048" s="1" t="s">
        <v>100</v>
      </c>
      <c r="E4048" s="1" t="s">
        <v>201</v>
      </c>
      <c r="F4048" s="3">
        <v>0.53125</v>
      </c>
      <c r="G4048" s="1">
        <v>5.0</v>
      </c>
      <c r="H4048" s="1">
        <v>4.0</v>
      </c>
      <c r="I4048" s="1">
        <v>440.0</v>
      </c>
      <c r="J4048" s="1">
        <v>42.0</v>
      </c>
      <c r="K4048" s="1">
        <v>100.0</v>
      </c>
      <c r="L4048" s="1" t="s">
        <v>318</v>
      </c>
      <c r="M4048" s="1" t="s">
        <v>302</v>
      </c>
      <c r="N4048" s="1">
        <v>40.0</v>
      </c>
      <c r="O4048" s="1" t="s">
        <v>303</v>
      </c>
      <c r="P4048" s="1" t="s">
        <v>304</v>
      </c>
      <c r="Q4048" s="1" t="s">
        <v>309</v>
      </c>
    </row>
    <row r="4049" ht="15.75" customHeight="1">
      <c r="A4049" s="1" t="s">
        <v>4363</v>
      </c>
      <c r="B4049" s="2">
        <v>46052.0</v>
      </c>
      <c r="C4049" s="2">
        <v>46058.0</v>
      </c>
      <c r="D4049" s="1" t="s">
        <v>73</v>
      </c>
      <c r="E4049" s="1" t="s">
        <v>175</v>
      </c>
      <c r="F4049" s="3">
        <v>0.3958333333333333</v>
      </c>
      <c r="G4049" s="1">
        <v>1.0</v>
      </c>
      <c r="H4049" s="1">
        <v>4.0</v>
      </c>
      <c r="I4049" s="1">
        <v>200.0</v>
      </c>
      <c r="J4049" s="1">
        <v>42.0</v>
      </c>
      <c r="K4049" s="1">
        <v>100.0</v>
      </c>
      <c r="L4049" s="1" t="s">
        <v>318</v>
      </c>
      <c r="M4049" s="1" t="s">
        <v>302</v>
      </c>
      <c r="N4049" s="1">
        <v>18.0</v>
      </c>
      <c r="O4049" s="1" t="s">
        <v>303</v>
      </c>
      <c r="P4049" s="1" t="s">
        <v>304</v>
      </c>
      <c r="Q4049" s="1" t="s">
        <v>305</v>
      </c>
    </row>
    <row r="4050" ht="15.75" customHeight="1">
      <c r="A4050" s="1" t="s">
        <v>4364</v>
      </c>
      <c r="B4050" s="2">
        <v>46112.0</v>
      </c>
      <c r="C4050" s="2">
        <v>46117.0</v>
      </c>
      <c r="D4050" s="1" t="s">
        <v>76</v>
      </c>
      <c r="E4050" s="1" t="s">
        <v>220</v>
      </c>
      <c r="F4050" s="3">
        <v>0.6458333333333334</v>
      </c>
      <c r="G4050" s="1">
        <v>5.0</v>
      </c>
      <c r="H4050" s="1">
        <v>2.0</v>
      </c>
      <c r="I4050" s="1">
        <v>460.0</v>
      </c>
      <c r="J4050" s="1">
        <v>30.0</v>
      </c>
      <c r="K4050" s="1">
        <v>20.0</v>
      </c>
      <c r="L4050" s="1" t="s">
        <v>307</v>
      </c>
      <c r="M4050" s="1" t="s">
        <v>302</v>
      </c>
      <c r="N4050" s="1">
        <v>27.0</v>
      </c>
      <c r="O4050" s="1" t="s">
        <v>312</v>
      </c>
      <c r="P4050" s="1" t="s">
        <v>313</v>
      </c>
      <c r="Q4050" s="1" t="s">
        <v>309</v>
      </c>
    </row>
    <row r="4051" ht="15.75" customHeight="1">
      <c r="A4051" s="1" t="s">
        <v>4365</v>
      </c>
      <c r="B4051" s="2">
        <v>46109.0</v>
      </c>
      <c r="C4051" s="2">
        <v>46111.0</v>
      </c>
      <c r="D4051" s="1" t="s">
        <v>32</v>
      </c>
      <c r="E4051" s="1" t="s">
        <v>184</v>
      </c>
      <c r="F4051" s="3">
        <v>0.6458333333333334</v>
      </c>
      <c r="G4051" s="1">
        <v>1.0</v>
      </c>
      <c r="H4051" s="1">
        <v>2.0</v>
      </c>
      <c r="I4051" s="1">
        <v>180.0</v>
      </c>
      <c r="J4051" s="1">
        <v>30.0</v>
      </c>
      <c r="K4051" s="1">
        <v>150.0</v>
      </c>
      <c r="L4051" s="1" t="s">
        <v>311</v>
      </c>
      <c r="M4051" s="1" t="s">
        <v>363</v>
      </c>
      <c r="N4051" s="1">
        <v>37.0</v>
      </c>
      <c r="O4051" s="1" t="s">
        <v>303</v>
      </c>
      <c r="P4051" s="1" t="s">
        <v>313</v>
      </c>
      <c r="Q4051" s="1" t="s">
        <v>305</v>
      </c>
    </row>
    <row r="4052" ht="15.75" customHeight="1">
      <c r="A4052" s="1" t="s">
        <v>4366</v>
      </c>
      <c r="B4052" s="2">
        <v>46190.0</v>
      </c>
      <c r="C4052" s="2">
        <v>46191.0</v>
      </c>
      <c r="D4052" s="1" t="s">
        <v>137</v>
      </c>
      <c r="E4052" s="1" t="s">
        <v>228</v>
      </c>
      <c r="F4052" s="3">
        <v>0.3958333333333333</v>
      </c>
      <c r="G4052" s="1">
        <v>3.0</v>
      </c>
      <c r="H4052" s="1">
        <v>3.0</v>
      </c>
      <c r="I4052" s="1">
        <v>340.0</v>
      </c>
      <c r="J4052" s="1">
        <v>36.0</v>
      </c>
      <c r="K4052" s="1">
        <v>0.0</v>
      </c>
      <c r="L4052" s="1" t="s">
        <v>318</v>
      </c>
      <c r="M4052" s="1" t="s">
        <v>302</v>
      </c>
      <c r="N4052" s="1">
        <v>53.0</v>
      </c>
      <c r="O4052" s="1" t="s">
        <v>303</v>
      </c>
      <c r="P4052" s="1" t="s">
        <v>313</v>
      </c>
      <c r="Q4052" s="1" t="s">
        <v>309</v>
      </c>
    </row>
    <row r="4053" ht="15.75" customHeight="1">
      <c r="A4053" s="1" t="s">
        <v>4367</v>
      </c>
      <c r="B4053" s="2">
        <v>46173.0</v>
      </c>
      <c r="C4053" s="2">
        <v>46173.0</v>
      </c>
      <c r="D4053" s="1" t="s">
        <v>69</v>
      </c>
      <c r="E4053" s="1" t="s">
        <v>220</v>
      </c>
      <c r="F4053" s="3">
        <v>0.53125</v>
      </c>
      <c r="G4053" s="1">
        <v>7.0</v>
      </c>
      <c r="H4053" s="1">
        <v>3.0</v>
      </c>
      <c r="I4053" s="1">
        <v>360.0</v>
      </c>
      <c r="J4053" s="1">
        <v>36.0</v>
      </c>
      <c r="K4053" s="1">
        <v>40.0</v>
      </c>
      <c r="L4053" s="1" t="s">
        <v>315</v>
      </c>
      <c r="M4053" s="1" t="s">
        <v>302</v>
      </c>
      <c r="N4053" s="1">
        <v>45.0</v>
      </c>
      <c r="O4053" s="1" t="s">
        <v>303</v>
      </c>
      <c r="P4053" s="1" t="s">
        <v>304</v>
      </c>
      <c r="Q4053" s="1" t="s">
        <v>338</v>
      </c>
    </row>
    <row r="4054" ht="15.75" customHeight="1">
      <c r="A4054" s="1" t="s">
        <v>4368</v>
      </c>
      <c r="B4054" s="2">
        <v>46058.0</v>
      </c>
      <c r="C4054" s="2">
        <v>46065.0</v>
      </c>
      <c r="D4054" s="1" t="s">
        <v>40</v>
      </c>
      <c r="E4054" s="1" t="s">
        <v>278</v>
      </c>
      <c r="F4054" s="3">
        <v>0.9375</v>
      </c>
      <c r="G4054" s="1">
        <v>7.0</v>
      </c>
      <c r="H4054" s="1">
        <v>3.0</v>
      </c>
      <c r="I4054" s="1">
        <v>460.0</v>
      </c>
      <c r="J4054" s="1">
        <v>36.0</v>
      </c>
      <c r="K4054" s="1">
        <v>0.0</v>
      </c>
      <c r="L4054" s="1" t="s">
        <v>301</v>
      </c>
      <c r="M4054" s="1" t="s">
        <v>302</v>
      </c>
      <c r="N4054" s="1">
        <v>19.0</v>
      </c>
      <c r="O4054" s="1" t="s">
        <v>303</v>
      </c>
      <c r="P4054" s="1" t="s">
        <v>304</v>
      </c>
      <c r="Q4054" s="1" t="s">
        <v>309</v>
      </c>
    </row>
    <row r="4055" ht="15.75" customHeight="1">
      <c r="A4055" s="1" t="s">
        <v>4369</v>
      </c>
      <c r="B4055" s="2">
        <v>46158.0</v>
      </c>
      <c r="C4055" s="2">
        <v>46160.0</v>
      </c>
      <c r="D4055" s="1" t="s">
        <v>18</v>
      </c>
      <c r="E4055" s="1" t="s">
        <v>214</v>
      </c>
      <c r="F4055" s="3">
        <v>0.8854166666666666</v>
      </c>
      <c r="G4055" s="1">
        <v>7.0</v>
      </c>
      <c r="H4055" s="1">
        <v>3.0</v>
      </c>
      <c r="I4055" s="1">
        <v>240.0</v>
      </c>
      <c r="J4055" s="1">
        <v>36.0</v>
      </c>
      <c r="K4055" s="1">
        <v>100.0</v>
      </c>
      <c r="L4055" s="1" t="s">
        <v>311</v>
      </c>
      <c r="M4055" s="1" t="s">
        <v>302</v>
      </c>
      <c r="N4055" s="1">
        <v>55.0</v>
      </c>
      <c r="O4055" s="1" t="s">
        <v>303</v>
      </c>
      <c r="P4055" s="1" t="s">
        <v>304</v>
      </c>
      <c r="Q4055" s="1" t="s">
        <v>305</v>
      </c>
    </row>
    <row r="4056" ht="15.75" customHeight="1">
      <c r="A4056" s="1" t="s">
        <v>4370</v>
      </c>
      <c r="B4056" s="2">
        <v>46024.0</v>
      </c>
      <c r="C4056" s="2">
        <v>46026.0</v>
      </c>
      <c r="D4056" s="1" t="s">
        <v>78</v>
      </c>
      <c r="E4056" s="1" t="s">
        <v>172</v>
      </c>
      <c r="F4056" s="3">
        <v>0.3958333333333333</v>
      </c>
      <c r="G4056" s="1">
        <v>2.0</v>
      </c>
      <c r="H4056" s="1">
        <v>2.0</v>
      </c>
      <c r="I4056" s="1">
        <v>220.0</v>
      </c>
      <c r="J4056" s="1">
        <v>30.0</v>
      </c>
      <c r="K4056" s="1">
        <v>20.0</v>
      </c>
      <c r="L4056" s="1" t="s">
        <v>315</v>
      </c>
      <c r="M4056" s="1" t="s">
        <v>302</v>
      </c>
      <c r="N4056" s="1">
        <v>42.0</v>
      </c>
      <c r="O4056" s="1" t="s">
        <v>303</v>
      </c>
      <c r="P4056" s="1" t="s">
        <v>304</v>
      </c>
      <c r="Q4056" s="1" t="s">
        <v>305</v>
      </c>
    </row>
    <row r="4057" ht="15.75" customHeight="1">
      <c r="A4057" s="1" t="s">
        <v>4371</v>
      </c>
      <c r="B4057" s="2">
        <v>46061.0</v>
      </c>
      <c r="C4057" s="2">
        <v>46067.0</v>
      </c>
      <c r="D4057" s="1" t="s">
        <v>18</v>
      </c>
      <c r="E4057" s="1" t="s">
        <v>276</v>
      </c>
      <c r="F4057" s="3">
        <v>0.6458333333333334</v>
      </c>
      <c r="G4057" s="1">
        <v>1.0</v>
      </c>
      <c r="H4057" s="1">
        <v>2.0</v>
      </c>
      <c r="I4057" s="1">
        <v>420.0</v>
      </c>
      <c r="J4057" s="1">
        <v>30.0</v>
      </c>
      <c r="K4057" s="1">
        <v>150.0</v>
      </c>
      <c r="L4057" s="1" t="s">
        <v>301</v>
      </c>
      <c r="M4057" s="1" t="s">
        <v>302</v>
      </c>
      <c r="N4057" s="1">
        <v>38.0</v>
      </c>
      <c r="O4057" s="1" t="s">
        <v>312</v>
      </c>
      <c r="P4057" s="1" t="s">
        <v>313</v>
      </c>
      <c r="Q4057" s="1" t="s">
        <v>309</v>
      </c>
    </row>
    <row r="4058" ht="15.75" customHeight="1">
      <c r="A4058" s="1" t="s">
        <v>4372</v>
      </c>
      <c r="B4058" s="2">
        <v>46026.0</v>
      </c>
      <c r="C4058" s="2">
        <v>46029.0</v>
      </c>
      <c r="D4058" s="1" t="s">
        <v>78</v>
      </c>
      <c r="E4058" s="1" t="s">
        <v>232</v>
      </c>
      <c r="F4058" s="3">
        <v>0.7708333333333334</v>
      </c>
      <c r="G4058" s="1">
        <v>1.0</v>
      </c>
      <c r="H4058" s="1">
        <v>6.0</v>
      </c>
      <c r="I4058" s="1">
        <v>180.0</v>
      </c>
      <c r="J4058" s="1">
        <v>54.0</v>
      </c>
      <c r="K4058" s="1">
        <v>20.0</v>
      </c>
      <c r="L4058" s="1" t="s">
        <v>307</v>
      </c>
      <c r="M4058" s="1" t="s">
        <v>302</v>
      </c>
      <c r="N4058" s="1">
        <v>29.0</v>
      </c>
      <c r="O4058" s="1" t="s">
        <v>312</v>
      </c>
      <c r="P4058" s="1" t="s">
        <v>313</v>
      </c>
      <c r="Q4058" s="1" t="s">
        <v>305</v>
      </c>
    </row>
    <row r="4059" ht="15.75" customHeight="1">
      <c r="A4059" s="1" t="s">
        <v>4373</v>
      </c>
      <c r="B4059" s="2">
        <v>46101.0</v>
      </c>
      <c r="C4059" s="2">
        <v>46108.0</v>
      </c>
      <c r="D4059" s="1" t="s">
        <v>11</v>
      </c>
      <c r="E4059" s="1" t="s">
        <v>228</v>
      </c>
      <c r="F4059" s="3">
        <v>0.6458333333333334</v>
      </c>
      <c r="G4059" s="1">
        <v>4.0</v>
      </c>
      <c r="H4059" s="1">
        <v>2.0</v>
      </c>
      <c r="I4059" s="1">
        <v>240.0</v>
      </c>
      <c r="J4059" s="1">
        <v>30.0</v>
      </c>
      <c r="K4059" s="1">
        <v>0.0</v>
      </c>
      <c r="L4059" s="1" t="s">
        <v>315</v>
      </c>
      <c r="M4059" s="1" t="s">
        <v>302</v>
      </c>
      <c r="N4059" s="1">
        <v>21.0</v>
      </c>
      <c r="O4059" s="1" t="s">
        <v>303</v>
      </c>
      <c r="P4059" s="1" t="s">
        <v>313</v>
      </c>
      <c r="Q4059" s="1" t="s">
        <v>338</v>
      </c>
    </row>
    <row r="4060" ht="15.75" customHeight="1">
      <c r="A4060" s="1" t="s">
        <v>4374</v>
      </c>
      <c r="B4060" s="2">
        <v>46092.0</v>
      </c>
      <c r="C4060" s="2">
        <v>46098.0</v>
      </c>
      <c r="D4060" s="1" t="s">
        <v>131</v>
      </c>
      <c r="E4060" s="1" t="s">
        <v>222</v>
      </c>
      <c r="F4060" s="3">
        <v>0.6458333333333334</v>
      </c>
      <c r="G4060" s="1">
        <v>1.0</v>
      </c>
      <c r="H4060" s="1">
        <v>5.0</v>
      </c>
      <c r="I4060" s="1">
        <v>280.0</v>
      </c>
      <c r="J4060" s="1">
        <v>48.0</v>
      </c>
      <c r="K4060" s="1">
        <v>0.0</v>
      </c>
      <c r="L4060" s="1" t="s">
        <v>318</v>
      </c>
      <c r="M4060" s="1" t="s">
        <v>326</v>
      </c>
      <c r="N4060" s="1">
        <v>32.0</v>
      </c>
      <c r="O4060" s="1" t="s">
        <v>312</v>
      </c>
      <c r="P4060" s="1" t="s">
        <v>313</v>
      </c>
      <c r="Q4060" s="1" t="s">
        <v>305</v>
      </c>
    </row>
    <row r="4061" ht="15.75" customHeight="1">
      <c r="A4061" s="1" t="s">
        <v>4375</v>
      </c>
      <c r="B4061" s="2">
        <v>46119.0</v>
      </c>
      <c r="C4061" s="2">
        <v>46125.0</v>
      </c>
      <c r="D4061" s="1" t="s">
        <v>125</v>
      </c>
      <c r="E4061" s="1" t="s">
        <v>222</v>
      </c>
      <c r="F4061" s="3">
        <v>0.9375</v>
      </c>
      <c r="G4061" s="1">
        <v>3.0</v>
      </c>
      <c r="H4061" s="1">
        <v>6.0</v>
      </c>
      <c r="I4061" s="1">
        <v>280.0</v>
      </c>
      <c r="J4061" s="1">
        <v>54.0</v>
      </c>
      <c r="K4061" s="1">
        <v>40.0</v>
      </c>
      <c r="L4061" s="1" t="s">
        <v>318</v>
      </c>
      <c r="M4061" s="1" t="s">
        <v>302</v>
      </c>
      <c r="N4061" s="1">
        <v>41.0</v>
      </c>
      <c r="O4061" s="1" t="s">
        <v>312</v>
      </c>
      <c r="P4061" s="1" t="s">
        <v>313</v>
      </c>
      <c r="Q4061" s="1" t="s">
        <v>305</v>
      </c>
    </row>
    <row r="4062" ht="15.75" customHeight="1">
      <c r="A4062" s="1" t="s">
        <v>4376</v>
      </c>
      <c r="B4062" s="2">
        <v>46147.0</v>
      </c>
      <c r="C4062" s="2">
        <v>46150.0</v>
      </c>
      <c r="D4062" s="1" t="s">
        <v>125</v>
      </c>
      <c r="E4062" s="1" t="s">
        <v>239</v>
      </c>
      <c r="F4062" s="3">
        <v>0.6458333333333334</v>
      </c>
      <c r="G4062" s="1">
        <v>4.0</v>
      </c>
      <c r="H4062" s="1">
        <v>4.0</v>
      </c>
      <c r="I4062" s="1">
        <v>360.0</v>
      </c>
      <c r="J4062" s="1">
        <v>42.0</v>
      </c>
      <c r="K4062" s="1">
        <v>0.0</v>
      </c>
      <c r="L4062" s="1" t="s">
        <v>307</v>
      </c>
      <c r="M4062" s="1" t="s">
        <v>302</v>
      </c>
      <c r="N4062" s="1">
        <v>56.0</v>
      </c>
      <c r="O4062" s="1" t="s">
        <v>308</v>
      </c>
      <c r="P4062" s="1" t="s">
        <v>313</v>
      </c>
      <c r="Q4062" s="1" t="s">
        <v>309</v>
      </c>
    </row>
    <row r="4063" ht="15.75" customHeight="1">
      <c r="A4063" s="1" t="s">
        <v>4377</v>
      </c>
      <c r="B4063" s="2">
        <v>46061.0</v>
      </c>
      <c r="C4063" s="2">
        <v>46061.0</v>
      </c>
      <c r="D4063" s="1" t="s">
        <v>104</v>
      </c>
      <c r="E4063" s="1" t="s">
        <v>214</v>
      </c>
      <c r="F4063" s="3">
        <v>0.3958333333333333</v>
      </c>
      <c r="G4063" s="1">
        <v>2.0</v>
      </c>
      <c r="H4063" s="1">
        <v>1.0</v>
      </c>
      <c r="I4063" s="1">
        <v>240.0</v>
      </c>
      <c r="J4063" s="1">
        <v>24.0</v>
      </c>
      <c r="K4063" s="1">
        <v>60.0</v>
      </c>
      <c r="L4063" s="1" t="s">
        <v>315</v>
      </c>
      <c r="M4063" s="1" t="s">
        <v>302</v>
      </c>
      <c r="N4063" s="1">
        <v>42.0</v>
      </c>
      <c r="O4063" s="1" t="s">
        <v>308</v>
      </c>
      <c r="P4063" s="1" t="s">
        <v>313</v>
      </c>
      <c r="Q4063" s="1" t="s">
        <v>305</v>
      </c>
    </row>
    <row r="4064" ht="15.75" customHeight="1">
      <c r="A4064" s="1" t="s">
        <v>4378</v>
      </c>
      <c r="B4064" s="2">
        <v>46131.0</v>
      </c>
      <c r="C4064" s="2">
        <v>46135.0</v>
      </c>
      <c r="D4064" s="1" t="s">
        <v>69</v>
      </c>
      <c r="E4064" s="1" t="s">
        <v>212</v>
      </c>
      <c r="F4064" s="3">
        <v>0.3958333333333333</v>
      </c>
      <c r="G4064" s="1">
        <v>7.0</v>
      </c>
      <c r="H4064" s="1">
        <v>2.0</v>
      </c>
      <c r="I4064" s="1">
        <v>200.0</v>
      </c>
      <c r="J4064" s="1">
        <v>30.0</v>
      </c>
      <c r="K4064" s="1">
        <v>40.0</v>
      </c>
      <c r="L4064" s="1" t="s">
        <v>301</v>
      </c>
      <c r="M4064" s="1" t="s">
        <v>302</v>
      </c>
      <c r="N4064" s="1">
        <v>24.0</v>
      </c>
      <c r="O4064" s="1" t="s">
        <v>308</v>
      </c>
      <c r="P4064" s="1" t="s">
        <v>304</v>
      </c>
      <c r="Q4064" s="1" t="s">
        <v>305</v>
      </c>
    </row>
    <row r="4065" ht="15.75" customHeight="1">
      <c r="A4065" s="1" t="s">
        <v>4379</v>
      </c>
      <c r="B4065" s="2">
        <v>46134.0</v>
      </c>
      <c r="C4065" s="2">
        <v>46140.0</v>
      </c>
      <c r="D4065" s="1" t="s">
        <v>114</v>
      </c>
      <c r="E4065" s="1" t="s">
        <v>184</v>
      </c>
      <c r="F4065" s="3">
        <v>0.3958333333333333</v>
      </c>
      <c r="G4065" s="1">
        <v>2.0</v>
      </c>
      <c r="H4065" s="1">
        <v>3.0</v>
      </c>
      <c r="I4065" s="1">
        <v>180.0</v>
      </c>
      <c r="J4065" s="1">
        <v>36.0</v>
      </c>
      <c r="K4065" s="1">
        <v>0.0</v>
      </c>
      <c r="L4065" s="1" t="s">
        <v>311</v>
      </c>
      <c r="M4065" s="1" t="s">
        <v>302</v>
      </c>
      <c r="N4065" s="1">
        <v>53.0</v>
      </c>
      <c r="O4065" s="1" t="s">
        <v>308</v>
      </c>
      <c r="P4065" s="1" t="s">
        <v>304</v>
      </c>
      <c r="Q4065" s="1" t="s">
        <v>305</v>
      </c>
    </row>
    <row r="4066" ht="15.75" customHeight="1">
      <c r="A4066" s="1" t="s">
        <v>4380</v>
      </c>
      <c r="B4066" s="2">
        <v>46048.0</v>
      </c>
      <c r="C4066" s="2">
        <v>46052.0</v>
      </c>
      <c r="D4066" s="1" t="s">
        <v>50</v>
      </c>
      <c r="E4066" s="1" t="s">
        <v>189</v>
      </c>
      <c r="F4066" s="3">
        <v>0.6458333333333334</v>
      </c>
      <c r="G4066" s="1">
        <v>7.0</v>
      </c>
      <c r="H4066" s="1">
        <v>3.0</v>
      </c>
      <c r="I4066" s="1">
        <v>280.0</v>
      </c>
      <c r="J4066" s="1">
        <v>36.0</v>
      </c>
      <c r="K4066" s="1">
        <v>100.0</v>
      </c>
      <c r="L4066" s="1" t="s">
        <v>311</v>
      </c>
      <c r="M4066" s="1" t="s">
        <v>302</v>
      </c>
      <c r="N4066" s="1">
        <v>31.0</v>
      </c>
      <c r="O4066" s="1" t="s">
        <v>308</v>
      </c>
      <c r="P4066" s="1" t="s">
        <v>304</v>
      </c>
      <c r="Q4066" s="1" t="s">
        <v>305</v>
      </c>
    </row>
    <row r="4067" ht="15.75" customHeight="1">
      <c r="A4067" s="1" t="s">
        <v>4381</v>
      </c>
      <c r="B4067" s="2">
        <v>46154.0</v>
      </c>
      <c r="C4067" s="2">
        <v>46161.0</v>
      </c>
      <c r="D4067" s="1" t="s">
        <v>36</v>
      </c>
      <c r="E4067" s="1" t="s">
        <v>186</v>
      </c>
      <c r="F4067" s="3">
        <v>0.7708333333333334</v>
      </c>
      <c r="G4067" s="1">
        <v>7.0</v>
      </c>
      <c r="H4067" s="1">
        <v>2.0</v>
      </c>
      <c r="I4067" s="1">
        <v>160.0</v>
      </c>
      <c r="J4067" s="1">
        <v>30.0</v>
      </c>
      <c r="K4067" s="1">
        <v>0.0</v>
      </c>
      <c r="L4067" s="1" t="s">
        <v>301</v>
      </c>
      <c r="M4067" s="1" t="s">
        <v>326</v>
      </c>
      <c r="N4067" s="1">
        <v>53.0</v>
      </c>
      <c r="O4067" s="1" t="s">
        <v>308</v>
      </c>
      <c r="P4067" s="1" t="s">
        <v>313</v>
      </c>
      <c r="Q4067" s="1" t="s">
        <v>305</v>
      </c>
    </row>
    <row r="4068" ht="15.75" customHeight="1">
      <c r="A4068" s="1" t="s">
        <v>4382</v>
      </c>
      <c r="B4068" s="2">
        <v>46164.0</v>
      </c>
      <c r="C4068" s="2">
        <v>46164.0</v>
      </c>
      <c r="D4068" s="1" t="s">
        <v>11</v>
      </c>
      <c r="E4068" s="1" t="s">
        <v>278</v>
      </c>
      <c r="F4068" s="3">
        <v>0.8854166666666666</v>
      </c>
      <c r="G4068" s="1">
        <v>2.0</v>
      </c>
      <c r="H4068" s="1">
        <v>5.0</v>
      </c>
      <c r="I4068" s="1">
        <v>280.0</v>
      </c>
      <c r="J4068" s="1">
        <v>48.0</v>
      </c>
      <c r="K4068" s="1">
        <v>20.0</v>
      </c>
      <c r="L4068" s="1" t="s">
        <v>307</v>
      </c>
      <c r="M4068" s="1" t="s">
        <v>302</v>
      </c>
      <c r="N4068" s="1">
        <v>31.0</v>
      </c>
      <c r="O4068" s="1" t="s">
        <v>312</v>
      </c>
      <c r="P4068" s="1" t="s">
        <v>313</v>
      </c>
      <c r="Q4068" s="1" t="s">
        <v>305</v>
      </c>
    </row>
    <row r="4069" ht="15.75" customHeight="1">
      <c r="A4069" s="1" t="s">
        <v>4383</v>
      </c>
      <c r="B4069" s="2">
        <v>46036.0</v>
      </c>
      <c r="C4069" s="2">
        <v>46037.0</v>
      </c>
      <c r="D4069" s="1" t="s">
        <v>128</v>
      </c>
      <c r="E4069" s="1" t="s">
        <v>206</v>
      </c>
      <c r="F4069" s="3">
        <v>0.7708333333333334</v>
      </c>
      <c r="G4069" s="1">
        <v>9.0</v>
      </c>
      <c r="H4069" s="1">
        <v>4.0</v>
      </c>
      <c r="I4069" s="1">
        <v>240.0</v>
      </c>
      <c r="J4069" s="1">
        <v>42.0</v>
      </c>
      <c r="K4069" s="1">
        <v>150.0</v>
      </c>
      <c r="L4069" s="1" t="s">
        <v>315</v>
      </c>
      <c r="M4069" s="1" t="s">
        <v>302</v>
      </c>
      <c r="N4069" s="1">
        <v>39.0</v>
      </c>
      <c r="O4069" s="1" t="s">
        <v>303</v>
      </c>
      <c r="P4069" s="1" t="s">
        <v>304</v>
      </c>
      <c r="Q4069" s="1" t="s">
        <v>305</v>
      </c>
    </row>
    <row r="4070" ht="15.75" customHeight="1">
      <c r="A4070" s="1" t="s">
        <v>4384</v>
      </c>
      <c r="B4070" s="2">
        <v>46146.0</v>
      </c>
      <c r="C4070" s="2">
        <v>46153.0</v>
      </c>
      <c r="D4070" s="1" t="s">
        <v>91</v>
      </c>
      <c r="E4070" s="1" t="s">
        <v>278</v>
      </c>
      <c r="F4070" s="3">
        <v>0.8854166666666666</v>
      </c>
      <c r="G4070" s="1">
        <v>9.0</v>
      </c>
      <c r="H4070" s="1">
        <v>3.0</v>
      </c>
      <c r="I4070" s="1">
        <v>280.0</v>
      </c>
      <c r="J4070" s="1">
        <v>36.0</v>
      </c>
      <c r="K4070" s="1">
        <v>40.0</v>
      </c>
      <c r="L4070" s="1" t="s">
        <v>315</v>
      </c>
      <c r="M4070" s="1" t="s">
        <v>302</v>
      </c>
      <c r="N4070" s="1">
        <v>36.0</v>
      </c>
      <c r="O4070" s="1" t="s">
        <v>312</v>
      </c>
      <c r="P4070" s="1" t="s">
        <v>304</v>
      </c>
      <c r="Q4070" s="1" t="s">
        <v>305</v>
      </c>
    </row>
    <row r="4071" ht="15.75" customHeight="1">
      <c r="A4071" s="1" t="s">
        <v>4385</v>
      </c>
      <c r="B4071" s="2">
        <v>46098.0</v>
      </c>
      <c r="C4071" s="2">
        <v>46102.0</v>
      </c>
      <c r="D4071" s="1" t="s">
        <v>59</v>
      </c>
      <c r="E4071" s="1" t="s">
        <v>177</v>
      </c>
      <c r="F4071" s="3">
        <v>0.3958333333333333</v>
      </c>
      <c r="G4071" s="1">
        <v>1.0</v>
      </c>
      <c r="H4071" s="1">
        <v>3.0</v>
      </c>
      <c r="I4071" s="1">
        <v>420.0</v>
      </c>
      <c r="J4071" s="1">
        <v>36.0</v>
      </c>
      <c r="K4071" s="1">
        <v>0.0</v>
      </c>
      <c r="L4071" s="1" t="s">
        <v>318</v>
      </c>
      <c r="M4071" s="1" t="s">
        <v>302</v>
      </c>
      <c r="N4071" s="1">
        <v>23.0</v>
      </c>
      <c r="O4071" s="1" t="s">
        <v>312</v>
      </c>
      <c r="P4071" s="1" t="s">
        <v>313</v>
      </c>
      <c r="Q4071" s="1" t="s">
        <v>309</v>
      </c>
    </row>
    <row r="4072" ht="15.75" customHeight="1">
      <c r="A4072" s="1" t="s">
        <v>4386</v>
      </c>
      <c r="B4072" s="2">
        <v>46059.0</v>
      </c>
      <c r="C4072" s="2">
        <v>46065.0</v>
      </c>
      <c r="D4072" s="1" t="s">
        <v>50</v>
      </c>
      <c r="E4072" s="1" t="s">
        <v>250</v>
      </c>
      <c r="F4072" s="3">
        <v>0.53125</v>
      </c>
      <c r="G4072" s="1">
        <v>7.0</v>
      </c>
      <c r="H4072" s="1">
        <v>2.0</v>
      </c>
      <c r="I4072" s="1">
        <v>360.0</v>
      </c>
      <c r="J4072" s="1">
        <v>30.0</v>
      </c>
      <c r="K4072" s="1">
        <v>100.0</v>
      </c>
      <c r="L4072" s="1" t="s">
        <v>318</v>
      </c>
      <c r="M4072" s="1" t="s">
        <v>302</v>
      </c>
      <c r="N4072" s="1">
        <v>39.0</v>
      </c>
      <c r="O4072" s="1" t="s">
        <v>308</v>
      </c>
      <c r="P4072" s="1" t="s">
        <v>313</v>
      </c>
      <c r="Q4072" s="1" t="s">
        <v>309</v>
      </c>
    </row>
    <row r="4073" ht="15.75" customHeight="1">
      <c r="A4073" s="1" t="s">
        <v>4387</v>
      </c>
      <c r="B4073" s="2">
        <v>46150.0</v>
      </c>
      <c r="C4073" s="2">
        <v>46156.0</v>
      </c>
      <c r="D4073" s="1" t="s">
        <v>59</v>
      </c>
      <c r="E4073" s="1" t="s">
        <v>260</v>
      </c>
      <c r="F4073" s="3">
        <v>0.53125</v>
      </c>
      <c r="G4073" s="1">
        <v>5.0</v>
      </c>
      <c r="H4073" s="1">
        <v>5.0</v>
      </c>
      <c r="I4073" s="1">
        <v>460.0</v>
      </c>
      <c r="J4073" s="1">
        <v>48.0</v>
      </c>
      <c r="K4073" s="1">
        <v>40.0</v>
      </c>
      <c r="L4073" s="1" t="s">
        <v>307</v>
      </c>
      <c r="M4073" s="1" t="s">
        <v>302</v>
      </c>
      <c r="N4073" s="1">
        <v>60.0</v>
      </c>
      <c r="O4073" s="1" t="s">
        <v>308</v>
      </c>
      <c r="P4073" s="1" t="s">
        <v>304</v>
      </c>
      <c r="Q4073" s="1" t="s">
        <v>309</v>
      </c>
    </row>
    <row r="4074" ht="15.75" customHeight="1">
      <c r="A4074" s="1" t="s">
        <v>4388</v>
      </c>
      <c r="B4074" s="2">
        <v>46166.0</v>
      </c>
      <c r="C4074" s="2">
        <v>46167.0</v>
      </c>
      <c r="D4074" s="1" t="s">
        <v>125</v>
      </c>
      <c r="E4074" s="1" t="s">
        <v>191</v>
      </c>
      <c r="F4074" s="3">
        <v>0.8854166666666666</v>
      </c>
      <c r="G4074" s="1">
        <v>1.0</v>
      </c>
      <c r="H4074" s="1">
        <v>2.0</v>
      </c>
      <c r="I4074" s="1">
        <v>200.0</v>
      </c>
      <c r="J4074" s="1">
        <v>30.0</v>
      </c>
      <c r="K4074" s="1">
        <v>150.0</v>
      </c>
      <c r="L4074" s="1" t="s">
        <v>301</v>
      </c>
      <c r="M4074" s="1" t="s">
        <v>302</v>
      </c>
      <c r="N4074" s="1">
        <v>37.0</v>
      </c>
      <c r="O4074" s="1" t="s">
        <v>303</v>
      </c>
      <c r="P4074" s="1" t="s">
        <v>313</v>
      </c>
      <c r="Q4074" s="1" t="s">
        <v>305</v>
      </c>
    </row>
    <row r="4075" ht="15.75" customHeight="1">
      <c r="A4075" s="1" t="s">
        <v>4389</v>
      </c>
      <c r="B4075" s="2">
        <v>46047.0</v>
      </c>
      <c r="C4075" s="2">
        <v>46051.0</v>
      </c>
      <c r="D4075" s="1" t="s">
        <v>50</v>
      </c>
      <c r="E4075" s="1" t="s">
        <v>189</v>
      </c>
      <c r="F4075" s="3">
        <v>0.3958333333333333</v>
      </c>
      <c r="G4075" s="1">
        <v>6.0</v>
      </c>
      <c r="H4075" s="1">
        <v>3.0</v>
      </c>
      <c r="I4075" s="1">
        <v>460.0</v>
      </c>
      <c r="J4075" s="1">
        <v>36.0</v>
      </c>
      <c r="K4075" s="1">
        <v>0.0</v>
      </c>
      <c r="L4075" s="1" t="s">
        <v>311</v>
      </c>
      <c r="M4075" s="1" t="s">
        <v>302</v>
      </c>
      <c r="N4075" s="1">
        <v>52.0</v>
      </c>
      <c r="O4075" s="1" t="s">
        <v>308</v>
      </c>
      <c r="P4075" s="1" t="s">
        <v>304</v>
      </c>
      <c r="Q4075" s="1" t="s">
        <v>309</v>
      </c>
    </row>
    <row r="4076" ht="15.75" customHeight="1">
      <c r="A4076" s="1" t="s">
        <v>4390</v>
      </c>
      <c r="B4076" s="2">
        <v>46191.0</v>
      </c>
      <c r="C4076" s="2">
        <v>46196.0</v>
      </c>
      <c r="D4076" s="1" t="s">
        <v>22</v>
      </c>
      <c r="E4076" s="1" t="s">
        <v>193</v>
      </c>
      <c r="F4076" s="3">
        <v>0.7708333333333334</v>
      </c>
      <c r="G4076" s="1">
        <v>1.0</v>
      </c>
      <c r="H4076" s="1">
        <v>4.0</v>
      </c>
      <c r="I4076" s="1">
        <v>280.0</v>
      </c>
      <c r="J4076" s="1">
        <v>42.0</v>
      </c>
      <c r="K4076" s="1">
        <v>0.0</v>
      </c>
      <c r="L4076" s="1" t="s">
        <v>311</v>
      </c>
      <c r="M4076" s="1" t="s">
        <v>302</v>
      </c>
      <c r="N4076" s="1">
        <v>24.0</v>
      </c>
      <c r="O4076" s="1" t="s">
        <v>312</v>
      </c>
      <c r="P4076" s="1" t="s">
        <v>313</v>
      </c>
      <c r="Q4076" s="1" t="s">
        <v>305</v>
      </c>
    </row>
    <row r="4077" ht="15.75" customHeight="1">
      <c r="A4077" s="1" t="s">
        <v>4391</v>
      </c>
      <c r="B4077" s="2">
        <v>46144.0</v>
      </c>
      <c r="C4077" s="2">
        <v>46147.0</v>
      </c>
      <c r="D4077" s="1" t="s">
        <v>40</v>
      </c>
      <c r="E4077" s="1" t="s">
        <v>237</v>
      </c>
      <c r="F4077" s="3">
        <v>0.8854166666666666</v>
      </c>
      <c r="G4077" s="1">
        <v>2.0</v>
      </c>
      <c r="H4077" s="1">
        <v>4.0</v>
      </c>
      <c r="I4077" s="1">
        <v>360.0</v>
      </c>
      <c r="J4077" s="1">
        <v>42.0</v>
      </c>
      <c r="K4077" s="1">
        <v>0.0</v>
      </c>
      <c r="L4077" s="1" t="s">
        <v>318</v>
      </c>
      <c r="M4077" s="1" t="s">
        <v>302</v>
      </c>
      <c r="N4077" s="1">
        <v>32.0</v>
      </c>
      <c r="O4077" s="1" t="s">
        <v>312</v>
      </c>
      <c r="P4077" s="1" t="s">
        <v>304</v>
      </c>
      <c r="Q4077" s="1" t="s">
        <v>309</v>
      </c>
    </row>
    <row r="4078" ht="15.75" customHeight="1">
      <c r="A4078" s="1" t="s">
        <v>4392</v>
      </c>
      <c r="B4078" s="2">
        <v>46179.0</v>
      </c>
      <c r="C4078" s="2">
        <v>46185.0</v>
      </c>
      <c r="D4078" s="1" t="s">
        <v>78</v>
      </c>
      <c r="E4078" s="1" t="s">
        <v>189</v>
      </c>
      <c r="F4078" s="3">
        <v>0.9375</v>
      </c>
      <c r="G4078" s="1">
        <v>4.0</v>
      </c>
      <c r="H4078" s="1">
        <v>3.0</v>
      </c>
      <c r="I4078" s="1">
        <v>280.0</v>
      </c>
      <c r="J4078" s="1">
        <v>36.0</v>
      </c>
      <c r="K4078" s="1">
        <v>0.0</v>
      </c>
      <c r="L4078" s="1" t="s">
        <v>315</v>
      </c>
      <c r="M4078" s="1" t="s">
        <v>326</v>
      </c>
      <c r="N4078" s="1">
        <v>35.0</v>
      </c>
      <c r="O4078" s="1" t="s">
        <v>308</v>
      </c>
      <c r="P4078" s="1" t="s">
        <v>313</v>
      </c>
      <c r="Q4078" s="1" t="s">
        <v>305</v>
      </c>
    </row>
    <row r="4079" ht="15.75" customHeight="1">
      <c r="A4079" s="1" t="s">
        <v>4393</v>
      </c>
      <c r="B4079" s="2">
        <v>46201.0</v>
      </c>
      <c r="C4079" s="2">
        <v>46208.0</v>
      </c>
      <c r="D4079" s="1" t="s">
        <v>40</v>
      </c>
      <c r="E4079" s="1" t="s">
        <v>246</v>
      </c>
      <c r="F4079" s="3">
        <v>0.8854166666666666</v>
      </c>
      <c r="G4079" s="1">
        <v>4.0</v>
      </c>
      <c r="H4079" s="1">
        <v>2.0</v>
      </c>
      <c r="I4079" s="1">
        <v>320.0</v>
      </c>
      <c r="J4079" s="1">
        <v>30.0</v>
      </c>
      <c r="K4079" s="1">
        <v>0.0</v>
      </c>
      <c r="L4079" s="1" t="s">
        <v>311</v>
      </c>
      <c r="M4079" s="1" t="s">
        <v>302</v>
      </c>
      <c r="N4079" s="1">
        <v>30.0</v>
      </c>
      <c r="O4079" s="1" t="s">
        <v>303</v>
      </c>
      <c r="P4079" s="1" t="s">
        <v>313</v>
      </c>
      <c r="Q4079" s="1" t="s">
        <v>338</v>
      </c>
    </row>
    <row r="4080" ht="15.75" customHeight="1">
      <c r="A4080" s="1" t="s">
        <v>4394</v>
      </c>
      <c r="B4080" s="2">
        <v>46049.0</v>
      </c>
      <c r="C4080" s="2">
        <v>46056.0</v>
      </c>
      <c r="D4080" s="1" t="s">
        <v>46</v>
      </c>
      <c r="E4080" s="1" t="s">
        <v>216</v>
      </c>
      <c r="F4080" s="3">
        <v>0.3958333333333333</v>
      </c>
      <c r="G4080" s="1">
        <v>5.0</v>
      </c>
      <c r="H4080" s="1">
        <v>3.0</v>
      </c>
      <c r="I4080" s="1">
        <v>280.0</v>
      </c>
      <c r="J4080" s="1">
        <v>36.0</v>
      </c>
      <c r="K4080" s="1">
        <v>20.0</v>
      </c>
      <c r="L4080" s="1" t="s">
        <v>311</v>
      </c>
      <c r="M4080" s="1" t="s">
        <v>302</v>
      </c>
      <c r="N4080" s="1">
        <v>42.0</v>
      </c>
      <c r="O4080" s="1" t="s">
        <v>303</v>
      </c>
      <c r="P4080" s="1" t="s">
        <v>313</v>
      </c>
      <c r="Q4080" s="1" t="s">
        <v>338</v>
      </c>
    </row>
    <row r="4081" ht="15.75" customHeight="1">
      <c r="A4081" s="1" t="s">
        <v>4395</v>
      </c>
      <c r="B4081" s="2">
        <v>46090.0</v>
      </c>
      <c r="C4081" s="2">
        <v>46092.0</v>
      </c>
      <c r="D4081" s="1" t="s">
        <v>46</v>
      </c>
      <c r="E4081" s="1" t="s">
        <v>177</v>
      </c>
      <c r="F4081" s="3">
        <v>0.8854166666666666</v>
      </c>
      <c r="G4081" s="1">
        <v>3.0</v>
      </c>
      <c r="H4081" s="1">
        <v>1.0</v>
      </c>
      <c r="I4081" s="1">
        <v>420.0</v>
      </c>
      <c r="J4081" s="1">
        <v>24.0</v>
      </c>
      <c r="K4081" s="1">
        <v>0.0</v>
      </c>
      <c r="L4081" s="1" t="s">
        <v>307</v>
      </c>
      <c r="M4081" s="1" t="s">
        <v>302</v>
      </c>
      <c r="N4081" s="1">
        <v>22.0</v>
      </c>
      <c r="O4081" s="1" t="s">
        <v>308</v>
      </c>
      <c r="P4081" s="1" t="s">
        <v>313</v>
      </c>
      <c r="Q4081" s="1" t="s">
        <v>309</v>
      </c>
    </row>
    <row r="4082" ht="15.75" customHeight="1">
      <c r="A4082" s="1" t="s">
        <v>4396</v>
      </c>
      <c r="B4082" s="2">
        <v>46056.0</v>
      </c>
      <c r="C4082" s="2">
        <v>46062.0</v>
      </c>
      <c r="D4082" s="1" t="s">
        <v>32</v>
      </c>
      <c r="E4082" s="1" t="s">
        <v>252</v>
      </c>
      <c r="F4082" s="3">
        <v>0.9375</v>
      </c>
      <c r="G4082" s="1">
        <v>4.0</v>
      </c>
      <c r="H4082" s="1">
        <v>1.0</v>
      </c>
      <c r="I4082" s="1">
        <v>220.0</v>
      </c>
      <c r="J4082" s="1">
        <v>24.0</v>
      </c>
      <c r="K4082" s="1">
        <v>150.0</v>
      </c>
      <c r="L4082" s="1" t="s">
        <v>315</v>
      </c>
      <c r="M4082" s="1" t="s">
        <v>302</v>
      </c>
      <c r="N4082" s="1">
        <v>23.0</v>
      </c>
      <c r="O4082" s="1" t="s">
        <v>303</v>
      </c>
      <c r="P4082" s="1" t="s">
        <v>313</v>
      </c>
      <c r="Q4082" s="1" t="s">
        <v>305</v>
      </c>
    </row>
    <row r="4083" ht="15.75" customHeight="1">
      <c r="A4083" s="1" t="s">
        <v>4397</v>
      </c>
      <c r="B4083" s="2">
        <v>46087.0</v>
      </c>
      <c r="C4083" s="2">
        <v>46088.0</v>
      </c>
      <c r="D4083" s="1" t="s">
        <v>40</v>
      </c>
      <c r="E4083" s="1" t="s">
        <v>214</v>
      </c>
      <c r="F4083" s="3">
        <v>0.3958333333333333</v>
      </c>
      <c r="G4083" s="1">
        <v>2.0</v>
      </c>
      <c r="H4083" s="1">
        <v>6.0</v>
      </c>
      <c r="I4083" s="1">
        <v>240.0</v>
      </c>
      <c r="J4083" s="1">
        <v>54.0</v>
      </c>
      <c r="K4083" s="1">
        <v>20.0</v>
      </c>
      <c r="L4083" s="1" t="s">
        <v>307</v>
      </c>
      <c r="M4083" s="1" t="s">
        <v>363</v>
      </c>
      <c r="N4083" s="1">
        <v>29.0</v>
      </c>
      <c r="O4083" s="1" t="s">
        <v>312</v>
      </c>
      <c r="P4083" s="1" t="s">
        <v>304</v>
      </c>
      <c r="Q4083" s="1" t="s">
        <v>305</v>
      </c>
    </row>
    <row r="4084" ht="15.75" customHeight="1">
      <c r="A4084" s="1" t="s">
        <v>4398</v>
      </c>
      <c r="B4084" s="2">
        <v>46093.0</v>
      </c>
      <c r="C4084" s="2">
        <v>46099.0</v>
      </c>
      <c r="D4084" s="1" t="s">
        <v>144</v>
      </c>
      <c r="E4084" s="1" t="s">
        <v>179</v>
      </c>
      <c r="F4084" s="3">
        <v>0.53125</v>
      </c>
      <c r="G4084" s="1">
        <v>4.0</v>
      </c>
      <c r="H4084" s="1">
        <v>4.0</v>
      </c>
      <c r="I4084" s="1">
        <v>320.0</v>
      </c>
      <c r="J4084" s="1">
        <v>42.0</v>
      </c>
      <c r="K4084" s="1">
        <v>0.0</v>
      </c>
      <c r="L4084" s="1" t="s">
        <v>318</v>
      </c>
      <c r="M4084" s="1" t="s">
        <v>302</v>
      </c>
      <c r="N4084" s="1">
        <v>48.0</v>
      </c>
      <c r="O4084" s="1" t="s">
        <v>312</v>
      </c>
      <c r="P4084" s="1" t="s">
        <v>313</v>
      </c>
      <c r="Q4084" s="1" t="s">
        <v>338</v>
      </c>
    </row>
    <row r="4085" ht="15.75" customHeight="1">
      <c r="A4085" s="1" t="s">
        <v>4399</v>
      </c>
      <c r="B4085" s="2">
        <v>46024.0</v>
      </c>
      <c r="C4085" s="2">
        <v>46025.0</v>
      </c>
      <c r="D4085" s="1" t="s">
        <v>32</v>
      </c>
      <c r="E4085" s="1" t="s">
        <v>175</v>
      </c>
      <c r="F4085" s="3">
        <v>0.8854166666666666</v>
      </c>
      <c r="G4085" s="1">
        <v>3.0</v>
      </c>
      <c r="H4085" s="1">
        <v>3.0</v>
      </c>
      <c r="I4085" s="1">
        <v>280.0</v>
      </c>
      <c r="J4085" s="1">
        <v>36.0</v>
      </c>
      <c r="K4085" s="1">
        <v>0.0</v>
      </c>
      <c r="L4085" s="1" t="s">
        <v>318</v>
      </c>
      <c r="M4085" s="1" t="s">
        <v>302</v>
      </c>
      <c r="N4085" s="1">
        <v>25.0</v>
      </c>
      <c r="O4085" s="1" t="s">
        <v>303</v>
      </c>
      <c r="P4085" s="1" t="s">
        <v>304</v>
      </c>
      <c r="Q4085" s="1" t="s">
        <v>338</v>
      </c>
    </row>
    <row r="4086" ht="15.75" customHeight="1">
      <c r="A4086" s="1" t="s">
        <v>4400</v>
      </c>
      <c r="B4086" s="2">
        <v>46191.0</v>
      </c>
      <c r="C4086" s="2">
        <v>46195.0</v>
      </c>
      <c r="D4086" s="1" t="s">
        <v>137</v>
      </c>
      <c r="E4086" s="1" t="s">
        <v>179</v>
      </c>
      <c r="F4086" s="3">
        <v>0.6458333333333334</v>
      </c>
      <c r="G4086" s="1">
        <v>6.0</v>
      </c>
      <c r="H4086" s="1">
        <v>3.0</v>
      </c>
      <c r="I4086" s="1">
        <v>240.0</v>
      </c>
      <c r="J4086" s="1">
        <v>36.0</v>
      </c>
      <c r="K4086" s="1">
        <v>0.0</v>
      </c>
      <c r="L4086" s="1" t="s">
        <v>301</v>
      </c>
      <c r="M4086" s="1" t="s">
        <v>302</v>
      </c>
      <c r="N4086" s="1">
        <v>59.0</v>
      </c>
      <c r="O4086" s="1" t="s">
        <v>308</v>
      </c>
      <c r="P4086" s="1" t="s">
        <v>313</v>
      </c>
      <c r="Q4086" s="1" t="s">
        <v>305</v>
      </c>
    </row>
    <row r="4087" ht="15.75" customHeight="1">
      <c r="A4087" s="1" t="s">
        <v>4401</v>
      </c>
      <c r="B4087" s="2">
        <v>46077.0</v>
      </c>
      <c r="C4087" s="2">
        <v>46083.0</v>
      </c>
      <c r="D4087" s="1" t="s">
        <v>78</v>
      </c>
      <c r="E4087" s="1" t="s">
        <v>237</v>
      </c>
      <c r="F4087" s="3">
        <v>0.3958333333333333</v>
      </c>
      <c r="G4087" s="1">
        <v>9.0</v>
      </c>
      <c r="H4087" s="1">
        <v>3.0</v>
      </c>
      <c r="I4087" s="1">
        <v>180.0</v>
      </c>
      <c r="J4087" s="1">
        <v>36.0</v>
      </c>
      <c r="K4087" s="1">
        <v>0.0</v>
      </c>
      <c r="L4087" s="1" t="s">
        <v>307</v>
      </c>
      <c r="M4087" s="1" t="s">
        <v>302</v>
      </c>
      <c r="N4087" s="1">
        <v>51.0</v>
      </c>
      <c r="O4087" s="1" t="s">
        <v>308</v>
      </c>
      <c r="P4087" s="1" t="s">
        <v>304</v>
      </c>
      <c r="Q4087" s="1" t="s">
        <v>305</v>
      </c>
    </row>
    <row r="4088" ht="15.75" customHeight="1">
      <c r="A4088" s="1" t="s">
        <v>4402</v>
      </c>
      <c r="B4088" s="2">
        <v>46120.0</v>
      </c>
      <c r="C4088" s="2">
        <v>46124.0</v>
      </c>
      <c r="D4088" s="1" t="s">
        <v>76</v>
      </c>
      <c r="E4088" s="1" t="s">
        <v>237</v>
      </c>
      <c r="F4088" s="3">
        <v>0.8854166666666666</v>
      </c>
      <c r="G4088" s="1">
        <v>1.0</v>
      </c>
      <c r="H4088" s="1">
        <v>6.0</v>
      </c>
      <c r="I4088" s="1">
        <v>180.0</v>
      </c>
      <c r="J4088" s="1">
        <v>54.0</v>
      </c>
      <c r="K4088" s="1">
        <v>40.0</v>
      </c>
      <c r="L4088" s="1" t="s">
        <v>318</v>
      </c>
      <c r="M4088" s="1" t="s">
        <v>302</v>
      </c>
      <c r="N4088" s="1">
        <v>56.0</v>
      </c>
      <c r="O4088" s="1" t="s">
        <v>308</v>
      </c>
      <c r="P4088" s="1" t="s">
        <v>313</v>
      </c>
      <c r="Q4088" s="1" t="s">
        <v>305</v>
      </c>
    </row>
    <row r="4089" ht="15.75" customHeight="1">
      <c r="A4089" s="1" t="s">
        <v>4403</v>
      </c>
      <c r="B4089" s="2">
        <v>46121.0</v>
      </c>
      <c r="C4089" s="2">
        <v>46125.0</v>
      </c>
      <c r="D4089" s="1" t="s">
        <v>36</v>
      </c>
      <c r="E4089" s="1" t="s">
        <v>163</v>
      </c>
      <c r="F4089" s="3">
        <v>0.6458333333333334</v>
      </c>
      <c r="G4089" s="1">
        <v>2.0</v>
      </c>
      <c r="H4089" s="1">
        <v>1.0</v>
      </c>
      <c r="I4089" s="1">
        <v>240.0</v>
      </c>
      <c r="J4089" s="1">
        <v>24.0</v>
      </c>
      <c r="K4089" s="1">
        <v>0.0</v>
      </c>
      <c r="L4089" s="1" t="s">
        <v>301</v>
      </c>
      <c r="M4089" s="1" t="s">
        <v>302</v>
      </c>
      <c r="N4089" s="1">
        <v>34.0</v>
      </c>
      <c r="O4089" s="1" t="s">
        <v>303</v>
      </c>
      <c r="P4089" s="1" t="s">
        <v>304</v>
      </c>
      <c r="Q4089" s="1" t="s">
        <v>305</v>
      </c>
    </row>
    <row r="4090" ht="15.75" customHeight="1">
      <c r="A4090" s="1" t="s">
        <v>4404</v>
      </c>
      <c r="B4090" s="2">
        <v>46153.0</v>
      </c>
      <c r="C4090" s="2">
        <v>46154.0</v>
      </c>
      <c r="D4090" s="1" t="s">
        <v>125</v>
      </c>
      <c r="E4090" s="1" t="s">
        <v>239</v>
      </c>
      <c r="F4090" s="3">
        <v>0.53125</v>
      </c>
      <c r="G4090" s="1">
        <v>6.0</v>
      </c>
      <c r="H4090" s="1">
        <v>2.0</v>
      </c>
      <c r="I4090" s="1">
        <v>180.0</v>
      </c>
      <c r="J4090" s="1">
        <v>30.0</v>
      </c>
      <c r="K4090" s="1">
        <v>0.0</v>
      </c>
      <c r="L4090" s="1" t="s">
        <v>311</v>
      </c>
      <c r="M4090" s="1" t="s">
        <v>302</v>
      </c>
      <c r="N4090" s="1">
        <v>42.0</v>
      </c>
      <c r="O4090" s="1" t="s">
        <v>312</v>
      </c>
      <c r="P4090" s="1" t="s">
        <v>304</v>
      </c>
      <c r="Q4090" s="1" t="s">
        <v>305</v>
      </c>
    </row>
    <row r="4091" ht="15.75" customHeight="1">
      <c r="A4091" s="1" t="s">
        <v>4405</v>
      </c>
      <c r="B4091" s="2">
        <v>46065.0</v>
      </c>
      <c r="C4091" s="2">
        <v>46068.0</v>
      </c>
      <c r="D4091" s="1" t="s">
        <v>118</v>
      </c>
      <c r="E4091" s="1" t="s">
        <v>199</v>
      </c>
      <c r="F4091" s="3">
        <v>0.53125</v>
      </c>
      <c r="G4091" s="1">
        <v>6.0</v>
      </c>
      <c r="H4091" s="1">
        <v>3.0</v>
      </c>
      <c r="I4091" s="1">
        <v>340.0</v>
      </c>
      <c r="J4091" s="1">
        <v>36.0</v>
      </c>
      <c r="K4091" s="1">
        <v>0.0</v>
      </c>
      <c r="L4091" s="1" t="s">
        <v>318</v>
      </c>
      <c r="M4091" s="1" t="s">
        <v>302</v>
      </c>
      <c r="N4091" s="1">
        <v>31.0</v>
      </c>
      <c r="O4091" s="1" t="s">
        <v>308</v>
      </c>
      <c r="P4091" s="1" t="s">
        <v>313</v>
      </c>
      <c r="Q4091" s="1" t="s">
        <v>338</v>
      </c>
    </row>
    <row r="4092" ht="15.75" customHeight="1">
      <c r="A4092" s="1" t="s">
        <v>4406</v>
      </c>
      <c r="B4092" s="2">
        <v>46172.0</v>
      </c>
      <c r="C4092" s="2">
        <v>46172.0</v>
      </c>
      <c r="D4092" s="1" t="s">
        <v>36</v>
      </c>
      <c r="E4092" s="1" t="s">
        <v>199</v>
      </c>
      <c r="F4092" s="3">
        <v>0.6458333333333334</v>
      </c>
      <c r="G4092" s="1">
        <v>3.0</v>
      </c>
      <c r="H4092" s="1">
        <v>2.0</v>
      </c>
      <c r="I4092" s="1">
        <v>260.0</v>
      </c>
      <c r="J4092" s="1">
        <v>30.0</v>
      </c>
      <c r="K4092" s="1">
        <v>60.0</v>
      </c>
      <c r="L4092" s="1" t="s">
        <v>301</v>
      </c>
      <c r="M4092" s="1" t="s">
        <v>302</v>
      </c>
      <c r="N4092" s="1">
        <v>60.0</v>
      </c>
      <c r="O4092" s="1" t="s">
        <v>308</v>
      </c>
      <c r="P4092" s="1" t="s">
        <v>304</v>
      </c>
      <c r="Q4092" s="1" t="s">
        <v>305</v>
      </c>
    </row>
    <row r="4093" ht="15.75" customHeight="1">
      <c r="A4093" s="1" t="s">
        <v>4407</v>
      </c>
      <c r="B4093" s="2">
        <v>46111.0</v>
      </c>
      <c r="C4093" s="2">
        <v>46114.0</v>
      </c>
      <c r="D4093" s="1" t="s">
        <v>147</v>
      </c>
      <c r="E4093" s="1" t="s">
        <v>254</v>
      </c>
      <c r="F4093" s="3">
        <v>0.53125</v>
      </c>
      <c r="G4093" s="1">
        <v>3.0</v>
      </c>
      <c r="H4093" s="1">
        <v>5.0</v>
      </c>
      <c r="I4093" s="1">
        <v>240.0</v>
      </c>
      <c r="J4093" s="1">
        <v>48.0</v>
      </c>
      <c r="K4093" s="1">
        <v>60.0</v>
      </c>
      <c r="L4093" s="1" t="s">
        <v>301</v>
      </c>
      <c r="M4093" s="1" t="s">
        <v>302</v>
      </c>
      <c r="N4093" s="1">
        <v>24.0</v>
      </c>
      <c r="O4093" s="1" t="s">
        <v>303</v>
      </c>
      <c r="P4093" s="1" t="s">
        <v>313</v>
      </c>
      <c r="Q4093" s="1" t="s">
        <v>338</v>
      </c>
    </row>
    <row r="4094" ht="15.75" customHeight="1">
      <c r="A4094" s="1" t="s">
        <v>4408</v>
      </c>
      <c r="B4094" s="2">
        <v>46098.0</v>
      </c>
      <c r="C4094" s="2">
        <v>46100.0</v>
      </c>
      <c r="D4094" s="1" t="s">
        <v>59</v>
      </c>
      <c r="E4094" s="1" t="s">
        <v>266</v>
      </c>
      <c r="F4094" s="3">
        <v>0.9375</v>
      </c>
      <c r="G4094" s="1">
        <v>4.0</v>
      </c>
      <c r="H4094" s="1">
        <v>4.0</v>
      </c>
      <c r="I4094" s="1">
        <v>300.0</v>
      </c>
      <c r="J4094" s="1">
        <v>42.0</v>
      </c>
      <c r="K4094" s="1">
        <v>40.0</v>
      </c>
      <c r="L4094" s="1" t="s">
        <v>311</v>
      </c>
      <c r="M4094" s="1" t="s">
        <v>302</v>
      </c>
      <c r="N4094" s="1">
        <v>57.0</v>
      </c>
      <c r="O4094" s="1" t="s">
        <v>312</v>
      </c>
      <c r="P4094" s="1" t="s">
        <v>313</v>
      </c>
      <c r="Q4094" s="1" t="s">
        <v>338</v>
      </c>
    </row>
    <row r="4095" ht="15.75" customHeight="1">
      <c r="A4095" s="1" t="s">
        <v>4409</v>
      </c>
      <c r="B4095" s="2">
        <v>46025.0</v>
      </c>
      <c r="C4095" s="2">
        <v>46030.0</v>
      </c>
      <c r="D4095" s="1" t="s">
        <v>22</v>
      </c>
      <c r="E4095" s="1" t="s">
        <v>268</v>
      </c>
      <c r="F4095" s="3">
        <v>0.8854166666666666</v>
      </c>
      <c r="G4095" s="1">
        <v>2.0</v>
      </c>
      <c r="H4095" s="1">
        <v>1.0</v>
      </c>
      <c r="I4095" s="1">
        <v>240.0</v>
      </c>
      <c r="J4095" s="1">
        <v>24.0</v>
      </c>
      <c r="K4095" s="1">
        <v>100.0</v>
      </c>
      <c r="L4095" s="1" t="s">
        <v>311</v>
      </c>
      <c r="M4095" s="1" t="s">
        <v>302</v>
      </c>
      <c r="N4095" s="1">
        <v>22.0</v>
      </c>
      <c r="O4095" s="1" t="s">
        <v>312</v>
      </c>
      <c r="P4095" s="1" t="s">
        <v>313</v>
      </c>
      <c r="Q4095" s="1" t="s">
        <v>305</v>
      </c>
    </row>
    <row r="4096" ht="15.75" customHeight="1">
      <c r="A4096" s="1" t="s">
        <v>4410</v>
      </c>
      <c r="B4096" s="2">
        <v>46130.0</v>
      </c>
      <c r="C4096" s="2">
        <v>46134.0</v>
      </c>
      <c r="D4096" s="1" t="s">
        <v>104</v>
      </c>
      <c r="E4096" s="1" t="s">
        <v>268</v>
      </c>
      <c r="F4096" s="3">
        <v>0.7708333333333334</v>
      </c>
      <c r="G4096" s="1">
        <v>1.0</v>
      </c>
      <c r="H4096" s="1">
        <v>4.0</v>
      </c>
      <c r="I4096" s="1">
        <v>240.0</v>
      </c>
      <c r="J4096" s="1">
        <v>42.0</v>
      </c>
      <c r="K4096" s="1">
        <v>0.0</v>
      </c>
      <c r="L4096" s="1" t="s">
        <v>315</v>
      </c>
      <c r="M4096" s="1" t="s">
        <v>326</v>
      </c>
      <c r="N4096" s="1">
        <v>29.0</v>
      </c>
      <c r="O4096" s="1" t="s">
        <v>312</v>
      </c>
      <c r="P4096" s="1" t="s">
        <v>304</v>
      </c>
      <c r="Q4096" s="1" t="s">
        <v>305</v>
      </c>
    </row>
    <row r="4097" ht="15.75" customHeight="1">
      <c r="A4097" s="1" t="s">
        <v>4411</v>
      </c>
      <c r="B4097" s="2">
        <v>46161.0</v>
      </c>
      <c r="C4097" s="2">
        <v>46163.0</v>
      </c>
      <c r="D4097" s="1" t="s">
        <v>30</v>
      </c>
      <c r="E4097" s="1" t="s">
        <v>246</v>
      </c>
      <c r="F4097" s="3">
        <v>0.53125</v>
      </c>
      <c r="G4097" s="1">
        <v>5.0</v>
      </c>
      <c r="H4097" s="1">
        <v>2.0</v>
      </c>
      <c r="I4097" s="1">
        <v>240.0</v>
      </c>
      <c r="J4097" s="1">
        <v>30.0</v>
      </c>
      <c r="K4097" s="1">
        <v>100.0</v>
      </c>
      <c r="L4097" s="1" t="s">
        <v>301</v>
      </c>
      <c r="M4097" s="1" t="s">
        <v>302</v>
      </c>
      <c r="N4097" s="1">
        <v>57.0</v>
      </c>
      <c r="O4097" s="1" t="s">
        <v>312</v>
      </c>
      <c r="P4097" s="1" t="s">
        <v>313</v>
      </c>
      <c r="Q4097" s="1" t="s">
        <v>305</v>
      </c>
    </row>
    <row r="4098" ht="15.75" customHeight="1">
      <c r="A4098" s="1" t="s">
        <v>4412</v>
      </c>
      <c r="B4098" s="2">
        <v>46117.0</v>
      </c>
      <c r="C4098" s="2">
        <v>46119.0</v>
      </c>
      <c r="D4098" s="1" t="s">
        <v>25</v>
      </c>
      <c r="E4098" s="1" t="s">
        <v>175</v>
      </c>
      <c r="F4098" s="3">
        <v>0.8854166666666666</v>
      </c>
      <c r="G4098" s="1">
        <v>4.0</v>
      </c>
      <c r="H4098" s="1">
        <v>2.0</v>
      </c>
      <c r="I4098" s="1">
        <v>280.0</v>
      </c>
      <c r="J4098" s="1">
        <v>30.0</v>
      </c>
      <c r="K4098" s="1">
        <v>20.0</v>
      </c>
      <c r="L4098" s="1" t="s">
        <v>318</v>
      </c>
      <c r="M4098" s="1" t="s">
        <v>302</v>
      </c>
      <c r="N4098" s="1">
        <v>35.0</v>
      </c>
      <c r="O4098" s="1" t="s">
        <v>312</v>
      </c>
      <c r="P4098" s="1" t="s">
        <v>313</v>
      </c>
      <c r="Q4098" s="1" t="s">
        <v>338</v>
      </c>
    </row>
    <row r="4099" ht="15.75" customHeight="1">
      <c r="A4099" s="1" t="s">
        <v>4413</v>
      </c>
      <c r="B4099" s="2">
        <v>46116.0</v>
      </c>
      <c r="C4099" s="2">
        <v>46121.0</v>
      </c>
      <c r="D4099" s="1" t="s">
        <v>22</v>
      </c>
      <c r="E4099" s="1" t="s">
        <v>244</v>
      </c>
      <c r="F4099" s="3">
        <v>0.53125</v>
      </c>
      <c r="G4099" s="1">
        <v>5.0</v>
      </c>
      <c r="H4099" s="1">
        <v>4.0</v>
      </c>
      <c r="I4099" s="1">
        <v>420.0</v>
      </c>
      <c r="J4099" s="1">
        <v>42.0</v>
      </c>
      <c r="K4099" s="1">
        <v>40.0</v>
      </c>
      <c r="L4099" s="1" t="s">
        <v>311</v>
      </c>
      <c r="M4099" s="1" t="s">
        <v>302</v>
      </c>
      <c r="N4099" s="1">
        <v>45.0</v>
      </c>
      <c r="O4099" s="1" t="s">
        <v>312</v>
      </c>
      <c r="P4099" s="1" t="s">
        <v>313</v>
      </c>
      <c r="Q4099" s="1" t="s">
        <v>309</v>
      </c>
    </row>
    <row r="4100" ht="15.75" customHeight="1">
      <c r="A4100" s="1" t="s">
        <v>4414</v>
      </c>
      <c r="B4100" s="2">
        <v>46127.0</v>
      </c>
      <c r="C4100" s="2">
        <v>46133.0</v>
      </c>
      <c r="D4100" s="1" t="s">
        <v>46</v>
      </c>
      <c r="E4100" s="1" t="s">
        <v>237</v>
      </c>
      <c r="F4100" s="3">
        <v>0.9375</v>
      </c>
      <c r="G4100" s="1">
        <v>2.0</v>
      </c>
      <c r="H4100" s="1">
        <v>2.0</v>
      </c>
      <c r="I4100" s="1">
        <v>180.0</v>
      </c>
      <c r="J4100" s="1">
        <v>30.0</v>
      </c>
      <c r="K4100" s="1">
        <v>40.0</v>
      </c>
      <c r="L4100" s="1" t="s">
        <v>311</v>
      </c>
      <c r="M4100" s="1" t="s">
        <v>302</v>
      </c>
      <c r="N4100" s="1">
        <v>26.0</v>
      </c>
      <c r="O4100" s="1" t="s">
        <v>308</v>
      </c>
      <c r="P4100" s="1" t="s">
        <v>313</v>
      </c>
      <c r="Q4100" s="1" t="s">
        <v>305</v>
      </c>
    </row>
    <row r="4101" ht="15.75" customHeight="1">
      <c r="A4101" s="1" t="s">
        <v>4415</v>
      </c>
      <c r="B4101" s="2">
        <v>46114.0</v>
      </c>
      <c r="C4101" s="2">
        <v>46117.0</v>
      </c>
      <c r="D4101" s="1" t="s">
        <v>94</v>
      </c>
      <c r="E4101" s="1" t="s">
        <v>274</v>
      </c>
      <c r="F4101" s="3">
        <v>0.6458333333333334</v>
      </c>
      <c r="G4101" s="1">
        <v>3.0</v>
      </c>
      <c r="H4101" s="1">
        <v>2.0</v>
      </c>
      <c r="I4101" s="1">
        <v>260.0</v>
      </c>
      <c r="J4101" s="1">
        <v>30.0</v>
      </c>
      <c r="K4101" s="1">
        <v>0.0</v>
      </c>
      <c r="L4101" s="1" t="s">
        <v>307</v>
      </c>
      <c r="M4101" s="1" t="s">
        <v>302</v>
      </c>
      <c r="N4101" s="1">
        <v>31.0</v>
      </c>
      <c r="O4101" s="1" t="s">
        <v>312</v>
      </c>
      <c r="P4101" s="1" t="s">
        <v>313</v>
      </c>
      <c r="Q4101" s="1" t="s">
        <v>305</v>
      </c>
    </row>
    <row r="4102" ht="15.75" customHeight="1">
      <c r="A4102" s="1" t="s">
        <v>4416</v>
      </c>
      <c r="B4102" s="2">
        <v>46167.0</v>
      </c>
      <c r="C4102" s="2">
        <v>46170.0</v>
      </c>
      <c r="D4102" s="1" t="s">
        <v>88</v>
      </c>
      <c r="E4102" s="1" t="s">
        <v>246</v>
      </c>
      <c r="F4102" s="3">
        <v>0.53125</v>
      </c>
      <c r="G4102" s="1">
        <v>1.0</v>
      </c>
      <c r="H4102" s="1">
        <v>3.0</v>
      </c>
      <c r="I4102" s="1">
        <v>240.0</v>
      </c>
      <c r="J4102" s="1">
        <v>36.0</v>
      </c>
      <c r="K4102" s="1">
        <v>0.0</v>
      </c>
      <c r="L4102" s="1" t="s">
        <v>301</v>
      </c>
      <c r="M4102" s="1" t="s">
        <v>302</v>
      </c>
      <c r="N4102" s="1">
        <v>36.0</v>
      </c>
      <c r="O4102" s="1" t="s">
        <v>308</v>
      </c>
      <c r="P4102" s="1" t="s">
        <v>313</v>
      </c>
      <c r="Q4102" s="1" t="s">
        <v>305</v>
      </c>
    </row>
    <row r="4103" ht="15.75" customHeight="1">
      <c r="A4103" s="1" t="s">
        <v>4417</v>
      </c>
      <c r="B4103" s="2">
        <v>46199.0</v>
      </c>
      <c r="C4103" s="2">
        <v>46202.0</v>
      </c>
      <c r="D4103" s="1" t="s">
        <v>141</v>
      </c>
      <c r="E4103" s="1" t="s">
        <v>216</v>
      </c>
      <c r="F4103" s="3">
        <v>0.7708333333333334</v>
      </c>
      <c r="G4103" s="1">
        <v>4.0</v>
      </c>
      <c r="H4103" s="1">
        <v>6.0</v>
      </c>
      <c r="I4103" s="1">
        <v>200.0</v>
      </c>
      <c r="J4103" s="1">
        <v>54.0</v>
      </c>
      <c r="K4103" s="1">
        <v>0.0</v>
      </c>
      <c r="L4103" s="1" t="s">
        <v>315</v>
      </c>
      <c r="M4103" s="1" t="s">
        <v>302</v>
      </c>
      <c r="N4103" s="1">
        <v>36.0</v>
      </c>
      <c r="O4103" s="1" t="s">
        <v>312</v>
      </c>
      <c r="P4103" s="1" t="s">
        <v>304</v>
      </c>
      <c r="Q4103" s="1" t="s">
        <v>305</v>
      </c>
    </row>
    <row r="4104" ht="15.75" customHeight="1">
      <c r="A4104" s="1" t="s">
        <v>4418</v>
      </c>
      <c r="B4104" s="2">
        <v>46088.0</v>
      </c>
      <c r="C4104" s="2">
        <v>46095.0</v>
      </c>
      <c r="D4104" s="1" t="s">
        <v>22</v>
      </c>
      <c r="E4104" s="1" t="s">
        <v>220</v>
      </c>
      <c r="F4104" s="3">
        <v>0.3958333333333333</v>
      </c>
      <c r="G4104" s="1">
        <v>2.0</v>
      </c>
      <c r="H4104" s="1">
        <v>4.0</v>
      </c>
      <c r="I4104" s="1">
        <v>360.0</v>
      </c>
      <c r="J4104" s="1">
        <v>42.0</v>
      </c>
      <c r="K4104" s="1">
        <v>0.0</v>
      </c>
      <c r="L4104" s="1" t="s">
        <v>315</v>
      </c>
      <c r="M4104" s="1" t="s">
        <v>302</v>
      </c>
      <c r="N4104" s="1">
        <v>52.0</v>
      </c>
      <c r="O4104" s="1" t="s">
        <v>308</v>
      </c>
      <c r="P4104" s="1" t="s">
        <v>304</v>
      </c>
      <c r="Q4104" s="1" t="s">
        <v>338</v>
      </c>
    </row>
    <row r="4105" ht="15.75" customHeight="1">
      <c r="A4105" s="1" t="s">
        <v>4419</v>
      </c>
      <c r="B4105" s="2">
        <v>46064.0</v>
      </c>
      <c r="C4105" s="2">
        <v>46066.0</v>
      </c>
      <c r="D4105" s="1" t="s">
        <v>134</v>
      </c>
      <c r="E4105" s="1" t="s">
        <v>278</v>
      </c>
      <c r="F4105" s="3">
        <v>0.3958333333333333</v>
      </c>
      <c r="G4105" s="1">
        <v>7.0</v>
      </c>
      <c r="H4105" s="1">
        <v>2.0</v>
      </c>
      <c r="I4105" s="1">
        <v>280.0</v>
      </c>
      <c r="J4105" s="1">
        <v>30.0</v>
      </c>
      <c r="K4105" s="1">
        <v>0.0</v>
      </c>
      <c r="L4105" s="1" t="s">
        <v>301</v>
      </c>
      <c r="M4105" s="1" t="s">
        <v>302</v>
      </c>
      <c r="N4105" s="1">
        <v>29.0</v>
      </c>
      <c r="O4105" s="1" t="s">
        <v>303</v>
      </c>
      <c r="P4105" s="1" t="s">
        <v>304</v>
      </c>
      <c r="Q4105" s="1" t="s">
        <v>305</v>
      </c>
    </row>
    <row r="4106" ht="15.75" customHeight="1">
      <c r="A4106" s="1" t="s">
        <v>4420</v>
      </c>
      <c r="B4106" s="2">
        <v>46057.0</v>
      </c>
      <c r="C4106" s="2">
        <v>46060.0</v>
      </c>
      <c r="D4106" s="1" t="s">
        <v>25</v>
      </c>
      <c r="E4106" s="1" t="s">
        <v>220</v>
      </c>
      <c r="F4106" s="3">
        <v>0.53125</v>
      </c>
      <c r="G4106" s="1">
        <v>3.0</v>
      </c>
      <c r="H4106" s="1">
        <v>1.0</v>
      </c>
      <c r="I4106" s="1">
        <v>280.0</v>
      </c>
      <c r="J4106" s="1">
        <v>24.0</v>
      </c>
      <c r="K4106" s="1">
        <v>0.0</v>
      </c>
      <c r="L4106" s="1" t="s">
        <v>318</v>
      </c>
      <c r="M4106" s="1" t="s">
        <v>326</v>
      </c>
      <c r="N4106" s="1">
        <v>44.0</v>
      </c>
      <c r="O4106" s="1" t="s">
        <v>303</v>
      </c>
      <c r="P4106" s="1" t="s">
        <v>304</v>
      </c>
      <c r="Q4106" s="1" t="s">
        <v>305</v>
      </c>
    </row>
    <row r="4107" ht="15.75" customHeight="1">
      <c r="A4107" s="1" t="s">
        <v>4421</v>
      </c>
      <c r="B4107" s="2">
        <v>46052.0</v>
      </c>
      <c r="C4107" s="2">
        <v>46056.0</v>
      </c>
      <c r="D4107" s="1" t="s">
        <v>36</v>
      </c>
      <c r="E4107" s="1" t="s">
        <v>193</v>
      </c>
      <c r="F4107" s="3">
        <v>0.8854166666666666</v>
      </c>
      <c r="G4107" s="1">
        <v>4.0</v>
      </c>
      <c r="H4107" s="1">
        <v>1.0</v>
      </c>
      <c r="I4107" s="1">
        <v>360.0</v>
      </c>
      <c r="J4107" s="1">
        <v>24.0</v>
      </c>
      <c r="K4107" s="1">
        <v>40.0</v>
      </c>
      <c r="L4107" s="1" t="s">
        <v>318</v>
      </c>
      <c r="M4107" s="1" t="s">
        <v>302</v>
      </c>
      <c r="N4107" s="1">
        <v>25.0</v>
      </c>
      <c r="O4107" s="1" t="s">
        <v>303</v>
      </c>
      <c r="P4107" s="1" t="s">
        <v>313</v>
      </c>
      <c r="Q4107" s="1" t="s">
        <v>338</v>
      </c>
    </row>
    <row r="4108" ht="15.75" customHeight="1">
      <c r="A4108" s="1" t="s">
        <v>4422</v>
      </c>
      <c r="B4108" s="2">
        <v>46149.0</v>
      </c>
      <c r="C4108" s="2">
        <v>46149.0</v>
      </c>
      <c r="D4108" s="1" t="s">
        <v>114</v>
      </c>
      <c r="E4108" s="1" t="s">
        <v>177</v>
      </c>
      <c r="F4108" s="3">
        <v>0.7708333333333334</v>
      </c>
      <c r="G4108" s="1">
        <v>9.0</v>
      </c>
      <c r="H4108" s="1">
        <v>3.0</v>
      </c>
      <c r="I4108" s="1">
        <v>240.0</v>
      </c>
      <c r="J4108" s="1">
        <v>36.0</v>
      </c>
      <c r="K4108" s="1">
        <v>60.0</v>
      </c>
      <c r="L4108" s="1" t="s">
        <v>307</v>
      </c>
      <c r="M4108" s="1" t="s">
        <v>302</v>
      </c>
      <c r="N4108" s="1">
        <v>29.0</v>
      </c>
      <c r="O4108" s="1" t="s">
        <v>308</v>
      </c>
      <c r="P4108" s="1" t="s">
        <v>304</v>
      </c>
      <c r="Q4108" s="1" t="s">
        <v>305</v>
      </c>
    </row>
    <row r="4109" ht="15.75" customHeight="1">
      <c r="A4109" s="1" t="s">
        <v>4423</v>
      </c>
      <c r="B4109" s="2">
        <v>46067.0</v>
      </c>
      <c r="C4109" s="2">
        <v>46073.0</v>
      </c>
      <c r="D4109" s="1" t="s">
        <v>30</v>
      </c>
      <c r="E4109" s="1" t="s">
        <v>220</v>
      </c>
      <c r="F4109" s="3">
        <v>0.9375</v>
      </c>
      <c r="G4109" s="1">
        <v>10.0</v>
      </c>
      <c r="H4109" s="1">
        <v>2.0</v>
      </c>
      <c r="I4109" s="1">
        <v>280.0</v>
      </c>
      <c r="J4109" s="1">
        <v>30.0</v>
      </c>
      <c r="K4109" s="1">
        <v>40.0</v>
      </c>
      <c r="L4109" s="1" t="s">
        <v>311</v>
      </c>
      <c r="M4109" s="1" t="s">
        <v>302</v>
      </c>
      <c r="N4109" s="1">
        <v>42.0</v>
      </c>
      <c r="O4109" s="1" t="s">
        <v>308</v>
      </c>
      <c r="P4109" s="1" t="s">
        <v>304</v>
      </c>
      <c r="Q4109" s="1" t="s">
        <v>305</v>
      </c>
    </row>
    <row r="4110" ht="15.75" customHeight="1">
      <c r="A4110" s="1" t="s">
        <v>4424</v>
      </c>
      <c r="B4110" s="2">
        <v>46110.0</v>
      </c>
      <c r="C4110" s="2">
        <v>46117.0</v>
      </c>
      <c r="D4110" s="1" t="s">
        <v>22</v>
      </c>
      <c r="E4110" s="1" t="s">
        <v>237</v>
      </c>
      <c r="F4110" s="3">
        <v>0.6458333333333334</v>
      </c>
      <c r="G4110" s="1">
        <v>6.0</v>
      </c>
      <c r="H4110" s="1">
        <v>2.0</v>
      </c>
      <c r="I4110" s="1">
        <v>180.0</v>
      </c>
      <c r="J4110" s="1">
        <v>30.0</v>
      </c>
      <c r="K4110" s="1">
        <v>40.0</v>
      </c>
      <c r="L4110" s="1" t="s">
        <v>311</v>
      </c>
      <c r="M4110" s="1" t="s">
        <v>302</v>
      </c>
      <c r="N4110" s="1">
        <v>36.0</v>
      </c>
      <c r="O4110" s="1" t="s">
        <v>312</v>
      </c>
      <c r="P4110" s="1" t="s">
        <v>313</v>
      </c>
      <c r="Q4110" s="1" t="s">
        <v>305</v>
      </c>
    </row>
    <row r="4111" ht="15.75" customHeight="1">
      <c r="A4111" s="1" t="s">
        <v>4425</v>
      </c>
      <c r="B4111" s="2">
        <v>46134.0</v>
      </c>
      <c r="C4111" s="2">
        <v>46136.0</v>
      </c>
      <c r="D4111" s="1" t="s">
        <v>91</v>
      </c>
      <c r="E4111" s="1" t="s">
        <v>163</v>
      </c>
      <c r="F4111" s="3">
        <v>0.53125</v>
      </c>
      <c r="G4111" s="1">
        <v>1.0</v>
      </c>
      <c r="H4111" s="1">
        <v>5.0</v>
      </c>
      <c r="I4111" s="1">
        <v>240.0</v>
      </c>
      <c r="J4111" s="1">
        <v>48.0</v>
      </c>
      <c r="K4111" s="1">
        <v>0.0</v>
      </c>
      <c r="L4111" s="1" t="s">
        <v>301</v>
      </c>
      <c r="M4111" s="1" t="s">
        <v>302</v>
      </c>
      <c r="N4111" s="1">
        <v>55.0</v>
      </c>
      <c r="O4111" s="1" t="s">
        <v>303</v>
      </c>
      <c r="P4111" s="1" t="s">
        <v>313</v>
      </c>
      <c r="Q4111" s="1" t="s">
        <v>305</v>
      </c>
    </row>
    <row r="4112" ht="15.75" customHeight="1">
      <c r="A4112" s="1" t="s">
        <v>4426</v>
      </c>
      <c r="B4112" s="2">
        <v>46153.0</v>
      </c>
      <c r="C4112" s="2">
        <v>46154.0</v>
      </c>
      <c r="D4112" s="1" t="s">
        <v>85</v>
      </c>
      <c r="E4112" s="1" t="s">
        <v>222</v>
      </c>
      <c r="F4112" s="3">
        <v>0.7708333333333334</v>
      </c>
      <c r="G4112" s="1">
        <v>2.0</v>
      </c>
      <c r="H4112" s="1">
        <v>3.0</v>
      </c>
      <c r="I4112" s="1">
        <v>280.0</v>
      </c>
      <c r="J4112" s="1">
        <v>36.0</v>
      </c>
      <c r="K4112" s="1">
        <v>20.0</v>
      </c>
      <c r="L4112" s="1" t="s">
        <v>301</v>
      </c>
      <c r="M4112" s="1" t="s">
        <v>302</v>
      </c>
      <c r="N4112" s="1">
        <v>54.0</v>
      </c>
      <c r="O4112" s="1" t="s">
        <v>308</v>
      </c>
      <c r="P4112" s="1" t="s">
        <v>304</v>
      </c>
      <c r="Q4112" s="1" t="s">
        <v>305</v>
      </c>
    </row>
    <row r="4113" ht="15.75" customHeight="1">
      <c r="A4113" s="1" t="s">
        <v>4427</v>
      </c>
      <c r="B4113" s="2">
        <v>46183.0</v>
      </c>
      <c r="C4113" s="2">
        <v>46187.0</v>
      </c>
      <c r="D4113" s="1" t="s">
        <v>82</v>
      </c>
      <c r="E4113" s="1" t="s">
        <v>274</v>
      </c>
      <c r="F4113" s="3">
        <v>0.3958333333333333</v>
      </c>
      <c r="G4113" s="1">
        <v>1.0</v>
      </c>
      <c r="H4113" s="1">
        <v>2.0</v>
      </c>
      <c r="I4113" s="1">
        <v>340.0</v>
      </c>
      <c r="J4113" s="1">
        <v>30.0</v>
      </c>
      <c r="K4113" s="1">
        <v>0.0</v>
      </c>
      <c r="L4113" s="1" t="s">
        <v>315</v>
      </c>
      <c r="M4113" s="1" t="s">
        <v>302</v>
      </c>
      <c r="N4113" s="1">
        <v>60.0</v>
      </c>
      <c r="O4113" s="1" t="s">
        <v>308</v>
      </c>
      <c r="P4113" s="1" t="s">
        <v>313</v>
      </c>
      <c r="Q4113" s="1" t="s">
        <v>338</v>
      </c>
    </row>
    <row r="4114" ht="15.75" customHeight="1">
      <c r="A4114" s="1" t="s">
        <v>4428</v>
      </c>
      <c r="B4114" s="2">
        <v>46046.0</v>
      </c>
      <c r="C4114" s="2">
        <v>46051.0</v>
      </c>
      <c r="D4114" s="1" t="s">
        <v>46</v>
      </c>
      <c r="E4114" s="1" t="s">
        <v>242</v>
      </c>
      <c r="F4114" s="3">
        <v>0.53125</v>
      </c>
      <c r="G4114" s="1">
        <v>6.0</v>
      </c>
      <c r="H4114" s="1">
        <v>3.0</v>
      </c>
      <c r="I4114" s="1">
        <v>240.0</v>
      </c>
      <c r="J4114" s="1">
        <v>36.0</v>
      </c>
      <c r="K4114" s="1">
        <v>0.0</v>
      </c>
      <c r="L4114" s="1" t="s">
        <v>311</v>
      </c>
      <c r="M4114" s="1" t="s">
        <v>302</v>
      </c>
      <c r="N4114" s="1">
        <v>46.0</v>
      </c>
      <c r="O4114" s="1" t="s">
        <v>308</v>
      </c>
      <c r="P4114" s="1" t="s">
        <v>304</v>
      </c>
      <c r="Q4114" s="1" t="s">
        <v>305</v>
      </c>
    </row>
    <row r="4115" ht="15.75" customHeight="1">
      <c r="A4115" s="1" t="s">
        <v>4429</v>
      </c>
      <c r="B4115" s="2">
        <v>46144.0</v>
      </c>
      <c r="C4115" s="2">
        <v>46144.0</v>
      </c>
      <c r="D4115" s="1" t="s">
        <v>25</v>
      </c>
      <c r="E4115" s="1" t="s">
        <v>258</v>
      </c>
      <c r="F4115" s="3">
        <v>0.6458333333333334</v>
      </c>
      <c r="G4115" s="1">
        <v>9.0</v>
      </c>
      <c r="H4115" s="1">
        <v>2.0</v>
      </c>
      <c r="I4115" s="1">
        <v>360.0</v>
      </c>
      <c r="J4115" s="1">
        <v>30.0</v>
      </c>
      <c r="K4115" s="1">
        <v>150.0</v>
      </c>
      <c r="L4115" s="1" t="s">
        <v>307</v>
      </c>
      <c r="M4115" s="1" t="s">
        <v>302</v>
      </c>
      <c r="N4115" s="1">
        <v>52.0</v>
      </c>
      <c r="O4115" s="1" t="s">
        <v>308</v>
      </c>
      <c r="P4115" s="1" t="s">
        <v>304</v>
      </c>
      <c r="Q4115" s="1" t="s">
        <v>309</v>
      </c>
    </row>
    <row r="4116" ht="15.75" customHeight="1">
      <c r="A4116" s="1" t="s">
        <v>4430</v>
      </c>
      <c r="B4116" s="2">
        <v>46045.0</v>
      </c>
      <c r="C4116" s="2">
        <v>46051.0</v>
      </c>
      <c r="D4116" s="1" t="s">
        <v>30</v>
      </c>
      <c r="E4116" s="1" t="s">
        <v>175</v>
      </c>
      <c r="F4116" s="3">
        <v>0.6458333333333334</v>
      </c>
      <c r="G4116" s="1">
        <v>3.0</v>
      </c>
      <c r="H4116" s="1">
        <v>4.0</v>
      </c>
      <c r="I4116" s="1">
        <v>200.0</v>
      </c>
      <c r="J4116" s="1">
        <v>42.0</v>
      </c>
      <c r="K4116" s="1">
        <v>40.0</v>
      </c>
      <c r="L4116" s="1" t="s">
        <v>318</v>
      </c>
      <c r="M4116" s="1" t="s">
        <v>302</v>
      </c>
      <c r="N4116" s="1">
        <v>23.0</v>
      </c>
      <c r="O4116" s="1" t="s">
        <v>308</v>
      </c>
      <c r="P4116" s="1" t="s">
        <v>313</v>
      </c>
      <c r="Q4116" s="1" t="s">
        <v>305</v>
      </c>
    </row>
    <row r="4117" ht="15.75" customHeight="1">
      <c r="A4117" s="1" t="s">
        <v>4431</v>
      </c>
      <c r="B4117" s="2">
        <v>46116.0</v>
      </c>
      <c r="C4117" s="2">
        <v>46120.0</v>
      </c>
      <c r="D4117" s="1" t="s">
        <v>111</v>
      </c>
      <c r="E4117" s="1" t="s">
        <v>177</v>
      </c>
      <c r="F4117" s="3">
        <v>0.53125</v>
      </c>
      <c r="G4117" s="1">
        <v>1.0</v>
      </c>
      <c r="H4117" s="1">
        <v>2.0</v>
      </c>
      <c r="I4117" s="1">
        <v>240.0</v>
      </c>
      <c r="J4117" s="1">
        <v>30.0</v>
      </c>
      <c r="K4117" s="1">
        <v>0.0</v>
      </c>
      <c r="L4117" s="1" t="s">
        <v>311</v>
      </c>
      <c r="M4117" s="1" t="s">
        <v>302</v>
      </c>
      <c r="N4117" s="1">
        <v>20.0</v>
      </c>
      <c r="O4117" s="1" t="s">
        <v>312</v>
      </c>
      <c r="P4117" s="1" t="s">
        <v>313</v>
      </c>
      <c r="Q4117" s="1" t="s">
        <v>305</v>
      </c>
    </row>
    <row r="4118" ht="15.75" customHeight="1">
      <c r="A4118" s="1" t="s">
        <v>4432</v>
      </c>
      <c r="B4118" s="2">
        <v>46169.0</v>
      </c>
      <c r="C4118" s="2">
        <v>46175.0</v>
      </c>
      <c r="D4118" s="1" t="s">
        <v>18</v>
      </c>
      <c r="E4118" s="1" t="s">
        <v>266</v>
      </c>
      <c r="F4118" s="3">
        <v>0.7708333333333334</v>
      </c>
      <c r="G4118" s="1">
        <v>2.0</v>
      </c>
      <c r="H4118" s="1">
        <v>6.0</v>
      </c>
      <c r="I4118" s="1">
        <v>400.0</v>
      </c>
      <c r="J4118" s="1">
        <v>54.0</v>
      </c>
      <c r="K4118" s="1">
        <v>60.0</v>
      </c>
      <c r="L4118" s="1" t="s">
        <v>307</v>
      </c>
      <c r="M4118" s="1" t="s">
        <v>302</v>
      </c>
      <c r="N4118" s="1">
        <v>57.0</v>
      </c>
      <c r="O4118" s="1" t="s">
        <v>303</v>
      </c>
      <c r="P4118" s="1" t="s">
        <v>313</v>
      </c>
      <c r="Q4118" s="1" t="s">
        <v>309</v>
      </c>
    </row>
    <row r="4119" ht="15.75" customHeight="1">
      <c r="A4119" s="1" t="s">
        <v>4433</v>
      </c>
      <c r="B4119" s="2">
        <v>46075.0</v>
      </c>
      <c r="C4119" s="2">
        <v>46079.0</v>
      </c>
      <c r="D4119" s="1" t="s">
        <v>137</v>
      </c>
      <c r="E4119" s="1" t="s">
        <v>193</v>
      </c>
      <c r="F4119" s="3">
        <v>0.53125</v>
      </c>
      <c r="G4119" s="1">
        <v>3.0</v>
      </c>
      <c r="H4119" s="1">
        <v>2.0</v>
      </c>
      <c r="I4119" s="1">
        <v>280.0</v>
      </c>
      <c r="J4119" s="1">
        <v>30.0</v>
      </c>
      <c r="K4119" s="1">
        <v>0.0</v>
      </c>
      <c r="L4119" s="1" t="s">
        <v>301</v>
      </c>
      <c r="M4119" s="1" t="s">
        <v>302</v>
      </c>
      <c r="N4119" s="1">
        <v>24.0</v>
      </c>
      <c r="O4119" s="1" t="s">
        <v>312</v>
      </c>
      <c r="P4119" s="1" t="s">
        <v>304</v>
      </c>
      <c r="Q4119" s="1" t="s">
        <v>305</v>
      </c>
    </row>
    <row r="4120" ht="15.75" customHeight="1">
      <c r="A4120" s="1" t="s">
        <v>4434</v>
      </c>
      <c r="B4120" s="2">
        <v>46131.0</v>
      </c>
      <c r="C4120" s="2">
        <v>46133.0</v>
      </c>
      <c r="D4120" s="1" t="s">
        <v>94</v>
      </c>
      <c r="E4120" s="1" t="s">
        <v>163</v>
      </c>
      <c r="F4120" s="3">
        <v>0.3958333333333333</v>
      </c>
      <c r="G4120" s="1">
        <v>10.0</v>
      </c>
      <c r="H4120" s="1">
        <v>5.0</v>
      </c>
      <c r="I4120" s="1">
        <v>420.0</v>
      </c>
      <c r="J4120" s="1">
        <v>48.0</v>
      </c>
      <c r="K4120" s="1">
        <v>0.0</v>
      </c>
      <c r="L4120" s="1" t="s">
        <v>301</v>
      </c>
      <c r="M4120" s="1" t="s">
        <v>302</v>
      </c>
      <c r="N4120" s="1">
        <v>35.0</v>
      </c>
      <c r="O4120" s="1" t="s">
        <v>303</v>
      </c>
      <c r="P4120" s="1" t="s">
        <v>304</v>
      </c>
      <c r="Q4120" s="1" t="s">
        <v>309</v>
      </c>
    </row>
    <row r="4121" ht="15.75" customHeight="1">
      <c r="A4121" s="1" t="s">
        <v>4435</v>
      </c>
      <c r="B4121" s="2">
        <v>46104.0</v>
      </c>
      <c r="C4121" s="2">
        <v>46105.0</v>
      </c>
      <c r="D4121" s="1" t="s">
        <v>118</v>
      </c>
      <c r="E4121" s="1" t="s">
        <v>212</v>
      </c>
      <c r="F4121" s="3">
        <v>0.3958333333333333</v>
      </c>
      <c r="G4121" s="1">
        <v>6.0</v>
      </c>
      <c r="H4121" s="1">
        <v>2.0</v>
      </c>
      <c r="I4121" s="1">
        <v>200.0</v>
      </c>
      <c r="J4121" s="1">
        <v>30.0</v>
      </c>
      <c r="K4121" s="1">
        <v>0.0</v>
      </c>
      <c r="L4121" s="1" t="s">
        <v>315</v>
      </c>
      <c r="M4121" s="1" t="s">
        <v>302</v>
      </c>
      <c r="N4121" s="1">
        <v>40.0</v>
      </c>
      <c r="O4121" s="1" t="s">
        <v>303</v>
      </c>
      <c r="P4121" s="1" t="s">
        <v>304</v>
      </c>
      <c r="Q4121" s="1" t="s">
        <v>305</v>
      </c>
    </row>
    <row r="4122" ht="15.75" customHeight="1">
      <c r="A4122" s="1" t="s">
        <v>4436</v>
      </c>
      <c r="B4122" s="2">
        <v>46195.0</v>
      </c>
      <c r="C4122" s="2">
        <v>46199.0</v>
      </c>
      <c r="D4122" s="1" t="s">
        <v>66</v>
      </c>
      <c r="E4122" s="1" t="s">
        <v>206</v>
      </c>
      <c r="F4122" s="3">
        <v>0.6458333333333334</v>
      </c>
      <c r="G4122" s="1">
        <v>2.0</v>
      </c>
      <c r="H4122" s="1">
        <v>6.0</v>
      </c>
      <c r="I4122" s="1">
        <v>240.0</v>
      </c>
      <c r="J4122" s="1">
        <v>54.0</v>
      </c>
      <c r="K4122" s="1">
        <v>0.0</v>
      </c>
      <c r="L4122" s="1" t="s">
        <v>311</v>
      </c>
      <c r="M4122" s="1" t="s">
        <v>326</v>
      </c>
      <c r="N4122" s="1">
        <v>44.0</v>
      </c>
      <c r="O4122" s="1" t="s">
        <v>308</v>
      </c>
      <c r="P4122" s="1" t="s">
        <v>313</v>
      </c>
      <c r="Q4122" s="1" t="s">
        <v>305</v>
      </c>
    </row>
    <row r="4123" ht="15.75" customHeight="1">
      <c r="A4123" s="1" t="s">
        <v>4437</v>
      </c>
      <c r="B4123" s="2">
        <v>46100.0</v>
      </c>
      <c r="C4123" s="2">
        <v>46107.0</v>
      </c>
      <c r="D4123" s="1" t="s">
        <v>25</v>
      </c>
      <c r="E4123" s="1" t="s">
        <v>276</v>
      </c>
      <c r="F4123" s="3">
        <v>0.6458333333333334</v>
      </c>
      <c r="G4123" s="1">
        <v>3.0</v>
      </c>
      <c r="H4123" s="1">
        <v>4.0</v>
      </c>
      <c r="I4123" s="1">
        <v>240.0</v>
      </c>
      <c r="J4123" s="1">
        <v>42.0</v>
      </c>
      <c r="K4123" s="1">
        <v>40.0</v>
      </c>
      <c r="L4123" s="1" t="s">
        <v>311</v>
      </c>
      <c r="M4123" s="1" t="s">
        <v>302</v>
      </c>
      <c r="N4123" s="1">
        <v>29.0</v>
      </c>
      <c r="O4123" s="1" t="s">
        <v>303</v>
      </c>
      <c r="P4123" s="1" t="s">
        <v>313</v>
      </c>
      <c r="Q4123" s="1" t="s">
        <v>305</v>
      </c>
    </row>
    <row r="4124" ht="15.75" customHeight="1">
      <c r="A4124" s="1" t="s">
        <v>4438</v>
      </c>
      <c r="B4124" s="2">
        <v>46026.0</v>
      </c>
      <c r="C4124" s="2">
        <v>46030.0</v>
      </c>
      <c r="D4124" s="1" t="s">
        <v>25</v>
      </c>
      <c r="E4124" s="1" t="s">
        <v>168</v>
      </c>
      <c r="F4124" s="3">
        <v>0.53125</v>
      </c>
      <c r="G4124" s="1">
        <v>3.0</v>
      </c>
      <c r="H4124" s="1">
        <v>6.0</v>
      </c>
      <c r="I4124" s="1">
        <v>340.0</v>
      </c>
      <c r="J4124" s="1">
        <v>54.0</v>
      </c>
      <c r="K4124" s="1">
        <v>20.0</v>
      </c>
      <c r="L4124" s="1" t="s">
        <v>311</v>
      </c>
      <c r="M4124" s="1" t="s">
        <v>302</v>
      </c>
      <c r="N4124" s="1">
        <v>35.0</v>
      </c>
      <c r="O4124" s="1" t="s">
        <v>303</v>
      </c>
      <c r="P4124" s="1" t="s">
        <v>313</v>
      </c>
      <c r="Q4124" s="1" t="s">
        <v>309</v>
      </c>
    </row>
    <row r="4125" ht="15.75" customHeight="1">
      <c r="A4125" s="1" t="s">
        <v>4439</v>
      </c>
      <c r="B4125" s="2">
        <v>46158.0</v>
      </c>
      <c r="C4125" s="2">
        <v>46163.0</v>
      </c>
      <c r="D4125" s="1" t="s">
        <v>111</v>
      </c>
      <c r="E4125" s="1" t="s">
        <v>191</v>
      </c>
      <c r="F4125" s="3">
        <v>0.3958333333333333</v>
      </c>
      <c r="G4125" s="1">
        <v>1.0</v>
      </c>
      <c r="H4125" s="1">
        <v>4.0</v>
      </c>
      <c r="I4125" s="1">
        <v>280.0</v>
      </c>
      <c r="J4125" s="1">
        <v>42.0</v>
      </c>
      <c r="K4125" s="1">
        <v>150.0</v>
      </c>
      <c r="L4125" s="1" t="s">
        <v>301</v>
      </c>
      <c r="M4125" s="1" t="s">
        <v>302</v>
      </c>
      <c r="N4125" s="1">
        <v>29.0</v>
      </c>
      <c r="O4125" s="1" t="s">
        <v>303</v>
      </c>
      <c r="P4125" s="1" t="s">
        <v>304</v>
      </c>
      <c r="Q4125" s="1" t="s">
        <v>338</v>
      </c>
    </row>
    <row r="4126" ht="15.75" customHeight="1">
      <c r="A4126" s="1" t="s">
        <v>4440</v>
      </c>
      <c r="B4126" s="2">
        <v>46065.0</v>
      </c>
      <c r="C4126" s="2">
        <v>46067.0</v>
      </c>
      <c r="D4126" s="1" t="s">
        <v>40</v>
      </c>
      <c r="E4126" s="1" t="s">
        <v>224</v>
      </c>
      <c r="F4126" s="3">
        <v>0.3958333333333333</v>
      </c>
      <c r="G4126" s="1">
        <v>4.0</v>
      </c>
      <c r="H4126" s="1">
        <v>2.0</v>
      </c>
      <c r="I4126" s="1">
        <v>280.0</v>
      </c>
      <c r="J4126" s="1">
        <v>30.0</v>
      </c>
      <c r="K4126" s="1">
        <v>0.0</v>
      </c>
      <c r="L4126" s="1" t="s">
        <v>315</v>
      </c>
      <c r="M4126" s="1" t="s">
        <v>302</v>
      </c>
      <c r="N4126" s="1">
        <v>52.0</v>
      </c>
      <c r="O4126" s="1" t="s">
        <v>308</v>
      </c>
      <c r="P4126" s="1" t="s">
        <v>304</v>
      </c>
      <c r="Q4126" s="1" t="s">
        <v>338</v>
      </c>
    </row>
    <row r="4127" ht="15.75" customHeight="1">
      <c r="A4127" s="1" t="s">
        <v>4441</v>
      </c>
      <c r="B4127" s="2">
        <v>46178.0</v>
      </c>
      <c r="C4127" s="2">
        <v>46185.0</v>
      </c>
      <c r="D4127" s="1" t="s">
        <v>85</v>
      </c>
      <c r="E4127" s="1" t="s">
        <v>163</v>
      </c>
      <c r="F4127" s="3">
        <v>0.9375</v>
      </c>
      <c r="G4127" s="1">
        <v>6.0</v>
      </c>
      <c r="H4127" s="1">
        <v>3.0</v>
      </c>
      <c r="I4127" s="1">
        <v>420.0</v>
      </c>
      <c r="J4127" s="1">
        <v>36.0</v>
      </c>
      <c r="K4127" s="1">
        <v>0.0</v>
      </c>
      <c r="L4127" s="1" t="s">
        <v>301</v>
      </c>
      <c r="M4127" s="1" t="s">
        <v>302</v>
      </c>
      <c r="N4127" s="1">
        <v>24.0</v>
      </c>
      <c r="O4127" s="1" t="s">
        <v>308</v>
      </c>
      <c r="P4127" s="1" t="s">
        <v>304</v>
      </c>
      <c r="Q4127" s="1" t="s">
        <v>309</v>
      </c>
    </row>
    <row r="4128" ht="15.75" customHeight="1">
      <c r="A4128" s="1" t="s">
        <v>4442</v>
      </c>
      <c r="B4128" s="2">
        <v>46143.0</v>
      </c>
      <c r="C4128" s="2">
        <v>46148.0</v>
      </c>
      <c r="D4128" s="1" t="s">
        <v>94</v>
      </c>
      <c r="E4128" s="1" t="s">
        <v>201</v>
      </c>
      <c r="F4128" s="3">
        <v>0.53125</v>
      </c>
      <c r="G4128" s="1">
        <v>4.0</v>
      </c>
      <c r="H4128" s="1">
        <v>3.0</v>
      </c>
      <c r="I4128" s="1">
        <v>260.0</v>
      </c>
      <c r="J4128" s="1">
        <v>36.0</v>
      </c>
      <c r="K4128" s="1">
        <v>0.0</v>
      </c>
      <c r="L4128" s="1" t="s">
        <v>301</v>
      </c>
      <c r="M4128" s="1" t="s">
        <v>302</v>
      </c>
      <c r="N4128" s="1">
        <v>31.0</v>
      </c>
      <c r="O4128" s="1" t="s">
        <v>312</v>
      </c>
      <c r="P4128" s="1" t="s">
        <v>304</v>
      </c>
      <c r="Q4128" s="1" t="s">
        <v>305</v>
      </c>
    </row>
    <row r="4129" ht="15.75" customHeight="1">
      <c r="A4129" s="1" t="s">
        <v>4443</v>
      </c>
      <c r="B4129" s="2">
        <v>46159.0</v>
      </c>
      <c r="C4129" s="2">
        <v>46165.0</v>
      </c>
      <c r="D4129" s="1" t="s">
        <v>18</v>
      </c>
      <c r="E4129" s="1" t="s">
        <v>268</v>
      </c>
      <c r="F4129" s="3">
        <v>0.53125</v>
      </c>
      <c r="G4129" s="1">
        <v>6.0</v>
      </c>
      <c r="H4129" s="1">
        <v>3.0</v>
      </c>
      <c r="I4129" s="1">
        <v>240.0</v>
      </c>
      <c r="J4129" s="1">
        <v>36.0</v>
      </c>
      <c r="K4129" s="1">
        <v>20.0</v>
      </c>
      <c r="L4129" s="1" t="s">
        <v>311</v>
      </c>
      <c r="M4129" s="1" t="s">
        <v>302</v>
      </c>
      <c r="N4129" s="1">
        <v>47.0</v>
      </c>
      <c r="O4129" s="1" t="s">
        <v>312</v>
      </c>
      <c r="P4129" s="1" t="s">
        <v>304</v>
      </c>
      <c r="Q4129" s="1" t="s">
        <v>305</v>
      </c>
    </row>
    <row r="4130" ht="15.75" customHeight="1">
      <c r="A4130" s="1" t="s">
        <v>4444</v>
      </c>
      <c r="B4130" s="2">
        <v>46149.0</v>
      </c>
      <c r="C4130" s="2">
        <v>46151.0</v>
      </c>
      <c r="D4130" s="1" t="s">
        <v>11</v>
      </c>
      <c r="E4130" s="1" t="s">
        <v>182</v>
      </c>
      <c r="F4130" s="3">
        <v>0.6458333333333334</v>
      </c>
      <c r="G4130" s="1">
        <v>4.0</v>
      </c>
      <c r="H4130" s="1">
        <v>2.0</v>
      </c>
      <c r="I4130" s="1">
        <v>160.0</v>
      </c>
      <c r="J4130" s="1">
        <v>30.0</v>
      </c>
      <c r="K4130" s="1">
        <v>0.0</v>
      </c>
      <c r="L4130" s="1" t="s">
        <v>301</v>
      </c>
      <c r="M4130" s="1" t="s">
        <v>302</v>
      </c>
      <c r="N4130" s="1">
        <v>29.0</v>
      </c>
      <c r="O4130" s="1" t="s">
        <v>312</v>
      </c>
      <c r="P4130" s="1" t="s">
        <v>313</v>
      </c>
      <c r="Q4130" s="1" t="s">
        <v>305</v>
      </c>
    </row>
    <row r="4131" ht="15.75" customHeight="1">
      <c r="A4131" s="1" t="s">
        <v>4445</v>
      </c>
      <c r="B4131" s="2">
        <v>46136.0</v>
      </c>
      <c r="C4131" s="2">
        <v>46140.0</v>
      </c>
      <c r="D4131" s="1" t="s">
        <v>137</v>
      </c>
      <c r="E4131" s="1" t="s">
        <v>175</v>
      </c>
      <c r="F4131" s="3">
        <v>0.3958333333333333</v>
      </c>
      <c r="G4131" s="1">
        <v>4.0</v>
      </c>
      <c r="H4131" s="1">
        <v>5.0</v>
      </c>
      <c r="I4131" s="1">
        <v>200.0</v>
      </c>
      <c r="J4131" s="1">
        <v>48.0</v>
      </c>
      <c r="K4131" s="1">
        <v>0.0</v>
      </c>
      <c r="L4131" s="1" t="s">
        <v>301</v>
      </c>
      <c r="M4131" s="1" t="s">
        <v>326</v>
      </c>
      <c r="N4131" s="1">
        <v>40.0</v>
      </c>
      <c r="O4131" s="1" t="s">
        <v>308</v>
      </c>
      <c r="P4131" s="1" t="s">
        <v>313</v>
      </c>
      <c r="Q4131" s="1" t="s">
        <v>305</v>
      </c>
    </row>
    <row r="4132" ht="15.75" customHeight="1">
      <c r="A4132" s="1" t="s">
        <v>4446</v>
      </c>
      <c r="B4132" s="2">
        <v>46161.0</v>
      </c>
      <c r="C4132" s="2">
        <v>46165.0</v>
      </c>
      <c r="D4132" s="1" t="s">
        <v>25</v>
      </c>
      <c r="E4132" s="1" t="s">
        <v>230</v>
      </c>
      <c r="F4132" s="3">
        <v>0.8854166666666666</v>
      </c>
      <c r="G4132" s="1">
        <v>5.0</v>
      </c>
      <c r="H4132" s="1">
        <v>2.0</v>
      </c>
      <c r="I4132" s="1">
        <v>320.0</v>
      </c>
      <c r="J4132" s="1">
        <v>30.0</v>
      </c>
      <c r="K4132" s="1">
        <v>0.0</v>
      </c>
      <c r="L4132" s="1" t="s">
        <v>315</v>
      </c>
      <c r="M4132" s="1" t="s">
        <v>326</v>
      </c>
      <c r="N4132" s="1">
        <v>19.0</v>
      </c>
      <c r="O4132" s="1" t="s">
        <v>308</v>
      </c>
      <c r="P4132" s="1" t="s">
        <v>313</v>
      </c>
      <c r="Q4132" s="1" t="s">
        <v>338</v>
      </c>
    </row>
    <row r="4133" ht="15.75" customHeight="1">
      <c r="A4133" s="1" t="s">
        <v>4447</v>
      </c>
      <c r="B4133" s="2">
        <v>46200.0</v>
      </c>
      <c r="C4133" s="2">
        <v>46201.0</v>
      </c>
      <c r="D4133" s="1" t="s">
        <v>36</v>
      </c>
      <c r="E4133" s="1" t="s">
        <v>220</v>
      </c>
      <c r="F4133" s="3">
        <v>0.7708333333333334</v>
      </c>
      <c r="G4133" s="1">
        <v>8.0</v>
      </c>
      <c r="H4133" s="1">
        <v>3.0</v>
      </c>
      <c r="I4133" s="1">
        <v>360.0</v>
      </c>
      <c r="J4133" s="1">
        <v>36.0</v>
      </c>
      <c r="K4133" s="1">
        <v>0.0</v>
      </c>
      <c r="L4133" s="1" t="s">
        <v>315</v>
      </c>
      <c r="M4133" s="1" t="s">
        <v>302</v>
      </c>
      <c r="N4133" s="1">
        <v>42.0</v>
      </c>
      <c r="O4133" s="1" t="s">
        <v>308</v>
      </c>
      <c r="P4133" s="1" t="s">
        <v>313</v>
      </c>
      <c r="Q4133" s="1" t="s">
        <v>338</v>
      </c>
    </row>
    <row r="4134" ht="15.75" customHeight="1">
      <c r="A4134" s="1" t="s">
        <v>4448</v>
      </c>
      <c r="B4134" s="2">
        <v>46101.0</v>
      </c>
      <c r="C4134" s="2">
        <v>46107.0</v>
      </c>
      <c r="D4134" s="1" t="s">
        <v>134</v>
      </c>
      <c r="E4134" s="1" t="s">
        <v>278</v>
      </c>
      <c r="F4134" s="3">
        <v>0.53125</v>
      </c>
      <c r="G4134" s="1">
        <v>9.0</v>
      </c>
      <c r="H4134" s="1">
        <v>2.0</v>
      </c>
      <c r="I4134" s="1">
        <v>280.0</v>
      </c>
      <c r="J4134" s="1">
        <v>30.0</v>
      </c>
      <c r="K4134" s="1">
        <v>40.0</v>
      </c>
      <c r="L4134" s="1" t="s">
        <v>311</v>
      </c>
      <c r="M4134" s="1" t="s">
        <v>302</v>
      </c>
      <c r="N4134" s="1">
        <v>28.0</v>
      </c>
      <c r="O4134" s="1" t="s">
        <v>308</v>
      </c>
      <c r="P4134" s="1" t="s">
        <v>304</v>
      </c>
      <c r="Q4134" s="1" t="s">
        <v>305</v>
      </c>
    </row>
    <row r="4135" ht="15.75" customHeight="1">
      <c r="A4135" s="1" t="s">
        <v>4449</v>
      </c>
      <c r="B4135" s="2">
        <v>46106.0</v>
      </c>
      <c r="C4135" s="2">
        <v>46109.0</v>
      </c>
      <c r="D4135" s="1" t="s">
        <v>125</v>
      </c>
      <c r="E4135" s="1" t="s">
        <v>244</v>
      </c>
      <c r="F4135" s="3">
        <v>0.8854166666666666</v>
      </c>
      <c r="G4135" s="1">
        <v>2.0</v>
      </c>
      <c r="H4135" s="1">
        <v>4.0</v>
      </c>
      <c r="I4135" s="1">
        <v>240.0</v>
      </c>
      <c r="J4135" s="1">
        <v>42.0</v>
      </c>
      <c r="K4135" s="1">
        <v>60.0</v>
      </c>
      <c r="L4135" s="1" t="s">
        <v>307</v>
      </c>
      <c r="M4135" s="1" t="s">
        <v>302</v>
      </c>
      <c r="N4135" s="1">
        <v>57.0</v>
      </c>
      <c r="O4135" s="1" t="s">
        <v>303</v>
      </c>
      <c r="P4135" s="1" t="s">
        <v>313</v>
      </c>
      <c r="Q4135" s="1" t="s">
        <v>305</v>
      </c>
    </row>
    <row r="4136" ht="15.75" customHeight="1">
      <c r="A4136" s="1" t="s">
        <v>4450</v>
      </c>
      <c r="B4136" s="2">
        <v>46113.0</v>
      </c>
      <c r="C4136" s="2">
        <v>46120.0</v>
      </c>
      <c r="D4136" s="1" t="s">
        <v>62</v>
      </c>
      <c r="E4136" s="1" t="s">
        <v>252</v>
      </c>
      <c r="F4136" s="3">
        <v>0.8854166666666666</v>
      </c>
      <c r="G4136" s="1">
        <v>4.0</v>
      </c>
      <c r="H4136" s="1">
        <v>6.0</v>
      </c>
      <c r="I4136" s="1">
        <v>220.0</v>
      </c>
      <c r="J4136" s="1">
        <v>54.0</v>
      </c>
      <c r="K4136" s="1">
        <v>0.0</v>
      </c>
      <c r="L4136" s="1" t="s">
        <v>315</v>
      </c>
      <c r="M4136" s="1" t="s">
        <v>302</v>
      </c>
      <c r="N4136" s="1">
        <v>60.0</v>
      </c>
      <c r="O4136" s="1" t="s">
        <v>303</v>
      </c>
      <c r="P4136" s="1" t="s">
        <v>313</v>
      </c>
      <c r="Q4136" s="1" t="s">
        <v>305</v>
      </c>
    </row>
    <row r="4137" ht="15.75" customHeight="1">
      <c r="A4137" s="1" t="s">
        <v>4451</v>
      </c>
      <c r="B4137" s="2">
        <v>46098.0</v>
      </c>
      <c r="C4137" s="2">
        <v>46098.0</v>
      </c>
      <c r="D4137" s="1" t="s">
        <v>144</v>
      </c>
      <c r="E4137" s="1" t="s">
        <v>208</v>
      </c>
      <c r="F4137" s="3">
        <v>0.3958333333333333</v>
      </c>
      <c r="G4137" s="1">
        <v>6.0</v>
      </c>
      <c r="H4137" s="1">
        <v>2.0</v>
      </c>
      <c r="I4137" s="1">
        <v>180.0</v>
      </c>
      <c r="J4137" s="1">
        <v>30.0</v>
      </c>
      <c r="K4137" s="1">
        <v>0.0</v>
      </c>
      <c r="L4137" s="1" t="s">
        <v>307</v>
      </c>
      <c r="M4137" s="1" t="s">
        <v>326</v>
      </c>
      <c r="N4137" s="1">
        <v>59.0</v>
      </c>
      <c r="O4137" s="1" t="s">
        <v>308</v>
      </c>
      <c r="P4137" s="1" t="s">
        <v>304</v>
      </c>
      <c r="Q4137" s="1" t="s">
        <v>305</v>
      </c>
    </row>
    <row r="4138" ht="15.75" customHeight="1">
      <c r="A4138" s="1" t="s">
        <v>4452</v>
      </c>
      <c r="B4138" s="2">
        <v>46101.0</v>
      </c>
      <c r="C4138" s="2">
        <v>46105.0</v>
      </c>
      <c r="D4138" s="1" t="s">
        <v>147</v>
      </c>
      <c r="E4138" s="1" t="s">
        <v>244</v>
      </c>
      <c r="F4138" s="3">
        <v>0.3958333333333333</v>
      </c>
      <c r="G4138" s="1">
        <v>4.0</v>
      </c>
      <c r="H4138" s="1">
        <v>1.0</v>
      </c>
      <c r="I4138" s="1">
        <v>240.0</v>
      </c>
      <c r="J4138" s="1">
        <v>24.0</v>
      </c>
      <c r="K4138" s="1">
        <v>0.0</v>
      </c>
      <c r="L4138" s="1" t="s">
        <v>311</v>
      </c>
      <c r="M4138" s="1" t="s">
        <v>326</v>
      </c>
      <c r="N4138" s="1">
        <v>18.0</v>
      </c>
      <c r="O4138" s="1" t="s">
        <v>308</v>
      </c>
      <c r="P4138" s="1" t="s">
        <v>313</v>
      </c>
      <c r="Q4138" s="1" t="s">
        <v>305</v>
      </c>
    </row>
    <row r="4139" ht="15.75" customHeight="1">
      <c r="A4139" s="1" t="s">
        <v>4453</v>
      </c>
      <c r="B4139" s="2">
        <v>46185.0</v>
      </c>
      <c r="C4139" s="2">
        <v>46185.0</v>
      </c>
      <c r="D4139" s="1" t="s">
        <v>144</v>
      </c>
      <c r="E4139" s="1" t="s">
        <v>268</v>
      </c>
      <c r="F4139" s="3">
        <v>0.53125</v>
      </c>
      <c r="G4139" s="1">
        <v>7.0</v>
      </c>
      <c r="H4139" s="1">
        <v>3.0</v>
      </c>
      <c r="I4139" s="1">
        <v>240.0</v>
      </c>
      <c r="J4139" s="1">
        <v>36.0</v>
      </c>
      <c r="K4139" s="1">
        <v>0.0</v>
      </c>
      <c r="L4139" s="1" t="s">
        <v>301</v>
      </c>
      <c r="M4139" s="1" t="s">
        <v>302</v>
      </c>
      <c r="N4139" s="1">
        <v>40.0</v>
      </c>
      <c r="O4139" s="1" t="s">
        <v>303</v>
      </c>
      <c r="P4139" s="1" t="s">
        <v>313</v>
      </c>
      <c r="Q4139" s="1" t="s">
        <v>305</v>
      </c>
    </row>
    <row r="4140" ht="15.75" customHeight="1">
      <c r="A4140" s="1" t="s">
        <v>4454</v>
      </c>
      <c r="B4140" s="2">
        <v>46074.0</v>
      </c>
      <c r="C4140" s="2">
        <v>46080.0</v>
      </c>
      <c r="D4140" s="1" t="s">
        <v>141</v>
      </c>
      <c r="E4140" s="1" t="s">
        <v>189</v>
      </c>
      <c r="F4140" s="3">
        <v>0.6458333333333334</v>
      </c>
      <c r="G4140" s="1">
        <v>6.0</v>
      </c>
      <c r="H4140" s="1">
        <v>5.0</v>
      </c>
      <c r="I4140" s="1">
        <v>360.0</v>
      </c>
      <c r="J4140" s="1">
        <v>48.0</v>
      </c>
      <c r="K4140" s="1">
        <v>40.0</v>
      </c>
      <c r="L4140" s="1" t="s">
        <v>307</v>
      </c>
      <c r="M4140" s="1" t="s">
        <v>302</v>
      </c>
      <c r="N4140" s="1">
        <v>43.0</v>
      </c>
      <c r="O4140" s="1" t="s">
        <v>308</v>
      </c>
      <c r="P4140" s="1" t="s">
        <v>313</v>
      </c>
      <c r="Q4140" s="1" t="s">
        <v>338</v>
      </c>
    </row>
    <row r="4141" ht="15.75" customHeight="1">
      <c r="A4141" s="1" t="s">
        <v>4455</v>
      </c>
      <c r="B4141" s="2">
        <v>46147.0</v>
      </c>
      <c r="C4141" s="2">
        <v>46153.0</v>
      </c>
      <c r="D4141" s="1" t="s">
        <v>73</v>
      </c>
      <c r="E4141" s="1" t="s">
        <v>239</v>
      </c>
      <c r="F4141" s="3">
        <v>0.9375</v>
      </c>
      <c r="G4141" s="1">
        <v>2.0</v>
      </c>
      <c r="H4141" s="1">
        <v>6.0</v>
      </c>
      <c r="I4141" s="1">
        <v>360.0</v>
      </c>
      <c r="J4141" s="1">
        <v>54.0</v>
      </c>
      <c r="K4141" s="1">
        <v>20.0</v>
      </c>
      <c r="L4141" s="1" t="s">
        <v>318</v>
      </c>
      <c r="M4141" s="1" t="s">
        <v>302</v>
      </c>
      <c r="N4141" s="1">
        <v>48.0</v>
      </c>
      <c r="O4141" s="1" t="s">
        <v>303</v>
      </c>
      <c r="P4141" s="1" t="s">
        <v>313</v>
      </c>
      <c r="Q4141" s="1" t="s">
        <v>309</v>
      </c>
    </row>
    <row r="4142" ht="15.75" customHeight="1">
      <c r="A4142" s="1" t="s">
        <v>4456</v>
      </c>
      <c r="B4142" s="2">
        <v>46072.0</v>
      </c>
      <c r="C4142" s="2">
        <v>46072.0</v>
      </c>
      <c r="D4142" s="1" t="s">
        <v>134</v>
      </c>
      <c r="E4142" s="1" t="s">
        <v>177</v>
      </c>
      <c r="F4142" s="3">
        <v>0.9375</v>
      </c>
      <c r="G4142" s="1">
        <v>9.0</v>
      </c>
      <c r="H4142" s="1">
        <v>2.0</v>
      </c>
      <c r="I4142" s="1">
        <v>240.0</v>
      </c>
      <c r="J4142" s="1">
        <v>30.0</v>
      </c>
      <c r="K4142" s="1">
        <v>0.0</v>
      </c>
      <c r="L4142" s="1" t="s">
        <v>311</v>
      </c>
      <c r="M4142" s="1" t="s">
        <v>302</v>
      </c>
      <c r="N4142" s="1">
        <v>53.0</v>
      </c>
      <c r="O4142" s="1" t="s">
        <v>308</v>
      </c>
      <c r="P4142" s="1" t="s">
        <v>313</v>
      </c>
      <c r="Q4142" s="1" t="s">
        <v>305</v>
      </c>
    </row>
    <row r="4143" ht="15.75" customHeight="1">
      <c r="A4143" s="1" t="s">
        <v>4457</v>
      </c>
      <c r="B4143" s="2">
        <v>46023.0</v>
      </c>
      <c r="C4143" s="2">
        <v>46025.0</v>
      </c>
      <c r="D4143" s="1" t="s">
        <v>94</v>
      </c>
      <c r="E4143" s="1" t="s">
        <v>230</v>
      </c>
      <c r="F4143" s="3">
        <v>0.6458333333333334</v>
      </c>
      <c r="G4143" s="1">
        <v>5.0</v>
      </c>
      <c r="H4143" s="1">
        <v>2.0</v>
      </c>
      <c r="I4143" s="1">
        <v>320.0</v>
      </c>
      <c r="J4143" s="1">
        <v>30.0</v>
      </c>
      <c r="K4143" s="1">
        <v>20.0</v>
      </c>
      <c r="L4143" s="1" t="s">
        <v>315</v>
      </c>
      <c r="M4143" s="1" t="s">
        <v>302</v>
      </c>
      <c r="N4143" s="1">
        <v>56.0</v>
      </c>
      <c r="O4143" s="1" t="s">
        <v>303</v>
      </c>
      <c r="P4143" s="1" t="s">
        <v>313</v>
      </c>
      <c r="Q4143" s="1" t="s">
        <v>338</v>
      </c>
    </row>
    <row r="4144" ht="15.75" customHeight="1">
      <c r="A4144" s="1" t="s">
        <v>4458</v>
      </c>
      <c r="B4144" s="2">
        <v>46053.0</v>
      </c>
      <c r="C4144" s="2">
        <v>46057.0</v>
      </c>
      <c r="D4144" s="1" t="s">
        <v>108</v>
      </c>
      <c r="E4144" s="1" t="s">
        <v>220</v>
      </c>
      <c r="F4144" s="3">
        <v>0.8854166666666666</v>
      </c>
      <c r="G4144" s="1">
        <v>5.0</v>
      </c>
      <c r="H4144" s="1">
        <v>6.0</v>
      </c>
      <c r="I4144" s="1">
        <v>360.0</v>
      </c>
      <c r="J4144" s="1">
        <v>54.0</v>
      </c>
      <c r="K4144" s="1">
        <v>150.0</v>
      </c>
      <c r="L4144" s="1" t="s">
        <v>301</v>
      </c>
      <c r="M4144" s="1" t="s">
        <v>302</v>
      </c>
      <c r="N4144" s="1">
        <v>31.0</v>
      </c>
      <c r="O4144" s="1" t="s">
        <v>312</v>
      </c>
      <c r="P4144" s="1" t="s">
        <v>304</v>
      </c>
      <c r="Q4144" s="1" t="s">
        <v>338</v>
      </c>
    </row>
    <row r="4145" ht="15.75" customHeight="1">
      <c r="A4145" s="1" t="s">
        <v>4459</v>
      </c>
      <c r="B4145" s="2">
        <v>46124.0</v>
      </c>
      <c r="C4145" s="2">
        <v>46124.0</v>
      </c>
      <c r="D4145" s="1" t="s">
        <v>120</v>
      </c>
      <c r="E4145" s="1" t="s">
        <v>244</v>
      </c>
      <c r="F4145" s="3">
        <v>0.9375</v>
      </c>
      <c r="G4145" s="1">
        <v>4.0</v>
      </c>
      <c r="H4145" s="1">
        <v>4.0</v>
      </c>
      <c r="I4145" s="1">
        <v>240.0</v>
      </c>
      <c r="J4145" s="1">
        <v>42.0</v>
      </c>
      <c r="K4145" s="1">
        <v>150.0</v>
      </c>
      <c r="L4145" s="1" t="s">
        <v>315</v>
      </c>
      <c r="M4145" s="1" t="s">
        <v>302</v>
      </c>
      <c r="N4145" s="1">
        <v>38.0</v>
      </c>
      <c r="O4145" s="1" t="s">
        <v>312</v>
      </c>
      <c r="P4145" s="1" t="s">
        <v>304</v>
      </c>
      <c r="Q4145" s="1" t="s">
        <v>305</v>
      </c>
    </row>
    <row r="4146" ht="15.75" customHeight="1">
      <c r="A4146" s="1" t="s">
        <v>4460</v>
      </c>
      <c r="B4146" s="2">
        <v>46025.0</v>
      </c>
      <c r="C4146" s="2">
        <v>46031.0</v>
      </c>
      <c r="D4146" s="1" t="s">
        <v>50</v>
      </c>
      <c r="E4146" s="1" t="s">
        <v>274</v>
      </c>
      <c r="F4146" s="3">
        <v>0.7708333333333334</v>
      </c>
      <c r="G4146" s="1">
        <v>1.0</v>
      </c>
      <c r="H4146" s="1">
        <v>3.0</v>
      </c>
      <c r="I4146" s="1">
        <v>260.0</v>
      </c>
      <c r="J4146" s="1">
        <v>36.0</v>
      </c>
      <c r="K4146" s="1">
        <v>40.0</v>
      </c>
      <c r="L4146" s="1" t="s">
        <v>301</v>
      </c>
      <c r="M4146" s="1" t="s">
        <v>302</v>
      </c>
      <c r="N4146" s="1">
        <v>39.0</v>
      </c>
      <c r="O4146" s="1" t="s">
        <v>303</v>
      </c>
      <c r="P4146" s="1" t="s">
        <v>313</v>
      </c>
      <c r="Q4146" s="1" t="s">
        <v>305</v>
      </c>
    </row>
    <row r="4147" ht="15.75" customHeight="1">
      <c r="A4147" s="1" t="s">
        <v>4461</v>
      </c>
      <c r="B4147" s="2">
        <v>46034.0</v>
      </c>
      <c r="C4147" s="2">
        <v>46040.0</v>
      </c>
      <c r="D4147" s="1" t="s">
        <v>82</v>
      </c>
      <c r="E4147" s="1" t="s">
        <v>193</v>
      </c>
      <c r="F4147" s="3">
        <v>0.9375</v>
      </c>
      <c r="G4147" s="1">
        <v>7.0</v>
      </c>
      <c r="H4147" s="1">
        <v>4.0</v>
      </c>
      <c r="I4147" s="1">
        <v>280.0</v>
      </c>
      <c r="J4147" s="1">
        <v>42.0</v>
      </c>
      <c r="K4147" s="1">
        <v>100.0</v>
      </c>
      <c r="L4147" s="1" t="s">
        <v>315</v>
      </c>
      <c r="M4147" s="1" t="s">
        <v>302</v>
      </c>
      <c r="N4147" s="1">
        <v>48.0</v>
      </c>
      <c r="O4147" s="1" t="s">
        <v>308</v>
      </c>
      <c r="P4147" s="1" t="s">
        <v>304</v>
      </c>
      <c r="Q4147" s="1" t="s">
        <v>305</v>
      </c>
    </row>
    <row r="4148" ht="15.75" customHeight="1">
      <c r="A4148" s="1" t="s">
        <v>4462</v>
      </c>
      <c r="B4148" s="2">
        <v>46035.0</v>
      </c>
      <c r="C4148" s="2">
        <v>46037.0</v>
      </c>
      <c r="D4148" s="1" t="s">
        <v>66</v>
      </c>
      <c r="E4148" s="1" t="s">
        <v>168</v>
      </c>
      <c r="F4148" s="3">
        <v>0.9375</v>
      </c>
      <c r="G4148" s="1">
        <v>5.0</v>
      </c>
      <c r="H4148" s="1">
        <v>5.0</v>
      </c>
      <c r="I4148" s="1">
        <v>160.0</v>
      </c>
      <c r="J4148" s="1">
        <v>48.0</v>
      </c>
      <c r="K4148" s="1">
        <v>100.0</v>
      </c>
      <c r="L4148" s="1" t="s">
        <v>307</v>
      </c>
      <c r="M4148" s="1" t="s">
        <v>302</v>
      </c>
      <c r="N4148" s="1">
        <v>41.0</v>
      </c>
      <c r="O4148" s="1" t="s">
        <v>303</v>
      </c>
      <c r="P4148" s="1" t="s">
        <v>304</v>
      </c>
      <c r="Q4148" s="1" t="s">
        <v>305</v>
      </c>
    </row>
    <row r="4149" ht="15.75" customHeight="1">
      <c r="A4149" s="1" t="s">
        <v>4463</v>
      </c>
      <c r="B4149" s="2">
        <v>46200.0</v>
      </c>
      <c r="C4149" s="2">
        <v>46202.0</v>
      </c>
      <c r="D4149" s="1" t="s">
        <v>85</v>
      </c>
      <c r="E4149" s="1" t="s">
        <v>186</v>
      </c>
      <c r="F4149" s="3">
        <v>0.53125</v>
      </c>
      <c r="G4149" s="1">
        <v>6.0</v>
      </c>
      <c r="H4149" s="1">
        <v>3.0</v>
      </c>
      <c r="I4149" s="1">
        <v>160.0</v>
      </c>
      <c r="J4149" s="1">
        <v>36.0</v>
      </c>
      <c r="K4149" s="1">
        <v>0.0</v>
      </c>
      <c r="L4149" s="1" t="s">
        <v>301</v>
      </c>
      <c r="M4149" s="1" t="s">
        <v>302</v>
      </c>
      <c r="N4149" s="1">
        <v>31.0</v>
      </c>
      <c r="O4149" s="1" t="s">
        <v>308</v>
      </c>
      <c r="P4149" s="1" t="s">
        <v>304</v>
      </c>
      <c r="Q4149" s="1" t="s">
        <v>305</v>
      </c>
    </row>
    <row r="4150" ht="15.75" customHeight="1">
      <c r="A4150" s="1" t="s">
        <v>4464</v>
      </c>
      <c r="B4150" s="2">
        <v>46080.0</v>
      </c>
      <c r="C4150" s="2">
        <v>46085.0</v>
      </c>
      <c r="D4150" s="1" t="s">
        <v>18</v>
      </c>
      <c r="E4150" s="1" t="s">
        <v>276</v>
      </c>
      <c r="F4150" s="3">
        <v>0.7708333333333334</v>
      </c>
      <c r="G4150" s="1">
        <v>4.0</v>
      </c>
      <c r="H4150" s="1">
        <v>6.0</v>
      </c>
      <c r="I4150" s="1">
        <v>240.0</v>
      </c>
      <c r="J4150" s="1">
        <v>54.0</v>
      </c>
      <c r="K4150" s="1">
        <v>40.0</v>
      </c>
      <c r="L4150" s="1" t="s">
        <v>311</v>
      </c>
      <c r="M4150" s="1" t="s">
        <v>363</v>
      </c>
      <c r="N4150" s="1">
        <v>55.0</v>
      </c>
      <c r="O4150" s="1" t="s">
        <v>303</v>
      </c>
      <c r="P4150" s="1" t="s">
        <v>313</v>
      </c>
      <c r="Q4150" s="1" t="s">
        <v>305</v>
      </c>
    </row>
    <row r="4151" ht="15.75" customHeight="1">
      <c r="A4151" s="1" t="s">
        <v>4465</v>
      </c>
      <c r="B4151" s="2">
        <v>46177.0</v>
      </c>
      <c r="C4151" s="2">
        <v>46179.0</v>
      </c>
      <c r="D4151" s="1" t="s">
        <v>59</v>
      </c>
      <c r="E4151" s="1" t="s">
        <v>237</v>
      </c>
      <c r="F4151" s="3">
        <v>0.7708333333333334</v>
      </c>
      <c r="G4151" s="1">
        <v>1.0</v>
      </c>
      <c r="H4151" s="1">
        <v>6.0</v>
      </c>
      <c r="I4151" s="1">
        <v>260.0</v>
      </c>
      <c r="J4151" s="1">
        <v>54.0</v>
      </c>
      <c r="K4151" s="1">
        <v>150.0</v>
      </c>
      <c r="L4151" s="1" t="s">
        <v>301</v>
      </c>
      <c r="M4151" s="1" t="s">
        <v>302</v>
      </c>
      <c r="N4151" s="1">
        <v>33.0</v>
      </c>
      <c r="O4151" s="1" t="s">
        <v>303</v>
      </c>
      <c r="P4151" s="1" t="s">
        <v>313</v>
      </c>
      <c r="Q4151" s="1" t="s">
        <v>338</v>
      </c>
    </row>
    <row r="4152" ht="15.75" customHeight="1">
      <c r="A4152" s="1" t="s">
        <v>4466</v>
      </c>
      <c r="B4152" s="2">
        <v>46069.0</v>
      </c>
      <c r="C4152" s="2">
        <v>46071.0</v>
      </c>
      <c r="D4152" s="1" t="s">
        <v>85</v>
      </c>
      <c r="E4152" s="1" t="s">
        <v>224</v>
      </c>
      <c r="F4152" s="3">
        <v>0.7708333333333334</v>
      </c>
      <c r="G4152" s="1">
        <v>3.0</v>
      </c>
      <c r="H4152" s="1">
        <v>2.0</v>
      </c>
      <c r="I4152" s="1">
        <v>280.0</v>
      </c>
      <c r="J4152" s="1">
        <v>30.0</v>
      </c>
      <c r="K4152" s="1">
        <v>0.0</v>
      </c>
      <c r="L4152" s="1" t="s">
        <v>318</v>
      </c>
      <c r="M4152" s="1" t="s">
        <v>302</v>
      </c>
      <c r="N4152" s="1">
        <v>50.0</v>
      </c>
      <c r="O4152" s="1" t="s">
        <v>312</v>
      </c>
      <c r="P4152" s="1" t="s">
        <v>304</v>
      </c>
      <c r="Q4152" s="1" t="s">
        <v>338</v>
      </c>
    </row>
    <row r="4153" ht="15.75" customHeight="1">
      <c r="A4153" s="1" t="s">
        <v>4467</v>
      </c>
      <c r="B4153" s="2">
        <v>46029.0</v>
      </c>
      <c r="C4153" s="2">
        <v>46035.0</v>
      </c>
      <c r="D4153" s="1" t="s">
        <v>25</v>
      </c>
      <c r="E4153" s="1" t="s">
        <v>168</v>
      </c>
      <c r="F4153" s="3">
        <v>0.9375</v>
      </c>
      <c r="G4153" s="1">
        <v>3.0</v>
      </c>
      <c r="H4153" s="1">
        <v>3.0</v>
      </c>
      <c r="I4153" s="1">
        <v>240.0</v>
      </c>
      <c r="J4153" s="1">
        <v>36.0</v>
      </c>
      <c r="K4153" s="1">
        <v>0.0</v>
      </c>
      <c r="L4153" s="1" t="s">
        <v>301</v>
      </c>
      <c r="M4153" s="1" t="s">
        <v>302</v>
      </c>
      <c r="N4153" s="1">
        <v>53.0</v>
      </c>
      <c r="O4153" s="1" t="s">
        <v>303</v>
      </c>
      <c r="P4153" s="1" t="s">
        <v>304</v>
      </c>
      <c r="Q4153" s="1" t="s">
        <v>338</v>
      </c>
    </row>
    <row r="4154" ht="15.75" customHeight="1">
      <c r="A4154" s="1" t="s">
        <v>4468</v>
      </c>
      <c r="B4154" s="2">
        <v>46173.0</v>
      </c>
      <c r="C4154" s="2">
        <v>46180.0</v>
      </c>
      <c r="D4154" s="1" t="s">
        <v>25</v>
      </c>
      <c r="E4154" s="1" t="s">
        <v>191</v>
      </c>
      <c r="F4154" s="3">
        <v>0.8854166666666666</v>
      </c>
      <c r="G4154" s="1">
        <v>3.0</v>
      </c>
      <c r="H4154" s="1">
        <v>3.0</v>
      </c>
      <c r="I4154" s="1">
        <v>380.0</v>
      </c>
      <c r="J4154" s="1">
        <v>36.0</v>
      </c>
      <c r="K4154" s="1">
        <v>0.0</v>
      </c>
      <c r="L4154" s="1" t="s">
        <v>311</v>
      </c>
      <c r="M4154" s="1" t="s">
        <v>302</v>
      </c>
      <c r="N4154" s="1">
        <v>18.0</v>
      </c>
      <c r="O4154" s="1" t="s">
        <v>303</v>
      </c>
      <c r="P4154" s="1" t="s">
        <v>304</v>
      </c>
      <c r="Q4154" s="1" t="s">
        <v>309</v>
      </c>
    </row>
    <row r="4155" ht="15.75" customHeight="1">
      <c r="A4155" s="1" t="s">
        <v>4469</v>
      </c>
      <c r="B4155" s="2">
        <v>46172.0</v>
      </c>
      <c r="C4155" s="2">
        <v>46173.0</v>
      </c>
      <c r="D4155" s="1" t="s">
        <v>150</v>
      </c>
      <c r="E4155" s="1" t="s">
        <v>177</v>
      </c>
      <c r="F4155" s="3">
        <v>0.7708333333333334</v>
      </c>
      <c r="G4155" s="1">
        <v>10.0</v>
      </c>
      <c r="H4155" s="1">
        <v>4.0</v>
      </c>
      <c r="I4155" s="1">
        <v>420.0</v>
      </c>
      <c r="J4155" s="1">
        <v>42.0</v>
      </c>
      <c r="K4155" s="1">
        <v>0.0</v>
      </c>
      <c r="L4155" s="1" t="s">
        <v>318</v>
      </c>
      <c r="M4155" s="1" t="s">
        <v>363</v>
      </c>
      <c r="N4155" s="1">
        <v>58.0</v>
      </c>
      <c r="O4155" s="1" t="s">
        <v>308</v>
      </c>
      <c r="P4155" s="1" t="s">
        <v>304</v>
      </c>
      <c r="Q4155" s="1" t="s">
        <v>309</v>
      </c>
    </row>
    <row r="4156" ht="15.75" customHeight="1">
      <c r="A4156" s="1" t="s">
        <v>4470</v>
      </c>
      <c r="B4156" s="2">
        <v>46028.0</v>
      </c>
      <c r="C4156" s="2">
        <v>46033.0</v>
      </c>
      <c r="D4156" s="1" t="s">
        <v>150</v>
      </c>
      <c r="E4156" s="1" t="s">
        <v>237</v>
      </c>
      <c r="F4156" s="3">
        <v>0.53125</v>
      </c>
      <c r="G4156" s="1">
        <v>3.0</v>
      </c>
      <c r="H4156" s="1">
        <v>3.0</v>
      </c>
      <c r="I4156" s="1">
        <v>180.0</v>
      </c>
      <c r="J4156" s="1">
        <v>36.0</v>
      </c>
      <c r="K4156" s="1">
        <v>0.0</v>
      </c>
      <c r="L4156" s="1" t="s">
        <v>318</v>
      </c>
      <c r="M4156" s="1" t="s">
        <v>302</v>
      </c>
      <c r="N4156" s="1">
        <v>36.0</v>
      </c>
      <c r="O4156" s="1" t="s">
        <v>308</v>
      </c>
      <c r="P4156" s="1" t="s">
        <v>304</v>
      </c>
      <c r="Q4156" s="1" t="s">
        <v>305</v>
      </c>
    </row>
    <row r="4157" ht="15.75" customHeight="1">
      <c r="A4157" s="1" t="s">
        <v>4471</v>
      </c>
      <c r="B4157" s="2">
        <v>46169.0</v>
      </c>
      <c r="C4157" s="2">
        <v>46169.0</v>
      </c>
      <c r="D4157" s="1" t="s">
        <v>25</v>
      </c>
      <c r="E4157" s="1" t="s">
        <v>246</v>
      </c>
      <c r="F4157" s="3">
        <v>0.7708333333333334</v>
      </c>
      <c r="G4157" s="1">
        <v>1.0</v>
      </c>
      <c r="H4157" s="1">
        <v>6.0</v>
      </c>
      <c r="I4157" s="1">
        <v>240.0</v>
      </c>
      <c r="J4157" s="1">
        <v>54.0</v>
      </c>
      <c r="K4157" s="1">
        <v>40.0</v>
      </c>
      <c r="L4157" s="1" t="s">
        <v>318</v>
      </c>
      <c r="M4157" s="1" t="s">
        <v>302</v>
      </c>
      <c r="N4157" s="1">
        <v>25.0</v>
      </c>
      <c r="O4157" s="1" t="s">
        <v>303</v>
      </c>
      <c r="P4157" s="1" t="s">
        <v>304</v>
      </c>
      <c r="Q4157" s="1" t="s">
        <v>305</v>
      </c>
    </row>
    <row r="4158" ht="15.75" customHeight="1">
      <c r="A4158" s="1" t="s">
        <v>4472</v>
      </c>
      <c r="B4158" s="2">
        <v>46198.0</v>
      </c>
      <c r="C4158" s="2">
        <v>46204.0</v>
      </c>
      <c r="D4158" s="1" t="s">
        <v>120</v>
      </c>
      <c r="E4158" s="1" t="s">
        <v>206</v>
      </c>
      <c r="F4158" s="3">
        <v>0.9375</v>
      </c>
      <c r="G4158" s="1">
        <v>7.0</v>
      </c>
      <c r="H4158" s="1">
        <v>3.0</v>
      </c>
      <c r="I4158" s="1">
        <v>240.0</v>
      </c>
      <c r="J4158" s="1">
        <v>36.0</v>
      </c>
      <c r="K4158" s="1">
        <v>20.0</v>
      </c>
      <c r="L4158" s="1" t="s">
        <v>311</v>
      </c>
      <c r="M4158" s="1" t="s">
        <v>302</v>
      </c>
      <c r="N4158" s="1">
        <v>25.0</v>
      </c>
      <c r="O4158" s="1" t="s">
        <v>308</v>
      </c>
      <c r="P4158" s="1" t="s">
        <v>304</v>
      </c>
      <c r="Q4158" s="1" t="s">
        <v>305</v>
      </c>
    </row>
    <row r="4159" ht="15.75" customHeight="1">
      <c r="A4159" s="1" t="s">
        <v>4473</v>
      </c>
      <c r="B4159" s="2">
        <v>46152.0</v>
      </c>
      <c r="C4159" s="2">
        <v>46153.0</v>
      </c>
      <c r="D4159" s="1" t="s">
        <v>30</v>
      </c>
      <c r="E4159" s="1" t="s">
        <v>163</v>
      </c>
      <c r="F4159" s="3">
        <v>0.7708333333333334</v>
      </c>
      <c r="G4159" s="1">
        <v>7.0</v>
      </c>
      <c r="H4159" s="1">
        <v>3.0</v>
      </c>
      <c r="I4159" s="1">
        <v>240.0</v>
      </c>
      <c r="J4159" s="1">
        <v>36.0</v>
      </c>
      <c r="K4159" s="1">
        <v>40.0</v>
      </c>
      <c r="L4159" s="1" t="s">
        <v>311</v>
      </c>
      <c r="M4159" s="1" t="s">
        <v>302</v>
      </c>
      <c r="N4159" s="1">
        <v>33.0</v>
      </c>
      <c r="O4159" s="1" t="s">
        <v>308</v>
      </c>
      <c r="P4159" s="1" t="s">
        <v>313</v>
      </c>
      <c r="Q4159" s="1" t="s">
        <v>305</v>
      </c>
    </row>
    <row r="4160" ht="15.75" customHeight="1">
      <c r="A4160" s="1" t="s">
        <v>4474</v>
      </c>
      <c r="B4160" s="2">
        <v>46108.0</v>
      </c>
      <c r="C4160" s="2">
        <v>46112.0</v>
      </c>
      <c r="D4160" s="1" t="s">
        <v>25</v>
      </c>
      <c r="E4160" s="1" t="s">
        <v>214</v>
      </c>
      <c r="F4160" s="3">
        <v>0.6458333333333334</v>
      </c>
      <c r="G4160" s="1">
        <v>2.0</v>
      </c>
      <c r="H4160" s="1">
        <v>2.0</v>
      </c>
      <c r="I4160" s="1">
        <v>240.0</v>
      </c>
      <c r="J4160" s="1">
        <v>30.0</v>
      </c>
      <c r="K4160" s="1">
        <v>100.0</v>
      </c>
      <c r="L4160" s="1" t="s">
        <v>318</v>
      </c>
      <c r="M4160" s="1" t="s">
        <v>302</v>
      </c>
      <c r="N4160" s="1">
        <v>51.0</v>
      </c>
      <c r="O4160" s="1" t="s">
        <v>308</v>
      </c>
      <c r="P4160" s="1" t="s">
        <v>313</v>
      </c>
      <c r="Q4160" s="1" t="s">
        <v>305</v>
      </c>
    </row>
    <row r="4161" ht="15.75" customHeight="1">
      <c r="A4161" s="1" t="s">
        <v>4475</v>
      </c>
      <c r="B4161" s="2">
        <v>46149.0</v>
      </c>
      <c r="C4161" s="2">
        <v>46150.0</v>
      </c>
      <c r="D4161" s="1" t="s">
        <v>150</v>
      </c>
      <c r="E4161" s="1" t="s">
        <v>182</v>
      </c>
      <c r="F4161" s="3">
        <v>0.8854166666666666</v>
      </c>
      <c r="G4161" s="1">
        <v>3.0</v>
      </c>
      <c r="H4161" s="1">
        <v>2.0</v>
      </c>
      <c r="I4161" s="1">
        <v>240.0</v>
      </c>
      <c r="J4161" s="1">
        <v>30.0</v>
      </c>
      <c r="K4161" s="1">
        <v>60.0</v>
      </c>
      <c r="L4161" s="1" t="s">
        <v>318</v>
      </c>
      <c r="M4161" s="1" t="s">
        <v>302</v>
      </c>
      <c r="N4161" s="1">
        <v>44.0</v>
      </c>
      <c r="O4161" s="1" t="s">
        <v>308</v>
      </c>
      <c r="P4161" s="1" t="s">
        <v>304</v>
      </c>
      <c r="Q4161" s="1" t="s">
        <v>338</v>
      </c>
    </row>
    <row r="4162" ht="15.75" customHeight="1">
      <c r="A4162" s="1" t="s">
        <v>4476</v>
      </c>
      <c r="B4162" s="2">
        <v>46066.0</v>
      </c>
      <c r="C4162" s="2">
        <v>46066.0</v>
      </c>
      <c r="D4162" s="1" t="s">
        <v>118</v>
      </c>
      <c r="E4162" s="1" t="s">
        <v>179</v>
      </c>
      <c r="F4162" s="3">
        <v>0.8854166666666666</v>
      </c>
      <c r="G4162" s="1">
        <v>6.0</v>
      </c>
      <c r="H4162" s="1">
        <v>5.0</v>
      </c>
      <c r="I4162" s="1">
        <v>240.0</v>
      </c>
      <c r="J4162" s="1">
        <v>48.0</v>
      </c>
      <c r="K4162" s="1">
        <v>60.0</v>
      </c>
      <c r="L4162" s="1" t="s">
        <v>315</v>
      </c>
      <c r="M4162" s="1" t="s">
        <v>302</v>
      </c>
      <c r="N4162" s="1">
        <v>39.0</v>
      </c>
      <c r="O4162" s="1" t="s">
        <v>308</v>
      </c>
      <c r="P4162" s="1" t="s">
        <v>313</v>
      </c>
      <c r="Q4162" s="1" t="s">
        <v>305</v>
      </c>
    </row>
    <row r="4163" ht="15.75" customHeight="1">
      <c r="A4163" s="1" t="s">
        <v>4477</v>
      </c>
      <c r="B4163" s="2">
        <v>46157.0</v>
      </c>
      <c r="C4163" s="2">
        <v>46158.0</v>
      </c>
      <c r="D4163" s="1" t="s">
        <v>137</v>
      </c>
      <c r="E4163" s="1" t="s">
        <v>172</v>
      </c>
      <c r="F4163" s="3">
        <v>0.53125</v>
      </c>
      <c r="G4163" s="1">
        <v>3.0</v>
      </c>
      <c r="H4163" s="1">
        <v>2.0</v>
      </c>
      <c r="I4163" s="1">
        <v>220.0</v>
      </c>
      <c r="J4163" s="1">
        <v>30.0</v>
      </c>
      <c r="K4163" s="1">
        <v>0.0</v>
      </c>
      <c r="L4163" s="1" t="s">
        <v>301</v>
      </c>
      <c r="M4163" s="1" t="s">
        <v>302</v>
      </c>
      <c r="N4163" s="1">
        <v>41.0</v>
      </c>
      <c r="O4163" s="1" t="s">
        <v>312</v>
      </c>
      <c r="P4163" s="1" t="s">
        <v>304</v>
      </c>
      <c r="Q4163" s="1" t="s">
        <v>305</v>
      </c>
    </row>
    <row r="4164" ht="15.75" customHeight="1">
      <c r="A4164" s="1" t="s">
        <v>4478</v>
      </c>
      <c r="B4164" s="2">
        <v>46153.0</v>
      </c>
      <c r="C4164" s="2">
        <v>46153.0</v>
      </c>
      <c r="D4164" s="1" t="s">
        <v>22</v>
      </c>
      <c r="E4164" s="1" t="s">
        <v>206</v>
      </c>
      <c r="F4164" s="3">
        <v>0.7708333333333334</v>
      </c>
      <c r="G4164" s="1">
        <v>4.0</v>
      </c>
      <c r="H4164" s="1">
        <v>3.0</v>
      </c>
      <c r="I4164" s="1">
        <v>240.0</v>
      </c>
      <c r="J4164" s="1">
        <v>36.0</v>
      </c>
      <c r="K4164" s="1">
        <v>60.0</v>
      </c>
      <c r="L4164" s="1" t="s">
        <v>315</v>
      </c>
      <c r="M4164" s="1" t="s">
        <v>302</v>
      </c>
      <c r="N4164" s="1">
        <v>39.0</v>
      </c>
      <c r="O4164" s="1" t="s">
        <v>312</v>
      </c>
      <c r="P4164" s="1" t="s">
        <v>313</v>
      </c>
      <c r="Q4164" s="1" t="s">
        <v>305</v>
      </c>
    </row>
    <row r="4165" ht="15.75" customHeight="1">
      <c r="A4165" s="1" t="s">
        <v>4479</v>
      </c>
      <c r="B4165" s="2">
        <v>46120.0</v>
      </c>
      <c r="C4165" s="2">
        <v>46126.0</v>
      </c>
      <c r="D4165" s="1" t="s">
        <v>18</v>
      </c>
      <c r="E4165" s="1" t="s">
        <v>235</v>
      </c>
      <c r="F4165" s="3">
        <v>0.8854166666666666</v>
      </c>
      <c r="G4165" s="1">
        <v>9.0</v>
      </c>
      <c r="H4165" s="1">
        <v>2.0</v>
      </c>
      <c r="I4165" s="1">
        <v>220.0</v>
      </c>
      <c r="J4165" s="1">
        <v>30.0</v>
      </c>
      <c r="K4165" s="1">
        <v>20.0</v>
      </c>
      <c r="L4165" s="1" t="s">
        <v>307</v>
      </c>
      <c r="M4165" s="1" t="s">
        <v>302</v>
      </c>
      <c r="N4165" s="1">
        <v>58.0</v>
      </c>
      <c r="O4165" s="1" t="s">
        <v>312</v>
      </c>
      <c r="P4165" s="1" t="s">
        <v>313</v>
      </c>
      <c r="Q4165" s="1" t="s">
        <v>305</v>
      </c>
    </row>
    <row r="4166" ht="15.75" customHeight="1">
      <c r="A4166" s="1" t="s">
        <v>4480</v>
      </c>
      <c r="B4166" s="2">
        <v>46045.0</v>
      </c>
      <c r="C4166" s="2">
        <v>46046.0</v>
      </c>
      <c r="D4166" s="1" t="s">
        <v>128</v>
      </c>
      <c r="E4166" s="1" t="s">
        <v>193</v>
      </c>
      <c r="F4166" s="3">
        <v>0.6458333333333334</v>
      </c>
      <c r="G4166" s="1">
        <v>1.0</v>
      </c>
      <c r="H4166" s="1">
        <v>2.0</v>
      </c>
      <c r="I4166" s="1">
        <v>460.0</v>
      </c>
      <c r="J4166" s="1">
        <v>30.0</v>
      </c>
      <c r="K4166" s="1">
        <v>0.0</v>
      </c>
      <c r="L4166" s="1" t="s">
        <v>315</v>
      </c>
      <c r="M4166" s="1" t="s">
        <v>326</v>
      </c>
      <c r="N4166" s="1">
        <v>20.0</v>
      </c>
      <c r="O4166" s="1" t="s">
        <v>303</v>
      </c>
      <c r="P4166" s="1" t="s">
        <v>313</v>
      </c>
      <c r="Q4166" s="1" t="s">
        <v>309</v>
      </c>
    </row>
    <row r="4167" ht="15.75" customHeight="1">
      <c r="A4167" s="1" t="s">
        <v>4481</v>
      </c>
      <c r="B4167" s="2">
        <v>46144.0</v>
      </c>
      <c r="C4167" s="2">
        <v>46147.0</v>
      </c>
      <c r="D4167" s="1" t="s">
        <v>150</v>
      </c>
      <c r="E4167" s="1" t="s">
        <v>266</v>
      </c>
      <c r="F4167" s="3">
        <v>0.53125</v>
      </c>
      <c r="G4167" s="1">
        <v>1.0</v>
      </c>
      <c r="H4167" s="1">
        <v>1.0</v>
      </c>
      <c r="I4167" s="1">
        <v>400.0</v>
      </c>
      <c r="J4167" s="1">
        <v>24.0</v>
      </c>
      <c r="K4167" s="1">
        <v>150.0</v>
      </c>
      <c r="L4167" s="1" t="s">
        <v>315</v>
      </c>
      <c r="M4167" s="1" t="s">
        <v>302</v>
      </c>
      <c r="N4167" s="1">
        <v>24.0</v>
      </c>
      <c r="O4167" s="1" t="s">
        <v>303</v>
      </c>
      <c r="P4167" s="1" t="s">
        <v>313</v>
      </c>
      <c r="Q4167" s="1" t="s">
        <v>309</v>
      </c>
    </row>
    <row r="4168" ht="15.75" customHeight="1">
      <c r="A4168" s="1" t="s">
        <v>4482</v>
      </c>
      <c r="B4168" s="2">
        <v>46153.0</v>
      </c>
      <c r="C4168" s="2">
        <v>46155.0</v>
      </c>
      <c r="D4168" s="1" t="s">
        <v>40</v>
      </c>
      <c r="E4168" s="1" t="s">
        <v>177</v>
      </c>
      <c r="F4168" s="3">
        <v>0.7708333333333334</v>
      </c>
      <c r="G4168" s="1">
        <v>10.0</v>
      </c>
      <c r="H4168" s="1">
        <v>4.0</v>
      </c>
      <c r="I4168" s="1">
        <v>240.0</v>
      </c>
      <c r="J4168" s="1">
        <v>42.0</v>
      </c>
      <c r="K4168" s="1">
        <v>0.0</v>
      </c>
      <c r="L4168" s="1" t="s">
        <v>318</v>
      </c>
      <c r="M4168" s="1" t="s">
        <v>302</v>
      </c>
      <c r="N4168" s="1">
        <v>37.0</v>
      </c>
      <c r="O4168" s="1" t="s">
        <v>303</v>
      </c>
      <c r="P4168" s="1" t="s">
        <v>313</v>
      </c>
      <c r="Q4168" s="1" t="s">
        <v>305</v>
      </c>
    </row>
    <row r="4169" ht="15.75" customHeight="1">
      <c r="A4169" s="1" t="s">
        <v>4483</v>
      </c>
      <c r="B4169" s="2">
        <v>46060.0</v>
      </c>
      <c r="C4169" s="2">
        <v>46065.0</v>
      </c>
      <c r="D4169" s="1" t="s">
        <v>82</v>
      </c>
      <c r="E4169" s="1" t="s">
        <v>199</v>
      </c>
      <c r="F4169" s="3">
        <v>0.3958333333333333</v>
      </c>
      <c r="G4169" s="1">
        <v>5.0</v>
      </c>
      <c r="H4169" s="1">
        <v>3.0</v>
      </c>
      <c r="I4169" s="1">
        <v>260.0</v>
      </c>
      <c r="J4169" s="1">
        <v>36.0</v>
      </c>
      <c r="K4169" s="1">
        <v>60.0</v>
      </c>
      <c r="L4169" s="1" t="s">
        <v>318</v>
      </c>
      <c r="M4169" s="1" t="s">
        <v>302</v>
      </c>
      <c r="N4169" s="1">
        <v>19.0</v>
      </c>
      <c r="O4169" s="1" t="s">
        <v>312</v>
      </c>
      <c r="P4169" s="1" t="s">
        <v>304</v>
      </c>
      <c r="Q4169" s="1" t="s">
        <v>305</v>
      </c>
    </row>
    <row r="4170" ht="15.75" customHeight="1">
      <c r="A4170" s="1" t="s">
        <v>4484</v>
      </c>
      <c r="B4170" s="2">
        <v>46086.0</v>
      </c>
      <c r="C4170" s="2">
        <v>46090.0</v>
      </c>
      <c r="D4170" s="1" t="s">
        <v>46</v>
      </c>
      <c r="E4170" s="1" t="s">
        <v>172</v>
      </c>
      <c r="F4170" s="3">
        <v>0.9375</v>
      </c>
      <c r="G4170" s="1">
        <v>1.0</v>
      </c>
      <c r="H4170" s="1">
        <v>1.0</v>
      </c>
      <c r="I4170" s="1">
        <v>220.0</v>
      </c>
      <c r="J4170" s="1">
        <v>24.0</v>
      </c>
      <c r="K4170" s="1">
        <v>0.0</v>
      </c>
      <c r="L4170" s="1" t="s">
        <v>311</v>
      </c>
      <c r="M4170" s="1" t="s">
        <v>302</v>
      </c>
      <c r="N4170" s="1">
        <v>30.0</v>
      </c>
      <c r="O4170" s="1" t="s">
        <v>308</v>
      </c>
      <c r="P4170" s="1" t="s">
        <v>313</v>
      </c>
      <c r="Q4170" s="1" t="s">
        <v>305</v>
      </c>
    </row>
    <row r="4171" ht="15.75" customHeight="1">
      <c r="A4171" s="1" t="s">
        <v>4485</v>
      </c>
      <c r="B4171" s="2">
        <v>46122.0</v>
      </c>
      <c r="C4171" s="2">
        <v>46128.0</v>
      </c>
      <c r="D4171" s="1" t="s">
        <v>18</v>
      </c>
      <c r="E4171" s="1" t="s">
        <v>163</v>
      </c>
      <c r="F4171" s="3">
        <v>0.8854166666666666</v>
      </c>
      <c r="G4171" s="1">
        <v>5.0</v>
      </c>
      <c r="H4171" s="1">
        <v>4.0</v>
      </c>
      <c r="I4171" s="1">
        <v>320.0</v>
      </c>
      <c r="J4171" s="1">
        <v>42.0</v>
      </c>
      <c r="K4171" s="1">
        <v>0.0</v>
      </c>
      <c r="L4171" s="1" t="s">
        <v>318</v>
      </c>
      <c r="M4171" s="1" t="s">
        <v>302</v>
      </c>
      <c r="N4171" s="1">
        <v>43.0</v>
      </c>
      <c r="O4171" s="1" t="s">
        <v>312</v>
      </c>
      <c r="P4171" s="1" t="s">
        <v>304</v>
      </c>
      <c r="Q4171" s="1" t="s">
        <v>338</v>
      </c>
    </row>
    <row r="4172" ht="15.75" customHeight="1">
      <c r="A4172" s="1" t="s">
        <v>4486</v>
      </c>
      <c r="B4172" s="2">
        <v>46187.0</v>
      </c>
      <c r="C4172" s="2">
        <v>46187.0</v>
      </c>
      <c r="D4172" s="1" t="s">
        <v>141</v>
      </c>
      <c r="E4172" s="1" t="s">
        <v>246</v>
      </c>
      <c r="F4172" s="3">
        <v>0.8854166666666666</v>
      </c>
      <c r="G4172" s="1">
        <v>1.0</v>
      </c>
      <c r="H4172" s="1">
        <v>2.0</v>
      </c>
      <c r="I4172" s="1">
        <v>320.0</v>
      </c>
      <c r="J4172" s="1">
        <v>30.0</v>
      </c>
      <c r="K4172" s="1">
        <v>0.0</v>
      </c>
      <c r="L4172" s="1" t="s">
        <v>301</v>
      </c>
      <c r="M4172" s="1" t="s">
        <v>302</v>
      </c>
      <c r="N4172" s="1">
        <v>22.0</v>
      </c>
      <c r="O4172" s="1" t="s">
        <v>312</v>
      </c>
      <c r="P4172" s="1" t="s">
        <v>313</v>
      </c>
      <c r="Q4172" s="1" t="s">
        <v>338</v>
      </c>
    </row>
    <row r="4173" ht="15.75" customHeight="1">
      <c r="A4173" s="1" t="s">
        <v>4487</v>
      </c>
      <c r="B4173" s="2">
        <v>46177.0</v>
      </c>
      <c r="C4173" s="2">
        <v>46179.0</v>
      </c>
      <c r="D4173" s="1" t="s">
        <v>32</v>
      </c>
      <c r="E4173" s="1" t="s">
        <v>206</v>
      </c>
      <c r="F4173" s="3">
        <v>0.6458333333333334</v>
      </c>
      <c r="G4173" s="1">
        <v>8.0</v>
      </c>
      <c r="H4173" s="1">
        <v>5.0</v>
      </c>
      <c r="I4173" s="1">
        <v>240.0</v>
      </c>
      <c r="J4173" s="1">
        <v>48.0</v>
      </c>
      <c r="K4173" s="1">
        <v>0.0</v>
      </c>
      <c r="L4173" s="1" t="s">
        <v>318</v>
      </c>
      <c r="M4173" s="1" t="s">
        <v>302</v>
      </c>
      <c r="N4173" s="1">
        <v>27.0</v>
      </c>
      <c r="O4173" s="1" t="s">
        <v>308</v>
      </c>
      <c r="P4173" s="1" t="s">
        <v>304</v>
      </c>
      <c r="Q4173" s="1" t="s">
        <v>305</v>
      </c>
    </row>
    <row r="4174" ht="15.75" customHeight="1">
      <c r="A4174" s="1" t="s">
        <v>4488</v>
      </c>
      <c r="B4174" s="2">
        <v>46079.0</v>
      </c>
      <c r="C4174" s="2">
        <v>46085.0</v>
      </c>
      <c r="D4174" s="1" t="s">
        <v>128</v>
      </c>
      <c r="E4174" s="1" t="s">
        <v>268</v>
      </c>
      <c r="F4174" s="3">
        <v>0.3958333333333333</v>
      </c>
      <c r="G4174" s="1">
        <v>5.0</v>
      </c>
      <c r="H4174" s="1">
        <v>2.0</v>
      </c>
      <c r="I4174" s="1">
        <v>320.0</v>
      </c>
      <c r="J4174" s="1">
        <v>30.0</v>
      </c>
      <c r="K4174" s="1">
        <v>40.0</v>
      </c>
      <c r="L4174" s="1" t="s">
        <v>301</v>
      </c>
      <c r="M4174" s="1" t="s">
        <v>302</v>
      </c>
      <c r="N4174" s="1">
        <v>44.0</v>
      </c>
      <c r="O4174" s="1" t="s">
        <v>303</v>
      </c>
      <c r="P4174" s="1" t="s">
        <v>313</v>
      </c>
      <c r="Q4174" s="1" t="s">
        <v>338</v>
      </c>
    </row>
    <row r="4175" ht="15.75" customHeight="1">
      <c r="A4175" s="1" t="s">
        <v>4489</v>
      </c>
      <c r="B4175" s="2">
        <v>46051.0</v>
      </c>
      <c r="C4175" s="2">
        <v>46058.0</v>
      </c>
      <c r="D4175" s="1" t="s">
        <v>108</v>
      </c>
      <c r="E4175" s="1" t="s">
        <v>189</v>
      </c>
      <c r="F4175" s="3">
        <v>0.9375</v>
      </c>
      <c r="G4175" s="1">
        <v>7.0</v>
      </c>
      <c r="H4175" s="1">
        <v>1.0</v>
      </c>
      <c r="I4175" s="1">
        <v>280.0</v>
      </c>
      <c r="J4175" s="1">
        <v>24.0</v>
      </c>
      <c r="K4175" s="1">
        <v>40.0</v>
      </c>
      <c r="L4175" s="1" t="s">
        <v>318</v>
      </c>
      <c r="M4175" s="1" t="s">
        <v>302</v>
      </c>
      <c r="N4175" s="1">
        <v>21.0</v>
      </c>
      <c r="O4175" s="1" t="s">
        <v>303</v>
      </c>
      <c r="P4175" s="1" t="s">
        <v>313</v>
      </c>
      <c r="Q4175" s="1" t="s">
        <v>305</v>
      </c>
    </row>
    <row r="4176" ht="15.75" customHeight="1">
      <c r="A4176" s="1" t="s">
        <v>4490</v>
      </c>
      <c r="B4176" s="2">
        <v>46085.0</v>
      </c>
      <c r="C4176" s="2">
        <v>46092.0</v>
      </c>
      <c r="D4176" s="1" t="s">
        <v>25</v>
      </c>
      <c r="E4176" s="1" t="s">
        <v>276</v>
      </c>
      <c r="F4176" s="3">
        <v>0.8854166666666666</v>
      </c>
      <c r="G4176" s="1">
        <v>3.0</v>
      </c>
      <c r="H4176" s="1">
        <v>4.0</v>
      </c>
      <c r="I4176" s="1">
        <v>420.0</v>
      </c>
      <c r="J4176" s="1">
        <v>42.0</v>
      </c>
      <c r="K4176" s="1">
        <v>60.0</v>
      </c>
      <c r="L4176" s="1" t="s">
        <v>315</v>
      </c>
      <c r="M4176" s="1" t="s">
        <v>302</v>
      </c>
      <c r="N4176" s="1">
        <v>40.0</v>
      </c>
      <c r="O4176" s="1" t="s">
        <v>312</v>
      </c>
      <c r="P4176" s="1" t="s">
        <v>313</v>
      </c>
      <c r="Q4176" s="1" t="s">
        <v>309</v>
      </c>
    </row>
    <row r="4177" ht="15.75" customHeight="1">
      <c r="A4177" s="1" t="s">
        <v>4491</v>
      </c>
      <c r="B4177" s="2">
        <v>46033.0</v>
      </c>
      <c r="C4177" s="2">
        <v>46038.0</v>
      </c>
      <c r="D4177" s="1" t="s">
        <v>100</v>
      </c>
      <c r="E4177" s="1" t="s">
        <v>177</v>
      </c>
      <c r="F4177" s="3">
        <v>0.9375</v>
      </c>
      <c r="G4177" s="1">
        <v>5.0</v>
      </c>
      <c r="H4177" s="1">
        <v>4.0</v>
      </c>
      <c r="I4177" s="1">
        <v>240.0</v>
      </c>
      <c r="J4177" s="1">
        <v>42.0</v>
      </c>
      <c r="K4177" s="1">
        <v>0.0</v>
      </c>
      <c r="L4177" s="1" t="s">
        <v>315</v>
      </c>
      <c r="M4177" s="1" t="s">
        <v>363</v>
      </c>
      <c r="N4177" s="1">
        <v>42.0</v>
      </c>
      <c r="O4177" s="1" t="s">
        <v>303</v>
      </c>
      <c r="P4177" s="1" t="s">
        <v>313</v>
      </c>
      <c r="Q4177" s="1" t="s">
        <v>305</v>
      </c>
    </row>
    <row r="4178" ht="15.75" customHeight="1">
      <c r="A4178" s="1" t="s">
        <v>4492</v>
      </c>
      <c r="B4178" s="2">
        <v>46103.0</v>
      </c>
      <c r="C4178" s="2">
        <v>46109.0</v>
      </c>
      <c r="D4178" s="1" t="s">
        <v>50</v>
      </c>
      <c r="E4178" s="1" t="s">
        <v>237</v>
      </c>
      <c r="F4178" s="3">
        <v>0.3958333333333333</v>
      </c>
      <c r="G4178" s="1">
        <v>3.0</v>
      </c>
      <c r="H4178" s="1">
        <v>2.0</v>
      </c>
      <c r="I4178" s="1">
        <v>180.0</v>
      </c>
      <c r="J4178" s="1">
        <v>30.0</v>
      </c>
      <c r="K4178" s="1">
        <v>0.0</v>
      </c>
      <c r="L4178" s="1" t="s">
        <v>315</v>
      </c>
      <c r="M4178" s="1" t="s">
        <v>326</v>
      </c>
      <c r="N4178" s="1">
        <v>23.0</v>
      </c>
      <c r="O4178" s="1" t="s">
        <v>312</v>
      </c>
      <c r="P4178" s="1" t="s">
        <v>304</v>
      </c>
      <c r="Q4178" s="1" t="s">
        <v>305</v>
      </c>
    </row>
    <row r="4179" ht="15.75" customHeight="1">
      <c r="A4179" s="1" t="s">
        <v>4493</v>
      </c>
      <c r="B4179" s="2">
        <v>46049.0</v>
      </c>
      <c r="C4179" s="2">
        <v>46049.0</v>
      </c>
      <c r="D4179" s="1" t="s">
        <v>100</v>
      </c>
      <c r="E4179" s="1" t="s">
        <v>266</v>
      </c>
      <c r="F4179" s="3">
        <v>0.7708333333333334</v>
      </c>
      <c r="G4179" s="1">
        <v>2.0</v>
      </c>
      <c r="H4179" s="1">
        <v>4.0</v>
      </c>
      <c r="I4179" s="1">
        <v>400.0</v>
      </c>
      <c r="J4179" s="1">
        <v>42.0</v>
      </c>
      <c r="K4179" s="1">
        <v>0.0</v>
      </c>
      <c r="L4179" s="1" t="s">
        <v>318</v>
      </c>
      <c r="M4179" s="1" t="s">
        <v>302</v>
      </c>
      <c r="N4179" s="1">
        <v>45.0</v>
      </c>
      <c r="O4179" s="1" t="s">
        <v>308</v>
      </c>
      <c r="P4179" s="1" t="s">
        <v>313</v>
      </c>
      <c r="Q4179" s="1" t="s">
        <v>309</v>
      </c>
    </row>
    <row r="4180" ht="15.75" customHeight="1">
      <c r="A4180" s="1" t="s">
        <v>4494</v>
      </c>
      <c r="B4180" s="2">
        <v>46109.0</v>
      </c>
      <c r="C4180" s="2">
        <v>46111.0</v>
      </c>
      <c r="D4180" s="1" t="s">
        <v>46</v>
      </c>
      <c r="E4180" s="1" t="s">
        <v>230</v>
      </c>
      <c r="F4180" s="3">
        <v>0.53125</v>
      </c>
      <c r="G4180" s="1">
        <v>3.0</v>
      </c>
      <c r="H4180" s="1">
        <v>2.0</v>
      </c>
      <c r="I4180" s="1">
        <v>240.0</v>
      </c>
      <c r="J4180" s="1">
        <v>30.0</v>
      </c>
      <c r="K4180" s="1">
        <v>0.0</v>
      </c>
      <c r="L4180" s="1" t="s">
        <v>301</v>
      </c>
      <c r="M4180" s="1" t="s">
        <v>326</v>
      </c>
      <c r="N4180" s="1">
        <v>33.0</v>
      </c>
      <c r="O4180" s="1" t="s">
        <v>303</v>
      </c>
      <c r="P4180" s="1" t="s">
        <v>313</v>
      </c>
      <c r="Q4180" s="1" t="s">
        <v>305</v>
      </c>
    </row>
    <row r="4181" ht="15.75" customHeight="1">
      <c r="A4181" s="1" t="s">
        <v>4495</v>
      </c>
      <c r="B4181" s="2">
        <v>46160.0</v>
      </c>
      <c r="C4181" s="2">
        <v>46160.0</v>
      </c>
      <c r="D4181" s="1" t="s">
        <v>128</v>
      </c>
      <c r="E4181" s="1" t="s">
        <v>230</v>
      </c>
      <c r="F4181" s="3">
        <v>0.8854166666666666</v>
      </c>
      <c r="G4181" s="1">
        <v>2.0</v>
      </c>
      <c r="H4181" s="1">
        <v>3.0</v>
      </c>
      <c r="I4181" s="1">
        <v>240.0</v>
      </c>
      <c r="J4181" s="1">
        <v>36.0</v>
      </c>
      <c r="K4181" s="1">
        <v>40.0</v>
      </c>
      <c r="L4181" s="1" t="s">
        <v>315</v>
      </c>
      <c r="M4181" s="1" t="s">
        <v>302</v>
      </c>
      <c r="N4181" s="1">
        <v>58.0</v>
      </c>
      <c r="O4181" s="1" t="s">
        <v>312</v>
      </c>
      <c r="P4181" s="1" t="s">
        <v>304</v>
      </c>
      <c r="Q4181" s="1" t="s">
        <v>305</v>
      </c>
    </row>
    <row r="4182" ht="15.75" customHeight="1">
      <c r="A4182" s="1" t="s">
        <v>4496</v>
      </c>
      <c r="B4182" s="2">
        <v>46094.0</v>
      </c>
      <c r="C4182" s="2">
        <v>46096.0</v>
      </c>
      <c r="D4182" s="1" t="s">
        <v>30</v>
      </c>
      <c r="E4182" s="1" t="s">
        <v>260</v>
      </c>
      <c r="F4182" s="3">
        <v>0.9375</v>
      </c>
      <c r="G4182" s="1">
        <v>1.0</v>
      </c>
      <c r="H4182" s="1">
        <v>3.0</v>
      </c>
      <c r="I4182" s="1">
        <v>360.0</v>
      </c>
      <c r="J4182" s="1">
        <v>36.0</v>
      </c>
      <c r="K4182" s="1">
        <v>0.0</v>
      </c>
      <c r="L4182" s="1" t="s">
        <v>315</v>
      </c>
      <c r="M4182" s="1" t="s">
        <v>302</v>
      </c>
      <c r="N4182" s="1">
        <v>25.0</v>
      </c>
      <c r="O4182" s="1" t="s">
        <v>303</v>
      </c>
      <c r="P4182" s="1" t="s">
        <v>304</v>
      </c>
      <c r="Q4182" s="1" t="s">
        <v>338</v>
      </c>
    </row>
    <row r="4183" ht="15.75" customHeight="1">
      <c r="A4183" s="1" t="s">
        <v>4497</v>
      </c>
      <c r="B4183" s="2">
        <v>46079.0</v>
      </c>
      <c r="C4183" s="2">
        <v>46082.0</v>
      </c>
      <c r="D4183" s="1" t="s">
        <v>11</v>
      </c>
      <c r="E4183" s="1" t="s">
        <v>163</v>
      </c>
      <c r="F4183" s="3">
        <v>0.6458333333333334</v>
      </c>
      <c r="G4183" s="1">
        <v>9.0</v>
      </c>
      <c r="H4183" s="1">
        <v>1.0</v>
      </c>
      <c r="I4183" s="1">
        <v>240.0</v>
      </c>
      <c r="J4183" s="1">
        <v>24.0</v>
      </c>
      <c r="K4183" s="1">
        <v>0.0</v>
      </c>
      <c r="L4183" s="1" t="s">
        <v>307</v>
      </c>
      <c r="M4183" s="1" t="s">
        <v>326</v>
      </c>
      <c r="N4183" s="1">
        <v>44.0</v>
      </c>
      <c r="O4183" s="1" t="s">
        <v>303</v>
      </c>
      <c r="P4183" s="1" t="s">
        <v>304</v>
      </c>
      <c r="Q4183" s="1" t="s">
        <v>305</v>
      </c>
    </row>
    <row r="4184" ht="15.75" customHeight="1">
      <c r="A4184" s="1" t="s">
        <v>4498</v>
      </c>
      <c r="B4184" s="2">
        <v>46050.0</v>
      </c>
      <c r="C4184" s="2">
        <v>46054.0</v>
      </c>
      <c r="D4184" s="1" t="s">
        <v>18</v>
      </c>
      <c r="E4184" s="1" t="s">
        <v>216</v>
      </c>
      <c r="F4184" s="3">
        <v>0.8854166666666666</v>
      </c>
      <c r="G4184" s="1">
        <v>4.0</v>
      </c>
      <c r="H4184" s="1">
        <v>2.0</v>
      </c>
      <c r="I4184" s="1">
        <v>280.0</v>
      </c>
      <c r="J4184" s="1">
        <v>30.0</v>
      </c>
      <c r="K4184" s="1">
        <v>0.0</v>
      </c>
      <c r="L4184" s="1" t="s">
        <v>315</v>
      </c>
      <c r="M4184" s="1" t="s">
        <v>302</v>
      </c>
      <c r="N4184" s="1">
        <v>46.0</v>
      </c>
      <c r="O4184" s="1" t="s">
        <v>303</v>
      </c>
      <c r="P4184" s="1" t="s">
        <v>304</v>
      </c>
      <c r="Q4184" s="1" t="s">
        <v>338</v>
      </c>
    </row>
    <row r="4185" ht="15.75" customHeight="1">
      <c r="A4185" s="1" t="s">
        <v>4499</v>
      </c>
      <c r="B4185" s="2">
        <v>46179.0</v>
      </c>
      <c r="C4185" s="2">
        <v>46184.0</v>
      </c>
      <c r="D4185" s="1" t="s">
        <v>88</v>
      </c>
      <c r="E4185" s="1" t="s">
        <v>186</v>
      </c>
      <c r="F4185" s="3">
        <v>0.7708333333333334</v>
      </c>
      <c r="G4185" s="1">
        <v>10.0</v>
      </c>
      <c r="H4185" s="1">
        <v>4.0</v>
      </c>
      <c r="I4185" s="1">
        <v>240.0</v>
      </c>
      <c r="J4185" s="1">
        <v>42.0</v>
      </c>
      <c r="K4185" s="1">
        <v>20.0</v>
      </c>
      <c r="L4185" s="1" t="s">
        <v>315</v>
      </c>
      <c r="M4185" s="1" t="s">
        <v>302</v>
      </c>
      <c r="N4185" s="1">
        <v>30.0</v>
      </c>
      <c r="O4185" s="1" t="s">
        <v>303</v>
      </c>
      <c r="P4185" s="1" t="s">
        <v>304</v>
      </c>
      <c r="Q4185" s="1" t="s">
        <v>338</v>
      </c>
    </row>
    <row r="4186" ht="15.75" customHeight="1">
      <c r="A4186" s="1" t="s">
        <v>4500</v>
      </c>
      <c r="B4186" s="2">
        <v>46155.0</v>
      </c>
      <c r="C4186" s="2">
        <v>46158.0</v>
      </c>
      <c r="D4186" s="1" t="s">
        <v>114</v>
      </c>
      <c r="E4186" s="1" t="s">
        <v>230</v>
      </c>
      <c r="F4186" s="3">
        <v>0.8854166666666666</v>
      </c>
      <c r="G4186" s="1">
        <v>4.0</v>
      </c>
      <c r="H4186" s="1">
        <v>3.0</v>
      </c>
      <c r="I4186" s="1">
        <v>240.0</v>
      </c>
      <c r="J4186" s="1">
        <v>36.0</v>
      </c>
      <c r="K4186" s="1">
        <v>20.0</v>
      </c>
      <c r="L4186" s="1" t="s">
        <v>315</v>
      </c>
      <c r="M4186" s="1" t="s">
        <v>302</v>
      </c>
      <c r="N4186" s="1">
        <v>44.0</v>
      </c>
      <c r="O4186" s="1" t="s">
        <v>312</v>
      </c>
      <c r="P4186" s="1" t="s">
        <v>304</v>
      </c>
      <c r="Q4186" s="1" t="s">
        <v>305</v>
      </c>
    </row>
    <row r="4187" ht="15.75" customHeight="1">
      <c r="A4187" s="1" t="s">
        <v>4501</v>
      </c>
      <c r="B4187" s="2">
        <v>46122.0</v>
      </c>
      <c r="C4187" s="2">
        <v>46129.0</v>
      </c>
      <c r="D4187" s="1" t="s">
        <v>97</v>
      </c>
      <c r="E4187" s="1" t="s">
        <v>239</v>
      </c>
      <c r="F4187" s="3">
        <v>0.7708333333333334</v>
      </c>
      <c r="G4187" s="1">
        <v>6.0</v>
      </c>
      <c r="H4187" s="1">
        <v>3.0</v>
      </c>
      <c r="I4187" s="1">
        <v>180.0</v>
      </c>
      <c r="J4187" s="1">
        <v>36.0</v>
      </c>
      <c r="K4187" s="1">
        <v>40.0</v>
      </c>
      <c r="L4187" s="1" t="s">
        <v>301</v>
      </c>
      <c r="M4187" s="1" t="s">
        <v>302</v>
      </c>
      <c r="N4187" s="1">
        <v>56.0</v>
      </c>
      <c r="O4187" s="1" t="s">
        <v>303</v>
      </c>
      <c r="P4187" s="1" t="s">
        <v>313</v>
      </c>
      <c r="Q4187" s="1" t="s">
        <v>305</v>
      </c>
    </row>
    <row r="4188" ht="15.75" customHeight="1">
      <c r="A4188" s="1" t="s">
        <v>4502</v>
      </c>
      <c r="B4188" s="2">
        <v>46195.0</v>
      </c>
      <c r="C4188" s="2">
        <v>46197.0</v>
      </c>
      <c r="D4188" s="1" t="s">
        <v>100</v>
      </c>
      <c r="E4188" s="1" t="s">
        <v>262</v>
      </c>
      <c r="F4188" s="3">
        <v>0.7708333333333334</v>
      </c>
      <c r="G4188" s="1">
        <v>9.0</v>
      </c>
      <c r="H4188" s="1">
        <v>2.0</v>
      </c>
      <c r="I4188" s="1">
        <v>240.0</v>
      </c>
      <c r="J4188" s="1">
        <v>30.0</v>
      </c>
      <c r="K4188" s="1">
        <v>0.0</v>
      </c>
      <c r="L4188" s="1" t="s">
        <v>301</v>
      </c>
      <c r="M4188" s="1" t="s">
        <v>302</v>
      </c>
      <c r="N4188" s="1">
        <v>57.0</v>
      </c>
      <c r="O4188" s="1" t="s">
        <v>303</v>
      </c>
      <c r="P4188" s="1" t="s">
        <v>304</v>
      </c>
      <c r="Q4188" s="1" t="s">
        <v>305</v>
      </c>
    </row>
    <row r="4189" ht="15.75" customHeight="1">
      <c r="A4189" s="1" t="s">
        <v>4503</v>
      </c>
      <c r="B4189" s="2">
        <v>46194.0</v>
      </c>
      <c r="C4189" s="2">
        <v>46198.0</v>
      </c>
      <c r="D4189" s="1" t="s">
        <v>22</v>
      </c>
      <c r="E4189" s="1" t="s">
        <v>184</v>
      </c>
      <c r="F4189" s="3">
        <v>0.3958333333333333</v>
      </c>
      <c r="G4189" s="1">
        <v>3.0</v>
      </c>
      <c r="H4189" s="1">
        <v>2.0</v>
      </c>
      <c r="I4189" s="1">
        <v>180.0</v>
      </c>
      <c r="J4189" s="1">
        <v>30.0</v>
      </c>
      <c r="K4189" s="1">
        <v>0.0</v>
      </c>
      <c r="L4189" s="1" t="s">
        <v>315</v>
      </c>
      <c r="M4189" s="1" t="s">
        <v>302</v>
      </c>
      <c r="N4189" s="1">
        <v>48.0</v>
      </c>
      <c r="O4189" s="1" t="s">
        <v>303</v>
      </c>
      <c r="P4189" s="1" t="s">
        <v>313</v>
      </c>
      <c r="Q4189" s="1" t="s">
        <v>305</v>
      </c>
    </row>
    <row r="4190" ht="15.75" customHeight="1">
      <c r="A4190" s="1" t="s">
        <v>4504</v>
      </c>
      <c r="B4190" s="2">
        <v>46109.0</v>
      </c>
      <c r="C4190" s="2">
        <v>46114.0</v>
      </c>
      <c r="D4190" s="1" t="s">
        <v>18</v>
      </c>
      <c r="E4190" s="1" t="s">
        <v>232</v>
      </c>
      <c r="F4190" s="3">
        <v>0.9375</v>
      </c>
      <c r="G4190" s="1">
        <v>9.0</v>
      </c>
      <c r="H4190" s="1">
        <v>2.0</v>
      </c>
      <c r="I4190" s="1">
        <v>180.0</v>
      </c>
      <c r="J4190" s="1">
        <v>30.0</v>
      </c>
      <c r="K4190" s="1">
        <v>60.0</v>
      </c>
      <c r="L4190" s="1" t="s">
        <v>301</v>
      </c>
      <c r="M4190" s="1" t="s">
        <v>302</v>
      </c>
      <c r="N4190" s="1">
        <v>52.0</v>
      </c>
      <c r="O4190" s="1" t="s">
        <v>303</v>
      </c>
      <c r="P4190" s="1" t="s">
        <v>313</v>
      </c>
      <c r="Q4190" s="1" t="s">
        <v>305</v>
      </c>
    </row>
    <row r="4191" ht="15.75" customHeight="1">
      <c r="A4191" s="1" t="s">
        <v>4505</v>
      </c>
      <c r="B4191" s="2">
        <v>46136.0</v>
      </c>
      <c r="C4191" s="2">
        <v>46141.0</v>
      </c>
      <c r="D4191" s="1" t="s">
        <v>131</v>
      </c>
      <c r="E4191" s="1" t="s">
        <v>179</v>
      </c>
      <c r="F4191" s="3">
        <v>0.7708333333333334</v>
      </c>
      <c r="G4191" s="1">
        <v>1.0</v>
      </c>
      <c r="H4191" s="1">
        <v>5.0</v>
      </c>
      <c r="I4191" s="1">
        <v>240.0</v>
      </c>
      <c r="J4191" s="1">
        <v>48.0</v>
      </c>
      <c r="K4191" s="1">
        <v>0.0</v>
      </c>
      <c r="L4191" s="1" t="s">
        <v>318</v>
      </c>
      <c r="M4191" s="1" t="s">
        <v>302</v>
      </c>
      <c r="N4191" s="1">
        <v>51.0</v>
      </c>
      <c r="O4191" s="1" t="s">
        <v>312</v>
      </c>
      <c r="P4191" s="1" t="s">
        <v>304</v>
      </c>
      <c r="Q4191" s="1" t="s">
        <v>305</v>
      </c>
    </row>
    <row r="4192" ht="15.75" customHeight="1">
      <c r="A4192" s="1" t="s">
        <v>4506</v>
      </c>
      <c r="B4192" s="2">
        <v>46099.0</v>
      </c>
      <c r="C4192" s="2">
        <v>46101.0</v>
      </c>
      <c r="D4192" s="1" t="s">
        <v>11</v>
      </c>
      <c r="E4192" s="1" t="s">
        <v>201</v>
      </c>
      <c r="F4192" s="3">
        <v>0.53125</v>
      </c>
      <c r="G4192" s="1">
        <v>5.0</v>
      </c>
      <c r="H4192" s="1">
        <v>4.0</v>
      </c>
      <c r="I4192" s="1">
        <v>260.0</v>
      </c>
      <c r="J4192" s="1">
        <v>42.0</v>
      </c>
      <c r="K4192" s="1">
        <v>60.0</v>
      </c>
      <c r="L4192" s="1" t="s">
        <v>311</v>
      </c>
      <c r="M4192" s="1" t="s">
        <v>302</v>
      </c>
      <c r="N4192" s="1">
        <v>37.0</v>
      </c>
      <c r="O4192" s="1" t="s">
        <v>303</v>
      </c>
      <c r="P4192" s="1" t="s">
        <v>304</v>
      </c>
      <c r="Q4192" s="1" t="s">
        <v>305</v>
      </c>
    </row>
    <row r="4193" ht="15.75" customHeight="1">
      <c r="A4193" s="1" t="s">
        <v>4507</v>
      </c>
      <c r="B4193" s="2">
        <v>46102.0</v>
      </c>
      <c r="C4193" s="2">
        <v>46102.0</v>
      </c>
      <c r="D4193" s="1" t="s">
        <v>40</v>
      </c>
      <c r="E4193" s="1" t="s">
        <v>191</v>
      </c>
      <c r="F4193" s="3">
        <v>0.7708333333333334</v>
      </c>
      <c r="G4193" s="1">
        <v>2.0</v>
      </c>
      <c r="H4193" s="1">
        <v>3.0</v>
      </c>
      <c r="I4193" s="1">
        <v>200.0</v>
      </c>
      <c r="J4193" s="1">
        <v>36.0</v>
      </c>
      <c r="K4193" s="1">
        <v>0.0</v>
      </c>
      <c r="L4193" s="1" t="s">
        <v>311</v>
      </c>
      <c r="M4193" s="1" t="s">
        <v>302</v>
      </c>
      <c r="N4193" s="1">
        <v>40.0</v>
      </c>
      <c r="O4193" s="1" t="s">
        <v>312</v>
      </c>
      <c r="P4193" s="1" t="s">
        <v>304</v>
      </c>
      <c r="Q4193" s="1" t="s">
        <v>305</v>
      </c>
    </row>
    <row r="4194" ht="15.75" customHeight="1">
      <c r="A4194" s="1" t="s">
        <v>4508</v>
      </c>
      <c r="B4194" s="2">
        <v>46146.0</v>
      </c>
      <c r="C4194" s="2">
        <v>46149.0</v>
      </c>
      <c r="D4194" s="1" t="s">
        <v>32</v>
      </c>
      <c r="E4194" s="1" t="s">
        <v>244</v>
      </c>
      <c r="F4194" s="3">
        <v>0.7708333333333334</v>
      </c>
      <c r="G4194" s="1">
        <v>6.0</v>
      </c>
      <c r="H4194" s="1">
        <v>1.0</v>
      </c>
      <c r="I4194" s="1">
        <v>420.0</v>
      </c>
      <c r="J4194" s="1">
        <v>24.0</v>
      </c>
      <c r="K4194" s="1">
        <v>0.0</v>
      </c>
      <c r="L4194" s="1" t="s">
        <v>301</v>
      </c>
      <c r="M4194" s="1" t="s">
        <v>302</v>
      </c>
      <c r="N4194" s="1">
        <v>37.0</v>
      </c>
      <c r="O4194" s="1" t="s">
        <v>312</v>
      </c>
      <c r="P4194" s="1" t="s">
        <v>304</v>
      </c>
      <c r="Q4194" s="1" t="s">
        <v>309</v>
      </c>
    </row>
    <row r="4195" ht="15.75" customHeight="1">
      <c r="A4195" s="1" t="s">
        <v>4509</v>
      </c>
      <c r="B4195" s="2">
        <v>46068.0</v>
      </c>
      <c r="C4195" s="2">
        <v>46069.0</v>
      </c>
      <c r="D4195" s="1" t="s">
        <v>147</v>
      </c>
      <c r="E4195" s="1" t="s">
        <v>170</v>
      </c>
      <c r="F4195" s="3">
        <v>0.3958333333333333</v>
      </c>
      <c r="G4195" s="1">
        <v>8.0</v>
      </c>
      <c r="H4195" s="1">
        <v>2.0</v>
      </c>
      <c r="I4195" s="1">
        <v>420.0</v>
      </c>
      <c r="J4195" s="1">
        <v>30.0</v>
      </c>
      <c r="K4195" s="1">
        <v>150.0</v>
      </c>
      <c r="L4195" s="1" t="s">
        <v>318</v>
      </c>
      <c r="M4195" s="1" t="s">
        <v>302</v>
      </c>
      <c r="N4195" s="1">
        <v>44.0</v>
      </c>
      <c r="O4195" s="1" t="s">
        <v>303</v>
      </c>
      <c r="P4195" s="1" t="s">
        <v>304</v>
      </c>
      <c r="Q4195" s="1" t="s">
        <v>309</v>
      </c>
    </row>
    <row r="4196" ht="15.75" customHeight="1">
      <c r="A4196" s="1" t="s">
        <v>4510</v>
      </c>
      <c r="B4196" s="2">
        <v>46037.0</v>
      </c>
      <c r="C4196" s="2">
        <v>46044.0</v>
      </c>
      <c r="D4196" s="1" t="s">
        <v>82</v>
      </c>
      <c r="E4196" s="1" t="s">
        <v>163</v>
      </c>
      <c r="F4196" s="3">
        <v>0.9375</v>
      </c>
      <c r="G4196" s="1">
        <v>9.0</v>
      </c>
      <c r="H4196" s="1">
        <v>3.0</v>
      </c>
      <c r="I4196" s="1">
        <v>420.0</v>
      </c>
      <c r="J4196" s="1">
        <v>36.0</v>
      </c>
      <c r="K4196" s="1">
        <v>40.0</v>
      </c>
      <c r="L4196" s="1" t="s">
        <v>307</v>
      </c>
      <c r="M4196" s="1" t="s">
        <v>302</v>
      </c>
      <c r="N4196" s="1">
        <v>57.0</v>
      </c>
      <c r="O4196" s="1" t="s">
        <v>312</v>
      </c>
      <c r="P4196" s="1" t="s">
        <v>313</v>
      </c>
      <c r="Q4196" s="1" t="s">
        <v>309</v>
      </c>
    </row>
    <row r="4197" ht="15.75" customHeight="1">
      <c r="A4197" s="1" t="s">
        <v>4511</v>
      </c>
      <c r="B4197" s="2">
        <v>46130.0</v>
      </c>
      <c r="C4197" s="2">
        <v>46131.0</v>
      </c>
      <c r="D4197" s="1" t="s">
        <v>66</v>
      </c>
      <c r="E4197" s="1" t="s">
        <v>260</v>
      </c>
      <c r="F4197" s="3">
        <v>0.7708333333333334</v>
      </c>
      <c r="G4197" s="1">
        <v>3.0</v>
      </c>
      <c r="H4197" s="1">
        <v>2.0</v>
      </c>
      <c r="I4197" s="1">
        <v>460.0</v>
      </c>
      <c r="J4197" s="1">
        <v>30.0</v>
      </c>
      <c r="K4197" s="1">
        <v>0.0</v>
      </c>
      <c r="L4197" s="1" t="s">
        <v>307</v>
      </c>
      <c r="M4197" s="1" t="s">
        <v>302</v>
      </c>
      <c r="N4197" s="1">
        <v>40.0</v>
      </c>
      <c r="O4197" s="1" t="s">
        <v>312</v>
      </c>
      <c r="P4197" s="1" t="s">
        <v>313</v>
      </c>
      <c r="Q4197" s="1" t="s">
        <v>309</v>
      </c>
    </row>
    <row r="4198" ht="15.75" customHeight="1">
      <c r="A4198" s="1" t="s">
        <v>4512</v>
      </c>
      <c r="B4198" s="2">
        <v>46057.0</v>
      </c>
      <c r="C4198" s="2">
        <v>46058.0</v>
      </c>
      <c r="D4198" s="1" t="s">
        <v>18</v>
      </c>
      <c r="E4198" s="1" t="s">
        <v>281</v>
      </c>
      <c r="F4198" s="3">
        <v>0.9375</v>
      </c>
      <c r="G4198" s="1">
        <v>6.0</v>
      </c>
      <c r="H4198" s="1">
        <v>1.0</v>
      </c>
      <c r="I4198" s="1">
        <v>340.0</v>
      </c>
      <c r="J4198" s="1">
        <v>24.0</v>
      </c>
      <c r="K4198" s="1">
        <v>20.0</v>
      </c>
      <c r="L4198" s="1" t="s">
        <v>307</v>
      </c>
      <c r="M4198" s="1" t="s">
        <v>302</v>
      </c>
      <c r="N4198" s="1">
        <v>55.0</v>
      </c>
      <c r="O4198" s="1" t="s">
        <v>308</v>
      </c>
      <c r="P4198" s="1" t="s">
        <v>304</v>
      </c>
      <c r="Q4198" s="1" t="s">
        <v>309</v>
      </c>
    </row>
    <row r="4199" ht="15.75" customHeight="1">
      <c r="A4199" s="1" t="s">
        <v>4513</v>
      </c>
      <c r="B4199" s="2">
        <v>46037.0</v>
      </c>
      <c r="C4199" s="2">
        <v>46041.0</v>
      </c>
      <c r="D4199" s="1" t="s">
        <v>40</v>
      </c>
      <c r="E4199" s="1" t="s">
        <v>175</v>
      </c>
      <c r="F4199" s="3">
        <v>0.3958333333333333</v>
      </c>
      <c r="G4199" s="1">
        <v>3.0</v>
      </c>
      <c r="H4199" s="1">
        <v>3.0</v>
      </c>
      <c r="I4199" s="1">
        <v>200.0</v>
      </c>
      <c r="J4199" s="1">
        <v>36.0</v>
      </c>
      <c r="K4199" s="1">
        <v>60.0</v>
      </c>
      <c r="L4199" s="1" t="s">
        <v>318</v>
      </c>
      <c r="M4199" s="1" t="s">
        <v>302</v>
      </c>
      <c r="N4199" s="1">
        <v>33.0</v>
      </c>
      <c r="O4199" s="1" t="s">
        <v>308</v>
      </c>
      <c r="P4199" s="1" t="s">
        <v>313</v>
      </c>
      <c r="Q4199" s="1" t="s">
        <v>305</v>
      </c>
    </row>
    <row r="4200" ht="15.75" customHeight="1">
      <c r="A4200" s="1" t="s">
        <v>4514</v>
      </c>
      <c r="B4200" s="2">
        <v>46118.0</v>
      </c>
      <c r="C4200" s="2">
        <v>46124.0</v>
      </c>
      <c r="D4200" s="1" t="s">
        <v>25</v>
      </c>
      <c r="E4200" s="1" t="s">
        <v>191</v>
      </c>
      <c r="F4200" s="3">
        <v>0.8854166666666666</v>
      </c>
      <c r="G4200" s="1">
        <v>2.0</v>
      </c>
      <c r="H4200" s="1">
        <v>2.0</v>
      </c>
      <c r="I4200" s="1">
        <v>200.0</v>
      </c>
      <c r="J4200" s="1">
        <v>30.0</v>
      </c>
      <c r="K4200" s="1">
        <v>20.0</v>
      </c>
      <c r="L4200" s="1" t="s">
        <v>301</v>
      </c>
      <c r="M4200" s="1" t="s">
        <v>302</v>
      </c>
      <c r="N4200" s="1">
        <v>29.0</v>
      </c>
      <c r="O4200" s="1" t="s">
        <v>303</v>
      </c>
      <c r="P4200" s="1" t="s">
        <v>304</v>
      </c>
      <c r="Q4200" s="1" t="s">
        <v>305</v>
      </c>
    </row>
    <row r="4201" ht="15.75" customHeight="1">
      <c r="A4201" s="1" t="s">
        <v>4515</v>
      </c>
      <c r="B4201" s="2">
        <v>46105.0</v>
      </c>
      <c r="C4201" s="2">
        <v>46108.0</v>
      </c>
      <c r="D4201" s="1" t="s">
        <v>62</v>
      </c>
      <c r="E4201" s="1" t="s">
        <v>182</v>
      </c>
      <c r="F4201" s="3">
        <v>0.9375</v>
      </c>
      <c r="G4201" s="1">
        <v>4.0</v>
      </c>
      <c r="H4201" s="1">
        <v>3.0</v>
      </c>
      <c r="I4201" s="1">
        <v>160.0</v>
      </c>
      <c r="J4201" s="1">
        <v>36.0</v>
      </c>
      <c r="K4201" s="1">
        <v>40.0</v>
      </c>
      <c r="L4201" s="1" t="s">
        <v>311</v>
      </c>
      <c r="M4201" s="1" t="s">
        <v>302</v>
      </c>
      <c r="N4201" s="1">
        <v>19.0</v>
      </c>
      <c r="O4201" s="1" t="s">
        <v>308</v>
      </c>
      <c r="P4201" s="1" t="s">
        <v>304</v>
      </c>
      <c r="Q4201" s="1" t="s">
        <v>305</v>
      </c>
    </row>
    <row r="4202" ht="15.75" customHeight="1">
      <c r="A4202" s="1" t="s">
        <v>4516</v>
      </c>
      <c r="B4202" s="2">
        <v>46062.0</v>
      </c>
      <c r="C4202" s="2">
        <v>46066.0</v>
      </c>
      <c r="D4202" s="1" t="s">
        <v>73</v>
      </c>
      <c r="E4202" s="1" t="s">
        <v>260</v>
      </c>
      <c r="F4202" s="3">
        <v>0.6458333333333334</v>
      </c>
      <c r="G4202" s="1">
        <v>7.0</v>
      </c>
      <c r="H4202" s="1">
        <v>4.0</v>
      </c>
      <c r="I4202" s="1">
        <v>280.0</v>
      </c>
      <c r="J4202" s="1">
        <v>42.0</v>
      </c>
      <c r="K4202" s="1">
        <v>0.0</v>
      </c>
      <c r="L4202" s="1" t="s">
        <v>318</v>
      </c>
      <c r="M4202" s="1" t="s">
        <v>302</v>
      </c>
      <c r="N4202" s="1">
        <v>48.0</v>
      </c>
      <c r="O4202" s="1" t="s">
        <v>312</v>
      </c>
      <c r="P4202" s="1" t="s">
        <v>313</v>
      </c>
      <c r="Q4202" s="1" t="s">
        <v>305</v>
      </c>
    </row>
    <row r="4203" ht="15.75" customHeight="1">
      <c r="A4203" s="1" t="s">
        <v>4517</v>
      </c>
      <c r="B4203" s="2">
        <v>46119.0</v>
      </c>
      <c r="C4203" s="2">
        <v>46125.0</v>
      </c>
      <c r="D4203" s="1" t="s">
        <v>131</v>
      </c>
      <c r="E4203" s="1" t="s">
        <v>214</v>
      </c>
      <c r="F4203" s="3">
        <v>0.8854166666666666</v>
      </c>
      <c r="G4203" s="1">
        <v>5.0</v>
      </c>
      <c r="H4203" s="1">
        <v>4.0</v>
      </c>
      <c r="I4203" s="1">
        <v>240.0</v>
      </c>
      <c r="J4203" s="1">
        <v>42.0</v>
      </c>
      <c r="K4203" s="1">
        <v>0.0</v>
      </c>
      <c r="L4203" s="1" t="s">
        <v>311</v>
      </c>
      <c r="M4203" s="1" t="s">
        <v>363</v>
      </c>
      <c r="N4203" s="1">
        <v>36.0</v>
      </c>
      <c r="O4203" s="1" t="s">
        <v>312</v>
      </c>
      <c r="P4203" s="1" t="s">
        <v>304</v>
      </c>
      <c r="Q4203" s="1" t="s">
        <v>305</v>
      </c>
    </row>
    <row r="4204" ht="15.75" customHeight="1">
      <c r="A4204" s="1" t="s">
        <v>4518</v>
      </c>
      <c r="B4204" s="2">
        <v>46147.0</v>
      </c>
      <c r="C4204" s="2">
        <v>46154.0</v>
      </c>
      <c r="D4204" s="1" t="s">
        <v>46</v>
      </c>
      <c r="E4204" s="1" t="s">
        <v>266</v>
      </c>
      <c r="F4204" s="3">
        <v>0.8854166666666666</v>
      </c>
      <c r="G4204" s="1">
        <v>3.0</v>
      </c>
      <c r="H4204" s="1">
        <v>3.0</v>
      </c>
      <c r="I4204" s="1">
        <v>220.0</v>
      </c>
      <c r="J4204" s="1">
        <v>36.0</v>
      </c>
      <c r="K4204" s="1">
        <v>0.0</v>
      </c>
      <c r="L4204" s="1" t="s">
        <v>318</v>
      </c>
      <c r="M4204" s="1" t="s">
        <v>302</v>
      </c>
      <c r="N4204" s="1">
        <v>46.0</v>
      </c>
      <c r="O4204" s="1" t="s">
        <v>312</v>
      </c>
      <c r="P4204" s="1" t="s">
        <v>313</v>
      </c>
      <c r="Q4204" s="1" t="s">
        <v>305</v>
      </c>
    </row>
    <row r="4205" ht="15.75" customHeight="1">
      <c r="A4205" s="1" t="s">
        <v>4519</v>
      </c>
      <c r="B4205" s="2">
        <v>46045.0</v>
      </c>
      <c r="C4205" s="2">
        <v>46047.0</v>
      </c>
      <c r="D4205" s="1" t="s">
        <v>36</v>
      </c>
      <c r="E4205" s="1" t="s">
        <v>235</v>
      </c>
      <c r="F4205" s="3">
        <v>0.8854166666666666</v>
      </c>
      <c r="G4205" s="1">
        <v>9.0</v>
      </c>
      <c r="H4205" s="1">
        <v>2.0</v>
      </c>
      <c r="I4205" s="1">
        <v>400.0</v>
      </c>
      <c r="J4205" s="1">
        <v>30.0</v>
      </c>
      <c r="K4205" s="1">
        <v>0.0</v>
      </c>
      <c r="L4205" s="1" t="s">
        <v>307</v>
      </c>
      <c r="M4205" s="1" t="s">
        <v>302</v>
      </c>
      <c r="N4205" s="1">
        <v>59.0</v>
      </c>
      <c r="O4205" s="1" t="s">
        <v>308</v>
      </c>
      <c r="P4205" s="1" t="s">
        <v>313</v>
      </c>
      <c r="Q4205" s="1" t="s">
        <v>309</v>
      </c>
    </row>
    <row r="4206" ht="15.75" customHeight="1">
      <c r="A4206" s="1" t="s">
        <v>4520</v>
      </c>
      <c r="B4206" s="2">
        <v>46111.0</v>
      </c>
      <c r="C4206" s="2">
        <v>46113.0</v>
      </c>
      <c r="D4206" s="1" t="s">
        <v>30</v>
      </c>
      <c r="E4206" s="1" t="s">
        <v>246</v>
      </c>
      <c r="F4206" s="3">
        <v>0.7708333333333334</v>
      </c>
      <c r="G4206" s="1">
        <v>4.0</v>
      </c>
      <c r="H4206" s="1">
        <v>6.0</v>
      </c>
      <c r="I4206" s="1">
        <v>320.0</v>
      </c>
      <c r="J4206" s="1">
        <v>54.0</v>
      </c>
      <c r="K4206" s="1">
        <v>0.0</v>
      </c>
      <c r="L4206" s="1" t="s">
        <v>301</v>
      </c>
      <c r="M4206" s="1" t="s">
        <v>302</v>
      </c>
      <c r="N4206" s="1">
        <v>53.0</v>
      </c>
      <c r="O4206" s="1" t="s">
        <v>312</v>
      </c>
      <c r="P4206" s="1" t="s">
        <v>304</v>
      </c>
      <c r="Q4206" s="1" t="s">
        <v>338</v>
      </c>
    </row>
    <row r="4207" ht="15.75" customHeight="1">
      <c r="A4207" s="1" t="s">
        <v>4521</v>
      </c>
      <c r="B4207" s="2">
        <v>46089.0</v>
      </c>
      <c r="C4207" s="2">
        <v>46090.0</v>
      </c>
      <c r="D4207" s="1" t="s">
        <v>36</v>
      </c>
      <c r="E4207" s="1" t="s">
        <v>252</v>
      </c>
      <c r="F4207" s="3">
        <v>0.53125</v>
      </c>
      <c r="G4207" s="1">
        <v>5.0</v>
      </c>
      <c r="H4207" s="1">
        <v>3.0</v>
      </c>
      <c r="I4207" s="1">
        <v>300.0</v>
      </c>
      <c r="J4207" s="1">
        <v>36.0</v>
      </c>
      <c r="K4207" s="1">
        <v>0.0</v>
      </c>
      <c r="L4207" s="1" t="s">
        <v>318</v>
      </c>
      <c r="M4207" s="1" t="s">
        <v>302</v>
      </c>
      <c r="N4207" s="1">
        <v>44.0</v>
      </c>
      <c r="O4207" s="1" t="s">
        <v>303</v>
      </c>
      <c r="P4207" s="1" t="s">
        <v>304</v>
      </c>
      <c r="Q4207" s="1" t="s">
        <v>338</v>
      </c>
    </row>
    <row r="4208" ht="15.75" customHeight="1">
      <c r="A4208" s="1" t="s">
        <v>4522</v>
      </c>
      <c r="B4208" s="2">
        <v>46027.0</v>
      </c>
      <c r="C4208" s="2">
        <v>46030.0</v>
      </c>
      <c r="D4208" s="1" t="s">
        <v>18</v>
      </c>
      <c r="E4208" s="1" t="s">
        <v>250</v>
      </c>
      <c r="F4208" s="3">
        <v>0.7708333333333334</v>
      </c>
      <c r="G4208" s="1">
        <v>4.0</v>
      </c>
      <c r="H4208" s="1">
        <v>5.0</v>
      </c>
      <c r="I4208" s="1">
        <v>260.0</v>
      </c>
      <c r="J4208" s="1">
        <v>48.0</v>
      </c>
      <c r="K4208" s="1">
        <v>0.0</v>
      </c>
      <c r="L4208" s="1" t="s">
        <v>301</v>
      </c>
      <c r="M4208" s="1" t="s">
        <v>326</v>
      </c>
      <c r="N4208" s="1">
        <v>29.0</v>
      </c>
      <c r="O4208" s="1" t="s">
        <v>312</v>
      </c>
      <c r="P4208" s="1" t="s">
        <v>304</v>
      </c>
      <c r="Q4208" s="1" t="s">
        <v>338</v>
      </c>
    </row>
    <row r="4209" ht="15.75" customHeight="1">
      <c r="A4209" s="1" t="s">
        <v>4523</v>
      </c>
      <c r="B4209" s="2">
        <v>46127.0</v>
      </c>
      <c r="C4209" s="2">
        <v>46133.0</v>
      </c>
      <c r="D4209" s="1" t="s">
        <v>59</v>
      </c>
      <c r="E4209" s="1" t="s">
        <v>278</v>
      </c>
      <c r="F4209" s="3">
        <v>0.9375</v>
      </c>
      <c r="G4209" s="1">
        <v>6.0</v>
      </c>
      <c r="H4209" s="1">
        <v>4.0</v>
      </c>
      <c r="I4209" s="1">
        <v>280.0</v>
      </c>
      <c r="J4209" s="1">
        <v>42.0</v>
      </c>
      <c r="K4209" s="1">
        <v>0.0</v>
      </c>
      <c r="L4209" s="1" t="s">
        <v>318</v>
      </c>
      <c r="M4209" s="1" t="s">
        <v>302</v>
      </c>
      <c r="N4209" s="1">
        <v>19.0</v>
      </c>
      <c r="O4209" s="1" t="s">
        <v>303</v>
      </c>
      <c r="P4209" s="1" t="s">
        <v>313</v>
      </c>
      <c r="Q4209" s="1" t="s">
        <v>305</v>
      </c>
    </row>
    <row r="4210" ht="15.75" customHeight="1">
      <c r="A4210" s="1" t="s">
        <v>4524</v>
      </c>
      <c r="B4210" s="2">
        <v>46126.0</v>
      </c>
      <c r="C4210" s="2">
        <v>46128.0</v>
      </c>
      <c r="D4210" s="1" t="s">
        <v>25</v>
      </c>
      <c r="E4210" s="1" t="s">
        <v>175</v>
      </c>
      <c r="F4210" s="3">
        <v>0.9375</v>
      </c>
      <c r="G4210" s="1">
        <v>4.0</v>
      </c>
      <c r="H4210" s="1">
        <v>2.0</v>
      </c>
      <c r="I4210" s="1">
        <v>280.0</v>
      </c>
      <c r="J4210" s="1">
        <v>30.0</v>
      </c>
      <c r="K4210" s="1">
        <v>60.0</v>
      </c>
      <c r="L4210" s="1" t="s">
        <v>307</v>
      </c>
      <c r="M4210" s="1" t="s">
        <v>302</v>
      </c>
      <c r="N4210" s="1">
        <v>52.0</v>
      </c>
      <c r="O4210" s="1" t="s">
        <v>308</v>
      </c>
      <c r="P4210" s="1" t="s">
        <v>313</v>
      </c>
      <c r="Q4210" s="1" t="s">
        <v>338</v>
      </c>
    </row>
    <row r="4211" ht="15.75" customHeight="1">
      <c r="A4211" s="1" t="s">
        <v>4525</v>
      </c>
      <c r="B4211" s="2">
        <v>46082.0</v>
      </c>
      <c r="C4211" s="2">
        <v>46083.0</v>
      </c>
      <c r="D4211" s="1" t="s">
        <v>25</v>
      </c>
      <c r="E4211" s="1" t="s">
        <v>208</v>
      </c>
      <c r="F4211" s="3">
        <v>0.8854166666666666</v>
      </c>
      <c r="G4211" s="1">
        <v>9.0</v>
      </c>
      <c r="H4211" s="1">
        <v>4.0</v>
      </c>
      <c r="I4211" s="1">
        <v>180.0</v>
      </c>
      <c r="J4211" s="1">
        <v>42.0</v>
      </c>
      <c r="K4211" s="1">
        <v>0.0</v>
      </c>
      <c r="L4211" s="1" t="s">
        <v>318</v>
      </c>
      <c r="M4211" s="1" t="s">
        <v>302</v>
      </c>
      <c r="N4211" s="1">
        <v>58.0</v>
      </c>
      <c r="O4211" s="1" t="s">
        <v>303</v>
      </c>
      <c r="P4211" s="1" t="s">
        <v>304</v>
      </c>
      <c r="Q4211" s="1" t="s">
        <v>305</v>
      </c>
    </row>
    <row r="4212" ht="15.75" customHeight="1">
      <c r="A4212" s="1" t="s">
        <v>4526</v>
      </c>
      <c r="B4212" s="2">
        <v>46159.0</v>
      </c>
      <c r="C4212" s="2">
        <v>46165.0</v>
      </c>
      <c r="D4212" s="1" t="s">
        <v>97</v>
      </c>
      <c r="E4212" s="1" t="s">
        <v>232</v>
      </c>
      <c r="F4212" s="3">
        <v>0.3958333333333333</v>
      </c>
      <c r="G4212" s="1">
        <v>2.0</v>
      </c>
      <c r="H4212" s="1">
        <v>4.0</v>
      </c>
      <c r="I4212" s="1">
        <v>180.0</v>
      </c>
      <c r="J4212" s="1">
        <v>42.0</v>
      </c>
      <c r="K4212" s="1">
        <v>100.0</v>
      </c>
      <c r="L4212" s="1" t="s">
        <v>318</v>
      </c>
      <c r="M4212" s="1" t="s">
        <v>302</v>
      </c>
      <c r="N4212" s="1">
        <v>44.0</v>
      </c>
      <c r="O4212" s="1" t="s">
        <v>308</v>
      </c>
      <c r="P4212" s="1" t="s">
        <v>313</v>
      </c>
      <c r="Q4212" s="1" t="s">
        <v>305</v>
      </c>
    </row>
    <row r="4213" ht="15.75" customHeight="1">
      <c r="A4213" s="1" t="s">
        <v>4527</v>
      </c>
      <c r="B4213" s="2">
        <v>46168.0</v>
      </c>
      <c r="C4213" s="2">
        <v>46171.0</v>
      </c>
      <c r="D4213" s="1" t="s">
        <v>88</v>
      </c>
      <c r="E4213" s="1" t="s">
        <v>237</v>
      </c>
      <c r="F4213" s="3">
        <v>0.9375</v>
      </c>
      <c r="G4213" s="1">
        <v>3.0</v>
      </c>
      <c r="H4213" s="1">
        <v>1.0</v>
      </c>
      <c r="I4213" s="1">
        <v>180.0</v>
      </c>
      <c r="J4213" s="1">
        <v>24.0</v>
      </c>
      <c r="K4213" s="1">
        <v>100.0</v>
      </c>
      <c r="L4213" s="1" t="s">
        <v>311</v>
      </c>
      <c r="M4213" s="1" t="s">
        <v>302</v>
      </c>
      <c r="N4213" s="1">
        <v>41.0</v>
      </c>
      <c r="O4213" s="1" t="s">
        <v>312</v>
      </c>
      <c r="P4213" s="1" t="s">
        <v>313</v>
      </c>
      <c r="Q4213" s="1" t="s">
        <v>305</v>
      </c>
    </row>
    <row r="4214" ht="15.75" customHeight="1">
      <c r="A4214" s="1" t="s">
        <v>4528</v>
      </c>
      <c r="B4214" s="2">
        <v>46042.0</v>
      </c>
      <c r="C4214" s="2">
        <v>46044.0</v>
      </c>
      <c r="D4214" s="1" t="s">
        <v>36</v>
      </c>
      <c r="E4214" s="1" t="s">
        <v>224</v>
      </c>
      <c r="F4214" s="3">
        <v>0.6458333333333334</v>
      </c>
      <c r="G4214" s="1">
        <v>4.0</v>
      </c>
      <c r="H4214" s="1">
        <v>2.0</v>
      </c>
      <c r="I4214" s="1">
        <v>200.0</v>
      </c>
      <c r="J4214" s="1">
        <v>30.0</v>
      </c>
      <c r="K4214" s="1">
        <v>0.0</v>
      </c>
      <c r="L4214" s="1" t="s">
        <v>301</v>
      </c>
      <c r="M4214" s="1" t="s">
        <v>326</v>
      </c>
      <c r="N4214" s="1">
        <v>56.0</v>
      </c>
      <c r="O4214" s="1" t="s">
        <v>312</v>
      </c>
      <c r="P4214" s="1" t="s">
        <v>304</v>
      </c>
      <c r="Q4214" s="1" t="s">
        <v>305</v>
      </c>
    </row>
    <row r="4215" ht="15.75" customHeight="1">
      <c r="A4215" s="1" t="s">
        <v>4529</v>
      </c>
      <c r="B4215" s="2">
        <v>46104.0</v>
      </c>
      <c r="C4215" s="2">
        <v>46105.0</v>
      </c>
      <c r="D4215" s="1" t="s">
        <v>50</v>
      </c>
      <c r="E4215" s="1" t="s">
        <v>201</v>
      </c>
      <c r="F4215" s="3">
        <v>0.9375</v>
      </c>
      <c r="G4215" s="1">
        <v>1.0</v>
      </c>
      <c r="H4215" s="1">
        <v>1.0</v>
      </c>
      <c r="I4215" s="1">
        <v>260.0</v>
      </c>
      <c r="J4215" s="1">
        <v>24.0</v>
      </c>
      <c r="K4215" s="1">
        <v>60.0</v>
      </c>
      <c r="L4215" s="1" t="s">
        <v>315</v>
      </c>
      <c r="M4215" s="1" t="s">
        <v>302</v>
      </c>
      <c r="N4215" s="1">
        <v>47.0</v>
      </c>
      <c r="O4215" s="1" t="s">
        <v>308</v>
      </c>
      <c r="P4215" s="1" t="s">
        <v>304</v>
      </c>
      <c r="Q4215" s="1" t="s">
        <v>305</v>
      </c>
    </row>
    <row r="4216" ht="15.75" customHeight="1">
      <c r="A4216" s="1" t="s">
        <v>4530</v>
      </c>
      <c r="B4216" s="2">
        <v>46151.0</v>
      </c>
      <c r="C4216" s="2">
        <v>46151.0</v>
      </c>
      <c r="D4216" s="1" t="s">
        <v>18</v>
      </c>
      <c r="E4216" s="1" t="s">
        <v>177</v>
      </c>
      <c r="F4216" s="3">
        <v>0.6458333333333334</v>
      </c>
      <c r="G4216" s="1">
        <v>8.0</v>
      </c>
      <c r="H4216" s="1">
        <v>3.0</v>
      </c>
      <c r="I4216" s="1">
        <v>240.0</v>
      </c>
      <c r="J4216" s="1">
        <v>36.0</v>
      </c>
      <c r="K4216" s="1">
        <v>0.0</v>
      </c>
      <c r="L4216" s="1" t="s">
        <v>307</v>
      </c>
      <c r="M4216" s="1" t="s">
        <v>302</v>
      </c>
      <c r="N4216" s="1">
        <v>52.0</v>
      </c>
      <c r="O4216" s="1" t="s">
        <v>312</v>
      </c>
      <c r="P4216" s="1" t="s">
        <v>313</v>
      </c>
      <c r="Q4216" s="1" t="s">
        <v>305</v>
      </c>
    </row>
    <row r="4217" ht="15.75" customHeight="1">
      <c r="A4217" s="1" t="s">
        <v>4531</v>
      </c>
      <c r="B4217" s="2">
        <v>46137.0</v>
      </c>
      <c r="C4217" s="2">
        <v>46144.0</v>
      </c>
      <c r="D4217" s="1" t="s">
        <v>36</v>
      </c>
      <c r="E4217" s="1" t="s">
        <v>274</v>
      </c>
      <c r="F4217" s="3">
        <v>0.53125</v>
      </c>
      <c r="G4217" s="1">
        <v>2.0</v>
      </c>
      <c r="H4217" s="1">
        <v>2.0</v>
      </c>
      <c r="I4217" s="1">
        <v>260.0</v>
      </c>
      <c r="J4217" s="1">
        <v>30.0</v>
      </c>
      <c r="K4217" s="1">
        <v>0.0</v>
      </c>
      <c r="L4217" s="1" t="s">
        <v>315</v>
      </c>
      <c r="M4217" s="1" t="s">
        <v>326</v>
      </c>
      <c r="N4217" s="1">
        <v>22.0</v>
      </c>
      <c r="O4217" s="1" t="s">
        <v>303</v>
      </c>
      <c r="P4217" s="1" t="s">
        <v>304</v>
      </c>
      <c r="Q4217" s="1" t="s">
        <v>305</v>
      </c>
    </row>
    <row r="4218" ht="15.75" customHeight="1">
      <c r="A4218" s="1" t="s">
        <v>4532</v>
      </c>
      <c r="B4218" s="2">
        <v>46129.0</v>
      </c>
      <c r="C4218" s="2">
        <v>46135.0</v>
      </c>
      <c r="D4218" s="1" t="s">
        <v>85</v>
      </c>
      <c r="E4218" s="1" t="s">
        <v>281</v>
      </c>
      <c r="F4218" s="3">
        <v>0.3958333333333333</v>
      </c>
      <c r="G4218" s="1">
        <v>9.0</v>
      </c>
      <c r="H4218" s="1">
        <v>3.0</v>
      </c>
      <c r="I4218" s="1">
        <v>160.0</v>
      </c>
      <c r="J4218" s="1">
        <v>36.0</v>
      </c>
      <c r="K4218" s="1">
        <v>0.0</v>
      </c>
      <c r="L4218" s="1" t="s">
        <v>307</v>
      </c>
      <c r="M4218" s="1" t="s">
        <v>302</v>
      </c>
      <c r="N4218" s="1">
        <v>59.0</v>
      </c>
      <c r="O4218" s="1" t="s">
        <v>312</v>
      </c>
      <c r="P4218" s="1" t="s">
        <v>313</v>
      </c>
      <c r="Q4218" s="1" t="s">
        <v>305</v>
      </c>
    </row>
    <row r="4219" ht="15.75" customHeight="1">
      <c r="A4219" s="1" t="s">
        <v>4533</v>
      </c>
      <c r="B4219" s="2">
        <v>46075.0</v>
      </c>
      <c r="C4219" s="2">
        <v>46077.0</v>
      </c>
      <c r="D4219" s="1" t="s">
        <v>82</v>
      </c>
      <c r="E4219" s="1" t="s">
        <v>237</v>
      </c>
      <c r="F4219" s="3">
        <v>0.3958333333333333</v>
      </c>
      <c r="G4219" s="1">
        <v>4.0</v>
      </c>
      <c r="H4219" s="1">
        <v>3.0</v>
      </c>
      <c r="I4219" s="1">
        <v>180.0</v>
      </c>
      <c r="J4219" s="1">
        <v>36.0</v>
      </c>
      <c r="K4219" s="1">
        <v>60.0</v>
      </c>
      <c r="L4219" s="1" t="s">
        <v>318</v>
      </c>
      <c r="M4219" s="1" t="s">
        <v>302</v>
      </c>
      <c r="N4219" s="1">
        <v>48.0</v>
      </c>
      <c r="O4219" s="1" t="s">
        <v>308</v>
      </c>
      <c r="P4219" s="1" t="s">
        <v>304</v>
      </c>
      <c r="Q4219" s="1" t="s">
        <v>305</v>
      </c>
    </row>
    <row r="4220" ht="15.75" customHeight="1">
      <c r="A4220" s="1" t="s">
        <v>4534</v>
      </c>
      <c r="B4220" s="2">
        <v>46089.0</v>
      </c>
      <c r="C4220" s="2">
        <v>46093.0</v>
      </c>
      <c r="D4220" s="1" t="s">
        <v>50</v>
      </c>
      <c r="E4220" s="1" t="s">
        <v>262</v>
      </c>
      <c r="F4220" s="3">
        <v>0.8854166666666666</v>
      </c>
      <c r="G4220" s="1">
        <v>1.0</v>
      </c>
      <c r="H4220" s="1">
        <v>2.0</v>
      </c>
      <c r="I4220" s="1">
        <v>420.0</v>
      </c>
      <c r="J4220" s="1">
        <v>30.0</v>
      </c>
      <c r="K4220" s="1">
        <v>20.0</v>
      </c>
      <c r="L4220" s="1" t="s">
        <v>318</v>
      </c>
      <c r="M4220" s="1" t="s">
        <v>363</v>
      </c>
      <c r="N4220" s="1">
        <v>19.0</v>
      </c>
      <c r="O4220" s="1" t="s">
        <v>312</v>
      </c>
      <c r="P4220" s="1" t="s">
        <v>304</v>
      </c>
      <c r="Q4220" s="1" t="s">
        <v>309</v>
      </c>
    </row>
    <row r="4221" ht="15.75" customHeight="1">
      <c r="A4221" s="1" t="s">
        <v>4535</v>
      </c>
      <c r="B4221" s="2">
        <v>46169.0</v>
      </c>
      <c r="C4221" s="2">
        <v>46173.0</v>
      </c>
      <c r="D4221" s="1" t="s">
        <v>66</v>
      </c>
      <c r="E4221" s="1" t="s">
        <v>193</v>
      </c>
      <c r="F4221" s="3">
        <v>0.7708333333333334</v>
      </c>
      <c r="G4221" s="1">
        <v>6.0</v>
      </c>
      <c r="H4221" s="1">
        <v>4.0</v>
      </c>
      <c r="I4221" s="1">
        <v>280.0</v>
      </c>
      <c r="J4221" s="1">
        <v>42.0</v>
      </c>
      <c r="K4221" s="1">
        <v>0.0</v>
      </c>
      <c r="L4221" s="1" t="s">
        <v>307</v>
      </c>
      <c r="M4221" s="1" t="s">
        <v>302</v>
      </c>
      <c r="N4221" s="1">
        <v>36.0</v>
      </c>
      <c r="O4221" s="1" t="s">
        <v>303</v>
      </c>
      <c r="P4221" s="1" t="s">
        <v>313</v>
      </c>
      <c r="Q4221" s="1" t="s">
        <v>305</v>
      </c>
    </row>
    <row r="4222" ht="15.75" customHeight="1">
      <c r="A4222" s="1" t="s">
        <v>4536</v>
      </c>
      <c r="B4222" s="2">
        <v>46068.0</v>
      </c>
      <c r="C4222" s="2">
        <v>46072.0</v>
      </c>
      <c r="D4222" s="1" t="s">
        <v>36</v>
      </c>
      <c r="E4222" s="1" t="s">
        <v>212</v>
      </c>
      <c r="F4222" s="3">
        <v>0.9375</v>
      </c>
      <c r="G4222" s="1">
        <v>3.0</v>
      </c>
      <c r="H4222" s="1">
        <v>5.0</v>
      </c>
      <c r="I4222" s="1">
        <v>280.0</v>
      </c>
      <c r="J4222" s="1">
        <v>48.0</v>
      </c>
      <c r="K4222" s="1">
        <v>150.0</v>
      </c>
      <c r="L4222" s="1" t="s">
        <v>311</v>
      </c>
      <c r="M4222" s="1" t="s">
        <v>302</v>
      </c>
      <c r="N4222" s="1">
        <v>51.0</v>
      </c>
      <c r="O4222" s="1" t="s">
        <v>303</v>
      </c>
      <c r="P4222" s="1" t="s">
        <v>304</v>
      </c>
      <c r="Q4222" s="1" t="s">
        <v>338</v>
      </c>
    </row>
    <row r="4223" ht="15.75" customHeight="1">
      <c r="A4223" s="1" t="s">
        <v>4537</v>
      </c>
      <c r="B4223" s="2">
        <v>46171.0</v>
      </c>
      <c r="C4223" s="2">
        <v>46173.0</v>
      </c>
      <c r="D4223" s="1" t="s">
        <v>62</v>
      </c>
      <c r="E4223" s="1" t="s">
        <v>258</v>
      </c>
      <c r="F4223" s="3">
        <v>0.9375</v>
      </c>
      <c r="G4223" s="1">
        <v>2.0</v>
      </c>
      <c r="H4223" s="1">
        <v>4.0</v>
      </c>
      <c r="I4223" s="1">
        <v>180.0</v>
      </c>
      <c r="J4223" s="1">
        <v>42.0</v>
      </c>
      <c r="K4223" s="1">
        <v>60.0</v>
      </c>
      <c r="L4223" s="1" t="s">
        <v>311</v>
      </c>
      <c r="M4223" s="1" t="s">
        <v>302</v>
      </c>
      <c r="N4223" s="1">
        <v>23.0</v>
      </c>
      <c r="O4223" s="1" t="s">
        <v>308</v>
      </c>
      <c r="P4223" s="1" t="s">
        <v>304</v>
      </c>
      <c r="Q4223" s="1" t="s">
        <v>305</v>
      </c>
    </row>
    <row r="4224" ht="15.75" customHeight="1">
      <c r="A4224" s="1" t="s">
        <v>4538</v>
      </c>
      <c r="B4224" s="2">
        <v>46069.0</v>
      </c>
      <c r="C4224" s="2">
        <v>46070.0</v>
      </c>
      <c r="D4224" s="1" t="s">
        <v>46</v>
      </c>
      <c r="E4224" s="1" t="s">
        <v>179</v>
      </c>
      <c r="F4224" s="3">
        <v>0.8854166666666666</v>
      </c>
      <c r="G4224" s="1">
        <v>5.0</v>
      </c>
      <c r="H4224" s="1">
        <v>3.0</v>
      </c>
      <c r="I4224" s="1">
        <v>240.0</v>
      </c>
      <c r="J4224" s="1">
        <v>36.0</v>
      </c>
      <c r="K4224" s="1">
        <v>20.0</v>
      </c>
      <c r="L4224" s="1" t="s">
        <v>315</v>
      </c>
      <c r="M4224" s="1" t="s">
        <v>302</v>
      </c>
      <c r="N4224" s="1">
        <v>42.0</v>
      </c>
      <c r="O4224" s="1" t="s">
        <v>312</v>
      </c>
      <c r="P4224" s="1" t="s">
        <v>313</v>
      </c>
      <c r="Q4224" s="1" t="s">
        <v>305</v>
      </c>
    </row>
    <row r="4225" ht="15.75" customHeight="1">
      <c r="A4225" s="1" t="s">
        <v>4539</v>
      </c>
      <c r="B4225" s="2">
        <v>46050.0</v>
      </c>
      <c r="C4225" s="2">
        <v>46056.0</v>
      </c>
      <c r="D4225" s="1" t="s">
        <v>97</v>
      </c>
      <c r="E4225" s="1" t="s">
        <v>189</v>
      </c>
      <c r="F4225" s="3">
        <v>0.7708333333333334</v>
      </c>
      <c r="G4225" s="1">
        <v>8.0</v>
      </c>
      <c r="H4225" s="1">
        <v>3.0</v>
      </c>
      <c r="I4225" s="1">
        <v>280.0</v>
      </c>
      <c r="J4225" s="1">
        <v>36.0</v>
      </c>
      <c r="K4225" s="1">
        <v>0.0</v>
      </c>
      <c r="L4225" s="1" t="s">
        <v>307</v>
      </c>
      <c r="M4225" s="1" t="s">
        <v>302</v>
      </c>
      <c r="N4225" s="1">
        <v>46.0</v>
      </c>
      <c r="O4225" s="1" t="s">
        <v>308</v>
      </c>
      <c r="P4225" s="1" t="s">
        <v>304</v>
      </c>
      <c r="Q4225" s="1" t="s">
        <v>305</v>
      </c>
    </row>
    <row r="4226" ht="15.75" customHeight="1">
      <c r="A4226" s="1" t="s">
        <v>4540</v>
      </c>
      <c r="B4226" s="2">
        <v>46034.0</v>
      </c>
      <c r="C4226" s="2">
        <v>46037.0</v>
      </c>
      <c r="D4226" s="1" t="s">
        <v>30</v>
      </c>
      <c r="E4226" s="1" t="s">
        <v>281</v>
      </c>
      <c r="F4226" s="3">
        <v>0.8854166666666666</v>
      </c>
      <c r="G4226" s="1">
        <v>5.0</v>
      </c>
      <c r="H4226" s="1">
        <v>1.0</v>
      </c>
      <c r="I4226" s="1">
        <v>240.0</v>
      </c>
      <c r="J4226" s="1">
        <v>24.0</v>
      </c>
      <c r="K4226" s="1">
        <v>0.0</v>
      </c>
      <c r="L4226" s="1" t="s">
        <v>311</v>
      </c>
      <c r="M4226" s="1" t="s">
        <v>302</v>
      </c>
      <c r="N4226" s="1">
        <v>47.0</v>
      </c>
      <c r="O4226" s="1" t="s">
        <v>308</v>
      </c>
      <c r="P4226" s="1" t="s">
        <v>313</v>
      </c>
      <c r="Q4226" s="1" t="s">
        <v>338</v>
      </c>
    </row>
    <row r="4227" ht="15.75" customHeight="1">
      <c r="A4227" s="1" t="s">
        <v>4541</v>
      </c>
      <c r="B4227" s="2">
        <v>46142.0</v>
      </c>
      <c r="C4227" s="2">
        <v>46146.0</v>
      </c>
      <c r="D4227" s="1" t="s">
        <v>134</v>
      </c>
      <c r="E4227" s="1" t="s">
        <v>212</v>
      </c>
      <c r="F4227" s="3">
        <v>0.53125</v>
      </c>
      <c r="G4227" s="1">
        <v>2.0</v>
      </c>
      <c r="H4227" s="1">
        <v>2.0</v>
      </c>
      <c r="I4227" s="1">
        <v>280.0</v>
      </c>
      <c r="J4227" s="1">
        <v>30.0</v>
      </c>
      <c r="K4227" s="1">
        <v>40.0</v>
      </c>
      <c r="L4227" s="1" t="s">
        <v>311</v>
      </c>
      <c r="M4227" s="1" t="s">
        <v>302</v>
      </c>
      <c r="N4227" s="1">
        <v>21.0</v>
      </c>
      <c r="O4227" s="1" t="s">
        <v>308</v>
      </c>
      <c r="P4227" s="1" t="s">
        <v>313</v>
      </c>
      <c r="Q4227" s="1" t="s">
        <v>338</v>
      </c>
    </row>
    <row r="4228" ht="15.75" customHeight="1">
      <c r="A4228" s="1" t="s">
        <v>4542</v>
      </c>
      <c r="B4228" s="2">
        <v>46088.0</v>
      </c>
      <c r="C4228" s="2">
        <v>46091.0</v>
      </c>
      <c r="D4228" s="1" t="s">
        <v>62</v>
      </c>
      <c r="E4228" s="1" t="s">
        <v>232</v>
      </c>
      <c r="F4228" s="3">
        <v>0.53125</v>
      </c>
      <c r="G4228" s="1">
        <v>2.0</v>
      </c>
      <c r="H4228" s="1">
        <v>2.0</v>
      </c>
      <c r="I4228" s="1">
        <v>260.0</v>
      </c>
      <c r="J4228" s="1">
        <v>30.0</v>
      </c>
      <c r="K4228" s="1">
        <v>40.0</v>
      </c>
      <c r="L4228" s="1" t="s">
        <v>301</v>
      </c>
      <c r="M4228" s="1" t="s">
        <v>302</v>
      </c>
      <c r="N4228" s="1">
        <v>52.0</v>
      </c>
      <c r="O4228" s="1" t="s">
        <v>312</v>
      </c>
      <c r="P4228" s="1" t="s">
        <v>313</v>
      </c>
      <c r="Q4228" s="1" t="s">
        <v>338</v>
      </c>
    </row>
    <row r="4229" ht="15.75" customHeight="1">
      <c r="A4229" s="1" t="s">
        <v>4543</v>
      </c>
      <c r="B4229" s="2">
        <v>46110.0</v>
      </c>
      <c r="C4229" s="2">
        <v>46116.0</v>
      </c>
      <c r="D4229" s="1" t="s">
        <v>78</v>
      </c>
      <c r="E4229" s="1" t="s">
        <v>184</v>
      </c>
      <c r="F4229" s="3">
        <v>0.53125</v>
      </c>
      <c r="G4229" s="1">
        <v>3.0</v>
      </c>
      <c r="H4229" s="1">
        <v>2.0</v>
      </c>
      <c r="I4229" s="1">
        <v>180.0</v>
      </c>
      <c r="J4229" s="1">
        <v>30.0</v>
      </c>
      <c r="K4229" s="1">
        <v>100.0</v>
      </c>
      <c r="L4229" s="1" t="s">
        <v>307</v>
      </c>
      <c r="M4229" s="1" t="s">
        <v>302</v>
      </c>
      <c r="N4229" s="1">
        <v>23.0</v>
      </c>
      <c r="O4229" s="1" t="s">
        <v>303</v>
      </c>
      <c r="P4229" s="1" t="s">
        <v>304</v>
      </c>
      <c r="Q4229" s="1" t="s">
        <v>305</v>
      </c>
    </row>
    <row r="4230" ht="15.75" customHeight="1">
      <c r="A4230" s="1" t="s">
        <v>4544</v>
      </c>
      <c r="B4230" s="2">
        <v>46180.0</v>
      </c>
      <c r="C4230" s="2">
        <v>46182.0</v>
      </c>
      <c r="D4230" s="1" t="s">
        <v>100</v>
      </c>
      <c r="E4230" s="1" t="s">
        <v>168</v>
      </c>
      <c r="F4230" s="3">
        <v>0.7708333333333334</v>
      </c>
      <c r="G4230" s="1">
        <v>1.0</v>
      </c>
      <c r="H4230" s="1">
        <v>3.0</v>
      </c>
      <c r="I4230" s="1">
        <v>240.0</v>
      </c>
      <c r="J4230" s="1">
        <v>36.0</v>
      </c>
      <c r="K4230" s="1">
        <v>0.0</v>
      </c>
      <c r="L4230" s="1" t="s">
        <v>318</v>
      </c>
      <c r="M4230" s="1" t="s">
        <v>302</v>
      </c>
      <c r="N4230" s="1">
        <v>39.0</v>
      </c>
      <c r="O4230" s="1" t="s">
        <v>312</v>
      </c>
      <c r="P4230" s="1" t="s">
        <v>304</v>
      </c>
      <c r="Q4230" s="1" t="s">
        <v>338</v>
      </c>
    </row>
    <row r="4231" ht="15.75" customHeight="1">
      <c r="A4231" s="1" t="s">
        <v>4545</v>
      </c>
      <c r="B4231" s="2">
        <v>46140.0</v>
      </c>
      <c r="C4231" s="2">
        <v>46147.0</v>
      </c>
      <c r="D4231" s="1" t="s">
        <v>125</v>
      </c>
      <c r="E4231" s="1" t="s">
        <v>278</v>
      </c>
      <c r="F4231" s="3">
        <v>0.6458333333333334</v>
      </c>
      <c r="G4231" s="1">
        <v>8.0</v>
      </c>
      <c r="H4231" s="1">
        <v>4.0</v>
      </c>
      <c r="I4231" s="1">
        <v>280.0</v>
      </c>
      <c r="J4231" s="1">
        <v>42.0</v>
      </c>
      <c r="K4231" s="1">
        <v>0.0</v>
      </c>
      <c r="L4231" s="1" t="s">
        <v>307</v>
      </c>
      <c r="M4231" s="1" t="s">
        <v>326</v>
      </c>
      <c r="N4231" s="1">
        <v>39.0</v>
      </c>
      <c r="O4231" s="1" t="s">
        <v>303</v>
      </c>
      <c r="P4231" s="1" t="s">
        <v>313</v>
      </c>
      <c r="Q4231" s="1" t="s">
        <v>305</v>
      </c>
    </row>
    <row r="4232" ht="15.75" customHeight="1">
      <c r="A4232" s="1" t="s">
        <v>4546</v>
      </c>
      <c r="B4232" s="2">
        <v>46040.0</v>
      </c>
      <c r="C4232" s="2">
        <v>46041.0</v>
      </c>
      <c r="D4232" s="1" t="s">
        <v>32</v>
      </c>
      <c r="E4232" s="1" t="s">
        <v>182</v>
      </c>
      <c r="F4232" s="3">
        <v>0.7708333333333334</v>
      </c>
      <c r="G4232" s="1">
        <v>2.0</v>
      </c>
      <c r="H4232" s="1">
        <v>4.0</v>
      </c>
      <c r="I4232" s="1">
        <v>160.0</v>
      </c>
      <c r="J4232" s="1">
        <v>42.0</v>
      </c>
      <c r="K4232" s="1">
        <v>40.0</v>
      </c>
      <c r="L4232" s="1" t="s">
        <v>315</v>
      </c>
      <c r="M4232" s="1" t="s">
        <v>302</v>
      </c>
      <c r="N4232" s="1">
        <v>51.0</v>
      </c>
      <c r="O4232" s="1" t="s">
        <v>303</v>
      </c>
      <c r="P4232" s="1" t="s">
        <v>304</v>
      </c>
      <c r="Q4232" s="1" t="s">
        <v>305</v>
      </c>
    </row>
    <row r="4233" ht="15.75" customHeight="1">
      <c r="A4233" s="1" t="s">
        <v>4547</v>
      </c>
      <c r="B4233" s="2">
        <v>46056.0</v>
      </c>
      <c r="C4233" s="2">
        <v>46060.0</v>
      </c>
      <c r="D4233" s="1" t="s">
        <v>25</v>
      </c>
      <c r="E4233" s="1" t="s">
        <v>208</v>
      </c>
      <c r="F4233" s="3">
        <v>0.6458333333333334</v>
      </c>
      <c r="G4233" s="1">
        <v>7.0</v>
      </c>
      <c r="H4233" s="1">
        <v>3.0</v>
      </c>
      <c r="I4233" s="1">
        <v>180.0</v>
      </c>
      <c r="J4233" s="1">
        <v>36.0</v>
      </c>
      <c r="K4233" s="1">
        <v>0.0</v>
      </c>
      <c r="L4233" s="1" t="s">
        <v>301</v>
      </c>
      <c r="M4233" s="1" t="s">
        <v>326</v>
      </c>
      <c r="N4233" s="1">
        <v>54.0</v>
      </c>
      <c r="O4233" s="1" t="s">
        <v>312</v>
      </c>
      <c r="P4233" s="1" t="s">
        <v>313</v>
      </c>
      <c r="Q4233" s="1" t="s">
        <v>305</v>
      </c>
    </row>
    <row r="4234" ht="15.75" customHeight="1">
      <c r="A4234" s="1" t="s">
        <v>4548</v>
      </c>
      <c r="B4234" s="2">
        <v>46154.0</v>
      </c>
      <c r="C4234" s="2">
        <v>46157.0</v>
      </c>
      <c r="D4234" s="1" t="s">
        <v>104</v>
      </c>
      <c r="E4234" s="1" t="s">
        <v>163</v>
      </c>
      <c r="F4234" s="3">
        <v>0.8854166666666666</v>
      </c>
      <c r="G4234" s="1">
        <v>8.0</v>
      </c>
      <c r="H4234" s="1">
        <v>1.0</v>
      </c>
      <c r="I4234" s="1">
        <v>420.0</v>
      </c>
      <c r="J4234" s="1">
        <v>24.0</v>
      </c>
      <c r="K4234" s="1">
        <v>100.0</v>
      </c>
      <c r="L4234" s="1" t="s">
        <v>311</v>
      </c>
      <c r="M4234" s="1" t="s">
        <v>302</v>
      </c>
      <c r="N4234" s="1">
        <v>40.0</v>
      </c>
      <c r="O4234" s="1" t="s">
        <v>312</v>
      </c>
      <c r="P4234" s="1" t="s">
        <v>304</v>
      </c>
      <c r="Q4234" s="1" t="s">
        <v>309</v>
      </c>
    </row>
    <row r="4235" ht="15.75" customHeight="1">
      <c r="A4235" s="1" t="s">
        <v>4549</v>
      </c>
      <c r="B4235" s="2">
        <v>46197.0</v>
      </c>
      <c r="C4235" s="2">
        <v>46199.0</v>
      </c>
      <c r="D4235" s="1" t="s">
        <v>100</v>
      </c>
      <c r="E4235" s="1" t="s">
        <v>239</v>
      </c>
      <c r="F4235" s="3">
        <v>0.53125</v>
      </c>
      <c r="G4235" s="1">
        <v>4.0</v>
      </c>
      <c r="H4235" s="1">
        <v>1.0</v>
      </c>
      <c r="I4235" s="1">
        <v>180.0</v>
      </c>
      <c r="J4235" s="1">
        <v>24.0</v>
      </c>
      <c r="K4235" s="1">
        <v>0.0</v>
      </c>
      <c r="L4235" s="1" t="s">
        <v>307</v>
      </c>
      <c r="M4235" s="1" t="s">
        <v>302</v>
      </c>
      <c r="N4235" s="1">
        <v>56.0</v>
      </c>
      <c r="O4235" s="1" t="s">
        <v>308</v>
      </c>
      <c r="P4235" s="1" t="s">
        <v>304</v>
      </c>
      <c r="Q4235" s="1" t="s">
        <v>305</v>
      </c>
    </row>
    <row r="4236" ht="15.75" customHeight="1">
      <c r="A4236" s="1" t="s">
        <v>4550</v>
      </c>
      <c r="B4236" s="2">
        <v>46024.0</v>
      </c>
      <c r="C4236" s="2">
        <v>46026.0</v>
      </c>
      <c r="D4236" s="1" t="s">
        <v>32</v>
      </c>
      <c r="E4236" s="1" t="s">
        <v>235</v>
      </c>
      <c r="F4236" s="3">
        <v>0.7708333333333334</v>
      </c>
      <c r="G4236" s="1">
        <v>4.0</v>
      </c>
      <c r="H4236" s="1">
        <v>5.0</v>
      </c>
      <c r="I4236" s="1">
        <v>220.0</v>
      </c>
      <c r="J4236" s="1">
        <v>48.0</v>
      </c>
      <c r="K4236" s="1">
        <v>20.0</v>
      </c>
      <c r="L4236" s="1" t="s">
        <v>318</v>
      </c>
      <c r="M4236" s="1" t="s">
        <v>302</v>
      </c>
      <c r="N4236" s="1">
        <v>19.0</v>
      </c>
      <c r="O4236" s="1" t="s">
        <v>312</v>
      </c>
      <c r="P4236" s="1" t="s">
        <v>313</v>
      </c>
      <c r="Q4236" s="1" t="s">
        <v>305</v>
      </c>
    </row>
    <row r="4237" ht="15.75" customHeight="1">
      <c r="A4237" s="1" t="s">
        <v>4551</v>
      </c>
      <c r="B4237" s="2">
        <v>46168.0</v>
      </c>
      <c r="C4237" s="2">
        <v>46175.0</v>
      </c>
      <c r="D4237" s="1" t="s">
        <v>18</v>
      </c>
      <c r="E4237" s="1" t="s">
        <v>268</v>
      </c>
      <c r="F4237" s="3">
        <v>0.3958333333333333</v>
      </c>
      <c r="G4237" s="1">
        <v>7.0</v>
      </c>
      <c r="H4237" s="1">
        <v>4.0</v>
      </c>
      <c r="I4237" s="1">
        <v>420.0</v>
      </c>
      <c r="J4237" s="1">
        <v>42.0</v>
      </c>
      <c r="K4237" s="1">
        <v>20.0</v>
      </c>
      <c r="L4237" s="1" t="s">
        <v>307</v>
      </c>
      <c r="M4237" s="1" t="s">
        <v>302</v>
      </c>
      <c r="N4237" s="1">
        <v>58.0</v>
      </c>
      <c r="O4237" s="1" t="s">
        <v>308</v>
      </c>
      <c r="P4237" s="1" t="s">
        <v>304</v>
      </c>
      <c r="Q4237" s="1" t="s">
        <v>309</v>
      </c>
    </row>
    <row r="4238" ht="15.75" customHeight="1">
      <c r="A4238" s="1" t="s">
        <v>4552</v>
      </c>
      <c r="B4238" s="2">
        <v>46111.0</v>
      </c>
      <c r="C4238" s="2">
        <v>46117.0</v>
      </c>
      <c r="D4238" s="1" t="s">
        <v>25</v>
      </c>
      <c r="E4238" s="1" t="s">
        <v>258</v>
      </c>
      <c r="F4238" s="3">
        <v>0.8854166666666666</v>
      </c>
      <c r="G4238" s="1">
        <v>8.0</v>
      </c>
      <c r="H4238" s="1">
        <v>4.0</v>
      </c>
      <c r="I4238" s="1">
        <v>180.0</v>
      </c>
      <c r="J4238" s="1">
        <v>42.0</v>
      </c>
      <c r="K4238" s="1">
        <v>0.0</v>
      </c>
      <c r="L4238" s="1" t="s">
        <v>315</v>
      </c>
      <c r="M4238" s="1" t="s">
        <v>326</v>
      </c>
      <c r="N4238" s="1">
        <v>25.0</v>
      </c>
      <c r="O4238" s="1" t="s">
        <v>303</v>
      </c>
      <c r="P4238" s="1" t="s">
        <v>304</v>
      </c>
      <c r="Q4238" s="1" t="s">
        <v>305</v>
      </c>
    </row>
    <row r="4239" ht="15.75" customHeight="1">
      <c r="A4239" s="1" t="s">
        <v>4553</v>
      </c>
      <c r="B4239" s="2">
        <v>46024.0</v>
      </c>
      <c r="C4239" s="2">
        <v>46024.0</v>
      </c>
      <c r="D4239" s="1" t="s">
        <v>76</v>
      </c>
      <c r="E4239" s="1" t="s">
        <v>184</v>
      </c>
      <c r="F4239" s="3">
        <v>0.3958333333333333</v>
      </c>
      <c r="G4239" s="1">
        <v>2.0</v>
      </c>
      <c r="H4239" s="1">
        <v>2.0</v>
      </c>
      <c r="I4239" s="1">
        <v>180.0</v>
      </c>
      <c r="J4239" s="1">
        <v>30.0</v>
      </c>
      <c r="K4239" s="1">
        <v>0.0</v>
      </c>
      <c r="L4239" s="1" t="s">
        <v>301</v>
      </c>
      <c r="M4239" s="1" t="s">
        <v>302</v>
      </c>
      <c r="N4239" s="1">
        <v>28.0</v>
      </c>
      <c r="O4239" s="1" t="s">
        <v>303</v>
      </c>
      <c r="P4239" s="1" t="s">
        <v>313</v>
      </c>
      <c r="Q4239" s="1" t="s">
        <v>305</v>
      </c>
    </row>
    <row r="4240" ht="15.75" customHeight="1">
      <c r="A4240" s="1" t="s">
        <v>4554</v>
      </c>
      <c r="B4240" s="2">
        <v>46121.0</v>
      </c>
      <c r="C4240" s="2">
        <v>46121.0</v>
      </c>
      <c r="D4240" s="1" t="s">
        <v>76</v>
      </c>
      <c r="E4240" s="1" t="s">
        <v>246</v>
      </c>
      <c r="F4240" s="3">
        <v>0.3958333333333333</v>
      </c>
      <c r="G4240" s="1">
        <v>7.0</v>
      </c>
      <c r="H4240" s="1">
        <v>2.0</v>
      </c>
      <c r="I4240" s="1">
        <v>240.0</v>
      </c>
      <c r="J4240" s="1">
        <v>30.0</v>
      </c>
      <c r="K4240" s="1">
        <v>0.0</v>
      </c>
      <c r="L4240" s="1" t="s">
        <v>315</v>
      </c>
      <c r="M4240" s="1" t="s">
        <v>302</v>
      </c>
      <c r="N4240" s="1">
        <v>25.0</v>
      </c>
      <c r="O4240" s="1" t="s">
        <v>312</v>
      </c>
      <c r="P4240" s="1" t="s">
        <v>313</v>
      </c>
      <c r="Q4240" s="1" t="s">
        <v>305</v>
      </c>
    </row>
    <row r="4241" ht="15.75" customHeight="1">
      <c r="A4241" s="1" t="s">
        <v>4555</v>
      </c>
      <c r="B4241" s="2">
        <v>46160.0</v>
      </c>
      <c r="C4241" s="2">
        <v>46162.0</v>
      </c>
      <c r="D4241" s="1" t="s">
        <v>36</v>
      </c>
      <c r="E4241" s="1" t="s">
        <v>237</v>
      </c>
      <c r="F4241" s="3">
        <v>0.7708333333333334</v>
      </c>
      <c r="G4241" s="1">
        <v>4.0</v>
      </c>
      <c r="H4241" s="1">
        <v>5.0</v>
      </c>
      <c r="I4241" s="1">
        <v>180.0</v>
      </c>
      <c r="J4241" s="1">
        <v>48.0</v>
      </c>
      <c r="K4241" s="1">
        <v>40.0</v>
      </c>
      <c r="L4241" s="1" t="s">
        <v>301</v>
      </c>
      <c r="M4241" s="1" t="s">
        <v>302</v>
      </c>
      <c r="N4241" s="1">
        <v>25.0</v>
      </c>
      <c r="O4241" s="1" t="s">
        <v>308</v>
      </c>
      <c r="P4241" s="1" t="s">
        <v>313</v>
      </c>
      <c r="Q4241" s="1" t="s">
        <v>305</v>
      </c>
    </row>
    <row r="4242" ht="15.75" customHeight="1">
      <c r="A4242" s="1" t="s">
        <v>4556</v>
      </c>
      <c r="B4242" s="2">
        <v>46130.0</v>
      </c>
      <c r="C4242" s="2">
        <v>46135.0</v>
      </c>
      <c r="D4242" s="1" t="s">
        <v>18</v>
      </c>
      <c r="E4242" s="1" t="s">
        <v>228</v>
      </c>
      <c r="F4242" s="3">
        <v>0.3958333333333333</v>
      </c>
      <c r="G4242" s="1">
        <v>2.0</v>
      </c>
      <c r="H4242" s="1">
        <v>3.0</v>
      </c>
      <c r="I4242" s="1">
        <v>340.0</v>
      </c>
      <c r="J4242" s="1">
        <v>36.0</v>
      </c>
      <c r="K4242" s="1">
        <v>40.0</v>
      </c>
      <c r="L4242" s="1" t="s">
        <v>318</v>
      </c>
      <c r="M4242" s="1" t="s">
        <v>302</v>
      </c>
      <c r="N4242" s="1">
        <v>45.0</v>
      </c>
      <c r="O4242" s="1" t="s">
        <v>308</v>
      </c>
      <c r="P4242" s="1" t="s">
        <v>304</v>
      </c>
      <c r="Q4242" s="1" t="s">
        <v>309</v>
      </c>
    </row>
    <row r="4243" ht="15.75" customHeight="1">
      <c r="A4243" s="1" t="s">
        <v>4557</v>
      </c>
      <c r="B4243" s="2">
        <v>46131.0</v>
      </c>
      <c r="C4243" s="2">
        <v>46131.0</v>
      </c>
      <c r="D4243" s="1" t="s">
        <v>32</v>
      </c>
      <c r="E4243" s="1" t="s">
        <v>220</v>
      </c>
      <c r="F4243" s="3">
        <v>0.7708333333333334</v>
      </c>
      <c r="G4243" s="1">
        <v>4.0</v>
      </c>
      <c r="H4243" s="1">
        <v>2.0</v>
      </c>
      <c r="I4243" s="1">
        <v>280.0</v>
      </c>
      <c r="J4243" s="1">
        <v>30.0</v>
      </c>
      <c r="K4243" s="1">
        <v>0.0</v>
      </c>
      <c r="L4243" s="1" t="s">
        <v>311</v>
      </c>
      <c r="M4243" s="1" t="s">
        <v>302</v>
      </c>
      <c r="N4243" s="1">
        <v>18.0</v>
      </c>
      <c r="O4243" s="1" t="s">
        <v>303</v>
      </c>
      <c r="P4243" s="1" t="s">
        <v>313</v>
      </c>
      <c r="Q4243" s="1" t="s">
        <v>305</v>
      </c>
    </row>
    <row r="4244" ht="15.75" customHeight="1">
      <c r="A4244" s="1" t="s">
        <v>4558</v>
      </c>
      <c r="B4244" s="2">
        <v>46038.0</v>
      </c>
      <c r="C4244" s="2">
        <v>46043.0</v>
      </c>
      <c r="D4244" s="1" t="s">
        <v>25</v>
      </c>
      <c r="E4244" s="1" t="s">
        <v>206</v>
      </c>
      <c r="F4244" s="3">
        <v>0.9375</v>
      </c>
      <c r="G4244" s="1">
        <v>6.0</v>
      </c>
      <c r="H4244" s="1">
        <v>3.0</v>
      </c>
      <c r="I4244" s="1">
        <v>240.0</v>
      </c>
      <c r="J4244" s="1">
        <v>36.0</v>
      </c>
      <c r="K4244" s="1">
        <v>150.0</v>
      </c>
      <c r="L4244" s="1" t="s">
        <v>318</v>
      </c>
      <c r="M4244" s="1" t="s">
        <v>302</v>
      </c>
      <c r="N4244" s="1">
        <v>34.0</v>
      </c>
      <c r="O4244" s="1" t="s">
        <v>312</v>
      </c>
      <c r="P4244" s="1" t="s">
        <v>313</v>
      </c>
      <c r="Q4244" s="1" t="s">
        <v>305</v>
      </c>
    </row>
    <row r="4245" ht="15.75" customHeight="1">
      <c r="A4245" s="1" t="s">
        <v>4559</v>
      </c>
      <c r="B4245" s="2">
        <v>46160.0</v>
      </c>
      <c r="C4245" s="2">
        <v>46166.0</v>
      </c>
      <c r="D4245" s="1" t="s">
        <v>50</v>
      </c>
      <c r="E4245" s="1" t="s">
        <v>228</v>
      </c>
      <c r="F4245" s="3">
        <v>0.9375</v>
      </c>
      <c r="G4245" s="1">
        <v>5.0</v>
      </c>
      <c r="H4245" s="1">
        <v>2.0</v>
      </c>
      <c r="I4245" s="1">
        <v>160.0</v>
      </c>
      <c r="J4245" s="1">
        <v>30.0</v>
      </c>
      <c r="K4245" s="1">
        <v>100.0</v>
      </c>
      <c r="L4245" s="1" t="s">
        <v>307</v>
      </c>
      <c r="M4245" s="1" t="s">
        <v>302</v>
      </c>
      <c r="N4245" s="1">
        <v>28.0</v>
      </c>
      <c r="O4245" s="1" t="s">
        <v>308</v>
      </c>
      <c r="P4245" s="1" t="s">
        <v>304</v>
      </c>
      <c r="Q4245" s="1" t="s">
        <v>305</v>
      </c>
    </row>
    <row r="4246" ht="15.75" customHeight="1">
      <c r="A4246" s="1" t="s">
        <v>4560</v>
      </c>
      <c r="B4246" s="2">
        <v>46024.0</v>
      </c>
      <c r="C4246" s="2">
        <v>46024.0</v>
      </c>
      <c r="D4246" s="1" t="s">
        <v>125</v>
      </c>
      <c r="E4246" s="1" t="s">
        <v>182</v>
      </c>
      <c r="F4246" s="3">
        <v>0.8854166666666666</v>
      </c>
      <c r="G4246" s="1">
        <v>3.0</v>
      </c>
      <c r="H4246" s="1">
        <v>4.0</v>
      </c>
      <c r="I4246" s="1">
        <v>160.0</v>
      </c>
      <c r="J4246" s="1">
        <v>42.0</v>
      </c>
      <c r="K4246" s="1">
        <v>150.0</v>
      </c>
      <c r="L4246" s="1" t="s">
        <v>318</v>
      </c>
      <c r="M4246" s="1" t="s">
        <v>302</v>
      </c>
      <c r="N4246" s="1">
        <v>46.0</v>
      </c>
      <c r="O4246" s="1" t="s">
        <v>303</v>
      </c>
      <c r="P4246" s="1" t="s">
        <v>304</v>
      </c>
      <c r="Q4246" s="1" t="s">
        <v>305</v>
      </c>
    </row>
    <row r="4247" ht="15.75" customHeight="1">
      <c r="A4247" s="1" t="s">
        <v>4561</v>
      </c>
      <c r="B4247" s="2">
        <v>46027.0</v>
      </c>
      <c r="C4247" s="2">
        <v>46034.0</v>
      </c>
      <c r="D4247" s="1" t="s">
        <v>36</v>
      </c>
      <c r="E4247" s="1" t="s">
        <v>191</v>
      </c>
      <c r="F4247" s="3">
        <v>0.9375</v>
      </c>
      <c r="G4247" s="1">
        <v>2.0</v>
      </c>
      <c r="H4247" s="1">
        <v>6.0</v>
      </c>
      <c r="I4247" s="1">
        <v>200.0</v>
      </c>
      <c r="J4247" s="1">
        <v>54.0</v>
      </c>
      <c r="K4247" s="1">
        <v>0.0</v>
      </c>
      <c r="L4247" s="1" t="s">
        <v>311</v>
      </c>
      <c r="M4247" s="1" t="s">
        <v>302</v>
      </c>
      <c r="N4247" s="1">
        <v>60.0</v>
      </c>
      <c r="O4247" s="1" t="s">
        <v>312</v>
      </c>
      <c r="P4247" s="1" t="s">
        <v>313</v>
      </c>
      <c r="Q4247" s="1" t="s">
        <v>305</v>
      </c>
    </row>
    <row r="4248" ht="15.75" customHeight="1">
      <c r="A4248" s="1" t="s">
        <v>4562</v>
      </c>
      <c r="B4248" s="2">
        <v>46065.0</v>
      </c>
      <c r="C4248" s="2">
        <v>46067.0</v>
      </c>
      <c r="D4248" s="1" t="s">
        <v>131</v>
      </c>
      <c r="E4248" s="1" t="s">
        <v>197</v>
      </c>
      <c r="F4248" s="3">
        <v>0.7708333333333334</v>
      </c>
      <c r="G4248" s="1">
        <v>4.0</v>
      </c>
      <c r="H4248" s="1">
        <v>2.0</v>
      </c>
      <c r="I4248" s="1">
        <v>200.0</v>
      </c>
      <c r="J4248" s="1">
        <v>30.0</v>
      </c>
      <c r="K4248" s="1">
        <v>0.0</v>
      </c>
      <c r="L4248" s="1" t="s">
        <v>318</v>
      </c>
      <c r="M4248" s="1" t="s">
        <v>302</v>
      </c>
      <c r="N4248" s="1">
        <v>25.0</v>
      </c>
      <c r="O4248" s="1" t="s">
        <v>312</v>
      </c>
      <c r="P4248" s="1" t="s">
        <v>313</v>
      </c>
      <c r="Q4248" s="1" t="s">
        <v>305</v>
      </c>
    </row>
    <row r="4249" ht="15.75" customHeight="1">
      <c r="A4249" s="1" t="s">
        <v>4563</v>
      </c>
      <c r="B4249" s="2">
        <v>46160.0</v>
      </c>
      <c r="C4249" s="2">
        <v>46166.0</v>
      </c>
      <c r="D4249" s="1" t="s">
        <v>150</v>
      </c>
      <c r="E4249" s="1" t="s">
        <v>232</v>
      </c>
      <c r="F4249" s="3">
        <v>0.8854166666666666</v>
      </c>
      <c r="G4249" s="1">
        <v>2.0</v>
      </c>
      <c r="H4249" s="1">
        <v>1.0</v>
      </c>
      <c r="I4249" s="1">
        <v>180.0</v>
      </c>
      <c r="J4249" s="1">
        <v>24.0</v>
      </c>
      <c r="K4249" s="1">
        <v>40.0</v>
      </c>
      <c r="L4249" s="1" t="s">
        <v>315</v>
      </c>
      <c r="M4249" s="1" t="s">
        <v>302</v>
      </c>
      <c r="N4249" s="1">
        <v>40.0</v>
      </c>
      <c r="O4249" s="1" t="s">
        <v>303</v>
      </c>
      <c r="P4249" s="1" t="s">
        <v>313</v>
      </c>
      <c r="Q4249" s="1" t="s">
        <v>305</v>
      </c>
    </row>
    <row r="4250" ht="15.75" customHeight="1">
      <c r="A4250" s="1" t="s">
        <v>4564</v>
      </c>
      <c r="B4250" s="2">
        <v>46064.0</v>
      </c>
      <c r="C4250" s="2">
        <v>46068.0</v>
      </c>
      <c r="D4250" s="1" t="s">
        <v>69</v>
      </c>
      <c r="E4250" s="1" t="s">
        <v>201</v>
      </c>
      <c r="F4250" s="3">
        <v>0.9375</v>
      </c>
      <c r="G4250" s="1">
        <v>5.0</v>
      </c>
      <c r="H4250" s="1">
        <v>2.0</v>
      </c>
      <c r="I4250" s="1">
        <v>440.0</v>
      </c>
      <c r="J4250" s="1">
        <v>30.0</v>
      </c>
      <c r="K4250" s="1">
        <v>0.0</v>
      </c>
      <c r="L4250" s="1" t="s">
        <v>315</v>
      </c>
      <c r="M4250" s="1" t="s">
        <v>326</v>
      </c>
      <c r="N4250" s="1">
        <v>50.0</v>
      </c>
      <c r="O4250" s="1" t="s">
        <v>312</v>
      </c>
      <c r="P4250" s="1" t="s">
        <v>304</v>
      </c>
      <c r="Q4250" s="1" t="s">
        <v>309</v>
      </c>
    </row>
    <row r="4251" ht="15.75" customHeight="1">
      <c r="A4251" s="1" t="s">
        <v>4565</v>
      </c>
      <c r="B4251" s="2">
        <v>46055.0</v>
      </c>
      <c r="C4251" s="2">
        <v>46061.0</v>
      </c>
      <c r="D4251" s="1" t="s">
        <v>147</v>
      </c>
      <c r="E4251" s="1" t="s">
        <v>268</v>
      </c>
      <c r="F4251" s="3">
        <v>0.9375</v>
      </c>
      <c r="G4251" s="1">
        <v>6.0</v>
      </c>
      <c r="H4251" s="1">
        <v>6.0</v>
      </c>
      <c r="I4251" s="1">
        <v>320.0</v>
      </c>
      <c r="J4251" s="1">
        <v>54.0</v>
      </c>
      <c r="K4251" s="1">
        <v>100.0</v>
      </c>
      <c r="L4251" s="1" t="s">
        <v>307</v>
      </c>
      <c r="M4251" s="1" t="s">
        <v>302</v>
      </c>
      <c r="N4251" s="1">
        <v>38.0</v>
      </c>
      <c r="O4251" s="1" t="s">
        <v>303</v>
      </c>
      <c r="P4251" s="1" t="s">
        <v>304</v>
      </c>
      <c r="Q4251" s="1" t="s">
        <v>338</v>
      </c>
    </row>
    <row r="4252" ht="15.75" customHeight="1">
      <c r="A4252" s="1" t="s">
        <v>4566</v>
      </c>
      <c r="B4252" s="2">
        <v>46189.0</v>
      </c>
      <c r="C4252" s="2">
        <v>46189.0</v>
      </c>
      <c r="D4252" s="1" t="s">
        <v>73</v>
      </c>
      <c r="E4252" s="1" t="s">
        <v>222</v>
      </c>
      <c r="F4252" s="3">
        <v>0.3958333333333333</v>
      </c>
      <c r="G4252" s="1">
        <v>2.0</v>
      </c>
      <c r="H4252" s="1">
        <v>4.0</v>
      </c>
      <c r="I4252" s="1">
        <v>360.0</v>
      </c>
      <c r="J4252" s="1">
        <v>42.0</v>
      </c>
      <c r="K4252" s="1">
        <v>20.0</v>
      </c>
      <c r="L4252" s="1" t="s">
        <v>301</v>
      </c>
      <c r="M4252" s="1" t="s">
        <v>302</v>
      </c>
      <c r="N4252" s="1">
        <v>31.0</v>
      </c>
      <c r="O4252" s="1" t="s">
        <v>308</v>
      </c>
      <c r="P4252" s="1" t="s">
        <v>304</v>
      </c>
      <c r="Q4252" s="1" t="s">
        <v>338</v>
      </c>
    </row>
    <row r="4253" ht="15.75" customHeight="1">
      <c r="A4253" s="1" t="s">
        <v>4567</v>
      </c>
      <c r="B4253" s="2">
        <v>46148.0</v>
      </c>
      <c r="C4253" s="2">
        <v>46148.0</v>
      </c>
      <c r="D4253" s="1" t="s">
        <v>97</v>
      </c>
      <c r="E4253" s="1" t="s">
        <v>250</v>
      </c>
      <c r="F4253" s="3">
        <v>0.3958333333333333</v>
      </c>
      <c r="G4253" s="1">
        <v>1.0</v>
      </c>
      <c r="H4253" s="1">
        <v>2.0</v>
      </c>
      <c r="I4253" s="1">
        <v>180.0</v>
      </c>
      <c r="J4253" s="1">
        <v>30.0</v>
      </c>
      <c r="K4253" s="1">
        <v>0.0</v>
      </c>
      <c r="L4253" s="1" t="s">
        <v>311</v>
      </c>
      <c r="M4253" s="1" t="s">
        <v>326</v>
      </c>
      <c r="N4253" s="1">
        <v>38.0</v>
      </c>
      <c r="O4253" s="1" t="s">
        <v>303</v>
      </c>
      <c r="P4253" s="1" t="s">
        <v>304</v>
      </c>
      <c r="Q4253" s="1" t="s">
        <v>305</v>
      </c>
    </row>
    <row r="4254" ht="15.75" customHeight="1">
      <c r="A4254" s="1" t="s">
        <v>4568</v>
      </c>
      <c r="B4254" s="2">
        <v>46085.0</v>
      </c>
      <c r="C4254" s="2">
        <v>46090.0</v>
      </c>
      <c r="D4254" s="1" t="s">
        <v>104</v>
      </c>
      <c r="E4254" s="1" t="s">
        <v>274</v>
      </c>
      <c r="F4254" s="3">
        <v>0.53125</v>
      </c>
      <c r="G4254" s="1">
        <v>2.0</v>
      </c>
      <c r="H4254" s="1">
        <v>5.0</v>
      </c>
      <c r="I4254" s="1">
        <v>260.0</v>
      </c>
      <c r="J4254" s="1">
        <v>48.0</v>
      </c>
      <c r="K4254" s="1">
        <v>20.0</v>
      </c>
      <c r="L4254" s="1" t="s">
        <v>318</v>
      </c>
      <c r="M4254" s="1" t="s">
        <v>302</v>
      </c>
      <c r="N4254" s="1">
        <v>57.0</v>
      </c>
      <c r="O4254" s="1" t="s">
        <v>303</v>
      </c>
      <c r="P4254" s="1" t="s">
        <v>313</v>
      </c>
      <c r="Q4254" s="1" t="s">
        <v>305</v>
      </c>
    </row>
    <row r="4255" ht="15.75" customHeight="1">
      <c r="A4255" s="1" t="s">
        <v>4569</v>
      </c>
      <c r="B4255" s="2">
        <v>46105.0</v>
      </c>
      <c r="C4255" s="2">
        <v>46112.0</v>
      </c>
      <c r="D4255" s="1" t="s">
        <v>18</v>
      </c>
      <c r="E4255" s="1" t="s">
        <v>239</v>
      </c>
      <c r="F4255" s="3">
        <v>0.3958333333333333</v>
      </c>
      <c r="G4255" s="1">
        <v>1.0</v>
      </c>
      <c r="H4255" s="1">
        <v>2.0</v>
      </c>
      <c r="I4255" s="1">
        <v>260.0</v>
      </c>
      <c r="J4255" s="1">
        <v>30.0</v>
      </c>
      <c r="K4255" s="1">
        <v>60.0</v>
      </c>
      <c r="L4255" s="1" t="s">
        <v>318</v>
      </c>
      <c r="M4255" s="1" t="s">
        <v>302</v>
      </c>
      <c r="N4255" s="1">
        <v>20.0</v>
      </c>
      <c r="O4255" s="1" t="s">
        <v>312</v>
      </c>
      <c r="P4255" s="1" t="s">
        <v>304</v>
      </c>
      <c r="Q4255" s="1" t="s">
        <v>338</v>
      </c>
    </row>
    <row r="4256" ht="15.75" customHeight="1">
      <c r="A4256" s="1" t="s">
        <v>4570</v>
      </c>
      <c r="B4256" s="2">
        <v>46125.0</v>
      </c>
      <c r="C4256" s="2">
        <v>46125.0</v>
      </c>
      <c r="D4256" s="1" t="s">
        <v>46</v>
      </c>
      <c r="E4256" s="1" t="s">
        <v>281</v>
      </c>
      <c r="F4256" s="3">
        <v>0.9375</v>
      </c>
      <c r="G4256" s="1">
        <v>1.0</v>
      </c>
      <c r="H4256" s="1">
        <v>3.0</v>
      </c>
      <c r="I4256" s="1">
        <v>340.0</v>
      </c>
      <c r="J4256" s="1">
        <v>36.0</v>
      </c>
      <c r="K4256" s="1">
        <v>0.0</v>
      </c>
      <c r="L4256" s="1" t="s">
        <v>301</v>
      </c>
      <c r="M4256" s="1" t="s">
        <v>302</v>
      </c>
      <c r="N4256" s="1">
        <v>23.0</v>
      </c>
      <c r="O4256" s="1" t="s">
        <v>308</v>
      </c>
      <c r="P4256" s="1" t="s">
        <v>313</v>
      </c>
      <c r="Q4256" s="1" t="s">
        <v>309</v>
      </c>
    </row>
    <row r="4257" ht="15.75" customHeight="1">
      <c r="A4257" s="1" t="s">
        <v>4571</v>
      </c>
      <c r="B4257" s="2">
        <v>46065.0</v>
      </c>
      <c r="C4257" s="2">
        <v>46072.0</v>
      </c>
      <c r="D4257" s="1" t="s">
        <v>66</v>
      </c>
      <c r="E4257" s="1" t="s">
        <v>230</v>
      </c>
      <c r="F4257" s="3">
        <v>0.6458333333333334</v>
      </c>
      <c r="G4257" s="1">
        <v>1.0</v>
      </c>
      <c r="H4257" s="1">
        <v>3.0</v>
      </c>
      <c r="I4257" s="1">
        <v>420.0</v>
      </c>
      <c r="J4257" s="1">
        <v>36.0</v>
      </c>
      <c r="K4257" s="1">
        <v>40.0</v>
      </c>
      <c r="L4257" s="1" t="s">
        <v>301</v>
      </c>
      <c r="M4257" s="1" t="s">
        <v>302</v>
      </c>
      <c r="N4257" s="1">
        <v>19.0</v>
      </c>
      <c r="O4257" s="1" t="s">
        <v>312</v>
      </c>
      <c r="P4257" s="1" t="s">
        <v>313</v>
      </c>
      <c r="Q4257" s="1" t="s">
        <v>309</v>
      </c>
    </row>
    <row r="4258" ht="15.75" customHeight="1">
      <c r="A4258" s="1" t="s">
        <v>4572</v>
      </c>
      <c r="B4258" s="2">
        <v>46025.0</v>
      </c>
      <c r="C4258" s="2">
        <v>46030.0</v>
      </c>
      <c r="D4258" s="1" t="s">
        <v>50</v>
      </c>
      <c r="E4258" s="1" t="s">
        <v>179</v>
      </c>
      <c r="F4258" s="3">
        <v>0.53125</v>
      </c>
      <c r="G4258" s="1">
        <v>2.0</v>
      </c>
      <c r="H4258" s="1">
        <v>4.0</v>
      </c>
      <c r="I4258" s="1">
        <v>240.0</v>
      </c>
      <c r="J4258" s="1">
        <v>42.0</v>
      </c>
      <c r="K4258" s="1">
        <v>100.0</v>
      </c>
      <c r="L4258" s="1" t="s">
        <v>315</v>
      </c>
      <c r="M4258" s="1" t="s">
        <v>302</v>
      </c>
      <c r="N4258" s="1">
        <v>54.0</v>
      </c>
      <c r="O4258" s="1" t="s">
        <v>312</v>
      </c>
      <c r="P4258" s="1" t="s">
        <v>313</v>
      </c>
      <c r="Q4258" s="1" t="s">
        <v>305</v>
      </c>
    </row>
    <row r="4259" ht="15.75" customHeight="1">
      <c r="A4259" s="1" t="s">
        <v>4573</v>
      </c>
      <c r="B4259" s="2">
        <v>46151.0</v>
      </c>
      <c r="C4259" s="2">
        <v>46157.0</v>
      </c>
      <c r="D4259" s="1" t="s">
        <v>40</v>
      </c>
      <c r="E4259" s="1" t="s">
        <v>222</v>
      </c>
      <c r="F4259" s="3">
        <v>0.53125</v>
      </c>
      <c r="G4259" s="1">
        <v>4.0</v>
      </c>
      <c r="H4259" s="1">
        <v>4.0</v>
      </c>
      <c r="I4259" s="1">
        <v>460.0</v>
      </c>
      <c r="J4259" s="1">
        <v>42.0</v>
      </c>
      <c r="K4259" s="1">
        <v>0.0</v>
      </c>
      <c r="L4259" s="1" t="s">
        <v>311</v>
      </c>
      <c r="M4259" s="1" t="s">
        <v>302</v>
      </c>
      <c r="N4259" s="1">
        <v>32.0</v>
      </c>
      <c r="O4259" s="1" t="s">
        <v>308</v>
      </c>
      <c r="P4259" s="1" t="s">
        <v>313</v>
      </c>
      <c r="Q4259" s="1" t="s">
        <v>309</v>
      </c>
    </row>
    <row r="4260" ht="15.75" customHeight="1">
      <c r="A4260" s="1" t="s">
        <v>4574</v>
      </c>
      <c r="B4260" s="2">
        <v>46171.0</v>
      </c>
      <c r="C4260" s="2">
        <v>46173.0</v>
      </c>
      <c r="D4260" s="1" t="s">
        <v>73</v>
      </c>
      <c r="E4260" s="1" t="s">
        <v>258</v>
      </c>
      <c r="F4260" s="3">
        <v>0.9375</v>
      </c>
      <c r="G4260" s="1">
        <v>8.0</v>
      </c>
      <c r="H4260" s="1">
        <v>6.0</v>
      </c>
      <c r="I4260" s="1">
        <v>260.0</v>
      </c>
      <c r="J4260" s="1">
        <v>54.0</v>
      </c>
      <c r="K4260" s="1">
        <v>0.0</v>
      </c>
      <c r="L4260" s="1" t="s">
        <v>307</v>
      </c>
      <c r="M4260" s="1" t="s">
        <v>302</v>
      </c>
      <c r="N4260" s="1">
        <v>25.0</v>
      </c>
      <c r="O4260" s="1" t="s">
        <v>303</v>
      </c>
      <c r="P4260" s="1" t="s">
        <v>313</v>
      </c>
      <c r="Q4260" s="1" t="s">
        <v>338</v>
      </c>
    </row>
    <row r="4261" ht="15.75" customHeight="1">
      <c r="A4261" s="1" t="s">
        <v>4575</v>
      </c>
      <c r="B4261" s="2">
        <v>46162.0</v>
      </c>
      <c r="C4261" s="2">
        <v>46168.0</v>
      </c>
      <c r="D4261" s="1" t="s">
        <v>32</v>
      </c>
      <c r="E4261" s="1" t="s">
        <v>214</v>
      </c>
      <c r="F4261" s="3">
        <v>0.9375</v>
      </c>
      <c r="G4261" s="1">
        <v>3.0</v>
      </c>
      <c r="H4261" s="1">
        <v>4.0</v>
      </c>
      <c r="I4261" s="1">
        <v>240.0</v>
      </c>
      <c r="J4261" s="1">
        <v>42.0</v>
      </c>
      <c r="K4261" s="1">
        <v>0.0</v>
      </c>
      <c r="L4261" s="1" t="s">
        <v>311</v>
      </c>
      <c r="M4261" s="1" t="s">
        <v>326</v>
      </c>
      <c r="N4261" s="1">
        <v>60.0</v>
      </c>
      <c r="O4261" s="1" t="s">
        <v>308</v>
      </c>
      <c r="P4261" s="1" t="s">
        <v>313</v>
      </c>
      <c r="Q4261" s="1" t="s">
        <v>305</v>
      </c>
    </row>
    <row r="4262" ht="15.75" customHeight="1">
      <c r="A4262" s="1" t="s">
        <v>4576</v>
      </c>
      <c r="B4262" s="2">
        <v>46168.0</v>
      </c>
      <c r="C4262" s="2">
        <v>46170.0</v>
      </c>
      <c r="D4262" s="1" t="s">
        <v>46</v>
      </c>
      <c r="E4262" s="1" t="s">
        <v>216</v>
      </c>
      <c r="F4262" s="3">
        <v>0.8854166666666666</v>
      </c>
      <c r="G4262" s="1">
        <v>1.0</v>
      </c>
      <c r="H4262" s="1">
        <v>4.0</v>
      </c>
      <c r="I4262" s="1">
        <v>380.0</v>
      </c>
      <c r="J4262" s="1">
        <v>42.0</v>
      </c>
      <c r="K4262" s="1">
        <v>0.0</v>
      </c>
      <c r="L4262" s="1" t="s">
        <v>301</v>
      </c>
      <c r="M4262" s="1" t="s">
        <v>302</v>
      </c>
      <c r="N4262" s="1">
        <v>40.0</v>
      </c>
      <c r="O4262" s="1" t="s">
        <v>312</v>
      </c>
      <c r="P4262" s="1" t="s">
        <v>313</v>
      </c>
      <c r="Q4262" s="1" t="s">
        <v>309</v>
      </c>
    </row>
    <row r="4263" ht="15.75" customHeight="1">
      <c r="A4263" s="1" t="s">
        <v>4577</v>
      </c>
      <c r="B4263" s="2">
        <v>46126.0</v>
      </c>
      <c r="C4263" s="2">
        <v>46129.0</v>
      </c>
      <c r="D4263" s="1" t="s">
        <v>36</v>
      </c>
      <c r="E4263" s="1" t="s">
        <v>208</v>
      </c>
      <c r="F4263" s="3">
        <v>0.6458333333333334</v>
      </c>
      <c r="G4263" s="1">
        <v>4.0</v>
      </c>
      <c r="H4263" s="1">
        <v>1.0</v>
      </c>
      <c r="I4263" s="1">
        <v>360.0</v>
      </c>
      <c r="J4263" s="1">
        <v>24.0</v>
      </c>
      <c r="K4263" s="1">
        <v>100.0</v>
      </c>
      <c r="L4263" s="1" t="s">
        <v>307</v>
      </c>
      <c r="M4263" s="1" t="s">
        <v>302</v>
      </c>
      <c r="N4263" s="1">
        <v>51.0</v>
      </c>
      <c r="O4263" s="1" t="s">
        <v>303</v>
      </c>
      <c r="P4263" s="1" t="s">
        <v>304</v>
      </c>
      <c r="Q4263" s="1" t="s">
        <v>309</v>
      </c>
    </row>
    <row r="4264" ht="15.75" customHeight="1">
      <c r="A4264" s="1" t="s">
        <v>4578</v>
      </c>
      <c r="B4264" s="2">
        <v>46044.0</v>
      </c>
      <c r="C4264" s="2">
        <v>46046.0</v>
      </c>
      <c r="D4264" s="1" t="s">
        <v>62</v>
      </c>
      <c r="E4264" s="1" t="s">
        <v>189</v>
      </c>
      <c r="F4264" s="3">
        <v>0.6458333333333334</v>
      </c>
      <c r="G4264" s="1">
        <v>1.0</v>
      </c>
      <c r="H4264" s="1">
        <v>4.0</v>
      </c>
      <c r="I4264" s="1">
        <v>360.0</v>
      </c>
      <c r="J4264" s="1">
        <v>42.0</v>
      </c>
      <c r="K4264" s="1">
        <v>60.0</v>
      </c>
      <c r="L4264" s="1" t="s">
        <v>318</v>
      </c>
      <c r="M4264" s="1" t="s">
        <v>302</v>
      </c>
      <c r="N4264" s="1">
        <v>31.0</v>
      </c>
      <c r="O4264" s="1" t="s">
        <v>303</v>
      </c>
      <c r="P4264" s="1" t="s">
        <v>304</v>
      </c>
      <c r="Q4264" s="1" t="s">
        <v>338</v>
      </c>
    </row>
    <row r="4265" ht="15.75" customHeight="1">
      <c r="A4265" s="1" t="s">
        <v>4579</v>
      </c>
      <c r="B4265" s="2">
        <v>46058.0</v>
      </c>
      <c r="C4265" s="2">
        <v>46059.0</v>
      </c>
      <c r="D4265" s="1" t="s">
        <v>141</v>
      </c>
      <c r="E4265" s="1" t="s">
        <v>177</v>
      </c>
      <c r="F4265" s="3">
        <v>0.9375</v>
      </c>
      <c r="G4265" s="1">
        <v>2.0</v>
      </c>
      <c r="H4265" s="1">
        <v>3.0</v>
      </c>
      <c r="I4265" s="1">
        <v>320.0</v>
      </c>
      <c r="J4265" s="1">
        <v>36.0</v>
      </c>
      <c r="K4265" s="1">
        <v>0.0</v>
      </c>
      <c r="L4265" s="1" t="s">
        <v>315</v>
      </c>
      <c r="M4265" s="1" t="s">
        <v>363</v>
      </c>
      <c r="N4265" s="1">
        <v>46.0</v>
      </c>
      <c r="O4265" s="1" t="s">
        <v>308</v>
      </c>
      <c r="P4265" s="1" t="s">
        <v>304</v>
      </c>
      <c r="Q4265" s="1" t="s">
        <v>338</v>
      </c>
    </row>
    <row r="4266" ht="15.75" customHeight="1">
      <c r="A4266" s="1" t="s">
        <v>4580</v>
      </c>
      <c r="B4266" s="2">
        <v>46095.0</v>
      </c>
      <c r="C4266" s="2">
        <v>46095.0</v>
      </c>
      <c r="D4266" s="1" t="s">
        <v>30</v>
      </c>
      <c r="E4266" s="1" t="s">
        <v>242</v>
      </c>
      <c r="F4266" s="3">
        <v>0.3958333333333333</v>
      </c>
      <c r="G4266" s="1">
        <v>8.0</v>
      </c>
      <c r="H4266" s="1">
        <v>3.0</v>
      </c>
      <c r="I4266" s="1">
        <v>240.0</v>
      </c>
      <c r="J4266" s="1">
        <v>36.0</v>
      </c>
      <c r="K4266" s="1">
        <v>20.0</v>
      </c>
      <c r="L4266" s="1" t="s">
        <v>301</v>
      </c>
      <c r="M4266" s="1" t="s">
        <v>302</v>
      </c>
      <c r="N4266" s="1">
        <v>34.0</v>
      </c>
      <c r="O4266" s="1" t="s">
        <v>308</v>
      </c>
      <c r="P4266" s="1" t="s">
        <v>313</v>
      </c>
      <c r="Q4266" s="1" t="s">
        <v>305</v>
      </c>
    </row>
    <row r="4267" ht="15.75" customHeight="1">
      <c r="A4267" s="1" t="s">
        <v>4581</v>
      </c>
      <c r="B4267" s="2">
        <v>46186.0</v>
      </c>
      <c r="C4267" s="2">
        <v>46186.0</v>
      </c>
      <c r="D4267" s="1" t="s">
        <v>11</v>
      </c>
      <c r="E4267" s="1" t="s">
        <v>172</v>
      </c>
      <c r="F4267" s="3">
        <v>0.3958333333333333</v>
      </c>
      <c r="G4267" s="1">
        <v>2.0</v>
      </c>
      <c r="H4267" s="1">
        <v>4.0</v>
      </c>
      <c r="I4267" s="1">
        <v>220.0</v>
      </c>
      <c r="J4267" s="1">
        <v>42.0</v>
      </c>
      <c r="K4267" s="1">
        <v>100.0</v>
      </c>
      <c r="L4267" s="1" t="s">
        <v>315</v>
      </c>
      <c r="M4267" s="1" t="s">
        <v>302</v>
      </c>
      <c r="N4267" s="1">
        <v>33.0</v>
      </c>
      <c r="O4267" s="1" t="s">
        <v>312</v>
      </c>
      <c r="P4267" s="1" t="s">
        <v>304</v>
      </c>
      <c r="Q4267" s="1" t="s">
        <v>305</v>
      </c>
    </row>
    <row r="4268" ht="15.75" customHeight="1">
      <c r="A4268" s="1" t="s">
        <v>4582</v>
      </c>
      <c r="B4268" s="2">
        <v>46088.0</v>
      </c>
      <c r="C4268" s="2">
        <v>46088.0</v>
      </c>
      <c r="D4268" s="1" t="s">
        <v>18</v>
      </c>
      <c r="E4268" s="1" t="s">
        <v>281</v>
      </c>
      <c r="F4268" s="3">
        <v>0.6458333333333334</v>
      </c>
      <c r="G4268" s="1">
        <v>9.0</v>
      </c>
      <c r="H4268" s="1">
        <v>4.0</v>
      </c>
      <c r="I4268" s="1">
        <v>160.0</v>
      </c>
      <c r="J4268" s="1">
        <v>42.0</v>
      </c>
      <c r="K4268" s="1">
        <v>60.0</v>
      </c>
      <c r="L4268" s="1" t="s">
        <v>315</v>
      </c>
      <c r="M4268" s="1" t="s">
        <v>302</v>
      </c>
      <c r="N4268" s="1">
        <v>24.0</v>
      </c>
      <c r="O4268" s="1" t="s">
        <v>303</v>
      </c>
      <c r="P4268" s="1" t="s">
        <v>304</v>
      </c>
      <c r="Q4268" s="1" t="s">
        <v>305</v>
      </c>
    </row>
    <row r="4269" ht="15.75" customHeight="1">
      <c r="A4269" s="1" t="s">
        <v>4583</v>
      </c>
      <c r="B4269" s="2">
        <v>46142.0</v>
      </c>
      <c r="C4269" s="2">
        <v>46149.0</v>
      </c>
      <c r="D4269" s="1" t="s">
        <v>141</v>
      </c>
      <c r="E4269" s="1" t="s">
        <v>206</v>
      </c>
      <c r="F4269" s="3">
        <v>0.6458333333333334</v>
      </c>
      <c r="G4269" s="1">
        <v>7.0</v>
      </c>
      <c r="H4269" s="1">
        <v>2.0</v>
      </c>
      <c r="I4269" s="1">
        <v>240.0</v>
      </c>
      <c r="J4269" s="1">
        <v>30.0</v>
      </c>
      <c r="K4269" s="1">
        <v>0.0</v>
      </c>
      <c r="L4269" s="1" t="s">
        <v>315</v>
      </c>
      <c r="M4269" s="1" t="s">
        <v>302</v>
      </c>
      <c r="N4269" s="1">
        <v>36.0</v>
      </c>
      <c r="O4269" s="1" t="s">
        <v>303</v>
      </c>
      <c r="P4269" s="1" t="s">
        <v>313</v>
      </c>
      <c r="Q4269" s="1" t="s">
        <v>305</v>
      </c>
    </row>
    <row r="4270" ht="15.75" customHeight="1">
      <c r="A4270" s="1" t="s">
        <v>4584</v>
      </c>
      <c r="B4270" s="2">
        <v>46132.0</v>
      </c>
      <c r="C4270" s="2">
        <v>46133.0</v>
      </c>
      <c r="D4270" s="1" t="s">
        <v>50</v>
      </c>
      <c r="E4270" s="1" t="s">
        <v>276</v>
      </c>
      <c r="F4270" s="3">
        <v>0.8854166666666666</v>
      </c>
      <c r="G4270" s="1">
        <v>4.0</v>
      </c>
      <c r="H4270" s="1">
        <v>4.0</v>
      </c>
      <c r="I4270" s="1">
        <v>420.0</v>
      </c>
      <c r="J4270" s="1">
        <v>42.0</v>
      </c>
      <c r="K4270" s="1">
        <v>0.0</v>
      </c>
      <c r="L4270" s="1" t="s">
        <v>307</v>
      </c>
      <c r="M4270" s="1" t="s">
        <v>326</v>
      </c>
      <c r="N4270" s="1">
        <v>39.0</v>
      </c>
      <c r="O4270" s="1" t="s">
        <v>312</v>
      </c>
      <c r="P4270" s="1" t="s">
        <v>304</v>
      </c>
      <c r="Q4270" s="1" t="s">
        <v>309</v>
      </c>
    </row>
    <row r="4271" ht="15.75" customHeight="1">
      <c r="A4271" s="1" t="s">
        <v>4585</v>
      </c>
      <c r="B4271" s="2">
        <v>46184.0</v>
      </c>
      <c r="C4271" s="2">
        <v>46185.0</v>
      </c>
      <c r="D4271" s="1" t="s">
        <v>40</v>
      </c>
      <c r="E4271" s="1" t="s">
        <v>237</v>
      </c>
      <c r="F4271" s="3">
        <v>0.8854166666666666</v>
      </c>
      <c r="G4271" s="1">
        <v>4.0</v>
      </c>
      <c r="H4271" s="1">
        <v>3.0</v>
      </c>
      <c r="I4271" s="1">
        <v>180.0</v>
      </c>
      <c r="J4271" s="1">
        <v>36.0</v>
      </c>
      <c r="K4271" s="1">
        <v>40.0</v>
      </c>
      <c r="L4271" s="1" t="s">
        <v>311</v>
      </c>
      <c r="M4271" s="1" t="s">
        <v>302</v>
      </c>
      <c r="N4271" s="1">
        <v>18.0</v>
      </c>
      <c r="O4271" s="1" t="s">
        <v>303</v>
      </c>
      <c r="P4271" s="1" t="s">
        <v>304</v>
      </c>
      <c r="Q4271" s="1" t="s">
        <v>305</v>
      </c>
    </row>
    <row r="4272" ht="15.75" customHeight="1">
      <c r="A4272" s="1" t="s">
        <v>4586</v>
      </c>
      <c r="B4272" s="2">
        <v>46119.0</v>
      </c>
      <c r="C4272" s="2">
        <v>46124.0</v>
      </c>
      <c r="D4272" s="1" t="s">
        <v>59</v>
      </c>
      <c r="E4272" s="1" t="s">
        <v>254</v>
      </c>
      <c r="F4272" s="3">
        <v>0.3958333333333333</v>
      </c>
      <c r="G4272" s="1">
        <v>2.0</v>
      </c>
      <c r="H4272" s="1">
        <v>3.0</v>
      </c>
      <c r="I4272" s="1">
        <v>240.0</v>
      </c>
      <c r="J4272" s="1">
        <v>36.0</v>
      </c>
      <c r="K4272" s="1">
        <v>60.0</v>
      </c>
      <c r="L4272" s="1" t="s">
        <v>318</v>
      </c>
      <c r="M4272" s="1" t="s">
        <v>302</v>
      </c>
      <c r="N4272" s="1">
        <v>52.0</v>
      </c>
      <c r="O4272" s="1" t="s">
        <v>312</v>
      </c>
      <c r="P4272" s="1" t="s">
        <v>313</v>
      </c>
      <c r="Q4272" s="1" t="s">
        <v>338</v>
      </c>
    </row>
    <row r="4273" ht="15.75" customHeight="1">
      <c r="A4273" s="1" t="s">
        <v>4587</v>
      </c>
      <c r="B4273" s="2">
        <v>46197.0</v>
      </c>
      <c r="C4273" s="2">
        <v>46198.0</v>
      </c>
      <c r="D4273" s="1" t="s">
        <v>50</v>
      </c>
      <c r="E4273" s="1" t="s">
        <v>254</v>
      </c>
      <c r="F4273" s="3">
        <v>0.9375</v>
      </c>
      <c r="G4273" s="1">
        <v>1.0</v>
      </c>
      <c r="H4273" s="1">
        <v>5.0</v>
      </c>
      <c r="I4273" s="1">
        <v>340.0</v>
      </c>
      <c r="J4273" s="1">
        <v>48.0</v>
      </c>
      <c r="K4273" s="1">
        <v>40.0</v>
      </c>
      <c r="L4273" s="1" t="s">
        <v>301</v>
      </c>
      <c r="M4273" s="1" t="s">
        <v>363</v>
      </c>
      <c r="N4273" s="1">
        <v>46.0</v>
      </c>
      <c r="O4273" s="1" t="s">
        <v>303</v>
      </c>
      <c r="P4273" s="1" t="s">
        <v>313</v>
      </c>
      <c r="Q4273" s="1" t="s">
        <v>309</v>
      </c>
    </row>
    <row r="4274" ht="15.75" customHeight="1">
      <c r="A4274" s="1" t="s">
        <v>4588</v>
      </c>
      <c r="B4274" s="2">
        <v>46201.0</v>
      </c>
      <c r="C4274" s="2">
        <v>46207.0</v>
      </c>
      <c r="D4274" s="1" t="s">
        <v>46</v>
      </c>
      <c r="E4274" s="1" t="s">
        <v>208</v>
      </c>
      <c r="F4274" s="3">
        <v>0.9375</v>
      </c>
      <c r="G4274" s="1">
        <v>6.0</v>
      </c>
      <c r="H4274" s="1">
        <v>4.0</v>
      </c>
      <c r="I4274" s="1">
        <v>360.0</v>
      </c>
      <c r="J4274" s="1">
        <v>42.0</v>
      </c>
      <c r="K4274" s="1">
        <v>0.0</v>
      </c>
      <c r="L4274" s="1" t="s">
        <v>301</v>
      </c>
      <c r="M4274" s="1" t="s">
        <v>302</v>
      </c>
      <c r="N4274" s="1">
        <v>46.0</v>
      </c>
      <c r="O4274" s="1" t="s">
        <v>312</v>
      </c>
      <c r="P4274" s="1" t="s">
        <v>313</v>
      </c>
      <c r="Q4274" s="1" t="s">
        <v>309</v>
      </c>
    </row>
    <row r="4275" ht="15.75" customHeight="1">
      <c r="A4275" s="1" t="s">
        <v>4589</v>
      </c>
      <c r="B4275" s="2">
        <v>46134.0</v>
      </c>
      <c r="C4275" s="2">
        <v>46141.0</v>
      </c>
      <c r="D4275" s="1" t="s">
        <v>32</v>
      </c>
      <c r="E4275" s="1" t="s">
        <v>270</v>
      </c>
      <c r="F4275" s="3">
        <v>0.8854166666666666</v>
      </c>
      <c r="G4275" s="1">
        <v>2.0</v>
      </c>
      <c r="H4275" s="1">
        <v>1.0</v>
      </c>
      <c r="I4275" s="1">
        <v>460.0</v>
      </c>
      <c r="J4275" s="1">
        <v>24.0</v>
      </c>
      <c r="K4275" s="1">
        <v>100.0</v>
      </c>
      <c r="L4275" s="1" t="s">
        <v>311</v>
      </c>
      <c r="M4275" s="1" t="s">
        <v>302</v>
      </c>
      <c r="N4275" s="1">
        <v>44.0</v>
      </c>
      <c r="O4275" s="1" t="s">
        <v>303</v>
      </c>
      <c r="P4275" s="1" t="s">
        <v>304</v>
      </c>
      <c r="Q4275" s="1" t="s">
        <v>309</v>
      </c>
    </row>
    <row r="4276" ht="15.75" customHeight="1">
      <c r="A4276" s="1" t="s">
        <v>4590</v>
      </c>
      <c r="B4276" s="2">
        <v>46144.0</v>
      </c>
      <c r="C4276" s="2">
        <v>46147.0</v>
      </c>
      <c r="D4276" s="1" t="s">
        <v>125</v>
      </c>
      <c r="E4276" s="1" t="s">
        <v>199</v>
      </c>
      <c r="F4276" s="3">
        <v>0.9375</v>
      </c>
      <c r="G4276" s="1">
        <v>6.0</v>
      </c>
      <c r="H4276" s="1">
        <v>2.0</v>
      </c>
      <c r="I4276" s="1">
        <v>440.0</v>
      </c>
      <c r="J4276" s="1">
        <v>30.0</v>
      </c>
      <c r="K4276" s="1">
        <v>20.0</v>
      </c>
      <c r="L4276" s="1" t="s">
        <v>311</v>
      </c>
      <c r="M4276" s="1" t="s">
        <v>302</v>
      </c>
      <c r="N4276" s="1">
        <v>23.0</v>
      </c>
      <c r="O4276" s="1" t="s">
        <v>312</v>
      </c>
      <c r="P4276" s="1" t="s">
        <v>313</v>
      </c>
      <c r="Q4276" s="1" t="s">
        <v>309</v>
      </c>
    </row>
    <row r="4277" ht="15.75" customHeight="1">
      <c r="A4277" s="1" t="s">
        <v>4591</v>
      </c>
      <c r="B4277" s="2">
        <v>46166.0</v>
      </c>
      <c r="C4277" s="2">
        <v>46172.0</v>
      </c>
      <c r="D4277" s="1" t="s">
        <v>120</v>
      </c>
      <c r="E4277" s="1" t="s">
        <v>235</v>
      </c>
      <c r="F4277" s="3">
        <v>0.6458333333333334</v>
      </c>
      <c r="G4277" s="1">
        <v>7.0</v>
      </c>
      <c r="H4277" s="1">
        <v>3.0</v>
      </c>
      <c r="I4277" s="1">
        <v>220.0</v>
      </c>
      <c r="J4277" s="1">
        <v>36.0</v>
      </c>
      <c r="K4277" s="1">
        <v>40.0</v>
      </c>
      <c r="L4277" s="1" t="s">
        <v>315</v>
      </c>
      <c r="M4277" s="1" t="s">
        <v>302</v>
      </c>
      <c r="N4277" s="1">
        <v>41.0</v>
      </c>
      <c r="O4277" s="1" t="s">
        <v>303</v>
      </c>
      <c r="P4277" s="1" t="s">
        <v>313</v>
      </c>
      <c r="Q4277" s="1" t="s">
        <v>305</v>
      </c>
    </row>
    <row r="4278" ht="15.75" customHeight="1">
      <c r="A4278" s="1" t="s">
        <v>4592</v>
      </c>
      <c r="B4278" s="2">
        <v>46062.0</v>
      </c>
      <c r="C4278" s="2">
        <v>46063.0</v>
      </c>
      <c r="D4278" s="1" t="s">
        <v>147</v>
      </c>
      <c r="E4278" s="1" t="s">
        <v>197</v>
      </c>
      <c r="F4278" s="3">
        <v>0.7708333333333334</v>
      </c>
      <c r="G4278" s="1">
        <v>6.0</v>
      </c>
      <c r="H4278" s="1">
        <v>1.0</v>
      </c>
      <c r="I4278" s="1">
        <v>200.0</v>
      </c>
      <c r="J4278" s="1">
        <v>24.0</v>
      </c>
      <c r="K4278" s="1">
        <v>0.0</v>
      </c>
      <c r="L4278" s="1" t="s">
        <v>301</v>
      </c>
      <c r="M4278" s="1" t="s">
        <v>302</v>
      </c>
      <c r="N4278" s="1">
        <v>50.0</v>
      </c>
      <c r="O4278" s="1" t="s">
        <v>303</v>
      </c>
      <c r="P4278" s="1" t="s">
        <v>304</v>
      </c>
      <c r="Q4278" s="1" t="s">
        <v>305</v>
      </c>
    </row>
    <row r="4279" ht="15.75" customHeight="1">
      <c r="A4279" s="1" t="s">
        <v>4593</v>
      </c>
      <c r="B4279" s="2">
        <v>46183.0</v>
      </c>
      <c r="C4279" s="2">
        <v>46183.0</v>
      </c>
      <c r="D4279" s="1" t="s">
        <v>150</v>
      </c>
      <c r="E4279" s="1" t="s">
        <v>278</v>
      </c>
      <c r="F4279" s="3">
        <v>0.7708333333333334</v>
      </c>
      <c r="G4279" s="1">
        <v>10.0</v>
      </c>
      <c r="H4279" s="1">
        <v>3.0</v>
      </c>
      <c r="I4279" s="1">
        <v>280.0</v>
      </c>
      <c r="J4279" s="1">
        <v>36.0</v>
      </c>
      <c r="K4279" s="1">
        <v>60.0</v>
      </c>
      <c r="L4279" s="1" t="s">
        <v>311</v>
      </c>
      <c r="M4279" s="1" t="s">
        <v>302</v>
      </c>
      <c r="N4279" s="1">
        <v>49.0</v>
      </c>
      <c r="O4279" s="1" t="s">
        <v>308</v>
      </c>
      <c r="P4279" s="1" t="s">
        <v>304</v>
      </c>
      <c r="Q4279" s="1" t="s">
        <v>305</v>
      </c>
    </row>
    <row r="4280" ht="15.75" customHeight="1">
      <c r="A4280" s="1" t="s">
        <v>4594</v>
      </c>
      <c r="B4280" s="2">
        <v>46150.0</v>
      </c>
      <c r="C4280" s="2">
        <v>46150.0</v>
      </c>
      <c r="D4280" s="1" t="s">
        <v>59</v>
      </c>
      <c r="E4280" s="1" t="s">
        <v>281</v>
      </c>
      <c r="F4280" s="3">
        <v>0.7708333333333334</v>
      </c>
      <c r="G4280" s="1">
        <v>3.0</v>
      </c>
      <c r="H4280" s="1">
        <v>4.0</v>
      </c>
      <c r="I4280" s="1">
        <v>340.0</v>
      </c>
      <c r="J4280" s="1">
        <v>42.0</v>
      </c>
      <c r="K4280" s="1">
        <v>60.0</v>
      </c>
      <c r="L4280" s="1" t="s">
        <v>311</v>
      </c>
      <c r="M4280" s="1" t="s">
        <v>302</v>
      </c>
      <c r="N4280" s="1">
        <v>18.0</v>
      </c>
      <c r="O4280" s="1" t="s">
        <v>303</v>
      </c>
      <c r="P4280" s="1" t="s">
        <v>304</v>
      </c>
      <c r="Q4280" s="1" t="s">
        <v>309</v>
      </c>
    </row>
    <row r="4281" ht="15.75" customHeight="1">
      <c r="A4281" s="1" t="s">
        <v>4595</v>
      </c>
      <c r="B4281" s="2">
        <v>46111.0</v>
      </c>
      <c r="C4281" s="2">
        <v>46115.0</v>
      </c>
      <c r="D4281" s="1" t="s">
        <v>32</v>
      </c>
      <c r="E4281" s="1" t="s">
        <v>212</v>
      </c>
      <c r="F4281" s="3">
        <v>0.3958333333333333</v>
      </c>
      <c r="G4281" s="1">
        <v>6.0</v>
      </c>
      <c r="H4281" s="1">
        <v>3.0</v>
      </c>
      <c r="I4281" s="1">
        <v>200.0</v>
      </c>
      <c r="J4281" s="1">
        <v>36.0</v>
      </c>
      <c r="K4281" s="1">
        <v>20.0</v>
      </c>
      <c r="L4281" s="1" t="s">
        <v>301</v>
      </c>
      <c r="M4281" s="1" t="s">
        <v>302</v>
      </c>
      <c r="N4281" s="1">
        <v>47.0</v>
      </c>
      <c r="O4281" s="1" t="s">
        <v>312</v>
      </c>
      <c r="P4281" s="1" t="s">
        <v>313</v>
      </c>
      <c r="Q4281" s="1" t="s">
        <v>305</v>
      </c>
    </row>
    <row r="4282" ht="15.75" customHeight="1">
      <c r="A4282" s="1" t="s">
        <v>4596</v>
      </c>
      <c r="B4282" s="2">
        <v>46147.0</v>
      </c>
      <c r="C4282" s="2">
        <v>46148.0</v>
      </c>
      <c r="D4282" s="1" t="s">
        <v>22</v>
      </c>
      <c r="E4282" s="1" t="s">
        <v>235</v>
      </c>
      <c r="F4282" s="3">
        <v>0.7708333333333334</v>
      </c>
      <c r="G4282" s="1">
        <v>4.0</v>
      </c>
      <c r="H4282" s="1">
        <v>2.0</v>
      </c>
      <c r="I4282" s="1">
        <v>220.0</v>
      </c>
      <c r="J4282" s="1">
        <v>30.0</v>
      </c>
      <c r="K4282" s="1">
        <v>20.0</v>
      </c>
      <c r="L4282" s="1" t="s">
        <v>307</v>
      </c>
      <c r="M4282" s="1" t="s">
        <v>302</v>
      </c>
      <c r="N4282" s="1">
        <v>55.0</v>
      </c>
      <c r="O4282" s="1" t="s">
        <v>308</v>
      </c>
      <c r="P4282" s="1" t="s">
        <v>313</v>
      </c>
      <c r="Q4282" s="1" t="s">
        <v>305</v>
      </c>
    </row>
    <row r="4283" ht="15.75" customHeight="1">
      <c r="A4283" s="1" t="s">
        <v>4597</v>
      </c>
      <c r="B4283" s="2">
        <v>46118.0</v>
      </c>
      <c r="C4283" s="2">
        <v>46118.0</v>
      </c>
      <c r="D4283" s="1" t="s">
        <v>147</v>
      </c>
      <c r="E4283" s="1" t="s">
        <v>204</v>
      </c>
      <c r="F4283" s="3">
        <v>0.7708333333333334</v>
      </c>
      <c r="G4283" s="1">
        <v>3.0</v>
      </c>
      <c r="H4283" s="1">
        <v>2.0</v>
      </c>
      <c r="I4283" s="1">
        <v>240.0</v>
      </c>
      <c r="J4283" s="1">
        <v>30.0</v>
      </c>
      <c r="K4283" s="1">
        <v>0.0</v>
      </c>
      <c r="L4283" s="1" t="s">
        <v>307</v>
      </c>
      <c r="M4283" s="1" t="s">
        <v>302</v>
      </c>
      <c r="N4283" s="1">
        <v>43.0</v>
      </c>
      <c r="O4283" s="1" t="s">
        <v>308</v>
      </c>
      <c r="P4283" s="1" t="s">
        <v>313</v>
      </c>
      <c r="Q4283" s="1" t="s">
        <v>305</v>
      </c>
    </row>
    <row r="4284" ht="15.75" customHeight="1">
      <c r="A4284" s="1" t="s">
        <v>4598</v>
      </c>
      <c r="B4284" s="2">
        <v>46064.0</v>
      </c>
      <c r="C4284" s="2">
        <v>46071.0</v>
      </c>
      <c r="D4284" s="1" t="s">
        <v>18</v>
      </c>
      <c r="E4284" s="1" t="s">
        <v>278</v>
      </c>
      <c r="F4284" s="3">
        <v>0.7708333333333334</v>
      </c>
      <c r="G4284" s="1">
        <v>8.0</v>
      </c>
      <c r="H4284" s="1">
        <v>2.0</v>
      </c>
      <c r="I4284" s="1">
        <v>280.0</v>
      </c>
      <c r="J4284" s="1">
        <v>30.0</v>
      </c>
      <c r="K4284" s="1">
        <v>0.0</v>
      </c>
      <c r="L4284" s="1" t="s">
        <v>315</v>
      </c>
      <c r="M4284" s="1" t="s">
        <v>302</v>
      </c>
      <c r="N4284" s="1">
        <v>43.0</v>
      </c>
      <c r="O4284" s="1" t="s">
        <v>308</v>
      </c>
      <c r="P4284" s="1" t="s">
        <v>304</v>
      </c>
      <c r="Q4284" s="1" t="s">
        <v>305</v>
      </c>
    </row>
    <row r="4285" ht="15.75" customHeight="1">
      <c r="A4285" s="1" t="s">
        <v>4599</v>
      </c>
      <c r="B4285" s="2">
        <v>46153.0</v>
      </c>
      <c r="C4285" s="2">
        <v>46160.0</v>
      </c>
      <c r="D4285" s="1" t="s">
        <v>22</v>
      </c>
      <c r="E4285" s="1" t="s">
        <v>182</v>
      </c>
      <c r="F4285" s="3">
        <v>0.53125</v>
      </c>
      <c r="G4285" s="1">
        <v>1.0</v>
      </c>
      <c r="H4285" s="1">
        <v>2.0</v>
      </c>
      <c r="I4285" s="1">
        <v>160.0</v>
      </c>
      <c r="J4285" s="1">
        <v>30.0</v>
      </c>
      <c r="K4285" s="1">
        <v>0.0</v>
      </c>
      <c r="L4285" s="1" t="s">
        <v>318</v>
      </c>
      <c r="M4285" s="1" t="s">
        <v>302</v>
      </c>
      <c r="N4285" s="1">
        <v>56.0</v>
      </c>
      <c r="O4285" s="1" t="s">
        <v>308</v>
      </c>
      <c r="P4285" s="1" t="s">
        <v>304</v>
      </c>
      <c r="Q4285" s="1" t="s">
        <v>305</v>
      </c>
    </row>
    <row r="4286" ht="15.75" customHeight="1">
      <c r="A4286" s="1" t="s">
        <v>4600</v>
      </c>
      <c r="B4286" s="2">
        <v>46061.0</v>
      </c>
      <c r="C4286" s="2">
        <v>46063.0</v>
      </c>
      <c r="D4286" s="1" t="s">
        <v>18</v>
      </c>
      <c r="E4286" s="1" t="s">
        <v>179</v>
      </c>
      <c r="F4286" s="3">
        <v>0.6458333333333334</v>
      </c>
      <c r="G4286" s="1">
        <v>7.0</v>
      </c>
      <c r="H4286" s="1">
        <v>3.0</v>
      </c>
      <c r="I4286" s="1">
        <v>420.0</v>
      </c>
      <c r="J4286" s="1">
        <v>36.0</v>
      </c>
      <c r="K4286" s="1">
        <v>0.0</v>
      </c>
      <c r="L4286" s="1" t="s">
        <v>315</v>
      </c>
      <c r="M4286" s="1" t="s">
        <v>302</v>
      </c>
      <c r="N4286" s="1">
        <v>30.0</v>
      </c>
      <c r="O4286" s="1" t="s">
        <v>303</v>
      </c>
      <c r="P4286" s="1" t="s">
        <v>304</v>
      </c>
      <c r="Q4286" s="1" t="s">
        <v>309</v>
      </c>
    </row>
    <row r="4287" ht="15.75" customHeight="1">
      <c r="A4287" s="1" t="s">
        <v>4601</v>
      </c>
      <c r="B4287" s="2">
        <v>46144.0</v>
      </c>
      <c r="C4287" s="2">
        <v>46147.0</v>
      </c>
      <c r="D4287" s="1" t="s">
        <v>40</v>
      </c>
      <c r="E4287" s="1" t="s">
        <v>239</v>
      </c>
      <c r="F4287" s="3">
        <v>0.6458333333333334</v>
      </c>
      <c r="G4287" s="1">
        <v>3.0</v>
      </c>
      <c r="H4287" s="1">
        <v>5.0</v>
      </c>
      <c r="I4287" s="1">
        <v>180.0</v>
      </c>
      <c r="J4287" s="1">
        <v>48.0</v>
      </c>
      <c r="K4287" s="1">
        <v>0.0</v>
      </c>
      <c r="L4287" s="1" t="s">
        <v>307</v>
      </c>
      <c r="M4287" s="1" t="s">
        <v>302</v>
      </c>
      <c r="N4287" s="1">
        <v>40.0</v>
      </c>
      <c r="O4287" s="1" t="s">
        <v>308</v>
      </c>
      <c r="P4287" s="1" t="s">
        <v>304</v>
      </c>
      <c r="Q4287" s="1" t="s">
        <v>305</v>
      </c>
    </row>
    <row r="4288" ht="15.75" customHeight="1">
      <c r="A4288" s="1" t="s">
        <v>4602</v>
      </c>
      <c r="B4288" s="2">
        <v>46086.0</v>
      </c>
      <c r="C4288" s="2">
        <v>46089.0</v>
      </c>
      <c r="D4288" s="1" t="s">
        <v>141</v>
      </c>
      <c r="E4288" s="1" t="s">
        <v>216</v>
      </c>
      <c r="F4288" s="3">
        <v>0.9375</v>
      </c>
      <c r="G4288" s="1">
        <v>5.0</v>
      </c>
      <c r="H4288" s="1">
        <v>3.0</v>
      </c>
      <c r="I4288" s="1">
        <v>200.0</v>
      </c>
      <c r="J4288" s="1">
        <v>36.0</v>
      </c>
      <c r="K4288" s="1">
        <v>0.0</v>
      </c>
      <c r="L4288" s="1" t="s">
        <v>315</v>
      </c>
      <c r="M4288" s="1" t="s">
        <v>363</v>
      </c>
      <c r="N4288" s="1">
        <v>37.0</v>
      </c>
      <c r="O4288" s="1" t="s">
        <v>312</v>
      </c>
      <c r="P4288" s="1" t="s">
        <v>313</v>
      </c>
      <c r="Q4288" s="1" t="s">
        <v>305</v>
      </c>
    </row>
    <row r="4289" ht="15.75" customHeight="1">
      <c r="A4289" s="1" t="s">
        <v>4603</v>
      </c>
      <c r="B4289" s="2">
        <v>46126.0</v>
      </c>
      <c r="C4289" s="2">
        <v>46129.0</v>
      </c>
      <c r="D4289" s="1" t="s">
        <v>11</v>
      </c>
      <c r="E4289" s="1" t="s">
        <v>193</v>
      </c>
      <c r="F4289" s="3">
        <v>0.7708333333333334</v>
      </c>
      <c r="G4289" s="1">
        <v>3.0</v>
      </c>
      <c r="H4289" s="1">
        <v>2.0</v>
      </c>
      <c r="I4289" s="1">
        <v>360.0</v>
      </c>
      <c r="J4289" s="1">
        <v>30.0</v>
      </c>
      <c r="K4289" s="1">
        <v>20.0</v>
      </c>
      <c r="L4289" s="1" t="s">
        <v>315</v>
      </c>
      <c r="M4289" s="1" t="s">
        <v>302</v>
      </c>
      <c r="N4289" s="1">
        <v>50.0</v>
      </c>
      <c r="O4289" s="1" t="s">
        <v>308</v>
      </c>
      <c r="P4289" s="1" t="s">
        <v>313</v>
      </c>
      <c r="Q4289" s="1" t="s">
        <v>338</v>
      </c>
    </row>
    <row r="4290" ht="15.75" customHeight="1">
      <c r="A4290" s="1" t="s">
        <v>4604</v>
      </c>
      <c r="B4290" s="2">
        <v>46098.0</v>
      </c>
      <c r="C4290" s="2">
        <v>46102.0</v>
      </c>
      <c r="D4290" s="1" t="s">
        <v>32</v>
      </c>
      <c r="E4290" s="1" t="s">
        <v>191</v>
      </c>
      <c r="F4290" s="3">
        <v>0.7708333333333334</v>
      </c>
      <c r="G4290" s="1">
        <v>3.0</v>
      </c>
      <c r="H4290" s="1">
        <v>4.0</v>
      </c>
      <c r="I4290" s="1">
        <v>200.0</v>
      </c>
      <c r="J4290" s="1">
        <v>42.0</v>
      </c>
      <c r="K4290" s="1">
        <v>0.0</v>
      </c>
      <c r="L4290" s="1" t="s">
        <v>311</v>
      </c>
      <c r="M4290" s="1" t="s">
        <v>363</v>
      </c>
      <c r="N4290" s="1">
        <v>23.0</v>
      </c>
      <c r="O4290" s="1" t="s">
        <v>312</v>
      </c>
      <c r="P4290" s="1" t="s">
        <v>313</v>
      </c>
      <c r="Q4290" s="1" t="s">
        <v>305</v>
      </c>
    </row>
    <row r="4291" ht="15.75" customHeight="1">
      <c r="A4291" s="1" t="s">
        <v>4605</v>
      </c>
      <c r="B4291" s="2">
        <v>46141.0</v>
      </c>
      <c r="C4291" s="2">
        <v>46141.0</v>
      </c>
      <c r="D4291" s="1" t="s">
        <v>120</v>
      </c>
      <c r="E4291" s="1" t="s">
        <v>268</v>
      </c>
      <c r="F4291" s="3">
        <v>0.7708333333333334</v>
      </c>
      <c r="G4291" s="1">
        <v>2.0</v>
      </c>
      <c r="H4291" s="1">
        <v>3.0</v>
      </c>
      <c r="I4291" s="1">
        <v>320.0</v>
      </c>
      <c r="J4291" s="1">
        <v>36.0</v>
      </c>
      <c r="K4291" s="1">
        <v>60.0</v>
      </c>
      <c r="L4291" s="1" t="s">
        <v>311</v>
      </c>
      <c r="M4291" s="1" t="s">
        <v>302</v>
      </c>
      <c r="N4291" s="1">
        <v>48.0</v>
      </c>
      <c r="O4291" s="1" t="s">
        <v>312</v>
      </c>
      <c r="P4291" s="1" t="s">
        <v>304</v>
      </c>
      <c r="Q4291" s="1" t="s">
        <v>338</v>
      </c>
    </row>
    <row r="4292" ht="15.75" customHeight="1">
      <c r="A4292" s="1" t="s">
        <v>4606</v>
      </c>
      <c r="B4292" s="2">
        <v>46102.0</v>
      </c>
      <c r="C4292" s="2">
        <v>46107.0</v>
      </c>
      <c r="D4292" s="1" t="s">
        <v>25</v>
      </c>
      <c r="E4292" s="1" t="s">
        <v>206</v>
      </c>
      <c r="F4292" s="3">
        <v>0.53125</v>
      </c>
      <c r="G4292" s="1">
        <v>6.0</v>
      </c>
      <c r="H4292" s="1">
        <v>5.0</v>
      </c>
      <c r="I4292" s="1">
        <v>420.0</v>
      </c>
      <c r="J4292" s="1">
        <v>48.0</v>
      </c>
      <c r="K4292" s="1">
        <v>0.0</v>
      </c>
      <c r="L4292" s="1" t="s">
        <v>315</v>
      </c>
      <c r="M4292" s="1" t="s">
        <v>302</v>
      </c>
      <c r="N4292" s="1">
        <v>38.0</v>
      </c>
      <c r="O4292" s="1" t="s">
        <v>303</v>
      </c>
      <c r="P4292" s="1" t="s">
        <v>304</v>
      </c>
      <c r="Q4292" s="1" t="s">
        <v>309</v>
      </c>
    </row>
    <row r="4293" ht="15.75" customHeight="1">
      <c r="A4293" s="1" t="s">
        <v>4607</v>
      </c>
      <c r="B4293" s="2">
        <v>46194.0</v>
      </c>
      <c r="C4293" s="2">
        <v>46198.0</v>
      </c>
      <c r="D4293" s="1" t="s">
        <v>30</v>
      </c>
      <c r="E4293" s="1" t="s">
        <v>220</v>
      </c>
      <c r="F4293" s="3">
        <v>0.53125</v>
      </c>
      <c r="G4293" s="1">
        <v>10.0</v>
      </c>
      <c r="H4293" s="1">
        <v>4.0</v>
      </c>
      <c r="I4293" s="1">
        <v>280.0</v>
      </c>
      <c r="J4293" s="1">
        <v>42.0</v>
      </c>
      <c r="K4293" s="1">
        <v>0.0</v>
      </c>
      <c r="L4293" s="1" t="s">
        <v>311</v>
      </c>
      <c r="M4293" s="1" t="s">
        <v>326</v>
      </c>
      <c r="N4293" s="1">
        <v>42.0</v>
      </c>
      <c r="O4293" s="1" t="s">
        <v>303</v>
      </c>
      <c r="P4293" s="1" t="s">
        <v>313</v>
      </c>
      <c r="Q4293" s="1" t="s">
        <v>305</v>
      </c>
    </row>
    <row r="4294" ht="15.75" customHeight="1">
      <c r="A4294" s="1" t="s">
        <v>4608</v>
      </c>
      <c r="B4294" s="2">
        <v>46186.0</v>
      </c>
      <c r="C4294" s="2">
        <v>46192.0</v>
      </c>
      <c r="D4294" s="1" t="s">
        <v>50</v>
      </c>
      <c r="E4294" s="1" t="s">
        <v>197</v>
      </c>
      <c r="F4294" s="3">
        <v>0.9375</v>
      </c>
      <c r="G4294" s="1">
        <v>5.0</v>
      </c>
      <c r="H4294" s="1">
        <v>5.0</v>
      </c>
      <c r="I4294" s="1">
        <v>200.0</v>
      </c>
      <c r="J4294" s="1">
        <v>48.0</v>
      </c>
      <c r="K4294" s="1">
        <v>0.0</v>
      </c>
      <c r="L4294" s="1" t="s">
        <v>315</v>
      </c>
      <c r="M4294" s="1" t="s">
        <v>302</v>
      </c>
      <c r="N4294" s="1">
        <v>57.0</v>
      </c>
      <c r="O4294" s="1" t="s">
        <v>308</v>
      </c>
      <c r="P4294" s="1" t="s">
        <v>313</v>
      </c>
      <c r="Q4294" s="1" t="s">
        <v>305</v>
      </c>
    </row>
    <row r="4295" ht="15.75" customHeight="1">
      <c r="A4295" s="1" t="s">
        <v>4609</v>
      </c>
      <c r="B4295" s="2">
        <v>46094.0</v>
      </c>
      <c r="C4295" s="2">
        <v>46097.0</v>
      </c>
      <c r="D4295" s="1" t="s">
        <v>147</v>
      </c>
      <c r="E4295" s="1" t="s">
        <v>204</v>
      </c>
      <c r="F4295" s="3">
        <v>0.53125</v>
      </c>
      <c r="G4295" s="1">
        <v>1.0</v>
      </c>
      <c r="H4295" s="1">
        <v>4.0</v>
      </c>
      <c r="I4295" s="1">
        <v>320.0</v>
      </c>
      <c r="J4295" s="1">
        <v>42.0</v>
      </c>
      <c r="K4295" s="1">
        <v>40.0</v>
      </c>
      <c r="L4295" s="1" t="s">
        <v>307</v>
      </c>
      <c r="M4295" s="1" t="s">
        <v>302</v>
      </c>
      <c r="N4295" s="1">
        <v>54.0</v>
      </c>
      <c r="O4295" s="1" t="s">
        <v>308</v>
      </c>
      <c r="P4295" s="1" t="s">
        <v>304</v>
      </c>
      <c r="Q4295" s="1" t="s">
        <v>338</v>
      </c>
    </row>
    <row r="4296" ht="15.75" customHeight="1">
      <c r="A4296" s="1" t="s">
        <v>4610</v>
      </c>
      <c r="B4296" s="2">
        <v>46121.0</v>
      </c>
      <c r="C4296" s="2">
        <v>46124.0</v>
      </c>
      <c r="D4296" s="1" t="s">
        <v>32</v>
      </c>
      <c r="E4296" s="1" t="s">
        <v>274</v>
      </c>
      <c r="F4296" s="3">
        <v>0.6458333333333334</v>
      </c>
      <c r="G4296" s="1">
        <v>2.0</v>
      </c>
      <c r="H4296" s="1">
        <v>3.0</v>
      </c>
      <c r="I4296" s="1">
        <v>260.0</v>
      </c>
      <c r="J4296" s="1">
        <v>36.0</v>
      </c>
      <c r="K4296" s="1">
        <v>60.0</v>
      </c>
      <c r="L4296" s="1" t="s">
        <v>311</v>
      </c>
      <c r="M4296" s="1" t="s">
        <v>302</v>
      </c>
      <c r="N4296" s="1">
        <v>26.0</v>
      </c>
      <c r="O4296" s="1" t="s">
        <v>303</v>
      </c>
      <c r="P4296" s="1" t="s">
        <v>313</v>
      </c>
      <c r="Q4296" s="1" t="s">
        <v>305</v>
      </c>
    </row>
    <row r="4297" ht="15.75" customHeight="1">
      <c r="A4297" s="1" t="s">
        <v>4611</v>
      </c>
      <c r="B4297" s="2">
        <v>46115.0</v>
      </c>
      <c r="C4297" s="2">
        <v>46122.0</v>
      </c>
      <c r="D4297" s="1" t="s">
        <v>111</v>
      </c>
      <c r="E4297" s="1" t="s">
        <v>182</v>
      </c>
      <c r="F4297" s="3">
        <v>0.8854166666666666</v>
      </c>
      <c r="G4297" s="1">
        <v>1.0</v>
      </c>
      <c r="H4297" s="1">
        <v>6.0</v>
      </c>
      <c r="I4297" s="1">
        <v>160.0</v>
      </c>
      <c r="J4297" s="1">
        <v>54.0</v>
      </c>
      <c r="K4297" s="1">
        <v>100.0</v>
      </c>
      <c r="L4297" s="1" t="s">
        <v>311</v>
      </c>
      <c r="M4297" s="1" t="s">
        <v>302</v>
      </c>
      <c r="N4297" s="1">
        <v>36.0</v>
      </c>
      <c r="O4297" s="1" t="s">
        <v>303</v>
      </c>
      <c r="P4297" s="1" t="s">
        <v>304</v>
      </c>
      <c r="Q4297" s="1" t="s">
        <v>305</v>
      </c>
    </row>
    <row r="4298" ht="15.75" customHeight="1">
      <c r="A4298" s="1" t="s">
        <v>4612</v>
      </c>
      <c r="B4298" s="2">
        <v>46023.0</v>
      </c>
      <c r="C4298" s="2">
        <v>46023.0</v>
      </c>
      <c r="D4298" s="1" t="s">
        <v>59</v>
      </c>
      <c r="E4298" s="1" t="s">
        <v>201</v>
      </c>
      <c r="F4298" s="3">
        <v>0.8854166666666666</v>
      </c>
      <c r="G4298" s="1">
        <v>2.0</v>
      </c>
      <c r="H4298" s="1">
        <v>1.0</v>
      </c>
      <c r="I4298" s="1">
        <v>440.0</v>
      </c>
      <c r="J4298" s="1">
        <v>24.0</v>
      </c>
      <c r="K4298" s="1">
        <v>0.0</v>
      </c>
      <c r="L4298" s="1" t="s">
        <v>307</v>
      </c>
      <c r="M4298" s="1" t="s">
        <v>326</v>
      </c>
      <c r="N4298" s="1">
        <v>59.0</v>
      </c>
      <c r="O4298" s="1" t="s">
        <v>312</v>
      </c>
      <c r="P4298" s="1" t="s">
        <v>304</v>
      </c>
      <c r="Q4298" s="1" t="s">
        <v>309</v>
      </c>
    </row>
    <row r="4299" ht="15.75" customHeight="1">
      <c r="A4299" s="1" t="s">
        <v>4613</v>
      </c>
      <c r="B4299" s="2">
        <v>46129.0</v>
      </c>
      <c r="C4299" s="2">
        <v>46136.0</v>
      </c>
      <c r="D4299" s="1" t="s">
        <v>82</v>
      </c>
      <c r="E4299" s="1" t="s">
        <v>242</v>
      </c>
      <c r="F4299" s="3">
        <v>0.7708333333333334</v>
      </c>
      <c r="G4299" s="1">
        <v>2.0</v>
      </c>
      <c r="H4299" s="1">
        <v>2.0</v>
      </c>
      <c r="I4299" s="1">
        <v>320.0</v>
      </c>
      <c r="J4299" s="1">
        <v>30.0</v>
      </c>
      <c r="K4299" s="1">
        <v>40.0</v>
      </c>
      <c r="L4299" s="1" t="s">
        <v>315</v>
      </c>
      <c r="M4299" s="1" t="s">
        <v>302</v>
      </c>
      <c r="N4299" s="1">
        <v>18.0</v>
      </c>
      <c r="O4299" s="1" t="s">
        <v>312</v>
      </c>
      <c r="P4299" s="1" t="s">
        <v>304</v>
      </c>
      <c r="Q4299" s="1" t="s">
        <v>338</v>
      </c>
    </row>
    <row r="4300" ht="15.75" customHeight="1">
      <c r="A4300" s="1" t="s">
        <v>4614</v>
      </c>
      <c r="B4300" s="2">
        <v>46179.0</v>
      </c>
      <c r="C4300" s="2">
        <v>46181.0</v>
      </c>
      <c r="D4300" s="1" t="s">
        <v>32</v>
      </c>
      <c r="E4300" s="1" t="s">
        <v>278</v>
      </c>
      <c r="F4300" s="3">
        <v>0.3958333333333333</v>
      </c>
      <c r="G4300" s="1">
        <v>6.0</v>
      </c>
      <c r="H4300" s="1">
        <v>3.0</v>
      </c>
      <c r="I4300" s="1">
        <v>280.0</v>
      </c>
      <c r="J4300" s="1">
        <v>36.0</v>
      </c>
      <c r="K4300" s="1">
        <v>0.0</v>
      </c>
      <c r="L4300" s="1" t="s">
        <v>311</v>
      </c>
      <c r="M4300" s="1" t="s">
        <v>302</v>
      </c>
      <c r="N4300" s="1">
        <v>31.0</v>
      </c>
      <c r="O4300" s="1" t="s">
        <v>312</v>
      </c>
      <c r="P4300" s="1" t="s">
        <v>313</v>
      </c>
      <c r="Q4300" s="1" t="s">
        <v>305</v>
      </c>
    </row>
    <row r="4301" ht="15.75" customHeight="1">
      <c r="A4301" s="1" t="s">
        <v>4615</v>
      </c>
      <c r="B4301" s="2">
        <v>46065.0</v>
      </c>
      <c r="C4301" s="2">
        <v>46072.0</v>
      </c>
      <c r="D4301" s="1" t="s">
        <v>104</v>
      </c>
      <c r="E4301" s="1" t="s">
        <v>278</v>
      </c>
      <c r="F4301" s="3">
        <v>0.9375</v>
      </c>
      <c r="G4301" s="1">
        <v>1.0</v>
      </c>
      <c r="H4301" s="1">
        <v>6.0</v>
      </c>
      <c r="I4301" s="1">
        <v>280.0</v>
      </c>
      <c r="J4301" s="1">
        <v>54.0</v>
      </c>
      <c r="K4301" s="1">
        <v>40.0</v>
      </c>
      <c r="L4301" s="1" t="s">
        <v>301</v>
      </c>
      <c r="M4301" s="1" t="s">
        <v>302</v>
      </c>
      <c r="N4301" s="1">
        <v>35.0</v>
      </c>
      <c r="O4301" s="1" t="s">
        <v>312</v>
      </c>
      <c r="P4301" s="1" t="s">
        <v>304</v>
      </c>
      <c r="Q4301" s="1" t="s">
        <v>305</v>
      </c>
    </row>
    <row r="4302" ht="15.75" customHeight="1">
      <c r="A4302" s="1" t="s">
        <v>4616</v>
      </c>
      <c r="B4302" s="2">
        <v>46091.0</v>
      </c>
      <c r="C4302" s="2">
        <v>46098.0</v>
      </c>
      <c r="D4302" s="1" t="s">
        <v>97</v>
      </c>
      <c r="E4302" s="1" t="s">
        <v>177</v>
      </c>
      <c r="F4302" s="3">
        <v>0.3958333333333333</v>
      </c>
      <c r="G4302" s="1">
        <v>9.0</v>
      </c>
      <c r="H4302" s="1">
        <v>3.0</v>
      </c>
      <c r="I4302" s="1">
        <v>320.0</v>
      </c>
      <c r="J4302" s="1">
        <v>36.0</v>
      </c>
      <c r="K4302" s="1">
        <v>20.0</v>
      </c>
      <c r="L4302" s="1" t="s">
        <v>311</v>
      </c>
      <c r="M4302" s="1" t="s">
        <v>302</v>
      </c>
      <c r="N4302" s="1">
        <v>29.0</v>
      </c>
      <c r="O4302" s="1" t="s">
        <v>312</v>
      </c>
      <c r="P4302" s="1" t="s">
        <v>313</v>
      </c>
      <c r="Q4302" s="1" t="s">
        <v>338</v>
      </c>
    </row>
    <row r="4303" ht="15.75" customHeight="1">
      <c r="A4303" s="1" t="s">
        <v>4617</v>
      </c>
      <c r="B4303" s="2">
        <v>46121.0</v>
      </c>
      <c r="C4303" s="2">
        <v>46123.0</v>
      </c>
      <c r="D4303" s="1" t="s">
        <v>120</v>
      </c>
      <c r="E4303" s="1" t="s">
        <v>179</v>
      </c>
      <c r="F4303" s="3">
        <v>0.8854166666666666</v>
      </c>
      <c r="G4303" s="1">
        <v>7.0</v>
      </c>
      <c r="H4303" s="1">
        <v>2.0</v>
      </c>
      <c r="I4303" s="1">
        <v>320.0</v>
      </c>
      <c r="J4303" s="1">
        <v>30.0</v>
      </c>
      <c r="K4303" s="1">
        <v>0.0</v>
      </c>
      <c r="L4303" s="1" t="s">
        <v>307</v>
      </c>
      <c r="M4303" s="1" t="s">
        <v>302</v>
      </c>
      <c r="N4303" s="1">
        <v>31.0</v>
      </c>
      <c r="O4303" s="1" t="s">
        <v>303</v>
      </c>
      <c r="P4303" s="1" t="s">
        <v>313</v>
      </c>
      <c r="Q4303" s="1" t="s">
        <v>338</v>
      </c>
    </row>
    <row r="4304" ht="15.75" customHeight="1">
      <c r="A4304" s="1" t="s">
        <v>4618</v>
      </c>
      <c r="B4304" s="2">
        <v>46082.0</v>
      </c>
      <c r="C4304" s="2">
        <v>46084.0</v>
      </c>
      <c r="D4304" s="1" t="s">
        <v>147</v>
      </c>
      <c r="E4304" s="1" t="s">
        <v>189</v>
      </c>
      <c r="F4304" s="3">
        <v>0.53125</v>
      </c>
      <c r="G4304" s="1">
        <v>8.0</v>
      </c>
      <c r="H4304" s="1">
        <v>5.0</v>
      </c>
      <c r="I4304" s="1">
        <v>280.0</v>
      </c>
      <c r="J4304" s="1">
        <v>48.0</v>
      </c>
      <c r="K4304" s="1">
        <v>150.0</v>
      </c>
      <c r="L4304" s="1" t="s">
        <v>301</v>
      </c>
      <c r="M4304" s="1" t="s">
        <v>302</v>
      </c>
      <c r="N4304" s="1">
        <v>45.0</v>
      </c>
      <c r="O4304" s="1" t="s">
        <v>303</v>
      </c>
      <c r="P4304" s="1" t="s">
        <v>304</v>
      </c>
      <c r="Q4304" s="1" t="s">
        <v>305</v>
      </c>
    </row>
    <row r="4305" ht="15.75" customHeight="1">
      <c r="A4305" s="1" t="s">
        <v>4619</v>
      </c>
      <c r="B4305" s="2">
        <v>46123.0</v>
      </c>
      <c r="C4305" s="2">
        <v>46124.0</v>
      </c>
      <c r="D4305" s="1" t="s">
        <v>25</v>
      </c>
      <c r="E4305" s="1" t="s">
        <v>204</v>
      </c>
      <c r="F4305" s="3">
        <v>0.8854166666666666</v>
      </c>
      <c r="G4305" s="1">
        <v>5.0</v>
      </c>
      <c r="H4305" s="1">
        <v>2.0</v>
      </c>
      <c r="I4305" s="1">
        <v>240.0</v>
      </c>
      <c r="J4305" s="1">
        <v>30.0</v>
      </c>
      <c r="K4305" s="1">
        <v>0.0</v>
      </c>
      <c r="L4305" s="1" t="s">
        <v>318</v>
      </c>
      <c r="M4305" s="1" t="s">
        <v>326</v>
      </c>
      <c r="N4305" s="1">
        <v>49.0</v>
      </c>
      <c r="O4305" s="1" t="s">
        <v>312</v>
      </c>
      <c r="P4305" s="1" t="s">
        <v>304</v>
      </c>
      <c r="Q4305" s="1" t="s">
        <v>305</v>
      </c>
    </row>
    <row r="4306" ht="15.75" customHeight="1">
      <c r="A4306" s="1" t="s">
        <v>4620</v>
      </c>
      <c r="B4306" s="2">
        <v>46094.0</v>
      </c>
      <c r="C4306" s="2">
        <v>46098.0</v>
      </c>
      <c r="D4306" s="1" t="s">
        <v>66</v>
      </c>
      <c r="E4306" s="1" t="s">
        <v>276</v>
      </c>
      <c r="F4306" s="3">
        <v>0.3958333333333333</v>
      </c>
      <c r="G4306" s="1">
        <v>3.0</v>
      </c>
      <c r="H4306" s="1">
        <v>3.0</v>
      </c>
      <c r="I4306" s="1">
        <v>240.0</v>
      </c>
      <c r="J4306" s="1">
        <v>36.0</v>
      </c>
      <c r="K4306" s="1">
        <v>0.0</v>
      </c>
      <c r="L4306" s="1" t="s">
        <v>318</v>
      </c>
      <c r="M4306" s="1" t="s">
        <v>302</v>
      </c>
      <c r="N4306" s="1">
        <v>22.0</v>
      </c>
      <c r="O4306" s="1" t="s">
        <v>303</v>
      </c>
      <c r="P4306" s="1" t="s">
        <v>313</v>
      </c>
      <c r="Q4306" s="1" t="s">
        <v>305</v>
      </c>
    </row>
    <row r="4307" ht="15.75" customHeight="1">
      <c r="A4307" s="1" t="s">
        <v>4621</v>
      </c>
      <c r="B4307" s="2">
        <v>46193.0</v>
      </c>
      <c r="C4307" s="2">
        <v>46193.0</v>
      </c>
      <c r="D4307" s="1" t="s">
        <v>50</v>
      </c>
      <c r="E4307" s="1" t="s">
        <v>214</v>
      </c>
      <c r="F4307" s="3">
        <v>0.53125</v>
      </c>
      <c r="G4307" s="1">
        <v>5.0</v>
      </c>
      <c r="H4307" s="1">
        <v>4.0</v>
      </c>
      <c r="I4307" s="1">
        <v>240.0</v>
      </c>
      <c r="J4307" s="1">
        <v>42.0</v>
      </c>
      <c r="K4307" s="1">
        <v>0.0</v>
      </c>
      <c r="L4307" s="1" t="s">
        <v>307</v>
      </c>
      <c r="M4307" s="1" t="s">
        <v>302</v>
      </c>
      <c r="N4307" s="1">
        <v>58.0</v>
      </c>
      <c r="O4307" s="1" t="s">
        <v>312</v>
      </c>
      <c r="P4307" s="1" t="s">
        <v>304</v>
      </c>
      <c r="Q4307" s="1" t="s">
        <v>305</v>
      </c>
    </row>
    <row r="4308" ht="15.75" customHeight="1">
      <c r="A4308" s="1" t="s">
        <v>4622</v>
      </c>
      <c r="B4308" s="2">
        <v>46094.0</v>
      </c>
      <c r="C4308" s="2">
        <v>46099.0</v>
      </c>
      <c r="D4308" s="1" t="s">
        <v>22</v>
      </c>
      <c r="E4308" s="1" t="s">
        <v>258</v>
      </c>
      <c r="F4308" s="3">
        <v>0.7708333333333334</v>
      </c>
      <c r="G4308" s="1">
        <v>8.0</v>
      </c>
      <c r="H4308" s="1">
        <v>2.0</v>
      </c>
      <c r="I4308" s="1">
        <v>180.0</v>
      </c>
      <c r="J4308" s="1">
        <v>30.0</v>
      </c>
      <c r="K4308" s="1">
        <v>0.0</v>
      </c>
      <c r="L4308" s="1" t="s">
        <v>307</v>
      </c>
      <c r="M4308" s="1" t="s">
        <v>302</v>
      </c>
      <c r="N4308" s="1">
        <v>56.0</v>
      </c>
      <c r="O4308" s="1" t="s">
        <v>312</v>
      </c>
      <c r="P4308" s="1" t="s">
        <v>313</v>
      </c>
      <c r="Q4308" s="1" t="s">
        <v>305</v>
      </c>
    </row>
    <row r="4309" ht="15.75" customHeight="1">
      <c r="A4309" s="1" t="s">
        <v>4623</v>
      </c>
      <c r="B4309" s="2">
        <v>46057.0</v>
      </c>
      <c r="C4309" s="2">
        <v>46058.0</v>
      </c>
      <c r="D4309" s="1" t="s">
        <v>111</v>
      </c>
      <c r="E4309" s="1" t="s">
        <v>270</v>
      </c>
      <c r="F4309" s="3">
        <v>0.3958333333333333</v>
      </c>
      <c r="G4309" s="1">
        <v>6.0</v>
      </c>
      <c r="H4309" s="1">
        <v>1.0</v>
      </c>
      <c r="I4309" s="1">
        <v>360.0</v>
      </c>
      <c r="J4309" s="1">
        <v>24.0</v>
      </c>
      <c r="K4309" s="1">
        <v>0.0</v>
      </c>
      <c r="L4309" s="1" t="s">
        <v>318</v>
      </c>
      <c r="M4309" s="1" t="s">
        <v>302</v>
      </c>
      <c r="N4309" s="1">
        <v>18.0</v>
      </c>
      <c r="O4309" s="1" t="s">
        <v>308</v>
      </c>
      <c r="P4309" s="1" t="s">
        <v>304</v>
      </c>
      <c r="Q4309" s="1" t="s">
        <v>338</v>
      </c>
    </row>
    <row r="4310" ht="15.75" customHeight="1">
      <c r="A4310" s="1" t="s">
        <v>4624</v>
      </c>
      <c r="B4310" s="2">
        <v>46029.0</v>
      </c>
      <c r="C4310" s="2">
        <v>46033.0</v>
      </c>
      <c r="D4310" s="1" t="s">
        <v>30</v>
      </c>
      <c r="E4310" s="1" t="s">
        <v>235</v>
      </c>
      <c r="F4310" s="3">
        <v>0.7708333333333334</v>
      </c>
      <c r="G4310" s="1">
        <v>3.0</v>
      </c>
      <c r="H4310" s="1">
        <v>6.0</v>
      </c>
      <c r="I4310" s="1">
        <v>300.0</v>
      </c>
      <c r="J4310" s="1">
        <v>54.0</v>
      </c>
      <c r="K4310" s="1">
        <v>0.0</v>
      </c>
      <c r="L4310" s="1" t="s">
        <v>307</v>
      </c>
      <c r="M4310" s="1" t="s">
        <v>302</v>
      </c>
      <c r="N4310" s="1">
        <v>53.0</v>
      </c>
      <c r="O4310" s="1" t="s">
        <v>303</v>
      </c>
      <c r="P4310" s="1" t="s">
        <v>313</v>
      </c>
      <c r="Q4310" s="1" t="s">
        <v>338</v>
      </c>
    </row>
    <row r="4311" ht="15.75" customHeight="1">
      <c r="A4311" s="1" t="s">
        <v>4625</v>
      </c>
      <c r="B4311" s="2">
        <v>46172.0</v>
      </c>
      <c r="C4311" s="2">
        <v>46174.0</v>
      </c>
      <c r="D4311" s="1" t="s">
        <v>59</v>
      </c>
      <c r="E4311" s="1" t="s">
        <v>220</v>
      </c>
      <c r="F4311" s="3">
        <v>0.3958333333333333</v>
      </c>
      <c r="G4311" s="1">
        <v>6.0</v>
      </c>
      <c r="H4311" s="1">
        <v>5.0</v>
      </c>
      <c r="I4311" s="1">
        <v>280.0</v>
      </c>
      <c r="J4311" s="1">
        <v>48.0</v>
      </c>
      <c r="K4311" s="1">
        <v>100.0</v>
      </c>
      <c r="L4311" s="1" t="s">
        <v>318</v>
      </c>
      <c r="M4311" s="1" t="s">
        <v>302</v>
      </c>
      <c r="N4311" s="1">
        <v>33.0</v>
      </c>
      <c r="O4311" s="1" t="s">
        <v>303</v>
      </c>
      <c r="P4311" s="1" t="s">
        <v>304</v>
      </c>
      <c r="Q4311" s="1" t="s">
        <v>305</v>
      </c>
    </row>
    <row r="4312" ht="15.75" customHeight="1">
      <c r="A4312" s="1" t="s">
        <v>4626</v>
      </c>
      <c r="B4312" s="2">
        <v>46036.0</v>
      </c>
      <c r="C4312" s="2">
        <v>46036.0</v>
      </c>
      <c r="D4312" s="1" t="s">
        <v>73</v>
      </c>
      <c r="E4312" s="1" t="s">
        <v>168</v>
      </c>
      <c r="F4312" s="3">
        <v>0.53125</v>
      </c>
      <c r="G4312" s="1">
        <v>2.0</v>
      </c>
      <c r="H4312" s="1">
        <v>3.0</v>
      </c>
      <c r="I4312" s="1">
        <v>240.0</v>
      </c>
      <c r="J4312" s="1">
        <v>36.0</v>
      </c>
      <c r="K4312" s="1">
        <v>100.0</v>
      </c>
      <c r="L4312" s="1" t="s">
        <v>315</v>
      </c>
      <c r="M4312" s="1" t="s">
        <v>302</v>
      </c>
      <c r="N4312" s="1">
        <v>50.0</v>
      </c>
      <c r="O4312" s="1" t="s">
        <v>303</v>
      </c>
      <c r="P4312" s="1" t="s">
        <v>304</v>
      </c>
      <c r="Q4312" s="1" t="s">
        <v>338</v>
      </c>
    </row>
    <row r="4313" ht="15.75" customHeight="1">
      <c r="A4313" s="1" t="s">
        <v>4627</v>
      </c>
      <c r="B4313" s="2">
        <v>46114.0</v>
      </c>
      <c r="C4313" s="2">
        <v>46116.0</v>
      </c>
      <c r="D4313" s="1" t="s">
        <v>91</v>
      </c>
      <c r="E4313" s="1" t="s">
        <v>163</v>
      </c>
      <c r="F4313" s="3">
        <v>0.7708333333333334</v>
      </c>
      <c r="G4313" s="1">
        <v>10.0</v>
      </c>
      <c r="H4313" s="1">
        <v>2.0</v>
      </c>
      <c r="I4313" s="1">
        <v>420.0</v>
      </c>
      <c r="J4313" s="1">
        <v>30.0</v>
      </c>
      <c r="K4313" s="1">
        <v>0.0</v>
      </c>
      <c r="L4313" s="1" t="s">
        <v>315</v>
      </c>
      <c r="M4313" s="1" t="s">
        <v>302</v>
      </c>
      <c r="N4313" s="1">
        <v>34.0</v>
      </c>
      <c r="O4313" s="1" t="s">
        <v>308</v>
      </c>
      <c r="P4313" s="1" t="s">
        <v>304</v>
      </c>
      <c r="Q4313" s="1" t="s">
        <v>309</v>
      </c>
    </row>
    <row r="4314" ht="15.75" customHeight="1">
      <c r="A4314" s="1" t="s">
        <v>4628</v>
      </c>
      <c r="B4314" s="2">
        <v>46063.0</v>
      </c>
      <c r="C4314" s="2">
        <v>46070.0</v>
      </c>
      <c r="D4314" s="1" t="s">
        <v>131</v>
      </c>
      <c r="E4314" s="1" t="s">
        <v>258</v>
      </c>
      <c r="F4314" s="3">
        <v>0.3958333333333333</v>
      </c>
      <c r="G4314" s="1">
        <v>1.0</v>
      </c>
      <c r="H4314" s="1">
        <v>3.0</v>
      </c>
      <c r="I4314" s="1">
        <v>180.0</v>
      </c>
      <c r="J4314" s="1">
        <v>36.0</v>
      </c>
      <c r="K4314" s="1">
        <v>150.0</v>
      </c>
      <c r="L4314" s="1" t="s">
        <v>315</v>
      </c>
      <c r="M4314" s="1" t="s">
        <v>302</v>
      </c>
      <c r="N4314" s="1">
        <v>38.0</v>
      </c>
      <c r="O4314" s="1" t="s">
        <v>303</v>
      </c>
      <c r="P4314" s="1" t="s">
        <v>304</v>
      </c>
      <c r="Q4314" s="1" t="s">
        <v>305</v>
      </c>
    </row>
    <row r="4315" ht="15.75" customHeight="1">
      <c r="A4315" s="1" t="s">
        <v>4629</v>
      </c>
      <c r="B4315" s="2">
        <v>46066.0</v>
      </c>
      <c r="C4315" s="2">
        <v>46073.0</v>
      </c>
      <c r="D4315" s="1" t="s">
        <v>85</v>
      </c>
      <c r="E4315" s="1" t="s">
        <v>184</v>
      </c>
      <c r="F4315" s="3">
        <v>0.8854166666666666</v>
      </c>
      <c r="G4315" s="1">
        <v>2.0</v>
      </c>
      <c r="H4315" s="1">
        <v>4.0</v>
      </c>
      <c r="I4315" s="1">
        <v>180.0</v>
      </c>
      <c r="J4315" s="1">
        <v>42.0</v>
      </c>
      <c r="K4315" s="1">
        <v>20.0</v>
      </c>
      <c r="L4315" s="1" t="s">
        <v>307</v>
      </c>
      <c r="M4315" s="1" t="s">
        <v>302</v>
      </c>
      <c r="N4315" s="1">
        <v>50.0</v>
      </c>
      <c r="O4315" s="1" t="s">
        <v>303</v>
      </c>
      <c r="P4315" s="1" t="s">
        <v>313</v>
      </c>
      <c r="Q4315" s="1" t="s">
        <v>305</v>
      </c>
    </row>
    <row r="4316" ht="15.75" customHeight="1">
      <c r="A4316" s="1" t="s">
        <v>4630</v>
      </c>
      <c r="B4316" s="2">
        <v>46077.0</v>
      </c>
      <c r="C4316" s="2">
        <v>46079.0</v>
      </c>
      <c r="D4316" s="1" t="s">
        <v>59</v>
      </c>
      <c r="E4316" s="1" t="s">
        <v>170</v>
      </c>
      <c r="F4316" s="3">
        <v>0.9375</v>
      </c>
      <c r="G4316" s="1">
        <v>8.0</v>
      </c>
      <c r="H4316" s="1">
        <v>2.0</v>
      </c>
      <c r="I4316" s="1">
        <v>240.0</v>
      </c>
      <c r="J4316" s="1">
        <v>30.0</v>
      </c>
      <c r="K4316" s="1">
        <v>0.0</v>
      </c>
      <c r="L4316" s="1" t="s">
        <v>318</v>
      </c>
      <c r="M4316" s="1" t="s">
        <v>302</v>
      </c>
      <c r="N4316" s="1">
        <v>18.0</v>
      </c>
      <c r="O4316" s="1" t="s">
        <v>303</v>
      </c>
      <c r="P4316" s="1" t="s">
        <v>304</v>
      </c>
      <c r="Q4316" s="1" t="s">
        <v>305</v>
      </c>
    </row>
    <row r="4317" ht="15.75" customHeight="1">
      <c r="A4317" s="1" t="s">
        <v>4631</v>
      </c>
      <c r="B4317" s="2">
        <v>46026.0</v>
      </c>
      <c r="C4317" s="2">
        <v>46029.0</v>
      </c>
      <c r="D4317" s="1" t="s">
        <v>69</v>
      </c>
      <c r="E4317" s="1" t="s">
        <v>250</v>
      </c>
      <c r="F4317" s="3">
        <v>0.8854166666666666</v>
      </c>
      <c r="G4317" s="1">
        <v>3.0</v>
      </c>
      <c r="H4317" s="1">
        <v>3.0</v>
      </c>
      <c r="I4317" s="1">
        <v>180.0</v>
      </c>
      <c r="J4317" s="1">
        <v>36.0</v>
      </c>
      <c r="K4317" s="1">
        <v>60.0</v>
      </c>
      <c r="L4317" s="1" t="s">
        <v>311</v>
      </c>
      <c r="M4317" s="1" t="s">
        <v>302</v>
      </c>
      <c r="N4317" s="1">
        <v>42.0</v>
      </c>
      <c r="O4317" s="1" t="s">
        <v>312</v>
      </c>
      <c r="P4317" s="1" t="s">
        <v>313</v>
      </c>
      <c r="Q4317" s="1" t="s">
        <v>305</v>
      </c>
    </row>
    <row r="4318" ht="15.75" customHeight="1">
      <c r="A4318" s="1" t="s">
        <v>4632</v>
      </c>
      <c r="B4318" s="2">
        <v>46026.0</v>
      </c>
      <c r="C4318" s="2">
        <v>46031.0</v>
      </c>
      <c r="D4318" s="1" t="s">
        <v>125</v>
      </c>
      <c r="E4318" s="1" t="s">
        <v>189</v>
      </c>
      <c r="F4318" s="3">
        <v>0.53125</v>
      </c>
      <c r="G4318" s="1">
        <v>9.0</v>
      </c>
      <c r="H4318" s="1">
        <v>3.0</v>
      </c>
      <c r="I4318" s="1">
        <v>280.0</v>
      </c>
      <c r="J4318" s="1">
        <v>36.0</v>
      </c>
      <c r="K4318" s="1">
        <v>0.0</v>
      </c>
      <c r="L4318" s="1" t="s">
        <v>318</v>
      </c>
      <c r="M4318" s="1" t="s">
        <v>302</v>
      </c>
      <c r="N4318" s="1">
        <v>29.0</v>
      </c>
      <c r="O4318" s="1" t="s">
        <v>312</v>
      </c>
      <c r="P4318" s="1" t="s">
        <v>304</v>
      </c>
      <c r="Q4318" s="1" t="s">
        <v>305</v>
      </c>
    </row>
    <row r="4319" ht="15.75" customHeight="1">
      <c r="A4319" s="1" t="s">
        <v>4633</v>
      </c>
      <c r="B4319" s="2">
        <v>46028.0</v>
      </c>
      <c r="C4319" s="2">
        <v>46035.0</v>
      </c>
      <c r="D4319" s="1" t="s">
        <v>147</v>
      </c>
      <c r="E4319" s="1" t="s">
        <v>208</v>
      </c>
      <c r="F4319" s="3">
        <v>0.6458333333333334</v>
      </c>
      <c r="G4319" s="1">
        <v>1.0</v>
      </c>
      <c r="H4319" s="1">
        <v>2.0</v>
      </c>
      <c r="I4319" s="1">
        <v>360.0</v>
      </c>
      <c r="J4319" s="1">
        <v>30.0</v>
      </c>
      <c r="K4319" s="1">
        <v>0.0</v>
      </c>
      <c r="L4319" s="1" t="s">
        <v>311</v>
      </c>
      <c r="M4319" s="1" t="s">
        <v>302</v>
      </c>
      <c r="N4319" s="1">
        <v>25.0</v>
      </c>
      <c r="O4319" s="1" t="s">
        <v>312</v>
      </c>
      <c r="P4319" s="1" t="s">
        <v>313</v>
      </c>
      <c r="Q4319" s="1" t="s">
        <v>309</v>
      </c>
    </row>
    <row r="4320" ht="15.75" customHeight="1">
      <c r="A4320" s="1" t="s">
        <v>4634</v>
      </c>
      <c r="B4320" s="2">
        <v>46151.0</v>
      </c>
      <c r="C4320" s="2">
        <v>46158.0</v>
      </c>
      <c r="D4320" s="1" t="s">
        <v>36</v>
      </c>
      <c r="E4320" s="1" t="s">
        <v>184</v>
      </c>
      <c r="F4320" s="3">
        <v>0.53125</v>
      </c>
      <c r="G4320" s="1">
        <v>3.0</v>
      </c>
      <c r="H4320" s="1">
        <v>3.0</v>
      </c>
      <c r="I4320" s="1">
        <v>180.0</v>
      </c>
      <c r="J4320" s="1">
        <v>36.0</v>
      </c>
      <c r="K4320" s="1">
        <v>60.0</v>
      </c>
      <c r="L4320" s="1" t="s">
        <v>301</v>
      </c>
      <c r="M4320" s="1" t="s">
        <v>302</v>
      </c>
      <c r="N4320" s="1">
        <v>24.0</v>
      </c>
      <c r="O4320" s="1" t="s">
        <v>303</v>
      </c>
      <c r="P4320" s="1" t="s">
        <v>313</v>
      </c>
      <c r="Q4320" s="1" t="s">
        <v>305</v>
      </c>
    </row>
    <row r="4321" ht="15.75" customHeight="1">
      <c r="A4321" s="1" t="s">
        <v>4635</v>
      </c>
      <c r="B4321" s="2">
        <v>46152.0</v>
      </c>
      <c r="C4321" s="2">
        <v>46156.0</v>
      </c>
      <c r="D4321" s="1" t="s">
        <v>76</v>
      </c>
      <c r="E4321" s="1" t="s">
        <v>197</v>
      </c>
      <c r="F4321" s="3">
        <v>0.8854166666666666</v>
      </c>
      <c r="G4321" s="1">
        <v>6.0</v>
      </c>
      <c r="H4321" s="1">
        <v>4.0</v>
      </c>
      <c r="I4321" s="1">
        <v>200.0</v>
      </c>
      <c r="J4321" s="1">
        <v>42.0</v>
      </c>
      <c r="K4321" s="1">
        <v>40.0</v>
      </c>
      <c r="L4321" s="1" t="s">
        <v>318</v>
      </c>
      <c r="M4321" s="1" t="s">
        <v>363</v>
      </c>
      <c r="N4321" s="1">
        <v>46.0</v>
      </c>
      <c r="O4321" s="1" t="s">
        <v>303</v>
      </c>
      <c r="P4321" s="1" t="s">
        <v>313</v>
      </c>
      <c r="Q4321" s="1" t="s">
        <v>305</v>
      </c>
    </row>
    <row r="4322" ht="15.75" customHeight="1">
      <c r="A4322" s="1" t="s">
        <v>4636</v>
      </c>
      <c r="B4322" s="2">
        <v>46042.0</v>
      </c>
      <c r="C4322" s="2">
        <v>46047.0</v>
      </c>
      <c r="D4322" s="1" t="s">
        <v>40</v>
      </c>
      <c r="E4322" s="1" t="s">
        <v>270</v>
      </c>
      <c r="F4322" s="3">
        <v>0.9375</v>
      </c>
      <c r="G4322" s="1">
        <v>5.0</v>
      </c>
      <c r="H4322" s="1">
        <v>4.0</v>
      </c>
      <c r="I4322" s="1">
        <v>280.0</v>
      </c>
      <c r="J4322" s="1">
        <v>42.0</v>
      </c>
      <c r="K4322" s="1">
        <v>40.0</v>
      </c>
      <c r="L4322" s="1" t="s">
        <v>301</v>
      </c>
      <c r="M4322" s="1" t="s">
        <v>302</v>
      </c>
      <c r="N4322" s="1">
        <v>39.0</v>
      </c>
      <c r="O4322" s="1" t="s">
        <v>312</v>
      </c>
      <c r="P4322" s="1" t="s">
        <v>313</v>
      </c>
      <c r="Q4322" s="1" t="s">
        <v>305</v>
      </c>
    </row>
    <row r="4323" ht="15.75" customHeight="1">
      <c r="A4323" s="1" t="s">
        <v>4637</v>
      </c>
      <c r="B4323" s="2">
        <v>46043.0</v>
      </c>
      <c r="C4323" s="2">
        <v>46047.0</v>
      </c>
      <c r="D4323" s="1" t="s">
        <v>59</v>
      </c>
      <c r="E4323" s="1" t="s">
        <v>268</v>
      </c>
      <c r="F4323" s="3">
        <v>0.9375</v>
      </c>
      <c r="G4323" s="1">
        <v>1.0</v>
      </c>
      <c r="H4323" s="1">
        <v>1.0</v>
      </c>
      <c r="I4323" s="1">
        <v>320.0</v>
      </c>
      <c r="J4323" s="1">
        <v>24.0</v>
      </c>
      <c r="K4323" s="1">
        <v>20.0</v>
      </c>
      <c r="L4323" s="1" t="s">
        <v>311</v>
      </c>
      <c r="M4323" s="1" t="s">
        <v>302</v>
      </c>
      <c r="N4323" s="1">
        <v>23.0</v>
      </c>
      <c r="O4323" s="1" t="s">
        <v>312</v>
      </c>
      <c r="P4323" s="1" t="s">
        <v>304</v>
      </c>
      <c r="Q4323" s="1" t="s">
        <v>338</v>
      </c>
    </row>
    <row r="4324" ht="15.75" customHeight="1">
      <c r="A4324" s="1" t="s">
        <v>4638</v>
      </c>
      <c r="B4324" s="2">
        <v>46079.0</v>
      </c>
      <c r="C4324" s="2">
        <v>46085.0</v>
      </c>
      <c r="D4324" s="1" t="s">
        <v>120</v>
      </c>
      <c r="E4324" s="1" t="s">
        <v>220</v>
      </c>
      <c r="F4324" s="3">
        <v>0.6458333333333334</v>
      </c>
      <c r="G4324" s="1">
        <v>1.0</v>
      </c>
      <c r="H4324" s="1">
        <v>2.0</v>
      </c>
      <c r="I4324" s="1">
        <v>460.0</v>
      </c>
      <c r="J4324" s="1">
        <v>30.0</v>
      </c>
      <c r="K4324" s="1">
        <v>40.0</v>
      </c>
      <c r="L4324" s="1" t="s">
        <v>307</v>
      </c>
      <c r="M4324" s="1" t="s">
        <v>302</v>
      </c>
      <c r="N4324" s="1">
        <v>30.0</v>
      </c>
      <c r="O4324" s="1" t="s">
        <v>303</v>
      </c>
      <c r="P4324" s="1" t="s">
        <v>304</v>
      </c>
      <c r="Q4324" s="1" t="s">
        <v>309</v>
      </c>
    </row>
    <row r="4325" ht="15.75" customHeight="1">
      <c r="A4325" s="1" t="s">
        <v>4639</v>
      </c>
      <c r="B4325" s="2">
        <v>46118.0</v>
      </c>
      <c r="C4325" s="2">
        <v>46123.0</v>
      </c>
      <c r="D4325" s="1" t="s">
        <v>76</v>
      </c>
      <c r="E4325" s="1" t="s">
        <v>281</v>
      </c>
      <c r="F4325" s="3">
        <v>0.9375</v>
      </c>
      <c r="G4325" s="1">
        <v>5.0</v>
      </c>
      <c r="H4325" s="1">
        <v>3.0</v>
      </c>
      <c r="I4325" s="1">
        <v>340.0</v>
      </c>
      <c r="J4325" s="1">
        <v>36.0</v>
      </c>
      <c r="K4325" s="1">
        <v>0.0</v>
      </c>
      <c r="L4325" s="1" t="s">
        <v>311</v>
      </c>
      <c r="M4325" s="1" t="s">
        <v>302</v>
      </c>
      <c r="N4325" s="1">
        <v>25.0</v>
      </c>
      <c r="O4325" s="1" t="s">
        <v>303</v>
      </c>
      <c r="P4325" s="1" t="s">
        <v>313</v>
      </c>
      <c r="Q4325" s="1" t="s">
        <v>309</v>
      </c>
    </row>
    <row r="4326" ht="15.75" customHeight="1">
      <c r="A4326" s="1" t="s">
        <v>4640</v>
      </c>
      <c r="B4326" s="2">
        <v>46037.0</v>
      </c>
      <c r="C4326" s="2">
        <v>46043.0</v>
      </c>
      <c r="D4326" s="1" t="s">
        <v>22</v>
      </c>
      <c r="E4326" s="1" t="s">
        <v>216</v>
      </c>
      <c r="F4326" s="3">
        <v>0.8854166666666666</v>
      </c>
      <c r="G4326" s="1">
        <v>5.0</v>
      </c>
      <c r="H4326" s="1">
        <v>2.0</v>
      </c>
      <c r="I4326" s="1">
        <v>200.0</v>
      </c>
      <c r="J4326" s="1">
        <v>30.0</v>
      </c>
      <c r="K4326" s="1">
        <v>100.0</v>
      </c>
      <c r="L4326" s="1" t="s">
        <v>307</v>
      </c>
      <c r="M4326" s="1" t="s">
        <v>302</v>
      </c>
      <c r="N4326" s="1">
        <v>51.0</v>
      </c>
      <c r="O4326" s="1" t="s">
        <v>303</v>
      </c>
      <c r="P4326" s="1" t="s">
        <v>313</v>
      </c>
      <c r="Q4326" s="1" t="s">
        <v>305</v>
      </c>
    </row>
    <row r="4327" ht="15.75" customHeight="1">
      <c r="A4327" s="1" t="s">
        <v>4641</v>
      </c>
      <c r="B4327" s="2">
        <v>46175.0</v>
      </c>
      <c r="C4327" s="2">
        <v>46176.0</v>
      </c>
      <c r="D4327" s="1" t="s">
        <v>91</v>
      </c>
      <c r="E4327" s="1" t="s">
        <v>281</v>
      </c>
      <c r="F4327" s="3">
        <v>0.53125</v>
      </c>
      <c r="G4327" s="1">
        <v>7.0</v>
      </c>
      <c r="H4327" s="1">
        <v>2.0</v>
      </c>
      <c r="I4327" s="1">
        <v>240.0</v>
      </c>
      <c r="J4327" s="1">
        <v>30.0</v>
      </c>
      <c r="K4327" s="1">
        <v>20.0</v>
      </c>
      <c r="L4327" s="1" t="s">
        <v>318</v>
      </c>
      <c r="M4327" s="1" t="s">
        <v>302</v>
      </c>
      <c r="N4327" s="1">
        <v>31.0</v>
      </c>
      <c r="O4327" s="1" t="s">
        <v>312</v>
      </c>
      <c r="P4327" s="1" t="s">
        <v>313</v>
      </c>
      <c r="Q4327" s="1" t="s">
        <v>338</v>
      </c>
    </row>
    <row r="4328" ht="15.75" customHeight="1">
      <c r="A4328" s="1" t="s">
        <v>4642</v>
      </c>
      <c r="B4328" s="2">
        <v>46163.0</v>
      </c>
      <c r="C4328" s="2">
        <v>46164.0</v>
      </c>
      <c r="D4328" s="1" t="s">
        <v>36</v>
      </c>
      <c r="E4328" s="1" t="s">
        <v>177</v>
      </c>
      <c r="F4328" s="3">
        <v>0.9375</v>
      </c>
      <c r="G4328" s="1">
        <v>2.0</v>
      </c>
      <c r="H4328" s="1">
        <v>4.0</v>
      </c>
      <c r="I4328" s="1">
        <v>240.0</v>
      </c>
      <c r="J4328" s="1">
        <v>42.0</v>
      </c>
      <c r="K4328" s="1">
        <v>100.0</v>
      </c>
      <c r="L4328" s="1" t="s">
        <v>301</v>
      </c>
      <c r="M4328" s="1" t="s">
        <v>302</v>
      </c>
      <c r="N4328" s="1">
        <v>18.0</v>
      </c>
      <c r="O4328" s="1" t="s">
        <v>303</v>
      </c>
      <c r="P4328" s="1" t="s">
        <v>304</v>
      </c>
      <c r="Q4328" s="1" t="s">
        <v>305</v>
      </c>
    </row>
    <row r="4329" ht="15.75" customHeight="1">
      <c r="A4329" s="1" t="s">
        <v>4643</v>
      </c>
      <c r="B4329" s="2">
        <v>46052.0</v>
      </c>
      <c r="C4329" s="2">
        <v>46053.0</v>
      </c>
      <c r="D4329" s="1" t="s">
        <v>11</v>
      </c>
      <c r="E4329" s="1" t="s">
        <v>230</v>
      </c>
      <c r="F4329" s="3">
        <v>0.53125</v>
      </c>
      <c r="G4329" s="1">
        <v>4.0</v>
      </c>
      <c r="H4329" s="1">
        <v>3.0</v>
      </c>
      <c r="I4329" s="1">
        <v>240.0</v>
      </c>
      <c r="J4329" s="1">
        <v>36.0</v>
      </c>
      <c r="K4329" s="1">
        <v>0.0</v>
      </c>
      <c r="L4329" s="1" t="s">
        <v>307</v>
      </c>
      <c r="M4329" s="1" t="s">
        <v>302</v>
      </c>
      <c r="N4329" s="1">
        <v>33.0</v>
      </c>
      <c r="O4329" s="1" t="s">
        <v>312</v>
      </c>
      <c r="P4329" s="1" t="s">
        <v>313</v>
      </c>
      <c r="Q4329" s="1" t="s">
        <v>305</v>
      </c>
    </row>
    <row r="4330" ht="15.75" customHeight="1">
      <c r="A4330" s="1" t="s">
        <v>4644</v>
      </c>
      <c r="B4330" s="2">
        <v>46043.0</v>
      </c>
      <c r="C4330" s="2">
        <v>46044.0</v>
      </c>
      <c r="D4330" s="1" t="s">
        <v>94</v>
      </c>
      <c r="E4330" s="1" t="s">
        <v>242</v>
      </c>
      <c r="F4330" s="3">
        <v>0.8854166666666666</v>
      </c>
      <c r="G4330" s="1">
        <v>2.0</v>
      </c>
      <c r="H4330" s="1">
        <v>3.0</v>
      </c>
      <c r="I4330" s="1">
        <v>420.0</v>
      </c>
      <c r="J4330" s="1">
        <v>36.0</v>
      </c>
      <c r="K4330" s="1">
        <v>0.0</v>
      </c>
      <c r="L4330" s="1" t="s">
        <v>307</v>
      </c>
      <c r="M4330" s="1" t="s">
        <v>302</v>
      </c>
      <c r="N4330" s="1">
        <v>46.0</v>
      </c>
      <c r="O4330" s="1" t="s">
        <v>312</v>
      </c>
      <c r="P4330" s="1" t="s">
        <v>304</v>
      </c>
      <c r="Q4330" s="1" t="s">
        <v>309</v>
      </c>
    </row>
    <row r="4331" ht="15.75" customHeight="1">
      <c r="A4331" s="1" t="s">
        <v>4645</v>
      </c>
      <c r="B4331" s="2">
        <v>46125.0</v>
      </c>
      <c r="C4331" s="2">
        <v>46125.0</v>
      </c>
      <c r="D4331" s="1" t="s">
        <v>134</v>
      </c>
      <c r="E4331" s="1" t="s">
        <v>197</v>
      </c>
      <c r="F4331" s="3">
        <v>0.53125</v>
      </c>
      <c r="G4331" s="1">
        <v>1.0</v>
      </c>
      <c r="H4331" s="1">
        <v>2.0</v>
      </c>
      <c r="I4331" s="1">
        <v>200.0</v>
      </c>
      <c r="J4331" s="1">
        <v>30.0</v>
      </c>
      <c r="K4331" s="1">
        <v>40.0</v>
      </c>
      <c r="L4331" s="1" t="s">
        <v>307</v>
      </c>
      <c r="M4331" s="1" t="s">
        <v>302</v>
      </c>
      <c r="N4331" s="1">
        <v>56.0</v>
      </c>
      <c r="O4331" s="1" t="s">
        <v>303</v>
      </c>
      <c r="P4331" s="1" t="s">
        <v>313</v>
      </c>
      <c r="Q4331" s="1" t="s">
        <v>305</v>
      </c>
    </row>
    <row r="4332" ht="15.75" customHeight="1">
      <c r="A4332" s="1" t="s">
        <v>4646</v>
      </c>
      <c r="B4332" s="2">
        <v>46035.0</v>
      </c>
      <c r="C4332" s="2">
        <v>46035.0</v>
      </c>
      <c r="D4332" s="1" t="s">
        <v>88</v>
      </c>
      <c r="E4332" s="1" t="s">
        <v>175</v>
      </c>
      <c r="F4332" s="3">
        <v>0.8854166666666666</v>
      </c>
      <c r="G4332" s="1">
        <v>1.0</v>
      </c>
      <c r="H4332" s="1">
        <v>6.0</v>
      </c>
      <c r="I4332" s="1">
        <v>200.0</v>
      </c>
      <c r="J4332" s="1">
        <v>54.0</v>
      </c>
      <c r="K4332" s="1">
        <v>0.0</v>
      </c>
      <c r="L4332" s="1" t="s">
        <v>301</v>
      </c>
      <c r="M4332" s="1" t="s">
        <v>302</v>
      </c>
      <c r="N4332" s="1">
        <v>57.0</v>
      </c>
      <c r="O4332" s="1" t="s">
        <v>303</v>
      </c>
      <c r="P4332" s="1" t="s">
        <v>304</v>
      </c>
      <c r="Q4332" s="1" t="s">
        <v>305</v>
      </c>
    </row>
    <row r="4333" ht="15.75" customHeight="1">
      <c r="A4333" s="1" t="s">
        <v>4647</v>
      </c>
      <c r="B4333" s="2">
        <v>46071.0</v>
      </c>
      <c r="C4333" s="2">
        <v>46074.0</v>
      </c>
      <c r="D4333" s="1" t="s">
        <v>22</v>
      </c>
      <c r="E4333" s="1" t="s">
        <v>239</v>
      </c>
      <c r="F4333" s="3">
        <v>0.3958333333333333</v>
      </c>
      <c r="G4333" s="1">
        <v>6.0</v>
      </c>
      <c r="H4333" s="1">
        <v>6.0</v>
      </c>
      <c r="I4333" s="1">
        <v>360.0</v>
      </c>
      <c r="J4333" s="1">
        <v>54.0</v>
      </c>
      <c r="K4333" s="1">
        <v>0.0</v>
      </c>
      <c r="L4333" s="1" t="s">
        <v>311</v>
      </c>
      <c r="M4333" s="1" t="s">
        <v>302</v>
      </c>
      <c r="N4333" s="1">
        <v>36.0</v>
      </c>
      <c r="O4333" s="1" t="s">
        <v>303</v>
      </c>
      <c r="P4333" s="1" t="s">
        <v>304</v>
      </c>
      <c r="Q4333" s="1" t="s">
        <v>309</v>
      </c>
    </row>
    <row r="4334" ht="15.75" customHeight="1">
      <c r="A4334" s="1" t="s">
        <v>4648</v>
      </c>
      <c r="B4334" s="2">
        <v>46137.0</v>
      </c>
      <c r="C4334" s="2">
        <v>46142.0</v>
      </c>
      <c r="D4334" s="1" t="s">
        <v>11</v>
      </c>
      <c r="E4334" s="1" t="s">
        <v>254</v>
      </c>
      <c r="F4334" s="3">
        <v>0.8854166666666666</v>
      </c>
      <c r="G4334" s="1">
        <v>1.0</v>
      </c>
      <c r="H4334" s="1">
        <v>3.0</v>
      </c>
      <c r="I4334" s="1">
        <v>340.0</v>
      </c>
      <c r="J4334" s="1">
        <v>36.0</v>
      </c>
      <c r="K4334" s="1">
        <v>40.0</v>
      </c>
      <c r="L4334" s="1" t="s">
        <v>315</v>
      </c>
      <c r="M4334" s="1" t="s">
        <v>302</v>
      </c>
      <c r="N4334" s="1">
        <v>19.0</v>
      </c>
      <c r="O4334" s="1" t="s">
        <v>312</v>
      </c>
      <c r="P4334" s="1" t="s">
        <v>313</v>
      </c>
      <c r="Q4334" s="1" t="s">
        <v>309</v>
      </c>
    </row>
    <row r="4335" ht="15.75" customHeight="1">
      <c r="A4335" s="1" t="s">
        <v>4649</v>
      </c>
      <c r="B4335" s="2">
        <v>46051.0</v>
      </c>
      <c r="C4335" s="2">
        <v>46051.0</v>
      </c>
      <c r="D4335" s="1" t="s">
        <v>82</v>
      </c>
      <c r="E4335" s="1" t="s">
        <v>235</v>
      </c>
      <c r="F4335" s="3">
        <v>0.8854166666666666</v>
      </c>
      <c r="G4335" s="1">
        <v>3.0</v>
      </c>
      <c r="H4335" s="1">
        <v>2.0</v>
      </c>
      <c r="I4335" s="1">
        <v>400.0</v>
      </c>
      <c r="J4335" s="1">
        <v>30.0</v>
      </c>
      <c r="K4335" s="1">
        <v>0.0</v>
      </c>
      <c r="L4335" s="1" t="s">
        <v>315</v>
      </c>
      <c r="M4335" s="1" t="s">
        <v>302</v>
      </c>
      <c r="N4335" s="1">
        <v>38.0</v>
      </c>
      <c r="O4335" s="1" t="s">
        <v>303</v>
      </c>
      <c r="P4335" s="1" t="s">
        <v>313</v>
      </c>
      <c r="Q4335" s="1" t="s">
        <v>309</v>
      </c>
    </row>
    <row r="4336" ht="15.75" customHeight="1">
      <c r="A4336" s="1" t="s">
        <v>4650</v>
      </c>
      <c r="B4336" s="2">
        <v>46107.0</v>
      </c>
      <c r="C4336" s="2">
        <v>46110.0</v>
      </c>
      <c r="D4336" s="1" t="s">
        <v>108</v>
      </c>
      <c r="E4336" s="1" t="s">
        <v>208</v>
      </c>
      <c r="F4336" s="3">
        <v>0.8854166666666666</v>
      </c>
      <c r="G4336" s="1">
        <v>4.0</v>
      </c>
      <c r="H4336" s="1">
        <v>2.0</v>
      </c>
      <c r="I4336" s="1">
        <v>360.0</v>
      </c>
      <c r="J4336" s="1">
        <v>30.0</v>
      </c>
      <c r="K4336" s="1">
        <v>40.0</v>
      </c>
      <c r="L4336" s="1" t="s">
        <v>315</v>
      </c>
      <c r="M4336" s="1" t="s">
        <v>302</v>
      </c>
      <c r="N4336" s="1">
        <v>30.0</v>
      </c>
      <c r="O4336" s="1" t="s">
        <v>303</v>
      </c>
      <c r="P4336" s="1" t="s">
        <v>313</v>
      </c>
      <c r="Q4336" s="1" t="s">
        <v>309</v>
      </c>
    </row>
    <row r="4337" ht="15.75" customHeight="1">
      <c r="A4337" s="1" t="s">
        <v>4651</v>
      </c>
      <c r="B4337" s="2">
        <v>46134.0</v>
      </c>
      <c r="C4337" s="2">
        <v>46140.0</v>
      </c>
      <c r="D4337" s="1" t="s">
        <v>108</v>
      </c>
      <c r="E4337" s="1" t="s">
        <v>216</v>
      </c>
      <c r="F4337" s="3">
        <v>0.8854166666666666</v>
      </c>
      <c r="G4337" s="1">
        <v>1.0</v>
      </c>
      <c r="H4337" s="1">
        <v>5.0</v>
      </c>
      <c r="I4337" s="1">
        <v>200.0</v>
      </c>
      <c r="J4337" s="1">
        <v>48.0</v>
      </c>
      <c r="K4337" s="1">
        <v>150.0</v>
      </c>
      <c r="L4337" s="1" t="s">
        <v>311</v>
      </c>
      <c r="M4337" s="1" t="s">
        <v>302</v>
      </c>
      <c r="N4337" s="1">
        <v>47.0</v>
      </c>
      <c r="O4337" s="1" t="s">
        <v>312</v>
      </c>
      <c r="P4337" s="1" t="s">
        <v>304</v>
      </c>
      <c r="Q4337" s="1" t="s">
        <v>305</v>
      </c>
    </row>
    <row r="4338" ht="15.75" customHeight="1">
      <c r="A4338" s="1" t="s">
        <v>4652</v>
      </c>
      <c r="B4338" s="2">
        <v>46024.0</v>
      </c>
      <c r="C4338" s="2">
        <v>46031.0</v>
      </c>
      <c r="D4338" s="1" t="s">
        <v>91</v>
      </c>
      <c r="E4338" s="1" t="s">
        <v>266</v>
      </c>
      <c r="F4338" s="3">
        <v>0.53125</v>
      </c>
      <c r="G4338" s="1">
        <v>2.0</v>
      </c>
      <c r="H4338" s="1">
        <v>5.0</v>
      </c>
      <c r="I4338" s="1">
        <v>400.0</v>
      </c>
      <c r="J4338" s="1">
        <v>48.0</v>
      </c>
      <c r="K4338" s="1">
        <v>150.0</v>
      </c>
      <c r="L4338" s="1" t="s">
        <v>315</v>
      </c>
      <c r="M4338" s="1" t="s">
        <v>302</v>
      </c>
      <c r="N4338" s="1">
        <v>60.0</v>
      </c>
      <c r="O4338" s="1" t="s">
        <v>308</v>
      </c>
      <c r="P4338" s="1" t="s">
        <v>313</v>
      </c>
      <c r="Q4338" s="1" t="s">
        <v>309</v>
      </c>
    </row>
    <row r="4339" ht="15.75" customHeight="1">
      <c r="A4339" s="1" t="s">
        <v>4653</v>
      </c>
      <c r="B4339" s="2">
        <v>46033.0</v>
      </c>
      <c r="C4339" s="2">
        <v>46036.0</v>
      </c>
      <c r="D4339" s="1" t="s">
        <v>11</v>
      </c>
      <c r="E4339" s="1" t="s">
        <v>266</v>
      </c>
      <c r="F4339" s="3">
        <v>0.6458333333333334</v>
      </c>
      <c r="G4339" s="1">
        <v>3.0</v>
      </c>
      <c r="H4339" s="1">
        <v>2.0</v>
      </c>
      <c r="I4339" s="1">
        <v>400.0</v>
      </c>
      <c r="J4339" s="1">
        <v>30.0</v>
      </c>
      <c r="K4339" s="1">
        <v>40.0</v>
      </c>
      <c r="L4339" s="1" t="s">
        <v>301</v>
      </c>
      <c r="M4339" s="1" t="s">
        <v>302</v>
      </c>
      <c r="N4339" s="1">
        <v>29.0</v>
      </c>
      <c r="O4339" s="1" t="s">
        <v>303</v>
      </c>
      <c r="P4339" s="1" t="s">
        <v>304</v>
      </c>
      <c r="Q4339" s="1" t="s">
        <v>309</v>
      </c>
    </row>
    <row r="4340" ht="15.75" customHeight="1">
      <c r="A4340" s="1" t="s">
        <v>4654</v>
      </c>
      <c r="B4340" s="2">
        <v>46044.0</v>
      </c>
      <c r="C4340" s="2">
        <v>46045.0</v>
      </c>
      <c r="D4340" s="1" t="s">
        <v>30</v>
      </c>
      <c r="E4340" s="1" t="s">
        <v>235</v>
      </c>
      <c r="F4340" s="3">
        <v>0.3958333333333333</v>
      </c>
      <c r="G4340" s="1">
        <v>8.0</v>
      </c>
      <c r="H4340" s="1">
        <v>2.0</v>
      </c>
      <c r="I4340" s="1">
        <v>300.0</v>
      </c>
      <c r="J4340" s="1">
        <v>30.0</v>
      </c>
      <c r="K4340" s="1">
        <v>100.0</v>
      </c>
      <c r="L4340" s="1" t="s">
        <v>301</v>
      </c>
      <c r="M4340" s="1" t="s">
        <v>302</v>
      </c>
      <c r="N4340" s="1">
        <v>52.0</v>
      </c>
      <c r="O4340" s="1" t="s">
        <v>312</v>
      </c>
      <c r="P4340" s="1" t="s">
        <v>313</v>
      </c>
      <c r="Q4340" s="1" t="s">
        <v>338</v>
      </c>
    </row>
    <row r="4341" ht="15.75" customHeight="1">
      <c r="A4341" s="1" t="s">
        <v>4655</v>
      </c>
      <c r="B4341" s="2">
        <v>46055.0</v>
      </c>
      <c r="C4341" s="2">
        <v>46059.0</v>
      </c>
      <c r="D4341" s="1" t="s">
        <v>50</v>
      </c>
      <c r="E4341" s="1" t="s">
        <v>232</v>
      </c>
      <c r="F4341" s="3">
        <v>0.8854166666666666</v>
      </c>
      <c r="G4341" s="1">
        <v>8.0</v>
      </c>
      <c r="H4341" s="1">
        <v>1.0</v>
      </c>
      <c r="I4341" s="1">
        <v>180.0</v>
      </c>
      <c r="J4341" s="1">
        <v>24.0</v>
      </c>
      <c r="K4341" s="1">
        <v>0.0</v>
      </c>
      <c r="L4341" s="1" t="s">
        <v>318</v>
      </c>
      <c r="M4341" s="1" t="s">
        <v>326</v>
      </c>
      <c r="N4341" s="1">
        <v>40.0</v>
      </c>
      <c r="O4341" s="1" t="s">
        <v>312</v>
      </c>
      <c r="P4341" s="1" t="s">
        <v>313</v>
      </c>
      <c r="Q4341" s="1" t="s">
        <v>305</v>
      </c>
    </row>
    <row r="4342" ht="15.75" customHeight="1">
      <c r="A4342" s="1" t="s">
        <v>4656</v>
      </c>
      <c r="B4342" s="2">
        <v>46046.0</v>
      </c>
      <c r="C4342" s="2">
        <v>46048.0</v>
      </c>
      <c r="D4342" s="1" t="s">
        <v>46</v>
      </c>
      <c r="E4342" s="1" t="s">
        <v>212</v>
      </c>
      <c r="F4342" s="3">
        <v>0.6458333333333334</v>
      </c>
      <c r="G4342" s="1">
        <v>1.0</v>
      </c>
      <c r="H4342" s="1">
        <v>3.0</v>
      </c>
      <c r="I4342" s="1">
        <v>200.0</v>
      </c>
      <c r="J4342" s="1">
        <v>36.0</v>
      </c>
      <c r="K4342" s="1">
        <v>60.0</v>
      </c>
      <c r="L4342" s="1" t="s">
        <v>301</v>
      </c>
      <c r="M4342" s="1" t="s">
        <v>302</v>
      </c>
      <c r="N4342" s="1">
        <v>60.0</v>
      </c>
      <c r="O4342" s="1" t="s">
        <v>312</v>
      </c>
      <c r="P4342" s="1" t="s">
        <v>304</v>
      </c>
      <c r="Q4342" s="1" t="s">
        <v>305</v>
      </c>
    </row>
    <row r="4343" ht="15.75" customHeight="1">
      <c r="A4343" s="1" t="s">
        <v>4657</v>
      </c>
      <c r="B4343" s="2">
        <v>46088.0</v>
      </c>
      <c r="C4343" s="2">
        <v>46088.0</v>
      </c>
      <c r="D4343" s="1" t="s">
        <v>147</v>
      </c>
      <c r="E4343" s="1" t="s">
        <v>175</v>
      </c>
      <c r="F4343" s="3">
        <v>0.6458333333333334</v>
      </c>
      <c r="G4343" s="1">
        <v>3.0</v>
      </c>
      <c r="H4343" s="1">
        <v>1.0</v>
      </c>
      <c r="I4343" s="1">
        <v>200.0</v>
      </c>
      <c r="J4343" s="1">
        <v>24.0</v>
      </c>
      <c r="K4343" s="1">
        <v>0.0</v>
      </c>
      <c r="L4343" s="1" t="s">
        <v>307</v>
      </c>
      <c r="M4343" s="1" t="s">
        <v>326</v>
      </c>
      <c r="N4343" s="1">
        <v>39.0</v>
      </c>
      <c r="O4343" s="1" t="s">
        <v>303</v>
      </c>
      <c r="P4343" s="1" t="s">
        <v>313</v>
      </c>
      <c r="Q4343" s="1" t="s">
        <v>305</v>
      </c>
    </row>
    <row r="4344" ht="15.75" customHeight="1">
      <c r="A4344" s="1" t="s">
        <v>4658</v>
      </c>
      <c r="B4344" s="2">
        <v>46066.0</v>
      </c>
      <c r="C4344" s="2">
        <v>46071.0</v>
      </c>
      <c r="D4344" s="1" t="s">
        <v>25</v>
      </c>
      <c r="E4344" s="1" t="s">
        <v>182</v>
      </c>
      <c r="F4344" s="3">
        <v>0.9375</v>
      </c>
      <c r="G4344" s="1">
        <v>2.0</v>
      </c>
      <c r="H4344" s="1">
        <v>2.0</v>
      </c>
      <c r="I4344" s="1">
        <v>240.0</v>
      </c>
      <c r="J4344" s="1">
        <v>30.0</v>
      </c>
      <c r="K4344" s="1">
        <v>20.0</v>
      </c>
      <c r="L4344" s="1" t="s">
        <v>301</v>
      </c>
      <c r="M4344" s="1" t="s">
        <v>302</v>
      </c>
      <c r="N4344" s="1">
        <v>47.0</v>
      </c>
      <c r="O4344" s="1" t="s">
        <v>303</v>
      </c>
      <c r="P4344" s="1" t="s">
        <v>304</v>
      </c>
      <c r="Q4344" s="1" t="s">
        <v>338</v>
      </c>
    </row>
    <row r="4345" ht="15.75" customHeight="1">
      <c r="A4345" s="1" t="s">
        <v>4659</v>
      </c>
      <c r="B4345" s="2">
        <v>46140.0</v>
      </c>
      <c r="C4345" s="2">
        <v>46146.0</v>
      </c>
      <c r="D4345" s="1" t="s">
        <v>50</v>
      </c>
      <c r="E4345" s="1" t="s">
        <v>228</v>
      </c>
      <c r="F4345" s="3">
        <v>0.53125</v>
      </c>
      <c r="G4345" s="1">
        <v>1.0</v>
      </c>
      <c r="H4345" s="1">
        <v>2.0</v>
      </c>
      <c r="I4345" s="1">
        <v>240.0</v>
      </c>
      <c r="J4345" s="1">
        <v>30.0</v>
      </c>
      <c r="K4345" s="1">
        <v>0.0</v>
      </c>
      <c r="L4345" s="1" t="s">
        <v>311</v>
      </c>
      <c r="M4345" s="1" t="s">
        <v>302</v>
      </c>
      <c r="N4345" s="1">
        <v>37.0</v>
      </c>
      <c r="O4345" s="1" t="s">
        <v>308</v>
      </c>
      <c r="P4345" s="1" t="s">
        <v>313</v>
      </c>
      <c r="Q4345" s="1" t="s">
        <v>338</v>
      </c>
    </row>
    <row r="4346" ht="15.75" customHeight="1">
      <c r="A4346" s="1" t="s">
        <v>4660</v>
      </c>
      <c r="B4346" s="2">
        <v>46146.0</v>
      </c>
      <c r="C4346" s="2">
        <v>46153.0</v>
      </c>
      <c r="D4346" s="1" t="s">
        <v>11</v>
      </c>
      <c r="E4346" s="1" t="s">
        <v>220</v>
      </c>
      <c r="F4346" s="3">
        <v>0.7708333333333334</v>
      </c>
      <c r="G4346" s="1">
        <v>8.0</v>
      </c>
      <c r="H4346" s="1">
        <v>1.0</v>
      </c>
      <c r="I4346" s="1">
        <v>460.0</v>
      </c>
      <c r="J4346" s="1">
        <v>24.0</v>
      </c>
      <c r="K4346" s="1">
        <v>150.0</v>
      </c>
      <c r="L4346" s="1" t="s">
        <v>301</v>
      </c>
      <c r="M4346" s="1" t="s">
        <v>302</v>
      </c>
      <c r="N4346" s="1">
        <v>21.0</v>
      </c>
      <c r="O4346" s="1" t="s">
        <v>308</v>
      </c>
      <c r="P4346" s="1" t="s">
        <v>313</v>
      </c>
      <c r="Q4346" s="1" t="s">
        <v>309</v>
      </c>
    </row>
    <row r="4347" ht="15.75" customHeight="1">
      <c r="A4347" s="1" t="s">
        <v>4661</v>
      </c>
      <c r="B4347" s="2">
        <v>46080.0</v>
      </c>
      <c r="C4347" s="2">
        <v>46085.0</v>
      </c>
      <c r="D4347" s="1" t="s">
        <v>18</v>
      </c>
      <c r="E4347" s="1" t="s">
        <v>262</v>
      </c>
      <c r="F4347" s="3">
        <v>0.53125</v>
      </c>
      <c r="G4347" s="1">
        <v>8.0</v>
      </c>
      <c r="H4347" s="1">
        <v>4.0</v>
      </c>
      <c r="I4347" s="1">
        <v>320.0</v>
      </c>
      <c r="J4347" s="1">
        <v>42.0</v>
      </c>
      <c r="K4347" s="1">
        <v>0.0</v>
      </c>
      <c r="L4347" s="1" t="s">
        <v>315</v>
      </c>
      <c r="M4347" s="1" t="s">
        <v>302</v>
      </c>
      <c r="N4347" s="1">
        <v>26.0</v>
      </c>
      <c r="O4347" s="1" t="s">
        <v>312</v>
      </c>
      <c r="P4347" s="1" t="s">
        <v>313</v>
      </c>
      <c r="Q4347" s="1" t="s">
        <v>338</v>
      </c>
    </row>
    <row r="4348" ht="15.75" customHeight="1">
      <c r="A4348" s="1" t="s">
        <v>4662</v>
      </c>
      <c r="B4348" s="2">
        <v>46066.0</v>
      </c>
      <c r="C4348" s="2">
        <v>46069.0</v>
      </c>
      <c r="D4348" s="1" t="s">
        <v>128</v>
      </c>
      <c r="E4348" s="1" t="s">
        <v>260</v>
      </c>
      <c r="F4348" s="3">
        <v>0.9375</v>
      </c>
      <c r="G4348" s="1">
        <v>8.0</v>
      </c>
      <c r="H4348" s="1">
        <v>2.0</v>
      </c>
      <c r="I4348" s="1">
        <v>280.0</v>
      </c>
      <c r="J4348" s="1">
        <v>30.0</v>
      </c>
      <c r="K4348" s="1">
        <v>100.0</v>
      </c>
      <c r="L4348" s="1" t="s">
        <v>311</v>
      </c>
      <c r="M4348" s="1" t="s">
        <v>302</v>
      </c>
      <c r="N4348" s="1">
        <v>47.0</v>
      </c>
      <c r="O4348" s="1" t="s">
        <v>312</v>
      </c>
      <c r="P4348" s="1" t="s">
        <v>313</v>
      </c>
      <c r="Q4348" s="1" t="s">
        <v>305</v>
      </c>
    </row>
    <row r="4349" ht="15.75" customHeight="1">
      <c r="A4349" s="1" t="s">
        <v>4663</v>
      </c>
      <c r="B4349" s="2">
        <v>46108.0</v>
      </c>
      <c r="C4349" s="2">
        <v>46109.0</v>
      </c>
      <c r="D4349" s="1" t="s">
        <v>125</v>
      </c>
      <c r="E4349" s="1" t="s">
        <v>197</v>
      </c>
      <c r="F4349" s="3">
        <v>0.6458333333333334</v>
      </c>
      <c r="G4349" s="1">
        <v>2.0</v>
      </c>
      <c r="H4349" s="1">
        <v>4.0</v>
      </c>
      <c r="I4349" s="1">
        <v>200.0</v>
      </c>
      <c r="J4349" s="1">
        <v>42.0</v>
      </c>
      <c r="K4349" s="1">
        <v>0.0</v>
      </c>
      <c r="L4349" s="1" t="s">
        <v>318</v>
      </c>
      <c r="M4349" s="1" t="s">
        <v>302</v>
      </c>
      <c r="N4349" s="1">
        <v>59.0</v>
      </c>
      <c r="O4349" s="1" t="s">
        <v>308</v>
      </c>
      <c r="P4349" s="1" t="s">
        <v>304</v>
      </c>
      <c r="Q4349" s="1" t="s">
        <v>305</v>
      </c>
    </row>
    <row r="4350" ht="15.75" customHeight="1">
      <c r="A4350" s="1" t="s">
        <v>4664</v>
      </c>
      <c r="B4350" s="2">
        <v>46194.0</v>
      </c>
      <c r="C4350" s="2">
        <v>46196.0</v>
      </c>
      <c r="D4350" s="1" t="s">
        <v>32</v>
      </c>
      <c r="E4350" s="1" t="s">
        <v>268</v>
      </c>
      <c r="F4350" s="3">
        <v>0.9375</v>
      </c>
      <c r="G4350" s="1">
        <v>4.0</v>
      </c>
      <c r="H4350" s="1">
        <v>3.0</v>
      </c>
      <c r="I4350" s="1">
        <v>240.0</v>
      </c>
      <c r="J4350" s="1">
        <v>36.0</v>
      </c>
      <c r="K4350" s="1">
        <v>100.0</v>
      </c>
      <c r="L4350" s="1" t="s">
        <v>315</v>
      </c>
      <c r="M4350" s="1" t="s">
        <v>302</v>
      </c>
      <c r="N4350" s="1">
        <v>38.0</v>
      </c>
      <c r="O4350" s="1" t="s">
        <v>312</v>
      </c>
      <c r="P4350" s="1" t="s">
        <v>313</v>
      </c>
      <c r="Q4350" s="1" t="s">
        <v>305</v>
      </c>
    </row>
    <row r="4351" ht="15.75" customHeight="1">
      <c r="A4351" s="1" t="s">
        <v>4665</v>
      </c>
      <c r="B4351" s="2">
        <v>46143.0</v>
      </c>
      <c r="C4351" s="2">
        <v>46147.0</v>
      </c>
      <c r="D4351" s="1" t="s">
        <v>11</v>
      </c>
      <c r="E4351" s="1" t="s">
        <v>237</v>
      </c>
      <c r="F4351" s="3">
        <v>0.53125</v>
      </c>
      <c r="G4351" s="1">
        <v>4.0</v>
      </c>
      <c r="H4351" s="1">
        <v>3.0</v>
      </c>
      <c r="I4351" s="1">
        <v>180.0</v>
      </c>
      <c r="J4351" s="1">
        <v>36.0</v>
      </c>
      <c r="K4351" s="1">
        <v>60.0</v>
      </c>
      <c r="L4351" s="1" t="s">
        <v>315</v>
      </c>
      <c r="M4351" s="1" t="s">
        <v>302</v>
      </c>
      <c r="N4351" s="1">
        <v>41.0</v>
      </c>
      <c r="O4351" s="1" t="s">
        <v>308</v>
      </c>
      <c r="P4351" s="1" t="s">
        <v>313</v>
      </c>
      <c r="Q4351" s="1" t="s">
        <v>305</v>
      </c>
    </row>
    <row r="4352" ht="15.75" customHeight="1">
      <c r="A4352" s="1" t="s">
        <v>4666</v>
      </c>
      <c r="B4352" s="2">
        <v>46126.0</v>
      </c>
      <c r="C4352" s="2">
        <v>46130.0</v>
      </c>
      <c r="D4352" s="1" t="s">
        <v>100</v>
      </c>
      <c r="E4352" s="1" t="s">
        <v>199</v>
      </c>
      <c r="F4352" s="3">
        <v>0.7708333333333334</v>
      </c>
      <c r="G4352" s="1">
        <v>3.0</v>
      </c>
      <c r="H4352" s="1">
        <v>5.0</v>
      </c>
      <c r="I4352" s="1">
        <v>260.0</v>
      </c>
      <c r="J4352" s="1">
        <v>48.0</v>
      </c>
      <c r="K4352" s="1">
        <v>0.0</v>
      </c>
      <c r="L4352" s="1" t="s">
        <v>311</v>
      </c>
      <c r="M4352" s="1" t="s">
        <v>302</v>
      </c>
      <c r="N4352" s="1">
        <v>53.0</v>
      </c>
      <c r="O4352" s="1" t="s">
        <v>303</v>
      </c>
      <c r="P4352" s="1" t="s">
        <v>304</v>
      </c>
      <c r="Q4352" s="1" t="s">
        <v>305</v>
      </c>
    </row>
    <row r="4353" ht="15.75" customHeight="1">
      <c r="A4353" s="1" t="s">
        <v>4667</v>
      </c>
      <c r="B4353" s="2">
        <v>46153.0</v>
      </c>
      <c r="C4353" s="2">
        <v>46157.0</v>
      </c>
      <c r="D4353" s="1" t="s">
        <v>78</v>
      </c>
      <c r="E4353" s="1" t="s">
        <v>201</v>
      </c>
      <c r="F4353" s="3">
        <v>0.9375</v>
      </c>
      <c r="G4353" s="1">
        <v>5.0</v>
      </c>
      <c r="H4353" s="1">
        <v>2.0</v>
      </c>
      <c r="I4353" s="1">
        <v>260.0</v>
      </c>
      <c r="J4353" s="1">
        <v>30.0</v>
      </c>
      <c r="K4353" s="1">
        <v>20.0</v>
      </c>
      <c r="L4353" s="1" t="s">
        <v>318</v>
      </c>
      <c r="M4353" s="1" t="s">
        <v>302</v>
      </c>
      <c r="N4353" s="1">
        <v>27.0</v>
      </c>
      <c r="O4353" s="1" t="s">
        <v>312</v>
      </c>
      <c r="P4353" s="1" t="s">
        <v>313</v>
      </c>
      <c r="Q4353" s="1" t="s">
        <v>305</v>
      </c>
    </row>
    <row r="4354" ht="15.75" customHeight="1">
      <c r="A4354" s="1" t="s">
        <v>4668</v>
      </c>
      <c r="B4354" s="2">
        <v>46156.0</v>
      </c>
      <c r="C4354" s="2">
        <v>46163.0</v>
      </c>
      <c r="D4354" s="1" t="s">
        <v>111</v>
      </c>
      <c r="E4354" s="1" t="s">
        <v>224</v>
      </c>
      <c r="F4354" s="3">
        <v>0.53125</v>
      </c>
      <c r="G4354" s="1">
        <v>2.0</v>
      </c>
      <c r="H4354" s="1">
        <v>2.0</v>
      </c>
      <c r="I4354" s="1">
        <v>280.0</v>
      </c>
      <c r="J4354" s="1">
        <v>30.0</v>
      </c>
      <c r="K4354" s="1">
        <v>40.0</v>
      </c>
      <c r="L4354" s="1" t="s">
        <v>315</v>
      </c>
      <c r="M4354" s="1" t="s">
        <v>302</v>
      </c>
      <c r="N4354" s="1">
        <v>31.0</v>
      </c>
      <c r="O4354" s="1" t="s">
        <v>312</v>
      </c>
      <c r="P4354" s="1" t="s">
        <v>304</v>
      </c>
      <c r="Q4354" s="1" t="s">
        <v>338</v>
      </c>
    </row>
    <row r="4355" ht="15.75" customHeight="1">
      <c r="A4355" s="1" t="s">
        <v>4669</v>
      </c>
      <c r="B4355" s="2">
        <v>46142.0</v>
      </c>
      <c r="C4355" s="2">
        <v>46142.0</v>
      </c>
      <c r="D4355" s="1" t="s">
        <v>22</v>
      </c>
      <c r="E4355" s="1" t="s">
        <v>186</v>
      </c>
      <c r="F4355" s="3">
        <v>0.6458333333333334</v>
      </c>
      <c r="G4355" s="1">
        <v>8.0</v>
      </c>
      <c r="H4355" s="1">
        <v>4.0</v>
      </c>
      <c r="I4355" s="1">
        <v>160.0</v>
      </c>
      <c r="J4355" s="1">
        <v>42.0</v>
      </c>
      <c r="K4355" s="1">
        <v>60.0</v>
      </c>
      <c r="L4355" s="1" t="s">
        <v>307</v>
      </c>
      <c r="M4355" s="1" t="s">
        <v>302</v>
      </c>
      <c r="N4355" s="1">
        <v>39.0</v>
      </c>
      <c r="O4355" s="1" t="s">
        <v>303</v>
      </c>
      <c r="P4355" s="1" t="s">
        <v>304</v>
      </c>
      <c r="Q4355" s="1" t="s">
        <v>305</v>
      </c>
    </row>
    <row r="4356" ht="15.75" customHeight="1">
      <c r="A4356" s="1" t="s">
        <v>4670</v>
      </c>
      <c r="B4356" s="2">
        <v>46057.0</v>
      </c>
      <c r="C4356" s="2">
        <v>46062.0</v>
      </c>
      <c r="D4356" s="1" t="s">
        <v>22</v>
      </c>
      <c r="E4356" s="1" t="s">
        <v>179</v>
      </c>
      <c r="F4356" s="3">
        <v>0.3958333333333333</v>
      </c>
      <c r="G4356" s="1">
        <v>2.0</v>
      </c>
      <c r="H4356" s="1">
        <v>3.0</v>
      </c>
      <c r="I4356" s="1">
        <v>420.0</v>
      </c>
      <c r="J4356" s="1">
        <v>36.0</v>
      </c>
      <c r="K4356" s="1">
        <v>150.0</v>
      </c>
      <c r="L4356" s="1" t="s">
        <v>318</v>
      </c>
      <c r="M4356" s="1" t="s">
        <v>302</v>
      </c>
      <c r="N4356" s="1">
        <v>36.0</v>
      </c>
      <c r="O4356" s="1" t="s">
        <v>303</v>
      </c>
      <c r="P4356" s="1" t="s">
        <v>304</v>
      </c>
      <c r="Q4356" s="1" t="s">
        <v>309</v>
      </c>
    </row>
    <row r="4357" ht="15.75" customHeight="1">
      <c r="A4357" s="1" t="s">
        <v>4671</v>
      </c>
      <c r="B4357" s="2">
        <v>46174.0</v>
      </c>
      <c r="C4357" s="2">
        <v>46178.0</v>
      </c>
      <c r="D4357" s="1" t="s">
        <v>36</v>
      </c>
      <c r="E4357" s="1" t="s">
        <v>276</v>
      </c>
      <c r="F4357" s="3">
        <v>0.8854166666666666</v>
      </c>
      <c r="G4357" s="1">
        <v>4.0</v>
      </c>
      <c r="H4357" s="1">
        <v>3.0</v>
      </c>
      <c r="I4357" s="1">
        <v>240.0</v>
      </c>
      <c r="J4357" s="1">
        <v>36.0</v>
      </c>
      <c r="K4357" s="1">
        <v>0.0</v>
      </c>
      <c r="L4357" s="1" t="s">
        <v>311</v>
      </c>
      <c r="M4357" s="1" t="s">
        <v>326</v>
      </c>
      <c r="N4357" s="1">
        <v>42.0</v>
      </c>
      <c r="O4357" s="1" t="s">
        <v>312</v>
      </c>
      <c r="P4357" s="1" t="s">
        <v>304</v>
      </c>
      <c r="Q4357" s="1" t="s">
        <v>305</v>
      </c>
    </row>
    <row r="4358" ht="15.75" customHeight="1">
      <c r="A4358" s="1" t="s">
        <v>4672</v>
      </c>
      <c r="B4358" s="2">
        <v>46128.0</v>
      </c>
      <c r="C4358" s="2">
        <v>46135.0</v>
      </c>
      <c r="D4358" s="1" t="s">
        <v>125</v>
      </c>
      <c r="E4358" s="1" t="s">
        <v>179</v>
      </c>
      <c r="F4358" s="3">
        <v>0.9375</v>
      </c>
      <c r="G4358" s="1">
        <v>8.0</v>
      </c>
      <c r="H4358" s="1">
        <v>2.0</v>
      </c>
      <c r="I4358" s="1">
        <v>320.0</v>
      </c>
      <c r="J4358" s="1">
        <v>30.0</v>
      </c>
      <c r="K4358" s="1">
        <v>0.0</v>
      </c>
      <c r="L4358" s="1" t="s">
        <v>307</v>
      </c>
      <c r="M4358" s="1" t="s">
        <v>302</v>
      </c>
      <c r="N4358" s="1">
        <v>41.0</v>
      </c>
      <c r="O4358" s="1" t="s">
        <v>308</v>
      </c>
      <c r="P4358" s="1" t="s">
        <v>313</v>
      </c>
      <c r="Q4358" s="1" t="s">
        <v>338</v>
      </c>
    </row>
    <row r="4359" ht="15.75" customHeight="1">
      <c r="A4359" s="1" t="s">
        <v>4673</v>
      </c>
      <c r="B4359" s="2">
        <v>46110.0</v>
      </c>
      <c r="C4359" s="2">
        <v>46116.0</v>
      </c>
      <c r="D4359" s="1" t="s">
        <v>46</v>
      </c>
      <c r="E4359" s="1" t="s">
        <v>262</v>
      </c>
      <c r="F4359" s="3">
        <v>0.6458333333333334</v>
      </c>
      <c r="G4359" s="1">
        <v>3.0</v>
      </c>
      <c r="H4359" s="1">
        <v>2.0</v>
      </c>
      <c r="I4359" s="1">
        <v>240.0</v>
      </c>
      <c r="J4359" s="1">
        <v>30.0</v>
      </c>
      <c r="K4359" s="1">
        <v>0.0</v>
      </c>
      <c r="L4359" s="1" t="s">
        <v>311</v>
      </c>
      <c r="M4359" s="1" t="s">
        <v>326</v>
      </c>
      <c r="N4359" s="1">
        <v>29.0</v>
      </c>
      <c r="O4359" s="1" t="s">
        <v>308</v>
      </c>
      <c r="P4359" s="1" t="s">
        <v>313</v>
      </c>
      <c r="Q4359" s="1" t="s">
        <v>305</v>
      </c>
    </row>
    <row r="4360" ht="15.75" customHeight="1">
      <c r="A4360" s="1" t="s">
        <v>4674</v>
      </c>
      <c r="B4360" s="2">
        <v>46046.0</v>
      </c>
      <c r="C4360" s="2">
        <v>46052.0</v>
      </c>
      <c r="D4360" s="1" t="s">
        <v>150</v>
      </c>
      <c r="E4360" s="1" t="s">
        <v>212</v>
      </c>
      <c r="F4360" s="3">
        <v>0.3958333333333333</v>
      </c>
      <c r="G4360" s="1">
        <v>7.0</v>
      </c>
      <c r="H4360" s="1">
        <v>6.0</v>
      </c>
      <c r="I4360" s="1">
        <v>200.0</v>
      </c>
      <c r="J4360" s="1">
        <v>54.0</v>
      </c>
      <c r="K4360" s="1">
        <v>40.0</v>
      </c>
      <c r="L4360" s="1" t="s">
        <v>301</v>
      </c>
      <c r="M4360" s="1" t="s">
        <v>302</v>
      </c>
      <c r="N4360" s="1">
        <v>40.0</v>
      </c>
      <c r="O4360" s="1" t="s">
        <v>303</v>
      </c>
      <c r="P4360" s="1" t="s">
        <v>313</v>
      </c>
      <c r="Q4360" s="1" t="s">
        <v>305</v>
      </c>
    </row>
    <row r="4361" ht="15.75" customHeight="1">
      <c r="A4361" s="1" t="s">
        <v>4675</v>
      </c>
      <c r="B4361" s="2">
        <v>46183.0</v>
      </c>
      <c r="C4361" s="2">
        <v>46185.0</v>
      </c>
      <c r="D4361" s="1" t="s">
        <v>137</v>
      </c>
      <c r="E4361" s="1" t="s">
        <v>175</v>
      </c>
      <c r="F4361" s="3">
        <v>0.3958333333333333</v>
      </c>
      <c r="G4361" s="1">
        <v>2.0</v>
      </c>
      <c r="H4361" s="1">
        <v>2.0</v>
      </c>
      <c r="I4361" s="1">
        <v>200.0</v>
      </c>
      <c r="J4361" s="1">
        <v>30.0</v>
      </c>
      <c r="K4361" s="1">
        <v>150.0</v>
      </c>
      <c r="L4361" s="1" t="s">
        <v>315</v>
      </c>
      <c r="M4361" s="1" t="s">
        <v>302</v>
      </c>
      <c r="N4361" s="1">
        <v>46.0</v>
      </c>
      <c r="O4361" s="1" t="s">
        <v>312</v>
      </c>
      <c r="P4361" s="1" t="s">
        <v>313</v>
      </c>
      <c r="Q4361" s="1" t="s">
        <v>305</v>
      </c>
    </row>
    <row r="4362" ht="15.75" customHeight="1">
      <c r="A4362" s="1" t="s">
        <v>4676</v>
      </c>
      <c r="B4362" s="2">
        <v>46132.0</v>
      </c>
      <c r="C4362" s="2">
        <v>46136.0</v>
      </c>
      <c r="D4362" s="1" t="s">
        <v>25</v>
      </c>
      <c r="E4362" s="1" t="s">
        <v>266</v>
      </c>
      <c r="F4362" s="3">
        <v>0.3958333333333333</v>
      </c>
      <c r="G4362" s="1">
        <v>1.0</v>
      </c>
      <c r="H4362" s="1">
        <v>4.0</v>
      </c>
      <c r="I4362" s="1">
        <v>220.0</v>
      </c>
      <c r="J4362" s="1">
        <v>42.0</v>
      </c>
      <c r="K4362" s="1">
        <v>0.0</v>
      </c>
      <c r="L4362" s="1" t="s">
        <v>315</v>
      </c>
      <c r="M4362" s="1" t="s">
        <v>326</v>
      </c>
      <c r="N4362" s="1">
        <v>33.0</v>
      </c>
      <c r="O4362" s="1" t="s">
        <v>308</v>
      </c>
      <c r="P4362" s="1" t="s">
        <v>304</v>
      </c>
      <c r="Q4362" s="1" t="s">
        <v>305</v>
      </c>
    </row>
    <row r="4363" ht="15.75" customHeight="1">
      <c r="A4363" s="1" t="s">
        <v>4677</v>
      </c>
      <c r="B4363" s="2">
        <v>46030.0</v>
      </c>
      <c r="C4363" s="2">
        <v>46034.0</v>
      </c>
      <c r="D4363" s="1" t="s">
        <v>50</v>
      </c>
      <c r="E4363" s="1" t="s">
        <v>172</v>
      </c>
      <c r="F4363" s="3">
        <v>0.7708333333333334</v>
      </c>
      <c r="G4363" s="1">
        <v>4.0</v>
      </c>
      <c r="H4363" s="1">
        <v>2.0</v>
      </c>
      <c r="I4363" s="1">
        <v>220.0</v>
      </c>
      <c r="J4363" s="1">
        <v>30.0</v>
      </c>
      <c r="K4363" s="1">
        <v>100.0</v>
      </c>
      <c r="L4363" s="1" t="s">
        <v>301</v>
      </c>
      <c r="M4363" s="1" t="s">
        <v>302</v>
      </c>
      <c r="N4363" s="1">
        <v>39.0</v>
      </c>
      <c r="O4363" s="1" t="s">
        <v>312</v>
      </c>
      <c r="P4363" s="1" t="s">
        <v>313</v>
      </c>
      <c r="Q4363" s="1" t="s">
        <v>305</v>
      </c>
    </row>
    <row r="4364" ht="15.75" customHeight="1">
      <c r="A4364" s="1" t="s">
        <v>4678</v>
      </c>
      <c r="B4364" s="2">
        <v>46045.0</v>
      </c>
      <c r="C4364" s="2">
        <v>46045.0</v>
      </c>
      <c r="D4364" s="1" t="s">
        <v>32</v>
      </c>
      <c r="E4364" s="1" t="s">
        <v>260</v>
      </c>
      <c r="F4364" s="3">
        <v>0.9375</v>
      </c>
      <c r="G4364" s="1">
        <v>9.0</v>
      </c>
      <c r="H4364" s="1">
        <v>2.0</v>
      </c>
      <c r="I4364" s="1">
        <v>280.0</v>
      </c>
      <c r="J4364" s="1">
        <v>30.0</v>
      </c>
      <c r="K4364" s="1">
        <v>40.0</v>
      </c>
      <c r="L4364" s="1" t="s">
        <v>311</v>
      </c>
      <c r="M4364" s="1" t="s">
        <v>302</v>
      </c>
      <c r="N4364" s="1">
        <v>47.0</v>
      </c>
      <c r="O4364" s="1" t="s">
        <v>303</v>
      </c>
      <c r="P4364" s="1" t="s">
        <v>304</v>
      </c>
      <c r="Q4364" s="1" t="s">
        <v>305</v>
      </c>
    </row>
    <row r="4365" ht="15.75" customHeight="1">
      <c r="A4365" s="1" t="s">
        <v>4679</v>
      </c>
      <c r="B4365" s="2">
        <v>46176.0</v>
      </c>
      <c r="C4365" s="2">
        <v>46176.0</v>
      </c>
      <c r="D4365" s="1" t="s">
        <v>30</v>
      </c>
      <c r="E4365" s="1" t="s">
        <v>197</v>
      </c>
      <c r="F4365" s="3">
        <v>0.7708333333333334</v>
      </c>
      <c r="G4365" s="1">
        <v>4.0</v>
      </c>
      <c r="H4365" s="1">
        <v>2.0</v>
      </c>
      <c r="I4365" s="1">
        <v>200.0</v>
      </c>
      <c r="J4365" s="1">
        <v>30.0</v>
      </c>
      <c r="K4365" s="1">
        <v>20.0</v>
      </c>
      <c r="L4365" s="1" t="s">
        <v>301</v>
      </c>
      <c r="M4365" s="1" t="s">
        <v>302</v>
      </c>
      <c r="N4365" s="1">
        <v>19.0</v>
      </c>
      <c r="O4365" s="1" t="s">
        <v>303</v>
      </c>
      <c r="P4365" s="1" t="s">
        <v>313</v>
      </c>
      <c r="Q4365" s="1" t="s">
        <v>305</v>
      </c>
    </row>
    <row r="4366" ht="15.75" customHeight="1">
      <c r="A4366" s="1" t="s">
        <v>4680</v>
      </c>
      <c r="B4366" s="2">
        <v>46114.0</v>
      </c>
      <c r="C4366" s="2">
        <v>46121.0</v>
      </c>
      <c r="D4366" s="1" t="s">
        <v>66</v>
      </c>
      <c r="E4366" s="1" t="s">
        <v>228</v>
      </c>
      <c r="F4366" s="3">
        <v>0.8854166666666666</v>
      </c>
      <c r="G4366" s="1">
        <v>5.0</v>
      </c>
      <c r="H4366" s="1">
        <v>2.0</v>
      </c>
      <c r="I4366" s="1">
        <v>160.0</v>
      </c>
      <c r="J4366" s="1">
        <v>30.0</v>
      </c>
      <c r="K4366" s="1">
        <v>20.0</v>
      </c>
      <c r="L4366" s="1" t="s">
        <v>315</v>
      </c>
      <c r="M4366" s="1" t="s">
        <v>363</v>
      </c>
      <c r="N4366" s="1">
        <v>28.0</v>
      </c>
      <c r="O4366" s="1" t="s">
        <v>312</v>
      </c>
      <c r="P4366" s="1" t="s">
        <v>313</v>
      </c>
      <c r="Q4366" s="1" t="s">
        <v>305</v>
      </c>
    </row>
    <row r="4367" ht="15.75" customHeight="1">
      <c r="A4367" s="1" t="s">
        <v>4681</v>
      </c>
      <c r="B4367" s="2">
        <v>46083.0</v>
      </c>
      <c r="C4367" s="2">
        <v>46084.0</v>
      </c>
      <c r="D4367" s="1" t="s">
        <v>30</v>
      </c>
      <c r="E4367" s="1" t="s">
        <v>268</v>
      </c>
      <c r="F4367" s="3">
        <v>0.9375</v>
      </c>
      <c r="G4367" s="1">
        <v>2.0</v>
      </c>
      <c r="H4367" s="1">
        <v>2.0</v>
      </c>
      <c r="I4367" s="1">
        <v>240.0</v>
      </c>
      <c r="J4367" s="1">
        <v>30.0</v>
      </c>
      <c r="K4367" s="1">
        <v>0.0</v>
      </c>
      <c r="L4367" s="1" t="s">
        <v>315</v>
      </c>
      <c r="M4367" s="1" t="s">
        <v>302</v>
      </c>
      <c r="N4367" s="1">
        <v>55.0</v>
      </c>
      <c r="O4367" s="1" t="s">
        <v>312</v>
      </c>
      <c r="P4367" s="1" t="s">
        <v>304</v>
      </c>
      <c r="Q4367" s="1" t="s">
        <v>305</v>
      </c>
    </row>
    <row r="4368" ht="15.75" customHeight="1">
      <c r="A4368" s="1" t="s">
        <v>4682</v>
      </c>
      <c r="B4368" s="2">
        <v>46153.0</v>
      </c>
      <c r="C4368" s="2">
        <v>46157.0</v>
      </c>
      <c r="D4368" s="1" t="s">
        <v>97</v>
      </c>
      <c r="E4368" s="1" t="s">
        <v>237</v>
      </c>
      <c r="F4368" s="3">
        <v>0.53125</v>
      </c>
      <c r="G4368" s="1">
        <v>5.0</v>
      </c>
      <c r="H4368" s="1">
        <v>4.0</v>
      </c>
      <c r="I4368" s="1">
        <v>360.0</v>
      </c>
      <c r="J4368" s="1">
        <v>42.0</v>
      </c>
      <c r="K4368" s="1">
        <v>0.0</v>
      </c>
      <c r="L4368" s="1" t="s">
        <v>307</v>
      </c>
      <c r="M4368" s="1" t="s">
        <v>302</v>
      </c>
      <c r="N4368" s="1">
        <v>28.0</v>
      </c>
      <c r="O4368" s="1" t="s">
        <v>303</v>
      </c>
      <c r="P4368" s="1" t="s">
        <v>313</v>
      </c>
      <c r="Q4368" s="1" t="s">
        <v>309</v>
      </c>
    </row>
    <row r="4369" ht="15.75" customHeight="1">
      <c r="A4369" s="1" t="s">
        <v>4683</v>
      </c>
      <c r="B4369" s="2">
        <v>46094.0</v>
      </c>
      <c r="C4369" s="2">
        <v>46101.0</v>
      </c>
      <c r="D4369" s="1" t="s">
        <v>118</v>
      </c>
      <c r="E4369" s="1" t="s">
        <v>270</v>
      </c>
      <c r="F4369" s="3">
        <v>0.8854166666666666</v>
      </c>
      <c r="G4369" s="1">
        <v>6.0</v>
      </c>
      <c r="H4369" s="1">
        <v>3.0</v>
      </c>
      <c r="I4369" s="1">
        <v>280.0</v>
      </c>
      <c r="J4369" s="1">
        <v>36.0</v>
      </c>
      <c r="K4369" s="1">
        <v>20.0</v>
      </c>
      <c r="L4369" s="1" t="s">
        <v>307</v>
      </c>
      <c r="M4369" s="1" t="s">
        <v>302</v>
      </c>
      <c r="N4369" s="1">
        <v>43.0</v>
      </c>
      <c r="O4369" s="1" t="s">
        <v>312</v>
      </c>
      <c r="P4369" s="1" t="s">
        <v>313</v>
      </c>
      <c r="Q4369" s="1" t="s">
        <v>305</v>
      </c>
    </row>
    <row r="4370" ht="15.75" customHeight="1">
      <c r="A4370" s="1" t="s">
        <v>4684</v>
      </c>
      <c r="B4370" s="2">
        <v>46043.0</v>
      </c>
      <c r="C4370" s="2">
        <v>46047.0</v>
      </c>
      <c r="D4370" s="1" t="s">
        <v>30</v>
      </c>
      <c r="E4370" s="1" t="s">
        <v>266</v>
      </c>
      <c r="F4370" s="3">
        <v>0.53125</v>
      </c>
      <c r="G4370" s="1">
        <v>4.0</v>
      </c>
      <c r="H4370" s="1">
        <v>3.0</v>
      </c>
      <c r="I4370" s="1">
        <v>220.0</v>
      </c>
      <c r="J4370" s="1">
        <v>36.0</v>
      </c>
      <c r="K4370" s="1">
        <v>40.0</v>
      </c>
      <c r="L4370" s="1" t="s">
        <v>315</v>
      </c>
      <c r="M4370" s="1" t="s">
        <v>302</v>
      </c>
      <c r="N4370" s="1">
        <v>34.0</v>
      </c>
      <c r="O4370" s="1" t="s">
        <v>312</v>
      </c>
      <c r="P4370" s="1" t="s">
        <v>304</v>
      </c>
      <c r="Q4370" s="1" t="s">
        <v>305</v>
      </c>
    </row>
    <row r="4371" ht="15.75" customHeight="1">
      <c r="A4371" s="1" t="s">
        <v>4685</v>
      </c>
      <c r="B4371" s="2">
        <v>46079.0</v>
      </c>
      <c r="C4371" s="2">
        <v>46082.0</v>
      </c>
      <c r="D4371" s="1" t="s">
        <v>118</v>
      </c>
      <c r="E4371" s="1" t="s">
        <v>177</v>
      </c>
      <c r="F4371" s="3">
        <v>0.9375</v>
      </c>
      <c r="G4371" s="1">
        <v>7.0</v>
      </c>
      <c r="H4371" s="1">
        <v>2.0</v>
      </c>
      <c r="I4371" s="1">
        <v>240.0</v>
      </c>
      <c r="J4371" s="1">
        <v>30.0</v>
      </c>
      <c r="K4371" s="1">
        <v>20.0</v>
      </c>
      <c r="L4371" s="1" t="s">
        <v>315</v>
      </c>
      <c r="M4371" s="1" t="s">
        <v>302</v>
      </c>
      <c r="N4371" s="1">
        <v>36.0</v>
      </c>
      <c r="O4371" s="1" t="s">
        <v>308</v>
      </c>
      <c r="P4371" s="1" t="s">
        <v>304</v>
      </c>
      <c r="Q4371" s="1" t="s">
        <v>305</v>
      </c>
    </row>
    <row r="4372" ht="15.75" customHeight="1">
      <c r="A4372" s="1" t="s">
        <v>4686</v>
      </c>
      <c r="B4372" s="2">
        <v>46176.0</v>
      </c>
      <c r="C4372" s="2">
        <v>46181.0</v>
      </c>
      <c r="D4372" s="1" t="s">
        <v>46</v>
      </c>
      <c r="E4372" s="1" t="s">
        <v>222</v>
      </c>
      <c r="F4372" s="3">
        <v>0.7708333333333334</v>
      </c>
      <c r="G4372" s="1">
        <v>2.0</v>
      </c>
      <c r="H4372" s="1">
        <v>5.0</v>
      </c>
      <c r="I4372" s="1">
        <v>280.0</v>
      </c>
      <c r="J4372" s="1">
        <v>48.0</v>
      </c>
      <c r="K4372" s="1">
        <v>40.0</v>
      </c>
      <c r="L4372" s="1" t="s">
        <v>315</v>
      </c>
      <c r="M4372" s="1" t="s">
        <v>302</v>
      </c>
      <c r="N4372" s="1">
        <v>31.0</v>
      </c>
      <c r="O4372" s="1" t="s">
        <v>312</v>
      </c>
      <c r="P4372" s="1" t="s">
        <v>313</v>
      </c>
      <c r="Q4372" s="1" t="s">
        <v>305</v>
      </c>
    </row>
    <row r="4373" ht="15.75" customHeight="1">
      <c r="A4373" s="1" t="s">
        <v>4687</v>
      </c>
      <c r="B4373" s="2">
        <v>46135.0</v>
      </c>
      <c r="C4373" s="2">
        <v>46138.0</v>
      </c>
      <c r="D4373" s="1" t="s">
        <v>18</v>
      </c>
      <c r="E4373" s="1" t="s">
        <v>262</v>
      </c>
      <c r="F4373" s="3">
        <v>0.6458333333333334</v>
      </c>
      <c r="G4373" s="1">
        <v>7.0</v>
      </c>
      <c r="H4373" s="1">
        <v>3.0</v>
      </c>
      <c r="I4373" s="1">
        <v>320.0</v>
      </c>
      <c r="J4373" s="1">
        <v>36.0</v>
      </c>
      <c r="K4373" s="1">
        <v>0.0</v>
      </c>
      <c r="L4373" s="1" t="s">
        <v>301</v>
      </c>
      <c r="M4373" s="1" t="s">
        <v>302</v>
      </c>
      <c r="N4373" s="1">
        <v>31.0</v>
      </c>
      <c r="O4373" s="1" t="s">
        <v>312</v>
      </c>
      <c r="P4373" s="1" t="s">
        <v>304</v>
      </c>
      <c r="Q4373" s="1" t="s">
        <v>338</v>
      </c>
    </row>
    <row r="4374" ht="15.75" customHeight="1">
      <c r="A4374" s="1" t="s">
        <v>4688</v>
      </c>
      <c r="B4374" s="2">
        <v>46036.0</v>
      </c>
      <c r="C4374" s="2">
        <v>46043.0</v>
      </c>
      <c r="D4374" s="1" t="s">
        <v>46</v>
      </c>
      <c r="E4374" s="1" t="s">
        <v>197</v>
      </c>
      <c r="F4374" s="3">
        <v>0.8854166666666666</v>
      </c>
      <c r="G4374" s="1">
        <v>2.0</v>
      </c>
      <c r="H4374" s="1">
        <v>1.0</v>
      </c>
      <c r="I4374" s="1">
        <v>380.0</v>
      </c>
      <c r="J4374" s="1">
        <v>24.0</v>
      </c>
      <c r="K4374" s="1">
        <v>20.0</v>
      </c>
      <c r="L4374" s="1" t="s">
        <v>301</v>
      </c>
      <c r="M4374" s="1" t="s">
        <v>302</v>
      </c>
      <c r="N4374" s="1">
        <v>58.0</v>
      </c>
      <c r="O4374" s="1" t="s">
        <v>308</v>
      </c>
      <c r="P4374" s="1" t="s">
        <v>304</v>
      </c>
      <c r="Q4374" s="1" t="s">
        <v>309</v>
      </c>
    </row>
    <row r="4375" ht="15.75" customHeight="1">
      <c r="A4375" s="1" t="s">
        <v>4689</v>
      </c>
      <c r="B4375" s="2">
        <v>46153.0</v>
      </c>
      <c r="C4375" s="2">
        <v>46156.0</v>
      </c>
      <c r="D4375" s="1" t="s">
        <v>134</v>
      </c>
      <c r="E4375" s="1" t="s">
        <v>281</v>
      </c>
      <c r="F4375" s="3">
        <v>0.9375</v>
      </c>
      <c r="G4375" s="1">
        <v>6.0</v>
      </c>
      <c r="H4375" s="1">
        <v>1.0</v>
      </c>
      <c r="I4375" s="1">
        <v>160.0</v>
      </c>
      <c r="J4375" s="1">
        <v>24.0</v>
      </c>
      <c r="K4375" s="1">
        <v>0.0</v>
      </c>
      <c r="L4375" s="1" t="s">
        <v>307</v>
      </c>
      <c r="M4375" s="1" t="s">
        <v>302</v>
      </c>
      <c r="N4375" s="1">
        <v>52.0</v>
      </c>
      <c r="O4375" s="1" t="s">
        <v>308</v>
      </c>
      <c r="P4375" s="1" t="s">
        <v>313</v>
      </c>
      <c r="Q4375" s="1" t="s">
        <v>305</v>
      </c>
    </row>
    <row r="4376" ht="15.75" customHeight="1">
      <c r="A4376" s="1" t="s">
        <v>4690</v>
      </c>
      <c r="B4376" s="2">
        <v>46032.0</v>
      </c>
      <c r="C4376" s="2">
        <v>46038.0</v>
      </c>
      <c r="D4376" s="1" t="s">
        <v>73</v>
      </c>
      <c r="E4376" s="1" t="s">
        <v>220</v>
      </c>
      <c r="F4376" s="3">
        <v>0.6458333333333334</v>
      </c>
      <c r="G4376" s="1">
        <v>7.0</v>
      </c>
      <c r="H4376" s="1">
        <v>4.0</v>
      </c>
      <c r="I4376" s="1">
        <v>280.0</v>
      </c>
      <c r="J4376" s="1">
        <v>42.0</v>
      </c>
      <c r="K4376" s="1">
        <v>0.0</v>
      </c>
      <c r="L4376" s="1" t="s">
        <v>318</v>
      </c>
      <c r="M4376" s="1" t="s">
        <v>302</v>
      </c>
      <c r="N4376" s="1">
        <v>50.0</v>
      </c>
      <c r="O4376" s="1" t="s">
        <v>308</v>
      </c>
      <c r="P4376" s="1" t="s">
        <v>304</v>
      </c>
      <c r="Q4376" s="1" t="s">
        <v>305</v>
      </c>
    </row>
    <row r="4377" ht="15.75" customHeight="1">
      <c r="A4377" s="1" t="s">
        <v>4691</v>
      </c>
      <c r="B4377" s="2">
        <v>46143.0</v>
      </c>
      <c r="C4377" s="2">
        <v>46149.0</v>
      </c>
      <c r="D4377" s="1" t="s">
        <v>141</v>
      </c>
      <c r="E4377" s="1" t="s">
        <v>274</v>
      </c>
      <c r="F4377" s="3">
        <v>0.3958333333333333</v>
      </c>
      <c r="G4377" s="1">
        <v>3.0</v>
      </c>
      <c r="H4377" s="1">
        <v>5.0</v>
      </c>
      <c r="I4377" s="1">
        <v>340.0</v>
      </c>
      <c r="J4377" s="1">
        <v>48.0</v>
      </c>
      <c r="K4377" s="1">
        <v>0.0</v>
      </c>
      <c r="L4377" s="1" t="s">
        <v>307</v>
      </c>
      <c r="M4377" s="1" t="s">
        <v>302</v>
      </c>
      <c r="N4377" s="1">
        <v>50.0</v>
      </c>
      <c r="O4377" s="1" t="s">
        <v>312</v>
      </c>
      <c r="P4377" s="1" t="s">
        <v>313</v>
      </c>
      <c r="Q4377" s="1" t="s">
        <v>338</v>
      </c>
    </row>
    <row r="4378" ht="15.75" customHeight="1">
      <c r="A4378" s="1" t="s">
        <v>4692</v>
      </c>
      <c r="B4378" s="2">
        <v>46112.0</v>
      </c>
      <c r="C4378" s="2">
        <v>46113.0</v>
      </c>
      <c r="D4378" s="1" t="s">
        <v>104</v>
      </c>
      <c r="E4378" s="1" t="s">
        <v>206</v>
      </c>
      <c r="F4378" s="3">
        <v>0.6458333333333334</v>
      </c>
      <c r="G4378" s="1">
        <v>5.0</v>
      </c>
      <c r="H4378" s="1">
        <v>3.0</v>
      </c>
      <c r="I4378" s="1">
        <v>420.0</v>
      </c>
      <c r="J4378" s="1">
        <v>36.0</v>
      </c>
      <c r="K4378" s="1">
        <v>0.0</v>
      </c>
      <c r="L4378" s="1" t="s">
        <v>318</v>
      </c>
      <c r="M4378" s="1" t="s">
        <v>302</v>
      </c>
      <c r="N4378" s="1">
        <v>22.0</v>
      </c>
      <c r="O4378" s="1" t="s">
        <v>303</v>
      </c>
      <c r="P4378" s="1" t="s">
        <v>304</v>
      </c>
      <c r="Q4378" s="1" t="s">
        <v>309</v>
      </c>
    </row>
    <row r="4379" ht="15.75" customHeight="1">
      <c r="A4379" s="1" t="s">
        <v>4693</v>
      </c>
      <c r="B4379" s="2">
        <v>46085.0</v>
      </c>
      <c r="C4379" s="2">
        <v>46089.0</v>
      </c>
      <c r="D4379" s="1" t="s">
        <v>46</v>
      </c>
      <c r="E4379" s="1" t="s">
        <v>208</v>
      </c>
      <c r="F4379" s="3">
        <v>0.3958333333333333</v>
      </c>
      <c r="G4379" s="1">
        <v>9.0</v>
      </c>
      <c r="H4379" s="1">
        <v>4.0</v>
      </c>
      <c r="I4379" s="1">
        <v>180.0</v>
      </c>
      <c r="J4379" s="1">
        <v>42.0</v>
      </c>
      <c r="K4379" s="1">
        <v>0.0</v>
      </c>
      <c r="L4379" s="1" t="s">
        <v>301</v>
      </c>
      <c r="M4379" s="1" t="s">
        <v>302</v>
      </c>
      <c r="N4379" s="1">
        <v>26.0</v>
      </c>
      <c r="O4379" s="1" t="s">
        <v>312</v>
      </c>
      <c r="P4379" s="1" t="s">
        <v>304</v>
      </c>
      <c r="Q4379" s="1" t="s">
        <v>305</v>
      </c>
    </row>
    <row r="4380" ht="15.75" customHeight="1">
      <c r="A4380" s="1" t="s">
        <v>4694</v>
      </c>
      <c r="B4380" s="2">
        <v>46075.0</v>
      </c>
      <c r="C4380" s="2">
        <v>46076.0</v>
      </c>
      <c r="D4380" s="1" t="s">
        <v>25</v>
      </c>
      <c r="E4380" s="1" t="s">
        <v>172</v>
      </c>
      <c r="F4380" s="3">
        <v>0.8854166666666666</v>
      </c>
      <c r="G4380" s="1">
        <v>2.0</v>
      </c>
      <c r="H4380" s="1">
        <v>5.0</v>
      </c>
      <c r="I4380" s="1">
        <v>220.0</v>
      </c>
      <c r="J4380" s="1">
        <v>48.0</v>
      </c>
      <c r="K4380" s="1">
        <v>0.0</v>
      </c>
      <c r="L4380" s="1" t="s">
        <v>315</v>
      </c>
      <c r="M4380" s="1" t="s">
        <v>302</v>
      </c>
      <c r="N4380" s="1">
        <v>51.0</v>
      </c>
      <c r="O4380" s="1" t="s">
        <v>303</v>
      </c>
      <c r="P4380" s="1" t="s">
        <v>304</v>
      </c>
      <c r="Q4380" s="1" t="s">
        <v>305</v>
      </c>
    </row>
    <row r="4381" ht="15.75" customHeight="1">
      <c r="A4381" s="1" t="s">
        <v>4695</v>
      </c>
      <c r="B4381" s="2">
        <v>46190.0</v>
      </c>
      <c r="C4381" s="2">
        <v>46192.0</v>
      </c>
      <c r="D4381" s="1" t="s">
        <v>25</v>
      </c>
      <c r="E4381" s="1" t="s">
        <v>170</v>
      </c>
      <c r="F4381" s="3">
        <v>0.7708333333333334</v>
      </c>
      <c r="G4381" s="1">
        <v>7.0</v>
      </c>
      <c r="H4381" s="1">
        <v>4.0</v>
      </c>
      <c r="I4381" s="1">
        <v>240.0</v>
      </c>
      <c r="J4381" s="1">
        <v>42.0</v>
      </c>
      <c r="K4381" s="1">
        <v>100.0</v>
      </c>
      <c r="L4381" s="1" t="s">
        <v>301</v>
      </c>
      <c r="M4381" s="1" t="s">
        <v>302</v>
      </c>
      <c r="N4381" s="1">
        <v>49.0</v>
      </c>
      <c r="O4381" s="1" t="s">
        <v>312</v>
      </c>
      <c r="P4381" s="1" t="s">
        <v>304</v>
      </c>
      <c r="Q4381" s="1" t="s">
        <v>305</v>
      </c>
    </row>
    <row r="4382" ht="15.75" customHeight="1">
      <c r="A4382" s="1" t="s">
        <v>4696</v>
      </c>
      <c r="B4382" s="2">
        <v>46197.0</v>
      </c>
      <c r="C4382" s="2">
        <v>46203.0</v>
      </c>
      <c r="D4382" s="1" t="s">
        <v>131</v>
      </c>
      <c r="E4382" s="1" t="s">
        <v>193</v>
      </c>
      <c r="F4382" s="3">
        <v>0.6458333333333334</v>
      </c>
      <c r="G4382" s="1">
        <v>1.0</v>
      </c>
      <c r="H4382" s="1">
        <v>2.0</v>
      </c>
      <c r="I4382" s="1">
        <v>460.0</v>
      </c>
      <c r="J4382" s="1">
        <v>30.0</v>
      </c>
      <c r="K4382" s="1">
        <v>0.0</v>
      </c>
      <c r="L4382" s="1" t="s">
        <v>315</v>
      </c>
      <c r="M4382" s="1" t="s">
        <v>302</v>
      </c>
      <c r="N4382" s="1">
        <v>46.0</v>
      </c>
      <c r="O4382" s="1" t="s">
        <v>303</v>
      </c>
      <c r="P4382" s="1" t="s">
        <v>304</v>
      </c>
      <c r="Q4382" s="1" t="s">
        <v>309</v>
      </c>
    </row>
    <row r="4383" ht="15.75" customHeight="1">
      <c r="A4383" s="1" t="s">
        <v>4697</v>
      </c>
      <c r="B4383" s="2">
        <v>46176.0</v>
      </c>
      <c r="C4383" s="2">
        <v>46183.0</v>
      </c>
      <c r="D4383" s="1" t="s">
        <v>69</v>
      </c>
      <c r="E4383" s="1" t="s">
        <v>214</v>
      </c>
      <c r="F4383" s="3">
        <v>0.6458333333333334</v>
      </c>
      <c r="G4383" s="1">
        <v>1.0</v>
      </c>
      <c r="H4383" s="1">
        <v>3.0</v>
      </c>
      <c r="I4383" s="1">
        <v>240.0</v>
      </c>
      <c r="J4383" s="1">
        <v>36.0</v>
      </c>
      <c r="K4383" s="1">
        <v>0.0</v>
      </c>
      <c r="L4383" s="1" t="s">
        <v>315</v>
      </c>
      <c r="M4383" s="1" t="s">
        <v>302</v>
      </c>
      <c r="N4383" s="1">
        <v>56.0</v>
      </c>
      <c r="O4383" s="1" t="s">
        <v>308</v>
      </c>
      <c r="P4383" s="1" t="s">
        <v>304</v>
      </c>
      <c r="Q4383" s="1" t="s">
        <v>305</v>
      </c>
    </row>
    <row r="4384" ht="15.75" customHeight="1">
      <c r="A4384" s="1" t="s">
        <v>4698</v>
      </c>
      <c r="B4384" s="2">
        <v>46078.0</v>
      </c>
      <c r="C4384" s="2">
        <v>46083.0</v>
      </c>
      <c r="D4384" s="1" t="s">
        <v>46</v>
      </c>
      <c r="E4384" s="1" t="s">
        <v>193</v>
      </c>
      <c r="F4384" s="3">
        <v>0.7708333333333334</v>
      </c>
      <c r="G4384" s="1">
        <v>6.0</v>
      </c>
      <c r="H4384" s="1">
        <v>1.0</v>
      </c>
      <c r="I4384" s="1">
        <v>280.0</v>
      </c>
      <c r="J4384" s="1">
        <v>24.0</v>
      </c>
      <c r="K4384" s="1">
        <v>0.0</v>
      </c>
      <c r="L4384" s="1" t="s">
        <v>307</v>
      </c>
      <c r="M4384" s="1" t="s">
        <v>302</v>
      </c>
      <c r="N4384" s="1">
        <v>30.0</v>
      </c>
      <c r="O4384" s="1" t="s">
        <v>312</v>
      </c>
      <c r="P4384" s="1" t="s">
        <v>313</v>
      </c>
      <c r="Q4384" s="1" t="s">
        <v>305</v>
      </c>
    </row>
    <row r="4385" ht="15.75" customHeight="1">
      <c r="A4385" s="1" t="s">
        <v>4699</v>
      </c>
      <c r="B4385" s="2">
        <v>46171.0</v>
      </c>
      <c r="C4385" s="2">
        <v>46174.0</v>
      </c>
      <c r="D4385" s="1" t="s">
        <v>66</v>
      </c>
      <c r="E4385" s="1" t="s">
        <v>232</v>
      </c>
      <c r="F4385" s="3">
        <v>0.53125</v>
      </c>
      <c r="G4385" s="1">
        <v>2.0</v>
      </c>
      <c r="H4385" s="1">
        <v>3.0</v>
      </c>
      <c r="I4385" s="1">
        <v>260.0</v>
      </c>
      <c r="J4385" s="1">
        <v>36.0</v>
      </c>
      <c r="K4385" s="1">
        <v>100.0</v>
      </c>
      <c r="L4385" s="1" t="s">
        <v>307</v>
      </c>
      <c r="M4385" s="1" t="s">
        <v>302</v>
      </c>
      <c r="N4385" s="1">
        <v>19.0</v>
      </c>
      <c r="O4385" s="1" t="s">
        <v>303</v>
      </c>
      <c r="P4385" s="1" t="s">
        <v>304</v>
      </c>
      <c r="Q4385" s="1" t="s">
        <v>338</v>
      </c>
    </row>
    <row r="4386" ht="15.75" customHeight="1">
      <c r="A4386" s="1" t="s">
        <v>4700</v>
      </c>
      <c r="B4386" s="2">
        <v>46069.0</v>
      </c>
      <c r="C4386" s="2">
        <v>46070.0</v>
      </c>
      <c r="D4386" s="1" t="s">
        <v>18</v>
      </c>
      <c r="E4386" s="1" t="s">
        <v>281</v>
      </c>
      <c r="F4386" s="3">
        <v>0.53125</v>
      </c>
      <c r="G4386" s="1">
        <v>1.0</v>
      </c>
      <c r="H4386" s="1">
        <v>5.0</v>
      </c>
      <c r="I4386" s="1">
        <v>160.0</v>
      </c>
      <c r="J4386" s="1">
        <v>48.0</v>
      </c>
      <c r="K4386" s="1">
        <v>0.0</v>
      </c>
      <c r="L4386" s="1" t="s">
        <v>307</v>
      </c>
      <c r="M4386" s="1" t="s">
        <v>326</v>
      </c>
      <c r="N4386" s="1">
        <v>49.0</v>
      </c>
      <c r="O4386" s="1" t="s">
        <v>312</v>
      </c>
      <c r="P4386" s="1" t="s">
        <v>313</v>
      </c>
      <c r="Q4386" s="1" t="s">
        <v>305</v>
      </c>
    </row>
    <row r="4387" ht="15.75" customHeight="1">
      <c r="A4387" s="1" t="s">
        <v>4701</v>
      </c>
      <c r="B4387" s="2">
        <v>46081.0</v>
      </c>
      <c r="C4387" s="2">
        <v>46083.0</v>
      </c>
      <c r="D4387" s="1" t="s">
        <v>22</v>
      </c>
      <c r="E4387" s="1" t="s">
        <v>283</v>
      </c>
      <c r="F4387" s="3">
        <v>0.53125</v>
      </c>
      <c r="G4387" s="1">
        <v>4.0</v>
      </c>
      <c r="H4387" s="1">
        <v>4.0</v>
      </c>
      <c r="I4387" s="1">
        <v>360.0</v>
      </c>
      <c r="J4387" s="1">
        <v>42.0</v>
      </c>
      <c r="K4387" s="1">
        <v>100.0</v>
      </c>
      <c r="L4387" s="1" t="s">
        <v>301</v>
      </c>
      <c r="M4387" s="1" t="s">
        <v>302</v>
      </c>
      <c r="N4387" s="1">
        <v>18.0</v>
      </c>
      <c r="O4387" s="1" t="s">
        <v>312</v>
      </c>
      <c r="P4387" s="1" t="s">
        <v>313</v>
      </c>
      <c r="Q4387" s="1" t="s">
        <v>309</v>
      </c>
    </row>
    <row r="4388" ht="15.75" customHeight="1">
      <c r="A4388" s="1" t="s">
        <v>4702</v>
      </c>
      <c r="B4388" s="2">
        <v>46026.0</v>
      </c>
      <c r="C4388" s="2">
        <v>46031.0</v>
      </c>
      <c r="D4388" s="1" t="s">
        <v>147</v>
      </c>
      <c r="E4388" s="1" t="s">
        <v>197</v>
      </c>
      <c r="F4388" s="3">
        <v>0.6458333333333334</v>
      </c>
      <c r="G4388" s="1">
        <v>5.0</v>
      </c>
      <c r="H4388" s="1">
        <v>1.0</v>
      </c>
      <c r="I4388" s="1">
        <v>280.0</v>
      </c>
      <c r="J4388" s="1">
        <v>24.0</v>
      </c>
      <c r="K4388" s="1">
        <v>0.0</v>
      </c>
      <c r="L4388" s="1" t="s">
        <v>301</v>
      </c>
      <c r="M4388" s="1" t="s">
        <v>363</v>
      </c>
      <c r="N4388" s="1">
        <v>50.0</v>
      </c>
      <c r="O4388" s="1" t="s">
        <v>308</v>
      </c>
      <c r="P4388" s="1" t="s">
        <v>304</v>
      </c>
      <c r="Q4388" s="1" t="s">
        <v>338</v>
      </c>
    </row>
    <row r="4389" ht="15.75" customHeight="1">
      <c r="A4389" s="1" t="s">
        <v>4703</v>
      </c>
      <c r="B4389" s="2">
        <v>46159.0</v>
      </c>
      <c r="C4389" s="2">
        <v>46165.0</v>
      </c>
      <c r="D4389" s="1" t="s">
        <v>131</v>
      </c>
      <c r="E4389" s="1" t="s">
        <v>244</v>
      </c>
      <c r="F4389" s="3">
        <v>0.9375</v>
      </c>
      <c r="G4389" s="1">
        <v>2.0</v>
      </c>
      <c r="H4389" s="1">
        <v>3.0</v>
      </c>
      <c r="I4389" s="1">
        <v>420.0</v>
      </c>
      <c r="J4389" s="1">
        <v>36.0</v>
      </c>
      <c r="K4389" s="1">
        <v>0.0</v>
      </c>
      <c r="L4389" s="1" t="s">
        <v>301</v>
      </c>
      <c r="M4389" s="1" t="s">
        <v>302</v>
      </c>
      <c r="N4389" s="1">
        <v>39.0</v>
      </c>
      <c r="O4389" s="1" t="s">
        <v>312</v>
      </c>
      <c r="P4389" s="1" t="s">
        <v>313</v>
      </c>
      <c r="Q4389" s="1" t="s">
        <v>309</v>
      </c>
    </row>
    <row r="4390" ht="15.75" customHeight="1">
      <c r="A4390" s="1" t="s">
        <v>4704</v>
      </c>
      <c r="B4390" s="2">
        <v>46102.0</v>
      </c>
      <c r="C4390" s="2">
        <v>46105.0</v>
      </c>
      <c r="D4390" s="1" t="s">
        <v>11</v>
      </c>
      <c r="E4390" s="1" t="s">
        <v>191</v>
      </c>
      <c r="F4390" s="3">
        <v>0.7708333333333334</v>
      </c>
      <c r="G4390" s="1">
        <v>2.0</v>
      </c>
      <c r="H4390" s="1">
        <v>4.0</v>
      </c>
      <c r="I4390" s="1">
        <v>200.0</v>
      </c>
      <c r="J4390" s="1">
        <v>42.0</v>
      </c>
      <c r="K4390" s="1">
        <v>0.0</v>
      </c>
      <c r="L4390" s="1" t="s">
        <v>318</v>
      </c>
      <c r="M4390" s="1" t="s">
        <v>326</v>
      </c>
      <c r="N4390" s="1">
        <v>24.0</v>
      </c>
      <c r="O4390" s="1" t="s">
        <v>308</v>
      </c>
      <c r="P4390" s="1" t="s">
        <v>313</v>
      </c>
      <c r="Q4390" s="1" t="s">
        <v>305</v>
      </c>
    </row>
    <row r="4391" ht="15.75" customHeight="1">
      <c r="A4391" s="1" t="s">
        <v>4705</v>
      </c>
      <c r="B4391" s="2">
        <v>46186.0</v>
      </c>
      <c r="C4391" s="2">
        <v>46188.0</v>
      </c>
      <c r="D4391" s="1" t="s">
        <v>69</v>
      </c>
      <c r="E4391" s="1" t="s">
        <v>204</v>
      </c>
      <c r="F4391" s="3">
        <v>0.6458333333333334</v>
      </c>
      <c r="G4391" s="1">
        <v>1.0</v>
      </c>
      <c r="H4391" s="1">
        <v>5.0</v>
      </c>
      <c r="I4391" s="1">
        <v>240.0</v>
      </c>
      <c r="J4391" s="1">
        <v>48.0</v>
      </c>
      <c r="K4391" s="1">
        <v>0.0</v>
      </c>
      <c r="L4391" s="1" t="s">
        <v>311</v>
      </c>
      <c r="M4391" s="1" t="s">
        <v>363</v>
      </c>
      <c r="N4391" s="1">
        <v>58.0</v>
      </c>
      <c r="O4391" s="1" t="s">
        <v>303</v>
      </c>
      <c r="P4391" s="1" t="s">
        <v>313</v>
      </c>
      <c r="Q4391" s="1" t="s">
        <v>305</v>
      </c>
    </row>
    <row r="4392" ht="15.75" customHeight="1">
      <c r="A4392" s="1" t="s">
        <v>4706</v>
      </c>
      <c r="B4392" s="2">
        <v>46024.0</v>
      </c>
      <c r="C4392" s="2">
        <v>46031.0</v>
      </c>
      <c r="D4392" s="1" t="s">
        <v>82</v>
      </c>
      <c r="E4392" s="1" t="s">
        <v>199</v>
      </c>
      <c r="F4392" s="3">
        <v>0.3958333333333333</v>
      </c>
      <c r="G4392" s="1">
        <v>3.0</v>
      </c>
      <c r="H4392" s="1">
        <v>5.0</v>
      </c>
      <c r="I4392" s="1">
        <v>440.0</v>
      </c>
      <c r="J4392" s="1">
        <v>48.0</v>
      </c>
      <c r="K4392" s="1">
        <v>20.0</v>
      </c>
      <c r="L4392" s="1" t="s">
        <v>301</v>
      </c>
      <c r="M4392" s="1" t="s">
        <v>302</v>
      </c>
      <c r="N4392" s="1">
        <v>23.0</v>
      </c>
      <c r="O4392" s="1" t="s">
        <v>312</v>
      </c>
      <c r="P4392" s="1" t="s">
        <v>304</v>
      </c>
      <c r="Q4392" s="1" t="s">
        <v>309</v>
      </c>
    </row>
    <row r="4393" ht="15.75" customHeight="1">
      <c r="A4393" s="1" t="s">
        <v>4707</v>
      </c>
      <c r="B4393" s="2">
        <v>46112.0</v>
      </c>
      <c r="C4393" s="2">
        <v>46112.0</v>
      </c>
      <c r="D4393" s="1" t="s">
        <v>111</v>
      </c>
      <c r="E4393" s="1" t="s">
        <v>204</v>
      </c>
      <c r="F4393" s="3">
        <v>0.6458333333333334</v>
      </c>
      <c r="G4393" s="1">
        <v>1.0</v>
      </c>
      <c r="H4393" s="1">
        <v>5.0</v>
      </c>
      <c r="I4393" s="1">
        <v>240.0</v>
      </c>
      <c r="J4393" s="1">
        <v>48.0</v>
      </c>
      <c r="K4393" s="1">
        <v>0.0</v>
      </c>
      <c r="L4393" s="1" t="s">
        <v>307</v>
      </c>
      <c r="M4393" s="1" t="s">
        <v>302</v>
      </c>
      <c r="N4393" s="1">
        <v>51.0</v>
      </c>
      <c r="O4393" s="1" t="s">
        <v>308</v>
      </c>
      <c r="P4393" s="1" t="s">
        <v>313</v>
      </c>
      <c r="Q4393" s="1" t="s">
        <v>305</v>
      </c>
    </row>
    <row r="4394" ht="15.75" customHeight="1">
      <c r="A4394" s="1" t="s">
        <v>4708</v>
      </c>
      <c r="B4394" s="2">
        <v>46150.0</v>
      </c>
      <c r="C4394" s="2">
        <v>46151.0</v>
      </c>
      <c r="D4394" s="1" t="s">
        <v>36</v>
      </c>
      <c r="E4394" s="1" t="s">
        <v>274</v>
      </c>
      <c r="F4394" s="3">
        <v>0.8854166666666666</v>
      </c>
      <c r="G4394" s="1">
        <v>3.0</v>
      </c>
      <c r="H4394" s="1">
        <v>5.0</v>
      </c>
      <c r="I4394" s="1">
        <v>440.0</v>
      </c>
      <c r="J4394" s="1">
        <v>48.0</v>
      </c>
      <c r="K4394" s="1">
        <v>100.0</v>
      </c>
      <c r="L4394" s="1" t="s">
        <v>315</v>
      </c>
      <c r="M4394" s="1" t="s">
        <v>302</v>
      </c>
      <c r="N4394" s="1">
        <v>49.0</v>
      </c>
      <c r="O4394" s="1" t="s">
        <v>312</v>
      </c>
      <c r="P4394" s="1" t="s">
        <v>313</v>
      </c>
      <c r="Q4394" s="1" t="s">
        <v>309</v>
      </c>
    </row>
    <row r="4395" ht="15.75" customHeight="1">
      <c r="A4395" s="1" t="s">
        <v>4709</v>
      </c>
      <c r="B4395" s="2">
        <v>46179.0</v>
      </c>
      <c r="C4395" s="2">
        <v>46181.0</v>
      </c>
      <c r="D4395" s="1" t="s">
        <v>25</v>
      </c>
      <c r="E4395" s="1" t="s">
        <v>182</v>
      </c>
      <c r="F4395" s="3">
        <v>0.7708333333333334</v>
      </c>
      <c r="G4395" s="1">
        <v>5.0</v>
      </c>
      <c r="H4395" s="1">
        <v>3.0</v>
      </c>
      <c r="I4395" s="1">
        <v>160.0</v>
      </c>
      <c r="J4395" s="1">
        <v>36.0</v>
      </c>
      <c r="K4395" s="1">
        <v>60.0</v>
      </c>
      <c r="L4395" s="1" t="s">
        <v>301</v>
      </c>
      <c r="M4395" s="1" t="s">
        <v>302</v>
      </c>
      <c r="N4395" s="1">
        <v>22.0</v>
      </c>
      <c r="O4395" s="1" t="s">
        <v>312</v>
      </c>
      <c r="P4395" s="1" t="s">
        <v>304</v>
      </c>
      <c r="Q4395" s="1" t="s">
        <v>305</v>
      </c>
    </row>
    <row r="4396" ht="15.75" customHeight="1">
      <c r="A4396" s="1" t="s">
        <v>4710</v>
      </c>
      <c r="B4396" s="2">
        <v>46101.0</v>
      </c>
      <c r="C4396" s="2">
        <v>46108.0</v>
      </c>
      <c r="D4396" s="1" t="s">
        <v>128</v>
      </c>
      <c r="E4396" s="1" t="s">
        <v>276</v>
      </c>
      <c r="F4396" s="3">
        <v>0.6458333333333334</v>
      </c>
      <c r="G4396" s="1">
        <v>4.0</v>
      </c>
      <c r="H4396" s="1">
        <v>2.0</v>
      </c>
      <c r="I4396" s="1">
        <v>240.0</v>
      </c>
      <c r="J4396" s="1">
        <v>30.0</v>
      </c>
      <c r="K4396" s="1">
        <v>60.0</v>
      </c>
      <c r="L4396" s="1" t="s">
        <v>301</v>
      </c>
      <c r="M4396" s="1" t="s">
        <v>302</v>
      </c>
      <c r="N4396" s="1">
        <v>55.0</v>
      </c>
      <c r="O4396" s="1" t="s">
        <v>308</v>
      </c>
      <c r="P4396" s="1" t="s">
        <v>313</v>
      </c>
      <c r="Q4396" s="1" t="s">
        <v>305</v>
      </c>
    </row>
    <row r="4397" ht="15.75" customHeight="1">
      <c r="A4397" s="1" t="s">
        <v>4711</v>
      </c>
      <c r="B4397" s="2">
        <v>46049.0</v>
      </c>
      <c r="C4397" s="2">
        <v>46054.0</v>
      </c>
      <c r="D4397" s="1" t="s">
        <v>94</v>
      </c>
      <c r="E4397" s="1" t="s">
        <v>254</v>
      </c>
      <c r="F4397" s="3">
        <v>0.7708333333333334</v>
      </c>
      <c r="G4397" s="1">
        <v>4.0</v>
      </c>
      <c r="H4397" s="1">
        <v>4.0</v>
      </c>
      <c r="I4397" s="1">
        <v>160.0</v>
      </c>
      <c r="J4397" s="1">
        <v>42.0</v>
      </c>
      <c r="K4397" s="1">
        <v>100.0</v>
      </c>
      <c r="L4397" s="1" t="s">
        <v>318</v>
      </c>
      <c r="M4397" s="1" t="s">
        <v>302</v>
      </c>
      <c r="N4397" s="1">
        <v>47.0</v>
      </c>
      <c r="O4397" s="1" t="s">
        <v>312</v>
      </c>
      <c r="P4397" s="1" t="s">
        <v>304</v>
      </c>
      <c r="Q4397" s="1" t="s">
        <v>305</v>
      </c>
    </row>
    <row r="4398" ht="15.75" customHeight="1">
      <c r="A4398" s="1" t="s">
        <v>4712</v>
      </c>
      <c r="B4398" s="2">
        <v>46133.0</v>
      </c>
      <c r="C4398" s="2">
        <v>46138.0</v>
      </c>
      <c r="D4398" s="1" t="s">
        <v>36</v>
      </c>
      <c r="E4398" s="1" t="s">
        <v>235</v>
      </c>
      <c r="F4398" s="3">
        <v>0.8854166666666666</v>
      </c>
      <c r="G4398" s="1">
        <v>6.0</v>
      </c>
      <c r="H4398" s="1">
        <v>5.0</v>
      </c>
      <c r="I4398" s="1">
        <v>220.0</v>
      </c>
      <c r="J4398" s="1">
        <v>48.0</v>
      </c>
      <c r="K4398" s="1">
        <v>40.0</v>
      </c>
      <c r="L4398" s="1" t="s">
        <v>318</v>
      </c>
      <c r="M4398" s="1" t="s">
        <v>302</v>
      </c>
      <c r="N4398" s="1">
        <v>46.0</v>
      </c>
      <c r="O4398" s="1" t="s">
        <v>308</v>
      </c>
      <c r="P4398" s="1" t="s">
        <v>313</v>
      </c>
      <c r="Q4398" s="1" t="s">
        <v>305</v>
      </c>
    </row>
    <row r="4399" ht="15.75" customHeight="1">
      <c r="A4399" s="1" t="s">
        <v>4713</v>
      </c>
      <c r="B4399" s="2">
        <v>46048.0</v>
      </c>
      <c r="C4399" s="2">
        <v>46054.0</v>
      </c>
      <c r="D4399" s="1" t="s">
        <v>40</v>
      </c>
      <c r="E4399" s="1" t="s">
        <v>228</v>
      </c>
      <c r="F4399" s="3">
        <v>0.8854166666666666</v>
      </c>
      <c r="G4399" s="1">
        <v>3.0</v>
      </c>
      <c r="H4399" s="1">
        <v>3.0</v>
      </c>
      <c r="I4399" s="1">
        <v>160.0</v>
      </c>
      <c r="J4399" s="1">
        <v>36.0</v>
      </c>
      <c r="K4399" s="1">
        <v>40.0</v>
      </c>
      <c r="L4399" s="1" t="s">
        <v>301</v>
      </c>
      <c r="M4399" s="1" t="s">
        <v>302</v>
      </c>
      <c r="N4399" s="1">
        <v>43.0</v>
      </c>
      <c r="O4399" s="1" t="s">
        <v>312</v>
      </c>
      <c r="P4399" s="1" t="s">
        <v>304</v>
      </c>
      <c r="Q4399" s="1" t="s">
        <v>305</v>
      </c>
    </row>
    <row r="4400" ht="15.75" customHeight="1">
      <c r="A4400" s="1" t="s">
        <v>4714</v>
      </c>
      <c r="B4400" s="2">
        <v>46102.0</v>
      </c>
      <c r="C4400" s="2">
        <v>46103.0</v>
      </c>
      <c r="D4400" s="1" t="s">
        <v>137</v>
      </c>
      <c r="E4400" s="1" t="s">
        <v>182</v>
      </c>
      <c r="F4400" s="3">
        <v>0.7708333333333334</v>
      </c>
      <c r="G4400" s="1">
        <v>2.0</v>
      </c>
      <c r="H4400" s="1">
        <v>3.0</v>
      </c>
      <c r="I4400" s="1">
        <v>240.0</v>
      </c>
      <c r="J4400" s="1">
        <v>36.0</v>
      </c>
      <c r="K4400" s="1">
        <v>0.0</v>
      </c>
      <c r="L4400" s="1" t="s">
        <v>307</v>
      </c>
      <c r="M4400" s="1" t="s">
        <v>302</v>
      </c>
      <c r="N4400" s="1">
        <v>38.0</v>
      </c>
      <c r="O4400" s="1" t="s">
        <v>303</v>
      </c>
      <c r="P4400" s="1" t="s">
        <v>304</v>
      </c>
      <c r="Q4400" s="1" t="s">
        <v>338</v>
      </c>
    </row>
    <row r="4401" ht="15.75" customHeight="1">
      <c r="A4401" s="1" t="s">
        <v>4715</v>
      </c>
      <c r="B4401" s="2">
        <v>46067.0</v>
      </c>
      <c r="C4401" s="2">
        <v>46072.0</v>
      </c>
      <c r="D4401" s="1" t="s">
        <v>22</v>
      </c>
      <c r="E4401" s="1" t="s">
        <v>182</v>
      </c>
      <c r="F4401" s="3">
        <v>0.8854166666666666</v>
      </c>
      <c r="G4401" s="1">
        <v>2.0</v>
      </c>
      <c r="H4401" s="1">
        <v>1.0</v>
      </c>
      <c r="I4401" s="1">
        <v>160.0</v>
      </c>
      <c r="J4401" s="1">
        <v>24.0</v>
      </c>
      <c r="K4401" s="1">
        <v>40.0</v>
      </c>
      <c r="L4401" s="1" t="s">
        <v>315</v>
      </c>
      <c r="M4401" s="1" t="s">
        <v>302</v>
      </c>
      <c r="N4401" s="1">
        <v>53.0</v>
      </c>
      <c r="O4401" s="1" t="s">
        <v>312</v>
      </c>
      <c r="P4401" s="1" t="s">
        <v>304</v>
      </c>
      <c r="Q4401" s="1" t="s">
        <v>305</v>
      </c>
    </row>
    <row r="4402" ht="15.75" customHeight="1">
      <c r="A4402" s="1" t="s">
        <v>4716</v>
      </c>
      <c r="B4402" s="2">
        <v>46092.0</v>
      </c>
      <c r="C4402" s="2">
        <v>46093.0</v>
      </c>
      <c r="D4402" s="1" t="s">
        <v>18</v>
      </c>
      <c r="E4402" s="1" t="s">
        <v>177</v>
      </c>
      <c r="F4402" s="3">
        <v>0.7708333333333334</v>
      </c>
      <c r="G4402" s="1">
        <v>5.0</v>
      </c>
      <c r="H4402" s="1">
        <v>1.0</v>
      </c>
      <c r="I4402" s="1">
        <v>240.0</v>
      </c>
      <c r="J4402" s="1">
        <v>24.0</v>
      </c>
      <c r="K4402" s="1">
        <v>0.0</v>
      </c>
      <c r="L4402" s="1" t="s">
        <v>301</v>
      </c>
      <c r="M4402" s="1" t="s">
        <v>302</v>
      </c>
      <c r="N4402" s="1">
        <v>37.0</v>
      </c>
      <c r="O4402" s="1" t="s">
        <v>308</v>
      </c>
      <c r="P4402" s="1" t="s">
        <v>313</v>
      </c>
      <c r="Q4402" s="1" t="s">
        <v>305</v>
      </c>
    </row>
    <row r="4403" ht="15.75" customHeight="1">
      <c r="A4403" s="1" t="s">
        <v>4717</v>
      </c>
      <c r="B4403" s="2">
        <v>46198.0</v>
      </c>
      <c r="C4403" s="2">
        <v>46205.0</v>
      </c>
      <c r="D4403" s="1" t="s">
        <v>82</v>
      </c>
      <c r="E4403" s="1" t="s">
        <v>179</v>
      </c>
      <c r="F4403" s="3">
        <v>0.3958333333333333</v>
      </c>
      <c r="G4403" s="1">
        <v>3.0</v>
      </c>
      <c r="H4403" s="1">
        <v>5.0</v>
      </c>
      <c r="I4403" s="1">
        <v>420.0</v>
      </c>
      <c r="J4403" s="1">
        <v>48.0</v>
      </c>
      <c r="K4403" s="1">
        <v>0.0</v>
      </c>
      <c r="L4403" s="1" t="s">
        <v>315</v>
      </c>
      <c r="M4403" s="1" t="s">
        <v>302</v>
      </c>
      <c r="N4403" s="1">
        <v>50.0</v>
      </c>
      <c r="O4403" s="1" t="s">
        <v>308</v>
      </c>
      <c r="P4403" s="1" t="s">
        <v>313</v>
      </c>
      <c r="Q4403" s="1" t="s">
        <v>309</v>
      </c>
    </row>
    <row r="4404" ht="15.75" customHeight="1">
      <c r="A4404" s="1" t="s">
        <v>4718</v>
      </c>
      <c r="B4404" s="2">
        <v>46105.0</v>
      </c>
      <c r="C4404" s="2">
        <v>46107.0</v>
      </c>
      <c r="D4404" s="1" t="s">
        <v>36</v>
      </c>
      <c r="E4404" s="1" t="s">
        <v>239</v>
      </c>
      <c r="F4404" s="3">
        <v>0.53125</v>
      </c>
      <c r="G4404" s="1">
        <v>4.0</v>
      </c>
      <c r="H4404" s="1">
        <v>3.0</v>
      </c>
      <c r="I4404" s="1">
        <v>180.0</v>
      </c>
      <c r="J4404" s="1">
        <v>36.0</v>
      </c>
      <c r="K4404" s="1">
        <v>0.0</v>
      </c>
      <c r="L4404" s="1" t="s">
        <v>301</v>
      </c>
      <c r="M4404" s="1" t="s">
        <v>302</v>
      </c>
      <c r="N4404" s="1">
        <v>55.0</v>
      </c>
      <c r="O4404" s="1" t="s">
        <v>303</v>
      </c>
      <c r="P4404" s="1" t="s">
        <v>313</v>
      </c>
      <c r="Q4404" s="1" t="s">
        <v>305</v>
      </c>
    </row>
    <row r="4405" ht="15.75" customHeight="1">
      <c r="A4405" s="1" t="s">
        <v>4719</v>
      </c>
      <c r="B4405" s="2">
        <v>46137.0</v>
      </c>
      <c r="C4405" s="2">
        <v>46141.0</v>
      </c>
      <c r="D4405" s="1" t="s">
        <v>108</v>
      </c>
      <c r="E4405" s="1" t="s">
        <v>230</v>
      </c>
      <c r="F4405" s="3">
        <v>0.3958333333333333</v>
      </c>
      <c r="G4405" s="1">
        <v>2.0</v>
      </c>
      <c r="H4405" s="1">
        <v>2.0</v>
      </c>
      <c r="I4405" s="1">
        <v>240.0</v>
      </c>
      <c r="J4405" s="1">
        <v>30.0</v>
      </c>
      <c r="K4405" s="1">
        <v>0.0</v>
      </c>
      <c r="L4405" s="1" t="s">
        <v>318</v>
      </c>
      <c r="M4405" s="1" t="s">
        <v>302</v>
      </c>
      <c r="N4405" s="1">
        <v>47.0</v>
      </c>
      <c r="O4405" s="1" t="s">
        <v>303</v>
      </c>
      <c r="P4405" s="1" t="s">
        <v>304</v>
      </c>
      <c r="Q4405" s="1" t="s">
        <v>305</v>
      </c>
    </row>
    <row r="4406" ht="15.75" customHeight="1">
      <c r="A4406" s="1" t="s">
        <v>4720</v>
      </c>
      <c r="B4406" s="2">
        <v>46184.0</v>
      </c>
      <c r="C4406" s="2">
        <v>46189.0</v>
      </c>
      <c r="D4406" s="1" t="s">
        <v>125</v>
      </c>
      <c r="E4406" s="1" t="s">
        <v>270</v>
      </c>
      <c r="F4406" s="3">
        <v>0.7708333333333334</v>
      </c>
      <c r="G4406" s="1">
        <v>6.0</v>
      </c>
      <c r="H4406" s="1">
        <v>2.0</v>
      </c>
      <c r="I4406" s="1">
        <v>280.0</v>
      </c>
      <c r="J4406" s="1">
        <v>30.0</v>
      </c>
      <c r="K4406" s="1">
        <v>0.0</v>
      </c>
      <c r="L4406" s="1" t="s">
        <v>311</v>
      </c>
      <c r="M4406" s="1" t="s">
        <v>302</v>
      </c>
      <c r="N4406" s="1">
        <v>18.0</v>
      </c>
      <c r="O4406" s="1" t="s">
        <v>303</v>
      </c>
      <c r="P4406" s="1" t="s">
        <v>313</v>
      </c>
      <c r="Q4406" s="1" t="s">
        <v>305</v>
      </c>
    </row>
    <row r="4407" ht="15.75" customHeight="1">
      <c r="A4407" s="1" t="s">
        <v>4721</v>
      </c>
      <c r="B4407" s="2">
        <v>46061.0</v>
      </c>
      <c r="C4407" s="2">
        <v>46063.0</v>
      </c>
      <c r="D4407" s="1" t="s">
        <v>118</v>
      </c>
      <c r="E4407" s="1" t="s">
        <v>201</v>
      </c>
      <c r="F4407" s="3">
        <v>0.8854166666666666</v>
      </c>
      <c r="G4407" s="1">
        <v>4.0</v>
      </c>
      <c r="H4407" s="1">
        <v>4.0</v>
      </c>
      <c r="I4407" s="1">
        <v>260.0</v>
      </c>
      <c r="J4407" s="1">
        <v>42.0</v>
      </c>
      <c r="K4407" s="1">
        <v>20.0</v>
      </c>
      <c r="L4407" s="1" t="s">
        <v>311</v>
      </c>
      <c r="M4407" s="1" t="s">
        <v>302</v>
      </c>
      <c r="N4407" s="1">
        <v>19.0</v>
      </c>
      <c r="O4407" s="1" t="s">
        <v>308</v>
      </c>
      <c r="P4407" s="1" t="s">
        <v>313</v>
      </c>
      <c r="Q4407" s="1" t="s">
        <v>305</v>
      </c>
    </row>
    <row r="4408" ht="15.75" customHeight="1">
      <c r="A4408" s="1" t="s">
        <v>4722</v>
      </c>
      <c r="B4408" s="2">
        <v>46093.0</v>
      </c>
      <c r="C4408" s="2">
        <v>46098.0</v>
      </c>
      <c r="D4408" s="1" t="s">
        <v>32</v>
      </c>
      <c r="E4408" s="1" t="s">
        <v>235</v>
      </c>
      <c r="F4408" s="3">
        <v>0.3958333333333333</v>
      </c>
      <c r="G4408" s="1">
        <v>4.0</v>
      </c>
      <c r="H4408" s="1">
        <v>5.0</v>
      </c>
      <c r="I4408" s="1">
        <v>220.0</v>
      </c>
      <c r="J4408" s="1">
        <v>48.0</v>
      </c>
      <c r="K4408" s="1">
        <v>0.0</v>
      </c>
      <c r="L4408" s="1" t="s">
        <v>301</v>
      </c>
      <c r="M4408" s="1" t="s">
        <v>302</v>
      </c>
      <c r="N4408" s="1">
        <v>59.0</v>
      </c>
      <c r="O4408" s="1" t="s">
        <v>303</v>
      </c>
      <c r="P4408" s="1" t="s">
        <v>313</v>
      </c>
      <c r="Q4408" s="1" t="s">
        <v>305</v>
      </c>
    </row>
    <row r="4409" ht="15.75" customHeight="1">
      <c r="A4409" s="1" t="s">
        <v>4723</v>
      </c>
      <c r="B4409" s="2">
        <v>46122.0</v>
      </c>
      <c r="C4409" s="2">
        <v>46122.0</v>
      </c>
      <c r="D4409" s="1" t="s">
        <v>144</v>
      </c>
      <c r="E4409" s="1" t="s">
        <v>252</v>
      </c>
      <c r="F4409" s="3">
        <v>0.53125</v>
      </c>
      <c r="G4409" s="1">
        <v>4.0</v>
      </c>
      <c r="H4409" s="1">
        <v>2.0</v>
      </c>
      <c r="I4409" s="1">
        <v>220.0</v>
      </c>
      <c r="J4409" s="1">
        <v>30.0</v>
      </c>
      <c r="K4409" s="1">
        <v>150.0</v>
      </c>
      <c r="L4409" s="1" t="s">
        <v>311</v>
      </c>
      <c r="M4409" s="1" t="s">
        <v>302</v>
      </c>
      <c r="N4409" s="1">
        <v>51.0</v>
      </c>
      <c r="O4409" s="1" t="s">
        <v>303</v>
      </c>
      <c r="P4409" s="1" t="s">
        <v>313</v>
      </c>
      <c r="Q4409" s="1" t="s">
        <v>305</v>
      </c>
    </row>
    <row r="4410" ht="15.75" customHeight="1">
      <c r="A4410" s="1" t="s">
        <v>4724</v>
      </c>
      <c r="B4410" s="2">
        <v>46164.0</v>
      </c>
      <c r="C4410" s="2">
        <v>46168.0</v>
      </c>
      <c r="D4410" s="1" t="s">
        <v>88</v>
      </c>
      <c r="E4410" s="1" t="s">
        <v>208</v>
      </c>
      <c r="F4410" s="3">
        <v>0.8854166666666666</v>
      </c>
      <c r="G4410" s="1">
        <v>1.0</v>
      </c>
      <c r="H4410" s="1">
        <v>4.0</v>
      </c>
      <c r="I4410" s="1">
        <v>180.0</v>
      </c>
      <c r="J4410" s="1">
        <v>42.0</v>
      </c>
      <c r="K4410" s="1">
        <v>40.0</v>
      </c>
      <c r="L4410" s="1" t="s">
        <v>307</v>
      </c>
      <c r="M4410" s="1" t="s">
        <v>302</v>
      </c>
      <c r="N4410" s="1">
        <v>47.0</v>
      </c>
      <c r="O4410" s="1" t="s">
        <v>312</v>
      </c>
      <c r="P4410" s="1" t="s">
        <v>313</v>
      </c>
      <c r="Q4410" s="1" t="s">
        <v>305</v>
      </c>
    </row>
    <row r="4411" ht="15.75" customHeight="1">
      <c r="A4411" s="1" t="s">
        <v>4725</v>
      </c>
      <c r="B4411" s="2">
        <v>46106.0</v>
      </c>
      <c r="C4411" s="2">
        <v>46107.0</v>
      </c>
      <c r="D4411" s="1" t="s">
        <v>46</v>
      </c>
      <c r="E4411" s="1" t="s">
        <v>242</v>
      </c>
      <c r="F4411" s="3">
        <v>0.3958333333333333</v>
      </c>
      <c r="G4411" s="1">
        <v>9.0</v>
      </c>
      <c r="H4411" s="1">
        <v>2.0</v>
      </c>
      <c r="I4411" s="1">
        <v>420.0</v>
      </c>
      <c r="J4411" s="1">
        <v>30.0</v>
      </c>
      <c r="K4411" s="1">
        <v>100.0</v>
      </c>
      <c r="L4411" s="1" t="s">
        <v>311</v>
      </c>
      <c r="M4411" s="1" t="s">
        <v>302</v>
      </c>
      <c r="N4411" s="1">
        <v>45.0</v>
      </c>
      <c r="O4411" s="1" t="s">
        <v>308</v>
      </c>
      <c r="P4411" s="1" t="s">
        <v>304</v>
      </c>
      <c r="Q4411" s="1" t="s">
        <v>309</v>
      </c>
    </row>
    <row r="4412" ht="15.75" customHeight="1">
      <c r="A4412" s="1" t="s">
        <v>4726</v>
      </c>
      <c r="B4412" s="2">
        <v>46025.0</v>
      </c>
      <c r="C4412" s="2">
        <v>46025.0</v>
      </c>
      <c r="D4412" s="1" t="s">
        <v>11</v>
      </c>
      <c r="E4412" s="1" t="s">
        <v>266</v>
      </c>
      <c r="F4412" s="3">
        <v>0.9375</v>
      </c>
      <c r="G4412" s="1">
        <v>2.0</v>
      </c>
      <c r="H4412" s="1">
        <v>3.0</v>
      </c>
      <c r="I4412" s="1">
        <v>220.0</v>
      </c>
      <c r="J4412" s="1">
        <v>36.0</v>
      </c>
      <c r="K4412" s="1">
        <v>20.0</v>
      </c>
      <c r="L4412" s="1" t="s">
        <v>307</v>
      </c>
      <c r="M4412" s="1" t="s">
        <v>302</v>
      </c>
      <c r="N4412" s="1">
        <v>48.0</v>
      </c>
      <c r="O4412" s="1" t="s">
        <v>312</v>
      </c>
      <c r="P4412" s="1" t="s">
        <v>313</v>
      </c>
      <c r="Q4412" s="1" t="s">
        <v>305</v>
      </c>
    </row>
    <row r="4413" ht="15.75" customHeight="1">
      <c r="A4413" s="1" t="s">
        <v>4727</v>
      </c>
      <c r="B4413" s="2">
        <v>46184.0</v>
      </c>
      <c r="C4413" s="2">
        <v>46189.0</v>
      </c>
      <c r="D4413" s="1" t="s">
        <v>32</v>
      </c>
      <c r="E4413" s="1" t="s">
        <v>262</v>
      </c>
      <c r="F4413" s="3">
        <v>0.8854166666666666</v>
      </c>
      <c r="G4413" s="1">
        <v>2.0</v>
      </c>
      <c r="H4413" s="1">
        <v>2.0</v>
      </c>
      <c r="I4413" s="1">
        <v>240.0</v>
      </c>
      <c r="J4413" s="1">
        <v>30.0</v>
      </c>
      <c r="K4413" s="1">
        <v>150.0</v>
      </c>
      <c r="L4413" s="1" t="s">
        <v>318</v>
      </c>
      <c r="M4413" s="1" t="s">
        <v>302</v>
      </c>
      <c r="N4413" s="1">
        <v>50.0</v>
      </c>
      <c r="O4413" s="1" t="s">
        <v>303</v>
      </c>
      <c r="P4413" s="1" t="s">
        <v>304</v>
      </c>
      <c r="Q4413" s="1" t="s">
        <v>305</v>
      </c>
    </row>
    <row r="4414" ht="15.75" customHeight="1">
      <c r="A4414" s="1" t="s">
        <v>4728</v>
      </c>
      <c r="B4414" s="2">
        <v>46075.0</v>
      </c>
      <c r="C4414" s="2">
        <v>46080.0</v>
      </c>
      <c r="D4414" s="1" t="s">
        <v>120</v>
      </c>
      <c r="E4414" s="1" t="s">
        <v>197</v>
      </c>
      <c r="F4414" s="3">
        <v>0.53125</v>
      </c>
      <c r="G4414" s="1">
        <v>3.0</v>
      </c>
      <c r="H4414" s="1">
        <v>4.0</v>
      </c>
      <c r="I4414" s="1">
        <v>200.0</v>
      </c>
      <c r="J4414" s="1">
        <v>42.0</v>
      </c>
      <c r="K4414" s="1">
        <v>0.0</v>
      </c>
      <c r="L4414" s="1" t="s">
        <v>307</v>
      </c>
      <c r="M4414" s="1" t="s">
        <v>302</v>
      </c>
      <c r="N4414" s="1">
        <v>27.0</v>
      </c>
      <c r="O4414" s="1" t="s">
        <v>308</v>
      </c>
      <c r="P4414" s="1" t="s">
        <v>313</v>
      </c>
      <c r="Q4414" s="1" t="s">
        <v>305</v>
      </c>
    </row>
    <row r="4415" ht="15.75" customHeight="1">
      <c r="A4415" s="1" t="s">
        <v>4729</v>
      </c>
      <c r="B4415" s="2">
        <v>46041.0</v>
      </c>
      <c r="C4415" s="2">
        <v>46047.0</v>
      </c>
      <c r="D4415" s="1" t="s">
        <v>128</v>
      </c>
      <c r="E4415" s="1" t="s">
        <v>246</v>
      </c>
      <c r="F4415" s="3">
        <v>0.8854166666666666</v>
      </c>
      <c r="G4415" s="1">
        <v>5.0</v>
      </c>
      <c r="H4415" s="1">
        <v>3.0</v>
      </c>
      <c r="I4415" s="1">
        <v>240.0</v>
      </c>
      <c r="J4415" s="1">
        <v>36.0</v>
      </c>
      <c r="K4415" s="1">
        <v>150.0</v>
      </c>
      <c r="L4415" s="1" t="s">
        <v>301</v>
      </c>
      <c r="M4415" s="1" t="s">
        <v>302</v>
      </c>
      <c r="N4415" s="1">
        <v>34.0</v>
      </c>
      <c r="O4415" s="1" t="s">
        <v>312</v>
      </c>
      <c r="P4415" s="1" t="s">
        <v>304</v>
      </c>
      <c r="Q4415" s="1" t="s">
        <v>305</v>
      </c>
    </row>
    <row r="4416" ht="15.75" customHeight="1">
      <c r="A4416" s="1" t="s">
        <v>4730</v>
      </c>
      <c r="B4416" s="2">
        <v>46194.0</v>
      </c>
      <c r="C4416" s="2">
        <v>46196.0</v>
      </c>
      <c r="D4416" s="1" t="s">
        <v>32</v>
      </c>
      <c r="E4416" s="1" t="s">
        <v>193</v>
      </c>
      <c r="F4416" s="3">
        <v>0.3958333333333333</v>
      </c>
      <c r="G4416" s="1">
        <v>5.0</v>
      </c>
      <c r="H4416" s="1">
        <v>2.0</v>
      </c>
      <c r="I4416" s="1">
        <v>280.0</v>
      </c>
      <c r="J4416" s="1">
        <v>30.0</v>
      </c>
      <c r="K4416" s="1">
        <v>150.0</v>
      </c>
      <c r="L4416" s="1" t="s">
        <v>301</v>
      </c>
      <c r="M4416" s="1" t="s">
        <v>302</v>
      </c>
      <c r="N4416" s="1">
        <v>43.0</v>
      </c>
      <c r="O4416" s="1" t="s">
        <v>303</v>
      </c>
      <c r="P4416" s="1" t="s">
        <v>313</v>
      </c>
      <c r="Q4416" s="1" t="s">
        <v>305</v>
      </c>
    </row>
    <row r="4417" ht="15.75" customHeight="1">
      <c r="A4417" s="1" t="s">
        <v>4731</v>
      </c>
      <c r="B4417" s="2">
        <v>46043.0</v>
      </c>
      <c r="C4417" s="2">
        <v>46043.0</v>
      </c>
      <c r="D4417" s="1" t="s">
        <v>73</v>
      </c>
      <c r="E4417" s="1" t="s">
        <v>179</v>
      </c>
      <c r="F4417" s="3">
        <v>0.53125</v>
      </c>
      <c r="G4417" s="1">
        <v>4.0</v>
      </c>
      <c r="H4417" s="1">
        <v>2.0</v>
      </c>
      <c r="I4417" s="1">
        <v>420.0</v>
      </c>
      <c r="J4417" s="1">
        <v>30.0</v>
      </c>
      <c r="K4417" s="1">
        <v>0.0</v>
      </c>
      <c r="L4417" s="1" t="s">
        <v>318</v>
      </c>
      <c r="M4417" s="1" t="s">
        <v>326</v>
      </c>
      <c r="N4417" s="1">
        <v>25.0</v>
      </c>
      <c r="O4417" s="1" t="s">
        <v>303</v>
      </c>
      <c r="P4417" s="1" t="s">
        <v>313</v>
      </c>
      <c r="Q4417" s="1" t="s">
        <v>309</v>
      </c>
    </row>
    <row r="4418" ht="15.75" customHeight="1">
      <c r="A4418" s="1" t="s">
        <v>4732</v>
      </c>
      <c r="B4418" s="2">
        <v>46197.0</v>
      </c>
      <c r="C4418" s="2">
        <v>46199.0</v>
      </c>
      <c r="D4418" s="1" t="s">
        <v>22</v>
      </c>
      <c r="E4418" s="1" t="s">
        <v>204</v>
      </c>
      <c r="F4418" s="3">
        <v>0.53125</v>
      </c>
      <c r="G4418" s="1">
        <v>8.0</v>
      </c>
      <c r="H4418" s="1">
        <v>3.0</v>
      </c>
      <c r="I4418" s="1">
        <v>240.0</v>
      </c>
      <c r="J4418" s="1">
        <v>36.0</v>
      </c>
      <c r="K4418" s="1">
        <v>60.0</v>
      </c>
      <c r="L4418" s="1" t="s">
        <v>315</v>
      </c>
      <c r="M4418" s="1" t="s">
        <v>302</v>
      </c>
      <c r="N4418" s="1">
        <v>26.0</v>
      </c>
      <c r="O4418" s="1" t="s">
        <v>303</v>
      </c>
      <c r="P4418" s="1" t="s">
        <v>304</v>
      </c>
      <c r="Q4418" s="1" t="s">
        <v>305</v>
      </c>
    </row>
    <row r="4419" ht="15.75" customHeight="1">
      <c r="A4419" s="1" t="s">
        <v>4733</v>
      </c>
      <c r="B4419" s="2">
        <v>46090.0</v>
      </c>
      <c r="C4419" s="2">
        <v>46097.0</v>
      </c>
      <c r="D4419" s="1" t="s">
        <v>120</v>
      </c>
      <c r="E4419" s="1" t="s">
        <v>204</v>
      </c>
      <c r="F4419" s="3">
        <v>0.53125</v>
      </c>
      <c r="G4419" s="1">
        <v>1.0</v>
      </c>
      <c r="H4419" s="1">
        <v>5.0</v>
      </c>
      <c r="I4419" s="1">
        <v>240.0</v>
      </c>
      <c r="J4419" s="1">
        <v>48.0</v>
      </c>
      <c r="K4419" s="1">
        <v>40.0</v>
      </c>
      <c r="L4419" s="1" t="s">
        <v>311</v>
      </c>
      <c r="M4419" s="1" t="s">
        <v>302</v>
      </c>
      <c r="N4419" s="1">
        <v>46.0</v>
      </c>
      <c r="O4419" s="1" t="s">
        <v>312</v>
      </c>
      <c r="P4419" s="1" t="s">
        <v>313</v>
      </c>
      <c r="Q4419" s="1" t="s">
        <v>305</v>
      </c>
    </row>
    <row r="4420" ht="15.75" customHeight="1">
      <c r="A4420" s="1" t="s">
        <v>4734</v>
      </c>
      <c r="B4420" s="2">
        <v>46154.0</v>
      </c>
      <c r="C4420" s="2">
        <v>46159.0</v>
      </c>
      <c r="D4420" s="1" t="s">
        <v>94</v>
      </c>
      <c r="E4420" s="1" t="s">
        <v>246</v>
      </c>
      <c r="F4420" s="3">
        <v>0.53125</v>
      </c>
      <c r="G4420" s="1">
        <v>6.0</v>
      </c>
      <c r="H4420" s="1">
        <v>4.0</v>
      </c>
      <c r="I4420" s="1">
        <v>240.0</v>
      </c>
      <c r="J4420" s="1">
        <v>42.0</v>
      </c>
      <c r="K4420" s="1">
        <v>0.0</v>
      </c>
      <c r="L4420" s="1" t="s">
        <v>315</v>
      </c>
      <c r="M4420" s="1" t="s">
        <v>302</v>
      </c>
      <c r="N4420" s="1">
        <v>32.0</v>
      </c>
      <c r="O4420" s="1" t="s">
        <v>308</v>
      </c>
      <c r="P4420" s="1" t="s">
        <v>313</v>
      </c>
      <c r="Q4420" s="1" t="s">
        <v>305</v>
      </c>
    </row>
    <row r="4421" ht="15.75" customHeight="1">
      <c r="A4421" s="1" t="s">
        <v>4735</v>
      </c>
      <c r="B4421" s="2">
        <v>46191.0</v>
      </c>
      <c r="C4421" s="2">
        <v>46191.0</v>
      </c>
      <c r="D4421" s="1" t="s">
        <v>125</v>
      </c>
      <c r="E4421" s="1" t="s">
        <v>252</v>
      </c>
      <c r="F4421" s="3">
        <v>0.9375</v>
      </c>
      <c r="G4421" s="1">
        <v>4.0</v>
      </c>
      <c r="H4421" s="1">
        <v>1.0</v>
      </c>
      <c r="I4421" s="1">
        <v>220.0</v>
      </c>
      <c r="J4421" s="1">
        <v>24.0</v>
      </c>
      <c r="K4421" s="1">
        <v>150.0</v>
      </c>
      <c r="L4421" s="1" t="s">
        <v>318</v>
      </c>
      <c r="M4421" s="1" t="s">
        <v>302</v>
      </c>
      <c r="N4421" s="1">
        <v>45.0</v>
      </c>
      <c r="O4421" s="1" t="s">
        <v>312</v>
      </c>
      <c r="P4421" s="1" t="s">
        <v>313</v>
      </c>
      <c r="Q4421" s="1" t="s">
        <v>305</v>
      </c>
    </row>
    <row r="4422" ht="15.75" customHeight="1">
      <c r="A4422" s="1" t="s">
        <v>4736</v>
      </c>
      <c r="B4422" s="2">
        <v>46171.0</v>
      </c>
      <c r="C4422" s="2">
        <v>46178.0</v>
      </c>
      <c r="D4422" s="1" t="s">
        <v>137</v>
      </c>
      <c r="E4422" s="1" t="s">
        <v>177</v>
      </c>
      <c r="F4422" s="3">
        <v>0.8854166666666666</v>
      </c>
      <c r="G4422" s="1">
        <v>4.0</v>
      </c>
      <c r="H4422" s="1">
        <v>3.0</v>
      </c>
      <c r="I4422" s="1">
        <v>240.0</v>
      </c>
      <c r="J4422" s="1">
        <v>36.0</v>
      </c>
      <c r="K4422" s="1">
        <v>0.0</v>
      </c>
      <c r="L4422" s="1" t="s">
        <v>318</v>
      </c>
      <c r="M4422" s="1" t="s">
        <v>302</v>
      </c>
      <c r="N4422" s="1">
        <v>32.0</v>
      </c>
      <c r="O4422" s="1" t="s">
        <v>303</v>
      </c>
      <c r="P4422" s="1" t="s">
        <v>304</v>
      </c>
      <c r="Q4422" s="1" t="s">
        <v>305</v>
      </c>
    </row>
    <row r="4423" ht="15.75" customHeight="1">
      <c r="A4423" s="1" t="s">
        <v>4737</v>
      </c>
      <c r="B4423" s="2">
        <v>46070.0</v>
      </c>
      <c r="C4423" s="2">
        <v>46073.0</v>
      </c>
      <c r="D4423" s="1" t="s">
        <v>76</v>
      </c>
      <c r="E4423" s="1" t="s">
        <v>283</v>
      </c>
      <c r="F4423" s="3">
        <v>0.7708333333333334</v>
      </c>
      <c r="G4423" s="1">
        <v>5.0</v>
      </c>
      <c r="H4423" s="1">
        <v>5.0</v>
      </c>
      <c r="I4423" s="1">
        <v>360.0</v>
      </c>
      <c r="J4423" s="1">
        <v>48.0</v>
      </c>
      <c r="K4423" s="1">
        <v>0.0</v>
      </c>
      <c r="L4423" s="1" t="s">
        <v>307</v>
      </c>
      <c r="M4423" s="1" t="s">
        <v>302</v>
      </c>
      <c r="N4423" s="1">
        <v>38.0</v>
      </c>
      <c r="O4423" s="1" t="s">
        <v>303</v>
      </c>
      <c r="P4423" s="1" t="s">
        <v>313</v>
      </c>
      <c r="Q4423" s="1" t="s">
        <v>309</v>
      </c>
    </row>
    <row r="4424" ht="15.75" customHeight="1">
      <c r="A4424" s="1" t="s">
        <v>4738</v>
      </c>
      <c r="B4424" s="2">
        <v>46120.0</v>
      </c>
      <c r="C4424" s="2">
        <v>46121.0</v>
      </c>
      <c r="D4424" s="1" t="s">
        <v>144</v>
      </c>
      <c r="E4424" s="1" t="s">
        <v>189</v>
      </c>
      <c r="F4424" s="3">
        <v>0.7708333333333334</v>
      </c>
      <c r="G4424" s="1">
        <v>10.0</v>
      </c>
      <c r="H4424" s="1">
        <v>5.0</v>
      </c>
      <c r="I4424" s="1">
        <v>360.0</v>
      </c>
      <c r="J4424" s="1">
        <v>48.0</v>
      </c>
      <c r="K4424" s="1">
        <v>100.0</v>
      </c>
      <c r="L4424" s="1" t="s">
        <v>318</v>
      </c>
      <c r="M4424" s="1" t="s">
        <v>302</v>
      </c>
      <c r="N4424" s="1">
        <v>20.0</v>
      </c>
      <c r="O4424" s="1" t="s">
        <v>308</v>
      </c>
      <c r="P4424" s="1" t="s">
        <v>313</v>
      </c>
      <c r="Q4424" s="1" t="s">
        <v>338</v>
      </c>
    </row>
    <row r="4425" ht="15.75" customHeight="1">
      <c r="A4425" s="1" t="s">
        <v>4739</v>
      </c>
      <c r="B4425" s="2">
        <v>46161.0</v>
      </c>
      <c r="C4425" s="2">
        <v>46161.0</v>
      </c>
      <c r="D4425" s="1" t="s">
        <v>131</v>
      </c>
      <c r="E4425" s="1" t="s">
        <v>262</v>
      </c>
      <c r="F4425" s="3">
        <v>0.6458333333333334</v>
      </c>
      <c r="G4425" s="1">
        <v>7.0</v>
      </c>
      <c r="H4425" s="1">
        <v>2.0</v>
      </c>
      <c r="I4425" s="1">
        <v>240.0</v>
      </c>
      <c r="J4425" s="1">
        <v>30.0</v>
      </c>
      <c r="K4425" s="1">
        <v>0.0</v>
      </c>
      <c r="L4425" s="1" t="s">
        <v>315</v>
      </c>
      <c r="M4425" s="1" t="s">
        <v>302</v>
      </c>
      <c r="N4425" s="1">
        <v>47.0</v>
      </c>
      <c r="O4425" s="1" t="s">
        <v>312</v>
      </c>
      <c r="P4425" s="1" t="s">
        <v>304</v>
      </c>
      <c r="Q4425" s="1" t="s">
        <v>305</v>
      </c>
    </row>
    <row r="4426" ht="15.75" customHeight="1">
      <c r="A4426" s="1" t="s">
        <v>4740</v>
      </c>
      <c r="B4426" s="2">
        <v>46137.0</v>
      </c>
      <c r="C4426" s="2">
        <v>46139.0</v>
      </c>
      <c r="D4426" s="1" t="s">
        <v>18</v>
      </c>
      <c r="E4426" s="1" t="s">
        <v>239</v>
      </c>
      <c r="F4426" s="3">
        <v>0.9375</v>
      </c>
      <c r="G4426" s="1">
        <v>4.0</v>
      </c>
      <c r="H4426" s="1">
        <v>1.0</v>
      </c>
      <c r="I4426" s="1">
        <v>180.0</v>
      </c>
      <c r="J4426" s="1">
        <v>24.0</v>
      </c>
      <c r="K4426" s="1">
        <v>0.0</v>
      </c>
      <c r="L4426" s="1" t="s">
        <v>318</v>
      </c>
      <c r="M4426" s="1" t="s">
        <v>302</v>
      </c>
      <c r="N4426" s="1">
        <v>39.0</v>
      </c>
      <c r="O4426" s="1" t="s">
        <v>312</v>
      </c>
      <c r="P4426" s="1" t="s">
        <v>313</v>
      </c>
      <c r="Q4426" s="1" t="s">
        <v>305</v>
      </c>
    </row>
    <row r="4427" ht="15.75" customHeight="1">
      <c r="A4427" s="1" t="s">
        <v>4741</v>
      </c>
      <c r="B4427" s="2">
        <v>46145.0</v>
      </c>
      <c r="C4427" s="2">
        <v>46148.0</v>
      </c>
      <c r="D4427" s="1" t="s">
        <v>50</v>
      </c>
      <c r="E4427" s="1" t="s">
        <v>170</v>
      </c>
      <c r="F4427" s="3">
        <v>0.8854166666666666</v>
      </c>
      <c r="G4427" s="1">
        <v>9.0</v>
      </c>
      <c r="H4427" s="1">
        <v>3.0</v>
      </c>
      <c r="I4427" s="1">
        <v>320.0</v>
      </c>
      <c r="J4427" s="1">
        <v>36.0</v>
      </c>
      <c r="K4427" s="1">
        <v>0.0</v>
      </c>
      <c r="L4427" s="1" t="s">
        <v>301</v>
      </c>
      <c r="M4427" s="1" t="s">
        <v>302</v>
      </c>
      <c r="N4427" s="1">
        <v>56.0</v>
      </c>
      <c r="O4427" s="1" t="s">
        <v>308</v>
      </c>
      <c r="P4427" s="1" t="s">
        <v>313</v>
      </c>
      <c r="Q4427" s="1" t="s">
        <v>338</v>
      </c>
    </row>
    <row r="4428" ht="15.75" customHeight="1">
      <c r="A4428" s="1" t="s">
        <v>4742</v>
      </c>
      <c r="B4428" s="2">
        <v>46054.0</v>
      </c>
      <c r="C4428" s="2">
        <v>46060.0</v>
      </c>
      <c r="D4428" s="1" t="s">
        <v>69</v>
      </c>
      <c r="E4428" s="1" t="s">
        <v>242</v>
      </c>
      <c r="F4428" s="3">
        <v>0.3958333333333333</v>
      </c>
      <c r="G4428" s="1">
        <v>3.0</v>
      </c>
      <c r="H4428" s="1">
        <v>5.0</v>
      </c>
      <c r="I4428" s="1">
        <v>420.0</v>
      </c>
      <c r="J4428" s="1">
        <v>48.0</v>
      </c>
      <c r="K4428" s="1">
        <v>40.0</v>
      </c>
      <c r="L4428" s="1" t="s">
        <v>307</v>
      </c>
      <c r="M4428" s="1" t="s">
        <v>302</v>
      </c>
      <c r="N4428" s="1">
        <v>33.0</v>
      </c>
      <c r="O4428" s="1" t="s">
        <v>303</v>
      </c>
      <c r="P4428" s="1" t="s">
        <v>304</v>
      </c>
      <c r="Q4428" s="1" t="s">
        <v>309</v>
      </c>
    </row>
    <row r="4429" ht="15.75" customHeight="1">
      <c r="A4429" s="1" t="s">
        <v>4743</v>
      </c>
      <c r="B4429" s="2">
        <v>46079.0</v>
      </c>
      <c r="C4429" s="2">
        <v>46079.0</v>
      </c>
      <c r="D4429" s="1" t="s">
        <v>147</v>
      </c>
      <c r="E4429" s="1" t="s">
        <v>163</v>
      </c>
      <c r="F4429" s="3">
        <v>0.3958333333333333</v>
      </c>
      <c r="G4429" s="1">
        <v>6.0</v>
      </c>
      <c r="H4429" s="1">
        <v>2.0</v>
      </c>
      <c r="I4429" s="1">
        <v>420.0</v>
      </c>
      <c r="J4429" s="1">
        <v>30.0</v>
      </c>
      <c r="K4429" s="1">
        <v>0.0</v>
      </c>
      <c r="L4429" s="1" t="s">
        <v>307</v>
      </c>
      <c r="M4429" s="1" t="s">
        <v>326</v>
      </c>
      <c r="N4429" s="1">
        <v>48.0</v>
      </c>
      <c r="O4429" s="1" t="s">
        <v>303</v>
      </c>
      <c r="P4429" s="1" t="s">
        <v>304</v>
      </c>
      <c r="Q4429" s="1" t="s">
        <v>309</v>
      </c>
    </row>
    <row r="4430" ht="15.75" customHeight="1">
      <c r="A4430" s="1" t="s">
        <v>4744</v>
      </c>
      <c r="B4430" s="2">
        <v>46073.0</v>
      </c>
      <c r="C4430" s="2">
        <v>46076.0</v>
      </c>
      <c r="D4430" s="1" t="s">
        <v>18</v>
      </c>
      <c r="E4430" s="1" t="s">
        <v>199</v>
      </c>
      <c r="F4430" s="3">
        <v>0.6458333333333334</v>
      </c>
      <c r="G4430" s="1">
        <v>2.0</v>
      </c>
      <c r="H4430" s="1">
        <v>5.0</v>
      </c>
      <c r="I4430" s="1">
        <v>440.0</v>
      </c>
      <c r="J4430" s="1">
        <v>48.0</v>
      </c>
      <c r="K4430" s="1">
        <v>150.0</v>
      </c>
      <c r="L4430" s="1" t="s">
        <v>315</v>
      </c>
      <c r="M4430" s="1" t="s">
        <v>302</v>
      </c>
      <c r="N4430" s="1">
        <v>41.0</v>
      </c>
      <c r="O4430" s="1" t="s">
        <v>308</v>
      </c>
      <c r="P4430" s="1" t="s">
        <v>313</v>
      </c>
      <c r="Q4430" s="1" t="s">
        <v>309</v>
      </c>
    </row>
    <row r="4431" ht="15.75" customHeight="1">
      <c r="A4431" s="1" t="s">
        <v>4745</v>
      </c>
      <c r="B4431" s="2">
        <v>46079.0</v>
      </c>
      <c r="C4431" s="2">
        <v>46080.0</v>
      </c>
      <c r="D4431" s="1" t="s">
        <v>25</v>
      </c>
      <c r="E4431" s="1" t="s">
        <v>278</v>
      </c>
      <c r="F4431" s="3">
        <v>0.8854166666666666</v>
      </c>
      <c r="G4431" s="1">
        <v>9.0</v>
      </c>
      <c r="H4431" s="1">
        <v>2.0</v>
      </c>
      <c r="I4431" s="1">
        <v>460.0</v>
      </c>
      <c r="J4431" s="1">
        <v>30.0</v>
      </c>
      <c r="K4431" s="1">
        <v>40.0</v>
      </c>
      <c r="L4431" s="1" t="s">
        <v>301</v>
      </c>
      <c r="M4431" s="1" t="s">
        <v>302</v>
      </c>
      <c r="N4431" s="1">
        <v>35.0</v>
      </c>
      <c r="O4431" s="1" t="s">
        <v>308</v>
      </c>
      <c r="P4431" s="1" t="s">
        <v>313</v>
      </c>
      <c r="Q4431" s="1" t="s">
        <v>309</v>
      </c>
    </row>
    <row r="4432" ht="15.75" customHeight="1">
      <c r="A4432" s="1" t="s">
        <v>4746</v>
      </c>
      <c r="B4432" s="2">
        <v>46202.0</v>
      </c>
      <c r="C4432" s="2">
        <v>46207.0</v>
      </c>
      <c r="D4432" s="1" t="s">
        <v>82</v>
      </c>
      <c r="E4432" s="1" t="s">
        <v>254</v>
      </c>
      <c r="F4432" s="3">
        <v>0.7708333333333334</v>
      </c>
      <c r="G4432" s="1">
        <v>1.0</v>
      </c>
      <c r="H4432" s="1">
        <v>2.0</v>
      </c>
      <c r="I4432" s="1">
        <v>240.0</v>
      </c>
      <c r="J4432" s="1">
        <v>30.0</v>
      </c>
      <c r="K4432" s="1">
        <v>40.0</v>
      </c>
      <c r="L4432" s="1" t="s">
        <v>301</v>
      </c>
      <c r="M4432" s="1" t="s">
        <v>302</v>
      </c>
      <c r="N4432" s="1">
        <v>26.0</v>
      </c>
      <c r="O4432" s="1" t="s">
        <v>303</v>
      </c>
      <c r="P4432" s="1" t="s">
        <v>304</v>
      </c>
      <c r="Q4432" s="1" t="s">
        <v>338</v>
      </c>
    </row>
    <row r="4433" ht="15.75" customHeight="1">
      <c r="A4433" s="1" t="s">
        <v>4747</v>
      </c>
      <c r="B4433" s="2">
        <v>46156.0</v>
      </c>
      <c r="C4433" s="2">
        <v>46159.0</v>
      </c>
      <c r="D4433" s="1" t="s">
        <v>134</v>
      </c>
      <c r="E4433" s="1" t="s">
        <v>276</v>
      </c>
      <c r="F4433" s="3">
        <v>0.9375</v>
      </c>
      <c r="G4433" s="1">
        <v>1.0</v>
      </c>
      <c r="H4433" s="1">
        <v>4.0</v>
      </c>
      <c r="I4433" s="1">
        <v>420.0</v>
      </c>
      <c r="J4433" s="1">
        <v>42.0</v>
      </c>
      <c r="K4433" s="1">
        <v>0.0</v>
      </c>
      <c r="L4433" s="1" t="s">
        <v>318</v>
      </c>
      <c r="M4433" s="1" t="s">
        <v>302</v>
      </c>
      <c r="N4433" s="1">
        <v>24.0</v>
      </c>
      <c r="O4433" s="1" t="s">
        <v>308</v>
      </c>
      <c r="P4433" s="1" t="s">
        <v>304</v>
      </c>
      <c r="Q4433" s="1" t="s">
        <v>309</v>
      </c>
    </row>
    <row r="4434" ht="15.75" customHeight="1">
      <c r="A4434" s="1" t="s">
        <v>4748</v>
      </c>
      <c r="B4434" s="2">
        <v>46093.0</v>
      </c>
      <c r="C4434" s="2">
        <v>46099.0</v>
      </c>
      <c r="D4434" s="1" t="s">
        <v>125</v>
      </c>
      <c r="E4434" s="1" t="s">
        <v>252</v>
      </c>
      <c r="F4434" s="3">
        <v>0.3958333333333333</v>
      </c>
      <c r="G4434" s="1">
        <v>4.0</v>
      </c>
      <c r="H4434" s="1">
        <v>5.0</v>
      </c>
      <c r="I4434" s="1">
        <v>300.0</v>
      </c>
      <c r="J4434" s="1">
        <v>48.0</v>
      </c>
      <c r="K4434" s="1">
        <v>100.0</v>
      </c>
      <c r="L4434" s="1" t="s">
        <v>301</v>
      </c>
      <c r="M4434" s="1" t="s">
        <v>302</v>
      </c>
      <c r="N4434" s="1">
        <v>52.0</v>
      </c>
      <c r="O4434" s="1" t="s">
        <v>308</v>
      </c>
      <c r="P4434" s="1" t="s">
        <v>313</v>
      </c>
      <c r="Q4434" s="1" t="s">
        <v>338</v>
      </c>
    </row>
    <row r="4435" ht="15.75" customHeight="1">
      <c r="A4435" s="1" t="s">
        <v>4749</v>
      </c>
      <c r="B4435" s="2">
        <v>46162.0</v>
      </c>
      <c r="C4435" s="2">
        <v>46168.0</v>
      </c>
      <c r="D4435" s="1" t="s">
        <v>66</v>
      </c>
      <c r="E4435" s="1" t="s">
        <v>237</v>
      </c>
      <c r="F4435" s="3">
        <v>0.6458333333333334</v>
      </c>
      <c r="G4435" s="1">
        <v>5.0</v>
      </c>
      <c r="H4435" s="1">
        <v>4.0</v>
      </c>
      <c r="I4435" s="1">
        <v>260.0</v>
      </c>
      <c r="J4435" s="1">
        <v>42.0</v>
      </c>
      <c r="K4435" s="1">
        <v>150.0</v>
      </c>
      <c r="L4435" s="1" t="s">
        <v>301</v>
      </c>
      <c r="M4435" s="1" t="s">
        <v>302</v>
      </c>
      <c r="N4435" s="1">
        <v>34.0</v>
      </c>
      <c r="O4435" s="1" t="s">
        <v>308</v>
      </c>
      <c r="P4435" s="1" t="s">
        <v>304</v>
      </c>
      <c r="Q4435" s="1" t="s">
        <v>338</v>
      </c>
    </row>
    <row r="4436" ht="15.75" customHeight="1">
      <c r="A4436" s="1" t="s">
        <v>4750</v>
      </c>
      <c r="B4436" s="2">
        <v>46162.0</v>
      </c>
      <c r="C4436" s="2">
        <v>46167.0</v>
      </c>
      <c r="D4436" s="1" t="s">
        <v>22</v>
      </c>
      <c r="E4436" s="1" t="s">
        <v>179</v>
      </c>
      <c r="F4436" s="3">
        <v>0.6458333333333334</v>
      </c>
      <c r="G4436" s="1">
        <v>6.0</v>
      </c>
      <c r="H4436" s="1">
        <v>2.0</v>
      </c>
      <c r="I4436" s="1">
        <v>240.0</v>
      </c>
      <c r="J4436" s="1">
        <v>30.0</v>
      </c>
      <c r="K4436" s="1">
        <v>0.0</v>
      </c>
      <c r="L4436" s="1" t="s">
        <v>318</v>
      </c>
      <c r="M4436" s="1" t="s">
        <v>302</v>
      </c>
      <c r="N4436" s="1">
        <v>29.0</v>
      </c>
      <c r="O4436" s="1" t="s">
        <v>308</v>
      </c>
      <c r="P4436" s="1" t="s">
        <v>304</v>
      </c>
      <c r="Q4436" s="1" t="s">
        <v>305</v>
      </c>
    </row>
    <row r="4437" ht="15.75" customHeight="1">
      <c r="A4437" s="1" t="s">
        <v>4751</v>
      </c>
      <c r="B4437" s="2">
        <v>46049.0</v>
      </c>
      <c r="C4437" s="2">
        <v>46049.0</v>
      </c>
      <c r="D4437" s="1" t="s">
        <v>76</v>
      </c>
      <c r="E4437" s="1" t="s">
        <v>184</v>
      </c>
      <c r="F4437" s="3">
        <v>0.53125</v>
      </c>
      <c r="G4437" s="1">
        <v>4.0</v>
      </c>
      <c r="H4437" s="1">
        <v>3.0</v>
      </c>
      <c r="I4437" s="1">
        <v>180.0</v>
      </c>
      <c r="J4437" s="1">
        <v>36.0</v>
      </c>
      <c r="K4437" s="1">
        <v>0.0</v>
      </c>
      <c r="L4437" s="1" t="s">
        <v>311</v>
      </c>
      <c r="M4437" s="1" t="s">
        <v>302</v>
      </c>
      <c r="N4437" s="1">
        <v>26.0</v>
      </c>
      <c r="O4437" s="1" t="s">
        <v>312</v>
      </c>
      <c r="P4437" s="1" t="s">
        <v>313</v>
      </c>
      <c r="Q4437" s="1" t="s">
        <v>305</v>
      </c>
    </row>
    <row r="4438" ht="15.75" customHeight="1">
      <c r="A4438" s="1" t="s">
        <v>4752</v>
      </c>
      <c r="B4438" s="2">
        <v>46063.0</v>
      </c>
      <c r="C4438" s="2">
        <v>46064.0</v>
      </c>
      <c r="D4438" s="1" t="s">
        <v>100</v>
      </c>
      <c r="E4438" s="1" t="s">
        <v>189</v>
      </c>
      <c r="F4438" s="3">
        <v>0.53125</v>
      </c>
      <c r="G4438" s="1">
        <v>4.0</v>
      </c>
      <c r="H4438" s="1">
        <v>4.0</v>
      </c>
      <c r="I4438" s="1">
        <v>360.0</v>
      </c>
      <c r="J4438" s="1">
        <v>42.0</v>
      </c>
      <c r="K4438" s="1">
        <v>0.0</v>
      </c>
      <c r="L4438" s="1" t="s">
        <v>315</v>
      </c>
      <c r="M4438" s="1" t="s">
        <v>326</v>
      </c>
      <c r="N4438" s="1">
        <v>60.0</v>
      </c>
      <c r="O4438" s="1" t="s">
        <v>308</v>
      </c>
      <c r="P4438" s="1" t="s">
        <v>313</v>
      </c>
      <c r="Q4438" s="1" t="s">
        <v>338</v>
      </c>
    </row>
    <row r="4439" ht="15.75" customHeight="1">
      <c r="A4439" s="1" t="s">
        <v>4753</v>
      </c>
      <c r="B4439" s="2">
        <v>46079.0</v>
      </c>
      <c r="C4439" s="2">
        <v>46083.0</v>
      </c>
      <c r="D4439" s="1" t="s">
        <v>18</v>
      </c>
      <c r="E4439" s="1" t="s">
        <v>224</v>
      </c>
      <c r="F4439" s="3">
        <v>0.7708333333333334</v>
      </c>
      <c r="G4439" s="1">
        <v>3.0</v>
      </c>
      <c r="H4439" s="1">
        <v>6.0</v>
      </c>
      <c r="I4439" s="1">
        <v>280.0</v>
      </c>
      <c r="J4439" s="1">
        <v>54.0</v>
      </c>
      <c r="K4439" s="1">
        <v>0.0</v>
      </c>
      <c r="L4439" s="1" t="s">
        <v>301</v>
      </c>
      <c r="M4439" s="1" t="s">
        <v>302</v>
      </c>
      <c r="N4439" s="1">
        <v>47.0</v>
      </c>
      <c r="O4439" s="1" t="s">
        <v>312</v>
      </c>
      <c r="P4439" s="1" t="s">
        <v>304</v>
      </c>
      <c r="Q4439" s="1" t="s">
        <v>338</v>
      </c>
    </row>
    <row r="4440" ht="15.75" customHeight="1">
      <c r="A4440" s="1" t="s">
        <v>4754</v>
      </c>
      <c r="B4440" s="2">
        <v>46142.0</v>
      </c>
      <c r="C4440" s="2">
        <v>46149.0</v>
      </c>
      <c r="D4440" s="1" t="s">
        <v>66</v>
      </c>
      <c r="E4440" s="1" t="s">
        <v>268</v>
      </c>
      <c r="F4440" s="3">
        <v>0.9375</v>
      </c>
      <c r="G4440" s="1">
        <v>5.0</v>
      </c>
      <c r="H4440" s="1">
        <v>3.0</v>
      </c>
      <c r="I4440" s="1">
        <v>420.0</v>
      </c>
      <c r="J4440" s="1">
        <v>36.0</v>
      </c>
      <c r="K4440" s="1">
        <v>0.0</v>
      </c>
      <c r="L4440" s="1" t="s">
        <v>318</v>
      </c>
      <c r="M4440" s="1" t="s">
        <v>302</v>
      </c>
      <c r="N4440" s="1">
        <v>30.0</v>
      </c>
      <c r="O4440" s="1" t="s">
        <v>303</v>
      </c>
      <c r="P4440" s="1" t="s">
        <v>313</v>
      </c>
      <c r="Q4440" s="1" t="s">
        <v>309</v>
      </c>
    </row>
    <row r="4441" ht="15.75" customHeight="1">
      <c r="A4441" s="1" t="s">
        <v>4755</v>
      </c>
      <c r="B4441" s="2">
        <v>46186.0</v>
      </c>
      <c r="C4441" s="2">
        <v>46193.0</v>
      </c>
      <c r="D4441" s="1" t="s">
        <v>40</v>
      </c>
      <c r="E4441" s="1" t="s">
        <v>172</v>
      </c>
      <c r="F4441" s="3">
        <v>0.8854166666666666</v>
      </c>
      <c r="G4441" s="1">
        <v>4.0</v>
      </c>
      <c r="H4441" s="1">
        <v>2.0</v>
      </c>
      <c r="I4441" s="1">
        <v>400.0</v>
      </c>
      <c r="J4441" s="1">
        <v>30.0</v>
      </c>
      <c r="K4441" s="1">
        <v>20.0</v>
      </c>
      <c r="L4441" s="1" t="s">
        <v>301</v>
      </c>
      <c r="M4441" s="1" t="s">
        <v>302</v>
      </c>
      <c r="N4441" s="1">
        <v>59.0</v>
      </c>
      <c r="O4441" s="1" t="s">
        <v>303</v>
      </c>
      <c r="P4441" s="1" t="s">
        <v>313</v>
      </c>
      <c r="Q4441" s="1" t="s">
        <v>309</v>
      </c>
    </row>
    <row r="4442" ht="15.75" customHeight="1">
      <c r="A4442" s="1" t="s">
        <v>4756</v>
      </c>
      <c r="B4442" s="2">
        <v>46047.0</v>
      </c>
      <c r="C4442" s="2">
        <v>46053.0</v>
      </c>
      <c r="D4442" s="1" t="s">
        <v>100</v>
      </c>
      <c r="E4442" s="1" t="s">
        <v>228</v>
      </c>
      <c r="F4442" s="3">
        <v>0.53125</v>
      </c>
      <c r="G4442" s="1">
        <v>4.0</v>
      </c>
      <c r="H4442" s="1">
        <v>3.0</v>
      </c>
      <c r="I4442" s="1">
        <v>160.0</v>
      </c>
      <c r="J4442" s="1">
        <v>36.0</v>
      </c>
      <c r="K4442" s="1">
        <v>20.0</v>
      </c>
      <c r="L4442" s="1" t="s">
        <v>315</v>
      </c>
      <c r="M4442" s="1" t="s">
        <v>302</v>
      </c>
      <c r="N4442" s="1">
        <v>48.0</v>
      </c>
      <c r="O4442" s="1" t="s">
        <v>312</v>
      </c>
      <c r="P4442" s="1" t="s">
        <v>304</v>
      </c>
      <c r="Q4442" s="1" t="s">
        <v>305</v>
      </c>
    </row>
    <row r="4443" ht="15.75" customHeight="1">
      <c r="A4443" s="1" t="s">
        <v>4757</v>
      </c>
      <c r="B4443" s="2">
        <v>46175.0</v>
      </c>
      <c r="C4443" s="2">
        <v>46175.0</v>
      </c>
      <c r="D4443" s="1" t="s">
        <v>137</v>
      </c>
      <c r="E4443" s="1" t="s">
        <v>250</v>
      </c>
      <c r="F4443" s="3">
        <v>0.8854166666666666</v>
      </c>
      <c r="G4443" s="1">
        <v>2.0</v>
      </c>
      <c r="H4443" s="1">
        <v>1.0</v>
      </c>
      <c r="I4443" s="1">
        <v>180.0</v>
      </c>
      <c r="J4443" s="1">
        <v>24.0</v>
      </c>
      <c r="K4443" s="1">
        <v>0.0</v>
      </c>
      <c r="L4443" s="1" t="s">
        <v>315</v>
      </c>
      <c r="M4443" s="1" t="s">
        <v>302</v>
      </c>
      <c r="N4443" s="1">
        <v>48.0</v>
      </c>
      <c r="O4443" s="1" t="s">
        <v>303</v>
      </c>
      <c r="P4443" s="1" t="s">
        <v>304</v>
      </c>
      <c r="Q4443" s="1" t="s">
        <v>305</v>
      </c>
    </row>
    <row r="4444" ht="15.75" customHeight="1">
      <c r="A4444" s="1" t="s">
        <v>4758</v>
      </c>
      <c r="B4444" s="2">
        <v>46127.0</v>
      </c>
      <c r="C4444" s="2">
        <v>46130.0</v>
      </c>
      <c r="D4444" s="1" t="s">
        <v>66</v>
      </c>
      <c r="E4444" s="1" t="s">
        <v>204</v>
      </c>
      <c r="F4444" s="3">
        <v>0.53125</v>
      </c>
      <c r="G4444" s="1">
        <v>3.0</v>
      </c>
      <c r="H4444" s="1">
        <v>3.0</v>
      </c>
      <c r="I4444" s="1">
        <v>240.0</v>
      </c>
      <c r="J4444" s="1">
        <v>36.0</v>
      </c>
      <c r="K4444" s="1">
        <v>20.0</v>
      </c>
      <c r="L4444" s="1" t="s">
        <v>307</v>
      </c>
      <c r="M4444" s="1" t="s">
        <v>302</v>
      </c>
      <c r="N4444" s="1">
        <v>31.0</v>
      </c>
      <c r="O4444" s="1" t="s">
        <v>308</v>
      </c>
      <c r="P4444" s="1" t="s">
        <v>304</v>
      </c>
      <c r="Q4444" s="1" t="s">
        <v>305</v>
      </c>
    </row>
    <row r="4445" ht="15.75" customHeight="1">
      <c r="A4445" s="1" t="s">
        <v>4759</v>
      </c>
      <c r="B4445" s="2">
        <v>46182.0</v>
      </c>
      <c r="C4445" s="2">
        <v>46185.0</v>
      </c>
      <c r="D4445" s="1" t="s">
        <v>32</v>
      </c>
      <c r="E4445" s="1" t="s">
        <v>274</v>
      </c>
      <c r="F4445" s="3">
        <v>0.6458333333333334</v>
      </c>
      <c r="G4445" s="1">
        <v>3.0</v>
      </c>
      <c r="H4445" s="1">
        <v>2.0</v>
      </c>
      <c r="I4445" s="1">
        <v>260.0</v>
      </c>
      <c r="J4445" s="1">
        <v>30.0</v>
      </c>
      <c r="K4445" s="1">
        <v>150.0</v>
      </c>
      <c r="L4445" s="1" t="s">
        <v>307</v>
      </c>
      <c r="M4445" s="1" t="s">
        <v>302</v>
      </c>
      <c r="N4445" s="1">
        <v>36.0</v>
      </c>
      <c r="O4445" s="1" t="s">
        <v>303</v>
      </c>
      <c r="P4445" s="1" t="s">
        <v>313</v>
      </c>
      <c r="Q4445" s="1" t="s">
        <v>305</v>
      </c>
    </row>
    <row r="4446" ht="15.75" customHeight="1">
      <c r="A4446" s="1" t="s">
        <v>4760</v>
      </c>
      <c r="B4446" s="2">
        <v>46095.0</v>
      </c>
      <c r="C4446" s="2">
        <v>46102.0</v>
      </c>
      <c r="D4446" s="1" t="s">
        <v>144</v>
      </c>
      <c r="E4446" s="1" t="s">
        <v>235</v>
      </c>
      <c r="F4446" s="3">
        <v>0.6458333333333334</v>
      </c>
      <c r="G4446" s="1">
        <v>8.0</v>
      </c>
      <c r="H4446" s="1">
        <v>5.0</v>
      </c>
      <c r="I4446" s="1">
        <v>400.0</v>
      </c>
      <c r="J4446" s="1">
        <v>48.0</v>
      </c>
      <c r="K4446" s="1">
        <v>40.0</v>
      </c>
      <c r="L4446" s="1" t="s">
        <v>318</v>
      </c>
      <c r="M4446" s="1" t="s">
        <v>302</v>
      </c>
      <c r="N4446" s="1">
        <v>36.0</v>
      </c>
      <c r="O4446" s="1" t="s">
        <v>308</v>
      </c>
      <c r="P4446" s="1" t="s">
        <v>313</v>
      </c>
      <c r="Q4446" s="1" t="s">
        <v>309</v>
      </c>
    </row>
    <row r="4447" ht="15.75" customHeight="1">
      <c r="A4447" s="1" t="s">
        <v>4761</v>
      </c>
      <c r="B4447" s="2">
        <v>46102.0</v>
      </c>
      <c r="C4447" s="2">
        <v>46102.0</v>
      </c>
      <c r="D4447" s="1" t="s">
        <v>54</v>
      </c>
      <c r="E4447" s="1" t="s">
        <v>228</v>
      </c>
      <c r="F4447" s="3">
        <v>0.53125</v>
      </c>
      <c r="G4447" s="1">
        <v>7.0</v>
      </c>
      <c r="H4447" s="1">
        <v>2.0</v>
      </c>
      <c r="I4447" s="1">
        <v>340.0</v>
      </c>
      <c r="J4447" s="1">
        <v>30.0</v>
      </c>
      <c r="K4447" s="1">
        <v>20.0</v>
      </c>
      <c r="L4447" s="1" t="s">
        <v>315</v>
      </c>
      <c r="M4447" s="1" t="s">
        <v>302</v>
      </c>
      <c r="N4447" s="1">
        <v>34.0</v>
      </c>
      <c r="O4447" s="1" t="s">
        <v>303</v>
      </c>
      <c r="P4447" s="1" t="s">
        <v>313</v>
      </c>
      <c r="Q4447" s="1" t="s">
        <v>309</v>
      </c>
    </row>
    <row r="4448" ht="15.75" customHeight="1">
      <c r="A4448" s="1" t="s">
        <v>4762</v>
      </c>
      <c r="B4448" s="2">
        <v>46053.0</v>
      </c>
      <c r="C4448" s="2">
        <v>46056.0</v>
      </c>
      <c r="D4448" s="1" t="s">
        <v>66</v>
      </c>
      <c r="E4448" s="1" t="s">
        <v>260</v>
      </c>
      <c r="F4448" s="3">
        <v>0.53125</v>
      </c>
      <c r="G4448" s="1">
        <v>6.0</v>
      </c>
      <c r="H4448" s="1">
        <v>5.0</v>
      </c>
      <c r="I4448" s="1">
        <v>460.0</v>
      </c>
      <c r="J4448" s="1">
        <v>48.0</v>
      </c>
      <c r="K4448" s="1">
        <v>0.0</v>
      </c>
      <c r="L4448" s="1" t="s">
        <v>301</v>
      </c>
      <c r="M4448" s="1" t="s">
        <v>302</v>
      </c>
      <c r="N4448" s="1">
        <v>53.0</v>
      </c>
      <c r="O4448" s="1" t="s">
        <v>308</v>
      </c>
      <c r="P4448" s="1" t="s">
        <v>304</v>
      </c>
      <c r="Q4448" s="1" t="s">
        <v>309</v>
      </c>
    </row>
    <row r="4449" ht="15.75" customHeight="1">
      <c r="A4449" s="1" t="s">
        <v>4763</v>
      </c>
      <c r="B4449" s="2">
        <v>46162.0</v>
      </c>
      <c r="C4449" s="2">
        <v>46169.0</v>
      </c>
      <c r="D4449" s="1" t="s">
        <v>73</v>
      </c>
      <c r="E4449" s="1" t="s">
        <v>242</v>
      </c>
      <c r="F4449" s="3">
        <v>0.53125</v>
      </c>
      <c r="G4449" s="1">
        <v>2.0</v>
      </c>
      <c r="H4449" s="1">
        <v>1.0</v>
      </c>
      <c r="I4449" s="1">
        <v>420.0</v>
      </c>
      <c r="J4449" s="1">
        <v>24.0</v>
      </c>
      <c r="K4449" s="1">
        <v>0.0</v>
      </c>
      <c r="L4449" s="1" t="s">
        <v>311</v>
      </c>
      <c r="M4449" s="1" t="s">
        <v>302</v>
      </c>
      <c r="N4449" s="1">
        <v>22.0</v>
      </c>
      <c r="O4449" s="1" t="s">
        <v>312</v>
      </c>
      <c r="P4449" s="1" t="s">
        <v>304</v>
      </c>
      <c r="Q4449" s="1" t="s">
        <v>309</v>
      </c>
    </row>
    <row r="4450" ht="15.75" customHeight="1">
      <c r="A4450" s="1" t="s">
        <v>4764</v>
      </c>
      <c r="B4450" s="2">
        <v>46103.0</v>
      </c>
      <c r="C4450" s="2">
        <v>46104.0</v>
      </c>
      <c r="D4450" s="1" t="s">
        <v>50</v>
      </c>
      <c r="E4450" s="1" t="s">
        <v>239</v>
      </c>
      <c r="F4450" s="3">
        <v>0.9375</v>
      </c>
      <c r="G4450" s="1">
        <v>3.0</v>
      </c>
      <c r="H4450" s="1">
        <v>1.0</v>
      </c>
      <c r="I4450" s="1">
        <v>180.0</v>
      </c>
      <c r="J4450" s="1">
        <v>24.0</v>
      </c>
      <c r="K4450" s="1">
        <v>150.0</v>
      </c>
      <c r="L4450" s="1" t="s">
        <v>315</v>
      </c>
      <c r="M4450" s="1" t="s">
        <v>302</v>
      </c>
      <c r="N4450" s="1">
        <v>28.0</v>
      </c>
      <c r="O4450" s="1" t="s">
        <v>303</v>
      </c>
      <c r="P4450" s="1" t="s">
        <v>304</v>
      </c>
      <c r="Q4450" s="1" t="s">
        <v>305</v>
      </c>
    </row>
    <row r="4451" ht="15.75" customHeight="1">
      <c r="A4451" s="1" t="s">
        <v>4765</v>
      </c>
      <c r="B4451" s="2">
        <v>46072.0</v>
      </c>
      <c r="C4451" s="2">
        <v>46077.0</v>
      </c>
      <c r="D4451" s="1" t="s">
        <v>54</v>
      </c>
      <c r="E4451" s="1" t="s">
        <v>244</v>
      </c>
      <c r="F4451" s="3">
        <v>0.53125</v>
      </c>
      <c r="G4451" s="1">
        <v>5.0</v>
      </c>
      <c r="H4451" s="1">
        <v>2.0</v>
      </c>
      <c r="I4451" s="1">
        <v>240.0</v>
      </c>
      <c r="J4451" s="1">
        <v>30.0</v>
      </c>
      <c r="K4451" s="1">
        <v>20.0</v>
      </c>
      <c r="L4451" s="1" t="s">
        <v>307</v>
      </c>
      <c r="M4451" s="1" t="s">
        <v>302</v>
      </c>
      <c r="N4451" s="1">
        <v>52.0</v>
      </c>
      <c r="O4451" s="1" t="s">
        <v>308</v>
      </c>
      <c r="P4451" s="1" t="s">
        <v>304</v>
      </c>
      <c r="Q4451" s="1" t="s">
        <v>305</v>
      </c>
    </row>
    <row r="4452" ht="15.75" customHeight="1">
      <c r="A4452" s="1" t="s">
        <v>4766</v>
      </c>
      <c r="B4452" s="2">
        <v>46065.0</v>
      </c>
      <c r="C4452" s="2">
        <v>46070.0</v>
      </c>
      <c r="D4452" s="1" t="s">
        <v>134</v>
      </c>
      <c r="E4452" s="1" t="s">
        <v>184</v>
      </c>
      <c r="F4452" s="3">
        <v>0.8854166666666666</v>
      </c>
      <c r="G4452" s="1">
        <v>2.0</v>
      </c>
      <c r="H4452" s="1">
        <v>1.0</v>
      </c>
      <c r="I4452" s="1">
        <v>180.0</v>
      </c>
      <c r="J4452" s="1">
        <v>24.0</v>
      </c>
      <c r="K4452" s="1">
        <v>0.0</v>
      </c>
      <c r="L4452" s="1" t="s">
        <v>301</v>
      </c>
      <c r="M4452" s="1" t="s">
        <v>302</v>
      </c>
      <c r="N4452" s="1">
        <v>22.0</v>
      </c>
      <c r="O4452" s="1" t="s">
        <v>303</v>
      </c>
      <c r="P4452" s="1" t="s">
        <v>304</v>
      </c>
      <c r="Q4452" s="1" t="s">
        <v>305</v>
      </c>
    </row>
    <row r="4453" ht="15.75" customHeight="1">
      <c r="A4453" s="1" t="s">
        <v>4767</v>
      </c>
      <c r="B4453" s="2">
        <v>46062.0</v>
      </c>
      <c r="C4453" s="2">
        <v>46066.0</v>
      </c>
      <c r="D4453" s="1" t="s">
        <v>69</v>
      </c>
      <c r="E4453" s="1" t="s">
        <v>262</v>
      </c>
      <c r="F4453" s="3">
        <v>0.8854166666666666</v>
      </c>
      <c r="G4453" s="1">
        <v>4.0</v>
      </c>
      <c r="H4453" s="1">
        <v>3.0</v>
      </c>
      <c r="I4453" s="1">
        <v>320.0</v>
      </c>
      <c r="J4453" s="1">
        <v>36.0</v>
      </c>
      <c r="K4453" s="1">
        <v>0.0</v>
      </c>
      <c r="L4453" s="1" t="s">
        <v>315</v>
      </c>
      <c r="M4453" s="1" t="s">
        <v>302</v>
      </c>
      <c r="N4453" s="1">
        <v>47.0</v>
      </c>
      <c r="O4453" s="1" t="s">
        <v>308</v>
      </c>
      <c r="P4453" s="1" t="s">
        <v>304</v>
      </c>
      <c r="Q4453" s="1" t="s">
        <v>338</v>
      </c>
    </row>
    <row r="4454" ht="15.75" customHeight="1">
      <c r="A4454" s="1" t="s">
        <v>4768</v>
      </c>
      <c r="B4454" s="2">
        <v>46148.0</v>
      </c>
      <c r="C4454" s="2">
        <v>46150.0</v>
      </c>
      <c r="D4454" s="1" t="s">
        <v>85</v>
      </c>
      <c r="E4454" s="1" t="s">
        <v>206</v>
      </c>
      <c r="F4454" s="3">
        <v>0.3958333333333333</v>
      </c>
      <c r="G4454" s="1">
        <v>4.0</v>
      </c>
      <c r="H4454" s="1">
        <v>3.0</v>
      </c>
      <c r="I4454" s="1">
        <v>240.0</v>
      </c>
      <c r="J4454" s="1">
        <v>36.0</v>
      </c>
      <c r="K4454" s="1">
        <v>0.0</v>
      </c>
      <c r="L4454" s="1" t="s">
        <v>318</v>
      </c>
      <c r="M4454" s="1" t="s">
        <v>363</v>
      </c>
      <c r="N4454" s="1">
        <v>40.0</v>
      </c>
      <c r="O4454" s="1" t="s">
        <v>312</v>
      </c>
      <c r="P4454" s="1" t="s">
        <v>313</v>
      </c>
      <c r="Q4454" s="1" t="s">
        <v>305</v>
      </c>
    </row>
    <row r="4455" ht="15.75" customHeight="1">
      <c r="A4455" s="1" t="s">
        <v>4769</v>
      </c>
      <c r="B4455" s="2">
        <v>46158.0</v>
      </c>
      <c r="C4455" s="2">
        <v>46159.0</v>
      </c>
      <c r="D4455" s="1" t="s">
        <v>40</v>
      </c>
      <c r="E4455" s="1" t="s">
        <v>268</v>
      </c>
      <c r="F4455" s="3">
        <v>0.3958333333333333</v>
      </c>
      <c r="G4455" s="1">
        <v>5.0</v>
      </c>
      <c r="H4455" s="1">
        <v>4.0</v>
      </c>
      <c r="I4455" s="1">
        <v>240.0</v>
      </c>
      <c r="J4455" s="1">
        <v>42.0</v>
      </c>
      <c r="K4455" s="1">
        <v>40.0</v>
      </c>
      <c r="L4455" s="1" t="s">
        <v>307</v>
      </c>
      <c r="M4455" s="1" t="s">
        <v>302</v>
      </c>
      <c r="N4455" s="1">
        <v>57.0</v>
      </c>
      <c r="O4455" s="1" t="s">
        <v>308</v>
      </c>
      <c r="P4455" s="1" t="s">
        <v>304</v>
      </c>
      <c r="Q4455" s="1" t="s">
        <v>305</v>
      </c>
    </row>
    <row r="4456" ht="15.75" customHeight="1">
      <c r="A4456" s="1" t="s">
        <v>4770</v>
      </c>
      <c r="B4456" s="2">
        <v>46023.0</v>
      </c>
      <c r="C4456" s="2">
        <v>46027.0</v>
      </c>
      <c r="D4456" s="1" t="s">
        <v>150</v>
      </c>
      <c r="E4456" s="1" t="s">
        <v>283</v>
      </c>
      <c r="F4456" s="3">
        <v>0.6458333333333334</v>
      </c>
      <c r="G4456" s="1">
        <v>1.0</v>
      </c>
      <c r="H4456" s="1">
        <v>2.0</v>
      </c>
      <c r="I4456" s="1">
        <v>260.0</v>
      </c>
      <c r="J4456" s="1">
        <v>30.0</v>
      </c>
      <c r="K4456" s="1">
        <v>60.0</v>
      </c>
      <c r="L4456" s="1" t="s">
        <v>307</v>
      </c>
      <c r="M4456" s="1" t="s">
        <v>302</v>
      </c>
      <c r="N4456" s="1">
        <v>54.0</v>
      </c>
      <c r="O4456" s="1" t="s">
        <v>312</v>
      </c>
      <c r="P4456" s="1" t="s">
        <v>313</v>
      </c>
      <c r="Q4456" s="1" t="s">
        <v>338</v>
      </c>
    </row>
    <row r="4457" ht="15.75" customHeight="1">
      <c r="A4457" s="1" t="s">
        <v>4771</v>
      </c>
      <c r="B4457" s="2">
        <v>46197.0</v>
      </c>
      <c r="C4457" s="2">
        <v>46202.0</v>
      </c>
      <c r="D4457" s="1" t="s">
        <v>91</v>
      </c>
      <c r="E4457" s="1" t="s">
        <v>258</v>
      </c>
      <c r="F4457" s="3">
        <v>0.7708333333333334</v>
      </c>
      <c r="G4457" s="1">
        <v>6.0</v>
      </c>
      <c r="H4457" s="1">
        <v>4.0</v>
      </c>
      <c r="I4457" s="1">
        <v>180.0</v>
      </c>
      <c r="J4457" s="1">
        <v>42.0</v>
      </c>
      <c r="K4457" s="1">
        <v>0.0</v>
      </c>
      <c r="L4457" s="1" t="s">
        <v>311</v>
      </c>
      <c r="M4457" s="1" t="s">
        <v>302</v>
      </c>
      <c r="N4457" s="1">
        <v>21.0</v>
      </c>
      <c r="O4457" s="1" t="s">
        <v>303</v>
      </c>
      <c r="P4457" s="1" t="s">
        <v>313</v>
      </c>
      <c r="Q4457" s="1" t="s">
        <v>305</v>
      </c>
    </row>
    <row r="4458" ht="15.75" customHeight="1">
      <c r="A4458" s="1" t="s">
        <v>4772</v>
      </c>
      <c r="B4458" s="2">
        <v>46178.0</v>
      </c>
      <c r="C4458" s="2">
        <v>46185.0</v>
      </c>
      <c r="D4458" s="1" t="s">
        <v>30</v>
      </c>
      <c r="E4458" s="1" t="s">
        <v>216</v>
      </c>
      <c r="F4458" s="3">
        <v>0.53125</v>
      </c>
      <c r="G4458" s="1">
        <v>3.0</v>
      </c>
      <c r="H4458" s="1">
        <v>4.0</v>
      </c>
      <c r="I4458" s="1">
        <v>280.0</v>
      </c>
      <c r="J4458" s="1">
        <v>42.0</v>
      </c>
      <c r="K4458" s="1">
        <v>40.0</v>
      </c>
      <c r="L4458" s="1" t="s">
        <v>301</v>
      </c>
      <c r="M4458" s="1" t="s">
        <v>302</v>
      </c>
      <c r="N4458" s="1">
        <v>26.0</v>
      </c>
      <c r="O4458" s="1" t="s">
        <v>308</v>
      </c>
      <c r="P4458" s="1" t="s">
        <v>304</v>
      </c>
      <c r="Q4458" s="1" t="s">
        <v>338</v>
      </c>
    </row>
    <row r="4459" ht="15.75" customHeight="1">
      <c r="A4459" s="1" t="s">
        <v>4773</v>
      </c>
      <c r="B4459" s="2">
        <v>46192.0</v>
      </c>
      <c r="C4459" s="2">
        <v>46194.0</v>
      </c>
      <c r="D4459" s="1" t="s">
        <v>134</v>
      </c>
      <c r="E4459" s="1" t="s">
        <v>191</v>
      </c>
      <c r="F4459" s="3">
        <v>0.6458333333333334</v>
      </c>
      <c r="G4459" s="1">
        <v>3.0</v>
      </c>
      <c r="H4459" s="1">
        <v>2.0</v>
      </c>
      <c r="I4459" s="1">
        <v>280.0</v>
      </c>
      <c r="J4459" s="1">
        <v>30.0</v>
      </c>
      <c r="K4459" s="1">
        <v>0.0</v>
      </c>
      <c r="L4459" s="1" t="s">
        <v>315</v>
      </c>
      <c r="M4459" s="1" t="s">
        <v>302</v>
      </c>
      <c r="N4459" s="1">
        <v>54.0</v>
      </c>
      <c r="O4459" s="1" t="s">
        <v>308</v>
      </c>
      <c r="P4459" s="1" t="s">
        <v>304</v>
      </c>
      <c r="Q4459" s="1" t="s">
        <v>338</v>
      </c>
    </row>
    <row r="4460" ht="15.75" customHeight="1">
      <c r="A4460" s="1" t="s">
        <v>4774</v>
      </c>
      <c r="B4460" s="2">
        <v>46138.0</v>
      </c>
      <c r="C4460" s="2">
        <v>46143.0</v>
      </c>
      <c r="D4460" s="1" t="s">
        <v>78</v>
      </c>
      <c r="E4460" s="1" t="s">
        <v>216</v>
      </c>
      <c r="F4460" s="3">
        <v>0.8854166666666666</v>
      </c>
      <c r="G4460" s="1">
        <v>4.0</v>
      </c>
      <c r="H4460" s="1">
        <v>4.0</v>
      </c>
      <c r="I4460" s="1">
        <v>200.0</v>
      </c>
      <c r="J4460" s="1">
        <v>42.0</v>
      </c>
      <c r="K4460" s="1">
        <v>20.0</v>
      </c>
      <c r="L4460" s="1" t="s">
        <v>318</v>
      </c>
      <c r="M4460" s="1" t="s">
        <v>302</v>
      </c>
      <c r="N4460" s="1">
        <v>33.0</v>
      </c>
      <c r="O4460" s="1" t="s">
        <v>303</v>
      </c>
      <c r="P4460" s="1" t="s">
        <v>313</v>
      </c>
      <c r="Q4460" s="1" t="s">
        <v>305</v>
      </c>
    </row>
    <row r="4461" ht="15.75" customHeight="1">
      <c r="A4461" s="1" t="s">
        <v>4775</v>
      </c>
      <c r="B4461" s="2">
        <v>46156.0</v>
      </c>
      <c r="C4461" s="2">
        <v>46159.0</v>
      </c>
      <c r="D4461" s="1" t="s">
        <v>82</v>
      </c>
      <c r="E4461" s="1" t="s">
        <v>235</v>
      </c>
      <c r="F4461" s="3">
        <v>0.7708333333333334</v>
      </c>
      <c r="G4461" s="1">
        <v>3.0</v>
      </c>
      <c r="H4461" s="1">
        <v>5.0</v>
      </c>
      <c r="I4461" s="1">
        <v>220.0</v>
      </c>
      <c r="J4461" s="1">
        <v>48.0</v>
      </c>
      <c r="K4461" s="1">
        <v>0.0</v>
      </c>
      <c r="L4461" s="1" t="s">
        <v>318</v>
      </c>
      <c r="M4461" s="1" t="s">
        <v>302</v>
      </c>
      <c r="N4461" s="1">
        <v>43.0</v>
      </c>
      <c r="O4461" s="1" t="s">
        <v>312</v>
      </c>
      <c r="P4461" s="1" t="s">
        <v>313</v>
      </c>
      <c r="Q4461" s="1" t="s">
        <v>305</v>
      </c>
    </row>
    <row r="4462" ht="15.75" customHeight="1">
      <c r="A4462" s="1" t="s">
        <v>4776</v>
      </c>
      <c r="B4462" s="2">
        <v>46026.0</v>
      </c>
      <c r="C4462" s="2">
        <v>46026.0</v>
      </c>
      <c r="D4462" s="1" t="s">
        <v>62</v>
      </c>
      <c r="E4462" s="1" t="s">
        <v>237</v>
      </c>
      <c r="F4462" s="3">
        <v>0.6458333333333334</v>
      </c>
      <c r="G4462" s="1">
        <v>9.0</v>
      </c>
      <c r="H4462" s="1">
        <v>2.0</v>
      </c>
      <c r="I4462" s="1">
        <v>180.0</v>
      </c>
      <c r="J4462" s="1">
        <v>30.0</v>
      </c>
      <c r="K4462" s="1">
        <v>150.0</v>
      </c>
      <c r="L4462" s="1" t="s">
        <v>315</v>
      </c>
      <c r="M4462" s="1" t="s">
        <v>302</v>
      </c>
      <c r="N4462" s="1">
        <v>42.0</v>
      </c>
      <c r="O4462" s="1" t="s">
        <v>308</v>
      </c>
      <c r="P4462" s="1" t="s">
        <v>313</v>
      </c>
      <c r="Q4462" s="1" t="s">
        <v>305</v>
      </c>
    </row>
    <row r="4463" ht="15.75" customHeight="1">
      <c r="A4463" s="1" t="s">
        <v>4777</v>
      </c>
      <c r="B4463" s="2">
        <v>46040.0</v>
      </c>
      <c r="C4463" s="2">
        <v>46044.0</v>
      </c>
      <c r="D4463" s="1" t="s">
        <v>91</v>
      </c>
      <c r="E4463" s="1" t="s">
        <v>220</v>
      </c>
      <c r="F4463" s="3">
        <v>0.8854166666666666</v>
      </c>
      <c r="G4463" s="1">
        <v>6.0</v>
      </c>
      <c r="H4463" s="1">
        <v>2.0</v>
      </c>
      <c r="I4463" s="1">
        <v>280.0</v>
      </c>
      <c r="J4463" s="1">
        <v>30.0</v>
      </c>
      <c r="K4463" s="1">
        <v>40.0</v>
      </c>
      <c r="L4463" s="1" t="s">
        <v>318</v>
      </c>
      <c r="M4463" s="1" t="s">
        <v>302</v>
      </c>
      <c r="N4463" s="1">
        <v>23.0</v>
      </c>
      <c r="O4463" s="1" t="s">
        <v>312</v>
      </c>
      <c r="P4463" s="1" t="s">
        <v>304</v>
      </c>
      <c r="Q4463" s="1" t="s">
        <v>305</v>
      </c>
    </row>
    <row r="4464" ht="15.75" customHeight="1">
      <c r="A4464" s="1" t="s">
        <v>4778</v>
      </c>
      <c r="B4464" s="2">
        <v>46193.0</v>
      </c>
      <c r="C4464" s="2">
        <v>46198.0</v>
      </c>
      <c r="D4464" s="1" t="s">
        <v>111</v>
      </c>
      <c r="E4464" s="1" t="s">
        <v>206</v>
      </c>
      <c r="F4464" s="3">
        <v>0.53125</v>
      </c>
      <c r="G4464" s="1">
        <v>9.0</v>
      </c>
      <c r="H4464" s="1">
        <v>2.0</v>
      </c>
      <c r="I4464" s="1">
        <v>420.0</v>
      </c>
      <c r="J4464" s="1">
        <v>30.0</v>
      </c>
      <c r="K4464" s="1">
        <v>150.0</v>
      </c>
      <c r="L4464" s="1" t="s">
        <v>311</v>
      </c>
      <c r="M4464" s="1" t="s">
        <v>302</v>
      </c>
      <c r="N4464" s="1">
        <v>29.0</v>
      </c>
      <c r="O4464" s="1" t="s">
        <v>312</v>
      </c>
      <c r="P4464" s="1" t="s">
        <v>313</v>
      </c>
      <c r="Q4464" s="1" t="s">
        <v>309</v>
      </c>
    </row>
    <row r="4465" ht="15.75" customHeight="1">
      <c r="A4465" s="1" t="s">
        <v>4779</v>
      </c>
      <c r="B4465" s="2">
        <v>46031.0</v>
      </c>
      <c r="C4465" s="2">
        <v>46033.0</v>
      </c>
      <c r="D4465" s="1" t="s">
        <v>25</v>
      </c>
      <c r="E4465" s="1" t="s">
        <v>258</v>
      </c>
      <c r="F4465" s="3">
        <v>0.6458333333333334</v>
      </c>
      <c r="G4465" s="1">
        <v>9.0</v>
      </c>
      <c r="H4465" s="1">
        <v>6.0</v>
      </c>
      <c r="I4465" s="1">
        <v>180.0</v>
      </c>
      <c r="J4465" s="1">
        <v>54.0</v>
      </c>
      <c r="K4465" s="1">
        <v>100.0</v>
      </c>
      <c r="L4465" s="1" t="s">
        <v>318</v>
      </c>
      <c r="M4465" s="1" t="s">
        <v>302</v>
      </c>
      <c r="N4465" s="1">
        <v>49.0</v>
      </c>
      <c r="O4465" s="1" t="s">
        <v>308</v>
      </c>
      <c r="P4465" s="1" t="s">
        <v>313</v>
      </c>
      <c r="Q4465" s="1" t="s">
        <v>305</v>
      </c>
    </row>
    <row r="4466" ht="15.75" customHeight="1">
      <c r="A4466" s="1" t="s">
        <v>4780</v>
      </c>
      <c r="B4466" s="2">
        <v>46182.0</v>
      </c>
      <c r="C4466" s="2">
        <v>46185.0</v>
      </c>
      <c r="D4466" s="1" t="s">
        <v>141</v>
      </c>
      <c r="E4466" s="1" t="s">
        <v>283</v>
      </c>
      <c r="F4466" s="3">
        <v>0.3958333333333333</v>
      </c>
      <c r="G4466" s="1">
        <v>6.0</v>
      </c>
      <c r="H4466" s="1">
        <v>2.0</v>
      </c>
      <c r="I4466" s="1">
        <v>180.0</v>
      </c>
      <c r="J4466" s="1">
        <v>30.0</v>
      </c>
      <c r="K4466" s="1">
        <v>0.0</v>
      </c>
      <c r="L4466" s="1" t="s">
        <v>307</v>
      </c>
      <c r="M4466" s="1" t="s">
        <v>363</v>
      </c>
      <c r="N4466" s="1">
        <v>48.0</v>
      </c>
      <c r="O4466" s="1" t="s">
        <v>308</v>
      </c>
      <c r="P4466" s="1" t="s">
        <v>313</v>
      </c>
      <c r="Q4466" s="1" t="s">
        <v>305</v>
      </c>
    </row>
    <row r="4467" ht="15.75" customHeight="1">
      <c r="A4467" s="1" t="s">
        <v>4781</v>
      </c>
      <c r="B4467" s="2">
        <v>46194.0</v>
      </c>
      <c r="C4467" s="2">
        <v>46195.0</v>
      </c>
      <c r="D4467" s="1" t="s">
        <v>69</v>
      </c>
      <c r="E4467" s="1" t="s">
        <v>260</v>
      </c>
      <c r="F4467" s="3">
        <v>0.3958333333333333</v>
      </c>
      <c r="G4467" s="1">
        <v>9.0</v>
      </c>
      <c r="H4467" s="1">
        <v>1.0</v>
      </c>
      <c r="I4467" s="1">
        <v>280.0</v>
      </c>
      <c r="J4467" s="1">
        <v>24.0</v>
      </c>
      <c r="K4467" s="1">
        <v>0.0</v>
      </c>
      <c r="L4467" s="1" t="s">
        <v>307</v>
      </c>
      <c r="M4467" s="1" t="s">
        <v>326</v>
      </c>
      <c r="N4467" s="1">
        <v>22.0</v>
      </c>
      <c r="O4467" s="1" t="s">
        <v>312</v>
      </c>
      <c r="P4467" s="1" t="s">
        <v>313</v>
      </c>
      <c r="Q4467" s="1" t="s">
        <v>305</v>
      </c>
    </row>
    <row r="4468" ht="15.75" customHeight="1">
      <c r="A4468" s="1" t="s">
        <v>4782</v>
      </c>
      <c r="B4468" s="2">
        <v>46074.0</v>
      </c>
      <c r="C4468" s="2">
        <v>46075.0</v>
      </c>
      <c r="D4468" s="1" t="s">
        <v>111</v>
      </c>
      <c r="E4468" s="1" t="s">
        <v>204</v>
      </c>
      <c r="F4468" s="3">
        <v>0.7708333333333334</v>
      </c>
      <c r="G4468" s="1">
        <v>6.0</v>
      </c>
      <c r="H4468" s="1">
        <v>4.0</v>
      </c>
      <c r="I4468" s="1">
        <v>320.0</v>
      </c>
      <c r="J4468" s="1">
        <v>42.0</v>
      </c>
      <c r="K4468" s="1">
        <v>150.0</v>
      </c>
      <c r="L4468" s="1" t="s">
        <v>315</v>
      </c>
      <c r="M4468" s="1" t="s">
        <v>302</v>
      </c>
      <c r="N4468" s="1">
        <v>29.0</v>
      </c>
      <c r="O4468" s="1" t="s">
        <v>303</v>
      </c>
      <c r="P4468" s="1" t="s">
        <v>313</v>
      </c>
      <c r="Q4468" s="1" t="s">
        <v>338</v>
      </c>
    </row>
    <row r="4469" ht="15.75" customHeight="1">
      <c r="A4469" s="1" t="s">
        <v>4783</v>
      </c>
      <c r="B4469" s="2">
        <v>46115.0</v>
      </c>
      <c r="C4469" s="2">
        <v>46120.0</v>
      </c>
      <c r="D4469" s="1" t="s">
        <v>73</v>
      </c>
      <c r="E4469" s="1" t="s">
        <v>214</v>
      </c>
      <c r="F4469" s="3">
        <v>0.8854166666666666</v>
      </c>
      <c r="G4469" s="1">
        <v>2.0</v>
      </c>
      <c r="H4469" s="1">
        <v>5.0</v>
      </c>
      <c r="I4469" s="1">
        <v>240.0</v>
      </c>
      <c r="J4469" s="1">
        <v>48.0</v>
      </c>
      <c r="K4469" s="1">
        <v>20.0</v>
      </c>
      <c r="L4469" s="1" t="s">
        <v>318</v>
      </c>
      <c r="M4469" s="1" t="s">
        <v>302</v>
      </c>
      <c r="N4469" s="1">
        <v>52.0</v>
      </c>
      <c r="O4469" s="1" t="s">
        <v>303</v>
      </c>
      <c r="P4469" s="1" t="s">
        <v>313</v>
      </c>
      <c r="Q4469" s="1" t="s">
        <v>305</v>
      </c>
    </row>
    <row r="4470" ht="15.75" customHeight="1">
      <c r="A4470" s="1" t="s">
        <v>4784</v>
      </c>
      <c r="B4470" s="2">
        <v>46154.0</v>
      </c>
      <c r="C4470" s="2">
        <v>46154.0</v>
      </c>
      <c r="D4470" s="1" t="s">
        <v>91</v>
      </c>
      <c r="E4470" s="1" t="s">
        <v>216</v>
      </c>
      <c r="F4470" s="3">
        <v>0.8854166666666666</v>
      </c>
      <c r="G4470" s="1">
        <v>4.0</v>
      </c>
      <c r="H4470" s="1">
        <v>1.0</v>
      </c>
      <c r="I4470" s="1">
        <v>200.0</v>
      </c>
      <c r="J4470" s="1">
        <v>24.0</v>
      </c>
      <c r="K4470" s="1">
        <v>20.0</v>
      </c>
      <c r="L4470" s="1" t="s">
        <v>307</v>
      </c>
      <c r="M4470" s="1" t="s">
        <v>302</v>
      </c>
      <c r="N4470" s="1">
        <v>50.0</v>
      </c>
      <c r="O4470" s="1" t="s">
        <v>303</v>
      </c>
      <c r="P4470" s="1" t="s">
        <v>313</v>
      </c>
      <c r="Q4470" s="1" t="s">
        <v>305</v>
      </c>
    </row>
    <row r="4471" ht="15.75" customHeight="1">
      <c r="A4471" s="1" t="s">
        <v>4785</v>
      </c>
      <c r="B4471" s="2">
        <v>46203.0</v>
      </c>
      <c r="C4471" s="2">
        <v>46210.0</v>
      </c>
      <c r="D4471" s="1" t="s">
        <v>30</v>
      </c>
      <c r="E4471" s="1" t="s">
        <v>191</v>
      </c>
      <c r="F4471" s="3">
        <v>0.6458333333333334</v>
      </c>
      <c r="G4471" s="1">
        <v>3.0</v>
      </c>
      <c r="H4471" s="1">
        <v>3.0</v>
      </c>
      <c r="I4471" s="1">
        <v>200.0</v>
      </c>
      <c r="J4471" s="1">
        <v>36.0</v>
      </c>
      <c r="K4471" s="1">
        <v>20.0</v>
      </c>
      <c r="L4471" s="1" t="s">
        <v>318</v>
      </c>
      <c r="M4471" s="1" t="s">
        <v>302</v>
      </c>
      <c r="N4471" s="1">
        <v>38.0</v>
      </c>
      <c r="O4471" s="1" t="s">
        <v>312</v>
      </c>
      <c r="P4471" s="1" t="s">
        <v>313</v>
      </c>
      <c r="Q4471" s="1" t="s">
        <v>305</v>
      </c>
    </row>
    <row r="4472" ht="15.75" customHeight="1">
      <c r="A4472" s="1" t="s">
        <v>4786</v>
      </c>
      <c r="B4472" s="2">
        <v>46197.0</v>
      </c>
      <c r="C4472" s="2">
        <v>46204.0</v>
      </c>
      <c r="D4472" s="1" t="s">
        <v>11</v>
      </c>
      <c r="E4472" s="1" t="s">
        <v>170</v>
      </c>
      <c r="F4472" s="3">
        <v>0.9375</v>
      </c>
      <c r="G4472" s="1">
        <v>9.0</v>
      </c>
      <c r="H4472" s="1">
        <v>4.0</v>
      </c>
      <c r="I4472" s="1">
        <v>420.0</v>
      </c>
      <c r="J4472" s="1">
        <v>42.0</v>
      </c>
      <c r="K4472" s="1">
        <v>60.0</v>
      </c>
      <c r="L4472" s="1" t="s">
        <v>311</v>
      </c>
      <c r="M4472" s="1" t="s">
        <v>302</v>
      </c>
      <c r="N4472" s="1">
        <v>53.0</v>
      </c>
      <c r="O4472" s="1" t="s">
        <v>312</v>
      </c>
      <c r="P4472" s="1" t="s">
        <v>313</v>
      </c>
      <c r="Q4472" s="1" t="s">
        <v>309</v>
      </c>
    </row>
    <row r="4473" ht="15.75" customHeight="1">
      <c r="A4473" s="1" t="s">
        <v>4787</v>
      </c>
      <c r="B4473" s="2">
        <v>46129.0</v>
      </c>
      <c r="C4473" s="2">
        <v>46133.0</v>
      </c>
      <c r="D4473" s="1" t="s">
        <v>111</v>
      </c>
      <c r="E4473" s="1" t="s">
        <v>281</v>
      </c>
      <c r="F4473" s="3">
        <v>0.3958333333333333</v>
      </c>
      <c r="G4473" s="1">
        <v>2.0</v>
      </c>
      <c r="H4473" s="1">
        <v>5.0</v>
      </c>
      <c r="I4473" s="1">
        <v>160.0</v>
      </c>
      <c r="J4473" s="1">
        <v>48.0</v>
      </c>
      <c r="K4473" s="1">
        <v>100.0</v>
      </c>
      <c r="L4473" s="1" t="s">
        <v>307</v>
      </c>
      <c r="M4473" s="1" t="s">
        <v>302</v>
      </c>
      <c r="N4473" s="1">
        <v>37.0</v>
      </c>
      <c r="O4473" s="1" t="s">
        <v>312</v>
      </c>
      <c r="P4473" s="1" t="s">
        <v>313</v>
      </c>
      <c r="Q4473" s="1" t="s">
        <v>305</v>
      </c>
    </row>
    <row r="4474" ht="15.75" customHeight="1">
      <c r="A4474" s="1" t="s">
        <v>4788</v>
      </c>
      <c r="B4474" s="2">
        <v>46061.0</v>
      </c>
      <c r="C4474" s="2">
        <v>46068.0</v>
      </c>
      <c r="D4474" s="1" t="s">
        <v>62</v>
      </c>
      <c r="E4474" s="1" t="s">
        <v>177</v>
      </c>
      <c r="F4474" s="3">
        <v>0.8854166666666666</v>
      </c>
      <c r="G4474" s="1">
        <v>10.0</v>
      </c>
      <c r="H4474" s="1">
        <v>4.0</v>
      </c>
      <c r="I4474" s="1">
        <v>240.0</v>
      </c>
      <c r="J4474" s="1">
        <v>42.0</v>
      </c>
      <c r="K4474" s="1">
        <v>150.0</v>
      </c>
      <c r="L4474" s="1" t="s">
        <v>301</v>
      </c>
      <c r="M4474" s="1" t="s">
        <v>302</v>
      </c>
      <c r="N4474" s="1">
        <v>43.0</v>
      </c>
      <c r="O4474" s="1" t="s">
        <v>308</v>
      </c>
      <c r="P4474" s="1" t="s">
        <v>304</v>
      </c>
      <c r="Q4474" s="1" t="s">
        <v>305</v>
      </c>
    </row>
    <row r="4475" ht="15.75" customHeight="1">
      <c r="A4475" s="1" t="s">
        <v>4789</v>
      </c>
      <c r="B4475" s="2">
        <v>46117.0</v>
      </c>
      <c r="C4475" s="2">
        <v>46119.0</v>
      </c>
      <c r="D4475" s="1" t="s">
        <v>62</v>
      </c>
      <c r="E4475" s="1" t="s">
        <v>258</v>
      </c>
      <c r="F4475" s="3">
        <v>0.3958333333333333</v>
      </c>
      <c r="G4475" s="1">
        <v>7.0</v>
      </c>
      <c r="H4475" s="1">
        <v>1.0</v>
      </c>
      <c r="I4475" s="1">
        <v>180.0</v>
      </c>
      <c r="J4475" s="1">
        <v>24.0</v>
      </c>
      <c r="K4475" s="1">
        <v>20.0</v>
      </c>
      <c r="L4475" s="1" t="s">
        <v>307</v>
      </c>
      <c r="M4475" s="1" t="s">
        <v>302</v>
      </c>
      <c r="N4475" s="1">
        <v>33.0</v>
      </c>
      <c r="O4475" s="1" t="s">
        <v>303</v>
      </c>
      <c r="P4475" s="1" t="s">
        <v>313</v>
      </c>
      <c r="Q4475" s="1" t="s">
        <v>305</v>
      </c>
    </row>
    <row r="4476" ht="15.75" customHeight="1">
      <c r="A4476" s="1" t="s">
        <v>4790</v>
      </c>
      <c r="B4476" s="2">
        <v>46033.0</v>
      </c>
      <c r="C4476" s="2">
        <v>46039.0</v>
      </c>
      <c r="D4476" s="1" t="s">
        <v>147</v>
      </c>
      <c r="E4476" s="1" t="s">
        <v>228</v>
      </c>
      <c r="F4476" s="3">
        <v>0.6458333333333334</v>
      </c>
      <c r="G4476" s="1">
        <v>3.0</v>
      </c>
      <c r="H4476" s="1">
        <v>3.0</v>
      </c>
      <c r="I4476" s="1">
        <v>160.0</v>
      </c>
      <c r="J4476" s="1">
        <v>36.0</v>
      </c>
      <c r="K4476" s="1">
        <v>0.0</v>
      </c>
      <c r="L4476" s="1" t="s">
        <v>301</v>
      </c>
      <c r="M4476" s="1" t="s">
        <v>302</v>
      </c>
      <c r="N4476" s="1">
        <v>49.0</v>
      </c>
      <c r="O4476" s="1" t="s">
        <v>308</v>
      </c>
      <c r="P4476" s="1" t="s">
        <v>304</v>
      </c>
      <c r="Q4476" s="1" t="s">
        <v>305</v>
      </c>
    </row>
    <row r="4477" ht="15.75" customHeight="1">
      <c r="A4477" s="1" t="s">
        <v>4791</v>
      </c>
      <c r="B4477" s="2">
        <v>46080.0</v>
      </c>
      <c r="C4477" s="2">
        <v>46083.0</v>
      </c>
      <c r="D4477" s="1" t="s">
        <v>94</v>
      </c>
      <c r="E4477" s="1" t="s">
        <v>204</v>
      </c>
      <c r="F4477" s="3">
        <v>0.6458333333333334</v>
      </c>
      <c r="G4477" s="1">
        <v>3.0</v>
      </c>
      <c r="H4477" s="1">
        <v>2.0</v>
      </c>
      <c r="I4477" s="1">
        <v>420.0</v>
      </c>
      <c r="J4477" s="1">
        <v>30.0</v>
      </c>
      <c r="K4477" s="1">
        <v>0.0</v>
      </c>
      <c r="L4477" s="1" t="s">
        <v>301</v>
      </c>
      <c r="M4477" s="1" t="s">
        <v>302</v>
      </c>
      <c r="N4477" s="1">
        <v>50.0</v>
      </c>
      <c r="O4477" s="1" t="s">
        <v>303</v>
      </c>
      <c r="P4477" s="1" t="s">
        <v>304</v>
      </c>
      <c r="Q4477" s="1" t="s">
        <v>309</v>
      </c>
    </row>
    <row r="4478" ht="15.75" customHeight="1">
      <c r="A4478" s="1" t="s">
        <v>4792</v>
      </c>
      <c r="B4478" s="2">
        <v>46025.0</v>
      </c>
      <c r="C4478" s="2">
        <v>46031.0</v>
      </c>
      <c r="D4478" s="1" t="s">
        <v>59</v>
      </c>
      <c r="E4478" s="1" t="s">
        <v>214</v>
      </c>
      <c r="F4478" s="3">
        <v>0.3958333333333333</v>
      </c>
      <c r="G4478" s="1">
        <v>1.0</v>
      </c>
      <c r="H4478" s="1">
        <v>2.0</v>
      </c>
      <c r="I4478" s="1">
        <v>240.0</v>
      </c>
      <c r="J4478" s="1">
        <v>30.0</v>
      </c>
      <c r="K4478" s="1">
        <v>0.0</v>
      </c>
      <c r="L4478" s="1" t="s">
        <v>315</v>
      </c>
      <c r="M4478" s="1" t="s">
        <v>326</v>
      </c>
      <c r="N4478" s="1">
        <v>23.0</v>
      </c>
      <c r="O4478" s="1" t="s">
        <v>308</v>
      </c>
      <c r="P4478" s="1" t="s">
        <v>304</v>
      </c>
      <c r="Q4478" s="1" t="s">
        <v>305</v>
      </c>
    </row>
    <row r="4479" ht="15.75" customHeight="1">
      <c r="A4479" s="1" t="s">
        <v>4793</v>
      </c>
      <c r="B4479" s="2">
        <v>46023.0</v>
      </c>
      <c r="C4479" s="2">
        <v>46023.0</v>
      </c>
      <c r="D4479" s="1" t="s">
        <v>11</v>
      </c>
      <c r="E4479" s="1" t="s">
        <v>189</v>
      </c>
      <c r="F4479" s="3">
        <v>0.8854166666666666</v>
      </c>
      <c r="G4479" s="1">
        <v>9.0</v>
      </c>
      <c r="H4479" s="1">
        <v>2.0</v>
      </c>
      <c r="I4479" s="1">
        <v>360.0</v>
      </c>
      <c r="J4479" s="1">
        <v>30.0</v>
      </c>
      <c r="K4479" s="1">
        <v>60.0</v>
      </c>
      <c r="L4479" s="1" t="s">
        <v>318</v>
      </c>
      <c r="M4479" s="1" t="s">
        <v>302</v>
      </c>
      <c r="N4479" s="1">
        <v>18.0</v>
      </c>
      <c r="O4479" s="1" t="s">
        <v>312</v>
      </c>
      <c r="P4479" s="1" t="s">
        <v>313</v>
      </c>
      <c r="Q4479" s="1" t="s">
        <v>338</v>
      </c>
    </row>
    <row r="4480" ht="15.75" customHeight="1">
      <c r="A4480" s="1" t="s">
        <v>4794</v>
      </c>
      <c r="B4480" s="2">
        <v>46200.0</v>
      </c>
      <c r="C4480" s="2">
        <v>46201.0</v>
      </c>
      <c r="D4480" s="1" t="s">
        <v>50</v>
      </c>
      <c r="E4480" s="1" t="s">
        <v>186</v>
      </c>
      <c r="F4480" s="3">
        <v>0.9375</v>
      </c>
      <c r="G4480" s="1">
        <v>10.0</v>
      </c>
      <c r="H4480" s="1">
        <v>4.0</v>
      </c>
      <c r="I4480" s="1">
        <v>240.0</v>
      </c>
      <c r="J4480" s="1">
        <v>42.0</v>
      </c>
      <c r="K4480" s="1">
        <v>60.0</v>
      </c>
      <c r="L4480" s="1" t="s">
        <v>307</v>
      </c>
      <c r="M4480" s="1" t="s">
        <v>302</v>
      </c>
      <c r="N4480" s="1">
        <v>27.0</v>
      </c>
      <c r="O4480" s="1" t="s">
        <v>308</v>
      </c>
      <c r="P4480" s="1" t="s">
        <v>313</v>
      </c>
      <c r="Q4480" s="1" t="s">
        <v>338</v>
      </c>
    </row>
    <row r="4481" ht="15.75" customHeight="1">
      <c r="A4481" s="1" t="s">
        <v>4795</v>
      </c>
      <c r="B4481" s="2">
        <v>46038.0</v>
      </c>
      <c r="C4481" s="2">
        <v>46039.0</v>
      </c>
      <c r="D4481" s="1" t="s">
        <v>25</v>
      </c>
      <c r="E4481" s="1" t="s">
        <v>254</v>
      </c>
      <c r="F4481" s="3">
        <v>0.8854166666666666</v>
      </c>
      <c r="G4481" s="1">
        <v>2.0</v>
      </c>
      <c r="H4481" s="1">
        <v>2.0</v>
      </c>
      <c r="I4481" s="1">
        <v>160.0</v>
      </c>
      <c r="J4481" s="1">
        <v>30.0</v>
      </c>
      <c r="K4481" s="1">
        <v>0.0</v>
      </c>
      <c r="L4481" s="1" t="s">
        <v>318</v>
      </c>
      <c r="M4481" s="1" t="s">
        <v>302</v>
      </c>
      <c r="N4481" s="1">
        <v>38.0</v>
      </c>
      <c r="O4481" s="1" t="s">
        <v>308</v>
      </c>
      <c r="P4481" s="1" t="s">
        <v>313</v>
      </c>
      <c r="Q4481" s="1" t="s">
        <v>305</v>
      </c>
    </row>
    <row r="4482" ht="15.75" customHeight="1">
      <c r="A4482" s="1" t="s">
        <v>4796</v>
      </c>
      <c r="B4482" s="2">
        <v>46124.0</v>
      </c>
      <c r="C4482" s="2">
        <v>46130.0</v>
      </c>
      <c r="D4482" s="1" t="s">
        <v>137</v>
      </c>
      <c r="E4482" s="1" t="s">
        <v>224</v>
      </c>
      <c r="F4482" s="3">
        <v>0.8854166666666666</v>
      </c>
      <c r="G4482" s="1">
        <v>1.0</v>
      </c>
      <c r="H4482" s="1">
        <v>2.0</v>
      </c>
      <c r="I4482" s="1">
        <v>200.0</v>
      </c>
      <c r="J4482" s="1">
        <v>30.0</v>
      </c>
      <c r="K4482" s="1">
        <v>40.0</v>
      </c>
      <c r="L4482" s="1" t="s">
        <v>315</v>
      </c>
      <c r="M4482" s="1" t="s">
        <v>302</v>
      </c>
      <c r="N4482" s="1">
        <v>31.0</v>
      </c>
      <c r="O4482" s="1" t="s">
        <v>303</v>
      </c>
      <c r="P4482" s="1" t="s">
        <v>304</v>
      </c>
      <c r="Q4482" s="1" t="s">
        <v>305</v>
      </c>
    </row>
    <row r="4483" ht="15.75" customHeight="1">
      <c r="A4483" s="1" t="s">
        <v>4797</v>
      </c>
      <c r="B4483" s="2">
        <v>46144.0</v>
      </c>
      <c r="C4483" s="2">
        <v>46144.0</v>
      </c>
      <c r="D4483" s="1" t="s">
        <v>22</v>
      </c>
      <c r="E4483" s="1" t="s">
        <v>237</v>
      </c>
      <c r="F4483" s="3">
        <v>0.7708333333333334</v>
      </c>
      <c r="G4483" s="1">
        <v>5.0</v>
      </c>
      <c r="H4483" s="1">
        <v>2.0</v>
      </c>
      <c r="I4483" s="1">
        <v>180.0</v>
      </c>
      <c r="J4483" s="1">
        <v>30.0</v>
      </c>
      <c r="K4483" s="1">
        <v>0.0</v>
      </c>
      <c r="L4483" s="1" t="s">
        <v>301</v>
      </c>
      <c r="M4483" s="1" t="s">
        <v>302</v>
      </c>
      <c r="N4483" s="1">
        <v>53.0</v>
      </c>
      <c r="O4483" s="1" t="s">
        <v>308</v>
      </c>
      <c r="P4483" s="1" t="s">
        <v>313</v>
      </c>
      <c r="Q4483" s="1" t="s">
        <v>305</v>
      </c>
    </row>
    <row r="4484" ht="15.75" customHeight="1">
      <c r="A4484" s="1" t="s">
        <v>4798</v>
      </c>
      <c r="B4484" s="2">
        <v>46105.0</v>
      </c>
      <c r="C4484" s="2">
        <v>46105.0</v>
      </c>
      <c r="D4484" s="1" t="s">
        <v>62</v>
      </c>
      <c r="E4484" s="1" t="s">
        <v>193</v>
      </c>
      <c r="F4484" s="3">
        <v>0.9375</v>
      </c>
      <c r="G4484" s="1">
        <v>2.0</v>
      </c>
      <c r="H4484" s="1">
        <v>5.0</v>
      </c>
      <c r="I4484" s="1">
        <v>280.0</v>
      </c>
      <c r="J4484" s="1">
        <v>48.0</v>
      </c>
      <c r="K4484" s="1">
        <v>150.0</v>
      </c>
      <c r="L4484" s="1" t="s">
        <v>307</v>
      </c>
      <c r="M4484" s="1" t="s">
        <v>302</v>
      </c>
      <c r="N4484" s="1">
        <v>38.0</v>
      </c>
      <c r="O4484" s="1" t="s">
        <v>303</v>
      </c>
      <c r="P4484" s="1" t="s">
        <v>313</v>
      </c>
      <c r="Q4484" s="1" t="s">
        <v>305</v>
      </c>
    </row>
    <row r="4485" ht="15.75" customHeight="1">
      <c r="A4485" s="1" t="s">
        <v>4799</v>
      </c>
      <c r="B4485" s="2">
        <v>46119.0</v>
      </c>
      <c r="C4485" s="2">
        <v>46121.0</v>
      </c>
      <c r="D4485" s="1" t="s">
        <v>22</v>
      </c>
      <c r="E4485" s="1" t="s">
        <v>242</v>
      </c>
      <c r="F4485" s="3">
        <v>0.53125</v>
      </c>
      <c r="G4485" s="1">
        <v>8.0</v>
      </c>
      <c r="H4485" s="1">
        <v>1.0</v>
      </c>
      <c r="I4485" s="1">
        <v>240.0</v>
      </c>
      <c r="J4485" s="1">
        <v>24.0</v>
      </c>
      <c r="K4485" s="1">
        <v>0.0</v>
      </c>
      <c r="L4485" s="1" t="s">
        <v>307</v>
      </c>
      <c r="M4485" s="1" t="s">
        <v>302</v>
      </c>
      <c r="N4485" s="1">
        <v>58.0</v>
      </c>
      <c r="O4485" s="1" t="s">
        <v>308</v>
      </c>
      <c r="P4485" s="1" t="s">
        <v>313</v>
      </c>
      <c r="Q4485" s="1" t="s">
        <v>305</v>
      </c>
    </row>
    <row r="4486" ht="15.75" customHeight="1">
      <c r="A4486" s="1" t="s">
        <v>4800</v>
      </c>
      <c r="B4486" s="2">
        <v>46050.0</v>
      </c>
      <c r="C4486" s="2">
        <v>46056.0</v>
      </c>
      <c r="D4486" s="1" t="s">
        <v>40</v>
      </c>
      <c r="E4486" s="1" t="s">
        <v>281</v>
      </c>
      <c r="F4486" s="3">
        <v>0.53125</v>
      </c>
      <c r="G4486" s="1">
        <v>8.0</v>
      </c>
      <c r="H4486" s="1">
        <v>4.0</v>
      </c>
      <c r="I4486" s="1">
        <v>240.0</v>
      </c>
      <c r="J4486" s="1">
        <v>42.0</v>
      </c>
      <c r="K4486" s="1">
        <v>20.0</v>
      </c>
      <c r="L4486" s="1" t="s">
        <v>311</v>
      </c>
      <c r="M4486" s="1" t="s">
        <v>302</v>
      </c>
      <c r="N4486" s="1">
        <v>29.0</v>
      </c>
      <c r="O4486" s="1" t="s">
        <v>303</v>
      </c>
      <c r="P4486" s="1" t="s">
        <v>304</v>
      </c>
      <c r="Q4486" s="1" t="s">
        <v>338</v>
      </c>
    </row>
    <row r="4487" ht="15.75" customHeight="1">
      <c r="A4487" s="1" t="s">
        <v>4801</v>
      </c>
      <c r="B4487" s="2">
        <v>46136.0</v>
      </c>
      <c r="C4487" s="2">
        <v>46142.0</v>
      </c>
      <c r="D4487" s="1" t="s">
        <v>11</v>
      </c>
      <c r="E4487" s="1" t="s">
        <v>246</v>
      </c>
      <c r="F4487" s="3">
        <v>0.53125</v>
      </c>
      <c r="G4487" s="1">
        <v>3.0</v>
      </c>
      <c r="H4487" s="1">
        <v>4.0</v>
      </c>
      <c r="I4487" s="1">
        <v>240.0</v>
      </c>
      <c r="J4487" s="1">
        <v>42.0</v>
      </c>
      <c r="K4487" s="1">
        <v>150.0</v>
      </c>
      <c r="L4487" s="1" t="s">
        <v>307</v>
      </c>
      <c r="M4487" s="1" t="s">
        <v>302</v>
      </c>
      <c r="N4487" s="1">
        <v>44.0</v>
      </c>
      <c r="O4487" s="1" t="s">
        <v>312</v>
      </c>
      <c r="P4487" s="1" t="s">
        <v>304</v>
      </c>
      <c r="Q4487" s="1" t="s">
        <v>305</v>
      </c>
    </row>
    <row r="4488" ht="15.75" customHeight="1">
      <c r="A4488" s="1" t="s">
        <v>4802</v>
      </c>
      <c r="B4488" s="2">
        <v>46040.0</v>
      </c>
      <c r="C4488" s="2">
        <v>46042.0</v>
      </c>
      <c r="D4488" s="1" t="s">
        <v>18</v>
      </c>
      <c r="E4488" s="1" t="s">
        <v>260</v>
      </c>
      <c r="F4488" s="3">
        <v>0.6458333333333334</v>
      </c>
      <c r="G4488" s="1">
        <v>3.0</v>
      </c>
      <c r="H4488" s="1">
        <v>4.0</v>
      </c>
      <c r="I4488" s="1">
        <v>460.0</v>
      </c>
      <c r="J4488" s="1">
        <v>42.0</v>
      </c>
      <c r="K4488" s="1">
        <v>0.0</v>
      </c>
      <c r="L4488" s="1" t="s">
        <v>307</v>
      </c>
      <c r="M4488" s="1" t="s">
        <v>302</v>
      </c>
      <c r="N4488" s="1">
        <v>55.0</v>
      </c>
      <c r="O4488" s="1" t="s">
        <v>308</v>
      </c>
      <c r="P4488" s="1" t="s">
        <v>313</v>
      </c>
      <c r="Q4488" s="1" t="s">
        <v>309</v>
      </c>
    </row>
    <row r="4489" ht="15.75" customHeight="1">
      <c r="A4489" s="1" t="s">
        <v>4803</v>
      </c>
      <c r="B4489" s="2">
        <v>46170.0</v>
      </c>
      <c r="C4489" s="2">
        <v>46175.0</v>
      </c>
      <c r="D4489" s="1" t="s">
        <v>32</v>
      </c>
      <c r="E4489" s="1" t="s">
        <v>163</v>
      </c>
      <c r="F4489" s="3">
        <v>0.3958333333333333</v>
      </c>
      <c r="G4489" s="1">
        <v>6.0</v>
      </c>
      <c r="H4489" s="1">
        <v>4.0</v>
      </c>
      <c r="I4489" s="1">
        <v>240.0</v>
      </c>
      <c r="J4489" s="1">
        <v>42.0</v>
      </c>
      <c r="K4489" s="1">
        <v>0.0</v>
      </c>
      <c r="L4489" s="1" t="s">
        <v>301</v>
      </c>
      <c r="M4489" s="1" t="s">
        <v>302</v>
      </c>
      <c r="N4489" s="1">
        <v>49.0</v>
      </c>
      <c r="O4489" s="1" t="s">
        <v>312</v>
      </c>
      <c r="P4489" s="1" t="s">
        <v>313</v>
      </c>
      <c r="Q4489" s="1" t="s">
        <v>305</v>
      </c>
    </row>
    <row r="4490" ht="15.75" customHeight="1">
      <c r="A4490" s="1" t="s">
        <v>4804</v>
      </c>
      <c r="B4490" s="2">
        <v>46115.0</v>
      </c>
      <c r="C4490" s="2">
        <v>46116.0</v>
      </c>
      <c r="D4490" s="1" t="s">
        <v>36</v>
      </c>
      <c r="E4490" s="1" t="s">
        <v>186</v>
      </c>
      <c r="F4490" s="3">
        <v>0.8854166666666666</v>
      </c>
      <c r="G4490" s="1">
        <v>8.0</v>
      </c>
      <c r="H4490" s="1">
        <v>1.0</v>
      </c>
      <c r="I4490" s="1">
        <v>160.0</v>
      </c>
      <c r="J4490" s="1">
        <v>24.0</v>
      </c>
      <c r="K4490" s="1">
        <v>0.0</v>
      </c>
      <c r="L4490" s="1" t="s">
        <v>315</v>
      </c>
      <c r="M4490" s="1" t="s">
        <v>302</v>
      </c>
      <c r="N4490" s="1">
        <v>50.0</v>
      </c>
      <c r="O4490" s="1" t="s">
        <v>303</v>
      </c>
      <c r="P4490" s="1" t="s">
        <v>313</v>
      </c>
      <c r="Q4490" s="1" t="s">
        <v>305</v>
      </c>
    </row>
    <row r="4491" ht="15.75" customHeight="1">
      <c r="A4491" s="1" t="s">
        <v>4805</v>
      </c>
      <c r="B4491" s="2">
        <v>46041.0</v>
      </c>
      <c r="C4491" s="2">
        <v>46044.0</v>
      </c>
      <c r="D4491" s="1" t="s">
        <v>125</v>
      </c>
      <c r="E4491" s="1" t="s">
        <v>266</v>
      </c>
      <c r="F4491" s="3">
        <v>0.3958333333333333</v>
      </c>
      <c r="G4491" s="1">
        <v>1.0</v>
      </c>
      <c r="H4491" s="1">
        <v>1.0</v>
      </c>
      <c r="I4491" s="1">
        <v>300.0</v>
      </c>
      <c r="J4491" s="1">
        <v>24.0</v>
      </c>
      <c r="K4491" s="1">
        <v>0.0</v>
      </c>
      <c r="L4491" s="1" t="s">
        <v>315</v>
      </c>
      <c r="M4491" s="1" t="s">
        <v>302</v>
      </c>
      <c r="N4491" s="1">
        <v>27.0</v>
      </c>
      <c r="O4491" s="1" t="s">
        <v>312</v>
      </c>
      <c r="P4491" s="1" t="s">
        <v>313</v>
      </c>
      <c r="Q4491" s="1" t="s">
        <v>338</v>
      </c>
    </row>
    <row r="4492" ht="15.75" customHeight="1">
      <c r="A4492" s="1" t="s">
        <v>4806</v>
      </c>
      <c r="B4492" s="2">
        <v>46161.0</v>
      </c>
      <c r="C4492" s="2">
        <v>46168.0</v>
      </c>
      <c r="D4492" s="1" t="s">
        <v>88</v>
      </c>
      <c r="E4492" s="1" t="s">
        <v>220</v>
      </c>
      <c r="F4492" s="3">
        <v>0.7708333333333334</v>
      </c>
      <c r="G4492" s="1">
        <v>6.0</v>
      </c>
      <c r="H4492" s="1">
        <v>1.0</v>
      </c>
      <c r="I4492" s="1">
        <v>280.0</v>
      </c>
      <c r="J4492" s="1">
        <v>24.0</v>
      </c>
      <c r="K4492" s="1">
        <v>100.0</v>
      </c>
      <c r="L4492" s="1" t="s">
        <v>307</v>
      </c>
      <c r="M4492" s="1" t="s">
        <v>302</v>
      </c>
      <c r="N4492" s="1">
        <v>53.0</v>
      </c>
      <c r="O4492" s="1" t="s">
        <v>308</v>
      </c>
      <c r="P4492" s="1" t="s">
        <v>313</v>
      </c>
      <c r="Q4492" s="1" t="s">
        <v>305</v>
      </c>
    </row>
    <row r="4493" ht="15.75" customHeight="1">
      <c r="A4493" s="1" t="s">
        <v>4807</v>
      </c>
      <c r="B4493" s="2">
        <v>46196.0</v>
      </c>
      <c r="C4493" s="2">
        <v>46201.0</v>
      </c>
      <c r="D4493" s="1" t="s">
        <v>104</v>
      </c>
      <c r="E4493" s="1" t="s">
        <v>278</v>
      </c>
      <c r="F4493" s="3">
        <v>0.9375</v>
      </c>
      <c r="G4493" s="1">
        <v>6.0</v>
      </c>
      <c r="H4493" s="1">
        <v>2.0</v>
      </c>
      <c r="I4493" s="1">
        <v>460.0</v>
      </c>
      <c r="J4493" s="1">
        <v>30.0</v>
      </c>
      <c r="K4493" s="1">
        <v>0.0</v>
      </c>
      <c r="L4493" s="1" t="s">
        <v>307</v>
      </c>
      <c r="M4493" s="1" t="s">
        <v>302</v>
      </c>
      <c r="N4493" s="1">
        <v>21.0</v>
      </c>
      <c r="O4493" s="1" t="s">
        <v>312</v>
      </c>
      <c r="P4493" s="1" t="s">
        <v>304</v>
      </c>
      <c r="Q4493" s="1" t="s">
        <v>309</v>
      </c>
    </row>
    <row r="4494" ht="15.75" customHeight="1">
      <c r="A4494" s="1" t="s">
        <v>4808</v>
      </c>
      <c r="B4494" s="2">
        <v>46140.0</v>
      </c>
      <c r="C4494" s="2">
        <v>46141.0</v>
      </c>
      <c r="D4494" s="1" t="s">
        <v>11</v>
      </c>
      <c r="E4494" s="1" t="s">
        <v>224</v>
      </c>
      <c r="F4494" s="3">
        <v>0.7708333333333334</v>
      </c>
      <c r="G4494" s="1">
        <v>1.0</v>
      </c>
      <c r="H4494" s="1">
        <v>2.0</v>
      </c>
      <c r="I4494" s="1">
        <v>280.0</v>
      </c>
      <c r="J4494" s="1">
        <v>30.0</v>
      </c>
      <c r="K4494" s="1">
        <v>40.0</v>
      </c>
      <c r="L4494" s="1" t="s">
        <v>318</v>
      </c>
      <c r="M4494" s="1" t="s">
        <v>302</v>
      </c>
      <c r="N4494" s="1">
        <v>59.0</v>
      </c>
      <c r="O4494" s="1" t="s">
        <v>308</v>
      </c>
      <c r="P4494" s="1" t="s">
        <v>313</v>
      </c>
      <c r="Q4494" s="1" t="s">
        <v>338</v>
      </c>
    </row>
    <row r="4495" ht="15.75" customHeight="1">
      <c r="A4495" s="1" t="s">
        <v>4809</v>
      </c>
      <c r="B4495" s="2">
        <v>46087.0</v>
      </c>
      <c r="C4495" s="2">
        <v>46094.0</v>
      </c>
      <c r="D4495" s="1" t="s">
        <v>25</v>
      </c>
      <c r="E4495" s="1" t="s">
        <v>201</v>
      </c>
      <c r="F4495" s="3">
        <v>0.8854166666666666</v>
      </c>
      <c r="G4495" s="1">
        <v>6.0</v>
      </c>
      <c r="H4495" s="1">
        <v>4.0</v>
      </c>
      <c r="I4495" s="1">
        <v>260.0</v>
      </c>
      <c r="J4495" s="1">
        <v>42.0</v>
      </c>
      <c r="K4495" s="1">
        <v>150.0</v>
      </c>
      <c r="L4495" s="1" t="s">
        <v>301</v>
      </c>
      <c r="M4495" s="1" t="s">
        <v>363</v>
      </c>
      <c r="N4495" s="1">
        <v>30.0</v>
      </c>
      <c r="O4495" s="1" t="s">
        <v>303</v>
      </c>
      <c r="P4495" s="1" t="s">
        <v>313</v>
      </c>
      <c r="Q4495" s="1" t="s">
        <v>305</v>
      </c>
    </row>
    <row r="4496" ht="15.75" customHeight="1">
      <c r="A4496" s="1" t="s">
        <v>4810</v>
      </c>
      <c r="B4496" s="2">
        <v>46044.0</v>
      </c>
      <c r="C4496" s="2">
        <v>46051.0</v>
      </c>
      <c r="D4496" s="1" t="s">
        <v>131</v>
      </c>
      <c r="E4496" s="1" t="s">
        <v>266</v>
      </c>
      <c r="F4496" s="3">
        <v>0.8854166666666666</v>
      </c>
      <c r="G4496" s="1">
        <v>2.0</v>
      </c>
      <c r="H4496" s="1">
        <v>1.0</v>
      </c>
      <c r="I4496" s="1">
        <v>220.0</v>
      </c>
      <c r="J4496" s="1">
        <v>24.0</v>
      </c>
      <c r="K4496" s="1">
        <v>20.0</v>
      </c>
      <c r="L4496" s="1" t="s">
        <v>315</v>
      </c>
      <c r="M4496" s="1" t="s">
        <v>302</v>
      </c>
      <c r="N4496" s="1">
        <v>37.0</v>
      </c>
      <c r="O4496" s="1" t="s">
        <v>303</v>
      </c>
      <c r="P4496" s="1" t="s">
        <v>313</v>
      </c>
      <c r="Q4496" s="1" t="s">
        <v>305</v>
      </c>
    </row>
    <row r="4497" ht="15.75" customHeight="1">
      <c r="A4497" s="1" t="s">
        <v>4811</v>
      </c>
      <c r="B4497" s="2">
        <v>46123.0</v>
      </c>
      <c r="C4497" s="2">
        <v>46125.0</v>
      </c>
      <c r="D4497" s="1" t="s">
        <v>66</v>
      </c>
      <c r="E4497" s="1" t="s">
        <v>201</v>
      </c>
      <c r="F4497" s="3">
        <v>0.53125</v>
      </c>
      <c r="G4497" s="1">
        <v>5.0</v>
      </c>
      <c r="H4497" s="1">
        <v>2.0</v>
      </c>
      <c r="I4497" s="1">
        <v>260.0</v>
      </c>
      <c r="J4497" s="1">
        <v>30.0</v>
      </c>
      <c r="K4497" s="1">
        <v>0.0</v>
      </c>
      <c r="L4497" s="1" t="s">
        <v>311</v>
      </c>
      <c r="M4497" s="1" t="s">
        <v>302</v>
      </c>
      <c r="N4497" s="1">
        <v>37.0</v>
      </c>
      <c r="O4497" s="1" t="s">
        <v>308</v>
      </c>
      <c r="P4497" s="1" t="s">
        <v>313</v>
      </c>
      <c r="Q4497" s="1" t="s">
        <v>305</v>
      </c>
    </row>
    <row r="4498" ht="15.75" customHeight="1">
      <c r="A4498" s="1" t="s">
        <v>4812</v>
      </c>
      <c r="B4498" s="2">
        <v>46064.0</v>
      </c>
      <c r="C4498" s="2">
        <v>46066.0</v>
      </c>
      <c r="D4498" s="1" t="s">
        <v>46</v>
      </c>
      <c r="E4498" s="1" t="s">
        <v>232</v>
      </c>
      <c r="F4498" s="3">
        <v>0.53125</v>
      </c>
      <c r="G4498" s="1">
        <v>1.0</v>
      </c>
      <c r="H4498" s="1">
        <v>2.0</v>
      </c>
      <c r="I4498" s="1">
        <v>180.0</v>
      </c>
      <c r="J4498" s="1">
        <v>30.0</v>
      </c>
      <c r="K4498" s="1">
        <v>0.0</v>
      </c>
      <c r="L4498" s="1" t="s">
        <v>315</v>
      </c>
      <c r="M4498" s="1" t="s">
        <v>302</v>
      </c>
      <c r="N4498" s="1">
        <v>26.0</v>
      </c>
      <c r="O4498" s="1" t="s">
        <v>312</v>
      </c>
      <c r="P4498" s="1" t="s">
        <v>313</v>
      </c>
      <c r="Q4498" s="1" t="s">
        <v>305</v>
      </c>
    </row>
    <row r="4499" ht="15.75" customHeight="1">
      <c r="A4499" s="1" t="s">
        <v>4813</v>
      </c>
      <c r="B4499" s="2">
        <v>46088.0</v>
      </c>
      <c r="C4499" s="2">
        <v>46094.0</v>
      </c>
      <c r="D4499" s="1" t="s">
        <v>69</v>
      </c>
      <c r="E4499" s="1" t="s">
        <v>168</v>
      </c>
      <c r="F4499" s="3">
        <v>0.3958333333333333</v>
      </c>
      <c r="G4499" s="1">
        <v>5.0</v>
      </c>
      <c r="H4499" s="1">
        <v>3.0</v>
      </c>
      <c r="I4499" s="1">
        <v>160.0</v>
      </c>
      <c r="J4499" s="1">
        <v>36.0</v>
      </c>
      <c r="K4499" s="1">
        <v>60.0</v>
      </c>
      <c r="L4499" s="1" t="s">
        <v>307</v>
      </c>
      <c r="M4499" s="1" t="s">
        <v>363</v>
      </c>
      <c r="N4499" s="1">
        <v>36.0</v>
      </c>
      <c r="O4499" s="1" t="s">
        <v>303</v>
      </c>
      <c r="P4499" s="1" t="s">
        <v>304</v>
      </c>
      <c r="Q4499" s="1" t="s">
        <v>305</v>
      </c>
    </row>
    <row r="4500" ht="15.75" customHeight="1">
      <c r="A4500" s="1" t="s">
        <v>4814</v>
      </c>
      <c r="B4500" s="2">
        <v>46038.0</v>
      </c>
      <c r="C4500" s="2">
        <v>46041.0</v>
      </c>
      <c r="D4500" s="1" t="s">
        <v>85</v>
      </c>
      <c r="E4500" s="1" t="s">
        <v>179</v>
      </c>
      <c r="F4500" s="3">
        <v>0.6458333333333334</v>
      </c>
      <c r="G4500" s="1">
        <v>4.0</v>
      </c>
      <c r="H4500" s="1">
        <v>4.0</v>
      </c>
      <c r="I4500" s="1">
        <v>240.0</v>
      </c>
      <c r="J4500" s="1">
        <v>42.0</v>
      </c>
      <c r="K4500" s="1">
        <v>0.0</v>
      </c>
      <c r="L4500" s="1" t="s">
        <v>311</v>
      </c>
      <c r="M4500" s="1" t="s">
        <v>326</v>
      </c>
      <c r="N4500" s="1">
        <v>35.0</v>
      </c>
      <c r="O4500" s="1" t="s">
        <v>308</v>
      </c>
      <c r="P4500" s="1" t="s">
        <v>313</v>
      </c>
      <c r="Q4500" s="1" t="s">
        <v>305</v>
      </c>
    </row>
    <row r="4501" ht="15.75" customHeight="1">
      <c r="A4501" s="1" t="s">
        <v>4815</v>
      </c>
      <c r="B4501" s="2">
        <v>46034.0</v>
      </c>
      <c r="C4501" s="2">
        <v>46034.0</v>
      </c>
      <c r="D4501" s="1" t="s">
        <v>120</v>
      </c>
      <c r="E4501" s="1" t="s">
        <v>258</v>
      </c>
      <c r="F4501" s="3">
        <v>0.9375</v>
      </c>
      <c r="G4501" s="1">
        <v>1.0</v>
      </c>
      <c r="H4501" s="1">
        <v>4.0</v>
      </c>
      <c r="I4501" s="1">
        <v>180.0</v>
      </c>
      <c r="J4501" s="1">
        <v>42.0</v>
      </c>
      <c r="K4501" s="1">
        <v>0.0</v>
      </c>
      <c r="L4501" s="1" t="s">
        <v>315</v>
      </c>
      <c r="M4501" s="1" t="s">
        <v>302</v>
      </c>
      <c r="N4501" s="1">
        <v>44.0</v>
      </c>
      <c r="O4501" s="1" t="s">
        <v>303</v>
      </c>
      <c r="P4501" s="1" t="s">
        <v>313</v>
      </c>
      <c r="Q4501" s="1" t="s">
        <v>305</v>
      </c>
    </row>
    <row r="4502" ht="15.75" customHeight="1">
      <c r="A4502" s="1" t="s">
        <v>4816</v>
      </c>
      <c r="B4502" s="2">
        <v>46126.0</v>
      </c>
      <c r="C4502" s="2">
        <v>46130.0</v>
      </c>
      <c r="D4502" s="1" t="s">
        <v>97</v>
      </c>
      <c r="E4502" s="1" t="s">
        <v>228</v>
      </c>
      <c r="F4502" s="3">
        <v>0.53125</v>
      </c>
      <c r="G4502" s="1">
        <v>7.0</v>
      </c>
      <c r="H4502" s="1">
        <v>2.0</v>
      </c>
      <c r="I4502" s="1">
        <v>160.0</v>
      </c>
      <c r="J4502" s="1">
        <v>30.0</v>
      </c>
      <c r="K4502" s="1">
        <v>40.0</v>
      </c>
      <c r="L4502" s="1" t="s">
        <v>318</v>
      </c>
      <c r="M4502" s="1" t="s">
        <v>302</v>
      </c>
      <c r="N4502" s="1">
        <v>40.0</v>
      </c>
      <c r="O4502" s="1" t="s">
        <v>312</v>
      </c>
      <c r="P4502" s="1" t="s">
        <v>313</v>
      </c>
      <c r="Q4502" s="1" t="s">
        <v>305</v>
      </c>
    </row>
    <row r="4503" ht="15.75" customHeight="1">
      <c r="A4503" s="1" t="s">
        <v>4817</v>
      </c>
      <c r="B4503" s="2">
        <v>46156.0</v>
      </c>
      <c r="C4503" s="2">
        <v>46161.0</v>
      </c>
      <c r="D4503" s="1" t="s">
        <v>66</v>
      </c>
      <c r="E4503" s="1" t="s">
        <v>222</v>
      </c>
      <c r="F4503" s="3">
        <v>0.8854166666666666</v>
      </c>
      <c r="G4503" s="1">
        <v>2.0</v>
      </c>
      <c r="H4503" s="1">
        <v>4.0</v>
      </c>
      <c r="I4503" s="1">
        <v>360.0</v>
      </c>
      <c r="J4503" s="1">
        <v>42.0</v>
      </c>
      <c r="K4503" s="1">
        <v>100.0</v>
      </c>
      <c r="L4503" s="1" t="s">
        <v>318</v>
      </c>
      <c r="M4503" s="1" t="s">
        <v>302</v>
      </c>
      <c r="N4503" s="1">
        <v>27.0</v>
      </c>
      <c r="O4503" s="1" t="s">
        <v>312</v>
      </c>
      <c r="P4503" s="1" t="s">
        <v>313</v>
      </c>
      <c r="Q4503" s="1" t="s">
        <v>338</v>
      </c>
    </row>
    <row r="4504" ht="15.75" customHeight="1">
      <c r="A4504" s="1" t="s">
        <v>4818</v>
      </c>
      <c r="B4504" s="2">
        <v>46028.0</v>
      </c>
      <c r="C4504" s="2">
        <v>46029.0</v>
      </c>
      <c r="D4504" s="1" t="s">
        <v>88</v>
      </c>
      <c r="E4504" s="1" t="s">
        <v>186</v>
      </c>
      <c r="F4504" s="3">
        <v>0.6458333333333334</v>
      </c>
      <c r="G4504" s="1">
        <v>3.0</v>
      </c>
      <c r="H4504" s="1">
        <v>2.0</v>
      </c>
      <c r="I4504" s="1">
        <v>160.0</v>
      </c>
      <c r="J4504" s="1">
        <v>30.0</v>
      </c>
      <c r="K4504" s="1">
        <v>0.0</v>
      </c>
      <c r="L4504" s="1" t="s">
        <v>311</v>
      </c>
      <c r="M4504" s="1" t="s">
        <v>302</v>
      </c>
      <c r="N4504" s="1">
        <v>57.0</v>
      </c>
      <c r="O4504" s="1" t="s">
        <v>308</v>
      </c>
      <c r="P4504" s="1" t="s">
        <v>304</v>
      </c>
      <c r="Q4504" s="1" t="s">
        <v>305</v>
      </c>
    </row>
    <row r="4505" ht="15.75" customHeight="1">
      <c r="A4505" s="1" t="s">
        <v>4819</v>
      </c>
      <c r="B4505" s="2">
        <v>46131.0</v>
      </c>
      <c r="C4505" s="2">
        <v>46137.0</v>
      </c>
      <c r="D4505" s="1" t="s">
        <v>18</v>
      </c>
      <c r="E4505" s="1" t="s">
        <v>220</v>
      </c>
      <c r="F4505" s="3">
        <v>0.8854166666666666</v>
      </c>
      <c r="G4505" s="1">
        <v>8.0</v>
      </c>
      <c r="H4505" s="1">
        <v>2.0</v>
      </c>
      <c r="I4505" s="1">
        <v>280.0</v>
      </c>
      <c r="J4505" s="1">
        <v>30.0</v>
      </c>
      <c r="K4505" s="1">
        <v>60.0</v>
      </c>
      <c r="L4505" s="1" t="s">
        <v>315</v>
      </c>
      <c r="M4505" s="1" t="s">
        <v>363</v>
      </c>
      <c r="N4505" s="1">
        <v>56.0</v>
      </c>
      <c r="O4505" s="1" t="s">
        <v>303</v>
      </c>
      <c r="P4505" s="1" t="s">
        <v>313</v>
      </c>
      <c r="Q4505" s="1" t="s">
        <v>305</v>
      </c>
    </row>
    <row r="4506" ht="15.75" customHeight="1">
      <c r="A4506" s="1" t="s">
        <v>4820</v>
      </c>
      <c r="B4506" s="2">
        <v>46069.0</v>
      </c>
      <c r="C4506" s="2">
        <v>46069.0</v>
      </c>
      <c r="D4506" s="1" t="s">
        <v>108</v>
      </c>
      <c r="E4506" s="1" t="s">
        <v>276</v>
      </c>
      <c r="F4506" s="3">
        <v>0.53125</v>
      </c>
      <c r="G4506" s="1">
        <v>1.0</v>
      </c>
      <c r="H4506" s="1">
        <v>3.0</v>
      </c>
      <c r="I4506" s="1">
        <v>240.0</v>
      </c>
      <c r="J4506" s="1">
        <v>36.0</v>
      </c>
      <c r="K4506" s="1">
        <v>20.0</v>
      </c>
      <c r="L4506" s="1" t="s">
        <v>311</v>
      </c>
      <c r="M4506" s="1" t="s">
        <v>302</v>
      </c>
      <c r="N4506" s="1">
        <v>57.0</v>
      </c>
      <c r="O4506" s="1" t="s">
        <v>312</v>
      </c>
      <c r="P4506" s="1" t="s">
        <v>304</v>
      </c>
      <c r="Q4506" s="1" t="s">
        <v>305</v>
      </c>
    </row>
    <row r="4507" ht="15.75" customHeight="1">
      <c r="A4507" s="1" t="s">
        <v>4821</v>
      </c>
      <c r="B4507" s="2">
        <v>46097.0</v>
      </c>
      <c r="C4507" s="2">
        <v>46100.0</v>
      </c>
      <c r="D4507" s="1" t="s">
        <v>73</v>
      </c>
      <c r="E4507" s="1" t="s">
        <v>278</v>
      </c>
      <c r="F4507" s="3">
        <v>0.6458333333333334</v>
      </c>
      <c r="G4507" s="1">
        <v>6.0</v>
      </c>
      <c r="H4507" s="1">
        <v>2.0</v>
      </c>
      <c r="I4507" s="1">
        <v>280.0</v>
      </c>
      <c r="J4507" s="1">
        <v>30.0</v>
      </c>
      <c r="K4507" s="1">
        <v>60.0</v>
      </c>
      <c r="L4507" s="1" t="s">
        <v>311</v>
      </c>
      <c r="M4507" s="1" t="s">
        <v>363</v>
      </c>
      <c r="N4507" s="1">
        <v>49.0</v>
      </c>
      <c r="O4507" s="1" t="s">
        <v>308</v>
      </c>
      <c r="P4507" s="1" t="s">
        <v>313</v>
      </c>
      <c r="Q4507" s="1" t="s">
        <v>305</v>
      </c>
    </row>
    <row r="4508" ht="15.75" customHeight="1">
      <c r="A4508" s="1" t="s">
        <v>4822</v>
      </c>
      <c r="B4508" s="2">
        <v>46074.0</v>
      </c>
      <c r="C4508" s="2">
        <v>46078.0</v>
      </c>
      <c r="D4508" s="1" t="s">
        <v>137</v>
      </c>
      <c r="E4508" s="1" t="s">
        <v>237</v>
      </c>
      <c r="F4508" s="3">
        <v>0.6458333333333334</v>
      </c>
      <c r="G4508" s="1">
        <v>9.0</v>
      </c>
      <c r="H4508" s="1">
        <v>2.0</v>
      </c>
      <c r="I4508" s="1">
        <v>260.0</v>
      </c>
      <c r="J4508" s="1">
        <v>30.0</v>
      </c>
      <c r="K4508" s="1">
        <v>100.0</v>
      </c>
      <c r="L4508" s="1" t="s">
        <v>307</v>
      </c>
      <c r="M4508" s="1" t="s">
        <v>302</v>
      </c>
      <c r="N4508" s="1">
        <v>45.0</v>
      </c>
      <c r="O4508" s="1" t="s">
        <v>303</v>
      </c>
      <c r="P4508" s="1" t="s">
        <v>304</v>
      </c>
      <c r="Q4508" s="1" t="s">
        <v>338</v>
      </c>
    </row>
    <row r="4509" ht="15.75" customHeight="1">
      <c r="A4509" s="1" t="s">
        <v>4823</v>
      </c>
      <c r="B4509" s="2">
        <v>46139.0</v>
      </c>
      <c r="C4509" s="2">
        <v>46145.0</v>
      </c>
      <c r="D4509" s="1" t="s">
        <v>150</v>
      </c>
      <c r="E4509" s="1" t="s">
        <v>212</v>
      </c>
      <c r="F4509" s="3">
        <v>0.6458333333333334</v>
      </c>
      <c r="G4509" s="1">
        <v>6.0</v>
      </c>
      <c r="H4509" s="1">
        <v>5.0</v>
      </c>
      <c r="I4509" s="1">
        <v>280.0</v>
      </c>
      <c r="J4509" s="1">
        <v>48.0</v>
      </c>
      <c r="K4509" s="1">
        <v>100.0</v>
      </c>
      <c r="L4509" s="1" t="s">
        <v>301</v>
      </c>
      <c r="M4509" s="1" t="s">
        <v>302</v>
      </c>
      <c r="N4509" s="1">
        <v>22.0</v>
      </c>
      <c r="O4509" s="1" t="s">
        <v>303</v>
      </c>
      <c r="P4509" s="1" t="s">
        <v>313</v>
      </c>
      <c r="Q4509" s="1" t="s">
        <v>338</v>
      </c>
    </row>
    <row r="4510" ht="15.75" customHeight="1">
      <c r="A4510" s="1" t="s">
        <v>4824</v>
      </c>
      <c r="B4510" s="2">
        <v>46079.0</v>
      </c>
      <c r="C4510" s="2">
        <v>46079.0</v>
      </c>
      <c r="D4510" s="1" t="s">
        <v>94</v>
      </c>
      <c r="E4510" s="1" t="s">
        <v>278</v>
      </c>
      <c r="F4510" s="3">
        <v>0.6458333333333334</v>
      </c>
      <c r="G4510" s="1">
        <v>5.0</v>
      </c>
      <c r="H4510" s="1">
        <v>4.0</v>
      </c>
      <c r="I4510" s="1">
        <v>360.0</v>
      </c>
      <c r="J4510" s="1">
        <v>42.0</v>
      </c>
      <c r="K4510" s="1">
        <v>100.0</v>
      </c>
      <c r="L4510" s="1" t="s">
        <v>311</v>
      </c>
      <c r="M4510" s="1" t="s">
        <v>363</v>
      </c>
      <c r="N4510" s="1">
        <v>24.0</v>
      </c>
      <c r="O4510" s="1" t="s">
        <v>303</v>
      </c>
      <c r="P4510" s="1" t="s">
        <v>304</v>
      </c>
      <c r="Q4510" s="1" t="s">
        <v>338</v>
      </c>
    </row>
    <row r="4511" ht="15.75" customHeight="1">
      <c r="A4511" s="1" t="s">
        <v>4825</v>
      </c>
      <c r="B4511" s="2">
        <v>46127.0</v>
      </c>
      <c r="C4511" s="2">
        <v>46134.0</v>
      </c>
      <c r="D4511" s="1" t="s">
        <v>54</v>
      </c>
      <c r="E4511" s="1" t="s">
        <v>262</v>
      </c>
      <c r="F4511" s="3">
        <v>0.9375</v>
      </c>
      <c r="G4511" s="1">
        <v>6.0</v>
      </c>
      <c r="H4511" s="1">
        <v>3.0</v>
      </c>
      <c r="I4511" s="1">
        <v>240.0</v>
      </c>
      <c r="J4511" s="1">
        <v>36.0</v>
      </c>
      <c r="K4511" s="1">
        <v>0.0</v>
      </c>
      <c r="L4511" s="1" t="s">
        <v>307</v>
      </c>
      <c r="M4511" s="1" t="s">
        <v>302</v>
      </c>
      <c r="N4511" s="1">
        <v>24.0</v>
      </c>
      <c r="O4511" s="1" t="s">
        <v>312</v>
      </c>
      <c r="P4511" s="1" t="s">
        <v>304</v>
      </c>
      <c r="Q4511" s="1" t="s">
        <v>305</v>
      </c>
    </row>
    <row r="4512" ht="15.75" customHeight="1">
      <c r="A4512" s="1" t="s">
        <v>4826</v>
      </c>
      <c r="B4512" s="2">
        <v>46034.0</v>
      </c>
      <c r="C4512" s="2">
        <v>46041.0</v>
      </c>
      <c r="D4512" s="1" t="s">
        <v>141</v>
      </c>
      <c r="E4512" s="1" t="s">
        <v>260</v>
      </c>
      <c r="F4512" s="3">
        <v>0.7708333333333334</v>
      </c>
      <c r="G4512" s="1">
        <v>2.0</v>
      </c>
      <c r="H4512" s="1">
        <v>2.0</v>
      </c>
      <c r="I4512" s="1">
        <v>460.0</v>
      </c>
      <c r="J4512" s="1">
        <v>30.0</v>
      </c>
      <c r="K4512" s="1">
        <v>20.0</v>
      </c>
      <c r="L4512" s="1" t="s">
        <v>315</v>
      </c>
      <c r="M4512" s="1" t="s">
        <v>302</v>
      </c>
      <c r="N4512" s="1">
        <v>56.0</v>
      </c>
      <c r="O4512" s="1" t="s">
        <v>312</v>
      </c>
      <c r="P4512" s="1" t="s">
        <v>304</v>
      </c>
      <c r="Q4512" s="1" t="s">
        <v>309</v>
      </c>
    </row>
    <row r="4513" ht="15.75" customHeight="1">
      <c r="A4513" s="1" t="s">
        <v>4827</v>
      </c>
      <c r="B4513" s="2">
        <v>46039.0</v>
      </c>
      <c r="C4513" s="2">
        <v>46046.0</v>
      </c>
      <c r="D4513" s="1" t="s">
        <v>18</v>
      </c>
      <c r="E4513" s="1" t="s">
        <v>244</v>
      </c>
      <c r="F4513" s="3">
        <v>0.9375</v>
      </c>
      <c r="G4513" s="1">
        <v>2.0</v>
      </c>
      <c r="H4513" s="1">
        <v>4.0</v>
      </c>
      <c r="I4513" s="1">
        <v>320.0</v>
      </c>
      <c r="J4513" s="1">
        <v>42.0</v>
      </c>
      <c r="K4513" s="1">
        <v>0.0</v>
      </c>
      <c r="L4513" s="1" t="s">
        <v>318</v>
      </c>
      <c r="M4513" s="1" t="s">
        <v>326</v>
      </c>
      <c r="N4513" s="1">
        <v>23.0</v>
      </c>
      <c r="O4513" s="1" t="s">
        <v>303</v>
      </c>
      <c r="P4513" s="1" t="s">
        <v>304</v>
      </c>
      <c r="Q4513" s="1" t="s">
        <v>338</v>
      </c>
    </row>
    <row r="4514" ht="15.75" customHeight="1">
      <c r="A4514" s="1" t="s">
        <v>4828</v>
      </c>
      <c r="B4514" s="2">
        <v>46187.0</v>
      </c>
      <c r="C4514" s="2">
        <v>46188.0</v>
      </c>
      <c r="D4514" s="1" t="s">
        <v>46</v>
      </c>
      <c r="E4514" s="1" t="s">
        <v>228</v>
      </c>
      <c r="F4514" s="3">
        <v>0.6458333333333334</v>
      </c>
      <c r="G4514" s="1">
        <v>6.0</v>
      </c>
      <c r="H4514" s="1">
        <v>3.0</v>
      </c>
      <c r="I4514" s="1">
        <v>160.0</v>
      </c>
      <c r="J4514" s="1">
        <v>36.0</v>
      </c>
      <c r="K4514" s="1">
        <v>0.0</v>
      </c>
      <c r="L4514" s="1" t="s">
        <v>315</v>
      </c>
      <c r="M4514" s="1" t="s">
        <v>302</v>
      </c>
      <c r="N4514" s="1">
        <v>21.0</v>
      </c>
      <c r="O4514" s="1" t="s">
        <v>308</v>
      </c>
      <c r="P4514" s="1" t="s">
        <v>313</v>
      </c>
      <c r="Q4514" s="1" t="s">
        <v>305</v>
      </c>
    </row>
    <row r="4515" ht="15.75" customHeight="1">
      <c r="A4515" s="1" t="s">
        <v>4829</v>
      </c>
      <c r="B4515" s="2">
        <v>46182.0</v>
      </c>
      <c r="C4515" s="2">
        <v>46189.0</v>
      </c>
      <c r="D4515" s="1" t="s">
        <v>54</v>
      </c>
      <c r="E4515" s="1" t="s">
        <v>163</v>
      </c>
      <c r="F4515" s="3">
        <v>0.8854166666666666</v>
      </c>
      <c r="G4515" s="1">
        <v>3.0</v>
      </c>
      <c r="H4515" s="1">
        <v>2.0</v>
      </c>
      <c r="I4515" s="1">
        <v>240.0</v>
      </c>
      <c r="J4515" s="1">
        <v>30.0</v>
      </c>
      <c r="K4515" s="1">
        <v>0.0</v>
      </c>
      <c r="L4515" s="1" t="s">
        <v>315</v>
      </c>
      <c r="M4515" s="1" t="s">
        <v>302</v>
      </c>
      <c r="N4515" s="1">
        <v>43.0</v>
      </c>
      <c r="O4515" s="1" t="s">
        <v>303</v>
      </c>
      <c r="P4515" s="1" t="s">
        <v>313</v>
      </c>
      <c r="Q4515" s="1" t="s">
        <v>305</v>
      </c>
    </row>
    <row r="4516" ht="15.75" customHeight="1">
      <c r="A4516" s="1" t="s">
        <v>4830</v>
      </c>
      <c r="B4516" s="2">
        <v>46137.0</v>
      </c>
      <c r="C4516" s="2">
        <v>46138.0</v>
      </c>
      <c r="D4516" s="1" t="s">
        <v>85</v>
      </c>
      <c r="E4516" s="1" t="s">
        <v>163</v>
      </c>
      <c r="F4516" s="3">
        <v>0.9375</v>
      </c>
      <c r="G4516" s="1">
        <v>8.0</v>
      </c>
      <c r="H4516" s="1">
        <v>3.0</v>
      </c>
      <c r="I4516" s="1">
        <v>240.0</v>
      </c>
      <c r="J4516" s="1">
        <v>36.0</v>
      </c>
      <c r="K4516" s="1">
        <v>0.0</v>
      </c>
      <c r="L4516" s="1" t="s">
        <v>311</v>
      </c>
      <c r="M4516" s="1" t="s">
        <v>302</v>
      </c>
      <c r="N4516" s="1">
        <v>20.0</v>
      </c>
      <c r="O4516" s="1" t="s">
        <v>308</v>
      </c>
      <c r="P4516" s="1" t="s">
        <v>313</v>
      </c>
      <c r="Q4516" s="1" t="s">
        <v>305</v>
      </c>
    </row>
    <row r="4517" ht="15.75" customHeight="1">
      <c r="A4517" s="1" t="s">
        <v>4831</v>
      </c>
      <c r="B4517" s="2">
        <v>46138.0</v>
      </c>
      <c r="C4517" s="2">
        <v>46143.0</v>
      </c>
      <c r="D4517" s="1" t="s">
        <v>91</v>
      </c>
      <c r="E4517" s="1" t="s">
        <v>184</v>
      </c>
      <c r="F4517" s="3">
        <v>0.6458333333333334</v>
      </c>
      <c r="G4517" s="1">
        <v>1.0</v>
      </c>
      <c r="H4517" s="1">
        <v>5.0</v>
      </c>
      <c r="I4517" s="1">
        <v>180.0</v>
      </c>
      <c r="J4517" s="1">
        <v>48.0</v>
      </c>
      <c r="K4517" s="1">
        <v>0.0</v>
      </c>
      <c r="L4517" s="1" t="s">
        <v>307</v>
      </c>
      <c r="M4517" s="1" t="s">
        <v>302</v>
      </c>
      <c r="N4517" s="1">
        <v>30.0</v>
      </c>
      <c r="O4517" s="1" t="s">
        <v>312</v>
      </c>
      <c r="P4517" s="1" t="s">
        <v>313</v>
      </c>
      <c r="Q4517" s="1" t="s">
        <v>305</v>
      </c>
    </row>
    <row r="4518" ht="15.75" customHeight="1">
      <c r="A4518" s="1" t="s">
        <v>4832</v>
      </c>
      <c r="B4518" s="2">
        <v>46075.0</v>
      </c>
      <c r="C4518" s="2">
        <v>46076.0</v>
      </c>
      <c r="D4518" s="1" t="s">
        <v>62</v>
      </c>
      <c r="E4518" s="1" t="s">
        <v>177</v>
      </c>
      <c r="F4518" s="3">
        <v>0.3958333333333333</v>
      </c>
      <c r="G4518" s="1">
        <v>2.0</v>
      </c>
      <c r="H4518" s="1">
        <v>3.0</v>
      </c>
      <c r="I4518" s="1">
        <v>240.0</v>
      </c>
      <c r="J4518" s="1">
        <v>36.0</v>
      </c>
      <c r="K4518" s="1">
        <v>0.0</v>
      </c>
      <c r="L4518" s="1" t="s">
        <v>301</v>
      </c>
      <c r="M4518" s="1" t="s">
        <v>363</v>
      </c>
      <c r="N4518" s="1">
        <v>31.0</v>
      </c>
      <c r="O4518" s="1" t="s">
        <v>303</v>
      </c>
      <c r="P4518" s="1" t="s">
        <v>313</v>
      </c>
      <c r="Q4518" s="1" t="s">
        <v>305</v>
      </c>
    </row>
    <row r="4519" ht="15.75" customHeight="1">
      <c r="A4519" s="1" t="s">
        <v>4833</v>
      </c>
      <c r="B4519" s="2">
        <v>46139.0</v>
      </c>
      <c r="C4519" s="2">
        <v>46139.0</v>
      </c>
      <c r="D4519" s="1" t="s">
        <v>94</v>
      </c>
      <c r="E4519" s="1" t="s">
        <v>254</v>
      </c>
      <c r="F4519" s="3">
        <v>0.9375</v>
      </c>
      <c r="G4519" s="1">
        <v>3.0</v>
      </c>
      <c r="H4519" s="1">
        <v>3.0</v>
      </c>
      <c r="I4519" s="1">
        <v>340.0</v>
      </c>
      <c r="J4519" s="1">
        <v>36.0</v>
      </c>
      <c r="K4519" s="1">
        <v>150.0</v>
      </c>
      <c r="L4519" s="1" t="s">
        <v>307</v>
      </c>
      <c r="M4519" s="1" t="s">
        <v>302</v>
      </c>
      <c r="N4519" s="1">
        <v>19.0</v>
      </c>
      <c r="O4519" s="1" t="s">
        <v>312</v>
      </c>
      <c r="P4519" s="1" t="s">
        <v>313</v>
      </c>
      <c r="Q4519" s="1" t="s">
        <v>309</v>
      </c>
    </row>
    <row r="4520" ht="15.75" customHeight="1">
      <c r="A4520" s="1" t="s">
        <v>4834</v>
      </c>
      <c r="B4520" s="2">
        <v>46181.0</v>
      </c>
      <c r="C4520" s="2">
        <v>46184.0</v>
      </c>
      <c r="D4520" s="1" t="s">
        <v>22</v>
      </c>
      <c r="E4520" s="1" t="s">
        <v>179</v>
      </c>
      <c r="F4520" s="3">
        <v>0.3958333333333333</v>
      </c>
      <c r="G4520" s="1">
        <v>10.0</v>
      </c>
      <c r="H4520" s="1">
        <v>6.0</v>
      </c>
      <c r="I4520" s="1">
        <v>240.0</v>
      </c>
      <c r="J4520" s="1">
        <v>54.0</v>
      </c>
      <c r="K4520" s="1">
        <v>0.0</v>
      </c>
      <c r="L4520" s="1" t="s">
        <v>301</v>
      </c>
      <c r="M4520" s="1" t="s">
        <v>302</v>
      </c>
      <c r="N4520" s="1">
        <v>46.0</v>
      </c>
      <c r="O4520" s="1" t="s">
        <v>312</v>
      </c>
      <c r="P4520" s="1" t="s">
        <v>304</v>
      </c>
      <c r="Q4520" s="1" t="s">
        <v>305</v>
      </c>
    </row>
    <row r="4521" ht="15.75" customHeight="1">
      <c r="A4521" s="1" t="s">
        <v>4835</v>
      </c>
      <c r="B4521" s="2">
        <v>46088.0</v>
      </c>
      <c r="C4521" s="2">
        <v>46089.0</v>
      </c>
      <c r="D4521" s="1" t="s">
        <v>32</v>
      </c>
      <c r="E4521" s="1" t="s">
        <v>268</v>
      </c>
      <c r="F4521" s="3">
        <v>0.6458333333333334</v>
      </c>
      <c r="G4521" s="1">
        <v>8.0</v>
      </c>
      <c r="H4521" s="1">
        <v>5.0</v>
      </c>
      <c r="I4521" s="1">
        <v>240.0</v>
      </c>
      <c r="J4521" s="1">
        <v>48.0</v>
      </c>
      <c r="K4521" s="1">
        <v>0.0</v>
      </c>
      <c r="L4521" s="1" t="s">
        <v>315</v>
      </c>
      <c r="M4521" s="1" t="s">
        <v>302</v>
      </c>
      <c r="N4521" s="1">
        <v>44.0</v>
      </c>
      <c r="O4521" s="1" t="s">
        <v>303</v>
      </c>
      <c r="P4521" s="1" t="s">
        <v>313</v>
      </c>
      <c r="Q4521" s="1" t="s">
        <v>305</v>
      </c>
    </row>
    <row r="4522" ht="15.75" customHeight="1">
      <c r="A4522" s="1" t="s">
        <v>4836</v>
      </c>
      <c r="B4522" s="2">
        <v>46200.0</v>
      </c>
      <c r="C4522" s="2">
        <v>46202.0</v>
      </c>
      <c r="D4522" s="1" t="s">
        <v>91</v>
      </c>
      <c r="E4522" s="1" t="s">
        <v>206</v>
      </c>
      <c r="F4522" s="3">
        <v>0.6458333333333334</v>
      </c>
      <c r="G4522" s="1">
        <v>4.0</v>
      </c>
      <c r="H4522" s="1">
        <v>2.0</v>
      </c>
      <c r="I4522" s="1">
        <v>240.0</v>
      </c>
      <c r="J4522" s="1">
        <v>30.0</v>
      </c>
      <c r="K4522" s="1">
        <v>40.0</v>
      </c>
      <c r="L4522" s="1" t="s">
        <v>301</v>
      </c>
      <c r="M4522" s="1" t="s">
        <v>302</v>
      </c>
      <c r="N4522" s="1">
        <v>36.0</v>
      </c>
      <c r="O4522" s="1" t="s">
        <v>312</v>
      </c>
      <c r="P4522" s="1" t="s">
        <v>304</v>
      </c>
      <c r="Q4522" s="1" t="s">
        <v>305</v>
      </c>
    </row>
    <row r="4523" ht="15.75" customHeight="1">
      <c r="A4523" s="1" t="s">
        <v>4837</v>
      </c>
      <c r="B4523" s="2">
        <v>46142.0</v>
      </c>
      <c r="C4523" s="2">
        <v>46144.0</v>
      </c>
      <c r="D4523" s="1" t="s">
        <v>118</v>
      </c>
      <c r="E4523" s="1" t="s">
        <v>235</v>
      </c>
      <c r="F4523" s="3">
        <v>0.6458333333333334</v>
      </c>
      <c r="G4523" s="1">
        <v>6.0</v>
      </c>
      <c r="H4523" s="1">
        <v>5.0</v>
      </c>
      <c r="I4523" s="1">
        <v>400.0</v>
      </c>
      <c r="J4523" s="1">
        <v>48.0</v>
      </c>
      <c r="K4523" s="1">
        <v>40.0</v>
      </c>
      <c r="L4523" s="1" t="s">
        <v>301</v>
      </c>
      <c r="M4523" s="1" t="s">
        <v>302</v>
      </c>
      <c r="N4523" s="1">
        <v>51.0</v>
      </c>
      <c r="O4523" s="1" t="s">
        <v>312</v>
      </c>
      <c r="P4523" s="1" t="s">
        <v>304</v>
      </c>
      <c r="Q4523" s="1" t="s">
        <v>309</v>
      </c>
    </row>
    <row r="4524" ht="15.75" customHeight="1">
      <c r="A4524" s="1" t="s">
        <v>4838</v>
      </c>
      <c r="B4524" s="2">
        <v>46068.0</v>
      </c>
      <c r="C4524" s="2">
        <v>46070.0</v>
      </c>
      <c r="D4524" s="1" t="s">
        <v>30</v>
      </c>
      <c r="E4524" s="1" t="s">
        <v>281</v>
      </c>
      <c r="F4524" s="3">
        <v>0.3958333333333333</v>
      </c>
      <c r="G4524" s="1">
        <v>7.0</v>
      </c>
      <c r="H4524" s="1">
        <v>6.0</v>
      </c>
      <c r="I4524" s="1">
        <v>240.0</v>
      </c>
      <c r="J4524" s="1">
        <v>54.0</v>
      </c>
      <c r="K4524" s="1">
        <v>40.0</v>
      </c>
      <c r="L4524" s="1" t="s">
        <v>318</v>
      </c>
      <c r="M4524" s="1" t="s">
        <v>302</v>
      </c>
      <c r="N4524" s="1">
        <v>53.0</v>
      </c>
      <c r="O4524" s="1" t="s">
        <v>312</v>
      </c>
      <c r="P4524" s="1" t="s">
        <v>304</v>
      </c>
      <c r="Q4524" s="1" t="s">
        <v>338</v>
      </c>
    </row>
    <row r="4525" ht="15.75" customHeight="1">
      <c r="A4525" s="1" t="s">
        <v>4839</v>
      </c>
      <c r="B4525" s="2">
        <v>46108.0</v>
      </c>
      <c r="C4525" s="2">
        <v>46110.0</v>
      </c>
      <c r="D4525" s="1" t="s">
        <v>62</v>
      </c>
      <c r="E4525" s="1" t="s">
        <v>193</v>
      </c>
      <c r="F4525" s="3">
        <v>0.9375</v>
      </c>
      <c r="G4525" s="1">
        <v>7.0</v>
      </c>
      <c r="H4525" s="1">
        <v>2.0</v>
      </c>
      <c r="I4525" s="1">
        <v>280.0</v>
      </c>
      <c r="J4525" s="1">
        <v>30.0</v>
      </c>
      <c r="K4525" s="1">
        <v>0.0</v>
      </c>
      <c r="L4525" s="1" t="s">
        <v>301</v>
      </c>
      <c r="M4525" s="1" t="s">
        <v>326</v>
      </c>
      <c r="N4525" s="1">
        <v>25.0</v>
      </c>
      <c r="O4525" s="1" t="s">
        <v>308</v>
      </c>
      <c r="P4525" s="1" t="s">
        <v>313</v>
      </c>
      <c r="Q4525" s="1" t="s">
        <v>305</v>
      </c>
    </row>
    <row r="4526" ht="15.75" customHeight="1">
      <c r="A4526" s="1" t="s">
        <v>4840</v>
      </c>
      <c r="B4526" s="2">
        <v>46135.0</v>
      </c>
      <c r="C4526" s="2">
        <v>46142.0</v>
      </c>
      <c r="D4526" s="1" t="s">
        <v>40</v>
      </c>
      <c r="E4526" s="1" t="s">
        <v>186</v>
      </c>
      <c r="F4526" s="3">
        <v>0.53125</v>
      </c>
      <c r="G4526" s="1">
        <v>1.0</v>
      </c>
      <c r="H4526" s="1">
        <v>4.0</v>
      </c>
      <c r="I4526" s="1">
        <v>160.0</v>
      </c>
      <c r="J4526" s="1">
        <v>42.0</v>
      </c>
      <c r="K4526" s="1">
        <v>0.0</v>
      </c>
      <c r="L4526" s="1" t="s">
        <v>318</v>
      </c>
      <c r="M4526" s="1" t="s">
        <v>302</v>
      </c>
      <c r="N4526" s="1">
        <v>53.0</v>
      </c>
      <c r="O4526" s="1" t="s">
        <v>308</v>
      </c>
      <c r="P4526" s="1" t="s">
        <v>313</v>
      </c>
      <c r="Q4526" s="1" t="s">
        <v>305</v>
      </c>
    </row>
    <row r="4527" ht="15.75" customHeight="1">
      <c r="A4527" s="1" t="s">
        <v>4841</v>
      </c>
      <c r="B4527" s="2">
        <v>46098.0</v>
      </c>
      <c r="C4527" s="2">
        <v>46101.0</v>
      </c>
      <c r="D4527" s="1" t="s">
        <v>125</v>
      </c>
      <c r="E4527" s="1" t="s">
        <v>242</v>
      </c>
      <c r="F4527" s="3">
        <v>0.7708333333333334</v>
      </c>
      <c r="G4527" s="1">
        <v>6.0</v>
      </c>
      <c r="H4527" s="1">
        <v>1.0</v>
      </c>
      <c r="I4527" s="1">
        <v>240.0</v>
      </c>
      <c r="J4527" s="1">
        <v>24.0</v>
      </c>
      <c r="K4527" s="1">
        <v>40.0</v>
      </c>
      <c r="L4527" s="1" t="s">
        <v>307</v>
      </c>
      <c r="M4527" s="1" t="s">
        <v>302</v>
      </c>
      <c r="N4527" s="1">
        <v>39.0</v>
      </c>
      <c r="O4527" s="1" t="s">
        <v>308</v>
      </c>
      <c r="P4527" s="1" t="s">
        <v>304</v>
      </c>
      <c r="Q4527" s="1" t="s">
        <v>305</v>
      </c>
    </row>
    <row r="4528" ht="15.75" customHeight="1">
      <c r="A4528" s="1" t="s">
        <v>4842</v>
      </c>
      <c r="B4528" s="2">
        <v>46140.0</v>
      </c>
      <c r="C4528" s="2">
        <v>46143.0</v>
      </c>
      <c r="D4528" s="1" t="s">
        <v>46</v>
      </c>
      <c r="E4528" s="1" t="s">
        <v>276</v>
      </c>
      <c r="F4528" s="3">
        <v>0.7708333333333334</v>
      </c>
      <c r="G4528" s="1">
        <v>2.0</v>
      </c>
      <c r="H4528" s="1">
        <v>3.0</v>
      </c>
      <c r="I4528" s="1">
        <v>240.0</v>
      </c>
      <c r="J4528" s="1">
        <v>36.0</v>
      </c>
      <c r="K4528" s="1">
        <v>20.0</v>
      </c>
      <c r="L4528" s="1" t="s">
        <v>311</v>
      </c>
      <c r="M4528" s="1" t="s">
        <v>363</v>
      </c>
      <c r="N4528" s="1">
        <v>51.0</v>
      </c>
      <c r="O4528" s="1" t="s">
        <v>308</v>
      </c>
      <c r="P4528" s="1" t="s">
        <v>313</v>
      </c>
      <c r="Q4528" s="1" t="s">
        <v>305</v>
      </c>
    </row>
    <row r="4529" ht="15.75" customHeight="1">
      <c r="A4529" s="1" t="s">
        <v>4843</v>
      </c>
      <c r="B4529" s="2">
        <v>46079.0</v>
      </c>
      <c r="C4529" s="2">
        <v>46084.0</v>
      </c>
      <c r="D4529" s="1" t="s">
        <v>11</v>
      </c>
      <c r="E4529" s="1" t="s">
        <v>191</v>
      </c>
      <c r="F4529" s="3">
        <v>0.3958333333333333</v>
      </c>
      <c r="G4529" s="1">
        <v>2.0</v>
      </c>
      <c r="H4529" s="1">
        <v>5.0</v>
      </c>
      <c r="I4529" s="1">
        <v>280.0</v>
      </c>
      <c r="J4529" s="1">
        <v>48.0</v>
      </c>
      <c r="K4529" s="1">
        <v>0.0</v>
      </c>
      <c r="L4529" s="1" t="s">
        <v>311</v>
      </c>
      <c r="M4529" s="1" t="s">
        <v>302</v>
      </c>
      <c r="N4529" s="1">
        <v>55.0</v>
      </c>
      <c r="O4529" s="1" t="s">
        <v>303</v>
      </c>
      <c r="P4529" s="1" t="s">
        <v>313</v>
      </c>
      <c r="Q4529" s="1" t="s">
        <v>338</v>
      </c>
    </row>
    <row r="4530" ht="15.75" customHeight="1">
      <c r="A4530" s="1" t="s">
        <v>4844</v>
      </c>
      <c r="B4530" s="2">
        <v>46148.0</v>
      </c>
      <c r="C4530" s="2">
        <v>46149.0</v>
      </c>
      <c r="D4530" s="1" t="s">
        <v>32</v>
      </c>
      <c r="E4530" s="1" t="s">
        <v>239</v>
      </c>
      <c r="F4530" s="3">
        <v>0.9375</v>
      </c>
      <c r="G4530" s="1">
        <v>3.0</v>
      </c>
      <c r="H4530" s="1">
        <v>2.0</v>
      </c>
      <c r="I4530" s="1">
        <v>180.0</v>
      </c>
      <c r="J4530" s="1">
        <v>30.0</v>
      </c>
      <c r="K4530" s="1">
        <v>100.0</v>
      </c>
      <c r="L4530" s="1" t="s">
        <v>311</v>
      </c>
      <c r="M4530" s="1" t="s">
        <v>302</v>
      </c>
      <c r="N4530" s="1">
        <v>49.0</v>
      </c>
      <c r="O4530" s="1" t="s">
        <v>308</v>
      </c>
      <c r="P4530" s="1" t="s">
        <v>304</v>
      </c>
      <c r="Q4530" s="1" t="s">
        <v>305</v>
      </c>
    </row>
    <row r="4531" ht="15.75" customHeight="1">
      <c r="A4531" s="1" t="s">
        <v>4845</v>
      </c>
      <c r="B4531" s="2">
        <v>46044.0</v>
      </c>
      <c r="C4531" s="2">
        <v>46046.0</v>
      </c>
      <c r="D4531" s="1" t="s">
        <v>147</v>
      </c>
      <c r="E4531" s="1" t="s">
        <v>170</v>
      </c>
      <c r="F4531" s="3">
        <v>0.6458333333333334</v>
      </c>
      <c r="G4531" s="1">
        <v>3.0</v>
      </c>
      <c r="H4531" s="1">
        <v>4.0</v>
      </c>
      <c r="I4531" s="1">
        <v>240.0</v>
      </c>
      <c r="J4531" s="1">
        <v>42.0</v>
      </c>
      <c r="K4531" s="1">
        <v>0.0</v>
      </c>
      <c r="L4531" s="1" t="s">
        <v>315</v>
      </c>
      <c r="M4531" s="1" t="s">
        <v>302</v>
      </c>
      <c r="N4531" s="1">
        <v>60.0</v>
      </c>
      <c r="O4531" s="1" t="s">
        <v>308</v>
      </c>
      <c r="P4531" s="1" t="s">
        <v>304</v>
      </c>
      <c r="Q4531" s="1" t="s">
        <v>305</v>
      </c>
    </row>
    <row r="4532" ht="15.75" customHeight="1">
      <c r="A4532" s="1" t="s">
        <v>4846</v>
      </c>
      <c r="B4532" s="2">
        <v>46196.0</v>
      </c>
      <c r="C4532" s="2">
        <v>46203.0</v>
      </c>
      <c r="D4532" s="1" t="s">
        <v>94</v>
      </c>
      <c r="E4532" s="1" t="s">
        <v>252</v>
      </c>
      <c r="F4532" s="3">
        <v>0.3958333333333333</v>
      </c>
      <c r="G4532" s="1">
        <v>2.0</v>
      </c>
      <c r="H4532" s="1">
        <v>2.0</v>
      </c>
      <c r="I4532" s="1">
        <v>220.0</v>
      </c>
      <c r="J4532" s="1">
        <v>30.0</v>
      </c>
      <c r="K4532" s="1">
        <v>60.0</v>
      </c>
      <c r="L4532" s="1" t="s">
        <v>315</v>
      </c>
      <c r="M4532" s="1" t="s">
        <v>302</v>
      </c>
      <c r="N4532" s="1">
        <v>20.0</v>
      </c>
      <c r="O4532" s="1" t="s">
        <v>312</v>
      </c>
      <c r="P4532" s="1" t="s">
        <v>313</v>
      </c>
      <c r="Q4532" s="1" t="s">
        <v>305</v>
      </c>
    </row>
    <row r="4533" ht="15.75" customHeight="1">
      <c r="A4533" s="1" t="s">
        <v>4847</v>
      </c>
      <c r="B4533" s="2">
        <v>46084.0</v>
      </c>
      <c r="C4533" s="2">
        <v>46087.0</v>
      </c>
      <c r="D4533" s="1" t="s">
        <v>54</v>
      </c>
      <c r="E4533" s="1" t="s">
        <v>230</v>
      </c>
      <c r="F4533" s="3">
        <v>0.8854166666666666</v>
      </c>
      <c r="G4533" s="1">
        <v>4.0</v>
      </c>
      <c r="H4533" s="1">
        <v>2.0</v>
      </c>
      <c r="I4533" s="1">
        <v>420.0</v>
      </c>
      <c r="J4533" s="1">
        <v>30.0</v>
      </c>
      <c r="K4533" s="1">
        <v>60.0</v>
      </c>
      <c r="L4533" s="1" t="s">
        <v>301</v>
      </c>
      <c r="M4533" s="1" t="s">
        <v>302</v>
      </c>
      <c r="N4533" s="1">
        <v>39.0</v>
      </c>
      <c r="O4533" s="1" t="s">
        <v>312</v>
      </c>
      <c r="P4533" s="1" t="s">
        <v>304</v>
      </c>
      <c r="Q4533" s="1" t="s">
        <v>309</v>
      </c>
    </row>
    <row r="4534" ht="15.75" customHeight="1">
      <c r="A4534" s="1" t="s">
        <v>4848</v>
      </c>
      <c r="B4534" s="2">
        <v>46178.0</v>
      </c>
      <c r="C4534" s="2">
        <v>46185.0</v>
      </c>
      <c r="D4534" s="1" t="s">
        <v>78</v>
      </c>
      <c r="E4534" s="1" t="s">
        <v>214</v>
      </c>
      <c r="F4534" s="3">
        <v>0.6458333333333334</v>
      </c>
      <c r="G4534" s="1">
        <v>6.0</v>
      </c>
      <c r="H4534" s="1">
        <v>4.0</v>
      </c>
      <c r="I4534" s="1">
        <v>240.0</v>
      </c>
      <c r="J4534" s="1">
        <v>42.0</v>
      </c>
      <c r="K4534" s="1">
        <v>0.0</v>
      </c>
      <c r="L4534" s="1" t="s">
        <v>311</v>
      </c>
      <c r="M4534" s="1" t="s">
        <v>326</v>
      </c>
      <c r="N4534" s="1">
        <v>36.0</v>
      </c>
      <c r="O4534" s="1" t="s">
        <v>303</v>
      </c>
      <c r="P4534" s="1" t="s">
        <v>304</v>
      </c>
      <c r="Q4534" s="1" t="s">
        <v>305</v>
      </c>
    </row>
    <row r="4535" ht="15.75" customHeight="1">
      <c r="A4535" s="1" t="s">
        <v>4849</v>
      </c>
      <c r="B4535" s="2">
        <v>46175.0</v>
      </c>
      <c r="C4535" s="2">
        <v>46181.0</v>
      </c>
      <c r="D4535" s="1" t="s">
        <v>69</v>
      </c>
      <c r="E4535" s="1" t="s">
        <v>193</v>
      </c>
      <c r="F4535" s="3">
        <v>0.8854166666666666</v>
      </c>
      <c r="G4535" s="1">
        <v>2.0</v>
      </c>
      <c r="H4535" s="1">
        <v>5.0</v>
      </c>
      <c r="I4535" s="1">
        <v>360.0</v>
      </c>
      <c r="J4535" s="1">
        <v>48.0</v>
      </c>
      <c r="K4535" s="1">
        <v>20.0</v>
      </c>
      <c r="L4535" s="1" t="s">
        <v>315</v>
      </c>
      <c r="M4535" s="1" t="s">
        <v>302</v>
      </c>
      <c r="N4535" s="1">
        <v>27.0</v>
      </c>
      <c r="O4535" s="1" t="s">
        <v>303</v>
      </c>
      <c r="P4535" s="1" t="s">
        <v>313</v>
      </c>
      <c r="Q4535" s="1" t="s">
        <v>338</v>
      </c>
    </row>
    <row r="4536" ht="15.75" customHeight="1">
      <c r="A4536" s="1" t="s">
        <v>4850</v>
      </c>
      <c r="B4536" s="2">
        <v>46050.0</v>
      </c>
      <c r="C4536" s="2">
        <v>46056.0</v>
      </c>
      <c r="D4536" s="1" t="s">
        <v>144</v>
      </c>
      <c r="E4536" s="1" t="s">
        <v>228</v>
      </c>
      <c r="F4536" s="3">
        <v>0.8854166666666666</v>
      </c>
      <c r="G4536" s="1">
        <v>1.0</v>
      </c>
      <c r="H4536" s="1">
        <v>2.0</v>
      </c>
      <c r="I4536" s="1">
        <v>160.0</v>
      </c>
      <c r="J4536" s="1">
        <v>30.0</v>
      </c>
      <c r="K4536" s="1">
        <v>0.0</v>
      </c>
      <c r="L4536" s="1" t="s">
        <v>315</v>
      </c>
      <c r="M4536" s="1" t="s">
        <v>302</v>
      </c>
      <c r="N4536" s="1">
        <v>20.0</v>
      </c>
      <c r="O4536" s="1" t="s">
        <v>312</v>
      </c>
      <c r="P4536" s="1" t="s">
        <v>313</v>
      </c>
      <c r="Q4536" s="1" t="s">
        <v>305</v>
      </c>
    </row>
    <row r="4537" ht="15.75" customHeight="1">
      <c r="A4537" s="1" t="s">
        <v>4851</v>
      </c>
      <c r="B4537" s="2">
        <v>46051.0</v>
      </c>
      <c r="C4537" s="2">
        <v>46057.0</v>
      </c>
      <c r="D4537" s="1" t="s">
        <v>73</v>
      </c>
      <c r="E4537" s="1" t="s">
        <v>208</v>
      </c>
      <c r="F4537" s="3">
        <v>0.9375</v>
      </c>
      <c r="G4537" s="1">
        <v>2.0</v>
      </c>
      <c r="H4537" s="1">
        <v>4.0</v>
      </c>
      <c r="I4537" s="1">
        <v>360.0</v>
      </c>
      <c r="J4537" s="1">
        <v>42.0</v>
      </c>
      <c r="K4537" s="1">
        <v>20.0</v>
      </c>
      <c r="L4537" s="1" t="s">
        <v>315</v>
      </c>
      <c r="M4537" s="1" t="s">
        <v>302</v>
      </c>
      <c r="N4537" s="1">
        <v>34.0</v>
      </c>
      <c r="O4537" s="1" t="s">
        <v>303</v>
      </c>
      <c r="P4537" s="1" t="s">
        <v>313</v>
      </c>
      <c r="Q4537" s="1" t="s">
        <v>309</v>
      </c>
    </row>
    <row r="4538" ht="15.75" customHeight="1">
      <c r="A4538" s="1" t="s">
        <v>4852</v>
      </c>
      <c r="B4538" s="2">
        <v>46031.0</v>
      </c>
      <c r="C4538" s="2">
        <v>46037.0</v>
      </c>
      <c r="D4538" s="1" t="s">
        <v>50</v>
      </c>
      <c r="E4538" s="1" t="s">
        <v>206</v>
      </c>
      <c r="F4538" s="3">
        <v>0.7708333333333334</v>
      </c>
      <c r="G4538" s="1">
        <v>5.0</v>
      </c>
      <c r="H4538" s="1">
        <v>2.0</v>
      </c>
      <c r="I4538" s="1">
        <v>320.0</v>
      </c>
      <c r="J4538" s="1">
        <v>30.0</v>
      </c>
      <c r="K4538" s="1">
        <v>0.0</v>
      </c>
      <c r="L4538" s="1" t="s">
        <v>301</v>
      </c>
      <c r="M4538" s="1" t="s">
        <v>302</v>
      </c>
      <c r="N4538" s="1">
        <v>45.0</v>
      </c>
      <c r="O4538" s="1" t="s">
        <v>308</v>
      </c>
      <c r="P4538" s="1" t="s">
        <v>313</v>
      </c>
      <c r="Q4538" s="1" t="s">
        <v>338</v>
      </c>
    </row>
    <row r="4539" ht="15.75" customHeight="1">
      <c r="A4539" s="1" t="s">
        <v>4853</v>
      </c>
      <c r="B4539" s="2">
        <v>46114.0</v>
      </c>
      <c r="C4539" s="2">
        <v>46117.0</v>
      </c>
      <c r="D4539" s="1" t="s">
        <v>46</v>
      </c>
      <c r="E4539" s="1" t="s">
        <v>193</v>
      </c>
      <c r="F4539" s="3">
        <v>0.53125</v>
      </c>
      <c r="G4539" s="1">
        <v>2.0</v>
      </c>
      <c r="H4539" s="1">
        <v>2.0</v>
      </c>
      <c r="I4539" s="1">
        <v>460.0</v>
      </c>
      <c r="J4539" s="1">
        <v>30.0</v>
      </c>
      <c r="K4539" s="1">
        <v>150.0</v>
      </c>
      <c r="L4539" s="1" t="s">
        <v>307</v>
      </c>
      <c r="M4539" s="1" t="s">
        <v>302</v>
      </c>
      <c r="N4539" s="1">
        <v>54.0</v>
      </c>
      <c r="O4539" s="1" t="s">
        <v>303</v>
      </c>
      <c r="P4539" s="1" t="s">
        <v>313</v>
      </c>
      <c r="Q4539" s="1" t="s">
        <v>309</v>
      </c>
    </row>
    <row r="4540" ht="15.75" customHeight="1">
      <c r="A4540" s="1" t="s">
        <v>4854</v>
      </c>
      <c r="B4540" s="2">
        <v>46131.0</v>
      </c>
      <c r="C4540" s="2">
        <v>46136.0</v>
      </c>
      <c r="D4540" s="1" t="s">
        <v>22</v>
      </c>
      <c r="E4540" s="1" t="s">
        <v>276</v>
      </c>
      <c r="F4540" s="3">
        <v>0.8854166666666666</v>
      </c>
      <c r="G4540" s="1">
        <v>3.0</v>
      </c>
      <c r="H4540" s="1">
        <v>2.0</v>
      </c>
      <c r="I4540" s="1">
        <v>420.0</v>
      </c>
      <c r="J4540" s="1">
        <v>30.0</v>
      </c>
      <c r="K4540" s="1">
        <v>0.0</v>
      </c>
      <c r="L4540" s="1" t="s">
        <v>318</v>
      </c>
      <c r="M4540" s="1" t="s">
        <v>326</v>
      </c>
      <c r="N4540" s="1">
        <v>21.0</v>
      </c>
      <c r="O4540" s="1" t="s">
        <v>312</v>
      </c>
      <c r="P4540" s="1" t="s">
        <v>304</v>
      </c>
      <c r="Q4540" s="1" t="s">
        <v>309</v>
      </c>
    </row>
    <row r="4541" ht="15.75" customHeight="1">
      <c r="A4541" s="1" t="s">
        <v>4855</v>
      </c>
      <c r="B4541" s="2">
        <v>46110.0</v>
      </c>
      <c r="C4541" s="2">
        <v>46116.0</v>
      </c>
      <c r="D4541" s="1" t="s">
        <v>62</v>
      </c>
      <c r="E4541" s="1" t="s">
        <v>283</v>
      </c>
      <c r="F4541" s="3">
        <v>0.8854166666666666</v>
      </c>
      <c r="G4541" s="1">
        <v>6.0</v>
      </c>
      <c r="H4541" s="1">
        <v>3.0</v>
      </c>
      <c r="I4541" s="1">
        <v>180.0</v>
      </c>
      <c r="J4541" s="1">
        <v>36.0</v>
      </c>
      <c r="K4541" s="1">
        <v>0.0</v>
      </c>
      <c r="L4541" s="1" t="s">
        <v>311</v>
      </c>
      <c r="M4541" s="1" t="s">
        <v>302</v>
      </c>
      <c r="N4541" s="1">
        <v>54.0</v>
      </c>
      <c r="O4541" s="1" t="s">
        <v>308</v>
      </c>
      <c r="P4541" s="1" t="s">
        <v>313</v>
      </c>
      <c r="Q4541" s="1" t="s">
        <v>305</v>
      </c>
    </row>
    <row r="4542" ht="15.75" customHeight="1">
      <c r="A4542" s="1" t="s">
        <v>4856</v>
      </c>
      <c r="B4542" s="2">
        <v>46089.0</v>
      </c>
      <c r="C4542" s="2">
        <v>46090.0</v>
      </c>
      <c r="D4542" s="1" t="s">
        <v>40</v>
      </c>
      <c r="E4542" s="1" t="s">
        <v>242</v>
      </c>
      <c r="F4542" s="3">
        <v>0.8854166666666666</v>
      </c>
      <c r="G4542" s="1">
        <v>3.0</v>
      </c>
      <c r="H4542" s="1">
        <v>4.0</v>
      </c>
      <c r="I4542" s="1">
        <v>420.0</v>
      </c>
      <c r="J4542" s="1">
        <v>42.0</v>
      </c>
      <c r="K4542" s="1">
        <v>20.0</v>
      </c>
      <c r="L4542" s="1" t="s">
        <v>307</v>
      </c>
      <c r="M4542" s="1" t="s">
        <v>302</v>
      </c>
      <c r="N4542" s="1">
        <v>31.0</v>
      </c>
      <c r="O4542" s="1" t="s">
        <v>303</v>
      </c>
      <c r="P4542" s="1" t="s">
        <v>304</v>
      </c>
      <c r="Q4542" s="1" t="s">
        <v>309</v>
      </c>
    </row>
    <row r="4543" ht="15.75" customHeight="1">
      <c r="A4543" s="1" t="s">
        <v>4857</v>
      </c>
      <c r="B4543" s="2">
        <v>46180.0</v>
      </c>
      <c r="C4543" s="2">
        <v>46181.0</v>
      </c>
      <c r="D4543" s="1" t="s">
        <v>120</v>
      </c>
      <c r="E4543" s="1" t="s">
        <v>268</v>
      </c>
      <c r="F4543" s="3">
        <v>0.9375</v>
      </c>
      <c r="G4543" s="1">
        <v>3.0</v>
      </c>
      <c r="H4543" s="1">
        <v>2.0</v>
      </c>
      <c r="I4543" s="1">
        <v>420.0</v>
      </c>
      <c r="J4543" s="1">
        <v>30.0</v>
      </c>
      <c r="K4543" s="1">
        <v>20.0</v>
      </c>
      <c r="L4543" s="1" t="s">
        <v>301</v>
      </c>
      <c r="M4543" s="1" t="s">
        <v>302</v>
      </c>
      <c r="N4543" s="1">
        <v>39.0</v>
      </c>
      <c r="O4543" s="1" t="s">
        <v>308</v>
      </c>
      <c r="P4543" s="1" t="s">
        <v>304</v>
      </c>
      <c r="Q4543" s="1" t="s">
        <v>309</v>
      </c>
    </row>
    <row r="4544" ht="15.75" customHeight="1">
      <c r="A4544" s="1" t="s">
        <v>4858</v>
      </c>
      <c r="B4544" s="2">
        <v>46044.0</v>
      </c>
      <c r="C4544" s="2">
        <v>46045.0</v>
      </c>
      <c r="D4544" s="1" t="s">
        <v>104</v>
      </c>
      <c r="E4544" s="1" t="s">
        <v>276</v>
      </c>
      <c r="F4544" s="3">
        <v>0.7708333333333334</v>
      </c>
      <c r="G4544" s="1">
        <v>4.0</v>
      </c>
      <c r="H4544" s="1">
        <v>3.0</v>
      </c>
      <c r="I4544" s="1">
        <v>420.0</v>
      </c>
      <c r="J4544" s="1">
        <v>36.0</v>
      </c>
      <c r="K4544" s="1">
        <v>0.0</v>
      </c>
      <c r="L4544" s="1" t="s">
        <v>301</v>
      </c>
      <c r="M4544" s="1" t="s">
        <v>326</v>
      </c>
      <c r="N4544" s="1">
        <v>34.0</v>
      </c>
      <c r="O4544" s="1" t="s">
        <v>312</v>
      </c>
      <c r="P4544" s="1" t="s">
        <v>304</v>
      </c>
      <c r="Q4544" s="1" t="s">
        <v>309</v>
      </c>
    </row>
    <row r="4545" ht="15.75" customHeight="1">
      <c r="A4545" s="1" t="s">
        <v>4859</v>
      </c>
      <c r="B4545" s="2">
        <v>46056.0</v>
      </c>
      <c r="C4545" s="2">
        <v>46056.0</v>
      </c>
      <c r="D4545" s="1" t="s">
        <v>62</v>
      </c>
      <c r="E4545" s="1" t="s">
        <v>250</v>
      </c>
      <c r="F4545" s="3">
        <v>0.9375</v>
      </c>
      <c r="G4545" s="1">
        <v>5.0</v>
      </c>
      <c r="H4545" s="1">
        <v>6.0</v>
      </c>
      <c r="I4545" s="1">
        <v>180.0</v>
      </c>
      <c r="J4545" s="1">
        <v>54.0</v>
      </c>
      <c r="K4545" s="1">
        <v>0.0</v>
      </c>
      <c r="L4545" s="1" t="s">
        <v>311</v>
      </c>
      <c r="M4545" s="1" t="s">
        <v>302</v>
      </c>
      <c r="N4545" s="1">
        <v>25.0</v>
      </c>
      <c r="O4545" s="1" t="s">
        <v>312</v>
      </c>
      <c r="P4545" s="1" t="s">
        <v>313</v>
      </c>
      <c r="Q4545" s="1" t="s">
        <v>305</v>
      </c>
    </row>
    <row r="4546" ht="15.75" customHeight="1">
      <c r="A4546" s="1" t="s">
        <v>4860</v>
      </c>
      <c r="B4546" s="2">
        <v>46194.0</v>
      </c>
      <c r="C4546" s="2">
        <v>46195.0</v>
      </c>
      <c r="D4546" s="1" t="s">
        <v>73</v>
      </c>
      <c r="E4546" s="1" t="s">
        <v>237</v>
      </c>
      <c r="F4546" s="3">
        <v>0.9375</v>
      </c>
      <c r="G4546" s="1">
        <v>8.0</v>
      </c>
      <c r="H4546" s="1">
        <v>4.0</v>
      </c>
      <c r="I4546" s="1">
        <v>180.0</v>
      </c>
      <c r="J4546" s="1">
        <v>42.0</v>
      </c>
      <c r="K4546" s="1">
        <v>0.0</v>
      </c>
      <c r="L4546" s="1" t="s">
        <v>307</v>
      </c>
      <c r="M4546" s="1" t="s">
        <v>302</v>
      </c>
      <c r="N4546" s="1">
        <v>53.0</v>
      </c>
      <c r="O4546" s="1" t="s">
        <v>308</v>
      </c>
      <c r="P4546" s="1" t="s">
        <v>313</v>
      </c>
      <c r="Q4546" s="1" t="s">
        <v>305</v>
      </c>
    </row>
    <row r="4547" ht="15.75" customHeight="1">
      <c r="A4547" s="1" t="s">
        <v>4861</v>
      </c>
      <c r="B4547" s="2">
        <v>46092.0</v>
      </c>
      <c r="C4547" s="2">
        <v>46093.0</v>
      </c>
      <c r="D4547" s="1" t="s">
        <v>82</v>
      </c>
      <c r="E4547" s="1" t="s">
        <v>258</v>
      </c>
      <c r="F4547" s="3">
        <v>0.9375</v>
      </c>
      <c r="G4547" s="1">
        <v>6.0</v>
      </c>
      <c r="H4547" s="1">
        <v>3.0</v>
      </c>
      <c r="I4547" s="1">
        <v>360.0</v>
      </c>
      <c r="J4547" s="1">
        <v>36.0</v>
      </c>
      <c r="K4547" s="1">
        <v>40.0</v>
      </c>
      <c r="L4547" s="1" t="s">
        <v>315</v>
      </c>
      <c r="M4547" s="1" t="s">
        <v>302</v>
      </c>
      <c r="N4547" s="1">
        <v>52.0</v>
      </c>
      <c r="O4547" s="1" t="s">
        <v>308</v>
      </c>
      <c r="P4547" s="1" t="s">
        <v>313</v>
      </c>
      <c r="Q4547" s="1" t="s">
        <v>309</v>
      </c>
    </row>
    <row r="4548" ht="15.75" customHeight="1">
      <c r="A4548" s="1" t="s">
        <v>4862</v>
      </c>
      <c r="B4548" s="2">
        <v>46096.0</v>
      </c>
      <c r="C4548" s="2">
        <v>46098.0</v>
      </c>
      <c r="D4548" s="1" t="s">
        <v>50</v>
      </c>
      <c r="E4548" s="1" t="s">
        <v>212</v>
      </c>
      <c r="F4548" s="3">
        <v>0.3958333333333333</v>
      </c>
      <c r="G4548" s="1">
        <v>2.0</v>
      </c>
      <c r="H4548" s="1">
        <v>2.0</v>
      </c>
      <c r="I4548" s="1">
        <v>200.0</v>
      </c>
      <c r="J4548" s="1">
        <v>30.0</v>
      </c>
      <c r="K4548" s="1">
        <v>0.0</v>
      </c>
      <c r="L4548" s="1" t="s">
        <v>311</v>
      </c>
      <c r="M4548" s="1" t="s">
        <v>302</v>
      </c>
      <c r="N4548" s="1">
        <v>40.0</v>
      </c>
      <c r="O4548" s="1" t="s">
        <v>303</v>
      </c>
      <c r="P4548" s="1" t="s">
        <v>313</v>
      </c>
      <c r="Q4548" s="1" t="s">
        <v>305</v>
      </c>
    </row>
    <row r="4549" ht="15.75" customHeight="1">
      <c r="A4549" s="1" t="s">
        <v>4863</v>
      </c>
      <c r="B4549" s="2">
        <v>46151.0</v>
      </c>
      <c r="C4549" s="2">
        <v>46154.0</v>
      </c>
      <c r="D4549" s="1" t="s">
        <v>94</v>
      </c>
      <c r="E4549" s="1" t="s">
        <v>168</v>
      </c>
      <c r="F4549" s="3">
        <v>0.53125</v>
      </c>
      <c r="G4549" s="1">
        <v>1.0</v>
      </c>
      <c r="H4549" s="1">
        <v>1.0</v>
      </c>
      <c r="I4549" s="1">
        <v>340.0</v>
      </c>
      <c r="J4549" s="1">
        <v>24.0</v>
      </c>
      <c r="K4549" s="1">
        <v>40.0</v>
      </c>
      <c r="L4549" s="1" t="s">
        <v>301</v>
      </c>
      <c r="M4549" s="1" t="s">
        <v>302</v>
      </c>
      <c r="N4549" s="1">
        <v>35.0</v>
      </c>
      <c r="O4549" s="1" t="s">
        <v>303</v>
      </c>
      <c r="P4549" s="1" t="s">
        <v>304</v>
      </c>
      <c r="Q4549" s="1" t="s">
        <v>309</v>
      </c>
    </row>
    <row r="4550" ht="15.75" customHeight="1">
      <c r="A4550" s="1" t="s">
        <v>4864</v>
      </c>
      <c r="B4550" s="2">
        <v>46032.0</v>
      </c>
      <c r="C4550" s="2">
        <v>46032.0</v>
      </c>
      <c r="D4550" s="1" t="s">
        <v>40</v>
      </c>
      <c r="E4550" s="1" t="s">
        <v>258</v>
      </c>
      <c r="F4550" s="3">
        <v>0.8854166666666666</v>
      </c>
      <c r="G4550" s="1">
        <v>6.0</v>
      </c>
      <c r="H4550" s="1">
        <v>2.0</v>
      </c>
      <c r="I4550" s="1">
        <v>180.0</v>
      </c>
      <c r="J4550" s="1">
        <v>30.0</v>
      </c>
      <c r="K4550" s="1">
        <v>0.0</v>
      </c>
      <c r="L4550" s="1" t="s">
        <v>307</v>
      </c>
      <c r="M4550" s="1" t="s">
        <v>302</v>
      </c>
      <c r="N4550" s="1">
        <v>27.0</v>
      </c>
      <c r="O4550" s="1" t="s">
        <v>303</v>
      </c>
      <c r="P4550" s="1" t="s">
        <v>313</v>
      </c>
      <c r="Q4550" s="1" t="s">
        <v>305</v>
      </c>
    </row>
    <row r="4551" ht="15.75" customHeight="1">
      <c r="A4551" s="1" t="s">
        <v>4865</v>
      </c>
      <c r="B4551" s="2">
        <v>46068.0</v>
      </c>
      <c r="C4551" s="2">
        <v>46074.0</v>
      </c>
      <c r="D4551" s="1" t="s">
        <v>114</v>
      </c>
      <c r="E4551" s="1" t="s">
        <v>199</v>
      </c>
      <c r="F4551" s="3">
        <v>0.7708333333333334</v>
      </c>
      <c r="G4551" s="1">
        <v>4.0</v>
      </c>
      <c r="H4551" s="1">
        <v>3.0</v>
      </c>
      <c r="I4551" s="1">
        <v>260.0</v>
      </c>
      <c r="J4551" s="1">
        <v>36.0</v>
      </c>
      <c r="K4551" s="1">
        <v>0.0</v>
      </c>
      <c r="L4551" s="1" t="s">
        <v>318</v>
      </c>
      <c r="M4551" s="1" t="s">
        <v>302</v>
      </c>
      <c r="N4551" s="1">
        <v>53.0</v>
      </c>
      <c r="O4551" s="1" t="s">
        <v>308</v>
      </c>
      <c r="P4551" s="1" t="s">
        <v>313</v>
      </c>
      <c r="Q4551" s="1" t="s">
        <v>305</v>
      </c>
    </row>
    <row r="4552" ht="15.75" customHeight="1">
      <c r="A4552" s="1" t="s">
        <v>4866</v>
      </c>
      <c r="B4552" s="2">
        <v>46196.0</v>
      </c>
      <c r="C4552" s="2">
        <v>46198.0</v>
      </c>
      <c r="D4552" s="1" t="s">
        <v>108</v>
      </c>
      <c r="E4552" s="1" t="s">
        <v>220</v>
      </c>
      <c r="F4552" s="3">
        <v>0.3958333333333333</v>
      </c>
      <c r="G4552" s="1">
        <v>7.0</v>
      </c>
      <c r="H4552" s="1">
        <v>3.0</v>
      </c>
      <c r="I4552" s="1">
        <v>360.0</v>
      </c>
      <c r="J4552" s="1">
        <v>36.0</v>
      </c>
      <c r="K4552" s="1">
        <v>150.0</v>
      </c>
      <c r="L4552" s="1" t="s">
        <v>307</v>
      </c>
      <c r="M4552" s="1" t="s">
        <v>302</v>
      </c>
      <c r="N4552" s="1">
        <v>60.0</v>
      </c>
      <c r="O4552" s="1" t="s">
        <v>308</v>
      </c>
      <c r="P4552" s="1" t="s">
        <v>304</v>
      </c>
      <c r="Q4552" s="1" t="s">
        <v>338</v>
      </c>
    </row>
    <row r="4553" ht="15.75" customHeight="1">
      <c r="A4553" s="1" t="s">
        <v>4867</v>
      </c>
      <c r="B4553" s="2">
        <v>46079.0</v>
      </c>
      <c r="C4553" s="2">
        <v>46084.0</v>
      </c>
      <c r="D4553" s="1" t="s">
        <v>82</v>
      </c>
      <c r="E4553" s="1" t="s">
        <v>244</v>
      </c>
      <c r="F4553" s="3">
        <v>0.9375</v>
      </c>
      <c r="G4553" s="1">
        <v>1.0</v>
      </c>
      <c r="H4553" s="1">
        <v>4.0</v>
      </c>
      <c r="I4553" s="1">
        <v>240.0</v>
      </c>
      <c r="J4553" s="1">
        <v>42.0</v>
      </c>
      <c r="K4553" s="1">
        <v>20.0</v>
      </c>
      <c r="L4553" s="1" t="s">
        <v>301</v>
      </c>
      <c r="M4553" s="1" t="s">
        <v>302</v>
      </c>
      <c r="N4553" s="1">
        <v>57.0</v>
      </c>
      <c r="O4553" s="1" t="s">
        <v>303</v>
      </c>
      <c r="P4553" s="1" t="s">
        <v>313</v>
      </c>
      <c r="Q4553" s="1" t="s">
        <v>305</v>
      </c>
    </row>
    <row r="4554" ht="15.75" customHeight="1">
      <c r="A4554" s="1" t="s">
        <v>4868</v>
      </c>
      <c r="B4554" s="2">
        <v>46095.0</v>
      </c>
      <c r="C4554" s="2">
        <v>46099.0</v>
      </c>
      <c r="D4554" s="1" t="s">
        <v>18</v>
      </c>
      <c r="E4554" s="1" t="s">
        <v>191</v>
      </c>
      <c r="F4554" s="3">
        <v>0.8854166666666666</v>
      </c>
      <c r="G4554" s="1">
        <v>2.0</v>
      </c>
      <c r="H4554" s="1">
        <v>2.0</v>
      </c>
      <c r="I4554" s="1">
        <v>200.0</v>
      </c>
      <c r="J4554" s="1">
        <v>30.0</v>
      </c>
      <c r="K4554" s="1">
        <v>0.0</v>
      </c>
      <c r="L4554" s="1" t="s">
        <v>318</v>
      </c>
      <c r="M4554" s="1" t="s">
        <v>302</v>
      </c>
      <c r="N4554" s="1">
        <v>40.0</v>
      </c>
      <c r="O4554" s="1" t="s">
        <v>308</v>
      </c>
      <c r="P4554" s="1" t="s">
        <v>313</v>
      </c>
      <c r="Q4554" s="1" t="s">
        <v>305</v>
      </c>
    </row>
    <row r="4555" ht="15.75" customHeight="1">
      <c r="A4555" s="1" t="s">
        <v>4869</v>
      </c>
      <c r="B4555" s="2">
        <v>46060.0</v>
      </c>
      <c r="C4555" s="2">
        <v>46067.0</v>
      </c>
      <c r="D4555" s="1" t="s">
        <v>25</v>
      </c>
      <c r="E4555" s="1" t="s">
        <v>216</v>
      </c>
      <c r="F4555" s="3">
        <v>0.3958333333333333</v>
      </c>
      <c r="G4555" s="1">
        <v>1.0</v>
      </c>
      <c r="H4555" s="1">
        <v>2.0</v>
      </c>
      <c r="I4555" s="1">
        <v>200.0</v>
      </c>
      <c r="J4555" s="1">
        <v>30.0</v>
      </c>
      <c r="K4555" s="1">
        <v>40.0</v>
      </c>
      <c r="L4555" s="1" t="s">
        <v>311</v>
      </c>
      <c r="M4555" s="1" t="s">
        <v>302</v>
      </c>
      <c r="N4555" s="1">
        <v>42.0</v>
      </c>
      <c r="O4555" s="1" t="s">
        <v>303</v>
      </c>
      <c r="P4555" s="1" t="s">
        <v>313</v>
      </c>
      <c r="Q4555" s="1" t="s">
        <v>305</v>
      </c>
    </row>
    <row r="4556" ht="15.75" customHeight="1">
      <c r="A4556" s="1" t="s">
        <v>4870</v>
      </c>
      <c r="B4556" s="2">
        <v>46037.0</v>
      </c>
      <c r="C4556" s="2">
        <v>46042.0</v>
      </c>
      <c r="D4556" s="1" t="s">
        <v>66</v>
      </c>
      <c r="E4556" s="1" t="s">
        <v>232</v>
      </c>
      <c r="F4556" s="3">
        <v>0.6458333333333334</v>
      </c>
      <c r="G4556" s="1">
        <v>9.0</v>
      </c>
      <c r="H4556" s="1">
        <v>4.0</v>
      </c>
      <c r="I4556" s="1">
        <v>180.0</v>
      </c>
      <c r="J4556" s="1">
        <v>42.0</v>
      </c>
      <c r="K4556" s="1">
        <v>20.0</v>
      </c>
      <c r="L4556" s="1" t="s">
        <v>318</v>
      </c>
      <c r="M4556" s="1" t="s">
        <v>302</v>
      </c>
      <c r="N4556" s="1">
        <v>41.0</v>
      </c>
      <c r="O4556" s="1" t="s">
        <v>308</v>
      </c>
      <c r="P4556" s="1" t="s">
        <v>304</v>
      </c>
      <c r="Q4556" s="1" t="s">
        <v>305</v>
      </c>
    </row>
    <row r="4557" ht="15.75" customHeight="1">
      <c r="A4557" s="1" t="s">
        <v>4871</v>
      </c>
      <c r="B4557" s="2">
        <v>46168.0</v>
      </c>
      <c r="C4557" s="2">
        <v>46174.0</v>
      </c>
      <c r="D4557" s="1" t="s">
        <v>36</v>
      </c>
      <c r="E4557" s="1" t="s">
        <v>182</v>
      </c>
      <c r="F4557" s="3">
        <v>0.9375</v>
      </c>
      <c r="G4557" s="1">
        <v>3.0</v>
      </c>
      <c r="H4557" s="1">
        <v>2.0</v>
      </c>
      <c r="I4557" s="1">
        <v>160.0</v>
      </c>
      <c r="J4557" s="1">
        <v>30.0</v>
      </c>
      <c r="K4557" s="1">
        <v>40.0</v>
      </c>
      <c r="L4557" s="1" t="s">
        <v>318</v>
      </c>
      <c r="M4557" s="1" t="s">
        <v>302</v>
      </c>
      <c r="N4557" s="1">
        <v>50.0</v>
      </c>
      <c r="O4557" s="1" t="s">
        <v>303</v>
      </c>
      <c r="P4557" s="1" t="s">
        <v>304</v>
      </c>
      <c r="Q4557" s="1" t="s">
        <v>305</v>
      </c>
    </row>
    <row r="4558" ht="15.75" customHeight="1">
      <c r="A4558" s="1" t="s">
        <v>4872</v>
      </c>
      <c r="B4558" s="2">
        <v>46054.0</v>
      </c>
      <c r="C4558" s="2">
        <v>46060.0</v>
      </c>
      <c r="D4558" s="1" t="s">
        <v>120</v>
      </c>
      <c r="E4558" s="1" t="s">
        <v>244</v>
      </c>
      <c r="F4558" s="3">
        <v>0.8854166666666666</v>
      </c>
      <c r="G4558" s="1">
        <v>5.0</v>
      </c>
      <c r="H4558" s="1">
        <v>3.0</v>
      </c>
      <c r="I4558" s="1">
        <v>240.0</v>
      </c>
      <c r="J4558" s="1">
        <v>36.0</v>
      </c>
      <c r="K4558" s="1">
        <v>60.0</v>
      </c>
      <c r="L4558" s="1" t="s">
        <v>307</v>
      </c>
      <c r="M4558" s="1" t="s">
        <v>302</v>
      </c>
      <c r="N4558" s="1">
        <v>46.0</v>
      </c>
      <c r="O4558" s="1" t="s">
        <v>308</v>
      </c>
      <c r="P4558" s="1" t="s">
        <v>304</v>
      </c>
      <c r="Q4558" s="1" t="s">
        <v>305</v>
      </c>
    </row>
    <row r="4559" ht="15.75" customHeight="1">
      <c r="A4559" s="1" t="s">
        <v>4873</v>
      </c>
      <c r="B4559" s="2">
        <v>46101.0</v>
      </c>
      <c r="C4559" s="2">
        <v>46108.0</v>
      </c>
      <c r="D4559" s="1" t="s">
        <v>114</v>
      </c>
      <c r="E4559" s="1" t="s">
        <v>197</v>
      </c>
      <c r="F4559" s="3">
        <v>0.8854166666666666</v>
      </c>
      <c r="G4559" s="1">
        <v>5.0</v>
      </c>
      <c r="H4559" s="1">
        <v>2.0</v>
      </c>
      <c r="I4559" s="1">
        <v>380.0</v>
      </c>
      <c r="J4559" s="1">
        <v>30.0</v>
      </c>
      <c r="K4559" s="1">
        <v>0.0</v>
      </c>
      <c r="L4559" s="1" t="s">
        <v>301</v>
      </c>
      <c r="M4559" s="1" t="s">
        <v>302</v>
      </c>
      <c r="N4559" s="1">
        <v>22.0</v>
      </c>
      <c r="O4559" s="1" t="s">
        <v>308</v>
      </c>
      <c r="P4559" s="1" t="s">
        <v>304</v>
      </c>
      <c r="Q4559" s="1" t="s">
        <v>309</v>
      </c>
    </row>
    <row r="4560" ht="15.75" customHeight="1">
      <c r="A4560" s="1" t="s">
        <v>4874</v>
      </c>
      <c r="B4560" s="2">
        <v>46119.0</v>
      </c>
      <c r="C4560" s="2">
        <v>46119.0</v>
      </c>
      <c r="D4560" s="1" t="s">
        <v>36</v>
      </c>
      <c r="E4560" s="1" t="s">
        <v>250</v>
      </c>
      <c r="F4560" s="3">
        <v>0.6458333333333334</v>
      </c>
      <c r="G4560" s="1">
        <v>2.0</v>
      </c>
      <c r="H4560" s="1">
        <v>6.0</v>
      </c>
      <c r="I4560" s="1">
        <v>260.0</v>
      </c>
      <c r="J4560" s="1">
        <v>54.0</v>
      </c>
      <c r="K4560" s="1">
        <v>40.0</v>
      </c>
      <c r="L4560" s="1" t="s">
        <v>311</v>
      </c>
      <c r="M4560" s="1" t="s">
        <v>302</v>
      </c>
      <c r="N4560" s="1">
        <v>59.0</v>
      </c>
      <c r="O4560" s="1" t="s">
        <v>312</v>
      </c>
      <c r="P4560" s="1" t="s">
        <v>304</v>
      </c>
      <c r="Q4560" s="1" t="s">
        <v>338</v>
      </c>
    </row>
    <row r="4561" ht="15.75" customHeight="1">
      <c r="A4561" s="1" t="s">
        <v>4875</v>
      </c>
      <c r="B4561" s="2">
        <v>46138.0</v>
      </c>
      <c r="C4561" s="2">
        <v>46138.0</v>
      </c>
      <c r="D4561" s="1" t="s">
        <v>97</v>
      </c>
      <c r="E4561" s="1" t="s">
        <v>235</v>
      </c>
      <c r="F4561" s="3">
        <v>0.3958333333333333</v>
      </c>
      <c r="G4561" s="1">
        <v>8.0</v>
      </c>
      <c r="H4561" s="1">
        <v>3.0</v>
      </c>
      <c r="I4561" s="1">
        <v>220.0</v>
      </c>
      <c r="J4561" s="1">
        <v>36.0</v>
      </c>
      <c r="K4561" s="1">
        <v>20.0</v>
      </c>
      <c r="L4561" s="1" t="s">
        <v>307</v>
      </c>
      <c r="M4561" s="1" t="s">
        <v>302</v>
      </c>
      <c r="N4561" s="1">
        <v>52.0</v>
      </c>
      <c r="O4561" s="1" t="s">
        <v>312</v>
      </c>
      <c r="P4561" s="1" t="s">
        <v>304</v>
      </c>
      <c r="Q4561" s="1" t="s">
        <v>305</v>
      </c>
    </row>
    <row r="4562" ht="15.75" customHeight="1">
      <c r="A4562" s="1" t="s">
        <v>4876</v>
      </c>
      <c r="B4562" s="2">
        <v>46199.0</v>
      </c>
      <c r="C4562" s="2">
        <v>46201.0</v>
      </c>
      <c r="D4562" s="1" t="s">
        <v>11</v>
      </c>
      <c r="E4562" s="1" t="s">
        <v>230</v>
      </c>
      <c r="F4562" s="3">
        <v>0.9375</v>
      </c>
      <c r="G4562" s="1">
        <v>4.0</v>
      </c>
      <c r="H4562" s="1">
        <v>2.0</v>
      </c>
      <c r="I4562" s="1">
        <v>240.0</v>
      </c>
      <c r="J4562" s="1">
        <v>30.0</v>
      </c>
      <c r="K4562" s="1">
        <v>0.0</v>
      </c>
      <c r="L4562" s="1" t="s">
        <v>311</v>
      </c>
      <c r="M4562" s="1" t="s">
        <v>302</v>
      </c>
      <c r="N4562" s="1">
        <v>32.0</v>
      </c>
      <c r="O4562" s="1" t="s">
        <v>312</v>
      </c>
      <c r="P4562" s="1" t="s">
        <v>304</v>
      </c>
      <c r="Q4562" s="1" t="s">
        <v>305</v>
      </c>
    </row>
    <row r="4563" ht="15.75" customHeight="1">
      <c r="A4563" s="1" t="s">
        <v>4877</v>
      </c>
      <c r="B4563" s="2">
        <v>46203.0</v>
      </c>
      <c r="C4563" s="2">
        <v>46204.0</v>
      </c>
      <c r="D4563" s="1" t="s">
        <v>32</v>
      </c>
      <c r="E4563" s="1" t="s">
        <v>262</v>
      </c>
      <c r="F4563" s="3">
        <v>0.3958333333333333</v>
      </c>
      <c r="G4563" s="1">
        <v>5.0</v>
      </c>
      <c r="H4563" s="1">
        <v>4.0</v>
      </c>
      <c r="I4563" s="1">
        <v>240.0</v>
      </c>
      <c r="J4563" s="1">
        <v>42.0</v>
      </c>
      <c r="K4563" s="1">
        <v>0.0</v>
      </c>
      <c r="L4563" s="1" t="s">
        <v>311</v>
      </c>
      <c r="M4563" s="1" t="s">
        <v>326</v>
      </c>
      <c r="N4563" s="1">
        <v>31.0</v>
      </c>
      <c r="O4563" s="1" t="s">
        <v>308</v>
      </c>
      <c r="P4563" s="1" t="s">
        <v>304</v>
      </c>
      <c r="Q4563" s="1" t="s">
        <v>305</v>
      </c>
    </row>
    <row r="4564" ht="15.75" customHeight="1">
      <c r="A4564" s="1" t="s">
        <v>4878</v>
      </c>
      <c r="B4564" s="2">
        <v>46082.0</v>
      </c>
      <c r="C4564" s="2">
        <v>46089.0</v>
      </c>
      <c r="D4564" s="1" t="s">
        <v>85</v>
      </c>
      <c r="E4564" s="1" t="s">
        <v>254</v>
      </c>
      <c r="F4564" s="3">
        <v>0.7708333333333334</v>
      </c>
      <c r="G4564" s="1">
        <v>2.0</v>
      </c>
      <c r="H4564" s="1">
        <v>4.0</v>
      </c>
      <c r="I4564" s="1">
        <v>340.0</v>
      </c>
      <c r="J4564" s="1">
        <v>42.0</v>
      </c>
      <c r="K4564" s="1">
        <v>100.0</v>
      </c>
      <c r="L4564" s="1" t="s">
        <v>318</v>
      </c>
      <c r="M4564" s="1" t="s">
        <v>302</v>
      </c>
      <c r="N4564" s="1">
        <v>52.0</v>
      </c>
      <c r="O4564" s="1" t="s">
        <v>303</v>
      </c>
      <c r="P4564" s="1" t="s">
        <v>304</v>
      </c>
      <c r="Q4564" s="1" t="s">
        <v>309</v>
      </c>
    </row>
    <row r="4565" ht="15.75" customHeight="1">
      <c r="A4565" s="1" t="s">
        <v>4879</v>
      </c>
      <c r="B4565" s="2">
        <v>46046.0</v>
      </c>
      <c r="C4565" s="2">
        <v>46048.0</v>
      </c>
      <c r="D4565" s="1" t="s">
        <v>32</v>
      </c>
      <c r="E4565" s="1" t="s">
        <v>216</v>
      </c>
      <c r="F4565" s="3">
        <v>0.9375</v>
      </c>
      <c r="G4565" s="1">
        <v>4.0</v>
      </c>
      <c r="H4565" s="1">
        <v>4.0</v>
      </c>
      <c r="I4565" s="1">
        <v>280.0</v>
      </c>
      <c r="J4565" s="1">
        <v>42.0</v>
      </c>
      <c r="K4565" s="1">
        <v>0.0</v>
      </c>
      <c r="L4565" s="1" t="s">
        <v>318</v>
      </c>
      <c r="M4565" s="1" t="s">
        <v>326</v>
      </c>
      <c r="N4565" s="1">
        <v>31.0</v>
      </c>
      <c r="O4565" s="1" t="s">
        <v>303</v>
      </c>
      <c r="P4565" s="1" t="s">
        <v>313</v>
      </c>
      <c r="Q4565" s="1" t="s">
        <v>338</v>
      </c>
    </row>
    <row r="4566" ht="15.75" customHeight="1">
      <c r="A4566" s="1" t="s">
        <v>4880</v>
      </c>
      <c r="B4566" s="2">
        <v>46175.0</v>
      </c>
      <c r="C4566" s="2">
        <v>46175.0</v>
      </c>
      <c r="D4566" s="1" t="s">
        <v>22</v>
      </c>
      <c r="E4566" s="1" t="s">
        <v>260</v>
      </c>
      <c r="F4566" s="3">
        <v>0.3958333333333333</v>
      </c>
      <c r="G4566" s="1">
        <v>2.0</v>
      </c>
      <c r="H4566" s="1">
        <v>3.0</v>
      </c>
      <c r="I4566" s="1">
        <v>280.0</v>
      </c>
      <c r="J4566" s="1">
        <v>36.0</v>
      </c>
      <c r="K4566" s="1">
        <v>40.0</v>
      </c>
      <c r="L4566" s="1" t="s">
        <v>311</v>
      </c>
      <c r="M4566" s="1" t="s">
        <v>302</v>
      </c>
      <c r="N4566" s="1">
        <v>27.0</v>
      </c>
      <c r="O4566" s="1" t="s">
        <v>308</v>
      </c>
      <c r="P4566" s="1" t="s">
        <v>313</v>
      </c>
      <c r="Q4566" s="1" t="s">
        <v>305</v>
      </c>
    </row>
    <row r="4567" ht="15.75" customHeight="1">
      <c r="A4567" s="1" t="s">
        <v>4881</v>
      </c>
      <c r="B4567" s="2">
        <v>46026.0</v>
      </c>
      <c r="C4567" s="2">
        <v>46030.0</v>
      </c>
      <c r="D4567" s="1" t="s">
        <v>46</v>
      </c>
      <c r="E4567" s="1" t="s">
        <v>239</v>
      </c>
      <c r="F4567" s="3">
        <v>0.9375</v>
      </c>
      <c r="G4567" s="1">
        <v>4.0</v>
      </c>
      <c r="H4567" s="1">
        <v>4.0</v>
      </c>
      <c r="I4567" s="1">
        <v>180.0</v>
      </c>
      <c r="J4567" s="1">
        <v>42.0</v>
      </c>
      <c r="K4567" s="1">
        <v>0.0</v>
      </c>
      <c r="L4567" s="1" t="s">
        <v>307</v>
      </c>
      <c r="M4567" s="1" t="s">
        <v>326</v>
      </c>
      <c r="N4567" s="1">
        <v>21.0</v>
      </c>
      <c r="O4567" s="1" t="s">
        <v>303</v>
      </c>
      <c r="P4567" s="1" t="s">
        <v>304</v>
      </c>
      <c r="Q4567" s="1" t="s">
        <v>305</v>
      </c>
    </row>
    <row r="4568" ht="15.75" customHeight="1">
      <c r="A4568" s="1" t="s">
        <v>4882</v>
      </c>
      <c r="B4568" s="2">
        <v>46043.0</v>
      </c>
      <c r="C4568" s="2">
        <v>46046.0</v>
      </c>
      <c r="D4568" s="1" t="s">
        <v>88</v>
      </c>
      <c r="E4568" s="1" t="s">
        <v>250</v>
      </c>
      <c r="F4568" s="3">
        <v>0.8854166666666666</v>
      </c>
      <c r="G4568" s="1">
        <v>2.0</v>
      </c>
      <c r="H4568" s="1">
        <v>2.0</v>
      </c>
      <c r="I4568" s="1">
        <v>180.0</v>
      </c>
      <c r="J4568" s="1">
        <v>30.0</v>
      </c>
      <c r="K4568" s="1">
        <v>150.0</v>
      </c>
      <c r="L4568" s="1" t="s">
        <v>301</v>
      </c>
      <c r="M4568" s="1" t="s">
        <v>302</v>
      </c>
      <c r="N4568" s="1">
        <v>37.0</v>
      </c>
      <c r="O4568" s="1" t="s">
        <v>308</v>
      </c>
      <c r="P4568" s="1" t="s">
        <v>313</v>
      </c>
      <c r="Q4568" s="1" t="s">
        <v>305</v>
      </c>
    </row>
    <row r="4569" ht="15.75" customHeight="1">
      <c r="A4569" s="1" t="s">
        <v>4883</v>
      </c>
      <c r="B4569" s="2">
        <v>46166.0</v>
      </c>
      <c r="C4569" s="2">
        <v>46169.0</v>
      </c>
      <c r="D4569" s="1" t="s">
        <v>22</v>
      </c>
      <c r="E4569" s="1" t="s">
        <v>252</v>
      </c>
      <c r="F4569" s="3">
        <v>0.8854166666666666</v>
      </c>
      <c r="G4569" s="1">
        <v>2.0</v>
      </c>
      <c r="H4569" s="1">
        <v>4.0</v>
      </c>
      <c r="I4569" s="1">
        <v>220.0</v>
      </c>
      <c r="J4569" s="1">
        <v>42.0</v>
      </c>
      <c r="K4569" s="1">
        <v>40.0</v>
      </c>
      <c r="L4569" s="1" t="s">
        <v>311</v>
      </c>
      <c r="M4569" s="1" t="s">
        <v>302</v>
      </c>
      <c r="N4569" s="1">
        <v>33.0</v>
      </c>
      <c r="O4569" s="1" t="s">
        <v>312</v>
      </c>
      <c r="P4569" s="1" t="s">
        <v>313</v>
      </c>
      <c r="Q4569" s="1" t="s">
        <v>305</v>
      </c>
    </row>
    <row r="4570" ht="15.75" customHeight="1">
      <c r="A4570" s="1" t="s">
        <v>4884</v>
      </c>
      <c r="B4570" s="2">
        <v>46073.0</v>
      </c>
      <c r="C4570" s="2">
        <v>46079.0</v>
      </c>
      <c r="D4570" s="1" t="s">
        <v>18</v>
      </c>
      <c r="E4570" s="1" t="s">
        <v>281</v>
      </c>
      <c r="F4570" s="3">
        <v>0.6458333333333334</v>
      </c>
      <c r="G4570" s="1">
        <v>7.0</v>
      </c>
      <c r="H4570" s="1">
        <v>2.0</v>
      </c>
      <c r="I4570" s="1">
        <v>160.0</v>
      </c>
      <c r="J4570" s="1">
        <v>30.0</v>
      </c>
      <c r="K4570" s="1">
        <v>40.0</v>
      </c>
      <c r="L4570" s="1" t="s">
        <v>315</v>
      </c>
      <c r="M4570" s="1" t="s">
        <v>302</v>
      </c>
      <c r="N4570" s="1">
        <v>36.0</v>
      </c>
      <c r="O4570" s="1" t="s">
        <v>303</v>
      </c>
      <c r="P4570" s="1" t="s">
        <v>313</v>
      </c>
      <c r="Q4570" s="1" t="s">
        <v>305</v>
      </c>
    </row>
    <row r="4571" ht="15.75" customHeight="1">
      <c r="A4571" s="1" t="s">
        <v>4885</v>
      </c>
      <c r="B4571" s="2">
        <v>46160.0</v>
      </c>
      <c r="C4571" s="2">
        <v>46161.0</v>
      </c>
      <c r="D4571" s="1" t="s">
        <v>73</v>
      </c>
      <c r="E4571" s="1" t="s">
        <v>268</v>
      </c>
      <c r="F4571" s="3">
        <v>0.9375</v>
      </c>
      <c r="G4571" s="1">
        <v>3.0</v>
      </c>
      <c r="H4571" s="1">
        <v>1.0</v>
      </c>
      <c r="I4571" s="1">
        <v>240.0</v>
      </c>
      <c r="J4571" s="1">
        <v>24.0</v>
      </c>
      <c r="K4571" s="1">
        <v>40.0</v>
      </c>
      <c r="L4571" s="1" t="s">
        <v>301</v>
      </c>
      <c r="M4571" s="1" t="s">
        <v>302</v>
      </c>
      <c r="N4571" s="1">
        <v>36.0</v>
      </c>
      <c r="O4571" s="1" t="s">
        <v>308</v>
      </c>
      <c r="P4571" s="1" t="s">
        <v>304</v>
      </c>
      <c r="Q4571" s="1" t="s">
        <v>305</v>
      </c>
    </row>
    <row r="4572" ht="15.75" customHeight="1">
      <c r="A4572" s="1" t="s">
        <v>4886</v>
      </c>
      <c r="B4572" s="2">
        <v>46083.0</v>
      </c>
      <c r="C4572" s="2">
        <v>46084.0</v>
      </c>
      <c r="D4572" s="1" t="s">
        <v>111</v>
      </c>
      <c r="E4572" s="1" t="s">
        <v>242</v>
      </c>
      <c r="F4572" s="3">
        <v>0.8854166666666666</v>
      </c>
      <c r="G4572" s="1">
        <v>4.0</v>
      </c>
      <c r="H4572" s="1">
        <v>3.0</v>
      </c>
      <c r="I4572" s="1">
        <v>420.0</v>
      </c>
      <c r="J4572" s="1">
        <v>36.0</v>
      </c>
      <c r="K4572" s="1">
        <v>100.0</v>
      </c>
      <c r="L4572" s="1" t="s">
        <v>311</v>
      </c>
      <c r="M4572" s="1" t="s">
        <v>302</v>
      </c>
      <c r="N4572" s="1">
        <v>51.0</v>
      </c>
      <c r="O4572" s="1" t="s">
        <v>308</v>
      </c>
      <c r="P4572" s="1" t="s">
        <v>304</v>
      </c>
      <c r="Q4572" s="1" t="s">
        <v>309</v>
      </c>
    </row>
    <row r="4573" ht="15.75" customHeight="1">
      <c r="A4573" s="1" t="s">
        <v>4887</v>
      </c>
      <c r="B4573" s="2">
        <v>46032.0</v>
      </c>
      <c r="C4573" s="2">
        <v>46033.0</v>
      </c>
      <c r="D4573" s="1" t="s">
        <v>137</v>
      </c>
      <c r="E4573" s="1" t="s">
        <v>239</v>
      </c>
      <c r="F4573" s="3">
        <v>0.6458333333333334</v>
      </c>
      <c r="G4573" s="1">
        <v>6.0</v>
      </c>
      <c r="H4573" s="1">
        <v>2.0</v>
      </c>
      <c r="I4573" s="1">
        <v>180.0</v>
      </c>
      <c r="J4573" s="1">
        <v>30.0</v>
      </c>
      <c r="K4573" s="1">
        <v>40.0</v>
      </c>
      <c r="L4573" s="1" t="s">
        <v>318</v>
      </c>
      <c r="M4573" s="1" t="s">
        <v>302</v>
      </c>
      <c r="N4573" s="1">
        <v>49.0</v>
      </c>
      <c r="O4573" s="1" t="s">
        <v>303</v>
      </c>
      <c r="P4573" s="1" t="s">
        <v>304</v>
      </c>
      <c r="Q4573" s="1" t="s">
        <v>305</v>
      </c>
    </row>
    <row r="4574" ht="15.75" customHeight="1">
      <c r="A4574" s="1" t="s">
        <v>4888</v>
      </c>
      <c r="B4574" s="2">
        <v>46031.0</v>
      </c>
      <c r="C4574" s="2">
        <v>46032.0</v>
      </c>
      <c r="D4574" s="1" t="s">
        <v>91</v>
      </c>
      <c r="E4574" s="1" t="s">
        <v>212</v>
      </c>
      <c r="F4574" s="3">
        <v>0.6458333333333334</v>
      </c>
      <c r="G4574" s="1">
        <v>3.0</v>
      </c>
      <c r="H4574" s="1">
        <v>2.0</v>
      </c>
      <c r="I4574" s="1">
        <v>200.0</v>
      </c>
      <c r="J4574" s="1">
        <v>30.0</v>
      </c>
      <c r="K4574" s="1">
        <v>20.0</v>
      </c>
      <c r="L4574" s="1" t="s">
        <v>311</v>
      </c>
      <c r="M4574" s="1" t="s">
        <v>302</v>
      </c>
      <c r="N4574" s="1">
        <v>37.0</v>
      </c>
      <c r="O4574" s="1" t="s">
        <v>312</v>
      </c>
      <c r="P4574" s="1" t="s">
        <v>304</v>
      </c>
      <c r="Q4574" s="1" t="s">
        <v>305</v>
      </c>
    </row>
    <row r="4575" ht="15.75" customHeight="1">
      <c r="A4575" s="1" t="s">
        <v>4889</v>
      </c>
      <c r="B4575" s="2">
        <v>46147.0</v>
      </c>
      <c r="C4575" s="2">
        <v>46151.0</v>
      </c>
      <c r="D4575" s="1" t="s">
        <v>25</v>
      </c>
      <c r="E4575" s="1" t="s">
        <v>260</v>
      </c>
      <c r="F4575" s="3">
        <v>0.7708333333333334</v>
      </c>
      <c r="G4575" s="1">
        <v>8.0</v>
      </c>
      <c r="H4575" s="1">
        <v>1.0</v>
      </c>
      <c r="I4575" s="1">
        <v>280.0</v>
      </c>
      <c r="J4575" s="1">
        <v>24.0</v>
      </c>
      <c r="K4575" s="1">
        <v>20.0</v>
      </c>
      <c r="L4575" s="1" t="s">
        <v>315</v>
      </c>
      <c r="M4575" s="1" t="s">
        <v>302</v>
      </c>
      <c r="N4575" s="1">
        <v>34.0</v>
      </c>
      <c r="O4575" s="1" t="s">
        <v>308</v>
      </c>
      <c r="P4575" s="1" t="s">
        <v>304</v>
      </c>
      <c r="Q4575" s="1" t="s">
        <v>305</v>
      </c>
    </row>
    <row r="4576" ht="15.75" customHeight="1">
      <c r="A4576" s="1" t="s">
        <v>4890</v>
      </c>
      <c r="B4576" s="2">
        <v>46172.0</v>
      </c>
      <c r="C4576" s="2">
        <v>46174.0</v>
      </c>
      <c r="D4576" s="1" t="s">
        <v>73</v>
      </c>
      <c r="E4576" s="1" t="s">
        <v>266</v>
      </c>
      <c r="F4576" s="3">
        <v>0.8854166666666666</v>
      </c>
      <c r="G4576" s="1">
        <v>1.0</v>
      </c>
      <c r="H4576" s="1">
        <v>1.0</v>
      </c>
      <c r="I4576" s="1">
        <v>220.0</v>
      </c>
      <c r="J4576" s="1">
        <v>24.0</v>
      </c>
      <c r="K4576" s="1">
        <v>40.0</v>
      </c>
      <c r="L4576" s="1" t="s">
        <v>315</v>
      </c>
      <c r="M4576" s="1" t="s">
        <v>302</v>
      </c>
      <c r="N4576" s="1">
        <v>22.0</v>
      </c>
      <c r="O4576" s="1" t="s">
        <v>312</v>
      </c>
      <c r="P4576" s="1" t="s">
        <v>304</v>
      </c>
      <c r="Q4576" s="1" t="s">
        <v>305</v>
      </c>
    </row>
    <row r="4577" ht="15.75" customHeight="1">
      <c r="A4577" s="1" t="s">
        <v>4891</v>
      </c>
      <c r="B4577" s="2">
        <v>46174.0</v>
      </c>
      <c r="C4577" s="2">
        <v>46181.0</v>
      </c>
      <c r="D4577" s="1" t="s">
        <v>114</v>
      </c>
      <c r="E4577" s="1" t="s">
        <v>278</v>
      </c>
      <c r="F4577" s="3">
        <v>0.3958333333333333</v>
      </c>
      <c r="G4577" s="1">
        <v>3.0</v>
      </c>
      <c r="H4577" s="1">
        <v>5.0</v>
      </c>
      <c r="I4577" s="1">
        <v>280.0</v>
      </c>
      <c r="J4577" s="1">
        <v>48.0</v>
      </c>
      <c r="K4577" s="1">
        <v>0.0</v>
      </c>
      <c r="L4577" s="1" t="s">
        <v>307</v>
      </c>
      <c r="M4577" s="1" t="s">
        <v>302</v>
      </c>
      <c r="N4577" s="1">
        <v>23.0</v>
      </c>
      <c r="O4577" s="1" t="s">
        <v>308</v>
      </c>
      <c r="P4577" s="1" t="s">
        <v>313</v>
      </c>
      <c r="Q4577" s="1" t="s">
        <v>305</v>
      </c>
    </row>
    <row r="4578" ht="15.75" customHeight="1">
      <c r="A4578" s="1" t="s">
        <v>4892</v>
      </c>
      <c r="B4578" s="2">
        <v>46034.0</v>
      </c>
      <c r="C4578" s="2">
        <v>46039.0</v>
      </c>
      <c r="D4578" s="1" t="s">
        <v>88</v>
      </c>
      <c r="E4578" s="1" t="s">
        <v>224</v>
      </c>
      <c r="F4578" s="3">
        <v>0.8854166666666666</v>
      </c>
      <c r="G4578" s="1">
        <v>3.0</v>
      </c>
      <c r="H4578" s="1">
        <v>1.0</v>
      </c>
      <c r="I4578" s="1">
        <v>200.0</v>
      </c>
      <c r="J4578" s="1">
        <v>24.0</v>
      </c>
      <c r="K4578" s="1">
        <v>100.0</v>
      </c>
      <c r="L4578" s="1" t="s">
        <v>307</v>
      </c>
      <c r="M4578" s="1" t="s">
        <v>302</v>
      </c>
      <c r="N4578" s="1">
        <v>45.0</v>
      </c>
      <c r="O4578" s="1" t="s">
        <v>308</v>
      </c>
      <c r="P4578" s="1" t="s">
        <v>313</v>
      </c>
      <c r="Q4578" s="1" t="s">
        <v>305</v>
      </c>
    </row>
    <row r="4579" ht="15.75" customHeight="1">
      <c r="A4579" s="1" t="s">
        <v>4893</v>
      </c>
      <c r="B4579" s="2">
        <v>46142.0</v>
      </c>
      <c r="C4579" s="2">
        <v>46148.0</v>
      </c>
      <c r="D4579" s="1" t="s">
        <v>125</v>
      </c>
      <c r="E4579" s="1" t="s">
        <v>250</v>
      </c>
      <c r="F4579" s="3">
        <v>0.8854166666666666</v>
      </c>
      <c r="G4579" s="1">
        <v>4.0</v>
      </c>
      <c r="H4579" s="1">
        <v>2.0</v>
      </c>
      <c r="I4579" s="1">
        <v>360.0</v>
      </c>
      <c r="J4579" s="1">
        <v>30.0</v>
      </c>
      <c r="K4579" s="1">
        <v>0.0</v>
      </c>
      <c r="L4579" s="1" t="s">
        <v>311</v>
      </c>
      <c r="M4579" s="1" t="s">
        <v>326</v>
      </c>
      <c r="N4579" s="1">
        <v>58.0</v>
      </c>
      <c r="O4579" s="1" t="s">
        <v>303</v>
      </c>
      <c r="P4579" s="1" t="s">
        <v>313</v>
      </c>
      <c r="Q4579" s="1" t="s">
        <v>309</v>
      </c>
    </row>
    <row r="4580" ht="15.75" customHeight="1">
      <c r="A4580" s="1" t="s">
        <v>4894</v>
      </c>
      <c r="B4580" s="2">
        <v>46055.0</v>
      </c>
      <c r="C4580" s="2">
        <v>46055.0</v>
      </c>
      <c r="D4580" s="1" t="s">
        <v>40</v>
      </c>
      <c r="E4580" s="1" t="s">
        <v>258</v>
      </c>
      <c r="F4580" s="3">
        <v>0.3958333333333333</v>
      </c>
      <c r="G4580" s="1">
        <v>5.0</v>
      </c>
      <c r="H4580" s="1">
        <v>2.0</v>
      </c>
      <c r="I4580" s="1">
        <v>260.0</v>
      </c>
      <c r="J4580" s="1">
        <v>30.0</v>
      </c>
      <c r="K4580" s="1">
        <v>40.0</v>
      </c>
      <c r="L4580" s="1" t="s">
        <v>315</v>
      </c>
      <c r="M4580" s="1" t="s">
        <v>302</v>
      </c>
      <c r="N4580" s="1">
        <v>21.0</v>
      </c>
      <c r="O4580" s="1" t="s">
        <v>308</v>
      </c>
      <c r="P4580" s="1" t="s">
        <v>304</v>
      </c>
      <c r="Q4580" s="1" t="s">
        <v>338</v>
      </c>
    </row>
    <row r="4581" ht="15.75" customHeight="1">
      <c r="A4581" s="1" t="s">
        <v>4895</v>
      </c>
      <c r="B4581" s="2">
        <v>46157.0</v>
      </c>
      <c r="C4581" s="2">
        <v>46159.0</v>
      </c>
      <c r="D4581" s="1" t="s">
        <v>46</v>
      </c>
      <c r="E4581" s="1" t="s">
        <v>258</v>
      </c>
      <c r="F4581" s="3">
        <v>0.7708333333333334</v>
      </c>
      <c r="G4581" s="1">
        <v>9.0</v>
      </c>
      <c r="H4581" s="1">
        <v>2.0</v>
      </c>
      <c r="I4581" s="1">
        <v>180.0</v>
      </c>
      <c r="J4581" s="1">
        <v>30.0</v>
      </c>
      <c r="K4581" s="1">
        <v>0.0</v>
      </c>
      <c r="L4581" s="1" t="s">
        <v>311</v>
      </c>
      <c r="M4581" s="1" t="s">
        <v>302</v>
      </c>
      <c r="N4581" s="1">
        <v>48.0</v>
      </c>
      <c r="O4581" s="1" t="s">
        <v>312</v>
      </c>
      <c r="P4581" s="1" t="s">
        <v>304</v>
      </c>
      <c r="Q4581" s="1" t="s">
        <v>305</v>
      </c>
    </row>
    <row r="4582" ht="15.75" customHeight="1">
      <c r="A4582" s="1" t="s">
        <v>4896</v>
      </c>
      <c r="B4582" s="2">
        <v>46104.0</v>
      </c>
      <c r="C4582" s="2">
        <v>46106.0</v>
      </c>
      <c r="D4582" s="1" t="s">
        <v>134</v>
      </c>
      <c r="E4582" s="1" t="s">
        <v>244</v>
      </c>
      <c r="F4582" s="3">
        <v>0.3958333333333333</v>
      </c>
      <c r="G4582" s="1">
        <v>3.0</v>
      </c>
      <c r="H4582" s="1">
        <v>1.0</v>
      </c>
      <c r="I4582" s="1">
        <v>420.0</v>
      </c>
      <c r="J4582" s="1">
        <v>24.0</v>
      </c>
      <c r="K4582" s="1">
        <v>0.0</v>
      </c>
      <c r="L4582" s="1" t="s">
        <v>307</v>
      </c>
      <c r="M4582" s="1" t="s">
        <v>302</v>
      </c>
      <c r="N4582" s="1">
        <v>44.0</v>
      </c>
      <c r="O4582" s="1" t="s">
        <v>312</v>
      </c>
      <c r="P4582" s="1" t="s">
        <v>304</v>
      </c>
      <c r="Q4582" s="1" t="s">
        <v>309</v>
      </c>
    </row>
    <row r="4583" ht="15.75" customHeight="1">
      <c r="A4583" s="1" t="s">
        <v>4897</v>
      </c>
      <c r="B4583" s="2">
        <v>46118.0</v>
      </c>
      <c r="C4583" s="2">
        <v>46118.0</v>
      </c>
      <c r="D4583" s="1" t="s">
        <v>73</v>
      </c>
      <c r="E4583" s="1" t="s">
        <v>268</v>
      </c>
      <c r="F4583" s="3">
        <v>0.6458333333333334</v>
      </c>
      <c r="G4583" s="1">
        <v>3.0</v>
      </c>
      <c r="H4583" s="1">
        <v>4.0</v>
      </c>
      <c r="I4583" s="1">
        <v>420.0</v>
      </c>
      <c r="J4583" s="1">
        <v>42.0</v>
      </c>
      <c r="K4583" s="1">
        <v>40.0</v>
      </c>
      <c r="L4583" s="1" t="s">
        <v>315</v>
      </c>
      <c r="M4583" s="1" t="s">
        <v>302</v>
      </c>
      <c r="N4583" s="1">
        <v>18.0</v>
      </c>
      <c r="O4583" s="1" t="s">
        <v>312</v>
      </c>
      <c r="P4583" s="1" t="s">
        <v>313</v>
      </c>
      <c r="Q4583" s="1" t="s">
        <v>309</v>
      </c>
    </row>
    <row r="4584" ht="15.75" customHeight="1">
      <c r="A4584" s="1" t="s">
        <v>4898</v>
      </c>
      <c r="B4584" s="2">
        <v>46076.0</v>
      </c>
      <c r="C4584" s="2">
        <v>46076.0</v>
      </c>
      <c r="D4584" s="1" t="s">
        <v>134</v>
      </c>
      <c r="E4584" s="1" t="s">
        <v>235</v>
      </c>
      <c r="F4584" s="3">
        <v>0.53125</v>
      </c>
      <c r="G4584" s="1">
        <v>3.0</v>
      </c>
      <c r="H4584" s="1">
        <v>3.0</v>
      </c>
      <c r="I4584" s="1">
        <v>400.0</v>
      </c>
      <c r="J4584" s="1">
        <v>36.0</v>
      </c>
      <c r="K4584" s="1">
        <v>0.0</v>
      </c>
      <c r="L4584" s="1" t="s">
        <v>311</v>
      </c>
      <c r="M4584" s="1" t="s">
        <v>326</v>
      </c>
      <c r="N4584" s="1">
        <v>42.0</v>
      </c>
      <c r="O4584" s="1" t="s">
        <v>303</v>
      </c>
      <c r="P4584" s="1" t="s">
        <v>313</v>
      </c>
      <c r="Q4584" s="1" t="s">
        <v>309</v>
      </c>
    </row>
    <row r="4585" ht="15.75" customHeight="1">
      <c r="A4585" s="1" t="s">
        <v>4899</v>
      </c>
      <c r="B4585" s="2">
        <v>46098.0</v>
      </c>
      <c r="C4585" s="2">
        <v>46099.0</v>
      </c>
      <c r="D4585" s="1" t="s">
        <v>32</v>
      </c>
      <c r="E4585" s="1" t="s">
        <v>274</v>
      </c>
      <c r="F4585" s="3">
        <v>0.3958333333333333</v>
      </c>
      <c r="G4585" s="1">
        <v>2.0</v>
      </c>
      <c r="H4585" s="1">
        <v>2.0</v>
      </c>
      <c r="I4585" s="1">
        <v>260.0</v>
      </c>
      <c r="J4585" s="1">
        <v>30.0</v>
      </c>
      <c r="K4585" s="1">
        <v>40.0</v>
      </c>
      <c r="L4585" s="1" t="s">
        <v>318</v>
      </c>
      <c r="M4585" s="1" t="s">
        <v>302</v>
      </c>
      <c r="N4585" s="1">
        <v>22.0</v>
      </c>
      <c r="O4585" s="1" t="s">
        <v>303</v>
      </c>
      <c r="P4585" s="1" t="s">
        <v>313</v>
      </c>
      <c r="Q4585" s="1" t="s">
        <v>305</v>
      </c>
    </row>
    <row r="4586" ht="15.75" customHeight="1">
      <c r="A4586" s="1" t="s">
        <v>4900</v>
      </c>
      <c r="B4586" s="2">
        <v>46026.0</v>
      </c>
      <c r="C4586" s="2">
        <v>46026.0</v>
      </c>
      <c r="D4586" s="1" t="s">
        <v>25</v>
      </c>
      <c r="E4586" s="1" t="s">
        <v>197</v>
      </c>
      <c r="F4586" s="3">
        <v>0.7708333333333334</v>
      </c>
      <c r="G4586" s="1">
        <v>2.0</v>
      </c>
      <c r="H4586" s="1">
        <v>3.0</v>
      </c>
      <c r="I4586" s="1">
        <v>200.0</v>
      </c>
      <c r="J4586" s="1">
        <v>36.0</v>
      </c>
      <c r="K4586" s="1">
        <v>0.0</v>
      </c>
      <c r="L4586" s="1" t="s">
        <v>318</v>
      </c>
      <c r="M4586" s="1" t="s">
        <v>302</v>
      </c>
      <c r="N4586" s="1">
        <v>19.0</v>
      </c>
      <c r="O4586" s="1" t="s">
        <v>312</v>
      </c>
      <c r="P4586" s="1" t="s">
        <v>304</v>
      </c>
      <c r="Q4586" s="1" t="s">
        <v>305</v>
      </c>
    </row>
    <row r="4587" ht="15.75" customHeight="1">
      <c r="A4587" s="1" t="s">
        <v>4901</v>
      </c>
      <c r="B4587" s="2">
        <v>46117.0</v>
      </c>
      <c r="C4587" s="2">
        <v>46124.0</v>
      </c>
      <c r="D4587" s="1" t="s">
        <v>134</v>
      </c>
      <c r="E4587" s="1" t="s">
        <v>244</v>
      </c>
      <c r="F4587" s="3">
        <v>0.6458333333333334</v>
      </c>
      <c r="G4587" s="1">
        <v>1.0</v>
      </c>
      <c r="H4587" s="1">
        <v>2.0</v>
      </c>
      <c r="I4587" s="1">
        <v>420.0</v>
      </c>
      <c r="J4587" s="1">
        <v>30.0</v>
      </c>
      <c r="K4587" s="1">
        <v>20.0</v>
      </c>
      <c r="L4587" s="1" t="s">
        <v>318</v>
      </c>
      <c r="M4587" s="1" t="s">
        <v>302</v>
      </c>
      <c r="N4587" s="1">
        <v>20.0</v>
      </c>
      <c r="O4587" s="1" t="s">
        <v>308</v>
      </c>
      <c r="P4587" s="1" t="s">
        <v>313</v>
      </c>
      <c r="Q4587" s="1" t="s">
        <v>309</v>
      </c>
    </row>
    <row r="4588" ht="15.75" customHeight="1">
      <c r="A4588" s="1" t="s">
        <v>4902</v>
      </c>
      <c r="B4588" s="2">
        <v>46080.0</v>
      </c>
      <c r="C4588" s="2">
        <v>46085.0</v>
      </c>
      <c r="D4588" s="1" t="s">
        <v>125</v>
      </c>
      <c r="E4588" s="1" t="s">
        <v>199</v>
      </c>
      <c r="F4588" s="3">
        <v>0.8854166666666666</v>
      </c>
      <c r="G4588" s="1">
        <v>2.0</v>
      </c>
      <c r="H4588" s="1">
        <v>3.0</v>
      </c>
      <c r="I4588" s="1">
        <v>260.0</v>
      </c>
      <c r="J4588" s="1">
        <v>36.0</v>
      </c>
      <c r="K4588" s="1">
        <v>0.0</v>
      </c>
      <c r="L4588" s="1" t="s">
        <v>307</v>
      </c>
      <c r="M4588" s="1" t="s">
        <v>302</v>
      </c>
      <c r="N4588" s="1">
        <v>50.0</v>
      </c>
      <c r="O4588" s="1" t="s">
        <v>312</v>
      </c>
      <c r="P4588" s="1" t="s">
        <v>313</v>
      </c>
      <c r="Q4588" s="1" t="s">
        <v>305</v>
      </c>
    </row>
    <row r="4589" ht="15.75" customHeight="1">
      <c r="A4589" s="1" t="s">
        <v>4903</v>
      </c>
      <c r="B4589" s="2">
        <v>46138.0</v>
      </c>
      <c r="C4589" s="2">
        <v>46142.0</v>
      </c>
      <c r="D4589" s="1" t="s">
        <v>94</v>
      </c>
      <c r="E4589" s="1" t="s">
        <v>266</v>
      </c>
      <c r="F4589" s="3">
        <v>0.3958333333333333</v>
      </c>
      <c r="G4589" s="1">
        <v>2.0</v>
      </c>
      <c r="H4589" s="1">
        <v>4.0</v>
      </c>
      <c r="I4589" s="1">
        <v>220.0</v>
      </c>
      <c r="J4589" s="1">
        <v>42.0</v>
      </c>
      <c r="K4589" s="1">
        <v>0.0</v>
      </c>
      <c r="L4589" s="1" t="s">
        <v>315</v>
      </c>
      <c r="M4589" s="1" t="s">
        <v>302</v>
      </c>
      <c r="N4589" s="1">
        <v>35.0</v>
      </c>
      <c r="O4589" s="1" t="s">
        <v>303</v>
      </c>
      <c r="P4589" s="1" t="s">
        <v>313</v>
      </c>
      <c r="Q4589" s="1" t="s">
        <v>305</v>
      </c>
    </row>
    <row r="4590" ht="15.75" customHeight="1">
      <c r="A4590" s="1" t="s">
        <v>4904</v>
      </c>
      <c r="B4590" s="2">
        <v>46163.0</v>
      </c>
      <c r="C4590" s="2">
        <v>46164.0</v>
      </c>
      <c r="D4590" s="1" t="s">
        <v>73</v>
      </c>
      <c r="E4590" s="1" t="s">
        <v>222</v>
      </c>
      <c r="F4590" s="3">
        <v>0.53125</v>
      </c>
      <c r="G4590" s="1">
        <v>2.0</v>
      </c>
      <c r="H4590" s="1">
        <v>6.0</v>
      </c>
      <c r="I4590" s="1">
        <v>460.0</v>
      </c>
      <c r="J4590" s="1">
        <v>54.0</v>
      </c>
      <c r="K4590" s="1">
        <v>0.0</v>
      </c>
      <c r="L4590" s="1" t="s">
        <v>307</v>
      </c>
      <c r="M4590" s="1" t="s">
        <v>302</v>
      </c>
      <c r="N4590" s="1">
        <v>45.0</v>
      </c>
      <c r="O4590" s="1" t="s">
        <v>303</v>
      </c>
      <c r="P4590" s="1" t="s">
        <v>304</v>
      </c>
      <c r="Q4590" s="1" t="s">
        <v>309</v>
      </c>
    </row>
    <row r="4591" ht="15.75" customHeight="1">
      <c r="A4591" s="1" t="s">
        <v>4905</v>
      </c>
      <c r="B4591" s="2">
        <v>46175.0</v>
      </c>
      <c r="C4591" s="2">
        <v>46179.0</v>
      </c>
      <c r="D4591" s="1" t="s">
        <v>88</v>
      </c>
      <c r="E4591" s="1" t="s">
        <v>254</v>
      </c>
      <c r="F4591" s="3">
        <v>0.3958333333333333</v>
      </c>
      <c r="G4591" s="1">
        <v>2.0</v>
      </c>
      <c r="H4591" s="1">
        <v>4.0</v>
      </c>
      <c r="I4591" s="1">
        <v>160.0</v>
      </c>
      <c r="J4591" s="1">
        <v>42.0</v>
      </c>
      <c r="K4591" s="1">
        <v>0.0</v>
      </c>
      <c r="L4591" s="1" t="s">
        <v>301</v>
      </c>
      <c r="M4591" s="1" t="s">
        <v>302</v>
      </c>
      <c r="N4591" s="1">
        <v>31.0</v>
      </c>
      <c r="O4591" s="1" t="s">
        <v>308</v>
      </c>
      <c r="P4591" s="1" t="s">
        <v>313</v>
      </c>
      <c r="Q4591" s="1" t="s">
        <v>305</v>
      </c>
    </row>
    <row r="4592" ht="15.75" customHeight="1">
      <c r="A4592" s="1" t="s">
        <v>4906</v>
      </c>
      <c r="B4592" s="2">
        <v>46113.0</v>
      </c>
      <c r="C4592" s="2">
        <v>46118.0</v>
      </c>
      <c r="D4592" s="1" t="s">
        <v>54</v>
      </c>
      <c r="E4592" s="1" t="s">
        <v>252</v>
      </c>
      <c r="F4592" s="3">
        <v>0.3958333333333333</v>
      </c>
      <c r="G4592" s="1">
        <v>5.0</v>
      </c>
      <c r="H4592" s="1">
        <v>5.0</v>
      </c>
      <c r="I4592" s="1">
        <v>220.0</v>
      </c>
      <c r="J4592" s="1">
        <v>48.0</v>
      </c>
      <c r="K4592" s="1">
        <v>0.0</v>
      </c>
      <c r="L4592" s="1" t="s">
        <v>315</v>
      </c>
      <c r="M4592" s="1" t="s">
        <v>302</v>
      </c>
      <c r="N4592" s="1">
        <v>26.0</v>
      </c>
      <c r="O4592" s="1" t="s">
        <v>312</v>
      </c>
      <c r="P4592" s="1" t="s">
        <v>304</v>
      </c>
      <c r="Q4592" s="1" t="s">
        <v>305</v>
      </c>
    </row>
    <row r="4593" ht="15.75" customHeight="1">
      <c r="A4593" s="1" t="s">
        <v>4907</v>
      </c>
      <c r="B4593" s="2">
        <v>46162.0</v>
      </c>
      <c r="C4593" s="2">
        <v>46166.0</v>
      </c>
      <c r="D4593" s="1" t="s">
        <v>111</v>
      </c>
      <c r="E4593" s="1" t="s">
        <v>274</v>
      </c>
      <c r="F4593" s="3">
        <v>0.53125</v>
      </c>
      <c r="G4593" s="1">
        <v>2.0</v>
      </c>
      <c r="H4593" s="1">
        <v>5.0</v>
      </c>
      <c r="I4593" s="1">
        <v>440.0</v>
      </c>
      <c r="J4593" s="1">
        <v>48.0</v>
      </c>
      <c r="K4593" s="1">
        <v>0.0</v>
      </c>
      <c r="L4593" s="1" t="s">
        <v>307</v>
      </c>
      <c r="M4593" s="1" t="s">
        <v>302</v>
      </c>
      <c r="N4593" s="1">
        <v>22.0</v>
      </c>
      <c r="O4593" s="1" t="s">
        <v>312</v>
      </c>
      <c r="P4593" s="1" t="s">
        <v>313</v>
      </c>
      <c r="Q4593" s="1" t="s">
        <v>309</v>
      </c>
    </row>
    <row r="4594" ht="15.75" customHeight="1">
      <c r="A4594" s="1" t="s">
        <v>4908</v>
      </c>
      <c r="B4594" s="2">
        <v>46042.0</v>
      </c>
      <c r="C4594" s="2">
        <v>46045.0</v>
      </c>
      <c r="D4594" s="1" t="s">
        <v>100</v>
      </c>
      <c r="E4594" s="1" t="s">
        <v>260</v>
      </c>
      <c r="F4594" s="3">
        <v>0.9375</v>
      </c>
      <c r="G4594" s="1">
        <v>5.0</v>
      </c>
      <c r="H4594" s="1">
        <v>2.0</v>
      </c>
      <c r="I4594" s="1">
        <v>280.0</v>
      </c>
      <c r="J4594" s="1">
        <v>30.0</v>
      </c>
      <c r="K4594" s="1">
        <v>0.0</v>
      </c>
      <c r="L4594" s="1" t="s">
        <v>315</v>
      </c>
      <c r="M4594" s="1" t="s">
        <v>302</v>
      </c>
      <c r="N4594" s="1">
        <v>25.0</v>
      </c>
      <c r="O4594" s="1" t="s">
        <v>303</v>
      </c>
      <c r="P4594" s="1" t="s">
        <v>313</v>
      </c>
      <c r="Q4594" s="1" t="s">
        <v>305</v>
      </c>
    </row>
    <row r="4595" ht="15.75" customHeight="1">
      <c r="A4595" s="1" t="s">
        <v>4909</v>
      </c>
      <c r="B4595" s="2">
        <v>46173.0</v>
      </c>
      <c r="C4595" s="2">
        <v>46176.0</v>
      </c>
      <c r="D4595" s="1" t="s">
        <v>36</v>
      </c>
      <c r="E4595" s="1" t="s">
        <v>163</v>
      </c>
      <c r="F4595" s="3">
        <v>0.7708333333333334</v>
      </c>
      <c r="G4595" s="1">
        <v>1.0</v>
      </c>
      <c r="H4595" s="1">
        <v>4.0</v>
      </c>
      <c r="I4595" s="1">
        <v>320.0</v>
      </c>
      <c r="J4595" s="1">
        <v>42.0</v>
      </c>
      <c r="K4595" s="1">
        <v>60.0</v>
      </c>
      <c r="L4595" s="1" t="s">
        <v>315</v>
      </c>
      <c r="M4595" s="1" t="s">
        <v>302</v>
      </c>
      <c r="N4595" s="1">
        <v>59.0</v>
      </c>
      <c r="O4595" s="1" t="s">
        <v>303</v>
      </c>
      <c r="P4595" s="1" t="s">
        <v>304</v>
      </c>
      <c r="Q4595" s="1" t="s">
        <v>338</v>
      </c>
    </row>
    <row r="4596" ht="15.75" customHeight="1">
      <c r="A4596" s="1" t="s">
        <v>4910</v>
      </c>
      <c r="B4596" s="2">
        <v>46166.0</v>
      </c>
      <c r="C4596" s="2">
        <v>46169.0</v>
      </c>
      <c r="D4596" s="1" t="s">
        <v>114</v>
      </c>
      <c r="E4596" s="1" t="s">
        <v>235</v>
      </c>
      <c r="F4596" s="3">
        <v>0.53125</v>
      </c>
      <c r="G4596" s="1">
        <v>2.0</v>
      </c>
      <c r="H4596" s="1">
        <v>2.0</v>
      </c>
      <c r="I4596" s="1">
        <v>220.0</v>
      </c>
      <c r="J4596" s="1">
        <v>30.0</v>
      </c>
      <c r="K4596" s="1">
        <v>40.0</v>
      </c>
      <c r="L4596" s="1" t="s">
        <v>307</v>
      </c>
      <c r="M4596" s="1" t="s">
        <v>302</v>
      </c>
      <c r="N4596" s="1">
        <v>30.0</v>
      </c>
      <c r="O4596" s="1" t="s">
        <v>312</v>
      </c>
      <c r="P4596" s="1" t="s">
        <v>304</v>
      </c>
      <c r="Q4596" s="1" t="s">
        <v>305</v>
      </c>
    </row>
    <row r="4597" ht="15.75" customHeight="1">
      <c r="A4597" s="1" t="s">
        <v>4911</v>
      </c>
      <c r="B4597" s="2">
        <v>46189.0</v>
      </c>
      <c r="C4597" s="2">
        <v>46192.0</v>
      </c>
      <c r="D4597" s="1" t="s">
        <v>128</v>
      </c>
      <c r="E4597" s="1" t="s">
        <v>237</v>
      </c>
      <c r="F4597" s="3">
        <v>0.7708333333333334</v>
      </c>
      <c r="G4597" s="1">
        <v>2.0</v>
      </c>
      <c r="H4597" s="1">
        <v>2.0</v>
      </c>
      <c r="I4597" s="1">
        <v>180.0</v>
      </c>
      <c r="J4597" s="1">
        <v>30.0</v>
      </c>
      <c r="K4597" s="1">
        <v>20.0</v>
      </c>
      <c r="L4597" s="1" t="s">
        <v>311</v>
      </c>
      <c r="M4597" s="1" t="s">
        <v>302</v>
      </c>
      <c r="N4597" s="1">
        <v>52.0</v>
      </c>
      <c r="O4597" s="1" t="s">
        <v>303</v>
      </c>
      <c r="P4597" s="1" t="s">
        <v>304</v>
      </c>
      <c r="Q4597" s="1" t="s">
        <v>305</v>
      </c>
    </row>
    <row r="4598" ht="15.75" customHeight="1">
      <c r="A4598" s="1" t="s">
        <v>4912</v>
      </c>
      <c r="B4598" s="2">
        <v>46088.0</v>
      </c>
      <c r="C4598" s="2">
        <v>46088.0</v>
      </c>
      <c r="D4598" s="1" t="s">
        <v>134</v>
      </c>
      <c r="E4598" s="1" t="s">
        <v>268</v>
      </c>
      <c r="F4598" s="3">
        <v>0.8854166666666666</v>
      </c>
      <c r="G4598" s="1">
        <v>2.0</v>
      </c>
      <c r="H4598" s="1">
        <v>1.0</v>
      </c>
      <c r="I4598" s="1">
        <v>240.0</v>
      </c>
      <c r="J4598" s="1">
        <v>24.0</v>
      </c>
      <c r="K4598" s="1">
        <v>0.0</v>
      </c>
      <c r="L4598" s="1" t="s">
        <v>301</v>
      </c>
      <c r="M4598" s="1" t="s">
        <v>302</v>
      </c>
      <c r="N4598" s="1">
        <v>39.0</v>
      </c>
      <c r="O4598" s="1" t="s">
        <v>308</v>
      </c>
      <c r="P4598" s="1" t="s">
        <v>313</v>
      </c>
      <c r="Q4598" s="1" t="s">
        <v>305</v>
      </c>
    </row>
    <row r="4599" ht="15.75" customHeight="1">
      <c r="A4599" s="1" t="s">
        <v>4913</v>
      </c>
      <c r="B4599" s="2">
        <v>46032.0</v>
      </c>
      <c r="C4599" s="2">
        <v>46032.0</v>
      </c>
      <c r="D4599" s="1" t="s">
        <v>30</v>
      </c>
      <c r="E4599" s="1" t="s">
        <v>252</v>
      </c>
      <c r="F4599" s="3">
        <v>0.8854166666666666</v>
      </c>
      <c r="G4599" s="1">
        <v>4.0</v>
      </c>
      <c r="H4599" s="1">
        <v>6.0</v>
      </c>
      <c r="I4599" s="1">
        <v>300.0</v>
      </c>
      <c r="J4599" s="1">
        <v>54.0</v>
      </c>
      <c r="K4599" s="1">
        <v>0.0</v>
      </c>
      <c r="L4599" s="1" t="s">
        <v>307</v>
      </c>
      <c r="M4599" s="1" t="s">
        <v>363</v>
      </c>
      <c r="N4599" s="1">
        <v>51.0</v>
      </c>
      <c r="O4599" s="1" t="s">
        <v>303</v>
      </c>
      <c r="P4599" s="1" t="s">
        <v>313</v>
      </c>
      <c r="Q4599" s="1" t="s">
        <v>338</v>
      </c>
    </row>
    <row r="4600" ht="15.75" customHeight="1">
      <c r="A4600" s="1" t="s">
        <v>4914</v>
      </c>
      <c r="B4600" s="2">
        <v>46203.0</v>
      </c>
      <c r="C4600" s="2">
        <v>46207.0</v>
      </c>
      <c r="D4600" s="1" t="s">
        <v>131</v>
      </c>
      <c r="E4600" s="1" t="s">
        <v>199</v>
      </c>
      <c r="F4600" s="3">
        <v>0.7708333333333334</v>
      </c>
      <c r="G4600" s="1">
        <v>3.0</v>
      </c>
      <c r="H4600" s="1">
        <v>1.0</v>
      </c>
      <c r="I4600" s="1">
        <v>260.0</v>
      </c>
      <c r="J4600" s="1">
        <v>24.0</v>
      </c>
      <c r="K4600" s="1">
        <v>20.0</v>
      </c>
      <c r="L4600" s="1" t="s">
        <v>311</v>
      </c>
      <c r="M4600" s="1" t="s">
        <v>302</v>
      </c>
      <c r="N4600" s="1">
        <v>28.0</v>
      </c>
      <c r="O4600" s="1" t="s">
        <v>308</v>
      </c>
      <c r="P4600" s="1" t="s">
        <v>313</v>
      </c>
      <c r="Q4600" s="1" t="s">
        <v>305</v>
      </c>
    </row>
    <row r="4601" ht="15.75" customHeight="1">
      <c r="A4601" s="1" t="s">
        <v>4915</v>
      </c>
      <c r="B4601" s="2">
        <v>46172.0</v>
      </c>
      <c r="C4601" s="2">
        <v>46174.0</v>
      </c>
      <c r="D4601" s="1" t="s">
        <v>131</v>
      </c>
      <c r="E4601" s="1" t="s">
        <v>278</v>
      </c>
      <c r="F4601" s="3">
        <v>0.6458333333333334</v>
      </c>
      <c r="G4601" s="1">
        <v>8.0</v>
      </c>
      <c r="H4601" s="1">
        <v>2.0</v>
      </c>
      <c r="I4601" s="1">
        <v>460.0</v>
      </c>
      <c r="J4601" s="1">
        <v>30.0</v>
      </c>
      <c r="K4601" s="1">
        <v>0.0</v>
      </c>
      <c r="L4601" s="1" t="s">
        <v>318</v>
      </c>
      <c r="M4601" s="1" t="s">
        <v>302</v>
      </c>
      <c r="N4601" s="1">
        <v>35.0</v>
      </c>
      <c r="O4601" s="1" t="s">
        <v>303</v>
      </c>
      <c r="P4601" s="1" t="s">
        <v>304</v>
      </c>
      <c r="Q4601" s="1" t="s">
        <v>309</v>
      </c>
    </row>
    <row r="4602" ht="15.75" customHeight="1">
      <c r="A4602" s="1" t="s">
        <v>4916</v>
      </c>
      <c r="B4602" s="2">
        <v>46147.0</v>
      </c>
      <c r="C4602" s="2">
        <v>46153.0</v>
      </c>
      <c r="D4602" s="1" t="s">
        <v>88</v>
      </c>
      <c r="E4602" s="1" t="s">
        <v>283</v>
      </c>
      <c r="F4602" s="3">
        <v>0.6458333333333334</v>
      </c>
      <c r="G4602" s="1">
        <v>1.0</v>
      </c>
      <c r="H4602" s="1">
        <v>3.0</v>
      </c>
      <c r="I4602" s="1">
        <v>180.0</v>
      </c>
      <c r="J4602" s="1">
        <v>36.0</v>
      </c>
      <c r="K4602" s="1">
        <v>100.0</v>
      </c>
      <c r="L4602" s="1" t="s">
        <v>307</v>
      </c>
      <c r="M4602" s="1" t="s">
        <v>302</v>
      </c>
      <c r="N4602" s="1">
        <v>40.0</v>
      </c>
      <c r="O4602" s="1" t="s">
        <v>303</v>
      </c>
      <c r="P4602" s="1" t="s">
        <v>313</v>
      </c>
      <c r="Q4602" s="1" t="s">
        <v>305</v>
      </c>
    </row>
    <row r="4603" ht="15.75" customHeight="1">
      <c r="A4603" s="1" t="s">
        <v>4917</v>
      </c>
      <c r="B4603" s="2">
        <v>46024.0</v>
      </c>
      <c r="C4603" s="2">
        <v>46028.0</v>
      </c>
      <c r="D4603" s="1" t="s">
        <v>120</v>
      </c>
      <c r="E4603" s="1" t="s">
        <v>278</v>
      </c>
      <c r="F4603" s="3">
        <v>0.8854166666666666</v>
      </c>
      <c r="G4603" s="1">
        <v>5.0</v>
      </c>
      <c r="H4603" s="1">
        <v>4.0</v>
      </c>
      <c r="I4603" s="1">
        <v>280.0</v>
      </c>
      <c r="J4603" s="1">
        <v>42.0</v>
      </c>
      <c r="K4603" s="1">
        <v>0.0</v>
      </c>
      <c r="L4603" s="1" t="s">
        <v>301</v>
      </c>
      <c r="M4603" s="1" t="s">
        <v>302</v>
      </c>
      <c r="N4603" s="1">
        <v>34.0</v>
      </c>
      <c r="O4603" s="1" t="s">
        <v>308</v>
      </c>
      <c r="P4603" s="1" t="s">
        <v>313</v>
      </c>
      <c r="Q4603" s="1" t="s">
        <v>305</v>
      </c>
    </row>
    <row r="4604" ht="15.75" customHeight="1">
      <c r="A4604" s="1" t="s">
        <v>4918</v>
      </c>
      <c r="B4604" s="2">
        <v>46168.0</v>
      </c>
      <c r="C4604" s="2">
        <v>46170.0</v>
      </c>
      <c r="D4604" s="1" t="s">
        <v>100</v>
      </c>
      <c r="E4604" s="1" t="s">
        <v>246</v>
      </c>
      <c r="F4604" s="3">
        <v>0.3958333333333333</v>
      </c>
      <c r="G4604" s="1">
        <v>3.0</v>
      </c>
      <c r="H4604" s="1">
        <v>2.0</v>
      </c>
      <c r="I4604" s="1">
        <v>320.0</v>
      </c>
      <c r="J4604" s="1">
        <v>30.0</v>
      </c>
      <c r="K4604" s="1">
        <v>0.0</v>
      </c>
      <c r="L4604" s="1" t="s">
        <v>315</v>
      </c>
      <c r="M4604" s="1" t="s">
        <v>302</v>
      </c>
      <c r="N4604" s="1">
        <v>31.0</v>
      </c>
      <c r="O4604" s="1" t="s">
        <v>308</v>
      </c>
      <c r="P4604" s="1" t="s">
        <v>304</v>
      </c>
      <c r="Q4604" s="1" t="s">
        <v>338</v>
      </c>
    </row>
    <row r="4605" ht="15.75" customHeight="1">
      <c r="A4605" s="1" t="s">
        <v>4919</v>
      </c>
      <c r="B4605" s="2">
        <v>46081.0</v>
      </c>
      <c r="C4605" s="2">
        <v>46081.0</v>
      </c>
      <c r="D4605" s="1" t="s">
        <v>18</v>
      </c>
      <c r="E4605" s="1" t="s">
        <v>179</v>
      </c>
      <c r="F4605" s="3">
        <v>0.3958333333333333</v>
      </c>
      <c r="G4605" s="1">
        <v>8.0</v>
      </c>
      <c r="H4605" s="1">
        <v>2.0</v>
      </c>
      <c r="I4605" s="1">
        <v>240.0</v>
      </c>
      <c r="J4605" s="1">
        <v>30.0</v>
      </c>
      <c r="K4605" s="1">
        <v>0.0</v>
      </c>
      <c r="L4605" s="1" t="s">
        <v>307</v>
      </c>
      <c r="M4605" s="1" t="s">
        <v>302</v>
      </c>
      <c r="N4605" s="1">
        <v>37.0</v>
      </c>
      <c r="O4605" s="1" t="s">
        <v>312</v>
      </c>
      <c r="P4605" s="1" t="s">
        <v>313</v>
      </c>
      <c r="Q4605" s="1" t="s">
        <v>305</v>
      </c>
    </row>
    <row r="4606" ht="15.75" customHeight="1">
      <c r="A4606" s="1" t="s">
        <v>4920</v>
      </c>
      <c r="B4606" s="2">
        <v>46160.0</v>
      </c>
      <c r="C4606" s="2">
        <v>46166.0</v>
      </c>
      <c r="D4606" s="1" t="s">
        <v>30</v>
      </c>
      <c r="E4606" s="1" t="s">
        <v>230</v>
      </c>
      <c r="F4606" s="3">
        <v>0.53125</v>
      </c>
      <c r="G4606" s="1">
        <v>1.0</v>
      </c>
      <c r="H4606" s="1">
        <v>2.0</v>
      </c>
      <c r="I4606" s="1">
        <v>240.0</v>
      </c>
      <c r="J4606" s="1">
        <v>30.0</v>
      </c>
      <c r="K4606" s="1">
        <v>0.0</v>
      </c>
      <c r="L4606" s="1" t="s">
        <v>307</v>
      </c>
      <c r="M4606" s="1" t="s">
        <v>302</v>
      </c>
      <c r="N4606" s="1">
        <v>36.0</v>
      </c>
      <c r="O4606" s="1" t="s">
        <v>308</v>
      </c>
      <c r="P4606" s="1" t="s">
        <v>313</v>
      </c>
      <c r="Q4606" s="1" t="s">
        <v>305</v>
      </c>
    </row>
    <row r="4607" ht="15.75" customHeight="1">
      <c r="A4607" s="1" t="s">
        <v>4921</v>
      </c>
      <c r="B4607" s="2">
        <v>46089.0</v>
      </c>
      <c r="C4607" s="2">
        <v>46096.0</v>
      </c>
      <c r="D4607" s="1" t="s">
        <v>147</v>
      </c>
      <c r="E4607" s="1" t="s">
        <v>220</v>
      </c>
      <c r="F4607" s="3">
        <v>0.8854166666666666</v>
      </c>
      <c r="G4607" s="1">
        <v>9.0</v>
      </c>
      <c r="H4607" s="1">
        <v>4.0</v>
      </c>
      <c r="I4607" s="1">
        <v>280.0</v>
      </c>
      <c r="J4607" s="1">
        <v>42.0</v>
      </c>
      <c r="K4607" s="1">
        <v>0.0</v>
      </c>
      <c r="L4607" s="1" t="s">
        <v>301</v>
      </c>
      <c r="M4607" s="1" t="s">
        <v>302</v>
      </c>
      <c r="N4607" s="1">
        <v>27.0</v>
      </c>
      <c r="O4607" s="1" t="s">
        <v>308</v>
      </c>
      <c r="P4607" s="1" t="s">
        <v>313</v>
      </c>
      <c r="Q4607" s="1" t="s">
        <v>305</v>
      </c>
    </row>
    <row r="4608" ht="15.75" customHeight="1">
      <c r="A4608" s="1" t="s">
        <v>4922</v>
      </c>
      <c r="B4608" s="2">
        <v>46043.0</v>
      </c>
      <c r="C4608" s="2">
        <v>46046.0</v>
      </c>
      <c r="D4608" s="1" t="s">
        <v>144</v>
      </c>
      <c r="E4608" s="1" t="s">
        <v>268</v>
      </c>
      <c r="F4608" s="3">
        <v>0.7708333333333334</v>
      </c>
      <c r="G4608" s="1">
        <v>4.0</v>
      </c>
      <c r="H4608" s="1">
        <v>3.0</v>
      </c>
      <c r="I4608" s="1">
        <v>240.0</v>
      </c>
      <c r="J4608" s="1">
        <v>36.0</v>
      </c>
      <c r="K4608" s="1">
        <v>0.0</v>
      </c>
      <c r="L4608" s="1" t="s">
        <v>311</v>
      </c>
      <c r="M4608" s="1" t="s">
        <v>302</v>
      </c>
      <c r="N4608" s="1">
        <v>19.0</v>
      </c>
      <c r="O4608" s="1" t="s">
        <v>312</v>
      </c>
      <c r="P4608" s="1" t="s">
        <v>304</v>
      </c>
      <c r="Q4608" s="1" t="s">
        <v>305</v>
      </c>
    </row>
    <row r="4609" ht="15.75" customHeight="1">
      <c r="A4609" s="1" t="s">
        <v>4923</v>
      </c>
      <c r="B4609" s="2">
        <v>46101.0</v>
      </c>
      <c r="C4609" s="2">
        <v>46107.0</v>
      </c>
      <c r="D4609" s="1" t="s">
        <v>32</v>
      </c>
      <c r="E4609" s="1" t="s">
        <v>216</v>
      </c>
      <c r="F4609" s="3">
        <v>0.53125</v>
      </c>
      <c r="G4609" s="1">
        <v>5.0</v>
      </c>
      <c r="H4609" s="1">
        <v>2.0</v>
      </c>
      <c r="I4609" s="1">
        <v>200.0</v>
      </c>
      <c r="J4609" s="1">
        <v>30.0</v>
      </c>
      <c r="K4609" s="1">
        <v>0.0</v>
      </c>
      <c r="L4609" s="1" t="s">
        <v>318</v>
      </c>
      <c r="M4609" s="1" t="s">
        <v>302</v>
      </c>
      <c r="N4609" s="1">
        <v>44.0</v>
      </c>
      <c r="O4609" s="1" t="s">
        <v>308</v>
      </c>
      <c r="P4609" s="1" t="s">
        <v>304</v>
      </c>
      <c r="Q4609" s="1" t="s">
        <v>305</v>
      </c>
    </row>
    <row r="4610" ht="15.75" customHeight="1">
      <c r="A4610" s="1" t="s">
        <v>4924</v>
      </c>
      <c r="B4610" s="2">
        <v>46076.0</v>
      </c>
      <c r="C4610" s="2">
        <v>46078.0</v>
      </c>
      <c r="D4610" s="1" t="s">
        <v>30</v>
      </c>
      <c r="E4610" s="1" t="s">
        <v>199</v>
      </c>
      <c r="F4610" s="3">
        <v>0.53125</v>
      </c>
      <c r="G4610" s="1">
        <v>2.0</v>
      </c>
      <c r="H4610" s="1">
        <v>4.0</v>
      </c>
      <c r="I4610" s="1">
        <v>260.0</v>
      </c>
      <c r="J4610" s="1">
        <v>42.0</v>
      </c>
      <c r="K4610" s="1">
        <v>20.0</v>
      </c>
      <c r="L4610" s="1" t="s">
        <v>318</v>
      </c>
      <c r="M4610" s="1" t="s">
        <v>302</v>
      </c>
      <c r="N4610" s="1">
        <v>34.0</v>
      </c>
      <c r="O4610" s="1" t="s">
        <v>303</v>
      </c>
      <c r="P4610" s="1" t="s">
        <v>313</v>
      </c>
      <c r="Q4610" s="1" t="s">
        <v>305</v>
      </c>
    </row>
    <row r="4611" ht="15.75" customHeight="1">
      <c r="A4611" s="1" t="s">
        <v>4925</v>
      </c>
      <c r="B4611" s="2">
        <v>46030.0</v>
      </c>
      <c r="C4611" s="2">
        <v>46032.0</v>
      </c>
      <c r="D4611" s="1" t="s">
        <v>50</v>
      </c>
      <c r="E4611" s="1" t="s">
        <v>216</v>
      </c>
      <c r="F4611" s="3">
        <v>0.53125</v>
      </c>
      <c r="G4611" s="1">
        <v>2.0</v>
      </c>
      <c r="H4611" s="1">
        <v>2.0</v>
      </c>
      <c r="I4611" s="1">
        <v>380.0</v>
      </c>
      <c r="J4611" s="1">
        <v>30.0</v>
      </c>
      <c r="K4611" s="1">
        <v>0.0</v>
      </c>
      <c r="L4611" s="1" t="s">
        <v>311</v>
      </c>
      <c r="M4611" s="1" t="s">
        <v>302</v>
      </c>
      <c r="N4611" s="1">
        <v>21.0</v>
      </c>
      <c r="O4611" s="1" t="s">
        <v>308</v>
      </c>
      <c r="P4611" s="1" t="s">
        <v>304</v>
      </c>
      <c r="Q4611" s="1" t="s">
        <v>309</v>
      </c>
    </row>
    <row r="4612" ht="15.75" customHeight="1">
      <c r="A4612" s="1" t="s">
        <v>4926</v>
      </c>
      <c r="B4612" s="2">
        <v>46152.0</v>
      </c>
      <c r="C4612" s="2">
        <v>46153.0</v>
      </c>
      <c r="D4612" s="1" t="s">
        <v>73</v>
      </c>
      <c r="E4612" s="1" t="s">
        <v>268</v>
      </c>
      <c r="F4612" s="3">
        <v>0.6458333333333334</v>
      </c>
      <c r="G4612" s="1">
        <v>4.0</v>
      </c>
      <c r="H4612" s="1">
        <v>4.0</v>
      </c>
      <c r="I4612" s="1">
        <v>240.0</v>
      </c>
      <c r="J4612" s="1">
        <v>42.0</v>
      </c>
      <c r="K4612" s="1">
        <v>40.0</v>
      </c>
      <c r="L4612" s="1" t="s">
        <v>301</v>
      </c>
      <c r="M4612" s="1" t="s">
        <v>302</v>
      </c>
      <c r="N4612" s="1">
        <v>23.0</v>
      </c>
      <c r="O4612" s="1" t="s">
        <v>303</v>
      </c>
      <c r="P4612" s="1" t="s">
        <v>304</v>
      </c>
      <c r="Q4612" s="1" t="s">
        <v>305</v>
      </c>
    </row>
    <row r="4613" ht="15.75" customHeight="1">
      <c r="A4613" s="1" t="s">
        <v>4927</v>
      </c>
      <c r="B4613" s="2">
        <v>46144.0</v>
      </c>
      <c r="C4613" s="2">
        <v>46147.0</v>
      </c>
      <c r="D4613" s="1" t="s">
        <v>69</v>
      </c>
      <c r="E4613" s="1" t="s">
        <v>206</v>
      </c>
      <c r="F4613" s="3">
        <v>0.3958333333333333</v>
      </c>
      <c r="G4613" s="1">
        <v>9.0</v>
      </c>
      <c r="H4613" s="1">
        <v>1.0</v>
      </c>
      <c r="I4613" s="1">
        <v>420.0</v>
      </c>
      <c r="J4613" s="1">
        <v>24.0</v>
      </c>
      <c r="K4613" s="1">
        <v>20.0</v>
      </c>
      <c r="L4613" s="1" t="s">
        <v>315</v>
      </c>
      <c r="M4613" s="1" t="s">
        <v>302</v>
      </c>
      <c r="N4613" s="1">
        <v>49.0</v>
      </c>
      <c r="O4613" s="1" t="s">
        <v>303</v>
      </c>
      <c r="P4613" s="1" t="s">
        <v>304</v>
      </c>
      <c r="Q4613" s="1" t="s">
        <v>309</v>
      </c>
    </row>
    <row r="4614" ht="15.75" customHeight="1">
      <c r="A4614" s="1" t="s">
        <v>4928</v>
      </c>
      <c r="B4614" s="2">
        <v>46059.0</v>
      </c>
      <c r="C4614" s="2">
        <v>46063.0</v>
      </c>
      <c r="D4614" s="1" t="s">
        <v>111</v>
      </c>
      <c r="E4614" s="1" t="s">
        <v>230</v>
      </c>
      <c r="F4614" s="3">
        <v>0.53125</v>
      </c>
      <c r="G4614" s="1">
        <v>2.0</v>
      </c>
      <c r="H4614" s="1">
        <v>5.0</v>
      </c>
      <c r="I4614" s="1">
        <v>240.0</v>
      </c>
      <c r="J4614" s="1">
        <v>48.0</v>
      </c>
      <c r="K4614" s="1">
        <v>40.0</v>
      </c>
      <c r="L4614" s="1" t="s">
        <v>307</v>
      </c>
      <c r="M4614" s="1" t="s">
        <v>363</v>
      </c>
      <c r="N4614" s="1">
        <v>24.0</v>
      </c>
      <c r="O4614" s="1" t="s">
        <v>312</v>
      </c>
      <c r="P4614" s="1" t="s">
        <v>313</v>
      </c>
      <c r="Q4614" s="1" t="s">
        <v>305</v>
      </c>
    </row>
    <row r="4615" ht="15.75" customHeight="1">
      <c r="A4615" s="1" t="s">
        <v>4929</v>
      </c>
      <c r="B4615" s="2">
        <v>46071.0</v>
      </c>
      <c r="C4615" s="2">
        <v>46074.0</v>
      </c>
      <c r="D4615" s="1" t="s">
        <v>66</v>
      </c>
      <c r="E4615" s="1" t="s">
        <v>189</v>
      </c>
      <c r="F4615" s="3">
        <v>0.53125</v>
      </c>
      <c r="G4615" s="1">
        <v>5.0</v>
      </c>
      <c r="H4615" s="1">
        <v>2.0</v>
      </c>
      <c r="I4615" s="1">
        <v>280.0</v>
      </c>
      <c r="J4615" s="1">
        <v>30.0</v>
      </c>
      <c r="K4615" s="1">
        <v>60.0</v>
      </c>
      <c r="L4615" s="1" t="s">
        <v>301</v>
      </c>
      <c r="M4615" s="1" t="s">
        <v>302</v>
      </c>
      <c r="N4615" s="1">
        <v>43.0</v>
      </c>
      <c r="O4615" s="1" t="s">
        <v>308</v>
      </c>
      <c r="P4615" s="1" t="s">
        <v>313</v>
      </c>
      <c r="Q4615" s="1" t="s">
        <v>305</v>
      </c>
    </row>
    <row r="4616" ht="15.75" customHeight="1">
      <c r="A4616" s="1" t="s">
        <v>4930</v>
      </c>
      <c r="B4616" s="2">
        <v>46052.0</v>
      </c>
      <c r="C4616" s="2">
        <v>46057.0</v>
      </c>
      <c r="D4616" s="1" t="s">
        <v>66</v>
      </c>
      <c r="E4616" s="1" t="s">
        <v>237</v>
      </c>
      <c r="F4616" s="3">
        <v>0.8854166666666666</v>
      </c>
      <c r="G4616" s="1">
        <v>3.0</v>
      </c>
      <c r="H4616" s="1">
        <v>6.0</v>
      </c>
      <c r="I4616" s="1">
        <v>180.0</v>
      </c>
      <c r="J4616" s="1">
        <v>54.0</v>
      </c>
      <c r="K4616" s="1">
        <v>0.0</v>
      </c>
      <c r="L4616" s="1" t="s">
        <v>311</v>
      </c>
      <c r="M4616" s="1" t="s">
        <v>302</v>
      </c>
      <c r="N4616" s="1">
        <v>34.0</v>
      </c>
      <c r="O4616" s="1" t="s">
        <v>303</v>
      </c>
      <c r="P4616" s="1" t="s">
        <v>304</v>
      </c>
      <c r="Q4616" s="1" t="s">
        <v>305</v>
      </c>
    </row>
    <row r="4617" ht="15.75" customHeight="1">
      <c r="A4617" s="1" t="s">
        <v>4931</v>
      </c>
      <c r="B4617" s="2">
        <v>46181.0</v>
      </c>
      <c r="C4617" s="2">
        <v>46187.0</v>
      </c>
      <c r="D4617" s="1" t="s">
        <v>54</v>
      </c>
      <c r="E4617" s="1" t="s">
        <v>184</v>
      </c>
      <c r="F4617" s="3">
        <v>0.8854166666666666</v>
      </c>
      <c r="G4617" s="1">
        <v>1.0</v>
      </c>
      <c r="H4617" s="1">
        <v>3.0</v>
      </c>
      <c r="I4617" s="1">
        <v>360.0</v>
      </c>
      <c r="J4617" s="1">
        <v>36.0</v>
      </c>
      <c r="K4617" s="1">
        <v>40.0</v>
      </c>
      <c r="L4617" s="1" t="s">
        <v>301</v>
      </c>
      <c r="M4617" s="1" t="s">
        <v>302</v>
      </c>
      <c r="N4617" s="1">
        <v>24.0</v>
      </c>
      <c r="O4617" s="1" t="s">
        <v>308</v>
      </c>
      <c r="P4617" s="1" t="s">
        <v>313</v>
      </c>
      <c r="Q4617" s="1" t="s">
        <v>309</v>
      </c>
    </row>
    <row r="4618" ht="15.75" customHeight="1">
      <c r="A4618" s="1" t="s">
        <v>4932</v>
      </c>
      <c r="B4618" s="2">
        <v>46094.0</v>
      </c>
      <c r="C4618" s="2">
        <v>46099.0</v>
      </c>
      <c r="D4618" s="1" t="s">
        <v>94</v>
      </c>
      <c r="E4618" s="1" t="s">
        <v>206</v>
      </c>
      <c r="F4618" s="3">
        <v>0.53125</v>
      </c>
      <c r="G4618" s="1">
        <v>6.0</v>
      </c>
      <c r="H4618" s="1">
        <v>2.0</v>
      </c>
      <c r="I4618" s="1">
        <v>240.0</v>
      </c>
      <c r="J4618" s="1">
        <v>30.0</v>
      </c>
      <c r="K4618" s="1">
        <v>100.0</v>
      </c>
      <c r="L4618" s="1" t="s">
        <v>315</v>
      </c>
      <c r="M4618" s="1" t="s">
        <v>302</v>
      </c>
      <c r="N4618" s="1">
        <v>56.0</v>
      </c>
      <c r="O4618" s="1" t="s">
        <v>312</v>
      </c>
      <c r="P4618" s="1" t="s">
        <v>313</v>
      </c>
      <c r="Q4618" s="1" t="s">
        <v>305</v>
      </c>
    </row>
    <row r="4619" ht="15.75" customHeight="1">
      <c r="A4619" s="1" t="s">
        <v>4933</v>
      </c>
      <c r="B4619" s="2">
        <v>46071.0</v>
      </c>
      <c r="C4619" s="2">
        <v>46074.0</v>
      </c>
      <c r="D4619" s="1" t="s">
        <v>66</v>
      </c>
      <c r="E4619" s="1" t="s">
        <v>276</v>
      </c>
      <c r="F4619" s="3">
        <v>0.7708333333333334</v>
      </c>
      <c r="G4619" s="1">
        <v>1.0</v>
      </c>
      <c r="H4619" s="1">
        <v>2.0</v>
      </c>
      <c r="I4619" s="1">
        <v>240.0</v>
      </c>
      <c r="J4619" s="1">
        <v>30.0</v>
      </c>
      <c r="K4619" s="1">
        <v>60.0</v>
      </c>
      <c r="L4619" s="1" t="s">
        <v>311</v>
      </c>
      <c r="M4619" s="1" t="s">
        <v>302</v>
      </c>
      <c r="N4619" s="1">
        <v>32.0</v>
      </c>
      <c r="O4619" s="1" t="s">
        <v>308</v>
      </c>
      <c r="P4619" s="1" t="s">
        <v>313</v>
      </c>
      <c r="Q4619" s="1" t="s">
        <v>305</v>
      </c>
    </row>
    <row r="4620" ht="15.75" customHeight="1">
      <c r="A4620" s="1" t="s">
        <v>4934</v>
      </c>
      <c r="B4620" s="2">
        <v>46123.0</v>
      </c>
      <c r="C4620" s="2">
        <v>46126.0</v>
      </c>
      <c r="D4620" s="1" t="s">
        <v>18</v>
      </c>
      <c r="E4620" s="1" t="s">
        <v>172</v>
      </c>
      <c r="F4620" s="3">
        <v>0.6458333333333334</v>
      </c>
      <c r="G4620" s="1">
        <v>2.0</v>
      </c>
      <c r="H4620" s="1">
        <v>3.0</v>
      </c>
      <c r="I4620" s="1">
        <v>220.0</v>
      </c>
      <c r="J4620" s="1">
        <v>36.0</v>
      </c>
      <c r="K4620" s="1">
        <v>0.0</v>
      </c>
      <c r="L4620" s="1" t="s">
        <v>301</v>
      </c>
      <c r="M4620" s="1" t="s">
        <v>302</v>
      </c>
      <c r="N4620" s="1">
        <v>19.0</v>
      </c>
      <c r="O4620" s="1" t="s">
        <v>312</v>
      </c>
      <c r="P4620" s="1" t="s">
        <v>304</v>
      </c>
      <c r="Q4620" s="1" t="s">
        <v>305</v>
      </c>
    </row>
    <row r="4621" ht="15.75" customHeight="1">
      <c r="A4621" s="1" t="s">
        <v>4935</v>
      </c>
      <c r="B4621" s="2">
        <v>46061.0</v>
      </c>
      <c r="C4621" s="2">
        <v>46064.0</v>
      </c>
      <c r="D4621" s="1" t="s">
        <v>18</v>
      </c>
      <c r="E4621" s="1" t="s">
        <v>191</v>
      </c>
      <c r="F4621" s="3">
        <v>0.7708333333333334</v>
      </c>
      <c r="G4621" s="1">
        <v>3.0</v>
      </c>
      <c r="H4621" s="1">
        <v>2.0</v>
      </c>
      <c r="I4621" s="1">
        <v>280.0</v>
      </c>
      <c r="J4621" s="1">
        <v>30.0</v>
      </c>
      <c r="K4621" s="1">
        <v>0.0</v>
      </c>
      <c r="L4621" s="1" t="s">
        <v>307</v>
      </c>
      <c r="M4621" s="1" t="s">
        <v>363</v>
      </c>
      <c r="N4621" s="1">
        <v>36.0</v>
      </c>
      <c r="O4621" s="1" t="s">
        <v>303</v>
      </c>
      <c r="P4621" s="1" t="s">
        <v>304</v>
      </c>
      <c r="Q4621" s="1" t="s">
        <v>338</v>
      </c>
    </row>
    <row r="4622" ht="15.75" customHeight="1">
      <c r="A4622" s="1" t="s">
        <v>4936</v>
      </c>
      <c r="B4622" s="2">
        <v>46124.0</v>
      </c>
      <c r="C4622" s="2">
        <v>46130.0</v>
      </c>
      <c r="D4622" s="1" t="s">
        <v>69</v>
      </c>
      <c r="E4622" s="1" t="s">
        <v>214</v>
      </c>
      <c r="F4622" s="3">
        <v>0.53125</v>
      </c>
      <c r="G4622" s="1">
        <v>9.0</v>
      </c>
      <c r="H4622" s="1">
        <v>1.0</v>
      </c>
      <c r="I4622" s="1">
        <v>240.0</v>
      </c>
      <c r="J4622" s="1">
        <v>24.0</v>
      </c>
      <c r="K4622" s="1">
        <v>0.0</v>
      </c>
      <c r="L4622" s="1" t="s">
        <v>301</v>
      </c>
      <c r="M4622" s="1" t="s">
        <v>302</v>
      </c>
      <c r="N4622" s="1">
        <v>20.0</v>
      </c>
      <c r="O4622" s="1" t="s">
        <v>312</v>
      </c>
      <c r="P4622" s="1" t="s">
        <v>313</v>
      </c>
      <c r="Q4622" s="1" t="s">
        <v>305</v>
      </c>
    </row>
    <row r="4623" ht="15.75" customHeight="1">
      <c r="A4623" s="1" t="s">
        <v>4937</v>
      </c>
      <c r="B4623" s="2">
        <v>46023.0</v>
      </c>
      <c r="C4623" s="2">
        <v>46026.0</v>
      </c>
      <c r="D4623" s="1" t="s">
        <v>114</v>
      </c>
      <c r="E4623" s="1" t="s">
        <v>274</v>
      </c>
      <c r="F4623" s="3">
        <v>0.6458333333333334</v>
      </c>
      <c r="G4623" s="1">
        <v>4.0</v>
      </c>
      <c r="H4623" s="1">
        <v>2.0</v>
      </c>
      <c r="I4623" s="1">
        <v>440.0</v>
      </c>
      <c r="J4623" s="1">
        <v>30.0</v>
      </c>
      <c r="K4623" s="1">
        <v>100.0</v>
      </c>
      <c r="L4623" s="1" t="s">
        <v>301</v>
      </c>
      <c r="M4623" s="1" t="s">
        <v>302</v>
      </c>
      <c r="N4623" s="1">
        <v>43.0</v>
      </c>
      <c r="O4623" s="1" t="s">
        <v>308</v>
      </c>
      <c r="P4623" s="1" t="s">
        <v>313</v>
      </c>
      <c r="Q4623" s="1" t="s">
        <v>309</v>
      </c>
    </row>
    <row r="4624" ht="15.75" customHeight="1">
      <c r="A4624" s="1" t="s">
        <v>4938</v>
      </c>
      <c r="B4624" s="2">
        <v>46079.0</v>
      </c>
      <c r="C4624" s="2">
        <v>46084.0</v>
      </c>
      <c r="D4624" s="1" t="s">
        <v>131</v>
      </c>
      <c r="E4624" s="1" t="s">
        <v>189</v>
      </c>
      <c r="F4624" s="3">
        <v>0.53125</v>
      </c>
      <c r="G4624" s="1">
        <v>7.0</v>
      </c>
      <c r="H4624" s="1">
        <v>4.0</v>
      </c>
      <c r="I4624" s="1">
        <v>280.0</v>
      </c>
      <c r="J4624" s="1">
        <v>42.0</v>
      </c>
      <c r="K4624" s="1">
        <v>0.0</v>
      </c>
      <c r="L4624" s="1" t="s">
        <v>318</v>
      </c>
      <c r="M4624" s="1" t="s">
        <v>302</v>
      </c>
      <c r="N4624" s="1">
        <v>44.0</v>
      </c>
      <c r="O4624" s="1" t="s">
        <v>308</v>
      </c>
      <c r="P4624" s="1" t="s">
        <v>304</v>
      </c>
      <c r="Q4624" s="1" t="s">
        <v>305</v>
      </c>
    </row>
    <row r="4625" ht="15.75" customHeight="1">
      <c r="A4625" s="1" t="s">
        <v>4939</v>
      </c>
      <c r="B4625" s="2">
        <v>46127.0</v>
      </c>
      <c r="C4625" s="2">
        <v>46134.0</v>
      </c>
      <c r="D4625" s="1" t="s">
        <v>18</v>
      </c>
      <c r="E4625" s="1" t="s">
        <v>197</v>
      </c>
      <c r="F4625" s="3">
        <v>0.53125</v>
      </c>
      <c r="G4625" s="1">
        <v>2.0</v>
      </c>
      <c r="H4625" s="1">
        <v>1.0</v>
      </c>
      <c r="I4625" s="1">
        <v>280.0</v>
      </c>
      <c r="J4625" s="1">
        <v>24.0</v>
      </c>
      <c r="K4625" s="1">
        <v>0.0</v>
      </c>
      <c r="L4625" s="1" t="s">
        <v>315</v>
      </c>
      <c r="M4625" s="1" t="s">
        <v>302</v>
      </c>
      <c r="N4625" s="1">
        <v>32.0</v>
      </c>
      <c r="O4625" s="1" t="s">
        <v>303</v>
      </c>
      <c r="P4625" s="1" t="s">
        <v>313</v>
      </c>
      <c r="Q4625" s="1" t="s">
        <v>338</v>
      </c>
    </row>
    <row r="4626" ht="15.75" customHeight="1">
      <c r="A4626" s="1" t="s">
        <v>4940</v>
      </c>
      <c r="B4626" s="2">
        <v>46189.0</v>
      </c>
      <c r="C4626" s="2">
        <v>46196.0</v>
      </c>
      <c r="D4626" s="1" t="s">
        <v>150</v>
      </c>
      <c r="E4626" s="1" t="s">
        <v>258</v>
      </c>
      <c r="F4626" s="3">
        <v>0.3958333333333333</v>
      </c>
      <c r="G4626" s="1">
        <v>5.0</v>
      </c>
      <c r="H4626" s="1">
        <v>4.0</v>
      </c>
      <c r="I4626" s="1">
        <v>180.0</v>
      </c>
      <c r="J4626" s="1">
        <v>42.0</v>
      </c>
      <c r="K4626" s="1">
        <v>0.0</v>
      </c>
      <c r="L4626" s="1" t="s">
        <v>307</v>
      </c>
      <c r="M4626" s="1" t="s">
        <v>302</v>
      </c>
      <c r="N4626" s="1">
        <v>29.0</v>
      </c>
      <c r="O4626" s="1" t="s">
        <v>308</v>
      </c>
      <c r="P4626" s="1" t="s">
        <v>304</v>
      </c>
      <c r="Q4626" s="1" t="s">
        <v>305</v>
      </c>
    </row>
    <row r="4627" ht="15.75" customHeight="1">
      <c r="A4627" s="1" t="s">
        <v>4941</v>
      </c>
      <c r="B4627" s="2">
        <v>46136.0</v>
      </c>
      <c r="C4627" s="2">
        <v>46142.0</v>
      </c>
      <c r="D4627" s="1" t="s">
        <v>85</v>
      </c>
      <c r="E4627" s="1" t="s">
        <v>237</v>
      </c>
      <c r="F4627" s="3">
        <v>0.6458333333333334</v>
      </c>
      <c r="G4627" s="1">
        <v>4.0</v>
      </c>
      <c r="H4627" s="1">
        <v>1.0</v>
      </c>
      <c r="I4627" s="1">
        <v>360.0</v>
      </c>
      <c r="J4627" s="1">
        <v>24.0</v>
      </c>
      <c r="K4627" s="1">
        <v>0.0</v>
      </c>
      <c r="L4627" s="1" t="s">
        <v>301</v>
      </c>
      <c r="M4627" s="1" t="s">
        <v>302</v>
      </c>
      <c r="N4627" s="1">
        <v>27.0</v>
      </c>
      <c r="O4627" s="1" t="s">
        <v>312</v>
      </c>
      <c r="P4627" s="1" t="s">
        <v>304</v>
      </c>
      <c r="Q4627" s="1" t="s">
        <v>309</v>
      </c>
    </row>
    <row r="4628" ht="15.75" customHeight="1">
      <c r="A4628" s="1" t="s">
        <v>4942</v>
      </c>
      <c r="B4628" s="2">
        <v>46125.0</v>
      </c>
      <c r="C4628" s="2">
        <v>46128.0</v>
      </c>
      <c r="D4628" s="1" t="s">
        <v>11</v>
      </c>
      <c r="E4628" s="1" t="s">
        <v>237</v>
      </c>
      <c r="F4628" s="3">
        <v>0.9375</v>
      </c>
      <c r="G4628" s="1">
        <v>9.0</v>
      </c>
      <c r="H4628" s="1">
        <v>3.0</v>
      </c>
      <c r="I4628" s="1">
        <v>360.0</v>
      </c>
      <c r="J4628" s="1">
        <v>36.0</v>
      </c>
      <c r="K4628" s="1">
        <v>150.0</v>
      </c>
      <c r="L4628" s="1" t="s">
        <v>301</v>
      </c>
      <c r="M4628" s="1" t="s">
        <v>302</v>
      </c>
      <c r="N4628" s="1">
        <v>31.0</v>
      </c>
      <c r="O4628" s="1" t="s">
        <v>308</v>
      </c>
      <c r="P4628" s="1" t="s">
        <v>313</v>
      </c>
      <c r="Q4628" s="1" t="s">
        <v>309</v>
      </c>
    </row>
    <row r="4629" ht="15.75" customHeight="1">
      <c r="A4629" s="1" t="s">
        <v>4943</v>
      </c>
      <c r="B4629" s="2">
        <v>46151.0</v>
      </c>
      <c r="C4629" s="2">
        <v>46158.0</v>
      </c>
      <c r="D4629" s="1" t="s">
        <v>111</v>
      </c>
      <c r="E4629" s="1" t="s">
        <v>270</v>
      </c>
      <c r="F4629" s="3">
        <v>0.8854166666666666</v>
      </c>
      <c r="G4629" s="1">
        <v>4.0</v>
      </c>
      <c r="H4629" s="1">
        <v>5.0</v>
      </c>
      <c r="I4629" s="1">
        <v>280.0</v>
      </c>
      <c r="J4629" s="1">
        <v>48.0</v>
      </c>
      <c r="K4629" s="1">
        <v>0.0</v>
      </c>
      <c r="L4629" s="1" t="s">
        <v>301</v>
      </c>
      <c r="M4629" s="1" t="s">
        <v>302</v>
      </c>
      <c r="N4629" s="1">
        <v>24.0</v>
      </c>
      <c r="O4629" s="1" t="s">
        <v>308</v>
      </c>
      <c r="P4629" s="1" t="s">
        <v>313</v>
      </c>
      <c r="Q4629" s="1" t="s">
        <v>305</v>
      </c>
    </row>
    <row r="4630" ht="15.75" customHeight="1">
      <c r="A4630" s="1" t="s">
        <v>4944</v>
      </c>
      <c r="B4630" s="2">
        <v>46059.0</v>
      </c>
      <c r="C4630" s="2">
        <v>46065.0</v>
      </c>
      <c r="D4630" s="1" t="s">
        <v>94</v>
      </c>
      <c r="E4630" s="1" t="s">
        <v>254</v>
      </c>
      <c r="F4630" s="3">
        <v>0.3958333333333333</v>
      </c>
      <c r="G4630" s="1">
        <v>3.0</v>
      </c>
      <c r="H4630" s="1">
        <v>3.0</v>
      </c>
      <c r="I4630" s="1">
        <v>340.0</v>
      </c>
      <c r="J4630" s="1">
        <v>36.0</v>
      </c>
      <c r="K4630" s="1">
        <v>0.0</v>
      </c>
      <c r="L4630" s="1" t="s">
        <v>301</v>
      </c>
      <c r="M4630" s="1" t="s">
        <v>302</v>
      </c>
      <c r="N4630" s="1">
        <v>25.0</v>
      </c>
      <c r="O4630" s="1" t="s">
        <v>312</v>
      </c>
      <c r="P4630" s="1" t="s">
        <v>304</v>
      </c>
      <c r="Q4630" s="1" t="s">
        <v>309</v>
      </c>
    </row>
    <row r="4631" ht="15.75" customHeight="1">
      <c r="A4631" s="1" t="s">
        <v>4945</v>
      </c>
      <c r="B4631" s="2">
        <v>46099.0</v>
      </c>
      <c r="C4631" s="2">
        <v>46103.0</v>
      </c>
      <c r="D4631" s="1" t="s">
        <v>118</v>
      </c>
      <c r="E4631" s="1" t="s">
        <v>230</v>
      </c>
      <c r="F4631" s="3">
        <v>0.7708333333333334</v>
      </c>
      <c r="G4631" s="1">
        <v>5.0</v>
      </c>
      <c r="H4631" s="1">
        <v>2.0</v>
      </c>
      <c r="I4631" s="1">
        <v>420.0</v>
      </c>
      <c r="J4631" s="1">
        <v>30.0</v>
      </c>
      <c r="K4631" s="1">
        <v>150.0</v>
      </c>
      <c r="L4631" s="1" t="s">
        <v>307</v>
      </c>
      <c r="M4631" s="1" t="s">
        <v>302</v>
      </c>
      <c r="N4631" s="1">
        <v>36.0</v>
      </c>
      <c r="O4631" s="1" t="s">
        <v>312</v>
      </c>
      <c r="P4631" s="1" t="s">
        <v>304</v>
      </c>
      <c r="Q4631" s="1" t="s">
        <v>309</v>
      </c>
    </row>
    <row r="4632" ht="15.75" customHeight="1">
      <c r="A4632" s="1" t="s">
        <v>4946</v>
      </c>
      <c r="B4632" s="2">
        <v>46172.0</v>
      </c>
      <c r="C4632" s="2">
        <v>46175.0</v>
      </c>
      <c r="D4632" s="1" t="s">
        <v>128</v>
      </c>
      <c r="E4632" s="1" t="s">
        <v>228</v>
      </c>
      <c r="F4632" s="3">
        <v>0.3958333333333333</v>
      </c>
      <c r="G4632" s="1">
        <v>5.0</v>
      </c>
      <c r="H4632" s="1">
        <v>2.0</v>
      </c>
      <c r="I4632" s="1">
        <v>160.0</v>
      </c>
      <c r="J4632" s="1">
        <v>30.0</v>
      </c>
      <c r="K4632" s="1">
        <v>0.0</v>
      </c>
      <c r="L4632" s="1" t="s">
        <v>318</v>
      </c>
      <c r="M4632" s="1" t="s">
        <v>302</v>
      </c>
      <c r="N4632" s="1">
        <v>57.0</v>
      </c>
      <c r="O4632" s="1" t="s">
        <v>303</v>
      </c>
      <c r="P4632" s="1" t="s">
        <v>304</v>
      </c>
      <c r="Q4632" s="1" t="s">
        <v>305</v>
      </c>
    </row>
    <row r="4633" ht="15.75" customHeight="1">
      <c r="A4633" s="1" t="s">
        <v>4947</v>
      </c>
      <c r="B4633" s="2">
        <v>46168.0</v>
      </c>
      <c r="C4633" s="2">
        <v>46174.0</v>
      </c>
      <c r="D4633" s="1" t="s">
        <v>76</v>
      </c>
      <c r="E4633" s="1" t="s">
        <v>224</v>
      </c>
      <c r="F4633" s="3">
        <v>0.7708333333333334</v>
      </c>
      <c r="G4633" s="1">
        <v>4.0</v>
      </c>
      <c r="H4633" s="1">
        <v>3.0</v>
      </c>
      <c r="I4633" s="1">
        <v>200.0</v>
      </c>
      <c r="J4633" s="1">
        <v>36.0</v>
      </c>
      <c r="K4633" s="1">
        <v>100.0</v>
      </c>
      <c r="L4633" s="1" t="s">
        <v>311</v>
      </c>
      <c r="M4633" s="1" t="s">
        <v>302</v>
      </c>
      <c r="N4633" s="1">
        <v>49.0</v>
      </c>
      <c r="O4633" s="1" t="s">
        <v>303</v>
      </c>
      <c r="P4633" s="1" t="s">
        <v>313</v>
      </c>
      <c r="Q4633" s="1" t="s">
        <v>305</v>
      </c>
    </row>
    <row r="4634" ht="15.75" customHeight="1">
      <c r="A4634" s="1" t="s">
        <v>4948</v>
      </c>
      <c r="B4634" s="2">
        <v>46121.0</v>
      </c>
      <c r="C4634" s="2">
        <v>46124.0</v>
      </c>
      <c r="D4634" s="1" t="s">
        <v>131</v>
      </c>
      <c r="E4634" s="1" t="s">
        <v>184</v>
      </c>
      <c r="F4634" s="3">
        <v>0.6458333333333334</v>
      </c>
      <c r="G4634" s="1">
        <v>3.0</v>
      </c>
      <c r="H4634" s="1">
        <v>2.0</v>
      </c>
      <c r="I4634" s="1">
        <v>260.0</v>
      </c>
      <c r="J4634" s="1">
        <v>30.0</v>
      </c>
      <c r="K4634" s="1">
        <v>0.0</v>
      </c>
      <c r="L4634" s="1" t="s">
        <v>315</v>
      </c>
      <c r="M4634" s="1" t="s">
        <v>302</v>
      </c>
      <c r="N4634" s="1">
        <v>46.0</v>
      </c>
      <c r="O4634" s="1" t="s">
        <v>312</v>
      </c>
      <c r="P4634" s="1" t="s">
        <v>304</v>
      </c>
      <c r="Q4634" s="1" t="s">
        <v>338</v>
      </c>
    </row>
    <row r="4635" ht="15.75" customHeight="1">
      <c r="A4635" s="1" t="s">
        <v>4949</v>
      </c>
      <c r="B4635" s="2">
        <v>46189.0</v>
      </c>
      <c r="C4635" s="2">
        <v>46193.0</v>
      </c>
      <c r="D4635" s="1" t="s">
        <v>22</v>
      </c>
      <c r="E4635" s="1" t="s">
        <v>193</v>
      </c>
      <c r="F4635" s="3">
        <v>0.7708333333333334</v>
      </c>
      <c r="G4635" s="1">
        <v>3.0</v>
      </c>
      <c r="H4635" s="1">
        <v>2.0</v>
      </c>
      <c r="I4635" s="1">
        <v>460.0</v>
      </c>
      <c r="J4635" s="1">
        <v>30.0</v>
      </c>
      <c r="K4635" s="1">
        <v>20.0</v>
      </c>
      <c r="L4635" s="1" t="s">
        <v>311</v>
      </c>
      <c r="M4635" s="1" t="s">
        <v>302</v>
      </c>
      <c r="N4635" s="1">
        <v>22.0</v>
      </c>
      <c r="O4635" s="1" t="s">
        <v>303</v>
      </c>
      <c r="P4635" s="1" t="s">
        <v>304</v>
      </c>
      <c r="Q4635" s="1" t="s">
        <v>309</v>
      </c>
    </row>
    <row r="4636" ht="15.75" customHeight="1">
      <c r="A4636" s="1" t="s">
        <v>4950</v>
      </c>
      <c r="B4636" s="2">
        <v>46024.0</v>
      </c>
      <c r="C4636" s="2">
        <v>46031.0</v>
      </c>
      <c r="D4636" s="1" t="s">
        <v>85</v>
      </c>
      <c r="E4636" s="1" t="s">
        <v>242</v>
      </c>
      <c r="F4636" s="3">
        <v>0.9375</v>
      </c>
      <c r="G4636" s="1">
        <v>7.0</v>
      </c>
      <c r="H4636" s="1">
        <v>5.0</v>
      </c>
      <c r="I4636" s="1">
        <v>320.0</v>
      </c>
      <c r="J4636" s="1">
        <v>48.0</v>
      </c>
      <c r="K4636" s="1">
        <v>100.0</v>
      </c>
      <c r="L4636" s="1" t="s">
        <v>315</v>
      </c>
      <c r="M4636" s="1" t="s">
        <v>302</v>
      </c>
      <c r="N4636" s="1">
        <v>52.0</v>
      </c>
      <c r="O4636" s="1" t="s">
        <v>303</v>
      </c>
      <c r="P4636" s="1" t="s">
        <v>304</v>
      </c>
      <c r="Q4636" s="1" t="s">
        <v>338</v>
      </c>
    </row>
    <row r="4637" ht="15.75" customHeight="1">
      <c r="A4637" s="1" t="s">
        <v>4951</v>
      </c>
      <c r="B4637" s="2">
        <v>46118.0</v>
      </c>
      <c r="C4637" s="2">
        <v>46124.0</v>
      </c>
      <c r="D4637" s="1" t="s">
        <v>104</v>
      </c>
      <c r="E4637" s="1" t="s">
        <v>230</v>
      </c>
      <c r="F4637" s="3">
        <v>0.53125</v>
      </c>
      <c r="G4637" s="1">
        <v>5.0</v>
      </c>
      <c r="H4637" s="1">
        <v>2.0</v>
      </c>
      <c r="I4637" s="1">
        <v>320.0</v>
      </c>
      <c r="J4637" s="1">
        <v>30.0</v>
      </c>
      <c r="K4637" s="1">
        <v>100.0</v>
      </c>
      <c r="L4637" s="1" t="s">
        <v>315</v>
      </c>
      <c r="M4637" s="1" t="s">
        <v>302</v>
      </c>
      <c r="N4637" s="1">
        <v>18.0</v>
      </c>
      <c r="O4637" s="1" t="s">
        <v>308</v>
      </c>
      <c r="P4637" s="1" t="s">
        <v>304</v>
      </c>
      <c r="Q4637" s="1" t="s">
        <v>338</v>
      </c>
    </row>
    <row r="4638" ht="15.75" customHeight="1">
      <c r="A4638" s="1" t="s">
        <v>4952</v>
      </c>
      <c r="B4638" s="2">
        <v>46068.0</v>
      </c>
      <c r="C4638" s="2">
        <v>46072.0</v>
      </c>
      <c r="D4638" s="1" t="s">
        <v>40</v>
      </c>
      <c r="E4638" s="1" t="s">
        <v>224</v>
      </c>
      <c r="F4638" s="3">
        <v>0.9375</v>
      </c>
      <c r="G4638" s="1">
        <v>3.0</v>
      </c>
      <c r="H4638" s="1">
        <v>1.0</v>
      </c>
      <c r="I4638" s="1">
        <v>280.0</v>
      </c>
      <c r="J4638" s="1">
        <v>24.0</v>
      </c>
      <c r="K4638" s="1">
        <v>40.0</v>
      </c>
      <c r="L4638" s="1" t="s">
        <v>301</v>
      </c>
      <c r="M4638" s="1" t="s">
        <v>302</v>
      </c>
      <c r="N4638" s="1">
        <v>48.0</v>
      </c>
      <c r="O4638" s="1" t="s">
        <v>312</v>
      </c>
      <c r="P4638" s="1" t="s">
        <v>313</v>
      </c>
      <c r="Q4638" s="1" t="s">
        <v>338</v>
      </c>
    </row>
    <row r="4639" ht="15.75" customHeight="1">
      <c r="A4639" s="1" t="s">
        <v>4953</v>
      </c>
      <c r="B4639" s="2">
        <v>46127.0</v>
      </c>
      <c r="C4639" s="2">
        <v>46129.0</v>
      </c>
      <c r="D4639" s="1" t="s">
        <v>128</v>
      </c>
      <c r="E4639" s="1" t="s">
        <v>220</v>
      </c>
      <c r="F4639" s="3">
        <v>0.53125</v>
      </c>
      <c r="G4639" s="1">
        <v>4.0</v>
      </c>
      <c r="H4639" s="1">
        <v>4.0</v>
      </c>
      <c r="I4639" s="1">
        <v>360.0</v>
      </c>
      <c r="J4639" s="1">
        <v>42.0</v>
      </c>
      <c r="K4639" s="1">
        <v>0.0</v>
      </c>
      <c r="L4639" s="1" t="s">
        <v>301</v>
      </c>
      <c r="M4639" s="1" t="s">
        <v>302</v>
      </c>
      <c r="N4639" s="1">
        <v>51.0</v>
      </c>
      <c r="O4639" s="1" t="s">
        <v>308</v>
      </c>
      <c r="P4639" s="1" t="s">
        <v>304</v>
      </c>
      <c r="Q4639" s="1" t="s">
        <v>338</v>
      </c>
    </row>
    <row r="4640" ht="15.75" customHeight="1">
      <c r="A4640" s="1" t="s">
        <v>4954</v>
      </c>
      <c r="B4640" s="2">
        <v>46195.0</v>
      </c>
      <c r="C4640" s="2">
        <v>46199.0</v>
      </c>
      <c r="D4640" s="1" t="s">
        <v>11</v>
      </c>
      <c r="E4640" s="1" t="s">
        <v>254</v>
      </c>
      <c r="F4640" s="3">
        <v>0.7708333333333334</v>
      </c>
      <c r="G4640" s="1">
        <v>3.0</v>
      </c>
      <c r="H4640" s="1">
        <v>2.0</v>
      </c>
      <c r="I4640" s="1">
        <v>160.0</v>
      </c>
      <c r="J4640" s="1">
        <v>30.0</v>
      </c>
      <c r="K4640" s="1">
        <v>0.0</v>
      </c>
      <c r="L4640" s="1" t="s">
        <v>301</v>
      </c>
      <c r="M4640" s="1" t="s">
        <v>302</v>
      </c>
      <c r="N4640" s="1">
        <v>47.0</v>
      </c>
      <c r="O4640" s="1" t="s">
        <v>303</v>
      </c>
      <c r="P4640" s="1" t="s">
        <v>313</v>
      </c>
      <c r="Q4640" s="1" t="s">
        <v>305</v>
      </c>
    </row>
    <row r="4641" ht="15.75" customHeight="1">
      <c r="A4641" s="1" t="s">
        <v>4955</v>
      </c>
      <c r="B4641" s="2">
        <v>46137.0</v>
      </c>
      <c r="C4641" s="2">
        <v>46144.0</v>
      </c>
      <c r="D4641" s="1" t="s">
        <v>147</v>
      </c>
      <c r="E4641" s="1" t="s">
        <v>208</v>
      </c>
      <c r="F4641" s="3">
        <v>0.3958333333333333</v>
      </c>
      <c r="G4641" s="1">
        <v>8.0</v>
      </c>
      <c r="H4641" s="1">
        <v>3.0</v>
      </c>
      <c r="I4641" s="1">
        <v>180.0</v>
      </c>
      <c r="J4641" s="1">
        <v>36.0</v>
      </c>
      <c r="K4641" s="1">
        <v>60.0</v>
      </c>
      <c r="L4641" s="1" t="s">
        <v>315</v>
      </c>
      <c r="M4641" s="1" t="s">
        <v>302</v>
      </c>
      <c r="N4641" s="1">
        <v>34.0</v>
      </c>
      <c r="O4641" s="1" t="s">
        <v>303</v>
      </c>
      <c r="P4641" s="1" t="s">
        <v>313</v>
      </c>
      <c r="Q4641" s="1" t="s">
        <v>305</v>
      </c>
    </row>
    <row r="4642" ht="15.75" customHeight="1">
      <c r="A4642" s="1" t="s">
        <v>4956</v>
      </c>
      <c r="B4642" s="2">
        <v>46099.0</v>
      </c>
      <c r="C4642" s="2">
        <v>46106.0</v>
      </c>
      <c r="D4642" s="1" t="s">
        <v>25</v>
      </c>
      <c r="E4642" s="1" t="s">
        <v>262</v>
      </c>
      <c r="F4642" s="3">
        <v>0.53125</v>
      </c>
      <c r="G4642" s="1">
        <v>7.0</v>
      </c>
      <c r="H4642" s="1">
        <v>3.0</v>
      </c>
      <c r="I4642" s="1">
        <v>240.0</v>
      </c>
      <c r="J4642" s="1">
        <v>36.0</v>
      </c>
      <c r="K4642" s="1">
        <v>60.0</v>
      </c>
      <c r="L4642" s="1" t="s">
        <v>318</v>
      </c>
      <c r="M4642" s="1" t="s">
        <v>302</v>
      </c>
      <c r="N4642" s="1">
        <v>38.0</v>
      </c>
      <c r="O4642" s="1" t="s">
        <v>303</v>
      </c>
      <c r="P4642" s="1" t="s">
        <v>313</v>
      </c>
      <c r="Q4642" s="1" t="s">
        <v>305</v>
      </c>
    </row>
    <row r="4643" ht="15.75" customHeight="1">
      <c r="A4643" s="1" t="s">
        <v>4957</v>
      </c>
      <c r="B4643" s="2">
        <v>46143.0</v>
      </c>
      <c r="C4643" s="2">
        <v>46144.0</v>
      </c>
      <c r="D4643" s="1" t="s">
        <v>73</v>
      </c>
      <c r="E4643" s="1" t="s">
        <v>175</v>
      </c>
      <c r="F4643" s="3">
        <v>0.9375</v>
      </c>
      <c r="G4643" s="1">
        <v>1.0</v>
      </c>
      <c r="H4643" s="1">
        <v>2.0</v>
      </c>
      <c r="I4643" s="1">
        <v>280.0</v>
      </c>
      <c r="J4643" s="1">
        <v>30.0</v>
      </c>
      <c r="K4643" s="1">
        <v>0.0</v>
      </c>
      <c r="L4643" s="1" t="s">
        <v>315</v>
      </c>
      <c r="M4643" s="1" t="s">
        <v>302</v>
      </c>
      <c r="N4643" s="1">
        <v>25.0</v>
      </c>
      <c r="O4643" s="1" t="s">
        <v>308</v>
      </c>
      <c r="P4643" s="1" t="s">
        <v>313</v>
      </c>
      <c r="Q4643" s="1" t="s">
        <v>338</v>
      </c>
    </row>
    <row r="4644" ht="15.75" customHeight="1">
      <c r="A4644" s="1" t="s">
        <v>4958</v>
      </c>
      <c r="B4644" s="2">
        <v>46168.0</v>
      </c>
      <c r="C4644" s="2">
        <v>46175.0</v>
      </c>
      <c r="D4644" s="1" t="s">
        <v>66</v>
      </c>
      <c r="E4644" s="1" t="s">
        <v>224</v>
      </c>
      <c r="F4644" s="3">
        <v>0.9375</v>
      </c>
      <c r="G4644" s="1">
        <v>4.0</v>
      </c>
      <c r="H4644" s="1">
        <v>1.0</v>
      </c>
      <c r="I4644" s="1">
        <v>200.0</v>
      </c>
      <c r="J4644" s="1">
        <v>24.0</v>
      </c>
      <c r="K4644" s="1">
        <v>0.0</v>
      </c>
      <c r="L4644" s="1" t="s">
        <v>307</v>
      </c>
      <c r="M4644" s="1" t="s">
        <v>302</v>
      </c>
      <c r="N4644" s="1">
        <v>33.0</v>
      </c>
      <c r="O4644" s="1" t="s">
        <v>308</v>
      </c>
      <c r="P4644" s="1" t="s">
        <v>304</v>
      </c>
      <c r="Q4644" s="1" t="s">
        <v>305</v>
      </c>
    </row>
    <row r="4645" ht="15.75" customHeight="1">
      <c r="A4645" s="1" t="s">
        <v>4959</v>
      </c>
      <c r="B4645" s="2">
        <v>46153.0</v>
      </c>
      <c r="C4645" s="2">
        <v>46155.0</v>
      </c>
      <c r="D4645" s="1" t="s">
        <v>25</v>
      </c>
      <c r="E4645" s="1" t="s">
        <v>216</v>
      </c>
      <c r="F4645" s="3">
        <v>0.6458333333333334</v>
      </c>
      <c r="G4645" s="1">
        <v>3.0</v>
      </c>
      <c r="H4645" s="1">
        <v>2.0</v>
      </c>
      <c r="I4645" s="1">
        <v>200.0</v>
      </c>
      <c r="J4645" s="1">
        <v>30.0</v>
      </c>
      <c r="K4645" s="1">
        <v>0.0</v>
      </c>
      <c r="L4645" s="1" t="s">
        <v>318</v>
      </c>
      <c r="M4645" s="1" t="s">
        <v>302</v>
      </c>
      <c r="N4645" s="1">
        <v>28.0</v>
      </c>
      <c r="O4645" s="1" t="s">
        <v>308</v>
      </c>
      <c r="P4645" s="1" t="s">
        <v>304</v>
      </c>
      <c r="Q4645" s="1" t="s">
        <v>305</v>
      </c>
    </row>
    <row r="4646" ht="15.75" customHeight="1">
      <c r="A4646" s="1" t="s">
        <v>4960</v>
      </c>
      <c r="B4646" s="2">
        <v>46060.0</v>
      </c>
      <c r="C4646" s="2">
        <v>46060.0</v>
      </c>
      <c r="D4646" s="1" t="s">
        <v>30</v>
      </c>
      <c r="E4646" s="1" t="s">
        <v>204</v>
      </c>
      <c r="F4646" s="3">
        <v>0.7708333333333334</v>
      </c>
      <c r="G4646" s="1">
        <v>6.0</v>
      </c>
      <c r="H4646" s="1">
        <v>3.0</v>
      </c>
      <c r="I4646" s="1">
        <v>240.0</v>
      </c>
      <c r="J4646" s="1">
        <v>36.0</v>
      </c>
      <c r="K4646" s="1">
        <v>0.0</v>
      </c>
      <c r="L4646" s="1" t="s">
        <v>307</v>
      </c>
      <c r="M4646" s="1" t="s">
        <v>326</v>
      </c>
      <c r="N4646" s="1">
        <v>54.0</v>
      </c>
      <c r="O4646" s="1" t="s">
        <v>312</v>
      </c>
      <c r="P4646" s="1" t="s">
        <v>304</v>
      </c>
      <c r="Q4646" s="1" t="s">
        <v>305</v>
      </c>
    </row>
    <row r="4647" ht="15.75" customHeight="1">
      <c r="A4647" s="1" t="s">
        <v>4961</v>
      </c>
      <c r="B4647" s="2">
        <v>46107.0</v>
      </c>
      <c r="C4647" s="2">
        <v>46112.0</v>
      </c>
      <c r="D4647" s="1" t="s">
        <v>22</v>
      </c>
      <c r="E4647" s="1" t="s">
        <v>224</v>
      </c>
      <c r="F4647" s="3">
        <v>0.8854166666666666</v>
      </c>
      <c r="G4647" s="1">
        <v>3.0</v>
      </c>
      <c r="H4647" s="1">
        <v>2.0</v>
      </c>
      <c r="I4647" s="1">
        <v>200.0</v>
      </c>
      <c r="J4647" s="1">
        <v>30.0</v>
      </c>
      <c r="K4647" s="1">
        <v>40.0</v>
      </c>
      <c r="L4647" s="1" t="s">
        <v>315</v>
      </c>
      <c r="M4647" s="1" t="s">
        <v>302</v>
      </c>
      <c r="N4647" s="1">
        <v>37.0</v>
      </c>
      <c r="O4647" s="1" t="s">
        <v>303</v>
      </c>
      <c r="P4647" s="1" t="s">
        <v>304</v>
      </c>
      <c r="Q4647" s="1" t="s">
        <v>305</v>
      </c>
    </row>
    <row r="4648" ht="15.75" customHeight="1">
      <c r="A4648" s="1" t="s">
        <v>4962</v>
      </c>
      <c r="B4648" s="2">
        <v>46127.0</v>
      </c>
      <c r="C4648" s="2">
        <v>46129.0</v>
      </c>
      <c r="D4648" s="1" t="s">
        <v>73</v>
      </c>
      <c r="E4648" s="1" t="s">
        <v>262</v>
      </c>
      <c r="F4648" s="3">
        <v>0.9375</v>
      </c>
      <c r="G4648" s="1">
        <v>4.0</v>
      </c>
      <c r="H4648" s="1">
        <v>2.0</v>
      </c>
      <c r="I4648" s="1">
        <v>320.0</v>
      </c>
      <c r="J4648" s="1">
        <v>30.0</v>
      </c>
      <c r="K4648" s="1">
        <v>150.0</v>
      </c>
      <c r="L4648" s="1" t="s">
        <v>315</v>
      </c>
      <c r="M4648" s="1" t="s">
        <v>302</v>
      </c>
      <c r="N4648" s="1">
        <v>60.0</v>
      </c>
      <c r="O4648" s="1" t="s">
        <v>312</v>
      </c>
      <c r="P4648" s="1" t="s">
        <v>304</v>
      </c>
      <c r="Q4648" s="1" t="s">
        <v>338</v>
      </c>
    </row>
    <row r="4649" ht="15.75" customHeight="1">
      <c r="A4649" s="1" t="s">
        <v>4963</v>
      </c>
      <c r="B4649" s="2">
        <v>46025.0</v>
      </c>
      <c r="C4649" s="2">
        <v>46031.0</v>
      </c>
      <c r="D4649" s="1" t="s">
        <v>22</v>
      </c>
      <c r="E4649" s="1" t="s">
        <v>201</v>
      </c>
      <c r="F4649" s="3">
        <v>0.8854166666666666</v>
      </c>
      <c r="G4649" s="1">
        <v>3.0</v>
      </c>
      <c r="H4649" s="1">
        <v>3.0</v>
      </c>
      <c r="I4649" s="1">
        <v>260.0</v>
      </c>
      <c r="J4649" s="1">
        <v>36.0</v>
      </c>
      <c r="K4649" s="1">
        <v>0.0</v>
      </c>
      <c r="L4649" s="1" t="s">
        <v>318</v>
      </c>
      <c r="M4649" s="1" t="s">
        <v>326</v>
      </c>
      <c r="N4649" s="1">
        <v>54.0</v>
      </c>
      <c r="O4649" s="1" t="s">
        <v>308</v>
      </c>
      <c r="P4649" s="1" t="s">
        <v>304</v>
      </c>
      <c r="Q4649" s="1" t="s">
        <v>305</v>
      </c>
    </row>
    <row r="4650" ht="15.75" customHeight="1">
      <c r="A4650" s="1" t="s">
        <v>4964</v>
      </c>
      <c r="B4650" s="2">
        <v>46129.0</v>
      </c>
      <c r="C4650" s="2">
        <v>46130.0</v>
      </c>
      <c r="D4650" s="1" t="s">
        <v>78</v>
      </c>
      <c r="E4650" s="1" t="s">
        <v>184</v>
      </c>
      <c r="F4650" s="3">
        <v>0.8854166666666666</v>
      </c>
      <c r="G4650" s="1">
        <v>1.0</v>
      </c>
      <c r="H4650" s="1">
        <v>4.0</v>
      </c>
      <c r="I4650" s="1">
        <v>180.0</v>
      </c>
      <c r="J4650" s="1">
        <v>42.0</v>
      </c>
      <c r="K4650" s="1">
        <v>20.0</v>
      </c>
      <c r="L4650" s="1" t="s">
        <v>318</v>
      </c>
      <c r="M4650" s="1" t="s">
        <v>302</v>
      </c>
      <c r="N4650" s="1">
        <v>37.0</v>
      </c>
      <c r="O4650" s="1" t="s">
        <v>308</v>
      </c>
      <c r="P4650" s="1" t="s">
        <v>304</v>
      </c>
      <c r="Q4650" s="1" t="s">
        <v>305</v>
      </c>
    </row>
    <row r="4651" ht="15.75" customHeight="1">
      <c r="A4651" s="1" t="s">
        <v>4965</v>
      </c>
      <c r="B4651" s="2">
        <v>46080.0</v>
      </c>
      <c r="C4651" s="2">
        <v>46086.0</v>
      </c>
      <c r="D4651" s="1" t="s">
        <v>36</v>
      </c>
      <c r="E4651" s="1" t="s">
        <v>250</v>
      </c>
      <c r="F4651" s="3">
        <v>0.7708333333333334</v>
      </c>
      <c r="G4651" s="1">
        <v>5.0</v>
      </c>
      <c r="H4651" s="1">
        <v>1.0</v>
      </c>
      <c r="I4651" s="1">
        <v>360.0</v>
      </c>
      <c r="J4651" s="1">
        <v>24.0</v>
      </c>
      <c r="K4651" s="1">
        <v>150.0</v>
      </c>
      <c r="L4651" s="1" t="s">
        <v>307</v>
      </c>
      <c r="M4651" s="1" t="s">
        <v>302</v>
      </c>
      <c r="N4651" s="1">
        <v>51.0</v>
      </c>
      <c r="O4651" s="1" t="s">
        <v>303</v>
      </c>
      <c r="P4651" s="1" t="s">
        <v>304</v>
      </c>
      <c r="Q4651" s="1" t="s">
        <v>309</v>
      </c>
    </row>
    <row r="4652" ht="15.75" customHeight="1">
      <c r="A4652" s="1" t="s">
        <v>4966</v>
      </c>
      <c r="B4652" s="2">
        <v>46071.0</v>
      </c>
      <c r="C4652" s="2">
        <v>46072.0</v>
      </c>
      <c r="D4652" s="1" t="s">
        <v>25</v>
      </c>
      <c r="E4652" s="1" t="s">
        <v>237</v>
      </c>
      <c r="F4652" s="3">
        <v>0.8854166666666666</v>
      </c>
      <c r="G4652" s="1">
        <v>8.0</v>
      </c>
      <c r="H4652" s="1">
        <v>3.0</v>
      </c>
      <c r="I4652" s="1">
        <v>260.0</v>
      </c>
      <c r="J4652" s="1">
        <v>36.0</v>
      </c>
      <c r="K4652" s="1">
        <v>0.0</v>
      </c>
      <c r="L4652" s="1" t="s">
        <v>307</v>
      </c>
      <c r="M4652" s="1" t="s">
        <v>302</v>
      </c>
      <c r="N4652" s="1">
        <v>60.0</v>
      </c>
      <c r="O4652" s="1" t="s">
        <v>308</v>
      </c>
      <c r="P4652" s="1" t="s">
        <v>313</v>
      </c>
      <c r="Q4652" s="1" t="s">
        <v>338</v>
      </c>
    </row>
    <row r="4653" ht="15.75" customHeight="1">
      <c r="A4653" s="1" t="s">
        <v>4967</v>
      </c>
      <c r="B4653" s="2">
        <v>46077.0</v>
      </c>
      <c r="C4653" s="2">
        <v>46081.0</v>
      </c>
      <c r="D4653" s="1" t="s">
        <v>147</v>
      </c>
      <c r="E4653" s="1" t="s">
        <v>254</v>
      </c>
      <c r="F4653" s="3">
        <v>0.9375</v>
      </c>
      <c r="G4653" s="1">
        <v>4.0</v>
      </c>
      <c r="H4653" s="1">
        <v>3.0</v>
      </c>
      <c r="I4653" s="1">
        <v>240.0</v>
      </c>
      <c r="J4653" s="1">
        <v>36.0</v>
      </c>
      <c r="K4653" s="1">
        <v>0.0</v>
      </c>
      <c r="L4653" s="1" t="s">
        <v>311</v>
      </c>
      <c r="M4653" s="1" t="s">
        <v>302</v>
      </c>
      <c r="N4653" s="1">
        <v>47.0</v>
      </c>
      <c r="O4653" s="1" t="s">
        <v>308</v>
      </c>
      <c r="P4653" s="1" t="s">
        <v>304</v>
      </c>
      <c r="Q4653" s="1" t="s">
        <v>338</v>
      </c>
    </row>
    <row r="4654" ht="15.75" customHeight="1">
      <c r="A4654" s="1" t="s">
        <v>4968</v>
      </c>
      <c r="B4654" s="2">
        <v>46030.0</v>
      </c>
      <c r="C4654" s="2">
        <v>46034.0</v>
      </c>
      <c r="D4654" s="1" t="s">
        <v>137</v>
      </c>
      <c r="E4654" s="1" t="s">
        <v>204</v>
      </c>
      <c r="F4654" s="3">
        <v>0.9375</v>
      </c>
      <c r="G4654" s="1">
        <v>5.0</v>
      </c>
      <c r="H4654" s="1">
        <v>2.0</v>
      </c>
      <c r="I4654" s="1">
        <v>240.0</v>
      </c>
      <c r="J4654" s="1">
        <v>30.0</v>
      </c>
      <c r="K4654" s="1">
        <v>100.0</v>
      </c>
      <c r="L4654" s="1" t="s">
        <v>307</v>
      </c>
      <c r="M4654" s="1" t="s">
        <v>302</v>
      </c>
      <c r="N4654" s="1">
        <v>44.0</v>
      </c>
      <c r="O4654" s="1" t="s">
        <v>308</v>
      </c>
      <c r="P4654" s="1" t="s">
        <v>304</v>
      </c>
      <c r="Q4654" s="1" t="s">
        <v>305</v>
      </c>
    </row>
    <row r="4655" ht="15.75" customHeight="1">
      <c r="A4655" s="1" t="s">
        <v>4969</v>
      </c>
      <c r="B4655" s="2">
        <v>46090.0</v>
      </c>
      <c r="C4655" s="2">
        <v>46092.0</v>
      </c>
      <c r="D4655" s="1" t="s">
        <v>144</v>
      </c>
      <c r="E4655" s="1" t="s">
        <v>186</v>
      </c>
      <c r="F4655" s="3">
        <v>0.7708333333333334</v>
      </c>
      <c r="G4655" s="1">
        <v>6.0</v>
      </c>
      <c r="H4655" s="1">
        <v>1.0</v>
      </c>
      <c r="I4655" s="1">
        <v>160.0</v>
      </c>
      <c r="J4655" s="1">
        <v>24.0</v>
      </c>
      <c r="K4655" s="1">
        <v>150.0</v>
      </c>
      <c r="L4655" s="1" t="s">
        <v>301</v>
      </c>
      <c r="M4655" s="1" t="s">
        <v>302</v>
      </c>
      <c r="N4655" s="1">
        <v>53.0</v>
      </c>
      <c r="O4655" s="1" t="s">
        <v>312</v>
      </c>
      <c r="P4655" s="1" t="s">
        <v>304</v>
      </c>
      <c r="Q4655" s="1" t="s">
        <v>305</v>
      </c>
    </row>
    <row r="4656" ht="15.75" customHeight="1">
      <c r="A4656" s="1" t="s">
        <v>4970</v>
      </c>
      <c r="B4656" s="2">
        <v>46201.0</v>
      </c>
      <c r="C4656" s="2">
        <v>46204.0</v>
      </c>
      <c r="D4656" s="1" t="s">
        <v>141</v>
      </c>
      <c r="E4656" s="1" t="s">
        <v>204</v>
      </c>
      <c r="F4656" s="3">
        <v>0.3958333333333333</v>
      </c>
      <c r="G4656" s="1">
        <v>2.0</v>
      </c>
      <c r="H4656" s="1">
        <v>3.0</v>
      </c>
      <c r="I4656" s="1">
        <v>420.0</v>
      </c>
      <c r="J4656" s="1">
        <v>36.0</v>
      </c>
      <c r="K4656" s="1">
        <v>0.0</v>
      </c>
      <c r="L4656" s="1" t="s">
        <v>307</v>
      </c>
      <c r="M4656" s="1" t="s">
        <v>302</v>
      </c>
      <c r="N4656" s="1">
        <v>28.0</v>
      </c>
      <c r="O4656" s="1" t="s">
        <v>312</v>
      </c>
      <c r="P4656" s="1" t="s">
        <v>313</v>
      </c>
      <c r="Q4656" s="1" t="s">
        <v>309</v>
      </c>
    </row>
    <row r="4657" ht="15.75" customHeight="1">
      <c r="A4657" s="1" t="s">
        <v>4971</v>
      </c>
      <c r="B4657" s="2">
        <v>46124.0</v>
      </c>
      <c r="C4657" s="2">
        <v>46131.0</v>
      </c>
      <c r="D4657" s="1" t="s">
        <v>40</v>
      </c>
      <c r="E4657" s="1" t="s">
        <v>242</v>
      </c>
      <c r="F4657" s="3">
        <v>0.3958333333333333</v>
      </c>
      <c r="G4657" s="1">
        <v>6.0</v>
      </c>
      <c r="H4657" s="1">
        <v>2.0</v>
      </c>
      <c r="I4657" s="1">
        <v>240.0</v>
      </c>
      <c r="J4657" s="1">
        <v>30.0</v>
      </c>
      <c r="K4657" s="1">
        <v>0.0</v>
      </c>
      <c r="L4657" s="1" t="s">
        <v>318</v>
      </c>
      <c r="M4657" s="1" t="s">
        <v>302</v>
      </c>
      <c r="N4657" s="1">
        <v>34.0</v>
      </c>
      <c r="O4657" s="1" t="s">
        <v>308</v>
      </c>
      <c r="P4657" s="1" t="s">
        <v>313</v>
      </c>
      <c r="Q4657" s="1" t="s">
        <v>305</v>
      </c>
    </row>
    <row r="4658" ht="15.75" customHeight="1">
      <c r="A4658" s="1" t="s">
        <v>4972</v>
      </c>
      <c r="B4658" s="2">
        <v>46071.0</v>
      </c>
      <c r="C4658" s="2">
        <v>46072.0</v>
      </c>
      <c r="D4658" s="1" t="s">
        <v>30</v>
      </c>
      <c r="E4658" s="1" t="s">
        <v>199</v>
      </c>
      <c r="F4658" s="3">
        <v>0.6458333333333334</v>
      </c>
      <c r="G4658" s="1">
        <v>4.0</v>
      </c>
      <c r="H4658" s="1">
        <v>1.0</v>
      </c>
      <c r="I4658" s="1">
        <v>260.0</v>
      </c>
      <c r="J4658" s="1">
        <v>24.0</v>
      </c>
      <c r="K4658" s="1">
        <v>20.0</v>
      </c>
      <c r="L4658" s="1" t="s">
        <v>318</v>
      </c>
      <c r="M4658" s="1" t="s">
        <v>302</v>
      </c>
      <c r="N4658" s="1">
        <v>27.0</v>
      </c>
      <c r="O4658" s="1" t="s">
        <v>308</v>
      </c>
      <c r="P4658" s="1" t="s">
        <v>313</v>
      </c>
      <c r="Q4658" s="1" t="s">
        <v>305</v>
      </c>
    </row>
    <row r="4659" ht="15.75" customHeight="1">
      <c r="A4659" s="1" t="s">
        <v>4973</v>
      </c>
      <c r="B4659" s="2">
        <v>46093.0</v>
      </c>
      <c r="C4659" s="2">
        <v>46093.0</v>
      </c>
      <c r="D4659" s="1" t="s">
        <v>32</v>
      </c>
      <c r="E4659" s="1" t="s">
        <v>266</v>
      </c>
      <c r="F4659" s="3">
        <v>0.8854166666666666</v>
      </c>
      <c r="G4659" s="1">
        <v>3.0</v>
      </c>
      <c r="H4659" s="1">
        <v>4.0</v>
      </c>
      <c r="I4659" s="1">
        <v>220.0</v>
      </c>
      <c r="J4659" s="1">
        <v>42.0</v>
      </c>
      <c r="K4659" s="1">
        <v>0.0</v>
      </c>
      <c r="L4659" s="1" t="s">
        <v>315</v>
      </c>
      <c r="M4659" s="1" t="s">
        <v>302</v>
      </c>
      <c r="N4659" s="1">
        <v>42.0</v>
      </c>
      <c r="O4659" s="1" t="s">
        <v>312</v>
      </c>
      <c r="P4659" s="1" t="s">
        <v>304</v>
      </c>
      <c r="Q4659" s="1" t="s">
        <v>305</v>
      </c>
    </row>
    <row r="4660" ht="15.75" customHeight="1">
      <c r="A4660" s="1" t="s">
        <v>4974</v>
      </c>
      <c r="B4660" s="2">
        <v>46148.0</v>
      </c>
      <c r="C4660" s="2">
        <v>46151.0</v>
      </c>
      <c r="D4660" s="1" t="s">
        <v>36</v>
      </c>
      <c r="E4660" s="1" t="s">
        <v>228</v>
      </c>
      <c r="F4660" s="3">
        <v>0.53125</v>
      </c>
      <c r="G4660" s="1">
        <v>7.0</v>
      </c>
      <c r="H4660" s="1">
        <v>4.0</v>
      </c>
      <c r="I4660" s="1">
        <v>340.0</v>
      </c>
      <c r="J4660" s="1">
        <v>42.0</v>
      </c>
      <c r="K4660" s="1">
        <v>20.0</v>
      </c>
      <c r="L4660" s="1" t="s">
        <v>311</v>
      </c>
      <c r="M4660" s="1" t="s">
        <v>302</v>
      </c>
      <c r="N4660" s="1">
        <v>25.0</v>
      </c>
      <c r="O4660" s="1" t="s">
        <v>312</v>
      </c>
      <c r="P4660" s="1" t="s">
        <v>304</v>
      </c>
      <c r="Q4660" s="1" t="s">
        <v>309</v>
      </c>
    </row>
    <row r="4661" ht="15.75" customHeight="1">
      <c r="A4661" s="1" t="s">
        <v>4975</v>
      </c>
      <c r="B4661" s="2">
        <v>46024.0</v>
      </c>
      <c r="C4661" s="2">
        <v>46025.0</v>
      </c>
      <c r="D4661" s="1" t="s">
        <v>120</v>
      </c>
      <c r="E4661" s="1" t="s">
        <v>214</v>
      </c>
      <c r="F4661" s="3">
        <v>0.53125</v>
      </c>
      <c r="G4661" s="1">
        <v>3.0</v>
      </c>
      <c r="H4661" s="1">
        <v>5.0</v>
      </c>
      <c r="I4661" s="1">
        <v>240.0</v>
      </c>
      <c r="J4661" s="1">
        <v>48.0</v>
      </c>
      <c r="K4661" s="1">
        <v>20.0</v>
      </c>
      <c r="L4661" s="1" t="s">
        <v>301</v>
      </c>
      <c r="M4661" s="1" t="s">
        <v>302</v>
      </c>
      <c r="N4661" s="1">
        <v>55.0</v>
      </c>
      <c r="O4661" s="1" t="s">
        <v>303</v>
      </c>
      <c r="P4661" s="1" t="s">
        <v>304</v>
      </c>
      <c r="Q4661" s="1" t="s">
        <v>305</v>
      </c>
    </row>
    <row r="4662" ht="15.75" customHeight="1">
      <c r="A4662" s="1" t="s">
        <v>4976</v>
      </c>
      <c r="B4662" s="2">
        <v>46034.0</v>
      </c>
      <c r="C4662" s="2">
        <v>46036.0</v>
      </c>
      <c r="D4662" s="1" t="s">
        <v>25</v>
      </c>
      <c r="E4662" s="1" t="s">
        <v>199</v>
      </c>
      <c r="F4662" s="3">
        <v>0.53125</v>
      </c>
      <c r="G4662" s="1">
        <v>6.0</v>
      </c>
      <c r="H4662" s="1">
        <v>5.0</v>
      </c>
      <c r="I4662" s="1">
        <v>260.0</v>
      </c>
      <c r="J4662" s="1">
        <v>48.0</v>
      </c>
      <c r="K4662" s="1">
        <v>0.0</v>
      </c>
      <c r="L4662" s="1" t="s">
        <v>301</v>
      </c>
      <c r="M4662" s="1" t="s">
        <v>302</v>
      </c>
      <c r="N4662" s="1">
        <v>20.0</v>
      </c>
      <c r="O4662" s="1" t="s">
        <v>312</v>
      </c>
      <c r="P4662" s="1" t="s">
        <v>304</v>
      </c>
      <c r="Q4662" s="1" t="s">
        <v>305</v>
      </c>
    </row>
    <row r="4663" ht="15.75" customHeight="1">
      <c r="A4663" s="1" t="s">
        <v>4977</v>
      </c>
      <c r="B4663" s="2">
        <v>46150.0</v>
      </c>
      <c r="C4663" s="2">
        <v>46152.0</v>
      </c>
      <c r="D4663" s="1" t="s">
        <v>88</v>
      </c>
      <c r="E4663" s="1" t="s">
        <v>193</v>
      </c>
      <c r="F4663" s="3">
        <v>0.6458333333333334</v>
      </c>
      <c r="G4663" s="1">
        <v>1.0</v>
      </c>
      <c r="H4663" s="1">
        <v>2.0</v>
      </c>
      <c r="I4663" s="1">
        <v>280.0</v>
      </c>
      <c r="J4663" s="1">
        <v>30.0</v>
      </c>
      <c r="K4663" s="1">
        <v>20.0</v>
      </c>
      <c r="L4663" s="1" t="s">
        <v>311</v>
      </c>
      <c r="M4663" s="1" t="s">
        <v>302</v>
      </c>
      <c r="N4663" s="1">
        <v>35.0</v>
      </c>
      <c r="O4663" s="1" t="s">
        <v>303</v>
      </c>
      <c r="P4663" s="1" t="s">
        <v>313</v>
      </c>
      <c r="Q4663" s="1" t="s">
        <v>305</v>
      </c>
    </row>
    <row r="4664" ht="15.75" customHeight="1">
      <c r="A4664" s="1" t="s">
        <v>4978</v>
      </c>
      <c r="B4664" s="2">
        <v>46052.0</v>
      </c>
      <c r="C4664" s="2">
        <v>46059.0</v>
      </c>
      <c r="D4664" s="1" t="s">
        <v>97</v>
      </c>
      <c r="E4664" s="1" t="s">
        <v>186</v>
      </c>
      <c r="F4664" s="3">
        <v>0.9375</v>
      </c>
      <c r="G4664" s="1">
        <v>4.0</v>
      </c>
      <c r="H4664" s="1">
        <v>4.0</v>
      </c>
      <c r="I4664" s="1">
        <v>340.0</v>
      </c>
      <c r="J4664" s="1">
        <v>42.0</v>
      </c>
      <c r="K4664" s="1">
        <v>0.0</v>
      </c>
      <c r="L4664" s="1" t="s">
        <v>315</v>
      </c>
      <c r="M4664" s="1" t="s">
        <v>302</v>
      </c>
      <c r="N4664" s="1">
        <v>57.0</v>
      </c>
      <c r="O4664" s="1" t="s">
        <v>312</v>
      </c>
      <c r="P4664" s="1" t="s">
        <v>304</v>
      </c>
      <c r="Q4664" s="1" t="s">
        <v>309</v>
      </c>
    </row>
    <row r="4665" ht="15.75" customHeight="1">
      <c r="A4665" s="1" t="s">
        <v>4979</v>
      </c>
      <c r="B4665" s="2">
        <v>46188.0</v>
      </c>
      <c r="C4665" s="2">
        <v>46190.0</v>
      </c>
      <c r="D4665" s="1" t="s">
        <v>66</v>
      </c>
      <c r="E4665" s="1" t="s">
        <v>232</v>
      </c>
      <c r="F4665" s="3">
        <v>0.7708333333333334</v>
      </c>
      <c r="G4665" s="1">
        <v>6.0</v>
      </c>
      <c r="H4665" s="1">
        <v>6.0</v>
      </c>
      <c r="I4665" s="1">
        <v>180.0</v>
      </c>
      <c r="J4665" s="1">
        <v>54.0</v>
      </c>
      <c r="K4665" s="1">
        <v>40.0</v>
      </c>
      <c r="L4665" s="1" t="s">
        <v>318</v>
      </c>
      <c r="M4665" s="1" t="s">
        <v>302</v>
      </c>
      <c r="N4665" s="1">
        <v>46.0</v>
      </c>
      <c r="O4665" s="1" t="s">
        <v>303</v>
      </c>
      <c r="P4665" s="1" t="s">
        <v>304</v>
      </c>
      <c r="Q4665" s="1" t="s">
        <v>305</v>
      </c>
    </row>
    <row r="4666" ht="15.75" customHeight="1">
      <c r="A4666" s="1" t="s">
        <v>4980</v>
      </c>
      <c r="B4666" s="2">
        <v>46057.0</v>
      </c>
      <c r="C4666" s="2">
        <v>46057.0</v>
      </c>
      <c r="D4666" s="1" t="s">
        <v>150</v>
      </c>
      <c r="E4666" s="1" t="s">
        <v>230</v>
      </c>
      <c r="F4666" s="3">
        <v>0.3958333333333333</v>
      </c>
      <c r="G4666" s="1">
        <v>1.0</v>
      </c>
      <c r="H4666" s="1">
        <v>4.0</v>
      </c>
      <c r="I4666" s="1">
        <v>420.0</v>
      </c>
      <c r="J4666" s="1">
        <v>42.0</v>
      </c>
      <c r="K4666" s="1">
        <v>0.0</v>
      </c>
      <c r="L4666" s="1" t="s">
        <v>315</v>
      </c>
      <c r="M4666" s="1" t="s">
        <v>302</v>
      </c>
      <c r="N4666" s="1">
        <v>28.0</v>
      </c>
      <c r="O4666" s="1" t="s">
        <v>303</v>
      </c>
      <c r="P4666" s="1" t="s">
        <v>313</v>
      </c>
      <c r="Q4666" s="1" t="s">
        <v>309</v>
      </c>
    </row>
    <row r="4667" ht="15.75" customHeight="1">
      <c r="A4667" s="1" t="s">
        <v>4981</v>
      </c>
      <c r="B4667" s="2">
        <v>46077.0</v>
      </c>
      <c r="C4667" s="2">
        <v>46078.0</v>
      </c>
      <c r="D4667" s="1" t="s">
        <v>50</v>
      </c>
      <c r="E4667" s="1" t="s">
        <v>182</v>
      </c>
      <c r="F4667" s="3">
        <v>0.8854166666666666</v>
      </c>
      <c r="G4667" s="1">
        <v>4.0</v>
      </c>
      <c r="H4667" s="1">
        <v>2.0</v>
      </c>
      <c r="I4667" s="1">
        <v>160.0</v>
      </c>
      <c r="J4667" s="1">
        <v>30.0</v>
      </c>
      <c r="K4667" s="1">
        <v>0.0</v>
      </c>
      <c r="L4667" s="1" t="s">
        <v>315</v>
      </c>
      <c r="M4667" s="1" t="s">
        <v>302</v>
      </c>
      <c r="N4667" s="1">
        <v>39.0</v>
      </c>
      <c r="O4667" s="1" t="s">
        <v>308</v>
      </c>
      <c r="P4667" s="1" t="s">
        <v>313</v>
      </c>
      <c r="Q4667" s="1" t="s">
        <v>305</v>
      </c>
    </row>
    <row r="4668" ht="15.75" customHeight="1">
      <c r="A4668" s="1" t="s">
        <v>4982</v>
      </c>
      <c r="B4668" s="2">
        <v>46041.0</v>
      </c>
      <c r="C4668" s="2">
        <v>46042.0</v>
      </c>
      <c r="D4668" s="1" t="s">
        <v>150</v>
      </c>
      <c r="E4668" s="1" t="s">
        <v>184</v>
      </c>
      <c r="F4668" s="3">
        <v>0.3958333333333333</v>
      </c>
      <c r="G4668" s="1">
        <v>3.0</v>
      </c>
      <c r="H4668" s="1">
        <v>2.0</v>
      </c>
      <c r="I4668" s="1">
        <v>360.0</v>
      </c>
      <c r="J4668" s="1">
        <v>30.0</v>
      </c>
      <c r="K4668" s="1">
        <v>20.0</v>
      </c>
      <c r="L4668" s="1" t="s">
        <v>311</v>
      </c>
      <c r="M4668" s="1" t="s">
        <v>302</v>
      </c>
      <c r="N4668" s="1">
        <v>22.0</v>
      </c>
      <c r="O4668" s="1" t="s">
        <v>308</v>
      </c>
      <c r="P4668" s="1" t="s">
        <v>313</v>
      </c>
      <c r="Q4668" s="1" t="s">
        <v>309</v>
      </c>
    </row>
    <row r="4669" ht="15.75" customHeight="1">
      <c r="A4669" s="1" t="s">
        <v>4983</v>
      </c>
      <c r="B4669" s="2">
        <v>46183.0</v>
      </c>
      <c r="C4669" s="2">
        <v>46185.0</v>
      </c>
      <c r="D4669" s="1" t="s">
        <v>36</v>
      </c>
      <c r="E4669" s="1" t="s">
        <v>262</v>
      </c>
      <c r="F4669" s="3">
        <v>0.3958333333333333</v>
      </c>
      <c r="G4669" s="1">
        <v>9.0</v>
      </c>
      <c r="H4669" s="1">
        <v>2.0</v>
      </c>
      <c r="I4669" s="1">
        <v>320.0</v>
      </c>
      <c r="J4669" s="1">
        <v>30.0</v>
      </c>
      <c r="K4669" s="1">
        <v>60.0</v>
      </c>
      <c r="L4669" s="1" t="s">
        <v>307</v>
      </c>
      <c r="M4669" s="1" t="s">
        <v>302</v>
      </c>
      <c r="N4669" s="1">
        <v>40.0</v>
      </c>
      <c r="O4669" s="1" t="s">
        <v>312</v>
      </c>
      <c r="P4669" s="1" t="s">
        <v>313</v>
      </c>
      <c r="Q4669" s="1" t="s">
        <v>338</v>
      </c>
    </row>
    <row r="4670" ht="15.75" customHeight="1">
      <c r="A4670" s="1" t="s">
        <v>4984</v>
      </c>
      <c r="B4670" s="2">
        <v>46161.0</v>
      </c>
      <c r="C4670" s="2">
        <v>46166.0</v>
      </c>
      <c r="D4670" s="1" t="s">
        <v>88</v>
      </c>
      <c r="E4670" s="1" t="s">
        <v>266</v>
      </c>
      <c r="F4670" s="3">
        <v>0.7708333333333334</v>
      </c>
      <c r="G4670" s="1">
        <v>3.0</v>
      </c>
      <c r="H4670" s="1">
        <v>2.0</v>
      </c>
      <c r="I4670" s="1">
        <v>220.0</v>
      </c>
      <c r="J4670" s="1">
        <v>30.0</v>
      </c>
      <c r="K4670" s="1">
        <v>0.0</v>
      </c>
      <c r="L4670" s="1" t="s">
        <v>301</v>
      </c>
      <c r="M4670" s="1" t="s">
        <v>302</v>
      </c>
      <c r="N4670" s="1">
        <v>53.0</v>
      </c>
      <c r="O4670" s="1" t="s">
        <v>303</v>
      </c>
      <c r="P4670" s="1" t="s">
        <v>313</v>
      </c>
      <c r="Q4670" s="1" t="s">
        <v>305</v>
      </c>
    </row>
    <row r="4671" ht="15.75" customHeight="1">
      <c r="A4671" s="1" t="s">
        <v>4985</v>
      </c>
      <c r="B4671" s="2">
        <v>46094.0</v>
      </c>
      <c r="C4671" s="2">
        <v>46094.0</v>
      </c>
      <c r="D4671" s="1" t="s">
        <v>50</v>
      </c>
      <c r="E4671" s="1" t="s">
        <v>186</v>
      </c>
      <c r="F4671" s="3">
        <v>0.8854166666666666</v>
      </c>
      <c r="G4671" s="1">
        <v>5.0</v>
      </c>
      <c r="H4671" s="1">
        <v>3.0</v>
      </c>
      <c r="I4671" s="1">
        <v>240.0</v>
      </c>
      <c r="J4671" s="1">
        <v>36.0</v>
      </c>
      <c r="K4671" s="1">
        <v>150.0</v>
      </c>
      <c r="L4671" s="1" t="s">
        <v>315</v>
      </c>
      <c r="M4671" s="1" t="s">
        <v>302</v>
      </c>
      <c r="N4671" s="1">
        <v>41.0</v>
      </c>
      <c r="O4671" s="1" t="s">
        <v>312</v>
      </c>
      <c r="P4671" s="1" t="s">
        <v>304</v>
      </c>
      <c r="Q4671" s="1" t="s">
        <v>338</v>
      </c>
    </row>
    <row r="4672" ht="15.75" customHeight="1">
      <c r="A4672" s="1" t="s">
        <v>4986</v>
      </c>
      <c r="B4672" s="2">
        <v>46049.0</v>
      </c>
      <c r="C4672" s="2">
        <v>46049.0</v>
      </c>
      <c r="D4672" s="1" t="s">
        <v>30</v>
      </c>
      <c r="E4672" s="1" t="s">
        <v>163</v>
      </c>
      <c r="F4672" s="3">
        <v>0.3958333333333333</v>
      </c>
      <c r="G4672" s="1">
        <v>6.0</v>
      </c>
      <c r="H4672" s="1">
        <v>3.0</v>
      </c>
      <c r="I4672" s="1">
        <v>320.0</v>
      </c>
      <c r="J4672" s="1">
        <v>36.0</v>
      </c>
      <c r="K4672" s="1">
        <v>0.0</v>
      </c>
      <c r="L4672" s="1" t="s">
        <v>311</v>
      </c>
      <c r="M4672" s="1" t="s">
        <v>302</v>
      </c>
      <c r="N4672" s="1">
        <v>50.0</v>
      </c>
      <c r="O4672" s="1" t="s">
        <v>308</v>
      </c>
      <c r="P4672" s="1" t="s">
        <v>304</v>
      </c>
      <c r="Q4672" s="1" t="s">
        <v>338</v>
      </c>
    </row>
    <row r="4673" ht="15.75" customHeight="1">
      <c r="A4673" s="1" t="s">
        <v>4987</v>
      </c>
      <c r="B4673" s="2">
        <v>46171.0</v>
      </c>
      <c r="C4673" s="2">
        <v>46174.0</v>
      </c>
      <c r="D4673" s="1" t="s">
        <v>32</v>
      </c>
      <c r="E4673" s="1" t="s">
        <v>224</v>
      </c>
      <c r="F4673" s="3">
        <v>0.53125</v>
      </c>
      <c r="G4673" s="1">
        <v>3.0</v>
      </c>
      <c r="H4673" s="1">
        <v>3.0</v>
      </c>
      <c r="I4673" s="1">
        <v>280.0</v>
      </c>
      <c r="J4673" s="1">
        <v>36.0</v>
      </c>
      <c r="K4673" s="1">
        <v>0.0</v>
      </c>
      <c r="L4673" s="1" t="s">
        <v>311</v>
      </c>
      <c r="M4673" s="1" t="s">
        <v>302</v>
      </c>
      <c r="N4673" s="1">
        <v>55.0</v>
      </c>
      <c r="O4673" s="1" t="s">
        <v>303</v>
      </c>
      <c r="P4673" s="1" t="s">
        <v>313</v>
      </c>
      <c r="Q4673" s="1" t="s">
        <v>338</v>
      </c>
    </row>
    <row r="4674" ht="15.75" customHeight="1">
      <c r="A4674" s="1" t="s">
        <v>4988</v>
      </c>
      <c r="B4674" s="2">
        <v>46048.0</v>
      </c>
      <c r="C4674" s="2">
        <v>46050.0</v>
      </c>
      <c r="D4674" s="1" t="s">
        <v>141</v>
      </c>
      <c r="E4674" s="1" t="s">
        <v>276</v>
      </c>
      <c r="F4674" s="3">
        <v>0.53125</v>
      </c>
      <c r="G4674" s="1">
        <v>2.0</v>
      </c>
      <c r="H4674" s="1">
        <v>3.0</v>
      </c>
      <c r="I4674" s="1">
        <v>320.0</v>
      </c>
      <c r="J4674" s="1">
        <v>36.0</v>
      </c>
      <c r="K4674" s="1">
        <v>0.0</v>
      </c>
      <c r="L4674" s="1" t="s">
        <v>311</v>
      </c>
      <c r="M4674" s="1" t="s">
        <v>302</v>
      </c>
      <c r="N4674" s="1">
        <v>41.0</v>
      </c>
      <c r="O4674" s="1" t="s">
        <v>303</v>
      </c>
      <c r="P4674" s="1" t="s">
        <v>313</v>
      </c>
      <c r="Q4674" s="1" t="s">
        <v>338</v>
      </c>
    </row>
    <row r="4675" ht="15.75" customHeight="1">
      <c r="A4675" s="1" t="s">
        <v>4989</v>
      </c>
      <c r="B4675" s="2">
        <v>46156.0</v>
      </c>
      <c r="C4675" s="2">
        <v>46160.0</v>
      </c>
      <c r="D4675" s="1" t="s">
        <v>114</v>
      </c>
      <c r="E4675" s="1" t="s">
        <v>276</v>
      </c>
      <c r="F4675" s="3">
        <v>0.53125</v>
      </c>
      <c r="G4675" s="1">
        <v>2.0</v>
      </c>
      <c r="H4675" s="1">
        <v>2.0</v>
      </c>
      <c r="I4675" s="1">
        <v>240.0</v>
      </c>
      <c r="J4675" s="1">
        <v>30.0</v>
      </c>
      <c r="K4675" s="1">
        <v>0.0</v>
      </c>
      <c r="L4675" s="1" t="s">
        <v>315</v>
      </c>
      <c r="M4675" s="1" t="s">
        <v>302</v>
      </c>
      <c r="N4675" s="1">
        <v>35.0</v>
      </c>
      <c r="O4675" s="1" t="s">
        <v>308</v>
      </c>
      <c r="P4675" s="1" t="s">
        <v>304</v>
      </c>
      <c r="Q4675" s="1" t="s">
        <v>305</v>
      </c>
    </row>
    <row r="4676" ht="15.75" customHeight="1">
      <c r="A4676" s="1" t="s">
        <v>4990</v>
      </c>
      <c r="B4676" s="2">
        <v>46045.0</v>
      </c>
      <c r="C4676" s="2">
        <v>46050.0</v>
      </c>
      <c r="D4676" s="1" t="s">
        <v>40</v>
      </c>
      <c r="E4676" s="1" t="s">
        <v>206</v>
      </c>
      <c r="F4676" s="3">
        <v>0.9375</v>
      </c>
      <c r="G4676" s="1">
        <v>5.0</v>
      </c>
      <c r="H4676" s="1">
        <v>3.0</v>
      </c>
      <c r="I4676" s="1">
        <v>240.0</v>
      </c>
      <c r="J4676" s="1">
        <v>36.0</v>
      </c>
      <c r="K4676" s="1">
        <v>20.0</v>
      </c>
      <c r="L4676" s="1" t="s">
        <v>318</v>
      </c>
      <c r="M4676" s="1" t="s">
        <v>302</v>
      </c>
      <c r="N4676" s="1">
        <v>27.0</v>
      </c>
      <c r="O4676" s="1" t="s">
        <v>303</v>
      </c>
      <c r="P4676" s="1" t="s">
        <v>304</v>
      </c>
      <c r="Q4676" s="1" t="s">
        <v>305</v>
      </c>
    </row>
    <row r="4677" ht="15.75" customHeight="1">
      <c r="A4677" s="1" t="s">
        <v>4991</v>
      </c>
      <c r="B4677" s="2">
        <v>46027.0</v>
      </c>
      <c r="C4677" s="2">
        <v>46028.0</v>
      </c>
      <c r="D4677" s="1" t="s">
        <v>50</v>
      </c>
      <c r="E4677" s="1" t="s">
        <v>250</v>
      </c>
      <c r="F4677" s="3">
        <v>0.7708333333333334</v>
      </c>
      <c r="G4677" s="1">
        <v>6.0</v>
      </c>
      <c r="H4677" s="1">
        <v>5.0</v>
      </c>
      <c r="I4677" s="1">
        <v>180.0</v>
      </c>
      <c r="J4677" s="1">
        <v>48.0</v>
      </c>
      <c r="K4677" s="1">
        <v>20.0</v>
      </c>
      <c r="L4677" s="1" t="s">
        <v>301</v>
      </c>
      <c r="M4677" s="1" t="s">
        <v>302</v>
      </c>
      <c r="N4677" s="1">
        <v>48.0</v>
      </c>
      <c r="O4677" s="1" t="s">
        <v>303</v>
      </c>
      <c r="P4677" s="1" t="s">
        <v>313</v>
      </c>
      <c r="Q4677" s="1" t="s">
        <v>305</v>
      </c>
    </row>
    <row r="4678" ht="15.75" customHeight="1">
      <c r="A4678" s="1" t="s">
        <v>4992</v>
      </c>
      <c r="B4678" s="2">
        <v>46082.0</v>
      </c>
      <c r="C4678" s="2">
        <v>46082.0</v>
      </c>
      <c r="D4678" s="1" t="s">
        <v>144</v>
      </c>
      <c r="E4678" s="1" t="s">
        <v>266</v>
      </c>
      <c r="F4678" s="3">
        <v>0.3958333333333333</v>
      </c>
      <c r="G4678" s="1">
        <v>4.0</v>
      </c>
      <c r="H4678" s="1">
        <v>5.0</v>
      </c>
      <c r="I4678" s="1">
        <v>220.0</v>
      </c>
      <c r="J4678" s="1">
        <v>48.0</v>
      </c>
      <c r="K4678" s="1">
        <v>40.0</v>
      </c>
      <c r="L4678" s="1" t="s">
        <v>311</v>
      </c>
      <c r="M4678" s="1" t="s">
        <v>302</v>
      </c>
      <c r="N4678" s="1">
        <v>43.0</v>
      </c>
      <c r="O4678" s="1" t="s">
        <v>312</v>
      </c>
      <c r="P4678" s="1" t="s">
        <v>304</v>
      </c>
      <c r="Q4678" s="1" t="s">
        <v>305</v>
      </c>
    </row>
    <row r="4679" ht="15.75" customHeight="1">
      <c r="A4679" s="1" t="s">
        <v>4993</v>
      </c>
      <c r="B4679" s="2">
        <v>46037.0</v>
      </c>
      <c r="C4679" s="2">
        <v>46041.0</v>
      </c>
      <c r="D4679" s="1" t="s">
        <v>11</v>
      </c>
      <c r="E4679" s="1" t="s">
        <v>266</v>
      </c>
      <c r="F4679" s="3">
        <v>0.3958333333333333</v>
      </c>
      <c r="G4679" s="1">
        <v>1.0</v>
      </c>
      <c r="H4679" s="1">
        <v>5.0</v>
      </c>
      <c r="I4679" s="1">
        <v>220.0</v>
      </c>
      <c r="J4679" s="1">
        <v>48.0</v>
      </c>
      <c r="K4679" s="1">
        <v>60.0</v>
      </c>
      <c r="L4679" s="1" t="s">
        <v>311</v>
      </c>
      <c r="M4679" s="1" t="s">
        <v>302</v>
      </c>
      <c r="N4679" s="1">
        <v>37.0</v>
      </c>
      <c r="O4679" s="1" t="s">
        <v>308</v>
      </c>
      <c r="P4679" s="1" t="s">
        <v>313</v>
      </c>
      <c r="Q4679" s="1" t="s">
        <v>305</v>
      </c>
    </row>
    <row r="4680" ht="15.75" customHeight="1">
      <c r="A4680" s="1" t="s">
        <v>4994</v>
      </c>
      <c r="B4680" s="2">
        <v>46165.0</v>
      </c>
      <c r="C4680" s="2">
        <v>46170.0</v>
      </c>
      <c r="D4680" s="1" t="s">
        <v>144</v>
      </c>
      <c r="E4680" s="1" t="s">
        <v>278</v>
      </c>
      <c r="F4680" s="3">
        <v>0.6458333333333334</v>
      </c>
      <c r="G4680" s="1">
        <v>6.0</v>
      </c>
      <c r="H4680" s="1">
        <v>5.0</v>
      </c>
      <c r="I4680" s="1">
        <v>280.0</v>
      </c>
      <c r="J4680" s="1">
        <v>48.0</v>
      </c>
      <c r="K4680" s="1">
        <v>60.0</v>
      </c>
      <c r="L4680" s="1" t="s">
        <v>307</v>
      </c>
      <c r="M4680" s="1" t="s">
        <v>302</v>
      </c>
      <c r="N4680" s="1">
        <v>22.0</v>
      </c>
      <c r="O4680" s="1" t="s">
        <v>308</v>
      </c>
      <c r="P4680" s="1" t="s">
        <v>304</v>
      </c>
      <c r="Q4680" s="1" t="s">
        <v>305</v>
      </c>
    </row>
    <row r="4681" ht="15.75" customHeight="1">
      <c r="A4681" s="1" t="s">
        <v>4995</v>
      </c>
      <c r="B4681" s="2">
        <v>46063.0</v>
      </c>
      <c r="C4681" s="2">
        <v>46063.0</v>
      </c>
      <c r="D4681" s="1" t="s">
        <v>36</v>
      </c>
      <c r="E4681" s="1" t="s">
        <v>177</v>
      </c>
      <c r="F4681" s="3">
        <v>0.7708333333333334</v>
      </c>
      <c r="G4681" s="1">
        <v>8.0</v>
      </c>
      <c r="H4681" s="1">
        <v>3.0</v>
      </c>
      <c r="I4681" s="1">
        <v>240.0</v>
      </c>
      <c r="J4681" s="1">
        <v>36.0</v>
      </c>
      <c r="K4681" s="1">
        <v>0.0</v>
      </c>
      <c r="L4681" s="1" t="s">
        <v>307</v>
      </c>
      <c r="M4681" s="1" t="s">
        <v>302</v>
      </c>
      <c r="N4681" s="1">
        <v>45.0</v>
      </c>
      <c r="O4681" s="1" t="s">
        <v>312</v>
      </c>
      <c r="P4681" s="1" t="s">
        <v>313</v>
      </c>
      <c r="Q4681" s="1" t="s">
        <v>305</v>
      </c>
    </row>
    <row r="4682" ht="15.75" customHeight="1">
      <c r="A4682" s="1" t="s">
        <v>4996</v>
      </c>
      <c r="B4682" s="2">
        <v>46125.0</v>
      </c>
      <c r="C4682" s="2">
        <v>46128.0</v>
      </c>
      <c r="D4682" s="1" t="s">
        <v>50</v>
      </c>
      <c r="E4682" s="1" t="s">
        <v>197</v>
      </c>
      <c r="F4682" s="3">
        <v>0.8854166666666666</v>
      </c>
      <c r="G4682" s="1">
        <v>3.0</v>
      </c>
      <c r="H4682" s="1">
        <v>1.0</v>
      </c>
      <c r="I4682" s="1">
        <v>200.0</v>
      </c>
      <c r="J4682" s="1">
        <v>24.0</v>
      </c>
      <c r="K4682" s="1">
        <v>0.0</v>
      </c>
      <c r="L4682" s="1" t="s">
        <v>311</v>
      </c>
      <c r="M4682" s="1" t="s">
        <v>302</v>
      </c>
      <c r="N4682" s="1">
        <v>44.0</v>
      </c>
      <c r="O4682" s="1" t="s">
        <v>308</v>
      </c>
      <c r="P4682" s="1" t="s">
        <v>304</v>
      </c>
      <c r="Q4682" s="1" t="s">
        <v>305</v>
      </c>
    </row>
    <row r="4683" ht="15.75" customHeight="1">
      <c r="A4683" s="1" t="s">
        <v>4997</v>
      </c>
      <c r="B4683" s="2">
        <v>46199.0</v>
      </c>
      <c r="C4683" s="2">
        <v>46206.0</v>
      </c>
      <c r="D4683" s="1" t="s">
        <v>144</v>
      </c>
      <c r="E4683" s="1" t="s">
        <v>170</v>
      </c>
      <c r="F4683" s="3">
        <v>0.3958333333333333</v>
      </c>
      <c r="G4683" s="1">
        <v>3.0</v>
      </c>
      <c r="H4683" s="1">
        <v>4.0</v>
      </c>
      <c r="I4683" s="1">
        <v>240.0</v>
      </c>
      <c r="J4683" s="1">
        <v>42.0</v>
      </c>
      <c r="K4683" s="1">
        <v>0.0</v>
      </c>
      <c r="L4683" s="1" t="s">
        <v>318</v>
      </c>
      <c r="M4683" s="1" t="s">
        <v>326</v>
      </c>
      <c r="N4683" s="1">
        <v>48.0</v>
      </c>
      <c r="O4683" s="1" t="s">
        <v>303</v>
      </c>
      <c r="P4683" s="1" t="s">
        <v>304</v>
      </c>
      <c r="Q4683" s="1" t="s">
        <v>305</v>
      </c>
    </row>
    <row r="4684" ht="15.75" customHeight="1">
      <c r="A4684" s="1" t="s">
        <v>4998</v>
      </c>
      <c r="B4684" s="2">
        <v>46182.0</v>
      </c>
      <c r="C4684" s="2">
        <v>46184.0</v>
      </c>
      <c r="D4684" s="1" t="s">
        <v>36</v>
      </c>
      <c r="E4684" s="1" t="s">
        <v>224</v>
      </c>
      <c r="F4684" s="3">
        <v>0.6458333333333334</v>
      </c>
      <c r="G4684" s="1">
        <v>2.0</v>
      </c>
      <c r="H4684" s="1">
        <v>3.0</v>
      </c>
      <c r="I4684" s="1">
        <v>280.0</v>
      </c>
      <c r="J4684" s="1">
        <v>36.0</v>
      </c>
      <c r="K4684" s="1">
        <v>0.0</v>
      </c>
      <c r="L4684" s="1" t="s">
        <v>307</v>
      </c>
      <c r="M4684" s="1" t="s">
        <v>302</v>
      </c>
      <c r="N4684" s="1">
        <v>42.0</v>
      </c>
      <c r="O4684" s="1" t="s">
        <v>308</v>
      </c>
      <c r="P4684" s="1" t="s">
        <v>304</v>
      </c>
      <c r="Q4684" s="1" t="s">
        <v>338</v>
      </c>
    </row>
    <row r="4685" ht="15.75" customHeight="1">
      <c r="A4685" s="1" t="s">
        <v>4999</v>
      </c>
      <c r="B4685" s="2">
        <v>46083.0</v>
      </c>
      <c r="C4685" s="2">
        <v>46085.0</v>
      </c>
      <c r="D4685" s="1" t="s">
        <v>114</v>
      </c>
      <c r="E4685" s="1" t="s">
        <v>266</v>
      </c>
      <c r="F4685" s="3">
        <v>0.9375</v>
      </c>
      <c r="G4685" s="1">
        <v>3.0</v>
      </c>
      <c r="H4685" s="1">
        <v>3.0</v>
      </c>
      <c r="I4685" s="1">
        <v>220.0</v>
      </c>
      <c r="J4685" s="1">
        <v>36.0</v>
      </c>
      <c r="K4685" s="1">
        <v>60.0</v>
      </c>
      <c r="L4685" s="1" t="s">
        <v>318</v>
      </c>
      <c r="M4685" s="1" t="s">
        <v>302</v>
      </c>
      <c r="N4685" s="1">
        <v>58.0</v>
      </c>
      <c r="O4685" s="1" t="s">
        <v>303</v>
      </c>
      <c r="P4685" s="1" t="s">
        <v>313</v>
      </c>
      <c r="Q4685" s="1" t="s">
        <v>305</v>
      </c>
    </row>
    <row r="4686" ht="15.75" customHeight="1">
      <c r="A4686" s="1" t="s">
        <v>5000</v>
      </c>
      <c r="B4686" s="2">
        <v>46077.0</v>
      </c>
      <c r="C4686" s="2">
        <v>46079.0</v>
      </c>
      <c r="D4686" s="1" t="s">
        <v>36</v>
      </c>
      <c r="E4686" s="1" t="s">
        <v>189</v>
      </c>
      <c r="F4686" s="3">
        <v>0.53125</v>
      </c>
      <c r="G4686" s="1">
        <v>2.0</v>
      </c>
      <c r="H4686" s="1">
        <v>5.0</v>
      </c>
      <c r="I4686" s="1">
        <v>280.0</v>
      </c>
      <c r="J4686" s="1">
        <v>48.0</v>
      </c>
      <c r="K4686" s="1">
        <v>20.0</v>
      </c>
      <c r="L4686" s="1" t="s">
        <v>311</v>
      </c>
      <c r="M4686" s="1" t="s">
        <v>302</v>
      </c>
      <c r="N4686" s="1">
        <v>56.0</v>
      </c>
      <c r="O4686" s="1" t="s">
        <v>308</v>
      </c>
      <c r="P4686" s="1" t="s">
        <v>304</v>
      </c>
      <c r="Q4686" s="1" t="s">
        <v>305</v>
      </c>
    </row>
    <row r="4687" ht="15.75" customHeight="1">
      <c r="A4687" s="1" t="s">
        <v>5001</v>
      </c>
      <c r="B4687" s="2">
        <v>46101.0</v>
      </c>
      <c r="C4687" s="2">
        <v>46101.0</v>
      </c>
      <c r="D4687" s="1" t="s">
        <v>141</v>
      </c>
      <c r="E4687" s="1" t="s">
        <v>175</v>
      </c>
      <c r="F4687" s="3">
        <v>0.6458333333333334</v>
      </c>
      <c r="G4687" s="1">
        <v>4.0</v>
      </c>
      <c r="H4687" s="1">
        <v>2.0</v>
      </c>
      <c r="I4687" s="1">
        <v>380.0</v>
      </c>
      <c r="J4687" s="1">
        <v>30.0</v>
      </c>
      <c r="K4687" s="1">
        <v>40.0</v>
      </c>
      <c r="L4687" s="1" t="s">
        <v>301</v>
      </c>
      <c r="M4687" s="1" t="s">
        <v>302</v>
      </c>
      <c r="N4687" s="1">
        <v>19.0</v>
      </c>
      <c r="O4687" s="1" t="s">
        <v>308</v>
      </c>
      <c r="P4687" s="1" t="s">
        <v>313</v>
      </c>
      <c r="Q4687" s="1" t="s">
        <v>309</v>
      </c>
    </row>
    <row r="4688" ht="15.75" customHeight="1">
      <c r="A4688" s="1" t="s">
        <v>5002</v>
      </c>
      <c r="B4688" s="2">
        <v>46087.0</v>
      </c>
      <c r="C4688" s="2">
        <v>46092.0</v>
      </c>
      <c r="D4688" s="1" t="s">
        <v>11</v>
      </c>
      <c r="E4688" s="1" t="s">
        <v>222</v>
      </c>
      <c r="F4688" s="3">
        <v>0.7708333333333334</v>
      </c>
      <c r="G4688" s="1">
        <v>1.0</v>
      </c>
      <c r="H4688" s="1">
        <v>3.0</v>
      </c>
      <c r="I4688" s="1">
        <v>360.0</v>
      </c>
      <c r="J4688" s="1">
        <v>36.0</v>
      </c>
      <c r="K4688" s="1">
        <v>40.0</v>
      </c>
      <c r="L4688" s="1" t="s">
        <v>311</v>
      </c>
      <c r="M4688" s="1" t="s">
        <v>302</v>
      </c>
      <c r="N4688" s="1">
        <v>23.0</v>
      </c>
      <c r="O4688" s="1" t="s">
        <v>312</v>
      </c>
      <c r="P4688" s="1" t="s">
        <v>304</v>
      </c>
      <c r="Q4688" s="1" t="s">
        <v>338</v>
      </c>
    </row>
    <row r="4689" ht="15.75" customHeight="1">
      <c r="A4689" s="1" t="s">
        <v>5003</v>
      </c>
      <c r="B4689" s="2">
        <v>46183.0</v>
      </c>
      <c r="C4689" s="2">
        <v>46184.0</v>
      </c>
      <c r="D4689" s="1" t="s">
        <v>25</v>
      </c>
      <c r="E4689" s="1" t="s">
        <v>216</v>
      </c>
      <c r="F4689" s="3">
        <v>0.3958333333333333</v>
      </c>
      <c r="G4689" s="1">
        <v>5.0</v>
      </c>
      <c r="H4689" s="1">
        <v>5.0</v>
      </c>
      <c r="I4689" s="1">
        <v>380.0</v>
      </c>
      <c r="J4689" s="1">
        <v>48.0</v>
      </c>
      <c r="K4689" s="1">
        <v>0.0</v>
      </c>
      <c r="L4689" s="1" t="s">
        <v>318</v>
      </c>
      <c r="M4689" s="1" t="s">
        <v>302</v>
      </c>
      <c r="N4689" s="1">
        <v>28.0</v>
      </c>
      <c r="O4689" s="1" t="s">
        <v>312</v>
      </c>
      <c r="P4689" s="1" t="s">
        <v>313</v>
      </c>
      <c r="Q4689" s="1" t="s">
        <v>309</v>
      </c>
    </row>
    <row r="4690" ht="15.75" customHeight="1">
      <c r="A4690" s="1" t="s">
        <v>5004</v>
      </c>
      <c r="B4690" s="2">
        <v>46134.0</v>
      </c>
      <c r="C4690" s="2">
        <v>46134.0</v>
      </c>
      <c r="D4690" s="1" t="s">
        <v>40</v>
      </c>
      <c r="E4690" s="1" t="s">
        <v>212</v>
      </c>
      <c r="F4690" s="3">
        <v>0.6458333333333334</v>
      </c>
      <c r="G4690" s="1">
        <v>4.0</v>
      </c>
      <c r="H4690" s="1">
        <v>2.0</v>
      </c>
      <c r="I4690" s="1">
        <v>200.0</v>
      </c>
      <c r="J4690" s="1">
        <v>30.0</v>
      </c>
      <c r="K4690" s="1">
        <v>0.0</v>
      </c>
      <c r="L4690" s="1" t="s">
        <v>311</v>
      </c>
      <c r="M4690" s="1" t="s">
        <v>302</v>
      </c>
      <c r="N4690" s="1">
        <v>44.0</v>
      </c>
      <c r="O4690" s="1" t="s">
        <v>312</v>
      </c>
      <c r="P4690" s="1" t="s">
        <v>304</v>
      </c>
      <c r="Q4690" s="1" t="s">
        <v>305</v>
      </c>
    </row>
    <row r="4691" ht="15.75" customHeight="1">
      <c r="A4691" s="1" t="s">
        <v>5005</v>
      </c>
      <c r="B4691" s="2">
        <v>46124.0</v>
      </c>
      <c r="C4691" s="2">
        <v>46124.0</v>
      </c>
      <c r="D4691" s="1" t="s">
        <v>36</v>
      </c>
      <c r="E4691" s="1" t="s">
        <v>212</v>
      </c>
      <c r="F4691" s="3">
        <v>0.7708333333333334</v>
      </c>
      <c r="G4691" s="1">
        <v>4.0</v>
      </c>
      <c r="H4691" s="1">
        <v>1.0</v>
      </c>
      <c r="I4691" s="1">
        <v>200.0</v>
      </c>
      <c r="J4691" s="1">
        <v>24.0</v>
      </c>
      <c r="K4691" s="1">
        <v>40.0</v>
      </c>
      <c r="L4691" s="1" t="s">
        <v>318</v>
      </c>
      <c r="M4691" s="1" t="s">
        <v>302</v>
      </c>
      <c r="N4691" s="1">
        <v>37.0</v>
      </c>
      <c r="O4691" s="1" t="s">
        <v>303</v>
      </c>
      <c r="P4691" s="1" t="s">
        <v>304</v>
      </c>
      <c r="Q4691" s="1" t="s">
        <v>305</v>
      </c>
    </row>
    <row r="4692" ht="15.75" customHeight="1">
      <c r="A4692" s="1" t="s">
        <v>5006</v>
      </c>
      <c r="B4692" s="2">
        <v>46114.0</v>
      </c>
      <c r="C4692" s="2">
        <v>46117.0</v>
      </c>
      <c r="D4692" s="1" t="s">
        <v>18</v>
      </c>
      <c r="E4692" s="1" t="s">
        <v>197</v>
      </c>
      <c r="F4692" s="3">
        <v>0.7708333333333334</v>
      </c>
      <c r="G4692" s="1">
        <v>4.0</v>
      </c>
      <c r="H4692" s="1">
        <v>4.0</v>
      </c>
      <c r="I4692" s="1">
        <v>380.0</v>
      </c>
      <c r="J4692" s="1">
        <v>42.0</v>
      </c>
      <c r="K4692" s="1">
        <v>60.0</v>
      </c>
      <c r="L4692" s="1" t="s">
        <v>318</v>
      </c>
      <c r="M4692" s="1" t="s">
        <v>302</v>
      </c>
      <c r="N4692" s="1">
        <v>36.0</v>
      </c>
      <c r="O4692" s="1" t="s">
        <v>303</v>
      </c>
      <c r="P4692" s="1" t="s">
        <v>304</v>
      </c>
      <c r="Q4692" s="1" t="s">
        <v>309</v>
      </c>
    </row>
    <row r="4693" ht="15.75" customHeight="1">
      <c r="A4693" s="1" t="s">
        <v>5007</v>
      </c>
      <c r="B4693" s="2">
        <v>46149.0</v>
      </c>
      <c r="C4693" s="2">
        <v>46156.0</v>
      </c>
      <c r="D4693" s="1" t="s">
        <v>108</v>
      </c>
      <c r="E4693" s="1" t="s">
        <v>191</v>
      </c>
      <c r="F4693" s="3">
        <v>0.8854166666666666</v>
      </c>
      <c r="G4693" s="1">
        <v>3.0</v>
      </c>
      <c r="H4693" s="1">
        <v>4.0</v>
      </c>
      <c r="I4693" s="1">
        <v>200.0</v>
      </c>
      <c r="J4693" s="1">
        <v>42.0</v>
      </c>
      <c r="K4693" s="1">
        <v>0.0</v>
      </c>
      <c r="L4693" s="1" t="s">
        <v>315</v>
      </c>
      <c r="M4693" s="1" t="s">
        <v>302</v>
      </c>
      <c r="N4693" s="1">
        <v>48.0</v>
      </c>
      <c r="O4693" s="1" t="s">
        <v>308</v>
      </c>
      <c r="P4693" s="1" t="s">
        <v>313</v>
      </c>
      <c r="Q4693" s="1" t="s">
        <v>305</v>
      </c>
    </row>
    <row r="4694" ht="15.75" customHeight="1">
      <c r="A4694" s="1" t="s">
        <v>5008</v>
      </c>
      <c r="B4694" s="2">
        <v>46186.0</v>
      </c>
      <c r="C4694" s="2">
        <v>46192.0</v>
      </c>
      <c r="D4694" s="1" t="s">
        <v>114</v>
      </c>
      <c r="E4694" s="1" t="s">
        <v>179</v>
      </c>
      <c r="F4694" s="3">
        <v>0.53125</v>
      </c>
      <c r="G4694" s="1">
        <v>5.0</v>
      </c>
      <c r="H4694" s="1">
        <v>4.0</v>
      </c>
      <c r="I4694" s="1">
        <v>240.0</v>
      </c>
      <c r="J4694" s="1">
        <v>42.0</v>
      </c>
      <c r="K4694" s="1">
        <v>20.0</v>
      </c>
      <c r="L4694" s="1" t="s">
        <v>301</v>
      </c>
      <c r="M4694" s="1" t="s">
        <v>302</v>
      </c>
      <c r="N4694" s="1">
        <v>24.0</v>
      </c>
      <c r="O4694" s="1" t="s">
        <v>303</v>
      </c>
      <c r="P4694" s="1" t="s">
        <v>313</v>
      </c>
      <c r="Q4694" s="1" t="s">
        <v>305</v>
      </c>
    </row>
    <row r="4695" ht="15.75" customHeight="1">
      <c r="A4695" s="1" t="s">
        <v>5009</v>
      </c>
      <c r="B4695" s="2">
        <v>46137.0</v>
      </c>
      <c r="C4695" s="2">
        <v>46141.0</v>
      </c>
      <c r="D4695" s="1" t="s">
        <v>94</v>
      </c>
      <c r="E4695" s="1" t="s">
        <v>244</v>
      </c>
      <c r="F4695" s="3">
        <v>0.3958333333333333</v>
      </c>
      <c r="G4695" s="1">
        <v>2.0</v>
      </c>
      <c r="H4695" s="1">
        <v>3.0</v>
      </c>
      <c r="I4695" s="1">
        <v>240.0</v>
      </c>
      <c r="J4695" s="1">
        <v>36.0</v>
      </c>
      <c r="K4695" s="1">
        <v>40.0</v>
      </c>
      <c r="L4695" s="1" t="s">
        <v>318</v>
      </c>
      <c r="M4695" s="1" t="s">
        <v>302</v>
      </c>
      <c r="N4695" s="1">
        <v>53.0</v>
      </c>
      <c r="O4695" s="1" t="s">
        <v>312</v>
      </c>
      <c r="P4695" s="1" t="s">
        <v>313</v>
      </c>
      <c r="Q4695" s="1" t="s">
        <v>305</v>
      </c>
    </row>
    <row r="4696" ht="15.75" customHeight="1">
      <c r="A4696" s="1" t="s">
        <v>5010</v>
      </c>
      <c r="B4696" s="2">
        <v>46046.0</v>
      </c>
      <c r="C4696" s="2">
        <v>46046.0</v>
      </c>
      <c r="D4696" s="1" t="s">
        <v>40</v>
      </c>
      <c r="E4696" s="1" t="s">
        <v>170</v>
      </c>
      <c r="F4696" s="3">
        <v>0.8854166666666666</v>
      </c>
      <c r="G4696" s="1">
        <v>7.0</v>
      </c>
      <c r="H4696" s="1">
        <v>3.0</v>
      </c>
      <c r="I4696" s="1">
        <v>420.0</v>
      </c>
      <c r="J4696" s="1">
        <v>36.0</v>
      </c>
      <c r="K4696" s="1">
        <v>60.0</v>
      </c>
      <c r="L4696" s="1" t="s">
        <v>301</v>
      </c>
      <c r="M4696" s="1" t="s">
        <v>302</v>
      </c>
      <c r="N4696" s="1">
        <v>38.0</v>
      </c>
      <c r="O4696" s="1" t="s">
        <v>312</v>
      </c>
      <c r="P4696" s="1" t="s">
        <v>304</v>
      </c>
      <c r="Q4696" s="1" t="s">
        <v>309</v>
      </c>
    </row>
    <row r="4697" ht="15.75" customHeight="1">
      <c r="A4697" s="1" t="s">
        <v>5011</v>
      </c>
      <c r="B4697" s="2">
        <v>46030.0</v>
      </c>
      <c r="C4697" s="2">
        <v>46036.0</v>
      </c>
      <c r="D4697" s="1" t="s">
        <v>128</v>
      </c>
      <c r="E4697" s="1" t="s">
        <v>206</v>
      </c>
      <c r="F4697" s="3">
        <v>0.8854166666666666</v>
      </c>
      <c r="G4697" s="1">
        <v>4.0</v>
      </c>
      <c r="H4697" s="1">
        <v>1.0</v>
      </c>
      <c r="I4697" s="1">
        <v>320.0</v>
      </c>
      <c r="J4697" s="1">
        <v>24.0</v>
      </c>
      <c r="K4697" s="1">
        <v>150.0</v>
      </c>
      <c r="L4697" s="1" t="s">
        <v>301</v>
      </c>
      <c r="M4697" s="1" t="s">
        <v>302</v>
      </c>
      <c r="N4697" s="1">
        <v>43.0</v>
      </c>
      <c r="O4697" s="1" t="s">
        <v>303</v>
      </c>
      <c r="P4697" s="1" t="s">
        <v>313</v>
      </c>
      <c r="Q4697" s="1" t="s">
        <v>338</v>
      </c>
    </row>
    <row r="4698" ht="15.75" customHeight="1">
      <c r="A4698" s="1" t="s">
        <v>5012</v>
      </c>
      <c r="B4698" s="2">
        <v>46104.0</v>
      </c>
      <c r="C4698" s="2">
        <v>46105.0</v>
      </c>
      <c r="D4698" s="1" t="s">
        <v>141</v>
      </c>
      <c r="E4698" s="1" t="s">
        <v>168</v>
      </c>
      <c r="F4698" s="3">
        <v>0.9375</v>
      </c>
      <c r="G4698" s="1">
        <v>4.0</v>
      </c>
      <c r="H4698" s="1">
        <v>2.0</v>
      </c>
      <c r="I4698" s="1">
        <v>160.0</v>
      </c>
      <c r="J4698" s="1">
        <v>30.0</v>
      </c>
      <c r="K4698" s="1">
        <v>0.0</v>
      </c>
      <c r="L4698" s="1" t="s">
        <v>301</v>
      </c>
      <c r="M4698" s="1" t="s">
        <v>302</v>
      </c>
      <c r="N4698" s="1">
        <v>19.0</v>
      </c>
      <c r="O4698" s="1" t="s">
        <v>312</v>
      </c>
      <c r="P4698" s="1" t="s">
        <v>313</v>
      </c>
      <c r="Q4698" s="1" t="s">
        <v>305</v>
      </c>
    </row>
    <row r="4699" ht="15.75" customHeight="1">
      <c r="A4699" s="1" t="s">
        <v>5013</v>
      </c>
      <c r="B4699" s="2">
        <v>46141.0</v>
      </c>
      <c r="C4699" s="2">
        <v>46148.0</v>
      </c>
      <c r="D4699" s="1" t="s">
        <v>11</v>
      </c>
      <c r="E4699" s="1" t="s">
        <v>230</v>
      </c>
      <c r="F4699" s="3">
        <v>0.9375</v>
      </c>
      <c r="G4699" s="1">
        <v>2.0</v>
      </c>
      <c r="H4699" s="1">
        <v>2.0</v>
      </c>
      <c r="I4699" s="1">
        <v>420.0</v>
      </c>
      <c r="J4699" s="1">
        <v>30.0</v>
      </c>
      <c r="K4699" s="1">
        <v>0.0</v>
      </c>
      <c r="L4699" s="1" t="s">
        <v>311</v>
      </c>
      <c r="M4699" s="1" t="s">
        <v>302</v>
      </c>
      <c r="N4699" s="1">
        <v>27.0</v>
      </c>
      <c r="O4699" s="1" t="s">
        <v>312</v>
      </c>
      <c r="P4699" s="1" t="s">
        <v>304</v>
      </c>
      <c r="Q4699" s="1" t="s">
        <v>309</v>
      </c>
    </row>
    <row r="4700" ht="15.75" customHeight="1">
      <c r="A4700" s="1" t="s">
        <v>5014</v>
      </c>
      <c r="B4700" s="2">
        <v>46148.0</v>
      </c>
      <c r="C4700" s="2">
        <v>46148.0</v>
      </c>
      <c r="D4700" s="1" t="s">
        <v>54</v>
      </c>
      <c r="E4700" s="1" t="s">
        <v>201</v>
      </c>
      <c r="F4700" s="3">
        <v>0.7708333333333334</v>
      </c>
      <c r="G4700" s="1">
        <v>6.0</v>
      </c>
      <c r="H4700" s="1">
        <v>1.0</v>
      </c>
      <c r="I4700" s="1">
        <v>440.0</v>
      </c>
      <c r="J4700" s="1">
        <v>24.0</v>
      </c>
      <c r="K4700" s="1">
        <v>60.0</v>
      </c>
      <c r="L4700" s="1" t="s">
        <v>311</v>
      </c>
      <c r="M4700" s="1" t="s">
        <v>302</v>
      </c>
      <c r="N4700" s="1">
        <v>39.0</v>
      </c>
      <c r="O4700" s="1" t="s">
        <v>308</v>
      </c>
      <c r="P4700" s="1" t="s">
        <v>313</v>
      </c>
      <c r="Q4700" s="1" t="s">
        <v>309</v>
      </c>
    </row>
    <row r="4701" ht="15.75" customHeight="1">
      <c r="A4701" s="1" t="s">
        <v>5015</v>
      </c>
      <c r="B4701" s="2">
        <v>46098.0</v>
      </c>
      <c r="C4701" s="2">
        <v>46101.0</v>
      </c>
      <c r="D4701" s="1" t="s">
        <v>50</v>
      </c>
      <c r="E4701" s="1" t="s">
        <v>175</v>
      </c>
      <c r="F4701" s="3">
        <v>0.7708333333333334</v>
      </c>
      <c r="G4701" s="1">
        <v>2.0</v>
      </c>
      <c r="H4701" s="1">
        <v>3.0</v>
      </c>
      <c r="I4701" s="1">
        <v>200.0</v>
      </c>
      <c r="J4701" s="1">
        <v>36.0</v>
      </c>
      <c r="K4701" s="1">
        <v>0.0</v>
      </c>
      <c r="L4701" s="1" t="s">
        <v>301</v>
      </c>
      <c r="M4701" s="1" t="s">
        <v>302</v>
      </c>
      <c r="N4701" s="1">
        <v>54.0</v>
      </c>
      <c r="O4701" s="1" t="s">
        <v>312</v>
      </c>
      <c r="P4701" s="1" t="s">
        <v>313</v>
      </c>
      <c r="Q4701" s="1" t="s">
        <v>305</v>
      </c>
    </row>
    <row r="4702" ht="15.75" customHeight="1">
      <c r="A4702" s="1" t="s">
        <v>5016</v>
      </c>
      <c r="B4702" s="2">
        <v>46058.0</v>
      </c>
      <c r="C4702" s="2">
        <v>46062.0</v>
      </c>
      <c r="D4702" s="1" t="s">
        <v>120</v>
      </c>
      <c r="E4702" s="1" t="s">
        <v>172</v>
      </c>
      <c r="F4702" s="3">
        <v>0.9375</v>
      </c>
      <c r="G4702" s="1">
        <v>1.0</v>
      </c>
      <c r="H4702" s="1">
        <v>4.0</v>
      </c>
      <c r="I4702" s="1">
        <v>220.0</v>
      </c>
      <c r="J4702" s="1">
        <v>42.0</v>
      </c>
      <c r="K4702" s="1">
        <v>0.0</v>
      </c>
      <c r="L4702" s="1" t="s">
        <v>318</v>
      </c>
      <c r="M4702" s="1" t="s">
        <v>302</v>
      </c>
      <c r="N4702" s="1">
        <v>23.0</v>
      </c>
      <c r="O4702" s="1" t="s">
        <v>303</v>
      </c>
      <c r="P4702" s="1" t="s">
        <v>313</v>
      </c>
      <c r="Q4702" s="1" t="s">
        <v>305</v>
      </c>
    </row>
    <row r="4703" ht="15.75" customHeight="1">
      <c r="A4703" s="1" t="s">
        <v>5017</v>
      </c>
      <c r="B4703" s="2">
        <v>46127.0</v>
      </c>
      <c r="C4703" s="2">
        <v>46127.0</v>
      </c>
      <c r="D4703" s="1" t="s">
        <v>50</v>
      </c>
      <c r="E4703" s="1" t="s">
        <v>244</v>
      </c>
      <c r="F4703" s="3">
        <v>0.8854166666666666</v>
      </c>
      <c r="G4703" s="1">
        <v>6.0</v>
      </c>
      <c r="H4703" s="1">
        <v>3.0</v>
      </c>
      <c r="I4703" s="1">
        <v>240.0</v>
      </c>
      <c r="J4703" s="1">
        <v>36.0</v>
      </c>
      <c r="K4703" s="1">
        <v>20.0</v>
      </c>
      <c r="L4703" s="1" t="s">
        <v>301</v>
      </c>
      <c r="M4703" s="1" t="s">
        <v>302</v>
      </c>
      <c r="N4703" s="1">
        <v>31.0</v>
      </c>
      <c r="O4703" s="1" t="s">
        <v>308</v>
      </c>
      <c r="P4703" s="1" t="s">
        <v>313</v>
      </c>
      <c r="Q4703" s="1" t="s">
        <v>305</v>
      </c>
    </row>
    <row r="4704" ht="15.75" customHeight="1">
      <c r="A4704" s="1" t="s">
        <v>5018</v>
      </c>
      <c r="B4704" s="2">
        <v>46157.0</v>
      </c>
      <c r="C4704" s="2">
        <v>46160.0</v>
      </c>
      <c r="D4704" s="1" t="s">
        <v>30</v>
      </c>
      <c r="E4704" s="1" t="s">
        <v>222</v>
      </c>
      <c r="F4704" s="3">
        <v>0.7708333333333334</v>
      </c>
      <c r="G4704" s="1">
        <v>1.0</v>
      </c>
      <c r="H4704" s="1">
        <v>1.0</v>
      </c>
      <c r="I4704" s="1">
        <v>360.0</v>
      </c>
      <c r="J4704" s="1">
        <v>24.0</v>
      </c>
      <c r="K4704" s="1">
        <v>0.0</v>
      </c>
      <c r="L4704" s="1" t="s">
        <v>311</v>
      </c>
      <c r="M4704" s="1" t="s">
        <v>302</v>
      </c>
      <c r="N4704" s="1">
        <v>42.0</v>
      </c>
      <c r="O4704" s="1" t="s">
        <v>303</v>
      </c>
      <c r="P4704" s="1" t="s">
        <v>304</v>
      </c>
      <c r="Q4704" s="1" t="s">
        <v>338</v>
      </c>
    </row>
    <row r="4705" ht="15.75" customHeight="1">
      <c r="A4705" s="1" t="s">
        <v>5019</v>
      </c>
      <c r="B4705" s="2">
        <v>46157.0</v>
      </c>
      <c r="C4705" s="2">
        <v>46158.0</v>
      </c>
      <c r="D4705" s="1" t="s">
        <v>36</v>
      </c>
      <c r="E4705" s="1" t="s">
        <v>244</v>
      </c>
      <c r="F4705" s="3">
        <v>0.8854166666666666</v>
      </c>
      <c r="G4705" s="1">
        <v>6.0</v>
      </c>
      <c r="H4705" s="1">
        <v>2.0</v>
      </c>
      <c r="I4705" s="1">
        <v>420.0</v>
      </c>
      <c r="J4705" s="1">
        <v>30.0</v>
      </c>
      <c r="K4705" s="1">
        <v>0.0</v>
      </c>
      <c r="L4705" s="1" t="s">
        <v>315</v>
      </c>
      <c r="M4705" s="1" t="s">
        <v>302</v>
      </c>
      <c r="N4705" s="1">
        <v>60.0</v>
      </c>
      <c r="O4705" s="1" t="s">
        <v>303</v>
      </c>
      <c r="P4705" s="1" t="s">
        <v>313</v>
      </c>
      <c r="Q4705" s="1" t="s">
        <v>309</v>
      </c>
    </row>
    <row r="4706" ht="15.75" customHeight="1">
      <c r="A4706" s="1" t="s">
        <v>5020</v>
      </c>
      <c r="B4706" s="2">
        <v>46164.0</v>
      </c>
      <c r="C4706" s="2">
        <v>46165.0</v>
      </c>
      <c r="D4706" s="1" t="s">
        <v>144</v>
      </c>
      <c r="E4706" s="1" t="s">
        <v>222</v>
      </c>
      <c r="F4706" s="3">
        <v>0.3958333333333333</v>
      </c>
      <c r="G4706" s="1">
        <v>1.0</v>
      </c>
      <c r="H4706" s="1">
        <v>4.0</v>
      </c>
      <c r="I4706" s="1">
        <v>280.0</v>
      </c>
      <c r="J4706" s="1">
        <v>42.0</v>
      </c>
      <c r="K4706" s="1">
        <v>20.0</v>
      </c>
      <c r="L4706" s="1" t="s">
        <v>307</v>
      </c>
      <c r="M4706" s="1" t="s">
        <v>302</v>
      </c>
      <c r="N4706" s="1">
        <v>42.0</v>
      </c>
      <c r="O4706" s="1" t="s">
        <v>308</v>
      </c>
      <c r="P4706" s="1" t="s">
        <v>304</v>
      </c>
      <c r="Q4706" s="1" t="s">
        <v>305</v>
      </c>
    </row>
    <row r="4707" ht="15.75" customHeight="1">
      <c r="A4707" s="1" t="s">
        <v>5021</v>
      </c>
      <c r="B4707" s="2">
        <v>46079.0</v>
      </c>
      <c r="C4707" s="2">
        <v>46085.0</v>
      </c>
      <c r="D4707" s="1" t="s">
        <v>50</v>
      </c>
      <c r="E4707" s="1" t="s">
        <v>266</v>
      </c>
      <c r="F4707" s="3">
        <v>0.53125</v>
      </c>
      <c r="G4707" s="1">
        <v>1.0</v>
      </c>
      <c r="H4707" s="1">
        <v>2.0</v>
      </c>
      <c r="I4707" s="1">
        <v>220.0</v>
      </c>
      <c r="J4707" s="1">
        <v>30.0</v>
      </c>
      <c r="K4707" s="1">
        <v>0.0</v>
      </c>
      <c r="L4707" s="1" t="s">
        <v>311</v>
      </c>
      <c r="M4707" s="1" t="s">
        <v>302</v>
      </c>
      <c r="N4707" s="1">
        <v>36.0</v>
      </c>
      <c r="O4707" s="1" t="s">
        <v>312</v>
      </c>
      <c r="P4707" s="1" t="s">
        <v>304</v>
      </c>
      <c r="Q4707" s="1" t="s">
        <v>305</v>
      </c>
    </row>
    <row r="4708" ht="15.75" customHeight="1">
      <c r="A4708" s="1" t="s">
        <v>5022</v>
      </c>
      <c r="B4708" s="2">
        <v>46133.0</v>
      </c>
      <c r="C4708" s="2">
        <v>46140.0</v>
      </c>
      <c r="D4708" s="1" t="s">
        <v>78</v>
      </c>
      <c r="E4708" s="1" t="s">
        <v>206</v>
      </c>
      <c r="F4708" s="3">
        <v>0.3958333333333333</v>
      </c>
      <c r="G4708" s="1">
        <v>6.0</v>
      </c>
      <c r="H4708" s="1">
        <v>4.0</v>
      </c>
      <c r="I4708" s="1">
        <v>240.0</v>
      </c>
      <c r="J4708" s="1">
        <v>42.0</v>
      </c>
      <c r="K4708" s="1">
        <v>0.0</v>
      </c>
      <c r="L4708" s="1" t="s">
        <v>307</v>
      </c>
      <c r="M4708" s="1" t="s">
        <v>363</v>
      </c>
      <c r="N4708" s="1">
        <v>22.0</v>
      </c>
      <c r="O4708" s="1" t="s">
        <v>312</v>
      </c>
      <c r="P4708" s="1" t="s">
        <v>304</v>
      </c>
      <c r="Q4708" s="1" t="s">
        <v>305</v>
      </c>
    </row>
    <row r="4709" ht="15.75" customHeight="1">
      <c r="A4709" s="1" t="s">
        <v>5023</v>
      </c>
      <c r="B4709" s="2">
        <v>46127.0</v>
      </c>
      <c r="C4709" s="2">
        <v>46127.0</v>
      </c>
      <c r="D4709" s="1" t="s">
        <v>85</v>
      </c>
      <c r="E4709" s="1" t="s">
        <v>224</v>
      </c>
      <c r="F4709" s="3">
        <v>0.7708333333333334</v>
      </c>
      <c r="G4709" s="1">
        <v>1.0</v>
      </c>
      <c r="H4709" s="1">
        <v>4.0</v>
      </c>
      <c r="I4709" s="1">
        <v>200.0</v>
      </c>
      <c r="J4709" s="1">
        <v>42.0</v>
      </c>
      <c r="K4709" s="1">
        <v>0.0</v>
      </c>
      <c r="L4709" s="1" t="s">
        <v>315</v>
      </c>
      <c r="M4709" s="1" t="s">
        <v>302</v>
      </c>
      <c r="N4709" s="1">
        <v>45.0</v>
      </c>
      <c r="O4709" s="1" t="s">
        <v>312</v>
      </c>
      <c r="P4709" s="1" t="s">
        <v>304</v>
      </c>
      <c r="Q4709" s="1" t="s">
        <v>305</v>
      </c>
    </row>
    <row r="4710" ht="15.75" customHeight="1">
      <c r="A4710" s="1" t="s">
        <v>5024</v>
      </c>
      <c r="B4710" s="2">
        <v>46196.0</v>
      </c>
      <c r="C4710" s="2">
        <v>46202.0</v>
      </c>
      <c r="D4710" s="1" t="s">
        <v>128</v>
      </c>
      <c r="E4710" s="1" t="s">
        <v>208</v>
      </c>
      <c r="F4710" s="3">
        <v>0.53125</v>
      </c>
      <c r="G4710" s="1">
        <v>8.0</v>
      </c>
      <c r="H4710" s="1">
        <v>2.0</v>
      </c>
      <c r="I4710" s="1">
        <v>260.0</v>
      </c>
      <c r="J4710" s="1">
        <v>30.0</v>
      </c>
      <c r="K4710" s="1">
        <v>0.0</v>
      </c>
      <c r="L4710" s="1" t="s">
        <v>301</v>
      </c>
      <c r="M4710" s="1" t="s">
        <v>326</v>
      </c>
      <c r="N4710" s="1">
        <v>19.0</v>
      </c>
      <c r="O4710" s="1" t="s">
        <v>312</v>
      </c>
      <c r="P4710" s="1" t="s">
        <v>304</v>
      </c>
      <c r="Q4710" s="1" t="s">
        <v>338</v>
      </c>
    </row>
    <row r="4711" ht="15.75" customHeight="1">
      <c r="A4711" s="1" t="s">
        <v>5025</v>
      </c>
      <c r="B4711" s="2">
        <v>46150.0</v>
      </c>
      <c r="C4711" s="2">
        <v>46153.0</v>
      </c>
      <c r="D4711" s="1" t="s">
        <v>11</v>
      </c>
      <c r="E4711" s="1" t="s">
        <v>258</v>
      </c>
      <c r="F4711" s="3">
        <v>0.6458333333333334</v>
      </c>
      <c r="G4711" s="1">
        <v>3.0</v>
      </c>
      <c r="H4711" s="1">
        <v>3.0</v>
      </c>
      <c r="I4711" s="1">
        <v>360.0</v>
      </c>
      <c r="J4711" s="1">
        <v>36.0</v>
      </c>
      <c r="K4711" s="1">
        <v>60.0</v>
      </c>
      <c r="L4711" s="1" t="s">
        <v>315</v>
      </c>
      <c r="M4711" s="1" t="s">
        <v>302</v>
      </c>
      <c r="N4711" s="1">
        <v>43.0</v>
      </c>
      <c r="O4711" s="1" t="s">
        <v>312</v>
      </c>
      <c r="P4711" s="1" t="s">
        <v>313</v>
      </c>
      <c r="Q4711" s="1" t="s">
        <v>309</v>
      </c>
    </row>
    <row r="4712" ht="15.75" customHeight="1">
      <c r="A4712" s="1" t="s">
        <v>5026</v>
      </c>
      <c r="B4712" s="2">
        <v>46118.0</v>
      </c>
      <c r="C4712" s="2">
        <v>46124.0</v>
      </c>
      <c r="D4712" s="1" t="s">
        <v>40</v>
      </c>
      <c r="E4712" s="1" t="s">
        <v>258</v>
      </c>
      <c r="F4712" s="3">
        <v>0.6458333333333334</v>
      </c>
      <c r="G4712" s="1">
        <v>5.0</v>
      </c>
      <c r="H4712" s="1">
        <v>3.0</v>
      </c>
      <c r="I4712" s="1">
        <v>360.0</v>
      </c>
      <c r="J4712" s="1">
        <v>36.0</v>
      </c>
      <c r="K4712" s="1">
        <v>0.0</v>
      </c>
      <c r="L4712" s="1" t="s">
        <v>311</v>
      </c>
      <c r="M4712" s="1" t="s">
        <v>302</v>
      </c>
      <c r="N4712" s="1">
        <v>53.0</v>
      </c>
      <c r="O4712" s="1" t="s">
        <v>303</v>
      </c>
      <c r="P4712" s="1" t="s">
        <v>304</v>
      </c>
      <c r="Q4712" s="1" t="s">
        <v>309</v>
      </c>
    </row>
    <row r="4713" ht="15.75" customHeight="1">
      <c r="A4713" s="1" t="s">
        <v>5027</v>
      </c>
      <c r="B4713" s="2">
        <v>46193.0</v>
      </c>
      <c r="C4713" s="2">
        <v>46199.0</v>
      </c>
      <c r="D4713" s="1" t="s">
        <v>134</v>
      </c>
      <c r="E4713" s="1" t="s">
        <v>206</v>
      </c>
      <c r="F4713" s="3">
        <v>0.6458333333333334</v>
      </c>
      <c r="G4713" s="1">
        <v>8.0</v>
      </c>
      <c r="H4713" s="1">
        <v>4.0</v>
      </c>
      <c r="I4713" s="1">
        <v>240.0</v>
      </c>
      <c r="J4713" s="1">
        <v>42.0</v>
      </c>
      <c r="K4713" s="1">
        <v>0.0</v>
      </c>
      <c r="L4713" s="1" t="s">
        <v>311</v>
      </c>
      <c r="M4713" s="1" t="s">
        <v>326</v>
      </c>
      <c r="N4713" s="1">
        <v>40.0</v>
      </c>
      <c r="O4713" s="1" t="s">
        <v>303</v>
      </c>
      <c r="P4713" s="1" t="s">
        <v>304</v>
      </c>
      <c r="Q4713" s="1" t="s">
        <v>305</v>
      </c>
    </row>
    <row r="4714" ht="15.75" customHeight="1">
      <c r="A4714" s="1" t="s">
        <v>5028</v>
      </c>
      <c r="B4714" s="2">
        <v>46110.0</v>
      </c>
      <c r="C4714" s="2">
        <v>46116.0</v>
      </c>
      <c r="D4714" s="1" t="s">
        <v>104</v>
      </c>
      <c r="E4714" s="1" t="s">
        <v>254</v>
      </c>
      <c r="F4714" s="3">
        <v>0.7708333333333334</v>
      </c>
      <c r="G4714" s="1">
        <v>1.0</v>
      </c>
      <c r="H4714" s="1">
        <v>6.0</v>
      </c>
      <c r="I4714" s="1">
        <v>340.0</v>
      </c>
      <c r="J4714" s="1">
        <v>54.0</v>
      </c>
      <c r="K4714" s="1">
        <v>40.0</v>
      </c>
      <c r="L4714" s="1" t="s">
        <v>311</v>
      </c>
      <c r="M4714" s="1" t="s">
        <v>302</v>
      </c>
      <c r="N4714" s="1">
        <v>40.0</v>
      </c>
      <c r="O4714" s="1" t="s">
        <v>303</v>
      </c>
      <c r="P4714" s="1" t="s">
        <v>304</v>
      </c>
      <c r="Q4714" s="1" t="s">
        <v>309</v>
      </c>
    </row>
    <row r="4715" ht="15.75" customHeight="1">
      <c r="A4715" s="1" t="s">
        <v>5029</v>
      </c>
      <c r="B4715" s="2">
        <v>46055.0</v>
      </c>
      <c r="C4715" s="2">
        <v>46058.0</v>
      </c>
      <c r="D4715" s="1" t="s">
        <v>128</v>
      </c>
      <c r="E4715" s="1" t="s">
        <v>239</v>
      </c>
      <c r="F4715" s="3">
        <v>0.8854166666666666</v>
      </c>
      <c r="G4715" s="1">
        <v>3.0</v>
      </c>
      <c r="H4715" s="1">
        <v>2.0</v>
      </c>
      <c r="I4715" s="1">
        <v>260.0</v>
      </c>
      <c r="J4715" s="1">
        <v>30.0</v>
      </c>
      <c r="K4715" s="1">
        <v>100.0</v>
      </c>
      <c r="L4715" s="1" t="s">
        <v>301</v>
      </c>
      <c r="M4715" s="1" t="s">
        <v>302</v>
      </c>
      <c r="N4715" s="1">
        <v>58.0</v>
      </c>
      <c r="O4715" s="1" t="s">
        <v>312</v>
      </c>
      <c r="P4715" s="1" t="s">
        <v>304</v>
      </c>
      <c r="Q4715" s="1" t="s">
        <v>338</v>
      </c>
    </row>
    <row r="4716" ht="15.75" customHeight="1">
      <c r="A4716" s="1" t="s">
        <v>5030</v>
      </c>
      <c r="B4716" s="2">
        <v>46170.0</v>
      </c>
      <c r="C4716" s="2">
        <v>46177.0</v>
      </c>
      <c r="D4716" s="1" t="s">
        <v>50</v>
      </c>
      <c r="E4716" s="1" t="s">
        <v>237</v>
      </c>
      <c r="F4716" s="3">
        <v>0.3958333333333333</v>
      </c>
      <c r="G4716" s="1">
        <v>9.0</v>
      </c>
      <c r="H4716" s="1">
        <v>2.0</v>
      </c>
      <c r="I4716" s="1">
        <v>260.0</v>
      </c>
      <c r="J4716" s="1">
        <v>30.0</v>
      </c>
      <c r="K4716" s="1">
        <v>100.0</v>
      </c>
      <c r="L4716" s="1" t="s">
        <v>315</v>
      </c>
      <c r="M4716" s="1" t="s">
        <v>302</v>
      </c>
      <c r="N4716" s="1">
        <v>49.0</v>
      </c>
      <c r="O4716" s="1" t="s">
        <v>303</v>
      </c>
      <c r="P4716" s="1" t="s">
        <v>313</v>
      </c>
      <c r="Q4716" s="1" t="s">
        <v>338</v>
      </c>
    </row>
    <row r="4717" ht="15.75" customHeight="1">
      <c r="A4717" s="1" t="s">
        <v>5031</v>
      </c>
      <c r="B4717" s="2">
        <v>46114.0</v>
      </c>
      <c r="C4717" s="2">
        <v>46117.0</v>
      </c>
      <c r="D4717" s="1" t="s">
        <v>36</v>
      </c>
      <c r="E4717" s="1" t="s">
        <v>258</v>
      </c>
      <c r="F4717" s="3">
        <v>0.7708333333333334</v>
      </c>
      <c r="G4717" s="1">
        <v>6.0</v>
      </c>
      <c r="H4717" s="1">
        <v>1.0</v>
      </c>
      <c r="I4717" s="1">
        <v>260.0</v>
      </c>
      <c r="J4717" s="1">
        <v>24.0</v>
      </c>
      <c r="K4717" s="1">
        <v>0.0</v>
      </c>
      <c r="L4717" s="1" t="s">
        <v>315</v>
      </c>
      <c r="M4717" s="1" t="s">
        <v>326</v>
      </c>
      <c r="N4717" s="1">
        <v>57.0</v>
      </c>
      <c r="O4717" s="1" t="s">
        <v>308</v>
      </c>
      <c r="P4717" s="1" t="s">
        <v>313</v>
      </c>
      <c r="Q4717" s="1" t="s">
        <v>338</v>
      </c>
    </row>
    <row r="4718" ht="15.75" customHeight="1">
      <c r="A4718" s="1" t="s">
        <v>5032</v>
      </c>
      <c r="B4718" s="2">
        <v>46103.0</v>
      </c>
      <c r="C4718" s="2">
        <v>46109.0</v>
      </c>
      <c r="D4718" s="1" t="s">
        <v>144</v>
      </c>
      <c r="E4718" s="1" t="s">
        <v>208</v>
      </c>
      <c r="F4718" s="3">
        <v>0.3958333333333333</v>
      </c>
      <c r="G4718" s="1">
        <v>7.0</v>
      </c>
      <c r="H4718" s="1">
        <v>1.0</v>
      </c>
      <c r="I4718" s="1">
        <v>180.0</v>
      </c>
      <c r="J4718" s="1">
        <v>24.0</v>
      </c>
      <c r="K4718" s="1">
        <v>0.0</v>
      </c>
      <c r="L4718" s="1" t="s">
        <v>311</v>
      </c>
      <c r="M4718" s="1" t="s">
        <v>302</v>
      </c>
      <c r="N4718" s="1">
        <v>55.0</v>
      </c>
      <c r="O4718" s="1" t="s">
        <v>312</v>
      </c>
      <c r="P4718" s="1" t="s">
        <v>313</v>
      </c>
      <c r="Q4718" s="1" t="s">
        <v>305</v>
      </c>
    </row>
    <row r="4719" ht="15.75" customHeight="1">
      <c r="A4719" s="1" t="s">
        <v>5033</v>
      </c>
      <c r="B4719" s="2">
        <v>46181.0</v>
      </c>
      <c r="C4719" s="2">
        <v>46187.0</v>
      </c>
      <c r="D4719" s="1" t="s">
        <v>141</v>
      </c>
      <c r="E4719" s="1" t="s">
        <v>189</v>
      </c>
      <c r="F4719" s="3">
        <v>0.53125</v>
      </c>
      <c r="G4719" s="1">
        <v>3.0</v>
      </c>
      <c r="H4719" s="1">
        <v>4.0</v>
      </c>
      <c r="I4719" s="1">
        <v>360.0</v>
      </c>
      <c r="J4719" s="1">
        <v>42.0</v>
      </c>
      <c r="K4719" s="1">
        <v>20.0</v>
      </c>
      <c r="L4719" s="1" t="s">
        <v>311</v>
      </c>
      <c r="M4719" s="1" t="s">
        <v>302</v>
      </c>
      <c r="N4719" s="1">
        <v>33.0</v>
      </c>
      <c r="O4719" s="1" t="s">
        <v>312</v>
      </c>
      <c r="P4719" s="1" t="s">
        <v>304</v>
      </c>
      <c r="Q4719" s="1" t="s">
        <v>338</v>
      </c>
    </row>
    <row r="4720" ht="15.75" customHeight="1">
      <c r="A4720" s="1" t="s">
        <v>5034</v>
      </c>
      <c r="B4720" s="2">
        <v>46148.0</v>
      </c>
      <c r="C4720" s="2">
        <v>46151.0</v>
      </c>
      <c r="D4720" s="1" t="s">
        <v>18</v>
      </c>
      <c r="E4720" s="1" t="s">
        <v>230</v>
      </c>
      <c r="F4720" s="3">
        <v>0.53125</v>
      </c>
      <c r="G4720" s="1">
        <v>1.0</v>
      </c>
      <c r="H4720" s="1">
        <v>2.0</v>
      </c>
      <c r="I4720" s="1">
        <v>420.0</v>
      </c>
      <c r="J4720" s="1">
        <v>30.0</v>
      </c>
      <c r="K4720" s="1">
        <v>0.0</v>
      </c>
      <c r="L4720" s="1" t="s">
        <v>315</v>
      </c>
      <c r="M4720" s="1" t="s">
        <v>302</v>
      </c>
      <c r="N4720" s="1">
        <v>22.0</v>
      </c>
      <c r="O4720" s="1" t="s">
        <v>312</v>
      </c>
      <c r="P4720" s="1" t="s">
        <v>313</v>
      </c>
      <c r="Q4720" s="1" t="s">
        <v>309</v>
      </c>
    </row>
    <row r="4721" ht="15.75" customHeight="1">
      <c r="A4721" s="1" t="s">
        <v>5035</v>
      </c>
      <c r="B4721" s="2">
        <v>46165.0</v>
      </c>
      <c r="C4721" s="2">
        <v>46172.0</v>
      </c>
      <c r="D4721" s="1" t="s">
        <v>25</v>
      </c>
      <c r="E4721" s="1" t="s">
        <v>237</v>
      </c>
      <c r="F4721" s="3">
        <v>0.6458333333333334</v>
      </c>
      <c r="G4721" s="1">
        <v>8.0</v>
      </c>
      <c r="H4721" s="1">
        <v>6.0</v>
      </c>
      <c r="I4721" s="1">
        <v>180.0</v>
      </c>
      <c r="J4721" s="1">
        <v>54.0</v>
      </c>
      <c r="K4721" s="1">
        <v>150.0</v>
      </c>
      <c r="L4721" s="1" t="s">
        <v>315</v>
      </c>
      <c r="M4721" s="1" t="s">
        <v>302</v>
      </c>
      <c r="N4721" s="1">
        <v>58.0</v>
      </c>
      <c r="O4721" s="1" t="s">
        <v>308</v>
      </c>
      <c r="P4721" s="1" t="s">
        <v>304</v>
      </c>
      <c r="Q4721" s="1" t="s">
        <v>305</v>
      </c>
    </row>
    <row r="4722" ht="15.75" customHeight="1">
      <c r="A4722" s="1" t="s">
        <v>5036</v>
      </c>
      <c r="B4722" s="2">
        <v>46181.0</v>
      </c>
      <c r="C4722" s="2">
        <v>46184.0</v>
      </c>
      <c r="D4722" s="1" t="s">
        <v>144</v>
      </c>
      <c r="E4722" s="1" t="s">
        <v>258</v>
      </c>
      <c r="F4722" s="3">
        <v>0.6458333333333334</v>
      </c>
      <c r="G4722" s="1">
        <v>7.0</v>
      </c>
      <c r="H4722" s="1">
        <v>4.0</v>
      </c>
      <c r="I4722" s="1">
        <v>180.0</v>
      </c>
      <c r="J4722" s="1">
        <v>42.0</v>
      </c>
      <c r="K4722" s="1">
        <v>0.0</v>
      </c>
      <c r="L4722" s="1" t="s">
        <v>315</v>
      </c>
      <c r="M4722" s="1" t="s">
        <v>302</v>
      </c>
      <c r="N4722" s="1">
        <v>42.0</v>
      </c>
      <c r="O4722" s="1" t="s">
        <v>312</v>
      </c>
      <c r="P4722" s="1" t="s">
        <v>304</v>
      </c>
      <c r="Q4722" s="1" t="s">
        <v>305</v>
      </c>
    </row>
    <row r="4723" ht="15.75" customHeight="1">
      <c r="A4723" s="1" t="s">
        <v>5037</v>
      </c>
      <c r="B4723" s="2">
        <v>46112.0</v>
      </c>
      <c r="C4723" s="2">
        <v>46112.0</v>
      </c>
      <c r="D4723" s="1" t="s">
        <v>11</v>
      </c>
      <c r="E4723" s="1" t="s">
        <v>266</v>
      </c>
      <c r="F4723" s="3">
        <v>0.3958333333333333</v>
      </c>
      <c r="G4723" s="1">
        <v>1.0</v>
      </c>
      <c r="H4723" s="1">
        <v>2.0</v>
      </c>
      <c r="I4723" s="1">
        <v>300.0</v>
      </c>
      <c r="J4723" s="1">
        <v>30.0</v>
      </c>
      <c r="K4723" s="1">
        <v>0.0</v>
      </c>
      <c r="L4723" s="1" t="s">
        <v>307</v>
      </c>
      <c r="M4723" s="1" t="s">
        <v>302</v>
      </c>
      <c r="N4723" s="1">
        <v>30.0</v>
      </c>
      <c r="O4723" s="1" t="s">
        <v>312</v>
      </c>
      <c r="P4723" s="1" t="s">
        <v>313</v>
      </c>
      <c r="Q4723" s="1" t="s">
        <v>338</v>
      </c>
    </row>
    <row r="4724" ht="15.75" customHeight="1">
      <c r="A4724" s="1" t="s">
        <v>5038</v>
      </c>
      <c r="B4724" s="2">
        <v>46143.0</v>
      </c>
      <c r="C4724" s="2">
        <v>46149.0</v>
      </c>
      <c r="D4724" s="1" t="s">
        <v>76</v>
      </c>
      <c r="E4724" s="1" t="s">
        <v>216</v>
      </c>
      <c r="F4724" s="3">
        <v>0.3958333333333333</v>
      </c>
      <c r="G4724" s="1">
        <v>4.0</v>
      </c>
      <c r="H4724" s="1">
        <v>2.0</v>
      </c>
      <c r="I4724" s="1">
        <v>380.0</v>
      </c>
      <c r="J4724" s="1">
        <v>30.0</v>
      </c>
      <c r="K4724" s="1">
        <v>0.0</v>
      </c>
      <c r="L4724" s="1" t="s">
        <v>307</v>
      </c>
      <c r="M4724" s="1" t="s">
        <v>302</v>
      </c>
      <c r="N4724" s="1">
        <v>21.0</v>
      </c>
      <c r="O4724" s="1" t="s">
        <v>303</v>
      </c>
      <c r="P4724" s="1" t="s">
        <v>313</v>
      </c>
      <c r="Q4724" s="1" t="s">
        <v>309</v>
      </c>
    </row>
    <row r="4725" ht="15.75" customHeight="1">
      <c r="A4725" s="1" t="s">
        <v>5039</v>
      </c>
      <c r="B4725" s="2">
        <v>46188.0</v>
      </c>
      <c r="C4725" s="2">
        <v>46195.0</v>
      </c>
      <c r="D4725" s="1" t="s">
        <v>40</v>
      </c>
      <c r="E4725" s="1" t="s">
        <v>182</v>
      </c>
      <c r="F4725" s="3">
        <v>0.3958333333333333</v>
      </c>
      <c r="G4725" s="1">
        <v>2.0</v>
      </c>
      <c r="H4725" s="1">
        <v>2.0</v>
      </c>
      <c r="I4725" s="1">
        <v>160.0</v>
      </c>
      <c r="J4725" s="1">
        <v>30.0</v>
      </c>
      <c r="K4725" s="1">
        <v>40.0</v>
      </c>
      <c r="L4725" s="1" t="s">
        <v>307</v>
      </c>
      <c r="M4725" s="1" t="s">
        <v>302</v>
      </c>
      <c r="N4725" s="1">
        <v>60.0</v>
      </c>
      <c r="O4725" s="1" t="s">
        <v>308</v>
      </c>
      <c r="P4725" s="1" t="s">
        <v>304</v>
      </c>
      <c r="Q4725" s="1" t="s">
        <v>305</v>
      </c>
    </row>
    <row r="4726" ht="15.75" customHeight="1">
      <c r="A4726" s="1" t="s">
        <v>5040</v>
      </c>
      <c r="B4726" s="2">
        <v>46119.0</v>
      </c>
      <c r="C4726" s="2">
        <v>46126.0</v>
      </c>
      <c r="D4726" s="1" t="s">
        <v>128</v>
      </c>
      <c r="E4726" s="1" t="s">
        <v>191</v>
      </c>
      <c r="F4726" s="3">
        <v>0.7708333333333334</v>
      </c>
      <c r="G4726" s="1">
        <v>4.0</v>
      </c>
      <c r="H4726" s="1">
        <v>5.0</v>
      </c>
      <c r="I4726" s="1">
        <v>200.0</v>
      </c>
      <c r="J4726" s="1">
        <v>48.0</v>
      </c>
      <c r="K4726" s="1">
        <v>0.0</v>
      </c>
      <c r="L4726" s="1" t="s">
        <v>315</v>
      </c>
      <c r="M4726" s="1" t="s">
        <v>302</v>
      </c>
      <c r="N4726" s="1">
        <v>45.0</v>
      </c>
      <c r="O4726" s="1" t="s">
        <v>303</v>
      </c>
      <c r="P4726" s="1" t="s">
        <v>304</v>
      </c>
      <c r="Q4726" s="1" t="s">
        <v>305</v>
      </c>
    </row>
    <row r="4727" ht="15.75" customHeight="1">
      <c r="A4727" s="1" t="s">
        <v>5041</v>
      </c>
      <c r="B4727" s="2">
        <v>46148.0</v>
      </c>
      <c r="C4727" s="2">
        <v>46154.0</v>
      </c>
      <c r="D4727" s="1" t="s">
        <v>25</v>
      </c>
      <c r="E4727" s="1" t="s">
        <v>177</v>
      </c>
      <c r="F4727" s="3">
        <v>0.9375</v>
      </c>
      <c r="G4727" s="1">
        <v>6.0</v>
      </c>
      <c r="H4727" s="1">
        <v>3.0</v>
      </c>
      <c r="I4727" s="1">
        <v>320.0</v>
      </c>
      <c r="J4727" s="1">
        <v>36.0</v>
      </c>
      <c r="K4727" s="1">
        <v>0.0</v>
      </c>
      <c r="L4727" s="1" t="s">
        <v>301</v>
      </c>
      <c r="M4727" s="1" t="s">
        <v>302</v>
      </c>
      <c r="N4727" s="1">
        <v>42.0</v>
      </c>
      <c r="O4727" s="1" t="s">
        <v>308</v>
      </c>
      <c r="P4727" s="1" t="s">
        <v>313</v>
      </c>
      <c r="Q4727" s="1" t="s">
        <v>338</v>
      </c>
    </row>
    <row r="4728" ht="15.75" customHeight="1">
      <c r="A4728" s="1" t="s">
        <v>5042</v>
      </c>
      <c r="B4728" s="2">
        <v>46116.0</v>
      </c>
      <c r="C4728" s="2">
        <v>46116.0</v>
      </c>
      <c r="D4728" s="1" t="s">
        <v>111</v>
      </c>
      <c r="E4728" s="1" t="s">
        <v>274</v>
      </c>
      <c r="F4728" s="3">
        <v>0.53125</v>
      </c>
      <c r="G4728" s="1">
        <v>4.0</v>
      </c>
      <c r="H4728" s="1">
        <v>2.0</v>
      </c>
      <c r="I4728" s="1">
        <v>260.0</v>
      </c>
      <c r="J4728" s="1">
        <v>30.0</v>
      </c>
      <c r="K4728" s="1">
        <v>0.0</v>
      </c>
      <c r="L4728" s="1" t="s">
        <v>318</v>
      </c>
      <c r="M4728" s="1" t="s">
        <v>302</v>
      </c>
      <c r="N4728" s="1">
        <v>24.0</v>
      </c>
      <c r="O4728" s="1" t="s">
        <v>303</v>
      </c>
      <c r="P4728" s="1" t="s">
        <v>304</v>
      </c>
      <c r="Q4728" s="1" t="s">
        <v>305</v>
      </c>
    </row>
    <row r="4729" ht="15.75" customHeight="1">
      <c r="A4729" s="1" t="s">
        <v>5043</v>
      </c>
      <c r="B4729" s="2">
        <v>46065.0</v>
      </c>
      <c r="C4729" s="2">
        <v>46067.0</v>
      </c>
      <c r="D4729" s="1" t="s">
        <v>144</v>
      </c>
      <c r="E4729" s="1" t="s">
        <v>170</v>
      </c>
      <c r="F4729" s="3">
        <v>0.53125</v>
      </c>
      <c r="G4729" s="1">
        <v>1.0</v>
      </c>
      <c r="H4729" s="1">
        <v>2.0</v>
      </c>
      <c r="I4729" s="1">
        <v>420.0</v>
      </c>
      <c r="J4729" s="1">
        <v>30.0</v>
      </c>
      <c r="K4729" s="1">
        <v>0.0</v>
      </c>
      <c r="L4729" s="1" t="s">
        <v>307</v>
      </c>
      <c r="M4729" s="1" t="s">
        <v>302</v>
      </c>
      <c r="N4729" s="1">
        <v>24.0</v>
      </c>
      <c r="O4729" s="1" t="s">
        <v>308</v>
      </c>
      <c r="P4729" s="1" t="s">
        <v>313</v>
      </c>
      <c r="Q4729" s="1" t="s">
        <v>309</v>
      </c>
    </row>
    <row r="4730" ht="15.75" customHeight="1">
      <c r="A4730" s="1" t="s">
        <v>5044</v>
      </c>
      <c r="B4730" s="2">
        <v>46083.0</v>
      </c>
      <c r="C4730" s="2">
        <v>46087.0</v>
      </c>
      <c r="D4730" s="1" t="s">
        <v>69</v>
      </c>
      <c r="E4730" s="1" t="s">
        <v>193</v>
      </c>
      <c r="F4730" s="3">
        <v>0.9375</v>
      </c>
      <c r="G4730" s="1">
        <v>7.0</v>
      </c>
      <c r="H4730" s="1">
        <v>3.0</v>
      </c>
      <c r="I4730" s="1">
        <v>280.0</v>
      </c>
      <c r="J4730" s="1">
        <v>36.0</v>
      </c>
      <c r="K4730" s="1">
        <v>0.0</v>
      </c>
      <c r="L4730" s="1" t="s">
        <v>301</v>
      </c>
      <c r="M4730" s="1" t="s">
        <v>302</v>
      </c>
      <c r="N4730" s="1">
        <v>18.0</v>
      </c>
      <c r="O4730" s="1" t="s">
        <v>308</v>
      </c>
      <c r="P4730" s="1" t="s">
        <v>313</v>
      </c>
      <c r="Q4730" s="1" t="s">
        <v>305</v>
      </c>
    </row>
    <row r="4731" ht="15.75" customHeight="1">
      <c r="A4731" s="1" t="s">
        <v>5045</v>
      </c>
      <c r="B4731" s="2">
        <v>46201.0</v>
      </c>
      <c r="C4731" s="2">
        <v>46208.0</v>
      </c>
      <c r="D4731" s="1" t="s">
        <v>40</v>
      </c>
      <c r="E4731" s="1" t="s">
        <v>283</v>
      </c>
      <c r="F4731" s="3">
        <v>0.6458333333333334</v>
      </c>
      <c r="G4731" s="1">
        <v>3.0</v>
      </c>
      <c r="H4731" s="1">
        <v>3.0</v>
      </c>
      <c r="I4731" s="1">
        <v>260.0</v>
      </c>
      <c r="J4731" s="1">
        <v>36.0</v>
      </c>
      <c r="K4731" s="1">
        <v>0.0</v>
      </c>
      <c r="L4731" s="1" t="s">
        <v>315</v>
      </c>
      <c r="M4731" s="1" t="s">
        <v>326</v>
      </c>
      <c r="N4731" s="1">
        <v>37.0</v>
      </c>
      <c r="O4731" s="1" t="s">
        <v>303</v>
      </c>
      <c r="P4731" s="1" t="s">
        <v>313</v>
      </c>
      <c r="Q4731" s="1" t="s">
        <v>338</v>
      </c>
    </row>
    <row r="4732" ht="15.75" customHeight="1">
      <c r="A4732" s="1" t="s">
        <v>5046</v>
      </c>
      <c r="B4732" s="2">
        <v>46117.0</v>
      </c>
      <c r="C4732" s="2">
        <v>46123.0</v>
      </c>
      <c r="D4732" s="1" t="s">
        <v>59</v>
      </c>
      <c r="E4732" s="1" t="s">
        <v>224</v>
      </c>
      <c r="F4732" s="3">
        <v>0.53125</v>
      </c>
      <c r="G4732" s="1">
        <v>2.0</v>
      </c>
      <c r="H4732" s="1">
        <v>4.0</v>
      </c>
      <c r="I4732" s="1">
        <v>200.0</v>
      </c>
      <c r="J4732" s="1">
        <v>42.0</v>
      </c>
      <c r="K4732" s="1">
        <v>40.0</v>
      </c>
      <c r="L4732" s="1" t="s">
        <v>301</v>
      </c>
      <c r="M4732" s="1" t="s">
        <v>302</v>
      </c>
      <c r="N4732" s="1">
        <v>32.0</v>
      </c>
      <c r="O4732" s="1" t="s">
        <v>308</v>
      </c>
      <c r="P4732" s="1" t="s">
        <v>313</v>
      </c>
      <c r="Q4732" s="1" t="s">
        <v>305</v>
      </c>
    </row>
    <row r="4733" ht="15.75" customHeight="1">
      <c r="A4733" s="1" t="s">
        <v>5047</v>
      </c>
      <c r="B4733" s="2">
        <v>46025.0</v>
      </c>
      <c r="C4733" s="2">
        <v>46026.0</v>
      </c>
      <c r="D4733" s="1" t="s">
        <v>137</v>
      </c>
      <c r="E4733" s="1" t="s">
        <v>258</v>
      </c>
      <c r="F4733" s="3">
        <v>0.3958333333333333</v>
      </c>
      <c r="G4733" s="1">
        <v>7.0</v>
      </c>
      <c r="H4733" s="1">
        <v>4.0</v>
      </c>
      <c r="I4733" s="1">
        <v>260.0</v>
      </c>
      <c r="J4733" s="1">
        <v>42.0</v>
      </c>
      <c r="K4733" s="1">
        <v>0.0</v>
      </c>
      <c r="L4733" s="1" t="s">
        <v>307</v>
      </c>
      <c r="M4733" s="1" t="s">
        <v>302</v>
      </c>
      <c r="N4733" s="1">
        <v>26.0</v>
      </c>
      <c r="O4733" s="1" t="s">
        <v>303</v>
      </c>
      <c r="P4733" s="1" t="s">
        <v>304</v>
      </c>
      <c r="Q4733" s="1" t="s">
        <v>338</v>
      </c>
    </row>
    <row r="4734" ht="15.75" customHeight="1">
      <c r="A4734" s="1" t="s">
        <v>5048</v>
      </c>
      <c r="B4734" s="2">
        <v>46165.0</v>
      </c>
      <c r="C4734" s="2">
        <v>46172.0</v>
      </c>
      <c r="D4734" s="1" t="s">
        <v>25</v>
      </c>
      <c r="E4734" s="1" t="s">
        <v>270</v>
      </c>
      <c r="F4734" s="3">
        <v>0.9375</v>
      </c>
      <c r="G4734" s="1">
        <v>1.0</v>
      </c>
      <c r="H4734" s="1">
        <v>4.0</v>
      </c>
      <c r="I4734" s="1">
        <v>360.0</v>
      </c>
      <c r="J4734" s="1">
        <v>42.0</v>
      </c>
      <c r="K4734" s="1">
        <v>100.0</v>
      </c>
      <c r="L4734" s="1" t="s">
        <v>301</v>
      </c>
      <c r="M4734" s="1" t="s">
        <v>302</v>
      </c>
      <c r="N4734" s="1">
        <v>22.0</v>
      </c>
      <c r="O4734" s="1" t="s">
        <v>308</v>
      </c>
      <c r="P4734" s="1" t="s">
        <v>304</v>
      </c>
      <c r="Q4734" s="1" t="s">
        <v>338</v>
      </c>
    </row>
    <row r="4735" ht="15.75" customHeight="1">
      <c r="A4735" s="1" t="s">
        <v>5049</v>
      </c>
      <c r="B4735" s="2">
        <v>46196.0</v>
      </c>
      <c r="C4735" s="2">
        <v>46196.0</v>
      </c>
      <c r="D4735" s="1" t="s">
        <v>88</v>
      </c>
      <c r="E4735" s="1" t="s">
        <v>206</v>
      </c>
      <c r="F4735" s="3">
        <v>0.53125</v>
      </c>
      <c r="G4735" s="1">
        <v>2.0</v>
      </c>
      <c r="H4735" s="1">
        <v>3.0</v>
      </c>
      <c r="I4735" s="1">
        <v>240.0</v>
      </c>
      <c r="J4735" s="1">
        <v>36.0</v>
      </c>
      <c r="K4735" s="1">
        <v>0.0</v>
      </c>
      <c r="L4735" s="1" t="s">
        <v>301</v>
      </c>
      <c r="M4735" s="1" t="s">
        <v>302</v>
      </c>
      <c r="N4735" s="1">
        <v>48.0</v>
      </c>
      <c r="O4735" s="1" t="s">
        <v>308</v>
      </c>
      <c r="P4735" s="1" t="s">
        <v>304</v>
      </c>
      <c r="Q4735" s="1" t="s">
        <v>305</v>
      </c>
    </row>
    <row r="4736" ht="15.75" customHeight="1">
      <c r="A4736" s="1" t="s">
        <v>5050</v>
      </c>
      <c r="B4736" s="2">
        <v>46092.0</v>
      </c>
      <c r="C4736" s="2">
        <v>46094.0</v>
      </c>
      <c r="D4736" s="1" t="s">
        <v>114</v>
      </c>
      <c r="E4736" s="1" t="s">
        <v>170</v>
      </c>
      <c r="F4736" s="3">
        <v>0.53125</v>
      </c>
      <c r="G4736" s="1">
        <v>8.0</v>
      </c>
      <c r="H4736" s="1">
        <v>6.0</v>
      </c>
      <c r="I4736" s="1">
        <v>240.0</v>
      </c>
      <c r="J4736" s="1">
        <v>54.0</v>
      </c>
      <c r="K4736" s="1">
        <v>0.0</v>
      </c>
      <c r="L4736" s="1" t="s">
        <v>311</v>
      </c>
      <c r="M4736" s="1" t="s">
        <v>302</v>
      </c>
      <c r="N4736" s="1">
        <v>40.0</v>
      </c>
      <c r="O4736" s="1" t="s">
        <v>308</v>
      </c>
      <c r="P4736" s="1" t="s">
        <v>304</v>
      </c>
      <c r="Q4736" s="1" t="s">
        <v>305</v>
      </c>
    </row>
    <row r="4737" ht="15.75" customHeight="1">
      <c r="A4737" s="1" t="s">
        <v>5051</v>
      </c>
      <c r="B4737" s="2">
        <v>46163.0</v>
      </c>
      <c r="C4737" s="2">
        <v>46170.0</v>
      </c>
      <c r="D4737" s="1" t="s">
        <v>131</v>
      </c>
      <c r="E4737" s="1" t="s">
        <v>220</v>
      </c>
      <c r="F4737" s="3">
        <v>0.8854166666666666</v>
      </c>
      <c r="G4737" s="1">
        <v>7.0</v>
      </c>
      <c r="H4737" s="1">
        <v>3.0</v>
      </c>
      <c r="I4737" s="1">
        <v>360.0</v>
      </c>
      <c r="J4737" s="1">
        <v>36.0</v>
      </c>
      <c r="K4737" s="1">
        <v>0.0</v>
      </c>
      <c r="L4737" s="1" t="s">
        <v>307</v>
      </c>
      <c r="M4737" s="1" t="s">
        <v>302</v>
      </c>
      <c r="N4737" s="1">
        <v>28.0</v>
      </c>
      <c r="O4737" s="1" t="s">
        <v>303</v>
      </c>
      <c r="P4737" s="1" t="s">
        <v>304</v>
      </c>
      <c r="Q4737" s="1" t="s">
        <v>338</v>
      </c>
    </row>
    <row r="4738" ht="15.75" customHeight="1">
      <c r="A4738" s="1" t="s">
        <v>5052</v>
      </c>
      <c r="B4738" s="2">
        <v>46202.0</v>
      </c>
      <c r="C4738" s="2">
        <v>46205.0</v>
      </c>
      <c r="D4738" s="1" t="s">
        <v>147</v>
      </c>
      <c r="E4738" s="1" t="s">
        <v>246</v>
      </c>
      <c r="F4738" s="3">
        <v>0.8854166666666666</v>
      </c>
      <c r="G4738" s="1">
        <v>5.0</v>
      </c>
      <c r="H4738" s="1">
        <v>2.0</v>
      </c>
      <c r="I4738" s="1">
        <v>240.0</v>
      </c>
      <c r="J4738" s="1">
        <v>30.0</v>
      </c>
      <c r="K4738" s="1">
        <v>0.0</v>
      </c>
      <c r="L4738" s="1" t="s">
        <v>311</v>
      </c>
      <c r="M4738" s="1" t="s">
        <v>302</v>
      </c>
      <c r="N4738" s="1">
        <v>40.0</v>
      </c>
      <c r="O4738" s="1" t="s">
        <v>308</v>
      </c>
      <c r="P4738" s="1" t="s">
        <v>304</v>
      </c>
      <c r="Q4738" s="1" t="s">
        <v>305</v>
      </c>
    </row>
    <row r="4739" ht="15.75" customHeight="1">
      <c r="A4739" s="1" t="s">
        <v>5053</v>
      </c>
      <c r="B4739" s="2">
        <v>46090.0</v>
      </c>
      <c r="C4739" s="2">
        <v>46092.0</v>
      </c>
      <c r="D4739" s="1" t="s">
        <v>100</v>
      </c>
      <c r="E4739" s="1" t="s">
        <v>206</v>
      </c>
      <c r="F4739" s="3">
        <v>0.7708333333333334</v>
      </c>
      <c r="G4739" s="1">
        <v>2.0</v>
      </c>
      <c r="H4739" s="1">
        <v>4.0</v>
      </c>
      <c r="I4739" s="1">
        <v>240.0</v>
      </c>
      <c r="J4739" s="1">
        <v>42.0</v>
      </c>
      <c r="K4739" s="1">
        <v>0.0</v>
      </c>
      <c r="L4739" s="1" t="s">
        <v>307</v>
      </c>
      <c r="M4739" s="1" t="s">
        <v>302</v>
      </c>
      <c r="N4739" s="1">
        <v>43.0</v>
      </c>
      <c r="O4739" s="1" t="s">
        <v>303</v>
      </c>
      <c r="P4739" s="1" t="s">
        <v>304</v>
      </c>
      <c r="Q4739" s="1" t="s">
        <v>305</v>
      </c>
    </row>
    <row r="4740" ht="15.75" customHeight="1">
      <c r="A4740" s="1" t="s">
        <v>5054</v>
      </c>
      <c r="B4740" s="2">
        <v>46200.0</v>
      </c>
      <c r="C4740" s="2">
        <v>46202.0</v>
      </c>
      <c r="D4740" s="1" t="s">
        <v>25</v>
      </c>
      <c r="E4740" s="1" t="s">
        <v>258</v>
      </c>
      <c r="F4740" s="3">
        <v>0.7708333333333334</v>
      </c>
      <c r="G4740" s="1">
        <v>2.0</v>
      </c>
      <c r="H4740" s="1">
        <v>4.0</v>
      </c>
      <c r="I4740" s="1">
        <v>260.0</v>
      </c>
      <c r="J4740" s="1">
        <v>42.0</v>
      </c>
      <c r="K4740" s="1">
        <v>40.0</v>
      </c>
      <c r="L4740" s="1" t="s">
        <v>301</v>
      </c>
      <c r="M4740" s="1" t="s">
        <v>302</v>
      </c>
      <c r="N4740" s="1">
        <v>52.0</v>
      </c>
      <c r="O4740" s="1" t="s">
        <v>308</v>
      </c>
      <c r="P4740" s="1" t="s">
        <v>304</v>
      </c>
      <c r="Q4740" s="1" t="s">
        <v>338</v>
      </c>
    </row>
    <row r="4741" ht="15.75" customHeight="1">
      <c r="A4741" s="1" t="s">
        <v>5055</v>
      </c>
      <c r="B4741" s="2">
        <v>46112.0</v>
      </c>
      <c r="C4741" s="2">
        <v>46117.0</v>
      </c>
      <c r="D4741" s="1" t="s">
        <v>100</v>
      </c>
      <c r="E4741" s="1" t="s">
        <v>182</v>
      </c>
      <c r="F4741" s="3">
        <v>0.53125</v>
      </c>
      <c r="G4741" s="1">
        <v>3.0</v>
      </c>
      <c r="H4741" s="1">
        <v>2.0</v>
      </c>
      <c r="I4741" s="1">
        <v>160.0</v>
      </c>
      <c r="J4741" s="1">
        <v>30.0</v>
      </c>
      <c r="K4741" s="1">
        <v>60.0</v>
      </c>
      <c r="L4741" s="1" t="s">
        <v>307</v>
      </c>
      <c r="M4741" s="1" t="s">
        <v>302</v>
      </c>
      <c r="N4741" s="1">
        <v>48.0</v>
      </c>
      <c r="O4741" s="1" t="s">
        <v>312</v>
      </c>
      <c r="P4741" s="1" t="s">
        <v>304</v>
      </c>
      <c r="Q4741" s="1" t="s">
        <v>305</v>
      </c>
    </row>
    <row r="4742" ht="15.75" customHeight="1">
      <c r="A4742" s="1" t="s">
        <v>5056</v>
      </c>
      <c r="B4742" s="2">
        <v>46111.0</v>
      </c>
      <c r="C4742" s="2">
        <v>46112.0</v>
      </c>
      <c r="D4742" s="1" t="s">
        <v>73</v>
      </c>
      <c r="E4742" s="1" t="s">
        <v>172</v>
      </c>
      <c r="F4742" s="3">
        <v>0.8854166666666666</v>
      </c>
      <c r="G4742" s="1">
        <v>1.0</v>
      </c>
      <c r="H4742" s="1">
        <v>3.0</v>
      </c>
      <c r="I4742" s="1">
        <v>400.0</v>
      </c>
      <c r="J4742" s="1">
        <v>36.0</v>
      </c>
      <c r="K4742" s="1">
        <v>20.0</v>
      </c>
      <c r="L4742" s="1" t="s">
        <v>301</v>
      </c>
      <c r="M4742" s="1" t="s">
        <v>302</v>
      </c>
      <c r="N4742" s="1">
        <v>46.0</v>
      </c>
      <c r="O4742" s="1" t="s">
        <v>312</v>
      </c>
      <c r="P4742" s="1" t="s">
        <v>304</v>
      </c>
      <c r="Q4742" s="1" t="s">
        <v>309</v>
      </c>
    </row>
    <row r="4743" ht="15.75" customHeight="1">
      <c r="A4743" s="1" t="s">
        <v>5057</v>
      </c>
      <c r="B4743" s="2">
        <v>46074.0</v>
      </c>
      <c r="C4743" s="2">
        <v>46079.0</v>
      </c>
      <c r="D4743" s="1" t="s">
        <v>32</v>
      </c>
      <c r="E4743" s="1" t="s">
        <v>246</v>
      </c>
      <c r="F4743" s="3">
        <v>0.3958333333333333</v>
      </c>
      <c r="G4743" s="1">
        <v>6.0</v>
      </c>
      <c r="H4743" s="1">
        <v>3.0</v>
      </c>
      <c r="I4743" s="1">
        <v>240.0</v>
      </c>
      <c r="J4743" s="1">
        <v>36.0</v>
      </c>
      <c r="K4743" s="1">
        <v>0.0</v>
      </c>
      <c r="L4743" s="1" t="s">
        <v>307</v>
      </c>
      <c r="M4743" s="1" t="s">
        <v>363</v>
      </c>
      <c r="N4743" s="1">
        <v>27.0</v>
      </c>
      <c r="O4743" s="1" t="s">
        <v>312</v>
      </c>
      <c r="P4743" s="1" t="s">
        <v>304</v>
      </c>
      <c r="Q4743" s="1" t="s">
        <v>305</v>
      </c>
    </row>
    <row r="4744" ht="15.75" customHeight="1">
      <c r="A4744" s="1" t="s">
        <v>5058</v>
      </c>
      <c r="B4744" s="2">
        <v>46080.0</v>
      </c>
      <c r="C4744" s="2">
        <v>46086.0</v>
      </c>
      <c r="D4744" s="1" t="s">
        <v>50</v>
      </c>
      <c r="E4744" s="1" t="s">
        <v>222</v>
      </c>
      <c r="F4744" s="3">
        <v>0.7708333333333334</v>
      </c>
      <c r="G4744" s="1">
        <v>2.0</v>
      </c>
      <c r="H4744" s="1">
        <v>2.0</v>
      </c>
      <c r="I4744" s="1">
        <v>460.0</v>
      </c>
      <c r="J4744" s="1">
        <v>30.0</v>
      </c>
      <c r="K4744" s="1">
        <v>20.0</v>
      </c>
      <c r="L4744" s="1" t="s">
        <v>301</v>
      </c>
      <c r="M4744" s="1" t="s">
        <v>302</v>
      </c>
      <c r="N4744" s="1">
        <v>29.0</v>
      </c>
      <c r="O4744" s="1" t="s">
        <v>308</v>
      </c>
      <c r="P4744" s="1" t="s">
        <v>313</v>
      </c>
      <c r="Q4744" s="1" t="s">
        <v>309</v>
      </c>
    </row>
    <row r="4745" ht="15.75" customHeight="1">
      <c r="A4745" s="1" t="s">
        <v>5059</v>
      </c>
      <c r="B4745" s="2">
        <v>46133.0</v>
      </c>
      <c r="C4745" s="2">
        <v>46134.0</v>
      </c>
      <c r="D4745" s="1" t="s">
        <v>134</v>
      </c>
      <c r="E4745" s="1" t="s">
        <v>175</v>
      </c>
      <c r="F4745" s="3">
        <v>0.3958333333333333</v>
      </c>
      <c r="G4745" s="1">
        <v>2.0</v>
      </c>
      <c r="H4745" s="1">
        <v>2.0</v>
      </c>
      <c r="I4745" s="1">
        <v>280.0</v>
      </c>
      <c r="J4745" s="1">
        <v>30.0</v>
      </c>
      <c r="K4745" s="1">
        <v>0.0</v>
      </c>
      <c r="L4745" s="1" t="s">
        <v>318</v>
      </c>
      <c r="M4745" s="1" t="s">
        <v>363</v>
      </c>
      <c r="N4745" s="1">
        <v>48.0</v>
      </c>
      <c r="O4745" s="1" t="s">
        <v>303</v>
      </c>
      <c r="P4745" s="1" t="s">
        <v>304</v>
      </c>
      <c r="Q4745" s="1" t="s">
        <v>338</v>
      </c>
    </row>
    <row r="4746" ht="15.75" customHeight="1">
      <c r="A4746" s="1" t="s">
        <v>5060</v>
      </c>
      <c r="B4746" s="2">
        <v>46121.0</v>
      </c>
      <c r="C4746" s="2">
        <v>46128.0</v>
      </c>
      <c r="D4746" s="1" t="s">
        <v>22</v>
      </c>
      <c r="E4746" s="1" t="s">
        <v>276</v>
      </c>
      <c r="F4746" s="3">
        <v>0.3958333333333333</v>
      </c>
      <c r="G4746" s="1">
        <v>1.0</v>
      </c>
      <c r="H4746" s="1">
        <v>2.0</v>
      </c>
      <c r="I4746" s="1">
        <v>320.0</v>
      </c>
      <c r="J4746" s="1">
        <v>30.0</v>
      </c>
      <c r="K4746" s="1">
        <v>20.0</v>
      </c>
      <c r="L4746" s="1" t="s">
        <v>311</v>
      </c>
      <c r="M4746" s="1" t="s">
        <v>302</v>
      </c>
      <c r="N4746" s="1">
        <v>36.0</v>
      </c>
      <c r="O4746" s="1" t="s">
        <v>312</v>
      </c>
      <c r="P4746" s="1" t="s">
        <v>304</v>
      </c>
      <c r="Q4746" s="1" t="s">
        <v>338</v>
      </c>
    </row>
    <row r="4747" ht="15.75" customHeight="1">
      <c r="A4747" s="1" t="s">
        <v>5061</v>
      </c>
      <c r="B4747" s="2">
        <v>46047.0</v>
      </c>
      <c r="C4747" s="2">
        <v>46047.0</v>
      </c>
      <c r="D4747" s="1" t="s">
        <v>76</v>
      </c>
      <c r="E4747" s="1" t="s">
        <v>163</v>
      </c>
      <c r="F4747" s="3">
        <v>0.3958333333333333</v>
      </c>
      <c r="G4747" s="1">
        <v>5.0</v>
      </c>
      <c r="H4747" s="1">
        <v>2.0</v>
      </c>
      <c r="I4747" s="1">
        <v>420.0</v>
      </c>
      <c r="J4747" s="1">
        <v>30.0</v>
      </c>
      <c r="K4747" s="1">
        <v>0.0</v>
      </c>
      <c r="L4747" s="1" t="s">
        <v>311</v>
      </c>
      <c r="M4747" s="1" t="s">
        <v>302</v>
      </c>
      <c r="N4747" s="1">
        <v>55.0</v>
      </c>
      <c r="O4747" s="1" t="s">
        <v>303</v>
      </c>
      <c r="P4747" s="1" t="s">
        <v>304</v>
      </c>
      <c r="Q4747" s="1" t="s">
        <v>309</v>
      </c>
    </row>
    <row r="4748" ht="15.75" customHeight="1">
      <c r="A4748" s="1" t="s">
        <v>5062</v>
      </c>
      <c r="B4748" s="2">
        <v>46170.0</v>
      </c>
      <c r="C4748" s="2">
        <v>46173.0</v>
      </c>
      <c r="D4748" s="1" t="s">
        <v>76</v>
      </c>
      <c r="E4748" s="1" t="s">
        <v>204</v>
      </c>
      <c r="F4748" s="3">
        <v>0.9375</v>
      </c>
      <c r="G4748" s="1">
        <v>2.0</v>
      </c>
      <c r="H4748" s="1">
        <v>4.0</v>
      </c>
      <c r="I4748" s="1">
        <v>240.0</v>
      </c>
      <c r="J4748" s="1">
        <v>42.0</v>
      </c>
      <c r="K4748" s="1">
        <v>60.0</v>
      </c>
      <c r="L4748" s="1" t="s">
        <v>301</v>
      </c>
      <c r="M4748" s="1" t="s">
        <v>302</v>
      </c>
      <c r="N4748" s="1">
        <v>23.0</v>
      </c>
      <c r="O4748" s="1" t="s">
        <v>303</v>
      </c>
      <c r="P4748" s="1" t="s">
        <v>304</v>
      </c>
      <c r="Q4748" s="1" t="s">
        <v>305</v>
      </c>
    </row>
    <row r="4749" ht="15.75" customHeight="1">
      <c r="A4749" s="1" t="s">
        <v>5063</v>
      </c>
      <c r="B4749" s="2">
        <v>46081.0</v>
      </c>
      <c r="C4749" s="2">
        <v>46081.0</v>
      </c>
      <c r="D4749" s="1" t="s">
        <v>69</v>
      </c>
      <c r="E4749" s="1" t="s">
        <v>199</v>
      </c>
      <c r="F4749" s="3">
        <v>0.7708333333333334</v>
      </c>
      <c r="G4749" s="1">
        <v>2.0</v>
      </c>
      <c r="H4749" s="1">
        <v>2.0</v>
      </c>
      <c r="I4749" s="1">
        <v>260.0</v>
      </c>
      <c r="J4749" s="1">
        <v>30.0</v>
      </c>
      <c r="K4749" s="1">
        <v>20.0</v>
      </c>
      <c r="L4749" s="1" t="s">
        <v>301</v>
      </c>
      <c r="M4749" s="1" t="s">
        <v>302</v>
      </c>
      <c r="N4749" s="1">
        <v>51.0</v>
      </c>
      <c r="O4749" s="1" t="s">
        <v>312</v>
      </c>
      <c r="P4749" s="1" t="s">
        <v>313</v>
      </c>
      <c r="Q4749" s="1" t="s">
        <v>305</v>
      </c>
    </row>
    <row r="4750" ht="15.75" customHeight="1">
      <c r="A4750" s="1" t="s">
        <v>5064</v>
      </c>
      <c r="B4750" s="2">
        <v>46041.0</v>
      </c>
      <c r="C4750" s="2">
        <v>46044.0</v>
      </c>
      <c r="D4750" s="1" t="s">
        <v>137</v>
      </c>
      <c r="E4750" s="1" t="s">
        <v>283</v>
      </c>
      <c r="F4750" s="3">
        <v>0.7708333333333334</v>
      </c>
      <c r="G4750" s="1">
        <v>5.0</v>
      </c>
      <c r="H4750" s="1">
        <v>2.0</v>
      </c>
      <c r="I4750" s="1">
        <v>180.0</v>
      </c>
      <c r="J4750" s="1">
        <v>30.0</v>
      </c>
      <c r="K4750" s="1">
        <v>100.0</v>
      </c>
      <c r="L4750" s="1" t="s">
        <v>315</v>
      </c>
      <c r="M4750" s="1" t="s">
        <v>302</v>
      </c>
      <c r="N4750" s="1">
        <v>60.0</v>
      </c>
      <c r="O4750" s="1" t="s">
        <v>303</v>
      </c>
      <c r="P4750" s="1" t="s">
        <v>304</v>
      </c>
      <c r="Q4750" s="1" t="s">
        <v>305</v>
      </c>
    </row>
    <row r="4751" ht="15.75" customHeight="1">
      <c r="A4751" s="1" t="s">
        <v>5065</v>
      </c>
      <c r="B4751" s="2">
        <v>46026.0</v>
      </c>
      <c r="C4751" s="2">
        <v>46033.0</v>
      </c>
      <c r="D4751" s="1" t="s">
        <v>120</v>
      </c>
      <c r="E4751" s="1" t="s">
        <v>283</v>
      </c>
      <c r="F4751" s="3">
        <v>0.9375</v>
      </c>
      <c r="G4751" s="1">
        <v>1.0</v>
      </c>
      <c r="H4751" s="1">
        <v>3.0</v>
      </c>
      <c r="I4751" s="1">
        <v>260.0</v>
      </c>
      <c r="J4751" s="1">
        <v>36.0</v>
      </c>
      <c r="K4751" s="1">
        <v>0.0</v>
      </c>
      <c r="L4751" s="1" t="s">
        <v>301</v>
      </c>
      <c r="M4751" s="1" t="s">
        <v>302</v>
      </c>
      <c r="N4751" s="1">
        <v>47.0</v>
      </c>
      <c r="O4751" s="1" t="s">
        <v>312</v>
      </c>
      <c r="P4751" s="1" t="s">
        <v>313</v>
      </c>
      <c r="Q4751" s="1" t="s">
        <v>338</v>
      </c>
    </row>
    <row r="4752" ht="15.75" customHeight="1">
      <c r="A4752" s="1" t="s">
        <v>5066</v>
      </c>
      <c r="B4752" s="2">
        <v>46061.0</v>
      </c>
      <c r="C4752" s="2">
        <v>46066.0</v>
      </c>
      <c r="D4752" s="1" t="s">
        <v>36</v>
      </c>
      <c r="E4752" s="1" t="s">
        <v>258</v>
      </c>
      <c r="F4752" s="3">
        <v>0.3958333333333333</v>
      </c>
      <c r="G4752" s="1">
        <v>4.0</v>
      </c>
      <c r="H4752" s="1">
        <v>6.0</v>
      </c>
      <c r="I4752" s="1">
        <v>360.0</v>
      </c>
      <c r="J4752" s="1">
        <v>54.0</v>
      </c>
      <c r="K4752" s="1">
        <v>0.0</v>
      </c>
      <c r="L4752" s="1" t="s">
        <v>315</v>
      </c>
      <c r="M4752" s="1" t="s">
        <v>302</v>
      </c>
      <c r="N4752" s="1">
        <v>37.0</v>
      </c>
      <c r="O4752" s="1" t="s">
        <v>303</v>
      </c>
      <c r="P4752" s="1" t="s">
        <v>313</v>
      </c>
      <c r="Q4752" s="1" t="s">
        <v>309</v>
      </c>
    </row>
    <row r="4753" ht="15.75" customHeight="1">
      <c r="A4753" s="1" t="s">
        <v>5067</v>
      </c>
      <c r="B4753" s="2">
        <v>46183.0</v>
      </c>
      <c r="C4753" s="2">
        <v>46187.0</v>
      </c>
      <c r="D4753" s="1" t="s">
        <v>36</v>
      </c>
      <c r="E4753" s="1" t="s">
        <v>274</v>
      </c>
      <c r="F4753" s="3">
        <v>0.6458333333333334</v>
      </c>
      <c r="G4753" s="1">
        <v>2.0</v>
      </c>
      <c r="H4753" s="1">
        <v>4.0</v>
      </c>
      <c r="I4753" s="1">
        <v>260.0</v>
      </c>
      <c r="J4753" s="1">
        <v>42.0</v>
      </c>
      <c r="K4753" s="1">
        <v>0.0</v>
      </c>
      <c r="L4753" s="1" t="s">
        <v>311</v>
      </c>
      <c r="M4753" s="1" t="s">
        <v>302</v>
      </c>
      <c r="N4753" s="1">
        <v>34.0</v>
      </c>
      <c r="O4753" s="1" t="s">
        <v>308</v>
      </c>
      <c r="P4753" s="1" t="s">
        <v>313</v>
      </c>
      <c r="Q4753" s="1" t="s">
        <v>305</v>
      </c>
    </row>
    <row r="4754" ht="15.75" customHeight="1">
      <c r="A4754" s="1" t="s">
        <v>5068</v>
      </c>
      <c r="B4754" s="2">
        <v>46088.0</v>
      </c>
      <c r="C4754" s="2">
        <v>46088.0</v>
      </c>
      <c r="D4754" s="1" t="s">
        <v>30</v>
      </c>
      <c r="E4754" s="1" t="s">
        <v>278</v>
      </c>
      <c r="F4754" s="3">
        <v>0.3958333333333333</v>
      </c>
      <c r="G4754" s="1">
        <v>9.0</v>
      </c>
      <c r="H4754" s="1">
        <v>3.0</v>
      </c>
      <c r="I4754" s="1">
        <v>460.0</v>
      </c>
      <c r="J4754" s="1">
        <v>36.0</v>
      </c>
      <c r="K4754" s="1">
        <v>150.0</v>
      </c>
      <c r="L4754" s="1" t="s">
        <v>301</v>
      </c>
      <c r="M4754" s="1" t="s">
        <v>302</v>
      </c>
      <c r="N4754" s="1">
        <v>22.0</v>
      </c>
      <c r="O4754" s="1" t="s">
        <v>303</v>
      </c>
      <c r="P4754" s="1" t="s">
        <v>304</v>
      </c>
      <c r="Q4754" s="1" t="s">
        <v>309</v>
      </c>
    </row>
    <row r="4755" ht="15.75" customHeight="1">
      <c r="A4755" s="1" t="s">
        <v>5069</v>
      </c>
      <c r="B4755" s="2">
        <v>46185.0</v>
      </c>
      <c r="C4755" s="2">
        <v>46186.0</v>
      </c>
      <c r="D4755" s="1" t="s">
        <v>62</v>
      </c>
      <c r="E4755" s="1" t="s">
        <v>163</v>
      </c>
      <c r="F4755" s="3">
        <v>0.6458333333333334</v>
      </c>
      <c r="G4755" s="1">
        <v>10.0</v>
      </c>
      <c r="H4755" s="1">
        <v>3.0</v>
      </c>
      <c r="I4755" s="1">
        <v>420.0</v>
      </c>
      <c r="J4755" s="1">
        <v>36.0</v>
      </c>
      <c r="K4755" s="1">
        <v>0.0</v>
      </c>
      <c r="L4755" s="1" t="s">
        <v>301</v>
      </c>
      <c r="M4755" s="1" t="s">
        <v>302</v>
      </c>
      <c r="N4755" s="1">
        <v>23.0</v>
      </c>
      <c r="O4755" s="1" t="s">
        <v>312</v>
      </c>
      <c r="P4755" s="1" t="s">
        <v>313</v>
      </c>
      <c r="Q4755" s="1" t="s">
        <v>309</v>
      </c>
    </row>
    <row r="4756" ht="15.75" customHeight="1">
      <c r="A4756" s="1" t="s">
        <v>5070</v>
      </c>
      <c r="B4756" s="2">
        <v>46195.0</v>
      </c>
      <c r="C4756" s="2">
        <v>46201.0</v>
      </c>
      <c r="D4756" s="1" t="s">
        <v>100</v>
      </c>
      <c r="E4756" s="1" t="s">
        <v>252</v>
      </c>
      <c r="F4756" s="3">
        <v>0.7708333333333334</v>
      </c>
      <c r="G4756" s="1">
        <v>4.0</v>
      </c>
      <c r="H4756" s="1">
        <v>4.0</v>
      </c>
      <c r="I4756" s="1">
        <v>300.0</v>
      </c>
      <c r="J4756" s="1">
        <v>42.0</v>
      </c>
      <c r="K4756" s="1">
        <v>60.0</v>
      </c>
      <c r="L4756" s="1" t="s">
        <v>307</v>
      </c>
      <c r="M4756" s="1" t="s">
        <v>302</v>
      </c>
      <c r="N4756" s="1">
        <v>49.0</v>
      </c>
      <c r="O4756" s="1" t="s">
        <v>308</v>
      </c>
      <c r="P4756" s="1" t="s">
        <v>304</v>
      </c>
      <c r="Q4756" s="1" t="s">
        <v>338</v>
      </c>
    </row>
    <row r="4757" ht="15.75" customHeight="1">
      <c r="A4757" s="1" t="s">
        <v>5071</v>
      </c>
      <c r="B4757" s="2">
        <v>46138.0</v>
      </c>
      <c r="C4757" s="2">
        <v>46144.0</v>
      </c>
      <c r="D4757" s="1" t="s">
        <v>76</v>
      </c>
      <c r="E4757" s="1" t="s">
        <v>222</v>
      </c>
      <c r="F4757" s="3">
        <v>0.3958333333333333</v>
      </c>
      <c r="G4757" s="1">
        <v>1.0</v>
      </c>
      <c r="H4757" s="1">
        <v>2.0</v>
      </c>
      <c r="I4757" s="1">
        <v>280.0</v>
      </c>
      <c r="J4757" s="1">
        <v>30.0</v>
      </c>
      <c r="K4757" s="1">
        <v>20.0</v>
      </c>
      <c r="L4757" s="1" t="s">
        <v>318</v>
      </c>
      <c r="M4757" s="1" t="s">
        <v>302</v>
      </c>
      <c r="N4757" s="1">
        <v>25.0</v>
      </c>
      <c r="O4757" s="1" t="s">
        <v>308</v>
      </c>
      <c r="P4757" s="1" t="s">
        <v>304</v>
      </c>
      <c r="Q4757" s="1" t="s">
        <v>305</v>
      </c>
    </row>
    <row r="4758" ht="15.75" customHeight="1">
      <c r="A4758" s="1" t="s">
        <v>5072</v>
      </c>
      <c r="B4758" s="2">
        <v>46178.0</v>
      </c>
      <c r="C4758" s="2">
        <v>46185.0</v>
      </c>
      <c r="D4758" s="1" t="s">
        <v>36</v>
      </c>
      <c r="E4758" s="1" t="s">
        <v>208</v>
      </c>
      <c r="F4758" s="3">
        <v>0.9375</v>
      </c>
      <c r="G4758" s="1">
        <v>2.0</v>
      </c>
      <c r="H4758" s="1">
        <v>3.0</v>
      </c>
      <c r="I4758" s="1">
        <v>260.0</v>
      </c>
      <c r="J4758" s="1">
        <v>36.0</v>
      </c>
      <c r="K4758" s="1">
        <v>150.0</v>
      </c>
      <c r="L4758" s="1" t="s">
        <v>307</v>
      </c>
      <c r="M4758" s="1" t="s">
        <v>302</v>
      </c>
      <c r="N4758" s="1">
        <v>53.0</v>
      </c>
      <c r="O4758" s="1" t="s">
        <v>303</v>
      </c>
      <c r="P4758" s="1" t="s">
        <v>304</v>
      </c>
      <c r="Q4758" s="1" t="s">
        <v>338</v>
      </c>
    </row>
    <row r="4759" ht="15.75" customHeight="1">
      <c r="A4759" s="1" t="s">
        <v>5073</v>
      </c>
      <c r="B4759" s="2">
        <v>46122.0</v>
      </c>
      <c r="C4759" s="2">
        <v>46126.0</v>
      </c>
      <c r="D4759" s="1" t="s">
        <v>88</v>
      </c>
      <c r="E4759" s="1" t="s">
        <v>278</v>
      </c>
      <c r="F4759" s="3">
        <v>0.6458333333333334</v>
      </c>
      <c r="G4759" s="1">
        <v>2.0</v>
      </c>
      <c r="H4759" s="1">
        <v>1.0</v>
      </c>
      <c r="I4759" s="1">
        <v>460.0</v>
      </c>
      <c r="J4759" s="1">
        <v>24.0</v>
      </c>
      <c r="K4759" s="1">
        <v>0.0</v>
      </c>
      <c r="L4759" s="1" t="s">
        <v>301</v>
      </c>
      <c r="M4759" s="1" t="s">
        <v>302</v>
      </c>
      <c r="N4759" s="1">
        <v>35.0</v>
      </c>
      <c r="O4759" s="1" t="s">
        <v>303</v>
      </c>
      <c r="P4759" s="1" t="s">
        <v>313</v>
      </c>
      <c r="Q4759" s="1" t="s">
        <v>309</v>
      </c>
    </row>
    <row r="4760" ht="15.75" customHeight="1">
      <c r="A4760" s="1" t="s">
        <v>5074</v>
      </c>
      <c r="B4760" s="2">
        <v>46096.0</v>
      </c>
      <c r="C4760" s="2">
        <v>46098.0</v>
      </c>
      <c r="D4760" s="1" t="s">
        <v>32</v>
      </c>
      <c r="E4760" s="1" t="s">
        <v>168</v>
      </c>
      <c r="F4760" s="3">
        <v>0.3958333333333333</v>
      </c>
      <c r="G4760" s="1">
        <v>1.0</v>
      </c>
      <c r="H4760" s="1">
        <v>4.0</v>
      </c>
      <c r="I4760" s="1">
        <v>240.0</v>
      </c>
      <c r="J4760" s="1">
        <v>42.0</v>
      </c>
      <c r="K4760" s="1">
        <v>0.0</v>
      </c>
      <c r="L4760" s="1" t="s">
        <v>318</v>
      </c>
      <c r="M4760" s="1" t="s">
        <v>302</v>
      </c>
      <c r="N4760" s="1">
        <v>57.0</v>
      </c>
      <c r="O4760" s="1" t="s">
        <v>303</v>
      </c>
      <c r="P4760" s="1" t="s">
        <v>313</v>
      </c>
      <c r="Q4760" s="1" t="s">
        <v>338</v>
      </c>
    </row>
    <row r="4761" ht="15.75" customHeight="1">
      <c r="A4761" s="1" t="s">
        <v>5075</v>
      </c>
      <c r="B4761" s="2">
        <v>46155.0</v>
      </c>
      <c r="C4761" s="2">
        <v>46159.0</v>
      </c>
      <c r="D4761" s="1" t="s">
        <v>30</v>
      </c>
      <c r="E4761" s="1" t="s">
        <v>214</v>
      </c>
      <c r="F4761" s="3">
        <v>0.3958333333333333</v>
      </c>
      <c r="G4761" s="1">
        <v>4.0</v>
      </c>
      <c r="H4761" s="1">
        <v>2.0</v>
      </c>
      <c r="I4761" s="1">
        <v>240.0</v>
      </c>
      <c r="J4761" s="1">
        <v>30.0</v>
      </c>
      <c r="K4761" s="1">
        <v>0.0</v>
      </c>
      <c r="L4761" s="1" t="s">
        <v>315</v>
      </c>
      <c r="M4761" s="1" t="s">
        <v>326</v>
      </c>
      <c r="N4761" s="1">
        <v>47.0</v>
      </c>
      <c r="O4761" s="1" t="s">
        <v>312</v>
      </c>
      <c r="P4761" s="1" t="s">
        <v>313</v>
      </c>
      <c r="Q4761" s="1" t="s">
        <v>305</v>
      </c>
    </row>
    <row r="4762" ht="15.75" customHeight="1">
      <c r="A4762" s="1" t="s">
        <v>5076</v>
      </c>
      <c r="B4762" s="2">
        <v>46147.0</v>
      </c>
      <c r="C4762" s="2">
        <v>46150.0</v>
      </c>
      <c r="D4762" s="1" t="s">
        <v>100</v>
      </c>
      <c r="E4762" s="1" t="s">
        <v>168</v>
      </c>
      <c r="F4762" s="3">
        <v>0.8854166666666666</v>
      </c>
      <c r="G4762" s="1">
        <v>2.0</v>
      </c>
      <c r="H4762" s="1">
        <v>3.0</v>
      </c>
      <c r="I4762" s="1">
        <v>340.0</v>
      </c>
      <c r="J4762" s="1">
        <v>36.0</v>
      </c>
      <c r="K4762" s="1">
        <v>0.0</v>
      </c>
      <c r="L4762" s="1" t="s">
        <v>311</v>
      </c>
      <c r="M4762" s="1" t="s">
        <v>302</v>
      </c>
      <c r="N4762" s="1">
        <v>54.0</v>
      </c>
      <c r="O4762" s="1" t="s">
        <v>303</v>
      </c>
      <c r="P4762" s="1" t="s">
        <v>313</v>
      </c>
      <c r="Q4762" s="1" t="s">
        <v>309</v>
      </c>
    </row>
    <row r="4763" ht="15.75" customHeight="1">
      <c r="A4763" s="1" t="s">
        <v>5077</v>
      </c>
      <c r="B4763" s="2">
        <v>46076.0</v>
      </c>
      <c r="C4763" s="2">
        <v>46081.0</v>
      </c>
      <c r="D4763" s="1" t="s">
        <v>97</v>
      </c>
      <c r="E4763" s="1" t="s">
        <v>281</v>
      </c>
      <c r="F4763" s="3">
        <v>0.53125</v>
      </c>
      <c r="G4763" s="1">
        <v>2.0</v>
      </c>
      <c r="H4763" s="1">
        <v>5.0</v>
      </c>
      <c r="I4763" s="1">
        <v>160.0</v>
      </c>
      <c r="J4763" s="1">
        <v>48.0</v>
      </c>
      <c r="K4763" s="1">
        <v>150.0</v>
      </c>
      <c r="L4763" s="1" t="s">
        <v>318</v>
      </c>
      <c r="M4763" s="1" t="s">
        <v>302</v>
      </c>
      <c r="N4763" s="1">
        <v>30.0</v>
      </c>
      <c r="O4763" s="1" t="s">
        <v>303</v>
      </c>
      <c r="P4763" s="1" t="s">
        <v>313</v>
      </c>
      <c r="Q4763" s="1" t="s">
        <v>305</v>
      </c>
    </row>
    <row r="4764" ht="15.75" customHeight="1">
      <c r="A4764" s="1" t="s">
        <v>5078</v>
      </c>
      <c r="B4764" s="2">
        <v>46091.0</v>
      </c>
      <c r="C4764" s="2">
        <v>46094.0</v>
      </c>
      <c r="D4764" s="1" t="s">
        <v>25</v>
      </c>
      <c r="E4764" s="1" t="s">
        <v>191</v>
      </c>
      <c r="F4764" s="3">
        <v>0.8854166666666666</v>
      </c>
      <c r="G4764" s="1">
        <v>4.0</v>
      </c>
      <c r="H4764" s="1">
        <v>2.0</v>
      </c>
      <c r="I4764" s="1">
        <v>200.0</v>
      </c>
      <c r="J4764" s="1">
        <v>30.0</v>
      </c>
      <c r="K4764" s="1">
        <v>0.0</v>
      </c>
      <c r="L4764" s="1" t="s">
        <v>301</v>
      </c>
      <c r="M4764" s="1" t="s">
        <v>302</v>
      </c>
      <c r="N4764" s="1">
        <v>44.0</v>
      </c>
      <c r="O4764" s="1" t="s">
        <v>303</v>
      </c>
      <c r="P4764" s="1" t="s">
        <v>304</v>
      </c>
      <c r="Q4764" s="1" t="s">
        <v>305</v>
      </c>
    </row>
    <row r="4765" ht="15.75" customHeight="1">
      <c r="A4765" s="1" t="s">
        <v>5079</v>
      </c>
      <c r="B4765" s="2">
        <v>46191.0</v>
      </c>
      <c r="C4765" s="2">
        <v>46198.0</v>
      </c>
      <c r="D4765" s="1" t="s">
        <v>120</v>
      </c>
      <c r="E4765" s="1" t="s">
        <v>239</v>
      </c>
      <c r="F4765" s="3">
        <v>0.7708333333333334</v>
      </c>
      <c r="G4765" s="1">
        <v>1.0</v>
      </c>
      <c r="H4765" s="1">
        <v>4.0</v>
      </c>
      <c r="I4765" s="1">
        <v>260.0</v>
      </c>
      <c r="J4765" s="1">
        <v>42.0</v>
      </c>
      <c r="K4765" s="1">
        <v>60.0</v>
      </c>
      <c r="L4765" s="1" t="s">
        <v>301</v>
      </c>
      <c r="M4765" s="1" t="s">
        <v>302</v>
      </c>
      <c r="N4765" s="1">
        <v>54.0</v>
      </c>
      <c r="O4765" s="1" t="s">
        <v>303</v>
      </c>
      <c r="P4765" s="1" t="s">
        <v>313</v>
      </c>
      <c r="Q4765" s="1" t="s">
        <v>338</v>
      </c>
    </row>
    <row r="4766" ht="15.75" customHeight="1">
      <c r="A4766" s="1" t="s">
        <v>5080</v>
      </c>
      <c r="B4766" s="2">
        <v>46059.0</v>
      </c>
      <c r="C4766" s="2">
        <v>46066.0</v>
      </c>
      <c r="D4766" s="1" t="s">
        <v>128</v>
      </c>
      <c r="E4766" s="1" t="s">
        <v>283</v>
      </c>
      <c r="F4766" s="3">
        <v>0.6458333333333334</v>
      </c>
      <c r="G4766" s="1">
        <v>6.0</v>
      </c>
      <c r="H4766" s="1">
        <v>4.0</v>
      </c>
      <c r="I4766" s="1">
        <v>260.0</v>
      </c>
      <c r="J4766" s="1">
        <v>42.0</v>
      </c>
      <c r="K4766" s="1">
        <v>0.0</v>
      </c>
      <c r="L4766" s="1" t="s">
        <v>311</v>
      </c>
      <c r="M4766" s="1" t="s">
        <v>302</v>
      </c>
      <c r="N4766" s="1">
        <v>40.0</v>
      </c>
      <c r="O4766" s="1" t="s">
        <v>303</v>
      </c>
      <c r="P4766" s="1" t="s">
        <v>304</v>
      </c>
      <c r="Q4766" s="1" t="s">
        <v>338</v>
      </c>
    </row>
    <row r="4767" ht="15.75" customHeight="1">
      <c r="A4767" s="1" t="s">
        <v>5081</v>
      </c>
      <c r="B4767" s="2">
        <v>46156.0</v>
      </c>
      <c r="C4767" s="2">
        <v>46160.0</v>
      </c>
      <c r="D4767" s="1" t="s">
        <v>11</v>
      </c>
      <c r="E4767" s="1" t="s">
        <v>197</v>
      </c>
      <c r="F4767" s="3">
        <v>0.9375</v>
      </c>
      <c r="G4767" s="1">
        <v>3.0</v>
      </c>
      <c r="H4767" s="1">
        <v>3.0</v>
      </c>
      <c r="I4767" s="1">
        <v>200.0</v>
      </c>
      <c r="J4767" s="1">
        <v>36.0</v>
      </c>
      <c r="K4767" s="1">
        <v>150.0</v>
      </c>
      <c r="L4767" s="1" t="s">
        <v>307</v>
      </c>
      <c r="M4767" s="1" t="s">
        <v>302</v>
      </c>
      <c r="N4767" s="1">
        <v>41.0</v>
      </c>
      <c r="O4767" s="1" t="s">
        <v>308</v>
      </c>
      <c r="P4767" s="1" t="s">
        <v>313</v>
      </c>
      <c r="Q4767" s="1" t="s">
        <v>305</v>
      </c>
    </row>
    <row r="4768" ht="15.75" customHeight="1">
      <c r="A4768" s="1" t="s">
        <v>5082</v>
      </c>
      <c r="B4768" s="2">
        <v>46123.0</v>
      </c>
      <c r="C4768" s="2">
        <v>46127.0</v>
      </c>
      <c r="D4768" s="1" t="s">
        <v>25</v>
      </c>
      <c r="E4768" s="1" t="s">
        <v>197</v>
      </c>
      <c r="F4768" s="3">
        <v>0.8854166666666666</v>
      </c>
      <c r="G4768" s="1">
        <v>1.0</v>
      </c>
      <c r="H4768" s="1">
        <v>3.0</v>
      </c>
      <c r="I4768" s="1">
        <v>200.0</v>
      </c>
      <c r="J4768" s="1">
        <v>36.0</v>
      </c>
      <c r="K4768" s="1">
        <v>0.0</v>
      </c>
      <c r="L4768" s="1" t="s">
        <v>315</v>
      </c>
      <c r="M4768" s="1" t="s">
        <v>302</v>
      </c>
      <c r="N4768" s="1">
        <v>58.0</v>
      </c>
      <c r="O4768" s="1" t="s">
        <v>308</v>
      </c>
      <c r="P4768" s="1" t="s">
        <v>313</v>
      </c>
      <c r="Q4768" s="1" t="s">
        <v>305</v>
      </c>
    </row>
    <row r="4769" ht="15.75" customHeight="1">
      <c r="A4769" s="1" t="s">
        <v>5083</v>
      </c>
      <c r="B4769" s="2">
        <v>46067.0</v>
      </c>
      <c r="C4769" s="2">
        <v>46068.0</v>
      </c>
      <c r="D4769" s="1" t="s">
        <v>94</v>
      </c>
      <c r="E4769" s="1" t="s">
        <v>254</v>
      </c>
      <c r="F4769" s="3">
        <v>0.9375</v>
      </c>
      <c r="G4769" s="1">
        <v>1.0</v>
      </c>
      <c r="H4769" s="1">
        <v>4.0</v>
      </c>
      <c r="I4769" s="1">
        <v>340.0</v>
      </c>
      <c r="J4769" s="1">
        <v>42.0</v>
      </c>
      <c r="K4769" s="1">
        <v>0.0</v>
      </c>
      <c r="L4769" s="1" t="s">
        <v>307</v>
      </c>
      <c r="M4769" s="1" t="s">
        <v>326</v>
      </c>
      <c r="N4769" s="1">
        <v>20.0</v>
      </c>
      <c r="O4769" s="1" t="s">
        <v>312</v>
      </c>
      <c r="P4769" s="1" t="s">
        <v>313</v>
      </c>
      <c r="Q4769" s="1" t="s">
        <v>309</v>
      </c>
    </row>
    <row r="4770" ht="15.75" customHeight="1">
      <c r="A4770" s="1" t="s">
        <v>5084</v>
      </c>
      <c r="B4770" s="2">
        <v>46137.0</v>
      </c>
      <c r="C4770" s="2">
        <v>46139.0</v>
      </c>
      <c r="D4770" s="1" t="s">
        <v>97</v>
      </c>
      <c r="E4770" s="1" t="s">
        <v>250</v>
      </c>
      <c r="F4770" s="3">
        <v>0.7708333333333334</v>
      </c>
      <c r="G4770" s="1">
        <v>1.0</v>
      </c>
      <c r="H4770" s="1">
        <v>3.0</v>
      </c>
      <c r="I4770" s="1">
        <v>260.0</v>
      </c>
      <c r="J4770" s="1">
        <v>36.0</v>
      </c>
      <c r="K4770" s="1">
        <v>0.0</v>
      </c>
      <c r="L4770" s="1" t="s">
        <v>301</v>
      </c>
      <c r="M4770" s="1" t="s">
        <v>302</v>
      </c>
      <c r="N4770" s="1">
        <v>52.0</v>
      </c>
      <c r="O4770" s="1" t="s">
        <v>308</v>
      </c>
      <c r="P4770" s="1" t="s">
        <v>304</v>
      </c>
      <c r="Q4770" s="1" t="s">
        <v>338</v>
      </c>
    </row>
    <row r="4771" ht="15.75" customHeight="1">
      <c r="A4771" s="1" t="s">
        <v>5085</v>
      </c>
      <c r="B4771" s="2">
        <v>46133.0</v>
      </c>
      <c r="C4771" s="2">
        <v>46137.0</v>
      </c>
      <c r="D4771" s="1" t="s">
        <v>147</v>
      </c>
      <c r="E4771" s="1" t="s">
        <v>276</v>
      </c>
      <c r="F4771" s="3">
        <v>0.9375</v>
      </c>
      <c r="G4771" s="1">
        <v>1.0</v>
      </c>
      <c r="H4771" s="1">
        <v>3.0</v>
      </c>
      <c r="I4771" s="1">
        <v>320.0</v>
      </c>
      <c r="J4771" s="1">
        <v>36.0</v>
      </c>
      <c r="K4771" s="1">
        <v>150.0</v>
      </c>
      <c r="L4771" s="1" t="s">
        <v>301</v>
      </c>
      <c r="M4771" s="1" t="s">
        <v>302</v>
      </c>
      <c r="N4771" s="1">
        <v>41.0</v>
      </c>
      <c r="O4771" s="1" t="s">
        <v>312</v>
      </c>
      <c r="P4771" s="1" t="s">
        <v>304</v>
      </c>
      <c r="Q4771" s="1" t="s">
        <v>338</v>
      </c>
    </row>
    <row r="4772" ht="15.75" customHeight="1">
      <c r="A4772" s="1" t="s">
        <v>5086</v>
      </c>
      <c r="B4772" s="2">
        <v>46098.0</v>
      </c>
      <c r="C4772" s="2">
        <v>46105.0</v>
      </c>
      <c r="D4772" s="1" t="s">
        <v>137</v>
      </c>
      <c r="E4772" s="1" t="s">
        <v>201</v>
      </c>
      <c r="F4772" s="3">
        <v>0.6458333333333334</v>
      </c>
      <c r="G4772" s="1">
        <v>5.0</v>
      </c>
      <c r="H4772" s="1">
        <v>1.0</v>
      </c>
      <c r="I4772" s="1">
        <v>260.0</v>
      </c>
      <c r="J4772" s="1">
        <v>24.0</v>
      </c>
      <c r="K4772" s="1">
        <v>60.0</v>
      </c>
      <c r="L4772" s="1" t="s">
        <v>318</v>
      </c>
      <c r="M4772" s="1" t="s">
        <v>302</v>
      </c>
      <c r="N4772" s="1">
        <v>51.0</v>
      </c>
      <c r="O4772" s="1" t="s">
        <v>312</v>
      </c>
      <c r="P4772" s="1" t="s">
        <v>304</v>
      </c>
      <c r="Q4772" s="1" t="s">
        <v>305</v>
      </c>
    </row>
    <row r="4773" ht="15.75" customHeight="1">
      <c r="A4773" s="1" t="s">
        <v>5087</v>
      </c>
      <c r="B4773" s="2">
        <v>46122.0</v>
      </c>
      <c r="C4773" s="2">
        <v>46125.0</v>
      </c>
      <c r="D4773" s="1" t="s">
        <v>30</v>
      </c>
      <c r="E4773" s="1" t="s">
        <v>246</v>
      </c>
      <c r="F4773" s="3">
        <v>0.7708333333333334</v>
      </c>
      <c r="G4773" s="1">
        <v>4.0</v>
      </c>
      <c r="H4773" s="1">
        <v>2.0</v>
      </c>
      <c r="I4773" s="1">
        <v>240.0</v>
      </c>
      <c r="J4773" s="1">
        <v>30.0</v>
      </c>
      <c r="K4773" s="1">
        <v>0.0</v>
      </c>
      <c r="L4773" s="1" t="s">
        <v>315</v>
      </c>
      <c r="M4773" s="1" t="s">
        <v>326</v>
      </c>
      <c r="N4773" s="1">
        <v>32.0</v>
      </c>
      <c r="O4773" s="1" t="s">
        <v>308</v>
      </c>
      <c r="P4773" s="1" t="s">
        <v>304</v>
      </c>
      <c r="Q4773" s="1" t="s">
        <v>305</v>
      </c>
    </row>
    <row r="4774" ht="15.75" customHeight="1">
      <c r="A4774" s="1" t="s">
        <v>5088</v>
      </c>
      <c r="B4774" s="2">
        <v>46108.0</v>
      </c>
      <c r="C4774" s="2">
        <v>46110.0</v>
      </c>
      <c r="D4774" s="1" t="s">
        <v>131</v>
      </c>
      <c r="E4774" s="1" t="s">
        <v>281</v>
      </c>
      <c r="F4774" s="3">
        <v>0.3958333333333333</v>
      </c>
      <c r="G4774" s="1">
        <v>9.0</v>
      </c>
      <c r="H4774" s="1">
        <v>3.0</v>
      </c>
      <c r="I4774" s="1">
        <v>160.0</v>
      </c>
      <c r="J4774" s="1">
        <v>36.0</v>
      </c>
      <c r="K4774" s="1">
        <v>20.0</v>
      </c>
      <c r="L4774" s="1" t="s">
        <v>311</v>
      </c>
      <c r="M4774" s="1" t="s">
        <v>302</v>
      </c>
      <c r="N4774" s="1">
        <v>24.0</v>
      </c>
      <c r="O4774" s="1" t="s">
        <v>303</v>
      </c>
      <c r="P4774" s="1" t="s">
        <v>304</v>
      </c>
      <c r="Q4774" s="1" t="s">
        <v>305</v>
      </c>
    </row>
    <row r="4775" ht="15.75" customHeight="1">
      <c r="A4775" s="1" t="s">
        <v>5089</v>
      </c>
      <c r="B4775" s="2">
        <v>46086.0</v>
      </c>
      <c r="C4775" s="2">
        <v>46086.0</v>
      </c>
      <c r="D4775" s="1" t="s">
        <v>120</v>
      </c>
      <c r="E4775" s="1" t="s">
        <v>214</v>
      </c>
      <c r="F4775" s="3">
        <v>0.9375</v>
      </c>
      <c r="G4775" s="1">
        <v>9.0</v>
      </c>
      <c r="H4775" s="1">
        <v>1.0</v>
      </c>
      <c r="I4775" s="1">
        <v>240.0</v>
      </c>
      <c r="J4775" s="1">
        <v>24.0</v>
      </c>
      <c r="K4775" s="1">
        <v>20.0</v>
      </c>
      <c r="L4775" s="1" t="s">
        <v>315</v>
      </c>
      <c r="M4775" s="1" t="s">
        <v>302</v>
      </c>
      <c r="N4775" s="1">
        <v>40.0</v>
      </c>
      <c r="O4775" s="1" t="s">
        <v>312</v>
      </c>
      <c r="P4775" s="1" t="s">
        <v>313</v>
      </c>
      <c r="Q4775" s="1" t="s">
        <v>305</v>
      </c>
    </row>
    <row r="4776" ht="15.75" customHeight="1">
      <c r="A4776" s="1" t="s">
        <v>5090</v>
      </c>
      <c r="B4776" s="2">
        <v>46183.0</v>
      </c>
      <c r="C4776" s="2">
        <v>46189.0</v>
      </c>
      <c r="D4776" s="1" t="s">
        <v>97</v>
      </c>
      <c r="E4776" s="1" t="s">
        <v>278</v>
      </c>
      <c r="F4776" s="3">
        <v>0.8854166666666666</v>
      </c>
      <c r="G4776" s="1">
        <v>5.0</v>
      </c>
      <c r="H4776" s="1">
        <v>2.0</v>
      </c>
      <c r="I4776" s="1">
        <v>280.0</v>
      </c>
      <c r="J4776" s="1">
        <v>30.0</v>
      </c>
      <c r="K4776" s="1">
        <v>0.0</v>
      </c>
      <c r="L4776" s="1" t="s">
        <v>318</v>
      </c>
      <c r="M4776" s="1" t="s">
        <v>326</v>
      </c>
      <c r="N4776" s="1">
        <v>20.0</v>
      </c>
      <c r="O4776" s="1" t="s">
        <v>303</v>
      </c>
      <c r="P4776" s="1" t="s">
        <v>313</v>
      </c>
      <c r="Q4776" s="1" t="s">
        <v>305</v>
      </c>
    </row>
    <row r="4777" ht="15.75" customHeight="1">
      <c r="A4777" s="1" t="s">
        <v>5091</v>
      </c>
      <c r="B4777" s="2">
        <v>46126.0</v>
      </c>
      <c r="C4777" s="2">
        <v>46131.0</v>
      </c>
      <c r="D4777" s="1" t="s">
        <v>108</v>
      </c>
      <c r="E4777" s="1" t="s">
        <v>193</v>
      </c>
      <c r="F4777" s="3">
        <v>0.6458333333333334</v>
      </c>
      <c r="G4777" s="1">
        <v>5.0</v>
      </c>
      <c r="H4777" s="1">
        <v>4.0</v>
      </c>
      <c r="I4777" s="1">
        <v>280.0</v>
      </c>
      <c r="J4777" s="1">
        <v>42.0</v>
      </c>
      <c r="K4777" s="1">
        <v>0.0</v>
      </c>
      <c r="L4777" s="1" t="s">
        <v>311</v>
      </c>
      <c r="M4777" s="1" t="s">
        <v>302</v>
      </c>
      <c r="N4777" s="1">
        <v>35.0</v>
      </c>
      <c r="O4777" s="1" t="s">
        <v>303</v>
      </c>
      <c r="P4777" s="1" t="s">
        <v>313</v>
      </c>
      <c r="Q4777" s="1" t="s">
        <v>305</v>
      </c>
    </row>
    <row r="4778" ht="15.75" customHeight="1">
      <c r="A4778" s="1" t="s">
        <v>5092</v>
      </c>
      <c r="B4778" s="2">
        <v>46089.0</v>
      </c>
      <c r="C4778" s="2">
        <v>46095.0</v>
      </c>
      <c r="D4778" s="1" t="s">
        <v>125</v>
      </c>
      <c r="E4778" s="1" t="s">
        <v>239</v>
      </c>
      <c r="F4778" s="3">
        <v>0.6458333333333334</v>
      </c>
      <c r="G4778" s="1">
        <v>4.0</v>
      </c>
      <c r="H4778" s="1">
        <v>2.0</v>
      </c>
      <c r="I4778" s="1">
        <v>180.0</v>
      </c>
      <c r="J4778" s="1">
        <v>30.0</v>
      </c>
      <c r="K4778" s="1">
        <v>150.0</v>
      </c>
      <c r="L4778" s="1" t="s">
        <v>315</v>
      </c>
      <c r="M4778" s="1" t="s">
        <v>302</v>
      </c>
      <c r="N4778" s="1">
        <v>18.0</v>
      </c>
      <c r="O4778" s="1" t="s">
        <v>312</v>
      </c>
      <c r="P4778" s="1" t="s">
        <v>313</v>
      </c>
      <c r="Q4778" s="1" t="s">
        <v>305</v>
      </c>
    </row>
    <row r="4779" ht="15.75" customHeight="1">
      <c r="A4779" s="1" t="s">
        <v>5093</v>
      </c>
      <c r="B4779" s="2">
        <v>46061.0</v>
      </c>
      <c r="C4779" s="2">
        <v>46064.0</v>
      </c>
      <c r="D4779" s="1" t="s">
        <v>40</v>
      </c>
      <c r="E4779" s="1" t="s">
        <v>268</v>
      </c>
      <c r="F4779" s="3">
        <v>0.53125</v>
      </c>
      <c r="G4779" s="1">
        <v>2.0</v>
      </c>
      <c r="H4779" s="1">
        <v>2.0</v>
      </c>
      <c r="I4779" s="1">
        <v>240.0</v>
      </c>
      <c r="J4779" s="1">
        <v>30.0</v>
      </c>
      <c r="K4779" s="1">
        <v>40.0</v>
      </c>
      <c r="L4779" s="1" t="s">
        <v>301</v>
      </c>
      <c r="M4779" s="1" t="s">
        <v>302</v>
      </c>
      <c r="N4779" s="1">
        <v>25.0</v>
      </c>
      <c r="O4779" s="1" t="s">
        <v>312</v>
      </c>
      <c r="P4779" s="1" t="s">
        <v>304</v>
      </c>
      <c r="Q4779" s="1" t="s">
        <v>305</v>
      </c>
    </row>
    <row r="4780" ht="15.75" customHeight="1">
      <c r="A4780" s="1" t="s">
        <v>5094</v>
      </c>
      <c r="B4780" s="2">
        <v>46023.0</v>
      </c>
      <c r="C4780" s="2">
        <v>46024.0</v>
      </c>
      <c r="D4780" s="1" t="s">
        <v>22</v>
      </c>
      <c r="E4780" s="1" t="s">
        <v>258</v>
      </c>
      <c r="F4780" s="3">
        <v>0.8854166666666666</v>
      </c>
      <c r="G4780" s="1">
        <v>8.0</v>
      </c>
      <c r="H4780" s="1">
        <v>2.0</v>
      </c>
      <c r="I4780" s="1">
        <v>180.0</v>
      </c>
      <c r="J4780" s="1">
        <v>30.0</v>
      </c>
      <c r="K4780" s="1">
        <v>20.0</v>
      </c>
      <c r="L4780" s="1" t="s">
        <v>307</v>
      </c>
      <c r="M4780" s="1" t="s">
        <v>302</v>
      </c>
      <c r="N4780" s="1">
        <v>24.0</v>
      </c>
      <c r="O4780" s="1" t="s">
        <v>308</v>
      </c>
      <c r="P4780" s="1" t="s">
        <v>313</v>
      </c>
      <c r="Q4780" s="1" t="s">
        <v>305</v>
      </c>
    </row>
    <row r="4781" ht="15.75" customHeight="1">
      <c r="A4781" s="1" t="s">
        <v>5095</v>
      </c>
      <c r="B4781" s="2">
        <v>46121.0</v>
      </c>
      <c r="C4781" s="2">
        <v>46126.0</v>
      </c>
      <c r="D4781" s="1" t="s">
        <v>54</v>
      </c>
      <c r="E4781" s="1" t="s">
        <v>230</v>
      </c>
      <c r="F4781" s="3">
        <v>0.9375</v>
      </c>
      <c r="G4781" s="1">
        <v>4.0</v>
      </c>
      <c r="H4781" s="1">
        <v>3.0</v>
      </c>
      <c r="I4781" s="1">
        <v>240.0</v>
      </c>
      <c r="J4781" s="1">
        <v>36.0</v>
      </c>
      <c r="K4781" s="1">
        <v>20.0</v>
      </c>
      <c r="L4781" s="1" t="s">
        <v>311</v>
      </c>
      <c r="M4781" s="1" t="s">
        <v>302</v>
      </c>
      <c r="N4781" s="1">
        <v>33.0</v>
      </c>
      <c r="O4781" s="1" t="s">
        <v>312</v>
      </c>
      <c r="P4781" s="1" t="s">
        <v>313</v>
      </c>
      <c r="Q4781" s="1" t="s">
        <v>305</v>
      </c>
    </row>
    <row r="4782" ht="15.75" customHeight="1">
      <c r="A4782" s="1" t="s">
        <v>5096</v>
      </c>
      <c r="B4782" s="2">
        <v>46043.0</v>
      </c>
      <c r="C4782" s="2">
        <v>46047.0</v>
      </c>
      <c r="D4782" s="1" t="s">
        <v>32</v>
      </c>
      <c r="E4782" s="1" t="s">
        <v>201</v>
      </c>
      <c r="F4782" s="3">
        <v>0.53125</v>
      </c>
      <c r="G4782" s="1">
        <v>6.0</v>
      </c>
      <c r="H4782" s="1">
        <v>2.0</v>
      </c>
      <c r="I4782" s="1">
        <v>260.0</v>
      </c>
      <c r="J4782" s="1">
        <v>30.0</v>
      </c>
      <c r="K4782" s="1">
        <v>0.0</v>
      </c>
      <c r="L4782" s="1" t="s">
        <v>301</v>
      </c>
      <c r="M4782" s="1" t="s">
        <v>302</v>
      </c>
      <c r="N4782" s="1">
        <v>26.0</v>
      </c>
      <c r="O4782" s="1" t="s">
        <v>303</v>
      </c>
      <c r="P4782" s="1" t="s">
        <v>313</v>
      </c>
      <c r="Q4782" s="1" t="s">
        <v>305</v>
      </c>
    </row>
    <row r="4783" ht="15.75" customHeight="1">
      <c r="A4783" s="1" t="s">
        <v>5097</v>
      </c>
      <c r="B4783" s="2">
        <v>46140.0</v>
      </c>
      <c r="C4783" s="2">
        <v>46146.0</v>
      </c>
      <c r="D4783" s="1" t="s">
        <v>50</v>
      </c>
      <c r="E4783" s="1" t="s">
        <v>172</v>
      </c>
      <c r="F4783" s="3">
        <v>0.3958333333333333</v>
      </c>
      <c r="G4783" s="1">
        <v>1.0</v>
      </c>
      <c r="H4783" s="1">
        <v>3.0</v>
      </c>
      <c r="I4783" s="1">
        <v>400.0</v>
      </c>
      <c r="J4783" s="1">
        <v>36.0</v>
      </c>
      <c r="K4783" s="1">
        <v>0.0</v>
      </c>
      <c r="L4783" s="1" t="s">
        <v>311</v>
      </c>
      <c r="M4783" s="1" t="s">
        <v>326</v>
      </c>
      <c r="N4783" s="1">
        <v>54.0</v>
      </c>
      <c r="O4783" s="1" t="s">
        <v>312</v>
      </c>
      <c r="P4783" s="1" t="s">
        <v>304</v>
      </c>
      <c r="Q4783" s="1" t="s">
        <v>309</v>
      </c>
    </row>
    <row r="4784" ht="15.75" customHeight="1">
      <c r="A4784" s="1" t="s">
        <v>5098</v>
      </c>
      <c r="B4784" s="2">
        <v>46178.0</v>
      </c>
      <c r="C4784" s="2">
        <v>46181.0</v>
      </c>
      <c r="D4784" s="1" t="s">
        <v>50</v>
      </c>
      <c r="E4784" s="1" t="s">
        <v>179</v>
      </c>
      <c r="F4784" s="3">
        <v>0.8854166666666666</v>
      </c>
      <c r="G4784" s="1">
        <v>5.0</v>
      </c>
      <c r="H4784" s="1">
        <v>1.0</v>
      </c>
      <c r="I4784" s="1">
        <v>240.0</v>
      </c>
      <c r="J4784" s="1">
        <v>24.0</v>
      </c>
      <c r="K4784" s="1">
        <v>0.0</v>
      </c>
      <c r="L4784" s="1" t="s">
        <v>315</v>
      </c>
      <c r="M4784" s="1" t="s">
        <v>302</v>
      </c>
      <c r="N4784" s="1">
        <v>41.0</v>
      </c>
      <c r="O4784" s="1" t="s">
        <v>308</v>
      </c>
      <c r="P4784" s="1" t="s">
        <v>313</v>
      </c>
      <c r="Q4784" s="1" t="s">
        <v>305</v>
      </c>
    </row>
    <row r="4785" ht="15.75" customHeight="1">
      <c r="A4785" s="1" t="s">
        <v>5099</v>
      </c>
      <c r="B4785" s="2">
        <v>46153.0</v>
      </c>
      <c r="C4785" s="2">
        <v>46159.0</v>
      </c>
      <c r="D4785" s="1" t="s">
        <v>46</v>
      </c>
      <c r="E4785" s="1" t="s">
        <v>163</v>
      </c>
      <c r="F4785" s="3">
        <v>0.8854166666666666</v>
      </c>
      <c r="G4785" s="1">
        <v>6.0</v>
      </c>
      <c r="H4785" s="1">
        <v>2.0</v>
      </c>
      <c r="I4785" s="1">
        <v>420.0</v>
      </c>
      <c r="J4785" s="1">
        <v>30.0</v>
      </c>
      <c r="K4785" s="1">
        <v>20.0</v>
      </c>
      <c r="L4785" s="1" t="s">
        <v>318</v>
      </c>
      <c r="M4785" s="1" t="s">
        <v>302</v>
      </c>
      <c r="N4785" s="1">
        <v>35.0</v>
      </c>
      <c r="O4785" s="1" t="s">
        <v>303</v>
      </c>
      <c r="P4785" s="1" t="s">
        <v>313</v>
      </c>
      <c r="Q4785" s="1" t="s">
        <v>309</v>
      </c>
    </row>
    <row r="4786" ht="15.75" customHeight="1">
      <c r="A4786" s="1" t="s">
        <v>5100</v>
      </c>
      <c r="B4786" s="2">
        <v>46141.0</v>
      </c>
      <c r="C4786" s="2">
        <v>46146.0</v>
      </c>
      <c r="D4786" s="1" t="s">
        <v>50</v>
      </c>
      <c r="E4786" s="1" t="s">
        <v>175</v>
      </c>
      <c r="F4786" s="3">
        <v>0.53125</v>
      </c>
      <c r="G4786" s="1">
        <v>2.0</v>
      </c>
      <c r="H4786" s="1">
        <v>2.0</v>
      </c>
      <c r="I4786" s="1">
        <v>200.0</v>
      </c>
      <c r="J4786" s="1">
        <v>30.0</v>
      </c>
      <c r="K4786" s="1">
        <v>0.0</v>
      </c>
      <c r="L4786" s="1" t="s">
        <v>301</v>
      </c>
      <c r="M4786" s="1" t="s">
        <v>363</v>
      </c>
      <c r="N4786" s="1">
        <v>38.0</v>
      </c>
      <c r="O4786" s="1" t="s">
        <v>308</v>
      </c>
      <c r="P4786" s="1" t="s">
        <v>313</v>
      </c>
      <c r="Q4786" s="1" t="s">
        <v>305</v>
      </c>
    </row>
    <row r="4787" ht="15.75" customHeight="1">
      <c r="A4787" s="1" t="s">
        <v>5101</v>
      </c>
      <c r="B4787" s="2">
        <v>46029.0</v>
      </c>
      <c r="C4787" s="2">
        <v>46030.0</v>
      </c>
      <c r="D4787" s="1" t="s">
        <v>46</v>
      </c>
      <c r="E4787" s="1" t="s">
        <v>239</v>
      </c>
      <c r="F4787" s="3">
        <v>0.3958333333333333</v>
      </c>
      <c r="G4787" s="1">
        <v>2.0</v>
      </c>
      <c r="H4787" s="1">
        <v>2.0</v>
      </c>
      <c r="I4787" s="1">
        <v>260.0</v>
      </c>
      <c r="J4787" s="1">
        <v>30.0</v>
      </c>
      <c r="K4787" s="1">
        <v>40.0</v>
      </c>
      <c r="L4787" s="1" t="s">
        <v>315</v>
      </c>
      <c r="M4787" s="1" t="s">
        <v>302</v>
      </c>
      <c r="N4787" s="1">
        <v>19.0</v>
      </c>
      <c r="O4787" s="1" t="s">
        <v>312</v>
      </c>
      <c r="P4787" s="1" t="s">
        <v>304</v>
      </c>
      <c r="Q4787" s="1" t="s">
        <v>338</v>
      </c>
    </row>
    <row r="4788" ht="15.75" customHeight="1">
      <c r="A4788" s="1" t="s">
        <v>5102</v>
      </c>
      <c r="B4788" s="2">
        <v>46070.0</v>
      </c>
      <c r="C4788" s="2">
        <v>46070.0</v>
      </c>
      <c r="D4788" s="1" t="s">
        <v>85</v>
      </c>
      <c r="E4788" s="1" t="s">
        <v>199</v>
      </c>
      <c r="F4788" s="3">
        <v>0.3958333333333333</v>
      </c>
      <c r="G4788" s="1">
        <v>6.0</v>
      </c>
      <c r="H4788" s="1">
        <v>2.0</v>
      </c>
      <c r="I4788" s="1">
        <v>260.0</v>
      </c>
      <c r="J4788" s="1">
        <v>30.0</v>
      </c>
      <c r="K4788" s="1">
        <v>0.0</v>
      </c>
      <c r="L4788" s="1" t="s">
        <v>301</v>
      </c>
      <c r="M4788" s="1" t="s">
        <v>326</v>
      </c>
      <c r="N4788" s="1">
        <v>37.0</v>
      </c>
      <c r="O4788" s="1" t="s">
        <v>303</v>
      </c>
      <c r="P4788" s="1" t="s">
        <v>313</v>
      </c>
      <c r="Q4788" s="1" t="s">
        <v>305</v>
      </c>
    </row>
    <row r="4789" ht="15.75" customHeight="1">
      <c r="A4789" s="1" t="s">
        <v>5103</v>
      </c>
      <c r="B4789" s="2">
        <v>46141.0</v>
      </c>
      <c r="C4789" s="2">
        <v>46148.0</v>
      </c>
      <c r="D4789" s="1" t="s">
        <v>108</v>
      </c>
      <c r="E4789" s="1" t="s">
        <v>239</v>
      </c>
      <c r="F4789" s="3">
        <v>0.53125</v>
      </c>
      <c r="G4789" s="1">
        <v>2.0</v>
      </c>
      <c r="H4789" s="1">
        <v>2.0</v>
      </c>
      <c r="I4789" s="1">
        <v>180.0</v>
      </c>
      <c r="J4789" s="1">
        <v>30.0</v>
      </c>
      <c r="K4789" s="1">
        <v>40.0</v>
      </c>
      <c r="L4789" s="1" t="s">
        <v>315</v>
      </c>
      <c r="M4789" s="1" t="s">
        <v>302</v>
      </c>
      <c r="N4789" s="1">
        <v>46.0</v>
      </c>
      <c r="O4789" s="1" t="s">
        <v>303</v>
      </c>
      <c r="P4789" s="1" t="s">
        <v>313</v>
      </c>
      <c r="Q4789" s="1" t="s">
        <v>305</v>
      </c>
    </row>
    <row r="4790" ht="15.75" customHeight="1">
      <c r="A4790" s="1" t="s">
        <v>5104</v>
      </c>
      <c r="B4790" s="2">
        <v>46080.0</v>
      </c>
      <c r="C4790" s="2">
        <v>46085.0</v>
      </c>
      <c r="D4790" s="1" t="s">
        <v>69</v>
      </c>
      <c r="E4790" s="1" t="s">
        <v>266</v>
      </c>
      <c r="F4790" s="3">
        <v>0.8854166666666666</v>
      </c>
      <c r="G4790" s="1">
        <v>4.0</v>
      </c>
      <c r="H4790" s="1">
        <v>2.0</v>
      </c>
      <c r="I4790" s="1">
        <v>220.0</v>
      </c>
      <c r="J4790" s="1">
        <v>30.0</v>
      </c>
      <c r="K4790" s="1">
        <v>0.0</v>
      </c>
      <c r="L4790" s="1" t="s">
        <v>301</v>
      </c>
      <c r="M4790" s="1" t="s">
        <v>302</v>
      </c>
      <c r="N4790" s="1">
        <v>34.0</v>
      </c>
      <c r="O4790" s="1" t="s">
        <v>303</v>
      </c>
      <c r="P4790" s="1" t="s">
        <v>313</v>
      </c>
      <c r="Q4790" s="1" t="s">
        <v>305</v>
      </c>
    </row>
    <row r="4791" ht="15.75" customHeight="1">
      <c r="A4791" s="1" t="s">
        <v>5105</v>
      </c>
      <c r="B4791" s="2">
        <v>46076.0</v>
      </c>
      <c r="C4791" s="2">
        <v>46081.0</v>
      </c>
      <c r="D4791" s="1" t="s">
        <v>137</v>
      </c>
      <c r="E4791" s="1" t="s">
        <v>189</v>
      </c>
      <c r="F4791" s="3">
        <v>0.9375</v>
      </c>
      <c r="G4791" s="1">
        <v>10.0</v>
      </c>
      <c r="H4791" s="1">
        <v>3.0</v>
      </c>
      <c r="I4791" s="1">
        <v>280.0</v>
      </c>
      <c r="J4791" s="1">
        <v>36.0</v>
      </c>
      <c r="K4791" s="1">
        <v>100.0</v>
      </c>
      <c r="L4791" s="1" t="s">
        <v>301</v>
      </c>
      <c r="M4791" s="1" t="s">
        <v>302</v>
      </c>
      <c r="N4791" s="1">
        <v>38.0</v>
      </c>
      <c r="O4791" s="1" t="s">
        <v>312</v>
      </c>
      <c r="P4791" s="1" t="s">
        <v>304</v>
      </c>
      <c r="Q4791" s="1" t="s">
        <v>305</v>
      </c>
    </row>
    <row r="4792" ht="15.75" customHeight="1">
      <c r="A4792" s="1" t="s">
        <v>5106</v>
      </c>
      <c r="B4792" s="2">
        <v>46103.0</v>
      </c>
      <c r="C4792" s="2">
        <v>46107.0</v>
      </c>
      <c r="D4792" s="1" t="s">
        <v>22</v>
      </c>
      <c r="E4792" s="1" t="s">
        <v>208</v>
      </c>
      <c r="F4792" s="3">
        <v>0.53125</v>
      </c>
      <c r="G4792" s="1">
        <v>5.0</v>
      </c>
      <c r="H4792" s="1">
        <v>3.0</v>
      </c>
      <c r="I4792" s="1">
        <v>180.0</v>
      </c>
      <c r="J4792" s="1">
        <v>36.0</v>
      </c>
      <c r="K4792" s="1">
        <v>0.0</v>
      </c>
      <c r="L4792" s="1" t="s">
        <v>311</v>
      </c>
      <c r="M4792" s="1" t="s">
        <v>302</v>
      </c>
      <c r="N4792" s="1">
        <v>49.0</v>
      </c>
      <c r="O4792" s="1" t="s">
        <v>308</v>
      </c>
      <c r="P4792" s="1" t="s">
        <v>313</v>
      </c>
      <c r="Q4792" s="1" t="s">
        <v>305</v>
      </c>
    </row>
    <row r="4793" ht="15.75" customHeight="1">
      <c r="A4793" s="1" t="s">
        <v>5107</v>
      </c>
      <c r="B4793" s="2">
        <v>46165.0</v>
      </c>
      <c r="C4793" s="2">
        <v>46171.0</v>
      </c>
      <c r="D4793" s="1" t="s">
        <v>108</v>
      </c>
      <c r="E4793" s="1" t="s">
        <v>232</v>
      </c>
      <c r="F4793" s="3">
        <v>0.6458333333333334</v>
      </c>
      <c r="G4793" s="1">
        <v>1.0</v>
      </c>
      <c r="H4793" s="1">
        <v>3.0</v>
      </c>
      <c r="I4793" s="1">
        <v>180.0</v>
      </c>
      <c r="J4793" s="1">
        <v>36.0</v>
      </c>
      <c r="K4793" s="1">
        <v>100.0</v>
      </c>
      <c r="L4793" s="1" t="s">
        <v>301</v>
      </c>
      <c r="M4793" s="1" t="s">
        <v>302</v>
      </c>
      <c r="N4793" s="1">
        <v>27.0</v>
      </c>
      <c r="O4793" s="1" t="s">
        <v>303</v>
      </c>
      <c r="P4793" s="1" t="s">
        <v>313</v>
      </c>
      <c r="Q4793" s="1" t="s">
        <v>305</v>
      </c>
    </row>
    <row r="4794" ht="15.75" customHeight="1">
      <c r="A4794" s="1" t="s">
        <v>5108</v>
      </c>
      <c r="B4794" s="2">
        <v>46171.0</v>
      </c>
      <c r="C4794" s="2">
        <v>46174.0</v>
      </c>
      <c r="D4794" s="1" t="s">
        <v>36</v>
      </c>
      <c r="E4794" s="1" t="s">
        <v>242</v>
      </c>
      <c r="F4794" s="3">
        <v>0.6458333333333334</v>
      </c>
      <c r="G4794" s="1">
        <v>1.0</v>
      </c>
      <c r="H4794" s="1">
        <v>4.0</v>
      </c>
      <c r="I4794" s="1">
        <v>240.0</v>
      </c>
      <c r="J4794" s="1">
        <v>42.0</v>
      </c>
      <c r="K4794" s="1">
        <v>20.0</v>
      </c>
      <c r="L4794" s="1" t="s">
        <v>301</v>
      </c>
      <c r="M4794" s="1" t="s">
        <v>302</v>
      </c>
      <c r="N4794" s="1">
        <v>38.0</v>
      </c>
      <c r="O4794" s="1" t="s">
        <v>303</v>
      </c>
      <c r="P4794" s="1" t="s">
        <v>304</v>
      </c>
      <c r="Q4794" s="1" t="s">
        <v>305</v>
      </c>
    </row>
    <row r="4795" ht="15.75" customHeight="1">
      <c r="A4795" s="1" t="s">
        <v>5109</v>
      </c>
      <c r="B4795" s="2">
        <v>46132.0</v>
      </c>
      <c r="C4795" s="2">
        <v>46135.0</v>
      </c>
      <c r="D4795" s="1" t="s">
        <v>82</v>
      </c>
      <c r="E4795" s="1" t="s">
        <v>246</v>
      </c>
      <c r="F4795" s="3">
        <v>0.9375</v>
      </c>
      <c r="G4795" s="1">
        <v>2.0</v>
      </c>
      <c r="H4795" s="1">
        <v>2.0</v>
      </c>
      <c r="I4795" s="1">
        <v>240.0</v>
      </c>
      <c r="J4795" s="1">
        <v>30.0</v>
      </c>
      <c r="K4795" s="1">
        <v>0.0</v>
      </c>
      <c r="L4795" s="1" t="s">
        <v>301</v>
      </c>
      <c r="M4795" s="1" t="s">
        <v>302</v>
      </c>
      <c r="N4795" s="1">
        <v>60.0</v>
      </c>
      <c r="O4795" s="1" t="s">
        <v>312</v>
      </c>
      <c r="P4795" s="1" t="s">
        <v>313</v>
      </c>
      <c r="Q4795" s="1" t="s">
        <v>305</v>
      </c>
    </row>
    <row r="4796" ht="15.75" customHeight="1">
      <c r="A4796" s="1" t="s">
        <v>5110</v>
      </c>
      <c r="B4796" s="2">
        <v>46084.0</v>
      </c>
      <c r="C4796" s="2">
        <v>46091.0</v>
      </c>
      <c r="D4796" s="1" t="s">
        <v>18</v>
      </c>
      <c r="E4796" s="1" t="s">
        <v>204</v>
      </c>
      <c r="F4796" s="3">
        <v>0.6458333333333334</v>
      </c>
      <c r="G4796" s="1">
        <v>7.0</v>
      </c>
      <c r="H4796" s="1">
        <v>2.0</v>
      </c>
      <c r="I4796" s="1">
        <v>320.0</v>
      </c>
      <c r="J4796" s="1">
        <v>30.0</v>
      </c>
      <c r="K4796" s="1">
        <v>20.0</v>
      </c>
      <c r="L4796" s="1" t="s">
        <v>301</v>
      </c>
      <c r="M4796" s="1" t="s">
        <v>302</v>
      </c>
      <c r="N4796" s="1">
        <v>53.0</v>
      </c>
      <c r="O4796" s="1" t="s">
        <v>308</v>
      </c>
      <c r="P4796" s="1" t="s">
        <v>313</v>
      </c>
      <c r="Q4796" s="1" t="s">
        <v>338</v>
      </c>
    </row>
    <row r="4797" ht="15.75" customHeight="1">
      <c r="A4797" s="1" t="s">
        <v>5111</v>
      </c>
      <c r="B4797" s="2">
        <v>46036.0</v>
      </c>
      <c r="C4797" s="2">
        <v>46041.0</v>
      </c>
      <c r="D4797" s="1" t="s">
        <v>22</v>
      </c>
      <c r="E4797" s="1" t="s">
        <v>246</v>
      </c>
      <c r="F4797" s="3">
        <v>0.6458333333333334</v>
      </c>
      <c r="G4797" s="1">
        <v>3.0</v>
      </c>
      <c r="H4797" s="1">
        <v>2.0</v>
      </c>
      <c r="I4797" s="1">
        <v>240.0</v>
      </c>
      <c r="J4797" s="1">
        <v>30.0</v>
      </c>
      <c r="K4797" s="1">
        <v>150.0</v>
      </c>
      <c r="L4797" s="1" t="s">
        <v>318</v>
      </c>
      <c r="M4797" s="1" t="s">
        <v>302</v>
      </c>
      <c r="N4797" s="1">
        <v>41.0</v>
      </c>
      <c r="O4797" s="1" t="s">
        <v>303</v>
      </c>
      <c r="P4797" s="1" t="s">
        <v>304</v>
      </c>
      <c r="Q4797" s="1" t="s">
        <v>305</v>
      </c>
    </row>
    <row r="4798" ht="15.75" customHeight="1">
      <c r="A4798" s="1" t="s">
        <v>5112</v>
      </c>
      <c r="B4798" s="2">
        <v>46054.0</v>
      </c>
      <c r="C4798" s="2">
        <v>46058.0</v>
      </c>
      <c r="D4798" s="1" t="s">
        <v>30</v>
      </c>
      <c r="E4798" s="1" t="s">
        <v>258</v>
      </c>
      <c r="F4798" s="3">
        <v>0.7708333333333334</v>
      </c>
      <c r="G4798" s="1">
        <v>9.0</v>
      </c>
      <c r="H4798" s="1">
        <v>1.0</v>
      </c>
      <c r="I4798" s="1">
        <v>180.0</v>
      </c>
      <c r="J4798" s="1">
        <v>24.0</v>
      </c>
      <c r="K4798" s="1">
        <v>40.0</v>
      </c>
      <c r="L4798" s="1" t="s">
        <v>311</v>
      </c>
      <c r="M4798" s="1" t="s">
        <v>302</v>
      </c>
      <c r="N4798" s="1">
        <v>33.0</v>
      </c>
      <c r="O4798" s="1" t="s">
        <v>312</v>
      </c>
      <c r="P4798" s="1" t="s">
        <v>304</v>
      </c>
      <c r="Q4798" s="1" t="s">
        <v>305</v>
      </c>
    </row>
    <row r="4799" ht="15.75" customHeight="1">
      <c r="A4799" s="1" t="s">
        <v>5113</v>
      </c>
      <c r="B4799" s="2">
        <v>46062.0</v>
      </c>
      <c r="C4799" s="2">
        <v>46063.0</v>
      </c>
      <c r="D4799" s="1" t="s">
        <v>25</v>
      </c>
      <c r="E4799" s="1" t="s">
        <v>206</v>
      </c>
      <c r="F4799" s="3">
        <v>0.9375</v>
      </c>
      <c r="G4799" s="1">
        <v>5.0</v>
      </c>
      <c r="H4799" s="1">
        <v>2.0</v>
      </c>
      <c r="I4799" s="1">
        <v>240.0</v>
      </c>
      <c r="J4799" s="1">
        <v>30.0</v>
      </c>
      <c r="K4799" s="1">
        <v>20.0</v>
      </c>
      <c r="L4799" s="1" t="s">
        <v>318</v>
      </c>
      <c r="M4799" s="1" t="s">
        <v>302</v>
      </c>
      <c r="N4799" s="1">
        <v>58.0</v>
      </c>
      <c r="O4799" s="1" t="s">
        <v>308</v>
      </c>
      <c r="P4799" s="1" t="s">
        <v>313</v>
      </c>
      <c r="Q4799" s="1" t="s">
        <v>305</v>
      </c>
    </row>
    <row r="4800" ht="15.75" customHeight="1">
      <c r="A4800" s="1" t="s">
        <v>5114</v>
      </c>
      <c r="B4800" s="2">
        <v>46115.0</v>
      </c>
      <c r="C4800" s="2">
        <v>46118.0</v>
      </c>
      <c r="D4800" s="1" t="s">
        <v>137</v>
      </c>
      <c r="E4800" s="1" t="s">
        <v>266</v>
      </c>
      <c r="F4800" s="3">
        <v>0.53125</v>
      </c>
      <c r="G4800" s="1">
        <v>3.0</v>
      </c>
      <c r="H4800" s="1">
        <v>2.0</v>
      </c>
      <c r="I4800" s="1">
        <v>400.0</v>
      </c>
      <c r="J4800" s="1">
        <v>30.0</v>
      </c>
      <c r="K4800" s="1">
        <v>40.0</v>
      </c>
      <c r="L4800" s="1" t="s">
        <v>301</v>
      </c>
      <c r="M4800" s="1" t="s">
        <v>302</v>
      </c>
      <c r="N4800" s="1">
        <v>45.0</v>
      </c>
      <c r="O4800" s="1" t="s">
        <v>308</v>
      </c>
      <c r="P4800" s="1" t="s">
        <v>313</v>
      </c>
      <c r="Q4800" s="1" t="s">
        <v>309</v>
      </c>
    </row>
    <row r="4801" ht="15.75" customHeight="1">
      <c r="A4801" s="1" t="s">
        <v>5115</v>
      </c>
      <c r="B4801" s="2">
        <v>46119.0</v>
      </c>
      <c r="C4801" s="2">
        <v>46119.0</v>
      </c>
      <c r="D4801" s="1" t="s">
        <v>50</v>
      </c>
      <c r="E4801" s="1" t="s">
        <v>214</v>
      </c>
      <c r="F4801" s="3">
        <v>0.6458333333333334</v>
      </c>
      <c r="G4801" s="1">
        <v>6.0</v>
      </c>
      <c r="H4801" s="1">
        <v>3.0</v>
      </c>
      <c r="I4801" s="1">
        <v>320.0</v>
      </c>
      <c r="J4801" s="1">
        <v>36.0</v>
      </c>
      <c r="K4801" s="1">
        <v>0.0</v>
      </c>
      <c r="L4801" s="1" t="s">
        <v>307</v>
      </c>
      <c r="M4801" s="1" t="s">
        <v>302</v>
      </c>
      <c r="N4801" s="1">
        <v>20.0</v>
      </c>
      <c r="O4801" s="1" t="s">
        <v>303</v>
      </c>
      <c r="P4801" s="1" t="s">
        <v>313</v>
      </c>
      <c r="Q4801" s="1" t="s">
        <v>338</v>
      </c>
    </row>
    <row r="4802" ht="15.75" customHeight="1">
      <c r="A4802" s="1" t="s">
        <v>5116</v>
      </c>
      <c r="B4802" s="2">
        <v>46072.0</v>
      </c>
      <c r="C4802" s="2">
        <v>46078.0</v>
      </c>
      <c r="D4802" s="1" t="s">
        <v>150</v>
      </c>
      <c r="E4802" s="1" t="s">
        <v>199</v>
      </c>
      <c r="F4802" s="3">
        <v>0.3958333333333333</v>
      </c>
      <c r="G4802" s="1">
        <v>6.0</v>
      </c>
      <c r="H4802" s="1">
        <v>1.0</v>
      </c>
      <c r="I4802" s="1">
        <v>260.0</v>
      </c>
      <c r="J4802" s="1">
        <v>24.0</v>
      </c>
      <c r="K4802" s="1">
        <v>150.0</v>
      </c>
      <c r="L4802" s="1" t="s">
        <v>311</v>
      </c>
      <c r="M4802" s="1" t="s">
        <v>363</v>
      </c>
      <c r="N4802" s="1">
        <v>31.0</v>
      </c>
      <c r="O4802" s="1" t="s">
        <v>303</v>
      </c>
      <c r="P4802" s="1" t="s">
        <v>304</v>
      </c>
      <c r="Q4802" s="1" t="s">
        <v>305</v>
      </c>
    </row>
    <row r="4803" ht="15.75" customHeight="1">
      <c r="A4803" s="1" t="s">
        <v>5117</v>
      </c>
      <c r="B4803" s="2">
        <v>46034.0</v>
      </c>
      <c r="C4803" s="2">
        <v>46035.0</v>
      </c>
      <c r="D4803" s="1" t="s">
        <v>22</v>
      </c>
      <c r="E4803" s="1" t="s">
        <v>170</v>
      </c>
      <c r="F4803" s="3">
        <v>0.3958333333333333</v>
      </c>
      <c r="G4803" s="1">
        <v>1.0</v>
      </c>
      <c r="H4803" s="1">
        <v>3.0</v>
      </c>
      <c r="I4803" s="1">
        <v>240.0</v>
      </c>
      <c r="J4803" s="1">
        <v>36.0</v>
      </c>
      <c r="K4803" s="1">
        <v>0.0</v>
      </c>
      <c r="L4803" s="1" t="s">
        <v>318</v>
      </c>
      <c r="M4803" s="1" t="s">
        <v>326</v>
      </c>
      <c r="N4803" s="1">
        <v>53.0</v>
      </c>
      <c r="O4803" s="1" t="s">
        <v>303</v>
      </c>
      <c r="P4803" s="1" t="s">
        <v>313</v>
      </c>
      <c r="Q4803" s="1" t="s">
        <v>305</v>
      </c>
    </row>
    <row r="4804" ht="15.75" customHeight="1">
      <c r="A4804" s="1" t="s">
        <v>5118</v>
      </c>
      <c r="B4804" s="2">
        <v>46166.0</v>
      </c>
      <c r="C4804" s="2">
        <v>46167.0</v>
      </c>
      <c r="D4804" s="1" t="s">
        <v>128</v>
      </c>
      <c r="E4804" s="1" t="s">
        <v>276</v>
      </c>
      <c r="F4804" s="3">
        <v>0.7708333333333334</v>
      </c>
      <c r="G4804" s="1">
        <v>4.0</v>
      </c>
      <c r="H4804" s="1">
        <v>3.0</v>
      </c>
      <c r="I4804" s="1">
        <v>320.0</v>
      </c>
      <c r="J4804" s="1">
        <v>36.0</v>
      </c>
      <c r="K4804" s="1">
        <v>0.0</v>
      </c>
      <c r="L4804" s="1" t="s">
        <v>301</v>
      </c>
      <c r="M4804" s="1" t="s">
        <v>326</v>
      </c>
      <c r="N4804" s="1">
        <v>44.0</v>
      </c>
      <c r="O4804" s="1" t="s">
        <v>303</v>
      </c>
      <c r="P4804" s="1" t="s">
        <v>313</v>
      </c>
      <c r="Q4804" s="1" t="s">
        <v>338</v>
      </c>
    </row>
    <row r="4805" ht="15.75" customHeight="1">
      <c r="A4805" s="1" t="s">
        <v>5119</v>
      </c>
      <c r="B4805" s="2">
        <v>46074.0</v>
      </c>
      <c r="C4805" s="2">
        <v>46077.0</v>
      </c>
      <c r="D4805" s="1" t="s">
        <v>141</v>
      </c>
      <c r="E4805" s="1" t="s">
        <v>232</v>
      </c>
      <c r="F4805" s="3">
        <v>0.3958333333333333</v>
      </c>
      <c r="G4805" s="1">
        <v>3.0</v>
      </c>
      <c r="H4805" s="1">
        <v>1.0</v>
      </c>
      <c r="I4805" s="1">
        <v>180.0</v>
      </c>
      <c r="J4805" s="1">
        <v>24.0</v>
      </c>
      <c r="K4805" s="1">
        <v>20.0</v>
      </c>
      <c r="L4805" s="1" t="s">
        <v>318</v>
      </c>
      <c r="M4805" s="1" t="s">
        <v>302</v>
      </c>
      <c r="N4805" s="1">
        <v>52.0</v>
      </c>
      <c r="O4805" s="1" t="s">
        <v>308</v>
      </c>
      <c r="P4805" s="1" t="s">
        <v>313</v>
      </c>
      <c r="Q4805" s="1" t="s">
        <v>305</v>
      </c>
    </row>
    <row r="4806" ht="15.75" customHeight="1">
      <c r="A4806" s="1" t="s">
        <v>5120</v>
      </c>
      <c r="B4806" s="2">
        <v>46178.0</v>
      </c>
      <c r="C4806" s="2">
        <v>46178.0</v>
      </c>
      <c r="D4806" s="1" t="s">
        <v>22</v>
      </c>
      <c r="E4806" s="1" t="s">
        <v>206</v>
      </c>
      <c r="F4806" s="3">
        <v>0.7708333333333334</v>
      </c>
      <c r="G4806" s="1">
        <v>9.0</v>
      </c>
      <c r="H4806" s="1">
        <v>2.0</v>
      </c>
      <c r="I4806" s="1">
        <v>240.0</v>
      </c>
      <c r="J4806" s="1">
        <v>30.0</v>
      </c>
      <c r="K4806" s="1">
        <v>0.0</v>
      </c>
      <c r="L4806" s="1" t="s">
        <v>301</v>
      </c>
      <c r="M4806" s="1" t="s">
        <v>302</v>
      </c>
      <c r="N4806" s="1">
        <v>35.0</v>
      </c>
      <c r="O4806" s="1" t="s">
        <v>303</v>
      </c>
      <c r="P4806" s="1" t="s">
        <v>313</v>
      </c>
      <c r="Q4806" s="1" t="s">
        <v>305</v>
      </c>
    </row>
    <row r="4807" ht="15.75" customHeight="1">
      <c r="A4807" s="1" t="s">
        <v>5121</v>
      </c>
      <c r="B4807" s="2">
        <v>46145.0</v>
      </c>
      <c r="C4807" s="2">
        <v>46148.0</v>
      </c>
      <c r="D4807" s="1" t="s">
        <v>73</v>
      </c>
      <c r="E4807" s="1" t="s">
        <v>208</v>
      </c>
      <c r="F4807" s="3">
        <v>0.6458333333333334</v>
      </c>
      <c r="G4807" s="1">
        <v>9.0</v>
      </c>
      <c r="H4807" s="1">
        <v>3.0</v>
      </c>
      <c r="I4807" s="1">
        <v>180.0</v>
      </c>
      <c r="J4807" s="1">
        <v>36.0</v>
      </c>
      <c r="K4807" s="1">
        <v>60.0</v>
      </c>
      <c r="L4807" s="1" t="s">
        <v>315</v>
      </c>
      <c r="M4807" s="1" t="s">
        <v>302</v>
      </c>
      <c r="N4807" s="1">
        <v>29.0</v>
      </c>
      <c r="O4807" s="1" t="s">
        <v>308</v>
      </c>
      <c r="P4807" s="1" t="s">
        <v>313</v>
      </c>
      <c r="Q4807" s="1" t="s">
        <v>305</v>
      </c>
    </row>
    <row r="4808" ht="15.75" customHeight="1">
      <c r="A4808" s="1" t="s">
        <v>5122</v>
      </c>
      <c r="B4808" s="2">
        <v>46082.0</v>
      </c>
      <c r="C4808" s="2">
        <v>46087.0</v>
      </c>
      <c r="D4808" s="1" t="s">
        <v>76</v>
      </c>
      <c r="E4808" s="1" t="s">
        <v>254</v>
      </c>
      <c r="F4808" s="3">
        <v>0.3958333333333333</v>
      </c>
      <c r="G4808" s="1">
        <v>2.0</v>
      </c>
      <c r="H4808" s="1">
        <v>2.0</v>
      </c>
      <c r="I4808" s="1">
        <v>240.0</v>
      </c>
      <c r="J4808" s="1">
        <v>30.0</v>
      </c>
      <c r="K4808" s="1">
        <v>0.0</v>
      </c>
      <c r="L4808" s="1" t="s">
        <v>315</v>
      </c>
      <c r="M4808" s="1" t="s">
        <v>302</v>
      </c>
      <c r="N4808" s="1">
        <v>32.0</v>
      </c>
      <c r="O4808" s="1" t="s">
        <v>308</v>
      </c>
      <c r="P4808" s="1" t="s">
        <v>304</v>
      </c>
      <c r="Q4808" s="1" t="s">
        <v>338</v>
      </c>
    </row>
    <row r="4809" ht="15.75" customHeight="1">
      <c r="A4809" s="1" t="s">
        <v>5123</v>
      </c>
      <c r="B4809" s="2">
        <v>46120.0</v>
      </c>
      <c r="C4809" s="2">
        <v>46126.0</v>
      </c>
      <c r="D4809" s="1" t="s">
        <v>18</v>
      </c>
      <c r="E4809" s="1" t="s">
        <v>182</v>
      </c>
      <c r="F4809" s="3">
        <v>0.6458333333333334</v>
      </c>
      <c r="G4809" s="1">
        <v>1.0</v>
      </c>
      <c r="H4809" s="1">
        <v>2.0</v>
      </c>
      <c r="I4809" s="1">
        <v>240.0</v>
      </c>
      <c r="J4809" s="1">
        <v>30.0</v>
      </c>
      <c r="K4809" s="1">
        <v>0.0</v>
      </c>
      <c r="L4809" s="1" t="s">
        <v>307</v>
      </c>
      <c r="M4809" s="1" t="s">
        <v>302</v>
      </c>
      <c r="N4809" s="1">
        <v>41.0</v>
      </c>
      <c r="O4809" s="1" t="s">
        <v>308</v>
      </c>
      <c r="P4809" s="1" t="s">
        <v>304</v>
      </c>
      <c r="Q4809" s="1" t="s">
        <v>338</v>
      </c>
    </row>
    <row r="4810" ht="15.75" customHeight="1">
      <c r="A4810" s="1" t="s">
        <v>5124</v>
      </c>
      <c r="B4810" s="2">
        <v>46203.0</v>
      </c>
      <c r="C4810" s="2">
        <v>46210.0</v>
      </c>
      <c r="D4810" s="1" t="s">
        <v>128</v>
      </c>
      <c r="E4810" s="1" t="s">
        <v>224</v>
      </c>
      <c r="F4810" s="3">
        <v>0.6458333333333334</v>
      </c>
      <c r="G4810" s="1">
        <v>2.0</v>
      </c>
      <c r="H4810" s="1">
        <v>2.0</v>
      </c>
      <c r="I4810" s="1">
        <v>200.0</v>
      </c>
      <c r="J4810" s="1">
        <v>30.0</v>
      </c>
      <c r="K4810" s="1">
        <v>0.0</v>
      </c>
      <c r="L4810" s="1" t="s">
        <v>318</v>
      </c>
      <c r="M4810" s="1" t="s">
        <v>302</v>
      </c>
      <c r="N4810" s="1">
        <v>36.0</v>
      </c>
      <c r="O4810" s="1" t="s">
        <v>312</v>
      </c>
      <c r="P4810" s="1" t="s">
        <v>313</v>
      </c>
      <c r="Q4810" s="1" t="s">
        <v>305</v>
      </c>
    </row>
    <row r="4811" ht="15.75" customHeight="1">
      <c r="A4811" s="1" t="s">
        <v>5125</v>
      </c>
      <c r="B4811" s="2">
        <v>46203.0</v>
      </c>
      <c r="C4811" s="2">
        <v>46203.0</v>
      </c>
      <c r="D4811" s="1" t="s">
        <v>125</v>
      </c>
      <c r="E4811" s="1" t="s">
        <v>266</v>
      </c>
      <c r="F4811" s="3">
        <v>0.9375</v>
      </c>
      <c r="G4811" s="1">
        <v>4.0</v>
      </c>
      <c r="H4811" s="1">
        <v>1.0</v>
      </c>
      <c r="I4811" s="1">
        <v>220.0</v>
      </c>
      <c r="J4811" s="1">
        <v>24.0</v>
      </c>
      <c r="K4811" s="1">
        <v>20.0</v>
      </c>
      <c r="L4811" s="1" t="s">
        <v>307</v>
      </c>
      <c r="M4811" s="1" t="s">
        <v>302</v>
      </c>
      <c r="N4811" s="1">
        <v>29.0</v>
      </c>
      <c r="O4811" s="1" t="s">
        <v>303</v>
      </c>
      <c r="P4811" s="1" t="s">
        <v>304</v>
      </c>
      <c r="Q4811" s="1" t="s">
        <v>305</v>
      </c>
    </row>
    <row r="4812" ht="15.75" customHeight="1">
      <c r="A4812" s="1" t="s">
        <v>5126</v>
      </c>
      <c r="B4812" s="2">
        <v>46074.0</v>
      </c>
      <c r="C4812" s="2">
        <v>46079.0</v>
      </c>
      <c r="D4812" s="1" t="s">
        <v>94</v>
      </c>
      <c r="E4812" s="1" t="s">
        <v>239</v>
      </c>
      <c r="F4812" s="3">
        <v>0.6458333333333334</v>
      </c>
      <c r="G4812" s="1">
        <v>2.0</v>
      </c>
      <c r="H4812" s="1">
        <v>4.0</v>
      </c>
      <c r="I4812" s="1">
        <v>180.0</v>
      </c>
      <c r="J4812" s="1">
        <v>42.0</v>
      </c>
      <c r="K4812" s="1">
        <v>150.0</v>
      </c>
      <c r="L4812" s="1" t="s">
        <v>307</v>
      </c>
      <c r="M4812" s="1" t="s">
        <v>302</v>
      </c>
      <c r="N4812" s="1">
        <v>43.0</v>
      </c>
      <c r="O4812" s="1" t="s">
        <v>308</v>
      </c>
      <c r="P4812" s="1" t="s">
        <v>313</v>
      </c>
      <c r="Q4812" s="1" t="s">
        <v>305</v>
      </c>
    </row>
    <row r="4813" ht="15.75" customHeight="1">
      <c r="A4813" s="1" t="s">
        <v>5127</v>
      </c>
      <c r="B4813" s="2">
        <v>46109.0</v>
      </c>
      <c r="C4813" s="2">
        <v>46112.0</v>
      </c>
      <c r="D4813" s="1" t="s">
        <v>22</v>
      </c>
      <c r="E4813" s="1" t="s">
        <v>242</v>
      </c>
      <c r="F4813" s="3">
        <v>0.53125</v>
      </c>
      <c r="G4813" s="1">
        <v>6.0</v>
      </c>
      <c r="H4813" s="1">
        <v>5.0</v>
      </c>
      <c r="I4813" s="1">
        <v>420.0</v>
      </c>
      <c r="J4813" s="1">
        <v>48.0</v>
      </c>
      <c r="K4813" s="1">
        <v>0.0</v>
      </c>
      <c r="L4813" s="1" t="s">
        <v>318</v>
      </c>
      <c r="M4813" s="1" t="s">
        <v>302</v>
      </c>
      <c r="N4813" s="1">
        <v>46.0</v>
      </c>
      <c r="O4813" s="1" t="s">
        <v>312</v>
      </c>
      <c r="P4813" s="1" t="s">
        <v>313</v>
      </c>
      <c r="Q4813" s="1" t="s">
        <v>309</v>
      </c>
    </row>
    <row r="4814" ht="15.75" customHeight="1">
      <c r="A4814" s="1" t="s">
        <v>5128</v>
      </c>
      <c r="B4814" s="2">
        <v>46080.0</v>
      </c>
      <c r="C4814" s="2">
        <v>46083.0</v>
      </c>
      <c r="D4814" s="1" t="s">
        <v>69</v>
      </c>
      <c r="E4814" s="1" t="s">
        <v>204</v>
      </c>
      <c r="F4814" s="3">
        <v>0.3958333333333333</v>
      </c>
      <c r="G4814" s="1">
        <v>1.0</v>
      </c>
      <c r="H4814" s="1">
        <v>4.0</v>
      </c>
      <c r="I4814" s="1">
        <v>240.0</v>
      </c>
      <c r="J4814" s="1">
        <v>42.0</v>
      </c>
      <c r="K4814" s="1">
        <v>20.0</v>
      </c>
      <c r="L4814" s="1" t="s">
        <v>315</v>
      </c>
      <c r="M4814" s="1" t="s">
        <v>302</v>
      </c>
      <c r="N4814" s="1">
        <v>57.0</v>
      </c>
      <c r="O4814" s="1" t="s">
        <v>308</v>
      </c>
      <c r="P4814" s="1" t="s">
        <v>304</v>
      </c>
      <c r="Q4814" s="1" t="s">
        <v>305</v>
      </c>
    </row>
    <row r="4815" ht="15.75" customHeight="1">
      <c r="A4815" s="1" t="s">
        <v>5129</v>
      </c>
      <c r="B4815" s="2">
        <v>46087.0</v>
      </c>
      <c r="C4815" s="2">
        <v>46089.0</v>
      </c>
      <c r="D4815" s="1" t="s">
        <v>11</v>
      </c>
      <c r="E4815" s="1" t="s">
        <v>175</v>
      </c>
      <c r="F4815" s="3">
        <v>0.53125</v>
      </c>
      <c r="G4815" s="1">
        <v>3.0</v>
      </c>
      <c r="H4815" s="1">
        <v>3.0</v>
      </c>
      <c r="I4815" s="1">
        <v>200.0</v>
      </c>
      <c r="J4815" s="1">
        <v>36.0</v>
      </c>
      <c r="K4815" s="1">
        <v>0.0</v>
      </c>
      <c r="L4815" s="1" t="s">
        <v>301</v>
      </c>
      <c r="M4815" s="1" t="s">
        <v>302</v>
      </c>
      <c r="N4815" s="1">
        <v>43.0</v>
      </c>
      <c r="O4815" s="1" t="s">
        <v>312</v>
      </c>
      <c r="P4815" s="1" t="s">
        <v>313</v>
      </c>
      <c r="Q4815" s="1" t="s">
        <v>305</v>
      </c>
    </row>
    <row r="4816" ht="15.75" customHeight="1">
      <c r="A4816" s="1" t="s">
        <v>5130</v>
      </c>
      <c r="B4816" s="2">
        <v>46162.0</v>
      </c>
      <c r="C4816" s="2">
        <v>46169.0</v>
      </c>
      <c r="D4816" s="1" t="s">
        <v>40</v>
      </c>
      <c r="E4816" s="1" t="s">
        <v>182</v>
      </c>
      <c r="F4816" s="3">
        <v>0.3958333333333333</v>
      </c>
      <c r="G4816" s="1">
        <v>4.0</v>
      </c>
      <c r="H4816" s="1">
        <v>2.0</v>
      </c>
      <c r="I4816" s="1">
        <v>160.0</v>
      </c>
      <c r="J4816" s="1">
        <v>30.0</v>
      </c>
      <c r="K4816" s="1">
        <v>20.0</v>
      </c>
      <c r="L4816" s="1" t="s">
        <v>311</v>
      </c>
      <c r="M4816" s="1" t="s">
        <v>302</v>
      </c>
      <c r="N4816" s="1">
        <v>29.0</v>
      </c>
      <c r="O4816" s="1" t="s">
        <v>312</v>
      </c>
      <c r="P4816" s="1" t="s">
        <v>313</v>
      </c>
      <c r="Q4816" s="1" t="s">
        <v>305</v>
      </c>
    </row>
    <row r="4817" ht="15.75" customHeight="1">
      <c r="A4817" s="1" t="s">
        <v>5131</v>
      </c>
      <c r="B4817" s="2">
        <v>46184.0</v>
      </c>
      <c r="C4817" s="2">
        <v>46186.0</v>
      </c>
      <c r="D4817" s="1" t="s">
        <v>18</v>
      </c>
      <c r="E4817" s="1" t="s">
        <v>278</v>
      </c>
      <c r="F4817" s="3">
        <v>0.8854166666666666</v>
      </c>
      <c r="G4817" s="1">
        <v>10.0</v>
      </c>
      <c r="H4817" s="1">
        <v>2.0</v>
      </c>
      <c r="I4817" s="1">
        <v>460.0</v>
      </c>
      <c r="J4817" s="1">
        <v>30.0</v>
      </c>
      <c r="K4817" s="1">
        <v>0.0</v>
      </c>
      <c r="L4817" s="1" t="s">
        <v>315</v>
      </c>
      <c r="M4817" s="1" t="s">
        <v>326</v>
      </c>
      <c r="N4817" s="1">
        <v>48.0</v>
      </c>
      <c r="O4817" s="1" t="s">
        <v>308</v>
      </c>
      <c r="P4817" s="1" t="s">
        <v>313</v>
      </c>
      <c r="Q4817" s="1" t="s">
        <v>309</v>
      </c>
    </row>
    <row r="4818" ht="15.75" customHeight="1">
      <c r="A4818" s="1" t="s">
        <v>5132</v>
      </c>
      <c r="B4818" s="2">
        <v>46145.0</v>
      </c>
      <c r="C4818" s="2">
        <v>46146.0</v>
      </c>
      <c r="D4818" s="1" t="s">
        <v>59</v>
      </c>
      <c r="E4818" s="1" t="s">
        <v>266</v>
      </c>
      <c r="F4818" s="3">
        <v>0.9375</v>
      </c>
      <c r="G4818" s="1">
        <v>1.0</v>
      </c>
      <c r="H4818" s="1">
        <v>3.0</v>
      </c>
      <c r="I4818" s="1">
        <v>300.0</v>
      </c>
      <c r="J4818" s="1">
        <v>36.0</v>
      </c>
      <c r="K4818" s="1">
        <v>0.0</v>
      </c>
      <c r="L4818" s="1" t="s">
        <v>311</v>
      </c>
      <c r="M4818" s="1" t="s">
        <v>302</v>
      </c>
      <c r="N4818" s="1">
        <v>50.0</v>
      </c>
      <c r="O4818" s="1" t="s">
        <v>312</v>
      </c>
      <c r="P4818" s="1" t="s">
        <v>304</v>
      </c>
      <c r="Q4818" s="1" t="s">
        <v>338</v>
      </c>
    </row>
    <row r="4819" ht="15.75" customHeight="1">
      <c r="A4819" s="1" t="s">
        <v>5133</v>
      </c>
      <c r="B4819" s="2">
        <v>46199.0</v>
      </c>
      <c r="C4819" s="2">
        <v>46201.0</v>
      </c>
      <c r="D4819" s="1" t="s">
        <v>62</v>
      </c>
      <c r="E4819" s="1" t="s">
        <v>260</v>
      </c>
      <c r="F4819" s="3">
        <v>0.3958333333333333</v>
      </c>
      <c r="G4819" s="1">
        <v>8.0</v>
      </c>
      <c r="H4819" s="1">
        <v>1.0</v>
      </c>
      <c r="I4819" s="1">
        <v>280.0</v>
      </c>
      <c r="J4819" s="1">
        <v>24.0</v>
      </c>
      <c r="K4819" s="1">
        <v>0.0</v>
      </c>
      <c r="L4819" s="1" t="s">
        <v>311</v>
      </c>
      <c r="M4819" s="1" t="s">
        <v>326</v>
      </c>
      <c r="N4819" s="1">
        <v>40.0</v>
      </c>
      <c r="O4819" s="1" t="s">
        <v>308</v>
      </c>
      <c r="P4819" s="1" t="s">
        <v>304</v>
      </c>
      <c r="Q4819" s="1" t="s">
        <v>305</v>
      </c>
    </row>
    <row r="4820" ht="15.75" customHeight="1">
      <c r="A4820" s="1" t="s">
        <v>5134</v>
      </c>
      <c r="B4820" s="2">
        <v>46034.0</v>
      </c>
      <c r="C4820" s="2">
        <v>46041.0</v>
      </c>
      <c r="D4820" s="1" t="s">
        <v>18</v>
      </c>
      <c r="E4820" s="1" t="s">
        <v>244</v>
      </c>
      <c r="F4820" s="3">
        <v>0.6458333333333334</v>
      </c>
      <c r="G4820" s="1">
        <v>6.0</v>
      </c>
      <c r="H4820" s="1">
        <v>4.0</v>
      </c>
      <c r="I4820" s="1">
        <v>240.0</v>
      </c>
      <c r="J4820" s="1">
        <v>42.0</v>
      </c>
      <c r="K4820" s="1">
        <v>0.0</v>
      </c>
      <c r="L4820" s="1" t="s">
        <v>311</v>
      </c>
      <c r="M4820" s="1" t="s">
        <v>326</v>
      </c>
      <c r="N4820" s="1">
        <v>52.0</v>
      </c>
      <c r="O4820" s="1" t="s">
        <v>312</v>
      </c>
      <c r="P4820" s="1" t="s">
        <v>304</v>
      </c>
      <c r="Q4820" s="1" t="s">
        <v>305</v>
      </c>
    </row>
    <row r="4821" ht="15.75" customHeight="1">
      <c r="A4821" s="1" t="s">
        <v>5135</v>
      </c>
      <c r="B4821" s="2">
        <v>46097.0</v>
      </c>
      <c r="C4821" s="2">
        <v>46104.0</v>
      </c>
      <c r="D4821" s="1" t="s">
        <v>91</v>
      </c>
      <c r="E4821" s="1" t="s">
        <v>199</v>
      </c>
      <c r="F4821" s="3">
        <v>0.9375</v>
      </c>
      <c r="G4821" s="1">
        <v>3.0</v>
      </c>
      <c r="H4821" s="1">
        <v>2.0</v>
      </c>
      <c r="I4821" s="1">
        <v>260.0</v>
      </c>
      <c r="J4821" s="1">
        <v>30.0</v>
      </c>
      <c r="K4821" s="1">
        <v>0.0</v>
      </c>
      <c r="L4821" s="1" t="s">
        <v>318</v>
      </c>
      <c r="M4821" s="1" t="s">
        <v>302</v>
      </c>
      <c r="N4821" s="1">
        <v>31.0</v>
      </c>
      <c r="O4821" s="1" t="s">
        <v>312</v>
      </c>
      <c r="P4821" s="1" t="s">
        <v>313</v>
      </c>
      <c r="Q4821" s="1" t="s">
        <v>305</v>
      </c>
    </row>
    <row r="4822" ht="15.75" customHeight="1">
      <c r="A4822" s="1" t="s">
        <v>5136</v>
      </c>
      <c r="B4822" s="2">
        <v>46088.0</v>
      </c>
      <c r="C4822" s="2">
        <v>46094.0</v>
      </c>
      <c r="D4822" s="1" t="s">
        <v>128</v>
      </c>
      <c r="E4822" s="1" t="s">
        <v>254</v>
      </c>
      <c r="F4822" s="3">
        <v>0.53125</v>
      </c>
      <c r="G4822" s="1">
        <v>2.0</v>
      </c>
      <c r="H4822" s="1">
        <v>2.0</v>
      </c>
      <c r="I4822" s="1">
        <v>160.0</v>
      </c>
      <c r="J4822" s="1">
        <v>30.0</v>
      </c>
      <c r="K4822" s="1">
        <v>0.0</v>
      </c>
      <c r="L4822" s="1" t="s">
        <v>315</v>
      </c>
      <c r="M4822" s="1" t="s">
        <v>302</v>
      </c>
      <c r="N4822" s="1">
        <v>41.0</v>
      </c>
      <c r="O4822" s="1" t="s">
        <v>303</v>
      </c>
      <c r="P4822" s="1" t="s">
        <v>304</v>
      </c>
      <c r="Q4822" s="1" t="s">
        <v>305</v>
      </c>
    </row>
    <row r="4823" ht="15.75" customHeight="1">
      <c r="A4823" s="1" t="s">
        <v>5137</v>
      </c>
      <c r="B4823" s="2">
        <v>46112.0</v>
      </c>
      <c r="C4823" s="2">
        <v>46117.0</v>
      </c>
      <c r="D4823" s="1" t="s">
        <v>141</v>
      </c>
      <c r="E4823" s="1" t="s">
        <v>250</v>
      </c>
      <c r="F4823" s="3">
        <v>0.8854166666666666</v>
      </c>
      <c r="G4823" s="1">
        <v>4.0</v>
      </c>
      <c r="H4823" s="1">
        <v>2.0</v>
      </c>
      <c r="I4823" s="1">
        <v>180.0</v>
      </c>
      <c r="J4823" s="1">
        <v>30.0</v>
      </c>
      <c r="K4823" s="1">
        <v>0.0</v>
      </c>
      <c r="L4823" s="1" t="s">
        <v>318</v>
      </c>
      <c r="M4823" s="1" t="s">
        <v>363</v>
      </c>
      <c r="N4823" s="1">
        <v>53.0</v>
      </c>
      <c r="O4823" s="1" t="s">
        <v>308</v>
      </c>
      <c r="P4823" s="1" t="s">
        <v>304</v>
      </c>
      <c r="Q4823" s="1" t="s">
        <v>305</v>
      </c>
    </row>
    <row r="4824" ht="15.75" customHeight="1">
      <c r="A4824" s="1" t="s">
        <v>5138</v>
      </c>
      <c r="B4824" s="2">
        <v>46082.0</v>
      </c>
      <c r="C4824" s="2">
        <v>46084.0</v>
      </c>
      <c r="D4824" s="1" t="s">
        <v>32</v>
      </c>
      <c r="E4824" s="1" t="s">
        <v>222</v>
      </c>
      <c r="F4824" s="3">
        <v>0.53125</v>
      </c>
      <c r="G4824" s="1">
        <v>3.0</v>
      </c>
      <c r="H4824" s="1">
        <v>1.0</v>
      </c>
      <c r="I4824" s="1">
        <v>280.0</v>
      </c>
      <c r="J4824" s="1">
        <v>24.0</v>
      </c>
      <c r="K4824" s="1">
        <v>40.0</v>
      </c>
      <c r="L4824" s="1" t="s">
        <v>307</v>
      </c>
      <c r="M4824" s="1" t="s">
        <v>302</v>
      </c>
      <c r="N4824" s="1">
        <v>28.0</v>
      </c>
      <c r="O4824" s="1" t="s">
        <v>303</v>
      </c>
      <c r="P4824" s="1" t="s">
        <v>313</v>
      </c>
      <c r="Q4824" s="1" t="s">
        <v>305</v>
      </c>
    </row>
    <row r="4825" ht="15.75" customHeight="1">
      <c r="A4825" s="1" t="s">
        <v>5139</v>
      </c>
      <c r="B4825" s="2">
        <v>46115.0</v>
      </c>
      <c r="C4825" s="2">
        <v>46122.0</v>
      </c>
      <c r="D4825" s="1" t="s">
        <v>11</v>
      </c>
      <c r="E4825" s="1" t="s">
        <v>177</v>
      </c>
      <c r="F4825" s="3">
        <v>0.9375</v>
      </c>
      <c r="G4825" s="1">
        <v>4.0</v>
      </c>
      <c r="H4825" s="1">
        <v>2.0</v>
      </c>
      <c r="I4825" s="1">
        <v>320.0</v>
      </c>
      <c r="J4825" s="1">
        <v>30.0</v>
      </c>
      <c r="K4825" s="1">
        <v>40.0</v>
      </c>
      <c r="L4825" s="1" t="s">
        <v>311</v>
      </c>
      <c r="M4825" s="1" t="s">
        <v>302</v>
      </c>
      <c r="N4825" s="1">
        <v>23.0</v>
      </c>
      <c r="O4825" s="1" t="s">
        <v>312</v>
      </c>
      <c r="P4825" s="1" t="s">
        <v>313</v>
      </c>
      <c r="Q4825" s="1" t="s">
        <v>338</v>
      </c>
    </row>
    <row r="4826" ht="15.75" customHeight="1">
      <c r="A4826" s="1" t="s">
        <v>5140</v>
      </c>
      <c r="B4826" s="2">
        <v>46036.0</v>
      </c>
      <c r="C4826" s="2">
        <v>46043.0</v>
      </c>
      <c r="D4826" s="1" t="s">
        <v>30</v>
      </c>
      <c r="E4826" s="1" t="s">
        <v>244</v>
      </c>
      <c r="F4826" s="3">
        <v>0.6458333333333334</v>
      </c>
      <c r="G4826" s="1">
        <v>4.0</v>
      </c>
      <c r="H4826" s="1">
        <v>2.0</v>
      </c>
      <c r="I4826" s="1">
        <v>240.0</v>
      </c>
      <c r="J4826" s="1">
        <v>30.0</v>
      </c>
      <c r="K4826" s="1">
        <v>0.0</v>
      </c>
      <c r="L4826" s="1" t="s">
        <v>307</v>
      </c>
      <c r="M4826" s="1" t="s">
        <v>326</v>
      </c>
      <c r="N4826" s="1">
        <v>46.0</v>
      </c>
      <c r="O4826" s="1" t="s">
        <v>303</v>
      </c>
      <c r="P4826" s="1" t="s">
        <v>313</v>
      </c>
      <c r="Q4826" s="1" t="s">
        <v>305</v>
      </c>
    </row>
    <row r="4827" ht="15.75" customHeight="1">
      <c r="A4827" s="1" t="s">
        <v>5141</v>
      </c>
      <c r="B4827" s="2">
        <v>46197.0</v>
      </c>
      <c r="C4827" s="2">
        <v>46201.0</v>
      </c>
      <c r="D4827" s="1" t="s">
        <v>150</v>
      </c>
      <c r="E4827" s="1" t="s">
        <v>222</v>
      </c>
      <c r="F4827" s="3">
        <v>0.53125</v>
      </c>
      <c r="G4827" s="1">
        <v>1.0</v>
      </c>
      <c r="H4827" s="1">
        <v>6.0</v>
      </c>
      <c r="I4827" s="1">
        <v>280.0</v>
      </c>
      <c r="J4827" s="1">
        <v>54.0</v>
      </c>
      <c r="K4827" s="1">
        <v>0.0</v>
      </c>
      <c r="L4827" s="1" t="s">
        <v>315</v>
      </c>
      <c r="M4827" s="1" t="s">
        <v>326</v>
      </c>
      <c r="N4827" s="1">
        <v>59.0</v>
      </c>
      <c r="O4827" s="1" t="s">
        <v>312</v>
      </c>
      <c r="P4827" s="1" t="s">
        <v>313</v>
      </c>
      <c r="Q4827" s="1" t="s">
        <v>305</v>
      </c>
    </row>
    <row r="4828" ht="15.75" customHeight="1">
      <c r="A4828" s="1" t="s">
        <v>5142</v>
      </c>
      <c r="B4828" s="2">
        <v>46201.0</v>
      </c>
      <c r="C4828" s="2">
        <v>46205.0</v>
      </c>
      <c r="D4828" s="1" t="s">
        <v>128</v>
      </c>
      <c r="E4828" s="1" t="s">
        <v>237</v>
      </c>
      <c r="F4828" s="3">
        <v>0.9375</v>
      </c>
      <c r="G4828" s="1">
        <v>2.0</v>
      </c>
      <c r="H4828" s="1">
        <v>2.0</v>
      </c>
      <c r="I4828" s="1">
        <v>260.0</v>
      </c>
      <c r="J4828" s="1">
        <v>30.0</v>
      </c>
      <c r="K4828" s="1">
        <v>0.0</v>
      </c>
      <c r="L4828" s="1" t="s">
        <v>318</v>
      </c>
      <c r="M4828" s="1" t="s">
        <v>326</v>
      </c>
      <c r="N4828" s="1">
        <v>41.0</v>
      </c>
      <c r="O4828" s="1" t="s">
        <v>312</v>
      </c>
      <c r="P4828" s="1" t="s">
        <v>313</v>
      </c>
      <c r="Q4828" s="1" t="s">
        <v>338</v>
      </c>
    </row>
    <row r="4829" ht="15.75" customHeight="1">
      <c r="A4829" s="1" t="s">
        <v>5143</v>
      </c>
      <c r="B4829" s="2">
        <v>46108.0</v>
      </c>
      <c r="C4829" s="2">
        <v>46109.0</v>
      </c>
      <c r="D4829" s="1" t="s">
        <v>118</v>
      </c>
      <c r="E4829" s="1" t="s">
        <v>186</v>
      </c>
      <c r="F4829" s="3">
        <v>0.3958333333333333</v>
      </c>
      <c r="G4829" s="1">
        <v>2.0</v>
      </c>
      <c r="H4829" s="1">
        <v>2.0</v>
      </c>
      <c r="I4829" s="1">
        <v>340.0</v>
      </c>
      <c r="J4829" s="1">
        <v>30.0</v>
      </c>
      <c r="K4829" s="1">
        <v>0.0</v>
      </c>
      <c r="L4829" s="1" t="s">
        <v>318</v>
      </c>
      <c r="M4829" s="1" t="s">
        <v>302</v>
      </c>
      <c r="N4829" s="1">
        <v>45.0</v>
      </c>
      <c r="O4829" s="1" t="s">
        <v>308</v>
      </c>
      <c r="P4829" s="1" t="s">
        <v>313</v>
      </c>
      <c r="Q4829" s="1" t="s">
        <v>309</v>
      </c>
    </row>
    <row r="4830" ht="15.75" customHeight="1">
      <c r="A4830" s="1" t="s">
        <v>5144</v>
      </c>
      <c r="B4830" s="2">
        <v>46146.0</v>
      </c>
      <c r="C4830" s="2">
        <v>46148.0</v>
      </c>
      <c r="D4830" s="1" t="s">
        <v>131</v>
      </c>
      <c r="E4830" s="1" t="s">
        <v>191</v>
      </c>
      <c r="F4830" s="3">
        <v>0.6458333333333334</v>
      </c>
      <c r="G4830" s="1">
        <v>2.0</v>
      </c>
      <c r="H4830" s="1">
        <v>3.0</v>
      </c>
      <c r="I4830" s="1">
        <v>200.0</v>
      </c>
      <c r="J4830" s="1">
        <v>36.0</v>
      </c>
      <c r="K4830" s="1">
        <v>150.0</v>
      </c>
      <c r="L4830" s="1" t="s">
        <v>315</v>
      </c>
      <c r="M4830" s="1" t="s">
        <v>302</v>
      </c>
      <c r="N4830" s="1">
        <v>36.0</v>
      </c>
      <c r="O4830" s="1" t="s">
        <v>303</v>
      </c>
      <c r="P4830" s="1" t="s">
        <v>313</v>
      </c>
      <c r="Q4830" s="1" t="s">
        <v>305</v>
      </c>
    </row>
    <row r="4831" ht="15.75" customHeight="1">
      <c r="A4831" s="1" t="s">
        <v>5145</v>
      </c>
      <c r="B4831" s="2">
        <v>46203.0</v>
      </c>
      <c r="C4831" s="2">
        <v>46208.0</v>
      </c>
      <c r="D4831" s="1" t="s">
        <v>22</v>
      </c>
      <c r="E4831" s="1" t="s">
        <v>208</v>
      </c>
      <c r="F4831" s="3">
        <v>0.6458333333333334</v>
      </c>
      <c r="G4831" s="1">
        <v>1.0</v>
      </c>
      <c r="H4831" s="1">
        <v>5.0</v>
      </c>
      <c r="I4831" s="1">
        <v>180.0</v>
      </c>
      <c r="J4831" s="1">
        <v>48.0</v>
      </c>
      <c r="K4831" s="1">
        <v>0.0</v>
      </c>
      <c r="L4831" s="1" t="s">
        <v>315</v>
      </c>
      <c r="M4831" s="1" t="s">
        <v>302</v>
      </c>
      <c r="N4831" s="1">
        <v>39.0</v>
      </c>
      <c r="O4831" s="1" t="s">
        <v>303</v>
      </c>
      <c r="P4831" s="1" t="s">
        <v>313</v>
      </c>
      <c r="Q4831" s="1" t="s">
        <v>305</v>
      </c>
    </row>
    <row r="4832" ht="15.75" customHeight="1">
      <c r="A4832" s="1" t="s">
        <v>5146</v>
      </c>
      <c r="B4832" s="2">
        <v>46080.0</v>
      </c>
      <c r="C4832" s="2">
        <v>46080.0</v>
      </c>
      <c r="D4832" s="1" t="s">
        <v>97</v>
      </c>
      <c r="E4832" s="1" t="s">
        <v>260</v>
      </c>
      <c r="F4832" s="3">
        <v>0.8854166666666666</v>
      </c>
      <c r="G4832" s="1">
        <v>7.0</v>
      </c>
      <c r="H4832" s="1">
        <v>4.0</v>
      </c>
      <c r="I4832" s="1">
        <v>280.0</v>
      </c>
      <c r="J4832" s="1">
        <v>42.0</v>
      </c>
      <c r="K4832" s="1">
        <v>0.0</v>
      </c>
      <c r="L4832" s="1" t="s">
        <v>315</v>
      </c>
      <c r="M4832" s="1" t="s">
        <v>363</v>
      </c>
      <c r="N4832" s="1">
        <v>47.0</v>
      </c>
      <c r="O4832" s="1" t="s">
        <v>303</v>
      </c>
      <c r="P4832" s="1" t="s">
        <v>304</v>
      </c>
      <c r="Q4832" s="1" t="s">
        <v>305</v>
      </c>
    </row>
    <row r="4833" ht="15.75" customHeight="1">
      <c r="A4833" s="1" t="s">
        <v>5147</v>
      </c>
      <c r="B4833" s="2">
        <v>46184.0</v>
      </c>
      <c r="C4833" s="2">
        <v>46191.0</v>
      </c>
      <c r="D4833" s="1" t="s">
        <v>85</v>
      </c>
      <c r="E4833" s="1" t="s">
        <v>258</v>
      </c>
      <c r="F4833" s="3">
        <v>0.3958333333333333</v>
      </c>
      <c r="G4833" s="1">
        <v>9.0</v>
      </c>
      <c r="H4833" s="1">
        <v>2.0</v>
      </c>
      <c r="I4833" s="1">
        <v>260.0</v>
      </c>
      <c r="J4833" s="1">
        <v>30.0</v>
      </c>
      <c r="K4833" s="1">
        <v>20.0</v>
      </c>
      <c r="L4833" s="1" t="s">
        <v>318</v>
      </c>
      <c r="M4833" s="1" t="s">
        <v>302</v>
      </c>
      <c r="N4833" s="1">
        <v>24.0</v>
      </c>
      <c r="O4833" s="1" t="s">
        <v>308</v>
      </c>
      <c r="P4833" s="1" t="s">
        <v>313</v>
      </c>
      <c r="Q4833" s="1" t="s">
        <v>338</v>
      </c>
    </row>
    <row r="4834" ht="15.75" customHeight="1">
      <c r="A4834" s="1" t="s">
        <v>5148</v>
      </c>
      <c r="B4834" s="2">
        <v>46155.0</v>
      </c>
      <c r="C4834" s="2">
        <v>46156.0</v>
      </c>
      <c r="D4834" s="1" t="s">
        <v>46</v>
      </c>
      <c r="E4834" s="1" t="s">
        <v>204</v>
      </c>
      <c r="F4834" s="3">
        <v>0.7708333333333334</v>
      </c>
      <c r="G4834" s="1">
        <v>6.0</v>
      </c>
      <c r="H4834" s="1">
        <v>5.0</v>
      </c>
      <c r="I4834" s="1">
        <v>420.0</v>
      </c>
      <c r="J4834" s="1">
        <v>48.0</v>
      </c>
      <c r="K4834" s="1">
        <v>0.0</v>
      </c>
      <c r="L4834" s="1" t="s">
        <v>318</v>
      </c>
      <c r="M4834" s="1" t="s">
        <v>302</v>
      </c>
      <c r="N4834" s="1">
        <v>22.0</v>
      </c>
      <c r="O4834" s="1" t="s">
        <v>312</v>
      </c>
      <c r="P4834" s="1" t="s">
        <v>304</v>
      </c>
      <c r="Q4834" s="1" t="s">
        <v>309</v>
      </c>
    </row>
    <row r="4835" ht="15.75" customHeight="1">
      <c r="A4835" s="1" t="s">
        <v>5149</v>
      </c>
      <c r="B4835" s="2">
        <v>46195.0</v>
      </c>
      <c r="C4835" s="2">
        <v>46201.0</v>
      </c>
      <c r="D4835" s="1" t="s">
        <v>59</v>
      </c>
      <c r="E4835" s="1" t="s">
        <v>250</v>
      </c>
      <c r="F4835" s="3">
        <v>0.53125</v>
      </c>
      <c r="G4835" s="1">
        <v>5.0</v>
      </c>
      <c r="H4835" s="1">
        <v>2.0</v>
      </c>
      <c r="I4835" s="1">
        <v>360.0</v>
      </c>
      <c r="J4835" s="1">
        <v>30.0</v>
      </c>
      <c r="K4835" s="1">
        <v>40.0</v>
      </c>
      <c r="L4835" s="1" t="s">
        <v>307</v>
      </c>
      <c r="M4835" s="1" t="s">
        <v>302</v>
      </c>
      <c r="N4835" s="1">
        <v>19.0</v>
      </c>
      <c r="O4835" s="1" t="s">
        <v>308</v>
      </c>
      <c r="P4835" s="1" t="s">
        <v>313</v>
      </c>
      <c r="Q4835" s="1" t="s">
        <v>309</v>
      </c>
    </row>
    <row r="4836" ht="15.75" customHeight="1">
      <c r="A4836" s="1" t="s">
        <v>5150</v>
      </c>
      <c r="B4836" s="2">
        <v>46142.0</v>
      </c>
      <c r="C4836" s="2">
        <v>46146.0</v>
      </c>
      <c r="D4836" s="1" t="s">
        <v>120</v>
      </c>
      <c r="E4836" s="1" t="s">
        <v>175</v>
      </c>
      <c r="F4836" s="3">
        <v>0.6458333333333334</v>
      </c>
      <c r="G4836" s="1">
        <v>1.0</v>
      </c>
      <c r="H4836" s="1">
        <v>5.0</v>
      </c>
      <c r="I4836" s="1">
        <v>200.0</v>
      </c>
      <c r="J4836" s="1">
        <v>48.0</v>
      </c>
      <c r="K4836" s="1">
        <v>0.0</v>
      </c>
      <c r="L4836" s="1" t="s">
        <v>318</v>
      </c>
      <c r="M4836" s="1" t="s">
        <v>302</v>
      </c>
      <c r="N4836" s="1">
        <v>60.0</v>
      </c>
      <c r="O4836" s="1" t="s">
        <v>303</v>
      </c>
      <c r="P4836" s="1" t="s">
        <v>313</v>
      </c>
      <c r="Q4836" s="1" t="s">
        <v>305</v>
      </c>
    </row>
    <row r="4837" ht="15.75" customHeight="1">
      <c r="A4837" s="1" t="s">
        <v>5151</v>
      </c>
      <c r="B4837" s="2">
        <v>46045.0</v>
      </c>
      <c r="C4837" s="2">
        <v>46046.0</v>
      </c>
      <c r="D4837" s="1" t="s">
        <v>78</v>
      </c>
      <c r="E4837" s="1" t="s">
        <v>268</v>
      </c>
      <c r="F4837" s="3">
        <v>0.8854166666666666</v>
      </c>
      <c r="G4837" s="1">
        <v>8.0</v>
      </c>
      <c r="H4837" s="1">
        <v>1.0</v>
      </c>
      <c r="I4837" s="1">
        <v>240.0</v>
      </c>
      <c r="J4837" s="1">
        <v>24.0</v>
      </c>
      <c r="K4837" s="1">
        <v>40.0</v>
      </c>
      <c r="L4837" s="1" t="s">
        <v>311</v>
      </c>
      <c r="M4837" s="1" t="s">
        <v>302</v>
      </c>
      <c r="N4837" s="1">
        <v>49.0</v>
      </c>
      <c r="O4837" s="1" t="s">
        <v>312</v>
      </c>
      <c r="P4837" s="1" t="s">
        <v>304</v>
      </c>
      <c r="Q4837" s="1" t="s">
        <v>305</v>
      </c>
    </row>
    <row r="4838" ht="15.75" customHeight="1">
      <c r="A4838" s="1" t="s">
        <v>5152</v>
      </c>
      <c r="B4838" s="2">
        <v>46166.0</v>
      </c>
      <c r="C4838" s="2">
        <v>46171.0</v>
      </c>
      <c r="D4838" s="1" t="s">
        <v>22</v>
      </c>
      <c r="E4838" s="1" t="s">
        <v>204</v>
      </c>
      <c r="F4838" s="3">
        <v>0.9375</v>
      </c>
      <c r="G4838" s="1">
        <v>2.0</v>
      </c>
      <c r="H4838" s="1">
        <v>5.0</v>
      </c>
      <c r="I4838" s="1">
        <v>420.0</v>
      </c>
      <c r="J4838" s="1">
        <v>48.0</v>
      </c>
      <c r="K4838" s="1">
        <v>100.0</v>
      </c>
      <c r="L4838" s="1" t="s">
        <v>318</v>
      </c>
      <c r="M4838" s="1" t="s">
        <v>302</v>
      </c>
      <c r="N4838" s="1">
        <v>47.0</v>
      </c>
      <c r="O4838" s="1" t="s">
        <v>303</v>
      </c>
      <c r="P4838" s="1" t="s">
        <v>313</v>
      </c>
      <c r="Q4838" s="1" t="s">
        <v>309</v>
      </c>
    </row>
    <row r="4839" ht="15.75" customHeight="1">
      <c r="A4839" s="1" t="s">
        <v>5153</v>
      </c>
      <c r="B4839" s="2">
        <v>46097.0</v>
      </c>
      <c r="C4839" s="2">
        <v>46097.0</v>
      </c>
      <c r="D4839" s="1" t="s">
        <v>25</v>
      </c>
      <c r="E4839" s="1" t="s">
        <v>179</v>
      </c>
      <c r="F4839" s="3">
        <v>0.8854166666666666</v>
      </c>
      <c r="G4839" s="1">
        <v>4.0</v>
      </c>
      <c r="H4839" s="1">
        <v>4.0</v>
      </c>
      <c r="I4839" s="1">
        <v>240.0</v>
      </c>
      <c r="J4839" s="1">
        <v>42.0</v>
      </c>
      <c r="K4839" s="1">
        <v>0.0</v>
      </c>
      <c r="L4839" s="1" t="s">
        <v>301</v>
      </c>
      <c r="M4839" s="1" t="s">
        <v>302</v>
      </c>
      <c r="N4839" s="1">
        <v>42.0</v>
      </c>
      <c r="O4839" s="1" t="s">
        <v>303</v>
      </c>
      <c r="P4839" s="1" t="s">
        <v>313</v>
      </c>
      <c r="Q4839" s="1" t="s">
        <v>305</v>
      </c>
    </row>
    <row r="4840" ht="15.75" customHeight="1">
      <c r="A4840" s="1" t="s">
        <v>5154</v>
      </c>
      <c r="B4840" s="2">
        <v>46173.0</v>
      </c>
      <c r="C4840" s="2">
        <v>46178.0</v>
      </c>
      <c r="D4840" s="1" t="s">
        <v>66</v>
      </c>
      <c r="E4840" s="1" t="s">
        <v>199</v>
      </c>
      <c r="F4840" s="3">
        <v>0.8854166666666666</v>
      </c>
      <c r="G4840" s="1">
        <v>3.0</v>
      </c>
      <c r="H4840" s="1">
        <v>4.0</v>
      </c>
      <c r="I4840" s="1">
        <v>440.0</v>
      </c>
      <c r="J4840" s="1">
        <v>42.0</v>
      </c>
      <c r="K4840" s="1">
        <v>20.0</v>
      </c>
      <c r="L4840" s="1" t="s">
        <v>307</v>
      </c>
      <c r="M4840" s="1" t="s">
        <v>302</v>
      </c>
      <c r="N4840" s="1">
        <v>45.0</v>
      </c>
      <c r="O4840" s="1" t="s">
        <v>308</v>
      </c>
      <c r="P4840" s="1" t="s">
        <v>304</v>
      </c>
      <c r="Q4840" s="1" t="s">
        <v>309</v>
      </c>
    </row>
    <row r="4841" ht="15.75" customHeight="1">
      <c r="A4841" s="1" t="s">
        <v>5155</v>
      </c>
      <c r="B4841" s="2">
        <v>46066.0</v>
      </c>
      <c r="C4841" s="2">
        <v>46070.0</v>
      </c>
      <c r="D4841" s="1" t="s">
        <v>134</v>
      </c>
      <c r="E4841" s="1" t="s">
        <v>172</v>
      </c>
      <c r="F4841" s="3">
        <v>0.8854166666666666</v>
      </c>
      <c r="G4841" s="1">
        <v>2.0</v>
      </c>
      <c r="H4841" s="1">
        <v>2.0</v>
      </c>
      <c r="I4841" s="1">
        <v>220.0</v>
      </c>
      <c r="J4841" s="1">
        <v>30.0</v>
      </c>
      <c r="K4841" s="1">
        <v>60.0</v>
      </c>
      <c r="L4841" s="1" t="s">
        <v>315</v>
      </c>
      <c r="M4841" s="1" t="s">
        <v>302</v>
      </c>
      <c r="N4841" s="1">
        <v>52.0</v>
      </c>
      <c r="O4841" s="1" t="s">
        <v>308</v>
      </c>
      <c r="P4841" s="1" t="s">
        <v>304</v>
      </c>
      <c r="Q4841" s="1" t="s">
        <v>305</v>
      </c>
    </row>
    <row r="4842" ht="15.75" customHeight="1">
      <c r="A4842" s="1" t="s">
        <v>5156</v>
      </c>
      <c r="B4842" s="2">
        <v>46098.0</v>
      </c>
      <c r="C4842" s="2">
        <v>46105.0</v>
      </c>
      <c r="D4842" s="1" t="s">
        <v>50</v>
      </c>
      <c r="E4842" s="1" t="s">
        <v>172</v>
      </c>
      <c r="F4842" s="3">
        <v>0.9375</v>
      </c>
      <c r="G4842" s="1">
        <v>4.0</v>
      </c>
      <c r="H4842" s="1">
        <v>1.0</v>
      </c>
      <c r="I4842" s="1">
        <v>220.0</v>
      </c>
      <c r="J4842" s="1">
        <v>24.0</v>
      </c>
      <c r="K4842" s="1">
        <v>0.0</v>
      </c>
      <c r="L4842" s="1" t="s">
        <v>311</v>
      </c>
      <c r="M4842" s="1" t="s">
        <v>302</v>
      </c>
      <c r="N4842" s="1">
        <v>29.0</v>
      </c>
      <c r="O4842" s="1" t="s">
        <v>303</v>
      </c>
      <c r="P4842" s="1" t="s">
        <v>304</v>
      </c>
      <c r="Q4842" s="1" t="s">
        <v>305</v>
      </c>
    </row>
    <row r="4843" ht="15.75" customHeight="1">
      <c r="A4843" s="1" t="s">
        <v>5157</v>
      </c>
      <c r="B4843" s="2">
        <v>46061.0</v>
      </c>
      <c r="C4843" s="2">
        <v>46066.0</v>
      </c>
      <c r="D4843" s="1" t="s">
        <v>118</v>
      </c>
      <c r="E4843" s="1" t="s">
        <v>254</v>
      </c>
      <c r="F4843" s="3">
        <v>0.9375</v>
      </c>
      <c r="G4843" s="1">
        <v>3.0</v>
      </c>
      <c r="H4843" s="1">
        <v>2.0</v>
      </c>
      <c r="I4843" s="1">
        <v>160.0</v>
      </c>
      <c r="J4843" s="1">
        <v>30.0</v>
      </c>
      <c r="K4843" s="1">
        <v>0.0</v>
      </c>
      <c r="L4843" s="1" t="s">
        <v>311</v>
      </c>
      <c r="M4843" s="1" t="s">
        <v>302</v>
      </c>
      <c r="N4843" s="1">
        <v>18.0</v>
      </c>
      <c r="O4843" s="1" t="s">
        <v>308</v>
      </c>
      <c r="P4843" s="1" t="s">
        <v>313</v>
      </c>
      <c r="Q4843" s="1" t="s">
        <v>305</v>
      </c>
    </row>
    <row r="4844" ht="15.75" customHeight="1">
      <c r="A4844" s="1" t="s">
        <v>5158</v>
      </c>
      <c r="B4844" s="2">
        <v>46056.0</v>
      </c>
      <c r="C4844" s="2">
        <v>46063.0</v>
      </c>
      <c r="D4844" s="1" t="s">
        <v>120</v>
      </c>
      <c r="E4844" s="1" t="s">
        <v>170</v>
      </c>
      <c r="F4844" s="3">
        <v>0.9375</v>
      </c>
      <c r="G4844" s="1">
        <v>1.0</v>
      </c>
      <c r="H4844" s="1">
        <v>2.0</v>
      </c>
      <c r="I4844" s="1">
        <v>320.0</v>
      </c>
      <c r="J4844" s="1">
        <v>30.0</v>
      </c>
      <c r="K4844" s="1">
        <v>0.0</v>
      </c>
      <c r="L4844" s="1" t="s">
        <v>307</v>
      </c>
      <c r="M4844" s="1" t="s">
        <v>302</v>
      </c>
      <c r="N4844" s="1">
        <v>55.0</v>
      </c>
      <c r="O4844" s="1" t="s">
        <v>303</v>
      </c>
      <c r="P4844" s="1" t="s">
        <v>313</v>
      </c>
      <c r="Q4844" s="1" t="s">
        <v>338</v>
      </c>
    </row>
    <row r="4845" ht="15.75" customHeight="1">
      <c r="A4845" s="1" t="s">
        <v>5159</v>
      </c>
      <c r="B4845" s="2">
        <v>46077.0</v>
      </c>
      <c r="C4845" s="2">
        <v>46077.0</v>
      </c>
      <c r="D4845" s="1" t="s">
        <v>36</v>
      </c>
      <c r="E4845" s="1" t="s">
        <v>214</v>
      </c>
      <c r="F4845" s="3">
        <v>0.8854166666666666</v>
      </c>
      <c r="G4845" s="1">
        <v>9.0</v>
      </c>
      <c r="H4845" s="1">
        <v>3.0</v>
      </c>
      <c r="I4845" s="1">
        <v>240.0</v>
      </c>
      <c r="J4845" s="1">
        <v>36.0</v>
      </c>
      <c r="K4845" s="1">
        <v>0.0</v>
      </c>
      <c r="L4845" s="1" t="s">
        <v>311</v>
      </c>
      <c r="M4845" s="1" t="s">
        <v>363</v>
      </c>
      <c r="N4845" s="1">
        <v>21.0</v>
      </c>
      <c r="O4845" s="1" t="s">
        <v>308</v>
      </c>
      <c r="P4845" s="1" t="s">
        <v>313</v>
      </c>
      <c r="Q4845" s="1" t="s">
        <v>305</v>
      </c>
    </row>
    <row r="4846" ht="15.75" customHeight="1">
      <c r="A4846" s="1" t="s">
        <v>5160</v>
      </c>
      <c r="B4846" s="2">
        <v>46166.0</v>
      </c>
      <c r="C4846" s="2">
        <v>46168.0</v>
      </c>
      <c r="D4846" s="1" t="s">
        <v>82</v>
      </c>
      <c r="E4846" s="1" t="s">
        <v>246</v>
      </c>
      <c r="F4846" s="3">
        <v>0.9375</v>
      </c>
      <c r="G4846" s="1">
        <v>4.0</v>
      </c>
      <c r="H4846" s="1">
        <v>5.0</v>
      </c>
      <c r="I4846" s="1">
        <v>240.0</v>
      </c>
      <c r="J4846" s="1">
        <v>48.0</v>
      </c>
      <c r="K4846" s="1">
        <v>100.0</v>
      </c>
      <c r="L4846" s="1" t="s">
        <v>318</v>
      </c>
      <c r="M4846" s="1" t="s">
        <v>302</v>
      </c>
      <c r="N4846" s="1">
        <v>55.0</v>
      </c>
      <c r="O4846" s="1" t="s">
        <v>308</v>
      </c>
      <c r="P4846" s="1" t="s">
        <v>313</v>
      </c>
      <c r="Q4846" s="1" t="s">
        <v>305</v>
      </c>
    </row>
    <row r="4847" ht="15.75" customHeight="1">
      <c r="A4847" s="1" t="s">
        <v>5161</v>
      </c>
      <c r="B4847" s="2">
        <v>46057.0</v>
      </c>
      <c r="C4847" s="2">
        <v>46064.0</v>
      </c>
      <c r="D4847" s="1" t="s">
        <v>108</v>
      </c>
      <c r="E4847" s="1" t="s">
        <v>177</v>
      </c>
      <c r="F4847" s="3">
        <v>0.7708333333333334</v>
      </c>
      <c r="G4847" s="1">
        <v>10.0</v>
      </c>
      <c r="H4847" s="1">
        <v>5.0</v>
      </c>
      <c r="I4847" s="1">
        <v>420.0</v>
      </c>
      <c r="J4847" s="1">
        <v>48.0</v>
      </c>
      <c r="K4847" s="1">
        <v>0.0</v>
      </c>
      <c r="L4847" s="1" t="s">
        <v>301</v>
      </c>
      <c r="M4847" s="1" t="s">
        <v>326</v>
      </c>
      <c r="N4847" s="1">
        <v>31.0</v>
      </c>
      <c r="O4847" s="1" t="s">
        <v>308</v>
      </c>
      <c r="P4847" s="1" t="s">
        <v>304</v>
      </c>
      <c r="Q4847" s="1" t="s">
        <v>309</v>
      </c>
    </row>
    <row r="4848" ht="15.75" customHeight="1">
      <c r="A4848" s="1" t="s">
        <v>5162</v>
      </c>
      <c r="B4848" s="2">
        <v>46091.0</v>
      </c>
      <c r="C4848" s="2">
        <v>46098.0</v>
      </c>
      <c r="D4848" s="1" t="s">
        <v>25</v>
      </c>
      <c r="E4848" s="1" t="s">
        <v>189</v>
      </c>
      <c r="F4848" s="3">
        <v>0.8854166666666666</v>
      </c>
      <c r="G4848" s="1">
        <v>8.0</v>
      </c>
      <c r="H4848" s="1">
        <v>5.0</v>
      </c>
      <c r="I4848" s="1">
        <v>460.0</v>
      </c>
      <c r="J4848" s="1">
        <v>48.0</v>
      </c>
      <c r="K4848" s="1">
        <v>20.0</v>
      </c>
      <c r="L4848" s="1" t="s">
        <v>301</v>
      </c>
      <c r="M4848" s="1" t="s">
        <v>302</v>
      </c>
      <c r="N4848" s="1">
        <v>31.0</v>
      </c>
      <c r="O4848" s="1" t="s">
        <v>312</v>
      </c>
      <c r="P4848" s="1" t="s">
        <v>304</v>
      </c>
      <c r="Q4848" s="1" t="s">
        <v>309</v>
      </c>
    </row>
    <row r="4849" ht="15.75" customHeight="1">
      <c r="A4849" s="1" t="s">
        <v>5163</v>
      </c>
      <c r="B4849" s="2">
        <v>46166.0</v>
      </c>
      <c r="C4849" s="2">
        <v>46173.0</v>
      </c>
      <c r="D4849" s="1" t="s">
        <v>66</v>
      </c>
      <c r="E4849" s="1" t="s">
        <v>175</v>
      </c>
      <c r="F4849" s="3">
        <v>0.6458333333333334</v>
      </c>
      <c r="G4849" s="1">
        <v>3.0</v>
      </c>
      <c r="H4849" s="1">
        <v>3.0</v>
      </c>
      <c r="I4849" s="1">
        <v>200.0</v>
      </c>
      <c r="J4849" s="1">
        <v>36.0</v>
      </c>
      <c r="K4849" s="1">
        <v>100.0</v>
      </c>
      <c r="L4849" s="1" t="s">
        <v>311</v>
      </c>
      <c r="M4849" s="1" t="s">
        <v>302</v>
      </c>
      <c r="N4849" s="1">
        <v>29.0</v>
      </c>
      <c r="O4849" s="1" t="s">
        <v>308</v>
      </c>
      <c r="P4849" s="1" t="s">
        <v>304</v>
      </c>
      <c r="Q4849" s="1" t="s">
        <v>305</v>
      </c>
    </row>
    <row r="4850" ht="15.75" customHeight="1">
      <c r="A4850" s="1" t="s">
        <v>5164</v>
      </c>
      <c r="B4850" s="2">
        <v>46055.0</v>
      </c>
      <c r="C4850" s="2">
        <v>46058.0</v>
      </c>
      <c r="D4850" s="1" t="s">
        <v>120</v>
      </c>
      <c r="E4850" s="1" t="s">
        <v>179</v>
      </c>
      <c r="F4850" s="3">
        <v>0.3958333333333333</v>
      </c>
      <c r="G4850" s="1">
        <v>1.0</v>
      </c>
      <c r="H4850" s="1">
        <v>5.0</v>
      </c>
      <c r="I4850" s="1">
        <v>240.0</v>
      </c>
      <c r="J4850" s="1">
        <v>48.0</v>
      </c>
      <c r="K4850" s="1">
        <v>150.0</v>
      </c>
      <c r="L4850" s="1" t="s">
        <v>301</v>
      </c>
      <c r="M4850" s="1" t="s">
        <v>302</v>
      </c>
      <c r="N4850" s="1">
        <v>34.0</v>
      </c>
      <c r="O4850" s="1" t="s">
        <v>308</v>
      </c>
      <c r="P4850" s="1" t="s">
        <v>313</v>
      </c>
      <c r="Q4850" s="1" t="s">
        <v>305</v>
      </c>
    </row>
    <row r="4851" ht="15.75" customHeight="1">
      <c r="A4851" s="1" t="s">
        <v>5165</v>
      </c>
      <c r="B4851" s="2">
        <v>46193.0</v>
      </c>
      <c r="C4851" s="2">
        <v>46197.0</v>
      </c>
      <c r="D4851" s="1" t="s">
        <v>25</v>
      </c>
      <c r="E4851" s="1" t="s">
        <v>168</v>
      </c>
      <c r="F4851" s="3">
        <v>0.8854166666666666</v>
      </c>
      <c r="G4851" s="1">
        <v>1.0</v>
      </c>
      <c r="H4851" s="1">
        <v>3.0</v>
      </c>
      <c r="I4851" s="1">
        <v>340.0</v>
      </c>
      <c r="J4851" s="1">
        <v>36.0</v>
      </c>
      <c r="K4851" s="1">
        <v>0.0</v>
      </c>
      <c r="L4851" s="1" t="s">
        <v>311</v>
      </c>
      <c r="M4851" s="1" t="s">
        <v>302</v>
      </c>
      <c r="N4851" s="1">
        <v>25.0</v>
      </c>
      <c r="O4851" s="1" t="s">
        <v>312</v>
      </c>
      <c r="P4851" s="1" t="s">
        <v>304</v>
      </c>
      <c r="Q4851" s="1" t="s">
        <v>309</v>
      </c>
    </row>
    <row r="4852" ht="15.75" customHeight="1">
      <c r="A4852" s="1" t="s">
        <v>5166</v>
      </c>
      <c r="B4852" s="2">
        <v>46030.0</v>
      </c>
      <c r="C4852" s="2">
        <v>46037.0</v>
      </c>
      <c r="D4852" s="1" t="s">
        <v>22</v>
      </c>
      <c r="E4852" s="1" t="s">
        <v>250</v>
      </c>
      <c r="F4852" s="3">
        <v>0.6458333333333334</v>
      </c>
      <c r="G4852" s="1">
        <v>1.0</v>
      </c>
      <c r="H4852" s="1">
        <v>3.0</v>
      </c>
      <c r="I4852" s="1">
        <v>360.0</v>
      </c>
      <c r="J4852" s="1">
        <v>36.0</v>
      </c>
      <c r="K4852" s="1">
        <v>0.0</v>
      </c>
      <c r="L4852" s="1" t="s">
        <v>301</v>
      </c>
      <c r="M4852" s="1" t="s">
        <v>326</v>
      </c>
      <c r="N4852" s="1">
        <v>37.0</v>
      </c>
      <c r="O4852" s="1" t="s">
        <v>308</v>
      </c>
      <c r="P4852" s="1" t="s">
        <v>313</v>
      </c>
      <c r="Q4852" s="1" t="s">
        <v>309</v>
      </c>
    </row>
    <row r="4853" ht="15.75" customHeight="1">
      <c r="A4853" s="1" t="s">
        <v>5167</v>
      </c>
      <c r="B4853" s="2">
        <v>46186.0</v>
      </c>
      <c r="C4853" s="2">
        <v>46191.0</v>
      </c>
      <c r="D4853" s="1" t="s">
        <v>100</v>
      </c>
      <c r="E4853" s="1" t="s">
        <v>260</v>
      </c>
      <c r="F4853" s="3">
        <v>0.3958333333333333</v>
      </c>
      <c r="G4853" s="1">
        <v>8.0</v>
      </c>
      <c r="H4853" s="1">
        <v>4.0</v>
      </c>
      <c r="I4853" s="1">
        <v>460.0</v>
      </c>
      <c r="J4853" s="1">
        <v>42.0</v>
      </c>
      <c r="K4853" s="1">
        <v>0.0</v>
      </c>
      <c r="L4853" s="1" t="s">
        <v>307</v>
      </c>
      <c r="M4853" s="1" t="s">
        <v>302</v>
      </c>
      <c r="N4853" s="1">
        <v>53.0</v>
      </c>
      <c r="O4853" s="1" t="s">
        <v>303</v>
      </c>
      <c r="P4853" s="1" t="s">
        <v>313</v>
      </c>
      <c r="Q4853" s="1" t="s">
        <v>309</v>
      </c>
    </row>
    <row r="4854" ht="15.75" customHeight="1">
      <c r="A4854" s="1" t="s">
        <v>5168</v>
      </c>
      <c r="B4854" s="2">
        <v>46129.0</v>
      </c>
      <c r="C4854" s="2">
        <v>46136.0</v>
      </c>
      <c r="D4854" s="1" t="s">
        <v>36</v>
      </c>
      <c r="E4854" s="1" t="s">
        <v>186</v>
      </c>
      <c r="F4854" s="3">
        <v>0.53125</v>
      </c>
      <c r="G4854" s="1">
        <v>6.0</v>
      </c>
      <c r="H4854" s="1">
        <v>2.0</v>
      </c>
      <c r="I4854" s="1">
        <v>160.0</v>
      </c>
      <c r="J4854" s="1">
        <v>30.0</v>
      </c>
      <c r="K4854" s="1">
        <v>60.0</v>
      </c>
      <c r="L4854" s="1" t="s">
        <v>315</v>
      </c>
      <c r="M4854" s="1" t="s">
        <v>302</v>
      </c>
      <c r="N4854" s="1">
        <v>34.0</v>
      </c>
      <c r="O4854" s="1" t="s">
        <v>312</v>
      </c>
      <c r="P4854" s="1" t="s">
        <v>313</v>
      </c>
      <c r="Q4854" s="1" t="s">
        <v>305</v>
      </c>
    </row>
    <row r="4855" ht="15.75" customHeight="1">
      <c r="A4855" s="1" t="s">
        <v>5169</v>
      </c>
      <c r="B4855" s="2">
        <v>46094.0</v>
      </c>
      <c r="C4855" s="2">
        <v>46101.0</v>
      </c>
      <c r="D4855" s="1" t="s">
        <v>22</v>
      </c>
      <c r="E4855" s="1" t="s">
        <v>276</v>
      </c>
      <c r="F4855" s="3">
        <v>0.8854166666666666</v>
      </c>
      <c r="G4855" s="1">
        <v>3.0</v>
      </c>
      <c r="H4855" s="1">
        <v>2.0</v>
      </c>
      <c r="I4855" s="1">
        <v>320.0</v>
      </c>
      <c r="J4855" s="1">
        <v>30.0</v>
      </c>
      <c r="K4855" s="1">
        <v>0.0</v>
      </c>
      <c r="L4855" s="1" t="s">
        <v>315</v>
      </c>
      <c r="M4855" s="1" t="s">
        <v>302</v>
      </c>
      <c r="N4855" s="1">
        <v>52.0</v>
      </c>
      <c r="O4855" s="1" t="s">
        <v>312</v>
      </c>
      <c r="P4855" s="1" t="s">
        <v>313</v>
      </c>
      <c r="Q4855" s="1" t="s">
        <v>338</v>
      </c>
    </row>
    <row r="4856" ht="15.75" customHeight="1">
      <c r="A4856" s="1" t="s">
        <v>5170</v>
      </c>
      <c r="B4856" s="2">
        <v>46044.0</v>
      </c>
      <c r="C4856" s="2">
        <v>46046.0</v>
      </c>
      <c r="D4856" s="1" t="s">
        <v>36</v>
      </c>
      <c r="E4856" s="1" t="s">
        <v>168</v>
      </c>
      <c r="F4856" s="3">
        <v>0.9375</v>
      </c>
      <c r="G4856" s="1">
        <v>3.0</v>
      </c>
      <c r="H4856" s="1">
        <v>1.0</v>
      </c>
      <c r="I4856" s="1">
        <v>160.0</v>
      </c>
      <c r="J4856" s="1">
        <v>24.0</v>
      </c>
      <c r="K4856" s="1">
        <v>40.0</v>
      </c>
      <c r="L4856" s="1" t="s">
        <v>315</v>
      </c>
      <c r="M4856" s="1" t="s">
        <v>302</v>
      </c>
      <c r="N4856" s="1">
        <v>28.0</v>
      </c>
      <c r="O4856" s="1" t="s">
        <v>303</v>
      </c>
      <c r="P4856" s="1" t="s">
        <v>304</v>
      </c>
      <c r="Q4856" s="1" t="s">
        <v>305</v>
      </c>
    </row>
    <row r="4857" ht="15.75" customHeight="1">
      <c r="A4857" s="1" t="s">
        <v>5171</v>
      </c>
      <c r="B4857" s="2">
        <v>46048.0</v>
      </c>
      <c r="C4857" s="2">
        <v>46054.0</v>
      </c>
      <c r="D4857" s="1" t="s">
        <v>18</v>
      </c>
      <c r="E4857" s="1" t="s">
        <v>228</v>
      </c>
      <c r="F4857" s="3">
        <v>0.8854166666666666</v>
      </c>
      <c r="G4857" s="1">
        <v>6.0</v>
      </c>
      <c r="H4857" s="1">
        <v>4.0</v>
      </c>
      <c r="I4857" s="1">
        <v>160.0</v>
      </c>
      <c r="J4857" s="1">
        <v>42.0</v>
      </c>
      <c r="K4857" s="1">
        <v>0.0</v>
      </c>
      <c r="L4857" s="1" t="s">
        <v>311</v>
      </c>
      <c r="M4857" s="1" t="s">
        <v>326</v>
      </c>
      <c r="N4857" s="1">
        <v>43.0</v>
      </c>
      <c r="O4857" s="1" t="s">
        <v>312</v>
      </c>
      <c r="P4857" s="1" t="s">
        <v>304</v>
      </c>
      <c r="Q4857" s="1" t="s">
        <v>305</v>
      </c>
    </row>
    <row r="4858" ht="15.75" customHeight="1">
      <c r="A4858" s="1" t="s">
        <v>5172</v>
      </c>
      <c r="B4858" s="2">
        <v>46046.0</v>
      </c>
      <c r="C4858" s="2">
        <v>46052.0</v>
      </c>
      <c r="D4858" s="1" t="s">
        <v>82</v>
      </c>
      <c r="E4858" s="1" t="s">
        <v>239</v>
      </c>
      <c r="F4858" s="3">
        <v>0.6458333333333334</v>
      </c>
      <c r="G4858" s="1">
        <v>1.0</v>
      </c>
      <c r="H4858" s="1">
        <v>4.0</v>
      </c>
      <c r="I4858" s="1">
        <v>180.0</v>
      </c>
      <c r="J4858" s="1">
        <v>42.0</v>
      </c>
      <c r="K4858" s="1">
        <v>0.0</v>
      </c>
      <c r="L4858" s="1" t="s">
        <v>315</v>
      </c>
      <c r="M4858" s="1" t="s">
        <v>302</v>
      </c>
      <c r="N4858" s="1">
        <v>22.0</v>
      </c>
      <c r="O4858" s="1" t="s">
        <v>303</v>
      </c>
      <c r="P4858" s="1" t="s">
        <v>304</v>
      </c>
      <c r="Q4858" s="1" t="s">
        <v>305</v>
      </c>
    </row>
    <row r="4859" ht="15.75" customHeight="1">
      <c r="A4859" s="1" t="s">
        <v>5173</v>
      </c>
      <c r="B4859" s="2">
        <v>46094.0</v>
      </c>
      <c r="C4859" s="2">
        <v>46098.0</v>
      </c>
      <c r="D4859" s="1" t="s">
        <v>32</v>
      </c>
      <c r="E4859" s="1" t="s">
        <v>258</v>
      </c>
      <c r="F4859" s="3">
        <v>0.7708333333333334</v>
      </c>
      <c r="G4859" s="1">
        <v>9.0</v>
      </c>
      <c r="H4859" s="1">
        <v>4.0</v>
      </c>
      <c r="I4859" s="1">
        <v>180.0</v>
      </c>
      <c r="J4859" s="1">
        <v>42.0</v>
      </c>
      <c r="K4859" s="1">
        <v>150.0</v>
      </c>
      <c r="L4859" s="1" t="s">
        <v>318</v>
      </c>
      <c r="M4859" s="1" t="s">
        <v>302</v>
      </c>
      <c r="N4859" s="1">
        <v>40.0</v>
      </c>
      <c r="O4859" s="1" t="s">
        <v>312</v>
      </c>
      <c r="P4859" s="1" t="s">
        <v>304</v>
      </c>
      <c r="Q4859" s="1" t="s">
        <v>305</v>
      </c>
    </row>
    <row r="4860" ht="15.75" customHeight="1">
      <c r="A4860" s="1" t="s">
        <v>5174</v>
      </c>
      <c r="B4860" s="2">
        <v>46169.0</v>
      </c>
      <c r="C4860" s="2">
        <v>46175.0</v>
      </c>
      <c r="D4860" s="1" t="s">
        <v>111</v>
      </c>
      <c r="E4860" s="1" t="s">
        <v>278</v>
      </c>
      <c r="F4860" s="3">
        <v>0.53125</v>
      </c>
      <c r="G4860" s="1">
        <v>8.0</v>
      </c>
      <c r="H4860" s="1">
        <v>2.0</v>
      </c>
      <c r="I4860" s="1">
        <v>360.0</v>
      </c>
      <c r="J4860" s="1">
        <v>30.0</v>
      </c>
      <c r="K4860" s="1">
        <v>0.0</v>
      </c>
      <c r="L4860" s="1" t="s">
        <v>311</v>
      </c>
      <c r="M4860" s="1" t="s">
        <v>363</v>
      </c>
      <c r="N4860" s="1">
        <v>47.0</v>
      </c>
      <c r="O4860" s="1" t="s">
        <v>308</v>
      </c>
      <c r="P4860" s="1" t="s">
        <v>313</v>
      </c>
      <c r="Q4860" s="1" t="s">
        <v>338</v>
      </c>
    </row>
    <row r="4861" ht="15.75" customHeight="1">
      <c r="A4861" s="1" t="s">
        <v>5175</v>
      </c>
      <c r="B4861" s="2">
        <v>46032.0</v>
      </c>
      <c r="C4861" s="2">
        <v>46038.0</v>
      </c>
      <c r="D4861" s="1" t="s">
        <v>137</v>
      </c>
      <c r="E4861" s="1" t="s">
        <v>212</v>
      </c>
      <c r="F4861" s="3">
        <v>0.9375</v>
      </c>
      <c r="G4861" s="1">
        <v>3.0</v>
      </c>
      <c r="H4861" s="1">
        <v>2.0</v>
      </c>
      <c r="I4861" s="1">
        <v>200.0</v>
      </c>
      <c r="J4861" s="1">
        <v>30.0</v>
      </c>
      <c r="K4861" s="1">
        <v>0.0</v>
      </c>
      <c r="L4861" s="1" t="s">
        <v>318</v>
      </c>
      <c r="M4861" s="1" t="s">
        <v>302</v>
      </c>
      <c r="N4861" s="1">
        <v>36.0</v>
      </c>
      <c r="O4861" s="1" t="s">
        <v>308</v>
      </c>
      <c r="P4861" s="1" t="s">
        <v>304</v>
      </c>
      <c r="Q4861" s="1" t="s">
        <v>305</v>
      </c>
    </row>
    <row r="4862" ht="15.75" customHeight="1">
      <c r="A4862" s="1" t="s">
        <v>5176</v>
      </c>
      <c r="B4862" s="2">
        <v>46193.0</v>
      </c>
      <c r="C4862" s="2">
        <v>46199.0</v>
      </c>
      <c r="D4862" s="1" t="s">
        <v>97</v>
      </c>
      <c r="E4862" s="1" t="s">
        <v>193</v>
      </c>
      <c r="F4862" s="3">
        <v>0.3958333333333333</v>
      </c>
      <c r="G4862" s="1">
        <v>1.0</v>
      </c>
      <c r="H4862" s="1">
        <v>4.0</v>
      </c>
      <c r="I4862" s="1">
        <v>280.0</v>
      </c>
      <c r="J4862" s="1">
        <v>42.0</v>
      </c>
      <c r="K4862" s="1">
        <v>100.0</v>
      </c>
      <c r="L4862" s="1" t="s">
        <v>307</v>
      </c>
      <c r="M4862" s="1" t="s">
        <v>302</v>
      </c>
      <c r="N4862" s="1">
        <v>27.0</v>
      </c>
      <c r="O4862" s="1" t="s">
        <v>308</v>
      </c>
      <c r="P4862" s="1" t="s">
        <v>313</v>
      </c>
      <c r="Q4862" s="1" t="s">
        <v>305</v>
      </c>
    </row>
    <row r="4863" ht="15.75" customHeight="1">
      <c r="A4863" s="1" t="s">
        <v>5177</v>
      </c>
      <c r="B4863" s="2">
        <v>46190.0</v>
      </c>
      <c r="C4863" s="2">
        <v>46191.0</v>
      </c>
      <c r="D4863" s="1" t="s">
        <v>131</v>
      </c>
      <c r="E4863" s="1" t="s">
        <v>232</v>
      </c>
      <c r="F4863" s="3">
        <v>0.7708333333333334</v>
      </c>
      <c r="G4863" s="1">
        <v>1.0</v>
      </c>
      <c r="H4863" s="1">
        <v>4.0</v>
      </c>
      <c r="I4863" s="1">
        <v>260.0</v>
      </c>
      <c r="J4863" s="1">
        <v>42.0</v>
      </c>
      <c r="K4863" s="1">
        <v>20.0</v>
      </c>
      <c r="L4863" s="1" t="s">
        <v>311</v>
      </c>
      <c r="M4863" s="1" t="s">
        <v>302</v>
      </c>
      <c r="N4863" s="1">
        <v>18.0</v>
      </c>
      <c r="O4863" s="1" t="s">
        <v>303</v>
      </c>
      <c r="P4863" s="1" t="s">
        <v>304</v>
      </c>
      <c r="Q4863" s="1" t="s">
        <v>338</v>
      </c>
    </row>
    <row r="4864" ht="15.75" customHeight="1">
      <c r="A4864" s="1" t="s">
        <v>5178</v>
      </c>
      <c r="B4864" s="2">
        <v>46167.0</v>
      </c>
      <c r="C4864" s="2">
        <v>46171.0</v>
      </c>
      <c r="D4864" s="1" t="s">
        <v>30</v>
      </c>
      <c r="E4864" s="1" t="s">
        <v>182</v>
      </c>
      <c r="F4864" s="3">
        <v>0.9375</v>
      </c>
      <c r="G4864" s="1">
        <v>3.0</v>
      </c>
      <c r="H4864" s="1">
        <v>4.0</v>
      </c>
      <c r="I4864" s="1">
        <v>160.0</v>
      </c>
      <c r="J4864" s="1">
        <v>42.0</v>
      </c>
      <c r="K4864" s="1">
        <v>0.0</v>
      </c>
      <c r="L4864" s="1" t="s">
        <v>301</v>
      </c>
      <c r="M4864" s="1" t="s">
        <v>302</v>
      </c>
      <c r="N4864" s="1">
        <v>44.0</v>
      </c>
      <c r="O4864" s="1" t="s">
        <v>308</v>
      </c>
      <c r="P4864" s="1" t="s">
        <v>304</v>
      </c>
      <c r="Q4864" s="1" t="s">
        <v>305</v>
      </c>
    </row>
    <row r="4865" ht="15.75" customHeight="1">
      <c r="A4865" s="1" t="s">
        <v>5179</v>
      </c>
      <c r="B4865" s="2">
        <v>46055.0</v>
      </c>
      <c r="C4865" s="2">
        <v>46060.0</v>
      </c>
      <c r="D4865" s="1" t="s">
        <v>100</v>
      </c>
      <c r="E4865" s="1" t="s">
        <v>179</v>
      </c>
      <c r="F4865" s="3">
        <v>0.8854166666666666</v>
      </c>
      <c r="G4865" s="1">
        <v>10.0</v>
      </c>
      <c r="H4865" s="1">
        <v>4.0</v>
      </c>
      <c r="I4865" s="1">
        <v>320.0</v>
      </c>
      <c r="J4865" s="1">
        <v>42.0</v>
      </c>
      <c r="K4865" s="1">
        <v>0.0</v>
      </c>
      <c r="L4865" s="1" t="s">
        <v>307</v>
      </c>
      <c r="M4865" s="1" t="s">
        <v>302</v>
      </c>
      <c r="N4865" s="1">
        <v>35.0</v>
      </c>
      <c r="O4865" s="1" t="s">
        <v>308</v>
      </c>
      <c r="P4865" s="1" t="s">
        <v>313</v>
      </c>
      <c r="Q4865" s="1" t="s">
        <v>338</v>
      </c>
    </row>
    <row r="4866" ht="15.75" customHeight="1">
      <c r="A4866" s="1" t="s">
        <v>5180</v>
      </c>
      <c r="B4866" s="2">
        <v>46053.0</v>
      </c>
      <c r="C4866" s="2">
        <v>46057.0</v>
      </c>
      <c r="D4866" s="1" t="s">
        <v>32</v>
      </c>
      <c r="E4866" s="1" t="s">
        <v>206</v>
      </c>
      <c r="F4866" s="3">
        <v>0.7708333333333334</v>
      </c>
      <c r="G4866" s="1">
        <v>2.0</v>
      </c>
      <c r="H4866" s="1">
        <v>3.0</v>
      </c>
      <c r="I4866" s="1">
        <v>240.0</v>
      </c>
      <c r="J4866" s="1">
        <v>36.0</v>
      </c>
      <c r="K4866" s="1">
        <v>0.0</v>
      </c>
      <c r="L4866" s="1" t="s">
        <v>301</v>
      </c>
      <c r="M4866" s="1" t="s">
        <v>302</v>
      </c>
      <c r="N4866" s="1">
        <v>56.0</v>
      </c>
      <c r="O4866" s="1" t="s">
        <v>308</v>
      </c>
      <c r="P4866" s="1" t="s">
        <v>304</v>
      </c>
      <c r="Q4866" s="1" t="s">
        <v>305</v>
      </c>
    </row>
    <row r="4867" ht="15.75" customHeight="1">
      <c r="A4867" s="1" t="s">
        <v>5181</v>
      </c>
      <c r="B4867" s="2">
        <v>46058.0</v>
      </c>
      <c r="C4867" s="2">
        <v>46058.0</v>
      </c>
      <c r="D4867" s="1" t="s">
        <v>50</v>
      </c>
      <c r="E4867" s="1" t="s">
        <v>201</v>
      </c>
      <c r="F4867" s="3">
        <v>0.9375</v>
      </c>
      <c r="G4867" s="1">
        <v>4.0</v>
      </c>
      <c r="H4867" s="1">
        <v>5.0</v>
      </c>
      <c r="I4867" s="1">
        <v>260.0</v>
      </c>
      <c r="J4867" s="1">
        <v>48.0</v>
      </c>
      <c r="K4867" s="1">
        <v>20.0</v>
      </c>
      <c r="L4867" s="1" t="s">
        <v>301</v>
      </c>
      <c r="M4867" s="1" t="s">
        <v>302</v>
      </c>
      <c r="N4867" s="1">
        <v>57.0</v>
      </c>
      <c r="O4867" s="1" t="s">
        <v>312</v>
      </c>
      <c r="P4867" s="1" t="s">
        <v>313</v>
      </c>
      <c r="Q4867" s="1" t="s">
        <v>305</v>
      </c>
    </row>
    <row r="4868" ht="15.75" customHeight="1">
      <c r="A4868" s="1" t="s">
        <v>5182</v>
      </c>
      <c r="B4868" s="2">
        <v>46103.0</v>
      </c>
      <c r="C4868" s="2">
        <v>46109.0</v>
      </c>
      <c r="D4868" s="1" t="s">
        <v>66</v>
      </c>
      <c r="E4868" s="1" t="s">
        <v>230</v>
      </c>
      <c r="F4868" s="3">
        <v>0.6458333333333334</v>
      </c>
      <c r="G4868" s="1">
        <v>5.0</v>
      </c>
      <c r="H4868" s="1">
        <v>2.0</v>
      </c>
      <c r="I4868" s="1">
        <v>240.0</v>
      </c>
      <c r="J4868" s="1">
        <v>30.0</v>
      </c>
      <c r="K4868" s="1">
        <v>0.0</v>
      </c>
      <c r="L4868" s="1" t="s">
        <v>315</v>
      </c>
      <c r="M4868" s="1" t="s">
        <v>302</v>
      </c>
      <c r="N4868" s="1">
        <v>46.0</v>
      </c>
      <c r="O4868" s="1" t="s">
        <v>308</v>
      </c>
      <c r="P4868" s="1" t="s">
        <v>313</v>
      </c>
      <c r="Q4868" s="1" t="s">
        <v>305</v>
      </c>
    </row>
    <row r="4869" ht="15.75" customHeight="1">
      <c r="A4869" s="1" t="s">
        <v>5183</v>
      </c>
      <c r="B4869" s="2">
        <v>46202.0</v>
      </c>
      <c r="C4869" s="2">
        <v>46203.0</v>
      </c>
      <c r="D4869" s="1" t="s">
        <v>50</v>
      </c>
      <c r="E4869" s="1" t="s">
        <v>258</v>
      </c>
      <c r="F4869" s="3">
        <v>0.53125</v>
      </c>
      <c r="G4869" s="1">
        <v>2.0</v>
      </c>
      <c r="H4869" s="1">
        <v>5.0</v>
      </c>
      <c r="I4869" s="1">
        <v>180.0</v>
      </c>
      <c r="J4869" s="1">
        <v>48.0</v>
      </c>
      <c r="K4869" s="1">
        <v>0.0</v>
      </c>
      <c r="L4869" s="1" t="s">
        <v>318</v>
      </c>
      <c r="M4869" s="1" t="s">
        <v>302</v>
      </c>
      <c r="N4869" s="1">
        <v>27.0</v>
      </c>
      <c r="O4869" s="1" t="s">
        <v>303</v>
      </c>
      <c r="P4869" s="1" t="s">
        <v>313</v>
      </c>
      <c r="Q4869" s="1" t="s">
        <v>305</v>
      </c>
    </row>
    <row r="4870" ht="15.75" customHeight="1">
      <c r="A4870" s="1" t="s">
        <v>5184</v>
      </c>
      <c r="B4870" s="2">
        <v>46113.0</v>
      </c>
      <c r="C4870" s="2">
        <v>46116.0</v>
      </c>
      <c r="D4870" s="1" t="s">
        <v>104</v>
      </c>
      <c r="E4870" s="1" t="s">
        <v>274</v>
      </c>
      <c r="F4870" s="3">
        <v>0.6458333333333334</v>
      </c>
      <c r="G4870" s="1">
        <v>4.0</v>
      </c>
      <c r="H4870" s="1">
        <v>4.0</v>
      </c>
      <c r="I4870" s="1">
        <v>260.0</v>
      </c>
      <c r="J4870" s="1">
        <v>42.0</v>
      </c>
      <c r="K4870" s="1">
        <v>0.0</v>
      </c>
      <c r="L4870" s="1" t="s">
        <v>315</v>
      </c>
      <c r="M4870" s="1" t="s">
        <v>302</v>
      </c>
      <c r="N4870" s="1">
        <v>25.0</v>
      </c>
      <c r="O4870" s="1" t="s">
        <v>308</v>
      </c>
      <c r="P4870" s="1" t="s">
        <v>304</v>
      </c>
      <c r="Q4870" s="1" t="s">
        <v>305</v>
      </c>
    </row>
    <row r="4871" ht="15.75" customHeight="1">
      <c r="A4871" s="1" t="s">
        <v>5185</v>
      </c>
      <c r="B4871" s="2">
        <v>46095.0</v>
      </c>
      <c r="C4871" s="2">
        <v>46098.0</v>
      </c>
      <c r="D4871" s="1" t="s">
        <v>40</v>
      </c>
      <c r="E4871" s="1" t="s">
        <v>262</v>
      </c>
      <c r="F4871" s="3">
        <v>0.8854166666666666</v>
      </c>
      <c r="G4871" s="1">
        <v>4.0</v>
      </c>
      <c r="H4871" s="1">
        <v>4.0</v>
      </c>
      <c r="I4871" s="1">
        <v>240.0</v>
      </c>
      <c r="J4871" s="1">
        <v>42.0</v>
      </c>
      <c r="K4871" s="1">
        <v>0.0</v>
      </c>
      <c r="L4871" s="1" t="s">
        <v>318</v>
      </c>
      <c r="M4871" s="1" t="s">
        <v>302</v>
      </c>
      <c r="N4871" s="1">
        <v>57.0</v>
      </c>
      <c r="O4871" s="1" t="s">
        <v>312</v>
      </c>
      <c r="P4871" s="1" t="s">
        <v>304</v>
      </c>
      <c r="Q4871" s="1" t="s">
        <v>305</v>
      </c>
    </row>
    <row r="4872" ht="15.75" customHeight="1">
      <c r="A4872" s="1" t="s">
        <v>5186</v>
      </c>
      <c r="B4872" s="2">
        <v>46097.0</v>
      </c>
      <c r="C4872" s="2">
        <v>46103.0</v>
      </c>
      <c r="D4872" s="1" t="s">
        <v>85</v>
      </c>
      <c r="E4872" s="1" t="s">
        <v>214</v>
      </c>
      <c r="F4872" s="3">
        <v>0.6458333333333334</v>
      </c>
      <c r="G4872" s="1">
        <v>4.0</v>
      </c>
      <c r="H4872" s="1">
        <v>3.0</v>
      </c>
      <c r="I4872" s="1">
        <v>420.0</v>
      </c>
      <c r="J4872" s="1">
        <v>36.0</v>
      </c>
      <c r="K4872" s="1">
        <v>20.0</v>
      </c>
      <c r="L4872" s="1" t="s">
        <v>301</v>
      </c>
      <c r="M4872" s="1" t="s">
        <v>302</v>
      </c>
      <c r="N4872" s="1">
        <v>44.0</v>
      </c>
      <c r="O4872" s="1" t="s">
        <v>312</v>
      </c>
      <c r="P4872" s="1" t="s">
        <v>304</v>
      </c>
      <c r="Q4872" s="1" t="s">
        <v>309</v>
      </c>
    </row>
    <row r="4873" ht="15.75" customHeight="1">
      <c r="A4873" s="1" t="s">
        <v>5187</v>
      </c>
      <c r="B4873" s="2">
        <v>46032.0</v>
      </c>
      <c r="C4873" s="2">
        <v>46037.0</v>
      </c>
      <c r="D4873" s="1" t="s">
        <v>62</v>
      </c>
      <c r="E4873" s="1" t="s">
        <v>250</v>
      </c>
      <c r="F4873" s="3">
        <v>0.6458333333333334</v>
      </c>
      <c r="G4873" s="1">
        <v>1.0</v>
      </c>
      <c r="H4873" s="1">
        <v>4.0</v>
      </c>
      <c r="I4873" s="1">
        <v>180.0</v>
      </c>
      <c r="J4873" s="1">
        <v>42.0</v>
      </c>
      <c r="K4873" s="1">
        <v>0.0</v>
      </c>
      <c r="L4873" s="1" t="s">
        <v>301</v>
      </c>
      <c r="M4873" s="1" t="s">
        <v>302</v>
      </c>
      <c r="N4873" s="1">
        <v>49.0</v>
      </c>
      <c r="O4873" s="1" t="s">
        <v>312</v>
      </c>
      <c r="P4873" s="1" t="s">
        <v>304</v>
      </c>
      <c r="Q4873" s="1" t="s">
        <v>305</v>
      </c>
    </row>
    <row r="4874" ht="15.75" customHeight="1">
      <c r="A4874" s="1" t="s">
        <v>5188</v>
      </c>
      <c r="B4874" s="2">
        <v>46191.0</v>
      </c>
      <c r="C4874" s="2">
        <v>46194.0</v>
      </c>
      <c r="D4874" s="1" t="s">
        <v>150</v>
      </c>
      <c r="E4874" s="1" t="s">
        <v>206</v>
      </c>
      <c r="F4874" s="3">
        <v>0.53125</v>
      </c>
      <c r="G4874" s="1">
        <v>5.0</v>
      </c>
      <c r="H4874" s="1">
        <v>1.0</v>
      </c>
      <c r="I4874" s="1">
        <v>240.0</v>
      </c>
      <c r="J4874" s="1">
        <v>24.0</v>
      </c>
      <c r="K4874" s="1">
        <v>100.0</v>
      </c>
      <c r="L4874" s="1" t="s">
        <v>311</v>
      </c>
      <c r="M4874" s="1" t="s">
        <v>363</v>
      </c>
      <c r="N4874" s="1">
        <v>20.0</v>
      </c>
      <c r="O4874" s="1" t="s">
        <v>303</v>
      </c>
      <c r="P4874" s="1" t="s">
        <v>304</v>
      </c>
      <c r="Q4874" s="1" t="s">
        <v>305</v>
      </c>
    </row>
    <row r="4875" ht="15.75" customHeight="1">
      <c r="A4875" s="1" t="s">
        <v>5189</v>
      </c>
      <c r="B4875" s="2">
        <v>46199.0</v>
      </c>
      <c r="C4875" s="2">
        <v>46199.0</v>
      </c>
      <c r="D4875" s="1" t="s">
        <v>97</v>
      </c>
      <c r="E4875" s="1" t="s">
        <v>252</v>
      </c>
      <c r="F4875" s="3">
        <v>0.53125</v>
      </c>
      <c r="G4875" s="1">
        <v>1.0</v>
      </c>
      <c r="H4875" s="1">
        <v>3.0</v>
      </c>
      <c r="I4875" s="1">
        <v>220.0</v>
      </c>
      <c r="J4875" s="1">
        <v>36.0</v>
      </c>
      <c r="K4875" s="1">
        <v>0.0</v>
      </c>
      <c r="L4875" s="1" t="s">
        <v>307</v>
      </c>
      <c r="M4875" s="1" t="s">
        <v>302</v>
      </c>
      <c r="N4875" s="1">
        <v>24.0</v>
      </c>
      <c r="O4875" s="1" t="s">
        <v>312</v>
      </c>
      <c r="P4875" s="1" t="s">
        <v>313</v>
      </c>
      <c r="Q4875" s="1" t="s">
        <v>305</v>
      </c>
    </row>
    <row r="4876" ht="15.75" customHeight="1">
      <c r="A4876" s="1" t="s">
        <v>5190</v>
      </c>
      <c r="B4876" s="2">
        <v>46170.0</v>
      </c>
      <c r="C4876" s="2">
        <v>46175.0</v>
      </c>
      <c r="D4876" s="1" t="s">
        <v>82</v>
      </c>
      <c r="E4876" s="1" t="s">
        <v>191</v>
      </c>
      <c r="F4876" s="3">
        <v>0.6458333333333334</v>
      </c>
      <c r="G4876" s="1">
        <v>3.0</v>
      </c>
      <c r="H4876" s="1">
        <v>1.0</v>
      </c>
      <c r="I4876" s="1">
        <v>200.0</v>
      </c>
      <c r="J4876" s="1">
        <v>24.0</v>
      </c>
      <c r="K4876" s="1">
        <v>40.0</v>
      </c>
      <c r="L4876" s="1" t="s">
        <v>311</v>
      </c>
      <c r="M4876" s="1" t="s">
        <v>302</v>
      </c>
      <c r="N4876" s="1">
        <v>43.0</v>
      </c>
      <c r="O4876" s="1" t="s">
        <v>312</v>
      </c>
      <c r="P4876" s="1" t="s">
        <v>304</v>
      </c>
      <c r="Q4876" s="1" t="s">
        <v>305</v>
      </c>
    </row>
    <row r="4877" ht="15.75" customHeight="1">
      <c r="A4877" s="1" t="s">
        <v>5191</v>
      </c>
      <c r="B4877" s="2">
        <v>46053.0</v>
      </c>
      <c r="C4877" s="2">
        <v>46054.0</v>
      </c>
      <c r="D4877" s="1" t="s">
        <v>22</v>
      </c>
      <c r="E4877" s="1" t="s">
        <v>239</v>
      </c>
      <c r="F4877" s="3">
        <v>0.9375</v>
      </c>
      <c r="G4877" s="1">
        <v>3.0</v>
      </c>
      <c r="H4877" s="1">
        <v>2.0</v>
      </c>
      <c r="I4877" s="1">
        <v>180.0</v>
      </c>
      <c r="J4877" s="1">
        <v>30.0</v>
      </c>
      <c r="K4877" s="1">
        <v>20.0</v>
      </c>
      <c r="L4877" s="1" t="s">
        <v>311</v>
      </c>
      <c r="M4877" s="1" t="s">
        <v>302</v>
      </c>
      <c r="N4877" s="1">
        <v>27.0</v>
      </c>
      <c r="O4877" s="1" t="s">
        <v>303</v>
      </c>
      <c r="P4877" s="1" t="s">
        <v>304</v>
      </c>
      <c r="Q4877" s="1" t="s">
        <v>305</v>
      </c>
    </row>
    <row r="4878" ht="15.75" customHeight="1">
      <c r="A4878" s="1" t="s">
        <v>5192</v>
      </c>
      <c r="B4878" s="2">
        <v>46124.0</v>
      </c>
      <c r="C4878" s="2">
        <v>46125.0</v>
      </c>
      <c r="D4878" s="1" t="s">
        <v>131</v>
      </c>
      <c r="E4878" s="1" t="s">
        <v>206</v>
      </c>
      <c r="F4878" s="3">
        <v>0.7708333333333334</v>
      </c>
      <c r="G4878" s="1">
        <v>6.0</v>
      </c>
      <c r="H4878" s="1">
        <v>2.0</v>
      </c>
      <c r="I4878" s="1">
        <v>420.0</v>
      </c>
      <c r="J4878" s="1">
        <v>30.0</v>
      </c>
      <c r="K4878" s="1">
        <v>20.0</v>
      </c>
      <c r="L4878" s="1" t="s">
        <v>315</v>
      </c>
      <c r="M4878" s="1" t="s">
        <v>302</v>
      </c>
      <c r="N4878" s="1">
        <v>59.0</v>
      </c>
      <c r="O4878" s="1" t="s">
        <v>312</v>
      </c>
      <c r="P4878" s="1" t="s">
        <v>304</v>
      </c>
      <c r="Q4878" s="1" t="s">
        <v>309</v>
      </c>
    </row>
    <row r="4879" ht="15.75" customHeight="1">
      <c r="A4879" s="1" t="s">
        <v>5193</v>
      </c>
      <c r="B4879" s="2">
        <v>46039.0</v>
      </c>
      <c r="C4879" s="2">
        <v>46040.0</v>
      </c>
      <c r="D4879" s="1" t="s">
        <v>131</v>
      </c>
      <c r="E4879" s="1" t="s">
        <v>208</v>
      </c>
      <c r="F4879" s="3">
        <v>0.7708333333333334</v>
      </c>
      <c r="G4879" s="1">
        <v>4.0</v>
      </c>
      <c r="H4879" s="1">
        <v>3.0</v>
      </c>
      <c r="I4879" s="1">
        <v>260.0</v>
      </c>
      <c r="J4879" s="1">
        <v>36.0</v>
      </c>
      <c r="K4879" s="1">
        <v>150.0</v>
      </c>
      <c r="L4879" s="1" t="s">
        <v>318</v>
      </c>
      <c r="M4879" s="1" t="s">
        <v>302</v>
      </c>
      <c r="N4879" s="1">
        <v>25.0</v>
      </c>
      <c r="O4879" s="1" t="s">
        <v>308</v>
      </c>
      <c r="P4879" s="1" t="s">
        <v>304</v>
      </c>
      <c r="Q4879" s="1" t="s">
        <v>338</v>
      </c>
    </row>
    <row r="4880" ht="15.75" customHeight="1">
      <c r="A4880" s="1" t="s">
        <v>5194</v>
      </c>
      <c r="B4880" s="2">
        <v>46054.0</v>
      </c>
      <c r="C4880" s="2">
        <v>46059.0</v>
      </c>
      <c r="D4880" s="1" t="s">
        <v>32</v>
      </c>
      <c r="E4880" s="1" t="s">
        <v>204</v>
      </c>
      <c r="F4880" s="3">
        <v>0.8854166666666666</v>
      </c>
      <c r="G4880" s="1">
        <v>7.0</v>
      </c>
      <c r="H4880" s="1">
        <v>1.0</v>
      </c>
      <c r="I4880" s="1">
        <v>240.0</v>
      </c>
      <c r="J4880" s="1">
        <v>24.0</v>
      </c>
      <c r="K4880" s="1">
        <v>0.0</v>
      </c>
      <c r="L4880" s="1" t="s">
        <v>318</v>
      </c>
      <c r="M4880" s="1" t="s">
        <v>302</v>
      </c>
      <c r="N4880" s="1">
        <v>55.0</v>
      </c>
      <c r="O4880" s="1" t="s">
        <v>308</v>
      </c>
      <c r="P4880" s="1" t="s">
        <v>304</v>
      </c>
      <c r="Q4880" s="1" t="s">
        <v>305</v>
      </c>
    </row>
    <row r="4881" ht="15.75" customHeight="1">
      <c r="A4881" s="1" t="s">
        <v>5195</v>
      </c>
      <c r="B4881" s="2">
        <v>46073.0</v>
      </c>
      <c r="C4881" s="2">
        <v>46074.0</v>
      </c>
      <c r="D4881" s="1" t="s">
        <v>25</v>
      </c>
      <c r="E4881" s="1" t="s">
        <v>193</v>
      </c>
      <c r="F4881" s="3">
        <v>0.6458333333333334</v>
      </c>
      <c r="G4881" s="1">
        <v>6.0</v>
      </c>
      <c r="H4881" s="1">
        <v>6.0</v>
      </c>
      <c r="I4881" s="1">
        <v>280.0</v>
      </c>
      <c r="J4881" s="1">
        <v>54.0</v>
      </c>
      <c r="K4881" s="1">
        <v>100.0</v>
      </c>
      <c r="L4881" s="1" t="s">
        <v>318</v>
      </c>
      <c r="M4881" s="1" t="s">
        <v>302</v>
      </c>
      <c r="N4881" s="1">
        <v>30.0</v>
      </c>
      <c r="O4881" s="1" t="s">
        <v>312</v>
      </c>
      <c r="P4881" s="1" t="s">
        <v>313</v>
      </c>
      <c r="Q4881" s="1" t="s">
        <v>305</v>
      </c>
    </row>
    <row r="4882" ht="15.75" customHeight="1">
      <c r="A4882" s="1" t="s">
        <v>5196</v>
      </c>
      <c r="B4882" s="2">
        <v>46055.0</v>
      </c>
      <c r="C4882" s="2">
        <v>46056.0</v>
      </c>
      <c r="D4882" s="1" t="s">
        <v>147</v>
      </c>
      <c r="E4882" s="1" t="s">
        <v>276</v>
      </c>
      <c r="F4882" s="3">
        <v>0.6458333333333334</v>
      </c>
      <c r="G4882" s="1">
        <v>1.0</v>
      </c>
      <c r="H4882" s="1">
        <v>6.0</v>
      </c>
      <c r="I4882" s="1">
        <v>320.0</v>
      </c>
      <c r="J4882" s="1">
        <v>54.0</v>
      </c>
      <c r="K4882" s="1">
        <v>0.0</v>
      </c>
      <c r="L4882" s="1" t="s">
        <v>318</v>
      </c>
      <c r="M4882" s="1" t="s">
        <v>302</v>
      </c>
      <c r="N4882" s="1">
        <v>35.0</v>
      </c>
      <c r="O4882" s="1" t="s">
        <v>308</v>
      </c>
      <c r="P4882" s="1" t="s">
        <v>304</v>
      </c>
      <c r="Q4882" s="1" t="s">
        <v>338</v>
      </c>
    </row>
    <row r="4883" ht="15.75" customHeight="1">
      <c r="A4883" s="1" t="s">
        <v>5197</v>
      </c>
      <c r="B4883" s="2">
        <v>46097.0</v>
      </c>
      <c r="C4883" s="2">
        <v>46103.0</v>
      </c>
      <c r="D4883" s="1" t="s">
        <v>108</v>
      </c>
      <c r="E4883" s="1" t="s">
        <v>276</v>
      </c>
      <c r="F4883" s="3">
        <v>0.8854166666666666</v>
      </c>
      <c r="G4883" s="1">
        <v>3.0</v>
      </c>
      <c r="H4883" s="1">
        <v>1.0</v>
      </c>
      <c r="I4883" s="1">
        <v>240.0</v>
      </c>
      <c r="J4883" s="1">
        <v>24.0</v>
      </c>
      <c r="K4883" s="1">
        <v>40.0</v>
      </c>
      <c r="L4883" s="1" t="s">
        <v>307</v>
      </c>
      <c r="M4883" s="1" t="s">
        <v>302</v>
      </c>
      <c r="N4883" s="1">
        <v>56.0</v>
      </c>
      <c r="O4883" s="1" t="s">
        <v>312</v>
      </c>
      <c r="P4883" s="1" t="s">
        <v>313</v>
      </c>
      <c r="Q4883" s="1" t="s">
        <v>305</v>
      </c>
    </row>
    <row r="4884" ht="15.75" customHeight="1">
      <c r="A4884" s="1" t="s">
        <v>5198</v>
      </c>
      <c r="B4884" s="2">
        <v>46079.0</v>
      </c>
      <c r="C4884" s="2">
        <v>46082.0</v>
      </c>
      <c r="D4884" s="1" t="s">
        <v>59</v>
      </c>
      <c r="E4884" s="1" t="s">
        <v>172</v>
      </c>
      <c r="F4884" s="3">
        <v>0.6458333333333334</v>
      </c>
      <c r="G4884" s="1">
        <v>2.0</v>
      </c>
      <c r="H4884" s="1">
        <v>3.0</v>
      </c>
      <c r="I4884" s="1">
        <v>220.0</v>
      </c>
      <c r="J4884" s="1">
        <v>36.0</v>
      </c>
      <c r="K4884" s="1">
        <v>0.0</v>
      </c>
      <c r="L4884" s="1" t="s">
        <v>311</v>
      </c>
      <c r="M4884" s="1" t="s">
        <v>326</v>
      </c>
      <c r="N4884" s="1">
        <v>30.0</v>
      </c>
      <c r="O4884" s="1" t="s">
        <v>303</v>
      </c>
      <c r="P4884" s="1" t="s">
        <v>304</v>
      </c>
      <c r="Q4884" s="1" t="s">
        <v>305</v>
      </c>
    </row>
    <row r="4885" ht="15.75" customHeight="1">
      <c r="A4885" s="1" t="s">
        <v>5199</v>
      </c>
      <c r="B4885" s="2">
        <v>46132.0</v>
      </c>
      <c r="C4885" s="2">
        <v>46136.0</v>
      </c>
      <c r="D4885" s="1" t="s">
        <v>18</v>
      </c>
      <c r="E4885" s="1" t="s">
        <v>235</v>
      </c>
      <c r="F4885" s="3">
        <v>0.6458333333333334</v>
      </c>
      <c r="G4885" s="1">
        <v>7.0</v>
      </c>
      <c r="H4885" s="1">
        <v>1.0</v>
      </c>
      <c r="I4885" s="1">
        <v>220.0</v>
      </c>
      <c r="J4885" s="1">
        <v>24.0</v>
      </c>
      <c r="K4885" s="1">
        <v>0.0</v>
      </c>
      <c r="L4885" s="1" t="s">
        <v>307</v>
      </c>
      <c r="M4885" s="1" t="s">
        <v>302</v>
      </c>
      <c r="N4885" s="1">
        <v>60.0</v>
      </c>
      <c r="O4885" s="1" t="s">
        <v>303</v>
      </c>
      <c r="P4885" s="1" t="s">
        <v>304</v>
      </c>
      <c r="Q4885" s="1" t="s">
        <v>305</v>
      </c>
    </row>
    <row r="4886" ht="15.75" customHeight="1">
      <c r="A4886" s="1" t="s">
        <v>5200</v>
      </c>
      <c r="B4886" s="2">
        <v>46109.0</v>
      </c>
      <c r="C4886" s="2">
        <v>46114.0</v>
      </c>
      <c r="D4886" s="1" t="s">
        <v>36</v>
      </c>
      <c r="E4886" s="1" t="s">
        <v>283</v>
      </c>
      <c r="F4886" s="3">
        <v>0.3958333333333333</v>
      </c>
      <c r="G4886" s="1">
        <v>2.0</v>
      </c>
      <c r="H4886" s="1">
        <v>3.0</v>
      </c>
      <c r="I4886" s="1">
        <v>180.0</v>
      </c>
      <c r="J4886" s="1">
        <v>36.0</v>
      </c>
      <c r="K4886" s="1">
        <v>20.0</v>
      </c>
      <c r="L4886" s="1" t="s">
        <v>311</v>
      </c>
      <c r="M4886" s="1" t="s">
        <v>363</v>
      </c>
      <c r="N4886" s="1">
        <v>42.0</v>
      </c>
      <c r="O4886" s="1" t="s">
        <v>303</v>
      </c>
      <c r="P4886" s="1" t="s">
        <v>313</v>
      </c>
      <c r="Q4886" s="1" t="s">
        <v>305</v>
      </c>
    </row>
    <row r="4887" ht="15.75" customHeight="1">
      <c r="A4887" s="1" t="s">
        <v>5201</v>
      </c>
      <c r="B4887" s="2">
        <v>46156.0</v>
      </c>
      <c r="C4887" s="2">
        <v>46163.0</v>
      </c>
      <c r="D4887" s="1" t="s">
        <v>88</v>
      </c>
      <c r="E4887" s="1" t="s">
        <v>216</v>
      </c>
      <c r="F4887" s="3">
        <v>0.3958333333333333</v>
      </c>
      <c r="G4887" s="1">
        <v>4.0</v>
      </c>
      <c r="H4887" s="1">
        <v>3.0</v>
      </c>
      <c r="I4887" s="1">
        <v>200.0</v>
      </c>
      <c r="J4887" s="1">
        <v>36.0</v>
      </c>
      <c r="K4887" s="1">
        <v>0.0</v>
      </c>
      <c r="L4887" s="1" t="s">
        <v>311</v>
      </c>
      <c r="M4887" s="1" t="s">
        <v>302</v>
      </c>
      <c r="N4887" s="1">
        <v>56.0</v>
      </c>
      <c r="O4887" s="1" t="s">
        <v>303</v>
      </c>
      <c r="P4887" s="1" t="s">
        <v>313</v>
      </c>
      <c r="Q4887" s="1" t="s">
        <v>305</v>
      </c>
    </row>
    <row r="4888" ht="15.75" customHeight="1">
      <c r="A4888" s="1" t="s">
        <v>5202</v>
      </c>
      <c r="B4888" s="2">
        <v>46197.0</v>
      </c>
      <c r="C4888" s="2">
        <v>46202.0</v>
      </c>
      <c r="D4888" s="1" t="s">
        <v>50</v>
      </c>
      <c r="E4888" s="1" t="s">
        <v>201</v>
      </c>
      <c r="F4888" s="3">
        <v>0.8854166666666666</v>
      </c>
      <c r="G4888" s="1">
        <v>6.0</v>
      </c>
      <c r="H4888" s="1">
        <v>3.0</v>
      </c>
      <c r="I4888" s="1">
        <v>340.0</v>
      </c>
      <c r="J4888" s="1">
        <v>36.0</v>
      </c>
      <c r="K4888" s="1">
        <v>0.0</v>
      </c>
      <c r="L4888" s="1" t="s">
        <v>318</v>
      </c>
      <c r="M4888" s="1" t="s">
        <v>302</v>
      </c>
      <c r="N4888" s="1">
        <v>31.0</v>
      </c>
      <c r="O4888" s="1" t="s">
        <v>303</v>
      </c>
      <c r="P4888" s="1" t="s">
        <v>304</v>
      </c>
      <c r="Q4888" s="1" t="s">
        <v>338</v>
      </c>
    </row>
    <row r="4889" ht="15.75" customHeight="1">
      <c r="A4889" s="1" t="s">
        <v>5203</v>
      </c>
      <c r="B4889" s="2">
        <v>46199.0</v>
      </c>
      <c r="C4889" s="2">
        <v>46205.0</v>
      </c>
      <c r="D4889" s="1" t="s">
        <v>36</v>
      </c>
      <c r="E4889" s="1" t="s">
        <v>250</v>
      </c>
      <c r="F4889" s="3">
        <v>0.3958333333333333</v>
      </c>
      <c r="G4889" s="1">
        <v>2.0</v>
      </c>
      <c r="H4889" s="1">
        <v>3.0</v>
      </c>
      <c r="I4889" s="1">
        <v>360.0</v>
      </c>
      <c r="J4889" s="1">
        <v>36.0</v>
      </c>
      <c r="K4889" s="1">
        <v>0.0</v>
      </c>
      <c r="L4889" s="1" t="s">
        <v>315</v>
      </c>
      <c r="M4889" s="1" t="s">
        <v>302</v>
      </c>
      <c r="N4889" s="1">
        <v>60.0</v>
      </c>
      <c r="O4889" s="1" t="s">
        <v>312</v>
      </c>
      <c r="P4889" s="1" t="s">
        <v>304</v>
      </c>
      <c r="Q4889" s="1" t="s">
        <v>309</v>
      </c>
    </row>
    <row r="4890" ht="15.75" customHeight="1">
      <c r="A4890" s="1" t="s">
        <v>5204</v>
      </c>
      <c r="B4890" s="2">
        <v>46114.0</v>
      </c>
      <c r="C4890" s="2">
        <v>46117.0</v>
      </c>
      <c r="D4890" s="1" t="s">
        <v>134</v>
      </c>
      <c r="E4890" s="1" t="s">
        <v>199</v>
      </c>
      <c r="F4890" s="3">
        <v>0.9375</v>
      </c>
      <c r="G4890" s="1">
        <v>2.0</v>
      </c>
      <c r="H4890" s="1">
        <v>2.0</v>
      </c>
      <c r="I4890" s="1">
        <v>440.0</v>
      </c>
      <c r="J4890" s="1">
        <v>30.0</v>
      </c>
      <c r="K4890" s="1">
        <v>100.0</v>
      </c>
      <c r="L4890" s="1" t="s">
        <v>301</v>
      </c>
      <c r="M4890" s="1" t="s">
        <v>363</v>
      </c>
      <c r="N4890" s="1">
        <v>50.0</v>
      </c>
      <c r="O4890" s="1" t="s">
        <v>303</v>
      </c>
      <c r="P4890" s="1" t="s">
        <v>304</v>
      </c>
      <c r="Q4890" s="1" t="s">
        <v>309</v>
      </c>
    </row>
    <row r="4891" ht="15.75" customHeight="1">
      <c r="A4891" s="1" t="s">
        <v>5205</v>
      </c>
      <c r="B4891" s="2">
        <v>46112.0</v>
      </c>
      <c r="C4891" s="2">
        <v>46118.0</v>
      </c>
      <c r="D4891" s="1" t="s">
        <v>50</v>
      </c>
      <c r="E4891" s="1" t="s">
        <v>262</v>
      </c>
      <c r="F4891" s="3">
        <v>0.6458333333333334</v>
      </c>
      <c r="G4891" s="1">
        <v>5.0</v>
      </c>
      <c r="H4891" s="1">
        <v>1.0</v>
      </c>
      <c r="I4891" s="1">
        <v>320.0</v>
      </c>
      <c r="J4891" s="1">
        <v>24.0</v>
      </c>
      <c r="K4891" s="1">
        <v>0.0</v>
      </c>
      <c r="L4891" s="1" t="s">
        <v>318</v>
      </c>
      <c r="M4891" s="1" t="s">
        <v>302</v>
      </c>
      <c r="N4891" s="1">
        <v>47.0</v>
      </c>
      <c r="O4891" s="1" t="s">
        <v>312</v>
      </c>
      <c r="P4891" s="1" t="s">
        <v>304</v>
      </c>
      <c r="Q4891" s="1" t="s">
        <v>338</v>
      </c>
    </row>
    <row r="4892" ht="15.75" customHeight="1">
      <c r="A4892" s="1" t="s">
        <v>5206</v>
      </c>
      <c r="B4892" s="2">
        <v>46121.0</v>
      </c>
      <c r="C4892" s="2">
        <v>46125.0</v>
      </c>
      <c r="D4892" s="1" t="s">
        <v>78</v>
      </c>
      <c r="E4892" s="1" t="s">
        <v>197</v>
      </c>
      <c r="F4892" s="3">
        <v>0.8854166666666666</v>
      </c>
      <c r="G4892" s="1">
        <v>2.0</v>
      </c>
      <c r="H4892" s="1">
        <v>2.0</v>
      </c>
      <c r="I4892" s="1">
        <v>200.0</v>
      </c>
      <c r="J4892" s="1">
        <v>30.0</v>
      </c>
      <c r="K4892" s="1">
        <v>0.0</v>
      </c>
      <c r="L4892" s="1" t="s">
        <v>307</v>
      </c>
      <c r="M4892" s="1" t="s">
        <v>326</v>
      </c>
      <c r="N4892" s="1">
        <v>57.0</v>
      </c>
      <c r="O4892" s="1" t="s">
        <v>303</v>
      </c>
      <c r="P4892" s="1" t="s">
        <v>313</v>
      </c>
      <c r="Q4892" s="1" t="s">
        <v>305</v>
      </c>
    </row>
    <row r="4893" ht="15.75" customHeight="1">
      <c r="A4893" s="1" t="s">
        <v>5207</v>
      </c>
      <c r="B4893" s="2">
        <v>46056.0</v>
      </c>
      <c r="C4893" s="2">
        <v>46059.0</v>
      </c>
      <c r="D4893" s="1" t="s">
        <v>134</v>
      </c>
      <c r="E4893" s="1" t="s">
        <v>170</v>
      </c>
      <c r="F4893" s="3">
        <v>0.8854166666666666</v>
      </c>
      <c r="G4893" s="1">
        <v>4.0</v>
      </c>
      <c r="H4893" s="1">
        <v>3.0</v>
      </c>
      <c r="I4893" s="1">
        <v>320.0</v>
      </c>
      <c r="J4893" s="1">
        <v>36.0</v>
      </c>
      <c r="K4893" s="1">
        <v>0.0</v>
      </c>
      <c r="L4893" s="1" t="s">
        <v>301</v>
      </c>
      <c r="M4893" s="1" t="s">
        <v>302</v>
      </c>
      <c r="N4893" s="1">
        <v>33.0</v>
      </c>
      <c r="O4893" s="1" t="s">
        <v>312</v>
      </c>
      <c r="P4893" s="1" t="s">
        <v>304</v>
      </c>
      <c r="Q4893" s="1" t="s">
        <v>338</v>
      </c>
    </row>
    <row r="4894" ht="15.75" customHeight="1">
      <c r="A4894" s="1" t="s">
        <v>5208</v>
      </c>
      <c r="B4894" s="2">
        <v>46123.0</v>
      </c>
      <c r="C4894" s="2">
        <v>46125.0</v>
      </c>
      <c r="D4894" s="1" t="s">
        <v>131</v>
      </c>
      <c r="E4894" s="1" t="s">
        <v>193</v>
      </c>
      <c r="F4894" s="3">
        <v>0.8854166666666666</v>
      </c>
      <c r="G4894" s="1">
        <v>3.0</v>
      </c>
      <c r="H4894" s="1">
        <v>4.0</v>
      </c>
      <c r="I4894" s="1">
        <v>460.0</v>
      </c>
      <c r="J4894" s="1">
        <v>42.0</v>
      </c>
      <c r="K4894" s="1">
        <v>0.0</v>
      </c>
      <c r="L4894" s="1" t="s">
        <v>318</v>
      </c>
      <c r="M4894" s="1" t="s">
        <v>302</v>
      </c>
      <c r="N4894" s="1">
        <v>26.0</v>
      </c>
      <c r="O4894" s="1" t="s">
        <v>303</v>
      </c>
      <c r="P4894" s="1" t="s">
        <v>313</v>
      </c>
      <c r="Q4894" s="1" t="s">
        <v>309</v>
      </c>
    </row>
    <row r="4895" ht="15.75" customHeight="1">
      <c r="A4895" s="1" t="s">
        <v>5209</v>
      </c>
      <c r="B4895" s="2">
        <v>46094.0</v>
      </c>
      <c r="C4895" s="2">
        <v>46099.0</v>
      </c>
      <c r="D4895" s="1" t="s">
        <v>118</v>
      </c>
      <c r="E4895" s="1" t="s">
        <v>222</v>
      </c>
      <c r="F4895" s="3">
        <v>0.9375</v>
      </c>
      <c r="G4895" s="1">
        <v>1.0</v>
      </c>
      <c r="H4895" s="1">
        <v>4.0</v>
      </c>
      <c r="I4895" s="1">
        <v>360.0</v>
      </c>
      <c r="J4895" s="1">
        <v>42.0</v>
      </c>
      <c r="K4895" s="1">
        <v>40.0</v>
      </c>
      <c r="L4895" s="1" t="s">
        <v>301</v>
      </c>
      <c r="M4895" s="1" t="s">
        <v>302</v>
      </c>
      <c r="N4895" s="1">
        <v>30.0</v>
      </c>
      <c r="O4895" s="1" t="s">
        <v>312</v>
      </c>
      <c r="P4895" s="1" t="s">
        <v>313</v>
      </c>
      <c r="Q4895" s="1" t="s">
        <v>338</v>
      </c>
    </row>
    <row r="4896" ht="15.75" customHeight="1">
      <c r="A4896" s="1" t="s">
        <v>5210</v>
      </c>
      <c r="B4896" s="2">
        <v>46115.0</v>
      </c>
      <c r="C4896" s="2">
        <v>46117.0</v>
      </c>
      <c r="D4896" s="1" t="s">
        <v>66</v>
      </c>
      <c r="E4896" s="1" t="s">
        <v>260</v>
      </c>
      <c r="F4896" s="3">
        <v>0.9375</v>
      </c>
      <c r="G4896" s="1">
        <v>7.0</v>
      </c>
      <c r="H4896" s="1">
        <v>5.0</v>
      </c>
      <c r="I4896" s="1">
        <v>280.0</v>
      </c>
      <c r="J4896" s="1">
        <v>48.0</v>
      </c>
      <c r="K4896" s="1">
        <v>0.0</v>
      </c>
      <c r="L4896" s="1" t="s">
        <v>307</v>
      </c>
      <c r="M4896" s="1" t="s">
        <v>302</v>
      </c>
      <c r="N4896" s="1">
        <v>56.0</v>
      </c>
      <c r="O4896" s="1" t="s">
        <v>312</v>
      </c>
      <c r="P4896" s="1" t="s">
        <v>313</v>
      </c>
      <c r="Q4896" s="1" t="s">
        <v>305</v>
      </c>
    </row>
    <row r="4897" ht="15.75" customHeight="1">
      <c r="A4897" s="1" t="s">
        <v>5211</v>
      </c>
      <c r="B4897" s="2">
        <v>46156.0</v>
      </c>
      <c r="C4897" s="2">
        <v>46158.0</v>
      </c>
      <c r="D4897" s="1" t="s">
        <v>66</v>
      </c>
      <c r="E4897" s="1" t="s">
        <v>182</v>
      </c>
      <c r="F4897" s="3">
        <v>0.3958333333333333</v>
      </c>
      <c r="G4897" s="1">
        <v>5.0</v>
      </c>
      <c r="H4897" s="1">
        <v>4.0</v>
      </c>
      <c r="I4897" s="1">
        <v>340.0</v>
      </c>
      <c r="J4897" s="1">
        <v>42.0</v>
      </c>
      <c r="K4897" s="1">
        <v>0.0</v>
      </c>
      <c r="L4897" s="1" t="s">
        <v>301</v>
      </c>
      <c r="M4897" s="1" t="s">
        <v>302</v>
      </c>
      <c r="N4897" s="1">
        <v>58.0</v>
      </c>
      <c r="O4897" s="1" t="s">
        <v>312</v>
      </c>
      <c r="P4897" s="1" t="s">
        <v>304</v>
      </c>
      <c r="Q4897" s="1" t="s">
        <v>309</v>
      </c>
    </row>
    <row r="4898" ht="15.75" customHeight="1">
      <c r="A4898" s="1" t="s">
        <v>5212</v>
      </c>
      <c r="B4898" s="2">
        <v>46081.0</v>
      </c>
      <c r="C4898" s="2">
        <v>46087.0</v>
      </c>
      <c r="D4898" s="1" t="s">
        <v>40</v>
      </c>
      <c r="E4898" s="1" t="s">
        <v>274</v>
      </c>
      <c r="F4898" s="3">
        <v>0.6458333333333334</v>
      </c>
      <c r="G4898" s="1">
        <v>3.0</v>
      </c>
      <c r="H4898" s="1">
        <v>3.0</v>
      </c>
      <c r="I4898" s="1">
        <v>340.0</v>
      </c>
      <c r="J4898" s="1">
        <v>36.0</v>
      </c>
      <c r="K4898" s="1">
        <v>20.0</v>
      </c>
      <c r="L4898" s="1" t="s">
        <v>315</v>
      </c>
      <c r="M4898" s="1" t="s">
        <v>302</v>
      </c>
      <c r="N4898" s="1">
        <v>50.0</v>
      </c>
      <c r="O4898" s="1" t="s">
        <v>303</v>
      </c>
      <c r="P4898" s="1" t="s">
        <v>304</v>
      </c>
      <c r="Q4898" s="1" t="s">
        <v>338</v>
      </c>
    </row>
    <row r="4899" ht="15.75" customHeight="1">
      <c r="A4899" s="1" t="s">
        <v>5213</v>
      </c>
      <c r="B4899" s="2">
        <v>46088.0</v>
      </c>
      <c r="C4899" s="2">
        <v>46095.0</v>
      </c>
      <c r="D4899" s="1" t="s">
        <v>114</v>
      </c>
      <c r="E4899" s="1" t="s">
        <v>163</v>
      </c>
      <c r="F4899" s="3">
        <v>0.3958333333333333</v>
      </c>
      <c r="G4899" s="1">
        <v>8.0</v>
      </c>
      <c r="H4899" s="1">
        <v>2.0</v>
      </c>
      <c r="I4899" s="1">
        <v>420.0</v>
      </c>
      <c r="J4899" s="1">
        <v>30.0</v>
      </c>
      <c r="K4899" s="1">
        <v>0.0</v>
      </c>
      <c r="L4899" s="1" t="s">
        <v>311</v>
      </c>
      <c r="M4899" s="1" t="s">
        <v>302</v>
      </c>
      <c r="N4899" s="1">
        <v>42.0</v>
      </c>
      <c r="O4899" s="1" t="s">
        <v>312</v>
      </c>
      <c r="P4899" s="1" t="s">
        <v>304</v>
      </c>
      <c r="Q4899" s="1" t="s">
        <v>309</v>
      </c>
    </row>
    <row r="4900" ht="15.75" customHeight="1">
      <c r="A4900" s="1" t="s">
        <v>5214</v>
      </c>
      <c r="B4900" s="2">
        <v>46197.0</v>
      </c>
      <c r="C4900" s="2">
        <v>46201.0</v>
      </c>
      <c r="D4900" s="1" t="s">
        <v>100</v>
      </c>
      <c r="E4900" s="1" t="s">
        <v>281</v>
      </c>
      <c r="F4900" s="3">
        <v>0.3958333333333333</v>
      </c>
      <c r="G4900" s="1">
        <v>5.0</v>
      </c>
      <c r="H4900" s="1">
        <v>6.0</v>
      </c>
      <c r="I4900" s="1">
        <v>160.0</v>
      </c>
      <c r="J4900" s="1">
        <v>54.0</v>
      </c>
      <c r="K4900" s="1">
        <v>150.0</v>
      </c>
      <c r="L4900" s="1" t="s">
        <v>307</v>
      </c>
      <c r="M4900" s="1" t="s">
        <v>302</v>
      </c>
      <c r="N4900" s="1">
        <v>50.0</v>
      </c>
      <c r="O4900" s="1" t="s">
        <v>312</v>
      </c>
      <c r="P4900" s="1" t="s">
        <v>304</v>
      </c>
      <c r="Q4900" s="1" t="s">
        <v>305</v>
      </c>
    </row>
    <row r="4901" ht="15.75" customHeight="1">
      <c r="A4901" s="1" t="s">
        <v>5215</v>
      </c>
      <c r="B4901" s="2">
        <v>46067.0</v>
      </c>
      <c r="C4901" s="2">
        <v>46072.0</v>
      </c>
      <c r="D4901" s="1" t="s">
        <v>22</v>
      </c>
      <c r="E4901" s="1" t="s">
        <v>179</v>
      </c>
      <c r="F4901" s="3">
        <v>0.7708333333333334</v>
      </c>
      <c r="G4901" s="1">
        <v>6.0</v>
      </c>
      <c r="H4901" s="1">
        <v>5.0</v>
      </c>
      <c r="I4901" s="1">
        <v>320.0</v>
      </c>
      <c r="J4901" s="1">
        <v>48.0</v>
      </c>
      <c r="K4901" s="1">
        <v>60.0</v>
      </c>
      <c r="L4901" s="1" t="s">
        <v>318</v>
      </c>
      <c r="M4901" s="1" t="s">
        <v>302</v>
      </c>
      <c r="N4901" s="1">
        <v>37.0</v>
      </c>
      <c r="O4901" s="1" t="s">
        <v>303</v>
      </c>
      <c r="P4901" s="1" t="s">
        <v>304</v>
      </c>
      <c r="Q4901" s="1" t="s">
        <v>338</v>
      </c>
    </row>
    <row r="4902" ht="15.75" customHeight="1">
      <c r="A4902" s="1" t="s">
        <v>5216</v>
      </c>
      <c r="B4902" s="2">
        <v>46123.0</v>
      </c>
      <c r="C4902" s="2">
        <v>46128.0</v>
      </c>
      <c r="D4902" s="1" t="s">
        <v>25</v>
      </c>
      <c r="E4902" s="1" t="s">
        <v>244</v>
      </c>
      <c r="F4902" s="3">
        <v>0.9375</v>
      </c>
      <c r="G4902" s="1">
        <v>2.0</v>
      </c>
      <c r="H4902" s="1">
        <v>4.0</v>
      </c>
      <c r="I4902" s="1">
        <v>240.0</v>
      </c>
      <c r="J4902" s="1">
        <v>42.0</v>
      </c>
      <c r="K4902" s="1">
        <v>20.0</v>
      </c>
      <c r="L4902" s="1" t="s">
        <v>311</v>
      </c>
      <c r="M4902" s="1" t="s">
        <v>302</v>
      </c>
      <c r="N4902" s="1">
        <v>20.0</v>
      </c>
      <c r="O4902" s="1" t="s">
        <v>312</v>
      </c>
      <c r="P4902" s="1" t="s">
        <v>304</v>
      </c>
      <c r="Q4902" s="1" t="s">
        <v>305</v>
      </c>
    </row>
    <row r="4903" ht="15.75" customHeight="1">
      <c r="A4903" s="1" t="s">
        <v>5217</v>
      </c>
      <c r="B4903" s="2">
        <v>46190.0</v>
      </c>
      <c r="C4903" s="2">
        <v>46192.0</v>
      </c>
      <c r="D4903" s="1" t="s">
        <v>50</v>
      </c>
      <c r="E4903" s="1" t="s">
        <v>224</v>
      </c>
      <c r="F4903" s="3">
        <v>0.6458333333333334</v>
      </c>
      <c r="G4903" s="1">
        <v>1.0</v>
      </c>
      <c r="H4903" s="1">
        <v>2.0</v>
      </c>
      <c r="I4903" s="1">
        <v>380.0</v>
      </c>
      <c r="J4903" s="1">
        <v>30.0</v>
      </c>
      <c r="K4903" s="1">
        <v>40.0</v>
      </c>
      <c r="L4903" s="1" t="s">
        <v>311</v>
      </c>
      <c r="M4903" s="1" t="s">
        <v>302</v>
      </c>
      <c r="N4903" s="1">
        <v>32.0</v>
      </c>
      <c r="O4903" s="1" t="s">
        <v>303</v>
      </c>
      <c r="P4903" s="1" t="s">
        <v>313</v>
      </c>
      <c r="Q4903" s="1" t="s">
        <v>309</v>
      </c>
    </row>
    <row r="4904" ht="15.75" customHeight="1">
      <c r="A4904" s="1" t="s">
        <v>5218</v>
      </c>
      <c r="B4904" s="2">
        <v>46181.0</v>
      </c>
      <c r="C4904" s="2">
        <v>46186.0</v>
      </c>
      <c r="D4904" s="1" t="s">
        <v>22</v>
      </c>
      <c r="E4904" s="1" t="s">
        <v>274</v>
      </c>
      <c r="F4904" s="3">
        <v>0.3958333333333333</v>
      </c>
      <c r="G4904" s="1">
        <v>3.0</v>
      </c>
      <c r="H4904" s="1">
        <v>3.0</v>
      </c>
      <c r="I4904" s="1">
        <v>340.0</v>
      </c>
      <c r="J4904" s="1">
        <v>36.0</v>
      </c>
      <c r="K4904" s="1">
        <v>40.0</v>
      </c>
      <c r="L4904" s="1" t="s">
        <v>307</v>
      </c>
      <c r="M4904" s="1" t="s">
        <v>302</v>
      </c>
      <c r="N4904" s="1">
        <v>34.0</v>
      </c>
      <c r="O4904" s="1" t="s">
        <v>303</v>
      </c>
      <c r="P4904" s="1" t="s">
        <v>313</v>
      </c>
      <c r="Q4904" s="1" t="s">
        <v>338</v>
      </c>
    </row>
    <row r="4905" ht="15.75" customHeight="1">
      <c r="A4905" s="1" t="s">
        <v>5219</v>
      </c>
      <c r="B4905" s="2">
        <v>46067.0</v>
      </c>
      <c r="C4905" s="2">
        <v>46070.0</v>
      </c>
      <c r="D4905" s="1" t="s">
        <v>125</v>
      </c>
      <c r="E4905" s="1" t="s">
        <v>222</v>
      </c>
      <c r="F4905" s="3">
        <v>0.8854166666666666</v>
      </c>
      <c r="G4905" s="1">
        <v>3.0</v>
      </c>
      <c r="H4905" s="1">
        <v>1.0</v>
      </c>
      <c r="I4905" s="1">
        <v>460.0</v>
      </c>
      <c r="J4905" s="1">
        <v>24.0</v>
      </c>
      <c r="K4905" s="1">
        <v>100.0</v>
      </c>
      <c r="L4905" s="1" t="s">
        <v>307</v>
      </c>
      <c r="M4905" s="1" t="s">
        <v>363</v>
      </c>
      <c r="N4905" s="1">
        <v>57.0</v>
      </c>
      <c r="O4905" s="1" t="s">
        <v>308</v>
      </c>
      <c r="P4905" s="1" t="s">
        <v>304</v>
      </c>
      <c r="Q4905" s="1" t="s">
        <v>309</v>
      </c>
    </row>
    <row r="4906" ht="15.75" customHeight="1">
      <c r="A4906" s="1" t="s">
        <v>5220</v>
      </c>
      <c r="B4906" s="2">
        <v>46176.0</v>
      </c>
      <c r="C4906" s="2">
        <v>46178.0</v>
      </c>
      <c r="D4906" s="1" t="s">
        <v>88</v>
      </c>
      <c r="E4906" s="1" t="s">
        <v>239</v>
      </c>
      <c r="F4906" s="3">
        <v>0.6458333333333334</v>
      </c>
      <c r="G4906" s="1">
        <v>5.0</v>
      </c>
      <c r="H4906" s="1">
        <v>2.0</v>
      </c>
      <c r="I4906" s="1">
        <v>180.0</v>
      </c>
      <c r="J4906" s="1">
        <v>30.0</v>
      </c>
      <c r="K4906" s="1">
        <v>40.0</v>
      </c>
      <c r="L4906" s="1" t="s">
        <v>307</v>
      </c>
      <c r="M4906" s="1" t="s">
        <v>302</v>
      </c>
      <c r="N4906" s="1">
        <v>36.0</v>
      </c>
      <c r="O4906" s="1" t="s">
        <v>312</v>
      </c>
      <c r="P4906" s="1" t="s">
        <v>313</v>
      </c>
      <c r="Q4906" s="1" t="s">
        <v>305</v>
      </c>
    </row>
    <row r="4907" ht="15.75" customHeight="1">
      <c r="A4907" s="1" t="s">
        <v>5221</v>
      </c>
      <c r="B4907" s="2">
        <v>46057.0</v>
      </c>
      <c r="C4907" s="2">
        <v>46059.0</v>
      </c>
      <c r="D4907" s="1" t="s">
        <v>128</v>
      </c>
      <c r="E4907" s="1" t="s">
        <v>214</v>
      </c>
      <c r="F4907" s="3">
        <v>0.8854166666666666</v>
      </c>
      <c r="G4907" s="1">
        <v>2.0</v>
      </c>
      <c r="H4907" s="1">
        <v>4.0</v>
      </c>
      <c r="I4907" s="1">
        <v>240.0</v>
      </c>
      <c r="J4907" s="1">
        <v>42.0</v>
      </c>
      <c r="K4907" s="1">
        <v>0.0</v>
      </c>
      <c r="L4907" s="1" t="s">
        <v>311</v>
      </c>
      <c r="M4907" s="1" t="s">
        <v>326</v>
      </c>
      <c r="N4907" s="1">
        <v>29.0</v>
      </c>
      <c r="O4907" s="1" t="s">
        <v>303</v>
      </c>
      <c r="P4907" s="1" t="s">
        <v>313</v>
      </c>
      <c r="Q4907" s="1" t="s">
        <v>305</v>
      </c>
    </row>
    <row r="4908" ht="15.75" customHeight="1">
      <c r="A4908" s="1" t="s">
        <v>5222</v>
      </c>
      <c r="B4908" s="2">
        <v>46137.0</v>
      </c>
      <c r="C4908" s="2">
        <v>46140.0</v>
      </c>
      <c r="D4908" s="1" t="s">
        <v>36</v>
      </c>
      <c r="E4908" s="1" t="s">
        <v>222</v>
      </c>
      <c r="F4908" s="3">
        <v>0.53125</v>
      </c>
      <c r="G4908" s="1">
        <v>2.0</v>
      </c>
      <c r="H4908" s="1">
        <v>3.0</v>
      </c>
      <c r="I4908" s="1">
        <v>280.0</v>
      </c>
      <c r="J4908" s="1">
        <v>36.0</v>
      </c>
      <c r="K4908" s="1">
        <v>60.0</v>
      </c>
      <c r="L4908" s="1" t="s">
        <v>315</v>
      </c>
      <c r="M4908" s="1" t="s">
        <v>302</v>
      </c>
      <c r="N4908" s="1">
        <v>31.0</v>
      </c>
      <c r="O4908" s="1" t="s">
        <v>308</v>
      </c>
      <c r="P4908" s="1" t="s">
        <v>304</v>
      </c>
      <c r="Q4908" s="1" t="s">
        <v>305</v>
      </c>
    </row>
    <row r="4909" ht="15.75" customHeight="1">
      <c r="A4909" s="1" t="s">
        <v>5223</v>
      </c>
      <c r="B4909" s="2">
        <v>46135.0</v>
      </c>
      <c r="C4909" s="2">
        <v>46136.0</v>
      </c>
      <c r="D4909" s="1" t="s">
        <v>88</v>
      </c>
      <c r="E4909" s="1" t="s">
        <v>283</v>
      </c>
      <c r="F4909" s="3">
        <v>0.53125</v>
      </c>
      <c r="G4909" s="1">
        <v>2.0</v>
      </c>
      <c r="H4909" s="1">
        <v>6.0</v>
      </c>
      <c r="I4909" s="1">
        <v>180.0</v>
      </c>
      <c r="J4909" s="1">
        <v>54.0</v>
      </c>
      <c r="K4909" s="1">
        <v>0.0</v>
      </c>
      <c r="L4909" s="1" t="s">
        <v>301</v>
      </c>
      <c r="M4909" s="1" t="s">
        <v>302</v>
      </c>
      <c r="N4909" s="1">
        <v>45.0</v>
      </c>
      <c r="O4909" s="1" t="s">
        <v>312</v>
      </c>
      <c r="P4909" s="1" t="s">
        <v>304</v>
      </c>
      <c r="Q4909" s="1" t="s">
        <v>305</v>
      </c>
    </row>
    <row r="4910" ht="15.75" customHeight="1">
      <c r="A4910" s="1" t="s">
        <v>5224</v>
      </c>
      <c r="B4910" s="2">
        <v>46123.0</v>
      </c>
      <c r="C4910" s="2">
        <v>46129.0</v>
      </c>
      <c r="D4910" s="1" t="s">
        <v>25</v>
      </c>
      <c r="E4910" s="1" t="s">
        <v>220</v>
      </c>
      <c r="F4910" s="3">
        <v>0.9375</v>
      </c>
      <c r="G4910" s="1">
        <v>7.0</v>
      </c>
      <c r="H4910" s="1">
        <v>3.0</v>
      </c>
      <c r="I4910" s="1">
        <v>360.0</v>
      </c>
      <c r="J4910" s="1">
        <v>36.0</v>
      </c>
      <c r="K4910" s="1">
        <v>60.0</v>
      </c>
      <c r="L4910" s="1" t="s">
        <v>311</v>
      </c>
      <c r="M4910" s="1" t="s">
        <v>302</v>
      </c>
      <c r="N4910" s="1">
        <v>53.0</v>
      </c>
      <c r="O4910" s="1" t="s">
        <v>312</v>
      </c>
      <c r="P4910" s="1" t="s">
        <v>313</v>
      </c>
      <c r="Q4910" s="1" t="s">
        <v>338</v>
      </c>
    </row>
    <row r="4911" ht="15.75" customHeight="1">
      <c r="A4911" s="1" t="s">
        <v>5225</v>
      </c>
      <c r="B4911" s="2">
        <v>46148.0</v>
      </c>
      <c r="C4911" s="2">
        <v>46148.0</v>
      </c>
      <c r="D4911" s="1" t="s">
        <v>32</v>
      </c>
      <c r="E4911" s="1" t="s">
        <v>168</v>
      </c>
      <c r="F4911" s="3">
        <v>0.9375</v>
      </c>
      <c r="G4911" s="1">
        <v>6.0</v>
      </c>
      <c r="H4911" s="1">
        <v>2.0</v>
      </c>
      <c r="I4911" s="1">
        <v>160.0</v>
      </c>
      <c r="J4911" s="1">
        <v>30.0</v>
      </c>
      <c r="K4911" s="1">
        <v>0.0</v>
      </c>
      <c r="L4911" s="1" t="s">
        <v>315</v>
      </c>
      <c r="M4911" s="1" t="s">
        <v>302</v>
      </c>
      <c r="N4911" s="1">
        <v>45.0</v>
      </c>
      <c r="O4911" s="1" t="s">
        <v>308</v>
      </c>
      <c r="P4911" s="1" t="s">
        <v>313</v>
      </c>
      <c r="Q4911" s="1" t="s">
        <v>305</v>
      </c>
    </row>
    <row r="4912" ht="15.75" customHeight="1">
      <c r="A4912" s="1" t="s">
        <v>5226</v>
      </c>
      <c r="B4912" s="2">
        <v>46183.0</v>
      </c>
      <c r="C4912" s="2">
        <v>46190.0</v>
      </c>
      <c r="D4912" s="1" t="s">
        <v>125</v>
      </c>
      <c r="E4912" s="1" t="s">
        <v>274</v>
      </c>
      <c r="F4912" s="3">
        <v>0.6458333333333334</v>
      </c>
      <c r="G4912" s="1">
        <v>2.0</v>
      </c>
      <c r="H4912" s="1">
        <v>2.0</v>
      </c>
      <c r="I4912" s="1">
        <v>340.0</v>
      </c>
      <c r="J4912" s="1">
        <v>30.0</v>
      </c>
      <c r="K4912" s="1">
        <v>0.0</v>
      </c>
      <c r="L4912" s="1" t="s">
        <v>315</v>
      </c>
      <c r="M4912" s="1" t="s">
        <v>326</v>
      </c>
      <c r="N4912" s="1">
        <v>19.0</v>
      </c>
      <c r="O4912" s="1" t="s">
        <v>303</v>
      </c>
      <c r="P4912" s="1" t="s">
        <v>313</v>
      </c>
      <c r="Q4912" s="1" t="s">
        <v>338</v>
      </c>
    </row>
    <row r="4913" ht="15.75" customHeight="1">
      <c r="A4913" s="1" t="s">
        <v>5227</v>
      </c>
      <c r="B4913" s="2">
        <v>46107.0</v>
      </c>
      <c r="C4913" s="2">
        <v>46112.0</v>
      </c>
      <c r="D4913" s="1" t="s">
        <v>30</v>
      </c>
      <c r="E4913" s="1" t="s">
        <v>244</v>
      </c>
      <c r="F4913" s="3">
        <v>0.7708333333333334</v>
      </c>
      <c r="G4913" s="1">
        <v>3.0</v>
      </c>
      <c r="H4913" s="1">
        <v>3.0</v>
      </c>
      <c r="I4913" s="1">
        <v>420.0</v>
      </c>
      <c r="J4913" s="1">
        <v>36.0</v>
      </c>
      <c r="K4913" s="1">
        <v>0.0</v>
      </c>
      <c r="L4913" s="1" t="s">
        <v>318</v>
      </c>
      <c r="M4913" s="1" t="s">
        <v>302</v>
      </c>
      <c r="N4913" s="1">
        <v>28.0</v>
      </c>
      <c r="O4913" s="1" t="s">
        <v>308</v>
      </c>
      <c r="P4913" s="1" t="s">
        <v>304</v>
      </c>
      <c r="Q4913" s="1" t="s">
        <v>309</v>
      </c>
    </row>
    <row r="4914" ht="15.75" customHeight="1">
      <c r="A4914" s="1" t="s">
        <v>5228</v>
      </c>
      <c r="B4914" s="2">
        <v>46085.0</v>
      </c>
      <c r="C4914" s="2">
        <v>46089.0</v>
      </c>
      <c r="D4914" s="1" t="s">
        <v>22</v>
      </c>
      <c r="E4914" s="1" t="s">
        <v>222</v>
      </c>
      <c r="F4914" s="3">
        <v>0.3958333333333333</v>
      </c>
      <c r="G4914" s="1">
        <v>2.0</v>
      </c>
      <c r="H4914" s="1">
        <v>5.0</v>
      </c>
      <c r="I4914" s="1">
        <v>460.0</v>
      </c>
      <c r="J4914" s="1">
        <v>48.0</v>
      </c>
      <c r="K4914" s="1">
        <v>20.0</v>
      </c>
      <c r="L4914" s="1" t="s">
        <v>307</v>
      </c>
      <c r="M4914" s="1" t="s">
        <v>302</v>
      </c>
      <c r="N4914" s="1">
        <v>46.0</v>
      </c>
      <c r="O4914" s="1" t="s">
        <v>308</v>
      </c>
      <c r="P4914" s="1" t="s">
        <v>313</v>
      </c>
      <c r="Q4914" s="1" t="s">
        <v>309</v>
      </c>
    </row>
    <row r="4915" ht="15.75" customHeight="1">
      <c r="A4915" s="1" t="s">
        <v>5229</v>
      </c>
      <c r="B4915" s="2">
        <v>46045.0</v>
      </c>
      <c r="C4915" s="2">
        <v>46049.0</v>
      </c>
      <c r="D4915" s="1" t="s">
        <v>97</v>
      </c>
      <c r="E4915" s="1" t="s">
        <v>276</v>
      </c>
      <c r="F4915" s="3">
        <v>0.8854166666666666</v>
      </c>
      <c r="G4915" s="1">
        <v>4.0</v>
      </c>
      <c r="H4915" s="1">
        <v>3.0</v>
      </c>
      <c r="I4915" s="1">
        <v>420.0</v>
      </c>
      <c r="J4915" s="1">
        <v>36.0</v>
      </c>
      <c r="K4915" s="1">
        <v>0.0</v>
      </c>
      <c r="L4915" s="1" t="s">
        <v>315</v>
      </c>
      <c r="M4915" s="1" t="s">
        <v>302</v>
      </c>
      <c r="N4915" s="1">
        <v>19.0</v>
      </c>
      <c r="O4915" s="1" t="s">
        <v>312</v>
      </c>
      <c r="P4915" s="1" t="s">
        <v>313</v>
      </c>
      <c r="Q4915" s="1" t="s">
        <v>309</v>
      </c>
    </row>
    <row r="4916" ht="15.75" customHeight="1">
      <c r="A4916" s="1" t="s">
        <v>5230</v>
      </c>
      <c r="B4916" s="2">
        <v>46192.0</v>
      </c>
      <c r="C4916" s="2">
        <v>46196.0</v>
      </c>
      <c r="D4916" s="1" t="s">
        <v>18</v>
      </c>
      <c r="E4916" s="1" t="s">
        <v>276</v>
      </c>
      <c r="F4916" s="3">
        <v>0.53125</v>
      </c>
      <c r="G4916" s="1">
        <v>3.0</v>
      </c>
      <c r="H4916" s="1">
        <v>3.0</v>
      </c>
      <c r="I4916" s="1">
        <v>320.0</v>
      </c>
      <c r="J4916" s="1">
        <v>36.0</v>
      </c>
      <c r="K4916" s="1">
        <v>0.0</v>
      </c>
      <c r="L4916" s="1" t="s">
        <v>318</v>
      </c>
      <c r="M4916" s="1" t="s">
        <v>302</v>
      </c>
      <c r="N4916" s="1">
        <v>38.0</v>
      </c>
      <c r="O4916" s="1" t="s">
        <v>308</v>
      </c>
      <c r="P4916" s="1" t="s">
        <v>304</v>
      </c>
      <c r="Q4916" s="1" t="s">
        <v>338</v>
      </c>
    </row>
    <row r="4917" ht="15.75" customHeight="1">
      <c r="A4917" s="1" t="s">
        <v>5231</v>
      </c>
      <c r="B4917" s="2">
        <v>46106.0</v>
      </c>
      <c r="C4917" s="2">
        <v>46111.0</v>
      </c>
      <c r="D4917" s="1" t="s">
        <v>91</v>
      </c>
      <c r="E4917" s="1" t="s">
        <v>191</v>
      </c>
      <c r="F4917" s="3">
        <v>0.9375</v>
      </c>
      <c r="G4917" s="1">
        <v>2.0</v>
      </c>
      <c r="H4917" s="1">
        <v>3.0</v>
      </c>
      <c r="I4917" s="1">
        <v>200.0</v>
      </c>
      <c r="J4917" s="1">
        <v>36.0</v>
      </c>
      <c r="K4917" s="1">
        <v>0.0</v>
      </c>
      <c r="L4917" s="1" t="s">
        <v>315</v>
      </c>
      <c r="M4917" s="1" t="s">
        <v>326</v>
      </c>
      <c r="N4917" s="1">
        <v>53.0</v>
      </c>
      <c r="O4917" s="1" t="s">
        <v>308</v>
      </c>
      <c r="P4917" s="1" t="s">
        <v>313</v>
      </c>
      <c r="Q4917" s="1" t="s">
        <v>305</v>
      </c>
    </row>
    <row r="4918" ht="15.75" customHeight="1">
      <c r="A4918" s="1" t="s">
        <v>5232</v>
      </c>
      <c r="B4918" s="2">
        <v>46164.0</v>
      </c>
      <c r="C4918" s="2">
        <v>46165.0</v>
      </c>
      <c r="D4918" s="1" t="s">
        <v>22</v>
      </c>
      <c r="E4918" s="1" t="s">
        <v>168</v>
      </c>
      <c r="F4918" s="3">
        <v>0.3958333333333333</v>
      </c>
      <c r="G4918" s="1">
        <v>1.0</v>
      </c>
      <c r="H4918" s="1">
        <v>6.0</v>
      </c>
      <c r="I4918" s="1">
        <v>340.0</v>
      </c>
      <c r="J4918" s="1">
        <v>54.0</v>
      </c>
      <c r="K4918" s="1">
        <v>100.0</v>
      </c>
      <c r="L4918" s="1" t="s">
        <v>318</v>
      </c>
      <c r="M4918" s="1" t="s">
        <v>302</v>
      </c>
      <c r="N4918" s="1">
        <v>30.0</v>
      </c>
      <c r="O4918" s="1" t="s">
        <v>303</v>
      </c>
      <c r="P4918" s="1" t="s">
        <v>313</v>
      </c>
      <c r="Q4918" s="1" t="s">
        <v>309</v>
      </c>
    </row>
    <row r="4919" ht="15.75" customHeight="1">
      <c r="A4919" s="1" t="s">
        <v>5233</v>
      </c>
      <c r="B4919" s="2">
        <v>46185.0</v>
      </c>
      <c r="C4919" s="2">
        <v>46186.0</v>
      </c>
      <c r="D4919" s="1" t="s">
        <v>46</v>
      </c>
      <c r="E4919" s="1" t="s">
        <v>184</v>
      </c>
      <c r="F4919" s="3">
        <v>0.3958333333333333</v>
      </c>
      <c r="G4919" s="1">
        <v>4.0</v>
      </c>
      <c r="H4919" s="1">
        <v>5.0</v>
      </c>
      <c r="I4919" s="1">
        <v>180.0</v>
      </c>
      <c r="J4919" s="1">
        <v>48.0</v>
      </c>
      <c r="K4919" s="1">
        <v>150.0</v>
      </c>
      <c r="L4919" s="1" t="s">
        <v>315</v>
      </c>
      <c r="M4919" s="1" t="s">
        <v>302</v>
      </c>
      <c r="N4919" s="1">
        <v>38.0</v>
      </c>
      <c r="O4919" s="1" t="s">
        <v>303</v>
      </c>
      <c r="P4919" s="1" t="s">
        <v>313</v>
      </c>
      <c r="Q4919" s="1" t="s">
        <v>305</v>
      </c>
    </row>
    <row r="4920" ht="15.75" customHeight="1">
      <c r="A4920" s="1" t="s">
        <v>5234</v>
      </c>
      <c r="B4920" s="2">
        <v>46042.0</v>
      </c>
      <c r="C4920" s="2">
        <v>46045.0</v>
      </c>
      <c r="D4920" s="1" t="s">
        <v>69</v>
      </c>
      <c r="E4920" s="1" t="s">
        <v>224</v>
      </c>
      <c r="F4920" s="3">
        <v>0.7708333333333334</v>
      </c>
      <c r="G4920" s="1">
        <v>1.0</v>
      </c>
      <c r="H4920" s="1">
        <v>4.0</v>
      </c>
      <c r="I4920" s="1">
        <v>280.0</v>
      </c>
      <c r="J4920" s="1">
        <v>42.0</v>
      </c>
      <c r="K4920" s="1">
        <v>0.0</v>
      </c>
      <c r="L4920" s="1" t="s">
        <v>318</v>
      </c>
      <c r="M4920" s="1" t="s">
        <v>302</v>
      </c>
      <c r="N4920" s="1">
        <v>21.0</v>
      </c>
      <c r="O4920" s="1" t="s">
        <v>308</v>
      </c>
      <c r="P4920" s="1" t="s">
        <v>313</v>
      </c>
      <c r="Q4920" s="1" t="s">
        <v>338</v>
      </c>
    </row>
    <row r="4921" ht="15.75" customHeight="1">
      <c r="A4921" s="1" t="s">
        <v>5235</v>
      </c>
      <c r="B4921" s="2">
        <v>46038.0</v>
      </c>
      <c r="C4921" s="2">
        <v>46044.0</v>
      </c>
      <c r="D4921" s="1" t="s">
        <v>40</v>
      </c>
      <c r="E4921" s="1" t="s">
        <v>220</v>
      </c>
      <c r="F4921" s="3">
        <v>0.3958333333333333</v>
      </c>
      <c r="G4921" s="1">
        <v>2.0</v>
      </c>
      <c r="H4921" s="1">
        <v>1.0</v>
      </c>
      <c r="I4921" s="1">
        <v>280.0</v>
      </c>
      <c r="J4921" s="1">
        <v>24.0</v>
      </c>
      <c r="K4921" s="1">
        <v>0.0</v>
      </c>
      <c r="L4921" s="1" t="s">
        <v>307</v>
      </c>
      <c r="M4921" s="1" t="s">
        <v>302</v>
      </c>
      <c r="N4921" s="1">
        <v>35.0</v>
      </c>
      <c r="O4921" s="1" t="s">
        <v>303</v>
      </c>
      <c r="P4921" s="1" t="s">
        <v>313</v>
      </c>
      <c r="Q4921" s="1" t="s">
        <v>305</v>
      </c>
    </row>
    <row r="4922" ht="15.75" customHeight="1">
      <c r="A4922" s="1" t="s">
        <v>5236</v>
      </c>
      <c r="B4922" s="2">
        <v>46033.0</v>
      </c>
      <c r="C4922" s="2">
        <v>46040.0</v>
      </c>
      <c r="D4922" s="1" t="s">
        <v>91</v>
      </c>
      <c r="E4922" s="1" t="s">
        <v>206</v>
      </c>
      <c r="F4922" s="3">
        <v>0.6458333333333334</v>
      </c>
      <c r="G4922" s="1">
        <v>4.0</v>
      </c>
      <c r="H4922" s="1">
        <v>5.0</v>
      </c>
      <c r="I4922" s="1">
        <v>240.0</v>
      </c>
      <c r="J4922" s="1">
        <v>48.0</v>
      </c>
      <c r="K4922" s="1">
        <v>0.0</v>
      </c>
      <c r="L4922" s="1" t="s">
        <v>315</v>
      </c>
      <c r="M4922" s="1" t="s">
        <v>326</v>
      </c>
      <c r="N4922" s="1">
        <v>30.0</v>
      </c>
      <c r="O4922" s="1" t="s">
        <v>312</v>
      </c>
      <c r="P4922" s="1" t="s">
        <v>304</v>
      </c>
      <c r="Q4922" s="1" t="s">
        <v>305</v>
      </c>
    </row>
    <row r="4923" ht="15.75" customHeight="1">
      <c r="A4923" s="1" t="s">
        <v>5237</v>
      </c>
      <c r="B4923" s="2">
        <v>46060.0</v>
      </c>
      <c r="C4923" s="2">
        <v>46064.0</v>
      </c>
      <c r="D4923" s="1" t="s">
        <v>59</v>
      </c>
      <c r="E4923" s="1" t="s">
        <v>220</v>
      </c>
      <c r="F4923" s="3">
        <v>0.53125</v>
      </c>
      <c r="G4923" s="1">
        <v>5.0</v>
      </c>
      <c r="H4923" s="1">
        <v>2.0</v>
      </c>
      <c r="I4923" s="1">
        <v>280.0</v>
      </c>
      <c r="J4923" s="1">
        <v>30.0</v>
      </c>
      <c r="K4923" s="1">
        <v>0.0</v>
      </c>
      <c r="L4923" s="1" t="s">
        <v>315</v>
      </c>
      <c r="M4923" s="1" t="s">
        <v>302</v>
      </c>
      <c r="N4923" s="1">
        <v>22.0</v>
      </c>
      <c r="O4923" s="1" t="s">
        <v>312</v>
      </c>
      <c r="P4923" s="1" t="s">
        <v>304</v>
      </c>
      <c r="Q4923" s="1" t="s">
        <v>305</v>
      </c>
    </row>
    <row r="4924" ht="15.75" customHeight="1">
      <c r="A4924" s="1" t="s">
        <v>5238</v>
      </c>
      <c r="B4924" s="2">
        <v>46058.0</v>
      </c>
      <c r="C4924" s="2">
        <v>46064.0</v>
      </c>
      <c r="D4924" s="1" t="s">
        <v>108</v>
      </c>
      <c r="E4924" s="1" t="s">
        <v>254</v>
      </c>
      <c r="F4924" s="3">
        <v>0.6458333333333334</v>
      </c>
      <c r="G4924" s="1">
        <v>2.0</v>
      </c>
      <c r="H4924" s="1">
        <v>5.0</v>
      </c>
      <c r="I4924" s="1">
        <v>160.0</v>
      </c>
      <c r="J4924" s="1">
        <v>48.0</v>
      </c>
      <c r="K4924" s="1">
        <v>0.0</v>
      </c>
      <c r="L4924" s="1" t="s">
        <v>318</v>
      </c>
      <c r="M4924" s="1" t="s">
        <v>302</v>
      </c>
      <c r="N4924" s="1">
        <v>32.0</v>
      </c>
      <c r="O4924" s="1" t="s">
        <v>308</v>
      </c>
      <c r="P4924" s="1" t="s">
        <v>304</v>
      </c>
      <c r="Q4924" s="1" t="s">
        <v>305</v>
      </c>
    </row>
    <row r="4925" ht="15.75" customHeight="1">
      <c r="A4925" s="1" t="s">
        <v>5239</v>
      </c>
      <c r="B4925" s="2">
        <v>46189.0</v>
      </c>
      <c r="C4925" s="2">
        <v>46195.0</v>
      </c>
      <c r="D4925" s="1" t="s">
        <v>118</v>
      </c>
      <c r="E4925" s="1" t="s">
        <v>250</v>
      </c>
      <c r="F4925" s="3">
        <v>0.6458333333333334</v>
      </c>
      <c r="G4925" s="1">
        <v>3.0</v>
      </c>
      <c r="H4925" s="1">
        <v>2.0</v>
      </c>
      <c r="I4925" s="1">
        <v>180.0</v>
      </c>
      <c r="J4925" s="1">
        <v>30.0</v>
      </c>
      <c r="K4925" s="1">
        <v>40.0</v>
      </c>
      <c r="L4925" s="1" t="s">
        <v>318</v>
      </c>
      <c r="M4925" s="1" t="s">
        <v>302</v>
      </c>
      <c r="N4925" s="1">
        <v>57.0</v>
      </c>
      <c r="O4925" s="1" t="s">
        <v>303</v>
      </c>
      <c r="P4925" s="1" t="s">
        <v>313</v>
      </c>
      <c r="Q4925" s="1" t="s">
        <v>305</v>
      </c>
    </row>
    <row r="4926" ht="15.75" customHeight="1">
      <c r="A4926" s="1" t="s">
        <v>5240</v>
      </c>
      <c r="B4926" s="2">
        <v>46135.0</v>
      </c>
      <c r="C4926" s="2">
        <v>46135.0</v>
      </c>
      <c r="D4926" s="1" t="s">
        <v>147</v>
      </c>
      <c r="E4926" s="1" t="s">
        <v>197</v>
      </c>
      <c r="F4926" s="3">
        <v>0.6458333333333334</v>
      </c>
      <c r="G4926" s="1">
        <v>5.0</v>
      </c>
      <c r="H4926" s="1">
        <v>3.0</v>
      </c>
      <c r="I4926" s="1">
        <v>200.0</v>
      </c>
      <c r="J4926" s="1">
        <v>36.0</v>
      </c>
      <c r="K4926" s="1">
        <v>20.0</v>
      </c>
      <c r="L4926" s="1" t="s">
        <v>315</v>
      </c>
      <c r="M4926" s="1" t="s">
        <v>302</v>
      </c>
      <c r="N4926" s="1">
        <v>45.0</v>
      </c>
      <c r="O4926" s="1" t="s">
        <v>308</v>
      </c>
      <c r="P4926" s="1" t="s">
        <v>304</v>
      </c>
      <c r="Q4926" s="1" t="s">
        <v>305</v>
      </c>
    </row>
    <row r="4927" ht="15.75" customHeight="1">
      <c r="A4927" s="1" t="s">
        <v>5241</v>
      </c>
      <c r="B4927" s="2">
        <v>46175.0</v>
      </c>
      <c r="C4927" s="2">
        <v>46179.0</v>
      </c>
      <c r="D4927" s="1" t="s">
        <v>131</v>
      </c>
      <c r="E4927" s="1" t="s">
        <v>268</v>
      </c>
      <c r="F4927" s="3">
        <v>0.6458333333333334</v>
      </c>
      <c r="G4927" s="1">
        <v>6.0</v>
      </c>
      <c r="H4927" s="1">
        <v>2.0</v>
      </c>
      <c r="I4927" s="1">
        <v>420.0</v>
      </c>
      <c r="J4927" s="1">
        <v>30.0</v>
      </c>
      <c r="K4927" s="1">
        <v>0.0</v>
      </c>
      <c r="L4927" s="1" t="s">
        <v>318</v>
      </c>
      <c r="M4927" s="1" t="s">
        <v>302</v>
      </c>
      <c r="N4927" s="1">
        <v>53.0</v>
      </c>
      <c r="O4927" s="1" t="s">
        <v>303</v>
      </c>
      <c r="P4927" s="1" t="s">
        <v>313</v>
      </c>
      <c r="Q4927" s="1" t="s">
        <v>309</v>
      </c>
    </row>
    <row r="4928" ht="15.75" customHeight="1">
      <c r="A4928" s="1" t="s">
        <v>5242</v>
      </c>
      <c r="B4928" s="2">
        <v>46087.0</v>
      </c>
      <c r="C4928" s="2">
        <v>46087.0</v>
      </c>
      <c r="D4928" s="1" t="s">
        <v>108</v>
      </c>
      <c r="E4928" s="1" t="s">
        <v>189</v>
      </c>
      <c r="F4928" s="3">
        <v>0.9375</v>
      </c>
      <c r="G4928" s="1">
        <v>7.0</v>
      </c>
      <c r="H4928" s="1">
        <v>1.0</v>
      </c>
      <c r="I4928" s="1">
        <v>280.0</v>
      </c>
      <c r="J4928" s="1">
        <v>24.0</v>
      </c>
      <c r="K4928" s="1">
        <v>60.0</v>
      </c>
      <c r="L4928" s="1" t="s">
        <v>307</v>
      </c>
      <c r="M4928" s="1" t="s">
        <v>302</v>
      </c>
      <c r="N4928" s="1">
        <v>37.0</v>
      </c>
      <c r="O4928" s="1" t="s">
        <v>303</v>
      </c>
      <c r="P4928" s="1" t="s">
        <v>304</v>
      </c>
      <c r="Q4928" s="1" t="s">
        <v>305</v>
      </c>
    </row>
    <row r="4929" ht="15.75" customHeight="1">
      <c r="A4929" s="1" t="s">
        <v>5243</v>
      </c>
      <c r="B4929" s="2">
        <v>46190.0</v>
      </c>
      <c r="C4929" s="2">
        <v>46192.0</v>
      </c>
      <c r="D4929" s="1" t="s">
        <v>78</v>
      </c>
      <c r="E4929" s="1" t="s">
        <v>163</v>
      </c>
      <c r="F4929" s="3">
        <v>0.3958333333333333</v>
      </c>
      <c r="G4929" s="1">
        <v>1.0</v>
      </c>
      <c r="H4929" s="1">
        <v>6.0</v>
      </c>
      <c r="I4929" s="1">
        <v>240.0</v>
      </c>
      <c r="J4929" s="1">
        <v>54.0</v>
      </c>
      <c r="K4929" s="1">
        <v>20.0</v>
      </c>
      <c r="L4929" s="1" t="s">
        <v>301</v>
      </c>
      <c r="M4929" s="1" t="s">
        <v>302</v>
      </c>
      <c r="N4929" s="1">
        <v>57.0</v>
      </c>
      <c r="O4929" s="1" t="s">
        <v>308</v>
      </c>
      <c r="P4929" s="1" t="s">
        <v>304</v>
      </c>
      <c r="Q4929" s="1" t="s">
        <v>305</v>
      </c>
    </row>
    <row r="4930" ht="15.75" customHeight="1">
      <c r="A4930" s="1" t="s">
        <v>5244</v>
      </c>
      <c r="B4930" s="2">
        <v>46200.0</v>
      </c>
      <c r="C4930" s="2">
        <v>46203.0</v>
      </c>
      <c r="D4930" s="1" t="s">
        <v>66</v>
      </c>
      <c r="E4930" s="1" t="s">
        <v>172</v>
      </c>
      <c r="F4930" s="3">
        <v>0.9375</v>
      </c>
      <c r="G4930" s="1">
        <v>3.0</v>
      </c>
      <c r="H4930" s="1">
        <v>1.0</v>
      </c>
      <c r="I4930" s="1">
        <v>220.0</v>
      </c>
      <c r="J4930" s="1">
        <v>24.0</v>
      </c>
      <c r="K4930" s="1">
        <v>0.0</v>
      </c>
      <c r="L4930" s="1" t="s">
        <v>307</v>
      </c>
      <c r="M4930" s="1" t="s">
        <v>302</v>
      </c>
      <c r="N4930" s="1">
        <v>59.0</v>
      </c>
      <c r="O4930" s="1" t="s">
        <v>303</v>
      </c>
      <c r="P4930" s="1" t="s">
        <v>313</v>
      </c>
      <c r="Q4930" s="1" t="s">
        <v>305</v>
      </c>
    </row>
    <row r="4931" ht="15.75" customHeight="1">
      <c r="A4931" s="1" t="s">
        <v>5245</v>
      </c>
      <c r="B4931" s="2">
        <v>46088.0</v>
      </c>
      <c r="C4931" s="2">
        <v>46093.0</v>
      </c>
      <c r="D4931" s="1" t="s">
        <v>128</v>
      </c>
      <c r="E4931" s="1" t="s">
        <v>199</v>
      </c>
      <c r="F4931" s="3">
        <v>0.8854166666666666</v>
      </c>
      <c r="G4931" s="1">
        <v>6.0</v>
      </c>
      <c r="H4931" s="1">
        <v>2.0</v>
      </c>
      <c r="I4931" s="1">
        <v>260.0</v>
      </c>
      <c r="J4931" s="1">
        <v>30.0</v>
      </c>
      <c r="K4931" s="1">
        <v>20.0</v>
      </c>
      <c r="L4931" s="1" t="s">
        <v>307</v>
      </c>
      <c r="M4931" s="1" t="s">
        <v>302</v>
      </c>
      <c r="N4931" s="1">
        <v>22.0</v>
      </c>
      <c r="O4931" s="1" t="s">
        <v>308</v>
      </c>
      <c r="P4931" s="1" t="s">
        <v>304</v>
      </c>
      <c r="Q4931" s="1" t="s">
        <v>305</v>
      </c>
    </row>
    <row r="4932" ht="15.75" customHeight="1">
      <c r="A4932" s="1" t="s">
        <v>5246</v>
      </c>
      <c r="B4932" s="2">
        <v>46024.0</v>
      </c>
      <c r="C4932" s="2">
        <v>46028.0</v>
      </c>
      <c r="D4932" s="1" t="s">
        <v>50</v>
      </c>
      <c r="E4932" s="1" t="s">
        <v>274</v>
      </c>
      <c r="F4932" s="3">
        <v>0.3958333333333333</v>
      </c>
      <c r="G4932" s="1">
        <v>4.0</v>
      </c>
      <c r="H4932" s="1">
        <v>2.0</v>
      </c>
      <c r="I4932" s="1">
        <v>260.0</v>
      </c>
      <c r="J4932" s="1">
        <v>30.0</v>
      </c>
      <c r="K4932" s="1">
        <v>100.0</v>
      </c>
      <c r="L4932" s="1" t="s">
        <v>307</v>
      </c>
      <c r="M4932" s="1" t="s">
        <v>302</v>
      </c>
      <c r="N4932" s="1">
        <v>26.0</v>
      </c>
      <c r="O4932" s="1" t="s">
        <v>312</v>
      </c>
      <c r="P4932" s="1" t="s">
        <v>304</v>
      </c>
      <c r="Q4932" s="1" t="s">
        <v>305</v>
      </c>
    </row>
    <row r="4933" ht="15.75" customHeight="1">
      <c r="A4933" s="1" t="s">
        <v>5247</v>
      </c>
      <c r="B4933" s="2">
        <v>46099.0</v>
      </c>
      <c r="C4933" s="2">
        <v>46105.0</v>
      </c>
      <c r="D4933" s="1" t="s">
        <v>30</v>
      </c>
      <c r="E4933" s="1" t="s">
        <v>163</v>
      </c>
      <c r="F4933" s="3">
        <v>0.9375</v>
      </c>
      <c r="G4933" s="1">
        <v>8.0</v>
      </c>
      <c r="H4933" s="1">
        <v>1.0</v>
      </c>
      <c r="I4933" s="1">
        <v>240.0</v>
      </c>
      <c r="J4933" s="1">
        <v>24.0</v>
      </c>
      <c r="K4933" s="1">
        <v>150.0</v>
      </c>
      <c r="L4933" s="1" t="s">
        <v>318</v>
      </c>
      <c r="M4933" s="1" t="s">
        <v>302</v>
      </c>
      <c r="N4933" s="1">
        <v>51.0</v>
      </c>
      <c r="O4933" s="1" t="s">
        <v>312</v>
      </c>
      <c r="P4933" s="1" t="s">
        <v>304</v>
      </c>
      <c r="Q4933" s="1" t="s">
        <v>305</v>
      </c>
    </row>
    <row r="4934" ht="15.75" customHeight="1">
      <c r="A4934" s="1" t="s">
        <v>5248</v>
      </c>
      <c r="B4934" s="2">
        <v>46101.0</v>
      </c>
      <c r="C4934" s="2">
        <v>46104.0</v>
      </c>
      <c r="D4934" s="1" t="s">
        <v>62</v>
      </c>
      <c r="E4934" s="1" t="s">
        <v>235</v>
      </c>
      <c r="F4934" s="3">
        <v>0.8854166666666666</v>
      </c>
      <c r="G4934" s="1">
        <v>4.0</v>
      </c>
      <c r="H4934" s="1">
        <v>2.0</v>
      </c>
      <c r="I4934" s="1">
        <v>220.0</v>
      </c>
      <c r="J4934" s="1">
        <v>30.0</v>
      </c>
      <c r="K4934" s="1">
        <v>20.0</v>
      </c>
      <c r="L4934" s="1" t="s">
        <v>315</v>
      </c>
      <c r="M4934" s="1" t="s">
        <v>302</v>
      </c>
      <c r="N4934" s="1">
        <v>45.0</v>
      </c>
      <c r="O4934" s="1" t="s">
        <v>312</v>
      </c>
      <c r="P4934" s="1" t="s">
        <v>304</v>
      </c>
      <c r="Q4934" s="1" t="s">
        <v>305</v>
      </c>
    </row>
    <row r="4935" ht="15.75" customHeight="1">
      <c r="A4935" s="1" t="s">
        <v>5249</v>
      </c>
      <c r="B4935" s="2">
        <v>46113.0</v>
      </c>
      <c r="C4935" s="2">
        <v>46117.0</v>
      </c>
      <c r="D4935" s="1" t="s">
        <v>76</v>
      </c>
      <c r="E4935" s="1" t="s">
        <v>175</v>
      </c>
      <c r="F4935" s="3">
        <v>0.9375</v>
      </c>
      <c r="G4935" s="1">
        <v>1.0</v>
      </c>
      <c r="H4935" s="1">
        <v>4.0</v>
      </c>
      <c r="I4935" s="1">
        <v>200.0</v>
      </c>
      <c r="J4935" s="1">
        <v>42.0</v>
      </c>
      <c r="K4935" s="1">
        <v>20.0</v>
      </c>
      <c r="L4935" s="1" t="s">
        <v>301</v>
      </c>
      <c r="M4935" s="1" t="s">
        <v>302</v>
      </c>
      <c r="N4935" s="1">
        <v>44.0</v>
      </c>
      <c r="O4935" s="1" t="s">
        <v>303</v>
      </c>
      <c r="P4935" s="1" t="s">
        <v>304</v>
      </c>
      <c r="Q4935" s="1" t="s">
        <v>305</v>
      </c>
    </row>
    <row r="4936" ht="15.75" customHeight="1">
      <c r="A4936" s="1" t="s">
        <v>5250</v>
      </c>
      <c r="B4936" s="2">
        <v>46083.0</v>
      </c>
      <c r="C4936" s="2">
        <v>46090.0</v>
      </c>
      <c r="D4936" s="1" t="s">
        <v>144</v>
      </c>
      <c r="E4936" s="1" t="s">
        <v>235</v>
      </c>
      <c r="F4936" s="3">
        <v>0.9375</v>
      </c>
      <c r="G4936" s="1">
        <v>4.0</v>
      </c>
      <c r="H4936" s="1">
        <v>1.0</v>
      </c>
      <c r="I4936" s="1">
        <v>220.0</v>
      </c>
      <c r="J4936" s="1">
        <v>24.0</v>
      </c>
      <c r="K4936" s="1">
        <v>0.0</v>
      </c>
      <c r="L4936" s="1" t="s">
        <v>318</v>
      </c>
      <c r="M4936" s="1" t="s">
        <v>302</v>
      </c>
      <c r="N4936" s="1">
        <v>38.0</v>
      </c>
      <c r="O4936" s="1" t="s">
        <v>303</v>
      </c>
      <c r="P4936" s="1" t="s">
        <v>313</v>
      </c>
      <c r="Q4936" s="1" t="s">
        <v>305</v>
      </c>
    </row>
    <row r="4937" ht="15.75" customHeight="1">
      <c r="A4937" s="1" t="s">
        <v>5251</v>
      </c>
      <c r="B4937" s="2">
        <v>46171.0</v>
      </c>
      <c r="C4937" s="2">
        <v>46174.0</v>
      </c>
      <c r="D4937" s="1" t="s">
        <v>32</v>
      </c>
      <c r="E4937" s="1" t="s">
        <v>250</v>
      </c>
      <c r="F4937" s="3">
        <v>0.6458333333333334</v>
      </c>
      <c r="G4937" s="1">
        <v>5.0</v>
      </c>
      <c r="H4937" s="1">
        <v>1.0</v>
      </c>
      <c r="I4937" s="1">
        <v>180.0</v>
      </c>
      <c r="J4937" s="1">
        <v>24.0</v>
      </c>
      <c r="K4937" s="1">
        <v>150.0</v>
      </c>
      <c r="L4937" s="1" t="s">
        <v>307</v>
      </c>
      <c r="M4937" s="1" t="s">
        <v>302</v>
      </c>
      <c r="N4937" s="1">
        <v>58.0</v>
      </c>
      <c r="O4937" s="1" t="s">
        <v>308</v>
      </c>
      <c r="P4937" s="1" t="s">
        <v>304</v>
      </c>
      <c r="Q4937" s="1" t="s">
        <v>305</v>
      </c>
    </row>
    <row r="4938" ht="15.75" customHeight="1">
      <c r="A4938" s="1" t="s">
        <v>5252</v>
      </c>
      <c r="B4938" s="2">
        <v>46149.0</v>
      </c>
      <c r="C4938" s="2">
        <v>46153.0</v>
      </c>
      <c r="D4938" s="1" t="s">
        <v>141</v>
      </c>
      <c r="E4938" s="1" t="s">
        <v>232</v>
      </c>
      <c r="F4938" s="3">
        <v>0.8854166666666666</v>
      </c>
      <c r="G4938" s="1">
        <v>2.0</v>
      </c>
      <c r="H4938" s="1">
        <v>2.0</v>
      </c>
      <c r="I4938" s="1">
        <v>260.0</v>
      </c>
      <c r="J4938" s="1">
        <v>30.0</v>
      </c>
      <c r="K4938" s="1">
        <v>20.0</v>
      </c>
      <c r="L4938" s="1" t="s">
        <v>315</v>
      </c>
      <c r="M4938" s="1" t="s">
        <v>302</v>
      </c>
      <c r="N4938" s="1">
        <v>51.0</v>
      </c>
      <c r="O4938" s="1" t="s">
        <v>303</v>
      </c>
      <c r="P4938" s="1" t="s">
        <v>304</v>
      </c>
      <c r="Q4938" s="1" t="s">
        <v>338</v>
      </c>
    </row>
    <row r="4939" ht="15.75" customHeight="1">
      <c r="A4939" s="1" t="s">
        <v>5253</v>
      </c>
      <c r="B4939" s="2">
        <v>46047.0</v>
      </c>
      <c r="C4939" s="2">
        <v>46047.0</v>
      </c>
      <c r="D4939" s="1" t="s">
        <v>59</v>
      </c>
      <c r="E4939" s="1" t="s">
        <v>274</v>
      </c>
      <c r="F4939" s="3">
        <v>0.6458333333333334</v>
      </c>
      <c r="G4939" s="1">
        <v>4.0</v>
      </c>
      <c r="H4939" s="1">
        <v>2.0</v>
      </c>
      <c r="I4939" s="1">
        <v>260.0</v>
      </c>
      <c r="J4939" s="1">
        <v>30.0</v>
      </c>
      <c r="K4939" s="1">
        <v>150.0</v>
      </c>
      <c r="L4939" s="1" t="s">
        <v>315</v>
      </c>
      <c r="M4939" s="1" t="s">
        <v>302</v>
      </c>
      <c r="N4939" s="1">
        <v>41.0</v>
      </c>
      <c r="O4939" s="1" t="s">
        <v>312</v>
      </c>
      <c r="P4939" s="1" t="s">
        <v>304</v>
      </c>
      <c r="Q4939" s="1" t="s">
        <v>305</v>
      </c>
    </row>
    <row r="4940" ht="15.75" customHeight="1">
      <c r="A4940" s="1" t="s">
        <v>5254</v>
      </c>
      <c r="B4940" s="2">
        <v>46117.0</v>
      </c>
      <c r="C4940" s="2">
        <v>46120.0</v>
      </c>
      <c r="D4940" s="1" t="s">
        <v>100</v>
      </c>
      <c r="E4940" s="1" t="s">
        <v>237</v>
      </c>
      <c r="F4940" s="3">
        <v>0.53125</v>
      </c>
      <c r="G4940" s="1">
        <v>6.0</v>
      </c>
      <c r="H4940" s="1">
        <v>3.0</v>
      </c>
      <c r="I4940" s="1">
        <v>260.0</v>
      </c>
      <c r="J4940" s="1">
        <v>36.0</v>
      </c>
      <c r="K4940" s="1">
        <v>150.0</v>
      </c>
      <c r="L4940" s="1" t="s">
        <v>307</v>
      </c>
      <c r="M4940" s="1" t="s">
        <v>302</v>
      </c>
      <c r="N4940" s="1">
        <v>33.0</v>
      </c>
      <c r="O4940" s="1" t="s">
        <v>303</v>
      </c>
      <c r="P4940" s="1" t="s">
        <v>313</v>
      </c>
      <c r="Q4940" s="1" t="s">
        <v>338</v>
      </c>
    </row>
    <row r="4941" ht="15.75" customHeight="1">
      <c r="A4941" s="1" t="s">
        <v>5255</v>
      </c>
      <c r="B4941" s="2">
        <v>46120.0</v>
      </c>
      <c r="C4941" s="2">
        <v>46120.0</v>
      </c>
      <c r="D4941" s="1" t="s">
        <v>134</v>
      </c>
      <c r="E4941" s="1" t="s">
        <v>242</v>
      </c>
      <c r="F4941" s="3">
        <v>0.53125</v>
      </c>
      <c r="G4941" s="1">
        <v>4.0</v>
      </c>
      <c r="H4941" s="1">
        <v>2.0</v>
      </c>
      <c r="I4941" s="1">
        <v>240.0</v>
      </c>
      <c r="J4941" s="1">
        <v>30.0</v>
      </c>
      <c r="K4941" s="1">
        <v>40.0</v>
      </c>
      <c r="L4941" s="1" t="s">
        <v>301</v>
      </c>
      <c r="M4941" s="1" t="s">
        <v>302</v>
      </c>
      <c r="N4941" s="1">
        <v>49.0</v>
      </c>
      <c r="O4941" s="1" t="s">
        <v>308</v>
      </c>
      <c r="P4941" s="1" t="s">
        <v>313</v>
      </c>
      <c r="Q4941" s="1" t="s">
        <v>305</v>
      </c>
    </row>
    <row r="4942" ht="15.75" customHeight="1">
      <c r="A4942" s="1" t="s">
        <v>5256</v>
      </c>
      <c r="B4942" s="2">
        <v>46139.0</v>
      </c>
      <c r="C4942" s="2">
        <v>46140.0</v>
      </c>
      <c r="D4942" s="1" t="s">
        <v>147</v>
      </c>
      <c r="E4942" s="1" t="s">
        <v>182</v>
      </c>
      <c r="F4942" s="3">
        <v>0.53125</v>
      </c>
      <c r="G4942" s="1">
        <v>5.0</v>
      </c>
      <c r="H4942" s="1">
        <v>5.0</v>
      </c>
      <c r="I4942" s="1">
        <v>240.0</v>
      </c>
      <c r="J4942" s="1">
        <v>48.0</v>
      </c>
      <c r="K4942" s="1">
        <v>40.0</v>
      </c>
      <c r="L4942" s="1" t="s">
        <v>318</v>
      </c>
      <c r="M4942" s="1" t="s">
        <v>302</v>
      </c>
      <c r="N4942" s="1">
        <v>45.0</v>
      </c>
      <c r="O4942" s="1" t="s">
        <v>303</v>
      </c>
      <c r="P4942" s="1" t="s">
        <v>313</v>
      </c>
      <c r="Q4942" s="1" t="s">
        <v>338</v>
      </c>
    </row>
    <row r="4943" ht="15.75" customHeight="1">
      <c r="A4943" s="1" t="s">
        <v>5257</v>
      </c>
      <c r="B4943" s="2">
        <v>46156.0</v>
      </c>
      <c r="C4943" s="2">
        <v>46158.0</v>
      </c>
      <c r="D4943" s="1" t="s">
        <v>66</v>
      </c>
      <c r="E4943" s="1" t="s">
        <v>204</v>
      </c>
      <c r="F4943" s="3">
        <v>0.53125</v>
      </c>
      <c r="G4943" s="1">
        <v>7.0</v>
      </c>
      <c r="H4943" s="1">
        <v>3.0</v>
      </c>
      <c r="I4943" s="1">
        <v>240.0</v>
      </c>
      <c r="J4943" s="1">
        <v>36.0</v>
      </c>
      <c r="K4943" s="1">
        <v>100.0</v>
      </c>
      <c r="L4943" s="1" t="s">
        <v>301</v>
      </c>
      <c r="M4943" s="1" t="s">
        <v>302</v>
      </c>
      <c r="N4943" s="1">
        <v>34.0</v>
      </c>
      <c r="O4943" s="1" t="s">
        <v>312</v>
      </c>
      <c r="P4943" s="1" t="s">
        <v>313</v>
      </c>
      <c r="Q4943" s="1" t="s">
        <v>305</v>
      </c>
    </row>
    <row r="4944" ht="15.75" customHeight="1">
      <c r="A4944" s="1" t="s">
        <v>5258</v>
      </c>
      <c r="B4944" s="2">
        <v>46097.0</v>
      </c>
      <c r="C4944" s="2">
        <v>46103.0</v>
      </c>
      <c r="D4944" s="1" t="s">
        <v>125</v>
      </c>
      <c r="E4944" s="1" t="s">
        <v>266</v>
      </c>
      <c r="F4944" s="3">
        <v>0.8854166666666666</v>
      </c>
      <c r="G4944" s="1">
        <v>2.0</v>
      </c>
      <c r="H4944" s="1">
        <v>6.0</v>
      </c>
      <c r="I4944" s="1">
        <v>300.0</v>
      </c>
      <c r="J4944" s="1">
        <v>54.0</v>
      </c>
      <c r="K4944" s="1">
        <v>20.0</v>
      </c>
      <c r="L4944" s="1" t="s">
        <v>311</v>
      </c>
      <c r="M4944" s="1" t="s">
        <v>302</v>
      </c>
      <c r="N4944" s="1">
        <v>50.0</v>
      </c>
      <c r="O4944" s="1" t="s">
        <v>308</v>
      </c>
      <c r="P4944" s="1" t="s">
        <v>304</v>
      </c>
      <c r="Q4944" s="1" t="s">
        <v>338</v>
      </c>
    </row>
    <row r="4945" ht="15.75" customHeight="1">
      <c r="A4945" s="1" t="s">
        <v>5259</v>
      </c>
      <c r="B4945" s="2">
        <v>46194.0</v>
      </c>
      <c r="C4945" s="2">
        <v>46197.0</v>
      </c>
      <c r="D4945" s="1" t="s">
        <v>30</v>
      </c>
      <c r="E4945" s="1" t="s">
        <v>170</v>
      </c>
      <c r="F4945" s="3">
        <v>0.6458333333333334</v>
      </c>
      <c r="G4945" s="1">
        <v>9.0</v>
      </c>
      <c r="H4945" s="1">
        <v>2.0</v>
      </c>
      <c r="I4945" s="1">
        <v>240.0</v>
      </c>
      <c r="J4945" s="1">
        <v>30.0</v>
      </c>
      <c r="K4945" s="1">
        <v>0.0</v>
      </c>
      <c r="L4945" s="1" t="s">
        <v>307</v>
      </c>
      <c r="M4945" s="1" t="s">
        <v>302</v>
      </c>
      <c r="N4945" s="1">
        <v>31.0</v>
      </c>
      <c r="O4945" s="1" t="s">
        <v>312</v>
      </c>
      <c r="P4945" s="1" t="s">
        <v>313</v>
      </c>
      <c r="Q4945" s="1" t="s">
        <v>305</v>
      </c>
    </row>
    <row r="4946" ht="15.75" customHeight="1">
      <c r="A4946" s="1" t="s">
        <v>5260</v>
      </c>
      <c r="B4946" s="2">
        <v>46112.0</v>
      </c>
      <c r="C4946" s="2">
        <v>46112.0</v>
      </c>
      <c r="D4946" s="1" t="s">
        <v>40</v>
      </c>
      <c r="E4946" s="1" t="s">
        <v>230</v>
      </c>
      <c r="F4946" s="3">
        <v>0.6458333333333334</v>
      </c>
      <c r="G4946" s="1">
        <v>1.0</v>
      </c>
      <c r="H4946" s="1">
        <v>2.0</v>
      </c>
      <c r="I4946" s="1">
        <v>240.0</v>
      </c>
      <c r="J4946" s="1">
        <v>30.0</v>
      </c>
      <c r="K4946" s="1">
        <v>100.0</v>
      </c>
      <c r="L4946" s="1" t="s">
        <v>318</v>
      </c>
      <c r="M4946" s="1" t="s">
        <v>302</v>
      </c>
      <c r="N4946" s="1">
        <v>59.0</v>
      </c>
      <c r="O4946" s="1" t="s">
        <v>308</v>
      </c>
      <c r="P4946" s="1" t="s">
        <v>304</v>
      </c>
      <c r="Q4946" s="1" t="s">
        <v>305</v>
      </c>
    </row>
    <row r="4947" ht="15.75" customHeight="1">
      <c r="A4947" s="1" t="s">
        <v>5261</v>
      </c>
      <c r="B4947" s="2">
        <v>46131.0</v>
      </c>
      <c r="C4947" s="2">
        <v>46137.0</v>
      </c>
      <c r="D4947" s="1" t="s">
        <v>114</v>
      </c>
      <c r="E4947" s="1" t="s">
        <v>208</v>
      </c>
      <c r="F4947" s="3">
        <v>0.8854166666666666</v>
      </c>
      <c r="G4947" s="1">
        <v>1.0</v>
      </c>
      <c r="H4947" s="1">
        <v>3.0</v>
      </c>
      <c r="I4947" s="1">
        <v>180.0</v>
      </c>
      <c r="J4947" s="1">
        <v>36.0</v>
      </c>
      <c r="K4947" s="1">
        <v>0.0</v>
      </c>
      <c r="L4947" s="1" t="s">
        <v>307</v>
      </c>
      <c r="M4947" s="1" t="s">
        <v>302</v>
      </c>
      <c r="N4947" s="1">
        <v>46.0</v>
      </c>
      <c r="O4947" s="1" t="s">
        <v>312</v>
      </c>
      <c r="P4947" s="1" t="s">
        <v>313</v>
      </c>
      <c r="Q4947" s="1" t="s">
        <v>305</v>
      </c>
    </row>
    <row r="4948" ht="15.75" customHeight="1">
      <c r="A4948" s="1" t="s">
        <v>5262</v>
      </c>
      <c r="B4948" s="2">
        <v>46055.0</v>
      </c>
      <c r="C4948" s="2">
        <v>46056.0</v>
      </c>
      <c r="D4948" s="1" t="s">
        <v>25</v>
      </c>
      <c r="E4948" s="1" t="s">
        <v>170</v>
      </c>
      <c r="F4948" s="3">
        <v>0.3958333333333333</v>
      </c>
      <c r="G4948" s="1">
        <v>9.0</v>
      </c>
      <c r="H4948" s="1">
        <v>4.0</v>
      </c>
      <c r="I4948" s="1">
        <v>320.0</v>
      </c>
      <c r="J4948" s="1">
        <v>42.0</v>
      </c>
      <c r="K4948" s="1">
        <v>40.0</v>
      </c>
      <c r="L4948" s="1" t="s">
        <v>307</v>
      </c>
      <c r="M4948" s="1" t="s">
        <v>302</v>
      </c>
      <c r="N4948" s="1">
        <v>50.0</v>
      </c>
      <c r="O4948" s="1" t="s">
        <v>312</v>
      </c>
      <c r="P4948" s="1" t="s">
        <v>304</v>
      </c>
      <c r="Q4948" s="1" t="s">
        <v>338</v>
      </c>
    </row>
    <row r="4949" ht="15.75" customHeight="1">
      <c r="A4949" s="1" t="s">
        <v>5263</v>
      </c>
      <c r="B4949" s="2">
        <v>46056.0</v>
      </c>
      <c r="C4949" s="2">
        <v>46057.0</v>
      </c>
      <c r="D4949" s="1" t="s">
        <v>91</v>
      </c>
      <c r="E4949" s="1" t="s">
        <v>172</v>
      </c>
      <c r="F4949" s="3">
        <v>0.6458333333333334</v>
      </c>
      <c r="G4949" s="1">
        <v>2.0</v>
      </c>
      <c r="H4949" s="1">
        <v>5.0</v>
      </c>
      <c r="I4949" s="1">
        <v>400.0</v>
      </c>
      <c r="J4949" s="1">
        <v>48.0</v>
      </c>
      <c r="K4949" s="1">
        <v>20.0</v>
      </c>
      <c r="L4949" s="1" t="s">
        <v>315</v>
      </c>
      <c r="M4949" s="1" t="s">
        <v>302</v>
      </c>
      <c r="N4949" s="1">
        <v>27.0</v>
      </c>
      <c r="O4949" s="1" t="s">
        <v>312</v>
      </c>
      <c r="P4949" s="1" t="s">
        <v>313</v>
      </c>
      <c r="Q4949" s="1" t="s">
        <v>309</v>
      </c>
    </row>
    <row r="4950" ht="15.75" customHeight="1">
      <c r="A4950" s="1" t="s">
        <v>5264</v>
      </c>
      <c r="B4950" s="2">
        <v>46083.0</v>
      </c>
      <c r="C4950" s="2">
        <v>46083.0</v>
      </c>
      <c r="D4950" s="1" t="s">
        <v>147</v>
      </c>
      <c r="E4950" s="1" t="s">
        <v>252</v>
      </c>
      <c r="F4950" s="3">
        <v>0.7708333333333334</v>
      </c>
      <c r="G4950" s="1">
        <v>4.0</v>
      </c>
      <c r="H4950" s="1">
        <v>5.0</v>
      </c>
      <c r="I4950" s="1">
        <v>300.0</v>
      </c>
      <c r="J4950" s="1">
        <v>48.0</v>
      </c>
      <c r="K4950" s="1">
        <v>0.0</v>
      </c>
      <c r="L4950" s="1" t="s">
        <v>318</v>
      </c>
      <c r="M4950" s="1" t="s">
        <v>302</v>
      </c>
      <c r="N4950" s="1">
        <v>56.0</v>
      </c>
      <c r="O4950" s="1" t="s">
        <v>308</v>
      </c>
      <c r="P4950" s="1" t="s">
        <v>313</v>
      </c>
      <c r="Q4950" s="1" t="s">
        <v>338</v>
      </c>
    </row>
    <row r="4951" ht="15.75" customHeight="1">
      <c r="A4951" s="1" t="s">
        <v>5265</v>
      </c>
      <c r="B4951" s="2">
        <v>46181.0</v>
      </c>
      <c r="C4951" s="2">
        <v>46186.0</v>
      </c>
      <c r="D4951" s="1" t="s">
        <v>134</v>
      </c>
      <c r="E4951" s="1" t="s">
        <v>246</v>
      </c>
      <c r="F4951" s="3">
        <v>0.3958333333333333</v>
      </c>
      <c r="G4951" s="1">
        <v>5.0</v>
      </c>
      <c r="H4951" s="1">
        <v>6.0</v>
      </c>
      <c r="I4951" s="1">
        <v>320.0</v>
      </c>
      <c r="J4951" s="1">
        <v>54.0</v>
      </c>
      <c r="K4951" s="1">
        <v>0.0</v>
      </c>
      <c r="L4951" s="1" t="s">
        <v>307</v>
      </c>
      <c r="M4951" s="1" t="s">
        <v>302</v>
      </c>
      <c r="N4951" s="1">
        <v>20.0</v>
      </c>
      <c r="O4951" s="1" t="s">
        <v>303</v>
      </c>
      <c r="P4951" s="1" t="s">
        <v>313</v>
      </c>
      <c r="Q4951" s="1" t="s">
        <v>338</v>
      </c>
    </row>
    <row r="4952" ht="15.75" customHeight="1">
      <c r="A4952" s="1" t="s">
        <v>5266</v>
      </c>
      <c r="B4952" s="2">
        <v>46092.0</v>
      </c>
      <c r="C4952" s="2">
        <v>46093.0</v>
      </c>
      <c r="D4952" s="1" t="s">
        <v>104</v>
      </c>
      <c r="E4952" s="1" t="s">
        <v>276</v>
      </c>
      <c r="F4952" s="3">
        <v>0.53125</v>
      </c>
      <c r="G4952" s="1">
        <v>1.0</v>
      </c>
      <c r="H4952" s="1">
        <v>2.0</v>
      </c>
      <c r="I4952" s="1">
        <v>320.0</v>
      </c>
      <c r="J4952" s="1">
        <v>30.0</v>
      </c>
      <c r="K4952" s="1">
        <v>0.0</v>
      </c>
      <c r="L4952" s="1" t="s">
        <v>311</v>
      </c>
      <c r="M4952" s="1" t="s">
        <v>302</v>
      </c>
      <c r="N4952" s="1">
        <v>55.0</v>
      </c>
      <c r="O4952" s="1" t="s">
        <v>312</v>
      </c>
      <c r="P4952" s="1" t="s">
        <v>304</v>
      </c>
      <c r="Q4952" s="1" t="s">
        <v>338</v>
      </c>
    </row>
    <row r="4953" ht="15.75" customHeight="1">
      <c r="A4953" s="1" t="s">
        <v>5267</v>
      </c>
      <c r="B4953" s="2">
        <v>46177.0</v>
      </c>
      <c r="C4953" s="2">
        <v>46182.0</v>
      </c>
      <c r="D4953" s="1" t="s">
        <v>25</v>
      </c>
      <c r="E4953" s="1" t="s">
        <v>177</v>
      </c>
      <c r="F4953" s="3">
        <v>0.7708333333333334</v>
      </c>
      <c r="G4953" s="1">
        <v>9.0</v>
      </c>
      <c r="H4953" s="1">
        <v>2.0</v>
      </c>
      <c r="I4953" s="1">
        <v>320.0</v>
      </c>
      <c r="J4953" s="1">
        <v>30.0</v>
      </c>
      <c r="K4953" s="1">
        <v>0.0</v>
      </c>
      <c r="L4953" s="1" t="s">
        <v>311</v>
      </c>
      <c r="M4953" s="1" t="s">
        <v>302</v>
      </c>
      <c r="N4953" s="1">
        <v>55.0</v>
      </c>
      <c r="O4953" s="1" t="s">
        <v>303</v>
      </c>
      <c r="P4953" s="1" t="s">
        <v>313</v>
      </c>
      <c r="Q4953" s="1" t="s">
        <v>338</v>
      </c>
    </row>
    <row r="4954" ht="15.75" customHeight="1">
      <c r="A4954" s="1" t="s">
        <v>5268</v>
      </c>
      <c r="B4954" s="2">
        <v>46058.0</v>
      </c>
      <c r="C4954" s="2">
        <v>46058.0</v>
      </c>
      <c r="D4954" s="1" t="s">
        <v>150</v>
      </c>
      <c r="E4954" s="1" t="s">
        <v>232</v>
      </c>
      <c r="F4954" s="3">
        <v>0.3958333333333333</v>
      </c>
      <c r="G4954" s="1">
        <v>4.0</v>
      </c>
      <c r="H4954" s="1">
        <v>3.0</v>
      </c>
      <c r="I4954" s="1">
        <v>180.0</v>
      </c>
      <c r="J4954" s="1">
        <v>36.0</v>
      </c>
      <c r="K4954" s="1">
        <v>0.0</v>
      </c>
      <c r="L4954" s="1" t="s">
        <v>311</v>
      </c>
      <c r="M4954" s="1" t="s">
        <v>326</v>
      </c>
      <c r="N4954" s="1">
        <v>47.0</v>
      </c>
      <c r="O4954" s="1" t="s">
        <v>308</v>
      </c>
      <c r="P4954" s="1" t="s">
        <v>313</v>
      </c>
      <c r="Q4954" s="1" t="s">
        <v>305</v>
      </c>
    </row>
    <row r="4955" ht="15.75" customHeight="1">
      <c r="A4955" s="1" t="s">
        <v>5269</v>
      </c>
      <c r="B4955" s="2">
        <v>46164.0</v>
      </c>
      <c r="C4955" s="2">
        <v>46165.0</v>
      </c>
      <c r="D4955" s="1" t="s">
        <v>104</v>
      </c>
      <c r="E4955" s="1" t="s">
        <v>278</v>
      </c>
      <c r="F4955" s="3">
        <v>0.3958333333333333</v>
      </c>
      <c r="G4955" s="1">
        <v>5.0</v>
      </c>
      <c r="H4955" s="1">
        <v>2.0</v>
      </c>
      <c r="I4955" s="1">
        <v>360.0</v>
      </c>
      <c r="J4955" s="1">
        <v>30.0</v>
      </c>
      <c r="K4955" s="1">
        <v>20.0</v>
      </c>
      <c r="L4955" s="1" t="s">
        <v>311</v>
      </c>
      <c r="M4955" s="1" t="s">
        <v>302</v>
      </c>
      <c r="N4955" s="1">
        <v>19.0</v>
      </c>
      <c r="O4955" s="1" t="s">
        <v>312</v>
      </c>
      <c r="P4955" s="1" t="s">
        <v>304</v>
      </c>
      <c r="Q4955" s="1" t="s">
        <v>338</v>
      </c>
    </row>
    <row r="4956" ht="15.75" customHeight="1">
      <c r="A4956" s="1" t="s">
        <v>5270</v>
      </c>
      <c r="B4956" s="2">
        <v>46118.0</v>
      </c>
      <c r="C4956" s="2">
        <v>46124.0</v>
      </c>
      <c r="D4956" s="1" t="s">
        <v>82</v>
      </c>
      <c r="E4956" s="1" t="s">
        <v>270</v>
      </c>
      <c r="F4956" s="3">
        <v>0.3958333333333333</v>
      </c>
      <c r="G4956" s="1">
        <v>3.0</v>
      </c>
      <c r="H4956" s="1">
        <v>2.0</v>
      </c>
      <c r="I4956" s="1">
        <v>280.0</v>
      </c>
      <c r="J4956" s="1">
        <v>30.0</v>
      </c>
      <c r="K4956" s="1">
        <v>40.0</v>
      </c>
      <c r="L4956" s="1" t="s">
        <v>301</v>
      </c>
      <c r="M4956" s="1" t="s">
        <v>302</v>
      </c>
      <c r="N4956" s="1">
        <v>33.0</v>
      </c>
      <c r="O4956" s="1" t="s">
        <v>308</v>
      </c>
      <c r="P4956" s="1" t="s">
        <v>313</v>
      </c>
      <c r="Q4956" s="1" t="s">
        <v>305</v>
      </c>
    </row>
    <row r="4957" ht="15.75" customHeight="1">
      <c r="A4957" s="1" t="s">
        <v>5271</v>
      </c>
      <c r="B4957" s="2">
        <v>46200.0</v>
      </c>
      <c r="C4957" s="2">
        <v>46206.0</v>
      </c>
      <c r="D4957" s="1" t="s">
        <v>30</v>
      </c>
      <c r="E4957" s="1" t="s">
        <v>208</v>
      </c>
      <c r="F4957" s="3">
        <v>0.3958333333333333</v>
      </c>
      <c r="G4957" s="1">
        <v>7.0</v>
      </c>
      <c r="H4957" s="1">
        <v>2.0</v>
      </c>
      <c r="I4957" s="1">
        <v>180.0</v>
      </c>
      <c r="J4957" s="1">
        <v>30.0</v>
      </c>
      <c r="K4957" s="1">
        <v>0.0</v>
      </c>
      <c r="L4957" s="1" t="s">
        <v>315</v>
      </c>
      <c r="M4957" s="1" t="s">
        <v>302</v>
      </c>
      <c r="N4957" s="1">
        <v>22.0</v>
      </c>
      <c r="O4957" s="1" t="s">
        <v>303</v>
      </c>
      <c r="P4957" s="1" t="s">
        <v>313</v>
      </c>
      <c r="Q4957" s="1" t="s">
        <v>305</v>
      </c>
    </row>
    <row r="4958" ht="15.75" customHeight="1">
      <c r="A4958" s="1" t="s">
        <v>5272</v>
      </c>
      <c r="B4958" s="2">
        <v>46152.0</v>
      </c>
      <c r="C4958" s="2">
        <v>46153.0</v>
      </c>
      <c r="D4958" s="1" t="s">
        <v>118</v>
      </c>
      <c r="E4958" s="1" t="s">
        <v>177</v>
      </c>
      <c r="F4958" s="3">
        <v>0.7708333333333334</v>
      </c>
      <c r="G4958" s="1">
        <v>6.0</v>
      </c>
      <c r="H4958" s="1">
        <v>3.0</v>
      </c>
      <c r="I4958" s="1">
        <v>420.0</v>
      </c>
      <c r="J4958" s="1">
        <v>36.0</v>
      </c>
      <c r="K4958" s="1">
        <v>40.0</v>
      </c>
      <c r="L4958" s="1" t="s">
        <v>311</v>
      </c>
      <c r="M4958" s="1" t="s">
        <v>302</v>
      </c>
      <c r="N4958" s="1">
        <v>52.0</v>
      </c>
      <c r="O4958" s="1" t="s">
        <v>312</v>
      </c>
      <c r="P4958" s="1" t="s">
        <v>313</v>
      </c>
      <c r="Q4958" s="1" t="s">
        <v>309</v>
      </c>
    </row>
    <row r="4959" ht="15.75" customHeight="1">
      <c r="A4959" s="1" t="s">
        <v>5273</v>
      </c>
      <c r="B4959" s="2">
        <v>46051.0</v>
      </c>
      <c r="C4959" s="2">
        <v>46055.0</v>
      </c>
      <c r="D4959" s="1" t="s">
        <v>46</v>
      </c>
      <c r="E4959" s="1" t="s">
        <v>270</v>
      </c>
      <c r="F4959" s="3">
        <v>0.53125</v>
      </c>
      <c r="G4959" s="1">
        <v>4.0</v>
      </c>
      <c r="H4959" s="1">
        <v>3.0</v>
      </c>
      <c r="I4959" s="1">
        <v>280.0</v>
      </c>
      <c r="J4959" s="1">
        <v>36.0</v>
      </c>
      <c r="K4959" s="1">
        <v>20.0</v>
      </c>
      <c r="L4959" s="1" t="s">
        <v>307</v>
      </c>
      <c r="M4959" s="1" t="s">
        <v>302</v>
      </c>
      <c r="N4959" s="1">
        <v>21.0</v>
      </c>
      <c r="O4959" s="1" t="s">
        <v>303</v>
      </c>
      <c r="P4959" s="1" t="s">
        <v>304</v>
      </c>
      <c r="Q4959" s="1" t="s">
        <v>305</v>
      </c>
    </row>
    <row r="4960" ht="15.75" customHeight="1">
      <c r="A4960" s="1" t="s">
        <v>5274</v>
      </c>
      <c r="B4960" s="2">
        <v>46121.0</v>
      </c>
      <c r="C4960" s="2">
        <v>46122.0</v>
      </c>
      <c r="D4960" s="1" t="s">
        <v>30</v>
      </c>
      <c r="E4960" s="1" t="s">
        <v>175</v>
      </c>
      <c r="F4960" s="3">
        <v>0.3958333333333333</v>
      </c>
      <c r="G4960" s="1">
        <v>1.0</v>
      </c>
      <c r="H4960" s="1">
        <v>2.0</v>
      </c>
      <c r="I4960" s="1">
        <v>200.0</v>
      </c>
      <c r="J4960" s="1">
        <v>30.0</v>
      </c>
      <c r="K4960" s="1">
        <v>40.0</v>
      </c>
      <c r="L4960" s="1" t="s">
        <v>311</v>
      </c>
      <c r="M4960" s="1" t="s">
        <v>302</v>
      </c>
      <c r="N4960" s="1">
        <v>42.0</v>
      </c>
      <c r="O4960" s="1" t="s">
        <v>312</v>
      </c>
      <c r="P4960" s="1" t="s">
        <v>304</v>
      </c>
      <c r="Q4960" s="1" t="s">
        <v>305</v>
      </c>
    </row>
    <row r="4961" ht="15.75" customHeight="1">
      <c r="A4961" s="1" t="s">
        <v>5275</v>
      </c>
      <c r="B4961" s="2">
        <v>46106.0</v>
      </c>
      <c r="C4961" s="2">
        <v>46108.0</v>
      </c>
      <c r="D4961" s="1" t="s">
        <v>18</v>
      </c>
      <c r="E4961" s="1" t="s">
        <v>177</v>
      </c>
      <c r="F4961" s="3">
        <v>0.3958333333333333</v>
      </c>
      <c r="G4961" s="1">
        <v>1.0</v>
      </c>
      <c r="H4961" s="1">
        <v>2.0</v>
      </c>
      <c r="I4961" s="1">
        <v>420.0</v>
      </c>
      <c r="J4961" s="1">
        <v>30.0</v>
      </c>
      <c r="K4961" s="1">
        <v>60.0</v>
      </c>
      <c r="L4961" s="1" t="s">
        <v>318</v>
      </c>
      <c r="M4961" s="1" t="s">
        <v>302</v>
      </c>
      <c r="N4961" s="1">
        <v>31.0</v>
      </c>
      <c r="O4961" s="1" t="s">
        <v>308</v>
      </c>
      <c r="P4961" s="1" t="s">
        <v>304</v>
      </c>
      <c r="Q4961" s="1" t="s">
        <v>309</v>
      </c>
    </row>
    <row r="4962" ht="15.75" customHeight="1">
      <c r="A4962" s="1" t="s">
        <v>5276</v>
      </c>
      <c r="B4962" s="2">
        <v>46189.0</v>
      </c>
      <c r="C4962" s="2">
        <v>46191.0</v>
      </c>
      <c r="D4962" s="1" t="s">
        <v>120</v>
      </c>
      <c r="E4962" s="1" t="s">
        <v>244</v>
      </c>
      <c r="F4962" s="3">
        <v>0.53125</v>
      </c>
      <c r="G4962" s="1">
        <v>4.0</v>
      </c>
      <c r="H4962" s="1">
        <v>3.0</v>
      </c>
      <c r="I4962" s="1">
        <v>420.0</v>
      </c>
      <c r="J4962" s="1">
        <v>36.0</v>
      </c>
      <c r="K4962" s="1">
        <v>60.0</v>
      </c>
      <c r="L4962" s="1" t="s">
        <v>318</v>
      </c>
      <c r="M4962" s="1" t="s">
        <v>302</v>
      </c>
      <c r="N4962" s="1">
        <v>47.0</v>
      </c>
      <c r="O4962" s="1" t="s">
        <v>312</v>
      </c>
      <c r="P4962" s="1" t="s">
        <v>313</v>
      </c>
      <c r="Q4962" s="1" t="s">
        <v>309</v>
      </c>
    </row>
    <row r="4963" ht="15.75" customHeight="1">
      <c r="A4963" s="1" t="s">
        <v>5277</v>
      </c>
      <c r="B4963" s="2">
        <v>46199.0</v>
      </c>
      <c r="C4963" s="2">
        <v>46203.0</v>
      </c>
      <c r="D4963" s="1" t="s">
        <v>94</v>
      </c>
      <c r="E4963" s="1" t="s">
        <v>168</v>
      </c>
      <c r="F4963" s="3">
        <v>0.53125</v>
      </c>
      <c r="G4963" s="1">
        <v>3.0</v>
      </c>
      <c r="H4963" s="1">
        <v>3.0</v>
      </c>
      <c r="I4963" s="1">
        <v>340.0</v>
      </c>
      <c r="J4963" s="1">
        <v>36.0</v>
      </c>
      <c r="K4963" s="1">
        <v>0.0</v>
      </c>
      <c r="L4963" s="1" t="s">
        <v>301</v>
      </c>
      <c r="M4963" s="1" t="s">
        <v>302</v>
      </c>
      <c r="N4963" s="1">
        <v>48.0</v>
      </c>
      <c r="O4963" s="1" t="s">
        <v>312</v>
      </c>
      <c r="P4963" s="1" t="s">
        <v>304</v>
      </c>
      <c r="Q4963" s="1" t="s">
        <v>309</v>
      </c>
    </row>
    <row r="4964" ht="15.75" customHeight="1">
      <c r="A4964" s="1" t="s">
        <v>5278</v>
      </c>
      <c r="B4964" s="2">
        <v>46072.0</v>
      </c>
      <c r="C4964" s="2">
        <v>46079.0</v>
      </c>
      <c r="D4964" s="1" t="s">
        <v>50</v>
      </c>
      <c r="E4964" s="1" t="s">
        <v>258</v>
      </c>
      <c r="F4964" s="3">
        <v>0.8854166666666666</v>
      </c>
      <c r="G4964" s="1">
        <v>9.0</v>
      </c>
      <c r="H4964" s="1">
        <v>4.0</v>
      </c>
      <c r="I4964" s="1">
        <v>180.0</v>
      </c>
      <c r="J4964" s="1">
        <v>42.0</v>
      </c>
      <c r="K4964" s="1">
        <v>0.0</v>
      </c>
      <c r="L4964" s="1" t="s">
        <v>307</v>
      </c>
      <c r="M4964" s="1" t="s">
        <v>302</v>
      </c>
      <c r="N4964" s="1">
        <v>19.0</v>
      </c>
      <c r="O4964" s="1" t="s">
        <v>303</v>
      </c>
      <c r="P4964" s="1" t="s">
        <v>313</v>
      </c>
      <c r="Q4964" s="1" t="s">
        <v>305</v>
      </c>
    </row>
    <row r="4965" ht="15.75" customHeight="1">
      <c r="A4965" s="1" t="s">
        <v>5279</v>
      </c>
      <c r="B4965" s="2">
        <v>46115.0</v>
      </c>
      <c r="C4965" s="2">
        <v>46117.0</v>
      </c>
      <c r="D4965" s="1" t="s">
        <v>104</v>
      </c>
      <c r="E4965" s="1" t="s">
        <v>184</v>
      </c>
      <c r="F4965" s="3">
        <v>0.53125</v>
      </c>
      <c r="G4965" s="1">
        <v>2.0</v>
      </c>
      <c r="H4965" s="1">
        <v>2.0</v>
      </c>
      <c r="I4965" s="1">
        <v>180.0</v>
      </c>
      <c r="J4965" s="1">
        <v>30.0</v>
      </c>
      <c r="K4965" s="1">
        <v>150.0</v>
      </c>
      <c r="L4965" s="1" t="s">
        <v>301</v>
      </c>
      <c r="M4965" s="1" t="s">
        <v>302</v>
      </c>
      <c r="N4965" s="1">
        <v>34.0</v>
      </c>
      <c r="O4965" s="1" t="s">
        <v>312</v>
      </c>
      <c r="P4965" s="1" t="s">
        <v>304</v>
      </c>
      <c r="Q4965" s="1" t="s">
        <v>305</v>
      </c>
    </row>
    <row r="4966" ht="15.75" customHeight="1">
      <c r="A4966" s="1" t="s">
        <v>5280</v>
      </c>
      <c r="B4966" s="2">
        <v>46089.0</v>
      </c>
      <c r="C4966" s="2">
        <v>46090.0</v>
      </c>
      <c r="D4966" s="1" t="s">
        <v>134</v>
      </c>
      <c r="E4966" s="1" t="s">
        <v>228</v>
      </c>
      <c r="F4966" s="3">
        <v>0.3958333333333333</v>
      </c>
      <c r="G4966" s="1">
        <v>2.0</v>
      </c>
      <c r="H4966" s="1">
        <v>2.0</v>
      </c>
      <c r="I4966" s="1">
        <v>160.0</v>
      </c>
      <c r="J4966" s="1">
        <v>30.0</v>
      </c>
      <c r="K4966" s="1">
        <v>100.0</v>
      </c>
      <c r="L4966" s="1" t="s">
        <v>311</v>
      </c>
      <c r="M4966" s="1" t="s">
        <v>302</v>
      </c>
      <c r="N4966" s="1">
        <v>45.0</v>
      </c>
      <c r="O4966" s="1" t="s">
        <v>303</v>
      </c>
      <c r="P4966" s="1" t="s">
        <v>304</v>
      </c>
      <c r="Q4966" s="1" t="s">
        <v>305</v>
      </c>
    </row>
    <row r="4967" ht="15.75" customHeight="1">
      <c r="A4967" s="1" t="s">
        <v>5281</v>
      </c>
      <c r="B4967" s="2">
        <v>46190.0</v>
      </c>
      <c r="C4967" s="2">
        <v>46193.0</v>
      </c>
      <c r="D4967" s="1" t="s">
        <v>11</v>
      </c>
      <c r="E4967" s="1" t="s">
        <v>232</v>
      </c>
      <c r="F4967" s="3">
        <v>0.3958333333333333</v>
      </c>
      <c r="G4967" s="1">
        <v>4.0</v>
      </c>
      <c r="H4967" s="1">
        <v>4.0</v>
      </c>
      <c r="I4967" s="1">
        <v>180.0</v>
      </c>
      <c r="J4967" s="1">
        <v>42.0</v>
      </c>
      <c r="K4967" s="1">
        <v>40.0</v>
      </c>
      <c r="L4967" s="1" t="s">
        <v>318</v>
      </c>
      <c r="M4967" s="1" t="s">
        <v>302</v>
      </c>
      <c r="N4967" s="1">
        <v>22.0</v>
      </c>
      <c r="O4967" s="1" t="s">
        <v>308</v>
      </c>
      <c r="P4967" s="1" t="s">
        <v>304</v>
      </c>
      <c r="Q4967" s="1" t="s">
        <v>305</v>
      </c>
    </row>
    <row r="4968" ht="15.75" customHeight="1">
      <c r="A4968" s="1" t="s">
        <v>5282</v>
      </c>
      <c r="B4968" s="2">
        <v>46201.0</v>
      </c>
      <c r="C4968" s="2">
        <v>46207.0</v>
      </c>
      <c r="D4968" s="1" t="s">
        <v>66</v>
      </c>
      <c r="E4968" s="1" t="s">
        <v>276</v>
      </c>
      <c r="F4968" s="3">
        <v>0.9375</v>
      </c>
      <c r="G4968" s="1">
        <v>3.0</v>
      </c>
      <c r="H4968" s="1">
        <v>1.0</v>
      </c>
      <c r="I4968" s="1">
        <v>420.0</v>
      </c>
      <c r="J4968" s="1">
        <v>24.0</v>
      </c>
      <c r="K4968" s="1">
        <v>0.0</v>
      </c>
      <c r="L4968" s="1" t="s">
        <v>311</v>
      </c>
      <c r="M4968" s="1" t="s">
        <v>326</v>
      </c>
      <c r="N4968" s="1">
        <v>31.0</v>
      </c>
      <c r="O4968" s="1" t="s">
        <v>303</v>
      </c>
      <c r="P4968" s="1" t="s">
        <v>304</v>
      </c>
      <c r="Q4968" s="1" t="s">
        <v>309</v>
      </c>
    </row>
    <row r="4969" ht="15.75" customHeight="1">
      <c r="A4969" s="1" t="s">
        <v>5283</v>
      </c>
      <c r="B4969" s="2">
        <v>46042.0</v>
      </c>
      <c r="C4969" s="2">
        <v>46043.0</v>
      </c>
      <c r="D4969" s="1" t="s">
        <v>18</v>
      </c>
      <c r="E4969" s="1" t="s">
        <v>246</v>
      </c>
      <c r="F4969" s="3">
        <v>0.8854166666666666</v>
      </c>
      <c r="G4969" s="1">
        <v>4.0</v>
      </c>
      <c r="H4969" s="1">
        <v>1.0</v>
      </c>
      <c r="I4969" s="1">
        <v>420.0</v>
      </c>
      <c r="J4969" s="1">
        <v>24.0</v>
      </c>
      <c r="K4969" s="1">
        <v>20.0</v>
      </c>
      <c r="L4969" s="1" t="s">
        <v>301</v>
      </c>
      <c r="M4969" s="1" t="s">
        <v>302</v>
      </c>
      <c r="N4969" s="1">
        <v>21.0</v>
      </c>
      <c r="O4969" s="1" t="s">
        <v>303</v>
      </c>
      <c r="P4969" s="1" t="s">
        <v>304</v>
      </c>
      <c r="Q4969" s="1" t="s">
        <v>309</v>
      </c>
    </row>
    <row r="4970" ht="15.75" customHeight="1">
      <c r="A4970" s="1" t="s">
        <v>5284</v>
      </c>
      <c r="B4970" s="2">
        <v>46079.0</v>
      </c>
      <c r="C4970" s="2">
        <v>46082.0</v>
      </c>
      <c r="D4970" s="1" t="s">
        <v>18</v>
      </c>
      <c r="E4970" s="1" t="s">
        <v>268</v>
      </c>
      <c r="F4970" s="3">
        <v>0.9375</v>
      </c>
      <c r="G4970" s="1">
        <v>7.0</v>
      </c>
      <c r="H4970" s="1">
        <v>2.0</v>
      </c>
      <c r="I4970" s="1">
        <v>240.0</v>
      </c>
      <c r="J4970" s="1">
        <v>30.0</v>
      </c>
      <c r="K4970" s="1">
        <v>60.0</v>
      </c>
      <c r="L4970" s="1" t="s">
        <v>315</v>
      </c>
      <c r="M4970" s="1" t="s">
        <v>302</v>
      </c>
      <c r="N4970" s="1">
        <v>58.0</v>
      </c>
      <c r="O4970" s="1" t="s">
        <v>308</v>
      </c>
      <c r="P4970" s="1" t="s">
        <v>304</v>
      </c>
      <c r="Q4970" s="1" t="s">
        <v>305</v>
      </c>
    </row>
    <row r="4971" ht="15.75" customHeight="1">
      <c r="A4971" s="1" t="s">
        <v>5285</v>
      </c>
      <c r="B4971" s="2">
        <v>46153.0</v>
      </c>
      <c r="C4971" s="2">
        <v>46155.0</v>
      </c>
      <c r="D4971" s="1" t="s">
        <v>82</v>
      </c>
      <c r="E4971" s="1" t="s">
        <v>230</v>
      </c>
      <c r="F4971" s="3">
        <v>0.6458333333333334</v>
      </c>
      <c r="G4971" s="1">
        <v>5.0</v>
      </c>
      <c r="H4971" s="1">
        <v>3.0</v>
      </c>
      <c r="I4971" s="1">
        <v>420.0</v>
      </c>
      <c r="J4971" s="1">
        <v>36.0</v>
      </c>
      <c r="K4971" s="1">
        <v>20.0</v>
      </c>
      <c r="L4971" s="1" t="s">
        <v>318</v>
      </c>
      <c r="M4971" s="1" t="s">
        <v>302</v>
      </c>
      <c r="N4971" s="1">
        <v>31.0</v>
      </c>
      <c r="O4971" s="1" t="s">
        <v>308</v>
      </c>
      <c r="P4971" s="1" t="s">
        <v>304</v>
      </c>
      <c r="Q4971" s="1" t="s">
        <v>309</v>
      </c>
    </row>
    <row r="4972" ht="15.75" customHeight="1">
      <c r="A4972" s="1" t="s">
        <v>5286</v>
      </c>
      <c r="B4972" s="2">
        <v>46117.0</v>
      </c>
      <c r="C4972" s="2">
        <v>46117.0</v>
      </c>
      <c r="D4972" s="1" t="s">
        <v>50</v>
      </c>
      <c r="E4972" s="1" t="s">
        <v>250</v>
      </c>
      <c r="F4972" s="3">
        <v>0.7708333333333334</v>
      </c>
      <c r="G4972" s="1">
        <v>5.0</v>
      </c>
      <c r="H4972" s="1">
        <v>6.0</v>
      </c>
      <c r="I4972" s="1">
        <v>360.0</v>
      </c>
      <c r="J4972" s="1">
        <v>54.0</v>
      </c>
      <c r="K4972" s="1">
        <v>20.0</v>
      </c>
      <c r="L4972" s="1" t="s">
        <v>315</v>
      </c>
      <c r="M4972" s="1" t="s">
        <v>302</v>
      </c>
      <c r="N4972" s="1">
        <v>55.0</v>
      </c>
      <c r="O4972" s="1" t="s">
        <v>312</v>
      </c>
      <c r="P4972" s="1" t="s">
        <v>313</v>
      </c>
      <c r="Q4972" s="1" t="s">
        <v>309</v>
      </c>
    </row>
    <row r="4973" ht="15.75" customHeight="1">
      <c r="A4973" s="1" t="s">
        <v>5287</v>
      </c>
      <c r="B4973" s="2">
        <v>46165.0</v>
      </c>
      <c r="C4973" s="2">
        <v>46172.0</v>
      </c>
      <c r="D4973" s="1" t="s">
        <v>82</v>
      </c>
      <c r="E4973" s="1" t="s">
        <v>191</v>
      </c>
      <c r="F4973" s="3">
        <v>0.9375</v>
      </c>
      <c r="G4973" s="1">
        <v>3.0</v>
      </c>
      <c r="H4973" s="1">
        <v>2.0</v>
      </c>
      <c r="I4973" s="1">
        <v>200.0</v>
      </c>
      <c r="J4973" s="1">
        <v>30.0</v>
      </c>
      <c r="K4973" s="1">
        <v>0.0</v>
      </c>
      <c r="L4973" s="1" t="s">
        <v>301</v>
      </c>
      <c r="M4973" s="1" t="s">
        <v>302</v>
      </c>
      <c r="N4973" s="1">
        <v>30.0</v>
      </c>
      <c r="O4973" s="1" t="s">
        <v>303</v>
      </c>
      <c r="P4973" s="1" t="s">
        <v>313</v>
      </c>
      <c r="Q4973" s="1" t="s">
        <v>305</v>
      </c>
    </row>
    <row r="4974" ht="15.75" customHeight="1">
      <c r="A4974" s="1" t="s">
        <v>5288</v>
      </c>
      <c r="B4974" s="2">
        <v>46092.0</v>
      </c>
      <c r="C4974" s="2">
        <v>46096.0</v>
      </c>
      <c r="D4974" s="1" t="s">
        <v>11</v>
      </c>
      <c r="E4974" s="1" t="s">
        <v>281</v>
      </c>
      <c r="F4974" s="3">
        <v>0.8854166666666666</v>
      </c>
      <c r="G4974" s="1">
        <v>1.0</v>
      </c>
      <c r="H4974" s="1">
        <v>2.0</v>
      </c>
      <c r="I4974" s="1">
        <v>340.0</v>
      </c>
      <c r="J4974" s="1">
        <v>30.0</v>
      </c>
      <c r="K4974" s="1">
        <v>60.0</v>
      </c>
      <c r="L4974" s="1" t="s">
        <v>318</v>
      </c>
      <c r="M4974" s="1" t="s">
        <v>302</v>
      </c>
      <c r="N4974" s="1">
        <v>27.0</v>
      </c>
      <c r="O4974" s="1" t="s">
        <v>312</v>
      </c>
      <c r="P4974" s="1" t="s">
        <v>313</v>
      </c>
      <c r="Q4974" s="1" t="s">
        <v>309</v>
      </c>
    </row>
    <row r="4975" ht="15.75" customHeight="1">
      <c r="A4975" s="1" t="s">
        <v>5289</v>
      </c>
      <c r="B4975" s="2">
        <v>46060.0</v>
      </c>
      <c r="C4975" s="2">
        <v>46062.0</v>
      </c>
      <c r="D4975" s="1" t="s">
        <v>141</v>
      </c>
      <c r="E4975" s="1" t="s">
        <v>266</v>
      </c>
      <c r="F4975" s="3">
        <v>0.7708333333333334</v>
      </c>
      <c r="G4975" s="1">
        <v>2.0</v>
      </c>
      <c r="H4975" s="1">
        <v>3.0</v>
      </c>
      <c r="I4975" s="1">
        <v>220.0</v>
      </c>
      <c r="J4975" s="1">
        <v>36.0</v>
      </c>
      <c r="K4975" s="1">
        <v>20.0</v>
      </c>
      <c r="L4975" s="1" t="s">
        <v>318</v>
      </c>
      <c r="M4975" s="1" t="s">
        <v>302</v>
      </c>
      <c r="N4975" s="1">
        <v>47.0</v>
      </c>
      <c r="O4975" s="1" t="s">
        <v>308</v>
      </c>
      <c r="P4975" s="1" t="s">
        <v>304</v>
      </c>
      <c r="Q4975" s="1" t="s">
        <v>305</v>
      </c>
    </row>
    <row r="4976" ht="15.75" customHeight="1">
      <c r="A4976" s="1" t="s">
        <v>5290</v>
      </c>
      <c r="B4976" s="2">
        <v>46108.0</v>
      </c>
      <c r="C4976" s="2">
        <v>46114.0</v>
      </c>
      <c r="D4976" s="1" t="s">
        <v>46</v>
      </c>
      <c r="E4976" s="1" t="s">
        <v>244</v>
      </c>
      <c r="F4976" s="3">
        <v>0.3958333333333333</v>
      </c>
      <c r="G4976" s="1">
        <v>2.0</v>
      </c>
      <c r="H4976" s="1">
        <v>2.0</v>
      </c>
      <c r="I4976" s="1">
        <v>320.0</v>
      </c>
      <c r="J4976" s="1">
        <v>30.0</v>
      </c>
      <c r="K4976" s="1">
        <v>0.0</v>
      </c>
      <c r="L4976" s="1" t="s">
        <v>307</v>
      </c>
      <c r="M4976" s="1" t="s">
        <v>326</v>
      </c>
      <c r="N4976" s="1">
        <v>35.0</v>
      </c>
      <c r="O4976" s="1" t="s">
        <v>303</v>
      </c>
      <c r="P4976" s="1" t="s">
        <v>313</v>
      </c>
      <c r="Q4976" s="1" t="s">
        <v>338</v>
      </c>
    </row>
    <row r="4977" ht="15.75" customHeight="1">
      <c r="A4977" s="1" t="s">
        <v>5291</v>
      </c>
      <c r="B4977" s="2">
        <v>46110.0</v>
      </c>
      <c r="C4977" s="2">
        <v>46114.0</v>
      </c>
      <c r="D4977" s="1" t="s">
        <v>46</v>
      </c>
      <c r="E4977" s="1" t="s">
        <v>230</v>
      </c>
      <c r="F4977" s="3">
        <v>0.7708333333333334</v>
      </c>
      <c r="G4977" s="1">
        <v>2.0</v>
      </c>
      <c r="H4977" s="1">
        <v>3.0</v>
      </c>
      <c r="I4977" s="1">
        <v>320.0</v>
      </c>
      <c r="J4977" s="1">
        <v>36.0</v>
      </c>
      <c r="K4977" s="1">
        <v>100.0</v>
      </c>
      <c r="L4977" s="1" t="s">
        <v>311</v>
      </c>
      <c r="M4977" s="1" t="s">
        <v>302</v>
      </c>
      <c r="N4977" s="1">
        <v>29.0</v>
      </c>
      <c r="O4977" s="1" t="s">
        <v>312</v>
      </c>
      <c r="P4977" s="1" t="s">
        <v>313</v>
      </c>
      <c r="Q4977" s="1" t="s">
        <v>338</v>
      </c>
    </row>
    <row r="4978" ht="15.75" customHeight="1">
      <c r="A4978" s="1" t="s">
        <v>5292</v>
      </c>
      <c r="B4978" s="2">
        <v>46197.0</v>
      </c>
      <c r="C4978" s="2">
        <v>46204.0</v>
      </c>
      <c r="D4978" s="1" t="s">
        <v>18</v>
      </c>
      <c r="E4978" s="1" t="s">
        <v>270</v>
      </c>
      <c r="F4978" s="3">
        <v>0.7708333333333334</v>
      </c>
      <c r="G4978" s="1">
        <v>4.0</v>
      </c>
      <c r="H4978" s="1">
        <v>1.0</v>
      </c>
      <c r="I4978" s="1">
        <v>280.0</v>
      </c>
      <c r="J4978" s="1">
        <v>24.0</v>
      </c>
      <c r="K4978" s="1">
        <v>20.0</v>
      </c>
      <c r="L4978" s="1" t="s">
        <v>315</v>
      </c>
      <c r="M4978" s="1" t="s">
        <v>363</v>
      </c>
      <c r="N4978" s="1">
        <v>55.0</v>
      </c>
      <c r="O4978" s="1" t="s">
        <v>303</v>
      </c>
      <c r="P4978" s="1" t="s">
        <v>313</v>
      </c>
      <c r="Q4978" s="1" t="s">
        <v>305</v>
      </c>
    </row>
    <row r="4979" ht="15.75" customHeight="1">
      <c r="A4979" s="1" t="s">
        <v>5293</v>
      </c>
      <c r="B4979" s="2">
        <v>46101.0</v>
      </c>
      <c r="C4979" s="2">
        <v>46107.0</v>
      </c>
      <c r="D4979" s="1" t="s">
        <v>50</v>
      </c>
      <c r="E4979" s="1" t="s">
        <v>246</v>
      </c>
      <c r="F4979" s="3">
        <v>0.7708333333333334</v>
      </c>
      <c r="G4979" s="1">
        <v>1.0</v>
      </c>
      <c r="H4979" s="1">
        <v>5.0</v>
      </c>
      <c r="I4979" s="1">
        <v>240.0</v>
      </c>
      <c r="J4979" s="1">
        <v>48.0</v>
      </c>
      <c r="K4979" s="1">
        <v>0.0</v>
      </c>
      <c r="L4979" s="1" t="s">
        <v>315</v>
      </c>
      <c r="M4979" s="1" t="s">
        <v>302</v>
      </c>
      <c r="N4979" s="1">
        <v>40.0</v>
      </c>
      <c r="O4979" s="1" t="s">
        <v>312</v>
      </c>
      <c r="P4979" s="1" t="s">
        <v>304</v>
      </c>
      <c r="Q4979" s="1" t="s">
        <v>305</v>
      </c>
    </row>
    <row r="4980" ht="15.75" customHeight="1">
      <c r="A4980" s="1" t="s">
        <v>5294</v>
      </c>
      <c r="B4980" s="2">
        <v>46121.0</v>
      </c>
      <c r="C4980" s="2">
        <v>46122.0</v>
      </c>
      <c r="D4980" s="1" t="s">
        <v>22</v>
      </c>
      <c r="E4980" s="1" t="s">
        <v>163</v>
      </c>
      <c r="F4980" s="3">
        <v>0.7708333333333334</v>
      </c>
      <c r="G4980" s="1">
        <v>1.0</v>
      </c>
      <c r="H4980" s="1">
        <v>2.0</v>
      </c>
      <c r="I4980" s="1">
        <v>240.0</v>
      </c>
      <c r="J4980" s="1">
        <v>30.0</v>
      </c>
      <c r="K4980" s="1">
        <v>0.0</v>
      </c>
      <c r="L4980" s="1" t="s">
        <v>318</v>
      </c>
      <c r="M4980" s="1" t="s">
        <v>302</v>
      </c>
      <c r="N4980" s="1">
        <v>55.0</v>
      </c>
      <c r="O4980" s="1" t="s">
        <v>312</v>
      </c>
      <c r="P4980" s="1" t="s">
        <v>313</v>
      </c>
      <c r="Q4980" s="1" t="s">
        <v>305</v>
      </c>
    </row>
    <row r="4981" ht="15.75" customHeight="1">
      <c r="A4981" s="1" t="s">
        <v>5295</v>
      </c>
      <c r="B4981" s="2">
        <v>46113.0</v>
      </c>
      <c r="C4981" s="2">
        <v>46115.0</v>
      </c>
      <c r="D4981" s="1" t="s">
        <v>30</v>
      </c>
      <c r="E4981" s="1" t="s">
        <v>258</v>
      </c>
      <c r="F4981" s="3">
        <v>0.3958333333333333</v>
      </c>
      <c r="G4981" s="1">
        <v>5.0</v>
      </c>
      <c r="H4981" s="1">
        <v>1.0</v>
      </c>
      <c r="I4981" s="1">
        <v>180.0</v>
      </c>
      <c r="J4981" s="1">
        <v>24.0</v>
      </c>
      <c r="K4981" s="1">
        <v>40.0</v>
      </c>
      <c r="L4981" s="1" t="s">
        <v>301</v>
      </c>
      <c r="M4981" s="1" t="s">
        <v>302</v>
      </c>
      <c r="N4981" s="1">
        <v>45.0</v>
      </c>
      <c r="O4981" s="1" t="s">
        <v>303</v>
      </c>
      <c r="P4981" s="1" t="s">
        <v>313</v>
      </c>
      <c r="Q4981" s="1" t="s">
        <v>305</v>
      </c>
    </row>
    <row r="4982" ht="15.75" customHeight="1">
      <c r="A4982" s="1" t="s">
        <v>5296</v>
      </c>
      <c r="B4982" s="2">
        <v>46159.0</v>
      </c>
      <c r="C4982" s="2">
        <v>46165.0</v>
      </c>
      <c r="D4982" s="1" t="s">
        <v>104</v>
      </c>
      <c r="E4982" s="1" t="s">
        <v>175</v>
      </c>
      <c r="F4982" s="3">
        <v>0.7708333333333334</v>
      </c>
      <c r="G4982" s="1">
        <v>4.0</v>
      </c>
      <c r="H4982" s="1">
        <v>1.0</v>
      </c>
      <c r="I4982" s="1">
        <v>380.0</v>
      </c>
      <c r="J4982" s="1">
        <v>24.0</v>
      </c>
      <c r="K4982" s="1">
        <v>0.0</v>
      </c>
      <c r="L4982" s="1" t="s">
        <v>301</v>
      </c>
      <c r="M4982" s="1" t="s">
        <v>302</v>
      </c>
      <c r="N4982" s="1">
        <v>38.0</v>
      </c>
      <c r="O4982" s="1" t="s">
        <v>308</v>
      </c>
      <c r="P4982" s="1" t="s">
        <v>313</v>
      </c>
      <c r="Q4982" s="1" t="s">
        <v>309</v>
      </c>
    </row>
    <row r="4983" ht="15.75" customHeight="1">
      <c r="A4983" s="1" t="s">
        <v>5297</v>
      </c>
      <c r="B4983" s="2">
        <v>46189.0</v>
      </c>
      <c r="C4983" s="2">
        <v>46192.0</v>
      </c>
      <c r="D4983" s="1" t="s">
        <v>118</v>
      </c>
      <c r="E4983" s="1" t="s">
        <v>260</v>
      </c>
      <c r="F4983" s="3">
        <v>0.53125</v>
      </c>
      <c r="G4983" s="1">
        <v>1.0</v>
      </c>
      <c r="H4983" s="1">
        <v>3.0</v>
      </c>
      <c r="I4983" s="1">
        <v>280.0</v>
      </c>
      <c r="J4983" s="1">
        <v>36.0</v>
      </c>
      <c r="K4983" s="1">
        <v>100.0</v>
      </c>
      <c r="L4983" s="1" t="s">
        <v>311</v>
      </c>
      <c r="M4983" s="1" t="s">
        <v>302</v>
      </c>
      <c r="N4983" s="1">
        <v>48.0</v>
      </c>
      <c r="O4983" s="1" t="s">
        <v>312</v>
      </c>
      <c r="P4983" s="1" t="s">
        <v>313</v>
      </c>
      <c r="Q4983" s="1" t="s">
        <v>305</v>
      </c>
    </row>
    <row r="4984" ht="15.75" customHeight="1">
      <c r="A4984" s="1" t="s">
        <v>5298</v>
      </c>
      <c r="B4984" s="2">
        <v>46180.0</v>
      </c>
      <c r="C4984" s="2">
        <v>46180.0</v>
      </c>
      <c r="D4984" s="1" t="s">
        <v>66</v>
      </c>
      <c r="E4984" s="1" t="s">
        <v>206</v>
      </c>
      <c r="F4984" s="3">
        <v>0.3958333333333333</v>
      </c>
      <c r="G4984" s="1">
        <v>8.0</v>
      </c>
      <c r="H4984" s="1">
        <v>3.0</v>
      </c>
      <c r="I4984" s="1">
        <v>320.0</v>
      </c>
      <c r="J4984" s="1">
        <v>36.0</v>
      </c>
      <c r="K4984" s="1">
        <v>150.0</v>
      </c>
      <c r="L4984" s="1" t="s">
        <v>315</v>
      </c>
      <c r="M4984" s="1" t="s">
        <v>302</v>
      </c>
      <c r="N4984" s="1">
        <v>37.0</v>
      </c>
      <c r="O4984" s="1" t="s">
        <v>312</v>
      </c>
      <c r="P4984" s="1" t="s">
        <v>313</v>
      </c>
      <c r="Q4984" s="1" t="s">
        <v>338</v>
      </c>
    </row>
    <row r="4985" ht="15.75" customHeight="1">
      <c r="A4985" s="1" t="s">
        <v>5299</v>
      </c>
      <c r="B4985" s="2">
        <v>46109.0</v>
      </c>
      <c r="C4985" s="2">
        <v>46109.0</v>
      </c>
      <c r="D4985" s="1" t="s">
        <v>22</v>
      </c>
      <c r="E4985" s="1" t="s">
        <v>274</v>
      </c>
      <c r="F4985" s="3">
        <v>0.53125</v>
      </c>
      <c r="G4985" s="1">
        <v>1.0</v>
      </c>
      <c r="H4985" s="1">
        <v>2.0</v>
      </c>
      <c r="I4985" s="1">
        <v>260.0</v>
      </c>
      <c r="J4985" s="1">
        <v>30.0</v>
      </c>
      <c r="K4985" s="1">
        <v>0.0</v>
      </c>
      <c r="L4985" s="1" t="s">
        <v>318</v>
      </c>
      <c r="M4985" s="1" t="s">
        <v>326</v>
      </c>
      <c r="N4985" s="1">
        <v>36.0</v>
      </c>
      <c r="O4985" s="1" t="s">
        <v>303</v>
      </c>
      <c r="P4985" s="1" t="s">
        <v>304</v>
      </c>
      <c r="Q4985" s="1" t="s">
        <v>305</v>
      </c>
    </row>
    <row r="4986" ht="15.75" customHeight="1">
      <c r="A4986" s="1" t="s">
        <v>5300</v>
      </c>
      <c r="B4986" s="2">
        <v>46198.0</v>
      </c>
      <c r="C4986" s="2">
        <v>46205.0</v>
      </c>
      <c r="D4986" s="1" t="s">
        <v>100</v>
      </c>
      <c r="E4986" s="1" t="s">
        <v>262</v>
      </c>
      <c r="F4986" s="3">
        <v>0.53125</v>
      </c>
      <c r="G4986" s="1">
        <v>5.0</v>
      </c>
      <c r="H4986" s="1">
        <v>4.0</v>
      </c>
      <c r="I4986" s="1">
        <v>320.0</v>
      </c>
      <c r="J4986" s="1">
        <v>42.0</v>
      </c>
      <c r="K4986" s="1">
        <v>0.0</v>
      </c>
      <c r="L4986" s="1" t="s">
        <v>315</v>
      </c>
      <c r="M4986" s="1" t="s">
        <v>363</v>
      </c>
      <c r="N4986" s="1">
        <v>40.0</v>
      </c>
      <c r="O4986" s="1" t="s">
        <v>308</v>
      </c>
      <c r="P4986" s="1" t="s">
        <v>313</v>
      </c>
      <c r="Q4986" s="1" t="s">
        <v>338</v>
      </c>
    </row>
    <row r="4987" ht="15.75" customHeight="1">
      <c r="A4987" s="1" t="s">
        <v>5301</v>
      </c>
      <c r="B4987" s="2">
        <v>46054.0</v>
      </c>
      <c r="C4987" s="2">
        <v>46054.0</v>
      </c>
      <c r="D4987" s="1" t="s">
        <v>25</v>
      </c>
      <c r="E4987" s="1" t="s">
        <v>283</v>
      </c>
      <c r="F4987" s="3">
        <v>0.53125</v>
      </c>
      <c r="G4987" s="1">
        <v>2.0</v>
      </c>
      <c r="H4987" s="1">
        <v>4.0</v>
      </c>
      <c r="I4987" s="1">
        <v>360.0</v>
      </c>
      <c r="J4987" s="1">
        <v>42.0</v>
      </c>
      <c r="K4987" s="1">
        <v>150.0</v>
      </c>
      <c r="L4987" s="1" t="s">
        <v>315</v>
      </c>
      <c r="M4987" s="1" t="s">
        <v>302</v>
      </c>
      <c r="N4987" s="1">
        <v>31.0</v>
      </c>
      <c r="O4987" s="1" t="s">
        <v>308</v>
      </c>
      <c r="P4987" s="1" t="s">
        <v>313</v>
      </c>
      <c r="Q4987" s="1" t="s">
        <v>309</v>
      </c>
    </row>
    <row r="4988" ht="15.75" customHeight="1">
      <c r="A4988" s="1" t="s">
        <v>5302</v>
      </c>
      <c r="B4988" s="2">
        <v>46202.0</v>
      </c>
      <c r="C4988" s="2">
        <v>46207.0</v>
      </c>
      <c r="D4988" s="1" t="s">
        <v>66</v>
      </c>
      <c r="E4988" s="1" t="s">
        <v>244</v>
      </c>
      <c r="F4988" s="3">
        <v>0.53125</v>
      </c>
      <c r="G4988" s="1">
        <v>1.0</v>
      </c>
      <c r="H4988" s="1">
        <v>2.0</v>
      </c>
      <c r="I4988" s="1">
        <v>420.0</v>
      </c>
      <c r="J4988" s="1">
        <v>30.0</v>
      </c>
      <c r="K4988" s="1">
        <v>0.0</v>
      </c>
      <c r="L4988" s="1" t="s">
        <v>315</v>
      </c>
      <c r="M4988" s="1" t="s">
        <v>302</v>
      </c>
      <c r="N4988" s="1">
        <v>36.0</v>
      </c>
      <c r="O4988" s="1" t="s">
        <v>308</v>
      </c>
      <c r="P4988" s="1" t="s">
        <v>313</v>
      </c>
      <c r="Q4988" s="1" t="s">
        <v>309</v>
      </c>
    </row>
    <row r="4989" ht="15.75" customHeight="1">
      <c r="A4989" s="1" t="s">
        <v>5303</v>
      </c>
      <c r="B4989" s="2">
        <v>46123.0</v>
      </c>
      <c r="C4989" s="2">
        <v>46125.0</v>
      </c>
      <c r="D4989" s="1" t="s">
        <v>66</v>
      </c>
      <c r="E4989" s="1" t="s">
        <v>228</v>
      </c>
      <c r="F4989" s="3">
        <v>0.3958333333333333</v>
      </c>
      <c r="G4989" s="1">
        <v>3.0</v>
      </c>
      <c r="H4989" s="1">
        <v>4.0</v>
      </c>
      <c r="I4989" s="1">
        <v>160.0</v>
      </c>
      <c r="J4989" s="1">
        <v>42.0</v>
      </c>
      <c r="K4989" s="1">
        <v>0.0</v>
      </c>
      <c r="L4989" s="1" t="s">
        <v>301</v>
      </c>
      <c r="M4989" s="1" t="s">
        <v>302</v>
      </c>
      <c r="N4989" s="1">
        <v>52.0</v>
      </c>
      <c r="O4989" s="1" t="s">
        <v>312</v>
      </c>
      <c r="P4989" s="1" t="s">
        <v>313</v>
      </c>
      <c r="Q4989" s="1" t="s">
        <v>305</v>
      </c>
    </row>
    <row r="4990" ht="15.75" customHeight="1">
      <c r="A4990" s="1" t="s">
        <v>5304</v>
      </c>
      <c r="B4990" s="2">
        <v>46088.0</v>
      </c>
      <c r="C4990" s="2">
        <v>46089.0</v>
      </c>
      <c r="D4990" s="1" t="s">
        <v>78</v>
      </c>
      <c r="E4990" s="1" t="s">
        <v>175</v>
      </c>
      <c r="F4990" s="3">
        <v>0.9375</v>
      </c>
      <c r="G4990" s="1">
        <v>1.0</v>
      </c>
      <c r="H4990" s="1">
        <v>4.0</v>
      </c>
      <c r="I4990" s="1">
        <v>380.0</v>
      </c>
      <c r="J4990" s="1">
        <v>42.0</v>
      </c>
      <c r="K4990" s="1">
        <v>0.0</v>
      </c>
      <c r="L4990" s="1" t="s">
        <v>311</v>
      </c>
      <c r="M4990" s="1" t="s">
        <v>302</v>
      </c>
      <c r="N4990" s="1">
        <v>40.0</v>
      </c>
      <c r="O4990" s="1" t="s">
        <v>308</v>
      </c>
      <c r="P4990" s="1" t="s">
        <v>313</v>
      </c>
      <c r="Q4990" s="1" t="s">
        <v>309</v>
      </c>
    </row>
    <row r="4991" ht="15.75" customHeight="1">
      <c r="A4991" s="1" t="s">
        <v>5305</v>
      </c>
      <c r="B4991" s="2">
        <v>46157.0</v>
      </c>
      <c r="C4991" s="2">
        <v>46159.0</v>
      </c>
      <c r="D4991" s="1" t="s">
        <v>111</v>
      </c>
      <c r="E4991" s="1" t="s">
        <v>252</v>
      </c>
      <c r="F4991" s="3">
        <v>0.6458333333333334</v>
      </c>
      <c r="G4991" s="1">
        <v>4.0</v>
      </c>
      <c r="H4991" s="1">
        <v>3.0</v>
      </c>
      <c r="I4991" s="1">
        <v>220.0</v>
      </c>
      <c r="J4991" s="1">
        <v>36.0</v>
      </c>
      <c r="K4991" s="1">
        <v>40.0</v>
      </c>
      <c r="L4991" s="1" t="s">
        <v>311</v>
      </c>
      <c r="M4991" s="1" t="s">
        <v>302</v>
      </c>
      <c r="N4991" s="1">
        <v>56.0</v>
      </c>
      <c r="O4991" s="1" t="s">
        <v>312</v>
      </c>
      <c r="P4991" s="1" t="s">
        <v>313</v>
      </c>
      <c r="Q4991" s="1" t="s">
        <v>305</v>
      </c>
    </row>
    <row r="4992" ht="15.75" customHeight="1">
      <c r="A4992" s="1" t="s">
        <v>5306</v>
      </c>
      <c r="B4992" s="2">
        <v>46049.0</v>
      </c>
      <c r="C4992" s="2">
        <v>46055.0</v>
      </c>
      <c r="D4992" s="1" t="s">
        <v>91</v>
      </c>
      <c r="E4992" s="1" t="s">
        <v>193</v>
      </c>
      <c r="F4992" s="3">
        <v>0.6458333333333334</v>
      </c>
      <c r="G4992" s="1">
        <v>3.0</v>
      </c>
      <c r="H4992" s="1">
        <v>6.0</v>
      </c>
      <c r="I4992" s="1">
        <v>280.0</v>
      </c>
      <c r="J4992" s="1">
        <v>54.0</v>
      </c>
      <c r="K4992" s="1">
        <v>20.0</v>
      </c>
      <c r="L4992" s="1" t="s">
        <v>318</v>
      </c>
      <c r="M4992" s="1" t="s">
        <v>302</v>
      </c>
      <c r="N4992" s="1">
        <v>47.0</v>
      </c>
      <c r="O4992" s="1" t="s">
        <v>308</v>
      </c>
      <c r="P4992" s="1" t="s">
        <v>313</v>
      </c>
      <c r="Q4992" s="1" t="s">
        <v>305</v>
      </c>
    </row>
    <row r="4993" ht="15.75" customHeight="1">
      <c r="A4993" s="1" t="s">
        <v>5307</v>
      </c>
      <c r="B4993" s="2">
        <v>46200.0</v>
      </c>
      <c r="C4993" s="2">
        <v>46207.0</v>
      </c>
      <c r="D4993" s="1" t="s">
        <v>30</v>
      </c>
      <c r="E4993" s="1" t="s">
        <v>204</v>
      </c>
      <c r="F4993" s="3">
        <v>0.8854166666666666</v>
      </c>
      <c r="G4993" s="1">
        <v>9.0</v>
      </c>
      <c r="H4993" s="1">
        <v>3.0</v>
      </c>
      <c r="I4993" s="1">
        <v>320.0</v>
      </c>
      <c r="J4993" s="1">
        <v>36.0</v>
      </c>
      <c r="K4993" s="1">
        <v>0.0</v>
      </c>
      <c r="L4993" s="1" t="s">
        <v>315</v>
      </c>
      <c r="M4993" s="1" t="s">
        <v>302</v>
      </c>
      <c r="N4993" s="1">
        <v>59.0</v>
      </c>
      <c r="O4993" s="1" t="s">
        <v>312</v>
      </c>
      <c r="P4993" s="1" t="s">
        <v>304</v>
      </c>
      <c r="Q4993" s="1" t="s">
        <v>338</v>
      </c>
    </row>
    <row r="4994" ht="15.75" customHeight="1">
      <c r="A4994" s="1" t="s">
        <v>5308</v>
      </c>
      <c r="B4994" s="2">
        <v>46055.0</v>
      </c>
      <c r="C4994" s="2">
        <v>46058.0</v>
      </c>
      <c r="D4994" s="1" t="s">
        <v>30</v>
      </c>
      <c r="E4994" s="1" t="s">
        <v>235</v>
      </c>
      <c r="F4994" s="3">
        <v>0.6458333333333334</v>
      </c>
      <c r="G4994" s="1">
        <v>3.0</v>
      </c>
      <c r="H4994" s="1">
        <v>1.0</v>
      </c>
      <c r="I4994" s="1">
        <v>400.0</v>
      </c>
      <c r="J4994" s="1">
        <v>24.0</v>
      </c>
      <c r="K4994" s="1">
        <v>0.0</v>
      </c>
      <c r="L4994" s="1" t="s">
        <v>311</v>
      </c>
      <c r="M4994" s="1" t="s">
        <v>302</v>
      </c>
      <c r="N4994" s="1">
        <v>40.0</v>
      </c>
      <c r="O4994" s="1" t="s">
        <v>312</v>
      </c>
      <c r="P4994" s="1" t="s">
        <v>304</v>
      </c>
      <c r="Q4994" s="1" t="s">
        <v>309</v>
      </c>
    </row>
    <row r="4995" ht="15.75" customHeight="1">
      <c r="A4995" s="1" t="s">
        <v>5309</v>
      </c>
      <c r="B4995" s="2">
        <v>46173.0</v>
      </c>
      <c r="C4995" s="2">
        <v>46180.0</v>
      </c>
      <c r="D4995" s="1" t="s">
        <v>62</v>
      </c>
      <c r="E4995" s="1" t="s">
        <v>276</v>
      </c>
      <c r="F4995" s="3">
        <v>0.8854166666666666</v>
      </c>
      <c r="G4995" s="1">
        <v>4.0</v>
      </c>
      <c r="H4995" s="1">
        <v>2.0</v>
      </c>
      <c r="I4995" s="1">
        <v>240.0</v>
      </c>
      <c r="J4995" s="1">
        <v>30.0</v>
      </c>
      <c r="K4995" s="1">
        <v>0.0</v>
      </c>
      <c r="L4995" s="1" t="s">
        <v>315</v>
      </c>
      <c r="M4995" s="1" t="s">
        <v>302</v>
      </c>
      <c r="N4995" s="1">
        <v>39.0</v>
      </c>
      <c r="O4995" s="1" t="s">
        <v>308</v>
      </c>
      <c r="P4995" s="1" t="s">
        <v>313</v>
      </c>
      <c r="Q4995" s="1" t="s">
        <v>305</v>
      </c>
    </row>
    <row r="4996" ht="15.75" customHeight="1">
      <c r="A4996" s="1" t="s">
        <v>5310</v>
      </c>
      <c r="B4996" s="2">
        <v>46092.0</v>
      </c>
      <c r="C4996" s="2">
        <v>46095.0</v>
      </c>
      <c r="D4996" s="1" t="s">
        <v>25</v>
      </c>
      <c r="E4996" s="1" t="s">
        <v>222</v>
      </c>
      <c r="F4996" s="3">
        <v>0.53125</v>
      </c>
      <c r="G4996" s="1">
        <v>4.0</v>
      </c>
      <c r="H4996" s="1">
        <v>4.0</v>
      </c>
      <c r="I4996" s="1">
        <v>460.0</v>
      </c>
      <c r="J4996" s="1">
        <v>42.0</v>
      </c>
      <c r="K4996" s="1">
        <v>100.0</v>
      </c>
      <c r="L4996" s="1" t="s">
        <v>318</v>
      </c>
      <c r="M4996" s="1" t="s">
        <v>302</v>
      </c>
      <c r="N4996" s="1">
        <v>33.0</v>
      </c>
      <c r="O4996" s="1" t="s">
        <v>312</v>
      </c>
      <c r="P4996" s="1" t="s">
        <v>313</v>
      </c>
      <c r="Q4996" s="1" t="s">
        <v>309</v>
      </c>
    </row>
    <row r="4997" ht="15.75" customHeight="1">
      <c r="A4997" s="1" t="s">
        <v>5311</v>
      </c>
      <c r="B4997" s="2">
        <v>46089.0</v>
      </c>
      <c r="C4997" s="2">
        <v>46093.0</v>
      </c>
      <c r="D4997" s="1" t="s">
        <v>11</v>
      </c>
      <c r="E4997" s="1" t="s">
        <v>163</v>
      </c>
      <c r="F4997" s="3">
        <v>0.8854166666666666</v>
      </c>
      <c r="G4997" s="1">
        <v>8.0</v>
      </c>
      <c r="H4997" s="1">
        <v>2.0</v>
      </c>
      <c r="I4997" s="1">
        <v>240.0</v>
      </c>
      <c r="J4997" s="1">
        <v>30.0</v>
      </c>
      <c r="K4997" s="1">
        <v>60.0</v>
      </c>
      <c r="L4997" s="1" t="s">
        <v>301</v>
      </c>
      <c r="M4997" s="1" t="s">
        <v>363</v>
      </c>
      <c r="N4997" s="1">
        <v>56.0</v>
      </c>
      <c r="O4997" s="1" t="s">
        <v>303</v>
      </c>
      <c r="P4997" s="1" t="s">
        <v>313</v>
      </c>
      <c r="Q4997" s="1" t="s">
        <v>305</v>
      </c>
    </row>
    <row r="4998" ht="15.75" customHeight="1">
      <c r="A4998" s="1" t="s">
        <v>5312</v>
      </c>
      <c r="B4998" s="2">
        <v>46140.0</v>
      </c>
      <c r="C4998" s="2">
        <v>46146.0</v>
      </c>
      <c r="D4998" s="1" t="s">
        <v>104</v>
      </c>
      <c r="E4998" s="1" t="s">
        <v>175</v>
      </c>
      <c r="F4998" s="3">
        <v>0.9375</v>
      </c>
      <c r="G4998" s="1">
        <v>4.0</v>
      </c>
      <c r="H4998" s="1">
        <v>2.0</v>
      </c>
      <c r="I4998" s="1">
        <v>380.0</v>
      </c>
      <c r="J4998" s="1">
        <v>30.0</v>
      </c>
      <c r="K4998" s="1">
        <v>0.0</v>
      </c>
      <c r="L4998" s="1" t="s">
        <v>301</v>
      </c>
      <c r="M4998" s="1" t="s">
        <v>302</v>
      </c>
      <c r="N4998" s="1">
        <v>42.0</v>
      </c>
      <c r="O4998" s="1" t="s">
        <v>308</v>
      </c>
      <c r="P4998" s="1" t="s">
        <v>304</v>
      </c>
      <c r="Q4998" s="1" t="s">
        <v>309</v>
      </c>
    </row>
    <row r="4999" ht="15.75" customHeight="1">
      <c r="A4999" s="1" t="s">
        <v>5313</v>
      </c>
      <c r="B4999" s="2">
        <v>46149.0</v>
      </c>
      <c r="C4999" s="2">
        <v>46152.0</v>
      </c>
      <c r="D4999" s="1" t="s">
        <v>50</v>
      </c>
      <c r="E4999" s="1" t="s">
        <v>278</v>
      </c>
      <c r="F4999" s="3">
        <v>0.8854166666666666</v>
      </c>
      <c r="G4999" s="1">
        <v>10.0</v>
      </c>
      <c r="H4999" s="1">
        <v>5.0</v>
      </c>
      <c r="I4999" s="1">
        <v>280.0</v>
      </c>
      <c r="J4999" s="1">
        <v>48.0</v>
      </c>
      <c r="K4999" s="1">
        <v>0.0</v>
      </c>
      <c r="L4999" s="1" t="s">
        <v>315</v>
      </c>
      <c r="M4999" s="1" t="s">
        <v>326</v>
      </c>
      <c r="N4999" s="1">
        <v>55.0</v>
      </c>
      <c r="O4999" s="1" t="s">
        <v>303</v>
      </c>
      <c r="P4999" s="1" t="s">
        <v>313</v>
      </c>
      <c r="Q4999" s="1" t="s">
        <v>305</v>
      </c>
    </row>
    <row r="5000" ht="15.75" customHeight="1">
      <c r="A5000" s="1" t="s">
        <v>5314</v>
      </c>
      <c r="B5000" s="2">
        <v>46197.0</v>
      </c>
      <c r="C5000" s="2">
        <v>46199.0</v>
      </c>
      <c r="D5000" s="1" t="s">
        <v>120</v>
      </c>
      <c r="E5000" s="1" t="s">
        <v>242</v>
      </c>
      <c r="F5000" s="3">
        <v>0.8854166666666666</v>
      </c>
      <c r="G5000" s="1">
        <v>2.0</v>
      </c>
      <c r="H5000" s="1">
        <v>3.0</v>
      </c>
      <c r="I5000" s="1">
        <v>420.0</v>
      </c>
      <c r="J5000" s="1">
        <v>36.0</v>
      </c>
      <c r="K5000" s="1">
        <v>0.0</v>
      </c>
      <c r="L5000" s="1" t="s">
        <v>315</v>
      </c>
      <c r="M5000" s="1" t="s">
        <v>363</v>
      </c>
      <c r="N5000" s="1">
        <v>33.0</v>
      </c>
      <c r="O5000" s="1" t="s">
        <v>308</v>
      </c>
      <c r="P5000" s="1" t="s">
        <v>304</v>
      </c>
      <c r="Q5000" s="1" t="s">
        <v>309</v>
      </c>
    </row>
    <row r="5001" ht="15.75" customHeight="1">
      <c r="A5001" s="1" t="s">
        <v>5315</v>
      </c>
      <c r="B5001" s="2">
        <v>46126.0</v>
      </c>
      <c r="C5001" s="2">
        <v>46128.0</v>
      </c>
      <c r="D5001" s="1" t="s">
        <v>40</v>
      </c>
      <c r="E5001" s="1" t="s">
        <v>244</v>
      </c>
      <c r="F5001" s="3">
        <v>0.6458333333333334</v>
      </c>
      <c r="G5001" s="1">
        <v>4.0</v>
      </c>
      <c r="H5001" s="1">
        <v>1.0</v>
      </c>
      <c r="I5001" s="1">
        <v>240.0</v>
      </c>
      <c r="J5001" s="1">
        <v>24.0</v>
      </c>
      <c r="K5001" s="1">
        <v>0.0</v>
      </c>
      <c r="L5001" s="1" t="s">
        <v>318</v>
      </c>
      <c r="M5001" s="1" t="s">
        <v>302</v>
      </c>
      <c r="N5001" s="1">
        <v>42.0</v>
      </c>
      <c r="O5001" s="1" t="s">
        <v>312</v>
      </c>
      <c r="P5001" s="1" t="s">
        <v>313</v>
      </c>
      <c r="Q5001" s="1" t="s">
        <v>305</v>
      </c>
    </row>
    <row r="5002" ht="15.75" customHeight="1">
      <c r="A5002" s="1" t="s">
        <v>5316</v>
      </c>
      <c r="B5002" s="2">
        <v>46105.0</v>
      </c>
      <c r="C5002" s="2">
        <v>46111.0</v>
      </c>
      <c r="D5002" s="1" t="s">
        <v>100</v>
      </c>
      <c r="E5002" s="1" t="s">
        <v>193</v>
      </c>
      <c r="F5002" s="3">
        <v>0.6458333333333334</v>
      </c>
      <c r="G5002" s="1">
        <v>3.0</v>
      </c>
      <c r="H5002" s="1">
        <v>2.0</v>
      </c>
      <c r="I5002" s="1">
        <v>280.0</v>
      </c>
      <c r="J5002" s="1">
        <v>30.0</v>
      </c>
      <c r="K5002" s="1">
        <v>40.0</v>
      </c>
      <c r="L5002" s="1" t="s">
        <v>318</v>
      </c>
      <c r="M5002" s="1" t="s">
        <v>302</v>
      </c>
      <c r="N5002" s="1">
        <v>19.0</v>
      </c>
      <c r="O5002" s="1" t="s">
        <v>312</v>
      </c>
      <c r="P5002" s="1" t="s">
        <v>313</v>
      </c>
      <c r="Q5002" s="1" t="s">
        <v>305</v>
      </c>
    </row>
    <row r="5003" ht="15.75" customHeight="1">
      <c r="A5003" s="1" t="s">
        <v>5317</v>
      </c>
      <c r="B5003" s="2">
        <v>46151.0</v>
      </c>
      <c r="C5003" s="2">
        <v>46151.0</v>
      </c>
      <c r="D5003" s="1" t="s">
        <v>111</v>
      </c>
      <c r="E5003" s="1" t="s">
        <v>222</v>
      </c>
      <c r="F5003" s="3">
        <v>0.53125</v>
      </c>
      <c r="G5003" s="1">
        <v>2.0</v>
      </c>
      <c r="H5003" s="1">
        <v>2.0</v>
      </c>
      <c r="I5003" s="1">
        <v>460.0</v>
      </c>
      <c r="J5003" s="1">
        <v>30.0</v>
      </c>
      <c r="K5003" s="1">
        <v>20.0</v>
      </c>
      <c r="L5003" s="1" t="s">
        <v>311</v>
      </c>
      <c r="M5003" s="1" t="s">
        <v>302</v>
      </c>
      <c r="N5003" s="1">
        <v>19.0</v>
      </c>
      <c r="O5003" s="1" t="s">
        <v>312</v>
      </c>
      <c r="P5003" s="1" t="s">
        <v>304</v>
      </c>
      <c r="Q5003" s="1" t="s">
        <v>309</v>
      </c>
    </row>
    <row r="5004" ht="15.75" customHeight="1">
      <c r="A5004" s="1" t="s">
        <v>5318</v>
      </c>
      <c r="B5004" s="2">
        <v>46192.0</v>
      </c>
      <c r="C5004" s="2">
        <v>46199.0</v>
      </c>
      <c r="D5004" s="1" t="s">
        <v>131</v>
      </c>
      <c r="E5004" s="1" t="s">
        <v>179</v>
      </c>
      <c r="F5004" s="3">
        <v>0.9375</v>
      </c>
      <c r="G5004" s="1">
        <v>9.0</v>
      </c>
      <c r="H5004" s="1">
        <v>5.0</v>
      </c>
      <c r="I5004" s="1">
        <v>240.0</v>
      </c>
      <c r="J5004" s="1">
        <v>48.0</v>
      </c>
      <c r="K5004" s="1">
        <v>100.0</v>
      </c>
      <c r="L5004" s="1" t="s">
        <v>315</v>
      </c>
      <c r="M5004" s="1" t="s">
        <v>302</v>
      </c>
      <c r="N5004" s="1">
        <v>50.0</v>
      </c>
      <c r="O5004" s="1" t="s">
        <v>308</v>
      </c>
      <c r="P5004" s="1" t="s">
        <v>304</v>
      </c>
      <c r="Q5004" s="1" t="s">
        <v>305</v>
      </c>
    </row>
    <row r="5005" ht="15.75" customHeight="1">
      <c r="A5005" s="1" t="s">
        <v>5319</v>
      </c>
      <c r="B5005" s="2">
        <v>46141.0</v>
      </c>
      <c r="C5005" s="2">
        <v>46143.0</v>
      </c>
      <c r="D5005" s="1" t="s">
        <v>97</v>
      </c>
      <c r="E5005" s="1" t="s">
        <v>260</v>
      </c>
      <c r="F5005" s="3">
        <v>0.7708333333333334</v>
      </c>
      <c r="G5005" s="1">
        <v>7.0</v>
      </c>
      <c r="H5005" s="1">
        <v>3.0</v>
      </c>
      <c r="I5005" s="1">
        <v>280.0</v>
      </c>
      <c r="J5005" s="1">
        <v>36.0</v>
      </c>
      <c r="K5005" s="1">
        <v>100.0</v>
      </c>
      <c r="L5005" s="1" t="s">
        <v>307</v>
      </c>
      <c r="M5005" s="1" t="s">
        <v>302</v>
      </c>
      <c r="N5005" s="1">
        <v>54.0</v>
      </c>
      <c r="O5005" s="1" t="s">
        <v>312</v>
      </c>
      <c r="P5005" s="1" t="s">
        <v>304</v>
      </c>
      <c r="Q5005" s="1" t="s">
        <v>305</v>
      </c>
    </row>
    <row r="5006" ht="15.75" customHeight="1">
      <c r="A5006" s="1" t="s">
        <v>5320</v>
      </c>
      <c r="B5006" s="2">
        <v>46158.0</v>
      </c>
      <c r="C5006" s="2">
        <v>46163.0</v>
      </c>
      <c r="D5006" s="1" t="s">
        <v>32</v>
      </c>
      <c r="E5006" s="1" t="s">
        <v>237</v>
      </c>
      <c r="F5006" s="3">
        <v>0.7708333333333334</v>
      </c>
      <c r="G5006" s="1">
        <v>3.0</v>
      </c>
      <c r="H5006" s="1">
        <v>4.0</v>
      </c>
      <c r="I5006" s="1">
        <v>180.0</v>
      </c>
      <c r="J5006" s="1">
        <v>42.0</v>
      </c>
      <c r="K5006" s="1">
        <v>0.0</v>
      </c>
      <c r="L5006" s="1" t="s">
        <v>315</v>
      </c>
      <c r="M5006" s="1" t="s">
        <v>326</v>
      </c>
      <c r="N5006" s="1">
        <v>18.0</v>
      </c>
      <c r="O5006" s="1" t="s">
        <v>312</v>
      </c>
      <c r="P5006" s="1" t="s">
        <v>304</v>
      </c>
      <c r="Q5006" s="1" t="s">
        <v>305</v>
      </c>
    </row>
    <row r="5007" ht="15.75" customHeight="1">
      <c r="A5007" s="1" t="s">
        <v>5321</v>
      </c>
      <c r="B5007" s="2">
        <v>46107.0</v>
      </c>
      <c r="C5007" s="2">
        <v>46113.0</v>
      </c>
      <c r="D5007" s="1" t="s">
        <v>11</v>
      </c>
      <c r="E5007" s="1" t="s">
        <v>191</v>
      </c>
      <c r="F5007" s="3">
        <v>0.9375</v>
      </c>
      <c r="G5007" s="1">
        <v>1.0</v>
      </c>
      <c r="H5007" s="1">
        <v>2.0</v>
      </c>
      <c r="I5007" s="1">
        <v>200.0</v>
      </c>
      <c r="J5007" s="1">
        <v>30.0</v>
      </c>
      <c r="K5007" s="1">
        <v>40.0</v>
      </c>
      <c r="L5007" s="1" t="s">
        <v>311</v>
      </c>
      <c r="M5007" s="1" t="s">
        <v>302</v>
      </c>
      <c r="N5007" s="1">
        <v>59.0</v>
      </c>
      <c r="O5007" s="1" t="s">
        <v>303</v>
      </c>
      <c r="P5007" s="1" t="s">
        <v>304</v>
      </c>
      <c r="Q5007" s="1" t="s">
        <v>305</v>
      </c>
    </row>
    <row r="5008" ht="15.75" customHeight="1">
      <c r="A5008" s="1" t="s">
        <v>5322</v>
      </c>
      <c r="B5008" s="2">
        <v>46141.0</v>
      </c>
      <c r="C5008" s="2">
        <v>46141.0</v>
      </c>
      <c r="D5008" s="1" t="s">
        <v>18</v>
      </c>
      <c r="E5008" s="1" t="s">
        <v>250</v>
      </c>
      <c r="F5008" s="3">
        <v>0.8854166666666666</v>
      </c>
      <c r="G5008" s="1">
        <v>7.0</v>
      </c>
      <c r="H5008" s="1">
        <v>1.0</v>
      </c>
      <c r="I5008" s="1">
        <v>180.0</v>
      </c>
      <c r="J5008" s="1">
        <v>24.0</v>
      </c>
      <c r="K5008" s="1">
        <v>40.0</v>
      </c>
      <c r="L5008" s="1" t="s">
        <v>311</v>
      </c>
      <c r="M5008" s="1" t="s">
        <v>302</v>
      </c>
      <c r="N5008" s="1">
        <v>27.0</v>
      </c>
      <c r="O5008" s="1" t="s">
        <v>303</v>
      </c>
      <c r="P5008" s="1" t="s">
        <v>313</v>
      </c>
      <c r="Q5008" s="1" t="s">
        <v>305</v>
      </c>
    </row>
    <row r="5009" ht="15.75" customHeight="1">
      <c r="A5009" s="1" t="s">
        <v>5323</v>
      </c>
      <c r="B5009" s="2">
        <v>46106.0</v>
      </c>
      <c r="C5009" s="2">
        <v>46111.0</v>
      </c>
      <c r="D5009" s="1" t="s">
        <v>11</v>
      </c>
      <c r="E5009" s="1" t="s">
        <v>266</v>
      </c>
      <c r="F5009" s="3">
        <v>0.3958333333333333</v>
      </c>
      <c r="G5009" s="1">
        <v>2.0</v>
      </c>
      <c r="H5009" s="1">
        <v>2.0</v>
      </c>
      <c r="I5009" s="1">
        <v>400.0</v>
      </c>
      <c r="J5009" s="1">
        <v>30.0</v>
      </c>
      <c r="K5009" s="1">
        <v>60.0</v>
      </c>
      <c r="L5009" s="1" t="s">
        <v>311</v>
      </c>
      <c r="M5009" s="1" t="s">
        <v>302</v>
      </c>
      <c r="N5009" s="1">
        <v>18.0</v>
      </c>
      <c r="O5009" s="1" t="s">
        <v>312</v>
      </c>
      <c r="P5009" s="1" t="s">
        <v>313</v>
      </c>
      <c r="Q5009" s="1" t="s">
        <v>309</v>
      </c>
    </row>
    <row r="5010" ht="15.75" customHeight="1">
      <c r="A5010" s="1" t="s">
        <v>5324</v>
      </c>
      <c r="B5010" s="2">
        <v>46197.0</v>
      </c>
      <c r="C5010" s="2">
        <v>46198.0</v>
      </c>
      <c r="D5010" s="1" t="s">
        <v>32</v>
      </c>
      <c r="E5010" s="1" t="s">
        <v>266</v>
      </c>
      <c r="F5010" s="3">
        <v>0.7708333333333334</v>
      </c>
      <c r="G5010" s="1">
        <v>1.0</v>
      </c>
      <c r="H5010" s="1">
        <v>4.0</v>
      </c>
      <c r="I5010" s="1">
        <v>300.0</v>
      </c>
      <c r="J5010" s="1">
        <v>42.0</v>
      </c>
      <c r="K5010" s="1">
        <v>0.0</v>
      </c>
      <c r="L5010" s="1" t="s">
        <v>307</v>
      </c>
      <c r="M5010" s="1" t="s">
        <v>302</v>
      </c>
      <c r="N5010" s="1">
        <v>60.0</v>
      </c>
      <c r="O5010" s="1" t="s">
        <v>308</v>
      </c>
      <c r="P5010" s="1" t="s">
        <v>304</v>
      </c>
      <c r="Q5010" s="1" t="s">
        <v>338</v>
      </c>
    </row>
    <row r="5011" ht="15.75" customHeight="1">
      <c r="A5011" s="1" t="s">
        <v>5325</v>
      </c>
      <c r="B5011" s="2">
        <v>46127.0</v>
      </c>
      <c r="C5011" s="2">
        <v>46131.0</v>
      </c>
      <c r="D5011" s="1" t="s">
        <v>11</v>
      </c>
      <c r="E5011" s="1" t="s">
        <v>224</v>
      </c>
      <c r="F5011" s="3">
        <v>0.8854166666666666</v>
      </c>
      <c r="G5011" s="1">
        <v>2.0</v>
      </c>
      <c r="H5011" s="1">
        <v>6.0</v>
      </c>
      <c r="I5011" s="1">
        <v>200.0</v>
      </c>
      <c r="J5011" s="1">
        <v>54.0</v>
      </c>
      <c r="K5011" s="1">
        <v>0.0</v>
      </c>
      <c r="L5011" s="1" t="s">
        <v>311</v>
      </c>
      <c r="M5011" s="1" t="s">
        <v>302</v>
      </c>
      <c r="N5011" s="1">
        <v>25.0</v>
      </c>
      <c r="O5011" s="1" t="s">
        <v>308</v>
      </c>
      <c r="P5011" s="1" t="s">
        <v>313</v>
      </c>
      <c r="Q5011" s="1" t="s">
        <v>305</v>
      </c>
    </row>
    <row r="5012" ht="15.75" customHeight="1">
      <c r="A5012" s="1" t="s">
        <v>5326</v>
      </c>
      <c r="B5012" s="2">
        <v>46051.0</v>
      </c>
      <c r="C5012" s="2">
        <v>46054.0</v>
      </c>
      <c r="D5012" s="1" t="s">
        <v>97</v>
      </c>
      <c r="E5012" s="1" t="s">
        <v>189</v>
      </c>
      <c r="F5012" s="3">
        <v>0.53125</v>
      </c>
      <c r="G5012" s="1">
        <v>3.0</v>
      </c>
      <c r="H5012" s="1">
        <v>2.0</v>
      </c>
      <c r="I5012" s="1">
        <v>460.0</v>
      </c>
      <c r="J5012" s="1">
        <v>30.0</v>
      </c>
      <c r="K5012" s="1">
        <v>0.0</v>
      </c>
      <c r="L5012" s="1" t="s">
        <v>315</v>
      </c>
      <c r="M5012" s="1" t="s">
        <v>302</v>
      </c>
      <c r="N5012" s="1">
        <v>29.0</v>
      </c>
      <c r="O5012" s="1" t="s">
        <v>308</v>
      </c>
      <c r="P5012" s="1" t="s">
        <v>304</v>
      </c>
      <c r="Q5012" s="1" t="s">
        <v>309</v>
      </c>
    </row>
    <row r="5013" ht="15.75" customHeight="1">
      <c r="A5013" s="1" t="s">
        <v>5327</v>
      </c>
      <c r="B5013" s="2">
        <v>46161.0</v>
      </c>
      <c r="C5013" s="2">
        <v>46166.0</v>
      </c>
      <c r="D5013" s="1" t="s">
        <v>141</v>
      </c>
      <c r="E5013" s="1" t="s">
        <v>244</v>
      </c>
      <c r="F5013" s="3">
        <v>0.53125</v>
      </c>
      <c r="G5013" s="1">
        <v>2.0</v>
      </c>
      <c r="H5013" s="1">
        <v>2.0</v>
      </c>
      <c r="I5013" s="1">
        <v>240.0</v>
      </c>
      <c r="J5013" s="1">
        <v>30.0</v>
      </c>
      <c r="K5013" s="1">
        <v>0.0</v>
      </c>
      <c r="L5013" s="1" t="s">
        <v>315</v>
      </c>
      <c r="M5013" s="1" t="s">
        <v>302</v>
      </c>
      <c r="N5013" s="1">
        <v>20.0</v>
      </c>
      <c r="O5013" s="1" t="s">
        <v>303</v>
      </c>
      <c r="P5013" s="1" t="s">
        <v>313</v>
      </c>
      <c r="Q5013" s="1" t="s">
        <v>305</v>
      </c>
    </row>
    <row r="5014" ht="15.75" customHeight="1">
      <c r="A5014" s="1" t="s">
        <v>5328</v>
      </c>
      <c r="B5014" s="2">
        <v>46181.0</v>
      </c>
      <c r="C5014" s="2">
        <v>46182.0</v>
      </c>
      <c r="D5014" s="1" t="s">
        <v>50</v>
      </c>
      <c r="E5014" s="1" t="s">
        <v>177</v>
      </c>
      <c r="F5014" s="3">
        <v>0.6458333333333334</v>
      </c>
      <c r="G5014" s="1">
        <v>4.0</v>
      </c>
      <c r="H5014" s="1">
        <v>4.0</v>
      </c>
      <c r="I5014" s="1">
        <v>240.0</v>
      </c>
      <c r="J5014" s="1">
        <v>42.0</v>
      </c>
      <c r="K5014" s="1">
        <v>0.0</v>
      </c>
      <c r="L5014" s="1" t="s">
        <v>311</v>
      </c>
      <c r="M5014" s="1" t="s">
        <v>302</v>
      </c>
      <c r="N5014" s="1">
        <v>55.0</v>
      </c>
      <c r="O5014" s="1" t="s">
        <v>308</v>
      </c>
      <c r="P5014" s="1" t="s">
        <v>304</v>
      </c>
      <c r="Q5014" s="1" t="s">
        <v>305</v>
      </c>
    </row>
    <row r="5015" ht="15.75" customHeight="1">
      <c r="A5015" s="1" t="s">
        <v>5329</v>
      </c>
      <c r="B5015" s="2">
        <v>46107.0</v>
      </c>
      <c r="C5015" s="2">
        <v>46114.0</v>
      </c>
      <c r="D5015" s="1" t="s">
        <v>73</v>
      </c>
      <c r="E5015" s="1" t="s">
        <v>212</v>
      </c>
      <c r="F5015" s="3">
        <v>0.6458333333333334</v>
      </c>
      <c r="G5015" s="1">
        <v>6.0</v>
      </c>
      <c r="H5015" s="1">
        <v>4.0</v>
      </c>
      <c r="I5015" s="1">
        <v>200.0</v>
      </c>
      <c r="J5015" s="1">
        <v>42.0</v>
      </c>
      <c r="K5015" s="1">
        <v>100.0</v>
      </c>
      <c r="L5015" s="1" t="s">
        <v>311</v>
      </c>
      <c r="M5015" s="1" t="s">
        <v>302</v>
      </c>
      <c r="N5015" s="1">
        <v>23.0</v>
      </c>
      <c r="O5015" s="1" t="s">
        <v>303</v>
      </c>
      <c r="P5015" s="1" t="s">
        <v>313</v>
      </c>
      <c r="Q5015" s="1" t="s">
        <v>305</v>
      </c>
    </row>
    <row r="5016" ht="15.75" customHeight="1">
      <c r="A5016" s="1" t="s">
        <v>5330</v>
      </c>
      <c r="B5016" s="2">
        <v>46053.0</v>
      </c>
      <c r="C5016" s="2">
        <v>46057.0</v>
      </c>
      <c r="D5016" s="1" t="s">
        <v>100</v>
      </c>
      <c r="E5016" s="1" t="s">
        <v>182</v>
      </c>
      <c r="F5016" s="3">
        <v>0.3958333333333333</v>
      </c>
      <c r="G5016" s="1">
        <v>4.0</v>
      </c>
      <c r="H5016" s="1">
        <v>5.0</v>
      </c>
      <c r="I5016" s="1">
        <v>340.0</v>
      </c>
      <c r="J5016" s="1">
        <v>48.0</v>
      </c>
      <c r="K5016" s="1">
        <v>20.0</v>
      </c>
      <c r="L5016" s="1" t="s">
        <v>318</v>
      </c>
      <c r="M5016" s="1" t="s">
        <v>302</v>
      </c>
      <c r="N5016" s="1">
        <v>52.0</v>
      </c>
      <c r="O5016" s="1" t="s">
        <v>308</v>
      </c>
      <c r="P5016" s="1" t="s">
        <v>304</v>
      </c>
      <c r="Q5016" s="1" t="s">
        <v>309</v>
      </c>
    </row>
    <row r="5017" ht="15.75" customHeight="1">
      <c r="A5017" s="1" t="s">
        <v>5331</v>
      </c>
      <c r="B5017" s="2">
        <v>46193.0</v>
      </c>
      <c r="C5017" s="2">
        <v>46194.0</v>
      </c>
      <c r="D5017" s="1" t="s">
        <v>85</v>
      </c>
      <c r="E5017" s="1" t="s">
        <v>268</v>
      </c>
      <c r="F5017" s="3">
        <v>0.7708333333333334</v>
      </c>
      <c r="G5017" s="1">
        <v>8.0</v>
      </c>
      <c r="H5017" s="1">
        <v>1.0</v>
      </c>
      <c r="I5017" s="1">
        <v>240.0</v>
      </c>
      <c r="J5017" s="1">
        <v>24.0</v>
      </c>
      <c r="K5017" s="1">
        <v>0.0</v>
      </c>
      <c r="L5017" s="1" t="s">
        <v>315</v>
      </c>
      <c r="M5017" s="1" t="s">
        <v>326</v>
      </c>
      <c r="N5017" s="1">
        <v>25.0</v>
      </c>
      <c r="O5017" s="1" t="s">
        <v>308</v>
      </c>
      <c r="P5017" s="1" t="s">
        <v>313</v>
      </c>
      <c r="Q5017" s="1" t="s">
        <v>305</v>
      </c>
    </row>
    <row r="5018" ht="15.75" customHeight="1">
      <c r="A5018" s="1" t="s">
        <v>5332</v>
      </c>
      <c r="B5018" s="2">
        <v>46051.0</v>
      </c>
      <c r="C5018" s="2">
        <v>46051.0</v>
      </c>
      <c r="D5018" s="1" t="s">
        <v>141</v>
      </c>
      <c r="E5018" s="1" t="s">
        <v>212</v>
      </c>
      <c r="F5018" s="3">
        <v>0.6458333333333334</v>
      </c>
      <c r="G5018" s="1">
        <v>4.0</v>
      </c>
      <c r="H5018" s="1">
        <v>3.0</v>
      </c>
      <c r="I5018" s="1">
        <v>380.0</v>
      </c>
      <c r="J5018" s="1">
        <v>36.0</v>
      </c>
      <c r="K5018" s="1">
        <v>60.0</v>
      </c>
      <c r="L5018" s="1" t="s">
        <v>311</v>
      </c>
      <c r="M5018" s="1" t="s">
        <v>302</v>
      </c>
      <c r="N5018" s="1">
        <v>60.0</v>
      </c>
      <c r="O5018" s="1" t="s">
        <v>303</v>
      </c>
      <c r="P5018" s="1" t="s">
        <v>304</v>
      </c>
      <c r="Q5018" s="1" t="s">
        <v>309</v>
      </c>
    </row>
    <row r="5019" ht="15.75" customHeight="1">
      <c r="A5019" s="1" t="s">
        <v>5333</v>
      </c>
      <c r="B5019" s="2">
        <v>46184.0</v>
      </c>
      <c r="C5019" s="2">
        <v>46184.0</v>
      </c>
      <c r="D5019" s="1" t="s">
        <v>88</v>
      </c>
      <c r="E5019" s="1" t="s">
        <v>193</v>
      </c>
      <c r="F5019" s="3">
        <v>0.9375</v>
      </c>
      <c r="G5019" s="1">
        <v>6.0</v>
      </c>
      <c r="H5019" s="1">
        <v>4.0</v>
      </c>
      <c r="I5019" s="1">
        <v>280.0</v>
      </c>
      <c r="J5019" s="1">
        <v>42.0</v>
      </c>
      <c r="K5019" s="1">
        <v>0.0</v>
      </c>
      <c r="L5019" s="1" t="s">
        <v>301</v>
      </c>
      <c r="M5019" s="1" t="s">
        <v>302</v>
      </c>
      <c r="N5019" s="1">
        <v>27.0</v>
      </c>
      <c r="O5019" s="1" t="s">
        <v>308</v>
      </c>
      <c r="P5019" s="1" t="s">
        <v>313</v>
      </c>
      <c r="Q5019" s="1" t="s">
        <v>305</v>
      </c>
    </row>
    <row r="5020" ht="15.75" customHeight="1">
      <c r="A5020" s="1" t="s">
        <v>5334</v>
      </c>
      <c r="B5020" s="2">
        <v>46056.0</v>
      </c>
      <c r="C5020" s="2">
        <v>46061.0</v>
      </c>
      <c r="D5020" s="1" t="s">
        <v>150</v>
      </c>
      <c r="E5020" s="1" t="s">
        <v>281</v>
      </c>
      <c r="F5020" s="3">
        <v>0.7708333333333334</v>
      </c>
      <c r="G5020" s="1">
        <v>8.0</v>
      </c>
      <c r="H5020" s="1">
        <v>1.0</v>
      </c>
      <c r="I5020" s="1">
        <v>160.0</v>
      </c>
      <c r="J5020" s="1">
        <v>24.0</v>
      </c>
      <c r="K5020" s="1">
        <v>150.0</v>
      </c>
      <c r="L5020" s="1" t="s">
        <v>301</v>
      </c>
      <c r="M5020" s="1" t="s">
        <v>302</v>
      </c>
      <c r="N5020" s="1">
        <v>40.0</v>
      </c>
      <c r="O5020" s="1" t="s">
        <v>303</v>
      </c>
      <c r="P5020" s="1" t="s">
        <v>304</v>
      </c>
      <c r="Q5020" s="1" t="s">
        <v>305</v>
      </c>
    </row>
    <row r="5021" ht="15.75" customHeight="1">
      <c r="A5021" s="1" t="s">
        <v>5335</v>
      </c>
      <c r="B5021" s="2">
        <v>46131.0</v>
      </c>
      <c r="C5021" s="2">
        <v>46138.0</v>
      </c>
      <c r="D5021" s="1" t="s">
        <v>144</v>
      </c>
      <c r="E5021" s="1" t="s">
        <v>175</v>
      </c>
      <c r="F5021" s="3">
        <v>0.6458333333333334</v>
      </c>
      <c r="G5021" s="1">
        <v>1.0</v>
      </c>
      <c r="H5021" s="1">
        <v>3.0</v>
      </c>
      <c r="I5021" s="1">
        <v>200.0</v>
      </c>
      <c r="J5021" s="1">
        <v>36.0</v>
      </c>
      <c r="K5021" s="1">
        <v>0.0</v>
      </c>
      <c r="L5021" s="1" t="s">
        <v>315</v>
      </c>
      <c r="M5021" s="1" t="s">
        <v>326</v>
      </c>
      <c r="N5021" s="1">
        <v>37.0</v>
      </c>
      <c r="O5021" s="1" t="s">
        <v>308</v>
      </c>
      <c r="P5021" s="1" t="s">
        <v>304</v>
      </c>
      <c r="Q5021" s="1" t="s">
        <v>305</v>
      </c>
    </row>
    <row r="5022" ht="15.75" customHeight="1">
      <c r="A5022" s="1" t="s">
        <v>5336</v>
      </c>
      <c r="B5022" s="2">
        <v>46112.0</v>
      </c>
      <c r="C5022" s="2">
        <v>46119.0</v>
      </c>
      <c r="D5022" s="1" t="s">
        <v>25</v>
      </c>
      <c r="E5022" s="1" t="s">
        <v>193</v>
      </c>
      <c r="F5022" s="3">
        <v>0.7708333333333334</v>
      </c>
      <c r="G5022" s="1">
        <v>7.0</v>
      </c>
      <c r="H5022" s="1">
        <v>3.0</v>
      </c>
      <c r="I5022" s="1">
        <v>280.0</v>
      </c>
      <c r="J5022" s="1">
        <v>36.0</v>
      </c>
      <c r="K5022" s="1">
        <v>0.0</v>
      </c>
      <c r="L5022" s="1" t="s">
        <v>315</v>
      </c>
      <c r="M5022" s="1" t="s">
        <v>302</v>
      </c>
      <c r="N5022" s="1">
        <v>55.0</v>
      </c>
      <c r="O5022" s="1" t="s">
        <v>312</v>
      </c>
      <c r="P5022" s="1" t="s">
        <v>304</v>
      </c>
      <c r="Q5022" s="1" t="s">
        <v>305</v>
      </c>
    </row>
    <row r="5023" ht="15.75" customHeight="1">
      <c r="A5023" s="1" t="s">
        <v>5337</v>
      </c>
      <c r="B5023" s="2">
        <v>46027.0</v>
      </c>
      <c r="C5023" s="2">
        <v>46033.0</v>
      </c>
      <c r="D5023" s="1" t="s">
        <v>78</v>
      </c>
      <c r="E5023" s="1" t="s">
        <v>252</v>
      </c>
      <c r="F5023" s="3">
        <v>0.8854166666666666</v>
      </c>
      <c r="G5023" s="1">
        <v>2.0</v>
      </c>
      <c r="H5023" s="1">
        <v>3.0</v>
      </c>
      <c r="I5023" s="1">
        <v>400.0</v>
      </c>
      <c r="J5023" s="1">
        <v>36.0</v>
      </c>
      <c r="K5023" s="1">
        <v>20.0</v>
      </c>
      <c r="L5023" s="1" t="s">
        <v>315</v>
      </c>
      <c r="M5023" s="1" t="s">
        <v>302</v>
      </c>
      <c r="N5023" s="1">
        <v>25.0</v>
      </c>
      <c r="O5023" s="1" t="s">
        <v>303</v>
      </c>
      <c r="P5023" s="1" t="s">
        <v>304</v>
      </c>
      <c r="Q5023" s="1" t="s">
        <v>309</v>
      </c>
    </row>
    <row r="5024" ht="15.75" customHeight="1">
      <c r="A5024" s="1" t="s">
        <v>5338</v>
      </c>
      <c r="B5024" s="2">
        <v>46200.0</v>
      </c>
      <c r="C5024" s="2">
        <v>46202.0</v>
      </c>
      <c r="D5024" s="1" t="s">
        <v>78</v>
      </c>
      <c r="E5024" s="1" t="s">
        <v>220</v>
      </c>
      <c r="F5024" s="3">
        <v>0.7708333333333334</v>
      </c>
      <c r="G5024" s="1">
        <v>7.0</v>
      </c>
      <c r="H5024" s="1">
        <v>1.0</v>
      </c>
      <c r="I5024" s="1">
        <v>280.0</v>
      </c>
      <c r="J5024" s="1">
        <v>24.0</v>
      </c>
      <c r="K5024" s="1">
        <v>0.0</v>
      </c>
      <c r="L5024" s="1" t="s">
        <v>301</v>
      </c>
      <c r="M5024" s="1" t="s">
        <v>302</v>
      </c>
      <c r="N5024" s="1">
        <v>23.0</v>
      </c>
      <c r="O5024" s="1" t="s">
        <v>303</v>
      </c>
      <c r="P5024" s="1" t="s">
        <v>313</v>
      </c>
      <c r="Q5024" s="1" t="s">
        <v>305</v>
      </c>
    </row>
    <row r="5025" ht="15.75" customHeight="1">
      <c r="A5025" s="1" t="s">
        <v>5339</v>
      </c>
      <c r="B5025" s="2">
        <v>46104.0</v>
      </c>
      <c r="C5025" s="2">
        <v>46104.0</v>
      </c>
      <c r="D5025" s="1" t="s">
        <v>22</v>
      </c>
      <c r="E5025" s="1" t="s">
        <v>232</v>
      </c>
      <c r="F5025" s="3">
        <v>0.8854166666666666</v>
      </c>
      <c r="G5025" s="1">
        <v>1.0</v>
      </c>
      <c r="H5025" s="1">
        <v>2.0</v>
      </c>
      <c r="I5025" s="1">
        <v>180.0</v>
      </c>
      <c r="J5025" s="1">
        <v>30.0</v>
      </c>
      <c r="K5025" s="1">
        <v>60.0</v>
      </c>
      <c r="L5025" s="1" t="s">
        <v>318</v>
      </c>
      <c r="M5025" s="1" t="s">
        <v>302</v>
      </c>
      <c r="N5025" s="1">
        <v>25.0</v>
      </c>
      <c r="O5025" s="1" t="s">
        <v>308</v>
      </c>
      <c r="P5025" s="1" t="s">
        <v>313</v>
      </c>
      <c r="Q5025" s="1" t="s">
        <v>305</v>
      </c>
    </row>
    <row r="5026" ht="15.75" customHeight="1">
      <c r="A5026" s="1" t="s">
        <v>5340</v>
      </c>
      <c r="B5026" s="2">
        <v>46108.0</v>
      </c>
      <c r="C5026" s="2">
        <v>46110.0</v>
      </c>
      <c r="D5026" s="1" t="s">
        <v>104</v>
      </c>
      <c r="E5026" s="1" t="s">
        <v>252</v>
      </c>
      <c r="F5026" s="3">
        <v>0.9375</v>
      </c>
      <c r="G5026" s="1">
        <v>4.0</v>
      </c>
      <c r="H5026" s="1">
        <v>2.0</v>
      </c>
      <c r="I5026" s="1">
        <v>220.0</v>
      </c>
      <c r="J5026" s="1">
        <v>30.0</v>
      </c>
      <c r="K5026" s="1">
        <v>20.0</v>
      </c>
      <c r="L5026" s="1" t="s">
        <v>307</v>
      </c>
      <c r="M5026" s="1" t="s">
        <v>302</v>
      </c>
      <c r="N5026" s="1">
        <v>60.0</v>
      </c>
      <c r="O5026" s="1" t="s">
        <v>303</v>
      </c>
      <c r="P5026" s="1" t="s">
        <v>313</v>
      </c>
      <c r="Q5026" s="1" t="s">
        <v>305</v>
      </c>
    </row>
    <row r="5027" ht="15.75" customHeight="1">
      <c r="A5027" s="1" t="s">
        <v>5341</v>
      </c>
      <c r="B5027" s="2">
        <v>46196.0</v>
      </c>
      <c r="C5027" s="2">
        <v>46197.0</v>
      </c>
      <c r="D5027" s="1" t="s">
        <v>128</v>
      </c>
      <c r="E5027" s="1" t="s">
        <v>186</v>
      </c>
      <c r="F5027" s="3">
        <v>0.53125</v>
      </c>
      <c r="G5027" s="1">
        <v>4.0</v>
      </c>
      <c r="H5027" s="1">
        <v>2.0</v>
      </c>
      <c r="I5027" s="1">
        <v>340.0</v>
      </c>
      <c r="J5027" s="1">
        <v>30.0</v>
      </c>
      <c r="K5027" s="1">
        <v>0.0</v>
      </c>
      <c r="L5027" s="1" t="s">
        <v>307</v>
      </c>
      <c r="M5027" s="1" t="s">
        <v>302</v>
      </c>
      <c r="N5027" s="1">
        <v>38.0</v>
      </c>
      <c r="O5027" s="1" t="s">
        <v>312</v>
      </c>
      <c r="P5027" s="1" t="s">
        <v>304</v>
      </c>
      <c r="Q5027" s="1" t="s">
        <v>309</v>
      </c>
    </row>
    <row r="5028" ht="15.75" customHeight="1">
      <c r="A5028" s="1" t="s">
        <v>5342</v>
      </c>
      <c r="B5028" s="2">
        <v>46072.0</v>
      </c>
      <c r="C5028" s="2">
        <v>46076.0</v>
      </c>
      <c r="D5028" s="1" t="s">
        <v>120</v>
      </c>
      <c r="E5028" s="1" t="s">
        <v>168</v>
      </c>
      <c r="F5028" s="3">
        <v>0.9375</v>
      </c>
      <c r="G5028" s="1">
        <v>2.0</v>
      </c>
      <c r="H5028" s="1">
        <v>3.0</v>
      </c>
      <c r="I5028" s="1">
        <v>340.0</v>
      </c>
      <c r="J5028" s="1">
        <v>36.0</v>
      </c>
      <c r="K5028" s="1">
        <v>0.0</v>
      </c>
      <c r="L5028" s="1" t="s">
        <v>311</v>
      </c>
      <c r="M5028" s="1" t="s">
        <v>302</v>
      </c>
      <c r="N5028" s="1">
        <v>50.0</v>
      </c>
      <c r="O5028" s="1" t="s">
        <v>308</v>
      </c>
      <c r="P5028" s="1" t="s">
        <v>304</v>
      </c>
      <c r="Q5028" s="1" t="s">
        <v>309</v>
      </c>
    </row>
    <row r="5029" ht="15.75" customHeight="1">
      <c r="A5029" s="1" t="s">
        <v>5343</v>
      </c>
      <c r="B5029" s="2">
        <v>46068.0</v>
      </c>
      <c r="C5029" s="2">
        <v>46068.0</v>
      </c>
      <c r="D5029" s="1" t="s">
        <v>73</v>
      </c>
      <c r="E5029" s="1" t="s">
        <v>276</v>
      </c>
      <c r="F5029" s="3">
        <v>0.8854166666666666</v>
      </c>
      <c r="G5029" s="1">
        <v>1.0</v>
      </c>
      <c r="H5029" s="1">
        <v>1.0</v>
      </c>
      <c r="I5029" s="1">
        <v>240.0</v>
      </c>
      <c r="J5029" s="1">
        <v>24.0</v>
      </c>
      <c r="K5029" s="1">
        <v>0.0</v>
      </c>
      <c r="L5029" s="1" t="s">
        <v>311</v>
      </c>
      <c r="M5029" s="1" t="s">
        <v>302</v>
      </c>
      <c r="N5029" s="1">
        <v>57.0</v>
      </c>
      <c r="O5029" s="1" t="s">
        <v>312</v>
      </c>
      <c r="P5029" s="1" t="s">
        <v>313</v>
      </c>
      <c r="Q5029" s="1" t="s">
        <v>305</v>
      </c>
    </row>
    <row r="5030" ht="15.75" customHeight="1">
      <c r="A5030" s="1" t="s">
        <v>5344</v>
      </c>
      <c r="B5030" s="2">
        <v>46036.0</v>
      </c>
      <c r="C5030" s="2">
        <v>46041.0</v>
      </c>
      <c r="D5030" s="1" t="s">
        <v>76</v>
      </c>
      <c r="E5030" s="1" t="s">
        <v>220</v>
      </c>
      <c r="F5030" s="3">
        <v>0.7708333333333334</v>
      </c>
      <c r="G5030" s="1">
        <v>5.0</v>
      </c>
      <c r="H5030" s="1">
        <v>2.0</v>
      </c>
      <c r="I5030" s="1">
        <v>360.0</v>
      </c>
      <c r="J5030" s="1">
        <v>30.0</v>
      </c>
      <c r="K5030" s="1">
        <v>40.0</v>
      </c>
      <c r="L5030" s="1" t="s">
        <v>311</v>
      </c>
      <c r="M5030" s="1" t="s">
        <v>302</v>
      </c>
      <c r="N5030" s="1">
        <v>55.0</v>
      </c>
      <c r="O5030" s="1" t="s">
        <v>303</v>
      </c>
      <c r="P5030" s="1" t="s">
        <v>313</v>
      </c>
      <c r="Q5030" s="1" t="s">
        <v>338</v>
      </c>
    </row>
    <row r="5031" ht="15.75" customHeight="1">
      <c r="A5031" s="1" t="s">
        <v>5345</v>
      </c>
      <c r="B5031" s="2">
        <v>46031.0</v>
      </c>
      <c r="C5031" s="2">
        <v>46035.0</v>
      </c>
      <c r="D5031" s="1" t="s">
        <v>150</v>
      </c>
      <c r="E5031" s="1" t="s">
        <v>208</v>
      </c>
      <c r="F5031" s="3">
        <v>0.9375</v>
      </c>
      <c r="G5031" s="1">
        <v>1.0</v>
      </c>
      <c r="H5031" s="1">
        <v>5.0</v>
      </c>
      <c r="I5031" s="1">
        <v>180.0</v>
      </c>
      <c r="J5031" s="1">
        <v>48.0</v>
      </c>
      <c r="K5031" s="1">
        <v>40.0</v>
      </c>
      <c r="L5031" s="1" t="s">
        <v>301</v>
      </c>
      <c r="M5031" s="1" t="s">
        <v>302</v>
      </c>
      <c r="N5031" s="1">
        <v>26.0</v>
      </c>
      <c r="O5031" s="1" t="s">
        <v>312</v>
      </c>
      <c r="P5031" s="1" t="s">
        <v>313</v>
      </c>
      <c r="Q5031" s="1" t="s">
        <v>305</v>
      </c>
    </row>
    <row r="5032" ht="15.75" customHeight="1">
      <c r="A5032" s="1" t="s">
        <v>5346</v>
      </c>
      <c r="B5032" s="2">
        <v>46104.0</v>
      </c>
      <c r="C5032" s="2">
        <v>46109.0</v>
      </c>
      <c r="D5032" s="1" t="s">
        <v>36</v>
      </c>
      <c r="E5032" s="1" t="s">
        <v>260</v>
      </c>
      <c r="F5032" s="3">
        <v>0.7708333333333334</v>
      </c>
      <c r="G5032" s="1">
        <v>5.0</v>
      </c>
      <c r="H5032" s="1">
        <v>2.0</v>
      </c>
      <c r="I5032" s="1">
        <v>280.0</v>
      </c>
      <c r="J5032" s="1">
        <v>30.0</v>
      </c>
      <c r="K5032" s="1">
        <v>20.0</v>
      </c>
      <c r="L5032" s="1" t="s">
        <v>301</v>
      </c>
      <c r="M5032" s="1" t="s">
        <v>302</v>
      </c>
      <c r="N5032" s="1">
        <v>24.0</v>
      </c>
      <c r="O5032" s="1" t="s">
        <v>312</v>
      </c>
      <c r="P5032" s="1" t="s">
        <v>313</v>
      </c>
      <c r="Q5032" s="1" t="s">
        <v>305</v>
      </c>
    </row>
    <row r="5033" ht="15.75" customHeight="1">
      <c r="A5033" s="1" t="s">
        <v>5347</v>
      </c>
      <c r="B5033" s="2">
        <v>46056.0</v>
      </c>
      <c r="C5033" s="2">
        <v>46058.0</v>
      </c>
      <c r="D5033" s="1" t="s">
        <v>125</v>
      </c>
      <c r="E5033" s="1" t="s">
        <v>201</v>
      </c>
      <c r="F5033" s="3">
        <v>0.6458333333333334</v>
      </c>
      <c r="G5033" s="1">
        <v>2.0</v>
      </c>
      <c r="H5033" s="1">
        <v>3.0</v>
      </c>
      <c r="I5033" s="1">
        <v>260.0</v>
      </c>
      <c r="J5033" s="1">
        <v>36.0</v>
      </c>
      <c r="K5033" s="1">
        <v>20.0</v>
      </c>
      <c r="L5033" s="1" t="s">
        <v>318</v>
      </c>
      <c r="M5033" s="1" t="s">
        <v>302</v>
      </c>
      <c r="N5033" s="1">
        <v>47.0</v>
      </c>
      <c r="O5033" s="1" t="s">
        <v>303</v>
      </c>
      <c r="P5033" s="1" t="s">
        <v>313</v>
      </c>
      <c r="Q5033" s="1" t="s">
        <v>305</v>
      </c>
    </row>
    <row r="5034" ht="15.75" customHeight="1">
      <c r="A5034" s="1" t="s">
        <v>5348</v>
      </c>
      <c r="B5034" s="2">
        <v>46079.0</v>
      </c>
      <c r="C5034" s="2">
        <v>46079.0</v>
      </c>
      <c r="D5034" s="1" t="s">
        <v>128</v>
      </c>
      <c r="E5034" s="1" t="s">
        <v>262</v>
      </c>
      <c r="F5034" s="3">
        <v>0.7708333333333334</v>
      </c>
      <c r="G5034" s="1">
        <v>9.0</v>
      </c>
      <c r="H5034" s="1">
        <v>4.0</v>
      </c>
      <c r="I5034" s="1">
        <v>240.0</v>
      </c>
      <c r="J5034" s="1">
        <v>42.0</v>
      </c>
      <c r="K5034" s="1">
        <v>0.0</v>
      </c>
      <c r="L5034" s="1" t="s">
        <v>318</v>
      </c>
      <c r="M5034" s="1" t="s">
        <v>302</v>
      </c>
      <c r="N5034" s="1">
        <v>37.0</v>
      </c>
      <c r="O5034" s="1" t="s">
        <v>303</v>
      </c>
      <c r="P5034" s="1" t="s">
        <v>313</v>
      </c>
      <c r="Q5034" s="1" t="s">
        <v>305</v>
      </c>
    </row>
    <row r="5035" ht="15.75" customHeight="1">
      <c r="A5035" s="1" t="s">
        <v>5349</v>
      </c>
      <c r="B5035" s="2">
        <v>46040.0</v>
      </c>
      <c r="C5035" s="2">
        <v>46046.0</v>
      </c>
      <c r="D5035" s="1" t="s">
        <v>30</v>
      </c>
      <c r="E5035" s="1" t="s">
        <v>252</v>
      </c>
      <c r="F5035" s="3">
        <v>0.9375</v>
      </c>
      <c r="G5035" s="1">
        <v>5.0</v>
      </c>
      <c r="H5035" s="1">
        <v>3.0</v>
      </c>
      <c r="I5035" s="1">
        <v>220.0</v>
      </c>
      <c r="J5035" s="1">
        <v>36.0</v>
      </c>
      <c r="K5035" s="1">
        <v>100.0</v>
      </c>
      <c r="L5035" s="1" t="s">
        <v>311</v>
      </c>
      <c r="M5035" s="1" t="s">
        <v>302</v>
      </c>
      <c r="N5035" s="1">
        <v>39.0</v>
      </c>
      <c r="O5035" s="1" t="s">
        <v>312</v>
      </c>
      <c r="P5035" s="1" t="s">
        <v>304</v>
      </c>
      <c r="Q5035" s="1" t="s">
        <v>305</v>
      </c>
    </row>
    <row r="5036" ht="15.75" customHeight="1">
      <c r="A5036" s="1" t="s">
        <v>5350</v>
      </c>
      <c r="B5036" s="2">
        <v>46065.0</v>
      </c>
      <c r="C5036" s="2">
        <v>46066.0</v>
      </c>
      <c r="D5036" s="1" t="s">
        <v>25</v>
      </c>
      <c r="E5036" s="1" t="s">
        <v>244</v>
      </c>
      <c r="F5036" s="3">
        <v>0.3958333333333333</v>
      </c>
      <c r="G5036" s="1">
        <v>4.0</v>
      </c>
      <c r="H5036" s="1">
        <v>4.0</v>
      </c>
      <c r="I5036" s="1">
        <v>420.0</v>
      </c>
      <c r="J5036" s="1">
        <v>42.0</v>
      </c>
      <c r="K5036" s="1">
        <v>0.0</v>
      </c>
      <c r="L5036" s="1" t="s">
        <v>318</v>
      </c>
      <c r="M5036" s="1" t="s">
        <v>302</v>
      </c>
      <c r="N5036" s="1">
        <v>24.0</v>
      </c>
      <c r="O5036" s="1" t="s">
        <v>312</v>
      </c>
      <c r="P5036" s="1" t="s">
        <v>313</v>
      </c>
      <c r="Q5036" s="1" t="s">
        <v>309</v>
      </c>
    </row>
    <row r="5037" ht="15.75" customHeight="1">
      <c r="A5037" s="1" t="s">
        <v>5351</v>
      </c>
      <c r="B5037" s="2">
        <v>46122.0</v>
      </c>
      <c r="C5037" s="2">
        <v>46125.0</v>
      </c>
      <c r="D5037" s="1" t="s">
        <v>134</v>
      </c>
      <c r="E5037" s="1" t="s">
        <v>232</v>
      </c>
      <c r="F5037" s="3">
        <v>0.53125</v>
      </c>
      <c r="G5037" s="1">
        <v>6.0</v>
      </c>
      <c r="H5037" s="1">
        <v>1.0</v>
      </c>
      <c r="I5037" s="1">
        <v>180.0</v>
      </c>
      <c r="J5037" s="1">
        <v>24.0</v>
      </c>
      <c r="K5037" s="1">
        <v>150.0</v>
      </c>
      <c r="L5037" s="1" t="s">
        <v>301</v>
      </c>
      <c r="M5037" s="1" t="s">
        <v>302</v>
      </c>
      <c r="N5037" s="1">
        <v>30.0</v>
      </c>
      <c r="O5037" s="1" t="s">
        <v>308</v>
      </c>
      <c r="P5037" s="1" t="s">
        <v>304</v>
      </c>
      <c r="Q5037" s="1" t="s">
        <v>305</v>
      </c>
    </row>
    <row r="5038" ht="15.75" customHeight="1">
      <c r="A5038" s="1" t="s">
        <v>5352</v>
      </c>
      <c r="B5038" s="2">
        <v>46112.0</v>
      </c>
      <c r="C5038" s="2">
        <v>46118.0</v>
      </c>
      <c r="D5038" s="1" t="s">
        <v>125</v>
      </c>
      <c r="E5038" s="1" t="s">
        <v>163</v>
      </c>
      <c r="F5038" s="3">
        <v>0.9375</v>
      </c>
      <c r="G5038" s="1">
        <v>7.0</v>
      </c>
      <c r="H5038" s="1">
        <v>3.0</v>
      </c>
      <c r="I5038" s="1">
        <v>320.0</v>
      </c>
      <c r="J5038" s="1">
        <v>36.0</v>
      </c>
      <c r="K5038" s="1">
        <v>40.0</v>
      </c>
      <c r="L5038" s="1" t="s">
        <v>301</v>
      </c>
      <c r="M5038" s="1" t="s">
        <v>302</v>
      </c>
      <c r="N5038" s="1">
        <v>39.0</v>
      </c>
      <c r="O5038" s="1" t="s">
        <v>312</v>
      </c>
      <c r="P5038" s="1" t="s">
        <v>304</v>
      </c>
      <c r="Q5038" s="1" t="s">
        <v>338</v>
      </c>
    </row>
    <row r="5039" ht="15.75" customHeight="1">
      <c r="A5039" s="1" t="s">
        <v>5353</v>
      </c>
      <c r="B5039" s="2">
        <v>46090.0</v>
      </c>
      <c r="C5039" s="2">
        <v>46096.0</v>
      </c>
      <c r="D5039" s="1" t="s">
        <v>147</v>
      </c>
      <c r="E5039" s="1" t="s">
        <v>235</v>
      </c>
      <c r="F5039" s="3">
        <v>0.53125</v>
      </c>
      <c r="G5039" s="1">
        <v>7.0</v>
      </c>
      <c r="H5039" s="1">
        <v>2.0</v>
      </c>
      <c r="I5039" s="1">
        <v>220.0</v>
      </c>
      <c r="J5039" s="1">
        <v>30.0</v>
      </c>
      <c r="K5039" s="1">
        <v>150.0</v>
      </c>
      <c r="L5039" s="1" t="s">
        <v>311</v>
      </c>
      <c r="M5039" s="1" t="s">
        <v>302</v>
      </c>
      <c r="N5039" s="1">
        <v>50.0</v>
      </c>
      <c r="O5039" s="1" t="s">
        <v>312</v>
      </c>
      <c r="P5039" s="1" t="s">
        <v>313</v>
      </c>
      <c r="Q5039" s="1" t="s">
        <v>305</v>
      </c>
    </row>
    <row r="5040" ht="15.75" customHeight="1">
      <c r="A5040" s="1" t="s">
        <v>5354</v>
      </c>
      <c r="B5040" s="2">
        <v>46140.0</v>
      </c>
      <c r="C5040" s="2">
        <v>46144.0</v>
      </c>
      <c r="D5040" s="1" t="s">
        <v>104</v>
      </c>
      <c r="E5040" s="1" t="s">
        <v>270</v>
      </c>
      <c r="F5040" s="3">
        <v>0.7708333333333334</v>
      </c>
      <c r="G5040" s="1">
        <v>6.0</v>
      </c>
      <c r="H5040" s="1">
        <v>2.0</v>
      </c>
      <c r="I5040" s="1">
        <v>360.0</v>
      </c>
      <c r="J5040" s="1">
        <v>30.0</v>
      </c>
      <c r="K5040" s="1">
        <v>60.0</v>
      </c>
      <c r="L5040" s="1" t="s">
        <v>318</v>
      </c>
      <c r="M5040" s="1" t="s">
        <v>302</v>
      </c>
      <c r="N5040" s="1">
        <v>41.0</v>
      </c>
      <c r="O5040" s="1" t="s">
        <v>312</v>
      </c>
      <c r="P5040" s="1" t="s">
        <v>313</v>
      </c>
      <c r="Q5040" s="1" t="s">
        <v>338</v>
      </c>
    </row>
    <row r="5041" ht="15.75" customHeight="1">
      <c r="A5041" s="1" t="s">
        <v>5355</v>
      </c>
      <c r="B5041" s="2">
        <v>46125.0</v>
      </c>
      <c r="C5041" s="2">
        <v>46129.0</v>
      </c>
      <c r="D5041" s="1" t="s">
        <v>11</v>
      </c>
      <c r="E5041" s="1" t="s">
        <v>197</v>
      </c>
      <c r="F5041" s="3">
        <v>0.3958333333333333</v>
      </c>
      <c r="G5041" s="1">
        <v>1.0</v>
      </c>
      <c r="H5041" s="1">
        <v>2.0</v>
      </c>
      <c r="I5041" s="1">
        <v>200.0</v>
      </c>
      <c r="J5041" s="1">
        <v>30.0</v>
      </c>
      <c r="K5041" s="1">
        <v>0.0</v>
      </c>
      <c r="L5041" s="1" t="s">
        <v>315</v>
      </c>
      <c r="M5041" s="1" t="s">
        <v>302</v>
      </c>
      <c r="N5041" s="1">
        <v>46.0</v>
      </c>
      <c r="O5041" s="1" t="s">
        <v>312</v>
      </c>
      <c r="P5041" s="1" t="s">
        <v>313</v>
      </c>
      <c r="Q5041" s="1" t="s">
        <v>305</v>
      </c>
    </row>
    <row r="5042" ht="15.75" customHeight="1">
      <c r="A5042" s="1" t="s">
        <v>5356</v>
      </c>
      <c r="B5042" s="2">
        <v>46140.0</v>
      </c>
      <c r="C5042" s="2">
        <v>46146.0</v>
      </c>
      <c r="D5042" s="1" t="s">
        <v>85</v>
      </c>
      <c r="E5042" s="1" t="s">
        <v>262</v>
      </c>
      <c r="F5042" s="3">
        <v>0.53125</v>
      </c>
      <c r="G5042" s="1">
        <v>5.0</v>
      </c>
      <c r="H5042" s="1">
        <v>2.0</v>
      </c>
      <c r="I5042" s="1">
        <v>240.0</v>
      </c>
      <c r="J5042" s="1">
        <v>30.0</v>
      </c>
      <c r="K5042" s="1">
        <v>20.0</v>
      </c>
      <c r="L5042" s="1" t="s">
        <v>307</v>
      </c>
      <c r="M5042" s="1" t="s">
        <v>302</v>
      </c>
      <c r="N5042" s="1">
        <v>27.0</v>
      </c>
      <c r="O5042" s="1" t="s">
        <v>308</v>
      </c>
      <c r="P5042" s="1" t="s">
        <v>313</v>
      </c>
      <c r="Q5042" s="1" t="s">
        <v>305</v>
      </c>
    </row>
    <row r="5043" ht="15.75" customHeight="1">
      <c r="A5043" s="1" t="s">
        <v>5357</v>
      </c>
      <c r="B5043" s="2">
        <v>46176.0</v>
      </c>
      <c r="C5043" s="2">
        <v>46178.0</v>
      </c>
      <c r="D5043" s="1" t="s">
        <v>73</v>
      </c>
      <c r="E5043" s="1" t="s">
        <v>214</v>
      </c>
      <c r="F5043" s="3">
        <v>0.8854166666666666</v>
      </c>
      <c r="G5043" s="1">
        <v>5.0</v>
      </c>
      <c r="H5043" s="1">
        <v>2.0</v>
      </c>
      <c r="I5043" s="1">
        <v>240.0</v>
      </c>
      <c r="J5043" s="1">
        <v>30.0</v>
      </c>
      <c r="K5043" s="1">
        <v>0.0</v>
      </c>
      <c r="L5043" s="1" t="s">
        <v>318</v>
      </c>
      <c r="M5043" s="1" t="s">
        <v>302</v>
      </c>
      <c r="N5043" s="1">
        <v>49.0</v>
      </c>
      <c r="O5043" s="1" t="s">
        <v>312</v>
      </c>
      <c r="P5043" s="1" t="s">
        <v>313</v>
      </c>
      <c r="Q5043" s="1" t="s">
        <v>305</v>
      </c>
    </row>
    <row r="5044" ht="15.75" customHeight="1">
      <c r="A5044" s="1" t="s">
        <v>5358</v>
      </c>
      <c r="B5044" s="2">
        <v>46040.0</v>
      </c>
      <c r="C5044" s="2">
        <v>46047.0</v>
      </c>
      <c r="D5044" s="1" t="s">
        <v>108</v>
      </c>
      <c r="E5044" s="1" t="s">
        <v>199</v>
      </c>
      <c r="F5044" s="3">
        <v>0.8854166666666666</v>
      </c>
      <c r="G5044" s="1">
        <v>4.0</v>
      </c>
      <c r="H5044" s="1">
        <v>2.0</v>
      </c>
      <c r="I5044" s="1">
        <v>260.0</v>
      </c>
      <c r="J5044" s="1">
        <v>30.0</v>
      </c>
      <c r="K5044" s="1">
        <v>150.0</v>
      </c>
      <c r="L5044" s="1" t="s">
        <v>318</v>
      </c>
      <c r="M5044" s="1" t="s">
        <v>302</v>
      </c>
      <c r="N5044" s="1">
        <v>48.0</v>
      </c>
      <c r="O5044" s="1" t="s">
        <v>312</v>
      </c>
      <c r="P5044" s="1" t="s">
        <v>304</v>
      </c>
      <c r="Q5044" s="1" t="s">
        <v>305</v>
      </c>
    </row>
    <row r="5045" ht="15.75" customHeight="1">
      <c r="A5045" s="1" t="s">
        <v>5359</v>
      </c>
      <c r="B5045" s="2">
        <v>46117.0</v>
      </c>
      <c r="C5045" s="2">
        <v>46120.0</v>
      </c>
      <c r="D5045" s="1" t="s">
        <v>40</v>
      </c>
      <c r="E5045" s="1" t="s">
        <v>216</v>
      </c>
      <c r="F5045" s="3">
        <v>0.7708333333333334</v>
      </c>
      <c r="G5045" s="1">
        <v>3.0</v>
      </c>
      <c r="H5045" s="1">
        <v>2.0</v>
      </c>
      <c r="I5045" s="1">
        <v>200.0</v>
      </c>
      <c r="J5045" s="1">
        <v>30.0</v>
      </c>
      <c r="K5045" s="1">
        <v>150.0</v>
      </c>
      <c r="L5045" s="1" t="s">
        <v>307</v>
      </c>
      <c r="M5045" s="1" t="s">
        <v>302</v>
      </c>
      <c r="N5045" s="1">
        <v>24.0</v>
      </c>
      <c r="O5045" s="1" t="s">
        <v>303</v>
      </c>
      <c r="P5045" s="1" t="s">
        <v>304</v>
      </c>
      <c r="Q5045" s="1" t="s">
        <v>305</v>
      </c>
    </row>
    <row r="5046" ht="15.75" customHeight="1">
      <c r="A5046" s="1" t="s">
        <v>5360</v>
      </c>
      <c r="B5046" s="2">
        <v>46183.0</v>
      </c>
      <c r="C5046" s="2">
        <v>46189.0</v>
      </c>
      <c r="D5046" s="1" t="s">
        <v>22</v>
      </c>
      <c r="E5046" s="1" t="s">
        <v>212</v>
      </c>
      <c r="F5046" s="3">
        <v>0.8854166666666666</v>
      </c>
      <c r="G5046" s="1">
        <v>6.0</v>
      </c>
      <c r="H5046" s="1">
        <v>2.0</v>
      </c>
      <c r="I5046" s="1">
        <v>280.0</v>
      </c>
      <c r="J5046" s="1">
        <v>30.0</v>
      </c>
      <c r="K5046" s="1">
        <v>60.0</v>
      </c>
      <c r="L5046" s="1" t="s">
        <v>307</v>
      </c>
      <c r="M5046" s="1" t="s">
        <v>302</v>
      </c>
      <c r="N5046" s="1">
        <v>18.0</v>
      </c>
      <c r="O5046" s="1" t="s">
        <v>312</v>
      </c>
      <c r="P5046" s="1" t="s">
        <v>313</v>
      </c>
      <c r="Q5046" s="1" t="s">
        <v>338</v>
      </c>
    </row>
    <row r="5047" ht="15.75" customHeight="1">
      <c r="A5047" s="1" t="s">
        <v>5361</v>
      </c>
      <c r="B5047" s="2">
        <v>46101.0</v>
      </c>
      <c r="C5047" s="2">
        <v>46107.0</v>
      </c>
      <c r="D5047" s="1" t="s">
        <v>118</v>
      </c>
      <c r="E5047" s="1" t="s">
        <v>168</v>
      </c>
      <c r="F5047" s="3">
        <v>0.6458333333333334</v>
      </c>
      <c r="G5047" s="1">
        <v>2.0</v>
      </c>
      <c r="H5047" s="1">
        <v>5.0</v>
      </c>
      <c r="I5047" s="1">
        <v>160.0</v>
      </c>
      <c r="J5047" s="1">
        <v>48.0</v>
      </c>
      <c r="K5047" s="1">
        <v>100.0</v>
      </c>
      <c r="L5047" s="1" t="s">
        <v>301</v>
      </c>
      <c r="M5047" s="1" t="s">
        <v>302</v>
      </c>
      <c r="N5047" s="1">
        <v>28.0</v>
      </c>
      <c r="O5047" s="1" t="s">
        <v>312</v>
      </c>
      <c r="P5047" s="1" t="s">
        <v>313</v>
      </c>
      <c r="Q5047" s="1" t="s">
        <v>305</v>
      </c>
    </row>
    <row r="5048" ht="15.75" customHeight="1">
      <c r="A5048" s="1" t="s">
        <v>5362</v>
      </c>
      <c r="B5048" s="2">
        <v>46068.0</v>
      </c>
      <c r="C5048" s="2">
        <v>46070.0</v>
      </c>
      <c r="D5048" s="1" t="s">
        <v>69</v>
      </c>
      <c r="E5048" s="1" t="s">
        <v>262</v>
      </c>
      <c r="F5048" s="3">
        <v>0.7708333333333334</v>
      </c>
      <c r="G5048" s="1">
        <v>7.0</v>
      </c>
      <c r="H5048" s="1">
        <v>1.0</v>
      </c>
      <c r="I5048" s="1">
        <v>240.0</v>
      </c>
      <c r="J5048" s="1">
        <v>24.0</v>
      </c>
      <c r="K5048" s="1">
        <v>0.0</v>
      </c>
      <c r="L5048" s="1" t="s">
        <v>318</v>
      </c>
      <c r="M5048" s="1" t="s">
        <v>302</v>
      </c>
      <c r="N5048" s="1">
        <v>39.0</v>
      </c>
      <c r="O5048" s="1" t="s">
        <v>308</v>
      </c>
      <c r="P5048" s="1" t="s">
        <v>304</v>
      </c>
      <c r="Q5048" s="1" t="s">
        <v>305</v>
      </c>
    </row>
    <row r="5049" ht="15.75" customHeight="1">
      <c r="A5049" s="1" t="s">
        <v>5363</v>
      </c>
      <c r="B5049" s="2">
        <v>46119.0</v>
      </c>
      <c r="C5049" s="2">
        <v>46119.0</v>
      </c>
      <c r="D5049" s="1" t="s">
        <v>141</v>
      </c>
      <c r="E5049" s="1" t="s">
        <v>189</v>
      </c>
      <c r="F5049" s="3">
        <v>0.53125</v>
      </c>
      <c r="G5049" s="1">
        <v>7.0</v>
      </c>
      <c r="H5049" s="1">
        <v>4.0</v>
      </c>
      <c r="I5049" s="1">
        <v>360.0</v>
      </c>
      <c r="J5049" s="1">
        <v>42.0</v>
      </c>
      <c r="K5049" s="1">
        <v>0.0</v>
      </c>
      <c r="L5049" s="1" t="s">
        <v>307</v>
      </c>
      <c r="M5049" s="1" t="s">
        <v>326</v>
      </c>
      <c r="N5049" s="1">
        <v>60.0</v>
      </c>
      <c r="O5049" s="1" t="s">
        <v>303</v>
      </c>
      <c r="P5049" s="1" t="s">
        <v>313</v>
      </c>
      <c r="Q5049" s="1" t="s">
        <v>338</v>
      </c>
    </row>
    <row r="5050" ht="15.75" customHeight="1">
      <c r="A5050" s="1" t="s">
        <v>5364</v>
      </c>
      <c r="B5050" s="2">
        <v>46128.0</v>
      </c>
      <c r="C5050" s="2">
        <v>46129.0</v>
      </c>
      <c r="D5050" s="1" t="s">
        <v>144</v>
      </c>
      <c r="E5050" s="1" t="s">
        <v>237</v>
      </c>
      <c r="F5050" s="3">
        <v>0.9375</v>
      </c>
      <c r="G5050" s="1">
        <v>2.0</v>
      </c>
      <c r="H5050" s="1">
        <v>2.0</v>
      </c>
      <c r="I5050" s="1">
        <v>260.0</v>
      </c>
      <c r="J5050" s="1">
        <v>30.0</v>
      </c>
      <c r="K5050" s="1">
        <v>40.0</v>
      </c>
      <c r="L5050" s="1" t="s">
        <v>318</v>
      </c>
      <c r="M5050" s="1" t="s">
        <v>302</v>
      </c>
      <c r="N5050" s="1">
        <v>48.0</v>
      </c>
      <c r="O5050" s="1" t="s">
        <v>312</v>
      </c>
      <c r="P5050" s="1" t="s">
        <v>304</v>
      </c>
      <c r="Q5050" s="1" t="s">
        <v>338</v>
      </c>
    </row>
    <row r="5051" ht="15.75" customHeight="1">
      <c r="A5051" s="1" t="s">
        <v>5365</v>
      </c>
      <c r="B5051" s="2">
        <v>46063.0</v>
      </c>
      <c r="C5051" s="2">
        <v>46065.0</v>
      </c>
      <c r="D5051" s="1" t="s">
        <v>50</v>
      </c>
      <c r="E5051" s="1" t="s">
        <v>278</v>
      </c>
      <c r="F5051" s="3">
        <v>0.6458333333333334</v>
      </c>
      <c r="G5051" s="1">
        <v>8.0</v>
      </c>
      <c r="H5051" s="1">
        <v>4.0</v>
      </c>
      <c r="I5051" s="1">
        <v>280.0</v>
      </c>
      <c r="J5051" s="1">
        <v>42.0</v>
      </c>
      <c r="K5051" s="1">
        <v>0.0</v>
      </c>
      <c r="L5051" s="1" t="s">
        <v>311</v>
      </c>
      <c r="M5051" s="1" t="s">
        <v>326</v>
      </c>
      <c r="N5051" s="1">
        <v>34.0</v>
      </c>
      <c r="O5051" s="1" t="s">
        <v>312</v>
      </c>
      <c r="P5051" s="1" t="s">
        <v>313</v>
      </c>
      <c r="Q5051" s="1" t="s">
        <v>305</v>
      </c>
    </row>
    <row r="5052" ht="15.75" customHeight="1">
      <c r="A5052" s="1" t="s">
        <v>5366</v>
      </c>
      <c r="B5052" s="2">
        <v>46175.0</v>
      </c>
      <c r="C5052" s="2">
        <v>46176.0</v>
      </c>
      <c r="D5052" s="1" t="s">
        <v>62</v>
      </c>
      <c r="E5052" s="1" t="s">
        <v>206</v>
      </c>
      <c r="F5052" s="3">
        <v>0.9375</v>
      </c>
      <c r="G5052" s="1">
        <v>2.0</v>
      </c>
      <c r="H5052" s="1">
        <v>4.0</v>
      </c>
      <c r="I5052" s="1">
        <v>420.0</v>
      </c>
      <c r="J5052" s="1">
        <v>42.0</v>
      </c>
      <c r="K5052" s="1">
        <v>0.0</v>
      </c>
      <c r="L5052" s="1" t="s">
        <v>315</v>
      </c>
      <c r="M5052" s="1" t="s">
        <v>302</v>
      </c>
      <c r="N5052" s="1">
        <v>51.0</v>
      </c>
      <c r="O5052" s="1" t="s">
        <v>303</v>
      </c>
      <c r="P5052" s="1" t="s">
        <v>313</v>
      </c>
      <c r="Q5052" s="1" t="s">
        <v>309</v>
      </c>
    </row>
    <row r="5053" ht="15.75" customHeight="1">
      <c r="A5053" s="1" t="s">
        <v>5367</v>
      </c>
      <c r="B5053" s="2">
        <v>46188.0</v>
      </c>
      <c r="C5053" s="2">
        <v>46195.0</v>
      </c>
      <c r="D5053" s="1" t="s">
        <v>73</v>
      </c>
      <c r="E5053" s="1" t="s">
        <v>175</v>
      </c>
      <c r="F5053" s="3">
        <v>0.3958333333333333</v>
      </c>
      <c r="G5053" s="1">
        <v>2.0</v>
      </c>
      <c r="H5053" s="1">
        <v>2.0</v>
      </c>
      <c r="I5053" s="1">
        <v>380.0</v>
      </c>
      <c r="J5053" s="1">
        <v>30.0</v>
      </c>
      <c r="K5053" s="1">
        <v>20.0</v>
      </c>
      <c r="L5053" s="1" t="s">
        <v>311</v>
      </c>
      <c r="M5053" s="1" t="s">
        <v>302</v>
      </c>
      <c r="N5053" s="1">
        <v>49.0</v>
      </c>
      <c r="O5053" s="1" t="s">
        <v>303</v>
      </c>
      <c r="P5053" s="1" t="s">
        <v>304</v>
      </c>
      <c r="Q5053" s="1" t="s">
        <v>309</v>
      </c>
    </row>
    <row r="5054" ht="15.75" customHeight="1">
      <c r="A5054" s="1" t="s">
        <v>5368</v>
      </c>
      <c r="B5054" s="2">
        <v>46112.0</v>
      </c>
      <c r="C5054" s="2">
        <v>46118.0</v>
      </c>
      <c r="D5054" s="1" t="s">
        <v>114</v>
      </c>
      <c r="E5054" s="1" t="s">
        <v>239</v>
      </c>
      <c r="F5054" s="3">
        <v>0.3958333333333333</v>
      </c>
      <c r="G5054" s="1">
        <v>5.0</v>
      </c>
      <c r="H5054" s="1">
        <v>2.0</v>
      </c>
      <c r="I5054" s="1">
        <v>180.0</v>
      </c>
      <c r="J5054" s="1">
        <v>30.0</v>
      </c>
      <c r="K5054" s="1">
        <v>60.0</v>
      </c>
      <c r="L5054" s="1" t="s">
        <v>307</v>
      </c>
      <c r="M5054" s="1" t="s">
        <v>302</v>
      </c>
      <c r="N5054" s="1">
        <v>60.0</v>
      </c>
      <c r="O5054" s="1" t="s">
        <v>308</v>
      </c>
      <c r="P5054" s="1" t="s">
        <v>304</v>
      </c>
      <c r="Q5054" s="1" t="s">
        <v>305</v>
      </c>
    </row>
    <row r="5055" ht="15.75" customHeight="1">
      <c r="A5055" s="1" t="s">
        <v>5369</v>
      </c>
      <c r="B5055" s="2">
        <v>46162.0</v>
      </c>
      <c r="C5055" s="2">
        <v>46168.0</v>
      </c>
      <c r="D5055" s="1" t="s">
        <v>18</v>
      </c>
      <c r="E5055" s="1" t="s">
        <v>254</v>
      </c>
      <c r="F5055" s="3">
        <v>0.6458333333333334</v>
      </c>
      <c r="G5055" s="1">
        <v>4.0</v>
      </c>
      <c r="H5055" s="1">
        <v>4.0</v>
      </c>
      <c r="I5055" s="1">
        <v>240.0</v>
      </c>
      <c r="J5055" s="1">
        <v>42.0</v>
      </c>
      <c r="K5055" s="1">
        <v>0.0</v>
      </c>
      <c r="L5055" s="1" t="s">
        <v>301</v>
      </c>
      <c r="M5055" s="1" t="s">
        <v>302</v>
      </c>
      <c r="N5055" s="1">
        <v>56.0</v>
      </c>
      <c r="O5055" s="1" t="s">
        <v>308</v>
      </c>
      <c r="P5055" s="1" t="s">
        <v>304</v>
      </c>
      <c r="Q5055" s="1" t="s">
        <v>338</v>
      </c>
    </row>
    <row r="5056" ht="15.75" customHeight="1">
      <c r="A5056" s="1" t="s">
        <v>5370</v>
      </c>
      <c r="B5056" s="2">
        <v>46033.0</v>
      </c>
      <c r="C5056" s="2">
        <v>46036.0</v>
      </c>
      <c r="D5056" s="1" t="s">
        <v>11</v>
      </c>
      <c r="E5056" s="1" t="s">
        <v>250</v>
      </c>
      <c r="F5056" s="3">
        <v>0.9375</v>
      </c>
      <c r="G5056" s="1">
        <v>6.0</v>
      </c>
      <c r="H5056" s="1">
        <v>3.0</v>
      </c>
      <c r="I5056" s="1">
        <v>360.0</v>
      </c>
      <c r="J5056" s="1">
        <v>36.0</v>
      </c>
      <c r="K5056" s="1">
        <v>0.0</v>
      </c>
      <c r="L5056" s="1" t="s">
        <v>315</v>
      </c>
      <c r="M5056" s="1" t="s">
        <v>302</v>
      </c>
      <c r="N5056" s="1">
        <v>53.0</v>
      </c>
      <c r="O5056" s="1" t="s">
        <v>312</v>
      </c>
      <c r="P5056" s="1" t="s">
        <v>304</v>
      </c>
      <c r="Q5056" s="1" t="s">
        <v>309</v>
      </c>
    </row>
    <row r="5057" ht="15.75" customHeight="1">
      <c r="A5057" s="1" t="s">
        <v>5371</v>
      </c>
      <c r="B5057" s="2">
        <v>46098.0</v>
      </c>
      <c r="C5057" s="2">
        <v>46102.0</v>
      </c>
      <c r="D5057" s="1" t="s">
        <v>22</v>
      </c>
      <c r="E5057" s="1" t="s">
        <v>224</v>
      </c>
      <c r="F5057" s="3">
        <v>0.53125</v>
      </c>
      <c r="G5057" s="1">
        <v>1.0</v>
      </c>
      <c r="H5057" s="1">
        <v>2.0</v>
      </c>
      <c r="I5057" s="1">
        <v>200.0</v>
      </c>
      <c r="J5057" s="1">
        <v>30.0</v>
      </c>
      <c r="K5057" s="1">
        <v>40.0</v>
      </c>
      <c r="L5057" s="1" t="s">
        <v>318</v>
      </c>
      <c r="M5057" s="1" t="s">
        <v>363</v>
      </c>
      <c r="N5057" s="1">
        <v>24.0</v>
      </c>
      <c r="O5057" s="1" t="s">
        <v>308</v>
      </c>
      <c r="P5057" s="1" t="s">
        <v>313</v>
      </c>
      <c r="Q5057" s="1" t="s">
        <v>305</v>
      </c>
    </row>
    <row r="5058" ht="15.75" customHeight="1">
      <c r="A5058" s="1" t="s">
        <v>5372</v>
      </c>
      <c r="B5058" s="2">
        <v>46095.0</v>
      </c>
      <c r="C5058" s="2">
        <v>46100.0</v>
      </c>
      <c r="D5058" s="1" t="s">
        <v>30</v>
      </c>
      <c r="E5058" s="1" t="s">
        <v>230</v>
      </c>
      <c r="F5058" s="3">
        <v>0.6458333333333334</v>
      </c>
      <c r="G5058" s="1">
        <v>5.0</v>
      </c>
      <c r="H5058" s="1">
        <v>3.0</v>
      </c>
      <c r="I5058" s="1">
        <v>240.0</v>
      </c>
      <c r="J5058" s="1">
        <v>36.0</v>
      </c>
      <c r="K5058" s="1">
        <v>60.0</v>
      </c>
      <c r="L5058" s="1" t="s">
        <v>315</v>
      </c>
      <c r="M5058" s="1" t="s">
        <v>302</v>
      </c>
      <c r="N5058" s="1">
        <v>18.0</v>
      </c>
      <c r="O5058" s="1" t="s">
        <v>303</v>
      </c>
      <c r="P5058" s="1" t="s">
        <v>304</v>
      </c>
      <c r="Q5058" s="1" t="s">
        <v>305</v>
      </c>
    </row>
    <row r="5059" ht="15.75" customHeight="1">
      <c r="A5059" s="1" t="s">
        <v>5373</v>
      </c>
      <c r="B5059" s="2">
        <v>46103.0</v>
      </c>
      <c r="C5059" s="2">
        <v>46110.0</v>
      </c>
      <c r="D5059" s="1" t="s">
        <v>134</v>
      </c>
      <c r="E5059" s="1" t="s">
        <v>274</v>
      </c>
      <c r="F5059" s="3">
        <v>0.9375</v>
      </c>
      <c r="G5059" s="1">
        <v>1.0</v>
      </c>
      <c r="H5059" s="1">
        <v>3.0</v>
      </c>
      <c r="I5059" s="1">
        <v>440.0</v>
      </c>
      <c r="J5059" s="1">
        <v>36.0</v>
      </c>
      <c r="K5059" s="1">
        <v>40.0</v>
      </c>
      <c r="L5059" s="1" t="s">
        <v>311</v>
      </c>
      <c r="M5059" s="1" t="s">
        <v>302</v>
      </c>
      <c r="N5059" s="1">
        <v>34.0</v>
      </c>
      <c r="O5059" s="1" t="s">
        <v>312</v>
      </c>
      <c r="P5059" s="1" t="s">
        <v>304</v>
      </c>
      <c r="Q5059" s="1" t="s">
        <v>309</v>
      </c>
    </row>
    <row r="5060" ht="15.75" customHeight="1">
      <c r="A5060" s="1" t="s">
        <v>5374</v>
      </c>
      <c r="B5060" s="2">
        <v>46151.0</v>
      </c>
      <c r="C5060" s="2">
        <v>46158.0</v>
      </c>
      <c r="D5060" s="1" t="s">
        <v>18</v>
      </c>
      <c r="E5060" s="1" t="s">
        <v>197</v>
      </c>
      <c r="F5060" s="3">
        <v>0.6458333333333334</v>
      </c>
      <c r="G5060" s="1">
        <v>6.0</v>
      </c>
      <c r="H5060" s="1">
        <v>3.0</v>
      </c>
      <c r="I5060" s="1">
        <v>380.0</v>
      </c>
      <c r="J5060" s="1">
        <v>36.0</v>
      </c>
      <c r="K5060" s="1">
        <v>60.0</v>
      </c>
      <c r="L5060" s="1" t="s">
        <v>307</v>
      </c>
      <c r="M5060" s="1" t="s">
        <v>302</v>
      </c>
      <c r="N5060" s="1">
        <v>32.0</v>
      </c>
      <c r="O5060" s="1" t="s">
        <v>312</v>
      </c>
      <c r="P5060" s="1" t="s">
        <v>313</v>
      </c>
      <c r="Q5060" s="1" t="s">
        <v>309</v>
      </c>
    </row>
    <row r="5061" ht="15.75" customHeight="1">
      <c r="A5061" s="1" t="s">
        <v>5375</v>
      </c>
      <c r="B5061" s="2">
        <v>46109.0</v>
      </c>
      <c r="C5061" s="2">
        <v>46109.0</v>
      </c>
      <c r="D5061" s="1" t="s">
        <v>46</v>
      </c>
      <c r="E5061" s="1" t="s">
        <v>283</v>
      </c>
      <c r="F5061" s="3">
        <v>0.8854166666666666</v>
      </c>
      <c r="G5061" s="1">
        <v>6.0</v>
      </c>
      <c r="H5061" s="1">
        <v>5.0</v>
      </c>
      <c r="I5061" s="1">
        <v>260.0</v>
      </c>
      <c r="J5061" s="1">
        <v>48.0</v>
      </c>
      <c r="K5061" s="1">
        <v>0.0</v>
      </c>
      <c r="L5061" s="1" t="s">
        <v>301</v>
      </c>
      <c r="M5061" s="1" t="s">
        <v>302</v>
      </c>
      <c r="N5061" s="1">
        <v>25.0</v>
      </c>
      <c r="O5061" s="1" t="s">
        <v>312</v>
      </c>
      <c r="P5061" s="1" t="s">
        <v>304</v>
      </c>
      <c r="Q5061" s="1" t="s">
        <v>338</v>
      </c>
    </row>
    <row r="5062" ht="15.75" customHeight="1">
      <c r="A5062" s="1" t="s">
        <v>5376</v>
      </c>
      <c r="B5062" s="2">
        <v>46124.0</v>
      </c>
      <c r="C5062" s="2">
        <v>46125.0</v>
      </c>
      <c r="D5062" s="1" t="s">
        <v>114</v>
      </c>
      <c r="E5062" s="1" t="s">
        <v>276</v>
      </c>
      <c r="F5062" s="3">
        <v>0.6458333333333334</v>
      </c>
      <c r="G5062" s="1">
        <v>4.0</v>
      </c>
      <c r="H5062" s="1">
        <v>4.0</v>
      </c>
      <c r="I5062" s="1">
        <v>240.0</v>
      </c>
      <c r="J5062" s="1">
        <v>42.0</v>
      </c>
      <c r="K5062" s="1">
        <v>0.0</v>
      </c>
      <c r="L5062" s="1" t="s">
        <v>318</v>
      </c>
      <c r="M5062" s="1" t="s">
        <v>302</v>
      </c>
      <c r="N5062" s="1">
        <v>36.0</v>
      </c>
      <c r="O5062" s="1" t="s">
        <v>308</v>
      </c>
      <c r="P5062" s="1" t="s">
        <v>313</v>
      </c>
      <c r="Q5062" s="1" t="s">
        <v>305</v>
      </c>
    </row>
    <row r="5063" ht="15.75" customHeight="1">
      <c r="A5063" s="1" t="s">
        <v>5377</v>
      </c>
      <c r="B5063" s="2">
        <v>46077.0</v>
      </c>
      <c r="C5063" s="2">
        <v>46077.0</v>
      </c>
      <c r="D5063" s="1" t="s">
        <v>46</v>
      </c>
      <c r="E5063" s="1" t="s">
        <v>184</v>
      </c>
      <c r="F5063" s="3">
        <v>0.8854166666666666</v>
      </c>
      <c r="G5063" s="1">
        <v>4.0</v>
      </c>
      <c r="H5063" s="1">
        <v>5.0</v>
      </c>
      <c r="I5063" s="1">
        <v>360.0</v>
      </c>
      <c r="J5063" s="1">
        <v>48.0</v>
      </c>
      <c r="K5063" s="1">
        <v>0.0</v>
      </c>
      <c r="L5063" s="1" t="s">
        <v>311</v>
      </c>
      <c r="M5063" s="1" t="s">
        <v>302</v>
      </c>
      <c r="N5063" s="1">
        <v>57.0</v>
      </c>
      <c r="O5063" s="1" t="s">
        <v>308</v>
      </c>
      <c r="P5063" s="1" t="s">
        <v>313</v>
      </c>
      <c r="Q5063" s="1" t="s">
        <v>309</v>
      </c>
    </row>
    <row r="5064" ht="15.75" customHeight="1">
      <c r="A5064" s="1" t="s">
        <v>5378</v>
      </c>
      <c r="B5064" s="2">
        <v>46085.0</v>
      </c>
      <c r="C5064" s="2">
        <v>46088.0</v>
      </c>
      <c r="D5064" s="1" t="s">
        <v>111</v>
      </c>
      <c r="E5064" s="1" t="s">
        <v>193</v>
      </c>
      <c r="F5064" s="3">
        <v>0.8854166666666666</v>
      </c>
      <c r="G5064" s="1">
        <v>7.0</v>
      </c>
      <c r="H5064" s="1">
        <v>4.0</v>
      </c>
      <c r="I5064" s="1">
        <v>460.0</v>
      </c>
      <c r="J5064" s="1">
        <v>42.0</v>
      </c>
      <c r="K5064" s="1">
        <v>0.0</v>
      </c>
      <c r="L5064" s="1" t="s">
        <v>307</v>
      </c>
      <c r="M5064" s="1" t="s">
        <v>302</v>
      </c>
      <c r="N5064" s="1">
        <v>43.0</v>
      </c>
      <c r="O5064" s="1" t="s">
        <v>312</v>
      </c>
      <c r="P5064" s="1" t="s">
        <v>304</v>
      </c>
      <c r="Q5064" s="1" t="s">
        <v>309</v>
      </c>
    </row>
    <row r="5065" ht="15.75" customHeight="1">
      <c r="A5065" s="1" t="s">
        <v>5379</v>
      </c>
      <c r="B5065" s="2">
        <v>46184.0</v>
      </c>
      <c r="C5065" s="2">
        <v>46184.0</v>
      </c>
      <c r="D5065" s="1" t="s">
        <v>118</v>
      </c>
      <c r="E5065" s="1" t="s">
        <v>216</v>
      </c>
      <c r="F5065" s="3">
        <v>0.53125</v>
      </c>
      <c r="G5065" s="1">
        <v>5.0</v>
      </c>
      <c r="H5065" s="1">
        <v>4.0</v>
      </c>
      <c r="I5065" s="1">
        <v>200.0</v>
      </c>
      <c r="J5065" s="1">
        <v>42.0</v>
      </c>
      <c r="K5065" s="1">
        <v>0.0</v>
      </c>
      <c r="L5065" s="1" t="s">
        <v>311</v>
      </c>
      <c r="M5065" s="1" t="s">
        <v>302</v>
      </c>
      <c r="N5065" s="1">
        <v>45.0</v>
      </c>
      <c r="O5065" s="1" t="s">
        <v>308</v>
      </c>
      <c r="P5065" s="1" t="s">
        <v>313</v>
      </c>
      <c r="Q5065" s="1" t="s">
        <v>305</v>
      </c>
    </row>
    <row r="5066" ht="15.75" customHeight="1">
      <c r="A5066" s="1" t="s">
        <v>5380</v>
      </c>
      <c r="B5066" s="2">
        <v>46126.0</v>
      </c>
      <c r="C5066" s="2">
        <v>46128.0</v>
      </c>
      <c r="D5066" s="1" t="s">
        <v>25</v>
      </c>
      <c r="E5066" s="1" t="s">
        <v>201</v>
      </c>
      <c r="F5066" s="3">
        <v>0.53125</v>
      </c>
      <c r="G5066" s="1">
        <v>1.0</v>
      </c>
      <c r="H5066" s="1">
        <v>4.0</v>
      </c>
      <c r="I5066" s="1">
        <v>260.0</v>
      </c>
      <c r="J5066" s="1">
        <v>42.0</v>
      </c>
      <c r="K5066" s="1">
        <v>0.0</v>
      </c>
      <c r="L5066" s="1" t="s">
        <v>307</v>
      </c>
      <c r="M5066" s="1" t="s">
        <v>326</v>
      </c>
      <c r="N5066" s="1">
        <v>23.0</v>
      </c>
      <c r="O5066" s="1" t="s">
        <v>312</v>
      </c>
      <c r="P5066" s="1" t="s">
        <v>313</v>
      </c>
      <c r="Q5066" s="1" t="s">
        <v>305</v>
      </c>
    </row>
    <row r="5067" ht="15.75" customHeight="1">
      <c r="A5067" s="1" t="s">
        <v>5381</v>
      </c>
      <c r="B5067" s="2">
        <v>46180.0</v>
      </c>
      <c r="C5067" s="2">
        <v>46182.0</v>
      </c>
      <c r="D5067" s="1" t="s">
        <v>125</v>
      </c>
      <c r="E5067" s="1" t="s">
        <v>199</v>
      </c>
      <c r="F5067" s="3">
        <v>0.7708333333333334</v>
      </c>
      <c r="G5067" s="1">
        <v>2.0</v>
      </c>
      <c r="H5067" s="1">
        <v>3.0</v>
      </c>
      <c r="I5067" s="1">
        <v>440.0</v>
      </c>
      <c r="J5067" s="1">
        <v>36.0</v>
      </c>
      <c r="K5067" s="1">
        <v>0.0</v>
      </c>
      <c r="L5067" s="1" t="s">
        <v>301</v>
      </c>
      <c r="M5067" s="1" t="s">
        <v>302</v>
      </c>
      <c r="N5067" s="1">
        <v>57.0</v>
      </c>
      <c r="O5067" s="1" t="s">
        <v>312</v>
      </c>
      <c r="P5067" s="1" t="s">
        <v>304</v>
      </c>
      <c r="Q5067" s="1" t="s">
        <v>309</v>
      </c>
    </row>
    <row r="5068" ht="15.75" customHeight="1">
      <c r="A5068" s="1" t="s">
        <v>5382</v>
      </c>
      <c r="B5068" s="2">
        <v>46059.0</v>
      </c>
      <c r="C5068" s="2">
        <v>46063.0</v>
      </c>
      <c r="D5068" s="1" t="s">
        <v>50</v>
      </c>
      <c r="E5068" s="1" t="s">
        <v>212</v>
      </c>
      <c r="F5068" s="3">
        <v>0.7708333333333334</v>
      </c>
      <c r="G5068" s="1">
        <v>4.0</v>
      </c>
      <c r="H5068" s="1">
        <v>5.0</v>
      </c>
      <c r="I5068" s="1">
        <v>200.0</v>
      </c>
      <c r="J5068" s="1">
        <v>48.0</v>
      </c>
      <c r="K5068" s="1">
        <v>0.0</v>
      </c>
      <c r="L5068" s="1" t="s">
        <v>301</v>
      </c>
      <c r="M5068" s="1" t="s">
        <v>302</v>
      </c>
      <c r="N5068" s="1">
        <v>21.0</v>
      </c>
      <c r="O5068" s="1" t="s">
        <v>303</v>
      </c>
      <c r="P5068" s="1" t="s">
        <v>304</v>
      </c>
      <c r="Q5068" s="1" t="s">
        <v>305</v>
      </c>
    </row>
    <row r="5069" ht="15.75" customHeight="1">
      <c r="A5069" s="1" t="s">
        <v>5383</v>
      </c>
      <c r="B5069" s="2">
        <v>46145.0</v>
      </c>
      <c r="C5069" s="2">
        <v>46145.0</v>
      </c>
      <c r="D5069" s="1" t="s">
        <v>11</v>
      </c>
      <c r="E5069" s="1" t="s">
        <v>274</v>
      </c>
      <c r="F5069" s="3">
        <v>0.6458333333333334</v>
      </c>
      <c r="G5069" s="1">
        <v>2.0</v>
      </c>
      <c r="H5069" s="1">
        <v>2.0</v>
      </c>
      <c r="I5069" s="1">
        <v>440.0</v>
      </c>
      <c r="J5069" s="1">
        <v>30.0</v>
      </c>
      <c r="K5069" s="1">
        <v>20.0</v>
      </c>
      <c r="L5069" s="1" t="s">
        <v>307</v>
      </c>
      <c r="M5069" s="1" t="s">
        <v>302</v>
      </c>
      <c r="N5069" s="1">
        <v>37.0</v>
      </c>
      <c r="O5069" s="1" t="s">
        <v>303</v>
      </c>
      <c r="P5069" s="1" t="s">
        <v>304</v>
      </c>
      <c r="Q5069" s="1" t="s">
        <v>309</v>
      </c>
    </row>
    <row r="5070" ht="15.75" customHeight="1">
      <c r="A5070" s="1" t="s">
        <v>5384</v>
      </c>
      <c r="B5070" s="2">
        <v>46094.0</v>
      </c>
      <c r="C5070" s="2">
        <v>46099.0</v>
      </c>
      <c r="D5070" s="1" t="s">
        <v>144</v>
      </c>
      <c r="E5070" s="1" t="s">
        <v>242</v>
      </c>
      <c r="F5070" s="3">
        <v>0.9375</v>
      </c>
      <c r="G5070" s="1">
        <v>7.0</v>
      </c>
      <c r="H5070" s="1">
        <v>2.0</v>
      </c>
      <c r="I5070" s="1">
        <v>240.0</v>
      </c>
      <c r="J5070" s="1">
        <v>30.0</v>
      </c>
      <c r="K5070" s="1">
        <v>0.0</v>
      </c>
      <c r="L5070" s="1" t="s">
        <v>311</v>
      </c>
      <c r="M5070" s="1" t="s">
        <v>326</v>
      </c>
      <c r="N5070" s="1">
        <v>41.0</v>
      </c>
      <c r="O5070" s="1" t="s">
        <v>308</v>
      </c>
      <c r="P5070" s="1" t="s">
        <v>313</v>
      </c>
      <c r="Q5070" s="1" t="s">
        <v>305</v>
      </c>
    </row>
    <row r="5071" ht="15.75" customHeight="1">
      <c r="A5071" s="1" t="s">
        <v>5385</v>
      </c>
      <c r="B5071" s="2">
        <v>46027.0</v>
      </c>
      <c r="C5071" s="2">
        <v>46033.0</v>
      </c>
      <c r="D5071" s="1" t="s">
        <v>97</v>
      </c>
      <c r="E5071" s="1" t="s">
        <v>177</v>
      </c>
      <c r="F5071" s="3">
        <v>0.53125</v>
      </c>
      <c r="G5071" s="1">
        <v>2.0</v>
      </c>
      <c r="H5071" s="1">
        <v>4.0</v>
      </c>
      <c r="I5071" s="1">
        <v>240.0</v>
      </c>
      <c r="J5071" s="1">
        <v>42.0</v>
      </c>
      <c r="K5071" s="1">
        <v>40.0</v>
      </c>
      <c r="L5071" s="1" t="s">
        <v>311</v>
      </c>
      <c r="M5071" s="1" t="s">
        <v>302</v>
      </c>
      <c r="N5071" s="1">
        <v>28.0</v>
      </c>
      <c r="O5071" s="1" t="s">
        <v>308</v>
      </c>
      <c r="P5071" s="1" t="s">
        <v>304</v>
      </c>
      <c r="Q5071" s="1" t="s">
        <v>305</v>
      </c>
    </row>
    <row r="5072" ht="15.75" customHeight="1">
      <c r="A5072" s="1" t="s">
        <v>5386</v>
      </c>
      <c r="B5072" s="2">
        <v>46081.0</v>
      </c>
      <c r="C5072" s="2">
        <v>46087.0</v>
      </c>
      <c r="D5072" s="1" t="s">
        <v>69</v>
      </c>
      <c r="E5072" s="1" t="s">
        <v>232</v>
      </c>
      <c r="F5072" s="3">
        <v>0.3958333333333333</v>
      </c>
      <c r="G5072" s="1">
        <v>7.0</v>
      </c>
      <c r="H5072" s="1">
        <v>2.0</v>
      </c>
      <c r="I5072" s="1">
        <v>360.0</v>
      </c>
      <c r="J5072" s="1">
        <v>30.0</v>
      </c>
      <c r="K5072" s="1">
        <v>0.0</v>
      </c>
      <c r="L5072" s="1" t="s">
        <v>301</v>
      </c>
      <c r="M5072" s="1" t="s">
        <v>363</v>
      </c>
      <c r="N5072" s="1">
        <v>52.0</v>
      </c>
      <c r="O5072" s="1" t="s">
        <v>308</v>
      </c>
      <c r="P5072" s="1" t="s">
        <v>304</v>
      </c>
      <c r="Q5072" s="1" t="s">
        <v>309</v>
      </c>
    </row>
    <row r="5073" ht="15.75" customHeight="1">
      <c r="A5073" s="1" t="s">
        <v>5387</v>
      </c>
      <c r="B5073" s="2">
        <v>46110.0</v>
      </c>
      <c r="C5073" s="2">
        <v>46110.0</v>
      </c>
      <c r="D5073" s="1" t="s">
        <v>32</v>
      </c>
      <c r="E5073" s="1" t="s">
        <v>283</v>
      </c>
      <c r="F5073" s="3">
        <v>0.6458333333333334</v>
      </c>
      <c r="G5073" s="1">
        <v>6.0</v>
      </c>
      <c r="H5073" s="1">
        <v>6.0</v>
      </c>
      <c r="I5073" s="1">
        <v>180.0</v>
      </c>
      <c r="J5073" s="1">
        <v>54.0</v>
      </c>
      <c r="K5073" s="1">
        <v>0.0</v>
      </c>
      <c r="L5073" s="1" t="s">
        <v>301</v>
      </c>
      <c r="M5073" s="1" t="s">
        <v>302</v>
      </c>
      <c r="N5073" s="1">
        <v>57.0</v>
      </c>
      <c r="O5073" s="1" t="s">
        <v>303</v>
      </c>
      <c r="P5073" s="1" t="s">
        <v>304</v>
      </c>
      <c r="Q5073" s="1" t="s">
        <v>305</v>
      </c>
    </row>
    <row r="5074" ht="15.75" customHeight="1">
      <c r="A5074" s="1" t="s">
        <v>5388</v>
      </c>
      <c r="B5074" s="2">
        <v>46093.0</v>
      </c>
      <c r="C5074" s="2">
        <v>46095.0</v>
      </c>
      <c r="D5074" s="1" t="s">
        <v>40</v>
      </c>
      <c r="E5074" s="1" t="s">
        <v>252</v>
      </c>
      <c r="F5074" s="3">
        <v>0.7708333333333334</v>
      </c>
      <c r="G5074" s="1">
        <v>5.0</v>
      </c>
      <c r="H5074" s="1">
        <v>4.0</v>
      </c>
      <c r="I5074" s="1">
        <v>220.0</v>
      </c>
      <c r="J5074" s="1">
        <v>42.0</v>
      </c>
      <c r="K5074" s="1">
        <v>100.0</v>
      </c>
      <c r="L5074" s="1" t="s">
        <v>301</v>
      </c>
      <c r="M5074" s="1" t="s">
        <v>302</v>
      </c>
      <c r="N5074" s="1">
        <v>60.0</v>
      </c>
      <c r="O5074" s="1" t="s">
        <v>303</v>
      </c>
      <c r="P5074" s="1" t="s">
        <v>304</v>
      </c>
      <c r="Q5074" s="1" t="s">
        <v>305</v>
      </c>
    </row>
    <row r="5075" ht="15.75" customHeight="1">
      <c r="A5075" s="1" t="s">
        <v>5389</v>
      </c>
      <c r="B5075" s="2">
        <v>46172.0</v>
      </c>
      <c r="C5075" s="2">
        <v>46174.0</v>
      </c>
      <c r="D5075" s="1" t="s">
        <v>18</v>
      </c>
      <c r="E5075" s="1" t="s">
        <v>175</v>
      </c>
      <c r="F5075" s="3">
        <v>0.8854166666666666</v>
      </c>
      <c r="G5075" s="1">
        <v>4.0</v>
      </c>
      <c r="H5075" s="1">
        <v>4.0</v>
      </c>
      <c r="I5075" s="1">
        <v>200.0</v>
      </c>
      <c r="J5075" s="1">
        <v>42.0</v>
      </c>
      <c r="K5075" s="1">
        <v>40.0</v>
      </c>
      <c r="L5075" s="1" t="s">
        <v>311</v>
      </c>
      <c r="M5075" s="1" t="s">
        <v>302</v>
      </c>
      <c r="N5075" s="1">
        <v>40.0</v>
      </c>
      <c r="O5075" s="1" t="s">
        <v>308</v>
      </c>
      <c r="P5075" s="1" t="s">
        <v>313</v>
      </c>
      <c r="Q5075" s="1" t="s">
        <v>305</v>
      </c>
    </row>
    <row r="5076" ht="15.75" customHeight="1">
      <c r="A5076" s="1" t="s">
        <v>5390</v>
      </c>
      <c r="B5076" s="2">
        <v>46121.0</v>
      </c>
      <c r="C5076" s="2">
        <v>46127.0</v>
      </c>
      <c r="D5076" s="1" t="s">
        <v>141</v>
      </c>
      <c r="E5076" s="1" t="s">
        <v>239</v>
      </c>
      <c r="F5076" s="3">
        <v>0.3958333333333333</v>
      </c>
      <c r="G5076" s="1">
        <v>1.0</v>
      </c>
      <c r="H5076" s="1">
        <v>5.0</v>
      </c>
      <c r="I5076" s="1">
        <v>260.0</v>
      </c>
      <c r="J5076" s="1">
        <v>48.0</v>
      </c>
      <c r="K5076" s="1">
        <v>0.0</v>
      </c>
      <c r="L5076" s="1" t="s">
        <v>318</v>
      </c>
      <c r="M5076" s="1" t="s">
        <v>302</v>
      </c>
      <c r="N5076" s="1">
        <v>31.0</v>
      </c>
      <c r="O5076" s="1" t="s">
        <v>308</v>
      </c>
      <c r="P5076" s="1" t="s">
        <v>313</v>
      </c>
      <c r="Q5076" s="1" t="s">
        <v>338</v>
      </c>
    </row>
    <row r="5077" ht="15.75" customHeight="1">
      <c r="A5077" s="1" t="s">
        <v>5391</v>
      </c>
      <c r="B5077" s="2">
        <v>46026.0</v>
      </c>
      <c r="C5077" s="2">
        <v>46029.0</v>
      </c>
      <c r="D5077" s="1" t="s">
        <v>137</v>
      </c>
      <c r="E5077" s="1" t="s">
        <v>235</v>
      </c>
      <c r="F5077" s="3">
        <v>0.8854166666666666</v>
      </c>
      <c r="G5077" s="1">
        <v>6.0</v>
      </c>
      <c r="H5077" s="1">
        <v>2.0</v>
      </c>
      <c r="I5077" s="1">
        <v>300.0</v>
      </c>
      <c r="J5077" s="1">
        <v>30.0</v>
      </c>
      <c r="K5077" s="1">
        <v>0.0</v>
      </c>
      <c r="L5077" s="1" t="s">
        <v>315</v>
      </c>
      <c r="M5077" s="1" t="s">
        <v>363</v>
      </c>
      <c r="N5077" s="1">
        <v>32.0</v>
      </c>
      <c r="O5077" s="1" t="s">
        <v>303</v>
      </c>
      <c r="P5077" s="1" t="s">
        <v>304</v>
      </c>
      <c r="Q5077" s="1" t="s">
        <v>338</v>
      </c>
    </row>
    <row r="5078" ht="15.75" customHeight="1">
      <c r="A5078" s="1" t="s">
        <v>5392</v>
      </c>
      <c r="B5078" s="2">
        <v>46118.0</v>
      </c>
      <c r="C5078" s="2">
        <v>46125.0</v>
      </c>
      <c r="D5078" s="1" t="s">
        <v>11</v>
      </c>
      <c r="E5078" s="1" t="s">
        <v>206</v>
      </c>
      <c r="F5078" s="3">
        <v>0.9375</v>
      </c>
      <c r="G5078" s="1">
        <v>9.0</v>
      </c>
      <c r="H5078" s="1">
        <v>4.0</v>
      </c>
      <c r="I5078" s="1">
        <v>240.0</v>
      </c>
      <c r="J5078" s="1">
        <v>42.0</v>
      </c>
      <c r="K5078" s="1">
        <v>0.0</v>
      </c>
      <c r="L5078" s="1" t="s">
        <v>301</v>
      </c>
      <c r="M5078" s="1" t="s">
        <v>302</v>
      </c>
      <c r="N5078" s="1">
        <v>41.0</v>
      </c>
      <c r="O5078" s="1" t="s">
        <v>312</v>
      </c>
      <c r="P5078" s="1" t="s">
        <v>313</v>
      </c>
      <c r="Q5078" s="1" t="s">
        <v>305</v>
      </c>
    </row>
    <row r="5079" ht="15.75" customHeight="1">
      <c r="A5079" s="1" t="s">
        <v>5393</v>
      </c>
      <c r="B5079" s="2">
        <v>46067.0</v>
      </c>
      <c r="C5079" s="2">
        <v>46068.0</v>
      </c>
      <c r="D5079" s="1" t="s">
        <v>18</v>
      </c>
      <c r="E5079" s="1" t="s">
        <v>206</v>
      </c>
      <c r="F5079" s="3">
        <v>0.8854166666666666</v>
      </c>
      <c r="G5079" s="1">
        <v>5.0</v>
      </c>
      <c r="H5079" s="1">
        <v>5.0</v>
      </c>
      <c r="I5079" s="1">
        <v>240.0</v>
      </c>
      <c r="J5079" s="1">
        <v>48.0</v>
      </c>
      <c r="K5079" s="1">
        <v>0.0</v>
      </c>
      <c r="L5079" s="1" t="s">
        <v>301</v>
      </c>
      <c r="M5079" s="1" t="s">
        <v>302</v>
      </c>
      <c r="N5079" s="1">
        <v>47.0</v>
      </c>
      <c r="O5079" s="1" t="s">
        <v>303</v>
      </c>
      <c r="P5079" s="1" t="s">
        <v>304</v>
      </c>
      <c r="Q5079" s="1" t="s">
        <v>305</v>
      </c>
    </row>
    <row r="5080" ht="15.75" customHeight="1">
      <c r="A5080" s="1" t="s">
        <v>5394</v>
      </c>
      <c r="B5080" s="2">
        <v>46024.0</v>
      </c>
      <c r="C5080" s="2">
        <v>46025.0</v>
      </c>
      <c r="D5080" s="1" t="s">
        <v>76</v>
      </c>
      <c r="E5080" s="1" t="s">
        <v>232</v>
      </c>
      <c r="F5080" s="3">
        <v>0.9375</v>
      </c>
      <c r="G5080" s="1">
        <v>4.0</v>
      </c>
      <c r="H5080" s="1">
        <v>5.0</v>
      </c>
      <c r="I5080" s="1">
        <v>180.0</v>
      </c>
      <c r="J5080" s="1">
        <v>48.0</v>
      </c>
      <c r="K5080" s="1">
        <v>0.0</v>
      </c>
      <c r="L5080" s="1" t="s">
        <v>301</v>
      </c>
      <c r="M5080" s="1" t="s">
        <v>302</v>
      </c>
      <c r="N5080" s="1">
        <v>41.0</v>
      </c>
      <c r="O5080" s="1" t="s">
        <v>308</v>
      </c>
      <c r="P5080" s="1" t="s">
        <v>313</v>
      </c>
      <c r="Q5080" s="1" t="s">
        <v>305</v>
      </c>
    </row>
    <row r="5081" ht="15.75" customHeight="1">
      <c r="A5081" s="1" t="s">
        <v>5395</v>
      </c>
      <c r="B5081" s="2">
        <v>46119.0</v>
      </c>
      <c r="C5081" s="2">
        <v>46126.0</v>
      </c>
      <c r="D5081" s="1" t="s">
        <v>114</v>
      </c>
      <c r="E5081" s="1" t="s">
        <v>232</v>
      </c>
      <c r="F5081" s="3">
        <v>0.7708333333333334</v>
      </c>
      <c r="G5081" s="1">
        <v>1.0</v>
      </c>
      <c r="H5081" s="1">
        <v>6.0</v>
      </c>
      <c r="I5081" s="1">
        <v>180.0</v>
      </c>
      <c r="J5081" s="1">
        <v>54.0</v>
      </c>
      <c r="K5081" s="1">
        <v>100.0</v>
      </c>
      <c r="L5081" s="1" t="s">
        <v>301</v>
      </c>
      <c r="M5081" s="1" t="s">
        <v>302</v>
      </c>
      <c r="N5081" s="1">
        <v>29.0</v>
      </c>
      <c r="O5081" s="1" t="s">
        <v>303</v>
      </c>
      <c r="P5081" s="1" t="s">
        <v>304</v>
      </c>
      <c r="Q5081" s="1" t="s">
        <v>305</v>
      </c>
    </row>
    <row r="5082" ht="15.75" customHeight="1">
      <c r="A5082" s="1" t="s">
        <v>5396</v>
      </c>
      <c r="B5082" s="2">
        <v>46177.0</v>
      </c>
      <c r="C5082" s="2">
        <v>46183.0</v>
      </c>
      <c r="D5082" s="1" t="s">
        <v>111</v>
      </c>
      <c r="E5082" s="1" t="s">
        <v>216</v>
      </c>
      <c r="F5082" s="3">
        <v>0.6458333333333334</v>
      </c>
      <c r="G5082" s="1">
        <v>2.0</v>
      </c>
      <c r="H5082" s="1">
        <v>4.0</v>
      </c>
      <c r="I5082" s="1">
        <v>200.0</v>
      </c>
      <c r="J5082" s="1">
        <v>42.0</v>
      </c>
      <c r="K5082" s="1">
        <v>100.0</v>
      </c>
      <c r="L5082" s="1" t="s">
        <v>311</v>
      </c>
      <c r="M5082" s="1" t="s">
        <v>302</v>
      </c>
      <c r="N5082" s="1">
        <v>55.0</v>
      </c>
      <c r="O5082" s="1" t="s">
        <v>303</v>
      </c>
      <c r="P5082" s="1" t="s">
        <v>304</v>
      </c>
      <c r="Q5082" s="1" t="s">
        <v>305</v>
      </c>
    </row>
    <row r="5083" ht="15.75" customHeight="1">
      <c r="A5083" s="1" t="s">
        <v>5397</v>
      </c>
      <c r="B5083" s="2">
        <v>46116.0</v>
      </c>
      <c r="C5083" s="2">
        <v>46119.0</v>
      </c>
      <c r="D5083" s="1" t="s">
        <v>141</v>
      </c>
      <c r="E5083" s="1" t="s">
        <v>230</v>
      </c>
      <c r="F5083" s="3">
        <v>0.7708333333333334</v>
      </c>
      <c r="G5083" s="1">
        <v>5.0</v>
      </c>
      <c r="H5083" s="1">
        <v>2.0</v>
      </c>
      <c r="I5083" s="1">
        <v>240.0</v>
      </c>
      <c r="J5083" s="1">
        <v>30.0</v>
      </c>
      <c r="K5083" s="1">
        <v>60.0</v>
      </c>
      <c r="L5083" s="1" t="s">
        <v>315</v>
      </c>
      <c r="M5083" s="1" t="s">
        <v>302</v>
      </c>
      <c r="N5083" s="1">
        <v>42.0</v>
      </c>
      <c r="O5083" s="1" t="s">
        <v>312</v>
      </c>
      <c r="P5083" s="1" t="s">
        <v>313</v>
      </c>
      <c r="Q5083" s="1" t="s">
        <v>305</v>
      </c>
    </row>
    <row r="5084" ht="15.75" customHeight="1">
      <c r="A5084" s="1" t="s">
        <v>5398</v>
      </c>
      <c r="B5084" s="2">
        <v>46189.0</v>
      </c>
      <c r="C5084" s="2">
        <v>46189.0</v>
      </c>
      <c r="D5084" s="1" t="s">
        <v>46</v>
      </c>
      <c r="E5084" s="1" t="s">
        <v>274</v>
      </c>
      <c r="F5084" s="3">
        <v>0.8854166666666666</v>
      </c>
      <c r="G5084" s="1">
        <v>2.0</v>
      </c>
      <c r="H5084" s="1">
        <v>2.0</v>
      </c>
      <c r="I5084" s="1">
        <v>260.0</v>
      </c>
      <c r="J5084" s="1">
        <v>30.0</v>
      </c>
      <c r="K5084" s="1">
        <v>60.0</v>
      </c>
      <c r="L5084" s="1" t="s">
        <v>307</v>
      </c>
      <c r="M5084" s="1" t="s">
        <v>302</v>
      </c>
      <c r="N5084" s="1">
        <v>41.0</v>
      </c>
      <c r="O5084" s="1" t="s">
        <v>303</v>
      </c>
      <c r="P5084" s="1" t="s">
        <v>304</v>
      </c>
      <c r="Q5084" s="1" t="s">
        <v>305</v>
      </c>
    </row>
    <row r="5085" ht="15.75" customHeight="1">
      <c r="A5085" s="1" t="s">
        <v>5399</v>
      </c>
      <c r="B5085" s="2">
        <v>46096.0</v>
      </c>
      <c r="C5085" s="2">
        <v>46096.0</v>
      </c>
      <c r="D5085" s="1" t="s">
        <v>78</v>
      </c>
      <c r="E5085" s="1" t="s">
        <v>204</v>
      </c>
      <c r="F5085" s="3">
        <v>0.3958333333333333</v>
      </c>
      <c r="G5085" s="1">
        <v>1.0</v>
      </c>
      <c r="H5085" s="1">
        <v>3.0</v>
      </c>
      <c r="I5085" s="1">
        <v>240.0</v>
      </c>
      <c r="J5085" s="1">
        <v>36.0</v>
      </c>
      <c r="K5085" s="1">
        <v>0.0</v>
      </c>
      <c r="L5085" s="1" t="s">
        <v>307</v>
      </c>
      <c r="M5085" s="1" t="s">
        <v>302</v>
      </c>
      <c r="N5085" s="1">
        <v>30.0</v>
      </c>
      <c r="O5085" s="1" t="s">
        <v>303</v>
      </c>
      <c r="P5085" s="1" t="s">
        <v>313</v>
      </c>
      <c r="Q5085" s="1" t="s">
        <v>305</v>
      </c>
    </row>
    <row r="5086" ht="15.75" customHeight="1">
      <c r="A5086" s="1" t="s">
        <v>5400</v>
      </c>
      <c r="B5086" s="2">
        <v>46122.0</v>
      </c>
      <c r="C5086" s="2">
        <v>46128.0</v>
      </c>
      <c r="D5086" s="1" t="s">
        <v>120</v>
      </c>
      <c r="E5086" s="1" t="s">
        <v>281</v>
      </c>
      <c r="F5086" s="3">
        <v>0.7708333333333334</v>
      </c>
      <c r="G5086" s="1">
        <v>6.0</v>
      </c>
      <c r="H5086" s="1">
        <v>4.0</v>
      </c>
      <c r="I5086" s="1">
        <v>160.0</v>
      </c>
      <c r="J5086" s="1">
        <v>42.0</v>
      </c>
      <c r="K5086" s="1">
        <v>0.0</v>
      </c>
      <c r="L5086" s="1" t="s">
        <v>318</v>
      </c>
      <c r="M5086" s="1" t="s">
        <v>326</v>
      </c>
      <c r="N5086" s="1">
        <v>23.0</v>
      </c>
      <c r="O5086" s="1" t="s">
        <v>308</v>
      </c>
      <c r="P5086" s="1" t="s">
        <v>313</v>
      </c>
      <c r="Q5086" s="1" t="s">
        <v>305</v>
      </c>
    </row>
    <row r="5087" ht="15.75" customHeight="1">
      <c r="A5087" s="1" t="s">
        <v>5401</v>
      </c>
      <c r="B5087" s="2">
        <v>46049.0</v>
      </c>
      <c r="C5087" s="2">
        <v>46056.0</v>
      </c>
      <c r="D5087" s="1" t="s">
        <v>137</v>
      </c>
      <c r="E5087" s="1" t="s">
        <v>274</v>
      </c>
      <c r="F5087" s="3">
        <v>0.3958333333333333</v>
      </c>
      <c r="G5087" s="1">
        <v>3.0</v>
      </c>
      <c r="H5087" s="1">
        <v>4.0</v>
      </c>
      <c r="I5087" s="1">
        <v>340.0</v>
      </c>
      <c r="J5087" s="1">
        <v>42.0</v>
      </c>
      <c r="K5087" s="1">
        <v>150.0</v>
      </c>
      <c r="L5087" s="1" t="s">
        <v>318</v>
      </c>
      <c r="M5087" s="1" t="s">
        <v>302</v>
      </c>
      <c r="N5087" s="1">
        <v>25.0</v>
      </c>
      <c r="O5087" s="1" t="s">
        <v>312</v>
      </c>
      <c r="P5087" s="1" t="s">
        <v>304</v>
      </c>
      <c r="Q5087" s="1" t="s">
        <v>338</v>
      </c>
    </row>
    <row r="5088" ht="15.75" customHeight="1">
      <c r="A5088" s="1" t="s">
        <v>5402</v>
      </c>
      <c r="B5088" s="2">
        <v>46056.0</v>
      </c>
      <c r="C5088" s="2">
        <v>46062.0</v>
      </c>
      <c r="D5088" s="1" t="s">
        <v>137</v>
      </c>
      <c r="E5088" s="1" t="s">
        <v>206</v>
      </c>
      <c r="F5088" s="3">
        <v>0.9375</v>
      </c>
      <c r="G5088" s="1">
        <v>8.0</v>
      </c>
      <c r="H5088" s="1">
        <v>2.0</v>
      </c>
      <c r="I5088" s="1">
        <v>320.0</v>
      </c>
      <c r="J5088" s="1">
        <v>30.0</v>
      </c>
      <c r="K5088" s="1">
        <v>100.0</v>
      </c>
      <c r="L5088" s="1" t="s">
        <v>301</v>
      </c>
      <c r="M5088" s="1" t="s">
        <v>302</v>
      </c>
      <c r="N5088" s="1">
        <v>39.0</v>
      </c>
      <c r="O5088" s="1" t="s">
        <v>303</v>
      </c>
      <c r="P5088" s="1" t="s">
        <v>313</v>
      </c>
      <c r="Q5088" s="1" t="s">
        <v>338</v>
      </c>
    </row>
    <row r="5089" ht="15.75" customHeight="1">
      <c r="A5089" s="1" t="s">
        <v>5403</v>
      </c>
      <c r="B5089" s="2">
        <v>46109.0</v>
      </c>
      <c r="C5089" s="2">
        <v>46112.0</v>
      </c>
      <c r="D5089" s="1" t="s">
        <v>46</v>
      </c>
      <c r="E5089" s="1" t="s">
        <v>252</v>
      </c>
      <c r="F5089" s="3">
        <v>0.53125</v>
      </c>
      <c r="G5089" s="1">
        <v>2.0</v>
      </c>
      <c r="H5089" s="1">
        <v>2.0</v>
      </c>
      <c r="I5089" s="1">
        <v>300.0</v>
      </c>
      <c r="J5089" s="1">
        <v>30.0</v>
      </c>
      <c r="K5089" s="1">
        <v>20.0</v>
      </c>
      <c r="L5089" s="1" t="s">
        <v>315</v>
      </c>
      <c r="M5089" s="1" t="s">
        <v>302</v>
      </c>
      <c r="N5089" s="1">
        <v>19.0</v>
      </c>
      <c r="O5089" s="1" t="s">
        <v>308</v>
      </c>
      <c r="P5089" s="1" t="s">
        <v>304</v>
      </c>
      <c r="Q5089" s="1" t="s">
        <v>338</v>
      </c>
    </row>
    <row r="5090" ht="15.75" customHeight="1">
      <c r="A5090" s="1" t="s">
        <v>5404</v>
      </c>
      <c r="B5090" s="2">
        <v>46093.0</v>
      </c>
      <c r="C5090" s="2">
        <v>46098.0</v>
      </c>
      <c r="D5090" s="1" t="s">
        <v>82</v>
      </c>
      <c r="E5090" s="1" t="s">
        <v>177</v>
      </c>
      <c r="F5090" s="3">
        <v>0.6458333333333334</v>
      </c>
      <c r="G5090" s="1">
        <v>5.0</v>
      </c>
      <c r="H5090" s="1">
        <v>5.0</v>
      </c>
      <c r="I5090" s="1">
        <v>240.0</v>
      </c>
      <c r="J5090" s="1">
        <v>48.0</v>
      </c>
      <c r="K5090" s="1">
        <v>20.0</v>
      </c>
      <c r="L5090" s="1" t="s">
        <v>315</v>
      </c>
      <c r="M5090" s="1" t="s">
        <v>302</v>
      </c>
      <c r="N5090" s="1">
        <v>50.0</v>
      </c>
      <c r="O5090" s="1" t="s">
        <v>303</v>
      </c>
      <c r="P5090" s="1" t="s">
        <v>313</v>
      </c>
      <c r="Q5090" s="1" t="s">
        <v>305</v>
      </c>
    </row>
    <row r="5091" ht="15.75" customHeight="1">
      <c r="A5091" s="1" t="s">
        <v>5405</v>
      </c>
      <c r="B5091" s="2">
        <v>46039.0</v>
      </c>
      <c r="C5091" s="2">
        <v>46045.0</v>
      </c>
      <c r="D5091" s="1" t="s">
        <v>73</v>
      </c>
      <c r="E5091" s="1" t="s">
        <v>276</v>
      </c>
      <c r="F5091" s="3">
        <v>0.8854166666666666</v>
      </c>
      <c r="G5091" s="1">
        <v>1.0</v>
      </c>
      <c r="H5091" s="1">
        <v>3.0</v>
      </c>
      <c r="I5091" s="1">
        <v>240.0</v>
      </c>
      <c r="J5091" s="1">
        <v>36.0</v>
      </c>
      <c r="K5091" s="1">
        <v>0.0</v>
      </c>
      <c r="L5091" s="1" t="s">
        <v>301</v>
      </c>
      <c r="M5091" s="1" t="s">
        <v>302</v>
      </c>
      <c r="N5091" s="1">
        <v>52.0</v>
      </c>
      <c r="O5091" s="1" t="s">
        <v>308</v>
      </c>
      <c r="P5091" s="1" t="s">
        <v>304</v>
      </c>
      <c r="Q5091" s="1" t="s">
        <v>305</v>
      </c>
    </row>
    <row r="5092" ht="15.75" customHeight="1">
      <c r="A5092" s="1" t="s">
        <v>5406</v>
      </c>
      <c r="B5092" s="2">
        <v>46147.0</v>
      </c>
      <c r="C5092" s="2">
        <v>46148.0</v>
      </c>
      <c r="D5092" s="1" t="s">
        <v>11</v>
      </c>
      <c r="E5092" s="1" t="s">
        <v>258</v>
      </c>
      <c r="F5092" s="3">
        <v>0.8854166666666666</v>
      </c>
      <c r="G5092" s="1">
        <v>1.0</v>
      </c>
      <c r="H5092" s="1">
        <v>1.0</v>
      </c>
      <c r="I5092" s="1">
        <v>260.0</v>
      </c>
      <c r="J5092" s="1">
        <v>24.0</v>
      </c>
      <c r="K5092" s="1">
        <v>0.0</v>
      </c>
      <c r="L5092" s="1" t="s">
        <v>307</v>
      </c>
      <c r="M5092" s="1" t="s">
        <v>302</v>
      </c>
      <c r="N5092" s="1">
        <v>56.0</v>
      </c>
      <c r="O5092" s="1" t="s">
        <v>312</v>
      </c>
      <c r="P5092" s="1" t="s">
        <v>304</v>
      </c>
      <c r="Q5092" s="1" t="s">
        <v>338</v>
      </c>
    </row>
    <row r="5093" ht="15.75" customHeight="1">
      <c r="A5093" s="1" t="s">
        <v>5407</v>
      </c>
      <c r="B5093" s="2">
        <v>46061.0</v>
      </c>
      <c r="C5093" s="2">
        <v>46068.0</v>
      </c>
      <c r="D5093" s="1" t="s">
        <v>118</v>
      </c>
      <c r="E5093" s="1" t="s">
        <v>191</v>
      </c>
      <c r="F5093" s="3">
        <v>0.8854166666666666</v>
      </c>
      <c r="G5093" s="1">
        <v>1.0</v>
      </c>
      <c r="H5093" s="1">
        <v>2.0</v>
      </c>
      <c r="I5093" s="1">
        <v>200.0</v>
      </c>
      <c r="J5093" s="1">
        <v>30.0</v>
      </c>
      <c r="K5093" s="1">
        <v>40.0</v>
      </c>
      <c r="L5093" s="1" t="s">
        <v>315</v>
      </c>
      <c r="M5093" s="1" t="s">
        <v>302</v>
      </c>
      <c r="N5093" s="1">
        <v>38.0</v>
      </c>
      <c r="O5093" s="1" t="s">
        <v>312</v>
      </c>
      <c r="P5093" s="1" t="s">
        <v>304</v>
      </c>
      <c r="Q5093" s="1" t="s">
        <v>305</v>
      </c>
    </row>
    <row r="5094" ht="15.75" customHeight="1">
      <c r="A5094" s="1" t="s">
        <v>5408</v>
      </c>
      <c r="B5094" s="2">
        <v>46111.0</v>
      </c>
      <c r="C5094" s="2">
        <v>46117.0</v>
      </c>
      <c r="D5094" s="1" t="s">
        <v>137</v>
      </c>
      <c r="E5094" s="1" t="s">
        <v>262</v>
      </c>
      <c r="F5094" s="3">
        <v>0.9375</v>
      </c>
      <c r="G5094" s="1">
        <v>8.0</v>
      </c>
      <c r="H5094" s="1">
        <v>5.0</v>
      </c>
      <c r="I5094" s="1">
        <v>320.0</v>
      </c>
      <c r="J5094" s="1">
        <v>48.0</v>
      </c>
      <c r="K5094" s="1">
        <v>20.0</v>
      </c>
      <c r="L5094" s="1" t="s">
        <v>318</v>
      </c>
      <c r="M5094" s="1" t="s">
        <v>302</v>
      </c>
      <c r="N5094" s="1">
        <v>35.0</v>
      </c>
      <c r="O5094" s="1" t="s">
        <v>312</v>
      </c>
      <c r="P5094" s="1" t="s">
        <v>304</v>
      </c>
      <c r="Q5094" s="1" t="s">
        <v>338</v>
      </c>
    </row>
    <row r="5095" ht="15.75" customHeight="1">
      <c r="A5095" s="1" t="s">
        <v>5409</v>
      </c>
      <c r="B5095" s="2">
        <v>46121.0</v>
      </c>
      <c r="C5095" s="2">
        <v>46124.0</v>
      </c>
      <c r="D5095" s="1" t="s">
        <v>22</v>
      </c>
      <c r="E5095" s="1" t="s">
        <v>214</v>
      </c>
      <c r="F5095" s="3">
        <v>0.53125</v>
      </c>
      <c r="G5095" s="1">
        <v>8.0</v>
      </c>
      <c r="H5095" s="1">
        <v>6.0</v>
      </c>
      <c r="I5095" s="1">
        <v>420.0</v>
      </c>
      <c r="J5095" s="1">
        <v>54.0</v>
      </c>
      <c r="K5095" s="1">
        <v>20.0</v>
      </c>
      <c r="L5095" s="1" t="s">
        <v>301</v>
      </c>
      <c r="M5095" s="1" t="s">
        <v>302</v>
      </c>
      <c r="N5095" s="1">
        <v>43.0</v>
      </c>
      <c r="O5095" s="1" t="s">
        <v>312</v>
      </c>
      <c r="P5095" s="1" t="s">
        <v>304</v>
      </c>
      <c r="Q5095" s="1" t="s">
        <v>309</v>
      </c>
    </row>
    <row r="5096" ht="15.75" customHeight="1">
      <c r="A5096" s="1" t="s">
        <v>5410</v>
      </c>
      <c r="B5096" s="2">
        <v>46046.0</v>
      </c>
      <c r="C5096" s="2">
        <v>46047.0</v>
      </c>
      <c r="D5096" s="1" t="s">
        <v>82</v>
      </c>
      <c r="E5096" s="1" t="s">
        <v>252</v>
      </c>
      <c r="F5096" s="3">
        <v>0.3958333333333333</v>
      </c>
      <c r="G5096" s="1">
        <v>2.0</v>
      </c>
      <c r="H5096" s="1">
        <v>4.0</v>
      </c>
      <c r="I5096" s="1">
        <v>220.0</v>
      </c>
      <c r="J5096" s="1">
        <v>42.0</v>
      </c>
      <c r="K5096" s="1">
        <v>0.0</v>
      </c>
      <c r="L5096" s="1" t="s">
        <v>318</v>
      </c>
      <c r="M5096" s="1" t="s">
        <v>302</v>
      </c>
      <c r="N5096" s="1">
        <v>35.0</v>
      </c>
      <c r="O5096" s="1" t="s">
        <v>303</v>
      </c>
      <c r="P5096" s="1" t="s">
        <v>304</v>
      </c>
      <c r="Q5096" s="1" t="s">
        <v>305</v>
      </c>
    </row>
    <row r="5097" ht="15.75" customHeight="1">
      <c r="A5097" s="1" t="s">
        <v>5411</v>
      </c>
      <c r="B5097" s="2">
        <v>46194.0</v>
      </c>
      <c r="C5097" s="2">
        <v>46197.0</v>
      </c>
      <c r="D5097" s="1" t="s">
        <v>46</v>
      </c>
      <c r="E5097" s="1" t="s">
        <v>252</v>
      </c>
      <c r="F5097" s="3">
        <v>0.6458333333333334</v>
      </c>
      <c r="G5097" s="1">
        <v>3.0</v>
      </c>
      <c r="H5097" s="1">
        <v>4.0</v>
      </c>
      <c r="I5097" s="1">
        <v>400.0</v>
      </c>
      <c r="J5097" s="1">
        <v>42.0</v>
      </c>
      <c r="K5097" s="1">
        <v>20.0</v>
      </c>
      <c r="L5097" s="1" t="s">
        <v>315</v>
      </c>
      <c r="M5097" s="1" t="s">
        <v>302</v>
      </c>
      <c r="N5097" s="1">
        <v>31.0</v>
      </c>
      <c r="O5097" s="1" t="s">
        <v>303</v>
      </c>
      <c r="P5097" s="1" t="s">
        <v>313</v>
      </c>
      <c r="Q5097" s="1" t="s">
        <v>309</v>
      </c>
    </row>
    <row r="5098" ht="15.75" customHeight="1">
      <c r="A5098" s="1" t="s">
        <v>5412</v>
      </c>
      <c r="B5098" s="2">
        <v>46163.0</v>
      </c>
      <c r="C5098" s="2">
        <v>46167.0</v>
      </c>
      <c r="D5098" s="1" t="s">
        <v>25</v>
      </c>
      <c r="E5098" s="1" t="s">
        <v>163</v>
      </c>
      <c r="F5098" s="3">
        <v>0.53125</v>
      </c>
      <c r="G5098" s="1">
        <v>9.0</v>
      </c>
      <c r="H5098" s="1">
        <v>3.0</v>
      </c>
      <c r="I5098" s="1">
        <v>240.0</v>
      </c>
      <c r="J5098" s="1">
        <v>36.0</v>
      </c>
      <c r="K5098" s="1">
        <v>0.0</v>
      </c>
      <c r="L5098" s="1" t="s">
        <v>318</v>
      </c>
      <c r="M5098" s="1" t="s">
        <v>302</v>
      </c>
      <c r="N5098" s="1">
        <v>57.0</v>
      </c>
      <c r="O5098" s="1" t="s">
        <v>312</v>
      </c>
      <c r="P5098" s="1" t="s">
        <v>313</v>
      </c>
      <c r="Q5098" s="1" t="s">
        <v>305</v>
      </c>
    </row>
    <row r="5099" ht="15.75" customHeight="1">
      <c r="A5099" s="1" t="s">
        <v>5413</v>
      </c>
      <c r="B5099" s="2">
        <v>46194.0</v>
      </c>
      <c r="C5099" s="2">
        <v>46199.0</v>
      </c>
      <c r="D5099" s="1" t="s">
        <v>59</v>
      </c>
      <c r="E5099" s="1" t="s">
        <v>214</v>
      </c>
      <c r="F5099" s="3">
        <v>0.6458333333333334</v>
      </c>
      <c r="G5099" s="1">
        <v>6.0</v>
      </c>
      <c r="H5099" s="1">
        <v>4.0</v>
      </c>
      <c r="I5099" s="1">
        <v>240.0</v>
      </c>
      <c r="J5099" s="1">
        <v>42.0</v>
      </c>
      <c r="K5099" s="1">
        <v>0.0</v>
      </c>
      <c r="L5099" s="1" t="s">
        <v>311</v>
      </c>
      <c r="M5099" s="1" t="s">
        <v>302</v>
      </c>
      <c r="N5099" s="1">
        <v>22.0</v>
      </c>
      <c r="O5099" s="1" t="s">
        <v>303</v>
      </c>
      <c r="P5099" s="1" t="s">
        <v>304</v>
      </c>
      <c r="Q5099" s="1" t="s">
        <v>305</v>
      </c>
    </row>
    <row r="5100" ht="15.75" customHeight="1">
      <c r="A5100" s="1" t="s">
        <v>5414</v>
      </c>
      <c r="B5100" s="2">
        <v>46195.0</v>
      </c>
      <c r="C5100" s="2">
        <v>46199.0</v>
      </c>
      <c r="D5100" s="1" t="s">
        <v>120</v>
      </c>
      <c r="E5100" s="1" t="s">
        <v>193</v>
      </c>
      <c r="F5100" s="3">
        <v>0.9375</v>
      </c>
      <c r="G5100" s="1">
        <v>3.0</v>
      </c>
      <c r="H5100" s="1">
        <v>3.0</v>
      </c>
      <c r="I5100" s="1">
        <v>280.0</v>
      </c>
      <c r="J5100" s="1">
        <v>36.0</v>
      </c>
      <c r="K5100" s="1">
        <v>0.0</v>
      </c>
      <c r="L5100" s="1" t="s">
        <v>315</v>
      </c>
      <c r="M5100" s="1" t="s">
        <v>302</v>
      </c>
      <c r="N5100" s="1">
        <v>43.0</v>
      </c>
      <c r="O5100" s="1" t="s">
        <v>303</v>
      </c>
      <c r="P5100" s="1" t="s">
        <v>304</v>
      </c>
      <c r="Q5100" s="1" t="s">
        <v>305</v>
      </c>
    </row>
    <row r="5101" ht="15.75" customHeight="1">
      <c r="A5101" s="1" t="s">
        <v>5415</v>
      </c>
      <c r="B5101" s="2">
        <v>46176.0</v>
      </c>
      <c r="C5101" s="2">
        <v>46180.0</v>
      </c>
      <c r="D5101" s="1" t="s">
        <v>40</v>
      </c>
      <c r="E5101" s="1" t="s">
        <v>252</v>
      </c>
      <c r="F5101" s="3">
        <v>0.6458333333333334</v>
      </c>
      <c r="G5101" s="1">
        <v>2.0</v>
      </c>
      <c r="H5101" s="1">
        <v>6.0</v>
      </c>
      <c r="I5101" s="1">
        <v>400.0</v>
      </c>
      <c r="J5101" s="1">
        <v>54.0</v>
      </c>
      <c r="K5101" s="1">
        <v>60.0</v>
      </c>
      <c r="L5101" s="1" t="s">
        <v>318</v>
      </c>
      <c r="M5101" s="1" t="s">
        <v>302</v>
      </c>
      <c r="N5101" s="1">
        <v>51.0</v>
      </c>
      <c r="O5101" s="1" t="s">
        <v>308</v>
      </c>
      <c r="P5101" s="1" t="s">
        <v>313</v>
      </c>
      <c r="Q5101" s="1" t="s">
        <v>309</v>
      </c>
    </row>
    <row r="5102" ht="15.75" customHeight="1">
      <c r="A5102" s="1" t="s">
        <v>5416</v>
      </c>
      <c r="B5102" s="2">
        <v>46179.0</v>
      </c>
      <c r="C5102" s="2">
        <v>46180.0</v>
      </c>
      <c r="D5102" s="1" t="s">
        <v>82</v>
      </c>
      <c r="E5102" s="1" t="s">
        <v>184</v>
      </c>
      <c r="F5102" s="3">
        <v>0.9375</v>
      </c>
      <c r="G5102" s="1">
        <v>3.0</v>
      </c>
      <c r="H5102" s="1">
        <v>2.0</v>
      </c>
      <c r="I5102" s="1">
        <v>180.0</v>
      </c>
      <c r="J5102" s="1">
        <v>30.0</v>
      </c>
      <c r="K5102" s="1">
        <v>150.0</v>
      </c>
      <c r="L5102" s="1" t="s">
        <v>301</v>
      </c>
      <c r="M5102" s="1" t="s">
        <v>302</v>
      </c>
      <c r="N5102" s="1">
        <v>34.0</v>
      </c>
      <c r="O5102" s="1" t="s">
        <v>308</v>
      </c>
      <c r="P5102" s="1" t="s">
        <v>313</v>
      </c>
      <c r="Q5102" s="1" t="s">
        <v>305</v>
      </c>
    </row>
    <row r="5103" ht="15.75" customHeight="1">
      <c r="A5103" s="1" t="s">
        <v>5417</v>
      </c>
      <c r="B5103" s="2">
        <v>46043.0</v>
      </c>
      <c r="C5103" s="2">
        <v>46045.0</v>
      </c>
      <c r="D5103" s="1" t="s">
        <v>11</v>
      </c>
      <c r="E5103" s="1" t="s">
        <v>214</v>
      </c>
      <c r="F5103" s="3">
        <v>0.8854166666666666</v>
      </c>
      <c r="G5103" s="1">
        <v>1.0</v>
      </c>
      <c r="H5103" s="1">
        <v>4.0</v>
      </c>
      <c r="I5103" s="1">
        <v>240.0</v>
      </c>
      <c r="J5103" s="1">
        <v>42.0</v>
      </c>
      <c r="K5103" s="1">
        <v>20.0</v>
      </c>
      <c r="L5103" s="1" t="s">
        <v>318</v>
      </c>
      <c r="M5103" s="1" t="s">
        <v>302</v>
      </c>
      <c r="N5103" s="1">
        <v>25.0</v>
      </c>
      <c r="O5103" s="1" t="s">
        <v>308</v>
      </c>
      <c r="P5103" s="1" t="s">
        <v>313</v>
      </c>
      <c r="Q5103" s="1" t="s">
        <v>305</v>
      </c>
    </row>
    <row r="5104" ht="15.75" customHeight="1">
      <c r="A5104" s="1" t="s">
        <v>5418</v>
      </c>
      <c r="B5104" s="2">
        <v>46132.0</v>
      </c>
      <c r="C5104" s="2">
        <v>46137.0</v>
      </c>
      <c r="D5104" s="1" t="s">
        <v>25</v>
      </c>
      <c r="E5104" s="1" t="s">
        <v>175</v>
      </c>
      <c r="F5104" s="3">
        <v>0.53125</v>
      </c>
      <c r="G5104" s="1">
        <v>4.0</v>
      </c>
      <c r="H5104" s="1">
        <v>5.0</v>
      </c>
      <c r="I5104" s="1">
        <v>200.0</v>
      </c>
      <c r="J5104" s="1">
        <v>48.0</v>
      </c>
      <c r="K5104" s="1">
        <v>0.0</v>
      </c>
      <c r="L5104" s="1" t="s">
        <v>318</v>
      </c>
      <c r="M5104" s="1" t="s">
        <v>302</v>
      </c>
      <c r="N5104" s="1">
        <v>36.0</v>
      </c>
      <c r="O5104" s="1" t="s">
        <v>308</v>
      </c>
      <c r="P5104" s="1" t="s">
        <v>304</v>
      </c>
      <c r="Q5104" s="1" t="s">
        <v>305</v>
      </c>
    </row>
    <row r="5105" ht="15.75" customHeight="1">
      <c r="A5105" s="1" t="s">
        <v>5419</v>
      </c>
      <c r="B5105" s="2">
        <v>46032.0</v>
      </c>
      <c r="C5105" s="2">
        <v>46038.0</v>
      </c>
      <c r="D5105" s="1" t="s">
        <v>54</v>
      </c>
      <c r="E5105" s="1" t="s">
        <v>220</v>
      </c>
      <c r="F5105" s="3">
        <v>0.7708333333333334</v>
      </c>
      <c r="G5105" s="1">
        <v>8.0</v>
      </c>
      <c r="H5105" s="1">
        <v>2.0</v>
      </c>
      <c r="I5105" s="1">
        <v>280.0</v>
      </c>
      <c r="J5105" s="1">
        <v>30.0</v>
      </c>
      <c r="K5105" s="1">
        <v>0.0</v>
      </c>
      <c r="L5105" s="1" t="s">
        <v>315</v>
      </c>
      <c r="M5105" s="1" t="s">
        <v>302</v>
      </c>
      <c r="N5105" s="1">
        <v>58.0</v>
      </c>
      <c r="O5105" s="1" t="s">
        <v>308</v>
      </c>
      <c r="P5105" s="1" t="s">
        <v>313</v>
      </c>
      <c r="Q5105" s="1" t="s">
        <v>305</v>
      </c>
    </row>
    <row r="5106" ht="15.75" customHeight="1">
      <c r="A5106" s="1" t="s">
        <v>5420</v>
      </c>
      <c r="B5106" s="2">
        <v>46035.0</v>
      </c>
      <c r="C5106" s="2">
        <v>46042.0</v>
      </c>
      <c r="D5106" s="1" t="s">
        <v>18</v>
      </c>
      <c r="E5106" s="1" t="s">
        <v>172</v>
      </c>
      <c r="F5106" s="3">
        <v>0.7708333333333334</v>
      </c>
      <c r="G5106" s="1">
        <v>3.0</v>
      </c>
      <c r="H5106" s="1">
        <v>5.0</v>
      </c>
      <c r="I5106" s="1">
        <v>400.0</v>
      </c>
      <c r="J5106" s="1">
        <v>48.0</v>
      </c>
      <c r="K5106" s="1">
        <v>0.0</v>
      </c>
      <c r="L5106" s="1" t="s">
        <v>311</v>
      </c>
      <c r="M5106" s="1" t="s">
        <v>326</v>
      </c>
      <c r="N5106" s="1">
        <v>41.0</v>
      </c>
      <c r="O5106" s="1" t="s">
        <v>303</v>
      </c>
      <c r="P5106" s="1" t="s">
        <v>304</v>
      </c>
      <c r="Q5106" s="1" t="s">
        <v>309</v>
      </c>
    </row>
    <row r="5107" ht="15.75" customHeight="1">
      <c r="A5107" s="1" t="s">
        <v>5421</v>
      </c>
      <c r="B5107" s="2">
        <v>46110.0</v>
      </c>
      <c r="C5107" s="2">
        <v>46117.0</v>
      </c>
      <c r="D5107" s="1" t="s">
        <v>78</v>
      </c>
      <c r="E5107" s="1" t="s">
        <v>276</v>
      </c>
      <c r="F5107" s="3">
        <v>0.9375</v>
      </c>
      <c r="G5107" s="1">
        <v>3.0</v>
      </c>
      <c r="H5107" s="1">
        <v>3.0</v>
      </c>
      <c r="I5107" s="1">
        <v>240.0</v>
      </c>
      <c r="J5107" s="1">
        <v>36.0</v>
      </c>
      <c r="K5107" s="1">
        <v>150.0</v>
      </c>
      <c r="L5107" s="1" t="s">
        <v>318</v>
      </c>
      <c r="M5107" s="1" t="s">
        <v>302</v>
      </c>
      <c r="N5107" s="1">
        <v>22.0</v>
      </c>
      <c r="O5107" s="1" t="s">
        <v>303</v>
      </c>
      <c r="P5107" s="1" t="s">
        <v>304</v>
      </c>
      <c r="Q5107" s="1" t="s">
        <v>305</v>
      </c>
    </row>
    <row r="5108" ht="15.75" customHeight="1">
      <c r="A5108" s="1" t="s">
        <v>5422</v>
      </c>
      <c r="B5108" s="2">
        <v>46199.0</v>
      </c>
      <c r="C5108" s="2">
        <v>46200.0</v>
      </c>
      <c r="D5108" s="1" t="s">
        <v>104</v>
      </c>
      <c r="E5108" s="1" t="s">
        <v>239</v>
      </c>
      <c r="F5108" s="3">
        <v>0.3958333333333333</v>
      </c>
      <c r="G5108" s="1">
        <v>3.0</v>
      </c>
      <c r="H5108" s="1">
        <v>1.0</v>
      </c>
      <c r="I5108" s="1">
        <v>360.0</v>
      </c>
      <c r="J5108" s="1">
        <v>24.0</v>
      </c>
      <c r="K5108" s="1">
        <v>20.0</v>
      </c>
      <c r="L5108" s="1" t="s">
        <v>301</v>
      </c>
      <c r="M5108" s="1" t="s">
        <v>302</v>
      </c>
      <c r="N5108" s="1">
        <v>50.0</v>
      </c>
      <c r="O5108" s="1" t="s">
        <v>303</v>
      </c>
      <c r="P5108" s="1" t="s">
        <v>304</v>
      </c>
      <c r="Q5108" s="1" t="s">
        <v>309</v>
      </c>
    </row>
    <row r="5109" ht="15.75" customHeight="1">
      <c r="A5109" s="1" t="s">
        <v>5423</v>
      </c>
      <c r="B5109" s="2">
        <v>46158.0</v>
      </c>
      <c r="C5109" s="2">
        <v>46164.0</v>
      </c>
      <c r="D5109" s="1" t="s">
        <v>25</v>
      </c>
      <c r="E5109" s="1" t="s">
        <v>260</v>
      </c>
      <c r="F5109" s="3">
        <v>0.3958333333333333</v>
      </c>
      <c r="G5109" s="1">
        <v>6.0</v>
      </c>
      <c r="H5109" s="1">
        <v>3.0</v>
      </c>
      <c r="I5109" s="1">
        <v>280.0</v>
      </c>
      <c r="J5109" s="1">
        <v>36.0</v>
      </c>
      <c r="K5109" s="1">
        <v>0.0</v>
      </c>
      <c r="L5109" s="1" t="s">
        <v>318</v>
      </c>
      <c r="M5109" s="1" t="s">
        <v>302</v>
      </c>
      <c r="N5109" s="1">
        <v>47.0</v>
      </c>
      <c r="O5109" s="1" t="s">
        <v>308</v>
      </c>
      <c r="P5109" s="1" t="s">
        <v>313</v>
      </c>
      <c r="Q5109" s="1" t="s">
        <v>305</v>
      </c>
    </row>
    <row r="5110" ht="15.75" customHeight="1">
      <c r="A5110" s="1" t="s">
        <v>5424</v>
      </c>
      <c r="B5110" s="2">
        <v>46125.0</v>
      </c>
      <c r="C5110" s="2">
        <v>46127.0</v>
      </c>
      <c r="D5110" s="1" t="s">
        <v>114</v>
      </c>
      <c r="E5110" s="1" t="s">
        <v>163</v>
      </c>
      <c r="F5110" s="3">
        <v>0.8854166666666666</v>
      </c>
      <c r="G5110" s="1">
        <v>5.0</v>
      </c>
      <c r="H5110" s="1">
        <v>4.0</v>
      </c>
      <c r="I5110" s="1">
        <v>240.0</v>
      </c>
      <c r="J5110" s="1">
        <v>42.0</v>
      </c>
      <c r="K5110" s="1">
        <v>0.0</v>
      </c>
      <c r="L5110" s="1" t="s">
        <v>315</v>
      </c>
      <c r="M5110" s="1" t="s">
        <v>302</v>
      </c>
      <c r="N5110" s="1">
        <v>22.0</v>
      </c>
      <c r="O5110" s="1" t="s">
        <v>312</v>
      </c>
      <c r="P5110" s="1" t="s">
        <v>313</v>
      </c>
      <c r="Q5110" s="1" t="s">
        <v>305</v>
      </c>
    </row>
    <row r="5111" ht="15.75" customHeight="1">
      <c r="A5111" s="1" t="s">
        <v>5425</v>
      </c>
      <c r="B5111" s="2">
        <v>46133.0</v>
      </c>
      <c r="C5111" s="2">
        <v>46138.0</v>
      </c>
      <c r="D5111" s="1" t="s">
        <v>120</v>
      </c>
      <c r="E5111" s="1" t="s">
        <v>170</v>
      </c>
      <c r="F5111" s="3">
        <v>0.7708333333333334</v>
      </c>
      <c r="G5111" s="1">
        <v>2.0</v>
      </c>
      <c r="H5111" s="1">
        <v>2.0</v>
      </c>
      <c r="I5111" s="1">
        <v>240.0</v>
      </c>
      <c r="J5111" s="1">
        <v>30.0</v>
      </c>
      <c r="K5111" s="1">
        <v>0.0</v>
      </c>
      <c r="L5111" s="1" t="s">
        <v>307</v>
      </c>
      <c r="M5111" s="1" t="s">
        <v>302</v>
      </c>
      <c r="N5111" s="1">
        <v>52.0</v>
      </c>
      <c r="O5111" s="1" t="s">
        <v>312</v>
      </c>
      <c r="P5111" s="1" t="s">
        <v>304</v>
      </c>
      <c r="Q5111" s="1" t="s">
        <v>305</v>
      </c>
    </row>
    <row r="5112" ht="15.75" customHeight="1">
      <c r="A5112" s="1" t="s">
        <v>5426</v>
      </c>
      <c r="B5112" s="2">
        <v>46173.0</v>
      </c>
      <c r="C5112" s="2">
        <v>46174.0</v>
      </c>
      <c r="D5112" s="1" t="s">
        <v>18</v>
      </c>
      <c r="E5112" s="1" t="s">
        <v>237</v>
      </c>
      <c r="F5112" s="3">
        <v>0.7708333333333334</v>
      </c>
      <c r="G5112" s="1">
        <v>7.0</v>
      </c>
      <c r="H5112" s="1">
        <v>2.0</v>
      </c>
      <c r="I5112" s="1">
        <v>180.0</v>
      </c>
      <c r="J5112" s="1">
        <v>30.0</v>
      </c>
      <c r="K5112" s="1">
        <v>20.0</v>
      </c>
      <c r="L5112" s="1" t="s">
        <v>311</v>
      </c>
      <c r="M5112" s="1" t="s">
        <v>363</v>
      </c>
      <c r="N5112" s="1">
        <v>30.0</v>
      </c>
      <c r="O5112" s="1" t="s">
        <v>308</v>
      </c>
      <c r="P5112" s="1" t="s">
        <v>304</v>
      </c>
      <c r="Q5112" s="1" t="s">
        <v>305</v>
      </c>
    </row>
    <row r="5113" ht="15.75" customHeight="1">
      <c r="A5113" s="1" t="s">
        <v>5427</v>
      </c>
      <c r="B5113" s="2">
        <v>46093.0</v>
      </c>
      <c r="C5113" s="2">
        <v>46100.0</v>
      </c>
      <c r="D5113" s="1" t="s">
        <v>11</v>
      </c>
      <c r="E5113" s="1" t="s">
        <v>177</v>
      </c>
      <c r="F5113" s="3">
        <v>0.9375</v>
      </c>
      <c r="G5113" s="1">
        <v>3.0</v>
      </c>
      <c r="H5113" s="1">
        <v>2.0</v>
      </c>
      <c r="I5113" s="1">
        <v>240.0</v>
      </c>
      <c r="J5113" s="1">
        <v>30.0</v>
      </c>
      <c r="K5113" s="1">
        <v>0.0</v>
      </c>
      <c r="L5113" s="1" t="s">
        <v>301</v>
      </c>
      <c r="M5113" s="1" t="s">
        <v>302</v>
      </c>
      <c r="N5113" s="1">
        <v>44.0</v>
      </c>
      <c r="O5113" s="1" t="s">
        <v>308</v>
      </c>
      <c r="P5113" s="1" t="s">
        <v>313</v>
      </c>
      <c r="Q5113" s="1" t="s">
        <v>305</v>
      </c>
    </row>
    <row r="5114" ht="15.75" customHeight="1">
      <c r="A5114" s="1" t="s">
        <v>5428</v>
      </c>
      <c r="B5114" s="2">
        <v>46122.0</v>
      </c>
      <c r="C5114" s="2">
        <v>46124.0</v>
      </c>
      <c r="D5114" s="1" t="s">
        <v>134</v>
      </c>
      <c r="E5114" s="1" t="s">
        <v>224</v>
      </c>
      <c r="F5114" s="3">
        <v>0.53125</v>
      </c>
      <c r="G5114" s="1">
        <v>1.0</v>
      </c>
      <c r="H5114" s="1">
        <v>1.0</v>
      </c>
      <c r="I5114" s="1">
        <v>200.0</v>
      </c>
      <c r="J5114" s="1">
        <v>24.0</v>
      </c>
      <c r="K5114" s="1">
        <v>0.0</v>
      </c>
      <c r="L5114" s="1" t="s">
        <v>307</v>
      </c>
      <c r="M5114" s="1" t="s">
        <v>363</v>
      </c>
      <c r="N5114" s="1">
        <v>36.0</v>
      </c>
      <c r="O5114" s="1" t="s">
        <v>303</v>
      </c>
      <c r="P5114" s="1" t="s">
        <v>313</v>
      </c>
      <c r="Q5114" s="1" t="s">
        <v>305</v>
      </c>
    </row>
    <row r="5115" ht="15.75" customHeight="1">
      <c r="A5115" s="1" t="s">
        <v>5429</v>
      </c>
      <c r="B5115" s="2">
        <v>46134.0</v>
      </c>
      <c r="C5115" s="2">
        <v>46137.0</v>
      </c>
      <c r="D5115" s="1" t="s">
        <v>11</v>
      </c>
      <c r="E5115" s="1" t="s">
        <v>278</v>
      </c>
      <c r="F5115" s="3">
        <v>0.3958333333333333</v>
      </c>
      <c r="G5115" s="1">
        <v>9.0</v>
      </c>
      <c r="H5115" s="1">
        <v>3.0</v>
      </c>
      <c r="I5115" s="1">
        <v>460.0</v>
      </c>
      <c r="J5115" s="1">
        <v>36.0</v>
      </c>
      <c r="K5115" s="1">
        <v>150.0</v>
      </c>
      <c r="L5115" s="1" t="s">
        <v>315</v>
      </c>
      <c r="M5115" s="1" t="s">
        <v>363</v>
      </c>
      <c r="N5115" s="1">
        <v>25.0</v>
      </c>
      <c r="O5115" s="1" t="s">
        <v>308</v>
      </c>
      <c r="P5115" s="1" t="s">
        <v>304</v>
      </c>
      <c r="Q5115" s="1" t="s">
        <v>309</v>
      </c>
    </row>
    <row r="5116" ht="15.75" customHeight="1">
      <c r="A5116" s="1" t="s">
        <v>5430</v>
      </c>
      <c r="B5116" s="2">
        <v>46173.0</v>
      </c>
      <c r="C5116" s="2">
        <v>46179.0</v>
      </c>
      <c r="D5116" s="1" t="s">
        <v>100</v>
      </c>
      <c r="E5116" s="1" t="s">
        <v>250</v>
      </c>
      <c r="F5116" s="3">
        <v>0.8854166666666666</v>
      </c>
      <c r="G5116" s="1">
        <v>2.0</v>
      </c>
      <c r="H5116" s="1">
        <v>2.0</v>
      </c>
      <c r="I5116" s="1">
        <v>180.0</v>
      </c>
      <c r="J5116" s="1">
        <v>30.0</v>
      </c>
      <c r="K5116" s="1">
        <v>20.0</v>
      </c>
      <c r="L5116" s="1" t="s">
        <v>318</v>
      </c>
      <c r="M5116" s="1" t="s">
        <v>302</v>
      </c>
      <c r="N5116" s="1">
        <v>40.0</v>
      </c>
      <c r="O5116" s="1" t="s">
        <v>308</v>
      </c>
      <c r="P5116" s="1" t="s">
        <v>313</v>
      </c>
      <c r="Q5116" s="1" t="s">
        <v>305</v>
      </c>
    </row>
    <row r="5117" ht="15.75" customHeight="1">
      <c r="A5117" s="1" t="s">
        <v>5431</v>
      </c>
      <c r="B5117" s="2">
        <v>46095.0</v>
      </c>
      <c r="C5117" s="2">
        <v>46102.0</v>
      </c>
      <c r="D5117" s="1" t="s">
        <v>76</v>
      </c>
      <c r="E5117" s="1" t="s">
        <v>246</v>
      </c>
      <c r="F5117" s="3">
        <v>0.8854166666666666</v>
      </c>
      <c r="G5117" s="1">
        <v>5.0</v>
      </c>
      <c r="H5117" s="1">
        <v>5.0</v>
      </c>
      <c r="I5117" s="1">
        <v>420.0</v>
      </c>
      <c r="J5117" s="1">
        <v>48.0</v>
      </c>
      <c r="K5117" s="1">
        <v>0.0</v>
      </c>
      <c r="L5117" s="1" t="s">
        <v>318</v>
      </c>
      <c r="M5117" s="1" t="s">
        <v>302</v>
      </c>
      <c r="N5117" s="1">
        <v>25.0</v>
      </c>
      <c r="O5117" s="1" t="s">
        <v>303</v>
      </c>
      <c r="P5117" s="1" t="s">
        <v>304</v>
      </c>
      <c r="Q5117" s="1" t="s">
        <v>309</v>
      </c>
    </row>
    <row r="5118" ht="15.75" customHeight="1">
      <c r="A5118" s="1" t="s">
        <v>5432</v>
      </c>
      <c r="B5118" s="2">
        <v>46078.0</v>
      </c>
      <c r="C5118" s="2">
        <v>46081.0</v>
      </c>
      <c r="D5118" s="1" t="s">
        <v>82</v>
      </c>
      <c r="E5118" s="1" t="s">
        <v>242</v>
      </c>
      <c r="F5118" s="3">
        <v>0.53125</v>
      </c>
      <c r="G5118" s="1">
        <v>3.0</v>
      </c>
      <c r="H5118" s="1">
        <v>2.0</v>
      </c>
      <c r="I5118" s="1">
        <v>240.0</v>
      </c>
      <c r="J5118" s="1">
        <v>30.0</v>
      </c>
      <c r="K5118" s="1">
        <v>0.0</v>
      </c>
      <c r="L5118" s="1" t="s">
        <v>318</v>
      </c>
      <c r="M5118" s="1" t="s">
        <v>302</v>
      </c>
      <c r="N5118" s="1">
        <v>59.0</v>
      </c>
      <c r="O5118" s="1" t="s">
        <v>312</v>
      </c>
      <c r="P5118" s="1" t="s">
        <v>313</v>
      </c>
      <c r="Q5118" s="1" t="s">
        <v>305</v>
      </c>
    </row>
    <row r="5119" ht="15.75" customHeight="1">
      <c r="A5119" s="1" t="s">
        <v>5433</v>
      </c>
      <c r="B5119" s="2">
        <v>46046.0</v>
      </c>
      <c r="C5119" s="2">
        <v>46049.0</v>
      </c>
      <c r="D5119" s="1" t="s">
        <v>134</v>
      </c>
      <c r="E5119" s="1" t="s">
        <v>239</v>
      </c>
      <c r="F5119" s="3">
        <v>0.6458333333333334</v>
      </c>
      <c r="G5119" s="1">
        <v>6.0</v>
      </c>
      <c r="H5119" s="1">
        <v>2.0</v>
      </c>
      <c r="I5119" s="1">
        <v>180.0</v>
      </c>
      <c r="J5119" s="1">
        <v>30.0</v>
      </c>
      <c r="K5119" s="1">
        <v>0.0</v>
      </c>
      <c r="L5119" s="1" t="s">
        <v>307</v>
      </c>
      <c r="M5119" s="1" t="s">
        <v>302</v>
      </c>
      <c r="N5119" s="1">
        <v>19.0</v>
      </c>
      <c r="O5119" s="1" t="s">
        <v>312</v>
      </c>
      <c r="P5119" s="1" t="s">
        <v>313</v>
      </c>
      <c r="Q5119" s="1" t="s">
        <v>305</v>
      </c>
    </row>
    <row r="5120" ht="15.75" customHeight="1">
      <c r="A5120" s="1" t="s">
        <v>5434</v>
      </c>
      <c r="B5120" s="2">
        <v>46113.0</v>
      </c>
      <c r="C5120" s="2">
        <v>46116.0</v>
      </c>
      <c r="D5120" s="1" t="s">
        <v>30</v>
      </c>
      <c r="E5120" s="1" t="s">
        <v>182</v>
      </c>
      <c r="F5120" s="3">
        <v>0.3958333333333333</v>
      </c>
      <c r="G5120" s="1">
        <v>2.0</v>
      </c>
      <c r="H5120" s="1">
        <v>3.0</v>
      </c>
      <c r="I5120" s="1">
        <v>160.0</v>
      </c>
      <c r="J5120" s="1">
        <v>36.0</v>
      </c>
      <c r="K5120" s="1">
        <v>60.0</v>
      </c>
      <c r="L5120" s="1" t="s">
        <v>307</v>
      </c>
      <c r="M5120" s="1" t="s">
        <v>302</v>
      </c>
      <c r="N5120" s="1">
        <v>48.0</v>
      </c>
      <c r="O5120" s="1" t="s">
        <v>303</v>
      </c>
      <c r="P5120" s="1" t="s">
        <v>304</v>
      </c>
      <c r="Q5120" s="1" t="s">
        <v>305</v>
      </c>
    </row>
    <row r="5121" ht="15.75" customHeight="1">
      <c r="A5121" s="1" t="s">
        <v>5435</v>
      </c>
      <c r="B5121" s="2">
        <v>46094.0</v>
      </c>
      <c r="C5121" s="2">
        <v>46095.0</v>
      </c>
      <c r="D5121" s="1" t="s">
        <v>11</v>
      </c>
      <c r="E5121" s="1" t="s">
        <v>239</v>
      </c>
      <c r="F5121" s="3">
        <v>0.7708333333333334</v>
      </c>
      <c r="G5121" s="1">
        <v>3.0</v>
      </c>
      <c r="H5121" s="1">
        <v>3.0</v>
      </c>
      <c r="I5121" s="1">
        <v>180.0</v>
      </c>
      <c r="J5121" s="1">
        <v>36.0</v>
      </c>
      <c r="K5121" s="1">
        <v>20.0</v>
      </c>
      <c r="L5121" s="1" t="s">
        <v>311</v>
      </c>
      <c r="M5121" s="1" t="s">
        <v>302</v>
      </c>
      <c r="N5121" s="1">
        <v>44.0</v>
      </c>
      <c r="O5121" s="1" t="s">
        <v>303</v>
      </c>
      <c r="P5121" s="1" t="s">
        <v>313</v>
      </c>
      <c r="Q5121" s="1" t="s">
        <v>305</v>
      </c>
    </row>
    <row r="5122" ht="15.75" customHeight="1">
      <c r="A5122" s="1" t="s">
        <v>5436</v>
      </c>
      <c r="B5122" s="2">
        <v>46025.0</v>
      </c>
      <c r="C5122" s="2">
        <v>46025.0</v>
      </c>
      <c r="D5122" s="1" t="s">
        <v>36</v>
      </c>
      <c r="E5122" s="1" t="s">
        <v>214</v>
      </c>
      <c r="F5122" s="3">
        <v>0.53125</v>
      </c>
      <c r="G5122" s="1">
        <v>8.0</v>
      </c>
      <c r="H5122" s="1">
        <v>2.0</v>
      </c>
      <c r="I5122" s="1">
        <v>240.0</v>
      </c>
      <c r="J5122" s="1">
        <v>30.0</v>
      </c>
      <c r="K5122" s="1">
        <v>40.0</v>
      </c>
      <c r="L5122" s="1" t="s">
        <v>311</v>
      </c>
      <c r="M5122" s="1" t="s">
        <v>302</v>
      </c>
      <c r="N5122" s="1">
        <v>41.0</v>
      </c>
      <c r="O5122" s="1" t="s">
        <v>312</v>
      </c>
      <c r="P5122" s="1" t="s">
        <v>304</v>
      </c>
      <c r="Q5122" s="1" t="s">
        <v>305</v>
      </c>
    </row>
    <row r="5123" ht="15.75" customHeight="1">
      <c r="A5123" s="1" t="s">
        <v>5437</v>
      </c>
      <c r="B5123" s="2">
        <v>46065.0</v>
      </c>
      <c r="C5123" s="2">
        <v>46071.0</v>
      </c>
      <c r="D5123" s="1" t="s">
        <v>128</v>
      </c>
      <c r="E5123" s="1" t="s">
        <v>276</v>
      </c>
      <c r="F5123" s="3">
        <v>0.6458333333333334</v>
      </c>
      <c r="G5123" s="1">
        <v>4.0</v>
      </c>
      <c r="H5123" s="1">
        <v>5.0</v>
      </c>
      <c r="I5123" s="1">
        <v>420.0</v>
      </c>
      <c r="J5123" s="1">
        <v>48.0</v>
      </c>
      <c r="K5123" s="1">
        <v>0.0</v>
      </c>
      <c r="L5123" s="1" t="s">
        <v>315</v>
      </c>
      <c r="M5123" s="1" t="s">
        <v>302</v>
      </c>
      <c r="N5123" s="1">
        <v>37.0</v>
      </c>
      <c r="O5123" s="1" t="s">
        <v>308</v>
      </c>
      <c r="P5123" s="1" t="s">
        <v>304</v>
      </c>
      <c r="Q5123" s="1" t="s">
        <v>309</v>
      </c>
    </row>
    <row r="5124" ht="15.75" customHeight="1">
      <c r="A5124" s="1" t="s">
        <v>5438</v>
      </c>
      <c r="B5124" s="2">
        <v>46119.0</v>
      </c>
      <c r="C5124" s="2">
        <v>46124.0</v>
      </c>
      <c r="D5124" s="1" t="s">
        <v>141</v>
      </c>
      <c r="E5124" s="1" t="s">
        <v>208</v>
      </c>
      <c r="F5124" s="3">
        <v>0.8854166666666666</v>
      </c>
      <c r="G5124" s="1">
        <v>2.0</v>
      </c>
      <c r="H5124" s="1">
        <v>2.0</v>
      </c>
      <c r="I5124" s="1">
        <v>180.0</v>
      </c>
      <c r="J5124" s="1">
        <v>30.0</v>
      </c>
      <c r="K5124" s="1">
        <v>0.0</v>
      </c>
      <c r="L5124" s="1" t="s">
        <v>311</v>
      </c>
      <c r="M5124" s="1" t="s">
        <v>302</v>
      </c>
      <c r="N5124" s="1">
        <v>21.0</v>
      </c>
      <c r="O5124" s="1" t="s">
        <v>312</v>
      </c>
      <c r="P5124" s="1" t="s">
        <v>313</v>
      </c>
      <c r="Q5124" s="1" t="s">
        <v>305</v>
      </c>
    </row>
    <row r="5125" ht="15.75" customHeight="1">
      <c r="A5125" s="1" t="s">
        <v>5439</v>
      </c>
      <c r="B5125" s="2">
        <v>46083.0</v>
      </c>
      <c r="C5125" s="2">
        <v>46087.0</v>
      </c>
      <c r="D5125" s="1" t="s">
        <v>111</v>
      </c>
      <c r="E5125" s="1" t="s">
        <v>172</v>
      </c>
      <c r="F5125" s="3">
        <v>0.6458333333333334</v>
      </c>
      <c r="G5125" s="1">
        <v>2.0</v>
      </c>
      <c r="H5125" s="1">
        <v>3.0</v>
      </c>
      <c r="I5125" s="1">
        <v>220.0</v>
      </c>
      <c r="J5125" s="1">
        <v>36.0</v>
      </c>
      <c r="K5125" s="1">
        <v>100.0</v>
      </c>
      <c r="L5125" s="1" t="s">
        <v>301</v>
      </c>
      <c r="M5125" s="1" t="s">
        <v>302</v>
      </c>
      <c r="N5125" s="1">
        <v>54.0</v>
      </c>
      <c r="O5125" s="1" t="s">
        <v>303</v>
      </c>
      <c r="P5125" s="1" t="s">
        <v>313</v>
      </c>
      <c r="Q5125" s="1" t="s">
        <v>305</v>
      </c>
    </row>
    <row r="5126" ht="15.75" customHeight="1">
      <c r="A5126" s="1" t="s">
        <v>5440</v>
      </c>
      <c r="B5126" s="2">
        <v>46028.0</v>
      </c>
      <c r="C5126" s="2">
        <v>46034.0</v>
      </c>
      <c r="D5126" s="1" t="s">
        <v>97</v>
      </c>
      <c r="E5126" s="1" t="s">
        <v>170</v>
      </c>
      <c r="F5126" s="3">
        <v>0.7708333333333334</v>
      </c>
      <c r="G5126" s="1">
        <v>8.0</v>
      </c>
      <c r="H5126" s="1">
        <v>2.0</v>
      </c>
      <c r="I5126" s="1">
        <v>240.0</v>
      </c>
      <c r="J5126" s="1">
        <v>30.0</v>
      </c>
      <c r="K5126" s="1">
        <v>100.0</v>
      </c>
      <c r="L5126" s="1" t="s">
        <v>301</v>
      </c>
      <c r="M5126" s="1" t="s">
        <v>302</v>
      </c>
      <c r="N5126" s="1">
        <v>54.0</v>
      </c>
      <c r="O5126" s="1" t="s">
        <v>308</v>
      </c>
      <c r="P5126" s="1" t="s">
        <v>313</v>
      </c>
      <c r="Q5126" s="1" t="s">
        <v>305</v>
      </c>
    </row>
    <row r="5127" ht="15.75" customHeight="1">
      <c r="A5127" s="1" t="s">
        <v>5441</v>
      </c>
      <c r="B5127" s="2">
        <v>46079.0</v>
      </c>
      <c r="C5127" s="2">
        <v>46086.0</v>
      </c>
      <c r="D5127" s="1" t="s">
        <v>50</v>
      </c>
      <c r="E5127" s="1" t="s">
        <v>184</v>
      </c>
      <c r="F5127" s="3">
        <v>0.9375</v>
      </c>
      <c r="G5127" s="1">
        <v>2.0</v>
      </c>
      <c r="H5127" s="1">
        <v>2.0</v>
      </c>
      <c r="I5127" s="1">
        <v>180.0</v>
      </c>
      <c r="J5127" s="1">
        <v>30.0</v>
      </c>
      <c r="K5127" s="1">
        <v>0.0</v>
      </c>
      <c r="L5127" s="1" t="s">
        <v>315</v>
      </c>
      <c r="M5127" s="1" t="s">
        <v>302</v>
      </c>
      <c r="N5127" s="1">
        <v>54.0</v>
      </c>
      <c r="O5127" s="1" t="s">
        <v>303</v>
      </c>
      <c r="P5127" s="1" t="s">
        <v>304</v>
      </c>
      <c r="Q5127" s="1" t="s">
        <v>305</v>
      </c>
    </row>
    <row r="5128" ht="15.75" customHeight="1">
      <c r="A5128" s="1" t="s">
        <v>5442</v>
      </c>
      <c r="B5128" s="2">
        <v>46098.0</v>
      </c>
      <c r="C5128" s="2">
        <v>46102.0</v>
      </c>
      <c r="D5128" s="1" t="s">
        <v>114</v>
      </c>
      <c r="E5128" s="1" t="s">
        <v>260</v>
      </c>
      <c r="F5128" s="3">
        <v>0.3958333333333333</v>
      </c>
      <c r="G5128" s="1">
        <v>6.0</v>
      </c>
      <c r="H5128" s="1">
        <v>6.0</v>
      </c>
      <c r="I5128" s="1">
        <v>280.0</v>
      </c>
      <c r="J5128" s="1">
        <v>54.0</v>
      </c>
      <c r="K5128" s="1">
        <v>0.0</v>
      </c>
      <c r="L5128" s="1" t="s">
        <v>301</v>
      </c>
      <c r="M5128" s="1" t="s">
        <v>302</v>
      </c>
      <c r="N5128" s="1">
        <v>38.0</v>
      </c>
      <c r="O5128" s="1" t="s">
        <v>312</v>
      </c>
      <c r="P5128" s="1" t="s">
        <v>304</v>
      </c>
      <c r="Q5128" s="1" t="s">
        <v>305</v>
      </c>
    </row>
    <row r="5129" ht="15.75" customHeight="1">
      <c r="A5129" s="1" t="s">
        <v>5443</v>
      </c>
      <c r="B5129" s="2">
        <v>46127.0</v>
      </c>
      <c r="C5129" s="2">
        <v>46127.0</v>
      </c>
      <c r="D5129" s="1" t="s">
        <v>36</v>
      </c>
      <c r="E5129" s="1" t="s">
        <v>216</v>
      </c>
      <c r="F5129" s="3">
        <v>0.7708333333333334</v>
      </c>
      <c r="G5129" s="1">
        <v>1.0</v>
      </c>
      <c r="H5129" s="1">
        <v>3.0</v>
      </c>
      <c r="I5129" s="1">
        <v>280.0</v>
      </c>
      <c r="J5129" s="1">
        <v>36.0</v>
      </c>
      <c r="K5129" s="1">
        <v>150.0</v>
      </c>
      <c r="L5129" s="1" t="s">
        <v>315</v>
      </c>
      <c r="M5129" s="1" t="s">
        <v>302</v>
      </c>
      <c r="N5129" s="1">
        <v>18.0</v>
      </c>
      <c r="O5129" s="1" t="s">
        <v>303</v>
      </c>
      <c r="P5129" s="1" t="s">
        <v>313</v>
      </c>
      <c r="Q5129" s="1" t="s">
        <v>338</v>
      </c>
    </row>
    <row r="5130" ht="15.75" customHeight="1">
      <c r="A5130" s="1" t="s">
        <v>5444</v>
      </c>
      <c r="B5130" s="2">
        <v>46033.0</v>
      </c>
      <c r="C5130" s="2">
        <v>46033.0</v>
      </c>
      <c r="D5130" s="1" t="s">
        <v>150</v>
      </c>
      <c r="E5130" s="1" t="s">
        <v>260</v>
      </c>
      <c r="F5130" s="3">
        <v>0.6458333333333334</v>
      </c>
      <c r="G5130" s="1">
        <v>4.0</v>
      </c>
      <c r="H5130" s="1">
        <v>3.0</v>
      </c>
      <c r="I5130" s="1">
        <v>280.0</v>
      </c>
      <c r="J5130" s="1">
        <v>36.0</v>
      </c>
      <c r="K5130" s="1">
        <v>0.0</v>
      </c>
      <c r="L5130" s="1" t="s">
        <v>318</v>
      </c>
      <c r="M5130" s="1" t="s">
        <v>326</v>
      </c>
      <c r="N5130" s="1">
        <v>58.0</v>
      </c>
      <c r="O5130" s="1" t="s">
        <v>308</v>
      </c>
      <c r="P5130" s="1" t="s">
        <v>304</v>
      </c>
      <c r="Q5130" s="1" t="s">
        <v>305</v>
      </c>
    </row>
    <row r="5131" ht="15.75" customHeight="1">
      <c r="A5131" s="1" t="s">
        <v>5445</v>
      </c>
      <c r="B5131" s="2">
        <v>46141.0</v>
      </c>
      <c r="C5131" s="2">
        <v>46148.0</v>
      </c>
      <c r="D5131" s="1" t="s">
        <v>150</v>
      </c>
      <c r="E5131" s="1" t="s">
        <v>204</v>
      </c>
      <c r="F5131" s="3">
        <v>0.7708333333333334</v>
      </c>
      <c r="G5131" s="1">
        <v>6.0</v>
      </c>
      <c r="H5131" s="1">
        <v>3.0</v>
      </c>
      <c r="I5131" s="1">
        <v>240.0</v>
      </c>
      <c r="J5131" s="1">
        <v>36.0</v>
      </c>
      <c r="K5131" s="1">
        <v>20.0</v>
      </c>
      <c r="L5131" s="1" t="s">
        <v>311</v>
      </c>
      <c r="M5131" s="1" t="s">
        <v>302</v>
      </c>
      <c r="N5131" s="1">
        <v>54.0</v>
      </c>
      <c r="O5131" s="1" t="s">
        <v>308</v>
      </c>
      <c r="P5131" s="1" t="s">
        <v>304</v>
      </c>
      <c r="Q5131" s="1" t="s">
        <v>305</v>
      </c>
    </row>
    <row r="5132" ht="15.75" customHeight="1">
      <c r="A5132" s="1" t="s">
        <v>5446</v>
      </c>
      <c r="B5132" s="2">
        <v>46115.0</v>
      </c>
      <c r="C5132" s="2">
        <v>46119.0</v>
      </c>
      <c r="D5132" s="1" t="s">
        <v>46</v>
      </c>
      <c r="E5132" s="1" t="s">
        <v>283</v>
      </c>
      <c r="F5132" s="3">
        <v>0.8854166666666666</v>
      </c>
      <c r="G5132" s="1">
        <v>5.0</v>
      </c>
      <c r="H5132" s="1">
        <v>3.0</v>
      </c>
      <c r="I5132" s="1">
        <v>180.0</v>
      </c>
      <c r="J5132" s="1">
        <v>36.0</v>
      </c>
      <c r="K5132" s="1">
        <v>0.0</v>
      </c>
      <c r="L5132" s="1" t="s">
        <v>311</v>
      </c>
      <c r="M5132" s="1" t="s">
        <v>302</v>
      </c>
      <c r="N5132" s="1">
        <v>59.0</v>
      </c>
      <c r="O5132" s="1" t="s">
        <v>303</v>
      </c>
      <c r="P5132" s="1" t="s">
        <v>304</v>
      </c>
      <c r="Q5132" s="1" t="s">
        <v>305</v>
      </c>
    </row>
    <row r="5133" ht="15.75" customHeight="1">
      <c r="A5133" s="1" t="s">
        <v>5447</v>
      </c>
      <c r="B5133" s="2">
        <v>46121.0</v>
      </c>
      <c r="C5133" s="2">
        <v>46128.0</v>
      </c>
      <c r="D5133" s="1" t="s">
        <v>147</v>
      </c>
      <c r="E5133" s="1" t="s">
        <v>170</v>
      </c>
      <c r="F5133" s="3">
        <v>0.8854166666666666</v>
      </c>
      <c r="G5133" s="1">
        <v>7.0</v>
      </c>
      <c r="H5133" s="1">
        <v>3.0</v>
      </c>
      <c r="I5133" s="1">
        <v>420.0</v>
      </c>
      <c r="J5133" s="1">
        <v>36.0</v>
      </c>
      <c r="K5133" s="1">
        <v>60.0</v>
      </c>
      <c r="L5133" s="1" t="s">
        <v>301</v>
      </c>
      <c r="M5133" s="1" t="s">
        <v>302</v>
      </c>
      <c r="N5133" s="1">
        <v>53.0</v>
      </c>
      <c r="O5133" s="1" t="s">
        <v>308</v>
      </c>
      <c r="P5133" s="1" t="s">
        <v>313</v>
      </c>
      <c r="Q5133" s="1" t="s">
        <v>309</v>
      </c>
    </row>
    <row r="5134" ht="15.75" customHeight="1">
      <c r="A5134" s="1" t="s">
        <v>5448</v>
      </c>
      <c r="B5134" s="2">
        <v>46113.0</v>
      </c>
      <c r="C5134" s="2">
        <v>46120.0</v>
      </c>
      <c r="D5134" s="1" t="s">
        <v>141</v>
      </c>
      <c r="E5134" s="1" t="s">
        <v>258</v>
      </c>
      <c r="F5134" s="3">
        <v>0.3958333333333333</v>
      </c>
      <c r="G5134" s="1">
        <v>8.0</v>
      </c>
      <c r="H5134" s="1">
        <v>3.0</v>
      </c>
      <c r="I5134" s="1">
        <v>360.0</v>
      </c>
      <c r="J5134" s="1">
        <v>36.0</v>
      </c>
      <c r="K5134" s="1">
        <v>60.0</v>
      </c>
      <c r="L5134" s="1" t="s">
        <v>307</v>
      </c>
      <c r="M5134" s="1" t="s">
        <v>302</v>
      </c>
      <c r="N5134" s="1">
        <v>30.0</v>
      </c>
      <c r="O5134" s="1" t="s">
        <v>303</v>
      </c>
      <c r="P5134" s="1" t="s">
        <v>313</v>
      </c>
      <c r="Q5134" s="1" t="s">
        <v>309</v>
      </c>
    </row>
    <row r="5135" ht="15.75" customHeight="1">
      <c r="A5135" s="1" t="s">
        <v>5449</v>
      </c>
      <c r="B5135" s="2">
        <v>46144.0</v>
      </c>
      <c r="C5135" s="2">
        <v>46150.0</v>
      </c>
      <c r="D5135" s="1" t="s">
        <v>125</v>
      </c>
      <c r="E5135" s="1" t="s">
        <v>179</v>
      </c>
      <c r="F5135" s="3">
        <v>0.3958333333333333</v>
      </c>
      <c r="G5135" s="1">
        <v>1.0</v>
      </c>
      <c r="H5135" s="1">
        <v>2.0</v>
      </c>
      <c r="I5135" s="1">
        <v>320.0</v>
      </c>
      <c r="J5135" s="1">
        <v>30.0</v>
      </c>
      <c r="K5135" s="1">
        <v>20.0</v>
      </c>
      <c r="L5135" s="1" t="s">
        <v>301</v>
      </c>
      <c r="M5135" s="1" t="s">
        <v>302</v>
      </c>
      <c r="N5135" s="1">
        <v>30.0</v>
      </c>
      <c r="O5135" s="1" t="s">
        <v>308</v>
      </c>
      <c r="P5135" s="1" t="s">
        <v>304</v>
      </c>
      <c r="Q5135" s="1" t="s">
        <v>338</v>
      </c>
    </row>
    <row r="5136" ht="15.75" customHeight="1">
      <c r="A5136" s="1" t="s">
        <v>5450</v>
      </c>
      <c r="B5136" s="2">
        <v>46065.0</v>
      </c>
      <c r="C5136" s="2">
        <v>46065.0</v>
      </c>
      <c r="D5136" s="1" t="s">
        <v>54</v>
      </c>
      <c r="E5136" s="1" t="s">
        <v>228</v>
      </c>
      <c r="F5136" s="3">
        <v>0.8854166666666666</v>
      </c>
      <c r="G5136" s="1">
        <v>2.0</v>
      </c>
      <c r="H5136" s="1">
        <v>1.0</v>
      </c>
      <c r="I5136" s="1">
        <v>160.0</v>
      </c>
      <c r="J5136" s="1">
        <v>24.0</v>
      </c>
      <c r="K5136" s="1">
        <v>40.0</v>
      </c>
      <c r="L5136" s="1" t="s">
        <v>318</v>
      </c>
      <c r="M5136" s="1" t="s">
        <v>302</v>
      </c>
      <c r="N5136" s="1">
        <v>57.0</v>
      </c>
      <c r="O5136" s="1" t="s">
        <v>308</v>
      </c>
      <c r="P5136" s="1" t="s">
        <v>313</v>
      </c>
      <c r="Q5136" s="1" t="s">
        <v>305</v>
      </c>
    </row>
    <row r="5137" ht="15.75" customHeight="1">
      <c r="A5137" s="1" t="s">
        <v>5451</v>
      </c>
      <c r="B5137" s="2">
        <v>46044.0</v>
      </c>
      <c r="C5137" s="2">
        <v>46044.0</v>
      </c>
      <c r="D5137" s="1" t="s">
        <v>30</v>
      </c>
      <c r="E5137" s="1" t="s">
        <v>244</v>
      </c>
      <c r="F5137" s="3">
        <v>0.53125</v>
      </c>
      <c r="G5137" s="1">
        <v>4.0</v>
      </c>
      <c r="H5137" s="1">
        <v>3.0</v>
      </c>
      <c r="I5137" s="1">
        <v>240.0</v>
      </c>
      <c r="J5137" s="1">
        <v>36.0</v>
      </c>
      <c r="K5137" s="1">
        <v>0.0</v>
      </c>
      <c r="L5137" s="1" t="s">
        <v>307</v>
      </c>
      <c r="M5137" s="1" t="s">
        <v>302</v>
      </c>
      <c r="N5137" s="1">
        <v>18.0</v>
      </c>
      <c r="O5137" s="1" t="s">
        <v>303</v>
      </c>
      <c r="P5137" s="1" t="s">
        <v>304</v>
      </c>
      <c r="Q5137" s="1" t="s">
        <v>305</v>
      </c>
    </row>
    <row r="5138" ht="15.75" customHeight="1">
      <c r="A5138" s="1" t="s">
        <v>5452</v>
      </c>
      <c r="B5138" s="2">
        <v>46166.0</v>
      </c>
      <c r="C5138" s="2">
        <v>46166.0</v>
      </c>
      <c r="D5138" s="1" t="s">
        <v>32</v>
      </c>
      <c r="E5138" s="1" t="s">
        <v>220</v>
      </c>
      <c r="F5138" s="3">
        <v>0.9375</v>
      </c>
      <c r="G5138" s="1">
        <v>9.0</v>
      </c>
      <c r="H5138" s="1">
        <v>3.0</v>
      </c>
      <c r="I5138" s="1">
        <v>280.0</v>
      </c>
      <c r="J5138" s="1">
        <v>36.0</v>
      </c>
      <c r="K5138" s="1">
        <v>0.0</v>
      </c>
      <c r="L5138" s="1" t="s">
        <v>315</v>
      </c>
      <c r="M5138" s="1" t="s">
        <v>302</v>
      </c>
      <c r="N5138" s="1">
        <v>38.0</v>
      </c>
      <c r="O5138" s="1" t="s">
        <v>303</v>
      </c>
      <c r="P5138" s="1" t="s">
        <v>313</v>
      </c>
      <c r="Q5138" s="1" t="s">
        <v>305</v>
      </c>
    </row>
    <row r="5139" ht="15.75" customHeight="1">
      <c r="A5139" s="1" t="s">
        <v>5453</v>
      </c>
      <c r="B5139" s="2">
        <v>46141.0</v>
      </c>
      <c r="C5139" s="2">
        <v>46143.0</v>
      </c>
      <c r="D5139" s="1" t="s">
        <v>85</v>
      </c>
      <c r="E5139" s="1" t="s">
        <v>268</v>
      </c>
      <c r="F5139" s="3">
        <v>0.8854166666666666</v>
      </c>
      <c r="G5139" s="1">
        <v>2.0</v>
      </c>
      <c r="H5139" s="1">
        <v>2.0</v>
      </c>
      <c r="I5139" s="1">
        <v>240.0</v>
      </c>
      <c r="J5139" s="1">
        <v>30.0</v>
      </c>
      <c r="K5139" s="1">
        <v>20.0</v>
      </c>
      <c r="L5139" s="1" t="s">
        <v>311</v>
      </c>
      <c r="M5139" s="1" t="s">
        <v>302</v>
      </c>
      <c r="N5139" s="1">
        <v>44.0</v>
      </c>
      <c r="O5139" s="1" t="s">
        <v>308</v>
      </c>
      <c r="P5139" s="1" t="s">
        <v>304</v>
      </c>
      <c r="Q5139" s="1" t="s">
        <v>305</v>
      </c>
    </row>
    <row r="5140" ht="15.75" customHeight="1">
      <c r="A5140" s="1" t="s">
        <v>5454</v>
      </c>
      <c r="B5140" s="2">
        <v>46106.0</v>
      </c>
      <c r="C5140" s="2">
        <v>46109.0</v>
      </c>
      <c r="D5140" s="1" t="s">
        <v>25</v>
      </c>
      <c r="E5140" s="1" t="s">
        <v>214</v>
      </c>
      <c r="F5140" s="3">
        <v>0.9375</v>
      </c>
      <c r="G5140" s="1">
        <v>2.0</v>
      </c>
      <c r="H5140" s="1">
        <v>3.0</v>
      </c>
      <c r="I5140" s="1">
        <v>240.0</v>
      </c>
      <c r="J5140" s="1">
        <v>36.0</v>
      </c>
      <c r="K5140" s="1">
        <v>0.0</v>
      </c>
      <c r="L5140" s="1" t="s">
        <v>311</v>
      </c>
      <c r="M5140" s="1" t="s">
        <v>302</v>
      </c>
      <c r="N5140" s="1">
        <v>52.0</v>
      </c>
      <c r="O5140" s="1" t="s">
        <v>308</v>
      </c>
      <c r="P5140" s="1" t="s">
        <v>304</v>
      </c>
      <c r="Q5140" s="1" t="s">
        <v>305</v>
      </c>
    </row>
    <row r="5141" ht="15.75" customHeight="1">
      <c r="A5141" s="1" t="s">
        <v>5455</v>
      </c>
      <c r="B5141" s="2">
        <v>46145.0</v>
      </c>
      <c r="C5141" s="2">
        <v>46148.0</v>
      </c>
      <c r="D5141" s="1" t="s">
        <v>76</v>
      </c>
      <c r="E5141" s="1" t="s">
        <v>252</v>
      </c>
      <c r="F5141" s="3">
        <v>0.53125</v>
      </c>
      <c r="G5141" s="1">
        <v>3.0</v>
      </c>
      <c r="H5141" s="1">
        <v>5.0</v>
      </c>
      <c r="I5141" s="1">
        <v>220.0</v>
      </c>
      <c r="J5141" s="1">
        <v>48.0</v>
      </c>
      <c r="K5141" s="1">
        <v>0.0</v>
      </c>
      <c r="L5141" s="1" t="s">
        <v>311</v>
      </c>
      <c r="M5141" s="1" t="s">
        <v>302</v>
      </c>
      <c r="N5141" s="1">
        <v>23.0</v>
      </c>
      <c r="O5141" s="1" t="s">
        <v>303</v>
      </c>
      <c r="P5141" s="1" t="s">
        <v>313</v>
      </c>
      <c r="Q5141" s="1" t="s">
        <v>305</v>
      </c>
    </row>
    <row r="5142" ht="15.75" customHeight="1">
      <c r="A5142" s="1" t="s">
        <v>5456</v>
      </c>
      <c r="B5142" s="2">
        <v>46112.0</v>
      </c>
      <c r="C5142" s="2">
        <v>46114.0</v>
      </c>
      <c r="D5142" s="1" t="s">
        <v>144</v>
      </c>
      <c r="E5142" s="1" t="s">
        <v>179</v>
      </c>
      <c r="F5142" s="3">
        <v>0.53125</v>
      </c>
      <c r="G5142" s="1">
        <v>1.0</v>
      </c>
      <c r="H5142" s="1">
        <v>1.0</v>
      </c>
      <c r="I5142" s="1">
        <v>240.0</v>
      </c>
      <c r="J5142" s="1">
        <v>24.0</v>
      </c>
      <c r="K5142" s="1">
        <v>0.0</v>
      </c>
      <c r="L5142" s="1" t="s">
        <v>307</v>
      </c>
      <c r="M5142" s="1" t="s">
        <v>302</v>
      </c>
      <c r="N5142" s="1">
        <v>39.0</v>
      </c>
      <c r="O5142" s="1" t="s">
        <v>303</v>
      </c>
      <c r="P5142" s="1" t="s">
        <v>304</v>
      </c>
      <c r="Q5142" s="1" t="s">
        <v>305</v>
      </c>
    </row>
    <row r="5143" ht="15.75" customHeight="1">
      <c r="A5143" s="1" t="s">
        <v>5457</v>
      </c>
      <c r="B5143" s="2">
        <v>46031.0</v>
      </c>
      <c r="C5143" s="2">
        <v>46032.0</v>
      </c>
      <c r="D5143" s="1" t="s">
        <v>18</v>
      </c>
      <c r="E5143" s="1" t="s">
        <v>266</v>
      </c>
      <c r="F5143" s="3">
        <v>0.9375</v>
      </c>
      <c r="G5143" s="1">
        <v>1.0</v>
      </c>
      <c r="H5143" s="1">
        <v>1.0</v>
      </c>
      <c r="I5143" s="1">
        <v>300.0</v>
      </c>
      <c r="J5143" s="1">
        <v>24.0</v>
      </c>
      <c r="K5143" s="1">
        <v>20.0</v>
      </c>
      <c r="L5143" s="1" t="s">
        <v>315</v>
      </c>
      <c r="M5143" s="1" t="s">
        <v>302</v>
      </c>
      <c r="N5143" s="1">
        <v>41.0</v>
      </c>
      <c r="O5143" s="1" t="s">
        <v>303</v>
      </c>
      <c r="P5143" s="1" t="s">
        <v>304</v>
      </c>
      <c r="Q5143" s="1" t="s">
        <v>338</v>
      </c>
    </row>
    <row r="5144" ht="15.75" customHeight="1">
      <c r="A5144" s="1" t="s">
        <v>5458</v>
      </c>
      <c r="B5144" s="2">
        <v>46105.0</v>
      </c>
      <c r="C5144" s="2">
        <v>46105.0</v>
      </c>
      <c r="D5144" s="1" t="s">
        <v>97</v>
      </c>
      <c r="E5144" s="1" t="s">
        <v>212</v>
      </c>
      <c r="F5144" s="3">
        <v>0.3958333333333333</v>
      </c>
      <c r="G5144" s="1">
        <v>1.0</v>
      </c>
      <c r="H5144" s="1">
        <v>2.0</v>
      </c>
      <c r="I5144" s="1">
        <v>200.0</v>
      </c>
      <c r="J5144" s="1">
        <v>30.0</v>
      </c>
      <c r="K5144" s="1">
        <v>0.0</v>
      </c>
      <c r="L5144" s="1" t="s">
        <v>311</v>
      </c>
      <c r="M5144" s="1" t="s">
        <v>302</v>
      </c>
      <c r="N5144" s="1">
        <v>21.0</v>
      </c>
      <c r="O5144" s="1" t="s">
        <v>303</v>
      </c>
      <c r="P5144" s="1" t="s">
        <v>313</v>
      </c>
      <c r="Q5144" s="1" t="s">
        <v>305</v>
      </c>
    </row>
    <row r="5145" ht="15.75" customHeight="1">
      <c r="A5145" s="1" t="s">
        <v>5459</v>
      </c>
      <c r="B5145" s="2">
        <v>46107.0</v>
      </c>
      <c r="C5145" s="2">
        <v>46107.0</v>
      </c>
      <c r="D5145" s="1" t="s">
        <v>150</v>
      </c>
      <c r="E5145" s="1" t="s">
        <v>191</v>
      </c>
      <c r="F5145" s="3">
        <v>0.7708333333333334</v>
      </c>
      <c r="G5145" s="1">
        <v>2.0</v>
      </c>
      <c r="H5145" s="1">
        <v>3.0</v>
      </c>
      <c r="I5145" s="1">
        <v>280.0</v>
      </c>
      <c r="J5145" s="1">
        <v>36.0</v>
      </c>
      <c r="K5145" s="1">
        <v>0.0</v>
      </c>
      <c r="L5145" s="1" t="s">
        <v>301</v>
      </c>
      <c r="M5145" s="1" t="s">
        <v>302</v>
      </c>
      <c r="N5145" s="1">
        <v>55.0</v>
      </c>
      <c r="O5145" s="1" t="s">
        <v>308</v>
      </c>
      <c r="P5145" s="1" t="s">
        <v>313</v>
      </c>
      <c r="Q5145" s="1" t="s">
        <v>338</v>
      </c>
    </row>
    <row r="5146" ht="15.75" customHeight="1">
      <c r="A5146" s="1" t="s">
        <v>5460</v>
      </c>
      <c r="B5146" s="2">
        <v>46180.0</v>
      </c>
      <c r="C5146" s="2">
        <v>46181.0</v>
      </c>
      <c r="D5146" s="1" t="s">
        <v>40</v>
      </c>
      <c r="E5146" s="1" t="s">
        <v>201</v>
      </c>
      <c r="F5146" s="3">
        <v>0.6458333333333334</v>
      </c>
      <c r="G5146" s="1">
        <v>3.0</v>
      </c>
      <c r="H5146" s="1">
        <v>5.0</v>
      </c>
      <c r="I5146" s="1">
        <v>340.0</v>
      </c>
      <c r="J5146" s="1">
        <v>48.0</v>
      </c>
      <c r="K5146" s="1">
        <v>150.0</v>
      </c>
      <c r="L5146" s="1" t="s">
        <v>315</v>
      </c>
      <c r="M5146" s="1" t="s">
        <v>302</v>
      </c>
      <c r="N5146" s="1">
        <v>20.0</v>
      </c>
      <c r="O5146" s="1" t="s">
        <v>312</v>
      </c>
      <c r="P5146" s="1" t="s">
        <v>304</v>
      </c>
      <c r="Q5146" s="1" t="s">
        <v>338</v>
      </c>
    </row>
    <row r="5147" ht="15.75" customHeight="1">
      <c r="A5147" s="1" t="s">
        <v>5461</v>
      </c>
      <c r="B5147" s="2">
        <v>46088.0</v>
      </c>
      <c r="C5147" s="2">
        <v>46094.0</v>
      </c>
      <c r="D5147" s="1" t="s">
        <v>104</v>
      </c>
      <c r="E5147" s="1" t="s">
        <v>244</v>
      </c>
      <c r="F5147" s="3">
        <v>0.8854166666666666</v>
      </c>
      <c r="G5147" s="1">
        <v>3.0</v>
      </c>
      <c r="H5147" s="1">
        <v>4.0</v>
      </c>
      <c r="I5147" s="1">
        <v>240.0</v>
      </c>
      <c r="J5147" s="1">
        <v>42.0</v>
      </c>
      <c r="K5147" s="1">
        <v>0.0</v>
      </c>
      <c r="L5147" s="1" t="s">
        <v>301</v>
      </c>
      <c r="M5147" s="1" t="s">
        <v>302</v>
      </c>
      <c r="N5147" s="1">
        <v>20.0</v>
      </c>
      <c r="O5147" s="1" t="s">
        <v>308</v>
      </c>
      <c r="P5147" s="1" t="s">
        <v>313</v>
      </c>
      <c r="Q5147" s="1" t="s">
        <v>305</v>
      </c>
    </row>
    <row r="5148" ht="15.75" customHeight="1">
      <c r="A5148" s="1" t="s">
        <v>5462</v>
      </c>
      <c r="B5148" s="2">
        <v>46161.0</v>
      </c>
      <c r="C5148" s="2">
        <v>46164.0</v>
      </c>
      <c r="D5148" s="1" t="s">
        <v>46</v>
      </c>
      <c r="E5148" s="1" t="s">
        <v>260</v>
      </c>
      <c r="F5148" s="3">
        <v>0.9375</v>
      </c>
      <c r="G5148" s="1">
        <v>3.0</v>
      </c>
      <c r="H5148" s="1">
        <v>4.0</v>
      </c>
      <c r="I5148" s="1">
        <v>280.0</v>
      </c>
      <c r="J5148" s="1">
        <v>42.0</v>
      </c>
      <c r="K5148" s="1">
        <v>20.0</v>
      </c>
      <c r="L5148" s="1" t="s">
        <v>307</v>
      </c>
      <c r="M5148" s="1" t="s">
        <v>302</v>
      </c>
      <c r="N5148" s="1">
        <v>44.0</v>
      </c>
      <c r="O5148" s="1" t="s">
        <v>312</v>
      </c>
      <c r="P5148" s="1" t="s">
        <v>304</v>
      </c>
      <c r="Q5148" s="1" t="s">
        <v>305</v>
      </c>
    </row>
    <row r="5149" ht="15.75" customHeight="1">
      <c r="A5149" s="1" t="s">
        <v>5463</v>
      </c>
      <c r="B5149" s="2">
        <v>46113.0</v>
      </c>
      <c r="C5149" s="2">
        <v>46115.0</v>
      </c>
      <c r="D5149" s="1" t="s">
        <v>114</v>
      </c>
      <c r="E5149" s="1" t="s">
        <v>274</v>
      </c>
      <c r="F5149" s="3">
        <v>0.3958333333333333</v>
      </c>
      <c r="G5149" s="1">
        <v>1.0</v>
      </c>
      <c r="H5149" s="1">
        <v>5.0</v>
      </c>
      <c r="I5149" s="1">
        <v>260.0</v>
      </c>
      <c r="J5149" s="1">
        <v>48.0</v>
      </c>
      <c r="K5149" s="1">
        <v>40.0</v>
      </c>
      <c r="L5149" s="1" t="s">
        <v>318</v>
      </c>
      <c r="M5149" s="1" t="s">
        <v>302</v>
      </c>
      <c r="N5149" s="1">
        <v>39.0</v>
      </c>
      <c r="O5149" s="1" t="s">
        <v>303</v>
      </c>
      <c r="P5149" s="1" t="s">
        <v>304</v>
      </c>
      <c r="Q5149" s="1" t="s">
        <v>305</v>
      </c>
    </row>
    <row r="5150" ht="15.75" customHeight="1">
      <c r="A5150" s="1" t="s">
        <v>5464</v>
      </c>
      <c r="B5150" s="2">
        <v>46114.0</v>
      </c>
      <c r="C5150" s="2">
        <v>46120.0</v>
      </c>
      <c r="D5150" s="1" t="s">
        <v>30</v>
      </c>
      <c r="E5150" s="1" t="s">
        <v>268</v>
      </c>
      <c r="F5150" s="3">
        <v>0.9375</v>
      </c>
      <c r="G5150" s="1">
        <v>6.0</v>
      </c>
      <c r="H5150" s="1">
        <v>5.0</v>
      </c>
      <c r="I5150" s="1">
        <v>320.0</v>
      </c>
      <c r="J5150" s="1">
        <v>48.0</v>
      </c>
      <c r="K5150" s="1">
        <v>0.0</v>
      </c>
      <c r="L5150" s="1" t="s">
        <v>301</v>
      </c>
      <c r="M5150" s="1" t="s">
        <v>302</v>
      </c>
      <c r="N5150" s="1">
        <v>58.0</v>
      </c>
      <c r="O5150" s="1" t="s">
        <v>312</v>
      </c>
      <c r="P5150" s="1" t="s">
        <v>304</v>
      </c>
      <c r="Q5150" s="1" t="s">
        <v>338</v>
      </c>
    </row>
    <row r="5151" ht="15.75" customHeight="1">
      <c r="A5151" s="1" t="s">
        <v>5465</v>
      </c>
      <c r="B5151" s="2">
        <v>46048.0</v>
      </c>
      <c r="C5151" s="2">
        <v>46053.0</v>
      </c>
      <c r="D5151" s="1" t="s">
        <v>46</v>
      </c>
      <c r="E5151" s="1" t="s">
        <v>239</v>
      </c>
      <c r="F5151" s="3">
        <v>0.7708333333333334</v>
      </c>
      <c r="G5151" s="1">
        <v>4.0</v>
      </c>
      <c r="H5151" s="1">
        <v>3.0</v>
      </c>
      <c r="I5151" s="1">
        <v>180.0</v>
      </c>
      <c r="J5151" s="1">
        <v>36.0</v>
      </c>
      <c r="K5151" s="1">
        <v>0.0</v>
      </c>
      <c r="L5151" s="1" t="s">
        <v>318</v>
      </c>
      <c r="M5151" s="1" t="s">
        <v>302</v>
      </c>
      <c r="N5151" s="1">
        <v>41.0</v>
      </c>
      <c r="O5151" s="1" t="s">
        <v>308</v>
      </c>
      <c r="P5151" s="1" t="s">
        <v>313</v>
      </c>
      <c r="Q5151" s="1" t="s">
        <v>305</v>
      </c>
    </row>
    <row r="5152" ht="15.75" customHeight="1">
      <c r="A5152" s="1" t="s">
        <v>5466</v>
      </c>
      <c r="B5152" s="2">
        <v>46041.0</v>
      </c>
      <c r="C5152" s="2">
        <v>46041.0</v>
      </c>
      <c r="D5152" s="1" t="s">
        <v>128</v>
      </c>
      <c r="E5152" s="1" t="s">
        <v>278</v>
      </c>
      <c r="F5152" s="3">
        <v>0.53125</v>
      </c>
      <c r="G5152" s="1">
        <v>1.0</v>
      </c>
      <c r="H5152" s="1">
        <v>1.0</v>
      </c>
      <c r="I5152" s="1">
        <v>360.0</v>
      </c>
      <c r="J5152" s="1">
        <v>24.0</v>
      </c>
      <c r="K5152" s="1">
        <v>0.0</v>
      </c>
      <c r="L5152" s="1" t="s">
        <v>318</v>
      </c>
      <c r="M5152" s="1" t="s">
        <v>302</v>
      </c>
      <c r="N5152" s="1">
        <v>20.0</v>
      </c>
      <c r="O5152" s="1" t="s">
        <v>308</v>
      </c>
      <c r="P5152" s="1" t="s">
        <v>313</v>
      </c>
      <c r="Q5152" s="1" t="s">
        <v>338</v>
      </c>
    </row>
    <row r="5153" ht="15.75" customHeight="1">
      <c r="A5153" s="1" t="s">
        <v>5467</v>
      </c>
      <c r="B5153" s="2">
        <v>46082.0</v>
      </c>
      <c r="C5153" s="2">
        <v>46088.0</v>
      </c>
      <c r="D5153" s="1" t="s">
        <v>76</v>
      </c>
      <c r="E5153" s="1" t="s">
        <v>244</v>
      </c>
      <c r="F5153" s="3">
        <v>0.3958333333333333</v>
      </c>
      <c r="G5153" s="1">
        <v>6.0</v>
      </c>
      <c r="H5153" s="1">
        <v>2.0</v>
      </c>
      <c r="I5153" s="1">
        <v>240.0</v>
      </c>
      <c r="J5153" s="1">
        <v>30.0</v>
      </c>
      <c r="K5153" s="1">
        <v>60.0</v>
      </c>
      <c r="L5153" s="1" t="s">
        <v>318</v>
      </c>
      <c r="M5153" s="1" t="s">
        <v>302</v>
      </c>
      <c r="N5153" s="1">
        <v>19.0</v>
      </c>
      <c r="O5153" s="1" t="s">
        <v>303</v>
      </c>
      <c r="P5153" s="1" t="s">
        <v>313</v>
      </c>
      <c r="Q5153" s="1" t="s">
        <v>305</v>
      </c>
    </row>
    <row r="5154" ht="15.75" customHeight="1">
      <c r="A5154" s="1" t="s">
        <v>5468</v>
      </c>
      <c r="B5154" s="2">
        <v>46052.0</v>
      </c>
      <c r="C5154" s="2">
        <v>46058.0</v>
      </c>
      <c r="D5154" s="1" t="s">
        <v>88</v>
      </c>
      <c r="E5154" s="1" t="s">
        <v>172</v>
      </c>
      <c r="F5154" s="3">
        <v>0.3958333333333333</v>
      </c>
      <c r="G5154" s="1">
        <v>4.0</v>
      </c>
      <c r="H5154" s="1">
        <v>2.0</v>
      </c>
      <c r="I5154" s="1">
        <v>400.0</v>
      </c>
      <c r="J5154" s="1">
        <v>30.0</v>
      </c>
      <c r="K5154" s="1">
        <v>0.0</v>
      </c>
      <c r="L5154" s="1" t="s">
        <v>307</v>
      </c>
      <c r="M5154" s="1" t="s">
        <v>302</v>
      </c>
      <c r="N5154" s="1">
        <v>38.0</v>
      </c>
      <c r="O5154" s="1" t="s">
        <v>303</v>
      </c>
      <c r="P5154" s="1" t="s">
        <v>304</v>
      </c>
      <c r="Q5154" s="1" t="s">
        <v>309</v>
      </c>
    </row>
    <row r="5155" ht="15.75" customHeight="1">
      <c r="A5155" s="1" t="s">
        <v>5469</v>
      </c>
      <c r="B5155" s="2">
        <v>46089.0</v>
      </c>
      <c r="C5155" s="2">
        <v>46093.0</v>
      </c>
      <c r="D5155" s="1" t="s">
        <v>141</v>
      </c>
      <c r="E5155" s="1" t="s">
        <v>201</v>
      </c>
      <c r="F5155" s="3">
        <v>0.7708333333333334</v>
      </c>
      <c r="G5155" s="1">
        <v>2.0</v>
      </c>
      <c r="H5155" s="1">
        <v>2.0</v>
      </c>
      <c r="I5155" s="1">
        <v>440.0</v>
      </c>
      <c r="J5155" s="1">
        <v>30.0</v>
      </c>
      <c r="K5155" s="1">
        <v>0.0</v>
      </c>
      <c r="L5155" s="1" t="s">
        <v>318</v>
      </c>
      <c r="M5155" s="1" t="s">
        <v>302</v>
      </c>
      <c r="N5155" s="1">
        <v>43.0</v>
      </c>
      <c r="O5155" s="1" t="s">
        <v>308</v>
      </c>
      <c r="P5155" s="1" t="s">
        <v>313</v>
      </c>
      <c r="Q5155" s="1" t="s">
        <v>309</v>
      </c>
    </row>
    <row r="5156" ht="15.75" customHeight="1">
      <c r="A5156" s="1" t="s">
        <v>5470</v>
      </c>
      <c r="B5156" s="2">
        <v>46047.0</v>
      </c>
      <c r="C5156" s="2">
        <v>46048.0</v>
      </c>
      <c r="D5156" s="1" t="s">
        <v>104</v>
      </c>
      <c r="E5156" s="1" t="s">
        <v>199</v>
      </c>
      <c r="F5156" s="3">
        <v>0.9375</v>
      </c>
      <c r="G5156" s="1">
        <v>3.0</v>
      </c>
      <c r="H5156" s="1">
        <v>5.0</v>
      </c>
      <c r="I5156" s="1">
        <v>440.0</v>
      </c>
      <c r="J5156" s="1">
        <v>48.0</v>
      </c>
      <c r="K5156" s="1">
        <v>0.0</v>
      </c>
      <c r="L5156" s="1" t="s">
        <v>315</v>
      </c>
      <c r="M5156" s="1" t="s">
        <v>302</v>
      </c>
      <c r="N5156" s="1">
        <v>57.0</v>
      </c>
      <c r="O5156" s="1" t="s">
        <v>312</v>
      </c>
      <c r="P5156" s="1" t="s">
        <v>313</v>
      </c>
      <c r="Q5156" s="1" t="s">
        <v>309</v>
      </c>
    </row>
    <row r="5157" ht="15.75" customHeight="1">
      <c r="A5157" s="1" t="s">
        <v>5471</v>
      </c>
      <c r="B5157" s="2">
        <v>46069.0</v>
      </c>
      <c r="C5157" s="2">
        <v>46071.0</v>
      </c>
      <c r="D5157" s="1" t="s">
        <v>66</v>
      </c>
      <c r="E5157" s="1" t="s">
        <v>239</v>
      </c>
      <c r="F5157" s="3">
        <v>0.7708333333333334</v>
      </c>
      <c r="G5157" s="1">
        <v>1.0</v>
      </c>
      <c r="H5157" s="1">
        <v>1.0</v>
      </c>
      <c r="I5157" s="1">
        <v>260.0</v>
      </c>
      <c r="J5157" s="1">
        <v>24.0</v>
      </c>
      <c r="K5157" s="1">
        <v>0.0</v>
      </c>
      <c r="L5157" s="1" t="s">
        <v>318</v>
      </c>
      <c r="M5157" s="1" t="s">
        <v>302</v>
      </c>
      <c r="N5157" s="1">
        <v>59.0</v>
      </c>
      <c r="O5157" s="1" t="s">
        <v>308</v>
      </c>
      <c r="P5157" s="1" t="s">
        <v>304</v>
      </c>
      <c r="Q5157" s="1" t="s">
        <v>338</v>
      </c>
    </row>
    <row r="5158" ht="15.75" customHeight="1">
      <c r="A5158" s="1" t="s">
        <v>5472</v>
      </c>
      <c r="B5158" s="2">
        <v>46043.0</v>
      </c>
      <c r="C5158" s="2">
        <v>46046.0</v>
      </c>
      <c r="D5158" s="1" t="s">
        <v>22</v>
      </c>
      <c r="E5158" s="1" t="s">
        <v>201</v>
      </c>
      <c r="F5158" s="3">
        <v>0.9375</v>
      </c>
      <c r="G5158" s="1">
        <v>5.0</v>
      </c>
      <c r="H5158" s="1">
        <v>3.0</v>
      </c>
      <c r="I5158" s="1">
        <v>340.0</v>
      </c>
      <c r="J5158" s="1">
        <v>36.0</v>
      </c>
      <c r="K5158" s="1">
        <v>0.0</v>
      </c>
      <c r="L5158" s="1" t="s">
        <v>318</v>
      </c>
      <c r="M5158" s="1" t="s">
        <v>326</v>
      </c>
      <c r="N5158" s="1">
        <v>48.0</v>
      </c>
      <c r="O5158" s="1" t="s">
        <v>303</v>
      </c>
      <c r="P5158" s="1" t="s">
        <v>304</v>
      </c>
      <c r="Q5158" s="1" t="s">
        <v>338</v>
      </c>
    </row>
    <row r="5159" ht="15.75" customHeight="1">
      <c r="A5159" s="1" t="s">
        <v>5473</v>
      </c>
      <c r="B5159" s="2">
        <v>46169.0</v>
      </c>
      <c r="C5159" s="2">
        <v>46172.0</v>
      </c>
      <c r="D5159" s="1" t="s">
        <v>18</v>
      </c>
      <c r="E5159" s="1" t="s">
        <v>172</v>
      </c>
      <c r="F5159" s="3">
        <v>0.3958333333333333</v>
      </c>
      <c r="G5159" s="1">
        <v>1.0</v>
      </c>
      <c r="H5159" s="1">
        <v>6.0</v>
      </c>
      <c r="I5159" s="1">
        <v>300.0</v>
      </c>
      <c r="J5159" s="1">
        <v>54.0</v>
      </c>
      <c r="K5159" s="1">
        <v>0.0</v>
      </c>
      <c r="L5159" s="1" t="s">
        <v>301</v>
      </c>
      <c r="M5159" s="1" t="s">
        <v>302</v>
      </c>
      <c r="N5159" s="1">
        <v>37.0</v>
      </c>
      <c r="O5159" s="1" t="s">
        <v>303</v>
      </c>
      <c r="P5159" s="1" t="s">
        <v>304</v>
      </c>
      <c r="Q5159" s="1" t="s">
        <v>338</v>
      </c>
    </row>
    <row r="5160" ht="15.75" customHeight="1">
      <c r="A5160" s="1" t="s">
        <v>5474</v>
      </c>
      <c r="B5160" s="2">
        <v>46129.0</v>
      </c>
      <c r="C5160" s="2">
        <v>46131.0</v>
      </c>
      <c r="D5160" s="1" t="s">
        <v>91</v>
      </c>
      <c r="E5160" s="1" t="s">
        <v>168</v>
      </c>
      <c r="F5160" s="3">
        <v>0.7708333333333334</v>
      </c>
      <c r="G5160" s="1">
        <v>1.0</v>
      </c>
      <c r="H5160" s="1">
        <v>6.0</v>
      </c>
      <c r="I5160" s="1">
        <v>340.0</v>
      </c>
      <c r="J5160" s="1">
        <v>54.0</v>
      </c>
      <c r="K5160" s="1">
        <v>0.0</v>
      </c>
      <c r="L5160" s="1" t="s">
        <v>307</v>
      </c>
      <c r="M5160" s="1" t="s">
        <v>302</v>
      </c>
      <c r="N5160" s="1">
        <v>60.0</v>
      </c>
      <c r="O5160" s="1" t="s">
        <v>308</v>
      </c>
      <c r="P5160" s="1" t="s">
        <v>313</v>
      </c>
      <c r="Q5160" s="1" t="s">
        <v>309</v>
      </c>
    </row>
    <row r="5161" ht="15.75" customHeight="1">
      <c r="A5161" s="1" t="s">
        <v>5475</v>
      </c>
      <c r="B5161" s="2">
        <v>46155.0</v>
      </c>
      <c r="C5161" s="2">
        <v>46155.0</v>
      </c>
      <c r="D5161" s="1" t="s">
        <v>141</v>
      </c>
      <c r="E5161" s="1" t="s">
        <v>191</v>
      </c>
      <c r="F5161" s="3">
        <v>0.8854166666666666</v>
      </c>
      <c r="G5161" s="1">
        <v>4.0</v>
      </c>
      <c r="H5161" s="1">
        <v>4.0</v>
      </c>
      <c r="I5161" s="1">
        <v>200.0</v>
      </c>
      <c r="J5161" s="1">
        <v>42.0</v>
      </c>
      <c r="K5161" s="1">
        <v>40.0</v>
      </c>
      <c r="L5161" s="1" t="s">
        <v>311</v>
      </c>
      <c r="M5161" s="1" t="s">
        <v>302</v>
      </c>
      <c r="N5161" s="1">
        <v>51.0</v>
      </c>
      <c r="O5161" s="1" t="s">
        <v>312</v>
      </c>
      <c r="P5161" s="1" t="s">
        <v>313</v>
      </c>
      <c r="Q5161" s="1" t="s">
        <v>305</v>
      </c>
    </row>
    <row r="5162" ht="15.75" customHeight="1">
      <c r="A5162" s="1" t="s">
        <v>5476</v>
      </c>
      <c r="B5162" s="2">
        <v>46029.0</v>
      </c>
      <c r="C5162" s="2">
        <v>46036.0</v>
      </c>
      <c r="D5162" s="1" t="s">
        <v>94</v>
      </c>
      <c r="E5162" s="1" t="s">
        <v>204</v>
      </c>
      <c r="F5162" s="3">
        <v>0.7708333333333334</v>
      </c>
      <c r="G5162" s="1">
        <v>2.0</v>
      </c>
      <c r="H5162" s="1">
        <v>3.0</v>
      </c>
      <c r="I5162" s="1">
        <v>240.0</v>
      </c>
      <c r="J5162" s="1">
        <v>36.0</v>
      </c>
      <c r="K5162" s="1">
        <v>0.0</v>
      </c>
      <c r="L5162" s="1" t="s">
        <v>318</v>
      </c>
      <c r="M5162" s="1" t="s">
        <v>302</v>
      </c>
      <c r="N5162" s="1">
        <v>25.0</v>
      </c>
      <c r="O5162" s="1" t="s">
        <v>312</v>
      </c>
      <c r="P5162" s="1" t="s">
        <v>304</v>
      </c>
      <c r="Q5162" s="1" t="s">
        <v>305</v>
      </c>
    </row>
    <row r="5163" ht="15.75" customHeight="1">
      <c r="A5163" s="1" t="s">
        <v>5477</v>
      </c>
      <c r="B5163" s="2">
        <v>46071.0</v>
      </c>
      <c r="C5163" s="2">
        <v>46078.0</v>
      </c>
      <c r="D5163" s="1" t="s">
        <v>82</v>
      </c>
      <c r="E5163" s="1" t="s">
        <v>235</v>
      </c>
      <c r="F5163" s="3">
        <v>0.53125</v>
      </c>
      <c r="G5163" s="1">
        <v>1.0</v>
      </c>
      <c r="H5163" s="1">
        <v>1.0</v>
      </c>
      <c r="I5163" s="1">
        <v>220.0</v>
      </c>
      <c r="J5163" s="1">
        <v>24.0</v>
      </c>
      <c r="K5163" s="1">
        <v>60.0</v>
      </c>
      <c r="L5163" s="1" t="s">
        <v>315</v>
      </c>
      <c r="M5163" s="1" t="s">
        <v>302</v>
      </c>
      <c r="N5163" s="1">
        <v>32.0</v>
      </c>
      <c r="O5163" s="1" t="s">
        <v>303</v>
      </c>
      <c r="P5163" s="1" t="s">
        <v>304</v>
      </c>
      <c r="Q5163" s="1" t="s">
        <v>305</v>
      </c>
    </row>
    <row r="5164" ht="15.75" customHeight="1">
      <c r="A5164" s="1" t="s">
        <v>5478</v>
      </c>
      <c r="B5164" s="2">
        <v>46107.0</v>
      </c>
      <c r="C5164" s="2">
        <v>46108.0</v>
      </c>
      <c r="D5164" s="1" t="s">
        <v>128</v>
      </c>
      <c r="E5164" s="1" t="s">
        <v>246</v>
      </c>
      <c r="F5164" s="3">
        <v>0.3958333333333333</v>
      </c>
      <c r="G5164" s="1">
        <v>2.0</v>
      </c>
      <c r="H5164" s="1">
        <v>2.0</v>
      </c>
      <c r="I5164" s="1">
        <v>320.0</v>
      </c>
      <c r="J5164" s="1">
        <v>30.0</v>
      </c>
      <c r="K5164" s="1">
        <v>0.0</v>
      </c>
      <c r="L5164" s="1" t="s">
        <v>311</v>
      </c>
      <c r="M5164" s="1" t="s">
        <v>302</v>
      </c>
      <c r="N5164" s="1">
        <v>38.0</v>
      </c>
      <c r="O5164" s="1" t="s">
        <v>308</v>
      </c>
      <c r="P5164" s="1" t="s">
        <v>304</v>
      </c>
      <c r="Q5164" s="1" t="s">
        <v>338</v>
      </c>
    </row>
    <row r="5165" ht="15.75" customHeight="1">
      <c r="A5165" s="1" t="s">
        <v>5479</v>
      </c>
      <c r="B5165" s="2">
        <v>46138.0</v>
      </c>
      <c r="C5165" s="2">
        <v>46142.0</v>
      </c>
      <c r="D5165" s="1" t="s">
        <v>104</v>
      </c>
      <c r="E5165" s="1" t="s">
        <v>242</v>
      </c>
      <c r="F5165" s="3">
        <v>0.7708333333333334</v>
      </c>
      <c r="G5165" s="1">
        <v>2.0</v>
      </c>
      <c r="H5165" s="1">
        <v>5.0</v>
      </c>
      <c r="I5165" s="1">
        <v>240.0</v>
      </c>
      <c r="J5165" s="1">
        <v>48.0</v>
      </c>
      <c r="K5165" s="1">
        <v>100.0</v>
      </c>
      <c r="L5165" s="1" t="s">
        <v>307</v>
      </c>
      <c r="M5165" s="1" t="s">
        <v>302</v>
      </c>
      <c r="N5165" s="1">
        <v>31.0</v>
      </c>
      <c r="O5165" s="1" t="s">
        <v>303</v>
      </c>
      <c r="P5165" s="1" t="s">
        <v>304</v>
      </c>
      <c r="Q5165" s="1" t="s">
        <v>305</v>
      </c>
    </row>
    <row r="5166" ht="15.75" customHeight="1">
      <c r="A5166" s="1" t="s">
        <v>5480</v>
      </c>
      <c r="B5166" s="2">
        <v>46025.0</v>
      </c>
      <c r="C5166" s="2">
        <v>46032.0</v>
      </c>
      <c r="D5166" s="1" t="s">
        <v>36</v>
      </c>
      <c r="E5166" s="1" t="s">
        <v>244</v>
      </c>
      <c r="F5166" s="3">
        <v>0.3958333333333333</v>
      </c>
      <c r="G5166" s="1">
        <v>2.0</v>
      </c>
      <c r="H5166" s="1">
        <v>5.0</v>
      </c>
      <c r="I5166" s="1">
        <v>240.0</v>
      </c>
      <c r="J5166" s="1">
        <v>48.0</v>
      </c>
      <c r="K5166" s="1">
        <v>0.0</v>
      </c>
      <c r="L5166" s="1" t="s">
        <v>315</v>
      </c>
      <c r="M5166" s="1" t="s">
        <v>302</v>
      </c>
      <c r="N5166" s="1">
        <v>21.0</v>
      </c>
      <c r="O5166" s="1" t="s">
        <v>308</v>
      </c>
      <c r="P5166" s="1" t="s">
        <v>304</v>
      </c>
      <c r="Q5166" s="1" t="s">
        <v>305</v>
      </c>
    </row>
    <row r="5167" ht="15.75" customHeight="1">
      <c r="A5167" s="1" t="s">
        <v>5481</v>
      </c>
      <c r="B5167" s="2">
        <v>46104.0</v>
      </c>
      <c r="C5167" s="2">
        <v>46106.0</v>
      </c>
      <c r="D5167" s="1" t="s">
        <v>54</v>
      </c>
      <c r="E5167" s="1" t="s">
        <v>191</v>
      </c>
      <c r="F5167" s="3">
        <v>0.8854166666666666</v>
      </c>
      <c r="G5167" s="1">
        <v>3.0</v>
      </c>
      <c r="H5167" s="1">
        <v>3.0</v>
      </c>
      <c r="I5167" s="1">
        <v>200.0</v>
      </c>
      <c r="J5167" s="1">
        <v>36.0</v>
      </c>
      <c r="K5167" s="1">
        <v>100.0</v>
      </c>
      <c r="L5167" s="1" t="s">
        <v>318</v>
      </c>
      <c r="M5167" s="1" t="s">
        <v>302</v>
      </c>
      <c r="N5167" s="1">
        <v>48.0</v>
      </c>
      <c r="O5167" s="1" t="s">
        <v>312</v>
      </c>
      <c r="P5167" s="1" t="s">
        <v>313</v>
      </c>
      <c r="Q5167" s="1" t="s">
        <v>305</v>
      </c>
    </row>
    <row r="5168" ht="15.75" customHeight="1">
      <c r="A5168" s="1" t="s">
        <v>5482</v>
      </c>
      <c r="B5168" s="2">
        <v>46049.0</v>
      </c>
      <c r="C5168" s="2">
        <v>46055.0</v>
      </c>
      <c r="D5168" s="1" t="s">
        <v>134</v>
      </c>
      <c r="E5168" s="1" t="s">
        <v>235</v>
      </c>
      <c r="F5168" s="3">
        <v>0.7708333333333334</v>
      </c>
      <c r="G5168" s="1">
        <v>4.0</v>
      </c>
      <c r="H5168" s="1">
        <v>2.0</v>
      </c>
      <c r="I5168" s="1">
        <v>220.0</v>
      </c>
      <c r="J5168" s="1">
        <v>30.0</v>
      </c>
      <c r="K5168" s="1">
        <v>60.0</v>
      </c>
      <c r="L5168" s="1" t="s">
        <v>318</v>
      </c>
      <c r="M5168" s="1" t="s">
        <v>302</v>
      </c>
      <c r="N5168" s="1">
        <v>56.0</v>
      </c>
      <c r="O5168" s="1" t="s">
        <v>312</v>
      </c>
      <c r="P5168" s="1" t="s">
        <v>313</v>
      </c>
      <c r="Q5168" s="1" t="s">
        <v>305</v>
      </c>
    </row>
    <row r="5169" ht="15.75" customHeight="1">
      <c r="A5169" s="1" t="s">
        <v>5483</v>
      </c>
      <c r="B5169" s="2">
        <v>46187.0</v>
      </c>
      <c r="C5169" s="2">
        <v>46191.0</v>
      </c>
      <c r="D5169" s="1" t="s">
        <v>85</v>
      </c>
      <c r="E5169" s="1" t="s">
        <v>186</v>
      </c>
      <c r="F5169" s="3">
        <v>0.8854166666666666</v>
      </c>
      <c r="G5169" s="1">
        <v>2.0</v>
      </c>
      <c r="H5169" s="1">
        <v>1.0</v>
      </c>
      <c r="I5169" s="1">
        <v>160.0</v>
      </c>
      <c r="J5169" s="1">
        <v>24.0</v>
      </c>
      <c r="K5169" s="1">
        <v>0.0</v>
      </c>
      <c r="L5169" s="1" t="s">
        <v>318</v>
      </c>
      <c r="M5169" s="1" t="s">
        <v>302</v>
      </c>
      <c r="N5169" s="1">
        <v>58.0</v>
      </c>
      <c r="O5169" s="1" t="s">
        <v>303</v>
      </c>
      <c r="P5169" s="1" t="s">
        <v>304</v>
      </c>
      <c r="Q5169" s="1" t="s">
        <v>305</v>
      </c>
    </row>
    <row r="5170" ht="15.75" customHeight="1">
      <c r="A5170" s="1" t="s">
        <v>5484</v>
      </c>
      <c r="B5170" s="2">
        <v>46043.0</v>
      </c>
      <c r="C5170" s="2">
        <v>46046.0</v>
      </c>
      <c r="D5170" s="1" t="s">
        <v>46</v>
      </c>
      <c r="E5170" s="1" t="s">
        <v>237</v>
      </c>
      <c r="F5170" s="3">
        <v>0.7708333333333334</v>
      </c>
      <c r="G5170" s="1">
        <v>2.0</v>
      </c>
      <c r="H5170" s="1">
        <v>5.0</v>
      </c>
      <c r="I5170" s="1">
        <v>180.0</v>
      </c>
      <c r="J5170" s="1">
        <v>48.0</v>
      </c>
      <c r="K5170" s="1">
        <v>0.0</v>
      </c>
      <c r="L5170" s="1" t="s">
        <v>318</v>
      </c>
      <c r="M5170" s="1" t="s">
        <v>302</v>
      </c>
      <c r="N5170" s="1">
        <v>44.0</v>
      </c>
      <c r="O5170" s="1" t="s">
        <v>312</v>
      </c>
      <c r="P5170" s="1" t="s">
        <v>313</v>
      </c>
      <c r="Q5170" s="1" t="s">
        <v>305</v>
      </c>
    </row>
    <row r="5171" ht="15.75" customHeight="1">
      <c r="A5171" s="1" t="s">
        <v>5485</v>
      </c>
      <c r="B5171" s="2">
        <v>46152.0</v>
      </c>
      <c r="C5171" s="2">
        <v>46153.0</v>
      </c>
      <c r="D5171" s="1" t="s">
        <v>76</v>
      </c>
      <c r="E5171" s="1" t="s">
        <v>244</v>
      </c>
      <c r="F5171" s="3">
        <v>0.3958333333333333</v>
      </c>
      <c r="G5171" s="1">
        <v>6.0</v>
      </c>
      <c r="H5171" s="1">
        <v>4.0</v>
      </c>
      <c r="I5171" s="1">
        <v>240.0</v>
      </c>
      <c r="J5171" s="1">
        <v>42.0</v>
      </c>
      <c r="K5171" s="1">
        <v>60.0</v>
      </c>
      <c r="L5171" s="1" t="s">
        <v>318</v>
      </c>
      <c r="M5171" s="1" t="s">
        <v>363</v>
      </c>
      <c r="N5171" s="1">
        <v>44.0</v>
      </c>
      <c r="O5171" s="1" t="s">
        <v>308</v>
      </c>
      <c r="P5171" s="1" t="s">
        <v>304</v>
      </c>
      <c r="Q5171" s="1" t="s">
        <v>305</v>
      </c>
    </row>
    <row r="5172" ht="15.75" customHeight="1">
      <c r="A5172" s="1" t="s">
        <v>5486</v>
      </c>
      <c r="B5172" s="2">
        <v>46113.0</v>
      </c>
      <c r="C5172" s="2">
        <v>46118.0</v>
      </c>
      <c r="D5172" s="1" t="s">
        <v>100</v>
      </c>
      <c r="E5172" s="1" t="s">
        <v>235</v>
      </c>
      <c r="F5172" s="3">
        <v>0.7708333333333334</v>
      </c>
      <c r="G5172" s="1">
        <v>9.0</v>
      </c>
      <c r="H5172" s="1">
        <v>3.0</v>
      </c>
      <c r="I5172" s="1">
        <v>220.0</v>
      </c>
      <c r="J5172" s="1">
        <v>36.0</v>
      </c>
      <c r="K5172" s="1">
        <v>20.0</v>
      </c>
      <c r="L5172" s="1" t="s">
        <v>311</v>
      </c>
      <c r="M5172" s="1" t="s">
        <v>302</v>
      </c>
      <c r="N5172" s="1">
        <v>60.0</v>
      </c>
      <c r="O5172" s="1" t="s">
        <v>312</v>
      </c>
      <c r="P5172" s="1" t="s">
        <v>313</v>
      </c>
      <c r="Q5172" s="1" t="s">
        <v>305</v>
      </c>
    </row>
    <row r="5173" ht="15.75" customHeight="1">
      <c r="A5173" s="1" t="s">
        <v>5487</v>
      </c>
      <c r="B5173" s="2">
        <v>46037.0</v>
      </c>
      <c r="C5173" s="2">
        <v>46040.0</v>
      </c>
      <c r="D5173" s="1" t="s">
        <v>36</v>
      </c>
      <c r="E5173" s="1" t="s">
        <v>270</v>
      </c>
      <c r="F5173" s="3">
        <v>0.8854166666666666</v>
      </c>
      <c r="G5173" s="1">
        <v>3.0</v>
      </c>
      <c r="H5173" s="1">
        <v>2.0</v>
      </c>
      <c r="I5173" s="1">
        <v>280.0</v>
      </c>
      <c r="J5173" s="1">
        <v>30.0</v>
      </c>
      <c r="K5173" s="1">
        <v>0.0</v>
      </c>
      <c r="L5173" s="1" t="s">
        <v>307</v>
      </c>
      <c r="M5173" s="1" t="s">
        <v>302</v>
      </c>
      <c r="N5173" s="1">
        <v>51.0</v>
      </c>
      <c r="O5173" s="1" t="s">
        <v>303</v>
      </c>
      <c r="P5173" s="1" t="s">
        <v>304</v>
      </c>
      <c r="Q5173" s="1" t="s">
        <v>305</v>
      </c>
    </row>
    <row r="5174" ht="15.75" customHeight="1">
      <c r="A5174" s="1" t="s">
        <v>5488</v>
      </c>
      <c r="B5174" s="2">
        <v>46037.0</v>
      </c>
      <c r="C5174" s="2">
        <v>46044.0</v>
      </c>
      <c r="D5174" s="1" t="s">
        <v>62</v>
      </c>
      <c r="E5174" s="1" t="s">
        <v>242</v>
      </c>
      <c r="F5174" s="3">
        <v>0.7708333333333334</v>
      </c>
      <c r="G5174" s="1">
        <v>1.0</v>
      </c>
      <c r="H5174" s="1">
        <v>4.0</v>
      </c>
      <c r="I5174" s="1">
        <v>240.0</v>
      </c>
      <c r="J5174" s="1">
        <v>42.0</v>
      </c>
      <c r="K5174" s="1">
        <v>0.0</v>
      </c>
      <c r="L5174" s="1" t="s">
        <v>311</v>
      </c>
      <c r="M5174" s="1" t="s">
        <v>302</v>
      </c>
      <c r="N5174" s="1">
        <v>38.0</v>
      </c>
      <c r="O5174" s="1" t="s">
        <v>303</v>
      </c>
      <c r="P5174" s="1" t="s">
        <v>304</v>
      </c>
      <c r="Q5174" s="1" t="s">
        <v>305</v>
      </c>
    </row>
    <row r="5175" ht="15.75" customHeight="1">
      <c r="A5175" s="1" t="s">
        <v>5489</v>
      </c>
      <c r="B5175" s="2">
        <v>46160.0</v>
      </c>
      <c r="C5175" s="2">
        <v>46166.0</v>
      </c>
      <c r="D5175" s="1" t="s">
        <v>114</v>
      </c>
      <c r="E5175" s="1" t="s">
        <v>193</v>
      </c>
      <c r="F5175" s="3">
        <v>0.9375</v>
      </c>
      <c r="G5175" s="1">
        <v>6.0</v>
      </c>
      <c r="H5175" s="1">
        <v>1.0</v>
      </c>
      <c r="I5175" s="1">
        <v>280.0</v>
      </c>
      <c r="J5175" s="1">
        <v>24.0</v>
      </c>
      <c r="K5175" s="1">
        <v>20.0</v>
      </c>
      <c r="L5175" s="1" t="s">
        <v>318</v>
      </c>
      <c r="M5175" s="1" t="s">
        <v>302</v>
      </c>
      <c r="N5175" s="1">
        <v>53.0</v>
      </c>
      <c r="O5175" s="1" t="s">
        <v>312</v>
      </c>
      <c r="P5175" s="1" t="s">
        <v>313</v>
      </c>
      <c r="Q5175" s="1" t="s">
        <v>305</v>
      </c>
    </row>
    <row r="5176" ht="15.75" customHeight="1">
      <c r="A5176" s="1" t="s">
        <v>5490</v>
      </c>
      <c r="B5176" s="2">
        <v>46082.0</v>
      </c>
      <c r="C5176" s="2">
        <v>46089.0</v>
      </c>
      <c r="D5176" s="1" t="s">
        <v>11</v>
      </c>
      <c r="E5176" s="1" t="s">
        <v>182</v>
      </c>
      <c r="F5176" s="3">
        <v>0.8854166666666666</v>
      </c>
      <c r="G5176" s="1">
        <v>4.0</v>
      </c>
      <c r="H5176" s="1">
        <v>6.0</v>
      </c>
      <c r="I5176" s="1">
        <v>160.0</v>
      </c>
      <c r="J5176" s="1">
        <v>54.0</v>
      </c>
      <c r="K5176" s="1">
        <v>60.0</v>
      </c>
      <c r="L5176" s="1" t="s">
        <v>311</v>
      </c>
      <c r="M5176" s="1" t="s">
        <v>302</v>
      </c>
      <c r="N5176" s="1">
        <v>51.0</v>
      </c>
      <c r="O5176" s="1" t="s">
        <v>308</v>
      </c>
      <c r="P5176" s="1" t="s">
        <v>313</v>
      </c>
      <c r="Q5176" s="1" t="s">
        <v>305</v>
      </c>
    </row>
    <row r="5177" ht="15.75" customHeight="1">
      <c r="A5177" s="1" t="s">
        <v>5491</v>
      </c>
      <c r="B5177" s="2">
        <v>46169.0</v>
      </c>
      <c r="C5177" s="2">
        <v>46176.0</v>
      </c>
      <c r="D5177" s="1" t="s">
        <v>54</v>
      </c>
      <c r="E5177" s="1" t="s">
        <v>262</v>
      </c>
      <c r="F5177" s="3">
        <v>0.3958333333333333</v>
      </c>
      <c r="G5177" s="1">
        <v>2.0</v>
      </c>
      <c r="H5177" s="1">
        <v>2.0</v>
      </c>
      <c r="I5177" s="1">
        <v>240.0</v>
      </c>
      <c r="J5177" s="1">
        <v>30.0</v>
      </c>
      <c r="K5177" s="1">
        <v>20.0</v>
      </c>
      <c r="L5177" s="1" t="s">
        <v>311</v>
      </c>
      <c r="M5177" s="1" t="s">
        <v>302</v>
      </c>
      <c r="N5177" s="1">
        <v>42.0</v>
      </c>
      <c r="O5177" s="1" t="s">
        <v>308</v>
      </c>
      <c r="P5177" s="1" t="s">
        <v>304</v>
      </c>
      <c r="Q5177" s="1" t="s">
        <v>305</v>
      </c>
    </row>
    <row r="5178" ht="15.75" customHeight="1">
      <c r="A5178" s="1" t="s">
        <v>5492</v>
      </c>
      <c r="B5178" s="2">
        <v>46182.0</v>
      </c>
      <c r="C5178" s="2">
        <v>46188.0</v>
      </c>
      <c r="D5178" s="1" t="s">
        <v>25</v>
      </c>
      <c r="E5178" s="1" t="s">
        <v>222</v>
      </c>
      <c r="F5178" s="3">
        <v>0.3958333333333333</v>
      </c>
      <c r="G5178" s="1">
        <v>2.0</v>
      </c>
      <c r="H5178" s="1">
        <v>1.0</v>
      </c>
      <c r="I5178" s="1">
        <v>280.0</v>
      </c>
      <c r="J5178" s="1">
        <v>24.0</v>
      </c>
      <c r="K5178" s="1">
        <v>0.0</v>
      </c>
      <c r="L5178" s="1" t="s">
        <v>318</v>
      </c>
      <c r="M5178" s="1" t="s">
        <v>302</v>
      </c>
      <c r="N5178" s="1">
        <v>49.0</v>
      </c>
      <c r="O5178" s="1" t="s">
        <v>312</v>
      </c>
      <c r="P5178" s="1" t="s">
        <v>304</v>
      </c>
      <c r="Q5178" s="1" t="s">
        <v>305</v>
      </c>
    </row>
    <row r="5179" ht="15.75" customHeight="1">
      <c r="A5179" s="1" t="s">
        <v>5493</v>
      </c>
      <c r="B5179" s="2">
        <v>46069.0</v>
      </c>
      <c r="C5179" s="2">
        <v>46076.0</v>
      </c>
      <c r="D5179" s="1" t="s">
        <v>22</v>
      </c>
      <c r="E5179" s="1" t="s">
        <v>163</v>
      </c>
      <c r="F5179" s="3">
        <v>0.6458333333333334</v>
      </c>
      <c r="G5179" s="1">
        <v>7.0</v>
      </c>
      <c r="H5179" s="1">
        <v>3.0</v>
      </c>
      <c r="I5179" s="1">
        <v>320.0</v>
      </c>
      <c r="J5179" s="1">
        <v>36.0</v>
      </c>
      <c r="K5179" s="1">
        <v>0.0</v>
      </c>
      <c r="L5179" s="1" t="s">
        <v>307</v>
      </c>
      <c r="M5179" s="1" t="s">
        <v>302</v>
      </c>
      <c r="N5179" s="1">
        <v>45.0</v>
      </c>
      <c r="O5179" s="1" t="s">
        <v>303</v>
      </c>
      <c r="P5179" s="1" t="s">
        <v>313</v>
      </c>
      <c r="Q5179" s="1" t="s">
        <v>338</v>
      </c>
    </row>
    <row r="5180" ht="15.75" customHeight="1">
      <c r="A5180" s="1" t="s">
        <v>5494</v>
      </c>
      <c r="B5180" s="2">
        <v>46031.0</v>
      </c>
      <c r="C5180" s="2">
        <v>46035.0</v>
      </c>
      <c r="D5180" s="1" t="s">
        <v>30</v>
      </c>
      <c r="E5180" s="1" t="s">
        <v>278</v>
      </c>
      <c r="F5180" s="3">
        <v>0.8854166666666666</v>
      </c>
      <c r="G5180" s="1">
        <v>8.0</v>
      </c>
      <c r="H5180" s="1">
        <v>1.0</v>
      </c>
      <c r="I5180" s="1">
        <v>460.0</v>
      </c>
      <c r="J5180" s="1">
        <v>24.0</v>
      </c>
      <c r="K5180" s="1">
        <v>0.0</v>
      </c>
      <c r="L5180" s="1" t="s">
        <v>311</v>
      </c>
      <c r="M5180" s="1" t="s">
        <v>302</v>
      </c>
      <c r="N5180" s="1">
        <v>35.0</v>
      </c>
      <c r="O5180" s="1" t="s">
        <v>312</v>
      </c>
      <c r="P5180" s="1" t="s">
        <v>313</v>
      </c>
      <c r="Q5180" s="1" t="s">
        <v>309</v>
      </c>
    </row>
    <row r="5181" ht="15.75" customHeight="1">
      <c r="A5181" s="1" t="s">
        <v>5495</v>
      </c>
      <c r="B5181" s="2">
        <v>46115.0</v>
      </c>
      <c r="C5181" s="2">
        <v>46121.0</v>
      </c>
      <c r="D5181" s="1" t="s">
        <v>69</v>
      </c>
      <c r="E5181" s="1" t="s">
        <v>175</v>
      </c>
      <c r="F5181" s="3">
        <v>0.9375</v>
      </c>
      <c r="G5181" s="1">
        <v>4.0</v>
      </c>
      <c r="H5181" s="1">
        <v>4.0</v>
      </c>
      <c r="I5181" s="1">
        <v>200.0</v>
      </c>
      <c r="J5181" s="1">
        <v>42.0</v>
      </c>
      <c r="K5181" s="1">
        <v>40.0</v>
      </c>
      <c r="L5181" s="1" t="s">
        <v>318</v>
      </c>
      <c r="M5181" s="1" t="s">
        <v>302</v>
      </c>
      <c r="N5181" s="1">
        <v>53.0</v>
      </c>
      <c r="O5181" s="1" t="s">
        <v>303</v>
      </c>
      <c r="P5181" s="1" t="s">
        <v>313</v>
      </c>
      <c r="Q5181" s="1" t="s">
        <v>305</v>
      </c>
    </row>
    <row r="5182" ht="15.75" customHeight="1">
      <c r="A5182" s="1" t="s">
        <v>5496</v>
      </c>
      <c r="B5182" s="2">
        <v>46042.0</v>
      </c>
      <c r="C5182" s="2">
        <v>46047.0</v>
      </c>
      <c r="D5182" s="1" t="s">
        <v>46</v>
      </c>
      <c r="E5182" s="1" t="s">
        <v>283</v>
      </c>
      <c r="F5182" s="3">
        <v>0.9375</v>
      </c>
      <c r="G5182" s="1">
        <v>5.0</v>
      </c>
      <c r="H5182" s="1">
        <v>2.0</v>
      </c>
      <c r="I5182" s="1">
        <v>180.0</v>
      </c>
      <c r="J5182" s="1">
        <v>30.0</v>
      </c>
      <c r="K5182" s="1">
        <v>0.0</v>
      </c>
      <c r="L5182" s="1" t="s">
        <v>315</v>
      </c>
      <c r="M5182" s="1" t="s">
        <v>326</v>
      </c>
      <c r="N5182" s="1">
        <v>22.0</v>
      </c>
      <c r="O5182" s="1" t="s">
        <v>308</v>
      </c>
      <c r="P5182" s="1" t="s">
        <v>313</v>
      </c>
      <c r="Q5182" s="1" t="s">
        <v>305</v>
      </c>
    </row>
    <row r="5183" ht="15.75" customHeight="1">
      <c r="A5183" s="1" t="s">
        <v>5497</v>
      </c>
      <c r="B5183" s="2">
        <v>46157.0</v>
      </c>
      <c r="C5183" s="2">
        <v>46160.0</v>
      </c>
      <c r="D5183" s="1" t="s">
        <v>120</v>
      </c>
      <c r="E5183" s="1" t="s">
        <v>276</v>
      </c>
      <c r="F5183" s="3">
        <v>0.7708333333333334</v>
      </c>
      <c r="G5183" s="1">
        <v>4.0</v>
      </c>
      <c r="H5183" s="1">
        <v>2.0</v>
      </c>
      <c r="I5183" s="1">
        <v>240.0</v>
      </c>
      <c r="J5183" s="1">
        <v>30.0</v>
      </c>
      <c r="K5183" s="1">
        <v>60.0</v>
      </c>
      <c r="L5183" s="1" t="s">
        <v>311</v>
      </c>
      <c r="M5183" s="1" t="s">
        <v>302</v>
      </c>
      <c r="N5183" s="1">
        <v>46.0</v>
      </c>
      <c r="O5183" s="1" t="s">
        <v>308</v>
      </c>
      <c r="P5183" s="1" t="s">
        <v>304</v>
      </c>
      <c r="Q5183" s="1" t="s">
        <v>305</v>
      </c>
    </row>
    <row r="5184" ht="15.75" customHeight="1">
      <c r="A5184" s="1" t="s">
        <v>5498</v>
      </c>
      <c r="B5184" s="2">
        <v>46149.0</v>
      </c>
      <c r="C5184" s="2">
        <v>46150.0</v>
      </c>
      <c r="D5184" s="1" t="s">
        <v>114</v>
      </c>
      <c r="E5184" s="1" t="s">
        <v>268</v>
      </c>
      <c r="F5184" s="3">
        <v>0.53125</v>
      </c>
      <c r="G5184" s="1">
        <v>7.0</v>
      </c>
      <c r="H5184" s="1">
        <v>2.0</v>
      </c>
      <c r="I5184" s="1">
        <v>240.0</v>
      </c>
      <c r="J5184" s="1">
        <v>30.0</v>
      </c>
      <c r="K5184" s="1">
        <v>0.0</v>
      </c>
      <c r="L5184" s="1" t="s">
        <v>318</v>
      </c>
      <c r="M5184" s="1" t="s">
        <v>302</v>
      </c>
      <c r="N5184" s="1">
        <v>32.0</v>
      </c>
      <c r="O5184" s="1" t="s">
        <v>303</v>
      </c>
      <c r="P5184" s="1" t="s">
        <v>313</v>
      </c>
      <c r="Q5184" s="1" t="s">
        <v>305</v>
      </c>
    </row>
    <row r="5185" ht="15.75" customHeight="1">
      <c r="A5185" s="1" t="s">
        <v>5499</v>
      </c>
      <c r="B5185" s="2">
        <v>46178.0</v>
      </c>
      <c r="C5185" s="2">
        <v>46182.0</v>
      </c>
      <c r="D5185" s="1" t="s">
        <v>88</v>
      </c>
      <c r="E5185" s="1" t="s">
        <v>242</v>
      </c>
      <c r="F5185" s="3">
        <v>0.53125</v>
      </c>
      <c r="G5185" s="1">
        <v>3.0</v>
      </c>
      <c r="H5185" s="1">
        <v>2.0</v>
      </c>
      <c r="I5185" s="1">
        <v>420.0</v>
      </c>
      <c r="J5185" s="1">
        <v>30.0</v>
      </c>
      <c r="K5185" s="1">
        <v>20.0</v>
      </c>
      <c r="L5185" s="1" t="s">
        <v>307</v>
      </c>
      <c r="M5185" s="1" t="s">
        <v>302</v>
      </c>
      <c r="N5185" s="1">
        <v>49.0</v>
      </c>
      <c r="O5185" s="1" t="s">
        <v>312</v>
      </c>
      <c r="P5185" s="1" t="s">
        <v>313</v>
      </c>
      <c r="Q5185" s="1" t="s">
        <v>309</v>
      </c>
    </row>
    <row r="5186" ht="15.75" customHeight="1">
      <c r="A5186" s="1" t="s">
        <v>5500</v>
      </c>
      <c r="B5186" s="2">
        <v>46052.0</v>
      </c>
      <c r="C5186" s="2">
        <v>46057.0</v>
      </c>
      <c r="D5186" s="1" t="s">
        <v>144</v>
      </c>
      <c r="E5186" s="1" t="s">
        <v>222</v>
      </c>
      <c r="F5186" s="3">
        <v>0.53125</v>
      </c>
      <c r="G5186" s="1">
        <v>4.0</v>
      </c>
      <c r="H5186" s="1">
        <v>3.0</v>
      </c>
      <c r="I5186" s="1">
        <v>280.0</v>
      </c>
      <c r="J5186" s="1">
        <v>36.0</v>
      </c>
      <c r="K5186" s="1">
        <v>150.0</v>
      </c>
      <c r="L5186" s="1" t="s">
        <v>318</v>
      </c>
      <c r="M5186" s="1" t="s">
        <v>302</v>
      </c>
      <c r="N5186" s="1">
        <v>48.0</v>
      </c>
      <c r="O5186" s="1" t="s">
        <v>308</v>
      </c>
      <c r="P5186" s="1" t="s">
        <v>313</v>
      </c>
      <c r="Q5186" s="1" t="s">
        <v>305</v>
      </c>
    </row>
    <row r="5187" ht="15.75" customHeight="1">
      <c r="A5187" s="1" t="s">
        <v>5501</v>
      </c>
      <c r="B5187" s="2">
        <v>46040.0</v>
      </c>
      <c r="C5187" s="2">
        <v>46042.0</v>
      </c>
      <c r="D5187" s="1" t="s">
        <v>134</v>
      </c>
      <c r="E5187" s="1" t="s">
        <v>177</v>
      </c>
      <c r="F5187" s="3">
        <v>0.8854166666666666</v>
      </c>
      <c r="G5187" s="1">
        <v>5.0</v>
      </c>
      <c r="H5187" s="1">
        <v>3.0</v>
      </c>
      <c r="I5187" s="1">
        <v>320.0</v>
      </c>
      <c r="J5187" s="1">
        <v>36.0</v>
      </c>
      <c r="K5187" s="1">
        <v>20.0</v>
      </c>
      <c r="L5187" s="1" t="s">
        <v>307</v>
      </c>
      <c r="M5187" s="1" t="s">
        <v>302</v>
      </c>
      <c r="N5187" s="1">
        <v>55.0</v>
      </c>
      <c r="O5187" s="1" t="s">
        <v>312</v>
      </c>
      <c r="P5187" s="1" t="s">
        <v>304</v>
      </c>
      <c r="Q5187" s="1" t="s">
        <v>338</v>
      </c>
    </row>
    <row r="5188" ht="15.75" customHeight="1">
      <c r="A5188" s="1" t="s">
        <v>5502</v>
      </c>
      <c r="B5188" s="2">
        <v>46188.0</v>
      </c>
      <c r="C5188" s="2">
        <v>46191.0</v>
      </c>
      <c r="D5188" s="1" t="s">
        <v>85</v>
      </c>
      <c r="E5188" s="1" t="s">
        <v>197</v>
      </c>
      <c r="F5188" s="3">
        <v>0.8854166666666666</v>
      </c>
      <c r="G5188" s="1">
        <v>6.0</v>
      </c>
      <c r="H5188" s="1">
        <v>2.0</v>
      </c>
      <c r="I5188" s="1">
        <v>200.0</v>
      </c>
      <c r="J5188" s="1">
        <v>30.0</v>
      </c>
      <c r="K5188" s="1">
        <v>0.0</v>
      </c>
      <c r="L5188" s="1" t="s">
        <v>307</v>
      </c>
      <c r="M5188" s="1" t="s">
        <v>302</v>
      </c>
      <c r="N5188" s="1">
        <v>28.0</v>
      </c>
      <c r="O5188" s="1" t="s">
        <v>312</v>
      </c>
      <c r="P5188" s="1" t="s">
        <v>313</v>
      </c>
      <c r="Q5188" s="1" t="s">
        <v>305</v>
      </c>
    </row>
    <row r="5189" ht="15.75" customHeight="1">
      <c r="A5189" s="1" t="s">
        <v>5503</v>
      </c>
      <c r="B5189" s="2">
        <v>46143.0</v>
      </c>
      <c r="C5189" s="2">
        <v>46144.0</v>
      </c>
      <c r="D5189" s="1" t="s">
        <v>30</v>
      </c>
      <c r="E5189" s="1" t="s">
        <v>170</v>
      </c>
      <c r="F5189" s="3">
        <v>0.8854166666666666</v>
      </c>
      <c r="G5189" s="1">
        <v>1.0</v>
      </c>
      <c r="H5189" s="1">
        <v>2.0</v>
      </c>
      <c r="I5189" s="1">
        <v>320.0</v>
      </c>
      <c r="J5189" s="1">
        <v>30.0</v>
      </c>
      <c r="K5189" s="1">
        <v>150.0</v>
      </c>
      <c r="L5189" s="1" t="s">
        <v>318</v>
      </c>
      <c r="M5189" s="1" t="s">
        <v>302</v>
      </c>
      <c r="N5189" s="1">
        <v>20.0</v>
      </c>
      <c r="O5189" s="1" t="s">
        <v>303</v>
      </c>
      <c r="P5189" s="1" t="s">
        <v>304</v>
      </c>
      <c r="Q5189" s="1" t="s">
        <v>338</v>
      </c>
    </row>
    <row r="5190" ht="15.75" customHeight="1">
      <c r="A5190" s="1" t="s">
        <v>5504</v>
      </c>
      <c r="B5190" s="2">
        <v>46092.0</v>
      </c>
      <c r="C5190" s="2">
        <v>46094.0</v>
      </c>
      <c r="D5190" s="1" t="s">
        <v>36</v>
      </c>
      <c r="E5190" s="1" t="s">
        <v>266</v>
      </c>
      <c r="F5190" s="3">
        <v>0.53125</v>
      </c>
      <c r="G5190" s="1">
        <v>2.0</v>
      </c>
      <c r="H5190" s="1">
        <v>3.0</v>
      </c>
      <c r="I5190" s="1">
        <v>400.0</v>
      </c>
      <c r="J5190" s="1">
        <v>36.0</v>
      </c>
      <c r="K5190" s="1">
        <v>0.0</v>
      </c>
      <c r="L5190" s="1" t="s">
        <v>301</v>
      </c>
      <c r="M5190" s="1" t="s">
        <v>302</v>
      </c>
      <c r="N5190" s="1">
        <v>38.0</v>
      </c>
      <c r="O5190" s="1" t="s">
        <v>303</v>
      </c>
      <c r="P5190" s="1" t="s">
        <v>304</v>
      </c>
      <c r="Q5190" s="1" t="s">
        <v>309</v>
      </c>
    </row>
    <row r="5191" ht="15.75" customHeight="1">
      <c r="A5191" s="1" t="s">
        <v>5505</v>
      </c>
      <c r="B5191" s="2">
        <v>46170.0</v>
      </c>
      <c r="C5191" s="2">
        <v>46171.0</v>
      </c>
      <c r="D5191" s="1" t="s">
        <v>78</v>
      </c>
      <c r="E5191" s="1" t="s">
        <v>276</v>
      </c>
      <c r="F5191" s="3">
        <v>0.3958333333333333</v>
      </c>
      <c r="G5191" s="1">
        <v>3.0</v>
      </c>
      <c r="H5191" s="1">
        <v>3.0</v>
      </c>
      <c r="I5191" s="1">
        <v>240.0</v>
      </c>
      <c r="J5191" s="1">
        <v>36.0</v>
      </c>
      <c r="K5191" s="1">
        <v>0.0</v>
      </c>
      <c r="L5191" s="1" t="s">
        <v>301</v>
      </c>
      <c r="M5191" s="1" t="s">
        <v>302</v>
      </c>
      <c r="N5191" s="1">
        <v>37.0</v>
      </c>
      <c r="O5191" s="1" t="s">
        <v>308</v>
      </c>
      <c r="P5191" s="1" t="s">
        <v>313</v>
      </c>
      <c r="Q5191" s="1" t="s">
        <v>305</v>
      </c>
    </row>
    <row r="5192" ht="15.75" customHeight="1">
      <c r="A5192" s="1" t="s">
        <v>5506</v>
      </c>
      <c r="B5192" s="2">
        <v>46129.0</v>
      </c>
      <c r="C5192" s="2">
        <v>46133.0</v>
      </c>
      <c r="D5192" s="1" t="s">
        <v>100</v>
      </c>
      <c r="E5192" s="1" t="s">
        <v>182</v>
      </c>
      <c r="F5192" s="3">
        <v>0.7708333333333334</v>
      </c>
      <c r="G5192" s="1">
        <v>4.0</v>
      </c>
      <c r="H5192" s="1">
        <v>5.0</v>
      </c>
      <c r="I5192" s="1">
        <v>160.0</v>
      </c>
      <c r="J5192" s="1">
        <v>48.0</v>
      </c>
      <c r="K5192" s="1">
        <v>20.0</v>
      </c>
      <c r="L5192" s="1" t="s">
        <v>315</v>
      </c>
      <c r="M5192" s="1" t="s">
        <v>302</v>
      </c>
      <c r="N5192" s="1">
        <v>35.0</v>
      </c>
      <c r="O5192" s="1" t="s">
        <v>303</v>
      </c>
      <c r="P5192" s="1" t="s">
        <v>304</v>
      </c>
      <c r="Q5192" s="1" t="s">
        <v>305</v>
      </c>
    </row>
    <row r="5193" ht="15.75" customHeight="1">
      <c r="A5193" s="1" t="s">
        <v>5507</v>
      </c>
      <c r="B5193" s="2">
        <v>46131.0</v>
      </c>
      <c r="C5193" s="2">
        <v>46132.0</v>
      </c>
      <c r="D5193" s="1" t="s">
        <v>111</v>
      </c>
      <c r="E5193" s="1" t="s">
        <v>260</v>
      </c>
      <c r="F5193" s="3">
        <v>0.3958333333333333</v>
      </c>
      <c r="G5193" s="1">
        <v>7.0</v>
      </c>
      <c r="H5193" s="1">
        <v>3.0</v>
      </c>
      <c r="I5193" s="1">
        <v>280.0</v>
      </c>
      <c r="J5193" s="1">
        <v>36.0</v>
      </c>
      <c r="K5193" s="1">
        <v>0.0</v>
      </c>
      <c r="L5193" s="1" t="s">
        <v>311</v>
      </c>
      <c r="M5193" s="1" t="s">
        <v>302</v>
      </c>
      <c r="N5193" s="1">
        <v>22.0</v>
      </c>
      <c r="O5193" s="1" t="s">
        <v>312</v>
      </c>
      <c r="P5193" s="1" t="s">
        <v>304</v>
      </c>
      <c r="Q5193" s="1" t="s">
        <v>305</v>
      </c>
    </row>
    <row r="5194" ht="15.75" customHeight="1">
      <c r="A5194" s="1" t="s">
        <v>5508</v>
      </c>
      <c r="B5194" s="2">
        <v>46198.0</v>
      </c>
      <c r="C5194" s="2">
        <v>46205.0</v>
      </c>
      <c r="D5194" s="1" t="s">
        <v>30</v>
      </c>
      <c r="E5194" s="1" t="s">
        <v>252</v>
      </c>
      <c r="F5194" s="3">
        <v>0.53125</v>
      </c>
      <c r="G5194" s="1">
        <v>3.0</v>
      </c>
      <c r="H5194" s="1">
        <v>1.0</v>
      </c>
      <c r="I5194" s="1">
        <v>220.0</v>
      </c>
      <c r="J5194" s="1">
        <v>24.0</v>
      </c>
      <c r="K5194" s="1">
        <v>0.0</v>
      </c>
      <c r="L5194" s="1" t="s">
        <v>315</v>
      </c>
      <c r="M5194" s="1" t="s">
        <v>302</v>
      </c>
      <c r="N5194" s="1">
        <v>43.0</v>
      </c>
      <c r="O5194" s="1" t="s">
        <v>312</v>
      </c>
      <c r="P5194" s="1" t="s">
        <v>313</v>
      </c>
      <c r="Q5194" s="1" t="s">
        <v>305</v>
      </c>
    </row>
    <row r="5195" ht="15.75" customHeight="1">
      <c r="A5195" s="1" t="s">
        <v>5509</v>
      </c>
      <c r="B5195" s="2">
        <v>46122.0</v>
      </c>
      <c r="C5195" s="2">
        <v>46126.0</v>
      </c>
      <c r="D5195" s="1" t="s">
        <v>88</v>
      </c>
      <c r="E5195" s="1" t="s">
        <v>214</v>
      </c>
      <c r="F5195" s="3">
        <v>0.6458333333333334</v>
      </c>
      <c r="G5195" s="1">
        <v>1.0</v>
      </c>
      <c r="H5195" s="1">
        <v>1.0</v>
      </c>
      <c r="I5195" s="1">
        <v>420.0</v>
      </c>
      <c r="J5195" s="1">
        <v>24.0</v>
      </c>
      <c r="K5195" s="1">
        <v>0.0</v>
      </c>
      <c r="L5195" s="1" t="s">
        <v>315</v>
      </c>
      <c r="M5195" s="1" t="s">
        <v>302</v>
      </c>
      <c r="N5195" s="1">
        <v>28.0</v>
      </c>
      <c r="O5195" s="1" t="s">
        <v>308</v>
      </c>
      <c r="P5195" s="1" t="s">
        <v>313</v>
      </c>
      <c r="Q5195" s="1" t="s">
        <v>309</v>
      </c>
    </row>
    <row r="5196" ht="15.75" customHeight="1">
      <c r="A5196" s="1" t="s">
        <v>5510</v>
      </c>
      <c r="B5196" s="2">
        <v>46116.0</v>
      </c>
      <c r="C5196" s="2">
        <v>46121.0</v>
      </c>
      <c r="D5196" s="1" t="s">
        <v>11</v>
      </c>
      <c r="E5196" s="1" t="s">
        <v>258</v>
      </c>
      <c r="F5196" s="3">
        <v>0.7708333333333334</v>
      </c>
      <c r="G5196" s="1">
        <v>8.0</v>
      </c>
      <c r="H5196" s="1">
        <v>2.0</v>
      </c>
      <c r="I5196" s="1">
        <v>180.0</v>
      </c>
      <c r="J5196" s="1">
        <v>30.0</v>
      </c>
      <c r="K5196" s="1">
        <v>20.0</v>
      </c>
      <c r="L5196" s="1" t="s">
        <v>315</v>
      </c>
      <c r="M5196" s="1" t="s">
        <v>302</v>
      </c>
      <c r="N5196" s="1">
        <v>27.0</v>
      </c>
      <c r="O5196" s="1" t="s">
        <v>308</v>
      </c>
      <c r="P5196" s="1" t="s">
        <v>313</v>
      </c>
      <c r="Q5196" s="1" t="s">
        <v>305</v>
      </c>
    </row>
    <row r="5197" ht="15.75" customHeight="1">
      <c r="A5197" s="1" t="s">
        <v>5511</v>
      </c>
      <c r="B5197" s="2">
        <v>46084.0</v>
      </c>
      <c r="C5197" s="2">
        <v>46087.0</v>
      </c>
      <c r="D5197" s="1" t="s">
        <v>144</v>
      </c>
      <c r="E5197" s="1" t="s">
        <v>246</v>
      </c>
      <c r="F5197" s="3">
        <v>0.53125</v>
      </c>
      <c r="G5197" s="1">
        <v>5.0</v>
      </c>
      <c r="H5197" s="1">
        <v>3.0</v>
      </c>
      <c r="I5197" s="1">
        <v>320.0</v>
      </c>
      <c r="J5197" s="1">
        <v>36.0</v>
      </c>
      <c r="K5197" s="1">
        <v>0.0</v>
      </c>
      <c r="L5197" s="1" t="s">
        <v>315</v>
      </c>
      <c r="M5197" s="1" t="s">
        <v>302</v>
      </c>
      <c r="N5197" s="1">
        <v>55.0</v>
      </c>
      <c r="O5197" s="1" t="s">
        <v>308</v>
      </c>
      <c r="P5197" s="1" t="s">
        <v>304</v>
      </c>
      <c r="Q5197" s="1" t="s">
        <v>338</v>
      </c>
    </row>
    <row r="5198" ht="15.75" customHeight="1">
      <c r="A5198" s="1" t="s">
        <v>5512</v>
      </c>
      <c r="B5198" s="2">
        <v>46151.0</v>
      </c>
      <c r="C5198" s="2">
        <v>46152.0</v>
      </c>
      <c r="D5198" s="1" t="s">
        <v>108</v>
      </c>
      <c r="E5198" s="1" t="s">
        <v>177</v>
      </c>
      <c r="F5198" s="3">
        <v>0.3958333333333333</v>
      </c>
      <c r="G5198" s="1">
        <v>8.0</v>
      </c>
      <c r="H5198" s="1">
        <v>6.0</v>
      </c>
      <c r="I5198" s="1">
        <v>420.0</v>
      </c>
      <c r="J5198" s="1">
        <v>54.0</v>
      </c>
      <c r="K5198" s="1">
        <v>0.0</v>
      </c>
      <c r="L5198" s="1" t="s">
        <v>307</v>
      </c>
      <c r="M5198" s="1" t="s">
        <v>302</v>
      </c>
      <c r="N5198" s="1">
        <v>20.0</v>
      </c>
      <c r="O5198" s="1" t="s">
        <v>308</v>
      </c>
      <c r="P5198" s="1" t="s">
        <v>304</v>
      </c>
      <c r="Q5198" s="1" t="s">
        <v>309</v>
      </c>
    </row>
    <row r="5199" ht="15.75" customHeight="1">
      <c r="A5199" s="1" t="s">
        <v>5513</v>
      </c>
      <c r="B5199" s="2">
        <v>46121.0</v>
      </c>
      <c r="C5199" s="2">
        <v>46123.0</v>
      </c>
      <c r="D5199" s="1" t="s">
        <v>76</v>
      </c>
      <c r="E5199" s="1" t="s">
        <v>281</v>
      </c>
      <c r="F5199" s="3">
        <v>0.3958333333333333</v>
      </c>
      <c r="G5199" s="1">
        <v>4.0</v>
      </c>
      <c r="H5199" s="1">
        <v>2.0</v>
      </c>
      <c r="I5199" s="1">
        <v>160.0</v>
      </c>
      <c r="J5199" s="1">
        <v>30.0</v>
      </c>
      <c r="K5199" s="1">
        <v>150.0</v>
      </c>
      <c r="L5199" s="1" t="s">
        <v>307</v>
      </c>
      <c r="M5199" s="1" t="s">
        <v>302</v>
      </c>
      <c r="N5199" s="1">
        <v>42.0</v>
      </c>
      <c r="O5199" s="1" t="s">
        <v>312</v>
      </c>
      <c r="P5199" s="1" t="s">
        <v>313</v>
      </c>
      <c r="Q5199" s="1" t="s">
        <v>305</v>
      </c>
    </row>
    <row r="5200" ht="15.75" customHeight="1">
      <c r="A5200" s="1" t="s">
        <v>5514</v>
      </c>
      <c r="B5200" s="2">
        <v>46058.0</v>
      </c>
      <c r="C5200" s="2">
        <v>46062.0</v>
      </c>
      <c r="D5200" s="1" t="s">
        <v>36</v>
      </c>
      <c r="E5200" s="1" t="s">
        <v>186</v>
      </c>
      <c r="F5200" s="3">
        <v>0.6458333333333334</v>
      </c>
      <c r="G5200" s="1">
        <v>8.0</v>
      </c>
      <c r="H5200" s="1">
        <v>4.0</v>
      </c>
      <c r="I5200" s="1">
        <v>160.0</v>
      </c>
      <c r="J5200" s="1">
        <v>42.0</v>
      </c>
      <c r="K5200" s="1">
        <v>0.0</v>
      </c>
      <c r="L5200" s="1" t="s">
        <v>311</v>
      </c>
      <c r="M5200" s="1" t="s">
        <v>302</v>
      </c>
      <c r="N5200" s="1">
        <v>45.0</v>
      </c>
      <c r="O5200" s="1" t="s">
        <v>303</v>
      </c>
      <c r="P5200" s="1" t="s">
        <v>304</v>
      </c>
      <c r="Q5200" s="1" t="s">
        <v>305</v>
      </c>
    </row>
    <row r="5201" ht="15.75" customHeight="1">
      <c r="A5201" s="1" t="s">
        <v>5515</v>
      </c>
      <c r="B5201" s="2">
        <v>46187.0</v>
      </c>
      <c r="C5201" s="2">
        <v>46190.0</v>
      </c>
      <c r="D5201" s="1" t="s">
        <v>32</v>
      </c>
      <c r="E5201" s="1" t="s">
        <v>283</v>
      </c>
      <c r="F5201" s="3">
        <v>0.53125</v>
      </c>
      <c r="G5201" s="1">
        <v>2.0</v>
      </c>
      <c r="H5201" s="1">
        <v>2.0</v>
      </c>
      <c r="I5201" s="1">
        <v>180.0</v>
      </c>
      <c r="J5201" s="1">
        <v>30.0</v>
      </c>
      <c r="K5201" s="1">
        <v>0.0</v>
      </c>
      <c r="L5201" s="1" t="s">
        <v>311</v>
      </c>
      <c r="M5201" s="1" t="s">
        <v>302</v>
      </c>
      <c r="N5201" s="1">
        <v>31.0</v>
      </c>
      <c r="O5201" s="1" t="s">
        <v>303</v>
      </c>
      <c r="P5201" s="1" t="s">
        <v>313</v>
      </c>
      <c r="Q5201" s="1" t="s">
        <v>305</v>
      </c>
    </row>
    <row r="5202" ht="15.75" customHeight="1">
      <c r="A5202" s="1" t="s">
        <v>5516</v>
      </c>
      <c r="B5202" s="2">
        <v>46107.0</v>
      </c>
      <c r="C5202" s="2">
        <v>46113.0</v>
      </c>
      <c r="D5202" s="1" t="s">
        <v>22</v>
      </c>
      <c r="E5202" s="1" t="s">
        <v>268</v>
      </c>
      <c r="F5202" s="3">
        <v>0.7708333333333334</v>
      </c>
      <c r="G5202" s="1">
        <v>4.0</v>
      </c>
      <c r="H5202" s="1">
        <v>3.0</v>
      </c>
      <c r="I5202" s="1">
        <v>240.0</v>
      </c>
      <c r="J5202" s="1">
        <v>36.0</v>
      </c>
      <c r="K5202" s="1">
        <v>0.0</v>
      </c>
      <c r="L5202" s="1" t="s">
        <v>315</v>
      </c>
      <c r="M5202" s="1" t="s">
        <v>302</v>
      </c>
      <c r="N5202" s="1">
        <v>22.0</v>
      </c>
      <c r="O5202" s="1" t="s">
        <v>303</v>
      </c>
      <c r="P5202" s="1" t="s">
        <v>304</v>
      </c>
      <c r="Q5202" s="1" t="s">
        <v>305</v>
      </c>
    </row>
    <row r="5203" ht="15.75" customHeight="1">
      <c r="A5203" s="1" t="s">
        <v>5517</v>
      </c>
      <c r="B5203" s="2">
        <v>46154.0</v>
      </c>
      <c r="C5203" s="2">
        <v>46155.0</v>
      </c>
      <c r="D5203" s="1" t="s">
        <v>104</v>
      </c>
      <c r="E5203" s="1" t="s">
        <v>254</v>
      </c>
      <c r="F5203" s="3">
        <v>0.3958333333333333</v>
      </c>
      <c r="G5203" s="1">
        <v>2.0</v>
      </c>
      <c r="H5203" s="1">
        <v>2.0</v>
      </c>
      <c r="I5203" s="1">
        <v>160.0</v>
      </c>
      <c r="J5203" s="1">
        <v>30.0</v>
      </c>
      <c r="K5203" s="1">
        <v>100.0</v>
      </c>
      <c r="L5203" s="1" t="s">
        <v>301</v>
      </c>
      <c r="M5203" s="1" t="s">
        <v>302</v>
      </c>
      <c r="N5203" s="1">
        <v>35.0</v>
      </c>
      <c r="O5203" s="1" t="s">
        <v>312</v>
      </c>
      <c r="P5203" s="1" t="s">
        <v>304</v>
      </c>
      <c r="Q5203" s="1" t="s">
        <v>305</v>
      </c>
    </row>
    <row r="5204" ht="15.75" customHeight="1">
      <c r="A5204" s="1" t="s">
        <v>5518</v>
      </c>
      <c r="B5204" s="2">
        <v>46114.0</v>
      </c>
      <c r="C5204" s="2">
        <v>46121.0</v>
      </c>
      <c r="D5204" s="1" t="s">
        <v>50</v>
      </c>
      <c r="E5204" s="1" t="s">
        <v>184</v>
      </c>
      <c r="F5204" s="3">
        <v>0.53125</v>
      </c>
      <c r="G5204" s="1">
        <v>4.0</v>
      </c>
      <c r="H5204" s="1">
        <v>4.0</v>
      </c>
      <c r="I5204" s="1">
        <v>360.0</v>
      </c>
      <c r="J5204" s="1">
        <v>42.0</v>
      </c>
      <c r="K5204" s="1">
        <v>0.0</v>
      </c>
      <c r="L5204" s="1" t="s">
        <v>307</v>
      </c>
      <c r="M5204" s="1" t="s">
        <v>302</v>
      </c>
      <c r="N5204" s="1">
        <v>57.0</v>
      </c>
      <c r="O5204" s="1" t="s">
        <v>303</v>
      </c>
      <c r="P5204" s="1" t="s">
        <v>304</v>
      </c>
      <c r="Q5204" s="1" t="s">
        <v>309</v>
      </c>
    </row>
    <row r="5205" ht="15.75" customHeight="1">
      <c r="A5205" s="1" t="s">
        <v>5519</v>
      </c>
      <c r="B5205" s="2">
        <v>46029.0</v>
      </c>
      <c r="C5205" s="2">
        <v>46031.0</v>
      </c>
      <c r="D5205" s="1" t="s">
        <v>88</v>
      </c>
      <c r="E5205" s="1" t="s">
        <v>230</v>
      </c>
      <c r="F5205" s="3">
        <v>0.6458333333333334</v>
      </c>
      <c r="G5205" s="1">
        <v>3.0</v>
      </c>
      <c r="H5205" s="1">
        <v>3.0</v>
      </c>
      <c r="I5205" s="1">
        <v>320.0</v>
      </c>
      <c r="J5205" s="1">
        <v>36.0</v>
      </c>
      <c r="K5205" s="1">
        <v>0.0</v>
      </c>
      <c r="L5205" s="1" t="s">
        <v>301</v>
      </c>
      <c r="M5205" s="1" t="s">
        <v>302</v>
      </c>
      <c r="N5205" s="1">
        <v>40.0</v>
      </c>
      <c r="O5205" s="1" t="s">
        <v>312</v>
      </c>
      <c r="P5205" s="1" t="s">
        <v>313</v>
      </c>
      <c r="Q5205" s="1" t="s">
        <v>338</v>
      </c>
    </row>
    <row r="5206" ht="15.75" customHeight="1">
      <c r="A5206" s="1" t="s">
        <v>5520</v>
      </c>
      <c r="B5206" s="2">
        <v>46092.0</v>
      </c>
      <c r="C5206" s="2">
        <v>46096.0</v>
      </c>
      <c r="D5206" s="1" t="s">
        <v>25</v>
      </c>
      <c r="E5206" s="1" t="s">
        <v>260</v>
      </c>
      <c r="F5206" s="3">
        <v>0.53125</v>
      </c>
      <c r="G5206" s="1">
        <v>4.0</v>
      </c>
      <c r="H5206" s="1">
        <v>5.0</v>
      </c>
      <c r="I5206" s="1">
        <v>360.0</v>
      </c>
      <c r="J5206" s="1">
        <v>48.0</v>
      </c>
      <c r="K5206" s="1">
        <v>20.0</v>
      </c>
      <c r="L5206" s="1" t="s">
        <v>311</v>
      </c>
      <c r="M5206" s="1" t="s">
        <v>302</v>
      </c>
      <c r="N5206" s="1">
        <v>30.0</v>
      </c>
      <c r="O5206" s="1" t="s">
        <v>312</v>
      </c>
      <c r="P5206" s="1" t="s">
        <v>304</v>
      </c>
      <c r="Q5206" s="1" t="s">
        <v>338</v>
      </c>
    </row>
    <row r="5207" ht="15.75" customHeight="1">
      <c r="A5207" s="1" t="s">
        <v>5521</v>
      </c>
      <c r="B5207" s="2">
        <v>46074.0</v>
      </c>
      <c r="C5207" s="2">
        <v>46081.0</v>
      </c>
      <c r="D5207" s="1" t="s">
        <v>97</v>
      </c>
      <c r="E5207" s="1" t="s">
        <v>222</v>
      </c>
      <c r="F5207" s="3">
        <v>0.8854166666666666</v>
      </c>
      <c r="G5207" s="1">
        <v>3.0</v>
      </c>
      <c r="H5207" s="1">
        <v>3.0</v>
      </c>
      <c r="I5207" s="1">
        <v>360.0</v>
      </c>
      <c r="J5207" s="1">
        <v>36.0</v>
      </c>
      <c r="K5207" s="1">
        <v>60.0</v>
      </c>
      <c r="L5207" s="1" t="s">
        <v>315</v>
      </c>
      <c r="M5207" s="1" t="s">
        <v>302</v>
      </c>
      <c r="N5207" s="1">
        <v>49.0</v>
      </c>
      <c r="O5207" s="1" t="s">
        <v>308</v>
      </c>
      <c r="P5207" s="1" t="s">
        <v>304</v>
      </c>
      <c r="Q5207" s="1" t="s">
        <v>338</v>
      </c>
    </row>
    <row r="5208" ht="15.75" customHeight="1">
      <c r="A5208" s="1" t="s">
        <v>5522</v>
      </c>
      <c r="B5208" s="2">
        <v>46042.0</v>
      </c>
      <c r="C5208" s="2">
        <v>46043.0</v>
      </c>
      <c r="D5208" s="1" t="s">
        <v>131</v>
      </c>
      <c r="E5208" s="1" t="s">
        <v>224</v>
      </c>
      <c r="F5208" s="3">
        <v>0.6458333333333334</v>
      </c>
      <c r="G5208" s="1">
        <v>4.0</v>
      </c>
      <c r="H5208" s="1">
        <v>2.0</v>
      </c>
      <c r="I5208" s="1">
        <v>200.0</v>
      </c>
      <c r="J5208" s="1">
        <v>30.0</v>
      </c>
      <c r="K5208" s="1">
        <v>0.0</v>
      </c>
      <c r="L5208" s="1" t="s">
        <v>301</v>
      </c>
      <c r="M5208" s="1" t="s">
        <v>326</v>
      </c>
      <c r="N5208" s="1">
        <v>34.0</v>
      </c>
      <c r="O5208" s="1" t="s">
        <v>312</v>
      </c>
      <c r="P5208" s="1" t="s">
        <v>313</v>
      </c>
      <c r="Q5208" s="1" t="s">
        <v>305</v>
      </c>
    </row>
    <row r="5209" ht="15.75" customHeight="1">
      <c r="A5209" s="1" t="s">
        <v>5523</v>
      </c>
      <c r="B5209" s="2">
        <v>46113.0</v>
      </c>
      <c r="C5209" s="2">
        <v>46120.0</v>
      </c>
      <c r="D5209" s="1" t="s">
        <v>11</v>
      </c>
      <c r="E5209" s="1" t="s">
        <v>239</v>
      </c>
      <c r="F5209" s="3">
        <v>0.3958333333333333</v>
      </c>
      <c r="G5209" s="1">
        <v>6.0</v>
      </c>
      <c r="H5209" s="1">
        <v>4.0</v>
      </c>
      <c r="I5209" s="1">
        <v>180.0</v>
      </c>
      <c r="J5209" s="1">
        <v>42.0</v>
      </c>
      <c r="K5209" s="1">
        <v>20.0</v>
      </c>
      <c r="L5209" s="1" t="s">
        <v>301</v>
      </c>
      <c r="M5209" s="1" t="s">
        <v>302</v>
      </c>
      <c r="N5209" s="1">
        <v>59.0</v>
      </c>
      <c r="O5209" s="1" t="s">
        <v>308</v>
      </c>
      <c r="P5209" s="1" t="s">
        <v>304</v>
      </c>
      <c r="Q5209" s="1" t="s">
        <v>305</v>
      </c>
    </row>
    <row r="5210" ht="15.75" customHeight="1">
      <c r="A5210" s="1" t="s">
        <v>5524</v>
      </c>
      <c r="B5210" s="2">
        <v>46080.0</v>
      </c>
      <c r="C5210" s="2">
        <v>46083.0</v>
      </c>
      <c r="D5210" s="1" t="s">
        <v>50</v>
      </c>
      <c r="E5210" s="1" t="s">
        <v>189</v>
      </c>
      <c r="F5210" s="3">
        <v>0.6458333333333334</v>
      </c>
      <c r="G5210" s="1">
        <v>2.0</v>
      </c>
      <c r="H5210" s="1">
        <v>2.0</v>
      </c>
      <c r="I5210" s="1">
        <v>280.0</v>
      </c>
      <c r="J5210" s="1">
        <v>30.0</v>
      </c>
      <c r="K5210" s="1">
        <v>0.0</v>
      </c>
      <c r="L5210" s="1" t="s">
        <v>315</v>
      </c>
      <c r="M5210" s="1" t="s">
        <v>302</v>
      </c>
      <c r="N5210" s="1">
        <v>53.0</v>
      </c>
      <c r="O5210" s="1" t="s">
        <v>303</v>
      </c>
      <c r="P5210" s="1" t="s">
        <v>304</v>
      </c>
      <c r="Q5210" s="1" t="s">
        <v>305</v>
      </c>
    </row>
    <row r="5211" ht="15.75" customHeight="1">
      <c r="A5211" s="1" t="s">
        <v>5525</v>
      </c>
      <c r="B5211" s="2">
        <v>46089.0</v>
      </c>
      <c r="C5211" s="2">
        <v>46090.0</v>
      </c>
      <c r="D5211" s="1" t="s">
        <v>18</v>
      </c>
      <c r="E5211" s="1" t="s">
        <v>199</v>
      </c>
      <c r="F5211" s="3">
        <v>0.9375</v>
      </c>
      <c r="G5211" s="1">
        <v>6.0</v>
      </c>
      <c r="H5211" s="1">
        <v>2.0</v>
      </c>
      <c r="I5211" s="1">
        <v>340.0</v>
      </c>
      <c r="J5211" s="1">
        <v>30.0</v>
      </c>
      <c r="K5211" s="1">
        <v>40.0</v>
      </c>
      <c r="L5211" s="1" t="s">
        <v>311</v>
      </c>
      <c r="M5211" s="1" t="s">
        <v>302</v>
      </c>
      <c r="N5211" s="1">
        <v>60.0</v>
      </c>
      <c r="O5211" s="1" t="s">
        <v>308</v>
      </c>
      <c r="P5211" s="1" t="s">
        <v>304</v>
      </c>
      <c r="Q5211" s="1" t="s">
        <v>338</v>
      </c>
    </row>
    <row r="5212" ht="15.75" customHeight="1">
      <c r="A5212" s="1" t="s">
        <v>5526</v>
      </c>
      <c r="B5212" s="2">
        <v>46044.0</v>
      </c>
      <c r="C5212" s="2">
        <v>46051.0</v>
      </c>
      <c r="D5212" s="1" t="s">
        <v>32</v>
      </c>
      <c r="E5212" s="1" t="s">
        <v>250</v>
      </c>
      <c r="F5212" s="3">
        <v>0.7708333333333334</v>
      </c>
      <c r="G5212" s="1">
        <v>5.0</v>
      </c>
      <c r="H5212" s="1">
        <v>5.0</v>
      </c>
      <c r="I5212" s="1">
        <v>180.0</v>
      </c>
      <c r="J5212" s="1">
        <v>48.0</v>
      </c>
      <c r="K5212" s="1">
        <v>40.0</v>
      </c>
      <c r="L5212" s="1" t="s">
        <v>318</v>
      </c>
      <c r="M5212" s="1" t="s">
        <v>302</v>
      </c>
      <c r="N5212" s="1">
        <v>20.0</v>
      </c>
      <c r="O5212" s="1" t="s">
        <v>303</v>
      </c>
      <c r="P5212" s="1" t="s">
        <v>313</v>
      </c>
      <c r="Q5212" s="1" t="s">
        <v>305</v>
      </c>
    </row>
    <row r="5213" ht="15.75" customHeight="1">
      <c r="A5213" s="1" t="s">
        <v>5527</v>
      </c>
      <c r="B5213" s="2">
        <v>46130.0</v>
      </c>
      <c r="C5213" s="2">
        <v>46133.0</v>
      </c>
      <c r="D5213" s="1" t="s">
        <v>11</v>
      </c>
      <c r="E5213" s="1" t="s">
        <v>239</v>
      </c>
      <c r="F5213" s="3">
        <v>0.8854166666666666</v>
      </c>
      <c r="G5213" s="1">
        <v>4.0</v>
      </c>
      <c r="H5213" s="1">
        <v>3.0</v>
      </c>
      <c r="I5213" s="1">
        <v>180.0</v>
      </c>
      <c r="J5213" s="1">
        <v>36.0</v>
      </c>
      <c r="K5213" s="1">
        <v>150.0</v>
      </c>
      <c r="L5213" s="1" t="s">
        <v>311</v>
      </c>
      <c r="M5213" s="1" t="s">
        <v>302</v>
      </c>
      <c r="N5213" s="1">
        <v>52.0</v>
      </c>
      <c r="O5213" s="1" t="s">
        <v>303</v>
      </c>
      <c r="P5213" s="1" t="s">
        <v>313</v>
      </c>
      <c r="Q5213" s="1" t="s">
        <v>305</v>
      </c>
    </row>
    <row r="5214" ht="15.75" customHeight="1">
      <c r="A5214" s="1" t="s">
        <v>5528</v>
      </c>
      <c r="B5214" s="2">
        <v>46103.0</v>
      </c>
      <c r="C5214" s="2">
        <v>46109.0</v>
      </c>
      <c r="D5214" s="1" t="s">
        <v>82</v>
      </c>
      <c r="E5214" s="1" t="s">
        <v>179</v>
      </c>
      <c r="F5214" s="3">
        <v>0.3958333333333333</v>
      </c>
      <c r="G5214" s="1">
        <v>1.0</v>
      </c>
      <c r="H5214" s="1">
        <v>2.0</v>
      </c>
      <c r="I5214" s="1">
        <v>420.0</v>
      </c>
      <c r="J5214" s="1">
        <v>30.0</v>
      </c>
      <c r="K5214" s="1">
        <v>20.0</v>
      </c>
      <c r="L5214" s="1" t="s">
        <v>311</v>
      </c>
      <c r="M5214" s="1" t="s">
        <v>302</v>
      </c>
      <c r="N5214" s="1">
        <v>23.0</v>
      </c>
      <c r="O5214" s="1" t="s">
        <v>303</v>
      </c>
      <c r="P5214" s="1" t="s">
        <v>313</v>
      </c>
      <c r="Q5214" s="1" t="s">
        <v>309</v>
      </c>
    </row>
    <row r="5215" ht="15.75" customHeight="1">
      <c r="A5215" s="1" t="s">
        <v>5529</v>
      </c>
      <c r="B5215" s="2">
        <v>46171.0</v>
      </c>
      <c r="C5215" s="2">
        <v>46174.0</v>
      </c>
      <c r="D5215" s="1" t="s">
        <v>76</v>
      </c>
      <c r="E5215" s="1" t="s">
        <v>193</v>
      </c>
      <c r="F5215" s="3">
        <v>0.6458333333333334</v>
      </c>
      <c r="G5215" s="1">
        <v>2.0</v>
      </c>
      <c r="H5215" s="1">
        <v>1.0</v>
      </c>
      <c r="I5215" s="1">
        <v>280.0</v>
      </c>
      <c r="J5215" s="1">
        <v>24.0</v>
      </c>
      <c r="K5215" s="1">
        <v>20.0</v>
      </c>
      <c r="L5215" s="1" t="s">
        <v>311</v>
      </c>
      <c r="M5215" s="1" t="s">
        <v>302</v>
      </c>
      <c r="N5215" s="1">
        <v>46.0</v>
      </c>
      <c r="O5215" s="1" t="s">
        <v>303</v>
      </c>
      <c r="P5215" s="1" t="s">
        <v>313</v>
      </c>
      <c r="Q5215" s="1" t="s">
        <v>305</v>
      </c>
    </row>
    <row r="5216" ht="15.75" customHeight="1">
      <c r="A5216" s="1" t="s">
        <v>5530</v>
      </c>
      <c r="B5216" s="2">
        <v>46178.0</v>
      </c>
      <c r="C5216" s="2">
        <v>46182.0</v>
      </c>
      <c r="D5216" s="1" t="s">
        <v>128</v>
      </c>
      <c r="E5216" s="1" t="s">
        <v>283</v>
      </c>
      <c r="F5216" s="3">
        <v>0.53125</v>
      </c>
      <c r="G5216" s="1">
        <v>6.0</v>
      </c>
      <c r="H5216" s="1">
        <v>2.0</v>
      </c>
      <c r="I5216" s="1">
        <v>260.0</v>
      </c>
      <c r="J5216" s="1">
        <v>30.0</v>
      </c>
      <c r="K5216" s="1">
        <v>40.0</v>
      </c>
      <c r="L5216" s="1" t="s">
        <v>315</v>
      </c>
      <c r="M5216" s="1" t="s">
        <v>302</v>
      </c>
      <c r="N5216" s="1">
        <v>23.0</v>
      </c>
      <c r="O5216" s="1" t="s">
        <v>312</v>
      </c>
      <c r="P5216" s="1" t="s">
        <v>313</v>
      </c>
      <c r="Q5216" s="1" t="s">
        <v>338</v>
      </c>
    </row>
    <row r="5217" ht="15.75" customHeight="1">
      <c r="A5217" s="1" t="s">
        <v>5531</v>
      </c>
      <c r="B5217" s="2">
        <v>46073.0</v>
      </c>
      <c r="C5217" s="2">
        <v>46076.0</v>
      </c>
      <c r="D5217" s="1" t="s">
        <v>30</v>
      </c>
      <c r="E5217" s="1" t="s">
        <v>260</v>
      </c>
      <c r="F5217" s="3">
        <v>0.9375</v>
      </c>
      <c r="G5217" s="1">
        <v>9.0</v>
      </c>
      <c r="H5217" s="1">
        <v>5.0</v>
      </c>
      <c r="I5217" s="1">
        <v>360.0</v>
      </c>
      <c r="J5217" s="1">
        <v>48.0</v>
      </c>
      <c r="K5217" s="1">
        <v>150.0</v>
      </c>
      <c r="L5217" s="1" t="s">
        <v>318</v>
      </c>
      <c r="M5217" s="1" t="s">
        <v>302</v>
      </c>
      <c r="N5217" s="1">
        <v>24.0</v>
      </c>
      <c r="O5217" s="1" t="s">
        <v>312</v>
      </c>
      <c r="P5217" s="1" t="s">
        <v>313</v>
      </c>
      <c r="Q5217" s="1" t="s">
        <v>338</v>
      </c>
    </row>
    <row r="5218" ht="15.75" customHeight="1">
      <c r="A5218" s="1" t="s">
        <v>5532</v>
      </c>
      <c r="B5218" s="2">
        <v>46197.0</v>
      </c>
      <c r="C5218" s="2">
        <v>46198.0</v>
      </c>
      <c r="D5218" s="1" t="s">
        <v>150</v>
      </c>
      <c r="E5218" s="1" t="s">
        <v>216</v>
      </c>
      <c r="F5218" s="3">
        <v>0.6458333333333334</v>
      </c>
      <c r="G5218" s="1">
        <v>4.0</v>
      </c>
      <c r="H5218" s="1">
        <v>6.0</v>
      </c>
      <c r="I5218" s="1">
        <v>200.0</v>
      </c>
      <c r="J5218" s="1">
        <v>54.0</v>
      </c>
      <c r="K5218" s="1">
        <v>0.0</v>
      </c>
      <c r="L5218" s="1" t="s">
        <v>307</v>
      </c>
      <c r="M5218" s="1" t="s">
        <v>302</v>
      </c>
      <c r="N5218" s="1">
        <v>60.0</v>
      </c>
      <c r="O5218" s="1" t="s">
        <v>303</v>
      </c>
      <c r="P5218" s="1" t="s">
        <v>304</v>
      </c>
      <c r="Q5218" s="1" t="s">
        <v>305</v>
      </c>
    </row>
    <row r="5219" ht="15.75" customHeight="1">
      <c r="A5219" s="1" t="s">
        <v>5533</v>
      </c>
      <c r="B5219" s="2">
        <v>46072.0</v>
      </c>
      <c r="C5219" s="2">
        <v>46078.0</v>
      </c>
      <c r="D5219" s="1" t="s">
        <v>114</v>
      </c>
      <c r="E5219" s="1" t="s">
        <v>260</v>
      </c>
      <c r="F5219" s="3">
        <v>0.3958333333333333</v>
      </c>
      <c r="G5219" s="1">
        <v>1.0</v>
      </c>
      <c r="H5219" s="1">
        <v>3.0</v>
      </c>
      <c r="I5219" s="1">
        <v>360.0</v>
      </c>
      <c r="J5219" s="1">
        <v>36.0</v>
      </c>
      <c r="K5219" s="1">
        <v>0.0</v>
      </c>
      <c r="L5219" s="1" t="s">
        <v>307</v>
      </c>
      <c r="M5219" s="1" t="s">
        <v>302</v>
      </c>
      <c r="N5219" s="1">
        <v>51.0</v>
      </c>
      <c r="O5219" s="1" t="s">
        <v>312</v>
      </c>
      <c r="P5219" s="1" t="s">
        <v>304</v>
      </c>
      <c r="Q5219" s="1" t="s">
        <v>338</v>
      </c>
    </row>
    <row r="5220" ht="15.75" customHeight="1">
      <c r="A5220" s="1" t="s">
        <v>5534</v>
      </c>
      <c r="B5220" s="2">
        <v>46073.0</v>
      </c>
      <c r="C5220" s="2">
        <v>46075.0</v>
      </c>
      <c r="D5220" s="1" t="s">
        <v>30</v>
      </c>
      <c r="E5220" s="1" t="s">
        <v>170</v>
      </c>
      <c r="F5220" s="3">
        <v>0.9375</v>
      </c>
      <c r="G5220" s="1">
        <v>4.0</v>
      </c>
      <c r="H5220" s="1">
        <v>4.0</v>
      </c>
      <c r="I5220" s="1">
        <v>240.0</v>
      </c>
      <c r="J5220" s="1">
        <v>42.0</v>
      </c>
      <c r="K5220" s="1">
        <v>20.0</v>
      </c>
      <c r="L5220" s="1" t="s">
        <v>301</v>
      </c>
      <c r="M5220" s="1" t="s">
        <v>302</v>
      </c>
      <c r="N5220" s="1">
        <v>37.0</v>
      </c>
      <c r="O5220" s="1" t="s">
        <v>308</v>
      </c>
      <c r="P5220" s="1" t="s">
        <v>304</v>
      </c>
      <c r="Q5220" s="1" t="s">
        <v>305</v>
      </c>
    </row>
    <row r="5221" ht="15.75" customHeight="1">
      <c r="A5221" s="1" t="s">
        <v>5535</v>
      </c>
      <c r="B5221" s="2">
        <v>46200.0</v>
      </c>
      <c r="C5221" s="2">
        <v>46204.0</v>
      </c>
      <c r="D5221" s="1" t="s">
        <v>88</v>
      </c>
      <c r="E5221" s="1" t="s">
        <v>201</v>
      </c>
      <c r="F5221" s="3">
        <v>0.8854166666666666</v>
      </c>
      <c r="G5221" s="1">
        <v>5.0</v>
      </c>
      <c r="H5221" s="1">
        <v>5.0</v>
      </c>
      <c r="I5221" s="1">
        <v>260.0</v>
      </c>
      <c r="J5221" s="1">
        <v>48.0</v>
      </c>
      <c r="K5221" s="1">
        <v>60.0</v>
      </c>
      <c r="L5221" s="1" t="s">
        <v>301</v>
      </c>
      <c r="M5221" s="1" t="s">
        <v>363</v>
      </c>
      <c r="N5221" s="1">
        <v>31.0</v>
      </c>
      <c r="O5221" s="1" t="s">
        <v>303</v>
      </c>
      <c r="P5221" s="1" t="s">
        <v>304</v>
      </c>
      <c r="Q5221" s="1" t="s">
        <v>305</v>
      </c>
    </row>
    <row r="5222" ht="15.75" customHeight="1">
      <c r="A5222" s="1" t="s">
        <v>5536</v>
      </c>
      <c r="B5222" s="2">
        <v>46048.0</v>
      </c>
      <c r="C5222" s="2">
        <v>46050.0</v>
      </c>
      <c r="D5222" s="1" t="s">
        <v>91</v>
      </c>
      <c r="E5222" s="1" t="s">
        <v>163</v>
      </c>
      <c r="F5222" s="3">
        <v>0.53125</v>
      </c>
      <c r="G5222" s="1">
        <v>7.0</v>
      </c>
      <c r="H5222" s="1">
        <v>5.0</v>
      </c>
      <c r="I5222" s="1">
        <v>240.0</v>
      </c>
      <c r="J5222" s="1">
        <v>48.0</v>
      </c>
      <c r="K5222" s="1">
        <v>40.0</v>
      </c>
      <c r="L5222" s="1" t="s">
        <v>315</v>
      </c>
      <c r="M5222" s="1" t="s">
        <v>302</v>
      </c>
      <c r="N5222" s="1">
        <v>27.0</v>
      </c>
      <c r="O5222" s="1" t="s">
        <v>312</v>
      </c>
      <c r="P5222" s="1" t="s">
        <v>304</v>
      </c>
      <c r="Q5222" s="1" t="s">
        <v>305</v>
      </c>
    </row>
    <row r="5223" ht="15.75" customHeight="1">
      <c r="A5223" s="1" t="s">
        <v>5537</v>
      </c>
      <c r="B5223" s="2">
        <v>46044.0</v>
      </c>
      <c r="C5223" s="2">
        <v>46044.0</v>
      </c>
      <c r="D5223" s="1" t="s">
        <v>97</v>
      </c>
      <c r="E5223" s="1" t="s">
        <v>262</v>
      </c>
      <c r="F5223" s="3">
        <v>0.53125</v>
      </c>
      <c r="G5223" s="1">
        <v>9.0</v>
      </c>
      <c r="H5223" s="1">
        <v>2.0</v>
      </c>
      <c r="I5223" s="1">
        <v>320.0</v>
      </c>
      <c r="J5223" s="1">
        <v>30.0</v>
      </c>
      <c r="K5223" s="1">
        <v>150.0</v>
      </c>
      <c r="L5223" s="1" t="s">
        <v>311</v>
      </c>
      <c r="M5223" s="1" t="s">
        <v>302</v>
      </c>
      <c r="N5223" s="1">
        <v>58.0</v>
      </c>
      <c r="O5223" s="1" t="s">
        <v>308</v>
      </c>
      <c r="P5223" s="1" t="s">
        <v>304</v>
      </c>
      <c r="Q5223" s="1" t="s">
        <v>338</v>
      </c>
    </row>
    <row r="5224" ht="15.75" customHeight="1">
      <c r="A5224" s="1" t="s">
        <v>5538</v>
      </c>
      <c r="B5224" s="2">
        <v>46186.0</v>
      </c>
      <c r="C5224" s="2">
        <v>46187.0</v>
      </c>
      <c r="D5224" s="1" t="s">
        <v>11</v>
      </c>
      <c r="E5224" s="1" t="s">
        <v>222</v>
      </c>
      <c r="F5224" s="3">
        <v>0.7708333333333334</v>
      </c>
      <c r="G5224" s="1">
        <v>3.0</v>
      </c>
      <c r="H5224" s="1">
        <v>1.0</v>
      </c>
      <c r="I5224" s="1">
        <v>280.0</v>
      </c>
      <c r="J5224" s="1">
        <v>24.0</v>
      </c>
      <c r="K5224" s="1">
        <v>0.0</v>
      </c>
      <c r="L5224" s="1" t="s">
        <v>301</v>
      </c>
      <c r="M5224" s="1" t="s">
        <v>302</v>
      </c>
      <c r="N5224" s="1">
        <v>56.0</v>
      </c>
      <c r="O5224" s="1" t="s">
        <v>312</v>
      </c>
      <c r="P5224" s="1" t="s">
        <v>304</v>
      </c>
      <c r="Q5224" s="1" t="s">
        <v>305</v>
      </c>
    </row>
    <row r="5225" ht="15.75" customHeight="1">
      <c r="A5225" s="1" t="s">
        <v>5539</v>
      </c>
      <c r="B5225" s="2">
        <v>46095.0</v>
      </c>
      <c r="C5225" s="2">
        <v>46097.0</v>
      </c>
      <c r="D5225" s="1" t="s">
        <v>100</v>
      </c>
      <c r="E5225" s="1" t="s">
        <v>258</v>
      </c>
      <c r="F5225" s="3">
        <v>0.7708333333333334</v>
      </c>
      <c r="G5225" s="1">
        <v>4.0</v>
      </c>
      <c r="H5225" s="1">
        <v>4.0</v>
      </c>
      <c r="I5225" s="1">
        <v>260.0</v>
      </c>
      <c r="J5225" s="1">
        <v>42.0</v>
      </c>
      <c r="K5225" s="1">
        <v>150.0</v>
      </c>
      <c r="L5225" s="1" t="s">
        <v>315</v>
      </c>
      <c r="M5225" s="1" t="s">
        <v>302</v>
      </c>
      <c r="N5225" s="1">
        <v>43.0</v>
      </c>
      <c r="O5225" s="1" t="s">
        <v>308</v>
      </c>
      <c r="P5225" s="1" t="s">
        <v>304</v>
      </c>
      <c r="Q5225" s="1" t="s">
        <v>338</v>
      </c>
    </row>
    <row r="5226" ht="15.75" customHeight="1">
      <c r="A5226" s="1" t="s">
        <v>5540</v>
      </c>
      <c r="B5226" s="2">
        <v>46177.0</v>
      </c>
      <c r="C5226" s="2">
        <v>46181.0</v>
      </c>
      <c r="D5226" s="1" t="s">
        <v>46</v>
      </c>
      <c r="E5226" s="1" t="s">
        <v>175</v>
      </c>
      <c r="F5226" s="3">
        <v>0.53125</v>
      </c>
      <c r="G5226" s="1">
        <v>2.0</v>
      </c>
      <c r="H5226" s="1">
        <v>4.0</v>
      </c>
      <c r="I5226" s="1">
        <v>380.0</v>
      </c>
      <c r="J5226" s="1">
        <v>42.0</v>
      </c>
      <c r="K5226" s="1">
        <v>60.0</v>
      </c>
      <c r="L5226" s="1" t="s">
        <v>311</v>
      </c>
      <c r="M5226" s="1" t="s">
        <v>302</v>
      </c>
      <c r="N5226" s="1">
        <v>35.0</v>
      </c>
      <c r="O5226" s="1" t="s">
        <v>312</v>
      </c>
      <c r="P5226" s="1" t="s">
        <v>313</v>
      </c>
      <c r="Q5226" s="1" t="s">
        <v>309</v>
      </c>
    </row>
    <row r="5227" ht="15.75" customHeight="1">
      <c r="A5227" s="1" t="s">
        <v>5541</v>
      </c>
      <c r="B5227" s="2">
        <v>46084.0</v>
      </c>
      <c r="C5227" s="2">
        <v>46086.0</v>
      </c>
      <c r="D5227" s="1" t="s">
        <v>66</v>
      </c>
      <c r="E5227" s="1" t="s">
        <v>204</v>
      </c>
      <c r="F5227" s="3">
        <v>0.7708333333333334</v>
      </c>
      <c r="G5227" s="1">
        <v>7.0</v>
      </c>
      <c r="H5227" s="1">
        <v>4.0</v>
      </c>
      <c r="I5227" s="1">
        <v>320.0</v>
      </c>
      <c r="J5227" s="1">
        <v>42.0</v>
      </c>
      <c r="K5227" s="1">
        <v>0.0</v>
      </c>
      <c r="L5227" s="1" t="s">
        <v>311</v>
      </c>
      <c r="M5227" s="1" t="s">
        <v>302</v>
      </c>
      <c r="N5227" s="1">
        <v>18.0</v>
      </c>
      <c r="O5227" s="1" t="s">
        <v>308</v>
      </c>
      <c r="P5227" s="1" t="s">
        <v>304</v>
      </c>
      <c r="Q5227" s="1" t="s">
        <v>338</v>
      </c>
    </row>
    <row r="5228" ht="15.75" customHeight="1">
      <c r="A5228" s="1" t="s">
        <v>5542</v>
      </c>
      <c r="B5228" s="2">
        <v>46055.0</v>
      </c>
      <c r="C5228" s="2">
        <v>46062.0</v>
      </c>
      <c r="D5228" s="1" t="s">
        <v>137</v>
      </c>
      <c r="E5228" s="1" t="s">
        <v>222</v>
      </c>
      <c r="F5228" s="3">
        <v>0.8854166666666666</v>
      </c>
      <c r="G5228" s="1">
        <v>2.0</v>
      </c>
      <c r="H5228" s="1">
        <v>3.0</v>
      </c>
      <c r="I5228" s="1">
        <v>280.0</v>
      </c>
      <c r="J5228" s="1">
        <v>36.0</v>
      </c>
      <c r="K5228" s="1">
        <v>0.0</v>
      </c>
      <c r="L5228" s="1" t="s">
        <v>315</v>
      </c>
      <c r="M5228" s="1" t="s">
        <v>302</v>
      </c>
      <c r="N5228" s="1">
        <v>34.0</v>
      </c>
      <c r="O5228" s="1" t="s">
        <v>312</v>
      </c>
      <c r="P5228" s="1" t="s">
        <v>313</v>
      </c>
      <c r="Q5228" s="1" t="s">
        <v>305</v>
      </c>
    </row>
    <row r="5229" ht="15.75" customHeight="1">
      <c r="A5229" s="1" t="s">
        <v>5543</v>
      </c>
      <c r="B5229" s="2">
        <v>46171.0</v>
      </c>
      <c r="C5229" s="2">
        <v>46174.0</v>
      </c>
      <c r="D5229" s="1" t="s">
        <v>150</v>
      </c>
      <c r="E5229" s="1" t="s">
        <v>163</v>
      </c>
      <c r="F5229" s="3">
        <v>0.53125</v>
      </c>
      <c r="G5229" s="1">
        <v>1.0</v>
      </c>
      <c r="H5229" s="1">
        <v>2.0</v>
      </c>
      <c r="I5229" s="1">
        <v>240.0</v>
      </c>
      <c r="J5229" s="1">
        <v>30.0</v>
      </c>
      <c r="K5229" s="1">
        <v>0.0</v>
      </c>
      <c r="L5229" s="1" t="s">
        <v>318</v>
      </c>
      <c r="M5229" s="1" t="s">
        <v>302</v>
      </c>
      <c r="N5229" s="1">
        <v>42.0</v>
      </c>
      <c r="O5229" s="1" t="s">
        <v>308</v>
      </c>
      <c r="P5229" s="1" t="s">
        <v>313</v>
      </c>
      <c r="Q5229" s="1" t="s">
        <v>305</v>
      </c>
    </row>
    <row r="5230" ht="15.75" customHeight="1">
      <c r="A5230" s="1" t="s">
        <v>5544</v>
      </c>
      <c r="B5230" s="2">
        <v>46064.0</v>
      </c>
      <c r="C5230" s="2">
        <v>46066.0</v>
      </c>
      <c r="D5230" s="1" t="s">
        <v>128</v>
      </c>
      <c r="E5230" s="1" t="s">
        <v>270</v>
      </c>
      <c r="F5230" s="3">
        <v>0.53125</v>
      </c>
      <c r="G5230" s="1">
        <v>5.0</v>
      </c>
      <c r="H5230" s="1">
        <v>3.0</v>
      </c>
      <c r="I5230" s="1">
        <v>280.0</v>
      </c>
      <c r="J5230" s="1">
        <v>36.0</v>
      </c>
      <c r="K5230" s="1">
        <v>20.0</v>
      </c>
      <c r="L5230" s="1" t="s">
        <v>315</v>
      </c>
      <c r="M5230" s="1" t="s">
        <v>302</v>
      </c>
      <c r="N5230" s="1">
        <v>43.0</v>
      </c>
      <c r="O5230" s="1" t="s">
        <v>312</v>
      </c>
      <c r="P5230" s="1" t="s">
        <v>304</v>
      </c>
      <c r="Q5230" s="1" t="s">
        <v>305</v>
      </c>
    </row>
    <row r="5231" ht="15.75" customHeight="1">
      <c r="A5231" s="1" t="s">
        <v>5545</v>
      </c>
      <c r="B5231" s="2">
        <v>46049.0</v>
      </c>
      <c r="C5231" s="2">
        <v>46052.0</v>
      </c>
      <c r="D5231" s="1" t="s">
        <v>118</v>
      </c>
      <c r="E5231" s="1" t="s">
        <v>262</v>
      </c>
      <c r="F5231" s="3">
        <v>0.8854166666666666</v>
      </c>
      <c r="G5231" s="1">
        <v>9.0</v>
      </c>
      <c r="H5231" s="1">
        <v>3.0</v>
      </c>
      <c r="I5231" s="1">
        <v>420.0</v>
      </c>
      <c r="J5231" s="1">
        <v>36.0</v>
      </c>
      <c r="K5231" s="1">
        <v>0.0</v>
      </c>
      <c r="L5231" s="1" t="s">
        <v>311</v>
      </c>
      <c r="M5231" s="1" t="s">
        <v>302</v>
      </c>
      <c r="N5231" s="1">
        <v>46.0</v>
      </c>
      <c r="O5231" s="1" t="s">
        <v>308</v>
      </c>
      <c r="P5231" s="1" t="s">
        <v>304</v>
      </c>
      <c r="Q5231" s="1" t="s">
        <v>309</v>
      </c>
    </row>
    <row r="5232" ht="15.75" customHeight="1">
      <c r="A5232" s="1" t="s">
        <v>5546</v>
      </c>
      <c r="B5232" s="2">
        <v>46082.0</v>
      </c>
      <c r="C5232" s="2">
        <v>46087.0</v>
      </c>
      <c r="D5232" s="1" t="s">
        <v>76</v>
      </c>
      <c r="E5232" s="1" t="s">
        <v>184</v>
      </c>
      <c r="F5232" s="3">
        <v>0.6458333333333334</v>
      </c>
      <c r="G5232" s="1">
        <v>2.0</v>
      </c>
      <c r="H5232" s="1">
        <v>2.0</v>
      </c>
      <c r="I5232" s="1">
        <v>180.0</v>
      </c>
      <c r="J5232" s="1">
        <v>30.0</v>
      </c>
      <c r="K5232" s="1">
        <v>100.0</v>
      </c>
      <c r="L5232" s="1" t="s">
        <v>311</v>
      </c>
      <c r="M5232" s="1" t="s">
        <v>302</v>
      </c>
      <c r="N5232" s="1">
        <v>32.0</v>
      </c>
      <c r="O5232" s="1" t="s">
        <v>312</v>
      </c>
      <c r="P5232" s="1" t="s">
        <v>313</v>
      </c>
      <c r="Q5232" s="1" t="s">
        <v>305</v>
      </c>
    </row>
    <row r="5233" ht="15.75" customHeight="1">
      <c r="A5233" s="1" t="s">
        <v>5547</v>
      </c>
      <c r="B5233" s="2">
        <v>46042.0</v>
      </c>
      <c r="C5233" s="2">
        <v>46042.0</v>
      </c>
      <c r="D5233" s="1" t="s">
        <v>25</v>
      </c>
      <c r="E5233" s="1" t="s">
        <v>266</v>
      </c>
      <c r="F5233" s="3">
        <v>0.7708333333333334</v>
      </c>
      <c r="G5233" s="1">
        <v>4.0</v>
      </c>
      <c r="H5233" s="1">
        <v>6.0</v>
      </c>
      <c r="I5233" s="1">
        <v>220.0</v>
      </c>
      <c r="J5233" s="1">
        <v>54.0</v>
      </c>
      <c r="K5233" s="1">
        <v>0.0</v>
      </c>
      <c r="L5233" s="1" t="s">
        <v>307</v>
      </c>
      <c r="M5233" s="1" t="s">
        <v>326</v>
      </c>
      <c r="N5233" s="1">
        <v>41.0</v>
      </c>
      <c r="O5233" s="1" t="s">
        <v>312</v>
      </c>
      <c r="P5233" s="1" t="s">
        <v>313</v>
      </c>
      <c r="Q5233" s="1" t="s">
        <v>305</v>
      </c>
    </row>
    <row r="5234" ht="15.75" customHeight="1">
      <c r="A5234" s="1" t="s">
        <v>5548</v>
      </c>
      <c r="B5234" s="2">
        <v>46130.0</v>
      </c>
      <c r="C5234" s="2">
        <v>46130.0</v>
      </c>
      <c r="D5234" s="1" t="s">
        <v>108</v>
      </c>
      <c r="E5234" s="1" t="s">
        <v>228</v>
      </c>
      <c r="F5234" s="3">
        <v>0.6458333333333334</v>
      </c>
      <c r="G5234" s="1">
        <v>2.0</v>
      </c>
      <c r="H5234" s="1">
        <v>3.0</v>
      </c>
      <c r="I5234" s="1">
        <v>160.0</v>
      </c>
      <c r="J5234" s="1">
        <v>36.0</v>
      </c>
      <c r="K5234" s="1">
        <v>0.0</v>
      </c>
      <c r="L5234" s="1" t="s">
        <v>307</v>
      </c>
      <c r="M5234" s="1" t="s">
        <v>363</v>
      </c>
      <c r="N5234" s="1">
        <v>49.0</v>
      </c>
      <c r="O5234" s="1" t="s">
        <v>308</v>
      </c>
      <c r="P5234" s="1" t="s">
        <v>304</v>
      </c>
      <c r="Q5234" s="1" t="s">
        <v>305</v>
      </c>
    </row>
    <row r="5235" ht="15.75" customHeight="1">
      <c r="A5235" s="1" t="s">
        <v>5549</v>
      </c>
      <c r="B5235" s="2">
        <v>46030.0</v>
      </c>
      <c r="C5235" s="2">
        <v>46034.0</v>
      </c>
      <c r="D5235" s="1" t="s">
        <v>32</v>
      </c>
      <c r="E5235" s="1" t="s">
        <v>262</v>
      </c>
      <c r="F5235" s="3">
        <v>0.3958333333333333</v>
      </c>
      <c r="G5235" s="1">
        <v>4.0</v>
      </c>
      <c r="H5235" s="1">
        <v>4.0</v>
      </c>
      <c r="I5235" s="1">
        <v>420.0</v>
      </c>
      <c r="J5235" s="1">
        <v>42.0</v>
      </c>
      <c r="K5235" s="1">
        <v>0.0</v>
      </c>
      <c r="L5235" s="1" t="s">
        <v>315</v>
      </c>
      <c r="M5235" s="1" t="s">
        <v>326</v>
      </c>
      <c r="N5235" s="1">
        <v>54.0</v>
      </c>
      <c r="O5235" s="1" t="s">
        <v>312</v>
      </c>
      <c r="P5235" s="1" t="s">
        <v>313</v>
      </c>
      <c r="Q5235" s="1" t="s">
        <v>309</v>
      </c>
    </row>
    <row r="5236" ht="15.75" customHeight="1">
      <c r="A5236" s="1" t="s">
        <v>5550</v>
      </c>
      <c r="B5236" s="2">
        <v>46089.0</v>
      </c>
      <c r="C5236" s="2">
        <v>46095.0</v>
      </c>
      <c r="D5236" s="1" t="s">
        <v>59</v>
      </c>
      <c r="E5236" s="1" t="s">
        <v>246</v>
      </c>
      <c r="F5236" s="3">
        <v>0.9375</v>
      </c>
      <c r="G5236" s="1">
        <v>5.0</v>
      </c>
      <c r="H5236" s="1">
        <v>4.0</v>
      </c>
      <c r="I5236" s="1">
        <v>240.0</v>
      </c>
      <c r="J5236" s="1">
        <v>42.0</v>
      </c>
      <c r="K5236" s="1">
        <v>0.0</v>
      </c>
      <c r="L5236" s="1" t="s">
        <v>318</v>
      </c>
      <c r="M5236" s="1" t="s">
        <v>302</v>
      </c>
      <c r="N5236" s="1">
        <v>60.0</v>
      </c>
      <c r="O5236" s="1" t="s">
        <v>312</v>
      </c>
      <c r="P5236" s="1" t="s">
        <v>313</v>
      </c>
      <c r="Q5236" s="1" t="s">
        <v>305</v>
      </c>
    </row>
    <row r="5237" ht="15.75" customHeight="1">
      <c r="A5237" s="1" t="s">
        <v>5551</v>
      </c>
      <c r="B5237" s="2">
        <v>46051.0</v>
      </c>
      <c r="C5237" s="2">
        <v>46052.0</v>
      </c>
      <c r="D5237" s="1" t="s">
        <v>62</v>
      </c>
      <c r="E5237" s="1" t="s">
        <v>232</v>
      </c>
      <c r="F5237" s="3">
        <v>0.9375</v>
      </c>
      <c r="G5237" s="1">
        <v>9.0</v>
      </c>
      <c r="H5237" s="1">
        <v>1.0</v>
      </c>
      <c r="I5237" s="1">
        <v>260.0</v>
      </c>
      <c r="J5237" s="1">
        <v>24.0</v>
      </c>
      <c r="K5237" s="1">
        <v>0.0</v>
      </c>
      <c r="L5237" s="1" t="s">
        <v>307</v>
      </c>
      <c r="M5237" s="1" t="s">
        <v>326</v>
      </c>
      <c r="N5237" s="1">
        <v>42.0</v>
      </c>
      <c r="O5237" s="1" t="s">
        <v>303</v>
      </c>
      <c r="P5237" s="1" t="s">
        <v>313</v>
      </c>
      <c r="Q5237" s="1" t="s">
        <v>338</v>
      </c>
    </row>
    <row r="5238" ht="15.75" customHeight="1">
      <c r="A5238" s="1" t="s">
        <v>5552</v>
      </c>
      <c r="B5238" s="2">
        <v>46119.0</v>
      </c>
      <c r="C5238" s="2">
        <v>46125.0</v>
      </c>
      <c r="D5238" s="1" t="s">
        <v>40</v>
      </c>
      <c r="E5238" s="1" t="s">
        <v>232</v>
      </c>
      <c r="F5238" s="3">
        <v>0.3958333333333333</v>
      </c>
      <c r="G5238" s="1">
        <v>3.0</v>
      </c>
      <c r="H5238" s="1">
        <v>2.0</v>
      </c>
      <c r="I5238" s="1">
        <v>360.0</v>
      </c>
      <c r="J5238" s="1">
        <v>30.0</v>
      </c>
      <c r="K5238" s="1">
        <v>0.0</v>
      </c>
      <c r="L5238" s="1" t="s">
        <v>301</v>
      </c>
      <c r="M5238" s="1" t="s">
        <v>302</v>
      </c>
      <c r="N5238" s="1">
        <v>58.0</v>
      </c>
      <c r="O5238" s="1" t="s">
        <v>308</v>
      </c>
      <c r="P5238" s="1" t="s">
        <v>313</v>
      </c>
      <c r="Q5238" s="1" t="s">
        <v>309</v>
      </c>
    </row>
    <row r="5239" ht="15.75" customHeight="1">
      <c r="A5239" s="1" t="s">
        <v>5553</v>
      </c>
      <c r="B5239" s="2">
        <v>46139.0</v>
      </c>
      <c r="C5239" s="2">
        <v>46143.0</v>
      </c>
      <c r="D5239" s="1" t="s">
        <v>54</v>
      </c>
      <c r="E5239" s="1" t="s">
        <v>206</v>
      </c>
      <c r="F5239" s="3">
        <v>0.7708333333333334</v>
      </c>
      <c r="G5239" s="1">
        <v>4.0</v>
      </c>
      <c r="H5239" s="1">
        <v>2.0</v>
      </c>
      <c r="I5239" s="1">
        <v>420.0</v>
      </c>
      <c r="J5239" s="1">
        <v>30.0</v>
      </c>
      <c r="K5239" s="1">
        <v>40.0</v>
      </c>
      <c r="L5239" s="1" t="s">
        <v>307</v>
      </c>
      <c r="M5239" s="1" t="s">
        <v>302</v>
      </c>
      <c r="N5239" s="1">
        <v>47.0</v>
      </c>
      <c r="O5239" s="1" t="s">
        <v>312</v>
      </c>
      <c r="P5239" s="1" t="s">
        <v>313</v>
      </c>
      <c r="Q5239" s="1" t="s">
        <v>309</v>
      </c>
    </row>
    <row r="5240" ht="15.75" customHeight="1">
      <c r="A5240" s="1" t="s">
        <v>5554</v>
      </c>
      <c r="B5240" s="2">
        <v>46194.0</v>
      </c>
      <c r="C5240" s="2">
        <v>46196.0</v>
      </c>
      <c r="D5240" s="1" t="s">
        <v>18</v>
      </c>
      <c r="E5240" s="1" t="s">
        <v>179</v>
      </c>
      <c r="F5240" s="3">
        <v>0.9375</v>
      </c>
      <c r="G5240" s="1">
        <v>9.0</v>
      </c>
      <c r="H5240" s="1">
        <v>3.0</v>
      </c>
      <c r="I5240" s="1">
        <v>240.0</v>
      </c>
      <c r="J5240" s="1">
        <v>36.0</v>
      </c>
      <c r="K5240" s="1">
        <v>0.0</v>
      </c>
      <c r="L5240" s="1" t="s">
        <v>315</v>
      </c>
      <c r="M5240" s="1" t="s">
        <v>302</v>
      </c>
      <c r="N5240" s="1">
        <v>28.0</v>
      </c>
      <c r="O5240" s="1" t="s">
        <v>308</v>
      </c>
      <c r="P5240" s="1" t="s">
        <v>313</v>
      </c>
      <c r="Q5240" s="1" t="s">
        <v>305</v>
      </c>
    </row>
    <row r="5241" ht="15.75" customHeight="1">
      <c r="A5241" s="1" t="s">
        <v>5555</v>
      </c>
      <c r="B5241" s="2">
        <v>46056.0</v>
      </c>
      <c r="C5241" s="2">
        <v>46060.0</v>
      </c>
      <c r="D5241" s="1" t="s">
        <v>30</v>
      </c>
      <c r="E5241" s="1" t="s">
        <v>170</v>
      </c>
      <c r="F5241" s="3">
        <v>0.53125</v>
      </c>
      <c r="G5241" s="1">
        <v>2.0</v>
      </c>
      <c r="H5241" s="1">
        <v>2.0</v>
      </c>
      <c r="I5241" s="1">
        <v>240.0</v>
      </c>
      <c r="J5241" s="1">
        <v>30.0</v>
      </c>
      <c r="K5241" s="1">
        <v>0.0</v>
      </c>
      <c r="L5241" s="1" t="s">
        <v>318</v>
      </c>
      <c r="M5241" s="1" t="s">
        <v>326</v>
      </c>
      <c r="N5241" s="1">
        <v>38.0</v>
      </c>
      <c r="O5241" s="1" t="s">
        <v>303</v>
      </c>
      <c r="P5241" s="1" t="s">
        <v>304</v>
      </c>
      <c r="Q5241" s="1" t="s">
        <v>305</v>
      </c>
    </row>
    <row r="5242" ht="15.75" customHeight="1">
      <c r="A5242" s="1" t="s">
        <v>5556</v>
      </c>
      <c r="B5242" s="2">
        <v>46109.0</v>
      </c>
      <c r="C5242" s="2">
        <v>46116.0</v>
      </c>
      <c r="D5242" s="1" t="s">
        <v>25</v>
      </c>
      <c r="E5242" s="1" t="s">
        <v>242</v>
      </c>
      <c r="F5242" s="3">
        <v>0.53125</v>
      </c>
      <c r="G5242" s="1">
        <v>1.0</v>
      </c>
      <c r="H5242" s="1">
        <v>3.0</v>
      </c>
      <c r="I5242" s="1">
        <v>320.0</v>
      </c>
      <c r="J5242" s="1">
        <v>36.0</v>
      </c>
      <c r="K5242" s="1">
        <v>0.0</v>
      </c>
      <c r="L5242" s="1" t="s">
        <v>311</v>
      </c>
      <c r="M5242" s="1" t="s">
        <v>302</v>
      </c>
      <c r="N5242" s="1">
        <v>21.0</v>
      </c>
      <c r="O5242" s="1" t="s">
        <v>308</v>
      </c>
      <c r="P5242" s="1" t="s">
        <v>313</v>
      </c>
      <c r="Q5242" s="1" t="s">
        <v>338</v>
      </c>
    </row>
    <row r="5243" ht="15.75" customHeight="1">
      <c r="A5243" s="1" t="s">
        <v>5557</v>
      </c>
      <c r="B5243" s="2">
        <v>46071.0</v>
      </c>
      <c r="C5243" s="2">
        <v>46074.0</v>
      </c>
      <c r="D5243" s="1" t="s">
        <v>18</v>
      </c>
      <c r="E5243" s="1" t="s">
        <v>242</v>
      </c>
      <c r="F5243" s="3">
        <v>0.53125</v>
      </c>
      <c r="G5243" s="1">
        <v>2.0</v>
      </c>
      <c r="H5243" s="1">
        <v>3.0</v>
      </c>
      <c r="I5243" s="1">
        <v>320.0</v>
      </c>
      <c r="J5243" s="1">
        <v>36.0</v>
      </c>
      <c r="K5243" s="1">
        <v>0.0</v>
      </c>
      <c r="L5243" s="1" t="s">
        <v>307</v>
      </c>
      <c r="M5243" s="1" t="s">
        <v>302</v>
      </c>
      <c r="N5243" s="1">
        <v>23.0</v>
      </c>
      <c r="O5243" s="1" t="s">
        <v>308</v>
      </c>
      <c r="P5243" s="1" t="s">
        <v>304</v>
      </c>
      <c r="Q5243" s="1" t="s">
        <v>338</v>
      </c>
    </row>
    <row r="5244" ht="15.75" customHeight="1">
      <c r="A5244" s="1" t="s">
        <v>5558</v>
      </c>
      <c r="B5244" s="2">
        <v>46086.0</v>
      </c>
      <c r="C5244" s="2">
        <v>46090.0</v>
      </c>
      <c r="D5244" s="1" t="s">
        <v>18</v>
      </c>
      <c r="E5244" s="1" t="s">
        <v>254</v>
      </c>
      <c r="F5244" s="3">
        <v>0.53125</v>
      </c>
      <c r="G5244" s="1">
        <v>4.0</v>
      </c>
      <c r="H5244" s="1">
        <v>2.0</v>
      </c>
      <c r="I5244" s="1">
        <v>340.0</v>
      </c>
      <c r="J5244" s="1">
        <v>30.0</v>
      </c>
      <c r="K5244" s="1">
        <v>0.0</v>
      </c>
      <c r="L5244" s="1" t="s">
        <v>315</v>
      </c>
      <c r="M5244" s="1" t="s">
        <v>326</v>
      </c>
      <c r="N5244" s="1">
        <v>45.0</v>
      </c>
      <c r="O5244" s="1" t="s">
        <v>303</v>
      </c>
      <c r="P5244" s="1" t="s">
        <v>304</v>
      </c>
      <c r="Q5244" s="1" t="s">
        <v>309</v>
      </c>
    </row>
    <row r="5245" ht="15.75" customHeight="1">
      <c r="A5245" s="1" t="s">
        <v>5559</v>
      </c>
      <c r="B5245" s="2">
        <v>46036.0</v>
      </c>
      <c r="C5245" s="2">
        <v>46042.0</v>
      </c>
      <c r="D5245" s="1" t="s">
        <v>30</v>
      </c>
      <c r="E5245" s="1" t="s">
        <v>260</v>
      </c>
      <c r="F5245" s="3">
        <v>0.7708333333333334</v>
      </c>
      <c r="G5245" s="1">
        <v>8.0</v>
      </c>
      <c r="H5245" s="1">
        <v>2.0</v>
      </c>
      <c r="I5245" s="1">
        <v>460.0</v>
      </c>
      <c r="J5245" s="1">
        <v>30.0</v>
      </c>
      <c r="K5245" s="1">
        <v>0.0</v>
      </c>
      <c r="L5245" s="1" t="s">
        <v>318</v>
      </c>
      <c r="M5245" s="1" t="s">
        <v>302</v>
      </c>
      <c r="N5245" s="1">
        <v>45.0</v>
      </c>
      <c r="O5245" s="1" t="s">
        <v>312</v>
      </c>
      <c r="P5245" s="1" t="s">
        <v>313</v>
      </c>
      <c r="Q5245" s="1" t="s">
        <v>309</v>
      </c>
    </row>
    <row r="5246" ht="15.75" customHeight="1">
      <c r="A5246" s="1" t="s">
        <v>5560</v>
      </c>
      <c r="B5246" s="2">
        <v>46058.0</v>
      </c>
      <c r="C5246" s="2">
        <v>46058.0</v>
      </c>
      <c r="D5246" s="1" t="s">
        <v>97</v>
      </c>
      <c r="E5246" s="1" t="s">
        <v>278</v>
      </c>
      <c r="F5246" s="3">
        <v>0.6458333333333334</v>
      </c>
      <c r="G5246" s="1">
        <v>5.0</v>
      </c>
      <c r="H5246" s="1">
        <v>2.0</v>
      </c>
      <c r="I5246" s="1">
        <v>360.0</v>
      </c>
      <c r="J5246" s="1">
        <v>30.0</v>
      </c>
      <c r="K5246" s="1">
        <v>0.0</v>
      </c>
      <c r="L5246" s="1" t="s">
        <v>318</v>
      </c>
      <c r="M5246" s="1" t="s">
        <v>302</v>
      </c>
      <c r="N5246" s="1">
        <v>43.0</v>
      </c>
      <c r="O5246" s="1" t="s">
        <v>308</v>
      </c>
      <c r="P5246" s="1" t="s">
        <v>313</v>
      </c>
      <c r="Q5246" s="1" t="s">
        <v>338</v>
      </c>
    </row>
    <row r="5247" ht="15.75" customHeight="1">
      <c r="A5247" s="1" t="s">
        <v>5561</v>
      </c>
      <c r="B5247" s="2">
        <v>46032.0</v>
      </c>
      <c r="C5247" s="2">
        <v>46036.0</v>
      </c>
      <c r="D5247" s="1" t="s">
        <v>30</v>
      </c>
      <c r="E5247" s="1" t="s">
        <v>268</v>
      </c>
      <c r="F5247" s="3">
        <v>0.7708333333333334</v>
      </c>
      <c r="G5247" s="1">
        <v>8.0</v>
      </c>
      <c r="H5247" s="1">
        <v>4.0</v>
      </c>
      <c r="I5247" s="1">
        <v>240.0</v>
      </c>
      <c r="J5247" s="1">
        <v>42.0</v>
      </c>
      <c r="K5247" s="1">
        <v>0.0</v>
      </c>
      <c r="L5247" s="1" t="s">
        <v>301</v>
      </c>
      <c r="M5247" s="1" t="s">
        <v>302</v>
      </c>
      <c r="N5247" s="1">
        <v>53.0</v>
      </c>
      <c r="O5247" s="1" t="s">
        <v>312</v>
      </c>
      <c r="P5247" s="1" t="s">
        <v>304</v>
      </c>
      <c r="Q5247" s="1" t="s">
        <v>305</v>
      </c>
    </row>
    <row r="5248" ht="15.75" customHeight="1">
      <c r="A5248" s="1" t="s">
        <v>5562</v>
      </c>
      <c r="B5248" s="2">
        <v>46029.0</v>
      </c>
      <c r="C5248" s="2">
        <v>46029.0</v>
      </c>
      <c r="D5248" s="1" t="s">
        <v>82</v>
      </c>
      <c r="E5248" s="1" t="s">
        <v>216</v>
      </c>
      <c r="F5248" s="3">
        <v>0.6458333333333334</v>
      </c>
      <c r="G5248" s="1">
        <v>4.0</v>
      </c>
      <c r="H5248" s="1">
        <v>5.0</v>
      </c>
      <c r="I5248" s="1">
        <v>200.0</v>
      </c>
      <c r="J5248" s="1">
        <v>48.0</v>
      </c>
      <c r="K5248" s="1">
        <v>0.0</v>
      </c>
      <c r="L5248" s="1" t="s">
        <v>318</v>
      </c>
      <c r="M5248" s="1" t="s">
        <v>302</v>
      </c>
      <c r="N5248" s="1">
        <v>31.0</v>
      </c>
      <c r="O5248" s="1" t="s">
        <v>308</v>
      </c>
      <c r="P5248" s="1" t="s">
        <v>304</v>
      </c>
      <c r="Q5248" s="1" t="s">
        <v>305</v>
      </c>
    </row>
    <row r="5249" ht="15.75" customHeight="1">
      <c r="A5249" s="1" t="s">
        <v>5563</v>
      </c>
      <c r="B5249" s="2">
        <v>46154.0</v>
      </c>
      <c r="C5249" s="2">
        <v>46155.0</v>
      </c>
      <c r="D5249" s="1" t="s">
        <v>30</v>
      </c>
      <c r="E5249" s="1" t="s">
        <v>214</v>
      </c>
      <c r="F5249" s="3">
        <v>0.53125</v>
      </c>
      <c r="G5249" s="1">
        <v>7.0</v>
      </c>
      <c r="H5249" s="1">
        <v>5.0</v>
      </c>
      <c r="I5249" s="1">
        <v>240.0</v>
      </c>
      <c r="J5249" s="1">
        <v>48.0</v>
      </c>
      <c r="K5249" s="1">
        <v>150.0</v>
      </c>
      <c r="L5249" s="1" t="s">
        <v>315</v>
      </c>
      <c r="M5249" s="1" t="s">
        <v>363</v>
      </c>
      <c r="N5249" s="1">
        <v>59.0</v>
      </c>
      <c r="O5249" s="1" t="s">
        <v>312</v>
      </c>
      <c r="P5249" s="1" t="s">
        <v>304</v>
      </c>
      <c r="Q5249" s="1" t="s">
        <v>305</v>
      </c>
    </row>
    <row r="5250" ht="15.75" customHeight="1">
      <c r="A5250" s="1" t="s">
        <v>5564</v>
      </c>
      <c r="B5250" s="2">
        <v>46024.0</v>
      </c>
      <c r="C5250" s="2">
        <v>46027.0</v>
      </c>
      <c r="D5250" s="1" t="s">
        <v>69</v>
      </c>
      <c r="E5250" s="1" t="s">
        <v>230</v>
      </c>
      <c r="F5250" s="3">
        <v>0.7708333333333334</v>
      </c>
      <c r="G5250" s="1">
        <v>2.0</v>
      </c>
      <c r="H5250" s="1">
        <v>2.0</v>
      </c>
      <c r="I5250" s="1">
        <v>240.0</v>
      </c>
      <c r="J5250" s="1">
        <v>30.0</v>
      </c>
      <c r="K5250" s="1">
        <v>60.0</v>
      </c>
      <c r="L5250" s="1" t="s">
        <v>318</v>
      </c>
      <c r="M5250" s="1" t="s">
        <v>302</v>
      </c>
      <c r="N5250" s="1">
        <v>20.0</v>
      </c>
      <c r="O5250" s="1" t="s">
        <v>308</v>
      </c>
      <c r="P5250" s="1" t="s">
        <v>313</v>
      </c>
      <c r="Q5250" s="1" t="s">
        <v>305</v>
      </c>
    </row>
    <row r="5251" ht="15.75" customHeight="1">
      <c r="A5251" s="1" t="s">
        <v>5565</v>
      </c>
      <c r="B5251" s="2">
        <v>46130.0</v>
      </c>
      <c r="C5251" s="2">
        <v>46130.0</v>
      </c>
      <c r="D5251" s="1" t="s">
        <v>36</v>
      </c>
      <c r="E5251" s="1" t="s">
        <v>232</v>
      </c>
      <c r="F5251" s="3">
        <v>0.3958333333333333</v>
      </c>
      <c r="G5251" s="1">
        <v>5.0</v>
      </c>
      <c r="H5251" s="1">
        <v>3.0</v>
      </c>
      <c r="I5251" s="1">
        <v>360.0</v>
      </c>
      <c r="J5251" s="1">
        <v>36.0</v>
      </c>
      <c r="K5251" s="1">
        <v>0.0</v>
      </c>
      <c r="L5251" s="1" t="s">
        <v>318</v>
      </c>
      <c r="M5251" s="1" t="s">
        <v>302</v>
      </c>
      <c r="N5251" s="1">
        <v>56.0</v>
      </c>
      <c r="O5251" s="1" t="s">
        <v>303</v>
      </c>
      <c r="P5251" s="1" t="s">
        <v>313</v>
      </c>
      <c r="Q5251" s="1" t="s">
        <v>309</v>
      </c>
    </row>
    <row r="5252" ht="15.75" customHeight="1">
      <c r="A5252" s="1" t="s">
        <v>5566</v>
      </c>
      <c r="B5252" s="2">
        <v>46028.0</v>
      </c>
      <c r="C5252" s="2">
        <v>46028.0</v>
      </c>
      <c r="D5252" s="1" t="s">
        <v>46</v>
      </c>
      <c r="E5252" s="1" t="s">
        <v>258</v>
      </c>
      <c r="F5252" s="3">
        <v>0.6458333333333334</v>
      </c>
      <c r="G5252" s="1">
        <v>5.0</v>
      </c>
      <c r="H5252" s="1">
        <v>4.0</v>
      </c>
      <c r="I5252" s="1">
        <v>180.0</v>
      </c>
      <c r="J5252" s="1">
        <v>42.0</v>
      </c>
      <c r="K5252" s="1">
        <v>20.0</v>
      </c>
      <c r="L5252" s="1" t="s">
        <v>301</v>
      </c>
      <c r="M5252" s="1" t="s">
        <v>302</v>
      </c>
      <c r="N5252" s="1">
        <v>30.0</v>
      </c>
      <c r="O5252" s="1" t="s">
        <v>303</v>
      </c>
      <c r="P5252" s="1" t="s">
        <v>304</v>
      </c>
      <c r="Q5252" s="1" t="s">
        <v>305</v>
      </c>
    </row>
    <row r="5253" ht="15.75" customHeight="1">
      <c r="A5253" s="1" t="s">
        <v>5567</v>
      </c>
      <c r="B5253" s="2">
        <v>46190.0</v>
      </c>
      <c r="C5253" s="2">
        <v>46196.0</v>
      </c>
      <c r="D5253" s="1" t="s">
        <v>22</v>
      </c>
      <c r="E5253" s="1" t="s">
        <v>262</v>
      </c>
      <c r="F5253" s="3">
        <v>0.53125</v>
      </c>
      <c r="G5253" s="1">
        <v>7.0</v>
      </c>
      <c r="H5253" s="1">
        <v>2.0</v>
      </c>
      <c r="I5253" s="1">
        <v>240.0</v>
      </c>
      <c r="J5253" s="1">
        <v>30.0</v>
      </c>
      <c r="K5253" s="1">
        <v>20.0</v>
      </c>
      <c r="L5253" s="1" t="s">
        <v>311</v>
      </c>
      <c r="M5253" s="1" t="s">
        <v>302</v>
      </c>
      <c r="N5253" s="1">
        <v>53.0</v>
      </c>
      <c r="O5253" s="1" t="s">
        <v>308</v>
      </c>
      <c r="P5253" s="1" t="s">
        <v>313</v>
      </c>
      <c r="Q5253" s="1" t="s">
        <v>305</v>
      </c>
    </row>
    <row r="5254" ht="15.75" customHeight="1">
      <c r="A5254" s="1" t="s">
        <v>5568</v>
      </c>
      <c r="B5254" s="2">
        <v>46109.0</v>
      </c>
      <c r="C5254" s="2">
        <v>46114.0</v>
      </c>
      <c r="D5254" s="1" t="s">
        <v>62</v>
      </c>
      <c r="E5254" s="1" t="s">
        <v>212</v>
      </c>
      <c r="F5254" s="3">
        <v>0.3958333333333333</v>
      </c>
      <c r="G5254" s="1">
        <v>5.0</v>
      </c>
      <c r="H5254" s="1">
        <v>3.0</v>
      </c>
      <c r="I5254" s="1">
        <v>200.0</v>
      </c>
      <c r="J5254" s="1">
        <v>36.0</v>
      </c>
      <c r="K5254" s="1">
        <v>0.0</v>
      </c>
      <c r="L5254" s="1" t="s">
        <v>301</v>
      </c>
      <c r="M5254" s="1" t="s">
        <v>302</v>
      </c>
      <c r="N5254" s="1">
        <v>58.0</v>
      </c>
      <c r="O5254" s="1" t="s">
        <v>308</v>
      </c>
      <c r="P5254" s="1" t="s">
        <v>313</v>
      </c>
      <c r="Q5254" s="1" t="s">
        <v>305</v>
      </c>
    </row>
    <row r="5255" ht="15.75" customHeight="1">
      <c r="A5255" s="1" t="s">
        <v>5569</v>
      </c>
      <c r="B5255" s="2">
        <v>46121.0</v>
      </c>
      <c r="C5255" s="2">
        <v>46121.0</v>
      </c>
      <c r="D5255" s="1" t="s">
        <v>32</v>
      </c>
      <c r="E5255" s="1" t="s">
        <v>199</v>
      </c>
      <c r="F5255" s="3">
        <v>0.3958333333333333</v>
      </c>
      <c r="G5255" s="1">
        <v>4.0</v>
      </c>
      <c r="H5255" s="1">
        <v>1.0</v>
      </c>
      <c r="I5255" s="1">
        <v>260.0</v>
      </c>
      <c r="J5255" s="1">
        <v>24.0</v>
      </c>
      <c r="K5255" s="1">
        <v>40.0</v>
      </c>
      <c r="L5255" s="1" t="s">
        <v>301</v>
      </c>
      <c r="M5255" s="1" t="s">
        <v>302</v>
      </c>
      <c r="N5255" s="1">
        <v>42.0</v>
      </c>
      <c r="O5255" s="1" t="s">
        <v>308</v>
      </c>
      <c r="P5255" s="1" t="s">
        <v>304</v>
      </c>
      <c r="Q5255" s="1" t="s">
        <v>305</v>
      </c>
    </row>
    <row r="5256" ht="15.75" customHeight="1">
      <c r="A5256" s="1" t="s">
        <v>5570</v>
      </c>
      <c r="B5256" s="2">
        <v>46085.0</v>
      </c>
      <c r="C5256" s="2">
        <v>46088.0</v>
      </c>
      <c r="D5256" s="1" t="s">
        <v>36</v>
      </c>
      <c r="E5256" s="1" t="s">
        <v>193</v>
      </c>
      <c r="F5256" s="3">
        <v>0.9375</v>
      </c>
      <c r="G5256" s="1">
        <v>2.0</v>
      </c>
      <c r="H5256" s="1">
        <v>2.0</v>
      </c>
      <c r="I5256" s="1">
        <v>280.0</v>
      </c>
      <c r="J5256" s="1">
        <v>30.0</v>
      </c>
      <c r="K5256" s="1">
        <v>60.0</v>
      </c>
      <c r="L5256" s="1" t="s">
        <v>311</v>
      </c>
      <c r="M5256" s="1" t="s">
        <v>302</v>
      </c>
      <c r="N5256" s="1">
        <v>35.0</v>
      </c>
      <c r="O5256" s="1" t="s">
        <v>308</v>
      </c>
      <c r="P5256" s="1" t="s">
        <v>313</v>
      </c>
      <c r="Q5256" s="1" t="s">
        <v>305</v>
      </c>
    </row>
    <row r="5257" ht="15.75" customHeight="1">
      <c r="A5257" s="1" t="s">
        <v>5571</v>
      </c>
      <c r="B5257" s="2">
        <v>46088.0</v>
      </c>
      <c r="C5257" s="2">
        <v>46092.0</v>
      </c>
      <c r="D5257" s="1" t="s">
        <v>36</v>
      </c>
      <c r="E5257" s="1" t="s">
        <v>222</v>
      </c>
      <c r="F5257" s="3">
        <v>0.3958333333333333</v>
      </c>
      <c r="G5257" s="1">
        <v>3.0</v>
      </c>
      <c r="H5257" s="1">
        <v>1.0</v>
      </c>
      <c r="I5257" s="1">
        <v>460.0</v>
      </c>
      <c r="J5257" s="1">
        <v>24.0</v>
      </c>
      <c r="K5257" s="1">
        <v>0.0</v>
      </c>
      <c r="L5257" s="1" t="s">
        <v>311</v>
      </c>
      <c r="M5257" s="1" t="s">
        <v>363</v>
      </c>
      <c r="N5257" s="1">
        <v>44.0</v>
      </c>
      <c r="O5257" s="1" t="s">
        <v>303</v>
      </c>
      <c r="P5257" s="1" t="s">
        <v>313</v>
      </c>
      <c r="Q5257" s="1" t="s">
        <v>309</v>
      </c>
    </row>
    <row r="5258" ht="15.75" customHeight="1">
      <c r="A5258" s="1" t="s">
        <v>5572</v>
      </c>
      <c r="B5258" s="2">
        <v>46164.0</v>
      </c>
      <c r="C5258" s="2">
        <v>46165.0</v>
      </c>
      <c r="D5258" s="1" t="s">
        <v>46</v>
      </c>
      <c r="E5258" s="1" t="s">
        <v>262</v>
      </c>
      <c r="F5258" s="3">
        <v>0.9375</v>
      </c>
      <c r="G5258" s="1">
        <v>8.0</v>
      </c>
      <c r="H5258" s="1">
        <v>2.0</v>
      </c>
      <c r="I5258" s="1">
        <v>240.0</v>
      </c>
      <c r="J5258" s="1">
        <v>30.0</v>
      </c>
      <c r="K5258" s="1">
        <v>20.0</v>
      </c>
      <c r="L5258" s="1" t="s">
        <v>301</v>
      </c>
      <c r="M5258" s="1" t="s">
        <v>302</v>
      </c>
      <c r="N5258" s="1">
        <v>19.0</v>
      </c>
      <c r="O5258" s="1" t="s">
        <v>312</v>
      </c>
      <c r="P5258" s="1" t="s">
        <v>304</v>
      </c>
      <c r="Q5258" s="1" t="s">
        <v>305</v>
      </c>
    </row>
    <row r="5259" ht="15.75" customHeight="1">
      <c r="A5259" s="1" t="s">
        <v>5573</v>
      </c>
      <c r="B5259" s="2">
        <v>46135.0</v>
      </c>
      <c r="C5259" s="2">
        <v>46135.0</v>
      </c>
      <c r="D5259" s="1" t="s">
        <v>59</v>
      </c>
      <c r="E5259" s="1" t="s">
        <v>270</v>
      </c>
      <c r="F5259" s="3">
        <v>0.7708333333333334</v>
      </c>
      <c r="G5259" s="1">
        <v>1.0</v>
      </c>
      <c r="H5259" s="1">
        <v>6.0</v>
      </c>
      <c r="I5259" s="1">
        <v>460.0</v>
      </c>
      <c r="J5259" s="1">
        <v>54.0</v>
      </c>
      <c r="K5259" s="1">
        <v>0.0</v>
      </c>
      <c r="L5259" s="1" t="s">
        <v>311</v>
      </c>
      <c r="M5259" s="1" t="s">
        <v>302</v>
      </c>
      <c r="N5259" s="1">
        <v>21.0</v>
      </c>
      <c r="O5259" s="1" t="s">
        <v>303</v>
      </c>
      <c r="P5259" s="1" t="s">
        <v>304</v>
      </c>
      <c r="Q5259" s="1" t="s">
        <v>309</v>
      </c>
    </row>
    <row r="5260" ht="15.75" customHeight="1">
      <c r="A5260" s="1" t="s">
        <v>5574</v>
      </c>
      <c r="B5260" s="2">
        <v>46060.0</v>
      </c>
      <c r="C5260" s="2">
        <v>46064.0</v>
      </c>
      <c r="D5260" s="1" t="s">
        <v>137</v>
      </c>
      <c r="E5260" s="1" t="s">
        <v>258</v>
      </c>
      <c r="F5260" s="3">
        <v>0.6458333333333334</v>
      </c>
      <c r="G5260" s="1">
        <v>10.0</v>
      </c>
      <c r="H5260" s="1">
        <v>1.0</v>
      </c>
      <c r="I5260" s="1">
        <v>260.0</v>
      </c>
      <c r="J5260" s="1">
        <v>24.0</v>
      </c>
      <c r="K5260" s="1">
        <v>20.0</v>
      </c>
      <c r="L5260" s="1" t="s">
        <v>318</v>
      </c>
      <c r="M5260" s="1" t="s">
        <v>363</v>
      </c>
      <c r="N5260" s="1">
        <v>49.0</v>
      </c>
      <c r="O5260" s="1" t="s">
        <v>312</v>
      </c>
      <c r="P5260" s="1" t="s">
        <v>304</v>
      </c>
      <c r="Q5260" s="1" t="s">
        <v>338</v>
      </c>
    </row>
    <row r="5261" ht="15.75" customHeight="1">
      <c r="A5261" s="1" t="s">
        <v>5575</v>
      </c>
      <c r="B5261" s="2">
        <v>46027.0</v>
      </c>
      <c r="C5261" s="2">
        <v>46027.0</v>
      </c>
      <c r="D5261" s="1" t="s">
        <v>30</v>
      </c>
      <c r="E5261" s="1" t="s">
        <v>182</v>
      </c>
      <c r="F5261" s="3">
        <v>0.6458333333333334</v>
      </c>
      <c r="G5261" s="1">
        <v>4.0</v>
      </c>
      <c r="H5261" s="1">
        <v>4.0</v>
      </c>
      <c r="I5261" s="1">
        <v>340.0</v>
      </c>
      <c r="J5261" s="1">
        <v>42.0</v>
      </c>
      <c r="K5261" s="1">
        <v>0.0</v>
      </c>
      <c r="L5261" s="1" t="s">
        <v>315</v>
      </c>
      <c r="M5261" s="1" t="s">
        <v>326</v>
      </c>
      <c r="N5261" s="1">
        <v>44.0</v>
      </c>
      <c r="O5261" s="1" t="s">
        <v>303</v>
      </c>
      <c r="P5261" s="1" t="s">
        <v>313</v>
      </c>
      <c r="Q5261" s="1" t="s">
        <v>309</v>
      </c>
    </row>
    <row r="5262" ht="15.75" customHeight="1">
      <c r="A5262" s="1" t="s">
        <v>5576</v>
      </c>
      <c r="B5262" s="2">
        <v>46199.0</v>
      </c>
      <c r="C5262" s="2">
        <v>46205.0</v>
      </c>
      <c r="D5262" s="1" t="s">
        <v>97</v>
      </c>
      <c r="E5262" s="1" t="s">
        <v>177</v>
      </c>
      <c r="F5262" s="3">
        <v>0.53125</v>
      </c>
      <c r="G5262" s="1">
        <v>6.0</v>
      </c>
      <c r="H5262" s="1">
        <v>2.0</v>
      </c>
      <c r="I5262" s="1">
        <v>320.0</v>
      </c>
      <c r="J5262" s="1">
        <v>30.0</v>
      </c>
      <c r="K5262" s="1">
        <v>0.0</v>
      </c>
      <c r="L5262" s="1" t="s">
        <v>318</v>
      </c>
      <c r="M5262" s="1" t="s">
        <v>302</v>
      </c>
      <c r="N5262" s="1">
        <v>44.0</v>
      </c>
      <c r="O5262" s="1" t="s">
        <v>303</v>
      </c>
      <c r="P5262" s="1" t="s">
        <v>313</v>
      </c>
      <c r="Q5262" s="1" t="s">
        <v>338</v>
      </c>
    </row>
    <row r="5263" ht="15.75" customHeight="1">
      <c r="A5263" s="1" t="s">
        <v>5577</v>
      </c>
      <c r="B5263" s="2">
        <v>46039.0</v>
      </c>
      <c r="C5263" s="2">
        <v>46041.0</v>
      </c>
      <c r="D5263" s="1" t="s">
        <v>128</v>
      </c>
      <c r="E5263" s="1" t="s">
        <v>175</v>
      </c>
      <c r="F5263" s="3">
        <v>0.3958333333333333</v>
      </c>
      <c r="G5263" s="1">
        <v>2.0</v>
      </c>
      <c r="H5263" s="1">
        <v>4.0</v>
      </c>
      <c r="I5263" s="1">
        <v>280.0</v>
      </c>
      <c r="J5263" s="1">
        <v>42.0</v>
      </c>
      <c r="K5263" s="1">
        <v>100.0</v>
      </c>
      <c r="L5263" s="1" t="s">
        <v>318</v>
      </c>
      <c r="M5263" s="1" t="s">
        <v>302</v>
      </c>
      <c r="N5263" s="1">
        <v>58.0</v>
      </c>
      <c r="O5263" s="1" t="s">
        <v>308</v>
      </c>
      <c r="P5263" s="1" t="s">
        <v>313</v>
      </c>
      <c r="Q5263" s="1" t="s">
        <v>338</v>
      </c>
    </row>
    <row r="5264" ht="15.75" customHeight="1">
      <c r="A5264" s="1" t="s">
        <v>5578</v>
      </c>
      <c r="B5264" s="2">
        <v>46068.0</v>
      </c>
      <c r="C5264" s="2">
        <v>46070.0</v>
      </c>
      <c r="D5264" s="1" t="s">
        <v>120</v>
      </c>
      <c r="E5264" s="1" t="s">
        <v>270</v>
      </c>
      <c r="F5264" s="3">
        <v>0.3958333333333333</v>
      </c>
      <c r="G5264" s="1">
        <v>2.0</v>
      </c>
      <c r="H5264" s="1">
        <v>3.0</v>
      </c>
      <c r="I5264" s="1">
        <v>280.0</v>
      </c>
      <c r="J5264" s="1">
        <v>36.0</v>
      </c>
      <c r="K5264" s="1">
        <v>0.0</v>
      </c>
      <c r="L5264" s="1" t="s">
        <v>318</v>
      </c>
      <c r="M5264" s="1" t="s">
        <v>302</v>
      </c>
      <c r="N5264" s="1">
        <v>40.0</v>
      </c>
      <c r="O5264" s="1" t="s">
        <v>303</v>
      </c>
      <c r="P5264" s="1" t="s">
        <v>304</v>
      </c>
      <c r="Q5264" s="1" t="s">
        <v>305</v>
      </c>
    </row>
    <row r="5265" ht="15.75" customHeight="1">
      <c r="A5265" s="1" t="s">
        <v>5579</v>
      </c>
      <c r="B5265" s="2">
        <v>46178.0</v>
      </c>
      <c r="C5265" s="2">
        <v>46182.0</v>
      </c>
      <c r="D5265" s="1" t="s">
        <v>134</v>
      </c>
      <c r="E5265" s="1" t="s">
        <v>250</v>
      </c>
      <c r="F5265" s="3">
        <v>0.9375</v>
      </c>
      <c r="G5265" s="1">
        <v>5.0</v>
      </c>
      <c r="H5265" s="1">
        <v>3.0</v>
      </c>
      <c r="I5265" s="1">
        <v>180.0</v>
      </c>
      <c r="J5265" s="1">
        <v>36.0</v>
      </c>
      <c r="K5265" s="1">
        <v>0.0</v>
      </c>
      <c r="L5265" s="1" t="s">
        <v>315</v>
      </c>
      <c r="M5265" s="1" t="s">
        <v>302</v>
      </c>
      <c r="N5265" s="1">
        <v>39.0</v>
      </c>
      <c r="O5265" s="1" t="s">
        <v>308</v>
      </c>
      <c r="P5265" s="1" t="s">
        <v>304</v>
      </c>
      <c r="Q5265" s="1" t="s">
        <v>305</v>
      </c>
    </row>
    <row r="5266" ht="15.75" customHeight="1">
      <c r="A5266" s="1" t="s">
        <v>5580</v>
      </c>
      <c r="B5266" s="2">
        <v>46138.0</v>
      </c>
      <c r="C5266" s="2">
        <v>46140.0</v>
      </c>
      <c r="D5266" s="1" t="s">
        <v>88</v>
      </c>
      <c r="E5266" s="1" t="s">
        <v>235</v>
      </c>
      <c r="F5266" s="3">
        <v>0.8854166666666666</v>
      </c>
      <c r="G5266" s="1">
        <v>1.0</v>
      </c>
      <c r="H5266" s="1">
        <v>2.0</v>
      </c>
      <c r="I5266" s="1">
        <v>220.0</v>
      </c>
      <c r="J5266" s="1">
        <v>30.0</v>
      </c>
      <c r="K5266" s="1">
        <v>0.0</v>
      </c>
      <c r="L5266" s="1" t="s">
        <v>307</v>
      </c>
      <c r="M5266" s="1" t="s">
        <v>302</v>
      </c>
      <c r="N5266" s="1">
        <v>29.0</v>
      </c>
      <c r="O5266" s="1" t="s">
        <v>303</v>
      </c>
      <c r="P5266" s="1" t="s">
        <v>313</v>
      </c>
      <c r="Q5266" s="1" t="s">
        <v>305</v>
      </c>
    </row>
    <row r="5267" ht="15.75" customHeight="1">
      <c r="A5267" s="1" t="s">
        <v>5581</v>
      </c>
      <c r="B5267" s="2">
        <v>46040.0</v>
      </c>
      <c r="C5267" s="2">
        <v>46043.0</v>
      </c>
      <c r="D5267" s="1" t="s">
        <v>144</v>
      </c>
      <c r="E5267" s="1" t="s">
        <v>266</v>
      </c>
      <c r="F5267" s="3">
        <v>0.53125</v>
      </c>
      <c r="G5267" s="1">
        <v>3.0</v>
      </c>
      <c r="H5267" s="1">
        <v>2.0</v>
      </c>
      <c r="I5267" s="1">
        <v>220.0</v>
      </c>
      <c r="J5267" s="1">
        <v>30.0</v>
      </c>
      <c r="K5267" s="1">
        <v>100.0</v>
      </c>
      <c r="L5267" s="1" t="s">
        <v>301</v>
      </c>
      <c r="M5267" s="1" t="s">
        <v>302</v>
      </c>
      <c r="N5267" s="1">
        <v>23.0</v>
      </c>
      <c r="O5267" s="1" t="s">
        <v>312</v>
      </c>
      <c r="P5267" s="1" t="s">
        <v>313</v>
      </c>
      <c r="Q5267" s="1" t="s">
        <v>305</v>
      </c>
    </row>
    <row r="5268" ht="15.75" customHeight="1">
      <c r="A5268" s="1" t="s">
        <v>5582</v>
      </c>
      <c r="B5268" s="2">
        <v>46030.0</v>
      </c>
      <c r="C5268" s="2">
        <v>46037.0</v>
      </c>
      <c r="D5268" s="1" t="s">
        <v>73</v>
      </c>
      <c r="E5268" s="1" t="s">
        <v>281</v>
      </c>
      <c r="F5268" s="3">
        <v>0.3958333333333333</v>
      </c>
      <c r="G5268" s="1">
        <v>4.0</v>
      </c>
      <c r="H5268" s="1">
        <v>2.0</v>
      </c>
      <c r="I5268" s="1">
        <v>340.0</v>
      </c>
      <c r="J5268" s="1">
        <v>30.0</v>
      </c>
      <c r="K5268" s="1">
        <v>0.0</v>
      </c>
      <c r="L5268" s="1" t="s">
        <v>301</v>
      </c>
      <c r="M5268" s="1" t="s">
        <v>326</v>
      </c>
      <c r="N5268" s="1">
        <v>26.0</v>
      </c>
      <c r="O5268" s="1" t="s">
        <v>312</v>
      </c>
      <c r="P5268" s="1" t="s">
        <v>304</v>
      </c>
      <c r="Q5268" s="1" t="s">
        <v>309</v>
      </c>
    </row>
    <row r="5269" ht="15.75" customHeight="1">
      <c r="A5269" s="1" t="s">
        <v>5583</v>
      </c>
      <c r="B5269" s="2">
        <v>46057.0</v>
      </c>
      <c r="C5269" s="2">
        <v>46059.0</v>
      </c>
      <c r="D5269" s="1" t="s">
        <v>141</v>
      </c>
      <c r="E5269" s="1" t="s">
        <v>197</v>
      </c>
      <c r="F5269" s="3">
        <v>0.3958333333333333</v>
      </c>
      <c r="G5269" s="1">
        <v>1.0</v>
      </c>
      <c r="H5269" s="1">
        <v>6.0</v>
      </c>
      <c r="I5269" s="1">
        <v>200.0</v>
      </c>
      <c r="J5269" s="1">
        <v>54.0</v>
      </c>
      <c r="K5269" s="1">
        <v>0.0</v>
      </c>
      <c r="L5269" s="1" t="s">
        <v>307</v>
      </c>
      <c r="M5269" s="1" t="s">
        <v>302</v>
      </c>
      <c r="N5269" s="1">
        <v>32.0</v>
      </c>
      <c r="O5269" s="1" t="s">
        <v>312</v>
      </c>
      <c r="P5269" s="1" t="s">
        <v>313</v>
      </c>
      <c r="Q5269" s="1" t="s">
        <v>305</v>
      </c>
    </row>
    <row r="5270" ht="15.75" customHeight="1">
      <c r="A5270" s="1" t="s">
        <v>5584</v>
      </c>
      <c r="B5270" s="2">
        <v>46171.0</v>
      </c>
      <c r="C5270" s="2">
        <v>46178.0</v>
      </c>
      <c r="D5270" s="1" t="s">
        <v>91</v>
      </c>
      <c r="E5270" s="1" t="s">
        <v>163</v>
      </c>
      <c r="F5270" s="3">
        <v>0.9375</v>
      </c>
      <c r="G5270" s="1">
        <v>9.0</v>
      </c>
      <c r="H5270" s="1">
        <v>5.0</v>
      </c>
      <c r="I5270" s="1">
        <v>240.0</v>
      </c>
      <c r="J5270" s="1">
        <v>48.0</v>
      </c>
      <c r="K5270" s="1">
        <v>40.0</v>
      </c>
      <c r="L5270" s="1" t="s">
        <v>311</v>
      </c>
      <c r="M5270" s="1" t="s">
        <v>302</v>
      </c>
      <c r="N5270" s="1">
        <v>52.0</v>
      </c>
      <c r="O5270" s="1" t="s">
        <v>308</v>
      </c>
      <c r="P5270" s="1" t="s">
        <v>304</v>
      </c>
      <c r="Q5270" s="1" t="s">
        <v>305</v>
      </c>
    </row>
    <row r="5271" ht="15.75" customHeight="1">
      <c r="A5271" s="1" t="s">
        <v>5585</v>
      </c>
      <c r="B5271" s="2">
        <v>46027.0</v>
      </c>
      <c r="C5271" s="2">
        <v>46033.0</v>
      </c>
      <c r="D5271" s="1" t="s">
        <v>97</v>
      </c>
      <c r="E5271" s="1" t="s">
        <v>214</v>
      </c>
      <c r="F5271" s="3">
        <v>0.8854166666666666</v>
      </c>
      <c r="G5271" s="1">
        <v>5.0</v>
      </c>
      <c r="H5271" s="1">
        <v>3.0</v>
      </c>
      <c r="I5271" s="1">
        <v>240.0</v>
      </c>
      <c r="J5271" s="1">
        <v>36.0</v>
      </c>
      <c r="K5271" s="1">
        <v>100.0</v>
      </c>
      <c r="L5271" s="1" t="s">
        <v>307</v>
      </c>
      <c r="M5271" s="1" t="s">
        <v>302</v>
      </c>
      <c r="N5271" s="1">
        <v>28.0</v>
      </c>
      <c r="O5271" s="1" t="s">
        <v>303</v>
      </c>
      <c r="P5271" s="1" t="s">
        <v>304</v>
      </c>
      <c r="Q5271" s="1" t="s">
        <v>305</v>
      </c>
    </row>
    <row r="5272" ht="15.75" customHeight="1">
      <c r="A5272" s="1" t="s">
        <v>5586</v>
      </c>
      <c r="B5272" s="2">
        <v>46056.0</v>
      </c>
      <c r="C5272" s="2">
        <v>46059.0</v>
      </c>
      <c r="D5272" s="1" t="s">
        <v>76</v>
      </c>
      <c r="E5272" s="1" t="s">
        <v>276</v>
      </c>
      <c r="F5272" s="3">
        <v>0.6458333333333334</v>
      </c>
      <c r="G5272" s="1">
        <v>1.0</v>
      </c>
      <c r="H5272" s="1">
        <v>5.0</v>
      </c>
      <c r="I5272" s="1">
        <v>420.0</v>
      </c>
      <c r="J5272" s="1">
        <v>48.0</v>
      </c>
      <c r="K5272" s="1">
        <v>0.0</v>
      </c>
      <c r="L5272" s="1" t="s">
        <v>307</v>
      </c>
      <c r="M5272" s="1" t="s">
        <v>302</v>
      </c>
      <c r="N5272" s="1">
        <v>46.0</v>
      </c>
      <c r="O5272" s="1" t="s">
        <v>303</v>
      </c>
      <c r="P5272" s="1" t="s">
        <v>313</v>
      </c>
      <c r="Q5272" s="1" t="s">
        <v>309</v>
      </c>
    </row>
    <row r="5273" ht="15.75" customHeight="1">
      <c r="A5273" s="1" t="s">
        <v>5587</v>
      </c>
      <c r="B5273" s="2">
        <v>46129.0</v>
      </c>
      <c r="C5273" s="2">
        <v>46133.0</v>
      </c>
      <c r="D5273" s="1" t="s">
        <v>30</v>
      </c>
      <c r="E5273" s="1" t="s">
        <v>197</v>
      </c>
      <c r="F5273" s="3">
        <v>0.8854166666666666</v>
      </c>
      <c r="G5273" s="1">
        <v>5.0</v>
      </c>
      <c r="H5273" s="1">
        <v>5.0</v>
      </c>
      <c r="I5273" s="1">
        <v>200.0</v>
      </c>
      <c r="J5273" s="1">
        <v>48.0</v>
      </c>
      <c r="K5273" s="1">
        <v>20.0</v>
      </c>
      <c r="L5273" s="1" t="s">
        <v>318</v>
      </c>
      <c r="M5273" s="1" t="s">
        <v>302</v>
      </c>
      <c r="N5273" s="1">
        <v>24.0</v>
      </c>
      <c r="O5273" s="1" t="s">
        <v>308</v>
      </c>
      <c r="P5273" s="1" t="s">
        <v>313</v>
      </c>
      <c r="Q5273" s="1" t="s">
        <v>305</v>
      </c>
    </row>
    <row r="5274" ht="15.75" customHeight="1">
      <c r="A5274" s="1" t="s">
        <v>5588</v>
      </c>
      <c r="B5274" s="2">
        <v>46186.0</v>
      </c>
      <c r="C5274" s="2">
        <v>46189.0</v>
      </c>
      <c r="D5274" s="1" t="s">
        <v>25</v>
      </c>
      <c r="E5274" s="1" t="s">
        <v>254</v>
      </c>
      <c r="F5274" s="3">
        <v>0.8854166666666666</v>
      </c>
      <c r="G5274" s="1">
        <v>1.0</v>
      </c>
      <c r="H5274" s="1">
        <v>4.0</v>
      </c>
      <c r="I5274" s="1">
        <v>160.0</v>
      </c>
      <c r="J5274" s="1">
        <v>42.0</v>
      </c>
      <c r="K5274" s="1">
        <v>0.0</v>
      </c>
      <c r="L5274" s="1" t="s">
        <v>315</v>
      </c>
      <c r="M5274" s="1" t="s">
        <v>302</v>
      </c>
      <c r="N5274" s="1">
        <v>29.0</v>
      </c>
      <c r="O5274" s="1" t="s">
        <v>312</v>
      </c>
      <c r="P5274" s="1" t="s">
        <v>304</v>
      </c>
      <c r="Q5274" s="1" t="s">
        <v>305</v>
      </c>
    </row>
    <row r="5275" ht="15.75" customHeight="1">
      <c r="A5275" s="1" t="s">
        <v>5589</v>
      </c>
      <c r="B5275" s="2">
        <v>46141.0</v>
      </c>
      <c r="C5275" s="2">
        <v>46144.0</v>
      </c>
      <c r="D5275" s="1" t="s">
        <v>147</v>
      </c>
      <c r="E5275" s="1" t="s">
        <v>246</v>
      </c>
      <c r="F5275" s="3">
        <v>0.9375</v>
      </c>
      <c r="G5275" s="1">
        <v>6.0</v>
      </c>
      <c r="H5275" s="1">
        <v>4.0</v>
      </c>
      <c r="I5275" s="1">
        <v>240.0</v>
      </c>
      <c r="J5275" s="1">
        <v>42.0</v>
      </c>
      <c r="K5275" s="1">
        <v>20.0</v>
      </c>
      <c r="L5275" s="1" t="s">
        <v>315</v>
      </c>
      <c r="M5275" s="1" t="s">
        <v>302</v>
      </c>
      <c r="N5275" s="1">
        <v>59.0</v>
      </c>
      <c r="O5275" s="1" t="s">
        <v>312</v>
      </c>
      <c r="P5275" s="1" t="s">
        <v>313</v>
      </c>
      <c r="Q5275" s="1" t="s">
        <v>305</v>
      </c>
    </row>
    <row r="5276" ht="15.75" customHeight="1">
      <c r="A5276" s="1" t="s">
        <v>5590</v>
      </c>
      <c r="B5276" s="2">
        <v>46061.0</v>
      </c>
      <c r="C5276" s="2">
        <v>46062.0</v>
      </c>
      <c r="D5276" s="1" t="s">
        <v>73</v>
      </c>
      <c r="E5276" s="1" t="s">
        <v>252</v>
      </c>
      <c r="F5276" s="3">
        <v>0.9375</v>
      </c>
      <c r="G5276" s="1">
        <v>1.0</v>
      </c>
      <c r="H5276" s="1">
        <v>6.0</v>
      </c>
      <c r="I5276" s="1">
        <v>400.0</v>
      </c>
      <c r="J5276" s="1">
        <v>54.0</v>
      </c>
      <c r="K5276" s="1">
        <v>0.0</v>
      </c>
      <c r="L5276" s="1" t="s">
        <v>307</v>
      </c>
      <c r="M5276" s="1" t="s">
        <v>326</v>
      </c>
      <c r="N5276" s="1">
        <v>40.0</v>
      </c>
      <c r="O5276" s="1" t="s">
        <v>312</v>
      </c>
      <c r="P5276" s="1" t="s">
        <v>313</v>
      </c>
      <c r="Q5276" s="1" t="s">
        <v>309</v>
      </c>
    </row>
    <row r="5277" ht="15.75" customHeight="1">
      <c r="A5277" s="1" t="s">
        <v>5591</v>
      </c>
      <c r="B5277" s="2">
        <v>46117.0</v>
      </c>
      <c r="C5277" s="2">
        <v>46120.0</v>
      </c>
      <c r="D5277" s="1" t="s">
        <v>36</v>
      </c>
      <c r="E5277" s="1" t="s">
        <v>168</v>
      </c>
      <c r="F5277" s="3">
        <v>0.7708333333333334</v>
      </c>
      <c r="G5277" s="1">
        <v>1.0</v>
      </c>
      <c r="H5277" s="1">
        <v>4.0</v>
      </c>
      <c r="I5277" s="1">
        <v>160.0</v>
      </c>
      <c r="J5277" s="1">
        <v>42.0</v>
      </c>
      <c r="K5277" s="1">
        <v>0.0</v>
      </c>
      <c r="L5277" s="1" t="s">
        <v>318</v>
      </c>
      <c r="M5277" s="1" t="s">
        <v>326</v>
      </c>
      <c r="N5277" s="1">
        <v>23.0</v>
      </c>
      <c r="O5277" s="1" t="s">
        <v>308</v>
      </c>
      <c r="P5277" s="1" t="s">
        <v>313</v>
      </c>
      <c r="Q5277" s="1" t="s">
        <v>305</v>
      </c>
    </row>
    <row r="5278" ht="15.75" customHeight="1">
      <c r="A5278" s="1" t="s">
        <v>5592</v>
      </c>
      <c r="B5278" s="2">
        <v>46136.0</v>
      </c>
      <c r="C5278" s="2">
        <v>46141.0</v>
      </c>
      <c r="D5278" s="1" t="s">
        <v>32</v>
      </c>
      <c r="E5278" s="1" t="s">
        <v>262</v>
      </c>
      <c r="F5278" s="3">
        <v>0.9375</v>
      </c>
      <c r="G5278" s="1">
        <v>7.0</v>
      </c>
      <c r="H5278" s="1">
        <v>5.0</v>
      </c>
      <c r="I5278" s="1">
        <v>420.0</v>
      </c>
      <c r="J5278" s="1">
        <v>48.0</v>
      </c>
      <c r="K5278" s="1">
        <v>0.0</v>
      </c>
      <c r="L5278" s="1" t="s">
        <v>315</v>
      </c>
      <c r="M5278" s="1" t="s">
        <v>302</v>
      </c>
      <c r="N5278" s="1">
        <v>23.0</v>
      </c>
      <c r="O5278" s="1" t="s">
        <v>308</v>
      </c>
      <c r="P5278" s="1" t="s">
        <v>313</v>
      </c>
      <c r="Q5278" s="1" t="s">
        <v>309</v>
      </c>
    </row>
    <row r="5279" ht="15.75" customHeight="1">
      <c r="A5279" s="1" t="s">
        <v>5593</v>
      </c>
      <c r="B5279" s="2">
        <v>46174.0</v>
      </c>
      <c r="C5279" s="2">
        <v>46175.0</v>
      </c>
      <c r="D5279" s="1" t="s">
        <v>134</v>
      </c>
      <c r="E5279" s="1" t="s">
        <v>278</v>
      </c>
      <c r="F5279" s="3">
        <v>0.8854166666666666</v>
      </c>
      <c r="G5279" s="1">
        <v>4.0</v>
      </c>
      <c r="H5279" s="1">
        <v>3.0</v>
      </c>
      <c r="I5279" s="1">
        <v>280.0</v>
      </c>
      <c r="J5279" s="1">
        <v>36.0</v>
      </c>
      <c r="K5279" s="1">
        <v>0.0</v>
      </c>
      <c r="L5279" s="1" t="s">
        <v>315</v>
      </c>
      <c r="M5279" s="1" t="s">
        <v>302</v>
      </c>
      <c r="N5279" s="1">
        <v>29.0</v>
      </c>
      <c r="O5279" s="1" t="s">
        <v>308</v>
      </c>
      <c r="P5279" s="1" t="s">
        <v>313</v>
      </c>
      <c r="Q5279" s="1" t="s">
        <v>305</v>
      </c>
    </row>
    <row r="5280" ht="15.75" customHeight="1">
      <c r="A5280" s="1" t="s">
        <v>5594</v>
      </c>
      <c r="B5280" s="2">
        <v>46196.0</v>
      </c>
      <c r="C5280" s="2">
        <v>46200.0</v>
      </c>
      <c r="D5280" s="1" t="s">
        <v>88</v>
      </c>
      <c r="E5280" s="1" t="s">
        <v>189</v>
      </c>
      <c r="F5280" s="3">
        <v>0.7708333333333334</v>
      </c>
      <c r="G5280" s="1">
        <v>2.0</v>
      </c>
      <c r="H5280" s="1">
        <v>2.0</v>
      </c>
      <c r="I5280" s="1">
        <v>460.0</v>
      </c>
      <c r="J5280" s="1">
        <v>30.0</v>
      </c>
      <c r="K5280" s="1">
        <v>60.0</v>
      </c>
      <c r="L5280" s="1" t="s">
        <v>318</v>
      </c>
      <c r="M5280" s="1" t="s">
        <v>302</v>
      </c>
      <c r="N5280" s="1">
        <v>47.0</v>
      </c>
      <c r="O5280" s="1" t="s">
        <v>312</v>
      </c>
      <c r="P5280" s="1" t="s">
        <v>304</v>
      </c>
      <c r="Q5280" s="1" t="s">
        <v>309</v>
      </c>
    </row>
    <row r="5281" ht="15.75" customHeight="1">
      <c r="A5281" s="1" t="s">
        <v>5595</v>
      </c>
      <c r="B5281" s="2">
        <v>46052.0</v>
      </c>
      <c r="C5281" s="2">
        <v>46057.0</v>
      </c>
      <c r="D5281" s="1" t="s">
        <v>66</v>
      </c>
      <c r="E5281" s="1" t="s">
        <v>283</v>
      </c>
      <c r="F5281" s="3">
        <v>0.7708333333333334</v>
      </c>
      <c r="G5281" s="1">
        <v>2.0</v>
      </c>
      <c r="H5281" s="1">
        <v>1.0</v>
      </c>
      <c r="I5281" s="1">
        <v>180.0</v>
      </c>
      <c r="J5281" s="1">
        <v>24.0</v>
      </c>
      <c r="K5281" s="1">
        <v>0.0</v>
      </c>
      <c r="L5281" s="1" t="s">
        <v>318</v>
      </c>
      <c r="M5281" s="1" t="s">
        <v>302</v>
      </c>
      <c r="N5281" s="1">
        <v>21.0</v>
      </c>
      <c r="O5281" s="1" t="s">
        <v>303</v>
      </c>
      <c r="P5281" s="1" t="s">
        <v>313</v>
      </c>
      <c r="Q5281" s="1" t="s">
        <v>305</v>
      </c>
    </row>
    <row r="5282" ht="15.75" customHeight="1">
      <c r="A5282" s="1" t="s">
        <v>5596</v>
      </c>
      <c r="B5282" s="2">
        <v>46125.0</v>
      </c>
      <c r="C5282" s="2">
        <v>46130.0</v>
      </c>
      <c r="D5282" s="1" t="s">
        <v>46</v>
      </c>
      <c r="E5282" s="1" t="s">
        <v>239</v>
      </c>
      <c r="F5282" s="3">
        <v>0.8854166666666666</v>
      </c>
      <c r="G5282" s="1">
        <v>1.0</v>
      </c>
      <c r="H5282" s="1">
        <v>3.0</v>
      </c>
      <c r="I5282" s="1">
        <v>180.0</v>
      </c>
      <c r="J5282" s="1">
        <v>36.0</v>
      </c>
      <c r="K5282" s="1">
        <v>150.0</v>
      </c>
      <c r="L5282" s="1" t="s">
        <v>311</v>
      </c>
      <c r="M5282" s="1" t="s">
        <v>302</v>
      </c>
      <c r="N5282" s="1">
        <v>28.0</v>
      </c>
      <c r="O5282" s="1" t="s">
        <v>312</v>
      </c>
      <c r="P5282" s="1" t="s">
        <v>304</v>
      </c>
      <c r="Q5282" s="1" t="s">
        <v>305</v>
      </c>
    </row>
    <row r="5283" ht="15.75" customHeight="1">
      <c r="A5283" s="1" t="s">
        <v>5597</v>
      </c>
      <c r="B5283" s="2">
        <v>46190.0</v>
      </c>
      <c r="C5283" s="2">
        <v>46193.0</v>
      </c>
      <c r="D5283" s="1" t="s">
        <v>78</v>
      </c>
      <c r="E5283" s="1" t="s">
        <v>214</v>
      </c>
      <c r="F5283" s="3">
        <v>0.9375</v>
      </c>
      <c r="G5283" s="1">
        <v>4.0</v>
      </c>
      <c r="H5283" s="1">
        <v>3.0</v>
      </c>
      <c r="I5283" s="1">
        <v>240.0</v>
      </c>
      <c r="J5283" s="1">
        <v>36.0</v>
      </c>
      <c r="K5283" s="1">
        <v>150.0</v>
      </c>
      <c r="L5283" s="1" t="s">
        <v>318</v>
      </c>
      <c r="M5283" s="1" t="s">
        <v>363</v>
      </c>
      <c r="N5283" s="1">
        <v>60.0</v>
      </c>
      <c r="O5283" s="1" t="s">
        <v>308</v>
      </c>
      <c r="P5283" s="1" t="s">
        <v>313</v>
      </c>
      <c r="Q5283" s="1" t="s">
        <v>305</v>
      </c>
    </row>
    <row r="5284" ht="15.75" customHeight="1">
      <c r="A5284" s="1" t="s">
        <v>5598</v>
      </c>
      <c r="B5284" s="2">
        <v>46066.0</v>
      </c>
      <c r="C5284" s="2">
        <v>46071.0</v>
      </c>
      <c r="D5284" s="1" t="s">
        <v>125</v>
      </c>
      <c r="E5284" s="1" t="s">
        <v>278</v>
      </c>
      <c r="F5284" s="3">
        <v>0.3958333333333333</v>
      </c>
      <c r="G5284" s="1">
        <v>3.0</v>
      </c>
      <c r="H5284" s="1">
        <v>2.0</v>
      </c>
      <c r="I5284" s="1">
        <v>280.0</v>
      </c>
      <c r="J5284" s="1">
        <v>30.0</v>
      </c>
      <c r="K5284" s="1">
        <v>0.0</v>
      </c>
      <c r="L5284" s="1" t="s">
        <v>315</v>
      </c>
      <c r="M5284" s="1" t="s">
        <v>302</v>
      </c>
      <c r="N5284" s="1">
        <v>32.0</v>
      </c>
      <c r="O5284" s="1" t="s">
        <v>303</v>
      </c>
      <c r="P5284" s="1" t="s">
        <v>313</v>
      </c>
      <c r="Q5284" s="1" t="s">
        <v>305</v>
      </c>
    </row>
    <row r="5285" ht="15.75" customHeight="1">
      <c r="A5285" s="1" t="s">
        <v>5599</v>
      </c>
      <c r="B5285" s="2">
        <v>46042.0</v>
      </c>
      <c r="C5285" s="2">
        <v>46042.0</v>
      </c>
      <c r="D5285" s="1" t="s">
        <v>11</v>
      </c>
      <c r="E5285" s="1" t="s">
        <v>260</v>
      </c>
      <c r="F5285" s="3">
        <v>0.9375</v>
      </c>
      <c r="G5285" s="1">
        <v>5.0</v>
      </c>
      <c r="H5285" s="1">
        <v>1.0</v>
      </c>
      <c r="I5285" s="1">
        <v>460.0</v>
      </c>
      <c r="J5285" s="1">
        <v>24.0</v>
      </c>
      <c r="K5285" s="1">
        <v>40.0</v>
      </c>
      <c r="L5285" s="1" t="s">
        <v>301</v>
      </c>
      <c r="M5285" s="1" t="s">
        <v>302</v>
      </c>
      <c r="N5285" s="1">
        <v>29.0</v>
      </c>
      <c r="O5285" s="1" t="s">
        <v>312</v>
      </c>
      <c r="P5285" s="1" t="s">
        <v>304</v>
      </c>
      <c r="Q5285" s="1" t="s">
        <v>309</v>
      </c>
    </row>
    <row r="5286" ht="15.75" customHeight="1">
      <c r="A5286" s="1" t="s">
        <v>5600</v>
      </c>
      <c r="B5286" s="2">
        <v>46078.0</v>
      </c>
      <c r="C5286" s="2">
        <v>46079.0</v>
      </c>
      <c r="D5286" s="1" t="s">
        <v>22</v>
      </c>
      <c r="E5286" s="1" t="s">
        <v>193</v>
      </c>
      <c r="F5286" s="3">
        <v>0.3958333333333333</v>
      </c>
      <c r="G5286" s="1">
        <v>5.0</v>
      </c>
      <c r="H5286" s="1">
        <v>5.0</v>
      </c>
      <c r="I5286" s="1">
        <v>280.0</v>
      </c>
      <c r="J5286" s="1">
        <v>48.0</v>
      </c>
      <c r="K5286" s="1">
        <v>0.0</v>
      </c>
      <c r="L5286" s="1" t="s">
        <v>315</v>
      </c>
      <c r="M5286" s="1" t="s">
        <v>302</v>
      </c>
      <c r="N5286" s="1">
        <v>23.0</v>
      </c>
      <c r="O5286" s="1" t="s">
        <v>308</v>
      </c>
      <c r="P5286" s="1" t="s">
        <v>304</v>
      </c>
      <c r="Q5286" s="1" t="s">
        <v>305</v>
      </c>
    </row>
    <row r="5287" ht="15.75" customHeight="1">
      <c r="A5287" s="1" t="s">
        <v>5601</v>
      </c>
      <c r="B5287" s="2">
        <v>46198.0</v>
      </c>
      <c r="C5287" s="2">
        <v>46202.0</v>
      </c>
      <c r="D5287" s="1" t="s">
        <v>104</v>
      </c>
      <c r="E5287" s="1" t="s">
        <v>274</v>
      </c>
      <c r="F5287" s="3">
        <v>0.53125</v>
      </c>
      <c r="G5287" s="1">
        <v>3.0</v>
      </c>
      <c r="H5287" s="1">
        <v>2.0</v>
      </c>
      <c r="I5287" s="1">
        <v>440.0</v>
      </c>
      <c r="J5287" s="1">
        <v>30.0</v>
      </c>
      <c r="K5287" s="1">
        <v>20.0</v>
      </c>
      <c r="L5287" s="1" t="s">
        <v>307</v>
      </c>
      <c r="M5287" s="1" t="s">
        <v>302</v>
      </c>
      <c r="N5287" s="1">
        <v>42.0</v>
      </c>
      <c r="O5287" s="1" t="s">
        <v>308</v>
      </c>
      <c r="P5287" s="1" t="s">
        <v>313</v>
      </c>
      <c r="Q5287" s="1" t="s">
        <v>309</v>
      </c>
    </row>
    <row r="5288" ht="15.75" customHeight="1">
      <c r="A5288" s="1" t="s">
        <v>5602</v>
      </c>
      <c r="B5288" s="2">
        <v>46093.0</v>
      </c>
      <c r="C5288" s="2">
        <v>46099.0</v>
      </c>
      <c r="D5288" s="1" t="s">
        <v>78</v>
      </c>
      <c r="E5288" s="1" t="s">
        <v>182</v>
      </c>
      <c r="F5288" s="3">
        <v>0.3958333333333333</v>
      </c>
      <c r="G5288" s="1">
        <v>2.0</v>
      </c>
      <c r="H5288" s="1">
        <v>2.0</v>
      </c>
      <c r="I5288" s="1">
        <v>340.0</v>
      </c>
      <c r="J5288" s="1">
        <v>30.0</v>
      </c>
      <c r="K5288" s="1">
        <v>0.0</v>
      </c>
      <c r="L5288" s="1" t="s">
        <v>318</v>
      </c>
      <c r="M5288" s="1" t="s">
        <v>302</v>
      </c>
      <c r="N5288" s="1">
        <v>21.0</v>
      </c>
      <c r="O5288" s="1" t="s">
        <v>308</v>
      </c>
      <c r="P5288" s="1" t="s">
        <v>313</v>
      </c>
      <c r="Q5288" s="1" t="s">
        <v>309</v>
      </c>
    </row>
    <row r="5289" ht="15.75" customHeight="1">
      <c r="A5289" s="1" t="s">
        <v>5603</v>
      </c>
      <c r="B5289" s="2">
        <v>46073.0</v>
      </c>
      <c r="C5289" s="2">
        <v>46080.0</v>
      </c>
      <c r="D5289" s="1" t="s">
        <v>114</v>
      </c>
      <c r="E5289" s="1" t="s">
        <v>274</v>
      </c>
      <c r="F5289" s="3">
        <v>0.6458333333333334</v>
      </c>
      <c r="G5289" s="1">
        <v>1.0</v>
      </c>
      <c r="H5289" s="1">
        <v>3.0</v>
      </c>
      <c r="I5289" s="1">
        <v>260.0</v>
      </c>
      <c r="J5289" s="1">
        <v>36.0</v>
      </c>
      <c r="K5289" s="1">
        <v>60.0</v>
      </c>
      <c r="L5289" s="1" t="s">
        <v>301</v>
      </c>
      <c r="M5289" s="1" t="s">
        <v>302</v>
      </c>
      <c r="N5289" s="1">
        <v>22.0</v>
      </c>
      <c r="O5289" s="1" t="s">
        <v>303</v>
      </c>
      <c r="P5289" s="1" t="s">
        <v>304</v>
      </c>
      <c r="Q5289" s="1" t="s">
        <v>305</v>
      </c>
    </row>
    <row r="5290" ht="15.75" customHeight="1">
      <c r="A5290" s="1" t="s">
        <v>5604</v>
      </c>
      <c r="B5290" s="2">
        <v>46139.0</v>
      </c>
      <c r="C5290" s="2">
        <v>46146.0</v>
      </c>
      <c r="D5290" s="1" t="s">
        <v>131</v>
      </c>
      <c r="E5290" s="1" t="s">
        <v>250</v>
      </c>
      <c r="F5290" s="3">
        <v>0.6458333333333334</v>
      </c>
      <c r="G5290" s="1">
        <v>6.0</v>
      </c>
      <c r="H5290" s="1">
        <v>2.0</v>
      </c>
      <c r="I5290" s="1">
        <v>180.0</v>
      </c>
      <c r="J5290" s="1">
        <v>30.0</v>
      </c>
      <c r="K5290" s="1">
        <v>0.0</v>
      </c>
      <c r="L5290" s="1" t="s">
        <v>307</v>
      </c>
      <c r="M5290" s="1" t="s">
        <v>302</v>
      </c>
      <c r="N5290" s="1">
        <v>22.0</v>
      </c>
      <c r="O5290" s="1" t="s">
        <v>312</v>
      </c>
      <c r="P5290" s="1" t="s">
        <v>313</v>
      </c>
      <c r="Q5290" s="1" t="s">
        <v>305</v>
      </c>
    </row>
    <row r="5291" ht="15.75" customHeight="1">
      <c r="A5291" s="1" t="s">
        <v>5605</v>
      </c>
      <c r="B5291" s="2">
        <v>46113.0</v>
      </c>
      <c r="C5291" s="2">
        <v>46118.0</v>
      </c>
      <c r="D5291" s="1" t="s">
        <v>62</v>
      </c>
      <c r="E5291" s="1" t="s">
        <v>199</v>
      </c>
      <c r="F5291" s="3">
        <v>0.7708333333333334</v>
      </c>
      <c r="G5291" s="1">
        <v>5.0</v>
      </c>
      <c r="H5291" s="1">
        <v>1.0</v>
      </c>
      <c r="I5291" s="1">
        <v>260.0</v>
      </c>
      <c r="J5291" s="1">
        <v>24.0</v>
      </c>
      <c r="K5291" s="1">
        <v>0.0</v>
      </c>
      <c r="L5291" s="1" t="s">
        <v>301</v>
      </c>
      <c r="M5291" s="1" t="s">
        <v>302</v>
      </c>
      <c r="N5291" s="1">
        <v>44.0</v>
      </c>
      <c r="O5291" s="1" t="s">
        <v>303</v>
      </c>
      <c r="P5291" s="1" t="s">
        <v>313</v>
      </c>
      <c r="Q5291" s="1" t="s">
        <v>305</v>
      </c>
    </row>
    <row r="5292" ht="15.75" customHeight="1">
      <c r="A5292" s="1" t="s">
        <v>5606</v>
      </c>
      <c r="B5292" s="2">
        <v>46102.0</v>
      </c>
      <c r="C5292" s="2">
        <v>46104.0</v>
      </c>
      <c r="D5292" s="1" t="s">
        <v>66</v>
      </c>
      <c r="E5292" s="1" t="s">
        <v>235</v>
      </c>
      <c r="F5292" s="3">
        <v>0.6458333333333334</v>
      </c>
      <c r="G5292" s="1">
        <v>3.0</v>
      </c>
      <c r="H5292" s="1">
        <v>2.0</v>
      </c>
      <c r="I5292" s="1">
        <v>220.0</v>
      </c>
      <c r="J5292" s="1">
        <v>30.0</v>
      </c>
      <c r="K5292" s="1">
        <v>20.0</v>
      </c>
      <c r="L5292" s="1" t="s">
        <v>301</v>
      </c>
      <c r="M5292" s="1" t="s">
        <v>302</v>
      </c>
      <c r="N5292" s="1">
        <v>41.0</v>
      </c>
      <c r="O5292" s="1" t="s">
        <v>308</v>
      </c>
      <c r="P5292" s="1" t="s">
        <v>313</v>
      </c>
      <c r="Q5292" s="1" t="s">
        <v>305</v>
      </c>
    </row>
    <row r="5293" ht="15.75" customHeight="1">
      <c r="A5293" s="1" t="s">
        <v>5607</v>
      </c>
      <c r="B5293" s="2">
        <v>46111.0</v>
      </c>
      <c r="C5293" s="2">
        <v>46114.0</v>
      </c>
      <c r="D5293" s="1" t="s">
        <v>118</v>
      </c>
      <c r="E5293" s="1" t="s">
        <v>242</v>
      </c>
      <c r="F5293" s="3">
        <v>0.9375</v>
      </c>
      <c r="G5293" s="1">
        <v>6.0</v>
      </c>
      <c r="H5293" s="1">
        <v>2.0</v>
      </c>
      <c r="I5293" s="1">
        <v>420.0</v>
      </c>
      <c r="J5293" s="1">
        <v>30.0</v>
      </c>
      <c r="K5293" s="1">
        <v>20.0</v>
      </c>
      <c r="L5293" s="1" t="s">
        <v>301</v>
      </c>
      <c r="M5293" s="1" t="s">
        <v>302</v>
      </c>
      <c r="N5293" s="1">
        <v>60.0</v>
      </c>
      <c r="O5293" s="1" t="s">
        <v>303</v>
      </c>
      <c r="P5293" s="1" t="s">
        <v>313</v>
      </c>
      <c r="Q5293" s="1" t="s">
        <v>309</v>
      </c>
    </row>
    <row r="5294" ht="15.75" customHeight="1">
      <c r="A5294" s="1" t="s">
        <v>5608</v>
      </c>
      <c r="B5294" s="2">
        <v>46129.0</v>
      </c>
      <c r="C5294" s="2">
        <v>46133.0</v>
      </c>
      <c r="D5294" s="1" t="s">
        <v>141</v>
      </c>
      <c r="E5294" s="1" t="s">
        <v>189</v>
      </c>
      <c r="F5294" s="3">
        <v>0.8854166666666666</v>
      </c>
      <c r="G5294" s="1">
        <v>4.0</v>
      </c>
      <c r="H5294" s="1">
        <v>4.0</v>
      </c>
      <c r="I5294" s="1">
        <v>360.0</v>
      </c>
      <c r="J5294" s="1">
        <v>42.0</v>
      </c>
      <c r="K5294" s="1">
        <v>0.0</v>
      </c>
      <c r="L5294" s="1" t="s">
        <v>311</v>
      </c>
      <c r="M5294" s="1" t="s">
        <v>302</v>
      </c>
      <c r="N5294" s="1">
        <v>28.0</v>
      </c>
      <c r="O5294" s="1" t="s">
        <v>312</v>
      </c>
      <c r="P5294" s="1" t="s">
        <v>304</v>
      </c>
      <c r="Q5294" s="1" t="s">
        <v>338</v>
      </c>
    </row>
    <row r="5295" ht="15.75" customHeight="1">
      <c r="A5295" s="1" t="s">
        <v>5609</v>
      </c>
      <c r="B5295" s="2">
        <v>46058.0</v>
      </c>
      <c r="C5295" s="2">
        <v>46061.0</v>
      </c>
      <c r="D5295" s="1" t="s">
        <v>11</v>
      </c>
      <c r="E5295" s="1" t="s">
        <v>246</v>
      </c>
      <c r="F5295" s="3">
        <v>0.6458333333333334</v>
      </c>
      <c r="G5295" s="1">
        <v>2.0</v>
      </c>
      <c r="H5295" s="1">
        <v>5.0</v>
      </c>
      <c r="I5295" s="1">
        <v>420.0</v>
      </c>
      <c r="J5295" s="1">
        <v>48.0</v>
      </c>
      <c r="K5295" s="1">
        <v>40.0</v>
      </c>
      <c r="L5295" s="1" t="s">
        <v>301</v>
      </c>
      <c r="M5295" s="1" t="s">
        <v>302</v>
      </c>
      <c r="N5295" s="1">
        <v>55.0</v>
      </c>
      <c r="O5295" s="1" t="s">
        <v>312</v>
      </c>
      <c r="P5295" s="1" t="s">
        <v>304</v>
      </c>
      <c r="Q5295" s="1" t="s">
        <v>309</v>
      </c>
    </row>
    <row r="5296" ht="15.75" customHeight="1">
      <c r="A5296" s="1" t="s">
        <v>5610</v>
      </c>
      <c r="B5296" s="2">
        <v>46103.0</v>
      </c>
      <c r="C5296" s="2">
        <v>46103.0</v>
      </c>
      <c r="D5296" s="1" t="s">
        <v>22</v>
      </c>
      <c r="E5296" s="1" t="s">
        <v>186</v>
      </c>
      <c r="F5296" s="3">
        <v>0.3958333333333333</v>
      </c>
      <c r="G5296" s="1">
        <v>1.0</v>
      </c>
      <c r="H5296" s="1">
        <v>3.0</v>
      </c>
      <c r="I5296" s="1">
        <v>160.0</v>
      </c>
      <c r="J5296" s="1">
        <v>36.0</v>
      </c>
      <c r="K5296" s="1">
        <v>0.0</v>
      </c>
      <c r="L5296" s="1" t="s">
        <v>301</v>
      </c>
      <c r="M5296" s="1" t="s">
        <v>302</v>
      </c>
      <c r="N5296" s="1">
        <v>55.0</v>
      </c>
      <c r="O5296" s="1" t="s">
        <v>312</v>
      </c>
      <c r="P5296" s="1" t="s">
        <v>304</v>
      </c>
      <c r="Q5296" s="1" t="s">
        <v>305</v>
      </c>
    </row>
    <row r="5297" ht="15.75" customHeight="1">
      <c r="A5297" s="1" t="s">
        <v>5611</v>
      </c>
      <c r="B5297" s="2">
        <v>46054.0</v>
      </c>
      <c r="C5297" s="2">
        <v>46061.0</v>
      </c>
      <c r="D5297" s="1" t="s">
        <v>125</v>
      </c>
      <c r="E5297" s="1" t="s">
        <v>281</v>
      </c>
      <c r="F5297" s="3">
        <v>0.53125</v>
      </c>
      <c r="G5297" s="1">
        <v>3.0</v>
      </c>
      <c r="H5297" s="1">
        <v>3.0</v>
      </c>
      <c r="I5297" s="1">
        <v>160.0</v>
      </c>
      <c r="J5297" s="1">
        <v>36.0</v>
      </c>
      <c r="K5297" s="1">
        <v>100.0</v>
      </c>
      <c r="L5297" s="1" t="s">
        <v>307</v>
      </c>
      <c r="M5297" s="1" t="s">
        <v>302</v>
      </c>
      <c r="N5297" s="1">
        <v>50.0</v>
      </c>
      <c r="O5297" s="1" t="s">
        <v>303</v>
      </c>
      <c r="P5297" s="1" t="s">
        <v>313</v>
      </c>
      <c r="Q5297" s="1" t="s">
        <v>305</v>
      </c>
    </row>
    <row r="5298" ht="15.75" customHeight="1">
      <c r="A5298" s="1" t="s">
        <v>5612</v>
      </c>
      <c r="B5298" s="2">
        <v>46047.0</v>
      </c>
      <c r="C5298" s="2">
        <v>46048.0</v>
      </c>
      <c r="D5298" s="1" t="s">
        <v>11</v>
      </c>
      <c r="E5298" s="1" t="s">
        <v>278</v>
      </c>
      <c r="F5298" s="3">
        <v>0.6458333333333334</v>
      </c>
      <c r="G5298" s="1">
        <v>10.0</v>
      </c>
      <c r="H5298" s="1">
        <v>5.0</v>
      </c>
      <c r="I5298" s="1">
        <v>360.0</v>
      </c>
      <c r="J5298" s="1">
        <v>48.0</v>
      </c>
      <c r="K5298" s="1">
        <v>60.0</v>
      </c>
      <c r="L5298" s="1" t="s">
        <v>315</v>
      </c>
      <c r="M5298" s="1" t="s">
        <v>302</v>
      </c>
      <c r="N5298" s="1">
        <v>29.0</v>
      </c>
      <c r="O5298" s="1" t="s">
        <v>308</v>
      </c>
      <c r="P5298" s="1" t="s">
        <v>313</v>
      </c>
      <c r="Q5298" s="1" t="s">
        <v>338</v>
      </c>
    </row>
    <row r="5299" ht="15.75" customHeight="1">
      <c r="A5299" s="1" t="s">
        <v>5613</v>
      </c>
      <c r="B5299" s="2">
        <v>46170.0</v>
      </c>
      <c r="C5299" s="2">
        <v>46173.0</v>
      </c>
      <c r="D5299" s="1" t="s">
        <v>118</v>
      </c>
      <c r="E5299" s="1" t="s">
        <v>281</v>
      </c>
      <c r="F5299" s="3">
        <v>0.8854166666666666</v>
      </c>
      <c r="G5299" s="1">
        <v>8.0</v>
      </c>
      <c r="H5299" s="1">
        <v>3.0</v>
      </c>
      <c r="I5299" s="1">
        <v>240.0</v>
      </c>
      <c r="J5299" s="1">
        <v>36.0</v>
      </c>
      <c r="K5299" s="1">
        <v>60.0</v>
      </c>
      <c r="L5299" s="1" t="s">
        <v>307</v>
      </c>
      <c r="M5299" s="1" t="s">
        <v>302</v>
      </c>
      <c r="N5299" s="1">
        <v>27.0</v>
      </c>
      <c r="O5299" s="1" t="s">
        <v>303</v>
      </c>
      <c r="P5299" s="1" t="s">
        <v>313</v>
      </c>
      <c r="Q5299" s="1" t="s">
        <v>338</v>
      </c>
    </row>
    <row r="5300" ht="15.75" customHeight="1">
      <c r="A5300" s="1" t="s">
        <v>5614</v>
      </c>
      <c r="B5300" s="2">
        <v>46135.0</v>
      </c>
      <c r="C5300" s="2">
        <v>46138.0</v>
      </c>
      <c r="D5300" s="1" t="s">
        <v>137</v>
      </c>
      <c r="E5300" s="1" t="s">
        <v>276</v>
      </c>
      <c r="F5300" s="3">
        <v>0.8854166666666666</v>
      </c>
      <c r="G5300" s="1">
        <v>2.0</v>
      </c>
      <c r="H5300" s="1">
        <v>2.0</v>
      </c>
      <c r="I5300" s="1">
        <v>320.0</v>
      </c>
      <c r="J5300" s="1">
        <v>30.0</v>
      </c>
      <c r="K5300" s="1">
        <v>150.0</v>
      </c>
      <c r="L5300" s="1" t="s">
        <v>315</v>
      </c>
      <c r="M5300" s="1" t="s">
        <v>302</v>
      </c>
      <c r="N5300" s="1">
        <v>49.0</v>
      </c>
      <c r="O5300" s="1" t="s">
        <v>303</v>
      </c>
      <c r="P5300" s="1" t="s">
        <v>304</v>
      </c>
      <c r="Q5300" s="1" t="s">
        <v>338</v>
      </c>
    </row>
    <row r="5301" ht="15.75" customHeight="1">
      <c r="A5301" s="1" t="s">
        <v>5615</v>
      </c>
      <c r="B5301" s="2">
        <v>46146.0</v>
      </c>
      <c r="C5301" s="2">
        <v>46146.0</v>
      </c>
      <c r="D5301" s="1" t="s">
        <v>104</v>
      </c>
      <c r="E5301" s="1" t="s">
        <v>172</v>
      </c>
      <c r="F5301" s="3">
        <v>0.6458333333333334</v>
      </c>
      <c r="G5301" s="1">
        <v>2.0</v>
      </c>
      <c r="H5301" s="1">
        <v>4.0</v>
      </c>
      <c r="I5301" s="1">
        <v>300.0</v>
      </c>
      <c r="J5301" s="1">
        <v>42.0</v>
      </c>
      <c r="K5301" s="1">
        <v>0.0</v>
      </c>
      <c r="L5301" s="1" t="s">
        <v>301</v>
      </c>
      <c r="M5301" s="1" t="s">
        <v>326</v>
      </c>
      <c r="N5301" s="1">
        <v>43.0</v>
      </c>
      <c r="O5301" s="1" t="s">
        <v>312</v>
      </c>
      <c r="P5301" s="1" t="s">
        <v>304</v>
      </c>
      <c r="Q5301" s="1" t="s">
        <v>338</v>
      </c>
    </row>
    <row r="5302" ht="15.75" customHeight="1">
      <c r="A5302" s="1" t="s">
        <v>5616</v>
      </c>
      <c r="B5302" s="2">
        <v>46100.0</v>
      </c>
      <c r="C5302" s="2">
        <v>46105.0</v>
      </c>
      <c r="D5302" s="1" t="s">
        <v>97</v>
      </c>
      <c r="E5302" s="1" t="s">
        <v>224</v>
      </c>
      <c r="F5302" s="3">
        <v>0.53125</v>
      </c>
      <c r="G5302" s="1">
        <v>1.0</v>
      </c>
      <c r="H5302" s="1">
        <v>4.0</v>
      </c>
      <c r="I5302" s="1">
        <v>200.0</v>
      </c>
      <c r="J5302" s="1">
        <v>42.0</v>
      </c>
      <c r="K5302" s="1">
        <v>0.0</v>
      </c>
      <c r="L5302" s="1" t="s">
        <v>315</v>
      </c>
      <c r="M5302" s="1" t="s">
        <v>302</v>
      </c>
      <c r="N5302" s="1">
        <v>47.0</v>
      </c>
      <c r="O5302" s="1" t="s">
        <v>308</v>
      </c>
      <c r="P5302" s="1" t="s">
        <v>304</v>
      </c>
      <c r="Q5302" s="1" t="s">
        <v>305</v>
      </c>
    </row>
    <row r="5303" ht="15.75" customHeight="1">
      <c r="A5303" s="1" t="s">
        <v>5617</v>
      </c>
      <c r="B5303" s="2">
        <v>46116.0</v>
      </c>
      <c r="C5303" s="2">
        <v>46120.0</v>
      </c>
      <c r="D5303" s="1" t="s">
        <v>108</v>
      </c>
      <c r="E5303" s="1" t="s">
        <v>191</v>
      </c>
      <c r="F5303" s="3">
        <v>0.6458333333333334</v>
      </c>
      <c r="G5303" s="1">
        <v>2.0</v>
      </c>
      <c r="H5303" s="1">
        <v>3.0</v>
      </c>
      <c r="I5303" s="1">
        <v>200.0</v>
      </c>
      <c r="J5303" s="1">
        <v>36.0</v>
      </c>
      <c r="K5303" s="1">
        <v>20.0</v>
      </c>
      <c r="L5303" s="1" t="s">
        <v>315</v>
      </c>
      <c r="M5303" s="1" t="s">
        <v>302</v>
      </c>
      <c r="N5303" s="1">
        <v>36.0</v>
      </c>
      <c r="O5303" s="1" t="s">
        <v>308</v>
      </c>
      <c r="P5303" s="1" t="s">
        <v>304</v>
      </c>
      <c r="Q5303" s="1" t="s">
        <v>305</v>
      </c>
    </row>
    <row r="5304" ht="15.75" customHeight="1">
      <c r="A5304" s="1" t="s">
        <v>5618</v>
      </c>
      <c r="B5304" s="2">
        <v>46160.0</v>
      </c>
      <c r="C5304" s="2">
        <v>46161.0</v>
      </c>
      <c r="D5304" s="1" t="s">
        <v>131</v>
      </c>
      <c r="E5304" s="1" t="s">
        <v>222</v>
      </c>
      <c r="F5304" s="3">
        <v>0.9375</v>
      </c>
      <c r="G5304" s="1">
        <v>2.0</v>
      </c>
      <c r="H5304" s="1">
        <v>1.0</v>
      </c>
      <c r="I5304" s="1">
        <v>360.0</v>
      </c>
      <c r="J5304" s="1">
        <v>24.0</v>
      </c>
      <c r="K5304" s="1">
        <v>0.0</v>
      </c>
      <c r="L5304" s="1" t="s">
        <v>301</v>
      </c>
      <c r="M5304" s="1" t="s">
        <v>302</v>
      </c>
      <c r="N5304" s="1">
        <v>33.0</v>
      </c>
      <c r="O5304" s="1" t="s">
        <v>303</v>
      </c>
      <c r="P5304" s="1" t="s">
        <v>304</v>
      </c>
      <c r="Q5304" s="1" t="s">
        <v>338</v>
      </c>
    </row>
    <row r="5305" ht="15.75" customHeight="1">
      <c r="A5305" s="1" t="s">
        <v>5619</v>
      </c>
      <c r="B5305" s="2">
        <v>46097.0</v>
      </c>
      <c r="C5305" s="2">
        <v>46103.0</v>
      </c>
      <c r="D5305" s="1" t="s">
        <v>11</v>
      </c>
      <c r="E5305" s="1" t="s">
        <v>246</v>
      </c>
      <c r="F5305" s="3">
        <v>0.3958333333333333</v>
      </c>
      <c r="G5305" s="1">
        <v>4.0</v>
      </c>
      <c r="H5305" s="1">
        <v>2.0</v>
      </c>
      <c r="I5305" s="1">
        <v>240.0</v>
      </c>
      <c r="J5305" s="1">
        <v>30.0</v>
      </c>
      <c r="K5305" s="1">
        <v>100.0</v>
      </c>
      <c r="L5305" s="1" t="s">
        <v>311</v>
      </c>
      <c r="M5305" s="1" t="s">
        <v>302</v>
      </c>
      <c r="N5305" s="1">
        <v>37.0</v>
      </c>
      <c r="O5305" s="1" t="s">
        <v>312</v>
      </c>
      <c r="P5305" s="1" t="s">
        <v>304</v>
      </c>
      <c r="Q5305" s="1" t="s">
        <v>305</v>
      </c>
    </row>
    <row r="5306" ht="15.75" customHeight="1">
      <c r="A5306" s="1" t="s">
        <v>5620</v>
      </c>
      <c r="B5306" s="2">
        <v>46050.0</v>
      </c>
      <c r="C5306" s="2">
        <v>46057.0</v>
      </c>
      <c r="D5306" s="1" t="s">
        <v>91</v>
      </c>
      <c r="E5306" s="1" t="s">
        <v>260</v>
      </c>
      <c r="F5306" s="3">
        <v>0.8854166666666666</v>
      </c>
      <c r="G5306" s="1">
        <v>5.0</v>
      </c>
      <c r="H5306" s="1">
        <v>1.0</v>
      </c>
      <c r="I5306" s="1">
        <v>360.0</v>
      </c>
      <c r="J5306" s="1">
        <v>24.0</v>
      </c>
      <c r="K5306" s="1">
        <v>0.0</v>
      </c>
      <c r="L5306" s="1" t="s">
        <v>301</v>
      </c>
      <c r="M5306" s="1" t="s">
        <v>326</v>
      </c>
      <c r="N5306" s="1">
        <v>19.0</v>
      </c>
      <c r="O5306" s="1" t="s">
        <v>308</v>
      </c>
      <c r="P5306" s="1" t="s">
        <v>313</v>
      </c>
      <c r="Q5306" s="1" t="s">
        <v>338</v>
      </c>
    </row>
    <row r="5307" ht="15.75" customHeight="1">
      <c r="A5307" s="1" t="s">
        <v>5621</v>
      </c>
      <c r="B5307" s="2">
        <v>46201.0</v>
      </c>
      <c r="C5307" s="2">
        <v>46203.0</v>
      </c>
      <c r="D5307" s="1" t="s">
        <v>69</v>
      </c>
      <c r="E5307" s="1" t="s">
        <v>276</v>
      </c>
      <c r="F5307" s="3">
        <v>0.9375</v>
      </c>
      <c r="G5307" s="1">
        <v>1.0</v>
      </c>
      <c r="H5307" s="1">
        <v>1.0</v>
      </c>
      <c r="I5307" s="1">
        <v>240.0</v>
      </c>
      <c r="J5307" s="1">
        <v>24.0</v>
      </c>
      <c r="K5307" s="1">
        <v>40.0</v>
      </c>
      <c r="L5307" s="1" t="s">
        <v>318</v>
      </c>
      <c r="M5307" s="1" t="s">
        <v>302</v>
      </c>
      <c r="N5307" s="1">
        <v>38.0</v>
      </c>
      <c r="O5307" s="1" t="s">
        <v>303</v>
      </c>
      <c r="P5307" s="1" t="s">
        <v>304</v>
      </c>
      <c r="Q5307" s="1" t="s">
        <v>305</v>
      </c>
    </row>
    <row r="5308" ht="15.75" customHeight="1">
      <c r="A5308" s="1" t="s">
        <v>5622</v>
      </c>
      <c r="B5308" s="2">
        <v>46131.0</v>
      </c>
      <c r="C5308" s="2">
        <v>46132.0</v>
      </c>
      <c r="D5308" s="1" t="s">
        <v>128</v>
      </c>
      <c r="E5308" s="1" t="s">
        <v>201</v>
      </c>
      <c r="F5308" s="3">
        <v>0.53125</v>
      </c>
      <c r="G5308" s="1">
        <v>2.0</v>
      </c>
      <c r="H5308" s="1">
        <v>1.0</v>
      </c>
      <c r="I5308" s="1">
        <v>260.0</v>
      </c>
      <c r="J5308" s="1">
        <v>24.0</v>
      </c>
      <c r="K5308" s="1">
        <v>0.0</v>
      </c>
      <c r="L5308" s="1" t="s">
        <v>311</v>
      </c>
      <c r="M5308" s="1" t="s">
        <v>302</v>
      </c>
      <c r="N5308" s="1">
        <v>43.0</v>
      </c>
      <c r="O5308" s="1" t="s">
        <v>308</v>
      </c>
      <c r="P5308" s="1" t="s">
        <v>313</v>
      </c>
      <c r="Q5308" s="1" t="s">
        <v>305</v>
      </c>
    </row>
    <row r="5309" ht="15.75" customHeight="1">
      <c r="A5309" s="1" t="s">
        <v>5623</v>
      </c>
      <c r="B5309" s="2">
        <v>46067.0</v>
      </c>
      <c r="C5309" s="2">
        <v>46068.0</v>
      </c>
      <c r="D5309" s="1" t="s">
        <v>94</v>
      </c>
      <c r="E5309" s="1" t="s">
        <v>278</v>
      </c>
      <c r="F5309" s="3">
        <v>0.3958333333333333</v>
      </c>
      <c r="G5309" s="1">
        <v>2.0</v>
      </c>
      <c r="H5309" s="1">
        <v>4.0</v>
      </c>
      <c r="I5309" s="1">
        <v>460.0</v>
      </c>
      <c r="J5309" s="1">
        <v>42.0</v>
      </c>
      <c r="K5309" s="1">
        <v>20.0</v>
      </c>
      <c r="L5309" s="1" t="s">
        <v>311</v>
      </c>
      <c r="M5309" s="1" t="s">
        <v>302</v>
      </c>
      <c r="N5309" s="1">
        <v>23.0</v>
      </c>
      <c r="O5309" s="1" t="s">
        <v>308</v>
      </c>
      <c r="P5309" s="1" t="s">
        <v>313</v>
      </c>
      <c r="Q5309" s="1" t="s">
        <v>309</v>
      </c>
    </row>
    <row r="5310" ht="15.75" customHeight="1">
      <c r="A5310" s="1" t="s">
        <v>5624</v>
      </c>
      <c r="B5310" s="2">
        <v>46081.0</v>
      </c>
      <c r="C5310" s="2">
        <v>46087.0</v>
      </c>
      <c r="D5310" s="1" t="s">
        <v>50</v>
      </c>
      <c r="E5310" s="1" t="s">
        <v>260</v>
      </c>
      <c r="F5310" s="3">
        <v>0.8854166666666666</v>
      </c>
      <c r="G5310" s="1">
        <v>8.0</v>
      </c>
      <c r="H5310" s="1">
        <v>3.0</v>
      </c>
      <c r="I5310" s="1">
        <v>360.0</v>
      </c>
      <c r="J5310" s="1">
        <v>36.0</v>
      </c>
      <c r="K5310" s="1">
        <v>0.0</v>
      </c>
      <c r="L5310" s="1" t="s">
        <v>301</v>
      </c>
      <c r="M5310" s="1" t="s">
        <v>302</v>
      </c>
      <c r="N5310" s="1">
        <v>45.0</v>
      </c>
      <c r="O5310" s="1" t="s">
        <v>308</v>
      </c>
      <c r="P5310" s="1" t="s">
        <v>313</v>
      </c>
      <c r="Q5310" s="1" t="s">
        <v>338</v>
      </c>
    </row>
    <row r="5311" ht="15.75" customHeight="1">
      <c r="A5311" s="1" t="s">
        <v>5625</v>
      </c>
      <c r="B5311" s="2">
        <v>46067.0</v>
      </c>
      <c r="C5311" s="2">
        <v>46073.0</v>
      </c>
      <c r="D5311" s="1" t="s">
        <v>50</v>
      </c>
      <c r="E5311" s="1" t="s">
        <v>179</v>
      </c>
      <c r="F5311" s="3">
        <v>0.9375</v>
      </c>
      <c r="G5311" s="1">
        <v>6.0</v>
      </c>
      <c r="H5311" s="1">
        <v>1.0</v>
      </c>
      <c r="I5311" s="1">
        <v>240.0</v>
      </c>
      <c r="J5311" s="1">
        <v>24.0</v>
      </c>
      <c r="K5311" s="1">
        <v>60.0</v>
      </c>
      <c r="L5311" s="1" t="s">
        <v>301</v>
      </c>
      <c r="M5311" s="1" t="s">
        <v>302</v>
      </c>
      <c r="N5311" s="1">
        <v>60.0</v>
      </c>
      <c r="O5311" s="1" t="s">
        <v>312</v>
      </c>
      <c r="P5311" s="1" t="s">
        <v>304</v>
      </c>
      <c r="Q5311" s="1" t="s">
        <v>305</v>
      </c>
    </row>
    <row r="5312" ht="15.75" customHeight="1">
      <c r="A5312" s="1" t="s">
        <v>5626</v>
      </c>
      <c r="B5312" s="2">
        <v>46036.0</v>
      </c>
      <c r="C5312" s="2">
        <v>46043.0</v>
      </c>
      <c r="D5312" s="1" t="s">
        <v>32</v>
      </c>
      <c r="E5312" s="1" t="s">
        <v>189</v>
      </c>
      <c r="F5312" s="3">
        <v>0.3958333333333333</v>
      </c>
      <c r="G5312" s="1">
        <v>6.0</v>
      </c>
      <c r="H5312" s="1">
        <v>6.0</v>
      </c>
      <c r="I5312" s="1">
        <v>280.0</v>
      </c>
      <c r="J5312" s="1">
        <v>54.0</v>
      </c>
      <c r="K5312" s="1">
        <v>0.0</v>
      </c>
      <c r="L5312" s="1" t="s">
        <v>315</v>
      </c>
      <c r="M5312" s="1" t="s">
        <v>302</v>
      </c>
      <c r="N5312" s="1">
        <v>26.0</v>
      </c>
      <c r="O5312" s="1" t="s">
        <v>303</v>
      </c>
      <c r="P5312" s="1" t="s">
        <v>313</v>
      </c>
      <c r="Q5312" s="1" t="s">
        <v>305</v>
      </c>
    </row>
    <row r="5313" ht="15.75" customHeight="1">
      <c r="A5313" s="1" t="s">
        <v>5627</v>
      </c>
      <c r="B5313" s="2">
        <v>46189.0</v>
      </c>
      <c r="C5313" s="2">
        <v>46189.0</v>
      </c>
      <c r="D5313" s="1" t="s">
        <v>88</v>
      </c>
      <c r="E5313" s="1" t="s">
        <v>228</v>
      </c>
      <c r="F5313" s="3">
        <v>0.6458333333333334</v>
      </c>
      <c r="G5313" s="1">
        <v>5.0</v>
      </c>
      <c r="H5313" s="1">
        <v>3.0</v>
      </c>
      <c r="I5313" s="1">
        <v>160.0</v>
      </c>
      <c r="J5313" s="1">
        <v>36.0</v>
      </c>
      <c r="K5313" s="1">
        <v>0.0</v>
      </c>
      <c r="L5313" s="1" t="s">
        <v>301</v>
      </c>
      <c r="M5313" s="1" t="s">
        <v>302</v>
      </c>
      <c r="N5313" s="1">
        <v>31.0</v>
      </c>
      <c r="O5313" s="1" t="s">
        <v>308</v>
      </c>
      <c r="P5313" s="1" t="s">
        <v>313</v>
      </c>
      <c r="Q5313" s="1" t="s">
        <v>305</v>
      </c>
    </row>
    <row r="5314" ht="15.75" customHeight="1">
      <c r="A5314" s="1" t="s">
        <v>5628</v>
      </c>
      <c r="B5314" s="2">
        <v>46059.0</v>
      </c>
      <c r="C5314" s="2">
        <v>46065.0</v>
      </c>
      <c r="D5314" s="1" t="s">
        <v>69</v>
      </c>
      <c r="E5314" s="1" t="s">
        <v>230</v>
      </c>
      <c r="F5314" s="3">
        <v>0.6458333333333334</v>
      </c>
      <c r="G5314" s="1">
        <v>5.0</v>
      </c>
      <c r="H5314" s="1">
        <v>4.0</v>
      </c>
      <c r="I5314" s="1">
        <v>240.0</v>
      </c>
      <c r="J5314" s="1">
        <v>42.0</v>
      </c>
      <c r="K5314" s="1">
        <v>20.0</v>
      </c>
      <c r="L5314" s="1" t="s">
        <v>307</v>
      </c>
      <c r="M5314" s="1" t="s">
        <v>302</v>
      </c>
      <c r="N5314" s="1">
        <v>38.0</v>
      </c>
      <c r="O5314" s="1" t="s">
        <v>303</v>
      </c>
      <c r="P5314" s="1" t="s">
        <v>304</v>
      </c>
      <c r="Q5314" s="1" t="s">
        <v>305</v>
      </c>
    </row>
    <row r="5315" ht="15.75" customHeight="1">
      <c r="A5315" s="1" t="s">
        <v>5629</v>
      </c>
      <c r="B5315" s="2">
        <v>46055.0</v>
      </c>
      <c r="C5315" s="2">
        <v>46055.0</v>
      </c>
      <c r="D5315" s="1" t="s">
        <v>54</v>
      </c>
      <c r="E5315" s="1" t="s">
        <v>184</v>
      </c>
      <c r="F5315" s="3">
        <v>0.3958333333333333</v>
      </c>
      <c r="G5315" s="1">
        <v>3.0</v>
      </c>
      <c r="H5315" s="1">
        <v>3.0</v>
      </c>
      <c r="I5315" s="1">
        <v>260.0</v>
      </c>
      <c r="J5315" s="1">
        <v>36.0</v>
      </c>
      <c r="K5315" s="1">
        <v>20.0</v>
      </c>
      <c r="L5315" s="1" t="s">
        <v>307</v>
      </c>
      <c r="M5315" s="1" t="s">
        <v>302</v>
      </c>
      <c r="N5315" s="1">
        <v>18.0</v>
      </c>
      <c r="O5315" s="1" t="s">
        <v>303</v>
      </c>
      <c r="P5315" s="1" t="s">
        <v>313</v>
      </c>
      <c r="Q5315" s="1" t="s">
        <v>338</v>
      </c>
    </row>
    <row r="5316" ht="15.75" customHeight="1">
      <c r="A5316" s="1" t="s">
        <v>5630</v>
      </c>
      <c r="B5316" s="2">
        <v>46146.0</v>
      </c>
      <c r="C5316" s="2">
        <v>46147.0</v>
      </c>
      <c r="D5316" s="1" t="s">
        <v>137</v>
      </c>
      <c r="E5316" s="1" t="s">
        <v>276</v>
      </c>
      <c r="F5316" s="3">
        <v>0.7708333333333334</v>
      </c>
      <c r="G5316" s="1">
        <v>1.0</v>
      </c>
      <c r="H5316" s="1">
        <v>3.0</v>
      </c>
      <c r="I5316" s="1">
        <v>240.0</v>
      </c>
      <c r="J5316" s="1">
        <v>36.0</v>
      </c>
      <c r="K5316" s="1">
        <v>100.0</v>
      </c>
      <c r="L5316" s="1" t="s">
        <v>311</v>
      </c>
      <c r="M5316" s="1" t="s">
        <v>302</v>
      </c>
      <c r="N5316" s="1">
        <v>26.0</v>
      </c>
      <c r="O5316" s="1" t="s">
        <v>303</v>
      </c>
      <c r="P5316" s="1" t="s">
        <v>313</v>
      </c>
      <c r="Q5316" s="1" t="s">
        <v>305</v>
      </c>
    </row>
    <row r="5317" ht="15.75" customHeight="1">
      <c r="A5317" s="1" t="s">
        <v>5631</v>
      </c>
      <c r="B5317" s="2">
        <v>46175.0</v>
      </c>
      <c r="C5317" s="2">
        <v>46178.0</v>
      </c>
      <c r="D5317" s="1" t="s">
        <v>32</v>
      </c>
      <c r="E5317" s="1" t="s">
        <v>254</v>
      </c>
      <c r="F5317" s="3">
        <v>0.53125</v>
      </c>
      <c r="G5317" s="1">
        <v>4.0</v>
      </c>
      <c r="H5317" s="1">
        <v>1.0</v>
      </c>
      <c r="I5317" s="1">
        <v>340.0</v>
      </c>
      <c r="J5317" s="1">
        <v>24.0</v>
      </c>
      <c r="K5317" s="1">
        <v>20.0</v>
      </c>
      <c r="L5317" s="1" t="s">
        <v>301</v>
      </c>
      <c r="M5317" s="1" t="s">
        <v>302</v>
      </c>
      <c r="N5317" s="1">
        <v>55.0</v>
      </c>
      <c r="O5317" s="1" t="s">
        <v>312</v>
      </c>
      <c r="P5317" s="1" t="s">
        <v>313</v>
      </c>
      <c r="Q5317" s="1" t="s">
        <v>309</v>
      </c>
    </row>
    <row r="5318" ht="15.75" customHeight="1">
      <c r="A5318" s="1" t="s">
        <v>5632</v>
      </c>
      <c r="B5318" s="2">
        <v>46063.0</v>
      </c>
      <c r="C5318" s="2">
        <v>46064.0</v>
      </c>
      <c r="D5318" s="1" t="s">
        <v>40</v>
      </c>
      <c r="E5318" s="1" t="s">
        <v>177</v>
      </c>
      <c r="F5318" s="3">
        <v>0.9375</v>
      </c>
      <c r="G5318" s="1">
        <v>2.0</v>
      </c>
      <c r="H5318" s="1">
        <v>4.0</v>
      </c>
      <c r="I5318" s="1">
        <v>240.0</v>
      </c>
      <c r="J5318" s="1">
        <v>42.0</v>
      </c>
      <c r="K5318" s="1">
        <v>0.0</v>
      </c>
      <c r="L5318" s="1" t="s">
        <v>311</v>
      </c>
      <c r="M5318" s="1" t="s">
        <v>363</v>
      </c>
      <c r="N5318" s="1">
        <v>55.0</v>
      </c>
      <c r="O5318" s="1" t="s">
        <v>303</v>
      </c>
      <c r="P5318" s="1" t="s">
        <v>304</v>
      </c>
      <c r="Q5318" s="1" t="s">
        <v>305</v>
      </c>
    </row>
    <row r="5319" ht="15.75" customHeight="1">
      <c r="A5319" s="1" t="s">
        <v>5633</v>
      </c>
      <c r="B5319" s="2">
        <v>46145.0</v>
      </c>
      <c r="C5319" s="2">
        <v>46152.0</v>
      </c>
      <c r="D5319" s="1" t="s">
        <v>40</v>
      </c>
      <c r="E5319" s="1" t="s">
        <v>270</v>
      </c>
      <c r="F5319" s="3">
        <v>0.7708333333333334</v>
      </c>
      <c r="G5319" s="1">
        <v>4.0</v>
      </c>
      <c r="H5319" s="1">
        <v>2.0</v>
      </c>
      <c r="I5319" s="1">
        <v>280.0</v>
      </c>
      <c r="J5319" s="1">
        <v>30.0</v>
      </c>
      <c r="K5319" s="1">
        <v>20.0</v>
      </c>
      <c r="L5319" s="1" t="s">
        <v>318</v>
      </c>
      <c r="M5319" s="1" t="s">
        <v>302</v>
      </c>
      <c r="N5319" s="1">
        <v>31.0</v>
      </c>
      <c r="O5319" s="1" t="s">
        <v>308</v>
      </c>
      <c r="P5319" s="1" t="s">
        <v>304</v>
      </c>
      <c r="Q5319" s="1" t="s">
        <v>305</v>
      </c>
    </row>
    <row r="5320" ht="15.75" customHeight="1">
      <c r="A5320" s="1" t="s">
        <v>5634</v>
      </c>
      <c r="B5320" s="2">
        <v>46130.0</v>
      </c>
      <c r="C5320" s="2">
        <v>46134.0</v>
      </c>
      <c r="D5320" s="1" t="s">
        <v>150</v>
      </c>
      <c r="E5320" s="1" t="s">
        <v>189</v>
      </c>
      <c r="F5320" s="3">
        <v>0.3958333333333333</v>
      </c>
      <c r="G5320" s="1">
        <v>5.0</v>
      </c>
      <c r="H5320" s="1">
        <v>3.0</v>
      </c>
      <c r="I5320" s="1">
        <v>360.0</v>
      </c>
      <c r="J5320" s="1">
        <v>36.0</v>
      </c>
      <c r="K5320" s="1">
        <v>60.0</v>
      </c>
      <c r="L5320" s="1" t="s">
        <v>311</v>
      </c>
      <c r="M5320" s="1" t="s">
        <v>302</v>
      </c>
      <c r="N5320" s="1">
        <v>19.0</v>
      </c>
      <c r="O5320" s="1" t="s">
        <v>308</v>
      </c>
      <c r="P5320" s="1" t="s">
        <v>313</v>
      </c>
      <c r="Q5320" s="1" t="s">
        <v>338</v>
      </c>
    </row>
    <row r="5321" ht="15.75" customHeight="1">
      <c r="A5321" s="1" t="s">
        <v>5635</v>
      </c>
      <c r="B5321" s="2">
        <v>46191.0</v>
      </c>
      <c r="C5321" s="2">
        <v>46193.0</v>
      </c>
      <c r="D5321" s="1" t="s">
        <v>69</v>
      </c>
      <c r="E5321" s="1" t="s">
        <v>262</v>
      </c>
      <c r="F5321" s="3">
        <v>0.9375</v>
      </c>
      <c r="G5321" s="1">
        <v>7.0</v>
      </c>
      <c r="H5321" s="1">
        <v>2.0</v>
      </c>
      <c r="I5321" s="1">
        <v>240.0</v>
      </c>
      <c r="J5321" s="1">
        <v>30.0</v>
      </c>
      <c r="K5321" s="1">
        <v>0.0</v>
      </c>
      <c r="L5321" s="1" t="s">
        <v>311</v>
      </c>
      <c r="M5321" s="1" t="s">
        <v>326</v>
      </c>
      <c r="N5321" s="1">
        <v>22.0</v>
      </c>
      <c r="O5321" s="1" t="s">
        <v>303</v>
      </c>
      <c r="P5321" s="1" t="s">
        <v>313</v>
      </c>
      <c r="Q5321" s="1" t="s">
        <v>305</v>
      </c>
    </row>
    <row r="5322" ht="15.75" customHeight="1">
      <c r="A5322" s="1" t="s">
        <v>5636</v>
      </c>
      <c r="B5322" s="2">
        <v>46125.0</v>
      </c>
      <c r="C5322" s="2">
        <v>46131.0</v>
      </c>
      <c r="D5322" s="1" t="s">
        <v>36</v>
      </c>
      <c r="E5322" s="1" t="s">
        <v>246</v>
      </c>
      <c r="F5322" s="3">
        <v>0.3958333333333333</v>
      </c>
      <c r="G5322" s="1">
        <v>2.0</v>
      </c>
      <c r="H5322" s="1">
        <v>3.0</v>
      </c>
      <c r="I5322" s="1">
        <v>240.0</v>
      </c>
      <c r="J5322" s="1">
        <v>36.0</v>
      </c>
      <c r="K5322" s="1">
        <v>0.0</v>
      </c>
      <c r="L5322" s="1" t="s">
        <v>315</v>
      </c>
      <c r="M5322" s="1" t="s">
        <v>302</v>
      </c>
      <c r="N5322" s="1">
        <v>34.0</v>
      </c>
      <c r="O5322" s="1" t="s">
        <v>303</v>
      </c>
      <c r="P5322" s="1" t="s">
        <v>304</v>
      </c>
      <c r="Q5322" s="1" t="s">
        <v>305</v>
      </c>
    </row>
    <row r="5323" ht="15.75" customHeight="1">
      <c r="A5323" s="1" t="s">
        <v>5637</v>
      </c>
      <c r="B5323" s="2">
        <v>46125.0</v>
      </c>
      <c r="C5323" s="2">
        <v>46131.0</v>
      </c>
      <c r="D5323" s="1" t="s">
        <v>50</v>
      </c>
      <c r="E5323" s="1" t="s">
        <v>170</v>
      </c>
      <c r="F5323" s="3">
        <v>0.6458333333333334</v>
      </c>
      <c r="G5323" s="1">
        <v>2.0</v>
      </c>
      <c r="H5323" s="1">
        <v>3.0</v>
      </c>
      <c r="I5323" s="1">
        <v>240.0</v>
      </c>
      <c r="J5323" s="1">
        <v>36.0</v>
      </c>
      <c r="K5323" s="1">
        <v>100.0</v>
      </c>
      <c r="L5323" s="1" t="s">
        <v>311</v>
      </c>
      <c r="M5323" s="1" t="s">
        <v>302</v>
      </c>
      <c r="N5323" s="1">
        <v>37.0</v>
      </c>
      <c r="O5323" s="1" t="s">
        <v>303</v>
      </c>
      <c r="P5323" s="1" t="s">
        <v>313</v>
      </c>
      <c r="Q5323" s="1" t="s">
        <v>305</v>
      </c>
    </row>
    <row r="5324" ht="15.75" customHeight="1">
      <c r="A5324" s="1" t="s">
        <v>5638</v>
      </c>
      <c r="B5324" s="2">
        <v>46128.0</v>
      </c>
      <c r="C5324" s="2">
        <v>46128.0</v>
      </c>
      <c r="D5324" s="1" t="s">
        <v>88</v>
      </c>
      <c r="E5324" s="1" t="s">
        <v>172</v>
      </c>
      <c r="F5324" s="3">
        <v>0.3958333333333333</v>
      </c>
      <c r="G5324" s="1">
        <v>1.0</v>
      </c>
      <c r="H5324" s="1">
        <v>3.0</v>
      </c>
      <c r="I5324" s="1">
        <v>220.0</v>
      </c>
      <c r="J5324" s="1">
        <v>36.0</v>
      </c>
      <c r="K5324" s="1">
        <v>60.0</v>
      </c>
      <c r="L5324" s="1" t="s">
        <v>318</v>
      </c>
      <c r="M5324" s="1" t="s">
        <v>302</v>
      </c>
      <c r="N5324" s="1">
        <v>53.0</v>
      </c>
      <c r="O5324" s="1" t="s">
        <v>303</v>
      </c>
      <c r="P5324" s="1" t="s">
        <v>313</v>
      </c>
      <c r="Q5324" s="1" t="s">
        <v>305</v>
      </c>
    </row>
    <row r="5325" ht="15.75" customHeight="1">
      <c r="A5325" s="1" t="s">
        <v>5639</v>
      </c>
      <c r="B5325" s="2">
        <v>46174.0</v>
      </c>
      <c r="C5325" s="2">
        <v>46179.0</v>
      </c>
      <c r="D5325" s="1" t="s">
        <v>100</v>
      </c>
      <c r="E5325" s="1" t="s">
        <v>197</v>
      </c>
      <c r="F5325" s="3">
        <v>0.53125</v>
      </c>
      <c r="G5325" s="1">
        <v>4.0</v>
      </c>
      <c r="H5325" s="1">
        <v>4.0</v>
      </c>
      <c r="I5325" s="1">
        <v>280.0</v>
      </c>
      <c r="J5325" s="1">
        <v>42.0</v>
      </c>
      <c r="K5325" s="1">
        <v>40.0</v>
      </c>
      <c r="L5325" s="1" t="s">
        <v>307</v>
      </c>
      <c r="M5325" s="1" t="s">
        <v>302</v>
      </c>
      <c r="N5325" s="1">
        <v>28.0</v>
      </c>
      <c r="O5325" s="1" t="s">
        <v>308</v>
      </c>
      <c r="P5325" s="1" t="s">
        <v>313</v>
      </c>
      <c r="Q5325" s="1" t="s">
        <v>338</v>
      </c>
    </row>
    <row r="5326" ht="15.75" customHeight="1">
      <c r="A5326" s="1" t="s">
        <v>5640</v>
      </c>
      <c r="B5326" s="2">
        <v>46184.0</v>
      </c>
      <c r="C5326" s="2">
        <v>46188.0</v>
      </c>
      <c r="D5326" s="1" t="s">
        <v>32</v>
      </c>
      <c r="E5326" s="1" t="s">
        <v>191</v>
      </c>
      <c r="F5326" s="3">
        <v>0.9375</v>
      </c>
      <c r="G5326" s="1">
        <v>2.0</v>
      </c>
      <c r="H5326" s="1">
        <v>1.0</v>
      </c>
      <c r="I5326" s="1">
        <v>280.0</v>
      </c>
      <c r="J5326" s="1">
        <v>24.0</v>
      </c>
      <c r="K5326" s="1">
        <v>0.0</v>
      </c>
      <c r="L5326" s="1" t="s">
        <v>307</v>
      </c>
      <c r="M5326" s="1" t="s">
        <v>302</v>
      </c>
      <c r="N5326" s="1">
        <v>42.0</v>
      </c>
      <c r="O5326" s="1" t="s">
        <v>308</v>
      </c>
      <c r="P5326" s="1" t="s">
        <v>313</v>
      </c>
      <c r="Q5326" s="1" t="s">
        <v>338</v>
      </c>
    </row>
    <row r="5327" ht="15.75" customHeight="1">
      <c r="A5327" s="1" t="s">
        <v>5641</v>
      </c>
      <c r="B5327" s="2">
        <v>46199.0</v>
      </c>
      <c r="C5327" s="2">
        <v>46202.0</v>
      </c>
      <c r="D5327" s="1" t="s">
        <v>144</v>
      </c>
      <c r="E5327" s="1" t="s">
        <v>216</v>
      </c>
      <c r="F5327" s="3">
        <v>0.9375</v>
      </c>
      <c r="G5327" s="1">
        <v>1.0</v>
      </c>
      <c r="H5327" s="1">
        <v>4.0</v>
      </c>
      <c r="I5327" s="1">
        <v>380.0</v>
      </c>
      <c r="J5327" s="1">
        <v>42.0</v>
      </c>
      <c r="K5327" s="1">
        <v>0.0</v>
      </c>
      <c r="L5327" s="1" t="s">
        <v>311</v>
      </c>
      <c r="M5327" s="1" t="s">
        <v>302</v>
      </c>
      <c r="N5327" s="1">
        <v>48.0</v>
      </c>
      <c r="O5327" s="1" t="s">
        <v>308</v>
      </c>
      <c r="P5327" s="1" t="s">
        <v>304</v>
      </c>
      <c r="Q5327" s="1" t="s">
        <v>309</v>
      </c>
    </row>
    <row r="5328" ht="15.75" customHeight="1">
      <c r="A5328" s="1" t="s">
        <v>5642</v>
      </c>
      <c r="B5328" s="2">
        <v>46143.0</v>
      </c>
      <c r="C5328" s="2">
        <v>46144.0</v>
      </c>
      <c r="D5328" s="1" t="s">
        <v>18</v>
      </c>
      <c r="E5328" s="1" t="s">
        <v>216</v>
      </c>
      <c r="F5328" s="3">
        <v>0.3958333333333333</v>
      </c>
      <c r="G5328" s="1">
        <v>3.0</v>
      </c>
      <c r="H5328" s="1">
        <v>2.0</v>
      </c>
      <c r="I5328" s="1">
        <v>280.0</v>
      </c>
      <c r="J5328" s="1">
        <v>30.0</v>
      </c>
      <c r="K5328" s="1">
        <v>40.0</v>
      </c>
      <c r="L5328" s="1" t="s">
        <v>301</v>
      </c>
      <c r="M5328" s="1" t="s">
        <v>302</v>
      </c>
      <c r="N5328" s="1">
        <v>37.0</v>
      </c>
      <c r="O5328" s="1" t="s">
        <v>312</v>
      </c>
      <c r="P5328" s="1" t="s">
        <v>313</v>
      </c>
      <c r="Q5328" s="1" t="s">
        <v>338</v>
      </c>
    </row>
    <row r="5329" ht="15.75" customHeight="1">
      <c r="A5329" s="1" t="s">
        <v>5643</v>
      </c>
      <c r="B5329" s="2">
        <v>46179.0</v>
      </c>
      <c r="C5329" s="2">
        <v>46184.0</v>
      </c>
      <c r="D5329" s="1" t="s">
        <v>97</v>
      </c>
      <c r="E5329" s="1" t="s">
        <v>208</v>
      </c>
      <c r="F5329" s="3">
        <v>0.6458333333333334</v>
      </c>
      <c r="G5329" s="1">
        <v>6.0</v>
      </c>
      <c r="H5329" s="1">
        <v>3.0</v>
      </c>
      <c r="I5329" s="1">
        <v>180.0</v>
      </c>
      <c r="J5329" s="1">
        <v>36.0</v>
      </c>
      <c r="K5329" s="1">
        <v>20.0</v>
      </c>
      <c r="L5329" s="1" t="s">
        <v>315</v>
      </c>
      <c r="M5329" s="1" t="s">
        <v>302</v>
      </c>
      <c r="N5329" s="1">
        <v>24.0</v>
      </c>
      <c r="O5329" s="1" t="s">
        <v>312</v>
      </c>
      <c r="P5329" s="1" t="s">
        <v>313</v>
      </c>
      <c r="Q5329" s="1" t="s">
        <v>305</v>
      </c>
    </row>
    <row r="5330" ht="15.75" customHeight="1">
      <c r="A5330" s="1" t="s">
        <v>5644</v>
      </c>
      <c r="B5330" s="2">
        <v>46148.0</v>
      </c>
      <c r="C5330" s="2">
        <v>46154.0</v>
      </c>
      <c r="D5330" s="1" t="s">
        <v>36</v>
      </c>
      <c r="E5330" s="1" t="s">
        <v>254</v>
      </c>
      <c r="F5330" s="3">
        <v>0.6458333333333334</v>
      </c>
      <c r="G5330" s="1">
        <v>1.0</v>
      </c>
      <c r="H5330" s="1">
        <v>3.0</v>
      </c>
      <c r="I5330" s="1">
        <v>240.0</v>
      </c>
      <c r="J5330" s="1">
        <v>36.0</v>
      </c>
      <c r="K5330" s="1">
        <v>100.0</v>
      </c>
      <c r="L5330" s="1" t="s">
        <v>301</v>
      </c>
      <c r="M5330" s="1" t="s">
        <v>302</v>
      </c>
      <c r="N5330" s="1">
        <v>24.0</v>
      </c>
      <c r="O5330" s="1" t="s">
        <v>312</v>
      </c>
      <c r="P5330" s="1" t="s">
        <v>313</v>
      </c>
      <c r="Q5330" s="1" t="s">
        <v>338</v>
      </c>
    </row>
    <row r="5331" ht="15.75" customHeight="1">
      <c r="A5331" s="1" t="s">
        <v>5645</v>
      </c>
      <c r="B5331" s="2">
        <v>46065.0</v>
      </c>
      <c r="C5331" s="2">
        <v>46069.0</v>
      </c>
      <c r="D5331" s="1" t="s">
        <v>104</v>
      </c>
      <c r="E5331" s="1" t="s">
        <v>172</v>
      </c>
      <c r="F5331" s="3">
        <v>0.3958333333333333</v>
      </c>
      <c r="G5331" s="1">
        <v>1.0</v>
      </c>
      <c r="H5331" s="1">
        <v>4.0</v>
      </c>
      <c r="I5331" s="1">
        <v>220.0</v>
      </c>
      <c r="J5331" s="1">
        <v>42.0</v>
      </c>
      <c r="K5331" s="1">
        <v>0.0</v>
      </c>
      <c r="L5331" s="1" t="s">
        <v>318</v>
      </c>
      <c r="M5331" s="1" t="s">
        <v>302</v>
      </c>
      <c r="N5331" s="1">
        <v>38.0</v>
      </c>
      <c r="O5331" s="1" t="s">
        <v>308</v>
      </c>
      <c r="P5331" s="1" t="s">
        <v>304</v>
      </c>
      <c r="Q5331" s="1" t="s">
        <v>305</v>
      </c>
    </row>
    <row r="5332" ht="15.75" customHeight="1">
      <c r="A5332" s="1" t="s">
        <v>5646</v>
      </c>
      <c r="B5332" s="2">
        <v>46186.0</v>
      </c>
      <c r="C5332" s="2">
        <v>46188.0</v>
      </c>
      <c r="D5332" s="1" t="s">
        <v>104</v>
      </c>
      <c r="E5332" s="1" t="s">
        <v>186</v>
      </c>
      <c r="F5332" s="3">
        <v>0.7708333333333334</v>
      </c>
      <c r="G5332" s="1">
        <v>10.0</v>
      </c>
      <c r="H5332" s="1">
        <v>4.0</v>
      </c>
      <c r="I5332" s="1">
        <v>240.0</v>
      </c>
      <c r="J5332" s="1">
        <v>42.0</v>
      </c>
      <c r="K5332" s="1">
        <v>0.0</v>
      </c>
      <c r="L5332" s="1" t="s">
        <v>301</v>
      </c>
      <c r="M5332" s="1" t="s">
        <v>326</v>
      </c>
      <c r="N5332" s="1">
        <v>45.0</v>
      </c>
      <c r="O5332" s="1" t="s">
        <v>308</v>
      </c>
      <c r="P5332" s="1" t="s">
        <v>313</v>
      </c>
      <c r="Q5332" s="1" t="s">
        <v>338</v>
      </c>
    </row>
    <row r="5333" ht="15.75" customHeight="1">
      <c r="A5333" s="1" t="s">
        <v>5647</v>
      </c>
      <c r="B5333" s="2">
        <v>46119.0</v>
      </c>
      <c r="C5333" s="2">
        <v>46121.0</v>
      </c>
      <c r="D5333" s="1" t="s">
        <v>40</v>
      </c>
      <c r="E5333" s="1" t="s">
        <v>206</v>
      </c>
      <c r="F5333" s="3">
        <v>0.6458333333333334</v>
      </c>
      <c r="G5333" s="1">
        <v>9.0</v>
      </c>
      <c r="H5333" s="1">
        <v>5.0</v>
      </c>
      <c r="I5333" s="1">
        <v>240.0</v>
      </c>
      <c r="J5333" s="1">
        <v>48.0</v>
      </c>
      <c r="K5333" s="1">
        <v>60.0</v>
      </c>
      <c r="L5333" s="1" t="s">
        <v>315</v>
      </c>
      <c r="M5333" s="1" t="s">
        <v>363</v>
      </c>
      <c r="N5333" s="1">
        <v>22.0</v>
      </c>
      <c r="O5333" s="1" t="s">
        <v>303</v>
      </c>
      <c r="P5333" s="1" t="s">
        <v>313</v>
      </c>
      <c r="Q5333" s="1" t="s">
        <v>305</v>
      </c>
    </row>
    <row r="5334" ht="15.75" customHeight="1">
      <c r="A5334" s="1" t="s">
        <v>5648</v>
      </c>
      <c r="B5334" s="2">
        <v>46115.0</v>
      </c>
      <c r="C5334" s="2">
        <v>46121.0</v>
      </c>
      <c r="D5334" s="1" t="s">
        <v>22</v>
      </c>
      <c r="E5334" s="1" t="s">
        <v>230</v>
      </c>
      <c r="F5334" s="3">
        <v>0.9375</v>
      </c>
      <c r="G5334" s="1">
        <v>1.0</v>
      </c>
      <c r="H5334" s="1">
        <v>2.0</v>
      </c>
      <c r="I5334" s="1">
        <v>420.0</v>
      </c>
      <c r="J5334" s="1">
        <v>30.0</v>
      </c>
      <c r="K5334" s="1">
        <v>150.0</v>
      </c>
      <c r="L5334" s="1" t="s">
        <v>301</v>
      </c>
      <c r="M5334" s="1" t="s">
        <v>302</v>
      </c>
      <c r="N5334" s="1">
        <v>25.0</v>
      </c>
      <c r="O5334" s="1" t="s">
        <v>308</v>
      </c>
      <c r="P5334" s="1" t="s">
        <v>313</v>
      </c>
      <c r="Q5334" s="1" t="s">
        <v>309</v>
      </c>
    </row>
    <row r="5335" ht="15.75" customHeight="1">
      <c r="A5335" s="1" t="s">
        <v>5649</v>
      </c>
      <c r="B5335" s="2">
        <v>46160.0</v>
      </c>
      <c r="C5335" s="2">
        <v>46167.0</v>
      </c>
      <c r="D5335" s="1" t="s">
        <v>111</v>
      </c>
      <c r="E5335" s="1" t="s">
        <v>239</v>
      </c>
      <c r="F5335" s="3">
        <v>0.7708333333333334</v>
      </c>
      <c r="G5335" s="1">
        <v>4.0</v>
      </c>
      <c r="H5335" s="1">
        <v>6.0</v>
      </c>
      <c r="I5335" s="1">
        <v>180.0</v>
      </c>
      <c r="J5335" s="1">
        <v>54.0</v>
      </c>
      <c r="K5335" s="1">
        <v>0.0</v>
      </c>
      <c r="L5335" s="1" t="s">
        <v>318</v>
      </c>
      <c r="M5335" s="1" t="s">
        <v>302</v>
      </c>
      <c r="N5335" s="1">
        <v>50.0</v>
      </c>
      <c r="O5335" s="1" t="s">
        <v>308</v>
      </c>
      <c r="P5335" s="1" t="s">
        <v>313</v>
      </c>
      <c r="Q5335" s="1" t="s">
        <v>305</v>
      </c>
    </row>
    <row r="5336" ht="15.75" customHeight="1">
      <c r="A5336" s="1" t="s">
        <v>5650</v>
      </c>
      <c r="B5336" s="2">
        <v>46091.0</v>
      </c>
      <c r="C5336" s="2">
        <v>46095.0</v>
      </c>
      <c r="D5336" s="1" t="s">
        <v>141</v>
      </c>
      <c r="E5336" s="1" t="s">
        <v>175</v>
      </c>
      <c r="F5336" s="3">
        <v>0.3958333333333333</v>
      </c>
      <c r="G5336" s="1">
        <v>3.0</v>
      </c>
      <c r="H5336" s="1">
        <v>2.0</v>
      </c>
      <c r="I5336" s="1">
        <v>380.0</v>
      </c>
      <c r="J5336" s="1">
        <v>30.0</v>
      </c>
      <c r="K5336" s="1">
        <v>0.0</v>
      </c>
      <c r="L5336" s="1" t="s">
        <v>315</v>
      </c>
      <c r="M5336" s="1" t="s">
        <v>302</v>
      </c>
      <c r="N5336" s="1">
        <v>56.0</v>
      </c>
      <c r="O5336" s="1" t="s">
        <v>303</v>
      </c>
      <c r="P5336" s="1" t="s">
        <v>304</v>
      </c>
      <c r="Q5336" s="1" t="s">
        <v>309</v>
      </c>
    </row>
    <row r="5337" ht="15.75" customHeight="1">
      <c r="A5337" s="1" t="s">
        <v>5651</v>
      </c>
      <c r="B5337" s="2">
        <v>46152.0</v>
      </c>
      <c r="C5337" s="2">
        <v>46158.0</v>
      </c>
      <c r="D5337" s="1" t="s">
        <v>25</v>
      </c>
      <c r="E5337" s="1" t="s">
        <v>281</v>
      </c>
      <c r="F5337" s="3">
        <v>0.9375</v>
      </c>
      <c r="G5337" s="1">
        <v>8.0</v>
      </c>
      <c r="H5337" s="1">
        <v>4.0</v>
      </c>
      <c r="I5337" s="1">
        <v>340.0</v>
      </c>
      <c r="J5337" s="1">
        <v>42.0</v>
      </c>
      <c r="K5337" s="1">
        <v>40.0</v>
      </c>
      <c r="L5337" s="1" t="s">
        <v>315</v>
      </c>
      <c r="M5337" s="1" t="s">
        <v>302</v>
      </c>
      <c r="N5337" s="1">
        <v>38.0</v>
      </c>
      <c r="O5337" s="1" t="s">
        <v>312</v>
      </c>
      <c r="P5337" s="1" t="s">
        <v>304</v>
      </c>
      <c r="Q5337" s="1" t="s">
        <v>309</v>
      </c>
    </row>
    <row r="5338" ht="15.75" customHeight="1">
      <c r="A5338" s="1" t="s">
        <v>5652</v>
      </c>
      <c r="B5338" s="2">
        <v>46142.0</v>
      </c>
      <c r="C5338" s="2">
        <v>46142.0</v>
      </c>
      <c r="D5338" s="1" t="s">
        <v>85</v>
      </c>
      <c r="E5338" s="1" t="s">
        <v>177</v>
      </c>
      <c r="F5338" s="3">
        <v>0.6458333333333334</v>
      </c>
      <c r="G5338" s="1">
        <v>10.0</v>
      </c>
      <c r="H5338" s="1">
        <v>1.0</v>
      </c>
      <c r="I5338" s="1">
        <v>420.0</v>
      </c>
      <c r="J5338" s="1">
        <v>24.0</v>
      </c>
      <c r="K5338" s="1">
        <v>0.0</v>
      </c>
      <c r="L5338" s="1" t="s">
        <v>307</v>
      </c>
      <c r="M5338" s="1" t="s">
        <v>302</v>
      </c>
      <c r="N5338" s="1">
        <v>27.0</v>
      </c>
      <c r="O5338" s="1" t="s">
        <v>308</v>
      </c>
      <c r="P5338" s="1" t="s">
        <v>313</v>
      </c>
      <c r="Q5338" s="1" t="s">
        <v>309</v>
      </c>
    </row>
    <row r="5339" ht="15.75" customHeight="1">
      <c r="A5339" s="1" t="s">
        <v>5653</v>
      </c>
      <c r="B5339" s="2">
        <v>46077.0</v>
      </c>
      <c r="C5339" s="2">
        <v>46079.0</v>
      </c>
      <c r="D5339" s="1" t="s">
        <v>104</v>
      </c>
      <c r="E5339" s="1" t="s">
        <v>208</v>
      </c>
      <c r="F5339" s="3">
        <v>0.9375</v>
      </c>
      <c r="G5339" s="1">
        <v>1.0</v>
      </c>
      <c r="H5339" s="1">
        <v>2.0</v>
      </c>
      <c r="I5339" s="1">
        <v>180.0</v>
      </c>
      <c r="J5339" s="1">
        <v>30.0</v>
      </c>
      <c r="K5339" s="1">
        <v>0.0</v>
      </c>
      <c r="L5339" s="1" t="s">
        <v>318</v>
      </c>
      <c r="M5339" s="1" t="s">
        <v>302</v>
      </c>
      <c r="N5339" s="1">
        <v>29.0</v>
      </c>
      <c r="O5339" s="1" t="s">
        <v>303</v>
      </c>
      <c r="P5339" s="1" t="s">
        <v>313</v>
      </c>
      <c r="Q5339" s="1" t="s">
        <v>305</v>
      </c>
    </row>
    <row r="5340" ht="15.75" customHeight="1">
      <c r="A5340" s="1" t="s">
        <v>5654</v>
      </c>
      <c r="B5340" s="2">
        <v>46123.0</v>
      </c>
      <c r="C5340" s="2">
        <v>46129.0</v>
      </c>
      <c r="D5340" s="1" t="s">
        <v>118</v>
      </c>
      <c r="E5340" s="1" t="s">
        <v>170</v>
      </c>
      <c r="F5340" s="3">
        <v>0.3958333333333333</v>
      </c>
      <c r="G5340" s="1">
        <v>2.0</v>
      </c>
      <c r="H5340" s="1">
        <v>1.0</v>
      </c>
      <c r="I5340" s="1">
        <v>420.0</v>
      </c>
      <c r="J5340" s="1">
        <v>24.0</v>
      </c>
      <c r="K5340" s="1">
        <v>0.0</v>
      </c>
      <c r="L5340" s="1" t="s">
        <v>315</v>
      </c>
      <c r="M5340" s="1" t="s">
        <v>302</v>
      </c>
      <c r="N5340" s="1">
        <v>37.0</v>
      </c>
      <c r="O5340" s="1" t="s">
        <v>303</v>
      </c>
      <c r="P5340" s="1" t="s">
        <v>304</v>
      </c>
      <c r="Q5340" s="1" t="s">
        <v>309</v>
      </c>
    </row>
    <row r="5341" ht="15.75" customHeight="1">
      <c r="A5341" s="1" t="s">
        <v>5655</v>
      </c>
      <c r="B5341" s="2">
        <v>46185.0</v>
      </c>
      <c r="C5341" s="2">
        <v>46187.0</v>
      </c>
      <c r="D5341" s="1" t="s">
        <v>11</v>
      </c>
      <c r="E5341" s="1" t="s">
        <v>220</v>
      </c>
      <c r="F5341" s="3">
        <v>0.6458333333333334</v>
      </c>
      <c r="G5341" s="1">
        <v>5.0</v>
      </c>
      <c r="H5341" s="1">
        <v>2.0</v>
      </c>
      <c r="I5341" s="1">
        <v>280.0</v>
      </c>
      <c r="J5341" s="1">
        <v>30.0</v>
      </c>
      <c r="K5341" s="1">
        <v>0.0</v>
      </c>
      <c r="L5341" s="1" t="s">
        <v>311</v>
      </c>
      <c r="M5341" s="1" t="s">
        <v>302</v>
      </c>
      <c r="N5341" s="1">
        <v>39.0</v>
      </c>
      <c r="O5341" s="1" t="s">
        <v>312</v>
      </c>
      <c r="P5341" s="1" t="s">
        <v>313</v>
      </c>
      <c r="Q5341" s="1" t="s">
        <v>305</v>
      </c>
    </row>
    <row r="5342" ht="15.75" customHeight="1">
      <c r="A5342" s="1" t="s">
        <v>5656</v>
      </c>
      <c r="B5342" s="2">
        <v>46194.0</v>
      </c>
      <c r="C5342" s="2">
        <v>46195.0</v>
      </c>
      <c r="D5342" s="1" t="s">
        <v>94</v>
      </c>
      <c r="E5342" s="1" t="s">
        <v>175</v>
      </c>
      <c r="F5342" s="3">
        <v>0.7708333333333334</v>
      </c>
      <c r="G5342" s="1">
        <v>4.0</v>
      </c>
      <c r="H5342" s="1">
        <v>2.0</v>
      </c>
      <c r="I5342" s="1">
        <v>200.0</v>
      </c>
      <c r="J5342" s="1">
        <v>30.0</v>
      </c>
      <c r="K5342" s="1">
        <v>0.0</v>
      </c>
      <c r="L5342" s="1" t="s">
        <v>307</v>
      </c>
      <c r="M5342" s="1" t="s">
        <v>302</v>
      </c>
      <c r="N5342" s="1">
        <v>52.0</v>
      </c>
      <c r="O5342" s="1" t="s">
        <v>303</v>
      </c>
      <c r="P5342" s="1" t="s">
        <v>313</v>
      </c>
      <c r="Q5342" s="1" t="s">
        <v>305</v>
      </c>
    </row>
    <row r="5343" ht="15.75" customHeight="1">
      <c r="A5343" s="1" t="s">
        <v>5657</v>
      </c>
      <c r="B5343" s="2">
        <v>46152.0</v>
      </c>
      <c r="C5343" s="2">
        <v>46152.0</v>
      </c>
      <c r="D5343" s="1" t="s">
        <v>120</v>
      </c>
      <c r="E5343" s="1" t="s">
        <v>262</v>
      </c>
      <c r="F5343" s="3">
        <v>0.53125</v>
      </c>
      <c r="G5343" s="1">
        <v>7.0</v>
      </c>
      <c r="H5343" s="1">
        <v>4.0</v>
      </c>
      <c r="I5343" s="1">
        <v>240.0</v>
      </c>
      <c r="J5343" s="1">
        <v>42.0</v>
      </c>
      <c r="K5343" s="1">
        <v>0.0</v>
      </c>
      <c r="L5343" s="1" t="s">
        <v>315</v>
      </c>
      <c r="M5343" s="1" t="s">
        <v>302</v>
      </c>
      <c r="N5343" s="1">
        <v>38.0</v>
      </c>
      <c r="O5343" s="1" t="s">
        <v>312</v>
      </c>
      <c r="P5343" s="1" t="s">
        <v>304</v>
      </c>
      <c r="Q5343" s="1" t="s">
        <v>305</v>
      </c>
    </row>
    <row r="5344" ht="15.75" customHeight="1">
      <c r="A5344" s="1" t="s">
        <v>5658</v>
      </c>
      <c r="B5344" s="2">
        <v>46151.0</v>
      </c>
      <c r="C5344" s="2">
        <v>46156.0</v>
      </c>
      <c r="D5344" s="1" t="s">
        <v>125</v>
      </c>
      <c r="E5344" s="1" t="s">
        <v>281</v>
      </c>
      <c r="F5344" s="3">
        <v>0.8854166666666666</v>
      </c>
      <c r="G5344" s="1">
        <v>2.0</v>
      </c>
      <c r="H5344" s="1">
        <v>2.0</v>
      </c>
      <c r="I5344" s="1">
        <v>240.0</v>
      </c>
      <c r="J5344" s="1">
        <v>30.0</v>
      </c>
      <c r="K5344" s="1">
        <v>0.0</v>
      </c>
      <c r="L5344" s="1" t="s">
        <v>315</v>
      </c>
      <c r="M5344" s="1" t="s">
        <v>302</v>
      </c>
      <c r="N5344" s="1">
        <v>27.0</v>
      </c>
      <c r="O5344" s="1" t="s">
        <v>308</v>
      </c>
      <c r="P5344" s="1" t="s">
        <v>304</v>
      </c>
      <c r="Q5344" s="1" t="s">
        <v>338</v>
      </c>
    </row>
    <row r="5345" ht="15.75" customHeight="1">
      <c r="A5345" s="1" t="s">
        <v>5659</v>
      </c>
      <c r="B5345" s="2">
        <v>46076.0</v>
      </c>
      <c r="C5345" s="2">
        <v>46077.0</v>
      </c>
      <c r="D5345" s="1" t="s">
        <v>40</v>
      </c>
      <c r="E5345" s="1" t="s">
        <v>252</v>
      </c>
      <c r="F5345" s="3">
        <v>0.53125</v>
      </c>
      <c r="G5345" s="1">
        <v>5.0</v>
      </c>
      <c r="H5345" s="1">
        <v>2.0</v>
      </c>
      <c r="I5345" s="1">
        <v>400.0</v>
      </c>
      <c r="J5345" s="1">
        <v>30.0</v>
      </c>
      <c r="K5345" s="1">
        <v>0.0</v>
      </c>
      <c r="L5345" s="1" t="s">
        <v>307</v>
      </c>
      <c r="M5345" s="1" t="s">
        <v>302</v>
      </c>
      <c r="N5345" s="1">
        <v>20.0</v>
      </c>
      <c r="O5345" s="1" t="s">
        <v>312</v>
      </c>
      <c r="P5345" s="1" t="s">
        <v>313</v>
      </c>
      <c r="Q5345" s="1" t="s">
        <v>309</v>
      </c>
    </row>
    <row r="5346" ht="15.75" customHeight="1">
      <c r="A5346" s="1" t="s">
        <v>5660</v>
      </c>
      <c r="B5346" s="2">
        <v>46162.0</v>
      </c>
      <c r="C5346" s="2">
        <v>46167.0</v>
      </c>
      <c r="D5346" s="1" t="s">
        <v>111</v>
      </c>
      <c r="E5346" s="1" t="s">
        <v>254</v>
      </c>
      <c r="F5346" s="3">
        <v>0.6458333333333334</v>
      </c>
      <c r="G5346" s="1">
        <v>4.0</v>
      </c>
      <c r="H5346" s="1">
        <v>3.0</v>
      </c>
      <c r="I5346" s="1">
        <v>340.0</v>
      </c>
      <c r="J5346" s="1">
        <v>36.0</v>
      </c>
      <c r="K5346" s="1">
        <v>0.0</v>
      </c>
      <c r="L5346" s="1" t="s">
        <v>315</v>
      </c>
      <c r="M5346" s="1" t="s">
        <v>326</v>
      </c>
      <c r="N5346" s="1">
        <v>44.0</v>
      </c>
      <c r="O5346" s="1" t="s">
        <v>308</v>
      </c>
      <c r="P5346" s="1" t="s">
        <v>313</v>
      </c>
      <c r="Q5346" s="1" t="s">
        <v>309</v>
      </c>
    </row>
    <row r="5347" ht="15.75" customHeight="1">
      <c r="A5347" s="1" t="s">
        <v>5661</v>
      </c>
      <c r="B5347" s="2">
        <v>46128.0</v>
      </c>
      <c r="C5347" s="2">
        <v>46130.0</v>
      </c>
      <c r="D5347" s="1" t="s">
        <v>76</v>
      </c>
      <c r="E5347" s="1" t="s">
        <v>208</v>
      </c>
      <c r="F5347" s="3">
        <v>0.8854166666666666</v>
      </c>
      <c r="G5347" s="1">
        <v>1.0</v>
      </c>
      <c r="H5347" s="1">
        <v>5.0</v>
      </c>
      <c r="I5347" s="1">
        <v>180.0</v>
      </c>
      <c r="J5347" s="1">
        <v>48.0</v>
      </c>
      <c r="K5347" s="1">
        <v>0.0</v>
      </c>
      <c r="L5347" s="1" t="s">
        <v>301</v>
      </c>
      <c r="M5347" s="1" t="s">
        <v>302</v>
      </c>
      <c r="N5347" s="1">
        <v>27.0</v>
      </c>
      <c r="O5347" s="1" t="s">
        <v>308</v>
      </c>
      <c r="P5347" s="1" t="s">
        <v>304</v>
      </c>
      <c r="Q5347" s="1" t="s">
        <v>305</v>
      </c>
    </row>
    <row r="5348" ht="15.75" customHeight="1">
      <c r="A5348" s="1" t="s">
        <v>5662</v>
      </c>
      <c r="B5348" s="2">
        <v>46132.0</v>
      </c>
      <c r="C5348" s="2">
        <v>46132.0</v>
      </c>
      <c r="D5348" s="1" t="s">
        <v>104</v>
      </c>
      <c r="E5348" s="1" t="s">
        <v>260</v>
      </c>
      <c r="F5348" s="3">
        <v>0.9375</v>
      </c>
      <c r="G5348" s="1">
        <v>7.0</v>
      </c>
      <c r="H5348" s="1">
        <v>2.0</v>
      </c>
      <c r="I5348" s="1">
        <v>360.0</v>
      </c>
      <c r="J5348" s="1">
        <v>30.0</v>
      </c>
      <c r="K5348" s="1">
        <v>40.0</v>
      </c>
      <c r="L5348" s="1" t="s">
        <v>315</v>
      </c>
      <c r="M5348" s="1" t="s">
        <v>302</v>
      </c>
      <c r="N5348" s="1">
        <v>38.0</v>
      </c>
      <c r="O5348" s="1" t="s">
        <v>308</v>
      </c>
      <c r="P5348" s="1" t="s">
        <v>313</v>
      </c>
      <c r="Q5348" s="1" t="s">
        <v>338</v>
      </c>
    </row>
    <row r="5349" ht="15.75" customHeight="1">
      <c r="A5349" s="1" t="s">
        <v>5663</v>
      </c>
      <c r="B5349" s="2">
        <v>46046.0</v>
      </c>
      <c r="C5349" s="2">
        <v>46051.0</v>
      </c>
      <c r="D5349" s="1" t="s">
        <v>118</v>
      </c>
      <c r="E5349" s="1" t="s">
        <v>163</v>
      </c>
      <c r="F5349" s="3">
        <v>0.9375</v>
      </c>
      <c r="G5349" s="1">
        <v>3.0</v>
      </c>
      <c r="H5349" s="1">
        <v>2.0</v>
      </c>
      <c r="I5349" s="1">
        <v>240.0</v>
      </c>
      <c r="J5349" s="1">
        <v>30.0</v>
      </c>
      <c r="K5349" s="1">
        <v>0.0</v>
      </c>
      <c r="L5349" s="1" t="s">
        <v>315</v>
      </c>
      <c r="M5349" s="1" t="s">
        <v>302</v>
      </c>
      <c r="N5349" s="1">
        <v>54.0</v>
      </c>
      <c r="O5349" s="1" t="s">
        <v>308</v>
      </c>
      <c r="P5349" s="1" t="s">
        <v>304</v>
      </c>
      <c r="Q5349" s="1" t="s">
        <v>305</v>
      </c>
    </row>
    <row r="5350" ht="15.75" customHeight="1">
      <c r="A5350" s="1" t="s">
        <v>5664</v>
      </c>
      <c r="B5350" s="2">
        <v>46181.0</v>
      </c>
      <c r="C5350" s="2">
        <v>46187.0</v>
      </c>
      <c r="D5350" s="1" t="s">
        <v>141</v>
      </c>
      <c r="E5350" s="1" t="s">
        <v>244</v>
      </c>
      <c r="F5350" s="3">
        <v>0.7708333333333334</v>
      </c>
      <c r="G5350" s="1">
        <v>1.0</v>
      </c>
      <c r="H5350" s="1">
        <v>1.0</v>
      </c>
      <c r="I5350" s="1">
        <v>320.0</v>
      </c>
      <c r="J5350" s="1">
        <v>24.0</v>
      </c>
      <c r="K5350" s="1">
        <v>40.0</v>
      </c>
      <c r="L5350" s="1" t="s">
        <v>307</v>
      </c>
      <c r="M5350" s="1" t="s">
        <v>302</v>
      </c>
      <c r="N5350" s="1">
        <v>38.0</v>
      </c>
      <c r="O5350" s="1" t="s">
        <v>312</v>
      </c>
      <c r="P5350" s="1" t="s">
        <v>313</v>
      </c>
      <c r="Q5350" s="1" t="s">
        <v>338</v>
      </c>
    </row>
    <row r="5351" ht="15.75" customHeight="1">
      <c r="A5351" s="1" t="s">
        <v>5665</v>
      </c>
      <c r="B5351" s="2">
        <v>46121.0</v>
      </c>
      <c r="C5351" s="2">
        <v>46123.0</v>
      </c>
      <c r="D5351" s="1" t="s">
        <v>150</v>
      </c>
      <c r="E5351" s="1" t="s">
        <v>193</v>
      </c>
      <c r="F5351" s="3">
        <v>0.9375</v>
      </c>
      <c r="G5351" s="1">
        <v>5.0</v>
      </c>
      <c r="H5351" s="1">
        <v>4.0</v>
      </c>
      <c r="I5351" s="1">
        <v>460.0</v>
      </c>
      <c r="J5351" s="1">
        <v>42.0</v>
      </c>
      <c r="K5351" s="1">
        <v>20.0</v>
      </c>
      <c r="L5351" s="1" t="s">
        <v>315</v>
      </c>
      <c r="M5351" s="1" t="s">
        <v>302</v>
      </c>
      <c r="N5351" s="1">
        <v>44.0</v>
      </c>
      <c r="O5351" s="1" t="s">
        <v>303</v>
      </c>
      <c r="P5351" s="1" t="s">
        <v>313</v>
      </c>
      <c r="Q5351" s="1" t="s">
        <v>309</v>
      </c>
    </row>
    <row r="5352" ht="15.75" customHeight="1">
      <c r="A5352" s="1" t="s">
        <v>5666</v>
      </c>
      <c r="B5352" s="2">
        <v>46109.0</v>
      </c>
      <c r="C5352" s="2">
        <v>46116.0</v>
      </c>
      <c r="D5352" s="1" t="s">
        <v>73</v>
      </c>
      <c r="E5352" s="1" t="s">
        <v>222</v>
      </c>
      <c r="F5352" s="3">
        <v>0.8854166666666666</v>
      </c>
      <c r="G5352" s="1">
        <v>3.0</v>
      </c>
      <c r="H5352" s="1">
        <v>4.0</v>
      </c>
      <c r="I5352" s="1">
        <v>460.0</v>
      </c>
      <c r="J5352" s="1">
        <v>42.0</v>
      </c>
      <c r="K5352" s="1">
        <v>100.0</v>
      </c>
      <c r="L5352" s="1" t="s">
        <v>315</v>
      </c>
      <c r="M5352" s="1" t="s">
        <v>302</v>
      </c>
      <c r="N5352" s="1">
        <v>18.0</v>
      </c>
      <c r="O5352" s="1" t="s">
        <v>303</v>
      </c>
      <c r="P5352" s="1" t="s">
        <v>304</v>
      </c>
      <c r="Q5352" s="1" t="s">
        <v>309</v>
      </c>
    </row>
    <row r="5353" ht="15.75" customHeight="1">
      <c r="A5353" s="1" t="s">
        <v>5667</v>
      </c>
      <c r="B5353" s="2">
        <v>46173.0</v>
      </c>
      <c r="C5353" s="2">
        <v>46178.0</v>
      </c>
      <c r="D5353" s="1" t="s">
        <v>85</v>
      </c>
      <c r="E5353" s="1" t="s">
        <v>172</v>
      </c>
      <c r="F5353" s="3">
        <v>0.7708333333333334</v>
      </c>
      <c r="G5353" s="1">
        <v>2.0</v>
      </c>
      <c r="H5353" s="1">
        <v>2.0</v>
      </c>
      <c r="I5353" s="1">
        <v>220.0</v>
      </c>
      <c r="J5353" s="1">
        <v>30.0</v>
      </c>
      <c r="K5353" s="1">
        <v>100.0</v>
      </c>
      <c r="L5353" s="1" t="s">
        <v>307</v>
      </c>
      <c r="M5353" s="1" t="s">
        <v>302</v>
      </c>
      <c r="N5353" s="1">
        <v>42.0</v>
      </c>
      <c r="O5353" s="1" t="s">
        <v>303</v>
      </c>
      <c r="P5353" s="1" t="s">
        <v>304</v>
      </c>
      <c r="Q5353" s="1" t="s">
        <v>305</v>
      </c>
    </row>
    <row r="5354" ht="15.75" customHeight="1">
      <c r="A5354" s="1" t="s">
        <v>5668</v>
      </c>
      <c r="B5354" s="2">
        <v>46037.0</v>
      </c>
      <c r="C5354" s="2">
        <v>46040.0</v>
      </c>
      <c r="D5354" s="1" t="s">
        <v>22</v>
      </c>
      <c r="E5354" s="1" t="s">
        <v>201</v>
      </c>
      <c r="F5354" s="3">
        <v>0.53125</v>
      </c>
      <c r="G5354" s="1">
        <v>3.0</v>
      </c>
      <c r="H5354" s="1">
        <v>3.0</v>
      </c>
      <c r="I5354" s="1">
        <v>260.0</v>
      </c>
      <c r="J5354" s="1">
        <v>36.0</v>
      </c>
      <c r="K5354" s="1">
        <v>60.0</v>
      </c>
      <c r="L5354" s="1" t="s">
        <v>318</v>
      </c>
      <c r="M5354" s="1" t="s">
        <v>302</v>
      </c>
      <c r="N5354" s="1">
        <v>18.0</v>
      </c>
      <c r="O5354" s="1" t="s">
        <v>312</v>
      </c>
      <c r="P5354" s="1" t="s">
        <v>313</v>
      </c>
      <c r="Q5354" s="1" t="s">
        <v>305</v>
      </c>
    </row>
    <row r="5355" ht="15.75" customHeight="1">
      <c r="A5355" s="1" t="s">
        <v>5669</v>
      </c>
      <c r="B5355" s="2">
        <v>46130.0</v>
      </c>
      <c r="C5355" s="2">
        <v>46136.0</v>
      </c>
      <c r="D5355" s="1" t="s">
        <v>78</v>
      </c>
      <c r="E5355" s="1" t="s">
        <v>252</v>
      </c>
      <c r="F5355" s="3">
        <v>0.8854166666666666</v>
      </c>
      <c r="G5355" s="1">
        <v>1.0</v>
      </c>
      <c r="H5355" s="1">
        <v>4.0</v>
      </c>
      <c r="I5355" s="1">
        <v>300.0</v>
      </c>
      <c r="J5355" s="1">
        <v>42.0</v>
      </c>
      <c r="K5355" s="1">
        <v>0.0</v>
      </c>
      <c r="L5355" s="1" t="s">
        <v>301</v>
      </c>
      <c r="M5355" s="1" t="s">
        <v>302</v>
      </c>
      <c r="N5355" s="1">
        <v>21.0</v>
      </c>
      <c r="O5355" s="1" t="s">
        <v>303</v>
      </c>
      <c r="P5355" s="1" t="s">
        <v>304</v>
      </c>
      <c r="Q5355" s="1" t="s">
        <v>338</v>
      </c>
    </row>
    <row r="5356" ht="15.75" customHeight="1">
      <c r="A5356" s="1" t="s">
        <v>5670</v>
      </c>
      <c r="B5356" s="2">
        <v>46024.0</v>
      </c>
      <c r="C5356" s="2">
        <v>46031.0</v>
      </c>
      <c r="D5356" s="1" t="s">
        <v>94</v>
      </c>
      <c r="E5356" s="1" t="s">
        <v>254</v>
      </c>
      <c r="F5356" s="3">
        <v>0.6458333333333334</v>
      </c>
      <c r="G5356" s="1">
        <v>3.0</v>
      </c>
      <c r="H5356" s="1">
        <v>4.0</v>
      </c>
      <c r="I5356" s="1">
        <v>340.0</v>
      </c>
      <c r="J5356" s="1">
        <v>42.0</v>
      </c>
      <c r="K5356" s="1">
        <v>20.0</v>
      </c>
      <c r="L5356" s="1" t="s">
        <v>315</v>
      </c>
      <c r="M5356" s="1" t="s">
        <v>302</v>
      </c>
      <c r="N5356" s="1">
        <v>51.0</v>
      </c>
      <c r="O5356" s="1" t="s">
        <v>312</v>
      </c>
      <c r="P5356" s="1" t="s">
        <v>313</v>
      </c>
      <c r="Q5356" s="1" t="s">
        <v>309</v>
      </c>
    </row>
    <row r="5357" ht="15.75" customHeight="1">
      <c r="A5357" s="1" t="s">
        <v>5671</v>
      </c>
      <c r="B5357" s="2">
        <v>46032.0</v>
      </c>
      <c r="C5357" s="2">
        <v>46035.0</v>
      </c>
      <c r="D5357" s="1" t="s">
        <v>36</v>
      </c>
      <c r="E5357" s="1" t="s">
        <v>208</v>
      </c>
      <c r="F5357" s="3">
        <v>0.3958333333333333</v>
      </c>
      <c r="G5357" s="1">
        <v>4.0</v>
      </c>
      <c r="H5357" s="1">
        <v>1.0</v>
      </c>
      <c r="I5357" s="1">
        <v>360.0</v>
      </c>
      <c r="J5357" s="1">
        <v>24.0</v>
      </c>
      <c r="K5357" s="1">
        <v>60.0</v>
      </c>
      <c r="L5357" s="1" t="s">
        <v>307</v>
      </c>
      <c r="M5357" s="1" t="s">
        <v>302</v>
      </c>
      <c r="N5357" s="1">
        <v>21.0</v>
      </c>
      <c r="O5357" s="1" t="s">
        <v>312</v>
      </c>
      <c r="P5357" s="1" t="s">
        <v>304</v>
      </c>
      <c r="Q5357" s="1" t="s">
        <v>309</v>
      </c>
    </row>
    <row r="5358" ht="15.75" customHeight="1">
      <c r="A5358" s="1" t="s">
        <v>5672</v>
      </c>
      <c r="B5358" s="2">
        <v>46108.0</v>
      </c>
      <c r="C5358" s="2">
        <v>46111.0</v>
      </c>
      <c r="D5358" s="1" t="s">
        <v>94</v>
      </c>
      <c r="E5358" s="1" t="s">
        <v>268</v>
      </c>
      <c r="F5358" s="3">
        <v>0.6458333333333334</v>
      </c>
      <c r="G5358" s="1">
        <v>8.0</v>
      </c>
      <c r="H5358" s="1">
        <v>4.0</v>
      </c>
      <c r="I5358" s="1">
        <v>240.0</v>
      </c>
      <c r="J5358" s="1">
        <v>42.0</v>
      </c>
      <c r="K5358" s="1">
        <v>150.0</v>
      </c>
      <c r="L5358" s="1" t="s">
        <v>307</v>
      </c>
      <c r="M5358" s="1" t="s">
        <v>302</v>
      </c>
      <c r="N5358" s="1">
        <v>49.0</v>
      </c>
      <c r="O5358" s="1" t="s">
        <v>308</v>
      </c>
      <c r="P5358" s="1" t="s">
        <v>313</v>
      </c>
      <c r="Q5358" s="1" t="s">
        <v>305</v>
      </c>
    </row>
    <row r="5359" ht="15.75" customHeight="1">
      <c r="A5359" s="1" t="s">
        <v>5673</v>
      </c>
      <c r="B5359" s="2">
        <v>46076.0</v>
      </c>
      <c r="C5359" s="2">
        <v>46082.0</v>
      </c>
      <c r="D5359" s="1" t="s">
        <v>134</v>
      </c>
      <c r="E5359" s="1" t="s">
        <v>216</v>
      </c>
      <c r="F5359" s="3">
        <v>0.8854166666666666</v>
      </c>
      <c r="G5359" s="1">
        <v>4.0</v>
      </c>
      <c r="H5359" s="1">
        <v>3.0</v>
      </c>
      <c r="I5359" s="1">
        <v>200.0</v>
      </c>
      <c r="J5359" s="1">
        <v>36.0</v>
      </c>
      <c r="K5359" s="1">
        <v>100.0</v>
      </c>
      <c r="L5359" s="1" t="s">
        <v>311</v>
      </c>
      <c r="M5359" s="1" t="s">
        <v>302</v>
      </c>
      <c r="N5359" s="1">
        <v>29.0</v>
      </c>
      <c r="O5359" s="1" t="s">
        <v>312</v>
      </c>
      <c r="P5359" s="1" t="s">
        <v>304</v>
      </c>
      <c r="Q5359" s="1" t="s">
        <v>305</v>
      </c>
    </row>
    <row r="5360" ht="15.75" customHeight="1">
      <c r="A5360" s="1" t="s">
        <v>5674</v>
      </c>
      <c r="B5360" s="2">
        <v>46087.0</v>
      </c>
      <c r="C5360" s="2">
        <v>46088.0</v>
      </c>
      <c r="D5360" s="1" t="s">
        <v>147</v>
      </c>
      <c r="E5360" s="1" t="s">
        <v>222</v>
      </c>
      <c r="F5360" s="3">
        <v>0.6458333333333334</v>
      </c>
      <c r="G5360" s="1">
        <v>1.0</v>
      </c>
      <c r="H5360" s="1">
        <v>2.0</v>
      </c>
      <c r="I5360" s="1">
        <v>280.0</v>
      </c>
      <c r="J5360" s="1">
        <v>30.0</v>
      </c>
      <c r="K5360" s="1">
        <v>0.0</v>
      </c>
      <c r="L5360" s="1" t="s">
        <v>318</v>
      </c>
      <c r="M5360" s="1" t="s">
        <v>302</v>
      </c>
      <c r="N5360" s="1">
        <v>43.0</v>
      </c>
      <c r="O5360" s="1" t="s">
        <v>312</v>
      </c>
      <c r="P5360" s="1" t="s">
        <v>304</v>
      </c>
      <c r="Q5360" s="1" t="s">
        <v>305</v>
      </c>
    </row>
    <row r="5361" ht="15.75" customHeight="1">
      <c r="A5361" s="1" t="s">
        <v>5675</v>
      </c>
      <c r="B5361" s="2">
        <v>46203.0</v>
      </c>
      <c r="C5361" s="2">
        <v>46206.0</v>
      </c>
      <c r="D5361" s="1" t="s">
        <v>125</v>
      </c>
      <c r="E5361" s="1" t="s">
        <v>168</v>
      </c>
      <c r="F5361" s="3">
        <v>0.6458333333333334</v>
      </c>
      <c r="G5361" s="1">
        <v>1.0</v>
      </c>
      <c r="H5361" s="1">
        <v>2.0</v>
      </c>
      <c r="I5361" s="1">
        <v>160.0</v>
      </c>
      <c r="J5361" s="1">
        <v>30.0</v>
      </c>
      <c r="K5361" s="1">
        <v>60.0</v>
      </c>
      <c r="L5361" s="1" t="s">
        <v>307</v>
      </c>
      <c r="M5361" s="1" t="s">
        <v>302</v>
      </c>
      <c r="N5361" s="1">
        <v>45.0</v>
      </c>
      <c r="O5361" s="1" t="s">
        <v>303</v>
      </c>
      <c r="P5361" s="1" t="s">
        <v>304</v>
      </c>
      <c r="Q5361" s="1" t="s">
        <v>305</v>
      </c>
    </row>
    <row r="5362" ht="15.75" customHeight="1">
      <c r="A5362" s="1" t="s">
        <v>5676</v>
      </c>
      <c r="B5362" s="2">
        <v>46121.0</v>
      </c>
      <c r="C5362" s="2">
        <v>46123.0</v>
      </c>
      <c r="D5362" s="1" t="s">
        <v>62</v>
      </c>
      <c r="E5362" s="1" t="s">
        <v>216</v>
      </c>
      <c r="F5362" s="3">
        <v>0.53125</v>
      </c>
      <c r="G5362" s="1">
        <v>1.0</v>
      </c>
      <c r="H5362" s="1">
        <v>4.0</v>
      </c>
      <c r="I5362" s="1">
        <v>280.0</v>
      </c>
      <c r="J5362" s="1">
        <v>42.0</v>
      </c>
      <c r="K5362" s="1">
        <v>150.0</v>
      </c>
      <c r="L5362" s="1" t="s">
        <v>315</v>
      </c>
      <c r="M5362" s="1" t="s">
        <v>302</v>
      </c>
      <c r="N5362" s="1">
        <v>57.0</v>
      </c>
      <c r="O5362" s="1" t="s">
        <v>303</v>
      </c>
      <c r="P5362" s="1" t="s">
        <v>304</v>
      </c>
      <c r="Q5362" s="1" t="s">
        <v>338</v>
      </c>
    </row>
    <row r="5363" ht="15.75" customHeight="1">
      <c r="A5363" s="1" t="s">
        <v>5677</v>
      </c>
      <c r="B5363" s="2">
        <v>46197.0</v>
      </c>
      <c r="C5363" s="2">
        <v>46199.0</v>
      </c>
      <c r="D5363" s="1" t="s">
        <v>36</v>
      </c>
      <c r="E5363" s="1" t="s">
        <v>175</v>
      </c>
      <c r="F5363" s="3">
        <v>0.7708333333333334</v>
      </c>
      <c r="G5363" s="1">
        <v>4.0</v>
      </c>
      <c r="H5363" s="1">
        <v>3.0</v>
      </c>
      <c r="I5363" s="1">
        <v>200.0</v>
      </c>
      <c r="J5363" s="1">
        <v>36.0</v>
      </c>
      <c r="K5363" s="1">
        <v>0.0</v>
      </c>
      <c r="L5363" s="1" t="s">
        <v>311</v>
      </c>
      <c r="M5363" s="1" t="s">
        <v>302</v>
      </c>
      <c r="N5363" s="1">
        <v>30.0</v>
      </c>
      <c r="O5363" s="1" t="s">
        <v>308</v>
      </c>
      <c r="P5363" s="1" t="s">
        <v>313</v>
      </c>
      <c r="Q5363" s="1" t="s">
        <v>305</v>
      </c>
    </row>
    <row r="5364" ht="15.75" customHeight="1">
      <c r="A5364" s="1" t="s">
        <v>5678</v>
      </c>
      <c r="B5364" s="2">
        <v>46097.0</v>
      </c>
      <c r="C5364" s="2">
        <v>46099.0</v>
      </c>
      <c r="D5364" s="1" t="s">
        <v>118</v>
      </c>
      <c r="E5364" s="1" t="s">
        <v>179</v>
      </c>
      <c r="F5364" s="3">
        <v>0.9375</v>
      </c>
      <c r="G5364" s="1">
        <v>3.0</v>
      </c>
      <c r="H5364" s="1">
        <v>2.0</v>
      </c>
      <c r="I5364" s="1">
        <v>240.0</v>
      </c>
      <c r="J5364" s="1">
        <v>30.0</v>
      </c>
      <c r="K5364" s="1">
        <v>60.0</v>
      </c>
      <c r="L5364" s="1" t="s">
        <v>318</v>
      </c>
      <c r="M5364" s="1" t="s">
        <v>302</v>
      </c>
      <c r="N5364" s="1">
        <v>55.0</v>
      </c>
      <c r="O5364" s="1" t="s">
        <v>303</v>
      </c>
      <c r="P5364" s="1" t="s">
        <v>304</v>
      </c>
      <c r="Q5364" s="1" t="s">
        <v>305</v>
      </c>
    </row>
    <row r="5365" ht="15.75" customHeight="1">
      <c r="A5365" s="1" t="s">
        <v>5679</v>
      </c>
      <c r="B5365" s="2">
        <v>46130.0</v>
      </c>
      <c r="C5365" s="2">
        <v>46130.0</v>
      </c>
      <c r="D5365" s="1" t="s">
        <v>82</v>
      </c>
      <c r="E5365" s="1" t="s">
        <v>242</v>
      </c>
      <c r="F5365" s="3">
        <v>0.3958333333333333</v>
      </c>
      <c r="G5365" s="1">
        <v>4.0</v>
      </c>
      <c r="H5365" s="1">
        <v>3.0</v>
      </c>
      <c r="I5365" s="1">
        <v>240.0</v>
      </c>
      <c r="J5365" s="1">
        <v>36.0</v>
      </c>
      <c r="K5365" s="1">
        <v>100.0</v>
      </c>
      <c r="L5365" s="1" t="s">
        <v>315</v>
      </c>
      <c r="M5365" s="1" t="s">
        <v>302</v>
      </c>
      <c r="N5365" s="1">
        <v>41.0</v>
      </c>
      <c r="O5365" s="1" t="s">
        <v>308</v>
      </c>
      <c r="P5365" s="1" t="s">
        <v>304</v>
      </c>
      <c r="Q5365" s="1" t="s">
        <v>305</v>
      </c>
    </row>
    <row r="5366" ht="15.75" customHeight="1">
      <c r="A5366" s="1" t="s">
        <v>5680</v>
      </c>
      <c r="B5366" s="2">
        <v>46184.0</v>
      </c>
      <c r="C5366" s="2">
        <v>46190.0</v>
      </c>
      <c r="D5366" s="1" t="s">
        <v>114</v>
      </c>
      <c r="E5366" s="1" t="s">
        <v>246</v>
      </c>
      <c r="F5366" s="3">
        <v>0.3958333333333333</v>
      </c>
      <c r="G5366" s="1">
        <v>6.0</v>
      </c>
      <c r="H5366" s="1">
        <v>2.0</v>
      </c>
      <c r="I5366" s="1">
        <v>320.0</v>
      </c>
      <c r="J5366" s="1">
        <v>30.0</v>
      </c>
      <c r="K5366" s="1">
        <v>20.0</v>
      </c>
      <c r="L5366" s="1" t="s">
        <v>318</v>
      </c>
      <c r="M5366" s="1" t="s">
        <v>302</v>
      </c>
      <c r="N5366" s="1">
        <v>32.0</v>
      </c>
      <c r="O5366" s="1" t="s">
        <v>312</v>
      </c>
      <c r="P5366" s="1" t="s">
        <v>313</v>
      </c>
      <c r="Q5366" s="1" t="s">
        <v>338</v>
      </c>
    </row>
    <row r="5367" ht="15.75" customHeight="1">
      <c r="A5367" s="1" t="s">
        <v>5681</v>
      </c>
      <c r="B5367" s="2">
        <v>46138.0</v>
      </c>
      <c r="C5367" s="2">
        <v>46142.0</v>
      </c>
      <c r="D5367" s="1" t="s">
        <v>40</v>
      </c>
      <c r="E5367" s="1" t="s">
        <v>237</v>
      </c>
      <c r="F5367" s="3">
        <v>0.6458333333333334</v>
      </c>
      <c r="G5367" s="1">
        <v>7.0</v>
      </c>
      <c r="H5367" s="1">
        <v>1.0</v>
      </c>
      <c r="I5367" s="1">
        <v>260.0</v>
      </c>
      <c r="J5367" s="1">
        <v>24.0</v>
      </c>
      <c r="K5367" s="1">
        <v>0.0</v>
      </c>
      <c r="L5367" s="1" t="s">
        <v>311</v>
      </c>
      <c r="M5367" s="1" t="s">
        <v>363</v>
      </c>
      <c r="N5367" s="1">
        <v>26.0</v>
      </c>
      <c r="O5367" s="1" t="s">
        <v>303</v>
      </c>
      <c r="P5367" s="1" t="s">
        <v>313</v>
      </c>
      <c r="Q5367" s="1" t="s">
        <v>338</v>
      </c>
    </row>
    <row r="5368" ht="15.75" customHeight="1">
      <c r="A5368" s="1" t="s">
        <v>5682</v>
      </c>
      <c r="B5368" s="2">
        <v>46040.0</v>
      </c>
      <c r="C5368" s="2">
        <v>46046.0</v>
      </c>
      <c r="D5368" s="1" t="s">
        <v>11</v>
      </c>
      <c r="E5368" s="1" t="s">
        <v>193</v>
      </c>
      <c r="F5368" s="3">
        <v>0.6458333333333334</v>
      </c>
      <c r="G5368" s="1">
        <v>2.0</v>
      </c>
      <c r="H5368" s="1">
        <v>2.0</v>
      </c>
      <c r="I5368" s="1">
        <v>280.0</v>
      </c>
      <c r="J5368" s="1">
        <v>30.0</v>
      </c>
      <c r="K5368" s="1">
        <v>60.0</v>
      </c>
      <c r="L5368" s="1" t="s">
        <v>311</v>
      </c>
      <c r="M5368" s="1" t="s">
        <v>363</v>
      </c>
      <c r="N5368" s="1">
        <v>37.0</v>
      </c>
      <c r="O5368" s="1" t="s">
        <v>303</v>
      </c>
      <c r="P5368" s="1" t="s">
        <v>304</v>
      </c>
      <c r="Q5368" s="1" t="s">
        <v>305</v>
      </c>
    </row>
    <row r="5369" ht="15.75" customHeight="1">
      <c r="A5369" s="1" t="s">
        <v>5683</v>
      </c>
      <c r="B5369" s="2">
        <v>46102.0</v>
      </c>
      <c r="C5369" s="2">
        <v>46107.0</v>
      </c>
      <c r="D5369" s="1" t="s">
        <v>128</v>
      </c>
      <c r="E5369" s="1" t="s">
        <v>172</v>
      </c>
      <c r="F5369" s="3">
        <v>0.7708333333333334</v>
      </c>
      <c r="G5369" s="1">
        <v>3.0</v>
      </c>
      <c r="H5369" s="1">
        <v>2.0</v>
      </c>
      <c r="I5369" s="1">
        <v>220.0</v>
      </c>
      <c r="J5369" s="1">
        <v>30.0</v>
      </c>
      <c r="K5369" s="1">
        <v>40.0</v>
      </c>
      <c r="L5369" s="1" t="s">
        <v>311</v>
      </c>
      <c r="M5369" s="1" t="s">
        <v>302</v>
      </c>
      <c r="N5369" s="1">
        <v>34.0</v>
      </c>
      <c r="O5369" s="1" t="s">
        <v>308</v>
      </c>
      <c r="P5369" s="1" t="s">
        <v>313</v>
      </c>
      <c r="Q5369" s="1" t="s">
        <v>305</v>
      </c>
    </row>
    <row r="5370" ht="15.75" customHeight="1">
      <c r="A5370" s="1" t="s">
        <v>5684</v>
      </c>
      <c r="B5370" s="2">
        <v>46117.0</v>
      </c>
      <c r="C5370" s="2">
        <v>46119.0</v>
      </c>
      <c r="D5370" s="1" t="s">
        <v>131</v>
      </c>
      <c r="E5370" s="1" t="s">
        <v>242</v>
      </c>
      <c r="F5370" s="3">
        <v>0.6458333333333334</v>
      </c>
      <c r="G5370" s="1">
        <v>5.0</v>
      </c>
      <c r="H5370" s="1">
        <v>5.0</v>
      </c>
      <c r="I5370" s="1">
        <v>240.0</v>
      </c>
      <c r="J5370" s="1">
        <v>48.0</v>
      </c>
      <c r="K5370" s="1">
        <v>0.0</v>
      </c>
      <c r="L5370" s="1" t="s">
        <v>315</v>
      </c>
      <c r="M5370" s="1" t="s">
        <v>302</v>
      </c>
      <c r="N5370" s="1">
        <v>48.0</v>
      </c>
      <c r="O5370" s="1" t="s">
        <v>303</v>
      </c>
      <c r="P5370" s="1" t="s">
        <v>304</v>
      </c>
      <c r="Q5370" s="1" t="s">
        <v>305</v>
      </c>
    </row>
    <row r="5371" ht="15.75" customHeight="1">
      <c r="A5371" s="1" t="s">
        <v>5685</v>
      </c>
      <c r="B5371" s="2">
        <v>46098.0</v>
      </c>
      <c r="C5371" s="2">
        <v>46104.0</v>
      </c>
      <c r="D5371" s="1" t="s">
        <v>30</v>
      </c>
      <c r="E5371" s="1" t="s">
        <v>270</v>
      </c>
      <c r="F5371" s="3">
        <v>0.6458333333333334</v>
      </c>
      <c r="G5371" s="1">
        <v>3.0</v>
      </c>
      <c r="H5371" s="1">
        <v>3.0</v>
      </c>
      <c r="I5371" s="1">
        <v>360.0</v>
      </c>
      <c r="J5371" s="1">
        <v>36.0</v>
      </c>
      <c r="K5371" s="1">
        <v>0.0</v>
      </c>
      <c r="L5371" s="1" t="s">
        <v>311</v>
      </c>
      <c r="M5371" s="1" t="s">
        <v>302</v>
      </c>
      <c r="N5371" s="1">
        <v>50.0</v>
      </c>
      <c r="O5371" s="1" t="s">
        <v>303</v>
      </c>
      <c r="P5371" s="1" t="s">
        <v>304</v>
      </c>
      <c r="Q5371" s="1" t="s">
        <v>338</v>
      </c>
    </row>
    <row r="5372" ht="15.75" customHeight="1">
      <c r="A5372" s="1" t="s">
        <v>5686</v>
      </c>
      <c r="B5372" s="2">
        <v>46065.0</v>
      </c>
      <c r="C5372" s="2">
        <v>46066.0</v>
      </c>
      <c r="D5372" s="1" t="s">
        <v>137</v>
      </c>
      <c r="E5372" s="1" t="s">
        <v>232</v>
      </c>
      <c r="F5372" s="3">
        <v>0.9375</v>
      </c>
      <c r="G5372" s="1">
        <v>9.0</v>
      </c>
      <c r="H5372" s="1">
        <v>4.0</v>
      </c>
      <c r="I5372" s="1">
        <v>260.0</v>
      </c>
      <c r="J5372" s="1">
        <v>42.0</v>
      </c>
      <c r="K5372" s="1">
        <v>100.0</v>
      </c>
      <c r="L5372" s="1" t="s">
        <v>301</v>
      </c>
      <c r="M5372" s="1" t="s">
        <v>302</v>
      </c>
      <c r="N5372" s="1">
        <v>19.0</v>
      </c>
      <c r="O5372" s="1" t="s">
        <v>308</v>
      </c>
      <c r="P5372" s="1" t="s">
        <v>313</v>
      </c>
      <c r="Q5372" s="1" t="s">
        <v>338</v>
      </c>
    </row>
    <row r="5373" ht="15.75" customHeight="1">
      <c r="A5373" s="1" t="s">
        <v>5687</v>
      </c>
      <c r="B5373" s="2">
        <v>46161.0</v>
      </c>
      <c r="C5373" s="2">
        <v>46168.0</v>
      </c>
      <c r="D5373" s="1" t="s">
        <v>18</v>
      </c>
      <c r="E5373" s="1" t="s">
        <v>239</v>
      </c>
      <c r="F5373" s="3">
        <v>0.9375</v>
      </c>
      <c r="G5373" s="1">
        <v>4.0</v>
      </c>
      <c r="H5373" s="1">
        <v>1.0</v>
      </c>
      <c r="I5373" s="1">
        <v>180.0</v>
      </c>
      <c r="J5373" s="1">
        <v>24.0</v>
      </c>
      <c r="K5373" s="1">
        <v>0.0</v>
      </c>
      <c r="L5373" s="1" t="s">
        <v>307</v>
      </c>
      <c r="M5373" s="1" t="s">
        <v>302</v>
      </c>
      <c r="N5373" s="1">
        <v>34.0</v>
      </c>
      <c r="O5373" s="1" t="s">
        <v>312</v>
      </c>
      <c r="P5373" s="1" t="s">
        <v>304</v>
      </c>
      <c r="Q5373" s="1" t="s">
        <v>305</v>
      </c>
    </row>
    <row r="5374" ht="15.75" customHeight="1">
      <c r="A5374" s="1" t="s">
        <v>5688</v>
      </c>
      <c r="B5374" s="2">
        <v>46038.0</v>
      </c>
      <c r="C5374" s="2">
        <v>46038.0</v>
      </c>
      <c r="D5374" s="1" t="s">
        <v>40</v>
      </c>
      <c r="E5374" s="1" t="s">
        <v>274</v>
      </c>
      <c r="F5374" s="3">
        <v>0.53125</v>
      </c>
      <c r="G5374" s="1">
        <v>4.0</v>
      </c>
      <c r="H5374" s="1">
        <v>3.0</v>
      </c>
      <c r="I5374" s="1">
        <v>260.0</v>
      </c>
      <c r="J5374" s="1">
        <v>36.0</v>
      </c>
      <c r="K5374" s="1">
        <v>150.0</v>
      </c>
      <c r="L5374" s="1" t="s">
        <v>307</v>
      </c>
      <c r="M5374" s="1" t="s">
        <v>302</v>
      </c>
      <c r="N5374" s="1">
        <v>26.0</v>
      </c>
      <c r="O5374" s="1" t="s">
        <v>303</v>
      </c>
      <c r="P5374" s="1" t="s">
        <v>304</v>
      </c>
      <c r="Q5374" s="1" t="s">
        <v>305</v>
      </c>
    </row>
    <row r="5375" ht="15.75" customHeight="1">
      <c r="A5375" s="1" t="s">
        <v>5689</v>
      </c>
      <c r="B5375" s="2">
        <v>46079.0</v>
      </c>
      <c r="C5375" s="2">
        <v>46081.0</v>
      </c>
      <c r="D5375" s="1" t="s">
        <v>62</v>
      </c>
      <c r="E5375" s="1" t="s">
        <v>212</v>
      </c>
      <c r="F5375" s="3">
        <v>0.53125</v>
      </c>
      <c r="G5375" s="1">
        <v>5.0</v>
      </c>
      <c r="H5375" s="1">
        <v>4.0</v>
      </c>
      <c r="I5375" s="1">
        <v>200.0</v>
      </c>
      <c r="J5375" s="1">
        <v>42.0</v>
      </c>
      <c r="K5375" s="1">
        <v>40.0</v>
      </c>
      <c r="L5375" s="1" t="s">
        <v>301</v>
      </c>
      <c r="M5375" s="1" t="s">
        <v>302</v>
      </c>
      <c r="N5375" s="1">
        <v>20.0</v>
      </c>
      <c r="O5375" s="1" t="s">
        <v>308</v>
      </c>
      <c r="P5375" s="1" t="s">
        <v>313</v>
      </c>
      <c r="Q5375" s="1" t="s">
        <v>305</v>
      </c>
    </row>
    <row r="5376" ht="15.75" customHeight="1">
      <c r="A5376" s="1" t="s">
        <v>5690</v>
      </c>
      <c r="B5376" s="2">
        <v>46146.0</v>
      </c>
      <c r="C5376" s="2">
        <v>46152.0</v>
      </c>
      <c r="D5376" s="1" t="s">
        <v>94</v>
      </c>
      <c r="E5376" s="1" t="s">
        <v>262</v>
      </c>
      <c r="F5376" s="3">
        <v>0.53125</v>
      </c>
      <c r="G5376" s="1">
        <v>8.0</v>
      </c>
      <c r="H5376" s="1">
        <v>2.0</v>
      </c>
      <c r="I5376" s="1">
        <v>420.0</v>
      </c>
      <c r="J5376" s="1">
        <v>30.0</v>
      </c>
      <c r="K5376" s="1">
        <v>40.0</v>
      </c>
      <c r="L5376" s="1" t="s">
        <v>318</v>
      </c>
      <c r="M5376" s="1" t="s">
        <v>302</v>
      </c>
      <c r="N5376" s="1">
        <v>38.0</v>
      </c>
      <c r="O5376" s="1" t="s">
        <v>303</v>
      </c>
      <c r="P5376" s="1" t="s">
        <v>313</v>
      </c>
      <c r="Q5376" s="1" t="s">
        <v>309</v>
      </c>
    </row>
    <row r="5377" ht="15.75" customHeight="1">
      <c r="A5377" s="1" t="s">
        <v>5691</v>
      </c>
      <c r="B5377" s="2">
        <v>46069.0</v>
      </c>
      <c r="C5377" s="2">
        <v>46071.0</v>
      </c>
      <c r="D5377" s="1" t="s">
        <v>94</v>
      </c>
      <c r="E5377" s="1" t="s">
        <v>235</v>
      </c>
      <c r="F5377" s="3">
        <v>0.3958333333333333</v>
      </c>
      <c r="G5377" s="1">
        <v>5.0</v>
      </c>
      <c r="H5377" s="1">
        <v>2.0</v>
      </c>
      <c r="I5377" s="1">
        <v>220.0</v>
      </c>
      <c r="J5377" s="1">
        <v>30.0</v>
      </c>
      <c r="K5377" s="1">
        <v>20.0</v>
      </c>
      <c r="L5377" s="1" t="s">
        <v>307</v>
      </c>
      <c r="M5377" s="1" t="s">
        <v>302</v>
      </c>
      <c r="N5377" s="1">
        <v>40.0</v>
      </c>
      <c r="O5377" s="1" t="s">
        <v>312</v>
      </c>
      <c r="P5377" s="1" t="s">
        <v>313</v>
      </c>
      <c r="Q5377" s="1" t="s">
        <v>305</v>
      </c>
    </row>
    <row r="5378" ht="15.75" customHeight="1">
      <c r="A5378" s="1" t="s">
        <v>5692</v>
      </c>
      <c r="B5378" s="2">
        <v>46057.0</v>
      </c>
      <c r="C5378" s="2">
        <v>46063.0</v>
      </c>
      <c r="D5378" s="1" t="s">
        <v>11</v>
      </c>
      <c r="E5378" s="1" t="s">
        <v>216</v>
      </c>
      <c r="F5378" s="3">
        <v>0.8854166666666666</v>
      </c>
      <c r="G5378" s="1">
        <v>3.0</v>
      </c>
      <c r="H5378" s="1">
        <v>3.0</v>
      </c>
      <c r="I5378" s="1">
        <v>200.0</v>
      </c>
      <c r="J5378" s="1">
        <v>36.0</v>
      </c>
      <c r="K5378" s="1">
        <v>0.0</v>
      </c>
      <c r="L5378" s="1" t="s">
        <v>301</v>
      </c>
      <c r="M5378" s="1" t="s">
        <v>302</v>
      </c>
      <c r="N5378" s="1">
        <v>52.0</v>
      </c>
      <c r="O5378" s="1" t="s">
        <v>303</v>
      </c>
      <c r="P5378" s="1" t="s">
        <v>304</v>
      </c>
      <c r="Q5378" s="1" t="s">
        <v>305</v>
      </c>
    </row>
    <row r="5379" ht="15.75" customHeight="1">
      <c r="A5379" s="1" t="s">
        <v>5693</v>
      </c>
      <c r="B5379" s="2">
        <v>46185.0</v>
      </c>
      <c r="C5379" s="2">
        <v>46185.0</v>
      </c>
      <c r="D5379" s="1" t="s">
        <v>32</v>
      </c>
      <c r="E5379" s="1" t="s">
        <v>206</v>
      </c>
      <c r="F5379" s="3">
        <v>0.8854166666666666</v>
      </c>
      <c r="G5379" s="1">
        <v>6.0</v>
      </c>
      <c r="H5379" s="1">
        <v>3.0</v>
      </c>
      <c r="I5379" s="1">
        <v>320.0</v>
      </c>
      <c r="J5379" s="1">
        <v>36.0</v>
      </c>
      <c r="K5379" s="1">
        <v>150.0</v>
      </c>
      <c r="L5379" s="1" t="s">
        <v>301</v>
      </c>
      <c r="M5379" s="1" t="s">
        <v>302</v>
      </c>
      <c r="N5379" s="1">
        <v>57.0</v>
      </c>
      <c r="O5379" s="1" t="s">
        <v>312</v>
      </c>
      <c r="P5379" s="1" t="s">
        <v>304</v>
      </c>
      <c r="Q5379" s="1" t="s">
        <v>338</v>
      </c>
    </row>
    <row r="5380" ht="15.75" customHeight="1">
      <c r="A5380" s="1" t="s">
        <v>5694</v>
      </c>
      <c r="B5380" s="2">
        <v>46203.0</v>
      </c>
      <c r="C5380" s="2">
        <v>46204.0</v>
      </c>
      <c r="D5380" s="1" t="s">
        <v>25</v>
      </c>
      <c r="E5380" s="1" t="s">
        <v>175</v>
      </c>
      <c r="F5380" s="3">
        <v>0.9375</v>
      </c>
      <c r="G5380" s="1">
        <v>1.0</v>
      </c>
      <c r="H5380" s="1">
        <v>5.0</v>
      </c>
      <c r="I5380" s="1">
        <v>200.0</v>
      </c>
      <c r="J5380" s="1">
        <v>48.0</v>
      </c>
      <c r="K5380" s="1">
        <v>60.0</v>
      </c>
      <c r="L5380" s="1" t="s">
        <v>311</v>
      </c>
      <c r="M5380" s="1" t="s">
        <v>302</v>
      </c>
      <c r="N5380" s="1">
        <v>27.0</v>
      </c>
      <c r="O5380" s="1" t="s">
        <v>308</v>
      </c>
      <c r="P5380" s="1" t="s">
        <v>313</v>
      </c>
      <c r="Q5380" s="1" t="s">
        <v>305</v>
      </c>
    </row>
    <row r="5381" ht="15.75" customHeight="1">
      <c r="A5381" s="1" t="s">
        <v>5695</v>
      </c>
      <c r="B5381" s="2">
        <v>46048.0</v>
      </c>
      <c r="C5381" s="2">
        <v>46055.0</v>
      </c>
      <c r="D5381" s="1" t="s">
        <v>54</v>
      </c>
      <c r="E5381" s="1" t="s">
        <v>220</v>
      </c>
      <c r="F5381" s="3">
        <v>0.9375</v>
      </c>
      <c r="G5381" s="1">
        <v>1.0</v>
      </c>
      <c r="H5381" s="1">
        <v>4.0</v>
      </c>
      <c r="I5381" s="1">
        <v>280.0</v>
      </c>
      <c r="J5381" s="1">
        <v>42.0</v>
      </c>
      <c r="K5381" s="1">
        <v>20.0</v>
      </c>
      <c r="L5381" s="1" t="s">
        <v>311</v>
      </c>
      <c r="M5381" s="1" t="s">
        <v>302</v>
      </c>
      <c r="N5381" s="1">
        <v>24.0</v>
      </c>
      <c r="O5381" s="1" t="s">
        <v>303</v>
      </c>
      <c r="P5381" s="1" t="s">
        <v>304</v>
      </c>
      <c r="Q5381" s="1" t="s">
        <v>305</v>
      </c>
    </row>
    <row r="5382" ht="15.75" customHeight="1">
      <c r="A5382" s="1" t="s">
        <v>5696</v>
      </c>
      <c r="B5382" s="2">
        <v>46078.0</v>
      </c>
      <c r="C5382" s="2">
        <v>46079.0</v>
      </c>
      <c r="D5382" s="1" t="s">
        <v>25</v>
      </c>
      <c r="E5382" s="1" t="s">
        <v>214</v>
      </c>
      <c r="F5382" s="3">
        <v>0.6458333333333334</v>
      </c>
      <c r="G5382" s="1">
        <v>9.0</v>
      </c>
      <c r="H5382" s="1">
        <v>3.0</v>
      </c>
      <c r="I5382" s="1">
        <v>240.0</v>
      </c>
      <c r="J5382" s="1">
        <v>36.0</v>
      </c>
      <c r="K5382" s="1">
        <v>0.0</v>
      </c>
      <c r="L5382" s="1" t="s">
        <v>301</v>
      </c>
      <c r="M5382" s="1" t="s">
        <v>363</v>
      </c>
      <c r="N5382" s="1">
        <v>46.0</v>
      </c>
      <c r="O5382" s="1" t="s">
        <v>303</v>
      </c>
      <c r="P5382" s="1" t="s">
        <v>313</v>
      </c>
      <c r="Q5382" s="1" t="s">
        <v>305</v>
      </c>
    </row>
    <row r="5383" ht="15.75" customHeight="1">
      <c r="A5383" s="1" t="s">
        <v>5697</v>
      </c>
      <c r="B5383" s="2">
        <v>46042.0</v>
      </c>
      <c r="C5383" s="2">
        <v>46042.0</v>
      </c>
      <c r="D5383" s="1" t="s">
        <v>46</v>
      </c>
      <c r="E5383" s="1" t="s">
        <v>246</v>
      </c>
      <c r="F5383" s="3">
        <v>0.3958333333333333</v>
      </c>
      <c r="G5383" s="1">
        <v>1.0</v>
      </c>
      <c r="H5383" s="1">
        <v>1.0</v>
      </c>
      <c r="I5383" s="1">
        <v>240.0</v>
      </c>
      <c r="J5383" s="1">
        <v>24.0</v>
      </c>
      <c r="K5383" s="1">
        <v>60.0</v>
      </c>
      <c r="L5383" s="1" t="s">
        <v>301</v>
      </c>
      <c r="M5383" s="1" t="s">
        <v>302</v>
      </c>
      <c r="N5383" s="1">
        <v>53.0</v>
      </c>
      <c r="O5383" s="1" t="s">
        <v>312</v>
      </c>
      <c r="P5383" s="1" t="s">
        <v>313</v>
      </c>
      <c r="Q5383" s="1" t="s">
        <v>305</v>
      </c>
    </row>
    <row r="5384" ht="15.75" customHeight="1">
      <c r="A5384" s="1" t="s">
        <v>5698</v>
      </c>
      <c r="B5384" s="2">
        <v>46128.0</v>
      </c>
      <c r="C5384" s="2">
        <v>46133.0</v>
      </c>
      <c r="D5384" s="1" t="s">
        <v>73</v>
      </c>
      <c r="E5384" s="1" t="s">
        <v>268</v>
      </c>
      <c r="F5384" s="3">
        <v>0.53125</v>
      </c>
      <c r="G5384" s="1">
        <v>3.0</v>
      </c>
      <c r="H5384" s="1">
        <v>2.0</v>
      </c>
      <c r="I5384" s="1">
        <v>240.0</v>
      </c>
      <c r="J5384" s="1">
        <v>30.0</v>
      </c>
      <c r="K5384" s="1">
        <v>0.0</v>
      </c>
      <c r="L5384" s="1" t="s">
        <v>311</v>
      </c>
      <c r="M5384" s="1" t="s">
        <v>302</v>
      </c>
      <c r="N5384" s="1">
        <v>42.0</v>
      </c>
      <c r="O5384" s="1" t="s">
        <v>308</v>
      </c>
      <c r="P5384" s="1" t="s">
        <v>304</v>
      </c>
      <c r="Q5384" s="1" t="s">
        <v>305</v>
      </c>
    </row>
    <row r="5385" ht="15.75" customHeight="1">
      <c r="A5385" s="1" t="s">
        <v>5699</v>
      </c>
      <c r="B5385" s="2">
        <v>46121.0</v>
      </c>
      <c r="C5385" s="2">
        <v>46125.0</v>
      </c>
      <c r="D5385" s="1" t="s">
        <v>114</v>
      </c>
      <c r="E5385" s="1" t="s">
        <v>254</v>
      </c>
      <c r="F5385" s="3">
        <v>0.9375</v>
      </c>
      <c r="G5385" s="1">
        <v>2.0</v>
      </c>
      <c r="H5385" s="1">
        <v>2.0</v>
      </c>
      <c r="I5385" s="1">
        <v>160.0</v>
      </c>
      <c r="J5385" s="1">
        <v>30.0</v>
      </c>
      <c r="K5385" s="1">
        <v>40.0</v>
      </c>
      <c r="L5385" s="1" t="s">
        <v>315</v>
      </c>
      <c r="M5385" s="1" t="s">
        <v>302</v>
      </c>
      <c r="N5385" s="1">
        <v>41.0</v>
      </c>
      <c r="O5385" s="1" t="s">
        <v>312</v>
      </c>
      <c r="P5385" s="1" t="s">
        <v>313</v>
      </c>
      <c r="Q5385" s="1" t="s">
        <v>305</v>
      </c>
    </row>
    <row r="5386" ht="15.75" customHeight="1">
      <c r="A5386" s="1" t="s">
        <v>5700</v>
      </c>
      <c r="B5386" s="2">
        <v>46156.0</v>
      </c>
      <c r="C5386" s="2">
        <v>46161.0</v>
      </c>
      <c r="D5386" s="1" t="s">
        <v>18</v>
      </c>
      <c r="E5386" s="1" t="s">
        <v>197</v>
      </c>
      <c r="F5386" s="3">
        <v>0.9375</v>
      </c>
      <c r="G5386" s="1">
        <v>5.0</v>
      </c>
      <c r="H5386" s="1">
        <v>2.0</v>
      </c>
      <c r="I5386" s="1">
        <v>200.0</v>
      </c>
      <c r="J5386" s="1">
        <v>30.0</v>
      </c>
      <c r="K5386" s="1">
        <v>40.0</v>
      </c>
      <c r="L5386" s="1" t="s">
        <v>315</v>
      </c>
      <c r="M5386" s="1" t="s">
        <v>302</v>
      </c>
      <c r="N5386" s="1">
        <v>60.0</v>
      </c>
      <c r="O5386" s="1" t="s">
        <v>312</v>
      </c>
      <c r="P5386" s="1" t="s">
        <v>313</v>
      </c>
      <c r="Q5386" s="1" t="s">
        <v>305</v>
      </c>
    </row>
    <row r="5387" ht="15.75" customHeight="1">
      <c r="A5387" s="1" t="s">
        <v>5701</v>
      </c>
      <c r="B5387" s="2">
        <v>46065.0</v>
      </c>
      <c r="C5387" s="2">
        <v>46071.0</v>
      </c>
      <c r="D5387" s="1" t="s">
        <v>88</v>
      </c>
      <c r="E5387" s="1" t="s">
        <v>222</v>
      </c>
      <c r="F5387" s="3">
        <v>0.7708333333333334</v>
      </c>
      <c r="G5387" s="1">
        <v>4.0</v>
      </c>
      <c r="H5387" s="1">
        <v>2.0</v>
      </c>
      <c r="I5387" s="1">
        <v>280.0</v>
      </c>
      <c r="J5387" s="1">
        <v>30.0</v>
      </c>
      <c r="K5387" s="1">
        <v>0.0</v>
      </c>
      <c r="L5387" s="1" t="s">
        <v>311</v>
      </c>
      <c r="M5387" s="1" t="s">
        <v>302</v>
      </c>
      <c r="N5387" s="1">
        <v>59.0</v>
      </c>
      <c r="O5387" s="1" t="s">
        <v>312</v>
      </c>
      <c r="P5387" s="1" t="s">
        <v>304</v>
      </c>
      <c r="Q5387" s="1" t="s">
        <v>305</v>
      </c>
    </row>
    <row r="5388" ht="15.75" customHeight="1">
      <c r="A5388" s="1" t="s">
        <v>5702</v>
      </c>
      <c r="B5388" s="2">
        <v>46110.0</v>
      </c>
      <c r="C5388" s="2">
        <v>46110.0</v>
      </c>
      <c r="D5388" s="1" t="s">
        <v>69</v>
      </c>
      <c r="E5388" s="1" t="s">
        <v>175</v>
      </c>
      <c r="F5388" s="3">
        <v>0.7708333333333334</v>
      </c>
      <c r="G5388" s="1">
        <v>3.0</v>
      </c>
      <c r="H5388" s="1">
        <v>4.0</v>
      </c>
      <c r="I5388" s="1">
        <v>200.0</v>
      </c>
      <c r="J5388" s="1">
        <v>42.0</v>
      </c>
      <c r="K5388" s="1">
        <v>0.0</v>
      </c>
      <c r="L5388" s="1" t="s">
        <v>301</v>
      </c>
      <c r="M5388" s="1" t="s">
        <v>302</v>
      </c>
      <c r="N5388" s="1">
        <v>20.0</v>
      </c>
      <c r="O5388" s="1" t="s">
        <v>303</v>
      </c>
      <c r="P5388" s="1" t="s">
        <v>304</v>
      </c>
      <c r="Q5388" s="1" t="s">
        <v>305</v>
      </c>
    </row>
    <row r="5389" ht="15.75" customHeight="1">
      <c r="A5389" s="1" t="s">
        <v>5703</v>
      </c>
      <c r="B5389" s="2">
        <v>46056.0</v>
      </c>
      <c r="C5389" s="2">
        <v>46058.0</v>
      </c>
      <c r="D5389" s="1" t="s">
        <v>66</v>
      </c>
      <c r="E5389" s="1" t="s">
        <v>274</v>
      </c>
      <c r="F5389" s="3">
        <v>0.7708333333333334</v>
      </c>
      <c r="G5389" s="1">
        <v>3.0</v>
      </c>
      <c r="H5389" s="1">
        <v>3.0</v>
      </c>
      <c r="I5389" s="1">
        <v>260.0</v>
      </c>
      <c r="J5389" s="1">
        <v>36.0</v>
      </c>
      <c r="K5389" s="1">
        <v>20.0</v>
      </c>
      <c r="L5389" s="1" t="s">
        <v>301</v>
      </c>
      <c r="M5389" s="1" t="s">
        <v>302</v>
      </c>
      <c r="N5389" s="1">
        <v>22.0</v>
      </c>
      <c r="O5389" s="1" t="s">
        <v>312</v>
      </c>
      <c r="P5389" s="1" t="s">
        <v>313</v>
      </c>
      <c r="Q5389" s="1" t="s">
        <v>305</v>
      </c>
    </row>
    <row r="5390" ht="15.75" customHeight="1">
      <c r="A5390" s="1" t="s">
        <v>5704</v>
      </c>
      <c r="B5390" s="2">
        <v>46075.0</v>
      </c>
      <c r="C5390" s="2">
        <v>46079.0</v>
      </c>
      <c r="D5390" s="1" t="s">
        <v>18</v>
      </c>
      <c r="E5390" s="1" t="s">
        <v>220</v>
      </c>
      <c r="F5390" s="3">
        <v>0.7708333333333334</v>
      </c>
      <c r="G5390" s="1">
        <v>8.0</v>
      </c>
      <c r="H5390" s="1">
        <v>3.0</v>
      </c>
      <c r="I5390" s="1">
        <v>280.0</v>
      </c>
      <c r="J5390" s="1">
        <v>36.0</v>
      </c>
      <c r="K5390" s="1">
        <v>100.0</v>
      </c>
      <c r="L5390" s="1" t="s">
        <v>315</v>
      </c>
      <c r="M5390" s="1" t="s">
        <v>363</v>
      </c>
      <c r="N5390" s="1">
        <v>43.0</v>
      </c>
      <c r="O5390" s="1" t="s">
        <v>303</v>
      </c>
      <c r="P5390" s="1" t="s">
        <v>304</v>
      </c>
      <c r="Q5390" s="1" t="s">
        <v>305</v>
      </c>
    </row>
    <row r="5391" ht="15.75" customHeight="1">
      <c r="A5391" s="1" t="s">
        <v>5705</v>
      </c>
      <c r="B5391" s="2">
        <v>46146.0</v>
      </c>
      <c r="C5391" s="2">
        <v>46149.0</v>
      </c>
      <c r="D5391" s="1" t="s">
        <v>62</v>
      </c>
      <c r="E5391" s="1" t="s">
        <v>228</v>
      </c>
      <c r="F5391" s="3">
        <v>0.7708333333333334</v>
      </c>
      <c r="G5391" s="1">
        <v>1.0</v>
      </c>
      <c r="H5391" s="1">
        <v>4.0</v>
      </c>
      <c r="I5391" s="1">
        <v>240.0</v>
      </c>
      <c r="J5391" s="1">
        <v>42.0</v>
      </c>
      <c r="K5391" s="1">
        <v>20.0</v>
      </c>
      <c r="L5391" s="1" t="s">
        <v>301</v>
      </c>
      <c r="M5391" s="1" t="s">
        <v>302</v>
      </c>
      <c r="N5391" s="1">
        <v>44.0</v>
      </c>
      <c r="O5391" s="1" t="s">
        <v>303</v>
      </c>
      <c r="P5391" s="1" t="s">
        <v>313</v>
      </c>
      <c r="Q5391" s="1" t="s">
        <v>338</v>
      </c>
    </row>
    <row r="5392" ht="15.75" customHeight="1">
      <c r="A5392" s="1" t="s">
        <v>5706</v>
      </c>
      <c r="B5392" s="2">
        <v>46198.0</v>
      </c>
      <c r="C5392" s="2">
        <v>46204.0</v>
      </c>
      <c r="D5392" s="1" t="s">
        <v>111</v>
      </c>
      <c r="E5392" s="1" t="s">
        <v>170</v>
      </c>
      <c r="F5392" s="3">
        <v>0.53125</v>
      </c>
      <c r="G5392" s="1">
        <v>4.0</v>
      </c>
      <c r="H5392" s="1">
        <v>2.0</v>
      </c>
      <c r="I5392" s="1">
        <v>240.0</v>
      </c>
      <c r="J5392" s="1">
        <v>30.0</v>
      </c>
      <c r="K5392" s="1">
        <v>150.0</v>
      </c>
      <c r="L5392" s="1" t="s">
        <v>301</v>
      </c>
      <c r="M5392" s="1" t="s">
        <v>302</v>
      </c>
      <c r="N5392" s="1">
        <v>27.0</v>
      </c>
      <c r="O5392" s="1" t="s">
        <v>312</v>
      </c>
      <c r="P5392" s="1" t="s">
        <v>313</v>
      </c>
      <c r="Q5392" s="1" t="s">
        <v>305</v>
      </c>
    </row>
    <row r="5393" ht="15.75" customHeight="1">
      <c r="A5393" s="1" t="s">
        <v>5707</v>
      </c>
      <c r="B5393" s="2">
        <v>46032.0</v>
      </c>
      <c r="C5393" s="2">
        <v>46035.0</v>
      </c>
      <c r="D5393" s="1" t="s">
        <v>40</v>
      </c>
      <c r="E5393" s="1" t="s">
        <v>232</v>
      </c>
      <c r="F5393" s="3">
        <v>0.6458333333333334</v>
      </c>
      <c r="G5393" s="1">
        <v>5.0</v>
      </c>
      <c r="H5393" s="1">
        <v>2.0</v>
      </c>
      <c r="I5393" s="1">
        <v>180.0</v>
      </c>
      <c r="J5393" s="1">
        <v>30.0</v>
      </c>
      <c r="K5393" s="1">
        <v>40.0</v>
      </c>
      <c r="L5393" s="1" t="s">
        <v>315</v>
      </c>
      <c r="M5393" s="1" t="s">
        <v>302</v>
      </c>
      <c r="N5393" s="1">
        <v>43.0</v>
      </c>
      <c r="O5393" s="1" t="s">
        <v>312</v>
      </c>
      <c r="P5393" s="1" t="s">
        <v>313</v>
      </c>
      <c r="Q5393" s="1" t="s">
        <v>305</v>
      </c>
    </row>
    <row r="5394" ht="15.75" customHeight="1">
      <c r="A5394" s="1" t="s">
        <v>5708</v>
      </c>
      <c r="B5394" s="2">
        <v>46148.0</v>
      </c>
      <c r="C5394" s="2">
        <v>46155.0</v>
      </c>
      <c r="D5394" s="1" t="s">
        <v>141</v>
      </c>
      <c r="E5394" s="1" t="s">
        <v>208</v>
      </c>
      <c r="F5394" s="3">
        <v>0.53125</v>
      </c>
      <c r="G5394" s="1">
        <v>7.0</v>
      </c>
      <c r="H5394" s="1">
        <v>3.0</v>
      </c>
      <c r="I5394" s="1">
        <v>180.0</v>
      </c>
      <c r="J5394" s="1">
        <v>36.0</v>
      </c>
      <c r="K5394" s="1">
        <v>20.0</v>
      </c>
      <c r="L5394" s="1" t="s">
        <v>301</v>
      </c>
      <c r="M5394" s="1" t="s">
        <v>302</v>
      </c>
      <c r="N5394" s="1">
        <v>52.0</v>
      </c>
      <c r="O5394" s="1" t="s">
        <v>303</v>
      </c>
      <c r="P5394" s="1" t="s">
        <v>304</v>
      </c>
      <c r="Q5394" s="1" t="s">
        <v>305</v>
      </c>
    </row>
    <row r="5395" ht="15.75" customHeight="1">
      <c r="A5395" s="1" t="s">
        <v>5709</v>
      </c>
      <c r="B5395" s="2">
        <v>46161.0</v>
      </c>
      <c r="C5395" s="2">
        <v>46161.0</v>
      </c>
      <c r="D5395" s="1" t="s">
        <v>85</v>
      </c>
      <c r="E5395" s="1" t="s">
        <v>193</v>
      </c>
      <c r="F5395" s="3">
        <v>0.3958333333333333</v>
      </c>
      <c r="G5395" s="1">
        <v>4.0</v>
      </c>
      <c r="H5395" s="1">
        <v>1.0</v>
      </c>
      <c r="I5395" s="1">
        <v>280.0</v>
      </c>
      <c r="J5395" s="1">
        <v>24.0</v>
      </c>
      <c r="K5395" s="1">
        <v>20.0</v>
      </c>
      <c r="L5395" s="1" t="s">
        <v>307</v>
      </c>
      <c r="M5395" s="1" t="s">
        <v>302</v>
      </c>
      <c r="N5395" s="1">
        <v>51.0</v>
      </c>
      <c r="O5395" s="1" t="s">
        <v>312</v>
      </c>
      <c r="P5395" s="1" t="s">
        <v>304</v>
      </c>
      <c r="Q5395" s="1" t="s">
        <v>305</v>
      </c>
    </row>
    <row r="5396" ht="15.75" customHeight="1">
      <c r="A5396" s="1" t="s">
        <v>5710</v>
      </c>
      <c r="B5396" s="2">
        <v>46108.0</v>
      </c>
      <c r="C5396" s="2">
        <v>46111.0</v>
      </c>
      <c r="D5396" s="1" t="s">
        <v>88</v>
      </c>
      <c r="E5396" s="1" t="s">
        <v>175</v>
      </c>
      <c r="F5396" s="3">
        <v>0.3958333333333333</v>
      </c>
      <c r="G5396" s="1">
        <v>1.0</v>
      </c>
      <c r="H5396" s="1">
        <v>4.0</v>
      </c>
      <c r="I5396" s="1">
        <v>200.0</v>
      </c>
      <c r="J5396" s="1">
        <v>42.0</v>
      </c>
      <c r="K5396" s="1">
        <v>150.0</v>
      </c>
      <c r="L5396" s="1" t="s">
        <v>311</v>
      </c>
      <c r="M5396" s="1" t="s">
        <v>302</v>
      </c>
      <c r="N5396" s="1">
        <v>38.0</v>
      </c>
      <c r="O5396" s="1" t="s">
        <v>308</v>
      </c>
      <c r="P5396" s="1" t="s">
        <v>313</v>
      </c>
      <c r="Q5396" s="1" t="s">
        <v>305</v>
      </c>
    </row>
    <row r="5397" ht="15.75" customHeight="1">
      <c r="A5397" s="1" t="s">
        <v>5711</v>
      </c>
      <c r="B5397" s="2">
        <v>46074.0</v>
      </c>
      <c r="C5397" s="2">
        <v>46081.0</v>
      </c>
      <c r="D5397" s="1" t="s">
        <v>131</v>
      </c>
      <c r="E5397" s="1" t="s">
        <v>172</v>
      </c>
      <c r="F5397" s="3">
        <v>0.53125</v>
      </c>
      <c r="G5397" s="1">
        <v>2.0</v>
      </c>
      <c r="H5397" s="1">
        <v>3.0</v>
      </c>
      <c r="I5397" s="1">
        <v>220.0</v>
      </c>
      <c r="J5397" s="1">
        <v>36.0</v>
      </c>
      <c r="K5397" s="1">
        <v>20.0</v>
      </c>
      <c r="L5397" s="1" t="s">
        <v>315</v>
      </c>
      <c r="M5397" s="1" t="s">
        <v>302</v>
      </c>
      <c r="N5397" s="1">
        <v>30.0</v>
      </c>
      <c r="O5397" s="1" t="s">
        <v>303</v>
      </c>
      <c r="P5397" s="1" t="s">
        <v>313</v>
      </c>
      <c r="Q5397" s="1" t="s">
        <v>305</v>
      </c>
    </row>
    <row r="5398" ht="15.75" customHeight="1">
      <c r="A5398" s="1" t="s">
        <v>5712</v>
      </c>
      <c r="B5398" s="2">
        <v>46151.0</v>
      </c>
      <c r="C5398" s="2">
        <v>46154.0</v>
      </c>
      <c r="D5398" s="1" t="s">
        <v>91</v>
      </c>
      <c r="E5398" s="1" t="s">
        <v>197</v>
      </c>
      <c r="F5398" s="3">
        <v>0.8854166666666666</v>
      </c>
      <c r="G5398" s="1">
        <v>6.0</v>
      </c>
      <c r="H5398" s="1">
        <v>2.0</v>
      </c>
      <c r="I5398" s="1">
        <v>200.0</v>
      </c>
      <c r="J5398" s="1">
        <v>30.0</v>
      </c>
      <c r="K5398" s="1">
        <v>100.0</v>
      </c>
      <c r="L5398" s="1" t="s">
        <v>318</v>
      </c>
      <c r="M5398" s="1" t="s">
        <v>302</v>
      </c>
      <c r="N5398" s="1">
        <v>40.0</v>
      </c>
      <c r="O5398" s="1" t="s">
        <v>312</v>
      </c>
      <c r="P5398" s="1" t="s">
        <v>313</v>
      </c>
      <c r="Q5398" s="1" t="s">
        <v>305</v>
      </c>
    </row>
    <row r="5399" ht="15.75" customHeight="1">
      <c r="A5399" s="1" t="s">
        <v>5713</v>
      </c>
      <c r="B5399" s="2">
        <v>46080.0</v>
      </c>
      <c r="C5399" s="2">
        <v>46086.0</v>
      </c>
      <c r="D5399" s="1" t="s">
        <v>11</v>
      </c>
      <c r="E5399" s="1" t="s">
        <v>244</v>
      </c>
      <c r="F5399" s="3">
        <v>0.9375</v>
      </c>
      <c r="G5399" s="1">
        <v>6.0</v>
      </c>
      <c r="H5399" s="1">
        <v>3.0</v>
      </c>
      <c r="I5399" s="1">
        <v>420.0</v>
      </c>
      <c r="J5399" s="1">
        <v>36.0</v>
      </c>
      <c r="K5399" s="1">
        <v>0.0</v>
      </c>
      <c r="L5399" s="1" t="s">
        <v>315</v>
      </c>
      <c r="M5399" s="1" t="s">
        <v>302</v>
      </c>
      <c r="N5399" s="1">
        <v>53.0</v>
      </c>
      <c r="O5399" s="1" t="s">
        <v>312</v>
      </c>
      <c r="P5399" s="1" t="s">
        <v>313</v>
      </c>
      <c r="Q5399" s="1" t="s">
        <v>309</v>
      </c>
    </row>
    <row r="5400" ht="15.75" customHeight="1">
      <c r="A5400" s="1" t="s">
        <v>5714</v>
      </c>
      <c r="B5400" s="2">
        <v>46024.0</v>
      </c>
      <c r="C5400" s="2">
        <v>46030.0</v>
      </c>
      <c r="D5400" s="1" t="s">
        <v>141</v>
      </c>
      <c r="E5400" s="1" t="s">
        <v>170</v>
      </c>
      <c r="F5400" s="3">
        <v>0.8854166666666666</v>
      </c>
      <c r="G5400" s="1">
        <v>9.0</v>
      </c>
      <c r="H5400" s="1">
        <v>2.0</v>
      </c>
      <c r="I5400" s="1">
        <v>420.0</v>
      </c>
      <c r="J5400" s="1">
        <v>30.0</v>
      </c>
      <c r="K5400" s="1">
        <v>150.0</v>
      </c>
      <c r="L5400" s="1" t="s">
        <v>301</v>
      </c>
      <c r="M5400" s="1" t="s">
        <v>363</v>
      </c>
      <c r="N5400" s="1">
        <v>22.0</v>
      </c>
      <c r="O5400" s="1" t="s">
        <v>308</v>
      </c>
      <c r="P5400" s="1" t="s">
        <v>313</v>
      </c>
      <c r="Q5400" s="1" t="s">
        <v>309</v>
      </c>
    </row>
    <row r="5401" ht="15.75" customHeight="1">
      <c r="A5401" s="1" t="s">
        <v>5715</v>
      </c>
      <c r="B5401" s="2">
        <v>46195.0</v>
      </c>
      <c r="C5401" s="2">
        <v>46200.0</v>
      </c>
      <c r="D5401" s="1" t="s">
        <v>18</v>
      </c>
      <c r="E5401" s="1" t="s">
        <v>199</v>
      </c>
      <c r="F5401" s="3">
        <v>0.7708333333333334</v>
      </c>
      <c r="G5401" s="1">
        <v>4.0</v>
      </c>
      <c r="H5401" s="1">
        <v>3.0</v>
      </c>
      <c r="I5401" s="1">
        <v>260.0</v>
      </c>
      <c r="J5401" s="1">
        <v>36.0</v>
      </c>
      <c r="K5401" s="1">
        <v>100.0</v>
      </c>
      <c r="L5401" s="1" t="s">
        <v>311</v>
      </c>
      <c r="M5401" s="1" t="s">
        <v>302</v>
      </c>
      <c r="N5401" s="1">
        <v>54.0</v>
      </c>
      <c r="O5401" s="1" t="s">
        <v>308</v>
      </c>
      <c r="P5401" s="1" t="s">
        <v>313</v>
      </c>
      <c r="Q5401" s="1" t="s">
        <v>305</v>
      </c>
    </row>
    <row r="5402" ht="15.75" customHeight="1">
      <c r="A5402" s="1" t="s">
        <v>5716</v>
      </c>
      <c r="B5402" s="2">
        <v>46087.0</v>
      </c>
      <c r="C5402" s="2">
        <v>46093.0</v>
      </c>
      <c r="D5402" s="1" t="s">
        <v>120</v>
      </c>
      <c r="E5402" s="1" t="s">
        <v>252</v>
      </c>
      <c r="F5402" s="3">
        <v>0.3958333333333333</v>
      </c>
      <c r="G5402" s="1">
        <v>1.0</v>
      </c>
      <c r="H5402" s="1">
        <v>4.0</v>
      </c>
      <c r="I5402" s="1">
        <v>300.0</v>
      </c>
      <c r="J5402" s="1">
        <v>42.0</v>
      </c>
      <c r="K5402" s="1">
        <v>20.0</v>
      </c>
      <c r="L5402" s="1" t="s">
        <v>318</v>
      </c>
      <c r="M5402" s="1" t="s">
        <v>302</v>
      </c>
      <c r="N5402" s="1">
        <v>42.0</v>
      </c>
      <c r="O5402" s="1" t="s">
        <v>303</v>
      </c>
      <c r="P5402" s="1" t="s">
        <v>304</v>
      </c>
      <c r="Q5402" s="1" t="s">
        <v>338</v>
      </c>
    </row>
    <row r="5403" ht="15.75" customHeight="1">
      <c r="A5403" s="1" t="s">
        <v>5717</v>
      </c>
      <c r="B5403" s="2">
        <v>46066.0</v>
      </c>
      <c r="C5403" s="2">
        <v>46073.0</v>
      </c>
      <c r="D5403" s="1" t="s">
        <v>62</v>
      </c>
      <c r="E5403" s="1" t="s">
        <v>260</v>
      </c>
      <c r="F5403" s="3">
        <v>0.8854166666666666</v>
      </c>
      <c r="G5403" s="1">
        <v>9.0</v>
      </c>
      <c r="H5403" s="1">
        <v>3.0</v>
      </c>
      <c r="I5403" s="1">
        <v>280.0</v>
      </c>
      <c r="J5403" s="1">
        <v>36.0</v>
      </c>
      <c r="K5403" s="1">
        <v>20.0</v>
      </c>
      <c r="L5403" s="1" t="s">
        <v>301</v>
      </c>
      <c r="M5403" s="1" t="s">
        <v>302</v>
      </c>
      <c r="N5403" s="1">
        <v>38.0</v>
      </c>
      <c r="O5403" s="1" t="s">
        <v>308</v>
      </c>
      <c r="P5403" s="1" t="s">
        <v>304</v>
      </c>
      <c r="Q5403" s="1" t="s">
        <v>305</v>
      </c>
    </row>
    <row r="5404" ht="15.75" customHeight="1">
      <c r="A5404" s="1" t="s">
        <v>5718</v>
      </c>
      <c r="B5404" s="2">
        <v>46176.0</v>
      </c>
      <c r="C5404" s="2">
        <v>46177.0</v>
      </c>
      <c r="D5404" s="1" t="s">
        <v>54</v>
      </c>
      <c r="E5404" s="1" t="s">
        <v>186</v>
      </c>
      <c r="F5404" s="3">
        <v>0.3958333333333333</v>
      </c>
      <c r="G5404" s="1">
        <v>9.0</v>
      </c>
      <c r="H5404" s="1">
        <v>1.0</v>
      </c>
      <c r="I5404" s="1">
        <v>240.0</v>
      </c>
      <c r="J5404" s="1">
        <v>24.0</v>
      </c>
      <c r="K5404" s="1">
        <v>40.0</v>
      </c>
      <c r="L5404" s="1" t="s">
        <v>307</v>
      </c>
      <c r="M5404" s="1" t="s">
        <v>302</v>
      </c>
      <c r="N5404" s="1">
        <v>59.0</v>
      </c>
      <c r="O5404" s="1" t="s">
        <v>312</v>
      </c>
      <c r="P5404" s="1" t="s">
        <v>304</v>
      </c>
      <c r="Q5404" s="1" t="s">
        <v>338</v>
      </c>
    </row>
    <row r="5405" ht="15.75" customHeight="1">
      <c r="A5405" s="1" t="s">
        <v>5719</v>
      </c>
      <c r="B5405" s="2">
        <v>46083.0</v>
      </c>
      <c r="C5405" s="2">
        <v>46086.0</v>
      </c>
      <c r="D5405" s="1" t="s">
        <v>137</v>
      </c>
      <c r="E5405" s="1" t="s">
        <v>250</v>
      </c>
      <c r="F5405" s="3">
        <v>0.53125</v>
      </c>
      <c r="G5405" s="1">
        <v>4.0</v>
      </c>
      <c r="H5405" s="1">
        <v>1.0</v>
      </c>
      <c r="I5405" s="1">
        <v>180.0</v>
      </c>
      <c r="J5405" s="1">
        <v>24.0</v>
      </c>
      <c r="K5405" s="1">
        <v>20.0</v>
      </c>
      <c r="L5405" s="1" t="s">
        <v>311</v>
      </c>
      <c r="M5405" s="1" t="s">
        <v>302</v>
      </c>
      <c r="N5405" s="1">
        <v>20.0</v>
      </c>
      <c r="O5405" s="1" t="s">
        <v>303</v>
      </c>
      <c r="P5405" s="1" t="s">
        <v>313</v>
      </c>
      <c r="Q5405" s="1" t="s">
        <v>305</v>
      </c>
    </row>
    <row r="5406" ht="15.75" customHeight="1">
      <c r="A5406" s="1" t="s">
        <v>5720</v>
      </c>
      <c r="B5406" s="2">
        <v>46187.0</v>
      </c>
      <c r="C5406" s="2">
        <v>46194.0</v>
      </c>
      <c r="D5406" s="1" t="s">
        <v>131</v>
      </c>
      <c r="E5406" s="1" t="s">
        <v>283</v>
      </c>
      <c r="F5406" s="3">
        <v>0.3958333333333333</v>
      </c>
      <c r="G5406" s="1">
        <v>2.0</v>
      </c>
      <c r="H5406" s="1">
        <v>3.0</v>
      </c>
      <c r="I5406" s="1">
        <v>360.0</v>
      </c>
      <c r="J5406" s="1">
        <v>36.0</v>
      </c>
      <c r="K5406" s="1">
        <v>0.0</v>
      </c>
      <c r="L5406" s="1" t="s">
        <v>315</v>
      </c>
      <c r="M5406" s="1" t="s">
        <v>302</v>
      </c>
      <c r="N5406" s="1">
        <v>40.0</v>
      </c>
      <c r="O5406" s="1" t="s">
        <v>312</v>
      </c>
      <c r="P5406" s="1" t="s">
        <v>313</v>
      </c>
      <c r="Q5406" s="1" t="s">
        <v>309</v>
      </c>
    </row>
    <row r="5407" ht="15.75" customHeight="1">
      <c r="A5407" s="1" t="s">
        <v>5721</v>
      </c>
      <c r="B5407" s="2">
        <v>46106.0</v>
      </c>
      <c r="C5407" s="2">
        <v>46111.0</v>
      </c>
      <c r="D5407" s="1" t="s">
        <v>25</v>
      </c>
      <c r="E5407" s="1" t="s">
        <v>260</v>
      </c>
      <c r="F5407" s="3">
        <v>0.9375</v>
      </c>
      <c r="G5407" s="1">
        <v>1.0</v>
      </c>
      <c r="H5407" s="1">
        <v>3.0</v>
      </c>
      <c r="I5407" s="1">
        <v>280.0</v>
      </c>
      <c r="J5407" s="1">
        <v>36.0</v>
      </c>
      <c r="K5407" s="1">
        <v>0.0</v>
      </c>
      <c r="L5407" s="1" t="s">
        <v>307</v>
      </c>
      <c r="M5407" s="1" t="s">
        <v>302</v>
      </c>
      <c r="N5407" s="1">
        <v>28.0</v>
      </c>
      <c r="O5407" s="1" t="s">
        <v>312</v>
      </c>
      <c r="P5407" s="1" t="s">
        <v>304</v>
      </c>
      <c r="Q5407" s="1" t="s">
        <v>305</v>
      </c>
    </row>
    <row r="5408" ht="15.75" customHeight="1">
      <c r="A5408" s="1" t="s">
        <v>5722</v>
      </c>
      <c r="B5408" s="2">
        <v>46164.0</v>
      </c>
      <c r="C5408" s="2">
        <v>46167.0</v>
      </c>
      <c r="D5408" s="1" t="s">
        <v>85</v>
      </c>
      <c r="E5408" s="1" t="s">
        <v>184</v>
      </c>
      <c r="F5408" s="3">
        <v>0.3958333333333333</v>
      </c>
      <c r="G5408" s="1">
        <v>4.0</v>
      </c>
      <c r="H5408" s="1">
        <v>2.0</v>
      </c>
      <c r="I5408" s="1">
        <v>180.0</v>
      </c>
      <c r="J5408" s="1">
        <v>30.0</v>
      </c>
      <c r="K5408" s="1">
        <v>60.0</v>
      </c>
      <c r="L5408" s="1" t="s">
        <v>301</v>
      </c>
      <c r="M5408" s="1" t="s">
        <v>302</v>
      </c>
      <c r="N5408" s="1">
        <v>31.0</v>
      </c>
      <c r="O5408" s="1" t="s">
        <v>308</v>
      </c>
      <c r="P5408" s="1" t="s">
        <v>313</v>
      </c>
      <c r="Q5408" s="1" t="s">
        <v>305</v>
      </c>
    </row>
    <row r="5409" ht="15.75" customHeight="1">
      <c r="A5409" s="1" t="s">
        <v>5723</v>
      </c>
      <c r="B5409" s="2">
        <v>46039.0</v>
      </c>
      <c r="C5409" s="2">
        <v>46045.0</v>
      </c>
      <c r="D5409" s="1" t="s">
        <v>118</v>
      </c>
      <c r="E5409" s="1" t="s">
        <v>186</v>
      </c>
      <c r="F5409" s="3">
        <v>0.6458333333333334</v>
      </c>
      <c r="G5409" s="1">
        <v>8.0</v>
      </c>
      <c r="H5409" s="1">
        <v>2.0</v>
      </c>
      <c r="I5409" s="1">
        <v>340.0</v>
      </c>
      <c r="J5409" s="1">
        <v>30.0</v>
      </c>
      <c r="K5409" s="1">
        <v>40.0</v>
      </c>
      <c r="L5409" s="1" t="s">
        <v>301</v>
      </c>
      <c r="M5409" s="1" t="s">
        <v>302</v>
      </c>
      <c r="N5409" s="1">
        <v>58.0</v>
      </c>
      <c r="O5409" s="1" t="s">
        <v>303</v>
      </c>
      <c r="P5409" s="1" t="s">
        <v>304</v>
      </c>
      <c r="Q5409" s="1" t="s">
        <v>309</v>
      </c>
    </row>
    <row r="5410" ht="15.75" customHeight="1">
      <c r="A5410" s="1" t="s">
        <v>5724</v>
      </c>
      <c r="B5410" s="2">
        <v>46200.0</v>
      </c>
      <c r="C5410" s="2">
        <v>46202.0</v>
      </c>
      <c r="D5410" s="1" t="s">
        <v>30</v>
      </c>
      <c r="E5410" s="1" t="s">
        <v>182</v>
      </c>
      <c r="F5410" s="3">
        <v>0.8854166666666666</v>
      </c>
      <c r="G5410" s="1">
        <v>2.0</v>
      </c>
      <c r="H5410" s="1">
        <v>6.0</v>
      </c>
      <c r="I5410" s="1">
        <v>240.0</v>
      </c>
      <c r="J5410" s="1">
        <v>54.0</v>
      </c>
      <c r="K5410" s="1">
        <v>60.0</v>
      </c>
      <c r="L5410" s="1" t="s">
        <v>307</v>
      </c>
      <c r="M5410" s="1" t="s">
        <v>302</v>
      </c>
      <c r="N5410" s="1">
        <v>57.0</v>
      </c>
      <c r="O5410" s="1" t="s">
        <v>312</v>
      </c>
      <c r="P5410" s="1" t="s">
        <v>304</v>
      </c>
      <c r="Q5410" s="1" t="s">
        <v>338</v>
      </c>
    </row>
    <row r="5411" ht="15.75" customHeight="1">
      <c r="A5411" s="1" t="s">
        <v>5725</v>
      </c>
      <c r="B5411" s="2">
        <v>46196.0</v>
      </c>
      <c r="C5411" s="2">
        <v>46197.0</v>
      </c>
      <c r="D5411" s="1" t="s">
        <v>150</v>
      </c>
      <c r="E5411" s="1" t="s">
        <v>208</v>
      </c>
      <c r="F5411" s="3">
        <v>0.8854166666666666</v>
      </c>
      <c r="G5411" s="1">
        <v>1.0</v>
      </c>
      <c r="H5411" s="1">
        <v>5.0</v>
      </c>
      <c r="I5411" s="1">
        <v>180.0</v>
      </c>
      <c r="J5411" s="1">
        <v>48.0</v>
      </c>
      <c r="K5411" s="1">
        <v>40.0</v>
      </c>
      <c r="L5411" s="1" t="s">
        <v>307</v>
      </c>
      <c r="M5411" s="1" t="s">
        <v>302</v>
      </c>
      <c r="N5411" s="1">
        <v>21.0</v>
      </c>
      <c r="O5411" s="1" t="s">
        <v>308</v>
      </c>
      <c r="P5411" s="1" t="s">
        <v>304</v>
      </c>
      <c r="Q5411" s="1" t="s">
        <v>305</v>
      </c>
    </row>
    <row r="5412" ht="15.75" customHeight="1">
      <c r="A5412" s="1" t="s">
        <v>5726</v>
      </c>
      <c r="B5412" s="2">
        <v>46140.0</v>
      </c>
      <c r="C5412" s="2">
        <v>46146.0</v>
      </c>
      <c r="D5412" s="1" t="s">
        <v>18</v>
      </c>
      <c r="E5412" s="1" t="s">
        <v>242</v>
      </c>
      <c r="F5412" s="3">
        <v>0.8854166666666666</v>
      </c>
      <c r="G5412" s="1">
        <v>4.0</v>
      </c>
      <c r="H5412" s="1">
        <v>5.0</v>
      </c>
      <c r="I5412" s="1">
        <v>420.0</v>
      </c>
      <c r="J5412" s="1">
        <v>48.0</v>
      </c>
      <c r="K5412" s="1">
        <v>0.0</v>
      </c>
      <c r="L5412" s="1" t="s">
        <v>311</v>
      </c>
      <c r="M5412" s="1" t="s">
        <v>302</v>
      </c>
      <c r="N5412" s="1">
        <v>50.0</v>
      </c>
      <c r="O5412" s="1" t="s">
        <v>308</v>
      </c>
      <c r="P5412" s="1" t="s">
        <v>304</v>
      </c>
      <c r="Q5412" s="1" t="s">
        <v>309</v>
      </c>
    </row>
    <row r="5413" ht="15.75" customHeight="1">
      <c r="A5413" s="1" t="s">
        <v>5727</v>
      </c>
      <c r="B5413" s="2">
        <v>46093.0</v>
      </c>
      <c r="C5413" s="2">
        <v>46098.0</v>
      </c>
      <c r="D5413" s="1" t="s">
        <v>36</v>
      </c>
      <c r="E5413" s="1" t="s">
        <v>270</v>
      </c>
      <c r="F5413" s="3">
        <v>0.9375</v>
      </c>
      <c r="G5413" s="1">
        <v>4.0</v>
      </c>
      <c r="H5413" s="1">
        <v>4.0</v>
      </c>
      <c r="I5413" s="1">
        <v>280.0</v>
      </c>
      <c r="J5413" s="1">
        <v>42.0</v>
      </c>
      <c r="K5413" s="1">
        <v>0.0</v>
      </c>
      <c r="L5413" s="1" t="s">
        <v>301</v>
      </c>
      <c r="M5413" s="1" t="s">
        <v>302</v>
      </c>
      <c r="N5413" s="1">
        <v>48.0</v>
      </c>
      <c r="O5413" s="1" t="s">
        <v>308</v>
      </c>
      <c r="P5413" s="1" t="s">
        <v>313</v>
      </c>
      <c r="Q5413" s="1" t="s">
        <v>305</v>
      </c>
    </row>
    <row r="5414" ht="15.75" customHeight="1">
      <c r="A5414" s="1" t="s">
        <v>5728</v>
      </c>
      <c r="B5414" s="2">
        <v>46068.0</v>
      </c>
      <c r="C5414" s="2">
        <v>46069.0</v>
      </c>
      <c r="D5414" s="1" t="s">
        <v>108</v>
      </c>
      <c r="E5414" s="1" t="s">
        <v>189</v>
      </c>
      <c r="F5414" s="3">
        <v>0.7708333333333334</v>
      </c>
      <c r="G5414" s="1">
        <v>7.0</v>
      </c>
      <c r="H5414" s="1">
        <v>2.0</v>
      </c>
      <c r="I5414" s="1">
        <v>360.0</v>
      </c>
      <c r="J5414" s="1">
        <v>30.0</v>
      </c>
      <c r="K5414" s="1">
        <v>40.0</v>
      </c>
      <c r="L5414" s="1" t="s">
        <v>311</v>
      </c>
      <c r="M5414" s="1" t="s">
        <v>302</v>
      </c>
      <c r="N5414" s="1">
        <v>19.0</v>
      </c>
      <c r="O5414" s="1" t="s">
        <v>308</v>
      </c>
      <c r="P5414" s="1" t="s">
        <v>313</v>
      </c>
      <c r="Q5414" s="1" t="s">
        <v>338</v>
      </c>
    </row>
    <row r="5415" ht="15.75" customHeight="1">
      <c r="A5415" s="1" t="s">
        <v>5729</v>
      </c>
      <c r="B5415" s="2">
        <v>46053.0</v>
      </c>
      <c r="C5415" s="2">
        <v>46059.0</v>
      </c>
      <c r="D5415" s="1" t="s">
        <v>32</v>
      </c>
      <c r="E5415" s="1" t="s">
        <v>214</v>
      </c>
      <c r="F5415" s="3">
        <v>0.7708333333333334</v>
      </c>
      <c r="G5415" s="1">
        <v>2.0</v>
      </c>
      <c r="H5415" s="1">
        <v>4.0</v>
      </c>
      <c r="I5415" s="1">
        <v>240.0</v>
      </c>
      <c r="J5415" s="1">
        <v>42.0</v>
      </c>
      <c r="K5415" s="1">
        <v>0.0</v>
      </c>
      <c r="L5415" s="1" t="s">
        <v>315</v>
      </c>
      <c r="M5415" s="1" t="s">
        <v>302</v>
      </c>
      <c r="N5415" s="1">
        <v>19.0</v>
      </c>
      <c r="O5415" s="1" t="s">
        <v>312</v>
      </c>
      <c r="P5415" s="1" t="s">
        <v>304</v>
      </c>
      <c r="Q5415" s="1" t="s">
        <v>305</v>
      </c>
    </row>
    <row r="5416" ht="15.75" customHeight="1">
      <c r="A5416" s="1" t="s">
        <v>5730</v>
      </c>
      <c r="B5416" s="2">
        <v>46034.0</v>
      </c>
      <c r="C5416" s="2">
        <v>46040.0</v>
      </c>
      <c r="D5416" s="1" t="s">
        <v>144</v>
      </c>
      <c r="E5416" s="1" t="s">
        <v>214</v>
      </c>
      <c r="F5416" s="3">
        <v>0.6458333333333334</v>
      </c>
      <c r="G5416" s="1">
        <v>2.0</v>
      </c>
      <c r="H5416" s="1">
        <v>5.0</v>
      </c>
      <c r="I5416" s="1">
        <v>240.0</v>
      </c>
      <c r="J5416" s="1">
        <v>48.0</v>
      </c>
      <c r="K5416" s="1">
        <v>0.0</v>
      </c>
      <c r="L5416" s="1" t="s">
        <v>311</v>
      </c>
      <c r="M5416" s="1" t="s">
        <v>302</v>
      </c>
      <c r="N5416" s="1">
        <v>54.0</v>
      </c>
      <c r="O5416" s="1" t="s">
        <v>312</v>
      </c>
      <c r="P5416" s="1" t="s">
        <v>313</v>
      </c>
      <c r="Q5416" s="1" t="s">
        <v>305</v>
      </c>
    </row>
    <row r="5417" ht="15.75" customHeight="1">
      <c r="A5417" s="1" t="s">
        <v>5731</v>
      </c>
      <c r="B5417" s="2">
        <v>46114.0</v>
      </c>
      <c r="C5417" s="2">
        <v>46115.0</v>
      </c>
      <c r="D5417" s="1" t="s">
        <v>50</v>
      </c>
      <c r="E5417" s="1" t="s">
        <v>260</v>
      </c>
      <c r="F5417" s="3">
        <v>0.8854166666666666</v>
      </c>
      <c r="G5417" s="1">
        <v>3.0</v>
      </c>
      <c r="H5417" s="1">
        <v>4.0</v>
      </c>
      <c r="I5417" s="1">
        <v>280.0</v>
      </c>
      <c r="J5417" s="1">
        <v>42.0</v>
      </c>
      <c r="K5417" s="1">
        <v>0.0</v>
      </c>
      <c r="L5417" s="1" t="s">
        <v>311</v>
      </c>
      <c r="M5417" s="1" t="s">
        <v>302</v>
      </c>
      <c r="N5417" s="1">
        <v>18.0</v>
      </c>
      <c r="O5417" s="1" t="s">
        <v>303</v>
      </c>
      <c r="P5417" s="1" t="s">
        <v>313</v>
      </c>
      <c r="Q5417" s="1" t="s">
        <v>305</v>
      </c>
    </row>
    <row r="5418" ht="15.75" customHeight="1">
      <c r="A5418" s="1" t="s">
        <v>5732</v>
      </c>
      <c r="B5418" s="2">
        <v>46178.0</v>
      </c>
      <c r="C5418" s="2">
        <v>46181.0</v>
      </c>
      <c r="D5418" s="1" t="s">
        <v>120</v>
      </c>
      <c r="E5418" s="1" t="s">
        <v>191</v>
      </c>
      <c r="F5418" s="3">
        <v>0.7708333333333334</v>
      </c>
      <c r="G5418" s="1">
        <v>4.0</v>
      </c>
      <c r="H5418" s="1">
        <v>2.0</v>
      </c>
      <c r="I5418" s="1">
        <v>200.0</v>
      </c>
      <c r="J5418" s="1">
        <v>30.0</v>
      </c>
      <c r="K5418" s="1">
        <v>40.0</v>
      </c>
      <c r="L5418" s="1" t="s">
        <v>315</v>
      </c>
      <c r="M5418" s="1" t="s">
        <v>302</v>
      </c>
      <c r="N5418" s="1">
        <v>42.0</v>
      </c>
      <c r="O5418" s="1" t="s">
        <v>303</v>
      </c>
      <c r="P5418" s="1" t="s">
        <v>313</v>
      </c>
      <c r="Q5418" s="1" t="s">
        <v>305</v>
      </c>
    </row>
    <row r="5419" ht="15.75" customHeight="1">
      <c r="A5419" s="1" t="s">
        <v>5733</v>
      </c>
      <c r="B5419" s="2">
        <v>46075.0</v>
      </c>
      <c r="C5419" s="2">
        <v>46079.0</v>
      </c>
      <c r="D5419" s="1" t="s">
        <v>150</v>
      </c>
      <c r="E5419" s="1" t="s">
        <v>220</v>
      </c>
      <c r="F5419" s="3">
        <v>0.8854166666666666</v>
      </c>
      <c r="G5419" s="1">
        <v>9.0</v>
      </c>
      <c r="H5419" s="1">
        <v>3.0</v>
      </c>
      <c r="I5419" s="1">
        <v>280.0</v>
      </c>
      <c r="J5419" s="1">
        <v>36.0</v>
      </c>
      <c r="K5419" s="1">
        <v>0.0</v>
      </c>
      <c r="L5419" s="1" t="s">
        <v>315</v>
      </c>
      <c r="M5419" s="1" t="s">
        <v>302</v>
      </c>
      <c r="N5419" s="1">
        <v>38.0</v>
      </c>
      <c r="O5419" s="1" t="s">
        <v>303</v>
      </c>
      <c r="P5419" s="1" t="s">
        <v>304</v>
      </c>
      <c r="Q5419" s="1" t="s">
        <v>305</v>
      </c>
    </row>
    <row r="5420" ht="15.75" customHeight="1">
      <c r="A5420" s="1" t="s">
        <v>5734</v>
      </c>
      <c r="B5420" s="2">
        <v>46053.0</v>
      </c>
      <c r="C5420" s="2">
        <v>46058.0</v>
      </c>
      <c r="D5420" s="1" t="s">
        <v>50</v>
      </c>
      <c r="E5420" s="1" t="s">
        <v>220</v>
      </c>
      <c r="F5420" s="3">
        <v>0.8854166666666666</v>
      </c>
      <c r="G5420" s="1">
        <v>8.0</v>
      </c>
      <c r="H5420" s="1">
        <v>2.0</v>
      </c>
      <c r="I5420" s="1">
        <v>280.0</v>
      </c>
      <c r="J5420" s="1">
        <v>30.0</v>
      </c>
      <c r="K5420" s="1">
        <v>20.0</v>
      </c>
      <c r="L5420" s="1" t="s">
        <v>315</v>
      </c>
      <c r="M5420" s="1" t="s">
        <v>302</v>
      </c>
      <c r="N5420" s="1">
        <v>18.0</v>
      </c>
      <c r="O5420" s="1" t="s">
        <v>308</v>
      </c>
      <c r="P5420" s="1" t="s">
        <v>304</v>
      </c>
      <c r="Q5420" s="1" t="s">
        <v>305</v>
      </c>
    </row>
    <row r="5421" ht="15.75" customHeight="1">
      <c r="A5421" s="1" t="s">
        <v>5735</v>
      </c>
      <c r="B5421" s="2">
        <v>46049.0</v>
      </c>
      <c r="C5421" s="2">
        <v>46055.0</v>
      </c>
      <c r="D5421" s="1" t="s">
        <v>22</v>
      </c>
      <c r="E5421" s="1" t="s">
        <v>252</v>
      </c>
      <c r="F5421" s="3">
        <v>0.3958333333333333</v>
      </c>
      <c r="G5421" s="1">
        <v>2.0</v>
      </c>
      <c r="H5421" s="1">
        <v>6.0</v>
      </c>
      <c r="I5421" s="1">
        <v>400.0</v>
      </c>
      <c r="J5421" s="1">
        <v>54.0</v>
      </c>
      <c r="K5421" s="1">
        <v>0.0</v>
      </c>
      <c r="L5421" s="1" t="s">
        <v>315</v>
      </c>
      <c r="M5421" s="1" t="s">
        <v>326</v>
      </c>
      <c r="N5421" s="1">
        <v>22.0</v>
      </c>
      <c r="O5421" s="1" t="s">
        <v>303</v>
      </c>
      <c r="P5421" s="1" t="s">
        <v>304</v>
      </c>
      <c r="Q5421" s="1" t="s">
        <v>309</v>
      </c>
    </row>
    <row r="5422" ht="15.75" customHeight="1">
      <c r="A5422" s="1" t="s">
        <v>5736</v>
      </c>
      <c r="B5422" s="2">
        <v>46121.0</v>
      </c>
      <c r="C5422" s="2">
        <v>46122.0</v>
      </c>
      <c r="D5422" s="1" t="s">
        <v>18</v>
      </c>
      <c r="E5422" s="1" t="s">
        <v>270</v>
      </c>
      <c r="F5422" s="3">
        <v>0.9375</v>
      </c>
      <c r="G5422" s="1">
        <v>5.0</v>
      </c>
      <c r="H5422" s="1">
        <v>3.0</v>
      </c>
      <c r="I5422" s="1">
        <v>280.0</v>
      </c>
      <c r="J5422" s="1">
        <v>36.0</v>
      </c>
      <c r="K5422" s="1">
        <v>0.0</v>
      </c>
      <c r="L5422" s="1" t="s">
        <v>318</v>
      </c>
      <c r="M5422" s="1" t="s">
        <v>302</v>
      </c>
      <c r="N5422" s="1">
        <v>26.0</v>
      </c>
      <c r="O5422" s="1" t="s">
        <v>312</v>
      </c>
      <c r="P5422" s="1" t="s">
        <v>313</v>
      </c>
      <c r="Q5422" s="1" t="s">
        <v>305</v>
      </c>
    </row>
    <row r="5423" ht="15.75" customHeight="1">
      <c r="A5423" s="1" t="s">
        <v>5737</v>
      </c>
      <c r="B5423" s="2">
        <v>46130.0</v>
      </c>
      <c r="C5423" s="2">
        <v>46137.0</v>
      </c>
      <c r="D5423" s="1" t="s">
        <v>59</v>
      </c>
      <c r="E5423" s="1" t="s">
        <v>168</v>
      </c>
      <c r="F5423" s="3">
        <v>0.9375</v>
      </c>
      <c r="G5423" s="1">
        <v>5.0</v>
      </c>
      <c r="H5423" s="1">
        <v>2.0</v>
      </c>
      <c r="I5423" s="1">
        <v>160.0</v>
      </c>
      <c r="J5423" s="1">
        <v>30.0</v>
      </c>
      <c r="K5423" s="1">
        <v>60.0</v>
      </c>
      <c r="L5423" s="1" t="s">
        <v>311</v>
      </c>
      <c r="M5423" s="1" t="s">
        <v>302</v>
      </c>
      <c r="N5423" s="1">
        <v>32.0</v>
      </c>
      <c r="O5423" s="1" t="s">
        <v>303</v>
      </c>
      <c r="P5423" s="1" t="s">
        <v>313</v>
      </c>
      <c r="Q5423" s="1" t="s">
        <v>305</v>
      </c>
    </row>
    <row r="5424" ht="15.75" customHeight="1">
      <c r="A5424" s="1" t="s">
        <v>5738</v>
      </c>
      <c r="B5424" s="2">
        <v>46162.0</v>
      </c>
      <c r="C5424" s="2">
        <v>46165.0</v>
      </c>
      <c r="D5424" s="1" t="s">
        <v>50</v>
      </c>
      <c r="E5424" s="1" t="s">
        <v>235</v>
      </c>
      <c r="F5424" s="3">
        <v>0.3958333333333333</v>
      </c>
      <c r="G5424" s="1">
        <v>8.0</v>
      </c>
      <c r="H5424" s="1">
        <v>3.0</v>
      </c>
      <c r="I5424" s="1">
        <v>220.0</v>
      </c>
      <c r="J5424" s="1">
        <v>36.0</v>
      </c>
      <c r="K5424" s="1">
        <v>20.0</v>
      </c>
      <c r="L5424" s="1" t="s">
        <v>318</v>
      </c>
      <c r="M5424" s="1" t="s">
        <v>302</v>
      </c>
      <c r="N5424" s="1">
        <v>49.0</v>
      </c>
      <c r="O5424" s="1" t="s">
        <v>308</v>
      </c>
      <c r="P5424" s="1" t="s">
        <v>313</v>
      </c>
      <c r="Q5424" s="1" t="s">
        <v>305</v>
      </c>
    </row>
    <row r="5425" ht="15.75" customHeight="1">
      <c r="A5425" s="1" t="s">
        <v>5739</v>
      </c>
      <c r="B5425" s="2">
        <v>46108.0</v>
      </c>
      <c r="C5425" s="2">
        <v>46114.0</v>
      </c>
      <c r="D5425" s="1" t="s">
        <v>40</v>
      </c>
      <c r="E5425" s="1" t="s">
        <v>254</v>
      </c>
      <c r="F5425" s="3">
        <v>0.8854166666666666</v>
      </c>
      <c r="G5425" s="1">
        <v>4.0</v>
      </c>
      <c r="H5425" s="1">
        <v>2.0</v>
      </c>
      <c r="I5425" s="1">
        <v>240.0</v>
      </c>
      <c r="J5425" s="1">
        <v>30.0</v>
      </c>
      <c r="K5425" s="1">
        <v>0.0</v>
      </c>
      <c r="L5425" s="1" t="s">
        <v>311</v>
      </c>
      <c r="M5425" s="1" t="s">
        <v>302</v>
      </c>
      <c r="N5425" s="1">
        <v>43.0</v>
      </c>
      <c r="O5425" s="1" t="s">
        <v>308</v>
      </c>
      <c r="P5425" s="1" t="s">
        <v>304</v>
      </c>
      <c r="Q5425" s="1" t="s">
        <v>338</v>
      </c>
    </row>
    <row r="5426" ht="15.75" customHeight="1">
      <c r="A5426" s="1" t="s">
        <v>5740</v>
      </c>
      <c r="B5426" s="2">
        <v>46106.0</v>
      </c>
      <c r="C5426" s="2">
        <v>46112.0</v>
      </c>
      <c r="D5426" s="1" t="s">
        <v>11</v>
      </c>
      <c r="E5426" s="1" t="s">
        <v>262</v>
      </c>
      <c r="F5426" s="3">
        <v>0.6458333333333334</v>
      </c>
      <c r="G5426" s="1">
        <v>4.0</v>
      </c>
      <c r="H5426" s="1">
        <v>4.0</v>
      </c>
      <c r="I5426" s="1">
        <v>240.0</v>
      </c>
      <c r="J5426" s="1">
        <v>42.0</v>
      </c>
      <c r="K5426" s="1">
        <v>40.0</v>
      </c>
      <c r="L5426" s="1" t="s">
        <v>315</v>
      </c>
      <c r="M5426" s="1" t="s">
        <v>302</v>
      </c>
      <c r="N5426" s="1">
        <v>30.0</v>
      </c>
      <c r="O5426" s="1" t="s">
        <v>303</v>
      </c>
      <c r="P5426" s="1" t="s">
        <v>304</v>
      </c>
      <c r="Q5426" s="1" t="s">
        <v>305</v>
      </c>
    </row>
    <row r="5427" ht="15.75" customHeight="1">
      <c r="A5427" s="1" t="s">
        <v>5741</v>
      </c>
      <c r="B5427" s="2">
        <v>46133.0</v>
      </c>
      <c r="C5427" s="2">
        <v>46135.0</v>
      </c>
      <c r="D5427" s="1" t="s">
        <v>11</v>
      </c>
      <c r="E5427" s="1" t="s">
        <v>208</v>
      </c>
      <c r="F5427" s="3">
        <v>0.53125</v>
      </c>
      <c r="G5427" s="1">
        <v>2.0</v>
      </c>
      <c r="H5427" s="1">
        <v>2.0</v>
      </c>
      <c r="I5427" s="1">
        <v>360.0</v>
      </c>
      <c r="J5427" s="1">
        <v>30.0</v>
      </c>
      <c r="K5427" s="1">
        <v>0.0</v>
      </c>
      <c r="L5427" s="1" t="s">
        <v>318</v>
      </c>
      <c r="M5427" s="1" t="s">
        <v>302</v>
      </c>
      <c r="N5427" s="1">
        <v>40.0</v>
      </c>
      <c r="O5427" s="1" t="s">
        <v>308</v>
      </c>
      <c r="P5427" s="1" t="s">
        <v>304</v>
      </c>
      <c r="Q5427" s="1" t="s">
        <v>309</v>
      </c>
    </row>
    <row r="5428" ht="15.75" customHeight="1">
      <c r="A5428" s="1" t="s">
        <v>5742</v>
      </c>
      <c r="B5428" s="2">
        <v>46035.0</v>
      </c>
      <c r="C5428" s="2">
        <v>46036.0</v>
      </c>
      <c r="D5428" s="1" t="s">
        <v>94</v>
      </c>
      <c r="E5428" s="1" t="s">
        <v>262</v>
      </c>
      <c r="F5428" s="3">
        <v>0.7708333333333334</v>
      </c>
      <c r="G5428" s="1">
        <v>2.0</v>
      </c>
      <c r="H5428" s="1">
        <v>2.0</v>
      </c>
      <c r="I5428" s="1">
        <v>320.0</v>
      </c>
      <c r="J5428" s="1">
        <v>30.0</v>
      </c>
      <c r="K5428" s="1">
        <v>0.0</v>
      </c>
      <c r="L5428" s="1" t="s">
        <v>307</v>
      </c>
      <c r="M5428" s="1" t="s">
        <v>302</v>
      </c>
      <c r="N5428" s="1">
        <v>36.0</v>
      </c>
      <c r="O5428" s="1" t="s">
        <v>303</v>
      </c>
      <c r="P5428" s="1" t="s">
        <v>304</v>
      </c>
      <c r="Q5428" s="1" t="s">
        <v>338</v>
      </c>
    </row>
    <row r="5429" ht="15.75" customHeight="1">
      <c r="A5429" s="1" t="s">
        <v>5743</v>
      </c>
      <c r="B5429" s="2">
        <v>46110.0</v>
      </c>
      <c r="C5429" s="2">
        <v>46116.0</v>
      </c>
      <c r="D5429" s="1" t="s">
        <v>114</v>
      </c>
      <c r="E5429" s="1" t="s">
        <v>199</v>
      </c>
      <c r="F5429" s="3">
        <v>0.53125</v>
      </c>
      <c r="G5429" s="1">
        <v>5.0</v>
      </c>
      <c r="H5429" s="1">
        <v>1.0</v>
      </c>
      <c r="I5429" s="1">
        <v>440.0</v>
      </c>
      <c r="J5429" s="1">
        <v>24.0</v>
      </c>
      <c r="K5429" s="1">
        <v>0.0</v>
      </c>
      <c r="L5429" s="1" t="s">
        <v>315</v>
      </c>
      <c r="M5429" s="1" t="s">
        <v>302</v>
      </c>
      <c r="N5429" s="1">
        <v>46.0</v>
      </c>
      <c r="O5429" s="1" t="s">
        <v>303</v>
      </c>
      <c r="P5429" s="1" t="s">
        <v>313</v>
      </c>
      <c r="Q5429" s="1" t="s">
        <v>309</v>
      </c>
    </row>
    <row r="5430" ht="15.75" customHeight="1">
      <c r="A5430" s="1" t="s">
        <v>5744</v>
      </c>
      <c r="B5430" s="2">
        <v>46187.0</v>
      </c>
      <c r="C5430" s="2">
        <v>46191.0</v>
      </c>
      <c r="D5430" s="1" t="s">
        <v>11</v>
      </c>
      <c r="E5430" s="1" t="s">
        <v>201</v>
      </c>
      <c r="F5430" s="3">
        <v>0.6458333333333334</v>
      </c>
      <c r="G5430" s="1">
        <v>6.0</v>
      </c>
      <c r="H5430" s="1">
        <v>2.0</v>
      </c>
      <c r="I5430" s="1">
        <v>260.0</v>
      </c>
      <c r="J5430" s="1">
        <v>30.0</v>
      </c>
      <c r="K5430" s="1">
        <v>0.0</v>
      </c>
      <c r="L5430" s="1" t="s">
        <v>318</v>
      </c>
      <c r="M5430" s="1" t="s">
        <v>326</v>
      </c>
      <c r="N5430" s="1">
        <v>53.0</v>
      </c>
      <c r="O5430" s="1" t="s">
        <v>303</v>
      </c>
      <c r="P5430" s="1" t="s">
        <v>304</v>
      </c>
      <c r="Q5430" s="1" t="s">
        <v>305</v>
      </c>
    </row>
    <row r="5431" ht="15.75" customHeight="1">
      <c r="A5431" s="1" t="s">
        <v>5745</v>
      </c>
      <c r="B5431" s="2">
        <v>46093.0</v>
      </c>
      <c r="C5431" s="2">
        <v>46099.0</v>
      </c>
      <c r="D5431" s="1" t="s">
        <v>88</v>
      </c>
      <c r="E5431" s="1" t="s">
        <v>246</v>
      </c>
      <c r="F5431" s="3">
        <v>0.7708333333333334</v>
      </c>
      <c r="G5431" s="1">
        <v>1.0</v>
      </c>
      <c r="H5431" s="1">
        <v>4.0</v>
      </c>
      <c r="I5431" s="1">
        <v>320.0</v>
      </c>
      <c r="J5431" s="1">
        <v>42.0</v>
      </c>
      <c r="K5431" s="1">
        <v>0.0</v>
      </c>
      <c r="L5431" s="1" t="s">
        <v>315</v>
      </c>
      <c r="M5431" s="1" t="s">
        <v>302</v>
      </c>
      <c r="N5431" s="1">
        <v>56.0</v>
      </c>
      <c r="O5431" s="1" t="s">
        <v>312</v>
      </c>
      <c r="P5431" s="1" t="s">
        <v>313</v>
      </c>
      <c r="Q5431" s="1" t="s">
        <v>338</v>
      </c>
    </row>
    <row r="5432" ht="15.75" customHeight="1">
      <c r="A5432" s="1" t="s">
        <v>5746</v>
      </c>
      <c r="B5432" s="2">
        <v>46061.0</v>
      </c>
      <c r="C5432" s="2">
        <v>46063.0</v>
      </c>
      <c r="D5432" s="1" t="s">
        <v>144</v>
      </c>
      <c r="E5432" s="1" t="s">
        <v>266</v>
      </c>
      <c r="F5432" s="3">
        <v>0.6458333333333334</v>
      </c>
      <c r="G5432" s="1">
        <v>4.0</v>
      </c>
      <c r="H5432" s="1">
        <v>1.0</v>
      </c>
      <c r="I5432" s="1">
        <v>300.0</v>
      </c>
      <c r="J5432" s="1">
        <v>24.0</v>
      </c>
      <c r="K5432" s="1">
        <v>150.0</v>
      </c>
      <c r="L5432" s="1" t="s">
        <v>318</v>
      </c>
      <c r="M5432" s="1" t="s">
        <v>302</v>
      </c>
      <c r="N5432" s="1">
        <v>41.0</v>
      </c>
      <c r="O5432" s="1" t="s">
        <v>303</v>
      </c>
      <c r="P5432" s="1" t="s">
        <v>304</v>
      </c>
      <c r="Q5432" s="1" t="s">
        <v>338</v>
      </c>
    </row>
    <row r="5433" ht="15.75" customHeight="1">
      <c r="A5433" s="1" t="s">
        <v>5747</v>
      </c>
      <c r="B5433" s="2">
        <v>46031.0</v>
      </c>
      <c r="C5433" s="2">
        <v>46031.0</v>
      </c>
      <c r="D5433" s="1" t="s">
        <v>108</v>
      </c>
      <c r="E5433" s="1" t="s">
        <v>276</v>
      </c>
      <c r="F5433" s="3">
        <v>0.3958333333333333</v>
      </c>
      <c r="G5433" s="1">
        <v>4.0</v>
      </c>
      <c r="H5433" s="1">
        <v>2.0</v>
      </c>
      <c r="I5433" s="1">
        <v>240.0</v>
      </c>
      <c r="J5433" s="1">
        <v>30.0</v>
      </c>
      <c r="K5433" s="1">
        <v>20.0</v>
      </c>
      <c r="L5433" s="1" t="s">
        <v>307</v>
      </c>
      <c r="M5433" s="1" t="s">
        <v>302</v>
      </c>
      <c r="N5433" s="1">
        <v>56.0</v>
      </c>
      <c r="O5433" s="1" t="s">
        <v>308</v>
      </c>
      <c r="P5433" s="1" t="s">
        <v>313</v>
      </c>
      <c r="Q5433" s="1" t="s">
        <v>305</v>
      </c>
    </row>
    <row r="5434" ht="15.75" customHeight="1">
      <c r="A5434" s="1" t="s">
        <v>5748</v>
      </c>
      <c r="B5434" s="2">
        <v>46085.0</v>
      </c>
      <c r="C5434" s="2">
        <v>46087.0</v>
      </c>
      <c r="D5434" s="1" t="s">
        <v>11</v>
      </c>
      <c r="E5434" s="1" t="s">
        <v>250</v>
      </c>
      <c r="F5434" s="3">
        <v>0.6458333333333334</v>
      </c>
      <c r="G5434" s="1">
        <v>6.0</v>
      </c>
      <c r="H5434" s="1">
        <v>3.0</v>
      </c>
      <c r="I5434" s="1">
        <v>260.0</v>
      </c>
      <c r="J5434" s="1">
        <v>36.0</v>
      </c>
      <c r="K5434" s="1">
        <v>20.0</v>
      </c>
      <c r="L5434" s="1" t="s">
        <v>307</v>
      </c>
      <c r="M5434" s="1" t="s">
        <v>302</v>
      </c>
      <c r="N5434" s="1">
        <v>54.0</v>
      </c>
      <c r="O5434" s="1" t="s">
        <v>303</v>
      </c>
      <c r="P5434" s="1" t="s">
        <v>304</v>
      </c>
      <c r="Q5434" s="1" t="s">
        <v>338</v>
      </c>
    </row>
    <row r="5435" ht="15.75" customHeight="1">
      <c r="A5435" s="1" t="s">
        <v>5749</v>
      </c>
      <c r="B5435" s="2">
        <v>46040.0</v>
      </c>
      <c r="C5435" s="2">
        <v>46045.0</v>
      </c>
      <c r="D5435" s="1" t="s">
        <v>32</v>
      </c>
      <c r="E5435" s="1" t="s">
        <v>163</v>
      </c>
      <c r="F5435" s="3">
        <v>0.53125</v>
      </c>
      <c r="G5435" s="1">
        <v>7.0</v>
      </c>
      <c r="H5435" s="1">
        <v>1.0</v>
      </c>
      <c r="I5435" s="1">
        <v>420.0</v>
      </c>
      <c r="J5435" s="1">
        <v>24.0</v>
      </c>
      <c r="K5435" s="1">
        <v>40.0</v>
      </c>
      <c r="L5435" s="1" t="s">
        <v>318</v>
      </c>
      <c r="M5435" s="1" t="s">
        <v>302</v>
      </c>
      <c r="N5435" s="1">
        <v>46.0</v>
      </c>
      <c r="O5435" s="1" t="s">
        <v>308</v>
      </c>
      <c r="P5435" s="1" t="s">
        <v>304</v>
      </c>
      <c r="Q5435" s="1" t="s">
        <v>309</v>
      </c>
    </row>
    <row r="5436" ht="15.75" customHeight="1">
      <c r="A5436" s="1" t="s">
        <v>5750</v>
      </c>
      <c r="B5436" s="2">
        <v>46127.0</v>
      </c>
      <c r="C5436" s="2">
        <v>46129.0</v>
      </c>
      <c r="D5436" s="1" t="s">
        <v>69</v>
      </c>
      <c r="E5436" s="1" t="s">
        <v>204</v>
      </c>
      <c r="F5436" s="3">
        <v>0.7708333333333334</v>
      </c>
      <c r="G5436" s="1">
        <v>5.0</v>
      </c>
      <c r="H5436" s="1">
        <v>3.0</v>
      </c>
      <c r="I5436" s="1">
        <v>240.0</v>
      </c>
      <c r="J5436" s="1">
        <v>36.0</v>
      </c>
      <c r="K5436" s="1">
        <v>0.0</v>
      </c>
      <c r="L5436" s="1" t="s">
        <v>307</v>
      </c>
      <c r="M5436" s="1" t="s">
        <v>302</v>
      </c>
      <c r="N5436" s="1">
        <v>45.0</v>
      </c>
      <c r="O5436" s="1" t="s">
        <v>308</v>
      </c>
      <c r="P5436" s="1" t="s">
        <v>313</v>
      </c>
      <c r="Q5436" s="1" t="s">
        <v>305</v>
      </c>
    </row>
    <row r="5437" ht="15.75" customHeight="1">
      <c r="A5437" s="1" t="s">
        <v>5751</v>
      </c>
      <c r="B5437" s="2">
        <v>46039.0</v>
      </c>
      <c r="C5437" s="2">
        <v>46045.0</v>
      </c>
      <c r="D5437" s="1" t="s">
        <v>25</v>
      </c>
      <c r="E5437" s="1" t="s">
        <v>258</v>
      </c>
      <c r="F5437" s="3">
        <v>0.9375</v>
      </c>
      <c r="G5437" s="1">
        <v>6.0</v>
      </c>
      <c r="H5437" s="1">
        <v>5.0</v>
      </c>
      <c r="I5437" s="1">
        <v>180.0</v>
      </c>
      <c r="J5437" s="1">
        <v>48.0</v>
      </c>
      <c r="K5437" s="1">
        <v>0.0</v>
      </c>
      <c r="L5437" s="1" t="s">
        <v>307</v>
      </c>
      <c r="M5437" s="1" t="s">
        <v>302</v>
      </c>
      <c r="N5437" s="1">
        <v>40.0</v>
      </c>
      <c r="O5437" s="1" t="s">
        <v>303</v>
      </c>
      <c r="P5437" s="1" t="s">
        <v>313</v>
      </c>
      <c r="Q5437" s="1" t="s">
        <v>305</v>
      </c>
    </row>
    <row r="5438" ht="15.75" customHeight="1">
      <c r="A5438" s="1" t="s">
        <v>5752</v>
      </c>
      <c r="B5438" s="2">
        <v>46109.0</v>
      </c>
      <c r="C5438" s="2">
        <v>46116.0</v>
      </c>
      <c r="D5438" s="1" t="s">
        <v>54</v>
      </c>
      <c r="E5438" s="1" t="s">
        <v>270</v>
      </c>
      <c r="F5438" s="3">
        <v>0.3958333333333333</v>
      </c>
      <c r="G5438" s="1">
        <v>3.0</v>
      </c>
      <c r="H5438" s="1">
        <v>2.0</v>
      </c>
      <c r="I5438" s="1">
        <v>460.0</v>
      </c>
      <c r="J5438" s="1">
        <v>30.0</v>
      </c>
      <c r="K5438" s="1">
        <v>0.0</v>
      </c>
      <c r="L5438" s="1" t="s">
        <v>318</v>
      </c>
      <c r="M5438" s="1" t="s">
        <v>302</v>
      </c>
      <c r="N5438" s="1">
        <v>18.0</v>
      </c>
      <c r="O5438" s="1" t="s">
        <v>312</v>
      </c>
      <c r="P5438" s="1" t="s">
        <v>313</v>
      </c>
      <c r="Q5438" s="1" t="s">
        <v>309</v>
      </c>
    </row>
    <row r="5439" ht="15.75" customHeight="1">
      <c r="A5439" s="1" t="s">
        <v>5753</v>
      </c>
      <c r="B5439" s="2">
        <v>46111.0</v>
      </c>
      <c r="C5439" s="2">
        <v>46114.0</v>
      </c>
      <c r="D5439" s="1" t="s">
        <v>18</v>
      </c>
      <c r="E5439" s="1" t="s">
        <v>270</v>
      </c>
      <c r="F5439" s="3">
        <v>0.8854166666666666</v>
      </c>
      <c r="G5439" s="1">
        <v>2.0</v>
      </c>
      <c r="H5439" s="1">
        <v>1.0</v>
      </c>
      <c r="I5439" s="1">
        <v>280.0</v>
      </c>
      <c r="J5439" s="1">
        <v>24.0</v>
      </c>
      <c r="K5439" s="1">
        <v>60.0</v>
      </c>
      <c r="L5439" s="1" t="s">
        <v>301</v>
      </c>
      <c r="M5439" s="1" t="s">
        <v>302</v>
      </c>
      <c r="N5439" s="1">
        <v>58.0</v>
      </c>
      <c r="O5439" s="1" t="s">
        <v>312</v>
      </c>
      <c r="P5439" s="1" t="s">
        <v>304</v>
      </c>
      <c r="Q5439" s="1" t="s">
        <v>305</v>
      </c>
    </row>
    <row r="5440" ht="15.75" customHeight="1">
      <c r="A5440" s="1" t="s">
        <v>5754</v>
      </c>
      <c r="B5440" s="2">
        <v>46192.0</v>
      </c>
      <c r="C5440" s="2">
        <v>46199.0</v>
      </c>
      <c r="D5440" s="1" t="s">
        <v>128</v>
      </c>
      <c r="E5440" s="1" t="s">
        <v>239</v>
      </c>
      <c r="F5440" s="3">
        <v>0.53125</v>
      </c>
      <c r="G5440" s="1">
        <v>3.0</v>
      </c>
      <c r="H5440" s="1">
        <v>3.0</v>
      </c>
      <c r="I5440" s="1">
        <v>180.0</v>
      </c>
      <c r="J5440" s="1">
        <v>36.0</v>
      </c>
      <c r="K5440" s="1">
        <v>0.0</v>
      </c>
      <c r="L5440" s="1" t="s">
        <v>311</v>
      </c>
      <c r="M5440" s="1" t="s">
        <v>302</v>
      </c>
      <c r="N5440" s="1">
        <v>59.0</v>
      </c>
      <c r="O5440" s="1" t="s">
        <v>308</v>
      </c>
      <c r="P5440" s="1" t="s">
        <v>313</v>
      </c>
      <c r="Q5440" s="1" t="s">
        <v>305</v>
      </c>
    </row>
    <row r="5441" ht="15.75" customHeight="1">
      <c r="A5441" s="1" t="s">
        <v>5755</v>
      </c>
      <c r="B5441" s="2">
        <v>46087.0</v>
      </c>
      <c r="C5441" s="2">
        <v>46089.0</v>
      </c>
      <c r="D5441" s="1" t="s">
        <v>36</v>
      </c>
      <c r="E5441" s="1" t="s">
        <v>186</v>
      </c>
      <c r="F5441" s="3">
        <v>0.7708333333333334</v>
      </c>
      <c r="G5441" s="1">
        <v>4.0</v>
      </c>
      <c r="H5441" s="1">
        <v>3.0</v>
      </c>
      <c r="I5441" s="1">
        <v>340.0</v>
      </c>
      <c r="J5441" s="1">
        <v>36.0</v>
      </c>
      <c r="K5441" s="1">
        <v>0.0</v>
      </c>
      <c r="L5441" s="1" t="s">
        <v>318</v>
      </c>
      <c r="M5441" s="1" t="s">
        <v>302</v>
      </c>
      <c r="N5441" s="1">
        <v>20.0</v>
      </c>
      <c r="O5441" s="1" t="s">
        <v>303</v>
      </c>
      <c r="P5441" s="1" t="s">
        <v>304</v>
      </c>
      <c r="Q5441" s="1" t="s">
        <v>309</v>
      </c>
    </row>
    <row r="5442" ht="15.75" customHeight="1">
      <c r="A5442" s="1" t="s">
        <v>5756</v>
      </c>
      <c r="B5442" s="2">
        <v>46199.0</v>
      </c>
      <c r="C5442" s="2">
        <v>46200.0</v>
      </c>
      <c r="D5442" s="1" t="s">
        <v>78</v>
      </c>
      <c r="E5442" s="1" t="s">
        <v>246</v>
      </c>
      <c r="F5442" s="3">
        <v>0.6458333333333334</v>
      </c>
      <c r="G5442" s="1">
        <v>2.0</v>
      </c>
      <c r="H5442" s="1">
        <v>4.0</v>
      </c>
      <c r="I5442" s="1">
        <v>420.0</v>
      </c>
      <c r="J5442" s="1">
        <v>42.0</v>
      </c>
      <c r="K5442" s="1">
        <v>20.0</v>
      </c>
      <c r="L5442" s="1" t="s">
        <v>307</v>
      </c>
      <c r="M5442" s="1" t="s">
        <v>302</v>
      </c>
      <c r="N5442" s="1">
        <v>39.0</v>
      </c>
      <c r="O5442" s="1" t="s">
        <v>303</v>
      </c>
      <c r="P5442" s="1" t="s">
        <v>313</v>
      </c>
      <c r="Q5442" s="1" t="s">
        <v>309</v>
      </c>
    </row>
    <row r="5443" ht="15.75" customHeight="1">
      <c r="A5443" s="1" t="s">
        <v>5757</v>
      </c>
      <c r="B5443" s="2">
        <v>46150.0</v>
      </c>
      <c r="C5443" s="2">
        <v>46151.0</v>
      </c>
      <c r="D5443" s="1" t="s">
        <v>25</v>
      </c>
      <c r="E5443" s="1" t="s">
        <v>252</v>
      </c>
      <c r="F5443" s="3">
        <v>0.6458333333333334</v>
      </c>
      <c r="G5443" s="1">
        <v>5.0</v>
      </c>
      <c r="H5443" s="1">
        <v>1.0</v>
      </c>
      <c r="I5443" s="1">
        <v>220.0</v>
      </c>
      <c r="J5443" s="1">
        <v>24.0</v>
      </c>
      <c r="K5443" s="1">
        <v>0.0</v>
      </c>
      <c r="L5443" s="1" t="s">
        <v>301</v>
      </c>
      <c r="M5443" s="1" t="s">
        <v>302</v>
      </c>
      <c r="N5443" s="1">
        <v>21.0</v>
      </c>
      <c r="O5443" s="1" t="s">
        <v>312</v>
      </c>
      <c r="P5443" s="1" t="s">
        <v>304</v>
      </c>
      <c r="Q5443" s="1" t="s">
        <v>305</v>
      </c>
    </row>
    <row r="5444" ht="15.75" customHeight="1">
      <c r="A5444" s="1" t="s">
        <v>5758</v>
      </c>
      <c r="B5444" s="2">
        <v>46087.0</v>
      </c>
      <c r="C5444" s="2">
        <v>46088.0</v>
      </c>
      <c r="D5444" s="1" t="s">
        <v>82</v>
      </c>
      <c r="E5444" s="1" t="s">
        <v>182</v>
      </c>
      <c r="F5444" s="3">
        <v>0.6458333333333334</v>
      </c>
      <c r="G5444" s="1">
        <v>1.0</v>
      </c>
      <c r="H5444" s="1">
        <v>3.0</v>
      </c>
      <c r="I5444" s="1">
        <v>340.0</v>
      </c>
      <c r="J5444" s="1">
        <v>36.0</v>
      </c>
      <c r="K5444" s="1">
        <v>0.0</v>
      </c>
      <c r="L5444" s="1" t="s">
        <v>301</v>
      </c>
      <c r="M5444" s="1" t="s">
        <v>302</v>
      </c>
      <c r="N5444" s="1">
        <v>30.0</v>
      </c>
      <c r="O5444" s="1" t="s">
        <v>312</v>
      </c>
      <c r="P5444" s="1" t="s">
        <v>304</v>
      </c>
      <c r="Q5444" s="1" t="s">
        <v>309</v>
      </c>
    </row>
    <row r="5445" ht="15.75" customHeight="1">
      <c r="A5445" s="1" t="s">
        <v>5759</v>
      </c>
      <c r="B5445" s="2">
        <v>46180.0</v>
      </c>
      <c r="C5445" s="2">
        <v>46186.0</v>
      </c>
      <c r="D5445" s="1" t="s">
        <v>147</v>
      </c>
      <c r="E5445" s="1" t="s">
        <v>193</v>
      </c>
      <c r="F5445" s="3">
        <v>0.9375</v>
      </c>
      <c r="G5445" s="1">
        <v>6.0</v>
      </c>
      <c r="H5445" s="1">
        <v>2.0</v>
      </c>
      <c r="I5445" s="1">
        <v>280.0</v>
      </c>
      <c r="J5445" s="1">
        <v>30.0</v>
      </c>
      <c r="K5445" s="1">
        <v>0.0</v>
      </c>
      <c r="L5445" s="1" t="s">
        <v>311</v>
      </c>
      <c r="M5445" s="1" t="s">
        <v>302</v>
      </c>
      <c r="N5445" s="1">
        <v>54.0</v>
      </c>
      <c r="O5445" s="1" t="s">
        <v>303</v>
      </c>
      <c r="P5445" s="1" t="s">
        <v>304</v>
      </c>
      <c r="Q5445" s="1" t="s">
        <v>305</v>
      </c>
    </row>
    <row r="5446" ht="15.75" customHeight="1">
      <c r="A5446" s="1" t="s">
        <v>5760</v>
      </c>
      <c r="B5446" s="2">
        <v>46085.0</v>
      </c>
      <c r="C5446" s="2">
        <v>46088.0</v>
      </c>
      <c r="D5446" s="1" t="s">
        <v>32</v>
      </c>
      <c r="E5446" s="1" t="s">
        <v>274</v>
      </c>
      <c r="F5446" s="3">
        <v>0.3958333333333333</v>
      </c>
      <c r="G5446" s="1">
        <v>3.0</v>
      </c>
      <c r="H5446" s="1">
        <v>3.0</v>
      </c>
      <c r="I5446" s="1">
        <v>440.0</v>
      </c>
      <c r="J5446" s="1">
        <v>36.0</v>
      </c>
      <c r="K5446" s="1">
        <v>40.0</v>
      </c>
      <c r="L5446" s="1" t="s">
        <v>301</v>
      </c>
      <c r="M5446" s="1" t="s">
        <v>302</v>
      </c>
      <c r="N5446" s="1">
        <v>51.0</v>
      </c>
      <c r="O5446" s="1" t="s">
        <v>308</v>
      </c>
      <c r="P5446" s="1" t="s">
        <v>313</v>
      </c>
      <c r="Q5446" s="1" t="s">
        <v>309</v>
      </c>
    </row>
    <row r="5447" ht="15.75" customHeight="1">
      <c r="A5447" s="1" t="s">
        <v>5761</v>
      </c>
      <c r="B5447" s="2">
        <v>46168.0</v>
      </c>
      <c r="C5447" s="2">
        <v>46169.0</v>
      </c>
      <c r="D5447" s="1" t="s">
        <v>40</v>
      </c>
      <c r="E5447" s="1" t="s">
        <v>246</v>
      </c>
      <c r="F5447" s="3">
        <v>0.6458333333333334</v>
      </c>
      <c r="G5447" s="1">
        <v>4.0</v>
      </c>
      <c r="H5447" s="1">
        <v>1.0</v>
      </c>
      <c r="I5447" s="1">
        <v>420.0</v>
      </c>
      <c r="J5447" s="1">
        <v>24.0</v>
      </c>
      <c r="K5447" s="1">
        <v>150.0</v>
      </c>
      <c r="L5447" s="1" t="s">
        <v>318</v>
      </c>
      <c r="M5447" s="1" t="s">
        <v>302</v>
      </c>
      <c r="N5447" s="1">
        <v>40.0</v>
      </c>
      <c r="O5447" s="1" t="s">
        <v>312</v>
      </c>
      <c r="P5447" s="1" t="s">
        <v>313</v>
      </c>
      <c r="Q5447" s="1" t="s">
        <v>309</v>
      </c>
    </row>
    <row r="5448" ht="15.75" customHeight="1">
      <c r="A5448" s="1" t="s">
        <v>5762</v>
      </c>
      <c r="B5448" s="2">
        <v>46100.0</v>
      </c>
      <c r="C5448" s="2">
        <v>46102.0</v>
      </c>
      <c r="D5448" s="1" t="s">
        <v>128</v>
      </c>
      <c r="E5448" s="1" t="s">
        <v>191</v>
      </c>
      <c r="F5448" s="3">
        <v>0.7708333333333334</v>
      </c>
      <c r="G5448" s="1">
        <v>1.0</v>
      </c>
      <c r="H5448" s="1">
        <v>2.0</v>
      </c>
      <c r="I5448" s="1">
        <v>280.0</v>
      </c>
      <c r="J5448" s="1">
        <v>30.0</v>
      </c>
      <c r="K5448" s="1">
        <v>0.0</v>
      </c>
      <c r="L5448" s="1" t="s">
        <v>307</v>
      </c>
      <c r="M5448" s="1" t="s">
        <v>302</v>
      </c>
      <c r="N5448" s="1">
        <v>36.0</v>
      </c>
      <c r="O5448" s="1" t="s">
        <v>303</v>
      </c>
      <c r="P5448" s="1" t="s">
        <v>313</v>
      </c>
      <c r="Q5448" s="1" t="s">
        <v>338</v>
      </c>
    </row>
    <row r="5449" ht="15.75" customHeight="1">
      <c r="A5449" s="1" t="s">
        <v>5763</v>
      </c>
      <c r="B5449" s="2">
        <v>46038.0</v>
      </c>
      <c r="C5449" s="2">
        <v>46042.0</v>
      </c>
      <c r="D5449" s="1" t="s">
        <v>125</v>
      </c>
      <c r="E5449" s="1" t="s">
        <v>246</v>
      </c>
      <c r="F5449" s="3">
        <v>0.3958333333333333</v>
      </c>
      <c r="G5449" s="1">
        <v>5.0</v>
      </c>
      <c r="H5449" s="1">
        <v>6.0</v>
      </c>
      <c r="I5449" s="1">
        <v>240.0</v>
      </c>
      <c r="J5449" s="1">
        <v>54.0</v>
      </c>
      <c r="K5449" s="1">
        <v>100.0</v>
      </c>
      <c r="L5449" s="1" t="s">
        <v>311</v>
      </c>
      <c r="M5449" s="1" t="s">
        <v>302</v>
      </c>
      <c r="N5449" s="1">
        <v>57.0</v>
      </c>
      <c r="O5449" s="1" t="s">
        <v>303</v>
      </c>
      <c r="P5449" s="1" t="s">
        <v>313</v>
      </c>
      <c r="Q5449" s="1" t="s">
        <v>305</v>
      </c>
    </row>
    <row r="5450" ht="15.75" customHeight="1">
      <c r="A5450" s="1" t="s">
        <v>5764</v>
      </c>
      <c r="B5450" s="2">
        <v>46184.0</v>
      </c>
      <c r="C5450" s="2">
        <v>46188.0</v>
      </c>
      <c r="D5450" s="1" t="s">
        <v>62</v>
      </c>
      <c r="E5450" s="1" t="s">
        <v>197</v>
      </c>
      <c r="F5450" s="3">
        <v>0.53125</v>
      </c>
      <c r="G5450" s="1">
        <v>5.0</v>
      </c>
      <c r="H5450" s="1">
        <v>3.0</v>
      </c>
      <c r="I5450" s="1">
        <v>200.0</v>
      </c>
      <c r="J5450" s="1">
        <v>36.0</v>
      </c>
      <c r="K5450" s="1">
        <v>20.0</v>
      </c>
      <c r="L5450" s="1" t="s">
        <v>315</v>
      </c>
      <c r="M5450" s="1" t="s">
        <v>302</v>
      </c>
      <c r="N5450" s="1">
        <v>54.0</v>
      </c>
      <c r="O5450" s="1" t="s">
        <v>312</v>
      </c>
      <c r="P5450" s="1" t="s">
        <v>313</v>
      </c>
      <c r="Q5450" s="1" t="s">
        <v>305</v>
      </c>
    </row>
    <row r="5451" ht="15.75" customHeight="1">
      <c r="A5451" s="1" t="s">
        <v>5765</v>
      </c>
      <c r="B5451" s="2">
        <v>46033.0</v>
      </c>
      <c r="C5451" s="2">
        <v>46034.0</v>
      </c>
      <c r="D5451" s="1" t="s">
        <v>36</v>
      </c>
      <c r="E5451" s="1" t="s">
        <v>163</v>
      </c>
      <c r="F5451" s="3">
        <v>0.8854166666666666</v>
      </c>
      <c r="G5451" s="1">
        <v>2.0</v>
      </c>
      <c r="H5451" s="1">
        <v>6.0</v>
      </c>
      <c r="I5451" s="1">
        <v>240.0</v>
      </c>
      <c r="J5451" s="1">
        <v>54.0</v>
      </c>
      <c r="K5451" s="1">
        <v>0.0</v>
      </c>
      <c r="L5451" s="1" t="s">
        <v>301</v>
      </c>
      <c r="M5451" s="1" t="s">
        <v>302</v>
      </c>
      <c r="N5451" s="1">
        <v>35.0</v>
      </c>
      <c r="O5451" s="1" t="s">
        <v>308</v>
      </c>
      <c r="P5451" s="1" t="s">
        <v>313</v>
      </c>
      <c r="Q5451" s="1" t="s">
        <v>305</v>
      </c>
    </row>
    <row r="5452" ht="15.75" customHeight="1">
      <c r="A5452" s="1" t="s">
        <v>5766</v>
      </c>
      <c r="B5452" s="2">
        <v>46175.0</v>
      </c>
      <c r="C5452" s="2">
        <v>46182.0</v>
      </c>
      <c r="D5452" s="1" t="s">
        <v>11</v>
      </c>
      <c r="E5452" s="1" t="s">
        <v>216</v>
      </c>
      <c r="F5452" s="3">
        <v>0.3958333333333333</v>
      </c>
      <c r="G5452" s="1">
        <v>5.0</v>
      </c>
      <c r="H5452" s="1">
        <v>3.0</v>
      </c>
      <c r="I5452" s="1">
        <v>280.0</v>
      </c>
      <c r="J5452" s="1">
        <v>36.0</v>
      </c>
      <c r="K5452" s="1">
        <v>60.0</v>
      </c>
      <c r="L5452" s="1" t="s">
        <v>315</v>
      </c>
      <c r="M5452" s="1" t="s">
        <v>302</v>
      </c>
      <c r="N5452" s="1">
        <v>24.0</v>
      </c>
      <c r="O5452" s="1" t="s">
        <v>303</v>
      </c>
      <c r="P5452" s="1" t="s">
        <v>304</v>
      </c>
      <c r="Q5452" s="1" t="s">
        <v>338</v>
      </c>
    </row>
    <row r="5453" ht="15.75" customHeight="1">
      <c r="A5453" s="1" t="s">
        <v>5767</v>
      </c>
      <c r="B5453" s="2">
        <v>46147.0</v>
      </c>
      <c r="C5453" s="2">
        <v>46148.0</v>
      </c>
      <c r="D5453" s="1" t="s">
        <v>147</v>
      </c>
      <c r="E5453" s="1" t="s">
        <v>232</v>
      </c>
      <c r="F5453" s="3">
        <v>0.8854166666666666</v>
      </c>
      <c r="G5453" s="1">
        <v>5.0</v>
      </c>
      <c r="H5453" s="1">
        <v>4.0</v>
      </c>
      <c r="I5453" s="1">
        <v>180.0</v>
      </c>
      <c r="J5453" s="1">
        <v>42.0</v>
      </c>
      <c r="K5453" s="1">
        <v>0.0</v>
      </c>
      <c r="L5453" s="1" t="s">
        <v>315</v>
      </c>
      <c r="M5453" s="1" t="s">
        <v>302</v>
      </c>
      <c r="N5453" s="1">
        <v>49.0</v>
      </c>
      <c r="O5453" s="1" t="s">
        <v>303</v>
      </c>
      <c r="P5453" s="1" t="s">
        <v>304</v>
      </c>
      <c r="Q5453" s="1" t="s">
        <v>305</v>
      </c>
    </row>
    <row r="5454" ht="15.75" customHeight="1">
      <c r="A5454" s="1" t="s">
        <v>5768</v>
      </c>
      <c r="B5454" s="2">
        <v>46086.0</v>
      </c>
      <c r="C5454" s="2">
        <v>46088.0</v>
      </c>
      <c r="D5454" s="1" t="s">
        <v>25</v>
      </c>
      <c r="E5454" s="1" t="s">
        <v>175</v>
      </c>
      <c r="F5454" s="3">
        <v>0.9375</v>
      </c>
      <c r="G5454" s="1">
        <v>1.0</v>
      </c>
      <c r="H5454" s="1">
        <v>2.0</v>
      </c>
      <c r="I5454" s="1">
        <v>200.0</v>
      </c>
      <c r="J5454" s="1">
        <v>30.0</v>
      </c>
      <c r="K5454" s="1">
        <v>40.0</v>
      </c>
      <c r="L5454" s="1" t="s">
        <v>301</v>
      </c>
      <c r="M5454" s="1" t="s">
        <v>302</v>
      </c>
      <c r="N5454" s="1">
        <v>57.0</v>
      </c>
      <c r="O5454" s="1" t="s">
        <v>312</v>
      </c>
      <c r="P5454" s="1" t="s">
        <v>313</v>
      </c>
      <c r="Q5454" s="1" t="s">
        <v>305</v>
      </c>
    </row>
    <row r="5455" ht="15.75" customHeight="1">
      <c r="A5455" s="1" t="s">
        <v>5769</v>
      </c>
      <c r="B5455" s="2">
        <v>46030.0</v>
      </c>
      <c r="C5455" s="2">
        <v>46037.0</v>
      </c>
      <c r="D5455" s="1" t="s">
        <v>11</v>
      </c>
      <c r="E5455" s="1" t="s">
        <v>212</v>
      </c>
      <c r="F5455" s="3">
        <v>0.53125</v>
      </c>
      <c r="G5455" s="1">
        <v>7.0</v>
      </c>
      <c r="H5455" s="1">
        <v>4.0</v>
      </c>
      <c r="I5455" s="1">
        <v>200.0</v>
      </c>
      <c r="J5455" s="1">
        <v>42.0</v>
      </c>
      <c r="K5455" s="1">
        <v>20.0</v>
      </c>
      <c r="L5455" s="1" t="s">
        <v>307</v>
      </c>
      <c r="M5455" s="1" t="s">
        <v>363</v>
      </c>
      <c r="N5455" s="1">
        <v>49.0</v>
      </c>
      <c r="O5455" s="1" t="s">
        <v>308</v>
      </c>
      <c r="P5455" s="1" t="s">
        <v>313</v>
      </c>
      <c r="Q5455" s="1" t="s">
        <v>305</v>
      </c>
    </row>
    <row r="5456" ht="15.75" customHeight="1">
      <c r="A5456" s="1" t="s">
        <v>5770</v>
      </c>
      <c r="B5456" s="2">
        <v>46165.0</v>
      </c>
      <c r="C5456" s="2">
        <v>46170.0</v>
      </c>
      <c r="D5456" s="1" t="s">
        <v>111</v>
      </c>
      <c r="E5456" s="1" t="s">
        <v>270</v>
      </c>
      <c r="F5456" s="3">
        <v>0.8854166666666666</v>
      </c>
      <c r="G5456" s="1">
        <v>6.0</v>
      </c>
      <c r="H5456" s="1">
        <v>2.0</v>
      </c>
      <c r="I5456" s="1">
        <v>280.0</v>
      </c>
      <c r="J5456" s="1">
        <v>30.0</v>
      </c>
      <c r="K5456" s="1">
        <v>60.0</v>
      </c>
      <c r="L5456" s="1" t="s">
        <v>315</v>
      </c>
      <c r="M5456" s="1" t="s">
        <v>302</v>
      </c>
      <c r="N5456" s="1">
        <v>54.0</v>
      </c>
      <c r="O5456" s="1" t="s">
        <v>303</v>
      </c>
      <c r="P5456" s="1" t="s">
        <v>304</v>
      </c>
      <c r="Q5456" s="1" t="s">
        <v>305</v>
      </c>
    </row>
    <row r="5457" ht="15.75" customHeight="1">
      <c r="A5457" s="1" t="s">
        <v>5771</v>
      </c>
      <c r="B5457" s="2">
        <v>46112.0</v>
      </c>
      <c r="C5457" s="2">
        <v>46115.0</v>
      </c>
      <c r="D5457" s="1" t="s">
        <v>108</v>
      </c>
      <c r="E5457" s="1" t="s">
        <v>212</v>
      </c>
      <c r="F5457" s="3">
        <v>0.53125</v>
      </c>
      <c r="G5457" s="1">
        <v>7.0</v>
      </c>
      <c r="H5457" s="1">
        <v>2.0</v>
      </c>
      <c r="I5457" s="1">
        <v>200.0</v>
      </c>
      <c r="J5457" s="1">
        <v>30.0</v>
      </c>
      <c r="K5457" s="1">
        <v>0.0</v>
      </c>
      <c r="L5457" s="1" t="s">
        <v>311</v>
      </c>
      <c r="M5457" s="1" t="s">
        <v>302</v>
      </c>
      <c r="N5457" s="1">
        <v>54.0</v>
      </c>
      <c r="O5457" s="1" t="s">
        <v>308</v>
      </c>
      <c r="P5457" s="1" t="s">
        <v>304</v>
      </c>
      <c r="Q5457" s="1" t="s">
        <v>305</v>
      </c>
    </row>
    <row r="5458" ht="15.75" customHeight="1">
      <c r="A5458" s="1" t="s">
        <v>5772</v>
      </c>
      <c r="B5458" s="2">
        <v>46035.0</v>
      </c>
      <c r="C5458" s="2">
        <v>46042.0</v>
      </c>
      <c r="D5458" s="1" t="s">
        <v>108</v>
      </c>
      <c r="E5458" s="1" t="s">
        <v>258</v>
      </c>
      <c r="F5458" s="3">
        <v>0.8854166666666666</v>
      </c>
      <c r="G5458" s="1">
        <v>1.0</v>
      </c>
      <c r="H5458" s="1">
        <v>2.0</v>
      </c>
      <c r="I5458" s="1">
        <v>180.0</v>
      </c>
      <c r="J5458" s="1">
        <v>30.0</v>
      </c>
      <c r="K5458" s="1">
        <v>0.0</v>
      </c>
      <c r="L5458" s="1" t="s">
        <v>318</v>
      </c>
      <c r="M5458" s="1" t="s">
        <v>302</v>
      </c>
      <c r="N5458" s="1">
        <v>32.0</v>
      </c>
      <c r="O5458" s="1" t="s">
        <v>303</v>
      </c>
      <c r="P5458" s="1" t="s">
        <v>304</v>
      </c>
      <c r="Q5458" s="1" t="s">
        <v>305</v>
      </c>
    </row>
    <row r="5459" ht="15.75" customHeight="1">
      <c r="A5459" s="1" t="s">
        <v>5773</v>
      </c>
      <c r="B5459" s="2">
        <v>46122.0</v>
      </c>
      <c r="C5459" s="2">
        <v>46129.0</v>
      </c>
      <c r="D5459" s="1" t="s">
        <v>125</v>
      </c>
      <c r="E5459" s="1" t="s">
        <v>270</v>
      </c>
      <c r="F5459" s="3">
        <v>0.6458333333333334</v>
      </c>
      <c r="G5459" s="1">
        <v>6.0</v>
      </c>
      <c r="H5459" s="1">
        <v>4.0</v>
      </c>
      <c r="I5459" s="1">
        <v>280.0</v>
      </c>
      <c r="J5459" s="1">
        <v>42.0</v>
      </c>
      <c r="K5459" s="1">
        <v>40.0</v>
      </c>
      <c r="L5459" s="1" t="s">
        <v>301</v>
      </c>
      <c r="M5459" s="1" t="s">
        <v>302</v>
      </c>
      <c r="N5459" s="1">
        <v>26.0</v>
      </c>
      <c r="O5459" s="1" t="s">
        <v>303</v>
      </c>
      <c r="P5459" s="1" t="s">
        <v>304</v>
      </c>
      <c r="Q5459" s="1" t="s">
        <v>305</v>
      </c>
    </row>
    <row r="5460" ht="15.75" customHeight="1">
      <c r="A5460" s="1" t="s">
        <v>5774</v>
      </c>
      <c r="B5460" s="2">
        <v>46135.0</v>
      </c>
      <c r="C5460" s="2">
        <v>46135.0</v>
      </c>
      <c r="D5460" s="1" t="s">
        <v>94</v>
      </c>
      <c r="E5460" s="1" t="s">
        <v>191</v>
      </c>
      <c r="F5460" s="3">
        <v>0.7708333333333334</v>
      </c>
      <c r="G5460" s="1">
        <v>2.0</v>
      </c>
      <c r="H5460" s="1">
        <v>1.0</v>
      </c>
      <c r="I5460" s="1">
        <v>280.0</v>
      </c>
      <c r="J5460" s="1">
        <v>24.0</v>
      </c>
      <c r="K5460" s="1">
        <v>0.0</v>
      </c>
      <c r="L5460" s="1" t="s">
        <v>311</v>
      </c>
      <c r="M5460" s="1" t="s">
        <v>302</v>
      </c>
      <c r="N5460" s="1">
        <v>33.0</v>
      </c>
      <c r="O5460" s="1" t="s">
        <v>312</v>
      </c>
      <c r="P5460" s="1" t="s">
        <v>304</v>
      </c>
      <c r="Q5460" s="1" t="s">
        <v>338</v>
      </c>
    </row>
    <row r="5461" ht="15.75" customHeight="1">
      <c r="A5461" s="1" t="s">
        <v>5775</v>
      </c>
      <c r="B5461" s="2">
        <v>46158.0</v>
      </c>
      <c r="C5461" s="2">
        <v>46164.0</v>
      </c>
      <c r="D5461" s="1" t="s">
        <v>22</v>
      </c>
      <c r="E5461" s="1" t="s">
        <v>237</v>
      </c>
      <c r="F5461" s="3">
        <v>0.53125</v>
      </c>
      <c r="G5461" s="1">
        <v>6.0</v>
      </c>
      <c r="H5461" s="1">
        <v>2.0</v>
      </c>
      <c r="I5461" s="1">
        <v>180.0</v>
      </c>
      <c r="J5461" s="1">
        <v>30.0</v>
      </c>
      <c r="K5461" s="1">
        <v>0.0</v>
      </c>
      <c r="L5461" s="1" t="s">
        <v>301</v>
      </c>
      <c r="M5461" s="1" t="s">
        <v>302</v>
      </c>
      <c r="N5461" s="1">
        <v>53.0</v>
      </c>
      <c r="O5461" s="1" t="s">
        <v>308</v>
      </c>
      <c r="P5461" s="1" t="s">
        <v>313</v>
      </c>
      <c r="Q5461" s="1" t="s">
        <v>305</v>
      </c>
    </row>
    <row r="5462" ht="15.75" customHeight="1">
      <c r="A5462" s="1" t="s">
        <v>5776</v>
      </c>
      <c r="B5462" s="2">
        <v>46152.0</v>
      </c>
      <c r="C5462" s="2">
        <v>46153.0</v>
      </c>
      <c r="D5462" s="1" t="s">
        <v>11</v>
      </c>
      <c r="E5462" s="1" t="s">
        <v>220</v>
      </c>
      <c r="F5462" s="3">
        <v>0.7708333333333334</v>
      </c>
      <c r="G5462" s="1">
        <v>9.0</v>
      </c>
      <c r="H5462" s="1">
        <v>2.0</v>
      </c>
      <c r="I5462" s="1">
        <v>280.0</v>
      </c>
      <c r="J5462" s="1">
        <v>30.0</v>
      </c>
      <c r="K5462" s="1">
        <v>150.0</v>
      </c>
      <c r="L5462" s="1" t="s">
        <v>311</v>
      </c>
      <c r="M5462" s="1" t="s">
        <v>302</v>
      </c>
      <c r="N5462" s="1">
        <v>38.0</v>
      </c>
      <c r="O5462" s="1" t="s">
        <v>312</v>
      </c>
      <c r="P5462" s="1" t="s">
        <v>313</v>
      </c>
      <c r="Q5462" s="1" t="s">
        <v>305</v>
      </c>
    </row>
    <row r="5463" ht="15.75" customHeight="1">
      <c r="A5463" s="1" t="s">
        <v>5777</v>
      </c>
      <c r="B5463" s="2">
        <v>46068.0</v>
      </c>
      <c r="C5463" s="2">
        <v>46069.0</v>
      </c>
      <c r="D5463" s="1" t="s">
        <v>111</v>
      </c>
      <c r="E5463" s="1" t="s">
        <v>278</v>
      </c>
      <c r="F5463" s="3">
        <v>0.8854166666666666</v>
      </c>
      <c r="G5463" s="1">
        <v>7.0</v>
      </c>
      <c r="H5463" s="1">
        <v>5.0</v>
      </c>
      <c r="I5463" s="1">
        <v>280.0</v>
      </c>
      <c r="J5463" s="1">
        <v>48.0</v>
      </c>
      <c r="K5463" s="1">
        <v>40.0</v>
      </c>
      <c r="L5463" s="1" t="s">
        <v>315</v>
      </c>
      <c r="M5463" s="1" t="s">
        <v>302</v>
      </c>
      <c r="N5463" s="1">
        <v>48.0</v>
      </c>
      <c r="O5463" s="1" t="s">
        <v>312</v>
      </c>
      <c r="P5463" s="1" t="s">
        <v>313</v>
      </c>
      <c r="Q5463" s="1" t="s">
        <v>305</v>
      </c>
    </row>
    <row r="5464" ht="15.75" customHeight="1">
      <c r="A5464" s="1" t="s">
        <v>5778</v>
      </c>
      <c r="B5464" s="2">
        <v>46098.0</v>
      </c>
      <c r="C5464" s="2">
        <v>46098.0</v>
      </c>
      <c r="D5464" s="1" t="s">
        <v>18</v>
      </c>
      <c r="E5464" s="1" t="s">
        <v>237</v>
      </c>
      <c r="F5464" s="3">
        <v>0.6458333333333334</v>
      </c>
      <c r="G5464" s="1">
        <v>3.0</v>
      </c>
      <c r="H5464" s="1">
        <v>3.0</v>
      </c>
      <c r="I5464" s="1">
        <v>360.0</v>
      </c>
      <c r="J5464" s="1">
        <v>36.0</v>
      </c>
      <c r="K5464" s="1">
        <v>40.0</v>
      </c>
      <c r="L5464" s="1" t="s">
        <v>311</v>
      </c>
      <c r="M5464" s="1" t="s">
        <v>302</v>
      </c>
      <c r="N5464" s="1">
        <v>23.0</v>
      </c>
      <c r="O5464" s="1" t="s">
        <v>312</v>
      </c>
      <c r="P5464" s="1" t="s">
        <v>304</v>
      </c>
      <c r="Q5464" s="1" t="s">
        <v>309</v>
      </c>
    </row>
    <row r="5465" ht="15.75" customHeight="1">
      <c r="A5465" s="1" t="s">
        <v>5779</v>
      </c>
      <c r="B5465" s="2">
        <v>46051.0</v>
      </c>
      <c r="C5465" s="2">
        <v>46051.0</v>
      </c>
      <c r="D5465" s="1" t="s">
        <v>97</v>
      </c>
      <c r="E5465" s="1" t="s">
        <v>212</v>
      </c>
      <c r="F5465" s="3">
        <v>0.3958333333333333</v>
      </c>
      <c r="G5465" s="1">
        <v>2.0</v>
      </c>
      <c r="H5465" s="1">
        <v>2.0</v>
      </c>
      <c r="I5465" s="1">
        <v>280.0</v>
      </c>
      <c r="J5465" s="1">
        <v>30.0</v>
      </c>
      <c r="K5465" s="1">
        <v>150.0</v>
      </c>
      <c r="L5465" s="1" t="s">
        <v>315</v>
      </c>
      <c r="M5465" s="1" t="s">
        <v>302</v>
      </c>
      <c r="N5465" s="1">
        <v>33.0</v>
      </c>
      <c r="O5465" s="1" t="s">
        <v>308</v>
      </c>
      <c r="P5465" s="1" t="s">
        <v>313</v>
      </c>
      <c r="Q5465" s="1" t="s">
        <v>338</v>
      </c>
    </row>
    <row r="5466" ht="15.75" customHeight="1">
      <c r="A5466" s="1" t="s">
        <v>5780</v>
      </c>
      <c r="B5466" s="2">
        <v>46160.0</v>
      </c>
      <c r="C5466" s="2">
        <v>46166.0</v>
      </c>
      <c r="D5466" s="1" t="s">
        <v>118</v>
      </c>
      <c r="E5466" s="1" t="s">
        <v>268</v>
      </c>
      <c r="F5466" s="3">
        <v>0.9375</v>
      </c>
      <c r="G5466" s="1">
        <v>5.0</v>
      </c>
      <c r="H5466" s="1">
        <v>2.0</v>
      </c>
      <c r="I5466" s="1">
        <v>240.0</v>
      </c>
      <c r="J5466" s="1">
        <v>30.0</v>
      </c>
      <c r="K5466" s="1">
        <v>0.0</v>
      </c>
      <c r="L5466" s="1" t="s">
        <v>311</v>
      </c>
      <c r="M5466" s="1" t="s">
        <v>302</v>
      </c>
      <c r="N5466" s="1">
        <v>19.0</v>
      </c>
      <c r="O5466" s="1" t="s">
        <v>308</v>
      </c>
      <c r="P5466" s="1" t="s">
        <v>313</v>
      </c>
      <c r="Q5466" s="1" t="s">
        <v>305</v>
      </c>
    </row>
    <row r="5467" ht="15.75" customHeight="1">
      <c r="A5467" s="1" t="s">
        <v>5781</v>
      </c>
      <c r="B5467" s="2">
        <v>46142.0</v>
      </c>
      <c r="C5467" s="2">
        <v>46142.0</v>
      </c>
      <c r="D5467" s="1" t="s">
        <v>36</v>
      </c>
      <c r="E5467" s="1" t="s">
        <v>246</v>
      </c>
      <c r="F5467" s="3">
        <v>0.7708333333333334</v>
      </c>
      <c r="G5467" s="1">
        <v>4.0</v>
      </c>
      <c r="H5467" s="1">
        <v>3.0</v>
      </c>
      <c r="I5467" s="1">
        <v>240.0</v>
      </c>
      <c r="J5467" s="1">
        <v>36.0</v>
      </c>
      <c r="K5467" s="1">
        <v>0.0</v>
      </c>
      <c r="L5467" s="1" t="s">
        <v>311</v>
      </c>
      <c r="M5467" s="1" t="s">
        <v>363</v>
      </c>
      <c r="N5467" s="1">
        <v>30.0</v>
      </c>
      <c r="O5467" s="1" t="s">
        <v>312</v>
      </c>
      <c r="P5467" s="1" t="s">
        <v>313</v>
      </c>
      <c r="Q5467" s="1" t="s">
        <v>305</v>
      </c>
    </row>
    <row r="5468" ht="15.75" customHeight="1">
      <c r="A5468" s="1" t="s">
        <v>5782</v>
      </c>
      <c r="B5468" s="2">
        <v>46028.0</v>
      </c>
      <c r="C5468" s="2">
        <v>46031.0</v>
      </c>
      <c r="D5468" s="1" t="s">
        <v>25</v>
      </c>
      <c r="E5468" s="1" t="s">
        <v>172</v>
      </c>
      <c r="F5468" s="3">
        <v>0.6458333333333334</v>
      </c>
      <c r="G5468" s="1">
        <v>2.0</v>
      </c>
      <c r="H5468" s="1">
        <v>3.0</v>
      </c>
      <c r="I5468" s="1">
        <v>220.0</v>
      </c>
      <c r="J5468" s="1">
        <v>36.0</v>
      </c>
      <c r="K5468" s="1">
        <v>100.0</v>
      </c>
      <c r="L5468" s="1" t="s">
        <v>315</v>
      </c>
      <c r="M5468" s="1" t="s">
        <v>302</v>
      </c>
      <c r="N5468" s="1">
        <v>46.0</v>
      </c>
      <c r="O5468" s="1" t="s">
        <v>303</v>
      </c>
      <c r="P5468" s="1" t="s">
        <v>304</v>
      </c>
      <c r="Q5468" s="1" t="s">
        <v>305</v>
      </c>
    </row>
    <row r="5469" ht="15.75" customHeight="1">
      <c r="A5469" s="1" t="s">
        <v>5783</v>
      </c>
      <c r="B5469" s="2">
        <v>46063.0</v>
      </c>
      <c r="C5469" s="2">
        <v>46069.0</v>
      </c>
      <c r="D5469" s="1" t="s">
        <v>88</v>
      </c>
      <c r="E5469" s="1" t="s">
        <v>206</v>
      </c>
      <c r="F5469" s="3">
        <v>0.9375</v>
      </c>
      <c r="G5469" s="1">
        <v>3.0</v>
      </c>
      <c r="H5469" s="1">
        <v>2.0</v>
      </c>
      <c r="I5469" s="1">
        <v>320.0</v>
      </c>
      <c r="J5469" s="1">
        <v>30.0</v>
      </c>
      <c r="K5469" s="1">
        <v>0.0</v>
      </c>
      <c r="L5469" s="1" t="s">
        <v>315</v>
      </c>
      <c r="M5469" s="1" t="s">
        <v>302</v>
      </c>
      <c r="N5469" s="1">
        <v>25.0</v>
      </c>
      <c r="O5469" s="1" t="s">
        <v>303</v>
      </c>
      <c r="P5469" s="1" t="s">
        <v>313</v>
      </c>
      <c r="Q5469" s="1" t="s">
        <v>338</v>
      </c>
    </row>
    <row r="5470" ht="15.75" customHeight="1">
      <c r="A5470" s="1" t="s">
        <v>5784</v>
      </c>
      <c r="B5470" s="2">
        <v>46134.0</v>
      </c>
      <c r="C5470" s="2">
        <v>46139.0</v>
      </c>
      <c r="D5470" s="1" t="s">
        <v>137</v>
      </c>
      <c r="E5470" s="1" t="s">
        <v>197</v>
      </c>
      <c r="F5470" s="3">
        <v>0.8854166666666666</v>
      </c>
      <c r="G5470" s="1">
        <v>4.0</v>
      </c>
      <c r="H5470" s="1">
        <v>3.0</v>
      </c>
      <c r="I5470" s="1">
        <v>200.0</v>
      </c>
      <c r="J5470" s="1">
        <v>36.0</v>
      </c>
      <c r="K5470" s="1">
        <v>0.0</v>
      </c>
      <c r="L5470" s="1" t="s">
        <v>311</v>
      </c>
      <c r="M5470" s="1" t="s">
        <v>326</v>
      </c>
      <c r="N5470" s="1">
        <v>48.0</v>
      </c>
      <c r="O5470" s="1" t="s">
        <v>308</v>
      </c>
      <c r="P5470" s="1" t="s">
        <v>304</v>
      </c>
      <c r="Q5470" s="1" t="s">
        <v>305</v>
      </c>
    </row>
    <row r="5471" ht="15.75" customHeight="1">
      <c r="A5471" s="1" t="s">
        <v>5785</v>
      </c>
      <c r="B5471" s="2">
        <v>46140.0</v>
      </c>
      <c r="C5471" s="2">
        <v>46147.0</v>
      </c>
      <c r="D5471" s="1" t="s">
        <v>88</v>
      </c>
      <c r="E5471" s="1" t="s">
        <v>204</v>
      </c>
      <c r="F5471" s="3">
        <v>0.6458333333333334</v>
      </c>
      <c r="G5471" s="1">
        <v>3.0</v>
      </c>
      <c r="H5471" s="1">
        <v>2.0</v>
      </c>
      <c r="I5471" s="1">
        <v>420.0</v>
      </c>
      <c r="J5471" s="1">
        <v>30.0</v>
      </c>
      <c r="K5471" s="1">
        <v>20.0</v>
      </c>
      <c r="L5471" s="1" t="s">
        <v>318</v>
      </c>
      <c r="M5471" s="1" t="s">
        <v>302</v>
      </c>
      <c r="N5471" s="1">
        <v>49.0</v>
      </c>
      <c r="O5471" s="1" t="s">
        <v>303</v>
      </c>
      <c r="P5471" s="1" t="s">
        <v>304</v>
      </c>
      <c r="Q5471" s="1" t="s">
        <v>309</v>
      </c>
    </row>
    <row r="5472" ht="15.75" customHeight="1">
      <c r="A5472" s="1" t="s">
        <v>5786</v>
      </c>
      <c r="B5472" s="2">
        <v>46053.0</v>
      </c>
      <c r="C5472" s="2">
        <v>46060.0</v>
      </c>
      <c r="D5472" s="1" t="s">
        <v>46</v>
      </c>
      <c r="E5472" s="1" t="s">
        <v>179</v>
      </c>
      <c r="F5472" s="3">
        <v>0.53125</v>
      </c>
      <c r="G5472" s="1">
        <v>2.0</v>
      </c>
      <c r="H5472" s="1">
        <v>3.0</v>
      </c>
      <c r="I5472" s="1">
        <v>320.0</v>
      </c>
      <c r="J5472" s="1">
        <v>36.0</v>
      </c>
      <c r="K5472" s="1">
        <v>0.0</v>
      </c>
      <c r="L5472" s="1" t="s">
        <v>318</v>
      </c>
      <c r="M5472" s="1" t="s">
        <v>302</v>
      </c>
      <c r="N5472" s="1">
        <v>20.0</v>
      </c>
      <c r="O5472" s="1" t="s">
        <v>303</v>
      </c>
      <c r="P5472" s="1" t="s">
        <v>304</v>
      </c>
      <c r="Q5472" s="1" t="s">
        <v>338</v>
      </c>
    </row>
    <row r="5473" ht="15.75" customHeight="1">
      <c r="A5473" s="1" t="s">
        <v>5787</v>
      </c>
      <c r="B5473" s="2">
        <v>46114.0</v>
      </c>
      <c r="C5473" s="2">
        <v>46121.0</v>
      </c>
      <c r="D5473" s="1" t="s">
        <v>30</v>
      </c>
      <c r="E5473" s="1" t="s">
        <v>232</v>
      </c>
      <c r="F5473" s="3">
        <v>0.8854166666666666</v>
      </c>
      <c r="G5473" s="1">
        <v>1.0</v>
      </c>
      <c r="H5473" s="1">
        <v>4.0</v>
      </c>
      <c r="I5473" s="1">
        <v>180.0</v>
      </c>
      <c r="J5473" s="1">
        <v>42.0</v>
      </c>
      <c r="K5473" s="1">
        <v>40.0</v>
      </c>
      <c r="L5473" s="1" t="s">
        <v>315</v>
      </c>
      <c r="M5473" s="1" t="s">
        <v>302</v>
      </c>
      <c r="N5473" s="1">
        <v>44.0</v>
      </c>
      <c r="O5473" s="1" t="s">
        <v>308</v>
      </c>
      <c r="P5473" s="1" t="s">
        <v>304</v>
      </c>
      <c r="Q5473" s="1" t="s">
        <v>305</v>
      </c>
    </row>
    <row r="5474" ht="15.75" customHeight="1">
      <c r="A5474" s="1" t="s">
        <v>5788</v>
      </c>
      <c r="B5474" s="2">
        <v>46027.0</v>
      </c>
      <c r="C5474" s="2">
        <v>46030.0</v>
      </c>
      <c r="D5474" s="1" t="s">
        <v>82</v>
      </c>
      <c r="E5474" s="1" t="s">
        <v>246</v>
      </c>
      <c r="F5474" s="3">
        <v>0.7708333333333334</v>
      </c>
      <c r="G5474" s="1">
        <v>4.0</v>
      </c>
      <c r="H5474" s="1">
        <v>4.0</v>
      </c>
      <c r="I5474" s="1">
        <v>240.0</v>
      </c>
      <c r="J5474" s="1">
        <v>42.0</v>
      </c>
      <c r="K5474" s="1">
        <v>20.0</v>
      </c>
      <c r="L5474" s="1" t="s">
        <v>307</v>
      </c>
      <c r="M5474" s="1" t="s">
        <v>302</v>
      </c>
      <c r="N5474" s="1">
        <v>37.0</v>
      </c>
      <c r="O5474" s="1" t="s">
        <v>303</v>
      </c>
      <c r="P5474" s="1" t="s">
        <v>313</v>
      </c>
      <c r="Q5474" s="1" t="s">
        <v>305</v>
      </c>
    </row>
    <row r="5475" ht="15.75" customHeight="1">
      <c r="A5475" s="1" t="s">
        <v>5789</v>
      </c>
      <c r="B5475" s="2">
        <v>46098.0</v>
      </c>
      <c r="C5475" s="2">
        <v>46102.0</v>
      </c>
      <c r="D5475" s="1" t="s">
        <v>134</v>
      </c>
      <c r="E5475" s="1" t="s">
        <v>252</v>
      </c>
      <c r="F5475" s="3">
        <v>0.53125</v>
      </c>
      <c r="G5475" s="1">
        <v>1.0</v>
      </c>
      <c r="H5475" s="1">
        <v>3.0</v>
      </c>
      <c r="I5475" s="1">
        <v>400.0</v>
      </c>
      <c r="J5475" s="1">
        <v>36.0</v>
      </c>
      <c r="K5475" s="1">
        <v>0.0</v>
      </c>
      <c r="L5475" s="1" t="s">
        <v>301</v>
      </c>
      <c r="M5475" s="1" t="s">
        <v>302</v>
      </c>
      <c r="N5475" s="1">
        <v>49.0</v>
      </c>
      <c r="O5475" s="1" t="s">
        <v>308</v>
      </c>
      <c r="P5475" s="1" t="s">
        <v>304</v>
      </c>
      <c r="Q5475" s="1" t="s">
        <v>309</v>
      </c>
    </row>
    <row r="5476" ht="15.75" customHeight="1">
      <c r="A5476" s="1" t="s">
        <v>5790</v>
      </c>
      <c r="B5476" s="2">
        <v>46101.0</v>
      </c>
      <c r="C5476" s="2">
        <v>46102.0</v>
      </c>
      <c r="D5476" s="1" t="s">
        <v>78</v>
      </c>
      <c r="E5476" s="1" t="s">
        <v>168</v>
      </c>
      <c r="F5476" s="3">
        <v>0.3958333333333333</v>
      </c>
      <c r="G5476" s="1">
        <v>6.0</v>
      </c>
      <c r="H5476" s="1">
        <v>3.0</v>
      </c>
      <c r="I5476" s="1">
        <v>340.0</v>
      </c>
      <c r="J5476" s="1">
        <v>36.0</v>
      </c>
      <c r="K5476" s="1">
        <v>20.0</v>
      </c>
      <c r="L5476" s="1" t="s">
        <v>307</v>
      </c>
      <c r="M5476" s="1" t="s">
        <v>302</v>
      </c>
      <c r="N5476" s="1">
        <v>44.0</v>
      </c>
      <c r="O5476" s="1" t="s">
        <v>312</v>
      </c>
      <c r="P5476" s="1" t="s">
        <v>304</v>
      </c>
      <c r="Q5476" s="1" t="s">
        <v>309</v>
      </c>
    </row>
    <row r="5477" ht="15.75" customHeight="1">
      <c r="A5477" s="1" t="s">
        <v>5791</v>
      </c>
      <c r="B5477" s="2">
        <v>46037.0</v>
      </c>
      <c r="C5477" s="2">
        <v>46044.0</v>
      </c>
      <c r="D5477" s="1" t="s">
        <v>32</v>
      </c>
      <c r="E5477" s="1" t="s">
        <v>252</v>
      </c>
      <c r="F5477" s="3">
        <v>0.53125</v>
      </c>
      <c r="G5477" s="1">
        <v>3.0</v>
      </c>
      <c r="H5477" s="1">
        <v>2.0</v>
      </c>
      <c r="I5477" s="1">
        <v>220.0</v>
      </c>
      <c r="J5477" s="1">
        <v>30.0</v>
      </c>
      <c r="K5477" s="1">
        <v>0.0</v>
      </c>
      <c r="L5477" s="1" t="s">
        <v>311</v>
      </c>
      <c r="M5477" s="1" t="s">
        <v>302</v>
      </c>
      <c r="N5477" s="1">
        <v>43.0</v>
      </c>
      <c r="O5477" s="1" t="s">
        <v>303</v>
      </c>
      <c r="P5477" s="1" t="s">
        <v>313</v>
      </c>
      <c r="Q5477" s="1" t="s">
        <v>305</v>
      </c>
    </row>
    <row r="5478" ht="15.75" customHeight="1">
      <c r="A5478" s="1" t="s">
        <v>5792</v>
      </c>
      <c r="B5478" s="2">
        <v>46130.0</v>
      </c>
      <c r="C5478" s="2">
        <v>46132.0</v>
      </c>
      <c r="D5478" s="1" t="s">
        <v>91</v>
      </c>
      <c r="E5478" s="1" t="s">
        <v>184</v>
      </c>
      <c r="F5478" s="3">
        <v>0.53125</v>
      </c>
      <c r="G5478" s="1">
        <v>2.0</v>
      </c>
      <c r="H5478" s="1">
        <v>3.0</v>
      </c>
      <c r="I5478" s="1">
        <v>180.0</v>
      </c>
      <c r="J5478" s="1">
        <v>36.0</v>
      </c>
      <c r="K5478" s="1">
        <v>0.0</v>
      </c>
      <c r="L5478" s="1" t="s">
        <v>301</v>
      </c>
      <c r="M5478" s="1" t="s">
        <v>302</v>
      </c>
      <c r="N5478" s="1">
        <v>37.0</v>
      </c>
      <c r="O5478" s="1" t="s">
        <v>303</v>
      </c>
      <c r="P5478" s="1" t="s">
        <v>313</v>
      </c>
      <c r="Q5478" s="1" t="s">
        <v>305</v>
      </c>
    </row>
    <row r="5479" ht="15.75" customHeight="1">
      <c r="A5479" s="1" t="s">
        <v>5793</v>
      </c>
      <c r="B5479" s="2">
        <v>46106.0</v>
      </c>
      <c r="C5479" s="2">
        <v>46113.0</v>
      </c>
      <c r="D5479" s="1" t="s">
        <v>46</v>
      </c>
      <c r="E5479" s="1" t="s">
        <v>201</v>
      </c>
      <c r="F5479" s="3">
        <v>0.3958333333333333</v>
      </c>
      <c r="G5479" s="1">
        <v>2.0</v>
      </c>
      <c r="H5479" s="1">
        <v>2.0</v>
      </c>
      <c r="I5479" s="1">
        <v>440.0</v>
      </c>
      <c r="J5479" s="1">
        <v>30.0</v>
      </c>
      <c r="K5479" s="1">
        <v>0.0</v>
      </c>
      <c r="L5479" s="1" t="s">
        <v>301</v>
      </c>
      <c r="M5479" s="1" t="s">
        <v>326</v>
      </c>
      <c r="N5479" s="1">
        <v>34.0</v>
      </c>
      <c r="O5479" s="1" t="s">
        <v>308</v>
      </c>
      <c r="P5479" s="1" t="s">
        <v>313</v>
      </c>
      <c r="Q5479" s="1" t="s">
        <v>309</v>
      </c>
    </row>
    <row r="5480" ht="15.75" customHeight="1">
      <c r="A5480" s="1" t="s">
        <v>5794</v>
      </c>
      <c r="B5480" s="2">
        <v>46186.0</v>
      </c>
      <c r="C5480" s="2">
        <v>46190.0</v>
      </c>
      <c r="D5480" s="1" t="s">
        <v>131</v>
      </c>
      <c r="E5480" s="1" t="s">
        <v>201</v>
      </c>
      <c r="F5480" s="3">
        <v>0.53125</v>
      </c>
      <c r="G5480" s="1">
        <v>2.0</v>
      </c>
      <c r="H5480" s="1">
        <v>3.0</v>
      </c>
      <c r="I5480" s="1">
        <v>260.0</v>
      </c>
      <c r="J5480" s="1">
        <v>36.0</v>
      </c>
      <c r="K5480" s="1">
        <v>20.0</v>
      </c>
      <c r="L5480" s="1" t="s">
        <v>311</v>
      </c>
      <c r="M5480" s="1" t="s">
        <v>302</v>
      </c>
      <c r="N5480" s="1">
        <v>18.0</v>
      </c>
      <c r="O5480" s="1" t="s">
        <v>308</v>
      </c>
      <c r="P5480" s="1" t="s">
        <v>304</v>
      </c>
      <c r="Q5480" s="1" t="s">
        <v>305</v>
      </c>
    </row>
    <row r="5481" ht="15.75" customHeight="1">
      <c r="A5481" s="1" t="s">
        <v>5795</v>
      </c>
      <c r="B5481" s="2">
        <v>46083.0</v>
      </c>
      <c r="C5481" s="2">
        <v>46090.0</v>
      </c>
      <c r="D5481" s="1" t="s">
        <v>134</v>
      </c>
      <c r="E5481" s="1" t="s">
        <v>163</v>
      </c>
      <c r="F5481" s="3">
        <v>0.8854166666666666</v>
      </c>
      <c r="G5481" s="1">
        <v>9.0</v>
      </c>
      <c r="H5481" s="1">
        <v>2.0</v>
      </c>
      <c r="I5481" s="1">
        <v>240.0</v>
      </c>
      <c r="J5481" s="1">
        <v>30.0</v>
      </c>
      <c r="K5481" s="1">
        <v>60.0</v>
      </c>
      <c r="L5481" s="1" t="s">
        <v>301</v>
      </c>
      <c r="M5481" s="1" t="s">
        <v>302</v>
      </c>
      <c r="N5481" s="1">
        <v>51.0</v>
      </c>
      <c r="O5481" s="1" t="s">
        <v>303</v>
      </c>
      <c r="P5481" s="1" t="s">
        <v>313</v>
      </c>
      <c r="Q5481" s="1" t="s">
        <v>305</v>
      </c>
    </row>
    <row r="5482" ht="15.75" customHeight="1">
      <c r="A5482" s="1" t="s">
        <v>5796</v>
      </c>
      <c r="B5482" s="2">
        <v>46038.0</v>
      </c>
      <c r="C5482" s="2">
        <v>46040.0</v>
      </c>
      <c r="D5482" s="1" t="s">
        <v>150</v>
      </c>
      <c r="E5482" s="1" t="s">
        <v>283</v>
      </c>
      <c r="F5482" s="3">
        <v>0.3958333333333333</v>
      </c>
      <c r="G5482" s="1">
        <v>1.0</v>
      </c>
      <c r="H5482" s="1">
        <v>1.0</v>
      </c>
      <c r="I5482" s="1">
        <v>260.0</v>
      </c>
      <c r="J5482" s="1">
        <v>24.0</v>
      </c>
      <c r="K5482" s="1">
        <v>40.0</v>
      </c>
      <c r="L5482" s="1" t="s">
        <v>301</v>
      </c>
      <c r="M5482" s="1" t="s">
        <v>302</v>
      </c>
      <c r="N5482" s="1">
        <v>45.0</v>
      </c>
      <c r="O5482" s="1" t="s">
        <v>312</v>
      </c>
      <c r="P5482" s="1" t="s">
        <v>304</v>
      </c>
      <c r="Q5482" s="1" t="s">
        <v>338</v>
      </c>
    </row>
    <row r="5483" ht="15.75" customHeight="1">
      <c r="A5483" s="1" t="s">
        <v>5797</v>
      </c>
      <c r="B5483" s="2">
        <v>46029.0</v>
      </c>
      <c r="C5483" s="2">
        <v>46035.0</v>
      </c>
      <c r="D5483" s="1" t="s">
        <v>114</v>
      </c>
      <c r="E5483" s="1" t="s">
        <v>270</v>
      </c>
      <c r="F5483" s="3">
        <v>0.53125</v>
      </c>
      <c r="G5483" s="1">
        <v>5.0</v>
      </c>
      <c r="H5483" s="1">
        <v>3.0</v>
      </c>
      <c r="I5483" s="1">
        <v>360.0</v>
      </c>
      <c r="J5483" s="1">
        <v>36.0</v>
      </c>
      <c r="K5483" s="1">
        <v>40.0</v>
      </c>
      <c r="L5483" s="1" t="s">
        <v>318</v>
      </c>
      <c r="M5483" s="1" t="s">
        <v>302</v>
      </c>
      <c r="N5483" s="1">
        <v>26.0</v>
      </c>
      <c r="O5483" s="1" t="s">
        <v>308</v>
      </c>
      <c r="P5483" s="1" t="s">
        <v>313</v>
      </c>
      <c r="Q5483" s="1" t="s">
        <v>338</v>
      </c>
    </row>
    <row r="5484" ht="15.75" customHeight="1">
      <c r="A5484" s="1" t="s">
        <v>5798</v>
      </c>
      <c r="B5484" s="2">
        <v>46143.0</v>
      </c>
      <c r="C5484" s="2">
        <v>46146.0</v>
      </c>
      <c r="D5484" s="1" t="s">
        <v>141</v>
      </c>
      <c r="E5484" s="1" t="s">
        <v>281</v>
      </c>
      <c r="F5484" s="3">
        <v>0.7708333333333334</v>
      </c>
      <c r="G5484" s="1">
        <v>3.0</v>
      </c>
      <c r="H5484" s="1">
        <v>2.0</v>
      </c>
      <c r="I5484" s="1">
        <v>160.0</v>
      </c>
      <c r="J5484" s="1">
        <v>30.0</v>
      </c>
      <c r="K5484" s="1">
        <v>0.0</v>
      </c>
      <c r="L5484" s="1" t="s">
        <v>311</v>
      </c>
      <c r="M5484" s="1" t="s">
        <v>302</v>
      </c>
      <c r="N5484" s="1">
        <v>60.0</v>
      </c>
      <c r="O5484" s="1" t="s">
        <v>303</v>
      </c>
      <c r="P5484" s="1" t="s">
        <v>304</v>
      </c>
      <c r="Q5484" s="1" t="s">
        <v>305</v>
      </c>
    </row>
    <row r="5485" ht="15.75" customHeight="1">
      <c r="A5485" s="1" t="s">
        <v>5799</v>
      </c>
      <c r="B5485" s="2">
        <v>46091.0</v>
      </c>
      <c r="C5485" s="2">
        <v>46094.0</v>
      </c>
      <c r="D5485" s="1" t="s">
        <v>50</v>
      </c>
      <c r="E5485" s="1" t="s">
        <v>177</v>
      </c>
      <c r="F5485" s="3">
        <v>0.8854166666666666</v>
      </c>
      <c r="G5485" s="1">
        <v>1.0</v>
      </c>
      <c r="H5485" s="1">
        <v>6.0</v>
      </c>
      <c r="I5485" s="1">
        <v>320.0</v>
      </c>
      <c r="J5485" s="1">
        <v>54.0</v>
      </c>
      <c r="K5485" s="1">
        <v>0.0</v>
      </c>
      <c r="L5485" s="1" t="s">
        <v>301</v>
      </c>
      <c r="M5485" s="1" t="s">
        <v>302</v>
      </c>
      <c r="N5485" s="1">
        <v>31.0</v>
      </c>
      <c r="O5485" s="1" t="s">
        <v>312</v>
      </c>
      <c r="P5485" s="1" t="s">
        <v>304</v>
      </c>
      <c r="Q5485" s="1" t="s">
        <v>338</v>
      </c>
    </row>
    <row r="5486" ht="15.75" customHeight="1">
      <c r="A5486" s="1" t="s">
        <v>5800</v>
      </c>
      <c r="B5486" s="2">
        <v>46171.0</v>
      </c>
      <c r="C5486" s="2">
        <v>46172.0</v>
      </c>
      <c r="D5486" s="1" t="s">
        <v>76</v>
      </c>
      <c r="E5486" s="1" t="s">
        <v>254</v>
      </c>
      <c r="F5486" s="3">
        <v>0.9375</v>
      </c>
      <c r="G5486" s="1">
        <v>4.0</v>
      </c>
      <c r="H5486" s="1">
        <v>1.0</v>
      </c>
      <c r="I5486" s="1">
        <v>340.0</v>
      </c>
      <c r="J5486" s="1">
        <v>24.0</v>
      </c>
      <c r="K5486" s="1">
        <v>20.0</v>
      </c>
      <c r="L5486" s="1" t="s">
        <v>307</v>
      </c>
      <c r="M5486" s="1" t="s">
        <v>302</v>
      </c>
      <c r="N5486" s="1">
        <v>26.0</v>
      </c>
      <c r="O5486" s="1" t="s">
        <v>303</v>
      </c>
      <c r="P5486" s="1" t="s">
        <v>304</v>
      </c>
      <c r="Q5486" s="1" t="s">
        <v>309</v>
      </c>
    </row>
    <row r="5487" ht="15.75" customHeight="1">
      <c r="A5487" s="1" t="s">
        <v>5801</v>
      </c>
      <c r="B5487" s="2">
        <v>46149.0</v>
      </c>
      <c r="C5487" s="2">
        <v>46149.0</v>
      </c>
      <c r="D5487" s="1" t="s">
        <v>134</v>
      </c>
      <c r="E5487" s="1" t="s">
        <v>204</v>
      </c>
      <c r="F5487" s="3">
        <v>0.53125</v>
      </c>
      <c r="G5487" s="1">
        <v>9.0</v>
      </c>
      <c r="H5487" s="1">
        <v>5.0</v>
      </c>
      <c r="I5487" s="1">
        <v>240.0</v>
      </c>
      <c r="J5487" s="1">
        <v>48.0</v>
      </c>
      <c r="K5487" s="1">
        <v>0.0</v>
      </c>
      <c r="L5487" s="1" t="s">
        <v>318</v>
      </c>
      <c r="M5487" s="1" t="s">
        <v>302</v>
      </c>
      <c r="N5487" s="1">
        <v>42.0</v>
      </c>
      <c r="O5487" s="1" t="s">
        <v>312</v>
      </c>
      <c r="P5487" s="1" t="s">
        <v>304</v>
      </c>
      <c r="Q5487" s="1" t="s">
        <v>305</v>
      </c>
    </row>
    <row r="5488" ht="15.75" customHeight="1">
      <c r="A5488" s="1" t="s">
        <v>5802</v>
      </c>
      <c r="B5488" s="2">
        <v>46040.0</v>
      </c>
      <c r="C5488" s="2">
        <v>46046.0</v>
      </c>
      <c r="D5488" s="1" t="s">
        <v>134</v>
      </c>
      <c r="E5488" s="1" t="s">
        <v>184</v>
      </c>
      <c r="F5488" s="3">
        <v>0.53125</v>
      </c>
      <c r="G5488" s="1">
        <v>1.0</v>
      </c>
      <c r="H5488" s="1">
        <v>3.0</v>
      </c>
      <c r="I5488" s="1">
        <v>260.0</v>
      </c>
      <c r="J5488" s="1">
        <v>36.0</v>
      </c>
      <c r="K5488" s="1">
        <v>0.0</v>
      </c>
      <c r="L5488" s="1" t="s">
        <v>311</v>
      </c>
      <c r="M5488" s="1" t="s">
        <v>326</v>
      </c>
      <c r="N5488" s="1">
        <v>56.0</v>
      </c>
      <c r="O5488" s="1" t="s">
        <v>303</v>
      </c>
      <c r="P5488" s="1" t="s">
        <v>313</v>
      </c>
      <c r="Q5488" s="1" t="s">
        <v>338</v>
      </c>
    </row>
    <row r="5489" ht="15.75" customHeight="1">
      <c r="A5489" s="1" t="s">
        <v>5803</v>
      </c>
      <c r="B5489" s="2">
        <v>46190.0</v>
      </c>
      <c r="C5489" s="2">
        <v>46194.0</v>
      </c>
      <c r="D5489" s="1" t="s">
        <v>85</v>
      </c>
      <c r="E5489" s="1" t="s">
        <v>201</v>
      </c>
      <c r="F5489" s="3">
        <v>0.8854166666666666</v>
      </c>
      <c r="G5489" s="1">
        <v>4.0</v>
      </c>
      <c r="H5489" s="1">
        <v>4.0</v>
      </c>
      <c r="I5489" s="1">
        <v>340.0</v>
      </c>
      <c r="J5489" s="1">
        <v>42.0</v>
      </c>
      <c r="K5489" s="1">
        <v>20.0</v>
      </c>
      <c r="L5489" s="1" t="s">
        <v>311</v>
      </c>
      <c r="M5489" s="1" t="s">
        <v>302</v>
      </c>
      <c r="N5489" s="1">
        <v>51.0</v>
      </c>
      <c r="O5489" s="1" t="s">
        <v>303</v>
      </c>
      <c r="P5489" s="1" t="s">
        <v>304</v>
      </c>
      <c r="Q5489" s="1" t="s">
        <v>338</v>
      </c>
    </row>
    <row r="5490" ht="15.75" customHeight="1">
      <c r="A5490" s="1" t="s">
        <v>5804</v>
      </c>
      <c r="B5490" s="2">
        <v>46041.0</v>
      </c>
      <c r="C5490" s="2">
        <v>46041.0</v>
      </c>
      <c r="D5490" s="1" t="s">
        <v>18</v>
      </c>
      <c r="E5490" s="1" t="s">
        <v>177</v>
      </c>
      <c r="F5490" s="3">
        <v>0.6458333333333334</v>
      </c>
      <c r="G5490" s="1">
        <v>5.0</v>
      </c>
      <c r="H5490" s="1">
        <v>2.0</v>
      </c>
      <c r="I5490" s="1">
        <v>420.0</v>
      </c>
      <c r="J5490" s="1">
        <v>30.0</v>
      </c>
      <c r="K5490" s="1">
        <v>0.0</v>
      </c>
      <c r="L5490" s="1" t="s">
        <v>301</v>
      </c>
      <c r="M5490" s="1" t="s">
        <v>302</v>
      </c>
      <c r="N5490" s="1">
        <v>49.0</v>
      </c>
      <c r="O5490" s="1" t="s">
        <v>312</v>
      </c>
      <c r="P5490" s="1" t="s">
        <v>304</v>
      </c>
      <c r="Q5490" s="1" t="s">
        <v>309</v>
      </c>
    </row>
    <row r="5491" ht="15.75" customHeight="1">
      <c r="A5491" s="1" t="s">
        <v>5805</v>
      </c>
      <c r="B5491" s="2">
        <v>46079.0</v>
      </c>
      <c r="C5491" s="2">
        <v>46080.0</v>
      </c>
      <c r="D5491" s="1" t="s">
        <v>100</v>
      </c>
      <c r="E5491" s="1" t="s">
        <v>242</v>
      </c>
      <c r="F5491" s="3">
        <v>0.7708333333333334</v>
      </c>
      <c r="G5491" s="1">
        <v>3.0</v>
      </c>
      <c r="H5491" s="1">
        <v>3.0</v>
      </c>
      <c r="I5491" s="1">
        <v>240.0</v>
      </c>
      <c r="J5491" s="1">
        <v>36.0</v>
      </c>
      <c r="K5491" s="1">
        <v>0.0</v>
      </c>
      <c r="L5491" s="1" t="s">
        <v>311</v>
      </c>
      <c r="M5491" s="1" t="s">
        <v>302</v>
      </c>
      <c r="N5491" s="1">
        <v>19.0</v>
      </c>
      <c r="O5491" s="1" t="s">
        <v>308</v>
      </c>
      <c r="P5491" s="1" t="s">
        <v>313</v>
      </c>
      <c r="Q5491" s="1" t="s">
        <v>305</v>
      </c>
    </row>
    <row r="5492" ht="15.75" customHeight="1">
      <c r="A5492" s="1" t="s">
        <v>5806</v>
      </c>
      <c r="B5492" s="2">
        <v>46074.0</v>
      </c>
      <c r="C5492" s="2">
        <v>46077.0</v>
      </c>
      <c r="D5492" s="1" t="s">
        <v>134</v>
      </c>
      <c r="E5492" s="1" t="s">
        <v>201</v>
      </c>
      <c r="F5492" s="3">
        <v>0.7708333333333334</v>
      </c>
      <c r="G5492" s="1">
        <v>2.0</v>
      </c>
      <c r="H5492" s="1">
        <v>2.0</v>
      </c>
      <c r="I5492" s="1">
        <v>340.0</v>
      </c>
      <c r="J5492" s="1">
        <v>30.0</v>
      </c>
      <c r="K5492" s="1">
        <v>0.0</v>
      </c>
      <c r="L5492" s="1" t="s">
        <v>315</v>
      </c>
      <c r="M5492" s="1" t="s">
        <v>302</v>
      </c>
      <c r="N5492" s="1">
        <v>46.0</v>
      </c>
      <c r="O5492" s="1" t="s">
        <v>303</v>
      </c>
      <c r="P5492" s="1" t="s">
        <v>313</v>
      </c>
      <c r="Q5492" s="1" t="s">
        <v>338</v>
      </c>
    </row>
    <row r="5493" ht="15.75" customHeight="1">
      <c r="A5493" s="1" t="s">
        <v>5807</v>
      </c>
      <c r="B5493" s="2">
        <v>46065.0</v>
      </c>
      <c r="C5493" s="2">
        <v>46071.0</v>
      </c>
      <c r="D5493" s="1" t="s">
        <v>137</v>
      </c>
      <c r="E5493" s="1" t="s">
        <v>260</v>
      </c>
      <c r="F5493" s="3">
        <v>0.6458333333333334</v>
      </c>
      <c r="G5493" s="1">
        <v>3.0</v>
      </c>
      <c r="H5493" s="1">
        <v>2.0</v>
      </c>
      <c r="I5493" s="1">
        <v>280.0</v>
      </c>
      <c r="J5493" s="1">
        <v>30.0</v>
      </c>
      <c r="K5493" s="1">
        <v>20.0</v>
      </c>
      <c r="L5493" s="1" t="s">
        <v>315</v>
      </c>
      <c r="M5493" s="1" t="s">
        <v>302</v>
      </c>
      <c r="N5493" s="1">
        <v>50.0</v>
      </c>
      <c r="O5493" s="1" t="s">
        <v>303</v>
      </c>
      <c r="P5493" s="1" t="s">
        <v>313</v>
      </c>
      <c r="Q5493" s="1" t="s">
        <v>305</v>
      </c>
    </row>
    <row r="5494" ht="15.75" customHeight="1">
      <c r="A5494" s="1" t="s">
        <v>5808</v>
      </c>
      <c r="B5494" s="2">
        <v>46059.0</v>
      </c>
      <c r="C5494" s="2">
        <v>46064.0</v>
      </c>
      <c r="D5494" s="1" t="s">
        <v>32</v>
      </c>
      <c r="E5494" s="1" t="s">
        <v>220</v>
      </c>
      <c r="F5494" s="3">
        <v>0.6458333333333334</v>
      </c>
      <c r="G5494" s="1">
        <v>3.0</v>
      </c>
      <c r="H5494" s="1">
        <v>2.0</v>
      </c>
      <c r="I5494" s="1">
        <v>360.0</v>
      </c>
      <c r="J5494" s="1">
        <v>30.0</v>
      </c>
      <c r="K5494" s="1">
        <v>0.0</v>
      </c>
      <c r="L5494" s="1" t="s">
        <v>311</v>
      </c>
      <c r="M5494" s="1" t="s">
        <v>302</v>
      </c>
      <c r="N5494" s="1">
        <v>49.0</v>
      </c>
      <c r="O5494" s="1" t="s">
        <v>312</v>
      </c>
      <c r="P5494" s="1" t="s">
        <v>304</v>
      </c>
      <c r="Q5494" s="1" t="s">
        <v>338</v>
      </c>
    </row>
    <row r="5495" ht="15.75" customHeight="1">
      <c r="A5495" s="1" t="s">
        <v>5809</v>
      </c>
      <c r="B5495" s="2">
        <v>46097.0</v>
      </c>
      <c r="C5495" s="2">
        <v>46097.0</v>
      </c>
      <c r="D5495" s="1" t="s">
        <v>85</v>
      </c>
      <c r="E5495" s="1" t="s">
        <v>193</v>
      </c>
      <c r="F5495" s="3">
        <v>0.7708333333333334</v>
      </c>
      <c r="G5495" s="1">
        <v>2.0</v>
      </c>
      <c r="H5495" s="1">
        <v>2.0</v>
      </c>
      <c r="I5495" s="1">
        <v>280.0</v>
      </c>
      <c r="J5495" s="1">
        <v>30.0</v>
      </c>
      <c r="K5495" s="1">
        <v>60.0</v>
      </c>
      <c r="L5495" s="1" t="s">
        <v>307</v>
      </c>
      <c r="M5495" s="1" t="s">
        <v>302</v>
      </c>
      <c r="N5495" s="1">
        <v>28.0</v>
      </c>
      <c r="O5495" s="1" t="s">
        <v>312</v>
      </c>
      <c r="P5495" s="1" t="s">
        <v>313</v>
      </c>
      <c r="Q5495" s="1" t="s">
        <v>305</v>
      </c>
    </row>
    <row r="5496" ht="15.75" customHeight="1">
      <c r="A5496" s="1" t="s">
        <v>5810</v>
      </c>
      <c r="B5496" s="2">
        <v>46166.0</v>
      </c>
      <c r="C5496" s="2">
        <v>46169.0</v>
      </c>
      <c r="D5496" s="1" t="s">
        <v>11</v>
      </c>
      <c r="E5496" s="1" t="s">
        <v>182</v>
      </c>
      <c r="F5496" s="3">
        <v>0.8854166666666666</v>
      </c>
      <c r="G5496" s="1">
        <v>4.0</v>
      </c>
      <c r="H5496" s="1">
        <v>4.0</v>
      </c>
      <c r="I5496" s="1">
        <v>160.0</v>
      </c>
      <c r="J5496" s="1">
        <v>42.0</v>
      </c>
      <c r="K5496" s="1">
        <v>150.0</v>
      </c>
      <c r="L5496" s="1" t="s">
        <v>315</v>
      </c>
      <c r="M5496" s="1" t="s">
        <v>302</v>
      </c>
      <c r="N5496" s="1">
        <v>51.0</v>
      </c>
      <c r="O5496" s="1" t="s">
        <v>308</v>
      </c>
      <c r="P5496" s="1" t="s">
        <v>304</v>
      </c>
      <c r="Q5496" s="1" t="s">
        <v>305</v>
      </c>
    </row>
    <row r="5497" ht="15.75" customHeight="1">
      <c r="A5497" s="1" t="s">
        <v>5811</v>
      </c>
      <c r="B5497" s="2">
        <v>46186.0</v>
      </c>
      <c r="C5497" s="2">
        <v>46193.0</v>
      </c>
      <c r="D5497" s="1" t="s">
        <v>69</v>
      </c>
      <c r="E5497" s="1" t="s">
        <v>189</v>
      </c>
      <c r="F5497" s="3">
        <v>0.7708333333333334</v>
      </c>
      <c r="G5497" s="1">
        <v>9.0</v>
      </c>
      <c r="H5497" s="1">
        <v>2.0</v>
      </c>
      <c r="I5497" s="1">
        <v>460.0</v>
      </c>
      <c r="J5497" s="1">
        <v>30.0</v>
      </c>
      <c r="K5497" s="1">
        <v>20.0</v>
      </c>
      <c r="L5497" s="1" t="s">
        <v>315</v>
      </c>
      <c r="M5497" s="1" t="s">
        <v>302</v>
      </c>
      <c r="N5497" s="1">
        <v>45.0</v>
      </c>
      <c r="O5497" s="1" t="s">
        <v>312</v>
      </c>
      <c r="P5497" s="1" t="s">
        <v>304</v>
      </c>
      <c r="Q5497" s="1" t="s">
        <v>309</v>
      </c>
    </row>
    <row r="5498" ht="15.75" customHeight="1">
      <c r="A5498" s="1" t="s">
        <v>5812</v>
      </c>
      <c r="B5498" s="2">
        <v>46102.0</v>
      </c>
      <c r="C5498" s="2">
        <v>46107.0</v>
      </c>
      <c r="D5498" s="1" t="s">
        <v>100</v>
      </c>
      <c r="E5498" s="1" t="s">
        <v>283</v>
      </c>
      <c r="F5498" s="3">
        <v>0.3958333333333333</v>
      </c>
      <c r="G5498" s="1">
        <v>4.0</v>
      </c>
      <c r="H5498" s="1">
        <v>4.0</v>
      </c>
      <c r="I5498" s="1">
        <v>260.0</v>
      </c>
      <c r="J5498" s="1">
        <v>42.0</v>
      </c>
      <c r="K5498" s="1">
        <v>0.0</v>
      </c>
      <c r="L5498" s="1" t="s">
        <v>307</v>
      </c>
      <c r="M5498" s="1" t="s">
        <v>302</v>
      </c>
      <c r="N5498" s="1">
        <v>50.0</v>
      </c>
      <c r="O5498" s="1" t="s">
        <v>312</v>
      </c>
      <c r="P5498" s="1" t="s">
        <v>304</v>
      </c>
      <c r="Q5498" s="1" t="s">
        <v>338</v>
      </c>
    </row>
    <row r="5499" ht="15.75" customHeight="1">
      <c r="A5499" s="1" t="s">
        <v>5813</v>
      </c>
      <c r="B5499" s="2">
        <v>46067.0</v>
      </c>
      <c r="C5499" s="2">
        <v>46073.0</v>
      </c>
      <c r="D5499" s="1" t="s">
        <v>40</v>
      </c>
      <c r="E5499" s="1" t="s">
        <v>184</v>
      </c>
      <c r="F5499" s="3">
        <v>0.53125</v>
      </c>
      <c r="G5499" s="1">
        <v>1.0</v>
      </c>
      <c r="H5499" s="1">
        <v>2.0</v>
      </c>
      <c r="I5499" s="1">
        <v>180.0</v>
      </c>
      <c r="J5499" s="1">
        <v>30.0</v>
      </c>
      <c r="K5499" s="1">
        <v>0.0</v>
      </c>
      <c r="L5499" s="1" t="s">
        <v>311</v>
      </c>
      <c r="M5499" s="1" t="s">
        <v>302</v>
      </c>
      <c r="N5499" s="1">
        <v>36.0</v>
      </c>
      <c r="O5499" s="1" t="s">
        <v>308</v>
      </c>
      <c r="P5499" s="1" t="s">
        <v>313</v>
      </c>
      <c r="Q5499" s="1" t="s">
        <v>305</v>
      </c>
    </row>
    <row r="5500" ht="15.75" customHeight="1">
      <c r="A5500" s="1" t="s">
        <v>5814</v>
      </c>
      <c r="B5500" s="2">
        <v>46124.0</v>
      </c>
      <c r="C5500" s="2">
        <v>46129.0</v>
      </c>
      <c r="D5500" s="1" t="s">
        <v>150</v>
      </c>
      <c r="E5500" s="1" t="s">
        <v>254</v>
      </c>
      <c r="F5500" s="3">
        <v>0.9375</v>
      </c>
      <c r="G5500" s="1">
        <v>2.0</v>
      </c>
      <c r="H5500" s="1">
        <v>6.0</v>
      </c>
      <c r="I5500" s="1">
        <v>240.0</v>
      </c>
      <c r="J5500" s="1">
        <v>54.0</v>
      </c>
      <c r="K5500" s="1">
        <v>60.0</v>
      </c>
      <c r="L5500" s="1" t="s">
        <v>307</v>
      </c>
      <c r="M5500" s="1" t="s">
        <v>302</v>
      </c>
      <c r="N5500" s="1">
        <v>23.0</v>
      </c>
      <c r="O5500" s="1" t="s">
        <v>308</v>
      </c>
      <c r="P5500" s="1" t="s">
        <v>313</v>
      </c>
      <c r="Q5500" s="1" t="s">
        <v>338</v>
      </c>
    </row>
    <row r="5501" ht="15.75" customHeight="1">
      <c r="A5501" s="1" t="s">
        <v>5815</v>
      </c>
      <c r="B5501" s="2">
        <v>46200.0</v>
      </c>
      <c r="C5501" s="2">
        <v>46204.0</v>
      </c>
      <c r="D5501" s="1" t="s">
        <v>66</v>
      </c>
      <c r="E5501" s="1" t="s">
        <v>235</v>
      </c>
      <c r="F5501" s="3">
        <v>0.7708333333333334</v>
      </c>
      <c r="G5501" s="1">
        <v>7.0</v>
      </c>
      <c r="H5501" s="1">
        <v>4.0</v>
      </c>
      <c r="I5501" s="1">
        <v>300.0</v>
      </c>
      <c r="J5501" s="1">
        <v>42.0</v>
      </c>
      <c r="K5501" s="1">
        <v>0.0</v>
      </c>
      <c r="L5501" s="1" t="s">
        <v>311</v>
      </c>
      <c r="M5501" s="1" t="s">
        <v>302</v>
      </c>
      <c r="N5501" s="1">
        <v>54.0</v>
      </c>
      <c r="O5501" s="1" t="s">
        <v>312</v>
      </c>
      <c r="P5501" s="1" t="s">
        <v>313</v>
      </c>
      <c r="Q5501" s="1" t="s">
        <v>338</v>
      </c>
    </row>
    <row r="5502" ht="15.75" customHeight="1">
      <c r="A5502" s="1" t="s">
        <v>5816</v>
      </c>
      <c r="B5502" s="2">
        <v>46053.0</v>
      </c>
      <c r="C5502" s="2">
        <v>46055.0</v>
      </c>
      <c r="D5502" s="1" t="s">
        <v>147</v>
      </c>
      <c r="E5502" s="1" t="s">
        <v>163</v>
      </c>
      <c r="F5502" s="3">
        <v>0.7708333333333334</v>
      </c>
      <c r="G5502" s="1">
        <v>5.0</v>
      </c>
      <c r="H5502" s="1">
        <v>6.0</v>
      </c>
      <c r="I5502" s="1">
        <v>240.0</v>
      </c>
      <c r="J5502" s="1">
        <v>54.0</v>
      </c>
      <c r="K5502" s="1">
        <v>150.0</v>
      </c>
      <c r="L5502" s="1" t="s">
        <v>315</v>
      </c>
      <c r="M5502" s="1" t="s">
        <v>302</v>
      </c>
      <c r="N5502" s="1">
        <v>44.0</v>
      </c>
      <c r="O5502" s="1" t="s">
        <v>312</v>
      </c>
      <c r="P5502" s="1" t="s">
        <v>313</v>
      </c>
      <c r="Q5502" s="1" t="s">
        <v>305</v>
      </c>
    </row>
    <row r="5503" ht="15.75" customHeight="1">
      <c r="A5503" s="1" t="s">
        <v>5817</v>
      </c>
      <c r="B5503" s="2">
        <v>46030.0</v>
      </c>
      <c r="C5503" s="2">
        <v>46036.0</v>
      </c>
      <c r="D5503" s="1" t="s">
        <v>118</v>
      </c>
      <c r="E5503" s="1" t="s">
        <v>268</v>
      </c>
      <c r="F5503" s="3">
        <v>0.9375</v>
      </c>
      <c r="G5503" s="1">
        <v>2.0</v>
      </c>
      <c r="H5503" s="1">
        <v>2.0</v>
      </c>
      <c r="I5503" s="1">
        <v>420.0</v>
      </c>
      <c r="J5503" s="1">
        <v>30.0</v>
      </c>
      <c r="K5503" s="1">
        <v>60.0</v>
      </c>
      <c r="L5503" s="1" t="s">
        <v>315</v>
      </c>
      <c r="M5503" s="1" t="s">
        <v>302</v>
      </c>
      <c r="N5503" s="1">
        <v>56.0</v>
      </c>
      <c r="O5503" s="1" t="s">
        <v>312</v>
      </c>
      <c r="P5503" s="1" t="s">
        <v>313</v>
      </c>
      <c r="Q5503" s="1" t="s">
        <v>309</v>
      </c>
    </row>
    <row r="5504" ht="15.75" customHeight="1">
      <c r="A5504" s="1" t="s">
        <v>5818</v>
      </c>
      <c r="B5504" s="2">
        <v>46132.0</v>
      </c>
      <c r="C5504" s="2">
        <v>46137.0</v>
      </c>
      <c r="D5504" s="1" t="s">
        <v>147</v>
      </c>
      <c r="E5504" s="1" t="s">
        <v>191</v>
      </c>
      <c r="F5504" s="3">
        <v>0.53125</v>
      </c>
      <c r="G5504" s="1">
        <v>4.0</v>
      </c>
      <c r="H5504" s="1">
        <v>5.0</v>
      </c>
      <c r="I5504" s="1">
        <v>380.0</v>
      </c>
      <c r="J5504" s="1">
        <v>48.0</v>
      </c>
      <c r="K5504" s="1">
        <v>20.0</v>
      </c>
      <c r="L5504" s="1" t="s">
        <v>311</v>
      </c>
      <c r="M5504" s="1" t="s">
        <v>302</v>
      </c>
      <c r="N5504" s="1">
        <v>58.0</v>
      </c>
      <c r="O5504" s="1" t="s">
        <v>312</v>
      </c>
      <c r="P5504" s="1" t="s">
        <v>304</v>
      </c>
      <c r="Q5504" s="1" t="s">
        <v>309</v>
      </c>
    </row>
    <row r="5505" ht="15.75" customHeight="1">
      <c r="A5505" s="1" t="s">
        <v>5819</v>
      </c>
      <c r="B5505" s="2">
        <v>46091.0</v>
      </c>
      <c r="C5505" s="2">
        <v>46097.0</v>
      </c>
      <c r="D5505" s="1" t="s">
        <v>69</v>
      </c>
      <c r="E5505" s="1" t="s">
        <v>260</v>
      </c>
      <c r="F5505" s="3">
        <v>0.53125</v>
      </c>
      <c r="G5505" s="1">
        <v>8.0</v>
      </c>
      <c r="H5505" s="1">
        <v>5.0</v>
      </c>
      <c r="I5505" s="1">
        <v>280.0</v>
      </c>
      <c r="J5505" s="1">
        <v>48.0</v>
      </c>
      <c r="K5505" s="1">
        <v>20.0</v>
      </c>
      <c r="L5505" s="1" t="s">
        <v>301</v>
      </c>
      <c r="M5505" s="1" t="s">
        <v>302</v>
      </c>
      <c r="N5505" s="1">
        <v>21.0</v>
      </c>
      <c r="O5505" s="1" t="s">
        <v>312</v>
      </c>
      <c r="P5505" s="1" t="s">
        <v>304</v>
      </c>
      <c r="Q5505" s="1" t="s">
        <v>305</v>
      </c>
    </row>
    <row r="5506" ht="15.75" customHeight="1">
      <c r="A5506" s="1" t="s">
        <v>5820</v>
      </c>
      <c r="B5506" s="2">
        <v>46195.0</v>
      </c>
      <c r="C5506" s="2">
        <v>46201.0</v>
      </c>
      <c r="D5506" s="1" t="s">
        <v>32</v>
      </c>
      <c r="E5506" s="1" t="s">
        <v>274</v>
      </c>
      <c r="F5506" s="3">
        <v>0.53125</v>
      </c>
      <c r="G5506" s="1">
        <v>4.0</v>
      </c>
      <c r="H5506" s="1">
        <v>2.0</v>
      </c>
      <c r="I5506" s="1">
        <v>260.0</v>
      </c>
      <c r="J5506" s="1">
        <v>30.0</v>
      </c>
      <c r="K5506" s="1">
        <v>0.0</v>
      </c>
      <c r="L5506" s="1" t="s">
        <v>301</v>
      </c>
      <c r="M5506" s="1" t="s">
        <v>302</v>
      </c>
      <c r="N5506" s="1">
        <v>20.0</v>
      </c>
      <c r="O5506" s="1" t="s">
        <v>312</v>
      </c>
      <c r="P5506" s="1" t="s">
        <v>304</v>
      </c>
      <c r="Q5506" s="1" t="s">
        <v>305</v>
      </c>
    </row>
    <row r="5507" ht="15.75" customHeight="1">
      <c r="A5507" s="1" t="s">
        <v>5821</v>
      </c>
      <c r="B5507" s="2">
        <v>46099.0</v>
      </c>
      <c r="C5507" s="2">
        <v>46100.0</v>
      </c>
      <c r="D5507" s="1" t="s">
        <v>30</v>
      </c>
      <c r="E5507" s="1" t="s">
        <v>175</v>
      </c>
      <c r="F5507" s="3">
        <v>0.53125</v>
      </c>
      <c r="G5507" s="1">
        <v>4.0</v>
      </c>
      <c r="H5507" s="1">
        <v>4.0</v>
      </c>
      <c r="I5507" s="1">
        <v>200.0</v>
      </c>
      <c r="J5507" s="1">
        <v>42.0</v>
      </c>
      <c r="K5507" s="1">
        <v>0.0</v>
      </c>
      <c r="L5507" s="1" t="s">
        <v>301</v>
      </c>
      <c r="M5507" s="1" t="s">
        <v>302</v>
      </c>
      <c r="N5507" s="1">
        <v>49.0</v>
      </c>
      <c r="O5507" s="1" t="s">
        <v>312</v>
      </c>
      <c r="P5507" s="1" t="s">
        <v>304</v>
      </c>
      <c r="Q5507" s="1" t="s">
        <v>305</v>
      </c>
    </row>
    <row r="5508" ht="15.75" customHeight="1">
      <c r="A5508" s="1" t="s">
        <v>5822</v>
      </c>
      <c r="B5508" s="2">
        <v>46196.0</v>
      </c>
      <c r="C5508" s="2">
        <v>46199.0</v>
      </c>
      <c r="D5508" s="1" t="s">
        <v>62</v>
      </c>
      <c r="E5508" s="1" t="s">
        <v>268</v>
      </c>
      <c r="F5508" s="3">
        <v>0.6458333333333334</v>
      </c>
      <c r="G5508" s="1">
        <v>5.0</v>
      </c>
      <c r="H5508" s="1">
        <v>5.0</v>
      </c>
      <c r="I5508" s="1">
        <v>240.0</v>
      </c>
      <c r="J5508" s="1">
        <v>48.0</v>
      </c>
      <c r="K5508" s="1">
        <v>20.0</v>
      </c>
      <c r="L5508" s="1" t="s">
        <v>301</v>
      </c>
      <c r="M5508" s="1" t="s">
        <v>302</v>
      </c>
      <c r="N5508" s="1">
        <v>39.0</v>
      </c>
      <c r="O5508" s="1" t="s">
        <v>303</v>
      </c>
      <c r="P5508" s="1" t="s">
        <v>313</v>
      </c>
      <c r="Q5508" s="1" t="s">
        <v>305</v>
      </c>
    </row>
    <row r="5509" ht="15.75" customHeight="1">
      <c r="A5509" s="1" t="s">
        <v>5823</v>
      </c>
      <c r="B5509" s="2">
        <v>46071.0</v>
      </c>
      <c r="C5509" s="2">
        <v>46075.0</v>
      </c>
      <c r="D5509" s="1" t="s">
        <v>11</v>
      </c>
      <c r="E5509" s="1" t="s">
        <v>246</v>
      </c>
      <c r="F5509" s="3">
        <v>0.53125</v>
      </c>
      <c r="G5509" s="1">
        <v>3.0</v>
      </c>
      <c r="H5509" s="1">
        <v>1.0</v>
      </c>
      <c r="I5509" s="1">
        <v>240.0</v>
      </c>
      <c r="J5509" s="1">
        <v>24.0</v>
      </c>
      <c r="K5509" s="1">
        <v>0.0</v>
      </c>
      <c r="L5509" s="1" t="s">
        <v>315</v>
      </c>
      <c r="M5509" s="1" t="s">
        <v>302</v>
      </c>
      <c r="N5509" s="1">
        <v>23.0</v>
      </c>
      <c r="O5509" s="1" t="s">
        <v>303</v>
      </c>
      <c r="P5509" s="1" t="s">
        <v>313</v>
      </c>
      <c r="Q5509" s="1" t="s">
        <v>305</v>
      </c>
    </row>
    <row r="5510" ht="15.75" customHeight="1">
      <c r="A5510" s="1" t="s">
        <v>5824</v>
      </c>
      <c r="B5510" s="2">
        <v>46131.0</v>
      </c>
      <c r="C5510" s="2">
        <v>46137.0</v>
      </c>
      <c r="D5510" s="1" t="s">
        <v>69</v>
      </c>
      <c r="E5510" s="1" t="s">
        <v>224</v>
      </c>
      <c r="F5510" s="3">
        <v>0.6458333333333334</v>
      </c>
      <c r="G5510" s="1">
        <v>2.0</v>
      </c>
      <c r="H5510" s="1">
        <v>3.0</v>
      </c>
      <c r="I5510" s="1">
        <v>200.0</v>
      </c>
      <c r="J5510" s="1">
        <v>36.0</v>
      </c>
      <c r="K5510" s="1">
        <v>0.0</v>
      </c>
      <c r="L5510" s="1" t="s">
        <v>311</v>
      </c>
      <c r="M5510" s="1" t="s">
        <v>363</v>
      </c>
      <c r="N5510" s="1">
        <v>36.0</v>
      </c>
      <c r="O5510" s="1" t="s">
        <v>303</v>
      </c>
      <c r="P5510" s="1" t="s">
        <v>304</v>
      </c>
      <c r="Q5510" s="1" t="s">
        <v>305</v>
      </c>
    </row>
    <row r="5511" ht="15.75" customHeight="1">
      <c r="A5511" s="1" t="s">
        <v>5825</v>
      </c>
      <c r="B5511" s="2">
        <v>46139.0</v>
      </c>
      <c r="C5511" s="2">
        <v>46142.0</v>
      </c>
      <c r="D5511" s="1" t="s">
        <v>32</v>
      </c>
      <c r="E5511" s="1" t="s">
        <v>170</v>
      </c>
      <c r="F5511" s="3">
        <v>0.53125</v>
      </c>
      <c r="G5511" s="1">
        <v>2.0</v>
      </c>
      <c r="H5511" s="1">
        <v>4.0</v>
      </c>
      <c r="I5511" s="1">
        <v>320.0</v>
      </c>
      <c r="J5511" s="1">
        <v>42.0</v>
      </c>
      <c r="K5511" s="1">
        <v>60.0</v>
      </c>
      <c r="L5511" s="1" t="s">
        <v>315</v>
      </c>
      <c r="M5511" s="1" t="s">
        <v>302</v>
      </c>
      <c r="N5511" s="1">
        <v>19.0</v>
      </c>
      <c r="O5511" s="1" t="s">
        <v>312</v>
      </c>
      <c r="P5511" s="1" t="s">
        <v>313</v>
      </c>
      <c r="Q5511" s="1" t="s">
        <v>338</v>
      </c>
    </row>
    <row r="5512" ht="15.75" customHeight="1">
      <c r="A5512" s="1" t="s">
        <v>5826</v>
      </c>
      <c r="B5512" s="2">
        <v>46140.0</v>
      </c>
      <c r="C5512" s="2">
        <v>46143.0</v>
      </c>
      <c r="D5512" s="1" t="s">
        <v>94</v>
      </c>
      <c r="E5512" s="1" t="s">
        <v>201</v>
      </c>
      <c r="F5512" s="3">
        <v>0.3958333333333333</v>
      </c>
      <c r="G5512" s="1">
        <v>2.0</v>
      </c>
      <c r="H5512" s="1">
        <v>3.0</v>
      </c>
      <c r="I5512" s="1">
        <v>260.0</v>
      </c>
      <c r="J5512" s="1">
        <v>36.0</v>
      </c>
      <c r="K5512" s="1">
        <v>0.0</v>
      </c>
      <c r="L5512" s="1" t="s">
        <v>318</v>
      </c>
      <c r="M5512" s="1" t="s">
        <v>302</v>
      </c>
      <c r="N5512" s="1">
        <v>37.0</v>
      </c>
      <c r="O5512" s="1" t="s">
        <v>312</v>
      </c>
      <c r="P5512" s="1" t="s">
        <v>313</v>
      </c>
      <c r="Q5512" s="1" t="s">
        <v>305</v>
      </c>
    </row>
    <row r="5513" ht="15.75" customHeight="1">
      <c r="A5513" s="1" t="s">
        <v>5827</v>
      </c>
      <c r="B5513" s="2">
        <v>46168.0</v>
      </c>
      <c r="C5513" s="2">
        <v>46168.0</v>
      </c>
      <c r="D5513" s="1" t="s">
        <v>30</v>
      </c>
      <c r="E5513" s="1" t="s">
        <v>184</v>
      </c>
      <c r="F5513" s="3">
        <v>0.6458333333333334</v>
      </c>
      <c r="G5513" s="1">
        <v>1.0</v>
      </c>
      <c r="H5513" s="1">
        <v>3.0</v>
      </c>
      <c r="I5513" s="1">
        <v>180.0</v>
      </c>
      <c r="J5513" s="1">
        <v>36.0</v>
      </c>
      <c r="K5513" s="1">
        <v>60.0</v>
      </c>
      <c r="L5513" s="1" t="s">
        <v>311</v>
      </c>
      <c r="M5513" s="1" t="s">
        <v>302</v>
      </c>
      <c r="N5513" s="1">
        <v>28.0</v>
      </c>
      <c r="O5513" s="1" t="s">
        <v>308</v>
      </c>
      <c r="P5513" s="1" t="s">
        <v>313</v>
      </c>
      <c r="Q5513" s="1" t="s">
        <v>305</v>
      </c>
    </row>
    <row r="5514" ht="15.75" customHeight="1">
      <c r="A5514" s="1" t="s">
        <v>5828</v>
      </c>
      <c r="B5514" s="2">
        <v>46114.0</v>
      </c>
      <c r="C5514" s="2">
        <v>46119.0</v>
      </c>
      <c r="D5514" s="1" t="s">
        <v>40</v>
      </c>
      <c r="E5514" s="1" t="s">
        <v>283</v>
      </c>
      <c r="F5514" s="3">
        <v>0.6458333333333334</v>
      </c>
      <c r="G5514" s="1">
        <v>6.0</v>
      </c>
      <c r="H5514" s="1">
        <v>3.0</v>
      </c>
      <c r="I5514" s="1">
        <v>260.0</v>
      </c>
      <c r="J5514" s="1">
        <v>36.0</v>
      </c>
      <c r="K5514" s="1">
        <v>40.0</v>
      </c>
      <c r="L5514" s="1" t="s">
        <v>301</v>
      </c>
      <c r="M5514" s="1" t="s">
        <v>302</v>
      </c>
      <c r="N5514" s="1">
        <v>48.0</v>
      </c>
      <c r="O5514" s="1" t="s">
        <v>312</v>
      </c>
      <c r="P5514" s="1" t="s">
        <v>304</v>
      </c>
      <c r="Q5514" s="1" t="s">
        <v>338</v>
      </c>
    </row>
    <row r="5515" ht="15.75" customHeight="1">
      <c r="A5515" s="1" t="s">
        <v>5829</v>
      </c>
      <c r="B5515" s="2">
        <v>46048.0</v>
      </c>
      <c r="C5515" s="2">
        <v>46050.0</v>
      </c>
      <c r="D5515" s="1" t="s">
        <v>118</v>
      </c>
      <c r="E5515" s="1" t="s">
        <v>246</v>
      </c>
      <c r="F5515" s="3">
        <v>0.3958333333333333</v>
      </c>
      <c r="G5515" s="1">
        <v>4.0</v>
      </c>
      <c r="H5515" s="1">
        <v>6.0</v>
      </c>
      <c r="I5515" s="1">
        <v>240.0</v>
      </c>
      <c r="J5515" s="1">
        <v>54.0</v>
      </c>
      <c r="K5515" s="1">
        <v>20.0</v>
      </c>
      <c r="L5515" s="1" t="s">
        <v>311</v>
      </c>
      <c r="M5515" s="1" t="s">
        <v>302</v>
      </c>
      <c r="N5515" s="1">
        <v>24.0</v>
      </c>
      <c r="O5515" s="1" t="s">
        <v>303</v>
      </c>
      <c r="P5515" s="1" t="s">
        <v>313</v>
      </c>
      <c r="Q5515" s="1" t="s">
        <v>305</v>
      </c>
    </row>
    <row r="5516" ht="15.75" customHeight="1">
      <c r="A5516" s="1" t="s">
        <v>5830</v>
      </c>
      <c r="B5516" s="2">
        <v>46041.0</v>
      </c>
      <c r="C5516" s="2">
        <v>46041.0</v>
      </c>
      <c r="D5516" s="1" t="s">
        <v>22</v>
      </c>
      <c r="E5516" s="1" t="s">
        <v>246</v>
      </c>
      <c r="F5516" s="3">
        <v>0.53125</v>
      </c>
      <c r="G5516" s="1">
        <v>7.0</v>
      </c>
      <c r="H5516" s="1">
        <v>1.0</v>
      </c>
      <c r="I5516" s="1">
        <v>240.0</v>
      </c>
      <c r="J5516" s="1">
        <v>24.0</v>
      </c>
      <c r="K5516" s="1">
        <v>0.0</v>
      </c>
      <c r="L5516" s="1" t="s">
        <v>318</v>
      </c>
      <c r="M5516" s="1" t="s">
        <v>302</v>
      </c>
      <c r="N5516" s="1">
        <v>58.0</v>
      </c>
      <c r="O5516" s="1" t="s">
        <v>303</v>
      </c>
      <c r="P5516" s="1" t="s">
        <v>304</v>
      </c>
      <c r="Q5516" s="1" t="s">
        <v>305</v>
      </c>
    </row>
    <row r="5517" ht="15.75" customHeight="1">
      <c r="A5517" s="1" t="s">
        <v>5831</v>
      </c>
      <c r="B5517" s="2">
        <v>46034.0</v>
      </c>
      <c r="C5517" s="2">
        <v>46039.0</v>
      </c>
      <c r="D5517" s="1" t="s">
        <v>54</v>
      </c>
      <c r="E5517" s="1" t="s">
        <v>170</v>
      </c>
      <c r="F5517" s="3">
        <v>0.6458333333333334</v>
      </c>
      <c r="G5517" s="1">
        <v>2.0</v>
      </c>
      <c r="H5517" s="1">
        <v>3.0</v>
      </c>
      <c r="I5517" s="1">
        <v>420.0</v>
      </c>
      <c r="J5517" s="1">
        <v>36.0</v>
      </c>
      <c r="K5517" s="1">
        <v>0.0</v>
      </c>
      <c r="L5517" s="1" t="s">
        <v>301</v>
      </c>
      <c r="M5517" s="1" t="s">
        <v>302</v>
      </c>
      <c r="N5517" s="1">
        <v>60.0</v>
      </c>
      <c r="O5517" s="1" t="s">
        <v>312</v>
      </c>
      <c r="P5517" s="1" t="s">
        <v>304</v>
      </c>
      <c r="Q5517" s="1" t="s">
        <v>309</v>
      </c>
    </row>
    <row r="5518" ht="15.75" customHeight="1">
      <c r="A5518" s="1" t="s">
        <v>5832</v>
      </c>
      <c r="B5518" s="2">
        <v>46162.0</v>
      </c>
      <c r="C5518" s="2">
        <v>46166.0</v>
      </c>
      <c r="D5518" s="1" t="s">
        <v>120</v>
      </c>
      <c r="E5518" s="1" t="s">
        <v>260</v>
      </c>
      <c r="F5518" s="3">
        <v>0.7708333333333334</v>
      </c>
      <c r="G5518" s="1">
        <v>3.0</v>
      </c>
      <c r="H5518" s="1">
        <v>2.0</v>
      </c>
      <c r="I5518" s="1">
        <v>280.0</v>
      </c>
      <c r="J5518" s="1">
        <v>30.0</v>
      </c>
      <c r="K5518" s="1">
        <v>0.0</v>
      </c>
      <c r="L5518" s="1" t="s">
        <v>311</v>
      </c>
      <c r="M5518" s="1" t="s">
        <v>302</v>
      </c>
      <c r="N5518" s="1">
        <v>41.0</v>
      </c>
      <c r="O5518" s="1" t="s">
        <v>308</v>
      </c>
      <c r="P5518" s="1" t="s">
        <v>304</v>
      </c>
      <c r="Q5518" s="1" t="s">
        <v>305</v>
      </c>
    </row>
    <row r="5519" ht="15.75" customHeight="1">
      <c r="A5519" s="1" t="s">
        <v>5833</v>
      </c>
      <c r="B5519" s="2">
        <v>46161.0</v>
      </c>
      <c r="C5519" s="2">
        <v>46164.0</v>
      </c>
      <c r="D5519" s="1" t="s">
        <v>82</v>
      </c>
      <c r="E5519" s="1" t="s">
        <v>239</v>
      </c>
      <c r="F5519" s="3">
        <v>0.8854166666666666</v>
      </c>
      <c r="G5519" s="1">
        <v>2.0</v>
      </c>
      <c r="H5519" s="1">
        <v>4.0</v>
      </c>
      <c r="I5519" s="1">
        <v>260.0</v>
      </c>
      <c r="J5519" s="1">
        <v>42.0</v>
      </c>
      <c r="K5519" s="1">
        <v>100.0</v>
      </c>
      <c r="L5519" s="1" t="s">
        <v>311</v>
      </c>
      <c r="M5519" s="1" t="s">
        <v>302</v>
      </c>
      <c r="N5519" s="1">
        <v>51.0</v>
      </c>
      <c r="O5519" s="1" t="s">
        <v>312</v>
      </c>
      <c r="P5519" s="1" t="s">
        <v>313</v>
      </c>
      <c r="Q5519" s="1" t="s">
        <v>338</v>
      </c>
    </row>
    <row r="5520" ht="15.75" customHeight="1">
      <c r="A5520" s="1" t="s">
        <v>5834</v>
      </c>
      <c r="B5520" s="2">
        <v>46055.0</v>
      </c>
      <c r="C5520" s="2">
        <v>46059.0</v>
      </c>
      <c r="D5520" s="1" t="s">
        <v>22</v>
      </c>
      <c r="E5520" s="1" t="s">
        <v>220</v>
      </c>
      <c r="F5520" s="3">
        <v>0.8854166666666666</v>
      </c>
      <c r="G5520" s="1">
        <v>10.0</v>
      </c>
      <c r="H5520" s="1">
        <v>3.0</v>
      </c>
      <c r="I5520" s="1">
        <v>280.0</v>
      </c>
      <c r="J5520" s="1">
        <v>36.0</v>
      </c>
      <c r="K5520" s="1">
        <v>60.0</v>
      </c>
      <c r="L5520" s="1" t="s">
        <v>311</v>
      </c>
      <c r="M5520" s="1" t="s">
        <v>302</v>
      </c>
      <c r="N5520" s="1">
        <v>24.0</v>
      </c>
      <c r="O5520" s="1" t="s">
        <v>312</v>
      </c>
      <c r="P5520" s="1" t="s">
        <v>313</v>
      </c>
      <c r="Q5520" s="1" t="s">
        <v>305</v>
      </c>
    </row>
    <row r="5521" ht="15.75" customHeight="1">
      <c r="A5521" s="1" t="s">
        <v>5835</v>
      </c>
      <c r="B5521" s="2">
        <v>46181.0</v>
      </c>
      <c r="C5521" s="2">
        <v>46186.0</v>
      </c>
      <c r="D5521" s="1" t="s">
        <v>54</v>
      </c>
      <c r="E5521" s="1" t="s">
        <v>239</v>
      </c>
      <c r="F5521" s="3">
        <v>0.9375</v>
      </c>
      <c r="G5521" s="1">
        <v>5.0</v>
      </c>
      <c r="H5521" s="1">
        <v>2.0</v>
      </c>
      <c r="I5521" s="1">
        <v>360.0</v>
      </c>
      <c r="J5521" s="1">
        <v>30.0</v>
      </c>
      <c r="K5521" s="1">
        <v>40.0</v>
      </c>
      <c r="L5521" s="1" t="s">
        <v>301</v>
      </c>
      <c r="M5521" s="1" t="s">
        <v>302</v>
      </c>
      <c r="N5521" s="1">
        <v>47.0</v>
      </c>
      <c r="O5521" s="1" t="s">
        <v>312</v>
      </c>
      <c r="P5521" s="1" t="s">
        <v>313</v>
      </c>
      <c r="Q5521" s="1" t="s">
        <v>309</v>
      </c>
    </row>
    <row r="5522" ht="15.75" customHeight="1">
      <c r="A5522" s="1" t="s">
        <v>5836</v>
      </c>
      <c r="B5522" s="2">
        <v>46159.0</v>
      </c>
      <c r="C5522" s="2">
        <v>46159.0</v>
      </c>
      <c r="D5522" s="1" t="s">
        <v>108</v>
      </c>
      <c r="E5522" s="1" t="s">
        <v>246</v>
      </c>
      <c r="F5522" s="3">
        <v>0.6458333333333334</v>
      </c>
      <c r="G5522" s="1">
        <v>2.0</v>
      </c>
      <c r="H5522" s="1">
        <v>4.0</v>
      </c>
      <c r="I5522" s="1">
        <v>240.0</v>
      </c>
      <c r="J5522" s="1">
        <v>42.0</v>
      </c>
      <c r="K5522" s="1">
        <v>20.0</v>
      </c>
      <c r="L5522" s="1" t="s">
        <v>315</v>
      </c>
      <c r="M5522" s="1" t="s">
        <v>363</v>
      </c>
      <c r="N5522" s="1">
        <v>45.0</v>
      </c>
      <c r="O5522" s="1" t="s">
        <v>312</v>
      </c>
      <c r="P5522" s="1" t="s">
        <v>304</v>
      </c>
      <c r="Q5522" s="1" t="s">
        <v>305</v>
      </c>
    </row>
    <row r="5523" ht="15.75" customHeight="1">
      <c r="A5523" s="1" t="s">
        <v>5837</v>
      </c>
      <c r="B5523" s="2">
        <v>46199.0</v>
      </c>
      <c r="C5523" s="2">
        <v>46203.0</v>
      </c>
      <c r="D5523" s="1" t="s">
        <v>76</v>
      </c>
      <c r="E5523" s="1" t="s">
        <v>252</v>
      </c>
      <c r="F5523" s="3">
        <v>0.3958333333333333</v>
      </c>
      <c r="G5523" s="1">
        <v>1.0</v>
      </c>
      <c r="H5523" s="1">
        <v>4.0</v>
      </c>
      <c r="I5523" s="1">
        <v>300.0</v>
      </c>
      <c r="J5523" s="1">
        <v>42.0</v>
      </c>
      <c r="K5523" s="1">
        <v>0.0</v>
      </c>
      <c r="L5523" s="1" t="s">
        <v>315</v>
      </c>
      <c r="M5523" s="1" t="s">
        <v>326</v>
      </c>
      <c r="N5523" s="1">
        <v>51.0</v>
      </c>
      <c r="O5523" s="1" t="s">
        <v>312</v>
      </c>
      <c r="P5523" s="1" t="s">
        <v>304</v>
      </c>
      <c r="Q5523" s="1" t="s">
        <v>338</v>
      </c>
    </row>
    <row r="5524" ht="15.75" customHeight="1">
      <c r="A5524" s="1" t="s">
        <v>5838</v>
      </c>
      <c r="B5524" s="2">
        <v>46189.0</v>
      </c>
      <c r="C5524" s="2">
        <v>46190.0</v>
      </c>
      <c r="D5524" s="1" t="s">
        <v>73</v>
      </c>
      <c r="E5524" s="1" t="s">
        <v>184</v>
      </c>
      <c r="F5524" s="3">
        <v>0.3958333333333333</v>
      </c>
      <c r="G5524" s="1">
        <v>3.0</v>
      </c>
      <c r="H5524" s="1">
        <v>5.0</v>
      </c>
      <c r="I5524" s="1">
        <v>260.0</v>
      </c>
      <c r="J5524" s="1">
        <v>48.0</v>
      </c>
      <c r="K5524" s="1">
        <v>0.0</v>
      </c>
      <c r="L5524" s="1" t="s">
        <v>301</v>
      </c>
      <c r="M5524" s="1" t="s">
        <v>302</v>
      </c>
      <c r="N5524" s="1">
        <v>27.0</v>
      </c>
      <c r="O5524" s="1" t="s">
        <v>308</v>
      </c>
      <c r="P5524" s="1" t="s">
        <v>313</v>
      </c>
      <c r="Q5524" s="1" t="s">
        <v>338</v>
      </c>
    </row>
    <row r="5525" ht="15.75" customHeight="1">
      <c r="A5525" s="1" t="s">
        <v>5839</v>
      </c>
      <c r="B5525" s="2">
        <v>46171.0</v>
      </c>
      <c r="C5525" s="2">
        <v>46176.0</v>
      </c>
      <c r="D5525" s="1" t="s">
        <v>91</v>
      </c>
      <c r="E5525" s="1" t="s">
        <v>252</v>
      </c>
      <c r="F5525" s="3">
        <v>0.53125</v>
      </c>
      <c r="G5525" s="1">
        <v>4.0</v>
      </c>
      <c r="H5525" s="1">
        <v>1.0</v>
      </c>
      <c r="I5525" s="1">
        <v>400.0</v>
      </c>
      <c r="J5525" s="1">
        <v>24.0</v>
      </c>
      <c r="K5525" s="1">
        <v>20.0</v>
      </c>
      <c r="L5525" s="1" t="s">
        <v>311</v>
      </c>
      <c r="M5525" s="1" t="s">
        <v>302</v>
      </c>
      <c r="N5525" s="1">
        <v>42.0</v>
      </c>
      <c r="O5525" s="1" t="s">
        <v>303</v>
      </c>
      <c r="P5525" s="1" t="s">
        <v>304</v>
      </c>
      <c r="Q5525" s="1" t="s">
        <v>309</v>
      </c>
    </row>
    <row r="5526" ht="15.75" customHeight="1">
      <c r="A5526" s="1" t="s">
        <v>5840</v>
      </c>
      <c r="B5526" s="2">
        <v>46136.0</v>
      </c>
      <c r="C5526" s="2">
        <v>46142.0</v>
      </c>
      <c r="D5526" s="1" t="s">
        <v>147</v>
      </c>
      <c r="E5526" s="1" t="s">
        <v>168</v>
      </c>
      <c r="F5526" s="3">
        <v>0.3958333333333333</v>
      </c>
      <c r="G5526" s="1">
        <v>5.0</v>
      </c>
      <c r="H5526" s="1">
        <v>4.0</v>
      </c>
      <c r="I5526" s="1">
        <v>240.0</v>
      </c>
      <c r="J5526" s="1">
        <v>42.0</v>
      </c>
      <c r="K5526" s="1">
        <v>20.0</v>
      </c>
      <c r="L5526" s="1" t="s">
        <v>315</v>
      </c>
      <c r="M5526" s="1" t="s">
        <v>302</v>
      </c>
      <c r="N5526" s="1">
        <v>41.0</v>
      </c>
      <c r="O5526" s="1" t="s">
        <v>303</v>
      </c>
      <c r="P5526" s="1" t="s">
        <v>313</v>
      </c>
      <c r="Q5526" s="1" t="s">
        <v>338</v>
      </c>
    </row>
    <row r="5527" ht="15.75" customHeight="1">
      <c r="A5527" s="1" t="s">
        <v>5841</v>
      </c>
      <c r="B5527" s="2">
        <v>46190.0</v>
      </c>
      <c r="C5527" s="2">
        <v>46192.0</v>
      </c>
      <c r="D5527" s="1" t="s">
        <v>131</v>
      </c>
      <c r="E5527" s="1" t="s">
        <v>179</v>
      </c>
      <c r="F5527" s="3">
        <v>0.8854166666666666</v>
      </c>
      <c r="G5527" s="1">
        <v>6.0</v>
      </c>
      <c r="H5527" s="1">
        <v>3.0</v>
      </c>
      <c r="I5527" s="1">
        <v>240.0</v>
      </c>
      <c r="J5527" s="1">
        <v>36.0</v>
      </c>
      <c r="K5527" s="1">
        <v>40.0</v>
      </c>
      <c r="L5527" s="1" t="s">
        <v>318</v>
      </c>
      <c r="M5527" s="1" t="s">
        <v>302</v>
      </c>
      <c r="N5527" s="1">
        <v>21.0</v>
      </c>
      <c r="O5527" s="1" t="s">
        <v>303</v>
      </c>
      <c r="P5527" s="1" t="s">
        <v>304</v>
      </c>
      <c r="Q5527" s="1" t="s">
        <v>305</v>
      </c>
    </row>
    <row r="5528" ht="15.75" customHeight="1">
      <c r="A5528" s="1" t="s">
        <v>5842</v>
      </c>
      <c r="B5528" s="2">
        <v>46119.0</v>
      </c>
      <c r="C5528" s="2">
        <v>46122.0</v>
      </c>
      <c r="D5528" s="1" t="s">
        <v>108</v>
      </c>
      <c r="E5528" s="1" t="s">
        <v>201</v>
      </c>
      <c r="F5528" s="3">
        <v>0.7708333333333334</v>
      </c>
      <c r="G5528" s="1">
        <v>6.0</v>
      </c>
      <c r="H5528" s="1">
        <v>4.0</v>
      </c>
      <c r="I5528" s="1">
        <v>260.0</v>
      </c>
      <c r="J5528" s="1">
        <v>42.0</v>
      </c>
      <c r="K5528" s="1">
        <v>0.0</v>
      </c>
      <c r="L5528" s="1" t="s">
        <v>307</v>
      </c>
      <c r="M5528" s="1" t="s">
        <v>302</v>
      </c>
      <c r="N5528" s="1">
        <v>33.0</v>
      </c>
      <c r="O5528" s="1" t="s">
        <v>303</v>
      </c>
      <c r="P5528" s="1" t="s">
        <v>313</v>
      </c>
      <c r="Q5528" s="1" t="s">
        <v>305</v>
      </c>
    </row>
    <row r="5529" ht="15.75" customHeight="1">
      <c r="A5529" s="1" t="s">
        <v>5843</v>
      </c>
      <c r="B5529" s="2">
        <v>46035.0</v>
      </c>
      <c r="C5529" s="2">
        <v>46036.0</v>
      </c>
      <c r="D5529" s="1" t="s">
        <v>111</v>
      </c>
      <c r="E5529" s="1" t="s">
        <v>281</v>
      </c>
      <c r="F5529" s="3">
        <v>0.9375</v>
      </c>
      <c r="G5529" s="1">
        <v>3.0</v>
      </c>
      <c r="H5529" s="1">
        <v>2.0</v>
      </c>
      <c r="I5529" s="1">
        <v>240.0</v>
      </c>
      <c r="J5529" s="1">
        <v>30.0</v>
      </c>
      <c r="K5529" s="1">
        <v>0.0</v>
      </c>
      <c r="L5529" s="1" t="s">
        <v>318</v>
      </c>
      <c r="M5529" s="1" t="s">
        <v>302</v>
      </c>
      <c r="N5529" s="1">
        <v>19.0</v>
      </c>
      <c r="O5529" s="1" t="s">
        <v>308</v>
      </c>
      <c r="P5529" s="1" t="s">
        <v>304</v>
      </c>
      <c r="Q5529" s="1" t="s">
        <v>338</v>
      </c>
    </row>
    <row r="5530" ht="15.75" customHeight="1">
      <c r="A5530" s="1" t="s">
        <v>5844</v>
      </c>
      <c r="B5530" s="2">
        <v>46052.0</v>
      </c>
      <c r="C5530" s="2">
        <v>46058.0</v>
      </c>
      <c r="D5530" s="1" t="s">
        <v>36</v>
      </c>
      <c r="E5530" s="1" t="s">
        <v>175</v>
      </c>
      <c r="F5530" s="3">
        <v>0.53125</v>
      </c>
      <c r="G5530" s="1">
        <v>2.0</v>
      </c>
      <c r="H5530" s="1">
        <v>2.0</v>
      </c>
      <c r="I5530" s="1">
        <v>280.0</v>
      </c>
      <c r="J5530" s="1">
        <v>30.0</v>
      </c>
      <c r="K5530" s="1">
        <v>40.0</v>
      </c>
      <c r="L5530" s="1" t="s">
        <v>318</v>
      </c>
      <c r="M5530" s="1" t="s">
        <v>302</v>
      </c>
      <c r="N5530" s="1">
        <v>56.0</v>
      </c>
      <c r="O5530" s="1" t="s">
        <v>308</v>
      </c>
      <c r="P5530" s="1" t="s">
        <v>304</v>
      </c>
      <c r="Q5530" s="1" t="s">
        <v>338</v>
      </c>
    </row>
    <row r="5531" ht="15.75" customHeight="1">
      <c r="A5531" s="1" t="s">
        <v>5845</v>
      </c>
      <c r="B5531" s="2">
        <v>46094.0</v>
      </c>
      <c r="C5531" s="2">
        <v>46094.0</v>
      </c>
      <c r="D5531" s="1" t="s">
        <v>88</v>
      </c>
      <c r="E5531" s="1" t="s">
        <v>216</v>
      </c>
      <c r="F5531" s="3">
        <v>0.53125</v>
      </c>
      <c r="G5531" s="1">
        <v>2.0</v>
      </c>
      <c r="H5531" s="1">
        <v>2.0</v>
      </c>
      <c r="I5531" s="1">
        <v>380.0</v>
      </c>
      <c r="J5531" s="1">
        <v>30.0</v>
      </c>
      <c r="K5531" s="1">
        <v>0.0</v>
      </c>
      <c r="L5531" s="1" t="s">
        <v>318</v>
      </c>
      <c r="M5531" s="1" t="s">
        <v>302</v>
      </c>
      <c r="N5531" s="1">
        <v>29.0</v>
      </c>
      <c r="O5531" s="1" t="s">
        <v>312</v>
      </c>
      <c r="P5531" s="1" t="s">
        <v>304</v>
      </c>
      <c r="Q5531" s="1" t="s">
        <v>309</v>
      </c>
    </row>
    <row r="5532" ht="15.75" customHeight="1">
      <c r="A5532" s="1" t="s">
        <v>5846</v>
      </c>
      <c r="B5532" s="2">
        <v>46088.0</v>
      </c>
      <c r="C5532" s="2">
        <v>46090.0</v>
      </c>
      <c r="D5532" s="1" t="s">
        <v>85</v>
      </c>
      <c r="E5532" s="1" t="s">
        <v>258</v>
      </c>
      <c r="F5532" s="3">
        <v>0.3958333333333333</v>
      </c>
      <c r="G5532" s="1">
        <v>8.0</v>
      </c>
      <c r="H5532" s="1">
        <v>6.0</v>
      </c>
      <c r="I5532" s="1">
        <v>260.0</v>
      </c>
      <c r="J5532" s="1">
        <v>54.0</v>
      </c>
      <c r="K5532" s="1">
        <v>150.0</v>
      </c>
      <c r="L5532" s="1" t="s">
        <v>307</v>
      </c>
      <c r="M5532" s="1" t="s">
        <v>302</v>
      </c>
      <c r="N5532" s="1">
        <v>55.0</v>
      </c>
      <c r="O5532" s="1" t="s">
        <v>308</v>
      </c>
      <c r="P5532" s="1" t="s">
        <v>313</v>
      </c>
      <c r="Q5532" s="1" t="s">
        <v>338</v>
      </c>
    </row>
    <row r="5533" ht="15.75" customHeight="1">
      <c r="A5533" s="1" t="s">
        <v>5847</v>
      </c>
      <c r="B5533" s="2">
        <v>46131.0</v>
      </c>
      <c r="C5533" s="2">
        <v>46134.0</v>
      </c>
      <c r="D5533" s="1" t="s">
        <v>32</v>
      </c>
      <c r="E5533" s="1" t="s">
        <v>266</v>
      </c>
      <c r="F5533" s="3">
        <v>0.3958333333333333</v>
      </c>
      <c r="G5533" s="1">
        <v>2.0</v>
      </c>
      <c r="H5533" s="1">
        <v>1.0</v>
      </c>
      <c r="I5533" s="1">
        <v>400.0</v>
      </c>
      <c r="J5533" s="1">
        <v>24.0</v>
      </c>
      <c r="K5533" s="1">
        <v>0.0</v>
      </c>
      <c r="L5533" s="1" t="s">
        <v>311</v>
      </c>
      <c r="M5533" s="1" t="s">
        <v>302</v>
      </c>
      <c r="N5533" s="1">
        <v>19.0</v>
      </c>
      <c r="O5533" s="1" t="s">
        <v>303</v>
      </c>
      <c r="P5533" s="1" t="s">
        <v>313</v>
      </c>
      <c r="Q5533" s="1" t="s">
        <v>309</v>
      </c>
    </row>
    <row r="5534" ht="15.75" customHeight="1">
      <c r="A5534" s="1" t="s">
        <v>5848</v>
      </c>
      <c r="B5534" s="2">
        <v>46037.0</v>
      </c>
      <c r="C5534" s="2">
        <v>46043.0</v>
      </c>
      <c r="D5534" s="1" t="s">
        <v>11</v>
      </c>
      <c r="E5534" s="1" t="s">
        <v>274</v>
      </c>
      <c r="F5534" s="3">
        <v>0.7708333333333334</v>
      </c>
      <c r="G5534" s="1">
        <v>1.0</v>
      </c>
      <c r="H5534" s="1">
        <v>1.0</v>
      </c>
      <c r="I5534" s="1">
        <v>260.0</v>
      </c>
      <c r="J5534" s="1">
        <v>24.0</v>
      </c>
      <c r="K5534" s="1">
        <v>0.0</v>
      </c>
      <c r="L5534" s="1" t="s">
        <v>311</v>
      </c>
      <c r="M5534" s="1" t="s">
        <v>302</v>
      </c>
      <c r="N5534" s="1">
        <v>33.0</v>
      </c>
      <c r="O5534" s="1" t="s">
        <v>308</v>
      </c>
      <c r="P5534" s="1" t="s">
        <v>304</v>
      </c>
      <c r="Q5534" s="1" t="s">
        <v>305</v>
      </c>
    </row>
    <row r="5535" ht="15.75" customHeight="1">
      <c r="A5535" s="1" t="s">
        <v>5849</v>
      </c>
      <c r="B5535" s="2">
        <v>46074.0</v>
      </c>
      <c r="C5535" s="2">
        <v>46075.0</v>
      </c>
      <c r="D5535" s="1" t="s">
        <v>78</v>
      </c>
      <c r="E5535" s="1" t="s">
        <v>204</v>
      </c>
      <c r="F5535" s="3">
        <v>0.7708333333333334</v>
      </c>
      <c r="G5535" s="1">
        <v>6.0</v>
      </c>
      <c r="H5535" s="1">
        <v>6.0</v>
      </c>
      <c r="I5535" s="1">
        <v>240.0</v>
      </c>
      <c r="J5535" s="1">
        <v>54.0</v>
      </c>
      <c r="K5535" s="1">
        <v>0.0</v>
      </c>
      <c r="L5535" s="1" t="s">
        <v>315</v>
      </c>
      <c r="M5535" s="1" t="s">
        <v>302</v>
      </c>
      <c r="N5535" s="1">
        <v>55.0</v>
      </c>
      <c r="O5535" s="1" t="s">
        <v>303</v>
      </c>
      <c r="P5535" s="1" t="s">
        <v>313</v>
      </c>
      <c r="Q5535" s="1" t="s">
        <v>305</v>
      </c>
    </row>
    <row r="5536" ht="15.75" customHeight="1">
      <c r="A5536" s="1" t="s">
        <v>5850</v>
      </c>
      <c r="B5536" s="2">
        <v>46063.0</v>
      </c>
      <c r="C5536" s="2">
        <v>46066.0</v>
      </c>
      <c r="D5536" s="1" t="s">
        <v>114</v>
      </c>
      <c r="E5536" s="1" t="s">
        <v>274</v>
      </c>
      <c r="F5536" s="3">
        <v>0.7708333333333334</v>
      </c>
      <c r="G5536" s="1">
        <v>1.0</v>
      </c>
      <c r="H5536" s="1">
        <v>3.0</v>
      </c>
      <c r="I5536" s="1">
        <v>260.0</v>
      </c>
      <c r="J5536" s="1">
        <v>36.0</v>
      </c>
      <c r="K5536" s="1">
        <v>0.0</v>
      </c>
      <c r="L5536" s="1" t="s">
        <v>311</v>
      </c>
      <c r="M5536" s="1" t="s">
        <v>302</v>
      </c>
      <c r="N5536" s="1">
        <v>42.0</v>
      </c>
      <c r="O5536" s="1" t="s">
        <v>308</v>
      </c>
      <c r="P5536" s="1" t="s">
        <v>304</v>
      </c>
      <c r="Q5536" s="1" t="s">
        <v>305</v>
      </c>
    </row>
    <row r="5537" ht="15.75" customHeight="1">
      <c r="A5537" s="1" t="s">
        <v>5851</v>
      </c>
      <c r="B5537" s="2">
        <v>46197.0</v>
      </c>
      <c r="C5537" s="2">
        <v>46200.0</v>
      </c>
      <c r="D5537" s="1" t="s">
        <v>62</v>
      </c>
      <c r="E5537" s="1" t="s">
        <v>278</v>
      </c>
      <c r="F5537" s="3">
        <v>0.7708333333333334</v>
      </c>
      <c r="G5537" s="1">
        <v>5.0</v>
      </c>
      <c r="H5537" s="1">
        <v>3.0</v>
      </c>
      <c r="I5537" s="1">
        <v>280.0</v>
      </c>
      <c r="J5537" s="1">
        <v>36.0</v>
      </c>
      <c r="K5537" s="1">
        <v>100.0</v>
      </c>
      <c r="L5537" s="1" t="s">
        <v>307</v>
      </c>
      <c r="M5537" s="1" t="s">
        <v>302</v>
      </c>
      <c r="N5537" s="1">
        <v>37.0</v>
      </c>
      <c r="O5537" s="1" t="s">
        <v>308</v>
      </c>
      <c r="P5537" s="1" t="s">
        <v>304</v>
      </c>
      <c r="Q5537" s="1" t="s">
        <v>305</v>
      </c>
    </row>
    <row r="5538" ht="15.75" customHeight="1">
      <c r="A5538" s="1" t="s">
        <v>5852</v>
      </c>
      <c r="B5538" s="2">
        <v>46202.0</v>
      </c>
      <c r="C5538" s="2">
        <v>46203.0</v>
      </c>
      <c r="D5538" s="1" t="s">
        <v>46</v>
      </c>
      <c r="E5538" s="1" t="s">
        <v>199</v>
      </c>
      <c r="F5538" s="3">
        <v>0.9375</v>
      </c>
      <c r="G5538" s="1">
        <v>2.0</v>
      </c>
      <c r="H5538" s="1">
        <v>3.0</v>
      </c>
      <c r="I5538" s="1">
        <v>260.0</v>
      </c>
      <c r="J5538" s="1">
        <v>36.0</v>
      </c>
      <c r="K5538" s="1">
        <v>0.0</v>
      </c>
      <c r="L5538" s="1" t="s">
        <v>318</v>
      </c>
      <c r="M5538" s="1" t="s">
        <v>302</v>
      </c>
      <c r="N5538" s="1">
        <v>30.0</v>
      </c>
      <c r="O5538" s="1" t="s">
        <v>312</v>
      </c>
      <c r="P5538" s="1" t="s">
        <v>304</v>
      </c>
      <c r="Q5538" s="1" t="s">
        <v>305</v>
      </c>
    </row>
    <row r="5539" ht="15.75" customHeight="1">
      <c r="A5539" s="1" t="s">
        <v>5853</v>
      </c>
      <c r="B5539" s="2">
        <v>46180.0</v>
      </c>
      <c r="C5539" s="2">
        <v>46180.0</v>
      </c>
      <c r="D5539" s="1" t="s">
        <v>22</v>
      </c>
      <c r="E5539" s="1" t="s">
        <v>246</v>
      </c>
      <c r="F5539" s="3">
        <v>0.9375</v>
      </c>
      <c r="G5539" s="1">
        <v>4.0</v>
      </c>
      <c r="H5539" s="1">
        <v>3.0</v>
      </c>
      <c r="I5539" s="1">
        <v>240.0</v>
      </c>
      <c r="J5539" s="1">
        <v>36.0</v>
      </c>
      <c r="K5539" s="1">
        <v>40.0</v>
      </c>
      <c r="L5539" s="1" t="s">
        <v>307</v>
      </c>
      <c r="M5539" s="1" t="s">
        <v>302</v>
      </c>
      <c r="N5539" s="1">
        <v>32.0</v>
      </c>
      <c r="O5539" s="1" t="s">
        <v>312</v>
      </c>
      <c r="P5539" s="1" t="s">
        <v>304</v>
      </c>
      <c r="Q5539" s="1" t="s">
        <v>305</v>
      </c>
    </row>
    <row r="5540" ht="15.75" customHeight="1">
      <c r="A5540" s="1" t="s">
        <v>5854</v>
      </c>
      <c r="B5540" s="2">
        <v>46086.0</v>
      </c>
      <c r="C5540" s="2">
        <v>46086.0</v>
      </c>
      <c r="D5540" s="1" t="s">
        <v>114</v>
      </c>
      <c r="E5540" s="1" t="s">
        <v>224</v>
      </c>
      <c r="F5540" s="3">
        <v>0.9375</v>
      </c>
      <c r="G5540" s="1">
        <v>2.0</v>
      </c>
      <c r="H5540" s="1">
        <v>5.0</v>
      </c>
      <c r="I5540" s="1">
        <v>280.0</v>
      </c>
      <c r="J5540" s="1">
        <v>48.0</v>
      </c>
      <c r="K5540" s="1">
        <v>150.0</v>
      </c>
      <c r="L5540" s="1" t="s">
        <v>307</v>
      </c>
      <c r="M5540" s="1" t="s">
        <v>302</v>
      </c>
      <c r="N5540" s="1">
        <v>22.0</v>
      </c>
      <c r="O5540" s="1" t="s">
        <v>312</v>
      </c>
      <c r="P5540" s="1" t="s">
        <v>304</v>
      </c>
      <c r="Q5540" s="1" t="s">
        <v>338</v>
      </c>
    </row>
    <row r="5541" ht="15.75" customHeight="1">
      <c r="A5541" s="1" t="s">
        <v>5855</v>
      </c>
      <c r="B5541" s="2">
        <v>46120.0</v>
      </c>
      <c r="C5541" s="2">
        <v>46120.0</v>
      </c>
      <c r="D5541" s="1" t="s">
        <v>50</v>
      </c>
      <c r="E5541" s="1" t="s">
        <v>228</v>
      </c>
      <c r="F5541" s="3">
        <v>0.7708333333333334</v>
      </c>
      <c r="G5541" s="1">
        <v>2.0</v>
      </c>
      <c r="H5541" s="1">
        <v>2.0</v>
      </c>
      <c r="I5541" s="1">
        <v>160.0</v>
      </c>
      <c r="J5541" s="1">
        <v>30.0</v>
      </c>
      <c r="K5541" s="1">
        <v>40.0</v>
      </c>
      <c r="L5541" s="1" t="s">
        <v>318</v>
      </c>
      <c r="M5541" s="1" t="s">
        <v>302</v>
      </c>
      <c r="N5541" s="1">
        <v>37.0</v>
      </c>
      <c r="O5541" s="1" t="s">
        <v>312</v>
      </c>
      <c r="P5541" s="1" t="s">
        <v>304</v>
      </c>
      <c r="Q5541" s="1" t="s">
        <v>305</v>
      </c>
    </row>
    <row r="5542" ht="15.75" customHeight="1">
      <c r="A5542" s="1" t="s">
        <v>5856</v>
      </c>
      <c r="B5542" s="2">
        <v>46077.0</v>
      </c>
      <c r="C5542" s="2">
        <v>46081.0</v>
      </c>
      <c r="D5542" s="1" t="s">
        <v>128</v>
      </c>
      <c r="E5542" s="1" t="s">
        <v>232</v>
      </c>
      <c r="F5542" s="3">
        <v>0.6458333333333334</v>
      </c>
      <c r="G5542" s="1">
        <v>4.0</v>
      </c>
      <c r="H5542" s="1">
        <v>3.0</v>
      </c>
      <c r="I5542" s="1">
        <v>360.0</v>
      </c>
      <c r="J5542" s="1">
        <v>36.0</v>
      </c>
      <c r="K5542" s="1">
        <v>40.0</v>
      </c>
      <c r="L5542" s="1" t="s">
        <v>301</v>
      </c>
      <c r="M5542" s="1" t="s">
        <v>302</v>
      </c>
      <c r="N5542" s="1">
        <v>48.0</v>
      </c>
      <c r="O5542" s="1" t="s">
        <v>312</v>
      </c>
      <c r="P5542" s="1" t="s">
        <v>313</v>
      </c>
      <c r="Q5542" s="1" t="s">
        <v>309</v>
      </c>
    </row>
    <row r="5543" ht="15.75" customHeight="1">
      <c r="A5543" s="1" t="s">
        <v>5857</v>
      </c>
      <c r="B5543" s="2">
        <v>46163.0</v>
      </c>
      <c r="C5543" s="2">
        <v>46170.0</v>
      </c>
      <c r="D5543" s="1" t="s">
        <v>104</v>
      </c>
      <c r="E5543" s="1" t="s">
        <v>235</v>
      </c>
      <c r="F5543" s="3">
        <v>0.8854166666666666</v>
      </c>
      <c r="G5543" s="1">
        <v>1.0</v>
      </c>
      <c r="H5543" s="1">
        <v>4.0</v>
      </c>
      <c r="I5543" s="1">
        <v>220.0</v>
      </c>
      <c r="J5543" s="1">
        <v>42.0</v>
      </c>
      <c r="K5543" s="1">
        <v>0.0</v>
      </c>
      <c r="L5543" s="1" t="s">
        <v>301</v>
      </c>
      <c r="M5543" s="1" t="s">
        <v>363</v>
      </c>
      <c r="N5543" s="1">
        <v>24.0</v>
      </c>
      <c r="O5543" s="1" t="s">
        <v>303</v>
      </c>
      <c r="P5543" s="1" t="s">
        <v>304</v>
      </c>
      <c r="Q5543" s="1" t="s">
        <v>305</v>
      </c>
    </row>
    <row r="5544" ht="15.75" customHeight="1">
      <c r="A5544" s="1" t="s">
        <v>5858</v>
      </c>
      <c r="B5544" s="2">
        <v>46050.0</v>
      </c>
      <c r="C5544" s="2">
        <v>46056.0</v>
      </c>
      <c r="D5544" s="1" t="s">
        <v>141</v>
      </c>
      <c r="E5544" s="1" t="s">
        <v>260</v>
      </c>
      <c r="F5544" s="3">
        <v>0.8854166666666666</v>
      </c>
      <c r="G5544" s="1">
        <v>6.0</v>
      </c>
      <c r="H5544" s="1">
        <v>2.0</v>
      </c>
      <c r="I5544" s="1">
        <v>460.0</v>
      </c>
      <c r="J5544" s="1">
        <v>30.0</v>
      </c>
      <c r="K5544" s="1">
        <v>100.0</v>
      </c>
      <c r="L5544" s="1" t="s">
        <v>311</v>
      </c>
      <c r="M5544" s="1" t="s">
        <v>302</v>
      </c>
      <c r="N5544" s="1">
        <v>49.0</v>
      </c>
      <c r="O5544" s="1" t="s">
        <v>303</v>
      </c>
      <c r="P5544" s="1" t="s">
        <v>313</v>
      </c>
      <c r="Q5544" s="1" t="s">
        <v>309</v>
      </c>
    </row>
    <row r="5545" ht="15.75" customHeight="1">
      <c r="A5545" s="1" t="s">
        <v>5859</v>
      </c>
      <c r="B5545" s="2">
        <v>46057.0</v>
      </c>
      <c r="C5545" s="2">
        <v>46057.0</v>
      </c>
      <c r="D5545" s="1" t="s">
        <v>46</v>
      </c>
      <c r="E5545" s="1" t="s">
        <v>228</v>
      </c>
      <c r="F5545" s="3">
        <v>0.7708333333333334</v>
      </c>
      <c r="G5545" s="1">
        <v>4.0</v>
      </c>
      <c r="H5545" s="1">
        <v>1.0</v>
      </c>
      <c r="I5545" s="1">
        <v>340.0</v>
      </c>
      <c r="J5545" s="1">
        <v>24.0</v>
      </c>
      <c r="K5545" s="1">
        <v>0.0</v>
      </c>
      <c r="L5545" s="1" t="s">
        <v>307</v>
      </c>
      <c r="M5545" s="1" t="s">
        <v>326</v>
      </c>
      <c r="N5545" s="1">
        <v>28.0</v>
      </c>
      <c r="O5545" s="1" t="s">
        <v>312</v>
      </c>
      <c r="P5545" s="1" t="s">
        <v>313</v>
      </c>
      <c r="Q5545" s="1" t="s">
        <v>309</v>
      </c>
    </row>
    <row r="5546" ht="15.75" customHeight="1">
      <c r="A5546" s="1" t="s">
        <v>5860</v>
      </c>
      <c r="B5546" s="2">
        <v>46068.0</v>
      </c>
      <c r="C5546" s="2">
        <v>46068.0</v>
      </c>
      <c r="D5546" s="1" t="s">
        <v>50</v>
      </c>
      <c r="E5546" s="1" t="s">
        <v>268</v>
      </c>
      <c r="F5546" s="3">
        <v>0.6458333333333334</v>
      </c>
      <c r="G5546" s="1">
        <v>7.0</v>
      </c>
      <c r="H5546" s="1">
        <v>4.0</v>
      </c>
      <c r="I5546" s="1">
        <v>240.0</v>
      </c>
      <c r="J5546" s="1">
        <v>42.0</v>
      </c>
      <c r="K5546" s="1">
        <v>0.0</v>
      </c>
      <c r="L5546" s="1" t="s">
        <v>315</v>
      </c>
      <c r="M5546" s="1" t="s">
        <v>302</v>
      </c>
      <c r="N5546" s="1">
        <v>19.0</v>
      </c>
      <c r="O5546" s="1" t="s">
        <v>303</v>
      </c>
      <c r="P5546" s="1" t="s">
        <v>313</v>
      </c>
      <c r="Q5546" s="1" t="s">
        <v>305</v>
      </c>
    </row>
    <row r="5547" ht="15.75" customHeight="1">
      <c r="A5547" s="1" t="s">
        <v>5861</v>
      </c>
      <c r="B5547" s="2">
        <v>46050.0</v>
      </c>
      <c r="C5547" s="2">
        <v>46050.0</v>
      </c>
      <c r="D5547" s="1" t="s">
        <v>144</v>
      </c>
      <c r="E5547" s="1" t="s">
        <v>179</v>
      </c>
      <c r="F5547" s="3">
        <v>0.9375</v>
      </c>
      <c r="G5547" s="1">
        <v>8.0</v>
      </c>
      <c r="H5547" s="1">
        <v>4.0</v>
      </c>
      <c r="I5547" s="1">
        <v>420.0</v>
      </c>
      <c r="J5547" s="1">
        <v>42.0</v>
      </c>
      <c r="K5547" s="1">
        <v>0.0</v>
      </c>
      <c r="L5547" s="1" t="s">
        <v>311</v>
      </c>
      <c r="M5547" s="1" t="s">
        <v>302</v>
      </c>
      <c r="N5547" s="1">
        <v>53.0</v>
      </c>
      <c r="O5547" s="1" t="s">
        <v>312</v>
      </c>
      <c r="P5547" s="1" t="s">
        <v>313</v>
      </c>
      <c r="Q5547" s="1" t="s">
        <v>309</v>
      </c>
    </row>
    <row r="5548" ht="15.75" customHeight="1">
      <c r="A5548" s="1" t="s">
        <v>5862</v>
      </c>
      <c r="B5548" s="2">
        <v>46130.0</v>
      </c>
      <c r="C5548" s="2">
        <v>46132.0</v>
      </c>
      <c r="D5548" s="1" t="s">
        <v>62</v>
      </c>
      <c r="E5548" s="1" t="s">
        <v>230</v>
      </c>
      <c r="F5548" s="3">
        <v>0.53125</v>
      </c>
      <c r="G5548" s="1">
        <v>3.0</v>
      </c>
      <c r="H5548" s="1">
        <v>2.0</v>
      </c>
      <c r="I5548" s="1">
        <v>320.0</v>
      </c>
      <c r="J5548" s="1">
        <v>30.0</v>
      </c>
      <c r="K5548" s="1">
        <v>0.0</v>
      </c>
      <c r="L5548" s="1" t="s">
        <v>307</v>
      </c>
      <c r="M5548" s="1" t="s">
        <v>302</v>
      </c>
      <c r="N5548" s="1">
        <v>54.0</v>
      </c>
      <c r="O5548" s="1" t="s">
        <v>308</v>
      </c>
      <c r="P5548" s="1" t="s">
        <v>313</v>
      </c>
      <c r="Q5548" s="1" t="s">
        <v>338</v>
      </c>
    </row>
    <row r="5549" ht="15.75" customHeight="1">
      <c r="A5549" s="1" t="s">
        <v>5863</v>
      </c>
      <c r="B5549" s="2">
        <v>46150.0</v>
      </c>
      <c r="C5549" s="2">
        <v>46152.0</v>
      </c>
      <c r="D5549" s="1" t="s">
        <v>32</v>
      </c>
      <c r="E5549" s="1" t="s">
        <v>242</v>
      </c>
      <c r="F5549" s="3">
        <v>0.9375</v>
      </c>
      <c r="G5549" s="1">
        <v>6.0</v>
      </c>
      <c r="H5549" s="1">
        <v>2.0</v>
      </c>
      <c r="I5549" s="1">
        <v>240.0</v>
      </c>
      <c r="J5549" s="1">
        <v>30.0</v>
      </c>
      <c r="K5549" s="1">
        <v>60.0</v>
      </c>
      <c r="L5549" s="1" t="s">
        <v>301</v>
      </c>
      <c r="M5549" s="1" t="s">
        <v>363</v>
      </c>
      <c r="N5549" s="1">
        <v>27.0</v>
      </c>
      <c r="O5549" s="1" t="s">
        <v>303</v>
      </c>
      <c r="P5549" s="1" t="s">
        <v>304</v>
      </c>
      <c r="Q5549" s="1" t="s">
        <v>305</v>
      </c>
    </row>
    <row r="5550" ht="15.75" customHeight="1">
      <c r="A5550" s="1" t="s">
        <v>5864</v>
      </c>
      <c r="B5550" s="2">
        <v>46182.0</v>
      </c>
      <c r="C5550" s="2">
        <v>46187.0</v>
      </c>
      <c r="D5550" s="1" t="s">
        <v>88</v>
      </c>
      <c r="E5550" s="1" t="s">
        <v>242</v>
      </c>
      <c r="F5550" s="3">
        <v>0.7708333333333334</v>
      </c>
      <c r="G5550" s="1">
        <v>6.0</v>
      </c>
      <c r="H5550" s="1">
        <v>3.0</v>
      </c>
      <c r="I5550" s="1">
        <v>240.0</v>
      </c>
      <c r="J5550" s="1">
        <v>36.0</v>
      </c>
      <c r="K5550" s="1">
        <v>0.0</v>
      </c>
      <c r="L5550" s="1" t="s">
        <v>318</v>
      </c>
      <c r="M5550" s="1" t="s">
        <v>302</v>
      </c>
      <c r="N5550" s="1">
        <v>36.0</v>
      </c>
      <c r="O5550" s="1" t="s">
        <v>308</v>
      </c>
      <c r="P5550" s="1" t="s">
        <v>304</v>
      </c>
      <c r="Q5550" s="1" t="s">
        <v>305</v>
      </c>
    </row>
    <row r="5551" ht="15.75" customHeight="1">
      <c r="A5551" s="1" t="s">
        <v>5865</v>
      </c>
      <c r="B5551" s="2">
        <v>46124.0</v>
      </c>
      <c r="C5551" s="2">
        <v>46124.0</v>
      </c>
      <c r="D5551" s="1" t="s">
        <v>118</v>
      </c>
      <c r="E5551" s="1" t="s">
        <v>191</v>
      </c>
      <c r="F5551" s="3">
        <v>0.8854166666666666</v>
      </c>
      <c r="G5551" s="1">
        <v>4.0</v>
      </c>
      <c r="H5551" s="1">
        <v>3.0</v>
      </c>
      <c r="I5551" s="1">
        <v>380.0</v>
      </c>
      <c r="J5551" s="1">
        <v>36.0</v>
      </c>
      <c r="K5551" s="1">
        <v>0.0</v>
      </c>
      <c r="L5551" s="1" t="s">
        <v>301</v>
      </c>
      <c r="M5551" s="1" t="s">
        <v>326</v>
      </c>
      <c r="N5551" s="1">
        <v>60.0</v>
      </c>
      <c r="O5551" s="1" t="s">
        <v>303</v>
      </c>
      <c r="P5551" s="1" t="s">
        <v>313</v>
      </c>
      <c r="Q5551" s="1" t="s">
        <v>309</v>
      </c>
    </row>
    <row r="5552" ht="15.75" customHeight="1">
      <c r="A5552" s="1" t="s">
        <v>5866</v>
      </c>
      <c r="B5552" s="2">
        <v>46049.0</v>
      </c>
      <c r="C5552" s="2">
        <v>46056.0</v>
      </c>
      <c r="D5552" s="1" t="s">
        <v>25</v>
      </c>
      <c r="E5552" s="1" t="s">
        <v>199</v>
      </c>
      <c r="F5552" s="3">
        <v>0.3958333333333333</v>
      </c>
      <c r="G5552" s="1">
        <v>6.0</v>
      </c>
      <c r="H5552" s="1">
        <v>2.0</v>
      </c>
      <c r="I5552" s="1">
        <v>260.0</v>
      </c>
      <c r="J5552" s="1">
        <v>30.0</v>
      </c>
      <c r="K5552" s="1">
        <v>20.0</v>
      </c>
      <c r="L5552" s="1" t="s">
        <v>301</v>
      </c>
      <c r="M5552" s="1" t="s">
        <v>302</v>
      </c>
      <c r="N5552" s="1">
        <v>50.0</v>
      </c>
      <c r="O5552" s="1" t="s">
        <v>308</v>
      </c>
      <c r="P5552" s="1" t="s">
        <v>304</v>
      </c>
      <c r="Q5552" s="1" t="s">
        <v>305</v>
      </c>
    </row>
    <row r="5553" ht="15.75" customHeight="1">
      <c r="A5553" s="1" t="s">
        <v>5867</v>
      </c>
      <c r="B5553" s="2">
        <v>46047.0</v>
      </c>
      <c r="C5553" s="2">
        <v>46051.0</v>
      </c>
      <c r="D5553" s="1" t="s">
        <v>30</v>
      </c>
      <c r="E5553" s="1" t="s">
        <v>270</v>
      </c>
      <c r="F5553" s="3">
        <v>0.9375</v>
      </c>
      <c r="G5553" s="1">
        <v>2.0</v>
      </c>
      <c r="H5553" s="1">
        <v>3.0</v>
      </c>
      <c r="I5553" s="1">
        <v>280.0</v>
      </c>
      <c r="J5553" s="1">
        <v>36.0</v>
      </c>
      <c r="K5553" s="1">
        <v>0.0</v>
      </c>
      <c r="L5553" s="1" t="s">
        <v>301</v>
      </c>
      <c r="M5553" s="1" t="s">
        <v>302</v>
      </c>
      <c r="N5553" s="1">
        <v>18.0</v>
      </c>
      <c r="O5553" s="1" t="s">
        <v>303</v>
      </c>
      <c r="P5553" s="1" t="s">
        <v>304</v>
      </c>
      <c r="Q5553" s="1" t="s">
        <v>305</v>
      </c>
    </row>
    <row r="5554" ht="15.75" customHeight="1">
      <c r="A5554" s="1" t="s">
        <v>5868</v>
      </c>
      <c r="B5554" s="2">
        <v>46097.0</v>
      </c>
      <c r="C5554" s="2">
        <v>46099.0</v>
      </c>
      <c r="D5554" s="1" t="s">
        <v>97</v>
      </c>
      <c r="E5554" s="1" t="s">
        <v>254</v>
      </c>
      <c r="F5554" s="3">
        <v>0.53125</v>
      </c>
      <c r="G5554" s="1">
        <v>3.0</v>
      </c>
      <c r="H5554" s="1">
        <v>1.0</v>
      </c>
      <c r="I5554" s="1">
        <v>340.0</v>
      </c>
      <c r="J5554" s="1">
        <v>24.0</v>
      </c>
      <c r="K5554" s="1">
        <v>20.0</v>
      </c>
      <c r="L5554" s="1" t="s">
        <v>318</v>
      </c>
      <c r="M5554" s="1" t="s">
        <v>302</v>
      </c>
      <c r="N5554" s="1">
        <v>38.0</v>
      </c>
      <c r="O5554" s="1" t="s">
        <v>312</v>
      </c>
      <c r="P5554" s="1" t="s">
        <v>304</v>
      </c>
      <c r="Q5554" s="1" t="s">
        <v>309</v>
      </c>
    </row>
    <row r="5555" ht="15.75" customHeight="1">
      <c r="A5555" s="1" t="s">
        <v>5869</v>
      </c>
      <c r="B5555" s="2">
        <v>46173.0</v>
      </c>
      <c r="C5555" s="2">
        <v>46180.0</v>
      </c>
      <c r="D5555" s="1" t="s">
        <v>134</v>
      </c>
      <c r="E5555" s="1" t="s">
        <v>244</v>
      </c>
      <c r="F5555" s="3">
        <v>0.53125</v>
      </c>
      <c r="G5555" s="1">
        <v>1.0</v>
      </c>
      <c r="H5555" s="1">
        <v>3.0</v>
      </c>
      <c r="I5555" s="1">
        <v>240.0</v>
      </c>
      <c r="J5555" s="1">
        <v>36.0</v>
      </c>
      <c r="K5555" s="1">
        <v>60.0</v>
      </c>
      <c r="L5555" s="1" t="s">
        <v>311</v>
      </c>
      <c r="M5555" s="1" t="s">
        <v>302</v>
      </c>
      <c r="N5555" s="1">
        <v>22.0</v>
      </c>
      <c r="O5555" s="1" t="s">
        <v>308</v>
      </c>
      <c r="P5555" s="1" t="s">
        <v>313</v>
      </c>
      <c r="Q5555" s="1" t="s">
        <v>305</v>
      </c>
    </row>
    <row r="5556" ht="15.75" customHeight="1">
      <c r="A5556" s="1" t="s">
        <v>5870</v>
      </c>
      <c r="B5556" s="2">
        <v>46158.0</v>
      </c>
      <c r="C5556" s="2">
        <v>46159.0</v>
      </c>
      <c r="D5556" s="1" t="s">
        <v>59</v>
      </c>
      <c r="E5556" s="1" t="s">
        <v>191</v>
      </c>
      <c r="F5556" s="3">
        <v>0.53125</v>
      </c>
      <c r="G5556" s="1">
        <v>2.0</v>
      </c>
      <c r="H5556" s="1">
        <v>3.0</v>
      </c>
      <c r="I5556" s="1">
        <v>280.0</v>
      </c>
      <c r="J5556" s="1">
        <v>36.0</v>
      </c>
      <c r="K5556" s="1">
        <v>0.0</v>
      </c>
      <c r="L5556" s="1" t="s">
        <v>311</v>
      </c>
      <c r="M5556" s="1" t="s">
        <v>302</v>
      </c>
      <c r="N5556" s="1">
        <v>35.0</v>
      </c>
      <c r="O5556" s="1" t="s">
        <v>308</v>
      </c>
      <c r="P5556" s="1" t="s">
        <v>313</v>
      </c>
      <c r="Q5556" s="1" t="s">
        <v>338</v>
      </c>
    </row>
    <row r="5557" ht="15.75" customHeight="1">
      <c r="A5557" s="1" t="s">
        <v>5871</v>
      </c>
      <c r="B5557" s="2">
        <v>46100.0</v>
      </c>
      <c r="C5557" s="2">
        <v>46104.0</v>
      </c>
      <c r="D5557" s="1" t="s">
        <v>50</v>
      </c>
      <c r="E5557" s="1" t="s">
        <v>177</v>
      </c>
      <c r="F5557" s="3">
        <v>0.9375</v>
      </c>
      <c r="G5557" s="1">
        <v>6.0</v>
      </c>
      <c r="H5557" s="1">
        <v>3.0</v>
      </c>
      <c r="I5557" s="1">
        <v>320.0</v>
      </c>
      <c r="J5557" s="1">
        <v>36.0</v>
      </c>
      <c r="K5557" s="1">
        <v>60.0</v>
      </c>
      <c r="L5557" s="1" t="s">
        <v>318</v>
      </c>
      <c r="M5557" s="1" t="s">
        <v>302</v>
      </c>
      <c r="N5557" s="1">
        <v>56.0</v>
      </c>
      <c r="O5557" s="1" t="s">
        <v>308</v>
      </c>
      <c r="P5557" s="1" t="s">
        <v>304</v>
      </c>
      <c r="Q5557" s="1" t="s">
        <v>338</v>
      </c>
    </row>
    <row r="5558" ht="15.75" customHeight="1">
      <c r="A5558" s="1" t="s">
        <v>5872</v>
      </c>
      <c r="B5558" s="2">
        <v>46135.0</v>
      </c>
      <c r="C5558" s="2">
        <v>46135.0</v>
      </c>
      <c r="D5558" s="1" t="s">
        <v>40</v>
      </c>
      <c r="E5558" s="1" t="s">
        <v>204</v>
      </c>
      <c r="F5558" s="3">
        <v>0.3958333333333333</v>
      </c>
      <c r="G5558" s="1">
        <v>5.0</v>
      </c>
      <c r="H5558" s="1">
        <v>3.0</v>
      </c>
      <c r="I5558" s="1">
        <v>240.0</v>
      </c>
      <c r="J5558" s="1">
        <v>36.0</v>
      </c>
      <c r="K5558" s="1">
        <v>0.0</v>
      </c>
      <c r="L5558" s="1" t="s">
        <v>307</v>
      </c>
      <c r="M5558" s="1" t="s">
        <v>326</v>
      </c>
      <c r="N5558" s="1">
        <v>42.0</v>
      </c>
      <c r="O5558" s="1" t="s">
        <v>308</v>
      </c>
      <c r="P5558" s="1" t="s">
        <v>304</v>
      </c>
      <c r="Q5558" s="1" t="s">
        <v>305</v>
      </c>
    </row>
    <row r="5559" ht="15.75" customHeight="1">
      <c r="A5559" s="1" t="s">
        <v>5873</v>
      </c>
      <c r="B5559" s="2">
        <v>46041.0</v>
      </c>
      <c r="C5559" s="2">
        <v>46044.0</v>
      </c>
      <c r="D5559" s="1" t="s">
        <v>25</v>
      </c>
      <c r="E5559" s="1" t="s">
        <v>274</v>
      </c>
      <c r="F5559" s="3">
        <v>0.6458333333333334</v>
      </c>
      <c r="G5559" s="1">
        <v>1.0</v>
      </c>
      <c r="H5559" s="1">
        <v>1.0</v>
      </c>
      <c r="I5559" s="1">
        <v>440.0</v>
      </c>
      <c r="J5559" s="1">
        <v>24.0</v>
      </c>
      <c r="K5559" s="1">
        <v>0.0</v>
      </c>
      <c r="L5559" s="1" t="s">
        <v>307</v>
      </c>
      <c r="M5559" s="1" t="s">
        <v>302</v>
      </c>
      <c r="N5559" s="1">
        <v>20.0</v>
      </c>
      <c r="O5559" s="1" t="s">
        <v>312</v>
      </c>
      <c r="P5559" s="1" t="s">
        <v>304</v>
      </c>
      <c r="Q5559" s="1" t="s">
        <v>309</v>
      </c>
    </row>
    <row r="5560" ht="15.75" customHeight="1">
      <c r="A5560" s="1" t="s">
        <v>5874</v>
      </c>
      <c r="B5560" s="2">
        <v>46025.0</v>
      </c>
      <c r="C5560" s="2">
        <v>46025.0</v>
      </c>
      <c r="D5560" s="1" t="s">
        <v>141</v>
      </c>
      <c r="E5560" s="1" t="s">
        <v>184</v>
      </c>
      <c r="F5560" s="3">
        <v>0.3958333333333333</v>
      </c>
      <c r="G5560" s="1">
        <v>4.0</v>
      </c>
      <c r="H5560" s="1">
        <v>1.0</v>
      </c>
      <c r="I5560" s="1">
        <v>260.0</v>
      </c>
      <c r="J5560" s="1">
        <v>24.0</v>
      </c>
      <c r="K5560" s="1">
        <v>150.0</v>
      </c>
      <c r="L5560" s="1" t="s">
        <v>307</v>
      </c>
      <c r="M5560" s="1" t="s">
        <v>302</v>
      </c>
      <c r="N5560" s="1">
        <v>40.0</v>
      </c>
      <c r="O5560" s="1" t="s">
        <v>303</v>
      </c>
      <c r="P5560" s="1" t="s">
        <v>304</v>
      </c>
      <c r="Q5560" s="1" t="s">
        <v>338</v>
      </c>
    </row>
    <row r="5561" ht="15.75" customHeight="1">
      <c r="A5561" s="1" t="s">
        <v>5875</v>
      </c>
      <c r="B5561" s="2">
        <v>46187.0</v>
      </c>
      <c r="C5561" s="2">
        <v>46193.0</v>
      </c>
      <c r="D5561" s="1" t="s">
        <v>40</v>
      </c>
      <c r="E5561" s="1" t="s">
        <v>172</v>
      </c>
      <c r="F5561" s="3">
        <v>0.6458333333333334</v>
      </c>
      <c r="G5561" s="1">
        <v>3.0</v>
      </c>
      <c r="H5561" s="1">
        <v>3.0</v>
      </c>
      <c r="I5561" s="1">
        <v>220.0</v>
      </c>
      <c r="J5561" s="1">
        <v>36.0</v>
      </c>
      <c r="K5561" s="1">
        <v>100.0</v>
      </c>
      <c r="L5561" s="1" t="s">
        <v>315</v>
      </c>
      <c r="M5561" s="1" t="s">
        <v>363</v>
      </c>
      <c r="N5561" s="1">
        <v>36.0</v>
      </c>
      <c r="O5561" s="1" t="s">
        <v>303</v>
      </c>
      <c r="P5561" s="1" t="s">
        <v>304</v>
      </c>
      <c r="Q5561" s="1" t="s">
        <v>305</v>
      </c>
    </row>
    <row r="5562" ht="15.75" customHeight="1">
      <c r="A5562" s="1" t="s">
        <v>5876</v>
      </c>
      <c r="B5562" s="2">
        <v>46151.0</v>
      </c>
      <c r="C5562" s="2">
        <v>46153.0</v>
      </c>
      <c r="D5562" s="1" t="s">
        <v>150</v>
      </c>
      <c r="E5562" s="1" t="s">
        <v>184</v>
      </c>
      <c r="F5562" s="3">
        <v>0.3958333333333333</v>
      </c>
      <c r="G5562" s="1">
        <v>1.0</v>
      </c>
      <c r="H5562" s="1">
        <v>2.0</v>
      </c>
      <c r="I5562" s="1">
        <v>360.0</v>
      </c>
      <c r="J5562" s="1">
        <v>30.0</v>
      </c>
      <c r="K5562" s="1">
        <v>0.0</v>
      </c>
      <c r="L5562" s="1" t="s">
        <v>318</v>
      </c>
      <c r="M5562" s="1" t="s">
        <v>302</v>
      </c>
      <c r="N5562" s="1">
        <v>52.0</v>
      </c>
      <c r="O5562" s="1" t="s">
        <v>312</v>
      </c>
      <c r="P5562" s="1" t="s">
        <v>313</v>
      </c>
      <c r="Q5562" s="1" t="s">
        <v>309</v>
      </c>
    </row>
    <row r="5563" ht="15.75" customHeight="1">
      <c r="A5563" s="1" t="s">
        <v>5877</v>
      </c>
      <c r="B5563" s="2">
        <v>46175.0</v>
      </c>
      <c r="C5563" s="2">
        <v>46182.0</v>
      </c>
      <c r="D5563" s="1" t="s">
        <v>30</v>
      </c>
      <c r="E5563" s="1" t="s">
        <v>206</v>
      </c>
      <c r="F5563" s="3">
        <v>0.6458333333333334</v>
      </c>
      <c r="G5563" s="1">
        <v>8.0</v>
      </c>
      <c r="H5563" s="1">
        <v>4.0</v>
      </c>
      <c r="I5563" s="1">
        <v>420.0</v>
      </c>
      <c r="J5563" s="1">
        <v>42.0</v>
      </c>
      <c r="K5563" s="1">
        <v>60.0</v>
      </c>
      <c r="L5563" s="1" t="s">
        <v>307</v>
      </c>
      <c r="M5563" s="1" t="s">
        <v>302</v>
      </c>
      <c r="N5563" s="1">
        <v>56.0</v>
      </c>
      <c r="O5563" s="1" t="s">
        <v>303</v>
      </c>
      <c r="P5563" s="1" t="s">
        <v>313</v>
      </c>
      <c r="Q5563" s="1" t="s">
        <v>309</v>
      </c>
    </row>
    <row r="5564" ht="15.75" customHeight="1">
      <c r="A5564" s="1" t="s">
        <v>5878</v>
      </c>
      <c r="B5564" s="2">
        <v>46182.0</v>
      </c>
      <c r="C5564" s="2">
        <v>46183.0</v>
      </c>
      <c r="D5564" s="1" t="s">
        <v>111</v>
      </c>
      <c r="E5564" s="1" t="s">
        <v>199</v>
      </c>
      <c r="F5564" s="3">
        <v>0.53125</v>
      </c>
      <c r="G5564" s="1">
        <v>3.0</v>
      </c>
      <c r="H5564" s="1">
        <v>5.0</v>
      </c>
      <c r="I5564" s="1">
        <v>260.0</v>
      </c>
      <c r="J5564" s="1">
        <v>48.0</v>
      </c>
      <c r="K5564" s="1">
        <v>0.0</v>
      </c>
      <c r="L5564" s="1" t="s">
        <v>307</v>
      </c>
      <c r="M5564" s="1" t="s">
        <v>302</v>
      </c>
      <c r="N5564" s="1">
        <v>30.0</v>
      </c>
      <c r="O5564" s="1" t="s">
        <v>303</v>
      </c>
      <c r="P5564" s="1" t="s">
        <v>304</v>
      </c>
      <c r="Q5564" s="1" t="s">
        <v>305</v>
      </c>
    </row>
    <row r="5565" ht="15.75" customHeight="1">
      <c r="A5565" s="1" t="s">
        <v>5879</v>
      </c>
      <c r="B5565" s="2">
        <v>46076.0</v>
      </c>
      <c r="C5565" s="2">
        <v>46077.0</v>
      </c>
      <c r="D5565" s="1" t="s">
        <v>73</v>
      </c>
      <c r="E5565" s="1" t="s">
        <v>182</v>
      </c>
      <c r="F5565" s="3">
        <v>0.7708333333333334</v>
      </c>
      <c r="G5565" s="1">
        <v>5.0</v>
      </c>
      <c r="H5565" s="1">
        <v>3.0</v>
      </c>
      <c r="I5565" s="1">
        <v>240.0</v>
      </c>
      <c r="J5565" s="1">
        <v>36.0</v>
      </c>
      <c r="K5565" s="1">
        <v>0.0</v>
      </c>
      <c r="L5565" s="1" t="s">
        <v>301</v>
      </c>
      <c r="M5565" s="1" t="s">
        <v>302</v>
      </c>
      <c r="N5565" s="1">
        <v>40.0</v>
      </c>
      <c r="O5565" s="1" t="s">
        <v>303</v>
      </c>
      <c r="P5565" s="1" t="s">
        <v>304</v>
      </c>
      <c r="Q5565" s="1" t="s">
        <v>338</v>
      </c>
    </row>
    <row r="5566" ht="15.75" customHeight="1">
      <c r="A5566" s="1" t="s">
        <v>5880</v>
      </c>
      <c r="B5566" s="2">
        <v>46177.0</v>
      </c>
      <c r="C5566" s="2">
        <v>46179.0</v>
      </c>
      <c r="D5566" s="1" t="s">
        <v>40</v>
      </c>
      <c r="E5566" s="1" t="s">
        <v>237</v>
      </c>
      <c r="F5566" s="3">
        <v>0.8854166666666666</v>
      </c>
      <c r="G5566" s="1">
        <v>8.0</v>
      </c>
      <c r="H5566" s="1">
        <v>3.0</v>
      </c>
      <c r="I5566" s="1">
        <v>260.0</v>
      </c>
      <c r="J5566" s="1">
        <v>36.0</v>
      </c>
      <c r="K5566" s="1">
        <v>20.0</v>
      </c>
      <c r="L5566" s="1" t="s">
        <v>307</v>
      </c>
      <c r="M5566" s="1" t="s">
        <v>302</v>
      </c>
      <c r="N5566" s="1">
        <v>60.0</v>
      </c>
      <c r="O5566" s="1" t="s">
        <v>303</v>
      </c>
      <c r="P5566" s="1" t="s">
        <v>304</v>
      </c>
      <c r="Q5566" s="1" t="s">
        <v>338</v>
      </c>
    </row>
    <row r="5567" ht="15.75" customHeight="1">
      <c r="A5567" s="1" t="s">
        <v>5881</v>
      </c>
      <c r="B5567" s="2">
        <v>46071.0</v>
      </c>
      <c r="C5567" s="2">
        <v>46072.0</v>
      </c>
      <c r="D5567" s="1" t="s">
        <v>46</v>
      </c>
      <c r="E5567" s="1" t="s">
        <v>206</v>
      </c>
      <c r="F5567" s="3">
        <v>0.3958333333333333</v>
      </c>
      <c r="G5567" s="1">
        <v>4.0</v>
      </c>
      <c r="H5567" s="1">
        <v>2.0</v>
      </c>
      <c r="I5567" s="1">
        <v>320.0</v>
      </c>
      <c r="J5567" s="1">
        <v>30.0</v>
      </c>
      <c r="K5567" s="1">
        <v>20.0</v>
      </c>
      <c r="L5567" s="1" t="s">
        <v>318</v>
      </c>
      <c r="M5567" s="1" t="s">
        <v>302</v>
      </c>
      <c r="N5567" s="1">
        <v>27.0</v>
      </c>
      <c r="O5567" s="1" t="s">
        <v>308</v>
      </c>
      <c r="P5567" s="1" t="s">
        <v>313</v>
      </c>
      <c r="Q5567" s="1" t="s">
        <v>338</v>
      </c>
    </row>
    <row r="5568" ht="15.75" customHeight="1">
      <c r="A5568" s="1" t="s">
        <v>5882</v>
      </c>
      <c r="B5568" s="2">
        <v>46060.0</v>
      </c>
      <c r="C5568" s="2">
        <v>46064.0</v>
      </c>
      <c r="D5568" s="1" t="s">
        <v>125</v>
      </c>
      <c r="E5568" s="1" t="s">
        <v>258</v>
      </c>
      <c r="F5568" s="3">
        <v>0.53125</v>
      </c>
      <c r="G5568" s="1">
        <v>5.0</v>
      </c>
      <c r="H5568" s="1">
        <v>5.0</v>
      </c>
      <c r="I5568" s="1">
        <v>180.0</v>
      </c>
      <c r="J5568" s="1">
        <v>48.0</v>
      </c>
      <c r="K5568" s="1">
        <v>0.0</v>
      </c>
      <c r="L5568" s="1" t="s">
        <v>307</v>
      </c>
      <c r="M5568" s="1" t="s">
        <v>326</v>
      </c>
      <c r="N5568" s="1">
        <v>49.0</v>
      </c>
      <c r="O5568" s="1" t="s">
        <v>312</v>
      </c>
      <c r="P5568" s="1" t="s">
        <v>313</v>
      </c>
      <c r="Q5568" s="1" t="s">
        <v>305</v>
      </c>
    </row>
    <row r="5569" ht="15.75" customHeight="1">
      <c r="A5569" s="1" t="s">
        <v>5883</v>
      </c>
      <c r="B5569" s="2">
        <v>46122.0</v>
      </c>
      <c r="C5569" s="2">
        <v>46129.0</v>
      </c>
      <c r="D5569" s="1" t="s">
        <v>40</v>
      </c>
      <c r="E5569" s="1" t="s">
        <v>179</v>
      </c>
      <c r="F5569" s="3">
        <v>0.9375</v>
      </c>
      <c r="G5569" s="1">
        <v>4.0</v>
      </c>
      <c r="H5569" s="1">
        <v>2.0</v>
      </c>
      <c r="I5569" s="1">
        <v>420.0</v>
      </c>
      <c r="J5569" s="1">
        <v>30.0</v>
      </c>
      <c r="K5569" s="1">
        <v>20.0</v>
      </c>
      <c r="L5569" s="1" t="s">
        <v>318</v>
      </c>
      <c r="M5569" s="1" t="s">
        <v>302</v>
      </c>
      <c r="N5569" s="1">
        <v>30.0</v>
      </c>
      <c r="O5569" s="1" t="s">
        <v>308</v>
      </c>
      <c r="P5569" s="1" t="s">
        <v>313</v>
      </c>
      <c r="Q5569" s="1" t="s">
        <v>309</v>
      </c>
    </row>
    <row r="5570" ht="15.75" customHeight="1">
      <c r="A5570" s="1" t="s">
        <v>5884</v>
      </c>
      <c r="B5570" s="2">
        <v>46030.0</v>
      </c>
      <c r="C5570" s="2">
        <v>46031.0</v>
      </c>
      <c r="D5570" s="1" t="s">
        <v>40</v>
      </c>
      <c r="E5570" s="1" t="s">
        <v>206</v>
      </c>
      <c r="F5570" s="3">
        <v>0.9375</v>
      </c>
      <c r="G5570" s="1">
        <v>8.0</v>
      </c>
      <c r="H5570" s="1">
        <v>1.0</v>
      </c>
      <c r="I5570" s="1">
        <v>320.0</v>
      </c>
      <c r="J5570" s="1">
        <v>24.0</v>
      </c>
      <c r="K5570" s="1">
        <v>150.0</v>
      </c>
      <c r="L5570" s="1" t="s">
        <v>318</v>
      </c>
      <c r="M5570" s="1" t="s">
        <v>302</v>
      </c>
      <c r="N5570" s="1">
        <v>54.0</v>
      </c>
      <c r="O5570" s="1" t="s">
        <v>303</v>
      </c>
      <c r="P5570" s="1" t="s">
        <v>304</v>
      </c>
      <c r="Q5570" s="1" t="s">
        <v>338</v>
      </c>
    </row>
    <row r="5571" ht="15.75" customHeight="1">
      <c r="A5571" s="1" t="s">
        <v>5885</v>
      </c>
      <c r="B5571" s="2">
        <v>46170.0</v>
      </c>
      <c r="C5571" s="2">
        <v>46174.0</v>
      </c>
      <c r="D5571" s="1" t="s">
        <v>141</v>
      </c>
      <c r="E5571" s="1" t="s">
        <v>206</v>
      </c>
      <c r="F5571" s="3">
        <v>0.6458333333333334</v>
      </c>
      <c r="G5571" s="1">
        <v>1.0</v>
      </c>
      <c r="H5571" s="1">
        <v>3.0</v>
      </c>
      <c r="I5571" s="1">
        <v>240.0</v>
      </c>
      <c r="J5571" s="1">
        <v>36.0</v>
      </c>
      <c r="K5571" s="1">
        <v>150.0</v>
      </c>
      <c r="L5571" s="1" t="s">
        <v>301</v>
      </c>
      <c r="M5571" s="1" t="s">
        <v>302</v>
      </c>
      <c r="N5571" s="1">
        <v>23.0</v>
      </c>
      <c r="O5571" s="1" t="s">
        <v>312</v>
      </c>
      <c r="P5571" s="1" t="s">
        <v>313</v>
      </c>
      <c r="Q5571" s="1" t="s">
        <v>305</v>
      </c>
    </row>
    <row r="5572" ht="15.75" customHeight="1">
      <c r="A5572" s="1" t="s">
        <v>5886</v>
      </c>
      <c r="B5572" s="2">
        <v>46102.0</v>
      </c>
      <c r="C5572" s="2">
        <v>46103.0</v>
      </c>
      <c r="D5572" s="1" t="s">
        <v>137</v>
      </c>
      <c r="E5572" s="1" t="s">
        <v>208</v>
      </c>
      <c r="F5572" s="3">
        <v>0.6458333333333334</v>
      </c>
      <c r="G5572" s="1">
        <v>4.0</v>
      </c>
      <c r="H5572" s="1">
        <v>4.0</v>
      </c>
      <c r="I5572" s="1">
        <v>180.0</v>
      </c>
      <c r="J5572" s="1">
        <v>42.0</v>
      </c>
      <c r="K5572" s="1">
        <v>0.0</v>
      </c>
      <c r="L5572" s="1" t="s">
        <v>307</v>
      </c>
      <c r="M5572" s="1" t="s">
        <v>302</v>
      </c>
      <c r="N5572" s="1">
        <v>19.0</v>
      </c>
      <c r="O5572" s="1" t="s">
        <v>308</v>
      </c>
      <c r="P5572" s="1" t="s">
        <v>304</v>
      </c>
      <c r="Q5572" s="1" t="s">
        <v>305</v>
      </c>
    </row>
    <row r="5573" ht="15.75" customHeight="1">
      <c r="A5573" s="1" t="s">
        <v>5887</v>
      </c>
      <c r="B5573" s="2">
        <v>46067.0</v>
      </c>
      <c r="C5573" s="2">
        <v>46069.0</v>
      </c>
      <c r="D5573" s="1" t="s">
        <v>150</v>
      </c>
      <c r="E5573" s="1" t="s">
        <v>228</v>
      </c>
      <c r="F5573" s="3">
        <v>0.7708333333333334</v>
      </c>
      <c r="G5573" s="1">
        <v>2.0</v>
      </c>
      <c r="H5573" s="1">
        <v>4.0</v>
      </c>
      <c r="I5573" s="1">
        <v>340.0</v>
      </c>
      <c r="J5573" s="1">
        <v>42.0</v>
      </c>
      <c r="K5573" s="1">
        <v>0.0</v>
      </c>
      <c r="L5573" s="1" t="s">
        <v>315</v>
      </c>
      <c r="M5573" s="1" t="s">
        <v>302</v>
      </c>
      <c r="N5573" s="1">
        <v>38.0</v>
      </c>
      <c r="O5573" s="1" t="s">
        <v>303</v>
      </c>
      <c r="P5573" s="1" t="s">
        <v>313</v>
      </c>
      <c r="Q5573" s="1" t="s">
        <v>309</v>
      </c>
    </row>
    <row r="5574" ht="15.75" customHeight="1">
      <c r="A5574" s="1" t="s">
        <v>5888</v>
      </c>
      <c r="B5574" s="2">
        <v>46094.0</v>
      </c>
      <c r="C5574" s="2">
        <v>46099.0</v>
      </c>
      <c r="D5574" s="1" t="s">
        <v>120</v>
      </c>
      <c r="E5574" s="1" t="s">
        <v>274</v>
      </c>
      <c r="F5574" s="3">
        <v>0.3958333333333333</v>
      </c>
      <c r="G5574" s="1">
        <v>4.0</v>
      </c>
      <c r="H5574" s="1">
        <v>2.0</v>
      </c>
      <c r="I5574" s="1">
        <v>260.0</v>
      </c>
      <c r="J5574" s="1">
        <v>30.0</v>
      </c>
      <c r="K5574" s="1">
        <v>0.0</v>
      </c>
      <c r="L5574" s="1" t="s">
        <v>307</v>
      </c>
      <c r="M5574" s="1" t="s">
        <v>302</v>
      </c>
      <c r="N5574" s="1">
        <v>57.0</v>
      </c>
      <c r="O5574" s="1" t="s">
        <v>303</v>
      </c>
      <c r="P5574" s="1" t="s">
        <v>304</v>
      </c>
      <c r="Q5574" s="1" t="s">
        <v>305</v>
      </c>
    </row>
    <row r="5575" ht="15.75" customHeight="1">
      <c r="A5575" s="1" t="s">
        <v>5889</v>
      </c>
      <c r="B5575" s="2">
        <v>46186.0</v>
      </c>
      <c r="C5575" s="2">
        <v>46190.0</v>
      </c>
      <c r="D5575" s="1" t="s">
        <v>46</v>
      </c>
      <c r="E5575" s="1" t="s">
        <v>189</v>
      </c>
      <c r="F5575" s="3">
        <v>0.3958333333333333</v>
      </c>
      <c r="G5575" s="1">
        <v>6.0</v>
      </c>
      <c r="H5575" s="1">
        <v>3.0</v>
      </c>
      <c r="I5575" s="1">
        <v>280.0</v>
      </c>
      <c r="J5575" s="1">
        <v>36.0</v>
      </c>
      <c r="K5575" s="1">
        <v>150.0</v>
      </c>
      <c r="L5575" s="1" t="s">
        <v>307</v>
      </c>
      <c r="M5575" s="1" t="s">
        <v>302</v>
      </c>
      <c r="N5575" s="1">
        <v>51.0</v>
      </c>
      <c r="O5575" s="1" t="s">
        <v>312</v>
      </c>
      <c r="P5575" s="1" t="s">
        <v>313</v>
      </c>
      <c r="Q5575" s="1" t="s">
        <v>305</v>
      </c>
    </row>
    <row r="5576" ht="15.75" customHeight="1">
      <c r="A5576" s="1" t="s">
        <v>5890</v>
      </c>
      <c r="B5576" s="2">
        <v>46036.0</v>
      </c>
      <c r="C5576" s="2">
        <v>46036.0</v>
      </c>
      <c r="D5576" s="1" t="s">
        <v>104</v>
      </c>
      <c r="E5576" s="1" t="s">
        <v>230</v>
      </c>
      <c r="F5576" s="3">
        <v>0.9375</v>
      </c>
      <c r="G5576" s="1">
        <v>2.0</v>
      </c>
      <c r="H5576" s="1">
        <v>3.0</v>
      </c>
      <c r="I5576" s="1">
        <v>420.0</v>
      </c>
      <c r="J5576" s="1">
        <v>36.0</v>
      </c>
      <c r="K5576" s="1">
        <v>150.0</v>
      </c>
      <c r="L5576" s="1" t="s">
        <v>301</v>
      </c>
      <c r="M5576" s="1" t="s">
        <v>302</v>
      </c>
      <c r="N5576" s="1">
        <v>18.0</v>
      </c>
      <c r="O5576" s="1" t="s">
        <v>312</v>
      </c>
      <c r="P5576" s="1" t="s">
        <v>304</v>
      </c>
      <c r="Q5576" s="1" t="s">
        <v>309</v>
      </c>
    </row>
    <row r="5577" ht="15.75" customHeight="1">
      <c r="A5577" s="1" t="s">
        <v>5891</v>
      </c>
      <c r="B5577" s="2">
        <v>46029.0</v>
      </c>
      <c r="C5577" s="2">
        <v>46034.0</v>
      </c>
      <c r="D5577" s="1" t="s">
        <v>108</v>
      </c>
      <c r="E5577" s="1" t="s">
        <v>268</v>
      </c>
      <c r="F5577" s="3">
        <v>0.7708333333333334</v>
      </c>
      <c r="G5577" s="1">
        <v>7.0</v>
      </c>
      <c r="H5577" s="1">
        <v>2.0</v>
      </c>
      <c r="I5577" s="1">
        <v>240.0</v>
      </c>
      <c r="J5577" s="1">
        <v>30.0</v>
      </c>
      <c r="K5577" s="1">
        <v>0.0</v>
      </c>
      <c r="L5577" s="1" t="s">
        <v>311</v>
      </c>
      <c r="M5577" s="1" t="s">
        <v>302</v>
      </c>
      <c r="N5577" s="1">
        <v>55.0</v>
      </c>
      <c r="O5577" s="1" t="s">
        <v>303</v>
      </c>
      <c r="P5577" s="1" t="s">
        <v>304</v>
      </c>
      <c r="Q5577" s="1" t="s">
        <v>305</v>
      </c>
    </row>
    <row r="5578" ht="15.75" customHeight="1">
      <c r="A5578" s="1" t="s">
        <v>5892</v>
      </c>
      <c r="B5578" s="2">
        <v>46136.0</v>
      </c>
      <c r="C5578" s="2">
        <v>46137.0</v>
      </c>
      <c r="D5578" s="1" t="s">
        <v>141</v>
      </c>
      <c r="E5578" s="1" t="s">
        <v>189</v>
      </c>
      <c r="F5578" s="3">
        <v>0.53125</v>
      </c>
      <c r="G5578" s="1">
        <v>2.0</v>
      </c>
      <c r="H5578" s="1">
        <v>3.0</v>
      </c>
      <c r="I5578" s="1">
        <v>460.0</v>
      </c>
      <c r="J5578" s="1">
        <v>36.0</v>
      </c>
      <c r="K5578" s="1">
        <v>100.0</v>
      </c>
      <c r="L5578" s="1" t="s">
        <v>315</v>
      </c>
      <c r="M5578" s="1" t="s">
        <v>302</v>
      </c>
      <c r="N5578" s="1">
        <v>44.0</v>
      </c>
      <c r="O5578" s="1" t="s">
        <v>303</v>
      </c>
      <c r="P5578" s="1" t="s">
        <v>313</v>
      </c>
      <c r="Q5578" s="1" t="s">
        <v>309</v>
      </c>
    </row>
    <row r="5579" ht="15.75" customHeight="1">
      <c r="A5579" s="1" t="s">
        <v>5893</v>
      </c>
      <c r="B5579" s="2">
        <v>46162.0</v>
      </c>
      <c r="C5579" s="2">
        <v>46169.0</v>
      </c>
      <c r="D5579" s="1" t="s">
        <v>137</v>
      </c>
      <c r="E5579" s="1" t="s">
        <v>222</v>
      </c>
      <c r="F5579" s="3">
        <v>0.8854166666666666</v>
      </c>
      <c r="G5579" s="1">
        <v>1.0</v>
      </c>
      <c r="H5579" s="1">
        <v>1.0</v>
      </c>
      <c r="I5579" s="1">
        <v>280.0</v>
      </c>
      <c r="J5579" s="1">
        <v>24.0</v>
      </c>
      <c r="K5579" s="1">
        <v>20.0</v>
      </c>
      <c r="L5579" s="1" t="s">
        <v>318</v>
      </c>
      <c r="M5579" s="1" t="s">
        <v>302</v>
      </c>
      <c r="N5579" s="1">
        <v>52.0</v>
      </c>
      <c r="O5579" s="1" t="s">
        <v>303</v>
      </c>
      <c r="P5579" s="1" t="s">
        <v>304</v>
      </c>
      <c r="Q5579" s="1" t="s">
        <v>305</v>
      </c>
    </row>
    <row r="5580" ht="15.75" customHeight="1">
      <c r="A5580" s="1" t="s">
        <v>5894</v>
      </c>
      <c r="B5580" s="2">
        <v>46025.0</v>
      </c>
      <c r="C5580" s="2">
        <v>46029.0</v>
      </c>
      <c r="D5580" s="1" t="s">
        <v>32</v>
      </c>
      <c r="E5580" s="1" t="s">
        <v>246</v>
      </c>
      <c r="F5580" s="3">
        <v>0.7708333333333334</v>
      </c>
      <c r="G5580" s="1">
        <v>3.0</v>
      </c>
      <c r="H5580" s="1">
        <v>2.0</v>
      </c>
      <c r="I5580" s="1">
        <v>240.0</v>
      </c>
      <c r="J5580" s="1">
        <v>30.0</v>
      </c>
      <c r="K5580" s="1">
        <v>20.0</v>
      </c>
      <c r="L5580" s="1" t="s">
        <v>311</v>
      </c>
      <c r="M5580" s="1" t="s">
        <v>302</v>
      </c>
      <c r="N5580" s="1">
        <v>47.0</v>
      </c>
      <c r="O5580" s="1" t="s">
        <v>303</v>
      </c>
      <c r="P5580" s="1" t="s">
        <v>313</v>
      </c>
      <c r="Q5580" s="1" t="s">
        <v>305</v>
      </c>
    </row>
    <row r="5581" ht="15.75" customHeight="1">
      <c r="A5581" s="1" t="s">
        <v>5895</v>
      </c>
      <c r="B5581" s="2">
        <v>46160.0</v>
      </c>
      <c r="C5581" s="2">
        <v>46164.0</v>
      </c>
      <c r="D5581" s="1" t="s">
        <v>30</v>
      </c>
      <c r="E5581" s="1" t="s">
        <v>250</v>
      </c>
      <c r="F5581" s="3">
        <v>0.3958333333333333</v>
      </c>
      <c r="G5581" s="1">
        <v>3.0</v>
      </c>
      <c r="H5581" s="1">
        <v>3.0</v>
      </c>
      <c r="I5581" s="1">
        <v>360.0</v>
      </c>
      <c r="J5581" s="1">
        <v>36.0</v>
      </c>
      <c r="K5581" s="1">
        <v>0.0</v>
      </c>
      <c r="L5581" s="1" t="s">
        <v>315</v>
      </c>
      <c r="M5581" s="1" t="s">
        <v>302</v>
      </c>
      <c r="N5581" s="1">
        <v>50.0</v>
      </c>
      <c r="O5581" s="1" t="s">
        <v>303</v>
      </c>
      <c r="P5581" s="1" t="s">
        <v>313</v>
      </c>
      <c r="Q5581" s="1" t="s">
        <v>309</v>
      </c>
    </row>
    <row r="5582" ht="15.75" customHeight="1">
      <c r="A5582" s="1" t="s">
        <v>5896</v>
      </c>
      <c r="B5582" s="2">
        <v>46106.0</v>
      </c>
      <c r="C5582" s="2">
        <v>46106.0</v>
      </c>
      <c r="D5582" s="1" t="s">
        <v>108</v>
      </c>
      <c r="E5582" s="1" t="s">
        <v>250</v>
      </c>
      <c r="F5582" s="3">
        <v>0.3958333333333333</v>
      </c>
      <c r="G5582" s="1">
        <v>4.0</v>
      </c>
      <c r="H5582" s="1">
        <v>4.0</v>
      </c>
      <c r="I5582" s="1">
        <v>180.0</v>
      </c>
      <c r="J5582" s="1">
        <v>42.0</v>
      </c>
      <c r="K5582" s="1">
        <v>100.0</v>
      </c>
      <c r="L5582" s="1" t="s">
        <v>307</v>
      </c>
      <c r="M5582" s="1" t="s">
        <v>302</v>
      </c>
      <c r="N5582" s="1">
        <v>31.0</v>
      </c>
      <c r="O5582" s="1" t="s">
        <v>312</v>
      </c>
      <c r="P5582" s="1" t="s">
        <v>304</v>
      </c>
      <c r="Q5582" s="1" t="s">
        <v>305</v>
      </c>
    </row>
    <row r="5583" ht="15.75" customHeight="1">
      <c r="A5583" s="1" t="s">
        <v>5897</v>
      </c>
      <c r="B5583" s="2">
        <v>46118.0</v>
      </c>
      <c r="C5583" s="2">
        <v>46122.0</v>
      </c>
      <c r="D5583" s="1" t="s">
        <v>78</v>
      </c>
      <c r="E5583" s="1" t="s">
        <v>252</v>
      </c>
      <c r="F5583" s="3">
        <v>0.9375</v>
      </c>
      <c r="G5583" s="1">
        <v>2.0</v>
      </c>
      <c r="H5583" s="1">
        <v>2.0</v>
      </c>
      <c r="I5583" s="1">
        <v>300.0</v>
      </c>
      <c r="J5583" s="1">
        <v>30.0</v>
      </c>
      <c r="K5583" s="1">
        <v>40.0</v>
      </c>
      <c r="L5583" s="1" t="s">
        <v>311</v>
      </c>
      <c r="M5583" s="1" t="s">
        <v>302</v>
      </c>
      <c r="N5583" s="1">
        <v>59.0</v>
      </c>
      <c r="O5583" s="1" t="s">
        <v>303</v>
      </c>
      <c r="P5583" s="1" t="s">
        <v>313</v>
      </c>
      <c r="Q5583" s="1" t="s">
        <v>338</v>
      </c>
    </row>
    <row r="5584" ht="15.75" customHeight="1">
      <c r="A5584" s="1" t="s">
        <v>5898</v>
      </c>
      <c r="B5584" s="2">
        <v>46111.0</v>
      </c>
      <c r="C5584" s="2">
        <v>46117.0</v>
      </c>
      <c r="D5584" s="1" t="s">
        <v>125</v>
      </c>
      <c r="E5584" s="1" t="s">
        <v>244</v>
      </c>
      <c r="F5584" s="3">
        <v>0.9375</v>
      </c>
      <c r="G5584" s="1">
        <v>4.0</v>
      </c>
      <c r="H5584" s="1">
        <v>2.0</v>
      </c>
      <c r="I5584" s="1">
        <v>420.0</v>
      </c>
      <c r="J5584" s="1">
        <v>30.0</v>
      </c>
      <c r="K5584" s="1">
        <v>0.0</v>
      </c>
      <c r="L5584" s="1" t="s">
        <v>315</v>
      </c>
      <c r="M5584" s="1" t="s">
        <v>363</v>
      </c>
      <c r="N5584" s="1">
        <v>22.0</v>
      </c>
      <c r="O5584" s="1" t="s">
        <v>308</v>
      </c>
      <c r="P5584" s="1" t="s">
        <v>304</v>
      </c>
      <c r="Q5584" s="1" t="s">
        <v>309</v>
      </c>
    </row>
    <row r="5585" ht="15.75" customHeight="1">
      <c r="A5585" s="1" t="s">
        <v>5899</v>
      </c>
      <c r="B5585" s="2">
        <v>46059.0</v>
      </c>
      <c r="C5585" s="2">
        <v>46060.0</v>
      </c>
      <c r="D5585" s="1" t="s">
        <v>82</v>
      </c>
      <c r="E5585" s="1" t="s">
        <v>172</v>
      </c>
      <c r="F5585" s="3">
        <v>0.9375</v>
      </c>
      <c r="G5585" s="1">
        <v>2.0</v>
      </c>
      <c r="H5585" s="1">
        <v>2.0</v>
      </c>
      <c r="I5585" s="1">
        <v>220.0</v>
      </c>
      <c r="J5585" s="1">
        <v>30.0</v>
      </c>
      <c r="K5585" s="1">
        <v>20.0</v>
      </c>
      <c r="L5585" s="1" t="s">
        <v>311</v>
      </c>
      <c r="M5585" s="1" t="s">
        <v>302</v>
      </c>
      <c r="N5585" s="1">
        <v>40.0</v>
      </c>
      <c r="O5585" s="1" t="s">
        <v>312</v>
      </c>
      <c r="P5585" s="1" t="s">
        <v>313</v>
      </c>
      <c r="Q5585" s="1" t="s">
        <v>305</v>
      </c>
    </row>
    <row r="5586" ht="15.75" customHeight="1">
      <c r="A5586" s="1" t="s">
        <v>5900</v>
      </c>
      <c r="B5586" s="2">
        <v>46161.0</v>
      </c>
      <c r="C5586" s="2">
        <v>46164.0</v>
      </c>
      <c r="D5586" s="1" t="s">
        <v>46</v>
      </c>
      <c r="E5586" s="1" t="s">
        <v>252</v>
      </c>
      <c r="F5586" s="3">
        <v>0.7708333333333334</v>
      </c>
      <c r="G5586" s="1">
        <v>5.0</v>
      </c>
      <c r="H5586" s="1">
        <v>2.0</v>
      </c>
      <c r="I5586" s="1">
        <v>220.0</v>
      </c>
      <c r="J5586" s="1">
        <v>30.0</v>
      </c>
      <c r="K5586" s="1">
        <v>20.0</v>
      </c>
      <c r="L5586" s="1" t="s">
        <v>315</v>
      </c>
      <c r="M5586" s="1" t="s">
        <v>302</v>
      </c>
      <c r="N5586" s="1">
        <v>44.0</v>
      </c>
      <c r="O5586" s="1" t="s">
        <v>308</v>
      </c>
      <c r="P5586" s="1" t="s">
        <v>304</v>
      </c>
      <c r="Q5586" s="1" t="s">
        <v>305</v>
      </c>
    </row>
    <row r="5587" ht="15.75" customHeight="1">
      <c r="A5587" s="1" t="s">
        <v>5901</v>
      </c>
      <c r="B5587" s="2">
        <v>46082.0</v>
      </c>
      <c r="C5587" s="2">
        <v>46083.0</v>
      </c>
      <c r="D5587" s="1" t="s">
        <v>131</v>
      </c>
      <c r="E5587" s="1" t="s">
        <v>281</v>
      </c>
      <c r="F5587" s="3">
        <v>0.9375</v>
      </c>
      <c r="G5587" s="1">
        <v>5.0</v>
      </c>
      <c r="H5587" s="1">
        <v>3.0</v>
      </c>
      <c r="I5587" s="1">
        <v>160.0</v>
      </c>
      <c r="J5587" s="1">
        <v>36.0</v>
      </c>
      <c r="K5587" s="1">
        <v>60.0</v>
      </c>
      <c r="L5587" s="1" t="s">
        <v>318</v>
      </c>
      <c r="M5587" s="1" t="s">
        <v>302</v>
      </c>
      <c r="N5587" s="1">
        <v>43.0</v>
      </c>
      <c r="O5587" s="1" t="s">
        <v>312</v>
      </c>
      <c r="P5587" s="1" t="s">
        <v>304</v>
      </c>
      <c r="Q5587" s="1" t="s">
        <v>305</v>
      </c>
    </row>
    <row r="5588" ht="15.75" customHeight="1">
      <c r="A5588" s="1" t="s">
        <v>5902</v>
      </c>
      <c r="B5588" s="2">
        <v>46085.0</v>
      </c>
      <c r="C5588" s="2">
        <v>46090.0</v>
      </c>
      <c r="D5588" s="1" t="s">
        <v>50</v>
      </c>
      <c r="E5588" s="1" t="s">
        <v>201</v>
      </c>
      <c r="F5588" s="3">
        <v>0.53125</v>
      </c>
      <c r="G5588" s="1">
        <v>2.0</v>
      </c>
      <c r="H5588" s="1">
        <v>3.0</v>
      </c>
      <c r="I5588" s="1">
        <v>440.0</v>
      </c>
      <c r="J5588" s="1">
        <v>36.0</v>
      </c>
      <c r="K5588" s="1">
        <v>100.0</v>
      </c>
      <c r="L5588" s="1" t="s">
        <v>318</v>
      </c>
      <c r="M5588" s="1" t="s">
        <v>302</v>
      </c>
      <c r="N5588" s="1">
        <v>50.0</v>
      </c>
      <c r="O5588" s="1" t="s">
        <v>308</v>
      </c>
      <c r="P5588" s="1" t="s">
        <v>313</v>
      </c>
      <c r="Q5588" s="1" t="s">
        <v>309</v>
      </c>
    </row>
    <row r="5589" ht="15.75" customHeight="1">
      <c r="A5589" s="1" t="s">
        <v>5903</v>
      </c>
      <c r="B5589" s="2">
        <v>46196.0</v>
      </c>
      <c r="C5589" s="2">
        <v>46203.0</v>
      </c>
      <c r="D5589" s="1" t="s">
        <v>69</v>
      </c>
      <c r="E5589" s="1" t="s">
        <v>242</v>
      </c>
      <c r="F5589" s="3">
        <v>0.8854166666666666</v>
      </c>
      <c r="G5589" s="1">
        <v>6.0</v>
      </c>
      <c r="H5589" s="1">
        <v>1.0</v>
      </c>
      <c r="I5589" s="1">
        <v>240.0</v>
      </c>
      <c r="J5589" s="1">
        <v>24.0</v>
      </c>
      <c r="K5589" s="1">
        <v>60.0</v>
      </c>
      <c r="L5589" s="1" t="s">
        <v>315</v>
      </c>
      <c r="M5589" s="1" t="s">
        <v>363</v>
      </c>
      <c r="N5589" s="1">
        <v>55.0</v>
      </c>
      <c r="O5589" s="1" t="s">
        <v>312</v>
      </c>
      <c r="P5589" s="1" t="s">
        <v>313</v>
      </c>
      <c r="Q5589" s="1" t="s">
        <v>305</v>
      </c>
    </row>
    <row r="5590" ht="15.75" customHeight="1">
      <c r="A5590" s="1" t="s">
        <v>5904</v>
      </c>
      <c r="B5590" s="2">
        <v>46032.0</v>
      </c>
      <c r="C5590" s="2">
        <v>46034.0</v>
      </c>
      <c r="D5590" s="1" t="s">
        <v>32</v>
      </c>
      <c r="E5590" s="1" t="s">
        <v>250</v>
      </c>
      <c r="F5590" s="3">
        <v>0.53125</v>
      </c>
      <c r="G5590" s="1">
        <v>4.0</v>
      </c>
      <c r="H5590" s="1">
        <v>4.0</v>
      </c>
      <c r="I5590" s="1">
        <v>180.0</v>
      </c>
      <c r="J5590" s="1">
        <v>42.0</v>
      </c>
      <c r="K5590" s="1">
        <v>40.0</v>
      </c>
      <c r="L5590" s="1" t="s">
        <v>311</v>
      </c>
      <c r="M5590" s="1" t="s">
        <v>302</v>
      </c>
      <c r="N5590" s="1">
        <v>45.0</v>
      </c>
      <c r="O5590" s="1" t="s">
        <v>308</v>
      </c>
      <c r="P5590" s="1" t="s">
        <v>304</v>
      </c>
      <c r="Q5590" s="1" t="s">
        <v>305</v>
      </c>
    </row>
    <row r="5591" ht="15.75" customHeight="1">
      <c r="A5591" s="1" t="s">
        <v>5905</v>
      </c>
      <c r="B5591" s="2">
        <v>46045.0</v>
      </c>
      <c r="C5591" s="2">
        <v>46050.0</v>
      </c>
      <c r="D5591" s="1" t="s">
        <v>120</v>
      </c>
      <c r="E5591" s="1" t="s">
        <v>224</v>
      </c>
      <c r="F5591" s="3">
        <v>0.9375</v>
      </c>
      <c r="G5591" s="1">
        <v>2.0</v>
      </c>
      <c r="H5591" s="1">
        <v>2.0</v>
      </c>
      <c r="I5591" s="1">
        <v>200.0</v>
      </c>
      <c r="J5591" s="1">
        <v>30.0</v>
      </c>
      <c r="K5591" s="1">
        <v>0.0</v>
      </c>
      <c r="L5591" s="1" t="s">
        <v>311</v>
      </c>
      <c r="M5591" s="1" t="s">
        <v>302</v>
      </c>
      <c r="N5591" s="1">
        <v>23.0</v>
      </c>
      <c r="O5591" s="1" t="s">
        <v>303</v>
      </c>
      <c r="P5591" s="1" t="s">
        <v>313</v>
      </c>
      <c r="Q5591" s="1" t="s">
        <v>305</v>
      </c>
    </row>
    <row r="5592" ht="15.75" customHeight="1">
      <c r="A5592" s="1" t="s">
        <v>5906</v>
      </c>
      <c r="B5592" s="2">
        <v>46196.0</v>
      </c>
      <c r="C5592" s="2">
        <v>46203.0</v>
      </c>
      <c r="D5592" s="1" t="s">
        <v>30</v>
      </c>
      <c r="E5592" s="1" t="s">
        <v>270</v>
      </c>
      <c r="F5592" s="3">
        <v>0.6458333333333334</v>
      </c>
      <c r="G5592" s="1">
        <v>5.0</v>
      </c>
      <c r="H5592" s="1">
        <v>2.0</v>
      </c>
      <c r="I5592" s="1">
        <v>460.0</v>
      </c>
      <c r="J5592" s="1">
        <v>30.0</v>
      </c>
      <c r="K5592" s="1">
        <v>0.0</v>
      </c>
      <c r="L5592" s="1" t="s">
        <v>311</v>
      </c>
      <c r="M5592" s="1" t="s">
        <v>302</v>
      </c>
      <c r="N5592" s="1">
        <v>54.0</v>
      </c>
      <c r="O5592" s="1" t="s">
        <v>303</v>
      </c>
      <c r="P5592" s="1" t="s">
        <v>313</v>
      </c>
      <c r="Q5592" s="1" t="s">
        <v>309</v>
      </c>
    </row>
    <row r="5593" ht="15.75" customHeight="1">
      <c r="A5593" s="1" t="s">
        <v>5907</v>
      </c>
      <c r="B5593" s="2">
        <v>46195.0</v>
      </c>
      <c r="C5593" s="2">
        <v>46200.0</v>
      </c>
      <c r="D5593" s="1" t="s">
        <v>97</v>
      </c>
      <c r="E5593" s="1" t="s">
        <v>182</v>
      </c>
      <c r="F5593" s="3">
        <v>0.3958333333333333</v>
      </c>
      <c r="G5593" s="1">
        <v>2.0</v>
      </c>
      <c r="H5593" s="1">
        <v>2.0</v>
      </c>
      <c r="I5593" s="1">
        <v>340.0</v>
      </c>
      <c r="J5593" s="1">
        <v>30.0</v>
      </c>
      <c r="K5593" s="1">
        <v>150.0</v>
      </c>
      <c r="L5593" s="1" t="s">
        <v>311</v>
      </c>
      <c r="M5593" s="1" t="s">
        <v>302</v>
      </c>
      <c r="N5593" s="1">
        <v>29.0</v>
      </c>
      <c r="O5593" s="1" t="s">
        <v>308</v>
      </c>
      <c r="P5593" s="1" t="s">
        <v>313</v>
      </c>
      <c r="Q5593" s="1" t="s">
        <v>309</v>
      </c>
    </row>
    <row r="5594" ht="15.75" customHeight="1">
      <c r="A5594" s="1" t="s">
        <v>5908</v>
      </c>
      <c r="B5594" s="2">
        <v>46184.0</v>
      </c>
      <c r="C5594" s="2">
        <v>46186.0</v>
      </c>
      <c r="D5594" s="1" t="s">
        <v>22</v>
      </c>
      <c r="E5594" s="1" t="s">
        <v>276</v>
      </c>
      <c r="F5594" s="3">
        <v>0.8854166666666666</v>
      </c>
      <c r="G5594" s="1">
        <v>2.0</v>
      </c>
      <c r="H5594" s="1">
        <v>1.0</v>
      </c>
      <c r="I5594" s="1">
        <v>420.0</v>
      </c>
      <c r="J5594" s="1">
        <v>24.0</v>
      </c>
      <c r="K5594" s="1">
        <v>150.0</v>
      </c>
      <c r="L5594" s="1" t="s">
        <v>315</v>
      </c>
      <c r="M5594" s="1" t="s">
        <v>302</v>
      </c>
      <c r="N5594" s="1">
        <v>37.0</v>
      </c>
      <c r="O5594" s="1" t="s">
        <v>308</v>
      </c>
      <c r="P5594" s="1" t="s">
        <v>313</v>
      </c>
      <c r="Q5594" s="1" t="s">
        <v>309</v>
      </c>
    </row>
    <row r="5595" ht="15.75" customHeight="1">
      <c r="A5595" s="1" t="s">
        <v>5909</v>
      </c>
      <c r="B5595" s="2">
        <v>46082.0</v>
      </c>
      <c r="C5595" s="2">
        <v>46087.0</v>
      </c>
      <c r="D5595" s="1" t="s">
        <v>108</v>
      </c>
      <c r="E5595" s="1" t="s">
        <v>260</v>
      </c>
      <c r="F5595" s="3">
        <v>0.7708333333333334</v>
      </c>
      <c r="G5595" s="1">
        <v>6.0</v>
      </c>
      <c r="H5595" s="1">
        <v>4.0</v>
      </c>
      <c r="I5595" s="1">
        <v>360.0</v>
      </c>
      <c r="J5595" s="1">
        <v>42.0</v>
      </c>
      <c r="K5595" s="1">
        <v>0.0</v>
      </c>
      <c r="L5595" s="1" t="s">
        <v>318</v>
      </c>
      <c r="M5595" s="1" t="s">
        <v>302</v>
      </c>
      <c r="N5595" s="1">
        <v>21.0</v>
      </c>
      <c r="O5595" s="1" t="s">
        <v>308</v>
      </c>
      <c r="P5595" s="1" t="s">
        <v>313</v>
      </c>
      <c r="Q5595" s="1" t="s">
        <v>338</v>
      </c>
    </row>
    <row r="5596" ht="15.75" customHeight="1">
      <c r="A5596" s="1" t="s">
        <v>5910</v>
      </c>
      <c r="B5596" s="2">
        <v>46071.0</v>
      </c>
      <c r="C5596" s="2">
        <v>46071.0</v>
      </c>
      <c r="D5596" s="1" t="s">
        <v>22</v>
      </c>
      <c r="E5596" s="1" t="s">
        <v>276</v>
      </c>
      <c r="F5596" s="3">
        <v>0.9375</v>
      </c>
      <c r="G5596" s="1">
        <v>3.0</v>
      </c>
      <c r="H5596" s="1">
        <v>3.0</v>
      </c>
      <c r="I5596" s="1">
        <v>240.0</v>
      </c>
      <c r="J5596" s="1">
        <v>36.0</v>
      </c>
      <c r="K5596" s="1">
        <v>100.0</v>
      </c>
      <c r="L5596" s="1" t="s">
        <v>307</v>
      </c>
      <c r="M5596" s="1" t="s">
        <v>302</v>
      </c>
      <c r="N5596" s="1">
        <v>29.0</v>
      </c>
      <c r="O5596" s="1" t="s">
        <v>312</v>
      </c>
      <c r="P5596" s="1" t="s">
        <v>304</v>
      </c>
      <c r="Q5596" s="1" t="s">
        <v>305</v>
      </c>
    </row>
    <row r="5597" ht="15.75" customHeight="1">
      <c r="A5597" s="1" t="s">
        <v>5911</v>
      </c>
      <c r="B5597" s="2">
        <v>46115.0</v>
      </c>
      <c r="C5597" s="2">
        <v>46118.0</v>
      </c>
      <c r="D5597" s="1" t="s">
        <v>59</v>
      </c>
      <c r="E5597" s="1" t="s">
        <v>228</v>
      </c>
      <c r="F5597" s="3">
        <v>0.3958333333333333</v>
      </c>
      <c r="G5597" s="1">
        <v>7.0</v>
      </c>
      <c r="H5597" s="1">
        <v>3.0</v>
      </c>
      <c r="I5597" s="1">
        <v>160.0</v>
      </c>
      <c r="J5597" s="1">
        <v>36.0</v>
      </c>
      <c r="K5597" s="1">
        <v>0.0</v>
      </c>
      <c r="L5597" s="1" t="s">
        <v>301</v>
      </c>
      <c r="M5597" s="1" t="s">
        <v>302</v>
      </c>
      <c r="N5597" s="1">
        <v>58.0</v>
      </c>
      <c r="O5597" s="1" t="s">
        <v>303</v>
      </c>
      <c r="P5597" s="1" t="s">
        <v>313</v>
      </c>
      <c r="Q5597" s="1" t="s">
        <v>305</v>
      </c>
    </row>
    <row r="5598" ht="15.75" customHeight="1">
      <c r="A5598" s="1" t="s">
        <v>5912</v>
      </c>
      <c r="B5598" s="2">
        <v>46198.0</v>
      </c>
      <c r="C5598" s="2">
        <v>46200.0</v>
      </c>
      <c r="D5598" s="1" t="s">
        <v>22</v>
      </c>
      <c r="E5598" s="1" t="s">
        <v>278</v>
      </c>
      <c r="F5598" s="3">
        <v>0.8854166666666666</v>
      </c>
      <c r="G5598" s="1">
        <v>3.0</v>
      </c>
      <c r="H5598" s="1">
        <v>2.0</v>
      </c>
      <c r="I5598" s="1">
        <v>360.0</v>
      </c>
      <c r="J5598" s="1">
        <v>30.0</v>
      </c>
      <c r="K5598" s="1">
        <v>60.0</v>
      </c>
      <c r="L5598" s="1" t="s">
        <v>311</v>
      </c>
      <c r="M5598" s="1" t="s">
        <v>302</v>
      </c>
      <c r="N5598" s="1">
        <v>27.0</v>
      </c>
      <c r="O5598" s="1" t="s">
        <v>303</v>
      </c>
      <c r="P5598" s="1" t="s">
        <v>313</v>
      </c>
      <c r="Q5598" s="1" t="s">
        <v>338</v>
      </c>
    </row>
    <row r="5599" ht="15.75" customHeight="1">
      <c r="A5599" s="1" t="s">
        <v>5913</v>
      </c>
      <c r="B5599" s="2">
        <v>46128.0</v>
      </c>
      <c r="C5599" s="2">
        <v>46135.0</v>
      </c>
      <c r="D5599" s="1" t="s">
        <v>22</v>
      </c>
      <c r="E5599" s="1" t="s">
        <v>212</v>
      </c>
      <c r="F5599" s="3">
        <v>0.6458333333333334</v>
      </c>
      <c r="G5599" s="1">
        <v>2.0</v>
      </c>
      <c r="H5599" s="1">
        <v>2.0</v>
      </c>
      <c r="I5599" s="1">
        <v>200.0</v>
      </c>
      <c r="J5599" s="1">
        <v>30.0</v>
      </c>
      <c r="K5599" s="1">
        <v>40.0</v>
      </c>
      <c r="L5599" s="1" t="s">
        <v>315</v>
      </c>
      <c r="M5599" s="1" t="s">
        <v>302</v>
      </c>
      <c r="N5599" s="1">
        <v>46.0</v>
      </c>
      <c r="O5599" s="1" t="s">
        <v>303</v>
      </c>
      <c r="P5599" s="1" t="s">
        <v>313</v>
      </c>
      <c r="Q5599" s="1" t="s">
        <v>305</v>
      </c>
    </row>
    <row r="5600" ht="15.75" customHeight="1">
      <c r="A5600" s="1" t="s">
        <v>5914</v>
      </c>
      <c r="B5600" s="2">
        <v>46123.0</v>
      </c>
      <c r="C5600" s="2">
        <v>46129.0</v>
      </c>
      <c r="D5600" s="1" t="s">
        <v>62</v>
      </c>
      <c r="E5600" s="1" t="s">
        <v>268</v>
      </c>
      <c r="F5600" s="3">
        <v>0.9375</v>
      </c>
      <c r="G5600" s="1">
        <v>5.0</v>
      </c>
      <c r="H5600" s="1">
        <v>3.0</v>
      </c>
      <c r="I5600" s="1">
        <v>240.0</v>
      </c>
      <c r="J5600" s="1">
        <v>36.0</v>
      </c>
      <c r="K5600" s="1">
        <v>150.0</v>
      </c>
      <c r="L5600" s="1" t="s">
        <v>318</v>
      </c>
      <c r="M5600" s="1" t="s">
        <v>302</v>
      </c>
      <c r="N5600" s="1">
        <v>51.0</v>
      </c>
      <c r="O5600" s="1" t="s">
        <v>303</v>
      </c>
      <c r="P5600" s="1" t="s">
        <v>313</v>
      </c>
      <c r="Q5600" s="1" t="s">
        <v>305</v>
      </c>
    </row>
    <row r="5601" ht="15.75" customHeight="1">
      <c r="A5601" s="1" t="s">
        <v>5915</v>
      </c>
      <c r="B5601" s="2">
        <v>46121.0</v>
      </c>
      <c r="C5601" s="2">
        <v>46126.0</v>
      </c>
      <c r="D5601" s="1" t="s">
        <v>30</v>
      </c>
      <c r="E5601" s="1" t="s">
        <v>254</v>
      </c>
      <c r="F5601" s="3">
        <v>0.8854166666666666</v>
      </c>
      <c r="G5601" s="1">
        <v>3.0</v>
      </c>
      <c r="H5601" s="1">
        <v>1.0</v>
      </c>
      <c r="I5601" s="1">
        <v>240.0</v>
      </c>
      <c r="J5601" s="1">
        <v>24.0</v>
      </c>
      <c r="K5601" s="1">
        <v>150.0</v>
      </c>
      <c r="L5601" s="1" t="s">
        <v>318</v>
      </c>
      <c r="M5601" s="1" t="s">
        <v>302</v>
      </c>
      <c r="N5601" s="1">
        <v>21.0</v>
      </c>
      <c r="O5601" s="1" t="s">
        <v>312</v>
      </c>
      <c r="P5601" s="1" t="s">
        <v>313</v>
      </c>
      <c r="Q5601" s="1" t="s">
        <v>338</v>
      </c>
    </row>
    <row r="5602" ht="15.75" customHeight="1">
      <c r="A5602" s="1" t="s">
        <v>5916</v>
      </c>
      <c r="B5602" s="2">
        <v>46202.0</v>
      </c>
      <c r="C5602" s="2">
        <v>46204.0</v>
      </c>
      <c r="D5602" s="1" t="s">
        <v>131</v>
      </c>
      <c r="E5602" s="1" t="s">
        <v>274</v>
      </c>
      <c r="F5602" s="3">
        <v>0.3958333333333333</v>
      </c>
      <c r="G5602" s="1">
        <v>1.0</v>
      </c>
      <c r="H5602" s="1">
        <v>2.0</v>
      </c>
      <c r="I5602" s="1">
        <v>260.0</v>
      </c>
      <c r="J5602" s="1">
        <v>30.0</v>
      </c>
      <c r="K5602" s="1">
        <v>0.0</v>
      </c>
      <c r="L5602" s="1" t="s">
        <v>311</v>
      </c>
      <c r="M5602" s="1" t="s">
        <v>302</v>
      </c>
      <c r="N5602" s="1">
        <v>47.0</v>
      </c>
      <c r="O5602" s="1" t="s">
        <v>303</v>
      </c>
      <c r="P5602" s="1" t="s">
        <v>304</v>
      </c>
      <c r="Q5602" s="1" t="s">
        <v>305</v>
      </c>
    </row>
    <row r="5603" ht="15.75" customHeight="1">
      <c r="A5603" s="1" t="s">
        <v>5917</v>
      </c>
      <c r="B5603" s="2">
        <v>46183.0</v>
      </c>
      <c r="C5603" s="2">
        <v>46187.0</v>
      </c>
      <c r="D5603" s="1" t="s">
        <v>91</v>
      </c>
      <c r="E5603" s="1" t="s">
        <v>201</v>
      </c>
      <c r="F5603" s="3">
        <v>0.9375</v>
      </c>
      <c r="G5603" s="1">
        <v>5.0</v>
      </c>
      <c r="H5603" s="1">
        <v>1.0</v>
      </c>
      <c r="I5603" s="1">
        <v>340.0</v>
      </c>
      <c r="J5603" s="1">
        <v>24.0</v>
      </c>
      <c r="K5603" s="1">
        <v>100.0</v>
      </c>
      <c r="L5603" s="1" t="s">
        <v>311</v>
      </c>
      <c r="M5603" s="1" t="s">
        <v>302</v>
      </c>
      <c r="N5603" s="1">
        <v>38.0</v>
      </c>
      <c r="O5603" s="1" t="s">
        <v>312</v>
      </c>
      <c r="P5603" s="1" t="s">
        <v>304</v>
      </c>
      <c r="Q5603" s="1" t="s">
        <v>338</v>
      </c>
    </row>
    <row r="5604" ht="15.75" customHeight="1">
      <c r="A5604" s="1" t="s">
        <v>5918</v>
      </c>
      <c r="B5604" s="2">
        <v>46174.0</v>
      </c>
      <c r="C5604" s="2">
        <v>46180.0</v>
      </c>
      <c r="D5604" s="1" t="s">
        <v>111</v>
      </c>
      <c r="E5604" s="1" t="s">
        <v>168</v>
      </c>
      <c r="F5604" s="3">
        <v>0.6458333333333334</v>
      </c>
      <c r="G5604" s="1">
        <v>2.0</v>
      </c>
      <c r="H5604" s="1">
        <v>2.0</v>
      </c>
      <c r="I5604" s="1">
        <v>240.0</v>
      </c>
      <c r="J5604" s="1">
        <v>30.0</v>
      </c>
      <c r="K5604" s="1">
        <v>20.0</v>
      </c>
      <c r="L5604" s="1" t="s">
        <v>311</v>
      </c>
      <c r="M5604" s="1" t="s">
        <v>302</v>
      </c>
      <c r="N5604" s="1">
        <v>47.0</v>
      </c>
      <c r="O5604" s="1" t="s">
        <v>308</v>
      </c>
      <c r="P5604" s="1" t="s">
        <v>313</v>
      </c>
      <c r="Q5604" s="1" t="s">
        <v>338</v>
      </c>
    </row>
    <row r="5605" ht="15.75" customHeight="1">
      <c r="A5605" s="1" t="s">
        <v>5919</v>
      </c>
      <c r="B5605" s="2">
        <v>46152.0</v>
      </c>
      <c r="C5605" s="2">
        <v>46152.0</v>
      </c>
      <c r="D5605" s="1" t="s">
        <v>54</v>
      </c>
      <c r="E5605" s="1" t="s">
        <v>242</v>
      </c>
      <c r="F5605" s="3">
        <v>0.53125</v>
      </c>
      <c r="G5605" s="1">
        <v>1.0</v>
      </c>
      <c r="H5605" s="1">
        <v>4.0</v>
      </c>
      <c r="I5605" s="1">
        <v>320.0</v>
      </c>
      <c r="J5605" s="1">
        <v>42.0</v>
      </c>
      <c r="K5605" s="1">
        <v>100.0</v>
      </c>
      <c r="L5605" s="1" t="s">
        <v>315</v>
      </c>
      <c r="M5605" s="1" t="s">
        <v>302</v>
      </c>
      <c r="N5605" s="1">
        <v>55.0</v>
      </c>
      <c r="O5605" s="1" t="s">
        <v>312</v>
      </c>
      <c r="P5605" s="1" t="s">
        <v>304</v>
      </c>
      <c r="Q5605" s="1" t="s">
        <v>338</v>
      </c>
    </row>
    <row r="5606" ht="15.75" customHeight="1">
      <c r="A5606" s="1" t="s">
        <v>5920</v>
      </c>
      <c r="B5606" s="2">
        <v>46199.0</v>
      </c>
      <c r="C5606" s="2">
        <v>46205.0</v>
      </c>
      <c r="D5606" s="1" t="s">
        <v>73</v>
      </c>
      <c r="E5606" s="1" t="s">
        <v>206</v>
      </c>
      <c r="F5606" s="3">
        <v>0.53125</v>
      </c>
      <c r="G5606" s="1">
        <v>7.0</v>
      </c>
      <c r="H5606" s="1">
        <v>5.0</v>
      </c>
      <c r="I5606" s="1">
        <v>240.0</v>
      </c>
      <c r="J5606" s="1">
        <v>48.0</v>
      </c>
      <c r="K5606" s="1">
        <v>100.0</v>
      </c>
      <c r="L5606" s="1" t="s">
        <v>315</v>
      </c>
      <c r="M5606" s="1" t="s">
        <v>302</v>
      </c>
      <c r="N5606" s="1">
        <v>33.0</v>
      </c>
      <c r="O5606" s="1" t="s">
        <v>303</v>
      </c>
      <c r="P5606" s="1" t="s">
        <v>304</v>
      </c>
      <c r="Q5606" s="1" t="s">
        <v>305</v>
      </c>
    </row>
    <row r="5607" ht="15.75" customHeight="1">
      <c r="A5607" s="1" t="s">
        <v>5921</v>
      </c>
      <c r="B5607" s="2">
        <v>46083.0</v>
      </c>
      <c r="C5607" s="2">
        <v>46088.0</v>
      </c>
      <c r="D5607" s="1" t="s">
        <v>46</v>
      </c>
      <c r="E5607" s="1" t="s">
        <v>260</v>
      </c>
      <c r="F5607" s="3">
        <v>0.8854166666666666</v>
      </c>
      <c r="G5607" s="1">
        <v>2.0</v>
      </c>
      <c r="H5607" s="1">
        <v>2.0</v>
      </c>
      <c r="I5607" s="1">
        <v>360.0</v>
      </c>
      <c r="J5607" s="1">
        <v>30.0</v>
      </c>
      <c r="K5607" s="1">
        <v>0.0</v>
      </c>
      <c r="L5607" s="1" t="s">
        <v>301</v>
      </c>
      <c r="M5607" s="1" t="s">
        <v>302</v>
      </c>
      <c r="N5607" s="1">
        <v>49.0</v>
      </c>
      <c r="O5607" s="1" t="s">
        <v>312</v>
      </c>
      <c r="P5607" s="1" t="s">
        <v>304</v>
      </c>
      <c r="Q5607" s="1" t="s">
        <v>338</v>
      </c>
    </row>
    <row r="5608" ht="15.75" customHeight="1">
      <c r="A5608" s="1" t="s">
        <v>5922</v>
      </c>
      <c r="B5608" s="2">
        <v>46100.0</v>
      </c>
      <c r="C5608" s="2">
        <v>46107.0</v>
      </c>
      <c r="D5608" s="1" t="s">
        <v>50</v>
      </c>
      <c r="E5608" s="1" t="s">
        <v>274</v>
      </c>
      <c r="F5608" s="3">
        <v>0.3958333333333333</v>
      </c>
      <c r="G5608" s="1">
        <v>3.0</v>
      </c>
      <c r="H5608" s="1">
        <v>3.0</v>
      </c>
      <c r="I5608" s="1">
        <v>260.0</v>
      </c>
      <c r="J5608" s="1">
        <v>36.0</v>
      </c>
      <c r="K5608" s="1">
        <v>0.0</v>
      </c>
      <c r="L5608" s="1" t="s">
        <v>318</v>
      </c>
      <c r="M5608" s="1" t="s">
        <v>302</v>
      </c>
      <c r="N5608" s="1">
        <v>49.0</v>
      </c>
      <c r="O5608" s="1" t="s">
        <v>308</v>
      </c>
      <c r="P5608" s="1" t="s">
        <v>313</v>
      </c>
      <c r="Q5608" s="1" t="s">
        <v>305</v>
      </c>
    </row>
    <row r="5609" ht="15.75" customHeight="1">
      <c r="A5609" s="1" t="s">
        <v>5923</v>
      </c>
      <c r="B5609" s="2">
        <v>46141.0</v>
      </c>
      <c r="C5609" s="2">
        <v>46148.0</v>
      </c>
      <c r="D5609" s="1" t="s">
        <v>22</v>
      </c>
      <c r="E5609" s="1" t="s">
        <v>283</v>
      </c>
      <c r="F5609" s="3">
        <v>0.7708333333333334</v>
      </c>
      <c r="G5609" s="1">
        <v>1.0</v>
      </c>
      <c r="H5609" s="1">
        <v>5.0</v>
      </c>
      <c r="I5609" s="1">
        <v>260.0</v>
      </c>
      <c r="J5609" s="1">
        <v>48.0</v>
      </c>
      <c r="K5609" s="1">
        <v>0.0</v>
      </c>
      <c r="L5609" s="1" t="s">
        <v>307</v>
      </c>
      <c r="M5609" s="1" t="s">
        <v>302</v>
      </c>
      <c r="N5609" s="1">
        <v>34.0</v>
      </c>
      <c r="O5609" s="1" t="s">
        <v>303</v>
      </c>
      <c r="P5609" s="1" t="s">
        <v>304</v>
      </c>
      <c r="Q5609" s="1" t="s">
        <v>338</v>
      </c>
    </row>
    <row r="5610" ht="15.75" customHeight="1">
      <c r="A5610" s="1" t="s">
        <v>5924</v>
      </c>
      <c r="B5610" s="2">
        <v>46061.0</v>
      </c>
      <c r="C5610" s="2">
        <v>46064.0</v>
      </c>
      <c r="D5610" s="1" t="s">
        <v>59</v>
      </c>
      <c r="E5610" s="1" t="s">
        <v>193</v>
      </c>
      <c r="F5610" s="3">
        <v>0.8854166666666666</v>
      </c>
      <c r="G5610" s="1">
        <v>4.0</v>
      </c>
      <c r="H5610" s="1">
        <v>2.0</v>
      </c>
      <c r="I5610" s="1">
        <v>280.0</v>
      </c>
      <c r="J5610" s="1">
        <v>30.0</v>
      </c>
      <c r="K5610" s="1">
        <v>0.0</v>
      </c>
      <c r="L5610" s="1" t="s">
        <v>301</v>
      </c>
      <c r="M5610" s="1" t="s">
        <v>302</v>
      </c>
      <c r="N5610" s="1">
        <v>28.0</v>
      </c>
      <c r="O5610" s="1" t="s">
        <v>303</v>
      </c>
      <c r="P5610" s="1" t="s">
        <v>304</v>
      </c>
      <c r="Q5610" s="1" t="s">
        <v>305</v>
      </c>
    </row>
    <row r="5611" ht="15.75" customHeight="1">
      <c r="A5611" s="1" t="s">
        <v>5925</v>
      </c>
      <c r="B5611" s="2">
        <v>46041.0</v>
      </c>
      <c r="C5611" s="2">
        <v>46044.0</v>
      </c>
      <c r="D5611" s="1" t="s">
        <v>114</v>
      </c>
      <c r="E5611" s="1" t="s">
        <v>242</v>
      </c>
      <c r="F5611" s="3">
        <v>0.53125</v>
      </c>
      <c r="G5611" s="1">
        <v>9.0</v>
      </c>
      <c r="H5611" s="1">
        <v>4.0</v>
      </c>
      <c r="I5611" s="1">
        <v>240.0</v>
      </c>
      <c r="J5611" s="1">
        <v>42.0</v>
      </c>
      <c r="K5611" s="1">
        <v>0.0</v>
      </c>
      <c r="L5611" s="1" t="s">
        <v>318</v>
      </c>
      <c r="M5611" s="1" t="s">
        <v>302</v>
      </c>
      <c r="N5611" s="1">
        <v>49.0</v>
      </c>
      <c r="O5611" s="1" t="s">
        <v>312</v>
      </c>
      <c r="P5611" s="1" t="s">
        <v>313</v>
      </c>
      <c r="Q5611" s="1" t="s">
        <v>305</v>
      </c>
    </row>
    <row r="5612" ht="15.75" customHeight="1">
      <c r="A5612" s="1" t="s">
        <v>5926</v>
      </c>
      <c r="B5612" s="2">
        <v>46111.0</v>
      </c>
      <c r="C5612" s="2">
        <v>46112.0</v>
      </c>
      <c r="D5612" s="1" t="s">
        <v>91</v>
      </c>
      <c r="E5612" s="1" t="s">
        <v>222</v>
      </c>
      <c r="F5612" s="3">
        <v>0.53125</v>
      </c>
      <c r="G5612" s="1">
        <v>2.0</v>
      </c>
      <c r="H5612" s="1">
        <v>3.0</v>
      </c>
      <c r="I5612" s="1">
        <v>280.0</v>
      </c>
      <c r="J5612" s="1">
        <v>36.0</v>
      </c>
      <c r="K5612" s="1">
        <v>0.0</v>
      </c>
      <c r="L5612" s="1" t="s">
        <v>318</v>
      </c>
      <c r="M5612" s="1" t="s">
        <v>302</v>
      </c>
      <c r="N5612" s="1">
        <v>19.0</v>
      </c>
      <c r="O5612" s="1" t="s">
        <v>312</v>
      </c>
      <c r="P5612" s="1" t="s">
        <v>304</v>
      </c>
      <c r="Q5612" s="1" t="s">
        <v>305</v>
      </c>
    </row>
    <row r="5613" ht="15.75" customHeight="1">
      <c r="A5613" s="1" t="s">
        <v>5927</v>
      </c>
      <c r="B5613" s="2">
        <v>46099.0</v>
      </c>
      <c r="C5613" s="2">
        <v>46102.0</v>
      </c>
      <c r="D5613" s="1" t="s">
        <v>141</v>
      </c>
      <c r="E5613" s="1" t="s">
        <v>201</v>
      </c>
      <c r="F5613" s="3">
        <v>0.53125</v>
      </c>
      <c r="G5613" s="1">
        <v>1.0</v>
      </c>
      <c r="H5613" s="1">
        <v>6.0</v>
      </c>
      <c r="I5613" s="1">
        <v>440.0</v>
      </c>
      <c r="J5613" s="1">
        <v>54.0</v>
      </c>
      <c r="K5613" s="1">
        <v>40.0</v>
      </c>
      <c r="L5613" s="1" t="s">
        <v>301</v>
      </c>
      <c r="M5613" s="1" t="s">
        <v>302</v>
      </c>
      <c r="N5613" s="1">
        <v>39.0</v>
      </c>
      <c r="O5613" s="1" t="s">
        <v>303</v>
      </c>
      <c r="P5613" s="1" t="s">
        <v>304</v>
      </c>
      <c r="Q5613" s="1" t="s">
        <v>309</v>
      </c>
    </row>
    <row r="5614" ht="15.75" customHeight="1">
      <c r="A5614" s="1" t="s">
        <v>5928</v>
      </c>
      <c r="B5614" s="2">
        <v>46077.0</v>
      </c>
      <c r="C5614" s="2">
        <v>46083.0</v>
      </c>
      <c r="D5614" s="1" t="s">
        <v>114</v>
      </c>
      <c r="E5614" s="1" t="s">
        <v>170</v>
      </c>
      <c r="F5614" s="3">
        <v>0.6458333333333334</v>
      </c>
      <c r="G5614" s="1">
        <v>2.0</v>
      </c>
      <c r="H5614" s="1">
        <v>2.0</v>
      </c>
      <c r="I5614" s="1">
        <v>240.0</v>
      </c>
      <c r="J5614" s="1">
        <v>30.0</v>
      </c>
      <c r="K5614" s="1">
        <v>150.0</v>
      </c>
      <c r="L5614" s="1" t="s">
        <v>315</v>
      </c>
      <c r="M5614" s="1" t="s">
        <v>302</v>
      </c>
      <c r="N5614" s="1">
        <v>25.0</v>
      </c>
      <c r="O5614" s="1" t="s">
        <v>303</v>
      </c>
      <c r="P5614" s="1" t="s">
        <v>304</v>
      </c>
      <c r="Q5614" s="1" t="s">
        <v>305</v>
      </c>
    </row>
    <row r="5615" ht="15.75" customHeight="1">
      <c r="A5615" s="1" t="s">
        <v>5929</v>
      </c>
      <c r="B5615" s="2">
        <v>46147.0</v>
      </c>
      <c r="C5615" s="2">
        <v>46147.0</v>
      </c>
      <c r="D5615" s="1" t="s">
        <v>36</v>
      </c>
      <c r="E5615" s="1" t="s">
        <v>283</v>
      </c>
      <c r="F5615" s="3">
        <v>0.3958333333333333</v>
      </c>
      <c r="G5615" s="1">
        <v>3.0</v>
      </c>
      <c r="H5615" s="1">
        <v>2.0</v>
      </c>
      <c r="I5615" s="1">
        <v>180.0</v>
      </c>
      <c r="J5615" s="1">
        <v>30.0</v>
      </c>
      <c r="K5615" s="1">
        <v>20.0</v>
      </c>
      <c r="L5615" s="1" t="s">
        <v>311</v>
      </c>
      <c r="M5615" s="1" t="s">
        <v>302</v>
      </c>
      <c r="N5615" s="1">
        <v>42.0</v>
      </c>
      <c r="O5615" s="1" t="s">
        <v>312</v>
      </c>
      <c r="P5615" s="1" t="s">
        <v>313</v>
      </c>
      <c r="Q5615" s="1" t="s">
        <v>305</v>
      </c>
    </row>
    <row r="5616" ht="15.75" customHeight="1">
      <c r="A5616" s="1" t="s">
        <v>5930</v>
      </c>
      <c r="B5616" s="2">
        <v>46111.0</v>
      </c>
      <c r="C5616" s="2">
        <v>46116.0</v>
      </c>
      <c r="D5616" s="1" t="s">
        <v>62</v>
      </c>
      <c r="E5616" s="1" t="s">
        <v>228</v>
      </c>
      <c r="F5616" s="3">
        <v>0.3958333333333333</v>
      </c>
      <c r="G5616" s="1">
        <v>5.0</v>
      </c>
      <c r="H5616" s="1">
        <v>4.0</v>
      </c>
      <c r="I5616" s="1">
        <v>240.0</v>
      </c>
      <c r="J5616" s="1">
        <v>42.0</v>
      </c>
      <c r="K5616" s="1">
        <v>100.0</v>
      </c>
      <c r="L5616" s="1" t="s">
        <v>315</v>
      </c>
      <c r="M5616" s="1" t="s">
        <v>302</v>
      </c>
      <c r="N5616" s="1">
        <v>37.0</v>
      </c>
      <c r="O5616" s="1" t="s">
        <v>303</v>
      </c>
      <c r="P5616" s="1" t="s">
        <v>304</v>
      </c>
      <c r="Q5616" s="1" t="s">
        <v>338</v>
      </c>
    </row>
    <row r="5617" ht="15.75" customHeight="1">
      <c r="A5617" s="1" t="s">
        <v>5931</v>
      </c>
      <c r="B5617" s="2">
        <v>46150.0</v>
      </c>
      <c r="C5617" s="2">
        <v>46155.0</v>
      </c>
      <c r="D5617" s="1" t="s">
        <v>150</v>
      </c>
      <c r="E5617" s="1" t="s">
        <v>206</v>
      </c>
      <c r="F5617" s="3">
        <v>0.7708333333333334</v>
      </c>
      <c r="G5617" s="1">
        <v>3.0</v>
      </c>
      <c r="H5617" s="1">
        <v>5.0</v>
      </c>
      <c r="I5617" s="1">
        <v>420.0</v>
      </c>
      <c r="J5617" s="1">
        <v>48.0</v>
      </c>
      <c r="K5617" s="1">
        <v>20.0</v>
      </c>
      <c r="L5617" s="1" t="s">
        <v>311</v>
      </c>
      <c r="M5617" s="1" t="s">
        <v>302</v>
      </c>
      <c r="N5617" s="1">
        <v>37.0</v>
      </c>
      <c r="O5617" s="1" t="s">
        <v>312</v>
      </c>
      <c r="P5617" s="1" t="s">
        <v>304</v>
      </c>
      <c r="Q5617" s="1" t="s">
        <v>309</v>
      </c>
    </row>
    <row r="5618" ht="15.75" customHeight="1">
      <c r="A5618" s="1" t="s">
        <v>5932</v>
      </c>
      <c r="B5618" s="2">
        <v>46044.0</v>
      </c>
      <c r="C5618" s="2">
        <v>46046.0</v>
      </c>
      <c r="D5618" s="1" t="s">
        <v>36</v>
      </c>
      <c r="E5618" s="1" t="s">
        <v>224</v>
      </c>
      <c r="F5618" s="3">
        <v>0.7708333333333334</v>
      </c>
      <c r="G5618" s="1">
        <v>2.0</v>
      </c>
      <c r="H5618" s="1">
        <v>2.0</v>
      </c>
      <c r="I5618" s="1">
        <v>280.0</v>
      </c>
      <c r="J5618" s="1">
        <v>30.0</v>
      </c>
      <c r="K5618" s="1">
        <v>0.0</v>
      </c>
      <c r="L5618" s="1" t="s">
        <v>311</v>
      </c>
      <c r="M5618" s="1" t="s">
        <v>302</v>
      </c>
      <c r="N5618" s="1">
        <v>58.0</v>
      </c>
      <c r="O5618" s="1" t="s">
        <v>312</v>
      </c>
      <c r="P5618" s="1" t="s">
        <v>304</v>
      </c>
      <c r="Q5618" s="1" t="s">
        <v>338</v>
      </c>
    </row>
    <row r="5619" ht="15.75" customHeight="1">
      <c r="A5619" s="1" t="s">
        <v>5933</v>
      </c>
      <c r="B5619" s="2">
        <v>46199.0</v>
      </c>
      <c r="C5619" s="2">
        <v>46200.0</v>
      </c>
      <c r="D5619" s="1" t="s">
        <v>88</v>
      </c>
      <c r="E5619" s="1" t="s">
        <v>214</v>
      </c>
      <c r="F5619" s="3">
        <v>0.7708333333333334</v>
      </c>
      <c r="G5619" s="1">
        <v>6.0</v>
      </c>
      <c r="H5619" s="1">
        <v>5.0</v>
      </c>
      <c r="I5619" s="1">
        <v>240.0</v>
      </c>
      <c r="J5619" s="1">
        <v>48.0</v>
      </c>
      <c r="K5619" s="1">
        <v>0.0</v>
      </c>
      <c r="L5619" s="1" t="s">
        <v>315</v>
      </c>
      <c r="M5619" s="1" t="s">
        <v>302</v>
      </c>
      <c r="N5619" s="1">
        <v>25.0</v>
      </c>
      <c r="O5619" s="1" t="s">
        <v>303</v>
      </c>
      <c r="P5619" s="1" t="s">
        <v>304</v>
      </c>
      <c r="Q5619" s="1" t="s">
        <v>305</v>
      </c>
    </row>
    <row r="5620" ht="15.75" customHeight="1">
      <c r="A5620" s="1" t="s">
        <v>5934</v>
      </c>
      <c r="B5620" s="2">
        <v>46142.0</v>
      </c>
      <c r="C5620" s="2">
        <v>46142.0</v>
      </c>
      <c r="D5620" s="1" t="s">
        <v>32</v>
      </c>
      <c r="E5620" s="1" t="s">
        <v>274</v>
      </c>
      <c r="F5620" s="3">
        <v>0.8854166666666666</v>
      </c>
      <c r="G5620" s="1">
        <v>1.0</v>
      </c>
      <c r="H5620" s="1">
        <v>2.0</v>
      </c>
      <c r="I5620" s="1">
        <v>340.0</v>
      </c>
      <c r="J5620" s="1">
        <v>30.0</v>
      </c>
      <c r="K5620" s="1">
        <v>0.0</v>
      </c>
      <c r="L5620" s="1" t="s">
        <v>318</v>
      </c>
      <c r="M5620" s="1" t="s">
        <v>302</v>
      </c>
      <c r="N5620" s="1">
        <v>27.0</v>
      </c>
      <c r="O5620" s="1" t="s">
        <v>303</v>
      </c>
      <c r="P5620" s="1" t="s">
        <v>313</v>
      </c>
      <c r="Q5620" s="1" t="s">
        <v>338</v>
      </c>
    </row>
    <row r="5621" ht="15.75" customHeight="1">
      <c r="A5621" s="1" t="s">
        <v>5935</v>
      </c>
      <c r="B5621" s="2">
        <v>46107.0</v>
      </c>
      <c r="C5621" s="2">
        <v>46110.0</v>
      </c>
      <c r="D5621" s="1" t="s">
        <v>120</v>
      </c>
      <c r="E5621" s="1" t="s">
        <v>278</v>
      </c>
      <c r="F5621" s="3">
        <v>0.9375</v>
      </c>
      <c r="G5621" s="1">
        <v>8.0</v>
      </c>
      <c r="H5621" s="1">
        <v>2.0</v>
      </c>
      <c r="I5621" s="1">
        <v>460.0</v>
      </c>
      <c r="J5621" s="1">
        <v>30.0</v>
      </c>
      <c r="K5621" s="1">
        <v>0.0</v>
      </c>
      <c r="L5621" s="1" t="s">
        <v>311</v>
      </c>
      <c r="M5621" s="1" t="s">
        <v>302</v>
      </c>
      <c r="N5621" s="1">
        <v>58.0</v>
      </c>
      <c r="O5621" s="1" t="s">
        <v>312</v>
      </c>
      <c r="P5621" s="1" t="s">
        <v>313</v>
      </c>
      <c r="Q5621" s="1" t="s">
        <v>309</v>
      </c>
    </row>
    <row r="5622" ht="15.75" customHeight="1">
      <c r="A5622" s="1" t="s">
        <v>5936</v>
      </c>
      <c r="B5622" s="2">
        <v>46186.0</v>
      </c>
      <c r="C5622" s="2">
        <v>46193.0</v>
      </c>
      <c r="D5622" s="1" t="s">
        <v>46</v>
      </c>
      <c r="E5622" s="1" t="s">
        <v>193</v>
      </c>
      <c r="F5622" s="3">
        <v>0.9375</v>
      </c>
      <c r="G5622" s="1">
        <v>6.0</v>
      </c>
      <c r="H5622" s="1">
        <v>4.0</v>
      </c>
      <c r="I5622" s="1">
        <v>460.0</v>
      </c>
      <c r="J5622" s="1">
        <v>42.0</v>
      </c>
      <c r="K5622" s="1">
        <v>20.0</v>
      </c>
      <c r="L5622" s="1" t="s">
        <v>311</v>
      </c>
      <c r="M5622" s="1" t="s">
        <v>302</v>
      </c>
      <c r="N5622" s="1">
        <v>55.0</v>
      </c>
      <c r="O5622" s="1" t="s">
        <v>303</v>
      </c>
      <c r="P5622" s="1" t="s">
        <v>304</v>
      </c>
      <c r="Q5622" s="1" t="s">
        <v>309</v>
      </c>
    </row>
    <row r="5623" ht="15.75" customHeight="1">
      <c r="A5623" s="1" t="s">
        <v>5937</v>
      </c>
      <c r="B5623" s="2">
        <v>46045.0</v>
      </c>
      <c r="C5623" s="2">
        <v>46049.0</v>
      </c>
      <c r="D5623" s="1" t="s">
        <v>134</v>
      </c>
      <c r="E5623" s="1" t="s">
        <v>246</v>
      </c>
      <c r="F5623" s="3">
        <v>0.8854166666666666</v>
      </c>
      <c r="G5623" s="1">
        <v>7.0</v>
      </c>
      <c r="H5623" s="1">
        <v>6.0</v>
      </c>
      <c r="I5623" s="1">
        <v>240.0</v>
      </c>
      <c r="J5623" s="1">
        <v>54.0</v>
      </c>
      <c r="K5623" s="1">
        <v>40.0</v>
      </c>
      <c r="L5623" s="1" t="s">
        <v>311</v>
      </c>
      <c r="M5623" s="1" t="s">
        <v>302</v>
      </c>
      <c r="N5623" s="1">
        <v>48.0</v>
      </c>
      <c r="O5623" s="1" t="s">
        <v>312</v>
      </c>
      <c r="P5623" s="1" t="s">
        <v>313</v>
      </c>
      <c r="Q5623" s="1" t="s">
        <v>305</v>
      </c>
    </row>
    <row r="5624" ht="15.75" customHeight="1">
      <c r="A5624" s="1" t="s">
        <v>5938</v>
      </c>
      <c r="B5624" s="2">
        <v>46159.0</v>
      </c>
      <c r="C5624" s="2">
        <v>46165.0</v>
      </c>
      <c r="D5624" s="1" t="s">
        <v>147</v>
      </c>
      <c r="E5624" s="1" t="s">
        <v>214</v>
      </c>
      <c r="F5624" s="3">
        <v>0.7708333333333334</v>
      </c>
      <c r="G5624" s="1">
        <v>6.0</v>
      </c>
      <c r="H5624" s="1">
        <v>2.0</v>
      </c>
      <c r="I5624" s="1">
        <v>240.0</v>
      </c>
      <c r="J5624" s="1">
        <v>30.0</v>
      </c>
      <c r="K5624" s="1">
        <v>0.0</v>
      </c>
      <c r="L5624" s="1" t="s">
        <v>307</v>
      </c>
      <c r="M5624" s="1" t="s">
        <v>302</v>
      </c>
      <c r="N5624" s="1">
        <v>23.0</v>
      </c>
      <c r="O5624" s="1" t="s">
        <v>303</v>
      </c>
      <c r="P5624" s="1" t="s">
        <v>313</v>
      </c>
      <c r="Q5624" s="1" t="s">
        <v>305</v>
      </c>
    </row>
    <row r="5625" ht="15.75" customHeight="1">
      <c r="A5625" s="1" t="s">
        <v>5939</v>
      </c>
      <c r="B5625" s="2">
        <v>46113.0</v>
      </c>
      <c r="C5625" s="2">
        <v>46114.0</v>
      </c>
      <c r="D5625" s="1" t="s">
        <v>22</v>
      </c>
      <c r="E5625" s="1" t="s">
        <v>168</v>
      </c>
      <c r="F5625" s="3">
        <v>0.9375</v>
      </c>
      <c r="G5625" s="1">
        <v>1.0</v>
      </c>
      <c r="H5625" s="1">
        <v>2.0</v>
      </c>
      <c r="I5625" s="1">
        <v>160.0</v>
      </c>
      <c r="J5625" s="1">
        <v>30.0</v>
      </c>
      <c r="K5625" s="1">
        <v>0.0</v>
      </c>
      <c r="L5625" s="1" t="s">
        <v>315</v>
      </c>
      <c r="M5625" s="1" t="s">
        <v>302</v>
      </c>
      <c r="N5625" s="1">
        <v>52.0</v>
      </c>
      <c r="O5625" s="1" t="s">
        <v>312</v>
      </c>
      <c r="P5625" s="1" t="s">
        <v>313</v>
      </c>
      <c r="Q5625" s="1" t="s">
        <v>305</v>
      </c>
    </row>
    <row r="5626" ht="15.75" customHeight="1">
      <c r="A5626" s="1" t="s">
        <v>5940</v>
      </c>
      <c r="B5626" s="2">
        <v>46190.0</v>
      </c>
      <c r="C5626" s="2">
        <v>46190.0</v>
      </c>
      <c r="D5626" s="1" t="s">
        <v>46</v>
      </c>
      <c r="E5626" s="1" t="s">
        <v>274</v>
      </c>
      <c r="F5626" s="3">
        <v>0.7708333333333334</v>
      </c>
      <c r="G5626" s="1">
        <v>1.0</v>
      </c>
      <c r="H5626" s="1">
        <v>3.0</v>
      </c>
      <c r="I5626" s="1">
        <v>340.0</v>
      </c>
      <c r="J5626" s="1">
        <v>36.0</v>
      </c>
      <c r="K5626" s="1">
        <v>60.0</v>
      </c>
      <c r="L5626" s="1" t="s">
        <v>315</v>
      </c>
      <c r="M5626" s="1" t="s">
        <v>302</v>
      </c>
      <c r="N5626" s="1">
        <v>30.0</v>
      </c>
      <c r="O5626" s="1" t="s">
        <v>303</v>
      </c>
      <c r="P5626" s="1" t="s">
        <v>313</v>
      </c>
      <c r="Q5626" s="1" t="s">
        <v>338</v>
      </c>
    </row>
    <row r="5627" ht="15.75" customHeight="1">
      <c r="A5627" s="1" t="s">
        <v>5941</v>
      </c>
      <c r="B5627" s="2">
        <v>46077.0</v>
      </c>
      <c r="C5627" s="2">
        <v>46077.0</v>
      </c>
      <c r="D5627" s="1" t="s">
        <v>137</v>
      </c>
      <c r="E5627" s="1" t="s">
        <v>281</v>
      </c>
      <c r="F5627" s="3">
        <v>0.7708333333333334</v>
      </c>
      <c r="G5627" s="1">
        <v>9.0</v>
      </c>
      <c r="H5627" s="1">
        <v>6.0</v>
      </c>
      <c r="I5627" s="1">
        <v>240.0</v>
      </c>
      <c r="J5627" s="1">
        <v>54.0</v>
      </c>
      <c r="K5627" s="1">
        <v>40.0</v>
      </c>
      <c r="L5627" s="1" t="s">
        <v>311</v>
      </c>
      <c r="M5627" s="1" t="s">
        <v>302</v>
      </c>
      <c r="N5627" s="1">
        <v>32.0</v>
      </c>
      <c r="O5627" s="1" t="s">
        <v>308</v>
      </c>
      <c r="P5627" s="1" t="s">
        <v>313</v>
      </c>
      <c r="Q5627" s="1" t="s">
        <v>338</v>
      </c>
    </row>
    <row r="5628" ht="15.75" customHeight="1">
      <c r="A5628" s="1" t="s">
        <v>5942</v>
      </c>
      <c r="B5628" s="2">
        <v>46172.0</v>
      </c>
      <c r="C5628" s="2">
        <v>46173.0</v>
      </c>
      <c r="D5628" s="1" t="s">
        <v>11</v>
      </c>
      <c r="E5628" s="1" t="s">
        <v>274</v>
      </c>
      <c r="F5628" s="3">
        <v>0.3958333333333333</v>
      </c>
      <c r="G5628" s="1">
        <v>1.0</v>
      </c>
      <c r="H5628" s="1">
        <v>4.0</v>
      </c>
      <c r="I5628" s="1">
        <v>440.0</v>
      </c>
      <c r="J5628" s="1">
        <v>42.0</v>
      </c>
      <c r="K5628" s="1">
        <v>20.0</v>
      </c>
      <c r="L5628" s="1" t="s">
        <v>318</v>
      </c>
      <c r="M5628" s="1" t="s">
        <v>302</v>
      </c>
      <c r="N5628" s="1">
        <v>28.0</v>
      </c>
      <c r="O5628" s="1" t="s">
        <v>308</v>
      </c>
      <c r="P5628" s="1" t="s">
        <v>304</v>
      </c>
      <c r="Q5628" s="1" t="s">
        <v>309</v>
      </c>
    </row>
    <row r="5629" ht="15.75" customHeight="1">
      <c r="A5629" s="1" t="s">
        <v>5943</v>
      </c>
      <c r="B5629" s="2">
        <v>46199.0</v>
      </c>
      <c r="C5629" s="2">
        <v>46200.0</v>
      </c>
      <c r="D5629" s="1" t="s">
        <v>59</v>
      </c>
      <c r="E5629" s="1" t="s">
        <v>177</v>
      </c>
      <c r="F5629" s="3">
        <v>0.3958333333333333</v>
      </c>
      <c r="G5629" s="1">
        <v>6.0</v>
      </c>
      <c r="H5629" s="1">
        <v>3.0</v>
      </c>
      <c r="I5629" s="1">
        <v>320.0</v>
      </c>
      <c r="J5629" s="1">
        <v>36.0</v>
      </c>
      <c r="K5629" s="1">
        <v>0.0</v>
      </c>
      <c r="L5629" s="1" t="s">
        <v>311</v>
      </c>
      <c r="M5629" s="1" t="s">
        <v>302</v>
      </c>
      <c r="N5629" s="1">
        <v>29.0</v>
      </c>
      <c r="O5629" s="1" t="s">
        <v>312</v>
      </c>
      <c r="P5629" s="1" t="s">
        <v>313</v>
      </c>
      <c r="Q5629" s="1" t="s">
        <v>338</v>
      </c>
    </row>
    <row r="5630" ht="15.75" customHeight="1">
      <c r="A5630" s="1" t="s">
        <v>5944</v>
      </c>
      <c r="B5630" s="2">
        <v>46193.0</v>
      </c>
      <c r="C5630" s="2">
        <v>46193.0</v>
      </c>
      <c r="D5630" s="1" t="s">
        <v>11</v>
      </c>
      <c r="E5630" s="1" t="s">
        <v>197</v>
      </c>
      <c r="F5630" s="3">
        <v>0.53125</v>
      </c>
      <c r="G5630" s="1">
        <v>1.0</v>
      </c>
      <c r="H5630" s="1">
        <v>3.0</v>
      </c>
      <c r="I5630" s="1">
        <v>200.0</v>
      </c>
      <c r="J5630" s="1">
        <v>36.0</v>
      </c>
      <c r="K5630" s="1">
        <v>100.0</v>
      </c>
      <c r="L5630" s="1" t="s">
        <v>315</v>
      </c>
      <c r="M5630" s="1" t="s">
        <v>302</v>
      </c>
      <c r="N5630" s="1">
        <v>21.0</v>
      </c>
      <c r="O5630" s="1" t="s">
        <v>303</v>
      </c>
      <c r="P5630" s="1" t="s">
        <v>313</v>
      </c>
      <c r="Q5630" s="1" t="s">
        <v>305</v>
      </c>
    </row>
    <row r="5631" ht="15.75" customHeight="1">
      <c r="A5631" s="1" t="s">
        <v>5945</v>
      </c>
      <c r="B5631" s="2">
        <v>46106.0</v>
      </c>
      <c r="C5631" s="2">
        <v>46111.0</v>
      </c>
      <c r="D5631" s="1" t="s">
        <v>11</v>
      </c>
      <c r="E5631" s="1" t="s">
        <v>179</v>
      </c>
      <c r="F5631" s="3">
        <v>0.9375</v>
      </c>
      <c r="G5631" s="1">
        <v>6.0</v>
      </c>
      <c r="H5631" s="1">
        <v>3.0</v>
      </c>
      <c r="I5631" s="1">
        <v>420.0</v>
      </c>
      <c r="J5631" s="1">
        <v>36.0</v>
      </c>
      <c r="K5631" s="1">
        <v>20.0</v>
      </c>
      <c r="L5631" s="1" t="s">
        <v>311</v>
      </c>
      <c r="M5631" s="1" t="s">
        <v>302</v>
      </c>
      <c r="N5631" s="1">
        <v>21.0</v>
      </c>
      <c r="O5631" s="1" t="s">
        <v>303</v>
      </c>
      <c r="P5631" s="1" t="s">
        <v>313</v>
      </c>
      <c r="Q5631" s="1" t="s">
        <v>309</v>
      </c>
    </row>
    <row r="5632" ht="15.75" customHeight="1">
      <c r="A5632" s="1" t="s">
        <v>5946</v>
      </c>
      <c r="B5632" s="2">
        <v>46059.0</v>
      </c>
      <c r="C5632" s="2">
        <v>46062.0</v>
      </c>
      <c r="D5632" s="1" t="s">
        <v>25</v>
      </c>
      <c r="E5632" s="1" t="s">
        <v>220</v>
      </c>
      <c r="F5632" s="3">
        <v>0.53125</v>
      </c>
      <c r="G5632" s="1">
        <v>4.0</v>
      </c>
      <c r="H5632" s="1">
        <v>5.0</v>
      </c>
      <c r="I5632" s="1">
        <v>280.0</v>
      </c>
      <c r="J5632" s="1">
        <v>48.0</v>
      </c>
      <c r="K5632" s="1">
        <v>0.0</v>
      </c>
      <c r="L5632" s="1" t="s">
        <v>311</v>
      </c>
      <c r="M5632" s="1" t="s">
        <v>302</v>
      </c>
      <c r="N5632" s="1">
        <v>56.0</v>
      </c>
      <c r="O5632" s="1" t="s">
        <v>303</v>
      </c>
      <c r="P5632" s="1" t="s">
        <v>304</v>
      </c>
      <c r="Q5632" s="1" t="s">
        <v>305</v>
      </c>
    </row>
    <row r="5633" ht="15.75" customHeight="1">
      <c r="A5633" s="1" t="s">
        <v>5947</v>
      </c>
      <c r="B5633" s="2">
        <v>46067.0</v>
      </c>
      <c r="C5633" s="2">
        <v>46071.0</v>
      </c>
      <c r="D5633" s="1" t="s">
        <v>30</v>
      </c>
      <c r="E5633" s="1" t="s">
        <v>163</v>
      </c>
      <c r="F5633" s="3">
        <v>0.9375</v>
      </c>
      <c r="G5633" s="1">
        <v>1.0</v>
      </c>
      <c r="H5633" s="1">
        <v>2.0</v>
      </c>
      <c r="I5633" s="1">
        <v>240.0</v>
      </c>
      <c r="J5633" s="1">
        <v>30.0</v>
      </c>
      <c r="K5633" s="1">
        <v>0.0</v>
      </c>
      <c r="L5633" s="1" t="s">
        <v>311</v>
      </c>
      <c r="M5633" s="1" t="s">
        <v>326</v>
      </c>
      <c r="N5633" s="1">
        <v>33.0</v>
      </c>
      <c r="O5633" s="1" t="s">
        <v>312</v>
      </c>
      <c r="P5633" s="1" t="s">
        <v>304</v>
      </c>
      <c r="Q5633" s="1" t="s">
        <v>305</v>
      </c>
    </row>
    <row r="5634" ht="15.75" customHeight="1">
      <c r="A5634" s="1" t="s">
        <v>5948</v>
      </c>
      <c r="B5634" s="2">
        <v>46084.0</v>
      </c>
      <c r="C5634" s="2">
        <v>46086.0</v>
      </c>
      <c r="D5634" s="1" t="s">
        <v>25</v>
      </c>
      <c r="E5634" s="1" t="s">
        <v>242</v>
      </c>
      <c r="F5634" s="3">
        <v>0.9375</v>
      </c>
      <c r="G5634" s="1">
        <v>8.0</v>
      </c>
      <c r="H5634" s="1">
        <v>4.0</v>
      </c>
      <c r="I5634" s="1">
        <v>320.0</v>
      </c>
      <c r="J5634" s="1">
        <v>42.0</v>
      </c>
      <c r="K5634" s="1">
        <v>0.0</v>
      </c>
      <c r="L5634" s="1" t="s">
        <v>307</v>
      </c>
      <c r="M5634" s="1" t="s">
        <v>302</v>
      </c>
      <c r="N5634" s="1">
        <v>59.0</v>
      </c>
      <c r="O5634" s="1" t="s">
        <v>312</v>
      </c>
      <c r="P5634" s="1" t="s">
        <v>313</v>
      </c>
      <c r="Q5634" s="1" t="s">
        <v>338</v>
      </c>
    </row>
    <row r="5635" ht="15.75" customHeight="1">
      <c r="A5635" s="1" t="s">
        <v>5949</v>
      </c>
      <c r="B5635" s="2">
        <v>46190.0</v>
      </c>
      <c r="C5635" s="2">
        <v>46193.0</v>
      </c>
      <c r="D5635" s="1" t="s">
        <v>11</v>
      </c>
      <c r="E5635" s="1" t="s">
        <v>266</v>
      </c>
      <c r="F5635" s="3">
        <v>0.9375</v>
      </c>
      <c r="G5635" s="1">
        <v>1.0</v>
      </c>
      <c r="H5635" s="1">
        <v>1.0</v>
      </c>
      <c r="I5635" s="1">
        <v>400.0</v>
      </c>
      <c r="J5635" s="1">
        <v>24.0</v>
      </c>
      <c r="K5635" s="1">
        <v>60.0</v>
      </c>
      <c r="L5635" s="1" t="s">
        <v>301</v>
      </c>
      <c r="M5635" s="1" t="s">
        <v>302</v>
      </c>
      <c r="N5635" s="1">
        <v>46.0</v>
      </c>
      <c r="O5635" s="1" t="s">
        <v>312</v>
      </c>
      <c r="P5635" s="1" t="s">
        <v>313</v>
      </c>
      <c r="Q5635" s="1" t="s">
        <v>309</v>
      </c>
    </row>
    <row r="5636" ht="15.75" customHeight="1">
      <c r="A5636" s="1" t="s">
        <v>5950</v>
      </c>
      <c r="B5636" s="2">
        <v>46120.0</v>
      </c>
      <c r="C5636" s="2">
        <v>46127.0</v>
      </c>
      <c r="D5636" s="1" t="s">
        <v>76</v>
      </c>
      <c r="E5636" s="1" t="s">
        <v>216</v>
      </c>
      <c r="F5636" s="3">
        <v>0.9375</v>
      </c>
      <c r="G5636" s="1">
        <v>2.0</v>
      </c>
      <c r="H5636" s="1">
        <v>6.0</v>
      </c>
      <c r="I5636" s="1">
        <v>200.0</v>
      </c>
      <c r="J5636" s="1">
        <v>54.0</v>
      </c>
      <c r="K5636" s="1">
        <v>0.0</v>
      </c>
      <c r="L5636" s="1" t="s">
        <v>307</v>
      </c>
      <c r="M5636" s="1" t="s">
        <v>302</v>
      </c>
      <c r="N5636" s="1">
        <v>30.0</v>
      </c>
      <c r="O5636" s="1" t="s">
        <v>303</v>
      </c>
      <c r="P5636" s="1" t="s">
        <v>313</v>
      </c>
      <c r="Q5636" s="1" t="s">
        <v>305</v>
      </c>
    </row>
    <row r="5637" ht="15.75" customHeight="1">
      <c r="A5637" s="1" t="s">
        <v>5951</v>
      </c>
      <c r="B5637" s="2">
        <v>46154.0</v>
      </c>
      <c r="C5637" s="2">
        <v>46158.0</v>
      </c>
      <c r="D5637" s="1" t="s">
        <v>32</v>
      </c>
      <c r="E5637" s="1" t="s">
        <v>170</v>
      </c>
      <c r="F5637" s="3">
        <v>0.53125</v>
      </c>
      <c r="G5637" s="1">
        <v>4.0</v>
      </c>
      <c r="H5637" s="1">
        <v>4.0</v>
      </c>
      <c r="I5637" s="1">
        <v>240.0</v>
      </c>
      <c r="J5637" s="1">
        <v>42.0</v>
      </c>
      <c r="K5637" s="1">
        <v>0.0</v>
      </c>
      <c r="L5637" s="1" t="s">
        <v>318</v>
      </c>
      <c r="M5637" s="1" t="s">
        <v>326</v>
      </c>
      <c r="N5637" s="1">
        <v>20.0</v>
      </c>
      <c r="O5637" s="1" t="s">
        <v>308</v>
      </c>
      <c r="P5637" s="1" t="s">
        <v>304</v>
      </c>
      <c r="Q5637" s="1" t="s">
        <v>305</v>
      </c>
    </row>
    <row r="5638" ht="15.75" customHeight="1">
      <c r="A5638" s="1" t="s">
        <v>5952</v>
      </c>
      <c r="B5638" s="2">
        <v>46123.0</v>
      </c>
      <c r="C5638" s="2">
        <v>46126.0</v>
      </c>
      <c r="D5638" s="1" t="s">
        <v>69</v>
      </c>
      <c r="E5638" s="1" t="s">
        <v>214</v>
      </c>
      <c r="F5638" s="3">
        <v>0.3958333333333333</v>
      </c>
      <c r="G5638" s="1">
        <v>2.0</v>
      </c>
      <c r="H5638" s="1">
        <v>3.0</v>
      </c>
      <c r="I5638" s="1">
        <v>240.0</v>
      </c>
      <c r="J5638" s="1">
        <v>36.0</v>
      </c>
      <c r="K5638" s="1">
        <v>0.0</v>
      </c>
      <c r="L5638" s="1" t="s">
        <v>318</v>
      </c>
      <c r="M5638" s="1" t="s">
        <v>302</v>
      </c>
      <c r="N5638" s="1">
        <v>41.0</v>
      </c>
      <c r="O5638" s="1" t="s">
        <v>308</v>
      </c>
      <c r="P5638" s="1" t="s">
        <v>313</v>
      </c>
      <c r="Q5638" s="1" t="s">
        <v>305</v>
      </c>
    </row>
    <row r="5639" ht="15.75" customHeight="1">
      <c r="A5639" s="1" t="s">
        <v>5953</v>
      </c>
      <c r="B5639" s="2">
        <v>46165.0</v>
      </c>
      <c r="C5639" s="2">
        <v>46169.0</v>
      </c>
      <c r="D5639" s="1" t="s">
        <v>150</v>
      </c>
      <c r="E5639" s="1" t="s">
        <v>220</v>
      </c>
      <c r="F5639" s="3">
        <v>0.6458333333333334</v>
      </c>
      <c r="G5639" s="1">
        <v>4.0</v>
      </c>
      <c r="H5639" s="1">
        <v>3.0</v>
      </c>
      <c r="I5639" s="1">
        <v>360.0</v>
      </c>
      <c r="J5639" s="1">
        <v>36.0</v>
      </c>
      <c r="K5639" s="1">
        <v>0.0</v>
      </c>
      <c r="L5639" s="1" t="s">
        <v>315</v>
      </c>
      <c r="M5639" s="1" t="s">
        <v>302</v>
      </c>
      <c r="N5639" s="1">
        <v>28.0</v>
      </c>
      <c r="O5639" s="1" t="s">
        <v>308</v>
      </c>
      <c r="P5639" s="1" t="s">
        <v>313</v>
      </c>
      <c r="Q5639" s="1" t="s">
        <v>338</v>
      </c>
    </row>
    <row r="5640" ht="15.75" customHeight="1">
      <c r="A5640" s="1" t="s">
        <v>5954</v>
      </c>
      <c r="B5640" s="2">
        <v>46192.0</v>
      </c>
      <c r="C5640" s="2">
        <v>46194.0</v>
      </c>
      <c r="D5640" s="1" t="s">
        <v>120</v>
      </c>
      <c r="E5640" s="1" t="s">
        <v>163</v>
      </c>
      <c r="F5640" s="3">
        <v>0.8854166666666666</v>
      </c>
      <c r="G5640" s="1">
        <v>10.0</v>
      </c>
      <c r="H5640" s="1">
        <v>3.0</v>
      </c>
      <c r="I5640" s="1">
        <v>240.0</v>
      </c>
      <c r="J5640" s="1">
        <v>36.0</v>
      </c>
      <c r="K5640" s="1">
        <v>0.0</v>
      </c>
      <c r="L5640" s="1" t="s">
        <v>311</v>
      </c>
      <c r="M5640" s="1" t="s">
        <v>326</v>
      </c>
      <c r="N5640" s="1">
        <v>43.0</v>
      </c>
      <c r="O5640" s="1" t="s">
        <v>312</v>
      </c>
      <c r="P5640" s="1" t="s">
        <v>304</v>
      </c>
      <c r="Q5640" s="1" t="s">
        <v>305</v>
      </c>
    </row>
    <row r="5641" ht="15.75" customHeight="1">
      <c r="A5641" s="1" t="s">
        <v>5955</v>
      </c>
      <c r="B5641" s="2">
        <v>46185.0</v>
      </c>
      <c r="C5641" s="2">
        <v>46192.0</v>
      </c>
      <c r="D5641" s="1" t="s">
        <v>11</v>
      </c>
      <c r="E5641" s="1" t="s">
        <v>191</v>
      </c>
      <c r="F5641" s="3">
        <v>0.6458333333333334</v>
      </c>
      <c r="G5641" s="1">
        <v>1.0</v>
      </c>
      <c r="H5641" s="1">
        <v>2.0</v>
      </c>
      <c r="I5641" s="1">
        <v>380.0</v>
      </c>
      <c r="J5641" s="1">
        <v>30.0</v>
      </c>
      <c r="K5641" s="1">
        <v>0.0</v>
      </c>
      <c r="L5641" s="1" t="s">
        <v>315</v>
      </c>
      <c r="M5641" s="1" t="s">
        <v>302</v>
      </c>
      <c r="N5641" s="1">
        <v>49.0</v>
      </c>
      <c r="O5641" s="1" t="s">
        <v>308</v>
      </c>
      <c r="P5641" s="1" t="s">
        <v>304</v>
      </c>
      <c r="Q5641" s="1" t="s">
        <v>309</v>
      </c>
    </row>
    <row r="5642" ht="15.75" customHeight="1">
      <c r="A5642" s="1" t="s">
        <v>5956</v>
      </c>
      <c r="B5642" s="2">
        <v>46168.0</v>
      </c>
      <c r="C5642" s="2">
        <v>46171.0</v>
      </c>
      <c r="D5642" s="1" t="s">
        <v>88</v>
      </c>
      <c r="E5642" s="1" t="s">
        <v>276</v>
      </c>
      <c r="F5642" s="3">
        <v>0.6458333333333334</v>
      </c>
      <c r="G5642" s="1">
        <v>4.0</v>
      </c>
      <c r="H5642" s="1">
        <v>6.0</v>
      </c>
      <c r="I5642" s="1">
        <v>240.0</v>
      </c>
      <c r="J5642" s="1">
        <v>54.0</v>
      </c>
      <c r="K5642" s="1">
        <v>20.0</v>
      </c>
      <c r="L5642" s="1" t="s">
        <v>318</v>
      </c>
      <c r="M5642" s="1" t="s">
        <v>302</v>
      </c>
      <c r="N5642" s="1">
        <v>44.0</v>
      </c>
      <c r="O5642" s="1" t="s">
        <v>303</v>
      </c>
      <c r="P5642" s="1" t="s">
        <v>313</v>
      </c>
      <c r="Q5642" s="1" t="s">
        <v>305</v>
      </c>
    </row>
    <row r="5643" ht="15.75" customHeight="1">
      <c r="A5643" s="1" t="s">
        <v>5957</v>
      </c>
      <c r="B5643" s="2">
        <v>46184.0</v>
      </c>
      <c r="C5643" s="2">
        <v>46190.0</v>
      </c>
      <c r="D5643" s="1" t="s">
        <v>36</v>
      </c>
      <c r="E5643" s="1" t="s">
        <v>283</v>
      </c>
      <c r="F5643" s="3">
        <v>0.7708333333333334</v>
      </c>
      <c r="G5643" s="1">
        <v>1.0</v>
      </c>
      <c r="H5643" s="1">
        <v>3.0</v>
      </c>
      <c r="I5643" s="1">
        <v>180.0</v>
      </c>
      <c r="J5643" s="1">
        <v>36.0</v>
      </c>
      <c r="K5643" s="1">
        <v>40.0</v>
      </c>
      <c r="L5643" s="1" t="s">
        <v>311</v>
      </c>
      <c r="M5643" s="1" t="s">
        <v>302</v>
      </c>
      <c r="N5643" s="1">
        <v>23.0</v>
      </c>
      <c r="O5643" s="1" t="s">
        <v>308</v>
      </c>
      <c r="P5643" s="1" t="s">
        <v>304</v>
      </c>
      <c r="Q5643" s="1" t="s">
        <v>305</v>
      </c>
    </row>
    <row r="5644" ht="15.75" customHeight="1">
      <c r="A5644" s="1" t="s">
        <v>5958</v>
      </c>
      <c r="B5644" s="2">
        <v>46064.0</v>
      </c>
      <c r="C5644" s="2">
        <v>46066.0</v>
      </c>
      <c r="D5644" s="1" t="s">
        <v>118</v>
      </c>
      <c r="E5644" s="1" t="s">
        <v>208</v>
      </c>
      <c r="F5644" s="3">
        <v>0.9375</v>
      </c>
      <c r="G5644" s="1">
        <v>4.0</v>
      </c>
      <c r="H5644" s="1">
        <v>2.0</v>
      </c>
      <c r="I5644" s="1">
        <v>180.0</v>
      </c>
      <c r="J5644" s="1">
        <v>30.0</v>
      </c>
      <c r="K5644" s="1">
        <v>0.0</v>
      </c>
      <c r="L5644" s="1" t="s">
        <v>311</v>
      </c>
      <c r="M5644" s="1" t="s">
        <v>302</v>
      </c>
      <c r="N5644" s="1">
        <v>36.0</v>
      </c>
      <c r="O5644" s="1" t="s">
        <v>308</v>
      </c>
      <c r="P5644" s="1" t="s">
        <v>304</v>
      </c>
      <c r="Q5644" s="1" t="s">
        <v>305</v>
      </c>
    </row>
    <row r="5645" ht="15.75" customHeight="1">
      <c r="A5645" s="1" t="s">
        <v>5959</v>
      </c>
      <c r="B5645" s="2">
        <v>46085.0</v>
      </c>
      <c r="C5645" s="2">
        <v>46088.0</v>
      </c>
      <c r="D5645" s="1" t="s">
        <v>114</v>
      </c>
      <c r="E5645" s="1" t="s">
        <v>172</v>
      </c>
      <c r="F5645" s="3">
        <v>0.3958333333333333</v>
      </c>
      <c r="G5645" s="1">
        <v>2.0</v>
      </c>
      <c r="H5645" s="1">
        <v>2.0</v>
      </c>
      <c r="I5645" s="1">
        <v>220.0</v>
      </c>
      <c r="J5645" s="1">
        <v>30.0</v>
      </c>
      <c r="K5645" s="1">
        <v>100.0</v>
      </c>
      <c r="L5645" s="1" t="s">
        <v>315</v>
      </c>
      <c r="M5645" s="1" t="s">
        <v>302</v>
      </c>
      <c r="N5645" s="1">
        <v>42.0</v>
      </c>
      <c r="O5645" s="1" t="s">
        <v>308</v>
      </c>
      <c r="P5645" s="1" t="s">
        <v>304</v>
      </c>
      <c r="Q5645" s="1" t="s">
        <v>305</v>
      </c>
    </row>
    <row r="5646" ht="15.75" customHeight="1">
      <c r="A5646" s="1" t="s">
        <v>5960</v>
      </c>
      <c r="B5646" s="2">
        <v>46197.0</v>
      </c>
      <c r="C5646" s="2">
        <v>46197.0</v>
      </c>
      <c r="D5646" s="1" t="s">
        <v>85</v>
      </c>
      <c r="E5646" s="1" t="s">
        <v>244</v>
      </c>
      <c r="F5646" s="3">
        <v>0.6458333333333334</v>
      </c>
      <c r="G5646" s="1">
        <v>2.0</v>
      </c>
      <c r="H5646" s="1">
        <v>3.0</v>
      </c>
      <c r="I5646" s="1">
        <v>320.0</v>
      </c>
      <c r="J5646" s="1">
        <v>36.0</v>
      </c>
      <c r="K5646" s="1">
        <v>0.0</v>
      </c>
      <c r="L5646" s="1" t="s">
        <v>315</v>
      </c>
      <c r="M5646" s="1" t="s">
        <v>302</v>
      </c>
      <c r="N5646" s="1">
        <v>46.0</v>
      </c>
      <c r="O5646" s="1" t="s">
        <v>308</v>
      </c>
      <c r="P5646" s="1" t="s">
        <v>304</v>
      </c>
      <c r="Q5646" s="1" t="s">
        <v>338</v>
      </c>
    </row>
    <row r="5647" ht="15.75" customHeight="1">
      <c r="A5647" s="1" t="s">
        <v>5961</v>
      </c>
      <c r="B5647" s="2">
        <v>46106.0</v>
      </c>
      <c r="C5647" s="2">
        <v>46111.0</v>
      </c>
      <c r="D5647" s="1" t="s">
        <v>50</v>
      </c>
      <c r="E5647" s="1" t="s">
        <v>197</v>
      </c>
      <c r="F5647" s="3">
        <v>0.53125</v>
      </c>
      <c r="G5647" s="1">
        <v>6.0</v>
      </c>
      <c r="H5647" s="1">
        <v>3.0</v>
      </c>
      <c r="I5647" s="1">
        <v>200.0</v>
      </c>
      <c r="J5647" s="1">
        <v>36.0</v>
      </c>
      <c r="K5647" s="1">
        <v>0.0</v>
      </c>
      <c r="L5647" s="1" t="s">
        <v>315</v>
      </c>
      <c r="M5647" s="1" t="s">
        <v>302</v>
      </c>
      <c r="N5647" s="1">
        <v>28.0</v>
      </c>
      <c r="O5647" s="1" t="s">
        <v>312</v>
      </c>
      <c r="P5647" s="1" t="s">
        <v>304</v>
      </c>
      <c r="Q5647" s="1" t="s">
        <v>305</v>
      </c>
    </row>
    <row r="5648" ht="15.75" customHeight="1">
      <c r="A5648" s="1" t="s">
        <v>5962</v>
      </c>
      <c r="B5648" s="2">
        <v>46157.0</v>
      </c>
      <c r="C5648" s="2">
        <v>46164.0</v>
      </c>
      <c r="D5648" s="1" t="s">
        <v>40</v>
      </c>
      <c r="E5648" s="1" t="s">
        <v>199</v>
      </c>
      <c r="F5648" s="3">
        <v>0.8854166666666666</v>
      </c>
      <c r="G5648" s="1">
        <v>4.0</v>
      </c>
      <c r="H5648" s="1">
        <v>5.0</v>
      </c>
      <c r="I5648" s="1">
        <v>340.0</v>
      </c>
      <c r="J5648" s="1">
        <v>48.0</v>
      </c>
      <c r="K5648" s="1">
        <v>0.0</v>
      </c>
      <c r="L5648" s="1" t="s">
        <v>311</v>
      </c>
      <c r="M5648" s="1" t="s">
        <v>302</v>
      </c>
      <c r="N5648" s="1">
        <v>40.0</v>
      </c>
      <c r="O5648" s="1" t="s">
        <v>312</v>
      </c>
      <c r="P5648" s="1" t="s">
        <v>313</v>
      </c>
      <c r="Q5648" s="1" t="s">
        <v>338</v>
      </c>
    </row>
    <row r="5649" ht="15.75" customHeight="1">
      <c r="A5649" s="1" t="s">
        <v>5963</v>
      </c>
      <c r="B5649" s="2">
        <v>46083.0</v>
      </c>
      <c r="C5649" s="2">
        <v>46083.0</v>
      </c>
      <c r="D5649" s="1" t="s">
        <v>11</v>
      </c>
      <c r="E5649" s="1" t="s">
        <v>258</v>
      </c>
      <c r="F5649" s="3">
        <v>0.6458333333333334</v>
      </c>
      <c r="G5649" s="1">
        <v>3.0</v>
      </c>
      <c r="H5649" s="1">
        <v>2.0</v>
      </c>
      <c r="I5649" s="1">
        <v>260.0</v>
      </c>
      <c r="J5649" s="1">
        <v>30.0</v>
      </c>
      <c r="K5649" s="1">
        <v>0.0</v>
      </c>
      <c r="L5649" s="1" t="s">
        <v>318</v>
      </c>
      <c r="M5649" s="1" t="s">
        <v>302</v>
      </c>
      <c r="N5649" s="1">
        <v>29.0</v>
      </c>
      <c r="O5649" s="1" t="s">
        <v>303</v>
      </c>
      <c r="P5649" s="1" t="s">
        <v>304</v>
      </c>
      <c r="Q5649" s="1" t="s">
        <v>338</v>
      </c>
    </row>
    <row r="5650" ht="15.75" customHeight="1">
      <c r="A5650" s="1" t="s">
        <v>5964</v>
      </c>
      <c r="B5650" s="2">
        <v>46178.0</v>
      </c>
      <c r="C5650" s="2">
        <v>46185.0</v>
      </c>
      <c r="D5650" s="1" t="s">
        <v>137</v>
      </c>
      <c r="E5650" s="1" t="s">
        <v>242</v>
      </c>
      <c r="F5650" s="3">
        <v>0.6458333333333334</v>
      </c>
      <c r="G5650" s="1">
        <v>3.0</v>
      </c>
      <c r="H5650" s="1">
        <v>3.0</v>
      </c>
      <c r="I5650" s="1">
        <v>240.0</v>
      </c>
      <c r="J5650" s="1">
        <v>36.0</v>
      </c>
      <c r="K5650" s="1">
        <v>0.0</v>
      </c>
      <c r="L5650" s="1" t="s">
        <v>315</v>
      </c>
      <c r="M5650" s="1" t="s">
        <v>326</v>
      </c>
      <c r="N5650" s="1">
        <v>24.0</v>
      </c>
      <c r="O5650" s="1" t="s">
        <v>308</v>
      </c>
      <c r="P5650" s="1" t="s">
        <v>313</v>
      </c>
      <c r="Q5650" s="1" t="s">
        <v>305</v>
      </c>
    </row>
    <row r="5651" ht="15.75" customHeight="1">
      <c r="A5651" s="1" t="s">
        <v>5965</v>
      </c>
      <c r="B5651" s="2">
        <v>46115.0</v>
      </c>
      <c r="C5651" s="2">
        <v>46121.0</v>
      </c>
      <c r="D5651" s="1" t="s">
        <v>88</v>
      </c>
      <c r="E5651" s="1" t="s">
        <v>212</v>
      </c>
      <c r="F5651" s="3">
        <v>0.3958333333333333</v>
      </c>
      <c r="G5651" s="1">
        <v>2.0</v>
      </c>
      <c r="H5651" s="1">
        <v>4.0</v>
      </c>
      <c r="I5651" s="1">
        <v>200.0</v>
      </c>
      <c r="J5651" s="1">
        <v>42.0</v>
      </c>
      <c r="K5651" s="1">
        <v>0.0</v>
      </c>
      <c r="L5651" s="1" t="s">
        <v>301</v>
      </c>
      <c r="M5651" s="1" t="s">
        <v>302</v>
      </c>
      <c r="N5651" s="1">
        <v>19.0</v>
      </c>
      <c r="O5651" s="1" t="s">
        <v>303</v>
      </c>
      <c r="P5651" s="1" t="s">
        <v>313</v>
      </c>
      <c r="Q5651" s="1" t="s">
        <v>305</v>
      </c>
    </row>
    <row r="5652" ht="15.75" customHeight="1">
      <c r="A5652" s="1" t="s">
        <v>5966</v>
      </c>
      <c r="B5652" s="2">
        <v>46201.0</v>
      </c>
      <c r="C5652" s="2">
        <v>46205.0</v>
      </c>
      <c r="D5652" s="1" t="s">
        <v>30</v>
      </c>
      <c r="E5652" s="1" t="s">
        <v>262</v>
      </c>
      <c r="F5652" s="3">
        <v>0.3958333333333333</v>
      </c>
      <c r="G5652" s="1">
        <v>9.0</v>
      </c>
      <c r="H5652" s="1">
        <v>2.0</v>
      </c>
      <c r="I5652" s="1">
        <v>240.0</v>
      </c>
      <c r="J5652" s="1">
        <v>30.0</v>
      </c>
      <c r="K5652" s="1">
        <v>60.0</v>
      </c>
      <c r="L5652" s="1" t="s">
        <v>301</v>
      </c>
      <c r="M5652" s="1" t="s">
        <v>302</v>
      </c>
      <c r="N5652" s="1">
        <v>47.0</v>
      </c>
      <c r="O5652" s="1" t="s">
        <v>312</v>
      </c>
      <c r="P5652" s="1" t="s">
        <v>304</v>
      </c>
      <c r="Q5652" s="1" t="s">
        <v>305</v>
      </c>
    </row>
    <row r="5653" ht="15.75" customHeight="1">
      <c r="A5653" s="1" t="s">
        <v>5967</v>
      </c>
      <c r="B5653" s="2">
        <v>46160.0</v>
      </c>
      <c r="C5653" s="2">
        <v>46164.0</v>
      </c>
      <c r="D5653" s="1" t="s">
        <v>11</v>
      </c>
      <c r="E5653" s="1" t="s">
        <v>250</v>
      </c>
      <c r="F5653" s="3">
        <v>0.9375</v>
      </c>
      <c r="G5653" s="1">
        <v>2.0</v>
      </c>
      <c r="H5653" s="1">
        <v>4.0</v>
      </c>
      <c r="I5653" s="1">
        <v>360.0</v>
      </c>
      <c r="J5653" s="1">
        <v>42.0</v>
      </c>
      <c r="K5653" s="1">
        <v>100.0</v>
      </c>
      <c r="L5653" s="1" t="s">
        <v>301</v>
      </c>
      <c r="M5653" s="1" t="s">
        <v>302</v>
      </c>
      <c r="N5653" s="1">
        <v>44.0</v>
      </c>
      <c r="O5653" s="1" t="s">
        <v>308</v>
      </c>
      <c r="P5653" s="1" t="s">
        <v>304</v>
      </c>
      <c r="Q5653" s="1" t="s">
        <v>309</v>
      </c>
    </row>
    <row r="5654" ht="15.75" customHeight="1">
      <c r="A5654" s="1" t="s">
        <v>5968</v>
      </c>
      <c r="B5654" s="2">
        <v>46191.0</v>
      </c>
      <c r="C5654" s="2">
        <v>46196.0</v>
      </c>
      <c r="D5654" s="1" t="s">
        <v>25</v>
      </c>
      <c r="E5654" s="1" t="s">
        <v>186</v>
      </c>
      <c r="F5654" s="3">
        <v>0.8854166666666666</v>
      </c>
      <c r="G5654" s="1">
        <v>6.0</v>
      </c>
      <c r="H5654" s="1">
        <v>1.0</v>
      </c>
      <c r="I5654" s="1">
        <v>160.0</v>
      </c>
      <c r="J5654" s="1">
        <v>24.0</v>
      </c>
      <c r="K5654" s="1">
        <v>0.0</v>
      </c>
      <c r="L5654" s="1" t="s">
        <v>315</v>
      </c>
      <c r="M5654" s="1" t="s">
        <v>302</v>
      </c>
      <c r="N5654" s="1">
        <v>35.0</v>
      </c>
      <c r="O5654" s="1" t="s">
        <v>312</v>
      </c>
      <c r="P5654" s="1" t="s">
        <v>313</v>
      </c>
      <c r="Q5654" s="1" t="s">
        <v>305</v>
      </c>
    </row>
    <row r="5655" ht="15.75" customHeight="1">
      <c r="A5655" s="1" t="s">
        <v>5969</v>
      </c>
      <c r="B5655" s="2">
        <v>46168.0</v>
      </c>
      <c r="C5655" s="2">
        <v>46174.0</v>
      </c>
      <c r="D5655" s="1" t="s">
        <v>36</v>
      </c>
      <c r="E5655" s="1" t="s">
        <v>239</v>
      </c>
      <c r="F5655" s="3">
        <v>0.7708333333333334</v>
      </c>
      <c r="G5655" s="1">
        <v>1.0</v>
      </c>
      <c r="H5655" s="1">
        <v>2.0</v>
      </c>
      <c r="I5655" s="1">
        <v>180.0</v>
      </c>
      <c r="J5655" s="1">
        <v>30.0</v>
      </c>
      <c r="K5655" s="1">
        <v>0.0</v>
      </c>
      <c r="L5655" s="1" t="s">
        <v>311</v>
      </c>
      <c r="M5655" s="1" t="s">
        <v>326</v>
      </c>
      <c r="N5655" s="1">
        <v>51.0</v>
      </c>
      <c r="O5655" s="1" t="s">
        <v>303</v>
      </c>
      <c r="P5655" s="1" t="s">
        <v>313</v>
      </c>
      <c r="Q5655" s="1" t="s">
        <v>305</v>
      </c>
    </row>
    <row r="5656" ht="15.75" customHeight="1">
      <c r="A5656" s="1" t="s">
        <v>5970</v>
      </c>
      <c r="B5656" s="2">
        <v>46033.0</v>
      </c>
      <c r="C5656" s="2">
        <v>46037.0</v>
      </c>
      <c r="D5656" s="1" t="s">
        <v>30</v>
      </c>
      <c r="E5656" s="1" t="s">
        <v>199</v>
      </c>
      <c r="F5656" s="3">
        <v>0.7708333333333334</v>
      </c>
      <c r="G5656" s="1">
        <v>5.0</v>
      </c>
      <c r="H5656" s="1">
        <v>3.0</v>
      </c>
      <c r="I5656" s="1">
        <v>260.0</v>
      </c>
      <c r="J5656" s="1">
        <v>36.0</v>
      </c>
      <c r="K5656" s="1">
        <v>0.0</v>
      </c>
      <c r="L5656" s="1" t="s">
        <v>301</v>
      </c>
      <c r="M5656" s="1" t="s">
        <v>302</v>
      </c>
      <c r="N5656" s="1">
        <v>22.0</v>
      </c>
      <c r="O5656" s="1" t="s">
        <v>303</v>
      </c>
      <c r="P5656" s="1" t="s">
        <v>304</v>
      </c>
      <c r="Q5656" s="1" t="s">
        <v>305</v>
      </c>
    </row>
    <row r="5657" ht="15.75" customHeight="1">
      <c r="A5657" s="1" t="s">
        <v>5971</v>
      </c>
      <c r="B5657" s="2">
        <v>46131.0</v>
      </c>
      <c r="C5657" s="2">
        <v>46132.0</v>
      </c>
      <c r="D5657" s="1" t="s">
        <v>32</v>
      </c>
      <c r="E5657" s="1" t="s">
        <v>266</v>
      </c>
      <c r="F5657" s="3">
        <v>0.53125</v>
      </c>
      <c r="G5657" s="1">
        <v>3.0</v>
      </c>
      <c r="H5657" s="1">
        <v>2.0</v>
      </c>
      <c r="I5657" s="1">
        <v>300.0</v>
      </c>
      <c r="J5657" s="1">
        <v>30.0</v>
      </c>
      <c r="K5657" s="1">
        <v>40.0</v>
      </c>
      <c r="L5657" s="1" t="s">
        <v>307</v>
      </c>
      <c r="M5657" s="1" t="s">
        <v>302</v>
      </c>
      <c r="N5657" s="1">
        <v>27.0</v>
      </c>
      <c r="O5657" s="1" t="s">
        <v>312</v>
      </c>
      <c r="P5657" s="1" t="s">
        <v>304</v>
      </c>
      <c r="Q5657" s="1" t="s">
        <v>338</v>
      </c>
    </row>
    <row r="5658" ht="15.75" customHeight="1">
      <c r="A5658" s="1" t="s">
        <v>5972</v>
      </c>
      <c r="B5658" s="2">
        <v>46132.0</v>
      </c>
      <c r="C5658" s="2">
        <v>46137.0</v>
      </c>
      <c r="D5658" s="1" t="s">
        <v>50</v>
      </c>
      <c r="E5658" s="1" t="s">
        <v>182</v>
      </c>
      <c r="F5658" s="3">
        <v>0.6458333333333334</v>
      </c>
      <c r="G5658" s="1">
        <v>3.0</v>
      </c>
      <c r="H5658" s="1">
        <v>3.0</v>
      </c>
      <c r="I5658" s="1">
        <v>160.0</v>
      </c>
      <c r="J5658" s="1">
        <v>36.0</v>
      </c>
      <c r="K5658" s="1">
        <v>40.0</v>
      </c>
      <c r="L5658" s="1" t="s">
        <v>315</v>
      </c>
      <c r="M5658" s="1" t="s">
        <v>302</v>
      </c>
      <c r="N5658" s="1">
        <v>32.0</v>
      </c>
      <c r="O5658" s="1" t="s">
        <v>312</v>
      </c>
      <c r="P5658" s="1" t="s">
        <v>304</v>
      </c>
      <c r="Q5658" s="1" t="s">
        <v>305</v>
      </c>
    </row>
    <row r="5659" ht="15.75" customHeight="1">
      <c r="A5659" s="1" t="s">
        <v>5973</v>
      </c>
      <c r="B5659" s="2">
        <v>46141.0</v>
      </c>
      <c r="C5659" s="2">
        <v>46145.0</v>
      </c>
      <c r="D5659" s="1" t="s">
        <v>144</v>
      </c>
      <c r="E5659" s="1" t="s">
        <v>252</v>
      </c>
      <c r="F5659" s="3">
        <v>0.6458333333333334</v>
      </c>
      <c r="G5659" s="1">
        <v>5.0</v>
      </c>
      <c r="H5659" s="1">
        <v>3.0</v>
      </c>
      <c r="I5659" s="1">
        <v>220.0</v>
      </c>
      <c r="J5659" s="1">
        <v>36.0</v>
      </c>
      <c r="K5659" s="1">
        <v>20.0</v>
      </c>
      <c r="L5659" s="1" t="s">
        <v>301</v>
      </c>
      <c r="M5659" s="1" t="s">
        <v>302</v>
      </c>
      <c r="N5659" s="1">
        <v>20.0</v>
      </c>
      <c r="O5659" s="1" t="s">
        <v>312</v>
      </c>
      <c r="P5659" s="1" t="s">
        <v>313</v>
      </c>
      <c r="Q5659" s="1" t="s">
        <v>305</v>
      </c>
    </row>
    <row r="5660" ht="15.75" customHeight="1">
      <c r="A5660" s="1" t="s">
        <v>5974</v>
      </c>
      <c r="B5660" s="2">
        <v>46119.0</v>
      </c>
      <c r="C5660" s="2">
        <v>46120.0</v>
      </c>
      <c r="D5660" s="1" t="s">
        <v>62</v>
      </c>
      <c r="E5660" s="1" t="s">
        <v>214</v>
      </c>
      <c r="F5660" s="3">
        <v>0.7708333333333334</v>
      </c>
      <c r="G5660" s="1">
        <v>1.0</v>
      </c>
      <c r="H5660" s="1">
        <v>2.0</v>
      </c>
      <c r="I5660" s="1">
        <v>240.0</v>
      </c>
      <c r="J5660" s="1">
        <v>30.0</v>
      </c>
      <c r="K5660" s="1">
        <v>0.0</v>
      </c>
      <c r="L5660" s="1" t="s">
        <v>318</v>
      </c>
      <c r="M5660" s="1" t="s">
        <v>302</v>
      </c>
      <c r="N5660" s="1">
        <v>36.0</v>
      </c>
      <c r="O5660" s="1" t="s">
        <v>303</v>
      </c>
      <c r="P5660" s="1" t="s">
        <v>313</v>
      </c>
      <c r="Q5660" s="1" t="s">
        <v>305</v>
      </c>
    </row>
    <row r="5661" ht="15.75" customHeight="1">
      <c r="A5661" s="1" t="s">
        <v>5975</v>
      </c>
      <c r="B5661" s="2">
        <v>46101.0</v>
      </c>
      <c r="C5661" s="2">
        <v>46101.0</v>
      </c>
      <c r="D5661" s="1" t="s">
        <v>88</v>
      </c>
      <c r="E5661" s="1" t="s">
        <v>175</v>
      </c>
      <c r="F5661" s="3">
        <v>0.3958333333333333</v>
      </c>
      <c r="G5661" s="1">
        <v>1.0</v>
      </c>
      <c r="H5661" s="1">
        <v>2.0</v>
      </c>
      <c r="I5661" s="1">
        <v>200.0</v>
      </c>
      <c r="J5661" s="1">
        <v>30.0</v>
      </c>
      <c r="K5661" s="1">
        <v>0.0</v>
      </c>
      <c r="L5661" s="1" t="s">
        <v>318</v>
      </c>
      <c r="M5661" s="1" t="s">
        <v>302</v>
      </c>
      <c r="N5661" s="1">
        <v>58.0</v>
      </c>
      <c r="O5661" s="1" t="s">
        <v>308</v>
      </c>
      <c r="P5661" s="1" t="s">
        <v>304</v>
      </c>
      <c r="Q5661" s="1" t="s">
        <v>305</v>
      </c>
    </row>
    <row r="5662" ht="15.75" customHeight="1">
      <c r="A5662" s="1" t="s">
        <v>5976</v>
      </c>
      <c r="B5662" s="2">
        <v>46029.0</v>
      </c>
      <c r="C5662" s="2">
        <v>46035.0</v>
      </c>
      <c r="D5662" s="1" t="s">
        <v>144</v>
      </c>
      <c r="E5662" s="1" t="s">
        <v>244</v>
      </c>
      <c r="F5662" s="3">
        <v>0.9375</v>
      </c>
      <c r="G5662" s="1">
        <v>5.0</v>
      </c>
      <c r="H5662" s="1">
        <v>5.0</v>
      </c>
      <c r="I5662" s="1">
        <v>240.0</v>
      </c>
      <c r="J5662" s="1">
        <v>48.0</v>
      </c>
      <c r="K5662" s="1">
        <v>0.0</v>
      </c>
      <c r="L5662" s="1" t="s">
        <v>318</v>
      </c>
      <c r="M5662" s="1" t="s">
        <v>302</v>
      </c>
      <c r="N5662" s="1">
        <v>40.0</v>
      </c>
      <c r="O5662" s="1" t="s">
        <v>303</v>
      </c>
      <c r="P5662" s="1" t="s">
        <v>304</v>
      </c>
      <c r="Q5662" s="1" t="s">
        <v>305</v>
      </c>
    </row>
    <row r="5663" ht="15.75" customHeight="1">
      <c r="A5663" s="1" t="s">
        <v>5977</v>
      </c>
      <c r="B5663" s="2">
        <v>46038.0</v>
      </c>
      <c r="C5663" s="2">
        <v>46039.0</v>
      </c>
      <c r="D5663" s="1" t="s">
        <v>40</v>
      </c>
      <c r="E5663" s="1" t="s">
        <v>212</v>
      </c>
      <c r="F5663" s="3">
        <v>0.6458333333333334</v>
      </c>
      <c r="G5663" s="1">
        <v>1.0</v>
      </c>
      <c r="H5663" s="1">
        <v>3.0</v>
      </c>
      <c r="I5663" s="1">
        <v>380.0</v>
      </c>
      <c r="J5663" s="1">
        <v>36.0</v>
      </c>
      <c r="K5663" s="1">
        <v>0.0</v>
      </c>
      <c r="L5663" s="1" t="s">
        <v>315</v>
      </c>
      <c r="M5663" s="1" t="s">
        <v>302</v>
      </c>
      <c r="N5663" s="1">
        <v>39.0</v>
      </c>
      <c r="O5663" s="1" t="s">
        <v>308</v>
      </c>
      <c r="P5663" s="1" t="s">
        <v>313</v>
      </c>
      <c r="Q5663" s="1" t="s">
        <v>309</v>
      </c>
    </row>
    <row r="5664" ht="15.75" customHeight="1">
      <c r="A5664" s="1" t="s">
        <v>5978</v>
      </c>
      <c r="B5664" s="2">
        <v>46067.0</v>
      </c>
      <c r="C5664" s="2">
        <v>46069.0</v>
      </c>
      <c r="D5664" s="1" t="s">
        <v>85</v>
      </c>
      <c r="E5664" s="1" t="s">
        <v>172</v>
      </c>
      <c r="F5664" s="3">
        <v>0.9375</v>
      </c>
      <c r="G5664" s="1">
        <v>1.0</v>
      </c>
      <c r="H5664" s="1">
        <v>4.0</v>
      </c>
      <c r="I5664" s="1">
        <v>300.0</v>
      </c>
      <c r="J5664" s="1">
        <v>42.0</v>
      </c>
      <c r="K5664" s="1">
        <v>0.0</v>
      </c>
      <c r="L5664" s="1" t="s">
        <v>318</v>
      </c>
      <c r="M5664" s="1" t="s">
        <v>302</v>
      </c>
      <c r="N5664" s="1">
        <v>29.0</v>
      </c>
      <c r="O5664" s="1" t="s">
        <v>303</v>
      </c>
      <c r="P5664" s="1" t="s">
        <v>304</v>
      </c>
      <c r="Q5664" s="1" t="s">
        <v>338</v>
      </c>
    </row>
    <row r="5665" ht="15.75" customHeight="1">
      <c r="A5665" s="1" t="s">
        <v>5979</v>
      </c>
      <c r="B5665" s="2">
        <v>46182.0</v>
      </c>
      <c r="C5665" s="2">
        <v>46187.0</v>
      </c>
      <c r="D5665" s="1" t="s">
        <v>125</v>
      </c>
      <c r="E5665" s="1" t="s">
        <v>276</v>
      </c>
      <c r="F5665" s="3">
        <v>0.53125</v>
      </c>
      <c r="G5665" s="1">
        <v>4.0</v>
      </c>
      <c r="H5665" s="1">
        <v>3.0</v>
      </c>
      <c r="I5665" s="1">
        <v>240.0</v>
      </c>
      <c r="J5665" s="1">
        <v>36.0</v>
      </c>
      <c r="K5665" s="1">
        <v>0.0</v>
      </c>
      <c r="L5665" s="1" t="s">
        <v>318</v>
      </c>
      <c r="M5665" s="1" t="s">
        <v>302</v>
      </c>
      <c r="N5665" s="1">
        <v>27.0</v>
      </c>
      <c r="O5665" s="1" t="s">
        <v>312</v>
      </c>
      <c r="P5665" s="1" t="s">
        <v>313</v>
      </c>
      <c r="Q5665" s="1" t="s">
        <v>305</v>
      </c>
    </row>
    <row r="5666" ht="15.75" customHeight="1">
      <c r="A5666" s="1" t="s">
        <v>5980</v>
      </c>
      <c r="B5666" s="2">
        <v>46139.0</v>
      </c>
      <c r="C5666" s="2">
        <v>46145.0</v>
      </c>
      <c r="D5666" s="1" t="s">
        <v>104</v>
      </c>
      <c r="E5666" s="1" t="s">
        <v>258</v>
      </c>
      <c r="F5666" s="3">
        <v>0.7708333333333334</v>
      </c>
      <c r="G5666" s="1">
        <v>9.0</v>
      </c>
      <c r="H5666" s="1">
        <v>4.0</v>
      </c>
      <c r="I5666" s="1">
        <v>180.0</v>
      </c>
      <c r="J5666" s="1">
        <v>42.0</v>
      </c>
      <c r="K5666" s="1">
        <v>20.0</v>
      </c>
      <c r="L5666" s="1" t="s">
        <v>307</v>
      </c>
      <c r="M5666" s="1" t="s">
        <v>302</v>
      </c>
      <c r="N5666" s="1">
        <v>53.0</v>
      </c>
      <c r="O5666" s="1" t="s">
        <v>312</v>
      </c>
      <c r="P5666" s="1" t="s">
        <v>313</v>
      </c>
      <c r="Q5666" s="1" t="s">
        <v>305</v>
      </c>
    </row>
    <row r="5667" ht="15.75" customHeight="1">
      <c r="A5667" s="1" t="s">
        <v>5981</v>
      </c>
      <c r="B5667" s="2">
        <v>46051.0</v>
      </c>
      <c r="C5667" s="2">
        <v>46052.0</v>
      </c>
      <c r="D5667" s="1" t="s">
        <v>114</v>
      </c>
      <c r="E5667" s="1" t="s">
        <v>262</v>
      </c>
      <c r="F5667" s="3">
        <v>0.8854166666666666</v>
      </c>
      <c r="G5667" s="1">
        <v>8.0</v>
      </c>
      <c r="H5667" s="1">
        <v>4.0</v>
      </c>
      <c r="I5667" s="1">
        <v>320.0</v>
      </c>
      <c r="J5667" s="1">
        <v>42.0</v>
      </c>
      <c r="K5667" s="1">
        <v>0.0</v>
      </c>
      <c r="L5667" s="1" t="s">
        <v>315</v>
      </c>
      <c r="M5667" s="1" t="s">
        <v>302</v>
      </c>
      <c r="N5667" s="1">
        <v>25.0</v>
      </c>
      <c r="O5667" s="1" t="s">
        <v>312</v>
      </c>
      <c r="P5667" s="1" t="s">
        <v>304</v>
      </c>
      <c r="Q5667" s="1" t="s">
        <v>338</v>
      </c>
    </row>
    <row r="5668" ht="15.75" customHeight="1">
      <c r="A5668" s="1" t="s">
        <v>5982</v>
      </c>
      <c r="B5668" s="2">
        <v>46078.0</v>
      </c>
      <c r="C5668" s="2">
        <v>46085.0</v>
      </c>
      <c r="D5668" s="1" t="s">
        <v>91</v>
      </c>
      <c r="E5668" s="1" t="s">
        <v>237</v>
      </c>
      <c r="F5668" s="3">
        <v>0.9375</v>
      </c>
      <c r="G5668" s="1">
        <v>4.0</v>
      </c>
      <c r="H5668" s="1">
        <v>6.0</v>
      </c>
      <c r="I5668" s="1">
        <v>180.0</v>
      </c>
      <c r="J5668" s="1">
        <v>54.0</v>
      </c>
      <c r="K5668" s="1">
        <v>0.0</v>
      </c>
      <c r="L5668" s="1" t="s">
        <v>311</v>
      </c>
      <c r="M5668" s="1" t="s">
        <v>302</v>
      </c>
      <c r="N5668" s="1">
        <v>46.0</v>
      </c>
      <c r="O5668" s="1" t="s">
        <v>312</v>
      </c>
      <c r="P5668" s="1" t="s">
        <v>304</v>
      </c>
      <c r="Q5668" s="1" t="s">
        <v>305</v>
      </c>
    </row>
    <row r="5669" ht="15.75" customHeight="1">
      <c r="A5669" s="1" t="s">
        <v>5983</v>
      </c>
      <c r="B5669" s="2">
        <v>46082.0</v>
      </c>
      <c r="C5669" s="2">
        <v>46088.0</v>
      </c>
      <c r="D5669" s="1" t="s">
        <v>18</v>
      </c>
      <c r="E5669" s="1" t="s">
        <v>270</v>
      </c>
      <c r="F5669" s="3">
        <v>0.53125</v>
      </c>
      <c r="G5669" s="1">
        <v>1.0</v>
      </c>
      <c r="H5669" s="1">
        <v>2.0</v>
      </c>
      <c r="I5669" s="1">
        <v>460.0</v>
      </c>
      <c r="J5669" s="1">
        <v>30.0</v>
      </c>
      <c r="K5669" s="1">
        <v>0.0</v>
      </c>
      <c r="L5669" s="1" t="s">
        <v>311</v>
      </c>
      <c r="M5669" s="1" t="s">
        <v>302</v>
      </c>
      <c r="N5669" s="1">
        <v>43.0</v>
      </c>
      <c r="O5669" s="1" t="s">
        <v>303</v>
      </c>
      <c r="P5669" s="1" t="s">
        <v>304</v>
      </c>
      <c r="Q5669" s="1" t="s">
        <v>309</v>
      </c>
    </row>
    <row r="5670" ht="15.75" customHeight="1">
      <c r="A5670" s="1" t="s">
        <v>5984</v>
      </c>
      <c r="B5670" s="2">
        <v>46030.0</v>
      </c>
      <c r="C5670" s="2">
        <v>46037.0</v>
      </c>
      <c r="D5670" s="1" t="s">
        <v>40</v>
      </c>
      <c r="E5670" s="1" t="s">
        <v>258</v>
      </c>
      <c r="F5670" s="3">
        <v>0.3958333333333333</v>
      </c>
      <c r="G5670" s="1">
        <v>4.0</v>
      </c>
      <c r="H5670" s="1">
        <v>4.0</v>
      </c>
      <c r="I5670" s="1">
        <v>180.0</v>
      </c>
      <c r="J5670" s="1">
        <v>42.0</v>
      </c>
      <c r="K5670" s="1">
        <v>0.0</v>
      </c>
      <c r="L5670" s="1" t="s">
        <v>311</v>
      </c>
      <c r="M5670" s="1" t="s">
        <v>302</v>
      </c>
      <c r="N5670" s="1">
        <v>35.0</v>
      </c>
      <c r="O5670" s="1" t="s">
        <v>312</v>
      </c>
      <c r="P5670" s="1" t="s">
        <v>313</v>
      </c>
      <c r="Q5670" s="1" t="s">
        <v>305</v>
      </c>
    </row>
    <row r="5671" ht="15.75" customHeight="1">
      <c r="A5671" s="1" t="s">
        <v>5985</v>
      </c>
      <c r="B5671" s="2">
        <v>46176.0</v>
      </c>
      <c r="C5671" s="2">
        <v>46177.0</v>
      </c>
      <c r="D5671" s="1" t="s">
        <v>108</v>
      </c>
      <c r="E5671" s="1" t="s">
        <v>201</v>
      </c>
      <c r="F5671" s="3">
        <v>0.6458333333333334</v>
      </c>
      <c r="G5671" s="1">
        <v>5.0</v>
      </c>
      <c r="H5671" s="1">
        <v>2.0</v>
      </c>
      <c r="I5671" s="1">
        <v>260.0</v>
      </c>
      <c r="J5671" s="1">
        <v>30.0</v>
      </c>
      <c r="K5671" s="1">
        <v>40.0</v>
      </c>
      <c r="L5671" s="1" t="s">
        <v>311</v>
      </c>
      <c r="M5671" s="1" t="s">
        <v>302</v>
      </c>
      <c r="N5671" s="1">
        <v>23.0</v>
      </c>
      <c r="O5671" s="1" t="s">
        <v>312</v>
      </c>
      <c r="P5671" s="1" t="s">
        <v>313</v>
      </c>
      <c r="Q5671" s="1" t="s">
        <v>305</v>
      </c>
    </row>
    <row r="5672" ht="15.75" customHeight="1">
      <c r="A5672" s="1" t="s">
        <v>5986</v>
      </c>
      <c r="B5672" s="2">
        <v>46110.0</v>
      </c>
      <c r="C5672" s="2">
        <v>46111.0</v>
      </c>
      <c r="D5672" s="1" t="s">
        <v>36</v>
      </c>
      <c r="E5672" s="1" t="s">
        <v>212</v>
      </c>
      <c r="F5672" s="3">
        <v>0.9375</v>
      </c>
      <c r="G5672" s="1">
        <v>4.0</v>
      </c>
      <c r="H5672" s="1">
        <v>3.0</v>
      </c>
      <c r="I5672" s="1">
        <v>200.0</v>
      </c>
      <c r="J5672" s="1">
        <v>36.0</v>
      </c>
      <c r="K5672" s="1">
        <v>0.0</v>
      </c>
      <c r="L5672" s="1" t="s">
        <v>301</v>
      </c>
      <c r="M5672" s="1" t="s">
        <v>302</v>
      </c>
      <c r="N5672" s="1">
        <v>51.0</v>
      </c>
      <c r="O5672" s="1" t="s">
        <v>303</v>
      </c>
      <c r="P5672" s="1" t="s">
        <v>304</v>
      </c>
      <c r="Q5672" s="1" t="s">
        <v>305</v>
      </c>
    </row>
    <row r="5673" ht="15.75" customHeight="1">
      <c r="A5673" s="1" t="s">
        <v>5987</v>
      </c>
      <c r="B5673" s="2">
        <v>46032.0</v>
      </c>
      <c r="C5673" s="2">
        <v>46037.0</v>
      </c>
      <c r="D5673" s="1" t="s">
        <v>18</v>
      </c>
      <c r="E5673" s="1" t="s">
        <v>193</v>
      </c>
      <c r="F5673" s="3">
        <v>0.9375</v>
      </c>
      <c r="G5673" s="1">
        <v>7.0</v>
      </c>
      <c r="H5673" s="1">
        <v>4.0</v>
      </c>
      <c r="I5673" s="1">
        <v>280.0</v>
      </c>
      <c r="J5673" s="1">
        <v>42.0</v>
      </c>
      <c r="K5673" s="1">
        <v>0.0</v>
      </c>
      <c r="L5673" s="1" t="s">
        <v>311</v>
      </c>
      <c r="M5673" s="1" t="s">
        <v>302</v>
      </c>
      <c r="N5673" s="1">
        <v>57.0</v>
      </c>
      <c r="O5673" s="1" t="s">
        <v>303</v>
      </c>
      <c r="P5673" s="1" t="s">
        <v>304</v>
      </c>
      <c r="Q5673" s="1" t="s">
        <v>305</v>
      </c>
    </row>
    <row r="5674" ht="15.75" customHeight="1">
      <c r="A5674" s="1" t="s">
        <v>5988</v>
      </c>
      <c r="B5674" s="2">
        <v>46095.0</v>
      </c>
      <c r="C5674" s="2">
        <v>46099.0</v>
      </c>
      <c r="D5674" s="1" t="s">
        <v>25</v>
      </c>
      <c r="E5674" s="1" t="s">
        <v>201</v>
      </c>
      <c r="F5674" s="3">
        <v>0.3958333333333333</v>
      </c>
      <c r="G5674" s="1">
        <v>4.0</v>
      </c>
      <c r="H5674" s="1">
        <v>4.0</v>
      </c>
      <c r="I5674" s="1">
        <v>260.0</v>
      </c>
      <c r="J5674" s="1">
        <v>42.0</v>
      </c>
      <c r="K5674" s="1">
        <v>150.0</v>
      </c>
      <c r="L5674" s="1" t="s">
        <v>315</v>
      </c>
      <c r="M5674" s="1" t="s">
        <v>363</v>
      </c>
      <c r="N5674" s="1">
        <v>46.0</v>
      </c>
      <c r="O5674" s="1" t="s">
        <v>312</v>
      </c>
      <c r="P5674" s="1" t="s">
        <v>313</v>
      </c>
      <c r="Q5674" s="1" t="s">
        <v>305</v>
      </c>
    </row>
    <row r="5675" ht="15.75" customHeight="1">
      <c r="A5675" s="1" t="s">
        <v>5989</v>
      </c>
      <c r="B5675" s="2">
        <v>46188.0</v>
      </c>
      <c r="C5675" s="2">
        <v>46189.0</v>
      </c>
      <c r="D5675" s="1" t="s">
        <v>36</v>
      </c>
      <c r="E5675" s="1" t="s">
        <v>239</v>
      </c>
      <c r="F5675" s="3">
        <v>0.7708333333333334</v>
      </c>
      <c r="G5675" s="1">
        <v>6.0</v>
      </c>
      <c r="H5675" s="1">
        <v>2.0</v>
      </c>
      <c r="I5675" s="1">
        <v>260.0</v>
      </c>
      <c r="J5675" s="1">
        <v>30.0</v>
      </c>
      <c r="K5675" s="1">
        <v>0.0</v>
      </c>
      <c r="L5675" s="1" t="s">
        <v>315</v>
      </c>
      <c r="M5675" s="1" t="s">
        <v>363</v>
      </c>
      <c r="N5675" s="1">
        <v>24.0</v>
      </c>
      <c r="O5675" s="1" t="s">
        <v>308</v>
      </c>
      <c r="P5675" s="1" t="s">
        <v>304</v>
      </c>
      <c r="Q5675" s="1" t="s">
        <v>338</v>
      </c>
    </row>
    <row r="5676" ht="15.75" customHeight="1">
      <c r="A5676" s="1" t="s">
        <v>5990</v>
      </c>
      <c r="B5676" s="2">
        <v>46102.0</v>
      </c>
      <c r="C5676" s="2">
        <v>46104.0</v>
      </c>
      <c r="D5676" s="1" t="s">
        <v>30</v>
      </c>
      <c r="E5676" s="1" t="s">
        <v>208</v>
      </c>
      <c r="F5676" s="3">
        <v>0.9375</v>
      </c>
      <c r="G5676" s="1">
        <v>2.0</v>
      </c>
      <c r="H5676" s="1">
        <v>6.0</v>
      </c>
      <c r="I5676" s="1">
        <v>180.0</v>
      </c>
      <c r="J5676" s="1">
        <v>54.0</v>
      </c>
      <c r="K5676" s="1">
        <v>150.0</v>
      </c>
      <c r="L5676" s="1" t="s">
        <v>315</v>
      </c>
      <c r="M5676" s="1" t="s">
        <v>302</v>
      </c>
      <c r="N5676" s="1">
        <v>27.0</v>
      </c>
      <c r="O5676" s="1" t="s">
        <v>312</v>
      </c>
      <c r="P5676" s="1" t="s">
        <v>304</v>
      </c>
      <c r="Q5676" s="1" t="s">
        <v>305</v>
      </c>
    </row>
    <row r="5677" ht="15.75" customHeight="1">
      <c r="A5677" s="1" t="s">
        <v>5991</v>
      </c>
      <c r="B5677" s="2">
        <v>46032.0</v>
      </c>
      <c r="C5677" s="2">
        <v>46037.0</v>
      </c>
      <c r="D5677" s="1" t="s">
        <v>30</v>
      </c>
      <c r="E5677" s="1" t="s">
        <v>214</v>
      </c>
      <c r="F5677" s="3">
        <v>0.3958333333333333</v>
      </c>
      <c r="G5677" s="1">
        <v>8.0</v>
      </c>
      <c r="H5677" s="1">
        <v>2.0</v>
      </c>
      <c r="I5677" s="1">
        <v>420.0</v>
      </c>
      <c r="J5677" s="1">
        <v>30.0</v>
      </c>
      <c r="K5677" s="1">
        <v>40.0</v>
      </c>
      <c r="L5677" s="1" t="s">
        <v>311</v>
      </c>
      <c r="M5677" s="1" t="s">
        <v>302</v>
      </c>
      <c r="N5677" s="1">
        <v>48.0</v>
      </c>
      <c r="O5677" s="1" t="s">
        <v>308</v>
      </c>
      <c r="P5677" s="1" t="s">
        <v>313</v>
      </c>
      <c r="Q5677" s="1" t="s">
        <v>309</v>
      </c>
    </row>
    <row r="5678" ht="15.75" customHeight="1">
      <c r="A5678" s="1" t="s">
        <v>5992</v>
      </c>
      <c r="B5678" s="2">
        <v>46027.0</v>
      </c>
      <c r="C5678" s="2">
        <v>46029.0</v>
      </c>
      <c r="D5678" s="1" t="s">
        <v>62</v>
      </c>
      <c r="E5678" s="1" t="s">
        <v>170</v>
      </c>
      <c r="F5678" s="3">
        <v>0.3958333333333333</v>
      </c>
      <c r="G5678" s="1">
        <v>8.0</v>
      </c>
      <c r="H5678" s="1">
        <v>2.0</v>
      </c>
      <c r="I5678" s="1">
        <v>420.0</v>
      </c>
      <c r="J5678" s="1">
        <v>30.0</v>
      </c>
      <c r="K5678" s="1">
        <v>150.0</v>
      </c>
      <c r="L5678" s="1" t="s">
        <v>315</v>
      </c>
      <c r="M5678" s="1" t="s">
        <v>302</v>
      </c>
      <c r="N5678" s="1">
        <v>25.0</v>
      </c>
      <c r="O5678" s="1" t="s">
        <v>312</v>
      </c>
      <c r="P5678" s="1" t="s">
        <v>313</v>
      </c>
      <c r="Q5678" s="1" t="s">
        <v>309</v>
      </c>
    </row>
    <row r="5679" ht="15.75" customHeight="1">
      <c r="A5679" s="1" t="s">
        <v>5993</v>
      </c>
      <c r="B5679" s="2">
        <v>46069.0</v>
      </c>
      <c r="C5679" s="2">
        <v>46074.0</v>
      </c>
      <c r="D5679" s="1" t="s">
        <v>134</v>
      </c>
      <c r="E5679" s="1" t="s">
        <v>228</v>
      </c>
      <c r="F5679" s="3">
        <v>0.6458333333333334</v>
      </c>
      <c r="G5679" s="1">
        <v>6.0</v>
      </c>
      <c r="H5679" s="1">
        <v>2.0</v>
      </c>
      <c r="I5679" s="1">
        <v>160.0</v>
      </c>
      <c r="J5679" s="1">
        <v>30.0</v>
      </c>
      <c r="K5679" s="1">
        <v>0.0</v>
      </c>
      <c r="L5679" s="1" t="s">
        <v>318</v>
      </c>
      <c r="M5679" s="1" t="s">
        <v>302</v>
      </c>
      <c r="N5679" s="1">
        <v>43.0</v>
      </c>
      <c r="O5679" s="1" t="s">
        <v>303</v>
      </c>
      <c r="P5679" s="1" t="s">
        <v>313</v>
      </c>
      <c r="Q5679" s="1" t="s">
        <v>305</v>
      </c>
    </row>
    <row r="5680" ht="15.75" customHeight="1">
      <c r="A5680" s="1" t="s">
        <v>5994</v>
      </c>
      <c r="B5680" s="2">
        <v>46188.0</v>
      </c>
      <c r="C5680" s="2">
        <v>46188.0</v>
      </c>
      <c r="D5680" s="1" t="s">
        <v>40</v>
      </c>
      <c r="E5680" s="1" t="s">
        <v>214</v>
      </c>
      <c r="F5680" s="3">
        <v>0.8854166666666666</v>
      </c>
      <c r="G5680" s="1">
        <v>6.0</v>
      </c>
      <c r="H5680" s="1">
        <v>3.0</v>
      </c>
      <c r="I5680" s="1">
        <v>320.0</v>
      </c>
      <c r="J5680" s="1">
        <v>36.0</v>
      </c>
      <c r="K5680" s="1">
        <v>0.0</v>
      </c>
      <c r="L5680" s="1" t="s">
        <v>311</v>
      </c>
      <c r="M5680" s="1" t="s">
        <v>302</v>
      </c>
      <c r="N5680" s="1">
        <v>28.0</v>
      </c>
      <c r="O5680" s="1" t="s">
        <v>312</v>
      </c>
      <c r="P5680" s="1" t="s">
        <v>313</v>
      </c>
      <c r="Q5680" s="1" t="s">
        <v>338</v>
      </c>
    </row>
    <row r="5681" ht="15.75" customHeight="1">
      <c r="A5681" s="1" t="s">
        <v>5995</v>
      </c>
      <c r="B5681" s="2">
        <v>46102.0</v>
      </c>
      <c r="C5681" s="2">
        <v>46104.0</v>
      </c>
      <c r="D5681" s="1" t="s">
        <v>78</v>
      </c>
      <c r="E5681" s="1" t="s">
        <v>175</v>
      </c>
      <c r="F5681" s="3">
        <v>0.9375</v>
      </c>
      <c r="G5681" s="1">
        <v>2.0</v>
      </c>
      <c r="H5681" s="1">
        <v>6.0</v>
      </c>
      <c r="I5681" s="1">
        <v>380.0</v>
      </c>
      <c r="J5681" s="1">
        <v>54.0</v>
      </c>
      <c r="K5681" s="1">
        <v>150.0</v>
      </c>
      <c r="L5681" s="1" t="s">
        <v>318</v>
      </c>
      <c r="M5681" s="1" t="s">
        <v>363</v>
      </c>
      <c r="N5681" s="1">
        <v>22.0</v>
      </c>
      <c r="O5681" s="1" t="s">
        <v>308</v>
      </c>
      <c r="P5681" s="1" t="s">
        <v>313</v>
      </c>
      <c r="Q5681" s="1" t="s">
        <v>309</v>
      </c>
    </row>
    <row r="5682" ht="15.75" customHeight="1">
      <c r="A5682" s="1" t="s">
        <v>5996</v>
      </c>
      <c r="B5682" s="2">
        <v>46096.0</v>
      </c>
      <c r="C5682" s="2">
        <v>46099.0</v>
      </c>
      <c r="D5682" s="1" t="s">
        <v>147</v>
      </c>
      <c r="E5682" s="1" t="s">
        <v>199</v>
      </c>
      <c r="F5682" s="3">
        <v>0.9375</v>
      </c>
      <c r="G5682" s="1">
        <v>1.0</v>
      </c>
      <c r="H5682" s="1">
        <v>5.0</v>
      </c>
      <c r="I5682" s="1">
        <v>260.0</v>
      </c>
      <c r="J5682" s="1">
        <v>48.0</v>
      </c>
      <c r="K5682" s="1">
        <v>0.0</v>
      </c>
      <c r="L5682" s="1" t="s">
        <v>318</v>
      </c>
      <c r="M5682" s="1" t="s">
        <v>302</v>
      </c>
      <c r="N5682" s="1">
        <v>49.0</v>
      </c>
      <c r="O5682" s="1" t="s">
        <v>303</v>
      </c>
      <c r="P5682" s="1" t="s">
        <v>313</v>
      </c>
      <c r="Q5682" s="1" t="s">
        <v>305</v>
      </c>
    </row>
    <row r="5683" ht="15.75" customHeight="1">
      <c r="A5683" s="1" t="s">
        <v>5997</v>
      </c>
      <c r="B5683" s="2">
        <v>46104.0</v>
      </c>
      <c r="C5683" s="2">
        <v>46108.0</v>
      </c>
      <c r="D5683" s="1" t="s">
        <v>69</v>
      </c>
      <c r="E5683" s="1" t="s">
        <v>246</v>
      </c>
      <c r="F5683" s="3">
        <v>0.6458333333333334</v>
      </c>
      <c r="G5683" s="1">
        <v>7.0</v>
      </c>
      <c r="H5683" s="1">
        <v>5.0</v>
      </c>
      <c r="I5683" s="1">
        <v>240.0</v>
      </c>
      <c r="J5683" s="1">
        <v>48.0</v>
      </c>
      <c r="K5683" s="1">
        <v>20.0</v>
      </c>
      <c r="L5683" s="1" t="s">
        <v>301</v>
      </c>
      <c r="M5683" s="1" t="s">
        <v>302</v>
      </c>
      <c r="N5683" s="1">
        <v>19.0</v>
      </c>
      <c r="O5683" s="1" t="s">
        <v>312</v>
      </c>
      <c r="P5683" s="1" t="s">
        <v>304</v>
      </c>
      <c r="Q5683" s="1" t="s">
        <v>305</v>
      </c>
    </row>
    <row r="5684" ht="15.75" customHeight="1">
      <c r="A5684" s="1" t="s">
        <v>5998</v>
      </c>
      <c r="B5684" s="2">
        <v>46027.0</v>
      </c>
      <c r="C5684" s="2">
        <v>46030.0</v>
      </c>
      <c r="D5684" s="1" t="s">
        <v>11</v>
      </c>
      <c r="E5684" s="1" t="s">
        <v>197</v>
      </c>
      <c r="F5684" s="3">
        <v>0.8854166666666666</v>
      </c>
      <c r="G5684" s="1">
        <v>3.0</v>
      </c>
      <c r="H5684" s="1">
        <v>4.0</v>
      </c>
      <c r="I5684" s="1">
        <v>200.0</v>
      </c>
      <c r="J5684" s="1">
        <v>42.0</v>
      </c>
      <c r="K5684" s="1">
        <v>20.0</v>
      </c>
      <c r="L5684" s="1" t="s">
        <v>315</v>
      </c>
      <c r="M5684" s="1" t="s">
        <v>302</v>
      </c>
      <c r="N5684" s="1">
        <v>22.0</v>
      </c>
      <c r="O5684" s="1" t="s">
        <v>308</v>
      </c>
      <c r="P5684" s="1" t="s">
        <v>313</v>
      </c>
      <c r="Q5684" s="1" t="s">
        <v>305</v>
      </c>
    </row>
    <row r="5685" ht="15.75" customHeight="1">
      <c r="A5685" s="1" t="s">
        <v>5999</v>
      </c>
      <c r="B5685" s="2">
        <v>46125.0</v>
      </c>
      <c r="C5685" s="2">
        <v>46132.0</v>
      </c>
      <c r="D5685" s="1" t="s">
        <v>18</v>
      </c>
      <c r="E5685" s="1" t="s">
        <v>232</v>
      </c>
      <c r="F5685" s="3">
        <v>0.9375</v>
      </c>
      <c r="G5685" s="1">
        <v>6.0</v>
      </c>
      <c r="H5685" s="1">
        <v>2.0</v>
      </c>
      <c r="I5685" s="1">
        <v>180.0</v>
      </c>
      <c r="J5685" s="1">
        <v>30.0</v>
      </c>
      <c r="K5685" s="1">
        <v>0.0</v>
      </c>
      <c r="L5685" s="1" t="s">
        <v>318</v>
      </c>
      <c r="M5685" s="1" t="s">
        <v>302</v>
      </c>
      <c r="N5685" s="1">
        <v>19.0</v>
      </c>
      <c r="O5685" s="1" t="s">
        <v>312</v>
      </c>
      <c r="P5685" s="1" t="s">
        <v>313</v>
      </c>
      <c r="Q5685" s="1" t="s">
        <v>305</v>
      </c>
    </row>
    <row r="5686" ht="15.75" customHeight="1">
      <c r="A5686" s="1" t="s">
        <v>6000</v>
      </c>
      <c r="B5686" s="2">
        <v>46189.0</v>
      </c>
      <c r="C5686" s="2">
        <v>46190.0</v>
      </c>
      <c r="D5686" s="1" t="s">
        <v>40</v>
      </c>
      <c r="E5686" s="1" t="s">
        <v>163</v>
      </c>
      <c r="F5686" s="3">
        <v>0.6458333333333334</v>
      </c>
      <c r="G5686" s="1">
        <v>3.0</v>
      </c>
      <c r="H5686" s="1">
        <v>3.0</v>
      </c>
      <c r="I5686" s="1">
        <v>320.0</v>
      </c>
      <c r="J5686" s="1">
        <v>36.0</v>
      </c>
      <c r="K5686" s="1">
        <v>0.0</v>
      </c>
      <c r="L5686" s="1" t="s">
        <v>301</v>
      </c>
      <c r="M5686" s="1" t="s">
        <v>302</v>
      </c>
      <c r="N5686" s="1">
        <v>40.0</v>
      </c>
      <c r="O5686" s="1" t="s">
        <v>312</v>
      </c>
      <c r="P5686" s="1" t="s">
        <v>304</v>
      </c>
      <c r="Q5686" s="1" t="s">
        <v>338</v>
      </c>
    </row>
    <row r="5687" ht="15.75" customHeight="1">
      <c r="A5687" s="1" t="s">
        <v>6001</v>
      </c>
      <c r="B5687" s="2">
        <v>46111.0</v>
      </c>
      <c r="C5687" s="2">
        <v>46118.0</v>
      </c>
      <c r="D5687" s="1" t="s">
        <v>40</v>
      </c>
      <c r="E5687" s="1" t="s">
        <v>252</v>
      </c>
      <c r="F5687" s="3">
        <v>0.6458333333333334</v>
      </c>
      <c r="G5687" s="1">
        <v>3.0</v>
      </c>
      <c r="H5687" s="1">
        <v>5.0</v>
      </c>
      <c r="I5687" s="1">
        <v>400.0</v>
      </c>
      <c r="J5687" s="1">
        <v>48.0</v>
      </c>
      <c r="K5687" s="1">
        <v>0.0</v>
      </c>
      <c r="L5687" s="1" t="s">
        <v>315</v>
      </c>
      <c r="M5687" s="1" t="s">
        <v>302</v>
      </c>
      <c r="N5687" s="1">
        <v>34.0</v>
      </c>
      <c r="O5687" s="1" t="s">
        <v>308</v>
      </c>
      <c r="P5687" s="1" t="s">
        <v>304</v>
      </c>
      <c r="Q5687" s="1" t="s">
        <v>309</v>
      </c>
    </row>
    <row r="5688" ht="15.75" customHeight="1">
      <c r="A5688" s="1" t="s">
        <v>6002</v>
      </c>
      <c r="B5688" s="2">
        <v>46103.0</v>
      </c>
      <c r="C5688" s="2">
        <v>46105.0</v>
      </c>
      <c r="D5688" s="1" t="s">
        <v>104</v>
      </c>
      <c r="E5688" s="1" t="s">
        <v>270</v>
      </c>
      <c r="F5688" s="3">
        <v>0.8854166666666666</v>
      </c>
      <c r="G5688" s="1">
        <v>1.0</v>
      </c>
      <c r="H5688" s="1">
        <v>2.0</v>
      </c>
      <c r="I5688" s="1">
        <v>280.0</v>
      </c>
      <c r="J5688" s="1">
        <v>30.0</v>
      </c>
      <c r="K5688" s="1">
        <v>0.0</v>
      </c>
      <c r="L5688" s="1" t="s">
        <v>318</v>
      </c>
      <c r="M5688" s="1" t="s">
        <v>302</v>
      </c>
      <c r="N5688" s="1">
        <v>33.0</v>
      </c>
      <c r="O5688" s="1" t="s">
        <v>308</v>
      </c>
      <c r="P5688" s="1" t="s">
        <v>313</v>
      </c>
      <c r="Q5688" s="1" t="s">
        <v>305</v>
      </c>
    </row>
    <row r="5689" ht="15.75" customHeight="1">
      <c r="A5689" s="1" t="s">
        <v>6003</v>
      </c>
      <c r="B5689" s="2">
        <v>46145.0</v>
      </c>
      <c r="C5689" s="2">
        <v>46145.0</v>
      </c>
      <c r="D5689" s="1" t="s">
        <v>40</v>
      </c>
      <c r="E5689" s="1" t="s">
        <v>197</v>
      </c>
      <c r="F5689" s="3">
        <v>0.3958333333333333</v>
      </c>
      <c r="G5689" s="1">
        <v>1.0</v>
      </c>
      <c r="H5689" s="1">
        <v>4.0</v>
      </c>
      <c r="I5689" s="1">
        <v>380.0</v>
      </c>
      <c r="J5689" s="1">
        <v>42.0</v>
      </c>
      <c r="K5689" s="1">
        <v>100.0</v>
      </c>
      <c r="L5689" s="1" t="s">
        <v>307</v>
      </c>
      <c r="M5689" s="1" t="s">
        <v>302</v>
      </c>
      <c r="N5689" s="1">
        <v>31.0</v>
      </c>
      <c r="O5689" s="1" t="s">
        <v>303</v>
      </c>
      <c r="P5689" s="1" t="s">
        <v>313</v>
      </c>
      <c r="Q5689" s="1" t="s">
        <v>309</v>
      </c>
    </row>
    <row r="5690" ht="15.75" customHeight="1">
      <c r="A5690" s="1" t="s">
        <v>6004</v>
      </c>
      <c r="B5690" s="2">
        <v>46030.0</v>
      </c>
      <c r="C5690" s="2">
        <v>46037.0</v>
      </c>
      <c r="D5690" s="1" t="s">
        <v>118</v>
      </c>
      <c r="E5690" s="1" t="s">
        <v>182</v>
      </c>
      <c r="F5690" s="3">
        <v>0.3958333333333333</v>
      </c>
      <c r="G5690" s="1">
        <v>4.0</v>
      </c>
      <c r="H5690" s="1">
        <v>1.0</v>
      </c>
      <c r="I5690" s="1">
        <v>160.0</v>
      </c>
      <c r="J5690" s="1">
        <v>24.0</v>
      </c>
      <c r="K5690" s="1">
        <v>0.0</v>
      </c>
      <c r="L5690" s="1" t="s">
        <v>301</v>
      </c>
      <c r="M5690" s="1" t="s">
        <v>302</v>
      </c>
      <c r="N5690" s="1">
        <v>47.0</v>
      </c>
      <c r="O5690" s="1" t="s">
        <v>308</v>
      </c>
      <c r="P5690" s="1" t="s">
        <v>313</v>
      </c>
      <c r="Q5690" s="1" t="s">
        <v>305</v>
      </c>
    </row>
    <row r="5691" ht="15.75" customHeight="1">
      <c r="A5691" s="1" t="s">
        <v>6005</v>
      </c>
      <c r="B5691" s="2">
        <v>46084.0</v>
      </c>
      <c r="C5691" s="2">
        <v>46087.0</v>
      </c>
      <c r="D5691" s="1" t="s">
        <v>78</v>
      </c>
      <c r="E5691" s="1" t="s">
        <v>179</v>
      </c>
      <c r="F5691" s="3">
        <v>0.6458333333333334</v>
      </c>
      <c r="G5691" s="1">
        <v>10.0</v>
      </c>
      <c r="H5691" s="1">
        <v>3.0</v>
      </c>
      <c r="I5691" s="1">
        <v>240.0</v>
      </c>
      <c r="J5691" s="1">
        <v>36.0</v>
      </c>
      <c r="K5691" s="1">
        <v>0.0</v>
      </c>
      <c r="L5691" s="1" t="s">
        <v>301</v>
      </c>
      <c r="M5691" s="1" t="s">
        <v>302</v>
      </c>
      <c r="N5691" s="1">
        <v>25.0</v>
      </c>
      <c r="O5691" s="1" t="s">
        <v>303</v>
      </c>
      <c r="P5691" s="1" t="s">
        <v>304</v>
      </c>
      <c r="Q5691" s="1" t="s">
        <v>305</v>
      </c>
    </row>
    <row r="5692" ht="15.75" customHeight="1">
      <c r="A5692" s="1" t="s">
        <v>6006</v>
      </c>
      <c r="B5692" s="2">
        <v>46052.0</v>
      </c>
      <c r="C5692" s="2">
        <v>46058.0</v>
      </c>
      <c r="D5692" s="1" t="s">
        <v>78</v>
      </c>
      <c r="E5692" s="1" t="s">
        <v>168</v>
      </c>
      <c r="F5692" s="3">
        <v>0.6458333333333334</v>
      </c>
      <c r="G5692" s="1">
        <v>4.0</v>
      </c>
      <c r="H5692" s="1">
        <v>6.0</v>
      </c>
      <c r="I5692" s="1">
        <v>340.0</v>
      </c>
      <c r="J5692" s="1">
        <v>54.0</v>
      </c>
      <c r="K5692" s="1">
        <v>150.0</v>
      </c>
      <c r="L5692" s="1" t="s">
        <v>301</v>
      </c>
      <c r="M5692" s="1" t="s">
        <v>302</v>
      </c>
      <c r="N5692" s="1">
        <v>56.0</v>
      </c>
      <c r="O5692" s="1" t="s">
        <v>308</v>
      </c>
      <c r="P5692" s="1" t="s">
        <v>304</v>
      </c>
      <c r="Q5692" s="1" t="s">
        <v>309</v>
      </c>
    </row>
    <row r="5693" ht="15.75" customHeight="1">
      <c r="A5693" s="1" t="s">
        <v>6007</v>
      </c>
      <c r="B5693" s="2">
        <v>46194.0</v>
      </c>
      <c r="C5693" s="2">
        <v>46200.0</v>
      </c>
      <c r="D5693" s="1" t="s">
        <v>137</v>
      </c>
      <c r="E5693" s="1" t="s">
        <v>204</v>
      </c>
      <c r="F5693" s="3">
        <v>0.3958333333333333</v>
      </c>
      <c r="G5693" s="1">
        <v>7.0</v>
      </c>
      <c r="H5693" s="1">
        <v>3.0</v>
      </c>
      <c r="I5693" s="1">
        <v>320.0</v>
      </c>
      <c r="J5693" s="1">
        <v>36.0</v>
      </c>
      <c r="K5693" s="1">
        <v>40.0</v>
      </c>
      <c r="L5693" s="1" t="s">
        <v>315</v>
      </c>
      <c r="M5693" s="1" t="s">
        <v>302</v>
      </c>
      <c r="N5693" s="1">
        <v>25.0</v>
      </c>
      <c r="O5693" s="1" t="s">
        <v>308</v>
      </c>
      <c r="P5693" s="1" t="s">
        <v>304</v>
      </c>
      <c r="Q5693" s="1" t="s">
        <v>338</v>
      </c>
    </row>
    <row r="5694" ht="15.75" customHeight="1">
      <c r="A5694" s="1" t="s">
        <v>6008</v>
      </c>
      <c r="B5694" s="2">
        <v>46156.0</v>
      </c>
      <c r="C5694" s="2">
        <v>46158.0</v>
      </c>
      <c r="D5694" s="1" t="s">
        <v>137</v>
      </c>
      <c r="E5694" s="1" t="s">
        <v>186</v>
      </c>
      <c r="F5694" s="3">
        <v>0.53125</v>
      </c>
      <c r="G5694" s="1">
        <v>8.0</v>
      </c>
      <c r="H5694" s="1">
        <v>3.0</v>
      </c>
      <c r="I5694" s="1">
        <v>160.0</v>
      </c>
      <c r="J5694" s="1">
        <v>36.0</v>
      </c>
      <c r="K5694" s="1">
        <v>40.0</v>
      </c>
      <c r="L5694" s="1" t="s">
        <v>307</v>
      </c>
      <c r="M5694" s="1" t="s">
        <v>302</v>
      </c>
      <c r="N5694" s="1">
        <v>41.0</v>
      </c>
      <c r="O5694" s="1" t="s">
        <v>312</v>
      </c>
      <c r="P5694" s="1" t="s">
        <v>313</v>
      </c>
      <c r="Q5694" s="1" t="s">
        <v>305</v>
      </c>
    </row>
    <row r="5695" ht="15.75" customHeight="1">
      <c r="A5695" s="1" t="s">
        <v>6009</v>
      </c>
      <c r="B5695" s="2">
        <v>46057.0</v>
      </c>
      <c r="C5695" s="2">
        <v>46064.0</v>
      </c>
      <c r="D5695" s="1" t="s">
        <v>100</v>
      </c>
      <c r="E5695" s="1" t="s">
        <v>216</v>
      </c>
      <c r="F5695" s="3">
        <v>0.8854166666666666</v>
      </c>
      <c r="G5695" s="1">
        <v>5.0</v>
      </c>
      <c r="H5695" s="1">
        <v>2.0</v>
      </c>
      <c r="I5695" s="1">
        <v>380.0</v>
      </c>
      <c r="J5695" s="1">
        <v>30.0</v>
      </c>
      <c r="K5695" s="1">
        <v>40.0</v>
      </c>
      <c r="L5695" s="1" t="s">
        <v>318</v>
      </c>
      <c r="M5695" s="1" t="s">
        <v>302</v>
      </c>
      <c r="N5695" s="1">
        <v>22.0</v>
      </c>
      <c r="O5695" s="1" t="s">
        <v>308</v>
      </c>
      <c r="P5695" s="1" t="s">
        <v>304</v>
      </c>
      <c r="Q5695" s="1" t="s">
        <v>309</v>
      </c>
    </row>
    <row r="5696" ht="15.75" customHeight="1">
      <c r="A5696" s="1" t="s">
        <v>6010</v>
      </c>
      <c r="B5696" s="2">
        <v>46127.0</v>
      </c>
      <c r="C5696" s="2">
        <v>46133.0</v>
      </c>
      <c r="D5696" s="1" t="s">
        <v>46</v>
      </c>
      <c r="E5696" s="1" t="s">
        <v>235</v>
      </c>
      <c r="F5696" s="3">
        <v>0.8854166666666666</v>
      </c>
      <c r="G5696" s="1">
        <v>9.0</v>
      </c>
      <c r="H5696" s="1">
        <v>2.0</v>
      </c>
      <c r="I5696" s="1">
        <v>300.0</v>
      </c>
      <c r="J5696" s="1">
        <v>30.0</v>
      </c>
      <c r="K5696" s="1">
        <v>150.0</v>
      </c>
      <c r="L5696" s="1" t="s">
        <v>318</v>
      </c>
      <c r="M5696" s="1" t="s">
        <v>302</v>
      </c>
      <c r="N5696" s="1">
        <v>47.0</v>
      </c>
      <c r="O5696" s="1" t="s">
        <v>308</v>
      </c>
      <c r="P5696" s="1" t="s">
        <v>304</v>
      </c>
      <c r="Q5696" s="1" t="s">
        <v>338</v>
      </c>
    </row>
    <row r="5697" ht="15.75" customHeight="1">
      <c r="A5697" s="1" t="s">
        <v>6011</v>
      </c>
      <c r="B5697" s="2">
        <v>46025.0</v>
      </c>
      <c r="C5697" s="2">
        <v>46029.0</v>
      </c>
      <c r="D5697" s="1" t="s">
        <v>120</v>
      </c>
      <c r="E5697" s="1" t="s">
        <v>244</v>
      </c>
      <c r="F5697" s="3">
        <v>0.9375</v>
      </c>
      <c r="G5697" s="1">
        <v>4.0</v>
      </c>
      <c r="H5697" s="1">
        <v>3.0</v>
      </c>
      <c r="I5697" s="1">
        <v>240.0</v>
      </c>
      <c r="J5697" s="1">
        <v>36.0</v>
      </c>
      <c r="K5697" s="1">
        <v>0.0</v>
      </c>
      <c r="L5697" s="1" t="s">
        <v>311</v>
      </c>
      <c r="M5697" s="1" t="s">
        <v>326</v>
      </c>
      <c r="N5697" s="1">
        <v>43.0</v>
      </c>
      <c r="O5697" s="1" t="s">
        <v>308</v>
      </c>
      <c r="P5697" s="1" t="s">
        <v>313</v>
      </c>
      <c r="Q5697" s="1" t="s">
        <v>305</v>
      </c>
    </row>
    <row r="5698" ht="15.75" customHeight="1">
      <c r="A5698" s="1" t="s">
        <v>6012</v>
      </c>
      <c r="B5698" s="2">
        <v>46132.0</v>
      </c>
      <c r="C5698" s="2">
        <v>46138.0</v>
      </c>
      <c r="D5698" s="1" t="s">
        <v>46</v>
      </c>
      <c r="E5698" s="1" t="s">
        <v>212</v>
      </c>
      <c r="F5698" s="3">
        <v>0.7708333333333334</v>
      </c>
      <c r="G5698" s="1">
        <v>4.0</v>
      </c>
      <c r="H5698" s="1">
        <v>5.0</v>
      </c>
      <c r="I5698" s="1">
        <v>380.0</v>
      </c>
      <c r="J5698" s="1">
        <v>48.0</v>
      </c>
      <c r="K5698" s="1">
        <v>20.0</v>
      </c>
      <c r="L5698" s="1" t="s">
        <v>315</v>
      </c>
      <c r="M5698" s="1" t="s">
        <v>302</v>
      </c>
      <c r="N5698" s="1">
        <v>33.0</v>
      </c>
      <c r="O5698" s="1" t="s">
        <v>312</v>
      </c>
      <c r="P5698" s="1" t="s">
        <v>304</v>
      </c>
      <c r="Q5698" s="1" t="s">
        <v>309</v>
      </c>
    </row>
    <row r="5699" ht="15.75" customHeight="1">
      <c r="A5699" s="1" t="s">
        <v>6013</v>
      </c>
      <c r="B5699" s="2">
        <v>46168.0</v>
      </c>
      <c r="C5699" s="2">
        <v>46175.0</v>
      </c>
      <c r="D5699" s="1" t="s">
        <v>137</v>
      </c>
      <c r="E5699" s="1" t="s">
        <v>163</v>
      </c>
      <c r="F5699" s="3">
        <v>0.9375</v>
      </c>
      <c r="G5699" s="1">
        <v>1.0</v>
      </c>
      <c r="H5699" s="1">
        <v>2.0</v>
      </c>
      <c r="I5699" s="1">
        <v>240.0</v>
      </c>
      <c r="J5699" s="1">
        <v>30.0</v>
      </c>
      <c r="K5699" s="1">
        <v>0.0</v>
      </c>
      <c r="L5699" s="1" t="s">
        <v>307</v>
      </c>
      <c r="M5699" s="1" t="s">
        <v>302</v>
      </c>
      <c r="N5699" s="1">
        <v>37.0</v>
      </c>
      <c r="O5699" s="1" t="s">
        <v>308</v>
      </c>
      <c r="P5699" s="1" t="s">
        <v>304</v>
      </c>
      <c r="Q5699" s="1" t="s">
        <v>305</v>
      </c>
    </row>
    <row r="5700" ht="15.75" customHeight="1">
      <c r="A5700" s="1" t="s">
        <v>6014</v>
      </c>
      <c r="B5700" s="2">
        <v>46045.0</v>
      </c>
      <c r="C5700" s="2">
        <v>46050.0</v>
      </c>
      <c r="D5700" s="1" t="s">
        <v>128</v>
      </c>
      <c r="E5700" s="1" t="s">
        <v>175</v>
      </c>
      <c r="F5700" s="3">
        <v>0.53125</v>
      </c>
      <c r="G5700" s="1">
        <v>3.0</v>
      </c>
      <c r="H5700" s="1">
        <v>6.0</v>
      </c>
      <c r="I5700" s="1">
        <v>200.0</v>
      </c>
      <c r="J5700" s="1">
        <v>54.0</v>
      </c>
      <c r="K5700" s="1">
        <v>0.0</v>
      </c>
      <c r="L5700" s="1" t="s">
        <v>311</v>
      </c>
      <c r="M5700" s="1" t="s">
        <v>302</v>
      </c>
      <c r="N5700" s="1">
        <v>52.0</v>
      </c>
      <c r="O5700" s="1" t="s">
        <v>312</v>
      </c>
      <c r="P5700" s="1" t="s">
        <v>313</v>
      </c>
      <c r="Q5700" s="1" t="s">
        <v>305</v>
      </c>
    </row>
    <row r="5701" ht="15.75" customHeight="1">
      <c r="A5701" s="1" t="s">
        <v>6015</v>
      </c>
      <c r="B5701" s="2">
        <v>46190.0</v>
      </c>
      <c r="C5701" s="2">
        <v>46194.0</v>
      </c>
      <c r="D5701" s="1" t="s">
        <v>118</v>
      </c>
      <c r="E5701" s="1" t="s">
        <v>216</v>
      </c>
      <c r="F5701" s="3">
        <v>0.9375</v>
      </c>
      <c r="G5701" s="1">
        <v>4.0</v>
      </c>
      <c r="H5701" s="1">
        <v>2.0</v>
      </c>
      <c r="I5701" s="1">
        <v>200.0</v>
      </c>
      <c r="J5701" s="1">
        <v>30.0</v>
      </c>
      <c r="K5701" s="1">
        <v>0.0</v>
      </c>
      <c r="L5701" s="1" t="s">
        <v>301</v>
      </c>
      <c r="M5701" s="1" t="s">
        <v>326</v>
      </c>
      <c r="N5701" s="1">
        <v>22.0</v>
      </c>
      <c r="O5701" s="1" t="s">
        <v>312</v>
      </c>
      <c r="P5701" s="1" t="s">
        <v>304</v>
      </c>
      <c r="Q5701" s="1" t="s">
        <v>305</v>
      </c>
    </row>
    <row r="5702" ht="15.75" customHeight="1">
      <c r="A5702" s="1" t="s">
        <v>6016</v>
      </c>
      <c r="B5702" s="2">
        <v>46138.0</v>
      </c>
      <c r="C5702" s="2">
        <v>46144.0</v>
      </c>
      <c r="D5702" s="1" t="s">
        <v>11</v>
      </c>
      <c r="E5702" s="1" t="s">
        <v>246</v>
      </c>
      <c r="F5702" s="3">
        <v>0.3958333333333333</v>
      </c>
      <c r="G5702" s="1">
        <v>6.0</v>
      </c>
      <c r="H5702" s="1">
        <v>2.0</v>
      </c>
      <c r="I5702" s="1">
        <v>240.0</v>
      </c>
      <c r="J5702" s="1">
        <v>30.0</v>
      </c>
      <c r="K5702" s="1">
        <v>0.0</v>
      </c>
      <c r="L5702" s="1" t="s">
        <v>318</v>
      </c>
      <c r="M5702" s="1" t="s">
        <v>302</v>
      </c>
      <c r="N5702" s="1">
        <v>50.0</v>
      </c>
      <c r="O5702" s="1" t="s">
        <v>303</v>
      </c>
      <c r="P5702" s="1" t="s">
        <v>313</v>
      </c>
      <c r="Q5702" s="1" t="s">
        <v>305</v>
      </c>
    </row>
    <row r="5703" ht="15.75" customHeight="1">
      <c r="A5703" s="1" t="s">
        <v>6017</v>
      </c>
      <c r="B5703" s="2">
        <v>46201.0</v>
      </c>
      <c r="C5703" s="2">
        <v>46204.0</v>
      </c>
      <c r="D5703" s="1" t="s">
        <v>94</v>
      </c>
      <c r="E5703" s="1" t="s">
        <v>222</v>
      </c>
      <c r="F5703" s="3">
        <v>0.53125</v>
      </c>
      <c r="G5703" s="1">
        <v>4.0</v>
      </c>
      <c r="H5703" s="1">
        <v>2.0</v>
      </c>
      <c r="I5703" s="1">
        <v>280.0</v>
      </c>
      <c r="J5703" s="1">
        <v>30.0</v>
      </c>
      <c r="K5703" s="1">
        <v>40.0</v>
      </c>
      <c r="L5703" s="1" t="s">
        <v>315</v>
      </c>
      <c r="M5703" s="1" t="s">
        <v>302</v>
      </c>
      <c r="N5703" s="1">
        <v>55.0</v>
      </c>
      <c r="O5703" s="1" t="s">
        <v>312</v>
      </c>
      <c r="P5703" s="1" t="s">
        <v>304</v>
      </c>
      <c r="Q5703" s="1" t="s">
        <v>305</v>
      </c>
    </row>
    <row r="5704" ht="15.75" customHeight="1">
      <c r="A5704" s="1" t="s">
        <v>6018</v>
      </c>
      <c r="B5704" s="2">
        <v>46106.0</v>
      </c>
      <c r="C5704" s="2">
        <v>46106.0</v>
      </c>
      <c r="D5704" s="1" t="s">
        <v>36</v>
      </c>
      <c r="E5704" s="1" t="s">
        <v>274</v>
      </c>
      <c r="F5704" s="3">
        <v>0.9375</v>
      </c>
      <c r="G5704" s="1">
        <v>1.0</v>
      </c>
      <c r="H5704" s="1">
        <v>1.0</v>
      </c>
      <c r="I5704" s="1">
        <v>260.0</v>
      </c>
      <c r="J5704" s="1">
        <v>24.0</v>
      </c>
      <c r="K5704" s="1">
        <v>0.0</v>
      </c>
      <c r="L5704" s="1" t="s">
        <v>301</v>
      </c>
      <c r="M5704" s="1" t="s">
        <v>326</v>
      </c>
      <c r="N5704" s="1">
        <v>38.0</v>
      </c>
      <c r="O5704" s="1" t="s">
        <v>303</v>
      </c>
      <c r="P5704" s="1" t="s">
        <v>313</v>
      </c>
      <c r="Q5704" s="1" t="s">
        <v>305</v>
      </c>
    </row>
    <row r="5705" ht="15.75" customHeight="1">
      <c r="A5705" s="1" t="s">
        <v>6019</v>
      </c>
      <c r="B5705" s="2">
        <v>46083.0</v>
      </c>
      <c r="C5705" s="2">
        <v>46085.0</v>
      </c>
      <c r="D5705" s="1" t="s">
        <v>36</v>
      </c>
      <c r="E5705" s="1" t="s">
        <v>212</v>
      </c>
      <c r="F5705" s="3">
        <v>0.53125</v>
      </c>
      <c r="G5705" s="1">
        <v>3.0</v>
      </c>
      <c r="H5705" s="1">
        <v>3.0</v>
      </c>
      <c r="I5705" s="1">
        <v>200.0</v>
      </c>
      <c r="J5705" s="1">
        <v>36.0</v>
      </c>
      <c r="K5705" s="1">
        <v>0.0</v>
      </c>
      <c r="L5705" s="1" t="s">
        <v>301</v>
      </c>
      <c r="M5705" s="1" t="s">
        <v>302</v>
      </c>
      <c r="N5705" s="1">
        <v>59.0</v>
      </c>
      <c r="O5705" s="1" t="s">
        <v>312</v>
      </c>
      <c r="P5705" s="1" t="s">
        <v>304</v>
      </c>
      <c r="Q5705" s="1" t="s">
        <v>305</v>
      </c>
    </row>
    <row r="5706" ht="15.75" customHeight="1">
      <c r="A5706" s="1" t="s">
        <v>6020</v>
      </c>
      <c r="B5706" s="2">
        <v>46063.0</v>
      </c>
      <c r="C5706" s="2">
        <v>46065.0</v>
      </c>
      <c r="D5706" s="1" t="s">
        <v>78</v>
      </c>
      <c r="E5706" s="1" t="s">
        <v>258</v>
      </c>
      <c r="F5706" s="3">
        <v>0.8854166666666666</v>
      </c>
      <c r="G5706" s="1">
        <v>3.0</v>
      </c>
      <c r="H5706" s="1">
        <v>2.0</v>
      </c>
      <c r="I5706" s="1">
        <v>180.0</v>
      </c>
      <c r="J5706" s="1">
        <v>30.0</v>
      </c>
      <c r="K5706" s="1">
        <v>60.0</v>
      </c>
      <c r="L5706" s="1" t="s">
        <v>315</v>
      </c>
      <c r="M5706" s="1" t="s">
        <v>302</v>
      </c>
      <c r="N5706" s="1">
        <v>58.0</v>
      </c>
      <c r="O5706" s="1" t="s">
        <v>308</v>
      </c>
      <c r="P5706" s="1" t="s">
        <v>313</v>
      </c>
      <c r="Q5706" s="1" t="s">
        <v>305</v>
      </c>
    </row>
    <row r="5707" ht="15.75" customHeight="1">
      <c r="A5707" s="1" t="s">
        <v>6021</v>
      </c>
      <c r="B5707" s="2">
        <v>46062.0</v>
      </c>
      <c r="C5707" s="2">
        <v>46068.0</v>
      </c>
      <c r="D5707" s="1" t="s">
        <v>78</v>
      </c>
      <c r="E5707" s="1" t="s">
        <v>220</v>
      </c>
      <c r="F5707" s="3">
        <v>0.6458333333333334</v>
      </c>
      <c r="G5707" s="1">
        <v>10.0</v>
      </c>
      <c r="H5707" s="1">
        <v>1.0</v>
      </c>
      <c r="I5707" s="1">
        <v>280.0</v>
      </c>
      <c r="J5707" s="1">
        <v>24.0</v>
      </c>
      <c r="K5707" s="1">
        <v>0.0</v>
      </c>
      <c r="L5707" s="1" t="s">
        <v>315</v>
      </c>
      <c r="M5707" s="1" t="s">
        <v>302</v>
      </c>
      <c r="N5707" s="1">
        <v>32.0</v>
      </c>
      <c r="O5707" s="1" t="s">
        <v>308</v>
      </c>
      <c r="P5707" s="1" t="s">
        <v>304</v>
      </c>
      <c r="Q5707" s="1" t="s">
        <v>305</v>
      </c>
    </row>
    <row r="5708" ht="15.75" customHeight="1">
      <c r="A5708" s="1" t="s">
        <v>6022</v>
      </c>
      <c r="B5708" s="2">
        <v>46069.0</v>
      </c>
      <c r="C5708" s="2">
        <v>46074.0</v>
      </c>
      <c r="D5708" s="1" t="s">
        <v>128</v>
      </c>
      <c r="E5708" s="1" t="s">
        <v>237</v>
      </c>
      <c r="F5708" s="3">
        <v>0.6458333333333334</v>
      </c>
      <c r="G5708" s="1">
        <v>9.0</v>
      </c>
      <c r="H5708" s="1">
        <v>3.0</v>
      </c>
      <c r="I5708" s="1">
        <v>180.0</v>
      </c>
      <c r="J5708" s="1">
        <v>36.0</v>
      </c>
      <c r="K5708" s="1">
        <v>0.0</v>
      </c>
      <c r="L5708" s="1" t="s">
        <v>311</v>
      </c>
      <c r="M5708" s="1" t="s">
        <v>302</v>
      </c>
      <c r="N5708" s="1">
        <v>23.0</v>
      </c>
      <c r="O5708" s="1" t="s">
        <v>308</v>
      </c>
      <c r="P5708" s="1" t="s">
        <v>313</v>
      </c>
      <c r="Q5708" s="1" t="s">
        <v>305</v>
      </c>
    </row>
    <row r="5709" ht="15.75" customHeight="1">
      <c r="A5709" s="1" t="s">
        <v>6023</v>
      </c>
      <c r="B5709" s="2">
        <v>46076.0</v>
      </c>
      <c r="C5709" s="2">
        <v>46076.0</v>
      </c>
      <c r="D5709" s="1" t="s">
        <v>30</v>
      </c>
      <c r="E5709" s="1" t="s">
        <v>216</v>
      </c>
      <c r="F5709" s="3">
        <v>0.7708333333333334</v>
      </c>
      <c r="G5709" s="1">
        <v>2.0</v>
      </c>
      <c r="H5709" s="1">
        <v>2.0</v>
      </c>
      <c r="I5709" s="1">
        <v>380.0</v>
      </c>
      <c r="J5709" s="1">
        <v>30.0</v>
      </c>
      <c r="K5709" s="1">
        <v>20.0</v>
      </c>
      <c r="L5709" s="1" t="s">
        <v>301</v>
      </c>
      <c r="M5709" s="1" t="s">
        <v>302</v>
      </c>
      <c r="N5709" s="1">
        <v>38.0</v>
      </c>
      <c r="O5709" s="1" t="s">
        <v>308</v>
      </c>
      <c r="P5709" s="1" t="s">
        <v>313</v>
      </c>
      <c r="Q5709" s="1" t="s">
        <v>309</v>
      </c>
    </row>
    <row r="5710" ht="15.75" customHeight="1">
      <c r="A5710" s="1" t="s">
        <v>6024</v>
      </c>
      <c r="B5710" s="2">
        <v>46091.0</v>
      </c>
      <c r="C5710" s="2">
        <v>46093.0</v>
      </c>
      <c r="D5710" s="1" t="s">
        <v>91</v>
      </c>
      <c r="E5710" s="1" t="s">
        <v>228</v>
      </c>
      <c r="F5710" s="3">
        <v>0.7708333333333334</v>
      </c>
      <c r="G5710" s="1">
        <v>2.0</v>
      </c>
      <c r="H5710" s="1">
        <v>3.0</v>
      </c>
      <c r="I5710" s="1">
        <v>160.0</v>
      </c>
      <c r="J5710" s="1">
        <v>36.0</v>
      </c>
      <c r="K5710" s="1">
        <v>0.0</v>
      </c>
      <c r="L5710" s="1" t="s">
        <v>307</v>
      </c>
      <c r="M5710" s="1" t="s">
        <v>302</v>
      </c>
      <c r="N5710" s="1">
        <v>60.0</v>
      </c>
      <c r="O5710" s="1" t="s">
        <v>303</v>
      </c>
      <c r="P5710" s="1" t="s">
        <v>304</v>
      </c>
      <c r="Q5710" s="1" t="s">
        <v>305</v>
      </c>
    </row>
    <row r="5711" ht="15.75" customHeight="1">
      <c r="A5711" s="1" t="s">
        <v>6025</v>
      </c>
      <c r="B5711" s="2">
        <v>46091.0</v>
      </c>
      <c r="C5711" s="2">
        <v>46094.0</v>
      </c>
      <c r="D5711" s="1" t="s">
        <v>128</v>
      </c>
      <c r="E5711" s="1" t="s">
        <v>214</v>
      </c>
      <c r="F5711" s="3">
        <v>0.7708333333333334</v>
      </c>
      <c r="G5711" s="1">
        <v>2.0</v>
      </c>
      <c r="H5711" s="1">
        <v>4.0</v>
      </c>
      <c r="I5711" s="1">
        <v>240.0</v>
      </c>
      <c r="J5711" s="1">
        <v>42.0</v>
      </c>
      <c r="K5711" s="1">
        <v>0.0</v>
      </c>
      <c r="L5711" s="1" t="s">
        <v>318</v>
      </c>
      <c r="M5711" s="1" t="s">
        <v>326</v>
      </c>
      <c r="N5711" s="1">
        <v>38.0</v>
      </c>
      <c r="O5711" s="1" t="s">
        <v>308</v>
      </c>
      <c r="P5711" s="1" t="s">
        <v>304</v>
      </c>
      <c r="Q5711" s="1" t="s">
        <v>305</v>
      </c>
    </row>
    <row r="5712" ht="15.75" customHeight="1">
      <c r="A5712" s="1" t="s">
        <v>6026</v>
      </c>
      <c r="B5712" s="2">
        <v>46143.0</v>
      </c>
      <c r="C5712" s="2">
        <v>46143.0</v>
      </c>
      <c r="D5712" s="1" t="s">
        <v>36</v>
      </c>
      <c r="E5712" s="1" t="s">
        <v>276</v>
      </c>
      <c r="F5712" s="3">
        <v>0.7708333333333334</v>
      </c>
      <c r="G5712" s="1">
        <v>2.0</v>
      </c>
      <c r="H5712" s="1">
        <v>3.0</v>
      </c>
      <c r="I5712" s="1">
        <v>320.0</v>
      </c>
      <c r="J5712" s="1">
        <v>36.0</v>
      </c>
      <c r="K5712" s="1">
        <v>60.0</v>
      </c>
      <c r="L5712" s="1" t="s">
        <v>318</v>
      </c>
      <c r="M5712" s="1" t="s">
        <v>302</v>
      </c>
      <c r="N5712" s="1">
        <v>31.0</v>
      </c>
      <c r="O5712" s="1" t="s">
        <v>308</v>
      </c>
      <c r="P5712" s="1" t="s">
        <v>304</v>
      </c>
      <c r="Q5712" s="1" t="s">
        <v>338</v>
      </c>
    </row>
    <row r="5713" ht="15.75" customHeight="1">
      <c r="A5713" s="1" t="s">
        <v>6027</v>
      </c>
      <c r="B5713" s="2">
        <v>46047.0</v>
      </c>
      <c r="C5713" s="2">
        <v>46052.0</v>
      </c>
      <c r="D5713" s="1" t="s">
        <v>134</v>
      </c>
      <c r="E5713" s="1" t="s">
        <v>191</v>
      </c>
      <c r="F5713" s="3">
        <v>0.3958333333333333</v>
      </c>
      <c r="G5713" s="1">
        <v>1.0</v>
      </c>
      <c r="H5713" s="1">
        <v>5.0</v>
      </c>
      <c r="I5713" s="1">
        <v>280.0</v>
      </c>
      <c r="J5713" s="1">
        <v>48.0</v>
      </c>
      <c r="K5713" s="1">
        <v>150.0</v>
      </c>
      <c r="L5713" s="1" t="s">
        <v>301</v>
      </c>
      <c r="M5713" s="1" t="s">
        <v>302</v>
      </c>
      <c r="N5713" s="1">
        <v>52.0</v>
      </c>
      <c r="O5713" s="1" t="s">
        <v>312</v>
      </c>
      <c r="P5713" s="1" t="s">
        <v>313</v>
      </c>
      <c r="Q5713" s="1" t="s">
        <v>338</v>
      </c>
    </row>
    <row r="5714" ht="15.75" customHeight="1">
      <c r="A5714" s="1" t="s">
        <v>6028</v>
      </c>
      <c r="B5714" s="2">
        <v>46162.0</v>
      </c>
      <c r="C5714" s="2">
        <v>46169.0</v>
      </c>
      <c r="D5714" s="1" t="s">
        <v>76</v>
      </c>
      <c r="E5714" s="1" t="s">
        <v>168</v>
      </c>
      <c r="F5714" s="3">
        <v>0.3958333333333333</v>
      </c>
      <c r="G5714" s="1">
        <v>5.0</v>
      </c>
      <c r="H5714" s="1">
        <v>2.0</v>
      </c>
      <c r="I5714" s="1">
        <v>160.0</v>
      </c>
      <c r="J5714" s="1">
        <v>30.0</v>
      </c>
      <c r="K5714" s="1">
        <v>0.0</v>
      </c>
      <c r="L5714" s="1" t="s">
        <v>315</v>
      </c>
      <c r="M5714" s="1" t="s">
        <v>302</v>
      </c>
      <c r="N5714" s="1">
        <v>36.0</v>
      </c>
      <c r="O5714" s="1" t="s">
        <v>308</v>
      </c>
      <c r="P5714" s="1" t="s">
        <v>304</v>
      </c>
      <c r="Q5714" s="1" t="s">
        <v>305</v>
      </c>
    </row>
    <row r="5715" ht="15.75" customHeight="1">
      <c r="A5715" s="1" t="s">
        <v>6029</v>
      </c>
      <c r="B5715" s="2">
        <v>46110.0</v>
      </c>
      <c r="C5715" s="2">
        <v>46115.0</v>
      </c>
      <c r="D5715" s="1" t="s">
        <v>141</v>
      </c>
      <c r="E5715" s="1" t="s">
        <v>237</v>
      </c>
      <c r="F5715" s="3">
        <v>0.53125</v>
      </c>
      <c r="G5715" s="1">
        <v>1.0</v>
      </c>
      <c r="H5715" s="1">
        <v>2.0</v>
      </c>
      <c r="I5715" s="1">
        <v>360.0</v>
      </c>
      <c r="J5715" s="1">
        <v>30.0</v>
      </c>
      <c r="K5715" s="1">
        <v>100.0</v>
      </c>
      <c r="L5715" s="1" t="s">
        <v>311</v>
      </c>
      <c r="M5715" s="1" t="s">
        <v>302</v>
      </c>
      <c r="N5715" s="1">
        <v>25.0</v>
      </c>
      <c r="O5715" s="1" t="s">
        <v>308</v>
      </c>
      <c r="P5715" s="1" t="s">
        <v>304</v>
      </c>
      <c r="Q5715" s="1" t="s">
        <v>309</v>
      </c>
    </row>
    <row r="5716" ht="15.75" customHeight="1">
      <c r="A5716" s="1" t="s">
        <v>6030</v>
      </c>
      <c r="B5716" s="2">
        <v>46082.0</v>
      </c>
      <c r="C5716" s="2">
        <v>46089.0</v>
      </c>
      <c r="D5716" s="1" t="s">
        <v>111</v>
      </c>
      <c r="E5716" s="1" t="s">
        <v>201</v>
      </c>
      <c r="F5716" s="3">
        <v>0.53125</v>
      </c>
      <c r="G5716" s="1">
        <v>6.0</v>
      </c>
      <c r="H5716" s="1">
        <v>2.0</v>
      </c>
      <c r="I5716" s="1">
        <v>260.0</v>
      </c>
      <c r="J5716" s="1">
        <v>30.0</v>
      </c>
      <c r="K5716" s="1">
        <v>100.0</v>
      </c>
      <c r="L5716" s="1" t="s">
        <v>307</v>
      </c>
      <c r="M5716" s="1" t="s">
        <v>302</v>
      </c>
      <c r="N5716" s="1">
        <v>32.0</v>
      </c>
      <c r="O5716" s="1" t="s">
        <v>308</v>
      </c>
      <c r="P5716" s="1" t="s">
        <v>304</v>
      </c>
      <c r="Q5716" s="1" t="s">
        <v>305</v>
      </c>
    </row>
    <row r="5717" ht="15.75" customHeight="1">
      <c r="A5717" s="1" t="s">
        <v>6031</v>
      </c>
      <c r="B5717" s="2">
        <v>46129.0</v>
      </c>
      <c r="C5717" s="2">
        <v>46133.0</v>
      </c>
      <c r="D5717" s="1" t="s">
        <v>147</v>
      </c>
      <c r="E5717" s="1" t="s">
        <v>274</v>
      </c>
      <c r="F5717" s="3">
        <v>0.3958333333333333</v>
      </c>
      <c r="G5717" s="1">
        <v>2.0</v>
      </c>
      <c r="H5717" s="1">
        <v>3.0</v>
      </c>
      <c r="I5717" s="1">
        <v>340.0</v>
      </c>
      <c r="J5717" s="1">
        <v>36.0</v>
      </c>
      <c r="K5717" s="1">
        <v>0.0</v>
      </c>
      <c r="L5717" s="1" t="s">
        <v>311</v>
      </c>
      <c r="M5717" s="1" t="s">
        <v>302</v>
      </c>
      <c r="N5717" s="1">
        <v>44.0</v>
      </c>
      <c r="O5717" s="1" t="s">
        <v>312</v>
      </c>
      <c r="P5717" s="1" t="s">
        <v>304</v>
      </c>
      <c r="Q5717" s="1" t="s">
        <v>338</v>
      </c>
    </row>
    <row r="5718" ht="15.75" customHeight="1">
      <c r="A5718" s="1" t="s">
        <v>6032</v>
      </c>
      <c r="B5718" s="2">
        <v>46181.0</v>
      </c>
      <c r="C5718" s="2">
        <v>46187.0</v>
      </c>
      <c r="D5718" s="1" t="s">
        <v>46</v>
      </c>
      <c r="E5718" s="1" t="s">
        <v>214</v>
      </c>
      <c r="F5718" s="3">
        <v>0.9375</v>
      </c>
      <c r="G5718" s="1">
        <v>5.0</v>
      </c>
      <c r="H5718" s="1">
        <v>1.0</v>
      </c>
      <c r="I5718" s="1">
        <v>240.0</v>
      </c>
      <c r="J5718" s="1">
        <v>24.0</v>
      </c>
      <c r="K5718" s="1">
        <v>40.0</v>
      </c>
      <c r="L5718" s="1" t="s">
        <v>318</v>
      </c>
      <c r="M5718" s="1" t="s">
        <v>302</v>
      </c>
      <c r="N5718" s="1">
        <v>22.0</v>
      </c>
      <c r="O5718" s="1" t="s">
        <v>312</v>
      </c>
      <c r="P5718" s="1" t="s">
        <v>313</v>
      </c>
      <c r="Q5718" s="1" t="s">
        <v>305</v>
      </c>
    </row>
    <row r="5719" ht="15.75" customHeight="1">
      <c r="A5719" s="1" t="s">
        <v>6033</v>
      </c>
      <c r="B5719" s="2">
        <v>46160.0</v>
      </c>
      <c r="C5719" s="2">
        <v>46161.0</v>
      </c>
      <c r="D5719" s="1" t="s">
        <v>82</v>
      </c>
      <c r="E5719" s="1" t="s">
        <v>270</v>
      </c>
      <c r="F5719" s="3">
        <v>0.7708333333333334</v>
      </c>
      <c r="G5719" s="1">
        <v>1.0</v>
      </c>
      <c r="H5719" s="1">
        <v>2.0</v>
      </c>
      <c r="I5719" s="1">
        <v>280.0</v>
      </c>
      <c r="J5719" s="1">
        <v>30.0</v>
      </c>
      <c r="K5719" s="1">
        <v>60.0</v>
      </c>
      <c r="L5719" s="1" t="s">
        <v>307</v>
      </c>
      <c r="M5719" s="1" t="s">
        <v>302</v>
      </c>
      <c r="N5719" s="1">
        <v>19.0</v>
      </c>
      <c r="O5719" s="1" t="s">
        <v>308</v>
      </c>
      <c r="P5719" s="1" t="s">
        <v>313</v>
      </c>
      <c r="Q5719" s="1" t="s">
        <v>305</v>
      </c>
    </row>
    <row r="5720" ht="15.75" customHeight="1">
      <c r="A5720" s="1" t="s">
        <v>6034</v>
      </c>
      <c r="B5720" s="2">
        <v>46030.0</v>
      </c>
      <c r="C5720" s="2">
        <v>46031.0</v>
      </c>
      <c r="D5720" s="1" t="s">
        <v>85</v>
      </c>
      <c r="E5720" s="1" t="s">
        <v>177</v>
      </c>
      <c r="F5720" s="3">
        <v>0.6458333333333334</v>
      </c>
      <c r="G5720" s="1">
        <v>1.0</v>
      </c>
      <c r="H5720" s="1">
        <v>3.0</v>
      </c>
      <c r="I5720" s="1">
        <v>320.0</v>
      </c>
      <c r="J5720" s="1">
        <v>36.0</v>
      </c>
      <c r="K5720" s="1">
        <v>100.0</v>
      </c>
      <c r="L5720" s="1" t="s">
        <v>307</v>
      </c>
      <c r="M5720" s="1" t="s">
        <v>302</v>
      </c>
      <c r="N5720" s="1">
        <v>54.0</v>
      </c>
      <c r="O5720" s="1" t="s">
        <v>312</v>
      </c>
      <c r="P5720" s="1" t="s">
        <v>304</v>
      </c>
      <c r="Q5720" s="1" t="s">
        <v>338</v>
      </c>
    </row>
    <row r="5721" ht="15.75" customHeight="1">
      <c r="A5721" s="1" t="s">
        <v>6035</v>
      </c>
      <c r="B5721" s="2">
        <v>46025.0</v>
      </c>
      <c r="C5721" s="2">
        <v>46031.0</v>
      </c>
      <c r="D5721" s="1" t="s">
        <v>30</v>
      </c>
      <c r="E5721" s="1" t="s">
        <v>214</v>
      </c>
      <c r="F5721" s="3">
        <v>0.3958333333333333</v>
      </c>
      <c r="G5721" s="1">
        <v>8.0</v>
      </c>
      <c r="H5721" s="1">
        <v>1.0</v>
      </c>
      <c r="I5721" s="1">
        <v>240.0</v>
      </c>
      <c r="J5721" s="1">
        <v>24.0</v>
      </c>
      <c r="K5721" s="1">
        <v>20.0</v>
      </c>
      <c r="L5721" s="1" t="s">
        <v>307</v>
      </c>
      <c r="M5721" s="1" t="s">
        <v>302</v>
      </c>
      <c r="N5721" s="1">
        <v>57.0</v>
      </c>
      <c r="O5721" s="1" t="s">
        <v>303</v>
      </c>
      <c r="P5721" s="1" t="s">
        <v>304</v>
      </c>
      <c r="Q5721" s="1" t="s">
        <v>305</v>
      </c>
    </row>
    <row r="5722" ht="15.75" customHeight="1">
      <c r="A5722" s="1" t="s">
        <v>6036</v>
      </c>
      <c r="B5722" s="2">
        <v>46176.0</v>
      </c>
      <c r="C5722" s="2">
        <v>46178.0</v>
      </c>
      <c r="D5722" s="1" t="s">
        <v>30</v>
      </c>
      <c r="E5722" s="1" t="s">
        <v>254</v>
      </c>
      <c r="F5722" s="3">
        <v>0.7708333333333334</v>
      </c>
      <c r="G5722" s="1">
        <v>1.0</v>
      </c>
      <c r="H5722" s="1">
        <v>2.0</v>
      </c>
      <c r="I5722" s="1">
        <v>160.0</v>
      </c>
      <c r="J5722" s="1">
        <v>30.0</v>
      </c>
      <c r="K5722" s="1">
        <v>0.0</v>
      </c>
      <c r="L5722" s="1" t="s">
        <v>318</v>
      </c>
      <c r="M5722" s="1" t="s">
        <v>302</v>
      </c>
      <c r="N5722" s="1">
        <v>35.0</v>
      </c>
      <c r="O5722" s="1" t="s">
        <v>303</v>
      </c>
      <c r="P5722" s="1" t="s">
        <v>304</v>
      </c>
      <c r="Q5722" s="1" t="s">
        <v>305</v>
      </c>
    </row>
    <row r="5723" ht="15.75" customHeight="1">
      <c r="A5723" s="1" t="s">
        <v>6037</v>
      </c>
      <c r="B5723" s="2">
        <v>46130.0</v>
      </c>
      <c r="C5723" s="2">
        <v>46136.0</v>
      </c>
      <c r="D5723" s="1" t="s">
        <v>18</v>
      </c>
      <c r="E5723" s="1" t="s">
        <v>220</v>
      </c>
      <c r="F5723" s="3">
        <v>0.8854166666666666</v>
      </c>
      <c r="G5723" s="1">
        <v>9.0</v>
      </c>
      <c r="H5723" s="1">
        <v>3.0</v>
      </c>
      <c r="I5723" s="1">
        <v>360.0</v>
      </c>
      <c r="J5723" s="1">
        <v>36.0</v>
      </c>
      <c r="K5723" s="1">
        <v>100.0</v>
      </c>
      <c r="L5723" s="1" t="s">
        <v>311</v>
      </c>
      <c r="M5723" s="1" t="s">
        <v>302</v>
      </c>
      <c r="N5723" s="1">
        <v>31.0</v>
      </c>
      <c r="O5723" s="1" t="s">
        <v>308</v>
      </c>
      <c r="P5723" s="1" t="s">
        <v>304</v>
      </c>
      <c r="Q5723" s="1" t="s">
        <v>338</v>
      </c>
    </row>
    <row r="5724" ht="15.75" customHeight="1">
      <c r="A5724" s="1" t="s">
        <v>6038</v>
      </c>
      <c r="B5724" s="2">
        <v>46063.0</v>
      </c>
      <c r="C5724" s="2">
        <v>46068.0</v>
      </c>
      <c r="D5724" s="1" t="s">
        <v>85</v>
      </c>
      <c r="E5724" s="1" t="s">
        <v>189</v>
      </c>
      <c r="F5724" s="3">
        <v>0.7708333333333334</v>
      </c>
      <c r="G5724" s="1">
        <v>1.0</v>
      </c>
      <c r="H5724" s="1">
        <v>5.0</v>
      </c>
      <c r="I5724" s="1">
        <v>280.0</v>
      </c>
      <c r="J5724" s="1">
        <v>48.0</v>
      </c>
      <c r="K5724" s="1">
        <v>0.0</v>
      </c>
      <c r="L5724" s="1" t="s">
        <v>315</v>
      </c>
      <c r="M5724" s="1" t="s">
        <v>302</v>
      </c>
      <c r="N5724" s="1">
        <v>52.0</v>
      </c>
      <c r="O5724" s="1" t="s">
        <v>312</v>
      </c>
      <c r="P5724" s="1" t="s">
        <v>304</v>
      </c>
      <c r="Q5724" s="1" t="s">
        <v>305</v>
      </c>
    </row>
    <row r="5725" ht="15.75" customHeight="1">
      <c r="A5725" s="1" t="s">
        <v>6039</v>
      </c>
      <c r="B5725" s="2">
        <v>46197.0</v>
      </c>
      <c r="C5725" s="2">
        <v>46201.0</v>
      </c>
      <c r="D5725" s="1" t="s">
        <v>100</v>
      </c>
      <c r="E5725" s="1" t="s">
        <v>206</v>
      </c>
      <c r="F5725" s="3">
        <v>0.7708333333333334</v>
      </c>
      <c r="G5725" s="1">
        <v>1.0</v>
      </c>
      <c r="H5725" s="1">
        <v>1.0</v>
      </c>
      <c r="I5725" s="1">
        <v>240.0</v>
      </c>
      <c r="J5725" s="1">
        <v>24.0</v>
      </c>
      <c r="K5725" s="1">
        <v>40.0</v>
      </c>
      <c r="L5725" s="1" t="s">
        <v>311</v>
      </c>
      <c r="M5725" s="1" t="s">
        <v>302</v>
      </c>
      <c r="N5725" s="1">
        <v>31.0</v>
      </c>
      <c r="O5725" s="1" t="s">
        <v>312</v>
      </c>
      <c r="P5725" s="1" t="s">
        <v>304</v>
      </c>
      <c r="Q5725" s="1" t="s">
        <v>305</v>
      </c>
    </row>
    <row r="5726" ht="15.75" customHeight="1">
      <c r="A5726" s="1" t="s">
        <v>6040</v>
      </c>
      <c r="B5726" s="2">
        <v>46161.0</v>
      </c>
      <c r="C5726" s="2">
        <v>46165.0</v>
      </c>
      <c r="D5726" s="1" t="s">
        <v>88</v>
      </c>
      <c r="E5726" s="1" t="s">
        <v>246</v>
      </c>
      <c r="F5726" s="3">
        <v>0.9375</v>
      </c>
      <c r="G5726" s="1">
        <v>4.0</v>
      </c>
      <c r="H5726" s="1">
        <v>2.0</v>
      </c>
      <c r="I5726" s="1">
        <v>240.0</v>
      </c>
      <c r="J5726" s="1">
        <v>30.0</v>
      </c>
      <c r="K5726" s="1">
        <v>0.0</v>
      </c>
      <c r="L5726" s="1" t="s">
        <v>307</v>
      </c>
      <c r="M5726" s="1" t="s">
        <v>302</v>
      </c>
      <c r="N5726" s="1">
        <v>26.0</v>
      </c>
      <c r="O5726" s="1" t="s">
        <v>308</v>
      </c>
      <c r="P5726" s="1" t="s">
        <v>304</v>
      </c>
      <c r="Q5726" s="1" t="s">
        <v>305</v>
      </c>
    </row>
    <row r="5727" ht="15.75" customHeight="1">
      <c r="A5727" s="1" t="s">
        <v>6041</v>
      </c>
      <c r="B5727" s="2">
        <v>46178.0</v>
      </c>
      <c r="C5727" s="2">
        <v>46179.0</v>
      </c>
      <c r="D5727" s="1" t="s">
        <v>128</v>
      </c>
      <c r="E5727" s="1" t="s">
        <v>179</v>
      </c>
      <c r="F5727" s="3">
        <v>0.3958333333333333</v>
      </c>
      <c r="G5727" s="1">
        <v>7.0</v>
      </c>
      <c r="H5727" s="1">
        <v>2.0</v>
      </c>
      <c r="I5727" s="1">
        <v>320.0</v>
      </c>
      <c r="J5727" s="1">
        <v>30.0</v>
      </c>
      <c r="K5727" s="1">
        <v>0.0</v>
      </c>
      <c r="L5727" s="1" t="s">
        <v>311</v>
      </c>
      <c r="M5727" s="1" t="s">
        <v>302</v>
      </c>
      <c r="N5727" s="1">
        <v>52.0</v>
      </c>
      <c r="O5727" s="1" t="s">
        <v>308</v>
      </c>
      <c r="P5727" s="1" t="s">
        <v>313</v>
      </c>
      <c r="Q5727" s="1" t="s">
        <v>338</v>
      </c>
    </row>
    <row r="5728" ht="15.75" customHeight="1">
      <c r="A5728" s="1" t="s">
        <v>6042</v>
      </c>
      <c r="B5728" s="2">
        <v>46056.0</v>
      </c>
      <c r="C5728" s="2">
        <v>46063.0</v>
      </c>
      <c r="D5728" s="1" t="s">
        <v>88</v>
      </c>
      <c r="E5728" s="1" t="s">
        <v>244</v>
      </c>
      <c r="F5728" s="3">
        <v>0.53125</v>
      </c>
      <c r="G5728" s="1">
        <v>2.0</v>
      </c>
      <c r="H5728" s="1">
        <v>1.0</v>
      </c>
      <c r="I5728" s="1">
        <v>320.0</v>
      </c>
      <c r="J5728" s="1">
        <v>24.0</v>
      </c>
      <c r="K5728" s="1">
        <v>0.0</v>
      </c>
      <c r="L5728" s="1" t="s">
        <v>311</v>
      </c>
      <c r="M5728" s="1" t="s">
        <v>302</v>
      </c>
      <c r="N5728" s="1">
        <v>56.0</v>
      </c>
      <c r="O5728" s="1" t="s">
        <v>308</v>
      </c>
      <c r="P5728" s="1" t="s">
        <v>304</v>
      </c>
      <c r="Q5728" s="1" t="s">
        <v>338</v>
      </c>
    </row>
    <row r="5729" ht="15.75" customHeight="1">
      <c r="A5729" s="1" t="s">
        <v>6043</v>
      </c>
      <c r="B5729" s="2">
        <v>46035.0</v>
      </c>
      <c r="C5729" s="2">
        <v>46041.0</v>
      </c>
      <c r="D5729" s="1" t="s">
        <v>114</v>
      </c>
      <c r="E5729" s="1" t="s">
        <v>191</v>
      </c>
      <c r="F5729" s="3">
        <v>0.6458333333333334</v>
      </c>
      <c r="G5729" s="1">
        <v>3.0</v>
      </c>
      <c r="H5729" s="1">
        <v>1.0</v>
      </c>
      <c r="I5729" s="1">
        <v>200.0</v>
      </c>
      <c r="J5729" s="1">
        <v>24.0</v>
      </c>
      <c r="K5729" s="1">
        <v>0.0</v>
      </c>
      <c r="L5729" s="1" t="s">
        <v>311</v>
      </c>
      <c r="M5729" s="1" t="s">
        <v>302</v>
      </c>
      <c r="N5729" s="1">
        <v>50.0</v>
      </c>
      <c r="O5729" s="1" t="s">
        <v>303</v>
      </c>
      <c r="P5729" s="1" t="s">
        <v>304</v>
      </c>
      <c r="Q5729" s="1" t="s">
        <v>305</v>
      </c>
    </row>
    <row r="5730" ht="15.75" customHeight="1">
      <c r="A5730" s="1" t="s">
        <v>6044</v>
      </c>
      <c r="B5730" s="2">
        <v>46075.0</v>
      </c>
      <c r="C5730" s="2">
        <v>46079.0</v>
      </c>
      <c r="D5730" s="1" t="s">
        <v>82</v>
      </c>
      <c r="E5730" s="1" t="s">
        <v>244</v>
      </c>
      <c r="F5730" s="3">
        <v>0.53125</v>
      </c>
      <c r="G5730" s="1">
        <v>2.0</v>
      </c>
      <c r="H5730" s="1">
        <v>4.0</v>
      </c>
      <c r="I5730" s="1">
        <v>240.0</v>
      </c>
      <c r="J5730" s="1">
        <v>42.0</v>
      </c>
      <c r="K5730" s="1">
        <v>0.0</v>
      </c>
      <c r="L5730" s="1" t="s">
        <v>318</v>
      </c>
      <c r="M5730" s="1" t="s">
        <v>302</v>
      </c>
      <c r="N5730" s="1">
        <v>27.0</v>
      </c>
      <c r="O5730" s="1" t="s">
        <v>312</v>
      </c>
      <c r="P5730" s="1" t="s">
        <v>304</v>
      </c>
      <c r="Q5730" s="1" t="s">
        <v>305</v>
      </c>
    </row>
    <row r="5731" ht="15.75" customHeight="1">
      <c r="A5731" s="1" t="s">
        <v>6045</v>
      </c>
      <c r="B5731" s="2">
        <v>46031.0</v>
      </c>
      <c r="C5731" s="2">
        <v>46034.0</v>
      </c>
      <c r="D5731" s="1" t="s">
        <v>78</v>
      </c>
      <c r="E5731" s="1" t="s">
        <v>182</v>
      </c>
      <c r="F5731" s="3">
        <v>0.9375</v>
      </c>
      <c r="G5731" s="1">
        <v>2.0</v>
      </c>
      <c r="H5731" s="1">
        <v>3.0</v>
      </c>
      <c r="I5731" s="1">
        <v>160.0</v>
      </c>
      <c r="J5731" s="1">
        <v>36.0</v>
      </c>
      <c r="K5731" s="1">
        <v>0.0</v>
      </c>
      <c r="L5731" s="1" t="s">
        <v>307</v>
      </c>
      <c r="M5731" s="1" t="s">
        <v>302</v>
      </c>
      <c r="N5731" s="1">
        <v>20.0</v>
      </c>
      <c r="O5731" s="1" t="s">
        <v>312</v>
      </c>
      <c r="P5731" s="1" t="s">
        <v>304</v>
      </c>
      <c r="Q5731" s="1" t="s">
        <v>305</v>
      </c>
    </row>
    <row r="5732" ht="15.75" customHeight="1">
      <c r="A5732" s="1" t="s">
        <v>6046</v>
      </c>
      <c r="B5732" s="2">
        <v>46085.0</v>
      </c>
      <c r="C5732" s="2">
        <v>46085.0</v>
      </c>
      <c r="D5732" s="1" t="s">
        <v>131</v>
      </c>
      <c r="E5732" s="1" t="s">
        <v>266</v>
      </c>
      <c r="F5732" s="3">
        <v>0.9375</v>
      </c>
      <c r="G5732" s="1">
        <v>4.0</v>
      </c>
      <c r="H5732" s="1">
        <v>3.0</v>
      </c>
      <c r="I5732" s="1">
        <v>400.0</v>
      </c>
      <c r="J5732" s="1">
        <v>36.0</v>
      </c>
      <c r="K5732" s="1">
        <v>60.0</v>
      </c>
      <c r="L5732" s="1" t="s">
        <v>307</v>
      </c>
      <c r="M5732" s="1" t="s">
        <v>302</v>
      </c>
      <c r="N5732" s="1">
        <v>29.0</v>
      </c>
      <c r="O5732" s="1" t="s">
        <v>303</v>
      </c>
      <c r="P5732" s="1" t="s">
        <v>313</v>
      </c>
      <c r="Q5732" s="1" t="s">
        <v>309</v>
      </c>
    </row>
    <row r="5733" ht="15.75" customHeight="1">
      <c r="A5733" s="1" t="s">
        <v>6047</v>
      </c>
      <c r="B5733" s="2">
        <v>46148.0</v>
      </c>
      <c r="C5733" s="2">
        <v>46148.0</v>
      </c>
      <c r="D5733" s="1" t="s">
        <v>66</v>
      </c>
      <c r="E5733" s="1" t="s">
        <v>197</v>
      </c>
      <c r="F5733" s="3">
        <v>0.53125</v>
      </c>
      <c r="G5733" s="1">
        <v>4.0</v>
      </c>
      <c r="H5733" s="1">
        <v>2.0</v>
      </c>
      <c r="I5733" s="1">
        <v>200.0</v>
      </c>
      <c r="J5733" s="1">
        <v>30.0</v>
      </c>
      <c r="K5733" s="1">
        <v>0.0</v>
      </c>
      <c r="L5733" s="1" t="s">
        <v>307</v>
      </c>
      <c r="M5733" s="1" t="s">
        <v>302</v>
      </c>
      <c r="N5733" s="1">
        <v>39.0</v>
      </c>
      <c r="O5733" s="1" t="s">
        <v>308</v>
      </c>
      <c r="P5733" s="1" t="s">
        <v>304</v>
      </c>
      <c r="Q5733" s="1" t="s">
        <v>305</v>
      </c>
    </row>
    <row r="5734" ht="15.75" customHeight="1">
      <c r="A5734" s="1" t="s">
        <v>6048</v>
      </c>
      <c r="B5734" s="2">
        <v>46125.0</v>
      </c>
      <c r="C5734" s="2">
        <v>46126.0</v>
      </c>
      <c r="D5734" s="1" t="s">
        <v>85</v>
      </c>
      <c r="E5734" s="1" t="s">
        <v>220</v>
      </c>
      <c r="F5734" s="3">
        <v>0.9375</v>
      </c>
      <c r="G5734" s="1">
        <v>10.0</v>
      </c>
      <c r="H5734" s="1">
        <v>2.0</v>
      </c>
      <c r="I5734" s="1">
        <v>360.0</v>
      </c>
      <c r="J5734" s="1">
        <v>30.0</v>
      </c>
      <c r="K5734" s="1">
        <v>20.0</v>
      </c>
      <c r="L5734" s="1" t="s">
        <v>315</v>
      </c>
      <c r="M5734" s="1" t="s">
        <v>302</v>
      </c>
      <c r="N5734" s="1">
        <v>25.0</v>
      </c>
      <c r="O5734" s="1" t="s">
        <v>312</v>
      </c>
      <c r="P5734" s="1" t="s">
        <v>313</v>
      </c>
      <c r="Q5734" s="1" t="s">
        <v>338</v>
      </c>
    </row>
    <row r="5735" ht="15.75" customHeight="1">
      <c r="A5735" s="1" t="s">
        <v>6049</v>
      </c>
      <c r="B5735" s="2">
        <v>46090.0</v>
      </c>
      <c r="C5735" s="2">
        <v>46090.0</v>
      </c>
      <c r="D5735" s="1" t="s">
        <v>59</v>
      </c>
      <c r="E5735" s="1" t="s">
        <v>212</v>
      </c>
      <c r="F5735" s="3">
        <v>0.3958333333333333</v>
      </c>
      <c r="G5735" s="1">
        <v>6.0</v>
      </c>
      <c r="H5735" s="1">
        <v>3.0</v>
      </c>
      <c r="I5735" s="1">
        <v>280.0</v>
      </c>
      <c r="J5735" s="1">
        <v>36.0</v>
      </c>
      <c r="K5735" s="1">
        <v>60.0</v>
      </c>
      <c r="L5735" s="1" t="s">
        <v>301</v>
      </c>
      <c r="M5735" s="1" t="s">
        <v>302</v>
      </c>
      <c r="N5735" s="1">
        <v>37.0</v>
      </c>
      <c r="O5735" s="1" t="s">
        <v>303</v>
      </c>
      <c r="P5735" s="1" t="s">
        <v>313</v>
      </c>
      <c r="Q5735" s="1" t="s">
        <v>338</v>
      </c>
    </row>
    <row r="5736" ht="15.75" customHeight="1">
      <c r="A5736" s="1" t="s">
        <v>6050</v>
      </c>
      <c r="B5736" s="2">
        <v>46132.0</v>
      </c>
      <c r="C5736" s="2">
        <v>46138.0</v>
      </c>
      <c r="D5736" s="1" t="s">
        <v>18</v>
      </c>
      <c r="E5736" s="1" t="s">
        <v>270</v>
      </c>
      <c r="F5736" s="3">
        <v>0.3958333333333333</v>
      </c>
      <c r="G5736" s="1">
        <v>4.0</v>
      </c>
      <c r="H5736" s="1">
        <v>5.0</v>
      </c>
      <c r="I5736" s="1">
        <v>280.0</v>
      </c>
      <c r="J5736" s="1">
        <v>48.0</v>
      </c>
      <c r="K5736" s="1">
        <v>100.0</v>
      </c>
      <c r="L5736" s="1" t="s">
        <v>307</v>
      </c>
      <c r="M5736" s="1" t="s">
        <v>302</v>
      </c>
      <c r="N5736" s="1">
        <v>21.0</v>
      </c>
      <c r="O5736" s="1" t="s">
        <v>303</v>
      </c>
      <c r="P5736" s="1" t="s">
        <v>304</v>
      </c>
      <c r="Q5736" s="1" t="s">
        <v>305</v>
      </c>
    </row>
    <row r="5737" ht="15.75" customHeight="1">
      <c r="A5737" s="1" t="s">
        <v>6051</v>
      </c>
      <c r="B5737" s="2">
        <v>46026.0</v>
      </c>
      <c r="C5737" s="2">
        <v>46032.0</v>
      </c>
      <c r="D5737" s="1" t="s">
        <v>22</v>
      </c>
      <c r="E5737" s="1" t="s">
        <v>170</v>
      </c>
      <c r="F5737" s="3">
        <v>0.7708333333333334</v>
      </c>
      <c r="G5737" s="1">
        <v>8.0</v>
      </c>
      <c r="H5737" s="1">
        <v>5.0</v>
      </c>
      <c r="I5737" s="1">
        <v>240.0</v>
      </c>
      <c r="J5737" s="1">
        <v>48.0</v>
      </c>
      <c r="K5737" s="1">
        <v>100.0</v>
      </c>
      <c r="L5737" s="1" t="s">
        <v>318</v>
      </c>
      <c r="M5737" s="1" t="s">
        <v>302</v>
      </c>
      <c r="N5737" s="1">
        <v>41.0</v>
      </c>
      <c r="O5737" s="1" t="s">
        <v>312</v>
      </c>
      <c r="P5737" s="1" t="s">
        <v>304</v>
      </c>
      <c r="Q5737" s="1" t="s">
        <v>305</v>
      </c>
    </row>
    <row r="5738" ht="15.75" customHeight="1">
      <c r="A5738" s="1" t="s">
        <v>6052</v>
      </c>
      <c r="B5738" s="2">
        <v>46052.0</v>
      </c>
      <c r="C5738" s="2">
        <v>46058.0</v>
      </c>
      <c r="D5738" s="1" t="s">
        <v>30</v>
      </c>
      <c r="E5738" s="1" t="s">
        <v>262</v>
      </c>
      <c r="F5738" s="3">
        <v>0.3958333333333333</v>
      </c>
      <c r="G5738" s="1">
        <v>8.0</v>
      </c>
      <c r="H5738" s="1">
        <v>3.0</v>
      </c>
      <c r="I5738" s="1">
        <v>240.0</v>
      </c>
      <c r="J5738" s="1">
        <v>36.0</v>
      </c>
      <c r="K5738" s="1">
        <v>40.0</v>
      </c>
      <c r="L5738" s="1" t="s">
        <v>318</v>
      </c>
      <c r="M5738" s="1" t="s">
        <v>302</v>
      </c>
      <c r="N5738" s="1">
        <v>40.0</v>
      </c>
      <c r="O5738" s="1" t="s">
        <v>312</v>
      </c>
      <c r="P5738" s="1" t="s">
        <v>313</v>
      </c>
      <c r="Q5738" s="1" t="s">
        <v>305</v>
      </c>
    </row>
    <row r="5739" ht="15.75" customHeight="1">
      <c r="A5739" s="1" t="s">
        <v>6053</v>
      </c>
      <c r="B5739" s="2">
        <v>46139.0</v>
      </c>
      <c r="C5739" s="2">
        <v>46140.0</v>
      </c>
      <c r="D5739" s="1" t="s">
        <v>118</v>
      </c>
      <c r="E5739" s="1" t="s">
        <v>222</v>
      </c>
      <c r="F5739" s="3">
        <v>0.9375</v>
      </c>
      <c r="G5739" s="1">
        <v>1.0</v>
      </c>
      <c r="H5739" s="1">
        <v>2.0</v>
      </c>
      <c r="I5739" s="1">
        <v>460.0</v>
      </c>
      <c r="J5739" s="1">
        <v>30.0</v>
      </c>
      <c r="K5739" s="1">
        <v>20.0</v>
      </c>
      <c r="L5739" s="1" t="s">
        <v>307</v>
      </c>
      <c r="M5739" s="1" t="s">
        <v>302</v>
      </c>
      <c r="N5739" s="1">
        <v>41.0</v>
      </c>
      <c r="O5739" s="1" t="s">
        <v>308</v>
      </c>
      <c r="P5739" s="1" t="s">
        <v>313</v>
      </c>
      <c r="Q5739" s="1" t="s">
        <v>309</v>
      </c>
    </row>
    <row r="5740" ht="15.75" customHeight="1">
      <c r="A5740" s="1" t="s">
        <v>6054</v>
      </c>
      <c r="B5740" s="2">
        <v>46151.0</v>
      </c>
      <c r="C5740" s="2">
        <v>46151.0</v>
      </c>
      <c r="D5740" s="1" t="s">
        <v>69</v>
      </c>
      <c r="E5740" s="1" t="s">
        <v>208</v>
      </c>
      <c r="F5740" s="3">
        <v>0.9375</v>
      </c>
      <c r="G5740" s="1">
        <v>4.0</v>
      </c>
      <c r="H5740" s="1">
        <v>2.0</v>
      </c>
      <c r="I5740" s="1">
        <v>180.0</v>
      </c>
      <c r="J5740" s="1">
        <v>30.0</v>
      </c>
      <c r="K5740" s="1">
        <v>0.0</v>
      </c>
      <c r="L5740" s="1" t="s">
        <v>318</v>
      </c>
      <c r="M5740" s="1" t="s">
        <v>302</v>
      </c>
      <c r="N5740" s="1">
        <v>48.0</v>
      </c>
      <c r="O5740" s="1" t="s">
        <v>308</v>
      </c>
      <c r="P5740" s="1" t="s">
        <v>304</v>
      </c>
      <c r="Q5740" s="1" t="s">
        <v>305</v>
      </c>
    </row>
    <row r="5741" ht="15.75" customHeight="1">
      <c r="A5741" s="1" t="s">
        <v>6055</v>
      </c>
      <c r="B5741" s="2">
        <v>46050.0</v>
      </c>
      <c r="C5741" s="2">
        <v>46054.0</v>
      </c>
      <c r="D5741" s="1" t="s">
        <v>46</v>
      </c>
      <c r="E5741" s="1" t="s">
        <v>201</v>
      </c>
      <c r="F5741" s="3">
        <v>0.53125</v>
      </c>
      <c r="G5741" s="1">
        <v>6.0</v>
      </c>
      <c r="H5741" s="1">
        <v>2.0</v>
      </c>
      <c r="I5741" s="1">
        <v>260.0</v>
      </c>
      <c r="J5741" s="1">
        <v>30.0</v>
      </c>
      <c r="K5741" s="1">
        <v>60.0</v>
      </c>
      <c r="L5741" s="1" t="s">
        <v>315</v>
      </c>
      <c r="M5741" s="1" t="s">
        <v>302</v>
      </c>
      <c r="N5741" s="1">
        <v>36.0</v>
      </c>
      <c r="O5741" s="1" t="s">
        <v>312</v>
      </c>
      <c r="P5741" s="1" t="s">
        <v>304</v>
      </c>
      <c r="Q5741" s="1" t="s">
        <v>305</v>
      </c>
    </row>
    <row r="5742" ht="15.75" customHeight="1">
      <c r="A5742" s="1" t="s">
        <v>6056</v>
      </c>
      <c r="B5742" s="2">
        <v>46147.0</v>
      </c>
      <c r="C5742" s="2">
        <v>46150.0</v>
      </c>
      <c r="D5742" s="1" t="s">
        <v>104</v>
      </c>
      <c r="E5742" s="1" t="s">
        <v>214</v>
      </c>
      <c r="F5742" s="3">
        <v>0.9375</v>
      </c>
      <c r="G5742" s="1">
        <v>9.0</v>
      </c>
      <c r="H5742" s="1">
        <v>3.0</v>
      </c>
      <c r="I5742" s="1">
        <v>240.0</v>
      </c>
      <c r="J5742" s="1">
        <v>36.0</v>
      </c>
      <c r="K5742" s="1">
        <v>0.0</v>
      </c>
      <c r="L5742" s="1" t="s">
        <v>307</v>
      </c>
      <c r="M5742" s="1" t="s">
        <v>302</v>
      </c>
      <c r="N5742" s="1">
        <v>22.0</v>
      </c>
      <c r="O5742" s="1" t="s">
        <v>312</v>
      </c>
      <c r="P5742" s="1" t="s">
        <v>313</v>
      </c>
      <c r="Q5742" s="1" t="s">
        <v>305</v>
      </c>
    </row>
    <row r="5743" ht="15.75" customHeight="1">
      <c r="A5743" s="1" t="s">
        <v>6057</v>
      </c>
      <c r="B5743" s="2">
        <v>46025.0</v>
      </c>
      <c r="C5743" s="2">
        <v>46025.0</v>
      </c>
      <c r="D5743" s="1" t="s">
        <v>36</v>
      </c>
      <c r="E5743" s="1" t="s">
        <v>216</v>
      </c>
      <c r="F5743" s="3">
        <v>0.53125</v>
      </c>
      <c r="G5743" s="1">
        <v>1.0</v>
      </c>
      <c r="H5743" s="1">
        <v>3.0</v>
      </c>
      <c r="I5743" s="1">
        <v>200.0</v>
      </c>
      <c r="J5743" s="1">
        <v>36.0</v>
      </c>
      <c r="K5743" s="1">
        <v>20.0</v>
      </c>
      <c r="L5743" s="1" t="s">
        <v>311</v>
      </c>
      <c r="M5743" s="1" t="s">
        <v>302</v>
      </c>
      <c r="N5743" s="1">
        <v>31.0</v>
      </c>
      <c r="O5743" s="1" t="s">
        <v>303</v>
      </c>
      <c r="P5743" s="1" t="s">
        <v>304</v>
      </c>
      <c r="Q5743" s="1" t="s">
        <v>305</v>
      </c>
    </row>
    <row r="5744" ht="15.75" customHeight="1">
      <c r="A5744" s="1" t="s">
        <v>6058</v>
      </c>
      <c r="B5744" s="2">
        <v>46120.0</v>
      </c>
      <c r="C5744" s="2">
        <v>46120.0</v>
      </c>
      <c r="D5744" s="1" t="s">
        <v>137</v>
      </c>
      <c r="E5744" s="1" t="s">
        <v>220</v>
      </c>
      <c r="F5744" s="3">
        <v>0.3958333333333333</v>
      </c>
      <c r="G5744" s="1">
        <v>2.0</v>
      </c>
      <c r="H5744" s="1">
        <v>2.0</v>
      </c>
      <c r="I5744" s="1">
        <v>360.0</v>
      </c>
      <c r="J5744" s="1">
        <v>30.0</v>
      </c>
      <c r="K5744" s="1">
        <v>60.0</v>
      </c>
      <c r="L5744" s="1" t="s">
        <v>307</v>
      </c>
      <c r="M5744" s="1" t="s">
        <v>302</v>
      </c>
      <c r="N5744" s="1">
        <v>30.0</v>
      </c>
      <c r="O5744" s="1" t="s">
        <v>303</v>
      </c>
      <c r="P5744" s="1" t="s">
        <v>313</v>
      </c>
      <c r="Q5744" s="1" t="s">
        <v>338</v>
      </c>
    </row>
    <row r="5745" ht="15.75" customHeight="1">
      <c r="A5745" s="1" t="s">
        <v>6059</v>
      </c>
      <c r="B5745" s="2">
        <v>46148.0</v>
      </c>
      <c r="C5745" s="2">
        <v>46154.0</v>
      </c>
      <c r="D5745" s="1" t="s">
        <v>100</v>
      </c>
      <c r="E5745" s="1" t="s">
        <v>201</v>
      </c>
      <c r="F5745" s="3">
        <v>0.3958333333333333</v>
      </c>
      <c r="G5745" s="1">
        <v>1.0</v>
      </c>
      <c r="H5745" s="1">
        <v>4.0</v>
      </c>
      <c r="I5745" s="1">
        <v>440.0</v>
      </c>
      <c r="J5745" s="1">
        <v>42.0</v>
      </c>
      <c r="K5745" s="1">
        <v>0.0</v>
      </c>
      <c r="L5745" s="1" t="s">
        <v>318</v>
      </c>
      <c r="M5745" s="1" t="s">
        <v>302</v>
      </c>
      <c r="N5745" s="1">
        <v>32.0</v>
      </c>
      <c r="O5745" s="1" t="s">
        <v>308</v>
      </c>
      <c r="P5745" s="1" t="s">
        <v>304</v>
      </c>
      <c r="Q5745" s="1" t="s">
        <v>309</v>
      </c>
    </row>
    <row r="5746" ht="15.75" customHeight="1">
      <c r="A5746" s="1" t="s">
        <v>6060</v>
      </c>
      <c r="B5746" s="2">
        <v>46071.0</v>
      </c>
      <c r="C5746" s="2">
        <v>46071.0</v>
      </c>
      <c r="D5746" s="1" t="s">
        <v>147</v>
      </c>
      <c r="E5746" s="1" t="s">
        <v>270</v>
      </c>
      <c r="F5746" s="3">
        <v>0.53125</v>
      </c>
      <c r="G5746" s="1">
        <v>4.0</v>
      </c>
      <c r="H5746" s="1">
        <v>3.0</v>
      </c>
      <c r="I5746" s="1">
        <v>280.0</v>
      </c>
      <c r="J5746" s="1">
        <v>36.0</v>
      </c>
      <c r="K5746" s="1">
        <v>60.0</v>
      </c>
      <c r="L5746" s="1" t="s">
        <v>311</v>
      </c>
      <c r="M5746" s="1" t="s">
        <v>302</v>
      </c>
      <c r="N5746" s="1">
        <v>35.0</v>
      </c>
      <c r="O5746" s="1" t="s">
        <v>303</v>
      </c>
      <c r="P5746" s="1" t="s">
        <v>313</v>
      </c>
      <c r="Q5746" s="1" t="s">
        <v>305</v>
      </c>
    </row>
    <row r="5747" ht="15.75" customHeight="1">
      <c r="A5747" s="1" t="s">
        <v>6061</v>
      </c>
      <c r="B5747" s="2">
        <v>46024.0</v>
      </c>
      <c r="C5747" s="2">
        <v>46029.0</v>
      </c>
      <c r="D5747" s="1" t="s">
        <v>40</v>
      </c>
      <c r="E5747" s="1" t="s">
        <v>242</v>
      </c>
      <c r="F5747" s="3">
        <v>0.8854166666666666</v>
      </c>
      <c r="G5747" s="1">
        <v>9.0</v>
      </c>
      <c r="H5747" s="1">
        <v>2.0</v>
      </c>
      <c r="I5747" s="1">
        <v>240.0</v>
      </c>
      <c r="J5747" s="1">
        <v>30.0</v>
      </c>
      <c r="K5747" s="1">
        <v>0.0</v>
      </c>
      <c r="L5747" s="1" t="s">
        <v>311</v>
      </c>
      <c r="M5747" s="1" t="s">
        <v>302</v>
      </c>
      <c r="N5747" s="1">
        <v>43.0</v>
      </c>
      <c r="O5747" s="1" t="s">
        <v>308</v>
      </c>
      <c r="P5747" s="1" t="s">
        <v>304</v>
      </c>
      <c r="Q5747" s="1" t="s">
        <v>305</v>
      </c>
    </row>
    <row r="5748" ht="15.75" customHeight="1">
      <c r="A5748" s="1" t="s">
        <v>6062</v>
      </c>
      <c r="B5748" s="2">
        <v>46178.0</v>
      </c>
      <c r="C5748" s="2">
        <v>46179.0</v>
      </c>
      <c r="D5748" s="1" t="s">
        <v>104</v>
      </c>
      <c r="E5748" s="1" t="s">
        <v>252</v>
      </c>
      <c r="F5748" s="3">
        <v>0.8854166666666666</v>
      </c>
      <c r="G5748" s="1">
        <v>1.0</v>
      </c>
      <c r="H5748" s="1">
        <v>2.0</v>
      </c>
      <c r="I5748" s="1">
        <v>220.0</v>
      </c>
      <c r="J5748" s="1">
        <v>30.0</v>
      </c>
      <c r="K5748" s="1">
        <v>100.0</v>
      </c>
      <c r="L5748" s="1" t="s">
        <v>318</v>
      </c>
      <c r="M5748" s="1" t="s">
        <v>302</v>
      </c>
      <c r="N5748" s="1">
        <v>22.0</v>
      </c>
      <c r="O5748" s="1" t="s">
        <v>312</v>
      </c>
      <c r="P5748" s="1" t="s">
        <v>304</v>
      </c>
      <c r="Q5748" s="1" t="s">
        <v>305</v>
      </c>
    </row>
    <row r="5749" ht="15.75" customHeight="1">
      <c r="A5749" s="1" t="s">
        <v>6063</v>
      </c>
      <c r="B5749" s="2">
        <v>46043.0</v>
      </c>
      <c r="C5749" s="2">
        <v>46045.0</v>
      </c>
      <c r="D5749" s="1" t="s">
        <v>125</v>
      </c>
      <c r="E5749" s="1" t="s">
        <v>237</v>
      </c>
      <c r="F5749" s="3">
        <v>0.9375</v>
      </c>
      <c r="G5749" s="1">
        <v>9.0</v>
      </c>
      <c r="H5749" s="1">
        <v>3.0</v>
      </c>
      <c r="I5749" s="1">
        <v>180.0</v>
      </c>
      <c r="J5749" s="1">
        <v>36.0</v>
      </c>
      <c r="K5749" s="1">
        <v>0.0</v>
      </c>
      <c r="L5749" s="1" t="s">
        <v>318</v>
      </c>
      <c r="M5749" s="1" t="s">
        <v>302</v>
      </c>
      <c r="N5749" s="1">
        <v>39.0</v>
      </c>
      <c r="O5749" s="1" t="s">
        <v>312</v>
      </c>
      <c r="P5749" s="1" t="s">
        <v>313</v>
      </c>
      <c r="Q5749" s="1" t="s">
        <v>305</v>
      </c>
    </row>
    <row r="5750" ht="15.75" customHeight="1">
      <c r="A5750" s="1" t="s">
        <v>6064</v>
      </c>
      <c r="B5750" s="2">
        <v>46054.0</v>
      </c>
      <c r="C5750" s="2">
        <v>46056.0</v>
      </c>
      <c r="D5750" s="1" t="s">
        <v>22</v>
      </c>
      <c r="E5750" s="1" t="s">
        <v>235</v>
      </c>
      <c r="F5750" s="3">
        <v>0.6458333333333334</v>
      </c>
      <c r="G5750" s="1">
        <v>2.0</v>
      </c>
      <c r="H5750" s="1">
        <v>4.0</v>
      </c>
      <c r="I5750" s="1">
        <v>300.0</v>
      </c>
      <c r="J5750" s="1">
        <v>42.0</v>
      </c>
      <c r="K5750" s="1">
        <v>40.0</v>
      </c>
      <c r="L5750" s="1" t="s">
        <v>307</v>
      </c>
      <c r="M5750" s="1" t="s">
        <v>363</v>
      </c>
      <c r="N5750" s="1">
        <v>34.0</v>
      </c>
      <c r="O5750" s="1" t="s">
        <v>312</v>
      </c>
      <c r="P5750" s="1" t="s">
        <v>313</v>
      </c>
      <c r="Q5750" s="1" t="s">
        <v>338</v>
      </c>
    </row>
    <row r="5751" ht="15.75" customHeight="1">
      <c r="A5751" s="1" t="s">
        <v>6065</v>
      </c>
      <c r="B5751" s="2">
        <v>46138.0</v>
      </c>
      <c r="C5751" s="2">
        <v>46142.0</v>
      </c>
      <c r="D5751" s="1" t="s">
        <v>32</v>
      </c>
      <c r="E5751" s="1" t="s">
        <v>239</v>
      </c>
      <c r="F5751" s="3">
        <v>0.8854166666666666</v>
      </c>
      <c r="G5751" s="1">
        <v>1.0</v>
      </c>
      <c r="H5751" s="1">
        <v>6.0</v>
      </c>
      <c r="I5751" s="1">
        <v>180.0</v>
      </c>
      <c r="J5751" s="1">
        <v>54.0</v>
      </c>
      <c r="K5751" s="1">
        <v>100.0</v>
      </c>
      <c r="L5751" s="1" t="s">
        <v>311</v>
      </c>
      <c r="M5751" s="1" t="s">
        <v>302</v>
      </c>
      <c r="N5751" s="1">
        <v>36.0</v>
      </c>
      <c r="O5751" s="1" t="s">
        <v>308</v>
      </c>
      <c r="P5751" s="1" t="s">
        <v>304</v>
      </c>
      <c r="Q5751" s="1" t="s">
        <v>305</v>
      </c>
    </row>
    <row r="5752" ht="15.75" customHeight="1">
      <c r="A5752" s="1" t="s">
        <v>6066</v>
      </c>
      <c r="B5752" s="2">
        <v>46152.0</v>
      </c>
      <c r="C5752" s="2">
        <v>46152.0</v>
      </c>
      <c r="D5752" s="1" t="s">
        <v>118</v>
      </c>
      <c r="E5752" s="1" t="s">
        <v>191</v>
      </c>
      <c r="F5752" s="3">
        <v>0.6458333333333334</v>
      </c>
      <c r="G5752" s="1">
        <v>4.0</v>
      </c>
      <c r="H5752" s="1">
        <v>4.0</v>
      </c>
      <c r="I5752" s="1">
        <v>380.0</v>
      </c>
      <c r="J5752" s="1">
        <v>42.0</v>
      </c>
      <c r="K5752" s="1">
        <v>0.0</v>
      </c>
      <c r="L5752" s="1" t="s">
        <v>311</v>
      </c>
      <c r="M5752" s="1" t="s">
        <v>302</v>
      </c>
      <c r="N5752" s="1">
        <v>35.0</v>
      </c>
      <c r="O5752" s="1" t="s">
        <v>312</v>
      </c>
      <c r="P5752" s="1" t="s">
        <v>304</v>
      </c>
      <c r="Q5752" s="1" t="s">
        <v>309</v>
      </c>
    </row>
    <row r="5753" ht="15.75" customHeight="1">
      <c r="A5753" s="1" t="s">
        <v>6067</v>
      </c>
      <c r="B5753" s="2">
        <v>46122.0</v>
      </c>
      <c r="C5753" s="2">
        <v>46126.0</v>
      </c>
      <c r="D5753" s="1" t="s">
        <v>11</v>
      </c>
      <c r="E5753" s="1" t="s">
        <v>235</v>
      </c>
      <c r="F5753" s="3">
        <v>0.3958333333333333</v>
      </c>
      <c r="G5753" s="1">
        <v>4.0</v>
      </c>
      <c r="H5753" s="1">
        <v>4.0</v>
      </c>
      <c r="I5753" s="1">
        <v>220.0</v>
      </c>
      <c r="J5753" s="1">
        <v>42.0</v>
      </c>
      <c r="K5753" s="1">
        <v>150.0</v>
      </c>
      <c r="L5753" s="1" t="s">
        <v>315</v>
      </c>
      <c r="M5753" s="1" t="s">
        <v>302</v>
      </c>
      <c r="N5753" s="1">
        <v>54.0</v>
      </c>
      <c r="O5753" s="1" t="s">
        <v>308</v>
      </c>
      <c r="P5753" s="1" t="s">
        <v>313</v>
      </c>
      <c r="Q5753" s="1" t="s">
        <v>305</v>
      </c>
    </row>
    <row r="5754" ht="15.75" customHeight="1">
      <c r="A5754" s="1" t="s">
        <v>6068</v>
      </c>
      <c r="B5754" s="2">
        <v>46133.0</v>
      </c>
      <c r="C5754" s="2">
        <v>46138.0</v>
      </c>
      <c r="D5754" s="1" t="s">
        <v>25</v>
      </c>
      <c r="E5754" s="1" t="s">
        <v>212</v>
      </c>
      <c r="F5754" s="3">
        <v>0.6458333333333334</v>
      </c>
      <c r="G5754" s="1">
        <v>7.0</v>
      </c>
      <c r="H5754" s="1">
        <v>6.0</v>
      </c>
      <c r="I5754" s="1">
        <v>200.0</v>
      </c>
      <c r="J5754" s="1">
        <v>54.0</v>
      </c>
      <c r="K5754" s="1">
        <v>0.0</v>
      </c>
      <c r="L5754" s="1" t="s">
        <v>311</v>
      </c>
      <c r="M5754" s="1" t="s">
        <v>302</v>
      </c>
      <c r="N5754" s="1">
        <v>38.0</v>
      </c>
      <c r="O5754" s="1" t="s">
        <v>308</v>
      </c>
      <c r="P5754" s="1" t="s">
        <v>304</v>
      </c>
      <c r="Q5754" s="1" t="s">
        <v>305</v>
      </c>
    </row>
    <row r="5755" ht="15.75" customHeight="1">
      <c r="A5755" s="1" t="s">
        <v>6069</v>
      </c>
      <c r="B5755" s="2">
        <v>46170.0</v>
      </c>
      <c r="C5755" s="2">
        <v>46170.0</v>
      </c>
      <c r="D5755" s="1" t="s">
        <v>32</v>
      </c>
      <c r="E5755" s="1" t="s">
        <v>191</v>
      </c>
      <c r="F5755" s="3">
        <v>0.53125</v>
      </c>
      <c r="G5755" s="1">
        <v>2.0</v>
      </c>
      <c r="H5755" s="1">
        <v>2.0</v>
      </c>
      <c r="I5755" s="1">
        <v>280.0</v>
      </c>
      <c r="J5755" s="1">
        <v>30.0</v>
      </c>
      <c r="K5755" s="1">
        <v>0.0</v>
      </c>
      <c r="L5755" s="1" t="s">
        <v>318</v>
      </c>
      <c r="M5755" s="1" t="s">
        <v>302</v>
      </c>
      <c r="N5755" s="1">
        <v>46.0</v>
      </c>
      <c r="O5755" s="1" t="s">
        <v>308</v>
      </c>
      <c r="P5755" s="1" t="s">
        <v>304</v>
      </c>
      <c r="Q5755" s="1" t="s">
        <v>338</v>
      </c>
    </row>
    <row r="5756" ht="15.75" customHeight="1">
      <c r="A5756" s="1" t="s">
        <v>6070</v>
      </c>
      <c r="B5756" s="2">
        <v>46138.0</v>
      </c>
      <c r="C5756" s="2">
        <v>46138.0</v>
      </c>
      <c r="D5756" s="1" t="s">
        <v>137</v>
      </c>
      <c r="E5756" s="1" t="s">
        <v>170</v>
      </c>
      <c r="F5756" s="3">
        <v>0.3958333333333333</v>
      </c>
      <c r="G5756" s="1">
        <v>3.0</v>
      </c>
      <c r="H5756" s="1">
        <v>2.0</v>
      </c>
      <c r="I5756" s="1">
        <v>420.0</v>
      </c>
      <c r="J5756" s="1">
        <v>30.0</v>
      </c>
      <c r="K5756" s="1">
        <v>0.0</v>
      </c>
      <c r="L5756" s="1" t="s">
        <v>311</v>
      </c>
      <c r="M5756" s="1" t="s">
        <v>302</v>
      </c>
      <c r="N5756" s="1">
        <v>56.0</v>
      </c>
      <c r="O5756" s="1" t="s">
        <v>308</v>
      </c>
      <c r="P5756" s="1" t="s">
        <v>313</v>
      </c>
      <c r="Q5756" s="1" t="s">
        <v>309</v>
      </c>
    </row>
    <row r="5757" ht="15.75" customHeight="1">
      <c r="A5757" s="1" t="s">
        <v>6071</v>
      </c>
      <c r="B5757" s="2">
        <v>46133.0</v>
      </c>
      <c r="C5757" s="2">
        <v>46134.0</v>
      </c>
      <c r="D5757" s="1" t="s">
        <v>46</v>
      </c>
      <c r="E5757" s="1" t="s">
        <v>204</v>
      </c>
      <c r="F5757" s="3">
        <v>0.7708333333333334</v>
      </c>
      <c r="G5757" s="1">
        <v>5.0</v>
      </c>
      <c r="H5757" s="1">
        <v>2.0</v>
      </c>
      <c r="I5757" s="1">
        <v>240.0</v>
      </c>
      <c r="J5757" s="1">
        <v>30.0</v>
      </c>
      <c r="K5757" s="1">
        <v>0.0</v>
      </c>
      <c r="L5757" s="1" t="s">
        <v>311</v>
      </c>
      <c r="M5757" s="1" t="s">
        <v>326</v>
      </c>
      <c r="N5757" s="1">
        <v>52.0</v>
      </c>
      <c r="O5757" s="1" t="s">
        <v>308</v>
      </c>
      <c r="P5757" s="1" t="s">
        <v>304</v>
      </c>
      <c r="Q5757" s="1" t="s">
        <v>305</v>
      </c>
    </row>
    <row r="5758" ht="15.75" customHeight="1">
      <c r="A5758" s="1" t="s">
        <v>6072</v>
      </c>
      <c r="B5758" s="2">
        <v>46053.0</v>
      </c>
      <c r="C5758" s="2">
        <v>46058.0</v>
      </c>
      <c r="D5758" s="1" t="s">
        <v>73</v>
      </c>
      <c r="E5758" s="1" t="s">
        <v>177</v>
      </c>
      <c r="F5758" s="3">
        <v>0.6458333333333334</v>
      </c>
      <c r="G5758" s="1">
        <v>1.0</v>
      </c>
      <c r="H5758" s="1">
        <v>2.0</v>
      </c>
      <c r="I5758" s="1">
        <v>240.0</v>
      </c>
      <c r="J5758" s="1">
        <v>30.0</v>
      </c>
      <c r="K5758" s="1">
        <v>20.0</v>
      </c>
      <c r="L5758" s="1" t="s">
        <v>301</v>
      </c>
      <c r="M5758" s="1" t="s">
        <v>302</v>
      </c>
      <c r="N5758" s="1">
        <v>30.0</v>
      </c>
      <c r="O5758" s="1" t="s">
        <v>312</v>
      </c>
      <c r="P5758" s="1" t="s">
        <v>304</v>
      </c>
      <c r="Q5758" s="1" t="s">
        <v>305</v>
      </c>
    </row>
    <row r="5759" ht="15.75" customHeight="1">
      <c r="A5759" s="1" t="s">
        <v>6073</v>
      </c>
      <c r="B5759" s="2">
        <v>46160.0</v>
      </c>
      <c r="C5759" s="2">
        <v>46161.0</v>
      </c>
      <c r="D5759" s="1" t="s">
        <v>36</v>
      </c>
      <c r="E5759" s="1" t="s">
        <v>250</v>
      </c>
      <c r="F5759" s="3">
        <v>0.9375</v>
      </c>
      <c r="G5759" s="1">
        <v>3.0</v>
      </c>
      <c r="H5759" s="1">
        <v>2.0</v>
      </c>
      <c r="I5759" s="1">
        <v>180.0</v>
      </c>
      <c r="J5759" s="1">
        <v>30.0</v>
      </c>
      <c r="K5759" s="1">
        <v>150.0</v>
      </c>
      <c r="L5759" s="1" t="s">
        <v>301</v>
      </c>
      <c r="M5759" s="1" t="s">
        <v>302</v>
      </c>
      <c r="N5759" s="1">
        <v>46.0</v>
      </c>
      <c r="O5759" s="1" t="s">
        <v>303</v>
      </c>
      <c r="P5759" s="1" t="s">
        <v>304</v>
      </c>
      <c r="Q5759" s="1" t="s">
        <v>305</v>
      </c>
    </row>
    <row r="5760" ht="15.75" customHeight="1">
      <c r="A5760" s="1" t="s">
        <v>6074</v>
      </c>
      <c r="B5760" s="2">
        <v>46166.0</v>
      </c>
      <c r="C5760" s="2">
        <v>46173.0</v>
      </c>
      <c r="D5760" s="1" t="s">
        <v>30</v>
      </c>
      <c r="E5760" s="1" t="s">
        <v>239</v>
      </c>
      <c r="F5760" s="3">
        <v>0.6458333333333334</v>
      </c>
      <c r="G5760" s="1">
        <v>2.0</v>
      </c>
      <c r="H5760" s="1">
        <v>5.0</v>
      </c>
      <c r="I5760" s="1">
        <v>360.0</v>
      </c>
      <c r="J5760" s="1">
        <v>48.0</v>
      </c>
      <c r="K5760" s="1">
        <v>0.0</v>
      </c>
      <c r="L5760" s="1" t="s">
        <v>301</v>
      </c>
      <c r="M5760" s="1" t="s">
        <v>302</v>
      </c>
      <c r="N5760" s="1">
        <v>45.0</v>
      </c>
      <c r="O5760" s="1" t="s">
        <v>312</v>
      </c>
      <c r="P5760" s="1" t="s">
        <v>313</v>
      </c>
      <c r="Q5760" s="1" t="s">
        <v>309</v>
      </c>
    </row>
    <row r="5761" ht="15.75" customHeight="1">
      <c r="A5761" s="1" t="s">
        <v>6075</v>
      </c>
      <c r="B5761" s="2">
        <v>46163.0</v>
      </c>
      <c r="C5761" s="2">
        <v>46168.0</v>
      </c>
      <c r="D5761" s="1" t="s">
        <v>25</v>
      </c>
      <c r="E5761" s="1" t="s">
        <v>186</v>
      </c>
      <c r="F5761" s="3">
        <v>0.9375</v>
      </c>
      <c r="G5761" s="1">
        <v>9.0</v>
      </c>
      <c r="H5761" s="1">
        <v>1.0</v>
      </c>
      <c r="I5761" s="1">
        <v>240.0</v>
      </c>
      <c r="J5761" s="1">
        <v>24.0</v>
      </c>
      <c r="K5761" s="1">
        <v>40.0</v>
      </c>
      <c r="L5761" s="1" t="s">
        <v>318</v>
      </c>
      <c r="M5761" s="1" t="s">
        <v>302</v>
      </c>
      <c r="N5761" s="1">
        <v>40.0</v>
      </c>
      <c r="O5761" s="1" t="s">
        <v>303</v>
      </c>
      <c r="P5761" s="1" t="s">
        <v>304</v>
      </c>
      <c r="Q5761" s="1" t="s">
        <v>338</v>
      </c>
    </row>
    <row r="5762" ht="15.75" customHeight="1">
      <c r="A5762" s="1" t="s">
        <v>6076</v>
      </c>
      <c r="B5762" s="2">
        <v>46138.0</v>
      </c>
      <c r="C5762" s="2">
        <v>46142.0</v>
      </c>
      <c r="D5762" s="1" t="s">
        <v>30</v>
      </c>
      <c r="E5762" s="1" t="s">
        <v>262</v>
      </c>
      <c r="F5762" s="3">
        <v>0.7708333333333334</v>
      </c>
      <c r="G5762" s="1">
        <v>2.0</v>
      </c>
      <c r="H5762" s="1">
        <v>4.0</v>
      </c>
      <c r="I5762" s="1">
        <v>240.0</v>
      </c>
      <c r="J5762" s="1">
        <v>42.0</v>
      </c>
      <c r="K5762" s="1">
        <v>0.0</v>
      </c>
      <c r="L5762" s="1" t="s">
        <v>315</v>
      </c>
      <c r="M5762" s="1" t="s">
        <v>302</v>
      </c>
      <c r="N5762" s="1">
        <v>25.0</v>
      </c>
      <c r="O5762" s="1" t="s">
        <v>308</v>
      </c>
      <c r="P5762" s="1" t="s">
        <v>304</v>
      </c>
      <c r="Q5762" s="1" t="s">
        <v>305</v>
      </c>
    </row>
    <row r="5763" ht="15.75" customHeight="1">
      <c r="A5763" s="1" t="s">
        <v>6077</v>
      </c>
      <c r="B5763" s="2">
        <v>46050.0</v>
      </c>
      <c r="C5763" s="2">
        <v>46051.0</v>
      </c>
      <c r="D5763" s="1" t="s">
        <v>144</v>
      </c>
      <c r="E5763" s="1" t="s">
        <v>242</v>
      </c>
      <c r="F5763" s="3">
        <v>0.9375</v>
      </c>
      <c r="G5763" s="1">
        <v>8.0</v>
      </c>
      <c r="H5763" s="1">
        <v>2.0</v>
      </c>
      <c r="I5763" s="1">
        <v>240.0</v>
      </c>
      <c r="J5763" s="1">
        <v>30.0</v>
      </c>
      <c r="K5763" s="1">
        <v>0.0</v>
      </c>
      <c r="L5763" s="1" t="s">
        <v>311</v>
      </c>
      <c r="M5763" s="1" t="s">
        <v>326</v>
      </c>
      <c r="N5763" s="1">
        <v>52.0</v>
      </c>
      <c r="O5763" s="1" t="s">
        <v>312</v>
      </c>
      <c r="P5763" s="1" t="s">
        <v>313</v>
      </c>
      <c r="Q5763" s="1" t="s">
        <v>305</v>
      </c>
    </row>
    <row r="5764" ht="15.75" customHeight="1">
      <c r="A5764" s="1" t="s">
        <v>6078</v>
      </c>
      <c r="B5764" s="2">
        <v>46153.0</v>
      </c>
      <c r="C5764" s="2">
        <v>46153.0</v>
      </c>
      <c r="D5764" s="1" t="s">
        <v>50</v>
      </c>
      <c r="E5764" s="1" t="s">
        <v>182</v>
      </c>
      <c r="F5764" s="3">
        <v>0.8854166666666666</v>
      </c>
      <c r="G5764" s="1">
        <v>4.0</v>
      </c>
      <c r="H5764" s="1">
        <v>4.0</v>
      </c>
      <c r="I5764" s="1">
        <v>240.0</v>
      </c>
      <c r="J5764" s="1">
        <v>42.0</v>
      </c>
      <c r="K5764" s="1">
        <v>0.0</v>
      </c>
      <c r="L5764" s="1" t="s">
        <v>315</v>
      </c>
      <c r="M5764" s="1" t="s">
        <v>302</v>
      </c>
      <c r="N5764" s="1">
        <v>33.0</v>
      </c>
      <c r="O5764" s="1" t="s">
        <v>303</v>
      </c>
      <c r="P5764" s="1" t="s">
        <v>304</v>
      </c>
      <c r="Q5764" s="1" t="s">
        <v>338</v>
      </c>
    </row>
    <row r="5765" ht="15.75" customHeight="1">
      <c r="A5765" s="1" t="s">
        <v>6079</v>
      </c>
      <c r="B5765" s="2">
        <v>46129.0</v>
      </c>
      <c r="C5765" s="2">
        <v>46132.0</v>
      </c>
      <c r="D5765" s="1" t="s">
        <v>147</v>
      </c>
      <c r="E5765" s="1" t="s">
        <v>232</v>
      </c>
      <c r="F5765" s="3">
        <v>0.7708333333333334</v>
      </c>
      <c r="G5765" s="1">
        <v>8.0</v>
      </c>
      <c r="H5765" s="1">
        <v>3.0</v>
      </c>
      <c r="I5765" s="1">
        <v>180.0</v>
      </c>
      <c r="J5765" s="1">
        <v>36.0</v>
      </c>
      <c r="K5765" s="1">
        <v>20.0</v>
      </c>
      <c r="L5765" s="1" t="s">
        <v>315</v>
      </c>
      <c r="M5765" s="1" t="s">
        <v>302</v>
      </c>
      <c r="N5765" s="1">
        <v>21.0</v>
      </c>
      <c r="O5765" s="1" t="s">
        <v>303</v>
      </c>
      <c r="P5765" s="1" t="s">
        <v>313</v>
      </c>
      <c r="Q5765" s="1" t="s">
        <v>305</v>
      </c>
    </row>
    <row r="5766" ht="15.75" customHeight="1">
      <c r="A5766" s="1" t="s">
        <v>6080</v>
      </c>
      <c r="B5766" s="2">
        <v>46191.0</v>
      </c>
      <c r="C5766" s="2">
        <v>46198.0</v>
      </c>
      <c r="D5766" s="1" t="s">
        <v>59</v>
      </c>
      <c r="E5766" s="1" t="s">
        <v>283</v>
      </c>
      <c r="F5766" s="3">
        <v>0.7708333333333334</v>
      </c>
      <c r="G5766" s="1">
        <v>3.0</v>
      </c>
      <c r="H5766" s="1">
        <v>1.0</v>
      </c>
      <c r="I5766" s="1">
        <v>180.0</v>
      </c>
      <c r="J5766" s="1">
        <v>24.0</v>
      </c>
      <c r="K5766" s="1">
        <v>0.0</v>
      </c>
      <c r="L5766" s="1" t="s">
        <v>301</v>
      </c>
      <c r="M5766" s="1" t="s">
        <v>363</v>
      </c>
      <c r="N5766" s="1">
        <v>21.0</v>
      </c>
      <c r="O5766" s="1" t="s">
        <v>312</v>
      </c>
      <c r="P5766" s="1" t="s">
        <v>313</v>
      </c>
      <c r="Q5766" s="1" t="s">
        <v>305</v>
      </c>
    </row>
    <row r="5767" ht="15.75" customHeight="1">
      <c r="A5767" s="1" t="s">
        <v>6081</v>
      </c>
      <c r="B5767" s="2">
        <v>46184.0</v>
      </c>
      <c r="C5767" s="2">
        <v>46188.0</v>
      </c>
      <c r="D5767" s="1" t="s">
        <v>36</v>
      </c>
      <c r="E5767" s="1" t="s">
        <v>184</v>
      </c>
      <c r="F5767" s="3">
        <v>0.8854166666666666</v>
      </c>
      <c r="G5767" s="1">
        <v>4.0</v>
      </c>
      <c r="H5767" s="1">
        <v>2.0</v>
      </c>
      <c r="I5767" s="1">
        <v>180.0</v>
      </c>
      <c r="J5767" s="1">
        <v>30.0</v>
      </c>
      <c r="K5767" s="1">
        <v>100.0</v>
      </c>
      <c r="L5767" s="1" t="s">
        <v>307</v>
      </c>
      <c r="M5767" s="1" t="s">
        <v>302</v>
      </c>
      <c r="N5767" s="1">
        <v>50.0</v>
      </c>
      <c r="O5767" s="1" t="s">
        <v>312</v>
      </c>
      <c r="P5767" s="1" t="s">
        <v>304</v>
      </c>
      <c r="Q5767" s="1" t="s">
        <v>305</v>
      </c>
    </row>
    <row r="5768" ht="15.75" customHeight="1">
      <c r="A5768" s="1" t="s">
        <v>6082</v>
      </c>
      <c r="B5768" s="2">
        <v>46151.0</v>
      </c>
      <c r="C5768" s="2">
        <v>46157.0</v>
      </c>
      <c r="D5768" s="1" t="s">
        <v>78</v>
      </c>
      <c r="E5768" s="1" t="s">
        <v>283</v>
      </c>
      <c r="F5768" s="3">
        <v>0.7708333333333334</v>
      </c>
      <c r="G5768" s="1">
        <v>4.0</v>
      </c>
      <c r="H5768" s="1">
        <v>2.0</v>
      </c>
      <c r="I5768" s="1">
        <v>180.0</v>
      </c>
      <c r="J5768" s="1">
        <v>30.0</v>
      </c>
      <c r="K5768" s="1">
        <v>0.0</v>
      </c>
      <c r="L5768" s="1" t="s">
        <v>318</v>
      </c>
      <c r="M5768" s="1" t="s">
        <v>302</v>
      </c>
      <c r="N5768" s="1">
        <v>29.0</v>
      </c>
      <c r="O5768" s="1" t="s">
        <v>312</v>
      </c>
      <c r="P5768" s="1" t="s">
        <v>304</v>
      </c>
      <c r="Q5768" s="1" t="s">
        <v>305</v>
      </c>
    </row>
    <row r="5769" ht="15.75" customHeight="1">
      <c r="A5769" s="1" t="s">
        <v>6083</v>
      </c>
      <c r="B5769" s="2">
        <v>46050.0</v>
      </c>
      <c r="C5769" s="2">
        <v>46055.0</v>
      </c>
      <c r="D5769" s="1" t="s">
        <v>50</v>
      </c>
      <c r="E5769" s="1" t="s">
        <v>214</v>
      </c>
      <c r="F5769" s="3">
        <v>0.53125</v>
      </c>
      <c r="G5769" s="1">
        <v>2.0</v>
      </c>
      <c r="H5769" s="1">
        <v>1.0</v>
      </c>
      <c r="I5769" s="1">
        <v>240.0</v>
      </c>
      <c r="J5769" s="1">
        <v>24.0</v>
      </c>
      <c r="K5769" s="1">
        <v>20.0</v>
      </c>
      <c r="L5769" s="1" t="s">
        <v>315</v>
      </c>
      <c r="M5769" s="1" t="s">
        <v>302</v>
      </c>
      <c r="N5769" s="1">
        <v>31.0</v>
      </c>
      <c r="O5769" s="1" t="s">
        <v>308</v>
      </c>
      <c r="P5769" s="1" t="s">
        <v>313</v>
      </c>
      <c r="Q5769" s="1" t="s">
        <v>305</v>
      </c>
    </row>
    <row r="5770" ht="15.75" customHeight="1">
      <c r="A5770" s="1" t="s">
        <v>6084</v>
      </c>
      <c r="B5770" s="2">
        <v>46160.0</v>
      </c>
      <c r="C5770" s="2">
        <v>46161.0</v>
      </c>
      <c r="D5770" s="1" t="s">
        <v>78</v>
      </c>
      <c r="E5770" s="1" t="s">
        <v>246</v>
      </c>
      <c r="F5770" s="3">
        <v>0.8854166666666666</v>
      </c>
      <c r="G5770" s="1">
        <v>6.0</v>
      </c>
      <c r="H5770" s="1">
        <v>1.0</v>
      </c>
      <c r="I5770" s="1">
        <v>240.0</v>
      </c>
      <c r="J5770" s="1">
        <v>24.0</v>
      </c>
      <c r="K5770" s="1">
        <v>150.0</v>
      </c>
      <c r="L5770" s="1" t="s">
        <v>307</v>
      </c>
      <c r="M5770" s="1" t="s">
        <v>302</v>
      </c>
      <c r="N5770" s="1">
        <v>38.0</v>
      </c>
      <c r="O5770" s="1" t="s">
        <v>312</v>
      </c>
      <c r="P5770" s="1" t="s">
        <v>313</v>
      </c>
      <c r="Q5770" s="1" t="s">
        <v>305</v>
      </c>
    </row>
    <row r="5771" ht="15.75" customHeight="1">
      <c r="A5771" s="1" t="s">
        <v>6085</v>
      </c>
      <c r="B5771" s="2">
        <v>46147.0</v>
      </c>
      <c r="C5771" s="2">
        <v>46148.0</v>
      </c>
      <c r="D5771" s="1" t="s">
        <v>11</v>
      </c>
      <c r="E5771" s="1" t="s">
        <v>222</v>
      </c>
      <c r="F5771" s="3">
        <v>0.7708333333333334</v>
      </c>
      <c r="G5771" s="1">
        <v>2.0</v>
      </c>
      <c r="H5771" s="1">
        <v>3.0</v>
      </c>
      <c r="I5771" s="1">
        <v>360.0</v>
      </c>
      <c r="J5771" s="1">
        <v>36.0</v>
      </c>
      <c r="K5771" s="1">
        <v>0.0</v>
      </c>
      <c r="L5771" s="1" t="s">
        <v>307</v>
      </c>
      <c r="M5771" s="1" t="s">
        <v>326</v>
      </c>
      <c r="N5771" s="1">
        <v>29.0</v>
      </c>
      <c r="O5771" s="1" t="s">
        <v>308</v>
      </c>
      <c r="P5771" s="1" t="s">
        <v>313</v>
      </c>
      <c r="Q5771" s="1" t="s">
        <v>338</v>
      </c>
    </row>
    <row r="5772" ht="15.75" customHeight="1">
      <c r="A5772" s="1" t="s">
        <v>6086</v>
      </c>
      <c r="B5772" s="2">
        <v>46069.0</v>
      </c>
      <c r="C5772" s="2">
        <v>46072.0</v>
      </c>
      <c r="D5772" s="1" t="s">
        <v>46</v>
      </c>
      <c r="E5772" s="1" t="s">
        <v>191</v>
      </c>
      <c r="F5772" s="3">
        <v>0.6458333333333334</v>
      </c>
      <c r="G5772" s="1">
        <v>2.0</v>
      </c>
      <c r="H5772" s="1">
        <v>5.0</v>
      </c>
      <c r="I5772" s="1">
        <v>380.0</v>
      </c>
      <c r="J5772" s="1">
        <v>48.0</v>
      </c>
      <c r="K5772" s="1">
        <v>40.0</v>
      </c>
      <c r="L5772" s="1" t="s">
        <v>307</v>
      </c>
      <c r="M5772" s="1" t="s">
        <v>302</v>
      </c>
      <c r="N5772" s="1">
        <v>19.0</v>
      </c>
      <c r="O5772" s="1" t="s">
        <v>308</v>
      </c>
      <c r="P5772" s="1" t="s">
        <v>304</v>
      </c>
      <c r="Q5772" s="1" t="s">
        <v>309</v>
      </c>
    </row>
    <row r="5773" ht="15.75" customHeight="1">
      <c r="A5773" s="1" t="s">
        <v>6087</v>
      </c>
      <c r="B5773" s="2">
        <v>46123.0</v>
      </c>
      <c r="C5773" s="2">
        <v>46125.0</v>
      </c>
      <c r="D5773" s="1" t="s">
        <v>66</v>
      </c>
      <c r="E5773" s="1" t="s">
        <v>191</v>
      </c>
      <c r="F5773" s="3">
        <v>0.3958333333333333</v>
      </c>
      <c r="G5773" s="1">
        <v>1.0</v>
      </c>
      <c r="H5773" s="1">
        <v>3.0</v>
      </c>
      <c r="I5773" s="1">
        <v>200.0</v>
      </c>
      <c r="J5773" s="1">
        <v>36.0</v>
      </c>
      <c r="K5773" s="1">
        <v>100.0</v>
      </c>
      <c r="L5773" s="1" t="s">
        <v>307</v>
      </c>
      <c r="M5773" s="1" t="s">
        <v>302</v>
      </c>
      <c r="N5773" s="1">
        <v>29.0</v>
      </c>
      <c r="O5773" s="1" t="s">
        <v>308</v>
      </c>
      <c r="P5773" s="1" t="s">
        <v>313</v>
      </c>
      <c r="Q5773" s="1" t="s">
        <v>305</v>
      </c>
    </row>
    <row r="5774" ht="15.75" customHeight="1">
      <c r="A5774" s="1" t="s">
        <v>6088</v>
      </c>
      <c r="B5774" s="2">
        <v>46151.0</v>
      </c>
      <c r="C5774" s="2">
        <v>46158.0</v>
      </c>
      <c r="D5774" s="1" t="s">
        <v>36</v>
      </c>
      <c r="E5774" s="1" t="s">
        <v>230</v>
      </c>
      <c r="F5774" s="3">
        <v>0.3958333333333333</v>
      </c>
      <c r="G5774" s="1">
        <v>4.0</v>
      </c>
      <c r="H5774" s="1">
        <v>2.0</v>
      </c>
      <c r="I5774" s="1">
        <v>240.0</v>
      </c>
      <c r="J5774" s="1">
        <v>30.0</v>
      </c>
      <c r="K5774" s="1">
        <v>60.0</v>
      </c>
      <c r="L5774" s="1" t="s">
        <v>311</v>
      </c>
      <c r="M5774" s="1" t="s">
        <v>302</v>
      </c>
      <c r="N5774" s="1">
        <v>28.0</v>
      </c>
      <c r="O5774" s="1" t="s">
        <v>312</v>
      </c>
      <c r="P5774" s="1" t="s">
        <v>313</v>
      </c>
      <c r="Q5774" s="1" t="s">
        <v>305</v>
      </c>
    </row>
    <row r="5775" ht="15.75" customHeight="1">
      <c r="A5775" s="1" t="s">
        <v>6089</v>
      </c>
      <c r="B5775" s="2">
        <v>46139.0</v>
      </c>
      <c r="C5775" s="2">
        <v>46142.0</v>
      </c>
      <c r="D5775" s="1" t="s">
        <v>36</v>
      </c>
      <c r="E5775" s="1" t="s">
        <v>278</v>
      </c>
      <c r="F5775" s="3">
        <v>0.9375</v>
      </c>
      <c r="G5775" s="1">
        <v>10.0</v>
      </c>
      <c r="H5775" s="1">
        <v>6.0</v>
      </c>
      <c r="I5775" s="1">
        <v>280.0</v>
      </c>
      <c r="J5775" s="1">
        <v>54.0</v>
      </c>
      <c r="K5775" s="1">
        <v>0.0</v>
      </c>
      <c r="L5775" s="1" t="s">
        <v>311</v>
      </c>
      <c r="M5775" s="1" t="s">
        <v>302</v>
      </c>
      <c r="N5775" s="1">
        <v>59.0</v>
      </c>
      <c r="O5775" s="1" t="s">
        <v>312</v>
      </c>
      <c r="P5775" s="1" t="s">
        <v>313</v>
      </c>
      <c r="Q5775" s="1" t="s">
        <v>305</v>
      </c>
    </row>
    <row r="5776" ht="15.75" customHeight="1">
      <c r="A5776" s="1" t="s">
        <v>6090</v>
      </c>
      <c r="B5776" s="2">
        <v>46062.0</v>
      </c>
      <c r="C5776" s="2">
        <v>46069.0</v>
      </c>
      <c r="D5776" s="1" t="s">
        <v>114</v>
      </c>
      <c r="E5776" s="1" t="s">
        <v>250</v>
      </c>
      <c r="F5776" s="3">
        <v>0.53125</v>
      </c>
      <c r="G5776" s="1">
        <v>2.0</v>
      </c>
      <c r="H5776" s="1">
        <v>2.0</v>
      </c>
      <c r="I5776" s="1">
        <v>180.0</v>
      </c>
      <c r="J5776" s="1">
        <v>30.0</v>
      </c>
      <c r="K5776" s="1">
        <v>40.0</v>
      </c>
      <c r="L5776" s="1" t="s">
        <v>307</v>
      </c>
      <c r="M5776" s="1" t="s">
        <v>302</v>
      </c>
      <c r="N5776" s="1">
        <v>40.0</v>
      </c>
      <c r="O5776" s="1" t="s">
        <v>303</v>
      </c>
      <c r="P5776" s="1" t="s">
        <v>313</v>
      </c>
      <c r="Q5776" s="1" t="s">
        <v>305</v>
      </c>
    </row>
    <row r="5777" ht="15.75" customHeight="1">
      <c r="A5777" s="1" t="s">
        <v>6091</v>
      </c>
      <c r="B5777" s="2">
        <v>46197.0</v>
      </c>
      <c r="C5777" s="2">
        <v>46202.0</v>
      </c>
      <c r="D5777" s="1" t="s">
        <v>85</v>
      </c>
      <c r="E5777" s="1" t="s">
        <v>201</v>
      </c>
      <c r="F5777" s="3">
        <v>0.3958333333333333</v>
      </c>
      <c r="G5777" s="1">
        <v>4.0</v>
      </c>
      <c r="H5777" s="1">
        <v>2.0</v>
      </c>
      <c r="I5777" s="1">
        <v>440.0</v>
      </c>
      <c r="J5777" s="1">
        <v>30.0</v>
      </c>
      <c r="K5777" s="1">
        <v>40.0</v>
      </c>
      <c r="L5777" s="1" t="s">
        <v>307</v>
      </c>
      <c r="M5777" s="1" t="s">
        <v>302</v>
      </c>
      <c r="N5777" s="1">
        <v>43.0</v>
      </c>
      <c r="O5777" s="1" t="s">
        <v>303</v>
      </c>
      <c r="P5777" s="1" t="s">
        <v>304</v>
      </c>
      <c r="Q5777" s="1" t="s">
        <v>309</v>
      </c>
    </row>
    <row r="5778" ht="15.75" customHeight="1">
      <c r="A5778" s="1" t="s">
        <v>6092</v>
      </c>
      <c r="B5778" s="2">
        <v>46123.0</v>
      </c>
      <c r="C5778" s="2">
        <v>46124.0</v>
      </c>
      <c r="D5778" s="1" t="s">
        <v>40</v>
      </c>
      <c r="E5778" s="1" t="s">
        <v>214</v>
      </c>
      <c r="F5778" s="3">
        <v>0.9375</v>
      </c>
      <c r="G5778" s="1">
        <v>5.0</v>
      </c>
      <c r="H5778" s="1">
        <v>1.0</v>
      </c>
      <c r="I5778" s="1">
        <v>320.0</v>
      </c>
      <c r="J5778" s="1">
        <v>24.0</v>
      </c>
      <c r="K5778" s="1">
        <v>60.0</v>
      </c>
      <c r="L5778" s="1" t="s">
        <v>318</v>
      </c>
      <c r="M5778" s="1" t="s">
        <v>302</v>
      </c>
      <c r="N5778" s="1">
        <v>21.0</v>
      </c>
      <c r="O5778" s="1" t="s">
        <v>303</v>
      </c>
      <c r="P5778" s="1" t="s">
        <v>313</v>
      </c>
      <c r="Q5778" s="1" t="s">
        <v>338</v>
      </c>
    </row>
    <row r="5779" ht="15.75" customHeight="1">
      <c r="A5779" s="1" t="s">
        <v>6093</v>
      </c>
      <c r="B5779" s="2">
        <v>46052.0</v>
      </c>
      <c r="C5779" s="2">
        <v>46052.0</v>
      </c>
      <c r="D5779" s="1" t="s">
        <v>40</v>
      </c>
      <c r="E5779" s="1" t="s">
        <v>206</v>
      </c>
      <c r="F5779" s="3">
        <v>0.8854166666666666</v>
      </c>
      <c r="G5779" s="1">
        <v>4.0</v>
      </c>
      <c r="H5779" s="1">
        <v>2.0</v>
      </c>
      <c r="I5779" s="1">
        <v>240.0</v>
      </c>
      <c r="J5779" s="1">
        <v>30.0</v>
      </c>
      <c r="K5779" s="1">
        <v>20.0</v>
      </c>
      <c r="L5779" s="1" t="s">
        <v>311</v>
      </c>
      <c r="M5779" s="1" t="s">
        <v>302</v>
      </c>
      <c r="N5779" s="1">
        <v>51.0</v>
      </c>
      <c r="O5779" s="1" t="s">
        <v>308</v>
      </c>
      <c r="P5779" s="1" t="s">
        <v>313</v>
      </c>
      <c r="Q5779" s="1" t="s">
        <v>305</v>
      </c>
    </row>
    <row r="5780" ht="15.75" customHeight="1">
      <c r="A5780" s="1" t="s">
        <v>6094</v>
      </c>
      <c r="B5780" s="2">
        <v>46145.0</v>
      </c>
      <c r="C5780" s="2">
        <v>46146.0</v>
      </c>
      <c r="D5780" s="1" t="s">
        <v>62</v>
      </c>
      <c r="E5780" s="1" t="s">
        <v>232</v>
      </c>
      <c r="F5780" s="3">
        <v>0.8854166666666666</v>
      </c>
      <c r="G5780" s="1">
        <v>5.0</v>
      </c>
      <c r="H5780" s="1">
        <v>4.0</v>
      </c>
      <c r="I5780" s="1">
        <v>360.0</v>
      </c>
      <c r="J5780" s="1">
        <v>42.0</v>
      </c>
      <c r="K5780" s="1">
        <v>0.0</v>
      </c>
      <c r="L5780" s="1" t="s">
        <v>315</v>
      </c>
      <c r="M5780" s="1" t="s">
        <v>302</v>
      </c>
      <c r="N5780" s="1">
        <v>35.0</v>
      </c>
      <c r="O5780" s="1" t="s">
        <v>303</v>
      </c>
      <c r="P5780" s="1" t="s">
        <v>313</v>
      </c>
      <c r="Q5780" s="1" t="s">
        <v>309</v>
      </c>
    </row>
    <row r="5781" ht="15.75" customHeight="1">
      <c r="A5781" s="1" t="s">
        <v>6095</v>
      </c>
      <c r="B5781" s="2">
        <v>46138.0</v>
      </c>
      <c r="C5781" s="2">
        <v>46145.0</v>
      </c>
      <c r="D5781" s="1" t="s">
        <v>147</v>
      </c>
      <c r="E5781" s="1" t="s">
        <v>239</v>
      </c>
      <c r="F5781" s="3">
        <v>0.7708333333333334</v>
      </c>
      <c r="G5781" s="1">
        <v>4.0</v>
      </c>
      <c r="H5781" s="1">
        <v>5.0</v>
      </c>
      <c r="I5781" s="1">
        <v>360.0</v>
      </c>
      <c r="J5781" s="1">
        <v>48.0</v>
      </c>
      <c r="K5781" s="1">
        <v>0.0</v>
      </c>
      <c r="L5781" s="1" t="s">
        <v>315</v>
      </c>
      <c r="M5781" s="1" t="s">
        <v>302</v>
      </c>
      <c r="N5781" s="1">
        <v>26.0</v>
      </c>
      <c r="O5781" s="1" t="s">
        <v>312</v>
      </c>
      <c r="P5781" s="1" t="s">
        <v>304</v>
      </c>
      <c r="Q5781" s="1" t="s">
        <v>309</v>
      </c>
    </row>
    <row r="5782" ht="15.75" customHeight="1">
      <c r="A5782" s="1" t="s">
        <v>6096</v>
      </c>
      <c r="B5782" s="2">
        <v>46029.0</v>
      </c>
      <c r="C5782" s="2">
        <v>46033.0</v>
      </c>
      <c r="D5782" s="1" t="s">
        <v>118</v>
      </c>
      <c r="E5782" s="1" t="s">
        <v>204</v>
      </c>
      <c r="F5782" s="3">
        <v>0.53125</v>
      </c>
      <c r="G5782" s="1">
        <v>7.0</v>
      </c>
      <c r="H5782" s="1">
        <v>3.0</v>
      </c>
      <c r="I5782" s="1">
        <v>240.0</v>
      </c>
      <c r="J5782" s="1">
        <v>36.0</v>
      </c>
      <c r="K5782" s="1">
        <v>40.0</v>
      </c>
      <c r="L5782" s="1" t="s">
        <v>315</v>
      </c>
      <c r="M5782" s="1" t="s">
        <v>302</v>
      </c>
      <c r="N5782" s="1">
        <v>48.0</v>
      </c>
      <c r="O5782" s="1" t="s">
        <v>303</v>
      </c>
      <c r="P5782" s="1" t="s">
        <v>313</v>
      </c>
      <c r="Q5782" s="1" t="s">
        <v>305</v>
      </c>
    </row>
    <row r="5783" ht="15.75" customHeight="1">
      <c r="A5783" s="1" t="s">
        <v>6097</v>
      </c>
      <c r="B5783" s="2">
        <v>46138.0</v>
      </c>
      <c r="C5783" s="2">
        <v>46143.0</v>
      </c>
      <c r="D5783" s="1" t="s">
        <v>25</v>
      </c>
      <c r="E5783" s="1" t="s">
        <v>222</v>
      </c>
      <c r="F5783" s="3">
        <v>0.3958333333333333</v>
      </c>
      <c r="G5783" s="1">
        <v>1.0</v>
      </c>
      <c r="H5783" s="1">
        <v>5.0</v>
      </c>
      <c r="I5783" s="1">
        <v>280.0</v>
      </c>
      <c r="J5783" s="1">
        <v>48.0</v>
      </c>
      <c r="K5783" s="1">
        <v>0.0</v>
      </c>
      <c r="L5783" s="1" t="s">
        <v>315</v>
      </c>
      <c r="M5783" s="1" t="s">
        <v>326</v>
      </c>
      <c r="N5783" s="1">
        <v>59.0</v>
      </c>
      <c r="O5783" s="1" t="s">
        <v>303</v>
      </c>
      <c r="P5783" s="1" t="s">
        <v>304</v>
      </c>
      <c r="Q5783" s="1" t="s">
        <v>305</v>
      </c>
    </row>
    <row r="5784" ht="15.75" customHeight="1">
      <c r="A5784" s="1" t="s">
        <v>6098</v>
      </c>
      <c r="B5784" s="2">
        <v>46157.0</v>
      </c>
      <c r="C5784" s="2">
        <v>46159.0</v>
      </c>
      <c r="D5784" s="1" t="s">
        <v>114</v>
      </c>
      <c r="E5784" s="1" t="s">
        <v>268</v>
      </c>
      <c r="F5784" s="3">
        <v>0.53125</v>
      </c>
      <c r="G5784" s="1">
        <v>2.0</v>
      </c>
      <c r="H5784" s="1">
        <v>2.0</v>
      </c>
      <c r="I5784" s="1">
        <v>420.0</v>
      </c>
      <c r="J5784" s="1">
        <v>30.0</v>
      </c>
      <c r="K5784" s="1">
        <v>0.0</v>
      </c>
      <c r="L5784" s="1" t="s">
        <v>315</v>
      </c>
      <c r="M5784" s="1" t="s">
        <v>326</v>
      </c>
      <c r="N5784" s="1">
        <v>38.0</v>
      </c>
      <c r="O5784" s="1" t="s">
        <v>303</v>
      </c>
      <c r="P5784" s="1" t="s">
        <v>304</v>
      </c>
      <c r="Q5784" s="1" t="s">
        <v>309</v>
      </c>
    </row>
    <row r="5785" ht="15.75" customHeight="1">
      <c r="A5785" s="1" t="s">
        <v>6099</v>
      </c>
      <c r="B5785" s="2">
        <v>46051.0</v>
      </c>
      <c r="C5785" s="2">
        <v>46056.0</v>
      </c>
      <c r="D5785" s="1" t="s">
        <v>82</v>
      </c>
      <c r="E5785" s="1" t="s">
        <v>212</v>
      </c>
      <c r="F5785" s="3">
        <v>0.8854166666666666</v>
      </c>
      <c r="G5785" s="1">
        <v>6.0</v>
      </c>
      <c r="H5785" s="1">
        <v>2.0</v>
      </c>
      <c r="I5785" s="1">
        <v>280.0</v>
      </c>
      <c r="J5785" s="1">
        <v>30.0</v>
      </c>
      <c r="K5785" s="1">
        <v>0.0</v>
      </c>
      <c r="L5785" s="1" t="s">
        <v>301</v>
      </c>
      <c r="M5785" s="1" t="s">
        <v>302</v>
      </c>
      <c r="N5785" s="1">
        <v>48.0</v>
      </c>
      <c r="O5785" s="1" t="s">
        <v>312</v>
      </c>
      <c r="P5785" s="1" t="s">
        <v>304</v>
      </c>
      <c r="Q5785" s="1" t="s">
        <v>338</v>
      </c>
    </row>
    <row r="5786" ht="15.75" customHeight="1">
      <c r="A5786" s="1" t="s">
        <v>6100</v>
      </c>
      <c r="B5786" s="2">
        <v>46135.0</v>
      </c>
      <c r="C5786" s="2">
        <v>46141.0</v>
      </c>
      <c r="D5786" s="1" t="s">
        <v>137</v>
      </c>
      <c r="E5786" s="1" t="s">
        <v>170</v>
      </c>
      <c r="F5786" s="3">
        <v>0.3958333333333333</v>
      </c>
      <c r="G5786" s="1">
        <v>6.0</v>
      </c>
      <c r="H5786" s="1">
        <v>3.0</v>
      </c>
      <c r="I5786" s="1">
        <v>240.0</v>
      </c>
      <c r="J5786" s="1">
        <v>36.0</v>
      </c>
      <c r="K5786" s="1">
        <v>0.0</v>
      </c>
      <c r="L5786" s="1" t="s">
        <v>311</v>
      </c>
      <c r="M5786" s="1" t="s">
        <v>302</v>
      </c>
      <c r="N5786" s="1">
        <v>59.0</v>
      </c>
      <c r="O5786" s="1" t="s">
        <v>308</v>
      </c>
      <c r="P5786" s="1" t="s">
        <v>313</v>
      </c>
      <c r="Q5786" s="1" t="s">
        <v>305</v>
      </c>
    </row>
    <row r="5787" ht="15.75" customHeight="1">
      <c r="A5787" s="1" t="s">
        <v>6101</v>
      </c>
      <c r="B5787" s="2">
        <v>46038.0</v>
      </c>
      <c r="C5787" s="2">
        <v>46039.0</v>
      </c>
      <c r="D5787" s="1" t="s">
        <v>85</v>
      </c>
      <c r="E5787" s="1" t="s">
        <v>201</v>
      </c>
      <c r="F5787" s="3">
        <v>0.9375</v>
      </c>
      <c r="G5787" s="1">
        <v>3.0</v>
      </c>
      <c r="H5787" s="1">
        <v>2.0</v>
      </c>
      <c r="I5787" s="1">
        <v>340.0</v>
      </c>
      <c r="J5787" s="1">
        <v>30.0</v>
      </c>
      <c r="K5787" s="1">
        <v>60.0</v>
      </c>
      <c r="L5787" s="1" t="s">
        <v>315</v>
      </c>
      <c r="M5787" s="1" t="s">
        <v>302</v>
      </c>
      <c r="N5787" s="1">
        <v>44.0</v>
      </c>
      <c r="O5787" s="1" t="s">
        <v>312</v>
      </c>
      <c r="P5787" s="1" t="s">
        <v>304</v>
      </c>
      <c r="Q5787" s="1" t="s">
        <v>338</v>
      </c>
    </row>
    <row r="5788" ht="15.75" customHeight="1">
      <c r="A5788" s="1" t="s">
        <v>6102</v>
      </c>
      <c r="B5788" s="2">
        <v>46127.0</v>
      </c>
      <c r="C5788" s="2">
        <v>46131.0</v>
      </c>
      <c r="D5788" s="1" t="s">
        <v>59</v>
      </c>
      <c r="E5788" s="1" t="s">
        <v>254</v>
      </c>
      <c r="F5788" s="3">
        <v>0.53125</v>
      </c>
      <c r="G5788" s="1">
        <v>1.0</v>
      </c>
      <c r="H5788" s="1">
        <v>4.0</v>
      </c>
      <c r="I5788" s="1">
        <v>240.0</v>
      </c>
      <c r="J5788" s="1">
        <v>42.0</v>
      </c>
      <c r="K5788" s="1">
        <v>20.0</v>
      </c>
      <c r="L5788" s="1" t="s">
        <v>301</v>
      </c>
      <c r="M5788" s="1" t="s">
        <v>302</v>
      </c>
      <c r="N5788" s="1">
        <v>39.0</v>
      </c>
      <c r="O5788" s="1" t="s">
        <v>308</v>
      </c>
      <c r="P5788" s="1" t="s">
        <v>304</v>
      </c>
      <c r="Q5788" s="1" t="s">
        <v>338</v>
      </c>
    </row>
    <row r="5789" ht="15.75" customHeight="1">
      <c r="A5789" s="1" t="s">
        <v>6103</v>
      </c>
      <c r="B5789" s="2">
        <v>46124.0</v>
      </c>
      <c r="C5789" s="2">
        <v>46131.0</v>
      </c>
      <c r="D5789" s="1" t="s">
        <v>25</v>
      </c>
      <c r="E5789" s="1" t="s">
        <v>214</v>
      </c>
      <c r="F5789" s="3">
        <v>0.7708333333333334</v>
      </c>
      <c r="G5789" s="1">
        <v>1.0</v>
      </c>
      <c r="H5789" s="1">
        <v>4.0</v>
      </c>
      <c r="I5789" s="1">
        <v>420.0</v>
      </c>
      <c r="J5789" s="1">
        <v>42.0</v>
      </c>
      <c r="K5789" s="1">
        <v>100.0</v>
      </c>
      <c r="L5789" s="1" t="s">
        <v>301</v>
      </c>
      <c r="M5789" s="1" t="s">
        <v>302</v>
      </c>
      <c r="N5789" s="1">
        <v>49.0</v>
      </c>
      <c r="O5789" s="1" t="s">
        <v>303</v>
      </c>
      <c r="P5789" s="1" t="s">
        <v>304</v>
      </c>
      <c r="Q5789" s="1" t="s">
        <v>309</v>
      </c>
    </row>
    <row r="5790" ht="15.75" customHeight="1">
      <c r="A5790" s="1" t="s">
        <v>6104</v>
      </c>
      <c r="B5790" s="2">
        <v>46029.0</v>
      </c>
      <c r="C5790" s="2">
        <v>46036.0</v>
      </c>
      <c r="D5790" s="1" t="s">
        <v>36</v>
      </c>
      <c r="E5790" s="1" t="s">
        <v>206</v>
      </c>
      <c r="F5790" s="3">
        <v>0.3958333333333333</v>
      </c>
      <c r="G5790" s="1">
        <v>8.0</v>
      </c>
      <c r="H5790" s="1">
        <v>1.0</v>
      </c>
      <c r="I5790" s="1">
        <v>320.0</v>
      </c>
      <c r="J5790" s="1">
        <v>24.0</v>
      </c>
      <c r="K5790" s="1">
        <v>40.0</v>
      </c>
      <c r="L5790" s="1" t="s">
        <v>318</v>
      </c>
      <c r="M5790" s="1" t="s">
        <v>302</v>
      </c>
      <c r="N5790" s="1">
        <v>34.0</v>
      </c>
      <c r="O5790" s="1" t="s">
        <v>303</v>
      </c>
      <c r="P5790" s="1" t="s">
        <v>313</v>
      </c>
      <c r="Q5790" s="1" t="s">
        <v>338</v>
      </c>
    </row>
    <row r="5791" ht="15.75" customHeight="1">
      <c r="A5791" s="1" t="s">
        <v>6105</v>
      </c>
      <c r="B5791" s="2">
        <v>46120.0</v>
      </c>
      <c r="C5791" s="2">
        <v>46124.0</v>
      </c>
      <c r="D5791" s="1" t="s">
        <v>36</v>
      </c>
      <c r="E5791" s="1" t="s">
        <v>260</v>
      </c>
      <c r="F5791" s="3">
        <v>0.6458333333333334</v>
      </c>
      <c r="G5791" s="1">
        <v>9.0</v>
      </c>
      <c r="H5791" s="1">
        <v>2.0</v>
      </c>
      <c r="I5791" s="1">
        <v>280.0</v>
      </c>
      <c r="J5791" s="1">
        <v>30.0</v>
      </c>
      <c r="K5791" s="1">
        <v>0.0</v>
      </c>
      <c r="L5791" s="1" t="s">
        <v>301</v>
      </c>
      <c r="M5791" s="1" t="s">
        <v>302</v>
      </c>
      <c r="N5791" s="1">
        <v>33.0</v>
      </c>
      <c r="O5791" s="1" t="s">
        <v>312</v>
      </c>
      <c r="P5791" s="1" t="s">
        <v>313</v>
      </c>
      <c r="Q5791" s="1" t="s">
        <v>305</v>
      </c>
    </row>
    <row r="5792" ht="15.75" customHeight="1">
      <c r="A5792" s="1" t="s">
        <v>6106</v>
      </c>
      <c r="B5792" s="2">
        <v>46101.0</v>
      </c>
      <c r="C5792" s="2">
        <v>46107.0</v>
      </c>
      <c r="D5792" s="1" t="s">
        <v>78</v>
      </c>
      <c r="E5792" s="1" t="s">
        <v>163</v>
      </c>
      <c r="F5792" s="3">
        <v>0.6458333333333334</v>
      </c>
      <c r="G5792" s="1">
        <v>7.0</v>
      </c>
      <c r="H5792" s="1">
        <v>2.0</v>
      </c>
      <c r="I5792" s="1">
        <v>240.0</v>
      </c>
      <c r="J5792" s="1">
        <v>30.0</v>
      </c>
      <c r="K5792" s="1">
        <v>0.0</v>
      </c>
      <c r="L5792" s="1" t="s">
        <v>307</v>
      </c>
      <c r="M5792" s="1" t="s">
        <v>302</v>
      </c>
      <c r="N5792" s="1">
        <v>45.0</v>
      </c>
      <c r="O5792" s="1" t="s">
        <v>308</v>
      </c>
      <c r="P5792" s="1" t="s">
        <v>304</v>
      </c>
      <c r="Q5792" s="1" t="s">
        <v>305</v>
      </c>
    </row>
    <row r="5793" ht="15.75" customHeight="1">
      <c r="A5793" s="1" t="s">
        <v>6107</v>
      </c>
      <c r="B5793" s="2">
        <v>46150.0</v>
      </c>
      <c r="C5793" s="2">
        <v>46155.0</v>
      </c>
      <c r="D5793" s="1" t="s">
        <v>100</v>
      </c>
      <c r="E5793" s="1" t="s">
        <v>262</v>
      </c>
      <c r="F5793" s="3">
        <v>0.6458333333333334</v>
      </c>
      <c r="G5793" s="1">
        <v>3.0</v>
      </c>
      <c r="H5793" s="1">
        <v>3.0</v>
      </c>
      <c r="I5793" s="1">
        <v>240.0</v>
      </c>
      <c r="J5793" s="1">
        <v>36.0</v>
      </c>
      <c r="K5793" s="1">
        <v>0.0</v>
      </c>
      <c r="L5793" s="1" t="s">
        <v>311</v>
      </c>
      <c r="M5793" s="1" t="s">
        <v>302</v>
      </c>
      <c r="N5793" s="1">
        <v>48.0</v>
      </c>
      <c r="O5793" s="1" t="s">
        <v>308</v>
      </c>
      <c r="P5793" s="1" t="s">
        <v>313</v>
      </c>
      <c r="Q5793" s="1" t="s">
        <v>305</v>
      </c>
    </row>
    <row r="5794" ht="15.75" customHeight="1">
      <c r="A5794" s="1" t="s">
        <v>6108</v>
      </c>
      <c r="B5794" s="2">
        <v>46191.0</v>
      </c>
      <c r="C5794" s="2">
        <v>46192.0</v>
      </c>
      <c r="D5794" s="1" t="s">
        <v>134</v>
      </c>
      <c r="E5794" s="1" t="s">
        <v>186</v>
      </c>
      <c r="F5794" s="3">
        <v>0.7708333333333334</v>
      </c>
      <c r="G5794" s="1">
        <v>1.0</v>
      </c>
      <c r="H5794" s="1">
        <v>4.0</v>
      </c>
      <c r="I5794" s="1">
        <v>340.0</v>
      </c>
      <c r="J5794" s="1">
        <v>42.0</v>
      </c>
      <c r="K5794" s="1">
        <v>0.0</v>
      </c>
      <c r="L5794" s="1" t="s">
        <v>311</v>
      </c>
      <c r="M5794" s="1" t="s">
        <v>326</v>
      </c>
      <c r="N5794" s="1">
        <v>58.0</v>
      </c>
      <c r="O5794" s="1" t="s">
        <v>312</v>
      </c>
      <c r="P5794" s="1" t="s">
        <v>313</v>
      </c>
      <c r="Q5794" s="1" t="s">
        <v>309</v>
      </c>
    </row>
    <row r="5795" ht="15.75" customHeight="1">
      <c r="A5795" s="1" t="s">
        <v>6109</v>
      </c>
      <c r="B5795" s="2">
        <v>46070.0</v>
      </c>
      <c r="C5795" s="2">
        <v>46076.0</v>
      </c>
      <c r="D5795" s="1" t="s">
        <v>131</v>
      </c>
      <c r="E5795" s="1" t="s">
        <v>230</v>
      </c>
      <c r="F5795" s="3">
        <v>0.7708333333333334</v>
      </c>
      <c r="G5795" s="1">
        <v>5.0</v>
      </c>
      <c r="H5795" s="1">
        <v>2.0</v>
      </c>
      <c r="I5795" s="1">
        <v>420.0</v>
      </c>
      <c r="J5795" s="1">
        <v>30.0</v>
      </c>
      <c r="K5795" s="1">
        <v>0.0</v>
      </c>
      <c r="L5795" s="1" t="s">
        <v>315</v>
      </c>
      <c r="M5795" s="1" t="s">
        <v>326</v>
      </c>
      <c r="N5795" s="1">
        <v>22.0</v>
      </c>
      <c r="O5795" s="1" t="s">
        <v>308</v>
      </c>
      <c r="P5795" s="1" t="s">
        <v>313</v>
      </c>
      <c r="Q5795" s="1" t="s">
        <v>309</v>
      </c>
    </row>
    <row r="5796" ht="15.75" customHeight="1">
      <c r="A5796" s="1" t="s">
        <v>6110</v>
      </c>
      <c r="B5796" s="2">
        <v>46120.0</v>
      </c>
      <c r="C5796" s="2">
        <v>46123.0</v>
      </c>
      <c r="D5796" s="1" t="s">
        <v>32</v>
      </c>
      <c r="E5796" s="1" t="s">
        <v>239</v>
      </c>
      <c r="F5796" s="3">
        <v>0.8854166666666666</v>
      </c>
      <c r="G5796" s="1">
        <v>5.0</v>
      </c>
      <c r="H5796" s="1">
        <v>2.0</v>
      </c>
      <c r="I5796" s="1">
        <v>260.0</v>
      </c>
      <c r="J5796" s="1">
        <v>30.0</v>
      </c>
      <c r="K5796" s="1">
        <v>60.0</v>
      </c>
      <c r="L5796" s="1" t="s">
        <v>307</v>
      </c>
      <c r="M5796" s="1" t="s">
        <v>302</v>
      </c>
      <c r="N5796" s="1">
        <v>31.0</v>
      </c>
      <c r="O5796" s="1" t="s">
        <v>303</v>
      </c>
      <c r="P5796" s="1" t="s">
        <v>304</v>
      </c>
      <c r="Q5796" s="1" t="s">
        <v>338</v>
      </c>
    </row>
    <row r="5797" ht="15.75" customHeight="1">
      <c r="A5797" s="1" t="s">
        <v>6111</v>
      </c>
      <c r="B5797" s="2">
        <v>46053.0</v>
      </c>
      <c r="C5797" s="2">
        <v>46060.0</v>
      </c>
      <c r="D5797" s="1" t="s">
        <v>25</v>
      </c>
      <c r="E5797" s="1" t="s">
        <v>186</v>
      </c>
      <c r="F5797" s="3">
        <v>0.3958333333333333</v>
      </c>
      <c r="G5797" s="1">
        <v>6.0</v>
      </c>
      <c r="H5797" s="1">
        <v>1.0</v>
      </c>
      <c r="I5797" s="1">
        <v>160.0</v>
      </c>
      <c r="J5797" s="1">
        <v>24.0</v>
      </c>
      <c r="K5797" s="1">
        <v>60.0</v>
      </c>
      <c r="L5797" s="1" t="s">
        <v>311</v>
      </c>
      <c r="M5797" s="1" t="s">
        <v>302</v>
      </c>
      <c r="N5797" s="1">
        <v>51.0</v>
      </c>
      <c r="O5797" s="1" t="s">
        <v>308</v>
      </c>
      <c r="P5797" s="1" t="s">
        <v>313</v>
      </c>
      <c r="Q5797" s="1" t="s">
        <v>305</v>
      </c>
    </row>
    <row r="5798" ht="15.75" customHeight="1">
      <c r="A5798" s="1" t="s">
        <v>6112</v>
      </c>
      <c r="B5798" s="2">
        <v>46133.0</v>
      </c>
      <c r="C5798" s="2">
        <v>46133.0</v>
      </c>
      <c r="D5798" s="1" t="s">
        <v>91</v>
      </c>
      <c r="E5798" s="1" t="s">
        <v>199</v>
      </c>
      <c r="F5798" s="3">
        <v>0.6458333333333334</v>
      </c>
      <c r="G5798" s="1">
        <v>3.0</v>
      </c>
      <c r="H5798" s="1">
        <v>3.0</v>
      </c>
      <c r="I5798" s="1">
        <v>440.0</v>
      </c>
      <c r="J5798" s="1">
        <v>36.0</v>
      </c>
      <c r="K5798" s="1">
        <v>40.0</v>
      </c>
      <c r="L5798" s="1" t="s">
        <v>311</v>
      </c>
      <c r="M5798" s="1" t="s">
        <v>302</v>
      </c>
      <c r="N5798" s="1">
        <v>39.0</v>
      </c>
      <c r="O5798" s="1" t="s">
        <v>308</v>
      </c>
      <c r="P5798" s="1" t="s">
        <v>313</v>
      </c>
      <c r="Q5798" s="1" t="s">
        <v>309</v>
      </c>
    </row>
    <row r="5799" ht="15.75" customHeight="1">
      <c r="A5799" s="1" t="s">
        <v>6113</v>
      </c>
      <c r="B5799" s="2">
        <v>46023.0</v>
      </c>
      <c r="C5799" s="2">
        <v>46026.0</v>
      </c>
      <c r="D5799" s="1" t="s">
        <v>88</v>
      </c>
      <c r="E5799" s="1" t="s">
        <v>266</v>
      </c>
      <c r="F5799" s="3">
        <v>0.8854166666666666</v>
      </c>
      <c r="G5799" s="1">
        <v>2.0</v>
      </c>
      <c r="H5799" s="1">
        <v>1.0</v>
      </c>
      <c r="I5799" s="1">
        <v>300.0</v>
      </c>
      <c r="J5799" s="1">
        <v>24.0</v>
      </c>
      <c r="K5799" s="1">
        <v>40.0</v>
      </c>
      <c r="L5799" s="1" t="s">
        <v>307</v>
      </c>
      <c r="M5799" s="1" t="s">
        <v>302</v>
      </c>
      <c r="N5799" s="1">
        <v>34.0</v>
      </c>
      <c r="O5799" s="1" t="s">
        <v>308</v>
      </c>
      <c r="P5799" s="1" t="s">
        <v>313</v>
      </c>
      <c r="Q5799" s="1" t="s">
        <v>338</v>
      </c>
    </row>
    <row r="5800" ht="15.75" customHeight="1">
      <c r="A5800" s="1" t="s">
        <v>6114</v>
      </c>
      <c r="B5800" s="2">
        <v>46048.0</v>
      </c>
      <c r="C5800" s="2">
        <v>46055.0</v>
      </c>
      <c r="D5800" s="1" t="s">
        <v>62</v>
      </c>
      <c r="E5800" s="1" t="s">
        <v>197</v>
      </c>
      <c r="F5800" s="3">
        <v>0.6458333333333334</v>
      </c>
      <c r="G5800" s="1">
        <v>5.0</v>
      </c>
      <c r="H5800" s="1">
        <v>2.0</v>
      </c>
      <c r="I5800" s="1">
        <v>380.0</v>
      </c>
      <c r="J5800" s="1">
        <v>30.0</v>
      </c>
      <c r="K5800" s="1">
        <v>20.0</v>
      </c>
      <c r="L5800" s="1" t="s">
        <v>318</v>
      </c>
      <c r="M5800" s="1" t="s">
        <v>302</v>
      </c>
      <c r="N5800" s="1">
        <v>33.0</v>
      </c>
      <c r="O5800" s="1" t="s">
        <v>312</v>
      </c>
      <c r="P5800" s="1" t="s">
        <v>313</v>
      </c>
      <c r="Q5800" s="1" t="s">
        <v>309</v>
      </c>
    </row>
    <row r="5801" ht="15.75" customHeight="1">
      <c r="A5801" s="1" t="s">
        <v>6115</v>
      </c>
      <c r="B5801" s="2">
        <v>46174.0</v>
      </c>
      <c r="C5801" s="2">
        <v>46180.0</v>
      </c>
      <c r="D5801" s="1" t="s">
        <v>104</v>
      </c>
      <c r="E5801" s="1" t="s">
        <v>252</v>
      </c>
      <c r="F5801" s="3">
        <v>0.3958333333333333</v>
      </c>
      <c r="G5801" s="1">
        <v>1.0</v>
      </c>
      <c r="H5801" s="1">
        <v>1.0</v>
      </c>
      <c r="I5801" s="1">
        <v>220.0</v>
      </c>
      <c r="J5801" s="1">
        <v>24.0</v>
      </c>
      <c r="K5801" s="1">
        <v>0.0</v>
      </c>
      <c r="L5801" s="1" t="s">
        <v>318</v>
      </c>
      <c r="M5801" s="1" t="s">
        <v>302</v>
      </c>
      <c r="N5801" s="1">
        <v>34.0</v>
      </c>
      <c r="O5801" s="1" t="s">
        <v>308</v>
      </c>
      <c r="P5801" s="1" t="s">
        <v>304</v>
      </c>
      <c r="Q5801" s="1" t="s">
        <v>305</v>
      </c>
    </row>
    <row r="5802" ht="15.75" customHeight="1">
      <c r="A5802" s="1" t="s">
        <v>6116</v>
      </c>
      <c r="B5802" s="2">
        <v>46166.0</v>
      </c>
      <c r="C5802" s="2">
        <v>46167.0</v>
      </c>
      <c r="D5802" s="1" t="s">
        <v>40</v>
      </c>
      <c r="E5802" s="1" t="s">
        <v>276</v>
      </c>
      <c r="F5802" s="3">
        <v>0.6458333333333334</v>
      </c>
      <c r="G5802" s="1">
        <v>4.0</v>
      </c>
      <c r="H5802" s="1">
        <v>4.0</v>
      </c>
      <c r="I5802" s="1">
        <v>240.0</v>
      </c>
      <c r="J5802" s="1">
        <v>42.0</v>
      </c>
      <c r="K5802" s="1">
        <v>0.0</v>
      </c>
      <c r="L5802" s="1" t="s">
        <v>318</v>
      </c>
      <c r="M5802" s="1" t="s">
        <v>326</v>
      </c>
      <c r="N5802" s="1">
        <v>27.0</v>
      </c>
      <c r="O5802" s="1" t="s">
        <v>312</v>
      </c>
      <c r="P5802" s="1" t="s">
        <v>304</v>
      </c>
      <c r="Q5802" s="1" t="s">
        <v>305</v>
      </c>
    </row>
    <row r="5803" ht="15.75" customHeight="1">
      <c r="A5803" s="1" t="s">
        <v>6117</v>
      </c>
      <c r="B5803" s="2">
        <v>46202.0</v>
      </c>
      <c r="C5803" s="2">
        <v>46202.0</v>
      </c>
      <c r="D5803" s="1" t="s">
        <v>131</v>
      </c>
      <c r="E5803" s="1" t="s">
        <v>208</v>
      </c>
      <c r="F5803" s="3">
        <v>0.3958333333333333</v>
      </c>
      <c r="G5803" s="1">
        <v>2.0</v>
      </c>
      <c r="H5803" s="1">
        <v>6.0</v>
      </c>
      <c r="I5803" s="1">
        <v>180.0</v>
      </c>
      <c r="J5803" s="1">
        <v>54.0</v>
      </c>
      <c r="K5803" s="1">
        <v>0.0</v>
      </c>
      <c r="L5803" s="1" t="s">
        <v>301</v>
      </c>
      <c r="M5803" s="1" t="s">
        <v>302</v>
      </c>
      <c r="N5803" s="1">
        <v>36.0</v>
      </c>
      <c r="O5803" s="1" t="s">
        <v>312</v>
      </c>
      <c r="P5803" s="1" t="s">
        <v>313</v>
      </c>
      <c r="Q5803" s="1" t="s">
        <v>305</v>
      </c>
    </row>
    <row r="5804" ht="15.75" customHeight="1">
      <c r="A5804" s="1" t="s">
        <v>6118</v>
      </c>
      <c r="B5804" s="2">
        <v>46080.0</v>
      </c>
      <c r="C5804" s="2">
        <v>46086.0</v>
      </c>
      <c r="D5804" s="1" t="s">
        <v>134</v>
      </c>
      <c r="E5804" s="1" t="s">
        <v>230</v>
      </c>
      <c r="F5804" s="3">
        <v>0.53125</v>
      </c>
      <c r="G5804" s="1">
        <v>1.0</v>
      </c>
      <c r="H5804" s="1">
        <v>2.0</v>
      </c>
      <c r="I5804" s="1">
        <v>240.0</v>
      </c>
      <c r="J5804" s="1">
        <v>30.0</v>
      </c>
      <c r="K5804" s="1">
        <v>0.0</v>
      </c>
      <c r="L5804" s="1" t="s">
        <v>315</v>
      </c>
      <c r="M5804" s="1" t="s">
        <v>302</v>
      </c>
      <c r="N5804" s="1">
        <v>23.0</v>
      </c>
      <c r="O5804" s="1" t="s">
        <v>312</v>
      </c>
      <c r="P5804" s="1" t="s">
        <v>313</v>
      </c>
      <c r="Q5804" s="1" t="s">
        <v>305</v>
      </c>
    </row>
    <row r="5805" ht="15.75" customHeight="1">
      <c r="A5805" s="1" t="s">
        <v>6119</v>
      </c>
      <c r="B5805" s="2">
        <v>46070.0</v>
      </c>
      <c r="C5805" s="2">
        <v>46073.0</v>
      </c>
      <c r="D5805" s="1" t="s">
        <v>82</v>
      </c>
      <c r="E5805" s="1" t="s">
        <v>197</v>
      </c>
      <c r="F5805" s="3">
        <v>0.53125</v>
      </c>
      <c r="G5805" s="1">
        <v>1.0</v>
      </c>
      <c r="H5805" s="1">
        <v>3.0</v>
      </c>
      <c r="I5805" s="1">
        <v>200.0</v>
      </c>
      <c r="J5805" s="1">
        <v>36.0</v>
      </c>
      <c r="K5805" s="1">
        <v>20.0</v>
      </c>
      <c r="L5805" s="1" t="s">
        <v>318</v>
      </c>
      <c r="M5805" s="1" t="s">
        <v>302</v>
      </c>
      <c r="N5805" s="1">
        <v>32.0</v>
      </c>
      <c r="O5805" s="1" t="s">
        <v>312</v>
      </c>
      <c r="P5805" s="1" t="s">
        <v>304</v>
      </c>
      <c r="Q5805" s="1" t="s">
        <v>305</v>
      </c>
    </row>
    <row r="5806" ht="15.75" customHeight="1">
      <c r="A5806" s="1" t="s">
        <v>6120</v>
      </c>
      <c r="B5806" s="2">
        <v>46130.0</v>
      </c>
      <c r="C5806" s="2">
        <v>46132.0</v>
      </c>
      <c r="D5806" s="1" t="s">
        <v>85</v>
      </c>
      <c r="E5806" s="1" t="s">
        <v>258</v>
      </c>
      <c r="F5806" s="3">
        <v>0.9375</v>
      </c>
      <c r="G5806" s="1">
        <v>8.0</v>
      </c>
      <c r="H5806" s="1">
        <v>6.0</v>
      </c>
      <c r="I5806" s="1">
        <v>260.0</v>
      </c>
      <c r="J5806" s="1">
        <v>54.0</v>
      </c>
      <c r="K5806" s="1">
        <v>40.0</v>
      </c>
      <c r="L5806" s="1" t="s">
        <v>307</v>
      </c>
      <c r="M5806" s="1" t="s">
        <v>302</v>
      </c>
      <c r="N5806" s="1">
        <v>22.0</v>
      </c>
      <c r="O5806" s="1" t="s">
        <v>312</v>
      </c>
      <c r="P5806" s="1" t="s">
        <v>304</v>
      </c>
      <c r="Q5806" s="1" t="s">
        <v>338</v>
      </c>
    </row>
    <row r="5807" ht="15.75" customHeight="1">
      <c r="A5807" s="1" t="s">
        <v>6121</v>
      </c>
      <c r="B5807" s="2">
        <v>46096.0</v>
      </c>
      <c r="C5807" s="2">
        <v>46100.0</v>
      </c>
      <c r="D5807" s="1" t="s">
        <v>120</v>
      </c>
      <c r="E5807" s="1" t="s">
        <v>268</v>
      </c>
      <c r="F5807" s="3">
        <v>0.3958333333333333</v>
      </c>
      <c r="G5807" s="1">
        <v>6.0</v>
      </c>
      <c r="H5807" s="1">
        <v>2.0</v>
      </c>
      <c r="I5807" s="1">
        <v>240.0</v>
      </c>
      <c r="J5807" s="1">
        <v>30.0</v>
      </c>
      <c r="K5807" s="1">
        <v>0.0</v>
      </c>
      <c r="L5807" s="1" t="s">
        <v>318</v>
      </c>
      <c r="M5807" s="1" t="s">
        <v>326</v>
      </c>
      <c r="N5807" s="1">
        <v>60.0</v>
      </c>
      <c r="O5807" s="1" t="s">
        <v>308</v>
      </c>
      <c r="P5807" s="1" t="s">
        <v>304</v>
      </c>
      <c r="Q5807" s="1" t="s">
        <v>305</v>
      </c>
    </row>
    <row r="5808" ht="15.75" customHeight="1">
      <c r="A5808" s="1" t="s">
        <v>6122</v>
      </c>
      <c r="B5808" s="2">
        <v>46078.0</v>
      </c>
      <c r="C5808" s="2">
        <v>46080.0</v>
      </c>
      <c r="D5808" s="1" t="s">
        <v>40</v>
      </c>
      <c r="E5808" s="1" t="s">
        <v>242</v>
      </c>
      <c r="F5808" s="3">
        <v>0.8854166666666666</v>
      </c>
      <c r="G5808" s="1">
        <v>3.0</v>
      </c>
      <c r="H5808" s="1">
        <v>5.0</v>
      </c>
      <c r="I5808" s="1">
        <v>240.0</v>
      </c>
      <c r="J5808" s="1">
        <v>48.0</v>
      </c>
      <c r="K5808" s="1">
        <v>150.0</v>
      </c>
      <c r="L5808" s="1" t="s">
        <v>318</v>
      </c>
      <c r="M5808" s="1" t="s">
        <v>302</v>
      </c>
      <c r="N5808" s="1">
        <v>48.0</v>
      </c>
      <c r="O5808" s="1" t="s">
        <v>308</v>
      </c>
      <c r="P5808" s="1" t="s">
        <v>313</v>
      </c>
      <c r="Q5808" s="1" t="s">
        <v>305</v>
      </c>
    </row>
    <row r="5809" ht="15.75" customHeight="1">
      <c r="A5809" s="1" t="s">
        <v>6123</v>
      </c>
      <c r="B5809" s="2">
        <v>46113.0</v>
      </c>
      <c r="C5809" s="2">
        <v>46114.0</v>
      </c>
      <c r="D5809" s="1" t="s">
        <v>32</v>
      </c>
      <c r="E5809" s="1" t="s">
        <v>172</v>
      </c>
      <c r="F5809" s="3">
        <v>0.8854166666666666</v>
      </c>
      <c r="G5809" s="1">
        <v>4.0</v>
      </c>
      <c r="H5809" s="1">
        <v>4.0</v>
      </c>
      <c r="I5809" s="1">
        <v>220.0</v>
      </c>
      <c r="J5809" s="1">
        <v>42.0</v>
      </c>
      <c r="K5809" s="1">
        <v>40.0</v>
      </c>
      <c r="L5809" s="1" t="s">
        <v>301</v>
      </c>
      <c r="M5809" s="1" t="s">
        <v>302</v>
      </c>
      <c r="N5809" s="1">
        <v>46.0</v>
      </c>
      <c r="O5809" s="1" t="s">
        <v>303</v>
      </c>
      <c r="P5809" s="1" t="s">
        <v>304</v>
      </c>
      <c r="Q5809" s="1" t="s">
        <v>305</v>
      </c>
    </row>
    <row r="5810" ht="15.75" customHeight="1">
      <c r="A5810" s="1" t="s">
        <v>6124</v>
      </c>
      <c r="B5810" s="2">
        <v>46166.0</v>
      </c>
      <c r="C5810" s="2">
        <v>46173.0</v>
      </c>
      <c r="D5810" s="1" t="s">
        <v>73</v>
      </c>
      <c r="E5810" s="1" t="s">
        <v>208</v>
      </c>
      <c r="F5810" s="3">
        <v>0.8854166666666666</v>
      </c>
      <c r="G5810" s="1">
        <v>4.0</v>
      </c>
      <c r="H5810" s="1">
        <v>3.0</v>
      </c>
      <c r="I5810" s="1">
        <v>180.0</v>
      </c>
      <c r="J5810" s="1">
        <v>36.0</v>
      </c>
      <c r="K5810" s="1">
        <v>150.0</v>
      </c>
      <c r="L5810" s="1" t="s">
        <v>301</v>
      </c>
      <c r="M5810" s="1" t="s">
        <v>363</v>
      </c>
      <c r="N5810" s="1">
        <v>48.0</v>
      </c>
      <c r="O5810" s="1" t="s">
        <v>308</v>
      </c>
      <c r="P5810" s="1" t="s">
        <v>313</v>
      </c>
      <c r="Q5810" s="1" t="s">
        <v>305</v>
      </c>
    </row>
    <row r="5811" ht="15.75" customHeight="1">
      <c r="A5811" s="1" t="s">
        <v>6125</v>
      </c>
      <c r="B5811" s="2">
        <v>46175.0</v>
      </c>
      <c r="C5811" s="2">
        <v>46178.0</v>
      </c>
      <c r="D5811" s="1" t="s">
        <v>82</v>
      </c>
      <c r="E5811" s="1" t="s">
        <v>283</v>
      </c>
      <c r="F5811" s="3">
        <v>0.53125</v>
      </c>
      <c r="G5811" s="1">
        <v>1.0</v>
      </c>
      <c r="H5811" s="1">
        <v>3.0</v>
      </c>
      <c r="I5811" s="1">
        <v>360.0</v>
      </c>
      <c r="J5811" s="1">
        <v>36.0</v>
      </c>
      <c r="K5811" s="1">
        <v>0.0</v>
      </c>
      <c r="L5811" s="1" t="s">
        <v>311</v>
      </c>
      <c r="M5811" s="1" t="s">
        <v>302</v>
      </c>
      <c r="N5811" s="1">
        <v>19.0</v>
      </c>
      <c r="O5811" s="1" t="s">
        <v>312</v>
      </c>
      <c r="P5811" s="1" t="s">
        <v>304</v>
      </c>
      <c r="Q5811" s="1" t="s">
        <v>309</v>
      </c>
    </row>
    <row r="5812" ht="15.75" customHeight="1">
      <c r="A5812" s="1" t="s">
        <v>6126</v>
      </c>
      <c r="B5812" s="2">
        <v>46054.0</v>
      </c>
      <c r="C5812" s="2">
        <v>46054.0</v>
      </c>
      <c r="D5812" s="1" t="s">
        <v>40</v>
      </c>
      <c r="E5812" s="1" t="s">
        <v>179</v>
      </c>
      <c r="F5812" s="3">
        <v>0.3958333333333333</v>
      </c>
      <c r="G5812" s="1">
        <v>4.0</v>
      </c>
      <c r="H5812" s="1">
        <v>4.0</v>
      </c>
      <c r="I5812" s="1">
        <v>240.0</v>
      </c>
      <c r="J5812" s="1">
        <v>42.0</v>
      </c>
      <c r="K5812" s="1">
        <v>0.0</v>
      </c>
      <c r="L5812" s="1" t="s">
        <v>301</v>
      </c>
      <c r="M5812" s="1" t="s">
        <v>302</v>
      </c>
      <c r="N5812" s="1">
        <v>58.0</v>
      </c>
      <c r="O5812" s="1" t="s">
        <v>303</v>
      </c>
      <c r="P5812" s="1" t="s">
        <v>304</v>
      </c>
      <c r="Q5812" s="1" t="s">
        <v>305</v>
      </c>
    </row>
    <row r="5813" ht="15.75" customHeight="1">
      <c r="A5813" s="1" t="s">
        <v>6127</v>
      </c>
      <c r="B5813" s="2">
        <v>46085.0</v>
      </c>
      <c r="C5813" s="2">
        <v>46086.0</v>
      </c>
      <c r="D5813" s="1" t="s">
        <v>32</v>
      </c>
      <c r="E5813" s="1" t="s">
        <v>232</v>
      </c>
      <c r="F5813" s="3">
        <v>0.53125</v>
      </c>
      <c r="G5813" s="1">
        <v>6.0</v>
      </c>
      <c r="H5813" s="1">
        <v>4.0</v>
      </c>
      <c r="I5813" s="1">
        <v>180.0</v>
      </c>
      <c r="J5813" s="1">
        <v>42.0</v>
      </c>
      <c r="K5813" s="1">
        <v>40.0</v>
      </c>
      <c r="L5813" s="1" t="s">
        <v>311</v>
      </c>
      <c r="M5813" s="1" t="s">
        <v>302</v>
      </c>
      <c r="N5813" s="1">
        <v>26.0</v>
      </c>
      <c r="O5813" s="1" t="s">
        <v>303</v>
      </c>
      <c r="P5813" s="1" t="s">
        <v>313</v>
      </c>
      <c r="Q5813" s="1" t="s">
        <v>305</v>
      </c>
    </row>
    <row r="5814" ht="15.75" customHeight="1">
      <c r="A5814" s="1" t="s">
        <v>6128</v>
      </c>
      <c r="B5814" s="2">
        <v>46178.0</v>
      </c>
      <c r="C5814" s="2">
        <v>46181.0</v>
      </c>
      <c r="D5814" s="1" t="s">
        <v>69</v>
      </c>
      <c r="E5814" s="1" t="s">
        <v>182</v>
      </c>
      <c r="F5814" s="3">
        <v>0.6458333333333334</v>
      </c>
      <c r="G5814" s="1">
        <v>1.0</v>
      </c>
      <c r="H5814" s="1">
        <v>5.0</v>
      </c>
      <c r="I5814" s="1">
        <v>160.0</v>
      </c>
      <c r="J5814" s="1">
        <v>48.0</v>
      </c>
      <c r="K5814" s="1">
        <v>0.0</v>
      </c>
      <c r="L5814" s="1" t="s">
        <v>315</v>
      </c>
      <c r="M5814" s="1" t="s">
        <v>302</v>
      </c>
      <c r="N5814" s="1">
        <v>53.0</v>
      </c>
      <c r="O5814" s="1" t="s">
        <v>308</v>
      </c>
      <c r="P5814" s="1" t="s">
        <v>304</v>
      </c>
      <c r="Q5814" s="1" t="s">
        <v>305</v>
      </c>
    </row>
    <row r="5815" ht="15.75" customHeight="1">
      <c r="A5815" s="1" t="s">
        <v>6129</v>
      </c>
      <c r="B5815" s="2">
        <v>46041.0</v>
      </c>
      <c r="C5815" s="2">
        <v>46047.0</v>
      </c>
      <c r="D5815" s="1" t="s">
        <v>36</v>
      </c>
      <c r="E5815" s="1" t="s">
        <v>170</v>
      </c>
      <c r="F5815" s="3">
        <v>0.7708333333333334</v>
      </c>
      <c r="G5815" s="1">
        <v>3.0</v>
      </c>
      <c r="H5815" s="1">
        <v>1.0</v>
      </c>
      <c r="I5815" s="1">
        <v>240.0</v>
      </c>
      <c r="J5815" s="1">
        <v>24.0</v>
      </c>
      <c r="K5815" s="1">
        <v>150.0</v>
      </c>
      <c r="L5815" s="1" t="s">
        <v>315</v>
      </c>
      <c r="M5815" s="1" t="s">
        <v>302</v>
      </c>
      <c r="N5815" s="1">
        <v>60.0</v>
      </c>
      <c r="O5815" s="1" t="s">
        <v>308</v>
      </c>
      <c r="P5815" s="1" t="s">
        <v>304</v>
      </c>
      <c r="Q5815" s="1" t="s">
        <v>305</v>
      </c>
    </row>
    <row r="5816" ht="15.75" customHeight="1">
      <c r="A5816" s="1" t="s">
        <v>6130</v>
      </c>
      <c r="B5816" s="2">
        <v>46134.0</v>
      </c>
      <c r="C5816" s="2">
        <v>46134.0</v>
      </c>
      <c r="D5816" s="1" t="s">
        <v>36</v>
      </c>
      <c r="E5816" s="1" t="s">
        <v>244</v>
      </c>
      <c r="F5816" s="3">
        <v>0.8854166666666666</v>
      </c>
      <c r="G5816" s="1">
        <v>5.0</v>
      </c>
      <c r="H5816" s="1">
        <v>1.0</v>
      </c>
      <c r="I5816" s="1">
        <v>420.0</v>
      </c>
      <c r="J5816" s="1">
        <v>24.0</v>
      </c>
      <c r="K5816" s="1">
        <v>0.0</v>
      </c>
      <c r="L5816" s="1" t="s">
        <v>315</v>
      </c>
      <c r="M5816" s="1" t="s">
        <v>302</v>
      </c>
      <c r="N5816" s="1">
        <v>22.0</v>
      </c>
      <c r="O5816" s="1" t="s">
        <v>308</v>
      </c>
      <c r="P5816" s="1" t="s">
        <v>304</v>
      </c>
      <c r="Q5816" s="1" t="s">
        <v>309</v>
      </c>
    </row>
    <row r="5817" ht="15.75" customHeight="1">
      <c r="A5817" s="1" t="s">
        <v>6131</v>
      </c>
      <c r="B5817" s="2">
        <v>46119.0</v>
      </c>
      <c r="C5817" s="2">
        <v>46121.0</v>
      </c>
      <c r="D5817" s="1" t="s">
        <v>120</v>
      </c>
      <c r="E5817" s="1" t="s">
        <v>204</v>
      </c>
      <c r="F5817" s="3">
        <v>0.7708333333333334</v>
      </c>
      <c r="G5817" s="1">
        <v>7.0</v>
      </c>
      <c r="H5817" s="1">
        <v>1.0</v>
      </c>
      <c r="I5817" s="1">
        <v>240.0</v>
      </c>
      <c r="J5817" s="1">
        <v>24.0</v>
      </c>
      <c r="K5817" s="1">
        <v>0.0</v>
      </c>
      <c r="L5817" s="1" t="s">
        <v>307</v>
      </c>
      <c r="M5817" s="1" t="s">
        <v>302</v>
      </c>
      <c r="N5817" s="1">
        <v>60.0</v>
      </c>
      <c r="O5817" s="1" t="s">
        <v>303</v>
      </c>
      <c r="P5817" s="1" t="s">
        <v>304</v>
      </c>
      <c r="Q5817" s="1" t="s">
        <v>305</v>
      </c>
    </row>
    <row r="5818" ht="15.75" customHeight="1">
      <c r="A5818" s="1" t="s">
        <v>6132</v>
      </c>
      <c r="B5818" s="2">
        <v>46110.0</v>
      </c>
      <c r="C5818" s="2">
        <v>46110.0</v>
      </c>
      <c r="D5818" s="1" t="s">
        <v>88</v>
      </c>
      <c r="E5818" s="1" t="s">
        <v>222</v>
      </c>
      <c r="F5818" s="3">
        <v>0.3958333333333333</v>
      </c>
      <c r="G5818" s="1">
        <v>2.0</v>
      </c>
      <c r="H5818" s="1">
        <v>4.0</v>
      </c>
      <c r="I5818" s="1">
        <v>360.0</v>
      </c>
      <c r="J5818" s="1">
        <v>42.0</v>
      </c>
      <c r="K5818" s="1">
        <v>100.0</v>
      </c>
      <c r="L5818" s="1" t="s">
        <v>307</v>
      </c>
      <c r="M5818" s="1" t="s">
        <v>302</v>
      </c>
      <c r="N5818" s="1">
        <v>23.0</v>
      </c>
      <c r="O5818" s="1" t="s">
        <v>308</v>
      </c>
      <c r="P5818" s="1" t="s">
        <v>304</v>
      </c>
      <c r="Q5818" s="1" t="s">
        <v>338</v>
      </c>
    </row>
    <row r="5819" ht="15.75" customHeight="1">
      <c r="A5819" s="1" t="s">
        <v>6133</v>
      </c>
      <c r="B5819" s="2">
        <v>46109.0</v>
      </c>
      <c r="C5819" s="2">
        <v>46112.0</v>
      </c>
      <c r="D5819" s="1" t="s">
        <v>125</v>
      </c>
      <c r="E5819" s="1" t="s">
        <v>260</v>
      </c>
      <c r="F5819" s="3">
        <v>0.9375</v>
      </c>
      <c r="G5819" s="1">
        <v>9.0</v>
      </c>
      <c r="H5819" s="1">
        <v>4.0</v>
      </c>
      <c r="I5819" s="1">
        <v>280.0</v>
      </c>
      <c r="J5819" s="1">
        <v>42.0</v>
      </c>
      <c r="K5819" s="1">
        <v>0.0</v>
      </c>
      <c r="L5819" s="1" t="s">
        <v>311</v>
      </c>
      <c r="M5819" s="1" t="s">
        <v>302</v>
      </c>
      <c r="N5819" s="1">
        <v>26.0</v>
      </c>
      <c r="O5819" s="1" t="s">
        <v>308</v>
      </c>
      <c r="P5819" s="1" t="s">
        <v>304</v>
      </c>
      <c r="Q5819" s="1" t="s">
        <v>305</v>
      </c>
    </row>
    <row r="5820" ht="15.75" customHeight="1">
      <c r="A5820" s="1" t="s">
        <v>6134</v>
      </c>
      <c r="B5820" s="2">
        <v>46116.0</v>
      </c>
      <c r="C5820" s="2">
        <v>46122.0</v>
      </c>
      <c r="D5820" s="1" t="s">
        <v>36</v>
      </c>
      <c r="E5820" s="1" t="s">
        <v>278</v>
      </c>
      <c r="F5820" s="3">
        <v>0.9375</v>
      </c>
      <c r="G5820" s="1">
        <v>5.0</v>
      </c>
      <c r="H5820" s="1">
        <v>4.0</v>
      </c>
      <c r="I5820" s="1">
        <v>360.0</v>
      </c>
      <c r="J5820" s="1">
        <v>42.0</v>
      </c>
      <c r="K5820" s="1">
        <v>0.0</v>
      </c>
      <c r="L5820" s="1" t="s">
        <v>318</v>
      </c>
      <c r="M5820" s="1" t="s">
        <v>302</v>
      </c>
      <c r="N5820" s="1">
        <v>28.0</v>
      </c>
      <c r="O5820" s="1" t="s">
        <v>308</v>
      </c>
      <c r="P5820" s="1" t="s">
        <v>304</v>
      </c>
      <c r="Q5820" s="1" t="s">
        <v>338</v>
      </c>
    </row>
    <row r="5821" ht="15.75" customHeight="1">
      <c r="A5821" s="1" t="s">
        <v>6135</v>
      </c>
      <c r="B5821" s="2">
        <v>46169.0</v>
      </c>
      <c r="C5821" s="2">
        <v>46170.0</v>
      </c>
      <c r="D5821" s="1" t="s">
        <v>59</v>
      </c>
      <c r="E5821" s="1" t="s">
        <v>189</v>
      </c>
      <c r="F5821" s="3">
        <v>0.3958333333333333</v>
      </c>
      <c r="G5821" s="1">
        <v>9.0</v>
      </c>
      <c r="H5821" s="1">
        <v>4.0</v>
      </c>
      <c r="I5821" s="1">
        <v>360.0</v>
      </c>
      <c r="J5821" s="1">
        <v>42.0</v>
      </c>
      <c r="K5821" s="1">
        <v>100.0</v>
      </c>
      <c r="L5821" s="1" t="s">
        <v>318</v>
      </c>
      <c r="M5821" s="1" t="s">
        <v>302</v>
      </c>
      <c r="N5821" s="1">
        <v>30.0</v>
      </c>
      <c r="O5821" s="1" t="s">
        <v>303</v>
      </c>
      <c r="P5821" s="1" t="s">
        <v>304</v>
      </c>
      <c r="Q5821" s="1" t="s">
        <v>338</v>
      </c>
    </row>
    <row r="5822" ht="15.75" customHeight="1">
      <c r="A5822" s="1" t="s">
        <v>6136</v>
      </c>
      <c r="B5822" s="2">
        <v>46195.0</v>
      </c>
      <c r="C5822" s="2">
        <v>46199.0</v>
      </c>
      <c r="D5822" s="1" t="s">
        <v>131</v>
      </c>
      <c r="E5822" s="1" t="s">
        <v>199</v>
      </c>
      <c r="F5822" s="3">
        <v>0.9375</v>
      </c>
      <c r="G5822" s="1">
        <v>3.0</v>
      </c>
      <c r="H5822" s="1">
        <v>2.0</v>
      </c>
      <c r="I5822" s="1">
        <v>340.0</v>
      </c>
      <c r="J5822" s="1">
        <v>30.0</v>
      </c>
      <c r="K5822" s="1">
        <v>60.0</v>
      </c>
      <c r="L5822" s="1" t="s">
        <v>307</v>
      </c>
      <c r="M5822" s="1" t="s">
        <v>302</v>
      </c>
      <c r="N5822" s="1">
        <v>28.0</v>
      </c>
      <c r="O5822" s="1" t="s">
        <v>308</v>
      </c>
      <c r="P5822" s="1" t="s">
        <v>313</v>
      </c>
      <c r="Q5822" s="1" t="s">
        <v>338</v>
      </c>
    </row>
    <row r="5823" ht="15.75" customHeight="1">
      <c r="A5823" s="1" t="s">
        <v>6137</v>
      </c>
      <c r="B5823" s="2">
        <v>46091.0</v>
      </c>
      <c r="C5823" s="2">
        <v>46097.0</v>
      </c>
      <c r="D5823" s="1" t="s">
        <v>97</v>
      </c>
      <c r="E5823" s="1" t="s">
        <v>237</v>
      </c>
      <c r="F5823" s="3">
        <v>0.9375</v>
      </c>
      <c r="G5823" s="1">
        <v>6.0</v>
      </c>
      <c r="H5823" s="1">
        <v>2.0</v>
      </c>
      <c r="I5823" s="1">
        <v>260.0</v>
      </c>
      <c r="J5823" s="1">
        <v>30.0</v>
      </c>
      <c r="K5823" s="1">
        <v>0.0</v>
      </c>
      <c r="L5823" s="1" t="s">
        <v>311</v>
      </c>
      <c r="M5823" s="1" t="s">
        <v>302</v>
      </c>
      <c r="N5823" s="1">
        <v>49.0</v>
      </c>
      <c r="O5823" s="1" t="s">
        <v>308</v>
      </c>
      <c r="P5823" s="1" t="s">
        <v>304</v>
      </c>
      <c r="Q5823" s="1" t="s">
        <v>338</v>
      </c>
    </row>
    <row r="5824" ht="15.75" customHeight="1">
      <c r="A5824" s="1" t="s">
        <v>6138</v>
      </c>
      <c r="B5824" s="2">
        <v>46056.0</v>
      </c>
      <c r="C5824" s="2">
        <v>46059.0</v>
      </c>
      <c r="D5824" s="1" t="s">
        <v>91</v>
      </c>
      <c r="E5824" s="1" t="s">
        <v>214</v>
      </c>
      <c r="F5824" s="3">
        <v>0.3958333333333333</v>
      </c>
      <c r="G5824" s="1">
        <v>1.0</v>
      </c>
      <c r="H5824" s="1">
        <v>3.0</v>
      </c>
      <c r="I5824" s="1">
        <v>240.0</v>
      </c>
      <c r="J5824" s="1">
        <v>36.0</v>
      </c>
      <c r="K5824" s="1">
        <v>0.0</v>
      </c>
      <c r="L5824" s="1" t="s">
        <v>315</v>
      </c>
      <c r="M5824" s="1" t="s">
        <v>302</v>
      </c>
      <c r="N5824" s="1">
        <v>30.0</v>
      </c>
      <c r="O5824" s="1" t="s">
        <v>303</v>
      </c>
      <c r="P5824" s="1" t="s">
        <v>313</v>
      </c>
      <c r="Q5824" s="1" t="s">
        <v>305</v>
      </c>
    </row>
    <row r="5825" ht="15.75" customHeight="1">
      <c r="A5825" s="1" t="s">
        <v>6139</v>
      </c>
      <c r="B5825" s="2">
        <v>46180.0</v>
      </c>
      <c r="C5825" s="2">
        <v>46180.0</v>
      </c>
      <c r="D5825" s="1" t="s">
        <v>32</v>
      </c>
      <c r="E5825" s="1" t="s">
        <v>252</v>
      </c>
      <c r="F5825" s="3">
        <v>0.53125</v>
      </c>
      <c r="G5825" s="1">
        <v>5.0</v>
      </c>
      <c r="H5825" s="1">
        <v>2.0</v>
      </c>
      <c r="I5825" s="1">
        <v>220.0</v>
      </c>
      <c r="J5825" s="1">
        <v>30.0</v>
      </c>
      <c r="K5825" s="1">
        <v>0.0</v>
      </c>
      <c r="L5825" s="1" t="s">
        <v>311</v>
      </c>
      <c r="M5825" s="1" t="s">
        <v>302</v>
      </c>
      <c r="N5825" s="1">
        <v>28.0</v>
      </c>
      <c r="O5825" s="1" t="s">
        <v>312</v>
      </c>
      <c r="P5825" s="1" t="s">
        <v>304</v>
      </c>
      <c r="Q5825" s="1" t="s">
        <v>305</v>
      </c>
    </row>
    <row r="5826" ht="15.75" customHeight="1">
      <c r="A5826" s="1" t="s">
        <v>6140</v>
      </c>
      <c r="B5826" s="2">
        <v>46121.0</v>
      </c>
      <c r="C5826" s="2">
        <v>46125.0</v>
      </c>
      <c r="D5826" s="1" t="s">
        <v>147</v>
      </c>
      <c r="E5826" s="1" t="s">
        <v>222</v>
      </c>
      <c r="F5826" s="3">
        <v>0.3958333333333333</v>
      </c>
      <c r="G5826" s="1">
        <v>4.0</v>
      </c>
      <c r="H5826" s="1">
        <v>3.0</v>
      </c>
      <c r="I5826" s="1">
        <v>360.0</v>
      </c>
      <c r="J5826" s="1">
        <v>36.0</v>
      </c>
      <c r="K5826" s="1">
        <v>0.0</v>
      </c>
      <c r="L5826" s="1" t="s">
        <v>318</v>
      </c>
      <c r="M5826" s="1" t="s">
        <v>302</v>
      </c>
      <c r="N5826" s="1">
        <v>59.0</v>
      </c>
      <c r="O5826" s="1" t="s">
        <v>303</v>
      </c>
      <c r="P5826" s="1" t="s">
        <v>313</v>
      </c>
      <c r="Q5826" s="1" t="s">
        <v>338</v>
      </c>
    </row>
    <row r="5827" ht="15.75" customHeight="1">
      <c r="A5827" s="1" t="s">
        <v>6141</v>
      </c>
      <c r="B5827" s="2">
        <v>46163.0</v>
      </c>
      <c r="C5827" s="2">
        <v>46163.0</v>
      </c>
      <c r="D5827" s="1" t="s">
        <v>141</v>
      </c>
      <c r="E5827" s="1" t="s">
        <v>208</v>
      </c>
      <c r="F5827" s="3">
        <v>0.6458333333333334</v>
      </c>
      <c r="G5827" s="1">
        <v>7.0</v>
      </c>
      <c r="H5827" s="1">
        <v>2.0</v>
      </c>
      <c r="I5827" s="1">
        <v>360.0</v>
      </c>
      <c r="J5827" s="1">
        <v>30.0</v>
      </c>
      <c r="K5827" s="1">
        <v>100.0</v>
      </c>
      <c r="L5827" s="1" t="s">
        <v>307</v>
      </c>
      <c r="M5827" s="1" t="s">
        <v>363</v>
      </c>
      <c r="N5827" s="1">
        <v>37.0</v>
      </c>
      <c r="O5827" s="1" t="s">
        <v>308</v>
      </c>
      <c r="P5827" s="1" t="s">
        <v>313</v>
      </c>
      <c r="Q5827" s="1" t="s">
        <v>309</v>
      </c>
    </row>
    <row r="5828" ht="15.75" customHeight="1">
      <c r="A5828" s="1" t="s">
        <v>6142</v>
      </c>
      <c r="B5828" s="2">
        <v>46141.0</v>
      </c>
      <c r="C5828" s="2">
        <v>46142.0</v>
      </c>
      <c r="D5828" s="1" t="s">
        <v>69</v>
      </c>
      <c r="E5828" s="1" t="s">
        <v>254</v>
      </c>
      <c r="F5828" s="3">
        <v>0.8854166666666666</v>
      </c>
      <c r="G5828" s="1">
        <v>2.0</v>
      </c>
      <c r="H5828" s="1">
        <v>4.0</v>
      </c>
      <c r="I5828" s="1">
        <v>160.0</v>
      </c>
      <c r="J5828" s="1">
        <v>42.0</v>
      </c>
      <c r="K5828" s="1">
        <v>150.0</v>
      </c>
      <c r="L5828" s="1" t="s">
        <v>307</v>
      </c>
      <c r="M5828" s="1" t="s">
        <v>302</v>
      </c>
      <c r="N5828" s="1">
        <v>26.0</v>
      </c>
      <c r="O5828" s="1" t="s">
        <v>303</v>
      </c>
      <c r="P5828" s="1" t="s">
        <v>304</v>
      </c>
      <c r="Q5828" s="1" t="s">
        <v>305</v>
      </c>
    </row>
    <row r="5829" ht="15.75" customHeight="1">
      <c r="A5829" s="1" t="s">
        <v>6143</v>
      </c>
      <c r="B5829" s="2">
        <v>46160.0</v>
      </c>
      <c r="C5829" s="2">
        <v>46164.0</v>
      </c>
      <c r="D5829" s="1" t="s">
        <v>120</v>
      </c>
      <c r="E5829" s="1" t="s">
        <v>216</v>
      </c>
      <c r="F5829" s="3">
        <v>0.53125</v>
      </c>
      <c r="G5829" s="1">
        <v>5.0</v>
      </c>
      <c r="H5829" s="1">
        <v>4.0</v>
      </c>
      <c r="I5829" s="1">
        <v>200.0</v>
      </c>
      <c r="J5829" s="1">
        <v>42.0</v>
      </c>
      <c r="K5829" s="1">
        <v>100.0</v>
      </c>
      <c r="L5829" s="1" t="s">
        <v>301</v>
      </c>
      <c r="M5829" s="1" t="s">
        <v>302</v>
      </c>
      <c r="N5829" s="1">
        <v>59.0</v>
      </c>
      <c r="O5829" s="1" t="s">
        <v>308</v>
      </c>
      <c r="P5829" s="1" t="s">
        <v>304</v>
      </c>
      <c r="Q5829" s="1" t="s">
        <v>305</v>
      </c>
    </row>
    <row r="5830" ht="15.75" customHeight="1">
      <c r="A5830" s="1" t="s">
        <v>6144</v>
      </c>
      <c r="B5830" s="2">
        <v>46073.0</v>
      </c>
      <c r="C5830" s="2">
        <v>46080.0</v>
      </c>
      <c r="D5830" s="1" t="s">
        <v>147</v>
      </c>
      <c r="E5830" s="1" t="s">
        <v>274</v>
      </c>
      <c r="F5830" s="3">
        <v>0.6458333333333334</v>
      </c>
      <c r="G5830" s="1">
        <v>4.0</v>
      </c>
      <c r="H5830" s="1">
        <v>2.0</v>
      </c>
      <c r="I5830" s="1">
        <v>260.0</v>
      </c>
      <c r="J5830" s="1">
        <v>30.0</v>
      </c>
      <c r="K5830" s="1">
        <v>150.0</v>
      </c>
      <c r="L5830" s="1" t="s">
        <v>301</v>
      </c>
      <c r="M5830" s="1" t="s">
        <v>302</v>
      </c>
      <c r="N5830" s="1">
        <v>18.0</v>
      </c>
      <c r="O5830" s="1" t="s">
        <v>303</v>
      </c>
      <c r="P5830" s="1" t="s">
        <v>313</v>
      </c>
      <c r="Q5830" s="1" t="s">
        <v>305</v>
      </c>
    </row>
    <row r="5831" ht="15.75" customHeight="1">
      <c r="A5831" s="1" t="s">
        <v>6145</v>
      </c>
      <c r="B5831" s="2">
        <v>46144.0</v>
      </c>
      <c r="C5831" s="2">
        <v>46144.0</v>
      </c>
      <c r="D5831" s="1" t="s">
        <v>32</v>
      </c>
      <c r="E5831" s="1" t="s">
        <v>281</v>
      </c>
      <c r="F5831" s="3">
        <v>0.6458333333333334</v>
      </c>
      <c r="G5831" s="1">
        <v>3.0</v>
      </c>
      <c r="H5831" s="1">
        <v>4.0</v>
      </c>
      <c r="I5831" s="1">
        <v>240.0</v>
      </c>
      <c r="J5831" s="1">
        <v>42.0</v>
      </c>
      <c r="K5831" s="1">
        <v>100.0</v>
      </c>
      <c r="L5831" s="1" t="s">
        <v>311</v>
      </c>
      <c r="M5831" s="1" t="s">
        <v>302</v>
      </c>
      <c r="N5831" s="1">
        <v>37.0</v>
      </c>
      <c r="O5831" s="1" t="s">
        <v>308</v>
      </c>
      <c r="P5831" s="1" t="s">
        <v>313</v>
      </c>
      <c r="Q5831" s="1" t="s">
        <v>338</v>
      </c>
    </row>
    <row r="5832" ht="15.75" customHeight="1">
      <c r="A5832" s="1" t="s">
        <v>6146</v>
      </c>
      <c r="B5832" s="2">
        <v>46172.0</v>
      </c>
      <c r="C5832" s="2">
        <v>46178.0</v>
      </c>
      <c r="D5832" s="1" t="s">
        <v>125</v>
      </c>
      <c r="E5832" s="1" t="s">
        <v>246</v>
      </c>
      <c r="F5832" s="3">
        <v>0.8854166666666666</v>
      </c>
      <c r="G5832" s="1">
        <v>7.0</v>
      </c>
      <c r="H5832" s="1">
        <v>4.0</v>
      </c>
      <c r="I5832" s="1">
        <v>420.0</v>
      </c>
      <c r="J5832" s="1">
        <v>42.0</v>
      </c>
      <c r="K5832" s="1">
        <v>40.0</v>
      </c>
      <c r="L5832" s="1" t="s">
        <v>318</v>
      </c>
      <c r="M5832" s="1" t="s">
        <v>302</v>
      </c>
      <c r="N5832" s="1">
        <v>49.0</v>
      </c>
      <c r="O5832" s="1" t="s">
        <v>303</v>
      </c>
      <c r="P5832" s="1" t="s">
        <v>304</v>
      </c>
      <c r="Q5832" s="1" t="s">
        <v>309</v>
      </c>
    </row>
    <row r="5833" ht="15.75" customHeight="1">
      <c r="A5833" s="1" t="s">
        <v>6147</v>
      </c>
      <c r="B5833" s="2">
        <v>46098.0</v>
      </c>
      <c r="C5833" s="2">
        <v>46103.0</v>
      </c>
      <c r="D5833" s="1" t="s">
        <v>88</v>
      </c>
      <c r="E5833" s="1" t="s">
        <v>193</v>
      </c>
      <c r="F5833" s="3">
        <v>0.9375</v>
      </c>
      <c r="G5833" s="1">
        <v>1.0</v>
      </c>
      <c r="H5833" s="1">
        <v>3.0</v>
      </c>
      <c r="I5833" s="1">
        <v>280.0</v>
      </c>
      <c r="J5833" s="1">
        <v>36.0</v>
      </c>
      <c r="K5833" s="1">
        <v>0.0</v>
      </c>
      <c r="L5833" s="1" t="s">
        <v>307</v>
      </c>
      <c r="M5833" s="1" t="s">
        <v>326</v>
      </c>
      <c r="N5833" s="1">
        <v>30.0</v>
      </c>
      <c r="O5833" s="1" t="s">
        <v>308</v>
      </c>
      <c r="P5833" s="1" t="s">
        <v>313</v>
      </c>
      <c r="Q5833" s="1" t="s">
        <v>305</v>
      </c>
    </row>
    <row r="5834" ht="15.75" customHeight="1">
      <c r="A5834" s="1" t="s">
        <v>6148</v>
      </c>
      <c r="B5834" s="2">
        <v>46031.0</v>
      </c>
      <c r="C5834" s="2">
        <v>46036.0</v>
      </c>
      <c r="D5834" s="1" t="s">
        <v>100</v>
      </c>
      <c r="E5834" s="1" t="s">
        <v>237</v>
      </c>
      <c r="F5834" s="3">
        <v>0.3958333333333333</v>
      </c>
      <c r="G5834" s="1">
        <v>1.0</v>
      </c>
      <c r="H5834" s="1">
        <v>2.0</v>
      </c>
      <c r="I5834" s="1">
        <v>360.0</v>
      </c>
      <c r="J5834" s="1">
        <v>30.0</v>
      </c>
      <c r="K5834" s="1">
        <v>0.0</v>
      </c>
      <c r="L5834" s="1" t="s">
        <v>315</v>
      </c>
      <c r="M5834" s="1" t="s">
        <v>302</v>
      </c>
      <c r="N5834" s="1">
        <v>51.0</v>
      </c>
      <c r="O5834" s="1" t="s">
        <v>308</v>
      </c>
      <c r="P5834" s="1" t="s">
        <v>313</v>
      </c>
      <c r="Q5834" s="1" t="s">
        <v>309</v>
      </c>
    </row>
    <row r="5835" ht="15.75" customHeight="1">
      <c r="A5835" s="1" t="s">
        <v>6149</v>
      </c>
      <c r="B5835" s="2">
        <v>46101.0</v>
      </c>
      <c r="C5835" s="2">
        <v>46105.0</v>
      </c>
      <c r="D5835" s="1" t="s">
        <v>62</v>
      </c>
      <c r="E5835" s="1" t="s">
        <v>175</v>
      </c>
      <c r="F5835" s="3">
        <v>0.9375</v>
      </c>
      <c r="G5835" s="1">
        <v>3.0</v>
      </c>
      <c r="H5835" s="1">
        <v>2.0</v>
      </c>
      <c r="I5835" s="1">
        <v>200.0</v>
      </c>
      <c r="J5835" s="1">
        <v>30.0</v>
      </c>
      <c r="K5835" s="1">
        <v>0.0</v>
      </c>
      <c r="L5835" s="1" t="s">
        <v>301</v>
      </c>
      <c r="M5835" s="1" t="s">
        <v>302</v>
      </c>
      <c r="N5835" s="1">
        <v>54.0</v>
      </c>
      <c r="O5835" s="1" t="s">
        <v>308</v>
      </c>
      <c r="P5835" s="1" t="s">
        <v>304</v>
      </c>
      <c r="Q5835" s="1" t="s">
        <v>305</v>
      </c>
    </row>
    <row r="5836" ht="15.75" customHeight="1">
      <c r="A5836" s="1" t="s">
        <v>6150</v>
      </c>
      <c r="B5836" s="2">
        <v>46060.0</v>
      </c>
      <c r="C5836" s="2">
        <v>46060.0</v>
      </c>
      <c r="D5836" s="1" t="s">
        <v>120</v>
      </c>
      <c r="E5836" s="1" t="s">
        <v>199</v>
      </c>
      <c r="F5836" s="3">
        <v>0.7708333333333334</v>
      </c>
      <c r="G5836" s="1">
        <v>5.0</v>
      </c>
      <c r="H5836" s="1">
        <v>5.0</v>
      </c>
      <c r="I5836" s="1">
        <v>260.0</v>
      </c>
      <c r="J5836" s="1">
        <v>48.0</v>
      </c>
      <c r="K5836" s="1">
        <v>20.0</v>
      </c>
      <c r="L5836" s="1" t="s">
        <v>301</v>
      </c>
      <c r="M5836" s="1" t="s">
        <v>302</v>
      </c>
      <c r="N5836" s="1">
        <v>21.0</v>
      </c>
      <c r="O5836" s="1" t="s">
        <v>312</v>
      </c>
      <c r="P5836" s="1" t="s">
        <v>304</v>
      </c>
      <c r="Q5836" s="1" t="s">
        <v>305</v>
      </c>
    </row>
    <row r="5837" ht="15.75" customHeight="1">
      <c r="A5837" s="1" t="s">
        <v>6151</v>
      </c>
      <c r="B5837" s="2">
        <v>46145.0</v>
      </c>
      <c r="C5837" s="2">
        <v>46148.0</v>
      </c>
      <c r="D5837" s="1" t="s">
        <v>118</v>
      </c>
      <c r="E5837" s="1" t="s">
        <v>270</v>
      </c>
      <c r="F5837" s="3">
        <v>0.9375</v>
      </c>
      <c r="G5837" s="1">
        <v>3.0</v>
      </c>
      <c r="H5837" s="1">
        <v>2.0</v>
      </c>
      <c r="I5837" s="1">
        <v>280.0</v>
      </c>
      <c r="J5837" s="1">
        <v>30.0</v>
      </c>
      <c r="K5837" s="1">
        <v>0.0</v>
      </c>
      <c r="L5837" s="1" t="s">
        <v>318</v>
      </c>
      <c r="M5837" s="1" t="s">
        <v>302</v>
      </c>
      <c r="N5837" s="1">
        <v>41.0</v>
      </c>
      <c r="O5837" s="1" t="s">
        <v>308</v>
      </c>
      <c r="P5837" s="1" t="s">
        <v>304</v>
      </c>
      <c r="Q5837" s="1" t="s">
        <v>305</v>
      </c>
    </row>
    <row r="5838" ht="15.75" customHeight="1">
      <c r="A5838" s="1" t="s">
        <v>6152</v>
      </c>
      <c r="B5838" s="2">
        <v>46068.0</v>
      </c>
      <c r="C5838" s="2">
        <v>46070.0</v>
      </c>
      <c r="D5838" s="1" t="s">
        <v>30</v>
      </c>
      <c r="E5838" s="1" t="s">
        <v>276</v>
      </c>
      <c r="F5838" s="3">
        <v>0.6458333333333334</v>
      </c>
      <c r="G5838" s="1">
        <v>2.0</v>
      </c>
      <c r="H5838" s="1">
        <v>2.0</v>
      </c>
      <c r="I5838" s="1">
        <v>240.0</v>
      </c>
      <c r="J5838" s="1">
        <v>30.0</v>
      </c>
      <c r="K5838" s="1">
        <v>0.0</v>
      </c>
      <c r="L5838" s="1" t="s">
        <v>318</v>
      </c>
      <c r="M5838" s="1" t="s">
        <v>302</v>
      </c>
      <c r="N5838" s="1">
        <v>40.0</v>
      </c>
      <c r="O5838" s="1" t="s">
        <v>303</v>
      </c>
      <c r="P5838" s="1" t="s">
        <v>304</v>
      </c>
      <c r="Q5838" s="1" t="s">
        <v>305</v>
      </c>
    </row>
    <row r="5839" ht="15.75" customHeight="1">
      <c r="A5839" s="1" t="s">
        <v>6153</v>
      </c>
      <c r="B5839" s="2">
        <v>46065.0</v>
      </c>
      <c r="C5839" s="2">
        <v>46065.0</v>
      </c>
      <c r="D5839" s="1" t="s">
        <v>137</v>
      </c>
      <c r="E5839" s="1" t="s">
        <v>262</v>
      </c>
      <c r="F5839" s="3">
        <v>0.6458333333333334</v>
      </c>
      <c r="G5839" s="1">
        <v>9.0</v>
      </c>
      <c r="H5839" s="1">
        <v>4.0</v>
      </c>
      <c r="I5839" s="1">
        <v>420.0</v>
      </c>
      <c r="J5839" s="1">
        <v>42.0</v>
      </c>
      <c r="K5839" s="1">
        <v>0.0</v>
      </c>
      <c r="L5839" s="1" t="s">
        <v>311</v>
      </c>
      <c r="M5839" s="1" t="s">
        <v>302</v>
      </c>
      <c r="N5839" s="1">
        <v>31.0</v>
      </c>
      <c r="O5839" s="1" t="s">
        <v>303</v>
      </c>
      <c r="P5839" s="1" t="s">
        <v>304</v>
      </c>
      <c r="Q5839" s="1" t="s">
        <v>309</v>
      </c>
    </row>
    <row r="5840" ht="15.75" customHeight="1">
      <c r="A5840" s="1" t="s">
        <v>6154</v>
      </c>
      <c r="B5840" s="2">
        <v>46130.0</v>
      </c>
      <c r="C5840" s="2">
        <v>46131.0</v>
      </c>
      <c r="D5840" s="1" t="s">
        <v>104</v>
      </c>
      <c r="E5840" s="1" t="s">
        <v>206</v>
      </c>
      <c r="F5840" s="3">
        <v>0.6458333333333334</v>
      </c>
      <c r="G5840" s="1">
        <v>8.0</v>
      </c>
      <c r="H5840" s="1">
        <v>2.0</v>
      </c>
      <c r="I5840" s="1">
        <v>240.0</v>
      </c>
      <c r="J5840" s="1">
        <v>30.0</v>
      </c>
      <c r="K5840" s="1">
        <v>40.0</v>
      </c>
      <c r="L5840" s="1" t="s">
        <v>311</v>
      </c>
      <c r="M5840" s="1" t="s">
        <v>302</v>
      </c>
      <c r="N5840" s="1">
        <v>50.0</v>
      </c>
      <c r="O5840" s="1" t="s">
        <v>308</v>
      </c>
      <c r="P5840" s="1" t="s">
        <v>304</v>
      </c>
      <c r="Q5840" s="1" t="s">
        <v>305</v>
      </c>
    </row>
    <row r="5841" ht="15.75" customHeight="1">
      <c r="A5841" s="1" t="s">
        <v>6155</v>
      </c>
      <c r="B5841" s="2">
        <v>46076.0</v>
      </c>
      <c r="C5841" s="2">
        <v>46080.0</v>
      </c>
      <c r="D5841" s="1" t="s">
        <v>78</v>
      </c>
      <c r="E5841" s="1" t="s">
        <v>239</v>
      </c>
      <c r="F5841" s="3">
        <v>0.8854166666666666</v>
      </c>
      <c r="G5841" s="1">
        <v>6.0</v>
      </c>
      <c r="H5841" s="1">
        <v>1.0</v>
      </c>
      <c r="I5841" s="1">
        <v>260.0</v>
      </c>
      <c r="J5841" s="1">
        <v>24.0</v>
      </c>
      <c r="K5841" s="1">
        <v>0.0</v>
      </c>
      <c r="L5841" s="1" t="s">
        <v>315</v>
      </c>
      <c r="M5841" s="1" t="s">
        <v>302</v>
      </c>
      <c r="N5841" s="1">
        <v>59.0</v>
      </c>
      <c r="O5841" s="1" t="s">
        <v>303</v>
      </c>
      <c r="P5841" s="1" t="s">
        <v>304</v>
      </c>
      <c r="Q5841" s="1" t="s">
        <v>338</v>
      </c>
    </row>
    <row r="5842" ht="15.75" customHeight="1">
      <c r="A5842" s="1" t="s">
        <v>6156</v>
      </c>
      <c r="B5842" s="2">
        <v>46054.0</v>
      </c>
      <c r="C5842" s="2">
        <v>46057.0</v>
      </c>
      <c r="D5842" s="1" t="s">
        <v>111</v>
      </c>
      <c r="E5842" s="1" t="s">
        <v>170</v>
      </c>
      <c r="F5842" s="3">
        <v>0.53125</v>
      </c>
      <c r="G5842" s="1">
        <v>2.0</v>
      </c>
      <c r="H5842" s="1">
        <v>3.0</v>
      </c>
      <c r="I5842" s="1">
        <v>240.0</v>
      </c>
      <c r="J5842" s="1">
        <v>36.0</v>
      </c>
      <c r="K5842" s="1">
        <v>60.0</v>
      </c>
      <c r="L5842" s="1" t="s">
        <v>318</v>
      </c>
      <c r="M5842" s="1" t="s">
        <v>302</v>
      </c>
      <c r="N5842" s="1">
        <v>18.0</v>
      </c>
      <c r="O5842" s="1" t="s">
        <v>303</v>
      </c>
      <c r="P5842" s="1" t="s">
        <v>313</v>
      </c>
      <c r="Q5842" s="1" t="s">
        <v>305</v>
      </c>
    </row>
    <row r="5843" ht="15.75" customHeight="1">
      <c r="A5843" s="1" t="s">
        <v>6157</v>
      </c>
      <c r="B5843" s="2">
        <v>46186.0</v>
      </c>
      <c r="C5843" s="2">
        <v>46193.0</v>
      </c>
      <c r="D5843" s="1" t="s">
        <v>118</v>
      </c>
      <c r="E5843" s="1" t="s">
        <v>201</v>
      </c>
      <c r="F5843" s="3">
        <v>0.9375</v>
      </c>
      <c r="G5843" s="1">
        <v>4.0</v>
      </c>
      <c r="H5843" s="1">
        <v>1.0</v>
      </c>
      <c r="I5843" s="1">
        <v>260.0</v>
      </c>
      <c r="J5843" s="1">
        <v>24.0</v>
      </c>
      <c r="K5843" s="1">
        <v>0.0</v>
      </c>
      <c r="L5843" s="1" t="s">
        <v>318</v>
      </c>
      <c r="M5843" s="1" t="s">
        <v>326</v>
      </c>
      <c r="N5843" s="1">
        <v>41.0</v>
      </c>
      <c r="O5843" s="1" t="s">
        <v>303</v>
      </c>
      <c r="P5843" s="1" t="s">
        <v>313</v>
      </c>
      <c r="Q5843" s="1" t="s">
        <v>305</v>
      </c>
    </row>
    <row r="5844" ht="15.75" customHeight="1">
      <c r="A5844" s="1" t="s">
        <v>6158</v>
      </c>
      <c r="B5844" s="2">
        <v>46044.0</v>
      </c>
      <c r="C5844" s="2">
        <v>46049.0</v>
      </c>
      <c r="D5844" s="1" t="s">
        <v>137</v>
      </c>
      <c r="E5844" s="1" t="s">
        <v>186</v>
      </c>
      <c r="F5844" s="3">
        <v>0.8854166666666666</v>
      </c>
      <c r="G5844" s="1">
        <v>3.0</v>
      </c>
      <c r="H5844" s="1">
        <v>3.0</v>
      </c>
      <c r="I5844" s="1">
        <v>160.0</v>
      </c>
      <c r="J5844" s="1">
        <v>36.0</v>
      </c>
      <c r="K5844" s="1">
        <v>0.0</v>
      </c>
      <c r="L5844" s="1" t="s">
        <v>315</v>
      </c>
      <c r="M5844" s="1" t="s">
        <v>326</v>
      </c>
      <c r="N5844" s="1">
        <v>56.0</v>
      </c>
      <c r="O5844" s="1" t="s">
        <v>303</v>
      </c>
      <c r="P5844" s="1" t="s">
        <v>313</v>
      </c>
      <c r="Q5844" s="1" t="s">
        <v>305</v>
      </c>
    </row>
    <row r="5845" ht="15.75" customHeight="1">
      <c r="A5845" s="1" t="s">
        <v>6159</v>
      </c>
      <c r="B5845" s="2">
        <v>46052.0</v>
      </c>
      <c r="C5845" s="2">
        <v>46057.0</v>
      </c>
      <c r="D5845" s="1" t="s">
        <v>22</v>
      </c>
      <c r="E5845" s="1" t="s">
        <v>230</v>
      </c>
      <c r="F5845" s="3">
        <v>0.8854166666666666</v>
      </c>
      <c r="G5845" s="1">
        <v>3.0</v>
      </c>
      <c r="H5845" s="1">
        <v>3.0</v>
      </c>
      <c r="I5845" s="1">
        <v>240.0</v>
      </c>
      <c r="J5845" s="1">
        <v>36.0</v>
      </c>
      <c r="K5845" s="1">
        <v>0.0</v>
      </c>
      <c r="L5845" s="1" t="s">
        <v>307</v>
      </c>
      <c r="M5845" s="1" t="s">
        <v>302</v>
      </c>
      <c r="N5845" s="1">
        <v>19.0</v>
      </c>
      <c r="O5845" s="1" t="s">
        <v>308</v>
      </c>
      <c r="P5845" s="1" t="s">
        <v>304</v>
      </c>
      <c r="Q5845" s="1" t="s">
        <v>305</v>
      </c>
    </row>
    <row r="5846" ht="15.75" customHeight="1">
      <c r="A5846" s="1" t="s">
        <v>6160</v>
      </c>
      <c r="B5846" s="2">
        <v>46038.0</v>
      </c>
      <c r="C5846" s="2">
        <v>46041.0</v>
      </c>
      <c r="D5846" s="1" t="s">
        <v>25</v>
      </c>
      <c r="E5846" s="1" t="s">
        <v>220</v>
      </c>
      <c r="F5846" s="3">
        <v>0.53125</v>
      </c>
      <c r="G5846" s="1">
        <v>10.0</v>
      </c>
      <c r="H5846" s="1">
        <v>2.0</v>
      </c>
      <c r="I5846" s="1">
        <v>280.0</v>
      </c>
      <c r="J5846" s="1">
        <v>30.0</v>
      </c>
      <c r="K5846" s="1">
        <v>0.0</v>
      </c>
      <c r="L5846" s="1" t="s">
        <v>318</v>
      </c>
      <c r="M5846" s="1" t="s">
        <v>302</v>
      </c>
      <c r="N5846" s="1">
        <v>41.0</v>
      </c>
      <c r="O5846" s="1" t="s">
        <v>308</v>
      </c>
      <c r="P5846" s="1" t="s">
        <v>304</v>
      </c>
      <c r="Q5846" s="1" t="s">
        <v>305</v>
      </c>
    </row>
    <row r="5847" ht="15.75" customHeight="1">
      <c r="A5847" s="1" t="s">
        <v>6161</v>
      </c>
      <c r="B5847" s="2">
        <v>46203.0</v>
      </c>
      <c r="C5847" s="2">
        <v>46208.0</v>
      </c>
      <c r="D5847" s="1" t="s">
        <v>120</v>
      </c>
      <c r="E5847" s="1" t="s">
        <v>168</v>
      </c>
      <c r="F5847" s="3">
        <v>0.3958333333333333</v>
      </c>
      <c r="G5847" s="1">
        <v>5.0</v>
      </c>
      <c r="H5847" s="1">
        <v>3.0</v>
      </c>
      <c r="I5847" s="1">
        <v>160.0</v>
      </c>
      <c r="J5847" s="1">
        <v>36.0</v>
      </c>
      <c r="K5847" s="1">
        <v>40.0</v>
      </c>
      <c r="L5847" s="1" t="s">
        <v>311</v>
      </c>
      <c r="M5847" s="1" t="s">
        <v>363</v>
      </c>
      <c r="N5847" s="1">
        <v>26.0</v>
      </c>
      <c r="O5847" s="1" t="s">
        <v>308</v>
      </c>
      <c r="P5847" s="1" t="s">
        <v>313</v>
      </c>
      <c r="Q5847" s="1" t="s">
        <v>305</v>
      </c>
    </row>
    <row r="5848" ht="15.75" customHeight="1">
      <c r="A5848" s="1" t="s">
        <v>6162</v>
      </c>
      <c r="B5848" s="2">
        <v>46168.0</v>
      </c>
      <c r="C5848" s="2">
        <v>46175.0</v>
      </c>
      <c r="D5848" s="1" t="s">
        <v>120</v>
      </c>
      <c r="E5848" s="1" t="s">
        <v>262</v>
      </c>
      <c r="F5848" s="3">
        <v>0.3958333333333333</v>
      </c>
      <c r="G5848" s="1">
        <v>7.0</v>
      </c>
      <c r="H5848" s="1">
        <v>3.0</v>
      </c>
      <c r="I5848" s="1">
        <v>320.0</v>
      </c>
      <c r="J5848" s="1">
        <v>36.0</v>
      </c>
      <c r="K5848" s="1">
        <v>0.0</v>
      </c>
      <c r="L5848" s="1" t="s">
        <v>315</v>
      </c>
      <c r="M5848" s="1" t="s">
        <v>302</v>
      </c>
      <c r="N5848" s="1">
        <v>23.0</v>
      </c>
      <c r="O5848" s="1" t="s">
        <v>308</v>
      </c>
      <c r="P5848" s="1" t="s">
        <v>304</v>
      </c>
      <c r="Q5848" s="1" t="s">
        <v>338</v>
      </c>
    </row>
    <row r="5849" ht="15.75" customHeight="1">
      <c r="A5849" s="1" t="s">
        <v>6163</v>
      </c>
      <c r="B5849" s="2">
        <v>46203.0</v>
      </c>
      <c r="C5849" s="2">
        <v>46206.0</v>
      </c>
      <c r="D5849" s="1" t="s">
        <v>91</v>
      </c>
      <c r="E5849" s="1" t="s">
        <v>163</v>
      </c>
      <c r="F5849" s="3">
        <v>0.6458333333333334</v>
      </c>
      <c r="G5849" s="1">
        <v>5.0</v>
      </c>
      <c r="H5849" s="1">
        <v>2.0</v>
      </c>
      <c r="I5849" s="1">
        <v>240.0</v>
      </c>
      <c r="J5849" s="1">
        <v>30.0</v>
      </c>
      <c r="K5849" s="1">
        <v>0.0</v>
      </c>
      <c r="L5849" s="1" t="s">
        <v>311</v>
      </c>
      <c r="M5849" s="1" t="s">
        <v>302</v>
      </c>
      <c r="N5849" s="1">
        <v>33.0</v>
      </c>
      <c r="O5849" s="1" t="s">
        <v>308</v>
      </c>
      <c r="P5849" s="1" t="s">
        <v>313</v>
      </c>
      <c r="Q5849" s="1" t="s">
        <v>305</v>
      </c>
    </row>
    <row r="5850" ht="15.75" customHeight="1">
      <c r="A5850" s="1" t="s">
        <v>6164</v>
      </c>
      <c r="B5850" s="2">
        <v>46089.0</v>
      </c>
      <c r="C5850" s="2">
        <v>46094.0</v>
      </c>
      <c r="D5850" s="1" t="s">
        <v>32</v>
      </c>
      <c r="E5850" s="1" t="s">
        <v>232</v>
      </c>
      <c r="F5850" s="3">
        <v>0.3958333333333333</v>
      </c>
      <c r="G5850" s="1">
        <v>3.0</v>
      </c>
      <c r="H5850" s="1">
        <v>2.0</v>
      </c>
      <c r="I5850" s="1">
        <v>180.0</v>
      </c>
      <c r="J5850" s="1">
        <v>30.0</v>
      </c>
      <c r="K5850" s="1">
        <v>60.0</v>
      </c>
      <c r="L5850" s="1" t="s">
        <v>315</v>
      </c>
      <c r="M5850" s="1" t="s">
        <v>302</v>
      </c>
      <c r="N5850" s="1">
        <v>37.0</v>
      </c>
      <c r="O5850" s="1" t="s">
        <v>312</v>
      </c>
      <c r="P5850" s="1" t="s">
        <v>304</v>
      </c>
      <c r="Q5850" s="1" t="s">
        <v>305</v>
      </c>
    </row>
    <row r="5851" ht="15.75" customHeight="1">
      <c r="A5851" s="1" t="s">
        <v>6165</v>
      </c>
      <c r="B5851" s="2">
        <v>46153.0</v>
      </c>
      <c r="C5851" s="2">
        <v>46155.0</v>
      </c>
      <c r="D5851" s="1" t="s">
        <v>36</v>
      </c>
      <c r="E5851" s="1" t="s">
        <v>258</v>
      </c>
      <c r="F5851" s="3">
        <v>0.9375</v>
      </c>
      <c r="G5851" s="1">
        <v>8.0</v>
      </c>
      <c r="H5851" s="1">
        <v>5.0</v>
      </c>
      <c r="I5851" s="1">
        <v>260.0</v>
      </c>
      <c r="J5851" s="1">
        <v>48.0</v>
      </c>
      <c r="K5851" s="1">
        <v>0.0</v>
      </c>
      <c r="L5851" s="1" t="s">
        <v>311</v>
      </c>
      <c r="M5851" s="1" t="s">
        <v>326</v>
      </c>
      <c r="N5851" s="1">
        <v>57.0</v>
      </c>
      <c r="O5851" s="1" t="s">
        <v>312</v>
      </c>
      <c r="P5851" s="1" t="s">
        <v>313</v>
      </c>
      <c r="Q5851" s="1" t="s">
        <v>338</v>
      </c>
    </row>
    <row r="5852" ht="15.75" customHeight="1">
      <c r="A5852" s="1" t="s">
        <v>6166</v>
      </c>
      <c r="B5852" s="2">
        <v>46078.0</v>
      </c>
      <c r="C5852" s="2">
        <v>46084.0</v>
      </c>
      <c r="D5852" s="1" t="s">
        <v>108</v>
      </c>
      <c r="E5852" s="1" t="s">
        <v>276</v>
      </c>
      <c r="F5852" s="3">
        <v>0.8854166666666666</v>
      </c>
      <c r="G5852" s="1">
        <v>2.0</v>
      </c>
      <c r="H5852" s="1">
        <v>3.0</v>
      </c>
      <c r="I5852" s="1">
        <v>240.0</v>
      </c>
      <c r="J5852" s="1">
        <v>36.0</v>
      </c>
      <c r="K5852" s="1">
        <v>20.0</v>
      </c>
      <c r="L5852" s="1" t="s">
        <v>301</v>
      </c>
      <c r="M5852" s="1" t="s">
        <v>302</v>
      </c>
      <c r="N5852" s="1">
        <v>47.0</v>
      </c>
      <c r="O5852" s="1" t="s">
        <v>308</v>
      </c>
      <c r="P5852" s="1" t="s">
        <v>304</v>
      </c>
      <c r="Q5852" s="1" t="s">
        <v>305</v>
      </c>
    </row>
    <row r="5853" ht="15.75" customHeight="1">
      <c r="A5853" s="1" t="s">
        <v>6167</v>
      </c>
      <c r="B5853" s="2">
        <v>46112.0</v>
      </c>
      <c r="C5853" s="2">
        <v>46113.0</v>
      </c>
      <c r="D5853" s="1" t="s">
        <v>46</v>
      </c>
      <c r="E5853" s="1" t="s">
        <v>168</v>
      </c>
      <c r="F5853" s="3">
        <v>0.3958333333333333</v>
      </c>
      <c r="G5853" s="1">
        <v>4.0</v>
      </c>
      <c r="H5853" s="1">
        <v>1.0</v>
      </c>
      <c r="I5853" s="1">
        <v>240.0</v>
      </c>
      <c r="J5853" s="1">
        <v>24.0</v>
      </c>
      <c r="K5853" s="1">
        <v>0.0</v>
      </c>
      <c r="L5853" s="1" t="s">
        <v>307</v>
      </c>
      <c r="M5853" s="1" t="s">
        <v>326</v>
      </c>
      <c r="N5853" s="1">
        <v>51.0</v>
      </c>
      <c r="O5853" s="1" t="s">
        <v>308</v>
      </c>
      <c r="P5853" s="1" t="s">
        <v>313</v>
      </c>
      <c r="Q5853" s="1" t="s">
        <v>338</v>
      </c>
    </row>
    <row r="5854" ht="15.75" customHeight="1">
      <c r="A5854" s="1" t="s">
        <v>6168</v>
      </c>
      <c r="B5854" s="2">
        <v>46170.0</v>
      </c>
      <c r="C5854" s="2">
        <v>46175.0</v>
      </c>
      <c r="D5854" s="1" t="s">
        <v>108</v>
      </c>
      <c r="E5854" s="1" t="s">
        <v>175</v>
      </c>
      <c r="F5854" s="3">
        <v>0.9375</v>
      </c>
      <c r="G5854" s="1">
        <v>2.0</v>
      </c>
      <c r="H5854" s="1">
        <v>3.0</v>
      </c>
      <c r="I5854" s="1">
        <v>200.0</v>
      </c>
      <c r="J5854" s="1">
        <v>36.0</v>
      </c>
      <c r="K5854" s="1">
        <v>0.0</v>
      </c>
      <c r="L5854" s="1" t="s">
        <v>301</v>
      </c>
      <c r="M5854" s="1" t="s">
        <v>302</v>
      </c>
      <c r="N5854" s="1">
        <v>21.0</v>
      </c>
      <c r="O5854" s="1" t="s">
        <v>308</v>
      </c>
      <c r="P5854" s="1" t="s">
        <v>313</v>
      </c>
      <c r="Q5854" s="1" t="s">
        <v>305</v>
      </c>
    </row>
    <row r="5855" ht="15.75" customHeight="1">
      <c r="A5855" s="1" t="s">
        <v>6169</v>
      </c>
      <c r="B5855" s="2">
        <v>46083.0</v>
      </c>
      <c r="C5855" s="2">
        <v>46087.0</v>
      </c>
      <c r="D5855" s="1" t="s">
        <v>25</v>
      </c>
      <c r="E5855" s="1" t="s">
        <v>206</v>
      </c>
      <c r="F5855" s="3">
        <v>0.9375</v>
      </c>
      <c r="G5855" s="1">
        <v>9.0</v>
      </c>
      <c r="H5855" s="1">
        <v>2.0</v>
      </c>
      <c r="I5855" s="1">
        <v>420.0</v>
      </c>
      <c r="J5855" s="1">
        <v>30.0</v>
      </c>
      <c r="K5855" s="1">
        <v>40.0</v>
      </c>
      <c r="L5855" s="1" t="s">
        <v>315</v>
      </c>
      <c r="M5855" s="1" t="s">
        <v>302</v>
      </c>
      <c r="N5855" s="1">
        <v>28.0</v>
      </c>
      <c r="O5855" s="1" t="s">
        <v>308</v>
      </c>
      <c r="P5855" s="1" t="s">
        <v>313</v>
      </c>
      <c r="Q5855" s="1" t="s">
        <v>309</v>
      </c>
    </row>
    <row r="5856" ht="15.75" customHeight="1">
      <c r="A5856" s="1" t="s">
        <v>6170</v>
      </c>
      <c r="B5856" s="2">
        <v>46090.0</v>
      </c>
      <c r="C5856" s="2">
        <v>46096.0</v>
      </c>
      <c r="D5856" s="1" t="s">
        <v>25</v>
      </c>
      <c r="E5856" s="1" t="s">
        <v>266</v>
      </c>
      <c r="F5856" s="3">
        <v>0.9375</v>
      </c>
      <c r="G5856" s="1">
        <v>2.0</v>
      </c>
      <c r="H5856" s="1">
        <v>3.0</v>
      </c>
      <c r="I5856" s="1">
        <v>220.0</v>
      </c>
      <c r="J5856" s="1">
        <v>36.0</v>
      </c>
      <c r="K5856" s="1">
        <v>20.0</v>
      </c>
      <c r="L5856" s="1" t="s">
        <v>307</v>
      </c>
      <c r="M5856" s="1" t="s">
        <v>302</v>
      </c>
      <c r="N5856" s="1">
        <v>31.0</v>
      </c>
      <c r="O5856" s="1" t="s">
        <v>312</v>
      </c>
      <c r="P5856" s="1" t="s">
        <v>313</v>
      </c>
      <c r="Q5856" s="1" t="s">
        <v>305</v>
      </c>
    </row>
    <row r="5857" ht="15.75" customHeight="1">
      <c r="A5857" s="1" t="s">
        <v>6171</v>
      </c>
      <c r="B5857" s="2">
        <v>46199.0</v>
      </c>
      <c r="C5857" s="2">
        <v>46203.0</v>
      </c>
      <c r="D5857" s="1" t="s">
        <v>88</v>
      </c>
      <c r="E5857" s="1" t="s">
        <v>189</v>
      </c>
      <c r="F5857" s="3">
        <v>0.9375</v>
      </c>
      <c r="G5857" s="1">
        <v>10.0</v>
      </c>
      <c r="H5857" s="1">
        <v>5.0</v>
      </c>
      <c r="I5857" s="1">
        <v>460.0</v>
      </c>
      <c r="J5857" s="1">
        <v>48.0</v>
      </c>
      <c r="K5857" s="1">
        <v>0.0</v>
      </c>
      <c r="L5857" s="1" t="s">
        <v>301</v>
      </c>
      <c r="M5857" s="1" t="s">
        <v>302</v>
      </c>
      <c r="N5857" s="1">
        <v>57.0</v>
      </c>
      <c r="O5857" s="1" t="s">
        <v>312</v>
      </c>
      <c r="P5857" s="1" t="s">
        <v>304</v>
      </c>
      <c r="Q5857" s="1" t="s">
        <v>309</v>
      </c>
    </row>
    <row r="5858" ht="15.75" customHeight="1">
      <c r="A5858" s="1" t="s">
        <v>6172</v>
      </c>
      <c r="B5858" s="2">
        <v>46049.0</v>
      </c>
      <c r="C5858" s="2">
        <v>46051.0</v>
      </c>
      <c r="D5858" s="1" t="s">
        <v>104</v>
      </c>
      <c r="E5858" s="1" t="s">
        <v>224</v>
      </c>
      <c r="F5858" s="3">
        <v>0.6458333333333334</v>
      </c>
      <c r="G5858" s="1">
        <v>4.0</v>
      </c>
      <c r="H5858" s="1">
        <v>4.0</v>
      </c>
      <c r="I5858" s="1">
        <v>380.0</v>
      </c>
      <c r="J5858" s="1">
        <v>42.0</v>
      </c>
      <c r="K5858" s="1">
        <v>0.0</v>
      </c>
      <c r="L5858" s="1" t="s">
        <v>318</v>
      </c>
      <c r="M5858" s="1" t="s">
        <v>302</v>
      </c>
      <c r="N5858" s="1">
        <v>38.0</v>
      </c>
      <c r="O5858" s="1" t="s">
        <v>312</v>
      </c>
      <c r="P5858" s="1" t="s">
        <v>304</v>
      </c>
      <c r="Q5858" s="1" t="s">
        <v>309</v>
      </c>
    </row>
    <row r="5859" ht="15.75" customHeight="1">
      <c r="A5859" s="1" t="s">
        <v>6173</v>
      </c>
      <c r="B5859" s="2">
        <v>46096.0</v>
      </c>
      <c r="C5859" s="2">
        <v>46100.0</v>
      </c>
      <c r="D5859" s="1" t="s">
        <v>40</v>
      </c>
      <c r="E5859" s="1" t="s">
        <v>283</v>
      </c>
      <c r="F5859" s="3">
        <v>0.53125</v>
      </c>
      <c r="G5859" s="1">
        <v>3.0</v>
      </c>
      <c r="H5859" s="1">
        <v>2.0</v>
      </c>
      <c r="I5859" s="1">
        <v>360.0</v>
      </c>
      <c r="J5859" s="1">
        <v>30.0</v>
      </c>
      <c r="K5859" s="1">
        <v>0.0</v>
      </c>
      <c r="L5859" s="1" t="s">
        <v>307</v>
      </c>
      <c r="M5859" s="1" t="s">
        <v>326</v>
      </c>
      <c r="N5859" s="1">
        <v>30.0</v>
      </c>
      <c r="O5859" s="1" t="s">
        <v>308</v>
      </c>
      <c r="P5859" s="1" t="s">
        <v>304</v>
      </c>
      <c r="Q5859" s="1" t="s">
        <v>309</v>
      </c>
    </row>
    <row r="5860" ht="15.75" customHeight="1">
      <c r="A5860" s="1" t="s">
        <v>6174</v>
      </c>
      <c r="B5860" s="2">
        <v>46119.0</v>
      </c>
      <c r="C5860" s="2">
        <v>46125.0</v>
      </c>
      <c r="D5860" s="1" t="s">
        <v>118</v>
      </c>
      <c r="E5860" s="1" t="s">
        <v>281</v>
      </c>
      <c r="F5860" s="3">
        <v>0.53125</v>
      </c>
      <c r="G5860" s="1">
        <v>8.0</v>
      </c>
      <c r="H5860" s="1">
        <v>1.0</v>
      </c>
      <c r="I5860" s="1">
        <v>340.0</v>
      </c>
      <c r="J5860" s="1">
        <v>24.0</v>
      </c>
      <c r="K5860" s="1">
        <v>40.0</v>
      </c>
      <c r="L5860" s="1" t="s">
        <v>311</v>
      </c>
      <c r="M5860" s="1" t="s">
        <v>302</v>
      </c>
      <c r="N5860" s="1">
        <v>46.0</v>
      </c>
      <c r="O5860" s="1" t="s">
        <v>308</v>
      </c>
      <c r="P5860" s="1" t="s">
        <v>304</v>
      </c>
      <c r="Q5860" s="1" t="s">
        <v>309</v>
      </c>
    </row>
    <row r="5861" ht="15.75" customHeight="1">
      <c r="A5861" s="1" t="s">
        <v>6175</v>
      </c>
      <c r="B5861" s="2">
        <v>46134.0</v>
      </c>
      <c r="C5861" s="2">
        <v>46134.0</v>
      </c>
      <c r="D5861" s="1" t="s">
        <v>78</v>
      </c>
      <c r="E5861" s="1" t="s">
        <v>232</v>
      </c>
      <c r="F5861" s="3">
        <v>0.7708333333333334</v>
      </c>
      <c r="G5861" s="1">
        <v>6.0</v>
      </c>
      <c r="H5861" s="1">
        <v>2.0</v>
      </c>
      <c r="I5861" s="1">
        <v>180.0</v>
      </c>
      <c r="J5861" s="1">
        <v>30.0</v>
      </c>
      <c r="K5861" s="1">
        <v>0.0</v>
      </c>
      <c r="L5861" s="1" t="s">
        <v>315</v>
      </c>
      <c r="M5861" s="1" t="s">
        <v>302</v>
      </c>
      <c r="N5861" s="1">
        <v>22.0</v>
      </c>
      <c r="O5861" s="1" t="s">
        <v>308</v>
      </c>
      <c r="P5861" s="1" t="s">
        <v>304</v>
      </c>
      <c r="Q5861" s="1" t="s">
        <v>305</v>
      </c>
    </row>
    <row r="5862" ht="15.75" customHeight="1">
      <c r="A5862" s="1" t="s">
        <v>6176</v>
      </c>
      <c r="B5862" s="2">
        <v>46093.0</v>
      </c>
      <c r="C5862" s="2">
        <v>46093.0</v>
      </c>
      <c r="D5862" s="1" t="s">
        <v>40</v>
      </c>
      <c r="E5862" s="1" t="s">
        <v>270</v>
      </c>
      <c r="F5862" s="3">
        <v>0.7708333333333334</v>
      </c>
      <c r="G5862" s="1">
        <v>4.0</v>
      </c>
      <c r="H5862" s="1">
        <v>4.0</v>
      </c>
      <c r="I5862" s="1">
        <v>280.0</v>
      </c>
      <c r="J5862" s="1">
        <v>42.0</v>
      </c>
      <c r="K5862" s="1">
        <v>0.0</v>
      </c>
      <c r="L5862" s="1" t="s">
        <v>315</v>
      </c>
      <c r="M5862" s="1" t="s">
        <v>363</v>
      </c>
      <c r="N5862" s="1">
        <v>24.0</v>
      </c>
      <c r="O5862" s="1" t="s">
        <v>303</v>
      </c>
      <c r="P5862" s="1" t="s">
        <v>313</v>
      </c>
      <c r="Q5862" s="1" t="s">
        <v>305</v>
      </c>
    </row>
    <row r="5863" ht="15.75" customHeight="1">
      <c r="A5863" s="1" t="s">
        <v>6177</v>
      </c>
      <c r="B5863" s="2">
        <v>46052.0</v>
      </c>
      <c r="C5863" s="2">
        <v>46055.0</v>
      </c>
      <c r="D5863" s="1" t="s">
        <v>137</v>
      </c>
      <c r="E5863" s="1" t="s">
        <v>239</v>
      </c>
      <c r="F5863" s="3">
        <v>0.6458333333333334</v>
      </c>
      <c r="G5863" s="1">
        <v>4.0</v>
      </c>
      <c r="H5863" s="1">
        <v>4.0</v>
      </c>
      <c r="I5863" s="1">
        <v>260.0</v>
      </c>
      <c r="J5863" s="1">
        <v>42.0</v>
      </c>
      <c r="K5863" s="1">
        <v>0.0</v>
      </c>
      <c r="L5863" s="1" t="s">
        <v>315</v>
      </c>
      <c r="M5863" s="1" t="s">
        <v>302</v>
      </c>
      <c r="N5863" s="1">
        <v>19.0</v>
      </c>
      <c r="O5863" s="1" t="s">
        <v>312</v>
      </c>
      <c r="P5863" s="1" t="s">
        <v>304</v>
      </c>
      <c r="Q5863" s="1" t="s">
        <v>338</v>
      </c>
    </row>
    <row r="5864" ht="15.75" customHeight="1">
      <c r="A5864" s="1" t="s">
        <v>6178</v>
      </c>
      <c r="B5864" s="2">
        <v>46034.0</v>
      </c>
      <c r="C5864" s="2">
        <v>46040.0</v>
      </c>
      <c r="D5864" s="1" t="s">
        <v>120</v>
      </c>
      <c r="E5864" s="1" t="s">
        <v>281</v>
      </c>
      <c r="F5864" s="3">
        <v>0.9375</v>
      </c>
      <c r="G5864" s="1">
        <v>5.0</v>
      </c>
      <c r="H5864" s="1">
        <v>3.0</v>
      </c>
      <c r="I5864" s="1">
        <v>160.0</v>
      </c>
      <c r="J5864" s="1">
        <v>36.0</v>
      </c>
      <c r="K5864" s="1">
        <v>20.0</v>
      </c>
      <c r="L5864" s="1" t="s">
        <v>311</v>
      </c>
      <c r="M5864" s="1" t="s">
        <v>302</v>
      </c>
      <c r="N5864" s="1">
        <v>55.0</v>
      </c>
      <c r="O5864" s="1" t="s">
        <v>308</v>
      </c>
      <c r="P5864" s="1" t="s">
        <v>304</v>
      </c>
      <c r="Q5864" s="1" t="s">
        <v>305</v>
      </c>
    </row>
    <row r="5865" ht="15.75" customHeight="1">
      <c r="A5865" s="1" t="s">
        <v>6179</v>
      </c>
      <c r="B5865" s="2">
        <v>46061.0</v>
      </c>
      <c r="C5865" s="2">
        <v>46063.0</v>
      </c>
      <c r="D5865" s="1" t="s">
        <v>50</v>
      </c>
      <c r="E5865" s="1" t="s">
        <v>212</v>
      </c>
      <c r="F5865" s="3">
        <v>0.3958333333333333</v>
      </c>
      <c r="G5865" s="1">
        <v>5.0</v>
      </c>
      <c r="H5865" s="1">
        <v>2.0</v>
      </c>
      <c r="I5865" s="1">
        <v>200.0</v>
      </c>
      <c r="J5865" s="1">
        <v>30.0</v>
      </c>
      <c r="K5865" s="1">
        <v>40.0</v>
      </c>
      <c r="L5865" s="1" t="s">
        <v>318</v>
      </c>
      <c r="M5865" s="1" t="s">
        <v>302</v>
      </c>
      <c r="N5865" s="1">
        <v>30.0</v>
      </c>
      <c r="O5865" s="1" t="s">
        <v>308</v>
      </c>
      <c r="P5865" s="1" t="s">
        <v>313</v>
      </c>
      <c r="Q5865" s="1" t="s">
        <v>305</v>
      </c>
    </row>
    <row r="5866" ht="15.75" customHeight="1">
      <c r="A5866" s="1" t="s">
        <v>6180</v>
      </c>
      <c r="B5866" s="2">
        <v>46033.0</v>
      </c>
      <c r="C5866" s="2">
        <v>46035.0</v>
      </c>
      <c r="D5866" s="1" t="s">
        <v>137</v>
      </c>
      <c r="E5866" s="1" t="s">
        <v>175</v>
      </c>
      <c r="F5866" s="3">
        <v>0.53125</v>
      </c>
      <c r="G5866" s="1">
        <v>2.0</v>
      </c>
      <c r="H5866" s="1">
        <v>5.0</v>
      </c>
      <c r="I5866" s="1">
        <v>280.0</v>
      </c>
      <c r="J5866" s="1">
        <v>48.0</v>
      </c>
      <c r="K5866" s="1">
        <v>0.0</v>
      </c>
      <c r="L5866" s="1" t="s">
        <v>307</v>
      </c>
      <c r="M5866" s="1" t="s">
        <v>326</v>
      </c>
      <c r="N5866" s="1">
        <v>32.0</v>
      </c>
      <c r="O5866" s="1" t="s">
        <v>308</v>
      </c>
      <c r="P5866" s="1" t="s">
        <v>313</v>
      </c>
      <c r="Q5866" s="1" t="s">
        <v>338</v>
      </c>
    </row>
    <row r="5867" ht="15.75" customHeight="1">
      <c r="A5867" s="1" t="s">
        <v>6181</v>
      </c>
      <c r="B5867" s="2">
        <v>46185.0</v>
      </c>
      <c r="C5867" s="2">
        <v>46185.0</v>
      </c>
      <c r="D5867" s="1" t="s">
        <v>134</v>
      </c>
      <c r="E5867" s="1" t="s">
        <v>242</v>
      </c>
      <c r="F5867" s="3">
        <v>0.7708333333333334</v>
      </c>
      <c r="G5867" s="1">
        <v>3.0</v>
      </c>
      <c r="H5867" s="1">
        <v>3.0</v>
      </c>
      <c r="I5867" s="1">
        <v>240.0</v>
      </c>
      <c r="J5867" s="1">
        <v>36.0</v>
      </c>
      <c r="K5867" s="1">
        <v>20.0</v>
      </c>
      <c r="L5867" s="1" t="s">
        <v>311</v>
      </c>
      <c r="M5867" s="1" t="s">
        <v>302</v>
      </c>
      <c r="N5867" s="1">
        <v>23.0</v>
      </c>
      <c r="O5867" s="1" t="s">
        <v>308</v>
      </c>
      <c r="P5867" s="1" t="s">
        <v>313</v>
      </c>
      <c r="Q5867" s="1" t="s">
        <v>305</v>
      </c>
    </row>
    <row r="5868" ht="15.75" customHeight="1">
      <c r="A5868" s="1" t="s">
        <v>6182</v>
      </c>
      <c r="B5868" s="2">
        <v>46188.0</v>
      </c>
      <c r="C5868" s="2">
        <v>46190.0</v>
      </c>
      <c r="D5868" s="1" t="s">
        <v>73</v>
      </c>
      <c r="E5868" s="1" t="s">
        <v>206</v>
      </c>
      <c r="F5868" s="3">
        <v>0.53125</v>
      </c>
      <c r="G5868" s="1">
        <v>3.0</v>
      </c>
      <c r="H5868" s="1">
        <v>5.0</v>
      </c>
      <c r="I5868" s="1">
        <v>240.0</v>
      </c>
      <c r="J5868" s="1">
        <v>48.0</v>
      </c>
      <c r="K5868" s="1">
        <v>0.0</v>
      </c>
      <c r="L5868" s="1" t="s">
        <v>311</v>
      </c>
      <c r="M5868" s="1" t="s">
        <v>302</v>
      </c>
      <c r="N5868" s="1">
        <v>30.0</v>
      </c>
      <c r="O5868" s="1" t="s">
        <v>312</v>
      </c>
      <c r="P5868" s="1" t="s">
        <v>313</v>
      </c>
      <c r="Q5868" s="1" t="s">
        <v>305</v>
      </c>
    </row>
    <row r="5869" ht="15.75" customHeight="1">
      <c r="A5869" s="1" t="s">
        <v>6183</v>
      </c>
      <c r="B5869" s="2">
        <v>46028.0</v>
      </c>
      <c r="C5869" s="2">
        <v>46031.0</v>
      </c>
      <c r="D5869" s="1" t="s">
        <v>85</v>
      </c>
      <c r="E5869" s="1" t="s">
        <v>191</v>
      </c>
      <c r="F5869" s="3">
        <v>0.8854166666666666</v>
      </c>
      <c r="G5869" s="1">
        <v>1.0</v>
      </c>
      <c r="H5869" s="1">
        <v>3.0</v>
      </c>
      <c r="I5869" s="1">
        <v>200.0</v>
      </c>
      <c r="J5869" s="1">
        <v>36.0</v>
      </c>
      <c r="K5869" s="1">
        <v>0.0</v>
      </c>
      <c r="L5869" s="1" t="s">
        <v>318</v>
      </c>
      <c r="M5869" s="1" t="s">
        <v>326</v>
      </c>
      <c r="N5869" s="1">
        <v>38.0</v>
      </c>
      <c r="O5869" s="1" t="s">
        <v>312</v>
      </c>
      <c r="P5869" s="1" t="s">
        <v>304</v>
      </c>
      <c r="Q5869" s="1" t="s">
        <v>305</v>
      </c>
    </row>
    <row r="5870" ht="15.75" customHeight="1">
      <c r="A5870" s="1" t="s">
        <v>6184</v>
      </c>
      <c r="B5870" s="2">
        <v>46183.0</v>
      </c>
      <c r="C5870" s="2">
        <v>46188.0</v>
      </c>
      <c r="D5870" s="1" t="s">
        <v>118</v>
      </c>
      <c r="E5870" s="1" t="s">
        <v>283</v>
      </c>
      <c r="F5870" s="3">
        <v>0.3958333333333333</v>
      </c>
      <c r="G5870" s="1">
        <v>5.0</v>
      </c>
      <c r="H5870" s="1">
        <v>2.0</v>
      </c>
      <c r="I5870" s="1">
        <v>180.0</v>
      </c>
      <c r="J5870" s="1">
        <v>30.0</v>
      </c>
      <c r="K5870" s="1">
        <v>20.0</v>
      </c>
      <c r="L5870" s="1" t="s">
        <v>315</v>
      </c>
      <c r="M5870" s="1" t="s">
        <v>302</v>
      </c>
      <c r="N5870" s="1">
        <v>33.0</v>
      </c>
      <c r="O5870" s="1" t="s">
        <v>312</v>
      </c>
      <c r="P5870" s="1" t="s">
        <v>304</v>
      </c>
      <c r="Q5870" s="1" t="s">
        <v>305</v>
      </c>
    </row>
    <row r="5871" ht="15.75" customHeight="1">
      <c r="A5871" s="1" t="s">
        <v>6185</v>
      </c>
      <c r="B5871" s="2">
        <v>46025.0</v>
      </c>
      <c r="C5871" s="2">
        <v>46032.0</v>
      </c>
      <c r="D5871" s="1" t="s">
        <v>50</v>
      </c>
      <c r="E5871" s="1" t="s">
        <v>168</v>
      </c>
      <c r="F5871" s="3">
        <v>0.7708333333333334</v>
      </c>
      <c r="G5871" s="1">
        <v>2.0</v>
      </c>
      <c r="H5871" s="1">
        <v>5.0</v>
      </c>
      <c r="I5871" s="1">
        <v>160.0</v>
      </c>
      <c r="J5871" s="1">
        <v>48.0</v>
      </c>
      <c r="K5871" s="1">
        <v>0.0</v>
      </c>
      <c r="L5871" s="1" t="s">
        <v>315</v>
      </c>
      <c r="M5871" s="1" t="s">
        <v>302</v>
      </c>
      <c r="N5871" s="1">
        <v>49.0</v>
      </c>
      <c r="O5871" s="1" t="s">
        <v>303</v>
      </c>
      <c r="P5871" s="1" t="s">
        <v>313</v>
      </c>
      <c r="Q5871" s="1" t="s">
        <v>305</v>
      </c>
    </row>
    <row r="5872" ht="15.75" customHeight="1">
      <c r="A5872" s="1" t="s">
        <v>6186</v>
      </c>
      <c r="B5872" s="2">
        <v>46182.0</v>
      </c>
      <c r="C5872" s="2">
        <v>46185.0</v>
      </c>
      <c r="D5872" s="1" t="s">
        <v>131</v>
      </c>
      <c r="E5872" s="1" t="s">
        <v>237</v>
      </c>
      <c r="F5872" s="3">
        <v>0.9375</v>
      </c>
      <c r="G5872" s="1">
        <v>1.0</v>
      </c>
      <c r="H5872" s="1">
        <v>2.0</v>
      </c>
      <c r="I5872" s="1">
        <v>180.0</v>
      </c>
      <c r="J5872" s="1">
        <v>30.0</v>
      </c>
      <c r="K5872" s="1">
        <v>0.0</v>
      </c>
      <c r="L5872" s="1" t="s">
        <v>301</v>
      </c>
      <c r="M5872" s="1" t="s">
        <v>302</v>
      </c>
      <c r="N5872" s="1">
        <v>34.0</v>
      </c>
      <c r="O5872" s="1" t="s">
        <v>312</v>
      </c>
      <c r="P5872" s="1" t="s">
        <v>304</v>
      </c>
      <c r="Q5872" s="1" t="s">
        <v>305</v>
      </c>
    </row>
    <row r="5873" ht="15.75" customHeight="1">
      <c r="A5873" s="1" t="s">
        <v>6187</v>
      </c>
      <c r="B5873" s="2">
        <v>46072.0</v>
      </c>
      <c r="C5873" s="2">
        <v>46074.0</v>
      </c>
      <c r="D5873" s="1" t="s">
        <v>94</v>
      </c>
      <c r="E5873" s="1" t="s">
        <v>274</v>
      </c>
      <c r="F5873" s="3">
        <v>0.7708333333333334</v>
      </c>
      <c r="G5873" s="1">
        <v>3.0</v>
      </c>
      <c r="H5873" s="1">
        <v>6.0</v>
      </c>
      <c r="I5873" s="1">
        <v>260.0</v>
      </c>
      <c r="J5873" s="1">
        <v>54.0</v>
      </c>
      <c r="K5873" s="1">
        <v>0.0</v>
      </c>
      <c r="L5873" s="1" t="s">
        <v>307</v>
      </c>
      <c r="M5873" s="1" t="s">
        <v>302</v>
      </c>
      <c r="N5873" s="1">
        <v>19.0</v>
      </c>
      <c r="O5873" s="1" t="s">
        <v>308</v>
      </c>
      <c r="P5873" s="1" t="s">
        <v>304</v>
      </c>
      <c r="Q5873" s="1" t="s">
        <v>305</v>
      </c>
    </row>
    <row r="5874" ht="15.75" customHeight="1">
      <c r="A5874" s="1" t="s">
        <v>6188</v>
      </c>
      <c r="B5874" s="2">
        <v>46155.0</v>
      </c>
      <c r="C5874" s="2">
        <v>46155.0</v>
      </c>
      <c r="D5874" s="1" t="s">
        <v>30</v>
      </c>
      <c r="E5874" s="1" t="s">
        <v>206</v>
      </c>
      <c r="F5874" s="3">
        <v>0.3958333333333333</v>
      </c>
      <c r="G5874" s="1">
        <v>7.0</v>
      </c>
      <c r="H5874" s="1">
        <v>4.0</v>
      </c>
      <c r="I5874" s="1">
        <v>320.0</v>
      </c>
      <c r="J5874" s="1">
        <v>42.0</v>
      </c>
      <c r="K5874" s="1">
        <v>40.0</v>
      </c>
      <c r="L5874" s="1" t="s">
        <v>318</v>
      </c>
      <c r="M5874" s="1" t="s">
        <v>302</v>
      </c>
      <c r="N5874" s="1">
        <v>52.0</v>
      </c>
      <c r="O5874" s="1" t="s">
        <v>312</v>
      </c>
      <c r="P5874" s="1" t="s">
        <v>313</v>
      </c>
      <c r="Q5874" s="1" t="s">
        <v>338</v>
      </c>
    </row>
    <row r="5875" ht="15.75" customHeight="1">
      <c r="A5875" s="1" t="s">
        <v>6189</v>
      </c>
      <c r="B5875" s="2">
        <v>46164.0</v>
      </c>
      <c r="C5875" s="2">
        <v>46169.0</v>
      </c>
      <c r="D5875" s="1" t="s">
        <v>150</v>
      </c>
      <c r="E5875" s="1" t="s">
        <v>230</v>
      </c>
      <c r="F5875" s="3">
        <v>0.53125</v>
      </c>
      <c r="G5875" s="1">
        <v>4.0</v>
      </c>
      <c r="H5875" s="1">
        <v>4.0</v>
      </c>
      <c r="I5875" s="1">
        <v>320.0</v>
      </c>
      <c r="J5875" s="1">
        <v>42.0</v>
      </c>
      <c r="K5875" s="1">
        <v>40.0</v>
      </c>
      <c r="L5875" s="1" t="s">
        <v>301</v>
      </c>
      <c r="M5875" s="1" t="s">
        <v>302</v>
      </c>
      <c r="N5875" s="1">
        <v>56.0</v>
      </c>
      <c r="O5875" s="1" t="s">
        <v>312</v>
      </c>
      <c r="P5875" s="1" t="s">
        <v>313</v>
      </c>
      <c r="Q5875" s="1" t="s">
        <v>338</v>
      </c>
    </row>
    <row r="5876" ht="15.75" customHeight="1">
      <c r="A5876" s="1" t="s">
        <v>6190</v>
      </c>
      <c r="B5876" s="2">
        <v>46051.0</v>
      </c>
      <c r="C5876" s="2">
        <v>46053.0</v>
      </c>
      <c r="D5876" s="1" t="s">
        <v>69</v>
      </c>
      <c r="E5876" s="1" t="s">
        <v>172</v>
      </c>
      <c r="F5876" s="3">
        <v>0.53125</v>
      </c>
      <c r="G5876" s="1">
        <v>4.0</v>
      </c>
      <c r="H5876" s="1">
        <v>1.0</v>
      </c>
      <c r="I5876" s="1">
        <v>220.0</v>
      </c>
      <c r="J5876" s="1">
        <v>24.0</v>
      </c>
      <c r="K5876" s="1">
        <v>40.0</v>
      </c>
      <c r="L5876" s="1" t="s">
        <v>315</v>
      </c>
      <c r="M5876" s="1" t="s">
        <v>302</v>
      </c>
      <c r="N5876" s="1">
        <v>43.0</v>
      </c>
      <c r="O5876" s="1" t="s">
        <v>303</v>
      </c>
      <c r="P5876" s="1" t="s">
        <v>313</v>
      </c>
      <c r="Q5876" s="1" t="s">
        <v>305</v>
      </c>
    </row>
    <row r="5877" ht="15.75" customHeight="1">
      <c r="A5877" s="1" t="s">
        <v>6191</v>
      </c>
      <c r="B5877" s="2">
        <v>46109.0</v>
      </c>
      <c r="C5877" s="2">
        <v>46113.0</v>
      </c>
      <c r="D5877" s="1" t="s">
        <v>46</v>
      </c>
      <c r="E5877" s="1" t="s">
        <v>278</v>
      </c>
      <c r="F5877" s="3">
        <v>0.53125</v>
      </c>
      <c r="G5877" s="1">
        <v>4.0</v>
      </c>
      <c r="H5877" s="1">
        <v>1.0</v>
      </c>
      <c r="I5877" s="1">
        <v>280.0</v>
      </c>
      <c r="J5877" s="1">
        <v>24.0</v>
      </c>
      <c r="K5877" s="1">
        <v>0.0</v>
      </c>
      <c r="L5877" s="1" t="s">
        <v>301</v>
      </c>
      <c r="M5877" s="1" t="s">
        <v>302</v>
      </c>
      <c r="N5877" s="1">
        <v>35.0</v>
      </c>
      <c r="O5877" s="1" t="s">
        <v>312</v>
      </c>
      <c r="P5877" s="1" t="s">
        <v>304</v>
      </c>
      <c r="Q5877" s="1" t="s">
        <v>305</v>
      </c>
    </row>
    <row r="5878" ht="15.75" customHeight="1">
      <c r="A5878" s="1" t="s">
        <v>6192</v>
      </c>
      <c r="B5878" s="2">
        <v>46101.0</v>
      </c>
      <c r="C5878" s="2">
        <v>46106.0</v>
      </c>
      <c r="D5878" s="1" t="s">
        <v>11</v>
      </c>
      <c r="E5878" s="1" t="s">
        <v>212</v>
      </c>
      <c r="F5878" s="3">
        <v>0.8854166666666666</v>
      </c>
      <c r="G5878" s="1">
        <v>1.0</v>
      </c>
      <c r="H5878" s="1">
        <v>2.0</v>
      </c>
      <c r="I5878" s="1">
        <v>200.0</v>
      </c>
      <c r="J5878" s="1">
        <v>30.0</v>
      </c>
      <c r="K5878" s="1">
        <v>40.0</v>
      </c>
      <c r="L5878" s="1" t="s">
        <v>307</v>
      </c>
      <c r="M5878" s="1" t="s">
        <v>302</v>
      </c>
      <c r="N5878" s="1">
        <v>40.0</v>
      </c>
      <c r="O5878" s="1" t="s">
        <v>303</v>
      </c>
      <c r="P5878" s="1" t="s">
        <v>304</v>
      </c>
      <c r="Q5878" s="1" t="s">
        <v>305</v>
      </c>
    </row>
    <row r="5879" ht="15.75" customHeight="1">
      <c r="A5879" s="1" t="s">
        <v>6193</v>
      </c>
      <c r="B5879" s="2">
        <v>46044.0</v>
      </c>
      <c r="C5879" s="2">
        <v>46044.0</v>
      </c>
      <c r="D5879" s="1" t="s">
        <v>147</v>
      </c>
      <c r="E5879" s="1" t="s">
        <v>270</v>
      </c>
      <c r="F5879" s="3">
        <v>0.9375</v>
      </c>
      <c r="G5879" s="1">
        <v>2.0</v>
      </c>
      <c r="H5879" s="1">
        <v>3.0</v>
      </c>
      <c r="I5879" s="1">
        <v>280.0</v>
      </c>
      <c r="J5879" s="1">
        <v>36.0</v>
      </c>
      <c r="K5879" s="1">
        <v>0.0</v>
      </c>
      <c r="L5879" s="1" t="s">
        <v>301</v>
      </c>
      <c r="M5879" s="1" t="s">
        <v>302</v>
      </c>
      <c r="N5879" s="1">
        <v>37.0</v>
      </c>
      <c r="O5879" s="1" t="s">
        <v>308</v>
      </c>
      <c r="P5879" s="1" t="s">
        <v>313</v>
      </c>
      <c r="Q5879" s="1" t="s">
        <v>305</v>
      </c>
    </row>
    <row r="5880" ht="15.75" customHeight="1">
      <c r="A5880" s="1" t="s">
        <v>6194</v>
      </c>
      <c r="B5880" s="2">
        <v>46101.0</v>
      </c>
      <c r="C5880" s="2">
        <v>46106.0</v>
      </c>
      <c r="D5880" s="1" t="s">
        <v>73</v>
      </c>
      <c r="E5880" s="1" t="s">
        <v>281</v>
      </c>
      <c r="F5880" s="3">
        <v>0.9375</v>
      </c>
      <c r="G5880" s="1">
        <v>4.0</v>
      </c>
      <c r="H5880" s="1">
        <v>3.0</v>
      </c>
      <c r="I5880" s="1">
        <v>160.0</v>
      </c>
      <c r="J5880" s="1">
        <v>36.0</v>
      </c>
      <c r="K5880" s="1">
        <v>20.0</v>
      </c>
      <c r="L5880" s="1" t="s">
        <v>307</v>
      </c>
      <c r="M5880" s="1" t="s">
        <v>302</v>
      </c>
      <c r="N5880" s="1">
        <v>43.0</v>
      </c>
      <c r="O5880" s="1" t="s">
        <v>312</v>
      </c>
      <c r="P5880" s="1" t="s">
        <v>304</v>
      </c>
      <c r="Q5880" s="1" t="s">
        <v>305</v>
      </c>
    </row>
    <row r="5881" ht="15.75" customHeight="1">
      <c r="A5881" s="1" t="s">
        <v>6195</v>
      </c>
      <c r="B5881" s="2">
        <v>46171.0</v>
      </c>
      <c r="C5881" s="2">
        <v>46178.0</v>
      </c>
      <c r="D5881" s="1" t="s">
        <v>118</v>
      </c>
      <c r="E5881" s="1" t="s">
        <v>228</v>
      </c>
      <c r="F5881" s="3">
        <v>0.8854166666666666</v>
      </c>
      <c r="G5881" s="1">
        <v>2.0</v>
      </c>
      <c r="H5881" s="1">
        <v>2.0</v>
      </c>
      <c r="I5881" s="1">
        <v>160.0</v>
      </c>
      <c r="J5881" s="1">
        <v>30.0</v>
      </c>
      <c r="K5881" s="1">
        <v>0.0</v>
      </c>
      <c r="L5881" s="1" t="s">
        <v>307</v>
      </c>
      <c r="M5881" s="1" t="s">
        <v>302</v>
      </c>
      <c r="N5881" s="1">
        <v>41.0</v>
      </c>
      <c r="O5881" s="1" t="s">
        <v>312</v>
      </c>
      <c r="P5881" s="1" t="s">
        <v>313</v>
      </c>
      <c r="Q5881" s="1" t="s">
        <v>305</v>
      </c>
    </row>
    <row r="5882" ht="15.75" customHeight="1">
      <c r="A5882" s="1" t="s">
        <v>6196</v>
      </c>
      <c r="B5882" s="2">
        <v>46165.0</v>
      </c>
      <c r="C5882" s="2">
        <v>46167.0</v>
      </c>
      <c r="D5882" s="1" t="s">
        <v>100</v>
      </c>
      <c r="E5882" s="1" t="s">
        <v>214</v>
      </c>
      <c r="F5882" s="3">
        <v>0.3958333333333333</v>
      </c>
      <c r="G5882" s="1">
        <v>6.0</v>
      </c>
      <c r="H5882" s="1">
        <v>5.0</v>
      </c>
      <c r="I5882" s="1">
        <v>420.0</v>
      </c>
      <c r="J5882" s="1">
        <v>48.0</v>
      </c>
      <c r="K5882" s="1">
        <v>0.0</v>
      </c>
      <c r="L5882" s="1" t="s">
        <v>315</v>
      </c>
      <c r="M5882" s="1" t="s">
        <v>302</v>
      </c>
      <c r="N5882" s="1">
        <v>27.0</v>
      </c>
      <c r="O5882" s="1" t="s">
        <v>308</v>
      </c>
      <c r="P5882" s="1" t="s">
        <v>304</v>
      </c>
      <c r="Q5882" s="1" t="s">
        <v>309</v>
      </c>
    </row>
    <row r="5883" ht="15.75" customHeight="1">
      <c r="A5883" s="1" t="s">
        <v>6197</v>
      </c>
      <c r="B5883" s="2">
        <v>46121.0</v>
      </c>
      <c r="C5883" s="2">
        <v>46121.0</v>
      </c>
      <c r="D5883" s="1" t="s">
        <v>11</v>
      </c>
      <c r="E5883" s="1" t="s">
        <v>184</v>
      </c>
      <c r="F5883" s="3">
        <v>0.7708333333333334</v>
      </c>
      <c r="G5883" s="1">
        <v>4.0</v>
      </c>
      <c r="H5883" s="1">
        <v>3.0</v>
      </c>
      <c r="I5883" s="1">
        <v>260.0</v>
      </c>
      <c r="J5883" s="1">
        <v>36.0</v>
      </c>
      <c r="K5883" s="1">
        <v>40.0</v>
      </c>
      <c r="L5883" s="1" t="s">
        <v>315</v>
      </c>
      <c r="M5883" s="1" t="s">
        <v>302</v>
      </c>
      <c r="N5883" s="1">
        <v>47.0</v>
      </c>
      <c r="O5883" s="1" t="s">
        <v>303</v>
      </c>
      <c r="P5883" s="1" t="s">
        <v>304</v>
      </c>
      <c r="Q5883" s="1" t="s">
        <v>338</v>
      </c>
    </row>
    <row r="5884" ht="15.75" customHeight="1">
      <c r="A5884" s="1" t="s">
        <v>6198</v>
      </c>
      <c r="B5884" s="2">
        <v>46035.0</v>
      </c>
      <c r="C5884" s="2">
        <v>46037.0</v>
      </c>
      <c r="D5884" s="1" t="s">
        <v>82</v>
      </c>
      <c r="E5884" s="1" t="s">
        <v>237</v>
      </c>
      <c r="F5884" s="3">
        <v>0.9375</v>
      </c>
      <c r="G5884" s="1">
        <v>8.0</v>
      </c>
      <c r="H5884" s="1">
        <v>2.0</v>
      </c>
      <c r="I5884" s="1">
        <v>260.0</v>
      </c>
      <c r="J5884" s="1">
        <v>30.0</v>
      </c>
      <c r="K5884" s="1">
        <v>0.0</v>
      </c>
      <c r="L5884" s="1" t="s">
        <v>301</v>
      </c>
      <c r="M5884" s="1" t="s">
        <v>302</v>
      </c>
      <c r="N5884" s="1">
        <v>41.0</v>
      </c>
      <c r="O5884" s="1" t="s">
        <v>312</v>
      </c>
      <c r="P5884" s="1" t="s">
        <v>304</v>
      </c>
      <c r="Q5884" s="1" t="s">
        <v>338</v>
      </c>
    </row>
    <row r="5885" ht="15.75" customHeight="1">
      <c r="A5885" s="1" t="s">
        <v>6199</v>
      </c>
      <c r="B5885" s="2">
        <v>46049.0</v>
      </c>
      <c r="C5885" s="2">
        <v>46052.0</v>
      </c>
      <c r="D5885" s="1" t="s">
        <v>128</v>
      </c>
      <c r="E5885" s="1" t="s">
        <v>224</v>
      </c>
      <c r="F5885" s="3">
        <v>0.53125</v>
      </c>
      <c r="G5885" s="1">
        <v>3.0</v>
      </c>
      <c r="H5885" s="1">
        <v>5.0</v>
      </c>
      <c r="I5885" s="1">
        <v>280.0</v>
      </c>
      <c r="J5885" s="1">
        <v>48.0</v>
      </c>
      <c r="K5885" s="1">
        <v>0.0</v>
      </c>
      <c r="L5885" s="1" t="s">
        <v>311</v>
      </c>
      <c r="M5885" s="1" t="s">
        <v>302</v>
      </c>
      <c r="N5885" s="1">
        <v>40.0</v>
      </c>
      <c r="O5885" s="1" t="s">
        <v>308</v>
      </c>
      <c r="P5885" s="1" t="s">
        <v>304</v>
      </c>
      <c r="Q5885" s="1" t="s">
        <v>338</v>
      </c>
    </row>
    <row r="5886" ht="15.75" customHeight="1">
      <c r="A5886" s="1" t="s">
        <v>6200</v>
      </c>
      <c r="B5886" s="2">
        <v>46166.0</v>
      </c>
      <c r="C5886" s="2">
        <v>46172.0</v>
      </c>
      <c r="D5886" s="1" t="s">
        <v>30</v>
      </c>
      <c r="E5886" s="1" t="s">
        <v>254</v>
      </c>
      <c r="F5886" s="3">
        <v>0.9375</v>
      </c>
      <c r="G5886" s="1">
        <v>4.0</v>
      </c>
      <c r="H5886" s="1">
        <v>3.0</v>
      </c>
      <c r="I5886" s="1">
        <v>160.0</v>
      </c>
      <c r="J5886" s="1">
        <v>36.0</v>
      </c>
      <c r="K5886" s="1">
        <v>40.0</v>
      </c>
      <c r="L5886" s="1" t="s">
        <v>307</v>
      </c>
      <c r="M5886" s="1" t="s">
        <v>302</v>
      </c>
      <c r="N5886" s="1">
        <v>60.0</v>
      </c>
      <c r="O5886" s="1" t="s">
        <v>303</v>
      </c>
      <c r="P5886" s="1" t="s">
        <v>304</v>
      </c>
      <c r="Q5886" s="1" t="s">
        <v>305</v>
      </c>
    </row>
    <row r="5887" ht="15.75" customHeight="1">
      <c r="A5887" s="1" t="s">
        <v>6201</v>
      </c>
      <c r="B5887" s="2">
        <v>46183.0</v>
      </c>
      <c r="C5887" s="2">
        <v>46190.0</v>
      </c>
      <c r="D5887" s="1" t="s">
        <v>91</v>
      </c>
      <c r="E5887" s="1" t="s">
        <v>239</v>
      </c>
      <c r="F5887" s="3">
        <v>0.8854166666666666</v>
      </c>
      <c r="G5887" s="1">
        <v>6.0</v>
      </c>
      <c r="H5887" s="1">
        <v>6.0</v>
      </c>
      <c r="I5887" s="1">
        <v>180.0</v>
      </c>
      <c r="J5887" s="1">
        <v>54.0</v>
      </c>
      <c r="K5887" s="1">
        <v>0.0</v>
      </c>
      <c r="L5887" s="1" t="s">
        <v>318</v>
      </c>
      <c r="M5887" s="1" t="s">
        <v>302</v>
      </c>
      <c r="N5887" s="1">
        <v>38.0</v>
      </c>
      <c r="O5887" s="1" t="s">
        <v>308</v>
      </c>
      <c r="P5887" s="1" t="s">
        <v>304</v>
      </c>
      <c r="Q5887" s="1" t="s">
        <v>305</v>
      </c>
    </row>
    <row r="5888" ht="15.75" customHeight="1">
      <c r="A5888" s="1" t="s">
        <v>6202</v>
      </c>
      <c r="B5888" s="2">
        <v>46143.0</v>
      </c>
      <c r="C5888" s="2">
        <v>46144.0</v>
      </c>
      <c r="D5888" s="1" t="s">
        <v>147</v>
      </c>
      <c r="E5888" s="1" t="s">
        <v>246</v>
      </c>
      <c r="F5888" s="3">
        <v>0.8854166666666666</v>
      </c>
      <c r="G5888" s="1">
        <v>3.0</v>
      </c>
      <c r="H5888" s="1">
        <v>5.0</v>
      </c>
      <c r="I5888" s="1">
        <v>420.0</v>
      </c>
      <c r="J5888" s="1">
        <v>48.0</v>
      </c>
      <c r="K5888" s="1">
        <v>20.0</v>
      </c>
      <c r="L5888" s="1" t="s">
        <v>307</v>
      </c>
      <c r="M5888" s="1" t="s">
        <v>302</v>
      </c>
      <c r="N5888" s="1">
        <v>60.0</v>
      </c>
      <c r="O5888" s="1" t="s">
        <v>303</v>
      </c>
      <c r="P5888" s="1" t="s">
        <v>304</v>
      </c>
      <c r="Q5888" s="1" t="s">
        <v>309</v>
      </c>
    </row>
    <row r="5889" ht="15.75" customHeight="1">
      <c r="A5889" s="1" t="s">
        <v>6203</v>
      </c>
      <c r="B5889" s="2">
        <v>46136.0</v>
      </c>
      <c r="C5889" s="2">
        <v>46140.0</v>
      </c>
      <c r="D5889" s="1" t="s">
        <v>137</v>
      </c>
      <c r="E5889" s="1" t="s">
        <v>201</v>
      </c>
      <c r="F5889" s="3">
        <v>0.7708333333333334</v>
      </c>
      <c r="G5889" s="1">
        <v>3.0</v>
      </c>
      <c r="H5889" s="1">
        <v>2.0</v>
      </c>
      <c r="I5889" s="1">
        <v>440.0</v>
      </c>
      <c r="J5889" s="1">
        <v>30.0</v>
      </c>
      <c r="K5889" s="1">
        <v>0.0</v>
      </c>
      <c r="L5889" s="1" t="s">
        <v>318</v>
      </c>
      <c r="M5889" s="1" t="s">
        <v>302</v>
      </c>
      <c r="N5889" s="1">
        <v>31.0</v>
      </c>
      <c r="O5889" s="1" t="s">
        <v>303</v>
      </c>
      <c r="P5889" s="1" t="s">
        <v>304</v>
      </c>
      <c r="Q5889" s="1" t="s">
        <v>309</v>
      </c>
    </row>
    <row r="5890" ht="15.75" customHeight="1">
      <c r="A5890" s="1" t="s">
        <v>6204</v>
      </c>
      <c r="B5890" s="2">
        <v>46188.0</v>
      </c>
      <c r="C5890" s="2">
        <v>46193.0</v>
      </c>
      <c r="D5890" s="1" t="s">
        <v>18</v>
      </c>
      <c r="E5890" s="1" t="s">
        <v>254</v>
      </c>
      <c r="F5890" s="3">
        <v>0.6458333333333334</v>
      </c>
      <c r="G5890" s="1">
        <v>4.0</v>
      </c>
      <c r="H5890" s="1">
        <v>3.0</v>
      </c>
      <c r="I5890" s="1">
        <v>240.0</v>
      </c>
      <c r="J5890" s="1">
        <v>36.0</v>
      </c>
      <c r="K5890" s="1">
        <v>0.0</v>
      </c>
      <c r="L5890" s="1" t="s">
        <v>307</v>
      </c>
      <c r="M5890" s="1" t="s">
        <v>302</v>
      </c>
      <c r="N5890" s="1">
        <v>43.0</v>
      </c>
      <c r="O5890" s="1" t="s">
        <v>308</v>
      </c>
      <c r="P5890" s="1" t="s">
        <v>313</v>
      </c>
      <c r="Q5890" s="1" t="s">
        <v>338</v>
      </c>
    </row>
    <row r="5891" ht="15.75" customHeight="1">
      <c r="A5891" s="1" t="s">
        <v>6205</v>
      </c>
      <c r="B5891" s="2">
        <v>46117.0</v>
      </c>
      <c r="C5891" s="2">
        <v>46117.0</v>
      </c>
      <c r="D5891" s="1" t="s">
        <v>32</v>
      </c>
      <c r="E5891" s="1" t="s">
        <v>214</v>
      </c>
      <c r="F5891" s="3">
        <v>0.6458333333333334</v>
      </c>
      <c r="G5891" s="1">
        <v>8.0</v>
      </c>
      <c r="H5891" s="1">
        <v>2.0</v>
      </c>
      <c r="I5891" s="1">
        <v>240.0</v>
      </c>
      <c r="J5891" s="1">
        <v>30.0</v>
      </c>
      <c r="K5891" s="1">
        <v>100.0</v>
      </c>
      <c r="L5891" s="1" t="s">
        <v>315</v>
      </c>
      <c r="M5891" s="1" t="s">
        <v>302</v>
      </c>
      <c r="N5891" s="1">
        <v>38.0</v>
      </c>
      <c r="O5891" s="1" t="s">
        <v>312</v>
      </c>
      <c r="P5891" s="1" t="s">
        <v>313</v>
      </c>
      <c r="Q5891" s="1" t="s">
        <v>305</v>
      </c>
    </row>
    <row r="5892" ht="15.75" customHeight="1">
      <c r="A5892" s="1" t="s">
        <v>6206</v>
      </c>
      <c r="B5892" s="2">
        <v>46153.0</v>
      </c>
      <c r="C5892" s="2">
        <v>46160.0</v>
      </c>
      <c r="D5892" s="1" t="s">
        <v>97</v>
      </c>
      <c r="E5892" s="1" t="s">
        <v>184</v>
      </c>
      <c r="F5892" s="3">
        <v>0.6458333333333334</v>
      </c>
      <c r="G5892" s="1">
        <v>4.0</v>
      </c>
      <c r="H5892" s="1">
        <v>3.0</v>
      </c>
      <c r="I5892" s="1">
        <v>180.0</v>
      </c>
      <c r="J5892" s="1">
        <v>36.0</v>
      </c>
      <c r="K5892" s="1">
        <v>40.0</v>
      </c>
      <c r="L5892" s="1" t="s">
        <v>318</v>
      </c>
      <c r="M5892" s="1" t="s">
        <v>302</v>
      </c>
      <c r="N5892" s="1">
        <v>33.0</v>
      </c>
      <c r="O5892" s="1" t="s">
        <v>303</v>
      </c>
      <c r="P5892" s="1" t="s">
        <v>313</v>
      </c>
      <c r="Q5892" s="1" t="s">
        <v>305</v>
      </c>
    </row>
    <row r="5893" ht="15.75" customHeight="1">
      <c r="A5893" s="1" t="s">
        <v>6207</v>
      </c>
      <c r="B5893" s="2">
        <v>46134.0</v>
      </c>
      <c r="C5893" s="2">
        <v>46138.0</v>
      </c>
      <c r="D5893" s="1" t="s">
        <v>25</v>
      </c>
      <c r="E5893" s="1" t="s">
        <v>230</v>
      </c>
      <c r="F5893" s="3">
        <v>0.8854166666666666</v>
      </c>
      <c r="G5893" s="1">
        <v>1.0</v>
      </c>
      <c r="H5893" s="1">
        <v>2.0</v>
      </c>
      <c r="I5893" s="1">
        <v>240.0</v>
      </c>
      <c r="J5893" s="1">
        <v>30.0</v>
      </c>
      <c r="K5893" s="1">
        <v>60.0</v>
      </c>
      <c r="L5893" s="1" t="s">
        <v>301</v>
      </c>
      <c r="M5893" s="1" t="s">
        <v>302</v>
      </c>
      <c r="N5893" s="1">
        <v>59.0</v>
      </c>
      <c r="O5893" s="1" t="s">
        <v>312</v>
      </c>
      <c r="P5893" s="1" t="s">
        <v>313</v>
      </c>
      <c r="Q5893" s="1" t="s">
        <v>305</v>
      </c>
    </row>
    <row r="5894" ht="15.75" customHeight="1">
      <c r="A5894" s="1" t="s">
        <v>6208</v>
      </c>
      <c r="B5894" s="2">
        <v>46143.0</v>
      </c>
      <c r="C5894" s="2">
        <v>46144.0</v>
      </c>
      <c r="D5894" s="1" t="s">
        <v>69</v>
      </c>
      <c r="E5894" s="1" t="s">
        <v>235</v>
      </c>
      <c r="F5894" s="3">
        <v>0.6458333333333334</v>
      </c>
      <c r="G5894" s="1">
        <v>5.0</v>
      </c>
      <c r="H5894" s="1">
        <v>5.0</v>
      </c>
      <c r="I5894" s="1">
        <v>220.0</v>
      </c>
      <c r="J5894" s="1">
        <v>48.0</v>
      </c>
      <c r="K5894" s="1">
        <v>0.0</v>
      </c>
      <c r="L5894" s="1" t="s">
        <v>301</v>
      </c>
      <c r="M5894" s="1" t="s">
        <v>302</v>
      </c>
      <c r="N5894" s="1">
        <v>49.0</v>
      </c>
      <c r="O5894" s="1" t="s">
        <v>303</v>
      </c>
      <c r="P5894" s="1" t="s">
        <v>313</v>
      </c>
      <c r="Q5894" s="1" t="s">
        <v>305</v>
      </c>
    </row>
    <row r="5895" ht="15.75" customHeight="1">
      <c r="A5895" s="1" t="s">
        <v>6209</v>
      </c>
      <c r="B5895" s="2">
        <v>46053.0</v>
      </c>
      <c r="C5895" s="2">
        <v>46058.0</v>
      </c>
      <c r="D5895" s="1" t="s">
        <v>128</v>
      </c>
      <c r="E5895" s="1" t="s">
        <v>270</v>
      </c>
      <c r="F5895" s="3">
        <v>0.6458333333333334</v>
      </c>
      <c r="G5895" s="1">
        <v>6.0</v>
      </c>
      <c r="H5895" s="1">
        <v>1.0</v>
      </c>
      <c r="I5895" s="1">
        <v>360.0</v>
      </c>
      <c r="J5895" s="1">
        <v>24.0</v>
      </c>
      <c r="K5895" s="1">
        <v>20.0</v>
      </c>
      <c r="L5895" s="1" t="s">
        <v>301</v>
      </c>
      <c r="M5895" s="1" t="s">
        <v>302</v>
      </c>
      <c r="N5895" s="1">
        <v>31.0</v>
      </c>
      <c r="O5895" s="1" t="s">
        <v>308</v>
      </c>
      <c r="P5895" s="1" t="s">
        <v>313</v>
      </c>
      <c r="Q5895" s="1" t="s">
        <v>338</v>
      </c>
    </row>
    <row r="5896" ht="15.75" customHeight="1">
      <c r="A5896" s="1" t="s">
        <v>6210</v>
      </c>
      <c r="B5896" s="2">
        <v>46050.0</v>
      </c>
      <c r="C5896" s="2">
        <v>46050.0</v>
      </c>
      <c r="D5896" s="1" t="s">
        <v>18</v>
      </c>
      <c r="E5896" s="1" t="s">
        <v>270</v>
      </c>
      <c r="F5896" s="3">
        <v>0.3958333333333333</v>
      </c>
      <c r="G5896" s="1">
        <v>2.0</v>
      </c>
      <c r="H5896" s="1">
        <v>1.0</v>
      </c>
      <c r="I5896" s="1">
        <v>360.0</v>
      </c>
      <c r="J5896" s="1">
        <v>24.0</v>
      </c>
      <c r="K5896" s="1">
        <v>100.0</v>
      </c>
      <c r="L5896" s="1" t="s">
        <v>307</v>
      </c>
      <c r="M5896" s="1" t="s">
        <v>302</v>
      </c>
      <c r="N5896" s="1">
        <v>45.0</v>
      </c>
      <c r="O5896" s="1" t="s">
        <v>312</v>
      </c>
      <c r="P5896" s="1" t="s">
        <v>304</v>
      </c>
      <c r="Q5896" s="1" t="s">
        <v>338</v>
      </c>
    </row>
    <row r="5897" ht="15.75" customHeight="1">
      <c r="A5897" s="1" t="s">
        <v>6211</v>
      </c>
      <c r="B5897" s="2">
        <v>46027.0</v>
      </c>
      <c r="C5897" s="2">
        <v>46027.0</v>
      </c>
      <c r="D5897" s="1" t="s">
        <v>94</v>
      </c>
      <c r="E5897" s="1" t="s">
        <v>276</v>
      </c>
      <c r="F5897" s="3">
        <v>0.6458333333333334</v>
      </c>
      <c r="G5897" s="1">
        <v>2.0</v>
      </c>
      <c r="H5897" s="1">
        <v>3.0</v>
      </c>
      <c r="I5897" s="1">
        <v>320.0</v>
      </c>
      <c r="J5897" s="1">
        <v>36.0</v>
      </c>
      <c r="K5897" s="1">
        <v>0.0</v>
      </c>
      <c r="L5897" s="1" t="s">
        <v>315</v>
      </c>
      <c r="M5897" s="1" t="s">
        <v>302</v>
      </c>
      <c r="N5897" s="1">
        <v>48.0</v>
      </c>
      <c r="O5897" s="1" t="s">
        <v>308</v>
      </c>
      <c r="P5897" s="1" t="s">
        <v>304</v>
      </c>
      <c r="Q5897" s="1" t="s">
        <v>338</v>
      </c>
    </row>
    <row r="5898" ht="15.75" customHeight="1">
      <c r="A5898" s="1" t="s">
        <v>6212</v>
      </c>
      <c r="B5898" s="2">
        <v>46085.0</v>
      </c>
      <c r="C5898" s="2">
        <v>46088.0</v>
      </c>
      <c r="D5898" s="1" t="s">
        <v>144</v>
      </c>
      <c r="E5898" s="1" t="s">
        <v>260</v>
      </c>
      <c r="F5898" s="3">
        <v>0.3958333333333333</v>
      </c>
      <c r="G5898" s="1">
        <v>9.0</v>
      </c>
      <c r="H5898" s="1">
        <v>2.0</v>
      </c>
      <c r="I5898" s="1">
        <v>280.0</v>
      </c>
      <c r="J5898" s="1">
        <v>30.0</v>
      </c>
      <c r="K5898" s="1">
        <v>150.0</v>
      </c>
      <c r="L5898" s="1" t="s">
        <v>318</v>
      </c>
      <c r="M5898" s="1" t="s">
        <v>302</v>
      </c>
      <c r="N5898" s="1">
        <v>53.0</v>
      </c>
      <c r="O5898" s="1" t="s">
        <v>303</v>
      </c>
      <c r="P5898" s="1" t="s">
        <v>313</v>
      </c>
      <c r="Q5898" s="1" t="s">
        <v>305</v>
      </c>
    </row>
    <row r="5899" ht="15.75" customHeight="1">
      <c r="A5899" s="1" t="s">
        <v>6213</v>
      </c>
      <c r="B5899" s="2">
        <v>46071.0</v>
      </c>
      <c r="C5899" s="2">
        <v>46078.0</v>
      </c>
      <c r="D5899" s="1" t="s">
        <v>147</v>
      </c>
      <c r="E5899" s="1" t="s">
        <v>179</v>
      </c>
      <c r="F5899" s="3">
        <v>0.9375</v>
      </c>
      <c r="G5899" s="1">
        <v>8.0</v>
      </c>
      <c r="H5899" s="1">
        <v>4.0</v>
      </c>
      <c r="I5899" s="1">
        <v>240.0</v>
      </c>
      <c r="J5899" s="1">
        <v>42.0</v>
      </c>
      <c r="K5899" s="1">
        <v>0.0</v>
      </c>
      <c r="L5899" s="1" t="s">
        <v>307</v>
      </c>
      <c r="M5899" s="1" t="s">
        <v>326</v>
      </c>
      <c r="N5899" s="1">
        <v>45.0</v>
      </c>
      <c r="O5899" s="1" t="s">
        <v>312</v>
      </c>
      <c r="P5899" s="1" t="s">
        <v>313</v>
      </c>
      <c r="Q5899" s="1" t="s">
        <v>305</v>
      </c>
    </row>
    <row r="5900" ht="15.75" customHeight="1">
      <c r="A5900" s="1" t="s">
        <v>6214</v>
      </c>
      <c r="B5900" s="2">
        <v>46041.0</v>
      </c>
      <c r="C5900" s="2">
        <v>46045.0</v>
      </c>
      <c r="D5900" s="1" t="s">
        <v>25</v>
      </c>
      <c r="E5900" s="1" t="s">
        <v>168</v>
      </c>
      <c r="F5900" s="3">
        <v>0.8854166666666666</v>
      </c>
      <c r="G5900" s="1">
        <v>2.0</v>
      </c>
      <c r="H5900" s="1">
        <v>2.0</v>
      </c>
      <c r="I5900" s="1">
        <v>240.0</v>
      </c>
      <c r="J5900" s="1">
        <v>30.0</v>
      </c>
      <c r="K5900" s="1">
        <v>60.0</v>
      </c>
      <c r="L5900" s="1" t="s">
        <v>315</v>
      </c>
      <c r="M5900" s="1" t="s">
        <v>302</v>
      </c>
      <c r="N5900" s="1">
        <v>47.0</v>
      </c>
      <c r="O5900" s="1" t="s">
        <v>308</v>
      </c>
      <c r="P5900" s="1" t="s">
        <v>304</v>
      </c>
      <c r="Q5900" s="1" t="s">
        <v>338</v>
      </c>
    </row>
    <row r="5901" ht="15.75" customHeight="1">
      <c r="A5901" s="1" t="s">
        <v>6215</v>
      </c>
      <c r="B5901" s="2">
        <v>46112.0</v>
      </c>
      <c r="C5901" s="2">
        <v>46115.0</v>
      </c>
      <c r="D5901" s="1" t="s">
        <v>114</v>
      </c>
      <c r="E5901" s="1" t="s">
        <v>232</v>
      </c>
      <c r="F5901" s="3">
        <v>0.8854166666666666</v>
      </c>
      <c r="G5901" s="1">
        <v>5.0</v>
      </c>
      <c r="H5901" s="1">
        <v>4.0</v>
      </c>
      <c r="I5901" s="1">
        <v>180.0</v>
      </c>
      <c r="J5901" s="1">
        <v>42.0</v>
      </c>
      <c r="K5901" s="1">
        <v>0.0</v>
      </c>
      <c r="L5901" s="1" t="s">
        <v>301</v>
      </c>
      <c r="M5901" s="1" t="s">
        <v>302</v>
      </c>
      <c r="N5901" s="1">
        <v>30.0</v>
      </c>
      <c r="O5901" s="1" t="s">
        <v>308</v>
      </c>
      <c r="P5901" s="1" t="s">
        <v>304</v>
      </c>
      <c r="Q5901" s="1" t="s">
        <v>305</v>
      </c>
    </row>
    <row r="5902" ht="15.75" customHeight="1">
      <c r="A5902" s="1" t="s">
        <v>6216</v>
      </c>
      <c r="B5902" s="2">
        <v>46025.0</v>
      </c>
      <c r="C5902" s="2">
        <v>46027.0</v>
      </c>
      <c r="D5902" s="1" t="s">
        <v>144</v>
      </c>
      <c r="E5902" s="1" t="s">
        <v>179</v>
      </c>
      <c r="F5902" s="3">
        <v>0.8854166666666666</v>
      </c>
      <c r="G5902" s="1">
        <v>6.0</v>
      </c>
      <c r="H5902" s="1">
        <v>3.0</v>
      </c>
      <c r="I5902" s="1">
        <v>240.0</v>
      </c>
      <c r="J5902" s="1">
        <v>36.0</v>
      </c>
      <c r="K5902" s="1">
        <v>0.0</v>
      </c>
      <c r="L5902" s="1" t="s">
        <v>307</v>
      </c>
      <c r="M5902" s="1" t="s">
        <v>302</v>
      </c>
      <c r="N5902" s="1">
        <v>22.0</v>
      </c>
      <c r="O5902" s="1" t="s">
        <v>312</v>
      </c>
      <c r="P5902" s="1" t="s">
        <v>313</v>
      </c>
      <c r="Q5902" s="1" t="s">
        <v>305</v>
      </c>
    </row>
    <row r="5903" ht="15.75" customHeight="1">
      <c r="A5903" s="1" t="s">
        <v>6217</v>
      </c>
      <c r="B5903" s="2">
        <v>46061.0</v>
      </c>
      <c r="C5903" s="2">
        <v>46064.0</v>
      </c>
      <c r="D5903" s="1" t="s">
        <v>85</v>
      </c>
      <c r="E5903" s="1" t="s">
        <v>270</v>
      </c>
      <c r="F5903" s="3">
        <v>0.7708333333333334</v>
      </c>
      <c r="G5903" s="1">
        <v>1.0</v>
      </c>
      <c r="H5903" s="1">
        <v>6.0</v>
      </c>
      <c r="I5903" s="1">
        <v>280.0</v>
      </c>
      <c r="J5903" s="1">
        <v>54.0</v>
      </c>
      <c r="K5903" s="1">
        <v>0.0</v>
      </c>
      <c r="L5903" s="1" t="s">
        <v>315</v>
      </c>
      <c r="M5903" s="1" t="s">
        <v>302</v>
      </c>
      <c r="N5903" s="1">
        <v>20.0</v>
      </c>
      <c r="O5903" s="1" t="s">
        <v>308</v>
      </c>
      <c r="P5903" s="1" t="s">
        <v>304</v>
      </c>
      <c r="Q5903" s="1" t="s">
        <v>305</v>
      </c>
    </row>
    <row r="5904" ht="15.75" customHeight="1">
      <c r="A5904" s="1" t="s">
        <v>6218</v>
      </c>
      <c r="B5904" s="2">
        <v>46190.0</v>
      </c>
      <c r="C5904" s="2">
        <v>46195.0</v>
      </c>
      <c r="D5904" s="1" t="s">
        <v>18</v>
      </c>
      <c r="E5904" s="1" t="s">
        <v>232</v>
      </c>
      <c r="F5904" s="3">
        <v>0.6458333333333334</v>
      </c>
      <c r="G5904" s="1">
        <v>9.0</v>
      </c>
      <c r="H5904" s="1">
        <v>2.0</v>
      </c>
      <c r="I5904" s="1">
        <v>180.0</v>
      </c>
      <c r="J5904" s="1">
        <v>30.0</v>
      </c>
      <c r="K5904" s="1">
        <v>150.0</v>
      </c>
      <c r="L5904" s="1" t="s">
        <v>301</v>
      </c>
      <c r="M5904" s="1" t="s">
        <v>302</v>
      </c>
      <c r="N5904" s="1">
        <v>52.0</v>
      </c>
      <c r="O5904" s="1" t="s">
        <v>312</v>
      </c>
      <c r="P5904" s="1" t="s">
        <v>313</v>
      </c>
      <c r="Q5904" s="1" t="s">
        <v>305</v>
      </c>
    </row>
    <row r="5905" ht="15.75" customHeight="1">
      <c r="A5905" s="1" t="s">
        <v>6219</v>
      </c>
      <c r="B5905" s="2">
        <v>46140.0</v>
      </c>
      <c r="C5905" s="2">
        <v>46146.0</v>
      </c>
      <c r="D5905" s="1" t="s">
        <v>30</v>
      </c>
      <c r="E5905" s="1" t="s">
        <v>232</v>
      </c>
      <c r="F5905" s="3">
        <v>0.7708333333333334</v>
      </c>
      <c r="G5905" s="1">
        <v>8.0</v>
      </c>
      <c r="H5905" s="1">
        <v>4.0</v>
      </c>
      <c r="I5905" s="1">
        <v>360.0</v>
      </c>
      <c r="J5905" s="1">
        <v>42.0</v>
      </c>
      <c r="K5905" s="1">
        <v>0.0</v>
      </c>
      <c r="L5905" s="1" t="s">
        <v>311</v>
      </c>
      <c r="M5905" s="1" t="s">
        <v>326</v>
      </c>
      <c r="N5905" s="1">
        <v>50.0</v>
      </c>
      <c r="O5905" s="1" t="s">
        <v>312</v>
      </c>
      <c r="P5905" s="1" t="s">
        <v>304</v>
      </c>
      <c r="Q5905" s="1" t="s">
        <v>309</v>
      </c>
    </row>
    <row r="5906" ht="15.75" customHeight="1">
      <c r="A5906" s="1" t="s">
        <v>6220</v>
      </c>
      <c r="B5906" s="2">
        <v>46196.0</v>
      </c>
      <c r="C5906" s="2">
        <v>46198.0</v>
      </c>
      <c r="D5906" s="1" t="s">
        <v>22</v>
      </c>
      <c r="E5906" s="1" t="s">
        <v>260</v>
      </c>
      <c r="F5906" s="3">
        <v>0.53125</v>
      </c>
      <c r="G5906" s="1">
        <v>7.0</v>
      </c>
      <c r="H5906" s="1">
        <v>2.0</v>
      </c>
      <c r="I5906" s="1">
        <v>360.0</v>
      </c>
      <c r="J5906" s="1">
        <v>30.0</v>
      </c>
      <c r="K5906" s="1">
        <v>0.0</v>
      </c>
      <c r="L5906" s="1" t="s">
        <v>307</v>
      </c>
      <c r="M5906" s="1" t="s">
        <v>302</v>
      </c>
      <c r="N5906" s="1">
        <v>30.0</v>
      </c>
      <c r="O5906" s="1" t="s">
        <v>303</v>
      </c>
      <c r="P5906" s="1" t="s">
        <v>304</v>
      </c>
      <c r="Q5906" s="1" t="s">
        <v>338</v>
      </c>
    </row>
    <row r="5907" ht="15.75" customHeight="1">
      <c r="A5907" s="1" t="s">
        <v>6221</v>
      </c>
      <c r="B5907" s="2">
        <v>46146.0</v>
      </c>
      <c r="C5907" s="2">
        <v>46148.0</v>
      </c>
      <c r="D5907" s="1" t="s">
        <v>120</v>
      </c>
      <c r="E5907" s="1" t="s">
        <v>191</v>
      </c>
      <c r="F5907" s="3">
        <v>0.6458333333333334</v>
      </c>
      <c r="G5907" s="1">
        <v>1.0</v>
      </c>
      <c r="H5907" s="1">
        <v>2.0</v>
      </c>
      <c r="I5907" s="1">
        <v>200.0</v>
      </c>
      <c r="J5907" s="1">
        <v>30.0</v>
      </c>
      <c r="K5907" s="1">
        <v>0.0</v>
      </c>
      <c r="L5907" s="1" t="s">
        <v>315</v>
      </c>
      <c r="M5907" s="1" t="s">
        <v>302</v>
      </c>
      <c r="N5907" s="1">
        <v>50.0</v>
      </c>
      <c r="O5907" s="1" t="s">
        <v>303</v>
      </c>
      <c r="P5907" s="1" t="s">
        <v>304</v>
      </c>
      <c r="Q5907" s="1" t="s">
        <v>305</v>
      </c>
    </row>
    <row r="5908" ht="15.75" customHeight="1">
      <c r="A5908" s="1" t="s">
        <v>6222</v>
      </c>
      <c r="B5908" s="2">
        <v>46172.0</v>
      </c>
      <c r="C5908" s="2">
        <v>46172.0</v>
      </c>
      <c r="D5908" s="1" t="s">
        <v>88</v>
      </c>
      <c r="E5908" s="1" t="s">
        <v>163</v>
      </c>
      <c r="F5908" s="3">
        <v>0.9375</v>
      </c>
      <c r="G5908" s="1">
        <v>1.0</v>
      </c>
      <c r="H5908" s="1">
        <v>1.0</v>
      </c>
      <c r="I5908" s="1">
        <v>240.0</v>
      </c>
      <c r="J5908" s="1">
        <v>24.0</v>
      </c>
      <c r="K5908" s="1">
        <v>0.0</v>
      </c>
      <c r="L5908" s="1" t="s">
        <v>315</v>
      </c>
      <c r="M5908" s="1" t="s">
        <v>302</v>
      </c>
      <c r="N5908" s="1">
        <v>55.0</v>
      </c>
      <c r="O5908" s="1" t="s">
        <v>303</v>
      </c>
      <c r="P5908" s="1" t="s">
        <v>304</v>
      </c>
      <c r="Q5908" s="1" t="s">
        <v>305</v>
      </c>
    </row>
    <row r="5909" ht="15.75" customHeight="1">
      <c r="A5909" s="1" t="s">
        <v>6223</v>
      </c>
      <c r="B5909" s="2">
        <v>46177.0</v>
      </c>
      <c r="C5909" s="2">
        <v>46177.0</v>
      </c>
      <c r="D5909" s="1" t="s">
        <v>62</v>
      </c>
      <c r="E5909" s="1" t="s">
        <v>199</v>
      </c>
      <c r="F5909" s="3">
        <v>0.3958333333333333</v>
      </c>
      <c r="G5909" s="1">
        <v>2.0</v>
      </c>
      <c r="H5909" s="1">
        <v>5.0</v>
      </c>
      <c r="I5909" s="1">
        <v>440.0</v>
      </c>
      <c r="J5909" s="1">
        <v>48.0</v>
      </c>
      <c r="K5909" s="1">
        <v>20.0</v>
      </c>
      <c r="L5909" s="1" t="s">
        <v>301</v>
      </c>
      <c r="M5909" s="1" t="s">
        <v>302</v>
      </c>
      <c r="N5909" s="1">
        <v>37.0</v>
      </c>
      <c r="O5909" s="1" t="s">
        <v>308</v>
      </c>
      <c r="P5909" s="1" t="s">
        <v>313</v>
      </c>
      <c r="Q5909" s="1" t="s">
        <v>309</v>
      </c>
    </row>
    <row r="5910" ht="15.75" customHeight="1">
      <c r="A5910" s="1" t="s">
        <v>6224</v>
      </c>
      <c r="B5910" s="2">
        <v>46196.0</v>
      </c>
      <c r="C5910" s="2">
        <v>46196.0</v>
      </c>
      <c r="D5910" s="1" t="s">
        <v>62</v>
      </c>
      <c r="E5910" s="1" t="s">
        <v>239</v>
      </c>
      <c r="F5910" s="3">
        <v>0.7708333333333334</v>
      </c>
      <c r="G5910" s="1">
        <v>1.0</v>
      </c>
      <c r="H5910" s="1">
        <v>5.0</v>
      </c>
      <c r="I5910" s="1">
        <v>180.0</v>
      </c>
      <c r="J5910" s="1">
        <v>48.0</v>
      </c>
      <c r="K5910" s="1">
        <v>150.0</v>
      </c>
      <c r="L5910" s="1" t="s">
        <v>311</v>
      </c>
      <c r="M5910" s="1" t="s">
        <v>302</v>
      </c>
      <c r="N5910" s="1">
        <v>56.0</v>
      </c>
      <c r="O5910" s="1" t="s">
        <v>312</v>
      </c>
      <c r="P5910" s="1" t="s">
        <v>313</v>
      </c>
      <c r="Q5910" s="1" t="s">
        <v>305</v>
      </c>
    </row>
    <row r="5911" ht="15.75" customHeight="1">
      <c r="A5911" s="1" t="s">
        <v>6225</v>
      </c>
      <c r="B5911" s="2">
        <v>46037.0</v>
      </c>
      <c r="C5911" s="2">
        <v>46042.0</v>
      </c>
      <c r="D5911" s="1" t="s">
        <v>78</v>
      </c>
      <c r="E5911" s="1" t="s">
        <v>266</v>
      </c>
      <c r="F5911" s="3">
        <v>0.7708333333333334</v>
      </c>
      <c r="G5911" s="1">
        <v>3.0</v>
      </c>
      <c r="H5911" s="1">
        <v>4.0</v>
      </c>
      <c r="I5911" s="1">
        <v>400.0</v>
      </c>
      <c r="J5911" s="1">
        <v>42.0</v>
      </c>
      <c r="K5911" s="1">
        <v>40.0</v>
      </c>
      <c r="L5911" s="1" t="s">
        <v>311</v>
      </c>
      <c r="M5911" s="1" t="s">
        <v>302</v>
      </c>
      <c r="N5911" s="1">
        <v>34.0</v>
      </c>
      <c r="O5911" s="1" t="s">
        <v>303</v>
      </c>
      <c r="P5911" s="1" t="s">
        <v>313</v>
      </c>
      <c r="Q5911" s="1" t="s">
        <v>309</v>
      </c>
    </row>
    <row r="5912" ht="15.75" customHeight="1">
      <c r="A5912" s="1" t="s">
        <v>6226</v>
      </c>
      <c r="B5912" s="2">
        <v>46097.0</v>
      </c>
      <c r="C5912" s="2">
        <v>46099.0</v>
      </c>
      <c r="D5912" s="1" t="s">
        <v>25</v>
      </c>
      <c r="E5912" s="1" t="s">
        <v>242</v>
      </c>
      <c r="F5912" s="3">
        <v>0.9375</v>
      </c>
      <c r="G5912" s="1">
        <v>3.0</v>
      </c>
      <c r="H5912" s="1">
        <v>3.0</v>
      </c>
      <c r="I5912" s="1">
        <v>320.0</v>
      </c>
      <c r="J5912" s="1">
        <v>36.0</v>
      </c>
      <c r="K5912" s="1">
        <v>40.0</v>
      </c>
      <c r="L5912" s="1" t="s">
        <v>315</v>
      </c>
      <c r="M5912" s="1" t="s">
        <v>302</v>
      </c>
      <c r="N5912" s="1">
        <v>37.0</v>
      </c>
      <c r="O5912" s="1" t="s">
        <v>312</v>
      </c>
      <c r="P5912" s="1" t="s">
        <v>313</v>
      </c>
      <c r="Q5912" s="1" t="s">
        <v>338</v>
      </c>
    </row>
    <row r="5913" ht="15.75" customHeight="1">
      <c r="A5913" s="1" t="s">
        <v>6227</v>
      </c>
      <c r="B5913" s="2">
        <v>46075.0</v>
      </c>
      <c r="C5913" s="2">
        <v>46077.0</v>
      </c>
      <c r="D5913" s="1" t="s">
        <v>141</v>
      </c>
      <c r="E5913" s="1" t="s">
        <v>193</v>
      </c>
      <c r="F5913" s="3">
        <v>0.8854166666666666</v>
      </c>
      <c r="G5913" s="1">
        <v>2.0</v>
      </c>
      <c r="H5913" s="1">
        <v>2.0</v>
      </c>
      <c r="I5913" s="1">
        <v>280.0</v>
      </c>
      <c r="J5913" s="1">
        <v>30.0</v>
      </c>
      <c r="K5913" s="1">
        <v>0.0</v>
      </c>
      <c r="L5913" s="1" t="s">
        <v>301</v>
      </c>
      <c r="M5913" s="1" t="s">
        <v>326</v>
      </c>
      <c r="N5913" s="1">
        <v>22.0</v>
      </c>
      <c r="O5913" s="1" t="s">
        <v>312</v>
      </c>
      <c r="P5913" s="1" t="s">
        <v>304</v>
      </c>
      <c r="Q5913" s="1" t="s">
        <v>305</v>
      </c>
    </row>
    <row r="5914" ht="15.75" customHeight="1">
      <c r="A5914" s="1" t="s">
        <v>6228</v>
      </c>
      <c r="B5914" s="2">
        <v>46057.0</v>
      </c>
      <c r="C5914" s="2">
        <v>46063.0</v>
      </c>
      <c r="D5914" s="1" t="s">
        <v>66</v>
      </c>
      <c r="E5914" s="1" t="s">
        <v>191</v>
      </c>
      <c r="F5914" s="3">
        <v>0.53125</v>
      </c>
      <c r="G5914" s="1">
        <v>4.0</v>
      </c>
      <c r="H5914" s="1">
        <v>2.0</v>
      </c>
      <c r="I5914" s="1">
        <v>200.0</v>
      </c>
      <c r="J5914" s="1">
        <v>30.0</v>
      </c>
      <c r="K5914" s="1">
        <v>0.0</v>
      </c>
      <c r="L5914" s="1" t="s">
        <v>315</v>
      </c>
      <c r="M5914" s="1" t="s">
        <v>302</v>
      </c>
      <c r="N5914" s="1">
        <v>36.0</v>
      </c>
      <c r="O5914" s="1" t="s">
        <v>312</v>
      </c>
      <c r="P5914" s="1" t="s">
        <v>313</v>
      </c>
      <c r="Q5914" s="1" t="s">
        <v>305</v>
      </c>
    </row>
    <row r="5915" ht="15.75" customHeight="1">
      <c r="A5915" s="1" t="s">
        <v>6229</v>
      </c>
      <c r="B5915" s="2">
        <v>46106.0</v>
      </c>
      <c r="C5915" s="2">
        <v>46112.0</v>
      </c>
      <c r="D5915" s="1" t="s">
        <v>25</v>
      </c>
      <c r="E5915" s="1" t="s">
        <v>235</v>
      </c>
      <c r="F5915" s="3">
        <v>0.3958333333333333</v>
      </c>
      <c r="G5915" s="1">
        <v>9.0</v>
      </c>
      <c r="H5915" s="1">
        <v>3.0</v>
      </c>
      <c r="I5915" s="1">
        <v>400.0</v>
      </c>
      <c r="J5915" s="1">
        <v>36.0</v>
      </c>
      <c r="K5915" s="1">
        <v>0.0</v>
      </c>
      <c r="L5915" s="1" t="s">
        <v>307</v>
      </c>
      <c r="M5915" s="1" t="s">
        <v>302</v>
      </c>
      <c r="N5915" s="1">
        <v>31.0</v>
      </c>
      <c r="O5915" s="1" t="s">
        <v>312</v>
      </c>
      <c r="P5915" s="1" t="s">
        <v>313</v>
      </c>
      <c r="Q5915" s="1" t="s">
        <v>309</v>
      </c>
    </row>
    <row r="5916" ht="15.75" customHeight="1">
      <c r="A5916" s="1" t="s">
        <v>6230</v>
      </c>
      <c r="B5916" s="2">
        <v>46203.0</v>
      </c>
      <c r="C5916" s="2">
        <v>46209.0</v>
      </c>
      <c r="D5916" s="1" t="s">
        <v>85</v>
      </c>
      <c r="E5916" s="1" t="s">
        <v>212</v>
      </c>
      <c r="F5916" s="3">
        <v>0.7708333333333334</v>
      </c>
      <c r="G5916" s="1">
        <v>1.0</v>
      </c>
      <c r="H5916" s="1">
        <v>3.0</v>
      </c>
      <c r="I5916" s="1">
        <v>380.0</v>
      </c>
      <c r="J5916" s="1">
        <v>36.0</v>
      </c>
      <c r="K5916" s="1">
        <v>0.0</v>
      </c>
      <c r="L5916" s="1" t="s">
        <v>318</v>
      </c>
      <c r="M5916" s="1" t="s">
        <v>302</v>
      </c>
      <c r="N5916" s="1">
        <v>36.0</v>
      </c>
      <c r="O5916" s="1" t="s">
        <v>303</v>
      </c>
      <c r="P5916" s="1" t="s">
        <v>304</v>
      </c>
      <c r="Q5916" s="1" t="s">
        <v>309</v>
      </c>
    </row>
    <row r="5917" ht="15.75" customHeight="1">
      <c r="A5917" s="1" t="s">
        <v>6231</v>
      </c>
      <c r="B5917" s="2">
        <v>46050.0</v>
      </c>
      <c r="C5917" s="2">
        <v>46057.0</v>
      </c>
      <c r="D5917" s="1" t="s">
        <v>62</v>
      </c>
      <c r="E5917" s="1" t="s">
        <v>172</v>
      </c>
      <c r="F5917" s="3">
        <v>0.3958333333333333</v>
      </c>
      <c r="G5917" s="1">
        <v>4.0</v>
      </c>
      <c r="H5917" s="1">
        <v>4.0</v>
      </c>
      <c r="I5917" s="1">
        <v>400.0</v>
      </c>
      <c r="J5917" s="1">
        <v>42.0</v>
      </c>
      <c r="K5917" s="1">
        <v>150.0</v>
      </c>
      <c r="L5917" s="1" t="s">
        <v>307</v>
      </c>
      <c r="M5917" s="1" t="s">
        <v>302</v>
      </c>
      <c r="N5917" s="1">
        <v>34.0</v>
      </c>
      <c r="O5917" s="1" t="s">
        <v>308</v>
      </c>
      <c r="P5917" s="1" t="s">
        <v>304</v>
      </c>
      <c r="Q5917" s="1" t="s">
        <v>309</v>
      </c>
    </row>
    <row r="5918" ht="15.75" customHeight="1">
      <c r="A5918" s="1" t="s">
        <v>6232</v>
      </c>
      <c r="B5918" s="2">
        <v>46060.0</v>
      </c>
      <c r="C5918" s="2">
        <v>46063.0</v>
      </c>
      <c r="D5918" s="1" t="s">
        <v>50</v>
      </c>
      <c r="E5918" s="1" t="s">
        <v>281</v>
      </c>
      <c r="F5918" s="3">
        <v>0.3958333333333333</v>
      </c>
      <c r="G5918" s="1">
        <v>5.0</v>
      </c>
      <c r="H5918" s="1">
        <v>4.0</v>
      </c>
      <c r="I5918" s="1">
        <v>160.0</v>
      </c>
      <c r="J5918" s="1">
        <v>42.0</v>
      </c>
      <c r="K5918" s="1">
        <v>0.0</v>
      </c>
      <c r="L5918" s="1" t="s">
        <v>311</v>
      </c>
      <c r="M5918" s="1" t="s">
        <v>302</v>
      </c>
      <c r="N5918" s="1">
        <v>47.0</v>
      </c>
      <c r="O5918" s="1" t="s">
        <v>308</v>
      </c>
      <c r="P5918" s="1" t="s">
        <v>304</v>
      </c>
      <c r="Q5918" s="1" t="s">
        <v>305</v>
      </c>
    </row>
    <row r="5919" ht="15.75" customHeight="1">
      <c r="A5919" s="1" t="s">
        <v>6233</v>
      </c>
      <c r="B5919" s="2">
        <v>46104.0</v>
      </c>
      <c r="C5919" s="2">
        <v>46108.0</v>
      </c>
      <c r="D5919" s="1" t="s">
        <v>36</v>
      </c>
      <c r="E5919" s="1" t="s">
        <v>283</v>
      </c>
      <c r="F5919" s="3">
        <v>0.8854166666666666</v>
      </c>
      <c r="G5919" s="1">
        <v>6.0</v>
      </c>
      <c r="H5919" s="1">
        <v>2.0</v>
      </c>
      <c r="I5919" s="1">
        <v>180.0</v>
      </c>
      <c r="J5919" s="1">
        <v>30.0</v>
      </c>
      <c r="K5919" s="1">
        <v>0.0</v>
      </c>
      <c r="L5919" s="1" t="s">
        <v>318</v>
      </c>
      <c r="M5919" s="1" t="s">
        <v>302</v>
      </c>
      <c r="N5919" s="1">
        <v>34.0</v>
      </c>
      <c r="O5919" s="1" t="s">
        <v>303</v>
      </c>
      <c r="P5919" s="1" t="s">
        <v>304</v>
      </c>
      <c r="Q5919" s="1" t="s">
        <v>305</v>
      </c>
    </row>
    <row r="5920" ht="15.75" customHeight="1">
      <c r="A5920" s="1" t="s">
        <v>6234</v>
      </c>
      <c r="B5920" s="2">
        <v>46062.0</v>
      </c>
      <c r="C5920" s="2">
        <v>46063.0</v>
      </c>
      <c r="D5920" s="1" t="s">
        <v>18</v>
      </c>
      <c r="E5920" s="1" t="s">
        <v>250</v>
      </c>
      <c r="F5920" s="3">
        <v>0.8854166666666666</v>
      </c>
      <c r="G5920" s="1">
        <v>7.0</v>
      </c>
      <c r="H5920" s="1">
        <v>3.0</v>
      </c>
      <c r="I5920" s="1">
        <v>180.0</v>
      </c>
      <c r="J5920" s="1">
        <v>36.0</v>
      </c>
      <c r="K5920" s="1">
        <v>20.0</v>
      </c>
      <c r="L5920" s="1" t="s">
        <v>307</v>
      </c>
      <c r="M5920" s="1" t="s">
        <v>302</v>
      </c>
      <c r="N5920" s="1">
        <v>60.0</v>
      </c>
      <c r="O5920" s="1" t="s">
        <v>303</v>
      </c>
      <c r="P5920" s="1" t="s">
        <v>304</v>
      </c>
      <c r="Q5920" s="1" t="s">
        <v>305</v>
      </c>
    </row>
    <row r="5921" ht="15.75" customHeight="1">
      <c r="A5921" s="1" t="s">
        <v>6235</v>
      </c>
      <c r="B5921" s="2">
        <v>46196.0</v>
      </c>
      <c r="C5921" s="2">
        <v>46198.0</v>
      </c>
      <c r="D5921" s="1" t="s">
        <v>73</v>
      </c>
      <c r="E5921" s="1" t="s">
        <v>274</v>
      </c>
      <c r="F5921" s="3">
        <v>0.7708333333333334</v>
      </c>
      <c r="G5921" s="1">
        <v>1.0</v>
      </c>
      <c r="H5921" s="1">
        <v>1.0</v>
      </c>
      <c r="I5921" s="1">
        <v>260.0</v>
      </c>
      <c r="J5921" s="1">
        <v>24.0</v>
      </c>
      <c r="K5921" s="1">
        <v>100.0</v>
      </c>
      <c r="L5921" s="1" t="s">
        <v>311</v>
      </c>
      <c r="M5921" s="1" t="s">
        <v>302</v>
      </c>
      <c r="N5921" s="1">
        <v>55.0</v>
      </c>
      <c r="O5921" s="1" t="s">
        <v>303</v>
      </c>
      <c r="P5921" s="1" t="s">
        <v>304</v>
      </c>
      <c r="Q5921" s="1" t="s">
        <v>305</v>
      </c>
    </row>
    <row r="5922" ht="15.75" customHeight="1">
      <c r="A5922" s="1" t="s">
        <v>6236</v>
      </c>
      <c r="B5922" s="2">
        <v>46089.0</v>
      </c>
      <c r="C5922" s="2">
        <v>46096.0</v>
      </c>
      <c r="D5922" s="1" t="s">
        <v>147</v>
      </c>
      <c r="E5922" s="1" t="s">
        <v>246</v>
      </c>
      <c r="F5922" s="3">
        <v>0.3958333333333333</v>
      </c>
      <c r="G5922" s="1">
        <v>3.0</v>
      </c>
      <c r="H5922" s="1">
        <v>2.0</v>
      </c>
      <c r="I5922" s="1">
        <v>320.0</v>
      </c>
      <c r="J5922" s="1">
        <v>30.0</v>
      </c>
      <c r="K5922" s="1">
        <v>0.0</v>
      </c>
      <c r="L5922" s="1" t="s">
        <v>315</v>
      </c>
      <c r="M5922" s="1" t="s">
        <v>302</v>
      </c>
      <c r="N5922" s="1">
        <v>43.0</v>
      </c>
      <c r="O5922" s="1" t="s">
        <v>308</v>
      </c>
      <c r="P5922" s="1" t="s">
        <v>313</v>
      </c>
      <c r="Q5922" s="1" t="s">
        <v>338</v>
      </c>
    </row>
    <row r="5923" ht="15.75" customHeight="1">
      <c r="A5923" s="1" t="s">
        <v>6237</v>
      </c>
      <c r="B5923" s="2">
        <v>46028.0</v>
      </c>
      <c r="C5923" s="2">
        <v>46033.0</v>
      </c>
      <c r="D5923" s="1" t="s">
        <v>11</v>
      </c>
      <c r="E5923" s="1" t="s">
        <v>214</v>
      </c>
      <c r="F5923" s="3">
        <v>0.9375</v>
      </c>
      <c r="G5923" s="1">
        <v>8.0</v>
      </c>
      <c r="H5923" s="1">
        <v>5.0</v>
      </c>
      <c r="I5923" s="1">
        <v>240.0</v>
      </c>
      <c r="J5923" s="1">
        <v>48.0</v>
      </c>
      <c r="K5923" s="1">
        <v>100.0</v>
      </c>
      <c r="L5923" s="1" t="s">
        <v>301</v>
      </c>
      <c r="M5923" s="1" t="s">
        <v>302</v>
      </c>
      <c r="N5923" s="1">
        <v>18.0</v>
      </c>
      <c r="O5923" s="1" t="s">
        <v>312</v>
      </c>
      <c r="P5923" s="1" t="s">
        <v>304</v>
      </c>
      <c r="Q5923" s="1" t="s">
        <v>305</v>
      </c>
    </row>
    <row r="5924" ht="15.75" customHeight="1">
      <c r="A5924" s="1" t="s">
        <v>6238</v>
      </c>
      <c r="B5924" s="2">
        <v>46047.0</v>
      </c>
      <c r="C5924" s="2">
        <v>46051.0</v>
      </c>
      <c r="D5924" s="1" t="s">
        <v>11</v>
      </c>
      <c r="E5924" s="1" t="s">
        <v>237</v>
      </c>
      <c r="F5924" s="3">
        <v>0.3958333333333333</v>
      </c>
      <c r="G5924" s="1">
        <v>1.0</v>
      </c>
      <c r="H5924" s="1">
        <v>3.0</v>
      </c>
      <c r="I5924" s="1">
        <v>260.0</v>
      </c>
      <c r="J5924" s="1">
        <v>36.0</v>
      </c>
      <c r="K5924" s="1">
        <v>0.0</v>
      </c>
      <c r="L5924" s="1" t="s">
        <v>301</v>
      </c>
      <c r="M5924" s="1" t="s">
        <v>326</v>
      </c>
      <c r="N5924" s="1">
        <v>47.0</v>
      </c>
      <c r="O5924" s="1" t="s">
        <v>308</v>
      </c>
      <c r="P5924" s="1" t="s">
        <v>313</v>
      </c>
      <c r="Q5924" s="1" t="s">
        <v>338</v>
      </c>
    </row>
    <row r="5925" ht="15.75" customHeight="1">
      <c r="A5925" s="1" t="s">
        <v>6239</v>
      </c>
      <c r="B5925" s="2">
        <v>46071.0</v>
      </c>
      <c r="C5925" s="2">
        <v>46078.0</v>
      </c>
      <c r="D5925" s="1" t="s">
        <v>144</v>
      </c>
      <c r="E5925" s="1" t="s">
        <v>274</v>
      </c>
      <c r="F5925" s="3">
        <v>0.3958333333333333</v>
      </c>
      <c r="G5925" s="1">
        <v>4.0</v>
      </c>
      <c r="H5925" s="1">
        <v>4.0</v>
      </c>
      <c r="I5925" s="1">
        <v>340.0</v>
      </c>
      <c r="J5925" s="1">
        <v>42.0</v>
      </c>
      <c r="K5925" s="1">
        <v>0.0</v>
      </c>
      <c r="L5925" s="1" t="s">
        <v>307</v>
      </c>
      <c r="M5925" s="1" t="s">
        <v>302</v>
      </c>
      <c r="N5925" s="1">
        <v>40.0</v>
      </c>
      <c r="O5925" s="1" t="s">
        <v>312</v>
      </c>
      <c r="P5925" s="1" t="s">
        <v>313</v>
      </c>
      <c r="Q5925" s="1" t="s">
        <v>338</v>
      </c>
    </row>
    <row r="5926" ht="15.75" customHeight="1">
      <c r="A5926" s="1" t="s">
        <v>6240</v>
      </c>
      <c r="B5926" s="2">
        <v>46065.0</v>
      </c>
      <c r="C5926" s="2">
        <v>46066.0</v>
      </c>
      <c r="D5926" s="1" t="s">
        <v>82</v>
      </c>
      <c r="E5926" s="1" t="s">
        <v>254</v>
      </c>
      <c r="F5926" s="3">
        <v>0.8854166666666666</v>
      </c>
      <c r="G5926" s="1">
        <v>2.0</v>
      </c>
      <c r="H5926" s="1">
        <v>5.0</v>
      </c>
      <c r="I5926" s="1">
        <v>160.0</v>
      </c>
      <c r="J5926" s="1">
        <v>48.0</v>
      </c>
      <c r="K5926" s="1">
        <v>20.0</v>
      </c>
      <c r="L5926" s="1" t="s">
        <v>315</v>
      </c>
      <c r="M5926" s="1" t="s">
        <v>302</v>
      </c>
      <c r="N5926" s="1">
        <v>38.0</v>
      </c>
      <c r="O5926" s="1" t="s">
        <v>308</v>
      </c>
      <c r="P5926" s="1" t="s">
        <v>313</v>
      </c>
      <c r="Q5926" s="1" t="s">
        <v>305</v>
      </c>
    </row>
    <row r="5927" ht="15.75" customHeight="1">
      <c r="A5927" s="1" t="s">
        <v>6241</v>
      </c>
      <c r="B5927" s="2">
        <v>46152.0</v>
      </c>
      <c r="C5927" s="2">
        <v>46156.0</v>
      </c>
      <c r="D5927" s="1" t="s">
        <v>82</v>
      </c>
      <c r="E5927" s="1" t="s">
        <v>172</v>
      </c>
      <c r="F5927" s="3">
        <v>0.3958333333333333</v>
      </c>
      <c r="G5927" s="1">
        <v>1.0</v>
      </c>
      <c r="H5927" s="1">
        <v>1.0</v>
      </c>
      <c r="I5927" s="1">
        <v>300.0</v>
      </c>
      <c r="J5927" s="1">
        <v>24.0</v>
      </c>
      <c r="K5927" s="1">
        <v>20.0</v>
      </c>
      <c r="L5927" s="1" t="s">
        <v>318</v>
      </c>
      <c r="M5927" s="1" t="s">
        <v>302</v>
      </c>
      <c r="N5927" s="1">
        <v>38.0</v>
      </c>
      <c r="O5927" s="1" t="s">
        <v>308</v>
      </c>
      <c r="P5927" s="1" t="s">
        <v>313</v>
      </c>
      <c r="Q5927" s="1" t="s">
        <v>338</v>
      </c>
    </row>
    <row r="5928" ht="15.75" customHeight="1">
      <c r="A5928" s="1" t="s">
        <v>6242</v>
      </c>
      <c r="B5928" s="2">
        <v>46098.0</v>
      </c>
      <c r="C5928" s="2">
        <v>46098.0</v>
      </c>
      <c r="D5928" s="1" t="s">
        <v>131</v>
      </c>
      <c r="E5928" s="1" t="s">
        <v>208</v>
      </c>
      <c r="F5928" s="3">
        <v>0.7708333333333334</v>
      </c>
      <c r="G5928" s="1">
        <v>4.0</v>
      </c>
      <c r="H5928" s="1">
        <v>3.0</v>
      </c>
      <c r="I5928" s="1">
        <v>180.0</v>
      </c>
      <c r="J5928" s="1">
        <v>36.0</v>
      </c>
      <c r="K5928" s="1">
        <v>20.0</v>
      </c>
      <c r="L5928" s="1" t="s">
        <v>315</v>
      </c>
      <c r="M5928" s="1" t="s">
        <v>302</v>
      </c>
      <c r="N5928" s="1">
        <v>43.0</v>
      </c>
      <c r="O5928" s="1" t="s">
        <v>303</v>
      </c>
      <c r="P5928" s="1" t="s">
        <v>304</v>
      </c>
      <c r="Q5928" s="1" t="s">
        <v>305</v>
      </c>
    </row>
    <row r="5929" ht="15.75" customHeight="1">
      <c r="A5929" s="1" t="s">
        <v>6243</v>
      </c>
      <c r="B5929" s="2">
        <v>46035.0</v>
      </c>
      <c r="C5929" s="2">
        <v>46036.0</v>
      </c>
      <c r="D5929" s="1" t="s">
        <v>66</v>
      </c>
      <c r="E5929" s="1" t="s">
        <v>224</v>
      </c>
      <c r="F5929" s="3">
        <v>0.7708333333333334</v>
      </c>
      <c r="G5929" s="1">
        <v>1.0</v>
      </c>
      <c r="H5929" s="1">
        <v>5.0</v>
      </c>
      <c r="I5929" s="1">
        <v>200.0</v>
      </c>
      <c r="J5929" s="1">
        <v>48.0</v>
      </c>
      <c r="K5929" s="1">
        <v>0.0</v>
      </c>
      <c r="L5929" s="1" t="s">
        <v>307</v>
      </c>
      <c r="M5929" s="1" t="s">
        <v>302</v>
      </c>
      <c r="N5929" s="1">
        <v>26.0</v>
      </c>
      <c r="O5929" s="1" t="s">
        <v>312</v>
      </c>
      <c r="P5929" s="1" t="s">
        <v>304</v>
      </c>
      <c r="Q5929" s="1" t="s">
        <v>305</v>
      </c>
    </row>
    <row r="5930" ht="15.75" customHeight="1">
      <c r="A5930" s="1" t="s">
        <v>6244</v>
      </c>
      <c r="B5930" s="2">
        <v>46181.0</v>
      </c>
      <c r="C5930" s="2">
        <v>46186.0</v>
      </c>
      <c r="D5930" s="1" t="s">
        <v>54</v>
      </c>
      <c r="E5930" s="1" t="s">
        <v>177</v>
      </c>
      <c r="F5930" s="3">
        <v>0.3958333333333333</v>
      </c>
      <c r="G5930" s="1">
        <v>1.0</v>
      </c>
      <c r="H5930" s="1">
        <v>2.0</v>
      </c>
      <c r="I5930" s="1">
        <v>240.0</v>
      </c>
      <c r="J5930" s="1">
        <v>30.0</v>
      </c>
      <c r="K5930" s="1">
        <v>100.0</v>
      </c>
      <c r="L5930" s="1" t="s">
        <v>311</v>
      </c>
      <c r="M5930" s="1" t="s">
        <v>302</v>
      </c>
      <c r="N5930" s="1">
        <v>25.0</v>
      </c>
      <c r="O5930" s="1" t="s">
        <v>308</v>
      </c>
      <c r="P5930" s="1" t="s">
        <v>313</v>
      </c>
      <c r="Q5930" s="1" t="s">
        <v>305</v>
      </c>
    </row>
    <row r="5931" ht="15.75" customHeight="1">
      <c r="A5931" s="1" t="s">
        <v>6245</v>
      </c>
      <c r="B5931" s="2">
        <v>46186.0</v>
      </c>
      <c r="C5931" s="2">
        <v>46191.0</v>
      </c>
      <c r="D5931" s="1" t="s">
        <v>32</v>
      </c>
      <c r="E5931" s="1" t="s">
        <v>254</v>
      </c>
      <c r="F5931" s="3">
        <v>0.3958333333333333</v>
      </c>
      <c r="G5931" s="1">
        <v>4.0</v>
      </c>
      <c r="H5931" s="1">
        <v>1.0</v>
      </c>
      <c r="I5931" s="1">
        <v>160.0</v>
      </c>
      <c r="J5931" s="1">
        <v>24.0</v>
      </c>
      <c r="K5931" s="1">
        <v>20.0</v>
      </c>
      <c r="L5931" s="1" t="s">
        <v>307</v>
      </c>
      <c r="M5931" s="1" t="s">
        <v>302</v>
      </c>
      <c r="N5931" s="1">
        <v>27.0</v>
      </c>
      <c r="O5931" s="1" t="s">
        <v>303</v>
      </c>
      <c r="P5931" s="1" t="s">
        <v>304</v>
      </c>
      <c r="Q5931" s="1" t="s">
        <v>305</v>
      </c>
    </row>
    <row r="5932" ht="15.75" customHeight="1">
      <c r="A5932" s="1" t="s">
        <v>6246</v>
      </c>
      <c r="B5932" s="2">
        <v>46044.0</v>
      </c>
      <c r="C5932" s="2">
        <v>46049.0</v>
      </c>
      <c r="D5932" s="1" t="s">
        <v>108</v>
      </c>
      <c r="E5932" s="1" t="s">
        <v>239</v>
      </c>
      <c r="F5932" s="3">
        <v>0.9375</v>
      </c>
      <c r="G5932" s="1">
        <v>5.0</v>
      </c>
      <c r="H5932" s="1">
        <v>4.0</v>
      </c>
      <c r="I5932" s="1">
        <v>360.0</v>
      </c>
      <c r="J5932" s="1">
        <v>42.0</v>
      </c>
      <c r="K5932" s="1">
        <v>150.0</v>
      </c>
      <c r="L5932" s="1" t="s">
        <v>301</v>
      </c>
      <c r="M5932" s="1" t="s">
        <v>302</v>
      </c>
      <c r="N5932" s="1">
        <v>46.0</v>
      </c>
      <c r="O5932" s="1" t="s">
        <v>312</v>
      </c>
      <c r="P5932" s="1" t="s">
        <v>304</v>
      </c>
      <c r="Q5932" s="1" t="s">
        <v>309</v>
      </c>
    </row>
    <row r="5933" ht="15.75" customHeight="1">
      <c r="A5933" s="1" t="s">
        <v>6247</v>
      </c>
      <c r="B5933" s="2">
        <v>46136.0</v>
      </c>
      <c r="C5933" s="2">
        <v>46138.0</v>
      </c>
      <c r="D5933" s="1" t="s">
        <v>150</v>
      </c>
      <c r="E5933" s="1" t="s">
        <v>172</v>
      </c>
      <c r="F5933" s="3">
        <v>0.53125</v>
      </c>
      <c r="G5933" s="1">
        <v>3.0</v>
      </c>
      <c r="H5933" s="1">
        <v>5.0</v>
      </c>
      <c r="I5933" s="1">
        <v>300.0</v>
      </c>
      <c r="J5933" s="1">
        <v>48.0</v>
      </c>
      <c r="K5933" s="1">
        <v>40.0</v>
      </c>
      <c r="L5933" s="1" t="s">
        <v>301</v>
      </c>
      <c r="M5933" s="1" t="s">
        <v>302</v>
      </c>
      <c r="N5933" s="1">
        <v>52.0</v>
      </c>
      <c r="O5933" s="1" t="s">
        <v>308</v>
      </c>
      <c r="P5933" s="1" t="s">
        <v>313</v>
      </c>
      <c r="Q5933" s="1" t="s">
        <v>338</v>
      </c>
    </row>
    <row r="5934" ht="15.75" customHeight="1">
      <c r="A5934" s="1" t="s">
        <v>6248</v>
      </c>
      <c r="B5934" s="2">
        <v>46185.0</v>
      </c>
      <c r="C5934" s="2">
        <v>46187.0</v>
      </c>
      <c r="D5934" s="1" t="s">
        <v>88</v>
      </c>
      <c r="E5934" s="1" t="s">
        <v>179</v>
      </c>
      <c r="F5934" s="3">
        <v>0.6458333333333334</v>
      </c>
      <c r="G5934" s="1">
        <v>1.0</v>
      </c>
      <c r="H5934" s="1">
        <v>1.0</v>
      </c>
      <c r="I5934" s="1">
        <v>240.0</v>
      </c>
      <c r="J5934" s="1">
        <v>24.0</v>
      </c>
      <c r="K5934" s="1">
        <v>40.0</v>
      </c>
      <c r="L5934" s="1" t="s">
        <v>301</v>
      </c>
      <c r="M5934" s="1" t="s">
        <v>302</v>
      </c>
      <c r="N5934" s="1">
        <v>28.0</v>
      </c>
      <c r="O5934" s="1" t="s">
        <v>312</v>
      </c>
      <c r="P5934" s="1" t="s">
        <v>304</v>
      </c>
      <c r="Q5934" s="1" t="s">
        <v>305</v>
      </c>
    </row>
    <row r="5935" ht="15.75" customHeight="1">
      <c r="A5935" s="1" t="s">
        <v>6249</v>
      </c>
      <c r="B5935" s="2">
        <v>46094.0</v>
      </c>
      <c r="C5935" s="2">
        <v>46096.0</v>
      </c>
      <c r="D5935" s="1" t="s">
        <v>22</v>
      </c>
      <c r="E5935" s="1" t="s">
        <v>281</v>
      </c>
      <c r="F5935" s="3">
        <v>0.8854166666666666</v>
      </c>
      <c r="G5935" s="1">
        <v>9.0</v>
      </c>
      <c r="H5935" s="1">
        <v>6.0</v>
      </c>
      <c r="I5935" s="1">
        <v>160.0</v>
      </c>
      <c r="J5935" s="1">
        <v>54.0</v>
      </c>
      <c r="K5935" s="1">
        <v>0.0</v>
      </c>
      <c r="L5935" s="1" t="s">
        <v>311</v>
      </c>
      <c r="M5935" s="1" t="s">
        <v>302</v>
      </c>
      <c r="N5935" s="1">
        <v>29.0</v>
      </c>
      <c r="O5935" s="1" t="s">
        <v>303</v>
      </c>
      <c r="P5935" s="1" t="s">
        <v>304</v>
      </c>
      <c r="Q5935" s="1" t="s">
        <v>305</v>
      </c>
    </row>
    <row r="5936" ht="15.75" customHeight="1">
      <c r="A5936" s="1" t="s">
        <v>6250</v>
      </c>
      <c r="B5936" s="2">
        <v>46089.0</v>
      </c>
      <c r="C5936" s="2">
        <v>46094.0</v>
      </c>
      <c r="D5936" s="1" t="s">
        <v>40</v>
      </c>
      <c r="E5936" s="1" t="s">
        <v>237</v>
      </c>
      <c r="F5936" s="3">
        <v>0.53125</v>
      </c>
      <c r="G5936" s="1">
        <v>3.0</v>
      </c>
      <c r="H5936" s="1">
        <v>3.0</v>
      </c>
      <c r="I5936" s="1">
        <v>180.0</v>
      </c>
      <c r="J5936" s="1">
        <v>36.0</v>
      </c>
      <c r="K5936" s="1">
        <v>0.0</v>
      </c>
      <c r="L5936" s="1" t="s">
        <v>315</v>
      </c>
      <c r="M5936" s="1" t="s">
        <v>326</v>
      </c>
      <c r="N5936" s="1">
        <v>33.0</v>
      </c>
      <c r="O5936" s="1" t="s">
        <v>308</v>
      </c>
      <c r="P5936" s="1" t="s">
        <v>313</v>
      </c>
      <c r="Q5936" s="1" t="s">
        <v>305</v>
      </c>
    </row>
    <row r="5937" ht="15.75" customHeight="1">
      <c r="A5937" s="1" t="s">
        <v>6251</v>
      </c>
      <c r="B5937" s="2">
        <v>46173.0</v>
      </c>
      <c r="C5937" s="2">
        <v>46178.0</v>
      </c>
      <c r="D5937" s="1" t="s">
        <v>94</v>
      </c>
      <c r="E5937" s="1" t="s">
        <v>208</v>
      </c>
      <c r="F5937" s="3">
        <v>0.9375</v>
      </c>
      <c r="G5937" s="1">
        <v>3.0</v>
      </c>
      <c r="H5937" s="1">
        <v>2.0</v>
      </c>
      <c r="I5937" s="1">
        <v>180.0</v>
      </c>
      <c r="J5937" s="1">
        <v>30.0</v>
      </c>
      <c r="K5937" s="1">
        <v>40.0</v>
      </c>
      <c r="L5937" s="1" t="s">
        <v>311</v>
      </c>
      <c r="M5937" s="1" t="s">
        <v>302</v>
      </c>
      <c r="N5937" s="1">
        <v>31.0</v>
      </c>
      <c r="O5937" s="1" t="s">
        <v>308</v>
      </c>
      <c r="P5937" s="1" t="s">
        <v>313</v>
      </c>
      <c r="Q5937" s="1" t="s">
        <v>305</v>
      </c>
    </row>
    <row r="5938" ht="15.75" customHeight="1">
      <c r="A5938" s="1" t="s">
        <v>6252</v>
      </c>
      <c r="B5938" s="2">
        <v>46154.0</v>
      </c>
      <c r="C5938" s="2">
        <v>46155.0</v>
      </c>
      <c r="D5938" s="1" t="s">
        <v>120</v>
      </c>
      <c r="E5938" s="1" t="s">
        <v>216</v>
      </c>
      <c r="F5938" s="3">
        <v>0.9375</v>
      </c>
      <c r="G5938" s="1">
        <v>3.0</v>
      </c>
      <c r="H5938" s="1">
        <v>4.0</v>
      </c>
      <c r="I5938" s="1">
        <v>200.0</v>
      </c>
      <c r="J5938" s="1">
        <v>42.0</v>
      </c>
      <c r="K5938" s="1">
        <v>20.0</v>
      </c>
      <c r="L5938" s="1" t="s">
        <v>315</v>
      </c>
      <c r="M5938" s="1" t="s">
        <v>302</v>
      </c>
      <c r="N5938" s="1">
        <v>56.0</v>
      </c>
      <c r="O5938" s="1" t="s">
        <v>303</v>
      </c>
      <c r="P5938" s="1" t="s">
        <v>304</v>
      </c>
      <c r="Q5938" s="1" t="s">
        <v>305</v>
      </c>
    </row>
    <row r="5939" ht="15.75" customHeight="1">
      <c r="A5939" s="1" t="s">
        <v>6253</v>
      </c>
      <c r="B5939" s="2">
        <v>46126.0</v>
      </c>
      <c r="C5939" s="2">
        <v>46133.0</v>
      </c>
      <c r="D5939" s="1" t="s">
        <v>30</v>
      </c>
      <c r="E5939" s="1" t="s">
        <v>197</v>
      </c>
      <c r="F5939" s="3">
        <v>0.7708333333333334</v>
      </c>
      <c r="G5939" s="1">
        <v>2.0</v>
      </c>
      <c r="H5939" s="1">
        <v>3.0</v>
      </c>
      <c r="I5939" s="1">
        <v>280.0</v>
      </c>
      <c r="J5939" s="1">
        <v>36.0</v>
      </c>
      <c r="K5939" s="1">
        <v>0.0</v>
      </c>
      <c r="L5939" s="1" t="s">
        <v>301</v>
      </c>
      <c r="M5939" s="1" t="s">
        <v>302</v>
      </c>
      <c r="N5939" s="1">
        <v>20.0</v>
      </c>
      <c r="O5939" s="1" t="s">
        <v>312</v>
      </c>
      <c r="P5939" s="1" t="s">
        <v>304</v>
      </c>
      <c r="Q5939" s="1" t="s">
        <v>338</v>
      </c>
    </row>
    <row r="5940" ht="15.75" customHeight="1">
      <c r="A5940" s="1" t="s">
        <v>6254</v>
      </c>
      <c r="B5940" s="2">
        <v>46104.0</v>
      </c>
      <c r="C5940" s="2">
        <v>46107.0</v>
      </c>
      <c r="D5940" s="1" t="s">
        <v>40</v>
      </c>
      <c r="E5940" s="1" t="s">
        <v>197</v>
      </c>
      <c r="F5940" s="3">
        <v>0.6458333333333334</v>
      </c>
      <c r="G5940" s="1">
        <v>3.0</v>
      </c>
      <c r="H5940" s="1">
        <v>3.0</v>
      </c>
      <c r="I5940" s="1">
        <v>200.0</v>
      </c>
      <c r="J5940" s="1">
        <v>36.0</v>
      </c>
      <c r="K5940" s="1">
        <v>100.0</v>
      </c>
      <c r="L5940" s="1" t="s">
        <v>315</v>
      </c>
      <c r="M5940" s="1" t="s">
        <v>302</v>
      </c>
      <c r="N5940" s="1">
        <v>22.0</v>
      </c>
      <c r="O5940" s="1" t="s">
        <v>303</v>
      </c>
      <c r="P5940" s="1" t="s">
        <v>313</v>
      </c>
      <c r="Q5940" s="1" t="s">
        <v>305</v>
      </c>
    </row>
    <row r="5941" ht="15.75" customHeight="1">
      <c r="A5941" s="1" t="s">
        <v>6255</v>
      </c>
      <c r="B5941" s="2">
        <v>46130.0</v>
      </c>
      <c r="C5941" s="2">
        <v>46131.0</v>
      </c>
      <c r="D5941" s="1" t="s">
        <v>62</v>
      </c>
      <c r="E5941" s="1" t="s">
        <v>222</v>
      </c>
      <c r="F5941" s="3">
        <v>0.3958333333333333</v>
      </c>
      <c r="G5941" s="1">
        <v>4.0</v>
      </c>
      <c r="H5941" s="1">
        <v>2.0</v>
      </c>
      <c r="I5941" s="1">
        <v>280.0</v>
      </c>
      <c r="J5941" s="1">
        <v>30.0</v>
      </c>
      <c r="K5941" s="1">
        <v>60.0</v>
      </c>
      <c r="L5941" s="1" t="s">
        <v>315</v>
      </c>
      <c r="M5941" s="1" t="s">
        <v>302</v>
      </c>
      <c r="N5941" s="1">
        <v>20.0</v>
      </c>
      <c r="O5941" s="1" t="s">
        <v>303</v>
      </c>
      <c r="P5941" s="1" t="s">
        <v>313</v>
      </c>
      <c r="Q5941" s="1" t="s">
        <v>305</v>
      </c>
    </row>
    <row r="5942" ht="15.75" customHeight="1">
      <c r="A5942" s="1" t="s">
        <v>6256</v>
      </c>
      <c r="B5942" s="2">
        <v>46045.0</v>
      </c>
      <c r="C5942" s="2">
        <v>46048.0</v>
      </c>
      <c r="D5942" s="1" t="s">
        <v>120</v>
      </c>
      <c r="E5942" s="1" t="s">
        <v>163</v>
      </c>
      <c r="F5942" s="3">
        <v>0.53125</v>
      </c>
      <c r="G5942" s="1">
        <v>10.0</v>
      </c>
      <c r="H5942" s="1">
        <v>2.0</v>
      </c>
      <c r="I5942" s="1">
        <v>240.0</v>
      </c>
      <c r="J5942" s="1">
        <v>30.0</v>
      </c>
      <c r="K5942" s="1">
        <v>0.0</v>
      </c>
      <c r="L5942" s="1" t="s">
        <v>301</v>
      </c>
      <c r="M5942" s="1" t="s">
        <v>302</v>
      </c>
      <c r="N5942" s="1">
        <v>24.0</v>
      </c>
      <c r="O5942" s="1" t="s">
        <v>308</v>
      </c>
      <c r="P5942" s="1" t="s">
        <v>313</v>
      </c>
      <c r="Q5942" s="1" t="s">
        <v>305</v>
      </c>
    </row>
    <row r="5943" ht="15.75" customHeight="1">
      <c r="A5943" s="1" t="s">
        <v>6257</v>
      </c>
      <c r="B5943" s="2">
        <v>46061.0</v>
      </c>
      <c r="C5943" s="2">
        <v>46064.0</v>
      </c>
      <c r="D5943" s="1" t="s">
        <v>114</v>
      </c>
      <c r="E5943" s="1" t="s">
        <v>224</v>
      </c>
      <c r="F5943" s="3">
        <v>0.7708333333333334</v>
      </c>
      <c r="G5943" s="1">
        <v>4.0</v>
      </c>
      <c r="H5943" s="1">
        <v>3.0</v>
      </c>
      <c r="I5943" s="1">
        <v>200.0</v>
      </c>
      <c r="J5943" s="1">
        <v>36.0</v>
      </c>
      <c r="K5943" s="1">
        <v>0.0</v>
      </c>
      <c r="L5943" s="1" t="s">
        <v>307</v>
      </c>
      <c r="M5943" s="1" t="s">
        <v>302</v>
      </c>
      <c r="N5943" s="1">
        <v>47.0</v>
      </c>
      <c r="O5943" s="1" t="s">
        <v>308</v>
      </c>
      <c r="P5943" s="1" t="s">
        <v>304</v>
      </c>
      <c r="Q5943" s="1" t="s">
        <v>305</v>
      </c>
    </row>
    <row r="5944" ht="15.75" customHeight="1">
      <c r="A5944" s="1" t="s">
        <v>6258</v>
      </c>
      <c r="B5944" s="2">
        <v>46142.0</v>
      </c>
      <c r="C5944" s="2">
        <v>46147.0</v>
      </c>
      <c r="D5944" s="1" t="s">
        <v>11</v>
      </c>
      <c r="E5944" s="1" t="s">
        <v>254</v>
      </c>
      <c r="F5944" s="3">
        <v>0.53125</v>
      </c>
      <c r="G5944" s="1">
        <v>2.0</v>
      </c>
      <c r="H5944" s="1">
        <v>3.0</v>
      </c>
      <c r="I5944" s="1">
        <v>160.0</v>
      </c>
      <c r="J5944" s="1">
        <v>36.0</v>
      </c>
      <c r="K5944" s="1">
        <v>100.0</v>
      </c>
      <c r="L5944" s="1" t="s">
        <v>315</v>
      </c>
      <c r="M5944" s="1" t="s">
        <v>302</v>
      </c>
      <c r="N5944" s="1">
        <v>40.0</v>
      </c>
      <c r="O5944" s="1" t="s">
        <v>308</v>
      </c>
      <c r="P5944" s="1" t="s">
        <v>304</v>
      </c>
      <c r="Q5944" s="1" t="s">
        <v>305</v>
      </c>
    </row>
    <row r="5945" ht="15.75" customHeight="1">
      <c r="A5945" s="1" t="s">
        <v>6259</v>
      </c>
      <c r="B5945" s="2">
        <v>46200.0</v>
      </c>
      <c r="C5945" s="2">
        <v>46205.0</v>
      </c>
      <c r="D5945" s="1" t="s">
        <v>91</v>
      </c>
      <c r="E5945" s="1" t="s">
        <v>168</v>
      </c>
      <c r="F5945" s="3">
        <v>0.3958333333333333</v>
      </c>
      <c r="G5945" s="1">
        <v>1.0</v>
      </c>
      <c r="H5945" s="1">
        <v>2.0</v>
      </c>
      <c r="I5945" s="1">
        <v>160.0</v>
      </c>
      <c r="J5945" s="1">
        <v>30.0</v>
      </c>
      <c r="K5945" s="1">
        <v>0.0</v>
      </c>
      <c r="L5945" s="1" t="s">
        <v>311</v>
      </c>
      <c r="M5945" s="1" t="s">
        <v>302</v>
      </c>
      <c r="N5945" s="1">
        <v>21.0</v>
      </c>
      <c r="O5945" s="1" t="s">
        <v>312</v>
      </c>
      <c r="P5945" s="1" t="s">
        <v>304</v>
      </c>
      <c r="Q5945" s="1" t="s">
        <v>305</v>
      </c>
    </row>
    <row r="5946" ht="15.75" customHeight="1">
      <c r="A5946" s="1" t="s">
        <v>6260</v>
      </c>
      <c r="B5946" s="2">
        <v>46094.0</v>
      </c>
      <c r="C5946" s="2">
        <v>46095.0</v>
      </c>
      <c r="D5946" s="1" t="s">
        <v>91</v>
      </c>
      <c r="E5946" s="1" t="s">
        <v>220</v>
      </c>
      <c r="F5946" s="3">
        <v>0.3958333333333333</v>
      </c>
      <c r="G5946" s="1">
        <v>6.0</v>
      </c>
      <c r="H5946" s="1">
        <v>5.0</v>
      </c>
      <c r="I5946" s="1">
        <v>460.0</v>
      </c>
      <c r="J5946" s="1">
        <v>48.0</v>
      </c>
      <c r="K5946" s="1">
        <v>150.0</v>
      </c>
      <c r="L5946" s="1" t="s">
        <v>315</v>
      </c>
      <c r="M5946" s="1" t="s">
        <v>302</v>
      </c>
      <c r="N5946" s="1">
        <v>28.0</v>
      </c>
      <c r="O5946" s="1" t="s">
        <v>308</v>
      </c>
      <c r="P5946" s="1" t="s">
        <v>304</v>
      </c>
      <c r="Q5946" s="1" t="s">
        <v>309</v>
      </c>
    </row>
    <row r="5947" ht="15.75" customHeight="1">
      <c r="A5947" s="1" t="s">
        <v>6261</v>
      </c>
      <c r="B5947" s="2">
        <v>46164.0</v>
      </c>
      <c r="C5947" s="2">
        <v>46164.0</v>
      </c>
      <c r="D5947" s="1" t="s">
        <v>104</v>
      </c>
      <c r="E5947" s="1" t="s">
        <v>250</v>
      </c>
      <c r="F5947" s="3">
        <v>0.8854166666666666</v>
      </c>
      <c r="G5947" s="1">
        <v>7.0</v>
      </c>
      <c r="H5947" s="1">
        <v>2.0</v>
      </c>
      <c r="I5947" s="1">
        <v>360.0</v>
      </c>
      <c r="J5947" s="1">
        <v>30.0</v>
      </c>
      <c r="K5947" s="1">
        <v>0.0</v>
      </c>
      <c r="L5947" s="1" t="s">
        <v>311</v>
      </c>
      <c r="M5947" s="1" t="s">
        <v>302</v>
      </c>
      <c r="N5947" s="1">
        <v>41.0</v>
      </c>
      <c r="O5947" s="1" t="s">
        <v>312</v>
      </c>
      <c r="P5947" s="1" t="s">
        <v>313</v>
      </c>
      <c r="Q5947" s="1" t="s">
        <v>309</v>
      </c>
    </row>
    <row r="5948" ht="15.75" customHeight="1">
      <c r="A5948" s="1" t="s">
        <v>6262</v>
      </c>
      <c r="B5948" s="2">
        <v>46047.0</v>
      </c>
      <c r="C5948" s="2">
        <v>46051.0</v>
      </c>
      <c r="D5948" s="1" t="s">
        <v>131</v>
      </c>
      <c r="E5948" s="1" t="s">
        <v>168</v>
      </c>
      <c r="F5948" s="3">
        <v>0.8854166666666666</v>
      </c>
      <c r="G5948" s="1">
        <v>4.0</v>
      </c>
      <c r="H5948" s="1">
        <v>4.0</v>
      </c>
      <c r="I5948" s="1">
        <v>340.0</v>
      </c>
      <c r="J5948" s="1">
        <v>42.0</v>
      </c>
      <c r="K5948" s="1">
        <v>0.0</v>
      </c>
      <c r="L5948" s="1" t="s">
        <v>315</v>
      </c>
      <c r="M5948" s="1" t="s">
        <v>302</v>
      </c>
      <c r="N5948" s="1">
        <v>59.0</v>
      </c>
      <c r="O5948" s="1" t="s">
        <v>312</v>
      </c>
      <c r="P5948" s="1" t="s">
        <v>304</v>
      </c>
      <c r="Q5948" s="1" t="s">
        <v>309</v>
      </c>
    </row>
    <row r="5949" ht="15.75" customHeight="1">
      <c r="A5949" s="1" t="s">
        <v>6263</v>
      </c>
      <c r="B5949" s="2">
        <v>46045.0</v>
      </c>
      <c r="C5949" s="2">
        <v>46052.0</v>
      </c>
      <c r="D5949" s="1" t="s">
        <v>108</v>
      </c>
      <c r="E5949" s="1" t="s">
        <v>204</v>
      </c>
      <c r="F5949" s="3">
        <v>0.9375</v>
      </c>
      <c r="G5949" s="1">
        <v>6.0</v>
      </c>
      <c r="H5949" s="1">
        <v>4.0</v>
      </c>
      <c r="I5949" s="1">
        <v>320.0</v>
      </c>
      <c r="J5949" s="1">
        <v>42.0</v>
      </c>
      <c r="K5949" s="1">
        <v>100.0</v>
      </c>
      <c r="L5949" s="1" t="s">
        <v>311</v>
      </c>
      <c r="M5949" s="1" t="s">
        <v>302</v>
      </c>
      <c r="N5949" s="1">
        <v>60.0</v>
      </c>
      <c r="O5949" s="1" t="s">
        <v>308</v>
      </c>
      <c r="P5949" s="1" t="s">
        <v>313</v>
      </c>
      <c r="Q5949" s="1" t="s">
        <v>338</v>
      </c>
    </row>
    <row r="5950" ht="15.75" customHeight="1">
      <c r="A5950" s="1" t="s">
        <v>6264</v>
      </c>
      <c r="B5950" s="2">
        <v>46178.0</v>
      </c>
      <c r="C5950" s="2">
        <v>46182.0</v>
      </c>
      <c r="D5950" s="1" t="s">
        <v>97</v>
      </c>
      <c r="E5950" s="1" t="s">
        <v>268</v>
      </c>
      <c r="F5950" s="3">
        <v>0.7708333333333334</v>
      </c>
      <c r="G5950" s="1">
        <v>1.0</v>
      </c>
      <c r="H5950" s="1">
        <v>3.0</v>
      </c>
      <c r="I5950" s="1">
        <v>420.0</v>
      </c>
      <c r="J5950" s="1">
        <v>36.0</v>
      </c>
      <c r="K5950" s="1">
        <v>0.0</v>
      </c>
      <c r="L5950" s="1" t="s">
        <v>315</v>
      </c>
      <c r="M5950" s="1" t="s">
        <v>302</v>
      </c>
      <c r="N5950" s="1">
        <v>25.0</v>
      </c>
      <c r="O5950" s="1" t="s">
        <v>312</v>
      </c>
      <c r="P5950" s="1" t="s">
        <v>313</v>
      </c>
      <c r="Q5950" s="1" t="s">
        <v>309</v>
      </c>
    </row>
    <row r="5951" ht="15.75" customHeight="1">
      <c r="A5951" s="1" t="s">
        <v>6265</v>
      </c>
      <c r="B5951" s="2">
        <v>46168.0</v>
      </c>
      <c r="C5951" s="2">
        <v>46172.0</v>
      </c>
      <c r="D5951" s="1" t="s">
        <v>22</v>
      </c>
      <c r="E5951" s="1" t="s">
        <v>230</v>
      </c>
      <c r="F5951" s="3">
        <v>0.6458333333333334</v>
      </c>
      <c r="G5951" s="1">
        <v>2.0</v>
      </c>
      <c r="H5951" s="1">
        <v>4.0</v>
      </c>
      <c r="I5951" s="1">
        <v>240.0</v>
      </c>
      <c r="J5951" s="1">
        <v>42.0</v>
      </c>
      <c r="K5951" s="1">
        <v>20.0</v>
      </c>
      <c r="L5951" s="1" t="s">
        <v>301</v>
      </c>
      <c r="M5951" s="1" t="s">
        <v>302</v>
      </c>
      <c r="N5951" s="1">
        <v>22.0</v>
      </c>
      <c r="O5951" s="1" t="s">
        <v>312</v>
      </c>
      <c r="P5951" s="1" t="s">
        <v>304</v>
      </c>
      <c r="Q5951" s="1" t="s">
        <v>305</v>
      </c>
    </row>
    <row r="5952" ht="15.75" customHeight="1">
      <c r="A5952" s="1" t="s">
        <v>6266</v>
      </c>
      <c r="B5952" s="2">
        <v>46129.0</v>
      </c>
      <c r="C5952" s="2">
        <v>46132.0</v>
      </c>
      <c r="D5952" s="1" t="s">
        <v>111</v>
      </c>
      <c r="E5952" s="1" t="s">
        <v>216</v>
      </c>
      <c r="F5952" s="3">
        <v>0.7708333333333334</v>
      </c>
      <c r="G5952" s="1">
        <v>5.0</v>
      </c>
      <c r="H5952" s="1">
        <v>1.0</v>
      </c>
      <c r="I5952" s="1">
        <v>200.0</v>
      </c>
      <c r="J5952" s="1">
        <v>24.0</v>
      </c>
      <c r="K5952" s="1">
        <v>0.0</v>
      </c>
      <c r="L5952" s="1" t="s">
        <v>307</v>
      </c>
      <c r="M5952" s="1" t="s">
        <v>326</v>
      </c>
      <c r="N5952" s="1">
        <v>45.0</v>
      </c>
      <c r="O5952" s="1" t="s">
        <v>308</v>
      </c>
      <c r="P5952" s="1" t="s">
        <v>304</v>
      </c>
      <c r="Q5952" s="1" t="s">
        <v>305</v>
      </c>
    </row>
    <row r="5953" ht="15.75" customHeight="1">
      <c r="A5953" s="1" t="s">
        <v>6267</v>
      </c>
      <c r="B5953" s="2">
        <v>46093.0</v>
      </c>
      <c r="C5953" s="2">
        <v>46097.0</v>
      </c>
      <c r="D5953" s="1" t="s">
        <v>40</v>
      </c>
      <c r="E5953" s="1" t="s">
        <v>237</v>
      </c>
      <c r="F5953" s="3">
        <v>0.8854166666666666</v>
      </c>
      <c r="G5953" s="1">
        <v>7.0</v>
      </c>
      <c r="H5953" s="1">
        <v>3.0</v>
      </c>
      <c r="I5953" s="1">
        <v>180.0</v>
      </c>
      <c r="J5953" s="1">
        <v>36.0</v>
      </c>
      <c r="K5953" s="1">
        <v>0.0</v>
      </c>
      <c r="L5953" s="1" t="s">
        <v>311</v>
      </c>
      <c r="M5953" s="1" t="s">
        <v>326</v>
      </c>
      <c r="N5953" s="1">
        <v>22.0</v>
      </c>
      <c r="O5953" s="1" t="s">
        <v>308</v>
      </c>
      <c r="P5953" s="1" t="s">
        <v>313</v>
      </c>
      <c r="Q5953" s="1" t="s">
        <v>305</v>
      </c>
    </row>
    <row r="5954" ht="15.75" customHeight="1">
      <c r="A5954" s="1" t="s">
        <v>6268</v>
      </c>
      <c r="B5954" s="2">
        <v>46076.0</v>
      </c>
      <c r="C5954" s="2">
        <v>46079.0</v>
      </c>
      <c r="D5954" s="1" t="s">
        <v>40</v>
      </c>
      <c r="E5954" s="1" t="s">
        <v>250</v>
      </c>
      <c r="F5954" s="3">
        <v>0.8854166666666666</v>
      </c>
      <c r="G5954" s="1">
        <v>6.0</v>
      </c>
      <c r="H5954" s="1">
        <v>1.0</v>
      </c>
      <c r="I5954" s="1">
        <v>180.0</v>
      </c>
      <c r="J5954" s="1">
        <v>24.0</v>
      </c>
      <c r="K5954" s="1">
        <v>0.0</v>
      </c>
      <c r="L5954" s="1" t="s">
        <v>315</v>
      </c>
      <c r="M5954" s="1" t="s">
        <v>326</v>
      </c>
      <c r="N5954" s="1">
        <v>34.0</v>
      </c>
      <c r="O5954" s="1" t="s">
        <v>312</v>
      </c>
      <c r="P5954" s="1" t="s">
        <v>304</v>
      </c>
      <c r="Q5954" s="1" t="s">
        <v>305</v>
      </c>
    </row>
    <row r="5955" ht="15.75" customHeight="1">
      <c r="A5955" s="1" t="s">
        <v>6269</v>
      </c>
      <c r="B5955" s="2">
        <v>46130.0</v>
      </c>
      <c r="C5955" s="2">
        <v>46135.0</v>
      </c>
      <c r="D5955" s="1" t="s">
        <v>30</v>
      </c>
      <c r="E5955" s="1" t="s">
        <v>168</v>
      </c>
      <c r="F5955" s="3">
        <v>0.8854166666666666</v>
      </c>
      <c r="G5955" s="1">
        <v>5.0</v>
      </c>
      <c r="H5955" s="1">
        <v>3.0</v>
      </c>
      <c r="I5955" s="1">
        <v>160.0</v>
      </c>
      <c r="J5955" s="1">
        <v>36.0</v>
      </c>
      <c r="K5955" s="1">
        <v>0.0</v>
      </c>
      <c r="L5955" s="1" t="s">
        <v>311</v>
      </c>
      <c r="M5955" s="1" t="s">
        <v>302</v>
      </c>
      <c r="N5955" s="1">
        <v>54.0</v>
      </c>
      <c r="O5955" s="1" t="s">
        <v>308</v>
      </c>
      <c r="P5955" s="1" t="s">
        <v>304</v>
      </c>
      <c r="Q5955" s="1" t="s">
        <v>305</v>
      </c>
    </row>
    <row r="5956" ht="15.75" customHeight="1">
      <c r="A5956" s="1" t="s">
        <v>6270</v>
      </c>
      <c r="B5956" s="2">
        <v>46170.0</v>
      </c>
      <c r="C5956" s="2">
        <v>46177.0</v>
      </c>
      <c r="D5956" s="1" t="s">
        <v>114</v>
      </c>
      <c r="E5956" s="1" t="s">
        <v>228</v>
      </c>
      <c r="F5956" s="3">
        <v>0.6458333333333334</v>
      </c>
      <c r="G5956" s="1">
        <v>4.0</v>
      </c>
      <c r="H5956" s="1">
        <v>6.0</v>
      </c>
      <c r="I5956" s="1">
        <v>160.0</v>
      </c>
      <c r="J5956" s="1">
        <v>54.0</v>
      </c>
      <c r="K5956" s="1">
        <v>0.0</v>
      </c>
      <c r="L5956" s="1" t="s">
        <v>301</v>
      </c>
      <c r="M5956" s="1" t="s">
        <v>302</v>
      </c>
      <c r="N5956" s="1">
        <v>27.0</v>
      </c>
      <c r="O5956" s="1" t="s">
        <v>308</v>
      </c>
      <c r="P5956" s="1" t="s">
        <v>304</v>
      </c>
      <c r="Q5956" s="1" t="s">
        <v>305</v>
      </c>
    </row>
    <row r="5957" ht="15.75" customHeight="1">
      <c r="A5957" s="1" t="s">
        <v>6271</v>
      </c>
      <c r="B5957" s="2">
        <v>46157.0</v>
      </c>
      <c r="C5957" s="2">
        <v>46164.0</v>
      </c>
      <c r="D5957" s="1" t="s">
        <v>91</v>
      </c>
      <c r="E5957" s="1" t="s">
        <v>177</v>
      </c>
      <c r="F5957" s="3">
        <v>0.53125</v>
      </c>
      <c r="G5957" s="1">
        <v>9.0</v>
      </c>
      <c r="H5957" s="1">
        <v>3.0</v>
      </c>
      <c r="I5957" s="1">
        <v>420.0</v>
      </c>
      <c r="J5957" s="1">
        <v>36.0</v>
      </c>
      <c r="K5957" s="1">
        <v>40.0</v>
      </c>
      <c r="L5957" s="1" t="s">
        <v>301</v>
      </c>
      <c r="M5957" s="1" t="s">
        <v>302</v>
      </c>
      <c r="N5957" s="1">
        <v>23.0</v>
      </c>
      <c r="O5957" s="1" t="s">
        <v>308</v>
      </c>
      <c r="P5957" s="1" t="s">
        <v>304</v>
      </c>
      <c r="Q5957" s="1" t="s">
        <v>309</v>
      </c>
    </row>
    <row r="5958" ht="15.75" customHeight="1">
      <c r="A5958" s="1" t="s">
        <v>6272</v>
      </c>
      <c r="B5958" s="2">
        <v>46056.0</v>
      </c>
      <c r="C5958" s="2">
        <v>46056.0</v>
      </c>
      <c r="D5958" s="1" t="s">
        <v>78</v>
      </c>
      <c r="E5958" s="1" t="s">
        <v>278</v>
      </c>
      <c r="F5958" s="3">
        <v>0.7708333333333334</v>
      </c>
      <c r="G5958" s="1">
        <v>6.0</v>
      </c>
      <c r="H5958" s="1">
        <v>1.0</v>
      </c>
      <c r="I5958" s="1">
        <v>280.0</v>
      </c>
      <c r="J5958" s="1">
        <v>24.0</v>
      </c>
      <c r="K5958" s="1">
        <v>150.0</v>
      </c>
      <c r="L5958" s="1" t="s">
        <v>315</v>
      </c>
      <c r="M5958" s="1" t="s">
        <v>302</v>
      </c>
      <c r="N5958" s="1">
        <v>32.0</v>
      </c>
      <c r="O5958" s="1" t="s">
        <v>308</v>
      </c>
      <c r="P5958" s="1" t="s">
        <v>304</v>
      </c>
      <c r="Q5958" s="1" t="s">
        <v>305</v>
      </c>
    </row>
    <row r="5959" ht="15.75" customHeight="1">
      <c r="A5959" s="1" t="s">
        <v>6273</v>
      </c>
      <c r="B5959" s="2">
        <v>46039.0</v>
      </c>
      <c r="C5959" s="2">
        <v>46039.0</v>
      </c>
      <c r="D5959" s="1" t="s">
        <v>76</v>
      </c>
      <c r="E5959" s="1" t="s">
        <v>237</v>
      </c>
      <c r="F5959" s="3">
        <v>0.53125</v>
      </c>
      <c r="G5959" s="1">
        <v>3.0</v>
      </c>
      <c r="H5959" s="1">
        <v>5.0</v>
      </c>
      <c r="I5959" s="1">
        <v>360.0</v>
      </c>
      <c r="J5959" s="1">
        <v>48.0</v>
      </c>
      <c r="K5959" s="1">
        <v>20.0</v>
      </c>
      <c r="L5959" s="1" t="s">
        <v>315</v>
      </c>
      <c r="M5959" s="1" t="s">
        <v>302</v>
      </c>
      <c r="N5959" s="1">
        <v>35.0</v>
      </c>
      <c r="O5959" s="1" t="s">
        <v>303</v>
      </c>
      <c r="P5959" s="1" t="s">
        <v>313</v>
      </c>
      <c r="Q5959" s="1" t="s">
        <v>309</v>
      </c>
    </row>
    <row r="5960" ht="15.75" customHeight="1">
      <c r="A5960" s="1" t="s">
        <v>6274</v>
      </c>
      <c r="B5960" s="2">
        <v>46114.0</v>
      </c>
      <c r="C5960" s="2">
        <v>46116.0</v>
      </c>
      <c r="D5960" s="1" t="s">
        <v>120</v>
      </c>
      <c r="E5960" s="1" t="s">
        <v>237</v>
      </c>
      <c r="F5960" s="3">
        <v>0.6458333333333334</v>
      </c>
      <c r="G5960" s="1">
        <v>7.0</v>
      </c>
      <c r="H5960" s="1">
        <v>2.0</v>
      </c>
      <c r="I5960" s="1">
        <v>260.0</v>
      </c>
      <c r="J5960" s="1">
        <v>30.0</v>
      </c>
      <c r="K5960" s="1">
        <v>20.0</v>
      </c>
      <c r="L5960" s="1" t="s">
        <v>311</v>
      </c>
      <c r="M5960" s="1" t="s">
        <v>302</v>
      </c>
      <c r="N5960" s="1">
        <v>29.0</v>
      </c>
      <c r="O5960" s="1" t="s">
        <v>312</v>
      </c>
      <c r="P5960" s="1" t="s">
        <v>304</v>
      </c>
      <c r="Q5960" s="1" t="s">
        <v>338</v>
      </c>
    </row>
    <row r="5961" ht="15.75" customHeight="1">
      <c r="A5961" s="1" t="s">
        <v>6275</v>
      </c>
      <c r="B5961" s="2">
        <v>46045.0</v>
      </c>
      <c r="C5961" s="2">
        <v>46051.0</v>
      </c>
      <c r="D5961" s="1" t="s">
        <v>150</v>
      </c>
      <c r="E5961" s="1" t="s">
        <v>172</v>
      </c>
      <c r="F5961" s="3">
        <v>0.8854166666666666</v>
      </c>
      <c r="G5961" s="1">
        <v>3.0</v>
      </c>
      <c r="H5961" s="1">
        <v>3.0</v>
      </c>
      <c r="I5961" s="1">
        <v>400.0</v>
      </c>
      <c r="J5961" s="1">
        <v>36.0</v>
      </c>
      <c r="K5961" s="1">
        <v>100.0</v>
      </c>
      <c r="L5961" s="1" t="s">
        <v>307</v>
      </c>
      <c r="M5961" s="1" t="s">
        <v>302</v>
      </c>
      <c r="N5961" s="1">
        <v>59.0</v>
      </c>
      <c r="O5961" s="1" t="s">
        <v>312</v>
      </c>
      <c r="P5961" s="1" t="s">
        <v>313</v>
      </c>
      <c r="Q5961" s="1" t="s">
        <v>309</v>
      </c>
    </row>
    <row r="5962" ht="15.75" customHeight="1">
      <c r="A5962" s="1" t="s">
        <v>6276</v>
      </c>
      <c r="B5962" s="2">
        <v>46173.0</v>
      </c>
      <c r="C5962" s="2">
        <v>46180.0</v>
      </c>
      <c r="D5962" s="1" t="s">
        <v>36</v>
      </c>
      <c r="E5962" s="1" t="s">
        <v>204</v>
      </c>
      <c r="F5962" s="3">
        <v>0.7708333333333334</v>
      </c>
      <c r="G5962" s="1">
        <v>2.0</v>
      </c>
      <c r="H5962" s="1">
        <v>3.0</v>
      </c>
      <c r="I5962" s="1">
        <v>240.0</v>
      </c>
      <c r="J5962" s="1">
        <v>36.0</v>
      </c>
      <c r="K5962" s="1">
        <v>0.0</v>
      </c>
      <c r="L5962" s="1" t="s">
        <v>301</v>
      </c>
      <c r="M5962" s="1" t="s">
        <v>302</v>
      </c>
      <c r="N5962" s="1">
        <v>51.0</v>
      </c>
      <c r="O5962" s="1" t="s">
        <v>303</v>
      </c>
      <c r="P5962" s="1" t="s">
        <v>304</v>
      </c>
      <c r="Q5962" s="1" t="s">
        <v>305</v>
      </c>
    </row>
    <row r="5963" ht="15.75" customHeight="1">
      <c r="A5963" s="1" t="s">
        <v>6277</v>
      </c>
      <c r="B5963" s="2">
        <v>46135.0</v>
      </c>
      <c r="C5963" s="2">
        <v>46137.0</v>
      </c>
      <c r="D5963" s="1" t="s">
        <v>54</v>
      </c>
      <c r="E5963" s="1" t="s">
        <v>163</v>
      </c>
      <c r="F5963" s="3">
        <v>0.8854166666666666</v>
      </c>
      <c r="G5963" s="1">
        <v>7.0</v>
      </c>
      <c r="H5963" s="1">
        <v>2.0</v>
      </c>
      <c r="I5963" s="1">
        <v>320.0</v>
      </c>
      <c r="J5963" s="1">
        <v>30.0</v>
      </c>
      <c r="K5963" s="1">
        <v>0.0</v>
      </c>
      <c r="L5963" s="1" t="s">
        <v>318</v>
      </c>
      <c r="M5963" s="1" t="s">
        <v>302</v>
      </c>
      <c r="N5963" s="1">
        <v>57.0</v>
      </c>
      <c r="O5963" s="1" t="s">
        <v>308</v>
      </c>
      <c r="P5963" s="1" t="s">
        <v>304</v>
      </c>
      <c r="Q5963" s="1" t="s">
        <v>338</v>
      </c>
    </row>
    <row r="5964" ht="15.75" customHeight="1">
      <c r="A5964" s="1" t="s">
        <v>6278</v>
      </c>
      <c r="B5964" s="2">
        <v>46101.0</v>
      </c>
      <c r="C5964" s="2">
        <v>46102.0</v>
      </c>
      <c r="D5964" s="1" t="s">
        <v>120</v>
      </c>
      <c r="E5964" s="1" t="s">
        <v>281</v>
      </c>
      <c r="F5964" s="3">
        <v>0.6458333333333334</v>
      </c>
      <c r="G5964" s="1">
        <v>3.0</v>
      </c>
      <c r="H5964" s="1">
        <v>3.0</v>
      </c>
      <c r="I5964" s="1">
        <v>340.0</v>
      </c>
      <c r="J5964" s="1">
        <v>36.0</v>
      </c>
      <c r="K5964" s="1">
        <v>40.0</v>
      </c>
      <c r="L5964" s="1" t="s">
        <v>301</v>
      </c>
      <c r="M5964" s="1" t="s">
        <v>302</v>
      </c>
      <c r="N5964" s="1">
        <v>20.0</v>
      </c>
      <c r="O5964" s="1" t="s">
        <v>303</v>
      </c>
      <c r="P5964" s="1" t="s">
        <v>313</v>
      </c>
      <c r="Q5964" s="1" t="s">
        <v>309</v>
      </c>
    </row>
    <row r="5965" ht="15.75" customHeight="1">
      <c r="A5965" s="1" t="s">
        <v>6279</v>
      </c>
      <c r="B5965" s="2">
        <v>46153.0</v>
      </c>
      <c r="C5965" s="2">
        <v>46155.0</v>
      </c>
      <c r="D5965" s="1" t="s">
        <v>46</v>
      </c>
      <c r="E5965" s="1" t="s">
        <v>254</v>
      </c>
      <c r="F5965" s="3">
        <v>0.3958333333333333</v>
      </c>
      <c r="G5965" s="1">
        <v>3.0</v>
      </c>
      <c r="H5965" s="1">
        <v>2.0</v>
      </c>
      <c r="I5965" s="1">
        <v>340.0</v>
      </c>
      <c r="J5965" s="1">
        <v>30.0</v>
      </c>
      <c r="K5965" s="1">
        <v>0.0</v>
      </c>
      <c r="L5965" s="1" t="s">
        <v>307</v>
      </c>
      <c r="M5965" s="1" t="s">
        <v>302</v>
      </c>
      <c r="N5965" s="1">
        <v>36.0</v>
      </c>
      <c r="O5965" s="1" t="s">
        <v>308</v>
      </c>
      <c r="P5965" s="1" t="s">
        <v>313</v>
      </c>
      <c r="Q5965" s="1" t="s">
        <v>309</v>
      </c>
    </row>
    <row r="5966" ht="15.75" customHeight="1">
      <c r="A5966" s="1" t="s">
        <v>6280</v>
      </c>
      <c r="B5966" s="2">
        <v>46144.0</v>
      </c>
      <c r="C5966" s="2">
        <v>46145.0</v>
      </c>
      <c r="D5966" s="1" t="s">
        <v>66</v>
      </c>
      <c r="E5966" s="1" t="s">
        <v>189</v>
      </c>
      <c r="F5966" s="3">
        <v>0.8854166666666666</v>
      </c>
      <c r="G5966" s="1">
        <v>3.0</v>
      </c>
      <c r="H5966" s="1">
        <v>3.0</v>
      </c>
      <c r="I5966" s="1">
        <v>360.0</v>
      </c>
      <c r="J5966" s="1">
        <v>36.0</v>
      </c>
      <c r="K5966" s="1">
        <v>20.0</v>
      </c>
      <c r="L5966" s="1" t="s">
        <v>307</v>
      </c>
      <c r="M5966" s="1" t="s">
        <v>302</v>
      </c>
      <c r="N5966" s="1">
        <v>52.0</v>
      </c>
      <c r="O5966" s="1" t="s">
        <v>312</v>
      </c>
      <c r="P5966" s="1" t="s">
        <v>313</v>
      </c>
      <c r="Q5966" s="1" t="s">
        <v>338</v>
      </c>
    </row>
    <row r="5967" ht="15.75" customHeight="1">
      <c r="A5967" s="1" t="s">
        <v>6281</v>
      </c>
      <c r="B5967" s="2">
        <v>46112.0</v>
      </c>
      <c r="C5967" s="2">
        <v>46117.0</v>
      </c>
      <c r="D5967" s="1" t="s">
        <v>128</v>
      </c>
      <c r="E5967" s="1" t="s">
        <v>175</v>
      </c>
      <c r="F5967" s="3">
        <v>0.3958333333333333</v>
      </c>
      <c r="G5967" s="1">
        <v>3.0</v>
      </c>
      <c r="H5967" s="1">
        <v>3.0</v>
      </c>
      <c r="I5967" s="1">
        <v>200.0</v>
      </c>
      <c r="J5967" s="1">
        <v>36.0</v>
      </c>
      <c r="K5967" s="1">
        <v>0.0</v>
      </c>
      <c r="L5967" s="1" t="s">
        <v>311</v>
      </c>
      <c r="M5967" s="1" t="s">
        <v>302</v>
      </c>
      <c r="N5967" s="1">
        <v>32.0</v>
      </c>
      <c r="O5967" s="1" t="s">
        <v>308</v>
      </c>
      <c r="P5967" s="1" t="s">
        <v>313</v>
      </c>
      <c r="Q5967" s="1" t="s">
        <v>305</v>
      </c>
    </row>
    <row r="5968" ht="15.75" customHeight="1">
      <c r="A5968" s="1" t="s">
        <v>6282</v>
      </c>
      <c r="B5968" s="2">
        <v>46081.0</v>
      </c>
      <c r="C5968" s="2">
        <v>46083.0</v>
      </c>
      <c r="D5968" s="1" t="s">
        <v>22</v>
      </c>
      <c r="E5968" s="1" t="s">
        <v>254</v>
      </c>
      <c r="F5968" s="3">
        <v>0.3958333333333333</v>
      </c>
      <c r="G5968" s="1">
        <v>3.0</v>
      </c>
      <c r="H5968" s="1">
        <v>1.0</v>
      </c>
      <c r="I5968" s="1">
        <v>160.0</v>
      </c>
      <c r="J5968" s="1">
        <v>24.0</v>
      </c>
      <c r="K5968" s="1">
        <v>40.0</v>
      </c>
      <c r="L5968" s="1" t="s">
        <v>301</v>
      </c>
      <c r="M5968" s="1" t="s">
        <v>302</v>
      </c>
      <c r="N5968" s="1">
        <v>33.0</v>
      </c>
      <c r="O5968" s="1" t="s">
        <v>303</v>
      </c>
      <c r="P5968" s="1" t="s">
        <v>313</v>
      </c>
      <c r="Q5968" s="1" t="s">
        <v>305</v>
      </c>
    </row>
    <row r="5969" ht="15.75" customHeight="1">
      <c r="A5969" s="1" t="s">
        <v>6283</v>
      </c>
      <c r="B5969" s="2">
        <v>46117.0</v>
      </c>
      <c r="C5969" s="2">
        <v>46121.0</v>
      </c>
      <c r="D5969" s="1" t="s">
        <v>78</v>
      </c>
      <c r="E5969" s="1" t="s">
        <v>199</v>
      </c>
      <c r="F5969" s="3">
        <v>0.7708333333333334</v>
      </c>
      <c r="G5969" s="1">
        <v>3.0</v>
      </c>
      <c r="H5969" s="1">
        <v>3.0</v>
      </c>
      <c r="I5969" s="1">
        <v>440.0</v>
      </c>
      <c r="J5969" s="1">
        <v>36.0</v>
      </c>
      <c r="K5969" s="1">
        <v>0.0</v>
      </c>
      <c r="L5969" s="1" t="s">
        <v>311</v>
      </c>
      <c r="M5969" s="1" t="s">
        <v>302</v>
      </c>
      <c r="N5969" s="1">
        <v>24.0</v>
      </c>
      <c r="O5969" s="1" t="s">
        <v>312</v>
      </c>
      <c r="P5969" s="1" t="s">
        <v>304</v>
      </c>
      <c r="Q5969" s="1" t="s">
        <v>309</v>
      </c>
    </row>
    <row r="5970" ht="15.75" customHeight="1">
      <c r="A5970" s="1" t="s">
        <v>6284</v>
      </c>
      <c r="B5970" s="2">
        <v>46154.0</v>
      </c>
      <c r="C5970" s="2">
        <v>46160.0</v>
      </c>
      <c r="D5970" s="1" t="s">
        <v>91</v>
      </c>
      <c r="E5970" s="1" t="s">
        <v>283</v>
      </c>
      <c r="F5970" s="3">
        <v>0.3958333333333333</v>
      </c>
      <c r="G5970" s="1">
        <v>4.0</v>
      </c>
      <c r="H5970" s="1">
        <v>3.0</v>
      </c>
      <c r="I5970" s="1">
        <v>180.0</v>
      </c>
      <c r="J5970" s="1">
        <v>36.0</v>
      </c>
      <c r="K5970" s="1">
        <v>0.0</v>
      </c>
      <c r="L5970" s="1" t="s">
        <v>307</v>
      </c>
      <c r="M5970" s="1" t="s">
        <v>326</v>
      </c>
      <c r="N5970" s="1">
        <v>48.0</v>
      </c>
      <c r="O5970" s="1" t="s">
        <v>303</v>
      </c>
      <c r="P5970" s="1" t="s">
        <v>304</v>
      </c>
      <c r="Q5970" s="1" t="s">
        <v>305</v>
      </c>
    </row>
    <row r="5971" ht="15.75" customHeight="1">
      <c r="A5971" s="1" t="s">
        <v>6285</v>
      </c>
      <c r="B5971" s="2">
        <v>46099.0</v>
      </c>
      <c r="C5971" s="2">
        <v>46099.0</v>
      </c>
      <c r="D5971" s="1" t="s">
        <v>88</v>
      </c>
      <c r="E5971" s="1" t="s">
        <v>276</v>
      </c>
      <c r="F5971" s="3">
        <v>0.8854166666666666</v>
      </c>
      <c r="G5971" s="1">
        <v>2.0</v>
      </c>
      <c r="H5971" s="1">
        <v>3.0</v>
      </c>
      <c r="I5971" s="1">
        <v>240.0</v>
      </c>
      <c r="J5971" s="1">
        <v>36.0</v>
      </c>
      <c r="K5971" s="1">
        <v>0.0</v>
      </c>
      <c r="L5971" s="1" t="s">
        <v>307</v>
      </c>
      <c r="M5971" s="1" t="s">
        <v>302</v>
      </c>
      <c r="N5971" s="1">
        <v>59.0</v>
      </c>
      <c r="O5971" s="1" t="s">
        <v>312</v>
      </c>
      <c r="P5971" s="1" t="s">
        <v>313</v>
      </c>
      <c r="Q5971" s="1" t="s">
        <v>305</v>
      </c>
    </row>
    <row r="5972" ht="15.75" customHeight="1">
      <c r="A5972" s="1" t="s">
        <v>6286</v>
      </c>
      <c r="B5972" s="2">
        <v>46193.0</v>
      </c>
      <c r="C5972" s="2">
        <v>46198.0</v>
      </c>
      <c r="D5972" s="1" t="s">
        <v>120</v>
      </c>
      <c r="E5972" s="1" t="s">
        <v>170</v>
      </c>
      <c r="F5972" s="3">
        <v>0.9375</v>
      </c>
      <c r="G5972" s="1">
        <v>1.0</v>
      </c>
      <c r="H5972" s="1">
        <v>2.0</v>
      </c>
      <c r="I5972" s="1">
        <v>240.0</v>
      </c>
      <c r="J5972" s="1">
        <v>30.0</v>
      </c>
      <c r="K5972" s="1">
        <v>100.0</v>
      </c>
      <c r="L5972" s="1" t="s">
        <v>315</v>
      </c>
      <c r="M5972" s="1" t="s">
        <v>302</v>
      </c>
      <c r="N5972" s="1">
        <v>40.0</v>
      </c>
      <c r="O5972" s="1" t="s">
        <v>303</v>
      </c>
      <c r="P5972" s="1" t="s">
        <v>313</v>
      </c>
      <c r="Q5972" s="1" t="s">
        <v>305</v>
      </c>
    </row>
    <row r="5973" ht="15.75" customHeight="1">
      <c r="A5973" s="1" t="s">
        <v>6287</v>
      </c>
      <c r="B5973" s="2">
        <v>46032.0</v>
      </c>
      <c r="C5973" s="2">
        <v>46035.0</v>
      </c>
      <c r="D5973" s="1" t="s">
        <v>11</v>
      </c>
      <c r="E5973" s="1" t="s">
        <v>242</v>
      </c>
      <c r="F5973" s="3">
        <v>0.8854166666666666</v>
      </c>
      <c r="G5973" s="1">
        <v>7.0</v>
      </c>
      <c r="H5973" s="1">
        <v>3.0</v>
      </c>
      <c r="I5973" s="1">
        <v>420.0</v>
      </c>
      <c r="J5973" s="1">
        <v>36.0</v>
      </c>
      <c r="K5973" s="1">
        <v>0.0</v>
      </c>
      <c r="L5973" s="1" t="s">
        <v>315</v>
      </c>
      <c r="M5973" s="1" t="s">
        <v>302</v>
      </c>
      <c r="N5973" s="1">
        <v>35.0</v>
      </c>
      <c r="O5973" s="1" t="s">
        <v>312</v>
      </c>
      <c r="P5973" s="1" t="s">
        <v>313</v>
      </c>
      <c r="Q5973" s="1" t="s">
        <v>309</v>
      </c>
    </row>
    <row r="5974" ht="15.75" customHeight="1">
      <c r="A5974" s="1" t="s">
        <v>6288</v>
      </c>
      <c r="B5974" s="2">
        <v>46104.0</v>
      </c>
      <c r="C5974" s="2">
        <v>46111.0</v>
      </c>
      <c r="D5974" s="1" t="s">
        <v>88</v>
      </c>
      <c r="E5974" s="1" t="s">
        <v>193</v>
      </c>
      <c r="F5974" s="3">
        <v>0.8854166666666666</v>
      </c>
      <c r="G5974" s="1">
        <v>6.0</v>
      </c>
      <c r="H5974" s="1">
        <v>4.0</v>
      </c>
      <c r="I5974" s="1">
        <v>280.0</v>
      </c>
      <c r="J5974" s="1">
        <v>42.0</v>
      </c>
      <c r="K5974" s="1">
        <v>100.0</v>
      </c>
      <c r="L5974" s="1" t="s">
        <v>311</v>
      </c>
      <c r="M5974" s="1" t="s">
        <v>302</v>
      </c>
      <c r="N5974" s="1">
        <v>43.0</v>
      </c>
      <c r="O5974" s="1" t="s">
        <v>303</v>
      </c>
      <c r="P5974" s="1" t="s">
        <v>313</v>
      </c>
      <c r="Q5974" s="1" t="s">
        <v>305</v>
      </c>
    </row>
    <row r="5975" ht="15.75" customHeight="1">
      <c r="A5975" s="1" t="s">
        <v>6289</v>
      </c>
      <c r="B5975" s="2">
        <v>46041.0</v>
      </c>
      <c r="C5975" s="2">
        <v>46044.0</v>
      </c>
      <c r="D5975" s="1" t="s">
        <v>147</v>
      </c>
      <c r="E5975" s="1" t="s">
        <v>239</v>
      </c>
      <c r="F5975" s="3">
        <v>0.53125</v>
      </c>
      <c r="G5975" s="1">
        <v>1.0</v>
      </c>
      <c r="H5975" s="1">
        <v>3.0</v>
      </c>
      <c r="I5975" s="1">
        <v>180.0</v>
      </c>
      <c r="J5975" s="1">
        <v>36.0</v>
      </c>
      <c r="K5975" s="1">
        <v>20.0</v>
      </c>
      <c r="L5975" s="1" t="s">
        <v>315</v>
      </c>
      <c r="M5975" s="1" t="s">
        <v>302</v>
      </c>
      <c r="N5975" s="1">
        <v>60.0</v>
      </c>
      <c r="O5975" s="1" t="s">
        <v>312</v>
      </c>
      <c r="P5975" s="1" t="s">
        <v>304</v>
      </c>
      <c r="Q5975" s="1" t="s">
        <v>305</v>
      </c>
    </row>
    <row r="5976" ht="15.75" customHeight="1">
      <c r="A5976" s="1" t="s">
        <v>6290</v>
      </c>
      <c r="B5976" s="2">
        <v>46051.0</v>
      </c>
      <c r="C5976" s="2">
        <v>46053.0</v>
      </c>
      <c r="D5976" s="1" t="s">
        <v>137</v>
      </c>
      <c r="E5976" s="1" t="s">
        <v>266</v>
      </c>
      <c r="F5976" s="3">
        <v>0.9375</v>
      </c>
      <c r="G5976" s="1">
        <v>1.0</v>
      </c>
      <c r="H5976" s="1">
        <v>3.0</v>
      </c>
      <c r="I5976" s="1">
        <v>220.0</v>
      </c>
      <c r="J5976" s="1">
        <v>36.0</v>
      </c>
      <c r="K5976" s="1">
        <v>0.0</v>
      </c>
      <c r="L5976" s="1" t="s">
        <v>318</v>
      </c>
      <c r="M5976" s="1" t="s">
        <v>302</v>
      </c>
      <c r="N5976" s="1">
        <v>28.0</v>
      </c>
      <c r="O5976" s="1" t="s">
        <v>303</v>
      </c>
      <c r="P5976" s="1" t="s">
        <v>313</v>
      </c>
      <c r="Q5976" s="1" t="s">
        <v>305</v>
      </c>
    </row>
    <row r="5977" ht="15.75" customHeight="1">
      <c r="A5977" s="1" t="s">
        <v>6291</v>
      </c>
      <c r="B5977" s="2">
        <v>46130.0</v>
      </c>
      <c r="C5977" s="2">
        <v>46134.0</v>
      </c>
      <c r="D5977" s="1" t="s">
        <v>125</v>
      </c>
      <c r="E5977" s="1" t="s">
        <v>268</v>
      </c>
      <c r="F5977" s="3">
        <v>0.6458333333333334</v>
      </c>
      <c r="G5977" s="1">
        <v>3.0</v>
      </c>
      <c r="H5977" s="1">
        <v>3.0</v>
      </c>
      <c r="I5977" s="1">
        <v>320.0</v>
      </c>
      <c r="J5977" s="1">
        <v>36.0</v>
      </c>
      <c r="K5977" s="1">
        <v>60.0</v>
      </c>
      <c r="L5977" s="1" t="s">
        <v>315</v>
      </c>
      <c r="M5977" s="1" t="s">
        <v>302</v>
      </c>
      <c r="N5977" s="1">
        <v>49.0</v>
      </c>
      <c r="O5977" s="1" t="s">
        <v>312</v>
      </c>
      <c r="P5977" s="1" t="s">
        <v>304</v>
      </c>
      <c r="Q5977" s="1" t="s">
        <v>338</v>
      </c>
    </row>
    <row r="5978" ht="15.75" customHeight="1">
      <c r="A5978" s="1" t="s">
        <v>6292</v>
      </c>
      <c r="B5978" s="2">
        <v>46188.0</v>
      </c>
      <c r="C5978" s="2">
        <v>46188.0</v>
      </c>
      <c r="D5978" s="1" t="s">
        <v>76</v>
      </c>
      <c r="E5978" s="1" t="s">
        <v>163</v>
      </c>
      <c r="F5978" s="3">
        <v>0.9375</v>
      </c>
      <c r="G5978" s="1">
        <v>7.0</v>
      </c>
      <c r="H5978" s="1">
        <v>1.0</v>
      </c>
      <c r="I5978" s="1">
        <v>240.0</v>
      </c>
      <c r="J5978" s="1">
        <v>24.0</v>
      </c>
      <c r="K5978" s="1">
        <v>40.0</v>
      </c>
      <c r="L5978" s="1" t="s">
        <v>311</v>
      </c>
      <c r="M5978" s="1" t="s">
        <v>302</v>
      </c>
      <c r="N5978" s="1">
        <v>18.0</v>
      </c>
      <c r="O5978" s="1" t="s">
        <v>308</v>
      </c>
      <c r="P5978" s="1" t="s">
        <v>304</v>
      </c>
      <c r="Q5978" s="1" t="s">
        <v>305</v>
      </c>
    </row>
    <row r="5979" ht="15.75" customHeight="1">
      <c r="A5979" s="1" t="s">
        <v>6293</v>
      </c>
      <c r="B5979" s="2">
        <v>46054.0</v>
      </c>
      <c r="C5979" s="2">
        <v>46054.0</v>
      </c>
      <c r="D5979" s="1" t="s">
        <v>118</v>
      </c>
      <c r="E5979" s="1" t="s">
        <v>250</v>
      </c>
      <c r="F5979" s="3">
        <v>0.8854166666666666</v>
      </c>
      <c r="G5979" s="1">
        <v>1.0</v>
      </c>
      <c r="H5979" s="1">
        <v>3.0</v>
      </c>
      <c r="I5979" s="1">
        <v>360.0</v>
      </c>
      <c r="J5979" s="1">
        <v>36.0</v>
      </c>
      <c r="K5979" s="1">
        <v>0.0</v>
      </c>
      <c r="L5979" s="1" t="s">
        <v>307</v>
      </c>
      <c r="M5979" s="1" t="s">
        <v>302</v>
      </c>
      <c r="N5979" s="1">
        <v>20.0</v>
      </c>
      <c r="O5979" s="1" t="s">
        <v>308</v>
      </c>
      <c r="P5979" s="1" t="s">
        <v>304</v>
      </c>
      <c r="Q5979" s="1" t="s">
        <v>309</v>
      </c>
    </row>
    <row r="5980" ht="15.75" customHeight="1">
      <c r="A5980" s="1" t="s">
        <v>6294</v>
      </c>
      <c r="B5980" s="2">
        <v>46061.0</v>
      </c>
      <c r="C5980" s="2">
        <v>46067.0</v>
      </c>
      <c r="D5980" s="1" t="s">
        <v>108</v>
      </c>
      <c r="E5980" s="1" t="s">
        <v>230</v>
      </c>
      <c r="F5980" s="3">
        <v>0.9375</v>
      </c>
      <c r="G5980" s="1">
        <v>3.0</v>
      </c>
      <c r="H5980" s="1">
        <v>4.0</v>
      </c>
      <c r="I5980" s="1">
        <v>240.0</v>
      </c>
      <c r="J5980" s="1">
        <v>42.0</v>
      </c>
      <c r="K5980" s="1">
        <v>0.0</v>
      </c>
      <c r="L5980" s="1" t="s">
        <v>315</v>
      </c>
      <c r="M5980" s="1" t="s">
        <v>302</v>
      </c>
      <c r="N5980" s="1">
        <v>20.0</v>
      </c>
      <c r="O5980" s="1" t="s">
        <v>303</v>
      </c>
      <c r="P5980" s="1" t="s">
        <v>313</v>
      </c>
      <c r="Q5980" s="1" t="s">
        <v>305</v>
      </c>
    </row>
    <row r="5981" ht="15.75" customHeight="1">
      <c r="A5981" s="1" t="s">
        <v>6295</v>
      </c>
      <c r="B5981" s="2">
        <v>46174.0</v>
      </c>
      <c r="C5981" s="2">
        <v>46178.0</v>
      </c>
      <c r="D5981" s="1" t="s">
        <v>120</v>
      </c>
      <c r="E5981" s="1" t="s">
        <v>268</v>
      </c>
      <c r="F5981" s="3">
        <v>0.53125</v>
      </c>
      <c r="G5981" s="1">
        <v>6.0</v>
      </c>
      <c r="H5981" s="1">
        <v>4.0</v>
      </c>
      <c r="I5981" s="1">
        <v>240.0</v>
      </c>
      <c r="J5981" s="1">
        <v>42.0</v>
      </c>
      <c r="K5981" s="1">
        <v>0.0</v>
      </c>
      <c r="L5981" s="1" t="s">
        <v>311</v>
      </c>
      <c r="M5981" s="1" t="s">
        <v>302</v>
      </c>
      <c r="N5981" s="1">
        <v>22.0</v>
      </c>
      <c r="O5981" s="1" t="s">
        <v>308</v>
      </c>
      <c r="P5981" s="1" t="s">
        <v>313</v>
      </c>
      <c r="Q5981" s="1" t="s">
        <v>305</v>
      </c>
    </row>
    <row r="5982" ht="15.75" customHeight="1">
      <c r="A5982" s="1" t="s">
        <v>6296</v>
      </c>
      <c r="B5982" s="2">
        <v>46128.0</v>
      </c>
      <c r="C5982" s="2">
        <v>46132.0</v>
      </c>
      <c r="D5982" s="1" t="s">
        <v>144</v>
      </c>
      <c r="E5982" s="1" t="s">
        <v>201</v>
      </c>
      <c r="F5982" s="3">
        <v>0.9375</v>
      </c>
      <c r="G5982" s="1">
        <v>5.0</v>
      </c>
      <c r="H5982" s="1">
        <v>3.0</v>
      </c>
      <c r="I5982" s="1">
        <v>260.0</v>
      </c>
      <c r="J5982" s="1">
        <v>36.0</v>
      </c>
      <c r="K5982" s="1">
        <v>0.0</v>
      </c>
      <c r="L5982" s="1" t="s">
        <v>311</v>
      </c>
      <c r="M5982" s="1" t="s">
        <v>302</v>
      </c>
      <c r="N5982" s="1">
        <v>25.0</v>
      </c>
      <c r="O5982" s="1" t="s">
        <v>303</v>
      </c>
      <c r="P5982" s="1" t="s">
        <v>313</v>
      </c>
      <c r="Q5982" s="1" t="s">
        <v>305</v>
      </c>
    </row>
    <row r="5983" ht="15.75" customHeight="1">
      <c r="A5983" s="1" t="s">
        <v>6297</v>
      </c>
      <c r="B5983" s="2">
        <v>46033.0</v>
      </c>
      <c r="C5983" s="2">
        <v>46034.0</v>
      </c>
      <c r="D5983" s="1" t="s">
        <v>118</v>
      </c>
      <c r="E5983" s="1" t="s">
        <v>237</v>
      </c>
      <c r="F5983" s="3">
        <v>0.53125</v>
      </c>
      <c r="G5983" s="1">
        <v>2.0</v>
      </c>
      <c r="H5983" s="1">
        <v>2.0</v>
      </c>
      <c r="I5983" s="1">
        <v>260.0</v>
      </c>
      <c r="J5983" s="1">
        <v>30.0</v>
      </c>
      <c r="K5983" s="1">
        <v>0.0</v>
      </c>
      <c r="L5983" s="1" t="s">
        <v>307</v>
      </c>
      <c r="M5983" s="1" t="s">
        <v>302</v>
      </c>
      <c r="N5983" s="1">
        <v>45.0</v>
      </c>
      <c r="O5983" s="1" t="s">
        <v>303</v>
      </c>
      <c r="P5983" s="1" t="s">
        <v>313</v>
      </c>
      <c r="Q5983" s="1" t="s">
        <v>338</v>
      </c>
    </row>
    <row r="5984" ht="15.75" customHeight="1">
      <c r="A5984" s="1" t="s">
        <v>6298</v>
      </c>
      <c r="B5984" s="2">
        <v>46167.0</v>
      </c>
      <c r="C5984" s="2">
        <v>46171.0</v>
      </c>
      <c r="D5984" s="1" t="s">
        <v>97</v>
      </c>
      <c r="E5984" s="1" t="s">
        <v>246</v>
      </c>
      <c r="F5984" s="3">
        <v>0.8854166666666666</v>
      </c>
      <c r="G5984" s="1">
        <v>6.0</v>
      </c>
      <c r="H5984" s="1">
        <v>3.0</v>
      </c>
      <c r="I5984" s="1">
        <v>240.0</v>
      </c>
      <c r="J5984" s="1">
        <v>36.0</v>
      </c>
      <c r="K5984" s="1">
        <v>0.0</v>
      </c>
      <c r="L5984" s="1" t="s">
        <v>311</v>
      </c>
      <c r="M5984" s="1" t="s">
        <v>302</v>
      </c>
      <c r="N5984" s="1">
        <v>59.0</v>
      </c>
      <c r="O5984" s="1" t="s">
        <v>312</v>
      </c>
      <c r="P5984" s="1" t="s">
        <v>304</v>
      </c>
      <c r="Q5984" s="1" t="s">
        <v>305</v>
      </c>
    </row>
    <row r="5985" ht="15.75" customHeight="1">
      <c r="A5985" s="1" t="s">
        <v>6299</v>
      </c>
      <c r="B5985" s="2">
        <v>46149.0</v>
      </c>
      <c r="C5985" s="2">
        <v>46154.0</v>
      </c>
      <c r="D5985" s="1" t="s">
        <v>50</v>
      </c>
      <c r="E5985" s="1" t="s">
        <v>189</v>
      </c>
      <c r="F5985" s="3">
        <v>0.9375</v>
      </c>
      <c r="G5985" s="1">
        <v>2.0</v>
      </c>
      <c r="H5985" s="1">
        <v>3.0</v>
      </c>
      <c r="I5985" s="1">
        <v>360.0</v>
      </c>
      <c r="J5985" s="1">
        <v>36.0</v>
      </c>
      <c r="K5985" s="1">
        <v>60.0</v>
      </c>
      <c r="L5985" s="1" t="s">
        <v>307</v>
      </c>
      <c r="M5985" s="1" t="s">
        <v>302</v>
      </c>
      <c r="N5985" s="1">
        <v>34.0</v>
      </c>
      <c r="O5985" s="1" t="s">
        <v>312</v>
      </c>
      <c r="P5985" s="1" t="s">
        <v>304</v>
      </c>
      <c r="Q5985" s="1" t="s">
        <v>338</v>
      </c>
    </row>
    <row r="5986" ht="15.75" customHeight="1">
      <c r="A5986" s="1" t="s">
        <v>6300</v>
      </c>
      <c r="B5986" s="2">
        <v>46045.0</v>
      </c>
      <c r="C5986" s="2">
        <v>46049.0</v>
      </c>
      <c r="D5986" s="1" t="s">
        <v>46</v>
      </c>
      <c r="E5986" s="1" t="s">
        <v>237</v>
      </c>
      <c r="F5986" s="3">
        <v>0.53125</v>
      </c>
      <c r="G5986" s="1">
        <v>4.0</v>
      </c>
      <c r="H5986" s="1">
        <v>1.0</v>
      </c>
      <c r="I5986" s="1">
        <v>180.0</v>
      </c>
      <c r="J5986" s="1">
        <v>24.0</v>
      </c>
      <c r="K5986" s="1">
        <v>40.0</v>
      </c>
      <c r="L5986" s="1" t="s">
        <v>318</v>
      </c>
      <c r="M5986" s="1" t="s">
        <v>302</v>
      </c>
      <c r="N5986" s="1">
        <v>49.0</v>
      </c>
      <c r="O5986" s="1" t="s">
        <v>312</v>
      </c>
      <c r="P5986" s="1" t="s">
        <v>304</v>
      </c>
      <c r="Q5986" s="1" t="s">
        <v>305</v>
      </c>
    </row>
    <row r="5987" ht="15.75" customHeight="1">
      <c r="A5987" s="1" t="s">
        <v>6301</v>
      </c>
      <c r="B5987" s="2">
        <v>46049.0</v>
      </c>
      <c r="C5987" s="2">
        <v>46051.0</v>
      </c>
      <c r="D5987" s="1" t="s">
        <v>76</v>
      </c>
      <c r="E5987" s="1" t="s">
        <v>230</v>
      </c>
      <c r="F5987" s="3">
        <v>0.8854166666666666</v>
      </c>
      <c r="G5987" s="1">
        <v>3.0</v>
      </c>
      <c r="H5987" s="1">
        <v>2.0</v>
      </c>
      <c r="I5987" s="1">
        <v>240.0</v>
      </c>
      <c r="J5987" s="1">
        <v>30.0</v>
      </c>
      <c r="K5987" s="1">
        <v>60.0</v>
      </c>
      <c r="L5987" s="1" t="s">
        <v>307</v>
      </c>
      <c r="M5987" s="1" t="s">
        <v>302</v>
      </c>
      <c r="N5987" s="1">
        <v>31.0</v>
      </c>
      <c r="O5987" s="1" t="s">
        <v>312</v>
      </c>
      <c r="P5987" s="1" t="s">
        <v>304</v>
      </c>
      <c r="Q5987" s="1" t="s">
        <v>305</v>
      </c>
    </row>
    <row r="5988" ht="15.75" customHeight="1">
      <c r="A5988" s="1" t="s">
        <v>6302</v>
      </c>
      <c r="B5988" s="2">
        <v>46046.0</v>
      </c>
      <c r="C5988" s="2">
        <v>46052.0</v>
      </c>
      <c r="D5988" s="1" t="s">
        <v>11</v>
      </c>
      <c r="E5988" s="1" t="s">
        <v>232</v>
      </c>
      <c r="F5988" s="3">
        <v>0.8854166666666666</v>
      </c>
      <c r="G5988" s="1">
        <v>5.0</v>
      </c>
      <c r="H5988" s="1">
        <v>3.0</v>
      </c>
      <c r="I5988" s="1">
        <v>180.0</v>
      </c>
      <c r="J5988" s="1">
        <v>36.0</v>
      </c>
      <c r="K5988" s="1">
        <v>40.0</v>
      </c>
      <c r="L5988" s="1" t="s">
        <v>311</v>
      </c>
      <c r="M5988" s="1" t="s">
        <v>302</v>
      </c>
      <c r="N5988" s="1">
        <v>41.0</v>
      </c>
      <c r="O5988" s="1" t="s">
        <v>312</v>
      </c>
      <c r="P5988" s="1" t="s">
        <v>304</v>
      </c>
      <c r="Q5988" s="1" t="s">
        <v>305</v>
      </c>
    </row>
    <row r="5989" ht="15.75" customHeight="1">
      <c r="A5989" s="1" t="s">
        <v>6303</v>
      </c>
      <c r="B5989" s="2">
        <v>46106.0</v>
      </c>
      <c r="C5989" s="2">
        <v>46108.0</v>
      </c>
      <c r="D5989" s="1" t="s">
        <v>131</v>
      </c>
      <c r="E5989" s="1" t="s">
        <v>201</v>
      </c>
      <c r="F5989" s="3">
        <v>0.6458333333333334</v>
      </c>
      <c r="G5989" s="1">
        <v>5.0</v>
      </c>
      <c r="H5989" s="1">
        <v>1.0</v>
      </c>
      <c r="I5989" s="1">
        <v>340.0</v>
      </c>
      <c r="J5989" s="1">
        <v>24.0</v>
      </c>
      <c r="K5989" s="1">
        <v>0.0</v>
      </c>
      <c r="L5989" s="1" t="s">
        <v>301</v>
      </c>
      <c r="M5989" s="1" t="s">
        <v>302</v>
      </c>
      <c r="N5989" s="1">
        <v>42.0</v>
      </c>
      <c r="O5989" s="1" t="s">
        <v>303</v>
      </c>
      <c r="P5989" s="1" t="s">
        <v>313</v>
      </c>
      <c r="Q5989" s="1" t="s">
        <v>338</v>
      </c>
    </row>
    <row r="5990" ht="15.75" customHeight="1">
      <c r="A5990" s="1" t="s">
        <v>6304</v>
      </c>
      <c r="B5990" s="2">
        <v>46189.0</v>
      </c>
      <c r="C5990" s="2">
        <v>46193.0</v>
      </c>
      <c r="D5990" s="1" t="s">
        <v>144</v>
      </c>
      <c r="E5990" s="1" t="s">
        <v>163</v>
      </c>
      <c r="F5990" s="3">
        <v>0.8854166666666666</v>
      </c>
      <c r="G5990" s="1">
        <v>3.0</v>
      </c>
      <c r="H5990" s="1">
        <v>6.0</v>
      </c>
      <c r="I5990" s="1">
        <v>420.0</v>
      </c>
      <c r="J5990" s="1">
        <v>54.0</v>
      </c>
      <c r="K5990" s="1">
        <v>40.0</v>
      </c>
      <c r="L5990" s="1" t="s">
        <v>301</v>
      </c>
      <c r="M5990" s="1" t="s">
        <v>302</v>
      </c>
      <c r="N5990" s="1">
        <v>53.0</v>
      </c>
      <c r="O5990" s="1" t="s">
        <v>308</v>
      </c>
      <c r="P5990" s="1" t="s">
        <v>304</v>
      </c>
      <c r="Q5990" s="1" t="s">
        <v>309</v>
      </c>
    </row>
    <row r="5991" ht="15.75" customHeight="1">
      <c r="A5991" s="1" t="s">
        <v>6305</v>
      </c>
      <c r="B5991" s="2">
        <v>46188.0</v>
      </c>
      <c r="C5991" s="2">
        <v>46193.0</v>
      </c>
      <c r="D5991" s="1" t="s">
        <v>118</v>
      </c>
      <c r="E5991" s="1" t="s">
        <v>258</v>
      </c>
      <c r="F5991" s="3">
        <v>0.7708333333333334</v>
      </c>
      <c r="G5991" s="1">
        <v>3.0</v>
      </c>
      <c r="H5991" s="1">
        <v>2.0</v>
      </c>
      <c r="I5991" s="1">
        <v>260.0</v>
      </c>
      <c r="J5991" s="1">
        <v>30.0</v>
      </c>
      <c r="K5991" s="1">
        <v>0.0</v>
      </c>
      <c r="L5991" s="1" t="s">
        <v>307</v>
      </c>
      <c r="M5991" s="1" t="s">
        <v>302</v>
      </c>
      <c r="N5991" s="1">
        <v>48.0</v>
      </c>
      <c r="O5991" s="1" t="s">
        <v>308</v>
      </c>
      <c r="P5991" s="1" t="s">
        <v>304</v>
      </c>
      <c r="Q5991" s="1" t="s">
        <v>338</v>
      </c>
    </row>
    <row r="5992" ht="15.75" customHeight="1">
      <c r="A5992" s="1" t="s">
        <v>6306</v>
      </c>
      <c r="B5992" s="2">
        <v>46072.0</v>
      </c>
      <c r="C5992" s="2">
        <v>46077.0</v>
      </c>
      <c r="D5992" s="1" t="s">
        <v>36</v>
      </c>
      <c r="E5992" s="1" t="s">
        <v>258</v>
      </c>
      <c r="F5992" s="3">
        <v>0.8854166666666666</v>
      </c>
      <c r="G5992" s="1">
        <v>7.0</v>
      </c>
      <c r="H5992" s="1">
        <v>6.0</v>
      </c>
      <c r="I5992" s="1">
        <v>180.0</v>
      </c>
      <c r="J5992" s="1">
        <v>54.0</v>
      </c>
      <c r="K5992" s="1">
        <v>0.0</v>
      </c>
      <c r="L5992" s="1" t="s">
        <v>307</v>
      </c>
      <c r="M5992" s="1" t="s">
        <v>302</v>
      </c>
      <c r="N5992" s="1">
        <v>56.0</v>
      </c>
      <c r="O5992" s="1" t="s">
        <v>303</v>
      </c>
      <c r="P5992" s="1" t="s">
        <v>304</v>
      </c>
      <c r="Q5992" s="1" t="s">
        <v>305</v>
      </c>
    </row>
    <row r="5993" ht="15.75" customHeight="1">
      <c r="A5993" s="1" t="s">
        <v>6307</v>
      </c>
      <c r="B5993" s="2">
        <v>46117.0</v>
      </c>
      <c r="C5993" s="2">
        <v>46121.0</v>
      </c>
      <c r="D5993" s="1" t="s">
        <v>36</v>
      </c>
      <c r="E5993" s="1" t="s">
        <v>262</v>
      </c>
      <c r="F5993" s="3">
        <v>0.53125</v>
      </c>
      <c r="G5993" s="1">
        <v>9.0</v>
      </c>
      <c r="H5993" s="1">
        <v>1.0</v>
      </c>
      <c r="I5993" s="1">
        <v>320.0</v>
      </c>
      <c r="J5993" s="1">
        <v>24.0</v>
      </c>
      <c r="K5993" s="1">
        <v>0.0</v>
      </c>
      <c r="L5993" s="1" t="s">
        <v>301</v>
      </c>
      <c r="M5993" s="1" t="s">
        <v>302</v>
      </c>
      <c r="N5993" s="1">
        <v>41.0</v>
      </c>
      <c r="O5993" s="1" t="s">
        <v>308</v>
      </c>
      <c r="P5993" s="1" t="s">
        <v>304</v>
      </c>
      <c r="Q5993" s="1" t="s">
        <v>338</v>
      </c>
    </row>
    <row r="5994" ht="15.75" customHeight="1">
      <c r="A5994" s="1" t="s">
        <v>6308</v>
      </c>
      <c r="B5994" s="2">
        <v>46084.0</v>
      </c>
      <c r="C5994" s="2">
        <v>46088.0</v>
      </c>
      <c r="D5994" s="1" t="s">
        <v>11</v>
      </c>
      <c r="E5994" s="1" t="s">
        <v>182</v>
      </c>
      <c r="F5994" s="3">
        <v>0.7708333333333334</v>
      </c>
      <c r="G5994" s="1">
        <v>3.0</v>
      </c>
      <c r="H5994" s="1">
        <v>1.0</v>
      </c>
      <c r="I5994" s="1">
        <v>240.0</v>
      </c>
      <c r="J5994" s="1">
        <v>24.0</v>
      </c>
      <c r="K5994" s="1">
        <v>20.0</v>
      </c>
      <c r="L5994" s="1" t="s">
        <v>311</v>
      </c>
      <c r="M5994" s="1" t="s">
        <v>302</v>
      </c>
      <c r="N5994" s="1">
        <v>38.0</v>
      </c>
      <c r="O5994" s="1" t="s">
        <v>303</v>
      </c>
      <c r="P5994" s="1" t="s">
        <v>304</v>
      </c>
      <c r="Q5994" s="1" t="s">
        <v>338</v>
      </c>
    </row>
    <row r="5995" ht="15.75" customHeight="1">
      <c r="A5995" s="1" t="s">
        <v>6309</v>
      </c>
      <c r="B5995" s="2">
        <v>46132.0</v>
      </c>
      <c r="C5995" s="2">
        <v>46139.0</v>
      </c>
      <c r="D5995" s="1" t="s">
        <v>76</v>
      </c>
      <c r="E5995" s="1" t="s">
        <v>252</v>
      </c>
      <c r="F5995" s="3">
        <v>0.7708333333333334</v>
      </c>
      <c r="G5995" s="1">
        <v>5.0</v>
      </c>
      <c r="H5995" s="1">
        <v>3.0</v>
      </c>
      <c r="I5995" s="1">
        <v>220.0</v>
      </c>
      <c r="J5995" s="1">
        <v>36.0</v>
      </c>
      <c r="K5995" s="1">
        <v>20.0</v>
      </c>
      <c r="L5995" s="1" t="s">
        <v>315</v>
      </c>
      <c r="M5995" s="1" t="s">
        <v>302</v>
      </c>
      <c r="N5995" s="1">
        <v>46.0</v>
      </c>
      <c r="O5995" s="1" t="s">
        <v>312</v>
      </c>
      <c r="P5995" s="1" t="s">
        <v>304</v>
      </c>
      <c r="Q5995" s="1" t="s">
        <v>305</v>
      </c>
    </row>
    <row r="5996" ht="15.75" customHeight="1">
      <c r="A5996" s="1" t="s">
        <v>6310</v>
      </c>
      <c r="B5996" s="2">
        <v>46034.0</v>
      </c>
      <c r="C5996" s="2">
        <v>46039.0</v>
      </c>
      <c r="D5996" s="1" t="s">
        <v>25</v>
      </c>
      <c r="E5996" s="1" t="s">
        <v>199</v>
      </c>
      <c r="F5996" s="3">
        <v>0.53125</v>
      </c>
      <c r="G5996" s="1">
        <v>2.0</v>
      </c>
      <c r="H5996" s="1">
        <v>2.0</v>
      </c>
      <c r="I5996" s="1">
        <v>260.0</v>
      </c>
      <c r="J5996" s="1">
        <v>30.0</v>
      </c>
      <c r="K5996" s="1">
        <v>20.0</v>
      </c>
      <c r="L5996" s="1" t="s">
        <v>301</v>
      </c>
      <c r="M5996" s="1" t="s">
        <v>302</v>
      </c>
      <c r="N5996" s="1">
        <v>57.0</v>
      </c>
      <c r="O5996" s="1" t="s">
        <v>312</v>
      </c>
      <c r="P5996" s="1" t="s">
        <v>304</v>
      </c>
      <c r="Q5996" s="1" t="s">
        <v>305</v>
      </c>
    </row>
    <row r="5997" ht="15.75" customHeight="1">
      <c r="A5997" s="1" t="s">
        <v>6311</v>
      </c>
      <c r="B5997" s="2">
        <v>46090.0</v>
      </c>
      <c r="C5997" s="2">
        <v>46095.0</v>
      </c>
      <c r="D5997" s="1" t="s">
        <v>73</v>
      </c>
      <c r="E5997" s="1" t="s">
        <v>189</v>
      </c>
      <c r="F5997" s="3">
        <v>0.6458333333333334</v>
      </c>
      <c r="G5997" s="1">
        <v>9.0</v>
      </c>
      <c r="H5997" s="1">
        <v>2.0</v>
      </c>
      <c r="I5997" s="1">
        <v>280.0</v>
      </c>
      <c r="J5997" s="1">
        <v>30.0</v>
      </c>
      <c r="K5997" s="1">
        <v>0.0</v>
      </c>
      <c r="L5997" s="1" t="s">
        <v>307</v>
      </c>
      <c r="M5997" s="1" t="s">
        <v>302</v>
      </c>
      <c r="N5997" s="1">
        <v>51.0</v>
      </c>
      <c r="O5997" s="1" t="s">
        <v>303</v>
      </c>
      <c r="P5997" s="1" t="s">
        <v>304</v>
      </c>
      <c r="Q5997" s="1" t="s">
        <v>305</v>
      </c>
    </row>
    <row r="5998" ht="15.75" customHeight="1">
      <c r="A5998" s="1" t="s">
        <v>6312</v>
      </c>
      <c r="B5998" s="2">
        <v>46050.0</v>
      </c>
      <c r="C5998" s="2">
        <v>46054.0</v>
      </c>
      <c r="D5998" s="1" t="s">
        <v>128</v>
      </c>
      <c r="E5998" s="1" t="s">
        <v>242</v>
      </c>
      <c r="F5998" s="3">
        <v>0.8854166666666666</v>
      </c>
      <c r="G5998" s="1">
        <v>9.0</v>
      </c>
      <c r="H5998" s="1">
        <v>3.0</v>
      </c>
      <c r="I5998" s="1">
        <v>240.0</v>
      </c>
      <c r="J5998" s="1">
        <v>36.0</v>
      </c>
      <c r="K5998" s="1">
        <v>0.0</v>
      </c>
      <c r="L5998" s="1" t="s">
        <v>315</v>
      </c>
      <c r="M5998" s="1" t="s">
        <v>326</v>
      </c>
      <c r="N5998" s="1">
        <v>44.0</v>
      </c>
      <c r="O5998" s="1" t="s">
        <v>312</v>
      </c>
      <c r="P5998" s="1" t="s">
        <v>304</v>
      </c>
      <c r="Q5998" s="1" t="s">
        <v>305</v>
      </c>
    </row>
    <row r="5999" ht="15.75" customHeight="1">
      <c r="A5999" s="1" t="s">
        <v>6313</v>
      </c>
      <c r="B5999" s="2">
        <v>46200.0</v>
      </c>
      <c r="C5999" s="2">
        <v>46207.0</v>
      </c>
      <c r="D5999" s="1" t="s">
        <v>40</v>
      </c>
      <c r="E5999" s="1" t="s">
        <v>179</v>
      </c>
      <c r="F5999" s="3">
        <v>0.9375</v>
      </c>
      <c r="G5999" s="1">
        <v>8.0</v>
      </c>
      <c r="H5999" s="1">
        <v>2.0</v>
      </c>
      <c r="I5999" s="1">
        <v>240.0</v>
      </c>
      <c r="J5999" s="1">
        <v>30.0</v>
      </c>
      <c r="K5999" s="1">
        <v>0.0</v>
      </c>
      <c r="L5999" s="1" t="s">
        <v>315</v>
      </c>
      <c r="M5999" s="1" t="s">
        <v>302</v>
      </c>
      <c r="N5999" s="1">
        <v>51.0</v>
      </c>
      <c r="O5999" s="1" t="s">
        <v>308</v>
      </c>
      <c r="P5999" s="1" t="s">
        <v>304</v>
      </c>
      <c r="Q5999" s="1" t="s">
        <v>305</v>
      </c>
    </row>
    <row r="6000" ht="15.75" customHeight="1">
      <c r="A6000" s="1" t="s">
        <v>6314</v>
      </c>
      <c r="B6000" s="2">
        <v>46029.0</v>
      </c>
      <c r="C6000" s="2">
        <v>46032.0</v>
      </c>
      <c r="D6000" s="1" t="s">
        <v>11</v>
      </c>
      <c r="E6000" s="1" t="s">
        <v>172</v>
      </c>
      <c r="F6000" s="3">
        <v>0.3958333333333333</v>
      </c>
      <c r="G6000" s="1">
        <v>4.0</v>
      </c>
      <c r="H6000" s="1">
        <v>2.0</v>
      </c>
      <c r="I6000" s="1">
        <v>220.0</v>
      </c>
      <c r="J6000" s="1">
        <v>30.0</v>
      </c>
      <c r="K6000" s="1">
        <v>0.0</v>
      </c>
      <c r="L6000" s="1" t="s">
        <v>311</v>
      </c>
      <c r="M6000" s="1" t="s">
        <v>302</v>
      </c>
      <c r="N6000" s="1">
        <v>38.0</v>
      </c>
      <c r="O6000" s="1" t="s">
        <v>303</v>
      </c>
      <c r="P6000" s="1" t="s">
        <v>313</v>
      </c>
      <c r="Q6000" s="1" t="s">
        <v>305</v>
      </c>
    </row>
    <row r="6001" ht="15.75" customHeight="1">
      <c r="A6001" s="1" t="s">
        <v>6315</v>
      </c>
      <c r="B6001" s="2">
        <v>46079.0</v>
      </c>
      <c r="C6001" s="2">
        <v>46081.0</v>
      </c>
      <c r="D6001" s="1" t="s">
        <v>36</v>
      </c>
      <c r="E6001" s="1" t="s">
        <v>212</v>
      </c>
      <c r="F6001" s="3">
        <v>0.7708333333333334</v>
      </c>
      <c r="G6001" s="1">
        <v>7.0</v>
      </c>
      <c r="H6001" s="1">
        <v>3.0</v>
      </c>
      <c r="I6001" s="1">
        <v>380.0</v>
      </c>
      <c r="J6001" s="1">
        <v>36.0</v>
      </c>
      <c r="K6001" s="1">
        <v>60.0</v>
      </c>
      <c r="L6001" s="1" t="s">
        <v>315</v>
      </c>
      <c r="M6001" s="1" t="s">
        <v>302</v>
      </c>
      <c r="N6001" s="1">
        <v>33.0</v>
      </c>
      <c r="O6001" s="1" t="s">
        <v>303</v>
      </c>
      <c r="P6001" s="1" t="s">
        <v>304</v>
      </c>
      <c r="Q6001" s="1" t="s">
        <v>309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3" width="15.75"/>
    <col customWidth="1" min="4" max="4" width="11.25"/>
    <col customWidth="1" min="5" max="7" width="8.63"/>
    <col customWidth="1" min="8" max="8" width="16.88"/>
    <col customWidth="1" min="9" max="9" width="8.63"/>
    <col customWidth="1" min="10" max="10" width="10.75"/>
    <col customWidth="1" min="11" max="12" width="8.63"/>
    <col customWidth="1" min="13" max="13" width="28.13"/>
    <col customWidth="1" min="14" max="14" width="20.0"/>
    <col customWidth="1" min="15" max="15" width="13.25"/>
    <col customWidth="1" min="16" max="16" width="11.38"/>
    <col customWidth="1" min="17" max="17" width="12.75"/>
    <col customWidth="1" min="18" max="18" width="16.25"/>
    <col customWidth="1" min="19" max="19" width="16.38"/>
    <col customWidth="1" min="20" max="20" width="8.63"/>
    <col customWidth="1" min="21" max="21" width="10.63"/>
    <col customWidth="1" min="22" max="22" width="16.63"/>
  </cols>
  <sheetData>
    <row r="1">
      <c r="A1" s="4" t="s">
        <v>6316</v>
      </c>
      <c r="B1" s="5" t="s">
        <v>286</v>
      </c>
      <c r="C1" s="5" t="s">
        <v>287</v>
      </c>
      <c r="D1" s="1" t="s">
        <v>6317</v>
      </c>
      <c r="E1" s="1" t="s">
        <v>6318</v>
      </c>
      <c r="F1" s="1" t="s">
        <v>6319</v>
      </c>
      <c r="G1" s="1" t="s">
        <v>10</v>
      </c>
      <c r="H1" s="1" t="s">
        <v>1</v>
      </c>
      <c r="I1" s="1" t="s">
        <v>3</v>
      </c>
      <c r="J1" s="1" t="s">
        <v>2</v>
      </c>
      <c r="K1" s="1" t="s">
        <v>7</v>
      </c>
      <c r="L1" s="1" t="s">
        <v>6320</v>
      </c>
      <c r="M1" s="1" t="s">
        <v>162</v>
      </c>
      <c r="N1" s="1" t="s">
        <v>156</v>
      </c>
      <c r="O1" s="1" t="s">
        <v>6321</v>
      </c>
      <c r="P1" s="1" t="s">
        <v>6322</v>
      </c>
      <c r="Q1" s="1" t="s">
        <v>6323</v>
      </c>
      <c r="R1" s="1" t="s">
        <v>6324</v>
      </c>
      <c r="S1" s="1" t="s">
        <v>296</v>
      </c>
      <c r="T1" s="1" t="s">
        <v>6325</v>
      </c>
      <c r="U1" s="1" t="s">
        <v>6326</v>
      </c>
      <c r="V1" s="1" t="s">
        <v>6327</v>
      </c>
    </row>
    <row r="2">
      <c r="A2" s="1" t="s">
        <v>300</v>
      </c>
      <c r="B2" s="6">
        <v>46139.0</v>
      </c>
      <c r="C2" s="6">
        <v>46139.0</v>
      </c>
      <c r="D2" s="7">
        <v>0.9375</v>
      </c>
      <c r="E2" s="1" t="str">
        <f t="shared" ref="E2:E6001" si="1">IF(WEEKDAY(B2,2)&lt;=5,"Weekday","Weekend")</f>
        <v>Weekday</v>
      </c>
      <c r="F2" s="1" t="str">
        <f t="shared" ref="F2:F6001" si="2">TEXT(B2,"mmm")</f>
        <v>Apr</v>
      </c>
      <c r="G2" s="1" t="str">
        <f t="array" ref="G2">_xlfn.XLOOKUP(A2,Booking_data!$A$1:$A$6001,Booking_data!$D$1:$D$6001,"not found")</f>
        <v>M038</v>
      </c>
      <c r="H2" s="1" t="str">
        <f t="array" ref="H2">_xlfn.XLOOKUP(G2,Movies_data!$A$1:$A$41,Movies_data!$B$1:$B$41,"not found")</f>
        <v>Barbie</v>
      </c>
      <c r="I2" s="1" t="str">
        <f t="array" ref="I2">_xlfn.XLOOKUP(G2,Movies_data!$A$1:$A$41,Movies_data!$D$1:$D$41,"not found")</f>
        <v>Comedy</v>
      </c>
      <c r="J2" s="1" t="str">
        <f t="array" ref="J2">_xlfn.XLOOKUP(G2,Movies_data!$A$1:$A$41,Movies_data!$C$1:$C$41,"not found")</f>
        <v>English</v>
      </c>
      <c r="K2" s="1">
        <f t="array" ref="K2">_xlfn.XLOOKUP(G2,Movies_data!$A$1:$A$41,Movies_data!$H$1:$H$41,"Not Found")</f>
        <v>6.8</v>
      </c>
      <c r="L2" s="1" t="str">
        <f t="array" ref="L2">_xlfn.XLOOKUP(A2,Booking_data!$A$1:$A$6001,Booking_data!$E$1:$E$6001,"not Found")</f>
        <v>C162</v>
      </c>
      <c r="M2" s="1" t="str">
        <f t="array" ref="M2">_xlfn.XLOOKUP(L2,Cinemas_data!$A$1:$A$49,Cinemas_data!$I$1:$I$49,"not Found")</f>
        <v>#NAME?</v>
      </c>
      <c r="N2" s="1" t="str">
        <f t="array" ref="N2">_xlfn.XLOOKUP(L2,Cinemas_data!$A$1:$A$49,Cinemas_data!$C$1:$C$49,"not Found")</f>
        <v>Thiruvananthapuram</v>
      </c>
      <c r="O2" s="1">
        <f t="array" ref="O2">_xlfn.XLOOKUP(A2,Booking_data!$A$1:$A$6001,Booking_data!$H$1:$H$6001,"not found")</f>
        <v>6</v>
      </c>
      <c r="P2" s="1">
        <f t="array" ref="P2">_xlfn.XLOOKUP(A2,Booking_data!$A$1:$A$6001,Booking_data!$I$1:$I$6001,"not Found")</f>
        <v>160</v>
      </c>
      <c r="Q2" s="1">
        <f t="shared" ref="Q2:Q6001" si="3">O2*P2</f>
        <v>960</v>
      </c>
      <c r="R2" s="1" t="str">
        <f t="array" ref="R2">_xlfn.XLOOKUP(A2,Booking_data!$A$1:$A$6001,Booking_data!$L$1:$L$6001,"Not Found")</f>
        <v>Wallet</v>
      </c>
      <c r="S2" s="1">
        <f t="array" ref="S2">_xlfn.XLOOKUP(A2,Booking_data!$A$1:$A$6001,Booking_data!$N$1:$N$6001,"not Found")</f>
        <v>24</v>
      </c>
      <c r="T2" s="1" t="str">
        <f t="array" ref="T2">_xlfn.XLOOKUP(A2,Booking_data!$A$1:$A$6001,Booking_data!$O$1:$O$6001,"Not Found")</f>
        <v>Other</v>
      </c>
      <c r="U2" s="1" t="str">
        <f t="shared" ref="U2:U6001" si="4">IF(S2&lt;18,"Below 18",IF(S2&lt;30,"Youngster",IF(S2&lt;45,"Middle Age","Above 45")))</f>
        <v>Youngster</v>
      </c>
      <c r="V2" s="1" t="str">
        <f t="shared" ref="V2:V6001" si="5">IF(O2&lt;=2,"Low Booking",IF(O2&lt;=4,"Medium Booking","High Booking"))</f>
        <v>High Booking</v>
      </c>
    </row>
    <row r="3">
      <c r="A3" s="1" t="s">
        <v>306</v>
      </c>
      <c r="B3" s="6">
        <v>46062.0</v>
      </c>
      <c r="C3" s="6">
        <v>46067.0</v>
      </c>
      <c r="D3" s="7">
        <v>0.6458333333333334</v>
      </c>
      <c r="E3" s="1" t="str">
        <f t="shared" si="1"/>
        <v>Weekday</v>
      </c>
      <c r="F3" s="1" t="str">
        <f t="shared" si="2"/>
        <v>Feb</v>
      </c>
      <c r="G3" s="1" t="str">
        <f t="array" ref="G3">_xlfn.XLOOKUP(A3,Booking_data!$A$1:$A$6001,Booking_data!$D$1:$D$6001,"not found")</f>
        <v>M029</v>
      </c>
      <c r="H3" s="1" t="str">
        <f t="array" ref="H3">_xlfn.XLOOKUP(G3,Movies_data!$A$1:$A$41,Movies_data!$B$1:$B$41,"not found")</f>
        <v>777 Charlie</v>
      </c>
      <c r="I3" s="1" t="str">
        <f t="array" ref="I3">_xlfn.XLOOKUP(G3,Movies_data!$A$1:$A$41,Movies_data!$D$1:$D$41,"not found")</f>
        <v>Adventure</v>
      </c>
      <c r="J3" s="1" t="str">
        <f t="array" ref="J3">_xlfn.XLOOKUP(G3,Movies_data!$A$1:$A$41,Movies_data!$C$1:$C$41,"not found")</f>
        <v>Kannada</v>
      </c>
      <c r="K3" s="1">
        <f t="array" ref="K3">_xlfn.XLOOKUP(G3,Movies_data!$A$1:$A$41,Movies_data!$H$1:$H$41,"Not Found")</f>
        <v>8.7</v>
      </c>
      <c r="L3" s="1" t="str">
        <f t="array" ref="L3">_xlfn.XLOOKUP(A3,Booking_data!$A$1:$A$6001,Booking_data!$E$1:$E$6001,"not Found")</f>
        <v>C122</v>
      </c>
      <c r="M3" s="1" t="str">
        <f t="array" ref="M3">_xlfn.XLOOKUP(L3,Cinemas_data!$A$1:$A$49,Cinemas_data!$I$1:$I$49,"not Found")</f>
        <v>#NAME?</v>
      </c>
      <c r="N3" s="1" t="str">
        <f t="array" ref="N3">_xlfn.XLOOKUP(L3,Cinemas_data!$A$1:$A$49,Cinemas_data!$C$1:$C$49,"not Found")</f>
        <v>Noida</v>
      </c>
      <c r="O3" s="1">
        <f t="array" ref="O3">_xlfn.XLOOKUP(A3,Booking_data!$A$1:$A$6001,Booking_data!$H$1:$H$6001,"not found")</f>
        <v>5</v>
      </c>
      <c r="P3" s="1">
        <f t="array" ref="P3">_xlfn.XLOOKUP(A3,Booking_data!$A$1:$A$6001,Booking_data!$I$1:$I$6001,"not Found")</f>
        <v>360</v>
      </c>
      <c r="Q3" s="1">
        <f t="shared" si="3"/>
        <v>1800</v>
      </c>
      <c r="R3" s="1" t="str">
        <f t="array" ref="R3">_xlfn.XLOOKUP(A3,Booking_data!$A$1:$A$6001,Booking_data!$L$1:$L$6001,"Not Found")</f>
        <v>Debit Card</v>
      </c>
      <c r="S3" s="1">
        <f t="array" ref="S3">_xlfn.XLOOKUP(A3,Booking_data!$A$1:$A$6001,Booking_data!$N$1:$N$6001,"not Found")</f>
        <v>25</v>
      </c>
      <c r="T3" s="1" t="str">
        <f t="array" ref="T3">_xlfn.XLOOKUP(A3,Booking_data!$A$1:$A$6001,Booking_data!$O$1:$O$6001,"Not Found")</f>
        <v>Male</v>
      </c>
      <c r="U3" s="1" t="str">
        <f t="shared" si="4"/>
        <v>Youngster</v>
      </c>
      <c r="V3" s="1" t="str">
        <f t="shared" si="5"/>
        <v>High Booking</v>
      </c>
    </row>
    <row r="4">
      <c r="A4" s="1" t="s">
        <v>310</v>
      </c>
      <c r="B4" s="6">
        <v>46084.0</v>
      </c>
      <c r="C4" s="6">
        <v>46085.0</v>
      </c>
      <c r="D4" s="7">
        <v>0.7708333333333334</v>
      </c>
      <c r="E4" s="1" t="str">
        <f t="shared" si="1"/>
        <v>Weekday</v>
      </c>
      <c r="F4" s="1" t="str">
        <f t="shared" si="2"/>
        <v>Mar</v>
      </c>
      <c r="G4" s="1" t="str">
        <f t="array" ref="G4">_xlfn.XLOOKUP(A4,Booking_data!$A$1:$A$6001,Booking_data!$D$1:$D$6001,"not found")</f>
        <v>M003</v>
      </c>
      <c r="H4" s="1" t="str">
        <f t="array" ref="H4">_xlfn.XLOOKUP(G4,Movies_data!$A$1:$A$41,Movies_data!$B$1:$B$41,"not found")</f>
        <v>Vikram</v>
      </c>
      <c r="I4" s="1" t="str">
        <f t="array" ref="I4">_xlfn.XLOOKUP(G4,Movies_data!$A$1:$A$41,Movies_data!$D$1:$D$41,"not found")</f>
        <v>Action</v>
      </c>
      <c r="J4" s="1" t="str">
        <f t="array" ref="J4">_xlfn.XLOOKUP(G4,Movies_data!$A$1:$A$41,Movies_data!$C$1:$C$41,"not found")</f>
        <v>Tamil</v>
      </c>
      <c r="K4" s="1">
        <f t="array" ref="K4">_xlfn.XLOOKUP(G4,Movies_data!$A$1:$A$41,Movies_data!$H$1:$H$41,"Not Found")</f>
        <v>8.3</v>
      </c>
      <c r="L4" s="1" t="str">
        <f t="array" ref="L4">_xlfn.XLOOKUP(A4,Booking_data!$A$1:$A$6001,Booking_data!$E$1:$E$6001,"not Found")</f>
        <v>C112</v>
      </c>
      <c r="M4" s="1" t="str">
        <f t="array" ref="M4">_xlfn.XLOOKUP(L4,Cinemas_data!$A$1:$A$49,Cinemas_data!$I$1:$I$49,"not Found")</f>
        <v>#NAME?</v>
      </c>
      <c r="N4" s="1" t="str">
        <f t="array" ref="N4">_xlfn.XLOOKUP(L4,Cinemas_data!$A$1:$A$49,Cinemas_data!$C$1:$C$49,"not Found")</f>
        <v>Delhi</v>
      </c>
      <c r="O4" s="1">
        <f t="array" ref="O4">_xlfn.XLOOKUP(A4,Booking_data!$A$1:$A$6001,Booking_data!$H$1:$H$6001,"not found")</f>
        <v>6</v>
      </c>
      <c r="P4" s="1">
        <f t="array" ref="P4">_xlfn.XLOOKUP(A4,Booking_data!$A$1:$A$6001,Booking_data!$I$1:$I$6001,"not Found")</f>
        <v>240</v>
      </c>
      <c r="Q4" s="1">
        <f t="shared" si="3"/>
        <v>1440</v>
      </c>
      <c r="R4" s="1" t="str">
        <f t="array" ref="R4">_xlfn.XLOOKUP(A4,Booking_data!$A$1:$A$6001,Booking_data!$L$1:$L$6001,"Not Found")</f>
        <v>Credit Card</v>
      </c>
      <c r="S4" s="1">
        <f t="array" ref="S4">_xlfn.XLOOKUP(A4,Booking_data!$A$1:$A$6001,Booking_data!$N$1:$N$6001,"not Found")</f>
        <v>60</v>
      </c>
      <c r="T4" s="1" t="str">
        <f t="array" ref="T4">_xlfn.XLOOKUP(A4,Booking_data!$A$1:$A$6001,Booking_data!$O$1:$O$6001,"Not Found")</f>
        <v>Female</v>
      </c>
      <c r="U4" s="1" t="str">
        <f t="shared" si="4"/>
        <v>Above 45</v>
      </c>
      <c r="V4" s="1" t="str">
        <f t="shared" si="5"/>
        <v>High Booking</v>
      </c>
    </row>
    <row r="5">
      <c r="A5" s="1" t="s">
        <v>314</v>
      </c>
      <c r="B5" s="6">
        <v>46077.0</v>
      </c>
      <c r="C5" s="6">
        <v>46080.0</v>
      </c>
      <c r="D5" s="7">
        <v>0.3958333333333333</v>
      </c>
      <c r="E5" s="1" t="str">
        <f t="shared" si="1"/>
        <v>Weekday</v>
      </c>
      <c r="F5" s="1" t="str">
        <f t="shared" si="2"/>
        <v>Feb</v>
      </c>
      <c r="G5" s="1" t="str">
        <f t="array" ref="G5">_xlfn.XLOOKUP(A5,Booking_data!$A$1:$A$6001,Booking_data!$D$1:$D$6001,"not found")</f>
        <v>M026</v>
      </c>
      <c r="H5" s="1" t="str">
        <f t="array" ref="H5">_xlfn.XLOOKUP(G5,Movies_data!$A$1:$A$41,Movies_data!$B$1:$B$41,"not found")</f>
        <v>Drishyam 2</v>
      </c>
      <c r="I5" s="1" t="str">
        <f t="array" ref="I5">_xlfn.XLOOKUP(G5,Movies_data!$A$1:$A$41,Movies_data!$D$1:$D$41,"not found")</f>
        <v>Thriller</v>
      </c>
      <c r="J5" s="1" t="str">
        <f t="array" ref="J5">_xlfn.XLOOKUP(G5,Movies_data!$A$1:$A$41,Movies_data!$C$1:$C$41,"not found")</f>
        <v>Hindi</v>
      </c>
      <c r="K5" s="1">
        <f t="array" ref="K5">_xlfn.XLOOKUP(G5,Movies_data!$A$1:$A$41,Movies_data!$H$1:$H$41,"Not Found")</f>
        <v>8.2</v>
      </c>
      <c r="L5" s="1" t="str">
        <f t="array" ref="L5">_xlfn.XLOOKUP(A5,Booking_data!$A$1:$A$6001,Booking_data!$E$1:$E$6001,"not Found")</f>
        <v>C092</v>
      </c>
      <c r="M5" s="1" t="str">
        <f t="array" ref="M5">_xlfn.XLOOKUP(L5,Cinemas_data!$A$1:$A$49,Cinemas_data!$I$1:$I$49,"not Found")</f>
        <v>#NAME?</v>
      </c>
      <c r="N5" s="1" t="str">
        <f t="array" ref="N5">_xlfn.XLOOKUP(L5,Cinemas_data!$A$1:$A$49,Cinemas_data!$C$1:$C$49,"not Found")</f>
        <v>Mumbai</v>
      </c>
      <c r="O5" s="1">
        <f t="array" ref="O5">_xlfn.XLOOKUP(A5,Booking_data!$A$1:$A$6001,Booking_data!$H$1:$H$6001,"not found")</f>
        <v>3</v>
      </c>
      <c r="P5" s="1">
        <f t="array" ref="P5">_xlfn.XLOOKUP(A5,Booking_data!$A$1:$A$6001,Booking_data!$I$1:$I$6001,"not Found")</f>
        <v>160</v>
      </c>
      <c r="Q5" s="1">
        <f t="shared" si="3"/>
        <v>480</v>
      </c>
      <c r="R5" s="1" t="str">
        <f t="array" ref="R5">_xlfn.XLOOKUP(A5,Booking_data!$A$1:$A$6001,Booking_data!$L$1:$L$6001,"Not Found")</f>
        <v>UPI</v>
      </c>
      <c r="S5" s="1">
        <f t="array" ref="S5">_xlfn.XLOOKUP(A5,Booking_data!$A$1:$A$6001,Booking_data!$N$1:$N$6001,"not Found")</f>
        <v>32</v>
      </c>
      <c r="T5" s="1" t="str">
        <f t="array" ref="T5">_xlfn.XLOOKUP(A5,Booking_data!$A$1:$A$6001,Booking_data!$O$1:$O$6001,"Not Found")</f>
        <v>Other</v>
      </c>
      <c r="U5" s="1" t="str">
        <f t="shared" si="4"/>
        <v>Middle Age</v>
      </c>
      <c r="V5" s="1" t="str">
        <f t="shared" si="5"/>
        <v>Medium Booking</v>
      </c>
    </row>
    <row r="6">
      <c r="A6" s="1" t="s">
        <v>316</v>
      </c>
      <c r="B6" s="6">
        <v>46173.0</v>
      </c>
      <c r="C6" s="6">
        <v>46176.0</v>
      </c>
      <c r="D6" s="7">
        <v>0.8854166666666666</v>
      </c>
      <c r="E6" s="1" t="str">
        <f t="shared" si="1"/>
        <v>Weekend</v>
      </c>
      <c r="F6" s="1" t="str">
        <f t="shared" si="2"/>
        <v>May</v>
      </c>
      <c r="G6" s="1" t="str">
        <f t="array" ref="G6">_xlfn.XLOOKUP(A6,Booking_data!$A$1:$A$6001,Booking_data!$D$1:$D$6001,"not found")</f>
        <v>M001</v>
      </c>
      <c r="H6" s="1" t="str">
        <f t="array" ref="H6">_xlfn.XLOOKUP(G6,Movies_data!$A$1:$A$41,Movies_data!$B$1:$B$41,"not found")</f>
        <v>Leo</v>
      </c>
      <c r="I6" s="1" t="str">
        <f t="array" ref="I6">_xlfn.XLOOKUP(G6,Movies_data!$A$1:$A$41,Movies_data!$D$1:$D$41,"not found")</f>
        <v>Action</v>
      </c>
      <c r="J6" s="1" t="str">
        <f t="array" ref="J6">_xlfn.XLOOKUP(G6,Movies_data!$A$1:$A$41,Movies_data!$C$1:$C$41,"not found")</f>
        <v>Tamil</v>
      </c>
      <c r="K6" s="1">
        <f t="array" ref="K6">_xlfn.XLOOKUP(G6,Movies_data!$A$1:$A$41,Movies_data!$H$1:$H$41,"Not Found")</f>
        <v>8</v>
      </c>
      <c r="L6" s="1" t="str">
        <f t="array" ref="L6">_xlfn.XLOOKUP(A6,Booking_data!$A$1:$A$6001,Booking_data!$E$1:$E$6001,"not Found")</f>
        <v>C161</v>
      </c>
      <c r="M6" s="1" t="str">
        <f t="array" ref="M6">_xlfn.XLOOKUP(L6,Cinemas_data!$A$1:$A$49,Cinemas_data!$I$1:$I$49,"not Found")</f>
        <v>#NAME?</v>
      </c>
      <c r="N6" s="1" t="str">
        <f t="array" ref="N6">_xlfn.XLOOKUP(L6,Cinemas_data!$A$1:$A$49,Cinemas_data!$C$1:$C$49,"not Found")</f>
        <v>Thiruvananthapuram</v>
      </c>
      <c r="O6" s="1">
        <f t="array" ref="O6">_xlfn.XLOOKUP(A6,Booking_data!$A$1:$A$6001,Booking_data!$H$1:$H$6001,"not found")</f>
        <v>2</v>
      </c>
      <c r="P6" s="1">
        <f t="array" ref="P6">_xlfn.XLOOKUP(A6,Booking_data!$A$1:$A$6001,Booking_data!$I$1:$I$6001,"not Found")</f>
        <v>280</v>
      </c>
      <c r="Q6" s="1">
        <f t="shared" si="3"/>
        <v>560</v>
      </c>
      <c r="R6" s="1" t="str">
        <f t="array" ref="R6">_xlfn.XLOOKUP(A6,Booking_data!$A$1:$A$6001,Booking_data!$L$1:$L$6001,"Not Found")</f>
        <v>Debit Card</v>
      </c>
      <c r="S6" s="1">
        <f t="array" ref="S6">_xlfn.XLOOKUP(A6,Booking_data!$A$1:$A$6001,Booking_data!$N$1:$N$6001,"not Found")</f>
        <v>22</v>
      </c>
      <c r="T6" s="1" t="str">
        <f t="array" ref="T6">_xlfn.XLOOKUP(A6,Booking_data!$A$1:$A$6001,Booking_data!$O$1:$O$6001,"Not Found")</f>
        <v>Other</v>
      </c>
      <c r="U6" s="1" t="str">
        <f t="shared" si="4"/>
        <v>Youngster</v>
      </c>
      <c r="V6" s="1" t="str">
        <f t="shared" si="5"/>
        <v>Low Booking</v>
      </c>
    </row>
    <row r="7">
      <c r="A7" s="1" t="s">
        <v>317</v>
      </c>
      <c r="B7" s="6">
        <v>46077.0</v>
      </c>
      <c r="C7" s="6">
        <v>46079.0</v>
      </c>
      <c r="D7" s="7">
        <v>0.3958333333333333</v>
      </c>
      <c r="E7" s="1" t="str">
        <f t="shared" si="1"/>
        <v>Weekday</v>
      </c>
      <c r="F7" s="1" t="str">
        <f t="shared" si="2"/>
        <v>Feb</v>
      </c>
      <c r="G7" s="1" t="str">
        <f t="array" ref="G7">_xlfn.XLOOKUP(A7,Booking_data!$A$1:$A$6001,Booking_data!$D$1:$D$6001,"not found")</f>
        <v>M027</v>
      </c>
      <c r="H7" s="1" t="str">
        <f t="array" ref="H7">_xlfn.XLOOKUP(G7,Movies_data!$A$1:$A$41,Movies_data!$B$1:$B$41,"not found")</f>
        <v>KGF Chapter 2</v>
      </c>
      <c r="I7" s="1" t="str">
        <f t="array" ref="I7">_xlfn.XLOOKUP(G7,Movies_data!$A$1:$A$41,Movies_data!$D$1:$D$41,"not found")</f>
        <v>Action</v>
      </c>
      <c r="J7" s="1" t="str">
        <f t="array" ref="J7">_xlfn.XLOOKUP(G7,Movies_data!$A$1:$A$41,Movies_data!$C$1:$C$41,"not found")</f>
        <v>Kannada</v>
      </c>
      <c r="K7" s="1">
        <f t="array" ref="K7">_xlfn.XLOOKUP(G7,Movies_data!$A$1:$A$41,Movies_data!$H$1:$H$41,"Not Found")</f>
        <v>8.3</v>
      </c>
      <c r="L7" s="1" t="str">
        <f t="array" ref="L7">_xlfn.XLOOKUP(A7,Booking_data!$A$1:$A$6001,Booking_data!$E$1:$E$6001,"not Found")</f>
        <v>C131</v>
      </c>
      <c r="M7" s="1" t="str">
        <f t="array" ref="M7">_xlfn.XLOOKUP(L7,Cinemas_data!$A$1:$A$49,Cinemas_data!$I$1:$I$49,"not Found")</f>
        <v>#NAME?</v>
      </c>
      <c r="N7" s="1" t="str">
        <f t="array" ref="N7">_xlfn.XLOOKUP(L7,Cinemas_data!$A$1:$A$49,Cinemas_data!$C$1:$C$49,"not Found")</f>
        <v>Kolkata</v>
      </c>
      <c r="O7" s="1">
        <f t="array" ref="O7">_xlfn.XLOOKUP(A7,Booking_data!$A$1:$A$6001,Booking_data!$H$1:$H$6001,"not found")</f>
        <v>3</v>
      </c>
      <c r="P7" s="1">
        <f t="array" ref="P7">_xlfn.XLOOKUP(A7,Booking_data!$A$1:$A$6001,Booking_data!$I$1:$I$6001,"not Found")</f>
        <v>340</v>
      </c>
      <c r="Q7" s="1">
        <f t="shared" si="3"/>
        <v>1020</v>
      </c>
      <c r="R7" s="1" t="str">
        <f t="array" ref="R7">_xlfn.XLOOKUP(A7,Booking_data!$A$1:$A$6001,Booking_data!$L$1:$L$6001,"Not Found")</f>
        <v>Net Banking</v>
      </c>
      <c r="S7" s="1">
        <f t="array" ref="S7">_xlfn.XLOOKUP(A7,Booking_data!$A$1:$A$6001,Booking_data!$N$1:$N$6001,"not Found")</f>
        <v>30</v>
      </c>
      <c r="T7" s="1" t="str">
        <f t="array" ref="T7">_xlfn.XLOOKUP(A7,Booking_data!$A$1:$A$6001,Booking_data!$O$1:$O$6001,"Not Found")</f>
        <v>Female</v>
      </c>
      <c r="U7" s="1" t="str">
        <f t="shared" si="4"/>
        <v>Middle Age</v>
      </c>
      <c r="V7" s="1" t="str">
        <f t="shared" si="5"/>
        <v>Medium Booking</v>
      </c>
    </row>
    <row r="8">
      <c r="A8" s="1" t="s">
        <v>319</v>
      </c>
      <c r="B8" s="6">
        <v>46128.0</v>
      </c>
      <c r="C8" s="6">
        <v>46135.0</v>
      </c>
      <c r="D8" s="7">
        <v>0.53125</v>
      </c>
      <c r="E8" s="1" t="str">
        <f t="shared" si="1"/>
        <v>Weekday</v>
      </c>
      <c r="F8" s="1" t="str">
        <f t="shared" si="2"/>
        <v>Apr</v>
      </c>
      <c r="G8" s="1" t="str">
        <f t="array" ref="G8">_xlfn.XLOOKUP(A8,Booking_data!$A$1:$A$6001,Booking_data!$D$1:$D$6001,"not found")</f>
        <v>M034</v>
      </c>
      <c r="H8" s="1" t="str">
        <f t="array" ref="H8">_xlfn.XLOOKUP(G8,Movies_data!$A$1:$A$41,Movies_data!$B$1:$B$41,"not found")</f>
        <v>Manjummel Boys</v>
      </c>
      <c r="I8" s="1" t="str">
        <f t="array" ref="I8">_xlfn.XLOOKUP(G8,Movies_data!$A$1:$A$41,Movies_data!$D$1:$D$41,"not found")</f>
        <v>Adventure</v>
      </c>
      <c r="J8" s="1" t="str">
        <f t="array" ref="J8">_xlfn.XLOOKUP(G8,Movies_data!$A$1:$A$41,Movies_data!$C$1:$C$41,"not found")</f>
        <v>Malayalam</v>
      </c>
      <c r="K8" s="1">
        <f t="array" ref="K8">_xlfn.XLOOKUP(G8,Movies_data!$A$1:$A$41,Movies_data!$H$1:$H$41,"Not Found")</f>
        <v>8.3</v>
      </c>
      <c r="L8" s="1" t="str">
        <f t="array" ref="L8">_xlfn.XLOOKUP(A8,Booking_data!$A$1:$A$6001,Booking_data!$E$1:$E$6001,"not Found")</f>
        <v>C021</v>
      </c>
      <c r="M8" s="1" t="str">
        <f t="array" ref="M8">_xlfn.XLOOKUP(L8,Cinemas_data!$A$1:$A$49,Cinemas_data!$I$1:$I$49,"not Found")</f>
        <v>#NAME?</v>
      </c>
      <c r="N8" s="1" t="str">
        <f t="array" ref="N8">_xlfn.XLOOKUP(L8,Cinemas_data!$A$1:$A$49,Cinemas_data!$C$1:$C$49,"not Found")</f>
        <v>Coimbatore</v>
      </c>
      <c r="O8" s="1">
        <f t="array" ref="O8">_xlfn.XLOOKUP(A8,Booking_data!$A$1:$A$6001,Booking_data!$H$1:$H$6001,"not found")</f>
        <v>1</v>
      </c>
      <c r="P8" s="1">
        <f t="array" ref="P8">_xlfn.XLOOKUP(A8,Booking_data!$A$1:$A$6001,Booking_data!$I$1:$I$6001,"not Found")</f>
        <v>220</v>
      </c>
      <c r="Q8" s="1">
        <f t="shared" si="3"/>
        <v>220</v>
      </c>
      <c r="R8" s="1" t="str">
        <f t="array" ref="R8">_xlfn.XLOOKUP(A8,Booking_data!$A$1:$A$6001,Booking_data!$L$1:$L$6001,"Not Found")</f>
        <v>Credit Card</v>
      </c>
      <c r="S8" s="1">
        <f t="array" ref="S8">_xlfn.XLOOKUP(A8,Booking_data!$A$1:$A$6001,Booking_data!$N$1:$N$6001,"not Found")</f>
        <v>24</v>
      </c>
      <c r="T8" s="1" t="str">
        <f t="array" ref="T8">_xlfn.XLOOKUP(A8,Booking_data!$A$1:$A$6001,Booking_data!$O$1:$O$6001,"Not Found")</f>
        <v>Other</v>
      </c>
      <c r="U8" s="1" t="str">
        <f t="shared" si="4"/>
        <v>Youngster</v>
      </c>
      <c r="V8" s="1" t="str">
        <f t="shared" si="5"/>
        <v>Low Booking</v>
      </c>
    </row>
    <row r="9">
      <c r="A9" s="1" t="s">
        <v>320</v>
      </c>
      <c r="B9" s="6">
        <v>46058.0</v>
      </c>
      <c r="C9" s="6">
        <v>46064.0</v>
      </c>
      <c r="D9" s="7">
        <v>0.3958333333333333</v>
      </c>
      <c r="E9" s="1" t="str">
        <f t="shared" si="1"/>
        <v>Weekday</v>
      </c>
      <c r="F9" s="1" t="str">
        <f t="shared" si="2"/>
        <v>Feb</v>
      </c>
      <c r="G9" s="1" t="str">
        <f t="array" ref="G9">_xlfn.XLOOKUP(A9,Booking_data!$A$1:$A$6001,Booking_data!$D$1:$D$6001,"not found")</f>
        <v>M005</v>
      </c>
      <c r="H9" s="1" t="str">
        <f t="array" ref="H9">_xlfn.XLOOKUP(G9,Movies_data!$A$1:$A$41,Movies_data!$B$1:$B$41,"not found")</f>
        <v>Ponniyin Selvan II</v>
      </c>
      <c r="I9" s="1" t="str">
        <f t="array" ref="I9">_xlfn.XLOOKUP(G9,Movies_data!$A$1:$A$41,Movies_data!$D$1:$D$41,"not found")</f>
        <v>Drama</v>
      </c>
      <c r="J9" s="1" t="str">
        <f t="array" ref="J9">_xlfn.XLOOKUP(G9,Movies_data!$A$1:$A$41,Movies_data!$C$1:$C$41,"not found")</f>
        <v>Tamil</v>
      </c>
      <c r="K9" s="1">
        <f t="array" ref="K9">_xlfn.XLOOKUP(G9,Movies_data!$A$1:$A$41,Movies_data!$H$1:$H$41,"Not Found")</f>
        <v>7.3</v>
      </c>
      <c r="L9" s="1" t="str">
        <f t="array" ref="L9">_xlfn.XLOOKUP(A9,Booking_data!$A$1:$A$6001,Booking_data!$E$1:$E$6001,"not Found")</f>
        <v>C103</v>
      </c>
      <c r="M9" s="1" t="str">
        <f t="array" ref="M9">_xlfn.XLOOKUP(L9,Cinemas_data!$A$1:$A$49,Cinemas_data!$I$1:$I$49,"not Found")</f>
        <v>#NAME?</v>
      </c>
      <c r="N9" s="1" t="str">
        <f t="array" ref="N9">_xlfn.XLOOKUP(L9,Cinemas_data!$A$1:$A$49,Cinemas_data!$C$1:$C$49,"not Found")</f>
        <v>Pune</v>
      </c>
      <c r="O9" s="1">
        <f t="array" ref="O9">_xlfn.XLOOKUP(A9,Booking_data!$A$1:$A$6001,Booking_data!$H$1:$H$6001,"not found")</f>
        <v>5</v>
      </c>
      <c r="P9" s="1">
        <f t="array" ref="P9">_xlfn.XLOOKUP(A9,Booking_data!$A$1:$A$6001,Booking_data!$I$1:$I$6001,"not Found")</f>
        <v>180</v>
      </c>
      <c r="Q9" s="1">
        <f t="shared" si="3"/>
        <v>900</v>
      </c>
      <c r="R9" s="1" t="str">
        <f t="array" ref="R9">_xlfn.XLOOKUP(A9,Booking_data!$A$1:$A$6001,Booking_data!$L$1:$L$6001,"Not Found")</f>
        <v>Wallet</v>
      </c>
      <c r="S9" s="1">
        <f t="array" ref="S9">_xlfn.XLOOKUP(A9,Booking_data!$A$1:$A$6001,Booking_data!$N$1:$N$6001,"not Found")</f>
        <v>53</v>
      </c>
      <c r="T9" s="1" t="str">
        <f t="array" ref="T9">_xlfn.XLOOKUP(A9,Booking_data!$A$1:$A$6001,Booking_data!$O$1:$O$6001,"Not Found")</f>
        <v>Male</v>
      </c>
      <c r="U9" s="1" t="str">
        <f t="shared" si="4"/>
        <v>Above 45</v>
      </c>
      <c r="V9" s="1" t="str">
        <f t="shared" si="5"/>
        <v>High Booking</v>
      </c>
    </row>
    <row r="10">
      <c r="A10" s="1" t="s">
        <v>321</v>
      </c>
      <c r="B10" s="6">
        <v>46083.0</v>
      </c>
      <c r="C10" s="6">
        <v>46085.0</v>
      </c>
      <c r="D10" s="7">
        <v>0.7708333333333334</v>
      </c>
      <c r="E10" s="1" t="str">
        <f t="shared" si="1"/>
        <v>Weekday</v>
      </c>
      <c r="F10" s="1" t="str">
        <f t="shared" si="2"/>
        <v>Mar</v>
      </c>
      <c r="G10" s="1" t="str">
        <f t="array" ref="G10">_xlfn.XLOOKUP(A10,Booking_data!$A$1:$A$6001,Booking_data!$D$1:$D$6001,"not found")</f>
        <v>M011</v>
      </c>
      <c r="H10" s="1" t="str">
        <f t="array" ref="H10">_xlfn.XLOOKUP(G10,Movies_data!$A$1:$A$41,Movies_data!$B$1:$B$41,"not found")</f>
        <v>Pushpa 2</v>
      </c>
      <c r="I10" s="1" t="str">
        <f t="array" ref="I10">_xlfn.XLOOKUP(G10,Movies_data!$A$1:$A$41,Movies_data!$D$1:$D$41,"not found")</f>
        <v>Action</v>
      </c>
      <c r="J10" s="1" t="str">
        <f t="array" ref="J10">_xlfn.XLOOKUP(G10,Movies_data!$A$1:$A$41,Movies_data!$C$1:$C$41,"not found")</f>
        <v>Telugu</v>
      </c>
      <c r="K10" s="1">
        <f t="array" ref="K10">_xlfn.XLOOKUP(G10,Movies_data!$A$1:$A$41,Movies_data!$H$1:$H$41,"Not Found")</f>
        <v>6.1</v>
      </c>
      <c r="L10" s="1" t="str">
        <f t="array" ref="L10">_xlfn.XLOOKUP(A10,Booking_data!$A$1:$A$6001,Booking_data!$E$1:$E$6001,"not Found")</f>
        <v>C111</v>
      </c>
      <c r="M10" s="1" t="str">
        <f t="array" ref="M10">_xlfn.XLOOKUP(L10,Cinemas_data!$A$1:$A$49,Cinemas_data!$I$1:$I$49,"not Found")</f>
        <v>#NAME?</v>
      </c>
      <c r="N10" s="1" t="str">
        <f t="array" ref="N10">_xlfn.XLOOKUP(L10,Cinemas_data!$A$1:$A$49,Cinemas_data!$C$1:$C$49,"not Found")</f>
        <v>Delhi</v>
      </c>
      <c r="O10" s="1">
        <f t="array" ref="O10">_xlfn.XLOOKUP(A10,Booking_data!$A$1:$A$6001,Booking_data!$H$1:$H$6001,"not found")</f>
        <v>5</v>
      </c>
      <c r="P10" s="1">
        <f t="array" ref="P10">_xlfn.XLOOKUP(A10,Booking_data!$A$1:$A$6001,Booking_data!$I$1:$I$6001,"not Found")</f>
        <v>180</v>
      </c>
      <c r="Q10" s="1">
        <f t="shared" si="3"/>
        <v>900</v>
      </c>
      <c r="R10" s="1" t="str">
        <f t="array" ref="R10">_xlfn.XLOOKUP(A10,Booking_data!$A$1:$A$6001,Booking_data!$L$1:$L$6001,"Not Found")</f>
        <v>Net Banking</v>
      </c>
      <c r="S10" s="1">
        <f t="array" ref="S10">_xlfn.XLOOKUP(A10,Booking_data!$A$1:$A$6001,Booking_data!$N$1:$N$6001,"not Found")</f>
        <v>18</v>
      </c>
      <c r="T10" s="1" t="str">
        <f t="array" ref="T10">_xlfn.XLOOKUP(A10,Booking_data!$A$1:$A$6001,Booking_data!$O$1:$O$6001,"Not Found")</f>
        <v>Female</v>
      </c>
      <c r="U10" s="1" t="str">
        <f t="shared" si="4"/>
        <v>Youngster</v>
      </c>
      <c r="V10" s="1" t="str">
        <f t="shared" si="5"/>
        <v>High Booking</v>
      </c>
    </row>
    <row r="11">
      <c r="A11" s="1" t="s">
        <v>322</v>
      </c>
      <c r="B11" s="6">
        <v>46201.0</v>
      </c>
      <c r="C11" s="6">
        <v>46208.0</v>
      </c>
      <c r="D11" s="7">
        <v>0.3958333333333333</v>
      </c>
      <c r="E11" s="1" t="str">
        <f t="shared" si="1"/>
        <v>Weekend</v>
      </c>
      <c r="F11" s="1" t="str">
        <f t="shared" si="2"/>
        <v>Jun</v>
      </c>
      <c r="G11" s="1" t="str">
        <f t="array" ref="G11">_xlfn.XLOOKUP(A11,Booking_data!$A$1:$A$6001,Booking_data!$D$1:$D$6001,"not found")</f>
        <v>M004</v>
      </c>
      <c r="H11" s="1" t="str">
        <f t="array" ref="H11">_xlfn.XLOOKUP(G11,Movies_data!$A$1:$A$41,Movies_data!$B$1:$B$41,"not found")</f>
        <v>Ponniyin Selvan I</v>
      </c>
      <c r="I11" s="1" t="str">
        <f t="array" ref="I11">_xlfn.XLOOKUP(G11,Movies_data!$A$1:$A$41,Movies_data!$D$1:$D$41,"not found")</f>
        <v>Drama</v>
      </c>
      <c r="J11" s="1" t="str">
        <f t="array" ref="J11">_xlfn.XLOOKUP(G11,Movies_data!$A$1:$A$41,Movies_data!$C$1:$C$41,"not found")</f>
        <v>Tamil</v>
      </c>
      <c r="K11" s="1">
        <f t="array" ref="K11">_xlfn.XLOOKUP(G11,Movies_data!$A$1:$A$41,Movies_data!$H$1:$H$41,"Not Found")</f>
        <v>7.6</v>
      </c>
      <c r="L11" s="1" t="str">
        <f t="array" ref="L11">_xlfn.XLOOKUP(A11,Booking_data!$A$1:$A$6001,Booking_data!$E$1:$E$6001,"not Found")</f>
        <v>C071</v>
      </c>
      <c r="M11" s="1" t="str">
        <f t="array" ref="M11">_xlfn.XLOOKUP(L11,Cinemas_data!$A$1:$A$49,Cinemas_data!$I$1:$I$49,"not Found")</f>
        <v>#NAME?</v>
      </c>
      <c r="N11" s="1" t="str">
        <f t="array" ref="N11">_xlfn.XLOOKUP(L11,Cinemas_data!$A$1:$A$49,Cinemas_data!$C$1:$C$49,"not Found")</f>
        <v>Hyderabad</v>
      </c>
      <c r="O11" s="1">
        <f t="array" ref="O11">_xlfn.XLOOKUP(A11,Booking_data!$A$1:$A$6001,Booking_data!$H$1:$H$6001,"not found")</f>
        <v>6</v>
      </c>
      <c r="P11" s="1">
        <f t="array" ref="P11">_xlfn.XLOOKUP(A11,Booking_data!$A$1:$A$6001,Booking_data!$I$1:$I$6001,"not Found")</f>
        <v>180</v>
      </c>
      <c r="Q11" s="1">
        <f t="shared" si="3"/>
        <v>1080</v>
      </c>
      <c r="R11" s="1" t="str">
        <f t="array" ref="R11">_xlfn.XLOOKUP(A11,Booking_data!$A$1:$A$6001,Booking_data!$L$1:$L$6001,"Not Found")</f>
        <v>Wallet</v>
      </c>
      <c r="S11" s="1">
        <f t="array" ref="S11">_xlfn.XLOOKUP(A11,Booking_data!$A$1:$A$6001,Booking_data!$N$1:$N$6001,"not Found")</f>
        <v>38</v>
      </c>
      <c r="T11" s="1" t="str">
        <f t="array" ref="T11">_xlfn.XLOOKUP(A11,Booking_data!$A$1:$A$6001,Booking_data!$O$1:$O$6001,"Not Found")</f>
        <v>Female</v>
      </c>
      <c r="U11" s="1" t="str">
        <f t="shared" si="4"/>
        <v>Middle Age</v>
      </c>
      <c r="V11" s="1" t="str">
        <f t="shared" si="5"/>
        <v>High Booking</v>
      </c>
    </row>
    <row r="12">
      <c r="A12" s="1" t="s">
        <v>323</v>
      </c>
      <c r="B12" s="6">
        <v>46037.0</v>
      </c>
      <c r="C12" s="6">
        <v>46038.0</v>
      </c>
      <c r="D12" s="7">
        <v>0.53125</v>
      </c>
      <c r="E12" s="1" t="str">
        <f t="shared" si="1"/>
        <v>Weekday</v>
      </c>
      <c r="F12" s="1" t="str">
        <f t="shared" si="2"/>
        <v>Jan</v>
      </c>
      <c r="G12" s="1" t="str">
        <f t="array" ref="G12">_xlfn.XLOOKUP(A12,Booking_data!$A$1:$A$6001,Booking_data!$D$1:$D$6001,"not found")</f>
        <v>M033</v>
      </c>
      <c r="H12" s="1" t="str">
        <f t="array" ref="H12">_xlfn.XLOOKUP(G12,Movies_data!$A$1:$A$41,Movies_data!$B$1:$B$41,"not found")</f>
        <v>Lucifer</v>
      </c>
      <c r="I12" s="1" t="str">
        <f t="array" ref="I12">_xlfn.XLOOKUP(G12,Movies_data!$A$1:$A$41,Movies_data!$D$1:$D$41,"not found")</f>
        <v>Action</v>
      </c>
      <c r="J12" s="1" t="str">
        <f t="array" ref="J12">_xlfn.XLOOKUP(G12,Movies_data!$A$1:$A$41,Movies_data!$C$1:$C$41,"not found")</f>
        <v>Malayalam</v>
      </c>
      <c r="K12" s="1">
        <f t="array" ref="K12">_xlfn.XLOOKUP(G12,Movies_data!$A$1:$A$41,Movies_data!$H$1:$H$41,"Not Found")</f>
        <v>7.5</v>
      </c>
      <c r="L12" s="1" t="str">
        <f t="array" ref="L12">_xlfn.XLOOKUP(A12,Booking_data!$A$1:$A$6001,Booking_data!$E$1:$E$6001,"not Found")</f>
        <v>C022</v>
      </c>
      <c r="M12" s="1" t="str">
        <f t="array" ref="M12">_xlfn.XLOOKUP(L12,Cinemas_data!$A$1:$A$49,Cinemas_data!$I$1:$I$49,"not Found")</f>
        <v>#NAME?</v>
      </c>
      <c r="N12" s="1" t="str">
        <f t="array" ref="N12">_xlfn.XLOOKUP(L12,Cinemas_data!$A$1:$A$49,Cinemas_data!$C$1:$C$49,"not Found")</f>
        <v>Coimbatore</v>
      </c>
      <c r="O12" s="1">
        <f t="array" ref="O12">_xlfn.XLOOKUP(A12,Booking_data!$A$1:$A$6001,Booking_data!$H$1:$H$6001,"not found")</f>
        <v>1</v>
      </c>
      <c r="P12" s="1">
        <f t="array" ref="P12">_xlfn.XLOOKUP(A12,Booking_data!$A$1:$A$6001,Booking_data!$I$1:$I$6001,"not Found")</f>
        <v>380</v>
      </c>
      <c r="Q12" s="1">
        <f t="shared" si="3"/>
        <v>380</v>
      </c>
      <c r="R12" s="1" t="str">
        <f t="array" ref="R12">_xlfn.XLOOKUP(A12,Booking_data!$A$1:$A$6001,Booking_data!$L$1:$L$6001,"Not Found")</f>
        <v>Wallet</v>
      </c>
      <c r="S12" s="1">
        <f t="array" ref="S12">_xlfn.XLOOKUP(A12,Booking_data!$A$1:$A$6001,Booking_data!$N$1:$N$6001,"not Found")</f>
        <v>54</v>
      </c>
      <c r="T12" s="1" t="str">
        <f t="array" ref="T12">_xlfn.XLOOKUP(A12,Booking_data!$A$1:$A$6001,Booking_data!$O$1:$O$6001,"Not Found")</f>
        <v>Male</v>
      </c>
      <c r="U12" s="1" t="str">
        <f t="shared" si="4"/>
        <v>Above 45</v>
      </c>
      <c r="V12" s="1" t="str">
        <f t="shared" si="5"/>
        <v>Low Booking</v>
      </c>
    </row>
    <row r="13">
      <c r="A13" s="1" t="s">
        <v>324</v>
      </c>
      <c r="B13" s="6">
        <v>46191.0</v>
      </c>
      <c r="C13" s="6">
        <v>46196.0</v>
      </c>
      <c r="D13" s="7">
        <v>0.7708333333333334</v>
      </c>
      <c r="E13" s="1" t="str">
        <f t="shared" si="1"/>
        <v>Weekday</v>
      </c>
      <c r="F13" s="1" t="str">
        <f t="shared" si="2"/>
        <v>Jun</v>
      </c>
      <c r="G13" s="1" t="str">
        <f t="array" ref="G13">_xlfn.XLOOKUP(A13,Booking_data!$A$1:$A$6001,Booking_data!$D$1:$D$6001,"not found")</f>
        <v>M037</v>
      </c>
      <c r="H13" s="1" t="str">
        <f t="array" ref="H13">_xlfn.XLOOKUP(G13,Movies_data!$A$1:$A$41,Movies_data!$B$1:$B$41,"not found")</f>
        <v>Oppenheimer</v>
      </c>
      <c r="I13" s="1" t="str">
        <f t="array" ref="I13">_xlfn.XLOOKUP(G13,Movies_data!$A$1:$A$41,Movies_data!$D$1:$D$41,"not found")</f>
        <v>Biography</v>
      </c>
      <c r="J13" s="1" t="str">
        <f t="array" ref="J13">_xlfn.XLOOKUP(G13,Movies_data!$A$1:$A$41,Movies_data!$C$1:$C$41,"not found")</f>
        <v>English</v>
      </c>
      <c r="K13" s="1">
        <f t="array" ref="K13">_xlfn.XLOOKUP(G13,Movies_data!$A$1:$A$41,Movies_data!$H$1:$H$41,"Not Found")</f>
        <v>8.5</v>
      </c>
      <c r="L13" s="1" t="str">
        <f t="array" ref="L13">_xlfn.XLOOKUP(A13,Booking_data!$A$1:$A$6001,Booking_data!$E$1:$E$6001,"not Found")</f>
        <v>C052</v>
      </c>
      <c r="M13" s="1" t="str">
        <f t="array" ref="M13">_xlfn.XLOOKUP(L13,Cinemas_data!$A$1:$A$49,Cinemas_data!$I$1:$I$49,"not Found")</f>
        <v>#NAME?</v>
      </c>
      <c r="N13" s="1" t="str">
        <f t="array" ref="N13">_xlfn.XLOOKUP(L13,Cinemas_data!$A$1:$A$49,Cinemas_data!$C$1:$C$49,"not Found")</f>
        <v>Bengaluru</v>
      </c>
      <c r="O13" s="1">
        <f t="array" ref="O13">_xlfn.XLOOKUP(A13,Booking_data!$A$1:$A$6001,Booking_data!$H$1:$H$6001,"not found")</f>
        <v>2</v>
      </c>
      <c r="P13" s="1">
        <f t="array" ref="P13">_xlfn.XLOOKUP(A13,Booking_data!$A$1:$A$6001,Booking_data!$I$1:$I$6001,"not Found")</f>
        <v>200</v>
      </c>
      <c r="Q13" s="1">
        <f t="shared" si="3"/>
        <v>400</v>
      </c>
      <c r="R13" s="1" t="str">
        <f t="array" ref="R13">_xlfn.XLOOKUP(A13,Booking_data!$A$1:$A$6001,Booking_data!$L$1:$L$6001,"Not Found")</f>
        <v>UPI</v>
      </c>
      <c r="S13" s="1">
        <f t="array" ref="S13">_xlfn.XLOOKUP(A13,Booking_data!$A$1:$A$6001,Booking_data!$N$1:$N$6001,"not Found")</f>
        <v>37</v>
      </c>
      <c r="T13" s="1" t="str">
        <f t="array" ref="T13">_xlfn.XLOOKUP(A13,Booking_data!$A$1:$A$6001,Booking_data!$O$1:$O$6001,"Not Found")</f>
        <v>Male</v>
      </c>
      <c r="U13" s="1" t="str">
        <f t="shared" si="4"/>
        <v>Middle Age</v>
      </c>
      <c r="V13" s="1" t="str">
        <f t="shared" si="5"/>
        <v>Low Booking</v>
      </c>
    </row>
    <row r="14">
      <c r="A14" s="1" t="s">
        <v>325</v>
      </c>
      <c r="B14" s="6">
        <v>46182.0</v>
      </c>
      <c r="C14" s="6">
        <v>46183.0</v>
      </c>
      <c r="D14" s="7">
        <v>0.6458333333333334</v>
      </c>
      <c r="E14" s="1" t="str">
        <f t="shared" si="1"/>
        <v>Weekday</v>
      </c>
      <c r="F14" s="1" t="str">
        <f t="shared" si="2"/>
        <v>Jun</v>
      </c>
      <c r="G14" s="1" t="str">
        <f t="array" ref="G14">_xlfn.XLOOKUP(A14,Booking_data!$A$1:$A$6001,Booking_data!$D$1:$D$6001,"not found")</f>
        <v>M002</v>
      </c>
      <c r="H14" s="1" t="str">
        <f t="array" ref="H14">_xlfn.XLOOKUP(G14,Movies_data!$A$1:$A$41,Movies_data!$B$1:$B$41,"not found")</f>
        <v>Jailer</v>
      </c>
      <c r="I14" s="1" t="str">
        <f t="array" ref="I14">_xlfn.XLOOKUP(G14,Movies_data!$A$1:$A$41,Movies_data!$D$1:$D$41,"not found")</f>
        <v>Action</v>
      </c>
      <c r="J14" s="1" t="str">
        <f t="array" ref="J14">_xlfn.XLOOKUP(G14,Movies_data!$A$1:$A$41,Movies_data!$C$1:$C$41,"not found")</f>
        <v>Tamil</v>
      </c>
      <c r="K14" s="1">
        <f t="array" ref="K14">_xlfn.XLOOKUP(G14,Movies_data!$A$1:$A$41,Movies_data!$H$1:$H$41,"Not Found")</f>
        <v>7.1</v>
      </c>
      <c r="L14" s="1" t="str">
        <f t="array" ref="L14">_xlfn.XLOOKUP(A14,Booking_data!$A$1:$A$6001,Booking_data!$E$1:$E$6001,"not Found")</f>
        <v>C052</v>
      </c>
      <c r="M14" s="1" t="str">
        <f t="array" ref="M14">_xlfn.XLOOKUP(L14,Cinemas_data!$A$1:$A$49,Cinemas_data!$I$1:$I$49,"not Found")</f>
        <v>#NAME?</v>
      </c>
      <c r="N14" s="1" t="str">
        <f t="array" ref="N14">_xlfn.XLOOKUP(L14,Cinemas_data!$A$1:$A$49,Cinemas_data!$C$1:$C$49,"not Found")</f>
        <v>Bengaluru</v>
      </c>
      <c r="O14" s="1">
        <f t="array" ref="O14">_xlfn.XLOOKUP(A14,Booking_data!$A$1:$A$6001,Booking_data!$H$1:$H$6001,"not found")</f>
        <v>2</v>
      </c>
      <c r="P14" s="1">
        <f t="array" ref="P14">_xlfn.XLOOKUP(A14,Booking_data!$A$1:$A$6001,Booking_data!$I$1:$I$6001,"not Found")</f>
        <v>380</v>
      </c>
      <c r="Q14" s="1">
        <f t="shared" si="3"/>
        <v>760</v>
      </c>
      <c r="R14" s="1" t="str">
        <f t="array" ref="R14">_xlfn.XLOOKUP(A14,Booking_data!$A$1:$A$6001,Booking_data!$L$1:$L$6001,"Not Found")</f>
        <v>Credit Card</v>
      </c>
      <c r="S14" s="1">
        <f t="array" ref="S14">_xlfn.XLOOKUP(A14,Booking_data!$A$1:$A$6001,Booking_data!$N$1:$N$6001,"not Found")</f>
        <v>33</v>
      </c>
      <c r="T14" s="1" t="str">
        <f t="array" ref="T14">_xlfn.XLOOKUP(A14,Booking_data!$A$1:$A$6001,Booking_data!$O$1:$O$6001,"Not Found")</f>
        <v>Female</v>
      </c>
      <c r="U14" s="1" t="str">
        <f t="shared" si="4"/>
        <v>Middle Age</v>
      </c>
      <c r="V14" s="1" t="str">
        <f t="shared" si="5"/>
        <v>Low Booking</v>
      </c>
    </row>
    <row r="15">
      <c r="A15" s="1" t="s">
        <v>327</v>
      </c>
      <c r="B15" s="6">
        <v>46179.0</v>
      </c>
      <c r="C15" s="6">
        <v>46179.0</v>
      </c>
      <c r="D15" s="7">
        <v>0.3958333333333333</v>
      </c>
      <c r="E15" s="1" t="str">
        <f t="shared" si="1"/>
        <v>Weekend</v>
      </c>
      <c r="F15" s="1" t="str">
        <f t="shared" si="2"/>
        <v>Jun</v>
      </c>
      <c r="G15" s="1" t="str">
        <f t="array" ref="G15">_xlfn.XLOOKUP(A15,Booking_data!$A$1:$A$6001,Booking_data!$D$1:$D$6001,"not found")</f>
        <v>M024</v>
      </c>
      <c r="H15" s="1" t="str">
        <f t="array" ref="H15">_xlfn.XLOOKUP(G15,Movies_data!$A$1:$A$41,Movies_data!$B$1:$B$41,"not found")</f>
        <v>Bhool Bhulaiyaa 2</v>
      </c>
      <c r="I15" s="1" t="str">
        <f t="array" ref="I15">_xlfn.XLOOKUP(G15,Movies_data!$A$1:$A$41,Movies_data!$D$1:$D$41,"not found")</f>
        <v>Comedy</v>
      </c>
      <c r="J15" s="1" t="str">
        <f t="array" ref="J15">_xlfn.XLOOKUP(G15,Movies_data!$A$1:$A$41,Movies_data!$C$1:$C$41,"not found")</f>
        <v>Hindi</v>
      </c>
      <c r="K15" s="1">
        <f t="array" ref="K15">_xlfn.XLOOKUP(G15,Movies_data!$A$1:$A$41,Movies_data!$H$1:$H$41,"Not Found")</f>
        <v>5.9</v>
      </c>
      <c r="L15" s="1" t="str">
        <f t="array" ref="L15">_xlfn.XLOOKUP(A15,Booking_data!$A$1:$A$6001,Booking_data!$E$1:$E$6001,"not Found")</f>
        <v>C123</v>
      </c>
      <c r="M15" s="1" t="str">
        <f t="array" ref="M15">_xlfn.XLOOKUP(L15,Cinemas_data!$A$1:$A$49,Cinemas_data!$I$1:$I$49,"not Found")</f>
        <v>#NAME?</v>
      </c>
      <c r="N15" s="1" t="str">
        <f t="array" ref="N15">_xlfn.XLOOKUP(L15,Cinemas_data!$A$1:$A$49,Cinemas_data!$C$1:$C$49,"not Found")</f>
        <v>Noida</v>
      </c>
      <c r="O15" s="1">
        <f t="array" ref="O15">_xlfn.XLOOKUP(A15,Booking_data!$A$1:$A$6001,Booking_data!$H$1:$H$6001,"not found")</f>
        <v>5</v>
      </c>
      <c r="P15" s="1">
        <f t="array" ref="P15">_xlfn.XLOOKUP(A15,Booking_data!$A$1:$A$6001,Booking_data!$I$1:$I$6001,"not Found")</f>
        <v>220</v>
      </c>
      <c r="Q15" s="1">
        <f t="shared" si="3"/>
        <v>1100</v>
      </c>
      <c r="R15" s="1" t="str">
        <f t="array" ref="R15">_xlfn.XLOOKUP(A15,Booking_data!$A$1:$A$6001,Booking_data!$L$1:$L$6001,"Not Found")</f>
        <v>Wallet</v>
      </c>
      <c r="S15" s="1">
        <f t="array" ref="S15">_xlfn.XLOOKUP(A15,Booking_data!$A$1:$A$6001,Booking_data!$N$1:$N$6001,"not Found")</f>
        <v>34</v>
      </c>
      <c r="T15" s="1" t="str">
        <f t="array" ref="T15">_xlfn.XLOOKUP(A15,Booking_data!$A$1:$A$6001,Booking_data!$O$1:$O$6001,"Not Found")</f>
        <v>Male</v>
      </c>
      <c r="U15" s="1" t="str">
        <f t="shared" si="4"/>
        <v>Middle Age</v>
      </c>
      <c r="V15" s="1" t="str">
        <f t="shared" si="5"/>
        <v>High Booking</v>
      </c>
    </row>
    <row r="16">
      <c r="A16" s="1" t="s">
        <v>328</v>
      </c>
      <c r="B16" s="6">
        <v>46095.0</v>
      </c>
      <c r="C16" s="6">
        <v>46098.0</v>
      </c>
      <c r="D16" s="7">
        <v>0.3958333333333333</v>
      </c>
      <c r="E16" s="1" t="str">
        <f t="shared" si="1"/>
        <v>Weekend</v>
      </c>
      <c r="F16" s="1" t="str">
        <f t="shared" si="2"/>
        <v>Mar</v>
      </c>
      <c r="G16" s="1" t="str">
        <f t="array" ref="G16">_xlfn.XLOOKUP(A16,Booking_data!$A$1:$A$6001,Booking_data!$D$1:$D$6001,"not found")</f>
        <v>M026</v>
      </c>
      <c r="H16" s="1" t="str">
        <f t="array" ref="H16">_xlfn.XLOOKUP(G16,Movies_data!$A$1:$A$41,Movies_data!$B$1:$B$41,"not found")</f>
        <v>Drishyam 2</v>
      </c>
      <c r="I16" s="1" t="str">
        <f t="array" ref="I16">_xlfn.XLOOKUP(G16,Movies_data!$A$1:$A$41,Movies_data!$D$1:$D$41,"not found")</f>
        <v>Thriller</v>
      </c>
      <c r="J16" s="1" t="str">
        <f t="array" ref="J16">_xlfn.XLOOKUP(G16,Movies_data!$A$1:$A$41,Movies_data!$C$1:$C$41,"not found")</f>
        <v>Hindi</v>
      </c>
      <c r="K16" s="1">
        <f t="array" ref="K16">_xlfn.XLOOKUP(G16,Movies_data!$A$1:$A$41,Movies_data!$H$1:$H$41,"Not Found")</f>
        <v>8.2</v>
      </c>
      <c r="L16" s="1" t="str">
        <f t="array" ref="L16">_xlfn.XLOOKUP(A16,Booking_data!$A$1:$A$6001,Booking_data!$E$1:$E$6001,"not Found")</f>
        <v>C052</v>
      </c>
      <c r="M16" s="1" t="str">
        <f t="array" ref="M16">_xlfn.XLOOKUP(L16,Cinemas_data!$A$1:$A$49,Cinemas_data!$I$1:$I$49,"not Found")</f>
        <v>#NAME?</v>
      </c>
      <c r="N16" s="1" t="str">
        <f t="array" ref="N16">_xlfn.XLOOKUP(L16,Cinemas_data!$A$1:$A$49,Cinemas_data!$C$1:$C$49,"not Found")</f>
        <v>Bengaluru</v>
      </c>
      <c r="O16" s="1">
        <f t="array" ref="O16">_xlfn.XLOOKUP(A16,Booking_data!$A$1:$A$6001,Booking_data!$H$1:$H$6001,"not found")</f>
        <v>3</v>
      </c>
      <c r="P16" s="1">
        <f t="array" ref="P16">_xlfn.XLOOKUP(A16,Booking_data!$A$1:$A$6001,Booking_data!$I$1:$I$6001,"not Found")</f>
        <v>200</v>
      </c>
      <c r="Q16" s="1">
        <f t="shared" si="3"/>
        <v>600</v>
      </c>
      <c r="R16" s="1" t="str">
        <f t="array" ref="R16">_xlfn.XLOOKUP(A16,Booking_data!$A$1:$A$6001,Booking_data!$L$1:$L$6001,"Not Found")</f>
        <v>Net Banking</v>
      </c>
      <c r="S16" s="1">
        <f t="array" ref="S16">_xlfn.XLOOKUP(A16,Booking_data!$A$1:$A$6001,Booking_data!$N$1:$N$6001,"not Found")</f>
        <v>21</v>
      </c>
      <c r="T16" s="1" t="str">
        <f t="array" ref="T16">_xlfn.XLOOKUP(A16,Booking_data!$A$1:$A$6001,Booking_data!$O$1:$O$6001,"Not Found")</f>
        <v>Female</v>
      </c>
      <c r="U16" s="1" t="str">
        <f t="shared" si="4"/>
        <v>Youngster</v>
      </c>
      <c r="V16" s="1" t="str">
        <f t="shared" si="5"/>
        <v>Medium Booking</v>
      </c>
    </row>
    <row r="17">
      <c r="A17" s="1" t="s">
        <v>329</v>
      </c>
      <c r="B17" s="6">
        <v>46023.0</v>
      </c>
      <c r="C17" s="6">
        <v>46028.0</v>
      </c>
      <c r="D17" s="7">
        <v>0.3958333333333333</v>
      </c>
      <c r="E17" s="1" t="str">
        <f t="shared" si="1"/>
        <v>Weekday</v>
      </c>
      <c r="F17" s="1" t="str">
        <f t="shared" si="2"/>
        <v>Jan</v>
      </c>
      <c r="G17" s="1" t="str">
        <f t="array" ref="G17">_xlfn.XLOOKUP(A17,Booking_data!$A$1:$A$6001,Booking_data!$D$1:$D$6001,"not found")</f>
        <v>M029</v>
      </c>
      <c r="H17" s="1" t="str">
        <f t="array" ref="H17">_xlfn.XLOOKUP(G17,Movies_data!$A$1:$A$41,Movies_data!$B$1:$B$41,"not found")</f>
        <v>777 Charlie</v>
      </c>
      <c r="I17" s="1" t="str">
        <f t="array" ref="I17">_xlfn.XLOOKUP(G17,Movies_data!$A$1:$A$41,Movies_data!$D$1:$D$41,"not found")</f>
        <v>Adventure</v>
      </c>
      <c r="J17" s="1" t="str">
        <f t="array" ref="J17">_xlfn.XLOOKUP(G17,Movies_data!$A$1:$A$41,Movies_data!$C$1:$C$41,"not found")</f>
        <v>Kannada</v>
      </c>
      <c r="K17" s="1">
        <f t="array" ref="K17">_xlfn.XLOOKUP(G17,Movies_data!$A$1:$A$41,Movies_data!$H$1:$H$41,"Not Found")</f>
        <v>8.7</v>
      </c>
      <c r="L17" s="1" t="str">
        <f t="array" ref="L17">_xlfn.XLOOKUP(A17,Booking_data!$A$1:$A$6001,Booking_data!$E$1:$E$6001,"not Found")</f>
        <v>C142</v>
      </c>
      <c r="M17" s="1" t="str">
        <f t="array" ref="M17">_xlfn.XLOOKUP(L17,Cinemas_data!$A$1:$A$49,Cinemas_data!$I$1:$I$49,"not Found")</f>
        <v>#NAME?</v>
      </c>
      <c r="N17" s="1" t="str">
        <f t="array" ref="N17">_xlfn.XLOOKUP(L17,Cinemas_data!$A$1:$A$49,Cinemas_data!$C$1:$C$49,"not Found")</f>
        <v>Ahmedabad</v>
      </c>
      <c r="O17" s="1">
        <f t="array" ref="O17">_xlfn.XLOOKUP(A17,Booking_data!$A$1:$A$6001,Booking_data!$H$1:$H$6001,"not found")</f>
        <v>2</v>
      </c>
      <c r="P17" s="1">
        <f t="array" ref="P17">_xlfn.XLOOKUP(A17,Booking_data!$A$1:$A$6001,Booking_data!$I$1:$I$6001,"not Found")</f>
        <v>220</v>
      </c>
      <c r="Q17" s="1">
        <f t="shared" si="3"/>
        <v>440</v>
      </c>
      <c r="R17" s="1" t="str">
        <f t="array" ref="R17">_xlfn.XLOOKUP(A17,Booking_data!$A$1:$A$6001,Booking_data!$L$1:$L$6001,"Not Found")</f>
        <v>UPI</v>
      </c>
      <c r="S17" s="1">
        <f t="array" ref="S17">_xlfn.XLOOKUP(A17,Booking_data!$A$1:$A$6001,Booking_data!$N$1:$N$6001,"not Found")</f>
        <v>53</v>
      </c>
      <c r="T17" s="1" t="str">
        <f t="array" ref="T17">_xlfn.XLOOKUP(A17,Booking_data!$A$1:$A$6001,Booking_data!$O$1:$O$6001,"Not Found")</f>
        <v>Other</v>
      </c>
      <c r="U17" s="1" t="str">
        <f t="shared" si="4"/>
        <v>Above 45</v>
      </c>
      <c r="V17" s="1" t="str">
        <f t="shared" si="5"/>
        <v>Low Booking</v>
      </c>
    </row>
    <row r="18">
      <c r="A18" s="1" t="s">
        <v>330</v>
      </c>
      <c r="B18" s="6">
        <v>46162.0</v>
      </c>
      <c r="C18" s="6">
        <v>46162.0</v>
      </c>
      <c r="D18" s="7">
        <v>0.6458333333333334</v>
      </c>
      <c r="E18" s="1" t="str">
        <f t="shared" si="1"/>
        <v>Weekday</v>
      </c>
      <c r="F18" s="1" t="str">
        <f t="shared" si="2"/>
        <v>May</v>
      </c>
      <c r="G18" s="1" t="str">
        <f t="array" ref="G18">_xlfn.XLOOKUP(A18,Booking_data!$A$1:$A$6001,Booking_data!$D$1:$D$6001,"not found")</f>
        <v>M032</v>
      </c>
      <c r="H18" s="1" t="str">
        <f t="array" ref="H18">_xlfn.XLOOKUP(G18,Movies_data!$A$1:$A$41,Movies_data!$B$1:$B$41,"not found")</f>
        <v>Premam</v>
      </c>
      <c r="I18" s="1" t="str">
        <f t="array" ref="I18">_xlfn.XLOOKUP(G18,Movies_data!$A$1:$A$41,Movies_data!$D$1:$D$41,"not found")</f>
        <v>Romance</v>
      </c>
      <c r="J18" s="1" t="str">
        <f t="array" ref="J18">_xlfn.XLOOKUP(G18,Movies_data!$A$1:$A$41,Movies_data!$C$1:$C$41,"not found")</f>
        <v>Malayalam</v>
      </c>
      <c r="K18" s="1">
        <f t="array" ref="K18">_xlfn.XLOOKUP(G18,Movies_data!$A$1:$A$41,Movies_data!$H$1:$H$41,"Not Found")</f>
        <v>8.3</v>
      </c>
      <c r="L18" s="1" t="str">
        <f t="array" ref="L18">_xlfn.XLOOKUP(A18,Booking_data!$A$1:$A$6001,Booking_data!$E$1:$E$6001,"not Found")</f>
        <v>C132</v>
      </c>
      <c r="M18" s="1" t="str">
        <f t="array" ref="M18">_xlfn.XLOOKUP(L18,Cinemas_data!$A$1:$A$49,Cinemas_data!$I$1:$I$49,"not Found")</f>
        <v>#NAME?</v>
      </c>
      <c r="N18" s="1" t="str">
        <f t="array" ref="N18">_xlfn.XLOOKUP(L18,Cinemas_data!$A$1:$A$49,Cinemas_data!$C$1:$C$49,"not Found")</f>
        <v>Kolkata</v>
      </c>
      <c r="O18" s="1">
        <f t="array" ref="O18">_xlfn.XLOOKUP(A18,Booking_data!$A$1:$A$6001,Booking_data!$H$1:$H$6001,"not found")</f>
        <v>2</v>
      </c>
      <c r="P18" s="1">
        <f t="array" ref="P18">_xlfn.XLOOKUP(A18,Booking_data!$A$1:$A$6001,Booking_data!$I$1:$I$6001,"not Found")</f>
        <v>360</v>
      </c>
      <c r="Q18" s="1">
        <f t="shared" si="3"/>
        <v>720</v>
      </c>
      <c r="R18" s="1" t="str">
        <f t="array" ref="R18">_xlfn.XLOOKUP(A18,Booking_data!$A$1:$A$6001,Booking_data!$L$1:$L$6001,"Not Found")</f>
        <v>Credit Card</v>
      </c>
      <c r="S18" s="1">
        <f t="array" ref="S18">_xlfn.XLOOKUP(A18,Booking_data!$A$1:$A$6001,Booking_data!$N$1:$N$6001,"not Found")</f>
        <v>20</v>
      </c>
      <c r="T18" s="1" t="str">
        <f t="array" ref="T18">_xlfn.XLOOKUP(A18,Booking_data!$A$1:$A$6001,Booking_data!$O$1:$O$6001,"Not Found")</f>
        <v>Other</v>
      </c>
      <c r="U18" s="1" t="str">
        <f t="shared" si="4"/>
        <v>Youngster</v>
      </c>
      <c r="V18" s="1" t="str">
        <f t="shared" si="5"/>
        <v>Low Booking</v>
      </c>
    </row>
    <row r="19">
      <c r="A19" s="1" t="s">
        <v>331</v>
      </c>
      <c r="B19" s="6">
        <v>46113.0</v>
      </c>
      <c r="C19" s="6">
        <v>46119.0</v>
      </c>
      <c r="D19" s="7">
        <v>0.7708333333333334</v>
      </c>
      <c r="E19" s="1" t="str">
        <f t="shared" si="1"/>
        <v>Weekday</v>
      </c>
      <c r="F19" s="1" t="str">
        <f t="shared" si="2"/>
        <v>Apr</v>
      </c>
      <c r="G19" s="1" t="str">
        <f t="array" ref="G19">_xlfn.XLOOKUP(A19,Booking_data!$A$1:$A$6001,Booking_data!$D$1:$D$6001,"not found")</f>
        <v>M039</v>
      </c>
      <c r="H19" s="1" t="str">
        <f t="array" ref="H19">_xlfn.XLOOKUP(G19,Movies_data!$A$1:$A$41,Movies_data!$B$1:$B$41,"not found")</f>
        <v>Dune: Part Two</v>
      </c>
      <c r="I19" s="1" t="str">
        <f t="array" ref="I19">_xlfn.XLOOKUP(G19,Movies_data!$A$1:$A$41,Movies_data!$D$1:$D$41,"not found")</f>
        <v>Sci-Fi</v>
      </c>
      <c r="J19" s="1" t="str">
        <f t="array" ref="J19">_xlfn.XLOOKUP(G19,Movies_data!$A$1:$A$41,Movies_data!$C$1:$C$41,"not found")</f>
        <v>English</v>
      </c>
      <c r="K19" s="1">
        <f t="array" ref="K19">_xlfn.XLOOKUP(G19,Movies_data!$A$1:$A$41,Movies_data!$H$1:$H$41,"Not Found")</f>
        <v>8.5</v>
      </c>
      <c r="L19" s="1" t="str">
        <f t="array" ref="L19">_xlfn.XLOOKUP(A19,Booking_data!$A$1:$A$6001,Booking_data!$E$1:$E$6001,"not Found")</f>
        <v>C163</v>
      </c>
      <c r="M19" s="1" t="str">
        <f t="array" ref="M19">_xlfn.XLOOKUP(L19,Cinemas_data!$A$1:$A$49,Cinemas_data!$I$1:$I$49,"not Found")</f>
        <v>#NAME?</v>
      </c>
      <c r="N19" s="1" t="str">
        <f t="array" ref="N19">_xlfn.XLOOKUP(L19,Cinemas_data!$A$1:$A$49,Cinemas_data!$C$1:$C$49,"not Found")</f>
        <v>Thiruvananthapuram</v>
      </c>
      <c r="O19" s="1">
        <f t="array" ref="O19">_xlfn.XLOOKUP(A19,Booking_data!$A$1:$A$6001,Booking_data!$H$1:$H$6001,"not found")</f>
        <v>5</v>
      </c>
      <c r="P19" s="1">
        <f t="array" ref="P19">_xlfn.XLOOKUP(A19,Booking_data!$A$1:$A$6001,Booking_data!$I$1:$I$6001,"not Found")</f>
        <v>180</v>
      </c>
      <c r="Q19" s="1">
        <f t="shared" si="3"/>
        <v>900</v>
      </c>
      <c r="R19" s="1" t="str">
        <f t="array" ref="R19">_xlfn.XLOOKUP(A19,Booking_data!$A$1:$A$6001,Booking_data!$L$1:$L$6001,"Not Found")</f>
        <v>Credit Card</v>
      </c>
      <c r="S19" s="1">
        <f t="array" ref="S19">_xlfn.XLOOKUP(A19,Booking_data!$A$1:$A$6001,Booking_data!$N$1:$N$6001,"not Found")</f>
        <v>29</v>
      </c>
      <c r="T19" s="1" t="str">
        <f t="array" ref="T19">_xlfn.XLOOKUP(A19,Booking_data!$A$1:$A$6001,Booking_data!$O$1:$O$6001,"Not Found")</f>
        <v>Other</v>
      </c>
      <c r="U19" s="1" t="str">
        <f t="shared" si="4"/>
        <v>Youngster</v>
      </c>
      <c r="V19" s="1" t="str">
        <f t="shared" si="5"/>
        <v>High Booking</v>
      </c>
    </row>
    <row r="20">
      <c r="A20" s="1" t="s">
        <v>332</v>
      </c>
      <c r="B20" s="6">
        <v>46128.0</v>
      </c>
      <c r="C20" s="6">
        <v>46131.0</v>
      </c>
      <c r="D20" s="7">
        <v>0.7708333333333334</v>
      </c>
      <c r="E20" s="1" t="str">
        <f t="shared" si="1"/>
        <v>Weekday</v>
      </c>
      <c r="F20" s="1" t="str">
        <f t="shared" si="2"/>
        <v>Apr</v>
      </c>
      <c r="G20" s="1" t="str">
        <f t="array" ref="G20">_xlfn.XLOOKUP(A20,Booking_data!$A$1:$A$6001,Booking_data!$D$1:$D$6001,"not found")</f>
        <v>M007</v>
      </c>
      <c r="H20" s="1" t="str">
        <f t="array" ref="H20">_xlfn.XLOOKUP(G20,Movies_data!$A$1:$A$41,Movies_data!$B$1:$B$41,"not found")</f>
        <v>Good Night</v>
      </c>
      <c r="I20" s="1" t="str">
        <f t="array" ref="I20">_xlfn.XLOOKUP(G20,Movies_data!$A$1:$A$41,Movies_data!$D$1:$D$41,"not found")</f>
        <v>Comedy</v>
      </c>
      <c r="J20" s="1" t="str">
        <f t="array" ref="J20">_xlfn.XLOOKUP(G20,Movies_data!$A$1:$A$41,Movies_data!$C$1:$C$41,"not found")</f>
        <v>Tamil</v>
      </c>
      <c r="K20" s="1">
        <f t="array" ref="K20">_xlfn.XLOOKUP(G20,Movies_data!$A$1:$A$41,Movies_data!$H$1:$H$41,"Not Found")</f>
        <v>8</v>
      </c>
      <c r="L20" s="1" t="str">
        <f t="array" ref="L20">_xlfn.XLOOKUP(A20,Booking_data!$A$1:$A$6001,Booking_data!$E$1:$E$6001,"not Found")</f>
        <v>C153</v>
      </c>
      <c r="M20" s="1" t="str">
        <f t="array" ref="M20">_xlfn.XLOOKUP(L20,Cinemas_data!$A$1:$A$49,Cinemas_data!$I$1:$I$49,"not Found")</f>
        <v>#NAME?</v>
      </c>
      <c r="N20" s="1" t="str">
        <f t="array" ref="N20">_xlfn.XLOOKUP(L20,Cinemas_data!$A$1:$A$49,Cinemas_data!$C$1:$C$49,"not Found")</f>
        <v>Kochi</v>
      </c>
      <c r="O20" s="1">
        <f t="array" ref="O20">_xlfn.XLOOKUP(A20,Booking_data!$A$1:$A$6001,Booking_data!$H$1:$H$6001,"not found")</f>
        <v>2</v>
      </c>
      <c r="P20" s="1">
        <f t="array" ref="P20">_xlfn.XLOOKUP(A20,Booking_data!$A$1:$A$6001,Booking_data!$I$1:$I$6001,"not Found")</f>
        <v>240</v>
      </c>
      <c r="Q20" s="1">
        <f t="shared" si="3"/>
        <v>480</v>
      </c>
      <c r="R20" s="1" t="str">
        <f t="array" ref="R20">_xlfn.XLOOKUP(A20,Booking_data!$A$1:$A$6001,Booking_data!$L$1:$L$6001,"Not Found")</f>
        <v>Debit Card</v>
      </c>
      <c r="S20" s="1">
        <f t="array" ref="S20">_xlfn.XLOOKUP(A20,Booking_data!$A$1:$A$6001,Booking_data!$N$1:$N$6001,"not Found")</f>
        <v>30</v>
      </c>
      <c r="T20" s="1" t="str">
        <f t="array" ref="T20">_xlfn.XLOOKUP(A20,Booking_data!$A$1:$A$6001,Booking_data!$O$1:$O$6001,"Not Found")</f>
        <v>Male</v>
      </c>
      <c r="U20" s="1" t="str">
        <f t="shared" si="4"/>
        <v>Middle Age</v>
      </c>
      <c r="V20" s="1" t="str">
        <f t="shared" si="5"/>
        <v>Low Booking</v>
      </c>
    </row>
    <row r="21" ht="15.75" customHeight="1">
      <c r="A21" s="1" t="s">
        <v>333</v>
      </c>
      <c r="B21" s="6">
        <v>46029.0</v>
      </c>
      <c r="C21" s="6">
        <v>46032.0</v>
      </c>
      <c r="D21" s="7">
        <v>0.9375</v>
      </c>
      <c r="E21" s="1" t="str">
        <f t="shared" si="1"/>
        <v>Weekday</v>
      </c>
      <c r="F21" s="1" t="str">
        <f t="shared" si="2"/>
        <v>Jan</v>
      </c>
      <c r="G21" s="1" t="str">
        <f t="array" ref="G21">_xlfn.XLOOKUP(A21,Booking_data!$A$1:$A$6001,Booking_data!$D$1:$D$6001,"not found")</f>
        <v>M010</v>
      </c>
      <c r="H21" s="1" t="str">
        <f t="array" ref="H21">_xlfn.XLOOKUP(G21,Movies_data!$A$1:$A$41,Movies_data!$B$1:$B$41,"not found")</f>
        <v>Captain Miller</v>
      </c>
      <c r="I21" s="1" t="str">
        <f t="array" ref="I21">_xlfn.XLOOKUP(G21,Movies_data!$A$1:$A$41,Movies_data!$D$1:$D$41,"not found")</f>
        <v>Action</v>
      </c>
      <c r="J21" s="1" t="str">
        <f t="array" ref="J21">_xlfn.XLOOKUP(G21,Movies_data!$A$1:$A$41,Movies_data!$C$1:$C$41,"not found")</f>
        <v>Tamil</v>
      </c>
      <c r="K21" s="1">
        <f t="array" ref="K21">_xlfn.XLOOKUP(G21,Movies_data!$A$1:$A$41,Movies_data!$H$1:$H$41,"Not Found")</f>
        <v>7</v>
      </c>
      <c r="L21" s="1" t="str">
        <f t="array" ref="L21">_xlfn.XLOOKUP(A21,Booking_data!$A$1:$A$6001,Booking_data!$E$1:$E$6001,"not Found")</f>
        <v>C063</v>
      </c>
      <c r="M21" s="1" t="str">
        <f t="array" ref="M21">_xlfn.XLOOKUP(L21,Cinemas_data!$A$1:$A$49,Cinemas_data!$I$1:$I$49,"not Found")</f>
        <v>#NAME?</v>
      </c>
      <c r="N21" s="1" t="str">
        <f t="array" ref="N21">_xlfn.XLOOKUP(L21,Cinemas_data!$A$1:$A$49,Cinemas_data!$C$1:$C$49,"not Found")</f>
        <v>Mysuru</v>
      </c>
      <c r="O21" s="1">
        <f t="array" ref="O21">_xlfn.XLOOKUP(A21,Booking_data!$A$1:$A$6001,Booking_data!$H$1:$H$6001,"not found")</f>
        <v>6</v>
      </c>
      <c r="P21" s="1">
        <f t="array" ref="P21">_xlfn.XLOOKUP(A21,Booking_data!$A$1:$A$6001,Booking_data!$I$1:$I$6001,"not Found")</f>
        <v>240</v>
      </c>
      <c r="Q21" s="1">
        <f t="shared" si="3"/>
        <v>1440</v>
      </c>
      <c r="R21" s="1" t="str">
        <f t="array" ref="R21">_xlfn.XLOOKUP(A21,Booking_data!$A$1:$A$6001,Booking_data!$L$1:$L$6001,"Not Found")</f>
        <v>Debit Card</v>
      </c>
      <c r="S21" s="1">
        <f t="array" ref="S21">_xlfn.XLOOKUP(A21,Booking_data!$A$1:$A$6001,Booking_data!$N$1:$N$6001,"not Found")</f>
        <v>43</v>
      </c>
      <c r="T21" s="1" t="str">
        <f t="array" ref="T21">_xlfn.XLOOKUP(A21,Booking_data!$A$1:$A$6001,Booking_data!$O$1:$O$6001,"Not Found")</f>
        <v>Male</v>
      </c>
      <c r="U21" s="1" t="str">
        <f t="shared" si="4"/>
        <v>Middle Age</v>
      </c>
      <c r="V21" s="1" t="str">
        <f t="shared" si="5"/>
        <v>High Booking</v>
      </c>
    </row>
    <row r="22" ht="15.75" customHeight="1">
      <c r="A22" s="1" t="s">
        <v>334</v>
      </c>
      <c r="B22" s="6">
        <v>46089.0</v>
      </c>
      <c r="C22" s="6">
        <v>46091.0</v>
      </c>
      <c r="D22" s="7">
        <v>0.7708333333333334</v>
      </c>
      <c r="E22" s="1" t="str">
        <f t="shared" si="1"/>
        <v>Weekend</v>
      </c>
      <c r="F22" s="1" t="str">
        <f t="shared" si="2"/>
        <v>Mar</v>
      </c>
      <c r="G22" s="1" t="str">
        <f t="array" ref="G22">_xlfn.XLOOKUP(A22,Booking_data!$A$1:$A$6001,Booking_data!$D$1:$D$6001,"not found")</f>
        <v>M020</v>
      </c>
      <c r="H22" s="1" t="str">
        <f t="array" ref="H22">_xlfn.XLOOKUP(G22,Movies_data!$A$1:$A$41,Movies_data!$B$1:$B$41,"not found")</f>
        <v>Jawan</v>
      </c>
      <c r="I22" s="1" t="str">
        <f t="array" ref="I22">_xlfn.XLOOKUP(G22,Movies_data!$A$1:$A$41,Movies_data!$D$1:$D$41,"not found")</f>
        <v>Action</v>
      </c>
      <c r="J22" s="1" t="str">
        <f t="array" ref="J22">_xlfn.XLOOKUP(G22,Movies_data!$A$1:$A$41,Movies_data!$C$1:$C$41,"not found")</f>
        <v>Hindi</v>
      </c>
      <c r="K22" s="1">
        <f t="array" ref="K22">_xlfn.XLOOKUP(G22,Movies_data!$A$1:$A$41,Movies_data!$H$1:$H$41,"Not Found")</f>
        <v>7</v>
      </c>
      <c r="L22" s="1" t="str">
        <f t="array" ref="L22">_xlfn.XLOOKUP(A22,Booking_data!$A$1:$A$6001,Booking_data!$E$1:$E$6001,"not Found")</f>
        <v>C062</v>
      </c>
      <c r="M22" s="1" t="str">
        <f t="array" ref="M22">_xlfn.XLOOKUP(L22,Cinemas_data!$A$1:$A$49,Cinemas_data!$I$1:$I$49,"not Found")</f>
        <v>#NAME?</v>
      </c>
      <c r="N22" s="1" t="str">
        <f t="array" ref="N22">_xlfn.XLOOKUP(L22,Cinemas_data!$A$1:$A$49,Cinemas_data!$C$1:$C$49,"not Found")</f>
        <v>Mysuru</v>
      </c>
      <c r="O22" s="1">
        <f t="array" ref="O22">_xlfn.XLOOKUP(A22,Booking_data!$A$1:$A$6001,Booking_data!$H$1:$H$6001,"not found")</f>
        <v>1</v>
      </c>
      <c r="P22" s="1">
        <f t="array" ref="P22">_xlfn.XLOOKUP(A22,Booking_data!$A$1:$A$6001,Booking_data!$I$1:$I$6001,"not Found")</f>
        <v>240</v>
      </c>
      <c r="Q22" s="1">
        <f t="shared" si="3"/>
        <v>240</v>
      </c>
      <c r="R22" s="1" t="str">
        <f t="array" ref="R22">_xlfn.XLOOKUP(A22,Booking_data!$A$1:$A$6001,Booking_data!$L$1:$L$6001,"Not Found")</f>
        <v>UPI</v>
      </c>
      <c r="S22" s="1">
        <f t="array" ref="S22">_xlfn.XLOOKUP(A22,Booking_data!$A$1:$A$6001,Booking_data!$N$1:$N$6001,"not Found")</f>
        <v>38</v>
      </c>
      <c r="T22" s="1" t="str">
        <f t="array" ref="T22">_xlfn.XLOOKUP(A22,Booking_data!$A$1:$A$6001,Booking_data!$O$1:$O$6001,"Not Found")</f>
        <v>Female</v>
      </c>
      <c r="U22" s="1" t="str">
        <f t="shared" si="4"/>
        <v>Middle Age</v>
      </c>
      <c r="V22" s="1" t="str">
        <f t="shared" si="5"/>
        <v>Low Booking</v>
      </c>
    </row>
    <row r="23" ht="15.75" customHeight="1">
      <c r="A23" s="1" t="s">
        <v>335</v>
      </c>
      <c r="B23" s="6">
        <v>46088.0</v>
      </c>
      <c r="C23" s="6">
        <v>46088.0</v>
      </c>
      <c r="D23" s="7">
        <v>0.53125</v>
      </c>
      <c r="E23" s="1" t="str">
        <f t="shared" si="1"/>
        <v>Weekend</v>
      </c>
      <c r="F23" s="1" t="str">
        <f t="shared" si="2"/>
        <v>Mar</v>
      </c>
      <c r="G23" s="1" t="str">
        <f t="array" ref="G23">_xlfn.XLOOKUP(A23,Booking_data!$A$1:$A$6001,Booking_data!$D$1:$D$6001,"not found")</f>
        <v>M026</v>
      </c>
      <c r="H23" s="1" t="str">
        <f t="array" ref="H23">_xlfn.XLOOKUP(G23,Movies_data!$A$1:$A$41,Movies_data!$B$1:$B$41,"not found")</f>
        <v>Drishyam 2</v>
      </c>
      <c r="I23" s="1" t="str">
        <f t="array" ref="I23">_xlfn.XLOOKUP(G23,Movies_data!$A$1:$A$41,Movies_data!$D$1:$D$41,"not found")</f>
        <v>Thriller</v>
      </c>
      <c r="J23" s="1" t="str">
        <f t="array" ref="J23">_xlfn.XLOOKUP(G23,Movies_data!$A$1:$A$41,Movies_data!$C$1:$C$41,"not found")</f>
        <v>Hindi</v>
      </c>
      <c r="K23" s="1">
        <f t="array" ref="K23">_xlfn.XLOOKUP(G23,Movies_data!$A$1:$A$41,Movies_data!$H$1:$H$41,"Not Found")</f>
        <v>8.2</v>
      </c>
      <c r="L23" s="1" t="str">
        <f t="array" ref="L23">_xlfn.XLOOKUP(A23,Booking_data!$A$1:$A$6001,Booking_data!$E$1:$E$6001,"not Found")</f>
        <v>C011</v>
      </c>
      <c r="M23" s="1" t="str">
        <f t="array" ref="M23">_xlfn.XLOOKUP(L23,Cinemas_data!$A$1:$A$49,Cinemas_data!$I$1:$I$49,"not Found")</f>
        <v>#NAME?</v>
      </c>
      <c r="N23" s="1" t="str">
        <f t="array" ref="N23">_xlfn.XLOOKUP(L23,Cinemas_data!$A$1:$A$49,Cinemas_data!$C$1:$C$49,"not Found")</f>
        <v>Chennai</v>
      </c>
      <c r="O23" s="1">
        <f t="array" ref="O23">_xlfn.XLOOKUP(A23,Booking_data!$A$1:$A$6001,Booking_data!$H$1:$H$6001,"not found")</f>
        <v>5</v>
      </c>
      <c r="P23" s="1">
        <f t="array" ref="P23">_xlfn.XLOOKUP(A23,Booking_data!$A$1:$A$6001,Booking_data!$I$1:$I$6001,"not Found")</f>
        <v>420</v>
      </c>
      <c r="Q23" s="1">
        <f t="shared" si="3"/>
        <v>2100</v>
      </c>
      <c r="R23" s="1" t="str">
        <f t="array" ref="R23">_xlfn.XLOOKUP(A23,Booking_data!$A$1:$A$6001,Booking_data!$L$1:$L$6001,"Not Found")</f>
        <v>Net Banking</v>
      </c>
      <c r="S23" s="1">
        <f t="array" ref="S23">_xlfn.XLOOKUP(A23,Booking_data!$A$1:$A$6001,Booking_data!$N$1:$N$6001,"not Found")</f>
        <v>60</v>
      </c>
      <c r="T23" s="1" t="str">
        <f t="array" ref="T23">_xlfn.XLOOKUP(A23,Booking_data!$A$1:$A$6001,Booking_data!$O$1:$O$6001,"Not Found")</f>
        <v>Male</v>
      </c>
      <c r="U23" s="1" t="str">
        <f t="shared" si="4"/>
        <v>Above 45</v>
      </c>
      <c r="V23" s="1" t="str">
        <f t="shared" si="5"/>
        <v>High Booking</v>
      </c>
    </row>
    <row r="24" ht="15.75" customHeight="1">
      <c r="A24" s="1" t="s">
        <v>336</v>
      </c>
      <c r="B24" s="6">
        <v>46182.0</v>
      </c>
      <c r="C24" s="6">
        <v>46187.0</v>
      </c>
      <c r="D24" s="7">
        <v>0.8854166666666666</v>
      </c>
      <c r="E24" s="1" t="str">
        <f t="shared" si="1"/>
        <v>Weekday</v>
      </c>
      <c r="F24" s="1" t="str">
        <f t="shared" si="2"/>
        <v>Jun</v>
      </c>
      <c r="G24" s="1" t="str">
        <f t="array" ref="G24">_xlfn.XLOOKUP(A24,Booking_data!$A$1:$A$6001,Booking_data!$D$1:$D$6001,"not found")</f>
        <v>M024</v>
      </c>
      <c r="H24" s="1" t="str">
        <f t="array" ref="H24">_xlfn.XLOOKUP(G24,Movies_data!$A$1:$A$41,Movies_data!$B$1:$B$41,"not found")</f>
        <v>Bhool Bhulaiyaa 2</v>
      </c>
      <c r="I24" s="1" t="str">
        <f t="array" ref="I24">_xlfn.XLOOKUP(G24,Movies_data!$A$1:$A$41,Movies_data!$D$1:$D$41,"not found")</f>
        <v>Comedy</v>
      </c>
      <c r="J24" s="1" t="str">
        <f t="array" ref="J24">_xlfn.XLOOKUP(G24,Movies_data!$A$1:$A$41,Movies_data!$C$1:$C$41,"not found")</f>
        <v>Hindi</v>
      </c>
      <c r="K24" s="1">
        <f t="array" ref="K24">_xlfn.XLOOKUP(G24,Movies_data!$A$1:$A$41,Movies_data!$H$1:$H$41,"Not Found")</f>
        <v>5.9</v>
      </c>
      <c r="L24" s="1" t="str">
        <f t="array" ref="L24">_xlfn.XLOOKUP(A24,Booking_data!$A$1:$A$6001,Booking_data!$E$1:$E$6001,"not Found")</f>
        <v>C032</v>
      </c>
      <c r="M24" s="1" t="str">
        <f t="array" ref="M24">_xlfn.XLOOKUP(L24,Cinemas_data!$A$1:$A$49,Cinemas_data!$I$1:$I$49,"not Found")</f>
        <v>#NAME?</v>
      </c>
      <c r="N24" s="1" t="str">
        <f t="array" ref="N24">_xlfn.XLOOKUP(L24,Cinemas_data!$A$1:$A$49,Cinemas_data!$C$1:$C$49,"not Found")</f>
        <v>Madurai</v>
      </c>
      <c r="O24" s="1">
        <f t="array" ref="O24">_xlfn.XLOOKUP(A24,Booking_data!$A$1:$A$6001,Booking_data!$H$1:$H$6001,"not found")</f>
        <v>3</v>
      </c>
      <c r="P24" s="1">
        <f t="array" ref="P24">_xlfn.XLOOKUP(A24,Booking_data!$A$1:$A$6001,Booking_data!$I$1:$I$6001,"not Found")</f>
        <v>160</v>
      </c>
      <c r="Q24" s="1">
        <f t="shared" si="3"/>
        <v>480</v>
      </c>
      <c r="R24" s="1" t="str">
        <f t="array" ref="R24">_xlfn.XLOOKUP(A24,Booking_data!$A$1:$A$6001,Booking_data!$L$1:$L$6001,"Not Found")</f>
        <v>Credit Card</v>
      </c>
      <c r="S24" s="1">
        <f t="array" ref="S24">_xlfn.XLOOKUP(A24,Booking_data!$A$1:$A$6001,Booking_data!$N$1:$N$6001,"not Found")</f>
        <v>36</v>
      </c>
      <c r="T24" s="1" t="str">
        <f t="array" ref="T24">_xlfn.XLOOKUP(A24,Booking_data!$A$1:$A$6001,Booking_data!$O$1:$O$6001,"Not Found")</f>
        <v>Female</v>
      </c>
      <c r="U24" s="1" t="str">
        <f t="shared" si="4"/>
        <v>Middle Age</v>
      </c>
      <c r="V24" s="1" t="str">
        <f t="shared" si="5"/>
        <v>Medium Booking</v>
      </c>
    </row>
    <row r="25" ht="15.75" customHeight="1">
      <c r="A25" s="1" t="s">
        <v>337</v>
      </c>
      <c r="B25" s="6">
        <v>46196.0</v>
      </c>
      <c r="C25" s="6">
        <v>46198.0</v>
      </c>
      <c r="D25" s="7">
        <v>0.8854166666666666</v>
      </c>
      <c r="E25" s="1" t="str">
        <f t="shared" si="1"/>
        <v>Weekday</v>
      </c>
      <c r="F25" s="1" t="str">
        <f t="shared" si="2"/>
        <v>Jun</v>
      </c>
      <c r="G25" s="1" t="str">
        <f t="array" ref="G25">_xlfn.XLOOKUP(A25,Booking_data!$A$1:$A$6001,Booking_data!$D$1:$D$6001,"not found")</f>
        <v>M021</v>
      </c>
      <c r="H25" s="1" t="str">
        <f t="array" ref="H25">_xlfn.XLOOKUP(G25,Movies_data!$A$1:$A$41,Movies_data!$B$1:$B$41,"not found")</f>
        <v>Pathaan</v>
      </c>
      <c r="I25" s="1" t="str">
        <f t="array" ref="I25">_xlfn.XLOOKUP(G25,Movies_data!$A$1:$A$41,Movies_data!$D$1:$D$41,"not found")</f>
        <v>Action</v>
      </c>
      <c r="J25" s="1" t="str">
        <f t="array" ref="J25">_xlfn.XLOOKUP(G25,Movies_data!$A$1:$A$41,Movies_data!$C$1:$C$41,"not found")</f>
        <v>Hindi</v>
      </c>
      <c r="K25" s="1">
        <f t="array" ref="K25">_xlfn.XLOOKUP(G25,Movies_data!$A$1:$A$41,Movies_data!$H$1:$H$41,"Not Found")</f>
        <v>5.9</v>
      </c>
      <c r="L25" s="1" t="str">
        <f t="array" ref="L25">_xlfn.XLOOKUP(A25,Booking_data!$A$1:$A$6001,Booking_data!$E$1:$E$6001,"not Found")</f>
        <v>C072</v>
      </c>
      <c r="M25" s="1" t="str">
        <f t="array" ref="M25">_xlfn.XLOOKUP(L25,Cinemas_data!$A$1:$A$49,Cinemas_data!$I$1:$I$49,"not Found")</f>
        <v>#NAME?</v>
      </c>
      <c r="N25" s="1" t="str">
        <f t="array" ref="N25">_xlfn.XLOOKUP(L25,Cinemas_data!$A$1:$A$49,Cinemas_data!$C$1:$C$49,"not Found")</f>
        <v>Hyderabad</v>
      </c>
      <c r="O25" s="1">
        <f t="array" ref="O25">_xlfn.XLOOKUP(A25,Booking_data!$A$1:$A$6001,Booking_data!$H$1:$H$6001,"not found")</f>
        <v>3</v>
      </c>
      <c r="P25" s="1">
        <f t="array" ref="P25">_xlfn.XLOOKUP(A25,Booking_data!$A$1:$A$6001,Booking_data!$I$1:$I$6001,"not Found")</f>
        <v>280</v>
      </c>
      <c r="Q25" s="1">
        <f t="shared" si="3"/>
        <v>840</v>
      </c>
      <c r="R25" s="1" t="str">
        <f t="array" ref="R25">_xlfn.XLOOKUP(A25,Booking_data!$A$1:$A$6001,Booking_data!$L$1:$L$6001,"Not Found")</f>
        <v>Debit Card</v>
      </c>
      <c r="S25" s="1">
        <f t="array" ref="S25">_xlfn.XLOOKUP(A25,Booking_data!$A$1:$A$6001,Booking_data!$N$1:$N$6001,"not Found")</f>
        <v>45</v>
      </c>
      <c r="T25" s="1" t="str">
        <f t="array" ref="T25">_xlfn.XLOOKUP(A25,Booking_data!$A$1:$A$6001,Booking_data!$O$1:$O$6001,"Not Found")</f>
        <v>Female</v>
      </c>
      <c r="U25" s="1" t="str">
        <f t="shared" si="4"/>
        <v>Above 45</v>
      </c>
      <c r="V25" s="1" t="str">
        <f t="shared" si="5"/>
        <v>Medium Booking</v>
      </c>
    </row>
    <row r="26" ht="15.75" customHeight="1">
      <c r="A26" s="1" t="s">
        <v>339</v>
      </c>
      <c r="B26" s="6">
        <v>46136.0</v>
      </c>
      <c r="C26" s="6">
        <v>46139.0</v>
      </c>
      <c r="D26" s="7">
        <v>0.6458333333333334</v>
      </c>
      <c r="E26" s="1" t="str">
        <f t="shared" si="1"/>
        <v>Weekday</v>
      </c>
      <c r="F26" s="1" t="str">
        <f t="shared" si="2"/>
        <v>Apr</v>
      </c>
      <c r="G26" s="1" t="str">
        <f t="array" ref="G26">_xlfn.XLOOKUP(A26,Booking_data!$A$1:$A$6001,Booking_data!$D$1:$D$6001,"not found")</f>
        <v>M016</v>
      </c>
      <c r="H26" s="1" t="str">
        <f t="array" ref="H26">_xlfn.XLOOKUP(G26,Movies_data!$A$1:$A$41,Movies_data!$B$1:$B$41,"not found")</f>
        <v>Arjun Reddy</v>
      </c>
      <c r="I26" s="1" t="str">
        <f t="array" ref="I26">_xlfn.XLOOKUP(G26,Movies_data!$A$1:$A$41,Movies_data!$D$1:$D$41,"not found")</f>
        <v>Drama</v>
      </c>
      <c r="J26" s="1" t="str">
        <f t="array" ref="J26">_xlfn.XLOOKUP(G26,Movies_data!$A$1:$A$41,Movies_data!$C$1:$C$41,"not found")</f>
        <v>Telugu</v>
      </c>
      <c r="K26" s="1">
        <f t="array" ref="K26">_xlfn.XLOOKUP(G26,Movies_data!$A$1:$A$41,Movies_data!$H$1:$H$41,"Not Found")</f>
        <v>7.7</v>
      </c>
      <c r="L26" s="1" t="str">
        <f t="array" ref="L26">_xlfn.XLOOKUP(A26,Booking_data!$A$1:$A$6001,Booking_data!$E$1:$E$6001,"not Found")</f>
        <v>C163</v>
      </c>
      <c r="M26" s="1" t="str">
        <f t="array" ref="M26">_xlfn.XLOOKUP(L26,Cinemas_data!$A$1:$A$49,Cinemas_data!$I$1:$I$49,"not Found")</f>
        <v>#NAME?</v>
      </c>
      <c r="N26" s="1" t="str">
        <f t="array" ref="N26">_xlfn.XLOOKUP(L26,Cinemas_data!$A$1:$A$49,Cinemas_data!$C$1:$C$49,"not Found")</f>
        <v>Thiruvananthapuram</v>
      </c>
      <c r="O26" s="1">
        <f t="array" ref="O26">_xlfn.XLOOKUP(A26,Booking_data!$A$1:$A$6001,Booking_data!$H$1:$H$6001,"not found")</f>
        <v>3</v>
      </c>
      <c r="P26" s="1">
        <f t="array" ref="P26">_xlfn.XLOOKUP(A26,Booking_data!$A$1:$A$6001,Booking_data!$I$1:$I$6001,"not Found")</f>
        <v>180</v>
      </c>
      <c r="Q26" s="1">
        <f t="shared" si="3"/>
        <v>540</v>
      </c>
      <c r="R26" s="1" t="str">
        <f t="array" ref="R26">_xlfn.XLOOKUP(A26,Booking_data!$A$1:$A$6001,Booking_data!$L$1:$L$6001,"Not Found")</f>
        <v>Credit Card</v>
      </c>
      <c r="S26" s="1">
        <f t="array" ref="S26">_xlfn.XLOOKUP(A26,Booking_data!$A$1:$A$6001,Booking_data!$N$1:$N$6001,"not Found")</f>
        <v>57</v>
      </c>
      <c r="T26" s="1" t="str">
        <f t="array" ref="T26">_xlfn.XLOOKUP(A26,Booking_data!$A$1:$A$6001,Booking_data!$O$1:$O$6001,"Not Found")</f>
        <v>Other</v>
      </c>
      <c r="U26" s="1" t="str">
        <f t="shared" si="4"/>
        <v>Above 45</v>
      </c>
      <c r="V26" s="1" t="str">
        <f t="shared" si="5"/>
        <v>Medium Booking</v>
      </c>
    </row>
    <row r="27" ht="15.75" customHeight="1">
      <c r="A27" s="1" t="s">
        <v>340</v>
      </c>
      <c r="B27" s="6">
        <v>46080.0</v>
      </c>
      <c r="C27" s="6">
        <v>46083.0</v>
      </c>
      <c r="D27" s="7">
        <v>0.7708333333333334</v>
      </c>
      <c r="E27" s="1" t="str">
        <f t="shared" si="1"/>
        <v>Weekday</v>
      </c>
      <c r="F27" s="1" t="str">
        <f t="shared" si="2"/>
        <v>Feb</v>
      </c>
      <c r="G27" s="1" t="str">
        <f t="array" ref="G27">_xlfn.XLOOKUP(A27,Booking_data!$A$1:$A$6001,Booking_data!$D$1:$D$6001,"not found")</f>
        <v>M004</v>
      </c>
      <c r="H27" s="1" t="str">
        <f t="array" ref="H27">_xlfn.XLOOKUP(G27,Movies_data!$A$1:$A$41,Movies_data!$B$1:$B$41,"not found")</f>
        <v>Ponniyin Selvan I</v>
      </c>
      <c r="I27" s="1" t="str">
        <f t="array" ref="I27">_xlfn.XLOOKUP(G27,Movies_data!$A$1:$A$41,Movies_data!$D$1:$D$41,"not found")</f>
        <v>Drama</v>
      </c>
      <c r="J27" s="1" t="str">
        <f t="array" ref="J27">_xlfn.XLOOKUP(G27,Movies_data!$A$1:$A$41,Movies_data!$C$1:$C$41,"not found")</f>
        <v>Tamil</v>
      </c>
      <c r="K27" s="1">
        <f t="array" ref="K27">_xlfn.XLOOKUP(G27,Movies_data!$A$1:$A$41,Movies_data!$H$1:$H$41,"Not Found")</f>
        <v>7.6</v>
      </c>
      <c r="L27" s="1" t="str">
        <f t="array" ref="L27">_xlfn.XLOOKUP(A27,Booking_data!$A$1:$A$6001,Booking_data!$E$1:$E$6001,"not Found")</f>
        <v>C013</v>
      </c>
      <c r="M27" s="1" t="str">
        <f t="array" ref="M27">_xlfn.XLOOKUP(L27,Cinemas_data!$A$1:$A$49,Cinemas_data!$I$1:$I$49,"not Found")</f>
        <v>#NAME?</v>
      </c>
      <c r="N27" s="1" t="str">
        <f t="array" ref="N27">_xlfn.XLOOKUP(L27,Cinemas_data!$A$1:$A$49,Cinemas_data!$C$1:$C$49,"not Found")</f>
        <v>Chennai</v>
      </c>
      <c r="O27" s="1">
        <f t="array" ref="O27">_xlfn.XLOOKUP(A27,Booking_data!$A$1:$A$6001,Booking_data!$H$1:$H$6001,"not found")</f>
        <v>6</v>
      </c>
      <c r="P27" s="1">
        <f t="array" ref="P27">_xlfn.XLOOKUP(A27,Booking_data!$A$1:$A$6001,Booking_data!$I$1:$I$6001,"not Found")</f>
        <v>240</v>
      </c>
      <c r="Q27" s="1">
        <f t="shared" si="3"/>
        <v>1440</v>
      </c>
      <c r="R27" s="1" t="str">
        <f t="array" ref="R27">_xlfn.XLOOKUP(A27,Booking_data!$A$1:$A$6001,Booking_data!$L$1:$L$6001,"Not Found")</f>
        <v>Net Banking</v>
      </c>
      <c r="S27" s="1">
        <f t="array" ref="S27">_xlfn.XLOOKUP(A27,Booking_data!$A$1:$A$6001,Booking_data!$N$1:$N$6001,"not Found")</f>
        <v>47</v>
      </c>
      <c r="T27" s="1" t="str">
        <f t="array" ref="T27">_xlfn.XLOOKUP(A27,Booking_data!$A$1:$A$6001,Booking_data!$O$1:$O$6001,"Not Found")</f>
        <v>Female</v>
      </c>
      <c r="U27" s="1" t="str">
        <f t="shared" si="4"/>
        <v>Above 45</v>
      </c>
      <c r="V27" s="1" t="str">
        <f t="shared" si="5"/>
        <v>High Booking</v>
      </c>
    </row>
    <row r="28" ht="15.75" customHeight="1">
      <c r="A28" s="1" t="s">
        <v>341</v>
      </c>
      <c r="B28" s="6">
        <v>46085.0</v>
      </c>
      <c r="C28" s="6">
        <v>46087.0</v>
      </c>
      <c r="D28" s="7">
        <v>0.7708333333333334</v>
      </c>
      <c r="E28" s="1" t="str">
        <f t="shared" si="1"/>
        <v>Weekday</v>
      </c>
      <c r="F28" s="1" t="str">
        <f t="shared" si="2"/>
        <v>Mar</v>
      </c>
      <c r="G28" s="1" t="str">
        <f t="array" ref="G28">_xlfn.XLOOKUP(A28,Booking_data!$A$1:$A$6001,Booking_data!$D$1:$D$6001,"not found")</f>
        <v>M023</v>
      </c>
      <c r="H28" s="1" t="str">
        <f t="array" ref="H28">_xlfn.XLOOKUP(G28,Movies_data!$A$1:$A$41,Movies_data!$B$1:$B$41,"not found")</f>
        <v>Stree 2</v>
      </c>
      <c r="I28" s="1" t="str">
        <f t="array" ref="I28">_xlfn.XLOOKUP(G28,Movies_data!$A$1:$A$41,Movies_data!$D$1:$D$41,"not found")</f>
        <v>Comedy</v>
      </c>
      <c r="J28" s="1" t="str">
        <f t="array" ref="J28">_xlfn.XLOOKUP(G28,Movies_data!$A$1:$A$41,Movies_data!$C$1:$C$41,"not found")</f>
        <v>Hindi</v>
      </c>
      <c r="K28" s="1">
        <f t="array" ref="K28">_xlfn.XLOOKUP(G28,Movies_data!$A$1:$A$41,Movies_data!$H$1:$H$41,"Not Found")</f>
        <v>6.9</v>
      </c>
      <c r="L28" s="1" t="str">
        <f t="array" ref="L28">_xlfn.XLOOKUP(A28,Booking_data!$A$1:$A$6001,Booking_data!$E$1:$E$6001,"not Found")</f>
        <v>C011</v>
      </c>
      <c r="M28" s="1" t="str">
        <f t="array" ref="M28">_xlfn.XLOOKUP(L28,Cinemas_data!$A$1:$A$49,Cinemas_data!$I$1:$I$49,"not Found")</f>
        <v>#NAME?</v>
      </c>
      <c r="N28" s="1" t="str">
        <f t="array" ref="N28">_xlfn.XLOOKUP(L28,Cinemas_data!$A$1:$A$49,Cinemas_data!$C$1:$C$49,"not Found")</f>
        <v>Chennai</v>
      </c>
      <c r="O28" s="1">
        <f t="array" ref="O28">_xlfn.XLOOKUP(A28,Booking_data!$A$1:$A$6001,Booking_data!$H$1:$H$6001,"not found")</f>
        <v>4</v>
      </c>
      <c r="P28" s="1">
        <f t="array" ref="P28">_xlfn.XLOOKUP(A28,Booking_data!$A$1:$A$6001,Booking_data!$I$1:$I$6001,"not Found")</f>
        <v>240</v>
      </c>
      <c r="Q28" s="1">
        <f t="shared" si="3"/>
        <v>960</v>
      </c>
      <c r="R28" s="1" t="str">
        <f t="array" ref="R28">_xlfn.XLOOKUP(A28,Booking_data!$A$1:$A$6001,Booking_data!$L$1:$L$6001,"Not Found")</f>
        <v>Wallet</v>
      </c>
      <c r="S28" s="1">
        <f t="array" ref="S28">_xlfn.XLOOKUP(A28,Booking_data!$A$1:$A$6001,Booking_data!$N$1:$N$6001,"not Found")</f>
        <v>51</v>
      </c>
      <c r="T28" s="1" t="str">
        <f t="array" ref="T28">_xlfn.XLOOKUP(A28,Booking_data!$A$1:$A$6001,Booking_data!$O$1:$O$6001,"Not Found")</f>
        <v>Male</v>
      </c>
      <c r="U28" s="1" t="str">
        <f t="shared" si="4"/>
        <v>Above 45</v>
      </c>
      <c r="V28" s="1" t="str">
        <f t="shared" si="5"/>
        <v>Medium Booking</v>
      </c>
    </row>
    <row r="29" ht="15.75" customHeight="1">
      <c r="A29" s="1" t="s">
        <v>342</v>
      </c>
      <c r="B29" s="6">
        <v>46139.0</v>
      </c>
      <c r="C29" s="6">
        <v>46141.0</v>
      </c>
      <c r="D29" s="7">
        <v>0.8854166666666666</v>
      </c>
      <c r="E29" s="1" t="str">
        <f t="shared" si="1"/>
        <v>Weekday</v>
      </c>
      <c r="F29" s="1" t="str">
        <f t="shared" si="2"/>
        <v>Apr</v>
      </c>
      <c r="G29" s="1" t="str">
        <f t="array" ref="G29">_xlfn.XLOOKUP(A29,Booking_data!$A$1:$A$6001,Booking_data!$D$1:$D$6001,"not found")</f>
        <v>M031</v>
      </c>
      <c r="H29" s="1" t="str">
        <f t="array" ref="H29">_xlfn.XLOOKUP(G29,Movies_data!$A$1:$A$41,Movies_data!$B$1:$B$41,"not found")</f>
        <v>Bangalore Days</v>
      </c>
      <c r="I29" s="1" t="str">
        <f t="array" ref="I29">_xlfn.XLOOKUP(G29,Movies_data!$A$1:$A$41,Movies_data!$D$1:$D$41,"not found")</f>
        <v>Drama</v>
      </c>
      <c r="J29" s="1" t="str">
        <f t="array" ref="J29">_xlfn.XLOOKUP(G29,Movies_data!$A$1:$A$41,Movies_data!$C$1:$C$41,"not found")</f>
        <v>Malayalam</v>
      </c>
      <c r="K29" s="1">
        <f t="array" ref="K29">_xlfn.XLOOKUP(G29,Movies_data!$A$1:$A$41,Movies_data!$H$1:$H$41,"Not Found")</f>
        <v>8.3</v>
      </c>
      <c r="L29" s="1" t="str">
        <f t="array" ref="L29">_xlfn.XLOOKUP(A29,Booking_data!$A$1:$A$6001,Booking_data!$E$1:$E$6001,"not Found")</f>
        <v>C151</v>
      </c>
      <c r="M29" s="1" t="str">
        <f t="array" ref="M29">_xlfn.XLOOKUP(L29,Cinemas_data!$A$1:$A$49,Cinemas_data!$I$1:$I$49,"not Found")</f>
        <v>#NAME?</v>
      </c>
      <c r="N29" s="1" t="str">
        <f t="array" ref="N29">_xlfn.XLOOKUP(L29,Cinemas_data!$A$1:$A$49,Cinemas_data!$C$1:$C$49,"not Found")</f>
        <v>Kochi</v>
      </c>
      <c r="O29" s="1">
        <f t="array" ref="O29">_xlfn.XLOOKUP(A29,Booking_data!$A$1:$A$6001,Booking_data!$H$1:$H$6001,"not found")</f>
        <v>6</v>
      </c>
      <c r="P29" s="1">
        <f t="array" ref="P29">_xlfn.XLOOKUP(A29,Booking_data!$A$1:$A$6001,Booking_data!$I$1:$I$6001,"not Found")</f>
        <v>460</v>
      </c>
      <c r="Q29" s="1">
        <f t="shared" si="3"/>
        <v>2760</v>
      </c>
      <c r="R29" s="1" t="str">
        <f t="array" ref="R29">_xlfn.XLOOKUP(A29,Booking_data!$A$1:$A$6001,Booking_data!$L$1:$L$6001,"Not Found")</f>
        <v>Wallet</v>
      </c>
      <c r="S29" s="1">
        <f t="array" ref="S29">_xlfn.XLOOKUP(A29,Booking_data!$A$1:$A$6001,Booking_data!$N$1:$N$6001,"not Found")</f>
        <v>46</v>
      </c>
      <c r="T29" s="1" t="str">
        <f t="array" ref="T29">_xlfn.XLOOKUP(A29,Booking_data!$A$1:$A$6001,Booking_data!$O$1:$O$6001,"Not Found")</f>
        <v>Female</v>
      </c>
      <c r="U29" s="1" t="str">
        <f t="shared" si="4"/>
        <v>Above 45</v>
      </c>
      <c r="V29" s="1" t="str">
        <f t="shared" si="5"/>
        <v>High Booking</v>
      </c>
    </row>
    <row r="30" ht="15.75" customHeight="1">
      <c r="A30" s="1" t="s">
        <v>343</v>
      </c>
      <c r="B30" s="6">
        <v>46063.0</v>
      </c>
      <c r="C30" s="6">
        <v>46070.0</v>
      </c>
      <c r="D30" s="7">
        <v>0.7708333333333334</v>
      </c>
      <c r="E30" s="1" t="str">
        <f t="shared" si="1"/>
        <v>Weekday</v>
      </c>
      <c r="F30" s="1" t="str">
        <f t="shared" si="2"/>
        <v>Feb</v>
      </c>
      <c r="G30" s="1" t="str">
        <f t="array" ref="G30">_xlfn.XLOOKUP(A30,Booking_data!$A$1:$A$6001,Booking_data!$D$1:$D$6001,"not found")</f>
        <v>M013</v>
      </c>
      <c r="H30" s="1" t="str">
        <f t="array" ref="H30">_xlfn.XLOOKUP(G30,Movies_data!$A$1:$A$41,Movies_data!$B$1:$B$41,"not found")</f>
        <v>Salaar</v>
      </c>
      <c r="I30" s="1" t="str">
        <f t="array" ref="I30">_xlfn.XLOOKUP(G30,Movies_data!$A$1:$A$41,Movies_data!$D$1:$D$41,"not found")</f>
        <v>Action</v>
      </c>
      <c r="J30" s="1" t="str">
        <f t="array" ref="J30">_xlfn.XLOOKUP(G30,Movies_data!$A$1:$A$41,Movies_data!$C$1:$C$41,"not found")</f>
        <v>Telugu</v>
      </c>
      <c r="K30" s="1">
        <f t="array" ref="K30">_xlfn.XLOOKUP(G30,Movies_data!$A$1:$A$41,Movies_data!$H$1:$H$41,"Not Found")</f>
        <v>6.5</v>
      </c>
      <c r="L30" s="1" t="str">
        <f t="array" ref="L30">_xlfn.XLOOKUP(A30,Booking_data!$A$1:$A$6001,Booking_data!$E$1:$E$6001,"not Found")</f>
        <v>C061</v>
      </c>
      <c r="M30" s="1" t="str">
        <f t="array" ref="M30">_xlfn.XLOOKUP(L30,Cinemas_data!$A$1:$A$49,Cinemas_data!$I$1:$I$49,"not Found")</f>
        <v>#NAME?</v>
      </c>
      <c r="N30" s="1" t="str">
        <f t="array" ref="N30">_xlfn.XLOOKUP(L30,Cinemas_data!$A$1:$A$49,Cinemas_data!$C$1:$C$49,"not Found")</f>
        <v>Mysuru</v>
      </c>
      <c r="O30" s="1">
        <f t="array" ref="O30">_xlfn.XLOOKUP(A30,Booking_data!$A$1:$A$6001,Booking_data!$H$1:$H$6001,"not found")</f>
        <v>4</v>
      </c>
      <c r="P30" s="1">
        <f t="array" ref="P30">_xlfn.XLOOKUP(A30,Booking_data!$A$1:$A$6001,Booking_data!$I$1:$I$6001,"not Found")</f>
        <v>260</v>
      </c>
      <c r="Q30" s="1">
        <f t="shared" si="3"/>
        <v>1040</v>
      </c>
      <c r="R30" s="1" t="str">
        <f t="array" ref="R30">_xlfn.XLOOKUP(A30,Booking_data!$A$1:$A$6001,Booking_data!$L$1:$L$6001,"Not Found")</f>
        <v>Debit Card</v>
      </c>
      <c r="S30" s="1">
        <f t="array" ref="S30">_xlfn.XLOOKUP(A30,Booking_data!$A$1:$A$6001,Booking_data!$N$1:$N$6001,"not Found")</f>
        <v>35</v>
      </c>
      <c r="T30" s="1" t="str">
        <f t="array" ref="T30">_xlfn.XLOOKUP(A30,Booking_data!$A$1:$A$6001,Booking_data!$O$1:$O$6001,"Not Found")</f>
        <v>Male</v>
      </c>
      <c r="U30" s="1" t="str">
        <f t="shared" si="4"/>
        <v>Middle Age</v>
      </c>
      <c r="V30" s="1" t="str">
        <f t="shared" si="5"/>
        <v>Medium Booking</v>
      </c>
    </row>
    <row r="31" ht="15.75" customHeight="1">
      <c r="A31" s="1" t="s">
        <v>344</v>
      </c>
      <c r="B31" s="6">
        <v>46108.0</v>
      </c>
      <c r="C31" s="6">
        <v>46113.0</v>
      </c>
      <c r="D31" s="7">
        <v>0.3958333333333333</v>
      </c>
      <c r="E31" s="1" t="str">
        <f t="shared" si="1"/>
        <v>Weekday</v>
      </c>
      <c r="F31" s="1" t="str">
        <f t="shared" si="2"/>
        <v>Mar</v>
      </c>
      <c r="G31" s="1" t="str">
        <f t="array" ref="G31">_xlfn.XLOOKUP(A31,Booking_data!$A$1:$A$6001,Booking_data!$D$1:$D$6001,"not found")</f>
        <v>M035</v>
      </c>
      <c r="H31" s="1" t="str">
        <f t="array" ref="H31">_xlfn.XLOOKUP(G31,Movies_data!$A$1:$A$41,Movies_data!$B$1:$B$41,"not found")</f>
        <v>Aavesham</v>
      </c>
      <c r="I31" s="1" t="str">
        <f t="array" ref="I31">_xlfn.XLOOKUP(G31,Movies_data!$A$1:$A$41,Movies_data!$D$1:$D$41,"not found")</f>
        <v>Comedy</v>
      </c>
      <c r="J31" s="1" t="str">
        <f t="array" ref="J31">_xlfn.XLOOKUP(G31,Movies_data!$A$1:$A$41,Movies_data!$C$1:$C$41,"not found")</f>
        <v>Malayalam</v>
      </c>
      <c r="K31" s="1">
        <f t="array" ref="K31">_xlfn.XLOOKUP(G31,Movies_data!$A$1:$A$41,Movies_data!$H$1:$H$41,"Not Found")</f>
        <v>7.8</v>
      </c>
      <c r="L31" s="1" t="str">
        <f t="array" ref="L31">_xlfn.XLOOKUP(A31,Booking_data!$A$1:$A$6001,Booking_data!$E$1:$E$6001,"not Found")</f>
        <v>C023</v>
      </c>
      <c r="M31" s="1" t="str">
        <f t="array" ref="M31">_xlfn.XLOOKUP(L31,Cinemas_data!$A$1:$A$49,Cinemas_data!$I$1:$I$49,"not Found")</f>
        <v>#NAME?</v>
      </c>
      <c r="N31" s="1" t="str">
        <f t="array" ref="N31">_xlfn.XLOOKUP(L31,Cinemas_data!$A$1:$A$49,Cinemas_data!$C$1:$C$49,"not Found")</f>
        <v>Coimbatore</v>
      </c>
      <c r="O31" s="1">
        <f t="array" ref="O31">_xlfn.XLOOKUP(A31,Booking_data!$A$1:$A$6001,Booking_data!$H$1:$H$6001,"not found")</f>
        <v>2</v>
      </c>
      <c r="P31" s="1">
        <f t="array" ref="P31">_xlfn.XLOOKUP(A31,Booking_data!$A$1:$A$6001,Booking_data!$I$1:$I$6001,"not Found")</f>
        <v>240</v>
      </c>
      <c r="Q31" s="1">
        <f t="shared" si="3"/>
        <v>480</v>
      </c>
      <c r="R31" s="1" t="str">
        <f t="array" ref="R31">_xlfn.XLOOKUP(A31,Booking_data!$A$1:$A$6001,Booking_data!$L$1:$L$6001,"Not Found")</f>
        <v>Net Banking</v>
      </c>
      <c r="S31" s="1">
        <f t="array" ref="S31">_xlfn.XLOOKUP(A31,Booking_data!$A$1:$A$6001,Booking_data!$N$1:$N$6001,"not Found")</f>
        <v>31</v>
      </c>
      <c r="T31" s="1" t="str">
        <f t="array" ref="T31">_xlfn.XLOOKUP(A31,Booking_data!$A$1:$A$6001,Booking_data!$O$1:$O$6001,"Not Found")</f>
        <v>Female</v>
      </c>
      <c r="U31" s="1" t="str">
        <f t="shared" si="4"/>
        <v>Middle Age</v>
      </c>
      <c r="V31" s="1" t="str">
        <f t="shared" si="5"/>
        <v>Low Booking</v>
      </c>
    </row>
    <row r="32" ht="15.75" customHeight="1">
      <c r="A32" s="1" t="s">
        <v>345</v>
      </c>
      <c r="B32" s="6">
        <v>46129.0</v>
      </c>
      <c r="C32" s="6">
        <v>46129.0</v>
      </c>
      <c r="D32" s="7">
        <v>0.7708333333333334</v>
      </c>
      <c r="E32" s="1" t="str">
        <f t="shared" si="1"/>
        <v>Weekday</v>
      </c>
      <c r="F32" s="1" t="str">
        <f t="shared" si="2"/>
        <v>Apr</v>
      </c>
      <c r="G32" s="1" t="str">
        <f t="array" ref="G32">_xlfn.XLOOKUP(A32,Booking_data!$A$1:$A$6001,Booking_data!$D$1:$D$6001,"not found")</f>
        <v>M006</v>
      </c>
      <c r="H32" s="1" t="str">
        <f t="array" ref="H32">_xlfn.XLOOKUP(G32,Movies_data!$A$1:$A$41,Movies_data!$B$1:$B$41,"not found")</f>
        <v>Maamannan</v>
      </c>
      <c r="I32" s="1" t="str">
        <f t="array" ref="I32">_xlfn.XLOOKUP(G32,Movies_data!$A$1:$A$41,Movies_data!$D$1:$D$41,"not found")</f>
        <v>Drama</v>
      </c>
      <c r="J32" s="1" t="str">
        <f t="array" ref="J32">_xlfn.XLOOKUP(G32,Movies_data!$A$1:$A$41,Movies_data!$C$1:$C$41,"not found")</f>
        <v>Tamil</v>
      </c>
      <c r="K32" s="1">
        <f t="array" ref="K32">_xlfn.XLOOKUP(G32,Movies_data!$A$1:$A$41,Movies_data!$H$1:$H$41,"Not Found")</f>
        <v>7.3</v>
      </c>
      <c r="L32" s="1" t="str">
        <f t="array" ref="L32">_xlfn.XLOOKUP(A32,Booking_data!$A$1:$A$6001,Booking_data!$E$1:$E$6001,"not Found")</f>
        <v>C093</v>
      </c>
      <c r="M32" s="1" t="str">
        <f t="array" ref="M32">_xlfn.XLOOKUP(L32,Cinemas_data!$A$1:$A$49,Cinemas_data!$I$1:$I$49,"not Found")</f>
        <v>#NAME?</v>
      </c>
      <c r="N32" s="1" t="str">
        <f t="array" ref="N32">_xlfn.XLOOKUP(L32,Cinemas_data!$A$1:$A$49,Cinemas_data!$C$1:$C$49,"not Found")</f>
        <v>Mumbai</v>
      </c>
      <c r="O32" s="1">
        <f t="array" ref="O32">_xlfn.XLOOKUP(A32,Booking_data!$A$1:$A$6001,Booking_data!$H$1:$H$6001,"not found")</f>
        <v>5</v>
      </c>
      <c r="P32" s="1">
        <f t="array" ref="P32">_xlfn.XLOOKUP(A32,Booking_data!$A$1:$A$6001,Booking_data!$I$1:$I$6001,"not Found")</f>
        <v>320</v>
      </c>
      <c r="Q32" s="1">
        <f t="shared" si="3"/>
        <v>1600</v>
      </c>
      <c r="R32" s="1" t="str">
        <f t="array" ref="R32">_xlfn.XLOOKUP(A32,Booking_data!$A$1:$A$6001,Booking_data!$L$1:$L$6001,"Not Found")</f>
        <v>UPI</v>
      </c>
      <c r="S32" s="1">
        <f t="array" ref="S32">_xlfn.XLOOKUP(A32,Booking_data!$A$1:$A$6001,Booking_data!$N$1:$N$6001,"not Found")</f>
        <v>54</v>
      </c>
      <c r="T32" s="1" t="str">
        <f t="array" ref="T32">_xlfn.XLOOKUP(A32,Booking_data!$A$1:$A$6001,Booking_data!$O$1:$O$6001,"Not Found")</f>
        <v>Female</v>
      </c>
      <c r="U32" s="1" t="str">
        <f t="shared" si="4"/>
        <v>Above 45</v>
      </c>
      <c r="V32" s="1" t="str">
        <f t="shared" si="5"/>
        <v>High Booking</v>
      </c>
    </row>
    <row r="33" ht="15.75" customHeight="1">
      <c r="A33" s="1" t="s">
        <v>346</v>
      </c>
      <c r="B33" s="6">
        <v>46122.0</v>
      </c>
      <c r="C33" s="6">
        <v>46128.0</v>
      </c>
      <c r="D33" s="7">
        <v>0.7708333333333334</v>
      </c>
      <c r="E33" s="1" t="str">
        <f t="shared" si="1"/>
        <v>Weekday</v>
      </c>
      <c r="F33" s="1" t="str">
        <f t="shared" si="2"/>
        <v>Apr</v>
      </c>
      <c r="G33" s="1" t="str">
        <f t="array" ref="G33">_xlfn.XLOOKUP(A33,Booking_data!$A$1:$A$6001,Booking_data!$D$1:$D$6001,"not found")</f>
        <v>M017</v>
      </c>
      <c r="H33" s="1" t="str">
        <f t="array" ref="H33">_xlfn.XLOOKUP(G33,Movies_data!$A$1:$A$41,Movies_data!$B$1:$B$41,"not found")</f>
        <v>Baahubali 2</v>
      </c>
      <c r="I33" s="1" t="str">
        <f t="array" ref="I33">_xlfn.XLOOKUP(G33,Movies_data!$A$1:$A$41,Movies_data!$D$1:$D$41,"not found")</f>
        <v>Action</v>
      </c>
      <c r="J33" s="1" t="str">
        <f t="array" ref="J33">_xlfn.XLOOKUP(G33,Movies_data!$A$1:$A$41,Movies_data!$C$1:$C$41,"not found")</f>
        <v>Telugu</v>
      </c>
      <c r="K33" s="1">
        <f t="array" ref="K33">_xlfn.XLOOKUP(G33,Movies_data!$A$1:$A$41,Movies_data!$H$1:$H$41,"Not Found")</f>
        <v>8.2</v>
      </c>
      <c r="L33" s="1" t="str">
        <f t="array" ref="L33">_xlfn.XLOOKUP(A33,Booking_data!$A$1:$A$6001,Booking_data!$E$1:$E$6001,"not Found")</f>
        <v>C163</v>
      </c>
      <c r="M33" s="1" t="str">
        <f t="array" ref="M33">_xlfn.XLOOKUP(L33,Cinemas_data!$A$1:$A$49,Cinemas_data!$I$1:$I$49,"not Found")</f>
        <v>#NAME?</v>
      </c>
      <c r="N33" s="1" t="str">
        <f t="array" ref="N33">_xlfn.XLOOKUP(L33,Cinemas_data!$A$1:$A$49,Cinemas_data!$C$1:$C$49,"not Found")</f>
        <v>Thiruvananthapuram</v>
      </c>
      <c r="O33" s="1">
        <f t="array" ref="O33">_xlfn.XLOOKUP(A33,Booking_data!$A$1:$A$6001,Booking_data!$H$1:$H$6001,"not found")</f>
        <v>4</v>
      </c>
      <c r="P33" s="1">
        <f t="array" ref="P33">_xlfn.XLOOKUP(A33,Booking_data!$A$1:$A$6001,Booking_data!$I$1:$I$6001,"not Found")</f>
        <v>360</v>
      </c>
      <c r="Q33" s="1">
        <f t="shared" si="3"/>
        <v>1440</v>
      </c>
      <c r="R33" s="1" t="str">
        <f t="array" ref="R33">_xlfn.XLOOKUP(A33,Booking_data!$A$1:$A$6001,Booking_data!$L$1:$L$6001,"Not Found")</f>
        <v>UPI</v>
      </c>
      <c r="S33" s="1">
        <f t="array" ref="S33">_xlfn.XLOOKUP(A33,Booking_data!$A$1:$A$6001,Booking_data!$N$1:$N$6001,"not Found")</f>
        <v>35</v>
      </c>
      <c r="T33" s="1" t="str">
        <f t="array" ref="T33">_xlfn.XLOOKUP(A33,Booking_data!$A$1:$A$6001,Booking_data!$O$1:$O$6001,"Not Found")</f>
        <v>Female</v>
      </c>
      <c r="U33" s="1" t="str">
        <f t="shared" si="4"/>
        <v>Middle Age</v>
      </c>
      <c r="V33" s="1" t="str">
        <f t="shared" si="5"/>
        <v>Medium Booking</v>
      </c>
    </row>
    <row r="34" ht="15.75" customHeight="1">
      <c r="A34" s="1" t="s">
        <v>347</v>
      </c>
      <c r="B34" s="6">
        <v>46194.0</v>
      </c>
      <c r="C34" s="6">
        <v>46200.0</v>
      </c>
      <c r="D34" s="7">
        <v>0.8854166666666666</v>
      </c>
      <c r="E34" s="1" t="str">
        <f t="shared" si="1"/>
        <v>Weekend</v>
      </c>
      <c r="F34" s="1" t="str">
        <f t="shared" si="2"/>
        <v>Jun</v>
      </c>
      <c r="G34" s="1" t="str">
        <f t="array" ref="G34">_xlfn.XLOOKUP(A34,Booking_data!$A$1:$A$6001,Booking_data!$D$1:$D$6001,"not found")</f>
        <v>M027</v>
      </c>
      <c r="H34" s="1" t="str">
        <f t="array" ref="H34">_xlfn.XLOOKUP(G34,Movies_data!$A$1:$A$41,Movies_data!$B$1:$B$41,"not found")</f>
        <v>KGF Chapter 2</v>
      </c>
      <c r="I34" s="1" t="str">
        <f t="array" ref="I34">_xlfn.XLOOKUP(G34,Movies_data!$A$1:$A$41,Movies_data!$D$1:$D$41,"not found")</f>
        <v>Action</v>
      </c>
      <c r="J34" s="1" t="str">
        <f t="array" ref="J34">_xlfn.XLOOKUP(G34,Movies_data!$A$1:$A$41,Movies_data!$C$1:$C$41,"not found")</f>
        <v>Kannada</v>
      </c>
      <c r="K34" s="1">
        <f t="array" ref="K34">_xlfn.XLOOKUP(G34,Movies_data!$A$1:$A$41,Movies_data!$H$1:$H$41,"Not Found")</f>
        <v>8.3</v>
      </c>
      <c r="L34" s="1" t="str">
        <f t="array" ref="L34">_xlfn.XLOOKUP(A34,Booking_data!$A$1:$A$6001,Booking_data!$E$1:$E$6001,"not Found")</f>
        <v>C103</v>
      </c>
      <c r="M34" s="1" t="str">
        <f t="array" ref="M34">_xlfn.XLOOKUP(L34,Cinemas_data!$A$1:$A$49,Cinemas_data!$I$1:$I$49,"not Found")</f>
        <v>#NAME?</v>
      </c>
      <c r="N34" s="1" t="str">
        <f t="array" ref="N34">_xlfn.XLOOKUP(L34,Cinemas_data!$A$1:$A$49,Cinemas_data!$C$1:$C$49,"not Found")</f>
        <v>Pune</v>
      </c>
      <c r="O34" s="1">
        <f t="array" ref="O34">_xlfn.XLOOKUP(A34,Booking_data!$A$1:$A$6001,Booking_data!$H$1:$H$6001,"not found")</f>
        <v>6</v>
      </c>
      <c r="P34" s="1">
        <f t="array" ref="P34">_xlfn.XLOOKUP(A34,Booking_data!$A$1:$A$6001,Booking_data!$I$1:$I$6001,"not Found")</f>
        <v>180</v>
      </c>
      <c r="Q34" s="1">
        <f t="shared" si="3"/>
        <v>1080</v>
      </c>
      <c r="R34" s="1" t="str">
        <f t="array" ref="R34">_xlfn.XLOOKUP(A34,Booking_data!$A$1:$A$6001,Booking_data!$L$1:$L$6001,"Not Found")</f>
        <v>UPI</v>
      </c>
      <c r="S34" s="1">
        <f t="array" ref="S34">_xlfn.XLOOKUP(A34,Booking_data!$A$1:$A$6001,Booking_data!$N$1:$N$6001,"not Found")</f>
        <v>55</v>
      </c>
      <c r="T34" s="1" t="str">
        <f t="array" ref="T34">_xlfn.XLOOKUP(A34,Booking_data!$A$1:$A$6001,Booking_data!$O$1:$O$6001,"Not Found")</f>
        <v>Other</v>
      </c>
      <c r="U34" s="1" t="str">
        <f t="shared" si="4"/>
        <v>Above 45</v>
      </c>
      <c r="V34" s="1" t="str">
        <f t="shared" si="5"/>
        <v>High Booking</v>
      </c>
    </row>
    <row r="35" ht="15.75" customHeight="1">
      <c r="A35" s="1" t="s">
        <v>348</v>
      </c>
      <c r="B35" s="6">
        <v>46057.0</v>
      </c>
      <c r="C35" s="6">
        <v>46064.0</v>
      </c>
      <c r="D35" s="7">
        <v>0.6458333333333334</v>
      </c>
      <c r="E35" s="1" t="str">
        <f t="shared" si="1"/>
        <v>Weekday</v>
      </c>
      <c r="F35" s="1" t="str">
        <f t="shared" si="2"/>
        <v>Feb</v>
      </c>
      <c r="G35" s="1" t="str">
        <f t="array" ref="G35">_xlfn.XLOOKUP(A35,Booking_data!$A$1:$A$6001,Booking_data!$D$1:$D$6001,"not found")</f>
        <v>M005</v>
      </c>
      <c r="H35" s="1" t="str">
        <f t="array" ref="H35">_xlfn.XLOOKUP(G35,Movies_data!$A$1:$A$41,Movies_data!$B$1:$B$41,"not found")</f>
        <v>Ponniyin Selvan II</v>
      </c>
      <c r="I35" s="1" t="str">
        <f t="array" ref="I35">_xlfn.XLOOKUP(G35,Movies_data!$A$1:$A$41,Movies_data!$D$1:$D$41,"not found")</f>
        <v>Drama</v>
      </c>
      <c r="J35" s="1" t="str">
        <f t="array" ref="J35">_xlfn.XLOOKUP(G35,Movies_data!$A$1:$A$41,Movies_data!$C$1:$C$41,"not found")</f>
        <v>Tamil</v>
      </c>
      <c r="K35" s="1">
        <f t="array" ref="K35">_xlfn.XLOOKUP(G35,Movies_data!$A$1:$A$41,Movies_data!$H$1:$H$41,"Not Found")</f>
        <v>7.3</v>
      </c>
      <c r="L35" s="1" t="str">
        <f t="array" ref="L35">_xlfn.XLOOKUP(A35,Booking_data!$A$1:$A$6001,Booking_data!$E$1:$E$6001,"not Found")</f>
        <v>C062</v>
      </c>
      <c r="M35" s="1" t="str">
        <f t="array" ref="M35">_xlfn.XLOOKUP(L35,Cinemas_data!$A$1:$A$49,Cinemas_data!$I$1:$I$49,"not Found")</f>
        <v>#NAME?</v>
      </c>
      <c r="N35" s="1" t="str">
        <f t="array" ref="N35">_xlfn.XLOOKUP(L35,Cinemas_data!$A$1:$A$49,Cinemas_data!$C$1:$C$49,"not Found")</f>
        <v>Mysuru</v>
      </c>
      <c r="O35" s="1">
        <f t="array" ref="O35">_xlfn.XLOOKUP(A35,Booking_data!$A$1:$A$6001,Booking_data!$H$1:$H$6001,"not found")</f>
        <v>2</v>
      </c>
      <c r="P35" s="1">
        <f t="array" ref="P35">_xlfn.XLOOKUP(A35,Booking_data!$A$1:$A$6001,Booking_data!$I$1:$I$6001,"not Found")</f>
        <v>320</v>
      </c>
      <c r="Q35" s="1">
        <f t="shared" si="3"/>
        <v>640</v>
      </c>
      <c r="R35" s="1" t="str">
        <f t="array" ref="R35">_xlfn.XLOOKUP(A35,Booking_data!$A$1:$A$6001,Booking_data!$L$1:$L$6001,"Not Found")</f>
        <v>Debit Card</v>
      </c>
      <c r="S35" s="1">
        <f t="array" ref="S35">_xlfn.XLOOKUP(A35,Booking_data!$A$1:$A$6001,Booking_data!$N$1:$N$6001,"not Found")</f>
        <v>42</v>
      </c>
      <c r="T35" s="1" t="str">
        <f t="array" ref="T35">_xlfn.XLOOKUP(A35,Booking_data!$A$1:$A$6001,Booking_data!$O$1:$O$6001,"Not Found")</f>
        <v>Male</v>
      </c>
      <c r="U35" s="1" t="str">
        <f t="shared" si="4"/>
        <v>Middle Age</v>
      </c>
      <c r="V35" s="1" t="str">
        <f t="shared" si="5"/>
        <v>Low Booking</v>
      </c>
    </row>
    <row r="36" ht="15.75" customHeight="1">
      <c r="A36" s="1" t="s">
        <v>349</v>
      </c>
      <c r="B36" s="6">
        <v>46027.0</v>
      </c>
      <c r="C36" s="6">
        <v>46027.0</v>
      </c>
      <c r="D36" s="7">
        <v>0.53125</v>
      </c>
      <c r="E36" s="1" t="str">
        <f t="shared" si="1"/>
        <v>Weekday</v>
      </c>
      <c r="F36" s="1" t="str">
        <f t="shared" si="2"/>
        <v>Jan</v>
      </c>
      <c r="G36" s="1" t="str">
        <f t="array" ref="G36">_xlfn.XLOOKUP(A36,Booking_data!$A$1:$A$6001,Booking_data!$D$1:$D$6001,"not found")</f>
        <v>M040</v>
      </c>
      <c r="H36" s="1" t="str">
        <f t="array" ref="H36">_xlfn.XLOOKUP(G36,Movies_data!$A$1:$A$41,Movies_data!$B$1:$B$41,"not found")</f>
        <v>Inside Out 2</v>
      </c>
      <c r="I36" s="1" t="str">
        <f t="array" ref="I36">_xlfn.XLOOKUP(G36,Movies_data!$A$1:$A$41,Movies_data!$D$1:$D$41,"not found")</f>
        <v>Animation</v>
      </c>
      <c r="J36" s="1" t="str">
        <f t="array" ref="J36">_xlfn.XLOOKUP(G36,Movies_data!$A$1:$A$41,Movies_data!$C$1:$C$41,"not found")</f>
        <v>English</v>
      </c>
      <c r="K36" s="1">
        <f t="array" ref="K36">_xlfn.XLOOKUP(G36,Movies_data!$A$1:$A$41,Movies_data!$H$1:$H$41,"Not Found")</f>
        <v>7.6</v>
      </c>
      <c r="L36" s="1" t="str">
        <f t="array" ref="L36">_xlfn.XLOOKUP(A36,Booking_data!$A$1:$A$6001,Booking_data!$E$1:$E$6001,"not Found")</f>
        <v>C082</v>
      </c>
      <c r="M36" s="1" t="str">
        <f t="array" ref="M36">_xlfn.XLOOKUP(L36,Cinemas_data!$A$1:$A$49,Cinemas_data!$I$1:$I$49,"not Found")</f>
        <v>#NAME?</v>
      </c>
      <c r="N36" s="1" t="str">
        <f t="array" ref="N36">_xlfn.XLOOKUP(L36,Cinemas_data!$A$1:$A$49,Cinemas_data!$C$1:$C$49,"not Found")</f>
        <v>Vijayawada</v>
      </c>
      <c r="O36" s="1">
        <f t="array" ref="O36">_xlfn.XLOOKUP(A36,Booking_data!$A$1:$A$6001,Booking_data!$H$1:$H$6001,"not found")</f>
        <v>3</v>
      </c>
      <c r="P36" s="1">
        <f t="array" ref="P36">_xlfn.XLOOKUP(A36,Booking_data!$A$1:$A$6001,Booking_data!$I$1:$I$6001,"not Found")</f>
        <v>280</v>
      </c>
      <c r="Q36" s="1">
        <f t="shared" si="3"/>
        <v>840</v>
      </c>
      <c r="R36" s="1" t="str">
        <f t="array" ref="R36">_xlfn.XLOOKUP(A36,Booking_data!$A$1:$A$6001,Booking_data!$L$1:$L$6001,"Not Found")</f>
        <v>UPI</v>
      </c>
      <c r="S36" s="1">
        <f t="array" ref="S36">_xlfn.XLOOKUP(A36,Booking_data!$A$1:$A$6001,Booking_data!$N$1:$N$6001,"not Found")</f>
        <v>19</v>
      </c>
      <c r="T36" s="1" t="str">
        <f t="array" ref="T36">_xlfn.XLOOKUP(A36,Booking_data!$A$1:$A$6001,Booking_data!$O$1:$O$6001,"Not Found")</f>
        <v>Other</v>
      </c>
      <c r="U36" s="1" t="str">
        <f t="shared" si="4"/>
        <v>Youngster</v>
      </c>
      <c r="V36" s="1" t="str">
        <f t="shared" si="5"/>
        <v>Medium Booking</v>
      </c>
    </row>
    <row r="37" ht="15.75" customHeight="1">
      <c r="A37" s="1" t="s">
        <v>350</v>
      </c>
      <c r="B37" s="6">
        <v>46084.0</v>
      </c>
      <c r="C37" s="6">
        <v>46086.0</v>
      </c>
      <c r="D37" s="7">
        <v>0.53125</v>
      </c>
      <c r="E37" s="1" t="str">
        <f t="shared" si="1"/>
        <v>Weekday</v>
      </c>
      <c r="F37" s="1" t="str">
        <f t="shared" si="2"/>
        <v>Mar</v>
      </c>
      <c r="G37" s="1" t="str">
        <f t="array" ref="G37">_xlfn.XLOOKUP(A37,Booking_data!$A$1:$A$6001,Booking_data!$D$1:$D$6001,"not found")</f>
        <v>M014</v>
      </c>
      <c r="H37" s="1" t="str">
        <f t="array" ref="H37">_xlfn.XLOOKUP(G37,Movies_data!$A$1:$A$41,Movies_data!$B$1:$B$41,"not found")</f>
        <v>Hi Nanna</v>
      </c>
      <c r="I37" s="1" t="str">
        <f t="array" ref="I37">_xlfn.XLOOKUP(G37,Movies_data!$A$1:$A$41,Movies_data!$D$1:$D$41,"not found")</f>
        <v>Romance</v>
      </c>
      <c r="J37" s="1" t="str">
        <f t="array" ref="J37">_xlfn.XLOOKUP(G37,Movies_data!$A$1:$A$41,Movies_data!$C$1:$C$41,"not found")</f>
        <v>Telugu</v>
      </c>
      <c r="K37" s="1">
        <f t="array" ref="K37">_xlfn.XLOOKUP(G37,Movies_data!$A$1:$A$41,Movies_data!$H$1:$H$41,"Not Found")</f>
        <v>8</v>
      </c>
      <c r="L37" s="1" t="str">
        <f t="array" ref="L37">_xlfn.XLOOKUP(A37,Booking_data!$A$1:$A$6001,Booking_data!$E$1:$E$6001,"not Found")</f>
        <v>C032</v>
      </c>
      <c r="M37" s="1" t="str">
        <f t="array" ref="M37">_xlfn.XLOOKUP(L37,Cinemas_data!$A$1:$A$49,Cinemas_data!$I$1:$I$49,"not Found")</f>
        <v>#NAME?</v>
      </c>
      <c r="N37" s="1" t="str">
        <f t="array" ref="N37">_xlfn.XLOOKUP(L37,Cinemas_data!$A$1:$A$49,Cinemas_data!$C$1:$C$49,"not Found")</f>
        <v>Madurai</v>
      </c>
      <c r="O37" s="1">
        <f t="array" ref="O37">_xlfn.XLOOKUP(A37,Booking_data!$A$1:$A$6001,Booking_data!$H$1:$H$6001,"not found")</f>
        <v>5</v>
      </c>
      <c r="P37" s="1">
        <f t="array" ref="P37">_xlfn.XLOOKUP(A37,Booking_data!$A$1:$A$6001,Booking_data!$I$1:$I$6001,"not Found")</f>
        <v>340</v>
      </c>
      <c r="Q37" s="1">
        <f t="shared" si="3"/>
        <v>1700</v>
      </c>
      <c r="R37" s="1" t="str">
        <f t="array" ref="R37">_xlfn.XLOOKUP(A37,Booking_data!$A$1:$A$6001,Booking_data!$L$1:$L$6001,"Not Found")</f>
        <v>Wallet</v>
      </c>
      <c r="S37" s="1">
        <f t="array" ref="S37">_xlfn.XLOOKUP(A37,Booking_data!$A$1:$A$6001,Booking_data!$N$1:$N$6001,"not Found")</f>
        <v>41</v>
      </c>
      <c r="T37" s="1" t="str">
        <f t="array" ref="T37">_xlfn.XLOOKUP(A37,Booking_data!$A$1:$A$6001,Booking_data!$O$1:$O$6001,"Not Found")</f>
        <v>Other</v>
      </c>
      <c r="U37" s="1" t="str">
        <f t="shared" si="4"/>
        <v>Middle Age</v>
      </c>
      <c r="V37" s="1" t="str">
        <f t="shared" si="5"/>
        <v>High Booking</v>
      </c>
    </row>
    <row r="38" ht="15.75" customHeight="1">
      <c r="A38" s="1" t="s">
        <v>351</v>
      </c>
      <c r="B38" s="6">
        <v>46064.0</v>
      </c>
      <c r="C38" s="6">
        <v>46068.0</v>
      </c>
      <c r="D38" s="7">
        <v>0.3958333333333333</v>
      </c>
      <c r="E38" s="1" t="str">
        <f t="shared" si="1"/>
        <v>Weekday</v>
      </c>
      <c r="F38" s="1" t="str">
        <f t="shared" si="2"/>
        <v>Feb</v>
      </c>
      <c r="G38" s="1" t="str">
        <f t="array" ref="G38">_xlfn.XLOOKUP(A38,Booking_data!$A$1:$A$6001,Booking_data!$D$1:$D$6001,"not found")</f>
        <v>M003</v>
      </c>
      <c r="H38" s="1" t="str">
        <f t="array" ref="H38">_xlfn.XLOOKUP(G38,Movies_data!$A$1:$A$41,Movies_data!$B$1:$B$41,"not found")</f>
        <v>Vikram</v>
      </c>
      <c r="I38" s="1" t="str">
        <f t="array" ref="I38">_xlfn.XLOOKUP(G38,Movies_data!$A$1:$A$41,Movies_data!$D$1:$D$41,"not found")</f>
        <v>Action</v>
      </c>
      <c r="J38" s="1" t="str">
        <f t="array" ref="J38">_xlfn.XLOOKUP(G38,Movies_data!$A$1:$A$41,Movies_data!$C$1:$C$41,"not found")</f>
        <v>Tamil</v>
      </c>
      <c r="K38" s="1">
        <f t="array" ref="K38">_xlfn.XLOOKUP(G38,Movies_data!$A$1:$A$41,Movies_data!$H$1:$H$41,"Not Found")</f>
        <v>8.3</v>
      </c>
      <c r="L38" s="1" t="str">
        <f t="array" ref="L38">_xlfn.XLOOKUP(A38,Booking_data!$A$1:$A$6001,Booking_data!$E$1:$E$6001,"not Found")</f>
        <v>C012</v>
      </c>
      <c r="M38" s="1" t="str">
        <f t="array" ref="M38">_xlfn.XLOOKUP(L38,Cinemas_data!$A$1:$A$49,Cinemas_data!$I$1:$I$49,"not Found")</f>
        <v>#NAME?</v>
      </c>
      <c r="N38" s="1" t="str">
        <f t="array" ref="N38">_xlfn.XLOOKUP(L38,Cinemas_data!$A$1:$A$49,Cinemas_data!$C$1:$C$49,"not Found")</f>
        <v>Chennai</v>
      </c>
      <c r="O38" s="1">
        <f t="array" ref="O38">_xlfn.XLOOKUP(A38,Booking_data!$A$1:$A$6001,Booking_data!$H$1:$H$6001,"not found")</f>
        <v>3</v>
      </c>
      <c r="P38" s="1">
        <f t="array" ref="P38">_xlfn.XLOOKUP(A38,Booking_data!$A$1:$A$6001,Booking_data!$I$1:$I$6001,"not Found")</f>
        <v>160</v>
      </c>
      <c r="Q38" s="1">
        <f t="shared" si="3"/>
        <v>480</v>
      </c>
      <c r="R38" s="1" t="str">
        <f t="array" ref="R38">_xlfn.XLOOKUP(A38,Booking_data!$A$1:$A$6001,Booking_data!$L$1:$L$6001,"Not Found")</f>
        <v>Credit Card</v>
      </c>
      <c r="S38" s="1">
        <f t="array" ref="S38">_xlfn.XLOOKUP(A38,Booking_data!$A$1:$A$6001,Booking_data!$N$1:$N$6001,"not Found")</f>
        <v>30</v>
      </c>
      <c r="T38" s="1" t="str">
        <f t="array" ref="T38">_xlfn.XLOOKUP(A38,Booking_data!$A$1:$A$6001,Booking_data!$O$1:$O$6001,"Not Found")</f>
        <v>Male</v>
      </c>
      <c r="U38" s="1" t="str">
        <f t="shared" si="4"/>
        <v>Middle Age</v>
      </c>
      <c r="V38" s="1" t="str">
        <f t="shared" si="5"/>
        <v>Medium Booking</v>
      </c>
    </row>
    <row r="39" ht="15.75" customHeight="1">
      <c r="A39" s="1" t="s">
        <v>352</v>
      </c>
      <c r="B39" s="6">
        <v>46198.0</v>
      </c>
      <c r="C39" s="6">
        <v>46199.0</v>
      </c>
      <c r="D39" s="7">
        <v>0.9375</v>
      </c>
      <c r="E39" s="1" t="str">
        <f t="shared" si="1"/>
        <v>Weekday</v>
      </c>
      <c r="F39" s="1" t="str">
        <f t="shared" si="2"/>
        <v>Jun</v>
      </c>
      <c r="G39" s="1" t="str">
        <f t="array" ref="G39">_xlfn.XLOOKUP(A39,Booking_data!$A$1:$A$6001,Booking_data!$D$1:$D$6001,"not found")</f>
        <v>M030</v>
      </c>
      <c r="H39" s="1" t="str">
        <f t="array" ref="H39">_xlfn.XLOOKUP(G39,Movies_data!$A$1:$A$41,Movies_data!$B$1:$B$41,"not found")</f>
        <v>Kirik Party</v>
      </c>
      <c r="I39" s="1" t="str">
        <f t="array" ref="I39">_xlfn.XLOOKUP(G39,Movies_data!$A$1:$A$41,Movies_data!$D$1:$D$41,"not found")</f>
        <v>Comedy</v>
      </c>
      <c r="J39" s="1" t="str">
        <f t="array" ref="J39">_xlfn.XLOOKUP(G39,Movies_data!$A$1:$A$41,Movies_data!$C$1:$C$41,"not found")</f>
        <v>Kannada</v>
      </c>
      <c r="K39" s="1">
        <f t="array" ref="K39">_xlfn.XLOOKUP(G39,Movies_data!$A$1:$A$41,Movies_data!$H$1:$H$41,"Not Found")</f>
        <v>8</v>
      </c>
      <c r="L39" s="1" t="str">
        <f t="array" ref="L39">_xlfn.XLOOKUP(A39,Booking_data!$A$1:$A$6001,Booking_data!$E$1:$E$6001,"not Found")</f>
        <v>C131</v>
      </c>
      <c r="M39" s="1" t="str">
        <f t="array" ref="M39">_xlfn.XLOOKUP(L39,Cinemas_data!$A$1:$A$49,Cinemas_data!$I$1:$I$49,"not Found")</f>
        <v>#NAME?</v>
      </c>
      <c r="N39" s="1" t="str">
        <f t="array" ref="N39">_xlfn.XLOOKUP(L39,Cinemas_data!$A$1:$A$49,Cinemas_data!$C$1:$C$49,"not Found")</f>
        <v>Kolkata</v>
      </c>
      <c r="O39" s="1">
        <f t="array" ref="O39">_xlfn.XLOOKUP(A39,Booking_data!$A$1:$A$6001,Booking_data!$H$1:$H$6001,"not found")</f>
        <v>2</v>
      </c>
      <c r="P39" s="1">
        <f t="array" ref="P39">_xlfn.XLOOKUP(A39,Booking_data!$A$1:$A$6001,Booking_data!$I$1:$I$6001,"not Found")</f>
        <v>160</v>
      </c>
      <c r="Q39" s="1">
        <f t="shared" si="3"/>
        <v>320</v>
      </c>
      <c r="R39" s="1" t="str">
        <f t="array" ref="R39">_xlfn.XLOOKUP(A39,Booking_data!$A$1:$A$6001,Booking_data!$L$1:$L$6001,"Not Found")</f>
        <v>UPI</v>
      </c>
      <c r="S39" s="1">
        <f t="array" ref="S39">_xlfn.XLOOKUP(A39,Booking_data!$A$1:$A$6001,Booking_data!$N$1:$N$6001,"not Found")</f>
        <v>50</v>
      </c>
      <c r="T39" s="1" t="str">
        <f t="array" ref="T39">_xlfn.XLOOKUP(A39,Booking_data!$A$1:$A$6001,Booking_data!$O$1:$O$6001,"Not Found")</f>
        <v>Female</v>
      </c>
      <c r="U39" s="1" t="str">
        <f t="shared" si="4"/>
        <v>Above 45</v>
      </c>
      <c r="V39" s="1" t="str">
        <f t="shared" si="5"/>
        <v>Low Booking</v>
      </c>
    </row>
    <row r="40" ht="15.75" customHeight="1">
      <c r="A40" s="1" t="s">
        <v>353</v>
      </c>
      <c r="B40" s="6">
        <v>46050.0</v>
      </c>
      <c r="C40" s="6">
        <v>46056.0</v>
      </c>
      <c r="D40" s="7">
        <v>0.6458333333333334</v>
      </c>
      <c r="E40" s="1" t="str">
        <f t="shared" si="1"/>
        <v>Weekday</v>
      </c>
      <c r="F40" s="1" t="str">
        <f t="shared" si="2"/>
        <v>Jan</v>
      </c>
      <c r="G40" s="1" t="str">
        <f t="array" ref="G40">_xlfn.XLOOKUP(A40,Booking_data!$A$1:$A$6001,Booking_data!$D$1:$D$6001,"not found")</f>
        <v>M039</v>
      </c>
      <c r="H40" s="1" t="str">
        <f t="array" ref="H40">_xlfn.XLOOKUP(G40,Movies_data!$A$1:$A$41,Movies_data!$B$1:$B$41,"not found")</f>
        <v>Dune: Part Two</v>
      </c>
      <c r="I40" s="1" t="str">
        <f t="array" ref="I40">_xlfn.XLOOKUP(G40,Movies_data!$A$1:$A$41,Movies_data!$D$1:$D$41,"not found")</f>
        <v>Sci-Fi</v>
      </c>
      <c r="J40" s="1" t="str">
        <f t="array" ref="J40">_xlfn.XLOOKUP(G40,Movies_data!$A$1:$A$41,Movies_data!$C$1:$C$41,"not found")</f>
        <v>English</v>
      </c>
      <c r="K40" s="1">
        <f t="array" ref="K40">_xlfn.XLOOKUP(G40,Movies_data!$A$1:$A$41,Movies_data!$H$1:$H$41,"Not Found")</f>
        <v>8.5</v>
      </c>
      <c r="L40" s="1" t="str">
        <f t="array" ref="L40">_xlfn.XLOOKUP(A40,Booking_data!$A$1:$A$6001,Booking_data!$E$1:$E$6001,"not Found")</f>
        <v>C142</v>
      </c>
      <c r="M40" s="1" t="str">
        <f t="array" ref="M40">_xlfn.XLOOKUP(L40,Cinemas_data!$A$1:$A$49,Cinemas_data!$I$1:$I$49,"not Found")</f>
        <v>#NAME?</v>
      </c>
      <c r="N40" s="1" t="str">
        <f t="array" ref="N40">_xlfn.XLOOKUP(L40,Cinemas_data!$A$1:$A$49,Cinemas_data!$C$1:$C$49,"not Found")</f>
        <v>Ahmedabad</v>
      </c>
      <c r="O40" s="1">
        <f t="array" ref="O40">_xlfn.XLOOKUP(A40,Booking_data!$A$1:$A$6001,Booking_data!$H$1:$H$6001,"not found")</f>
        <v>4</v>
      </c>
      <c r="P40" s="1">
        <f t="array" ref="P40">_xlfn.XLOOKUP(A40,Booking_data!$A$1:$A$6001,Booking_data!$I$1:$I$6001,"not Found")</f>
        <v>300</v>
      </c>
      <c r="Q40" s="1">
        <f t="shared" si="3"/>
        <v>1200</v>
      </c>
      <c r="R40" s="1" t="str">
        <f t="array" ref="R40">_xlfn.XLOOKUP(A40,Booking_data!$A$1:$A$6001,Booking_data!$L$1:$L$6001,"Not Found")</f>
        <v>Net Banking</v>
      </c>
      <c r="S40" s="1">
        <f t="array" ref="S40">_xlfn.XLOOKUP(A40,Booking_data!$A$1:$A$6001,Booking_data!$N$1:$N$6001,"not Found")</f>
        <v>59</v>
      </c>
      <c r="T40" s="1" t="str">
        <f t="array" ref="T40">_xlfn.XLOOKUP(A40,Booking_data!$A$1:$A$6001,Booking_data!$O$1:$O$6001,"Not Found")</f>
        <v>Female</v>
      </c>
      <c r="U40" s="1" t="str">
        <f t="shared" si="4"/>
        <v>Above 45</v>
      </c>
      <c r="V40" s="1" t="str">
        <f t="shared" si="5"/>
        <v>Medium Booking</v>
      </c>
    </row>
    <row r="41" ht="15.75" customHeight="1">
      <c r="A41" s="1" t="s">
        <v>354</v>
      </c>
      <c r="B41" s="6">
        <v>46105.0</v>
      </c>
      <c r="C41" s="6">
        <v>46108.0</v>
      </c>
      <c r="D41" s="7">
        <v>0.9375</v>
      </c>
      <c r="E41" s="1" t="str">
        <f t="shared" si="1"/>
        <v>Weekday</v>
      </c>
      <c r="F41" s="1" t="str">
        <f t="shared" si="2"/>
        <v>Mar</v>
      </c>
      <c r="G41" s="1" t="str">
        <f t="array" ref="G41">_xlfn.XLOOKUP(A41,Booking_data!$A$1:$A$6001,Booking_data!$D$1:$D$6001,"not found")</f>
        <v>M032</v>
      </c>
      <c r="H41" s="1" t="str">
        <f t="array" ref="H41">_xlfn.XLOOKUP(G41,Movies_data!$A$1:$A$41,Movies_data!$B$1:$B$41,"not found")</f>
        <v>Premam</v>
      </c>
      <c r="I41" s="1" t="str">
        <f t="array" ref="I41">_xlfn.XLOOKUP(G41,Movies_data!$A$1:$A$41,Movies_data!$D$1:$D$41,"not found")</f>
        <v>Romance</v>
      </c>
      <c r="J41" s="1" t="str">
        <f t="array" ref="J41">_xlfn.XLOOKUP(G41,Movies_data!$A$1:$A$41,Movies_data!$C$1:$C$41,"not found")</f>
        <v>Malayalam</v>
      </c>
      <c r="K41" s="1">
        <f t="array" ref="K41">_xlfn.XLOOKUP(G41,Movies_data!$A$1:$A$41,Movies_data!$H$1:$H$41,"Not Found")</f>
        <v>8.3</v>
      </c>
      <c r="L41" s="1" t="str">
        <f t="array" ref="L41">_xlfn.XLOOKUP(A41,Booking_data!$A$1:$A$6001,Booking_data!$E$1:$E$6001,"not Found")</f>
        <v>C023</v>
      </c>
      <c r="M41" s="1" t="str">
        <f t="array" ref="M41">_xlfn.XLOOKUP(L41,Cinemas_data!$A$1:$A$49,Cinemas_data!$I$1:$I$49,"not Found")</f>
        <v>#NAME?</v>
      </c>
      <c r="N41" s="1" t="str">
        <f t="array" ref="N41">_xlfn.XLOOKUP(L41,Cinemas_data!$A$1:$A$49,Cinemas_data!$C$1:$C$49,"not Found")</f>
        <v>Coimbatore</v>
      </c>
      <c r="O41" s="1">
        <f t="array" ref="O41">_xlfn.XLOOKUP(A41,Booking_data!$A$1:$A$6001,Booking_data!$H$1:$H$6001,"not found")</f>
        <v>5</v>
      </c>
      <c r="P41" s="1">
        <f t="array" ref="P41">_xlfn.XLOOKUP(A41,Booking_data!$A$1:$A$6001,Booking_data!$I$1:$I$6001,"not Found")</f>
        <v>240</v>
      </c>
      <c r="Q41" s="1">
        <f t="shared" si="3"/>
        <v>1200</v>
      </c>
      <c r="R41" s="1" t="str">
        <f t="array" ref="R41">_xlfn.XLOOKUP(A41,Booking_data!$A$1:$A$6001,Booking_data!$L$1:$L$6001,"Not Found")</f>
        <v>Debit Card</v>
      </c>
      <c r="S41" s="1">
        <f t="array" ref="S41">_xlfn.XLOOKUP(A41,Booking_data!$A$1:$A$6001,Booking_data!$N$1:$N$6001,"not Found")</f>
        <v>57</v>
      </c>
      <c r="T41" s="1" t="str">
        <f t="array" ref="T41">_xlfn.XLOOKUP(A41,Booking_data!$A$1:$A$6001,Booking_data!$O$1:$O$6001,"Not Found")</f>
        <v>Male</v>
      </c>
      <c r="U41" s="1" t="str">
        <f t="shared" si="4"/>
        <v>Above 45</v>
      </c>
      <c r="V41" s="1" t="str">
        <f t="shared" si="5"/>
        <v>High Booking</v>
      </c>
    </row>
    <row r="42" ht="15.75" customHeight="1">
      <c r="A42" s="1" t="s">
        <v>355</v>
      </c>
      <c r="B42" s="6">
        <v>46106.0</v>
      </c>
      <c r="C42" s="6">
        <v>46108.0</v>
      </c>
      <c r="D42" s="7">
        <v>0.8854166666666666</v>
      </c>
      <c r="E42" s="1" t="str">
        <f t="shared" si="1"/>
        <v>Weekday</v>
      </c>
      <c r="F42" s="1" t="str">
        <f t="shared" si="2"/>
        <v>Mar</v>
      </c>
      <c r="G42" s="1" t="str">
        <f t="array" ref="G42">_xlfn.XLOOKUP(A42,Booking_data!$A$1:$A$6001,Booking_data!$D$1:$D$6001,"not found")</f>
        <v>M015</v>
      </c>
      <c r="H42" s="1" t="str">
        <f t="array" ref="H42">_xlfn.XLOOKUP(G42,Movies_data!$A$1:$A$41,Movies_data!$B$1:$B$41,"not found")</f>
        <v>Kalki 2898 AD</v>
      </c>
      <c r="I42" s="1" t="str">
        <f t="array" ref="I42">_xlfn.XLOOKUP(G42,Movies_data!$A$1:$A$41,Movies_data!$D$1:$D$41,"not found")</f>
        <v>Sci-Fi</v>
      </c>
      <c r="J42" s="1" t="str">
        <f t="array" ref="J42">_xlfn.XLOOKUP(G42,Movies_data!$A$1:$A$41,Movies_data!$C$1:$C$41,"not found")</f>
        <v>Telugu</v>
      </c>
      <c r="K42" s="1">
        <f t="array" ref="K42">_xlfn.XLOOKUP(G42,Movies_data!$A$1:$A$41,Movies_data!$H$1:$H$41,"Not Found")</f>
        <v>7</v>
      </c>
      <c r="L42" s="1" t="str">
        <f t="array" ref="L42">_xlfn.XLOOKUP(A42,Booking_data!$A$1:$A$6001,Booking_data!$E$1:$E$6001,"not Found")</f>
        <v>C082</v>
      </c>
      <c r="M42" s="1" t="str">
        <f t="array" ref="M42">_xlfn.XLOOKUP(L42,Cinemas_data!$A$1:$A$49,Cinemas_data!$I$1:$I$49,"not Found")</f>
        <v>#NAME?</v>
      </c>
      <c r="N42" s="1" t="str">
        <f t="array" ref="N42">_xlfn.XLOOKUP(L42,Cinemas_data!$A$1:$A$49,Cinemas_data!$C$1:$C$49,"not Found")</f>
        <v>Vijayawada</v>
      </c>
      <c r="O42" s="1">
        <f t="array" ref="O42">_xlfn.XLOOKUP(A42,Booking_data!$A$1:$A$6001,Booking_data!$H$1:$H$6001,"not found")</f>
        <v>2</v>
      </c>
      <c r="P42" s="1">
        <f t="array" ref="P42">_xlfn.XLOOKUP(A42,Booking_data!$A$1:$A$6001,Booking_data!$I$1:$I$6001,"not Found")</f>
        <v>280</v>
      </c>
      <c r="Q42" s="1">
        <f t="shared" si="3"/>
        <v>560</v>
      </c>
      <c r="R42" s="1" t="str">
        <f t="array" ref="R42">_xlfn.XLOOKUP(A42,Booking_data!$A$1:$A$6001,Booking_data!$L$1:$L$6001,"Not Found")</f>
        <v>Wallet</v>
      </c>
      <c r="S42" s="1">
        <f t="array" ref="S42">_xlfn.XLOOKUP(A42,Booking_data!$A$1:$A$6001,Booking_data!$N$1:$N$6001,"not Found")</f>
        <v>35</v>
      </c>
      <c r="T42" s="1" t="str">
        <f t="array" ref="T42">_xlfn.XLOOKUP(A42,Booking_data!$A$1:$A$6001,Booking_data!$O$1:$O$6001,"Not Found")</f>
        <v>Male</v>
      </c>
      <c r="U42" s="1" t="str">
        <f t="shared" si="4"/>
        <v>Middle Age</v>
      </c>
      <c r="V42" s="1" t="str">
        <f t="shared" si="5"/>
        <v>Low Booking</v>
      </c>
    </row>
    <row r="43" ht="15.75" customHeight="1">
      <c r="A43" s="1" t="s">
        <v>356</v>
      </c>
      <c r="B43" s="6">
        <v>46084.0</v>
      </c>
      <c r="C43" s="6">
        <v>46090.0</v>
      </c>
      <c r="D43" s="7">
        <v>0.6458333333333334</v>
      </c>
      <c r="E43" s="1" t="str">
        <f t="shared" si="1"/>
        <v>Weekday</v>
      </c>
      <c r="F43" s="1" t="str">
        <f t="shared" si="2"/>
        <v>Mar</v>
      </c>
      <c r="G43" s="1" t="str">
        <f t="array" ref="G43">_xlfn.XLOOKUP(A43,Booking_data!$A$1:$A$6001,Booking_data!$D$1:$D$6001,"not found")</f>
        <v>M015</v>
      </c>
      <c r="H43" s="1" t="str">
        <f t="array" ref="H43">_xlfn.XLOOKUP(G43,Movies_data!$A$1:$A$41,Movies_data!$B$1:$B$41,"not found")</f>
        <v>Kalki 2898 AD</v>
      </c>
      <c r="I43" s="1" t="str">
        <f t="array" ref="I43">_xlfn.XLOOKUP(G43,Movies_data!$A$1:$A$41,Movies_data!$D$1:$D$41,"not found")</f>
        <v>Sci-Fi</v>
      </c>
      <c r="J43" s="1" t="str">
        <f t="array" ref="J43">_xlfn.XLOOKUP(G43,Movies_data!$A$1:$A$41,Movies_data!$C$1:$C$41,"not found")</f>
        <v>Telugu</v>
      </c>
      <c r="K43" s="1">
        <f t="array" ref="K43">_xlfn.XLOOKUP(G43,Movies_data!$A$1:$A$41,Movies_data!$H$1:$H$41,"Not Found")</f>
        <v>7</v>
      </c>
      <c r="L43" s="1" t="str">
        <f t="array" ref="L43">_xlfn.XLOOKUP(A43,Booking_data!$A$1:$A$6001,Booking_data!$E$1:$E$6001,"not Found")</f>
        <v>C061</v>
      </c>
      <c r="M43" s="1" t="str">
        <f t="array" ref="M43">_xlfn.XLOOKUP(L43,Cinemas_data!$A$1:$A$49,Cinemas_data!$I$1:$I$49,"not Found")</f>
        <v>#NAME?</v>
      </c>
      <c r="N43" s="1" t="str">
        <f t="array" ref="N43">_xlfn.XLOOKUP(L43,Cinemas_data!$A$1:$A$49,Cinemas_data!$C$1:$C$49,"not Found")</f>
        <v>Mysuru</v>
      </c>
      <c r="O43" s="1">
        <f t="array" ref="O43">_xlfn.XLOOKUP(A43,Booking_data!$A$1:$A$6001,Booking_data!$H$1:$H$6001,"not found")</f>
        <v>3</v>
      </c>
      <c r="P43" s="1">
        <f t="array" ref="P43">_xlfn.XLOOKUP(A43,Booking_data!$A$1:$A$6001,Booking_data!$I$1:$I$6001,"not Found")</f>
        <v>340</v>
      </c>
      <c r="Q43" s="1">
        <f t="shared" si="3"/>
        <v>1020</v>
      </c>
      <c r="R43" s="1" t="str">
        <f t="array" ref="R43">_xlfn.XLOOKUP(A43,Booking_data!$A$1:$A$6001,Booking_data!$L$1:$L$6001,"Not Found")</f>
        <v>Net Banking</v>
      </c>
      <c r="S43" s="1">
        <f t="array" ref="S43">_xlfn.XLOOKUP(A43,Booking_data!$A$1:$A$6001,Booking_data!$N$1:$N$6001,"not Found")</f>
        <v>23</v>
      </c>
      <c r="T43" s="1" t="str">
        <f t="array" ref="T43">_xlfn.XLOOKUP(A43,Booking_data!$A$1:$A$6001,Booking_data!$O$1:$O$6001,"Not Found")</f>
        <v>Other</v>
      </c>
      <c r="U43" s="1" t="str">
        <f t="shared" si="4"/>
        <v>Youngster</v>
      </c>
      <c r="V43" s="1" t="str">
        <f t="shared" si="5"/>
        <v>Medium Booking</v>
      </c>
    </row>
    <row r="44" ht="15.75" customHeight="1">
      <c r="A44" s="1" t="s">
        <v>357</v>
      </c>
      <c r="B44" s="6">
        <v>46101.0</v>
      </c>
      <c r="C44" s="6">
        <v>46106.0</v>
      </c>
      <c r="D44" s="7">
        <v>0.6458333333333334</v>
      </c>
      <c r="E44" s="1" t="str">
        <f t="shared" si="1"/>
        <v>Weekday</v>
      </c>
      <c r="F44" s="1" t="str">
        <f t="shared" si="2"/>
        <v>Mar</v>
      </c>
      <c r="G44" s="1" t="str">
        <f t="array" ref="G44">_xlfn.XLOOKUP(A44,Booking_data!$A$1:$A$6001,Booking_data!$D$1:$D$6001,"not found")</f>
        <v>M014</v>
      </c>
      <c r="H44" s="1" t="str">
        <f t="array" ref="H44">_xlfn.XLOOKUP(G44,Movies_data!$A$1:$A$41,Movies_data!$B$1:$B$41,"not found")</f>
        <v>Hi Nanna</v>
      </c>
      <c r="I44" s="1" t="str">
        <f t="array" ref="I44">_xlfn.XLOOKUP(G44,Movies_data!$A$1:$A$41,Movies_data!$D$1:$D$41,"not found")</f>
        <v>Romance</v>
      </c>
      <c r="J44" s="1" t="str">
        <f t="array" ref="J44">_xlfn.XLOOKUP(G44,Movies_data!$A$1:$A$41,Movies_data!$C$1:$C$41,"not found")</f>
        <v>Telugu</v>
      </c>
      <c r="K44" s="1">
        <f t="array" ref="K44">_xlfn.XLOOKUP(G44,Movies_data!$A$1:$A$41,Movies_data!$H$1:$H$41,"Not Found")</f>
        <v>8</v>
      </c>
      <c r="L44" s="1" t="str">
        <f t="array" ref="L44">_xlfn.XLOOKUP(A44,Booking_data!$A$1:$A$6001,Booking_data!$E$1:$E$6001,"not Found")</f>
        <v>C121</v>
      </c>
      <c r="M44" s="1" t="str">
        <f t="array" ref="M44">_xlfn.XLOOKUP(L44,Cinemas_data!$A$1:$A$49,Cinemas_data!$I$1:$I$49,"not Found")</f>
        <v>#NAME?</v>
      </c>
      <c r="N44" s="1" t="str">
        <f t="array" ref="N44">_xlfn.XLOOKUP(L44,Cinemas_data!$A$1:$A$49,Cinemas_data!$C$1:$C$49,"not Found")</f>
        <v>Noida</v>
      </c>
      <c r="O44" s="1">
        <f t="array" ref="O44">_xlfn.XLOOKUP(A44,Booking_data!$A$1:$A$6001,Booking_data!$H$1:$H$6001,"not found")</f>
        <v>3</v>
      </c>
      <c r="P44" s="1">
        <f t="array" ref="P44">_xlfn.XLOOKUP(A44,Booking_data!$A$1:$A$6001,Booking_data!$I$1:$I$6001,"not Found")</f>
        <v>240</v>
      </c>
      <c r="Q44" s="1">
        <f t="shared" si="3"/>
        <v>720</v>
      </c>
      <c r="R44" s="1" t="str">
        <f t="array" ref="R44">_xlfn.XLOOKUP(A44,Booking_data!$A$1:$A$6001,Booking_data!$L$1:$L$6001,"Not Found")</f>
        <v>Debit Card</v>
      </c>
      <c r="S44" s="1">
        <f t="array" ref="S44">_xlfn.XLOOKUP(A44,Booking_data!$A$1:$A$6001,Booking_data!$N$1:$N$6001,"not Found")</f>
        <v>47</v>
      </c>
      <c r="T44" s="1" t="str">
        <f t="array" ref="T44">_xlfn.XLOOKUP(A44,Booking_data!$A$1:$A$6001,Booking_data!$O$1:$O$6001,"Not Found")</f>
        <v>Male</v>
      </c>
      <c r="U44" s="1" t="str">
        <f t="shared" si="4"/>
        <v>Above 45</v>
      </c>
      <c r="V44" s="1" t="str">
        <f t="shared" si="5"/>
        <v>Medium Booking</v>
      </c>
    </row>
    <row r="45" ht="15.75" customHeight="1">
      <c r="A45" s="1" t="s">
        <v>358</v>
      </c>
      <c r="B45" s="6">
        <v>46072.0</v>
      </c>
      <c r="C45" s="6">
        <v>46077.0</v>
      </c>
      <c r="D45" s="7">
        <v>0.8854166666666666</v>
      </c>
      <c r="E45" s="1" t="str">
        <f t="shared" si="1"/>
        <v>Weekday</v>
      </c>
      <c r="F45" s="1" t="str">
        <f t="shared" si="2"/>
        <v>Feb</v>
      </c>
      <c r="G45" s="1" t="str">
        <f t="array" ref="G45">_xlfn.XLOOKUP(A45,Booking_data!$A$1:$A$6001,Booking_data!$D$1:$D$6001,"not found")</f>
        <v>M003</v>
      </c>
      <c r="H45" s="1" t="str">
        <f t="array" ref="H45">_xlfn.XLOOKUP(G45,Movies_data!$A$1:$A$41,Movies_data!$B$1:$B$41,"not found")</f>
        <v>Vikram</v>
      </c>
      <c r="I45" s="1" t="str">
        <f t="array" ref="I45">_xlfn.XLOOKUP(G45,Movies_data!$A$1:$A$41,Movies_data!$D$1:$D$41,"not found")</f>
        <v>Action</v>
      </c>
      <c r="J45" s="1" t="str">
        <f t="array" ref="J45">_xlfn.XLOOKUP(G45,Movies_data!$A$1:$A$41,Movies_data!$C$1:$C$41,"not found")</f>
        <v>Tamil</v>
      </c>
      <c r="K45" s="1">
        <f t="array" ref="K45">_xlfn.XLOOKUP(G45,Movies_data!$A$1:$A$41,Movies_data!$H$1:$H$41,"Not Found")</f>
        <v>8.3</v>
      </c>
      <c r="L45" s="1" t="str">
        <f t="array" ref="L45">_xlfn.XLOOKUP(A45,Booking_data!$A$1:$A$6001,Booking_data!$E$1:$E$6001,"not Found")</f>
        <v>C122</v>
      </c>
      <c r="M45" s="1" t="str">
        <f t="array" ref="M45">_xlfn.XLOOKUP(L45,Cinemas_data!$A$1:$A$49,Cinemas_data!$I$1:$I$49,"not Found")</f>
        <v>#NAME?</v>
      </c>
      <c r="N45" s="1" t="str">
        <f t="array" ref="N45">_xlfn.XLOOKUP(L45,Cinemas_data!$A$1:$A$49,Cinemas_data!$C$1:$C$49,"not Found")</f>
        <v>Noida</v>
      </c>
      <c r="O45" s="1">
        <f t="array" ref="O45">_xlfn.XLOOKUP(A45,Booking_data!$A$1:$A$6001,Booking_data!$H$1:$H$6001,"not found")</f>
        <v>2</v>
      </c>
      <c r="P45" s="1">
        <f t="array" ref="P45">_xlfn.XLOOKUP(A45,Booking_data!$A$1:$A$6001,Booking_data!$I$1:$I$6001,"not Found")</f>
        <v>180</v>
      </c>
      <c r="Q45" s="1">
        <f t="shared" si="3"/>
        <v>360</v>
      </c>
      <c r="R45" s="1" t="str">
        <f t="array" ref="R45">_xlfn.XLOOKUP(A45,Booking_data!$A$1:$A$6001,Booking_data!$L$1:$L$6001,"Not Found")</f>
        <v>Debit Card</v>
      </c>
      <c r="S45" s="1">
        <f t="array" ref="S45">_xlfn.XLOOKUP(A45,Booking_data!$A$1:$A$6001,Booking_data!$N$1:$N$6001,"not Found")</f>
        <v>55</v>
      </c>
      <c r="T45" s="1" t="str">
        <f t="array" ref="T45">_xlfn.XLOOKUP(A45,Booking_data!$A$1:$A$6001,Booking_data!$O$1:$O$6001,"Not Found")</f>
        <v>Male</v>
      </c>
      <c r="U45" s="1" t="str">
        <f t="shared" si="4"/>
        <v>Above 45</v>
      </c>
      <c r="V45" s="1" t="str">
        <f t="shared" si="5"/>
        <v>Low Booking</v>
      </c>
    </row>
    <row r="46" ht="15.75" customHeight="1">
      <c r="A46" s="1" t="s">
        <v>359</v>
      </c>
      <c r="B46" s="6">
        <v>46098.0</v>
      </c>
      <c r="C46" s="6">
        <v>46101.0</v>
      </c>
      <c r="D46" s="7">
        <v>0.8854166666666666</v>
      </c>
      <c r="E46" s="1" t="str">
        <f t="shared" si="1"/>
        <v>Weekday</v>
      </c>
      <c r="F46" s="1" t="str">
        <f t="shared" si="2"/>
        <v>Mar</v>
      </c>
      <c r="G46" s="1" t="str">
        <f t="array" ref="G46">_xlfn.XLOOKUP(A46,Booking_data!$A$1:$A$6001,Booking_data!$D$1:$D$6001,"not found")</f>
        <v>M010</v>
      </c>
      <c r="H46" s="1" t="str">
        <f t="array" ref="H46">_xlfn.XLOOKUP(G46,Movies_data!$A$1:$A$41,Movies_data!$B$1:$B$41,"not found")</f>
        <v>Captain Miller</v>
      </c>
      <c r="I46" s="1" t="str">
        <f t="array" ref="I46">_xlfn.XLOOKUP(G46,Movies_data!$A$1:$A$41,Movies_data!$D$1:$D$41,"not found")</f>
        <v>Action</v>
      </c>
      <c r="J46" s="1" t="str">
        <f t="array" ref="J46">_xlfn.XLOOKUP(G46,Movies_data!$A$1:$A$41,Movies_data!$C$1:$C$41,"not found")</f>
        <v>Tamil</v>
      </c>
      <c r="K46" s="1">
        <f t="array" ref="K46">_xlfn.XLOOKUP(G46,Movies_data!$A$1:$A$41,Movies_data!$H$1:$H$41,"Not Found")</f>
        <v>7</v>
      </c>
      <c r="L46" s="1" t="str">
        <f t="array" ref="L46">_xlfn.XLOOKUP(A46,Booking_data!$A$1:$A$6001,Booking_data!$E$1:$E$6001,"not Found")</f>
        <v>C072</v>
      </c>
      <c r="M46" s="1" t="str">
        <f t="array" ref="M46">_xlfn.XLOOKUP(L46,Cinemas_data!$A$1:$A$49,Cinemas_data!$I$1:$I$49,"not Found")</f>
        <v>#NAME?</v>
      </c>
      <c r="N46" s="1" t="str">
        <f t="array" ref="N46">_xlfn.XLOOKUP(L46,Cinemas_data!$A$1:$A$49,Cinemas_data!$C$1:$C$49,"not Found")</f>
        <v>Hyderabad</v>
      </c>
      <c r="O46" s="1">
        <f t="array" ref="O46">_xlfn.XLOOKUP(A46,Booking_data!$A$1:$A$6001,Booking_data!$H$1:$H$6001,"not found")</f>
        <v>4</v>
      </c>
      <c r="P46" s="1">
        <f t="array" ref="P46">_xlfn.XLOOKUP(A46,Booking_data!$A$1:$A$6001,Booking_data!$I$1:$I$6001,"not Found")</f>
        <v>200</v>
      </c>
      <c r="Q46" s="1">
        <f t="shared" si="3"/>
        <v>800</v>
      </c>
      <c r="R46" s="1" t="str">
        <f t="array" ref="R46">_xlfn.XLOOKUP(A46,Booking_data!$A$1:$A$6001,Booking_data!$L$1:$L$6001,"Not Found")</f>
        <v>Credit Card</v>
      </c>
      <c r="S46" s="1">
        <f t="array" ref="S46">_xlfn.XLOOKUP(A46,Booking_data!$A$1:$A$6001,Booking_data!$N$1:$N$6001,"not Found")</f>
        <v>21</v>
      </c>
      <c r="T46" s="1" t="str">
        <f t="array" ref="T46">_xlfn.XLOOKUP(A46,Booking_data!$A$1:$A$6001,Booking_data!$O$1:$O$6001,"Not Found")</f>
        <v>Other</v>
      </c>
      <c r="U46" s="1" t="str">
        <f t="shared" si="4"/>
        <v>Youngster</v>
      </c>
      <c r="V46" s="1" t="str">
        <f t="shared" si="5"/>
        <v>Medium Booking</v>
      </c>
    </row>
    <row r="47" ht="15.75" customHeight="1">
      <c r="A47" s="1" t="s">
        <v>360</v>
      </c>
      <c r="B47" s="6">
        <v>46049.0</v>
      </c>
      <c r="C47" s="6">
        <v>46049.0</v>
      </c>
      <c r="D47" s="7">
        <v>0.3958333333333333</v>
      </c>
      <c r="E47" s="1" t="str">
        <f t="shared" si="1"/>
        <v>Weekday</v>
      </c>
      <c r="F47" s="1" t="str">
        <f t="shared" si="2"/>
        <v>Jan</v>
      </c>
      <c r="G47" s="1" t="str">
        <f t="array" ref="G47">_xlfn.XLOOKUP(A47,Booking_data!$A$1:$A$6001,Booking_data!$D$1:$D$6001,"not found")</f>
        <v>M019</v>
      </c>
      <c r="H47" s="1" t="str">
        <f t="array" ref="H47">_xlfn.XLOOKUP(G47,Movies_data!$A$1:$A$41,Movies_data!$B$1:$B$41,"not found")</f>
        <v>Animal</v>
      </c>
      <c r="I47" s="1" t="str">
        <f t="array" ref="I47">_xlfn.XLOOKUP(G47,Movies_data!$A$1:$A$41,Movies_data!$D$1:$D$41,"not found")</f>
        <v>Drama</v>
      </c>
      <c r="J47" s="1" t="str">
        <f t="array" ref="J47">_xlfn.XLOOKUP(G47,Movies_data!$A$1:$A$41,Movies_data!$C$1:$C$41,"not found")</f>
        <v>Hindi</v>
      </c>
      <c r="K47" s="1">
        <f t="array" ref="K47">_xlfn.XLOOKUP(G47,Movies_data!$A$1:$A$41,Movies_data!$H$1:$H$41,"Not Found")</f>
        <v>6.1</v>
      </c>
      <c r="L47" s="1" t="str">
        <f t="array" ref="L47">_xlfn.XLOOKUP(A47,Booking_data!$A$1:$A$6001,Booking_data!$E$1:$E$6001,"not Found")</f>
        <v>C111</v>
      </c>
      <c r="M47" s="1" t="str">
        <f t="array" ref="M47">_xlfn.XLOOKUP(L47,Cinemas_data!$A$1:$A$49,Cinemas_data!$I$1:$I$49,"not Found")</f>
        <v>#NAME?</v>
      </c>
      <c r="N47" s="1" t="str">
        <f t="array" ref="N47">_xlfn.XLOOKUP(L47,Cinemas_data!$A$1:$A$49,Cinemas_data!$C$1:$C$49,"not Found")</f>
        <v>Delhi</v>
      </c>
      <c r="O47" s="1">
        <f t="array" ref="O47">_xlfn.XLOOKUP(A47,Booking_data!$A$1:$A$6001,Booking_data!$H$1:$H$6001,"not found")</f>
        <v>3</v>
      </c>
      <c r="P47" s="1">
        <f t="array" ref="P47">_xlfn.XLOOKUP(A47,Booking_data!$A$1:$A$6001,Booking_data!$I$1:$I$6001,"not Found")</f>
        <v>260</v>
      </c>
      <c r="Q47" s="1">
        <f t="shared" si="3"/>
        <v>780</v>
      </c>
      <c r="R47" s="1" t="str">
        <f t="array" ref="R47">_xlfn.XLOOKUP(A47,Booking_data!$A$1:$A$6001,Booking_data!$L$1:$L$6001,"Not Found")</f>
        <v>Net Banking</v>
      </c>
      <c r="S47" s="1">
        <f t="array" ref="S47">_xlfn.XLOOKUP(A47,Booking_data!$A$1:$A$6001,Booking_data!$N$1:$N$6001,"not Found")</f>
        <v>48</v>
      </c>
      <c r="T47" s="1" t="str">
        <f t="array" ref="T47">_xlfn.XLOOKUP(A47,Booking_data!$A$1:$A$6001,Booking_data!$O$1:$O$6001,"Not Found")</f>
        <v>Female</v>
      </c>
      <c r="U47" s="1" t="str">
        <f t="shared" si="4"/>
        <v>Above 45</v>
      </c>
      <c r="V47" s="1" t="str">
        <f t="shared" si="5"/>
        <v>Medium Booking</v>
      </c>
    </row>
    <row r="48" ht="15.75" customHeight="1">
      <c r="A48" s="1" t="s">
        <v>361</v>
      </c>
      <c r="B48" s="6">
        <v>46170.0</v>
      </c>
      <c r="C48" s="6">
        <v>46170.0</v>
      </c>
      <c r="D48" s="7">
        <v>0.8854166666666666</v>
      </c>
      <c r="E48" s="1" t="str">
        <f t="shared" si="1"/>
        <v>Weekday</v>
      </c>
      <c r="F48" s="1" t="str">
        <f t="shared" si="2"/>
        <v>May</v>
      </c>
      <c r="G48" s="1" t="str">
        <f t="array" ref="G48">_xlfn.XLOOKUP(A48,Booking_data!$A$1:$A$6001,Booking_data!$D$1:$D$6001,"not found")</f>
        <v>M004</v>
      </c>
      <c r="H48" s="1" t="str">
        <f t="array" ref="H48">_xlfn.XLOOKUP(G48,Movies_data!$A$1:$A$41,Movies_data!$B$1:$B$41,"not found")</f>
        <v>Ponniyin Selvan I</v>
      </c>
      <c r="I48" s="1" t="str">
        <f t="array" ref="I48">_xlfn.XLOOKUP(G48,Movies_data!$A$1:$A$41,Movies_data!$D$1:$D$41,"not found")</f>
        <v>Drama</v>
      </c>
      <c r="J48" s="1" t="str">
        <f t="array" ref="J48">_xlfn.XLOOKUP(G48,Movies_data!$A$1:$A$41,Movies_data!$C$1:$C$41,"not found")</f>
        <v>Tamil</v>
      </c>
      <c r="K48" s="1">
        <f t="array" ref="K48">_xlfn.XLOOKUP(G48,Movies_data!$A$1:$A$41,Movies_data!$H$1:$H$41,"Not Found")</f>
        <v>7.6</v>
      </c>
      <c r="L48" s="1" t="str">
        <f t="array" ref="L48">_xlfn.XLOOKUP(A48,Booking_data!$A$1:$A$6001,Booking_data!$E$1:$E$6001,"not Found")</f>
        <v>C131</v>
      </c>
      <c r="M48" s="1" t="str">
        <f t="array" ref="M48">_xlfn.XLOOKUP(L48,Cinemas_data!$A$1:$A$49,Cinemas_data!$I$1:$I$49,"not Found")</f>
        <v>#NAME?</v>
      </c>
      <c r="N48" s="1" t="str">
        <f t="array" ref="N48">_xlfn.XLOOKUP(L48,Cinemas_data!$A$1:$A$49,Cinemas_data!$C$1:$C$49,"not Found")</f>
        <v>Kolkata</v>
      </c>
      <c r="O48" s="1">
        <f t="array" ref="O48">_xlfn.XLOOKUP(A48,Booking_data!$A$1:$A$6001,Booking_data!$H$1:$H$6001,"not found")</f>
        <v>1</v>
      </c>
      <c r="P48" s="1">
        <f t="array" ref="P48">_xlfn.XLOOKUP(A48,Booking_data!$A$1:$A$6001,Booking_data!$I$1:$I$6001,"not Found")</f>
        <v>160</v>
      </c>
      <c r="Q48" s="1">
        <f t="shared" si="3"/>
        <v>160</v>
      </c>
      <c r="R48" s="1" t="str">
        <f t="array" ref="R48">_xlfn.XLOOKUP(A48,Booking_data!$A$1:$A$6001,Booking_data!$L$1:$L$6001,"Not Found")</f>
        <v>Wallet</v>
      </c>
      <c r="S48" s="1">
        <f t="array" ref="S48">_xlfn.XLOOKUP(A48,Booking_data!$A$1:$A$6001,Booking_data!$N$1:$N$6001,"not Found")</f>
        <v>44</v>
      </c>
      <c r="T48" s="1" t="str">
        <f t="array" ref="T48">_xlfn.XLOOKUP(A48,Booking_data!$A$1:$A$6001,Booking_data!$O$1:$O$6001,"Not Found")</f>
        <v>Female</v>
      </c>
      <c r="U48" s="1" t="str">
        <f t="shared" si="4"/>
        <v>Middle Age</v>
      </c>
      <c r="V48" s="1" t="str">
        <f t="shared" si="5"/>
        <v>Low Booking</v>
      </c>
    </row>
    <row r="49" ht="15.75" customHeight="1">
      <c r="A49" s="1" t="s">
        <v>362</v>
      </c>
      <c r="B49" s="6">
        <v>46136.0</v>
      </c>
      <c r="C49" s="6">
        <v>46140.0</v>
      </c>
      <c r="D49" s="7">
        <v>0.53125</v>
      </c>
      <c r="E49" s="1" t="str">
        <f t="shared" si="1"/>
        <v>Weekday</v>
      </c>
      <c r="F49" s="1" t="str">
        <f t="shared" si="2"/>
        <v>Apr</v>
      </c>
      <c r="G49" s="1" t="str">
        <f t="array" ref="G49">_xlfn.XLOOKUP(A49,Booking_data!$A$1:$A$6001,Booking_data!$D$1:$D$6001,"not found")</f>
        <v>M034</v>
      </c>
      <c r="H49" s="1" t="str">
        <f t="array" ref="H49">_xlfn.XLOOKUP(G49,Movies_data!$A$1:$A$41,Movies_data!$B$1:$B$41,"not found")</f>
        <v>Manjummel Boys</v>
      </c>
      <c r="I49" s="1" t="str">
        <f t="array" ref="I49">_xlfn.XLOOKUP(G49,Movies_data!$A$1:$A$41,Movies_data!$D$1:$D$41,"not found")</f>
        <v>Adventure</v>
      </c>
      <c r="J49" s="1" t="str">
        <f t="array" ref="J49">_xlfn.XLOOKUP(G49,Movies_data!$A$1:$A$41,Movies_data!$C$1:$C$41,"not found")</f>
        <v>Malayalam</v>
      </c>
      <c r="K49" s="1">
        <f t="array" ref="K49">_xlfn.XLOOKUP(G49,Movies_data!$A$1:$A$41,Movies_data!$H$1:$H$41,"Not Found")</f>
        <v>8.3</v>
      </c>
      <c r="L49" s="1" t="str">
        <f t="array" ref="L49">_xlfn.XLOOKUP(A49,Booking_data!$A$1:$A$6001,Booking_data!$E$1:$E$6001,"not Found")</f>
        <v>C101</v>
      </c>
      <c r="M49" s="1" t="str">
        <f t="array" ref="M49">_xlfn.XLOOKUP(L49,Cinemas_data!$A$1:$A$49,Cinemas_data!$I$1:$I$49,"not Found")</f>
        <v>#NAME?</v>
      </c>
      <c r="N49" s="1" t="str">
        <f t="array" ref="N49">_xlfn.XLOOKUP(L49,Cinemas_data!$A$1:$A$49,Cinemas_data!$C$1:$C$49,"not Found")</f>
        <v>Pune</v>
      </c>
      <c r="O49" s="1">
        <f t="array" ref="O49">_xlfn.XLOOKUP(A49,Booking_data!$A$1:$A$6001,Booking_data!$H$1:$H$6001,"not found")</f>
        <v>3</v>
      </c>
      <c r="P49" s="1">
        <f t="array" ref="P49">_xlfn.XLOOKUP(A49,Booking_data!$A$1:$A$6001,Booking_data!$I$1:$I$6001,"not Found")</f>
        <v>180</v>
      </c>
      <c r="Q49" s="1">
        <f t="shared" si="3"/>
        <v>540</v>
      </c>
      <c r="R49" s="1" t="str">
        <f t="array" ref="R49">_xlfn.XLOOKUP(A49,Booking_data!$A$1:$A$6001,Booking_data!$L$1:$L$6001,"Not Found")</f>
        <v>Debit Card</v>
      </c>
      <c r="S49" s="1">
        <f t="array" ref="S49">_xlfn.XLOOKUP(A49,Booking_data!$A$1:$A$6001,Booking_data!$N$1:$N$6001,"not Found")</f>
        <v>24</v>
      </c>
      <c r="T49" s="1" t="str">
        <f t="array" ref="T49">_xlfn.XLOOKUP(A49,Booking_data!$A$1:$A$6001,Booking_data!$O$1:$O$6001,"Not Found")</f>
        <v>Other</v>
      </c>
      <c r="U49" s="1" t="str">
        <f t="shared" si="4"/>
        <v>Youngster</v>
      </c>
      <c r="V49" s="1" t="str">
        <f t="shared" si="5"/>
        <v>Medium Booking</v>
      </c>
    </row>
    <row r="50" ht="15.75" customHeight="1">
      <c r="A50" s="1" t="s">
        <v>364</v>
      </c>
      <c r="B50" s="6">
        <v>46063.0</v>
      </c>
      <c r="C50" s="6">
        <v>46066.0</v>
      </c>
      <c r="D50" s="7">
        <v>0.3958333333333333</v>
      </c>
      <c r="E50" s="1" t="str">
        <f t="shared" si="1"/>
        <v>Weekday</v>
      </c>
      <c r="F50" s="1" t="str">
        <f t="shared" si="2"/>
        <v>Feb</v>
      </c>
      <c r="G50" s="1" t="str">
        <f t="array" ref="G50">_xlfn.XLOOKUP(A50,Booking_data!$A$1:$A$6001,Booking_data!$D$1:$D$6001,"not found")</f>
        <v>M005</v>
      </c>
      <c r="H50" s="1" t="str">
        <f t="array" ref="H50">_xlfn.XLOOKUP(G50,Movies_data!$A$1:$A$41,Movies_data!$B$1:$B$41,"not found")</f>
        <v>Ponniyin Selvan II</v>
      </c>
      <c r="I50" s="1" t="str">
        <f t="array" ref="I50">_xlfn.XLOOKUP(G50,Movies_data!$A$1:$A$41,Movies_data!$D$1:$D$41,"not found")</f>
        <v>Drama</v>
      </c>
      <c r="J50" s="1" t="str">
        <f t="array" ref="J50">_xlfn.XLOOKUP(G50,Movies_data!$A$1:$A$41,Movies_data!$C$1:$C$41,"not found")</f>
        <v>Tamil</v>
      </c>
      <c r="K50" s="1">
        <f t="array" ref="K50">_xlfn.XLOOKUP(G50,Movies_data!$A$1:$A$41,Movies_data!$H$1:$H$41,"Not Found")</f>
        <v>7.3</v>
      </c>
      <c r="L50" s="1" t="str">
        <f t="array" ref="L50">_xlfn.XLOOKUP(A50,Booking_data!$A$1:$A$6001,Booking_data!$E$1:$E$6001,"not Found")</f>
        <v>C022</v>
      </c>
      <c r="M50" s="1" t="str">
        <f t="array" ref="M50">_xlfn.XLOOKUP(L50,Cinemas_data!$A$1:$A$49,Cinemas_data!$I$1:$I$49,"not Found")</f>
        <v>#NAME?</v>
      </c>
      <c r="N50" s="1" t="str">
        <f t="array" ref="N50">_xlfn.XLOOKUP(L50,Cinemas_data!$A$1:$A$49,Cinemas_data!$C$1:$C$49,"not Found")</f>
        <v>Coimbatore</v>
      </c>
      <c r="O50" s="1">
        <f t="array" ref="O50">_xlfn.XLOOKUP(A50,Booking_data!$A$1:$A$6001,Booking_data!$H$1:$H$6001,"not found")</f>
        <v>1</v>
      </c>
      <c r="P50" s="1">
        <f t="array" ref="P50">_xlfn.XLOOKUP(A50,Booking_data!$A$1:$A$6001,Booking_data!$I$1:$I$6001,"not Found")</f>
        <v>200</v>
      </c>
      <c r="Q50" s="1">
        <f t="shared" si="3"/>
        <v>200</v>
      </c>
      <c r="R50" s="1" t="str">
        <f t="array" ref="R50">_xlfn.XLOOKUP(A50,Booking_data!$A$1:$A$6001,Booking_data!$L$1:$L$6001,"Not Found")</f>
        <v>Debit Card</v>
      </c>
      <c r="S50" s="1">
        <f t="array" ref="S50">_xlfn.XLOOKUP(A50,Booking_data!$A$1:$A$6001,Booking_data!$N$1:$N$6001,"not Found")</f>
        <v>36</v>
      </c>
      <c r="T50" s="1" t="str">
        <f t="array" ref="T50">_xlfn.XLOOKUP(A50,Booking_data!$A$1:$A$6001,Booking_data!$O$1:$O$6001,"Not Found")</f>
        <v>Other</v>
      </c>
      <c r="U50" s="1" t="str">
        <f t="shared" si="4"/>
        <v>Middle Age</v>
      </c>
      <c r="V50" s="1" t="str">
        <f t="shared" si="5"/>
        <v>Low Booking</v>
      </c>
    </row>
    <row r="51" ht="15.75" customHeight="1">
      <c r="A51" s="1" t="s">
        <v>365</v>
      </c>
      <c r="B51" s="6">
        <v>46202.0</v>
      </c>
      <c r="C51" s="6">
        <v>46209.0</v>
      </c>
      <c r="D51" s="7">
        <v>0.7708333333333334</v>
      </c>
      <c r="E51" s="1" t="str">
        <f t="shared" si="1"/>
        <v>Weekday</v>
      </c>
      <c r="F51" s="1" t="str">
        <f t="shared" si="2"/>
        <v>Jun</v>
      </c>
      <c r="G51" s="1" t="str">
        <f t="array" ref="G51">_xlfn.XLOOKUP(A51,Booking_data!$A$1:$A$6001,Booking_data!$D$1:$D$6001,"not found")</f>
        <v>M002</v>
      </c>
      <c r="H51" s="1" t="str">
        <f t="array" ref="H51">_xlfn.XLOOKUP(G51,Movies_data!$A$1:$A$41,Movies_data!$B$1:$B$41,"not found")</f>
        <v>Jailer</v>
      </c>
      <c r="I51" s="1" t="str">
        <f t="array" ref="I51">_xlfn.XLOOKUP(G51,Movies_data!$A$1:$A$41,Movies_data!$D$1:$D$41,"not found")</f>
        <v>Action</v>
      </c>
      <c r="J51" s="1" t="str">
        <f t="array" ref="J51">_xlfn.XLOOKUP(G51,Movies_data!$A$1:$A$41,Movies_data!$C$1:$C$41,"not found")</f>
        <v>Tamil</v>
      </c>
      <c r="K51" s="1">
        <f t="array" ref="K51">_xlfn.XLOOKUP(G51,Movies_data!$A$1:$A$41,Movies_data!$H$1:$H$41,"Not Found")</f>
        <v>7.1</v>
      </c>
      <c r="L51" s="1" t="str">
        <f t="array" ref="L51">_xlfn.XLOOKUP(A51,Booking_data!$A$1:$A$6001,Booking_data!$E$1:$E$6001,"not Found")</f>
        <v>C053</v>
      </c>
      <c r="M51" s="1" t="str">
        <f t="array" ref="M51">_xlfn.XLOOKUP(L51,Cinemas_data!$A$1:$A$49,Cinemas_data!$I$1:$I$49,"not Found")</f>
        <v>#NAME?</v>
      </c>
      <c r="N51" s="1" t="str">
        <f t="array" ref="N51">_xlfn.XLOOKUP(L51,Cinemas_data!$A$1:$A$49,Cinemas_data!$C$1:$C$49,"not Found")</f>
        <v>Bengaluru</v>
      </c>
      <c r="O51" s="1">
        <f t="array" ref="O51">_xlfn.XLOOKUP(A51,Booking_data!$A$1:$A$6001,Booking_data!$H$1:$H$6001,"not found")</f>
        <v>4</v>
      </c>
      <c r="P51" s="1">
        <f t="array" ref="P51">_xlfn.XLOOKUP(A51,Booking_data!$A$1:$A$6001,Booking_data!$I$1:$I$6001,"not Found")</f>
        <v>260</v>
      </c>
      <c r="Q51" s="1">
        <f t="shared" si="3"/>
        <v>1040</v>
      </c>
      <c r="R51" s="1" t="str">
        <f t="array" ref="R51">_xlfn.XLOOKUP(A51,Booking_data!$A$1:$A$6001,Booking_data!$L$1:$L$6001,"Not Found")</f>
        <v>Wallet</v>
      </c>
      <c r="S51" s="1">
        <f t="array" ref="S51">_xlfn.XLOOKUP(A51,Booking_data!$A$1:$A$6001,Booking_data!$N$1:$N$6001,"not Found")</f>
        <v>30</v>
      </c>
      <c r="T51" s="1" t="str">
        <f t="array" ref="T51">_xlfn.XLOOKUP(A51,Booking_data!$A$1:$A$6001,Booking_data!$O$1:$O$6001,"Not Found")</f>
        <v>Male</v>
      </c>
      <c r="U51" s="1" t="str">
        <f t="shared" si="4"/>
        <v>Middle Age</v>
      </c>
      <c r="V51" s="1" t="str">
        <f t="shared" si="5"/>
        <v>Medium Booking</v>
      </c>
    </row>
    <row r="52" ht="15.75" customHeight="1">
      <c r="A52" s="1" t="s">
        <v>366</v>
      </c>
      <c r="B52" s="6">
        <v>46091.0</v>
      </c>
      <c r="C52" s="6">
        <v>46093.0</v>
      </c>
      <c r="D52" s="7">
        <v>0.3958333333333333</v>
      </c>
      <c r="E52" s="1" t="str">
        <f t="shared" si="1"/>
        <v>Weekday</v>
      </c>
      <c r="F52" s="1" t="str">
        <f t="shared" si="2"/>
        <v>Mar</v>
      </c>
      <c r="G52" s="1" t="str">
        <f t="array" ref="G52">_xlfn.XLOOKUP(A52,Booking_data!$A$1:$A$6001,Booking_data!$D$1:$D$6001,"not found")</f>
        <v>M002</v>
      </c>
      <c r="H52" s="1" t="str">
        <f t="array" ref="H52">_xlfn.XLOOKUP(G52,Movies_data!$A$1:$A$41,Movies_data!$B$1:$B$41,"not found")</f>
        <v>Jailer</v>
      </c>
      <c r="I52" s="1" t="str">
        <f t="array" ref="I52">_xlfn.XLOOKUP(G52,Movies_data!$A$1:$A$41,Movies_data!$D$1:$D$41,"not found")</f>
        <v>Action</v>
      </c>
      <c r="J52" s="1" t="str">
        <f t="array" ref="J52">_xlfn.XLOOKUP(G52,Movies_data!$A$1:$A$41,Movies_data!$C$1:$C$41,"not found")</f>
        <v>Tamil</v>
      </c>
      <c r="K52" s="1">
        <f t="array" ref="K52">_xlfn.XLOOKUP(G52,Movies_data!$A$1:$A$41,Movies_data!$H$1:$H$41,"Not Found")</f>
        <v>7.1</v>
      </c>
      <c r="L52" s="1" t="str">
        <f t="array" ref="L52">_xlfn.XLOOKUP(A52,Booking_data!$A$1:$A$6001,Booking_data!$E$1:$E$6001,"not Found")</f>
        <v>C042</v>
      </c>
      <c r="M52" s="1" t="str">
        <f t="array" ref="M52">_xlfn.XLOOKUP(L52,Cinemas_data!$A$1:$A$49,Cinemas_data!$I$1:$I$49,"not Found")</f>
        <v>#NAME?</v>
      </c>
      <c r="N52" s="1" t="str">
        <f t="array" ref="N52">_xlfn.XLOOKUP(L52,Cinemas_data!$A$1:$A$49,Cinemas_data!$C$1:$C$49,"not Found")</f>
        <v>Salem</v>
      </c>
      <c r="O52" s="1">
        <f t="array" ref="O52">_xlfn.XLOOKUP(A52,Booking_data!$A$1:$A$6001,Booking_data!$H$1:$H$6001,"not found")</f>
        <v>3</v>
      </c>
      <c r="P52" s="1">
        <f t="array" ref="P52">_xlfn.XLOOKUP(A52,Booking_data!$A$1:$A$6001,Booking_data!$I$1:$I$6001,"not Found")</f>
        <v>280</v>
      </c>
      <c r="Q52" s="1">
        <f t="shared" si="3"/>
        <v>840</v>
      </c>
      <c r="R52" s="1" t="str">
        <f t="array" ref="R52">_xlfn.XLOOKUP(A52,Booking_data!$A$1:$A$6001,Booking_data!$L$1:$L$6001,"Not Found")</f>
        <v>Debit Card</v>
      </c>
      <c r="S52" s="1">
        <f t="array" ref="S52">_xlfn.XLOOKUP(A52,Booking_data!$A$1:$A$6001,Booking_data!$N$1:$N$6001,"not Found")</f>
        <v>46</v>
      </c>
      <c r="T52" s="1" t="str">
        <f t="array" ref="T52">_xlfn.XLOOKUP(A52,Booking_data!$A$1:$A$6001,Booking_data!$O$1:$O$6001,"Not Found")</f>
        <v>Other</v>
      </c>
      <c r="U52" s="1" t="str">
        <f t="shared" si="4"/>
        <v>Above 45</v>
      </c>
      <c r="V52" s="1" t="str">
        <f t="shared" si="5"/>
        <v>Medium Booking</v>
      </c>
    </row>
    <row r="53" ht="15.75" customHeight="1">
      <c r="A53" s="1" t="s">
        <v>367</v>
      </c>
      <c r="B53" s="6">
        <v>46092.0</v>
      </c>
      <c r="C53" s="6">
        <v>46099.0</v>
      </c>
      <c r="D53" s="7">
        <v>0.3958333333333333</v>
      </c>
      <c r="E53" s="1" t="str">
        <f t="shared" si="1"/>
        <v>Weekday</v>
      </c>
      <c r="F53" s="1" t="str">
        <f t="shared" si="2"/>
        <v>Mar</v>
      </c>
      <c r="G53" s="1" t="str">
        <f t="array" ref="G53">_xlfn.XLOOKUP(A53,Booking_data!$A$1:$A$6001,Booking_data!$D$1:$D$6001,"not found")</f>
        <v>M012</v>
      </c>
      <c r="H53" s="1" t="str">
        <f t="array" ref="H53">_xlfn.XLOOKUP(G53,Movies_data!$A$1:$A$41,Movies_data!$B$1:$B$41,"not found")</f>
        <v>RRR</v>
      </c>
      <c r="I53" s="1" t="str">
        <f t="array" ref="I53">_xlfn.XLOOKUP(G53,Movies_data!$A$1:$A$41,Movies_data!$D$1:$D$41,"not found")</f>
        <v>Action</v>
      </c>
      <c r="J53" s="1" t="str">
        <f t="array" ref="J53">_xlfn.XLOOKUP(G53,Movies_data!$A$1:$A$41,Movies_data!$C$1:$C$41,"not found")</f>
        <v>Telugu</v>
      </c>
      <c r="K53" s="1">
        <f t="array" ref="K53">_xlfn.XLOOKUP(G53,Movies_data!$A$1:$A$41,Movies_data!$H$1:$H$41,"Not Found")</f>
        <v>7.8</v>
      </c>
      <c r="L53" s="1" t="str">
        <f t="array" ref="L53">_xlfn.XLOOKUP(A53,Booking_data!$A$1:$A$6001,Booking_data!$E$1:$E$6001,"not Found")</f>
        <v>C133</v>
      </c>
      <c r="M53" s="1" t="str">
        <f t="array" ref="M53">_xlfn.XLOOKUP(L53,Cinemas_data!$A$1:$A$49,Cinemas_data!$I$1:$I$49,"not Found")</f>
        <v>#NAME?</v>
      </c>
      <c r="N53" s="1" t="str">
        <f t="array" ref="N53">_xlfn.XLOOKUP(L53,Cinemas_data!$A$1:$A$49,Cinemas_data!$C$1:$C$49,"not Found")</f>
        <v>Kolkata</v>
      </c>
      <c r="O53" s="1">
        <f t="array" ref="O53">_xlfn.XLOOKUP(A53,Booking_data!$A$1:$A$6001,Booking_data!$H$1:$H$6001,"not found")</f>
        <v>5</v>
      </c>
      <c r="P53" s="1">
        <f t="array" ref="P53">_xlfn.XLOOKUP(A53,Booking_data!$A$1:$A$6001,Booking_data!$I$1:$I$6001,"not Found")</f>
        <v>280</v>
      </c>
      <c r="Q53" s="1">
        <f t="shared" si="3"/>
        <v>1400</v>
      </c>
      <c r="R53" s="1" t="str">
        <f t="array" ref="R53">_xlfn.XLOOKUP(A53,Booking_data!$A$1:$A$6001,Booking_data!$L$1:$L$6001,"Not Found")</f>
        <v>Wallet</v>
      </c>
      <c r="S53" s="1">
        <f t="array" ref="S53">_xlfn.XLOOKUP(A53,Booking_data!$A$1:$A$6001,Booking_data!$N$1:$N$6001,"not Found")</f>
        <v>19</v>
      </c>
      <c r="T53" s="1" t="str">
        <f t="array" ref="T53">_xlfn.XLOOKUP(A53,Booking_data!$A$1:$A$6001,Booking_data!$O$1:$O$6001,"Not Found")</f>
        <v>Other</v>
      </c>
      <c r="U53" s="1" t="str">
        <f t="shared" si="4"/>
        <v>Youngster</v>
      </c>
      <c r="V53" s="1" t="str">
        <f t="shared" si="5"/>
        <v>High Booking</v>
      </c>
    </row>
    <row r="54" ht="15.75" customHeight="1">
      <c r="A54" s="1" t="s">
        <v>368</v>
      </c>
      <c r="B54" s="6">
        <v>46195.0</v>
      </c>
      <c r="C54" s="6">
        <v>46199.0</v>
      </c>
      <c r="D54" s="7">
        <v>0.7708333333333334</v>
      </c>
      <c r="E54" s="1" t="str">
        <f t="shared" si="1"/>
        <v>Weekday</v>
      </c>
      <c r="F54" s="1" t="str">
        <f t="shared" si="2"/>
        <v>Jun</v>
      </c>
      <c r="G54" s="1" t="str">
        <f t="array" ref="G54">_xlfn.XLOOKUP(A54,Booking_data!$A$1:$A$6001,Booking_data!$D$1:$D$6001,"not found")</f>
        <v>M019</v>
      </c>
      <c r="H54" s="1" t="str">
        <f t="array" ref="H54">_xlfn.XLOOKUP(G54,Movies_data!$A$1:$A$41,Movies_data!$B$1:$B$41,"not found")</f>
        <v>Animal</v>
      </c>
      <c r="I54" s="1" t="str">
        <f t="array" ref="I54">_xlfn.XLOOKUP(G54,Movies_data!$A$1:$A$41,Movies_data!$D$1:$D$41,"not found")</f>
        <v>Drama</v>
      </c>
      <c r="J54" s="1" t="str">
        <f t="array" ref="J54">_xlfn.XLOOKUP(G54,Movies_data!$A$1:$A$41,Movies_data!$C$1:$C$41,"not found")</f>
        <v>Hindi</v>
      </c>
      <c r="K54" s="1">
        <f t="array" ref="K54">_xlfn.XLOOKUP(G54,Movies_data!$A$1:$A$41,Movies_data!$H$1:$H$41,"Not Found")</f>
        <v>6.1</v>
      </c>
      <c r="L54" s="1" t="str">
        <f t="array" ref="L54">_xlfn.XLOOKUP(A54,Booking_data!$A$1:$A$6001,Booking_data!$E$1:$E$6001,"not Found")</f>
        <v>C043</v>
      </c>
      <c r="M54" s="1" t="str">
        <f t="array" ref="M54">_xlfn.XLOOKUP(L54,Cinemas_data!$A$1:$A$49,Cinemas_data!$I$1:$I$49,"not Found")</f>
        <v>#NAME?</v>
      </c>
      <c r="N54" s="1" t="str">
        <f t="array" ref="N54">_xlfn.XLOOKUP(L54,Cinemas_data!$A$1:$A$49,Cinemas_data!$C$1:$C$49,"not Found")</f>
        <v>Salem</v>
      </c>
      <c r="O54" s="1">
        <f t="array" ref="O54">_xlfn.XLOOKUP(A54,Booking_data!$A$1:$A$6001,Booking_data!$H$1:$H$6001,"not found")</f>
        <v>3</v>
      </c>
      <c r="P54" s="1">
        <f t="array" ref="P54">_xlfn.XLOOKUP(A54,Booking_data!$A$1:$A$6001,Booking_data!$I$1:$I$6001,"not Found")</f>
        <v>280</v>
      </c>
      <c r="Q54" s="1">
        <f t="shared" si="3"/>
        <v>840</v>
      </c>
      <c r="R54" s="1" t="str">
        <f t="array" ref="R54">_xlfn.XLOOKUP(A54,Booking_data!$A$1:$A$6001,Booking_data!$L$1:$L$6001,"Not Found")</f>
        <v>UPI</v>
      </c>
      <c r="S54" s="1">
        <f t="array" ref="S54">_xlfn.XLOOKUP(A54,Booking_data!$A$1:$A$6001,Booking_data!$N$1:$N$6001,"not Found")</f>
        <v>55</v>
      </c>
      <c r="T54" s="1" t="str">
        <f t="array" ref="T54">_xlfn.XLOOKUP(A54,Booking_data!$A$1:$A$6001,Booking_data!$O$1:$O$6001,"Not Found")</f>
        <v>Female</v>
      </c>
      <c r="U54" s="1" t="str">
        <f t="shared" si="4"/>
        <v>Above 45</v>
      </c>
      <c r="V54" s="1" t="str">
        <f t="shared" si="5"/>
        <v>Medium Booking</v>
      </c>
    </row>
    <row r="55" ht="15.75" customHeight="1">
      <c r="A55" s="1" t="s">
        <v>369</v>
      </c>
      <c r="B55" s="6">
        <v>46127.0</v>
      </c>
      <c r="C55" s="6">
        <v>46132.0</v>
      </c>
      <c r="D55" s="7">
        <v>0.8854166666666666</v>
      </c>
      <c r="E55" s="1" t="str">
        <f t="shared" si="1"/>
        <v>Weekday</v>
      </c>
      <c r="F55" s="1" t="str">
        <f t="shared" si="2"/>
        <v>Apr</v>
      </c>
      <c r="G55" s="1" t="str">
        <f t="array" ref="G55">_xlfn.XLOOKUP(A55,Booking_data!$A$1:$A$6001,Booking_data!$D$1:$D$6001,"not found")</f>
        <v>M009</v>
      </c>
      <c r="H55" s="1" t="str">
        <f t="array" ref="H55">_xlfn.XLOOKUP(G55,Movies_data!$A$1:$A$41,Movies_data!$B$1:$B$41,"not found")</f>
        <v>Amaran</v>
      </c>
      <c r="I55" s="1" t="str">
        <f t="array" ref="I55">_xlfn.XLOOKUP(G55,Movies_data!$A$1:$A$41,Movies_data!$D$1:$D$41,"not found")</f>
        <v>Biography</v>
      </c>
      <c r="J55" s="1" t="str">
        <f t="array" ref="J55">_xlfn.XLOOKUP(G55,Movies_data!$A$1:$A$41,Movies_data!$C$1:$C$41,"not found")</f>
        <v>Tamil</v>
      </c>
      <c r="K55" s="1">
        <f t="array" ref="K55">_xlfn.XLOOKUP(G55,Movies_data!$A$1:$A$41,Movies_data!$H$1:$H$41,"Not Found")</f>
        <v>8.3</v>
      </c>
      <c r="L55" s="1" t="str">
        <f t="array" ref="L55">_xlfn.XLOOKUP(A55,Booking_data!$A$1:$A$6001,Booking_data!$E$1:$E$6001,"not Found")</f>
        <v>C031</v>
      </c>
      <c r="M55" s="1" t="str">
        <f t="array" ref="M55">_xlfn.XLOOKUP(L55,Cinemas_data!$A$1:$A$49,Cinemas_data!$I$1:$I$49,"not Found")</f>
        <v>#NAME?</v>
      </c>
      <c r="N55" s="1" t="str">
        <f t="array" ref="N55">_xlfn.XLOOKUP(L55,Cinemas_data!$A$1:$A$49,Cinemas_data!$C$1:$C$49,"not Found")</f>
        <v>Madurai</v>
      </c>
      <c r="O55" s="1">
        <f t="array" ref="O55">_xlfn.XLOOKUP(A55,Booking_data!$A$1:$A$6001,Booking_data!$H$1:$H$6001,"not found")</f>
        <v>2</v>
      </c>
      <c r="P55" s="1">
        <f t="array" ref="P55">_xlfn.XLOOKUP(A55,Booking_data!$A$1:$A$6001,Booking_data!$I$1:$I$6001,"not Found")</f>
        <v>240</v>
      </c>
      <c r="Q55" s="1">
        <f t="shared" si="3"/>
        <v>480</v>
      </c>
      <c r="R55" s="1" t="str">
        <f t="array" ref="R55">_xlfn.XLOOKUP(A55,Booking_data!$A$1:$A$6001,Booking_data!$L$1:$L$6001,"Not Found")</f>
        <v>Net Banking</v>
      </c>
      <c r="S55" s="1">
        <f t="array" ref="S55">_xlfn.XLOOKUP(A55,Booking_data!$A$1:$A$6001,Booking_data!$N$1:$N$6001,"not Found")</f>
        <v>43</v>
      </c>
      <c r="T55" s="1" t="str">
        <f t="array" ref="T55">_xlfn.XLOOKUP(A55,Booking_data!$A$1:$A$6001,Booking_data!$O$1:$O$6001,"Not Found")</f>
        <v>Male</v>
      </c>
      <c r="U55" s="1" t="str">
        <f t="shared" si="4"/>
        <v>Middle Age</v>
      </c>
      <c r="V55" s="1" t="str">
        <f t="shared" si="5"/>
        <v>Low Booking</v>
      </c>
    </row>
    <row r="56" ht="15.75" customHeight="1">
      <c r="A56" s="1" t="s">
        <v>370</v>
      </c>
      <c r="B56" s="6">
        <v>46087.0</v>
      </c>
      <c r="C56" s="6">
        <v>46092.0</v>
      </c>
      <c r="D56" s="7">
        <v>0.7708333333333334</v>
      </c>
      <c r="E56" s="1" t="str">
        <f t="shared" si="1"/>
        <v>Weekday</v>
      </c>
      <c r="F56" s="1" t="str">
        <f t="shared" si="2"/>
        <v>Mar</v>
      </c>
      <c r="G56" s="1" t="str">
        <f t="array" ref="G56">_xlfn.XLOOKUP(A56,Booking_data!$A$1:$A$6001,Booking_data!$D$1:$D$6001,"not found")</f>
        <v>M003</v>
      </c>
      <c r="H56" s="1" t="str">
        <f t="array" ref="H56">_xlfn.XLOOKUP(G56,Movies_data!$A$1:$A$41,Movies_data!$B$1:$B$41,"not found")</f>
        <v>Vikram</v>
      </c>
      <c r="I56" s="1" t="str">
        <f t="array" ref="I56">_xlfn.XLOOKUP(G56,Movies_data!$A$1:$A$41,Movies_data!$D$1:$D$41,"not found")</f>
        <v>Action</v>
      </c>
      <c r="J56" s="1" t="str">
        <f t="array" ref="J56">_xlfn.XLOOKUP(G56,Movies_data!$A$1:$A$41,Movies_data!$C$1:$C$41,"not found")</f>
        <v>Tamil</v>
      </c>
      <c r="K56" s="1">
        <f t="array" ref="K56">_xlfn.XLOOKUP(G56,Movies_data!$A$1:$A$41,Movies_data!$H$1:$H$41,"Not Found")</f>
        <v>8.3</v>
      </c>
      <c r="L56" s="1" t="str">
        <f t="array" ref="L56">_xlfn.XLOOKUP(A56,Booking_data!$A$1:$A$6001,Booking_data!$E$1:$E$6001,"not Found")</f>
        <v>C092</v>
      </c>
      <c r="M56" s="1" t="str">
        <f t="array" ref="M56">_xlfn.XLOOKUP(L56,Cinemas_data!$A$1:$A$49,Cinemas_data!$I$1:$I$49,"not Found")</f>
        <v>#NAME?</v>
      </c>
      <c r="N56" s="1" t="str">
        <f t="array" ref="N56">_xlfn.XLOOKUP(L56,Cinemas_data!$A$1:$A$49,Cinemas_data!$C$1:$C$49,"not Found")</f>
        <v>Mumbai</v>
      </c>
      <c r="O56" s="1">
        <f t="array" ref="O56">_xlfn.XLOOKUP(A56,Booking_data!$A$1:$A$6001,Booking_data!$H$1:$H$6001,"not found")</f>
        <v>4</v>
      </c>
      <c r="P56" s="1">
        <f t="array" ref="P56">_xlfn.XLOOKUP(A56,Booking_data!$A$1:$A$6001,Booking_data!$I$1:$I$6001,"not Found")</f>
        <v>340</v>
      </c>
      <c r="Q56" s="1">
        <f t="shared" si="3"/>
        <v>1360</v>
      </c>
      <c r="R56" s="1" t="str">
        <f t="array" ref="R56">_xlfn.XLOOKUP(A56,Booking_data!$A$1:$A$6001,Booking_data!$L$1:$L$6001,"Not Found")</f>
        <v>Credit Card</v>
      </c>
      <c r="S56" s="1">
        <f t="array" ref="S56">_xlfn.XLOOKUP(A56,Booking_data!$A$1:$A$6001,Booking_data!$N$1:$N$6001,"not Found")</f>
        <v>47</v>
      </c>
      <c r="T56" s="1" t="str">
        <f t="array" ref="T56">_xlfn.XLOOKUP(A56,Booking_data!$A$1:$A$6001,Booking_data!$O$1:$O$6001,"Not Found")</f>
        <v>Other</v>
      </c>
      <c r="U56" s="1" t="str">
        <f t="shared" si="4"/>
        <v>Above 45</v>
      </c>
      <c r="V56" s="1" t="str">
        <f t="shared" si="5"/>
        <v>Medium Booking</v>
      </c>
    </row>
    <row r="57" ht="15.75" customHeight="1">
      <c r="A57" s="1" t="s">
        <v>371</v>
      </c>
      <c r="B57" s="6">
        <v>46182.0</v>
      </c>
      <c r="C57" s="6">
        <v>46189.0</v>
      </c>
      <c r="D57" s="7">
        <v>0.3958333333333333</v>
      </c>
      <c r="E57" s="1" t="str">
        <f t="shared" si="1"/>
        <v>Weekday</v>
      </c>
      <c r="F57" s="1" t="str">
        <f t="shared" si="2"/>
        <v>Jun</v>
      </c>
      <c r="G57" s="1" t="str">
        <f t="array" ref="G57">_xlfn.XLOOKUP(A57,Booking_data!$A$1:$A$6001,Booking_data!$D$1:$D$6001,"not found")</f>
        <v>M022</v>
      </c>
      <c r="H57" s="1" t="str">
        <f t="array" ref="H57">_xlfn.XLOOKUP(G57,Movies_data!$A$1:$A$41,Movies_data!$B$1:$B$41,"not found")</f>
        <v>12th Fail</v>
      </c>
      <c r="I57" s="1" t="str">
        <f t="array" ref="I57">_xlfn.XLOOKUP(G57,Movies_data!$A$1:$A$41,Movies_data!$D$1:$D$41,"not found")</f>
        <v>Drama</v>
      </c>
      <c r="J57" s="1" t="str">
        <f t="array" ref="J57">_xlfn.XLOOKUP(G57,Movies_data!$A$1:$A$41,Movies_data!$C$1:$C$41,"not found")</f>
        <v>Hindi</v>
      </c>
      <c r="K57" s="1">
        <f t="array" ref="K57">_xlfn.XLOOKUP(G57,Movies_data!$A$1:$A$41,Movies_data!$H$1:$H$41,"Not Found")</f>
        <v>9</v>
      </c>
      <c r="L57" s="1" t="str">
        <f t="array" ref="L57">_xlfn.XLOOKUP(A57,Booking_data!$A$1:$A$6001,Booking_data!$E$1:$E$6001,"not Found")</f>
        <v>C021</v>
      </c>
      <c r="M57" s="1" t="str">
        <f t="array" ref="M57">_xlfn.XLOOKUP(L57,Cinemas_data!$A$1:$A$49,Cinemas_data!$I$1:$I$49,"not Found")</f>
        <v>#NAME?</v>
      </c>
      <c r="N57" s="1" t="str">
        <f t="array" ref="N57">_xlfn.XLOOKUP(L57,Cinemas_data!$A$1:$A$49,Cinemas_data!$C$1:$C$49,"not Found")</f>
        <v>Coimbatore</v>
      </c>
      <c r="O57" s="1">
        <f t="array" ref="O57">_xlfn.XLOOKUP(A57,Booking_data!$A$1:$A$6001,Booking_data!$H$1:$H$6001,"not found")</f>
        <v>2</v>
      </c>
      <c r="P57" s="1">
        <f t="array" ref="P57">_xlfn.XLOOKUP(A57,Booking_data!$A$1:$A$6001,Booking_data!$I$1:$I$6001,"not Found")</f>
        <v>220</v>
      </c>
      <c r="Q57" s="1">
        <f t="shared" si="3"/>
        <v>440</v>
      </c>
      <c r="R57" s="1" t="str">
        <f t="array" ref="R57">_xlfn.XLOOKUP(A57,Booking_data!$A$1:$A$6001,Booking_data!$L$1:$L$6001,"Not Found")</f>
        <v>Wallet</v>
      </c>
      <c r="S57" s="1">
        <f t="array" ref="S57">_xlfn.XLOOKUP(A57,Booking_data!$A$1:$A$6001,Booking_data!$N$1:$N$6001,"not Found")</f>
        <v>49</v>
      </c>
      <c r="T57" s="1" t="str">
        <f t="array" ref="T57">_xlfn.XLOOKUP(A57,Booking_data!$A$1:$A$6001,Booking_data!$O$1:$O$6001,"Not Found")</f>
        <v>Male</v>
      </c>
      <c r="U57" s="1" t="str">
        <f t="shared" si="4"/>
        <v>Above 45</v>
      </c>
      <c r="V57" s="1" t="str">
        <f t="shared" si="5"/>
        <v>Low Booking</v>
      </c>
    </row>
    <row r="58" ht="15.75" customHeight="1">
      <c r="A58" s="1" t="s">
        <v>372</v>
      </c>
      <c r="B58" s="6">
        <v>46102.0</v>
      </c>
      <c r="C58" s="6">
        <v>46102.0</v>
      </c>
      <c r="D58" s="7">
        <v>0.9375</v>
      </c>
      <c r="E58" s="1" t="str">
        <f t="shared" si="1"/>
        <v>Weekend</v>
      </c>
      <c r="F58" s="1" t="str">
        <f t="shared" si="2"/>
        <v>Mar</v>
      </c>
      <c r="G58" s="1" t="str">
        <f t="array" ref="G58">_xlfn.XLOOKUP(A58,Booking_data!$A$1:$A$6001,Booking_data!$D$1:$D$6001,"not found")</f>
        <v>M018</v>
      </c>
      <c r="H58" s="1" t="str">
        <f t="array" ref="H58">_xlfn.XLOOKUP(G58,Movies_data!$A$1:$A$41,Movies_data!$B$1:$B$41,"not found")</f>
        <v>Sita Ramam</v>
      </c>
      <c r="I58" s="1" t="str">
        <f t="array" ref="I58">_xlfn.XLOOKUP(G58,Movies_data!$A$1:$A$41,Movies_data!$D$1:$D$41,"not found")</f>
        <v>Romance</v>
      </c>
      <c r="J58" s="1" t="str">
        <f t="array" ref="J58">_xlfn.XLOOKUP(G58,Movies_data!$A$1:$A$41,Movies_data!$C$1:$C$41,"not found")</f>
        <v>Telugu</v>
      </c>
      <c r="K58" s="1">
        <f t="array" ref="K58">_xlfn.XLOOKUP(G58,Movies_data!$A$1:$A$41,Movies_data!$H$1:$H$41,"Not Found")</f>
        <v>8.5</v>
      </c>
      <c r="L58" s="1" t="str">
        <f t="array" ref="L58">_xlfn.XLOOKUP(A58,Booking_data!$A$1:$A$6001,Booking_data!$E$1:$E$6001,"not Found")</f>
        <v>C023</v>
      </c>
      <c r="M58" s="1" t="str">
        <f t="array" ref="M58">_xlfn.XLOOKUP(L58,Cinemas_data!$A$1:$A$49,Cinemas_data!$I$1:$I$49,"not Found")</f>
        <v>#NAME?</v>
      </c>
      <c r="N58" s="1" t="str">
        <f t="array" ref="N58">_xlfn.XLOOKUP(L58,Cinemas_data!$A$1:$A$49,Cinemas_data!$C$1:$C$49,"not Found")</f>
        <v>Coimbatore</v>
      </c>
      <c r="O58" s="1">
        <f t="array" ref="O58">_xlfn.XLOOKUP(A58,Booking_data!$A$1:$A$6001,Booking_data!$H$1:$H$6001,"not found")</f>
        <v>6</v>
      </c>
      <c r="P58" s="1">
        <f t="array" ref="P58">_xlfn.XLOOKUP(A58,Booking_data!$A$1:$A$6001,Booking_data!$I$1:$I$6001,"not Found")</f>
        <v>240</v>
      </c>
      <c r="Q58" s="1">
        <f t="shared" si="3"/>
        <v>1440</v>
      </c>
      <c r="R58" s="1" t="str">
        <f t="array" ref="R58">_xlfn.XLOOKUP(A58,Booking_data!$A$1:$A$6001,Booking_data!$L$1:$L$6001,"Not Found")</f>
        <v>Net Banking</v>
      </c>
      <c r="S58" s="1">
        <f t="array" ref="S58">_xlfn.XLOOKUP(A58,Booking_data!$A$1:$A$6001,Booking_data!$N$1:$N$6001,"not Found")</f>
        <v>25</v>
      </c>
      <c r="T58" s="1" t="str">
        <f t="array" ref="T58">_xlfn.XLOOKUP(A58,Booking_data!$A$1:$A$6001,Booking_data!$O$1:$O$6001,"Not Found")</f>
        <v>Other</v>
      </c>
      <c r="U58" s="1" t="str">
        <f t="shared" si="4"/>
        <v>Youngster</v>
      </c>
      <c r="V58" s="1" t="str">
        <f t="shared" si="5"/>
        <v>High Booking</v>
      </c>
    </row>
    <row r="59" ht="15.75" customHeight="1">
      <c r="A59" s="1" t="s">
        <v>373</v>
      </c>
      <c r="B59" s="6">
        <v>46153.0</v>
      </c>
      <c r="C59" s="6">
        <v>46157.0</v>
      </c>
      <c r="D59" s="7">
        <v>0.8854166666666666</v>
      </c>
      <c r="E59" s="1" t="str">
        <f t="shared" si="1"/>
        <v>Weekday</v>
      </c>
      <c r="F59" s="1" t="str">
        <f t="shared" si="2"/>
        <v>May</v>
      </c>
      <c r="G59" s="1" t="str">
        <f t="array" ref="G59">_xlfn.XLOOKUP(A59,Booking_data!$A$1:$A$6001,Booking_data!$D$1:$D$6001,"not found")</f>
        <v>M011</v>
      </c>
      <c r="H59" s="1" t="str">
        <f t="array" ref="H59">_xlfn.XLOOKUP(G59,Movies_data!$A$1:$A$41,Movies_data!$B$1:$B$41,"not found")</f>
        <v>Pushpa 2</v>
      </c>
      <c r="I59" s="1" t="str">
        <f t="array" ref="I59">_xlfn.XLOOKUP(G59,Movies_data!$A$1:$A$41,Movies_data!$D$1:$D$41,"not found")</f>
        <v>Action</v>
      </c>
      <c r="J59" s="1" t="str">
        <f t="array" ref="J59">_xlfn.XLOOKUP(G59,Movies_data!$A$1:$A$41,Movies_data!$C$1:$C$41,"not found")</f>
        <v>Telugu</v>
      </c>
      <c r="K59" s="1">
        <f t="array" ref="K59">_xlfn.XLOOKUP(G59,Movies_data!$A$1:$A$41,Movies_data!$H$1:$H$41,"Not Found")</f>
        <v>6.1</v>
      </c>
      <c r="L59" s="1" t="str">
        <f t="array" ref="L59">_xlfn.XLOOKUP(A59,Booking_data!$A$1:$A$6001,Booking_data!$E$1:$E$6001,"not Found")</f>
        <v>C111</v>
      </c>
      <c r="M59" s="1" t="str">
        <f t="array" ref="M59">_xlfn.XLOOKUP(L59,Cinemas_data!$A$1:$A$49,Cinemas_data!$I$1:$I$49,"not Found")</f>
        <v>#NAME?</v>
      </c>
      <c r="N59" s="1" t="str">
        <f t="array" ref="N59">_xlfn.XLOOKUP(L59,Cinemas_data!$A$1:$A$49,Cinemas_data!$C$1:$C$49,"not Found")</f>
        <v>Delhi</v>
      </c>
      <c r="O59" s="1">
        <f t="array" ref="O59">_xlfn.XLOOKUP(A59,Booking_data!$A$1:$A$6001,Booking_data!$H$1:$H$6001,"not found")</f>
        <v>2</v>
      </c>
      <c r="P59" s="1">
        <f t="array" ref="P59">_xlfn.XLOOKUP(A59,Booking_data!$A$1:$A$6001,Booking_data!$I$1:$I$6001,"not Found")</f>
        <v>260</v>
      </c>
      <c r="Q59" s="1">
        <f t="shared" si="3"/>
        <v>520</v>
      </c>
      <c r="R59" s="1" t="str">
        <f t="array" ref="R59">_xlfn.XLOOKUP(A59,Booking_data!$A$1:$A$6001,Booking_data!$L$1:$L$6001,"Not Found")</f>
        <v>Credit Card</v>
      </c>
      <c r="S59" s="1">
        <f t="array" ref="S59">_xlfn.XLOOKUP(A59,Booking_data!$A$1:$A$6001,Booking_data!$N$1:$N$6001,"not Found")</f>
        <v>56</v>
      </c>
      <c r="T59" s="1" t="str">
        <f t="array" ref="T59">_xlfn.XLOOKUP(A59,Booking_data!$A$1:$A$6001,Booking_data!$O$1:$O$6001,"Not Found")</f>
        <v>Male</v>
      </c>
      <c r="U59" s="1" t="str">
        <f t="shared" si="4"/>
        <v>Above 45</v>
      </c>
      <c r="V59" s="1" t="str">
        <f t="shared" si="5"/>
        <v>Low Booking</v>
      </c>
    </row>
    <row r="60" ht="15.75" customHeight="1">
      <c r="A60" s="1" t="s">
        <v>374</v>
      </c>
      <c r="B60" s="6">
        <v>46129.0</v>
      </c>
      <c r="C60" s="6">
        <v>46134.0</v>
      </c>
      <c r="D60" s="7">
        <v>0.8854166666666666</v>
      </c>
      <c r="E60" s="1" t="str">
        <f t="shared" si="1"/>
        <v>Weekday</v>
      </c>
      <c r="F60" s="1" t="str">
        <f t="shared" si="2"/>
        <v>Apr</v>
      </c>
      <c r="G60" s="1" t="str">
        <f t="array" ref="G60">_xlfn.XLOOKUP(A60,Booking_data!$A$1:$A$6001,Booking_data!$D$1:$D$6001,"not found")</f>
        <v>M037</v>
      </c>
      <c r="H60" s="1" t="str">
        <f t="array" ref="H60">_xlfn.XLOOKUP(G60,Movies_data!$A$1:$A$41,Movies_data!$B$1:$B$41,"not found")</f>
        <v>Oppenheimer</v>
      </c>
      <c r="I60" s="1" t="str">
        <f t="array" ref="I60">_xlfn.XLOOKUP(G60,Movies_data!$A$1:$A$41,Movies_data!$D$1:$D$41,"not found")</f>
        <v>Biography</v>
      </c>
      <c r="J60" s="1" t="str">
        <f t="array" ref="J60">_xlfn.XLOOKUP(G60,Movies_data!$A$1:$A$41,Movies_data!$C$1:$C$41,"not found")</f>
        <v>English</v>
      </c>
      <c r="K60" s="1">
        <f t="array" ref="K60">_xlfn.XLOOKUP(G60,Movies_data!$A$1:$A$41,Movies_data!$H$1:$H$41,"Not Found")</f>
        <v>8.5</v>
      </c>
      <c r="L60" s="1" t="str">
        <f t="array" ref="L60">_xlfn.XLOOKUP(A60,Booking_data!$A$1:$A$6001,Booking_data!$E$1:$E$6001,"not Found")</f>
        <v>C113</v>
      </c>
      <c r="M60" s="1" t="str">
        <f t="array" ref="M60">_xlfn.XLOOKUP(L60,Cinemas_data!$A$1:$A$49,Cinemas_data!$I$1:$I$49,"not Found")</f>
        <v>#NAME?</v>
      </c>
      <c r="N60" s="1" t="str">
        <f t="array" ref="N60">_xlfn.XLOOKUP(L60,Cinemas_data!$A$1:$A$49,Cinemas_data!$C$1:$C$49,"not Found")</f>
        <v>Delhi</v>
      </c>
      <c r="O60" s="1">
        <f t="array" ref="O60">_xlfn.XLOOKUP(A60,Booking_data!$A$1:$A$6001,Booking_data!$H$1:$H$6001,"not found")</f>
        <v>4</v>
      </c>
      <c r="P60" s="1">
        <f t="array" ref="P60">_xlfn.XLOOKUP(A60,Booking_data!$A$1:$A$6001,Booking_data!$I$1:$I$6001,"not Found")</f>
        <v>240</v>
      </c>
      <c r="Q60" s="1">
        <f t="shared" si="3"/>
        <v>960</v>
      </c>
      <c r="R60" s="1" t="str">
        <f t="array" ref="R60">_xlfn.XLOOKUP(A60,Booking_data!$A$1:$A$6001,Booking_data!$L$1:$L$6001,"Not Found")</f>
        <v>Net Banking</v>
      </c>
      <c r="S60" s="1">
        <f t="array" ref="S60">_xlfn.XLOOKUP(A60,Booking_data!$A$1:$A$6001,Booking_data!$N$1:$N$6001,"not Found")</f>
        <v>55</v>
      </c>
      <c r="T60" s="1" t="str">
        <f t="array" ref="T60">_xlfn.XLOOKUP(A60,Booking_data!$A$1:$A$6001,Booking_data!$O$1:$O$6001,"Not Found")</f>
        <v>Male</v>
      </c>
      <c r="U60" s="1" t="str">
        <f t="shared" si="4"/>
        <v>Above 45</v>
      </c>
      <c r="V60" s="1" t="str">
        <f t="shared" si="5"/>
        <v>Medium Booking</v>
      </c>
    </row>
    <row r="61" ht="15.75" customHeight="1">
      <c r="A61" s="1" t="s">
        <v>375</v>
      </c>
      <c r="B61" s="6">
        <v>46160.0</v>
      </c>
      <c r="C61" s="6">
        <v>46167.0</v>
      </c>
      <c r="D61" s="7">
        <v>0.8854166666666666</v>
      </c>
      <c r="E61" s="1" t="str">
        <f t="shared" si="1"/>
        <v>Weekday</v>
      </c>
      <c r="F61" s="1" t="str">
        <f t="shared" si="2"/>
        <v>May</v>
      </c>
      <c r="G61" s="1" t="str">
        <f t="array" ref="G61">_xlfn.XLOOKUP(A61,Booking_data!$A$1:$A$6001,Booking_data!$D$1:$D$6001,"not found")</f>
        <v>M009</v>
      </c>
      <c r="H61" s="1" t="str">
        <f t="array" ref="H61">_xlfn.XLOOKUP(G61,Movies_data!$A$1:$A$41,Movies_data!$B$1:$B$41,"not found")</f>
        <v>Amaran</v>
      </c>
      <c r="I61" s="1" t="str">
        <f t="array" ref="I61">_xlfn.XLOOKUP(G61,Movies_data!$A$1:$A$41,Movies_data!$D$1:$D$41,"not found")</f>
        <v>Biography</v>
      </c>
      <c r="J61" s="1" t="str">
        <f t="array" ref="J61">_xlfn.XLOOKUP(G61,Movies_data!$A$1:$A$41,Movies_data!$C$1:$C$41,"not found")</f>
        <v>Tamil</v>
      </c>
      <c r="K61" s="1">
        <f t="array" ref="K61">_xlfn.XLOOKUP(G61,Movies_data!$A$1:$A$41,Movies_data!$H$1:$H$41,"Not Found")</f>
        <v>8.3</v>
      </c>
      <c r="L61" s="1" t="str">
        <f t="array" ref="L61">_xlfn.XLOOKUP(A61,Booking_data!$A$1:$A$6001,Booking_data!$E$1:$E$6001,"not Found")</f>
        <v>C123</v>
      </c>
      <c r="M61" s="1" t="str">
        <f t="array" ref="M61">_xlfn.XLOOKUP(L61,Cinemas_data!$A$1:$A$49,Cinemas_data!$I$1:$I$49,"not Found")</f>
        <v>#NAME?</v>
      </c>
      <c r="N61" s="1" t="str">
        <f t="array" ref="N61">_xlfn.XLOOKUP(L61,Cinemas_data!$A$1:$A$49,Cinemas_data!$C$1:$C$49,"not Found")</f>
        <v>Noida</v>
      </c>
      <c r="O61" s="1">
        <f t="array" ref="O61">_xlfn.XLOOKUP(A61,Booking_data!$A$1:$A$6001,Booking_data!$H$1:$H$6001,"not found")</f>
        <v>2</v>
      </c>
      <c r="P61" s="1">
        <f t="array" ref="P61">_xlfn.XLOOKUP(A61,Booking_data!$A$1:$A$6001,Booking_data!$I$1:$I$6001,"not Found")</f>
        <v>400</v>
      </c>
      <c r="Q61" s="1">
        <f t="shared" si="3"/>
        <v>800</v>
      </c>
      <c r="R61" s="1" t="str">
        <f t="array" ref="R61">_xlfn.XLOOKUP(A61,Booking_data!$A$1:$A$6001,Booking_data!$L$1:$L$6001,"Not Found")</f>
        <v>Credit Card</v>
      </c>
      <c r="S61" s="1">
        <f t="array" ref="S61">_xlfn.XLOOKUP(A61,Booking_data!$A$1:$A$6001,Booking_data!$N$1:$N$6001,"not Found")</f>
        <v>33</v>
      </c>
      <c r="T61" s="1" t="str">
        <f t="array" ref="T61">_xlfn.XLOOKUP(A61,Booking_data!$A$1:$A$6001,Booking_data!$O$1:$O$6001,"Not Found")</f>
        <v>Female</v>
      </c>
      <c r="U61" s="1" t="str">
        <f t="shared" si="4"/>
        <v>Middle Age</v>
      </c>
      <c r="V61" s="1" t="str">
        <f t="shared" si="5"/>
        <v>Low Booking</v>
      </c>
    </row>
    <row r="62" ht="15.75" customHeight="1">
      <c r="A62" s="1" t="s">
        <v>376</v>
      </c>
      <c r="B62" s="6">
        <v>46104.0</v>
      </c>
      <c r="C62" s="6">
        <v>46111.0</v>
      </c>
      <c r="D62" s="7">
        <v>0.7708333333333334</v>
      </c>
      <c r="E62" s="1" t="str">
        <f t="shared" si="1"/>
        <v>Weekday</v>
      </c>
      <c r="F62" s="1" t="str">
        <f t="shared" si="2"/>
        <v>Mar</v>
      </c>
      <c r="G62" s="1" t="str">
        <f t="array" ref="G62">_xlfn.XLOOKUP(A62,Booking_data!$A$1:$A$6001,Booking_data!$D$1:$D$6001,"not found")</f>
        <v>M026</v>
      </c>
      <c r="H62" s="1" t="str">
        <f t="array" ref="H62">_xlfn.XLOOKUP(G62,Movies_data!$A$1:$A$41,Movies_data!$B$1:$B$41,"not found")</f>
        <v>Drishyam 2</v>
      </c>
      <c r="I62" s="1" t="str">
        <f t="array" ref="I62">_xlfn.XLOOKUP(G62,Movies_data!$A$1:$A$41,Movies_data!$D$1:$D$41,"not found")</f>
        <v>Thriller</v>
      </c>
      <c r="J62" s="1" t="str">
        <f t="array" ref="J62">_xlfn.XLOOKUP(G62,Movies_data!$A$1:$A$41,Movies_data!$C$1:$C$41,"not found")</f>
        <v>Hindi</v>
      </c>
      <c r="K62" s="1">
        <f t="array" ref="K62">_xlfn.XLOOKUP(G62,Movies_data!$A$1:$A$41,Movies_data!$H$1:$H$41,"Not Found")</f>
        <v>8.2</v>
      </c>
      <c r="L62" s="1" t="str">
        <f t="array" ref="L62">_xlfn.XLOOKUP(A62,Booking_data!$A$1:$A$6001,Booking_data!$E$1:$E$6001,"not Found")</f>
        <v>C091</v>
      </c>
      <c r="M62" s="1" t="str">
        <f t="array" ref="M62">_xlfn.XLOOKUP(L62,Cinemas_data!$A$1:$A$49,Cinemas_data!$I$1:$I$49,"not Found")</f>
        <v>#NAME?</v>
      </c>
      <c r="N62" s="1" t="str">
        <f t="array" ref="N62">_xlfn.XLOOKUP(L62,Cinemas_data!$A$1:$A$49,Cinemas_data!$C$1:$C$49,"not Found")</f>
        <v>Mumbai</v>
      </c>
      <c r="O62" s="1">
        <f t="array" ref="O62">_xlfn.XLOOKUP(A62,Booking_data!$A$1:$A$6001,Booking_data!$H$1:$H$6001,"not found")</f>
        <v>6</v>
      </c>
      <c r="P62" s="1">
        <f t="array" ref="P62">_xlfn.XLOOKUP(A62,Booking_data!$A$1:$A$6001,Booking_data!$I$1:$I$6001,"not Found")</f>
        <v>280</v>
      </c>
      <c r="Q62" s="1">
        <f t="shared" si="3"/>
        <v>1680</v>
      </c>
      <c r="R62" s="1" t="str">
        <f t="array" ref="R62">_xlfn.XLOOKUP(A62,Booking_data!$A$1:$A$6001,Booking_data!$L$1:$L$6001,"Not Found")</f>
        <v>Credit Card</v>
      </c>
      <c r="S62" s="1">
        <f t="array" ref="S62">_xlfn.XLOOKUP(A62,Booking_data!$A$1:$A$6001,Booking_data!$N$1:$N$6001,"not Found")</f>
        <v>27</v>
      </c>
      <c r="T62" s="1" t="str">
        <f t="array" ref="T62">_xlfn.XLOOKUP(A62,Booking_data!$A$1:$A$6001,Booking_data!$O$1:$O$6001,"Not Found")</f>
        <v>Other</v>
      </c>
      <c r="U62" s="1" t="str">
        <f t="shared" si="4"/>
        <v>Youngster</v>
      </c>
      <c r="V62" s="1" t="str">
        <f t="shared" si="5"/>
        <v>High Booking</v>
      </c>
    </row>
    <row r="63" ht="15.75" customHeight="1">
      <c r="A63" s="1" t="s">
        <v>377</v>
      </c>
      <c r="B63" s="6">
        <v>46048.0</v>
      </c>
      <c r="C63" s="6">
        <v>46055.0</v>
      </c>
      <c r="D63" s="7">
        <v>0.3958333333333333</v>
      </c>
      <c r="E63" s="1" t="str">
        <f t="shared" si="1"/>
        <v>Weekday</v>
      </c>
      <c r="F63" s="1" t="str">
        <f t="shared" si="2"/>
        <v>Jan</v>
      </c>
      <c r="G63" s="1" t="str">
        <f t="array" ref="G63">_xlfn.XLOOKUP(A63,Booking_data!$A$1:$A$6001,Booking_data!$D$1:$D$6001,"not found")</f>
        <v>M003</v>
      </c>
      <c r="H63" s="1" t="str">
        <f t="array" ref="H63">_xlfn.XLOOKUP(G63,Movies_data!$A$1:$A$41,Movies_data!$B$1:$B$41,"not found")</f>
        <v>Vikram</v>
      </c>
      <c r="I63" s="1" t="str">
        <f t="array" ref="I63">_xlfn.XLOOKUP(G63,Movies_data!$A$1:$A$41,Movies_data!$D$1:$D$41,"not found")</f>
        <v>Action</v>
      </c>
      <c r="J63" s="1" t="str">
        <f t="array" ref="J63">_xlfn.XLOOKUP(G63,Movies_data!$A$1:$A$41,Movies_data!$C$1:$C$41,"not found")</f>
        <v>Tamil</v>
      </c>
      <c r="K63" s="1">
        <f t="array" ref="K63">_xlfn.XLOOKUP(G63,Movies_data!$A$1:$A$41,Movies_data!$H$1:$H$41,"Not Found")</f>
        <v>8.3</v>
      </c>
      <c r="L63" s="1" t="str">
        <f t="array" ref="L63">_xlfn.XLOOKUP(A63,Booking_data!$A$1:$A$6001,Booking_data!$E$1:$E$6001,"not Found")</f>
        <v>C103</v>
      </c>
      <c r="M63" s="1" t="str">
        <f t="array" ref="M63">_xlfn.XLOOKUP(L63,Cinemas_data!$A$1:$A$49,Cinemas_data!$I$1:$I$49,"not Found")</f>
        <v>#NAME?</v>
      </c>
      <c r="N63" s="1" t="str">
        <f t="array" ref="N63">_xlfn.XLOOKUP(L63,Cinemas_data!$A$1:$A$49,Cinemas_data!$C$1:$C$49,"not Found")</f>
        <v>Pune</v>
      </c>
      <c r="O63" s="1">
        <f t="array" ref="O63">_xlfn.XLOOKUP(A63,Booking_data!$A$1:$A$6001,Booking_data!$H$1:$H$6001,"not found")</f>
        <v>4</v>
      </c>
      <c r="P63" s="1">
        <f t="array" ref="P63">_xlfn.XLOOKUP(A63,Booking_data!$A$1:$A$6001,Booking_data!$I$1:$I$6001,"not Found")</f>
        <v>180</v>
      </c>
      <c r="Q63" s="1">
        <f t="shared" si="3"/>
        <v>720</v>
      </c>
      <c r="R63" s="1" t="str">
        <f t="array" ref="R63">_xlfn.XLOOKUP(A63,Booking_data!$A$1:$A$6001,Booking_data!$L$1:$L$6001,"Not Found")</f>
        <v>Debit Card</v>
      </c>
      <c r="S63" s="1">
        <f t="array" ref="S63">_xlfn.XLOOKUP(A63,Booking_data!$A$1:$A$6001,Booking_data!$N$1:$N$6001,"not Found")</f>
        <v>27</v>
      </c>
      <c r="T63" s="1" t="str">
        <f t="array" ref="T63">_xlfn.XLOOKUP(A63,Booking_data!$A$1:$A$6001,Booking_data!$O$1:$O$6001,"Not Found")</f>
        <v>Female</v>
      </c>
      <c r="U63" s="1" t="str">
        <f t="shared" si="4"/>
        <v>Youngster</v>
      </c>
      <c r="V63" s="1" t="str">
        <f t="shared" si="5"/>
        <v>Medium Booking</v>
      </c>
    </row>
    <row r="64" ht="15.75" customHeight="1">
      <c r="A64" s="1" t="s">
        <v>378</v>
      </c>
      <c r="B64" s="6">
        <v>46189.0</v>
      </c>
      <c r="C64" s="6">
        <v>46190.0</v>
      </c>
      <c r="D64" s="7">
        <v>0.8854166666666666</v>
      </c>
      <c r="E64" s="1" t="str">
        <f t="shared" si="1"/>
        <v>Weekday</v>
      </c>
      <c r="F64" s="1" t="str">
        <f t="shared" si="2"/>
        <v>Jun</v>
      </c>
      <c r="G64" s="1" t="str">
        <f t="array" ref="G64">_xlfn.XLOOKUP(A64,Booking_data!$A$1:$A$6001,Booking_data!$D$1:$D$6001,"not found")</f>
        <v>M033</v>
      </c>
      <c r="H64" s="1" t="str">
        <f t="array" ref="H64">_xlfn.XLOOKUP(G64,Movies_data!$A$1:$A$41,Movies_data!$B$1:$B$41,"not found")</f>
        <v>Lucifer</v>
      </c>
      <c r="I64" s="1" t="str">
        <f t="array" ref="I64">_xlfn.XLOOKUP(G64,Movies_data!$A$1:$A$41,Movies_data!$D$1:$D$41,"not found")</f>
        <v>Action</v>
      </c>
      <c r="J64" s="1" t="str">
        <f t="array" ref="J64">_xlfn.XLOOKUP(G64,Movies_data!$A$1:$A$41,Movies_data!$C$1:$C$41,"not found")</f>
        <v>Malayalam</v>
      </c>
      <c r="K64" s="1">
        <f t="array" ref="K64">_xlfn.XLOOKUP(G64,Movies_data!$A$1:$A$41,Movies_data!$H$1:$H$41,"Not Found")</f>
        <v>7.5</v>
      </c>
      <c r="L64" s="1" t="str">
        <f t="array" ref="L64">_xlfn.XLOOKUP(A64,Booking_data!$A$1:$A$6001,Booking_data!$E$1:$E$6001,"not Found")</f>
        <v>C152</v>
      </c>
      <c r="M64" s="1" t="str">
        <f t="array" ref="M64">_xlfn.XLOOKUP(L64,Cinemas_data!$A$1:$A$49,Cinemas_data!$I$1:$I$49,"not Found")</f>
        <v>#NAME?</v>
      </c>
      <c r="N64" s="1" t="str">
        <f t="array" ref="N64">_xlfn.XLOOKUP(L64,Cinemas_data!$A$1:$A$49,Cinemas_data!$C$1:$C$49,"not Found")</f>
        <v>Kochi</v>
      </c>
      <c r="O64" s="1">
        <f t="array" ref="O64">_xlfn.XLOOKUP(A64,Booking_data!$A$1:$A$6001,Booking_data!$H$1:$H$6001,"not found")</f>
        <v>2</v>
      </c>
      <c r="P64" s="1">
        <f t="array" ref="P64">_xlfn.XLOOKUP(A64,Booking_data!$A$1:$A$6001,Booking_data!$I$1:$I$6001,"not Found")</f>
        <v>440</v>
      </c>
      <c r="Q64" s="1">
        <f t="shared" si="3"/>
        <v>880</v>
      </c>
      <c r="R64" s="1" t="str">
        <f t="array" ref="R64">_xlfn.XLOOKUP(A64,Booking_data!$A$1:$A$6001,Booking_data!$L$1:$L$6001,"Not Found")</f>
        <v>Wallet</v>
      </c>
      <c r="S64" s="1">
        <f t="array" ref="S64">_xlfn.XLOOKUP(A64,Booking_data!$A$1:$A$6001,Booking_data!$N$1:$N$6001,"not Found")</f>
        <v>49</v>
      </c>
      <c r="T64" s="1" t="str">
        <f t="array" ref="T64">_xlfn.XLOOKUP(A64,Booking_data!$A$1:$A$6001,Booking_data!$O$1:$O$6001,"Not Found")</f>
        <v>Male</v>
      </c>
      <c r="U64" s="1" t="str">
        <f t="shared" si="4"/>
        <v>Above 45</v>
      </c>
      <c r="V64" s="1" t="str">
        <f t="shared" si="5"/>
        <v>Low Booking</v>
      </c>
    </row>
    <row r="65" ht="15.75" customHeight="1">
      <c r="A65" s="1" t="s">
        <v>379</v>
      </c>
      <c r="B65" s="6">
        <v>46184.0</v>
      </c>
      <c r="C65" s="6">
        <v>46188.0</v>
      </c>
      <c r="D65" s="7">
        <v>0.7708333333333334</v>
      </c>
      <c r="E65" s="1" t="str">
        <f t="shared" si="1"/>
        <v>Weekday</v>
      </c>
      <c r="F65" s="1" t="str">
        <f t="shared" si="2"/>
        <v>Jun</v>
      </c>
      <c r="G65" s="1" t="str">
        <f t="array" ref="G65">_xlfn.XLOOKUP(A65,Booking_data!$A$1:$A$6001,Booking_data!$D$1:$D$6001,"not found")</f>
        <v>M040</v>
      </c>
      <c r="H65" s="1" t="str">
        <f t="array" ref="H65">_xlfn.XLOOKUP(G65,Movies_data!$A$1:$A$41,Movies_data!$B$1:$B$41,"not found")</f>
        <v>Inside Out 2</v>
      </c>
      <c r="I65" s="1" t="str">
        <f t="array" ref="I65">_xlfn.XLOOKUP(G65,Movies_data!$A$1:$A$41,Movies_data!$D$1:$D$41,"not found")</f>
        <v>Animation</v>
      </c>
      <c r="J65" s="1" t="str">
        <f t="array" ref="J65">_xlfn.XLOOKUP(G65,Movies_data!$A$1:$A$41,Movies_data!$C$1:$C$41,"not found")</f>
        <v>English</v>
      </c>
      <c r="K65" s="1">
        <f t="array" ref="K65">_xlfn.XLOOKUP(G65,Movies_data!$A$1:$A$41,Movies_data!$H$1:$H$41,"Not Found")</f>
        <v>7.6</v>
      </c>
      <c r="L65" s="1" t="str">
        <f t="array" ref="L65">_xlfn.XLOOKUP(A65,Booking_data!$A$1:$A$6001,Booking_data!$E$1:$E$6001,"not Found")</f>
        <v>C163</v>
      </c>
      <c r="M65" s="1" t="str">
        <f t="array" ref="M65">_xlfn.XLOOKUP(L65,Cinemas_data!$A$1:$A$49,Cinemas_data!$I$1:$I$49,"not Found")</f>
        <v>#NAME?</v>
      </c>
      <c r="N65" s="1" t="str">
        <f t="array" ref="N65">_xlfn.XLOOKUP(L65,Cinemas_data!$A$1:$A$49,Cinemas_data!$C$1:$C$49,"not Found")</f>
        <v>Thiruvananthapuram</v>
      </c>
      <c r="O65" s="1">
        <f t="array" ref="O65">_xlfn.XLOOKUP(A65,Booking_data!$A$1:$A$6001,Booking_data!$H$1:$H$6001,"not found")</f>
        <v>3</v>
      </c>
      <c r="P65" s="1">
        <f t="array" ref="P65">_xlfn.XLOOKUP(A65,Booking_data!$A$1:$A$6001,Booking_data!$I$1:$I$6001,"not Found")</f>
        <v>180</v>
      </c>
      <c r="Q65" s="1">
        <f t="shared" si="3"/>
        <v>540</v>
      </c>
      <c r="R65" s="1" t="str">
        <f t="array" ref="R65">_xlfn.XLOOKUP(A65,Booking_data!$A$1:$A$6001,Booking_data!$L$1:$L$6001,"Not Found")</f>
        <v>Debit Card</v>
      </c>
      <c r="S65" s="1">
        <f t="array" ref="S65">_xlfn.XLOOKUP(A65,Booking_data!$A$1:$A$6001,Booking_data!$N$1:$N$6001,"not Found")</f>
        <v>24</v>
      </c>
      <c r="T65" s="1" t="str">
        <f t="array" ref="T65">_xlfn.XLOOKUP(A65,Booking_data!$A$1:$A$6001,Booking_data!$O$1:$O$6001,"Not Found")</f>
        <v>Male</v>
      </c>
      <c r="U65" s="1" t="str">
        <f t="shared" si="4"/>
        <v>Youngster</v>
      </c>
      <c r="V65" s="1" t="str">
        <f t="shared" si="5"/>
        <v>Medium Booking</v>
      </c>
    </row>
    <row r="66" ht="15.75" customHeight="1">
      <c r="A66" s="1" t="s">
        <v>380</v>
      </c>
      <c r="B66" s="6">
        <v>46106.0</v>
      </c>
      <c r="C66" s="6">
        <v>46106.0</v>
      </c>
      <c r="D66" s="7">
        <v>0.53125</v>
      </c>
      <c r="E66" s="1" t="str">
        <f t="shared" si="1"/>
        <v>Weekday</v>
      </c>
      <c r="F66" s="1" t="str">
        <f t="shared" si="2"/>
        <v>Mar</v>
      </c>
      <c r="G66" s="1" t="str">
        <f t="array" ref="G66">_xlfn.XLOOKUP(A66,Booking_data!$A$1:$A$6001,Booking_data!$D$1:$D$6001,"not found")</f>
        <v>M008</v>
      </c>
      <c r="H66" s="1" t="str">
        <f t="array" ref="H66">_xlfn.XLOOKUP(G66,Movies_data!$A$1:$A$41,Movies_data!$B$1:$B$41,"not found")</f>
        <v>Love Today</v>
      </c>
      <c r="I66" s="1" t="str">
        <f t="array" ref="I66">_xlfn.XLOOKUP(G66,Movies_data!$A$1:$A$41,Movies_data!$D$1:$D$41,"not found")</f>
        <v>Romance</v>
      </c>
      <c r="J66" s="1" t="str">
        <f t="array" ref="J66">_xlfn.XLOOKUP(G66,Movies_data!$A$1:$A$41,Movies_data!$C$1:$C$41,"not found")</f>
        <v>Tamil</v>
      </c>
      <c r="K66" s="1">
        <f t="array" ref="K66">_xlfn.XLOOKUP(G66,Movies_data!$A$1:$A$41,Movies_data!$H$1:$H$41,"Not Found")</f>
        <v>7.4</v>
      </c>
      <c r="L66" s="1" t="str">
        <f t="array" ref="L66">_xlfn.XLOOKUP(A66,Booking_data!$A$1:$A$6001,Booking_data!$E$1:$E$6001,"not Found")</f>
        <v>C083</v>
      </c>
      <c r="M66" s="1" t="str">
        <f t="array" ref="M66">_xlfn.XLOOKUP(L66,Cinemas_data!$A$1:$A$49,Cinemas_data!$I$1:$I$49,"not Found")</f>
        <v>#NAME?</v>
      </c>
      <c r="N66" s="1" t="str">
        <f t="array" ref="N66">_xlfn.XLOOKUP(L66,Cinemas_data!$A$1:$A$49,Cinemas_data!$C$1:$C$49,"not Found")</f>
        <v>Vijayawada</v>
      </c>
      <c r="O66" s="1">
        <f t="array" ref="O66">_xlfn.XLOOKUP(A66,Booking_data!$A$1:$A$6001,Booking_data!$H$1:$H$6001,"not found")</f>
        <v>2</v>
      </c>
      <c r="P66" s="1">
        <f t="array" ref="P66">_xlfn.XLOOKUP(A66,Booking_data!$A$1:$A$6001,Booking_data!$I$1:$I$6001,"not Found")</f>
        <v>360</v>
      </c>
      <c r="Q66" s="1">
        <f t="shared" si="3"/>
        <v>720</v>
      </c>
      <c r="R66" s="1" t="str">
        <f t="array" ref="R66">_xlfn.XLOOKUP(A66,Booking_data!$A$1:$A$6001,Booking_data!$L$1:$L$6001,"Not Found")</f>
        <v>UPI</v>
      </c>
      <c r="S66" s="1">
        <f t="array" ref="S66">_xlfn.XLOOKUP(A66,Booking_data!$A$1:$A$6001,Booking_data!$N$1:$N$6001,"not Found")</f>
        <v>29</v>
      </c>
      <c r="T66" s="1" t="str">
        <f t="array" ref="T66">_xlfn.XLOOKUP(A66,Booking_data!$A$1:$A$6001,Booking_data!$O$1:$O$6001,"Not Found")</f>
        <v>Other</v>
      </c>
      <c r="U66" s="1" t="str">
        <f t="shared" si="4"/>
        <v>Youngster</v>
      </c>
      <c r="V66" s="1" t="str">
        <f t="shared" si="5"/>
        <v>Low Booking</v>
      </c>
    </row>
    <row r="67" ht="15.75" customHeight="1">
      <c r="A67" s="1" t="s">
        <v>381</v>
      </c>
      <c r="B67" s="6">
        <v>46181.0</v>
      </c>
      <c r="C67" s="6">
        <v>46184.0</v>
      </c>
      <c r="D67" s="7">
        <v>0.3958333333333333</v>
      </c>
      <c r="E67" s="1" t="str">
        <f t="shared" si="1"/>
        <v>Weekday</v>
      </c>
      <c r="F67" s="1" t="str">
        <f t="shared" si="2"/>
        <v>Jun</v>
      </c>
      <c r="G67" s="1" t="str">
        <f t="array" ref="G67">_xlfn.XLOOKUP(A67,Booking_data!$A$1:$A$6001,Booking_data!$D$1:$D$6001,"not found")</f>
        <v>M015</v>
      </c>
      <c r="H67" s="1" t="str">
        <f t="array" ref="H67">_xlfn.XLOOKUP(G67,Movies_data!$A$1:$A$41,Movies_data!$B$1:$B$41,"not found")</f>
        <v>Kalki 2898 AD</v>
      </c>
      <c r="I67" s="1" t="str">
        <f t="array" ref="I67">_xlfn.XLOOKUP(G67,Movies_data!$A$1:$A$41,Movies_data!$D$1:$D$41,"not found")</f>
        <v>Sci-Fi</v>
      </c>
      <c r="J67" s="1" t="str">
        <f t="array" ref="J67">_xlfn.XLOOKUP(G67,Movies_data!$A$1:$A$41,Movies_data!$C$1:$C$41,"not found")</f>
        <v>Telugu</v>
      </c>
      <c r="K67" s="1">
        <f t="array" ref="K67">_xlfn.XLOOKUP(G67,Movies_data!$A$1:$A$41,Movies_data!$H$1:$H$41,"Not Found")</f>
        <v>7</v>
      </c>
      <c r="L67" s="1" t="str">
        <f t="array" ref="L67">_xlfn.XLOOKUP(A67,Booking_data!$A$1:$A$6001,Booking_data!$E$1:$E$6001,"not Found")</f>
        <v>C132</v>
      </c>
      <c r="M67" s="1" t="str">
        <f t="array" ref="M67">_xlfn.XLOOKUP(L67,Cinemas_data!$A$1:$A$49,Cinemas_data!$I$1:$I$49,"not Found")</f>
        <v>#NAME?</v>
      </c>
      <c r="N67" s="1" t="str">
        <f t="array" ref="N67">_xlfn.XLOOKUP(L67,Cinemas_data!$A$1:$A$49,Cinemas_data!$C$1:$C$49,"not Found")</f>
        <v>Kolkata</v>
      </c>
      <c r="O67" s="1">
        <f t="array" ref="O67">_xlfn.XLOOKUP(A67,Booking_data!$A$1:$A$6001,Booking_data!$H$1:$H$6001,"not found")</f>
        <v>2</v>
      </c>
      <c r="P67" s="1">
        <f t="array" ref="P67">_xlfn.XLOOKUP(A67,Booking_data!$A$1:$A$6001,Booking_data!$I$1:$I$6001,"not Found")</f>
        <v>180</v>
      </c>
      <c r="Q67" s="1">
        <f t="shared" si="3"/>
        <v>360</v>
      </c>
      <c r="R67" s="1" t="str">
        <f t="array" ref="R67">_xlfn.XLOOKUP(A67,Booking_data!$A$1:$A$6001,Booking_data!$L$1:$L$6001,"Not Found")</f>
        <v>Debit Card</v>
      </c>
      <c r="S67" s="1">
        <f t="array" ref="S67">_xlfn.XLOOKUP(A67,Booking_data!$A$1:$A$6001,Booking_data!$N$1:$N$6001,"not Found")</f>
        <v>60</v>
      </c>
      <c r="T67" s="1" t="str">
        <f t="array" ref="T67">_xlfn.XLOOKUP(A67,Booking_data!$A$1:$A$6001,Booking_data!$O$1:$O$6001,"Not Found")</f>
        <v>Other</v>
      </c>
      <c r="U67" s="1" t="str">
        <f t="shared" si="4"/>
        <v>Above 45</v>
      </c>
      <c r="V67" s="1" t="str">
        <f t="shared" si="5"/>
        <v>Low Booking</v>
      </c>
    </row>
    <row r="68" ht="15.75" customHeight="1">
      <c r="A68" s="1" t="s">
        <v>382</v>
      </c>
      <c r="B68" s="6">
        <v>46041.0</v>
      </c>
      <c r="C68" s="6">
        <v>46048.0</v>
      </c>
      <c r="D68" s="7">
        <v>0.53125</v>
      </c>
      <c r="E68" s="1" t="str">
        <f t="shared" si="1"/>
        <v>Weekday</v>
      </c>
      <c r="F68" s="1" t="str">
        <f t="shared" si="2"/>
        <v>Jan</v>
      </c>
      <c r="G68" s="1" t="str">
        <f t="array" ref="G68">_xlfn.XLOOKUP(A68,Booking_data!$A$1:$A$6001,Booking_data!$D$1:$D$6001,"not found")</f>
        <v>M038</v>
      </c>
      <c r="H68" s="1" t="str">
        <f t="array" ref="H68">_xlfn.XLOOKUP(G68,Movies_data!$A$1:$A$41,Movies_data!$B$1:$B$41,"not found")</f>
        <v>Barbie</v>
      </c>
      <c r="I68" s="1" t="str">
        <f t="array" ref="I68">_xlfn.XLOOKUP(G68,Movies_data!$A$1:$A$41,Movies_data!$D$1:$D$41,"not found")</f>
        <v>Comedy</v>
      </c>
      <c r="J68" s="1" t="str">
        <f t="array" ref="J68">_xlfn.XLOOKUP(G68,Movies_data!$A$1:$A$41,Movies_data!$C$1:$C$41,"not found")</f>
        <v>English</v>
      </c>
      <c r="K68" s="1">
        <f t="array" ref="K68">_xlfn.XLOOKUP(G68,Movies_data!$A$1:$A$41,Movies_data!$H$1:$H$41,"Not Found")</f>
        <v>6.8</v>
      </c>
      <c r="L68" s="1" t="str">
        <f t="array" ref="L68">_xlfn.XLOOKUP(A68,Booking_data!$A$1:$A$6001,Booking_data!$E$1:$E$6001,"not Found")</f>
        <v>C132</v>
      </c>
      <c r="M68" s="1" t="str">
        <f t="array" ref="M68">_xlfn.XLOOKUP(L68,Cinemas_data!$A$1:$A$49,Cinemas_data!$I$1:$I$49,"not Found")</f>
        <v>#NAME?</v>
      </c>
      <c r="N68" s="1" t="str">
        <f t="array" ref="N68">_xlfn.XLOOKUP(L68,Cinemas_data!$A$1:$A$49,Cinemas_data!$C$1:$C$49,"not Found")</f>
        <v>Kolkata</v>
      </c>
      <c r="O68" s="1">
        <f t="array" ref="O68">_xlfn.XLOOKUP(A68,Booking_data!$A$1:$A$6001,Booking_data!$H$1:$H$6001,"not found")</f>
        <v>3</v>
      </c>
      <c r="P68" s="1">
        <f t="array" ref="P68">_xlfn.XLOOKUP(A68,Booking_data!$A$1:$A$6001,Booking_data!$I$1:$I$6001,"not Found")</f>
        <v>180</v>
      </c>
      <c r="Q68" s="1">
        <f t="shared" si="3"/>
        <v>540</v>
      </c>
      <c r="R68" s="1" t="str">
        <f t="array" ref="R68">_xlfn.XLOOKUP(A68,Booking_data!$A$1:$A$6001,Booking_data!$L$1:$L$6001,"Not Found")</f>
        <v>Net Banking</v>
      </c>
      <c r="S68" s="1">
        <f t="array" ref="S68">_xlfn.XLOOKUP(A68,Booking_data!$A$1:$A$6001,Booking_data!$N$1:$N$6001,"not Found")</f>
        <v>37</v>
      </c>
      <c r="T68" s="1" t="str">
        <f t="array" ref="T68">_xlfn.XLOOKUP(A68,Booking_data!$A$1:$A$6001,Booking_data!$O$1:$O$6001,"Not Found")</f>
        <v>Male</v>
      </c>
      <c r="U68" s="1" t="str">
        <f t="shared" si="4"/>
        <v>Middle Age</v>
      </c>
      <c r="V68" s="1" t="str">
        <f t="shared" si="5"/>
        <v>Medium Booking</v>
      </c>
    </row>
    <row r="69" ht="15.75" customHeight="1">
      <c r="A69" s="1" t="s">
        <v>383</v>
      </c>
      <c r="B69" s="6">
        <v>46120.0</v>
      </c>
      <c r="C69" s="6">
        <v>46125.0</v>
      </c>
      <c r="D69" s="7">
        <v>0.8854166666666666</v>
      </c>
      <c r="E69" s="1" t="str">
        <f t="shared" si="1"/>
        <v>Weekday</v>
      </c>
      <c r="F69" s="1" t="str">
        <f t="shared" si="2"/>
        <v>Apr</v>
      </c>
      <c r="G69" s="1" t="str">
        <f t="array" ref="G69">_xlfn.XLOOKUP(A69,Booking_data!$A$1:$A$6001,Booking_data!$D$1:$D$6001,"not found")</f>
        <v>M019</v>
      </c>
      <c r="H69" s="1" t="str">
        <f t="array" ref="H69">_xlfn.XLOOKUP(G69,Movies_data!$A$1:$A$41,Movies_data!$B$1:$B$41,"not found")</f>
        <v>Animal</v>
      </c>
      <c r="I69" s="1" t="str">
        <f t="array" ref="I69">_xlfn.XLOOKUP(G69,Movies_data!$A$1:$A$41,Movies_data!$D$1:$D$41,"not found")</f>
        <v>Drama</v>
      </c>
      <c r="J69" s="1" t="str">
        <f t="array" ref="J69">_xlfn.XLOOKUP(G69,Movies_data!$A$1:$A$41,Movies_data!$C$1:$C$41,"not found")</f>
        <v>Hindi</v>
      </c>
      <c r="K69" s="1">
        <f t="array" ref="K69">_xlfn.XLOOKUP(G69,Movies_data!$A$1:$A$41,Movies_data!$H$1:$H$41,"Not Found")</f>
        <v>6.1</v>
      </c>
      <c r="L69" s="1" t="str">
        <f t="array" ref="L69">_xlfn.XLOOKUP(A69,Booking_data!$A$1:$A$6001,Booking_data!$E$1:$E$6001,"not Found")</f>
        <v>C153</v>
      </c>
      <c r="M69" s="1" t="str">
        <f t="array" ref="M69">_xlfn.XLOOKUP(L69,Cinemas_data!$A$1:$A$49,Cinemas_data!$I$1:$I$49,"not Found")</f>
        <v>#NAME?</v>
      </c>
      <c r="N69" s="1" t="str">
        <f t="array" ref="N69">_xlfn.XLOOKUP(L69,Cinemas_data!$A$1:$A$49,Cinemas_data!$C$1:$C$49,"not Found")</f>
        <v>Kochi</v>
      </c>
      <c r="O69" s="1">
        <f t="array" ref="O69">_xlfn.XLOOKUP(A69,Booking_data!$A$1:$A$6001,Booking_data!$H$1:$H$6001,"not found")</f>
        <v>1</v>
      </c>
      <c r="P69" s="1">
        <f t="array" ref="P69">_xlfn.XLOOKUP(A69,Booking_data!$A$1:$A$6001,Booking_data!$I$1:$I$6001,"not Found")</f>
        <v>240</v>
      </c>
      <c r="Q69" s="1">
        <f t="shared" si="3"/>
        <v>240</v>
      </c>
      <c r="R69" s="1" t="str">
        <f t="array" ref="R69">_xlfn.XLOOKUP(A69,Booking_data!$A$1:$A$6001,Booking_data!$L$1:$L$6001,"Not Found")</f>
        <v>Wallet</v>
      </c>
      <c r="S69" s="1">
        <f t="array" ref="S69">_xlfn.XLOOKUP(A69,Booking_data!$A$1:$A$6001,Booking_data!$N$1:$N$6001,"not Found")</f>
        <v>18</v>
      </c>
      <c r="T69" s="1" t="str">
        <f t="array" ref="T69">_xlfn.XLOOKUP(A69,Booking_data!$A$1:$A$6001,Booking_data!$O$1:$O$6001,"Not Found")</f>
        <v>Other</v>
      </c>
      <c r="U69" s="1" t="str">
        <f t="shared" si="4"/>
        <v>Youngster</v>
      </c>
      <c r="V69" s="1" t="str">
        <f t="shared" si="5"/>
        <v>Low Booking</v>
      </c>
    </row>
    <row r="70" ht="15.75" customHeight="1">
      <c r="A70" s="1" t="s">
        <v>384</v>
      </c>
      <c r="B70" s="6">
        <v>46096.0</v>
      </c>
      <c r="C70" s="6">
        <v>46099.0</v>
      </c>
      <c r="D70" s="7">
        <v>0.9375</v>
      </c>
      <c r="E70" s="1" t="str">
        <f t="shared" si="1"/>
        <v>Weekend</v>
      </c>
      <c r="F70" s="1" t="str">
        <f t="shared" si="2"/>
        <v>Mar</v>
      </c>
      <c r="G70" s="1" t="str">
        <f t="array" ref="G70">_xlfn.XLOOKUP(A70,Booking_data!$A$1:$A$6001,Booking_data!$D$1:$D$6001,"not found")</f>
        <v>M021</v>
      </c>
      <c r="H70" s="1" t="str">
        <f t="array" ref="H70">_xlfn.XLOOKUP(G70,Movies_data!$A$1:$A$41,Movies_data!$B$1:$B$41,"not found")</f>
        <v>Pathaan</v>
      </c>
      <c r="I70" s="1" t="str">
        <f t="array" ref="I70">_xlfn.XLOOKUP(G70,Movies_data!$A$1:$A$41,Movies_data!$D$1:$D$41,"not found")</f>
        <v>Action</v>
      </c>
      <c r="J70" s="1" t="str">
        <f t="array" ref="J70">_xlfn.XLOOKUP(G70,Movies_data!$A$1:$A$41,Movies_data!$C$1:$C$41,"not found")</f>
        <v>Hindi</v>
      </c>
      <c r="K70" s="1">
        <f t="array" ref="K70">_xlfn.XLOOKUP(G70,Movies_data!$A$1:$A$41,Movies_data!$H$1:$H$41,"Not Found")</f>
        <v>5.9</v>
      </c>
      <c r="L70" s="1" t="str">
        <f t="array" ref="L70">_xlfn.XLOOKUP(A70,Booking_data!$A$1:$A$6001,Booking_data!$E$1:$E$6001,"not Found")</f>
        <v>C082</v>
      </c>
      <c r="M70" s="1" t="str">
        <f t="array" ref="M70">_xlfn.XLOOKUP(L70,Cinemas_data!$A$1:$A$49,Cinemas_data!$I$1:$I$49,"not Found")</f>
        <v>#NAME?</v>
      </c>
      <c r="N70" s="1" t="str">
        <f t="array" ref="N70">_xlfn.XLOOKUP(L70,Cinemas_data!$A$1:$A$49,Cinemas_data!$C$1:$C$49,"not Found")</f>
        <v>Vijayawada</v>
      </c>
      <c r="O70" s="1">
        <f t="array" ref="O70">_xlfn.XLOOKUP(A70,Booking_data!$A$1:$A$6001,Booking_data!$H$1:$H$6001,"not found")</f>
        <v>3</v>
      </c>
      <c r="P70" s="1">
        <f t="array" ref="P70">_xlfn.XLOOKUP(A70,Booking_data!$A$1:$A$6001,Booking_data!$I$1:$I$6001,"not Found")</f>
        <v>280</v>
      </c>
      <c r="Q70" s="1">
        <f t="shared" si="3"/>
        <v>840</v>
      </c>
      <c r="R70" s="1" t="str">
        <f t="array" ref="R70">_xlfn.XLOOKUP(A70,Booking_data!$A$1:$A$6001,Booking_data!$L$1:$L$6001,"Not Found")</f>
        <v>UPI</v>
      </c>
      <c r="S70" s="1">
        <f t="array" ref="S70">_xlfn.XLOOKUP(A70,Booking_data!$A$1:$A$6001,Booking_data!$N$1:$N$6001,"not Found")</f>
        <v>60</v>
      </c>
      <c r="T70" s="1" t="str">
        <f t="array" ref="T70">_xlfn.XLOOKUP(A70,Booking_data!$A$1:$A$6001,Booking_data!$O$1:$O$6001,"Not Found")</f>
        <v>Other</v>
      </c>
      <c r="U70" s="1" t="str">
        <f t="shared" si="4"/>
        <v>Above 45</v>
      </c>
      <c r="V70" s="1" t="str">
        <f t="shared" si="5"/>
        <v>Medium Booking</v>
      </c>
    </row>
    <row r="71" ht="15.75" customHeight="1">
      <c r="A71" s="1" t="s">
        <v>385</v>
      </c>
      <c r="B71" s="6">
        <v>46102.0</v>
      </c>
      <c r="C71" s="6">
        <v>46109.0</v>
      </c>
      <c r="D71" s="7">
        <v>0.53125</v>
      </c>
      <c r="E71" s="1" t="str">
        <f t="shared" si="1"/>
        <v>Weekend</v>
      </c>
      <c r="F71" s="1" t="str">
        <f t="shared" si="2"/>
        <v>Mar</v>
      </c>
      <c r="G71" s="1" t="str">
        <f t="array" ref="G71">_xlfn.XLOOKUP(A71,Booking_data!$A$1:$A$6001,Booking_data!$D$1:$D$6001,"not found")</f>
        <v>M001</v>
      </c>
      <c r="H71" s="1" t="str">
        <f t="array" ref="H71">_xlfn.XLOOKUP(G71,Movies_data!$A$1:$A$41,Movies_data!$B$1:$B$41,"not found")</f>
        <v>Leo</v>
      </c>
      <c r="I71" s="1" t="str">
        <f t="array" ref="I71">_xlfn.XLOOKUP(G71,Movies_data!$A$1:$A$41,Movies_data!$D$1:$D$41,"not found")</f>
        <v>Action</v>
      </c>
      <c r="J71" s="1" t="str">
        <f t="array" ref="J71">_xlfn.XLOOKUP(G71,Movies_data!$A$1:$A$41,Movies_data!$C$1:$C$41,"not found")</f>
        <v>Tamil</v>
      </c>
      <c r="K71" s="1">
        <f t="array" ref="K71">_xlfn.XLOOKUP(G71,Movies_data!$A$1:$A$41,Movies_data!$H$1:$H$41,"Not Found")</f>
        <v>8</v>
      </c>
      <c r="L71" s="1" t="str">
        <f t="array" ref="L71">_xlfn.XLOOKUP(A71,Booking_data!$A$1:$A$6001,Booking_data!$E$1:$E$6001,"not Found")</f>
        <v>C083</v>
      </c>
      <c r="M71" s="1" t="str">
        <f t="array" ref="M71">_xlfn.XLOOKUP(L71,Cinemas_data!$A$1:$A$49,Cinemas_data!$I$1:$I$49,"not Found")</f>
        <v>#NAME?</v>
      </c>
      <c r="N71" s="1" t="str">
        <f t="array" ref="N71">_xlfn.XLOOKUP(L71,Cinemas_data!$A$1:$A$49,Cinemas_data!$C$1:$C$49,"not Found")</f>
        <v>Vijayawada</v>
      </c>
      <c r="O71" s="1">
        <f t="array" ref="O71">_xlfn.XLOOKUP(A71,Booking_data!$A$1:$A$6001,Booking_data!$H$1:$H$6001,"not found")</f>
        <v>1</v>
      </c>
      <c r="P71" s="1">
        <f t="array" ref="P71">_xlfn.XLOOKUP(A71,Booking_data!$A$1:$A$6001,Booking_data!$I$1:$I$6001,"not Found")</f>
        <v>280</v>
      </c>
      <c r="Q71" s="1">
        <f t="shared" si="3"/>
        <v>280</v>
      </c>
      <c r="R71" s="1" t="str">
        <f t="array" ref="R71">_xlfn.XLOOKUP(A71,Booking_data!$A$1:$A$6001,Booking_data!$L$1:$L$6001,"Not Found")</f>
        <v>Wallet</v>
      </c>
      <c r="S71" s="1">
        <f t="array" ref="S71">_xlfn.XLOOKUP(A71,Booking_data!$A$1:$A$6001,Booking_data!$N$1:$N$6001,"not Found")</f>
        <v>29</v>
      </c>
      <c r="T71" s="1" t="str">
        <f t="array" ref="T71">_xlfn.XLOOKUP(A71,Booking_data!$A$1:$A$6001,Booking_data!$O$1:$O$6001,"Not Found")</f>
        <v>Female</v>
      </c>
      <c r="U71" s="1" t="str">
        <f t="shared" si="4"/>
        <v>Youngster</v>
      </c>
      <c r="V71" s="1" t="str">
        <f t="shared" si="5"/>
        <v>Low Booking</v>
      </c>
    </row>
    <row r="72" ht="15.75" customHeight="1">
      <c r="A72" s="1" t="s">
        <v>386</v>
      </c>
      <c r="B72" s="6">
        <v>46065.0</v>
      </c>
      <c r="C72" s="6">
        <v>46069.0</v>
      </c>
      <c r="D72" s="7">
        <v>0.53125</v>
      </c>
      <c r="E72" s="1" t="str">
        <f t="shared" si="1"/>
        <v>Weekday</v>
      </c>
      <c r="F72" s="1" t="str">
        <f t="shared" si="2"/>
        <v>Feb</v>
      </c>
      <c r="G72" s="1" t="str">
        <f t="array" ref="G72">_xlfn.XLOOKUP(A72,Booking_data!$A$1:$A$6001,Booking_data!$D$1:$D$6001,"not found")</f>
        <v>M036</v>
      </c>
      <c r="H72" s="1" t="str">
        <f t="array" ref="H72">_xlfn.XLOOKUP(G72,Movies_data!$A$1:$A$41,Movies_data!$B$1:$B$41,"not found")</f>
        <v>Avengers Endgame</v>
      </c>
      <c r="I72" s="1" t="str">
        <f t="array" ref="I72">_xlfn.XLOOKUP(G72,Movies_data!$A$1:$A$41,Movies_data!$D$1:$D$41,"not found")</f>
        <v>Action</v>
      </c>
      <c r="J72" s="1" t="str">
        <f t="array" ref="J72">_xlfn.XLOOKUP(G72,Movies_data!$A$1:$A$41,Movies_data!$C$1:$C$41,"not found")</f>
        <v>English</v>
      </c>
      <c r="K72" s="1">
        <f t="array" ref="K72">_xlfn.XLOOKUP(G72,Movies_data!$A$1:$A$41,Movies_data!$H$1:$H$41,"Not Found")</f>
        <v>8.4</v>
      </c>
      <c r="L72" s="1" t="str">
        <f t="array" ref="L72">_xlfn.XLOOKUP(A72,Booking_data!$A$1:$A$6001,Booking_data!$E$1:$E$6001,"not Found")</f>
        <v>C111</v>
      </c>
      <c r="M72" s="1" t="str">
        <f t="array" ref="M72">_xlfn.XLOOKUP(L72,Cinemas_data!$A$1:$A$49,Cinemas_data!$I$1:$I$49,"not Found")</f>
        <v>#NAME?</v>
      </c>
      <c r="N72" s="1" t="str">
        <f t="array" ref="N72">_xlfn.XLOOKUP(L72,Cinemas_data!$A$1:$A$49,Cinemas_data!$C$1:$C$49,"not Found")</f>
        <v>Delhi</v>
      </c>
      <c r="O72" s="1">
        <f t="array" ref="O72">_xlfn.XLOOKUP(A72,Booking_data!$A$1:$A$6001,Booking_data!$H$1:$H$6001,"not found")</f>
        <v>4</v>
      </c>
      <c r="P72" s="1">
        <f t="array" ref="P72">_xlfn.XLOOKUP(A72,Booking_data!$A$1:$A$6001,Booking_data!$I$1:$I$6001,"not Found")</f>
        <v>180</v>
      </c>
      <c r="Q72" s="1">
        <f t="shared" si="3"/>
        <v>720</v>
      </c>
      <c r="R72" s="1" t="str">
        <f t="array" ref="R72">_xlfn.XLOOKUP(A72,Booking_data!$A$1:$A$6001,Booking_data!$L$1:$L$6001,"Not Found")</f>
        <v>Net Banking</v>
      </c>
      <c r="S72" s="1">
        <f t="array" ref="S72">_xlfn.XLOOKUP(A72,Booking_data!$A$1:$A$6001,Booking_data!$N$1:$N$6001,"not Found")</f>
        <v>22</v>
      </c>
      <c r="T72" s="1" t="str">
        <f t="array" ref="T72">_xlfn.XLOOKUP(A72,Booking_data!$A$1:$A$6001,Booking_data!$O$1:$O$6001,"Not Found")</f>
        <v>Other</v>
      </c>
      <c r="U72" s="1" t="str">
        <f t="shared" si="4"/>
        <v>Youngster</v>
      </c>
      <c r="V72" s="1" t="str">
        <f t="shared" si="5"/>
        <v>Medium Booking</v>
      </c>
    </row>
    <row r="73" ht="15.75" customHeight="1">
      <c r="A73" s="1" t="s">
        <v>387</v>
      </c>
      <c r="B73" s="6">
        <v>46046.0</v>
      </c>
      <c r="C73" s="6">
        <v>46052.0</v>
      </c>
      <c r="D73" s="7">
        <v>0.7708333333333334</v>
      </c>
      <c r="E73" s="1" t="str">
        <f t="shared" si="1"/>
        <v>Weekend</v>
      </c>
      <c r="F73" s="1" t="str">
        <f t="shared" si="2"/>
        <v>Jan</v>
      </c>
      <c r="G73" s="1" t="str">
        <f t="array" ref="G73">_xlfn.XLOOKUP(A73,Booking_data!$A$1:$A$6001,Booking_data!$D$1:$D$6001,"not found")</f>
        <v>M001</v>
      </c>
      <c r="H73" s="1" t="str">
        <f t="array" ref="H73">_xlfn.XLOOKUP(G73,Movies_data!$A$1:$A$41,Movies_data!$B$1:$B$41,"not found")</f>
        <v>Leo</v>
      </c>
      <c r="I73" s="1" t="str">
        <f t="array" ref="I73">_xlfn.XLOOKUP(G73,Movies_data!$A$1:$A$41,Movies_data!$D$1:$D$41,"not found")</f>
        <v>Action</v>
      </c>
      <c r="J73" s="1" t="str">
        <f t="array" ref="J73">_xlfn.XLOOKUP(G73,Movies_data!$A$1:$A$41,Movies_data!$C$1:$C$41,"not found")</f>
        <v>Tamil</v>
      </c>
      <c r="K73" s="1">
        <f t="array" ref="K73">_xlfn.XLOOKUP(G73,Movies_data!$A$1:$A$41,Movies_data!$H$1:$H$41,"Not Found")</f>
        <v>8</v>
      </c>
      <c r="L73" s="1" t="str">
        <f t="array" ref="L73">_xlfn.XLOOKUP(A73,Booking_data!$A$1:$A$6001,Booking_data!$E$1:$E$6001,"not Found")</f>
        <v>C122</v>
      </c>
      <c r="M73" s="1" t="str">
        <f t="array" ref="M73">_xlfn.XLOOKUP(L73,Cinemas_data!$A$1:$A$49,Cinemas_data!$I$1:$I$49,"not Found")</f>
        <v>#NAME?</v>
      </c>
      <c r="N73" s="1" t="str">
        <f t="array" ref="N73">_xlfn.XLOOKUP(L73,Cinemas_data!$A$1:$A$49,Cinemas_data!$C$1:$C$49,"not Found")</f>
        <v>Noida</v>
      </c>
      <c r="O73" s="1">
        <f t="array" ref="O73">_xlfn.XLOOKUP(A73,Booking_data!$A$1:$A$6001,Booking_data!$H$1:$H$6001,"not found")</f>
        <v>3</v>
      </c>
      <c r="P73" s="1">
        <f t="array" ref="P73">_xlfn.XLOOKUP(A73,Booking_data!$A$1:$A$6001,Booking_data!$I$1:$I$6001,"not Found")</f>
        <v>180</v>
      </c>
      <c r="Q73" s="1">
        <f t="shared" si="3"/>
        <v>540</v>
      </c>
      <c r="R73" s="1" t="str">
        <f t="array" ref="R73">_xlfn.XLOOKUP(A73,Booking_data!$A$1:$A$6001,Booking_data!$L$1:$L$6001,"Not Found")</f>
        <v>Debit Card</v>
      </c>
      <c r="S73" s="1">
        <f t="array" ref="S73">_xlfn.XLOOKUP(A73,Booking_data!$A$1:$A$6001,Booking_data!$N$1:$N$6001,"not Found")</f>
        <v>55</v>
      </c>
      <c r="T73" s="1" t="str">
        <f t="array" ref="T73">_xlfn.XLOOKUP(A73,Booking_data!$A$1:$A$6001,Booking_data!$O$1:$O$6001,"Not Found")</f>
        <v>Male</v>
      </c>
      <c r="U73" s="1" t="str">
        <f t="shared" si="4"/>
        <v>Above 45</v>
      </c>
      <c r="V73" s="1" t="str">
        <f t="shared" si="5"/>
        <v>Medium Booking</v>
      </c>
    </row>
    <row r="74" ht="15.75" customHeight="1">
      <c r="A74" s="1" t="s">
        <v>388</v>
      </c>
      <c r="B74" s="6">
        <v>46143.0</v>
      </c>
      <c r="C74" s="6">
        <v>46143.0</v>
      </c>
      <c r="D74" s="7">
        <v>0.9375</v>
      </c>
      <c r="E74" s="1" t="str">
        <f t="shared" si="1"/>
        <v>Weekday</v>
      </c>
      <c r="F74" s="1" t="str">
        <f t="shared" si="2"/>
        <v>May</v>
      </c>
      <c r="G74" s="1" t="str">
        <f t="array" ref="G74">_xlfn.XLOOKUP(A74,Booking_data!$A$1:$A$6001,Booking_data!$D$1:$D$6001,"not found")</f>
        <v>M021</v>
      </c>
      <c r="H74" s="1" t="str">
        <f t="array" ref="H74">_xlfn.XLOOKUP(G74,Movies_data!$A$1:$A$41,Movies_data!$B$1:$B$41,"not found")</f>
        <v>Pathaan</v>
      </c>
      <c r="I74" s="1" t="str">
        <f t="array" ref="I74">_xlfn.XLOOKUP(G74,Movies_data!$A$1:$A$41,Movies_data!$D$1:$D$41,"not found")</f>
        <v>Action</v>
      </c>
      <c r="J74" s="1" t="str">
        <f t="array" ref="J74">_xlfn.XLOOKUP(G74,Movies_data!$A$1:$A$41,Movies_data!$C$1:$C$41,"not found")</f>
        <v>Hindi</v>
      </c>
      <c r="K74" s="1">
        <f t="array" ref="K74">_xlfn.XLOOKUP(G74,Movies_data!$A$1:$A$41,Movies_data!$H$1:$H$41,"Not Found")</f>
        <v>5.9</v>
      </c>
      <c r="L74" s="1" t="str">
        <f t="array" ref="L74">_xlfn.XLOOKUP(A74,Booking_data!$A$1:$A$6001,Booking_data!$E$1:$E$6001,"not Found")</f>
        <v>C123</v>
      </c>
      <c r="M74" s="1" t="str">
        <f t="array" ref="M74">_xlfn.XLOOKUP(L74,Cinemas_data!$A$1:$A$49,Cinemas_data!$I$1:$I$49,"not Found")</f>
        <v>#NAME?</v>
      </c>
      <c r="N74" s="1" t="str">
        <f t="array" ref="N74">_xlfn.XLOOKUP(L74,Cinemas_data!$A$1:$A$49,Cinemas_data!$C$1:$C$49,"not Found")</f>
        <v>Noida</v>
      </c>
      <c r="O74" s="1">
        <f t="array" ref="O74">_xlfn.XLOOKUP(A74,Booking_data!$A$1:$A$6001,Booking_data!$H$1:$H$6001,"not found")</f>
        <v>5</v>
      </c>
      <c r="P74" s="1">
        <f t="array" ref="P74">_xlfn.XLOOKUP(A74,Booking_data!$A$1:$A$6001,Booking_data!$I$1:$I$6001,"not Found")</f>
        <v>220</v>
      </c>
      <c r="Q74" s="1">
        <f t="shared" si="3"/>
        <v>1100</v>
      </c>
      <c r="R74" s="1" t="str">
        <f t="array" ref="R74">_xlfn.XLOOKUP(A74,Booking_data!$A$1:$A$6001,Booking_data!$L$1:$L$6001,"Not Found")</f>
        <v>Net Banking</v>
      </c>
      <c r="S74" s="1">
        <f t="array" ref="S74">_xlfn.XLOOKUP(A74,Booking_data!$A$1:$A$6001,Booking_data!$N$1:$N$6001,"not Found")</f>
        <v>47</v>
      </c>
      <c r="T74" s="1" t="str">
        <f t="array" ref="T74">_xlfn.XLOOKUP(A74,Booking_data!$A$1:$A$6001,Booking_data!$O$1:$O$6001,"Not Found")</f>
        <v>Male</v>
      </c>
      <c r="U74" s="1" t="str">
        <f t="shared" si="4"/>
        <v>Above 45</v>
      </c>
      <c r="V74" s="1" t="str">
        <f t="shared" si="5"/>
        <v>High Booking</v>
      </c>
    </row>
    <row r="75" ht="15.75" customHeight="1">
      <c r="A75" s="1" t="s">
        <v>389</v>
      </c>
      <c r="B75" s="6">
        <v>46034.0</v>
      </c>
      <c r="C75" s="6">
        <v>46034.0</v>
      </c>
      <c r="D75" s="7">
        <v>0.6458333333333334</v>
      </c>
      <c r="E75" s="1" t="str">
        <f t="shared" si="1"/>
        <v>Weekday</v>
      </c>
      <c r="F75" s="1" t="str">
        <f t="shared" si="2"/>
        <v>Jan</v>
      </c>
      <c r="G75" s="1" t="str">
        <f t="array" ref="G75">_xlfn.XLOOKUP(A75,Booking_data!$A$1:$A$6001,Booking_data!$D$1:$D$6001,"not found")</f>
        <v>M008</v>
      </c>
      <c r="H75" s="1" t="str">
        <f t="array" ref="H75">_xlfn.XLOOKUP(G75,Movies_data!$A$1:$A$41,Movies_data!$B$1:$B$41,"not found")</f>
        <v>Love Today</v>
      </c>
      <c r="I75" s="1" t="str">
        <f t="array" ref="I75">_xlfn.XLOOKUP(G75,Movies_data!$A$1:$A$41,Movies_data!$D$1:$D$41,"not found")</f>
        <v>Romance</v>
      </c>
      <c r="J75" s="1" t="str">
        <f t="array" ref="J75">_xlfn.XLOOKUP(G75,Movies_data!$A$1:$A$41,Movies_data!$C$1:$C$41,"not found")</f>
        <v>Tamil</v>
      </c>
      <c r="K75" s="1">
        <f t="array" ref="K75">_xlfn.XLOOKUP(G75,Movies_data!$A$1:$A$41,Movies_data!$H$1:$H$41,"Not Found")</f>
        <v>7.4</v>
      </c>
      <c r="L75" s="1" t="str">
        <f t="array" ref="L75">_xlfn.XLOOKUP(A75,Booking_data!$A$1:$A$6001,Booking_data!$E$1:$E$6001,"not Found")</f>
        <v>C112</v>
      </c>
      <c r="M75" s="1" t="str">
        <f t="array" ref="M75">_xlfn.XLOOKUP(L75,Cinemas_data!$A$1:$A$49,Cinemas_data!$I$1:$I$49,"not Found")</f>
        <v>#NAME?</v>
      </c>
      <c r="N75" s="1" t="str">
        <f t="array" ref="N75">_xlfn.XLOOKUP(L75,Cinemas_data!$A$1:$A$49,Cinemas_data!$C$1:$C$49,"not Found")</f>
        <v>Delhi</v>
      </c>
      <c r="O75" s="1">
        <f t="array" ref="O75">_xlfn.XLOOKUP(A75,Booking_data!$A$1:$A$6001,Booking_data!$H$1:$H$6001,"not found")</f>
        <v>1</v>
      </c>
      <c r="P75" s="1">
        <f t="array" ref="P75">_xlfn.XLOOKUP(A75,Booking_data!$A$1:$A$6001,Booking_data!$I$1:$I$6001,"not Found")</f>
        <v>240</v>
      </c>
      <c r="Q75" s="1">
        <f t="shared" si="3"/>
        <v>240</v>
      </c>
      <c r="R75" s="1" t="str">
        <f t="array" ref="R75">_xlfn.XLOOKUP(A75,Booking_data!$A$1:$A$6001,Booking_data!$L$1:$L$6001,"Not Found")</f>
        <v>Net Banking</v>
      </c>
      <c r="S75" s="1">
        <f t="array" ref="S75">_xlfn.XLOOKUP(A75,Booking_data!$A$1:$A$6001,Booking_data!$N$1:$N$6001,"not Found")</f>
        <v>47</v>
      </c>
      <c r="T75" s="1" t="str">
        <f t="array" ref="T75">_xlfn.XLOOKUP(A75,Booking_data!$A$1:$A$6001,Booking_data!$O$1:$O$6001,"Not Found")</f>
        <v>Other</v>
      </c>
      <c r="U75" s="1" t="str">
        <f t="shared" si="4"/>
        <v>Above 45</v>
      </c>
      <c r="V75" s="1" t="str">
        <f t="shared" si="5"/>
        <v>Low Booking</v>
      </c>
    </row>
    <row r="76" ht="15.75" customHeight="1">
      <c r="A76" s="1" t="s">
        <v>390</v>
      </c>
      <c r="B76" s="6">
        <v>46129.0</v>
      </c>
      <c r="C76" s="6">
        <v>46130.0</v>
      </c>
      <c r="D76" s="7">
        <v>0.7708333333333334</v>
      </c>
      <c r="E76" s="1" t="str">
        <f t="shared" si="1"/>
        <v>Weekday</v>
      </c>
      <c r="F76" s="1" t="str">
        <f t="shared" si="2"/>
        <v>Apr</v>
      </c>
      <c r="G76" s="1" t="str">
        <f t="array" ref="G76">_xlfn.XLOOKUP(A76,Booking_data!$A$1:$A$6001,Booking_data!$D$1:$D$6001,"not found")</f>
        <v>M032</v>
      </c>
      <c r="H76" s="1" t="str">
        <f t="array" ref="H76">_xlfn.XLOOKUP(G76,Movies_data!$A$1:$A$41,Movies_data!$B$1:$B$41,"not found")</f>
        <v>Premam</v>
      </c>
      <c r="I76" s="1" t="str">
        <f t="array" ref="I76">_xlfn.XLOOKUP(G76,Movies_data!$A$1:$A$41,Movies_data!$D$1:$D$41,"not found")</f>
        <v>Romance</v>
      </c>
      <c r="J76" s="1" t="str">
        <f t="array" ref="J76">_xlfn.XLOOKUP(G76,Movies_data!$A$1:$A$41,Movies_data!$C$1:$C$41,"not found")</f>
        <v>Malayalam</v>
      </c>
      <c r="K76" s="1">
        <f t="array" ref="K76">_xlfn.XLOOKUP(G76,Movies_data!$A$1:$A$41,Movies_data!$H$1:$H$41,"Not Found")</f>
        <v>8.3</v>
      </c>
      <c r="L76" s="1" t="str">
        <f t="array" ref="L76">_xlfn.XLOOKUP(A76,Booking_data!$A$1:$A$6001,Booking_data!$E$1:$E$6001,"not Found")</f>
        <v>C141</v>
      </c>
      <c r="M76" s="1" t="str">
        <f t="array" ref="M76">_xlfn.XLOOKUP(L76,Cinemas_data!$A$1:$A$49,Cinemas_data!$I$1:$I$49,"not Found")</f>
        <v>#NAME?</v>
      </c>
      <c r="N76" s="1" t="str">
        <f t="array" ref="N76">_xlfn.XLOOKUP(L76,Cinemas_data!$A$1:$A$49,Cinemas_data!$C$1:$C$49,"not Found")</f>
        <v>Ahmedabad</v>
      </c>
      <c r="O76" s="1">
        <f t="array" ref="O76">_xlfn.XLOOKUP(A76,Booking_data!$A$1:$A$6001,Booking_data!$H$1:$H$6001,"not found")</f>
        <v>5</v>
      </c>
      <c r="P76" s="1">
        <f t="array" ref="P76">_xlfn.XLOOKUP(A76,Booking_data!$A$1:$A$6001,Booking_data!$I$1:$I$6001,"not Found")</f>
        <v>320</v>
      </c>
      <c r="Q76" s="1">
        <f t="shared" si="3"/>
        <v>1600</v>
      </c>
      <c r="R76" s="1" t="str">
        <f t="array" ref="R76">_xlfn.XLOOKUP(A76,Booking_data!$A$1:$A$6001,Booking_data!$L$1:$L$6001,"Not Found")</f>
        <v>Credit Card</v>
      </c>
      <c r="S76" s="1">
        <f t="array" ref="S76">_xlfn.XLOOKUP(A76,Booking_data!$A$1:$A$6001,Booking_data!$N$1:$N$6001,"not Found")</f>
        <v>31</v>
      </c>
      <c r="T76" s="1" t="str">
        <f t="array" ref="T76">_xlfn.XLOOKUP(A76,Booking_data!$A$1:$A$6001,Booking_data!$O$1:$O$6001,"Not Found")</f>
        <v>Female</v>
      </c>
      <c r="U76" s="1" t="str">
        <f t="shared" si="4"/>
        <v>Middle Age</v>
      </c>
      <c r="V76" s="1" t="str">
        <f t="shared" si="5"/>
        <v>High Booking</v>
      </c>
    </row>
    <row r="77" ht="15.75" customHeight="1">
      <c r="A77" s="1" t="s">
        <v>391</v>
      </c>
      <c r="B77" s="6">
        <v>46198.0</v>
      </c>
      <c r="C77" s="6">
        <v>46203.0</v>
      </c>
      <c r="D77" s="7">
        <v>0.3958333333333333</v>
      </c>
      <c r="E77" s="1" t="str">
        <f t="shared" si="1"/>
        <v>Weekday</v>
      </c>
      <c r="F77" s="1" t="str">
        <f t="shared" si="2"/>
        <v>Jun</v>
      </c>
      <c r="G77" s="1" t="str">
        <f t="array" ref="G77">_xlfn.XLOOKUP(A77,Booking_data!$A$1:$A$6001,Booking_data!$D$1:$D$6001,"not found")</f>
        <v>M018</v>
      </c>
      <c r="H77" s="1" t="str">
        <f t="array" ref="H77">_xlfn.XLOOKUP(G77,Movies_data!$A$1:$A$41,Movies_data!$B$1:$B$41,"not found")</f>
        <v>Sita Ramam</v>
      </c>
      <c r="I77" s="1" t="str">
        <f t="array" ref="I77">_xlfn.XLOOKUP(G77,Movies_data!$A$1:$A$41,Movies_data!$D$1:$D$41,"not found")</f>
        <v>Romance</v>
      </c>
      <c r="J77" s="1" t="str">
        <f t="array" ref="J77">_xlfn.XLOOKUP(G77,Movies_data!$A$1:$A$41,Movies_data!$C$1:$C$41,"not found")</f>
        <v>Telugu</v>
      </c>
      <c r="K77" s="1">
        <f t="array" ref="K77">_xlfn.XLOOKUP(G77,Movies_data!$A$1:$A$41,Movies_data!$H$1:$H$41,"Not Found")</f>
        <v>8.5</v>
      </c>
      <c r="L77" s="1" t="str">
        <f t="array" ref="L77">_xlfn.XLOOKUP(A77,Booking_data!$A$1:$A$6001,Booking_data!$E$1:$E$6001,"not Found")</f>
        <v>C143</v>
      </c>
      <c r="M77" s="1" t="str">
        <f t="array" ref="M77">_xlfn.XLOOKUP(L77,Cinemas_data!$A$1:$A$49,Cinemas_data!$I$1:$I$49,"not Found")</f>
        <v>#NAME?</v>
      </c>
      <c r="N77" s="1" t="str">
        <f t="array" ref="N77">_xlfn.XLOOKUP(L77,Cinemas_data!$A$1:$A$49,Cinemas_data!$C$1:$C$49,"not Found")</f>
        <v>Ahmedabad</v>
      </c>
      <c r="O77" s="1">
        <f t="array" ref="O77">_xlfn.XLOOKUP(A77,Booking_data!$A$1:$A$6001,Booking_data!$H$1:$H$6001,"not found")</f>
        <v>1</v>
      </c>
      <c r="P77" s="1">
        <f t="array" ref="P77">_xlfn.XLOOKUP(A77,Booking_data!$A$1:$A$6001,Booking_data!$I$1:$I$6001,"not Found")</f>
        <v>240</v>
      </c>
      <c r="Q77" s="1">
        <f t="shared" si="3"/>
        <v>240</v>
      </c>
      <c r="R77" s="1" t="str">
        <f t="array" ref="R77">_xlfn.XLOOKUP(A77,Booking_data!$A$1:$A$6001,Booking_data!$L$1:$L$6001,"Not Found")</f>
        <v>Wallet</v>
      </c>
      <c r="S77" s="1">
        <f t="array" ref="S77">_xlfn.XLOOKUP(A77,Booking_data!$A$1:$A$6001,Booking_data!$N$1:$N$6001,"not Found")</f>
        <v>47</v>
      </c>
      <c r="T77" s="1" t="str">
        <f t="array" ref="T77">_xlfn.XLOOKUP(A77,Booking_data!$A$1:$A$6001,Booking_data!$O$1:$O$6001,"Not Found")</f>
        <v>Male</v>
      </c>
      <c r="U77" s="1" t="str">
        <f t="shared" si="4"/>
        <v>Above 45</v>
      </c>
      <c r="V77" s="1" t="str">
        <f t="shared" si="5"/>
        <v>Low Booking</v>
      </c>
    </row>
    <row r="78" ht="15.75" customHeight="1">
      <c r="A78" s="1" t="s">
        <v>392</v>
      </c>
      <c r="B78" s="6">
        <v>46108.0</v>
      </c>
      <c r="C78" s="6">
        <v>46111.0</v>
      </c>
      <c r="D78" s="7">
        <v>0.53125</v>
      </c>
      <c r="E78" s="1" t="str">
        <f t="shared" si="1"/>
        <v>Weekday</v>
      </c>
      <c r="F78" s="1" t="str">
        <f t="shared" si="2"/>
        <v>Mar</v>
      </c>
      <c r="G78" s="1" t="str">
        <f t="array" ref="G78">_xlfn.XLOOKUP(A78,Booking_data!$A$1:$A$6001,Booking_data!$D$1:$D$6001,"not found")</f>
        <v>M040</v>
      </c>
      <c r="H78" s="1" t="str">
        <f t="array" ref="H78">_xlfn.XLOOKUP(G78,Movies_data!$A$1:$A$41,Movies_data!$B$1:$B$41,"not found")</f>
        <v>Inside Out 2</v>
      </c>
      <c r="I78" s="1" t="str">
        <f t="array" ref="I78">_xlfn.XLOOKUP(G78,Movies_data!$A$1:$A$41,Movies_data!$D$1:$D$41,"not found")</f>
        <v>Animation</v>
      </c>
      <c r="J78" s="1" t="str">
        <f t="array" ref="J78">_xlfn.XLOOKUP(G78,Movies_data!$A$1:$A$41,Movies_data!$C$1:$C$41,"not found")</f>
        <v>English</v>
      </c>
      <c r="K78" s="1">
        <f t="array" ref="K78">_xlfn.XLOOKUP(G78,Movies_data!$A$1:$A$41,Movies_data!$H$1:$H$41,"Not Found")</f>
        <v>7.6</v>
      </c>
      <c r="L78" s="1" t="str">
        <f t="array" ref="L78">_xlfn.XLOOKUP(A78,Booking_data!$A$1:$A$6001,Booking_data!$E$1:$E$6001,"not Found")</f>
        <v>C131</v>
      </c>
      <c r="M78" s="1" t="str">
        <f t="array" ref="M78">_xlfn.XLOOKUP(L78,Cinemas_data!$A$1:$A$49,Cinemas_data!$I$1:$I$49,"not Found")</f>
        <v>#NAME?</v>
      </c>
      <c r="N78" s="1" t="str">
        <f t="array" ref="N78">_xlfn.XLOOKUP(L78,Cinemas_data!$A$1:$A$49,Cinemas_data!$C$1:$C$49,"not Found")</f>
        <v>Kolkata</v>
      </c>
      <c r="O78" s="1">
        <f t="array" ref="O78">_xlfn.XLOOKUP(A78,Booking_data!$A$1:$A$6001,Booking_data!$H$1:$H$6001,"not found")</f>
        <v>1</v>
      </c>
      <c r="P78" s="1">
        <f t="array" ref="P78">_xlfn.XLOOKUP(A78,Booking_data!$A$1:$A$6001,Booking_data!$I$1:$I$6001,"not Found")</f>
        <v>160</v>
      </c>
      <c r="Q78" s="1">
        <f t="shared" si="3"/>
        <v>160</v>
      </c>
      <c r="R78" s="1" t="str">
        <f t="array" ref="R78">_xlfn.XLOOKUP(A78,Booking_data!$A$1:$A$6001,Booking_data!$L$1:$L$6001,"Not Found")</f>
        <v>Credit Card</v>
      </c>
      <c r="S78" s="1">
        <f t="array" ref="S78">_xlfn.XLOOKUP(A78,Booking_data!$A$1:$A$6001,Booking_data!$N$1:$N$6001,"not Found")</f>
        <v>31</v>
      </c>
      <c r="T78" s="1" t="str">
        <f t="array" ref="T78">_xlfn.XLOOKUP(A78,Booking_data!$A$1:$A$6001,Booking_data!$O$1:$O$6001,"Not Found")</f>
        <v>Other</v>
      </c>
      <c r="U78" s="1" t="str">
        <f t="shared" si="4"/>
        <v>Middle Age</v>
      </c>
      <c r="V78" s="1" t="str">
        <f t="shared" si="5"/>
        <v>Low Booking</v>
      </c>
    </row>
    <row r="79" ht="15.75" customHeight="1">
      <c r="A79" s="1" t="s">
        <v>393</v>
      </c>
      <c r="B79" s="6">
        <v>46093.0</v>
      </c>
      <c r="C79" s="6">
        <v>46095.0</v>
      </c>
      <c r="D79" s="7">
        <v>0.3958333333333333</v>
      </c>
      <c r="E79" s="1" t="str">
        <f t="shared" si="1"/>
        <v>Weekday</v>
      </c>
      <c r="F79" s="1" t="str">
        <f t="shared" si="2"/>
        <v>Mar</v>
      </c>
      <c r="G79" s="1" t="str">
        <f t="array" ref="G79">_xlfn.XLOOKUP(A79,Booking_data!$A$1:$A$6001,Booking_data!$D$1:$D$6001,"not found")</f>
        <v>M040</v>
      </c>
      <c r="H79" s="1" t="str">
        <f t="array" ref="H79">_xlfn.XLOOKUP(G79,Movies_data!$A$1:$A$41,Movies_data!$B$1:$B$41,"not found")</f>
        <v>Inside Out 2</v>
      </c>
      <c r="I79" s="1" t="str">
        <f t="array" ref="I79">_xlfn.XLOOKUP(G79,Movies_data!$A$1:$A$41,Movies_data!$D$1:$D$41,"not found")</f>
        <v>Animation</v>
      </c>
      <c r="J79" s="1" t="str">
        <f t="array" ref="J79">_xlfn.XLOOKUP(G79,Movies_data!$A$1:$A$41,Movies_data!$C$1:$C$41,"not found")</f>
        <v>English</v>
      </c>
      <c r="K79" s="1">
        <f t="array" ref="K79">_xlfn.XLOOKUP(G79,Movies_data!$A$1:$A$41,Movies_data!$H$1:$H$41,"Not Found")</f>
        <v>7.6</v>
      </c>
      <c r="L79" s="1" t="str">
        <f t="array" ref="L79">_xlfn.XLOOKUP(A79,Booking_data!$A$1:$A$6001,Booking_data!$E$1:$E$6001,"not Found")</f>
        <v>C122</v>
      </c>
      <c r="M79" s="1" t="str">
        <f t="array" ref="M79">_xlfn.XLOOKUP(L79,Cinemas_data!$A$1:$A$49,Cinemas_data!$I$1:$I$49,"not Found")</f>
        <v>#NAME?</v>
      </c>
      <c r="N79" s="1" t="str">
        <f t="array" ref="N79">_xlfn.XLOOKUP(L79,Cinemas_data!$A$1:$A$49,Cinemas_data!$C$1:$C$49,"not Found")</f>
        <v>Noida</v>
      </c>
      <c r="O79" s="1">
        <f t="array" ref="O79">_xlfn.XLOOKUP(A79,Booking_data!$A$1:$A$6001,Booking_data!$H$1:$H$6001,"not found")</f>
        <v>4</v>
      </c>
      <c r="P79" s="1">
        <f t="array" ref="P79">_xlfn.XLOOKUP(A79,Booking_data!$A$1:$A$6001,Booking_data!$I$1:$I$6001,"not Found")</f>
        <v>180</v>
      </c>
      <c r="Q79" s="1">
        <f t="shared" si="3"/>
        <v>720</v>
      </c>
      <c r="R79" s="1" t="str">
        <f t="array" ref="R79">_xlfn.XLOOKUP(A79,Booking_data!$A$1:$A$6001,Booking_data!$L$1:$L$6001,"Not Found")</f>
        <v>Credit Card</v>
      </c>
      <c r="S79" s="1">
        <f t="array" ref="S79">_xlfn.XLOOKUP(A79,Booking_data!$A$1:$A$6001,Booking_data!$N$1:$N$6001,"not Found")</f>
        <v>26</v>
      </c>
      <c r="T79" s="1" t="str">
        <f t="array" ref="T79">_xlfn.XLOOKUP(A79,Booking_data!$A$1:$A$6001,Booking_data!$O$1:$O$6001,"Not Found")</f>
        <v>Other</v>
      </c>
      <c r="U79" s="1" t="str">
        <f t="shared" si="4"/>
        <v>Youngster</v>
      </c>
      <c r="V79" s="1" t="str">
        <f t="shared" si="5"/>
        <v>Medium Booking</v>
      </c>
    </row>
    <row r="80" ht="15.75" customHeight="1">
      <c r="A80" s="1" t="s">
        <v>394</v>
      </c>
      <c r="B80" s="6">
        <v>46027.0</v>
      </c>
      <c r="C80" s="6">
        <v>46029.0</v>
      </c>
      <c r="D80" s="7">
        <v>0.8854166666666666</v>
      </c>
      <c r="E80" s="1" t="str">
        <f t="shared" si="1"/>
        <v>Weekday</v>
      </c>
      <c r="F80" s="1" t="str">
        <f t="shared" si="2"/>
        <v>Jan</v>
      </c>
      <c r="G80" s="1" t="str">
        <f t="array" ref="G80">_xlfn.XLOOKUP(A80,Booking_data!$A$1:$A$6001,Booking_data!$D$1:$D$6001,"not found")</f>
        <v>M007</v>
      </c>
      <c r="H80" s="1" t="str">
        <f t="array" ref="H80">_xlfn.XLOOKUP(G80,Movies_data!$A$1:$A$41,Movies_data!$B$1:$B$41,"not found")</f>
        <v>Good Night</v>
      </c>
      <c r="I80" s="1" t="str">
        <f t="array" ref="I80">_xlfn.XLOOKUP(G80,Movies_data!$A$1:$A$41,Movies_data!$D$1:$D$41,"not found")</f>
        <v>Comedy</v>
      </c>
      <c r="J80" s="1" t="str">
        <f t="array" ref="J80">_xlfn.XLOOKUP(G80,Movies_data!$A$1:$A$41,Movies_data!$C$1:$C$41,"not found")</f>
        <v>Tamil</v>
      </c>
      <c r="K80" s="1">
        <f t="array" ref="K80">_xlfn.XLOOKUP(G80,Movies_data!$A$1:$A$41,Movies_data!$H$1:$H$41,"Not Found")</f>
        <v>8</v>
      </c>
      <c r="L80" s="1" t="str">
        <f t="array" ref="L80">_xlfn.XLOOKUP(A80,Booking_data!$A$1:$A$6001,Booking_data!$E$1:$E$6001,"not Found")</f>
        <v>C033</v>
      </c>
      <c r="M80" s="1" t="str">
        <f t="array" ref="M80">_xlfn.XLOOKUP(L80,Cinemas_data!$A$1:$A$49,Cinemas_data!$I$1:$I$49,"not Found")</f>
        <v>#NAME?</v>
      </c>
      <c r="N80" s="1" t="str">
        <f t="array" ref="N80">_xlfn.XLOOKUP(L80,Cinemas_data!$A$1:$A$49,Cinemas_data!$C$1:$C$49,"not Found")</f>
        <v>Madurai</v>
      </c>
      <c r="O80" s="1">
        <f t="array" ref="O80">_xlfn.XLOOKUP(A80,Booking_data!$A$1:$A$6001,Booking_data!$H$1:$H$6001,"not found")</f>
        <v>3</v>
      </c>
      <c r="P80" s="1">
        <f t="array" ref="P80">_xlfn.XLOOKUP(A80,Booking_data!$A$1:$A$6001,Booking_data!$I$1:$I$6001,"not Found")</f>
        <v>260</v>
      </c>
      <c r="Q80" s="1">
        <f t="shared" si="3"/>
        <v>780</v>
      </c>
      <c r="R80" s="1" t="str">
        <f t="array" ref="R80">_xlfn.XLOOKUP(A80,Booking_data!$A$1:$A$6001,Booking_data!$L$1:$L$6001,"Not Found")</f>
        <v>Net Banking</v>
      </c>
      <c r="S80" s="1">
        <f t="array" ref="S80">_xlfn.XLOOKUP(A80,Booking_data!$A$1:$A$6001,Booking_data!$N$1:$N$6001,"not Found")</f>
        <v>41</v>
      </c>
      <c r="T80" s="1" t="str">
        <f t="array" ref="T80">_xlfn.XLOOKUP(A80,Booking_data!$A$1:$A$6001,Booking_data!$O$1:$O$6001,"Not Found")</f>
        <v>Other</v>
      </c>
      <c r="U80" s="1" t="str">
        <f t="shared" si="4"/>
        <v>Middle Age</v>
      </c>
      <c r="V80" s="1" t="str">
        <f t="shared" si="5"/>
        <v>Medium Booking</v>
      </c>
    </row>
    <row r="81" ht="15.75" customHeight="1">
      <c r="A81" s="1" t="s">
        <v>395</v>
      </c>
      <c r="B81" s="6">
        <v>46180.0</v>
      </c>
      <c r="C81" s="6">
        <v>46180.0</v>
      </c>
      <c r="D81" s="7">
        <v>0.7708333333333334</v>
      </c>
      <c r="E81" s="1" t="str">
        <f t="shared" si="1"/>
        <v>Weekend</v>
      </c>
      <c r="F81" s="1" t="str">
        <f t="shared" si="2"/>
        <v>Jun</v>
      </c>
      <c r="G81" s="1" t="str">
        <f t="array" ref="G81">_xlfn.XLOOKUP(A81,Booking_data!$A$1:$A$6001,Booking_data!$D$1:$D$6001,"not found")</f>
        <v>M027</v>
      </c>
      <c r="H81" s="1" t="str">
        <f t="array" ref="H81">_xlfn.XLOOKUP(G81,Movies_data!$A$1:$A$41,Movies_data!$B$1:$B$41,"not found")</f>
        <v>KGF Chapter 2</v>
      </c>
      <c r="I81" s="1" t="str">
        <f t="array" ref="I81">_xlfn.XLOOKUP(G81,Movies_data!$A$1:$A$41,Movies_data!$D$1:$D$41,"not found")</f>
        <v>Action</v>
      </c>
      <c r="J81" s="1" t="str">
        <f t="array" ref="J81">_xlfn.XLOOKUP(G81,Movies_data!$A$1:$A$41,Movies_data!$C$1:$C$41,"not found")</f>
        <v>Kannada</v>
      </c>
      <c r="K81" s="1">
        <f t="array" ref="K81">_xlfn.XLOOKUP(G81,Movies_data!$A$1:$A$41,Movies_data!$H$1:$H$41,"Not Found")</f>
        <v>8.3</v>
      </c>
      <c r="L81" s="1" t="str">
        <f t="array" ref="L81">_xlfn.XLOOKUP(A81,Booking_data!$A$1:$A$6001,Booking_data!$E$1:$E$6001,"not Found")</f>
        <v>C151</v>
      </c>
      <c r="M81" s="1" t="str">
        <f t="array" ref="M81">_xlfn.XLOOKUP(L81,Cinemas_data!$A$1:$A$49,Cinemas_data!$I$1:$I$49,"not Found")</f>
        <v>#NAME?</v>
      </c>
      <c r="N81" s="1" t="str">
        <f t="array" ref="N81">_xlfn.XLOOKUP(L81,Cinemas_data!$A$1:$A$49,Cinemas_data!$C$1:$C$49,"not Found")</f>
        <v>Kochi</v>
      </c>
      <c r="O81" s="1">
        <f t="array" ref="O81">_xlfn.XLOOKUP(A81,Booking_data!$A$1:$A$6001,Booking_data!$H$1:$H$6001,"not found")</f>
        <v>2</v>
      </c>
      <c r="P81" s="1">
        <f t="array" ref="P81">_xlfn.XLOOKUP(A81,Booking_data!$A$1:$A$6001,Booking_data!$I$1:$I$6001,"not Found")</f>
        <v>460</v>
      </c>
      <c r="Q81" s="1">
        <f t="shared" si="3"/>
        <v>920</v>
      </c>
      <c r="R81" s="1" t="str">
        <f t="array" ref="R81">_xlfn.XLOOKUP(A81,Booking_data!$A$1:$A$6001,Booking_data!$L$1:$L$6001,"Not Found")</f>
        <v>UPI</v>
      </c>
      <c r="S81" s="1">
        <f t="array" ref="S81">_xlfn.XLOOKUP(A81,Booking_data!$A$1:$A$6001,Booking_data!$N$1:$N$6001,"not Found")</f>
        <v>48</v>
      </c>
      <c r="T81" s="1" t="str">
        <f t="array" ref="T81">_xlfn.XLOOKUP(A81,Booking_data!$A$1:$A$6001,Booking_data!$O$1:$O$6001,"Not Found")</f>
        <v>Female</v>
      </c>
      <c r="U81" s="1" t="str">
        <f t="shared" si="4"/>
        <v>Above 45</v>
      </c>
      <c r="V81" s="1" t="str">
        <f t="shared" si="5"/>
        <v>Low Booking</v>
      </c>
    </row>
    <row r="82" ht="15.75" customHeight="1">
      <c r="A82" s="1" t="s">
        <v>396</v>
      </c>
      <c r="B82" s="6">
        <v>46041.0</v>
      </c>
      <c r="C82" s="6">
        <v>46042.0</v>
      </c>
      <c r="D82" s="7">
        <v>0.7708333333333334</v>
      </c>
      <c r="E82" s="1" t="str">
        <f t="shared" si="1"/>
        <v>Weekday</v>
      </c>
      <c r="F82" s="1" t="str">
        <f t="shared" si="2"/>
        <v>Jan</v>
      </c>
      <c r="G82" s="1" t="str">
        <f t="array" ref="G82">_xlfn.XLOOKUP(A82,Booking_data!$A$1:$A$6001,Booking_data!$D$1:$D$6001,"not found")</f>
        <v>M009</v>
      </c>
      <c r="H82" s="1" t="str">
        <f t="array" ref="H82">_xlfn.XLOOKUP(G82,Movies_data!$A$1:$A$41,Movies_data!$B$1:$B$41,"not found")</f>
        <v>Amaran</v>
      </c>
      <c r="I82" s="1" t="str">
        <f t="array" ref="I82">_xlfn.XLOOKUP(G82,Movies_data!$A$1:$A$41,Movies_data!$D$1:$D$41,"not found")</f>
        <v>Biography</v>
      </c>
      <c r="J82" s="1" t="str">
        <f t="array" ref="J82">_xlfn.XLOOKUP(G82,Movies_data!$A$1:$A$41,Movies_data!$C$1:$C$41,"not found")</f>
        <v>Tamil</v>
      </c>
      <c r="K82" s="1">
        <f t="array" ref="K82">_xlfn.XLOOKUP(G82,Movies_data!$A$1:$A$41,Movies_data!$H$1:$H$41,"Not Found")</f>
        <v>8.3</v>
      </c>
      <c r="L82" s="1" t="str">
        <f t="array" ref="L82">_xlfn.XLOOKUP(A82,Booking_data!$A$1:$A$6001,Booking_data!$E$1:$E$6001,"not Found")</f>
        <v>C041</v>
      </c>
      <c r="M82" s="1" t="str">
        <f t="array" ref="M82">_xlfn.XLOOKUP(L82,Cinemas_data!$A$1:$A$49,Cinemas_data!$I$1:$I$49,"not Found")</f>
        <v>#NAME?</v>
      </c>
      <c r="N82" s="1" t="str">
        <f t="array" ref="N82">_xlfn.XLOOKUP(L82,Cinemas_data!$A$1:$A$49,Cinemas_data!$C$1:$C$49,"not Found")</f>
        <v>Salem</v>
      </c>
      <c r="O82" s="1">
        <f t="array" ref="O82">_xlfn.XLOOKUP(A82,Booking_data!$A$1:$A$6001,Booking_data!$H$1:$H$6001,"not found")</f>
        <v>2</v>
      </c>
      <c r="P82" s="1">
        <f t="array" ref="P82">_xlfn.XLOOKUP(A82,Booking_data!$A$1:$A$6001,Booking_data!$I$1:$I$6001,"not Found")</f>
        <v>160</v>
      </c>
      <c r="Q82" s="1">
        <f t="shared" si="3"/>
        <v>320</v>
      </c>
      <c r="R82" s="1" t="str">
        <f t="array" ref="R82">_xlfn.XLOOKUP(A82,Booking_data!$A$1:$A$6001,Booking_data!$L$1:$L$6001,"Not Found")</f>
        <v>Wallet</v>
      </c>
      <c r="S82" s="1">
        <f t="array" ref="S82">_xlfn.XLOOKUP(A82,Booking_data!$A$1:$A$6001,Booking_data!$N$1:$N$6001,"not Found")</f>
        <v>38</v>
      </c>
      <c r="T82" s="1" t="str">
        <f t="array" ref="T82">_xlfn.XLOOKUP(A82,Booking_data!$A$1:$A$6001,Booking_data!$O$1:$O$6001,"Not Found")</f>
        <v>Female</v>
      </c>
      <c r="U82" s="1" t="str">
        <f t="shared" si="4"/>
        <v>Middle Age</v>
      </c>
      <c r="V82" s="1" t="str">
        <f t="shared" si="5"/>
        <v>Low Booking</v>
      </c>
    </row>
    <row r="83" ht="15.75" customHeight="1">
      <c r="A83" s="1" t="s">
        <v>397</v>
      </c>
      <c r="B83" s="6">
        <v>46152.0</v>
      </c>
      <c r="C83" s="6">
        <v>46158.0</v>
      </c>
      <c r="D83" s="7">
        <v>0.7708333333333334</v>
      </c>
      <c r="E83" s="1" t="str">
        <f t="shared" si="1"/>
        <v>Weekend</v>
      </c>
      <c r="F83" s="1" t="str">
        <f t="shared" si="2"/>
        <v>May</v>
      </c>
      <c r="G83" s="1" t="str">
        <f t="array" ref="G83">_xlfn.XLOOKUP(A83,Booking_data!$A$1:$A$6001,Booking_data!$D$1:$D$6001,"not found")</f>
        <v>M003</v>
      </c>
      <c r="H83" s="1" t="str">
        <f t="array" ref="H83">_xlfn.XLOOKUP(G83,Movies_data!$A$1:$A$41,Movies_data!$B$1:$B$41,"not found")</f>
        <v>Vikram</v>
      </c>
      <c r="I83" s="1" t="str">
        <f t="array" ref="I83">_xlfn.XLOOKUP(G83,Movies_data!$A$1:$A$41,Movies_data!$D$1:$D$41,"not found")</f>
        <v>Action</v>
      </c>
      <c r="J83" s="1" t="str">
        <f t="array" ref="J83">_xlfn.XLOOKUP(G83,Movies_data!$A$1:$A$41,Movies_data!$C$1:$C$41,"not found")</f>
        <v>Tamil</v>
      </c>
      <c r="K83" s="1">
        <f t="array" ref="K83">_xlfn.XLOOKUP(G83,Movies_data!$A$1:$A$41,Movies_data!$H$1:$H$41,"Not Found")</f>
        <v>8.3</v>
      </c>
      <c r="L83" s="1" t="str">
        <f t="array" ref="L83">_xlfn.XLOOKUP(A83,Booking_data!$A$1:$A$6001,Booking_data!$E$1:$E$6001,"not Found")</f>
        <v>C153</v>
      </c>
      <c r="M83" s="1" t="str">
        <f t="array" ref="M83">_xlfn.XLOOKUP(L83,Cinemas_data!$A$1:$A$49,Cinemas_data!$I$1:$I$49,"not Found")</f>
        <v>#NAME?</v>
      </c>
      <c r="N83" s="1" t="str">
        <f t="array" ref="N83">_xlfn.XLOOKUP(L83,Cinemas_data!$A$1:$A$49,Cinemas_data!$C$1:$C$49,"not Found")</f>
        <v>Kochi</v>
      </c>
      <c r="O83" s="1">
        <f t="array" ref="O83">_xlfn.XLOOKUP(A83,Booking_data!$A$1:$A$6001,Booking_data!$H$1:$H$6001,"not found")</f>
        <v>5</v>
      </c>
      <c r="P83" s="1">
        <f t="array" ref="P83">_xlfn.XLOOKUP(A83,Booking_data!$A$1:$A$6001,Booking_data!$I$1:$I$6001,"not Found")</f>
        <v>240</v>
      </c>
      <c r="Q83" s="1">
        <f t="shared" si="3"/>
        <v>1200</v>
      </c>
      <c r="R83" s="1" t="str">
        <f t="array" ref="R83">_xlfn.XLOOKUP(A83,Booking_data!$A$1:$A$6001,Booking_data!$L$1:$L$6001,"Not Found")</f>
        <v>Credit Card</v>
      </c>
      <c r="S83" s="1">
        <f t="array" ref="S83">_xlfn.XLOOKUP(A83,Booking_data!$A$1:$A$6001,Booking_data!$N$1:$N$6001,"not Found")</f>
        <v>31</v>
      </c>
      <c r="T83" s="1" t="str">
        <f t="array" ref="T83">_xlfn.XLOOKUP(A83,Booking_data!$A$1:$A$6001,Booking_data!$O$1:$O$6001,"Not Found")</f>
        <v>Female</v>
      </c>
      <c r="U83" s="1" t="str">
        <f t="shared" si="4"/>
        <v>Middle Age</v>
      </c>
      <c r="V83" s="1" t="str">
        <f t="shared" si="5"/>
        <v>High Booking</v>
      </c>
    </row>
    <row r="84" ht="15.75" customHeight="1">
      <c r="A84" s="1" t="s">
        <v>398</v>
      </c>
      <c r="B84" s="6">
        <v>46139.0</v>
      </c>
      <c r="C84" s="6">
        <v>46145.0</v>
      </c>
      <c r="D84" s="7">
        <v>0.9375</v>
      </c>
      <c r="E84" s="1" t="str">
        <f t="shared" si="1"/>
        <v>Weekday</v>
      </c>
      <c r="F84" s="1" t="str">
        <f t="shared" si="2"/>
        <v>Apr</v>
      </c>
      <c r="G84" s="1" t="str">
        <f t="array" ref="G84">_xlfn.XLOOKUP(A84,Booking_data!$A$1:$A$6001,Booking_data!$D$1:$D$6001,"not found")</f>
        <v>M011</v>
      </c>
      <c r="H84" s="1" t="str">
        <f t="array" ref="H84">_xlfn.XLOOKUP(G84,Movies_data!$A$1:$A$41,Movies_data!$B$1:$B$41,"not found")</f>
        <v>Pushpa 2</v>
      </c>
      <c r="I84" s="1" t="str">
        <f t="array" ref="I84">_xlfn.XLOOKUP(G84,Movies_data!$A$1:$A$41,Movies_data!$D$1:$D$41,"not found")</f>
        <v>Action</v>
      </c>
      <c r="J84" s="1" t="str">
        <f t="array" ref="J84">_xlfn.XLOOKUP(G84,Movies_data!$A$1:$A$41,Movies_data!$C$1:$C$41,"not found")</f>
        <v>Telugu</v>
      </c>
      <c r="K84" s="1">
        <f t="array" ref="K84">_xlfn.XLOOKUP(G84,Movies_data!$A$1:$A$41,Movies_data!$H$1:$H$41,"Not Found")</f>
        <v>6.1</v>
      </c>
      <c r="L84" s="1" t="str">
        <f t="array" ref="L84">_xlfn.XLOOKUP(A84,Booking_data!$A$1:$A$6001,Booking_data!$E$1:$E$6001,"not Found")</f>
        <v>C031</v>
      </c>
      <c r="M84" s="1" t="str">
        <f t="array" ref="M84">_xlfn.XLOOKUP(L84,Cinemas_data!$A$1:$A$49,Cinemas_data!$I$1:$I$49,"not Found")</f>
        <v>#NAME?</v>
      </c>
      <c r="N84" s="1" t="str">
        <f t="array" ref="N84">_xlfn.XLOOKUP(L84,Cinemas_data!$A$1:$A$49,Cinemas_data!$C$1:$C$49,"not Found")</f>
        <v>Madurai</v>
      </c>
      <c r="O84" s="1">
        <f t="array" ref="O84">_xlfn.XLOOKUP(A84,Booking_data!$A$1:$A$6001,Booking_data!$H$1:$H$6001,"not found")</f>
        <v>3</v>
      </c>
      <c r="P84" s="1">
        <f t="array" ref="P84">_xlfn.XLOOKUP(A84,Booking_data!$A$1:$A$6001,Booking_data!$I$1:$I$6001,"not Found")</f>
        <v>240</v>
      </c>
      <c r="Q84" s="1">
        <f t="shared" si="3"/>
        <v>720</v>
      </c>
      <c r="R84" s="1" t="str">
        <f t="array" ref="R84">_xlfn.XLOOKUP(A84,Booking_data!$A$1:$A$6001,Booking_data!$L$1:$L$6001,"Not Found")</f>
        <v>UPI</v>
      </c>
      <c r="S84" s="1">
        <f t="array" ref="S84">_xlfn.XLOOKUP(A84,Booking_data!$A$1:$A$6001,Booking_data!$N$1:$N$6001,"not Found")</f>
        <v>27</v>
      </c>
      <c r="T84" s="1" t="str">
        <f t="array" ref="T84">_xlfn.XLOOKUP(A84,Booking_data!$A$1:$A$6001,Booking_data!$O$1:$O$6001,"Not Found")</f>
        <v>Male</v>
      </c>
      <c r="U84" s="1" t="str">
        <f t="shared" si="4"/>
        <v>Youngster</v>
      </c>
      <c r="V84" s="1" t="str">
        <f t="shared" si="5"/>
        <v>Medium Booking</v>
      </c>
    </row>
    <row r="85" ht="15.75" customHeight="1">
      <c r="A85" s="1" t="s">
        <v>399</v>
      </c>
      <c r="B85" s="6">
        <v>46046.0</v>
      </c>
      <c r="C85" s="6">
        <v>46052.0</v>
      </c>
      <c r="D85" s="7">
        <v>0.8854166666666666</v>
      </c>
      <c r="E85" s="1" t="str">
        <f t="shared" si="1"/>
        <v>Weekend</v>
      </c>
      <c r="F85" s="1" t="str">
        <f t="shared" si="2"/>
        <v>Jan</v>
      </c>
      <c r="G85" s="1" t="str">
        <f t="array" ref="G85">_xlfn.XLOOKUP(A85,Booking_data!$A$1:$A$6001,Booking_data!$D$1:$D$6001,"not found")</f>
        <v>M003</v>
      </c>
      <c r="H85" s="1" t="str">
        <f t="array" ref="H85">_xlfn.XLOOKUP(G85,Movies_data!$A$1:$A$41,Movies_data!$B$1:$B$41,"not found")</f>
        <v>Vikram</v>
      </c>
      <c r="I85" s="1" t="str">
        <f t="array" ref="I85">_xlfn.XLOOKUP(G85,Movies_data!$A$1:$A$41,Movies_data!$D$1:$D$41,"not found")</f>
        <v>Action</v>
      </c>
      <c r="J85" s="1" t="str">
        <f t="array" ref="J85">_xlfn.XLOOKUP(G85,Movies_data!$A$1:$A$41,Movies_data!$C$1:$C$41,"not found")</f>
        <v>Tamil</v>
      </c>
      <c r="K85" s="1">
        <f t="array" ref="K85">_xlfn.XLOOKUP(G85,Movies_data!$A$1:$A$41,Movies_data!$H$1:$H$41,"Not Found")</f>
        <v>8.3</v>
      </c>
      <c r="L85" s="1" t="str">
        <f t="array" ref="L85">_xlfn.XLOOKUP(A85,Booking_data!$A$1:$A$6001,Booking_data!$E$1:$E$6001,"not Found")</f>
        <v>C163</v>
      </c>
      <c r="M85" s="1" t="str">
        <f t="array" ref="M85">_xlfn.XLOOKUP(L85,Cinemas_data!$A$1:$A$49,Cinemas_data!$I$1:$I$49,"not Found")</f>
        <v>#NAME?</v>
      </c>
      <c r="N85" s="1" t="str">
        <f t="array" ref="N85">_xlfn.XLOOKUP(L85,Cinemas_data!$A$1:$A$49,Cinemas_data!$C$1:$C$49,"not Found")</f>
        <v>Thiruvananthapuram</v>
      </c>
      <c r="O85" s="1">
        <f t="array" ref="O85">_xlfn.XLOOKUP(A85,Booking_data!$A$1:$A$6001,Booking_data!$H$1:$H$6001,"not found")</f>
        <v>4</v>
      </c>
      <c r="P85" s="1">
        <f t="array" ref="P85">_xlfn.XLOOKUP(A85,Booking_data!$A$1:$A$6001,Booking_data!$I$1:$I$6001,"not Found")</f>
        <v>180</v>
      </c>
      <c r="Q85" s="1">
        <f t="shared" si="3"/>
        <v>720</v>
      </c>
      <c r="R85" s="1" t="str">
        <f t="array" ref="R85">_xlfn.XLOOKUP(A85,Booking_data!$A$1:$A$6001,Booking_data!$L$1:$L$6001,"Not Found")</f>
        <v>UPI</v>
      </c>
      <c r="S85" s="1">
        <f t="array" ref="S85">_xlfn.XLOOKUP(A85,Booking_data!$A$1:$A$6001,Booking_data!$N$1:$N$6001,"not Found")</f>
        <v>53</v>
      </c>
      <c r="T85" s="1" t="str">
        <f t="array" ref="T85">_xlfn.XLOOKUP(A85,Booking_data!$A$1:$A$6001,Booking_data!$O$1:$O$6001,"Not Found")</f>
        <v>Female</v>
      </c>
      <c r="U85" s="1" t="str">
        <f t="shared" si="4"/>
        <v>Above 45</v>
      </c>
      <c r="V85" s="1" t="str">
        <f t="shared" si="5"/>
        <v>Medium Booking</v>
      </c>
    </row>
    <row r="86" ht="15.75" customHeight="1">
      <c r="A86" s="1" t="s">
        <v>400</v>
      </c>
      <c r="B86" s="6">
        <v>46193.0</v>
      </c>
      <c r="C86" s="6">
        <v>46199.0</v>
      </c>
      <c r="D86" s="7">
        <v>0.8854166666666666</v>
      </c>
      <c r="E86" s="1" t="str">
        <f t="shared" si="1"/>
        <v>Weekend</v>
      </c>
      <c r="F86" s="1" t="str">
        <f t="shared" si="2"/>
        <v>Jun</v>
      </c>
      <c r="G86" s="1" t="str">
        <f t="array" ref="G86">_xlfn.XLOOKUP(A86,Booking_data!$A$1:$A$6001,Booking_data!$D$1:$D$6001,"not found")</f>
        <v>M034</v>
      </c>
      <c r="H86" s="1" t="str">
        <f t="array" ref="H86">_xlfn.XLOOKUP(G86,Movies_data!$A$1:$A$41,Movies_data!$B$1:$B$41,"not found")</f>
        <v>Manjummel Boys</v>
      </c>
      <c r="I86" s="1" t="str">
        <f t="array" ref="I86">_xlfn.XLOOKUP(G86,Movies_data!$A$1:$A$41,Movies_data!$D$1:$D$41,"not found")</f>
        <v>Adventure</v>
      </c>
      <c r="J86" s="1" t="str">
        <f t="array" ref="J86">_xlfn.XLOOKUP(G86,Movies_data!$A$1:$A$41,Movies_data!$C$1:$C$41,"not found")</f>
        <v>Malayalam</v>
      </c>
      <c r="K86" s="1">
        <f t="array" ref="K86">_xlfn.XLOOKUP(G86,Movies_data!$A$1:$A$41,Movies_data!$H$1:$H$41,"Not Found")</f>
        <v>8.3</v>
      </c>
      <c r="L86" s="1" t="str">
        <f t="array" ref="L86">_xlfn.XLOOKUP(A86,Booking_data!$A$1:$A$6001,Booking_data!$E$1:$E$6001,"not Found")</f>
        <v>C162</v>
      </c>
      <c r="M86" s="1" t="str">
        <f t="array" ref="M86">_xlfn.XLOOKUP(L86,Cinemas_data!$A$1:$A$49,Cinemas_data!$I$1:$I$49,"not Found")</f>
        <v>#NAME?</v>
      </c>
      <c r="N86" s="1" t="str">
        <f t="array" ref="N86">_xlfn.XLOOKUP(L86,Cinemas_data!$A$1:$A$49,Cinemas_data!$C$1:$C$49,"not Found")</f>
        <v>Thiruvananthapuram</v>
      </c>
      <c r="O86" s="1">
        <f t="array" ref="O86">_xlfn.XLOOKUP(A86,Booking_data!$A$1:$A$6001,Booking_data!$H$1:$H$6001,"not found")</f>
        <v>6</v>
      </c>
      <c r="P86" s="1">
        <f t="array" ref="P86">_xlfn.XLOOKUP(A86,Booking_data!$A$1:$A$6001,Booking_data!$I$1:$I$6001,"not Found")</f>
        <v>160</v>
      </c>
      <c r="Q86" s="1">
        <f t="shared" si="3"/>
        <v>960</v>
      </c>
      <c r="R86" s="1" t="str">
        <f t="array" ref="R86">_xlfn.XLOOKUP(A86,Booking_data!$A$1:$A$6001,Booking_data!$L$1:$L$6001,"Not Found")</f>
        <v>Credit Card</v>
      </c>
      <c r="S86" s="1">
        <f t="array" ref="S86">_xlfn.XLOOKUP(A86,Booking_data!$A$1:$A$6001,Booking_data!$N$1:$N$6001,"not Found")</f>
        <v>54</v>
      </c>
      <c r="T86" s="1" t="str">
        <f t="array" ref="T86">_xlfn.XLOOKUP(A86,Booking_data!$A$1:$A$6001,Booking_data!$O$1:$O$6001,"Not Found")</f>
        <v>Other</v>
      </c>
      <c r="U86" s="1" t="str">
        <f t="shared" si="4"/>
        <v>Above 45</v>
      </c>
      <c r="V86" s="1" t="str">
        <f t="shared" si="5"/>
        <v>High Booking</v>
      </c>
    </row>
    <row r="87" ht="15.75" customHeight="1">
      <c r="A87" s="1" t="s">
        <v>401</v>
      </c>
      <c r="B87" s="6">
        <v>46080.0</v>
      </c>
      <c r="C87" s="6">
        <v>46081.0</v>
      </c>
      <c r="D87" s="7">
        <v>0.8854166666666666</v>
      </c>
      <c r="E87" s="1" t="str">
        <f t="shared" si="1"/>
        <v>Weekday</v>
      </c>
      <c r="F87" s="1" t="str">
        <f t="shared" si="2"/>
        <v>Feb</v>
      </c>
      <c r="G87" s="1" t="str">
        <f t="array" ref="G87">_xlfn.XLOOKUP(A87,Booking_data!$A$1:$A$6001,Booking_data!$D$1:$D$6001,"not found")</f>
        <v>M009</v>
      </c>
      <c r="H87" s="1" t="str">
        <f t="array" ref="H87">_xlfn.XLOOKUP(G87,Movies_data!$A$1:$A$41,Movies_data!$B$1:$B$41,"not found")</f>
        <v>Amaran</v>
      </c>
      <c r="I87" s="1" t="str">
        <f t="array" ref="I87">_xlfn.XLOOKUP(G87,Movies_data!$A$1:$A$41,Movies_data!$D$1:$D$41,"not found")</f>
        <v>Biography</v>
      </c>
      <c r="J87" s="1" t="str">
        <f t="array" ref="J87">_xlfn.XLOOKUP(G87,Movies_data!$A$1:$A$41,Movies_data!$C$1:$C$41,"not found")</f>
        <v>Tamil</v>
      </c>
      <c r="K87" s="1">
        <f t="array" ref="K87">_xlfn.XLOOKUP(G87,Movies_data!$A$1:$A$41,Movies_data!$H$1:$H$41,"Not Found")</f>
        <v>8.3</v>
      </c>
      <c r="L87" s="1" t="str">
        <f t="array" ref="L87">_xlfn.XLOOKUP(A87,Booking_data!$A$1:$A$6001,Booking_data!$E$1:$E$6001,"not Found")</f>
        <v>C123</v>
      </c>
      <c r="M87" s="1" t="str">
        <f t="array" ref="M87">_xlfn.XLOOKUP(L87,Cinemas_data!$A$1:$A$49,Cinemas_data!$I$1:$I$49,"not Found")</f>
        <v>#NAME?</v>
      </c>
      <c r="N87" s="1" t="str">
        <f t="array" ref="N87">_xlfn.XLOOKUP(L87,Cinemas_data!$A$1:$A$49,Cinemas_data!$C$1:$C$49,"not Found")</f>
        <v>Noida</v>
      </c>
      <c r="O87" s="1">
        <f t="array" ref="O87">_xlfn.XLOOKUP(A87,Booking_data!$A$1:$A$6001,Booking_data!$H$1:$H$6001,"not found")</f>
        <v>1</v>
      </c>
      <c r="P87" s="1">
        <f t="array" ref="P87">_xlfn.XLOOKUP(A87,Booking_data!$A$1:$A$6001,Booking_data!$I$1:$I$6001,"not Found")</f>
        <v>220</v>
      </c>
      <c r="Q87" s="1">
        <f t="shared" si="3"/>
        <v>220</v>
      </c>
      <c r="R87" s="1" t="str">
        <f t="array" ref="R87">_xlfn.XLOOKUP(A87,Booking_data!$A$1:$A$6001,Booking_data!$L$1:$L$6001,"Not Found")</f>
        <v>Wallet</v>
      </c>
      <c r="S87" s="1">
        <f t="array" ref="S87">_xlfn.XLOOKUP(A87,Booking_data!$A$1:$A$6001,Booking_data!$N$1:$N$6001,"not Found")</f>
        <v>45</v>
      </c>
      <c r="T87" s="1" t="str">
        <f t="array" ref="T87">_xlfn.XLOOKUP(A87,Booking_data!$A$1:$A$6001,Booking_data!$O$1:$O$6001,"Not Found")</f>
        <v>Other</v>
      </c>
      <c r="U87" s="1" t="str">
        <f t="shared" si="4"/>
        <v>Above 45</v>
      </c>
      <c r="V87" s="1" t="str">
        <f t="shared" si="5"/>
        <v>Low Booking</v>
      </c>
    </row>
    <row r="88" ht="15.75" customHeight="1">
      <c r="A88" s="1" t="s">
        <v>402</v>
      </c>
      <c r="B88" s="6">
        <v>46178.0</v>
      </c>
      <c r="C88" s="6">
        <v>46182.0</v>
      </c>
      <c r="D88" s="7">
        <v>0.8854166666666666</v>
      </c>
      <c r="E88" s="1" t="str">
        <f t="shared" si="1"/>
        <v>Weekday</v>
      </c>
      <c r="F88" s="1" t="str">
        <f t="shared" si="2"/>
        <v>Jun</v>
      </c>
      <c r="G88" s="1" t="str">
        <f t="array" ref="G88">_xlfn.XLOOKUP(A88,Booking_data!$A$1:$A$6001,Booking_data!$D$1:$D$6001,"not found")</f>
        <v>M001</v>
      </c>
      <c r="H88" s="1" t="str">
        <f t="array" ref="H88">_xlfn.XLOOKUP(G88,Movies_data!$A$1:$A$41,Movies_data!$B$1:$B$41,"not found")</f>
        <v>Leo</v>
      </c>
      <c r="I88" s="1" t="str">
        <f t="array" ref="I88">_xlfn.XLOOKUP(G88,Movies_data!$A$1:$A$41,Movies_data!$D$1:$D$41,"not found")</f>
        <v>Action</v>
      </c>
      <c r="J88" s="1" t="str">
        <f t="array" ref="J88">_xlfn.XLOOKUP(G88,Movies_data!$A$1:$A$41,Movies_data!$C$1:$C$41,"not found")</f>
        <v>Tamil</v>
      </c>
      <c r="K88" s="1">
        <f t="array" ref="K88">_xlfn.XLOOKUP(G88,Movies_data!$A$1:$A$41,Movies_data!$H$1:$H$41,"Not Found")</f>
        <v>8</v>
      </c>
      <c r="L88" s="1" t="str">
        <f t="array" ref="L88">_xlfn.XLOOKUP(A88,Booking_data!$A$1:$A$6001,Booking_data!$E$1:$E$6001,"not Found")</f>
        <v>C063</v>
      </c>
      <c r="M88" s="1" t="str">
        <f t="array" ref="M88">_xlfn.XLOOKUP(L88,Cinemas_data!$A$1:$A$49,Cinemas_data!$I$1:$I$49,"not Found")</f>
        <v>#NAME?</v>
      </c>
      <c r="N88" s="1" t="str">
        <f t="array" ref="N88">_xlfn.XLOOKUP(L88,Cinemas_data!$A$1:$A$49,Cinemas_data!$C$1:$C$49,"not Found")</f>
        <v>Mysuru</v>
      </c>
      <c r="O88" s="1">
        <f t="array" ref="O88">_xlfn.XLOOKUP(A88,Booking_data!$A$1:$A$6001,Booking_data!$H$1:$H$6001,"not found")</f>
        <v>5</v>
      </c>
      <c r="P88" s="1">
        <f t="array" ref="P88">_xlfn.XLOOKUP(A88,Booking_data!$A$1:$A$6001,Booking_data!$I$1:$I$6001,"not Found")</f>
        <v>240</v>
      </c>
      <c r="Q88" s="1">
        <f t="shared" si="3"/>
        <v>1200</v>
      </c>
      <c r="R88" s="1" t="str">
        <f t="array" ref="R88">_xlfn.XLOOKUP(A88,Booking_data!$A$1:$A$6001,Booking_data!$L$1:$L$6001,"Not Found")</f>
        <v>UPI</v>
      </c>
      <c r="S88" s="1">
        <f t="array" ref="S88">_xlfn.XLOOKUP(A88,Booking_data!$A$1:$A$6001,Booking_data!$N$1:$N$6001,"not Found")</f>
        <v>27</v>
      </c>
      <c r="T88" s="1" t="str">
        <f t="array" ref="T88">_xlfn.XLOOKUP(A88,Booking_data!$A$1:$A$6001,Booking_data!$O$1:$O$6001,"Not Found")</f>
        <v>Male</v>
      </c>
      <c r="U88" s="1" t="str">
        <f t="shared" si="4"/>
        <v>Youngster</v>
      </c>
      <c r="V88" s="1" t="str">
        <f t="shared" si="5"/>
        <v>High Booking</v>
      </c>
    </row>
    <row r="89" ht="15.75" customHeight="1">
      <c r="A89" s="1" t="s">
        <v>403</v>
      </c>
      <c r="B89" s="6">
        <v>46046.0</v>
      </c>
      <c r="C89" s="6">
        <v>46049.0</v>
      </c>
      <c r="D89" s="7">
        <v>0.8854166666666666</v>
      </c>
      <c r="E89" s="1" t="str">
        <f t="shared" si="1"/>
        <v>Weekend</v>
      </c>
      <c r="F89" s="1" t="str">
        <f t="shared" si="2"/>
        <v>Jan</v>
      </c>
      <c r="G89" s="1" t="str">
        <f t="array" ref="G89">_xlfn.XLOOKUP(A89,Booking_data!$A$1:$A$6001,Booking_data!$D$1:$D$6001,"not found")</f>
        <v>M010</v>
      </c>
      <c r="H89" s="1" t="str">
        <f t="array" ref="H89">_xlfn.XLOOKUP(G89,Movies_data!$A$1:$A$41,Movies_data!$B$1:$B$41,"not found")</f>
        <v>Captain Miller</v>
      </c>
      <c r="I89" s="1" t="str">
        <f t="array" ref="I89">_xlfn.XLOOKUP(G89,Movies_data!$A$1:$A$41,Movies_data!$D$1:$D$41,"not found")</f>
        <v>Action</v>
      </c>
      <c r="J89" s="1" t="str">
        <f t="array" ref="J89">_xlfn.XLOOKUP(G89,Movies_data!$A$1:$A$41,Movies_data!$C$1:$C$41,"not found")</f>
        <v>Tamil</v>
      </c>
      <c r="K89" s="1">
        <f t="array" ref="K89">_xlfn.XLOOKUP(G89,Movies_data!$A$1:$A$41,Movies_data!$H$1:$H$41,"Not Found")</f>
        <v>7</v>
      </c>
      <c r="L89" s="1" t="str">
        <f t="array" ref="L89">_xlfn.XLOOKUP(A89,Booking_data!$A$1:$A$6001,Booking_data!$E$1:$E$6001,"not Found")</f>
        <v>C103</v>
      </c>
      <c r="M89" s="1" t="str">
        <f t="array" ref="M89">_xlfn.XLOOKUP(L89,Cinemas_data!$A$1:$A$49,Cinemas_data!$I$1:$I$49,"not Found")</f>
        <v>#NAME?</v>
      </c>
      <c r="N89" s="1" t="str">
        <f t="array" ref="N89">_xlfn.XLOOKUP(L89,Cinemas_data!$A$1:$A$49,Cinemas_data!$C$1:$C$49,"not Found")</f>
        <v>Pune</v>
      </c>
      <c r="O89" s="1">
        <f t="array" ref="O89">_xlfn.XLOOKUP(A89,Booking_data!$A$1:$A$6001,Booking_data!$H$1:$H$6001,"not found")</f>
        <v>2</v>
      </c>
      <c r="P89" s="1">
        <f t="array" ref="P89">_xlfn.XLOOKUP(A89,Booking_data!$A$1:$A$6001,Booking_data!$I$1:$I$6001,"not Found")</f>
        <v>180</v>
      </c>
      <c r="Q89" s="1">
        <f t="shared" si="3"/>
        <v>360</v>
      </c>
      <c r="R89" s="1" t="str">
        <f t="array" ref="R89">_xlfn.XLOOKUP(A89,Booking_data!$A$1:$A$6001,Booking_data!$L$1:$L$6001,"Not Found")</f>
        <v>UPI</v>
      </c>
      <c r="S89" s="1">
        <f t="array" ref="S89">_xlfn.XLOOKUP(A89,Booking_data!$A$1:$A$6001,Booking_data!$N$1:$N$6001,"not Found")</f>
        <v>54</v>
      </c>
      <c r="T89" s="1" t="str">
        <f t="array" ref="T89">_xlfn.XLOOKUP(A89,Booking_data!$A$1:$A$6001,Booking_data!$O$1:$O$6001,"Not Found")</f>
        <v>Male</v>
      </c>
      <c r="U89" s="1" t="str">
        <f t="shared" si="4"/>
        <v>Above 45</v>
      </c>
      <c r="V89" s="1" t="str">
        <f t="shared" si="5"/>
        <v>Low Booking</v>
      </c>
    </row>
    <row r="90" ht="15.75" customHeight="1">
      <c r="A90" s="1" t="s">
        <v>404</v>
      </c>
      <c r="B90" s="6">
        <v>46181.0</v>
      </c>
      <c r="C90" s="6">
        <v>46181.0</v>
      </c>
      <c r="D90" s="7">
        <v>0.53125</v>
      </c>
      <c r="E90" s="1" t="str">
        <f t="shared" si="1"/>
        <v>Weekday</v>
      </c>
      <c r="F90" s="1" t="str">
        <f t="shared" si="2"/>
        <v>Jun</v>
      </c>
      <c r="G90" s="1" t="str">
        <f t="array" ref="G90">_xlfn.XLOOKUP(A90,Booking_data!$A$1:$A$6001,Booking_data!$D$1:$D$6001,"not found")</f>
        <v>M024</v>
      </c>
      <c r="H90" s="1" t="str">
        <f t="array" ref="H90">_xlfn.XLOOKUP(G90,Movies_data!$A$1:$A$41,Movies_data!$B$1:$B$41,"not found")</f>
        <v>Bhool Bhulaiyaa 2</v>
      </c>
      <c r="I90" s="1" t="str">
        <f t="array" ref="I90">_xlfn.XLOOKUP(G90,Movies_data!$A$1:$A$41,Movies_data!$D$1:$D$41,"not found")</f>
        <v>Comedy</v>
      </c>
      <c r="J90" s="1" t="str">
        <f t="array" ref="J90">_xlfn.XLOOKUP(G90,Movies_data!$A$1:$A$41,Movies_data!$C$1:$C$41,"not found")</f>
        <v>Hindi</v>
      </c>
      <c r="K90" s="1">
        <f t="array" ref="K90">_xlfn.XLOOKUP(G90,Movies_data!$A$1:$A$41,Movies_data!$H$1:$H$41,"Not Found")</f>
        <v>5.9</v>
      </c>
      <c r="L90" s="1" t="str">
        <f t="array" ref="L90">_xlfn.XLOOKUP(A90,Booking_data!$A$1:$A$6001,Booking_data!$E$1:$E$6001,"not Found")</f>
        <v>C063</v>
      </c>
      <c r="M90" s="1" t="str">
        <f t="array" ref="M90">_xlfn.XLOOKUP(L90,Cinemas_data!$A$1:$A$49,Cinemas_data!$I$1:$I$49,"not Found")</f>
        <v>#NAME?</v>
      </c>
      <c r="N90" s="1" t="str">
        <f t="array" ref="N90">_xlfn.XLOOKUP(L90,Cinemas_data!$A$1:$A$49,Cinemas_data!$C$1:$C$49,"not Found")</f>
        <v>Mysuru</v>
      </c>
      <c r="O90" s="1">
        <f t="array" ref="O90">_xlfn.XLOOKUP(A90,Booking_data!$A$1:$A$6001,Booking_data!$H$1:$H$6001,"not found")</f>
        <v>3</v>
      </c>
      <c r="P90" s="1">
        <f t="array" ref="P90">_xlfn.XLOOKUP(A90,Booking_data!$A$1:$A$6001,Booking_data!$I$1:$I$6001,"not Found")</f>
        <v>320</v>
      </c>
      <c r="Q90" s="1">
        <f t="shared" si="3"/>
        <v>960</v>
      </c>
      <c r="R90" s="1" t="str">
        <f t="array" ref="R90">_xlfn.XLOOKUP(A90,Booking_data!$A$1:$A$6001,Booking_data!$L$1:$L$6001,"Not Found")</f>
        <v>UPI</v>
      </c>
      <c r="S90" s="1">
        <f t="array" ref="S90">_xlfn.XLOOKUP(A90,Booking_data!$A$1:$A$6001,Booking_data!$N$1:$N$6001,"not Found")</f>
        <v>35</v>
      </c>
      <c r="T90" s="1" t="str">
        <f t="array" ref="T90">_xlfn.XLOOKUP(A90,Booking_data!$A$1:$A$6001,Booking_data!$O$1:$O$6001,"Not Found")</f>
        <v>Female</v>
      </c>
      <c r="U90" s="1" t="str">
        <f t="shared" si="4"/>
        <v>Middle Age</v>
      </c>
      <c r="V90" s="1" t="str">
        <f t="shared" si="5"/>
        <v>Medium Booking</v>
      </c>
    </row>
    <row r="91" ht="15.75" customHeight="1">
      <c r="A91" s="1" t="s">
        <v>405</v>
      </c>
      <c r="B91" s="6">
        <v>46051.0</v>
      </c>
      <c r="C91" s="6">
        <v>46055.0</v>
      </c>
      <c r="D91" s="7">
        <v>0.3958333333333333</v>
      </c>
      <c r="E91" s="1" t="str">
        <f t="shared" si="1"/>
        <v>Weekday</v>
      </c>
      <c r="F91" s="1" t="str">
        <f t="shared" si="2"/>
        <v>Jan</v>
      </c>
      <c r="G91" s="1" t="str">
        <f t="array" ref="G91">_xlfn.XLOOKUP(A91,Booking_data!$A$1:$A$6001,Booking_data!$D$1:$D$6001,"not found")</f>
        <v>M024</v>
      </c>
      <c r="H91" s="1" t="str">
        <f t="array" ref="H91">_xlfn.XLOOKUP(G91,Movies_data!$A$1:$A$41,Movies_data!$B$1:$B$41,"not found")</f>
        <v>Bhool Bhulaiyaa 2</v>
      </c>
      <c r="I91" s="1" t="str">
        <f t="array" ref="I91">_xlfn.XLOOKUP(G91,Movies_data!$A$1:$A$41,Movies_data!$D$1:$D$41,"not found")</f>
        <v>Comedy</v>
      </c>
      <c r="J91" s="1" t="str">
        <f t="array" ref="J91">_xlfn.XLOOKUP(G91,Movies_data!$A$1:$A$41,Movies_data!$C$1:$C$41,"not found")</f>
        <v>Hindi</v>
      </c>
      <c r="K91" s="1">
        <f t="array" ref="K91">_xlfn.XLOOKUP(G91,Movies_data!$A$1:$A$41,Movies_data!$H$1:$H$41,"Not Found")</f>
        <v>5.9</v>
      </c>
      <c r="L91" s="1" t="str">
        <f t="array" ref="L91">_xlfn.XLOOKUP(A91,Booking_data!$A$1:$A$6001,Booking_data!$E$1:$E$6001,"not Found")</f>
        <v>C132</v>
      </c>
      <c r="M91" s="1" t="str">
        <f t="array" ref="M91">_xlfn.XLOOKUP(L91,Cinemas_data!$A$1:$A$49,Cinemas_data!$I$1:$I$49,"not Found")</f>
        <v>#NAME?</v>
      </c>
      <c r="N91" s="1" t="str">
        <f t="array" ref="N91">_xlfn.XLOOKUP(L91,Cinemas_data!$A$1:$A$49,Cinemas_data!$C$1:$C$49,"not Found")</f>
        <v>Kolkata</v>
      </c>
      <c r="O91" s="1">
        <f t="array" ref="O91">_xlfn.XLOOKUP(A91,Booking_data!$A$1:$A$6001,Booking_data!$H$1:$H$6001,"not found")</f>
        <v>3</v>
      </c>
      <c r="P91" s="1">
        <f t="array" ref="P91">_xlfn.XLOOKUP(A91,Booking_data!$A$1:$A$6001,Booking_data!$I$1:$I$6001,"not Found")</f>
        <v>260</v>
      </c>
      <c r="Q91" s="1">
        <f t="shared" si="3"/>
        <v>780</v>
      </c>
      <c r="R91" s="1" t="str">
        <f t="array" ref="R91">_xlfn.XLOOKUP(A91,Booking_data!$A$1:$A$6001,Booking_data!$L$1:$L$6001,"Not Found")</f>
        <v>Credit Card</v>
      </c>
      <c r="S91" s="1">
        <f t="array" ref="S91">_xlfn.XLOOKUP(A91,Booking_data!$A$1:$A$6001,Booking_data!$N$1:$N$6001,"not Found")</f>
        <v>56</v>
      </c>
      <c r="T91" s="1" t="str">
        <f t="array" ref="T91">_xlfn.XLOOKUP(A91,Booking_data!$A$1:$A$6001,Booking_data!$O$1:$O$6001,"Not Found")</f>
        <v>Female</v>
      </c>
      <c r="U91" s="1" t="str">
        <f t="shared" si="4"/>
        <v>Above 45</v>
      </c>
      <c r="V91" s="1" t="str">
        <f t="shared" si="5"/>
        <v>Medium Booking</v>
      </c>
    </row>
    <row r="92" ht="15.75" customHeight="1">
      <c r="A92" s="1" t="s">
        <v>406</v>
      </c>
      <c r="B92" s="6">
        <v>46058.0</v>
      </c>
      <c r="C92" s="6">
        <v>46062.0</v>
      </c>
      <c r="D92" s="7">
        <v>0.9375</v>
      </c>
      <c r="E92" s="1" t="str">
        <f t="shared" si="1"/>
        <v>Weekday</v>
      </c>
      <c r="F92" s="1" t="str">
        <f t="shared" si="2"/>
        <v>Feb</v>
      </c>
      <c r="G92" s="1" t="str">
        <f t="array" ref="G92">_xlfn.XLOOKUP(A92,Booking_data!$A$1:$A$6001,Booking_data!$D$1:$D$6001,"not found")</f>
        <v>M008</v>
      </c>
      <c r="H92" s="1" t="str">
        <f t="array" ref="H92">_xlfn.XLOOKUP(G92,Movies_data!$A$1:$A$41,Movies_data!$B$1:$B$41,"not found")</f>
        <v>Love Today</v>
      </c>
      <c r="I92" s="1" t="str">
        <f t="array" ref="I92">_xlfn.XLOOKUP(G92,Movies_data!$A$1:$A$41,Movies_data!$D$1:$D$41,"not found")</f>
        <v>Romance</v>
      </c>
      <c r="J92" s="1" t="str">
        <f t="array" ref="J92">_xlfn.XLOOKUP(G92,Movies_data!$A$1:$A$41,Movies_data!$C$1:$C$41,"not found")</f>
        <v>Tamil</v>
      </c>
      <c r="K92" s="1">
        <f t="array" ref="K92">_xlfn.XLOOKUP(G92,Movies_data!$A$1:$A$41,Movies_data!$H$1:$H$41,"Not Found")</f>
        <v>7.4</v>
      </c>
      <c r="L92" s="1" t="str">
        <f t="array" ref="L92">_xlfn.XLOOKUP(A92,Booking_data!$A$1:$A$6001,Booking_data!$E$1:$E$6001,"not Found")</f>
        <v>C032</v>
      </c>
      <c r="M92" s="1" t="str">
        <f t="array" ref="M92">_xlfn.XLOOKUP(L92,Cinemas_data!$A$1:$A$49,Cinemas_data!$I$1:$I$49,"not Found")</f>
        <v>#NAME?</v>
      </c>
      <c r="N92" s="1" t="str">
        <f t="array" ref="N92">_xlfn.XLOOKUP(L92,Cinemas_data!$A$1:$A$49,Cinemas_data!$C$1:$C$49,"not Found")</f>
        <v>Madurai</v>
      </c>
      <c r="O92" s="1">
        <f t="array" ref="O92">_xlfn.XLOOKUP(A92,Booking_data!$A$1:$A$6001,Booking_data!$H$1:$H$6001,"not found")</f>
        <v>3</v>
      </c>
      <c r="P92" s="1">
        <f t="array" ref="P92">_xlfn.XLOOKUP(A92,Booking_data!$A$1:$A$6001,Booking_data!$I$1:$I$6001,"not Found")</f>
        <v>160</v>
      </c>
      <c r="Q92" s="1">
        <f t="shared" si="3"/>
        <v>480</v>
      </c>
      <c r="R92" s="1" t="str">
        <f t="array" ref="R92">_xlfn.XLOOKUP(A92,Booking_data!$A$1:$A$6001,Booking_data!$L$1:$L$6001,"Not Found")</f>
        <v>Wallet</v>
      </c>
      <c r="S92" s="1">
        <f t="array" ref="S92">_xlfn.XLOOKUP(A92,Booking_data!$A$1:$A$6001,Booking_data!$N$1:$N$6001,"not Found")</f>
        <v>52</v>
      </c>
      <c r="T92" s="1" t="str">
        <f t="array" ref="T92">_xlfn.XLOOKUP(A92,Booking_data!$A$1:$A$6001,Booking_data!$O$1:$O$6001,"Not Found")</f>
        <v>Other</v>
      </c>
      <c r="U92" s="1" t="str">
        <f t="shared" si="4"/>
        <v>Above 45</v>
      </c>
      <c r="V92" s="1" t="str">
        <f t="shared" si="5"/>
        <v>Medium Booking</v>
      </c>
    </row>
    <row r="93" ht="15.75" customHeight="1">
      <c r="A93" s="1" t="s">
        <v>407</v>
      </c>
      <c r="B93" s="6">
        <v>46041.0</v>
      </c>
      <c r="C93" s="6">
        <v>46047.0</v>
      </c>
      <c r="D93" s="7">
        <v>0.7708333333333334</v>
      </c>
      <c r="E93" s="1" t="str">
        <f t="shared" si="1"/>
        <v>Weekday</v>
      </c>
      <c r="F93" s="1" t="str">
        <f t="shared" si="2"/>
        <v>Jan</v>
      </c>
      <c r="G93" s="1" t="str">
        <f t="array" ref="G93">_xlfn.XLOOKUP(A93,Booking_data!$A$1:$A$6001,Booking_data!$D$1:$D$6001,"not found")</f>
        <v>M034</v>
      </c>
      <c r="H93" s="1" t="str">
        <f t="array" ref="H93">_xlfn.XLOOKUP(G93,Movies_data!$A$1:$A$41,Movies_data!$B$1:$B$41,"not found")</f>
        <v>Manjummel Boys</v>
      </c>
      <c r="I93" s="1" t="str">
        <f t="array" ref="I93">_xlfn.XLOOKUP(G93,Movies_data!$A$1:$A$41,Movies_data!$D$1:$D$41,"not found")</f>
        <v>Adventure</v>
      </c>
      <c r="J93" s="1" t="str">
        <f t="array" ref="J93">_xlfn.XLOOKUP(G93,Movies_data!$A$1:$A$41,Movies_data!$C$1:$C$41,"not found")</f>
        <v>Malayalam</v>
      </c>
      <c r="K93" s="1">
        <f t="array" ref="K93">_xlfn.XLOOKUP(G93,Movies_data!$A$1:$A$41,Movies_data!$H$1:$H$41,"Not Found")</f>
        <v>8.3</v>
      </c>
      <c r="L93" s="1" t="str">
        <f t="array" ref="L93">_xlfn.XLOOKUP(A93,Booking_data!$A$1:$A$6001,Booking_data!$E$1:$E$6001,"not Found")</f>
        <v>C013</v>
      </c>
      <c r="M93" s="1" t="str">
        <f t="array" ref="M93">_xlfn.XLOOKUP(L93,Cinemas_data!$A$1:$A$49,Cinemas_data!$I$1:$I$49,"not Found")</f>
        <v>#NAME?</v>
      </c>
      <c r="N93" s="1" t="str">
        <f t="array" ref="N93">_xlfn.XLOOKUP(L93,Cinemas_data!$A$1:$A$49,Cinemas_data!$C$1:$C$49,"not Found")</f>
        <v>Chennai</v>
      </c>
      <c r="O93" s="1">
        <f t="array" ref="O93">_xlfn.XLOOKUP(A93,Booking_data!$A$1:$A$6001,Booking_data!$H$1:$H$6001,"not found")</f>
        <v>1</v>
      </c>
      <c r="P93" s="1">
        <f t="array" ref="P93">_xlfn.XLOOKUP(A93,Booking_data!$A$1:$A$6001,Booking_data!$I$1:$I$6001,"not Found")</f>
        <v>320</v>
      </c>
      <c r="Q93" s="1">
        <f t="shared" si="3"/>
        <v>320</v>
      </c>
      <c r="R93" s="1" t="str">
        <f t="array" ref="R93">_xlfn.XLOOKUP(A93,Booking_data!$A$1:$A$6001,Booking_data!$L$1:$L$6001,"Not Found")</f>
        <v>Net Banking</v>
      </c>
      <c r="S93" s="1">
        <f t="array" ref="S93">_xlfn.XLOOKUP(A93,Booking_data!$A$1:$A$6001,Booking_data!$N$1:$N$6001,"not Found")</f>
        <v>54</v>
      </c>
      <c r="T93" s="1" t="str">
        <f t="array" ref="T93">_xlfn.XLOOKUP(A93,Booking_data!$A$1:$A$6001,Booking_data!$O$1:$O$6001,"Not Found")</f>
        <v>Female</v>
      </c>
      <c r="U93" s="1" t="str">
        <f t="shared" si="4"/>
        <v>Above 45</v>
      </c>
      <c r="V93" s="1" t="str">
        <f t="shared" si="5"/>
        <v>Low Booking</v>
      </c>
    </row>
    <row r="94" ht="15.75" customHeight="1">
      <c r="A94" s="1" t="s">
        <v>408</v>
      </c>
      <c r="B94" s="6">
        <v>46126.0</v>
      </c>
      <c r="C94" s="6">
        <v>46126.0</v>
      </c>
      <c r="D94" s="7">
        <v>0.3958333333333333</v>
      </c>
      <c r="E94" s="1" t="str">
        <f t="shared" si="1"/>
        <v>Weekday</v>
      </c>
      <c r="F94" s="1" t="str">
        <f t="shared" si="2"/>
        <v>Apr</v>
      </c>
      <c r="G94" s="1" t="str">
        <f t="array" ref="G94">_xlfn.XLOOKUP(A94,Booking_data!$A$1:$A$6001,Booking_data!$D$1:$D$6001,"not found")</f>
        <v>M039</v>
      </c>
      <c r="H94" s="1" t="str">
        <f t="array" ref="H94">_xlfn.XLOOKUP(G94,Movies_data!$A$1:$A$41,Movies_data!$B$1:$B$41,"not found")</f>
        <v>Dune: Part Two</v>
      </c>
      <c r="I94" s="1" t="str">
        <f t="array" ref="I94">_xlfn.XLOOKUP(G94,Movies_data!$A$1:$A$41,Movies_data!$D$1:$D$41,"not found")</f>
        <v>Sci-Fi</v>
      </c>
      <c r="J94" s="1" t="str">
        <f t="array" ref="J94">_xlfn.XLOOKUP(G94,Movies_data!$A$1:$A$41,Movies_data!$C$1:$C$41,"not found")</f>
        <v>English</v>
      </c>
      <c r="K94" s="1">
        <f t="array" ref="K94">_xlfn.XLOOKUP(G94,Movies_data!$A$1:$A$41,Movies_data!$H$1:$H$41,"Not Found")</f>
        <v>8.5</v>
      </c>
      <c r="L94" s="1" t="str">
        <f t="array" ref="L94">_xlfn.XLOOKUP(A94,Booking_data!$A$1:$A$6001,Booking_data!$E$1:$E$6001,"not Found")</f>
        <v>C042</v>
      </c>
      <c r="M94" s="1" t="str">
        <f t="array" ref="M94">_xlfn.XLOOKUP(L94,Cinemas_data!$A$1:$A$49,Cinemas_data!$I$1:$I$49,"not Found")</f>
        <v>#NAME?</v>
      </c>
      <c r="N94" s="1" t="str">
        <f t="array" ref="N94">_xlfn.XLOOKUP(L94,Cinemas_data!$A$1:$A$49,Cinemas_data!$C$1:$C$49,"not Found")</f>
        <v>Salem</v>
      </c>
      <c r="O94" s="1">
        <f t="array" ref="O94">_xlfn.XLOOKUP(A94,Booking_data!$A$1:$A$6001,Booking_data!$H$1:$H$6001,"not found")</f>
        <v>3</v>
      </c>
      <c r="P94" s="1">
        <f t="array" ref="P94">_xlfn.XLOOKUP(A94,Booking_data!$A$1:$A$6001,Booking_data!$I$1:$I$6001,"not Found")</f>
        <v>460</v>
      </c>
      <c r="Q94" s="1">
        <f t="shared" si="3"/>
        <v>1380</v>
      </c>
      <c r="R94" s="1" t="str">
        <f t="array" ref="R94">_xlfn.XLOOKUP(A94,Booking_data!$A$1:$A$6001,Booking_data!$L$1:$L$6001,"Not Found")</f>
        <v>Net Banking</v>
      </c>
      <c r="S94" s="1">
        <f t="array" ref="S94">_xlfn.XLOOKUP(A94,Booking_data!$A$1:$A$6001,Booking_data!$N$1:$N$6001,"not Found")</f>
        <v>45</v>
      </c>
      <c r="T94" s="1" t="str">
        <f t="array" ref="T94">_xlfn.XLOOKUP(A94,Booking_data!$A$1:$A$6001,Booking_data!$O$1:$O$6001,"Not Found")</f>
        <v>Other</v>
      </c>
      <c r="U94" s="1" t="str">
        <f t="shared" si="4"/>
        <v>Above 45</v>
      </c>
      <c r="V94" s="1" t="str">
        <f t="shared" si="5"/>
        <v>Medium Booking</v>
      </c>
    </row>
    <row r="95" ht="15.75" customHeight="1">
      <c r="A95" s="1" t="s">
        <v>409</v>
      </c>
      <c r="B95" s="6">
        <v>46157.0</v>
      </c>
      <c r="C95" s="6">
        <v>46158.0</v>
      </c>
      <c r="D95" s="7">
        <v>0.3958333333333333</v>
      </c>
      <c r="E95" s="1" t="str">
        <f t="shared" si="1"/>
        <v>Weekday</v>
      </c>
      <c r="F95" s="1" t="str">
        <f t="shared" si="2"/>
        <v>May</v>
      </c>
      <c r="G95" s="1" t="str">
        <f t="array" ref="G95">_xlfn.XLOOKUP(A95,Booking_data!$A$1:$A$6001,Booking_data!$D$1:$D$6001,"not found")</f>
        <v>M010</v>
      </c>
      <c r="H95" s="1" t="str">
        <f t="array" ref="H95">_xlfn.XLOOKUP(G95,Movies_data!$A$1:$A$41,Movies_data!$B$1:$B$41,"not found")</f>
        <v>Captain Miller</v>
      </c>
      <c r="I95" s="1" t="str">
        <f t="array" ref="I95">_xlfn.XLOOKUP(G95,Movies_data!$A$1:$A$41,Movies_data!$D$1:$D$41,"not found")</f>
        <v>Action</v>
      </c>
      <c r="J95" s="1" t="str">
        <f t="array" ref="J95">_xlfn.XLOOKUP(G95,Movies_data!$A$1:$A$41,Movies_data!$C$1:$C$41,"not found")</f>
        <v>Tamil</v>
      </c>
      <c r="K95" s="1">
        <f t="array" ref="K95">_xlfn.XLOOKUP(G95,Movies_data!$A$1:$A$41,Movies_data!$H$1:$H$41,"Not Found")</f>
        <v>7</v>
      </c>
      <c r="L95" s="1" t="str">
        <f t="array" ref="L95">_xlfn.XLOOKUP(A95,Booking_data!$A$1:$A$6001,Booking_data!$E$1:$E$6001,"not Found")</f>
        <v>C072</v>
      </c>
      <c r="M95" s="1" t="str">
        <f t="array" ref="M95">_xlfn.XLOOKUP(L95,Cinemas_data!$A$1:$A$49,Cinemas_data!$I$1:$I$49,"not Found")</f>
        <v>#NAME?</v>
      </c>
      <c r="N95" s="1" t="str">
        <f t="array" ref="N95">_xlfn.XLOOKUP(L95,Cinemas_data!$A$1:$A$49,Cinemas_data!$C$1:$C$49,"not Found")</f>
        <v>Hyderabad</v>
      </c>
      <c r="O95" s="1">
        <f t="array" ref="O95">_xlfn.XLOOKUP(A95,Booking_data!$A$1:$A$6001,Booking_data!$H$1:$H$6001,"not found")</f>
        <v>2</v>
      </c>
      <c r="P95" s="1">
        <f t="array" ref="P95">_xlfn.XLOOKUP(A95,Booking_data!$A$1:$A$6001,Booking_data!$I$1:$I$6001,"not Found")</f>
        <v>200</v>
      </c>
      <c r="Q95" s="1">
        <f t="shared" si="3"/>
        <v>400</v>
      </c>
      <c r="R95" s="1" t="str">
        <f t="array" ref="R95">_xlfn.XLOOKUP(A95,Booking_data!$A$1:$A$6001,Booking_data!$L$1:$L$6001,"Not Found")</f>
        <v>Wallet</v>
      </c>
      <c r="S95" s="1">
        <f t="array" ref="S95">_xlfn.XLOOKUP(A95,Booking_data!$A$1:$A$6001,Booking_data!$N$1:$N$6001,"not Found")</f>
        <v>58</v>
      </c>
      <c r="T95" s="1" t="str">
        <f t="array" ref="T95">_xlfn.XLOOKUP(A95,Booking_data!$A$1:$A$6001,Booking_data!$O$1:$O$6001,"Not Found")</f>
        <v>Male</v>
      </c>
      <c r="U95" s="1" t="str">
        <f t="shared" si="4"/>
        <v>Above 45</v>
      </c>
      <c r="V95" s="1" t="str">
        <f t="shared" si="5"/>
        <v>Low Booking</v>
      </c>
    </row>
    <row r="96" ht="15.75" customHeight="1">
      <c r="A96" s="1" t="s">
        <v>410</v>
      </c>
      <c r="B96" s="6">
        <v>46112.0</v>
      </c>
      <c r="C96" s="6">
        <v>46114.0</v>
      </c>
      <c r="D96" s="7">
        <v>0.3958333333333333</v>
      </c>
      <c r="E96" s="1" t="str">
        <f t="shared" si="1"/>
        <v>Weekday</v>
      </c>
      <c r="F96" s="1" t="str">
        <f t="shared" si="2"/>
        <v>Mar</v>
      </c>
      <c r="G96" s="1" t="str">
        <f t="array" ref="G96">_xlfn.XLOOKUP(A96,Booking_data!$A$1:$A$6001,Booking_data!$D$1:$D$6001,"not found")</f>
        <v>M006</v>
      </c>
      <c r="H96" s="1" t="str">
        <f t="array" ref="H96">_xlfn.XLOOKUP(G96,Movies_data!$A$1:$A$41,Movies_data!$B$1:$B$41,"not found")</f>
        <v>Maamannan</v>
      </c>
      <c r="I96" s="1" t="str">
        <f t="array" ref="I96">_xlfn.XLOOKUP(G96,Movies_data!$A$1:$A$41,Movies_data!$D$1:$D$41,"not found")</f>
        <v>Drama</v>
      </c>
      <c r="J96" s="1" t="str">
        <f t="array" ref="J96">_xlfn.XLOOKUP(G96,Movies_data!$A$1:$A$41,Movies_data!$C$1:$C$41,"not found")</f>
        <v>Tamil</v>
      </c>
      <c r="K96" s="1">
        <f t="array" ref="K96">_xlfn.XLOOKUP(G96,Movies_data!$A$1:$A$41,Movies_data!$H$1:$H$41,"Not Found")</f>
        <v>7.3</v>
      </c>
      <c r="L96" s="1" t="str">
        <f t="array" ref="L96">_xlfn.XLOOKUP(A96,Booking_data!$A$1:$A$6001,Booking_data!$E$1:$E$6001,"not Found")</f>
        <v>C041</v>
      </c>
      <c r="M96" s="1" t="str">
        <f t="array" ref="M96">_xlfn.XLOOKUP(L96,Cinemas_data!$A$1:$A$49,Cinemas_data!$I$1:$I$49,"not Found")</f>
        <v>#NAME?</v>
      </c>
      <c r="N96" s="1" t="str">
        <f t="array" ref="N96">_xlfn.XLOOKUP(L96,Cinemas_data!$A$1:$A$49,Cinemas_data!$C$1:$C$49,"not Found")</f>
        <v>Salem</v>
      </c>
      <c r="O96" s="1">
        <f t="array" ref="O96">_xlfn.XLOOKUP(A96,Booking_data!$A$1:$A$6001,Booking_data!$H$1:$H$6001,"not found")</f>
        <v>2</v>
      </c>
      <c r="P96" s="1">
        <f t="array" ref="P96">_xlfn.XLOOKUP(A96,Booking_data!$A$1:$A$6001,Booking_data!$I$1:$I$6001,"not Found")</f>
        <v>160</v>
      </c>
      <c r="Q96" s="1">
        <f t="shared" si="3"/>
        <v>320</v>
      </c>
      <c r="R96" s="1" t="str">
        <f t="array" ref="R96">_xlfn.XLOOKUP(A96,Booking_data!$A$1:$A$6001,Booking_data!$L$1:$L$6001,"Not Found")</f>
        <v>Net Banking</v>
      </c>
      <c r="S96" s="1">
        <f t="array" ref="S96">_xlfn.XLOOKUP(A96,Booking_data!$A$1:$A$6001,Booking_data!$N$1:$N$6001,"not Found")</f>
        <v>59</v>
      </c>
      <c r="T96" s="1" t="str">
        <f t="array" ref="T96">_xlfn.XLOOKUP(A96,Booking_data!$A$1:$A$6001,Booking_data!$O$1:$O$6001,"Not Found")</f>
        <v>Female</v>
      </c>
      <c r="U96" s="1" t="str">
        <f t="shared" si="4"/>
        <v>Above 45</v>
      </c>
      <c r="V96" s="1" t="str">
        <f t="shared" si="5"/>
        <v>Low Booking</v>
      </c>
    </row>
    <row r="97" ht="15.75" customHeight="1">
      <c r="A97" s="1" t="s">
        <v>411</v>
      </c>
      <c r="B97" s="6">
        <v>46197.0</v>
      </c>
      <c r="C97" s="6">
        <v>46202.0</v>
      </c>
      <c r="D97" s="7">
        <v>0.6458333333333334</v>
      </c>
      <c r="E97" s="1" t="str">
        <f t="shared" si="1"/>
        <v>Weekday</v>
      </c>
      <c r="F97" s="1" t="str">
        <f t="shared" si="2"/>
        <v>Jun</v>
      </c>
      <c r="G97" s="1" t="str">
        <f t="array" ref="G97">_xlfn.XLOOKUP(A97,Booking_data!$A$1:$A$6001,Booking_data!$D$1:$D$6001,"not found")</f>
        <v>M034</v>
      </c>
      <c r="H97" s="1" t="str">
        <f t="array" ref="H97">_xlfn.XLOOKUP(G97,Movies_data!$A$1:$A$41,Movies_data!$B$1:$B$41,"not found")</f>
        <v>Manjummel Boys</v>
      </c>
      <c r="I97" s="1" t="str">
        <f t="array" ref="I97">_xlfn.XLOOKUP(G97,Movies_data!$A$1:$A$41,Movies_data!$D$1:$D$41,"not found")</f>
        <v>Adventure</v>
      </c>
      <c r="J97" s="1" t="str">
        <f t="array" ref="J97">_xlfn.XLOOKUP(G97,Movies_data!$A$1:$A$41,Movies_data!$C$1:$C$41,"not found")</f>
        <v>Malayalam</v>
      </c>
      <c r="K97" s="1">
        <f t="array" ref="K97">_xlfn.XLOOKUP(G97,Movies_data!$A$1:$A$41,Movies_data!$H$1:$H$41,"Not Found")</f>
        <v>8.3</v>
      </c>
      <c r="L97" s="1" t="str">
        <f t="array" ref="L97">_xlfn.XLOOKUP(A97,Booking_data!$A$1:$A$6001,Booking_data!$E$1:$E$6001,"not Found")</f>
        <v>C142</v>
      </c>
      <c r="M97" s="1" t="str">
        <f t="array" ref="M97">_xlfn.XLOOKUP(L97,Cinemas_data!$A$1:$A$49,Cinemas_data!$I$1:$I$49,"not Found")</f>
        <v>#NAME?</v>
      </c>
      <c r="N97" s="1" t="str">
        <f t="array" ref="N97">_xlfn.XLOOKUP(L97,Cinemas_data!$A$1:$A$49,Cinemas_data!$C$1:$C$49,"not Found")</f>
        <v>Ahmedabad</v>
      </c>
      <c r="O97" s="1">
        <f t="array" ref="O97">_xlfn.XLOOKUP(A97,Booking_data!$A$1:$A$6001,Booking_data!$H$1:$H$6001,"not found")</f>
        <v>2</v>
      </c>
      <c r="P97" s="1">
        <f t="array" ref="P97">_xlfn.XLOOKUP(A97,Booking_data!$A$1:$A$6001,Booking_data!$I$1:$I$6001,"not Found")</f>
        <v>220</v>
      </c>
      <c r="Q97" s="1">
        <f t="shared" si="3"/>
        <v>440</v>
      </c>
      <c r="R97" s="1" t="str">
        <f t="array" ref="R97">_xlfn.XLOOKUP(A97,Booking_data!$A$1:$A$6001,Booking_data!$L$1:$L$6001,"Not Found")</f>
        <v>Debit Card</v>
      </c>
      <c r="S97" s="1">
        <f t="array" ref="S97">_xlfn.XLOOKUP(A97,Booking_data!$A$1:$A$6001,Booking_data!$N$1:$N$6001,"not Found")</f>
        <v>37</v>
      </c>
      <c r="T97" s="1" t="str">
        <f t="array" ref="T97">_xlfn.XLOOKUP(A97,Booking_data!$A$1:$A$6001,Booking_data!$O$1:$O$6001,"Not Found")</f>
        <v>Other</v>
      </c>
      <c r="U97" s="1" t="str">
        <f t="shared" si="4"/>
        <v>Middle Age</v>
      </c>
      <c r="V97" s="1" t="str">
        <f t="shared" si="5"/>
        <v>Low Booking</v>
      </c>
    </row>
    <row r="98" ht="15.75" customHeight="1">
      <c r="A98" s="1" t="s">
        <v>412</v>
      </c>
      <c r="B98" s="6">
        <v>46102.0</v>
      </c>
      <c r="C98" s="6">
        <v>46109.0</v>
      </c>
      <c r="D98" s="7">
        <v>0.8854166666666666</v>
      </c>
      <c r="E98" s="1" t="str">
        <f t="shared" si="1"/>
        <v>Weekend</v>
      </c>
      <c r="F98" s="1" t="str">
        <f t="shared" si="2"/>
        <v>Mar</v>
      </c>
      <c r="G98" s="1" t="str">
        <f t="array" ref="G98">_xlfn.XLOOKUP(A98,Booking_data!$A$1:$A$6001,Booking_data!$D$1:$D$6001,"not found")</f>
        <v>M013</v>
      </c>
      <c r="H98" s="1" t="str">
        <f t="array" ref="H98">_xlfn.XLOOKUP(G98,Movies_data!$A$1:$A$41,Movies_data!$B$1:$B$41,"not found")</f>
        <v>Salaar</v>
      </c>
      <c r="I98" s="1" t="str">
        <f t="array" ref="I98">_xlfn.XLOOKUP(G98,Movies_data!$A$1:$A$41,Movies_data!$D$1:$D$41,"not found")</f>
        <v>Action</v>
      </c>
      <c r="J98" s="1" t="str">
        <f t="array" ref="J98">_xlfn.XLOOKUP(G98,Movies_data!$A$1:$A$41,Movies_data!$C$1:$C$41,"not found")</f>
        <v>Telugu</v>
      </c>
      <c r="K98" s="1">
        <f t="array" ref="K98">_xlfn.XLOOKUP(G98,Movies_data!$A$1:$A$41,Movies_data!$H$1:$H$41,"Not Found")</f>
        <v>6.5</v>
      </c>
      <c r="L98" s="1" t="str">
        <f t="array" ref="L98">_xlfn.XLOOKUP(A98,Booking_data!$A$1:$A$6001,Booking_data!$E$1:$E$6001,"not Found")</f>
        <v>C021</v>
      </c>
      <c r="M98" s="1" t="str">
        <f t="array" ref="M98">_xlfn.XLOOKUP(L98,Cinemas_data!$A$1:$A$49,Cinemas_data!$I$1:$I$49,"not Found")</f>
        <v>#NAME?</v>
      </c>
      <c r="N98" s="1" t="str">
        <f t="array" ref="N98">_xlfn.XLOOKUP(L98,Cinemas_data!$A$1:$A$49,Cinemas_data!$C$1:$C$49,"not Found")</f>
        <v>Coimbatore</v>
      </c>
      <c r="O98" s="1">
        <f t="array" ref="O98">_xlfn.XLOOKUP(A98,Booking_data!$A$1:$A$6001,Booking_data!$H$1:$H$6001,"not found")</f>
        <v>4</v>
      </c>
      <c r="P98" s="1">
        <f t="array" ref="P98">_xlfn.XLOOKUP(A98,Booking_data!$A$1:$A$6001,Booking_data!$I$1:$I$6001,"not Found")</f>
        <v>220</v>
      </c>
      <c r="Q98" s="1">
        <f t="shared" si="3"/>
        <v>880</v>
      </c>
      <c r="R98" s="1" t="str">
        <f t="array" ref="R98">_xlfn.XLOOKUP(A98,Booking_data!$A$1:$A$6001,Booking_data!$L$1:$L$6001,"Not Found")</f>
        <v>Net Banking</v>
      </c>
      <c r="S98" s="1">
        <f t="array" ref="S98">_xlfn.XLOOKUP(A98,Booking_data!$A$1:$A$6001,Booking_data!$N$1:$N$6001,"not Found")</f>
        <v>23</v>
      </c>
      <c r="T98" s="1" t="str">
        <f t="array" ref="T98">_xlfn.XLOOKUP(A98,Booking_data!$A$1:$A$6001,Booking_data!$O$1:$O$6001,"Not Found")</f>
        <v>Other</v>
      </c>
      <c r="U98" s="1" t="str">
        <f t="shared" si="4"/>
        <v>Youngster</v>
      </c>
      <c r="V98" s="1" t="str">
        <f t="shared" si="5"/>
        <v>Medium Booking</v>
      </c>
    </row>
    <row r="99" ht="15.75" customHeight="1">
      <c r="A99" s="1" t="s">
        <v>413</v>
      </c>
      <c r="B99" s="6">
        <v>46138.0</v>
      </c>
      <c r="C99" s="6">
        <v>46141.0</v>
      </c>
      <c r="D99" s="7">
        <v>0.9375</v>
      </c>
      <c r="E99" s="1" t="str">
        <f t="shared" si="1"/>
        <v>Weekend</v>
      </c>
      <c r="F99" s="1" t="str">
        <f t="shared" si="2"/>
        <v>Apr</v>
      </c>
      <c r="G99" s="1" t="str">
        <f t="array" ref="G99">_xlfn.XLOOKUP(A99,Booking_data!$A$1:$A$6001,Booking_data!$D$1:$D$6001,"not found")</f>
        <v>M009</v>
      </c>
      <c r="H99" s="1" t="str">
        <f t="array" ref="H99">_xlfn.XLOOKUP(G99,Movies_data!$A$1:$A$41,Movies_data!$B$1:$B$41,"not found")</f>
        <v>Amaran</v>
      </c>
      <c r="I99" s="1" t="str">
        <f t="array" ref="I99">_xlfn.XLOOKUP(G99,Movies_data!$A$1:$A$41,Movies_data!$D$1:$D$41,"not found")</f>
        <v>Biography</v>
      </c>
      <c r="J99" s="1" t="str">
        <f t="array" ref="J99">_xlfn.XLOOKUP(G99,Movies_data!$A$1:$A$41,Movies_data!$C$1:$C$41,"not found")</f>
        <v>Tamil</v>
      </c>
      <c r="K99" s="1">
        <f t="array" ref="K99">_xlfn.XLOOKUP(G99,Movies_data!$A$1:$A$41,Movies_data!$H$1:$H$41,"Not Found")</f>
        <v>8.3</v>
      </c>
      <c r="L99" s="1" t="str">
        <f t="array" ref="L99">_xlfn.XLOOKUP(A99,Booking_data!$A$1:$A$6001,Booking_data!$E$1:$E$6001,"not Found")</f>
        <v>C111</v>
      </c>
      <c r="M99" s="1" t="str">
        <f t="array" ref="M99">_xlfn.XLOOKUP(L99,Cinemas_data!$A$1:$A$49,Cinemas_data!$I$1:$I$49,"not Found")</f>
        <v>#NAME?</v>
      </c>
      <c r="N99" s="1" t="str">
        <f t="array" ref="N99">_xlfn.XLOOKUP(L99,Cinemas_data!$A$1:$A$49,Cinemas_data!$C$1:$C$49,"not Found")</f>
        <v>Delhi</v>
      </c>
      <c r="O99" s="1">
        <f t="array" ref="O99">_xlfn.XLOOKUP(A99,Booking_data!$A$1:$A$6001,Booking_data!$H$1:$H$6001,"not found")</f>
        <v>2</v>
      </c>
      <c r="P99" s="1">
        <f t="array" ref="P99">_xlfn.XLOOKUP(A99,Booking_data!$A$1:$A$6001,Booking_data!$I$1:$I$6001,"not Found")</f>
        <v>360</v>
      </c>
      <c r="Q99" s="1">
        <f t="shared" si="3"/>
        <v>720</v>
      </c>
      <c r="R99" s="1" t="str">
        <f t="array" ref="R99">_xlfn.XLOOKUP(A99,Booking_data!$A$1:$A$6001,Booking_data!$L$1:$L$6001,"Not Found")</f>
        <v>Wallet</v>
      </c>
      <c r="S99" s="1">
        <f t="array" ref="S99">_xlfn.XLOOKUP(A99,Booking_data!$A$1:$A$6001,Booking_data!$N$1:$N$6001,"not Found")</f>
        <v>39</v>
      </c>
      <c r="T99" s="1" t="str">
        <f t="array" ref="T99">_xlfn.XLOOKUP(A99,Booking_data!$A$1:$A$6001,Booking_data!$O$1:$O$6001,"Not Found")</f>
        <v>Other</v>
      </c>
      <c r="U99" s="1" t="str">
        <f t="shared" si="4"/>
        <v>Middle Age</v>
      </c>
      <c r="V99" s="1" t="str">
        <f t="shared" si="5"/>
        <v>Low Booking</v>
      </c>
    </row>
    <row r="100" ht="15.75" customHeight="1">
      <c r="A100" s="1" t="s">
        <v>414</v>
      </c>
      <c r="B100" s="6">
        <v>46033.0</v>
      </c>
      <c r="C100" s="6">
        <v>46036.0</v>
      </c>
      <c r="D100" s="7">
        <v>0.7708333333333334</v>
      </c>
      <c r="E100" s="1" t="str">
        <f t="shared" si="1"/>
        <v>Weekend</v>
      </c>
      <c r="F100" s="1" t="str">
        <f t="shared" si="2"/>
        <v>Jan</v>
      </c>
      <c r="G100" s="1" t="str">
        <f t="array" ref="G100">_xlfn.XLOOKUP(A100,Booking_data!$A$1:$A$6001,Booking_data!$D$1:$D$6001,"not found")</f>
        <v>M026</v>
      </c>
      <c r="H100" s="1" t="str">
        <f t="array" ref="H100">_xlfn.XLOOKUP(G100,Movies_data!$A$1:$A$41,Movies_data!$B$1:$B$41,"not found")</f>
        <v>Drishyam 2</v>
      </c>
      <c r="I100" s="1" t="str">
        <f t="array" ref="I100">_xlfn.XLOOKUP(G100,Movies_data!$A$1:$A$41,Movies_data!$D$1:$D$41,"not found")</f>
        <v>Thriller</v>
      </c>
      <c r="J100" s="1" t="str">
        <f t="array" ref="J100">_xlfn.XLOOKUP(G100,Movies_data!$A$1:$A$41,Movies_data!$C$1:$C$41,"not found")</f>
        <v>Hindi</v>
      </c>
      <c r="K100" s="1">
        <f t="array" ref="K100">_xlfn.XLOOKUP(G100,Movies_data!$A$1:$A$41,Movies_data!$H$1:$H$41,"Not Found")</f>
        <v>8.2</v>
      </c>
      <c r="L100" s="1" t="str">
        <f t="array" ref="L100">_xlfn.XLOOKUP(A100,Booking_data!$A$1:$A$6001,Booking_data!$E$1:$E$6001,"not Found")</f>
        <v>C102</v>
      </c>
      <c r="M100" s="1" t="str">
        <f t="array" ref="M100">_xlfn.XLOOKUP(L100,Cinemas_data!$A$1:$A$49,Cinemas_data!$I$1:$I$49,"not Found")</f>
        <v>#NAME?</v>
      </c>
      <c r="N100" s="1" t="str">
        <f t="array" ref="N100">_xlfn.XLOOKUP(L100,Cinemas_data!$A$1:$A$49,Cinemas_data!$C$1:$C$49,"not Found")</f>
        <v>Pune</v>
      </c>
      <c r="O100" s="1">
        <f t="array" ref="O100">_xlfn.XLOOKUP(A100,Booking_data!$A$1:$A$6001,Booking_data!$H$1:$H$6001,"not found")</f>
        <v>3</v>
      </c>
      <c r="P100" s="1">
        <f t="array" ref="P100">_xlfn.XLOOKUP(A100,Booking_data!$A$1:$A$6001,Booking_data!$I$1:$I$6001,"not Found")</f>
        <v>400</v>
      </c>
      <c r="Q100" s="1">
        <f t="shared" si="3"/>
        <v>1200</v>
      </c>
      <c r="R100" s="1" t="str">
        <f t="array" ref="R100">_xlfn.XLOOKUP(A100,Booking_data!$A$1:$A$6001,Booking_data!$L$1:$L$6001,"Not Found")</f>
        <v>Debit Card</v>
      </c>
      <c r="S100" s="1">
        <f t="array" ref="S100">_xlfn.XLOOKUP(A100,Booking_data!$A$1:$A$6001,Booking_data!$N$1:$N$6001,"not Found")</f>
        <v>36</v>
      </c>
      <c r="T100" s="1" t="str">
        <f t="array" ref="T100">_xlfn.XLOOKUP(A100,Booking_data!$A$1:$A$6001,Booking_data!$O$1:$O$6001,"Not Found")</f>
        <v>Other</v>
      </c>
      <c r="U100" s="1" t="str">
        <f t="shared" si="4"/>
        <v>Middle Age</v>
      </c>
      <c r="V100" s="1" t="str">
        <f t="shared" si="5"/>
        <v>Medium Booking</v>
      </c>
    </row>
    <row r="101" ht="15.75" customHeight="1">
      <c r="A101" s="1" t="s">
        <v>415</v>
      </c>
      <c r="B101" s="6">
        <v>46184.0</v>
      </c>
      <c r="C101" s="6">
        <v>46189.0</v>
      </c>
      <c r="D101" s="7">
        <v>0.8854166666666666</v>
      </c>
      <c r="E101" s="1" t="str">
        <f t="shared" si="1"/>
        <v>Weekday</v>
      </c>
      <c r="F101" s="1" t="str">
        <f t="shared" si="2"/>
        <v>Jun</v>
      </c>
      <c r="G101" s="1" t="str">
        <f t="array" ref="G101">_xlfn.XLOOKUP(A101,Booking_data!$A$1:$A$6001,Booking_data!$D$1:$D$6001,"not found")</f>
        <v>M002</v>
      </c>
      <c r="H101" s="1" t="str">
        <f t="array" ref="H101">_xlfn.XLOOKUP(G101,Movies_data!$A$1:$A$41,Movies_data!$B$1:$B$41,"not found")</f>
        <v>Jailer</v>
      </c>
      <c r="I101" s="1" t="str">
        <f t="array" ref="I101">_xlfn.XLOOKUP(G101,Movies_data!$A$1:$A$41,Movies_data!$D$1:$D$41,"not found")</f>
        <v>Action</v>
      </c>
      <c r="J101" s="1" t="str">
        <f t="array" ref="J101">_xlfn.XLOOKUP(G101,Movies_data!$A$1:$A$41,Movies_data!$C$1:$C$41,"not found")</f>
        <v>Tamil</v>
      </c>
      <c r="K101" s="1">
        <f t="array" ref="K101">_xlfn.XLOOKUP(G101,Movies_data!$A$1:$A$41,Movies_data!$H$1:$H$41,"Not Found")</f>
        <v>7.1</v>
      </c>
      <c r="L101" s="1" t="str">
        <f t="array" ref="L101">_xlfn.XLOOKUP(A101,Booking_data!$A$1:$A$6001,Booking_data!$E$1:$E$6001,"not Found")</f>
        <v>C031</v>
      </c>
      <c r="M101" s="1" t="str">
        <f t="array" ref="M101">_xlfn.XLOOKUP(L101,Cinemas_data!$A$1:$A$49,Cinemas_data!$I$1:$I$49,"not Found")</f>
        <v>#NAME?</v>
      </c>
      <c r="N101" s="1" t="str">
        <f t="array" ref="N101">_xlfn.XLOOKUP(L101,Cinemas_data!$A$1:$A$49,Cinemas_data!$C$1:$C$49,"not Found")</f>
        <v>Madurai</v>
      </c>
      <c r="O101" s="1">
        <f t="array" ref="O101">_xlfn.XLOOKUP(A101,Booking_data!$A$1:$A$6001,Booking_data!$H$1:$H$6001,"not found")</f>
        <v>4</v>
      </c>
      <c r="P101" s="1">
        <f t="array" ref="P101">_xlfn.XLOOKUP(A101,Booking_data!$A$1:$A$6001,Booking_data!$I$1:$I$6001,"not Found")</f>
        <v>420</v>
      </c>
      <c r="Q101" s="1">
        <f t="shared" si="3"/>
        <v>1680</v>
      </c>
      <c r="R101" s="1" t="str">
        <f t="array" ref="R101">_xlfn.XLOOKUP(A101,Booking_data!$A$1:$A$6001,Booking_data!$L$1:$L$6001,"Not Found")</f>
        <v>Debit Card</v>
      </c>
      <c r="S101" s="1">
        <f t="array" ref="S101">_xlfn.XLOOKUP(A101,Booking_data!$A$1:$A$6001,Booking_data!$N$1:$N$6001,"not Found")</f>
        <v>60</v>
      </c>
      <c r="T101" s="1" t="str">
        <f t="array" ref="T101">_xlfn.XLOOKUP(A101,Booking_data!$A$1:$A$6001,Booking_data!$O$1:$O$6001,"Not Found")</f>
        <v>Male</v>
      </c>
      <c r="U101" s="1" t="str">
        <f t="shared" si="4"/>
        <v>Above 45</v>
      </c>
      <c r="V101" s="1" t="str">
        <f t="shared" si="5"/>
        <v>Medium Booking</v>
      </c>
    </row>
    <row r="102" ht="15.75" customHeight="1">
      <c r="A102" s="1" t="s">
        <v>416</v>
      </c>
      <c r="B102" s="6">
        <v>46112.0</v>
      </c>
      <c r="C102" s="6">
        <v>46116.0</v>
      </c>
      <c r="D102" s="7">
        <v>0.7708333333333334</v>
      </c>
      <c r="E102" s="1" t="str">
        <f t="shared" si="1"/>
        <v>Weekday</v>
      </c>
      <c r="F102" s="1" t="str">
        <f t="shared" si="2"/>
        <v>Mar</v>
      </c>
      <c r="G102" s="1" t="str">
        <f t="array" ref="G102">_xlfn.XLOOKUP(A102,Booking_data!$A$1:$A$6001,Booking_data!$D$1:$D$6001,"not found")</f>
        <v>M039</v>
      </c>
      <c r="H102" s="1" t="str">
        <f t="array" ref="H102">_xlfn.XLOOKUP(G102,Movies_data!$A$1:$A$41,Movies_data!$B$1:$B$41,"not found")</f>
        <v>Dune: Part Two</v>
      </c>
      <c r="I102" s="1" t="str">
        <f t="array" ref="I102">_xlfn.XLOOKUP(G102,Movies_data!$A$1:$A$41,Movies_data!$D$1:$D$41,"not found")</f>
        <v>Sci-Fi</v>
      </c>
      <c r="J102" s="1" t="str">
        <f t="array" ref="J102">_xlfn.XLOOKUP(G102,Movies_data!$A$1:$A$41,Movies_data!$C$1:$C$41,"not found")</f>
        <v>English</v>
      </c>
      <c r="K102" s="1">
        <f t="array" ref="K102">_xlfn.XLOOKUP(G102,Movies_data!$A$1:$A$41,Movies_data!$H$1:$H$41,"Not Found")</f>
        <v>8.5</v>
      </c>
      <c r="L102" s="1" t="str">
        <f t="array" ref="L102">_xlfn.XLOOKUP(A102,Booking_data!$A$1:$A$6001,Booking_data!$E$1:$E$6001,"not Found")</f>
        <v>C153</v>
      </c>
      <c r="M102" s="1" t="str">
        <f t="array" ref="M102">_xlfn.XLOOKUP(L102,Cinemas_data!$A$1:$A$49,Cinemas_data!$I$1:$I$49,"not Found")</f>
        <v>#NAME?</v>
      </c>
      <c r="N102" s="1" t="str">
        <f t="array" ref="N102">_xlfn.XLOOKUP(L102,Cinemas_data!$A$1:$A$49,Cinemas_data!$C$1:$C$49,"not Found")</f>
        <v>Kochi</v>
      </c>
      <c r="O102" s="1">
        <f t="array" ref="O102">_xlfn.XLOOKUP(A102,Booking_data!$A$1:$A$6001,Booking_data!$H$1:$H$6001,"not found")</f>
        <v>2</v>
      </c>
      <c r="P102" s="1">
        <f t="array" ref="P102">_xlfn.XLOOKUP(A102,Booking_data!$A$1:$A$6001,Booking_data!$I$1:$I$6001,"not Found")</f>
        <v>320</v>
      </c>
      <c r="Q102" s="1">
        <f t="shared" si="3"/>
        <v>640</v>
      </c>
      <c r="R102" s="1" t="str">
        <f t="array" ref="R102">_xlfn.XLOOKUP(A102,Booking_data!$A$1:$A$6001,Booking_data!$L$1:$L$6001,"Not Found")</f>
        <v>Credit Card</v>
      </c>
      <c r="S102" s="1">
        <f t="array" ref="S102">_xlfn.XLOOKUP(A102,Booking_data!$A$1:$A$6001,Booking_data!$N$1:$N$6001,"not Found")</f>
        <v>53</v>
      </c>
      <c r="T102" s="1" t="str">
        <f t="array" ref="T102">_xlfn.XLOOKUP(A102,Booking_data!$A$1:$A$6001,Booking_data!$O$1:$O$6001,"Not Found")</f>
        <v>Other</v>
      </c>
      <c r="U102" s="1" t="str">
        <f t="shared" si="4"/>
        <v>Above 45</v>
      </c>
      <c r="V102" s="1" t="str">
        <f t="shared" si="5"/>
        <v>Low Booking</v>
      </c>
    </row>
    <row r="103" ht="15.75" customHeight="1">
      <c r="A103" s="1" t="s">
        <v>417</v>
      </c>
      <c r="B103" s="6">
        <v>46188.0</v>
      </c>
      <c r="C103" s="6">
        <v>46194.0</v>
      </c>
      <c r="D103" s="7">
        <v>0.53125</v>
      </c>
      <c r="E103" s="1" t="str">
        <f t="shared" si="1"/>
        <v>Weekday</v>
      </c>
      <c r="F103" s="1" t="str">
        <f t="shared" si="2"/>
        <v>Jun</v>
      </c>
      <c r="G103" s="1" t="str">
        <f t="array" ref="G103">_xlfn.XLOOKUP(A103,Booking_data!$A$1:$A$6001,Booking_data!$D$1:$D$6001,"not found")</f>
        <v>M016</v>
      </c>
      <c r="H103" s="1" t="str">
        <f t="array" ref="H103">_xlfn.XLOOKUP(G103,Movies_data!$A$1:$A$41,Movies_data!$B$1:$B$41,"not found")</f>
        <v>Arjun Reddy</v>
      </c>
      <c r="I103" s="1" t="str">
        <f t="array" ref="I103">_xlfn.XLOOKUP(G103,Movies_data!$A$1:$A$41,Movies_data!$D$1:$D$41,"not found")</f>
        <v>Drama</v>
      </c>
      <c r="J103" s="1" t="str">
        <f t="array" ref="J103">_xlfn.XLOOKUP(G103,Movies_data!$A$1:$A$41,Movies_data!$C$1:$C$41,"not found")</f>
        <v>Telugu</v>
      </c>
      <c r="K103" s="1">
        <f t="array" ref="K103">_xlfn.XLOOKUP(G103,Movies_data!$A$1:$A$41,Movies_data!$H$1:$H$41,"Not Found")</f>
        <v>7.7</v>
      </c>
      <c r="L103" s="1" t="str">
        <f t="array" ref="L103">_xlfn.XLOOKUP(A103,Booking_data!$A$1:$A$6001,Booking_data!$E$1:$E$6001,"not Found")</f>
        <v>C012</v>
      </c>
      <c r="M103" s="1" t="str">
        <f t="array" ref="M103">_xlfn.XLOOKUP(L103,Cinemas_data!$A$1:$A$49,Cinemas_data!$I$1:$I$49,"not Found")</f>
        <v>#NAME?</v>
      </c>
      <c r="N103" s="1" t="str">
        <f t="array" ref="N103">_xlfn.XLOOKUP(L103,Cinemas_data!$A$1:$A$49,Cinemas_data!$C$1:$C$49,"not Found")</f>
        <v>Chennai</v>
      </c>
      <c r="O103" s="1">
        <f t="array" ref="O103">_xlfn.XLOOKUP(A103,Booking_data!$A$1:$A$6001,Booking_data!$H$1:$H$6001,"not found")</f>
        <v>2</v>
      </c>
      <c r="P103" s="1">
        <f t="array" ref="P103">_xlfn.XLOOKUP(A103,Booking_data!$A$1:$A$6001,Booking_data!$I$1:$I$6001,"not Found")</f>
        <v>160</v>
      </c>
      <c r="Q103" s="1">
        <f t="shared" si="3"/>
        <v>320</v>
      </c>
      <c r="R103" s="1" t="str">
        <f t="array" ref="R103">_xlfn.XLOOKUP(A103,Booking_data!$A$1:$A$6001,Booking_data!$L$1:$L$6001,"Not Found")</f>
        <v>Credit Card</v>
      </c>
      <c r="S103" s="1">
        <f t="array" ref="S103">_xlfn.XLOOKUP(A103,Booking_data!$A$1:$A$6001,Booking_data!$N$1:$N$6001,"not Found")</f>
        <v>49</v>
      </c>
      <c r="T103" s="1" t="str">
        <f t="array" ref="T103">_xlfn.XLOOKUP(A103,Booking_data!$A$1:$A$6001,Booking_data!$O$1:$O$6001,"Not Found")</f>
        <v>Male</v>
      </c>
      <c r="U103" s="1" t="str">
        <f t="shared" si="4"/>
        <v>Above 45</v>
      </c>
      <c r="V103" s="1" t="str">
        <f t="shared" si="5"/>
        <v>Low Booking</v>
      </c>
    </row>
    <row r="104" ht="15.75" customHeight="1">
      <c r="A104" s="1" t="s">
        <v>418</v>
      </c>
      <c r="B104" s="6">
        <v>46098.0</v>
      </c>
      <c r="C104" s="6">
        <v>46099.0</v>
      </c>
      <c r="D104" s="7">
        <v>0.8854166666666666</v>
      </c>
      <c r="E104" s="1" t="str">
        <f t="shared" si="1"/>
        <v>Weekday</v>
      </c>
      <c r="F104" s="1" t="str">
        <f t="shared" si="2"/>
        <v>Mar</v>
      </c>
      <c r="G104" s="1" t="str">
        <f t="array" ref="G104">_xlfn.XLOOKUP(A104,Booking_data!$A$1:$A$6001,Booking_data!$D$1:$D$6001,"not found")</f>
        <v>M016</v>
      </c>
      <c r="H104" s="1" t="str">
        <f t="array" ref="H104">_xlfn.XLOOKUP(G104,Movies_data!$A$1:$A$41,Movies_data!$B$1:$B$41,"not found")</f>
        <v>Arjun Reddy</v>
      </c>
      <c r="I104" s="1" t="str">
        <f t="array" ref="I104">_xlfn.XLOOKUP(G104,Movies_data!$A$1:$A$41,Movies_data!$D$1:$D$41,"not found")</f>
        <v>Drama</v>
      </c>
      <c r="J104" s="1" t="str">
        <f t="array" ref="J104">_xlfn.XLOOKUP(G104,Movies_data!$A$1:$A$41,Movies_data!$C$1:$C$41,"not found")</f>
        <v>Telugu</v>
      </c>
      <c r="K104" s="1">
        <f t="array" ref="K104">_xlfn.XLOOKUP(G104,Movies_data!$A$1:$A$41,Movies_data!$H$1:$H$41,"Not Found")</f>
        <v>7.7</v>
      </c>
      <c r="L104" s="1" t="str">
        <f t="array" ref="L104">_xlfn.XLOOKUP(A104,Booking_data!$A$1:$A$6001,Booking_data!$E$1:$E$6001,"not Found")</f>
        <v>C122</v>
      </c>
      <c r="M104" s="1" t="str">
        <f t="array" ref="M104">_xlfn.XLOOKUP(L104,Cinemas_data!$A$1:$A$49,Cinemas_data!$I$1:$I$49,"not Found")</f>
        <v>#NAME?</v>
      </c>
      <c r="N104" s="1" t="str">
        <f t="array" ref="N104">_xlfn.XLOOKUP(L104,Cinemas_data!$A$1:$A$49,Cinemas_data!$C$1:$C$49,"not Found")</f>
        <v>Noida</v>
      </c>
      <c r="O104" s="1">
        <f t="array" ref="O104">_xlfn.XLOOKUP(A104,Booking_data!$A$1:$A$6001,Booking_data!$H$1:$H$6001,"not found")</f>
        <v>1</v>
      </c>
      <c r="P104" s="1">
        <f t="array" ref="P104">_xlfn.XLOOKUP(A104,Booking_data!$A$1:$A$6001,Booking_data!$I$1:$I$6001,"not Found")</f>
        <v>360</v>
      </c>
      <c r="Q104" s="1">
        <f t="shared" si="3"/>
        <v>360</v>
      </c>
      <c r="R104" s="1" t="str">
        <f t="array" ref="R104">_xlfn.XLOOKUP(A104,Booking_data!$A$1:$A$6001,Booking_data!$L$1:$L$6001,"Not Found")</f>
        <v>Credit Card</v>
      </c>
      <c r="S104" s="1">
        <f t="array" ref="S104">_xlfn.XLOOKUP(A104,Booking_data!$A$1:$A$6001,Booking_data!$N$1:$N$6001,"not Found")</f>
        <v>26</v>
      </c>
      <c r="T104" s="1" t="str">
        <f t="array" ref="T104">_xlfn.XLOOKUP(A104,Booking_data!$A$1:$A$6001,Booking_data!$O$1:$O$6001,"Not Found")</f>
        <v>Male</v>
      </c>
      <c r="U104" s="1" t="str">
        <f t="shared" si="4"/>
        <v>Youngster</v>
      </c>
      <c r="V104" s="1" t="str">
        <f t="shared" si="5"/>
        <v>Low Booking</v>
      </c>
    </row>
    <row r="105" ht="15.75" customHeight="1">
      <c r="A105" s="1" t="s">
        <v>419</v>
      </c>
      <c r="B105" s="6">
        <v>46200.0</v>
      </c>
      <c r="C105" s="6">
        <v>46202.0</v>
      </c>
      <c r="D105" s="7">
        <v>0.6458333333333334</v>
      </c>
      <c r="E105" s="1" t="str">
        <f t="shared" si="1"/>
        <v>Weekend</v>
      </c>
      <c r="F105" s="1" t="str">
        <f t="shared" si="2"/>
        <v>Jun</v>
      </c>
      <c r="G105" s="1" t="str">
        <f t="array" ref="G105">_xlfn.XLOOKUP(A105,Booking_data!$A$1:$A$6001,Booking_data!$D$1:$D$6001,"not found")</f>
        <v>M027</v>
      </c>
      <c r="H105" s="1" t="str">
        <f t="array" ref="H105">_xlfn.XLOOKUP(G105,Movies_data!$A$1:$A$41,Movies_data!$B$1:$B$41,"not found")</f>
        <v>KGF Chapter 2</v>
      </c>
      <c r="I105" s="1" t="str">
        <f t="array" ref="I105">_xlfn.XLOOKUP(G105,Movies_data!$A$1:$A$41,Movies_data!$D$1:$D$41,"not found")</f>
        <v>Action</v>
      </c>
      <c r="J105" s="1" t="str">
        <f t="array" ref="J105">_xlfn.XLOOKUP(G105,Movies_data!$A$1:$A$41,Movies_data!$C$1:$C$41,"not found")</f>
        <v>Kannada</v>
      </c>
      <c r="K105" s="1">
        <f t="array" ref="K105">_xlfn.XLOOKUP(G105,Movies_data!$A$1:$A$41,Movies_data!$H$1:$H$41,"Not Found")</f>
        <v>8.3</v>
      </c>
      <c r="L105" s="1" t="str">
        <f t="array" ref="L105">_xlfn.XLOOKUP(A105,Booking_data!$A$1:$A$6001,Booking_data!$E$1:$E$6001,"not Found")</f>
        <v>C013</v>
      </c>
      <c r="M105" s="1" t="str">
        <f t="array" ref="M105">_xlfn.XLOOKUP(L105,Cinemas_data!$A$1:$A$49,Cinemas_data!$I$1:$I$49,"not Found")</f>
        <v>#NAME?</v>
      </c>
      <c r="N105" s="1" t="str">
        <f t="array" ref="N105">_xlfn.XLOOKUP(L105,Cinemas_data!$A$1:$A$49,Cinemas_data!$C$1:$C$49,"not Found")</f>
        <v>Chennai</v>
      </c>
      <c r="O105" s="1">
        <f t="array" ref="O105">_xlfn.XLOOKUP(A105,Booking_data!$A$1:$A$6001,Booking_data!$H$1:$H$6001,"not found")</f>
        <v>2</v>
      </c>
      <c r="P105" s="1">
        <f t="array" ref="P105">_xlfn.XLOOKUP(A105,Booking_data!$A$1:$A$6001,Booking_data!$I$1:$I$6001,"not Found")</f>
        <v>320</v>
      </c>
      <c r="Q105" s="1">
        <f t="shared" si="3"/>
        <v>640</v>
      </c>
      <c r="R105" s="1" t="str">
        <f t="array" ref="R105">_xlfn.XLOOKUP(A105,Booking_data!$A$1:$A$6001,Booking_data!$L$1:$L$6001,"Not Found")</f>
        <v>Credit Card</v>
      </c>
      <c r="S105" s="1">
        <f t="array" ref="S105">_xlfn.XLOOKUP(A105,Booking_data!$A$1:$A$6001,Booking_data!$N$1:$N$6001,"not Found")</f>
        <v>57</v>
      </c>
      <c r="T105" s="1" t="str">
        <f t="array" ref="T105">_xlfn.XLOOKUP(A105,Booking_data!$A$1:$A$6001,Booking_data!$O$1:$O$6001,"Not Found")</f>
        <v>Other</v>
      </c>
      <c r="U105" s="1" t="str">
        <f t="shared" si="4"/>
        <v>Above 45</v>
      </c>
      <c r="V105" s="1" t="str">
        <f t="shared" si="5"/>
        <v>Low Booking</v>
      </c>
    </row>
    <row r="106" ht="15.75" customHeight="1">
      <c r="A106" s="1" t="s">
        <v>420</v>
      </c>
      <c r="B106" s="6">
        <v>46102.0</v>
      </c>
      <c r="C106" s="6">
        <v>46109.0</v>
      </c>
      <c r="D106" s="7">
        <v>0.7708333333333334</v>
      </c>
      <c r="E106" s="1" t="str">
        <f t="shared" si="1"/>
        <v>Weekend</v>
      </c>
      <c r="F106" s="1" t="str">
        <f t="shared" si="2"/>
        <v>Mar</v>
      </c>
      <c r="G106" s="1" t="str">
        <f t="array" ref="G106">_xlfn.XLOOKUP(A106,Booking_data!$A$1:$A$6001,Booking_data!$D$1:$D$6001,"not found")</f>
        <v>M036</v>
      </c>
      <c r="H106" s="1" t="str">
        <f t="array" ref="H106">_xlfn.XLOOKUP(G106,Movies_data!$A$1:$A$41,Movies_data!$B$1:$B$41,"not found")</f>
        <v>Avengers Endgame</v>
      </c>
      <c r="I106" s="1" t="str">
        <f t="array" ref="I106">_xlfn.XLOOKUP(G106,Movies_data!$A$1:$A$41,Movies_data!$D$1:$D$41,"not found")</f>
        <v>Action</v>
      </c>
      <c r="J106" s="1" t="str">
        <f t="array" ref="J106">_xlfn.XLOOKUP(G106,Movies_data!$A$1:$A$41,Movies_data!$C$1:$C$41,"not found")</f>
        <v>English</v>
      </c>
      <c r="K106" s="1">
        <f t="array" ref="K106">_xlfn.XLOOKUP(G106,Movies_data!$A$1:$A$41,Movies_data!$H$1:$H$41,"Not Found")</f>
        <v>8.4</v>
      </c>
      <c r="L106" s="1" t="str">
        <f t="array" ref="L106">_xlfn.XLOOKUP(A106,Booking_data!$A$1:$A$6001,Booking_data!$E$1:$E$6001,"not Found")</f>
        <v>C051</v>
      </c>
      <c r="M106" s="1" t="str">
        <f t="array" ref="M106">_xlfn.XLOOKUP(L106,Cinemas_data!$A$1:$A$49,Cinemas_data!$I$1:$I$49,"not Found")</f>
        <v>#NAME?</v>
      </c>
      <c r="N106" s="1" t="str">
        <f t="array" ref="N106">_xlfn.XLOOKUP(L106,Cinemas_data!$A$1:$A$49,Cinemas_data!$C$1:$C$49,"not Found")</f>
        <v>Bengaluru</v>
      </c>
      <c r="O106" s="1">
        <f t="array" ref="O106">_xlfn.XLOOKUP(A106,Booking_data!$A$1:$A$6001,Booking_data!$H$1:$H$6001,"not found")</f>
        <v>4</v>
      </c>
      <c r="P106" s="1">
        <f t="array" ref="P106">_xlfn.XLOOKUP(A106,Booking_data!$A$1:$A$6001,Booking_data!$I$1:$I$6001,"not Found")</f>
        <v>280</v>
      </c>
      <c r="Q106" s="1">
        <f t="shared" si="3"/>
        <v>1120</v>
      </c>
      <c r="R106" s="1" t="str">
        <f t="array" ref="R106">_xlfn.XLOOKUP(A106,Booking_data!$A$1:$A$6001,Booking_data!$L$1:$L$6001,"Not Found")</f>
        <v>Wallet</v>
      </c>
      <c r="S106" s="1">
        <f t="array" ref="S106">_xlfn.XLOOKUP(A106,Booking_data!$A$1:$A$6001,Booking_data!$N$1:$N$6001,"not Found")</f>
        <v>36</v>
      </c>
      <c r="T106" s="1" t="str">
        <f t="array" ref="T106">_xlfn.XLOOKUP(A106,Booking_data!$A$1:$A$6001,Booking_data!$O$1:$O$6001,"Not Found")</f>
        <v>Female</v>
      </c>
      <c r="U106" s="1" t="str">
        <f t="shared" si="4"/>
        <v>Middle Age</v>
      </c>
      <c r="V106" s="1" t="str">
        <f t="shared" si="5"/>
        <v>Medium Booking</v>
      </c>
    </row>
    <row r="107" ht="15.75" customHeight="1">
      <c r="A107" s="1" t="s">
        <v>421</v>
      </c>
      <c r="B107" s="6">
        <v>46074.0</v>
      </c>
      <c r="C107" s="6">
        <v>46076.0</v>
      </c>
      <c r="D107" s="7">
        <v>0.3958333333333333</v>
      </c>
      <c r="E107" s="1" t="str">
        <f t="shared" si="1"/>
        <v>Weekend</v>
      </c>
      <c r="F107" s="1" t="str">
        <f t="shared" si="2"/>
        <v>Feb</v>
      </c>
      <c r="G107" s="1" t="str">
        <f t="array" ref="G107">_xlfn.XLOOKUP(A107,Booking_data!$A$1:$A$6001,Booking_data!$D$1:$D$6001,"not found")</f>
        <v>M034</v>
      </c>
      <c r="H107" s="1" t="str">
        <f t="array" ref="H107">_xlfn.XLOOKUP(G107,Movies_data!$A$1:$A$41,Movies_data!$B$1:$B$41,"not found")</f>
        <v>Manjummel Boys</v>
      </c>
      <c r="I107" s="1" t="str">
        <f t="array" ref="I107">_xlfn.XLOOKUP(G107,Movies_data!$A$1:$A$41,Movies_data!$D$1:$D$41,"not found")</f>
        <v>Adventure</v>
      </c>
      <c r="J107" s="1" t="str">
        <f t="array" ref="J107">_xlfn.XLOOKUP(G107,Movies_data!$A$1:$A$41,Movies_data!$C$1:$C$41,"not found")</f>
        <v>Malayalam</v>
      </c>
      <c r="K107" s="1">
        <f t="array" ref="K107">_xlfn.XLOOKUP(G107,Movies_data!$A$1:$A$41,Movies_data!$H$1:$H$41,"Not Found")</f>
        <v>8.3</v>
      </c>
      <c r="L107" s="1" t="str">
        <f t="array" ref="L107">_xlfn.XLOOKUP(A107,Booking_data!$A$1:$A$6001,Booking_data!$E$1:$E$6001,"not Found")</f>
        <v>C021</v>
      </c>
      <c r="M107" s="1" t="str">
        <f t="array" ref="M107">_xlfn.XLOOKUP(L107,Cinemas_data!$A$1:$A$49,Cinemas_data!$I$1:$I$49,"not Found")</f>
        <v>#NAME?</v>
      </c>
      <c r="N107" s="1" t="str">
        <f t="array" ref="N107">_xlfn.XLOOKUP(L107,Cinemas_data!$A$1:$A$49,Cinemas_data!$C$1:$C$49,"not Found")</f>
        <v>Coimbatore</v>
      </c>
      <c r="O107" s="1">
        <f t="array" ref="O107">_xlfn.XLOOKUP(A107,Booking_data!$A$1:$A$6001,Booking_data!$H$1:$H$6001,"not found")</f>
        <v>5</v>
      </c>
      <c r="P107" s="1">
        <f t="array" ref="P107">_xlfn.XLOOKUP(A107,Booking_data!$A$1:$A$6001,Booking_data!$I$1:$I$6001,"not Found")</f>
        <v>300</v>
      </c>
      <c r="Q107" s="1">
        <f t="shared" si="3"/>
        <v>1500</v>
      </c>
      <c r="R107" s="1" t="str">
        <f t="array" ref="R107">_xlfn.XLOOKUP(A107,Booking_data!$A$1:$A$6001,Booking_data!$L$1:$L$6001,"Not Found")</f>
        <v>UPI</v>
      </c>
      <c r="S107" s="1">
        <f t="array" ref="S107">_xlfn.XLOOKUP(A107,Booking_data!$A$1:$A$6001,Booking_data!$N$1:$N$6001,"not Found")</f>
        <v>51</v>
      </c>
      <c r="T107" s="1" t="str">
        <f t="array" ref="T107">_xlfn.XLOOKUP(A107,Booking_data!$A$1:$A$6001,Booking_data!$O$1:$O$6001,"Not Found")</f>
        <v>Male</v>
      </c>
      <c r="U107" s="1" t="str">
        <f t="shared" si="4"/>
        <v>Above 45</v>
      </c>
      <c r="V107" s="1" t="str">
        <f t="shared" si="5"/>
        <v>High Booking</v>
      </c>
    </row>
    <row r="108" ht="15.75" customHeight="1">
      <c r="A108" s="1" t="s">
        <v>422</v>
      </c>
      <c r="B108" s="6">
        <v>46138.0</v>
      </c>
      <c r="C108" s="6">
        <v>46140.0</v>
      </c>
      <c r="D108" s="7">
        <v>0.3958333333333333</v>
      </c>
      <c r="E108" s="1" t="str">
        <f t="shared" si="1"/>
        <v>Weekend</v>
      </c>
      <c r="F108" s="1" t="str">
        <f t="shared" si="2"/>
        <v>Apr</v>
      </c>
      <c r="G108" s="1" t="str">
        <f t="array" ref="G108">_xlfn.XLOOKUP(A108,Booking_data!$A$1:$A$6001,Booking_data!$D$1:$D$6001,"not found")</f>
        <v>M032</v>
      </c>
      <c r="H108" s="1" t="str">
        <f t="array" ref="H108">_xlfn.XLOOKUP(G108,Movies_data!$A$1:$A$41,Movies_data!$B$1:$B$41,"not found")</f>
        <v>Premam</v>
      </c>
      <c r="I108" s="1" t="str">
        <f t="array" ref="I108">_xlfn.XLOOKUP(G108,Movies_data!$A$1:$A$41,Movies_data!$D$1:$D$41,"not found")</f>
        <v>Romance</v>
      </c>
      <c r="J108" s="1" t="str">
        <f t="array" ref="J108">_xlfn.XLOOKUP(G108,Movies_data!$A$1:$A$41,Movies_data!$C$1:$C$41,"not found")</f>
        <v>Malayalam</v>
      </c>
      <c r="K108" s="1">
        <f t="array" ref="K108">_xlfn.XLOOKUP(G108,Movies_data!$A$1:$A$41,Movies_data!$H$1:$H$41,"Not Found")</f>
        <v>8.3</v>
      </c>
      <c r="L108" s="1" t="str">
        <f t="array" ref="L108">_xlfn.XLOOKUP(A108,Booking_data!$A$1:$A$6001,Booking_data!$E$1:$E$6001,"not Found")</f>
        <v>C023</v>
      </c>
      <c r="M108" s="1" t="str">
        <f t="array" ref="M108">_xlfn.XLOOKUP(L108,Cinemas_data!$A$1:$A$49,Cinemas_data!$I$1:$I$49,"not Found")</f>
        <v>#NAME?</v>
      </c>
      <c r="N108" s="1" t="str">
        <f t="array" ref="N108">_xlfn.XLOOKUP(L108,Cinemas_data!$A$1:$A$49,Cinemas_data!$C$1:$C$49,"not Found")</f>
        <v>Coimbatore</v>
      </c>
      <c r="O108" s="1">
        <f t="array" ref="O108">_xlfn.XLOOKUP(A108,Booking_data!$A$1:$A$6001,Booking_data!$H$1:$H$6001,"not found")</f>
        <v>4</v>
      </c>
      <c r="P108" s="1">
        <f t="array" ref="P108">_xlfn.XLOOKUP(A108,Booking_data!$A$1:$A$6001,Booking_data!$I$1:$I$6001,"not Found")</f>
        <v>240</v>
      </c>
      <c r="Q108" s="1">
        <f t="shared" si="3"/>
        <v>960</v>
      </c>
      <c r="R108" s="1" t="str">
        <f t="array" ref="R108">_xlfn.XLOOKUP(A108,Booking_data!$A$1:$A$6001,Booking_data!$L$1:$L$6001,"Not Found")</f>
        <v>Wallet</v>
      </c>
      <c r="S108" s="1">
        <f t="array" ref="S108">_xlfn.XLOOKUP(A108,Booking_data!$A$1:$A$6001,Booking_data!$N$1:$N$6001,"not Found")</f>
        <v>44</v>
      </c>
      <c r="T108" s="1" t="str">
        <f t="array" ref="T108">_xlfn.XLOOKUP(A108,Booking_data!$A$1:$A$6001,Booking_data!$O$1:$O$6001,"Not Found")</f>
        <v>Female</v>
      </c>
      <c r="U108" s="1" t="str">
        <f t="shared" si="4"/>
        <v>Middle Age</v>
      </c>
      <c r="V108" s="1" t="str">
        <f t="shared" si="5"/>
        <v>Medium Booking</v>
      </c>
    </row>
    <row r="109" ht="15.75" customHeight="1">
      <c r="A109" s="1" t="s">
        <v>423</v>
      </c>
      <c r="B109" s="6">
        <v>46121.0</v>
      </c>
      <c r="C109" s="6">
        <v>46122.0</v>
      </c>
      <c r="D109" s="7">
        <v>0.53125</v>
      </c>
      <c r="E109" s="1" t="str">
        <f t="shared" si="1"/>
        <v>Weekday</v>
      </c>
      <c r="F109" s="1" t="str">
        <f t="shared" si="2"/>
        <v>Apr</v>
      </c>
      <c r="G109" s="1" t="str">
        <f t="array" ref="G109">_xlfn.XLOOKUP(A109,Booking_data!$A$1:$A$6001,Booking_data!$D$1:$D$6001,"not found")</f>
        <v>M010</v>
      </c>
      <c r="H109" s="1" t="str">
        <f t="array" ref="H109">_xlfn.XLOOKUP(G109,Movies_data!$A$1:$A$41,Movies_data!$B$1:$B$41,"not found")</f>
        <v>Captain Miller</v>
      </c>
      <c r="I109" s="1" t="str">
        <f t="array" ref="I109">_xlfn.XLOOKUP(G109,Movies_data!$A$1:$A$41,Movies_data!$D$1:$D$41,"not found")</f>
        <v>Action</v>
      </c>
      <c r="J109" s="1" t="str">
        <f t="array" ref="J109">_xlfn.XLOOKUP(G109,Movies_data!$A$1:$A$41,Movies_data!$C$1:$C$41,"not found")</f>
        <v>Tamil</v>
      </c>
      <c r="K109" s="1">
        <f t="array" ref="K109">_xlfn.XLOOKUP(G109,Movies_data!$A$1:$A$41,Movies_data!$H$1:$H$41,"Not Found")</f>
        <v>7</v>
      </c>
      <c r="L109" s="1" t="str">
        <f t="array" ref="L109">_xlfn.XLOOKUP(A109,Booking_data!$A$1:$A$6001,Booking_data!$E$1:$E$6001,"not Found")</f>
        <v>C012</v>
      </c>
      <c r="M109" s="1" t="str">
        <f t="array" ref="M109">_xlfn.XLOOKUP(L109,Cinemas_data!$A$1:$A$49,Cinemas_data!$I$1:$I$49,"not Found")</f>
        <v>#NAME?</v>
      </c>
      <c r="N109" s="1" t="str">
        <f t="array" ref="N109">_xlfn.XLOOKUP(L109,Cinemas_data!$A$1:$A$49,Cinemas_data!$C$1:$C$49,"not Found")</f>
        <v>Chennai</v>
      </c>
      <c r="O109" s="1">
        <f t="array" ref="O109">_xlfn.XLOOKUP(A109,Booking_data!$A$1:$A$6001,Booking_data!$H$1:$H$6001,"not found")</f>
        <v>5</v>
      </c>
      <c r="P109" s="1">
        <f t="array" ref="P109">_xlfn.XLOOKUP(A109,Booking_data!$A$1:$A$6001,Booking_data!$I$1:$I$6001,"not Found")</f>
        <v>160</v>
      </c>
      <c r="Q109" s="1">
        <f t="shared" si="3"/>
        <v>800</v>
      </c>
      <c r="R109" s="1" t="str">
        <f t="array" ref="R109">_xlfn.XLOOKUP(A109,Booking_data!$A$1:$A$6001,Booking_data!$L$1:$L$6001,"Not Found")</f>
        <v>Debit Card</v>
      </c>
      <c r="S109" s="1">
        <f t="array" ref="S109">_xlfn.XLOOKUP(A109,Booking_data!$A$1:$A$6001,Booking_data!$N$1:$N$6001,"not Found")</f>
        <v>27</v>
      </c>
      <c r="T109" s="1" t="str">
        <f t="array" ref="T109">_xlfn.XLOOKUP(A109,Booking_data!$A$1:$A$6001,Booking_data!$O$1:$O$6001,"Not Found")</f>
        <v>Female</v>
      </c>
      <c r="U109" s="1" t="str">
        <f t="shared" si="4"/>
        <v>Youngster</v>
      </c>
      <c r="V109" s="1" t="str">
        <f t="shared" si="5"/>
        <v>High Booking</v>
      </c>
    </row>
    <row r="110" ht="15.75" customHeight="1">
      <c r="A110" s="1" t="s">
        <v>424</v>
      </c>
      <c r="B110" s="6">
        <v>46203.0</v>
      </c>
      <c r="C110" s="6">
        <v>46210.0</v>
      </c>
      <c r="D110" s="7">
        <v>0.8854166666666666</v>
      </c>
      <c r="E110" s="1" t="str">
        <f t="shared" si="1"/>
        <v>Weekday</v>
      </c>
      <c r="F110" s="1" t="str">
        <f t="shared" si="2"/>
        <v>Jun</v>
      </c>
      <c r="G110" s="1" t="str">
        <f t="array" ref="G110">_xlfn.XLOOKUP(A110,Booking_data!$A$1:$A$6001,Booking_data!$D$1:$D$6001,"not found")</f>
        <v>M013</v>
      </c>
      <c r="H110" s="1" t="str">
        <f t="array" ref="H110">_xlfn.XLOOKUP(G110,Movies_data!$A$1:$A$41,Movies_data!$B$1:$B$41,"not found")</f>
        <v>Salaar</v>
      </c>
      <c r="I110" s="1" t="str">
        <f t="array" ref="I110">_xlfn.XLOOKUP(G110,Movies_data!$A$1:$A$41,Movies_data!$D$1:$D$41,"not found")</f>
        <v>Action</v>
      </c>
      <c r="J110" s="1" t="str">
        <f t="array" ref="J110">_xlfn.XLOOKUP(G110,Movies_data!$A$1:$A$41,Movies_data!$C$1:$C$41,"not found")</f>
        <v>Telugu</v>
      </c>
      <c r="K110" s="1">
        <f t="array" ref="K110">_xlfn.XLOOKUP(G110,Movies_data!$A$1:$A$41,Movies_data!$H$1:$H$41,"Not Found")</f>
        <v>6.5</v>
      </c>
      <c r="L110" s="1" t="str">
        <f t="array" ref="L110">_xlfn.XLOOKUP(A110,Booking_data!$A$1:$A$6001,Booking_data!$E$1:$E$6001,"not Found")</f>
        <v>C011</v>
      </c>
      <c r="M110" s="1" t="str">
        <f t="array" ref="M110">_xlfn.XLOOKUP(L110,Cinemas_data!$A$1:$A$49,Cinemas_data!$I$1:$I$49,"not Found")</f>
        <v>#NAME?</v>
      </c>
      <c r="N110" s="1" t="str">
        <f t="array" ref="N110">_xlfn.XLOOKUP(L110,Cinemas_data!$A$1:$A$49,Cinemas_data!$C$1:$C$49,"not Found")</f>
        <v>Chennai</v>
      </c>
      <c r="O110" s="1">
        <f t="array" ref="O110">_xlfn.XLOOKUP(A110,Booking_data!$A$1:$A$6001,Booking_data!$H$1:$H$6001,"not found")</f>
        <v>1</v>
      </c>
      <c r="P110" s="1">
        <f t="array" ref="P110">_xlfn.XLOOKUP(A110,Booking_data!$A$1:$A$6001,Booking_data!$I$1:$I$6001,"not Found")</f>
        <v>240</v>
      </c>
      <c r="Q110" s="1">
        <f t="shared" si="3"/>
        <v>240</v>
      </c>
      <c r="R110" s="1" t="str">
        <f t="array" ref="R110">_xlfn.XLOOKUP(A110,Booking_data!$A$1:$A$6001,Booking_data!$L$1:$L$6001,"Not Found")</f>
        <v>UPI</v>
      </c>
      <c r="S110" s="1">
        <f t="array" ref="S110">_xlfn.XLOOKUP(A110,Booking_data!$A$1:$A$6001,Booking_data!$N$1:$N$6001,"not Found")</f>
        <v>56</v>
      </c>
      <c r="T110" s="1" t="str">
        <f t="array" ref="T110">_xlfn.XLOOKUP(A110,Booking_data!$A$1:$A$6001,Booking_data!$O$1:$O$6001,"Not Found")</f>
        <v>Female</v>
      </c>
      <c r="U110" s="1" t="str">
        <f t="shared" si="4"/>
        <v>Above 45</v>
      </c>
      <c r="V110" s="1" t="str">
        <f t="shared" si="5"/>
        <v>Low Booking</v>
      </c>
    </row>
    <row r="111" ht="15.75" customHeight="1">
      <c r="A111" s="1" t="s">
        <v>425</v>
      </c>
      <c r="B111" s="6">
        <v>46100.0</v>
      </c>
      <c r="C111" s="6">
        <v>46101.0</v>
      </c>
      <c r="D111" s="7">
        <v>0.8854166666666666</v>
      </c>
      <c r="E111" s="1" t="str">
        <f t="shared" si="1"/>
        <v>Weekday</v>
      </c>
      <c r="F111" s="1" t="str">
        <f t="shared" si="2"/>
        <v>Mar</v>
      </c>
      <c r="G111" s="1" t="str">
        <f t="array" ref="G111">_xlfn.XLOOKUP(A111,Booking_data!$A$1:$A$6001,Booking_data!$D$1:$D$6001,"not found")</f>
        <v>M002</v>
      </c>
      <c r="H111" s="1" t="str">
        <f t="array" ref="H111">_xlfn.XLOOKUP(G111,Movies_data!$A$1:$A$41,Movies_data!$B$1:$B$41,"not found")</f>
        <v>Jailer</v>
      </c>
      <c r="I111" s="1" t="str">
        <f t="array" ref="I111">_xlfn.XLOOKUP(G111,Movies_data!$A$1:$A$41,Movies_data!$D$1:$D$41,"not found")</f>
        <v>Action</v>
      </c>
      <c r="J111" s="1" t="str">
        <f t="array" ref="J111">_xlfn.XLOOKUP(G111,Movies_data!$A$1:$A$41,Movies_data!$C$1:$C$41,"not found")</f>
        <v>Tamil</v>
      </c>
      <c r="K111" s="1">
        <f t="array" ref="K111">_xlfn.XLOOKUP(G111,Movies_data!$A$1:$A$41,Movies_data!$H$1:$H$41,"Not Found")</f>
        <v>7.1</v>
      </c>
      <c r="L111" s="1" t="str">
        <f t="array" ref="L111">_xlfn.XLOOKUP(A111,Booking_data!$A$1:$A$6001,Booking_data!$E$1:$E$6001,"not Found")</f>
        <v>C093</v>
      </c>
      <c r="M111" s="1" t="str">
        <f t="array" ref="M111">_xlfn.XLOOKUP(L111,Cinemas_data!$A$1:$A$49,Cinemas_data!$I$1:$I$49,"not Found")</f>
        <v>#NAME?</v>
      </c>
      <c r="N111" s="1" t="str">
        <f t="array" ref="N111">_xlfn.XLOOKUP(L111,Cinemas_data!$A$1:$A$49,Cinemas_data!$C$1:$C$49,"not Found")</f>
        <v>Mumbai</v>
      </c>
      <c r="O111" s="1">
        <f t="array" ref="O111">_xlfn.XLOOKUP(A111,Booking_data!$A$1:$A$6001,Booking_data!$H$1:$H$6001,"not found")</f>
        <v>3</v>
      </c>
      <c r="P111" s="1">
        <f t="array" ref="P111">_xlfn.XLOOKUP(A111,Booking_data!$A$1:$A$6001,Booking_data!$I$1:$I$6001,"not Found")</f>
        <v>420</v>
      </c>
      <c r="Q111" s="1">
        <f t="shared" si="3"/>
        <v>1260</v>
      </c>
      <c r="R111" s="1" t="str">
        <f t="array" ref="R111">_xlfn.XLOOKUP(A111,Booking_data!$A$1:$A$6001,Booking_data!$L$1:$L$6001,"Not Found")</f>
        <v>Wallet</v>
      </c>
      <c r="S111" s="1">
        <f t="array" ref="S111">_xlfn.XLOOKUP(A111,Booking_data!$A$1:$A$6001,Booking_data!$N$1:$N$6001,"not Found")</f>
        <v>56</v>
      </c>
      <c r="T111" s="1" t="str">
        <f t="array" ref="T111">_xlfn.XLOOKUP(A111,Booking_data!$A$1:$A$6001,Booking_data!$O$1:$O$6001,"Not Found")</f>
        <v>Other</v>
      </c>
      <c r="U111" s="1" t="str">
        <f t="shared" si="4"/>
        <v>Above 45</v>
      </c>
      <c r="V111" s="1" t="str">
        <f t="shared" si="5"/>
        <v>Medium Booking</v>
      </c>
    </row>
    <row r="112" ht="15.75" customHeight="1">
      <c r="A112" s="1" t="s">
        <v>426</v>
      </c>
      <c r="B112" s="6">
        <v>46059.0</v>
      </c>
      <c r="C112" s="6">
        <v>46063.0</v>
      </c>
      <c r="D112" s="7">
        <v>0.8854166666666666</v>
      </c>
      <c r="E112" s="1" t="str">
        <f t="shared" si="1"/>
        <v>Weekday</v>
      </c>
      <c r="F112" s="1" t="str">
        <f t="shared" si="2"/>
        <v>Feb</v>
      </c>
      <c r="G112" s="1" t="str">
        <f t="array" ref="G112">_xlfn.XLOOKUP(A112,Booking_data!$A$1:$A$6001,Booking_data!$D$1:$D$6001,"not found")</f>
        <v>M012</v>
      </c>
      <c r="H112" s="1" t="str">
        <f t="array" ref="H112">_xlfn.XLOOKUP(G112,Movies_data!$A$1:$A$41,Movies_data!$B$1:$B$41,"not found")</f>
        <v>RRR</v>
      </c>
      <c r="I112" s="1" t="str">
        <f t="array" ref="I112">_xlfn.XLOOKUP(G112,Movies_data!$A$1:$A$41,Movies_data!$D$1:$D$41,"not found")</f>
        <v>Action</v>
      </c>
      <c r="J112" s="1" t="str">
        <f t="array" ref="J112">_xlfn.XLOOKUP(G112,Movies_data!$A$1:$A$41,Movies_data!$C$1:$C$41,"not found")</f>
        <v>Telugu</v>
      </c>
      <c r="K112" s="1">
        <f t="array" ref="K112">_xlfn.XLOOKUP(G112,Movies_data!$A$1:$A$41,Movies_data!$H$1:$H$41,"Not Found")</f>
        <v>7.8</v>
      </c>
      <c r="L112" s="1" t="str">
        <f t="array" ref="L112">_xlfn.XLOOKUP(A112,Booking_data!$A$1:$A$6001,Booking_data!$E$1:$E$6001,"not Found")</f>
        <v>C141</v>
      </c>
      <c r="M112" s="1" t="str">
        <f t="array" ref="M112">_xlfn.XLOOKUP(L112,Cinemas_data!$A$1:$A$49,Cinemas_data!$I$1:$I$49,"not Found")</f>
        <v>#NAME?</v>
      </c>
      <c r="N112" s="1" t="str">
        <f t="array" ref="N112">_xlfn.XLOOKUP(L112,Cinemas_data!$A$1:$A$49,Cinemas_data!$C$1:$C$49,"not Found")</f>
        <v>Ahmedabad</v>
      </c>
      <c r="O112" s="1">
        <f t="array" ref="O112">_xlfn.XLOOKUP(A112,Booking_data!$A$1:$A$6001,Booking_data!$H$1:$H$6001,"not found")</f>
        <v>2</v>
      </c>
      <c r="P112" s="1">
        <f t="array" ref="P112">_xlfn.XLOOKUP(A112,Booking_data!$A$1:$A$6001,Booking_data!$I$1:$I$6001,"not Found")</f>
        <v>240</v>
      </c>
      <c r="Q112" s="1">
        <f t="shared" si="3"/>
        <v>480</v>
      </c>
      <c r="R112" s="1" t="str">
        <f t="array" ref="R112">_xlfn.XLOOKUP(A112,Booking_data!$A$1:$A$6001,Booking_data!$L$1:$L$6001,"Not Found")</f>
        <v>UPI</v>
      </c>
      <c r="S112" s="1">
        <f t="array" ref="S112">_xlfn.XLOOKUP(A112,Booking_data!$A$1:$A$6001,Booking_data!$N$1:$N$6001,"not Found")</f>
        <v>23</v>
      </c>
      <c r="T112" s="1" t="str">
        <f t="array" ref="T112">_xlfn.XLOOKUP(A112,Booking_data!$A$1:$A$6001,Booking_data!$O$1:$O$6001,"Not Found")</f>
        <v>Other</v>
      </c>
      <c r="U112" s="1" t="str">
        <f t="shared" si="4"/>
        <v>Youngster</v>
      </c>
      <c r="V112" s="1" t="str">
        <f t="shared" si="5"/>
        <v>Low Booking</v>
      </c>
    </row>
    <row r="113" ht="15.75" customHeight="1">
      <c r="A113" s="1" t="s">
        <v>427</v>
      </c>
      <c r="B113" s="6">
        <v>46122.0</v>
      </c>
      <c r="C113" s="6">
        <v>46129.0</v>
      </c>
      <c r="D113" s="7">
        <v>0.53125</v>
      </c>
      <c r="E113" s="1" t="str">
        <f t="shared" si="1"/>
        <v>Weekday</v>
      </c>
      <c r="F113" s="1" t="str">
        <f t="shared" si="2"/>
        <v>Apr</v>
      </c>
      <c r="G113" s="1" t="str">
        <f t="array" ref="G113">_xlfn.XLOOKUP(A113,Booking_data!$A$1:$A$6001,Booking_data!$D$1:$D$6001,"not found")</f>
        <v>M002</v>
      </c>
      <c r="H113" s="1" t="str">
        <f t="array" ref="H113">_xlfn.XLOOKUP(G113,Movies_data!$A$1:$A$41,Movies_data!$B$1:$B$41,"not found")</f>
        <v>Jailer</v>
      </c>
      <c r="I113" s="1" t="str">
        <f t="array" ref="I113">_xlfn.XLOOKUP(G113,Movies_data!$A$1:$A$41,Movies_data!$D$1:$D$41,"not found")</f>
        <v>Action</v>
      </c>
      <c r="J113" s="1" t="str">
        <f t="array" ref="J113">_xlfn.XLOOKUP(G113,Movies_data!$A$1:$A$41,Movies_data!$C$1:$C$41,"not found")</f>
        <v>Tamil</v>
      </c>
      <c r="K113" s="1">
        <f t="array" ref="K113">_xlfn.XLOOKUP(G113,Movies_data!$A$1:$A$41,Movies_data!$H$1:$H$41,"Not Found")</f>
        <v>7.1</v>
      </c>
      <c r="L113" s="1" t="str">
        <f t="array" ref="L113">_xlfn.XLOOKUP(A113,Booking_data!$A$1:$A$6001,Booking_data!$E$1:$E$6001,"not Found")</f>
        <v>C091</v>
      </c>
      <c r="M113" s="1" t="str">
        <f t="array" ref="M113">_xlfn.XLOOKUP(L113,Cinemas_data!$A$1:$A$49,Cinemas_data!$I$1:$I$49,"not Found")</f>
        <v>#NAME?</v>
      </c>
      <c r="N113" s="1" t="str">
        <f t="array" ref="N113">_xlfn.XLOOKUP(L113,Cinemas_data!$A$1:$A$49,Cinemas_data!$C$1:$C$49,"not Found")</f>
        <v>Mumbai</v>
      </c>
      <c r="O113" s="1">
        <f t="array" ref="O113">_xlfn.XLOOKUP(A113,Booking_data!$A$1:$A$6001,Booking_data!$H$1:$H$6001,"not found")</f>
        <v>2</v>
      </c>
      <c r="P113" s="1">
        <f t="array" ref="P113">_xlfn.XLOOKUP(A113,Booking_data!$A$1:$A$6001,Booking_data!$I$1:$I$6001,"not Found")</f>
        <v>200</v>
      </c>
      <c r="Q113" s="1">
        <f t="shared" si="3"/>
        <v>400</v>
      </c>
      <c r="R113" s="1" t="str">
        <f t="array" ref="R113">_xlfn.XLOOKUP(A113,Booking_data!$A$1:$A$6001,Booking_data!$L$1:$L$6001,"Not Found")</f>
        <v>Wallet</v>
      </c>
      <c r="S113" s="1">
        <f t="array" ref="S113">_xlfn.XLOOKUP(A113,Booking_data!$A$1:$A$6001,Booking_data!$N$1:$N$6001,"not Found")</f>
        <v>40</v>
      </c>
      <c r="T113" s="1" t="str">
        <f t="array" ref="T113">_xlfn.XLOOKUP(A113,Booking_data!$A$1:$A$6001,Booking_data!$O$1:$O$6001,"Not Found")</f>
        <v>Other</v>
      </c>
      <c r="U113" s="1" t="str">
        <f t="shared" si="4"/>
        <v>Middle Age</v>
      </c>
      <c r="V113" s="1" t="str">
        <f t="shared" si="5"/>
        <v>Low Booking</v>
      </c>
    </row>
    <row r="114" ht="15.75" customHeight="1">
      <c r="A114" s="1" t="s">
        <v>428</v>
      </c>
      <c r="B114" s="6">
        <v>46057.0</v>
      </c>
      <c r="C114" s="6">
        <v>46057.0</v>
      </c>
      <c r="D114" s="7">
        <v>0.9375</v>
      </c>
      <c r="E114" s="1" t="str">
        <f t="shared" si="1"/>
        <v>Weekday</v>
      </c>
      <c r="F114" s="1" t="str">
        <f t="shared" si="2"/>
        <v>Feb</v>
      </c>
      <c r="G114" s="1" t="str">
        <f t="array" ref="G114">_xlfn.XLOOKUP(A114,Booking_data!$A$1:$A$6001,Booking_data!$D$1:$D$6001,"not found")</f>
        <v>M009</v>
      </c>
      <c r="H114" s="1" t="str">
        <f t="array" ref="H114">_xlfn.XLOOKUP(G114,Movies_data!$A$1:$A$41,Movies_data!$B$1:$B$41,"not found")</f>
        <v>Amaran</v>
      </c>
      <c r="I114" s="1" t="str">
        <f t="array" ref="I114">_xlfn.XLOOKUP(G114,Movies_data!$A$1:$A$41,Movies_data!$D$1:$D$41,"not found")</f>
        <v>Biography</v>
      </c>
      <c r="J114" s="1" t="str">
        <f t="array" ref="J114">_xlfn.XLOOKUP(G114,Movies_data!$A$1:$A$41,Movies_data!$C$1:$C$41,"not found")</f>
        <v>Tamil</v>
      </c>
      <c r="K114" s="1">
        <f t="array" ref="K114">_xlfn.XLOOKUP(G114,Movies_data!$A$1:$A$41,Movies_data!$H$1:$H$41,"Not Found")</f>
        <v>8.3</v>
      </c>
      <c r="L114" s="1" t="str">
        <f t="array" ref="L114">_xlfn.XLOOKUP(A114,Booking_data!$A$1:$A$6001,Booking_data!$E$1:$E$6001,"not Found")</f>
        <v>C081</v>
      </c>
      <c r="M114" s="1" t="str">
        <f t="array" ref="M114">_xlfn.XLOOKUP(L114,Cinemas_data!$A$1:$A$49,Cinemas_data!$I$1:$I$49,"not Found")</f>
        <v>#NAME?</v>
      </c>
      <c r="N114" s="1" t="str">
        <f t="array" ref="N114">_xlfn.XLOOKUP(L114,Cinemas_data!$A$1:$A$49,Cinemas_data!$C$1:$C$49,"not Found")</f>
        <v>Vijayawada</v>
      </c>
      <c r="O114" s="1">
        <f t="array" ref="O114">_xlfn.XLOOKUP(A114,Booking_data!$A$1:$A$6001,Booking_data!$H$1:$H$6001,"not found")</f>
        <v>4</v>
      </c>
      <c r="P114" s="1">
        <f t="array" ref="P114">_xlfn.XLOOKUP(A114,Booking_data!$A$1:$A$6001,Booking_data!$I$1:$I$6001,"not Found")</f>
        <v>200</v>
      </c>
      <c r="Q114" s="1">
        <f t="shared" si="3"/>
        <v>800</v>
      </c>
      <c r="R114" s="1" t="str">
        <f t="array" ref="R114">_xlfn.XLOOKUP(A114,Booking_data!$A$1:$A$6001,Booking_data!$L$1:$L$6001,"Not Found")</f>
        <v>Credit Card</v>
      </c>
      <c r="S114" s="1">
        <f t="array" ref="S114">_xlfn.XLOOKUP(A114,Booking_data!$A$1:$A$6001,Booking_data!$N$1:$N$6001,"not Found")</f>
        <v>48</v>
      </c>
      <c r="T114" s="1" t="str">
        <f t="array" ref="T114">_xlfn.XLOOKUP(A114,Booking_data!$A$1:$A$6001,Booking_data!$O$1:$O$6001,"Not Found")</f>
        <v>Male</v>
      </c>
      <c r="U114" s="1" t="str">
        <f t="shared" si="4"/>
        <v>Above 45</v>
      </c>
      <c r="V114" s="1" t="str">
        <f t="shared" si="5"/>
        <v>Medium Booking</v>
      </c>
    </row>
    <row r="115" ht="15.75" customHeight="1">
      <c r="A115" s="1" t="s">
        <v>429</v>
      </c>
      <c r="B115" s="6">
        <v>46032.0</v>
      </c>
      <c r="C115" s="6">
        <v>46036.0</v>
      </c>
      <c r="D115" s="7">
        <v>0.7708333333333334</v>
      </c>
      <c r="E115" s="1" t="str">
        <f t="shared" si="1"/>
        <v>Weekend</v>
      </c>
      <c r="F115" s="1" t="str">
        <f t="shared" si="2"/>
        <v>Jan</v>
      </c>
      <c r="G115" s="1" t="str">
        <f t="array" ref="G115">_xlfn.XLOOKUP(A115,Booking_data!$A$1:$A$6001,Booking_data!$D$1:$D$6001,"not found")</f>
        <v>M006</v>
      </c>
      <c r="H115" s="1" t="str">
        <f t="array" ref="H115">_xlfn.XLOOKUP(G115,Movies_data!$A$1:$A$41,Movies_data!$B$1:$B$41,"not found")</f>
        <v>Maamannan</v>
      </c>
      <c r="I115" s="1" t="str">
        <f t="array" ref="I115">_xlfn.XLOOKUP(G115,Movies_data!$A$1:$A$41,Movies_data!$D$1:$D$41,"not found")</f>
        <v>Drama</v>
      </c>
      <c r="J115" s="1" t="str">
        <f t="array" ref="J115">_xlfn.XLOOKUP(G115,Movies_data!$A$1:$A$41,Movies_data!$C$1:$C$41,"not found")</f>
        <v>Tamil</v>
      </c>
      <c r="K115" s="1">
        <f t="array" ref="K115">_xlfn.XLOOKUP(G115,Movies_data!$A$1:$A$41,Movies_data!$H$1:$H$41,"Not Found")</f>
        <v>7.3</v>
      </c>
      <c r="L115" s="1" t="str">
        <f t="array" ref="L115">_xlfn.XLOOKUP(A115,Booking_data!$A$1:$A$6001,Booking_data!$E$1:$E$6001,"not Found")</f>
        <v>C051</v>
      </c>
      <c r="M115" s="1" t="str">
        <f t="array" ref="M115">_xlfn.XLOOKUP(L115,Cinemas_data!$A$1:$A$49,Cinemas_data!$I$1:$I$49,"not Found")</f>
        <v>#NAME?</v>
      </c>
      <c r="N115" s="1" t="str">
        <f t="array" ref="N115">_xlfn.XLOOKUP(L115,Cinemas_data!$A$1:$A$49,Cinemas_data!$C$1:$C$49,"not Found")</f>
        <v>Bengaluru</v>
      </c>
      <c r="O115" s="1">
        <f t="array" ref="O115">_xlfn.XLOOKUP(A115,Booking_data!$A$1:$A$6001,Booking_data!$H$1:$H$6001,"not found")</f>
        <v>2</v>
      </c>
      <c r="P115" s="1">
        <f t="array" ref="P115">_xlfn.XLOOKUP(A115,Booking_data!$A$1:$A$6001,Booking_data!$I$1:$I$6001,"not Found")</f>
        <v>280</v>
      </c>
      <c r="Q115" s="1">
        <f t="shared" si="3"/>
        <v>560</v>
      </c>
      <c r="R115" s="1" t="str">
        <f t="array" ref="R115">_xlfn.XLOOKUP(A115,Booking_data!$A$1:$A$6001,Booking_data!$L$1:$L$6001,"Not Found")</f>
        <v>UPI</v>
      </c>
      <c r="S115" s="1">
        <f t="array" ref="S115">_xlfn.XLOOKUP(A115,Booking_data!$A$1:$A$6001,Booking_data!$N$1:$N$6001,"not Found")</f>
        <v>52</v>
      </c>
      <c r="T115" s="1" t="str">
        <f t="array" ref="T115">_xlfn.XLOOKUP(A115,Booking_data!$A$1:$A$6001,Booking_data!$O$1:$O$6001,"Not Found")</f>
        <v>Other</v>
      </c>
      <c r="U115" s="1" t="str">
        <f t="shared" si="4"/>
        <v>Above 45</v>
      </c>
      <c r="V115" s="1" t="str">
        <f t="shared" si="5"/>
        <v>Low Booking</v>
      </c>
    </row>
    <row r="116" ht="15.75" customHeight="1">
      <c r="A116" s="1" t="s">
        <v>430</v>
      </c>
      <c r="B116" s="6">
        <v>46096.0</v>
      </c>
      <c r="C116" s="6">
        <v>46101.0</v>
      </c>
      <c r="D116" s="7">
        <v>0.9375</v>
      </c>
      <c r="E116" s="1" t="str">
        <f t="shared" si="1"/>
        <v>Weekend</v>
      </c>
      <c r="F116" s="1" t="str">
        <f t="shared" si="2"/>
        <v>Mar</v>
      </c>
      <c r="G116" s="1" t="str">
        <f t="array" ref="G116">_xlfn.XLOOKUP(A116,Booking_data!$A$1:$A$6001,Booking_data!$D$1:$D$6001,"not found")</f>
        <v>M034</v>
      </c>
      <c r="H116" s="1" t="str">
        <f t="array" ref="H116">_xlfn.XLOOKUP(G116,Movies_data!$A$1:$A$41,Movies_data!$B$1:$B$41,"not found")</f>
        <v>Manjummel Boys</v>
      </c>
      <c r="I116" s="1" t="str">
        <f t="array" ref="I116">_xlfn.XLOOKUP(G116,Movies_data!$A$1:$A$41,Movies_data!$D$1:$D$41,"not found")</f>
        <v>Adventure</v>
      </c>
      <c r="J116" s="1" t="str">
        <f t="array" ref="J116">_xlfn.XLOOKUP(G116,Movies_data!$A$1:$A$41,Movies_data!$C$1:$C$41,"not found")</f>
        <v>Malayalam</v>
      </c>
      <c r="K116" s="1">
        <f t="array" ref="K116">_xlfn.XLOOKUP(G116,Movies_data!$A$1:$A$41,Movies_data!$H$1:$H$41,"Not Found")</f>
        <v>8.3</v>
      </c>
      <c r="L116" s="1" t="str">
        <f t="array" ref="L116">_xlfn.XLOOKUP(A116,Booking_data!$A$1:$A$6001,Booking_data!$E$1:$E$6001,"not Found")</f>
        <v>C021</v>
      </c>
      <c r="M116" s="1" t="str">
        <f t="array" ref="M116">_xlfn.XLOOKUP(L116,Cinemas_data!$A$1:$A$49,Cinemas_data!$I$1:$I$49,"not Found")</f>
        <v>#NAME?</v>
      </c>
      <c r="N116" s="1" t="str">
        <f t="array" ref="N116">_xlfn.XLOOKUP(L116,Cinemas_data!$A$1:$A$49,Cinemas_data!$C$1:$C$49,"not Found")</f>
        <v>Coimbatore</v>
      </c>
      <c r="O116" s="1">
        <f t="array" ref="O116">_xlfn.XLOOKUP(A116,Booking_data!$A$1:$A$6001,Booking_data!$H$1:$H$6001,"not found")</f>
        <v>2</v>
      </c>
      <c r="P116" s="1">
        <f t="array" ref="P116">_xlfn.XLOOKUP(A116,Booking_data!$A$1:$A$6001,Booking_data!$I$1:$I$6001,"not Found")</f>
        <v>220</v>
      </c>
      <c r="Q116" s="1">
        <f t="shared" si="3"/>
        <v>440</v>
      </c>
      <c r="R116" s="1" t="str">
        <f t="array" ref="R116">_xlfn.XLOOKUP(A116,Booking_data!$A$1:$A$6001,Booking_data!$L$1:$L$6001,"Not Found")</f>
        <v>Net Banking</v>
      </c>
      <c r="S116" s="1">
        <f t="array" ref="S116">_xlfn.XLOOKUP(A116,Booking_data!$A$1:$A$6001,Booking_data!$N$1:$N$6001,"not Found")</f>
        <v>43</v>
      </c>
      <c r="T116" s="1" t="str">
        <f t="array" ref="T116">_xlfn.XLOOKUP(A116,Booking_data!$A$1:$A$6001,Booking_data!$O$1:$O$6001,"Not Found")</f>
        <v>Female</v>
      </c>
      <c r="U116" s="1" t="str">
        <f t="shared" si="4"/>
        <v>Middle Age</v>
      </c>
      <c r="V116" s="1" t="str">
        <f t="shared" si="5"/>
        <v>Low Booking</v>
      </c>
    </row>
    <row r="117" ht="15.75" customHeight="1">
      <c r="A117" s="1" t="s">
        <v>431</v>
      </c>
      <c r="B117" s="6">
        <v>46150.0</v>
      </c>
      <c r="C117" s="6">
        <v>46157.0</v>
      </c>
      <c r="D117" s="7">
        <v>0.53125</v>
      </c>
      <c r="E117" s="1" t="str">
        <f t="shared" si="1"/>
        <v>Weekday</v>
      </c>
      <c r="F117" s="1" t="str">
        <f t="shared" si="2"/>
        <v>May</v>
      </c>
      <c r="G117" s="1" t="str">
        <f t="array" ref="G117">_xlfn.XLOOKUP(A117,Booking_data!$A$1:$A$6001,Booking_data!$D$1:$D$6001,"not found")</f>
        <v>M010</v>
      </c>
      <c r="H117" s="1" t="str">
        <f t="array" ref="H117">_xlfn.XLOOKUP(G117,Movies_data!$A$1:$A$41,Movies_data!$B$1:$B$41,"not found")</f>
        <v>Captain Miller</v>
      </c>
      <c r="I117" s="1" t="str">
        <f t="array" ref="I117">_xlfn.XLOOKUP(G117,Movies_data!$A$1:$A$41,Movies_data!$D$1:$D$41,"not found")</f>
        <v>Action</v>
      </c>
      <c r="J117" s="1" t="str">
        <f t="array" ref="J117">_xlfn.XLOOKUP(G117,Movies_data!$A$1:$A$41,Movies_data!$C$1:$C$41,"not found")</f>
        <v>Tamil</v>
      </c>
      <c r="K117" s="1">
        <f t="array" ref="K117">_xlfn.XLOOKUP(G117,Movies_data!$A$1:$A$41,Movies_data!$H$1:$H$41,"Not Found")</f>
        <v>7</v>
      </c>
      <c r="L117" s="1" t="str">
        <f t="array" ref="L117">_xlfn.XLOOKUP(A117,Booking_data!$A$1:$A$6001,Booking_data!$E$1:$E$6001,"not Found")</f>
        <v>C121</v>
      </c>
      <c r="M117" s="1" t="str">
        <f t="array" ref="M117">_xlfn.XLOOKUP(L117,Cinemas_data!$A$1:$A$49,Cinemas_data!$I$1:$I$49,"not Found")</f>
        <v>#NAME?</v>
      </c>
      <c r="N117" s="1" t="str">
        <f t="array" ref="N117">_xlfn.XLOOKUP(L117,Cinemas_data!$A$1:$A$49,Cinemas_data!$C$1:$C$49,"not Found")</f>
        <v>Noida</v>
      </c>
      <c r="O117" s="1">
        <f t="array" ref="O117">_xlfn.XLOOKUP(A117,Booking_data!$A$1:$A$6001,Booking_data!$H$1:$H$6001,"not found")</f>
        <v>4</v>
      </c>
      <c r="P117" s="1">
        <f t="array" ref="P117">_xlfn.XLOOKUP(A117,Booking_data!$A$1:$A$6001,Booking_data!$I$1:$I$6001,"not Found")</f>
        <v>240</v>
      </c>
      <c r="Q117" s="1">
        <f t="shared" si="3"/>
        <v>960</v>
      </c>
      <c r="R117" s="1" t="str">
        <f t="array" ref="R117">_xlfn.XLOOKUP(A117,Booking_data!$A$1:$A$6001,Booking_data!$L$1:$L$6001,"Not Found")</f>
        <v>Debit Card</v>
      </c>
      <c r="S117" s="1">
        <f t="array" ref="S117">_xlfn.XLOOKUP(A117,Booking_data!$A$1:$A$6001,Booking_data!$N$1:$N$6001,"not Found")</f>
        <v>56</v>
      </c>
      <c r="T117" s="1" t="str">
        <f t="array" ref="T117">_xlfn.XLOOKUP(A117,Booking_data!$A$1:$A$6001,Booking_data!$O$1:$O$6001,"Not Found")</f>
        <v>Female</v>
      </c>
      <c r="U117" s="1" t="str">
        <f t="shared" si="4"/>
        <v>Above 45</v>
      </c>
      <c r="V117" s="1" t="str">
        <f t="shared" si="5"/>
        <v>Medium Booking</v>
      </c>
    </row>
    <row r="118" ht="15.75" customHeight="1">
      <c r="A118" s="1" t="s">
        <v>432</v>
      </c>
      <c r="B118" s="6">
        <v>46043.0</v>
      </c>
      <c r="C118" s="6">
        <v>46048.0</v>
      </c>
      <c r="D118" s="7">
        <v>0.7708333333333334</v>
      </c>
      <c r="E118" s="1" t="str">
        <f t="shared" si="1"/>
        <v>Weekday</v>
      </c>
      <c r="F118" s="1" t="str">
        <f t="shared" si="2"/>
        <v>Jan</v>
      </c>
      <c r="G118" s="1" t="str">
        <f t="array" ref="G118">_xlfn.XLOOKUP(A118,Booking_data!$A$1:$A$6001,Booking_data!$D$1:$D$6001,"not found")</f>
        <v>M024</v>
      </c>
      <c r="H118" s="1" t="str">
        <f t="array" ref="H118">_xlfn.XLOOKUP(G118,Movies_data!$A$1:$A$41,Movies_data!$B$1:$B$41,"not found")</f>
        <v>Bhool Bhulaiyaa 2</v>
      </c>
      <c r="I118" s="1" t="str">
        <f t="array" ref="I118">_xlfn.XLOOKUP(G118,Movies_data!$A$1:$A$41,Movies_data!$D$1:$D$41,"not found")</f>
        <v>Comedy</v>
      </c>
      <c r="J118" s="1" t="str">
        <f t="array" ref="J118">_xlfn.XLOOKUP(G118,Movies_data!$A$1:$A$41,Movies_data!$C$1:$C$41,"not found")</f>
        <v>Hindi</v>
      </c>
      <c r="K118" s="1">
        <f t="array" ref="K118">_xlfn.XLOOKUP(G118,Movies_data!$A$1:$A$41,Movies_data!$H$1:$H$41,"Not Found")</f>
        <v>5.9</v>
      </c>
      <c r="L118" s="1" t="str">
        <f t="array" ref="L118">_xlfn.XLOOKUP(A118,Booking_data!$A$1:$A$6001,Booking_data!$E$1:$E$6001,"not Found")</f>
        <v>C072</v>
      </c>
      <c r="M118" s="1" t="str">
        <f t="array" ref="M118">_xlfn.XLOOKUP(L118,Cinemas_data!$A$1:$A$49,Cinemas_data!$I$1:$I$49,"not Found")</f>
        <v>#NAME?</v>
      </c>
      <c r="N118" s="1" t="str">
        <f t="array" ref="N118">_xlfn.XLOOKUP(L118,Cinemas_data!$A$1:$A$49,Cinemas_data!$C$1:$C$49,"not Found")</f>
        <v>Hyderabad</v>
      </c>
      <c r="O118" s="1">
        <f t="array" ref="O118">_xlfn.XLOOKUP(A118,Booking_data!$A$1:$A$6001,Booking_data!$H$1:$H$6001,"not found")</f>
        <v>3</v>
      </c>
      <c r="P118" s="1">
        <f t="array" ref="P118">_xlfn.XLOOKUP(A118,Booking_data!$A$1:$A$6001,Booking_data!$I$1:$I$6001,"not Found")</f>
        <v>280</v>
      </c>
      <c r="Q118" s="1">
        <f t="shared" si="3"/>
        <v>840</v>
      </c>
      <c r="R118" s="1" t="str">
        <f t="array" ref="R118">_xlfn.XLOOKUP(A118,Booking_data!$A$1:$A$6001,Booking_data!$L$1:$L$6001,"Not Found")</f>
        <v>Debit Card</v>
      </c>
      <c r="S118" s="1">
        <f t="array" ref="S118">_xlfn.XLOOKUP(A118,Booking_data!$A$1:$A$6001,Booking_data!$N$1:$N$6001,"not Found")</f>
        <v>40</v>
      </c>
      <c r="T118" s="1" t="str">
        <f t="array" ref="T118">_xlfn.XLOOKUP(A118,Booking_data!$A$1:$A$6001,Booking_data!$O$1:$O$6001,"Not Found")</f>
        <v>Other</v>
      </c>
      <c r="U118" s="1" t="str">
        <f t="shared" si="4"/>
        <v>Middle Age</v>
      </c>
      <c r="V118" s="1" t="str">
        <f t="shared" si="5"/>
        <v>Medium Booking</v>
      </c>
    </row>
    <row r="119" ht="15.75" customHeight="1">
      <c r="A119" s="1" t="s">
        <v>433</v>
      </c>
      <c r="B119" s="6">
        <v>46093.0</v>
      </c>
      <c r="C119" s="6">
        <v>46093.0</v>
      </c>
      <c r="D119" s="7">
        <v>0.53125</v>
      </c>
      <c r="E119" s="1" t="str">
        <f t="shared" si="1"/>
        <v>Weekday</v>
      </c>
      <c r="F119" s="1" t="str">
        <f t="shared" si="2"/>
        <v>Mar</v>
      </c>
      <c r="G119" s="1" t="str">
        <f t="array" ref="G119">_xlfn.XLOOKUP(A119,Booking_data!$A$1:$A$6001,Booking_data!$D$1:$D$6001,"not found")</f>
        <v>M002</v>
      </c>
      <c r="H119" s="1" t="str">
        <f t="array" ref="H119">_xlfn.XLOOKUP(G119,Movies_data!$A$1:$A$41,Movies_data!$B$1:$B$41,"not found")</f>
        <v>Jailer</v>
      </c>
      <c r="I119" s="1" t="str">
        <f t="array" ref="I119">_xlfn.XLOOKUP(G119,Movies_data!$A$1:$A$41,Movies_data!$D$1:$D$41,"not found")</f>
        <v>Action</v>
      </c>
      <c r="J119" s="1" t="str">
        <f t="array" ref="J119">_xlfn.XLOOKUP(G119,Movies_data!$A$1:$A$41,Movies_data!$C$1:$C$41,"not found")</f>
        <v>Tamil</v>
      </c>
      <c r="K119" s="1">
        <f t="array" ref="K119">_xlfn.XLOOKUP(G119,Movies_data!$A$1:$A$41,Movies_data!$H$1:$H$41,"Not Found")</f>
        <v>7.1</v>
      </c>
      <c r="L119" s="1" t="str">
        <f t="array" ref="L119">_xlfn.XLOOKUP(A119,Booking_data!$A$1:$A$6001,Booking_data!$E$1:$E$6001,"not Found")</f>
        <v>C142</v>
      </c>
      <c r="M119" s="1" t="str">
        <f t="array" ref="M119">_xlfn.XLOOKUP(L119,Cinemas_data!$A$1:$A$49,Cinemas_data!$I$1:$I$49,"not Found")</f>
        <v>#NAME?</v>
      </c>
      <c r="N119" s="1" t="str">
        <f t="array" ref="N119">_xlfn.XLOOKUP(L119,Cinemas_data!$A$1:$A$49,Cinemas_data!$C$1:$C$49,"not Found")</f>
        <v>Ahmedabad</v>
      </c>
      <c r="O119" s="1">
        <f t="array" ref="O119">_xlfn.XLOOKUP(A119,Booking_data!$A$1:$A$6001,Booking_data!$H$1:$H$6001,"not found")</f>
        <v>2</v>
      </c>
      <c r="P119" s="1">
        <f t="array" ref="P119">_xlfn.XLOOKUP(A119,Booking_data!$A$1:$A$6001,Booking_data!$I$1:$I$6001,"not Found")</f>
        <v>300</v>
      </c>
      <c r="Q119" s="1">
        <f t="shared" si="3"/>
        <v>600</v>
      </c>
      <c r="R119" s="1" t="str">
        <f t="array" ref="R119">_xlfn.XLOOKUP(A119,Booking_data!$A$1:$A$6001,Booking_data!$L$1:$L$6001,"Not Found")</f>
        <v>UPI</v>
      </c>
      <c r="S119" s="1">
        <f t="array" ref="S119">_xlfn.XLOOKUP(A119,Booking_data!$A$1:$A$6001,Booking_data!$N$1:$N$6001,"not Found")</f>
        <v>19</v>
      </c>
      <c r="T119" s="1" t="str">
        <f t="array" ref="T119">_xlfn.XLOOKUP(A119,Booking_data!$A$1:$A$6001,Booking_data!$O$1:$O$6001,"Not Found")</f>
        <v>Male</v>
      </c>
      <c r="U119" s="1" t="str">
        <f t="shared" si="4"/>
        <v>Youngster</v>
      </c>
      <c r="V119" s="1" t="str">
        <f t="shared" si="5"/>
        <v>Low Booking</v>
      </c>
    </row>
    <row r="120" ht="15.75" customHeight="1">
      <c r="A120" s="1" t="s">
        <v>434</v>
      </c>
      <c r="B120" s="6">
        <v>46083.0</v>
      </c>
      <c r="C120" s="6">
        <v>46088.0</v>
      </c>
      <c r="D120" s="7">
        <v>0.7708333333333334</v>
      </c>
      <c r="E120" s="1" t="str">
        <f t="shared" si="1"/>
        <v>Weekday</v>
      </c>
      <c r="F120" s="1" t="str">
        <f t="shared" si="2"/>
        <v>Mar</v>
      </c>
      <c r="G120" s="1" t="str">
        <f t="array" ref="G120">_xlfn.XLOOKUP(A120,Booking_data!$A$1:$A$6001,Booking_data!$D$1:$D$6001,"not found")</f>
        <v>M010</v>
      </c>
      <c r="H120" s="1" t="str">
        <f t="array" ref="H120">_xlfn.XLOOKUP(G120,Movies_data!$A$1:$A$41,Movies_data!$B$1:$B$41,"not found")</f>
        <v>Captain Miller</v>
      </c>
      <c r="I120" s="1" t="str">
        <f t="array" ref="I120">_xlfn.XLOOKUP(G120,Movies_data!$A$1:$A$41,Movies_data!$D$1:$D$41,"not found")</f>
        <v>Action</v>
      </c>
      <c r="J120" s="1" t="str">
        <f t="array" ref="J120">_xlfn.XLOOKUP(G120,Movies_data!$A$1:$A$41,Movies_data!$C$1:$C$41,"not found")</f>
        <v>Tamil</v>
      </c>
      <c r="K120" s="1">
        <f t="array" ref="K120">_xlfn.XLOOKUP(G120,Movies_data!$A$1:$A$41,Movies_data!$H$1:$H$41,"Not Found")</f>
        <v>7</v>
      </c>
      <c r="L120" s="1" t="str">
        <f t="array" ref="L120">_xlfn.XLOOKUP(A120,Booking_data!$A$1:$A$6001,Booking_data!$E$1:$E$6001,"not Found")</f>
        <v>C131</v>
      </c>
      <c r="M120" s="1" t="str">
        <f t="array" ref="M120">_xlfn.XLOOKUP(L120,Cinemas_data!$A$1:$A$49,Cinemas_data!$I$1:$I$49,"not Found")</f>
        <v>#NAME?</v>
      </c>
      <c r="N120" s="1" t="str">
        <f t="array" ref="N120">_xlfn.XLOOKUP(L120,Cinemas_data!$A$1:$A$49,Cinemas_data!$C$1:$C$49,"not Found")</f>
        <v>Kolkata</v>
      </c>
      <c r="O120" s="1">
        <f t="array" ref="O120">_xlfn.XLOOKUP(A120,Booking_data!$A$1:$A$6001,Booking_data!$H$1:$H$6001,"not found")</f>
        <v>3</v>
      </c>
      <c r="P120" s="1">
        <f t="array" ref="P120">_xlfn.XLOOKUP(A120,Booking_data!$A$1:$A$6001,Booking_data!$I$1:$I$6001,"not Found")</f>
        <v>160</v>
      </c>
      <c r="Q120" s="1">
        <f t="shared" si="3"/>
        <v>480</v>
      </c>
      <c r="R120" s="1" t="str">
        <f t="array" ref="R120">_xlfn.XLOOKUP(A120,Booking_data!$A$1:$A$6001,Booking_data!$L$1:$L$6001,"Not Found")</f>
        <v>Wallet</v>
      </c>
      <c r="S120" s="1">
        <f t="array" ref="S120">_xlfn.XLOOKUP(A120,Booking_data!$A$1:$A$6001,Booking_data!$N$1:$N$6001,"not Found")</f>
        <v>41</v>
      </c>
      <c r="T120" s="1" t="str">
        <f t="array" ref="T120">_xlfn.XLOOKUP(A120,Booking_data!$A$1:$A$6001,Booking_data!$O$1:$O$6001,"Not Found")</f>
        <v>Male</v>
      </c>
      <c r="U120" s="1" t="str">
        <f t="shared" si="4"/>
        <v>Middle Age</v>
      </c>
      <c r="V120" s="1" t="str">
        <f t="shared" si="5"/>
        <v>Medium Booking</v>
      </c>
    </row>
    <row r="121" ht="15.75" customHeight="1">
      <c r="A121" s="1" t="s">
        <v>435</v>
      </c>
      <c r="B121" s="6">
        <v>46124.0</v>
      </c>
      <c r="C121" s="6">
        <v>46129.0</v>
      </c>
      <c r="D121" s="7">
        <v>0.3958333333333333</v>
      </c>
      <c r="E121" s="1" t="str">
        <f t="shared" si="1"/>
        <v>Weekend</v>
      </c>
      <c r="F121" s="1" t="str">
        <f t="shared" si="2"/>
        <v>Apr</v>
      </c>
      <c r="G121" s="1" t="str">
        <f t="array" ref="G121">_xlfn.XLOOKUP(A121,Booking_data!$A$1:$A$6001,Booking_data!$D$1:$D$6001,"not found")</f>
        <v>M023</v>
      </c>
      <c r="H121" s="1" t="str">
        <f t="array" ref="H121">_xlfn.XLOOKUP(G121,Movies_data!$A$1:$A$41,Movies_data!$B$1:$B$41,"not found")</f>
        <v>Stree 2</v>
      </c>
      <c r="I121" s="1" t="str">
        <f t="array" ref="I121">_xlfn.XLOOKUP(G121,Movies_data!$A$1:$A$41,Movies_data!$D$1:$D$41,"not found")</f>
        <v>Comedy</v>
      </c>
      <c r="J121" s="1" t="str">
        <f t="array" ref="J121">_xlfn.XLOOKUP(G121,Movies_data!$A$1:$A$41,Movies_data!$C$1:$C$41,"not found")</f>
        <v>Hindi</v>
      </c>
      <c r="K121" s="1">
        <f t="array" ref="K121">_xlfn.XLOOKUP(G121,Movies_data!$A$1:$A$41,Movies_data!$H$1:$H$41,"Not Found")</f>
        <v>6.9</v>
      </c>
      <c r="L121" s="1" t="str">
        <f t="array" ref="L121">_xlfn.XLOOKUP(A121,Booking_data!$A$1:$A$6001,Booking_data!$E$1:$E$6001,"not Found")</f>
        <v>C061</v>
      </c>
      <c r="M121" s="1" t="str">
        <f t="array" ref="M121">_xlfn.XLOOKUP(L121,Cinemas_data!$A$1:$A$49,Cinemas_data!$I$1:$I$49,"not Found")</f>
        <v>#NAME?</v>
      </c>
      <c r="N121" s="1" t="str">
        <f t="array" ref="N121">_xlfn.XLOOKUP(L121,Cinemas_data!$A$1:$A$49,Cinemas_data!$C$1:$C$49,"not Found")</f>
        <v>Mysuru</v>
      </c>
      <c r="O121" s="1">
        <f t="array" ref="O121">_xlfn.XLOOKUP(A121,Booking_data!$A$1:$A$6001,Booking_data!$H$1:$H$6001,"not found")</f>
        <v>1</v>
      </c>
      <c r="P121" s="1">
        <f t="array" ref="P121">_xlfn.XLOOKUP(A121,Booking_data!$A$1:$A$6001,Booking_data!$I$1:$I$6001,"not Found")</f>
        <v>260</v>
      </c>
      <c r="Q121" s="1">
        <f t="shared" si="3"/>
        <v>260</v>
      </c>
      <c r="R121" s="1" t="str">
        <f t="array" ref="R121">_xlfn.XLOOKUP(A121,Booking_data!$A$1:$A$6001,Booking_data!$L$1:$L$6001,"Not Found")</f>
        <v>Debit Card</v>
      </c>
      <c r="S121" s="1">
        <f t="array" ref="S121">_xlfn.XLOOKUP(A121,Booking_data!$A$1:$A$6001,Booking_data!$N$1:$N$6001,"not Found")</f>
        <v>53</v>
      </c>
      <c r="T121" s="1" t="str">
        <f t="array" ref="T121">_xlfn.XLOOKUP(A121,Booking_data!$A$1:$A$6001,Booking_data!$O$1:$O$6001,"Not Found")</f>
        <v>Other</v>
      </c>
      <c r="U121" s="1" t="str">
        <f t="shared" si="4"/>
        <v>Above 45</v>
      </c>
      <c r="V121" s="1" t="str">
        <f t="shared" si="5"/>
        <v>Low Booking</v>
      </c>
    </row>
    <row r="122" ht="15.75" customHeight="1">
      <c r="A122" s="1" t="s">
        <v>436</v>
      </c>
      <c r="B122" s="6">
        <v>46077.0</v>
      </c>
      <c r="C122" s="6">
        <v>46081.0</v>
      </c>
      <c r="D122" s="7">
        <v>0.3958333333333333</v>
      </c>
      <c r="E122" s="1" t="str">
        <f t="shared" si="1"/>
        <v>Weekday</v>
      </c>
      <c r="F122" s="1" t="str">
        <f t="shared" si="2"/>
        <v>Feb</v>
      </c>
      <c r="G122" s="1" t="str">
        <f t="array" ref="G122">_xlfn.XLOOKUP(A122,Booking_data!$A$1:$A$6001,Booking_data!$D$1:$D$6001,"not found")</f>
        <v>M025</v>
      </c>
      <c r="H122" s="1" t="str">
        <f t="array" ref="H122">_xlfn.XLOOKUP(G122,Movies_data!$A$1:$A$41,Movies_data!$B$1:$B$41,"not found")</f>
        <v>Rocky Aur Rani Kii Prem Kahaani</v>
      </c>
      <c r="I122" s="1" t="str">
        <f t="array" ref="I122">_xlfn.XLOOKUP(G122,Movies_data!$A$1:$A$41,Movies_data!$D$1:$D$41,"not found")</f>
        <v>Romance</v>
      </c>
      <c r="J122" s="1" t="str">
        <f t="array" ref="J122">_xlfn.XLOOKUP(G122,Movies_data!$A$1:$A$41,Movies_data!$C$1:$C$41,"not found")</f>
        <v>Hindi</v>
      </c>
      <c r="K122" s="1">
        <f t="array" ref="K122">_xlfn.XLOOKUP(G122,Movies_data!$A$1:$A$41,Movies_data!$H$1:$H$41,"Not Found")</f>
        <v>6.8</v>
      </c>
      <c r="L122" s="1" t="str">
        <f t="array" ref="L122">_xlfn.XLOOKUP(A122,Booking_data!$A$1:$A$6001,Booking_data!$E$1:$E$6001,"not Found")</f>
        <v>C112</v>
      </c>
      <c r="M122" s="1" t="str">
        <f t="array" ref="M122">_xlfn.XLOOKUP(L122,Cinemas_data!$A$1:$A$49,Cinemas_data!$I$1:$I$49,"not Found")</f>
        <v>#NAME?</v>
      </c>
      <c r="N122" s="1" t="str">
        <f t="array" ref="N122">_xlfn.XLOOKUP(L122,Cinemas_data!$A$1:$A$49,Cinemas_data!$C$1:$C$49,"not Found")</f>
        <v>Delhi</v>
      </c>
      <c r="O122" s="1">
        <f t="array" ref="O122">_xlfn.XLOOKUP(A122,Booking_data!$A$1:$A$6001,Booking_data!$H$1:$H$6001,"not found")</f>
        <v>2</v>
      </c>
      <c r="P122" s="1">
        <f t="array" ref="P122">_xlfn.XLOOKUP(A122,Booking_data!$A$1:$A$6001,Booking_data!$I$1:$I$6001,"not Found")</f>
        <v>240</v>
      </c>
      <c r="Q122" s="1">
        <f t="shared" si="3"/>
        <v>480</v>
      </c>
      <c r="R122" s="1" t="str">
        <f t="array" ref="R122">_xlfn.XLOOKUP(A122,Booking_data!$A$1:$A$6001,Booking_data!$L$1:$L$6001,"Not Found")</f>
        <v>Debit Card</v>
      </c>
      <c r="S122" s="1">
        <f t="array" ref="S122">_xlfn.XLOOKUP(A122,Booking_data!$A$1:$A$6001,Booking_data!$N$1:$N$6001,"not Found")</f>
        <v>46</v>
      </c>
      <c r="T122" s="1" t="str">
        <f t="array" ref="T122">_xlfn.XLOOKUP(A122,Booking_data!$A$1:$A$6001,Booking_data!$O$1:$O$6001,"Not Found")</f>
        <v>Other</v>
      </c>
      <c r="U122" s="1" t="str">
        <f t="shared" si="4"/>
        <v>Above 45</v>
      </c>
      <c r="V122" s="1" t="str">
        <f t="shared" si="5"/>
        <v>Low Booking</v>
      </c>
    </row>
    <row r="123" ht="15.75" customHeight="1">
      <c r="A123" s="1" t="s">
        <v>437</v>
      </c>
      <c r="B123" s="6">
        <v>46163.0</v>
      </c>
      <c r="C123" s="6">
        <v>46167.0</v>
      </c>
      <c r="D123" s="7">
        <v>0.53125</v>
      </c>
      <c r="E123" s="1" t="str">
        <f t="shared" si="1"/>
        <v>Weekday</v>
      </c>
      <c r="F123" s="1" t="str">
        <f t="shared" si="2"/>
        <v>May</v>
      </c>
      <c r="G123" s="1" t="str">
        <f t="array" ref="G123">_xlfn.XLOOKUP(A123,Booking_data!$A$1:$A$6001,Booking_data!$D$1:$D$6001,"not found")</f>
        <v>M035</v>
      </c>
      <c r="H123" s="1" t="str">
        <f t="array" ref="H123">_xlfn.XLOOKUP(G123,Movies_data!$A$1:$A$41,Movies_data!$B$1:$B$41,"not found")</f>
        <v>Aavesham</v>
      </c>
      <c r="I123" s="1" t="str">
        <f t="array" ref="I123">_xlfn.XLOOKUP(G123,Movies_data!$A$1:$A$41,Movies_data!$D$1:$D$41,"not found")</f>
        <v>Comedy</v>
      </c>
      <c r="J123" s="1" t="str">
        <f t="array" ref="J123">_xlfn.XLOOKUP(G123,Movies_data!$A$1:$A$41,Movies_data!$C$1:$C$41,"not found")</f>
        <v>Malayalam</v>
      </c>
      <c r="K123" s="1">
        <f t="array" ref="K123">_xlfn.XLOOKUP(G123,Movies_data!$A$1:$A$41,Movies_data!$H$1:$H$41,"Not Found")</f>
        <v>7.8</v>
      </c>
      <c r="L123" s="1" t="str">
        <f t="array" ref="L123">_xlfn.XLOOKUP(A123,Booking_data!$A$1:$A$6001,Booking_data!$E$1:$E$6001,"not Found")</f>
        <v>C042</v>
      </c>
      <c r="M123" s="1" t="str">
        <f t="array" ref="M123">_xlfn.XLOOKUP(L123,Cinemas_data!$A$1:$A$49,Cinemas_data!$I$1:$I$49,"not Found")</f>
        <v>#NAME?</v>
      </c>
      <c r="N123" s="1" t="str">
        <f t="array" ref="N123">_xlfn.XLOOKUP(L123,Cinemas_data!$A$1:$A$49,Cinemas_data!$C$1:$C$49,"not Found")</f>
        <v>Salem</v>
      </c>
      <c r="O123" s="1">
        <f t="array" ref="O123">_xlfn.XLOOKUP(A123,Booking_data!$A$1:$A$6001,Booking_data!$H$1:$H$6001,"not found")</f>
        <v>4</v>
      </c>
      <c r="P123" s="1">
        <f t="array" ref="P123">_xlfn.XLOOKUP(A123,Booking_data!$A$1:$A$6001,Booking_data!$I$1:$I$6001,"not Found")</f>
        <v>280</v>
      </c>
      <c r="Q123" s="1">
        <f t="shared" si="3"/>
        <v>1120</v>
      </c>
      <c r="R123" s="1" t="str">
        <f t="array" ref="R123">_xlfn.XLOOKUP(A123,Booking_data!$A$1:$A$6001,Booking_data!$L$1:$L$6001,"Not Found")</f>
        <v>Net Banking</v>
      </c>
      <c r="S123" s="1">
        <f t="array" ref="S123">_xlfn.XLOOKUP(A123,Booking_data!$A$1:$A$6001,Booking_data!$N$1:$N$6001,"not Found")</f>
        <v>30</v>
      </c>
      <c r="T123" s="1" t="str">
        <f t="array" ref="T123">_xlfn.XLOOKUP(A123,Booking_data!$A$1:$A$6001,Booking_data!$O$1:$O$6001,"Not Found")</f>
        <v>Male</v>
      </c>
      <c r="U123" s="1" t="str">
        <f t="shared" si="4"/>
        <v>Middle Age</v>
      </c>
      <c r="V123" s="1" t="str">
        <f t="shared" si="5"/>
        <v>Medium Booking</v>
      </c>
    </row>
    <row r="124" ht="15.75" customHeight="1">
      <c r="A124" s="1" t="s">
        <v>438</v>
      </c>
      <c r="B124" s="6">
        <v>46164.0</v>
      </c>
      <c r="C124" s="6">
        <v>46169.0</v>
      </c>
      <c r="D124" s="7">
        <v>0.8854166666666666</v>
      </c>
      <c r="E124" s="1" t="str">
        <f t="shared" si="1"/>
        <v>Weekday</v>
      </c>
      <c r="F124" s="1" t="str">
        <f t="shared" si="2"/>
        <v>May</v>
      </c>
      <c r="G124" s="1" t="str">
        <f t="array" ref="G124">_xlfn.XLOOKUP(A124,Booking_data!$A$1:$A$6001,Booking_data!$D$1:$D$6001,"not found")</f>
        <v>M014</v>
      </c>
      <c r="H124" s="1" t="str">
        <f t="array" ref="H124">_xlfn.XLOOKUP(G124,Movies_data!$A$1:$A$41,Movies_data!$B$1:$B$41,"not found")</f>
        <v>Hi Nanna</v>
      </c>
      <c r="I124" s="1" t="str">
        <f t="array" ref="I124">_xlfn.XLOOKUP(G124,Movies_data!$A$1:$A$41,Movies_data!$D$1:$D$41,"not found")</f>
        <v>Romance</v>
      </c>
      <c r="J124" s="1" t="str">
        <f t="array" ref="J124">_xlfn.XLOOKUP(G124,Movies_data!$A$1:$A$41,Movies_data!$C$1:$C$41,"not found")</f>
        <v>Telugu</v>
      </c>
      <c r="K124" s="1">
        <f t="array" ref="K124">_xlfn.XLOOKUP(G124,Movies_data!$A$1:$A$41,Movies_data!$H$1:$H$41,"Not Found")</f>
        <v>8</v>
      </c>
      <c r="L124" s="1" t="str">
        <f t="array" ref="L124">_xlfn.XLOOKUP(A124,Booking_data!$A$1:$A$6001,Booking_data!$E$1:$E$6001,"not Found")</f>
        <v>C123</v>
      </c>
      <c r="M124" s="1" t="str">
        <f t="array" ref="M124">_xlfn.XLOOKUP(L124,Cinemas_data!$A$1:$A$49,Cinemas_data!$I$1:$I$49,"not Found")</f>
        <v>#NAME?</v>
      </c>
      <c r="N124" s="1" t="str">
        <f t="array" ref="N124">_xlfn.XLOOKUP(L124,Cinemas_data!$A$1:$A$49,Cinemas_data!$C$1:$C$49,"not Found")</f>
        <v>Noida</v>
      </c>
      <c r="O124" s="1">
        <f t="array" ref="O124">_xlfn.XLOOKUP(A124,Booking_data!$A$1:$A$6001,Booking_data!$H$1:$H$6001,"not found")</f>
        <v>3</v>
      </c>
      <c r="P124" s="1">
        <f t="array" ref="P124">_xlfn.XLOOKUP(A124,Booking_data!$A$1:$A$6001,Booking_data!$I$1:$I$6001,"not Found")</f>
        <v>220</v>
      </c>
      <c r="Q124" s="1">
        <f t="shared" si="3"/>
        <v>660</v>
      </c>
      <c r="R124" s="1" t="str">
        <f t="array" ref="R124">_xlfn.XLOOKUP(A124,Booking_data!$A$1:$A$6001,Booking_data!$L$1:$L$6001,"Not Found")</f>
        <v>Net Banking</v>
      </c>
      <c r="S124" s="1">
        <f t="array" ref="S124">_xlfn.XLOOKUP(A124,Booking_data!$A$1:$A$6001,Booking_data!$N$1:$N$6001,"not Found")</f>
        <v>48</v>
      </c>
      <c r="T124" s="1" t="str">
        <f t="array" ref="T124">_xlfn.XLOOKUP(A124,Booking_data!$A$1:$A$6001,Booking_data!$O$1:$O$6001,"Not Found")</f>
        <v>Other</v>
      </c>
      <c r="U124" s="1" t="str">
        <f t="shared" si="4"/>
        <v>Above 45</v>
      </c>
      <c r="V124" s="1" t="str">
        <f t="shared" si="5"/>
        <v>Medium Booking</v>
      </c>
    </row>
    <row r="125" ht="15.75" customHeight="1">
      <c r="A125" s="1" t="s">
        <v>439</v>
      </c>
      <c r="B125" s="6">
        <v>46055.0</v>
      </c>
      <c r="C125" s="6">
        <v>46060.0</v>
      </c>
      <c r="D125" s="7">
        <v>0.9375</v>
      </c>
      <c r="E125" s="1" t="str">
        <f t="shared" si="1"/>
        <v>Weekday</v>
      </c>
      <c r="F125" s="1" t="str">
        <f t="shared" si="2"/>
        <v>Feb</v>
      </c>
      <c r="G125" s="1" t="str">
        <f t="array" ref="G125">_xlfn.XLOOKUP(A125,Booking_data!$A$1:$A$6001,Booking_data!$D$1:$D$6001,"not found")</f>
        <v>M023</v>
      </c>
      <c r="H125" s="1" t="str">
        <f t="array" ref="H125">_xlfn.XLOOKUP(G125,Movies_data!$A$1:$A$41,Movies_data!$B$1:$B$41,"not found")</f>
        <v>Stree 2</v>
      </c>
      <c r="I125" s="1" t="str">
        <f t="array" ref="I125">_xlfn.XLOOKUP(G125,Movies_data!$A$1:$A$41,Movies_data!$D$1:$D$41,"not found")</f>
        <v>Comedy</v>
      </c>
      <c r="J125" s="1" t="str">
        <f t="array" ref="J125">_xlfn.XLOOKUP(G125,Movies_data!$A$1:$A$41,Movies_data!$C$1:$C$41,"not found")</f>
        <v>Hindi</v>
      </c>
      <c r="K125" s="1">
        <f t="array" ref="K125">_xlfn.XLOOKUP(G125,Movies_data!$A$1:$A$41,Movies_data!$H$1:$H$41,"Not Found")</f>
        <v>6.9</v>
      </c>
      <c r="L125" s="1" t="str">
        <f t="array" ref="L125">_xlfn.XLOOKUP(A125,Booking_data!$A$1:$A$6001,Booking_data!$E$1:$E$6001,"not Found")</f>
        <v>C102</v>
      </c>
      <c r="M125" s="1" t="str">
        <f t="array" ref="M125">_xlfn.XLOOKUP(L125,Cinemas_data!$A$1:$A$49,Cinemas_data!$I$1:$I$49,"not Found")</f>
        <v>#NAME?</v>
      </c>
      <c r="N125" s="1" t="str">
        <f t="array" ref="N125">_xlfn.XLOOKUP(L125,Cinemas_data!$A$1:$A$49,Cinemas_data!$C$1:$C$49,"not Found")</f>
        <v>Pune</v>
      </c>
      <c r="O125" s="1">
        <f t="array" ref="O125">_xlfn.XLOOKUP(A125,Booking_data!$A$1:$A$6001,Booking_data!$H$1:$H$6001,"not found")</f>
        <v>4</v>
      </c>
      <c r="P125" s="1">
        <f t="array" ref="P125">_xlfn.XLOOKUP(A125,Booking_data!$A$1:$A$6001,Booking_data!$I$1:$I$6001,"not Found")</f>
        <v>300</v>
      </c>
      <c r="Q125" s="1">
        <f t="shared" si="3"/>
        <v>1200</v>
      </c>
      <c r="R125" s="1" t="str">
        <f t="array" ref="R125">_xlfn.XLOOKUP(A125,Booking_data!$A$1:$A$6001,Booking_data!$L$1:$L$6001,"Not Found")</f>
        <v>Credit Card</v>
      </c>
      <c r="S125" s="1">
        <f t="array" ref="S125">_xlfn.XLOOKUP(A125,Booking_data!$A$1:$A$6001,Booking_data!$N$1:$N$6001,"not Found")</f>
        <v>53</v>
      </c>
      <c r="T125" s="1" t="str">
        <f t="array" ref="T125">_xlfn.XLOOKUP(A125,Booking_data!$A$1:$A$6001,Booking_data!$O$1:$O$6001,"Not Found")</f>
        <v>Female</v>
      </c>
      <c r="U125" s="1" t="str">
        <f t="shared" si="4"/>
        <v>Above 45</v>
      </c>
      <c r="V125" s="1" t="str">
        <f t="shared" si="5"/>
        <v>Medium Booking</v>
      </c>
    </row>
    <row r="126" ht="15.75" customHeight="1">
      <c r="A126" s="1" t="s">
        <v>440</v>
      </c>
      <c r="B126" s="6">
        <v>46054.0</v>
      </c>
      <c r="C126" s="6">
        <v>46056.0</v>
      </c>
      <c r="D126" s="7">
        <v>0.6458333333333334</v>
      </c>
      <c r="E126" s="1" t="str">
        <f t="shared" si="1"/>
        <v>Weekend</v>
      </c>
      <c r="F126" s="1" t="str">
        <f t="shared" si="2"/>
        <v>Feb</v>
      </c>
      <c r="G126" s="1" t="str">
        <f t="array" ref="G126">_xlfn.XLOOKUP(A126,Booking_data!$A$1:$A$6001,Booking_data!$D$1:$D$6001,"not found")</f>
        <v>M008</v>
      </c>
      <c r="H126" s="1" t="str">
        <f t="array" ref="H126">_xlfn.XLOOKUP(G126,Movies_data!$A$1:$A$41,Movies_data!$B$1:$B$41,"not found")</f>
        <v>Love Today</v>
      </c>
      <c r="I126" s="1" t="str">
        <f t="array" ref="I126">_xlfn.XLOOKUP(G126,Movies_data!$A$1:$A$41,Movies_data!$D$1:$D$41,"not found")</f>
        <v>Romance</v>
      </c>
      <c r="J126" s="1" t="str">
        <f t="array" ref="J126">_xlfn.XLOOKUP(G126,Movies_data!$A$1:$A$41,Movies_data!$C$1:$C$41,"not found")</f>
        <v>Tamil</v>
      </c>
      <c r="K126" s="1">
        <f t="array" ref="K126">_xlfn.XLOOKUP(G126,Movies_data!$A$1:$A$41,Movies_data!$H$1:$H$41,"Not Found")</f>
        <v>7.4</v>
      </c>
      <c r="L126" s="1" t="str">
        <f t="array" ref="L126">_xlfn.XLOOKUP(A126,Booking_data!$A$1:$A$6001,Booking_data!$E$1:$E$6001,"not Found")</f>
        <v>C042</v>
      </c>
      <c r="M126" s="1" t="str">
        <f t="array" ref="M126">_xlfn.XLOOKUP(L126,Cinemas_data!$A$1:$A$49,Cinemas_data!$I$1:$I$49,"not Found")</f>
        <v>#NAME?</v>
      </c>
      <c r="N126" s="1" t="str">
        <f t="array" ref="N126">_xlfn.XLOOKUP(L126,Cinemas_data!$A$1:$A$49,Cinemas_data!$C$1:$C$49,"not Found")</f>
        <v>Salem</v>
      </c>
      <c r="O126" s="1">
        <f t="array" ref="O126">_xlfn.XLOOKUP(A126,Booking_data!$A$1:$A$6001,Booking_data!$H$1:$H$6001,"not found")</f>
        <v>5</v>
      </c>
      <c r="P126" s="1">
        <f t="array" ref="P126">_xlfn.XLOOKUP(A126,Booking_data!$A$1:$A$6001,Booking_data!$I$1:$I$6001,"not Found")</f>
        <v>280</v>
      </c>
      <c r="Q126" s="1">
        <f t="shared" si="3"/>
        <v>1400</v>
      </c>
      <c r="R126" s="1" t="str">
        <f t="array" ref="R126">_xlfn.XLOOKUP(A126,Booking_data!$A$1:$A$6001,Booking_data!$L$1:$L$6001,"Not Found")</f>
        <v>Debit Card</v>
      </c>
      <c r="S126" s="1">
        <f t="array" ref="S126">_xlfn.XLOOKUP(A126,Booking_data!$A$1:$A$6001,Booking_data!$N$1:$N$6001,"not Found")</f>
        <v>51</v>
      </c>
      <c r="T126" s="1" t="str">
        <f t="array" ref="T126">_xlfn.XLOOKUP(A126,Booking_data!$A$1:$A$6001,Booking_data!$O$1:$O$6001,"Not Found")</f>
        <v>Male</v>
      </c>
      <c r="U126" s="1" t="str">
        <f t="shared" si="4"/>
        <v>Above 45</v>
      </c>
      <c r="V126" s="1" t="str">
        <f t="shared" si="5"/>
        <v>High Booking</v>
      </c>
    </row>
    <row r="127" ht="15.75" customHeight="1">
      <c r="A127" s="1" t="s">
        <v>441</v>
      </c>
      <c r="B127" s="6">
        <v>46055.0</v>
      </c>
      <c r="C127" s="6">
        <v>46059.0</v>
      </c>
      <c r="D127" s="7">
        <v>0.9375</v>
      </c>
      <c r="E127" s="1" t="str">
        <f t="shared" si="1"/>
        <v>Weekday</v>
      </c>
      <c r="F127" s="1" t="str">
        <f t="shared" si="2"/>
        <v>Feb</v>
      </c>
      <c r="G127" s="1" t="str">
        <f t="array" ref="G127">_xlfn.XLOOKUP(A127,Booking_data!$A$1:$A$6001,Booking_data!$D$1:$D$6001,"not found")</f>
        <v>M021</v>
      </c>
      <c r="H127" s="1" t="str">
        <f t="array" ref="H127">_xlfn.XLOOKUP(G127,Movies_data!$A$1:$A$41,Movies_data!$B$1:$B$41,"not found")</f>
        <v>Pathaan</v>
      </c>
      <c r="I127" s="1" t="str">
        <f t="array" ref="I127">_xlfn.XLOOKUP(G127,Movies_data!$A$1:$A$41,Movies_data!$D$1:$D$41,"not found")</f>
        <v>Action</v>
      </c>
      <c r="J127" s="1" t="str">
        <f t="array" ref="J127">_xlfn.XLOOKUP(G127,Movies_data!$A$1:$A$41,Movies_data!$C$1:$C$41,"not found")</f>
        <v>Hindi</v>
      </c>
      <c r="K127" s="1">
        <f t="array" ref="K127">_xlfn.XLOOKUP(G127,Movies_data!$A$1:$A$41,Movies_data!$H$1:$H$41,"Not Found")</f>
        <v>5.9</v>
      </c>
      <c r="L127" s="1" t="str">
        <f t="array" ref="L127">_xlfn.XLOOKUP(A127,Booking_data!$A$1:$A$6001,Booking_data!$E$1:$E$6001,"not Found")</f>
        <v>C023</v>
      </c>
      <c r="M127" s="1" t="str">
        <f t="array" ref="M127">_xlfn.XLOOKUP(L127,Cinemas_data!$A$1:$A$49,Cinemas_data!$I$1:$I$49,"not Found")</f>
        <v>#NAME?</v>
      </c>
      <c r="N127" s="1" t="str">
        <f t="array" ref="N127">_xlfn.XLOOKUP(L127,Cinemas_data!$A$1:$A$49,Cinemas_data!$C$1:$C$49,"not Found")</f>
        <v>Coimbatore</v>
      </c>
      <c r="O127" s="1">
        <f t="array" ref="O127">_xlfn.XLOOKUP(A127,Booking_data!$A$1:$A$6001,Booking_data!$H$1:$H$6001,"not found")</f>
        <v>3</v>
      </c>
      <c r="P127" s="1">
        <f t="array" ref="P127">_xlfn.XLOOKUP(A127,Booking_data!$A$1:$A$6001,Booking_data!$I$1:$I$6001,"not Found")</f>
        <v>420</v>
      </c>
      <c r="Q127" s="1">
        <f t="shared" si="3"/>
        <v>1260</v>
      </c>
      <c r="R127" s="1" t="str">
        <f t="array" ref="R127">_xlfn.XLOOKUP(A127,Booking_data!$A$1:$A$6001,Booking_data!$L$1:$L$6001,"Not Found")</f>
        <v>Wallet</v>
      </c>
      <c r="S127" s="1">
        <f t="array" ref="S127">_xlfn.XLOOKUP(A127,Booking_data!$A$1:$A$6001,Booking_data!$N$1:$N$6001,"not Found")</f>
        <v>28</v>
      </c>
      <c r="T127" s="1" t="str">
        <f t="array" ref="T127">_xlfn.XLOOKUP(A127,Booking_data!$A$1:$A$6001,Booking_data!$O$1:$O$6001,"Not Found")</f>
        <v>Female</v>
      </c>
      <c r="U127" s="1" t="str">
        <f t="shared" si="4"/>
        <v>Youngster</v>
      </c>
      <c r="V127" s="1" t="str">
        <f t="shared" si="5"/>
        <v>Medium Booking</v>
      </c>
    </row>
    <row r="128" ht="15.75" customHeight="1">
      <c r="A128" s="1" t="s">
        <v>442</v>
      </c>
      <c r="B128" s="6">
        <v>46030.0</v>
      </c>
      <c r="C128" s="6">
        <v>46031.0</v>
      </c>
      <c r="D128" s="7">
        <v>0.9375</v>
      </c>
      <c r="E128" s="1" t="str">
        <f t="shared" si="1"/>
        <v>Weekday</v>
      </c>
      <c r="F128" s="1" t="str">
        <f t="shared" si="2"/>
        <v>Jan</v>
      </c>
      <c r="G128" s="1" t="str">
        <f t="array" ref="G128">_xlfn.XLOOKUP(A128,Booking_data!$A$1:$A$6001,Booking_data!$D$1:$D$6001,"not found")</f>
        <v>M002</v>
      </c>
      <c r="H128" s="1" t="str">
        <f t="array" ref="H128">_xlfn.XLOOKUP(G128,Movies_data!$A$1:$A$41,Movies_data!$B$1:$B$41,"not found")</f>
        <v>Jailer</v>
      </c>
      <c r="I128" s="1" t="str">
        <f t="array" ref="I128">_xlfn.XLOOKUP(G128,Movies_data!$A$1:$A$41,Movies_data!$D$1:$D$41,"not found")</f>
        <v>Action</v>
      </c>
      <c r="J128" s="1" t="str">
        <f t="array" ref="J128">_xlfn.XLOOKUP(G128,Movies_data!$A$1:$A$41,Movies_data!$C$1:$C$41,"not found")</f>
        <v>Tamil</v>
      </c>
      <c r="K128" s="1">
        <f t="array" ref="K128">_xlfn.XLOOKUP(G128,Movies_data!$A$1:$A$41,Movies_data!$H$1:$H$41,"Not Found")</f>
        <v>7.1</v>
      </c>
      <c r="L128" s="1" t="str">
        <f t="array" ref="L128">_xlfn.XLOOKUP(A128,Booking_data!$A$1:$A$6001,Booking_data!$E$1:$E$6001,"not Found")</f>
        <v>C143</v>
      </c>
      <c r="M128" s="1" t="str">
        <f t="array" ref="M128">_xlfn.XLOOKUP(L128,Cinemas_data!$A$1:$A$49,Cinemas_data!$I$1:$I$49,"not Found")</f>
        <v>#NAME?</v>
      </c>
      <c r="N128" s="1" t="str">
        <f t="array" ref="N128">_xlfn.XLOOKUP(L128,Cinemas_data!$A$1:$A$49,Cinemas_data!$C$1:$C$49,"not Found")</f>
        <v>Ahmedabad</v>
      </c>
      <c r="O128" s="1">
        <f t="array" ref="O128">_xlfn.XLOOKUP(A128,Booking_data!$A$1:$A$6001,Booking_data!$H$1:$H$6001,"not found")</f>
        <v>2</v>
      </c>
      <c r="P128" s="1">
        <f t="array" ref="P128">_xlfn.XLOOKUP(A128,Booking_data!$A$1:$A$6001,Booking_data!$I$1:$I$6001,"not Found")</f>
        <v>420</v>
      </c>
      <c r="Q128" s="1">
        <f t="shared" si="3"/>
        <v>840</v>
      </c>
      <c r="R128" s="1" t="str">
        <f t="array" ref="R128">_xlfn.XLOOKUP(A128,Booking_data!$A$1:$A$6001,Booking_data!$L$1:$L$6001,"Not Found")</f>
        <v>Net Banking</v>
      </c>
      <c r="S128" s="1">
        <f t="array" ref="S128">_xlfn.XLOOKUP(A128,Booking_data!$A$1:$A$6001,Booking_data!$N$1:$N$6001,"not Found")</f>
        <v>57</v>
      </c>
      <c r="T128" s="1" t="str">
        <f t="array" ref="T128">_xlfn.XLOOKUP(A128,Booking_data!$A$1:$A$6001,Booking_data!$O$1:$O$6001,"Not Found")</f>
        <v>Other</v>
      </c>
      <c r="U128" s="1" t="str">
        <f t="shared" si="4"/>
        <v>Above 45</v>
      </c>
      <c r="V128" s="1" t="str">
        <f t="shared" si="5"/>
        <v>Low Booking</v>
      </c>
    </row>
    <row r="129" ht="15.75" customHeight="1">
      <c r="A129" s="1" t="s">
        <v>443</v>
      </c>
      <c r="B129" s="6">
        <v>46187.0</v>
      </c>
      <c r="C129" s="6">
        <v>46191.0</v>
      </c>
      <c r="D129" s="7">
        <v>0.7708333333333334</v>
      </c>
      <c r="E129" s="1" t="str">
        <f t="shared" si="1"/>
        <v>Weekend</v>
      </c>
      <c r="F129" s="1" t="str">
        <f t="shared" si="2"/>
        <v>Jun</v>
      </c>
      <c r="G129" s="1" t="str">
        <f t="array" ref="G129">_xlfn.XLOOKUP(A129,Booking_data!$A$1:$A$6001,Booking_data!$D$1:$D$6001,"not found")</f>
        <v>M015</v>
      </c>
      <c r="H129" s="1" t="str">
        <f t="array" ref="H129">_xlfn.XLOOKUP(G129,Movies_data!$A$1:$A$41,Movies_data!$B$1:$B$41,"not found")</f>
        <v>Kalki 2898 AD</v>
      </c>
      <c r="I129" s="1" t="str">
        <f t="array" ref="I129">_xlfn.XLOOKUP(G129,Movies_data!$A$1:$A$41,Movies_data!$D$1:$D$41,"not found")</f>
        <v>Sci-Fi</v>
      </c>
      <c r="J129" s="1" t="str">
        <f t="array" ref="J129">_xlfn.XLOOKUP(G129,Movies_data!$A$1:$A$41,Movies_data!$C$1:$C$41,"not found")</f>
        <v>Telugu</v>
      </c>
      <c r="K129" s="1">
        <f t="array" ref="K129">_xlfn.XLOOKUP(G129,Movies_data!$A$1:$A$41,Movies_data!$H$1:$H$41,"Not Found")</f>
        <v>7</v>
      </c>
      <c r="L129" s="1" t="str">
        <f t="array" ref="L129">_xlfn.XLOOKUP(A129,Booking_data!$A$1:$A$6001,Booking_data!$E$1:$E$6001,"not Found")</f>
        <v>C152</v>
      </c>
      <c r="M129" s="1" t="str">
        <f t="array" ref="M129">_xlfn.XLOOKUP(L129,Cinemas_data!$A$1:$A$49,Cinemas_data!$I$1:$I$49,"not Found")</f>
        <v>#NAME?</v>
      </c>
      <c r="N129" s="1" t="str">
        <f t="array" ref="N129">_xlfn.XLOOKUP(L129,Cinemas_data!$A$1:$A$49,Cinemas_data!$C$1:$C$49,"not Found")</f>
        <v>Kochi</v>
      </c>
      <c r="O129" s="1">
        <f t="array" ref="O129">_xlfn.XLOOKUP(A129,Booking_data!$A$1:$A$6001,Booking_data!$H$1:$H$6001,"not found")</f>
        <v>2</v>
      </c>
      <c r="P129" s="1">
        <f t="array" ref="P129">_xlfn.XLOOKUP(A129,Booking_data!$A$1:$A$6001,Booking_data!$I$1:$I$6001,"not Found")</f>
        <v>340</v>
      </c>
      <c r="Q129" s="1">
        <f t="shared" si="3"/>
        <v>680</v>
      </c>
      <c r="R129" s="1" t="str">
        <f t="array" ref="R129">_xlfn.XLOOKUP(A129,Booking_data!$A$1:$A$6001,Booking_data!$L$1:$L$6001,"Not Found")</f>
        <v>Net Banking</v>
      </c>
      <c r="S129" s="1">
        <f t="array" ref="S129">_xlfn.XLOOKUP(A129,Booking_data!$A$1:$A$6001,Booking_data!$N$1:$N$6001,"not Found")</f>
        <v>46</v>
      </c>
      <c r="T129" s="1" t="str">
        <f t="array" ref="T129">_xlfn.XLOOKUP(A129,Booking_data!$A$1:$A$6001,Booking_data!$O$1:$O$6001,"Not Found")</f>
        <v>Male</v>
      </c>
      <c r="U129" s="1" t="str">
        <f t="shared" si="4"/>
        <v>Above 45</v>
      </c>
      <c r="V129" s="1" t="str">
        <f t="shared" si="5"/>
        <v>Low Booking</v>
      </c>
    </row>
    <row r="130" ht="15.75" customHeight="1">
      <c r="A130" s="1" t="s">
        <v>444</v>
      </c>
      <c r="B130" s="6">
        <v>46178.0</v>
      </c>
      <c r="C130" s="6">
        <v>46180.0</v>
      </c>
      <c r="D130" s="7">
        <v>0.6458333333333334</v>
      </c>
      <c r="E130" s="1" t="str">
        <f t="shared" si="1"/>
        <v>Weekday</v>
      </c>
      <c r="F130" s="1" t="str">
        <f t="shared" si="2"/>
        <v>Jun</v>
      </c>
      <c r="G130" s="1" t="str">
        <f t="array" ref="G130">_xlfn.XLOOKUP(A130,Booking_data!$A$1:$A$6001,Booking_data!$D$1:$D$6001,"not found")</f>
        <v>M008</v>
      </c>
      <c r="H130" s="1" t="str">
        <f t="array" ref="H130">_xlfn.XLOOKUP(G130,Movies_data!$A$1:$A$41,Movies_data!$B$1:$B$41,"not found")</f>
        <v>Love Today</v>
      </c>
      <c r="I130" s="1" t="str">
        <f t="array" ref="I130">_xlfn.XLOOKUP(G130,Movies_data!$A$1:$A$41,Movies_data!$D$1:$D$41,"not found")</f>
        <v>Romance</v>
      </c>
      <c r="J130" s="1" t="str">
        <f t="array" ref="J130">_xlfn.XLOOKUP(G130,Movies_data!$A$1:$A$41,Movies_data!$C$1:$C$41,"not found")</f>
        <v>Tamil</v>
      </c>
      <c r="K130" s="1">
        <f t="array" ref="K130">_xlfn.XLOOKUP(G130,Movies_data!$A$1:$A$41,Movies_data!$H$1:$H$41,"Not Found")</f>
        <v>7.4</v>
      </c>
      <c r="L130" s="1" t="str">
        <f t="array" ref="L130">_xlfn.XLOOKUP(A130,Booking_data!$A$1:$A$6001,Booking_data!$E$1:$E$6001,"not Found")</f>
        <v>C161</v>
      </c>
      <c r="M130" s="1" t="str">
        <f t="array" ref="M130">_xlfn.XLOOKUP(L130,Cinemas_data!$A$1:$A$49,Cinemas_data!$I$1:$I$49,"not Found")</f>
        <v>#NAME?</v>
      </c>
      <c r="N130" s="1" t="str">
        <f t="array" ref="N130">_xlfn.XLOOKUP(L130,Cinemas_data!$A$1:$A$49,Cinemas_data!$C$1:$C$49,"not Found")</f>
        <v>Thiruvananthapuram</v>
      </c>
      <c r="O130" s="1">
        <f t="array" ref="O130">_xlfn.XLOOKUP(A130,Booking_data!$A$1:$A$6001,Booking_data!$H$1:$H$6001,"not found")</f>
        <v>4</v>
      </c>
      <c r="P130" s="1">
        <f t="array" ref="P130">_xlfn.XLOOKUP(A130,Booking_data!$A$1:$A$6001,Booking_data!$I$1:$I$6001,"not Found")</f>
        <v>280</v>
      </c>
      <c r="Q130" s="1">
        <f t="shared" si="3"/>
        <v>1120</v>
      </c>
      <c r="R130" s="1" t="str">
        <f t="array" ref="R130">_xlfn.XLOOKUP(A130,Booking_data!$A$1:$A$6001,Booking_data!$L$1:$L$6001,"Not Found")</f>
        <v>Wallet</v>
      </c>
      <c r="S130" s="1">
        <f t="array" ref="S130">_xlfn.XLOOKUP(A130,Booking_data!$A$1:$A$6001,Booking_data!$N$1:$N$6001,"not Found")</f>
        <v>26</v>
      </c>
      <c r="T130" s="1" t="str">
        <f t="array" ref="T130">_xlfn.XLOOKUP(A130,Booking_data!$A$1:$A$6001,Booking_data!$O$1:$O$6001,"Not Found")</f>
        <v>Male</v>
      </c>
      <c r="U130" s="1" t="str">
        <f t="shared" si="4"/>
        <v>Youngster</v>
      </c>
      <c r="V130" s="1" t="str">
        <f t="shared" si="5"/>
        <v>Medium Booking</v>
      </c>
    </row>
    <row r="131" ht="15.75" customHeight="1">
      <c r="A131" s="1" t="s">
        <v>445</v>
      </c>
      <c r="B131" s="6">
        <v>46084.0</v>
      </c>
      <c r="C131" s="6">
        <v>46091.0</v>
      </c>
      <c r="D131" s="7">
        <v>0.7708333333333334</v>
      </c>
      <c r="E131" s="1" t="str">
        <f t="shared" si="1"/>
        <v>Weekday</v>
      </c>
      <c r="F131" s="1" t="str">
        <f t="shared" si="2"/>
        <v>Mar</v>
      </c>
      <c r="G131" s="1" t="str">
        <f t="array" ref="G131">_xlfn.XLOOKUP(A131,Booking_data!$A$1:$A$6001,Booking_data!$D$1:$D$6001,"not found")</f>
        <v>M004</v>
      </c>
      <c r="H131" s="1" t="str">
        <f t="array" ref="H131">_xlfn.XLOOKUP(G131,Movies_data!$A$1:$A$41,Movies_data!$B$1:$B$41,"not found")</f>
        <v>Ponniyin Selvan I</v>
      </c>
      <c r="I131" s="1" t="str">
        <f t="array" ref="I131">_xlfn.XLOOKUP(G131,Movies_data!$A$1:$A$41,Movies_data!$D$1:$D$41,"not found")</f>
        <v>Drama</v>
      </c>
      <c r="J131" s="1" t="str">
        <f t="array" ref="J131">_xlfn.XLOOKUP(G131,Movies_data!$A$1:$A$41,Movies_data!$C$1:$C$41,"not found")</f>
        <v>Tamil</v>
      </c>
      <c r="K131" s="1">
        <f t="array" ref="K131">_xlfn.XLOOKUP(G131,Movies_data!$A$1:$A$41,Movies_data!$H$1:$H$41,"Not Found")</f>
        <v>7.6</v>
      </c>
      <c r="L131" s="1" t="str">
        <f t="array" ref="L131">_xlfn.XLOOKUP(A131,Booking_data!$A$1:$A$6001,Booking_data!$E$1:$E$6001,"not Found")</f>
        <v>C102</v>
      </c>
      <c r="M131" s="1" t="str">
        <f t="array" ref="M131">_xlfn.XLOOKUP(L131,Cinemas_data!$A$1:$A$49,Cinemas_data!$I$1:$I$49,"not Found")</f>
        <v>#NAME?</v>
      </c>
      <c r="N131" s="1" t="str">
        <f t="array" ref="N131">_xlfn.XLOOKUP(L131,Cinemas_data!$A$1:$A$49,Cinemas_data!$C$1:$C$49,"not Found")</f>
        <v>Pune</v>
      </c>
      <c r="O131" s="1">
        <f t="array" ref="O131">_xlfn.XLOOKUP(A131,Booking_data!$A$1:$A$6001,Booking_data!$H$1:$H$6001,"not found")</f>
        <v>2</v>
      </c>
      <c r="P131" s="1">
        <f t="array" ref="P131">_xlfn.XLOOKUP(A131,Booking_data!$A$1:$A$6001,Booking_data!$I$1:$I$6001,"not Found")</f>
        <v>220</v>
      </c>
      <c r="Q131" s="1">
        <f t="shared" si="3"/>
        <v>440</v>
      </c>
      <c r="R131" s="1" t="str">
        <f t="array" ref="R131">_xlfn.XLOOKUP(A131,Booking_data!$A$1:$A$6001,Booking_data!$L$1:$L$6001,"Not Found")</f>
        <v>Credit Card</v>
      </c>
      <c r="S131" s="1">
        <f t="array" ref="S131">_xlfn.XLOOKUP(A131,Booking_data!$A$1:$A$6001,Booking_data!$N$1:$N$6001,"not Found")</f>
        <v>57</v>
      </c>
      <c r="T131" s="1" t="str">
        <f t="array" ref="T131">_xlfn.XLOOKUP(A131,Booking_data!$A$1:$A$6001,Booking_data!$O$1:$O$6001,"Not Found")</f>
        <v>Female</v>
      </c>
      <c r="U131" s="1" t="str">
        <f t="shared" si="4"/>
        <v>Above 45</v>
      </c>
      <c r="V131" s="1" t="str">
        <f t="shared" si="5"/>
        <v>Low Booking</v>
      </c>
    </row>
    <row r="132" ht="15.75" customHeight="1">
      <c r="A132" s="1" t="s">
        <v>446</v>
      </c>
      <c r="B132" s="6">
        <v>46071.0</v>
      </c>
      <c r="C132" s="6">
        <v>46073.0</v>
      </c>
      <c r="D132" s="7">
        <v>0.8854166666666666</v>
      </c>
      <c r="E132" s="1" t="str">
        <f t="shared" si="1"/>
        <v>Weekday</v>
      </c>
      <c r="F132" s="1" t="str">
        <f t="shared" si="2"/>
        <v>Feb</v>
      </c>
      <c r="G132" s="1" t="str">
        <f t="array" ref="G132">_xlfn.XLOOKUP(A132,Booking_data!$A$1:$A$6001,Booking_data!$D$1:$D$6001,"not found")</f>
        <v>M015</v>
      </c>
      <c r="H132" s="1" t="str">
        <f t="array" ref="H132">_xlfn.XLOOKUP(G132,Movies_data!$A$1:$A$41,Movies_data!$B$1:$B$41,"not found")</f>
        <v>Kalki 2898 AD</v>
      </c>
      <c r="I132" s="1" t="str">
        <f t="array" ref="I132">_xlfn.XLOOKUP(G132,Movies_data!$A$1:$A$41,Movies_data!$D$1:$D$41,"not found")</f>
        <v>Sci-Fi</v>
      </c>
      <c r="J132" s="1" t="str">
        <f t="array" ref="J132">_xlfn.XLOOKUP(G132,Movies_data!$A$1:$A$41,Movies_data!$C$1:$C$41,"not found")</f>
        <v>Telugu</v>
      </c>
      <c r="K132" s="1">
        <f t="array" ref="K132">_xlfn.XLOOKUP(G132,Movies_data!$A$1:$A$41,Movies_data!$H$1:$H$41,"Not Found")</f>
        <v>7</v>
      </c>
      <c r="L132" s="1" t="str">
        <f t="array" ref="L132">_xlfn.XLOOKUP(A132,Booking_data!$A$1:$A$6001,Booking_data!$E$1:$E$6001,"not Found")</f>
        <v>C113</v>
      </c>
      <c r="M132" s="1" t="str">
        <f t="array" ref="M132">_xlfn.XLOOKUP(L132,Cinemas_data!$A$1:$A$49,Cinemas_data!$I$1:$I$49,"not Found")</f>
        <v>#NAME?</v>
      </c>
      <c r="N132" s="1" t="str">
        <f t="array" ref="N132">_xlfn.XLOOKUP(L132,Cinemas_data!$A$1:$A$49,Cinemas_data!$C$1:$C$49,"not Found")</f>
        <v>Delhi</v>
      </c>
      <c r="O132" s="1">
        <f t="array" ref="O132">_xlfn.XLOOKUP(A132,Booking_data!$A$1:$A$6001,Booking_data!$H$1:$H$6001,"not found")</f>
        <v>3</v>
      </c>
      <c r="P132" s="1">
        <f t="array" ref="P132">_xlfn.XLOOKUP(A132,Booking_data!$A$1:$A$6001,Booking_data!$I$1:$I$6001,"not Found")</f>
        <v>320</v>
      </c>
      <c r="Q132" s="1">
        <f t="shared" si="3"/>
        <v>960</v>
      </c>
      <c r="R132" s="1" t="str">
        <f t="array" ref="R132">_xlfn.XLOOKUP(A132,Booking_data!$A$1:$A$6001,Booking_data!$L$1:$L$6001,"Not Found")</f>
        <v>Credit Card</v>
      </c>
      <c r="S132" s="1">
        <f t="array" ref="S132">_xlfn.XLOOKUP(A132,Booking_data!$A$1:$A$6001,Booking_data!$N$1:$N$6001,"not Found")</f>
        <v>43</v>
      </c>
      <c r="T132" s="1" t="str">
        <f t="array" ref="T132">_xlfn.XLOOKUP(A132,Booking_data!$A$1:$A$6001,Booking_data!$O$1:$O$6001,"Not Found")</f>
        <v>Male</v>
      </c>
      <c r="U132" s="1" t="str">
        <f t="shared" si="4"/>
        <v>Middle Age</v>
      </c>
      <c r="V132" s="1" t="str">
        <f t="shared" si="5"/>
        <v>Medium Booking</v>
      </c>
    </row>
    <row r="133" ht="15.75" customHeight="1">
      <c r="A133" s="1" t="s">
        <v>447</v>
      </c>
      <c r="B133" s="6">
        <v>46035.0</v>
      </c>
      <c r="C133" s="6">
        <v>46035.0</v>
      </c>
      <c r="D133" s="7">
        <v>0.6458333333333334</v>
      </c>
      <c r="E133" s="1" t="str">
        <f t="shared" si="1"/>
        <v>Weekday</v>
      </c>
      <c r="F133" s="1" t="str">
        <f t="shared" si="2"/>
        <v>Jan</v>
      </c>
      <c r="G133" s="1" t="str">
        <f t="array" ref="G133">_xlfn.XLOOKUP(A133,Booking_data!$A$1:$A$6001,Booking_data!$D$1:$D$6001,"not found")</f>
        <v>M008</v>
      </c>
      <c r="H133" s="1" t="str">
        <f t="array" ref="H133">_xlfn.XLOOKUP(G133,Movies_data!$A$1:$A$41,Movies_data!$B$1:$B$41,"not found")</f>
        <v>Love Today</v>
      </c>
      <c r="I133" s="1" t="str">
        <f t="array" ref="I133">_xlfn.XLOOKUP(G133,Movies_data!$A$1:$A$41,Movies_data!$D$1:$D$41,"not found")</f>
        <v>Romance</v>
      </c>
      <c r="J133" s="1" t="str">
        <f t="array" ref="J133">_xlfn.XLOOKUP(G133,Movies_data!$A$1:$A$41,Movies_data!$C$1:$C$41,"not found")</f>
        <v>Tamil</v>
      </c>
      <c r="K133" s="1">
        <f t="array" ref="K133">_xlfn.XLOOKUP(G133,Movies_data!$A$1:$A$41,Movies_data!$H$1:$H$41,"Not Found")</f>
        <v>7.4</v>
      </c>
      <c r="L133" s="1" t="str">
        <f t="array" ref="L133">_xlfn.XLOOKUP(A133,Booking_data!$A$1:$A$6001,Booking_data!$E$1:$E$6001,"not Found")</f>
        <v>C133</v>
      </c>
      <c r="M133" s="1" t="str">
        <f t="array" ref="M133">_xlfn.XLOOKUP(L133,Cinemas_data!$A$1:$A$49,Cinemas_data!$I$1:$I$49,"not Found")</f>
        <v>#NAME?</v>
      </c>
      <c r="N133" s="1" t="str">
        <f t="array" ref="N133">_xlfn.XLOOKUP(L133,Cinemas_data!$A$1:$A$49,Cinemas_data!$C$1:$C$49,"not Found")</f>
        <v>Kolkata</v>
      </c>
      <c r="O133" s="1">
        <f t="array" ref="O133">_xlfn.XLOOKUP(A133,Booking_data!$A$1:$A$6001,Booking_data!$H$1:$H$6001,"not found")</f>
        <v>2</v>
      </c>
      <c r="P133" s="1">
        <f t="array" ref="P133">_xlfn.XLOOKUP(A133,Booking_data!$A$1:$A$6001,Booking_data!$I$1:$I$6001,"not Found")</f>
        <v>360</v>
      </c>
      <c r="Q133" s="1">
        <f t="shared" si="3"/>
        <v>720</v>
      </c>
      <c r="R133" s="1" t="str">
        <f t="array" ref="R133">_xlfn.XLOOKUP(A133,Booking_data!$A$1:$A$6001,Booking_data!$L$1:$L$6001,"Not Found")</f>
        <v>Net Banking</v>
      </c>
      <c r="S133" s="1">
        <f t="array" ref="S133">_xlfn.XLOOKUP(A133,Booking_data!$A$1:$A$6001,Booking_data!$N$1:$N$6001,"not Found")</f>
        <v>26</v>
      </c>
      <c r="T133" s="1" t="str">
        <f t="array" ref="T133">_xlfn.XLOOKUP(A133,Booking_data!$A$1:$A$6001,Booking_data!$O$1:$O$6001,"Not Found")</f>
        <v>Female</v>
      </c>
      <c r="U133" s="1" t="str">
        <f t="shared" si="4"/>
        <v>Youngster</v>
      </c>
      <c r="V133" s="1" t="str">
        <f t="shared" si="5"/>
        <v>Low Booking</v>
      </c>
    </row>
    <row r="134" ht="15.75" customHeight="1">
      <c r="A134" s="1" t="s">
        <v>448</v>
      </c>
      <c r="B134" s="6">
        <v>46125.0</v>
      </c>
      <c r="C134" s="6">
        <v>46125.0</v>
      </c>
      <c r="D134" s="7">
        <v>0.6458333333333334</v>
      </c>
      <c r="E134" s="1" t="str">
        <f t="shared" si="1"/>
        <v>Weekday</v>
      </c>
      <c r="F134" s="1" t="str">
        <f t="shared" si="2"/>
        <v>Apr</v>
      </c>
      <c r="G134" s="1" t="str">
        <f t="array" ref="G134">_xlfn.XLOOKUP(A134,Booking_data!$A$1:$A$6001,Booking_data!$D$1:$D$6001,"not found")</f>
        <v>M019</v>
      </c>
      <c r="H134" s="1" t="str">
        <f t="array" ref="H134">_xlfn.XLOOKUP(G134,Movies_data!$A$1:$A$41,Movies_data!$B$1:$B$41,"not found")</f>
        <v>Animal</v>
      </c>
      <c r="I134" s="1" t="str">
        <f t="array" ref="I134">_xlfn.XLOOKUP(G134,Movies_data!$A$1:$A$41,Movies_data!$D$1:$D$41,"not found")</f>
        <v>Drama</v>
      </c>
      <c r="J134" s="1" t="str">
        <f t="array" ref="J134">_xlfn.XLOOKUP(G134,Movies_data!$A$1:$A$41,Movies_data!$C$1:$C$41,"not found")</f>
        <v>Hindi</v>
      </c>
      <c r="K134" s="1">
        <f t="array" ref="K134">_xlfn.XLOOKUP(G134,Movies_data!$A$1:$A$41,Movies_data!$H$1:$H$41,"Not Found")</f>
        <v>6.1</v>
      </c>
      <c r="L134" s="1" t="str">
        <f t="array" ref="L134">_xlfn.XLOOKUP(A134,Booking_data!$A$1:$A$6001,Booking_data!$E$1:$E$6001,"not Found")</f>
        <v>C051</v>
      </c>
      <c r="M134" s="1" t="str">
        <f t="array" ref="M134">_xlfn.XLOOKUP(L134,Cinemas_data!$A$1:$A$49,Cinemas_data!$I$1:$I$49,"not Found")</f>
        <v>#NAME?</v>
      </c>
      <c r="N134" s="1" t="str">
        <f t="array" ref="N134">_xlfn.XLOOKUP(L134,Cinemas_data!$A$1:$A$49,Cinemas_data!$C$1:$C$49,"not Found")</f>
        <v>Bengaluru</v>
      </c>
      <c r="O134" s="1">
        <f t="array" ref="O134">_xlfn.XLOOKUP(A134,Booking_data!$A$1:$A$6001,Booking_data!$H$1:$H$6001,"not found")</f>
        <v>3</v>
      </c>
      <c r="P134" s="1">
        <f t="array" ref="P134">_xlfn.XLOOKUP(A134,Booking_data!$A$1:$A$6001,Booking_data!$I$1:$I$6001,"not Found")</f>
        <v>280</v>
      </c>
      <c r="Q134" s="1">
        <f t="shared" si="3"/>
        <v>840</v>
      </c>
      <c r="R134" s="1" t="str">
        <f t="array" ref="R134">_xlfn.XLOOKUP(A134,Booking_data!$A$1:$A$6001,Booking_data!$L$1:$L$6001,"Not Found")</f>
        <v>Wallet</v>
      </c>
      <c r="S134" s="1">
        <f t="array" ref="S134">_xlfn.XLOOKUP(A134,Booking_data!$A$1:$A$6001,Booking_data!$N$1:$N$6001,"not Found")</f>
        <v>53</v>
      </c>
      <c r="T134" s="1" t="str">
        <f t="array" ref="T134">_xlfn.XLOOKUP(A134,Booking_data!$A$1:$A$6001,Booking_data!$O$1:$O$6001,"Not Found")</f>
        <v>Other</v>
      </c>
      <c r="U134" s="1" t="str">
        <f t="shared" si="4"/>
        <v>Above 45</v>
      </c>
      <c r="V134" s="1" t="str">
        <f t="shared" si="5"/>
        <v>Medium Booking</v>
      </c>
    </row>
    <row r="135" ht="15.75" customHeight="1">
      <c r="A135" s="1" t="s">
        <v>449</v>
      </c>
      <c r="B135" s="6">
        <v>46055.0</v>
      </c>
      <c r="C135" s="6">
        <v>46056.0</v>
      </c>
      <c r="D135" s="7">
        <v>0.7708333333333334</v>
      </c>
      <c r="E135" s="1" t="str">
        <f t="shared" si="1"/>
        <v>Weekday</v>
      </c>
      <c r="F135" s="1" t="str">
        <f t="shared" si="2"/>
        <v>Feb</v>
      </c>
      <c r="G135" s="1" t="str">
        <f t="array" ref="G135">_xlfn.XLOOKUP(A135,Booking_data!$A$1:$A$6001,Booking_data!$D$1:$D$6001,"not found")</f>
        <v>M010</v>
      </c>
      <c r="H135" s="1" t="str">
        <f t="array" ref="H135">_xlfn.XLOOKUP(G135,Movies_data!$A$1:$A$41,Movies_data!$B$1:$B$41,"not found")</f>
        <v>Captain Miller</v>
      </c>
      <c r="I135" s="1" t="str">
        <f t="array" ref="I135">_xlfn.XLOOKUP(G135,Movies_data!$A$1:$A$41,Movies_data!$D$1:$D$41,"not found")</f>
        <v>Action</v>
      </c>
      <c r="J135" s="1" t="str">
        <f t="array" ref="J135">_xlfn.XLOOKUP(G135,Movies_data!$A$1:$A$41,Movies_data!$C$1:$C$41,"not found")</f>
        <v>Tamil</v>
      </c>
      <c r="K135" s="1">
        <f t="array" ref="K135">_xlfn.XLOOKUP(G135,Movies_data!$A$1:$A$41,Movies_data!$H$1:$H$41,"Not Found")</f>
        <v>7</v>
      </c>
      <c r="L135" s="1" t="str">
        <f t="array" ref="L135">_xlfn.XLOOKUP(A135,Booking_data!$A$1:$A$6001,Booking_data!$E$1:$E$6001,"not Found")</f>
        <v>C081</v>
      </c>
      <c r="M135" s="1" t="str">
        <f t="array" ref="M135">_xlfn.XLOOKUP(L135,Cinemas_data!$A$1:$A$49,Cinemas_data!$I$1:$I$49,"not Found")</f>
        <v>#NAME?</v>
      </c>
      <c r="N135" s="1" t="str">
        <f t="array" ref="N135">_xlfn.XLOOKUP(L135,Cinemas_data!$A$1:$A$49,Cinemas_data!$C$1:$C$49,"not Found")</f>
        <v>Vijayawada</v>
      </c>
      <c r="O135" s="1">
        <f t="array" ref="O135">_xlfn.XLOOKUP(A135,Booking_data!$A$1:$A$6001,Booking_data!$H$1:$H$6001,"not found")</f>
        <v>5</v>
      </c>
      <c r="P135" s="1">
        <f t="array" ref="P135">_xlfn.XLOOKUP(A135,Booking_data!$A$1:$A$6001,Booking_data!$I$1:$I$6001,"not Found")</f>
        <v>380</v>
      </c>
      <c r="Q135" s="1">
        <f t="shared" si="3"/>
        <v>1900</v>
      </c>
      <c r="R135" s="1" t="str">
        <f t="array" ref="R135">_xlfn.XLOOKUP(A135,Booking_data!$A$1:$A$6001,Booking_data!$L$1:$L$6001,"Not Found")</f>
        <v>UPI</v>
      </c>
      <c r="S135" s="1">
        <f t="array" ref="S135">_xlfn.XLOOKUP(A135,Booking_data!$A$1:$A$6001,Booking_data!$N$1:$N$6001,"not Found")</f>
        <v>50</v>
      </c>
      <c r="T135" s="1" t="str">
        <f t="array" ref="T135">_xlfn.XLOOKUP(A135,Booking_data!$A$1:$A$6001,Booking_data!$O$1:$O$6001,"Not Found")</f>
        <v>Male</v>
      </c>
      <c r="U135" s="1" t="str">
        <f t="shared" si="4"/>
        <v>Above 45</v>
      </c>
      <c r="V135" s="1" t="str">
        <f t="shared" si="5"/>
        <v>High Booking</v>
      </c>
    </row>
    <row r="136" ht="15.75" customHeight="1">
      <c r="A136" s="1" t="s">
        <v>450</v>
      </c>
      <c r="B136" s="6">
        <v>46058.0</v>
      </c>
      <c r="C136" s="6">
        <v>46063.0</v>
      </c>
      <c r="D136" s="7">
        <v>0.6458333333333334</v>
      </c>
      <c r="E136" s="1" t="str">
        <f t="shared" si="1"/>
        <v>Weekday</v>
      </c>
      <c r="F136" s="1" t="str">
        <f t="shared" si="2"/>
        <v>Feb</v>
      </c>
      <c r="G136" s="1" t="str">
        <f t="array" ref="G136">_xlfn.XLOOKUP(A136,Booking_data!$A$1:$A$6001,Booking_data!$D$1:$D$6001,"not found")</f>
        <v>M031</v>
      </c>
      <c r="H136" s="1" t="str">
        <f t="array" ref="H136">_xlfn.XLOOKUP(G136,Movies_data!$A$1:$A$41,Movies_data!$B$1:$B$41,"not found")</f>
        <v>Bangalore Days</v>
      </c>
      <c r="I136" s="1" t="str">
        <f t="array" ref="I136">_xlfn.XLOOKUP(G136,Movies_data!$A$1:$A$41,Movies_data!$D$1:$D$41,"not found")</f>
        <v>Drama</v>
      </c>
      <c r="J136" s="1" t="str">
        <f t="array" ref="J136">_xlfn.XLOOKUP(G136,Movies_data!$A$1:$A$41,Movies_data!$C$1:$C$41,"not found")</f>
        <v>Malayalam</v>
      </c>
      <c r="K136" s="1">
        <f t="array" ref="K136">_xlfn.XLOOKUP(G136,Movies_data!$A$1:$A$41,Movies_data!$H$1:$H$41,"Not Found")</f>
        <v>8.3</v>
      </c>
      <c r="L136" s="1" t="str">
        <f t="array" ref="L136">_xlfn.XLOOKUP(A136,Booking_data!$A$1:$A$6001,Booking_data!$E$1:$E$6001,"not Found")</f>
        <v>C121</v>
      </c>
      <c r="M136" s="1" t="str">
        <f t="array" ref="M136">_xlfn.XLOOKUP(L136,Cinemas_data!$A$1:$A$49,Cinemas_data!$I$1:$I$49,"not Found")</f>
        <v>#NAME?</v>
      </c>
      <c r="N136" s="1" t="str">
        <f t="array" ref="N136">_xlfn.XLOOKUP(L136,Cinemas_data!$A$1:$A$49,Cinemas_data!$C$1:$C$49,"not Found")</f>
        <v>Noida</v>
      </c>
      <c r="O136" s="1">
        <f t="array" ref="O136">_xlfn.XLOOKUP(A136,Booking_data!$A$1:$A$6001,Booking_data!$H$1:$H$6001,"not found")</f>
        <v>2</v>
      </c>
      <c r="P136" s="1">
        <f t="array" ref="P136">_xlfn.XLOOKUP(A136,Booking_data!$A$1:$A$6001,Booking_data!$I$1:$I$6001,"not Found")</f>
        <v>320</v>
      </c>
      <c r="Q136" s="1">
        <f t="shared" si="3"/>
        <v>640</v>
      </c>
      <c r="R136" s="1" t="str">
        <f t="array" ref="R136">_xlfn.XLOOKUP(A136,Booking_data!$A$1:$A$6001,Booking_data!$L$1:$L$6001,"Not Found")</f>
        <v>Net Banking</v>
      </c>
      <c r="S136" s="1">
        <f t="array" ref="S136">_xlfn.XLOOKUP(A136,Booking_data!$A$1:$A$6001,Booking_data!$N$1:$N$6001,"not Found")</f>
        <v>57</v>
      </c>
      <c r="T136" s="1" t="str">
        <f t="array" ref="T136">_xlfn.XLOOKUP(A136,Booking_data!$A$1:$A$6001,Booking_data!$O$1:$O$6001,"Not Found")</f>
        <v>Other</v>
      </c>
      <c r="U136" s="1" t="str">
        <f t="shared" si="4"/>
        <v>Above 45</v>
      </c>
      <c r="V136" s="1" t="str">
        <f t="shared" si="5"/>
        <v>Low Booking</v>
      </c>
    </row>
    <row r="137" ht="15.75" customHeight="1">
      <c r="A137" s="1" t="s">
        <v>451</v>
      </c>
      <c r="B137" s="6">
        <v>46174.0</v>
      </c>
      <c r="C137" s="6">
        <v>46179.0</v>
      </c>
      <c r="D137" s="7">
        <v>0.6458333333333334</v>
      </c>
      <c r="E137" s="1" t="str">
        <f t="shared" si="1"/>
        <v>Weekday</v>
      </c>
      <c r="F137" s="1" t="str">
        <f t="shared" si="2"/>
        <v>Jun</v>
      </c>
      <c r="G137" s="1" t="str">
        <f t="array" ref="G137">_xlfn.XLOOKUP(A137,Booking_data!$A$1:$A$6001,Booking_data!$D$1:$D$6001,"not found")</f>
        <v>M016</v>
      </c>
      <c r="H137" s="1" t="str">
        <f t="array" ref="H137">_xlfn.XLOOKUP(G137,Movies_data!$A$1:$A$41,Movies_data!$B$1:$B$41,"not found")</f>
        <v>Arjun Reddy</v>
      </c>
      <c r="I137" s="1" t="str">
        <f t="array" ref="I137">_xlfn.XLOOKUP(G137,Movies_data!$A$1:$A$41,Movies_data!$D$1:$D$41,"not found")</f>
        <v>Drama</v>
      </c>
      <c r="J137" s="1" t="str">
        <f t="array" ref="J137">_xlfn.XLOOKUP(G137,Movies_data!$A$1:$A$41,Movies_data!$C$1:$C$41,"not found")</f>
        <v>Telugu</v>
      </c>
      <c r="K137" s="1">
        <f t="array" ref="K137">_xlfn.XLOOKUP(G137,Movies_data!$A$1:$A$41,Movies_data!$H$1:$H$41,"Not Found")</f>
        <v>7.7</v>
      </c>
      <c r="L137" s="1" t="str">
        <f t="array" ref="L137">_xlfn.XLOOKUP(A137,Booking_data!$A$1:$A$6001,Booking_data!$E$1:$E$6001,"not Found")</f>
        <v>C113</v>
      </c>
      <c r="M137" s="1" t="str">
        <f t="array" ref="M137">_xlfn.XLOOKUP(L137,Cinemas_data!$A$1:$A$49,Cinemas_data!$I$1:$I$49,"not Found")</f>
        <v>#NAME?</v>
      </c>
      <c r="N137" s="1" t="str">
        <f t="array" ref="N137">_xlfn.XLOOKUP(L137,Cinemas_data!$A$1:$A$49,Cinemas_data!$C$1:$C$49,"not Found")</f>
        <v>Delhi</v>
      </c>
      <c r="O137" s="1">
        <f t="array" ref="O137">_xlfn.XLOOKUP(A137,Booking_data!$A$1:$A$6001,Booking_data!$H$1:$H$6001,"not found")</f>
        <v>3</v>
      </c>
      <c r="P137" s="1">
        <f t="array" ref="P137">_xlfn.XLOOKUP(A137,Booking_data!$A$1:$A$6001,Booking_data!$I$1:$I$6001,"not Found")</f>
        <v>420</v>
      </c>
      <c r="Q137" s="1">
        <f t="shared" si="3"/>
        <v>1260</v>
      </c>
      <c r="R137" s="1" t="str">
        <f t="array" ref="R137">_xlfn.XLOOKUP(A137,Booking_data!$A$1:$A$6001,Booking_data!$L$1:$L$6001,"Not Found")</f>
        <v>UPI</v>
      </c>
      <c r="S137" s="1">
        <f t="array" ref="S137">_xlfn.XLOOKUP(A137,Booking_data!$A$1:$A$6001,Booking_data!$N$1:$N$6001,"not Found")</f>
        <v>19</v>
      </c>
      <c r="T137" s="1" t="str">
        <f t="array" ref="T137">_xlfn.XLOOKUP(A137,Booking_data!$A$1:$A$6001,Booking_data!$O$1:$O$6001,"Not Found")</f>
        <v>Female</v>
      </c>
      <c r="U137" s="1" t="str">
        <f t="shared" si="4"/>
        <v>Youngster</v>
      </c>
      <c r="V137" s="1" t="str">
        <f t="shared" si="5"/>
        <v>Medium Booking</v>
      </c>
    </row>
    <row r="138" ht="15.75" customHeight="1">
      <c r="A138" s="1" t="s">
        <v>452</v>
      </c>
      <c r="B138" s="6">
        <v>46199.0</v>
      </c>
      <c r="C138" s="6">
        <v>46199.0</v>
      </c>
      <c r="D138" s="7">
        <v>0.8854166666666666</v>
      </c>
      <c r="E138" s="1" t="str">
        <f t="shared" si="1"/>
        <v>Weekday</v>
      </c>
      <c r="F138" s="1" t="str">
        <f t="shared" si="2"/>
        <v>Jun</v>
      </c>
      <c r="G138" s="1" t="str">
        <f t="array" ref="G138">_xlfn.XLOOKUP(A138,Booking_data!$A$1:$A$6001,Booking_data!$D$1:$D$6001,"not found")</f>
        <v>M020</v>
      </c>
      <c r="H138" s="1" t="str">
        <f t="array" ref="H138">_xlfn.XLOOKUP(G138,Movies_data!$A$1:$A$41,Movies_data!$B$1:$B$41,"not found")</f>
        <v>Jawan</v>
      </c>
      <c r="I138" s="1" t="str">
        <f t="array" ref="I138">_xlfn.XLOOKUP(G138,Movies_data!$A$1:$A$41,Movies_data!$D$1:$D$41,"not found")</f>
        <v>Action</v>
      </c>
      <c r="J138" s="1" t="str">
        <f t="array" ref="J138">_xlfn.XLOOKUP(G138,Movies_data!$A$1:$A$41,Movies_data!$C$1:$C$41,"not found")</f>
        <v>Hindi</v>
      </c>
      <c r="K138" s="1">
        <f t="array" ref="K138">_xlfn.XLOOKUP(G138,Movies_data!$A$1:$A$41,Movies_data!$H$1:$H$41,"Not Found")</f>
        <v>7</v>
      </c>
      <c r="L138" s="1" t="str">
        <f t="array" ref="L138">_xlfn.XLOOKUP(A138,Booking_data!$A$1:$A$6001,Booking_data!$E$1:$E$6001,"not Found")</f>
        <v>C062</v>
      </c>
      <c r="M138" s="1" t="str">
        <f t="array" ref="M138">_xlfn.XLOOKUP(L138,Cinemas_data!$A$1:$A$49,Cinemas_data!$I$1:$I$49,"not Found")</f>
        <v>#NAME?</v>
      </c>
      <c r="N138" s="1" t="str">
        <f t="array" ref="N138">_xlfn.XLOOKUP(L138,Cinemas_data!$A$1:$A$49,Cinemas_data!$C$1:$C$49,"not Found")</f>
        <v>Mysuru</v>
      </c>
      <c r="O138" s="1">
        <f t="array" ref="O138">_xlfn.XLOOKUP(A138,Booking_data!$A$1:$A$6001,Booking_data!$H$1:$H$6001,"not found")</f>
        <v>3</v>
      </c>
      <c r="P138" s="1">
        <f t="array" ref="P138">_xlfn.XLOOKUP(A138,Booking_data!$A$1:$A$6001,Booking_data!$I$1:$I$6001,"not Found")</f>
        <v>420</v>
      </c>
      <c r="Q138" s="1">
        <f t="shared" si="3"/>
        <v>1260</v>
      </c>
      <c r="R138" s="1" t="str">
        <f t="array" ref="R138">_xlfn.XLOOKUP(A138,Booking_data!$A$1:$A$6001,Booking_data!$L$1:$L$6001,"Not Found")</f>
        <v>Credit Card</v>
      </c>
      <c r="S138" s="1">
        <f t="array" ref="S138">_xlfn.XLOOKUP(A138,Booking_data!$A$1:$A$6001,Booking_data!$N$1:$N$6001,"not Found")</f>
        <v>28</v>
      </c>
      <c r="T138" s="1" t="str">
        <f t="array" ref="T138">_xlfn.XLOOKUP(A138,Booking_data!$A$1:$A$6001,Booking_data!$O$1:$O$6001,"Not Found")</f>
        <v>Other</v>
      </c>
      <c r="U138" s="1" t="str">
        <f t="shared" si="4"/>
        <v>Youngster</v>
      </c>
      <c r="V138" s="1" t="str">
        <f t="shared" si="5"/>
        <v>Medium Booking</v>
      </c>
    </row>
    <row r="139" ht="15.75" customHeight="1">
      <c r="A139" s="1" t="s">
        <v>453</v>
      </c>
      <c r="B139" s="6">
        <v>46031.0</v>
      </c>
      <c r="C139" s="6">
        <v>46032.0</v>
      </c>
      <c r="D139" s="7">
        <v>0.8854166666666666</v>
      </c>
      <c r="E139" s="1" t="str">
        <f t="shared" si="1"/>
        <v>Weekday</v>
      </c>
      <c r="F139" s="1" t="str">
        <f t="shared" si="2"/>
        <v>Jan</v>
      </c>
      <c r="G139" s="1" t="str">
        <f t="array" ref="G139">_xlfn.XLOOKUP(A139,Booking_data!$A$1:$A$6001,Booking_data!$D$1:$D$6001,"not found")</f>
        <v>M005</v>
      </c>
      <c r="H139" s="1" t="str">
        <f t="array" ref="H139">_xlfn.XLOOKUP(G139,Movies_data!$A$1:$A$41,Movies_data!$B$1:$B$41,"not found")</f>
        <v>Ponniyin Selvan II</v>
      </c>
      <c r="I139" s="1" t="str">
        <f t="array" ref="I139">_xlfn.XLOOKUP(G139,Movies_data!$A$1:$A$41,Movies_data!$D$1:$D$41,"not found")</f>
        <v>Drama</v>
      </c>
      <c r="J139" s="1" t="str">
        <f t="array" ref="J139">_xlfn.XLOOKUP(G139,Movies_data!$A$1:$A$41,Movies_data!$C$1:$C$41,"not found")</f>
        <v>Tamil</v>
      </c>
      <c r="K139" s="1">
        <f t="array" ref="K139">_xlfn.XLOOKUP(G139,Movies_data!$A$1:$A$41,Movies_data!$H$1:$H$41,"Not Found")</f>
        <v>7.3</v>
      </c>
      <c r="L139" s="1" t="str">
        <f t="array" ref="L139">_xlfn.XLOOKUP(A139,Booking_data!$A$1:$A$6001,Booking_data!$E$1:$E$6001,"not Found")</f>
        <v>C102</v>
      </c>
      <c r="M139" s="1" t="str">
        <f t="array" ref="M139">_xlfn.XLOOKUP(L139,Cinemas_data!$A$1:$A$49,Cinemas_data!$I$1:$I$49,"not Found")</f>
        <v>#NAME?</v>
      </c>
      <c r="N139" s="1" t="str">
        <f t="array" ref="N139">_xlfn.XLOOKUP(L139,Cinemas_data!$A$1:$A$49,Cinemas_data!$C$1:$C$49,"not Found")</f>
        <v>Pune</v>
      </c>
      <c r="O139" s="1">
        <f t="array" ref="O139">_xlfn.XLOOKUP(A139,Booking_data!$A$1:$A$6001,Booking_data!$H$1:$H$6001,"not found")</f>
        <v>2</v>
      </c>
      <c r="P139" s="1">
        <f t="array" ref="P139">_xlfn.XLOOKUP(A139,Booking_data!$A$1:$A$6001,Booking_data!$I$1:$I$6001,"not Found")</f>
        <v>220</v>
      </c>
      <c r="Q139" s="1">
        <f t="shared" si="3"/>
        <v>440</v>
      </c>
      <c r="R139" s="1" t="str">
        <f t="array" ref="R139">_xlfn.XLOOKUP(A139,Booking_data!$A$1:$A$6001,Booking_data!$L$1:$L$6001,"Not Found")</f>
        <v>UPI</v>
      </c>
      <c r="S139" s="1">
        <f t="array" ref="S139">_xlfn.XLOOKUP(A139,Booking_data!$A$1:$A$6001,Booking_data!$N$1:$N$6001,"not Found")</f>
        <v>50</v>
      </c>
      <c r="T139" s="1" t="str">
        <f t="array" ref="T139">_xlfn.XLOOKUP(A139,Booking_data!$A$1:$A$6001,Booking_data!$O$1:$O$6001,"Not Found")</f>
        <v>Other</v>
      </c>
      <c r="U139" s="1" t="str">
        <f t="shared" si="4"/>
        <v>Above 45</v>
      </c>
      <c r="V139" s="1" t="str">
        <f t="shared" si="5"/>
        <v>Low Booking</v>
      </c>
    </row>
    <row r="140" ht="15.75" customHeight="1">
      <c r="A140" s="1" t="s">
        <v>454</v>
      </c>
      <c r="B140" s="6">
        <v>46155.0</v>
      </c>
      <c r="C140" s="6">
        <v>46158.0</v>
      </c>
      <c r="D140" s="7">
        <v>0.6458333333333334</v>
      </c>
      <c r="E140" s="1" t="str">
        <f t="shared" si="1"/>
        <v>Weekday</v>
      </c>
      <c r="F140" s="1" t="str">
        <f t="shared" si="2"/>
        <v>May</v>
      </c>
      <c r="G140" s="1" t="str">
        <f t="array" ref="G140">_xlfn.XLOOKUP(A140,Booking_data!$A$1:$A$6001,Booking_data!$D$1:$D$6001,"not found")</f>
        <v>M019</v>
      </c>
      <c r="H140" s="1" t="str">
        <f t="array" ref="H140">_xlfn.XLOOKUP(G140,Movies_data!$A$1:$A$41,Movies_data!$B$1:$B$41,"not found")</f>
        <v>Animal</v>
      </c>
      <c r="I140" s="1" t="str">
        <f t="array" ref="I140">_xlfn.XLOOKUP(G140,Movies_data!$A$1:$A$41,Movies_data!$D$1:$D$41,"not found")</f>
        <v>Drama</v>
      </c>
      <c r="J140" s="1" t="str">
        <f t="array" ref="J140">_xlfn.XLOOKUP(G140,Movies_data!$A$1:$A$41,Movies_data!$C$1:$C$41,"not found")</f>
        <v>Hindi</v>
      </c>
      <c r="K140" s="1">
        <f t="array" ref="K140">_xlfn.XLOOKUP(G140,Movies_data!$A$1:$A$41,Movies_data!$H$1:$H$41,"Not Found")</f>
        <v>6.1</v>
      </c>
      <c r="L140" s="1" t="str">
        <f t="array" ref="L140">_xlfn.XLOOKUP(A140,Booking_data!$A$1:$A$6001,Booking_data!$E$1:$E$6001,"not Found")</f>
        <v>C151</v>
      </c>
      <c r="M140" s="1" t="str">
        <f t="array" ref="M140">_xlfn.XLOOKUP(L140,Cinemas_data!$A$1:$A$49,Cinemas_data!$I$1:$I$49,"not Found")</f>
        <v>#NAME?</v>
      </c>
      <c r="N140" s="1" t="str">
        <f t="array" ref="N140">_xlfn.XLOOKUP(L140,Cinemas_data!$A$1:$A$49,Cinemas_data!$C$1:$C$49,"not Found")</f>
        <v>Kochi</v>
      </c>
      <c r="O140" s="1">
        <f t="array" ref="O140">_xlfn.XLOOKUP(A140,Booking_data!$A$1:$A$6001,Booking_data!$H$1:$H$6001,"not found")</f>
        <v>3</v>
      </c>
      <c r="P140" s="1">
        <f t="array" ref="P140">_xlfn.XLOOKUP(A140,Booking_data!$A$1:$A$6001,Booking_data!$I$1:$I$6001,"not Found")</f>
        <v>360</v>
      </c>
      <c r="Q140" s="1">
        <f t="shared" si="3"/>
        <v>1080</v>
      </c>
      <c r="R140" s="1" t="str">
        <f t="array" ref="R140">_xlfn.XLOOKUP(A140,Booking_data!$A$1:$A$6001,Booking_data!$L$1:$L$6001,"Not Found")</f>
        <v>Debit Card</v>
      </c>
      <c r="S140" s="1">
        <f t="array" ref="S140">_xlfn.XLOOKUP(A140,Booking_data!$A$1:$A$6001,Booking_data!$N$1:$N$6001,"not Found")</f>
        <v>52</v>
      </c>
      <c r="T140" s="1" t="str">
        <f t="array" ref="T140">_xlfn.XLOOKUP(A140,Booking_data!$A$1:$A$6001,Booking_data!$O$1:$O$6001,"Not Found")</f>
        <v>Other</v>
      </c>
      <c r="U140" s="1" t="str">
        <f t="shared" si="4"/>
        <v>Above 45</v>
      </c>
      <c r="V140" s="1" t="str">
        <f t="shared" si="5"/>
        <v>Medium Booking</v>
      </c>
    </row>
    <row r="141" ht="15.75" customHeight="1">
      <c r="A141" s="1" t="s">
        <v>455</v>
      </c>
      <c r="B141" s="6">
        <v>46179.0</v>
      </c>
      <c r="C141" s="6">
        <v>46186.0</v>
      </c>
      <c r="D141" s="7">
        <v>0.6458333333333334</v>
      </c>
      <c r="E141" s="1" t="str">
        <f t="shared" si="1"/>
        <v>Weekend</v>
      </c>
      <c r="F141" s="1" t="str">
        <f t="shared" si="2"/>
        <v>Jun</v>
      </c>
      <c r="G141" s="1" t="str">
        <f t="array" ref="G141">_xlfn.XLOOKUP(A141,Booking_data!$A$1:$A$6001,Booking_data!$D$1:$D$6001,"not found")</f>
        <v>M005</v>
      </c>
      <c r="H141" s="1" t="str">
        <f t="array" ref="H141">_xlfn.XLOOKUP(G141,Movies_data!$A$1:$A$41,Movies_data!$B$1:$B$41,"not found")</f>
        <v>Ponniyin Selvan II</v>
      </c>
      <c r="I141" s="1" t="str">
        <f t="array" ref="I141">_xlfn.XLOOKUP(G141,Movies_data!$A$1:$A$41,Movies_data!$D$1:$D$41,"not found")</f>
        <v>Drama</v>
      </c>
      <c r="J141" s="1" t="str">
        <f t="array" ref="J141">_xlfn.XLOOKUP(G141,Movies_data!$A$1:$A$41,Movies_data!$C$1:$C$41,"not found")</f>
        <v>Tamil</v>
      </c>
      <c r="K141" s="1">
        <f t="array" ref="K141">_xlfn.XLOOKUP(G141,Movies_data!$A$1:$A$41,Movies_data!$H$1:$H$41,"Not Found")</f>
        <v>7.3</v>
      </c>
      <c r="L141" s="1" t="str">
        <f t="array" ref="L141">_xlfn.XLOOKUP(A141,Booking_data!$A$1:$A$6001,Booking_data!$E$1:$E$6001,"not Found")</f>
        <v>C061</v>
      </c>
      <c r="M141" s="1" t="str">
        <f t="array" ref="M141">_xlfn.XLOOKUP(L141,Cinemas_data!$A$1:$A$49,Cinemas_data!$I$1:$I$49,"not Found")</f>
        <v>#NAME?</v>
      </c>
      <c r="N141" s="1" t="str">
        <f t="array" ref="N141">_xlfn.XLOOKUP(L141,Cinemas_data!$A$1:$A$49,Cinemas_data!$C$1:$C$49,"not Found")</f>
        <v>Mysuru</v>
      </c>
      <c r="O141" s="1">
        <f t="array" ref="O141">_xlfn.XLOOKUP(A141,Booking_data!$A$1:$A$6001,Booking_data!$H$1:$H$6001,"not found")</f>
        <v>3</v>
      </c>
      <c r="P141" s="1">
        <f t="array" ref="P141">_xlfn.XLOOKUP(A141,Booking_data!$A$1:$A$6001,Booking_data!$I$1:$I$6001,"not Found")</f>
        <v>260</v>
      </c>
      <c r="Q141" s="1">
        <f t="shared" si="3"/>
        <v>780</v>
      </c>
      <c r="R141" s="1" t="str">
        <f t="array" ref="R141">_xlfn.XLOOKUP(A141,Booking_data!$A$1:$A$6001,Booking_data!$L$1:$L$6001,"Not Found")</f>
        <v>Credit Card</v>
      </c>
      <c r="S141" s="1">
        <f t="array" ref="S141">_xlfn.XLOOKUP(A141,Booking_data!$A$1:$A$6001,Booking_data!$N$1:$N$6001,"not Found")</f>
        <v>37</v>
      </c>
      <c r="T141" s="1" t="str">
        <f t="array" ref="T141">_xlfn.XLOOKUP(A141,Booking_data!$A$1:$A$6001,Booking_data!$O$1:$O$6001,"Not Found")</f>
        <v>Other</v>
      </c>
      <c r="U141" s="1" t="str">
        <f t="shared" si="4"/>
        <v>Middle Age</v>
      </c>
      <c r="V141" s="1" t="str">
        <f t="shared" si="5"/>
        <v>Medium Booking</v>
      </c>
    </row>
    <row r="142" ht="15.75" customHeight="1">
      <c r="A142" s="1" t="s">
        <v>456</v>
      </c>
      <c r="B142" s="6">
        <v>46104.0</v>
      </c>
      <c r="C142" s="6">
        <v>46111.0</v>
      </c>
      <c r="D142" s="7">
        <v>0.6458333333333334</v>
      </c>
      <c r="E142" s="1" t="str">
        <f t="shared" si="1"/>
        <v>Weekday</v>
      </c>
      <c r="F142" s="1" t="str">
        <f t="shared" si="2"/>
        <v>Mar</v>
      </c>
      <c r="G142" s="1" t="str">
        <f t="array" ref="G142">_xlfn.XLOOKUP(A142,Booking_data!$A$1:$A$6001,Booking_data!$D$1:$D$6001,"not found")</f>
        <v>M009</v>
      </c>
      <c r="H142" s="1" t="str">
        <f t="array" ref="H142">_xlfn.XLOOKUP(G142,Movies_data!$A$1:$A$41,Movies_data!$B$1:$B$41,"not found")</f>
        <v>Amaran</v>
      </c>
      <c r="I142" s="1" t="str">
        <f t="array" ref="I142">_xlfn.XLOOKUP(G142,Movies_data!$A$1:$A$41,Movies_data!$D$1:$D$41,"not found")</f>
        <v>Biography</v>
      </c>
      <c r="J142" s="1" t="str">
        <f t="array" ref="J142">_xlfn.XLOOKUP(G142,Movies_data!$A$1:$A$41,Movies_data!$C$1:$C$41,"not found")</f>
        <v>Tamil</v>
      </c>
      <c r="K142" s="1">
        <f t="array" ref="K142">_xlfn.XLOOKUP(G142,Movies_data!$A$1:$A$41,Movies_data!$H$1:$H$41,"Not Found")</f>
        <v>8.3</v>
      </c>
      <c r="L142" s="1" t="str">
        <f t="array" ref="L142">_xlfn.XLOOKUP(A142,Booking_data!$A$1:$A$6001,Booking_data!$E$1:$E$6001,"not Found")</f>
        <v>C162</v>
      </c>
      <c r="M142" s="1" t="str">
        <f t="array" ref="M142">_xlfn.XLOOKUP(L142,Cinemas_data!$A$1:$A$49,Cinemas_data!$I$1:$I$49,"not Found")</f>
        <v>#NAME?</v>
      </c>
      <c r="N142" s="1" t="str">
        <f t="array" ref="N142">_xlfn.XLOOKUP(L142,Cinemas_data!$A$1:$A$49,Cinemas_data!$C$1:$C$49,"not Found")</f>
        <v>Thiruvananthapuram</v>
      </c>
      <c r="O142" s="1">
        <f t="array" ref="O142">_xlfn.XLOOKUP(A142,Booking_data!$A$1:$A$6001,Booking_data!$H$1:$H$6001,"not found")</f>
        <v>2</v>
      </c>
      <c r="P142" s="1">
        <f t="array" ref="P142">_xlfn.XLOOKUP(A142,Booking_data!$A$1:$A$6001,Booking_data!$I$1:$I$6001,"not Found")</f>
        <v>160</v>
      </c>
      <c r="Q142" s="1">
        <f t="shared" si="3"/>
        <v>320</v>
      </c>
      <c r="R142" s="1" t="str">
        <f t="array" ref="R142">_xlfn.XLOOKUP(A142,Booking_data!$A$1:$A$6001,Booking_data!$L$1:$L$6001,"Not Found")</f>
        <v>Debit Card</v>
      </c>
      <c r="S142" s="1">
        <f t="array" ref="S142">_xlfn.XLOOKUP(A142,Booking_data!$A$1:$A$6001,Booking_data!$N$1:$N$6001,"not Found")</f>
        <v>43</v>
      </c>
      <c r="T142" s="1" t="str">
        <f t="array" ref="T142">_xlfn.XLOOKUP(A142,Booking_data!$A$1:$A$6001,Booking_data!$O$1:$O$6001,"Not Found")</f>
        <v>Male</v>
      </c>
      <c r="U142" s="1" t="str">
        <f t="shared" si="4"/>
        <v>Middle Age</v>
      </c>
      <c r="V142" s="1" t="str">
        <f t="shared" si="5"/>
        <v>Low Booking</v>
      </c>
    </row>
    <row r="143" ht="15.75" customHeight="1">
      <c r="A143" s="1" t="s">
        <v>457</v>
      </c>
      <c r="B143" s="6">
        <v>46043.0</v>
      </c>
      <c r="C143" s="6">
        <v>46048.0</v>
      </c>
      <c r="D143" s="7">
        <v>0.8854166666666666</v>
      </c>
      <c r="E143" s="1" t="str">
        <f t="shared" si="1"/>
        <v>Weekday</v>
      </c>
      <c r="F143" s="1" t="str">
        <f t="shared" si="2"/>
        <v>Jan</v>
      </c>
      <c r="G143" s="1" t="str">
        <f t="array" ref="G143">_xlfn.XLOOKUP(A143,Booking_data!$A$1:$A$6001,Booking_data!$D$1:$D$6001,"not found")</f>
        <v>M037</v>
      </c>
      <c r="H143" s="1" t="str">
        <f t="array" ref="H143">_xlfn.XLOOKUP(G143,Movies_data!$A$1:$A$41,Movies_data!$B$1:$B$41,"not found")</f>
        <v>Oppenheimer</v>
      </c>
      <c r="I143" s="1" t="str">
        <f t="array" ref="I143">_xlfn.XLOOKUP(G143,Movies_data!$A$1:$A$41,Movies_data!$D$1:$D$41,"not found")</f>
        <v>Biography</v>
      </c>
      <c r="J143" s="1" t="str">
        <f t="array" ref="J143">_xlfn.XLOOKUP(G143,Movies_data!$A$1:$A$41,Movies_data!$C$1:$C$41,"not found")</f>
        <v>English</v>
      </c>
      <c r="K143" s="1">
        <f t="array" ref="K143">_xlfn.XLOOKUP(G143,Movies_data!$A$1:$A$41,Movies_data!$H$1:$H$41,"Not Found")</f>
        <v>8.5</v>
      </c>
      <c r="L143" s="1" t="str">
        <f t="array" ref="L143">_xlfn.XLOOKUP(A143,Booking_data!$A$1:$A$6001,Booking_data!$E$1:$E$6001,"not Found")</f>
        <v>C143</v>
      </c>
      <c r="M143" s="1" t="str">
        <f t="array" ref="M143">_xlfn.XLOOKUP(L143,Cinemas_data!$A$1:$A$49,Cinemas_data!$I$1:$I$49,"not Found")</f>
        <v>#NAME?</v>
      </c>
      <c r="N143" s="1" t="str">
        <f t="array" ref="N143">_xlfn.XLOOKUP(L143,Cinemas_data!$A$1:$A$49,Cinemas_data!$C$1:$C$49,"not Found")</f>
        <v>Ahmedabad</v>
      </c>
      <c r="O143" s="1">
        <f t="array" ref="O143">_xlfn.XLOOKUP(A143,Booking_data!$A$1:$A$6001,Booking_data!$H$1:$H$6001,"not found")</f>
        <v>4</v>
      </c>
      <c r="P143" s="1">
        <f t="array" ref="P143">_xlfn.XLOOKUP(A143,Booking_data!$A$1:$A$6001,Booking_data!$I$1:$I$6001,"not Found")</f>
        <v>240</v>
      </c>
      <c r="Q143" s="1">
        <f t="shared" si="3"/>
        <v>960</v>
      </c>
      <c r="R143" s="1" t="str">
        <f t="array" ref="R143">_xlfn.XLOOKUP(A143,Booking_data!$A$1:$A$6001,Booking_data!$L$1:$L$6001,"Not Found")</f>
        <v>Credit Card</v>
      </c>
      <c r="S143" s="1">
        <f t="array" ref="S143">_xlfn.XLOOKUP(A143,Booking_data!$A$1:$A$6001,Booking_data!$N$1:$N$6001,"not Found")</f>
        <v>35</v>
      </c>
      <c r="T143" s="1" t="str">
        <f t="array" ref="T143">_xlfn.XLOOKUP(A143,Booking_data!$A$1:$A$6001,Booking_data!$O$1:$O$6001,"Not Found")</f>
        <v>Male</v>
      </c>
      <c r="U143" s="1" t="str">
        <f t="shared" si="4"/>
        <v>Middle Age</v>
      </c>
      <c r="V143" s="1" t="str">
        <f t="shared" si="5"/>
        <v>Medium Booking</v>
      </c>
    </row>
    <row r="144" ht="15.75" customHeight="1">
      <c r="A144" s="1" t="s">
        <v>458</v>
      </c>
      <c r="B144" s="6">
        <v>46085.0</v>
      </c>
      <c r="C144" s="6">
        <v>46085.0</v>
      </c>
      <c r="D144" s="7">
        <v>0.3958333333333333</v>
      </c>
      <c r="E144" s="1" t="str">
        <f t="shared" si="1"/>
        <v>Weekday</v>
      </c>
      <c r="F144" s="1" t="str">
        <f t="shared" si="2"/>
        <v>Mar</v>
      </c>
      <c r="G144" s="1" t="str">
        <f t="array" ref="G144">_xlfn.XLOOKUP(A144,Booking_data!$A$1:$A$6001,Booking_data!$D$1:$D$6001,"not found")</f>
        <v>M024</v>
      </c>
      <c r="H144" s="1" t="str">
        <f t="array" ref="H144">_xlfn.XLOOKUP(G144,Movies_data!$A$1:$A$41,Movies_data!$B$1:$B$41,"not found")</f>
        <v>Bhool Bhulaiyaa 2</v>
      </c>
      <c r="I144" s="1" t="str">
        <f t="array" ref="I144">_xlfn.XLOOKUP(G144,Movies_data!$A$1:$A$41,Movies_data!$D$1:$D$41,"not found")</f>
        <v>Comedy</v>
      </c>
      <c r="J144" s="1" t="str">
        <f t="array" ref="J144">_xlfn.XLOOKUP(G144,Movies_data!$A$1:$A$41,Movies_data!$C$1:$C$41,"not found")</f>
        <v>Hindi</v>
      </c>
      <c r="K144" s="1">
        <f t="array" ref="K144">_xlfn.XLOOKUP(G144,Movies_data!$A$1:$A$41,Movies_data!$H$1:$H$41,"Not Found")</f>
        <v>5.9</v>
      </c>
      <c r="L144" s="1" t="str">
        <f t="array" ref="L144">_xlfn.XLOOKUP(A144,Booking_data!$A$1:$A$6001,Booking_data!$E$1:$E$6001,"not Found")</f>
        <v>C121</v>
      </c>
      <c r="M144" s="1" t="str">
        <f t="array" ref="M144">_xlfn.XLOOKUP(L144,Cinemas_data!$A$1:$A$49,Cinemas_data!$I$1:$I$49,"not Found")</f>
        <v>#NAME?</v>
      </c>
      <c r="N144" s="1" t="str">
        <f t="array" ref="N144">_xlfn.XLOOKUP(L144,Cinemas_data!$A$1:$A$49,Cinemas_data!$C$1:$C$49,"not Found")</f>
        <v>Noida</v>
      </c>
      <c r="O144" s="1">
        <f t="array" ref="O144">_xlfn.XLOOKUP(A144,Booking_data!$A$1:$A$6001,Booking_data!$H$1:$H$6001,"not found")</f>
        <v>3</v>
      </c>
      <c r="P144" s="1">
        <f t="array" ref="P144">_xlfn.XLOOKUP(A144,Booking_data!$A$1:$A$6001,Booking_data!$I$1:$I$6001,"not Found")</f>
        <v>240</v>
      </c>
      <c r="Q144" s="1">
        <f t="shared" si="3"/>
        <v>720</v>
      </c>
      <c r="R144" s="1" t="str">
        <f t="array" ref="R144">_xlfn.XLOOKUP(A144,Booking_data!$A$1:$A$6001,Booking_data!$L$1:$L$6001,"Not Found")</f>
        <v>Credit Card</v>
      </c>
      <c r="S144" s="1">
        <f t="array" ref="S144">_xlfn.XLOOKUP(A144,Booking_data!$A$1:$A$6001,Booking_data!$N$1:$N$6001,"not Found")</f>
        <v>48</v>
      </c>
      <c r="T144" s="1" t="str">
        <f t="array" ref="T144">_xlfn.XLOOKUP(A144,Booking_data!$A$1:$A$6001,Booking_data!$O$1:$O$6001,"Not Found")</f>
        <v>Male</v>
      </c>
      <c r="U144" s="1" t="str">
        <f t="shared" si="4"/>
        <v>Above 45</v>
      </c>
      <c r="V144" s="1" t="str">
        <f t="shared" si="5"/>
        <v>Medium Booking</v>
      </c>
    </row>
    <row r="145" ht="15.75" customHeight="1">
      <c r="A145" s="1" t="s">
        <v>459</v>
      </c>
      <c r="B145" s="6">
        <v>46127.0</v>
      </c>
      <c r="C145" s="6">
        <v>46134.0</v>
      </c>
      <c r="D145" s="7">
        <v>0.9375</v>
      </c>
      <c r="E145" s="1" t="str">
        <f t="shared" si="1"/>
        <v>Weekday</v>
      </c>
      <c r="F145" s="1" t="str">
        <f t="shared" si="2"/>
        <v>Apr</v>
      </c>
      <c r="G145" s="1" t="str">
        <f t="array" ref="G145">_xlfn.XLOOKUP(A145,Booking_data!$A$1:$A$6001,Booking_data!$D$1:$D$6001,"not found")</f>
        <v>M014</v>
      </c>
      <c r="H145" s="1" t="str">
        <f t="array" ref="H145">_xlfn.XLOOKUP(G145,Movies_data!$A$1:$A$41,Movies_data!$B$1:$B$41,"not found")</f>
        <v>Hi Nanna</v>
      </c>
      <c r="I145" s="1" t="str">
        <f t="array" ref="I145">_xlfn.XLOOKUP(G145,Movies_data!$A$1:$A$41,Movies_data!$D$1:$D$41,"not found")</f>
        <v>Romance</v>
      </c>
      <c r="J145" s="1" t="str">
        <f t="array" ref="J145">_xlfn.XLOOKUP(G145,Movies_data!$A$1:$A$41,Movies_data!$C$1:$C$41,"not found")</f>
        <v>Telugu</v>
      </c>
      <c r="K145" s="1">
        <f t="array" ref="K145">_xlfn.XLOOKUP(G145,Movies_data!$A$1:$A$41,Movies_data!$H$1:$H$41,"Not Found")</f>
        <v>8</v>
      </c>
      <c r="L145" s="1" t="str">
        <f t="array" ref="L145">_xlfn.XLOOKUP(A145,Booking_data!$A$1:$A$6001,Booking_data!$E$1:$E$6001,"not Found")</f>
        <v>C051</v>
      </c>
      <c r="M145" s="1" t="str">
        <f t="array" ref="M145">_xlfn.XLOOKUP(L145,Cinemas_data!$A$1:$A$49,Cinemas_data!$I$1:$I$49,"not Found")</f>
        <v>#NAME?</v>
      </c>
      <c r="N145" s="1" t="str">
        <f t="array" ref="N145">_xlfn.XLOOKUP(L145,Cinemas_data!$A$1:$A$49,Cinemas_data!$C$1:$C$49,"not Found")</f>
        <v>Bengaluru</v>
      </c>
      <c r="O145" s="1">
        <f t="array" ref="O145">_xlfn.XLOOKUP(A145,Booking_data!$A$1:$A$6001,Booking_data!$H$1:$H$6001,"not found")</f>
        <v>2</v>
      </c>
      <c r="P145" s="1">
        <f t="array" ref="P145">_xlfn.XLOOKUP(A145,Booking_data!$A$1:$A$6001,Booking_data!$I$1:$I$6001,"not Found")</f>
        <v>280</v>
      </c>
      <c r="Q145" s="1">
        <f t="shared" si="3"/>
        <v>560</v>
      </c>
      <c r="R145" s="1" t="str">
        <f t="array" ref="R145">_xlfn.XLOOKUP(A145,Booking_data!$A$1:$A$6001,Booking_data!$L$1:$L$6001,"Not Found")</f>
        <v>Credit Card</v>
      </c>
      <c r="S145" s="1">
        <f t="array" ref="S145">_xlfn.XLOOKUP(A145,Booking_data!$A$1:$A$6001,Booking_data!$N$1:$N$6001,"not Found")</f>
        <v>23</v>
      </c>
      <c r="T145" s="1" t="str">
        <f t="array" ref="T145">_xlfn.XLOOKUP(A145,Booking_data!$A$1:$A$6001,Booking_data!$O$1:$O$6001,"Not Found")</f>
        <v>Other</v>
      </c>
      <c r="U145" s="1" t="str">
        <f t="shared" si="4"/>
        <v>Youngster</v>
      </c>
      <c r="V145" s="1" t="str">
        <f t="shared" si="5"/>
        <v>Low Booking</v>
      </c>
    </row>
    <row r="146" ht="15.75" customHeight="1">
      <c r="A146" s="1" t="s">
        <v>460</v>
      </c>
      <c r="B146" s="6">
        <v>46067.0</v>
      </c>
      <c r="C146" s="6">
        <v>46073.0</v>
      </c>
      <c r="D146" s="7">
        <v>0.3958333333333333</v>
      </c>
      <c r="E146" s="1" t="str">
        <f t="shared" si="1"/>
        <v>Weekend</v>
      </c>
      <c r="F146" s="1" t="str">
        <f t="shared" si="2"/>
        <v>Feb</v>
      </c>
      <c r="G146" s="1" t="str">
        <f t="array" ref="G146">_xlfn.XLOOKUP(A146,Booking_data!$A$1:$A$6001,Booking_data!$D$1:$D$6001,"not found")</f>
        <v>M035</v>
      </c>
      <c r="H146" s="1" t="str">
        <f t="array" ref="H146">_xlfn.XLOOKUP(G146,Movies_data!$A$1:$A$41,Movies_data!$B$1:$B$41,"not found")</f>
        <v>Aavesham</v>
      </c>
      <c r="I146" s="1" t="str">
        <f t="array" ref="I146">_xlfn.XLOOKUP(G146,Movies_data!$A$1:$A$41,Movies_data!$D$1:$D$41,"not found")</f>
        <v>Comedy</v>
      </c>
      <c r="J146" s="1" t="str">
        <f t="array" ref="J146">_xlfn.XLOOKUP(G146,Movies_data!$A$1:$A$41,Movies_data!$C$1:$C$41,"not found")</f>
        <v>Malayalam</v>
      </c>
      <c r="K146" s="1">
        <f t="array" ref="K146">_xlfn.XLOOKUP(G146,Movies_data!$A$1:$A$41,Movies_data!$H$1:$H$41,"Not Found")</f>
        <v>7.8</v>
      </c>
      <c r="L146" s="1" t="str">
        <f t="array" ref="L146">_xlfn.XLOOKUP(A146,Booking_data!$A$1:$A$6001,Booking_data!$E$1:$E$6001,"not Found")</f>
        <v>C043</v>
      </c>
      <c r="M146" s="1" t="str">
        <f t="array" ref="M146">_xlfn.XLOOKUP(L146,Cinemas_data!$A$1:$A$49,Cinemas_data!$I$1:$I$49,"not Found")</f>
        <v>#NAME?</v>
      </c>
      <c r="N146" s="1" t="str">
        <f t="array" ref="N146">_xlfn.XLOOKUP(L146,Cinemas_data!$A$1:$A$49,Cinemas_data!$C$1:$C$49,"not Found")</f>
        <v>Salem</v>
      </c>
      <c r="O146" s="1">
        <f t="array" ref="O146">_xlfn.XLOOKUP(A146,Booking_data!$A$1:$A$6001,Booking_data!$H$1:$H$6001,"not found")</f>
        <v>6</v>
      </c>
      <c r="P146" s="1">
        <f t="array" ref="P146">_xlfn.XLOOKUP(A146,Booking_data!$A$1:$A$6001,Booking_data!$I$1:$I$6001,"not Found")</f>
        <v>200</v>
      </c>
      <c r="Q146" s="1">
        <f t="shared" si="3"/>
        <v>1200</v>
      </c>
      <c r="R146" s="1" t="str">
        <f t="array" ref="R146">_xlfn.XLOOKUP(A146,Booking_data!$A$1:$A$6001,Booking_data!$L$1:$L$6001,"Not Found")</f>
        <v>Debit Card</v>
      </c>
      <c r="S146" s="1">
        <f t="array" ref="S146">_xlfn.XLOOKUP(A146,Booking_data!$A$1:$A$6001,Booking_data!$N$1:$N$6001,"not Found")</f>
        <v>36</v>
      </c>
      <c r="T146" s="1" t="str">
        <f t="array" ref="T146">_xlfn.XLOOKUP(A146,Booking_data!$A$1:$A$6001,Booking_data!$O$1:$O$6001,"Not Found")</f>
        <v>Other</v>
      </c>
      <c r="U146" s="1" t="str">
        <f t="shared" si="4"/>
        <v>Middle Age</v>
      </c>
      <c r="V146" s="1" t="str">
        <f t="shared" si="5"/>
        <v>High Booking</v>
      </c>
    </row>
    <row r="147" ht="15.75" customHeight="1">
      <c r="A147" s="1" t="s">
        <v>461</v>
      </c>
      <c r="B147" s="6">
        <v>46108.0</v>
      </c>
      <c r="C147" s="6">
        <v>46112.0</v>
      </c>
      <c r="D147" s="7">
        <v>0.7708333333333334</v>
      </c>
      <c r="E147" s="1" t="str">
        <f t="shared" si="1"/>
        <v>Weekday</v>
      </c>
      <c r="F147" s="1" t="str">
        <f t="shared" si="2"/>
        <v>Mar</v>
      </c>
      <c r="G147" s="1" t="str">
        <f t="array" ref="G147">_xlfn.XLOOKUP(A147,Booking_data!$A$1:$A$6001,Booking_data!$D$1:$D$6001,"not found")</f>
        <v>M013</v>
      </c>
      <c r="H147" s="1" t="str">
        <f t="array" ref="H147">_xlfn.XLOOKUP(G147,Movies_data!$A$1:$A$41,Movies_data!$B$1:$B$41,"not found")</f>
        <v>Salaar</v>
      </c>
      <c r="I147" s="1" t="str">
        <f t="array" ref="I147">_xlfn.XLOOKUP(G147,Movies_data!$A$1:$A$41,Movies_data!$D$1:$D$41,"not found")</f>
        <v>Action</v>
      </c>
      <c r="J147" s="1" t="str">
        <f t="array" ref="J147">_xlfn.XLOOKUP(G147,Movies_data!$A$1:$A$41,Movies_data!$C$1:$C$41,"not found")</f>
        <v>Telugu</v>
      </c>
      <c r="K147" s="1">
        <f t="array" ref="K147">_xlfn.XLOOKUP(G147,Movies_data!$A$1:$A$41,Movies_data!$H$1:$H$41,"Not Found")</f>
        <v>6.5</v>
      </c>
      <c r="L147" s="1" t="str">
        <f t="array" ref="L147">_xlfn.XLOOKUP(A147,Booking_data!$A$1:$A$6001,Booking_data!$E$1:$E$6001,"not Found")</f>
        <v>C143</v>
      </c>
      <c r="M147" s="1" t="str">
        <f t="array" ref="M147">_xlfn.XLOOKUP(L147,Cinemas_data!$A$1:$A$49,Cinemas_data!$I$1:$I$49,"not Found")</f>
        <v>#NAME?</v>
      </c>
      <c r="N147" s="1" t="str">
        <f t="array" ref="N147">_xlfn.XLOOKUP(L147,Cinemas_data!$A$1:$A$49,Cinemas_data!$C$1:$C$49,"not Found")</f>
        <v>Ahmedabad</v>
      </c>
      <c r="O147" s="1">
        <f t="array" ref="O147">_xlfn.XLOOKUP(A147,Booking_data!$A$1:$A$6001,Booking_data!$H$1:$H$6001,"not found")</f>
        <v>3</v>
      </c>
      <c r="P147" s="1">
        <f t="array" ref="P147">_xlfn.XLOOKUP(A147,Booking_data!$A$1:$A$6001,Booking_data!$I$1:$I$6001,"not Found")</f>
        <v>420</v>
      </c>
      <c r="Q147" s="1">
        <f t="shared" si="3"/>
        <v>1260</v>
      </c>
      <c r="R147" s="1" t="str">
        <f t="array" ref="R147">_xlfn.XLOOKUP(A147,Booking_data!$A$1:$A$6001,Booking_data!$L$1:$L$6001,"Not Found")</f>
        <v>Credit Card</v>
      </c>
      <c r="S147" s="1">
        <f t="array" ref="S147">_xlfn.XLOOKUP(A147,Booking_data!$A$1:$A$6001,Booking_data!$N$1:$N$6001,"not Found")</f>
        <v>50</v>
      </c>
      <c r="T147" s="1" t="str">
        <f t="array" ref="T147">_xlfn.XLOOKUP(A147,Booking_data!$A$1:$A$6001,Booking_data!$O$1:$O$6001,"Not Found")</f>
        <v>Male</v>
      </c>
      <c r="U147" s="1" t="str">
        <f t="shared" si="4"/>
        <v>Above 45</v>
      </c>
      <c r="V147" s="1" t="str">
        <f t="shared" si="5"/>
        <v>Medium Booking</v>
      </c>
    </row>
    <row r="148" ht="15.75" customHeight="1">
      <c r="A148" s="1" t="s">
        <v>462</v>
      </c>
      <c r="B148" s="6">
        <v>46064.0</v>
      </c>
      <c r="C148" s="6">
        <v>46071.0</v>
      </c>
      <c r="D148" s="7">
        <v>0.53125</v>
      </c>
      <c r="E148" s="1" t="str">
        <f t="shared" si="1"/>
        <v>Weekday</v>
      </c>
      <c r="F148" s="1" t="str">
        <f t="shared" si="2"/>
        <v>Feb</v>
      </c>
      <c r="G148" s="1" t="str">
        <f t="array" ref="G148">_xlfn.XLOOKUP(A148,Booking_data!$A$1:$A$6001,Booking_data!$D$1:$D$6001,"not found")</f>
        <v>M023</v>
      </c>
      <c r="H148" s="1" t="str">
        <f t="array" ref="H148">_xlfn.XLOOKUP(G148,Movies_data!$A$1:$A$41,Movies_data!$B$1:$B$41,"not found")</f>
        <v>Stree 2</v>
      </c>
      <c r="I148" s="1" t="str">
        <f t="array" ref="I148">_xlfn.XLOOKUP(G148,Movies_data!$A$1:$A$41,Movies_data!$D$1:$D$41,"not found")</f>
        <v>Comedy</v>
      </c>
      <c r="J148" s="1" t="str">
        <f t="array" ref="J148">_xlfn.XLOOKUP(G148,Movies_data!$A$1:$A$41,Movies_data!$C$1:$C$41,"not found")</f>
        <v>Hindi</v>
      </c>
      <c r="K148" s="1">
        <f t="array" ref="K148">_xlfn.XLOOKUP(G148,Movies_data!$A$1:$A$41,Movies_data!$H$1:$H$41,"Not Found")</f>
        <v>6.9</v>
      </c>
      <c r="L148" s="1" t="str">
        <f t="array" ref="L148">_xlfn.XLOOKUP(A148,Booking_data!$A$1:$A$6001,Booking_data!$E$1:$E$6001,"not Found")</f>
        <v>C161</v>
      </c>
      <c r="M148" s="1" t="str">
        <f t="array" ref="M148">_xlfn.XLOOKUP(L148,Cinemas_data!$A$1:$A$49,Cinemas_data!$I$1:$I$49,"not Found")</f>
        <v>#NAME?</v>
      </c>
      <c r="N148" s="1" t="str">
        <f t="array" ref="N148">_xlfn.XLOOKUP(L148,Cinemas_data!$A$1:$A$49,Cinemas_data!$C$1:$C$49,"not Found")</f>
        <v>Thiruvananthapuram</v>
      </c>
      <c r="O148" s="1">
        <f t="array" ref="O148">_xlfn.XLOOKUP(A148,Booking_data!$A$1:$A$6001,Booking_data!$H$1:$H$6001,"not found")</f>
        <v>1</v>
      </c>
      <c r="P148" s="1">
        <f t="array" ref="P148">_xlfn.XLOOKUP(A148,Booking_data!$A$1:$A$6001,Booking_data!$I$1:$I$6001,"not Found")</f>
        <v>280</v>
      </c>
      <c r="Q148" s="1">
        <f t="shared" si="3"/>
        <v>280</v>
      </c>
      <c r="R148" s="1" t="str">
        <f t="array" ref="R148">_xlfn.XLOOKUP(A148,Booking_data!$A$1:$A$6001,Booking_data!$L$1:$L$6001,"Not Found")</f>
        <v>Net Banking</v>
      </c>
      <c r="S148" s="1">
        <f t="array" ref="S148">_xlfn.XLOOKUP(A148,Booking_data!$A$1:$A$6001,Booking_data!$N$1:$N$6001,"not Found")</f>
        <v>30</v>
      </c>
      <c r="T148" s="1" t="str">
        <f t="array" ref="T148">_xlfn.XLOOKUP(A148,Booking_data!$A$1:$A$6001,Booking_data!$O$1:$O$6001,"Not Found")</f>
        <v>Female</v>
      </c>
      <c r="U148" s="1" t="str">
        <f t="shared" si="4"/>
        <v>Middle Age</v>
      </c>
      <c r="V148" s="1" t="str">
        <f t="shared" si="5"/>
        <v>Low Booking</v>
      </c>
    </row>
    <row r="149" ht="15.75" customHeight="1">
      <c r="A149" s="1" t="s">
        <v>463</v>
      </c>
      <c r="B149" s="6">
        <v>46045.0</v>
      </c>
      <c r="C149" s="6">
        <v>46051.0</v>
      </c>
      <c r="D149" s="7">
        <v>0.53125</v>
      </c>
      <c r="E149" s="1" t="str">
        <f t="shared" si="1"/>
        <v>Weekday</v>
      </c>
      <c r="F149" s="1" t="str">
        <f t="shared" si="2"/>
        <v>Jan</v>
      </c>
      <c r="G149" s="1" t="str">
        <f t="array" ref="G149">_xlfn.XLOOKUP(A149,Booking_data!$A$1:$A$6001,Booking_data!$D$1:$D$6001,"not found")</f>
        <v>M024</v>
      </c>
      <c r="H149" s="1" t="str">
        <f t="array" ref="H149">_xlfn.XLOOKUP(G149,Movies_data!$A$1:$A$41,Movies_data!$B$1:$B$41,"not found")</f>
        <v>Bhool Bhulaiyaa 2</v>
      </c>
      <c r="I149" s="1" t="str">
        <f t="array" ref="I149">_xlfn.XLOOKUP(G149,Movies_data!$A$1:$A$41,Movies_data!$D$1:$D$41,"not found")</f>
        <v>Comedy</v>
      </c>
      <c r="J149" s="1" t="str">
        <f t="array" ref="J149">_xlfn.XLOOKUP(G149,Movies_data!$A$1:$A$41,Movies_data!$C$1:$C$41,"not found")</f>
        <v>Hindi</v>
      </c>
      <c r="K149" s="1">
        <f t="array" ref="K149">_xlfn.XLOOKUP(G149,Movies_data!$A$1:$A$41,Movies_data!$H$1:$H$41,"Not Found")</f>
        <v>5.9</v>
      </c>
      <c r="L149" s="1" t="str">
        <f t="array" ref="L149">_xlfn.XLOOKUP(A149,Booking_data!$A$1:$A$6001,Booking_data!$E$1:$E$6001,"not Found")</f>
        <v>C043</v>
      </c>
      <c r="M149" s="1" t="str">
        <f t="array" ref="M149">_xlfn.XLOOKUP(L149,Cinemas_data!$A$1:$A$49,Cinemas_data!$I$1:$I$49,"not Found")</f>
        <v>#NAME?</v>
      </c>
      <c r="N149" s="1" t="str">
        <f t="array" ref="N149">_xlfn.XLOOKUP(L149,Cinemas_data!$A$1:$A$49,Cinemas_data!$C$1:$C$49,"not Found")</f>
        <v>Salem</v>
      </c>
      <c r="O149" s="1">
        <f t="array" ref="O149">_xlfn.XLOOKUP(A149,Booking_data!$A$1:$A$6001,Booking_data!$H$1:$H$6001,"not found")</f>
        <v>3</v>
      </c>
      <c r="P149" s="1">
        <f t="array" ref="P149">_xlfn.XLOOKUP(A149,Booking_data!$A$1:$A$6001,Booking_data!$I$1:$I$6001,"not Found")</f>
        <v>200</v>
      </c>
      <c r="Q149" s="1">
        <f t="shared" si="3"/>
        <v>600</v>
      </c>
      <c r="R149" s="1" t="str">
        <f t="array" ref="R149">_xlfn.XLOOKUP(A149,Booking_data!$A$1:$A$6001,Booking_data!$L$1:$L$6001,"Not Found")</f>
        <v>Debit Card</v>
      </c>
      <c r="S149" s="1">
        <f t="array" ref="S149">_xlfn.XLOOKUP(A149,Booking_data!$A$1:$A$6001,Booking_data!$N$1:$N$6001,"not Found")</f>
        <v>42</v>
      </c>
      <c r="T149" s="1" t="str">
        <f t="array" ref="T149">_xlfn.XLOOKUP(A149,Booking_data!$A$1:$A$6001,Booking_data!$O$1:$O$6001,"Not Found")</f>
        <v>Female</v>
      </c>
      <c r="U149" s="1" t="str">
        <f t="shared" si="4"/>
        <v>Middle Age</v>
      </c>
      <c r="V149" s="1" t="str">
        <f t="shared" si="5"/>
        <v>Medium Booking</v>
      </c>
    </row>
    <row r="150" ht="15.75" customHeight="1">
      <c r="A150" s="1" t="s">
        <v>464</v>
      </c>
      <c r="B150" s="6">
        <v>46172.0</v>
      </c>
      <c r="C150" s="6">
        <v>46172.0</v>
      </c>
      <c r="D150" s="7">
        <v>0.9375</v>
      </c>
      <c r="E150" s="1" t="str">
        <f t="shared" si="1"/>
        <v>Weekend</v>
      </c>
      <c r="F150" s="1" t="str">
        <f t="shared" si="2"/>
        <v>May</v>
      </c>
      <c r="G150" s="1" t="str">
        <f t="array" ref="G150">_xlfn.XLOOKUP(A150,Booking_data!$A$1:$A$6001,Booking_data!$D$1:$D$6001,"not found")</f>
        <v>M007</v>
      </c>
      <c r="H150" s="1" t="str">
        <f t="array" ref="H150">_xlfn.XLOOKUP(G150,Movies_data!$A$1:$A$41,Movies_data!$B$1:$B$41,"not found")</f>
        <v>Good Night</v>
      </c>
      <c r="I150" s="1" t="str">
        <f t="array" ref="I150">_xlfn.XLOOKUP(G150,Movies_data!$A$1:$A$41,Movies_data!$D$1:$D$41,"not found")</f>
        <v>Comedy</v>
      </c>
      <c r="J150" s="1" t="str">
        <f t="array" ref="J150">_xlfn.XLOOKUP(G150,Movies_data!$A$1:$A$41,Movies_data!$C$1:$C$41,"not found")</f>
        <v>Tamil</v>
      </c>
      <c r="K150" s="1">
        <f t="array" ref="K150">_xlfn.XLOOKUP(G150,Movies_data!$A$1:$A$41,Movies_data!$H$1:$H$41,"Not Found")</f>
        <v>8</v>
      </c>
      <c r="L150" s="1" t="str">
        <f t="array" ref="L150">_xlfn.XLOOKUP(A150,Booking_data!$A$1:$A$6001,Booking_data!$E$1:$E$6001,"not Found")</f>
        <v>C083</v>
      </c>
      <c r="M150" s="1" t="str">
        <f t="array" ref="M150">_xlfn.XLOOKUP(L150,Cinemas_data!$A$1:$A$49,Cinemas_data!$I$1:$I$49,"not Found")</f>
        <v>#NAME?</v>
      </c>
      <c r="N150" s="1" t="str">
        <f t="array" ref="N150">_xlfn.XLOOKUP(L150,Cinemas_data!$A$1:$A$49,Cinemas_data!$C$1:$C$49,"not Found")</f>
        <v>Vijayawada</v>
      </c>
      <c r="O150" s="1">
        <f t="array" ref="O150">_xlfn.XLOOKUP(A150,Booking_data!$A$1:$A$6001,Booking_data!$H$1:$H$6001,"not found")</f>
        <v>1</v>
      </c>
      <c r="P150" s="1">
        <f t="array" ref="P150">_xlfn.XLOOKUP(A150,Booking_data!$A$1:$A$6001,Booking_data!$I$1:$I$6001,"not Found")</f>
        <v>280</v>
      </c>
      <c r="Q150" s="1">
        <f t="shared" si="3"/>
        <v>280</v>
      </c>
      <c r="R150" s="1" t="str">
        <f t="array" ref="R150">_xlfn.XLOOKUP(A150,Booking_data!$A$1:$A$6001,Booking_data!$L$1:$L$6001,"Not Found")</f>
        <v>UPI</v>
      </c>
      <c r="S150" s="1">
        <f t="array" ref="S150">_xlfn.XLOOKUP(A150,Booking_data!$A$1:$A$6001,Booking_data!$N$1:$N$6001,"not Found")</f>
        <v>43</v>
      </c>
      <c r="T150" s="1" t="str">
        <f t="array" ref="T150">_xlfn.XLOOKUP(A150,Booking_data!$A$1:$A$6001,Booking_data!$O$1:$O$6001,"Not Found")</f>
        <v>Other</v>
      </c>
      <c r="U150" s="1" t="str">
        <f t="shared" si="4"/>
        <v>Middle Age</v>
      </c>
      <c r="V150" s="1" t="str">
        <f t="shared" si="5"/>
        <v>Low Booking</v>
      </c>
    </row>
    <row r="151" ht="15.75" customHeight="1">
      <c r="A151" s="1" t="s">
        <v>465</v>
      </c>
      <c r="B151" s="6">
        <v>46117.0</v>
      </c>
      <c r="C151" s="6">
        <v>46120.0</v>
      </c>
      <c r="D151" s="7">
        <v>0.9375</v>
      </c>
      <c r="E151" s="1" t="str">
        <f t="shared" si="1"/>
        <v>Weekend</v>
      </c>
      <c r="F151" s="1" t="str">
        <f t="shared" si="2"/>
        <v>Apr</v>
      </c>
      <c r="G151" s="1" t="str">
        <f t="array" ref="G151">_xlfn.XLOOKUP(A151,Booking_data!$A$1:$A$6001,Booking_data!$D$1:$D$6001,"not found")</f>
        <v>M006</v>
      </c>
      <c r="H151" s="1" t="str">
        <f t="array" ref="H151">_xlfn.XLOOKUP(G151,Movies_data!$A$1:$A$41,Movies_data!$B$1:$B$41,"not found")</f>
        <v>Maamannan</v>
      </c>
      <c r="I151" s="1" t="str">
        <f t="array" ref="I151">_xlfn.XLOOKUP(G151,Movies_data!$A$1:$A$41,Movies_data!$D$1:$D$41,"not found")</f>
        <v>Drama</v>
      </c>
      <c r="J151" s="1" t="str">
        <f t="array" ref="J151">_xlfn.XLOOKUP(G151,Movies_data!$A$1:$A$41,Movies_data!$C$1:$C$41,"not found")</f>
        <v>Tamil</v>
      </c>
      <c r="K151" s="1">
        <f t="array" ref="K151">_xlfn.XLOOKUP(G151,Movies_data!$A$1:$A$41,Movies_data!$H$1:$H$41,"Not Found")</f>
        <v>7.3</v>
      </c>
      <c r="L151" s="1" t="str">
        <f t="array" ref="L151">_xlfn.XLOOKUP(A151,Booking_data!$A$1:$A$6001,Booking_data!$E$1:$E$6001,"not Found")</f>
        <v>C033</v>
      </c>
      <c r="M151" s="1" t="str">
        <f t="array" ref="M151">_xlfn.XLOOKUP(L151,Cinemas_data!$A$1:$A$49,Cinemas_data!$I$1:$I$49,"not Found")</f>
        <v>#NAME?</v>
      </c>
      <c r="N151" s="1" t="str">
        <f t="array" ref="N151">_xlfn.XLOOKUP(L151,Cinemas_data!$A$1:$A$49,Cinemas_data!$C$1:$C$49,"not Found")</f>
        <v>Madurai</v>
      </c>
      <c r="O151" s="1">
        <f t="array" ref="O151">_xlfn.XLOOKUP(A151,Booking_data!$A$1:$A$6001,Booking_data!$H$1:$H$6001,"not found")</f>
        <v>2</v>
      </c>
      <c r="P151" s="1">
        <f t="array" ref="P151">_xlfn.XLOOKUP(A151,Booking_data!$A$1:$A$6001,Booking_data!$I$1:$I$6001,"not Found")</f>
        <v>260</v>
      </c>
      <c r="Q151" s="1">
        <f t="shared" si="3"/>
        <v>520</v>
      </c>
      <c r="R151" s="1" t="str">
        <f t="array" ref="R151">_xlfn.XLOOKUP(A151,Booking_data!$A$1:$A$6001,Booking_data!$L$1:$L$6001,"Not Found")</f>
        <v>Wallet</v>
      </c>
      <c r="S151" s="1">
        <f t="array" ref="S151">_xlfn.XLOOKUP(A151,Booking_data!$A$1:$A$6001,Booking_data!$N$1:$N$6001,"not Found")</f>
        <v>44</v>
      </c>
      <c r="T151" s="1" t="str">
        <f t="array" ref="T151">_xlfn.XLOOKUP(A151,Booking_data!$A$1:$A$6001,Booking_data!$O$1:$O$6001,"Not Found")</f>
        <v>Other</v>
      </c>
      <c r="U151" s="1" t="str">
        <f t="shared" si="4"/>
        <v>Middle Age</v>
      </c>
      <c r="V151" s="1" t="str">
        <f t="shared" si="5"/>
        <v>Low Booking</v>
      </c>
    </row>
    <row r="152" ht="15.75" customHeight="1">
      <c r="A152" s="1" t="s">
        <v>466</v>
      </c>
      <c r="B152" s="6">
        <v>46086.0</v>
      </c>
      <c r="C152" s="6">
        <v>46087.0</v>
      </c>
      <c r="D152" s="7">
        <v>0.8854166666666666</v>
      </c>
      <c r="E152" s="1" t="str">
        <f t="shared" si="1"/>
        <v>Weekday</v>
      </c>
      <c r="F152" s="1" t="str">
        <f t="shared" si="2"/>
        <v>Mar</v>
      </c>
      <c r="G152" s="1" t="str">
        <f t="array" ref="G152">_xlfn.XLOOKUP(A152,Booking_data!$A$1:$A$6001,Booking_data!$D$1:$D$6001,"not found")</f>
        <v>M017</v>
      </c>
      <c r="H152" s="1" t="str">
        <f t="array" ref="H152">_xlfn.XLOOKUP(G152,Movies_data!$A$1:$A$41,Movies_data!$B$1:$B$41,"not found")</f>
        <v>Baahubali 2</v>
      </c>
      <c r="I152" s="1" t="str">
        <f t="array" ref="I152">_xlfn.XLOOKUP(G152,Movies_data!$A$1:$A$41,Movies_data!$D$1:$D$41,"not found")</f>
        <v>Action</v>
      </c>
      <c r="J152" s="1" t="str">
        <f t="array" ref="J152">_xlfn.XLOOKUP(G152,Movies_data!$A$1:$A$41,Movies_data!$C$1:$C$41,"not found")</f>
        <v>Telugu</v>
      </c>
      <c r="K152" s="1">
        <f t="array" ref="K152">_xlfn.XLOOKUP(G152,Movies_data!$A$1:$A$41,Movies_data!$H$1:$H$41,"Not Found")</f>
        <v>8.2</v>
      </c>
      <c r="L152" s="1" t="str">
        <f t="array" ref="L152">_xlfn.XLOOKUP(A152,Booking_data!$A$1:$A$6001,Booking_data!$E$1:$E$6001,"not Found")</f>
        <v>C121</v>
      </c>
      <c r="M152" s="1" t="str">
        <f t="array" ref="M152">_xlfn.XLOOKUP(L152,Cinemas_data!$A$1:$A$49,Cinemas_data!$I$1:$I$49,"not Found")</f>
        <v>#NAME?</v>
      </c>
      <c r="N152" s="1" t="str">
        <f t="array" ref="N152">_xlfn.XLOOKUP(L152,Cinemas_data!$A$1:$A$49,Cinemas_data!$C$1:$C$49,"not Found")</f>
        <v>Noida</v>
      </c>
      <c r="O152" s="1">
        <f t="array" ref="O152">_xlfn.XLOOKUP(A152,Booking_data!$A$1:$A$6001,Booking_data!$H$1:$H$6001,"not found")</f>
        <v>1</v>
      </c>
      <c r="P152" s="1">
        <f t="array" ref="P152">_xlfn.XLOOKUP(A152,Booking_data!$A$1:$A$6001,Booking_data!$I$1:$I$6001,"not Found")</f>
        <v>240</v>
      </c>
      <c r="Q152" s="1">
        <f t="shared" si="3"/>
        <v>240</v>
      </c>
      <c r="R152" s="1" t="str">
        <f t="array" ref="R152">_xlfn.XLOOKUP(A152,Booking_data!$A$1:$A$6001,Booking_data!$L$1:$L$6001,"Not Found")</f>
        <v>Wallet</v>
      </c>
      <c r="S152" s="1">
        <f t="array" ref="S152">_xlfn.XLOOKUP(A152,Booking_data!$A$1:$A$6001,Booking_data!$N$1:$N$6001,"not Found")</f>
        <v>53</v>
      </c>
      <c r="T152" s="1" t="str">
        <f t="array" ref="T152">_xlfn.XLOOKUP(A152,Booking_data!$A$1:$A$6001,Booking_data!$O$1:$O$6001,"Not Found")</f>
        <v>Other</v>
      </c>
      <c r="U152" s="1" t="str">
        <f t="shared" si="4"/>
        <v>Above 45</v>
      </c>
      <c r="V152" s="1" t="str">
        <f t="shared" si="5"/>
        <v>Low Booking</v>
      </c>
    </row>
    <row r="153" ht="15.75" customHeight="1">
      <c r="A153" s="1" t="s">
        <v>467</v>
      </c>
      <c r="B153" s="6">
        <v>46065.0</v>
      </c>
      <c r="C153" s="6">
        <v>46070.0</v>
      </c>
      <c r="D153" s="7">
        <v>0.7708333333333334</v>
      </c>
      <c r="E153" s="1" t="str">
        <f t="shared" si="1"/>
        <v>Weekday</v>
      </c>
      <c r="F153" s="1" t="str">
        <f t="shared" si="2"/>
        <v>Feb</v>
      </c>
      <c r="G153" s="1" t="str">
        <f t="array" ref="G153">_xlfn.XLOOKUP(A153,Booking_data!$A$1:$A$6001,Booking_data!$D$1:$D$6001,"not found")</f>
        <v>M033</v>
      </c>
      <c r="H153" s="1" t="str">
        <f t="array" ref="H153">_xlfn.XLOOKUP(G153,Movies_data!$A$1:$A$41,Movies_data!$B$1:$B$41,"not found")</f>
        <v>Lucifer</v>
      </c>
      <c r="I153" s="1" t="str">
        <f t="array" ref="I153">_xlfn.XLOOKUP(G153,Movies_data!$A$1:$A$41,Movies_data!$D$1:$D$41,"not found")</f>
        <v>Action</v>
      </c>
      <c r="J153" s="1" t="str">
        <f t="array" ref="J153">_xlfn.XLOOKUP(G153,Movies_data!$A$1:$A$41,Movies_data!$C$1:$C$41,"not found")</f>
        <v>Malayalam</v>
      </c>
      <c r="K153" s="1">
        <f t="array" ref="K153">_xlfn.XLOOKUP(G153,Movies_data!$A$1:$A$41,Movies_data!$H$1:$H$41,"Not Found")</f>
        <v>7.5</v>
      </c>
      <c r="L153" s="1" t="str">
        <f t="array" ref="L153">_xlfn.XLOOKUP(A153,Booking_data!$A$1:$A$6001,Booking_data!$E$1:$E$6001,"not Found")</f>
        <v>C102</v>
      </c>
      <c r="M153" s="1" t="str">
        <f t="array" ref="M153">_xlfn.XLOOKUP(L153,Cinemas_data!$A$1:$A$49,Cinemas_data!$I$1:$I$49,"not Found")</f>
        <v>#NAME?</v>
      </c>
      <c r="N153" s="1" t="str">
        <f t="array" ref="N153">_xlfn.XLOOKUP(L153,Cinemas_data!$A$1:$A$49,Cinemas_data!$C$1:$C$49,"not Found")</f>
        <v>Pune</v>
      </c>
      <c r="O153" s="1">
        <f t="array" ref="O153">_xlfn.XLOOKUP(A153,Booking_data!$A$1:$A$6001,Booking_data!$H$1:$H$6001,"not found")</f>
        <v>4</v>
      </c>
      <c r="P153" s="1">
        <f t="array" ref="P153">_xlfn.XLOOKUP(A153,Booking_data!$A$1:$A$6001,Booking_data!$I$1:$I$6001,"not Found")</f>
        <v>220</v>
      </c>
      <c r="Q153" s="1">
        <f t="shared" si="3"/>
        <v>880</v>
      </c>
      <c r="R153" s="1" t="str">
        <f t="array" ref="R153">_xlfn.XLOOKUP(A153,Booking_data!$A$1:$A$6001,Booking_data!$L$1:$L$6001,"Not Found")</f>
        <v>Net Banking</v>
      </c>
      <c r="S153" s="1">
        <f t="array" ref="S153">_xlfn.XLOOKUP(A153,Booking_data!$A$1:$A$6001,Booking_data!$N$1:$N$6001,"not Found")</f>
        <v>50</v>
      </c>
      <c r="T153" s="1" t="str">
        <f t="array" ref="T153">_xlfn.XLOOKUP(A153,Booking_data!$A$1:$A$6001,Booking_data!$O$1:$O$6001,"Not Found")</f>
        <v>Male</v>
      </c>
      <c r="U153" s="1" t="str">
        <f t="shared" si="4"/>
        <v>Above 45</v>
      </c>
      <c r="V153" s="1" t="str">
        <f t="shared" si="5"/>
        <v>Medium Booking</v>
      </c>
    </row>
    <row r="154" ht="15.75" customHeight="1">
      <c r="A154" s="1" t="s">
        <v>468</v>
      </c>
      <c r="B154" s="6">
        <v>46139.0</v>
      </c>
      <c r="C154" s="6">
        <v>46139.0</v>
      </c>
      <c r="D154" s="7">
        <v>0.8854166666666666</v>
      </c>
      <c r="E154" s="1" t="str">
        <f t="shared" si="1"/>
        <v>Weekday</v>
      </c>
      <c r="F154" s="1" t="str">
        <f t="shared" si="2"/>
        <v>Apr</v>
      </c>
      <c r="G154" s="1" t="str">
        <f t="array" ref="G154">_xlfn.XLOOKUP(A154,Booking_data!$A$1:$A$6001,Booking_data!$D$1:$D$6001,"not found")</f>
        <v>M018</v>
      </c>
      <c r="H154" s="1" t="str">
        <f t="array" ref="H154">_xlfn.XLOOKUP(G154,Movies_data!$A$1:$A$41,Movies_data!$B$1:$B$41,"not found")</f>
        <v>Sita Ramam</v>
      </c>
      <c r="I154" s="1" t="str">
        <f t="array" ref="I154">_xlfn.XLOOKUP(G154,Movies_data!$A$1:$A$41,Movies_data!$D$1:$D$41,"not found")</f>
        <v>Romance</v>
      </c>
      <c r="J154" s="1" t="str">
        <f t="array" ref="J154">_xlfn.XLOOKUP(G154,Movies_data!$A$1:$A$41,Movies_data!$C$1:$C$41,"not found")</f>
        <v>Telugu</v>
      </c>
      <c r="K154" s="1">
        <f t="array" ref="K154">_xlfn.XLOOKUP(G154,Movies_data!$A$1:$A$41,Movies_data!$H$1:$H$41,"Not Found")</f>
        <v>8.5</v>
      </c>
      <c r="L154" s="1" t="str">
        <f t="array" ref="L154">_xlfn.XLOOKUP(A154,Booking_data!$A$1:$A$6001,Booking_data!$E$1:$E$6001,"not Found")</f>
        <v>C152</v>
      </c>
      <c r="M154" s="1" t="str">
        <f t="array" ref="M154">_xlfn.XLOOKUP(L154,Cinemas_data!$A$1:$A$49,Cinemas_data!$I$1:$I$49,"not Found")</f>
        <v>#NAME?</v>
      </c>
      <c r="N154" s="1" t="str">
        <f t="array" ref="N154">_xlfn.XLOOKUP(L154,Cinemas_data!$A$1:$A$49,Cinemas_data!$C$1:$C$49,"not Found")</f>
        <v>Kochi</v>
      </c>
      <c r="O154" s="1">
        <f t="array" ref="O154">_xlfn.XLOOKUP(A154,Booking_data!$A$1:$A$6001,Booking_data!$H$1:$H$6001,"not found")</f>
        <v>4</v>
      </c>
      <c r="P154" s="1">
        <f t="array" ref="P154">_xlfn.XLOOKUP(A154,Booking_data!$A$1:$A$6001,Booking_data!$I$1:$I$6001,"not Found")</f>
        <v>260</v>
      </c>
      <c r="Q154" s="1">
        <f t="shared" si="3"/>
        <v>1040</v>
      </c>
      <c r="R154" s="1" t="str">
        <f t="array" ref="R154">_xlfn.XLOOKUP(A154,Booking_data!$A$1:$A$6001,Booking_data!$L$1:$L$6001,"Not Found")</f>
        <v>UPI</v>
      </c>
      <c r="S154" s="1">
        <f t="array" ref="S154">_xlfn.XLOOKUP(A154,Booking_data!$A$1:$A$6001,Booking_data!$N$1:$N$6001,"not Found")</f>
        <v>31</v>
      </c>
      <c r="T154" s="1" t="str">
        <f t="array" ref="T154">_xlfn.XLOOKUP(A154,Booking_data!$A$1:$A$6001,Booking_data!$O$1:$O$6001,"Not Found")</f>
        <v>Female</v>
      </c>
      <c r="U154" s="1" t="str">
        <f t="shared" si="4"/>
        <v>Middle Age</v>
      </c>
      <c r="V154" s="1" t="str">
        <f t="shared" si="5"/>
        <v>Medium Booking</v>
      </c>
    </row>
    <row r="155" ht="15.75" customHeight="1">
      <c r="A155" s="1" t="s">
        <v>469</v>
      </c>
      <c r="B155" s="6">
        <v>46202.0</v>
      </c>
      <c r="C155" s="6">
        <v>46203.0</v>
      </c>
      <c r="D155" s="7">
        <v>0.53125</v>
      </c>
      <c r="E155" s="1" t="str">
        <f t="shared" si="1"/>
        <v>Weekday</v>
      </c>
      <c r="F155" s="1" t="str">
        <f t="shared" si="2"/>
        <v>Jun</v>
      </c>
      <c r="G155" s="1" t="str">
        <f t="array" ref="G155">_xlfn.XLOOKUP(A155,Booking_data!$A$1:$A$6001,Booking_data!$D$1:$D$6001,"not found")</f>
        <v>M018</v>
      </c>
      <c r="H155" s="1" t="str">
        <f t="array" ref="H155">_xlfn.XLOOKUP(G155,Movies_data!$A$1:$A$41,Movies_data!$B$1:$B$41,"not found")</f>
        <v>Sita Ramam</v>
      </c>
      <c r="I155" s="1" t="str">
        <f t="array" ref="I155">_xlfn.XLOOKUP(G155,Movies_data!$A$1:$A$41,Movies_data!$D$1:$D$41,"not found")</f>
        <v>Romance</v>
      </c>
      <c r="J155" s="1" t="str">
        <f t="array" ref="J155">_xlfn.XLOOKUP(G155,Movies_data!$A$1:$A$41,Movies_data!$C$1:$C$41,"not found")</f>
        <v>Telugu</v>
      </c>
      <c r="K155" s="1">
        <f t="array" ref="K155">_xlfn.XLOOKUP(G155,Movies_data!$A$1:$A$41,Movies_data!$H$1:$H$41,"Not Found")</f>
        <v>8.5</v>
      </c>
      <c r="L155" s="1" t="str">
        <f t="array" ref="L155">_xlfn.XLOOKUP(A155,Booking_data!$A$1:$A$6001,Booking_data!$E$1:$E$6001,"not Found")</f>
        <v>C021</v>
      </c>
      <c r="M155" s="1" t="str">
        <f t="array" ref="M155">_xlfn.XLOOKUP(L155,Cinemas_data!$A$1:$A$49,Cinemas_data!$I$1:$I$49,"not Found")</f>
        <v>#NAME?</v>
      </c>
      <c r="N155" s="1" t="str">
        <f t="array" ref="N155">_xlfn.XLOOKUP(L155,Cinemas_data!$A$1:$A$49,Cinemas_data!$C$1:$C$49,"not Found")</f>
        <v>Coimbatore</v>
      </c>
      <c r="O155" s="1">
        <f t="array" ref="O155">_xlfn.XLOOKUP(A155,Booking_data!$A$1:$A$6001,Booking_data!$H$1:$H$6001,"not found")</f>
        <v>6</v>
      </c>
      <c r="P155" s="1">
        <f t="array" ref="P155">_xlfn.XLOOKUP(A155,Booking_data!$A$1:$A$6001,Booking_data!$I$1:$I$6001,"not Found")</f>
        <v>220</v>
      </c>
      <c r="Q155" s="1">
        <f t="shared" si="3"/>
        <v>1320</v>
      </c>
      <c r="R155" s="1" t="str">
        <f t="array" ref="R155">_xlfn.XLOOKUP(A155,Booking_data!$A$1:$A$6001,Booking_data!$L$1:$L$6001,"Not Found")</f>
        <v>Debit Card</v>
      </c>
      <c r="S155" s="1">
        <f t="array" ref="S155">_xlfn.XLOOKUP(A155,Booking_data!$A$1:$A$6001,Booking_data!$N$1:$N$6001,"not Found")</f>
        <v>29</v>
      </c>
      <c r="T155" s="1" t="str">
        <f t="array" ref="T155">_xlfn.XLOOKUP(A155,Booking_data!$A$1:$A$6001,Booking_data!$O$1:$O$6001,"Not Found")</f>
        <v>Female</v>
      </c>
      <c r="U155" s="1" t="str">
        <f t="shared" si="4"/>
        <v>Youngster</v>
      </c>
      <c r="V155" s="1" t="str">
        <f t="shared" si="5"/>
        <v>High Booking</v>
      </c>
    </row>
    <row r="156" ht="15.75" customHeight="1">
      <c r="A156" s="1" t="s">
        <v>470</v>
      </c>
      <c r="B156" s="6">
        <v>46119.0</v>
      </c>
      <c r="C156" s="6">
        <v>46125.0</v>
      </c>
      <c r="D156" s="7">
        <v>0.7708333333333334</v>
      </c>
      <c r="E156" s="1" t="str">
        <f t="shared" si="1"/>
        <v>Weekday</v>
      </c>
      <c r="F156" s="1" t="str">
        <f t="shared" si="2"/>
        <v>Apr</v>
      </c>
      <c r="G156" s="1" t="str">
        <f t="array" ref="G156">_xlfn.XLOOKUP(A156,Booking_data!$A$1:$A$6001,Booking_data!$D$1:$D$6001,"not found")</f>
        <v>M003</v>
      </c>
      <c r="H156" s="1" t="str">
        <f t="array" ref="H156">_xlfn.XLOOKUP(G156,Movies_data!$A$1:$A$41,Movies_data!$B$1:$B$41,"not found")</f>
        <v>Vikram</v>
      </c>
      <c r="I156" s="1" t="str">
        <f t="array" ref="I156">_xlfn.XLOOKUP(G156,Movies_data!$A$1:$A$41,Movies_data!$D$1:$D$41,"not found")</f>
        <v>Action</v>
      </c>
      <c r="J156" s="1" t="str">
        <f t="array" ref="J156">_xlfn.XLOOKUP(G156,Movies_data!$A$1:$A$41,Movies_data!$C$1:$C$41,"not found")</f>
        <v>Tamil</v>
      </c>
      <c r="K156" s="1">
        <f t="array" ref="K156">_xlfn.XLOOKUP(G156,Movies_data!$A$1:$A$41,Movies_data!$H$1:$H$41,"Not Found")</f>
        <v>8.3</v>
      </c>
      <c r="L156" s="1" t="str">
        <f t="array" ref="L156">_xlfn.XLOOKUP(A156,Booking_data!$A$1:$A$6001,Booking_data!$E$1:$E$6001,"not Found")</f>
        <v>C151</v>
      </c>
      <c r="M156" s="1" t="str">
        <f t="array" ref="M156">_xlfn.XLOOKUP(L156,Cinemas_data!$A$1:$A$49,Cinemas_data!$I$1:$I$49,"not Found")</f>
        <v>#NAME?</v>
      </c>
      <c r="N156" s="1" t="str">
        <f t="array" ref="N156">_xlfn.XLOOKUP(L156,Cinemas_data!$A$1:$A$49,Cinemas_data!$C$1:$C$49,"not Found")</f>
        <v>Kochi</v>
      </c>
      <c r="O156" s="1">
        <f t="array" ref="O156">_xlfn.XLOOKUP(A156,Booking_data!$A$1:$A$6001,Booking_data!$H$1:$H$6001,"not found")</f>
        <v>2</v>
      </c>
      <c r="P156" s="1">
        <f t="array" ref="P156">_xlfn.XLOOKUP(A156,Booking_data!$A$1:$A$6001,Booking_data!$I$1:$I$6001,"not Found")</f>
        <v>460</v>
      </c>
      <c r="Q156" s="1">
        <f t="shared" si="3"/>
        <v>920</v>
      </c>
      <c r="R156" s="1" t="str">
        <f t="array" ref="R156">_xlfn.XLOOKUP(A156,Booking_data!$A$1:$A$6001,Booking_data!$L$1:$L$6001,"Not Found")</f>
        <v>Credit Card</v>
      </c>
      <c r="S156" s="1">
        <f t="array" ref="S156">_xlfn.XLOOKUP(A156,Booking_data!$A$1:$A$6001,Booking_data!$N$1:$N$6001,"not Found")</f>
        <v>52</v>
      </c>
      <c r="T156" s="1" t="str">
        <f t="array" ref="T156">_xlfn.XLOOKUP(A156,Booking_data!$A$1:$A$6001,Booking_data!$O$1:$O$6001,"Not Found")</f>
        <v>Other</v>
      </c>
      <c r="U156" s="1" t="str">
        <f t="shared" si="4"/>
        <v>Above 45</v>
      </c>
      <c r="V156" s="1" t="str">
        <f t="shared" si="5"/>
        <v>Low Booking</v>
      </c>
    </row>
    <row r="157" ht="15.75" customHeight="1">
      <c r="A157" s="1" t="s">
        <v>471</v>
      </c>
      <c r="B157" s="6">
        <v>46023.0</v>
      </c>
      <c r="C157" s="6">
        <v>46023.0</v>
      </c>
      <c r="D157" s="7">
        <v>0.6458333333333334</v>
      </c>
      <c r="E157" s="1" t="str">
        <f t="shared" si="1"/>
        <v>Weekday</v>
      </c>
      <c r="F157" s="1" t="str">
        <f t="shared" si="2"/>
        <v>Jan</v>
      </c>
      <c r="G157" s="1" t="str">
        <f t="array" ref="G157">_xlfn.XLOOKUP(A157,Booking_data!$A$1:$A$6001,Booking_data!$D$1:$D$6001,"not found")</f>
        <v>M039</v>
      </c>
      <c r="H157" s="1" t="str">
        <f t="array" ref="H157">_xlfn.XLOOKUP(G157,Movies_data!$A$1:$A$41,Movies_data!$B$1:$B$41,"not found")</f>
        <v>Dune: Part Two</v>
      </c>
      <c r="I157" s="1" t="str">
        <f t="array" ref="I157">_xlfn.XLOOKUP(G157,Movies_data!$A$1:$A$41,Movies_data!$D$1:$D$41,"not found")</f>
        <v>Sci-Fi</v>
      </c>
      <c r="J157" s="1" t="str">
        <f t="array" ref="J157">_xlfn.XLOOKUP(G157,Movies_data!$A$1:$A$41,Movies_data!$C$1:$C$41,"not found")</f>
        <v>English</v>
      </c>
      <c r="K157" s="1">
        <f t="array" ref="K157">_xlfn.XLOOKUP(G157,Movies_data!$A$1:$A$41,Movies_data!$H$1:$H$41,"Not Found")</f>
        <v>8.5</v>
      </c>
      <c r="L157" s="1" t="str">
        <f t="array" ref="L157">_xlfn.XLOOKUP(A157,Booking_data!$A$1:$A$6001,Booking_data!$E$1:$E$6001,"not Found")</f>
        <v>C103</v>
      </c>
      <c r="M157" s="1" t="str">
        <f t="array" ref="M157">_xlfn.XLOOKUP(L157,Cinemas_data!$A$1:$A$49,Cinemas_data!$I$1:$I$49,"not Found")</f>
        <v>#NAME?</v>
      </c>
      <c r="N157" s="1" t="str">
        <f t="array" ref="N157">_xlfn.XLOOKUP(L157,Cinemas_data!$A$1:$A$49,Cinemas_data!$C$1:$C$49,"not Found")</f>
        <v>Pune</v>
      </c>
      <c r="O157" s="1">
        <f t="array" ref="O157">_xlfn.XLOOKUP(A157,Booking_data!$A$1:$A$6001,Booking_data!$H$1:$H$6001,"not found")</f>
        <v>3</v>
      </c>
      <c r="P157" s="1">
        <f t="array" ref="P157">_xlfn.XLOOKUP(A157,Booking_data!$A$1:$A$6001,Booking_data!$I$1:$I$6001,"not Found")</f>
        <v>360</v>
      </c>
      <c r="Q157" s="1">
        <f t="shared" si="3"/>
        <v>1080</v>
      </c>
      <c r="R157" s="1" t="str">
        <f t="array" ref="R157">_xlfn.XLOOKUP(A157,Booking_data!$A$1:$A$6001,Booking_data!$L$1:$L$6001,"Not Found")</f>
        <v>Debit Card</v>
      </c>
      <c r="S157" s="1">
        <f t="array" ref="S157">_xlfn.XLOOKUP(A157,Booking_data!$A$1:$A$6001,Booking_data!$N$1:$N$6001,"not Found")</f>
        <v>47</v>
      </c>
      <c r="T157" s="1" t="str">
        <f t="array" ref="T157">_xlfn.XLOOKUP(A157,Booking_data!$A$1:$A$6001,Booking_data!$O$1:$O$6001,"Not Found")</f>
        <v>Male</v>
      </c>
      <c r="U157" s="1" t="str">
        <f t="shared" si="4"/>
        <v>Above 45</v>
      </c>
      <c r="V157" s="1" t="str">
        <f t="shared" si="5"/>
        <v>Medium Booking</v>
      </c>
    </row>
    <row r="158" ht="15.75" customHeight="1">
      <c r="A158" s="1" t="s">
        <v>472</v>
      </c>
      <c r="B158" s="6">
        <v>46031.0</v>
      </c>
      <c r="C158" s="6">
        <v>46037.0</v>
      </c>
      <c r="D158" s="7">
        <v>0.9375</v>
      </c>
      <c r="E158" s="1" t="str">
        <f t="shared" si="1"/>
        <v>Weekday</v>
      </c>
      <c r="F158" s="1" t="str">
        <f t="shared" si="2"/>
        <v>Jan</v>
      </c>
      <c r="G158" s="1" t="str">
        <f t="array" ref="G158">_xlfn.XLOOKUP(A158,Booking_data!$A$1:$A$6001,Booking_data!$D$1:$D$6001,"not found")</f>
        <v>M021</v>
      </c>
      <c r="H158" s="1" t="str">
        <f t="array" ref="H158">_xlfn.XLOOKUP(G158,Movies_data!$A$1:$A$41,Movies_data!$B$1:$B$41,"not found")</f>
        <v>Pathaan</v>
      </c>
      <c r="I158" s="1" t="str">
        <f t="array" ref="I158">_xlfn.XLOOKUP(G158,Movies_data!$A$1:$A$41,Movies_data!$D$1:$D$41,"not found")</f>
        <v>Action</v>
      </c>
      <c r="J158" s="1" t="str">
        <f t="array" ref="J158">_xlfn.XLOOKUP(G158,Movies_data!$A$1:$A$41,Movies_data!$C$1:$C$41,"not found")</f>
        <v>Hindi</v>
      </c>
      <c r="K158" s="1">
        <f t="array" ref="K158">_xlfn.XLOOKUP(G158,Movies_data!$A$1:$A$41,Movies_data!$H$1:$H$41,"Not Found")</f>
        <v>5.9</v>
      </c>
      <c r="L158" s="1" t="str">
        <f t="array" ref="L158">_xlfn.XLOOKUP(A158,Booking_data!$A$1:$A$6001,Booking_data!$E$1:$E$6001,"not Found")</f>
        <v>C012</v>
      </c>
      <c r="M158" s="1" t="str">
        <f t="array" ref="M158">_xlfn.XLOOKUP(L158,Cinemas_data!$A$1:$A$49,Cinemas_data!$I$1:$I$49,"not Found")</f>
        <v>#NAME?</v>
      </c>
      <c r="N158" s="1" t="str">
        <f t="array" ref="N158">_xlfn.XLOOKUP(L158,Cinemas_data!$A$1:$A$49,Cinemas_data!$C$1:$C$49,"not Found")</f>
        <v>Chennai</v>
      </c>
      <c r="O158" s="1">
        <f t="array" ref="O158">_xlfn.XLOOKUP(A158,Booking_data!$A$1:$A$6001,Booking_data!$H$1:$H$6001,"not found")</f>
        <v>2</v>
      </c>
      <c r="P158" s="1">
        <f t="array" ref="P158">_xlfn.XLOOKUP(A158,Booking_data!$A$1:$A$6001,Booking_data!$I$1:$I$6001,"not Found")</f>
        <v>160</v>
      </c>
      <c r="Q158" s="1">
        <f t="shared" si="3"/>
        <v>320</v>
      </c>
      <c r="R158" s="1" t="str">
        <f t="array" ref="R158">_xlfn.XLOOKUP(A158,Booking_data!$A$1:$A$6001,Booking_data!$L$1:$L$6001,"Not Found")</f>
        <v>UPI</v>
      </c>
      <c r="S158" s="1">
        <f t="array" ref="S158">_xlfn.XLOOKUP(A158,Booking_data!$A$1:$A$6001,Booking_data!$N$1:$N$6001,"not Found")</f>
        <v>56</v>
      </c>
      <c r="T158" s="1" t="str">
        <f t="array" ref="T158">_xlfn.XLOOKUP(A158,Booking_data!$A$1:$A$6001,Booking_data!$O$1:$O$6001,"Not Found")</f>
        <v>Male</v>
      </c>
      <c r="U158" s="1" t="str">
        <f t="shared" si="4"/>
        <v>Above 45</v>
      </c>
      <c r="V158" s="1" t="str">
        <f t="shared" si="5"/>
        <v>Low Booking</v>
      </c>
    </row>
    <row r="159" ht="15.75" customHeight="1">
      <c r="A159" s="1" t="s">
        <v>473</v>
      </c>
      <c r="B159" s="6">
        <v>46125.0</v>
      </c>
      <c r="C159" s="6">
        <v>46132.0</v>
      </c>
      <c r="D159" s="7">
        <v>0.6458333333333334</v>
      </c>
      <c r="E159" s="1" t="str">
        <f t="shared" si="1"/>
        <v>Weekday</v>
      </c>
      <c r="F159" s="1" t="str">
        <f t="shared" si="2"/>
        <v>Apr</v>
      </c>
      <c r="G159" s="1" t="str">
        <f t="array" ref="G159">_xlfn.XLOOKUP(A159,Booking_data!$A$1:$A$6001,Booking_data!$D$1:$D$6001,"not found")</f>
        <v>M006</v>
      </c>
      <c r="H159" s="1" t="str">
        <f t="array" ref="H159">_xlfn.XLOOKUP(G159,Movies_data!$A$1:$A$41,Movies_data!$B$1:$B$41,"not found")</f>
        <v>Maamannan</v>
      </c>
      <c r="I159" s="1" t="str">
        <f t="array" ref="I159">_xlfn.XLOOKUP(G159,Movies_data!$A$1:$A$41,Movies_data!$D$1:$D$41,"not found")</f>
        <v>Drama</v>
      </c>
      <c r="J159" s="1" t="str">
        <f t="array" ref="J159">_xlfn.XLOOKUP(G159,Movies_data!$A$1:$A$41,Movies_data!$C$1:$C$41,"not found")</f>
        <v>Tamil</v>
      </c>
      <c r="K159" s="1">
        <f t="array" ref="K159">_xlfn.XLOOKUP(G159,Movies_data!$A$1:$A$41,Movies_data!$H$1:$H$41,"Not Found")</f>
        <v>7.3</v>
      </c>
      <c r="L159" s="1" t="str">
        <f t="array" ref="L159">_xlfn.XLOOKUP(A159,Booking_data!$A$1:$A$6001,Booking_data!$E$1:$E$6001,"not Found")</f>
        <v>C052</v>
      </c>
      <c r="M159" s="1" t="str">
        <f t="array" ref="M159">_xlfn.XLOOKUP(L159,Cinemas_data!$A$1:$A$49,Cinemas_data!$I$1:$I$49,"not Found")</f>
        <v>#NAME?</v>
      </c>
      <c r="N159" s="1" t="str">
        <f t="array" ref="N159">_xlfn.XLOOKUP(L159,Cinemas_data!$A$1:$A$49,Cinemas_data!$C$1:$C$49,"not Found")</f>
        <v>Bengaluru</v>
      </c>
      <c r="O159" s="1">
        <f t="array" ref="O159">_xlfn.XLOOKUP(A159,Booking_data!$A$1:$A$6001,Booking_data!$H$1:$H$6001,"not found")</f>
        <v>2</v>
      </c>
      <c r="P159" s="1">
        <f t="array" ref="P159">_xlfn.XLOOKUP(A159,Booking_data!$A$1:$A$6001,Booking_data!$I$1:$I$6001,"not Found")</f>
        <v>200</v>
      </c>
      <c r="Q159" s="1">
        <f t="shared" si="3"/>
        <v>400</v>
      </c>
      <c r="R159" s="1" t="str">
        <f t="array" ref="R159">_xlfn.XLOOKUP(A159,Booking_data!$A$1:$A$6001,Booking_data!$L$1:$L$6001,"Not Found")</f>
        <v>Wallet</v>
      </c>
      <c r="S159" s="1">
        <f t="array" ref="S159">_xlfn.XLOOKUP(A159,Booking_data!$A$1:$A$6001,Booking_data!$N$1:$N$6001,"not Found")</f>
        <v>54</v>
      </c>
      <c r="T159" s="1" t="str">
        <f t="array" ref="T159">_xlfn.XLOOKUP(A159,Booking_data!$A$1:$A$6001,Booking_data!$O$1:$O$6001,"Not Found")</f>
        <v>Other</v>
      </c>
      <c r="U159" s="1" t="str">
        <f t="shared" si="4"/>
        <v>Above 45</v>
      </c>
      <c r="V159" s="1" t="str">
        <f t="shared" si="5"/>
        <v>Low Booking</v>
      </c>
    </row>
    <row r="160" ht="15.75" customHeight="1">
      <c r="A160" s="1" t="s">
        <v>474</v>
      </c>
      <c r="B160" s="6">
        <v>46083.0</v>
      </c>
      <c r="C160" s="6">
        <v>46087.0</v>
      </c>
      <c r="D160" s="7">
        <v>0.9375</v>
      </c>
      <c r="E160" s="1" t="str">
        <f t="shared" si="1"/>
        <v>Weekday</v>
      </c>
      <c r="F160" s="1" t="str">
        <f t="shared" si="2"/>
        <v>Mar</v>
      </c>
      <c r="G160" s="1" t="str">
        <f t="array" ref="G160">_xlfn.XLOOKUP(A160,Booking_data!$A$1:$A$6001,Booking_data!$D$1:$D$6001,"not found")</f>
        <v>M034</v>
      </c>
      <c r="H160" s="1" t="str">
        <f t="array" ref="H160">_xlfn.XLOOKUP(G160,Movies_data!$A$1:$A$41,Movies_data!$B$1:$B$41,"not found")</f>
        <v>Manjummel Boys</v>
      </c>
      <c r="I160" s="1" t="str">
        <f t="array" ref="I160">_xlfn.XLOOKUP(G160,Movies_data!$A$1:$A$41,Movies_data!$D$1:$D$41,"not found")</f>
        <v>Adventure</v>
      </c>
      <c r="J160" s="1" t="str">
        <f t="array" ref="J160">_xlfn.XLOOKUP(G160,Movies_data!$A$1:$A$41,Movies_data!$C$1:$C$41,"not found")</f>
        <v>Malayalam</v>
      </c>
      <c r="K160" s="1">
        <f t="array" ref="K160">_xlfn.XLOOKUP(G160,Movies_data!$A$1:$A$41,Movies_data!$H$1:$H$41,"Not Found")</f>
        <v>8.3</v>
      </c>
      <c r="L160" s="1" t="str">
        <f t="array" ref="L160">_xlfn.XLOOKUP(A160,Booking_data!$A$1:$A$6001,Booking_data!$E$1:$E$6001,"not Found")</f>
        <v>C151</v>
      </c>
      <c r="M160" s="1" t="str">
        <f t="array" ref="M160">_xlfn.XLOOKUP(L160,Cinemas_data!$A$1:$A$49,Cinemas_data!$I$1:$I$49,"not Found")</f>
        <v>#NAME?</v>
      </c>
      <c r="N160" s="1" t="str">
        <f t="array" ref="N160">_xlfn.XLOOKUP(L160,Cinemas_data!$A$1:$A$49,Cinemas_data!$C$1:$C$49,"not Found")</f>
        <v>Kochi</v>
      </c>
      <c r="O160" s="1">
        <f t="array" ref="O160">_xlfn.XLOOKUP(A160,Booking_data!$A$1:$A$6001,Booking_data!$H$1:$H$6001,"not found")</f>
        <v>2</v>
      </c>
      <c r="P160" s="1">
        <f t="array" ref="P160">_xlfn.XLOOKUP(A160,Booking_data!$A$1:$A$6001,Booking_data!$I$1:$I$6001,"not Found")</f>
        <v>460</v>
      </c>
      <c r="Q160" s="1">
        <f t="shared" si="3"/>
        <v>920</v>
      </c>
      <c r="R160" s="1" t="str">
        <f t="array" ref="R160">_xlfn.XLOOKUP(A160,Booking_data!$A$1:$A$6001,Booking_data!$L$1:$L$6001,"Not Found")</f>
        <v>Net Banking</v>
      </c>
      <c r="S160" s="1">
        <f t="array" ref="S160">_xlfn.XLOOKUP(A160,Booking_data!$A$1:$A$6001,Booking_data!$N$1:$N$6001,"not Found")</f>
        <v>55</v>
      </c>
      <c r="T160" s="1" t="str">
        <f t="array" ref="T160">_xlfn.XLOOKUP(A160,Booking_data!$A$1:$A$6001,Booking_data!$O$1:$O$6001,"Not Found")</f>
        <v>Other</v>
      </c>
      <c r="U160" s="1" t="str">
        <f t="shared" si="4"/>
        <v>Above 45</v>
      </c>
      <c r="V160" s="1" t="str">
        <f t="shared" si="5"/>
        <v>Low Booking</v>
      </c>
    </row>
    <row r="161" ht="15.75" customHeight="1">
      <c r="A161" s="1" t="s">
        <v>475</v>
      </c>
      <c r="B161" s="6">
        <v>46035.0</v>
      </c>
      <c r="C161" s="6">
        <v>46040.0</v>
      </c>
      <c r="D161" s="7">
        <v>0.6458333333333334</v>
      </c>
      <c r="E161" s="1" t="str">
        <f t="shared" si="1"/>
        <v>Weekday</v>
      </c>
      <c r="F161" s="1" t="str">
        <f t="shared" si="2"/>
        <v>Jan</v>
      </c>
      <c r="G161" s="1" t="str">
        <f t="array" ref="G161">_xlfn.XLOOKUP(A161,Booking_data!$A$1:$A$6001,Booking_data!$D$1:$D$6001,"not found")</f>
        <v>M038</v>
      </c>
      <c r="H161" s="1" t="str">
        <f t="array" ref="H161">_xlfn.XLOOKUP(G161,Movies_data!$A$1:$A$41,Movies_data!$B$1:$B$41,"not found")</f>
        <v>Barbie</v>
      </c>
      <c r="I161" s="1" t="str">
        <f t="array" ref="I161">_xlfn.XLOOKUP(G161,Movies_data!$A$1:$A$41,Movies_data!$D$1:$D$41,"not found")</f>
        <v>Comedy</v>
      </c>
      <c r="J161" s="1" t="str">
        <f t="array" ref="J161">_xlfn.XLOOKUP(G161,Movies_data!$A$1:$A$41,Movies_data!$C$1:$C$41,"not found")</f>
        <v>English</v>
      </c>
      <c r="K161" s="1">
        <f t="array" ref="K161">_xlfn.XLOOKUP(G161,Movies_data!$A$1:$A$41,Movies_data!$H$1:$H$41,"Not Found")</f>
        <v>6.8</v>
      </c>
      <c r="L161" s="1" t="str">
        <f t="array" ref="L161">_xlfn.XLOOKUP(A161,Booking_data!$A$1:$A$6001,Booking_data!$E$1:$E$6001,"not Found")</f>
        <v>C151</v>
      </c>
      <c r="M161" s="1" t="str">
        <f t="array" ref="M161">_xlfn.XLOOKUP(L161,Cinemas_data!$A$1:$A$49,Cinemas_data!$I$1:$I$49,"not Found")</f>
        <v>#NAME?</v>
      </c>
      <c r="N161" s="1" t="str">
        <f t="array" ref="N161">_xlfn.XLOOKUP(L161,Cinemas_data!$A$1:$A$49,Cinemas_data!$C$1:$C$49,"not Found")</f>
        <v>Kochi</v>
      </c>
      <c r="O161" s="1">
        <f t="array" ref="O161">_xlfn.XLOOKUP(A161,Booking_data!$A$1:$A$6001,Booking_data!$H$1:$H$6001,"not found")</f>
        <v>4</v>
      </c>
      <c r="P161" s="1">
        <f t="array" ref="P161">_xlfn.XLOOKUP(A161,Booking_data!$A$1:$A$6001,Booking_data!$I$1:$I$6001,"not Found")</f>
        <v>360</v>
      </c>
      <c r="Q161" s="1">
        <f t="shared" si="3"/>
        <v>1440</v>
      </c>
      <c r="R161" s="1" t="str">
        <f t="array" ref="R161">_xlfn.XLOOKUP(A161,Booking_data!$A$1:$A$6001,Booking_data!$L$1:$L$6001,"Not Found")</f>
        <v>Credit Card</v>
      </c>
      <c r="S161" s="1">
        <f t="array" ref="S161">_xlfn.XLOOKUP(A161,Booking_data!$A$1:$A$6001,Booking_data!$N$1:$N$6001,"not Found")</f>
        <v>27</v>
      </c>
      <c r="T161" s="1" t="str">
        <f t="array" ref="T161">_xlfn.XLOOKUP(A161,Booking_data!$A$1:$A$6001,Booking_data!$O$1:$O$6001,"Not Found")</f>
        <v>Other</v>
      </c>
      <c r="U161" s="1" t="str">
        <f t="shared" si="4"/>
        <v>Youngster</v>
      </c>
      <c r="V161" s="1" t="str">
        <f t="shared" si="5"/>
        <v>Medium Booking</v>
      </c>
    </row>
    <row r="162" ht="15.75" customHeight="1">
      <c r="A162" s="1" t="s">
        <v>476</v>
      </c>
      <c r="B162" s="6">
        <v>46084.0</v>
      </c>
      <c r="C162" s="6">
        <v>46087.0</v>
      </c>
      <c r="D162" s="7">
        <v>0.8854166666666666</v>
      </c>
      <c r="E162" s="1" t="str">
        <f t="shared" si="1"/>
        <v>Weekday</v>
      </c>
      <c r="F162" s="1" t="str">
        <f t="shared" si="2"/>
        <v>Mar</v>
      </c>
      <c r="G162" s="1" t="str">
        <f t="array" ref="G162">_xlfn.XLOOKUP(A162,Booking_data!$A$1:$A$6001,Booking_data!$D$1:$D$6001,"not found")</f>
        <v>M008</v>
      </c>
      <c r="H162" s="1" t="str">
        <f t="array" ref="H162">_xlfn.XLOOKUP(G162,Movies_data!$A$1:$A$41,Movies_data!$B$1:$B$41,"not found")</f>
        <v>Love Today</v>
      </c>
      <c r="I162" s="1" t="str">
        <f t="array" ref="I162">_xlfn.XLOOKUP(G162,Movies_data!$A$1:$A$41,Movies_data!$D$1:$D$41,"not found")</f>
        <v>Romance</v>
      </c>
      <c r="J162" s="1" t="str">
        <f t="array" ref="J162">_xlfn.XLOOKUP(G162,Movies_data!$A$1:$A$41,Movies_data!$C$1:$C$41,"not found")</f>
        <v>Tamil</v>
      </c>
      <c r="K162" s="1">
        <f t="array" ref="K162">_xlfn.XLOOKUP(G162,Movies_data!$A$1:$A$41,Movies_data!$H$1:$H$41,"Not Found")</f>
        <v>7.4</v>
      </c>
      <c r="L162" s="1" t="str">
        <f t="array" ref="L162">_xlfn.XLOOKUP(A162,Booking_data!$A$1:$A$6001,Booking_data!$E$1:$E$6001,"not Found")</f>
        <v>C161</v>
      </c>
      <c r="M162" s="1" t="str">
        <f t="array" ref="M162">_xlfn.XLOOKUP(L162,Cinemas_data!$A$1:$A$49,Cinemas_data!$I$1:$I$49,"not Found")</f>
        <v>#NAME?</v>
      </c>
      <c r="N162" s="1" t="str">
        <f t="array" ref="N162">_xlfn.XLOOKUP(L162,Cinemas_data!$A$1:$A$49,Cinemas_data!$C$1:$C$49,"not Found")</f>
        <v>Thiruvananthapuram</v>
      </c>
      <c r="O162" s="1">
        <f t="array" ref="O162">_xlfn.XLOOKUP(A162,Booking_data!$A$1:$A$6001,Booking_data!$H$1:$H$6001,"not found")</f>
        <v>4</v>
      </c>
      <c r="P162" s="1">
        <f t="array" ref="P162">_xlfn.XLOOKUP(A162,Booking_data!$A$1:$A$6001,Booking_data!$I$1:$I$6001,"not Found")</f>
        <v>280</v>
      </c>
      <c r="Q162" s="1">
        <f t="shared" si="3"/>
        <v>1120</v>
      </c>
      <c r="R162" s="1" t="str">
        <f t="array" ref="R162">_xlfn.XLOOKUP(A162,Booking_data!$A$1:$A$6001,Booking_data!$L$1:$L$6001,"Not Found")</f>
        <v>Credit Card</v>
      </c>
      <c r="S162" s="1">
        <f t="array" ref="S162">_xlfn.XLOOKUP(A162,Booking_data!$A$1:$A$6001,Booking_data!$N$1:$N$6001,"not Found")</f>
        <v>44</v>
      </c>
      <c r="T162" s="1" t="str">
        <f t="array" ref="T162">_xlfn.XLOOKUP(A162,Booking_data!$A$1:$A$6001,Booking_data!$O$1:$O$6001,"Not Found")</f>
        <v>Female</v>
      </c>
      <c r="U162" s="1" t="str">
        <f t="shared" si="4"/>
        <v>Middle Age</v>
      </c>
      <c r="V162" s="1" t="str">
        <f t="shared" si="5"/>
        <v>Medium Booking</v>
      </c>
    </row>
    <row r="163" ht="15.75" customHeight="1">
      <c r="A163" s="1" t="s">
        <v>477</v>
      </c>
      <c r="B163" s="6">
        <v>46088.0</v>
      </c>
      <c r="C163" s="6">
        <v>46091.0</v>
      </c>
      <c r="D163" s="7">
        <v>0.3958333333333333</v>
      </c>
      <c r="E163" s="1" t="str">
        <f t="shared" si="1"/>
        <v>Weekend</v>
      </c>
      <c r="F163" s="1" t="str">
        <f t="shared" si="2"/>
        <v>Mar</v>
      </c>
      <c r="G163" s="1" t="str">
        <f t="array" ref="G163">_xlfn.XLOOKUP(A163,Booking_data!$A$1:$A$6001,Booking_data!$D$1:$D$6001,"not found")</f>
        <v>M009</v>
      </c>
      <c r="H163" s="1" t="str">
        <f t="array" ref="H163">_xlfn.XLOOKUP(G163,Movies_data!$A$1:$A$41,Movies_data!$B$1:$B$41,"not found")</f>
        <v>Amaran</v>
      </c>
      <c r="I163" s="1" t="str">
        <f t="array" ref="I163">_xlfn.XLOOKUP(G163,Movies_data!$A$1:$A$41,Movies_data!$D$1:$D$41,"not found")</f>
        <v>Biography</v>
      </c>
      <c r="J163" s="1" t="str">
        <f t="array" ref="J163">_xlfn.XLOOKUP(G163,Movies_data!$A$1:$A$41,Movies_data!$C$1:$C$41,"not found")</f>
        <v>Tamil</v>
      </c>
      <c r="K163" s="1">
        <f t="array" ref="K163">_xlfn.XLOOKUP(G163,Movies_data!$A$1:$A$41,Movies_data!$H$1:$H$41,"Not Found")</f>
        <v>8.3</v>
      </c>
      <c r="L163" s="1" t="str">
        <f t="array" ref="L163">_xlfn.XLOOKUP(A163,Booking_data!$A$1:$A$6001,Booking_data!$E$1:$E$6001,"not Found")</f>
        <v>C023</v>
      </c>
      <c r="M163" s="1" t="str">
        <f t="array" ref="M163">_xlfn.XLOOKUP(L163,Cinemas_data!$A$1:$A$49,Cinemas_data!$I$1:$I$49,"not Found")</f>
        <v>#NAME?</v>
      </c>
      <c r="N163" s="1" t="str">
        <f t="array" ref="N163">_xlfn.XLOOKUP(L163,Cinemas_data!$A$1:$A$49,Cinemas_data!$C$1:$C$49,"not Found")</f>
        <v>Coimbatore</v>
      </c>
      <c r="O163" s="1">
        <f t="array" ref="O163">_xlfn.XLOOKUP(A163,Booking_data!$A$1:$A$6001,Booking_data!$H$1:$H$6001,"not found")</f>
        <v>4</v>
      </c>
      <c r="P163" s="1">
        <f t="array" ref="P163">_xlfn.XLOOKUP(A163,Booking_data!$A$1:$A$6001,Booking_data!$I$1:$I$6001,"not Found")</f>
        <v>320</v>
      </c>
      <c r="Q163" s="1">
        <f t="shared" si="3"/>
        <v>1280</v>
      </c>
      <c r="R163" s="1" t="str">
        <f t="array" ref="R163">_xlfn.XLOOKUP(A163,Booking_data!$A$1:$A$6001,Booking_data!$L$1:$L$6001,"Not Found")</f>
        <v>Net Banking</v>
      </c>
      <c r="S163" s="1">
        <f t="array" ref="S163">_xlfn.XLOOKUP(A163,Booking_data!$A$1:$A$6001,Booking_data!$N$1:$N$6001,"not Found")</f>
        <v>30</v>
      </c>
      <c r="T163" s="1" t="str">
        <f t="array" ref="T163">_xlfn.XLOOKUP(A163,Booking_data!$A$1:$A$6001,Booking_data!$O$1:$O$6001,"Not Found")</f>
        <v>Other</v>
      </c>
      <c r="U163" s="1" t="str">
        <f t="shared" si="4"/>
        <v>Middle Age</v>
      </c>
      <c r="V163" s="1" t="str">
        <f t="shared" si="5"/>
        <v>Medium Booking</v>
      </c>
    </row>
    <row r="164" ht="15.75" customHeight="1">
      <c r="A164" s="1" t="s">
        <v>478</v>
      </c>
      <c r="B164" s="6">
        <v>46041.0</v>
      </c>
      <c r="C164" s="6">
        <v>46044.0</v>
      </c>
      <c r="D164" s="7">
        <v>0.3958333333333333</v>
      </c>
      <c r="E164" s="1" t="str">
        <f t="shared" si="1"/>
        <v>Weekday</v>
      </c>
      <c r="F164" s="1" t="str">
        <f t="shared" si="2"/>
        <v>Jan</v>
      </c>
      <c r="G164" s="1" t="str">
        <f t="array" ref="G164">_xlfn.XLOOKUP(A164,Booking_data!$A$1:$A$6001,Booking_data!$D$1:$D$6001,"not found")</f>
        <v>M031</v>
      </c>
      <c r="H164" s="1" t="str">
        <f t="array" ref="H164">_xlfn.XLOOKUP(G164,Movies_data!$A$1:$A$41,Movies_data!$B$1:$B$41,"not found")</f>
        <v>Bangalore Days</v>
      </c>
      <c r="I164" s="1" t="str">
        <f t="array" ref="I164">_xlfn.XLOOKUP(G164,Movies_data!$A$1:$A$41,Movies_data!$D$1:$D$41,"not found")</f>
        <v>Drama</v>
      </c>
      <c r="J164" s="1" t="str">
        <f t="array" ref="J164">_xlfn.XLOOKUP(G164,Movies_data!$A$1:$A$41,Movies_data!$C$1:$C$41,"not found")</f>
        <v>Malayalam</v>
      </c>
      <c r="K164" s="1">
        <f t="array" ref="K164">_xlfn.XLOOKUP(G164,Movies_data!$A$1:$A$41,Movies_data!$H$1:$H$41,"Not Found")</f>
        <v>8.3</v>
      </c>
      <c r="L164" s="1" t="str">
        <f t="array" ref="L164">_xlfn.XLOOKUP(A164,Booking_data!$A$1:$A$6001,Booking_data!$E$1:$E$6001,"not Found")</f>
        <v>C132</v>
      </c>
      <c r="M164" s="1" t="str">
        <f t="array" ref="M164">_xlfn.XLOOKUP(L164,Cinemas_data!$A$1:$A$49,Cinemas_data!$I$1:$I$49,"not Found")</f>
        <v>#NAME?</v>
      </c>
      <c r="N164" s="1" t="str">
        <f t="array" ref="N164">_xlfn.XLOOKUP(L164,Cinemas_data!$A$1:$A$49,Cinemas_data!$C$1:$C$49,"not Found")</f>
        <v>Kolkata</v>
      </c>
      <c r="O164" s="1">
        <f t="array" ref="O164">_xlfn.XLOOKUP(A164,Booking_data!$A$1:$A$6001,Booking_data!$H$1:$H$6001,"not found")</f>
        <v>2</v>
      </c>
      <c r="P164" s="1">
        <f t="array" ref="P164">_xlfn.XLOOKUP(A164,Booking_data!$A$1:$A$6001,Booking_data!$I$1:$I$6001,"not Found")</f>
        <v>360</v>
      </c>
      <c r="Q164" s="1">
        <f t="shared" si="3"/>
        <v>720</v>
      </c>
      <c r="R164" s="1" t="str">
        <f t="array" ref="R164">_xlfn.XLOOKUP(A164,Booking_data!$A$1:$A$6001,Booking_data!$L$1:$L$6001,"Not Found")</f>
        <v>Credit Card</v>
      </c>
      <c r="S164" s="1">
        <f t="array" ref="S164">_xlfn.XLOOKUP(A164,Booking_data!$A$1:$A$6001,Booking_data!$N$1:$N$6001,"not Found")</f>
        <v>37</v>
      </c>
      <c r="T164" s="1" t="str">
        <f t="array" ref="T164">_xlfn.XLOOKUP(A164,Booking_data!$A$1:$A$6001,Booking_data!$O$1:$O$6001,"Not Found")</f>
        <v>Other</v>
      </c>
      <c r="U164" s="1" t="str">
        <f t="shared" si="4"/>
        <v>Middle Age</v>
      </c>
      <c r="V164" s="1" t="str">
        <f t="shared" si="5"/>
        <v>Low Booking</v>
      </c>
    </row>
    <row r="165" ht="15.75" customHeight="1">
      <c r="A165" s="1" t="s">
        <v>479</v>
      </c>
      <c r="B165" s="6">
        <v>46145.0</v>
      </c>
      <c r="C165" s="6">
        <v>46148.0</v>
      </c>
      <c r="D165" s="7">
        <v>0.7708333333333334</v>
      </c>
      <c r="E165" s="1" t="str">
        <f t="shared" si="1"/>
        <v>Weekend</v>
      </c>
      <c r="F165" s="1" t="str">
        <f t="shared" si="2"/>
        <v>May</v>
      </c>
      <c r="G165" s="1" t="str">
        <f t="array" ref="G165">_xlfn.XLOOKUP(A165,Booking_data!$A$1:$A$6001,Booking_data!$D$1:$D$6001,"not found")</f>
        <v>M025</v>
      </c>
      <c r="H165" s="1" t="str">
        <f t="array" ref="H165">_xlfn.XLOOKUP(G165,Movies_data!$A$1:$A$41,Movies_data!$B$1:$B$41,"not found")</f>
        <v>Rocky Aur Rani Kii Prem Kahaani</v>
      </c>
      <c r="I165" s="1" t="str">
        <f t="array" ref="I165">_xlfn.XLOOKUP(G165,Movies_data!$A$1:$A$41,Movies_data!$D$1:$D$41,"not found")</f>
        <v>Romance</v>
      </c>
      <c r="J165" s="1" t="str">
        <f t="array" ref="J165">_xlfn.XLOOKUP(G165,Movies_data!$A$1:$A$41,Movies_data!$C$1:$C$41,"not found")</f>
        <v>Hindi</v>
      </c>
      <c r="K165" s="1">
        <f t="array" ref="K165">_xlfn.XLOOKUP(G165,Movies_data!$A$1:$A$41,Movies_data!$H$1:$H$41,"Not Found")</f>
        <v>6.8</v>
      </c>
      <c r="L165" s="1" t="str">
        <f t="array" ref="L165">_xlfn.XLOOKUP(A165,Booking_data!$A$1:$A$6001,Booking_data!$E$1:$E$6001,"not Found")</f>
        <v>C161</v>
      </c>
      <c r="M165" s="1" t="str">
        <f t="array" ref="M165">_xlfn.XLOOKUP(L165,Cinemas_data!$A$1:$A$49,Cinemas_data!$I$1:$I$49,"not Found")</f>
        <v>#NAME?</v>
      </c>
      <c r="N165" s="1" t="str">
        <f t="array" ref="N165">_xlfn.XLOOKUP(L165,Cinemas_data!$A$1:$A$49,Cinemas_data!$C$1:$C$49,"not Found")</f>
        <v>Thiruvananthapuram</v>
      </c>
      <c r="O165" s="1">
        <f t="array" ref="O165">_xlfn.XLOOKUP(A165,Booking_data!$A$1:$A$6001,Booking_data!$H$1:$H$6001,"not found")</f>
        <v>2</v>
      </c>
      <c r="P165" s="1">
        <f t="array" ref="P165">_xlfn.XLOOKUP(A165,Booking_data!$A$1:$A$6001,Booking_data!$I$1:$I$6001,"not Found")</f>
        <v>280</v>
      </c>
      <c r="Q165" s="1">
        <f t="shared" si="3"/>
        <v>560</v>
      </c>
      <c r="R165" s="1" t="str">
        <f t="array" ref="R165">_xlfn.XLOOKUP(A165,Booking_data!$A$1:$A$6001,Booking_data!$L$1:$L$6001,"Not Found")</f>
        <v>Wallet</v>
      </c>
      <c r="S165" s="1">
        <f t="array" ref="S165">_xlfn.XLOOKUP(A165,Booking_data!$A$1:$A$6001,Booking_data!$N$1:$N$6001,"not Found")</f>
        <v>36</v>
      </c>
      <c r="T165" s="1" t="str">
        <f t="array" ref="T165">_xlfn.XLOOKUP(A165,Booking_data!$A$1:$A$6001,Booking_data!$O$1:$O$6001,"Not Found")</f>
        <v>Other</v>
      </c>
      <c r="U165" s="1" t="str">
        <f t="shared" si="4"/>
        <v>Middle Age</v>
      </c>
      <c r="V165" s="1" t="str">
        <f t="shared" si="5"/>
        <v>Low Booking</v>
      </c>
    </row>
    <row r="166" ht="15.75" customHeight="1">
      <c r="A166" s="1" t="s">
        <v>480</v>
      </c>
      <c r="B166" s="6">
        <v>46101.0</v>
      </c>
      <c r="C166" s="6">
        <v>46105.0</v>
      </c>
      <c r="D166" s="7">
        <v>0.53125</v>
      </c>
      <c r="E166" s="1" t="str">
        <f t="shared" si="1"/>
        <v>Weekday</v>
      </c>
      <c r="F166" s="1" t="str">
        <f t="shared" si="2"/>
        <v>Mar</v>
      </c>
      <c r="G166" s="1" t="str">
        <f t="array" ref="G166">_xlfn.XLOOKUP(A166,Booking_data!$A$1:$A$6001,Booking_data!$D$1:$D$6001,"not found")</f>
        <v>M009</v>
      </c>
      <c r="H166" s="1" t="str">
        <f t="array" ref="H166">_xlfn.XLOOKUP(G166,Movies_data!$A$1:$A$41,Movies_data!$B$1:$B$41,"not found")</f>
        <v>Amaran</v>
      </c>
      <c r="I166" s="1" t="str">
        <f t="array" ref="I166">_xlfn.XLOOKUP(G166,Movies_data!$A$1:$A$41,Movies_data!$D$1:$D$41,"not found")</f>
        <v>Biography</v>
      </c>
      <c r="J166" s="1" t="str">
        <f t="array" ref="J166">_xlfn.XLOOKUP(G166,Movies_data!$A$1:$A$41,Movies_data!$C$1:$C$41,"not found")</f>
        <v>Tamil</v>
      </c>
      <c r="K166" s="1">
        <f t="array" ref="K166">_xlfn.XLOOKUP(G166,Movies_data!$A$1:$A$41,Movies_data!$H$1:$H$41,"Not Found")</f>
        <v>8.3</v>
      </c>
      <c r="L166" s="1" t="str">
        <f t="array" ref="L166">_xlfn.XLOOKUP(A166,Booking_data!$A$1:$A$6001,Booking_data!$E$1:$E$6001,"not Found")</f>
        <v>C112</v>
      </c>
      <c r="M166" s="1" t="str">
        <f t="array" ref="M166">_xlfn.XLOOKUP(L166,Cinemas_data!$A$1:$A$49,Cinemas_data!$I$1:$I$49,"not Found")</f>
        <v>#NAME?</v>
      </c>
      <c r="N166" s="1" t="str">
        <f t="array" ref="N166">_xlfn.XLOOKUP(L166,Cinemas_data!$A$1:$A$49,Cinemas_data!$C$1:$C$49,"not Found")</f>
        <v>Delhi</v>
      </c>
      <c r="O166" s="1">
        <f t="array" ref="O166">_xlfn.XLOOKUP(A166,Booking_data!$A$1:$A$6001,Booking_data!$H$1:$H$6001,"not found")</f>
        <v>1</v>
      </c>
      <c r="P166" s="1">
        <f t="array" ref="P166">_xlfn.XLOOKUP(A166,Booking_data!$A$1:$A$6001,Booking_data!$I$1:$I$6001,"not Found")</f>
        <v>320</v>
      </c>
      <c r="Q166" s="1">
        <f t="shared" si="3"/>
        <v>320</v>
      </c>
      <c r="R166" s="1" t="str">
        <f t="array" ref="R166">_xlfn.XLOOKUP(A166,Booking_data!$A$1:$A$6001,Booking_data!$L$1:$L$6001,"Not Found")</f>
        <v>Debit Card</v>
      </c>
      <c r="S166" s="1">
        <f t="array" ref="S166">_xlfn.XLOOKUP(A166,Booking_data!$A$1:$A$6001,Booking_data!$N$1:$N$6001,"not Found")</f>
        <v>38</v>
      </c>
      <c r="T166" s="1" t="str">
        <f t="array" ref="T166">_xlfn.XLOOKUP(A166,Booking_data!$A$1:$A$6001,Booking_data!$O$1:$O$6001,"Not Found")</f>
        <v>Female</v>
      </c>
      <c r="U166" s="1" t="str">
        <f t="shared" si="4"/>
        <v>Middle Age</v>
      </c>
      <c r="V166" s="1" t="str">
        <f t="shared" si="5"/>
        <v>Low Booking</v>
      </c>
    </row>
    <row r="167" ht="15.75" customHeight="1">
      <c r="A167" s="1" t="s">
        <v>481</v>
      </c>
      <c r="B167" s="6">
        <v>46167.0</v>
      </c>
      <c r="C167" s="6">
        <v>46170.0</v>
      </c>
      <c r="D167" s="7">
        <v>0.53125</v>
      </c>
      <c r="E167" s="1" t="str">
        <f t="shared" si="1"/>
        <v>Weekday</v>
      </c>
      <c r="F167" s="1" t="str">
        <f t="shared" si="2"/>
        <v>May</v>
      </c>
      <c r="G167" s="1" t="str">
        <f t="array" ref="G167">_xlfn.XLOOKUP(A167,Booking_data!$A$1:$A$6001,Booking_data!$D$1:$D$6001,"not found")</f>
        <v>M028</v>
      </c>
      <c r="H167" s="1" t="str">
        <f t="array" ref="H167">_xlfn.XLOOKUP(G167,Movies_data!$A$1:$A$41,Movies_data!$B$1:$B$41,"not found")</f>
        <v>Kantara</v>
      </c>
      <c r="I167" s="1" t="str">
        <f t="array" ref="I167">_xlfn.XLOOKUP(G167,Movies_data!$A$1:$A$41,Movies_data!$D$1:$D$41,"not found")</f>
        <v>Action</v>
      </c>
      <c r="J167" s="1" t="str">
        <f t="array" ref="J167">_xlfn.XLOOKUP(G167,Movies_data!$A$1:$A$41,Movies_data!$C$1:$C$41,"not found")</f>
        <v>Kannada</v>
      </c>
      <c r="K167" s="1">
        <f t="array" ref="K167">_xlfn.XLOOKUP(G167,Movies_data!$A$1:$A$41,Movies_data!$H$1:$H$41,"Not Found")</f>
        <v>8.2</v>
      </c>
      <c r="L167" s="1" t="str">
        <f t="array" ref="L167">_xlfn.XLOOKUP(A167,Booking_data!$A$1:$A$6001,Booking_data!$E$1:$E$6001,"not Found")</f>
        <v>C012</v>
      </c>
      <c r="M167" s="1" t="str">
        <f t="array" ref="M167">_xlfn.XLOOKUP(L167,Cinemas_data!$A$1:$A$49,Cinemas_data!$I$1:$I$49,"not Found")</f>
        <v>#NAME?</v>
      </c>
      <c r="N167" s="1" t="str">
        <f t="array" ref="N167">_xlfn.XLOOKUP(L167,Cinemas_data!$A$1:$A$49,Cinemas_data!$C$1:$C$49,"not Found")</f>
        <v>Chennai</v>
      </c>
      <c r="O167" s="1">
        <f t="array" ref="O167">_xlfn.XLOOKUP(A167,Booking_data!$A$1:$A$6001,Booking_data!$H$1:$H$6001,"not found")</f>
        <v>3</v>
      </c>
      <c r="P167" s="1">
        <f t="array" ref="P167">_xlfn.XLOOKUP(A167,Booking_data!$A$1:$A$6001,Booking_data!$I$1:$I$6001,"not Found")</f>
        <v>160</v>
      </c>
      <c r="Q167" s="1">
        <f t="shared" si="3"/>
        <v>480</v>
      </c>
      <c r="R167" s="1" t="str">
        <f t="array" ref="R167">_xlfn.XLOOKUP(A167,Booking_data!$A$1:$A$6001,Booking_data!$L$1:$L$6001,"Not Found")</f>
        <v>Debit Card</v>
      </c>
      <c r="S167" s="1">
        <f t="array" ref="S167">_xlfn.XLOOKUP(A167,Booking_data!$A$1:$A$6001,Booking_data!$N$1:$N$6001,"not Found")</f>
        <v>36</v>
      </c>
      <c r="T167" s="1" t="str">
        <f t="array" ref="T167">_xlfn.XLOOKUP(A167,Booking_data!$A$1:$A$6001,Booking_data!$O$1:$O$6001,"Not Found")</f>
        <v>Male</v>
      </c>
      <c r="U167" s="1" t="str">
        <f t="shared" si="4"/>
        <v>Middle Age</v>
      </c>
      <c r="V167" s="1" t="str">
        <f t="shared" si="5"/>
        <v>Medium Booking</v>
      </c>
    </row>
    <row r="168" ht="15.75" customHeight="1">
      <c r="A168" s="1" t="s">
        <v>482</v>
      </c>
      <c r="B168" s="6">
        <v>46168.0</v>
      </c>
      <c r="C168" s="6">
        <v>46171.0</v>
      </c>
      <c r="D168" s="7">
        <v>0.9375</v>
      </c>
      <c r="E168" s="1" t="str">
        <f t="shared" si="1"/>
        <v>Weekday</v>
      </c>
      <c r="F168" s="1" t="str">
        <f t="shared" si="2"/>
        <v>May</v>
      </c>
      <c r="G168" s="1" t="str">
        <f t="array" ref="G168">_xlfn.XLOOKUP(A168,Booking_data!$A$1:$A$6001,Booking_data!$D$1:$D$6001,"not found")</f>
        <v>M015</v>
      </c>
      <c r="H168" s="1" t="str">
        <f t="array" ref="H168">_xlfn.XLOOKUP(G168,Movies_data!$A$1:$A$41,Movies_data!$B$1:$B$41,"not found")</f>
        <v>Kalki 2898 AD</v>
      </c>
      <c r="I168" s="1" t="str">
        <f t="array" ref="I168">_xlfn.XLOOKUP(G168,Movies_data!$A$1:$A$41,Movies_data!$D$1:$D$41,"not found")</f>
        <v>Sci-Fi</v>
      </c>
      <c r="J168" s="1" t="str">
        <f t="array" ref="J168">_xlfn.XLOOKUP(G168,Movies_data!$A$1:$A$41,Movies_data!$C$1:$C$41,"not found")</f>
        <v>Telugu</v>
      </c>
      <c r="K168" s="1">
        <f t="array" ref="K168">_xlfn.XLOOKUP(G168,Movies_data!$A$1:$A$41,Movies_data!$H$1:$H$41,"Not Found")</f>
        <v>7</v>
      </c>
      <c r="L168" s="1" t="str">
        <f t="array" ref="L168">_xlfn.XLOOKUP(A168,Booking_data!$A$1:$A$6001,Booking_data!$E$1:$E$6001,"not Found")</f>
        <v>C143</v>
      </c>
      <c r="M168" s="1" t="str">
        <f t="array" ref="M168">_xlfn.XLOOKUP(L168,Cinemas_data!$A$1:$A$49,Cinemas_data!$I$1:$I$49,"not Found")</f>
        <v>#NAME?</v>
      </c>
      <c r="N168" s="1" t="str">
        <f t="array" ref="N168">_xlfn.XLOOKUP(L168,Cinemas_data!$A$1:$A$49,Cinemas_data!$C$1:$C$49,"not Found")</f>
        <v>Ahmedabad</v>
      </c>
      <c r="O168" s="1">
        <f t="array" ref="O168">_xlfn.XLOOKUP(A168,Booking_data!$A$1:$A$6001,Booking_data!$H$1:$H$6001,"not found")</f>
        <v>2</v>
      </c>
      <c r="P168" s="1">
        <f t="array" ref="P168">_xlfn.XLOOKUP(A168,Booking_data!$A$1:$A$6001,Booking_data!$I$1:$I$6001,"not Found")</f>
        <v>240</v>
      </c>
      <c r="Q168" s="1">
        <f t="shared" si="3"/>
        <v>480</v>
      </c>
      <c r="R168" s="1" t="str">
        <f t="array" ref="R168">_xlfn.XLOOKUP(A168,Booking_data!$A$1:$A$6001,Booking_data!$L$1:$L$6001,"Not Found")</f>
        <v>Net Banking</v>
      </c>
      <c r="S168" s="1">
        <f t="array" ref="S168">_xlfn.XLOOKUP(A168,Booking_data!$A$1:$A$6001,Booking_data!$N$1:$N$6001,"not Found")</f>
        <v>59</v>
      </c>
      <c r="T168" s="1" t="str">
        <f t="array" ref="T168">_xlfn.XLOOKUP(A168,Booking_data!$A$1:$A$6001,Booking_data!$O$1:$O$6001,"Not Found")</f>
        <v>Male</v>
      </c>
      <c r="U168" s="1" t="str">
        <f t="shared" si="4"/>
        <v>Above 45</v>
      </c>
      <c r="V168" s="1" t="str">
        <f t="shared" si="5"/>
        <v>Low Booking</v>
      </c>
    </row>
    <row r="169" ht="15.75" customHeight="1">
      <c r="A169" s="1" t="s">
        <v>483</v>
      </c>
      <c r="B169" s="6">
        <v>46066.0</v>
      </c>
      <c r="C169" s="6">
        <v>46068.0</v>
      </c>
      <c r="D169" s="7">
        <v>0.8854166666666666</v>
      </c>
      <c r="E169" s="1" t="str">
        <f t="shared" si="1"/>
        <v>Weekday</v>
      </c>
      <c r="F169" s="1" t="str">
        <f t="shared" si="2"/>
        <v>Feb</v>
      </c>
      <c r="G169" s="1" t="str">
        <f t="array" ref="G169">_xlfn.XLOOKUP(A169,Booking_data!$A$1:$A$6001,Booking_data!$D$1:$D$6001,"not found")</f>
        <v>M027</v>
      </c>
      <c r="H169" s="1" t="str">
        <f t="array" ref="H169">_xlfn.XLOOKUP(G169,Movies_data!$A$1:$A$41,Movies_data!$B$1:$B$41,"not found")</f>
        <v>KGF Chapter 2</v>
      </c>
      <c r="I169" s="1" t="str">
        <f t="array" ref="I169">_xlfn.XLOOKUP(G169,Movies_data!$A$1:$A$41,Movies_data!$D$1:$D$41,"not found")</f>
        <v>Action</v>
      </c>
      <c r="J169" s="1" t="str">
        <f t="array" ref="J169">_xlfn.XLOOKUP(G169,Movies_data!$A$1:$A$41,Movies_data!$C$1:$C$41,"not found")</f>
        <v>Kannada</v>
      </c>
      <c r="K169" s="1">
        <f t="array" ref="K169">_xlfn.XLOOKUP(G169,Movies_data!$A$1:$A$41,Movies_data!$H$1:$H$41,"Not Found")</f>
        <v>8.3</v>
      </c>
      <c r="L169" s="1" t="str">
        <f t="array" ref="L169">_xlfn.XLOOKUP(A169,Booking_data!$A$1:$A$6001,Booking_data!$E$1:$E$6001,"not Found")</f>
        <v>C112</v>
      </c>
      <c r="M169" s="1" t="str">
        <f t="array" ref="M169">_xlfn.XLOOKUP(L169,Cinemas_data!$A$1:$A$49,Cinemas_data!$I$1:$I$49,"not Found")</f>
        <v>#NAME?</v>
      </c>
      <c r="N169" s="1" t="str">
        <f t="array" ref="N169">_xlfn.XLOOKUP(L169,Cinemas_data!$A$1:$A$49,Cinemas_data!$C$1:$C$49,"not Found")</f>
        <v>Delhi</v>
      </c>
      <c r="O169" s="1">
        <f t="array" ref="O169">_xlfn.XLOOKUP(A169,Booking_data!$A$1:$A$6001,Booking_data!$H$1:$H$6001,"not found")</f>
        <v>5</v>
      </c>
      <c r="P169" s="1">
        <f t="array" ref="P169">_xlfn.XLOOKUP(A169,Booking_data!$A$1:$A$6001,Booking_data!$I$1:$I$6001,"not Found")</f>
        <v>240</v>
      </c>
      <c r="Q169" s="1">
        <f t="shared" si="3"/>
        <v>1200</v>
      </c>
      <c r="R169" s="1" t="str">
        <f t="array" ref="R169">_xlfn.XLOOKUP(A169,Booking_data!$A$1:$A$6001,Booking_data!$L$1:$L$6001,"Not Found")</f>
        <v>UPI</v>
      </c>
      <c r="S169" s="1">
        <f t="array" ref="S169">_xlfn.XLOOKUP(A169,Booking_data!$A$1:$A$6001,Booking_data!$N$1:$N$6001,"not Found")</f>
        <v>21</v>
      </c>
      <c r="T169" s="1" t="str">
        <f t="array" ref="T169">_xlfn.XLOOKUP(A169,Booking_data!$A$1:$A$6001,Booking_data!$O$1:$O$6001,"Not Found")</f>
        <v>Other</v>
      </c>
      <c r="U169" s="1" t="str">
        <f t="shared" si="4"/>
        <v>Youngster</v>
      </c>
      <c r="V169" s="1" t="str">
        <f t="shared" si="5"/>
        <v>High Booking</v>
      </c>
    </row>
    <row r="170" ht="15.75" customHeight="1">
      <c r="A170" s="1" t="s">
        <v>484</v>
      </c>
      <c r="B170" s="6">
        <v>46024.0</v>
      </c>
      <c r="C170" s="6">
        <v>46030.0</v>
      </c>
      <c r="D170" s="7">
        <v>0.6458333333333334</v>
      </c>
      <c r="E170" s="1" t="str">
        <f t="shared" si="1"/>
        <v>Weekday</v>
      </c>
      <c r="F170" s="1" t="str">
        <f t="shared" si="2"/>
        <v>Jan</v>
      </c>
      <c r="G170" s="1" t="str">
        <f t="array" ref="G170">_xlfn.XLOOKUP(A170,Booking_data!$A$1:$A$6001,Booking_data!$D$1:$D$6001,"not found")</f>
        <v>M004</v>
      </c>
      <c r="H170" s="1" t="str">
        <f t="array" ref="H170">_xlfn.XLOOKUP(G170,Movies_data!$A$1:$A$41,Movies_data!$B$1:$B$41,"not found")</f>
        <v>Ponniyin Selvan I</v>
      </c>
      <c r="I170" s="1" t="str">
        <f t="array" ref="I170">_xlfn.XLOOKUP(G170,Movies_data!$A$1:$A$41,Movies_data!$D$1:$D$41,"not found")</f>
        <v>Drama</v>
      </c>
      <c r="J170" s="1" t="str">
        <f t="array" ref="J170">_xlfn.XLOOKUP(G170,Movies_data!$A$1:$A$41,Movies_data!$C$1:$C$41,"not found")</f>
        <v>Tamil</v>
      </c>
      <c r="K170" s="1">
        <f t="array" ref="K170">_xlfn.XLOOKUP(G170,Movies_data!$A$1:$A$41,Movies_data!$H$1:$H$41,"Not Found")</f>
        <v>7.6</v>
      </c>
      <c r="L170" s="1" t="str">
        <f t="array" ref="L170">_xlfn.XLOOKUP(A170,Booking_data!$A$1:$A$6001,Booking_data!$E$1:$E$6001,"not Found")</f>
        <v>C142</v>
      </c>
      <c r="M170" s="1" t="str">
        <f t="array" ref="M170">_xlfn.XLOOKUP(L170,Cinemas_data!$A$1:$A$49,Cinemas_data!$I$1:$I$49,"not Found")</f>
        <v>#NAME?</v>
      </c>
      <c r="N170" s="1" t="str">
        <f t="array" ref="N170">_xlfn.XLOOKUP(L170,Cinemas_data!$A$1:$A$49,Cinemas_data!$C$1:$C$49,"not Found")</f>
        <v>Ahmedabad</v>
      </c>
      <c r="O170" s="1">
        <f t="array" ref="O170">_xlfn.XLOOKUP(A170,Booking_data!$A$1:$A$6001,Booking_data!$H$1:$H$6001,"not found")</f>
        <v>1</v>
      </c>
      <c r="P170" s="1">
        <f t="array" ref="P170">_xlfn.XLOOKUP(A170,Booking_data!$A$1:$A$6001,Booking_data!$I$1:$I$6001,"not Found")</f>
        <v>220</v>
      </c>
      <c r="Q170" s="1">
        <f t="shared" si="3"/>
        <v>220</v>
      </c>
      <c r="R170" s="1" t="str">
        <f t="array" ref="R170">_xlfn.XLOOKUP(A170,Booking_data!$A$1:$A$6001,Booking_data!$L$1:$L$6001,"Not Found")</f>
        <v>Wallet</v>
      </c>
      <c r="S170" s="1">
        <f t="array" ref="S170">_xlfn.XLOOKUP(A170,Booking_data!$A$1:$A$6001,Booking_data!$N$1:$N$6001,"not Found")</f>
        <v>47</v>
      </c>
      <c r="T170" s="1" t="str">
        <f t="array" ref="T170">_xlfn.XLOOKUP(A170,Booking_data!$A$1:$A$6001,Booking_data!$O$1:$O$6001,"Not Found")</f>
        <v>Other</v>
      </c>
      <c r="U170" s="1" t="str">
        <f t="shared" si="4"/>
        <v>Above 45</v>
      </c>
      <c r="V170" s="1" t="str">
        <f t="shared" si="5"/>
        <v>Low Booking</v>
      </c>
    </row>
    <row r="171" ht="15.75" customHeight="1">
      <c r="A171" s="1" t="s">
        <v>485</v>
      </c>
      <c r="B171" s="6">
        <v>46191.0</v>
      </c>
      <c r="C171" s="6">
        <v>46198.0</v>
      </c>
      <c r="D171" s="7">
        <v>0.6458333333333334</v>
      </c>
      <c r="E171" s="1" t="str">
        <f t="shared" si="1"/>
        <v>Weekday</v>
      </c>
      <c r="F171" s="1" t="str">
        <f t="shared" si="2"/>
        <v>Jun</v>
      </c>
      <c r="G171" s="1" t="str">
        <f t="array" ref="G171">_xlfn.XLOOKUP(A171,Booking_data!$A$1:$A$6001,Booking_data!$D$1:$D$6001,"not found")</f>
        <v>M001</v>
      </c>
      <c r="H171" s="1" t="str">
        <f t="array" ref="H171">_xlfn.XLOOKUP(G171,Movies_data!$A$1:$A$41,Movies_data!$B$1:$B$41,"not found")</f>
        <v>Leo</v>
      </c>
      <c r="I171" s="1" t="str">
        <f t="array" ref="I171">_xlfn.XLOOKUP(G171,Movies_data!$A$1:$A$41,Movies_data!$D$1:$D$41,"not found")</f>
        <v>Action</v>
      </c>
      <c r="J171" s="1" t="str">
        <f t="array" ref="J171">_xlfn.XLOOKUP(G171,Movies_data!$A$1:$A$41,Movies_data!$C$1:$C$41,"not found")</f>
        <v>Tamil</v>
      </c>
      <c r="K171" s="1">
        <f t="array" ref="K171">_xlfn.XLOOKUP(G171,Movies_data!$A$1:$A$41,Movies_data!$H$1:$H$41,"Not Found")</f>
        <v>8</v>
      </c>
      <c r="L171" s="1" t="str">
        <f t="array" ref="L171">_xlfn.XLOOKUP(A171,Booking_data!$A$1:$A$6001,Booking_data!$E$1:$E$6001,"not Found")</f>
        <v>C122</v>
      </c>
      <c r="M171" s="1" t="str">
        <f t="array" ref="M171">_xlfn.XLOOKUP(L171,Cinemas_data!$A$1:$A$49,Cinemas_data!$I$1:$I$49,"not Found")</f>
        <v>#NAME?</v>
      </c>
      <c r="N171" s="1" t="str">
        <f t="array" ref="N171">_xlfn.XLOOKUP(L171,Cinemas_data!$A$1:$A$49,Cinemas_data!$C$1:$C$49,"not Found")</f>
        <v>Noida</v>
      </c>
      <c r="O171" s="1">
        <f t="array" ref="O171">_xlfn.XLOOKUP(A171,Booking_data!$A$1:$A$6001,Booking_data!$H$1:$H$6001,"not found")</f>
        <v>2</v>
      </c>
      <c r="P171" s="1">
        <f t="array" ref="P171">_xlfn.XLOOKUP(A171,Booking_data!$A$1:$A$6001,Booking_data!$I$1:$I$6001,"not Found")</f>
        <v>360</v>
      </c>
      <c r="Q171" s="1">
        <f t="shared" si="3"/>
        <v>720</v>
      </c>
      <c r="R171" s="1" t="str">
        <f t="array" ref="R171">_xlfn.XLOOKUP(A171,Booking_data!$A$1:$A$6001,Booking_data!$L$1:$L$6001,"Not Found")</f>
        <v>Wallet</v>
      </c>
      <c r="S171" s="1">
        <f t="array" ref="S171">_xlfn.XLOOKUP(A171,Booking_data!$A$1:$A$6001,Booking_data!$N$1:$N$6001,"not Found")</f>
        <v>52</v>
      </c>
      <c r="T171" s="1" t="str">
        <f t="array" ref="T171">_xlfn.XLOOKUP(A171,Booking_data!$A$1:$A$6001,Booking_data!$O$1:$O$6001,"Not Found")</f>
        <v>Other</v>
      </c>
      <c r="U171" s="1" t="str">
        <f t="shared" si="4"/>
        <v>Above 45</v>
      </c>
      <c r="V171" s="1" t="str">
        <f t="shared" si="5"/>
        <v>Low Booking</v>
      </c>
    </row>
    <row r="172" ht="15.75" customHeight="1">
      <c r="A172" s="1" t="s">
        <v>486</v>
      </c>
      <c r="B172" s="6">
        <v>46068.0</v>
      </c>
      <c r="C172" s="6">
        <v>46069.0</v>
      </c>
      <c r="D172" s="7">
        <v>0.6458333333333334</v>
      </c>
      <c r="E172" s="1" t="str">
        <f t="shared" si="1"/>
        <v>Weekend</v>
      </c>
      <c r="F172" s="1" t="str">
        <f t="shared" si="2"/>
        <v>Feb</v>
      </c>
      <c r="G172" s="1" t="str">
        <f t="array" ref="G172">_xlfn.XLOOKUP(A172,Booking_data!$A$1:$A$6001,Booking_data!$D$1:$D$6001,"not found")</f>
        <v>M036</v>
      </c>
      <c r="H172" s="1" t="str">
        <f t="array" ref="H172">_xlfn.XLOOKUP(G172,Movies_data!$A$1:$A$41,Movies_data!$B$1:$B$41,"not found")</f>
        <v>Avengers Endgame</v>
      </c>
      <c r="I172" s="1" t="str">
        <f t="array" ref="I172">_xlfn.XLOOKUP(G172,Movies_data!$A$1:$A$41,Movies_data!$D$1:$D$41,"not found")</f>
        <v>Action</v>
      </c>
      <c r="J172" s="1" t="str">
        <f t="array" ref="J172">_xlfn.XLOOKUP(G172,Movies_data!$A$1:$A$41,Movies_data!$C$1:$C$41,"not found")</f>
        <v>English</v>
      </c>
      <c r="K172" s="1">
        <f t="array" ref="K172">_xlfn.XLOOKUP(G172,Movies_data!$A$1:$A$41,Movies_data!$H$1:$H$41,"Not Found")</f>
        <v>8.4</v>
      </c>
      <c r="L172" s="1" t="str">
        <f t="array" ref="L172">_xlfn.XLOOKUP(A172,Booking_data!$A$1:$A$6001,Booking_data!$E$1:$E$6001,"not Found")</f>
        <v>C121</v>
      </c>
      <c r="M172" s="1" t="str">
        <f t="array" ref="M172">_xlfn.XLOOKUP(L172,Cinemas_data!$A$1:$A$49,Cinemas_data!$I$1:$I$49,"not Found")</f>
        <v>#NAME?</v>
      </c>
      <c r="N172" s="1" t="str">
        <f t="array" ref="N172">_xlfn.XLOOKUP(L172,Cinemas_data!$A$1:$A$49,Cinemas_data!$C$1:$C$49,"not Found")</f>
        <v>Noida</v>
      </c>
      <c r="O172" s="1">
        <f t="array" ref="O172">_xlfn.XLOOKUP(A172,Booking_data!$A$1:$A$6001,Booking_data!$H$1:$H$6001,"not found")</f>
        <v>2</v>
      </c>
      <c r="P172" s="1">
        <f t="array" ref="P172">_xlfn.XLOOKUP(A172,Booking_data!$A$1:$A$6001,Booking_data!$I$1:$I$6001,"not Found")</f>
        <v>240</v>
      </c>
      <c r="Q172" s="1">
        <f t="shared" si="3"/>
        <v>480</v>
      </c>
      <c r="R172" s="1" t="str">
        <f t="array" ref="R172">_xlfn.XLOOKUP(A172,Booking_data!$A$1:$A$6001,Booking_data!$L$1:$L$6001,"Not Found")</f>
        <v>Net Banking</v>
      </c>
      <c r="S172" s="1">
        <f t="array" ref="S172">_xlfn.XLOOKUP(A172,Booking_data!$A$1:$A$6001,Booking_data!$N$1:$N$6001,"not Found")</f>
        <v>40</v>
      </c>
      <c r="T172" s="1" t="str">
        <f t="array" ref="T172">_xlfn.XLOOKUP(A172,Booking_data!$A$1:$A$6001,Booking_data!$O$1:$O$6001,"Not Found")</f>
        <v>Male</v>
      </c>
      <c r="U172" s="1" t="str">
        <f t="shared" si="4"/>
        <v>Middle Age</v>
      </c>
      <c r="V172" s="1" t="str">
        <f t="shared" si="5"/>
        <v>Low Booking</v>
      </c>
    </row>
    <row r="173" ht="15.75" customHeight="1">
      <c r="A173" s="1" t="s">
        <v>487</v>
      </c>
      <c r="B173" s="6">
        <v>46126.0</v>
      </c>
      <c r="C173" s="6">
        <v>46133.0</v>
      </c>
      <c r="D173" s="7">
        <v>0.3958333333333333</v>
      </c>
      <c r="E173" s="1" t="str">
        <f t="shared" si="1"/>
        <v>Weekday</v>
      </c>
      <c r="F173" s="1" t="str">
        <f t="shared" si="2"/>
        <v>Apr</v>
      </c>
      <c r="G173" s="1" t="str">
        <f t="array" ref="G173">_xlfn.XLOOKUP(A173,Booking_data!$A$1:$A$6001,Booking_data!$D$1:$D$6001,"not found")</f>
        <v>M019</v>
      </c>
      <c r="H173" s="1" t="str">
        <f t="array" ref="H173">_xlfn.XLOOKUP(G173,Movies_data!$A$1:$A$41,Movies_data!$B$1:$B$41,"not found")</f>
        <v>Animal</v>
      </c>
      <c r="I173" s="1" t="str">
        <f t="array" ref="I173">_xlfn.XLOOKUP(G173,Movies_data!$A$1:$A$41,Movies_data!$D$1:$D$41,"not found")</f>
        <v>Drama</v>
      </c>
      <c r="J173" s="1" t="str">
        <f t="array" ref="J173">_xlfn.XLOOKUP(G173,Movies_data!$A$1:$A$41,Movies_data!$C$1:$C$41,"not found")</f>
        <v>Hindi</v>
      </c>
      <c r="K173" s="1">
        <f t="array" ref="K173">_xlfn.XLOOKUP(G173,Movies_data!$A$1:$A$41,Movies_data!$H$1:$H$41,"Not Found")</f>
        <v>6.1</v>
      </c>
      <c r="L173" s="1" t="str">
        <f t="array" ref="L173">_xlfn.XLOOKUP(A173,Booking_data!$A$1:$A$6001,Booking_data!$E$1:$E$6001,"not Found")</f>
        <v>C153</v>
      </c>
      <c r="M173" s="1" t="str">
        <f t="array" ref="M173">_xlfn.XLOOKUP(L173,Cinemas_data!$A$1:$A$49,Cinemas_data!$I$1:$I$49,"not Found")</f>
        <v>#NAME?</v>
      </c>
      <c r="N173" s="1" t="str">
        <f t="array" ref="N173">_xlfn.XLOOKUP(L173,Cinemas_data!$A$1:$A$49,Cinemas_data!$C$1:$C$49,"not Found")</f>
        <v>Kochi</v>
      </c>
      <c r="O173" s="1">
        <f t="array" ref="O173">_xlfn.XLOOKUP(A173,Booking_data!$A$1:$A$6001,Booking_data!$H$1:$H$6001,"not found")</f>
        <v>2</v>
      </c>
      <c r="P173" s="1">
        <f t="array" ref="P173">_xlfn.XLOOKUP(A173,Booking_data!$A$1:$A$6001,Booking_data!$I$1:$I$6001,"not Found")</f>
        <v>240</v>
      </c>
      <c r="Q173" s="1">
        <f t="shared" si="3"/>
        <v>480</v>
      </c>
      <c r="R173" s="1" t="str">
        <f t="array" ref="R173">_xlfn.XLOOKUP(A173,Booking_data!$A$1:$A$6001,Booking_data!$L$1:$L$6001,"Not Found")</f>
        <v>Net Banking</v>
      </c>
      <c r="S173" s="1">
        <f t="array" ref="S173">_xlfn.XLOOKUP(A173,Booking_data!$A$1:$A$6001,Booking_data!$N$1:$N$6001,"not Found")</f>
        <v>59</v>
      </c>
      <c r="T173" s="1" t="str">
        <f t="array" ref="T173">_xlfn.XLOOKUP(A173,Booking_data!$A$1:$A$6001,Booking_data!$O$1:$O$6001,"Not Found")</f>
        <v>Female</v>
      </c>
      <c r="U173" s="1" t="str">
        <f t="shared" si="4"/>
        <v>Above 45</v>
      </c>
      <c r="V173" s="1" t="str">
        <f t="shared" si="5"/>
        <v>Low Booking</v>
      </c>
    </row>
    <row r="174" ht="15.75" customHeight="1">
      <c r="A174" s="1" t="s">
        <v>488</v>
      </c>
      <c r="B174" s="6">
        <v>46164.0</v>
      </c>
      <c r="C174" s="6">
        <v>46171.0</v>
      </c>
      <c r="D174" s="7">
        <v>0.8854166666666666</v>
      </c>
      <c r="E174" s="1" t="str">
        <f t="shared" si="1"/>
        <v>Weekday</v>
      </c>
      <c r="F174" s="1" t="str">
        <f t="shared" si="2"/>
        <v>May</v>
      </c>
      <c r="G174" s="1" t="str">
        <f t="array" ref="G174">_xlfn.XLOOKUP(A174,Booking_data!$A$1:$A$6001,Booking_data!$D$1:$D$6001,"not found")</f>
        <v>M002</v>
      </c>
      <c r="H174" s="1" t="str">
        <f t="array" ref="H174">_xlfn.XLOOKUP(G174,Movies_data!$A$1:$A$41,Movies_data!$B$1:$B$41,"not found")</f>
        <v>Jailer</v>
      </c>
      <c r="I174" s="1" t="str">
        <f t="array" ref="I174">_xlfn.XLOOKUP(G174,Movies_data!$A$1:$A$41,Movies_data!$D$1:$D$41,"not found")</f>
        <v>Action</v>
      </c>
      <c r="J174" s="1" t="str">
        <f t="array" ref="J174">_xlfn.XLOOKUP(G174,Movies_data!$A$1:$A$41,Movies_data!$C$1:$C$41,"not found")</f>
        <v>Tamil</v>
      </c>
      <c r="K174" s="1">
        <f t="array" ref="K174">_xlfn.XLOOKUP(G174,Movies_data!$A$1:$A$41,Movies_data!$H$1:$H$41,"Not Found")</f>
        <v>7.1</v>
      </c>
      <c r="L174" s="1" t="str">
        <f t="array" ref="L174">_xlfn.XLOOKUP(A174,Booking_data!$A$1:$A$6001,Booking_data!$E$1:$E$6001,"not Found")</f>
        <v>C011</v>
      </c>
      <c r="M174" s="1" t="str">
        <f t="array" ref="M174">_xlfn.XLOOKUP(L174,Cinemas_data!$A$1:$A$49,Cinemas_data!$I$1:$I$49,"not Found")</f>
        <v>#NAME?</v>
      </c>
      <c r="N174" s="1" t="str">
        <f t="array" ref="N174">_xlfn.XLOOKUP(L174,Cinemas_data!$A$1:$A$49,Cinemas_data!$C$1:$C$49,"not Found")</f>
        <v>Chennai</v>
      </c>
      <c r="O174" s="1">
        <f t="array" ref="O174">_xlfn.XLOOKUP(A174,Booking_data!$A$1:$A$6001,Booking_data!$H$1:$H$6001,"not found")</f>
        <v>1</v>
      </c>
      <c r="P174" s="1">
        <f t="array" ref="P174">_xlfn.XLOOKUP(A174,Booking_data!$A$1:$A$6001,Booking_data!$I$1:$I$6001,"not Found")</f>
        <v>240</v>
      </c>
      <c r="Q174" s="1">
        <f t="shared" si="3"/>
        <v>240</v>
      </c>
      <c r="R174" s="1" t="str">
        <f t="array" ref="R174">_xlfn.XLOOKUP(A174,Booking_data!$A$1:$A$6001,Booking_data!$L$1:$L$6001,"Not Found")</f>
        <v>Wallet</v>
      </c>
      <c r="S174" s="1">
        <f t="array" ref="S174">_xlfn.XLOOKUP(A174,Booking_data!$A$1:$A$6001,Booking_data!$N$1:$N$6001,"not Found")</f>
        <v>39</v>
      </c>
      <c r="T174" s="1" t="str">
        <f t="array" ref="T174">_xlfn.XLOOKUP(A174,Booking_data!$A$1:$A$6001,Booking_data!$O$1:$O$6001,"Not Found")</f>
        <v>Male</v>
      </c>
      <c r="U174" s="1" t="str">
        <f t="shared" si="4"/>
        <v>Middle Age</v>
      </c>
      <c r="V174" s="1" t="str">
        <f t="shared" si="5"/>
        <v>Low Booking</v>
      </c>
    </row>
    <row r="175" ht="15.75" customHeight="1">
      <c r="A175" s="1" t="s">
        <v>489</v>
      </c>
      <c r="B175" s="6">
        <v>46077.0</v>
      </c>
      <c r="C175" s="6">
        <v>46084.0</v>
      </c>
      <c r="D175" s="7">
        <v>0.3958333333333333</v>
      </c>
      <c r="E175" s="1" t="str">
        <f t="shared" si="1"/>
        <v>Weekday</v>
      </c>
      <c r="F175" s="1" t="str">
        <f t="shared" si="2"/>
        <v>Feb</v>
      </c>
      <c r="G175" s="1" t="str">
        <f t="array" ref="G175">_xlfn.XLOOKUP(A175,Booking_data!$A$1:$A$6001,Booking_data!$D$1:$D$6001,"not found")</f>
        <v>M007</v>
      </c>
      <c r="H175" s="1" t="str">
        <f t="array" ref="H175">_xlfn.XLOOKUP(G175,Movies_data!$A$1:$A$41,Movies_data!$B$1:$B$41,"not found")</f>
        <v>Good Night</v>
      </c>
      <c r="I175" s="1" t="str">
        <f t="array" ref="I175">_xlfn.XLOOKUP(G175,Movies_data!$A$1:$A$41,Movies_data!$D$1:$D$41,"not found")</f>
        <v>Comedy</v>
      </c>
      <c r="J175" s="1" t="str">
        <f t="array" ref="J175">_xlfn.XLOOKUP(G175,Movies_data!$A$1:$A$41,Movies_data!$C$1:$C$41,"not found")</f>
        <v>Tamil</v>
      </c>
      <c r="K175" s="1">
        <f t="array" ref="K175">_xlfn.XLOOKUP(G175,Movies_data!$A$1:$A$41,Movies_data!$H$1:$H$41,"Not Found")</f>
        <v>8</v>
      </c>
      <c r="L175" s="1" t="str">
        <f t="array" ref="L175">_xlfn.XLOOKUP(A175,Booking_data!$A$1:$A$6001,Booking_data!$E$1:$E$6001,"not Found")</f>
        <v>C022</v>
      </c>
      <c r="M175" s="1" t="str">
        <f t="array" ref="M175">_xlfn.XLOOKUP(L175,Cinemas_data!$A$1:$A$49,Cinemas_data!$I$1:$I$49,"not Found")</f>
        <v>#NAME?</v>
      </c>
      <c r="N175" s="1" t="str">
        <f t="array" ref="N175">_xlfn.XLOOKUP(L175,Cinemas_data!$A$1:$A$49,Cinemas_data!$C$1:$C$49,"not Found")</f>
        <v>Coimbatore</v>
      </c>
      <c r="O175" s="1">
        <f t="array" ref="O175">_xlfn.XLOOKUP(A175,Booking_data!$A$1:$A$6001,Booking_data!$H$1:$H$6001,"not found")</f>
        <v>5</v>
      </c>
      <c r="P175" s="1">
        <f t="array" ref="P175">_xlfn.XLOOKUP(A175,Booking_data!$A$1:$A$6001,Booking_data!$I$1:$I$6001,"not Found")</f>
        <v>200</v>
      </c>
      <c r="Q175" s="1">
        <f t="shared" si="3"/>
        <v>1000</v>
      </c>
      <c r="R175" s="1" t="str">
        <f t="array" ref="R175">_xlfn.XLOOKUP(A175,Booking_data!$A$1:$A$6001,Booking_data!$L$1:$L$6001,"Not Found")</f>
        <v>Wallet</v>
      </c>
      <c r="S175" s="1">
        <f t="array" ref="S175">_xlfn.XLOOKUP(A175,Booking_data!$A$1:$A$6001,Booking_data!$N$1:$N$6001,"not Found")</f>
        <v>38</v>
      </c>
      <c r="T175" s="1" t="str">
        <f t="array" ref="T175">_xlfn.XLOOKUP(A175,Booking_data!$A$1:$A$6001,Booking_data!$O$1:$O$6001,"Not Found")</f>
        <v>Male</v>
      </c>
      <c r="U175" s="1" t="str">
        <f t="shared" si="4"/>
        <v>Middle Age</v>
      </c>
      <c r="V175" s="1" t="str">
        <f t="shared" si="5"/>
        <v>High Booking</v>
      </c>
    </row>
    <row r="176" ht="15.75" customHeight="1">
      <c r="A176" s="1" t="s">
        <v>490</v>
      </c>
      <c r="B176" s="6">
        <v>46042.0</v>
      </c>
      <c r="C176" s="6">
        <v>46046.0</v>
      </c>
      <c r="D176" s="7">
        <v>0.7708333333333334</v>
      </c>
      <c r="E176" s="1" t="str">
        <f t="shared" si="1"/>
        <v>Weekday</v>
      </c>
      <c r="F176" s="1" t="str">
        <f t="shared" si="2"/>
        <v>Jan</v>
      </c>
      <c r="G176" s="1" t="str">
        <f t="array" ref="G176">_xlfn.XLOOKUP(A176,Booking_data!$A$1:$A$6001,Booking_data!$D$1:$D$6001,"not found")</f>
        <v>M005</v>
      </c>
      <c r="H176" s="1" t="str">
        <f t="array" ref="H176">_xlfn.XLOOKUP(G176,Movies_data!$A$1:$A$41,Movies_data!$B$1:$B$41,"not found")</f>
        <v>Ponniyin Selvan II</v>
      </c>
      <c r="I176" s="1" t="str">
        <f t="array" ref="I176">_xlfn.XLOOKUP(G176,Movies_data!$A$1:$A$41,Movies_data!$D$1:$D$41,"not found")</f>
        <v>Drama</v>
      </c>
      <c r="J176" s="1" t="str">
        <f t="array" ref="J176">_xlfn.XLOOKUP(G176,Movies_data!$A$1:$A$41,Movies_data!$C$1:$C$41,"not found")</f>
        <v>Tamil</v>
      </c>
      <c r="K176" s="1">
        <f t="array" ref="K176">_xlfn.XLOOKUP(G176,Movies_data!$A$1:$A$41,Movies_data!$H$1:$H$41,"Not Found")</f>
        <v>7.3</v>
      </c>
      <c r="L176" s="1" t="str">
        <f t="array" ref="L176">_xlfn.XLOOKUP(A176,Booking_data!$A$1:$A$6001,Booking_data!$E$1:$E$6001,"not Found")</f>
        <v>C061</v>
      </c>
      <c r="M176" s="1" t="str">
        <f t="array" ref="M176">_xlfn.XLOOKUP(L176,Cinemas_data!$A$1:$A$49,Cinemas_data!$I$1:$I$49,"not Found")</f>
        <v>#NAME?</v>
      </c>
      <c r="N176" s="1" t="str">
        <f t="array" ref="N176">_xlfn.XLOOKUP(L176,Cinemas_data!$A$1:$A$49,Cinemas_data!$C$1:$C$49,"not Found")</f>
        <v>Mysuru</v>
      </c>
      <c r="O176" s="1">
        <f t="array" ref="O176">_xlfn.XLOOKUP(A176,Booking_data!$A$1:$A$6001,Booking_data!$H$1:$H$6001,"not found")</f>
        <v>4</v>
      </c>
      <c r="P176" s="1">
        <f t="array" ref="P176">_xlfn.XLOOKUP(A176,Booking_data!$A$1:$A$6001,Booking_data!$I$1:$I$6001,"not Found")</f>
        <v>440</v>
      </c>
      <c r="Q176" s="1">
        <f t="shared" si="3"/>
        <v>1760</v>
      </c>
      <c r="R176" s="1" t="str">
        <f t="array" ref="R176">_xlfn.XLOOKUP(A176,Booking_data!$A$1:$A$6001,Booking_data!$L$1:$L$6001,"Not Found")</f>
        <v>Credit Card</v>
      </c>
      <c r="S176" s="1">
        <f t="array" ref="S176">_xlfn.XLOOKUP(A176,Booking_data!$A$1:$A$6001,Booking_data!$N$1:$N$6001,"not Found")</f>
        <v>39</v>
      </c>
      <c r="T176" s="1" t="str">
        <f t="array" ref="T176">_xlfn.XLOOKUP(A176,Booking_data!$A$1:$A$6001,Booking_data!$O$1:$O$6001,"Not Found")</f>
        <v>Other</v>
      </c>
      <c r="U176" s="1" t="str">
        <f t="shared" si="4"/>
        <v>Middle Age</v>
      </c>
      <c r="V176" s="1" t="str">
        <f t="shared" si="5"/>
        <v>Medium Booking</v>
      </c>
    </row>
    <row r="177" ht="15.75" customHeight="1">
      <c r="A177" s="1" t="s">
        <v>491</v>
      </c>
      <c r="B177" s="6">
        <v>46151.0</v>
      </c>
      <c r="C177" s="6">
        <v>46156.0</v>
      </c>
      <c r="D177" s="7">
        <v>0.7708333333333334</v>
      </c>
      <c r="E177" s="1" t="str">
        <f t="shared" si="1"/>
        <v>Weekend</v>
      </c>
      <c r="F177" s="1" t="str">
        <f t="shared" si="2"/>
        <v>May</v>
      </c>
      <c r="G177" s="1" t="str">
        <f t="array" ref="G177">_xlfn.XLOOKUP(A177,Booking_data!$A$1:$A$6001,Booking_data!$D$1:$D$6001,"not found")</f>
        <v>M002</v>
      </c>
      <c r="H177" s="1" t="str">
        <f t="array" ref="H177">_xlfn.XLOOKUP(G177,Movies_data!$A$1:$A$41,Movies_data!$B$1:$B$41,"not found")</f>
        <v>Jailer</v>
      </c>
      <c r="I177" s="1" t="str">
        <f t="array" ref="I177">_xlfn.XLOOKUP(G177,Movies_data!$A$1:$A$41,Movies_data!$D$1:$D$41,"not found")</f>
        <v>Action</v>
      </c>
      <c r="J177" s="1" t="str">
        <f t="array" ref="J177">_xlfn.XLOOKUP(G177,Movies_data!$A$1:$A$41,Movies_data!$C$1:$C$41,"not found")</f>
        <v>Tamil</v>
      </c>
      <c r="K177" s="1">
        <f t="array" ref="K177">_xlfn.XLOOKUP(G177,Movies_data!$A$1:$A$41,Movies_data!$H$1:$H$41,"Not Found")</f>
        <v>7.1</v>
      </c>
      <c r="L177" s="1" t="str">
        <f t="array" ref="L177">_xlfn.XLOOKUP(A177,Booking_data!$A$1:$A$6001,Booking_data!$E$1:$E$6001,"not Found")</f>
        <v>C101</v>
      </c>
      <c r="M177" s="1" t="str">
        <f t="array" ref="M177">_xlfn.XLOOKUP(L177,Cinemas_data!$A$1:$A$49,Cinemas_data!$I$1:$I$49,"not Found")</f>
        <v>#NAME?</v>
      </c>
      <c r="N177" s="1" t="str">
        <f t="array" ref="N177">_xlfn.XLOOKUP(L177,Cinemas_data!$A$1:$A$49,Cinemas_data!$C$1:$C$49,"not Found")</f>
        <v>Pune</v>
      </c>
      <c r="O177" s="1">
        <f t="array" ref="O177">_xlfn.XLOOKUP(A177,Booking_data!$A$1:$A$6001,Booking_data!$H$1:$H$6001,"not found")</f>
        <v>4</v>
      </c>
      <c r="P177" s="1">
        <f t="array" ref="P177">_xlfn.XLOOKUP(A177,Booking_data!$A$1:$A$6001,Booking_data!$I$1:$I$6001,"not Found")</f>
        <v>180</v>
      </c>
      <c r="Q177" s="1">
        <f t="shared" si="3"/>
        <v>720</v>
      </c>
      <c r="R177" s="1" t="str">
        <f t="array" ref="R177">_xlfn.XLOOKUP(A177,Booking_data!$A$1:$A$6001,Booking_data!$L$1:$L$6001,"Not Found")</f>
        <v>UPI</v>
      </c>
      <c r="S177" s="1">
        <f t="array" ref="S177">_xlfn.XLOOKUP(A177,Booking_data!$A$1:$A$6001,Booking_data!$N$1:$N$6001,"not Found")</f>
        <v>56</v>
      </c>
      <c r="T177" s="1" t="str">
        <f t="array" ref="T177">_xlfn.XLOOKUP(A177,Booking_data!$A$1:$A$6001,Booking_data!$O$1:$O$6001,"Not Found")</f>
        <v>Other</v>
      </c>
      <c r="U177" s="1" t="str">
        <f t="shared" si="4"/>
        <v>Above 45</v>
      </c>
      <c r="V177" s="1" t="str">
        <f t="shared" si="5"/>
        <v>Medium Booking</v>
      </c>
    </row>
    <row r="178" ht="15.75" customHeight="1">
      <c r="A178" s="1" t="s">
        <v>492</v>
      </c>
      <c r="B178" s="6">
        <v>46138.0</v>
      </c>
      <c r="C178" s="6">
        <v>46145.0</v>
      </c>
      <c r="D178" s="7">
        <v>0.8854166666666666</v>
      </c>
      <c r="E178" s="1" t="str">
        <f t="shared" si="1"/>
        <v>Weekend</v>
      </c>
      <c r="F178" s="1" t="str">
        <f t="shared" si="2"/>
        <v>Apr</v>
      </c>
      <c r="G178" s="1" t="str">
        <f t="array" ref="G178">_xlfn.XLOOKUP(A178,Booking_data!$A$1:$A$6001,Booking_data!$D$1:$D$6001,"not found")</f>
        <v>M006</v>
      </c>
      <c r="H178" s="1" t="str">
        <f t="array" ref="H178">_xlfn.XLOOKUP(G178,Movies_data!$A$1:$A$41,Movies_data!$B$1:$B$41,"not found")</f>
        <v>Maamannan</v>
      </c>
      <c r="I178" s="1" t="str">
        <f t="array" ref="I178">_xlfn.XLOOKUP(G178,Movies_data!$A$1:$A$41,Movies_data!$D$1:$D$41,"not found")</f>
        <v>Drama</v>
      </c>
      <c r="J178" s="1" t="str">
        <f t="array" ref="J178">_xlfn.XLOOKUP(G178,Movies_data!$A$1:$A$41,Movies_data!$C$1:$C$41,"not found")</f>
        <v>Tamil</v>
      </c>
      <c r="K178" s="1">
        <f t="array" ref="K178">_xlfn.XLOOKUP(G178,Movies_data!$A$1:$A$41,Movies_data!$H$1:$H$41,"Not Found")</f>
        <v>7.3</v>
      </c>
      <c r="L178" s="1" t="str">
        <f t="array" ref="L178">_xlfn.XLOOKUP(A178,Booking_data!$A$1:$A$6001,Booking_data!$E$1:$E$6001,"not Found")</f>
        <v>C123</v>
      </c>
      <c r="M178" s="1" t="str">
        <f t="array" ref="M178">_xlfn.XLOOKUP(L178,Cinemas_data!$A$1:$A$49,Cinemas_data!$I$1:$I$49,"not Found")</f>
        <v>#NAME?</v>
      </c>
      <c r="N178" s="1" t="str">
        <f t="array" ref="N178">_xlfn.XLOOKUP(L178,Cinemas_data!$A$1:$A$49,Cinemas_data!$C$1:$C$49,"not Found")</f>
        <v>Noida</v>
      </c>
      <c r="O178" s="1">
        <f t="array" ref="O178">_xlfn.XLOOKUP(A178,Booking_data!$A$1:$A$6001,Booking_data!$H$1:$H$6001,"not found")</f>
        <v>3</v>
      </c>
      <c r="P178" s="1">
        <f t="array" ref="P178">_xlfn.XLOOKUP(A178,Booking_data!$A$1:$A$6001,Booking_data!$I$1:$I$6001,"not Found")</f>
        <v>300</v>
      </c>
      <c r="Q178" s="1">
        <f t="shared" si="3"/>
        <v>900</v>
      </c>
      <c r="R178" s="1" t="str">
        <f t="array" ref="R178">_xlfn.XLOOKUP(A178,Booking_data!$A$1:$A$6001,Booking_data!$L$1:$L$6001,"Not Found")</f>
        <v>Credit Card</v>
      </c>
      <c r="S178" s="1">
        <f t="array" ref="S178">_xlfn.XLOOKUP(A178,Booking_data!$A$1:$A$6001,Booking_data!$N$1:$N$6001,"not Found")</f>
        <v>23</v>
      </c>
      <c r="T178" s="1" t="str">
        <f t="array" ref="T178">_xlfn.XLOOKUP(A178,Booking_data!$A$1:$A$6001,Booking_data!$O$1:$O$6001,"Not Found")</f>
        <v>Other</v>
      </c>
      <c r="U178" s="1" t="str">
        <f t="shared" si="4"/>
        <v>Youngster</v>
      </c>
      <c r="V178" s="1" t="str">
        <f t="shared" si="5"/>
        <v>Medium Booking</v>
      </c>
    </row>
    <row r="179" ht="15.75" customHeight="1">
      <c r="A179" s="1" t="s">
        <v>493</v>
      </c>
      <c r="B179" s="6">
        <v>46044.0</v>
      </c>
      <c r="C179" s="6">
        <v>46048.0</v>
      </c>
      <c r="D179" s="7">
        <v>0.6458333333333334</v>
      </c>
      <c r="E179" s="1" t="str">
        <f t="shared" si="1"/>
        <v>Weekday</v>
      </c>
      <c r="F179" s="1" t="str">
        <f t="shared" si="2"/>
        <v>Jan</v>
      </c>
      <c r="G179" s="1" t="str">
        <f t="array" ref="G179">_xlfn.XLOOKUP(A179,Booking_data!$A$1:$A$6001,Booking_data!$D$1:$D$6001,"not found")</f>
        <v>M004</v>
      </c>
      <c r="H179" s="1" t="str">
        <f t="array" ref="H179">_xlfn.XLOOKUP(G179,Movies_data!$A$1:$A$41,Movies_data!$B$1:$B$41,"not found")</f>
        <v>Ponniyin Selvan I</v>
      </c>
      <c r="I179" s="1" t="str">
        <f t="array" ref="I179">_xlfn.XLOOKUP(G179,Movies_data!$A$1:$A$41,Movies_data!$D$1:$D$41,"not found")</f>
        <v>Drama</v>
      </c>
      <c r="J179" s="1" t="str">
        <f t="array" ref="J179">_xlfn.XLOOKUP(G179,Movies_data!$A$1:$A$41,Movies_data!$C$1:$C$41,"not found")</f>
        <v>Tamil</v>
      </c>
      <c r="K179" s="1">
        <f t="array" ref="K179">_xlfn.XLOOKUP(G179,Movies_data!$A$1:$A$41,Movies_data!$H$1:$H$41,"Not Found")</f>
        <v>7.6</v>
      </c>
      <c r="L179" s="1" t="str">
        <f t="array" ref="L179">_xlfn.XLOOKUP(A179,Booking_data!$A$1:$A$6001,Booking_data!$E$1:$E$6001,"not Found")</f>
        <v>C161</v>
      </c>
      <c r="M179" s="1" t="str">
        <f t="array" ref="M179">_xlfn.XLOOKUP(L179,Cinemas_data!$A$1:$A$49,Cinemas_data!$I$1:$I$49,"not Found")</f>
        <v>#NAME?</v>
      </c>
      <c r="N179" s="1" t="str">
        <f t="array" ref="N179">_xlfn.XLOOKUP(L179,Cinemas_data!$A$1:$A$49,Cinemas_data!$C$1:$C$49,"not Found")</f>
        <v>Thiruvananthapuram</v>
      </c>
      <c r="O179" s="1">
        <f t="array" ref="O179">_xlfn.XLOOKUP(A179,Booking_data!$A$1:$A$6001,Booking_data!$H$1:$H$6001,"not found")</f>
        <v>4</v>
      </c>
      <c r="P179" s="1">
        <f t="array" ref="P179">_xlfn.XLOOKUP(A179,Booking_data!$A$1:$A$6001,Booking_data!$I$1:$I$6001,"not Found")</f>
        <v>280</v>
      </c>
      <c r="Q179" s="1">
        <f t="shared" si="3"/>
        <v>1120</v>
      </c>
      <c r="R179" s="1" t="str">
        <f t="array" ref="R179">_xlfn.XLOOKUP(A179,Booking_data!$A$1:$A$6001,Booking_data!$L$1:$L$6001,"Not Found")</f>
        <v>Debit Card</v>
      </c>
      <c r="S179" s="1">
        <f t="array" ref="S179">_xlfn.XLOOKUP(A179,Booking_data!$A$1:$A$6001,Booking_data!$N$1:$N$6001,"not Found")</f>
        <v>18</v>
      </c>
      <c r="T179" s="1" t="str">
        <f t="array" ref="T179">_xlfn.XLOOKUP(A179,Booking_data!$A$1:$A$6001,Booking_data!$O$1:$O$6001,"Not Found")</f>
        <v>Female</v>
      </c>
      <c r="U179" s="1" t="str">
        <f t="shared" si="4"/>
        <v>Youngster</v>
      </c>
      <c r="V179" s="1" t="str">
        <f t="shared" si="5"/>
        <v>Medium Booking</v>
      </c>
    </row>
    <row r="180" ht="15.75" customHeight="1">
      <c r="A180" s="1" t="s">
        <v>494</v>
      </c>
      <c r="B180" s="6">
        <v>46056.0</v>
      </c>
      <c r="C180" s="6">
        <v>46057.0</v>
      </c>
      <c r="D180" s="7">
        <v>0.8854166666666666</v>
      </c>
      <c r="E180" s="1" t="str">
        <f t="shared" si="1"/>
        <v>Weekday</v>
      </c>
      <c r="F180" s="1" t="str">
        <f t="shared" si="2"/>
        <v>Feb</v>
      </c>
      <c r="G180" s="1" t="str">
        <f t="array" ref="G180">_xlfn.XLOOKUP(A180,Booking_data!$A$1:$A$6001,Booking_data!$D$1:$D$6001,"not found")</f>
        <v>M005</v>
      </c>
      <c r="H180" s="1" t="str">
        <f t="array" ref="H180">_xlfn.XLOOKUP(G180,Movies_data!$A$1:$A$41,Movies_data!$B$1:$B$41,"not found")</f>
        <v>Ponniyin Selvan II</v>
      </c>
      <c r="I180" s="1" t="str">
        <f t="array" ref="I180">_xlfn.XLOOKUP(G180,Movies_data!$A$1:$A$41,Movies_data!$D$1:$D$41,"not found")</f>
        <v>Drama</v>
      </c>
      <c r="J180" s="1" t="str">
        <f t="array" ref="J180">_xlfn.XLOOKUP(G180,Movies_data!$A$1:$A$41,Movies_data!$C$1:$C$41,"not found")</f>
        <v>Tamil</v>
      </c>
      <c r="K180" s="1">
        <f t="array" ref="K180">_xlfn.XLOOKUP(G180,Movies_data!$A$1:$A$41,Movies_data!$H$1:$H$41,"Not Found")</f>
        <v>7.3</v>
      </c>
      <c r="L180" s="1" t="str">
        <f t="array" ref="L180">_xlfn.XLOOKUP(A180,Booking_data!$A$1:$A$6001,Booking_data!$E$1:$E$6001,"not Found")</f>
        <v>C102</v>
      </c>
      <c r="M180" s="1" t="str">
        <f t="array" ref="M180">_xlfn.XLOOKUP(L180,Cinemas_data!$A$1:$A$49,Cinemas_data!$I$1:$I$49,"not Found")</f>
        <v>#NAME?</v>
      </c>
      <c r="N180" s="1" t="str">
        <f t="array" ref="N180">_xlfn.XLOOKUP(L180,Cinemas_data!$A$1:$A$49,Cinemas_data!$C$1:$C$49,"not Found")</f>
        <v>Pune</v>
      </c>
      <c r="O180" s="1">
        <f t="array" ref="O180">_xlfn.XLOOKUP(A180,Booking_data!$A$1:$A$6001,Booking_data!$H$1:$H$6001,"not found")</f>
        <v>3</v>
      </c>
      <c r="P180" s="1">
        <f t="array" ref="P180">_xlfn.XLOOKUP(A180,Booking_data!$A$1:$A$6001,Booking_data!$I$1:$I$6001,"not Found")</f>
        <v>400</v>
      </c>
      <c r="Q180" s="1">
        <f t="shared" si="3"/>
        <v>1200</v>
      </c>
      <c r="R180" s="1" t="str">
        <f t="array" ref="R180">_xlfn.XLOOKUP(A180,Booking_data!$A$1:$A$6001,Booking_data!$L$1:$L$6001,"Not Found")</f>
        <v>Wallet</v>
      </c>
      <c r="S180" s="1">
        <f t="array" ref="S180">_xlfn.XLOOKUP(A180,Booking_data!$A$1:$A$6001,Booking_data!$N$1:$N$6001,"not Found")</f>
        <v>40</v>
      </c>
      <c r="T180" s="1" t="str">
        <f t="array" ref="T180">_xlfn.XLOOKUP(A180,Booking_data!$A$1:$A$6001,Booking_data!$O$1:$O$6001,"Not Found")</f>
        <v>Other</v>
      </c>
      <c r="U180" s="1" t="str">
        <f t="shared" si="4"/>
        <v>Middle Age</v>
      </c>
      <c r="V180" s="1" t="str">
        <f t="shared" si="5"/>
        <v>Medium Booking</v>
      </c>
    </row>
    <row r="181" ht="15.75" customHeight="1">
      <c r="A181" s="1" t="s">
        <v>495</v>
      </c>
      <c r="B181" s="6">
        <v>46121.0</v>
      </c>
      <c r="C181" s="6">
        <v>46121.0</v>
      </c>
      <c r="D181" s="7">
        <v>0.8854166666666666</v>
      </c>
      <c r="E181" s="1" t="str">
        <f t="shared" si="1"/>
        <v>Weekday</v>
      </c>
      <c r="F181" s="1" t="str">
        <f t="shared" si="2"/>
        <v>Apr</v>
      </c>
      <c r="G181" s="1" t="str">
        <f t="array" ref="G181">_xlfn.XLOOKUP(A181,Booking_data!$A$1:$A$6001,Booking_data!$D$1:$D$6001,"not found")</f>
        <v>M008</v>
      </c>
      <c r="H181" s="1" t="str">
        <f t="array" ref="H181">_xlfn.XLOOKUP(G181,Movies_data!$A$1:$A$41,Movies_data!$B$1:$B$41,"not found")</f>
        <v>Love Today</v>
      </c>
      <c r="I181" s="1" t="str">
        <f t="array" ref="I181">_xlfn.XLOOKUP(G181,Movies_data!$A$1:$A$41,Movies_data!$D$1:$D$41,"not found")</f>
        <v>Romance</v>
      </c>
      <c r="J181" s="1" t="str">
        <f t="array" ref="J181">_xlfn.XLOOKUP(G181,Movies_data!$A$1:$A$41,Movies_data!$C$1:$C$41,"not found")</f>
        <v>Tamil</v>
      </c>
      <c r="K181" s="1">
        <f t="array" ref="K181">_xlfn.XLOOKUP(G181,Movies_data!$A$1:$A$41,Movies_data!$H$1:$H$41,"Not Found")</f>
        <v>7.4</v>
      </c>
      <c r="L181" s="1" t="str">
        <f t="array" ref="L181">_xlfn.XLOOKUP(A181,Booking_data!$A$1:$A$6001,Booking_data!$E$1:$E$6001,"not Found")</f>
        <v>C091</v>
      </c>
      <c r="M181" s="1" t="str">
        <f t="array" ref="M181">_xlfn.XLOOKUP(L181,Cinemas_data!$A$1:$A$49,Cinemas_data!$I$1:$I$49,"not Found")</f>
        <v>#NAME?</v>
      </c>
      <c r="N181" s="1" t="str">
        <f t="array" ref="N181">_xlfn.XLOOKUP(L181,Cinemas_data!$A$1:$A$49,Cinemas_data!$C$1:$C$49,"not Found")</f>
        <v>Mumbai</v>
      </c>
      <c r="O181" s="1">
        <f t="array" ref="O181">_xlfn.XLOOKUP(A181,Booking_data!$A$1:$A$6001,Booking_data!$H$1:$H$6001,"not found")</f>
        <v>4</v>
      </c>
      <c r="P181" s="1">
        <f t="array" ref="P181">_xlfn.XLOOKUP(A181,Booking_data!$A$1:$A$6001,Booking_data!$I$1:$I$6001,"not Found")</f>
        <v>200</v>
      </c>
      <c r="Q181" s="1">
        <f t="shared" si="3"/>
        <v>800</v>
      </c>
      <c r="R181" s="1" t="str">
        <f t="array" ref="R181">_xlfn.XLOOKUP(A181,Booking_data!$A$1:$A$6001,Booking_data!$L$1:$L$6001,"Not Found")</f>
        <v>Net Banking</v>
      </c>
      <c r="S181" s="1">
        <f t="array" ref="S181">_xlfn.XLOOKUP(A181,Booking_data!$A$1:$A$6001,Booking_data!$N$1:$N$6001,"not Found")</f>
        <v>33</v>
      </c>
      <c r="T181" s="1" t="str">
        <f t="array" ref="T181">_xlfn.XLOOKUP(A181,Booking_data!$A$1:$A$6001,Booking_data!$O$1:$O$6001,"Not Found")</f>
        <v>Male</v>
      </c>
      <c r="U181" s="1" t="str">
        <f t="shared" si="4"/>
        <v>Middle Age</v>
      </c>
      <c r="V181" s="1" t="str">
        <f t="shared" si="5"/>
        <v>Medium Booking</v>
      </c>
    </row>
    <row r="182" ht="15.75" customHeight="1">
      <c r="A182" s="1" t="s">
        <v>496</v>
      </c>
      <c r="B182" s="6">
        <v>46091.0</v>
      </c>
      <c r="C182" s="6">
        <v>46095.0</v>
      </c>
      <c r="D182" s="7">
        <v>0.6458333333333334</v>
      </c>
      <c r="E182" s="1" t="str">
        <f t="shared" si="1"/>
        <v>Weekday</v>
      </c>
      <c r="F182" s="1" t="str">
        <f t="shared" si="2"/>
        <v>Mar</v>
      </c>
      <c r="G182" s="1" t="str">
        <f t="array" ref="G182">_xlfn.XLOOKUP(A182,Booking_data!$A$1:$A$6001,Booking_data!$D$1:$D$6001,"not found")</f>
        <v>M007</v>
      </c>
      <c r="H182" s="1" t="str">
        <f t="array" ref="H182">_xlfn.XLOOKUP(G182,Movies_data!$A$1:$A$41,Movies_data!$B$1:$B$41,"not found")</f>
        <v>Good Night</v>
      </c>
      <c r="I182" s="1" t="str">
        <f t="array" ref="I182">_xlfn.XLOOKUP(G182,Movies_data!$A$1:$A$41,Movies_data!$D$1:$D$41,"not found")</f>
        <v>Comedy</v>
      </c>
      <c r="J182" s="1" t="str">
        <f t="array" ref="J182">_xlfn.XLOOKUP(G182,Movies_data!$A$1:$A$41,Movies_data!$C$1:$C$41,"not found")</f>
        <v>Tamil</v>
      </c>
      <c r="K182" s="1">
        <f t="array" ref="K182">_xlfn.XLOOKUP(G182,Movies_data!$A$1:$A$41,Movies_data!$H$1:$H$41,"Not Found")</f>
        <v>8</v>
      </c>
      <c r="L182" s="1" t="str">
        <f t="array" ref="L182">_xlfn.XLOOKUP(A182,Booking_data!$A$1:$A$6001,Booking_data!$E$1:$E$6001,"not Found")</f>
        <v>C041</v>
      </c>
      <c r="M182" s="1" t="str">
        <f t="array" ref="M182">_xlfn.XLOOKUP(L182,Cinemas_data!$A$1:$A$49,Cinemas_data!$I$1:$I$49,"not Found")</f>
        <v>#NAME?</v>
      </c>
      <c r="N182" s="1" t="str">
        <f t="array" ref="N182">_xlfn.XLOOKUP(L182,Cinemas_data!$A$1:$A$49,Cinemas_data!$C$1:$C$49,"not Found")</f>
        <v>Salem</v>
      </c>
      <c r="O182" s="1">
        <f t="array" ref="O182">_xlfn.XLOOKUP(A182,Booking_data!$A$1:$A$6001,Booking_data!$H$1:$H$6001,"not found")</f>
        <v>2</v>
      </c>
      <c r="P182" s="1">
        <f t="array" ref="P182">_xlfn.XLOOKUP(A182,Booking_data!$A$1:$A$6001,Booking_data!$I$1:$I$6001,"not Found")</f>
        <v>160</v>
      </c>
      <c r="Q182" s="1">
        <f t="shared" si="3"/>
        <v>320</v>
      </c>
      <c r="R182" s="1" t="str">
        <f t="array" ref="R182">_xlfn.XLOOKUP(A182,Booking_data!$A$1:$A$6001,Booking_data!$L$1:$L$6001,"Not Found")</f>
        <v>Credit Card</v>
      </c>
      <c r="S182" s="1">
        <f t="array" ref="S182">_xlfn.XLOOKUP(A182,Booking_data!$A$1:$A$6001,Booking_data!$N$1:$N$6001,"not Found")</f>
        <v>22</v>
      </c>
      <c r="T182" s="1" t="str">
        <f t="array" ref="T182">_xlfn.XLOOKUP(A182,Booking_data!$A$1:$A$6001,Booking_data!$O$1:$O$6001,"Not Found")</f>
        <v>Other</v>
      </c>
      <c r="U182" s="1" t="str">
        <f t="shared" si="4"/>
        <v>Youngster</v>
      </c>
      <c r="V182" s="1" t="str">
        <f t="shared" si="5"/>
        <v>Low Booking</v>
      </c>
    </row>
    <row r="183" ht="15.75" customHeight="1">
      <c r="A183" s="1" t="s">
        <v>497</v>
      </c>
      <c r="B183" s="6">
        <v>46175.0</v>
      </c>
      <c r="C183" s="6">
        <v>46178.0</v>
      </c>
      <c r="D183" s="7">
        <v>0.6458333333333334</v>
      </c>
      <c r="E183" s="1" t="str">
        <f t="shared" si="1"/>
        <v>Weekday</v>
      </c>
      <c r="F183" s="1" t="str">
        <f t="shared" si="2"/>
        <v>Jun</v>
      </c>
      <c r="G183" s="1" t="str">
        <f t="array" ref="G183">_xlfn.XLOOKUP(A183,Booking_data!$A$1:$A$6001,Booking_data!$D$1:$D$6001,"not found")</f>
        <v>M013</v>
      </c>
      <c r="H183" s="1" t="str">
        <f t="array" ref="H183">_xlfn.XLOOKUP(G183,Movies_data!$A$1:$A$41,Movies_data!$B$1:$B$41,"not found")</f>
        <v>Salaar</v>
      </c>
      <c r="I183" s="1" t="str">
        <f t="array" ref="I183">_xlfn.XLOOKUP(G183,Movies_data!$A$1:$A$41,Movies_data!$D$1:$D$41,"not found")</f>
        <v>Action</v>
      </c>
      <c r="J183" s="1" t="str">
        <f t="array" ref="J183">_xlfn.XLOOKUP(G183,Movies_data!$A$1:$A$41,Movies_data!$C$1:$C$41,"not found")</f>
        <v>Telugu</v>
      </c>
      <c r="K183" s="1">
        <f t="array" ref="K183">_xlfn.XLOOKUP(G183,Movies_data!$A$1:$A$41,Movies_data!$H$1:$H$41,"Not Found")</f>
        <v>6.5</v>
      </c>
      <c r="L183" s="1" t="str">
        <f t="array" ref="L183">_xlfn.XLOOKUP(A183,Booking_data!$A$1:$A$6001,Booking_data!$E$1:$E$6001,"not Found")</f>
        <v>C033</v>
      </c>
      <c r="M183" s="1" t="str">
        <f t="array" ref="M183">_xlfn.XLOOKUP(L183,Cinemas_data!$A$1:$A$49,Cinemas_data!$I$1:$I$49,"not Found")</f>
        <v>#NAME?</v>
      </c>
      <c r="N183" s="1" t="str">
        <f t="array" ref="N183">_xlfn.XLOOKUP(L183,Cinemas_data!$A$1:$A$49,Cinemas_data!$C$1:$C$49,"not Found")</f>
        <v>Madurai</v>
      </c>
      <c r="O183" s="1">
        <f t="array" ref="O183">_xlfn.XLOOKUP(A183,Booking_data!$A$1:$A$6001,Booking_data!$H$1:$H$6001,"not found")</f>
        <v>1</v>
      </c>
      <c r="P183" s="1">
        <f t="array" ref="P183">_xlfn.XLOOKUP(A183,Booking_data!$A$1:$A$6001,Booking_data!$I$1:$I$6001,"not Found")</f>
        <v>180</v>
      </c>
      <c r="Q183" s="1">
        <f t="shared" si="3"/>
        <v>180</v>
      </c>
      <c r="R183" s="1" t="str">
        <f t="array" ref="R183">_xlfn.XLOOKUP(A183,Booking_data!$A$1:$A$6001,Booking_data!$L$1:$L$6001,"Not Found")</f>
        <v>Debit Card</v>
      </c>
      <c r="S183" s="1">
        <f t="array" ref="S183">_xlfn.XLOOKUP(A183,Booking_data!$A$1:$A$6001,Booking_data!$N$1:$N$6001,"not Found")</f>
        <v>42</v>
      </c>
      <c r="T183" s="1" t="str">
        <f t="array" ref="T183">_xlfn.XLOOKUP(A183,Booking_data!$A$1:$A$6001,Booking_data!$O$1:$O$6001,"Not Found")</f>
        <v>Female</v>
      </c>
      <c r="U183" s="1" t="str">
        <f t="shared" si="4"/>
        <v>Middle Age</v>
      </c>
      <c r="V183" s="1" t="str">
        <f t="shared" si="5"/>
        <v>Low Booking</v>
      </c>
    </row>
    <row r="184" ht="15.75" customHeight="1">
      <c r="A184" s="1" t="s">
        <v>498</v>
      </c>
      <c r="B184" s="6">
        <v>46099.0</v>
      </c>
      <c r="C184" s="6">
        <v>46104.0</v>
      </c>
      <c r="D184" s="7">
        <v>0.6458333333333334</v>
      </c>
      <c r="E184" s="1" t="str">
        <f t="shared" si="1"/>
        <v>Weekday</v>
      </c>
      <c r="F184" s="1" t="str">
        <f t="shared" si="2"/>
        <v>Mar</v>
      </c>
      <c r="G184" s="1" t="str">
        <f t="array" ref="G184">_xlfn.XLOOKUP(A184,Booking_data!$A$1:$A$6001,Booking_data!$D$1:$D$6001,"not found")</f>
        <v>M021</v>
      </c>
      <c r="H184" s="1" t="str">
        <f t="array" ref="H184">_xlfn.XLOOKUP(G184,Movies_data!$A$1:$A$41,Movies_data!$B$1:$B$41,"not found")</f>
        <v>Pathaan</v>
      </c>
      <c r="I184" s="1" t="str">
        <f t="array" ref="I184">_xlfn.XLOOKUP(G184,Movies_data!$A$1:$A$41,Movies_data!$D$1:$D$41,"not found")</f>
        <v>Action</v>
      </c>
      <c r="J184" s="1" t="str">
        <f t="array" ref="J184">_xlfn.XLOOKUP(G184,Movies_data!$A$1:$A$41,Movies_data!$C$1:$C$41,"not found")</f>
        <v>Hindi</v>
      </c>
      <c r="K184" s="1">
        <f t="array" ref="K184">_xlfn.XLOOKUP(G184,Movies_data!$A$1:$A$41,Movies_data!$H$1:$H$41,"Not Found")</f>
        <v>5.9</v>
      </c>
      <c r="L184" s="1" t="str">
        <f t="array" ref="L184">_xlfn.XLOOKUP(A184,Booking_data!$A$1:$A$6001,Booking_data!$E$1:$E$6001,"not Found")</f>
        <v>C153</v>
      </c>
      <c r="M184" s="1" t="str">
        <f t="array" ref="M184">_xlfn.XLOOKUP(L184,Cinemas_data!$A$1:$A$49,Cinemas_data!$I$1:$I$49,"not Found")</f>
        <v>#NAME?</v>
      </c>
      <c r="N184" s="1" t="str">
        <f t="array" ref="N184">_xlfn.XLOOKUP(L184,Cinemas_data!$A$1:$A$49,Cinemas_data!$C$1:$C$49,"not Found")</f>
        <v>Kochi</v>
      </c>
      <c r="O184" s="1">
        <f t="array" ref="O184">_xlfn.XLOOKUP(A184,Booking_data!$A$1:$A$6001,Booking_data!$H$1:$H$6001,"not found")</f>
        <v>3</v>
      </c>
      <c r="P184" s="1">
        <f t="array" ref="P184">_xlfn.XLOOKUP(A184,Booking_data!$A$1:$A$6001,Booking_data!$I$1:$I$6001,"not Found")</f>
        <v>240</v>
      </c>
      <c r="Q184" s="1">
        <f t="shared" si="3"/>
        <v>720</v>
      </c>
      <c r="R184" s="1" t="str">
        <f t="array" ref="R184">_xlfn.XLOOKUP(A184,Booking_data!$A$1:$A$6001,Booking_data!$L$1:$L$6001,"Not Found")</f>
        <v>Wallet</v>
      </c>
      <c r="S184" s="1">
        <f t="array" ref="S184">_xlfn.XLOOKUP(A184,Booking_data!$A$1:$A$6001,Booking_data!$N$1:$N$6001,"not Found")</f>
        <v>38</v>
      </c>
      <c r="T184" s="1" t="str">
        <f t="array" ref="T184">_xlfn.XLOOKUP(A184,Booking_data!$A$1:$A$6001,Booking_data!$O$1:$O$6001,"Not Found")</f>
        <v>Male</v>
      </c>
      <c r="U184" s="1" t="str">
        <f t="shared" si="4"/>
        <v>Middle Age</v>
      </c>
      <c r="V184" s="1" t="str">
        <f t="shared" si="5"/>
        <v>Medium Booking</v>
      </c>
    </row>
    <row r="185" ht="15.75" customHeight="1">
      <c r="A185" s="1" t="s">
        <v>499</v>
      </c>
      <c r="B185" s="6">
        <v>46119.0</v>
      </c>
      <c r="C185" s="6">
        <v>46123.0</v>
      </c>
      <c r="D185" s="7">
        <v>0.53125</v>
      </c>
      <c r="E185" s="1" t="str">
        <f t="shared" si="1"/>
        <v>Weekday</v>
      </c>
      <c r="F185" s="1" t="str">
        <f t="shared" si="2"/>
        <v>Apr</v>
      </c>
      <c r="G185" s="1" t="str">
        <f t="array" ref="G185">_xlfn.XLOOKUP(A185,Booking_data!$A$1:$A$6001,Booking_data!$D$1:$D$6001,"not found")</f>
        <v>M031</v>
      </c>
      <c r="H185" s="1" t="str">
        <f t="array" ref="H185">_xlfn.XLOOKUP(G185,Movies_data!$A$1:$A$41,Movies_data!$B$1:$B$41,"not found")</f>
        <v>Bangalore Days</v>
      </c>
      <c r="I185" s="1" t="str">
        <f t="array" ref="I185">_xlfn.XLOOKUP(G185,Movies_data!$A$1:$A$41,Movies_data!$D$1:$D$41,"not found")</f>
        <v>Drama</v>
      </c>
      <c r="J185" s="1" t="str">
        <f t="array" ref="J185">_xlfn.XLOOKUP(G185,Movies_data!$A$1:$A$41,Movies_data!$C$1:$C$41,"not found")</f>
        <v>Malayalam</v>
      </c>
      <c r="K185" s="1">
        <f t="array" ref="K185">_xlfn.XLOOKUP(G185,Movies_data!$A$1:$A$41,Movies_data!$H$1:$H$41,"Not Found")</f>
        <v>8.3</v>
      </c>
      <c r="L185" s="1" t="str">
        <f t="array" ref="L185">_xlfn.XLOOKUP(A185,Booking_data!$A$1:$A$6001,Booking_data!$E$1:$E$6001,"not Found")</f>
        <v>C092</v>
      </c>
      <c r="M185" s="1" t="str">
        <f t="array" ref="M185">_xlfn.XLOOKUP(L185,Cinemas_data!$A$1:$A$49,Cinemas_data!$I$1:$I$49,"not Found")</f>
        <v>#NAME?</v>
      </c>
      <c r="N185" s="1" t="str">
        <f t="array" ref="N185">_xlfn.XLOOKUP(L185,Cinemas_data!$A$1:$A$49,Cinemas_data!$C$1:$C$49,"not Found")</f>
        <v>Mumbai</v>
      </c>
      <c r="O185" s="1">
        <f t="array" ref="O185">_xlfn.XLOOKUP(A185,Booking_data!$A$1:$A$6001,Booking_data!$H$1:$H$6001,"not found")</f>
        <v>1</v>
      </c>
      <c r="P185" s="1">
        <f t="array" ref="P185">_xlfn.XLOOKUP(A185,Booking_data!$A$1:$A$6001,Booking_data!$I$1:$I$6001,"not Found")</f>
        <v>160</v>
      </c>
      <c r="Q185" s="1">
        <f t="shared" si="3"/>
        <v>160</v>
      </c>
      <c r="R185" s="1" t="str">
        <f t="array" ref="R185">_xlfn.XLOOKUP(A185,Booking_data!$A$1:$A$6001,Booking_data!$L$1:$L$6001,"Not Found")</f>
        <v>Wallet</v>
      </c>
      <c r="S185" s="1">
        <f t="array" ref="S185">_xlfn.XLOOKUP(A185,Booking_data!$A$1:$A$6001,Booking_data!$N$1:$N$6001,"not Found")</f>
        <v>52</v>
      </c>
      <c r="T185" s="1" t="str">
        <f t="array" ref="T185">_xlfn.XLOOKUP(A185,Booking_data!$A$1:$A$6001,Booking_data!$O$1:$O$6001,"Not Found")</f>
        <v>Male</v>
      </c>
      <c r="U185" s="1" t="str">
        <f t="shared" si="4"/>
        <v>Above 45</v>
      </c>
      <c r="V185" s="1" t="str">
        <f t="shared" si="5"/>
        <v>Low Booking</v>
      </c>
    </row>
    <row r="186" ht="15.75" customHeight="1">
      <c r="A186" s="1" t="s">
        <v>500</v>
      </c>
      <c r="B186" s="6">
        <v>46076.0</v>
      </c>
      <c r="C186" s="6">
        <v>46083.0</v>
      </c>
      <c r="D186" s="7">
        <v>0.53125</v>
      </c>
      <c r="E186" s="1" t="str">
        <f t="shared" si="1"/>
        <v>Weekday</v>
      </c>
      <c r="F186" s="1" t="str">
        <f t="shared" si="2"/>
        <v>Feb</v>
      </c>
      <c r="G186" s="1" t="str">
        <f t="array" ref="G186">_xlfn.XLOOKUP(A186,Booking_data!$A$1:$A$6001,Booking_data!$D$1:$D$6001,"not found")</f>
        <v>M030</v>
      </c>
      <c r="H186" s="1" t="str">
        <f t="array" ref="H186">_xlfn.XLOOKUP(G186,Movies_data!$A$1:$A$41,Movies_data!$B$1:$B$41,"not found")</f>
        <v>Kirik Party</v>
      </c>
      <c r="I186" s="1" t="str">
        <f t="array" ref="I186">_xlfn.XLOOKUP(G186,Movies_data!$A$1:$A$41,Movies_data!$D$1:$D$41,"not found")</f>
        <v>Comedy</v>
      </c>
      <c r="J186" s="1" t="str">
        <f t="array" ref="J186">_xlfn.XLOOKUP(G186,Movies_data!$A$1:$A$41,Movies_data!$C$1:$C$41,"not found")</f>
        <v>Kannada</v>
      </c>
      <c r="K186" s="1">
        <f t="array" ref="K186">_xlfn.XLOOKUP(G186,Movies_data!$A$1:$A$41,Movies_data!$H$1:$H$41,"Not Found")</f>
        <v>8</v>
      </c>
      <c r="L186" s="1" t="str">
        <f t="array" ref="L186">_xlfn.XLOOKUP(A186,Booking_data!$A$1:$A$6001,Booking_data!$E$1:$E$6001,"not Found")</f>
        <v>C153</v>
      </c>
      <c r="M186" s="1" t="str">
        <f t="array" ref="M186">_xlfn.XLOOKUP(L186,Cinemas_data!$A$1:$A$49,Cinemas_data!$I$1:$I$49,"not Found")</f>
        <v>#NAME?</v>
      </c>
      <c r="N186" s="1" t="str">
        <f t="array" ref="N186">_xlfn.XLOOKUP(L186,Cinemas_data!$A$1:$A$49,Cinemas_data!$C$1:$C$49,"not Found")</f>
        <v>Kochi</v>
      </c>
      <c r="O186" s="1">
        <f t="array" ref="O186">_xlfn.XLOOKUP(A186,Booking_data!$A$1:$A$6001,Booking_data!$H$1:$H$6001,"not found")</f>
        <v>4</v>
      </c>
      <c r="P186" s="1">
        <f t="array" ref="P186">_xlfn.XLOOKUP(A186,Booking_data!$A$1:$A$6001,Booking_data!$I$1:$I$6001,"not Found")</f>
        <v>240</v>
      </c>
      <c r="Q186" s="1">
        <f t="shared" si="3"/>
        <v>960</v>
      </c>
      <c r="R186" s="1" t="str">
        <f t="array" ref="R186">_xlfn.XLOOKUP(A186,Booking_data!$A$1:$A$6001,Booking_data!$L$1:$L$6001,"Not Found")</f>
        <v>Credit Card</v>
      </c>
      <c r="S186" s="1">
        <f t="array" ref="S186">_xlfn.XLOOKUP(A186,Booking_data!$A$1:$A$6001,Booking_data!$N$1:$N$6001,"not Found")</f>
        <v>49</v>
      </c>
      <c r="T186" s="1" t="str">
        <f t="array" ref="T186">_xlfn.XLOOKUP(A186,Booking_data!$A$1:$A$6001,Booking_data!$O$1:$O$6001,"Not Found")</f>
        <v>Female</v>
      </c>
      <c r="U186" s="1" t="str">
        <f t="shared" si="4"/>
        <v>Above 45</v>
      </c>
      <c r="V186" s="1" t="str">
        <f t="shared" si="5"/>
        <v>Medium Booking</v>
      </c>
    </row>
    <row r="187" ht="15.75" customHeight="1">
      <c r="A187" s="1" t="s">
        <v>501</v>
      </c>
      <c r="B187" s="6">
        <v>46131.0</v>
      </c>
      <c r="C187" s="6">
        <v>46137.0</v>
      </c>
      <c r="D187" s="7">
        <v>0.8854166666666666</v>
      </c>
      <c r="E187" s="1" t="str">
        <f t="shared" si="1"/>
        <v>Weekend</v>
      </c>
      <c r="F187" s="1" t="str">
        <f t="shared" si="2"/>
        <v>Apr</v>
      </c>
      <c r="G187" s="1" t="str">
        <f t="array" ref="G187">_xlfn.XLOOKUP(A187,Booking_data!$A$1:$A$6001,Booking_data!$D$1:$D$6001,"not found")</f>
        <v>M002</v>
      </c>
      <c r="H187" s="1" t="str">
        <f t="array" ref="H187">_xlfn.XLOOKUP(G187,Movies_data!$A$1:$A$41,Movies_data!$B$1:$B$41,"not found")</f>
        <v>Jailer</v>
      </c>
      <c r="I187" s="1" t="str">
        <f t="array" ref="I187">_xlfn.XLOOKUP(G187,Movies_data!$A$1:$A$41,Movies_data!$D$1:$D$41,"not found")</f>
        <v>Action</v>
      </c>
      <c r="J187" s="1" t="str">
        <f t="array" ref="J187">_xlfn.XLOOKUP(G187,Movies_data!$A$1:$A$41,Movies_data!$C$1:$C$41,"not found")</f>
        <v>Tamil</v>
      </c>
      <c r="K187" s="1">
        <f t="array" ref="K187">_xlfn.XLOOKUP(G187,Movies_data!$A$1:$A$41,Movies_data!$H$1:$H$41,"Not Found")</f>
        <v>7.1</v>
      </c>
      <c r="L187" s="1" t="str">
        <f t="array" ref="L187">_xlfn.XLOOKUP(A187,Booking_data!$A$1:$A$6001,Booking_data!$E$1:$E$6001,"not Found")</f>
        <v>C133</v>
      </c>
      <c r="M187" s="1" t="str">
        <f t="array" ref="M187">_xlfn.XLOOKUP(L187,Cinemas_data!$A$1:$A$49,Cinemas_data!$I$1:$I$49,"not Found")</f>
        <v>#NAME?</v>
      </c>
      <c r="N187" s="1" t="str">
        <f t="array" ref="N187">_xlfn.XLOOKUP(L187,Cinemas_data!$A$1:$A$49,Cinemas_data!$C$1:$C$49,"not Found")</f>
        <v>Kolkata</v>
      </c>
      <c r="O187" s="1">
        <f t="array" ref="O187">_xlfn.XLOOKUP(A187,Booking_data!$A$1:$A$6001,Booking_data!$H$1:$H$6001,"not found")</f>
        <v>3</v>
      </c>
      <c r="P187" s="1">
        <f t="array" ref="P187">_xlfn.XLOOKUP(A187,Booking_data!$A$1:$A$6001,Booking_data!$I$1:$I$6001,"not Found")</f>
        <v>360</v>
      </c>
      <c r="Q187" s="1">
        <f t="shared" si="3"/>
        <v>1080</v>
      </c>
      <c r="R187" s="1" t="str">
        <f t="array" ref="R187">_xlfn.XLOOKUP(A187,Booking_data!$A$1:$A$6001,Booking_data!$L$1:$L$6001,"Not Found")</f>
        <v>Debit Card</v>
      </c>
      <c r="S187" s="1">
        <f t="array" ref="S187">_xlfn.XLOOKUP(A187,Booking_data!$A$1:$A$6001,Booking_data!$N$1:$N$6001,"not Found")</f>
        <v>44</v>
      </c>
      <c r="T187" s="1" t="str">
        <f t="array" ref="T187">_xlfn.XLOOKUP(A187,Booking_data!$A$1:$A$6001,Booking_data!$O$1:$O$6001,"Not Found")</f>
        <v>Other</v>
      </c>
      <c r="U187" s="1" t="str">
        <f t="shared" si="4"/>
        <v>Middle Age</v>
      </c>
      <c r="V187" s="1" t="str">
        <f t="shared" si="5"/>
        <v>Medium Booking</v>
      </c>
    </row>
    <row r="188" ht="15.75" customHeight="1">
      <c r="A188" s="1" t="s">
        <v>502</v>
      </c>
      <c r="B188" s="6">
        <v>46050.0</v>
      </c>
      <c r="C188" s="6">
        <v>46053.0</v>
      </c>
      <c r="D188" s="7">
        <v>0.7708333333333334</v>
      </c>
      <c r="E188" s="1" t="str">
        <f t="shared" si="1"/>
        <v>Weekday</v>
      </c>
      <c r="F188" s="1" t="str">
        <f t="shared" si="2"/>
        <v>Jan</v>
      </c>
      <c r="G188" s="1" t="str">
        <f t="array" ref="G188">_xlfn.XLOOKUP(A188,Booking_data!$A$1:$A$6001,Booking_data!$D$1:$D$6001,"not found")</f>
        <v>M023</v>
      </c>
      <c r="H188" s="1" t="str">
        <f t="array" ref="H188">_xlfn.XLOOKUP(G188,Movies_data!$A$1:$A$41,Movies_data!$B$1:$B$41,"not found")</f>
        <v>Stree 2</v>
      </c>
      <c r="I188" s="1" t="str">
        <f t="array" ref="I188">_xlfn.XLOOKUP(G188,Movies_data!$A$1:$A$41,Movies_data!$D$1:$D$41,"not found")</f>
        <v>Comedy</v>
      </c>
      <c r="J188" s="1" t="str">
        <f t="array" ref="J188">_xlfn.XLOOKUP(G188,Movies_data!$A$1:$A$41,Movies_data!$C$1:$C$41,"not found")</f>
        <v>Hindi</v>
      </c>
      <c r="K188" s="1">
        <f t="array" ref="K188">_xlfn.XLOOKUP(G188,Movies_data!$A$1:$A$41,Movies_data!$H$1:$H$41,"Not Found")</f>
        <v>6.9</v>
      </c>
      <c r="L188" s="1" t="str">
        <f t="array" ref="L188">_xlfn.XLOOKUP(A188,Booking_data!$A$1:$A$6001,Booking_data!$E$1:$E$6001,"not Found")</f>
        <v>C082</v>
      </c>
      <c r="M188" s="1" t="str">
        <f t="array" ref="M188">_xlfn.XLOOKUP(L188,Cinemas_data!$A$1:$A$49,Cinemas_data!$I$1:$I$49,"not Found")</f>
        <v>#NAME?</v>
      </c>
      <c r="N188" s="1" t="str">
        <f t="array" ref="N188">_xlfn.XLOOKUP(L188,Cinemas_data!$A$1:$A$49,Cinemas_data!$C$1:$C$49,"not Found")</f>
        <v>Vijayawada</v>
      </c>
      <c r="O188" s="1">
        <f t="array" ref="O188">_xlfn.XLOOKUP(A188,Booking_data!$A$1:$A$6001,Booking_data!$H$1:$H$6001,"not found")</f>
        <v>3</v>
      </c>
      <c r="P188" s="1">
        <f t="array" ref="P188">_xlfn.XLOOKUP(A188,Booking_data!$A$1:$A$6001,Booking_data!$I$1:$I$6001,"not Found")</f>
        <v>280</v>
      </c>
      <c r="Q188" s="1">
        <f t="shared" si="3"/>
        <v>840</v>
      </c>
      <c r="R188" s="1" t="str">
        <f t="array" ref="R188">_xlfn.XLOOKUP(A188,Booking_data!$A$1:$A$6001,Booking_data!$L$1:$L$6001,"Not Found")</f>
        <v>Net Banking</v>
      </c>
      <c r="S188" s="1">
        <f t="array" ref="S188">_xlfn.XLOOKUP(A188,Booking_data!$A$1:$A$6001,Booking_data!$N$1:$N$6001,"not Found")</f>
        <v>59</v>
      </c>
      <c r="T188" s="1" t="str">
        <f t="array" ref="T188">_xlfn.XLOOKUP(A188,Booking_data!$A$1:$A$6001,Booking_data!$O$1:$O$6001,"Not Found")</f>
        <v>Male</v>
      </c>
      <c r="U188" s="1" t="str">
        <f t="shared" si="4"/>
        <v>Above 45</v>
      </c>
      <c r="V188" s="1" t="str">
        <f t="shared" si="5"/>
        <v>Medium Booking</v>
      </c>
    </row>
    <row r="189" ht="15.75" customHeight="1">
      <c r="A189" s="1" t="s">
        <v>503</v>
      </c>
      <c r="B189" s="6">
        <v>46048.0</v>
      </c>
      <c r="C189" s="6">
        <v>46052.0</v>
      </c>
      <c r="D189" s="7">
        <v>0.7708333333333334</v>
      </c>
      <c r="E189" s="1" t="str">
        <f t="shared" si="1"/>
        <v>Weekday</v>
      </c>
      <c r="F189" s="1" t="str">
        <f t="shared" si="2"/>
        <v>Jan</v>
      </c>
      <c r="G189" s="1" t="str">
        <f t="array" ref="G189">_xlfn.XLOOKUP(A189,Booking_data!$A$1:$A$6001,Booking_data!$D$1:$D$6001,"not found")</f>
        <v>M006</v>
      </c>
      <c r="H189" s="1" t="str">
        <f t="array" ref="H189">_xlfn.XLOOKUP(G189,Movies_data!$A$1:$A$41,Movies_data!$B$1:$B$41,"not found")</f>
        <v>Maamannan</v>
      </c>
      <c r="I189" s="1" t="str">
        <f t="array" ref="I189">_xlfn.XLOOKUP(G189,Movies_data!$A$1:$A$41,Movies_data!$D$1:$D$41,"not found")</f>
        <v>Drama</v>
      </c>
      <c r="J189" s="1" t="str">
        <f t="array" ref="J189">_xlfn.XLOOKUP(G189,Movies_data!$A$1:$A$41,Movies_data!$C$1:$C$41,"not found")</f>
        <v>Tamil</v>
      </c>
      <c r="K189" s="1">
        <f t="array" ref="K189">_xlfn.XLOOKUP(G189,Movies_data!$A$1:$A$41,Movies_data!$H$1:$H$41,"Not Found")</f>
        <v>7.3</v>
      </c>
      <c r="L189" s="1" t="str">
        <f t="array" ref="L189">_xlfn.XLOOKUP(A189,Booking_data!$A$1:$A$6001,Booking_data!$E$1:$E$6001,"not Found")</f>
        <v>C163</v>
      </c>
      <c r="M189" s="1" t="str">
        <f t="array" ref="M189">_xlfn.XLOOKUP(L189,Cinemas_data!$A$1:$A$49,Cinemas_data!$I$1:$I$49,"not Found")</f>
        <v>#NAME?</v>
      </c>
      <c r="N189" s="1" t="str">
        <f t="array" ref="N189">_xlfn.XLOOKUP(L189,Cinemas_data!$A$1:$A$49,Cinemas_data!$C$1:$C$49,"not Found")</f>
        <v>Thiruvananthapuram</v>
      </c>
      <c r="O189" s="1">
        <f t="array" ref="O189">_xlfn.XLOOKUP(A189,Booking_data!$A$1:$A$6001,Booking_data!$H$1:$H$6001,"not found")</f>
        <v>3</v>
      </c>
      <c r="P189" s="1">
        <f t="array" ref="P189">_xlfn.XLOOKUP(A189,Booking_data!$A$1:$A$6001,Booking_data!$I$1:$I$6001,"not Found")</f>
        <v>360</v>
      </c>
      <c r="Q189" s="1">
        <f t="shared" si="3"/>
        <v>1080</v>
      </c>
      <c r="R189" s="1" t="str">
        <f t="array" ref="R189">_xlfn.XLOOKUP(A189,Booking_data!$A$1:$A$6001,Booking_data!$L$1:$L$6001,"Not Found")</f>
        <v>Wallet</v>
      </c>
      <c r="S189" s="1">
        <f t="array" ref="S189">_xlfn.XLOOKUP(A189,Booking_data!$A$1:$A$6001,Booking_data!$N$1:$N$6001,"not Found")</f>
        <v>41</v>
      </c>
      <c r="T189" s="1" t="str">
        <f t="array" ref="T189">_xlfn.XLOOKUP(A189,Booking_data!$A$1:$A$6001,Booking_data!$O$1:$O$6001,"Not Found")</f>
        <v>Other</v>
      </c>
      <c r="U189" s="1" t="str">
        <f t="shared" si="4"/>
        <v>Middle Age</v>
      </c>
      <c r="V189" s="1" t="str">
        <f t="shared" si="5"/>
        <v>Medium Booking</v>
      </c>
    </row>
    <row r="190" ht="15.75" customHeight="1">
      <c r="A190" s="1" t="s">
        <v>504</v>
      </c>
      <c r="B190" s="6">
        <v>46111.0</v>
      </c>
      <c r="C190" s="6">
        <v>46111.0</v>
      </c>
      <c r="D190" s="7">
        <v>0.6458333333333334</v>
      </c>
      <c r="E190" s="1" t="str">
        <f t="shared" si="1"/>
        <v>Weekday</v>
      </c>
      <c r="F190" s="1" t="str">
        <f t="shared" si="2"/>
        <v>Mar</v>
      </c>
      <c r="G190" s="1" t="str">
        <f t="array" ref="G190">_xlfn.XLOOKUP(A190,Booking_data!$A$1:$A$6001,Booking_data!$D$1:$D$6001,"not found")</f>
        <v>M015</v>
      </c>
      <c r="H190" s="1" t="str">
        <f t="array" ref="H190">_xlfn.XLOOKUP(G190,Movies_data!$A$1:$A$41,Movies_data!$B$1:$B$41,"not found")</f>
        <v>Kalki 2898 AD</v>
      </c>
      <c r="I190" s="1" t="str">
        <f t="array" ref="I190">_xlfn.XLOOKUP(G190,Movies_data!$A$1:$A$41,Movies_data!$D$1:$D$41,"not found")</f>
        <v>Sci-Fi</v>
      </c>
      <c r="J190" s="1" t="str">
        <f t="array" ref="J190">_xlfn.XLOOKUP(G190,Movies_data!$A$1:$A$41,Movies_data!$C$1:$C$41,"not found")</f>
        <v>Telugu</v>
      </c>
      <c r="K190" s="1">
        <f t="array" ref="K190">_xlfn.XLOOKUP(G190,Movies_data!$A$1:$A$41,Movies_data!$H$1:$H$41,"Not Found")</f>
        <v>7</v>
      </c>
      <c r="L190" s="1" t="str">
        <f t="array" ref="L190">_xlfn.XLOOKUP(A190,Booking_data!$A$1:$A$6001,Booking_data!$E$1:$E$6001,"not Found")</f>
        <v>C071</v>
      </c>
      <c r="M190" s="1" t="str">
        <f t="array" ref="M190">_xlfn.XLOOKUP(L190,Cinemas_data!$A$1:$A$49,Cinemas_data!$I$1:$I$49,"not Found")</f>
        <v>#NAME?</v>
      </c>
      <c r="N190" s="1" t="str">
        <f t="array" ref="N190">_xlfn.XLOOKUP(L190,Cinemas_data!$A$1:$A$49,Cinemas_data!$C$1:$C$49,"not Found")</f>
        <v>Hyderabad</v>
      </c>
      <c r="O190" s="1">
        <f t="array" ref="O190">_xlfn.XLOOKUP(A190,Booking_data!$A$1:$A$6001,Booking_data!$H$1:$H$6001,"not found")</f>
        <v>5</v>
      </c>
      <c r="P190" s="1">
        <f t="array" ref="P190">_xlfn.XLOOKUP(A190,Booking_data!$A$1:$A$6001,Booking_data!$I$1:$I$6001,"not Found")</f>
        <v>260</v>
      </c>
      <c r="Q190" s="1">
        <f t="shared" si="3"/>
        <v>1300</v>
      </c>
      <c r="R190" s="1" t="str">
        <f t="array" ref="R190">_xlfn.XLOOKUP(A190,Booking_data!$A$1:$A$6001,Booking_data!$L$1:$L$6001,"Not Found")</f>
        <v>Debit Card</v>
      </c>
      <c r="S190" s="1">
        <f t="array" ref="S190">_xlfn.XLOOKUP(A190,Booking_data!$A$1:$A$6001,Booking_data!$N$1:$N$6001,"not Found")</f>
        <v>27</v>
      </c>
      <c r="T190" s="1" t="str">
        <f t="array" ref="T190">_xlfn.XLOOKUP(A190,Booking_data!$A$1:$A$6001,Booking_data!$O$1:$O$6001,"Not Found")</f>
        <v>Female</v>
      </c>
      <c r="U190" s="1" t="str">
        <f t="shared" si="4"/>
        <v>Youngster</v>
      </c>
      <c r="V190" s="1" t="str">
        <f t="shared" si="5"/>
        <v>High Booking</v>
      </c>
    </row>
    <row r="191" ht="15.75" customHeight="1">
      <c r="A191" s="1" t="s">
        <v>505</v>
      </c>
      <c r="B191" s="6">
        <v>46156.0</v>
      </c>
      <c r="C191" s="6">
        <v>46163.0</v>
      </c>
      <c r="D191" s="7">
        <v>0.9375</v>
      </c>
      <c r="E191" s="1" t="str">
        <f t="shared" si="1"/>
        <v>Weekday</v>
      </c>
      <c r="F191" s="1" t="str">
        <f t="shared" si="2"/>
        <v>May</v>
      </c>
      <c r="G191" s="1" t="str">
        <f t="array" ref="G191">_xlfn.XLOOKUP(A191,Booking_data!$A$1:$A$6001,Booking_data!$D$1:$D$6001,"not found")</f>
        <v>M009</v>
      </c>
      <c r="H191" s="1" t="str">
        <f t="array" ref="H191">_xlfn.XLOOKUP(G191,Movies_data!$A$1:$A$41,Movies_data!$B$1:$B$41,"not found")</f>
        <v>Amaran</v>
      </c>
      <c r="I191" s="1" t="str">
        <f t="array" ref="I191">_xlfn.XLOOKUP(G191,Movies_data!$A$1:$A$41,Movies_data!$D$1:$D$41,"not found")</f>
        <v>Biography</v>
      </c>
      <c r="J191" s="1" t="str">
        <f t="array" ref="J191">_xlfn.XLOOKUP(G191,Movies_data!$A$1:$A$41,Movies_data!$C$1:$C$41,"not found")</f>
        <v>Tamil</v>
      </c>
      <c r="K191" s="1">
        <f t="array" ref="K191">_xlfn.XLOOKUP(G191,Movies_data!$A$1:$A$41,Movies_data!$H$1:$H$41,"Not Found")</f>
        <v>8.3</v>
      </c>
      <c r="L191" s="1" t="str">
        <f t="array" ref="L191">_xlfn.XLOOKUP(A191,Booking_data!$A$1:$A$6001,Booking_data!$E$1:$E$6001,"not Found")</f>
        <v>C031</v>
      </c>
      <c r="M191" s="1" t="str">
        <f t="array" ref="M191">_xlfn.XLOOKUP(L191,Cinemas_data!$A$1:$A$49,Cinemas_data!$I$1:$I$49,"not Found")</f>
        <v>#NAME?</v>
      </c>
      <c r="N191" s="1" t="str">
        <f t="array" ref="N191">_xlfn.XLOOKUP(L191,Cinemas_data!$A$1:$A$49,Cinemas_data!$C$1:$C$49,"not Found")</f>
        <v>Madurai</v>
      </c>
      <c r="O191" s="1">
        <f t="array" ref="O191">_xlfn.XLOOKUP(A191,Booking_data!$A$1:$A$6001,Booking_data!$H$1:$H$6001,"not found")</f>
        <v>4</v>
      </c>
      <c r="P191" s="1">
        <f t="array" ref="P191">_xlfn.XLOOKUP(A191,Booking_data!$A$1:$A$6001,Booking_data!$I$1:$I$6001,"not Found")</f>
        <v>320</v>
      </c>
      <c r="Q191" s="1">
        <f t="shared" si="3"/>
        <v>1280</v>
      </c>
      <c r="R191" s="1" t="str">
        <f t="array" ref="R191">_xlfn.XLOOKUP(A191,Booking_data!$A$1:$A$6001,Booking_data!$L$1:$L$6001,"Not Found")</f>
        <v>UPI</v>
      </c>
      <c r="S191" s="1">
        <f t="array" ref="S191">_xlfn.XLOOKUP(A191,Booking_data!$A$1:$A$6001,Booking_data!$N$1:$N$6001,"not Found")</f>
        <v>20</v>
      </c>
      <c r="T191" s="1" t="str">
        <f t="array" ref="T191">_xlfn.XLOOKUP(A191,Booking_data!$A$1:$A$6001,Booking_data!$O$1:$O$6001,"Not Found")</f>
        <v>Female</v>
      </c>
      <c r="U191" s="1" t="str">
        <f t="shared" si="4"/>
        <v>Youngster</v>
      </c>
      <c r="V191" s="1" t="str">
        <f t="shared" si="5"/>
        <v>Medium Booking</v>
      </c>
    </row>
    <row r="192" ht="15.75" customHeight="1">
      <c r="A192" s="1" t="s">
        <v>506</v>
      </c>
      <c r="B192" s="6">
        <v>46196.0</v>
      </c>
      <c r="C192" s="6">
        <v>46198.0</v>
      </c>
      <c r="D192" s="7">
        <v>0.7708333333333334</v>
      </c>
      <c r="E192" s="1" t="str">
        <f t="shared" si="1"/>
        <v>Weekday</v>
      </c>
      <c r="F192" s="1" t="str">
        <f t="shared" si="2"/>
        <v>Jun</v>
      </c>
      <c r="G192" s="1" t="str">
        <f t="array" ref="G192">_xlfn.XLOOKUP(A192,Booking_data!$A$1:$A$6001,Booking_data!$D$1:$D$6001,"not found")</f>
        <v>M037</v>
      </c>
      <c r="H192" s="1" t="str">
        <f t="array" ref="H192">_xlfn.XLOOKUP(G192,Movies_data!$A$1:$A$41,Movies_data!$B$1:$B$41,"not found")</f>
        <v>Oppenheimer</v>
      </c>
      <c r="I192" s="1" t="str">
        <f t="array" ref="I192">_xlfn.XLOOKUP(G192,Movies_data!$A$1:$A$41,Movies_data!$D$1:$D$41,"not found")</f>
        <v>Biography</v>
      </c>
      <c r="J192" s="1" t="str">
        <f t="array" ref="J192">_xlfn.XLOOKUP(G192,Movies_data!$A$1:$A$41,Movies_data!$C$1:$C$41,"not found")</f>
        <v>English</v>
      </c>
      <c r="K192" s="1">
        <f t="array" ref="K192">_xlfn.XLOOKUP(G192,Movies_data!$A$1:$A$41,Movies_data!$H$1:$H$41,"Not Found")</f>
        <v>8.5</v>
      </c>
      <c r="L192" s="1" t="str">
        <f t="array" ref="L192">_xlfn.XLOOKUP(A192,Booking_data!$A$1:$A$6001,Booking_data!$E$1:$E$6001,"not Found")</f>
        <v>C163</v>
      </c>
      <c r="M192" s="1" t="str">
        <f t="array" ref="M192">_xlfn.XLOOKUP(L192,Cinemas_data!$A$1:$A$49,Cinemas_data!$I$1:$I$49,"not Found")</f>
        <v>#NAME?</v>
      </c>
      <c r="N192" s="1" t="str">
        <f t="array" ref="N192">_xlfn.XLOOKUP(L192,Cinemas_data!$A$1:$A$49,Cinemas_data!$C$1:$C$49,"not Found")</f>
        <v>Thiruvananthapuram</v>
      </c>
      <c r="O192" s="1">
        <f t="array" ref="O192">_xlfn.XLOOKUP(A192,Booking_data!$A$1:$A$6001,Booking_data!$H$1:$H$6001,"not found")</f>
        <v>3</v>
      </c>
      <c r="P192" s="1">
        <f t="array" ref="P192">_xlfn.XLOOKUP(A192,Booking_data!$A$1:$A$6001,Booking_data!$I$1:$I$6001,"not Found")</f>
        <v>180</v>
      </c>
      <c r="Q192" s="1">
        <f t="shared" si="3"/>
        <v>540</v>
      </c>
      <c r="R192" s="1" t="str">
        <f t="array" ref="R192">_xlfn.XLOOKUP(A192,Booking_data!$A$1:$A$6001,Booking_data!$L$1:$L$6001,"Not Found")</f>
        <v>Net Banking</v>
      </c>
      <c r="S192" s="1">
        <f t="array" ref="S192">_xlfn.XLOOKUP(A192,Booking_data!$A$1:$A$6001,Booking_data!$N$1:$N$6001,"not Found")</f>
        <v>45</v>
      </c>
      <c r="T192" s="1" t="str">
        <f t="array" ref="T192">_xlfn.XLOOKUP(A192,Booking_data!$A$1:$A$6001,Booking_data!$O$1:$O$6001,"Not Found")</f>
        <v>Other</v>
      </c>
      <c r="U192" s="1" t="str">
        <f t="shared" si="4"/>
        <v>Above 45</v>
      </c>
      <c r="V192" s="1" t="str">
        <f t="shared" si="5"/>
        <v>Medium Booking</v>
      </c>
    </row>
    <row r="193" ht="15.75" customHeight="1">
      <c r="A193" s="1" t="s">
        <v>507</v>
      </c>
      <c r="B193" s="6">
        <v>46070.0</v>
      </c>
      <c r="C193" s="6">
        <v>46076.0</v>
      </c>
      <c r="D193" s="7">
        <v>0.9375</v>
      </c>
      <c r="E193" s="1" t="str">
        <f t="shared" si="1"/>
        <v>Weekday</v>
      </c>
      <c r="F193" s="1" t="str">
        <f t="shared" si="2"/>
        <v>Feb</v>
      </c>
      <c r="G193" s="1" t="str">
        <f t="array" ref="G193">_xlfn.XLOOKUP(A193,Booking_data!$A$1:$A$6001,Booking_data!$D$1:$D$6001,"not found")</f>
        <v>M010</v>
      </c>
      <c r="H193" s="1" t="str">
        <f t="array" ref="H193">_xlfn.XLOOKUP(G193,Movies_data!$A$1:$A$41,Movies_data!$B$1:$B$41,"not found")</f>
        <v>Captain Miller</v>
      </c>
      <c r="I193" s="1" t="str">
        <f t="array" ref="I193">_xlfn.XLOOKUP(G193,Movies_data!$A$1:$A$41,Movies_data!$D$1:$D$41,"not found")</f>
        <v>Action</v>
      </c>
      <c r="J193" s="1" t="str">
        <f t="array" ref="J193">_xlfn.XLOOKUP(G193,Movies_data!$A$1:$A$41,Movies_data!$C$1:$C$41,"not found")</f>
        <v>Tamil</v>
      </c>
      <c r="K193" s="1">
        <f t="array" ref="K193">_xlfn.XLOOKUP(G193,Movies_data!$A$1:$A$41,Movies_data!$H$1:$H$41,"Not Found")</f>
        <v>7</v>
      </c>
      <c r="L193" s="1" t="str">
        <f t="array" ref="L193">_xlfn.XLOOKUP(A193,Booking_data!$A$1:$A$6001,Booking_data!$E$1:$E$6001,"not Found")</f>
        <v>C163</v>
      </c>
      <c r="M193" s="1" t="str">
        <f t="array" ref="M193">_xlfn.XLOOKUP(L193,Cinemas_data!$A$1:$A$49,Cinemas_data!$I$1:$I$49,"not Found")</f>
        <v>#NAME?</v>
      </c>
      <c r="N193" s="1" t="str">
        <f t="array" ref="N193">_xlfn.XLOOKUP(L193,Cinemas_data!$A$1:$A$49,Cinemas_data!$C$1:$C$49,"not Found")</f>
        <v>Thiruvananthapuram</v>
      </c>
      <c r="O193" s="1">
        <f t="array" ref="O193">_xlfn.XLOOKUP(A193,Booking_data!$A$1:$A$6001,Booking_data!$H$1:$H$6001,"not found")</f>
        <v>5</v>
      </c>
      <c r="P193" s="1">
        <f t="array" ref="P193">_xlfn.XLOOKUP(A193,Booking_data!$A$1:$A$6001,Booking_data!$I$1:$I$6001,"not Found")</f>
        <v>360</v>
      </c>
      <c r="Q193" s="1">
        <f t="shared" si="3"/>
        <v>1800</v>
      </c>
      <c r="R193" s="1" t="str">
        <f t="array" ref="R193">_xlfn.XLOOKUP(A193,Booking_data!$A$1:$A$6001,Booking_data!$L$1:$L$6001,"Not Found")</f>
        <v>Credit Card</v>
      </c>
      <c r="S193" s="1">
        <f t="array" ref="S193">_xlfn.XLOOKUP(A193,Booking_data!$A$1:$A$6001,Booking_data!$N$1:$N$6001,"not Found")</f>
        <v>18</v>
      </c>
      <c r="T193" s="1" t="str">
        <f t="array" ref="T193">_xlfn.XLOOKUP(A193,Booking_data!$A$1:$A$6001,Booking_data!$O$1:$O$6001,"Not Found")</f>
        <v>Female</v>
      </c>
      <c r="U193" s="1" t="str">
        <f t="shared" si="4"/>
        <v>Youngster</v>
      </c>
      <c r="V193" s="1" t="str">
        <f t="shared" si="5"/>
        <v>High Booking</v>
      </c>
    </row>
    <row r="194" ht="15.75" customHeight="1">
      <c r="A194" s="1" t="s">
        <v>508</v>
      </c>
      <c r="B194" s="6">
        <v>46170.0</v>
      </c>
      <c r="C194" s="6">
        <v>46171.0</v>
      </c>
      <c r="D194" s="7">
        <v>0.7708333333333334</v>
      </c>
      <c r="E194" s="1" t="str">
        <f t="shared" si="1"/>
        <v>Weekday</v>
      </c>
      <c r="F194" s="1" t="str">
        <f t="shared" si="2"/>
        <v>May</v>
      </c>
      <c r="G194" s="1" t="str">
        <f t="array" ref="G194">_xlfn.XLOOKUP(A194,Booking_data!$A$1:$A$6001,Booking_data!$D$1:$D$6001,"not found")</f>
        <v>M030</v>
      </c>
      <c r="H194" s="1" t="str">
        <f t="array" ref="H194">_xlfn.XLOOKUP(G194,Movies_data!$A$1:$A$41,Movies_data!$B$1:$B$41,"not found")</f>
        <v>Kirik Party</v>
      </c>
      <c r="I194" s="1" t="str">
        <f t="array" ref="I194">_xlfn.XLOOKUP(G194,Movies_data!$A$1:$A$41,Movies_data!$D$1:$D$41,"not found")</f>
        <v>Comedy</v>
      </c>
      <c r="J194" s="1" t="str">
        <f t="array" ref="J194">_xlfn.XLOOKUP(G194,Movies_data!$A$1:$A$41,Movies_data!$C$1:$C$41,"not found")</f>
        <v>Kannada</v>
      </c>
      <c r="K194" s="1">
        <f t="array" ref="K194">_xlfn.XLOOKUP(G194,Movies_data!$A$1:$A$41,Movies_data!$H$1:$H$41,"Not Found")</f>
        <v>8</v>
      </c>
      <c r="L194" s="1" t="str">
        <f t="array" ref="L194">_xlfn.XLOOKUP(A194,Booking_data!$A$1:$A$6001,Booking_data!$E$1:$E$6001,"not Found")</f>
        <v>C122</v>
      </c>
      <c r="M194" s="1" t="str">
        <f t="array" ref="M194">_xlfn.XLOOKUP(L194,Cinemas_data!$A$1:$A$49,Cinemas_data!$I$1:$I$49,"not Found")</f>
        <v>#NAME?</v>
      </c>
      <c r="N194" s="1" t="str">
        <f t="array" ref="N194">_xlfn.XLOOKUP(L194,Cinemas_data!$A$1:$A$49,Cinemas_data!$C$1:$C$49,"not Found")</f>
        <v>Noida</v>
      </c>
      <c r="O194" s="1">
        <f t="array" ref="O194">_xlfn.XLOOKUP(A194,Booking_data!$A$1:$A$6001,Booking_data!$H$1:$H$6001,"not found")</f>
        <v>2</v>
      </c>
      <c r="P194" s="1">
        <f t="array" ref="P194">_xlfn.XLOOKUP(A194,Booking_data!$A$1:$A$6001,Booking_data!$I$1:$I$6001,"not Found")</f>
        <v>180</v>
      </c>
      <c r="Q194" s="1">
        <f t="shared" si="3"/>
        <v>360</v>
      </c>
      <c r="R194" s="1" t="str">
        <f t="array" ref="R194">_xlfn.XLOOKUP(A194,Booking_data!$A$1:$A$6001,Booking_data!$L$1:$L$6001,"Not Found")</f>
        <v>Debit Card</v>
      </c>
      <c r="S194" s="1">
        <f t="array" ref="S194">_xlfn.XLOOKUP(A194,Booking_data!$A$1:$A$6001,Booking_data!$N$1:$N$6001,"not Found")</f>
        <v>60</v>
      </c>
      <c r="T194" s="1" t="str">
        <f t="array" ref="T194">_xlfn.XLOOKUP(A194,Booking_data!$A$1:$A$6001,Booking_data!$O$1:$O$6001,"Not Found")</f>
        <v>Other</v>
      </c>
      <c r="U194" s="1" t="str">
        <f t="shared" si="4"/>
        <v>Above 45</v>
      </c>
      <c r="V194" s="1" t="str">
        <f t="shared" si="5"/>
        <v>Low Booking</v>
      </c>
    </row>
    <row r="195" ht="15.75" customHeight="1">
      <c r="A195" s="1" t="s">
        <v>509</v>
      </c>
      <c r="B195" s="6">
        <v>46179.0</v>
      </c>
      <c r="C195" s="6">
        <v>46185.0</v>
      </c>
      <c r="D195" s="7">
        <v>0.8854166666666666</v>
      </c>
      <c r="E195" s="1" t="str">
        <f t="shared" si="1"/>
        <v>Weekend</v>
      </c>
      <c r="F195" s="1" t="str">
        <f t="shared" si="2"/>
        <v>Jun</v>
      </c>
      <c r="G195" s="1" t="str">
        <f t="array" ref="G195">_xlfn.XLOOKUP(A195,Booking_data!$A$1:$A$6001,Booking_data!$D$1:$D$6001,"not found")</f>
        <v>M020</v>
      </c>
      <c r="H195" s="1" t="str">
        <f t="array" ref="H195">_xlfn.XLOOKUP(G195,Movies_data!$A$1:$A$41,Movies_data!$B$1:$B$41,"not found")</f>
        <v>Jawan</v>
      </c>
      <c r="I195" s="1" t="str">
        <f t="array" ref="I195">_xlfn.XLOOKUP(G195,Movies_data!$A$1:$A$41,Movies_data!$D$1:$D$41,"not found")</f>
        <v>Action</v>
      </c>
      <c r="J195" s="1" t="str">
        <f t="array" ref="J195">_xlfn.XLOOKUP(G195,Movies_data!$A$1:$A$41,Movies_data!$C$1:$C$41,"not found")</f>
        <v>Hindi</v>
      </c>
      <c r="K195" s="1">
        <f t="array" ref="K195">_xlfn.XLOOKUP(G195,Movies_data!$A$1:$A$41,Movies_data!$H$1:$H$41,"Not Found")</f>
        <v>7</v>
      </c>
      <c r="L195" s="1" t="str">
        <f t="array" ref="L195">_xlfn.XLOOKUP(A195,Booking_data!$A$1:$A$6001,Booking_data!$E$1:$E$6001,"not Found")</f>
        <v>C082</v>
      </c>
      <c r="M195" s="1" t="str">
        <f t="array" ref="M195">_xlfn.XLOOKUP(L195,Cinemas_data!$A$1:$A$49,Cinemas_data!$I$1:$I$49,"not Found")</f>
        <v>#NAME?</v>
      </c>
      <c r="N195" s="1" t="str">
        <f t="array" ref="N195">_xlfn.XLOOKUP(L195,Cinemas_data!$A$1:$A$49,Cinemas_data!$C$1:$C$49,"not Found")</f>
        <v>Vijayawada</v>
      </c>
      <c r="O195" s="1">
        <f t="array" ref="O195">_xlfn.XLOOKUP(A195,Booking_data!$A$1:$A$6001,Booking_data!$H$1:$H$6001,"not found")</f>
        <v>4</v>
      </c>
      <c r="P195" s="1">
        <f t="array" ref="P195">_xlfn.XLOOKUP(A195,Booking_data!$A$1:$A$6001,Booking_data!$I$1:$I$6001,"not Found")</f>
        <v>280</v>
      </c>
      <c r="Q195" s="1">
        <f t="shared" si="3"/>
        <v>1120</v>
      </c>
      <c r="R195" s="1" t="str">
        <f t="array" ref="R195">_xlfn.XLOOKUP(A195,Booking_data!$A$1:$A$6001,Booking_data!$L$1:$L$6001,"Not Found")</f>
        <v>UPI</v>
      </c>
      <c r="S195" s="1">
        <f t="array" ref="S195">_xlfn.XLOOKUP(A195,Booking_data!$A$1:$A$6001,Booking_data!$N$1:$N$6001,"not Found")</f>
        <v>37</v>
      </c>
      <c r="T195" s="1" t="str">
        <f t="array" ref="T195">_xlfn.XLOOKUP(A195,Booking_data!$A$1:$A$6001,Booking_data!$O$1:$O$6001,"Not Found")</f>
        <v>Other</v>
      </c>
      <c r="U195" s="1" t="str">
        <f t="shared" si="4"/>
        <v>Middle Age</v>
      </c>
      <c r="V195" s="1" t="str">
        <f t="shared" si="5"/>
        <v>Medium Booking</v>
      </c>
    </row>
    <row r="196" ht="15.75" customHeight="1">
      <c r="A196" s="1" t="s">
        <v>510</v>
      </c>
      <c r="B196" s="6">
        <v>46103.0</v>
      </c>
      <c r="C196" s="6">
        <v>46104.0</v>
      </c>
      <c r="D196" s="7">
        <v>0.53125</v>
      </c>
      <c r="E196" s="1" t="str">
        <f t="shared" si="1"/>
        <v>Weekend</v>
      </c>
      <c r="F196" s="1" t="str">
        <f t="shared" si="2"/>
        <v>Mar</v>
      </c>
      <c r="G196" s="1" t="str">
        <f t="array" ref="G196">_xlfn.XLOOKUP(A196,Booking_data!$A$1:$A$6001,Booking_data!$D$1:$D$6001,"not found")</f>
        <v>M006</v>
      </c>
      <c r="H196" s="1" t="str">
        <f t="array" ref="H196">_xlfn.XLOOKUP(G196,Movies_data!$A$1:$A$41,Movies_data!$B$1:$B$41,"not found")</f>
        <v>Maamannan</v>
      </c>
      <c r="I196" s="1" t="str">
        <f t="array" ref="I196">_xlfn.XLOOKUP(G196,Movies_data!$A$1:$A$41,Movies_data!$D$1:$D$41,"not found")</f>
        <v>Drama</v>
      </c>
      <c r="J196" s="1" t="str">
        <f t="array" ref="J196">_xlfn.XLOOKUP(G196,Movies_data!$A$1:$A$41,Movies_data!$C$1:$C$41,"not found")</f>
        <v>Tamil</v>
      </c>
      <c r="K196" s="1">
        <f t="array" ref="K196">_xlfn.XLOOKUP(G196,Movies_data!$A$1:$A$41,Movies_data!$H$1:$H$41,"Not Found")</f>
        <v>7.3</v>
      </c>
      <c r="L196" s="1" t="str">
        <f t="array" ref="L196">_xlfn.XLOOKUP(A196,Booking_data!$A$1:$A$6001,Booking_data!$E$1:$E$6001,"not Found")</f>
        <v>C032</v>
      </c>
      <c r="M196" s="1" t="str">
        <f t="array" ref="M196">_xlfn.XLOOKUP(L196,Cinemas_data!$A$1:$A$49,Cinemas_data!$I$1:$I$49,"not Found")</f>
        <v>#NAME?</v>
      </c>
      <c r="N196" s="1" t="str">
        <f t="array" ref="N196">_xlfn.XLOOKUP(L196,Cinemas_data!$A$1:$A$49,Cinemas_data!$C$1:$C$49,"not Found")</f>
        <v>Madurai</v>
      </c>
      <c r="O196" s="1">
        <f t="array" ref="O196">_xlfn.XLOOKUP(A196,Booking_data!$A$1:$A$6001,Booking_data!$H$1:$H$6001,"not found")</f>
        <v>2</v>
      </c>
      <c r="P196" s="1">
        <f t="array" ref="P196">_xlfn.XLOOKUP(A196,Booking_data!$A$1:$A$6001,Booking_data!$I$1:$I$6001,"not Found")</f>
        <v>160</v>
      </c>
      <c r="Q196" s="1">
        <f t="shared" si="3"/>
        <v>320</v>
      </c>
      <c r="R196" s="1" t="str">
        <f t="array" ref="R196">_xlfn.XLOOKUP(A196,Booking_data!$A$1:$A$6001,Booking_data!$L$1:$L$6001,"Not Found")</f>
        <v>Net Banking</v>
      </c>
      <c r="S196" s="1">
        <f t="array" ref="S196">_xlfn.XLOOKUP(A196,Booking_data!$A$1:$A$6001,Booking_data!$N$1:$N$6001,"not Found")</f>
        <v>56</v>
      </c>
      <c r="T196" s="1" t="str">
        <f t="array" ref="T196">_xlfn.XLOOKUP(A196,Booking_data!$A$1:$A$6001,Booking_data!$O$1:$O$6001,"Not Found")</f>
        <v>Female</v>
      </c>
      <c r="U196" s="1" t="str">
        <f t="shared" si="4"/>
        <v>Above 45</v>
      </c>
      <c r="V196" s="1" t="str">
        <f t="shared" si="5"/>
        <v>Low Booking</v>
      </c>
    </row>
    <row r="197" ht="15.75" customHeight="1">
      <c r="A197" s="1" t="s">
        <v>511</v>
      </c>
      <c r="B197" s="6">
        <v>46147.0</v>
      </c>
      <c r="C197" s="6">
        <v>46149.0</v>
      </c>
      <c r="D197" s="7">
        <v>0.6458333333333334</v>
      </c>
      <c r="E197" s="1" t="str">
        <f t="shared" si="1"/>
        <v>Weekday</v>
      </c>
      <c r="F197" s="1" t="str">
        <f t="shared" si="2"/>
        <v>May</v>
      </c>
      <c r="G197" s="1" t="str">
        <f t="array" ref="G197">_xlfn.XLOOKUP(A197,Booking_data!$A$1:$A$6001,Booking_data!$D$1:$D$6001,"not found")</f>
        <v>M018</v>
      </c>
      <c r="H197" s="1" t="str">
        <f t="array" ref="H197">_xlfn.XLOOKUP(G197,Movies_data!$A$1:$A$41,Movies_data!$B$1:$B$41,"not found")</f>
        <v>Sita Ramam</v>
      </c>
      <c r="I197" s="1" t="str">
        <f t="array" ref="I197">_xlfn.XLOOKUP(G197,Movies_data!$A$1:$A$41,Movies_data!$D$1:$D$41,"not found")</f>
        <v>Romance</v>
      </c>
      <c r="J197" s="1" t="str">
        <f t="array" ref="J197">_xlfn.XLOOKUP(G197,Movies_data!$A$1:$A$41,Movies_data!$C$1:$C$41,"not found")</f>
        <v>Telugu</v>
      </c>
      <c r="K197" s="1">
        <f t="array" ref="K197">_xlfn.XLOOKUP(G197,Movies_data!$A$1:$A$41,Movies_data!$H$1:$H$41,"Not Found")</f>
        <v>8.5</v>
      </c>
      <c r="L197" s="1" t="str">
        <f t="array" ref="L197">_xlfn.XLOOKUP(A197,Booking_data!$A$1:$A$6001,Booking_data!$E$1:$E$6001,"not Found")</f>
        <v>C112</v>
      </c>
      <c r="M197" s="1" t="str">
        <f t="array" ref="M197">_xlfn.XLOOKUP(L197,Cinemas_data!$A$1:$A$49,Cinemas_data!$I$1:$I$49,"not Found")</f>
        <v>#NAME?</v>
      </c>
      <c r="N197" s="1" t="str">
        <f t="array" ref="N197">_xlfn.XLOOKUP(L197,Cinemas_data!$A$1:$A$49,Cinemas_data!$C$1:$C$49,"not Found")</f>
        <v>Delhi</v>
      </c>
      <c r="O197" s="1">
        <f t="array" ref="O197">_xlfn.XLOOKUP(A197,Booking_data!$A$1:$A$6001,Booking_data!$H$1:$H$6001,"not found")</f>
        <v>2</v>
      </c>
      <c r="P197" s="1">
        <f t="array" ref="P197">_xlfn.XLOOKUP(A197,Booking_data!$A$1:$A$6001,Booking_data!$I$1:$I$6001,"not Found")</f>
        <v>240</v>
      </c>
      <c r="Q197" s="1">
        <f t="shared" si="3"/>
        <v>480</v>
      </c>
      <c r="R197" s="1" t="str">
        <f t="array" ref="R197">_xlfn.XLOOKUP(A197,Booking_data!$A$1:$A$6001,Booking_data!$L$1:$L$6001,"Not Found")</f>
        <v>Net Banking</v>
      </c>
      <c r="S197" s="1">
        <f t="array" ref="S197">_xlfn.XLOOKUP(A197,Booking_data!$A$1:$A$6001,Booking_data!$N$1:$N$6001,"not Found")</f>
        <v>21</v>
      </c>
      <c r="T197" s="1" t="str">
        <f t="array" ref="T197">_xlfn.XLOOKUP(A197,Booking_data!$A$1:$A$6001,Booking_data!$O$1:$O$6001,"Not Found")</f>
        <v>Male</v>
      </c>
      <c r="U197" s="1" t="str">
        <f t="shared" si="4"/>
        <v>Youngster</v>
      </c>
      <c r="V197" s="1" t="str">
        <f t="shared" si="5"/>
        <v>Low Booking</v>
      </c>
    </row>
    <row r="198" ht="15.75" customHeight="1">
      <c r="A198" s="1" t="s">
        <v>512</v>
      </c>
      <c r="B198" s="6">
        <v>46121.0</v>
      </c>
      <c r="C198" s="6">
        <v>46128.0</v>
      </c>
      <c r="D198" s="7">
        <v>0.3958333333333333</v>
      </c>
      <c r="E198" s="1" t="str">
        <f t="shared" si="1"/>
        <v>Weekday</v>
      </c>
      <c r="F198" s="1" t="str">
        <f t="shared" si="2"/>
        <v>Apr</v>
      </c>
      <c r="G198" s="1" t="str">
        <f t="array" ref="G198">_xlfn.XLOOKUP(A198,Booking_data!$A$1:$A$6001,Booking_data!$D$1:$D$6001,"not found")</f>
        <v>M011</v>
      </c>
      <c r="H198" s="1" t="str">
        <f t="array" ref="H198">_xlfn.XLOOKUP(G198,Movies_data!$A$1:$A$41,Movies_data!$B$1:$B$41,"not found")</f>
        <v>Pushpa 2</v>
      </c>
      <c r="I198" s="1" t="str">
        <f t="array" ref="I198">_xlfn.XLOOKUP(G198,Movies_data!$A$1:$A$41,Movies_data!$D$1:$D$41,"not found")</f>
        <v>Action</v>
      </c>
      <c r="J198" s="1" t="str">
        <f t="array" ref="J198">_xlfn.XLOOKUP(G198,Movies_data!$A$1:$A$41,Movies_data!$C$1:$C$41,"not found")</f>
        <v>Telugu</v>
      </c>
      <c r="K198" s="1">
        <f t="array" ref="K198">_xlfn.XLOOKUP(G198,Movies_data!$A$1:$A$41,Movies_data!$H$1:$H$41,"Not Found")</f>
        <v>6.1</v>
      </c>
      <c r="L198" s="1" t="str">
        <f t="array" ref="L198">_xlfn.XLOOKUP(A198,Booking_data!$A$1:$A$6001,Booking_data!$E$1:$E$6001,"not Found")</f>
        <v>C112</v>
      </c>
      <c r="M198" s="1" t="str">
        <f t="array" ref="M198">_xlfn.XLOOKUP(L198,Cinemas_data!$A$1:$A$49,Cinemas_data!$I$1:$I$49,"not Found")</f>
        <v>#NAME?</v>
      </c>
      <c r="N198" s="1" t="str">
        <f t="array" ref="N198">_xlfn.XLOOKUP(L198,Cinemas_data!$A$1:$A$49,Cinemas_data!$C$1:$C$49,"not Found")</f>
        <v>Delhi</v>
      </c>
      <c r="O198" s="1">
        <f t="array" ref="O198">_xlfn.XLOOKUP(A198,Booking_data!$A$1:$A$6001,Booking_data!$H$1:$H$6001,"not found")</f>
        <v>4</v>
      </c>
      <c r="P198" s="1">
        <f t="array" ref="P198">_xlfn.XLOOKUP(A198,Booking_data!$A$1:$A$6001,Booking_data!$I$1:$I$6001,"not Found")</f>
        <v>320</v>
      </c>
      <c r="Q198" s="1">
        <f t="shared" si="3"/>
        <v>1280</v>
      </c>
      <c r="R198" s="1" t="str">
        <f t="array" ref="R198">_xlfn.XLOOKUP(A198,Booking_data!$A$1:$A$6001,Booking_data!$L$1:$L$6001,"Not Found")</f>
        <v>Debit Card</v>
      </c>
      <c r="S198" s="1">
        <f t="array" ref="S198">_xlfn.XLOOKUP(A198,Booking_data!$A$1:$A$6001,Booking_data!$N$1:$N$6001,"not Found")</f>
        <v>54</v>
      </c>
      <c r="T198" s="1" t="str">
        <f t="array" ref="T198">_xlfn.XLOOKUP(A198,Booking_data!$A$1:$A$6001,Booking_data!$O$1:$O$6001,"Not Found")</f>
        <v>Male</v>
      </c>
      <c r="U198" s="1" t="str">
        <f t="shared" si="4"/>
        <v>Above 45</v>
      </c>
      <c r="V198" s="1" t="str">
        <f t="shared" si="5"/>
        <v>Medium Booking</v>
      </c>
    </row>
    <row r="199" ht="15.75" customHeight="1">
      <c r="A199" s="1" t="s">
        <v>513</v>
      </c>
      <c r="B199" s="6">
        <v>46080.0</v>
      </c>
      <c r="C199" s="6">
        <v>46084.0</v>
      </c>
      <c r="D199" s="7">
        <v>0.8854166666666666</v>
      </c>
      <c r="E199" s="1" t="str">
        <f t="shared" si="1"/>
        <v>Weekday</v>
      </c>
      <c r="F199" s="1" t="str">
        <f t="shared" si="2"/>
        <v>Feb</v>
      </c>
      <c r="G199" s="1" t="str">
        <f t="array" ref="G199">_xlfn.XLOOKUP(A199,Booking_data!$A$1:$A$6001,Booking_data!$D$1:$D$6001,"not found")</f>
        <v>M005</v>
      </c>
      <c r="H199" s="1" t="str">
        <f t="array" ref="H199">_xlfn.XLOOKUP(G199,Movies_data!$A$1:$A$41,Movies_data!$B$1:$B$41,"not found")</f>
        <v>Ponniyin Selvan II</v>
      </c>
      <c r="I199" s="1" t="str">
        <f t="array" ref="I199">_xlfn.XLOOKUP(G199,Movies_data!$A$1:$A$41,Movies_data!$D$1:$D$41,"not found")</f>
        <v>Drama</v>
      </c>
      <c r="J199" s="1" t="str">
        <f t="array" ref="J199">_xlfn.XLOOKUP(G199,Movies_data!$A$1:$A$41,Movies_data!$C$1:$C$41,"not found")</f>
        <v>Tamil</v>
      </c>
      <c r="K199" s="1">
        <f t="array" ref="K199">_xlfn.XLOOKUP(G199,Movies_data!$A$1:$A$41,Movies_data!$H$1:$H$41,"Not Found")</f>
        <v>7.3</v>
      </c>
      <c r="L199" s="1" t="str">
        <f t="array" ref="L199">_xlfn.XLOOKUP(A199,Booking_data!$A$1:$A$6001,Booking_data!$E$1:$E$6001,"not Found")</f>
        <v>C103</v>
      </c>
      <c r="M199" s="1" t="str">
        <f t="array" ref="M199">_xlfn.XLOOKUP(L199,Cinemas_data!$A$1:$A$49,Cinemas_data!$I$1:$I$49,"not Found")</f>
        <v>#NAME?</v>
      </c>
      <c r="N199" s="1" t="str">
        <f t="array" ref="N199">_xlfn.XLOOKUP(L199,Cinemas_data!$A$1:$A$49,Cinemas_data!$C$1:$C$49,"not Found")</f>
        <v>Pune</v>
      </c>
      <c r="O199" s="1">
        <f t="array" ref="O199">_xlfn.XLOOKUP(A199,Booking_data!$A$1:$A$6001,Booking_data!$H$1:$H$6001,"not found")</f>
        <v>4</v>
      </c>
      <c r="P199" s="1">
        <f t="array" ref="P199">_xlfn.XLOOKUP(A199,Booking_data!$A$1:$A$6001,Booking_data!$I$1:$I$6001,"not Found")</f>
        <v>360</v>
      </c>
      <c r="Q199" s="1">
        <f t="shared" si="3"/>
        <v>1440</v>
      </c>
      <c r="R199" s="1" t="str">
        <f t="array" ref="R199">_xlfn.XLOOKUP(A199,Booking_data!$A$1:$A$6001,Booking_data!$L$1:$L$6001,"Not Found")</f>
        <v>Debit Card</v>
      </c>
      <c r="S199" s="1">
        <f t="array" ref="S199">_xlfn.XLOOKUP(A199,Booking_data!$A$1:$A$6001,Booking_data!$N$1:$N$6001,"not Found")</f>
        <v>25</v>
      </c>
      <c r="T199" s="1" t="str">
        <f t="array" ref="T199">_xlfn.XLOOKUP(A199,Booking_data!$A$1:$A$6001,Booking_data!$O$1:$O$6001,"Not Found")</f>
        <v>Other</v>
      </c>
      <c r="U199" s="1" t="str">
        <f t="shared" si="4"/>
        <v>Youngster</v>
      </c>
      <c r="V199" s="1" t="str">
        <f t="shared" si="5"/>
        <v>Medium Booking</v>
      </c>
    </row>
    <row r="200" ht="15.75" customHeight="1">
      <c r="A200" s="1" t="s">
        <v>514</v>
      </c>
      <c r="B200" s="6">
        <v>46161.0</v>
      </c>
      <c r="C200" s="6">
        <v>46161.0</v>
      </c>
      <c r="D200" s="7">
        <v>0.53125</v>
      </c>
      <c r="E200" s="1" t="str">
        <f t="shared" si="1"/>
        <v>Weekday</v>
      </c>
      <c r="F200" s="1" t="str">
        <f t="shared" si="2"/>
        <v>May</v>
      </c>
      <c r="G200" s="1" t="str">
        <f t="array" ref="G200">_xlfn.XLOOKUP(A200,Booking_data!$A$1:$A$6001,Booking_data!$D$1:$D$6001,"not found")</f>
        <v>M029</v>
      </c>
      <c r="H200" s="1" t="str">
        <f t="array" ref="H200">_xlfn.XLOOKUP(G200,Movies_data!$A$1:$A$41,Movies_data!$B$1:$B$41,"not found")</f>
        <v>777 Charlie</v>
      </c>
      <c r="I200" s="1" t="str">
        <f t="array" ref="I200">_xlfn.XLOOKUP(G200,Movies_data!$A$1:$A$41,Movies_data!$D$1:$D$41,"not found")</f>
        <v>Adventure</v>
      </c>
      <c r="J200" s="1" t="str">
        <f t="array" ref="J200">_xlfn.XLOOKUP(G200,Movies_data!$A$1:$A$41,Movies_data!$C$1:$C$41,"not found")</f>
        <v>Kannada</v>
      </c>
      <c r="K200" s="1">
        <f t="array" ref="K200">_xlfn.XLOOKUP(G200,Movies_data!$A$1:$A$41,Movies_data!$H$1:$H$41,"Not Found")</f>
        <v>8.7</v>
      </c>
      <c r="L200" s="1" t="str">
        <f t="array" ref="L200">_xlfn.XLOOKUP(A200,Booking_data!$A$1:$A$6001,Booking_data!$E$1:$E$6001,"not Found")</f>
        <v>C102</v>
      </c>
      <c r="M200" s="1" t="str">
        <f t="array" ref="M200">_xlfn.XLOOKUP(L200,Cinemas_data!$A$1:$A$49,Cinemas_data!$I$1:$I$49,"not Found")</f>
        <v>#NAME?</v>
      </c>
      <c r="N200" s="1" t="str">
        <f t="array" ref="N200">_xlfn.XLOOKUP(L200,Cinemas_data!$A$1:$A$49,Cinemas_data!$C$1:$C$49,"not Found")</f>
        <v>Pune</v>
      </c>
      <c r="O200" s="1">
        <f t="array" ref="O200">_xlfn.XLOOKUP(A200,Booking_data!$A$1:$A$6001,Booking_data!$H$1:$H$6001,"not found")</f>
        <v>2</v>
      </c>
      <c r="P200" s="1">
        <f t="array" ref="P200">_xlfn.XLOOKUP(A200,Booking_data!$A$1:$A$6001,Booking_data!$I$1:$I$6001,"not Found")</f>
        <v>400</v>
      </c>
      <c r="Q200" s="1">
        <f t="shared" si="3"/>
        <v>800</v>
      </c>
      <c r="R200" s="1" t="str">
        <f t="array" ref="R200">_xlfn.XLOOKUP(A200,Booking_data!$A$1:$A$6001,Booking_data!$L$1:$L$6001,"Not Found")</f>
        <v>UPI</v>
      </c>
      <c r="S200" s="1">
        <f t="array" ref="S200">_xlfn.XLOOKUP(A200,Booking_data!$A$1:$A$6001,Booking_data!$N$1:$N$6001,"not Found")</f>
        <v>59</v>
      </c>
      <c r="T200" s="1" t="str">
        <f t="array" ref="T200">_xlfn.XLOOKUP(A200,Booking_data!$A$1:$A$6001,Booking_data!$O$1:$O$6001,"Not Found")</f>
        <v>Female</v>
      </c>
      <c r="U200" s="1" t="str">
        <f t="shared" si="4"/>
        <v>Above 45</v>
      </c>
      <c r="V200" s="1" t="str">
        <f t="shared" si="5"/>
        <v>Low Booking</v>
      </c>
    </row>
    <row r="201" ht="15.75" customHeight="1">
      <c r="A201" s="1" t="s">
        <v>515</v>
      </c>
      <c r="B201" s="6">
        <v>46112.0</v>
      </c>
      <c r="C201" s="6">
        <v>46113.0</v>
      </c>
      <c r="D201" s="7">
        <v>0.9375</v>
      </c>
      <c r="E201" s="1" t="str">
        <f t="shared" si="1"/>
        <v>Weekday</v>
      </c>
      <c r="F201" s="1" t="str">
        <f t="shared" si="2"/>
        <v>Mar</v>
      </c>
      <c r="G201" s="1" t="str">
        <f t="array" ref="G201">_xlfn.XLOOKUP(A201,Booking_data!$A$1:$A$6001,Booking_data!$D$1:$D$6001,"not found")</f>
        <v>M012</v>
      </c>
      <c r="H201" s="1" t="str">
        <f t="array" ref="H201">_xlfn.XLOOKUP(G201,Movies_data!$A$1:$A$41,Movies_data!$B$1:$B$41,"not found")</f>
        <v>RRR</v>
      </c>
      <c r="I201" s="1" t="str">
        <f t="array" ref="I201">_xlfn.XLOOKUP(G201,Movies_data!$A$1:$A$41,Movies_data!$D$1:$D$41,"not found")</f>
        <v>Action</v>
      </c>
      <c r="J201" s="1" t="str">
        <f t="array" ref="J201">_xlfn.XLOOKUP(G201,Movies_data!$A$1:$A$41,Movies_data!$C$1:$C$41,"not found")</f>
        <v>Telugu</v>
      </c>
      <c r="K201" s="1">
        <f t="array" ref="K201">_xlfn.XLOOKUP(G201,Movies_data!$A$1:$A$41,Movies_data!$H$1:$H$41,"Not Found")</f>
        <v>7.8</v>
      </c>
      <c r="L201" s="1" t="str">
        <f t="array" ref="L201">_xlfn.XLOOKUP(A201,Booking_data!$A$1:$A$6001,Booking_data!$E$1:$E$6001,"not Found")</f>
        <v>C032</v>
      </c>
      <c r="M201" s="1" t="str">
        <f t="array" ref="M201">_xlfn.XLOOKUP(L201,Cinemas_data!$A$1:$A$49,Cinemas_data!$I$1:$I$49,"not Found")</f>
        <v>#NAME?</v>
      </c>
      <c r="N201" s="1" t="str">
        <f t="array" ref="N201">_xlfn.XLOOKUP(L201,Cinemas_data!$A$1:$A$49,Cinemas_data!$C$1:$C$49,"not Found")</f>
        <v>Madurai</v>
      </c>
      <c r="O201" s="1">
        <f t="array" ref="O201">_xlfn.XLOOKUP(A201,Booking_data!$A$1:$A$6001,Booking_data!$H$1:$H$6001,"not found")</f>
        <v>2</v>
      </c>
      <c r="P201" s="1">
        <f t="array" ref="P201">_xlfn.XLOOKUP(A201,Booking_data!$A$1:$A$6001,Booking_data!$I$1:$I$6001,"not Found")</f>
        <v>160</v>
      </c>
      <c r="Q201" s="1">
        <f t="shared" si="3"/>
        <v>320</v>
      </c>
      <c r="R201" s="1" t="str">
        <f t="array" ref="R201">_xlfn.XLOOKUP(A201,Booking_data!$A$1:$A$6001,Booking_data!$L$1:$L$6001,"Not Found")</f>
        <v>Credit Card</v>
      </c>
      <c r="S201" s="1">
        <f t="array" ref="S201">_xlfn.XLOOKUP(A201,Booking_data!$A$1:$A$6001,Booking_data!$N$1:$N$6001,"not Found")</f>
        <v>57</v>
      </c>
      <c r="T201" s="1" t="str">
        <f t="array" ref="T201">_xlfn.XLOOKUP(A201,Booking_data!$A$1:$A$6001,Booking_data!$O$1:$O$6001,"Not Found")</f>
        <v>Other</v>
      </c>
      <c r="U201" s="1" t="str">
        <f t="shared" si="4"/>
        <v>Above 45</v>
      </c>
      <c r="V201" s="1" t="str">
        <f t="shared" si="5"/>
        <v>Low Booking</v>
      </c>
    </row>
    <row r="202" ht="15.75" customHeight="1">
      <c r="A202" s="1" t="s">
        <v>516</v>
      </c>
      <c r="B202" s="6">
        <v>46075.0</v>
      </c>
      <c r="C202" s="6">
        <v>46078.0</v>
      </c>
      <c r="D202" s="7">
        <v>0.6458333333333334</v>
      </c>
      <c r="E202" s="1" t="str">
        <f t="shared" si="1"/>
        <v>Weekend</v>
      </c>
      <c r="F202" s="1" t="str">
        <f t="shared" si="2"/>
        <v>Feb</v>
      </c>
      <c r="G202" s="1" t="str">
        <f t="array" ref="G202">_xlfn.XLOOKUP(A202,Booking_data!$A$1:$A$6001,Booking_data!$D$1:$D$6001,"not found")</f>
        <v>M031</v>
      </c>
      <c r="H202" s="1" t="str">
        <f t="array" ref="H202">_xlfn.XLOOKUP(G202,Movies_data!$A$1:$A$41,Movies_data!$B$1:$B$41,"not found")</f>
        <v>Bangalore Days</v>
      </c>
      <c r="I202" s="1" t="str">
        <f t="array" ref="I202">_xlfn.XLOOKUP(G202,Movies_data!$A$1:$A$41,Movies_data!$D$1:$D$41,"not found")</f>
        <v>Drama</v>
      </c>
      <c r="J202" s="1" t="str">
        <f t="array" ref="J202">_xlfn.XLOOKUP(G202,Movies_data!$A$1:$A$41,Movies_data!$C$1:$C$41,"not found")</f>
        <v>Malayalam</v>
      </c>
      <c r="K202" s="1">
        <f t="array" ref="K202">_xlfn.XLOOKUP(G202,Movies_data!$A$1:$A$41,Movies_data!$H$1:$H$41,"Not Found")</f>
        <v>8.3</v>
      </c>
      <c r="L202" s="1" t="str">
        <f t="array" ref="L202">_xlfn.XLOOKUP(A202,Booking_data!$A$1:$A$6001,Booking_data!$E$1:$E$6001,"not Found")</f>
        <v>C131</v>
      </c>
      <c r="M202" s="1" t="str">
        <f t="array" ref="M202">_xlfn.XLOOKUP(L202,Cinemas_data!$A$1:$A$49,Cinemas_data!$I$1:$I$49,"not Found")</f>
        <v>#NAME?</v>
      </c>
      <c r="N202" s="1" t="str">
        <f t="array" ref="N202">_xlfn.XLOOKUP(L202,Cinemas_data!$A$1:$A$49,Cinemas_data!$C$1:$C$49,"not Found")</f>
        <v>Kolkata</v>
      </c>
      <c r="O202" s="1">
        <f t="array" ref="O202">_xlfn.XLOOKUP(A202,Booking_data!$A$1:$A$6001,Booking_data!$H$1:$H$6001,"not found")</f>
        <v>3</v>
      </c>
      <c r="P202" s="1">
        <f t="array" ref="P202">_xlfn.XLOOKUP(A202,Booking_data!$A$1:$A$6001,Booking_data!$I$1:$I$6001,"not Found")</f>
        <v>160</v>
      </c>
      <c r="Q202" s="1">
        <f t="shared" si="3"/>
        <v>480</v>
      </c>
      <c r="R202" s="1" t="str">
        <f t="array" ref="R202">_xlfn.XLOOKUP(A202,Booking_data!$A$1:$A$6001,Booking_data!$L$1:$L$6001,"Not Found")</f>
        <v>Wallet</v>
      </c>
      <c r="S202" s="1">
        <f t="array" ref="S202">_xlfn.XLOOKUP(A202,Booking_data!$A$1:$A$6001,Booking_data!$N$1:$N$6001,"not Found")</f>
        <v>36</v>
      </c>
      <c r="T202" s="1" t="str">
        <f t="array" ref="T202">_xlfn.XLOOKUP(A202,Booking_data!$A$1:$A$6001,Booking_data!$O$1:$O$6001,"Not Found")</f>
        <v>Other</v>
      </c>
      <c r="U202" s="1" t="str">
        <f t="shared" si="4"/>
        <v>Middle Age</v>
      </c>
      <c r="V202" s="1" t="str">
        <f t="shared" si="5"/>
        <v>Medium Booking</v>
      </c>
    </row>
    <row r="203" ht="15.75" customHeight="1">
      <c r="A203" s="1" t="s">
        <v>517</v>
      </c>
      <c r="B203" s="6">
        <v>46057.0</v>
      </c>
      <c r="C203" s="6">
        <v>46063.0</v>
      </c>
      <c r="D203" s="7">
        <v>0.53125</v>
      </c>
      <c r="E203" s="1" t="str">
        <f t="shared" si="1"/>
        <v>Weekday</v>
      </c>
      <c r="F203" s="1" t="str">
        <f t="shared" si="2"/>
        <v>Feb</v>
      </c>
      <c r="G203" s="1" t="str">
        <f t="array" ref="G203">_xlfn.XLOOKUP(A203,Booking_data!$A$1:$A$6001,Booking_data!$D$1:$D$6001,"not found")</f>
        <v>M036</v>
      </c>
      <c r="H203" s="1" t="str">
        <f t="array" ref="H203">_xlfn.XLOOKUP(G203,Movies_data!$A$1:$A$41,Movies_data!$B$1:$B$41,"not found")</f>
        <v>Avengers Endgame</v>
      </c>
      <c r="I203" s="1" t="str">
        <f t="array" ref="I203">_xlfn.XLOOKUP(G203,Movies_data!$A$1:$A$41,Movies_data!$D$1:$D$41,"not found")</f>
        <v>Action</v>
      </c>
      <c r="J203" s="1" t="str">
        <f t="array" ref="J203">_xlfn.XLOOKUP(G203,Movies_data!$A$1:$A$41,Movies_data!$C$1:$C$41,"not found")</f>
        <v>English</v>
      </c>
      <c r="K203" s="1">
        <f t="array" ref="K203">_xlfn.XLOOKUP(G203,Movies_data!$A$1:$A$41,Movies_data!$H$1:$H$41,"Not Found")</f>
        <v>8.4</v>
      </c>
      <c r="L203" s="1" t="str">
        <f t="array" ref="L203">_xlfn.XLOOKUP(A203,Booking_data!$A$1:$A$6001,Booking_data!$E$1:$E$6001,"not Found")</f>
        <v>C063</v>
      </c>
      <c r="M203" s="1" t="str">
        <f t="array" ref="M203">_xlfn.XLOOKUP(L203,Cinemas_data!$A$1:$A$49,Cinemas_data!$I$1:$I$49,"not Found")</f>
        <v>#NAME?</v>
      </c>
      <c r="N203" s="1" t="str">
        <f t="array" ref="N203">_xlfn.XLOOKUP(L203,Cinemas_data!$A$1:$A$49,Cinemas_data!$C$1:$C$49,"not Found")</f>
        <v>Mysuru</v>
      </c>
      <c r="O203" s="1">
        <f t="array" ref="O203">_xlfn.XLOOKUP(A203,Booking_data!$A$1:$A$6001,Booking_data!$H$1:$H$6001,"not found")</f>
        <v>4</v>
      </c>
      <c r="P203" s="1">
        <f t="array" ref="P203">_xlfn.XLOOKUP(A203,Booking_data!$A$1:$A$6001,Booking_data!$I$1:$I$6001,"not Found")</f>
        <v>240</v>
      </c>
      <c r="Q203" s="1">
        <f t="shared" si="3"/>
        <v>960</v>
      </c>
      <c r="R203" s="1" t="str">
        <f t="array" ref="R203">_xlfn.XLOOKUP(A203,Booking_data!$A$1:$A$6001,Booking_data!$L$1:$L$6001,"Not Found")</f>
        <v>Net Banking</v>
      </c>
      <c r="S203" s="1">
        <f t="array" ref="S203">_xlfn.XLOOKUP(A203,Booking_data!$A$1:$A$6001,Booking_data!$N$1:$N$6001,"not Found")</f>
        <v>38</v>
      </c>
      <c r="T203" s="1" t="str">
        <f t="array" ref="T203">_xlfn.XLOOKUP(A203,Booking_data!$A$1:$A$6001,Booking_data!$O$1:$O$6001,"Not Found")</f>
        <v>Male</v>
      </c>
      <c r="U203" s="1" t="str">
        <f t="shared" si="4"/>
        <v>Middle Age</v>
      </c>
      <c r="V203" s="1" t="str">
        <f t="shared" si="5"/>
        <v>Medium Booking</v>
      </c>
    </row>
    <row r="204" ht="15.75" customHeight="1">
      <c r="A204" s="1" t="s">
        <v>518</v>
      </c>
      <c r="B204" s="6">
        <v>46183.0</v>
      </c>
      <c r="C204" s="6">
        <v>46189.0</v>
      </c>
      <c r="D204" s="7">
        <v>0.7708333333333334</v>
      </c>
      <c r="E204" s="1" t="str">
        <f t="shared" si="1"/>
        <v>Weekday</v>
      </c>
      <c r="F204" s="1" t="str">
        <f t="shared" si="2"/>
        <v>Jun</v>
      </c>
      <c r="G204" s="1" t="str">
        <f t="array" ref="G204">_xlfn.XLOOKUP(A204,Booking_data!$A$1:$A$6001,Booking_data!$D$1:$D$6001,"not found")</f>
        <v>M010</v>
      </c>
      <c r="H204" s="1" t="str">
        <f t="array" ref="H204">_xlfn.XLOOKUP(G204,Movies_data!$A$1:$A$41,Movies_data!$B$1:$B$41,"not found")</f>
        <v>Captain Miller</v>
      </c>
      <c r="I204" s="1" t="str">
        <f t="array" ref="I204">_xlfn.XLOOKUP(G204,Movies_data!$A$1:$A$41,Movies_data!$D$1:$D$41,"not found")</f>
        <v>Action</v>
      </c>
      <c r="J204" s="1" t="str">
        <f t="array" ref="J204">_xlfn.XLOOKUP(G204,Movies_data!$A$1:$A$41,Movies_data!$C$1:$C$41,"not found")</f>
        <v>Tamil</v>
      </c>
      <c r="K204" s="1">
        <f t="array" ref="K204">_xlfn.XLOOKUP(G204,Movies_data!$A$1:$A$41,Movies_data!$H$1:$H$41,"Not Found")</f>
        <v>7</v>
      </c>
      <c r="L204" s="1" t="str">
        <f t="array" ref="L204">_xlfn.XLOOKUP(A204,Booking_data!$A$1:$A$6001,Booking_data!$E$1:$E$6001,"not Found")</f>
        <v>C022</v>
      </c>
      <c r="M204" s="1" t="str">
        <f t="array" ref="M204">_xlfn.XLOOKUP(L204,Cinemas_data!$A$1:$A$49,Cinemas_data!$I$1:$I$49,"not Found")</f>
        <v>#NAME?</v>
      </c>
      <c r="N204" s="1" t="str">
        <f t="array" ref="N204">_xlfn.XLOOKUP(L204,Cinemas_data!$A$1:$A$49,Cinemas_data!$C$1:$C$49,"not Found")</f>
        <v>Coimbatore</v>
      </c>
      <c r="O204" s="1">
        <f t="array" ref="O204">_xlfn.XLOOKUP(A204,Booking_data!$A$1:$A$6001,Booking_data!$H$1:$H$6001,"not found")</f>
        <v>2</v>
      </c>
      <c r="P204" s="1">
        <f t="array" ref="P204">_xlfn.XLOOKUP(A204,Booking_data!$A$1:$A$6001,Booking_data!$I$1:$I$6001,"not Found")</f>
        <v>200</v>
      </c>
      <c r="Q204" s="1">
        <f t="shared" si="3"/>
        <v>400</v>
      </c>
      <c r="R204" s="1" t="str">
        <f t="array" ref="R204">_xlfn.XLOOKUP(A204,Booking_data!$A$1:$A$6001,Booking_data!$L$1:$L$6001,"Not Found")</f>
        <v>Debit Card</v>
      </c>
      <c r="S204" s="1">
        <f t="array" ref="S204">_xlfn.XLOOKUP(A204,Booking_data!$A$1:$A$6001,Booking_data!$N$1:$N$6001,"not Found")</f>
        <v>41</v>
      </c>
      <c r="T204" s="1" t="str">
        <f t="array" ref="T204">_xlfn.XLOOKUP(A204,Booking_data!$A$1:$A$6001,Booking_data!$O$1:$O$6001,"Not Found")</f>
        <v>Other</v>
      </c>
      <c r="U204" s="1" t="str">
        <f t="shared" si="4"/>
        <v>Middle Age</v>
      </c>
      <c r="V204" s="1" t="str">
        <f t="shared" si="5"/>
        <v>Low Booking</v>
      </c>
    </row>
    <row r="205" ht="15.75" customHeight="1">
      <c r="A205" s="1" t="s">
        <v>519</v>
      </c>
      <c r="B205" s="6">
        <v>46046.0</v>
      </c>
      <c r="C205" s="6">
        <v>46053.0</v>
      </c>
      <c r="D205" s="7">
        <v>0.53125</v>
      </c>
      <c r="E205" s="1" t="str">
        <f t="shared" si="1"/>
        <v>Weekend</v>
      </c>
      <c r="F205" s="1" t="str">
        <f t="shared" si="2"/>
        <v>Jan</v>
      </c>
      <c r="G205" s="1" t="str">
        <f t="array" ref="G205">_xlfn.XLOOKUP(A205,Booking_data!$A$1:$A$6001,Booking_data!$D$1:$D$6001,"not found")</f>
        <v>M022</v>
      </c>
      <c r="H205" s="1" t="str">
        <f t="array" ref="H205">_xlfn.XLOOKUP(G205,Movies_data!$A$1:$A$41,Movies_data!$B$1:$B$41,"not found")</f>
        <v>12th Fail</v>
      </c>
      <c r="I205" s="1" t="str">
        <f t="array" ref="I205">_xlfn.XLOOKUP(G205,Movies_data!$A$1:$A$41,Movies_data!$D$1:$D$41,"not found")</f>
        <v>Drama</v>
      </c>
      <c r="J205" s="1" t="str">
        <f t="array" ref="J205">_xlfn.XLOOKUP(G205,Movies_data!$A$1:$A$41,Movies_data!$C$1:$C$41,"not found")</f>
        <v>Hindi</v>
      </c>
      <c r="K205" s="1">
        <f t="array" ref="K205">_xlfn.XLOOKUP(G205,Movies_data!$A$1:$A$41,Movies_data!$H$1:$H$41,"Not Found")</f>
        <v>9</v>
      </c>
      <c r="L205" s="1" t="str">
        <f t="array" ref="L205">_xlfn.XLOOKUP(A205,Booking_data!$A$1:$A$6001,Booking_data!$E$1:$E$6001,"not Found")</f>
        <v>C153</v>
      </c>
      <c r="M205" s="1" t="str">
        <f t="array" ref="M205">_xlfn.XLOOKUP(L205,Cinemas_data!$A$1:$A$49,Cinemas_data!$I$1:$I$49,"not Found")</f>
        <v>#NAME?</v>
      </c>
      <c r="N205" s="1" t="str">
        <f t="array" ref="N205">_xlfn.XLOOKUP(L205,Cinemas_data!$A$1:$A$49,Cinemas_data!$C$1:$C$49,"not Found")</f>
        <v>Kochi</v>
      </c>
      <c r="O205" s="1">
        <f t="array" ref="O205">_xlfn.XLOOKUP(A205,Booking_data!$A$1:$A$6001,Booking_data!$H$1:$H$6001,"not found")</f>
        <v>5</v>
      </c>
      <c r="P205" s="1">
        <f t="array" ref="P205">_xlfn.XLOOKUP(A205,Booking_data!$A$1:$A$6001,Booking_data!$I$1:$I$6001,"not Found")</f>
        <v>240</v>
      </c>
      <c r="Q205" s="1">
        <f t="shared" si="3"/>
        <v>1200</v>
      </c>
      <c r="R205" s="1" t="str">
        <f t="array" ref="R205">_xlfn.XLOOKUP(A205,Booking_data!$A$1:$A$6001,Booking_data!$L$1:$L$6001,"Not Found")</f>
        <v>Debit Card</v>
      </c>
      <c r="S205" s="1">
        <f t="array" ref="S205">_xlfn.XLOOKUP(A205,Booking_data!$A$1:$A$6001,Booking_data!$N$1:$N$6001,"not Found")</f>
        <v>45</v>
      </c>
      <c r="T205" s="1" t="str">
        <f t="array" ref="T205">_xlfn.XLOOKUP(A205,Booking_data!$A$1:$A$6001,Booking_data!$O$1:$O$6001,"Not Found")</f>
        <v>Female</v>
      </c>
      <c r="U205" s="1" t="str">
        <f t="shared" si="4"/>
        <v>Above 45</v>
      </c>
      <c r="V205" s="1" t="str">
        <f t="shared" si="5"/>
        <v>High Booking</v>
      </c>
    </row>
    <row r="206" ht="15.75" customHeight="1">
      <c r="A206" s="1" t="s">
        <v>520</v>
      </c>
      <c r="B206" s="6">
        <v>46109.0</v>
      </c>
      <c r="C206" s="6">
        <v>46111.0</v>
      </c>
      <c r="D206" s="7">
        <v>0.7708333333333334</v>
      </c>
      <c r="E206" s="1" t="str">
        <f t="shared" si="1"/>
        <v>Weekend</v>
      </c>
      <c r="F206" s="1" t="str">
        <f t="shared" si="2"/>
        <v>Mar</v>
      </c>
      <c r="G206" s="1" t="str">
        <f t="array" ref="G206">_xlfn.XLOOKUP(A206,Booking_data!$A$1:$A$6001,Booking_data!$D$1:$D$6001,"not found")</f>
        <v>M019</v>
      </c>
      <c r="H206" s="1" t="str">
        <f t="array" ref="H206">_xlfn.XLOOKUP(G206,Movies_data!$A$1:$A$41,Movies_data!$B$1:$B$41,"not found")</f>
        <v>Animal</v>
      </c>
      <c r="I206" s="1" t="str">
        <f t="array" ref="I206">_xlfn.XLOOKUP(G206,Movies_data!$A$1:$A$41,Movies_data!$D$1:$D$41,"not found")</f>
        <v>Drama</v>
      </c>
      <c r="J206" s="1" t="str">
        <f t="array" ref="J206">_xlfn.XLOOKUP(G206,Movies_data!$A$1:$A$41,Movies_data!$C$1:$C$41,"not found")</f>
        <v>Hindi</v>
      </c>
      <c r="K206" s="1">
        <f t="array" ref="K206">_xlfn.XLOOKUP(G206,Movies_data!$A$1:$A$41,Movies_data!$H$1:$H$41,"Not Found")</f>
        <v>6.1</v>
      </c>
      <c r="L206" s="1" t="str">
        <f t="array" ref="L206">_xlfn.XLOOKUP(A206,Booking_data!$A$1:$A$6001,Booking_data!$E$1:$E$6001,"not Found")</f>
        <v>C112</v>
      </c>
      <c r="M206" s="1" t="str">
        <f t="array" ref="M206">_xlfn.XLOOKUP(L206,Cinemas_data!$A$1:$A$49,Cinemas_data!$I$1:$I$49,"not Found")</f>
        <v>#NAME?</v>
      </c>
      <c r="N206" s="1" t="str">
        <f t="array" ref="N206">_xlfn.XLOOKUP(L206,Cinemas_data!$A$1:$A$49,Cinemas_data!$C$1:$C$49,"not Found")</f>
        <v>Delhi</v>
      </c>
      <c r="O206" s="1">
        <f t="array" ref="O206">_xlfn.XLOOKUP(A206,Booking_data!$A$1:$A$6001,Booking_data!$H$1:$H$6001,"not found")</f>
        <v>5</v>
      </c>
      <c r="P206" s="1">
        <f t="array" ref="P206">_xlfn.XLOOKUP(A206,Booking_data!$A$1:$A$6001,Booking_data!$I$1:$I$6001,"not Found")</f>
        <v>240</v>
      </c>
      <c r="Q206" s="1">
        <f t="shared" si="3"/>
        <v>1200</v>
      </c>
      <c r="R206" s="1" t="str">
        <f t="array" ref="R206">_xlfn.XLOOKUP(A206,Booking_data!$A$1:$A$6001,Booking_data!$L$1:$L$6001,"Not Found")</f>
        <v>UPI</v>
      </c>
      <c r="S206" s="1">
        <f t="array" ref="S206">_xlfn.XLOOKUP(A206,Booking_data!$A$1:$A$6001,Booking_data!$N$1:$N$6001,"not Found")</f>
        <v>58</v>
      </c>
      <c r="T206" s="1" t="str">
        <f t="array" ref="T206">_xlfn.XLOOKUP(A206,Booking_data!$A$1:$A$6001,Booking_data!$O$1:$O$6001,"Not Found")</f>
        <v>Male</v>
      </c>
      <c r="U206" s="1" t="str">
        <f t="shared" si="4"/>
        <v>Above 45</v>
      </c>
      <c r="V206" s="1" t="str">
        <f t="shared" si="5"/>
        <v>High Booking</v>
      </c>
    </row>
    <row r="207" ht="15.75" customHeight="1">
      <c r="A207" s="1" t="s">
        <v>521</v>
      </c>
      <c r="B207" s="6">
        <v>46139.0</v>
      </c>
      <c r="C207" s="6">
        <v>46139.0</v>
      </c>
      <c r="D207" s="7">
        <v>0.53125</v>
      </c>
      <c r="E207" s="1" t="str">
        <f t="shared" si="1"/>
        <v>Weekday</v>
      </c>
      <c r="F207" s="1" t="str">
        <f t="shared" si="2"/>
        <v>Apr</v>
      </c>
      <c r="G207" s="1" t="str">
        <f t="array" ref="G207">_xlfn.XLOOKUP(A207,Booking_data!$A$1:$A$6001,Booking_data!$D$1:$D$6001,"not found")</f>
        <v>M040</v>
      </c>
      <c r="H207" s="1" t="str">
        <f t="array" ref="H207">_xlfn.XLOOKUP(G207,Movies_data!$A$1:$A$41,Movies_data!$B$1:$B$41,"not found")</f>
        <v>Inside Out 2</v>
      </c>
      <c r="I207" s="1" t="str">
        <f t="array" ref="I207">_xlfn.XLOOKUP(G207,Movies_data!$A$1:$A$41,Movies_data!$D$1:$D$41,"not found")</f>
        <v>Animation</v>
      </c>
      <c r="J207" s="1" t="str">
        <f t="array" ref="J207">_xlfn.XLOOKUP(G207,Movies_data!$A$1:$A$41,Movies_data!$C$1:$C$41,"not found")</f>
        <v>English</v>
      </c>
      <c r="K207" s="1">
        <f t="array" ref="K207">_xlfn.XLOOKUP(G207,Movies_data!$A$1:$A$41,Movies_data!$H$1:$H$41,"Not Found")</f>
        <v>7.6</v>
      </c>
      <c r="L207" s="1" t="str">
        <f t="array" ref="L207">_xlfn.XLOOKUP(A207,Booking_data!$A$1:$A$6001,Booking_data!$E$1:$E$6001,"not Found")</f>
        <v>C101</v>
      </c>
      <c r="M207" s="1" t="str">
        <f t="array" ref="M207">_xlfn.XLOOKUP(L207,Cinemas_data!$A$1:$A$49,Cinemas_data!$I$1:$I$49,"not Found")</f>
        <v>#NAME?</v>
      </c>
      <c r="N207" s="1" t="str">
        <f t="array" ref="N207">_xlfn.XLOOKUP(L207,Cinemas_data!$A$1:$A$49,Cinemas_data!$C$1:$C$49,"not Found")</f>
        <v>Pune</v>
      </c>
      <c r="O207" s="1">
        <f t="array" ref="O207">_xlfn.XLOOKUP(A207,Booking_data!$A$1:$A$6001,Booking_data!$H$1:$H$6001,"not found")</f>
        <v>6</v>
      </c>
      <c r="P207" s="1">
        <f t="array" ref="P207">_xlfn.XLOOKUP(A207,Booking_data!$A$1:$A$6001,Booking_data!$I$1:$I$6001,"not Found")</f>
        <v>180</v>
      </c>
      <c r="Q207" s="1">
        <f t="shared" si="3"/>
        <v>1080</v>
      </c>
      <c r="R207" s="1" t="str">
        <f t="array" ref="R207">_xlfn.XLOOKUP(A207,Booking_data!$A$1:$A$6001,Booking_data!$L$1:$L$6001,"Not Found")</f>
        <v>UPI</v>
      </c>
      <c r="S207" s="1">
        <f t="array" ref="S207">_xlfn.XLOOKUP(A207,Booking_data!$A$1:$A$6001,Booking_data!$N$1:$N$6001,"not Found")</f>
        <v>37</v>
      </c>
      <c r="T207" s="1" t="str">
        <f t="array" ref="T207">_xlfn.XLOOKUP(A207,Booking_data!$A$1:$A$6001,Booking_data!$O$1:$O$6001,"Not Found")</f>
        <v>Other</v>
      </c>
      <c r="U207" s="1" t="str">
        <f t="shared" si="4"/>
        <v>Middle Age</v>
      </c>
      <c r="V207" s="1" t="str">
        <f t="shared" si="5"/>
        <v>High Booking</v>
      </c>
    </row>
    <row r="208" ht="15.75" customHeight="1">
      <c r="A208" s="1" t="s">
        <v>522</v>
      </c>
      <c r="B208" s="6">
        <v>46087.0</v>
      </c>
      <c r="C208" s="6">
        <v>46088.0</v>
      </c>
      <c r="D208" s="7">
        <v>0.7708333333333334</v>
      </c>
      <c r="E208" s="1" t="str">
        <f t="shared" si="1"/>
        <v>Weekday</v>
      </c>
      <c r="F208" s="1" t="str">
        <f t="shared" si="2"/>
        <v>Mar</v>
      </c>
      <c r="G208" s="1" t="str">
        <f t="array" ref="G208">_xlfn.XLOOKUP(A208,Booking_data!$A$1:$A$6001,Booking_data!$D$1:$D$6001,"not found")</f>
        <v>M010</v>
      </c>
      <c r="H208" s="1" t="str">
        <f t="array" ref="H208">_xlfn.XLOOKUP(G208,Movies_data!$A$1:$A$41,Movies_data!$B$1:$B$41,"not found")</f>
        <v>Captain Miller</v>
      </c>
      <c r="I208" s="1" t="str">
        <f t="array" ref="I208">_xlfn.XLOOKUP(G208,Movies_data!$A$1:$A$41,Movies_data!$D$1:$D$41,"not found")</f>
        <v>Action</v>
      </c>
      <c r="J208" s="1" t="str">
        <f t="array" ref="J208">_xlfn.XLOOKUP(G208,Movies_data!$A$1:$A$41,Movies_data!$C$1:$C$41,"not found")</f>
        <v>Tamil</v>
      </c>
      <c r="K208" s="1">
        <f t="array" ref="K208">_xlfn.XLOOKUP(G208,Movies_data!$A$1:$A$41,Movies_data!$H$1:$H$41,"Not Found")</f>
        <v>7</v>
      </c>
      <c r="L208" s="1" t="str">
        <f t="array" ref="L208">_xlfn.XLOOKUP(A208,Booking_data!$A$1:$A$6001,Booking_data!$E$1:$E$6001,"not Found")</f>
        <v>C143</v>
      </c>
      <c r="M208" s="1" t="str">
        <f t="array" ref="M208">_xlfn.XLOOKUP(L208,Cinemas_data!$A$1:$A$49,Cinemas_data!$I$1:$I$49,"not Found")</f>
        <v>#NAME?</v>
      </c>
      <c r="N208" s="1" t="str">
        <f t="array" ref="N208">_xlfn.XLOOKUP(L208,Cinemas_data!$A$1:$A$49,Cinemas_data!$C$1:$C$49,"not Found")</f>
        <v>Ahmedabad</v>
      </c>
      <c r="O208" s="1">
        <f t="array" ref="O208">_xlfn.XLOOKUP(A208,Booking_data!$A$1:$A$6001,Booking_data!$H$1:$H$6001,"not found")</f>
        <v>1</v>
      </c>
      <c r="P208" s="1">
        <f t="array" ref="P208">_xlfn.XLOOKUP(A208,Booking_data!$A$1:$A$6001,Booking_data!$I$1:$I$6001,"not Found")</f>
        <v>240</v>
      </c>
      <c r="Q208" s="1">
        <f t="shared" si="3"/>
        <v>240</v>
      </c>
      <c r="R208" s="1" t="str">
        <f t="array" ref="R208">_xlfn.XLOOKUP(A208,Booking_data!$A$1:$A$6001,Booking_data!$L$1:$L$6001,"Not Found")</f>
        <v>UPI</v>
      </c>
      <c r="S208" s="1">
        <f t="array" ref="S208">_xlfn.XLOOKUP(A208,Booking_data!$A$1:$A$6001,Booking_data!$N$1:$N$6001,"not Found")</f>
        <v>32</v>
      </c>
      <c r="T208" s="1" t="str">
        <f t="array" ref="T208">_xlfn.XLOOKUP(A208,Booking_data!$A$1:$A$6001,Booking_data!$O$1:$O$6001,"Not Found")</f>
        <v>Male</v>
      </c>
      <c r="U208" s="1" t="str">
        <f t="shared" si="4"/>
        <v>Middle Age</v>
      </c>
      <c r="V208" s="1" t="str">
        <f t="shared" si="5"/>
        <v>Low Booking</v>
      </c>
    </row>
    <row r="209" ht="15.75" customHeight="1">
      <c r="A209" s="1" t="s">
        <v>523</v>
      </c>
      <c r="B209" s="6">
        <v>46145.0</v>
      </c>
      <c r="C209" s="6">
        <v>46146.0</v>
      </c>
      <c r="D209" s="7">
        <v>0.7708333333333334</v>
      </c>
      <c r="E209" s="1" t="str">
        <f t="shared" si="1"/>
        <v>Weekend</v>
      </c>
      <c r="F209" s="1" t="str">
        <f t="shared" si="2"/>
        <v>May</v>
      </c>
      <c r="G209" s="1" t="str">
        <f t="array" ref="G209">_xlfn.XLOOKUP(A209,Booking_data!$A$1:$A$6001,Booking_data!$D$1:$D$6001,"not found")</f>
        <v>M004</v>
      </c>
      <c r="H209" s="1" t="str">
        <f t="array" ref="H209">_xlfn.XLOOKUP(G209,Movies_data!$A$1:$A$41,Movies_data!$B$1:$B$41,"not found")</f>
        <v>Ponniyin Selvan I</v>
      </c>
      <c r="I209" s="1" t="str">
        <f t="array" ref="I209">_xlfn.XLOOKUP(G209,Movies_data!$A$1:$A$41,Movies_data!$D$1:$D$41,"not found")</f>
        <v>Drama</v>
      </c>
      <c r="J209" s="1" t="str">
        <f t="array" ref="J209">_xlfn.XLOOKUP(G209,Movies_data!$A$1:$A$41,Movies_data!$C$1:$C$41,"not found")</f>
        <v>Tamil</v>
      </c>
      <c r="K209" s="1">
        <f t="array" ref="K209">_xlfn.XLOOKUP(G209,Movies_data!$A$1:$A$41,Movies_data!$H$1:$H$41,"Not Found")</f>
        <v>7.6</v>
      </c>
      <c r="L209" s="1" t="str">
        <f t="array" ref="L209">_xlfn.XLOOKUP(A209,Booking_data!$A$1:$A$6001,Booking_data!$E$1:$E$6001,"not Found")</f>
        <v>C053</v>
      </c>
      <c r="M209" s="1" t="str">
        <f t="array" ref="M209">_xlfn.XLOOKUP(L209,Cinemas_data!$A$1:$A$49,Cinemas_data!$I$1:$I$49,"not Found")</f>
        <v>#NAME?</v>
      </c>
      <c r="N209" s="1" t="str">
        <f t="array" ref="N209">_xlfn.XLOOKUP(L209,Cinemas_data!$A$1:$A$49,Cinemas_data!$C$1:$C$49,"not Found")</f>
        <v>Bengaluru</v>
      </c>
      <c r="O209" s="1">
        <f t="array" ref="O209">_xlfn.XLOOKUP(A209,Booking_data!$A$1:$A$6001,Booking_data!$H$1:$H$6001,"not found")</f>
        <v>4</v>
      </c>
      <c r="P209" s="1">
        <f t="array" ref="P209">_xlfn.XLOOKUP(A209,Booking_data!$A$1:$A$6001,Booking_data!$I$1:$I$6001,"not Found")</f>
        <v>440</v>
      </c>
      <c r="Q209" s="1">
        <f t="shared" si="3"/>
        <v>1760</v>
      </c>
      <c r="R209" s="1" t="str">
        <f t="array" ref="R209">_xlfn.XLOOKUP(A209,Booking_data!$A$1:$A$6001,Booking_data!$L$1:$L$6001,"Not Found")</f>
        <v>Credit Card</v>
      </c>
      <c r="S209" s="1">
        <f t="array" ref="S209">_xlfn.XLOOKUP(A209,Booking_data!$A$1:$A$6001,Booking_data!$N$1:$N$6001,"not Found")</f>
        <v>25</v>
      </c>
      <c r="T209" s="1" t="str">
        <f t="array" ref="T209">_xlfn.XLOOKUP(A209,Booking_data!$A$1:$A$6001,Booking_data!$O$1:$O$6001,"Not Found")</f>
        <v>Female</v>
      </c>
      <c r="U209" s="1" t="str">
        <f t="shared" si="4"/>
        <v>Youngster</v>
      </c>
      <c r="V209" s="1" t="str">
        <f t="shared" si="5"/>
        <v>Medium Booking</v>
      </c>
    </row>
    <row r="210" ht="15.75" customHeight="1">
      <c r="A210" s="1" t="s">
        <v>524</v>
      </c>
      <c r="B210" s="6">
        <v>46081.0</v>
      </c>
      <c r="C210" s="6">
        <v>46087.0</v>
      </c>
      <c r="D210" s="7">
        <v>0.9375</v>
      </c>
      <c r="E210" s="1" t="str">
        <f t="shared" si="1"/>
        <v>Weekend</v>
      </c>
      <c r="F210" s="1" t="str">
        <f t="shared" si="2"/>
        <v>Feb</v>
      </c>
      <c r="G210" s="1" t="str">
        <f t="array" ref="G210">_xlfn.XLOOKUP(A210,Booking_data!$A$1:$A$6001,Booking_data!$D$1:$D$6001,"not found")</f>
        <v>M003</v>
      </c>
      <c r="H210" s="1" t="str">
        <f t="array" ref="H210">_xlfn.XLOOKUP(G210,Movies_data!$A$1:$A$41,Movies_data!$B$1:$B$41,"not found")</f>
        <v>Vikram</v>
      </c>
      <c r="I210" s="1" t="str">
        <f t="array" ref="I210">_xlfn.XLOOKUP(G210,Movies_data!$A$1:$A$41,Movies_data!$D$1:$D$41,"not found")</f>
        <v>Action</v>
      </c>
      <c r="J210" s="1" t="str">
        <f t="array" ref="J210">_xlfn.XLOOKUP(G210,Movies_data!$A$1:$A$41,Movies_data!$C$1:$C$41,"not found")</f>
        <v>Tamil</v>
      </c>
      <c r="K210" s="1">
        <f t="array" ref="K210">_xlfn.XLOOKUP(G210,Movies_data!$A$1:$A$41,Movies_data!$H$1:$H$41,"Not Found")</f>
        <v>8.3</v>
      </c>
      <c r="L210" s="1" t="str">
        <f t="array" ref="L210">_xlfn.XLOOKUP(A210,Booking_data!$A$1:$A$6001,Booking_data!$E$1:$E$6001,"not Found")</f>
        <v>C031</v>
      </c>
      <c r="M210" s="1" t="str">
        <f t="array" ref="M210">_xlfn.XLOOKUP(L210,Cinemas_data!$A$1:$A$49,Cinemas_data!$I$1:$I$49,"not Found")</f>
        <v>#NAME?</v>
      </c>
      <c r="N210" s="1" t="str">
        <f t="array" ref="N210">_xlfn.XLOOKUP(L210,Cinemas_data!$A$1:$A$49,Cinemas_data!$C$1:$C$49,"not Found")</f>
        <v>Madurai</v>
      </c>
      <c r="O210" s="1">
        <f t="array" ref="O210">_xlfn.XLOOKUP(A210,Booking_data!$A$1:$A$6001,Booking_data!$H$1:$H$6001,"not found")</f>
        <v>2</v>
      </c>
      <c r="P210" s="1">
        <f t="array" ref="P210">_xlfn.XLOOKUP(A210,Booking_data!$A$1:$A$6001,Booking_data!$I$1:$I$6001,"not Found")</f>
        <v>240</v>
      </c>
      <c r="Q210" s="1">
        <f t="shared" si="3"/>
        <v>480</v>
      </c>
      <c r="R210" s="1" t="str">
        <f t="array" ref="R210">_xlfn.XLOOKUP(A210,Booking_data!$A$1:$A$6001,Booking_data!$L$1:$L$6001,"Not Found")</f>
        <v>UPI</v>
      </c>
      <c r="S210" s="1">
        <f t="array" ref="S210">_xlfn.XLOOKUP(A210,Booking_data!$A$1:$A$6001,Booking_data!$N$1:$N$6001,"not Found")</f>
        <v>26</v>
      </c>
      <c r="T210" s="1" t="str">
        <f t="array" ref="T210">_xlfn.XLOOKUP(A210,Booking_data!$A$1:$A$6001,Booking_data!$O$1:$O$6001,"Not Found")</f>
        <v>Other</v>
      </c>
      <c r="U210" s="1" t="str">
        <f t="shared" si="4"/>
        <v>Youngster</v>
      </c>
      <c r="V210" s="1" t="str">
        <f t="shared" si="5"/>
        <v>Low Booking</v>
      </c>
    </row>
    <row r="211" ht="15.75" customHeight="1">
      <c r="A211" s="1" t="s">
        <v>525</v>
      </c>
      <c r="B211" s="6">
        <v>46179.0</v>
      </c>
      <c r="C211" s="6">
        <v>46181.0</v>
      </c>
      <c r="D211" s="7">
        <v>0.53125</v>
      </c>
      <c r="E211" s="1" t="str">
        <f t="shared" si="1"/>
        <v>Weekend</v>
      </c>
      <c r="F211" s="1" t="str">
        <f t="shared" si="2"/>
        <v>Jun</v>
      </c>
      <c r="G211" s="1" t="str">
        <f t="array" ref="G211">_xlfn.XLOOKUP(A211,Booking_data!$A$1:$A$6001,Booking_data!$D$1:$D$6001,"not found")</f>
        <v>M013</v>
      </c>
      <c r="H211" s="1" t="str">
        <f t="array" ref="H211">_xlfn.XLOOKUP(G211,Movies_data!$A$1:$A$41,Movies_data!$B$1:$B$41,"not found")</f>
        <v>Salaar</v>
      </c>
      <c r="I211" s="1" t="str">
        <f t="array" ref="I211">_xlfn.XLOOKUP(G211,Movies_data!$A$1:$A$41,Movies_data!$D$1:$D$41,"not found")</f>
        <v>Action</v>
      </c>
      <c r="J211" s="1" t="str">
        <f t="array" ref="J211">_xlfn.XLOOKUP(G211,Movies_data!$A$1:$A$41,Movies_data!$C$1:$C$41,"not found")</f>
        <v>Telugu</v>
      </c>
      <c r="K211" s="1">
        <f t="array" ref="K211">_xlfn.XLOOKUP(G211,Movies_data!$A$1:$A$41,Movies_data!$H$1:$H$41,"Not Found")</f>
        <v>6.5</v>
      </c>
      <c r="L211" s="1" t="str">
        <f t="array" ref="L211">_xlfn.XLOOKUP(A211,Booking_data!$A$1:$A$6001,Booking_data!$E$1:$E$6001,"not Found")</f>
        <v>C162</v>
      </c>
      <c r="M211" s="1" t="str">
        <f t="array" ref="M211">_xlfn.XLOOKUP(L211,Cinemas_data!$A$1:$A$49,Cinemas_data!$I$1:$I$49,"not Found")</f>
        <v>#NAME?</v>
      </c>
      <c r="N211" s="1" t="str">
        <f t="array" ref="N211">_xlfn.XLOOKUP(L211,Cinemas_data!$A$1:$A$49,Cinemas_data!$C$1:$C$49,"not Found")</f>
        <v>Thiruvananthapuram</v>
      </c>
      <c r="O211" s="1">
        <f t="array" ref="O211">_xlfn.XLOOKUP(A211,Booking_data!$A$1:$A$6001,Booking_data!$H$1:$H$6001,"not found")</f>
        <v>3</v>
      </c>
      <c r="P211" s="1">
        <f t="array" ref="P211">_xlfn.XLOOKUP(A211,Booking_data!$A$1:$A$6001,Booking_data!$I$1:$I$6001,"not Found")</f>
        <v>160</v>
      </c>
      <c r="Q211" s="1">
        <f t="shared" si="3"/>
        <v>480</v>
      </c>
      <c r="R211" s="1" t="str">
        <f t="array" ref="R211">_xlfn.XLOOKUP(A211,Booking_data!$A$1:$A$6001,Booking_data!$L$1:$L$6001,"Not Found")</f>
        <v>UPI</v>
      </c>
      <c r="S211" s="1">
        <f t="array" ref="S211">_xlfn.XLOOKUP(A211,Booking_data!$A$1:$A$6001,Booking_data!$N$1:$N$6001,"not Found")</f>
        <v>46</v>
      </c>
      <c r="T211" s="1" t="str">
        <f t="array" ref="T211">_xlfn.XLOOKUP(A211,Booking_data!$A$1:$A$6001,Booking_data!$O$1:$O$6001,"Not Found")</f>
        <v>Male</v>
      </c>
      <c r="U211" s="1" t="str">
        <f t="shared" si="4"/>
        <v>Above 45</v>
      </c>
      <c r="V211" s="1" t="str">
        <f t="shared" si="5"/>
        <v>Medium Booking</v>
      </c>
    </row>
    <row r="212" ht="15.75" customHeight="1">
      <c r="A212" s="1" t="s">
        <v>526</v>
      </c>
      <c r="B212" s="6">
        <v>46173.0</v>
      </c>
      <c r="C212" s="6">
        <v>46179.0</v>
      </c>
      <c r="D212" s="7">
        <v>0.8854166666666666</v>
      </c>
      <c r="E212" s="1" t="str">
        <f t="shared" si="1"/>
        <v>Weekend</v>
      </c>
      <c r="F212" s="1" t="str">
        <f t="shared" si="2"/>
        <v>May</v>
      </c>
      <c r="G212" s="1" t="str">
        <f t="array" ref="G212">_xlfn.XLOOKUP(A212,Booking_data!$A$1:$A$6001,Booking_data!$D$1:$D$6001,"not found")</f>
        <v>M009</v>
      </c>
      <c r="H212" s="1" t="str">
        <f t="array" ref="H212">_xlfn.XLOOKUP(G212,Movies_data!$A$1:$A$41,Movies_data!$B$1:$B$41,"not found")</f>
        <v>Amaran</v>
      </c>
      <c r="I212" s="1" t="str">
        <f t="array" ref="I212">_xlfn.XLOOKUP(G212,Movies_data!$A$1:$A$41,Movies_data!$D$1:$D$41,"not found")</f>
        <v>Biography</v>
      </c>
      <c r="J212" s="1" t="str">
        <f t="array" ref="J212">_xlfn.XLOOKUP(G212,Movies_data!$A$1:$A$41,Movies_data!$C$1:$C$41,"not found")</f>
        <v>Tamil</v>
      </c>
      <c r="K212" s="1">
        <f t="array" ref="K212">_xlfn.XLOOKUP(G212,Movies_data!$A$1:$A$41,Movies_data!$H$1:$H$41,"Not Found")</f>
        <v>8.3</v>
      </c>
      <c r="L212" s="1" t="str">
        <f t="array" ref="L212">_xlfn.XLOOKUP(A212,Booking_data!$A$1:$A$6001,Booking_data!$E$1:$E$6001,"not Found")</f>
        <v>C101</v>
      </c>
      <c r="M212" s="1" t="str">
        <f t="array" ref="M212">_xlfn.XLOOKUP(L212,Cinemas_data!$A$1:$A$49,Cinemas_data!$I$1:$I$49,"not Found")</f>
        <v>#NAME?</v>
      </c>
      <c r="N212" s="1" t="str">
        <f t="array" ref="N212">_xlfn.XLOOKUP(L212,Cinemas_data!$A$1:$A$49,Cinemas_data!$C$1:$C$49,"not Found")</f>
        <v>Pune</v>
      </c>
      <c r="O212" s="1">
        <f t="array" ref="O212">_xlfn.XLOOKUP(A212,Booking_data!$A$1:$A$6001,Booking_data!$H$1:$H$6001,"not found")</f>
        <v>4</v>
      </c>
      <c r="P212" s="1">
        <f t="array" ref="P212">_xlfn.XLOOKUP(A212,Booking_data!$A$1:$A$6001,Booking_data!$I$1:$I$6001,"not Found")</f>
        <v>180</v>
      </c>
      <c r="Q212" s="1">
        <f t="shared" si="3"/>
        <v>720</v>
      </c>
      <c r="R212" s="1" t="str">
        <f t="array" ref="R212">_xlfn.XLOOKUP(A212,Booking_data!$A$1:$A$6001,Booking_data!$L$1:$L$6001,"Not Found")</f>
        <v>UPI</v>
      </c>
      <c r="S212" s="1">
        <f t="array" ref="S212">_xlfn.XLOOKUP(A212,Booking_data!$A$1:$A$6001,Booking_data!$N$1:$N$6001,"not Found")</f>
        <v>33</v>
      </c>
      <c r="T212" s="1" t="str">
        <f t="array" ref="T212">_xlfn.XLOOKUP(A212,Booking_data!$A$1:$A$6001,Booking_data!$O$1:$O$6001,"Not Found")</f>
        <v>Other</v>
      </c>
      <c r="U212" s="1" t="str">
        <f t="shared" si="4"/>
        <v>Middle Age</v>
      </c>
      <c r="V212" s="1" t="str">
        <f t="shared" si="5"/>
        <v>Medium Booking</v>
      </c>
    </row>
    <row r="213" ht="15.75" customHeight="1">
      <c r="A213" s="1" t="s">
        <v>527</v>
      </c>
      <c r="B213" s="6">
        <v>46075.0</v>
      </c>
      <c r="C213" s="6">
        <v>46078.0</v>
      </c>
      <c r="D213" s="7">
        <v>0.3958333333333333</v>
      </c>
      <c r="E213" s="1" t="str">
        <f t="shared" si="1"/>
        <v>Weekend</v>
      </c>
      <c r="F213" s="1" t="str">
        <f t="shared" si="2"/>
        <v>Feb</v>
      </c>
      <c r="G213" s="1" t="str">
        <f t="array" ref="G213">_xlfn.XLOOKUP(A213,Booking_data!$A$1:$A$6001,Booking_data!$D$1:$D$6001,"not found")</f>
        <v>M028</v>
      </c>
      <c r="H213" s="1" t="str">
        <f t="array" ref="H213">_xlfn.XLOOKUP(G213,Movies_data!$A$1:$A$41,Movies_data!$B$1:$B$41,"not found")</f>
        <v>Kantara</v>
      </c>
      <c r="I213" s="1" t="str">
        <f t="array" ref="I213">_xlfn.XLOOKUP(G213,Movies_data!$A$1:$A$41,Movies_data!$D$1:$D$41,"not found")</f>
        <v>Action</v>
      </c>
      <c r="J213" s="1" t="str">
        <f t="array" ref="J213">_xlfn.XLOOKUP(G213,Movies_data!$A$1:$A$41,Movies_data!$C$1:$C$41,"not found")</f>
        <v>Kannada</v>
      </c>
      <c r="K213" s="1">
        <f t="array" ref="K213">_xlfn.XLOOKUP(G213,Movies_data!$A$1:$A$41,Movies_data!$H$1:$H$41,"Not Found")</f>
        <v>8.2</v>
      </c>
      <c r="L213" s="1" t="str">
        <f t="array" ref="L213">_xlfn.XLOOKUP(A213,Booking_data!$A$1:$A$6001,Booking_data!$E$1:$E$6001,"not Found")</f>
        <v>C071</v>
      </c>
      <c r="M213" s="1" t="str">
        <f t="array" ref="M213">_xlfn.XLOOKUP(L213,Cinemas_data!$A$1:$A$49,Cinemas_data!$I$1:$I$49,"not Found")</f>
        <v>#NAME?</v>
      </c>
      <c r="N213" s="1" t="str">
        <f t="array" ref="N213">_xlfn.XLOOKUP(L213,Cinemas_data!$A$1:$A$49,Cinemas_data!$C$1:$C$49,"not Found")</f>
        <v>Hyderabad</v>
      </c>
      <c r="O213" s="1">
        <f t="array" ref="O213">_xlfn.XLOOKUP(A213,Booking_data!$A$1:$A$6001,Booking_data!$H$1:$H$6001,"not found")</f>
        <v>4</v>
      </c>
      <c r="P213" s="1">
        <f t="array" ref="P213">_xlfn.XLOOKUP(A213,Booking_data!$A$1:$A$6001,Booking_data!$I$1:$I$6001,"not Found")</f>
        <v>180</v>
      </c>
      <c r="Q213" s="1">
        <f t="shared" si="3"/>
        <v>720</v>
      </c>
      <c r="R213" s="1" t="str">
        <f t="array" ref="R213">_xlfn.XLOOKUP(A213,Booking_data!$A$1:$A$6001,Booking_data!$L$1:$L$6001,"Not Found")</f>
        <v>Net Banking</v>
      </c>
      <c r="S213" s="1">
        <f t="array" ref="S213">_xlfn.XLOOKUP(A213,Booking_data!$A$1:$A$6001,Booking_data!$N$1:$N$6001,"not Found")</f>
        <v>42</v>
      </c>
      <c r="T213" s="1" t="str">
        <f t="array" ref="T213">_xlfn.XLOOKUP(A213,Booking_data!$A$1:$A$6001,Booking_data!$O$1:$O$6001,"Not Found")</f>
        <v>Other</v>
      </c>
      <c r="U213" s="1" t="str">
        <f t="shared" si="4"/>
        <v>Middle Age</v>
      </c>
      <c r="V213" s="1" t="str">
        <f t="shared" si="5"/>
        <v>Medium Booking</v>
      </c>
    </row>
    <row r="214" ht="15.75" customHeight="1">
      <c r="A214" s="1" t="s">
        <v>528</v>
      </c>
      <c r="B214" s="6">
        <v>46158.0</v>
      </c>
      <c r="C214" s="6">
        <v>46158.0</v>
      </c>
      <c r="D214" s="7">
        <v>0.9375</v>
      </c>
      <c r="E214" s="1" t="str">
        <f t="shared" si="1"/>
        <v>Weekend</v>
      </c>
      <c r="F214" s="1" t="str">
        <f t="shared" si="2"/>
        <v>May</v>
      </c>
      <c r="G214" s="1" t="str">
        <f t="array" ref="G214">_xlfn.XLOOKUP(A214,Booking_data!$A$1:$A$6001,Booking_data!$D$1:$D$6001,"not found")</f>
        <v>M040</v>
      </c>
      <c r="H214" s="1" t="str">
        <f t="array" ref="H214">_xlfn.XLOOKUP(G214,Movies_data!$A$1:$A$41,Movies_data!$B$1:$B$41,"not found")</f>
        <v>Inside Out 2</v>
      </c>
      <c r="I214" s="1" t="str">
        <f t="array" ref="I214">_xlfn.XLOOKUP(G214,Movies_data!$A$1:$A$41,Movies_data!$D$1:$D$41,"not found")</f>
        <v>Animation</v>
      </c>
      <c r="J214" s="1" t="str">
        <f t="array" ref="J214">_xlfn.XLOOKUP(G214,Movies_data!$A$1:$A$41,Movies_data!$C$1:$C$41,"not found")</f>
        <v>English</v>
      </c>
      <c r="K214" s="1">
        <f t="array" ref="K214">_xlfn.XLOOKUP(G214,Movies_data!$A$1:$A$41,Movies_data!$H$1:$H$41,"Not Found")</f>
        <v>7.6</v>
      </c>
      <c r="L214" s="1" t="str">
        <f t="array" ref="L214">_xlfn.XLOOKUP(A214,Booking_data!$A$1:$A$6001,Booking_data!$E$1:$E$6001,"not Found")</f>
        <v>C073</v>
      </c>
      <c r="M214" s="1" t="str">
        <f t="array" ref="M214">_xlfn.XLOOKUP(L214,Cinemas_data!$A$1:$A$49,Cinemas_data!$I$1:$I$49,"not Found")</f>
        <v>#NAME?</v>
      </c>
      <c r="N214" s="1" t="str">
        <f t="array" ref="N214">_xlfn.XLOOKUP(L214,Cinemas_data!$A$1:$A$49,Cinemas_data!$C$1:$C$49,"not Found")</f>
        <v>Hyderabad</v>
      </c>
      <c r="O214" s="1">
        <f t="array" ref="O214">_xlfn.XLOOKUP(A214,Booking_data!$A$1:$A$6001,Booking_data!$H$1:$H$6001,"not found")</f>
        <v>2</v>
      </c>
      <c r="P214" s="1">
        <f t="array" ref="P214">_xlfn.XLOOKUP(A214,Booking_data!$A$1:$A$6001,Booking_data!$I$1:$I$6001,"not Found")</f>
        <v>240</v>
      </c>
      <c r="Q214" s="1">
        <f t="shared" si="3"/>
        <v>480</v>
      </c>
      <c r="R214" s="1" t="str">
        <f t="array" ref="R214">_xlfn.XLOOKUP(A214,Booking_data!$A$1:$A$6001,Booking_data!$L$1:$L$6001,"Not Found")</f>
        <v>Net Banking</v>
      </c>
      <c r="S214" s="1">
        <f t="array" ref="S214">_xlfn.XLOOKUP(A214,Booking_data!$A$1:$A$6001,Booking_data!$N$1:$N$6001,"not Found")</f>
        <v>52</v>
      </c>
      <c r="T214" s="1" t="str">
        <f t="array" ref="T214">_xlfn.XLOOKUP(A214,Booking_data!$A$1:$A$6001,Booking_data!$O$1:$O$6001,"Not Found")</f>
        <v>Male</v>
      </c>
      <c r="U214" s="1" t="str">
        <f t="shared" si="4"/>
        <v>Above 45</v>
      </c>
      <c r="V214" s="1" t="str">
        <f t="shared" si="5"/>
        <v>Low Booking</v>
      </c>
    </row>
    <row r="215" ht="15.75" customHeight="1">
      <c r="A215" s="1" t="s">
        <v>529</v>
      </c>
      <c r="B215" s="6">
        <v>46173.0</v>
      </c>
      <c r="C215" s="6">
        <v>46174.0</v>
      </c>
      <c r="D215" s="7">
        <v>0.9375</v>
      </c>
      <c r="E215" s="1" t="str">
        <f t="shared" si="1"/>
        <v>Weekend</v>
      </c>
      <c r="F215" s="1" t="str">
        <f t="shared" si="2"/>
        <v>May</v>
      </c>
      <c r="G215" s="1" t="str">
        <f t="array" ref="G215">_xlfn.XLOOKUP(A215,Booking_data!$A$1:$A$6001,Booking_data!$D$1:$D$6001,"not found")</f>
        <v>M001</v>
      </c>
      <c r="H215" s="1" t="str">
        <f t="array" ref="H215">_xlfn.XLOOKUP(G215,Movies_data!$A$1:$A$41,Movies_data!$B$1:$B$41,"not found")</f>
        <v>Leo</v>
      </c>
      <c r="I215" s="1" t="str">
        <f t="array" ref="I215">_xlfn.XLOOKUP(G215,Movies_data!$A$1:$A$41,Movies_data!$D$1:$D$41,"not found")</f>
        <v>Action</v>
      </c>
      <c r="J215" s="1" t="str">
        <f t="array" ref="J215">_xlfn.XLOOKUP(G215,Movies_data!$A$1:$A$41,Movies_data!$C$1:$C$41,"not found")</f>
        <v>Tamil</v>
      </c>
      <c r="K215" s="1">
        <f t="array" ref="K215">_xlfn.XLOOKUP(G215,Movies_data!$A$1:$A$41,Movies_data!$H$1:$H$41,"Not Found")</f>
        <v>8</v>
      </c>
      <c r="L215" s="1" t="str">
        <f t="array" ref="L215">_xlfn.XLOOKUP(A215,Booking_data!$A$1:$A$6001,Booking_data!$E$1:$E$6001,"not Found")</f>
        <v>C052</v>
      </c>
      <c r="M215" s="1" t="str">
        <f t="array" ref="M215">_xlfn.XLOOKUP(L215,Cinemas_data!$A$1:$A$49,Cinemas_data!$I$1:$I$49,"not Found")</f>
        <v>#NAME?</v>
      </c>
      <c r="N215" s="1" t="str">
        <f t="array" ref="N215">_xlfn.XLOOKUP(L215,Cinemas_data!$A$1:$A$49,Cinemas_data!$C$1:$C$49,"not Found")</f>
        <v>Bengaluru</v>
      </c>
      <c r="O215" s="1">
        <f t="array" ref="O215">_xlfn.XLOOKUP(A215,Booking_data!$A$1:$A$6001,Booking_data!$H$1:$H$6001,"not found")</f>
        <v>5</v>
      </c>
      <c r="P215" s="1">
        <f t="array" ref="P215">_xlfn.XLOOKUP(A215,Booking_data!$A$1:$A$6001,Booking_data!$I$1:$I$6001,"not Found")</f>
        <v>200</v>
      </c>
      <c r="Q215" s="1">
        <f t="shared" si="3"/>
        <v>1000</v>
      </c>
      <c r="R215" s="1" t="str">
        <f t="array" ref="R215">_xlfn.XLOOKUP(A215,Booking_data!$A$1:$A$6001,Booking_data!$L$1:$L$6001,"Not Found")</f>
        <v>Wallet</v>
      </c>
      <c r="S215" s="1">
        <f t="array" ref="S215">_xlfn.XLOOKUP(A215,Booking_data!$A$1:$A$6001,Booking_data!$N$1:$N$6001,"not Found")</f>
        <v>36</v>
      </c>
      <c r="T215" s="1" t="str">
        <f t="array" ref="T215">_xlfn.XLOOKUP(A215,Booking_data!$A$1:$A$6001,Booking_data!$O$1:$O$6001,"Not Found")</f>
        <v>Female</v>
      </c>
      <c r="U215" s="1" t="str">
        <f t="shared" si="4"/>
        <v>Middle Age</v>
      </c>
      <c r="V215" s="1" t="str">
        <f t="shared" si="5"/>
        <v>High Booking</v>
      </c>
    </row>
    <row r="216" ht="15.75" customHeight="1">
      <c r="A216" s="1" t="s">
        <v>530</v>
      </c>
      <c r="B216" s="6">
        <v>46202.0</v>
      </c>
      <c r="C216" s="6">
        <v>46208.0</v>
      </c>
      <c r="D216" s="7">
        <v>0.53125</v>
      </c>
      <c r="E216" s="1" t="str">
        <f t="shared" si="1"/>
        <v>Weekday</v>
      </c>
      <c r="F216" s="1" t="str">
        <f t="shared" si="2"/>
        <v>Jun</v>
      </c>
      <c r="G216" s="1" t="str">
        <f t="array" ref="G216">_xlfn.XLOOKUP(A216,Booking_data!$A$1:$A$6001,Booking_data!$D$1:$D$6001,"not found")</f>
        <v>M003</v>
      </c>
      <c r="H216" s="1" t="str">
        <f t="array" ref="H216">_xlfn.XLOOKUP(G216,Movies_data!$A$1:$A$41,Movies_data!$B$1:$B$41,"not found")</f>
        <v>Vikram</v>
      </c>
      <c r="I216" s="1" t="str">
        <f t="array" ref="I216">_xlfn.XLOOKUP(G216,Movies_data!$A$1:$A$41,Movies_data!$D$1:$D$41,"not found")</f>
        <v>Action</v>
      </c>
      <c r="J216" s="1" t="str">
        <f t="array" ref="J216">_xlfn.XLOOKUP(G216,Movies_data!$A$1:$A$41,Movies_data!$C$1:$C$41,"not found")</f>
        <v>Tamil</v>
      </c>
      <c r="K216" s="1">
        <f t="array" ref="K216">_xlfn.XLOOKUP(G216,Movies_data!$A$1:$A$41,Movies_data!$H$1:$H$41,"Not Found")</f>
        <v>8.3</v>
      </c>
      <c r="L216" s="1" t="str">
        <f t="array" ref="L216">_xlfn.XLOOKUP(A216,Booking_data!$A$1:$A$6001,Booking_data!$E$1:$E$6001,"not Found")</f>
        <v>C122</v>
      </c>
      <c r="M216" s="1" t="str">
        <f t="array" ref="M216">_xlfn.XLOOKUP(L216,Cinemas_data!$A$1:$A$49,Cinemas_data!$I$1:$I$49,"not Found")</f>
        <v>#NAME?</v>
      </c>
      <c r="N216" s="1" t="str">
        <f t="array" ref="N216">_xlfn.XLOOKUP(L216,Cinemas_data!$A$1:$A$49,Cinemas_data!$C$1:$C$49,"not Found")</f>
        <v>Noida</v>
      </c>
      <c r="O216" s="1">
        <f t="array" ref="O216">_xlfn.XLOOKUP(A216,Booking_data!$A$1:$A$6001,Booking_data!$H$1:$H$6001,"not found")</f>
        <v>3</v>
      </c>
      <c r="P216" s="1">
        <f t="array" ref="P216">_xlfn.XLOOKUP(A216,Booking_data!$A$1:$A$6001,Booking_data!$I$1:$I$6001,"not Found")</f>
        <v>360</v>
      </c>
      <c r="Q216" s="1">
        <f t="shared" si="3"/>
        <v>1080</v>
      </c>
      <c r="R216" s="1" t="str">
        <f t="array" ref="R216">_xlfn.XLOOKUP(A216,Booking_data!$A$1:$A$6001,Booking_data!$L$1:$L$6001,"Not Found")</f>
        <v>Credit Card</v>
      </c>
      <c r="S216" s="1">
        <f t="array" ref="S216">_xlfn.XLOOKUP(A216,Booking_data!$A$1:$A$6001,Booking_data!$N$1:$N$6001,"not Found")</f>
        <v>50</v>
      </c>
      <c r="T216" s="1" t="str">
        <f t="array" ref="T216">_xlfn.XLOOKUP(A216,Booking_data!$A$1:$A$6001,Booking_data!$O$1:$O$6001,"Not Found")</f>
        <v>Other</v>
      </c>
      <c r="U216" s="1" t="str">
        <f t="shared" si="4"/>
        <v>Above 45</v>
      </c>
      <c r="V216" s="1" t="str">
        <f t="shared" si="5"/>
        <v>Medium Booking</v>
      </c>
    </row>
    <row r="217" ht="15.75" customHeight="1">
      <c r="A217" s="1" t="s">
        <v>531</v>
      </c>
      <c r="B217" s="6">
        <v>46123.0</v>
      </c>
      <c r="C217" s="6">
        <v>46124.0</v>
      </c>
      <c r="D217" s="7">
        <v>0.8854166666666666</v>
      </c>
      <c r="E217" s="1" t="str">
        <f t="shared" si="1"/>
        <v>Weekend</v>
      </c>
      <c r="F217" s="1" t="str">
        <f t="shared" si="2"/>
        <v>Apr</v>
      </c>
      <c r="G217" s="1" t="str">
        <f t="array" ref="G217">_xlfn.XLOOKUP(A217,Booking_data!$A$1:$A$6001,Booking_data!$D$1:$D$6001,"not found")</f>
        <v>M008</v>
      </c>
      <c r="H217" s="1" t="str">
        <f t="array" ref="H217">_xlfn.XLOOKUP(G217,Movies_data!$A$1:$A$41,Movies_data!$B$1:$B$41,"not found")</f>
        <v>Love Today</v>
      </c>
      <c r="I217" s="1" t="str">
        <f t="array" ref="I217">_xlfn.XLOOKUP(G217,Movies_data!$A$1:$A$41,Movies_data!$D$1:$D$41,"not found")</f>
        <v>Romance</v>
      </c>
      <c r="J217" s="1" t="str">
        <f t="array" ref="J217">_xlfn.XLOOKUP(G217,Movies_data!$A$1:$A$41,Movies_data!$C$1:$C$41,"not found")</f>
        <v>Tamil</v>
      </c>
      <c r="K217" s="1">
        <f t="array" ref="K217">_xlfn.XLOOKUP(G217,Movies_data!$A$1:$A$41,Movies_data!$H$1:$H$41,"Not Found")</f>
        <v>7.4</v>
      </c>
      <c r="L217" s="1" t="str">
        <f t="array" ref="L217">_xlfn.XLOOKUP(A217,Booking_data!$A$1:$A$6001,Booking_data!$E$1:$E$6001,"not Found")</f>
        <v>C101</v>
      </c>
      <c r="M217" s="1" t="str">
        <f t="array" ref="M217">_xlfn.XLOOKUP(L217,Cinemas_data!$A$1:$A$49,Cinemas_data!$I$1:$I$49,"not Found")</f>
        <v>#NAME?</v>
      </c>
      <c r="N217" s="1" t="str">
        <f t="array" ref="N217">_xlfn.XLOOKUP(L217,Cinemas_data!$A$1:$A$49,Cinemas_data!$C$1:$C$49,"not Found")</f>
        <v>Pune</v>
      </c>
      <c r="O217" s="1">
        <f t="array" ref="O217">_xlfn.XLOOKUP(A217,Booking_data!$A$1:$A$6001,Booking_data!$H$1:$H$6001,"not found")</f>
        <v>1</v>
      </c>
      <c r="P217" s="1">
        <f t="array" ref="P217">_xlfn.XLOOKUP(A217,Booking_data!$A$1:$A$6001,Booking_data!$I$1:$I$6001,"not Found")</f>
        <v>180</v>
      </c>
      <c r="Q217" s="1">
        <f t="shared" si="3"/>
        <v>180</v>
      </c>
      <c r="R217" s="1" t="str">
        <f t="array" ref="R217">_xlfn.XLOOKUP(A217,Booking_data!$A$1:$A$6001,Booking_data!$L$1:$L$6001,"Not Found")</f>
        <v>Debit Card</v>
      </c>
      <c r="S217" s="1">
        <f t="array" ref="S217">_xlfn.XLOOKUP(A217,Booking_data!$A$1:$A$6001,Booking_data!$N$1:$N$6001,"not Found")</f>
        <v>47</v>
      </c>
      <c r="T217" s="1" t="str">
        <f t="array" ref="T217">_xlfn.XLOOKUP(A217,Booking_data!$A$1:$A$6001,Booking_data!$O$1:$O$6001,"Not Found")</f>
        <v>Other</v>
      </c>
      <c r="U217" s="1" t="str">
        <f t="shared" si="4"/>
        <v>Above 45</v>
      </c>
      <c r="V217" s="1" t="str">
        <f t="shared" si="5"/>
        <v>Low Booking</v>
      </c>
    </row>
    <row r="218" ht="15.75" customHeight="1">
      <c r="A218" s="1" t="s">
        <v>532</v>
      </c>
      <c r="B218" s="6">
        <v>46053.0</v>
      </c>
      <c r="C218" s="6">
        <v>46053.0</v>
      </c>
      <c r="D218" s="7">
        <v>0.53125</v>
      </c>
      <c r="E218" s="1" t="str">
        <f t="shared" si="1"/>
        <v>Weekend</v>
      </c>
      <c r="F218" s="1" t="str">
        <f t="shared" si="2"/>
        <v>Jan</v>
      </c>
      <c r="G218" s="1" t="str">
        <f t="array" ref="G218">_xlfn.XLOOKUP(A218,Booking_data!$A$1:$A$6001,Booking_data!$D$1:$D$6001,"not found")</f>
        <v>M026</v>
      </c>
      <c r="H218" s="1" t="str">
        <f t="array" ref="H218">_xlfn.XLOOKUP(G218,Movies_data!$A$1:$A$41,Movies_data!$B$1:$B$41,"not found")</f>
        <v>Drishyam 2</v>
      </c>
      <c r="I218" s="1" t="str">
        <f t="array" ref="I218">_xlfn.XLOOKUP(G218,Movies_data!$A$1:$A$41,Movies_data!$D$1:$D$41,"not found")</f>
        <v>Thriller</v>
      </c>
      <c r="J218" s="1" t="str">
        <f t="array" ref="J218">_xlfn.XLOOKUP(G218,Movies_data!$A$1:$A$41,Movies_data!$C$1:$C$41,"not found")</f>
        <v>Hindi</v>
      </c>
      <c r="K218" s="1">
        <f t="array" ref="K218">_xlfn.XLOOKUP(G218,Movies_data!$A$1:$A$41,Movies_data!$H$1:$H$41,"Not Found")</f>
        <v>8.2</v>
      </c>
      <c r="L218" s="1" t="str">
        <f t="array" ref="L218">_xlfn.XLOOKUP(A218,Booking_data!$A$1:$A$6001,Booking_data!$E$1:$E$6001,"not Found")</f>
        <v>C153</v>
      </c>
      <c r="M218" s="1" t="str">
        <f t="array" ref="M218">_xlfn.XLOOKUP(L218,Cinemas_data!$A$1:$A$49,Cinemas_data!$I$1:$I$49,"not Found")</f>
        <v>#NAME?</v>
      </c>
      <c r="N218" s="1" t="str">
        <f t="array" ref="N218">_xlfn.XLOOKUP(L218,Cinemas_data!$A$1:$A$49,Cinemas_data!$C$1:$C$49,"not Found")</f>
        <v>Kochi</v>
      </c>
      <c r="O218" s="1">
        <f t="array" ref="O218">_xlfn.XLOOKUP(A218,Booking_data!$A$1:$A$6001,Booking_data!$H$1:$H$6001,"not found")</f>
        <v>2</v>
      </c>
      <c r="P218" s="1">
        <f t="array" ref="P218">_xlfn.XLOOKUP(A218,Booking_data!$A$1:$A$6001,Booking_data!$I$1:$I$6001,"not Found")</f>
        <v>240</v>
      </c>
      <c r="Q218" s="1">
        <f t="shared" si="3"/>
        <v>480</v>
      </c>
      <c r="R218" s="1" t="str">
        <f t="array" ref="R218">_xlfn.XLOOKUP(A218,Booking_data!$A$1:$A$6001,Booking_data!$L$1:$L$6001,"Not Found")</f>
        <v>Credit Card</v>
      </c>
      <c r="S218" s="1">
        <f t="array" ref="S218">_xlfn.XLOOKUP(A218,Booking_data!$A$1:$A$6001,Booking_data!$N$1:$N$6001,"not Found")</f>
        <v>34</v>
      </c>
      <c r="T218" s="1" t="str">
        <f t="array" ref="T218">_xlfn.XLOOKUP(A218,Booking_data!$A$1:$A$6001,Booking_data!$O$1:$O$6001,"Not Found")</f>
        <v>Other</v>
      </c>
      <c r="U218" s="1" t="str">
        <f t="shared" si="4"/>
        <v>Middle Age</v>
      </c>
      <c r="V218" s="1" t="str">
        <f t="shared" si="5"/>
        <v>Low Booking</v>
      </c>
    </row>
    <row r="219" ht="15.75" customHeight="1">
      <c r="A219" s="1" t="s">
        <v>533</v>
      </c>
      <c r="B219" s="6">
        <v>46053.0</v>
      </c>
      <c r="C219" s="6">
        <v>46053.0</v>
      </c>
      <c r="D219" s="7">
        <v>0.3958333333333333</v>
      </c>
      <c r="E219" s="1" t="str">
        <f t="shared" si="1"/>
        <v>Weekend</v>
      </c>
      <c r="F219" s="1" t="str">
        <f t="shared" si="2"/>
        <v>Jan</v>
      </c>
      <c r="G219" s="1" t="str">
        <f t="array" ref="G219">_xlfn.XLOOKUP(A219,Booking_data!$A$1:$A$6001,Booking_data!$D$1:$D$6001,"not found")</f>
        <v>M009</v>
      </c>
      <c r="H219" s="1" t="str">
        <f t="array" ref="H219">_xlfn.XLOOKUP(G219,Movies_data!$A$1:$A$41,Movies_data!$B$1:$B$41,"not found")</f>
        <v>Amaran</v>
      </c>
      <c r="I219" s="1" t="str">
        <f t="array" ref="I219">_xlfn.XLOOKUP(G219,Movies_data!$A$1:$A$41,Movies_data!$D$1:$D$41,"not found")</f>
        <v>Biography</v>
      </c>
      <c r="J219" s="1" t="str">
        <f t="array" ref="J219">_xlfn.XLOOKUP(G219,Movies_data!$A$1:$A$41,Movies_data!$C$1:$C$41,"not found")</f>
        <v>Tamil</v>
      </c>
      <c r="K219" s="1">
        <f t="array" ref="K219">_xlfn.XLOOKUP(G219,Movies_data!$A$1:$A$41,Movies_data!$H$1:$H$41,"Not Found")</f>
        <v>8.3</v>
      </c>
      <c r="L219" s="1" t="str">
        <f t="array" ref="L219">_xlfn.XLOOKUP(A219,Booking_data!$A$1:$A$6001,Booking_data!$E$1:$E$6001,"not Found")</f>
        <v>C101</v>
      </c>
      <c r="M219" s="1" t="str">
        <f t="array" ref="M219">_xlfn.XLOOKUP(L219,Cinemas_data!$A$1:$A$49,Cinemas_data!$I$1:$I$49,"not Found")</f>
        <v>#NAME?</v>
      </c>
      <c r="N219" s="1" t="str">
        <f t="array" ref="N219">_xlfn.XLOOKUP(L219,Cinemas_data!$A$1:$A$49,Cinemas_data!$C$1:$C$49,"not Found")</f>
        <v>Pune</v>
      </c>
      <c r="O219" s="1">
        <f t="array" ref="O219">_xlfn.XLOOKUP(A219,Booking_data!$A$1:$A$6001,Booking_data!$H$1:$H$6001,"not found")</f>
        <v>3</v>
      </c>
      <c r="P219" s="1">
        <f t="array" ref="P219">_xlfn.XLOOKUP(A219,Booking_data!$A$1:$A$6001,Booking_data!$I$1:$I$6001,"not Found")</f>
        <v>180</v>
      </c>
      <c r="Q219" s="1">
        <f t="shared" si="3"/>
        <v>540</v>
      </c>
      <c r="R219" s="1" t="str">
        <f t="array" ref="R219">_xlfn.XLOOKUP(A219,Booking_data!$A$1:$A$6001,Booking_data!$L$1:$L$6001,"Not Found")</f>
        <v>Net Banking</v>
      </c>
      <c r="S219" s="1">
        <f t="array" ref="S219">_xlfn.XLOOKUP(A219,Booking_data!$A$1:$A$6001,Booking_data!$N$1:$N$6001,"not Found")</f>
        <v>58</v>
      </c>
      <c r="T219" s="1" t="str">
        <f t="array" ref="T219">_xlfn.XLOOKUP(A219,Booking_data!$A$1:$A$6001,Booking_data!$O$1:$O$6001,"Not Found")</f>
        <v>Other</v>
      </c>
      <c r="U219" s="1" t="str">
        <f t="shared" si="4"/>
        <v>Above 45</v>
      </c>
      <c r="V219" s="1" t="str">
        <f t="shared" si="5"/>
        <v>Medium Booking</v>
      </c>
    </row>
    <row r="220" ht="15.75" customHeight="1">
      <c r="A220" s="1" t="s">
        <v>534</v>
      </c>
      <c r="B220" s="6">
        <v>46037.0</v>
      </c>
      <c r="C220" s="6">
        <v>46044.0</v>
      </c>
      <c r="D220" s="7">
        <v>0.53125</v>
      </c>
      <c r="E220" s="1" t="str">
        <f t="shared" si="1"/>
        <v>Weekday</v>
      </c>
      <c r="F220" s="1" t="str">
        <f t="shared" si="2"/>
        <v>Jan</v>
      </c>
      <c r="G220" s="1" t="str">
        <f t="array" ref="G220">_xlfn.XLOOKUP(A220,Booking_data!$A$1:$A$6001,Booking_data!$D$1:$D$6001,"not found")</f>
        <v>M033</v>
      </c>
      <c r="H220" s="1" t="str">
        <f t="array" ref="H220">_xlfn.XLOOKUP(G220,Movies_data!$A$1:$A$41,Movies_data!$B$1:$B$41,"not found")</f>
        <v>Lucifer</v>
      </c>
      <c r="I220" s="1" t="str">
        <f t="array" ref="I220">_xlfn.XLOOKUP(G220,Movies_data!$A$1:$A$41,Movies_data!$D$1:$D$41,"not found")</f>
        <v>Action</v>
      </c>
      <c r="J220" s="1" t="str">
        <f t="array" ref="J220">_xlfn.XLOOKUP(G220,Movies_data!$A$1:$A$41,Movies_data!$C$1:$C$41,"not found")</f>
        <v>Malayalam</v>
      </c>
      <c r="K220" s="1">
        <f t="array" ref="K220">_xlfn.XLOOKUP(G220,Movies_data!$A$1:$A$41,Movies_data!$H$1:$H$41,"Not Found")</f>
        <v>7.5</v>
      </c>
      <c r="L220" s="1" t="str">
        <f t="array" ref="L220">_xlfn.XLOOKUP(A220,Booking_data!$A$1:$A$6001,Booking_data!$E$1:$E$6001,"not Found")</f>
        <v>C042</v>
      </c>
      <c r="M220" s="1" t="str">
        <f t="array" ref="M220">_xlfn.XLOOKUP(L220,Cinemas_data!$A$1:$A$49,Cinemas_data!$I$1:$I$49,"not Found")</f>
        <v>#NAME?</v>
      </c>
      <c r="N220" s="1" t="str">
        <f t="array" ref="N220">_xlfn.XLOOKUP(L220,Cinemas_data!$A$1:$A$49,Cinemas_data!$C$1:$C$49,"not Found")</f>
        <v>Salem</v>
      </c>
      <c r="O220" s="1">
        <f t="array" ref="O220">_xlfn.XLOOKUP(A220,Booking_data!$A$1:$A$6001,Booking_data!$H$1:$H$6001,"not found")</f>
        <v>2</v>
      </c>
      <c r="P220" s="1">
        <f t="array" ref="P220">_xlfn.XLOOKUP(A220,Booking_data!$A$1:$A$6001,Booking_data!$I$1:$I$6001,"not Found")</f>
        <v>280</v>
      </c>
      <c r="Q220" s="1">
        <f t="shared" si="3"/>
        <v>560</v>
      </c>
      <c r="R220" s="1" t="str">
        <f t="array" ref="R220">_xlfn.XLOOKUP(A220,Booking_data!$A$1:$A$6001,Booking_data!$L$1:$L$6001,"Not Found")</f>
        <v>UPI</v>
      </c>
      <c r="S220" s="1">
        <f t="array" ref="S220">_xlfn.XLOOKUP(A220,Booking_data!$A$1:$A$6001,Booking_data!$N$1:$N$6001,"not Found")</f>
        <v>25</v>
      </c>
      <c r="T220" s="1" t="str">
        <f t="array" ref="T220">_xlfn.XLOOKUP(A220,Booking_data!$A$1:$A$6001,Booking_data!$O$1:$O$6001,"Not Found")</f>
        <v>Male</v>
      </c>
      <c r="U220" s="1" t="str">
        <f t="shared" si="4"/>
        <v>Youngster</v>
      </c>
      <c r="V220" s="1" t="str">
        <f t="shared" si="5"/>
        <v>Low Booking</v>
      </c>
    </row>
    <row r="221" ht="15.75" customHeight="1">
      <c r="A221" s="1" t="s">
        <v>535</v>
      </c>
      <c r="B221" s="6">
        <v>46085.0</v>
      </c>
      <c r="C221" s="6">
        <v>46085.0</v>
      </c>
      <c r="D221" s="7">
        <v>0.7708333333333334</v>
      </c>
      <c r="E221" s="1" t="str">
        <f t="shared" si="1"/>
        <v>Weekday</v>
      </c>
      <c r="F221" s="1" t="str">
        <f t="shared" si="2"/>
        <v>Mar</v>
      </c>
      <c r="G221" s="1" t="str">
        <f t="array" ref="G221">_xlfn.XLOOKUP(A221,Booking_data!$A$1:$A$6001,Booking_data!$D$1:$D$6001,"not found")</f>
        <v>M014</v>
      </c>
      <c r="H221" s="1" t="str">
        <f t="array" ref="H221">_xlfn.XLOOKUP(G221,Movies_data!$A$1:$A$41,Movies_data!$B$1:$B$41,"not found")</f>
        <v>Hi Nanna</v>
      </c>
      <c r="I221" s="1" t="str">
        <f t="array" ref="I221">_xlfn.XLOOKUP(G221,Movies_data!$A$1:$A$41,Movies_data!$D$1:$D$41,"not found")</f>
        <v>Romance</v>
      </c>
      <c r="J221" s="1" t="str">
        <f t="array" ref="J221">_xlfn.XLOOKUP(G221,Movies_data!$A$1:$A$41,Movies_data!$C$1:$C$41,"not found")</f>
        <v>Telugu</v>
      </c>
      <c r="K221" s="1">
        <f t="array" ref="K221">_xlfn.XLOOKUP(G221,Movies_data!$A$1:$A$41,Movies_data!$H$1:$H$41,"Not Found")</f>
        <v>8</v>
      </c>
      <c r="L221" s="1" t="str">
        <f t="array" ref="L221">_xlfn.XLOOKUP(A221,Booking_data!$A$1:$A$6001,Booking_data!$E$1:$E$6001,"not Found")</f>
        <v>C091</v>
      </c>
      <c r="M221" s="1" t="str">
        <f t="array" ref="M221">_xlfn.XLOOKUP(L221,Cinemas_data!$A$1:$A$49,Cinemas_data!$I$1:$I$49,"not Found")</f>
        <v>#NAME?</v>
      </c>
      <c r="N221" s="1" t="str">
        <f t="array" ref="N221">_xlfn.XLOOKUP(L221,Cinemas_data!$A$1:$A$49,Cinemas_data!$C$1:$C$49,"not Found")</f>
        <v>Mumbai</v>
      </c>
      <c r="O221" s="1">
        <f t="array" ref="O221">_xlfn.XLOOKUP(A221,Booking_data!$A$1:$A$6001,Booking_data!$H$1:$H$6001,"not found")</f>
        <v>2</v>
      </c>
      <c r="P221" s="1">
        <f t="array" ref="P221">_xlfn.XLOOKUP(A221,Booking_data!$A$1:$A$6001,Booking_data!$I$1:$I$6001,"not Found")</f>
        <v>200</v>
      </c>
      <c r="Q221" s="1">
        <f t="shared" si="3"/>
        <v>400</v>
      </c>
      <c r="R221" s="1" t="str">
        <f t="array" ref="R221">_xlfn.XLOOKUP(A221,Booking_data!$A$1:$A$6001,Booking_data!$L$1:$L$6001,"Not Found")</f>
        <v>Debit Card</v>
      </c>
      <c r="S221" s="1">
        <f t="array" ref="S221">_xlfn.XLOOKUP(A221,Booking_data!$A$1:$A$6001,Booking_data!$N$1:$N$6001,"not Found")</f>
        <v>59</v>
      </c>
      <c r="T221" s="1" t="str">
        <f t="array" ref="T221">_xlfn.XLOOKUP(A221,Booking_data!$A$1:$A$6001,Booking_data!$O$1:$O$6001,"Not Found")</f>
        <v>Male</v>
      </c>
      <c r="U221" s="1" t="str">
        <f t="shared" si="4"/>
        <v>Above 45</v>
      </c>
      <c r="V221" s="1" t="str">
        <f t="shared" si="5"/>
        <v>Low Booking</v>
      </c>
    </row>
    <row r="222" ht="15.75" customHeight="1">
      <c r="A222" s="1" t="s">
        <v>536</v>
      </c>
      <c r="B222" s="6">
        <v>46104.0</v>
      </c>
      <c r="C222" s="6">
        <v>46108.0</v>
      </c>
      <c r="D222" s="7">
        <v>0.8854166666666666</v>
      </c>
      <c r="E222" s="1" t="str">
        <f t="shared" si="1"/>
        <v>Weekday</v>
      </c>
      <c r="F222" s="1" t="str">
        <f t="shared" si="2"/>
        <v>Mar</v>
      </c>
      <c r="G222" s="1" t="str">
        <f t="array" ref="G222">_xlfn.XLOOKUP(A222,Booking_data!$A$1:$A$6001,Booking_data!$D$1:$D$6001,"not found")</f>
        <v>M032</v>
      </c>
      <c r="H222" s="1" t="str">
        <f t="array" ref="H222">_xlfn.XLOOKUP(G222,Movies_data!$A$1:$A$41,Movies_data!$B$1:$B$41,"not found")</f>
        <v>Premam</v>
      </c>
      <c r="I222" s="1" t="str">
        <f t="array" ref="I222">_xlfn.XLOOKUP(G222,Movies_data!$A$1:$A$41,Movies_data!$D$1:$D$41,"not found")</f>
        <v>Romance</v>
      </c>
      <c r="J222" s="1" t="str">
        <f t="array" ref="J222">_xlfn.XLOOKUP(G222,Movies_data!$A$1:$A$41,Movies_data!$C$1:$C$41,"not found")</f>
        <v>Malayalam</v>
      </c>
      <c r="K222" s="1">
        <f t="array" ref="K222">_xlfn.XLOOKUP(G222,Movies_data!$A$1:$A$41,Movies_data!$H$1:$H$41,"Not Found")</f>
        <v>8.3</v>
      </c>
      <c r="L222" s="1" t="str">
        <f t="array" ref="L222">_xlfn.XLOOKUP(A222,Booking_data!$A$1:$A$6001,Booking_data!$E$1:$E$6001,"not Found")</f>
        <v>C131</v>
      </c>
      <c r="M222" s="1" t="str">
        <f t="array" ref="M222">_xlfn.XLOOKUP(L222,Cinemas_data!$A$1:$A$49,Cinemas_data!$I$1:$I$49,"not Found")</f>
        <v>#NAME?</v>
      </c>
      <c r="N222" s="1" t="str">
        <f t="array" ref="N222">_xlfn.XLOOKUP(L222,Cinemas_data!$A$1:$A$49,Cinemas_data!$C$1:$C$49,"not Found")</f>
        <v>Kolkata</v>
      </c>
      <c r="O222" s="1">
        <f t="array" ref="O222">_xlfn.XLOOKUP(A222,Booking_data!$A$1:$A$6001,Booking_data!$H$1:$H$6001,"not found")</f>
        <v>1</v>
      </c>
      <c r="P222" s="1">
        <f t="array" ref="P222">_xlfn.XLOOKUP(A222,Booking_data!$A$1:$A$6001,Booking_data!$I$1:$I$6001,"not Found")</f>
        <v>160</v>
      </c>
      <c r="Q222" s="1">
        <f t="shared" si="3"/>
        <v>160</v>
      </c>
      <c r="R222" s="1" t="str">
        <f t="array" ref="R222">_xlfn.XLOOKUP(A222,Booking_data!$A$1:$A$6001,Booking_data!$L$1:$L$6001,"Not Found")</f>
        <v>Net Banking</v>
      </c>
      <c r="S222" s="1">
        <f t="array" ref="S222">_xlfn.XLOOKUP(A222,Booking_data!$A$1:$A$6001,Booking_data!$N$1:$N$6001,"not Found")</f>
        <v>32</v>
      </c>
      <c r="T222" s="1" t="str">
        <f t="array" ref="T222">_xlfn.XLOOKUP(A222,Booking_data!$A$1:$A$6001,Booking_data!$O$1:$O$6001,"Not Found")</f>
        <v>Male</v>
      </c>
      <c r="U222" s="1" t="str">
        <f t="shared" si="4"/>
        <v>Middle Age</v>
      </c>
      <c r="V222" s="1" t="str">
        <f t="shared" si="5"/>
        <v>Low Booking</v>
      </c>
    </row>
    <row r="223" ht="15.75" customHeight="1">
      <c r="A223" s="1" t="s">
        <v>537</v>
      </c>
      <c r="B223" s="6">
        <v>46095.0</v>
      </c>
      <c r="C223" s="6">
        <v>46099.0</v>
      </c>
      <c r="D223" s="7">
        <v>0.9375</v>
      </c>
      <c r="E223" s="1" t="str">
        <f t="shared" si="1"/>
        <v>Weekend</v>
      </c>
      <c r="F223" s="1" t="str">
        <f t="shared" si="2"/>
        <v>Mar</v>
      </c>
      <c r="G223" s="1" t="str">
        <f t="array" ref="G223">_xlfn.XLOOKUP(A223,Booking_data!$A$1:$A$6001,Booking_data!$D$1:$D$6001,"not found")</f>
        <v>M009</v>
      </c>
      <c r="H223" s="1" t="str">
        <f t="array" ref="H223">_xlfn.XLOOKUP(G223,Movies_data!$A$1:$A$41,Movies_data!$B$1:$B$41,"not found")</f>
        <v>Amaran</v>
      </c>
      <c r="I223" s="1" t="str">
        <f t="array" ref="I223">_xlfn.XLOOKUP(G223,Movies_data!$A$1:$A$41,Movies_data!$D$1:$D$41,"not found")</f>
        <v>Biography</v>
      </c>
      <c r="J223" s="1" t="str">
        <f t="array" ref="J223">_xlfn.XLOOKUP(G223,Movies_data!$A$1:$A$41,Movies_data!$C$1:$C$41,"not found")</f>
        <v>Tamil</v>
      </c>
      <c r="K223" s="1">
        <f t="array" ref="K223">_xlfn.XLOOKUP(G223,Movies_data!$A$1:$A$41,Movies_data!$H$1:$H$41,"Not Found")</f>
        <v>8.3</v>
      </c>
      <c r="L223" s="1" t="str">
        <f t="array" ref="L223">_xlfn.XLOOKUP(A223,Booking_data!$A$1:$A$6001,Booking_data!$E$1:$E$6001,"not Found")</f>
        <v>C123</v>
      </c>
      <c r="M223" s="1" t="str">
        <f t="array" ref="M223">_xlfn.XLOOKUP(L223,Cinemas_data!$A$1:$A$49,Cinemas_data!$I$1:$I$49,"not Found")</f>
        <v>#NAME?</v>
      </c>
      <c r="N223" s="1" t="str">
        <f t="array" ref="N223">_xlfn.XLOOKUP(L223,Cinemas_data!$A$1:$A$49,Cinemas_data!$C$1:$C$49,"not Found")</f>
        <v>Noida</v>
      </c>
      <c r="O223" s="1">
        <f t="array" ref="O223">_xlfn.XLOOKUP(A223,Booking_data!$A$1:$A$6001,Booking_data!$H$1:$H$6001,"not found")</f>
        <v>1</v>
      </c>
      <c r="P223" s="1">
        <f t="array" ref="P223">_xlfn.XLOOKUP(A223,Booking_data!$A$1:$A$6001,Booking_data!$I$1:$I$6001,"not Found")</f>
        <v>300</v>
      </c>
      <c r="Q223" s="1">
        <f t="shared" si="3"/>
        <v>300</v>
      </c>
      <c r="R223" s="1" t="str">
        <f t="array" ref="R223">_xlfn.XLOOKUP(A223,Booking_data!$A$1:$A$6001,Booking_data!$L$1:$L$6001,"Not Found")</f>
        <v>Credit Card</v>
      </c>
      <c r="S223" s="1">
        <f t="array" ref="S223">_xlfn.XLOOKUP(A223,Booking_data!$A$1:$A$6001,Booking_data!$N$1:$N$6001,"not Found")</f>
        <v>37</v>
      </c>
      <c r="T223" s="1" t="str">
        <f t="array" ref="T223">_xlfn.XLOOKUP(A223,Booking_data!$A$1:$A$6001,Booking_data!$O$1:$O$6001,"Not Found")</f>
        <v>Female</v>
      </c>
      <c r="U223" s="1" t="str">
        <f t="shared" si="4"/>
        <v>Middle Age</v>
      </c>
      <c r="V223" s="1" t="str">
        <f t="shared" si="5"/>
        <v>Low Booking</v>
      </c>
    </row>
    <row r="224" ht="15.75" customHeight="1">
      <c r="A224" s="1" t="s">
        <v>538</v>
      </c>
      <c r="B224" s="6">
        <v>46174.0</v>
      </c>
      <c r="C224" s="6">
        <v>46181.0</v>
      </c>
      <c r="D224" s="7">
        <v>0.3958333333333333</v>
      </c>
      <c r="E224" s="1" t="str">
        <f t="shared" si="1"/>
        <v>Weekday</v>
      </c>
      <c r="F224" s="1" t="str">
        <f t="shared" si="2"/>
        <v>Jun</v>
      </c>
      <c r="G224" s="1" t="str">
        <f t="array" ref="G224">_xlfn.XLOOKUP(A224,Booking_data!$A$1:$A$6001,Booking_data!$D$1:$D$6001,"not found")</f>
        <v>M040</v>
      </c>
      <c r="H224" s="1" t="str">
        <f t="array" ref="H224">_xlfn.XLOOKUP(G224,Movies_data!$A$1:$A$41,Movies_data!$B$1:$B$41,"not found")</f>
        <v>Inside Out 2</v>
      </c>
      <c r="I224" s="1" t="str">
        <f t="array" ref="I224">_xlfn.XLOOKUP(G224,Movies_data!$A$1:$A$41,Movies_data!$D$1:$D$41,"not found")</f>
        <v>Animation</v>
      </c>
      <c r="J224" s="1" t="str">
        <f t="array" ref="J224">_xlfn.XLOOKUP(G224,Movies_data!$A$1:$A$41,Movies_data!$C$1:$C$41,"not found")</f>
        <v>English</v>
      </c>
      <c r="K224" s="1">
        <f t="array" ref="K224">_xlfn.XLOOKUP(G224,Movies_data!$A$1:$A$41,Movies_data!$H$1:$H$41,"Not Found")</f>
        <v>7.6</v>
      </c>
      <c r="L224" s="1" t="str">
        <f t="array" ref="L224">_xlfn.XLOOKUP(A224,Booking_data!$A$1:$A$6001,Booking_data!$E$1:$E$6001,"not Found")</f>
        <v>C051</v>
      </c>
      <c r="M224" s="1" t="str">
        <f t="array" ref="M224">_xlfn.XLOOKUP(L224,Cinemas_data!$A$1:$A$49,Cinemas_data!$I$1:$I$49,"not Found")</f>
        <v>#NAME?</v>
      </c>
      <c r="N224" s="1" t="str">
        <f t="array" ref="N224">_xlfn.XLOOKUP(L224,Cinemas_data!$A$1:$A$49,Cinemas_data!$C$1:$C$49,"not Found")</f>
        <v>Bengaluru</v>
      </c>
      <c r="O224" s="1">
        <f t="array" ref="O224">_xlfn.XLOOKUP(A224,Booking_data!$A$1:$A$6001,Booking_data!$H$1:$H$6001,"not found")</f>
        <v>4</v>
      </c>
      <c r="P224" s="1">
        <f t="array" ref="P224">_xlfn.XLOOKUP(A224,Booking_data!$A$1:$A$6001,Booking_data!$I$1:$I$6001,"not Found")</f>
        <v>460</v>
      </c>
      <c r="Q224" s="1">
        <f t="shared" si="3"/>
        <v>1840</v>
      </c>
      <c r="R224" s="1" t="str">
        <f t="array" ref="R224">_xlfn.XLOOKUP(A224,Booking_data!$A$1:$A$6001,Booking_data!$L$1:$L$6001,"Not Found")</f>
        <v>Wallet</v>
      </c>
      <c r="S224" s="1">
        <f t="array" ref="S224">_xlfn.XLOOKUP(A224,Booking_data!$A$1:$A$6001,Booking_data!$N$1:$N$6001,"not Found")</f>
        <v>44</v>
      </c>
      <c r="T224" s="1" t="str">
        <f t="array" ref="T224">_xlfn.XLOOKUP(A224,Booking_data!$A$1:$A$6001,Booking_data!$O$1:$O$6001,"Not Found")</f>
        <v>Female</v>
      </c>
      <c r="U224" s="1" t="str">
        <f t="shared" si="4"/>
        <v>Middle Age</v>
      </c>
      <c r="V224" s="1" t="str">
        <f t="shared" si="5"/>
        <v>Medium Booking</v>
      </c>
    </row>
    <row r="225" ht="15.75" customHeight="1">
      <c r="A225" s="1" t="s">
        <v>539</v>
      </c>
      <c r="B225" s="6">
        <v>46108.0</v>
      </c>
      <c r="C225" s="6">
        <v>46108.0</v>
      </c>
      <c r="D225" s="7">
        <v>0.3958333333333333</v>
      </c>
      <c r="E225" s="1" t="str">
        <f t="shared" si="1"/>
        <v>Weekday</v>
      </c>
      <c r="F225" s="1" t="str">
        <f t="shared" si="2"/>
        <v>Mar</v>
      </c>
      <c r="G225" s="1" t="str">
        <f t="array" ref="G225">_xlfn.XLOOKUP(A225,Booking_data!$A$1:$A$6001,Booking_data!$D$1:$D$6001,"not found")</f>
        <v>M028</v>
      </c>
      <c r="H225" s="1" t="str">
        <f t="array" ref="H225">_xlfn.XLOOKUP(G225,Movies_data!$A$1:$A$41,Movies_data!$B$1:$B$41,"not found")</f>
        <v>Kantara</v>
      </c>
      <c r="I225" s="1" t="str">
        <f t="array" ref="I225">_xlfn.XLOOKUP(G225,Movies_data!$A$1:$A$41,Movies_data!$D$1:$D$41,"not found")</f>
        <v>Action</v>
      </c>
      <c r="J225" s="1" t="str">
        <f t="array" ref="J225">_xlfn.XLOOKUP(G225,Movies_data!$A$1:$A$41,Movies_data!$C$1:$C$41,"not found")</f>
        <v>Kannada</v>
      </c>
      <c r="K225" s="1">
        <f t="array" ref="K225">_xlfn.XLOOKUP(G225,Movies_data!$A$1:$A$41,Movies_data!$H$1:$H$41,"Not Found")</f>
        <v>8.2</v>
      </c>
      <c r="L225" s="1" t="str">
        <f t="array" ref="L225">_xlfn.XLOOKUP(A225,Booking_data!$A$1:$A$6001,Booking_data!$E$1:$E$6001,"not Found")</f>
        <v>C091</v>
      </c>
      <c r="M225" s="1" t="str">
        <f t="array" ref="M225">_xlfn.XLOOKUP(L225,Cinemas_data!$A$1:$A$49,Cinemas_data!$I$1:$I$49,"not Found")</f>
        <v>#NAME?</v>
      </c>
      <c r="N225" s="1" t="str">
        <f t="array" ref="N225">_xlfn.XLOOKUP(L225,Cinemas_data!$A$1:$A$49,Cinemas_data!$C$1:$C$49,"not Found")</f>
        <v>Mumbai</v>
      </c>
      <c r="O225" s="1">
        <f t="array" ref="O225">_xlfn.XLOOKUP(A225,Booking_data!$A$1:$A$6001,Booking_data!$H$1:$H$6001,"not found")</f>
        <v>1</v>
      </c>
      <c r="P225" s="1">
        <f t="array" ref="P225">_xlfn.XLOOKUP(A225,Booking_data!$A$1:$A$6001,Booking_data!$I$1:$I$6001,"not Found")</f>
        <v>200</v>
      </c>
      <c r="Q225" s="1">
        <f t="shared" si="3"/>
        <v>200</v>
      </c>
      <c r="R225" s="1" t="str">
        <f t="array" ref="R225">_xlfn.XLOOKUP(A225,Booking_data!$A$1:$A$6001,Booking_data!$L$1:$L$6001,"Not Found")</f>
        <v>Debit Card</v>
      </c>
      <c r="S225" s="1">
        <f t="array" ref="S225">_xlfn.XLOOKUP(A225,Booking_data!$A$1:$A$6001,Booking_data!$N$1:$N$6001,"not Found")</f>
        <v>49</v>
      </c>
      <c r="T225" s="1" t="str">
        <f t="array" ref="T225">_xlfn.XLOOKUP(A225,Booking_data!$A$1:$A$6001,Booking_data!$O$1:$O$6001,"Not Found")</f>
        <v>Male</v>
      </c>
      <c r="U225" s="1" t="str">
        <f t="shared" si="4"/>
        <v>Above 45</v>
      </c>
      <c r="V225" s="1" t="str">
        <f t="shared" si="5"/>
        <v>Low Booking</v>
      </c>
    </row>
    <row r="226" ht="15.75" customHeight="1">
      <c r="A226" s="1" t="s">
        <v>540</v>
      </c>
      <c r="B226" s="6">
        <v>46082.0</v>
      </c>
      <c r="C226" s="6">
        <v>46088.0</v>
      </c>
      <c r="D226" s="7">
        <v>0.9375</v>
      </c>
      <c r="E226" s="1" t="str">
        <f t="shared" si="1"/>
        <v>Weekend</v>
      </c>
      <c r="F226" s="1" t="str">
        <f t="shared" si="2"/>
        <v>Mar</v>
      </c>
      <c r="G226" s="1" t="str">
        <f t="array" ref="G226">_xlfn.XLOOKUP(A226,Booking_data!$A$1:$A$6001,Booking_data!$D$1:$D$6001,"not found")</f>
        <v>M026</v>
      </c>
      <c r="H226" s="1" t="str">
        <f t="array" ref="H226">_xlfn.XLOOKUP(G226,Movies_data!$A$1:$A$41,Movies_data!$B$1:$B$41,"not found")</f>
        <v>Drishyam 2</v>
      </c>
      <c r="I226" s="1" t="str">
        <f t="array" ref="I226">_xlfn.XLOOKUP(G226,Movies_data!$A$1:$A$41,Movies_data!$D$1:$D$41,"not found")</f>
        <v>Thriller</v>
      </c>
      <c r="J226" s="1" t="str">
        <f t="array" ref="J226">_xlfn.XLOOKUP(G226,Movies_data!$A$1:$A$41,Movies_data!$C$1:$C$41,"not found")</f>
        <v>Hindi</v>
      </c>
      <c r="K226" s="1">
        <f t="array" ref="K226">_xlfn.XLOOKUP(G226,Movies_data!$A$1:$A$41,Movies_data!$H$1:$H$41,"Not Found")</f>
        <v>8.2</v>
      </c>
      <c r="L226" s="1" t="str">
        <f t="array" ref="L226">_xlfn.XLOOKUP(A226,Booking_data!$A$1:$A$6001,Booking_data!$E$1:$E$6001,"not Found")</f>
        <v>C083</v>
      </c>
      <c r="M226" s="1" t="str">
        <f t="array" ref="M226">_xlfn.XLOOKUP(L226,Cinemas_data!$A$1:$A$49,Cinemas_data!$I$1:$I$49,"not Found")</f>
        <v>#NAME?</v>
      </c>
      <c r="N226" s="1" t="str">
        <f t="array" ref="N226">_xlfn.XLOOKUP(L226,Cinemas_data!$A$1:$A$49,Cinemas_data!$C$1:$C$49,"not Found")</f>
        <v>Vijayawada</v>
      </c>
      <c r="O226" s="1">
        <f t="array" ref="O226">_xlfn.XLOOKUP(A226,Booking_data!$A$1:$A$6001,Booking_data!$H$1:$H$6001,"not found")</f>
        <v>6</v>
      </c>
      <c r="P226" s="1">
        <f t="array" ref="P226">_xlfn.XLOOKUP(A226,Booking_data!$A$1:$A$6001,Booking_data!$I$1:$I$6001,"not Found")</f>
        <v>360</v>
      </c>
      <c r="Q226" s="1">
        <f t="shared" si="3"/>
        <v>2160</v>
      </c>
      <c r="R226" s="1" t="str">
        <f t="array" ref="R226">_xlfn.XLOOKUP(A226,Booking_data!$A$1:$A$6001,Booking_data!$L$1:$L$6001,"Not Found")</f>
        <v>UPI</v>
      </c>
      <c r="S226" s="1">
        <f t="array" ref="S226">_xlfn.XLOOKUP(A226,Booking_data!$A$1:$A$6001,Booking_data!$N$1:$N$6001,"not Found")</f>
        <v>26</v>
      </c>
      <c r="T226" s="1" t="str">
        <f t="array" ref="T226">_xlfn.XLOOKUP(A226,Booking_data!$A$1:$A$6001,Booking_data!$O$1:$O$6001,"Not Found")</f>
        <v>Other</v>
      </c>
      <c r="U226" s="1" t="str">
        <f t="shared" si="4"/>
        <v>Youngster</v>
      </c>
      <c r="V226" s="1" t="str">
        <f t="shared" si="5"/>
        <v>High Booking</v>
      </c>
    </row>
    <row r="227" ht="15.75" customHeight="1">
      <c r="A227" s="1" t="s">
        <v>541</v>
      </c>
      <c r="B227" s="6">
        <v>46134.0</v>
      </c>
      <c r="C227" s="6">
        <v>46136.0</v>
      </c>
      <c r="D227" s="7">
        <v>0.6458333333333334</v>
      </c>
      <c r="E227" s="1" t="str">
        <f t="shared" si="1"/>
        <v>Weekday</v>
      </c>
      <c r="F227" s="1" t="str">
        <f t="shared" si="2"/>
        <v>Apr</v>
      </c>
      <c r="G227" s="1" t="str">
        <f t="array" ref="G227">_xlfn.XLOOKUP(A227,Booking_data!$A$1:$A$6001,Booking_data!$D$1:$D$6001,"not found")</f>
        <v>M006</v>
      </c>
      <c r="H227" s="1" t="str">
        <f t="array" ref="H227">_xlfn.XLOOKUP(G227,Movies_data!$A$1:$A$41,Movies_data!$B$1:$B$41,"not found")</f>
        <v>Maamannan</v>
      </c>
      <c r="I227" s="1" t="str">
        <f t="array" ref="I227">_xlfn.XLOOKUP(G227,Movies_data!$A$1:$A$41,Movies_data!$D$1:$D$41,"not found")</f>
        <v>Drama</v>
      </c>
      <c r="J227" s="1" t="str">
        <f t="array" ref="J227">_xlfn.XLOOKUP(G227,Movies_data!$A$1:$A$41,Movies_data!$C$1:$C$41,"not found")</f>
        <v>Tamil</v>
      </c>
      <c r="K227" s="1">
        <f t="array" ref="K227">_xlfn.XLOOKUP(G227,Movies_data!$A$1:$A$41,Movies_data!$H$1:$H$41,"Not Found")</f>
        <v>7.3</v>
      </c>
      <c r="L227" s="1" t="str">
        <f t="array" ref="L227">_xlfn.XLOOKUP(A227,Booking_data!$A$1:$A$6001,Booking_data!$E$1:$E$6001,"not Found")</f>
        <v>C062</v>
      </c>
      <c r="M227" s="1" t="str">
        <f t="array" ref="M227">_xlfn.XLOOKUP(L227,Cinemas_data!$A$1:$A$49,Cinemas_data!$I$1:$I$49,"not Found")</f>
        <v>#NAME?</v>
      </c>
      <c r="N227" s="1" t="str">
        <f t="array" ref="N227">_xlfn.XLOOKUP(L227,Cinemas_data!$A$1:$A$49,Cinemas_data!$C$1:$C$49,"not Found")</f>
        <v>Mysuru</v>
      </c>
      <c r="O227" s="1">
        <f t="array" ref="O227">_xlfn.XLOOKUP(A227,Booking_data!$A$1:$A$6001,Booking_data!$H$1:$H$6001,"not found")</f>
        <v>5</v>
      </c>
      <c r="P227" s="1">
        <f t="array" ref="P227">_xlfn.XLOOKUP(A227,Booking_data!$A$1:$A$6001,Booking_data!$I$1:$I$6001,"not Found")</f>
        <v>240</v>
      </c>
      <c r="Q227" s="1">
        <f t="shared" si="3"/>
        <v>1200</v>
      </c>
      <c r="R227" s="1" t="str">
        <f t="array" ref="R227">_xlfn.XLOOKUP(A227,Booking_data!$A$1:$A$6001,Booking_data!$L$1:$L$6001,"Not Found")</f>
        <v>Debit Card</v>
      </c>
      <c r="S227" s="1">
        <f t="array" ref="S227">_xlfn.XLOOKUP(A227,Booking_data!$A$1:$A$6001,Booking_data!$N$1:$N$6001,"not Found")</f>
        <v>38</v>
      </c>
      <c r="T227" s="1" t="str">
        <f t="array" ref="T227">_xlfn.XLOOKUP(A227,Booking_data!$A$1:$A$6001,Booking_data!$O$1:$O$6001,"Not Found")</f>
        <v>Male</v>
      </c>
      <c r="U227" s="1" t="str">
        <f t="shared" si="4"/>
        <v>Middle Age</v>
      </c>
      <c r="V227" s="1" t="str">
        <f t="shared" si="5"/>
        <v>High Booking</v>
      </c>
    </row>
    <row r="228" ht="15.75" customHeight="1">
      <c r="A228" s="1" t="s">
        <v>542</v>
      </c>
      <c r="B228" s="6">
        <v>46074.0</v>
      </c>
      <c r="C228" s="6">
        <v>46076.0</v>
      </c>
      <c r="D228" s="7">
        <v>0.3958333333333333</v>
      </c>
      <c r="E228" s="1" t="str">
        <f t="shared" si="1"/>
        <v>Weekend</v>
      </c>
      <c r="F228" s="1" t="str">
        <f t="shared" si="2"/>
        <v>Feb</v>
      </c>
      <c r="G228" s="1" t="str">
        <f t="array" ref="G228">_xlfn.XLOOKUP(A228,Booking_data!$A$1:$A$6001,Booking_data!$D$1:$D$6001,"not found")</f>
        <v>M029</v>
      </c>
      <c r="H228" s="1" t="str">
        <f t="array" ref="H228">_xlfn.XLOOKUP(G228,Movies_data!$A$1:$A$41,Movies_data!$B$1:$B$41,"not found")</f>
        <v>777 Charlie</v>
      </c>
      <c r="I228" s="1" t="str">
        <f t="array" ref="I228">_xlfn.XLOOKUP(G228,Movies_data!$A$1:$A$41,Movies_data!$D$1:$D$41,"not found")</f>
        <v>Adventure</v>
      </c>
      <c r="J228" s="1" t="str">
        <f t="array" ref="J228">_xlfn.XLOOKUP(G228,Movies_data!$A$1:$A$41,Movies_data!$C$1:$C$41,"not found")</f>
        <v>Kannada</v>
      </c>
      <c r="K228" s="1">
        <f t="array" ref="K228">_xlfn.XLOOKUP(G228,Movies_data!$A$1:$A$41,Movies_data!$H$1:$H$41,"Not Found")</f>
        <v>8.7</v>
      </c>
      <c r="L228" s="1" t="str">
        <f t="array" ref="L228">_xlfn.XLOOKUP(A228,Booking_data!$A$1:$A$6001,Booking_data!$E$1:$E$6001,"not Found")</f>
        <v>C132</v>
      </c>
      <c r="M228" s="1" t="str">
        <f t="array" ref="M228">_xlfn.XLOOKUP(L228,Cinemas_data!$A$1:$A$49,Cinemas_data!$I$1:$I$49,"not Found")</f>
        <v>#NAME?</v>
      </c>
      <c r="N228" s="1" t="str">
        <f t="array" ref="N228">_xlfn.XLOOKUP(L228,Cinemas_data!$A$1:$A$49,Cinemas_data!$C$1:$C$49,"not Found")</f>
        <v>Kolkata</v>
      </c>
      <c r="O228" s="1">
        <f t="array" ref="O228">_xlfn.XLOOKUP(A228,Booking_data!$A$1:$A$6001,Booking_data!$H$1:$H$6001,"not found")</f>
        <v>2</v>
      </c>
      <c r="P228" s="1">
        <f t="array" ref="P228">_xlfn.XLOOKUP(A228,Booking_data!$A$1:$A$6001,Booking_data!$I$1:$I$6001,"not Found")</f>
        <v>180</v>
      </c>
      <c r="Q228" s="1">
        <f t="shared" si="3"/>
        <v>360</v>
      </c>
      <c r="R228" s="1" t="str">
        <f t="array" ref="R228">_xlfn.XLOOKUP(A228,Booking_data!$A$1:$A$6001,Booking_data!$L$1:$L$6001,"Not Found")</f>
        <v>Debit Card</v>
      </c>
      <c r="S228" s="1">
        <f t="array" ref="S228">_xlfn.XLOOKUP(A228,Booking_data!$A$1:$A$6001,Booking_data!$N$1:$N$6001,"not Found")</f>
        <v>44</v>
      </c>
      <c r="T228" s="1" t="str">
        <f t="array" ref="T228">_xlfn.XLOOKUP(A228,Booking_data!$A$1:$A$6001,Booking_data!$O$1:$O$6001,"Not Found")</f>
        <v>Male</v>
      </c>
      <c r="U228" s="1" t="str">
        <f t="shared" si="4"/>
        <v>Middle Age</v>
      </c>
      <c r="V228" s="1" t="str">
        <f t="shared" si="5"/>
        <v>Low Booking</v>
      </c>
    </row>
    <row r="229" ht="15.75" customHeight="1">
      <c r="A229" s="1" t="s">
        <v>543</v>
      </c>
      <c r="B229" s="6">
        <v>46101.0</v>
      </c>
      <c r="C229" s="6">
        <v>46108.0</v>
      </c>
      <c r="D229" s="7">
        <v>0.3958333333333333</v>
      </c>
      <c r="E229" s="1" t="str">
        <f t="shared" si="1"/>
        <v>Weekday</v>
      </c>
      <c r="F229" s="1" t="str">
        <f t="shared" si="2"/>
        <v>Mar</v>
      </c>
      <c r="G229" s="1" t="str">
        <f t="array" ref="G229">_xlfn.XLOOKUP(A229,Booking_data!$A$1:$A$6001,Booking_data!$D$1:$D$6001,"not found")</f>
        <v>M007</v>
      </c>
      <c r="H229" s="1" t="str">
        <f t="array" ref="H229">_xlfn.XLOOKUP(G229,Movies_data!$A$1:$A$41,Movies_data!$B$1:$B$41,"not found")</f>
        <v>Good Night</v>
      </c>
      <c r="I229" s="1" t="str">
        <f t="array" ref="I229">_xlfn.XLOOKUP(G229,Movies_data!$A$1:$A$41,Movies_data!$D$1:$D$41,"not found")</f>
        <v>Comedy</v>
      </c>
      <c r="J229" s="1" t="str">
        <f t="array" ref="J229">_xlfn.XLOOKUP(G229,Movies_data!$A$1:$A$41,Movies_data!$C$1:$C$41,"not found")</f>
        <v>Tamil</v>
      </c>
      <c r="K229" s="1">
        <f t="array" ref="K229">_xlfn.XLOOKUP(G229,Movies_data!$A$1:$A$41,Movies_data!$H$1:$H$41,"Not Found")</f>
        <v>8</v>
      </c>
      <c r="L229" s="1" t="str">
        <f t="array" ref="L229">_xlfn.XLOOKUP(A229,Booking_data!$A$1:$A$6001,Booking_data!$E$1:$E$6001,"not Found")</f>
        <v>C032</v>
      </c>
      <c r="M229" s="1" t="str">
        <f t="array" ref="M229">_xlfn.XLOOKUP(L229,Cinemas_data!$A$1:$A$49,Cinemas_data!$I$1:$I$49,"not Found")</f>
        <v>#NAME?</v>
      </c>
      <c r="N229" s="1" t="str">
        <f t="array" ref="N229">_xlfn.XLOOKUP(L229,Cinemas_data!$A$1:$A$49,Cinemas_data!$C$1:$C$49,"not Found")</f>
        <v>Madurai</v>
      </c>
      <c r="O229" s="1">
        <f t="array" ref="O229">_xlfn.XLOOKUP(A229,Booking_data!$A$1:$A$6001,Booking_data!$H$1:$H$6001,"not found")</f>
        <v>2</v>
      </c>
      <c r="P229" s="1">
        <f t="array" ref="P229">_xlfn.XLOOKUP(A229,Booking_data!$A$1:$A$6001,Booking_data!$I$1:$I$6001,"not Found")</f>
        <v>160</v>
      </c>
      <c r="Q229" s="1">
        <f t="shared" si="3"/>
        <v>320</v>
      </c>
      <c r="R229" s="1" t="str">
        <f t="array" ref="R229">_xlfn.XLOOKUP(A229,Booking_data!$A$1:$A$6001,Booking_data!$L$1:$L$6001,"Not Found")</f>
        <v>Debit Card</v>
      </c>
      <c r="S229" s="1">
        <f t="array" ref="S229">_xlfn.XLOOKUP(A229,Booking_data!$A$1:$A$6001,Booking_data!$N$1:$N$6001,"not Found")</f>
        <v>56</v>
      </c>
      <c r="T229" s="1" t="str">
        <f t="array" ref="T229">_xlfn.XLOOKUP(A229,Booking_data!$A$1:$A$6001,Booking_data!$O$1:$O$6001,"Not Found")</f>
        <v>Male</v>
      </c>
      <c r="U229" s="1" t="str">
        <f t="shared" si="4"/>
        <v>Above 45</v>
      </c>
      <c r="V229" s="1" t="str">
        <f t="shared" si="5"/>
        <v>Low Booking</v>
      </c>
    </row>
    <row r="230" ht="15.75" customHeight="1">
      <c r="A230" s="1" t="s">
        <v>544</v>
      </c>
      <c r="B230" s="6">
        <v>46086.0</v>
      </c>
      <c r="C230" s="6">
        <v>46091.0</v>
      </c>
      <c r="D230" s="7">
        <v>0.7708333333333334</v>
      </c>
      <c r="E230" s="1" t="str">
        <f t="shared" si="1"/>
        <v>Weekday</v>
      </c>
      <c r="F230" s="1" t="str">
        <f t="shared" si="2"/>
        <v>Mar</v>
      </c>
      <c r="G230" s="1" t="str">
        <f t="array" ref="G230">_xlfn.XLOOKUP(A230,Booking_data!$A$1:$A$6001,Booking_data!$D$1:$D$6001,"not found")</f>
        <v>M010</v>
      </c>
      <c r="H230" s="1" t="str">
        <f t="array" ref="H230">_xlfn.XLOOKUP(G230,Movies_data!$A$1:$A$41,Movies_data!$B$1:$B$41,"not found")</f>
        <v>Captain Miller</v>
      </c>
      <c r="I230" s="1" t="str">
        <f t="array" ref="I230">_xlfn.XLOOKUP(G230,Movies_data!$A$1:$A$41,Movies_data!$D$1:$D$41,"not found")</f>
        <v>Action</v>
      </c>
      <c r="J230" s="1" t="str">
        <f t="array" ref="J230">_xlfn.XLOOKUP(G230,Movies_data!$A$1:$A$41,Movies_data!$C$1:$C$41,"not found")</f>
        <v>Tamil</v>
      </c>
      <c r="K230" s="1">
        <f t="array" ref="K230">_xlfn.XLOOKUP(G230,Movies_data!$A$1:$A$41,Movies_data!$H$1:$H$41,"Not Found")</f>
        <v>7</v>
      </c>
      <c r="L230" s="1" t="str">
        <f t="array" ref="L230">_xlfn.XLOOKUP(A230,Booking_data!$A$1:$A$6001,Booking_data!$E$1:$E$6001,"not Found")</f>
        <v>C021</v>
      </c>
      <c r="M230" s="1" t="str">
        <f t="array" ref="M230">_xlfn.XLOOKUP(L230,Cinemas_data!$A$1:$A$49,Cinemas_data!$I$1:$I$49,"not Found")</f>
        <v>#NAME?</v>
      </c>
      <c r="N230" s="1" t="str">
        <f t="array" ref="N230">_xlfn.XLOOKUP(L230,Cinemas_data!$A$1:$A$49,Cinemas_data!$C$1:$C$49,"not Found")</f>
        <v>Coimbatore</v>
      </c>
      <c r="O230" s="1">
        <f t="array" ref="O230">_xlfn.XLOOKUP(A230,Booking_data!$A$1:$A$6001,Booking_data!$H$1:$H$6001,"not found")</f>
        <v>2</v>
      </c>
      <c r="P230" s="1">
        <f t="array" ref="P230">_xlfn.XLOOKUP(A230,Booking_data!$A$1:$A$6001,Booking_data!$I$1:$I$6001,"not Found")</f>
        <v>220</v>
      </c>
      <c r="Q230" s="1">
        <f t="shared" si="3"/>
        <v>440</v>
      </c>
      <c r="R230" s="1" t="str">
        <f t="array" ref="R230">_xlfn.XLOOKUP(A230,Booking_data!$A$1:$A$6001,Booking_data!$L$1:$L$6001,"Not Found")</f>
        <v>UPI</v>
      </c>
      <c r="S230" s="1">
        <f t="array" ref="S230">_xlfn.XLOOKUP(A230,Booking_data!$A$1:$A$6001,Booking_data!$N$1:$N$6001,"not Found")</f>
        <v>43</v>
      </c>
      <c r="T230" s="1" t="str">
        <f t="array" ref="T230">_xlfn.XLOOKUP(A230,Booking_data!$A$1:$A$6001,Booking_data!$O$1:$O$6001,"Not Found")</f>
        <v>Female</v>
      </c>
      <c r="U230" s="1" t="str">
        <f t="shared" si="4"/>
        <v>Middle Age</v>
      </c>
      <c r="V230" s="1" t="str">
        <f t="shared" si="5"/>
        <v>Low Booking</v>
      </c>
    </row>
    <row r="231" ht="15.75" customHeight="1">
      <c r="A231" s="1" t="s">
        <v>545</v>
      </c>
      <c r="B231" s="6">
        <v>46058.0</v>
      </c>
      <c r="C231" s="6">
        <v>46059.0</v>
      </c>
      <c r="D231" s="7">
        <v>0.3958333333333333</v>
      </c>
      <c r="E231" s="1" t="str">
        <f t="shared" si="1"/>
        <v>Weekday</v>
      </c>
      <c r="F231" s="1" t="str">
        <f t="shared" si="2"/>
        <v>Feb</v>
      </c>
      <c r="G231" s="1" t="str">
        <f t="array" ref="G231">_xlfn.XLOOKUP(A231,Booking_data!$A$1:$A$6001,Booking_data!$D$1:$D$6001,"not found")</f>
        <v>M001</v>
      </c>
      <c r="H231" s="1" t="str">
        <f t="array" ref="H231">_xlfn.XLOOKUP(G231,Movies_data!$A$1:$A$41,Movies_data!$B$1:$B$41,"not found")</f>
        <v>Leo</v>
      </c>
      <c r="I231" s="1" t="str">
        <f t="array" ref="I231">_xlfn.XLOOKUP(G231,Movies_data!$A$1:$A$41,Movies_data!$D$1:$D$41,"not found")</f>
        <v>Action</v>
      </c>
      <c r="J231" s="1" t="str">
        <f t="array" ref="J231">_xlfn.XLOOKUP(G231,Movies_data!$A$1:$A$41,Movies_data!$C$1:$C$41,"not found")</f>
        <v>Tamil</v>
      </c>
      <c r="K231" s="1">
        <f t="array" ref="K231">_xlfn.XLOOKUP(G231,Movies_data!$A$1:$A$41,Movies_data!$H$1:$H$41,"Not Found")</f>
        <v>8</v>
      </c>
      <c r="L231" s="1" t="str">
        <f t="array" ref="L231">_xlfn.XLOOKUP(A231,Booking_data!$A$1:$A$6001,Booking_data!$E$1:$E$6001,"not Found")</f>
        <v>C053</v>
      </c>
      <c r="M231" s="1" t="str">
        <f t="array" ref="M231">_xlfn.XLOOKUP(L231,Cinemas_data!$A$1:$A$49,Cinemas_data!$I$1:$I$49,"not Found")</f>
        <v>#NAME?</v>
      </c>
      <c r="N231" s="1" t="str">
        <f t="array" ref="N231">_xlfn.XLOOKUP(L231,Cinemas_data!$A$1:$A$49,Cinemas_data!$C$1:$C$49,"not Found")</f>
        <v>Bengaluru</v>
      </c>
      <c r="O231" s="1">
        <f t="array" ref="O231">_xlfn.XLOOKUP(A231,Booking_data!$A$1:$A$6001,Booking_data!$H$1:$H$6001,"not found")</f>
        <v>2</v>
      </c>
      <c r="P231" s="1">
        <f t="array" ref="P231">_xlfn.XLOOKUP(A231,Booking_data!$A$1:$A$6001,Booking_data!$I$1:$I$6001,"not Found")</f>
        <v>260</v>
      </c>
      <c r="Q231" s="1">
        <f t="shared" si="3"/>
        <v>520</v>
      </c>
      <c r="R231" s="1" t="str">
        <f t="array" ref="R231">_xlfn.XLOOKUP(A231,Booking_data!$A$1:$A$6001,Booking_data!$L$1:$L$6001,"Not Found")</f>
        <v>Wallet</v>
      </c>
      <c r="S231" s="1">
        <f t="array" ref="S231">_xlfn.XLOOKUP(A231,Booking_data!$A$1:$A$6001,Booking_data!$N$1:$N$6001,"not Found")</f>
        <v>59</v>
      </c>
      <c r="T231" s="1" t="str">
        <f t="array" ref="T231">_xlfn.XLOOKUP(A231,Booking_data!$A$1:$A$6001,Booking_data!$O$1:$O$6001,"Not Found")</f>
        <v>Female</v>
      </c>
      <c r="U231" s="1" t="str">
        <f t="shared" si="4"/>
        <v>Above 45</v>
      </c>
      <c r="V231" s="1" t="str">
        <f t="shared" si="5"/>
        <v>Low Booking</v>
      </c>
    </row>
    <row r="232" ht="15.75" customHeight="1">
      <c r="A232" s="1" t="s">
        <v>546</v>
      </c>
      <c r="B232" s="6">
        <v>46028.0</v>
      </c>
      <c r="C232" s="6">
        <v>46029.0</v>
      </c>
      <c r="D232" s="7">
        <v>0.3958333333333333</v>
      </c>
      <c r="E232" s="1" t="str">
        <f t="shared" si="1"/>
        <v>Weekday</v>
      </c>
      <c r="F232" s="1" t="str">
        <f t="shared" si="2"/>
        <v>Jan</v>
      </c>
      <c r="G232" s="1" t="str">
        <f t="array" ref="G232">_xlfn.XLOOKUP(A232,Booking_data!$A$1:$A$6001,Booking_data!$D$1:$D$6001,"not found")</f>
        <v>M005</v>
      </c>
      <c r="H232" s="1" t="str">
        <f t="array" ref="H232">_xlfn.XLOOKUP(G232,Movies_data!$A$1:$A$41,Movies_data!$B$1:$B$41,"not found")</f>
        <v>Ponniyin Selvan II</v>
      </c>
      <c r="I232" s="1" t="str">
        <f t="array" ref="I232">_xlfn.XLOOKUP(G232,Movies_data!$A$1:$A$41,Movies_data!$D$1:$D$41,"not found")</f>
        <v>Drama</v>
      </c>
      <c r="J232" s="1" t="str">
        <f t="array" ref="J232">_xlfn.XLOOKUP(G232,Movies_data!$A$1:$A$41,Movies_data!$C$1:$C$41,"not found")</f>
        <v>Tamil</v>
      </c>
      <c r="K232" s="1">
        <f t="array" ref="K232">_xlfn.XLOOKUP(G232,Movies_data!$A$1:$A$41,Movies_data!$H$1:$H$41,"Not Found")</f>
        <v>7.3</v>
      </c>
      <c r="L232" s="1" t="str">
        <f t="array" ref="L232">_xlfn.XLOOKUP(A232,Booking_data!$A$1:$A$6001,Booking_data!$E$1:$E$6001,"not Found")</f>
        <v>C143</v>
      </c>
      <c r="M232" s="1" t="str">
        <f t="array" ref="M232">_xlfn.XLOOKUP(L232,Cinemas_data!$A$1:$A$49,Cinemas_data!$I$1:$I$49,"not Found")</f>
        <v>#NAME?</v>
      </c>
      <c r="N232" s="1" t="str">
        <f t="array" ref="N232">_xlfn.XLOOKUP(L232,Cinemas_data!$A$1:$A$49,Cinemas_data!$C$1:$C$49,"not Found")</f>
        <v>Ahmedabad</v>
      </c>
      <c r="O232" s="1">
        <f t="array" ref="O232">_xlfn.XLOOKUP(A232,Booking_data!$A$1:$A$6001,Booking_data!$H$1:$H$6001,"not found")</f>
        <v>4</v>
      </c>
      <c r="P232" s="1">
        <f t="array" ref="P232">_xlfn.XLOOKUP(A232,Booking_data!$A$1:$A$6001,Booking_data!$I$1:$I$6001,"not Found")</f>
        <v>320</v>
      </c>
      <c r="Q232" s="1">
        <f t="shared" si="3"/>
        <v>1280</v>
      </c>
      <c r="R232" s="1" t="str">
        <f t="array" ref="R232">_xlfn.XLOOKUP(A232,Booking_data!$A$1:$A$6001,Booking_data!$L$1:$L$6001,"Not Found")</f>
        <v>Net Banking</v>
      </c>
      <c r="S232" s="1">
        <f t="array" ref="S232">_xlfn.XLOOKUP(A232,Booking_data!$A$1:$A$6001,Booking_data!$N$1:$N$6001,"not Found")</f>
        <v>39</v>
      </c>
      <c r="T232" s="1" t="str">
        <f t="array" ref="T232">_xlfn.XLOOKUP(A232,Booking_data!$A$1:$A$6001,Booking_data!$O$1:$O$6001,"Not Found")</f>
        <v>Male</v>
      </c>
      <c r="U232" s="1" t="str">
        <f t="shared" si="4"/>
        <v>Middle Age</v>
      </c>
      <c r="V232" s="1" t="str">
        <f t="shared" si="5"/>
        <v>Medium Booking</v>
      </c>
    </row>
    <row r="233" ht="15.75" customHeight="1">
      <c r="A233" s="1" t="s">
        <v>547</v>
      </c>
      <c r="B233" s="6">
        <v>46169.0</v>
      </c>
      <c r="C233" s="6">
        <v>46175.0</v>
      </c>
      <c r="D233" s="7">
        <v>0.53125</v>
      </c>
      <c r="E233" s="1" t="str">
        <f t="shared" si="1"/>
        <v>Weekday</v>
      </c>
      <c r="F233" s="1" t="str">
        <f t="shared" si="2"/>
        <v>May</v>
      </c>
      <c r="G233" s="1" t="str">
        <f t="array" ref="G233">_xlfn.XLOOKUP(A233,Booking_data!$A$1:$A$6001,Booking_data!$D$1:$D$6001,"not found")</f>
        <v>M032</v>
      </c>
      <c r="H233" s="1" t="str">
        <f t="array" ref="H233">_xlfn.XLOOKUP(G233,Movies_data!$A$1:$A$41,Movies_data!$B$1:$B$41,"not found")</f>
        <v>Premam</v>
      </c>
      <c r="I233" s="1" t="str">
        <f t="array" ref="I233">_xlfn.XLOOKUP(G233,Movies_data!$A$1:$A$41,Movies_data!$D$1:$D$41,"not found")</f>
        <v>Romance</v>
      </c>
      <c r="J233" s="1" t="str">
        <f t="array" ref="J233">_xlfn.XLOOKUP(G233,Movies_data!$A$1:$A$41,Movies_data!$C$1:$C$41,"not found")</f>
        <v>Malayalam</v>
      </c>
      <c r="K233" s="1">
        <f t="array" ref="K233">_xlfn.XLOOKUP(G233,Movies_data!$A$1:$A$41,Movies_data!$H$1:$H$41,"Not Found")</f>
        <v>8.3</v>
      </c>
      <c r="L233" s="1" t="str">
        <f t="array" ref="L233">_xlfn.XLOOKUP(A233,Booking_data!$A$1:$A$6001,Booking_data!$E$1:$E$6001,"not Found")</f>
        <v>C092</v>
      </c>
      <c r="M233" s="1" t="str">
        <f t="array" ref="M233">_xlfn.XLOOKUP(L233,Cinemas_data!$A$1:$A$49,Cinemas_data!$I$1:$I$49,"not Found")</f>
        <v>#NAME?</v>
      </c>
      <c r="N233" s="1" t="str">
        <f t="array" ref="N233">_xlfn.XLOOKUP(L233,Cinemas_data!$A$1:$A$49,Cinemas_data!$C$1:$C$49,"not Found")</f>
        <v>Mumbai</v>
      </c>
      <c r="O233" s="1">
        <f t="array" ref="O233">_xlfn.XLOOKUP(A233,Booking_data!$A$1:$A$6001,Booking_data!$H$1:$H$6001,"not found")</f>
        <v>1</v>
      </c>
      <c r="P233" s="1">
        <f t="array" ref="P233">_xlfn.XLOOKUP(A233,Booking_data!$A$1:$A$6001,Booking_data!$I$1:$I$6001,"not Found")</f>
        <v>240</v>
      </c>
      <c r="Q233" s="1">
        <f t="shared" si="3"/>
        <v>240</v>
      </c>
      <c r="R233" s="1" t="str">
        <f t="array" ref="R233">_xlfn.XLOOKUP(A233,Booking_data!$A$1:$A$6001,Booking_data!$L$1:$L$6001,"Not Found")</f>
        <v>Debit Card</v>
      </c>
      <c r="S233" s="1">
        <f t="array" ref="S233">_xlfn.XLOOKUP(A233,Booking_data!$A$1:$A$6001,Booking_data!$N$1:$N$6001,"not Found")</f>
        <v>31</v>
      </c>
      <c r="T233" s="1" t="str">
        <f t="array" ref="T233">_xlfn.XLOOKUP(A233,Booking_data!$A$1:$A$6001,Booking_data!$O$1:$O$6001,"Not Found")</f>
        <v>Female</v>
      </c>
      <c r="U233" s="1" t="str">
        <f t="shared" si="4"/>
        <v>Middle Age</v>
      </c>
      <c r="V233" s="1" t="str">
        <f t="shared" si="5"/>
        <v>Low Booking</v>
      </c>
    </row>
    <row r="234" ht="15.75" customHeight="1">
      <c r="A234" s="1" t="s">
        <v>548</v>
      </c>
      <c r="B234" s="6">
        <v>46031.0</v>
      </c>
      <c r="C234" s="6">
        <v>46034.0</v>
      </c>
      <c r="D234" s="7">
        <v>0.53125</v>
      </c>
      <c r="E234" s="1" t="str">
        <f t="shared" si="1"/>
        <v>Weekday</v>
      </c>
      <c r="F234" s="1" t="str">
        <f t="shared" si="2"/>
        <v>Jan</v>
      </c>
      <c r="G234" s="1" t="str">
        <f t="array" ref="G234">_xlfn.XLOOKUP(A234,Booking_data!$A$1:$A$6001,Booking_data!$D$1:$D$6001,"not found")</f>
        <v>M023</v>
      </c>
      <c r="H234" s="1" t="str">
        <f t="array" ref="H234">_xlfn.XLOOKUP(G234,Movies_data!$A$1:$A$41,Movies_data!$B$1:$B$41,"not found")</f>
        <v>Stree 2</v>
      </c>
      <c r="I234" s="1" t="str">
        <f t="array" ref="I234">_xlfn.XLOOKUP(G234,Movies_data!$A$1:$A$41,Movies_data!$D$1:$D$41,"not found")</f>
        <v>Comedy</v>
      </c>
      <c r="J234" s="1" t="str">
        <f t="array" ref="J234">_xlfn.XLOOKUP(G234,Movies_data!$A$1:$A$41,Movies_data!$C$1:$C$41,"not found")</f>
        <v>Hindi</v>
      </c>
      <c r="K234" s="1">
        <f t="array" ref="K234">_xlfn.XLOOKUP(G234,Movies_data!$A$1:$A$41,Movies_data!$H$1:$H$41,"Not Found")</f>
        <v>6.9</v>
      </c>
      <c r="L234" s="1" t="str">
        <f t="array" ref="L234">_xlfn.XLOOKUP(A234,Booking_data!$A$1:$A$6001,Booking_data!$E$1:$E$6001,"not Found")</f>
        <v>C112</v>
      </c>
      <c r="M234" s="1" t="str">
        <f t="array" ref="M234">_xlfn.XLOOKUP(L234,Cinemas_data!$A$1:$A$49,Cinemas_data!$I$1:$I$49,"not Found")</f>
        <v>#NAME?</v>
      </c>
      <c r="N234" s="1" t="str">
        <f t="array" ref="N234">_xlfn.XLOOKUP(L234,Cinemas_data!$A$1:$A$49,Cinemas_data!$C$1:$C$49,"not Found")</f>
        <v>Delhi</v>
      </c>
      <c r="O234" s="1">
        <f t="array" ref="O234">_xlfn.XLOOKUP(A234,Booking_data!$A$1:$A$6001,Booking_data!$H$1:$H$6001,"not found")</f>
        <v>5</v>
      </c>
      <c r="P234" s="1">
        <f t="array" ref="P234">_xlfn.XLOOKUP(A234,Booking_data!$A$1:$A$6001,Booking_data!$I$1:$I$6001,"not Found")</f>
        <v>320</v>
      </c>
      <c r="Q234" s="1">
        <f t="shared" si="3"/>
        <v>1600</v>
      </c>
      <c r="R234" s="1" t="str">
        <f t="array" ref="R234">_xlfn.XLOOKUP(A234,Booking_data!$A$1:$A$6001,Booking_data!$L$1:$L$6001,"Not Found")</f>
        <v>Credit Card</v>
      </c>
      <c r="S234" s="1">
        <f t="array" ref="S234">_xlfn.XLOOKUP(A234,Booking_data!$A$1:$A$6001,Booking_data!$N$1:$N$6001,"not Found")</f>
        <v>42</v>
      </c>
      <c r="T234" s="1" t="str">
        <f t="array" ref="T234">_xlfn.XLOOKUP(A234,Booking_data!$A$1:$A$6001,Booking_data!$O$1:$O$6001,"Not Found")</f>
        <v>Other</v>
      </c>
      <c r="U234" s="1" t="str">
        <f t="shared" si="4"/>
        <v>Middle Age</v>
      </c>
      <c r="V234" s="1" t="str">
        <f t="shared" si="5"/>
        <v>High Booking</v>
      </c>
    </row>
    <row r="235" ht="15.75" customHeight="1">
      <c r="A235" s="1" t="s">
        <v>549</v>
      </c>
      <c r="B235" s="6">
        <v>46184.0</v>
      </c>
      <c r="C235" s="6">
        <v>46184.0</v>
      </c>
      <c r="D235" s="7">
        <v>0.8854166666666666</v>
      </c>
      <c r="E235" s="1" t="str">
        <f t="shared" si="1"/>
        <v>Weekday</v>
      </c>
      <c r="F235" s="1" t="str">
        <f t="shared" si="2"/>
        <v>Jun</v>
      </c>
      <c r="G235" s="1" t="str">
        <f t="array" ref="G235">_xlfn.XLOOKUP(A235,Booking_data!$A$1:$A$6001,Booking_data!$D$1:$D$6001,"not found")</f>
        <v>M040</v>
      </c>
      <c r="H235" s="1" t="str">
        <f t="array" ref="H235">_xlfn.XLOOKUP(G235,Movies_data!$A$1:$A$41,Movies_data!$B$1:$B$41,"not found")</f>
        <v>Inside Out 2</v>
      </c>
      <c r="I235" s="1" t="str">
        <f t="array" ref="I235">_xlfn.XLOOKUP(G235,Movies_data!$A$1:$A$41,Movies_data!$D$1:$D$41,"not found")</f>
        <v>Animation</v>
      </c>
      <c r="J235" s="1" t="str">
        <f t="array" ref="J235">_xlfn.XLOOKUP(G235,Movies_data!$A$1:$A$41,Movies_data!$C$1:$C$41,"not found")</f>
        <v>English</v>
      </c>
      <c r="K235" s="1">
        <f t="array" ref="K235">_xlfn.XLOOKUP(G235,Movies_data!$A$1:$A$41,Movies_data!$H$1:$H$41,"Not Found")</f>
        <v>7.6</v>
      </c>
      <c r="L235" s="1" t="str">
        <f t="array" ref="L235">_xlfn.XLOOKUP(A235,Booking_data!$A$1:$A$6001,Booking_data!$E$1:$E$6001,"not Found")</f>
        <v>C161</v>
      </c>
      <c r="M235" s="1" t="str">
        <f t="array" ref="M235">_xlfn.XLOOKUP(L235,Cinemas_data!$A$1:$A$49,Cinemas_data!$I$1:$I$49,"not Found")</f>
        <v>#NAME?</v>
      </c>
      <c r="N235" s="1" t="str">
        <f t="array" ref="N235">_xlfn.XLOOKUP(L235,Cinemas_data!$A$1:$A$49,Cinemas_data!$C$1:$C$49,"not Found")</f>
        <v>Thiruvananthapuram</v>
      </c>
      <c r="O235" s="1">
        <f t="array" ref="O235">_xlfn.XLOOKUP(A235,Booking_data!$A$1:$A$6001,Booking_data!$H$1:$H$6001,"not found")</f>
        <v>3</v>
      </c>
      <c r="P235" s="1">
        <f t="array" ref="P235">_xlfn.XLOOKUP(A235,Booking_data!$A$1:$A$6001,Booking_data!$I$1:$I$6001,"not Found")</f>
        <v>280</v>
      </c>
      <c r="Q235" s="1">
        <f t="shared" si="3"/>
        <v>840</v>
      </c>
      <c r="R235" s="1" t="str">
        <f t="array" ref="R235">_xlfn.XLOOKUP(A235,Booking_data!$A$1:$A$6001,Booking_data!$L$1:$L$6001,"Not Found")</f>
        <v>Net Banking</v>
      </c>
      <c r="S235" s="1">
        <f t="array" ref="S235">_xlfn.XLOOKUP(A235,Booking_data!$A$1:$A$6001,Booking_data!$N$1:$N$6001,"not Found")</f>
        <v>54</v>
      </c>
      <c r="T235" s="1" t="str">
        <f t="array" ref="T235">_xlfn.XLOOKUP(A235,Booking_data!$A$1:$A$6001,Booking_data!$O$1:$O$6001,"Not Found")</f>
        <v>Female</v>
      </c>
      <c r="U235" s="1" t="str">
        <f t="shared" si="4"/>
        <v>Above 45</v>
      </c>
      <c r="V235" s="1" t="str">
        <f t="shared" si="5"/>
        <v>Medium Booking</v>
      </c>
    </row>
    <row r="236" ht="15.75" customHeight="1">
      <c r="A236" s="1" t="s">
        <v>550</v>
      </c>
      <c r="B236" s="6">
        <v>46029.0</v>
      </c>
      <c r="C236" s="6">
        <v>46034.0</v>
      </c>
      <c r="D236" s="7">
        <v>0.53125</v>
      </c>
      <c r="E236" s="1" t="str">
        <f t="shared" si="1"/>
        <v>Weekday</v>
      </c>
      <c r="F236" s="1" t="str">
        <f t="shared" si="2"/>
        <v>Jan</v>
      </c>
      <c r="G236" s="1" t="str">
        <f t="array" ref="G236">_xlfn.XLOOKUP(A236,Booking_data!$A$1:$A$6001,Booking_data!$D$1:$D$6001,"not found")</f>
        <v>M020</v>
      </c>
      <c r="H236" s="1" t="str">
        <f t="array" ref="H236">_xlfn.XLOOKUP(G236,Movies_data!$A$1:$A$41,Movies_data!$B$1:$B$41,"not found")</f>
        <v>Jawan</v>
      </c>
      <c r="I236" s="1" t="str">
        <f t="array" ref="I236">_xlfn.XLOOKUP(G236,Movies_data!$A$1:$A$41,Movies_data!$D$1:$D$41,"not found")</f>
        <v>Action</v>
      </c>
      <c r="J236" s="1" t="str">
        <f t="array" ref="J236">_xlfn.XLOOKUP(G236,Movies_data!$A$1:$A$41,Movies_data!$C$1:$C$41,"not found")</f>
        <v>Hindi</v>
      </c>
      <c r="K236" s="1">
        <f t="array" ref="K236">_xlfn.XLOOKUP(G236,Movies_data!$A$1:$A$41,Movies_data!$H$1:$H$41,"Not Found")</f>
        <v>7</v>
      </c>
      <c r="L236" s="1" t="str">
        <f t="array" ref="L236">_xlfn.XLOOKUP(A236,Booking_data!$A$1:$A$6001,Booking_data!$E$1:$E$6001,"not Found")</f>
        <v>C012</v>
      </c>
      <c r="M236" s="1" t="str">
        <f t="array" ref="M236">_xlfn.XLOOKUP(L236,Cinemas_data!$A$1:$A$49,Cinemas_data!$I$1:$I$49,"not Found")</f>
        <v>#NAME?</v>
      </c>
      <c r="N236" s="1" t="str">
        <f t="array" ref="N236">_xlfn.XLOOKUP(L236,Cinemas_data!$A$1:$A$49,Cinemas_data!$C$1:$C$49,"not Found")</f>
        <v>Chennai</v>
      </c>
      <c r="O236" s="1">
        <f t="array" ref="O236">_xlfn.XLOOKUP(A236,Booking_data!$A$1:$A$6001,Booking_data!$H$1:$H$6001,"not found")</f>
        <v>1</v>
      </c>
      <c r="P236" s="1">
        <f t="array" ref="P236">_xlfn.XLOOKUP(A236,Booking_data!$A$1:$A$6001,Booking_data!$I$1:$I$6001,"not Found")</f>
        <v>160</v>
      </c>
      <c r="Q236" s="1">
        <f t="shared" si="3"/>
        <v>160</v>
      </c>
      <c r="R236" s="1" t="str">
        <f t="array" ref="R236">_xlfn.XLOOKUP(A236,Booking_data!$A$1:$A$6001,Booking_data!$L$1:$L$6001,"Not Found")</f>
        <v>UPI</v>
      </c>
      <c r="S236" s="1">
        <f t="array" ref="S236">_xlfn.XLOOKUP(A236,Booking_data!$A$1:$A$6001,Booking_data!$N$1:$N$6001,"not Found")</f>
        <v>55</v>
      </c>
      <c r="T236" s="1" t="str">
        <f t="array" ref="T236">_xlfn.XLOOKUP(A236,Booking_data!$A$1:$A$6001,Booking_data!$O$1:$O$6001,"Not Found")</f>
        <v>Male</v>
      </c>
      <c r="U236" s="1" t="str">
        <f t="shared" si="4"/>
        <v>Above 45</v>
      </c>
      <c r="V236" s="1" t="str">
        <f t="shared" si="5"/>
        <v>Low Booking</v>
      </c>
    </row>
    <row r="237" ht="15.75" customHeight="1">
      <c r="A237" s="1" t="s">
        <v>551</v>
      </c>
      <c r="B237" s="6">
        <v>46091.0</v>
      </c>
      <c r="C237" s="6">
        <v>46091.0</v>
      </c>
      <c r="D237" s="7">
        <v>0.53125</v>
      </c>
      <c r="E237" s="1" t="str">
        <f t="shared" si="1"/>
        <v>Weekday</v>
      </c>
      <c r="F237" s="1" t="str">
        <f t="shared" si="2"/>
        <v>Mar</v>
      </c>
      <c r="G237" s="1" t="str">
        <f t="array" ref="G237">_xlfn.XLOOKUP(A237,Booking_data!$A$1:$A$6001,Booking_data!$D$1:$D$6001,"not found")</f>
        <v>M029</v>
      </c>
      <c r="H237" s="1" t="str">
        <f t="array" ref="H237">_xlfn.XLOOKUP(G237,Movies_data!$A$1:$A$41,Movies_data!$B$1:$B$41,"not found")</f>
        <v>777 Charlie</v>
      </c>
      <c r="I237" s="1" t="str">
        <f t="array" ref="I237">_xlfn.XLOOKUP(G237,Movies_data!$A$1:$A$41,Movies_data!$D$1:$D$41,"not found")</f>
        <v>Adventure</v>
      </c>
      <c r="J237" s="1" t="str">
        <f t="array" ref="J237">_xlfn.XLOOKUP(G237,Movies_data!$A$1:$A$41,Movies_data!$C$1:$C$41,"not found")</f>
        <v>Kannada</v>
      </c>
      <c r="K237" s="1">
        <f t="array" ref="K237">_xlfn.XLOOKUP(G237,Movies_data!$A$1:$A$41,Movies_data!$H$1:$H$41,"Not Found")</f>
        <v>8.7</v>
      </c>
      <c r="L237" s="1" t="str">
        <f t="array" ref="L237">_xlfn.XLOOKUP(A237,Booking_data!$A$1:$A$6001,Booking_data!$E$1:$E$6001,"not Found")</f>
        <v>C053</v>
      </c>
      <c r="M237" s="1" t="str">
        <f t="array" ref="M237">_xlfn.XLOOKUP(L237,Cinemas_data!$A$1:$A$49,Cinemas_data!$I$1:$I$49,"not Found")</f>
        <v>#NAME?</v>
      </c>
      <c r="N237" s="1" t="str">
        <f t="array" ref="N237">_xlfn.XLOOKUP(L237,Cinemas_data!$A$1:$A$49,Cinemas_data!$C$1:$C$49,"not Found")</f>
        <v>Bengaluru</v>
      </c>
      <c r="O237" s="1">
        <f t="array" ref="O237">_xlfn.XLOOKUP(A237,Booking_data!$A$1:$A$6001,Booking_data!$H$1:$H$6001,"not found")</f>
        <v>4</v>
      </c>
      <c r="P237" s="1">
        <f t="array" ref="P237">_xlfn.XLOOKUP(A237,Booking_data!$A$1:$A$6001,Booking_data!$I$1:$I$6001,"not Found")</f>
        <v>440</v>
      </c>
      <c r="Q237" s="1">
        <f t="shared" si="3"/>
        <v>1760</v>
      </c>
      <c r="R237" s="1" t="str">
        <f t="array" ref="R237">_xlfn.XLOOKUP(A237,Booking_data!$A$1:$A$6001,Booking_data!$L$1:$L$6001,"Not Found")</f>
        <v>Wallet</v>
      </c>
      <c r="S237" s="1">
        <f t="array" ref="S237">_xlfn.XLOOKUP(A237,Booking_data!$A$1:$A$6001,Booking_data!$N$1:$N$6001,"not Found")</f>
        <v>29</v>
      </c>
      <c r="T237" s="1" t="str">
        <f t="array" ref="T237">_xlfn.XLOOKUP(A237,Booking_data!$A$1:$A$6001,Booking_data!$O$1:$O$6001,"Not Found")</f>
        <v>Female</v>
      </c>
      <c r="U237" s="1" t="str">
        <f t="shared" si="4"/>
        <v>Youngster</v>
      </c>
      <c r="V237" s="1" t="str">
        <f t="shared" si="5"/>
        <v>Medium Booking</v>
      </c>
    </row>
    <row r="238" ht="15.75" customHeight="1">
      <c r="A238" s="1" t="s">
        <v>552</v>
      </c>
      <c r="B238" s="6">
        <v>46174.0</v>
      </c>
      <c r="C238" s="6">
        <v>46174.0</v>
      </c>
      <c r="D238" s="7">
        <v>0.8854166666666666</v>
      </c>
      <c r="E238" s="1" t="str">
        <f t="shared" si="1"/>
        <v>Weekday</v>
      </c>
      <c r="F238" s="1" t="str">
        <f t="shared" si="2"/>
        <v>Jun</v>
      </c>
      <c r="G238" s="1" t="str">
        <f t="array" ref="G238">_xlfn.XLOOKUP(A238,Booking_data!$A$1:$A$6001,Booking_data!$D$1:$D$6001,"not found")</f>
        <v>M026</v>
      </c>
      <c r="H238" s="1" t="str">
        <f t="array" ref="H238">_xlfn.XLOOKUP(G238,Movies_data!$A$1:$A$41,Movies_data!$B$1:$B$41,"not found")</f>
        <v>Drishyam 2</v>
      </c>
      <c r="I238" s="1" t="str">
        <f t="array" ref="I238">_xlfn.XLOOKUP(G238,Movies_data!$A$1:$A$41,Movies_data!$D$1:$D$41,"not found")</f>
        <v>Thriller</v>
      </c>
      <c r="J238" s="1" t="str">
        <f t="array" ref="J238">_xlfn.XLOOKUP(G238,Movies_data!$A$1:$A$41,Movies_data!$C$1:$C$41,"not found")</f>
        <v>Hindi</v>
      </c>
      <c r="K238" s="1">
        <f t="array" ref="K238">_xlfn.XLOOKUP(G238,Movies_data!$A$1:$A$41,Movies_data!$H$1:$H$41,"Not Found")</f>
        <v>8.2</v>
      </c>
      <c r="L238" s="1" t="str">
        <f t="array" ref="L238">_xlfn.XLOOKUP(A238,Booking_data!$A$1:$A$6001,Booking_data!$E$1:$E$6001,"not Found")</f>
        <v>C082</v>
      </c>
      <c r="M238" s="1" t="str">
        <f t="array" ref="M238">_xlfn.XLOOKUP(L238,Cinemas_data!$A$1:$A$49,Cinemas_data!$I$1:$I$49,"not Found")</f>
        <v>#NAME?</v>
      </c>
      <c r="N238" s="1" t="str">
        <f t="array" ref="N238">_xlfn.XLOOKUP(L238,Cinemas_data!$A$1:$A$49,Cinemas_data!$C$1:$C$49,"not Found")</f>
        <v>Vijayawada</v>
      </c>
      <c r="O238" s="1">
        <f t="array" ref="O238">_xlfn.XLOOKUP(A238,Booking_data!$A$1:$A$6001,Booking_data!$H$1:$H$6001,"not found")</f>
        <v>3</v>
      </c>
      <c r="P238" s="1">
        <f t="array" ref="P238">_xlfn.XLOOKUP(A238,Booking_data!$A$1:$A$6001,Booking_data!$I$1:$I$6001,"not Found")</f>
        <v>460</v>
      </c>
      <c r="Q238" s="1">
        <f t="shared" si="3"/>
        <v>1380</v>
      </c>
      <c r="R238" s="1" t="str">
        <f t="array" ref="R238">_xlfn.XLOOKUP(A238,Booking_data!$A$1:$A$6001,Booking_data!$L$1:$L$6001,"Not Found")</f>
        <v>Credit Card</v>
      </c>
      <c r="S238" s="1">
        <f t="array" ref="S238">_xlfn.XLOOKUP(A238,Booking_data!$A$1:$A$6001,Booking_data!$N$1:$N$6001,"not Found")</f>
        <v>49</v>
      </c>
      <c r="T238" s="1" t="str">
        <f t="array" ref="T238">_xlfn.XLOOKUP(A238,Booking_data!$A$1:$A$6001,Booking_data!$O$1:$O$6001,"Not Found")</f>
        <v>Female</v>
      </c>
      <c r="U238" s="1" t="str">
        <f t="shared" si="4"/>
        <v>Above 45</v>
      </c>
      <c r="V238" s="1" t="str">
        <f t="shared" si="5"/>
        <v>Medium Booking</v>
      </c>
    </row>
    <row r="239" ht="15.75" customHeight="1">
      <c r="A239" s="1" t="s">
        <v>553</v>
      </c>
      <c r="B239" s="6">
        <v>46046.0</v>
      </c>
      <c r="C239" s="6">
        <v>46046.0</v>
      </c>
      <c r="D239" s="7">
        <v>0.53125</v>
      </c>
      <c r="E239" s="1" t="str">
        <f t="shared" si="1"/>
        <v>Weekend</v>
      </c>
      <c r="F239" s="1" t="str">
        <f t="shared" si="2"/>
        <v>Jan</v>
      </c>
      <c r="G239" s="1" t="str">
        <f t="array" ref="G239">_xlfn.XLOOKUP(A239,Booking_data!$A$1:$A$6001,Booking_data!$D$1:$D$6001,"not found")</f>
        <v>M006</v>
      </c>
      <c r="H239" s="1" t="str">
        <f t="array" ref="H239">_xlfn.XLOOKUP(G239,Movies_data!$A$1:$A$41,Movies_data!$B$1:$B$41,"not found")</f>
        <v>Maamannan</v>
      </c>
      <c r="I239" s="1" t="str">
        <f t="array" ref="I239">_xlfn.XLOOKUP(G239,Movies_data!$A$1:$A$41,Movies_data!$D$1:$D$41,"not found")</f>
        <v>Drama</v>
      </c>
      <c r="J239" s="1" t="str">
        <f t="array" ref="J239">_xlfn.XLOOKUP(G239,Movies_data!$A$1:$A$41,Movies_data!$C$1:$C$41,"not found")</f>
        <v>Tamil</v>
      </c>
      <c r="K239" s="1">
        <f t="array" ref="K239">_xlfn.XLOOKUP(G239,Movies_data!$A$1:$A$41,Movies_data!$H$1:$H$41,"Not Found")</f>
        <v>7.3</v>
      </c>
      <c r="L239" s="1" t="str">
        <f t="array" ref="L239">_xlfn.XLOOKUP(A239,Booking_data!$A$1:$A$6001,Booking_data!$E$1:$E$6001,"not Found")</f>
        <v>C053</v>
      </c>
      <c r="M239" s="1" t="str">
        <f t="array" ref="M239">_xlfn.XLOOKUP(L239,Cinemas_data!$A$1:$A$49,Cinemas_data!$I$1:$I$49,"not Found")</f>
        <v>#NAME?</v>
      </c>
      <c r="N239" s="1" t="str">
        <f t="array" ref="N239">_xlfn.XLOOKUP(L239,Cinemas_data!$A$1:$A$49,Cinemas_data!$C$1:$C$49,"not Found")</f>
        <v>Bengaluru</v>
      </c>
      <c r="O239" s="1">
        <f t="array" ref="O239">_xlfn.XLOOKUP(A239,Booking_data!$A$1:$A$6001,Booking_data!$H$1:$H$6001,"not found")</f>
        <v>3</v>
      </c>
      <c r="P239" s="1">
        <f t="array" ref="P239">_xlfn.XLOOKUP(A239,Booking_data!$A$1:$A$6001,Booking_data!$I$1:$I$6001,"not Found")</f>
        <v>260</v>
      </c>
      <c r="Q239" s="1">
        <f t="shared" si="3"/>
        <v>780</v>
      </c>
      <c r="R239" s="1" t="str">
        <f t="array" ref="R239">_xlfn.XLOOKUP(A239,Booking_data!$A$1:$A$6001,Booking_data!$L$1:$L$6001,"Not Found")</f>
        <v>Credit Card</v>
      </c>
      <c r="S239" s="1">
        <f t="array" ref="S239">_xlfn.XLOOKUP(A239,Booking_data!$A$1:$A$6001,Booking_data!$N$1:$N$6001,"not Found")</f>
        <v>30</v>
      </c>
      <c r="T239" s="1" t="str">
        <f t="array" ref="T239">_xlfn.XLOOKUP(A239,Booking_data!$A$1:$A$6001,Booking_data!$O$1:$O$6001,"Not Found")</f>
        <v>Female</v>
      </c>
      <c r="U239" s="1" t="str">
        <f t="shared" si="4"/>
        <v>Middle Age</v>
      </c>
      <c r="V239" s="1" t="str">
        <f t="shared" si="5"/>
        <v>Medium Booking</v>
      </c>
    </row>
    <row r="240" ht="15.75" customHeight="1">
      <c r="A240" s="1" t="s">
        <v>554</v>
      </c>
      <c r="B240" s="6">
        <v>46028.0</v>
      </c>
      <c r="C240" s="6">
        <v>46030.0</v>
      </c>
      <c r="D240" s="7">
        <v>0.9375</v>
      </c>
      <c r="E240" s="1" t="str">
        <f t="shared" si="1"/>
        <v>Weekday</v>
      </c>
      <c r="F240" s="1" t="str">
        <f t="shared" si="2"/>
        <v>Jan</v>
      </c>
      <c r="G240" s="1" t="str">
        <f t="array" ref="G240">_xlfn.XLOOKUP(A240,Booking_data!$A$1:$A$6001,Booking_data!$D$1:$D$6001,"not found")</f>
        <v>M020</v>
      </c>
      <c r="H240" s="1" t="str">
        <f t="array" ref="H240">_xlfn.XLOOKUP(G240,Movies_data!$A$1:$A$41,Movies_data!$B$1:$B$41,"not found")</f>
        <v>Jawan</v>
      </c>
      <c r="I240" s="1" t="str">
        <f t="array" ref="I240">_xlfn.XLOOKUP(G240,Movies_data!$A$1:$A$41,Movies_data!$D$1:$D$41,"not found")</f>
        <v>Action</v>
      </c>
      <c r="J240" s="1" t="str">
        <f t="array" ref="J240">_xlfn.XLOOKUP(G240,Movies_data!$A$1:$A$41,Movies_data!$C$1:$C$41,"not found")</f>
        <v>Hindi</v>
      </c>
      <c r="K240" s="1">
        <f t="array" ref="K240">_xlfn.XLOOKUP(G240,Movies_data!$A$1:$A$41,Movies_data!$H$1:$H$41,"Not Found")</f>
        <v>7</v>
      </c>
      <c r="L240" s="1" t="str">
        <f t="array" ref="L240">_xlfn.XLOOKUP(A240,Booking_data!$A$1:$A$6001,Booking_data!$E$1:$E$6001,"not Found")</f>
        <v>C041</v>
      </c>
      <c r="M240" s="1" t="str">
        <f t="array" ref="M240">_xlfn.XLOOKUP(L240,Cinemas_data!$A$1:$A$49,Cinemas_data!$I$1:$I$49,"not Found")</f>
        <v>#NAME?</v>
      </c>
      <c r="N240" s="1" t="str">
        <f t="array" ref="N240">_xlfn.XLOOKUP(L240,Cinemas_data!$A$1:$A$49,Cinemas_data!$C$1:$C$49,"not Found")</f>
        <v>Salem</v>
      </c>
      <c r="O240" s="1">
        <f t="array" ref="O240">_xlfn.XLOOKUP(A240,Booking_data!$A$1:$A$6001,Booking_data!$H$1:$H$6001,"not found")</f>
        <v>4</v>
      </c>
      <c r="P240" s="1">
        <f t="array" ref="P240">_xlfn.XLOOKUP(A240,Booking_data!$A$1:$A$6001,Booking_data!$I$1:$I$6001,"not Found")</f>
        <v>160</v>
      </c>
      <c r="Q240" s="1">
        <f t="shared" si="3"/>
        <v>640</v>
      </c>
      <c r="R240" s="1" t="str">
        <f t="array" ref="R240">_xlfn.XLOOKUP(A240,Booking_data!$A$1:$A$6001,Booking_data!$L$1:$L$6001,"Not Found")</f>
        <v>Wallet</v>
      </c>
      <c r="S240" s="1">
        <f t="array" ref="S240">_xlfn.XLOOKUP(A240,Booking_data!$A$1:$A$6001,Booking_data!$N$1:$N$6001,"not Found")</f>
        <v>41</v>
      </c>
      <c r="T240" s="1" t="str">
        <f t="array" ref="T240">_xlfn.XLOOKUP(A240,Booking_data!$A$1:$A$6001,Booking_data!$O$1:$O$6001,"Not Found")</f>
        <v>Male</v>
      </c>
      <c r="U240" s="1" t="str">
        <f t="shared" si="4"/>
        <v>Middle Age</v>
      </c>
      <c r="V240" s="1" t="str">
        <f t="shared" si="5"/>
        <v>Medium Booking</v>
      </c>
    </row>
    <row r="241" ht="15.75" customHeight="1">
      <c r="A241" s="1" t="s">
        <v>555</v>
      </c>
      <c r="B241" s="6">
        <v>46100.0</v>
      </c>
      <c r="C241" s="6">
        <v>46105.0</v>
      </c>
      <c r="D241" s="7">
        <v>0.9375</v>
      </c>
      <c r="E241" s="1" t="str">
        <f t="shared" si="1"/>
        <v>Weekday</v>
      </c>
      <c r="F241" s="1" t="str">
        <f t="shared" si="2"/>
        <v>Mar</v>
      </c>
      <c r="G241" s="1" t="str">
        <f t="array" ref="G241">_xlfn.XLOOKUP(A241,Booking_data!$A$1:$A$6001,Booking_data!$D$1:$D$6001,"not found")</f>
        <v>M004</v>
      </c>
      <c r="H241" s="1" t="str">
        <f t="array" ref="H241">_xlfn.XLOOKUP(G241,Movies_data!$A$1:$A$41,Movies_data!$B$1:$B$41,"not found")</f>
        <v>Ponniyin Selvan I</v>
      </c>
      <c r="I241" s="1" t="str">
        <f t="array" ref="I241">_xlfn.XLOOKUP(G241,Movies_data!$A$1:$A$41,Movies_data!$D$1:$D$41,"not found")</f>
        <v>Drama</v>
      </c>
      <c r="J241" s="1" t="str">
        <f t="array" ref="J241">_xlfn.XLOOKUP(G241,Movies_data!$A$1:$A$41,Movies_data!$C$1:$C$41,"not found")</f>
        <v>Tamil</v>
      </c>
      <c r="K241" s="1">
        <f t="array" ref="K241">_xlfn.XLOOKUP(G241,Movies_data!$A$1:$A$41,Movies_data!$H$1:$H$41,"Not Found")</f>
        <v>7.6</v>
      </c>
      <c r="L241" s="1" t="str">
        <f t="array" ref="L241">_xlfn.XLOOKUP(A241,Booking_data!$A$1:$A$6001,Booking_data!$E$1:$E$6001,"not Found")</f>
        <v>C042</v>
      </c>
      <c r="M241" s="1" t="str">
        <f t="array" ref="M241">_xlfn.XLOOKUP(L241,Cinemas_data!$A$1:$A$49,Cinemas_data!$I$1:$I$49,"not Found")</f>
        <v>#NAME?</v>
      </c>
      <c r="N241" s="1" t="str">
        <f t="array" ref="N241">_xlfn.XLOOKUP(L241,Cinemas_data!$A$1:$A$49,Cinemas_data!$C$1:$C$49,"not Found")</f>
        <v>Salem</v>
      </c>
      <c r="O241" s="1">
        <f t="array" ref="O241">_xlfn.XLOOKUP(A241,Booking_data!$A$1:$A$6001,Booking_data!$H$1:$H$6001,"not found")</f>
        <v>4</v>
      </c>
      <c r="P241" s="1">
        <f t="array" ref="P241">_xlfn.XLOOKUP(A241,Booking_data!$A$1:$A$6001,Booking_data!$I$1:$I$6001,"not Found")</f>
        <v>360</v>
      </c>
      <c r="Q241" s="1">
        <f t="shared" si="3"/>
        <v>1440</v>
      </c>
      <c r="R241" s="1" t="str">
        <f t="array" ref="R241">_xlfn.XLOOKUP(A241,Booking_data!$A$1:$A$6001,Booking_data!$L$1:$L$6001,"Not Found")</f>
        <v>Wallet</v>
      </c>
      <c r="S241" s="1">
        <f t="array" ref="S241">_xlfn.XLOOKUP(A241,Booking_data!$A$1:$A$6001,Booking_data!$N$1:$N$6001,"not Found")</f>
        <v>29</v>
      </c>
      <c r="T241" s="1" t="str">
        <f t="array" ref="T241">_xlfn.XLOOKUP(A241,Booking_data!$A$1:$A$6001,Booking_data!$O$1:$O$6001,"Not Found")</f>
        <v>Female</v>
      </c>
      <c r="U241" s="1" t="str">
        <f t="shared" si="4"/>
        <v>Youngster</v>
      </c>
      <c r="V241" s="1" t="str">
        <f t="shared" si="5"/>
        <v>Medium Booking</v>
      </c>
    </row>
    <row r="242" ht="15.75" customHeight="1">
      <c r="A242" s="1" t="s">
        <v>556</v>
      </c>
      <c r="B242" s="6">
        <v>46193.0</v>
      </c>
      <c r="C242" s="6">
        <v>46195.0</v>
      </c>
      <c r="D242" s="7">
        <v>0.7708333333333334</v>
      </c>
      <c r="E242" s="1" t="str">
        <f t="shared" si="1"/>
        <v>Weekend</v>
      </c>
      <c r="F242" s="1" t="str">
        <f t="shared" si="2"/>
        <v>Jun</v>
      </c>
      <c r="G242" s="1" t="str">
        <f t="array" ref="G242">_xlfn.XLOOKUP(A242,Booking_data!$A$1:$A$6001,Booking_data!$D$1:$D$6001,"not found")</f>
        <v>M010</v>
      </c>
      <c r="H242" s="1" t="str">
        <f t="array" ref="H242">_xlfn.XLOOKUP(G242,Movies_data!$A$1:$A$41,Movies_data!$B$1:$B$41,"not found")</f>
        <v>Captain Miller</v>
      </c>
      <c r="I242" s="1" t="str">
        <f t="array" ref="I242">_xlfn.XLOOKUP(G242,Movies_data!$A$1:$A$41,Movies_data!$D$1:$D$41,"not found")</f>
        <v>Action</v>
      </c>
      <c r="J242" s="1" t="str">
        <f t="array" ref="J242">_xlfn.XLOOKUP(G242,Movies_data!$A$1:$A$41,Movies_data!$C$1:$C$41,"not found")</f>
        <v>Tamil</v>
      </c>
      <c r="K242" s="1">
        <f t="array" ref="K242">_xlfn.XLOOKUP(G242,Movies_data!$A$1:$A$41,Movies_data!$H$1:$H$41,"Not Found")</f>
        <v>7</v>
      </c>
      <c r="L242" s="1" t="str">
        <f t="array" ref="L242">_xlfn.XLOOKUP(A242,Booking_data!$A$1:$A$6001,Booking_data!$E$1:$E$6001,"not Found")</f>
        <v>C162</v>
      </c>
      <c r="M242" s="1" t="str">
        <f t="array" ref="M242">_xlfn.XLOOKUP(L242,Cinemas_data!$A$1:$A$49,Cinemas_data!$I$1:$I$49,"not Found")</f>
        <v>#NAME?</v>
      </c>
      <c r="N242" s="1" t="str">
        <f t="array" ref="N242">_xlfn.XLOOKUP(L242,Cinemas_data!$A$1:$A$49,Cinemas_data!$C$1:$C$49,"not Found")</f>
        <v>Thiruvananthapuram</v>
      </c>
      <c r="O242" s="1">
        <f t="array" ref="O242">_xlfn.XLOOKUP(A242,Booking_data!$A$1:$A$6001,Booking_data!$H$1:$H$6001,"not found")</f>
        <v>2</v>
      </c>
      <c r="P242" s="1">
        <f t="array" ref="P242">_xlfn.XLOOKUP(A242,Booking_data!$A$1:$A$6001,Booking_data!$I$1:$I$6001,"not Found")</f>
        <v>160</v>
      </c>
      <c r="Q242" s="1">
        <f t="shared" si="3"/>
        <v>320</v>
      </c>
      <c r="R242" s="1" t="str">
        <f t="array" ref="R242">_xlfn.XLOOKUP(A242,Booking_data!$A$1:$A$6001,Booking_data!$L$1:$L$6001,"Not Found")</f>
        <v>Credit Card</v>
      </c>
      <c r="S242" s="1">
        <f t="array" ref="S242">_xlfn.XLOOKUP(A242,Booking_data!$A$1:$A$6001,Booking_data!$N$1:$N$6001,"not Found")</f>
        <v>54</v>
      </c>
      <c r="T242" s="1" t="str">
        <f t="array" ref="T242">_xlfn.XLOOKUP(A242,Booking_data!$A$1:$A$6001,Booking_data!$O$1:$O$6001,"Not Found")</f>
        <v>Other</v>
      </c>
      <c r="U242" s="1" t="str">
        <f t="shared" si="4"/>
        <v>Above 45</v>
      </c>
      <c r="V242" s="1" t="str">
        <f t="shared" si="5"/>
        <v>Low Booking</v>
      </c>
    </row>
    <row r="243" ht="15.75" customHeight="1">
      <c r="A243" s="1" t="s">
        <v>557</v>
      </c>
      <c r="B243" s="6">
        <v>46179.0</v>
      </c>
      <c r="C243" s="6">
        <v>46182.0</v>
      </c>
      <c r="D243" s="7">
        <v>0.53125</v>
      </c>
      <c r="E243" s="1" t="str">
        <f t="shared" si="1"/>
        <v>Weekend</v>
      </c>
      <c r="F243" s="1" t="str">
        <f t="shared" si="2"/>
        <v>Jun</v>
      </c>
      <c r="G243" s="1" t="str">
        <f t="array" ref="G243">_xlfn.XLOOKUP(A243,Booking_data!$A$1:$A$6001,Booking_data!$D$1:$D$6001,"not found")</f>
        <v>M022</v>
      </c>
      <c r="H243" s="1" t="str">
        <f t="array" ref="H243">_xlfn.XLOOKUP(G243,Movies_data!$A$1:$A$41,Movies_data!$B$1:$B$41,"not found")</f>
        <v>12th Fail</v>
      </c>
      <c r="I243" s="1" t="str">
        <f t="array" ref="I243">_xlfn.XLOOKUP(G243,Movies_data!$A$1:$A$41,Movies_data!$D$1:$D$41,"not found")</f>
        <v>Drama</v>
      </c>
      <c r="J243" s="1" t="str">
        <f t="array" ref="J243">_xlfn.XLOOKUP(G243,Movies_data!$A$1:$A$41,Movies_data!$C$1:$C$41,"not found")</f>
        <v>Hindi</v>
      </c>
      <c r="K243" s="1">
        <f t="array" ref="K243">_xlfn.XLOOKUP(G243,Movies_data!$A$1:$A$41,Movies_data!$H$1:$H$41,"Not Found")</f>
        <v>9</v>
      </c>
      <c r="L243" s="1" t="str">
        <f t="array" ref="L243">_xlfn.XLOOKUP(A243,Booking_data!$A$1:$A$6001,Booking_data!$E$1:$E$6001,"not Found")</f>
        <v>C031</v>
      </c>
      <c r="M243" s="1" t="str">
        <f t="array" ref="M243">_xlfn.XLOOKUP(L243,Cinemas_data!$A$1:$A$49,Cinemas_data!$I$1:$I$49,"not Found")</f>
        <v>#NAME?</v>
      </c>
      <c r="N243" s="1" t="str">
        <f t="array" ref="N243">_xlfn.XLOOKUP(L243,Cinemas_data!$A$1:$A$49,Cinemas_data!$C$1:$C$49,"not Found")</f>
        <v>Madurai</v>
      </c>
      <c r="O243" s="1">
        <f t="array" ref="O243">_xlfn.XLOOKUP(A243,Booking_data!$A$1:$A$6001,Booking_data!$H$1:$H$6001,"not found")</f>
        <v>2</v>
      </c>
      <c r="P243" s="1">
        <f t="array" ref="P243">_xlfn.XLOOKUP(A243,Booking_data!$A$1:$A$6001,Booking_data!$I$1:$I$6001,"not Found")</f>
        <v>320</v>
      </c>
      <c r="Q243" s="1">
        <f t="shared" si="3"/>
        <v>640</v>
      </c>
      <c r="R243" s="1" t="str">
        <f t="array" ref="R243">_xlfn.XLOOKUP(A243,Booking_data!$A$1:$A$6001,Booking_data!$L$1:$L$6001,"Not Found")</f>
        <v>Debit Card</v>
      </c>
      <c r="S243" s="1">
        <f t="array" ref="S243">_xlfn.XLOOKUP(A243,Booking_data!$A$1:$A$6001,Booking_data!$N$1:$N$6001,"not Found")</f>
        <v>38</v>
      </c>
      <c r="T243" s="1" t="str">
        <f t="array" ref="T243">_xlfn.XLOOKUP(A243,Booking_data!$A$1:$A$6001,Booking_data!$O$1:$O$6001,"Not Found")</f>
        <v>Female</v>
      </c>
      <c r="U243" s="1" t="str">
        <f t="shared" si="4"/>
        <v>Middle Age</v>
      </c>
      <c r="V243" s="1" t="str">
        <f t="shared" si="5"/>
        <v>Low Booking</v>
      </c>
    </row>
    <row r="244" ht="15.75" customHeight="1">
      <c r="A244" s="1" t="s">
        <v>558</v>
      </c>
      <c r="B244" s="6">
        <v>46090.0</v>
      </c>
      <c r="C244" s="6">
        <v>46093.0</v>
      </c>
      <c r="D244" s="7">
        <v>0.7708333333333334</v>
      </c>
      <c r="E244" s="1" t="str">
        <f t="shared" si="1"/>
        <v>Weekday</v>
      </c>
      <c r="F244" s="1" t="str">
        <f t="shared" si="2"/>
        <v>Mar</v>
      </c>
      <c r="G244" s="1" t="str">
        <f t="array" ref="G244">_xlfn.XLOOKUP(A244,Booking_data!$A$1:$A$6001,Booking_data!$D$1:$D$6001,"not found")</f>
        <v>M007</v>
      </c>
      <c r="H244" s="1" t="str">
        <f t="array" ref="H244">_xlfn.XLOOKUP(G244,Movies_data!$A$1:$A$41,Movies_data!$B$1:$B$41,"not found")</f>
        <v>Good Night</v>
      </c>
      <c r="I244" s="1" t="str">
        <f t="array" ref="I244">_xlfn.XLOOKUP(G244,Movies_data!$A$1:$A$41,Movies_data!$D$1:$D$41,"not found")</f>
        <v>Comedy</v>
      </c>
      <c r="J244" s="1" t="str">
        <f t="array" ref="J244">_xlfn.XLOOKUP(G244,Movies_data!$A$1:$A$41,Movies_data!$C$1:$C$41,"not found")</f>
        <v>Tamil</v>
      </c>
      <c r="K244" s="1">
        <f t="array" ref="K244">_xlfn.XLOOKUP(G244,Movies_data!$A$1:$A$41,Movies_data!$H$1:$H$41,"Not Found")</f>
        <v>8</v>
      </c>
      <c r="L244" s="1" t="str">
        <f t="array" ref="L244">_xlfn.XLOOKUP(A244,Booking_data!$A$1:$A$6001,Booking_data!$E$1:$E$6001,"not Found")</f>
        <v>C022</v>
      </c>
      <c r="M244" s="1" t="str">
        <f t="array" ref="M244">_xlfn.XLOOKUP(L244,Cinemas_data!$A$1:$A$49,Cinemas_data!$I$1:$I$49,"not Found")</f>
        <v>#NAME?</v>
      </c>
      <c r="N244" s="1" t="str">
        <f t="array" ref="N244">_xlfn.XLOOKUP(L244,Cinemas_data!$A$1:$A$49,Cinemas_data!$C$1:$C$49,"not Found")</f>
        <v>Coimbatore</v>
      </c>
      <c r="O244" s="1">
        <f t="array" ref="O244">_xlfn.XLOOKUP(A244,Booking_data!$A$1:$A$6001,Booking_data!$H$1:$H$6001,"not found")</f>
        <v>2</v>
      </c>
      <c r="P244" s="1">
        <f t="array" ref="P244">_xlfn.XLOOKUP(A244,Booking_data!$A$1:$A$6001,Booking_data!$I$1:$I$6001,"not Found")</f>
        <v>200</v>
      </c>
      <c r="Q244" s="1">
        <f t="shared" si="3"/>
        <v>400</v>
      </c>
      <c r="R244" s="1" t="str">
        <f t="array" ref="R244">_xlfn.XLOOKUP(A244,Booking_data!$A$1:$A$6001,Booking_data!$L$1:$L$6001,"Not Found")</f>
        <v>Credit Card</v>
      </c>
      <c r="S244" s="1">
        <f t="array" ref="S244">_xlfn.XLOOKUP(A244,Booking_data!$A$1:$A$6001,Booking_data!$N$1:$N$6001,"not Found")</f>
        <v>42</v>
      </c>
      <c r="T244" s="1" t="str">
        <f t="array" ref="T244">_xlfn.XLOOKUP(A244,Booking_data!$A$1:$A$6001,Booking_data!$O$1:$O$6001,"Not Found")</f>
        <v>Female</v>
      </c>
      <c r="U244" s="1" t="str">
        <f t="shared" si="4"/>
        <v>Middle Age</v>
      </c>
      <c r="V244" s="1" t="str">
        <f t="shared" si="5"/>
        <v>Low Booking</v>
      </c>
    </row>
    <row r="245" ht="15.75" customHeight="1">
      <c r="A245" s="1" t="s">
        <v>559</v>
      </c>
      <c r="B245" s="6">
        <v>46119.0</v>
      </c>
      <c r="C245" s="6">
        <v>46124.0</v>
      </c>
      <c r="D245" s="7">
        <v>0.53125</v>
      </c>
      <c r="E245" s="1" t="str">
        <f t="shared" si="1"/>
        <v>Weekday</v>
      </c>
      <c r="F245" s="1" t="str">
        <f t="shared" si="2"/>
        <v>Apr</v>
      </c>
      <c r="G245" s="1" t="str">
        <f t="array" ref="G245">_xlfn.XLOOKUP(A245,Booking_data!$A$1:$A$6001,Booking_data!$D$1:$D$6001,"not found")</f>
        <v>M018</v>
      </c>
      <c r="H245" s="1" t="str">
        <f t="array" ref="H245">_xlfn.XLOOKUP(G245,Movies_data!$A$1:$A$41,Movies_data!$B$1:$B$41,"not found")</f>
        <v>Sita Ramam</v>
      </c>
      <c r="I245" s="1" t="str">
        <f t="array" ref="I245">_xlfn.XLOOKUP(G245,Movies_data!$A$1:$A$41,Movies_data!$D$1:$D$41,"not found")</f>
        <v>Romance</v>
      </c>
      <c r="J245" s="1" t="str">
        <f t="array" ref="J245">_xlfn.XLOOKUP(G245,Movies_data!$A$1:$A$41,Movies_data!$C$1:$C$41,"not found")</f>
        <v>Telugu</v>
      </c>
      <c r="K245" s="1">
        <f t="array" ref="K245">_xlfn.XLOOKUP(G245,Movies_data!$A$1:$A$41,Movies_data!$H$1:$H$41,"Not Found")</f>
        <v>8.5</v>
      </c>
      <c r="L245" s="1" t="str">
        <f t="array" ref="L245">_xlfn.XLOOKUP(A245,Booking_data!$A$1:$A$6001,Booking_data!$E$1:$E$6001,"not Found")</f>
        <v>C031</v>
      </c>
      <c r="M245" s="1" t="str">
        <f t="array" ref="M245">_xlfn.XLOOKUP(L245,Cinemas_data!$A$1:$A$49,Cinemas_data!$I$1:$I$49,"not Found")</f>
        <v>#NAME?</v>
      </c>
      <c r="N245" s="1" t="str">
        <f t="array" ref="N245">_xlfn.XLOOKUP(L245,Cinemas_data!$A$1:$A$49,Cinemas_data!$C$1:$C$49,"not Found")</f>
        <v>Madurai</v>
      </c>
      <c r="O245" s="1">
        <f t="array" ref="O245">_xlfn.XLOOKUP(A245,Booking_data!$A$1:$A$6001,Booking_data!$H$1:$H$6001,"not found")</f>
        <v>4</v>
      </c>
      <c r="P245" s="1">
        <f t="array" ref="P245">_xlfn.XLOOKUP(A245,Booking_data!$A$1:$A$6001,Booking_data!$I$1:$I$6001,"not Found")</f>
        <v>320</v>
      </c>
      <c r="Q245" s="1">
        <f t="shared" si="3"/>
        <v>1280</v>
      </c>
      <c r="R245" s="1" t="str">
        <f t="array" ref="R245">_xlfn.XLOOKUP(A245,Booking_data!$A$1:$A$6001,Booking_data!$L$1:$L$6001,"Not Found")</f>
        <v>UPI</v>
      </c>
      <c r="S245" s="1">
        <f t="array" ref="S245">_xlfn.XLOOKUP(A245,Booking_data!$A$1:$A$6001,Booking_data!$N$1:$N$6001,"not Found")</f>
        <v>32</v>
      </c>
      <c r="T245" s="1" t="str">
        <f t="array" ref="T245">_xlfn.XLOOKUP(A245,Booking_data!$A$1:$A$6001,Booking_data!$O$1:$O$6001,"Not Found")</f>
        <v>Male</v>
      </c>
      <c r="U245" s="1" t="str">
        <f t="shared" si="4"/>
        <v>Middle Age</v>
      </c>
      <c r="V245" s="1" t="str">
        <f t="shared" si="5"/>
        <v>Medium Booking</v>
      </c>
    </row>
    <row r="246" ht="15.75" customHeight="1">
      <c r="A246" s="1" t="s">
        <v>560</v>
      </c>
      <c r="B246" s="6">
        <v>46028.0</v>
      </c>
      <c r="C246" s="6">
        <v>46033.0</v>
      </c>
      <c r="D246" s="7">
        <v>0.8854166666666666</v>
      </c>
      <c r="E246" s="1" t="str">
        <f t="shared" si="1"/>
        <v>Weekday</v>
      </c>
      <c r="F246" s="1" t="str">
        <f t="shared" si="2"/>
        <v>Jan</v>
      </c>
      <c r="G246" s="1" t="str">
        <f t="array" ref="G246">_xlfn.XLOOKUP(A246,Booking_data!$A$1:$A$6001,Booking_data!$D$1:$D$6001,"not found")</f>
        <v>M007</v>
      </c>
      <c r="H246" s="1" t="str">
        <f t="array" ref="H246">_xlfn.XLOOKUP(G246,Movies_data!$A$1:$A$41,Movies_data!$B$1:$B$41,"not found")</f>
        <v>Good Night</v>
      </c>
      <c r="I246" s="1" t="str">
        <f t="array" ref="I246">_xlfn.XLOOKUP(G246,Movies_data!$A$1:$A$41,Movies_data!$D$1:$D$41,"not found")</f>
        <v>Comedy</v>
      </c>
      <c r="J246" s="1" t="str">
        <f t="array" ref="J246">_xlfn.XLOOKUP(G246,Movies_data!$A$1:$A$41,Movies_data!$C$1:$C$41,"not found")</f>
        <v>Tamil</v>
      </c>
      <c r="K246" s="1">
        <f t="array" ref="K246">_xlfn.XLOOKUP(G246,Movies_data!$A$1:$A$41,Movies_data!$H$1:$H$41,"Not Found")</f>
        <v>8</v>
      </c>
      <c r="L246" s="1" t="str">
        <f t="array" ref="L246">_xlfn.XLOOKUP(A246,Booking_data!$A$1:$A$6001,Booking_data!$E$1:$E$6001,"not Found")</f>
        <v>C031</v>
      </c>
      <c r="M246" s="1" t="str">
        <f t="array" ref="M246">_xlfn.XLOOKUP(L246,Cinemas_data!$A$1:$A$49,Cinemas_data!$I$1:$I$49,"not Found")</f>
        <v>#NAME?</v>
      </c>
      <c r="N246" s="1" t="str">
        <f t="array" ref="N246">_xlfn.XLOOKUP(L246,Cinemas_data!$A$1:$A$49,Cinemas_data!$C$1:$C$49,"not Found")</f>
        <v>Madurai</v>
      </c>
      <c r="O246" s="1">
        <f t="array" ref="O246">_xlfn.XLOOKUP(A246,Booking_data!$A$1:$A$6001,Booking_data!$H$1:$H$6001,"not found")</f>
        <v>2</v>
      </c>
      <c r="P246" s="1">
        <f t="array" ref="P246">_xlfn.XLOOKUP(A246,Booking_data!$A$1:$A$6001,Booking_data!$I$1:$I$6001,"not Found")</f>
        <v>240</v>
      </c>
      <c r="Q246" s="1">
        <f t="shared" si="3"/>
        <v>480</v>
      </c>
      <c r="R246" s="1" t="str">
        <f t="array" ref="R246">_xlfn.XLOOKUP(A246,Booking_data!$A$1:$A$6001,Booking_data!$L$1:$L$6001,"Not Found")</f>
        <v>Debit Card</v>
      </c>
      <c r="S246" s="1">
        <f t="array" ref="S246">_xlfn.XLOOKUP(A246,Booking_data!$A$1:$A$6001,Booking_data!$N$1:$N$6001,"not Found")</f>
        <v>22</v>
      </c>
      <c r="T246" s="1" t="str">
        <f t="array" ref="T246">_xlfn.XLOOKUP(A246,Booking_data!$A$1:$A$6001,Booking_data!$O$1:$O$6001,"Not Found")</f>
        <v>Other</v>
      </c>
      <c r="U246" s="1" t="str">
        <f t="shared" si="4"/>
        <v>Youngster</v>
      </c>
      <c r="V246" s="1" t="str">
        <f t="shared" si="5"/>
        <v>Low Booking</v>
      </c>
    </row>
    <row r="247" ht="15.75" customHeight="1">
      <c r="A247" s="1" t="s">
        <v>561</v>
      </c>
      <c r="B247" s="6">
        <v>46203.0</v>
      </c>
      <c r="C247" s="6">
        <v>46203.0</v>
      </c>
      <c r="D247" s="7">
        <v>0.53125</v>
      </c>
      <c r="E247" s="1" t="str">
        <f t="shared" si="1"/>
        <v>Weekday</v>
      </c>
      <c r="F247" s="1" t="str">
        <f t="shared" si="2"/>
        <v>Jun</v>
      </c>
      <c r="G247" s="1" t="str">
        <f t="array" ref="G247">_xlfn.XLOOKUP(A247,Booking_data!$A$1:$A$6001,Booking_data!$D$1:$D$6001,"not found")</f>
        <v>M012</v>
      </c>
      <c r="H247" s="1" t="str">
        <f t="array" ref="H247">_xlfn.XLOOKUP(G247,Movies_data!$A$1:$A$41,Movies_data!$B$1:$B$41,"not found")</f>
        <v>RRR</v>
      </c>
      <c r="I247" s="1" t="str">
        <f t="array" ref="I247">_xlfn.XLOOKUP(G247,Movies_data!$A$1:$A$41,Movies_data!$D$1:$D$41,"not found")</f>
        <v>Action</v>
      </c>
      <c r="J247" s="1" t="str">
        <f t="array" ref="J247">_xlfn.XLOOKUP(G247,Movies_data!$A$1:$A$41,Movies_data!$C$1:$C$41,"not found")</f>
        <v>Telugu</v>
      </c>
      <c r="K247" s="1">
        <f t="array" ref="K247">_xlfn.XLOOKUP(G247,Movies_data!$A$1:$A$41,Movies_data!$H$1:$H$41,"Not Found")</f>
        <v>7.8</v>
      </c>
      <c r="L247" s="1" t="str">
        <f t="array" ref="L247">_xlfn.XLOOKUP(A247,Booking_data!$A$1:$A$6001,Booking_data!$E$1:$E$6001,"not Found")</f>
        <v>C143</v>
      </c>
      <c r="M247" s="1" t="str">
        <f t="array" ref="M247">_xlfn.XLOOKUP(L247,Cinemas_data!$A$1:$A$49,Cinemas_data!$I$1:$I$49,"not Found")</f>
        <v>#NAME?</v>
      </c>
      <c r="N247" s="1" t="str">
        <f t="array" ref="N247">_xlfn.XLOOKUP(L247,Cinemas_data!$A$1:$A$49,Cinemas_data!$C$1:$C$49,"not Found")</f>
        <v>Ahmedabad</v>
      </c>
      <c r="O247" s="1">
        <f t="array" ref="O247">_xlfn.XLOOKUP(A247,Booking_data!$A$1:$A$6001,Booking_data!$H$1:$H$6001,"not found")</f>
        <v>3</v>
      </c>
      <c r="P247" s="1">
        <f t="array" ref="P247">_xlfn.XLOOKUP(A247,Booking_data!$A$1:$A$6001,Booking_data!$I$1:$I$6001,"not Found")</f>
        <v>240</v>
      </c>
      <c r="Q247" s="1">
        <f t="shared" si="3"/>
        <v>720</v>
      </c>
      <c r="R247" s="1" t="str">
        <f t="array" ref="R247">_xlfn.XLOOKUP(A247,Booking_data!$A$1:$A$6001,Booking_data!$L$1:$L$6001,"Not Found")</f>
        <v>Net Banking</v>
      </c>
      <c r="S247" s="1">
        <f t="array" ref="S247">_xlfn.XLOOKUP(A247,Booking_data!$A$1:$A$6001,Booking_data!$N$1:$N$6001,"not Found")</f>
        <v>39</v>
      </c>
      <c r="T247" s="1" t="str">
        <f t="array" ref="T247">_xlfn.XLOOKUP(A247,Booking_data!$A$1:$A$6001,Booking_data!$O$1:$O$6001,"Not Found")</f>
        <v>Other</v>
      </c>
      <c r="U247" s="1" t="str">
        <f t="shared" si="4"/>
        <v>Middle Age</v>
      </c>
      <c r="V247" s="1" t="str">
        <f t="shared" si="5"/>
        <v>Medium Booking</v>
      </c>
    </row>
    <row r="248" ht="15.75" customHeight="1">
      <c r="A248" s="1" t="s">
        <v>562</v>
      </c>
      <c r="B248" s="6">
        <v>46192.0</v>
      </c>
      <c r="C248" s="6">
        <v>46196.0</v>
      </c>
      <c r="D248" s="7">
        <v>0.6458333333333334</v>
      </c>
      <c r="E248" s="1" t="str">
        <f t="shared" si="1"/>
        <v>Weekday</v>
      </c>
      <c r="F248" s="1" t="str">
        <f t="shared" si="2"/>
        <v>Jun</v>
      </c>
      <c r="G248" s="1" t="str">
        <f t="array" ref="G248">_xlfn.XLOOKUP(A248,Booking_data!$A$1:$A$6001,Booking_data!$D$1:$D$6001,"not found")</f>
        <v>M008</v>
      </c>
      <c r="H248" s="1" t="str">
        <f t="array" ref="H248">_xlfn.XLOOKUP(G248,Movies_data!$A$1:$A$41,Movies_data!$B$1:$B$41,"not found")</f>
        <v>Love Today</v>
      </c>
      <c r="I248" s="1" t="str">
        <f t="array" ref="I248">_xlfn.XLOOKUP(G248,Movies_data!$A$1:$A$41,Movies_data!$D$1:$D$41,"not found")</f>
        <v>Romance</v>
      </c>
      <c r="J248" s="1" t="str">
        <f t="array" ref="J248">_xlfn.XLOOKUP(G248,Movies_data!$A$1:$A$41,Movies_data!$C$1:$C$41,"not found")</f>
        <v>Tamil</v>
      </c>
      <c r="K248" s="1">
        <f t="array" ref="K248">_xlfn.XLOOKUP(G248,Movies_data!$A$1:$A$41,Movies_data!$H$1:$H$41,"Not Found")</f>
        <v>7.4</v>
      </c>
      <c r="L248" s="1" t="str">
        <f t="array" ref="L248">_xlfn.XLOOKUP(A248,Booking_data!$A$1:$A$6001,Booking_data!$E$1:$E$6001,"not Found")</f>
        <v>C031</v>
      </c>
      <c r="M248" s="1" t="str">
        <f t="array" ref="M248">_xlfn.XLOOKUP(L248,Cinemas_data!$A$1:$A$49,Cinemas_data!$I$1:$I$49,"not Found")</f>
        <v>#NAME?</v>
      </c>
      <c r="N248" s="1" t="str">
        <f t="array" ref="N248">_xlfn.XLOOKUP(L248,Cinemas_data!$A$1:$A$49,Cinemas_data!$C$1:$C$49,"not Found")</f>
        <v>Madurai</v>
      </c>
      <c r="O248" s="1">
        <f t="array" ref="O248">_xlfn.XLOOKUP(A248,Booking_data!$A$1:$A$6001,Booking_data!$H$1:$H$6001,"not found")</f>
        <v>2</v>
      </c>
      <c r="P248" s="1">
        <f t="array" ref="P248">_xlfn.XLOOKUP(A248,Booking_data!$A$1:$A$6001,Booking_data!$I$1:$I$6001,"not Found")</f>
        <v>240</v>
      </c>
      <c r="Q248" s="1">
        <f t="shared" si="3"/>
        <v>480</v>
      </c>
      <c r="R248" s="1" t="str">
        <f t="array" ref="R248">_xlfn.XLOOKUP(A248,Booking_data!$A$1:$A$6001,Booking_data!$L$1:$L$6001,"Not Found")</f>
        <v>Net Banking</v>
      </c>
      <c r="S248" s="1">
        <f t="array" ref="S248">_xlfn.XLOOKUP(A248,Booking_data!$A$1:$A$6001,Booking_data!$N$1:$N$6001,"not Found")</f>
        <v>21</v>
      </c>
      <c r="T248" s="1" t="str">
        <f t="array" ref="T248">_xlfn.XLOOKUP(A248,Booking_data!$A$1:$A$6001,Booking_data!$O$1:$O$6001,"Not Found")</f>
        <v>Male</v>
      </c>
      <c r="U248" s="1" t="str">
        <f t="shared" si="4"/>
        <v>Youngster</v>
      </c>
      <c r="V248" s="1" t="str">
        <f t="shared" si="5"/>
        <v>Low Booking</v>
      </c>
    </row>
    <row r="249" ht="15.75" customHeight="1">
      <c r="A249" s="1" t="s">
        <v>563</v>
      </c>
      <c r="B249" s="6">
        <v>46192.0</v>
      </c>
      <c r="C249" s="6">
        <v>46199.0</v>
      </c>
      <c r="D249" s="7">
        <v>0.6458333333333334</v>
      </c>
      <c r="E249" s="1" t="str">
        <f t="shared" si="1"/>
        <v>Weekday</v>
      </c>
      <c r="F249" s="1" t="str">
        <f t="shared" si="2"/>
        <v>Jun</v>
      </c>
      <c r="G249" s="1" t="str">
        <f t="array" ref="G249">_xlfn.XLOOKUP(A249,Booking_data!$A$1:$A$6001,Booking_data!$D$1:$D$6001,"not found")</f>
        <v>M005</v>
      </c>
      <c r="H249" s="1" t="str">
        <f t="array" ref="H249">_xlfn.XLOOKUP(G249,Movies_data!$A$1:$A$41,Movies_data!$B$1:$B$41,"not found")</f>
        <v>Ponniyin Selvan II</v>
      </c>
      <c r="I249" s="1" t="str">
        <f t="array" ref="I249">_xlfn.XLOOKUP(G249,Movies_data!$A$1:$A$41,Movies_data!$D$1:$D$41,"not found")</f>
        <v>Drama</v>
      </c>
      <c r="J249" s="1" t="str">
        <f t="array" ref="J249">_xlfn.XLOOKUP(G249,Movies_data!$A$1:$A$41,Movies_data!$C$1:$C$41,"not found")</f>
        <v>Tamil</v>
      </c>
      <c r="K249" s="1">
        <f t="array" ref="K249">_xlfn.XLOOKUP(G249,Movies_data!$A$1:$A$41,Movies_data!$H$1:$H$41,"Not Found")</f>
        <v>7.3</v>
      </c>
      <c r="L249" s="1" t="str">
        <f t="array" ref="L249">_xlfn.XLOOKUP(A249,Booking_data!$A$1:$A$6001,Booking_data!$E$1:$E$6001,"not Found")</f>
        <v>C012</v>
      </c>
      <c r="M249" s="1" t="str">
        <f t="array" ref="M249">_xlfn.XLOOKUP(L249,Cinemas_data!$A$1:$A$49,Cinemas_data!$I$1:$I$49,"not Found")</f>
        <v>#NAME?</v>
      </c>
      <c r="N249" s="1" t="str">
        <f t="array" ref="N249">_xlfn.XLOOKUP(L249,Cinemas_data!$A$1:$A$49,Cinemas_data!$C$1:$C$49,"not Found")</f>
        <v>Chennai</v>
      </c>
      <c r="O249" s="1">
        <f t="array" ref="O249">_xlfn.XLOOKUP(A249,Booking_data!$A$1:$A$6001,Booking_data!$H$1:$H$6001,"not found")</f>
        <v>2</v>
      </c>
      <c r="P249" s="1">
        <f t="array" ref="P249">_xlfn.XLOOKUP(A249,Booking_data!$A$1:$A$6001,Booking_data!$I$1:$I$6001,"not Found")</f>
        <v>160</v>
      </c>
      <c r="Q249" s="1">
        <f t="shared" si="3"/>
        <v>320</v>
      </c>
      <c r="R249" s="1" t="str">
        <f t="array" ref="R249">_xlfn.XLOOKUP(A249,Booking_data!$A$1:$A$6001,Booking_data!$L$1:$L$6001,"Not Found")</f>
        <v>Net Banking</v>
      </c>
      <c r="S249" s="1">
        <f t="array" ref="S249">_xlfn.XLOOKUP(A249,Booking_data!$A$1:$A$6001,Booking_data!$N$1:$N$6001,"not Found")</f>
        <v>25</v>
      </c>
      <c r="T249" s="1" t="str">
        <f t="array" ref="T249">_xlfn.XLOOKUP(A249,Booking_data!$A$1:$A$6001,Booking_data!$O$1:$O$6001,"Not Found")</f>
        <v>Female</v>
      </c>
      <c r="U249" s="1" t="str">
        <f t="shared" si="4"/>
        <v>Youngster</v>
      </c>
      <c r="V249" s="1" t="str">
        <f t="shared" si="5"/>
        <v>Low Booking</v>
      </c>
    </row>
    <row r="250" ht="15.75" customHeight="1">
      <c r="A250" s="1" t="s">
        <v>564</v>
      </c>
      <c r="B250" s="6">
        <v>46046.0</v>
      </c>
      <c r="C250" s="6">
        <v>46052.0</v>
      </c>
      <c r="D250" s="7">
        <v>0.53125</v>
      </c>
      <c r="E250" s="1" t="str">
        <f t="shared" si="1"/>
        <v>Weekend</v>
      </c>
      <c r="F250" s="1" t="str">
        <f t="shared" si="2"/>
        <v>Jan</v>
      </c>
      <c r="G250" s="1" t="str">
        <f t="array" ref="G250">_xlfn.XLOOKUP(A250,Booking_data!$A$1:$A$6001,Booking_data!$D$1:$D$6001,"not found")</f>
        <v>M005</v>
      </c>
      <c r="H250" s="1" t="str">
        <f t="array" ref="H250">_xlfn.XLOOKUP(G250,Movies_data!$A$1:$A$41,Movies_data!$B$1:$B$41,"not found")</f>
        <v>Ponniyin Selvan II</v>
      </c>
      <c r="I250" s="1" t="str">
        <f t="array" ref="I250">_xlfn.XLOOKUP(G250,Movies_data!$A$1:$A$41,Movies_data!$D$1:$D$41,"not found")</f>
        <v>Drama</v>
      </c>
      <c r="J250" s="1" t="str">
        <f t="array" ref="J250">_xlfn.XLOOKUP(G250,Movies_data!$A$1:$A$41,Movies_data!$C$1:$C$41,"not found")</f>
        <v>Tamil</v>
      </c>
      <c r="K250" s="1">
        <f t="array" ref="K250">_xlfn.XLOOKUP(G250,Movies_data!$A$1:$A$41,Movies_data!$H$1:$H$41,"Not Found")</f>
        <v>7.3</v>
      </c>
      <c r="L250" s="1" t="str">
        <f t="array" ref="L250">_xlfn.XLOOKUP(A250,Booking_data!$A$1:$A$6001,Booking_data!$E$1:$E$6001,"not Found")</f>
        <v>C091</v>
      </c>
      <c r="M250" s="1" t="str">
        <f t="array" ref="M250">_xlfn.XLOOKUP(L250,Cinemas_data!$A$1:$A$49,Cinemas_data!$I$1:$I$49,"not Found")</f>
        <v>#NAME?</v>
      </c>
      <c r="N250" s="1" t="str">
        <f t="array" ref="N250">_xlfn.XLOOKUP(L250,Cinemas_data!$A$1:$A$49,Cinemas_data!$C$1:$C$49,"not Found")</f>
        <v>Mumbai</v>
      </c>
      <c r="O250" s="1">
        <f t="array" ref="O250">_xlfn.XLOOKUP(A250,Booking_data!$A$1:$A$6001,Booking_data!$H$1:$H$6001,"not found")</f>
        <v>2</v>
      </c>
      <c r="P250" s="1">
        <f t="array" ref="P250">_xlfn.XLOOKUP(A250,Booking_data!$A$1:$A$6001,Booking_data!$I$1:$I$6001,"not Found")</f>
        <v>200</v>
      </c>
      <c r="Q250" s="1">
        <f t="shared" si="3"/>
        <v>400</v>
      </c>
      <c r="R250" s="1" t="str">
        <f t="array" ref="R250">_xlfn.XLOOKUP(A250,Booking_data!$A$1:$A$6001,Booking_data!$L$1:$L$6001,"Not Found")</f>
        <v>Wallet</v>
      </c>
      <c r="S250" s="1">
        <f t="array" ref="S250">_xlfn.XLOOKUP(A250,Booking_data!$A$1:$A$6001,Booking_data!$N$1:$N$6001,"not Found")</f>
        <v>34</v>
      </c>
      <c r="T250" s="1" t="str">
        <f t="array" ref="T250">_xlfn.XLOOKUP(A250,Booking_data!$A$1:$A$6001,Booking_data!$O$1:$O$6001,"Not Found")</f>
        <v>Male</v>
      </c>
      <c r="U250" s="1" t="str">
        <f t="shared" si="4"/>
        <v>Middle Age</v>
      </c>
      <c r="V250" s="1" t="str">
        <f t="shared" si="5"/>
        <v>Low Booking</v>
      </c>
    </row>
    <row r="251" ht="15.75" customHeight="1">
      <c r="A251" s="1" t="s">
        <v>565</v>
      </c>
      <c r="B251" s="6">
        <v>46201.0</v>
      </c>
      <c r="C251" s="6">
        <v>46202.0</v>
      </c>
      <c r="D251" s="7">
        <v>0.7708333333333334</v>
      </c>
      <c r="E251" s="1" t="str">
        <f t="shared" si="1"/>
        <v>Weekend</v>
      </c>
      <c r="F251" s="1" t="str">
        <f t="shared" si="2"/>
        <v>Jun</v>
      </c>
      <c r="G251" s="1" t="str">
        <f t="array" ref="G251">_xlfn.XLOOKUP(A251,Booking_data!$A$1:$A$6001,Booking_data!$D$1:$D$6001,"not found")</f>
        <v>M003</v>
      </c>
      <c r="H251" s="1" t="str">
        <f t="array" ref="H251">_xlfn.XLOOKUP(G251,Movies_data!$A$1:$A$41,Movies_data!$B$1:$B$41,"not found")</f>
        <v>Vikram</v>
      </c>
      <c r="I251" s="1" t="str">
        <f t="array" ref="I251">_xlfn.XLOOKUP(G251,Movies_data!$A$1:$A$41,Movies_data!$D$1:$D$41,"not found")</f>
        <v>Action</v>
      </c>
      <c r="J251" s="1" t="str">
        <f t="array" ref="J251">_xlfn.XLOOKUP(G251,Movies_data!$A$1:$A$41,Movies_data!$C$1:$C$41,"not found")</f>
        <v>Tamil</v>
      </c>
      <c r="K251" s="1">
        <f t="array" ref="K251">_xlfn.XLOOKUP(G251,Movies_data!$A$1:$A$41,Movies_data!$H$1:$H$41,"Not Found")</f>
        <v>8.3</v>
      </c>
      <c r="L251" s="1" t="str">
        <f t="array" ref="L251">_xlfn.XLOOKUP(A251,Booking_data!$A$1:$A$6001,Booking_data!$E$1:$E$6001,"not Found")</f>
        <v>C082</v>
      </c>
      <c r="M251" s="1" t="str">
        <f t="array" ref="M251">_xlfn.XLOOKUP(L251,Cinemas_data!$A$1:$A$49,Cinemas_data!$I$1:$I$49,"not Found")</f>
        <v>#NAME?</v>
      </c>
      <c r="N251" s="1" t="str">
        <f t="array" ref="N251">_xlfn.XLOOKUP(L251,Cinemas_data!$A$1:$A$49,Cinemas_data!$C$1:$C$49,"not Found")</f>
        <v>Vijayawada</v>
      </c>
      <c r="O251" s="1">
        <f t="array" ref="O251">_xlfn.XLOOKUP(A251,Booking_data!$A$1:$A$6001,Booking_data!$H$1:$H$6001,"not found")</f>
        <v>2</v>
      </c>
      <c r="P251" s="1">
        <f t="array" ref="P251">_xlfn.XLOOKUP(A251,Booking_data!$A$1:$A$6001,Booking_data!$I$1:$I$6001,"not Found")</f>
        <v>460</v>
      </c>
      <c r="Q251" s="1">
        <f t="shared" si="3"/>
        <v>920</v>
      </c>
      <c r="R251" s="1" t="str">
        <f t="array" ref="R251">_xlfn.XLOOKUP(A251,Booking_data!$A$1:$A$6001,Booking_data!$L$1:$L$6001,"Not Found")</f>
        <v>Net Banking</v>
      </c>
      <c r="S251" s="1">
        <f t="array" ref="S251">_xlfn.XLOOKUP(A251,Booking_data!$A$1:$A$6001,Booking_data!$N$1:$N$6001,"not Found")</f>
        <v>21</v>
      </c>
      <c r="T251" s="1" t="str">
        <f t="array" ref="T251">_xlfn.XLOOKUP(A251,Booking_data!$A$1:$A$6001,Booking_data!$O$1:$O$6001,"Not Found")</f>
        <v>Other</v>
      </c>
      <c r="U251" s="1" t="str">
        <f t="shared" si="4"/>
        <v>Youngster</v>
      </c>
      <c r="V251" s="1" t="str">
        <f t="shared" si="5"/>
        <v>Low Booking</v>
      </c>
    </row>
    <row r="252" ht="15.75" customHeight="1">
      <c r="A252" s="1" t="s">
        <v>566</v>
      </c>
      <c r="B252" s="6">
        <v>46169.0</v>
      </c>
      <c r="C252" s="6">
        <v>46172.0</v>
      </c>
      <c r="D252" s="7">
        <v>0.8854166666666666</v>
      </c>
      <c r="E252" s="1" t="str">
        <f t="shared" si="1"/>
        <v>Weekday</v>
      </c>
      <c r="F252" s="1" t="str">
        <f t="shared" si="2"/>
        <v>May</v>
      </c>
      <c r="G252" s="1" t="str">
        <f t="array" ref="G252">_xlfn.XLOOKUP(A252,Booking_data!$A$1:$A$6001,Booking_data!$D$1:$D$6001,"not found")</f>
        <v>M014</v>
      </c>
      <c r="H252" s="1" t="str">
        <f t="array" ref="H252">_xlfn.XLOOKUP(G252,Movies_data!$A$1:$A$41,Movies_data!$B$1:$B$41,"not found")</f>
        <v>Hi Nanna</v>
      </c>
      <c r="I252" s="1" t="str">
        <f t="array" ref="I252">_xlfn.XLOOKUP(G252,Movies_data!$A$1:$A$41,Movies_data!$D$1:$D$41,"not found")</f>
        <v>Romance</v>
      </c>
      <c r="J252" s="1" t="str">
        <f t="array" ref="J252">_xlfn.XLOOKUP(G252,Movies_data!$A$1:$A$41,Movies_data!$C$1:$C$41,"not found")</f>
        <v>Telugu</v>
      </c>
      <c r="K252" s="1">
        <f t="array" ref="K252">_xlfn.XLOOKUP(G252,Movies_data!$A$1:$A$41,Movies_data!$H$1:$H$41,"Not Found")</f>
        <v>8</v>
      </c>
      <c r="L252" s="1" t="str">
        <f t="array" ref="L252">_xlfn.XLOOKUP(A252,Booking_data!$A$1:$A$6001,Booking_data!$E$1:$E$6001,"not Found")</f>
        <v>C023</v>
      </c>
      <c r="M252" s="1" t="str">
        <f t="array" ref="M252">_xlfn.XLOOKUP(L252,Cinemas_data!$A$1:$A$49,Cinemas_data!$I$1:$I$49,"not Found")</f>
        <v>#NAME?</v>
      </c>
      <c r="N252" s="1" t="str">
        <f t="array" ref="N252">_xlfn.XLOOKUP(L252,Cinemas_data!$A$1:$A$49,Cinemas_data!$C$1:$C$49,"not Found")</f>
        <v>Coimbatore</v>
      </c>
      <c r="O252" s="1">
        <f t="array" ref="O252">_xlfn.XLOOKUP(A252,Booking_data!$A$1:$A$6001,Booking_data!$H$1:$H$6001,"not found")</f>
        <v>5</v>
      </c>
      <c r="P252" s="1">
        <f t="array" ref="P252">_xlfn.XLOOKUP(A252,Booking_data!$A$1:$A$6001,Booking_data!$I$1:$I$6001,"not Found")</f>
        <v>320</v>
      </c>
      <c r="Q252" s="1">
        <f t="shared" si="3"/>
        <v>1600</v>
      </c>
      <c r="R252" s="1" t="str">
        <f t="array" ref="R252">_xlfn.XLOOKUP(A252,Booking_data!$A$1:$A$6001,Booking_data!$L$1:$L$6001,"Not Found")</f>
        <v>Credit Card</v>
      </c>
      <c r="S252" s="1">
        <f t="array" ref="S252">_xlfn.XLOOKUP(A252,Booking_data!$A$1:$A$6001,Booking_data!$N$1:$N$6001,"not Found")</f>
        <v>51</v>
      </c>
      <c r="T252" s="1" t="str">
        <f t="array" ref="T252">_xlfn.XLOOKUP(A252,Booking_data!$A$1:$A$6001,Booking_data!$O$1:$O$6001,"Not Found")</f>
        <v>Male</v>
      </c>
      <c r="U252" s="1" t="str">
        <f t="shared" si="4"/>
        <v>Above 45</v>
      </c>
      <c r="V252" s="1" t="str">
        <f t="shared" si="5"/>
        <v>High Booking</v>
      </c>
    </row>
    <row r="253" ht="15.75" customHeight="1">
      <c r="A253" s="1" t="s">
        <v>567</v>
      </c>
      <c r="B253" s="6">
        <v>46067.0</v>
      </c>
      <c r="C253" s="6">
        <v>46069.0</v>
      </c>
      <c r="D253" s="7">
        <v>0.9375</v>
      </c>
      <c r="E253" s="1" t="str">
        <f t="shared" si="1"/>
        <v>Weekend</v>
      </c>
      <c r="F253" s="1" t="str">
        <f t="shared" si="2"/>
        <v>Feb</v>
      </c>
      <c r="G253" s="1" t="str">
        <f t="array" ref="G253">_xlfn.XLOOKUP(A253,Booking_data!$A$1:$A$6001,Booking_data!$D$1:$D$6001,"not found")</f>
        <v>M039</v>
      </c>
      <c r="H253" s="1" t="str">
        <f t="array" ref="H253">_xlfn.XLOOKUP(G253,Movies_data!$A$1:$A$41,Movies_data!$B$1:$B$41,"not found")</f>
        <v>Dune: Part Two</v>
      </c>
      <c r="I253" s="1" t="str">
        <f t="array" ref="I253">_xlfn.XLOOKUP(G253,Movies_data!$A$1:$A$41,Movies_data!$D$1:$D$41,"not found")</f>
        <v>Sci-Fi</v>
      </c>
      <c r="J253" s="1" t="str">
        <f t="array" ref="J253">_xlfn.XLOOKUP(G253,Movies_data!$A$1:$A$41,Movies_data!$C$1:$C$41,"not found")</f>
        <v>English</v>
      </c>
      <c r="K253" s="1">
        <f t="array" ref="K253">_xlfn.XLOOKUP(G253,Movies_data!$A$1:$A$41,Movies_data!$H$1:$H$41,"Not Found")</f>
        <v>8.5</v>
      </c>
      <c r="L253" s="1" t="str">
        <f t="array" ref="L253">_xlfn.XLOOKUP(A253,Booking_data!$A$1:$A$6001,Booking_data!$E$1:$E$6001,"not Found")</f>
        <v>C051</v>
      </c>
      <c r="M253" s="1" t="str">
        <f t="array" ref="M253">_xlfn.XLOOKUP(L253,Cinemas_data!$A$1:$A$49,Cinemas_data!$I$1:$I$49,"not Found")</f>
        <v>#NAME?</v>
      </c>
      <c r="N253" s="1" t="str">
        <f t="array" ref="N253">_xlfn.XLOOKUP(L253,Cinemas_data!$A$1:$A$49,Cinemas_data!$C$1:$C$49,"not Found")</f>
        <v>Bengaluru</v>
      </c>
      <c r="O253" s="1">
        <f t="array" ref="O253">_xlfn.XLOOKUP(A253,Booking_data!$A$1:$A$6001,Booking_data!$H$1:$H$6001,"not found")</f>
        <v>1</v>
      </c>
      <c r="P253" s="1">
        <f t="array" ref="P253">_xlfn.XLOOKUP(A253,Booking_data!$A$1:$A$6001,Booking_data!$I$1:$I$6001,"not Found")</f>
        <v>280</v>
      </c>
      <c r="Q253" s="1">
        <f t="shared" si="3"/>
        <v>280</v>
      </c>
      <c r="R253" s="1" t="str">
        <f t="array" ref="R253">_xlfn.XLOOKUP(A253,Booking_data!$A$1:$A$6001,Booking_data!$L$1:$L$6001,"Not Found")</f>
        <v>Wallet</v>
      </c>
      <c r="S253" s="1">
        <f t="array" ref="S253">_xlfn.XLOOKUP(A253,Booking_data!$A$1:$A$6001,Booking_data!$N$1:$N$6001,"not Found")</f>
        <v>30</v>
      </c>
      <c r="T253" s="1" t="str">
        <f t="array" ref="T253">_xlfn.XLOOKUP(A253,Booking_data!$A$1:$A$6001,Booking_data!$O$1:$O$6001,"Not Found")</f>
        <v>Female</v>
      </c>
      <c r="U253" s="1" t="str">
        <f t="shared" si="4"/>
        <v>Middle Age</v>
      </c>
      <c r="V253" s="1" t="str">
        <f t="shared" si="5"/>
        <v>Low Booking</v>
      </c>
    </row>
    <row r="254" ht="15.75" customHeight="1">
      <c r="A254" s="1" t="s">
        <v>568</v>
      </c>
      <c r="B254" s="6">
        <v>46040.0</v>
      </c>
      <c r="C254" s="6">
        <v>46041.0</v>
      </c>
      <c r="D254" s="7">
        <v>0.9375</v>
      </c>
      <c r="E254" s="1" t="str">
        <f t="shared" si="1"/>
        <v>Weekend</v>
      </c>
      <c r="F254" s="1" t="str">
        <f t="shared" si="2"/>
        <v>Jan</v>
      </c>
      <c r="G254" s="1" t="str">
        <f t="array" ref="G254">_xlfn.XLOOKUP(A254,Booking_data!$A$1:$A$6001,Booking_data!$D$1:$D$6001,"not found")</f>
        <v>M010</v>
      </c>
      <c r="H254" s="1" t="str">
        <f t="array" ref="H254">_xlfn.XLOOKUP(G254,Movies_data!$A$1:$A$41,Movies_data!$B$1:$B$41,"not found")</f>
        <v>Captain Miller</v>
      </c>
      <c r="I254" s="1" t="str">
        <f t="array" ref="I254">_xlfn.XLOOKUP(G254,Movies_data!$A$1:$A$41,Movies_data!$D$1:$D$41,"not found")</f>
        <v>Action</v>
      </c>
      <c r="J254" s="1" t="str">
        <f t="array" ref="J254">_xlfn.XLOOKUP(G254,Movies_data!$A$1:$A$41,Movies_data!$C$1:$C$41,"not found")</f>
        <v>Tamil</v>
      </c>
      <c r="K254" s="1">
        <f t="array" ref="K254">_xlfn.XLOOKUP(G254,Movies_data!$A$1:$A$41,Movies_data!$H$1:$H$41,"Not Found")</f>
        <v>7</v>
      </c>
      <c r="L254" s="1" t="str">
        <f t="array" ref="L254">_xlfn.XLOOKUP(A254,Booking_data!$A$1:$A$6001,Booking_data!$E$1:$E$6001,"not Found")</f>
        <v>C092</v>
      </c>
      <c r="M254" s="1" t="str">
        <f t="array" ref="M254">_xlfn.XLOOKUP(L254,Cinemas_data!$A$1:$A$49,Cinemas_data!$I$1:$I$49,"not Found")</f>
        <v>#NAME?</v>
      </c>
      <c r="N254" s="1" t="str">
        <f t="array" ref="N254">_xlfn.XLOOKUP(L254,Cinemas_data!$A$1:$A$49,Cinemas_data!$C$1:$C$49,"not Found")</f>
        <v>Mumbai</v>
      </c>
      <c r="O254" s="1">
        <f t="array" ref="O254">_xlfn.XLOOKUP(A254,Booking_data!$A$1:$A$6001,Booking_data!$H$1:$H$6001,"not found")</f>
        <v>2</v>
      </c>
      <c r="P254" s="1">
        <f t="array" ref="P254">_xlfn.XLOOKUP(A254,Booking_data!$A$1:$A$6001,Booking_data!$I$1:$I$6001,"not Found")</f>
        <v>340</v>
      </c>
      <c r="Q254" s="1">
        <f t="shared" si="3"/>
        <v>680</v>
      </c>
      <c r="R254" s="1" t="str">
        <f t="array" ref="R254">_xlfn.XLOOKUP(A254,Booking_data!$A$1:$A$6001,Booking_data!$L$1:$L$6001,"Not Found")</f>
        <v>Wallet</v>
      </c>
      <c r="S254" s="1">
        <f t="array" ref="S254">_xlfn.XLOOKUP(A254,Booking_data!$A$1:$A$6001,Booking_data!$N$1:$N$6001,"not Found")</f>
        <v>18</v>
      </c>
      <c r="T254" s="1" t="str">
        <f t="array" ref="T254">_xlfn.XLOOKUP(A254,Booking_data!$A$1:$A$6001,Booking_data!$O$1:$O$6001,"Not Found")</f>
        <v>Other</v>
      </c>
      <c r="U254" s="1" t="str">
        <f t="shared" si="4"/>
        <v>Youngster</v>
      </c>
      <c r="V254" s="1" t="str">
        <f t="shared" si="5"/>
        <v>Low Booking</v>
      </c>
    </row>
    <row r="255" ht="15.75" customHeight="1">
      <c r="A255" s="1" t="s">
        <v>569</v>
      </c>
      <c r="B255" s="6">
        <v>46051.0</v>
      </c>
      <c r="C255" s="6">
        <v>46057.0</v>
      </c>
      <c r="D255" s="7">
        <v>0.8854166666666666</v>
      </c>
      <c r="E255" s="1" t="str">
        <f t="shared" si="1"/>
        <v>Weekday</v>
      </c>
      <c r="F255" s="1" t="str">
        <f t="shared" si="2"/>
        <v>Jan</v>
      </c>
      <c r="G255" s="1" t="str">
        <f t="array" ref="G255">_xlfn.XLOOKUP(A255,Booking_data!$A$1:$A$6001,Booking_data!$D$1:$D$6001,"not found")</f>
        <v>M004</v>
      </c>
      <c r="H255" s="1" t="str">
        <f t="array" ref="H255">_xlfn.XLOOKUP(G255,Movies_data!$A$1:$A$41,Movies_data!$B$1:$B$41,"not found")</f>
        <v>Ponniyin Selvan I</v>
      </c>
      <c r="I255" s="1" t="str">
        <f t="array" ref="I255">_xlfn.XLOOKUP(G255,Movies_data!$A$1:$A$41,Movies_data!$D$1:$D$41,"not found")</f>
        <v>Drama</v>
      </c>
      <c r="J255" s="1" t="str">
        <f t="array" ref="J255">_xlfn.XLOOKUP(G255,Movies_data!$A$1:$A$41,Movies_data!$C$1:$C$41,"not found")</f>
        <v>Tamil</v>
      </c>
      <c r="K255" s="1">
        <f t="array" ref="K255">_xlfn.XLOOKUP(G255,Movies_data!$A$1:$A$41,Movies_data!$H$1:$H$41,"Not Found")</f>
        <v>7.6</v>
      </c>
      <c r="L255" s="1" t="str">
        <f t="array" ref="L255">_xlfn.XLOOKUP(A255,Booking_data!$A$1:$A$6001,Booking_data!$E$1:$E$6001,"not Found")</f>
        <v>C131</v>
      </c>
      <c r="M255" s="1" t="str">
        <f t="array" ref="M255">_xlfn.XLOOKUP(L255,Cinemas_data!$A$1:$A$49,Cinemas_data!$I$1:$I$49,"not Found")</f>
        <v>#NAME?</v>
      </c>
      <c r="N255" s="1" t="str">
        <f t="array" ref="N255">_xlfn.XLOOKUP(L255,Cinemas_data!$A$1:$A$49,Cinemas_data!$C$1:$C$49,"not Found")</f>
        <v>Kolkata</v>
      </c>
      <c r="O255" s="1">
        <f t="array" ref="O255">_xlfn.XLOOKUP(A255,Booking_data!$A$1:$A$6001,Booking_data!$H$1:$H$6001,"not found")</f>
        <v>3</v>
      </c>
      <c r="P255" s="1">
        <f t="array" ref="P255">_xlfn.XLOOKUP(A255,Booking_data!$A$1:$A$6001,Booking_data!$I$1:$I$6001,"not Found")</f>
        <v>340</v>
      </c>
      <c r="Q255" s="1">
        <f t="shared" si="3"/>
        <v>1020</v>
      </c>
      <c r="R255" s="1" t="str">
        <f t="array" ref="R255">_xlfn.XLOOKUP(A255,Booking_data!$A$1:$A$6001,Booking_data!$L$1:$L$6001,"Not Found")</f>
        <v>Debit Card</v>
      </c>
      <c r="S255" s="1">
        <f t="array" ref="S255">_xlfn.XLOOKUP(A255,Booking_data!$A$1:$A$6001,Booking_data!$N$1:$N$6001,"not Found")</f>
        <v>24</v>
      </c>
      <c r="T255" s="1" t="str">
        <f t="array" ref="T255">_xlfn.XLOOKUP(A255,Booking_data!$A$1:$A$6001,Booking_data!$O$1:$O$6001,"Not Found")</f>
        <v>Other</v>
      </c>
      <c r="U255" s="1" t="str">
        <f t="shared" si="4"/>
        <v>Youngster</v>
      </c>
      <c r="V255" s="1" t="str">
        <f t="shared" si="5"/>
        <v>Medium Booking</v>
      </c>
    </row>
    <row r="256" ht="15.75" customHeight="1">
      <c r="A256" s="1" t="s">
        <v>570</v>
      </c>
      <c r="B256" s="6">
        <v>46128.0</v>
      </c>
      <c r="C256" s="6">
        <v>46132.0</v>
      </c>
      <c r="D256" s="7">
        <v>0.8854166666666666</v>
      </c>
      <c r="E256" s="1" t="str">
        <f t="shared" si="1"/>
        <v>Weekday</v>
      </c>
      <c r="F256" s="1" t="str">
        <f t="shared" si="2"/>
        <v>Apr</v>
      </c>
      <c r="G256" s="1" t="str">
        <f t="array" ref="G256">_xlfn.XLOOKUP(A256,Booking_data!$A$1:$A$6001,Booking_data!$D$1:$D$6001,"not found")</f>
        <v>M010</v>
      </c>
      <c r="H256" s="1" t="str">
        <f t="array" ref="H256">_xlfn.XLOOKUP(G256,Movies_data!$A$1:$A$41,Movies_data!$B$1:$B$41,"not found")</f>
        <v>Captain Miller</v>
      </c>
      <c r="I256" s="1" t="str">
        <f t="array" ref="I256">_xlfn.XLOOKUP(G256,Movies_data!$A$1:$A$41,Movies_data!$D$1:$D$41,"not found")</f>
        <v>Action</v>
      </c>
      <c r="J256" s="1" t="str">
        <f t="array" ref="J256">_xlfn.XLOOKUP(G256,Movies_data!$A$1:$A$41,Movies_data!$C$1:$C$41,"not found")</f>
        <v>Tamil</v>
      </c>
      <c r="K256" s="1">
        <f t="array" ref="K256">_xlfn.XLOOKUP(G256,Movies_data!$A$1:$A$41,Movies_data!$H$1:$H$41,"Not Found")</f>
        <v>7</v>
      </c>
      <c r="L256" s="1" t="str">
        <f t="array" ref="L256">_xlfn.XLOOKUP(A256,Booking_data!$A$1:$A$6001,Booking_data!$E$1:$E$6001,"not Found")</f>
        <v>C112</v>
      </c>
      <c r="M256" s="1" t="str">
        <f t="array" ref="M256">_xlfn.XLOOKUP(L256,Cinemas_data!$A$1:$A$49,Cinemas_data!$I$1:$I$49,"not Found")</f>
        <v>#NAME?</v>
      </c>
      <c r="N256" s="1" t="str">
        <f t="array" ref="N256">_xlfn.XLOOKUP(L256,Cinemas_data!$A$1:$A$49,Cinemas_data!$C$1:$C$49,"not Found")</f>
        <v>Delhi</v>
      </c>
      <c r="O256" s="1">
        <f t="array" ref="O256">_xlfn.XLOOKUP(A256,Booking_data!$A$1:$A$6001,Booking_data!$H$1:$H$6001,"not found")</f>
        <v>3</v>
      </c>
      <c r="P256" s="1">
        <f t="array" ref="P256">_xlfn.XLOOKUP(A256,Booking_data!$A$1:$A$6001,Booking_data!$I$1:$I$6001,"not Found")</f>
        <v>420</v>
      </c>
      <c r="Q256" s="1">
        <f t="shared" si="3"/>
        <v>1260</v>
      </c>
      <c r="R256" s="1" t="str">
        <f t="array" ref="R256">_xlfn.XLOOKUP(A256,Booking_data!$A$1:$A$6001,Booking_data!$L$1:$L$6001,"Not Found")</f>
        <v>UPI</v>
      </c>
      <c r="S256" s="1">
        <f t="array" ref="S256">_xlfn.XLOOKUP(A256,Booking_data!$A$1:$A$6001,Booking_data!$N$1:$N$6001,"not Found")</f>
        <v>27</v>
      </c>
      <c r="T256" s="1" t="str">
        <f t="array" ref="T256">_xlfn.XLOOKUP(A256,Booking_data!$A$1:$A$6001,Booking_data!$O$1:$O$6001,"Not Found")</f>
        <v>Female</v>
      </c>
      <c r="U256" s="1" t="str">
        <f t="shared" si="4"/>
        <v>Youngster</v>
      </c>
      <c r="V256" s="1" t="str">
        <f t="shared" si="5"/>
        <v>Medium Booking</v>
      </c>
    </row>
    <row r="257" ht="15.75" customHeight="1">
      <c r="A257" s="1" t="s">
        <v>571</v>
      </c>
      <c r="B257" s="6">
        <v>46199.0</v>
      </c>
      <c r="C257" s="6">
        <v>46202.0</v>
      </c>
      <c r="D257" s="7">
        <v>0.6458333333333334</v>
      </c>
      <c r="E257" s="1" t="str">
        <f t="shared" si="1"/>
        <v>Weekday</v>
      </c>
      <c r="F257" s="1" t="str">
        <f t="shared" si="2"/>
        <v>Jun</v>
      </c>
      <c r="G257" s="1" t="str">
        <f t="array" ref="G257">_xlfn.XLOOKUP(A257,Booking_data!$A$1:$A$6001,Booking_data!$D$1:$D$6001,"not found")</f>
        <v>M002</v>
      </c>
      <c r="H257" s="1" t="str">
        <f t="array" ref="H257">_xlfn.XLOOKUP(G257,Movies_data!$A$1:$A$41,Movies_data!$B$1:$B$41,"not found")</f>
        <v>Jailer</v>
      </c>
      <c r="I257" s="1" t="str">
        <f t="array" ref="I257">_xlfn.XLOOKUP(G257,Movies_data!$A$1:$A$41,Movies_data!$D$1:$D$41,"not found")</f>
        <v>Action</v>
      </c>
      <c r="J257" s="1" t="str">
        <f t="array" ref="J257">_xlfn.XLOOKUP(G257,Movies_data!$A$1:$A$41,Movies_data!$C$1:$C$41,"not found")</f>
        <v>Tamil</v>
      </c>
      <c r="K257" s="1">
        <f t="array" ref="K257">_xlfn.XLOOKUP(G257,Movies_data!$A$1:$A$41,Movies_data!$H$1:$H$41,"Not Found")</f>
        <v>7.1</v>
      </c>
      <c r="L257" s="1" t="str">
        <f t="array" ref="L257">_xlfn.XLOOKUP(A257,Booking_data!$A$1:$A$6001,Booking_data!$E$1:$E$6001,"not Found")</f>
        <v>C111</v>
      </c>
      <c r="M257" s="1" t="str">
        <f t="array" ref="M257">_xlfn.XLOOKUP(L257,Cinemas_data!$A$1:$A$49,Cinemas_data!$I$1:$I$49,"not Found")</f>
        <v>#NAME?</v>
      </c>
      <c r="N257" s="1" t="str">
        <f t="array" ref="N257">_xlfn.XLOOKUP(L257,Cinemas_data!$A$1:$A$49,Cinemas_data!$C$1:$C$49,"not Found")</f>
        <v>Delhi</v>
      </c>
      <c r="O257" s="1">
        <f t="array" ref="O257">_xlfn.XLOOKUP(A257,Booking_data!$A$1:$A$6001,Booking_data!$H$1:$H$6001,"not found")</f>
        <v>5</v>
      </c>
      <c r="P257" s="1">
        <f t="array" ref="P257">_xlfn.XLOOKUP(A257,Booking_data!$A$1:$A$6001,Booking_data!$I$1:$I$6001,"not Found")</f>
        <v>180</v>
      </c>
      <c r="Q257" s="1">
        <f t="shared" si="3"/>
        <v>900</v>
      </c>
      <c r="R257" s="1" t="str">
        <f t="array" ref="R257">_xlfn.XLOOKUP(A257,Booking_data!$A$1:$A$6001,Booking_data!$L$1:$L$6001,"Not Found")</f>
        <v>Net Banking</v>
      </c>
      <c r="S257" s="1">
        <f t="array" ref="S257">_xlfn.XLOOKUP(A257,Booking_data!$A$1:$A$6001,Booking_data!$N$1:$N$6001,"not Found")</f>
        <v>37</v>
      </c>
      <c r="T257" s="1" t="str">
        <f t="array" ref="T257">_xlfn.XLOOKUP(A257,Booking_data!$A$1:$A$6001,Booking_data!$O$1:$O$6001,"Not Found")</f>
        <v>Other</v>
      </c>
      <c r="U257" s="1" t="str">
        <f t="shared" si="4"/>
        <v>Middle Age</v>
      </c>
      <c r="V257" s="1" t="str">
        <f t="shared" si="5"/>
        <v>High Booking</v>
      </c>
    </row>
    <row r="258" ht="15.75" customHeight="1">
      <c r="A258" s="1" t="s">
        <v>572</v>
      </c>
      <c r="B258" s="6">
        <v>46081.0</v>
      </c>
      <c r="C258" s="6">
        <v>46083.0</v>
      </c>
      <c r="D258" s="7">
        <v>0.9375</v>
      </c>
      <c r="E258" s="1" t="str">
        <f t="shared" si="1"/>
        <v>Weekend</v>
      </c>
      <c r="F258" s="1" t="str">
        <f t="shared" si="2"/>
        <v>Feb</v>
      </c>
      <c r="G258" s="1" t="str">
        <f t="array" ref="G258">_xlfn.XLOOKUP(A258,Booking_data!$A$1:$A$6001,Booking_data!$D$1:$D$6001,"not found")</f>
        <v>M008</v>
      </c>
      <c r="H258" s="1" t="str">
        <f t="array" ref="H258">_xlfn.XLOOKUP(G258,Movies_data!$A$1:$A$41,Movies_data!$B$1:$B$41,"not found")</f>
        <v>Love Today</v>
      </c>
      <c r="I258" s="1" t="str">
        <f t="array" ref="I258">_xlfn.XLOOKUP(G258,Movies_data!$A$1:$A$41,Movies_data!$D$1:$D$41,"not found")</f>
        <v>Romance</v>
      </c>
      <c r="J258" s="1" t="str">
        <f t="array" ref="J258">_xlfn.XLOOKUP(G258,Movies_data!$A$1:$A$41,Movies_data!$C$1:$C$41,"not found")</f>
        <v>Tamil</v>
      </c>
      <c r="K258" s="1">
        <f t="array" ref="K258">_xlfn.XLOOKUP(G258,Movies_data!$A$1:$A$41,Movies_data!$H$1:$H$41,"Not Found")</f>
        <v>7.4</v>
      </c>
      <c r="L258" s="1" t="str">
        <f t="array" ref="L258">_xlfn.XLOOKUP(A258,Booking_data!$A$1:$A$6001,Booking_data!$E$1:$E$6001,"not Found")</f>
        <v>C163</v>
      </c>
      <c r="M258" s="1" t="str">
        <f t="array" ref="M258">_xlfn.XLOOKUP(L258,Cinemas_data!$A$1:$A$49,Cinemas_data!$I$1:$I$49,"not Found")</f>
        <v>#NAME?</v>
      </c>
      <c r="N258" s="1" t="str">
        <f t="array" ref="N258">_xlfn.XLOOKUP(L258,Cinemas_data!$A$1:$A$49,Cinemas_data!$C$1:$C$49,"not Found")</f>
        <v>Thiruvananthapuram</v>
      </c>
      <c r="O258" s="1">
        <f t="array" ref="O258">_xlfn.XLOOKUP(A258,Booking_data!$A$1:$A$6001,Booking_data!$H$1:$H$6001,"not found")</f>
        <v>4</v>
      </c>
      <c r="P258" s="1">
        <f t="array" ref="P258">_xlfn.XLOOKUP(A258,Booking_data!$A$1:$A$6001,Booking_data!$I$1:$I$6001,"not Found")</f>
        <v>260</v>
      </c>
      <c r="Q258" s="1">
        <f t="shared" si="3"/>
        <v>1040</v>
      </c>
      <c r="R258" s="1" t="str">
        <f t="array" ref="R258">_xlfn.XLOOKUP(A258,Booking_data!$A$1:$A$6001,Booking_data!$L$1:$L$6001,"Not Found")</f>
        <v>Credit Card</v>
      </c>
      <c r="S258" s="1">
        <f t="array" ref="S258">_xlfn.XLOOKUP(A258,Booking_data!$A$1:$A$6001,Booking_data!$N$1:$N$6001,"not Found")</f>
        <v>56</v>
      </c>
      <c r="T258" s="1" t="str">
        <f t="array" ref="T258">_xlfn.XLOOKUP(A258,Booking_data!$A$1:$A$6001,Booking_data!$O$1:$O$6001,"Not Found")</f>
        <v>Female</v>
      </c>
      <c r="U258" s="1" t="str">
        <f t="shared" si="4"/>
        <v>Above 45</v>
      </c>
      <c r="V258" s="1" t="str">
        <f t="shared" si="5"/>
        <v>Medium Booking</v>
      </c>
    </row>
    <row r="259" ht="15.75" customHeight="1">
      <c r="A259" s="1" t="s">
        <v>573</v>
      </c>
      <c r="B259" s="6">
        <v>46127.0</v>
      </c>
      <c r="C259" s="6">
        <v>46134.0</v>
      </c>
      <c r="D259" s="7">
        <v>0.7708333333333334</v>
      </c>
      <c r="E259" s="1" t="str">
        <f t="shared" si="1"/>
        <v>Weekday</v>
      </c>
      <c r="F259" s="1" t="str">
        <f t="shared" si="2"/>
        <v>Apr</v>
      </c>
      <c r="G259" s="1" t="str">
        <f t="array" ref="G259">_xlfn.XLOOKUP(A259,Booking_data!$A$1:$A$6001,Booking_data!$D$1:$D$6001,"not found")</f>
        <v>M028</v>
      </c>
      <c r="H259" s="1" t="str">
        <f t="array" ref="H259">_xlfn.XLOOKUP(G259,Movies_data!$A$1:$A$41,Movies_data!$B$1:$B$41,"not found")</f>
        <v>Kantara</v>
      </c>
      <c r="I259" s="1" t="str">
        <f t="array" ref="I259">_xlfn.XLOOKUP(G259,Movies_data!$A$1:$A$41,Movies_data!$D$1:$D$41,"not found")</f>
        <v>Action</v>
      </c>
      <c r="J259" s="1" t="str">
        <f t="array" ref="J259">_xlfn.XLOOKUP(G259,Movies_data!$A$1:$A$41,Movies_data!$C$1:$C$41,"not found")</f>
        <v>Kannada</v>
      </c>
      <c r="K259" s="1">
        <f t="array" ref="K259">_xlfn.XLOOKUP(G259,Movies_data!$A$1:$A$41,Movies_data!$H$1:$H$41,"Not Found")</f>
        <v>8.2</v>
      </c>
      <c r="L259" s="1" t="str">
        <f t="array" ref="L259">_xlfn.XLOOKUP(A259,Booking_data!$A$1:$A$6001,Booking_data!$E$1:$E$6001,"not Found")</f>
        <v>C083</v>
      </c>
      <c r="M259" s="1" t="str">
        <f t="array" ref="M259">_xlfn.XLOOKUP(L259,Cinemas_data!$A$1:$A$49,Cinemas_data!$I$1:$I$49,"not Found")</f>
        <v>#NAME?</v>
      </c>
      <c r="N259" s="1" t="str">
        <f t="array" ref="N259">_xlfn.XLOOKUP(L259,Cinemas_data!$A$1:$A$49,Cinemas_data!$C$1:$C$49,"not Found")</f>
        <v>Vijayawada</v>
      </c>
      <c r="O259" s="1">
        <f t="array" ref="O259">_xlfn.XLOOKUP(A259,Booking_data!$A$1:$A$6001,Booking_data!$H$1:$H$6001,"not found")</f>
        <v>3</v>
      </c>
      <c r="P259" s="1">
        <f t="array" ref="P259">_xlfn.XLOOKUP(A259,Booking_data!$A$1:$A$6001,Booking_data!$I$1:$I$6001,"not Found")</f>
        <v>280</v>
      </c>
      <c r="Q259" s="1">
        <f t="shared" si="3"/>
        <v>840</v>
      </c>
      <c r="R259" s="1" t="str">
        <f t="array" ref="R259">_xlfn.XLOOKUP(A259,Booking_data!$A$1:$A$6001,Booking_data!$L$1:$L$6001,"Not Found")</f>
        <v>Wallet</v>
      </c>
      <c r="S259" s="1">
        <f t="array" ref="S259">_xlfn.XLOOKUP(A259,Booking_data!$A$1:$A$6001,Booking_data!$N$1:$N$6001,"not Found")</f>
        <v>50</v>
      </c>
      <c r="T259" s="1" t="str">
        <f t="array" ref="T259">_xlfn.XLOOKUP(A259,Booking_data!$A$1:$A$6001,Booking_data!$O$1:$O$6001,"Not Found")</f>
        <v>Other</v>
      </c>
      <c r="U259" s="1" t="str">
        <f t="shared" si="4"/>
        <v>Above 45</v>
      </c>
      <c r="V259" s="1" t="str">
        <f t="shared" si="5"/>
        <v>Medium Booking</v>
      </c>
    </row>
    <row r="260" ht="15.75" customHeight="1">
      <c r="A260" s="1" t="s">
        <v>574</v>
      </c>
      <c r="B260" s="6">
        <v>46067.0</v>
      </c>
      <c r="C260" s="6">
        <v>46070.0</v>
      </c>
      <c r="D260" s="7">
        <v>0.6458333333333334</v>
      </c>
      <c r="E260" s="1" t="str">
        <f t="shared" si="1"/>
        <v>Weekend</v>
      </c>
      <c r="F260" s="1" t="str">
        <f t="shared" si="2"/>
        <v>Feb</v>
      </c>
      <c r="G260" s="1" t="str">
        <f t="array" ref="G260">_xlfn.XLOOKUP(A260,Booking_data!$A$1:$A$6001,Booking_data!$D$1:$D$6001,"not found")</f>
        <v>M034</v>
      </c>
      <c r="H260" s="1" t="str">
        <f t="array" ref="H260">_xlfn.XLOOKUP(G260,Movies_data!$A$1:$A$41,Movies_data!$B$1:$B$41,"not found")</f>
        <v>Manjummel Boys</v>
      </c>
      <c r="I260" s="1" t="str">
        <f t="array" ref="I260">_xlfn.XLOOKUP(G260,Movies_data!$A$1:$A$41,Movies_data!$D$1:$D$41,"not found")</f>
        <v>Adventure</v>
      </c>
      <c r="J260" s="1" t="str">
        <f t="array" ref="J260">_xlfn.XLOOKUP(G260,Movies_data!$A$1:$A$41,Movies_data!$C$1:$C$41,"not found")</f>
        <v>Malayalam</v>
      </c>
      <c r="K260" s="1">
        <f t="array" ref="K260">_xlfn.XLOOKUP(G260,Movies_data!$A$1:$A$41,Movies_data!$H$1:$H$41,"Not Found")</f>
        <v>8.3</v>
      </c>
      <c r="L260" s="1" t="str">
        <f t="array" ref="L260">_xlfn.XLOOKUP(A260,Booking_data!$A$1:$A$6001,Booking_data!$E$1:$E$6001,"not Found")</f>
        <v>C051</v>
      </c>
      <c r="M260" s="1" t="str">
        <f t="array" ref="M260">_xlfn.XLOOKUP(L260,Cinemas_data!$A$1:$A$49,Cinemas_data!$I$1:$I$49,"not Found")</f>
        <v>#NAME?</v>
      </c>
      <c r="N260" s="1" t="str">
        <f t="array" ref="N260">_xlfn.XLOOKUP(L260,Cinemas_data!$A$1:$A$49,Cinemas_data!$C$1:$C$49,"not Found")</f>
        <v>Bengaluru</v>
      </c>
      <c r="O260" s="1">
        <f t="array" ref="O260">_xlfn.XLOOKUP(A260,Booking_data!$A$1:$A$6001,Booking_data!$H$1:$H$6001,"not found")</f>
        <v>2</v>
      </c>
      <c r="P260" s="1">
        <f t="array" ref="P260">_xlfn.XLOOKUP(A260,Booking_data!$A$1:$A$6001,Booking_data!$I$1:$I$6001,"not Found")</f>
        <v>280</v>
      </c>
      <c r="Q260" s="1">
        <f t="shared" si="3"/>
        <v>560</v>
      </c>
      <c r="R260" s="1" t="str">
        <f t="array" ref="R260">_xlfn.XLOOKUP(A260,Booking_data!$A$1:$A$6001,Booking_data!$L$1:$L$6001,"Not Found")</f>
        <v>Net Banking</v>
      </c>
      <c r="S260" s="1">
        <f t="array" ref="S260">_xlfn.XLOOKUP(A260,Booking_data!$A$1:$A$6001,Booking_data!$N$1:$N$6001,"not Found")</f>
        <v>30</v>
      </c>
      <c r="T260" s="1" t="str">
        <f t="array" ref="T260">_xlfn.XLOOKUP(A260,Booking_data!$A$1:$A$6001,Booking_data!$O$1:$O$6001,"Not Found")</f>
        <v>Other</v>
      </c>
      <c r="U260" s="1" t="str">
        <f t="shared" si="4"/>
        <v>Middle Age</v>
      </c>
      <c r="V260" s="1" t="str">
        <f t="shared" si="5"/>
        <v>Low Booking</v>
      </c>
    </row>
    <row r="261" ht="15.75" customHeight="1">
      <c r="A261" s="1" t="s">
        <v>575</v>
      </c>
      <c r="B261" s="6">
        <v>46185.0</v>
      </c>
      <c r="C261" s="6">
        <v>46186.0</v>
      </c>
      <c r="D261" s="7">
        <v>0.8854166666666666</v>
      </c>
      <c r="E261" s="1" t="str">
        <f t="shared" si="1"/>
        <v>Weekday</v>
      </c>
      <c r="F261" s="1" t="str">
        <f t="shared" si="2"/>
        <v>Jun</v>
      </c>
      <c r="G261" s="1" t="str">
        <f t="array" ref="G261">_xlfn.XLOOKUP(A261,Booking_data!$A$1:$A$6001,Booking_data!$D$1:$D$6001,"not found")</f>
        <v>M025</v>
      </c>
      <c r="H261" s="1" t="str">
        <f t="array" ref="H261">_xlfn.XLOOKUP(G261,Movies_data!$A$1:$A$41,Movies_data!$B$1:$B$41,"not found")</f>
        <v>Rocky Aur Rani Kii Prem Kahaani</v>
      </c>
      <c r="I261" s="1" t="str">
        <f t="array" ref="I261">_xlfn.XLOOKUP(G261,Movies_data!$A$1:$A$41,Movies_data!$D$1:$D$41,"not found")</f>
        <v>Romance</v>
      </c>
      <c r="J261" s="1" t="str">
        <f t="array" ref="J261">_xlfn.XLOOKUP(G261,Movies_data!$A$1:$A$41,Movies_data!$C$1:$C$41,"not found")</f>
        <v>Hindi</v>
      </c>
      <c r="K261" s="1">
        <f t="array" ref="K261">_xlfn.XLOOKUP(G261,Movies_data!$A$1:$A$41,Movies_data!$H$1:$H$41,"Not Found")</f>
        <v>6.8</v>
      </c>
      <c r="L261" s="1" t="str">
        <f t="array" ref="L261">_xlfn.XLOOKUP(A261,Booking_data!$A$1:$A$6001,Booking_data!$E$1:$E$6001,"not Found")</f>
        <v>C061</v>
      </c>
      <c r="M261" s="1" t="str">
        <f t="array" ref="M261">_xlfn.XLOOKUP(L261,Cinemas_data!$A$1:$A$49,Cinemas_data!$I$1:$I$49,"not Found")</f>
        <v>#NAME?</v>
      </c>
      <c r="N261" s="1" t="str">
        <f t="array" ref="N261">_xlfn.XLOOKUP(L261,Cinemas_data!$A$1:$A$49,Cinemas_data!$C$1:$C$49,"not Found")</f>
        <v>Mysuru</v>
      </c>
      <c r="O261" s="1">
        <f t="array" ref="O261">_xlfn.XLOOKUP(A261,Booking_data!$A$1:$A$6001,Booking_data!$H$1:$H$6001,"not found")</f>
        <v>3</v>
      </c>
      <c r="P261" s="1">
        <f t="array" ref="P261">_xlfn.XLOOKUP(A261,Booking_data!$A$1:$A$6001,Booking_data!$I$1:$I$6001,"not Found")</f>
        <v>260</v>
      </c>
      <c r="Q261" s="1">
        <f t="shared" si="3"/>
        <v>780</v>
      </c>
      <c r="R261" s="1" t="str">
        <f t="array" ref="R261">_xlfn.XLOOKUP(A261,Booking_data!$A$1:$A$6001,Booking_data!$L$1:$L$6001,"Not Found")</f>
        <v>Debit Card</v>
      </c>
      <c r="S261" s="1">
        <f t="array" ref="S261">_xlfn.XLOOKUP(A261,Booking_data!$A$1:$A$6001,Booking_data!$N$1:$N$6001,"not Found")</f>
        <v>48</v>
      </c>
      <c r="T261" s="1" t="str">
        <f t="array" ref="T261">_xlfn.XLOOKUP(A261,Booking_data!$A$1:$A$6001,Booking_data!$O$1:$O$6001,"Not Found")</f>
        <v>Female</v>
      </c>
      <c r="U261" s="1" t="str">
        <f t="shared" si="4"/>
        <v>Above 45</v>
      </c>
      <c r="V261" s="1" t="str">
        <f t="shared" si="5"/>
        <v>Medium Booking</v>
      </c>
    </row>
    <row r="262" ht="15.75" customHeight="1">
      <c r="A262" s="1" t="s">
        <v>576</v>
      </c>
      <c r="B262" s="6">
        <v>46089.0</v>
      </c>
      <c r="C262" s="6">
        <v>46090.0</v>
      </c>
      <c r="D262" s="7">
        <v>0.9375</v>
      </c>
      <c r="E262" s="1" t="str">
        <f t="shared" si="1"/>
        <v>Weekend</v>
      </c>
      <c r="F262" s="1" t="str">
        <f t="shared" si="2"/>
        <v>Mar</v>
      </c>
      <c r="G262" s="1" t="str">
        <f t="array" ref="G262">_xlfn.XLOOKUP(A262,Booking_data!$A$1:$A$6001,Booking_data!$D$1:$D$6001,"not found")</f>
        <v>M008</v>
      </c>
      <c r="H262" s="1" t="str">
        <f t="array" ref="H262">_xlfn.XLOOKUP(G262,Movies_data!$A$1:$A$41,Movies_data!$B$1:$B$41,"not found")</f>
        <v>Love Today</v>
      </c>
      <c r="I262" s="1" t="str">
        <f t="array" ref="I262">_xlfn.XLOOKUP(G262,Movies_data!$A$1:$A$41,Movies_data!$D$1:$D$41,"not found")</f>
        <v>Romance</v>
      </c>
      <c r="J262" s="1" t="str">
        <f t="array" ref="J262">_xlfn.XLOOKUP(G262,Movies_data!$A$1:$A$41,Movies_data!$C$1:$C$41,"not found")</f>
        <v>Tamil</v>
      </c>
      <c r="K262" s="1">
        <f t="array" ref="K262">_xlfn.XLOOKUP(G262,Movies_data!$A$1:$A$41,Movies_data!$H$1:$H$41,"Not Found")</f>
        <v>7.4</v>
      </c>
      <c r="L262" s="1" t="str">
        <f t="array" ref="L262">_xlfn.XLOOKUP(A262,Booking_data!$A$1:$A$6001,Booking_data!$E$1:$E$6001,"not Found")</f>
        <v>C091</v>
      </c>
      <c r="M262" s="1" t="str">
        <f t="array" ref="M262">_xlfn.XLOOKUP(L262,Cinemas_data!$A$1:$A$49,Cinemas_data!$I$1:$I$49,"not Found")</f>
        <v>#NAME?</v>
      </c>
      <c r="N262" s="1" t="str">
        <f t="array" ref="N262">_xlfn.XLOOKUP(L262,Cinemas_data!$A$1:$A$49,Cinemas_data!$C$1:$C$49,"not Found")</f>
        <v>Mumbai</v>
      </c>
      <c r="O262" s="1">
        <f t="array" ref="O262">_xlfn.XLOOKUP(A262,Booking_data!$A$1:$A$6001,Booking_data!$H$1:$H$6001,"not found")</f>
        <v>2</v>
      </c>
      <c r="P262" s="1">
        <f t="array" ref="P262">_xlfn.XLOOKUP(A262,Booking_data!$A$1:$A$6001,Booking_data!$I$1:$I$6001,"not Found")</f>
        <v>200</v>
      </c>
      <c r="Q262" s="1">
        <f t="shared" si="3"/>
        <v>400</v>
      </c>
      <c r="R262" s="1" t="str">
        <f t="array" ref="R262">_xlfn.XLOOKUP(A262,Booking_data!$A$1:$A$6001,Booking_data!$L$1:$L$6001,"Not Found")</f>
        <v>Credit Card</v>
      </c>
      <c r="S262" s="1">
        <f t="array" ref="S262">_xlfn.XLOOKUP(A262,Booking_data!$A$1:$A$6001,Booking_data!$N$1:$N$6001,"not Found")</f>
        <v>32</v>
      </c>
      <c r="T262" s="1" t="str">
        <f t="array" ref="T262">_xlfn.XLOOKUP(A262,Booking_data!$A$1:$A$6001,Booking_data!$O$1:$O$6001,"Not Found")</f>
        <v>Female</v>
      </c>
      <c r="U262" s="1" t="str">
        <f t="shared" si="4"/>
        <v>Middle Age</v>
      </c>
      <c r="V262" s="1" t="str">
        <f t="shared" si="5"/>
        <v>Low Booking</v>
      </c>
    </row>
    <row r="263" ht="15.75" customHeight="1">
      <c r="A263" s="1" t="s">
        <v>577</v>
      </c>
      <c r="B263" s="6">
        <v>46154.0</v>
      </c>
      <c r="C263" s="6">
        <v>46154.0</v>
      </c>
      <c r="D263" s="7">
        <v>0.53125</v>
      </c>
      <c r="E263" s="1" t="str">
        <f t="shared" si="1"/>
        <v>Weekday</v>
      </c>
      <c r="F263" s="1" t="str">
        <f t="shared" si="2"/>
        <v>May</v>
      </c>
      <c r="G263" s="1" t="str">
        <f t="array" ref="G263">_xlfn.XLOOKUP(A263,Booking_data!$A$1:$A$6001,Booking_data!$D$1:$D$6001,"not found")</f>
        <v>M034</v>
      </c>
      <c r="H263" s="1" t="str">
        <f t="array" ref="H263">_xlfn.XLOOKUP(G263,Movies_data!$A$1:$A$41,Movies_data!$B$1:$B$41,"not found")</f>
        <v>Manjummel Boys</v>
      </c>
      <c r="I263" s="1" t="str">
        <f t="array" ref="I263">_xlfn.XLOOKUP(G263,Movies_data!$A$1:$A$41,Movies_data!$D$1:$D$41,"not found")</f>
        <v>Adventure</v>
      </c>
      <c r="J263" s="1" t="str">
        <f t="array" ref="J263">_xlfn.XLOOKUP(G263,Movies_data!$A$1:$A$41,Movies_data!$C$1:$C$41,"not found")</f>
        <v>Malayalam</v>
      </c>
      <c r="K263" s="1">
        <f t="array" ref="K263">_xlfn.XLOOKUP(G263,Movies_data!$A$1:$A$41,Movies_data!$H$1:$H$41,"Not Found")</f>
        <v>8.3</v>
      </c>
      <c r="L263" s="1" t="str">
        <f t="array" ref="L263">_xlfn.XLOOKUP(A263,Booking_data!$A$1:$A$6001,Booking_data!$E$1:$E$6001,"not Found")</f>
        <v>C152</v>
      </c>
      <c r="M263" s="1" t="str">
        <f t="array" ref="M263">_xlfn.XLOOKUP(L263,Cinemas_data!$A$1:$A$49,Cinemas_data!$I$1:$I$49,"not Found")</f>
        <v>#NAME?</v>
      </c>
      <c r="N263" s="1" t="str">
        <f t="array" ref="N263">_xlfn.XLOOKUP(L263,Cinemas_data!$A$1:$A$49,Cinemas_data!$C$1:$C$49,"not Found")</f>
        <v>Kochi</v>
      </c>
      <c r="O263" s="1">
        <f t="array" ref="O263">_xlfn.XLOOKUP(A263,Booking_data!$A$1:$A$6001,Booking_data!$H$1:$H$6001,"not found")</f>
        <v>3</v>
      </c>
      <c r="P263" s="1">
        <f t="array" ref="P263">_xlfn.XLOOKUP(A263,Booking_data!$A$1:$A$6001,Booking_data!$I$1:$I$6001,"not Found")</f>
        <v>260</v>
      </c>
      <c r="Q263" s="1">
        <f t="shared" si="3"/>
        <v>780</v>
      </c>
      <c r="R263" s="1" t="str">
        <f t="array" ref="R263">_xlfn.XLOOKUP(A263,Booking_data!$A$1:$A$6001,Booking_data!$L$1:$L$6001,"Not Found")</f>
        <v>Wallet</v>
      </c>
      <c r="S263" s="1">
        <f t="array" ref="S263">_xlfn.XLOOKUP(A263,Booking_data!$A$1:$A$6001,Booking_data!$N$1:$N$6001,"not Found")</f>
        <v>18</v>
      </c>
      <c r="T263" s="1" t="str">
        <f t="array" ref="T263">_xlfn.XLOOKUP(A263,Booking_data!$A$1:$A$6001,Booking_data!$O$1:$O$6001,"Not Found")</f>
        <v>Female</v>
      </c>
      <c r="U263" s="1" t="str">
        <f t="shared" si="4"/>
        <v>Youngster</v>
      </c>
      <c r="V263" s="1" t="str">
        <f t="shared" si="5"/>
        <v>Medium Booking</v>
      </c>
    </row>
    <row r="264" ht="15.75" customHeight="1">
      <c r="A264" s="1" t="s">
        <v>578</v>
      </c>
      <c r="B264" s="6">
        <v>46131.0</v>
      </c>
      <c r="C264" s="6">
        <v>46137.0</v>
      </c>
      <c r="D264" s="7">
        <v>0.7708333333333334</v>
      </c>
      <c r="E264" s="1" t="str">
        <f t="shared" si="1"/>
        <v>Weekend</v>
      </c>
      <c r="F264" s="1" t="str">
        <f t="shared" si="2"/>
        <v>Apr</v>
      </c>
      <c r="G264" s="1" t="str">
        <f t="array" ref="G264">_xlfn.XLOOKUP(A264,Booking_data!$A$1:$A$6001,Booking_data!$D$1:$D$6001,"not found")</f>
        <v>M033</v>
      </c>
      <c r="H264" s="1" t="str">
        <f t="array" ref="H264">_xlfn.XLOOKUP(G264,Movies_data!$A$1:$A$41,Movies_data!$B$1:$B$41,"not found")</f>
        <v>Lucifer</v>
      </c>
      <c r="I264" s="1" t="str">
        <f t="array" ref="I264">_xlfn.XLOOKUP(G264,Movies_data!$A$1:$A$41,Movies_data!$D$1:$D$41,"not found")</f>
        <v>Action</v>
      </c>
      <c r="J264" s="1" t="str">
        <f t="array" ref="J264">_xlfn.XLOOKUP(G264,Movies_data!$A$1:$A$41,Movies_data!$C$1:$C$41,"not found")</f>
        <v>Malayalam</v>
      </c>
      <c r="K264" s="1">
        <f t="array" ref="K264">_xlfn.XLOOKUP(G264,Movies_data!$A$1:$A$41,Movies_data!$H$1:$H$41,"Not Found")</f>
        <v>7.5</v>
      </c>
      <c r="L264" s="1" t="str">
        <f t="array" ref="L264">_xlfn.XLOOKUP(A264,Booking_data!$A$1:$A$6001,Booking_data!$E$1:$E$6001,"not Found")</f>
        <v>C103</v>
      </c>
      <c r="M264" s="1" t="str">
        <f t="array" ref="M264">_xlfn.XLOOKUP(L264,Cinemas_data!$A$1:$A$49,Cinemas_data!$I$1:$I$49,"not Found")</f>
        <v>#NAME?</v>
      </c>
      <c r="N264" s="1" t="str">
        <f t="array" ref="N264">_xlfn.XLOOKUP(L264,Cinemas_data!$A$1:$A$49,Cinemas_data!$C$1:$C$49,"not Found")</f>
        <v>Pune</v>
      </c>
      <c r="O264" s="1">
        <f t="array" ref="O264">_xlfn.XLOOKUP(A264,Booking_data!$A$1:$A$6001,Booking_data!$H$1:$H$6001,"not found")</f>
        <v>2</v>
      </c>
      <c r="P264" s="1">
        <f t="array" ref="P264">_xlfn.XLOOKUP(A264,Booking_data!$A$1:$A$6001,Booking_data!$I$1:$I$6001,"not Found")</f>
        <v>180</v>
      </c>
      <c r="Q264" s="1">
        <f t="shared" si="3"/>
        <v>360</v>
      </c>
      <c r="R264" s="1" t="str">
        <f t="array" ref="R264">_xlfn.XLOOKUP(A264,Booking_data!$A$1:$A$6001,Booking_data!$L$1:$L$6001,"Not Found")</f>
        <v>UPI</v>
      </c>
      <c r="S264" s="1">
        <f t="array" ref="S264">_xlfn.XLOOKUP(A264,Booking_data!$A$1:$A$6001,Booking_data!$N$1:$N$6001,"not Found")</f>
        <v>57</v>
      </c>
      <c r="T264" s="1" t="str">
        <f t="array" ref="T264">_xlfn.XLOOKUP(A264,Booking_data!$A$1:$A$6001,Booking_data!$O$1:$O$6001,"Not Found")</f>
        <v>Other</v>
      </c>
      <c r="U264" s="1" t="str">
        <f t="shared" si="4"/>
        <v>Above 45</v>
      </c>
      <c r="V264" s="1" t="str">
        <f t="shared" si="5"/>
        <v>Low Booking</v>
      </c>
    </row>
    <row r="265" ht="15.75" customHeight="1">
      <c r="A265" s="1" t="s">
        <v>579</v>
      </c>
      <c r="B265" s="6">
        <v>46166.0</v>
      </c>
      <c r="C265" s="6">
        <v>46170.0</v>
      </c>
      <c r="D265" s="7">
        <v>0.6458333333333334</v>
      </c>
      <c r="E265" s="1" t="str">
        <f t="shared" si="1"/>
        <v>Weekend</v>
      </c>
      <c r="F265" s="1" t="str">
        <f t="shared" si="2"/>
        <v>May</v>
      </c>
      <c r="G265" s="1" t="str">
        <f t="array" ref="G265">_xlfn.XLOOKUP(A265,Booking_data!$A$1:$A$6001,Booking_data!$D$1:$D$6001,"not found")</f>
        <v>M008</v>
      </c>
      <c r="H265" s="1" t="str">
        <f t="array" ref="H265">_xlfn.XLOOKUP(G265,Movies_data!$A$1:$A$41,Movies_data!$B$1:$B$41,"not found")</f>
        <v>Love Today</v>
      </c>
      <c r="I265" s="1" t="str">
        <f t="array" ref="I265">_xlfn.XLOOKUP(G265,Movies_data!$A$1:$A$41,Movies_data!$D$1:$D$41,"not found")</f>
        <v>Romance</v>
      </c>
      <c r="J265" s="1" t="str">
        <f t="array" ref="J265">_xlfn.XLOOKUP(G265,Movies_data!$A$1:$A$41,Movies_data!$C$1:$C$41,"not found")</f>
        <v>Tamil</v>
      </c>
      <c r="K265" s="1">
        <f t="array" ref="K265">_xlfn.XLOOKUP(G265,Movies_data!$A$1:$A$41,Movies_data!$H$1:$H$41,"Not Found")</f>
        <v>7.4</v>
      </c>
      <c r="L265" s="1" t="str">
        <f t="array" ref="L265">_xlfn.XLOOKUP(A265,Booking_data!$A$1:$A$6001,Booking_data!$E$1:$E$6001,"not Found")</f>
        <v>C031</v>
      </c>
      <c r="M265" s="1" t="str">
        <f t="array" ref="M265">_xlfn.XLOOKUP(L265,Cinemas_data!$A$1:$A$49,Cinemas_data!$I$1:$I$49,"not Found")</f>
        <v>#NAME?</v>
      </c>
      <c r="N265" s="1" t="str">
        <f t="array" ref="N265">_xlfn.XLOOKUP(L265,Cinemas_data!$A$1:$A$49,Cinemas_data!$C$1:$C$49,"not Found")</f>
        <v>Madurai</v>
      </c>
      <c r="O265" s="1">
        <f t="array" ref="O265">_xlfn.XLOOKUP(A265,Booking_data!$A$1:$A$6001,Booking_data!$H$1:$H$6001,"not found")</f>
        <v>1</v>
      </c>
      <c r="P265" s="1">
        <f t="array" ref="P265">_xlfn.XLOOKUP(A265,Booking_data!$A$1:$A$6001,Booking_data!$I$1:$I$6001,"not Found")</f>
        <v>320</v>
      </c>
      <c r="Q265" s="1">
        <f t="shared" si="3"/>
        <v>320</v>
      </c>
      <c r="R265" s="1" t="str">
        <f t="array" ref="R265">_xlfn.XLOOKUP(A265,Booking_data!$A$1:$A$6001,Booking_data!$L$1:$L$6001,"Not Found")</f>
        <v>Credit Card</v>
      </c>
      <c r="S265" s="1">
        <f t="array" ref="S265">_xlfn.XLOOKUP(A265,Booking_data!$A$1:$A$6001,Booking_data!$N$1:$N$6001,"not Found")</f>
        <v>35</v>
      </c>
      <c r="T265" s="1" t="str">
        <f t="array" ref="T265">_xlfn.XLOOKUP(A265,Booking_data!$A$1:$A$6001,Booking_data!$O$1:$O$6001,"Not Found")</f>
        <v>Male</v>
      </c>
      <c r="U265" s="1" t="str">
        <f t="shared" si="4"/>
        <v>Middle Age</v>
      </c>
      <c r="V265" s="1" t="str">
        <f t="shared" si="5"/>
        <v>Low Booking</v>
      </c>
    </row>
    <row r="266" ht="15.75" customHeight="1">
      <c r="A266" s="1" t="s">
        <v>580</v>
      </c>
      <c r="B266" s="6">
        <v>46037.0</v>
      </c>
      <c r="C266" s="6">
        <v>46043.0</v>
      </c>
      <c r="D266" s="7">
        <v>0.7708333333333334</v>
      </c>
      <c r="E266" s="1" t="str">
        <f t="shared" si="1"/>
        <v>Weekday</v>
      </c>
      <c r="F266" s="1" t="str">
        <f t="shared" si="2"/>
        <v>Jan</v>
      </c>
      <c r="G266" s="1" t="str">
        <f t="array" ref="G266">_xlfn.XLOOKUP(A266,Booking_data!$A$1:$A$6001,Booking_data!$D$1:$D$6001,"not found")</f>
        <v>M024</v>
      </c>
      <c r="H266" s="1" t="str">
        <f t="array" ref="H266">_xlfn.XLOOKUP(G266,Movies_data!$A$1:$A$41,Movies_data!$B$1:$B$41,"not found")</f>
        <v>Bhool Bhulaiyaa 2</v>
      </c>
      <c r="I266" s="1" t="str">
        <f t="array" ref="I266">_xlfn.XLOOKUP(G266,Movies_data!$A$1:$A$41,Movies_data!$D$1:$D$41,"not found")</f>
        <v>Comedy</v>
      </c>
      <c r="J266" s="1" t="str">
        <f t="array" ref="J266">_xlfn.XLOOKUP(G266,Movies_data!$A$1:$A$41,Movies_data!$C$1:$C$41,"not found")</f>
        <v>Hindi</v>
      </c>
      <c r="K266" s="1">
        <f t="array" ref="K266">_xlfn.XLOOKUP(G266,Movies_data!$A$1:$A$41,Movies_data!$H$1:$H$41,"Not Found")</f>
        <v>5.9</v>
      </c>
      <c r="L266" s="1" t="str">
        <f t="array" ref="L266">_xlfn.XLOOKUP(A266,Booking_data!$A$1:$A$6001,Booking_data!$E$1:$E$6001,"not Found")</f>
        <v>C152</v>
      </c>
      <c r="M266" s="1" t="str">
        <f t="array" ref="M266">_xlfn.XLOOKUP(L266,Cinemas_data!$A$1:$A$49,Cinemas_data!$I$1:$I$49,"not Found")</f>
        <v>#NAME?</v>
      </c>
      <c r="N266" s="1" t="str">
        <f t="array" ref="N266">_xlfn.XLOOKUP(L266,Cinemas_data!$A$1:$A$49,Cinemas_data!$C$1:$C$49,"not Found")</f>
        <v>Kochi</v>
      </c>
      <c r="O266" s="1">
        <f t="array" ref="O266">_xlfn.XLOOKUP(A266,Booking_data!$A$1:$A$6001,Booking_data!$H$1:$H$6001,"not found")</f>
        <v>4</v>
      </c>
      <c r="P266" s="1">
        <f t="array" ref="P266">_xlfn.XLOOKUP(A266,Booking_data!$A$1:$A$6001,Booking_data!$I$1:$I$6001,"not Found")</f>
        <v>260</v>
      </c>
      <c r="Q266" s="1">
        <f t="shared" si="3"/>
        <v>1040</v>
      </c>
      <c r="R266" s="1" t="str">
        <f t="array" ref="R266">_xlfn.XLOOKUP(A266,Booking_data!$A$1:$A$6001,Booking_data!$L$1:$L$6001,"Not Found")</f>
        <v>Net Banking</v>
      </c>
      <c r="S266" s="1">
        <f t="array" ref="S266">_xlfn.XLOOKUP(A266,Booking_data!$A$1:$A$6001,Booking_data!$N$1:$N$6001,"not Found")</f>
        <v>34</v>
      </c>
      <c r="T266" s="1" t="str">
        <f t="array" ref="T266">_xlfn.XLOOKUP(A266,Booking_data!$A$1:$A$6001,Booking_data!$O$1:$O$6001,"Not Found")</f>
        <v>Other</v>
      </c>
      <c r="U266" s="1" t="str">
        <f t="shared" si="4"/>
        <v>Middle Age</v>
      </c>
      <c r="V266" s="1" t="str">
        <f t="shared" si="5"/>
        <v>Medium Booking</v>
      </c>
    </row>
    <row r="267" ht="15.75" customHeight="1">
      <c r="A267" s="1" t="s">
        <v>581</v>
      </c>
      <c r="B267" s="6">
        <v>46172.0</v>
      </c>
      <c r="C267" s="6">
        <v>46175.0</v>
      </c>
      <c r="D267" s="7">
        <v>0.6458333333333334</v>
      </c>
      <c r="E267" s="1" t="str">
        <f t="shared" si="1"/>
        <v>Weekend</v>
      </c>
      <c r="F267" s="1" t="str">
        <f t="shared" si="2"/>
        <v>May</v>
      </c>
      <c r="G267" s="1" t="str">
        <f t="array" ref="G267">_xlfn.XLOOKUP(A267,Booking_data!$A$1:$A$6001,Booking_data!$D$1:$D$6001,"not found")</f>
        <v>M009</v>
      </c>
      <c r="H267" s="1" t="str">
        <f t="array" ref="H267">_xlfn.XLOOKUP(G267,Movies_data!$A$1:$A$41,Movies_data!$B$1:$B$41,"not found")</f>
        <v>Amaran</v>
      </c>
      <c r="I267" s="1" t="str">
        <f t="array" ref="I267">_xlfn.XLOOKUP(G267,Movies_data!$A$1:$A$41,Movies_data!$D$1:$D$41,"not found")</f>
        <v>Biography</v>
      </c>
      <c r="J267" s="1" t="str">
        <f t="array" ref="J267">_xlfn.XLOOKUP(G267,Movies_data!$A$1:$A$41,Movies_data!$C$1:$C$41,"not found")</f>
        <v>Tamil</v>
      </c>
      <c r="K267" s="1">
        <f t="array" ref="K267">_xlfn.XLOOKUP(G267,Movies_data!$A$1:$A$41,Movies_data!$H$1:$H$41,"Not Found")</f>
        <v>8.3</v>
      </c>
      <c r="L267" s="1" t="str">
        <f t="array" ref="L267">_xlfn.XLOOKUP(A267,Booking_data!$A$1:$A$6001,Booking_data!$E$1:$E$6001,"not Found")</f>
        <v>C161</v>
      </c>
      <c r="M267" s="1" t="str">
        <f t="array" ref="M267">_xlfn.XLOOKUP(L267,Cinemas_data!$A$1:$A$49,Cinemas_data!$I$1:$I$49,"not Found")</f>
        <v>#NAME?</v>
      </c>
      <c r="N267" s="1" t="str">
        <f t="array" ref="N267">_xlfn.XLOOKUP(L267,Cinemas_data!$A$1:$A$49,Cinemas_data!$C$1:$C$49,"not Found")</f>
        <v>Thiruvananthapuram</v>
      </c>
      <c r="O267" s="1">
        <f t="array" ref="O267">_xlfn.XLOOKUP(A267,Booking_data!$A$1:$A$6001,Booking_data!$H$1:$H$6001,"not found")</f>
        <v>4</v>
      </c>
      <c r="P267" s="1">
        <f t="array" ref="P267">_xlfn.XLOOKUP(A267,Booking_data!$A$1:$A$6001,Booking_data!$I$1:$I$6001,"not Found")</f>
        <v>280</v>
      </c>
      <c r="Q267" s="1">
        <f t="shared" si="3"/>
        <v>1120</v>
      </c>
      <c r="R267" s="1" t="str">
        <f t="array" ref="R267">_xlfn.XLOOKUP(A267,Booking_data!$A$1:$A$6001,Booking_data!$L$1:$L$6001,"Not Found")</f>
        <v>Debit Card</v>
      </c>
      <c r="S267" s="1">
        <f t="array" ref="S267">_xlfn.XLOOKUP(A267,Booking_data!$A$1:$A$6001,Booking_data!$N$1:$N$6001,"not Found")</f>
        <v>60</v>
      </c>
      <c r="T267" s="1" t="str">
        <f t="array" ref="T267">_xlfn.XLOOKUP(A267,Booking_data!$A$1:$A$6001,Booking_data!$O$1:$O$6001,"Not Found")</f>
        <v>Male</v>
      </c>
      <c r="U267" s="1" t="str">
        <f t="shared" si="4"/>
        <v>Above 45</v>
      </c>
      <c r="V267" s="1" t="str">
        <f t="shared" si="5"/>
        <v>Medium Booking</v>
      </c>
    </row>
    <row r="268" ht="15.75" customHeight="1">
      <c r="A268" s="1" t="s">
        <v>582</v>
      </c>
      <c r="B268" s="6">
        <v>46098.0</v>
      </c>
      <c r="C268" s="6">
        <v>46099.0</v>
      </c>
      <c r="D268" s="7">
        <v>0.9375</v>
      </c>
      <c r="E268" s="1" t="str">
        <f t="shared" si="1"/>
        <v>Weekday</v>
      </c>
      <c r="F268" s="1" t="str">
        <f t="shared" si="2"/>
        <v>Mar</v>
      </c>
      <c r="G268" s="1" t="str">
        <f t="array" ref="G268">_xlfn.XLOOKUP(A268,Booking_data!$A$1:$A$6001,Booking_data!$D$1:$D$6001,"not found")</f>
        <v>M014</v>
      </c>
      <c r="H268" s="1" t="str">
        <f t="array" ref="H268">_xlfn.XLOOKUP(G268,Movies_data!$A$1:$A$41,Movies_data!$B$1:$B$41,"not found")</f>
        <v>Hi Nanna</v>
      </c>
      <c r="I268" s="1" t="str">
        <f t="array" ref="I268">_xlfn.XLOOKUP(G268,Movies_data!$A$1:$A$41,Movies_data!$D$1:$D$41,"not found")</f>
        <v>Romance</v>
      </c>
      <c r="J268" s="1" t="str">
        <f t="array" ref="J268">_xlfn.XLOOKUP(G268,Movies_data!$A$1:$A$41,Movies_data!$C$1:$C$41,"not found")</f>
        <v>Telugu</v>
      </c>
      <c r="K268" s="1">
        <f t="array" ref="K268">_xlfn.XLOOKUP(G268,Movies_data!$A$1:$A$41,Movies_data!$H$1:$H$41,"Not Found")</f>
        <v>8</v>
      </c>
      <c r="L268" s="1" t="str">
        <f t="array" ref="L268">_xlfn.XLOOKUP(A268,Booking_data!$A$1:$A$6001,Booking_data!$E$1:$E$6001,"not Found")</f>
        <v>C163</v>
      </c>
      <c r="M268" s="1" t="str">
        <f t="array" ref="M268">_xlfn.XLOOKUP(L268,Cinemas_data!$A$1:$A$49,Cinemas_data!$I$1:$I$49,"not Found")</f>
        <v>#NAME?</v>
      </c>
      <c r="N268" s="1" t="str">
        <f t="array" ref="N268">_xlfn.XLOOKUP(L268,Cinemas_data!$A$1:$A$49,Cinemas_data!$C$1:$C$49,"not Found")</f>
        <v>Thiruvananthapuram</v>
      </c>
      <c r="O268" s="1">
        <f t="array" ref="O268">_xlfn.XLOOKUP(A268,Booking_data!$A$1:$A$6001,Booking_data!$H$1:$H$6001,"not found")</f>
        <v>4</v>
      </c>
      <c r="P268" s="1">
        <f t="array" ref="P268">_xlfn.XLOOKUP(A268,Booking_data!$A$1:$A$6001,Booking_data!$I$1:$I$6001,"not Found")</f>
        <v>180</v>
      </c>
      <c r="Q268" s="1">
        <f t="shared" si="3"/>
        <v>720</v>
      </c>
      <c r="R268" s="1" t="str">
        <f t="array" ref="R268">_xlfn.XLOOKUP(A268,Booking_data!$A$1:$A$6001,Booking_data!$L$1:$L$6001,"Not Found")</f>
        <v>Credit Card</v>
      </c>
      <c r="S268" s="1">
        <f t="array" ref="S268">_xlfn.XLOOKUP(A268,Booking_data!$A$1:$A$6001,Booking_data!$N$1:$N$6001,"not Found")</f>
        <v>39</v>
      </c>
      <c r="T268" s="1" t="str">
        <f t="array" ref="T268">_xlfn.XLOOKUP(A268,Booking_data!$A$1:$A$6001,Booking_data!$O$1:$O$6001,"Not Found")</f>
        <v>Female</v>
      </c>
      <c r="U268" s="1" t="str">
        <f t="shared" si="4"/>
        <v>Middle Age</v>
      </c>
      <c r="V268" s="1" t="str">
        <f t="shared" si="5"/>
        <v>Medium Booking</v>
      </c>
    </row>
    <row r="269" ht="15.75" customHeight="1">
      <c r="A269" s="1" t="s">
        <v>583</v>
      </c>
      <c r="B269" s="6">
        <v>46101.0</v>
      </c>
      <c r="C269" s="6">
        <v>46107.0</v>
      </c>
      <c r="D269" s="7">
        <v>0.3958333333333333</v>
      </c>
      <c r="E269" s="1" t="str">
        <f t="shared" si="1"/>
        <v>Weekday</v>
      </c>
      <c r="F269" s="1" t="str">
        <f t="shared" si="2"/>
        <v>Mar</v>
      </c>
      <c r="G269" s="1" t="str">
        <f t="array" ref="G269">_xlfn.XLOOKUP(A269,Booking_data!$A$1:$A$6001,Booking_data!$D$1:$D$6001,"not found")</f>
        <v>M030</v>
      </c>
      <c r="H269" s="1" t="str">
        <f t="array" ref="H269">_xlfn.XLOOKUP(G269,Movies_data!$A$1:$A$41,Movies_data!$B$1:$B$41,"not found")</f>
        <v>Kirik Party</v>
      </c>
      <c r="I269" s="1" t="str">
        <f t="array" ref="I269">_xlfn.XLOOKUP(G269,Movies_data!$A$1:$A$41,Movies_data!$D$1:$D$41,"not found")</f>
        <v>Comedy</v>
      </c>
      <c r="J269" s="1" t="str">
        <f t="array" ref="J269">_xlfn.XLOOKUP(G269,Movies_data!$A$1:$A$41,Movies_data!$C$1:$C$41,"not found")</f>
        <v>Kannada</v>
      </c>
      <c r="K269" s="1">
        <f t="array" ref="K269">_xlfn.XLOOKUP(G269,Movies_data!$A$1:$A$41,Movies_data!$H$1:$H$41,"Not Found")</f>
        <v>8</v>
      </c>
      <c r="L269" s="1" t="str">
        <f t="array" ref="L269">_xlfn.XLOOKUP(A269,Booking_data!$A$1:$A$6001,Booking_data!$E$1:$E$6001,"not Found")</f>
        <v>C081</v>
      </c>
      <c r="M269" s="1" t="str">
        <f t="array" ref="M269">_xlfn.XLOOKUP(L269,Cinemas_data!$A$1:$A$49,Cinemas_data!$I$1:$I$49,"not Found")</f>
        <v>#NAME?</v>
      </c>
      <c r="N269" s="1" t="str">
        <f t="array" ref="N269">_xlfn.XLOOKUP(L269,Cinemas_data!$A$1:$A$49,Cinemas_data!$C$1:$C$49,"not Found")</f>
        <v>Vijayawada</v>
      </c>
      <c r="O269" s="1">
        <f t="array" ref="O269">_xlfn.XLOOKUP(A269,Booking_data!$A$1:$A$6001,Booking_data!$H$1:$H$6001,"not found")</f>
        <v>2</v>
      </c>
      <c r="P269" s="1">
        <f t="array" ref="P269">_xlfn.XLOOKUP(A269,Booking_data!$A$1:$A$6001,Booking_data!$I$1:$I$6001,"not Found")</f>
        <v>200</v>
      </c>
      <c r="Q269" s="1">
        <f t="shared" si="3"/>
        <v>400</v>
      </c>
      <c r="R269" s="1" t="str">
        <f t="array" ref="R269">_xlfn.XLOOKUP(A269,Booking_data!$A$1:$A$6001,Booking_data!$L$1:$L$6001,"Not Found")</f>
        <v>Wallet</v>
      </c>
      <c r="S269" s="1">
        <f t="array" ref="S269">_xlfn.XLOOKUP(A269,Booking_data!$A$1:$A$6001,Booking_data!$N$1:$N$6001,"not Found")</f>
        <v>48</v>
      </c>
      <c r="T269" s="1" t="str">
        <f t="array" ref="T269">_xlfn.XLOOKUP(A269,Booking_data!$A$1:$A$6001,Booking_data!$O$1:$O$6001,"Not Found")</f>
        <v>Other</v>
      </c>
      <c r="U269" s="1" t="str">
        <f t="shared" si="4"/>
        <v>Above 45</v>
      </c>
      <c r="V269" s="1" t="str">
        <f t="shared" si="5"/>
        <v>Low Booking</v>
      </c>
    </row>
    <row r="270" ht="15.75" customHeight="1">
      <c r="A270" s="1" t="s">
        <v>584</v>
      </c>
      <c r="B270" s="6">
        <v>46143.0</v>
      </c>
      <c r="C270" s="6">
        <v>46146.0</v>
      </c>
      <c r="D270" s="7">
        <v>0.53125</v>
      </c>
      <c r="E270" s="1" t="str">
        <f t="shared" si="1"/>
        <v>Weekday</v>
      </c>
      <c r="F270" s="1" t="str">
        <f t="shared" si="2"/>
        <v>May</v>
      </c>
      <c r="G270" s="1" t="str">
        <f t="array" ref="G270">_xlfn.XLOOKUP(A270,Booking_data!$A$1:$A$6001,Booking_data!$D$1:$D$6001,"not found")</f>
        <v>M016</v>
      </c>
      <c r="H270" s="1" t="str">
        <f t="array" ref="H270">_xlfn.XLOOKUP(G270,Movies_data!$A$1:$A$41,Movies_data!$B$1:$B$41,"not found")</f>
        <v>Arjun Reddy</v>
      </c>
      <c r="I270" s="1" t="str">
        <f t="array" ref="I270">_xlfn.XLOOKUP(G270,Movies_data!$A$1:$A$41,Movies_data!$D$1:$D$41,"not found")</f>
        <v>Drama</v>
      </c>
      <c r="J270" s="1" t="str">
        <f t="array" ref="J270">_xlfn.XLOOKUP(G270,Movies_data!$A$1:$A$41,Movies_data!$C$1:$C$41,"not found")</f>
        <v>Telugu</v>
      </c>
      <c r="K270" s="1">
        <f t="array" ref="K270">_xlfn.XLOOKUP(G270,Movies_data!$A$1:$A$41,Movies_data!$H$1:$H$41,"Not Found")</f>
        <v>7.7</v>
      </c>
      <c r="L270" s="1" t="str">
        <f t="array" ref="L270">_xlfn.XLOOKUP(A270,Booking_data!$A$1:$A$6001,Booking_data!$E$1:$E$6001,"not Found")</f>
        <v>C152</v>
      </c>
      <c r="M270" s="1" t="str">
        <f t="array" ref="M270">_xlfn.XLOOKUP(L270,Cinemas_data!$A$1:$A$49,Cinemas_data!$I$1:$I$49,"not Found")</f>
        <v>#NAME?</v>
      </c>
      <c r="N270" s="1" t="str">
        <f t="array" ref="N270">_xlfn.XLOOKUP(L270,Cinemas_data!$A$1:$A$49,Cinemas_data!$C$1:$C$49,"not Found")</f>
        <v>Kochi</v>
      </c>
      <c r="O270" s="1">
        <f t="array" ref="O270">_xlfn.XLOOKUP(A270,Booking_data!$A$1:$A$6001,Booking_data!$H$1:$H$6001,"not found")</f>
        <v>3</v>
      </c>
      <c r="P270" s="1">
        <f t="array" ref="P270">_xlfn.XLOOKUP(A270,Booking_data!$A$1:$A$6001,Booking_data!$I$1:$I$6001,"not Found")</f>
        <v>340</v>
      </c>
      <c r="Q270" s="1">
        <f t="shared" si="3"/>
        <v>1020</v>
      </c>
      <c r="R270" s="1" t="str">
        <f t="array" ref="R270">_xlfn.XLOOKUP(A270,Booking_data!$A$1:$A$6001,Booking_data!$L$1:$L$6001,"Not Found")</f>
        <v>Debit Card</v>
      </c>
      <c r="S270" s="1">
        <f t="array" ref="S270">_xlfn.XLOOKUP(A270,Booking_data!$A$1:$A$6001,Booking_data!$N$1:$N$6001,"not Found")</f>
        <v>27</v>
      </c>
      <c r="T270" s="1" t="str">
        <f t="array" ref="T270">_xlfn.XLOOKUP(A270,Booking_data!$A$1:$A$6001,Booking_data!$O$1:$O$6001,"Not Found")</f>
        <v>Female</v>
      </c>
      <c r="U270" s="1" t="str">
        <f t="shared" si="4"/>
        <v>Youngster</v>
      </c>
      <c r="V270" s="1" t="str">
        <f t="shared" si="5"/>
        <v>Medium Booking</v>
      </c>
    </row>
    <row r="271" ht="15.75" customHeight="1">
      <c r="A271" s="1" t="s">
        <v>585</v>
      </c>
      <c r="B271" s="6">
        <v>46059.0</v>
      </c>
      <c r="C271" s="6">
        <v>46064.0</v>
      </c>
      <c r="D271" s="7">
        <v>0.3958333333333333</v>
      </c>
      <c r="E271" s="1" t="str">
        <f t="shared" si="1"/>
        <v>Weekday</v>
      </c>
      <c r="F271" s="1" t="str">
        <f t="shared" si="2"/>
        <v>Feb</v>
      </c>
      <c r="G271" s="1" t="str">
        <f t="array" ref="G271">_xlfn.XLOOKUP(A271,Booking_data!$A$1:$A$6001,Booking_data!$D$1:$D$6001,"not found")</f>
        <v>M034</v>
      </c>
      <c r="H271" s="1" t="str">
        <f t="array" ref="H271">_xlfn.XLOOKUP(G271,Movies_data!$A$1:$A$41,Movies_data!$B$1:$B$41,"not found")</f>
        <v>Manjummel Boys</v>
      </c>
      <c r="I271" s="1" t="str">
        <f t="array" ref="I271">_xlfn.XLOOKUP(G271,Movies_data!$A$1:$A$41,Movies_data!$D$1:$D$41,"not found")</f>
        <v>Adventure</v>
      </c>
      <c r="J271" s="1" t="str">
        <f t="array" ref="J271">_xlfn.XLOOKUP(G271,Movies_data!$A$1:$A$41,Movies_data!$C$1:$C$41,"not found")</f>
        <v>Malayalam</v>
      </c>
      <c r="K271" s="1">
        <f t="array" ref="K271">_xlfn.XLOOKUP(G271,Movies_data!$A$1:$A$41,Movies_data!$H$1:$H$41,"Not Found")</f>
        <v>8.3</v>
      </c>
      <c r="L271" s="1" t="str">
        <f t="array" ref="L271">_xlfn.XLOOKUP(A271,Booking_data!$A$1:$A$6001,Booking_data!$E$1:$E$6001,"not Found")</f>
        <v>C043</v>
      </c>
      <c r="M271" s="1" t="str">
        <f t="array" ref="M271">_xlfn.XLOOKUP(L271,Cinemas_data!$A$1:$A$49,Cinemas_data!$I$1:$I$49,"not Found")</f>
        <v>#NAME?</v>
      </c>
      <c r="N271" s="1" t="str">
        <f t="array" ref="N271">_xlfn.XLOOKUP(L271,Cinemas_data!$A$1:$A$49,Cinemas_data!$C$1:$C$49,"not Found")</f>
        <v>Salem</v>
      </c>
      <c r="O271" s="1">
        <f t="array" ref="O271">_xlfn.XLOOKUP(A271,Booking_data!$A$1:$A$6001,Booking_data!$H$1:$H$6001,"not found")</f>
        <v>3</v>
      </c>
      <c r="P271" s="1">
        <f t="array" ref="P271">_xlfn.XLOOKUP(A271,Booking_data!$A$1:$A$6001,Booking_data!$I$1:$I$6001,"not Found")</f>
        <v>200</v>
      </c>
      <c r="Q271" s="1">
        <f t="shared" si="3"/>
        <v>600</v>
      </c>
      <c r="R271" s="1" t="str">
        <f t="array" ref="R271">_xlfn.XLOOKUP(A271,Booking_data!$A$1:$A$6001,Booking_data!$L$1:$L$6001,"Not Found")</f>
        <v>Net Banking</v>
      </c>
      <c r="S271" s="1">
        <f t="array" ref="S271">_xlfn.XLOOKUP(A271,Booking_data!$A$1:$A$6001,Booking_data!$N$1:$N$6001,"not Found")</f>
        <v>58</v>
      </c>
      <c r="T271" s="1" t="str">
        <f t="array" ref="T271">_xlfn.XLOOKUP(A271,Booking_data!$A$1:$A$6001,Booking_data!$O$1:$O$6001,"Not Found")</f>
        <v>Female</v>
      </c>
      <c r="U271" s="1" t="str">
        <f t="shared" si="4"/>
        <v>Above 45</v>
      </c>
      <c r="V271" s="1" t="str">
        <f t="shared" si="5"/>
        <v>Medium Booking</v>
      </c>
    </row>
    <row r="272" ht="15.75" customHeight="1">
      <c r="A272" s="1" t="s">
        <v>586</v>
      </c>
      <c r="B272" s="6">
        <v>46066.0</v>
      </c>
      <c r="C272" s="6">
        <v>46068.0</v>
      </c>
      <c r="D272" s="7">
        <v>0.7708333333333334</v>
      </c>
      <c r="E272" s="1" t="str">
        <f t="shared" si="1"/>
        <v>Weekday</v>
      </c>
      <c r="F272" s="1" t="str">
        <f t="shared" si="2"/>
        <v>Feb</v>
      </c>
      <c r="G272" s="1" t="str">
        <f t="array" ref="G272">_xlfn.XLOOKUP(A272,Booking_data!$A$1:$A$6001,Booking_data!$D$1:$D$6001,"not found")</f>
        <v>M015</v>
      </c>
      <c r="H272" s="1" t="str">
        <f t="array" ref="H272">_xlfn.XLOOKUP(G272,Movies_data!$A$1:$A$41,Movies_data!$B$1:$B$41,"not found")</f>
        <v>Kalki 2898 AD</v>
      </c>
      <c r="I272" s="1" t="str">
        <f t="array" ref="I272">_xlfn.XLOOKUP(G272,Movies_data!$A$1:$A$41,Movies_data!$D$1:$D$41,"not found")</f>
        <v>Sci-Fi</v>
      </c>
      <c r="J272" s="1" t="str">
        <f t="array" ref="J272">_xlfn.XLOOKUP(G272,Movies_data!$A$1:$A$41,Movies_data!$C$1:$C$41,"not found")</f>
        <v>Telugu</v>
      </c>
      <c r="K272" s="1">
        <f t="array" ref="K272">_xlfn.XLOOKUP(G272,Movies_data!$A$1:$A$41,Movies_data!$H$1:$H$41,"Not Found")</f>
        <v>7</v>
      </c>
      <c r="L272" s="1" t="str">
        <f t="array" ref="L272">_xlfn.XLOOKUP(A272,Booking_data!$A$1:$A$6001,Booking_data!$E$1:$E$6001,"not Found")</f>
        <v>C023</v>
      </c>
      <c r="M272" s="1" t="str">
        <f t="array" ref="M272">_xlfn.XLOOKUP(L272,Cinemas_data!$A$1:$A$49,Cinemas_data!$I$1:$I$49,"not Found")</f>
        <v>#NAME?</v>
      </c>
      <c r="N272" s="1" t="str">
        <f t="array" ref="N272">_xlfn.XLOOKUP(L272,Cinemas_data!$A$1:$A$49,Cinemas_data!$C$1:$C$49,"not Found")</f>
        <v>Coimbatore</v>
      </c>
      <c r="O272" s="1">
        <f t="array" ref="O272">_xlfn.XLOOKUP(A272,Booking_data!$A$1:$A$6001,Booking_data!$H$1:$H$6001,"not found")</f>
        <v>3</v>
      </c>
      <c r="P272" s="1">
        <f t="array" ref="P272">_xlfn.XLOOKUP(A272,Booking_data!$A$1:$A$6001,Booking_data!$I$1:$I$6001,"not Found")</f>
        <v>240</v>
      </c>
      <c r="Q272" s="1">
        <f t="shared" si="3"/>
        <v>720</v>
      </c>
      <c r="R272" s="1" t="str">
        <f t="array" ref="R272">_xlfn.XLOOKUP(A272,Booking_data!$A$1:$A$6001,Booking_data!$L$1:$L$6001,"Not Found")</f>
        <v>UPI</v>
      </c>
      <c r="S272" s="1">
        <f t="array" ref="S272">_xlfn.XLOOKUP(A272,Booking_data!$A$1:$A$6001,Booking_data!$N$1:$N$6001,"not Found")</f>
        <v>48</v>
      </c>
      <c r="T272" s="1" t="str">
        <f t="array" ref="T272">_xlfn.XLOOKUP(A272,Booking_data!$A$1:$A$6001,Booking_data!$O$1:$O$6001,"Not Found")</f>
        <v>Other</v>
      </c>
      <c r="U272" s="1" t="str">
        <f t="shared" si="4"/>
        <v>Above 45</v>
      </c>
      <c r="V272" s="1" t="str">
        <f t="shared" si="5"/>
        <v>Medium Booking</v>
      </c>
    </row>
    <row r="273" ht="15.75" customHeight="1">
      <c r="A273" s="1" t="s">
        <v>587</v>
      </c>
      <c r="B273" s="6">
        <v>46118.0</v>
      </c>
      <c r="C273" s="6">
        <v>46118.0</v>
      </c>
      <c r="D273" s="7">
        <v>0.9375</v>
      </c>
      <c r="E273" s="1" t="str">
        <f t="shared" si="1"/>
        <v>Weekday</v>
      </c>
      <c r="F273" s="1" t="str">
        <f t="shared" si="2"/>
        <v>Apr</v>
      </c>
      <c r="G273" s="1" t="str">
        <f t="array" ref="G273">_xlfn.XLOOKUP(A273,Booking_data!$A$1:$A$6001,Booking_data!$D$1:$D$6001,"not found")</f>
        <v>M035</v>
      </c>
      <c r="H273" s="1" t="str">
        <f t="array" ref="H273">_xlfn.XLOOKUP(G273,Movies_data!$A$1:$A$41,Movies_data!$B$1:$B$41,"not found")</f>
        <v>Aavesham</v>
      </c>
      <c r="I273" s="1" t="str">
        <f t="array" ref="I273">_xlfn.XLOOKUP(G273,Movies_data!$A$1:$A$41,Movies_data!$D$1:$D$41,"not found")</f>
        <v>Comedy</v>
      </c>
      <c r="J273" s="1" t="str">
        <f t="array" ref="J273">_xlfn.XLOOKUP(G273,Movies_data!$A$1:$A$41,Movies_data!$C$1:$C$41,"not found")</f>
        <v>Malayalam</v>
      </c>
      <c r="K273" s="1">
        <f t="array" ref="K273">_xlfn.XLOOKUP(G273,Movies_data!$A$1:$A$41,Movies_data!$H$1:$H$41,"Not Found")</f>
        <v>7.8</v>
      </c>
      <c r="L273" s="1" t="str">
        <f t="array" ref="L273">_xlfn.XLOOKUP(A273,Booking_data!$A$1:$A$6001,Booking_data!$E$1:$E$6001,"not Found")</f>
        <v>C121</v>
      </c>
      <c r="M273" s="1" t="str">
        <f t="array" ref="M273">_xlfn.XLOOKUP(L273,Cinemas_data!$A$1:$A$49,Cinemas_data!$I$1:$I$49,"not Found")</f>
        <v>#NAME?</v>
      </c>
      <c r="N273" s="1" t="str">
        <f t="array" ref="N273">_xlfn.XLOOKUP(L273,Cinemas_data!$A$1:$A$49,Cinemas_data!$C$1:$C$49,"not Found")</f>
        <v>Noida</v>
      </c>
      <c r="O273" s="1">
        <f t="array" ref="O273">_xlfn.XLOOKUP(A273,Booking_data!$A$1:$A$6001,Booking_data!$H$1:$H$6001,"not found")</f>
        <v>1</v>
      </c>
      <c r="P273" s="1">
        <f t="array" ref="P273">_xlfn.XLOOKUP(A273,Booking_data!$A$1:$A$6001,Booking_data!$I$1:$I$6001,"not Found")</f>
        <v>240</v>
      </c>
      <c r="Q273" s="1">
        <f t="shared" si="3"/>
        <v>240</v>
      </c>
      <c r="R273" s="1" t="str">
        <f t="array" ref="R273">_xlfn.XLOOKUP(A273,Booking_data!$A$1:$A$6001,Booking_data!$L$1:$L$6001,"Not Found")</f>
        <v>Debit Card</v>
      </c>
      <c r="S273" s="1">
        <f t="array" ref="S273">_xlfn.XLOOKUP(A273,Booking_data!$A$1:$A$6001,Booking_data!$N$1:$N$6001,"not Found")</f>
        <v>32</v>
      </c>
      <c r="T273" s="1" t="str">
        <f t="array" ref="T273">_xlfn.XLOOKUP(A273,Booking_data!$A$1:$A$6001,Booking_data!$O$1:$O$6001,"Not Found")</f>
        <v>Male</v>
      </c>
      <c r="U273" s="1" t="str">
        <f t="shared" si="4"/>
        <v>Middle Age</v>
      </c>
      <c r="V273" s="1" t="str">
        <f t="shared" si="5"/>
        <v>Low Booking</v>
      </c>
    </row>
    <row r="274" ht="15.75" customHeight="1">
      <c r="A274" s="1" t="s">
        <v>588</v>
      </c>
      <c r="B274" s="6">
        <v>46121.0</v>
      </c>
      <c r="C274" s="6">
        <v>46125.0</v>
      </c>
      <c r="D274" s="7">
        <v>0.6458333333333334</v>
      </c>
      <c r="E274" s="1" t="str">
        <f t="shared" si="1"/>
        <v>Weekday</v>
      </c>
      <c r="F274" s="1" t="str">
        <f t="shared" si="2"/>
        <v>Apr</v>
      </c>
      <c r="G274" s="1" t="str">
        <f t="array" ref="G274">_xlfn.XLOOKUP(A274,Booking_data!$A$1:$A$6001,Booking_data!$D$1:$D$6001,"not found")</f>
        <v>M005</v>
      </c>
      <c r="H274" s="1" t="str">
        <f t="array" ref="H274">_xlfn.XLOOKUP(G274,Movies_data!$A$1:$A$41,Movies_data!$B$1:$B$41,"not found")</f>
        <v>Ponniyin Selvan II</v>
      </c>
      <c r="I274" s="1" t="str">
        <f t="array" ref="I274">_xlfn.XLOOKUP(G274,Movies_data!$A$1:$A$41,Movies_data!$D$1:$D$41,"not found")</f>
        <v>Drama</v>
      </c>
      <c r="J274" s="1" t="str">
        <f t="array" ref="J274">_xlfn.XLOOKUP(G274,Movies_data!$A$1:$A$41,Movies_data!$C$1:$C$41,"not found")</f>
        <v>Tamil</v>
      </c>
      <c r="K274" s="1">
        <f t="array" ref="K274">_xlfn.XLOOKUP(G274,Movies_data!$A$1:$A$41,Movies_data!$H$1:$H$41,"Not Found")</f>
        <v>7.3</v>
      </c>
      <c r="L274" s="1" t="str">
        <f t="array" ref="L274">_xlfn.XLOOKUP(A274,Booking_data!$A$1:$A$6001,Booking_data!$E$1:$E$6001,"not Found")</f>
        <v>C013</v>
      </c>
      <c r="M274" s="1" t="str">
        <f t="array" ref="M274">_xlfn.XLOOKUP(L274,Cinemas_data!$A$1:$A$49,Cinemas_data!$I$1:$I$49,"not Found")</f>
        <v>#NAME?</v>
      </c>
      <c r="N274" s="1" t="str">
        <f t="array" ref="N274">_xlfn.XLOOKUP(L274,Cinemas_data!$A$1:$A$49,Cinemas_data!$C$1:$C$49,"not Found")</f>
        <v>Chennai</v>
      </c>
      <c r="O274" s="1">
        <f t="array" ref="O274">_xlfn.XLOOKUP(A274,Booking_data!$A$1:$A$6001,Booking_data!$H$1:$H$6001,"not found")</f>
        <v>5</v>
      </c>
      <c r="P274" s="1">
        <f t="array" ref="P274">_xlfn.XLOOKUP(A274,Booking_data!$A$1:$A$6001,Booking_data!$I$1:$I$6001,"not Found")</f>
        <v>240</v>
      </c>
      <c r="Q274" s="1">
        <f t="shared" si="3"/>
        <v>1200</v>
      </c>
      <c r="R274" s="1" t="str">
        <f t="array" ref="R274">_xlfn.XLOOKUP(A274,Booking_data!$A$1:$A$6001,Booking_data!$L$1:$L$6001,"Not Found")</f>
        <v>Credit Card</v>
      </c>
      <c r="S274" s="1">
        <f t="array" ref="S274">_xlfn.XLOOKUP(A274,Booking_data!$A$1:$A$6001,Booking_data!$N$1:$N$6001,"not Found")</f>
        <v>51</v>
      </c>
      <c r="T274" s="1" t="str">
        <f t="array" ref="T274">_xlfn.XLOOKUP(A274,Booking_data!$A$1:$A$6001,Booking_data!$O$1:$O$6001,"Not Found")</f>
        <v>Female</v>
      </c>
      <c r="U274" s="1" t="str">
        <f t="shared" si="4"/>
        <v>Above 45</v>
      </c>
      <c r="V274" s="1" t="str">
        <f t="shared" si="5"/>
        <v>High Booking</v>
      </c>
    </row>
    <row r="275" ht="15.75" customHeight="1">
      <c r="A275" s="1" t="s">
        <v>589</v>
      </c>
      <c r="B275" s="6">
        <v>46114.0</v>
      </c>
      <c r="C275" s="6">
        <v>46117.0</v>
      </c>
      <c r="D275" s="7">
        <v>0.8854166666666666</v>
      </c>
      <c r="E275" s="1" t="str">
        <f t="shared" si="1"/>
        <v>Weekday</v>
      </c>
      <c r="F275" s="1" t="str">
        <f t="shared" si="2"/>
        <v>Apr</v>
      </c>
      <c r="G275" s="1" t="str">
        <f t="array" ref="G275">_xlfn.XLOOKUP(A275,Booking_data!$A$1:$A$6001,Booking_data!$D$1:$D$6001,"not found")</f>
        <v>M005</v>
      </c>
      <c r="H275" s="1" t="str">
        <f t="array" ref="H275">_xlfn.XLOOKUP(G275,Movies_data!$A$1:$A$41,Movies_data!$B$1:$B$41,"not found")</f>
        <v>Ponniyin Selvan II</v>
      </c>
      <c r="I275" s="1" t="str">
        <f t="array" ref="I275">_xlfn.XLOOKUP(G275,Movies_data!$A$1:$A$41,Movies_data!$D$1:$D$41,"not found")</f>
        <v>Drama</v>
      </c>
      <c r="J275" s="1" t="str">
        <f t="array" ref="J275">_xlfn.XLOOKUP(G275,Movies_data!$A$1:$A$41,Movies_data!$C$1:$C$41,"not found")</f>
        <v>Tamil</v>
      </c>
      <c r="K275" s="1">
        <f t="array" ref="K275">_xlfn.XLOOKUP(G275,Movies_data!$A$1:$A$41,Movies_data!$H$1:$H$41,"Not Found")</f>
        <v>7.3</v>
      </c>
      <c r="L275" s="1" t="str">
        <f t="array" ref="L275">_xlfn.XLOOKUP(A275,Booking_data!$A$1:$A$6001,Booking_data!$E$1:$E$6001,"not Found")</f>
        <v>C092</v>
      </c>
      <c r="M275" s="1" t="str">
        <f t="array" ref="M275">_xlfn.XLOOKUP(L275,Cinemas_data!$A$1:$A$49,Cinemas_data!$I$1:$I$49,"not Found")</f>
        <v>#NAME?</v>
      </c>
      <c r="N275" s="1" t="str">
        <f t="array" ref="N275">_xlfn.XLOOKUP(L275,Cinemas_data!$A$1:$A$49,Cinemas_data!$C$1:$C$49,"not Found")</f>
        <v>Mumbai</v>
      </c>
      <c r="O275" s="1">
        <f t="array" ref="O275">_xlfn.XLOOKUP(A275,Booking_data!$A$1:$A$6001,Booking_data!$H$1:$H$6001,"not found")</f>
        <v>2</v>
      </c>
      <c r="P275" s="1">
        <f t="array" ref="P275">_xlfn.XLOOKUP(A275,Booking_data!$A$1:$A$6001,Booking_data!$I$1:$I$6001,"not Found")</f>
        <v>160</v>
      </c>
      <c r="Q275" s="1">
        <f t="shared" si="3"/>
        <v>320</v>
      </c>
      <c r="R275" s="1" t="str">
        <f t="array" ref="R275">_xlfn.XLOOKUP(A275,Booking_data!$A$1:$A$6001,Booking_data!$L$1:$L$6001,"Not Found")</f>
        <v>Credit Card</v>
      </c>
      <c r="S275" s="1">
        <f t="array" ref="S275">_xlfn.XLOOKUP(A275,Booking_data!$A$1:$A$6001,Booking_data!$N$1:$N$6001,"not Found")</f>
        <v>19</v>
      </c>
      <c r="T275" s="1" t="str">
        <f t="array" ref="T275">_xlfn.XLOOKUP(A275,Booking_data!$A$1:$A$6001,Booking_data!$O$1:$O$6001,"Not Found")</f>
        <v>Male</v>
      </c>
      <c r="U275" s="1" t="str">
        <f t="shared" si="4"/>
        <v>Youngster</v>
      </c>
      <c r="V275" s="1" t="str">
        <f t="shared" si="5"/>
        <v>Low Booking</v>
      </c>
    </row>
    <row r="276" ht="15.75" customHeight="1">
      <c r="A276" s="1" t="s">
        <v>590</v>
      </c>
      <c r="B276" s="6">
        <v>46189.0</v>
      </c>
      <c r="C276" s="6">
        <v>46189.0</v>
      </c>
      <c r="D276" s="7">
        <v>0.9375</v>
      </c>
      <c r="E276" s="1" t="str">
        <f t="shared" si="1"/>
        <v>Weekday</v>
      </c>
      <c r="F276" s="1" t="str">
        <f t="shared" si="2"/>
        <v>Jun</v>
      </c>
      <c r="G276" s="1" t="str">
        <f t="array" ref="G276">_xlfn.XLOOKUP(A276,Booking_data!$A$1:$A$6001,Booking_data!$D$1:$D$6001,"not found")</f>
        <v>M010</v>
      </c>
      <c r="H276" s="1" t="str">
        <f t="array" ref="H276">_xlfn.XLOOKUP(G276,Movies_data!$A$1:$A$41,Movies_data!$B$1:$B$41,"not found")</f>
        <v>Captain Miller</v>
      </c>
      <c r="I276" s="1" t="str">
        <f t="array" ref="I276">_xlfn.XLOOKUP(G276,Movies_data!$A$1:$A$41,Movies_data!$D$1:$D$41,"not found")</f>
        <v>Action</v>
      </c>
      <c r="J276" s="1" t="str">
        <f t="array" ref="J276">_xlfn.XLOOKUP(G276,Movies_data!$A$1:$A$41,Movies_data!$C$1:$C$41,"not found")</f>
        <v>Tamil</v>
      </c>
      <c r="K276" s="1">
        <f t="array" ref="K276">_xlfn.XLOOKUP(G276,Movies_data!$A$1:$A$41,Movies_data!$H$1:$H$41,"Not Found")</f>
        <v>7</v>
      </c>
      <c r="L276" s="1" t="str">
        <f t="array" ref="L276">_xlfn.XLOOKUP(A276,Booking_data!$A$1:$A$6001,Booking_data!$E$1:$E$6001,"not Found")</f>
        <v>C142</v>
      </c>
      <c r="M276" s="1" t="str">
        <f t="array" ref="M276">_xlfn.XLOOKUP(L276,Cinemas_data!$A$1:$A$49,Cinemas_data!$I$1:$I$49,"not Found")</f>
        <v>#NAME?</v>
      </c>
      <c r="N276" s="1" t="str">
        <f t="array" ref="N276">_xlfn.XLOOKUP(L276,Cinemas_data!$A$1:$A$49,Cinemas_data!$C$1:$C$49,"not Found")</f>
        <v>Ahmedabad</v>
      </c>
      <c r="O276" s="1">
        <f t="array" ref="O276">_xlfn.XLOOKUP(A276,Booking_data!$A$1:$A$6001,Booking_data!$H$1:$H$6001,"not found")</f>
        <v>4</v>
      </c>
      <c r="P276" s="1">
        <f t="array" ref="P276">_xlfn.XLOOKUP(A276,Booking_data!$A$1:$A$6001,Booking_data!$I$1:$I$6001,"not Found")</f>
        <v>220</v>
      </c>
      <c r="Q276" s="1">
        <f t="shared" si="3"/>
        <v>880</v>
      </c>
      <c r="R276" s="1" t="str">
        <f t="array" ref="R276">_xlfn.XLOOKUP(A276,Booking_data!$A$1:$A$6001,Booking_data!$L$1:$L$6001,"Not Found")</f>
        <v>UPI</v>
      </c>
      <c r="S276" s="1">
        <f t="array" ref="S276">_xlfn.XLOOKUP(A276,Booking_data!$A$1:$A$6001,Booking_data!$N$1:$N$6001,"not Found")</f>
        <v>21</v>
      </c>
      <c r="T276" s="1" t="str">
        <f t="array" ref="T276">_xlfn.XLOOKUP(A276,Booking_data!$A$1:$A$6001,Booking_data!$O$1:$O$6001,"Not Found")</f>
        <v>Male</v>
      </c>
      <c r="U276" s="1" t="str">
        <f t="shared" si="4"/>
        <v>Youngster</v>
      </c>
      <c r="V276" s="1" t="str">
        <f t="shared" si="5"/>
        <v>Medium Booking</v>
      </c>
    </row>
    <row r="277" ht="15.75" customHeight="1">
      <c r="A277" s="1" t="s">
        <v>591</v>
      </c>
      <c r="B277" s="6">
        <v>46129.0</v>
      </c>
      <c r="C277" s="6">
        <v>46136.0</v>
      </c>
      <c r="D277" s="7">
        <v>0.3958333333333333</v>
      </c>
      <c r="E277" s="1" t="str">
        <f t="shared" si="1"/>
        <v>Weekday</v>
      </c>
      <c r="F277" s="1" t="str">
        <f t="shared" si="2"/>
        <v>Apr</v>
      </c>
      <c r="G277" s="1" t="str">
        <f t="array" ref="G277">_xlfn.XLOOKUP(A277,Booking_data!$A$1:$A$6001,Booking_data!$D$1:$D$6001,"not found")</f>
        <v>M010</v>
      </c>
      <c r="H277" s="1" t="str">
        <f t="array" ref="H277">_xlfn.XLOOKUP(G277,Movies_data!$A$1:$A$41,Movies_data!$B$1:$B$41,"not found")</f>
        <v>Captain Miller</v>
      </c>
      <c r="I277" s="1" t="str">
        <f t="array" ref="I277">_xlfn.XLOOKUP(G277,Movies_data!$A$1:$A$41,Movies_data!$D$1:$D$41,"not found")</f>
        <v>Action</v>
      </c>
      <c r="J277" s="1" t="str">
        <f t="array" ref="J277">_xlfn.XLOOKUP(G277,Movies_data!$A$1:$A$41,Movies_data!$C$1:$C$41,"not found")</f>
        <v>Tamil</v>
      </c>
      <c r="K277" s="1">
        <f t="array" ref="K277">_xlfn.XLOOKUP(G277,Movies_data!$A$1:$A$41,Movies_data!$H$1:$H$41,"Not Found")</f>
        <v>7</v>
      </c>
      <c r="L277" s="1" t="str">
        <f t="array" ref="L277">_xlfn.XLOOKUP(A277,Booking_data!$A$1:$A$6001,Booking_data!$E$1:$E$6001,"not Found")</f>
        <v>C123</v>
      </c>
      <c r="M277" s="1" t="str">
        <f t="array" ref="M277">_xlfn.XLOOKUP(L277,Cinemas_data!$A$1:$A$49,Cinemas_data!$I$1:$I$49,"not Found")</f>
        <v>#NAME?</v>
      </c>
      <c r="N277" s="1" t="str">
        <f t="array" ref="N277">_xlfn.XLOOKUP(L277,Cinemas_data!$A$1:$A$49,Cinemas_data!$C$1:$C$49,"not Found")</f>
        <v>Noida</v>
      </c>
      <c r="O277" s="1">
        <f t="array" ref="O277">_xlfn.XLOOKUP(A277,Booking_data!$A$1:$A$6001,Booking_data!$H$1:$H$6001,"not found")</f>
        <v>3</v>
      </c>
      <c r="P277" s="1">
        <f t="array" ref="P277">_xlfn.XLOOKUP(A277,Booking_data!$A$1:$A$6001,Booking_data!$I$1:$I$6001,"not Found")</f>
        <v>220</v>
      </c>
      <c r="Q277" s="1">
        <f t="shared" si="3"/>
        <v>660</v>
      </c>
      <c r="R277" s="1" t="str">
        <f t="array" ref="R277">_xlfn.XLOOKUP(A277,Booking_data!$A$1:$A$6001,Booking_data!$L$1:$L$6001,"Not Found")</f>
        <v>Net Banking</v>
      </c>
      <c r="S277" s="1">
        <f t="array" ref="S277">_xlfn.XLOOKUP(A277,Booking_data!$A$1:$A$6001,Booking_data!$N$1:$N$6001,"not Found")</f>
        <v>58</v>
      </c>
      <c r="T277" s="1" t="str">
        <f t="array" ref="T277">_xlfn.XLOOKUP(A277,Booking_data!$A$1:$A$6001,Booking_data!$O$1:$O$6001,"Not Found")</f>
        <v>Other</v>
      </c>
      <c r="U277" s="1" t="str">
        <f t="shared" si="4"/>
        <v>Above 45</v>
      </c>
      <c r="V277" s="1" t="str">
        <f t="shared" si="5"/>
        <v>Medium Booking</v>
      </c>
    </row>
    <row r="278" ht="15.75" customHeight="1">
      <c r="A278" s="1" t="s">
        <v>592</v>
      </c>
      <c r="B278" s="6">
        <v>46192.0</v>
      </c>
      <c r="C278" s="6">
        <v>46196.0</v>
      </c>
      <c r="D278" s="7">
        <v>0.3958333333333333</v>
      </c>
      <c r="E278" s="1" t="str">
        <f t="shared" si="1"/>
        <v>Weekday</v>
      </c>
      <c r="F278" s="1" t="str">
        <f t="shared" si="2"/>
        <v>Jun</v>
      </c>
      <c r="G278" s="1" t="str">
        <f t="array" ref="G278">_xlfn.XLOOKUP(A278,Booking_data!$A$1:$A$6001,Booking_data!$D$1:$D$6001,"not found")</f>
        <v>M022</v>
      </c>
      <c r="H278" s="1" t="str">
        <f t="array" ref="H278">_xlfn.XLOOKUP(G278,Movies_data!$A$1:$A$41,Movies_data!$B$1:$B$41,"not found")</f>
        <v>12th Fail</v>
      </c>
      <c r="I278" s="1" t="str">
        <f t="array" ref="I278">_xlfn.XLOOKUP(G278,Movies_data!$A$1:$A$41,Movies_data!$D$1:$D$41,"not found")</f>
        <v>Drama</v>
      </c>
      <c r="J278" s="1" t="str">
        <f t="array" ref="J278">_xlfn.XLOOKUP(G278,Movies_data!$A$1:$A$41,Movies_data!$C$1:$C$41,"not found")</f>
        <v>Hindi</v>
      </c>
      <c r="K278" s="1">
        <f t="array" ref="K278">_xlfn.XLOOKUP(G278,Movies_data!$A$1:$A$41,Movies_data!$H$1:$H$41,"Not Found")</f>
        <v>9</v>
      </c>
      <c r="L278" s="1" t="str">
        <f t="array" ref="L278">_xlfn.XLOOKUP(A278,Booking_data!$A$1:$A$6001,Booking_data!$E$1:$E$6001,"not Found")</f>
        <v>C153</v>
      </c>
      <c r="M278" s="1" t="str">
        <f t="array" ref="M278">_xlfn.XLOOKUP(L278,Cinemas_data!$A$1:$A$49,Cinemas_data!$I$1:$I$49,"not Found")</f>
        <v>#NAME?</v>
      </c>
      <c r="N278" s="1" t="str">
        <f t="array" ref="N278">_xlfn.XLOOKUP(L278,Cinemas_data!$A$1:$A$49,Cinemas_data!$C$1:$C$49,"not Found")</f>
        <v>Kochi</v>
      </c>
      <c r="O278" s="1">
        <f t="array" ref="O278">_xlfn.XLOOKUP(A278,Booking_data!$A$1:$A$6001,Booking_data!$H$1:$H$6001,"not found")</f>
        <v>2</v>
      </c>
      <c r="P278" s="1">
        <f t="array" ref="P278">_xlfn.XLOOKUP(A278,Booking_data!$A$1:$A$6001,Booking_data!$I$1:$I$6001,"not Found")</f>
        <v>240</v>
      </c>
      <c r="Q278" s="1">
        <f t="shared" si="3"/>
        <v>480</v>
      </c>
      <c r="R278" s="1" t="str">
        <f t="array" ref="R278">_xlfn.XLOOKUP(A278,Booking_data!$A$1:$A$6001,Booking_data!$L$1:$L$6001,"Not Found")</f>
        <v>UPI</v>
      </c>
      <c r="S278" s="1">
        <f t="array" ref="S278">_xlfn.XLOOKUP(A278,Booking_data!$A$1:$A$6001,Booking_data!$N$1:$N$6001,"not Found")</f>
        <v>57</v>
      </c>
      <c r="T278" s="1" t="str">
        <f t="array" ref="T278">_xlfn.XLOOKUP(A278,Booking_data!$A$1:$A$6001,Booking_data!$O$1:$O$6001,"Not Found")</f>
        <v>Male</v>
      </c>
      <c r="U278" s="1" t="str">
        <f t="shared" si="4"/>
        <v>Above 45</v>
      </c>
      <c r="V278" s="1" t="str">
        <f t="shared" si="5"/>
        <v>Low Booking</v>
      </c>
    </row>
    <row r="279" ht="15.75" customHeight="1">
      <c r="A279" s="1" t="s">
        <v>593</v>
      </c>
      <c r="B279" s="6">
        <v>46073.0</v>
      </c>
      <c r="C279" s="6">
        <v>46076.0</v>
      </c>
      <c r="D279" s="7">
        <v>0.7708333333333334</v>
      </c>
      <c r="E279" s="1" t="str">
        <f t="shared" si="1"/>
        <v>Weekday</v>
      </c>
      <c r="F279" s="1" t="str">
        <f t="shared" si="2"/>
        <v>Feb</v>
      </c>
      <c r="G279" s="1" t="str">
        <f t="array" ref="G279">_xlfn.XLOOKUP(A279,Booking_data!$A$1:$A$6001,Booking_data!$D$1:$D$6001,"not found")</f>
        <v>M029</v>
      </c>
      <c r="H279" s="1" t="str">
        <f t="array" ref="H279">_xlfn.XLOOKUP(G279,Movies_data!$A$1:$A$41,Movies_data!$B$1:$B$41,"not found")</f>
        <v>777 Charlie</v>
      </c>
      <c r="I279" s="1" t="str">
        <f t="array" ref="I279">_xlfn.XLOOKUP(G279,Movies_data!$A$1:$A$41,Movies_data!$D$1:$D$41,"not found")</f>
        <v>Adventure</v>
      </c>
      <c r="J279" s="1" t="str">
        <f t="array" ref="J279">_xlfn.XLOOKUP(G279,Movies_data!$A$1:$A$41,Movies_data!$C$1:$C$41,"not found")</f>
        <v>Kannada</v>
      </c>
      <c r="K279" s="1">
        <f t="array" ref="K279">_xlfn.XLOOKUP(G279,Movies_data!$A$1:$A$41,Movies_data!$H$1:$H$41,"Not Found")</f>
        <v>8.7</v>
      </c>
      <c r="L279" s="1" t="str">
        <f t="array" ref="L279">_xlfn.XLOOKUP(A279,Booking_data!$A$1:$A$6001,Booking_data!$E$1:$E$6001,"not Found")</f>
        <v>C121</v>
      </c>
      <c r="M279" s="1" t="str">
        <f t="array" ref="M279">_xlfn.XLOOKUP(L279,Cinemas_data!$A$1:$A$49,Cinemas_data!$I$1:$I$49,"not Found")</f>
        <v>#NAME?</v>
      </c>
      <c r="N279" s="1" t="str">
        <f t="array" ref="N279">_xlfn.XLOOKUP(L279,Cinemas_data!$A$1:$A$49,Cinemas_data!$C$1:$C$49,"not Found")</f>
        <v>Noida</v>
      </c>
      <c r="O279" s="1">
        <f t="array" ref="O279">_xlfn.XLOOKUP(A279,Booking_data!$A$1:$A$6001,Booking_data!$H$1:$H$6001,"not found")</f>
        <v>2</v>
      </c>
      <c r="P279" s="1">
        <f t="array" ref="P279">_xlfn.XLOOKUP(A279,Booking_data!$A$1:$A$6001,Booking_data!$I$1:$I$6001,"not Found")</f>
        <v>240</v>
      </c>
      <c r="Q279" s="1">
        <f t="shared" si="3"/>
        <v>480</v>
      </c>
      <c r="R279" s="1" t="str">
        <f t="array" ref="R279">_xlfn.XLOOKUP(A279,Booking_data!$A$1:$A$6001,Booking_data!$L$1:$L$6001,"Not Found")</f>
        <v>Net Banking</v>
      </c>
      <c r="S279" s="1">
        <f t="array" ref="S279">_xlfn.XLOOKUP(A279,Booking_data!$A$1:$A$6001,Booking_data!$N$1:$N$6001,"not Found")</f>
        <v>53</v>
      </c>
      <c r="T279" s="1" t="str">
        <f t="array" ref="T279">_xlfn.XLOOKUP(A279,Booking_data!$A$1:$A$6001,Booking_data!$O$1:$O$6001,"Not Found")</f>
        <v>Female</v>
      </c>
      <c r="U279" s="1" t="str">
        <f t="shared" si="4"/>
        <v>Above 45</v>
      </c>
      <c r="V279" s="1" t="str">
        <f t="shared" si="5"/>
        <v>Low Booking</v>
      </c>
    </row>
    <row r="280" ht="15.75" customHeight="1">
      <c r="A280" s="1" t="s">
        <v>594</v>
      </c>
      <c r="B280" s="6">
        <v>46023.0</v>
      </c>
      <c r="C280" s="6">
        <v>46023.0</v>
      </c>
      <c r="D280" s="7">
        <v>0.3958333333333333</v>
      </c>
      <c r="E280" s="1" t="str">
        <f t="shared" si="1"/>
        <v>Weekday</v>
      </c>
      <c r="F280" s="1" t="str">
        <f t="shared" si="2"/>
        <v>Jan</v>
      </c>
      <c r="G280" s="1" t="str">
        <f t="array" ref="G280">_xlfn.XLOOKUP(A280,Booking_data!$A$1:$A$6001,Booking_data!$D$1:$D$6001,"not found")</f>
        <v>M024</v>
      </c>
      <c r="H280" s="1" t="str">
        <f t="array" ref="H280">_xlfn.XLOOKUP(G280,Movies_data!$A$1:$A$41,Movies_data!$B$1:$B$41,"not found")</f>
        <v>Bhool Bhulaiyaa 2</v>
      </c>
      <c r="I280" s="1" t="str">
        <f t="array" ref="I280">_xlfn.XLOOKUP(G280,Movies_data!$A$1:$A$41,Movies_data!$D$1:$D$41,"not found")</f>
        <v>Comedy</v>
      </c>
      <c r="J280" s="1" t="str">
        <f t="array" ref="J280">_xlfn.XLOOKUP(G280,Movies_data!$A$1:$A$41,Movies_data!$C$1:$C$41,"not found")</f>
        <v>Hindi</v>
      </c>
      <c r="K280" s="1">
        <f t="array" ref="K280">_xlfn.XLOOKUP(G280,Movies_data!$A$1:$A$41,Movies_data!$H$1:$H$41,"Not Found")</f>
        <v>5.9</v>
      </c>
      <c r="L280" s="1" t="str">
        <f t="array" ref="L280">_xlfn.XLOOKUP(A280,Booking_data!$A$1:$A$6001,Booking_data!$E$1:$E$6001,"not Found")</f>
        <v>C032</v>
      </c>
      <c r="M280" s="1" t="str">
        <f t="array" ref="M280">_xlfn.XLOOKUP(L280,Cinemas_data!$A$1:$A$49,Cinemas_data!$I$1:$I$49,"not Found")</f>
        <v>#NAME?</v>
      </c>
      <c r="N280" s="1" t="str">
        <f t="array" ref="N280">_xlfn.XLOOKUP(L280,Cinemas_data!$A$1:$A$49,Cinemas_data!$C$1:$C$49,"not Found")</f>
        <v>Madurai</v>
      </c>
      <c r="O280" s="1">
        <f t="array" ref="O280">_xlfn.XLOOKUP(A280,Booking_data!$A$1:$A$6001,Booking_data!$H$1:$H$6001,"not found")</f>
        <v>3</v>
      </c>
      <c r="P280" s="1">
        <f t="array" ref="P280">_xlfn.XLOOKUP(A280,Booking_data!$A$1:$A$6001,Booking_data!$I$1:$I$6001,"not Found")</f>
        <v>340</v>
      </c>
      <c r="Q280" s="1">
        <f t="shared" si="3"/>
        <v>1020</v>
      </c>
      <c r="R280" s="1" t="str">
        <f t="array" ref="R280">_xlfn.XLOOKUP(A280,Booking_data!$A$1:$A$6001,Booking_data!$L$1:$L$6001,"Not Found")</f>
        <v>Debit Card</v>
      </c>
      <c r="S280" s="1">
        <f t="array" ref="S280">_xlfn.XLOOKUP(A280,Booking_data!$A$1:$A$6001,Booking_data!$N$1:$N$6001,"not Found")</f>
        <v>50</v>
      </c>
      <c r="T280" s="1" t="str">
        <f t="array" ref="T280">_xlfn.XLOOKUP(A280,Booking_data!$A$1:$A$6001,Booking_data!$O$1:$O$6001,"Not Found")</f>
        <v>Other</v>
      </c>
      <c r="U280" s="1" t="str">
        <f t="shared" si="4"/>
        <v>Above 45</v>
      </c>
      <c r="V280" s="1" t="str">
        <f t="shared" si="5"/>
        <v>Medium Booking</v>
      </c>
    </row>
    <row r="281" ht="15.75" customHeight="1">
      <c r="A281" s="1" t="s">
        <v>595</v>
      </c>
      <c r="B281" s="6">
        <v>46139.0</v>
      </c>
      <c r="C281" s="6">
        <v>46143.0</v>
      </c>
      <c r="D281" s="7">
        <v>0.9375</v>
      </c>
      <c r="E281" s="1" t="str">
        <f t="shared" si="1"/>
        <v>Weekday</v>
      </c>
      <c r="F281" s="1" t="str">
        <f t="shared" si="2"/>
        <v>Apr</v>
      </c>
      <c r="G281" s="1" t="str">
        <f t="array" ref="G281">_xlfn.XLOOKUP(A281,Booking_data!$A$1:$A$6001,Booking_data!$D$1:$D$6001,"not found")</f>
        <v>M007</v>
      </c>
      <c r="H281" s="1" t="str">
        <f t="array" ref="H281">_xlfn.XLOOKUP(G281,Movies_data!$A$1:$A$41,Movies_data!$B$1:$B$41,"not found")</f>
        <v>Good Night</v>
      </c>
      <c r="I281" s="1" t="str">
        <f t="array" ref="I281">_xlfn.XLOOKUP(G281,Movies_data!$A$1:$A$41,Movies_data!$D$1:$D$41,"not found")</f>
        <v>Comedy</v>
      </c>
      <c r="J281" s="1" t="str">
        <f t="array" ref="J281">_xlfn.XLOOKUP(G281,Movies_data!$A$1:$A$41,Movies_data!$C$1:$C$41,"not found")</f>
        <v>Tamil</v>
      </c>
      <c r="K281" s="1">
        <f t="array" ref="K281">_xlfn.XLOOKUP(G281,Movies_data!$A$1:$A$41,Movies_data!$H$1:$H$41,"Not Found")</f>
        <v>8</v>
      </c>
      <c r="L281" s="1" t="str">
        <f t="array" ref="L281">_xlfn.XLOOKUP(A281,Booking_data!$A$1:$A$6001,Booking_data!$E$1:$E$6001,"not Found")</f>
        <v>C021</v>
      </c>
      <c r="M281" s="1" t="str">
        <f t="array" ref="M281">_xlfn.XLOOKUP(L281,Cinemas_data!$A$1:$A$49,Cinemas_data!$I$1:$I$49,"not Found")</f>
        <v>#NAME?</v>
      </c>
      <c r="N281" s="1" t="str">
        <f t="array" ref="N281">_xlfn.XLOOKUP(L281,Cinemas_data!$A$1:$A$49,Cinemas_data!$C$1:$C$49,"not Found")</f>
        <v>Coimbatore</v>
      </c>
      <c r="O281" s="1">
        <f t="array" ref="O281">_xlfn.XLOOKUP(A281,Booking_data!$A$1:$A$6001,Booking_data!$H$1:$H$6001,"not found")</f>
        <v>4</v>
      </c>
      <c r="P281" s="1">
        <f t="array" ref="P281">_xlfn.XLOOKUP(A281,Booking_data!$A$1:$A$6001,Booking_data!$I$1:$I$6001,"not Found")</f>
        <v>220</v>
      </c>
      <c r="Q281" s="1">
        <f t="shared" si="3"/>
        <v>880</v>
      </c>
      <c r="R281" s="1" t="str">
        <f t="array" ref="R281">_xlfn.XLOOKUP(A281,Booking_data!$A$1:$A$6001,Booking_data!$L$1:$L$6001,"Not Found")</f>
        <v>Net Banking</v>
      </c>
      <c r="S281" s="1">
        <f t="array" ref="S281">_xlfn.XLOOKUP(A281,Booking_data!$A$1:$A$6001,Booking_data!$N$1:$N$6001,"not Found")</f>
        <v>41</v>
      </c>
      <c r="T281" s="1" t="str">
        <f t="array" ref="T281">_xlfn.XLOOKUP(A281,Booking_data!$A$1:$A$6001,Booking_data!$O$1:$O$6001,"Not Found")</f>
        <v>Other</v>
      </c>
      <c r="U281" s="1" t="str">
        <f t="shared" si="4"/>
        <v>Middle Age</v>
      </c>
      <c r="V281" s="1" t="str">
        <f t="shared" si="5"/>
        <v>Medium Booking</v>
      </c>
    </row>
    <row r="282" ht="15.75" customHeight="1">
      <c r="A282" s="1" t="s">
        <v>596</v>
      </c>
      <c r="B282" s="6">
        <v>46047.0</v>
      </c>
      <c r="C282" s="6">
        <v>46047.0</v>
      </c>
      <c r="D282" s="7">
        <v>0.9375</v>
      </c>
      <c r="E282" s="1" t="str">
        <f t="shared" si="1"/>
        <v>Weekend</v>
      </c>
      <c r="F282" s="1" t="str">
        <f t="shared" si="2"/>
        <v>Jan</v>
      </c>
      <c r="G282" s="1" t="str">
        <f t="array" ref="G282">_xlfn.XLOOKUP(A282,Booking_data!$A$1:$A$6001,Booking_data!$D$1:$D$6001,"not found")</f>
        <v>M001</v>
      </c>
      <c r="H282" s="1" t="str">
        <f t="array" ref="H282">_xlfn.XLOOKUP(G282,Movies_data!$A$1:$A$41,Movies_data!$B$1:$B$41,"not found")</f>
        <v>Leo</v>
      </c>
      <c r="I282" s="1" t="str">
        <f t="array" ref="I282">_xlfn.XLOOKUP(G282,Movies_data!$A$1:$A$41,Movies_data!$D$1:$D$41,"not found")</f>
        <v>Action</v>
      </c>
      <c r="J282" s="1" t="str">
        <f t="array" ref="J282">_xlfn.XLOOKUP(G282,Movies_data!$A$1:$A$41,Movies_data!$C$1:$C$41,"not found")</f>
        <v>Tamil</v>
      </c>
      <c r="K282" s="1">
        <f t="array" ref="K282">_xlfn.XLOOKUP(G282,Movies_data!$A$1:$A$41,Movies_data!$H$1:$H$41,"Not Found")</f>
        <v>8</v>
      </c>
      <c r="L282" s="1" t="str">
        <f t="array" ref="L282">_xlfn.XLOOKUP(A282,Booking_data!$A$1:$A$6001,Booking_data!$E$1:$E$6001,"not Found")</f>
        <v>C033</v>
      </c>
      <c r="M282" s="1" t="str">
        <f t="array" ref="M282">_xlfn.XLOOKUP(L282,Cinemas_data!$A$1:$A$49,Cinemas_data!$I$1:$I$49,"not Found")</f>
        <v>#NAME?</v>
      </c>
      <c r="N282" s="1" t="str">
        <f t="array" ref="N282">_xlfn.XLOOKUP(L282,Cinemas_data!$A$1:$A$49,Cinemas_data!$C$1:$C$49,"not Found")</f>
        <v>Madurai</v>
      </c>
      <c r="O282" s="1">
        <f t="array" ref="O282">_xlfn.XLOOKUP(A282,Booking_data!$A$1:$A$6001,Booking_data!$H$1:$H$6001,"not found")</f>
        <v>2</v>
      </c>
      <c r="P282" s="1">
        <f t="array" ref="P282">_xlfn.XLOOKUP(A282,Booking_data!$A$1:$A$6001,Booking_data!$I$1:$I$6001,"not Found")</f>
        <v>180</v>
      </c>
      <c r="Q282" s="1">
        <f t="shared" si="3"/>
        <v>360</v>
      </c>
      <c r="R282" s="1" t="str">
        <f t="array" ref="R282">_xlfn.XLOOKUP(A282,Booking_data!$A$1:$A$6001,Booking_data!$L$1:$L$6001,"Not Found")</f>
        <v>Debit Card</v>
      </c>
      <c r="S282" s="1">
        <f t="array" ref="S282">_xlfn.XLOOKUP(A282,Booking_data!$A$1:$A$6001,Booking_data!$N$1:$N$6001,"not Found")</f>
        <v>35</v>
      </c>
      <c r="T282" s="1" t="str">
        <f t="array" ref="T282">_xlfn.XLOOKUP(A282,Booking_data!$A$1:$A$6001,Booking_data!$O$1:$O$6001,"Not Found")</f>
        <v>Female</v>
      </c>
      <c r="U282" s="1" t="str">
        <f t="shared" si="4"/>
        <v>Middle Age</v>
      </c>
      <c r="V282" s="1" t="str">
        <f t="shared" si="5"/>
        <v>Low Booking</v>
      </c>
    </row>
    <row r="283" ht="15.75" customHeight="1">
      <c r="A283" s="1" t="s">
        <v>597</v>
      </c>
      <c r="B283" s="6">
        <v>46052.0</v>
      </c>
      <c r="C283" s="6">
        <v>46058.0</v>
      </c>
      <c r="D283" s="7">
        <v>0.9375</v>
      </c>
      <c r="E283" s="1" t="str">
        <f t="shared" si="1"/>
        <v>Weekday</v>
      </c>
      <c r="F283" s="1" t="str">
        <f t="shared" si="2"/>
        <v>Jan</v>
      </c>
      <c r="G283" s="1" t="str">
        <f t="array" ref="G283">_xlfn.XLOOKUP(A283,Booking_data!$A$1:$A$6001,Booking_data!$D$1:$D$6001,"not found")</f>
        <v>M011</v>
      </c>
      <c r="H283" s="1" t="str">
        <f t="array" ref="H283">_xlfn.XLOOKUP(G283,Movies_data!$A$1:$A$41,Movies_data!$B$1:$B$41,"not found")</f>
        <v>Pushpa 2</v>
      </c>
      <c r="I283" s="1" t="str">
        <f t="array" ref="I283">_xlfn.XLOOKUP(G283,Movies_data!$A$1:$A$41,Movies_data!$D$1:$D$41,"not found")</f>
        <v>Action</v>
      </c>
      <c r="J283" s="1" t="str">
        <f t="array" ref="J283">_xlfn.XLOOKUP(G283,Movies_data!$A$1:$A$41,Movies_data!$C$1:$C$41,"not found")</f>
        <v>Telugu</v>
      </c>
      <c r="K283" s="1">
        <f t="array" ref="K283">_xlfn.XLOOKUP(G283,Movies_data!$A$1:$A$41,Movies_data!$H$1:$H$41,"Not Found")</f>
        <v>6.1</v>
      </c>
      <c r="L283" s="1" t="str">
        <f t="array" ref="L283">_xlfn.XLOOKUP(A283,Booking_data!$A$1:$A$6001,Booking_data!$E$1:$E$6001,"not Found")</f>
        <v>C103</v>
      </c>
      <c r="M283" s="1" t="str">
        <f t="array" ref="M283">_xlfn.XLOOKUP(L283,Cinemas_data!$A$1:$A$49,Cinemas_data!$I$1:$I$49,"not Found")</f>
        <v>#NAME?</v>
      </c>
      <c r="N283" s="1" t="str">
        <f t="array" ref="N283">_xlfn.XLOOKUP(L283,Cinemas_data!$A$1:$A$49,Cinemas_data!$C$1:$C$49,"not Found")</f>
        <v>Pune</v>
      </c>
      <c r="O283" s="1">
        <f t="array" ref="O283">_xlfn.XLOOKUP(A283,Booking_data!$A$1:$A$6001,Booking_data!$H$1:$H$6001,"not found")</f>
        <v>4</v>
      </c>
      <c r="P283" s="1">
        <f t="array" ref="P283">_xlfn.XLOOKUP(A283,Booking_data!$A$1:$A$6001,Booking_data!$I$1:$I$6001,"not Found")</f>
        <v>180</v>
      </c>
      <c r="Q283" s="1">
        <f t="shared" si="3"/>
        <v>720</v>
      </c>
      <c r="R283" s="1" t="str">
        <f t="array" ref="R283">_xlfn.XLOOKUP(A283,Booking_data!$A$1:$A$6001,Booking_data!$L$1:$L$6001,"Not Found")</f>
        <v>UPI</v>
      </c>
      <c r="S283" s="1">
        <f t="array" ref="S283">_xlfn.XLOOKUP(A283,Booking_data!$A$1:$A$6001,Booking_data!$N$1:$N$6001,"not Found")</f>
        <v>44</v>
      </c>
      <c r="T283" s="1" t="str">
        <f t="array" ref="T283">_xlfn.XLOOKUP(A283,Booking_data!$A$1:$A$6001,Booking_data!$O$1:$O$6001,"Not Found")</f>
        <v>Male</v>
      </c>
      <c r="U283" s="1" t="str">
        <f t="shared" si="4"/>
        <v>Middle Age</v>
      </c>
      <c r="V283" s="1" t="str">
        <f t="shared" si="5"/>
        <v>Medium Booking</v>
      </c>
    </row>
    <row r="284" ht="15.75" customHeight="1">
      <c r="A284" s="1" t="s">
        <v>598</v>
      </c>
      <c r="B284" s="6">
        <v>46063.0</v>
      </c>
      <c r="C284" s="6">
        <v>46064.0</v>
      </c>
      <c r="D284" s="7">
        <v>0.6458333333333334</v>
      </c>
      <c r="E284" s="1" t="str">
        <f t="shared" si="1"/>
        <v>Weekday</v>
      </c>
      <c r="F284" s="1" t="str">
        <f t="shared" si="2"/>
        <v>Feb</v>
      </c>
      <c r="G284" s="1" t="str">
        <f t="array" ref="G284">_xlfn.XLOOKUP(A284,Booking_data!$A$1:$A$6001,Booking_data!$D$1:$D$6001,"not found")</f>
        <v>M011</v>
      </c>
      <c r="H284" s="1" t="str">
        <f t="array" ref="H284">_xlfn.XLOOKUP(G284,Movies_data!$A$1:$A$41,Movies_data!$B$1:$B$41,"not found")</f>
        <v>Pushpa 2</v>
      </c>
      <c r="I284" s="1" t="str">
        <f t="array" ref="I284">_xlfn.XLOOKUP(G284,Movies_data!$A$1:$A$41,Movies_data!$D$1:$D$41,"not found")</f>
        <v>Action</v>
      </c>
      <c r="J284" s="1" t="str">
        <f t="array" ref="J284">_xlfn.XLOOKUP(G284,Movies_data!$A$1:$A$41,Movies_data!$C$1:$C$41,"not found")</f>
        <v>Telugu</v>
      </c>
      <c r="K284" s="1">
        <f t="array" ref="K284">_xlfn.XLOOKUP(G284,Movies_data!$A$1:$A$41,Movies_data!$H$1:$H$41,"Not Found")</f>
        <v>6.1</v>
      </c>
      <c r="L284" s="1" t="str">
        <f t="array" ref="L284">_xlfn.XLOOKUP(A284,Booking_data!$A$1:$A$6001,Booking_data!$E$1:$E$6001,"not Found")</f>
        <v>C132</v>
      </c>
      <c r="M284" s="1" t="str">
        <f t="array" ref="M284">_xlfn.XLOOKUP(L284,Cinemas_data!$A$1:$A$49,Cinemas_data!$I$1:$I$49,"not Found")</f>
        <v>#NAME?</v>
      </c>
      <c r="N284" s="1" t="str">
        <f t="array" ref="N284">_xlfn.XLOOKUP(L284,Cinemas_data!$A$1:$A$49,Cinemas_data!$C$1:$C$49,"not Found")</f>
        <v>Kolkata</v>
      </c>
      <c r="O284" s="1">
        <f t="array" ref="O284">_xlfn.XLOOKUP(A284,Booking_data!$A$1:$A$6001,Booking_data!$H$1:$H$6001,"not found")</f>
        <v>4</v>
      </c>
      <c r="P284" s="1">
        <f t="array" ref="P284">_xlfn.XLOOKUP(A284,Booking_data!$A$1:$A$6001,Booking_data!$I$1:$I$6001,"not Found")</f>
        <v>260</v>
      </c>
      <c r="Q284" s="1">
        <f t="shared" si="3"/>
        <v>1040</v>
      </c>
      <c r="R284" s="1" t="str">
        <f t="array" ref="R284">_xlfn.XLOOKUP(A284,Booking_data!$A$1:$A$6001,Booking_data!$L$1:$L$6001,"Not Found")</f>
        <v>UPI</v>
      </c>
      <c r="S284" s="1">
        <f t="array" ref="S284">_xlfn.XLOOKUP(A284,Booking_data!$A$1:$A$6001,Booking_data!$N$1:$N$6001,"not Found")</f>
        <v>42</v>
      </c>
      <c r="T284" s="1" t="str">
        <f t="array" ref="T284">_xlfn.XLOOKUP(A284,Booking_data!$A$1:$A$6001,Booking_data!$O$1:$O$6001,"Not Found")</f>
        <v>Other</v>
      </c>
      <c r="U284" s="1" t="str">
        <f t="shared" si="4"/>
        <v>Middle Age</v>
      </c>
      <c r="V284" s="1" t="str">
        <f t="shared" si="5"/>
        <v>Medium Booking</v>
      </c>
    </row>
    <row r="285" ht="15.75" customHeight="1">
      <c r="A285" s="1" t="s">
        <v>599</v>
      </c>
      <c r="B285" s="6">
        <v>46146.0</v>
      </c>
      <c r="C285" s="6">
        <v>46153.0</v>
      </c>
      <c r="D285" s="7">
        <v>0.9375</v>
      </c>
      <c r="E285" s="1" t="str">
        <f t="shared" si="1"/>
        <v>Weekday</v>
      </c>
      <c r="F285" s="1" t="str">
        <f t="shared" si="2"/>
        <v>May</v>
      </c>
      <c r="G285" s="1" t="str">
        <f t="array" ref="G285">_xlfn.XLOOKUP(A285,Booking_data!$A$1:$A$6001,Booking_data!$D$1:$D$6001,"not found")</f>
        <v>M003</v>
      </c>
      <c r="H285" s="1" t="str">
        <f t="array" ref="H285">_xlfn.XLOOKUP(G285,Movies_data!$A$1:$A$41,Movies_data!$B$1:$B$41,"not found")</f>
        <v>Vikram</v>
      </c>
      <c r="I285" s="1" t="str">
        <f t="array" ref="I285">_xlfn.XLOOKUP(G285,Movies_data!$A$1:$A$41,Movies_data!$D$1:$D$41,"not found")</f>
        <v>Action</v>
      </c>
      <c r="J285" s="1" t="str">
        <f t="array" ref="J285">_xlfn.XLOOKUP(G285,Movies_data!$A$1:$A$41,Movies_data!$C$1:$C$41,"not found")</f>
        <v>Tamil</v>
      </c>
      <c r="K285" s="1">
        <f t="array" ref="K285">_xlfn.XLOOKUP(G285,Movies_data!$A$1:$A$41,Movies_data!$H$1:$H$41,"Not Found")</f>
        <v>8.3</v>
      </c>
      <c r="L285" s="1" t="str">
        <f t="array" ref="L285">_xlfn.XLOOKUP(A285,Booking_data!$A$1:$A$6001,Booking_data!$E$1:$E$6001,"not Found")</f>
        <v>C093</v>
      </c>
      <c r="M285" s="1" t="str">
        <f t="array" ref="M285">_xlfn.XLOOKUP(L285,Cinemas_data!$A$1:$A$49,Cinemas_data!$I$1:$I$49,"not Found")</f>
        <v>#NAME?</v>
      </c>
      <c r="N285" s="1" t="str">
        <f t="array" ref="N285">_xlfn.XLOOKUP(L285,Cinemas_data!$A$1:$A$49,Cinemas_data!$C$1:$C$49,"not Found")</f>
        <v>Mumbai</v>
      </c>
      <c r="O285" s="1">
        <f t="array" ref="O285">_xlfn.XLOOKUP(A285,Booking_data!$A$1:$A$6001,Booking_data!$H$1:$H$6001,"not found")</f>
        <v>1</v>
      </c>
      <c r="P285" s="1">
        <f t="array" ref="P285">_xlfn.XLOOKUP(A285,Booking_data!$A$1:$A$6001,Booking_data!$I$1:$I$6001,"not Found")</f>
        <v>320</v>
      </c>
      <c r="Q285" s="1">
        <f t="shared" si="3"/>
        <v>320</v>
      </c>
      <c r="R285" s="1" t="str">
        <f t="array" ref="R285">_xlfn.XLOOKUP(A285,Booking_data!$A$1:$A$6001,Booking_data!$L$1:$L$6001,"Not Found")</f>
        <v>Wallet</v>
      </c>
      <c r="S285" s="1">
        <f t="array" ref="S285">_xlfn.XLOOKUP(A285,Booking_data!$A$1:$A$6001,Booking_data!$N$1:$N$6001,"not Found")</f>
        <v>51</v>
      </c>
      <c r="T285" s="1" t="str">
        <f t="array" ref="T285">_xlfn.XLOOKUP(A285,Booking_data!$A$1:$A$6001,Booking_data!$O$1:$O$6001,"Not Found")</f>
        <v>Male</v>
      </c>
      <c r="U285" s="1" t="str">
        <f t="shared" si="4"/>
        <v>Above 45</v>
      </c>
      <c r="V285" s="1" t="str">
        <f t="shared" si="5"/>
        <v>Low Booking</v>
      </c>
    </row>
    <row r="286" ht="15.75" customHeight="1">
      <c r="A286" s="1" t="s">
        <v>600</v>
      </c>
      <c r="B286" s="6">
        <v>46155.0</v>
      </c>
      <c r="C286" s="6">
        <v>46156.0</v>
      </c>
      <c r="D286" s="7">
        <v>0.8854166666666666</v>
      </c>
      <c r="E286" s="1" t="str">
        <f t="shared" si="1"/>
        <v>Weekday</v>
      </c>
      <c r="F286" s="1" t="str">
        <f t="shared" si="2"/>
        <v>May</v>
      </c>
      <c r="G286" s="1" t="str">
        <f t="array" ref="G286">_xlfn.XLOOKUP(A286,Booking_data!$A$1:$A$6001,Booking_data!$D$1:$D$6001,"not found")</f>
        <v>M012</v>
      </c>
      <c r="H286" s="1" t="str">
        <f t="array" ref="H286">_xlfn.XLOOKUP(G286,Movies_data!$A$1:$A$41,Movies_data!$B$1:$B$41,"not found")</f>
        <v>RRR</v>
      </c>
      <c r="I286" s="1" t="str">
        <f t="array" ref="I286">_xlfn.XLOOKUP(G286,Movies_data!$A$1:$A$41,Movies_data!$D$1:$D$41,"not found")</f>
        <v>Action</v>
      </c>
      <c r="J286" s="1" t="str">
        <f t="array" ref="J286">_xlfn.XLOOKUP(G286,Movies_data!$A$1:$A$41,Movies_data!$C$1:$C$41,"not found")</f>
        <v>Telugu</v>
      </c>
      <c r="K286" s="1">
        <f t="array" ref="K286">_xlfn.XLOOKUP(G286,Movies_data!$A$1:$A$41,Movies_data!$H$1:$H$41,"Not Found")</f>
        <v>7.8</v>
      </c>
      <c r="L286" s="1" t="str">
        <f t="array" ref="L286">_xlfn.XLOOKUP(A286,Booking_data!$A$1:$A$6001,Booking_data!$E$1:$E$6001,"not Found")</f>
        <v>C162</v>
      </c>
      <c r="M286" s="1" t="str">
        <f t="array" ref="M286">_xlfn.XLOOKUP(L286,Cinemas_data!$A$1:$A$49,Cinemas_data!$I$1:$I$49,"not Found")</f>
        <v>#NAME?</v>
      </c>
      <c r="N286" s="1" t="str">
        <f t="array" ref="N286">_xlfn.XLOOKUP(L286,Cinemas_data!$A$1:$A$49,Cinemas_data!$C$1:$C$49,"not Found")</f>
        <v>Thiruvananthapuram</v>
      </c>
      <c r="O286" s="1">
        <f t="array" ref="O286">_xlfn.XLOOKUP(A286,Booking_data!$A$1:$A$6001,Booking_data!$H$1:$H$6001,"not found")</f>
        <v>3</v>
      </c>
      <c r="P286" s="1">
        <f t="array" ref="P286">_xlfn.XLOOKUP(A286,Booking_data!$A$1:$A$6001,Booking_data!$I$1:$I$6001,"not Found")</f>
        <v>160</v>
      </c>
      <c r="Q286" s="1">
        <f t="shared" si="3"/>
        <v>480</v>
      </c>
      <c r="R286" s="1" t="str">
        <f t="array" ref="R286">_xlfn.XLOOKUP(A286,Booking_data!$A$1:$A$6001,Booking_data!$L$1:$L$6001,"Not Found")</f>
        <v>UPI</v>
      </c>
      <c r="S286" s="1">
        <f t="array" ref="S286">_xlfn.XLOOKUP(A286,Booking_data!$A$1:$A$6001,Booking_data!$N$1:$N$6001,"not Found")</f>
        <v>27</v>
      </c>
      <c r="T286" s="1" t="str">
        <f t="array" ref="T286">_xlfn.XLOOKUP(A286,Booking_data!$A$1:$A$6001,Booking_data!$O$1:$O$6001,"Not Found")</f>
        <v>Other</v>
      </c>
      <c r="U286" s="1" t="str">
        <f t="shared" si="4"/>
        <v>Youngster</v>
      </c>
      <c r="V286" s="1" t="str">
        <f t="shared" si="5"/>
        <v>Medium Booking</v>
      </c>
    </row>
    <row r="287" ht="15.75" customHeight="1">
      <c r="A287" s="1" t="s">
        <v>601</v>
      </c>
      <c r="B287" s="6">
        <v>46152.0</v>
      </c>
      <c r="C287" s="6">
        <v>46159.0</v>
      </c>
      <c r="D287" s="7">
        <v>0.3958333333333333</v>
      </c>
      <c r="E287" s="1" t="str">
        <f t="shared" si="1"/>
        <v>Weekend</v>
      </c>
      <c r="F287" s="1" t="str">
        <f t="shared" si="2"/>
        <v>May</v>
      </c>
      <c r="G287" s="1" t="str">
        <f t="array" ref="G287">_xlfn.XLOOKUP(A287,Booking_data!$A$1:$A$6001,Booking_data!$D$1:$D$6001,"not found")</f>
        <v>M033</v>
      </c>
      <c r="H287" s="1" t="str">
        <f t="array" ref="H287">_xlfn.XLOOKUP(G287,Movies_data!$A$1:$A$41,Movies_data!$B$1:$B$41,"not found")</f>
        <v>Lucifer</v>
      </c>
      <c r="I287" s="1" t="str">
        <f t="array" ref="I287">_xlfn.XLOOKUP(G287,Movies_data!$A$1:$A$41,Movies_data!$D$1:$D$41,"not found")</f>
        <v>Action</v>
      </c>
      <c r="J287" s="1" t="str">
        <f t="array" ref="J287">_xlfn.XLOOKUP(G287,Movies_data!$A$1:$A$41,Movies_data!$C$1:$C$41,"not found")</f>
        <v>Malayalam</v>
      </c>
      <c r="K287" s="1">
        <f t="array" ref="K287">_xlfn.XLOOKUP(G287,Movies_data!$A$1:$A$41,Movies_data!$H$1:$H$41,"Not Found")</f>
        <v>7.5</v>
      </c>
      <c r="L287" s="1" t="str">
        <f t="array" ref="L287">_xlfn.XLOOKUP(A287,Booking_data!$A$1:$A$6001,Booking_data!$E$1:$E$6001,"not Found")</f>
        <v>C042</v>
      </c>
      <c r="M287" s="1" t="str">
        <f t="array" ref="M287">_xlfn.XLOOKUP(L287,Cinemas_data!$A$1:$A$49,Cinemas_data!$I$1:$I$49,"not Found")</f>
        <v>#NAME?</v>
      </c>
      <c r="N287" s="1" t="str">
        <f t="array" ref="N287">_xlfn.XLOOKUP(L287,Cinemas_data!$A$1:$A$49,Cinemas_data!$C$1:$C$49,"not Found")</f>
        <v>Salem</v>
      </c>
      <c r="O287" s="1">
        <f t="array" ref="O287">_xlfn.XLOOKUP(A287,Booking_data!$A$1:$A$6001,Booking_data!$H$1:$H$6001,"not found")</f>
        <v>4</v>
      </c>
      <c r="P287" s="1">
        <f t="array" ref="P287">_xlfn.XLOOKUP(A287,Booking_data!$A$1:$A$6001,Booking_data!$I$1:$I$6001,"not Found")</f>
        <v>280</v>
      </c>
      <c r="Q287" s="1">
        <f t="shared" si="3"/>
        <v>1120</v>
      </c>
      <c r="R287" s="1" t="str">
        <f t="array" ref="R287">_xlfn.XLOOKUP(A287,Booking_data!$A$1:$A$6001,Booking_data!$L$1:$L$6001,"Not Found")</f>
        <v>Credit Card</v>
      </c>
      <c r="S287" s="1">
        <f t="array" ref="S287">_xlfn.XLOOKUP(A287,Booking_data!$A$1:$A$6001,Booking_data!$N$1:$N$6001,"not Found")</f>
        <v>35</v>
      </c>
      <c r="T287" s="1" t="str">
        <f t="array" ref="T287">_xlfn.XLOOKUP(A287,Booking_data!$A$1:$A$6001,Booking_data!$O$1:$O$6001,"Not Found")</f>
        <v>Other</v>
      </c>
      <c r="U287" s="1" t="str">
        <f t="shared" si="4"/>
        <v>Middle Age</v>
      </c>
      <c r="V287" s="1" t="str">
        <f t="shared" si="5"/>
        <v>Medium Booking</v>
      </c>
    </row>
    <row r="288" ht="15.75" customHeight="1">
      <c r="A288" s="1" t="s">
        <v>602</v>
      </c>
      <c r="B288" s="6">
        <v>46126.0</v>
      </c>
      <c r="C288" s="6">
        <v>46129.0</v>
      </c>
      <c r="D288" s="7">
        <v>0.7708333333333334</v>
      </c>
      <c r="E288" s="1" t="str">
        <f t="shared" si="1"/>
        <v>Weekday</v>
      </c>
      <c r="F288" s="1" t="str">
        <f t="shared" si="2"/>
        <v>Apr</v>
      </c>
      <c r="G288" s="1" t="str">
        <f t="array" ref="G288">_xlfn.XLOOKUP(A288,Booking_data!$A$1:$A$6001,Booking_data!$D$1:$D$6001,"not found")</f>
        <v>M002</v>
      </c>
      <c r="H288" s="1" t="str">
        <f t="array" ref="H288">_xlfn.XLOOKUP(G288,Movies_data!$A$1:$A$41,Movies_data!$B$1:$B$41,"not found")</f>
        <v>Jailer</v>
      </c>
      <c r="I288" s="1" t="str">
        <f t="array" ref="I288">_xlfn.XLOOKUP(G288,Movies_data!$A$1:$A$41,Movies_data!$D$1:$D$41,"not found")</f>
        <v>Action</v>
      </c>
      <c r="J288" s="1" t="str">
        <f t="array" ref="J288">_xlfn.XLOOKUP(G288,Movies_data!$A$1:$A$41,Movies_data!$C$1:$C$41,"not found")</f>
        <v>Tamil</v>
      </c>
      <c r="K288" s="1">
        <f t="array" ref="K288">_xlfn.XLOOKUP(G288,Movies_data!$A$1:$A$41,Movies_data!$H$1:$H$41,"Not Found")</f>
        <v>7.1</v>
      </c>
      <c r="L288" s="1" t="str">
        <f t="array" ref="L288">_xlfn.XLOOKUP(A288,Booking_data!$A$1:$A$6001,Booking_data!$E$1:$E$6001,"not Found")</f>
        <v>C102</v>
      </c>
      <c r="M288" s="1" t="str">
        <f t="array" ref="M288">_xlfn.XLOOKUP(L288,Cinemas_data!$A$1:$A$49,Cinemas_data!$I$1:$I$49,"not Found")</f>
        <v>#NAME?</v>
      </c>
      <c r="N288" s="1" t="str">
        <f t="array" ref="N288">_xlfn.XLOOKUP(L288,Cinemas_data!$A$1:$A$49,Cinemas_data!$C$1:$C$49,"not Found")</f>
        <v>Pune</v>
      </c>
      <c r="O288" s="1">
        <f t="array" ref="O288">_xlfn.XLOOKUP(A288,Booking_data!$A$1:$A$6001,Booking_data!$H$1:$H$6001,"not found")</f>
        <v>3</v>
      </c>
      <c r="P288" s="1">
        <f t="array" ref="P288">_xlfn.XLOOKUP(A288,Booking_data!$A$1:$A$6001,Booking_data!$I$1:$I$6001,"not Found")</f>
        <v>400</v>
      </c>
      <c r="Q288" s="1">
        <f t="shared" si="3"/>
        <v>1200</v>
      </c>
      <c r="R288" s="1" t="str">
        <f t="array" ref="R288">_xlfn.XLOOKUP(A288,Booking_data!$A$1:$A$6001,Booking_data!$L$1:$L$6001,"Not Found")</f>
        <v>UPI</v>
      </c>
      <c r="S288" s="1">
        <f t="array" ref="S288">_xlfn.XLOOKUP(A288,Booking_data!$A$1:$A$6001,Booking_data!$N$1:$N$6001,"not Found")</f>
        <v>25</v>
      </c>
      <c r="T288" s="1" t="str">
        <f t="array" ref="T288">_xlfn.XLOOKUP(A288,Booking_data!$A$1:$A$6001,Booking_data!$O$1:$O$6001,"Not Found")</f>
        <v>Female</v>
      </c>
      <c r="U288" s="1" t="str">
        <f t="shared" si="4"/>
        <v>Youngster</v>
      </c>
      <c r="V288" s="1" t="str">
        <f t="shared" si="5"/>
        <v>Medium Booking</v>
      </c>
    </row>
    <row r="289" ht="15.75" customHeight="1">
      <c r="A289" s="1" t="s">
        <v>603</v>
      </c>
      <c r="B289" s="6">
        <v>46032.0</v>
      </c>
      <c r="C289" s="6">
        <v>46032.0</v>
      </c>
      <c r="D289" s="7">
        <v>0.9375</v>
      </c>
      <c r="E289" s="1" t="str">
        <f t="shared" si="1"/>
        <v>Weekend</v>
      </c>
      <c r="F289" s="1" t="str">
        <f t="shared" si="2"/>
        <v>Jan</v>
      </c>
      <c r="G289" s="1" t="str">
        <f t="array" ref="G289">_xlfn.XLOOKUP(A289,Booking_data!$A$1:$A$6001,Booking_data!$D$1:$D$6001,"not found")</f>
        <v>M032</v>
      </c>
      <c r="H289" s="1" t="str">
        <f t="array" ref="H289">_xlfn.XLOOKUP(G289,Movies_data!$A$1:$A$41,Movies_data!$B$1:$B$41,"not found")</f>
        <v>Premam</v>
      </c>
      <c r="I289" s="1" t="str">
        <f t="array" ref="I289">_xlfn.XLOOKUP(G289,Movies_data!$A$1:$A$41,Movies_data!$D$1:$D$41,"not found")</f>
        <v>Romance</v>
      </c>
      <c r="J289" s="1" t="str">
        <f t="array" ref="J289">_xlfn.XLOOKUP(G289,Movies_data!$A$1:$A$41,Movies_data!$C$1:$C$41,"not found")</f>
        <v>Malayalam</v>
      </c>
      <c r="K289" s="1">
        <f t="array" ref="K289">_xlfn.XLOOKUP(G289,Movies_data!$A$1:$A$41,Movies_data!$H$1:$H$41,"Not Found")</f>
        <v>8.3</v>
      </c>
      <c r="L289" s="1" t="str">
        <f t="array" ref="L289">_xlfn.XLOOKUP(A289,Booking_data!$A$1:$A$6001,Booking_data!$E$1:$E$6001,"not Found")</f>
        <v>C133</v>
      </c>
      <c r="M289" s="1" t="str">
        <f t="array" ref="M289">_xlfn.XLOOKUP(L289,Cinemas_data!$A$1:$A$49,Cinemas_data!$I$1:$I$49,"not Found")</f>
        <v>#NAME?</v>
      </c>
      <c r="N289" s="1" t="str">
        <f t="array" ref="N289">_xlfn.XLOOKUP(L289,Cinemas_data!$A$1:$A$49,Cinemas_data!$C$1:$C$49,"not Found")</f>
        <v>Kolkata</v>
      </c>
      <c r="O289" s="1">
        <f t="array" ref="O289">_xlfn.XLOOKUP(A289,Booking_data!$A$1:$A$6001,Booking_data!$H$1:$H$6001,"not found")</f>
        <v>3</v>
      </c>
      <c r="P289" s="1">
        <f t="array" ref="P289">_xlfn.XLOOKUP(A289,Booking_data!$A$1:$A$6001,Booking_data!$I$1:$I$6001,"not Found")</f>
        <v>460</v>
      </c>
      <c r="Q289" s="1">
        <f t="shared" si="3"/>
        <v>1380</v>
      </c>
      <c r="R289" s="1" t="str">
        <f t="array" ref="R289">_xlfn.XLOOKUP(A289,Booking_data!$A$1:$A$6001,Booking_data!$L$1:$L$6001,"Not Found")</f>
        <v>Debit Card</v>
      </c>
      <c r="S289" s="1">
        <f t="array" ref="S289">_xlfn.XLOOKUP(A289,Booking_data!$A$1:$A$6001,Booking_data!$N$1:$N$6001,"not Found")</f>
        <v>59</v>
      </c>
      <c r="T289" s="1" t="str">
        <f t="array" ref="T289">_xlfn.XLOOKUP(A289,Booking_data!$A$1:$A$6001,Booking_data!$O$1:$O$6001,"Not Found")</f>
        <v>Female</v>
      </c>
      <c r="U289" s="1" t="str">
        <f t="shared" si="4"/>
        <v>Above 45</v>
      </c>
      <c r="V289" s="1" t="str">
        <f t="shared" si="5"/>
        <v>Medium Booking</v>
      </c>
    </row>
    <row r="290" ht="15.75" customHeight="1">
      <c r="A290" s="1" t="s">
        <v>604</v>
      </c>
      <c r="B290" s="6">
        <v>46080.0</v>
      </c>
      <c r="C290" s="6">
        <v>46087.0</v>
      </c>
      <c r="D290" s="7">
        <v>0.3958333333333333</v>
      </c>
      <c r="E290" s="1" t="str">
        <f t="shared" si="1"/>
        <v>Weekday</v>
      </c>
      <c r="F290" s="1" t="str">
        <f t="shared" si="2"/>
        <v>Feb</v>
      </c>
      <c r="G290" s="1" t="str">
        <f t="array" ref="G290">_xlfn.XLOOKUP(A290,Booking_data!$A$1:$A$6001,Booking_data!$D$1:$D$6001,"not found")</f>
        <v>M009</v>
      </c>
      <c r="H290" s="1" t="str">
        <f t="array" ref="H290">_xlfn.XLOOKUP(G290,Movies_data!$A$1:$A$41,Movies_data!$B$1:$B$41,"not found")</f>
        <v>Amaran</v>
      </c>
      <c r="I290" s="1" t="str">
        <f t="array" ref="I290">_xlfn.XLOOKUP(G290,Movies_data!$A$1:$A$41,Movies_data!$D$1:$D$41,"not found")</f>
        <v>Biography</v>
      </c>
      <c r="J290" s="1" t="str">
        <f t="array" ref="J290">_xlfn.XLOOKUP(G290,Movies_data!$A$1:$A$41,Movies_data!$C$1:$C$41,"not found")</f>
        <v>Tamil</v>
      </c>
      <c r="K290" s="1">
        <f t="array" ref="K290">_xlfn.XLOOKUP(G290,Movies_data!$A$1:$A$41,Movies_data!$H$1:$H$41,"Not Found")</f>
        <v>8.3</v>
      </c>
      <c r="L290" s="1" t="str">
        <f t="array" ref="L290">_xlfn.XLOOKUP(A290,Booking_data!$A$1:$A$6001,Booking_data!$E$1:$E$6001,"not Found")</f>
        <v>C141</v>
      </c>
      <c r="M290" s="1" t="str">
        <f t="array" ref="M290">_xlfn.XLOOKUP(L290,Cinemas_data!$A$1:$A$49,Cinemas_data!$I$1:$I$49,"not Found")</f>
        <v>#NAME?</v>
      </c>
      <c r="N290" s="1" t="str">
        <f t="array" ref="N290">_xlfn.XLOOKUP(L290,Cinemas_data!$A$1:$A$49,Cinemas_data!$C$1:$C$49,"not Found")</f>
        <v>Ahmedabad</v>
      </c>
      <c r="O290" s="1">
        <f t="array" ref="O290">_xlfn.XLOOKUP(A290,Booking_data!$A$1:$A$6001,Booking_data!$H$1:$H$6001,"not found")</f>
        <v>3</v>
      </c>
      <c r="P290" s="1">
        <f t="array" ref="P290">_xlfn.XLOOKUP(A290,Booking_data!$A$1:$A$6001,Booking_data!$I$1:$I$6001,"not Found")</f>
        <v>420</v>
      </c>
      <c r="Q290" s="1">
        <f t="shared" si="3"/>
        <v>1260</v>
      </c>
      <c r="R290" s="1" t="str">
        <f t="array" ref="R290">_xlfn.XLOOKUP(A290,Booking_data!$A$1:$A$6001,Booking_data!$L$1:$L$6001,"Not Found")</f>
        <v>UPI</v>
      </c>
      <c r="S290" s="1">
        <f t="array" ref="S290">_xlfn.XLOOKUP(A290,Booking_data!$A$1:$A$6001,Booking_data!$N$1:$N$6001,"not Found")</f>
        <v>25</v>
      </c>
      <c r="T290" s="1" t="str">
        <f t="array" ref="T290">_xlfn.XLOOKUP(A290,Booking_data!$A$1:$A$6001,Booking_data!$O$1:$O$6001,"Not Found")</f>
        <v>Female</v>
      </c>
      <c r="U290" s="1" t="str">
        <f t="shared" si="4"/>
        <v>Youngster</v>
      </c>
      <c r="V290" s="1" t="str">
        <f t="shared" si="5"/>
        <v>Medium Booking</v>
      </c>
    </row>
    <row r="291" ht="15.75" customHeight="1">
      <c r="A291" s="1" t="s">
        <v>605</v>
      </c>
      <c r="B291" s="6">
        <v>46185.0</v>
      </c>
      <c r="C291" s="6">
        <v>46189.0</v>
      </c>
      <c r="D291" s="7">
        <v>0.3958333333333333</v>
      </c>
      <c r="E291" s="1" t="str">
        <f t="shared" si="1"/>
        <v>Weekday</v>
      </c>
      <c r="F291" s="1" t="str">
        <f t="shared" si="2"/>
        <v>Jun</v>
      </c>
      <c r="G291" s="1" t="str">
        <f t="array" ref="G291">_xlfn.XLOOKUP(A291,Booking_data!$A$1:$A$6001,Booking_data!$D$1:$D$6001,"not found")</f>
        <v>M018</v>
      </c>
      <c r="H291" s="1" t="str">
        <f t="array" ref="H291">_xlfn.XLOOKUP(G291,Movies_data!$A$1:$A$41,Movies_data!$B$1:$B$41,"not found")</f>
        <v>Sita Ramam</v>
      </c>
      <c r="I291" s="1" t="str">
        <f t="array" ref="I291">_xlfn.XLOOKUP(G291,Movies_data!$A$1:$A$41,Movies_data!$D$1:$D$41,"not found")</f>
        <v>Romance</v>
      </c>
      <c r="J291" s="1" t="str">
        <f t="array" ref="J291">_xlfn.XLOOKUP(G291,Movies_data!$A$1:$A$41,Movies_data!$C$1:$C$41,"not found")</f>
        <v>Telugu</v>
      </c>
      <c r="K291" s="1">
        <f t="array" ref="K291">_xlfn.XLOOKUP(G291,Movies_data!$A$1:$A$41,Movies_data!$H$1:$H$41,"Not Found")</f>
        <v>8.5</v>
      </c>
      <c r="L291" s="1" t="str">
        <f t="array" ref="L291">_xlfn.XLOOKUP(A291,Booking_data!$A$1:$A$6001,Booking_data!$E$1:$E$6001,"not Found")</f>
        <v>C083</v>
      </c>
      <c r="M291" s="1" t="str">
        <f t="array" ref="M291">_xlfn.XLOOKUP(L291,Cinemas_data!$A$1:$A$49,Cinemas_data!$I$1:$I$49,"not Found")</f>
        <v>#NAME?</v>
      </c>
      <c r="N291" s="1" t="str">
        <f t="array" ref="N291">_xlfn.XLOOKUP(L291,Cinemas_data!$A$1:$A$49,Cinemas_data!$C$1:$C$49,"not Found")</f>
        <v>Vijayawada</v>
      </c>
      <c r="O291" s="1">
        <f t="array" ref="O291">_xlfn.XLOOKUP(A291,Booking_data!$A$1:$A$6001,Booking_data!$H$1:$H$6001,"not found")</f>
        <v>1</v>
      </c>
      <c r="P291" s="1">
        <f t="array" ref="P291">_xlfn.XLOOKUP(A291,Booking_data!$A$1:$A$6001,Booking_data!$I$1:$I$6001,"not Found")</f>
        <v>280</v>
      </c>
      <c r="Q291" s="1">
        <f t="shared" si="3"/>
        <v>280</v>
      </c>
      <c r="R291" s="1" t="str">
        <f t="array" ref="R291">_xlfn.XLOOKUP(A291,Booking_data!$A$1:$A$6001,Booking_data!$L$1:$L$6001,"Not Found")</f>
        <v>Wallet</v>
      </c>
      <c r="S291" s="1">
        <f t="array" ref="S291">_xlfn.XLOOKUP(A291,Booking_data!$A$1:$A$6001,Booking_data!$N$1:$N$6001,"not Found")</f>
        <v>44</v>
      </c>
      <c r="T291" s="1" t="str">
        <f t="array" ref="T291">_xlfn.XLOOKUP(A291,Booking_data!$A$1:$A$6001,Booking_data!$O$1:$O$6001,"Not Found")</f>
        <v>Male</v>
      </c>
      <c r="U291" s="1" t="str">
        <f t="shared" si="4"/>
        <v>Middle Age</v>
      </c>
      <c r="V291" s="1" t="str">
        <f t="shared" si="5"/>
        <v>Low Booking</v>
      </c>
    </row>
    <row r="292" ht="15.75" customHeight="1">
      <c r="A292" s="1" t="s">
        <v>606</v>
      </c>
      <c r="B292" s="6">
        <v>46053.0</v>
      </c>
      <c r="C292" s="6">
        <v>46059.0</v>
      </c>
      <c r="D292" s="7">
        <v>0.3958333333333333</v>
      </c>
      <c r="E292" s="1" t="str">
        <f t="shared" si="1"/>
        <v>Weekend</v>
      </c>
      <c r="F292" s="1" t="str">
        <f t="shared" si="2"/>
        <v>Jan</v>
      </c>
      <c r="G292" s="1" t="str">
        <f t="array" ref="G292">_xlfn.XLOOKUP(A292,Booking_data!$A$1:$A$6001,Booking_data!$D$1:$D$6001,"not found")</f>
        <v>M006</v>
      </c>
      <c r="H292" s="1" t="str">
        <f t="array" ref="H292">_xlfn.XLOOKUP(G292,Movies_data!$A$1:$A$41,Movies_data!$B$1:$B$41,"not found")</f>
        <v>Maamannan</v>
      </c>
      <c r="I292" s="1" t="str">
        <f t="array" ref="I292">_xlfn.XLOOKUP(G292,Movies_data!$A$1:$A$41,Movies_data!$D$1:$D$41,"not found")</f>
        <v>Drama</v>
      </c>
      <c r="J292" s="1" t="str">
        <f t="array" ref="J292">_xlfn.XLOOKUP(G292,Movies_data!$A$1:$A$41,Movies_data!$C$1:$C$41,"not found")</f>
        <v>Tamil</v>
      </c>
      <c r="K292" s="1">
        <f t="array" ref="K292">_xlfn.XLOOKUP(G292,Movies_data!$A$1:$A$41,Movies_data!$H$1:$H$41,"Not Found")</f>
        <v>7.3</v>
      </c>
      <c r="L292" s="1" t="str">
        <f t="array" ref="L292">_xlfn.XLOOKUP(A292,Booking_data!$A$1:$A$6001,Booking_data!$E$1:$E$6001,"not Found")</f>
        <v>C051</v>
      </c>
      <c r="M292" s="1" t="str">
        <f t="array" ref="M292">_xlfn.XLOOKUP(L292,Cinemas_data!$A$1:$A$49,Cinemas_data!$I$1:$I$49,"not Found")</f>
        <v>#NAME?</v>
      </c>
      <c r="N292" s="1" t="str">
        <f t="array" ref="N292">_xlfn.XLOOKUP(L292,Cinemas_data!$A$1:$A$49,Cinemas_data!$C$1:$C$49,"not Found")</f>
        <v>Bengaluru</v>
      </c>
      <c r="O292" s="1">
        <f t="array" ref="O292">_xlfn.XLOOKUP(A292,Booking_data!$A$1:$A$6001,Booking_data!$H$1:$H$6001,"not found")</f>
        <v>1</v>
      </c>
      <c r="P292" s="1">
        <f t="array" ref="P292">_xlfn.XLOOKUP(A292,Booking_data!$A$1:$A$6001,Booking_data!$I$1:$I$6001,"not Found")</f>
        <v>280</v>
      </c>
      <c r="Q292" s="1">
        <f t="shared" si="3"/>
        <v>280</v>
      </c>
      <c r="R292" s="1" t="str">
        <f t="array" ref="R292">_xlfn.XLOOKUP(A292,Booking_data!$A$1:$A$6001,Booking_data!$L$1:$L$6001,"Not Found")</f>
        <v>Net Banking</v>
      </c>
      <c r="S292" s="1">
        <f t="array" ref="S292">_xlfn.XLOOKUP(A292,Booking_data!$A$1:$A$6001,Booking_data!$N$1:$N$6001,"not Found")</f>
        <v>55</v>
      </c>
      <c r="T292" s="1" t="str">
        <f t="array" ref="T292">_xlfn.XLOOKUP(A292,Booking_data!$A$1:$A$6001,Booking_data!$O$1:$O$6001,"Not Found")</f>
        <v>Female</v>
      </c>
      <c r="U292" s="1" t="str">
        <f t="shared" si="4"/>
        <v>Above 45</v>
      </c>
      <c r="V292" s="1" t="str">
        <f t="shared" si="5"/>
        <v>Low Booking</v>
      </c>
    </row>
    <row r="293" ht="15.75" customHeight="1">
      <c r="A293" s="1" t="s">
        <v>607</v>
      </c>
      <c r="B293" s="6">
        <v>46150.0</v>
      </c>
      <c r="C293" s="6">
        <v>46150.0</v>
      </c>
      <c r="D293" s="7">
        <v>0.53125</v>
      </c>
      <c r="E293" s="1" t="str">
        <f t="shared" si="1"/>
        <v>Weekday</v>
      </c>
      <c r="F293" s="1" t="str">
        <f t="shared" si="2"/>
        <v>May</v>
      </c>
      <c r="G293" s="1" t="str">
        <f t="array" ref="G293">_xlfn.XLOOKUP(A293,Booking_data!$A$1:$A$6001,Booking_data!$D$1:$D$6001,"not found")</f>
        <v>M017</v>
      </c>
      <c r="H293" s="1" t="str">
        <f t="array" ref="H293">_xlfn.XLOOKUP(G293,Movies_data!$A$1:$A$41,Movies_data!$B$1:$B$41,"not found")</f>
        <v>Baahubali 2</v>
      </c>
      <c r="I293" s="1" t="str">
        <f t="array" ref="I293">_xlfn.XLOOKUP(G293,Movies_data!$A$1:$A$41,Movies_data!$D$1:$D$41,"not found")</f>
        <v>Action</v>
      </c>
      <c r="J293" s="1" t="str">
        <f t="array" ref="J293">_xlfn.XLOOKUP(G293,Movies_data!$A$1:$A$41,Movies_data!$C$1:$C$41,"not found")</f>
        <v>Telugu</v>
      </c>
      <c r="K293" s="1">
        <f t="array" ref="K293">_xlfn.XLOOKUP(G293,Movies_data!$A$1:$A$41,Movies_data!$H$1:$H$41,"Not Found")</f>
        <v>8.2</v>
      </c>
      <c r="L293" s="1" t="str">
        <f t="array" ref="L293">_xlfn.XLOOKUP(A293,Booking_data!$A$1:$A$6001,Booking_data!$E$1:$E$6001,"not Found")</f>
        <v>C021</v>
      </c>
      <c r="M293" s="1" t="str">
        <f t="array" ref="M293">_xlfn.XLOOKUP(L293,Cinemas_data!$A$1:$A$49,Cinemas_data!$I$1:$I$49,"not Found")</f>
        <v>#NAME?</v>
      </c>
      <c r="N293" s="1" t="str">
        <f t="array" ref="N293">_xlfn.XLOOKUP(L293,Cinemas_data!$A$1:$A$49,Cinemas_data!$C$1:$C$49,"not Found")</f>
        <v>Coimbatore</v>
      </c>
      <c r="O293" s="1">
        <f t="array" ref="O293">_xlfn.XLOOKUP(A293,Booking_data!$A$1:$A$6001,Booking_data!$H$1:$H$6001,"not found")</f>
        <v>5</v>
      </c>
      <c r="P293" s="1">
        <f t="array" ref="P293">_xlfn.XLOOKUP(A293,Booking_data!$A$1:$A$6001,Booking_data!$I$1:$I$6001,"not Found")</f>
        <v>400</v>
      </c>
      <c r="Q293" s="1">
        <f t="shared" si="3"/>
        <v>2000</v>
      </c>
      <c r="R293" s="1" t="str">
        <f t="array" ref="R293">_xlfn.XLOOKUP(A293,Booking_data!$A$1:$A$6001,Booking_data!$L$1:$L$6001,"Not Found")</f>
        <v>Credit Card</v>
      </c>
      <c r="S293" s="1">
        <f t="array" ref="S293">_xlfn.XLOOKUP(A293,Booking_data!$A$1:$A$6001,Booking_data!$N$1:$N$6001,"not Found")</f>
        <v>50</v>
      </c>
      <c r="T293" s="1" t="str">
        <f t="array" ref="T293">_xlfn.XLOOKUP(A293,Booking_data!$A$1:$A$6001,Booking_data!$O$1:$O$6001,"Not Found")</f>
        <v>Male</v>
      </c>
      <c r="U293" s="1" t="str">
        <f t="shared" si="4"/>
        <v>Above 45</v>
      </c>
      <c r="V293" s="1" t="str">
        <f t="shared" si="5"/>
        <v>High Booking</v>
      </c>
    </row>
    <row r="294" ht="15.75" customHeight="1">
      <c r="A294" s="1" t="s">
        <v>608</v>
      </c>
      <c r="B294" s="6">
        <v>46191.0</v>
      </c>
      <c r="C294" s="6">
        <v>46196.0</v>
      </c>
      <c r="D294" s="7">
        <v>0.7708333333333334</v>
      </c>
      <c r="E294" s="1" t="str">
        <f t="shared" si="1"/>
        <v>Weekday</v>
      </c>
      <c r="F294" s="1" t="str">
        <f t="shared" si="2"/>
        <v>Jun</v>
      </c>
      <c r="G294" s="1" t="str">
        <f t="array" ref="G294">_xlfn.XLOOKUP(A294,Booking_data!$A$1:$A$6001,Booking_data!$D$1:$D$6001,"not found")</f>
        <v>M016</v>
      </c>
      <c r="H294" s="1" t="str">
        <f t="array" ref="H294">_xlfn.XLOOKUP(G294,Movies_data!$A$1:$A$41,Movies_data!$B$1:$B$41,"not found")</f>
        <v>Arjun Reddy</v>
      </c>
      <c r="I294" s="1" t="str">
        <f t="array" ref="I294">_xlfn.XLOOKUP(G294,Movies_data!$A$1:$A$41,Movies_data!$D$1:$D$41,"not found")</f>
        <v>Drama</v>
      </c>
      <c r="J294" s="1" t="str">
        <f t="array" ref="J294">_xlfn.XLOOKUP(G294,Movies_data!$A$1:$A$41,Movies_data!$C$1:$C$41,"not found")</f>
        <v>Telugu</v>
      </c>
      <c r="K294" s="1">
        <f t="array" ref="K294">_xlfn.XLOOKUP(G294,Movies_data!$A$1:$A$41,Movies_data!$H$1:$H$41,"Not Found")</f>
        <v>7.7</v>
      </c>
      <c r="L294" s="1" t="str">
        <f t="array" ref="L294">_xlfn.XLOOKUP(A294,Booking_data!$A$1:$A$6001,Booking_data!$E$1:$E$6001,"not Found")</f>
        <v>C091</v>
      </c>
      <c r="M294" s="1" t="str">
        <f t="array" ref="M294">_xlfn.XLOOKUP(L294,Cinemas_data!$A$1:$A$49,Cinemas_data!$I$1:$I$49,"not Found")</f>
        <v>#NAME?</v>
      </c>
      <c r="N294" s="1" t="str">
        <f t="array" ref="N294">_xlfn.XLOOKUP(L294,Cinemas_data!$A$1:$A$49,Cinemas_data!$C$1:$C$49,"not Found")</f>
        <v>Mumbai</v>
      </c>
      <c r="O294" s="1">
        <f t="array" ref="O294">_xlfn.XLOOKUP(A294,Booking_data!$A$1:$A$6001,Booking_data!$H$1:$H$6001,"not found")</f>
        <v>6</v>
      </c>
      <c r="P294" s="1">
        <f t="array" ref="P294">_xlfn.XLOOKUP(A294,Booking_data!$A$1:$A$6001,Booking_data!$I$1:$I$6001,"not Found")</f>
        <v>280</v>
      </c>
      <c r="Q294" s="1">
        <f t="shared" si="3"/>
        <v>1680</v>
      </c>
      <c r="R294" s="1" t="str">
        <f t="array" ref="R294">_xlfn.XLOOKUP(A294,Booking_data!$A$1:$A$6001,Booking_data!$L$1:$L$6001,"Not Found")</f>
        <v>Debit Card</v>
      </c>
      <c r="S294" s="1">
        <f t="array" ref="S294">_xlfn.XLOOKUP(A294,Booking_data!$A$1:$A$6001,Booking_data!$N$1:$N$6001,"not Found")</f>
        <v>35</v>
      </c>
      <c r="T294" s="1" t="str">
        <f t="array" ref="T294">_xlfn.XLOOKUP(A294,Booking_data!$A$1:$A$6001,Booking_data!$O$1:$O$6001,"Not Found")</f>
        <v>Female</v>
      </c>
      <c r="U294" s="1" t="str">
        <f t="shared" si="4"/>
        <v>Middle Age</v>
      </c>
      <c r="V294" s="1" t="str">
        <f t="shared" si="5"/>
        <v>High Booking</v>
      </c>
    </row>
    <row r="295" ht="15.75" customHeight="1">
      <c r="A295" s="1" t="s">
        <v>609</v>
      </c>
      <c r="B295" s="6">
        <v>46058.0</v>
      </c>
      <c r="C295" s="6">
        <v>46064.0</v>
      </c>
      <c r="D295" s="7">
        <v>0.9375</v>
      </c>
      <c r="E295" s="1" t="str">
        <f t="shared" si="1"/>
        <v>Weekday</v>
      </c>
      <c r="F295" s="1" t="str">
        <f t="shared" si="2"/>
        <v>Feb</v>
      </c>
      <c r="G295" s="1" t="str">
        <f t="array" ref="G295">_xlfn.XLOOKUP(A295,Booking_data!$A$1:$A$6001,Booking_data!$D$1:$D$6001,"not found")</f>
        <v>M021</v>
      </c>
      <c r="H295" s="1" t="str">
        <f t="array" ref="H295">_xlfn.XLOOKUP(G295,Movies_data!$A$1:$A$41,Movies_data!$B$1:$B$41,"not found")</f>
        <v>Pathaan</v>
      </c>
      <c r="I295" s="1" t="str">
        <f t="array" ref="I295">_xlfn.XLOOKUP(G295,Movies_data!$A$1:$A$41,Movies_data!$D$1:$D$41,"not found")</f>
        <v>Action</v>
      </c>
      <c r="J295" s="1" t="str">
        <f t="array" ref="J295">_xlfn.XLOOKUP(G295,Movies_data!$A$1:$A$41,Movies_data!$C$1:$C$41,"not found")</f>
        <v>Hindi</v>
      </c>
      <c r="K295" s="1">
        <f t="array" ref="K295">_xlfn.XLOOKUP(G295,Movies_data!$A$1:$A$41,Movies_data!$H$1:$H$41,"Not Found")</f>
        <v>5.9</v>
      </c>
      <c r="L295" s="1" t="str">
        <f t="array" ref="L295">_xlfn.XLOOKUP(A295,Booking_data!$A$1:$A$6001,Booking_data!$E$1:$E$6001,"not Found")</f>
        <v>C163</v>
      </c>
      <c r="M295" s="1" t="str">
        <f t="array" ref="M295">_xlfn.XLOOKUP(L295,Cinemas_data!$A$1:$A$49,Cinemas_data!$I$1:$I$49,"not Found")</f>
        <v>#NAME?</v>
      </c>
      <c r="N295" s="1" t="str">
        <f t="array" ref="N295">_xlfn.XLOOKUP(L295,Cinemas_data!$A$1:$A$49,Cinemas_data!$C$1:$C$49,"not Found")</f>
        <v>Thiruvananthapuram</v>
      </c>
      <c r="O295" s="1">
        <f t="array" ref="O295">_xlfn.XLOOKUP(A295,Booking_data!$A$1:$A$6001,Booking_data!$H$1:$H$6001,"not found")</f>
        <v>2</v>
      </c>
      <c r="P295" s="1">
        <f t="array" ref="P295">_xlfn.XLOOKUP(A295,Booking_data!$A$1:$A$6001,Booking_data!$I$1:$I$6001,"not Found")</f>
        <v>360</v>
      </c>
      <c r="Q295" s="1">
        <f t="shared" si="3"/>
        <v>720</v>
      </c>
      <c r="R295" s="1" t="str">
        <f t="array" ref="R295">_xlfn.XLOOKUP(A295,Booking_data!$A$1:$A$6001,Booking_data!$L$1:$L$6001,"Not Found")</f>
        <v>Credit Card</v>
      </c>
      <c r="S295" s="1">
        <f t="array" ref="S295">_xlfn.XLOOKUP(A295,Booking_data!$A$1:$A$6001,Booking_data!$N$1:$N$6001,"not Found")</f>
        <v>53</v>
      </c>
      <c r="T295" s="1" t="str">
        <f t="array" ref="T295">_xlfn.XLOOKUP(A295,Booking_data!$A$1:$A$6001,Booking_data!$O$1:$O$6001,"Not Found")</f>
        <v>Male</v>
      </c>
      <c r="U295" s="1" t="str">
        <f t="shared" si="4"/>
        <v>Above 45</v>
      </c>
      <c r="V295" s="1" t="str">
        <f t="shared" si="5"/>
        <v>Low Booking</v>
      </c>
    </row>
    <row r="296" ht="15.75" customHeight="1">
      <c r="A296" s="1" t="s">
        <v>610</v>
      </c>
      <c r="B296" s="6">
        <v>46198.0</v>
      </c>
      <c r="C296" s="6">
        <v>46203.0</v>
      </c>
      <c r="D296" s="7">
        <v>0.6458333333333334</v>
      </c>
      <c r="E296" s="1" t="str">
        <f t="shared" si="1"/>
        <v>Weekday</v>
      </c>
      <c r="F296" s="1" t="str">
        <f t="shared" si="2"/>
        <v>Jun</v>
      </c>
      <c r="G296" s="1" t="str">
        <f t="array" ref="G296">_xlfn.XLOOKUP(A296,Booking_data!$A$1:$A$6001,Booking_data!$D$1:$D$6001,"not found")</f>
        <v>M037</v>
      </c>
      <c r="H296" s="1" t="str">
        <f t="array" ref="H296">_xlfn.XLOOKUP(G296,Movies_data!$A$1:$A$41,Movies_data!$B$1:$B$41,"not found")</f>
        <v>Oppenheimer</v>
      </c>
      <c r="I296" s="1" t="str">
        <f t="array" ref="I296">_xlfn.XLOOKUP(G296,Movies_data!$A$1:$A$41,Movies_data!$D$1:$D$41,"not found")</f>
        <v>Biography</v>
      </c>
      <c r="J296" s="1" t="str">
        <f t="array" ref="J296">_xlfn.XLOOKUP(G296,Movies_data!$A$1:$A$41,Movies_data!$C$1:$C$41,"not found")</f>
        <v>English</v>
      </c>
      <c r="K296" s="1">
        <f t="array" ref="K296">_xlfn.XLOOKUP(G296,Movies_data!$A$1:$A$41,Movies_data!$H$1:$H$41,"Not Found")</f>
        <v>8.5</v>
      </c>
      <c r="L296" s="1" t="str">
        <f t="array" ref="L296">_xlfn.XLOOKUP(A296,Booking_data!$A$1:$A$6001,Booking_data!$E$1:$E$6001,"not Found")</f>
        <v>C033</v>
      </c>
      <c r="M296" s="1" t="str">
        <f t="array" ref="M296">_xlfn.XLOOKUP(L296,Cinemas_data!$A$1:$A$49,Cinemas_data!$I$1:$I$49,"not Found")</f>
        <v>#NAME?</v>
      </c>
      <c r="N296" s="1" t="str">
        <f t="array" ref="N296">_xlfn.XLOOKUP(L296,Cinemas_data!$A$1:$A$49,Cinemas_data!$C$1:$C$49,"not Found")</f>
        <v>Madurai</v>
      </c>
      <c r="O296" s="1">
        <f t="array" ref="O296">_xlfn.XLOOKUP(A296,Booking_data!$A$1:$A$6001,Booking_data!$H$1:$H$6001,"not found")</f>
        <v>3</v>
      </c>
      <c r="P296" s="1">
        <f t="array" ref="P296">_xlfn.XLOOKUP(A296,Booking_data!$A$1:$A$6001,Booking_data!$I$1:$I$6001,"not Found")</f>
        <v>180</v>
      </c>
      <c r="Q296" s="1">
        <f t="shared" si="3"/>
        <v>540</v>
      </c>
      <c r="R296" s="1" t="str">
        <f t="array" ref="R296">_xlfn.XLOOKUP(A296,Booking_data!$A$1:$A$6001,Booking_data!$L$1:$L$6001,"Not Found")</f>
        <v>Wallet</v>
      </c>
      <c r="S296" s="1">
        <f t="array" ref="S296">_xlfn.XLOOKUP(A296,Booking_data!$A$1:$A$6001,Booking_data!$N$1:$N$6001,"not Found")</f>
        <v>25</v>
      </c>
      <c r="T296" s="1" t="str">
        <f t="array" ref="T296">_xlfn.XLOOKUP(A296,Booking_data!$A$1:$A$6001,Booking_data!$O$1:$O$6001,"Not Found")</f>
        <v>Other</v>
      </c>
      <c r="U296" s="1" t="str">
        <f t="shared" si="4"/>
        <v>Youngster</v>
      </c>
      <c r="V296" s="1" t="str">
        <f t="shared" si="5"/>
        <v>Medium Booking</v>
      </c>
    </row>
    <row r="297" ht="15.75" customHeight="1">
      <c r="A297" s="1" t="s">
        <v>611</v>
      </c>
      <c r="B297" s="6">
        <v>46195.0</v>
      </c>
      <c r="C297" s="6">
        <v>46199.0</v>
      </c>
      <c r="D297" s="7">
        <v>0.3958333333333333</v>
      </c>
      <c r="E297" s="1" t="str">
        <f t="shared" si="1"/>
        <v>Weekday</v>
      </c>
      <c r="F297" s="1" t="str">
        <f t="shared" si="2"/>
        <v>Jun</v>
      </c>
      <c r="G297" s="1" t="str">
        <f t="array" ref="G297">_xlfn.XLOOKUP(A297,Booking_data!$A$1:$A$6001,Booking_data!$D$1:$D$6001,"not found")</f>
        <v>M034</v>
      </c>
      <c r="H297" s="1" t="str">
        <f t="array" ref="H297">_xlfn.XLOOKUP(G297,Movies_data!$A$1:$A$41,Movies_data!$B$1:$B$41,"not found")</f>
        <v>Manjummel Boys</v>
      </c>
      <c r="I297" s="1" t="str">
        <f t="array" ref="I297">_xlfn.XLOOKUP(G297,Movies_data!$A$1:$A$41,Movies_data!$D$1:$D$41,"not found")</f>
        <v>Adventure</v>
      </c>
      <c r="J297" s="1" t="str">
        <f t="array" ref="J297">_xlfn.XLOOKUP(G297,Movies_data!$A$1:$A$41,Movies_data!$C$1:$C$41,"not found")</f>
        <v>Malayalam</v>
      </c>
      <c r="K297" s="1">
        <f t="array" ref="K297">_xlfn.XLOOKUP(G297,Movies_data!$A$1:$A$41,Movies_data!$H$1:$H$41,"Not Found")</f>
        <v>8.3</v>
      </c>
      <c r="L297" s="1" t="str">
        <f t="array" ref="L297">_xlfn.XLOOKUP(A297,Booking_data!$A$1:$A$6001,Booking_data!$E$1:$E$6001,"not Found")</f>
        <v>C101</v>
      </c>
      <c r="M297" s="1" t="str">
        <f t="array" ref="M297">_xlfn.XLOOKUP(L297,Cinemas_data!$A$1:$A$49,Cinemas_data!$I$1:$I$49,"not Found")</f>
        <v>#NAME?</v>
      </c>
      <c r="N297" s="1" t="str">
        <f t="array" ref="N297">_xlfn.XLOOKUP(L297,Cinemas_data!$A$1:$A$49,Cinemas_data!$C$1:$C$49,"not Found")</f>
        <v>Pune</v>
      </c>
      <c r="O297" s="1">
        <f t="array" ref="O297">_xlfn.XLOOKUP(A297,Booking_data!$A$1:$A$6001,Booking_data!$H$1:$H$6001,"not found")</f>
        <v>3</v>
      </c>
      <c r="P297" s="1">
        <f t="array" ref="P297">_xlfn.XLOOKUP(A297,Booking_data!$A$1:$A$6001,Booking_data!$I$1:$I$6001,"not Found")</f>
        <v>180</v>
      </c>
      <c r="Q297" s="1">
        <f t="shared" si="3"/>
        <v>540</v>
      </c>
      <c r="R297" s="1" t="str">
        <f t="array" ref="R297">_xlfn.XLOOKUP(A297,Booking_data!$A$1:$A$6001,Booking_data!$L$1:$L$6001,"Not Found")</f>
        <v>Debit Card</v>
      </c>
      <c r="S297" s="1">
        <f t="array" ref="S297">_xlfn.XLOOKUP(A297,Booking_data!$A$1:$A$6001,Booking_data!$N$1:$N$6001,"not Found")</f>
        <v>60</v>
      </c>
      <c r="T297" s="1" t="str">
        <f t="array" ref="T297">_xlfn.XLOOKUP(A297,Booking_data!$A$1:$A$6001,Booking_data!$O$1:$O$6001,"Not Found")</f>
        <v>Male</v>
      </c>
      <c r="U297" s="1" t="str">
        <f t="shared" si="4"/>
        <v>Above 45</v>
      </c>
      <c r="V297" s="1" t="str">
        <f t="shared" si="5"/>
        <v>Medium Booking</v>
      </c>
    </row>
    <row r="298" ht="15.75" customHeight="1">
      <c r="A298" s="1" t="s">
        <v>612</v>
      </c>
      <c r="B298" s="6">
        <v>46197.0</v>
      </c>
      <c r="C298" s="6">
        <v>46201.0</v>
      </c>
      <c r="D298" s="7">
        <v>0.3958333333333333</v>
      </c>
      <c r="E298" s="1" t="str">
        <f t="shared" si="1"/>
        <v>Weekday</v>
      </c>
      <c r="F298" s="1" t="str">
        <f t="shared" si="2"/>
        <v>Jun</v>
      </c>
      <c r="G298" s="1" t="str">
        <f t="array" ref="G298">_xlfn.XLOOKUP(A298,Booking_data!$A$1:$A$6001,Booking_data!$D$1:$D$6001,"not found")</f>
        <v>M004</v>
      </c>
      <c r="H298" s="1" t="str">
        <f t="array" ref="H298">_xlfn.XLOOKUP(G298,Movies_data!$A$1:$A$41,Movies_data!$B$1:$B$41,"not found")</f>
        <v>Ponniyin Selvan I</v>
      </c>
      <c r="I298" s="1" t="str">
        <f t="array" ref="I298">_xlfn.XLOOKUP(G298,Movies_data!$A$1:$A$41,Movies_data!$D$1:$D$41,"not found")</f>
        <v>Drama</v>
      </c>
      <c r="J298" s="1" t="str">
        <f t="array" ref="J298">_xlfn.XLOOKUP(G298,Movies_data!$A$1:$A$41,Movies_data!$C$1:$C$41,"not found")</f>
        <v>Tamil</v>
      </c>
      <c r="K298" s="1">
        <f t="array" ref="K298">_xlfn.XLOOKUP(G298,Movies_data!$A$1:$A$41,Movies_data!$H$1:$H$41,"Not Found")</f>
        <v>7.6</v>
      </c>
      <c r="L298" s="1" t="str">
        <f t="array" ref="L298">_xlfn.XLOOKUP(A298,Booking_data!$A$1:$A$6001,Booking_data!$E$1:$E$6001,"not Found")</f>
        <v>C021</v>
      </c>
      <c r="M298" s="1" t="str">
        <f t="array" ref="M298">_xlfn.XLOOKUP(L298,Cinemas_data!$A$1:$A$49,Cinemas_data!$I$1:$I$49,"not Found")</f>
        <v>#NAME?</v>
      </c>
      <c r="N298" s="1" t="str">
        <f t="array" ref="N298">_xlfn.XLOOKUP(L298,Cinemas_data!$A$1:$A$49,Cinemas_data!$C$1:$C$49,"not Found")</f>
        <v>Coimbatore</v>
      </c>
      <c r="O298" s="1">
        <f t="array" ref="O298">_xlfn.XLOOKUP(A298,Booking_data!$A$1:$A$6001,Booking_data!$H$1:$H$6001,"not found")</f>
        <v>2</v>
      </c>
      <c r="P298" s="1">
        <f t="array" ref="P298">_xlfn.XLOOKUP(A298,Booking_data!$A$1:$A$6001,Booking_data!$I$1:$I$6001,"not Found")</f>
        <v>220</v>
      </c>
      <c r="Q298" s="1">
        <f t="shared" si="3"/>
        <v>440</v>
      </c>
      <c r="R298" s="1" t="str">
        <f t="array" ref="R298">_xlfn.XLOOKUP(A298,Booking_data!$A$1:$A$6001,Booking_data!$L$1:$L$6001,"Not Found")</f>
        <v>Wallet</v>
      </c>
      <c r="S298" s="1">
        <f t="array" ref="S298">_xlfn.XLOOKUP(A298,Booking_data!$A$1:$A$6001,Booking_data!$N$1:$N$6001,"not Found")</f>
        <v>46</v>
      </c>
      <c r="T298" s="1" t="str">
        <f t="array" ref="T298">_xlfn.XLOOKUP(A298,Booking_data!$A$1:$A$6001,Booking_data!$O$1:$O$6001,"Not Found")</f>
        <v>Female</v>
      </c>
      <c r="U298" s="1" t="str">
        <f t="shared" si="4"/>
        <v>Above 45</v>
      </c>
      <c r="V298" s="1" t="str">
        <f t="shared" si="5"/>
        <v>Low Booking</v>
      </c>
    </row>
    <row r="299" ht="15.75" customHeight="1">
      <c r="A299" s="1" t="s">
        <v>613</v>
      </c>
      <c r="B299" s="6">
        <v>46153.0</v>
      </c>
      <c r="C299" s="6">
        <v>46157.0</v>
      </c>
      <c r="D299" s="7">
        <v>0.8854166666666666</v>
      </c>
      <c r="E299" s="1" t="str">
        <f t="shared" si="1"/>
        <v>Weekday</v>
      </c>
      <c r="F299" s="1" t="str">
        <f t="shared" si="2"/>
        <v>May</v>
      </c>
      <c r="G299" s="1" t="str">
        <f t="array" ref="G299">_xlfn.XLOOKUP(A299,Booking_data!$A$1:$A$6001,Booking_data!$D$1:$D$6001,"not found")</f>
        <v>M025</v>
      </c>
      <c r="H299" s="1" t="str">
        <f t="array" ref="H299">_xlfn.XLOOKUP(G299,Movies_data!$A$1:$A$41,Movies_data!$B$1:$B$41,"not found")</f>
        <v>Rocky Aur Rani Kii Prem Kahaani</v>
      </c>
      <c r="I299" s="1" t="str">
        <f t="array" ref="I299">_xlfn.XLOOKUP(G299,Movies_data!$A$1:$A$41,Movies_data!$D$1:$D$41,"not found")</f>
        <v>Romance</v>
      </c>
      <c r="J299" s="1" t="str">
        <f t="array" ref="J299">_xlfn.XLOOKUP(G299,Movies_data!$A$1:$A$41,Movies_data!$C$1:$C$41,"not found")</f>
        <v>Hindi</v>
      </c>
      <c r="K299" s="1">
        <f t="array" ref="K299">_xlfn.XLOOKUP(G299,Movies_data!$A$1:$A$41,Movies_data!$H$1:$H$41,"Not Found")</f>
        <v>6.8</v>
      </c>
      <c r="L299" s="1" t="str">
        <f t="array" ref="L299">_xlfn.XLOOKUP(A299,Booking_data!$A$1:$A$6001,Booking_data!$E$1:$E$6001,"not Found")</f>
        <v>C021</v>
      </c>
      <c r="M299" s="1" t="str">
        <f t="array" ref="M299">_xlfn.XLOOKUP(L299,Cinemas_data!$A$1:$A$49,Cinemas_data!$I$1:$I$49,"not Found")</f>
        <v>#NAME?</v>
      </c>
      <c r="N299" s="1" t="str">
        <f t="array" ref="N299">_xlfn.XLOOKUP(L299,Cinemas_data!$A$1:$A$49,Cinemas_data!$C$1:$C$49,"not Found")</f>
        <v>Coimbatore</v>
      </c>
      <c r="O299" s="1">
        <f t="array" ref="O299">_xlfn.XLOOKUP(A299,Booking_data!$A$1:$A$6001,Booking_data!$H$1:$H$6001,"not found")</f>
        <v>2</v>
      </c>
      <c r="P299" s="1">
        <f t="array" ref="P299">_xlfn.XLOOKUP(A299,Booking_data!$A$1:$A$6001,Booking_data!$I$1:$I$6001,"not Found")</f>
        <v>300</v>
      </c>
      <c r="Q299" s="1">
        <f t="shared" si="3"/>
        <v>600</v>
      </c>
      <c r="R299" s="1" t="str">
        <f t="array" ref="R299">_xlfn.XLOOKUP(A299,Booking_data!$A$1:$A$6001,Booking_data!$L$1:$L$6001,"Not Found")</f>
        <v>UPI</v>
      </c>
      <c r="S299" s="1">
        <f t="array" ref="S299">_xlfn.XLOOKUP(A299,Booking_data!$A$1:$A$6001,Booking_data!$N$1:$N$6001,"not Found")</f>
        <v>38</v>
      </c>
      <c r="T299" s="1" t="str">
        <f t="array" ref="T299">_xlfn.XLOOKUP(A299,Booking_data!$A$1:$A$6001,Booking_data!$O$1:$O$6001,"Not Found")</f>
        <v>Other</v>
      </c>
      <c r="U299" s="1" t="str">
        <f t="shared" si="4"/>
        <v>Middle Age</v>
      </c>
      <c r="V299" s="1" t="str">
        <f t="shared" si="5"/>
        <v>Low Booking</v>
      </c>
    </row>
    <row r="300" ht="15.75" customHeight="1">
      <c r="A300" s="1" t="s">
        <v>614</v>
      </c>
      <c r="B300" s="6">
        <v>46074.0</v>
      </c>
      <c r="C300" s="6">
        <v>46081.0</v>
      </c>
      <c r="D300" s="7">
        <v>0.6458333333333334</v>
      </c>
      <c r="E300" s="1" t="str">
        <f t="shared" si="1"/>
        <v>Weekend</v>
      </c>
      <c r="F300" s="1" t="str">
        <f t="shared" si="2"/>
        <v>Feb</v>
      </c>
      <c r="G300" s="1" t="str">
        <f t="array" ref="G300">_xlfn.XLOOKUP(A300,Booking_data!$A$1:$A$6001,Booking_data!$D$1:$D$6001,"not found")</f>
        <v>M032</v>
      </c>
      <c r="H300" s="1" t="str">
        <f t="array" ref="H300">_xlfn.XLOOKUP(G300,Movies_data!$A$1:$A$41,Movies_data!$B$1:$B$41,"not found")</f>
        <v>Premam</v>
      </c>
      <c r="I300" s="1" t="str">
        <f t="array" ref="I300">_xlfn.XLOOKUP(G300,Movies_data!$A$1:$A$41,Movies_data!$D$1:$D$41,"not found")</f>
        <v>Romance</v>
      </c>
      <c r="J300" s="1" t="str">
        <f t="array" ref="J300">_xlfn.XLOOKUP(G300,Movies_data!$A$1:$A$41,Movies_data!$C$1:$C$41,"not found")</f>
        <v>Malayalam</v>
      </c>
      <c r="K300" s="1">
        <f t="array" ref="K300">_xlfn.XLOOKUP(G300,Movies_data!$A$1:$A$41,Movies_data!$H$1:$H$41,"Not Found")</f>
        <v>8.3</v>
      </c>
      <c r="L300" s="1" t="str">
        <f t="array" ref="L300">_xlfn.XLOOKUP(A300,Booking_data!$A$1:$A$6001,Booking_data!$E$1:$E$6001,"not Found")</f>
        <v>C142</v>
      </c>
      <c r="M300" s="1" t="str">
        <f t="array" ref="M300">_xlfn.XLOOKUP(L300,Cinemas_data!$A$1:$A$49,Cinemas_data!$I$1:$I$49,"not Found")</f>
        <v>#NAME?</v>
      </c>
      <c r="N300" s="1" t="str">
        <f t="array" ref="N300">_xlfn.XLOOKUP(L300,Cinemas_data!$A$1:$A$49,Cinemas_data!$C$1:$C$49,"not Found")</f>
        <v>Ahmedabad</v>
      </c>
      <c r="O300" s="1">
        <f t="array" ref="O300">_xlfn.XLOOKUP(A300,Booking_data!$A$1:$A$6001,Booking_data!$H$1:$H$6001,"not found")</f>
        <v>4</v>
      </c>
      <c r="P300" s="1">
        <f t="array" ref="P300">_xlfn.XLOOKUP(A300,Booking_data!$A$1:$A$6001,Booking_data!$I$1:$I$6001,"not Found")</f>
        <v>220</v>
      </c>
      <c r="Q300" s="1">
        <f t="shared" si="3"/>
        <v>880</v>
      </c>
      <c r="R300" s="1" t="str">
        <f t="array" ref="R300">_xlfn.XLOOKUP(A300,Booking_data!$A$1:$A$6001,Booking_data!$L$1:$L$6001,"Not Found")</f>
        <v>Credit Card</v>
      </c>
      <c r="S300" s="1">
        <f t="array" ref="S300">_xlfn.XLOOKUP(A300,Booking_data!$A$1:$A$6001,Booking_data!$N$1:$N$6001,"not Found")</f>
        <v>30</v>
      </c>
      <c r="T300" s="1" t="str">
        <f t="array" ref="T300">_xlfn.XLOOKUP(A300,Booking_data!$A$1:$A$6001,Booking_data!$O$1:$O$6001,"Not Found")</f>
        <v>Other</v>
      </c>
      <c r="U300" s="1" t="str">
        <f t="shared" si="4"/>
        <v>Middle Age</v>
      </c>
      <c r="V300" s="1" t="str">
        <f t="shared" si="5"/>
        <v>Medium Booking</v>
      </c>
    </row>
    <row r="301" ht="15.75" customHeight="1">
      <c r="A301" s="1" t="s">
        <v>615</v>
      </c>
      <c r="B301" s="6">
        <v>46070.0</v>
      </c>
      <c r="C301" s="6">
        <v>46072.0</v>
      </c>
      <c r="D301" s="7">
        <v>0.8854166666666666</v>
      </c>
      <c r="E301" s="1" t="str">
        <f t="shared" si="1"/>
        <v>Weekday</v>
      </c>
      <c r="F301" s="1" t="str">
        <f t="shared" si="2"/>
        <v>Feb</v>
      </c>
      <c r="G301" s="1" t="str">
        <f t="array" ref="G301">_xlfn.XLOOKUP(A301,Booking_data!$A$1:$A$6001,Booking_data!$D$1:$D$6001,"not found")</f>
        <v>M027</v>
      </c>
      <c r="H301" s="1" t="str">
        <f t="array" ref="H301">_xlfn.XLOOKUP(G301,Movies_data!$A$1:$A$41,Movies_data!$B$1:$B$41,"not found")</f>
        <v>KGF Chapter 2</v>
      </c>
      <c r="I301" s="1" t="str">
        <f t="array" ref="I301">_xlfn.XLOOKUP(G301,Movies_data!$A$1:$A$41,Movies_data!$D$1:$D$41,"not found")</f>
        <v>Action</v>
      </c>
      <c r="J301" s="1" t="str">
        <f t="array" ref="J301">_xlfn.XLOOKUP(G301,Movies_data!$A$1:$A$41,Movies_data!$C$1:$C$41,"not found")</f>
        <v>Kannada</v>
      </c>
      <c r="K301" s="1">
        <f t="array" ref="K301">_xlfn.XLOOKUP(G301,Movies_data!$A$1:$A$41,Movies_data!$H$1:$H$41,"Not Found")</f>
        <v>8.3</v>
      </c>
      <c r="L301" s="1" t="str">
        <f t="array" ref="L301">_xlfn.XLOOKUP(A301,Booking_data!$A$1:$A$6001,Booking_data!$E$1:$E$6001,"not Found")</f>
        <v>C032</v>
      </c>
      <c r="M301" s="1" t="str">
        <f t="array" ref="M301">_xlfn.XLOOKUP(L301,Cinemas_data!$A$1:$A$49,Cinemas_data!$I$1:$I$49,"not Found")</f>
        <v>#NAME?</v>
      </c>
      <c r="N301" s="1" t="str">
        <f t="array" ref="N301">_xlfn.XLOOKUP(L301,Cinemas_data!$A$1:$A$49,Cinemas_data!$C$1:$C$49,"not Found")</f>
        <v>Madurai</v>
      </c>
      <c r="O301" s="1">
        <f t="array" ref="O301">_xlfn.XLOOKUP(A301,Booking_data!$A$1:$A$6001,Booking_data!$H$1:$H$6001,"not found")</f>
        <v>1</v>
      </c>
      <c r="P301" s="1">
        <f t="array" ref="P301">_xlfn.XLOOKUP(A301,Booking_data!$A$1:$A$6001,Booking_data!$I$1:$I$6001,"not Found")</f>
        <v>240</v>
      </c>
      <c r="Q301" s="1">
        <f t="shared" si="3"/>
        <v>240</v>
      </c>
      <c r="R301" s="1" t="str">
        <f t="array" ref="R301">_xlfn.XLOOKUP(A301,Booking_data!$A$1:$A$6001,Booking_data!$L$1:$L$6001,"Not Found")</f>
        <v>UPI</v>
      </c>
      <c r="S301" s="1">
        <f t="array" ref="S301">_xlfn.XLOOKUP(A301,Booking_data!$A$1:$A$6001,Booking_data!$N$1:$N$6001,"not Found")</f>
        <v>28</v>
      </c>
      <c r="T301" s="1" t="str">
        <f t="array" ref="T301">_xlfn.XLOOKUP(A301,Booking_data!$A$1:$A$6001,Booking_data!$O$1:$O$6001,"Not Found")</f>
        <v>Female</v>
      </c>
      <c r="U301" s="1" t="str">
        <f t="shared" si="4"/>
        <v>Youngster</v>
      </c>
      <c r="V301" s="1" t="str">
        <f t="shared" si="5"/>
        <v>Low Booking</v>
      </c>
    </row>
    <row r="302" ht="15.75" customHeight="1">
      <c r="A302" s="1" t="s">
        <v>616</v>
      </c>
      <c r="B302" s="6">
        <v>46062.0</v>
      </c>
      <c r="C302" s="6">
        <v>46062.0</v>
      </c>
      <c r="D302" s="7">
        <v>0.6458333333333334</v>
      </c>
      <c r="E302" s="1" t="str">
        <f t="shared" si="1"/>
        <v>Weekday</v>
      </c>
      <c r="F302" s="1" t="str">
        <f t="shared" si="2"/>
        <v>Feb</v>
      </c>
      <c r="G302" s="1" t="str">
        <f t="array" ref="G302">_xlfn.XLOOKUP(A302,Booking_data!$A$1:$A$6001,Booking_data!$D$1:$D$6001,"not found")</f>
        <v>M004</v>
      </c>
      <c r="H302" s="1" t="str">
        <f t="array" ref="H302">_xlfn.XLOOKUP(G302,Movies_data!$A$1:$A$41,Movies_data!$B$1:$B$41,"not found")</f>
        <v>Ponniyin Selvan I</v>
      </c>
      <c r="I302" s="1" t="str">
        <f t="array" ref="I302">_xlfn.XLOOKUP(G302,Movies_data!$A$1:$A$41,Movies_data!$D$1:$D$41,"not found")</f>
        <v>Drama</v>
      </c>
      <c r="J302" s="1" t="str">
        <f t="array" ref="J302">_xlfn.XLOOKUP(G302,Movies_data!$A$1:$A$41,Movies_data!$C$1:$C$41,"not found")</f>
        <v>Tamil</v>
      </c>
      <c r="K302" s="1">
        <f t="array" ref="K302">_xlfn.XLOOKUP(G302,Movies_data!$A$1:$A$41,Movies_data!$H$1:$H$41,"Not Found")</f>
        <v>7.6</v>
      </c>
      <c r="L302" s="1" t="str">
        <f t="array" ref="L302">_xlfn.XLOOKUP(A302,Booking_data!$A$1:$A$6001,Booking_data!$E$1:$E$6001,"not Found")</f>
        <v>C073</v>
      </c>
      <c r="M302" s="1" t="str">
        <f t="array" ref="M302">_xlfn.XLOOKUP(L302,Cinemas_data!$A$1:$A$49,Cinemas_data!$I$1:$I$49,"not Found")</f>
        <v>#NAME?</v>
      </c>
      <c r="N302" s="1" t="str">
        <f t="array" ref="N302">_xlfn.XLOOKUP(L302,Cinemas_data!$A$1:$A$49,Cinemas_data!$C$1:$C$49,"not Found")</f>
        <v>Hyderabad</v>
      </c>
      <c r="O302" s="1">
        <f t="array" ref="O302">_xlfn.XLOOKUP(A302,Booking_data!$A$1:$A$6001,Booking_data!$H$1:$H$6001,"not found")</f>
        <v>1</v>
      </c>
      <c r="P302" s="1">
        <f t="array" ref="P302">_xlfn.XLOOKUP(A302,Booking_data!$A$1:$A$6001,Booking_data!$I$1:$I$6001,"not Found")</f>
        <v>420</v>
      </c>
      <c r="Q302" s="1">
        <f t="shared" si="3"/>
        <v>420</v>
      </c>
      <c r="R302" s="1" t="str">
        <f t="array" ref="R302">_xlfn.XLOOKUP(A302,Booking_data!$A$1:$A$6001,Booking_data!$L$1:$L$6001,"Not Found")</f>
        <v>Wallet</v>
      </c>
      <c r="S302" s="1">
        <f t="array" ref="S302">_xlfn.XLOOKUP(A302,Booking_data!$A$1:$A$6001,Booking_data!$N$1:$N$6001,"not Found")</f>
        <v>60</v>
      </c>
      <c r="T302" s="1" t="str">
        <f t="array" ref="T302">_xlfn.XLOOKUP(A302,Booking_data!$A$1:$A$6001,Booking_data!$O$1:$O$6001,"Not Found")</f>
        <v>Other</v>
      </c>
      <c r="U302" s="1" t="str">
        <f t="shared" si="4"/>
        <v>Above 45</v>
      </c>
      <c r="V302" s="1" t="str">
        <f t="shared" si="5"/>
        <v>Low Booking</v>
      </c>
    </row>
    <row r="303" ht="15.75" customHeight="1">
      <c r="A303" s="1" t="s">
        <v>617</v>
      </c>
      <c r="B303" s="6">
        <v>46041.0</v>
      </c>
      <c r="C303" s="6">
        <v>46046.0</v>
      </c>
      <c r="D303" s="7">
        <v>0.7708333333333334</v>
      </c>
      <c r="E303" s="1" t="str">
        <f t="shared" si="1"/>
        <v>Weekday</v>
      </c>
      <c r="F303" s="1" t="str">
        <f t="shared" si="2"/>
        <v>Jan</v>
      </c>
      <c r="G303" s="1" t="str">
        <f t="array" ref="G303">_xlfn.XLOOKUP(A303,Booking_data!$A$1:$A$6001,Booking_data!$D$1:$D$6001,"not found")</f>
        <v>M017</v>
      </c>
      <c r="H303" s="1" t="str">
        <f t="array" ref="H303">_xlfn.XLOOKUP(G303,Movies_data!$A$1:$A$41,Movies_data!$B$1:$B$41,"not found")</f>
        <v>Baahubali 2</v>
      </c>
      <c r="I303" s="1" t="str">
        <f t="array" ref="I303">_xlfn.XLOOKUP(G303,Movies_data!$A$1:$A$41,Movies_data!$D$1:$D$41,"not found")</f>
        <v>Action</v>
      </c>
      <c r="J303" s="1" t="str">
        <f t="array" ref="J303">_xlfn.XLOOKUP(G303,Movies_data!$A$1:$A$41,Movies_data!$C$1:$C$41,"not found")</f>
        <v>Telugu</v>
      </c>
      <c r="K303" s="1">
        <f t="array" ref="K303">_xlfn.XLOOKUP(G303,Movies_data!$A$1:$A$41,Movies_data!$H$1:$H$41,"Not Found")</f>
        <v>8.2</v>
      </c>
      <c r="L303" s="1" t="str">
        <f t="array" ref="L303">_xlfn.XLOOKUP(A303,Booking_data!$A$1:$A$6001,Booking_data!$E$1:$E$6001,"not Found")</f>
        <v>C043</v>
      </c>
      <c r="M303" s="1" t="str">
        <f t="array" ref="M303">_xlfn.XLOOKUP(L303,Cinemas_data!$A$1:$A$49,Cinemas_data!$I$1:$I$49,"not Found")</f>
        <v>#NAME?</v>
      </c>
      <c r="N303" s="1" t="str">
        <f t="array" ref="N303">_xlfn.XLOOKUP(L303,Cinemas_data!$A$1:$A$49,Cinemas_data!$C$1:$C$49,"not Found")</f>
        <v>Salem</v>
      </c>
      <c r="O303" s="1">
        <f t="array" ref="O303">_xlfn.XLOOKUP(A303,Booking_data!$A$1:$A$6001,Booking_data!$H$1:$H$6001,"not found")</f>
        <v>1</v>
      </c>
      <c r="P303" s="1">
        <f t="array" ref="P303">_xlfn.XLOOKUP(A303,Booking_data!$A$1:$A$6001,Booking_data!$I$1:$I$6001,"not Found")</f>
        <v>380</v>
      </c>
      <c r="Q303" s="1">
        <f t="shared" si="3"/>
        <v>380</v>
      </c>
      <c r="R303" s="1" t="str">
        <f t="array" ref="R303">_xlfn.XLOOKUP(A303,Booking_data!$A$1:$A$6001,Booking_data!$L$1:$L$6001,"Not Found")</f>
        <v>Debit Card</v>
      </c>
      <c r="S303" s="1">
        <f t="array" ref="S303">_xlfn.XLOOKUP(A303,Booking_data!$A$1:$A$6001,Booking_data!$N$1:$N$6001,"not Found")</f>
        <v>52</v>
      </c>
      <c r="T303" s="1" t="str">
        <f t="array" ref="T303">_xlfn.XLOOKUP(A303,Booking_data!$A$1:$A$6001,Booking_data!$O$1:$O$6001,"Not Found")</f>
        <v>Male</v>
      </c>
      <c r="U303" s="1" t="str">
        <f t="shared" si="4"/>
        <v>Above 45</v>
      </c>
      <c r="V303" s="1" t="str">
        <f t="shared" si="5"/>
        <v>Low Booking</v>
      </c>
    </row>
    <row r="304" ht="15.75" customHeight="1">
      <c r="A304" s="1" t="s">
        <v>618</v>
      </c>
      <c r="B304" s="6">
        <v>46192.0</v>
      </c>
      <c r="C304" s="6">
        <v>46197.0</v>
      </c>
      <c r="D304" s="7">
        <v>0.9375</v>
      </c>
      <c r="E304" s="1" t="str">
        <f t="shared" si="1"/>
        <v>Weekday</v>
      </c>
      <c r="F304" s="1" t="str">
        <f t="shared" si="2"/>
        <v>Jun</v>
      </c>
      <c r="G304" s="1" t="str">
        <f t="array" ref="G304">_xlfn.XLOOKUP(A304,Booking_data!$A$1:$A$6001,Booking_data!$D$1:$D$6001,"not found")</f>
        <v>M009</v>
      </c>
      <c r="H304" s="1" t="str">
        <f t="array" ref="H304">_xlfn.XLOOKUP(G304,Movies_data!$A$1:$A$41,Movies_data!$B$1:$B$41,"not found")</f>
        <v>Amaran</v>
      </c>
      <c r="I304" s="1" t="str">
        <f t="array" ref="I304">_xlfn.XLOOKUP(G304,Movies_data!$A$1:$A$41,Movies_data!$D$1:$D$41,"not found")</f>
        <v>Biography</v>
      </c>
      <c r="J304" s="1" t="str">
        <f t="array" ref="J304">_xlfn.XLOOKUP(G304,Movies_data!$A$1:$A$41,Movies_data!$C$1:$C$41,"not found")</f>
        <v>Tamil</v>
      </c>
      <c r="K304" s="1">
        <f t="array" ref="K304">_xlfn.XLOOKUP(G304,Movies_data!$A$1:$A$41,Movies_data!$H$1:$H$41,"Not Found")</f>
        <v>8.3</v>
      </c>
      <c r="L304" s="1" t="str">
        <f t="array" ref="L304">_xlfn.XLOOKUP(A304,Booking_data!$A$1:$A$6001,Booking_data!$E$1:$E$6001,"not Found")</f>
        <v>C071</v>
      </c>
      <c r="M304" s="1" t="str">
        <f t="array" ref="M304">_xlfn.XLOOKUP(L304,Cinemas_data!$A$1:$A$49,Cinemas_data!$I$1:$I$49,"not Found")</f>
        <v>#NAME?</v>
      </c>
      <c r="N304" s="1" t="str">
        <f t="array" ref="N304">_xlfn.XLOOKUP(L304,Cinemas_data!$A$1:$A$49,Cinemas_data!$C$1:$C$49,"not Found")</f>
        <v>Hyderabad</v>
      </c>
      <c r="O304" s="1">
        <f t="array" ref="O304">_xlfn.XLOOKUP(A304,Booking_data!$A$1:$A$6001,Booking_data!$H$1:$H$6001,"not found")</f>
        <v>6</v>
      </c>
      <c r="P304" s="1">
        <f t="array" ref="P304">_xlfn.XLOOKUP(A304,Booking_data!$A$1:$A$6001,Booking_data!$I$1:$I$6001,"not Found")</f>
        <v>180</v>
      </c>
      <c r="Q304" s="1">
        <f t="shared" si="3"/>
        <v>1080</v>
      </c>
      <c r="R304" s="1" t="str">
        <f t="array" ref="R304">_xlfn.XLOOKUP(A304,Booking_data!$A$1:$A$6001,Booking_data!$L$1:$L$6001,"Not Found")</f>
        <v>UPI</v>
      </c>
      <c r="S304" s="1">
        <f t="array" ref="S304">_xlfn.XLOOKUP(A304,Booking_data!$A$1:$A$6001,Booking_data!$N$1:$N$6001,"not Found")</f>
        <v>53</v>
      </c>
      <c r="T304" s="1" t="str">
        <f t="array" ref="T304">_xlfn.XLOOKUP(A304,Booking_data!$A$1:$A$6001,Booking_data!$O$1:$O$6001,"Not Found")</f>
        <v>Other</v>
      </c>
      <c r="U304" s="1" t="str">
        <f t="shared" si="4"/>
        <v>Above 45</v>
      </c>
      <c r="V304" s="1" t="str">
        <f t="shared" si="5"/>
        <v>High Booking</v>
      </c>
    </row>
    <row r="305" ht="15.75" customHeight="1">
      <c r="A305" s="1" t="s">
        <v>619</v>
      </c>
      <c r="B305" s="6">
        <v>46137.0</v>
      </c>
      <c r="C305" s="6">
        <v>46140.0</v>
      </c>
      <c r="D305" s="7">
        <v>0.3958333333333333</v>
      </c>
      <c r="E305" s="1" t="str">
        <f t="shared" si="1"/>
        <v>Weekend</v>
      </c>
      <c r="F305" s="1" t="str">
        <f t="shared" si="2"/>
        <v>Apr</v>
      </c>
      <c r="G305" s="1" t="str">
        <f t="array" ref="G305">_xlfn.XLOOKUP(A305,Booking_data!$A$1:$A$6001,Booking_data!$D$1:$D$6001,"not found")</f>
        <v>M036</v>
      </c>
      <c r="H305" s="1" t="str">
        <f t="array" ref="H305">_xlfn.XLOOKUP(G305,Movies_data!$A$1:$A$41,Movies_data!$B$1:$B$41,"not found")</f>
        <v>Avengers Endgame</v>
      </c>
      <c r="I305" s="1" t="str">
        <f t="array" ref="I305">_xlfn.XLOOKUP(G305,Movies_data!$A$1:$A$41,Movies_data!$D$1:$D$41,"not found")</f>
        <v>Action</v>
      </c>
      <c r="J305" s="1" t="str">
        <f t="array" ref="J305">_xlfn.XLOOKUP(G305,Movies_data!$A$1:$A$41,Movies_data!$C$1:$C$41,"not found")</f>
        <v>English</v>
      </c>
      <c r="K305" s="1">
        <f t="array" ref="K305">_xlfn.XLOOKUP(G305,Movies_data!$A$1:$A$41,Movies_data!$H$1:$H$41,"Not Found")</f>
        <v>8.4</v>
      </c>
      <c r="L305" s="1" t="str">
        <f t="array" ref="L305">_xlfn.XLOOKUP(A305,Booking_data!$A$1:$A$6001,Booking_data!$E$1:$E$6001,"not Found")</f>
        <v>C141</v>
      </c>
      <c r="M305" s="1" t="str">
        <f t="array" ref="M305">_xlfn.XLOOKUP(L305,Cinemas_data!$A$1:$A$49,Cinemas_data!$I$1:$I$49,"not Found")</f>
        <v>#NAME?</v>
      </c>
      <c r="N305" s="1" t="str">
        <f t="array" ref="N305">_xlfn.XLOOKUP(L305,Cinemas_data!$A$1:$A$49,Cinemas_data!$C$1:$C$49,"not Found")</f>
        <v>Ahmedabad</v>
      </c>
      <c r="O305" s="1">
        <f t="array" ref="O305">_xlfn.XLOOKUP(A305,Booking_data!$A$1:$A$6001,Booking_data!$H$1:$H$6001,"not found")</f>
        <v>2</v>
      </c>
      <c r="P305" s="1">
        <f t="array" ref="P305">_xlfn.XLOOKUP(A305,Booking_data!$A$1:$A$6001,Booking_data!$I$1:$I$6001,"not Found")</f>
        <v>420</v>
      </c>
      <c r="Q305" s="1">
        <f t="shared" si="3"/>
        <v>840</v>
      </c>
      <c r="R305" s="1" t="str">
        <f t="array" ref="R305">_xlfn.XLOOKUP(A305,Booking_data!$A$1:$A$6001,Booking_data!$L$1:$L$6001,"Not Found")</f>
        <v>Debit Card</v>
      </c>
      <c r="S305" s="1">
        <f t="array" ref="S305">_xlfn.XLOOKUP(A305,Booking_data!$A$1:$A$6001,Booking_data!$N$1:$N$6001,"not Found")</f>
        <v>42</v>
      </c>
      <c r="T305" s="1" t="str">
        <f t="array" ref="T305">_xlfn.XLOOKUP(A305,Booking_data!$A$1:$A$6001,Booking_data!$O$1:$O$6001,"Not Found")</f>
        <v>Other</v>
      </c>
      <c r="U305" s="1" t="str">
        <f t="shared" si="4"/>
        <v>Middle Age</v>
      </c>
      <c r="V305" s="1" t="str">
        <f t="shared" si="5"/>
        <v>Low Booking</v>
      </c>
    </row>
    <row r="306" ht="15.75" customHeight="1">
      <c r="A306" s="1" t="s">
        <v>620</v>
      </c>
      <c r="B306" s="6">
        <v>46029.0</v>
      </c>
      <c r="C306" s="6">
        <v>46034.0</v>
      </c>
      <c r="D306" s="7">
        <v>0.8854166666666666</v>
      </c>
      <c r="E306" s="1" t="str">
        <f t="shared" si="1"/>
        <v>Weekday</v>
      </c>
      <c r="F306" s="1" t="str">
        <f t="shared" si="2"/>
        <v>Jan</v>
      </c>
      <c r="G306" s="1" t="str">
        <f t="array" ref="G306">_xlfn.XLOOKUP(A306,Booking_data!$A$1:$A$6001,Booking_data!$D$1:$D$6001,"not found")</f>
        <v>M016</v>
      </c>
      <c r="H306" s="1" t="str">
        <f t="array" ref="H306">_xlfn.XLOOKUP(G306,Movies_data!$A$1:$A$41,Movies_data!$B$1:$B$41,"not found")</f>
        <v>Arjun Reddy</v>
      </c>
      <c r="I306" s="1" t="str">
        <f t="array" ref="I306">_xlfn.XLOOKUP(G306,Movies_data!$A$1:$A$41,Movies_data!$D$1:$D$41,"not found")</f>
        <v>Drama</v>
      </c>
      <c r="J306" s="1" t="str">
        <f t="array" ref="J306">_xlfn.XLOOKUP(G306,Movies_data!$A$1:$A$41,Movies_data!$C$1:$C$41,"not found")</f>
        <v>Telugu</v>
      </c>
      <c r="K306" s="1">
        <f t="array" ref="K306">_xlfn.XLOOKUP(G306,Movies_data!$A$1:$A$41,Movies_data!$H$1:$H$41,"Not Found")</f>
        <v>7.7</v>
      </c>
      <c r="L306" s="1" t="str">
        <f t="array" ref="L306">_xlfn.XLOOKUP(A306,Booking_data!$A$1:$A$6001,Booking_data!$E$1:$E$6001,"not Found")</f>
        <v>C113</v>
      </c>
      <c r="M306" s="1" t="str">
        <f t="array" ref="M306">_xlfn.XLOOKUP(L306,Cinemas_data!$A$1:$A$49,Cinemas_data!$I$1:$I$49,"not Found")</f>
        <v>#NAME?</v>
      </c>
      <c r="N306" s="1" t="str">
        <f t="array" ref="N306">_xlfn.XLOOKUP(L306,Cinemas_data!$A$1:$A$49,Cinemas_data!$C$1:$C$49,"not Found")</f>
        <v>Delhi</v>
      </c>
      <c r="O306" s="1">
        <f t="array" ref="O306">_xlfn.XLOOKUP(A306,Booking_data!$A$1:$A$6001,Booking_data!$H$1:$H$6001,"not found")</f>
        <v>3</v>
      </c>
      <c r="P306" s="1">
        <f t="array" ref="P306">_xlfn.XLOOKUP(A306,Booking_data!$A$1:$A$6001,Booking_data!$I$1:$I$6001,"not Found")</f>
        <v>320</v>
      </c>
      <c r="Q306" s="1">
        <f t="shared" si="3"/>
        <v>960</v>
      </c>
      <c r="R306" s="1" t="str">
        <f t="array" ref="R306">_xlfn.XLOOKUP(A306,Booking_data!$A$1:$A$6001,Booking_data!$L$1:$L$6001,"Not Found")</f>
        <v>UPI</v>
      </c>
      <c r="S306" s="1">
        <f t="array" ref="S306">_xlfn.XLOOKUP(A306,Booking_data!$A$1:$A$6001,Booking_data!$N$1:$N$6001,"not Found")</f>
        <v>38</v>
      </c>
      <c r="T306" s="1" t="str">
        <f t="array" ref="T306">_xlfn.XLOOKUP(A306,Booking_data!$A$1:$A$6001,Booking_data!$O$1:$O$6001,"Not Found")</f>
        <v>Male</v>
      </c>
      <c r="U306" s="1" t="str">
        <f t="shared" si="4"/>
        <v>Middle Age</v>
      </c>
      <c r="V306" s="1" t="str">
        <f t="shared" si="5"/>
        <v>Medium Booking</v>
      </c>
    </row>
    <row r="307" ht="15.75" customHeight="1">
      <c r="A307" s="1" t="s">
        <v>621</v>
      </c>
      <c r="B307" s="6">
        <v>46183.0</v>
      </c>
      <c r="C307" s="6">
        <v>46184.0</v>
      </c>
      <c r="D307" s="7">
        <v>0.9375</v>
      </c>
      <c r="E307" s="1" t="str">
        <f t="shared" si="1"/>
        <v>Weekday</v>
      </c>
      <c r="F307" s="1" t="str">
        <f t="shared" si="2"/>
        <v>Jun</v>
      </c>
      <c r="G307" s="1" t="str">
        <f t="array" ref="G307">_xlfn.XLOOKUP(A307,Booking_data!$A$1:$A$6001,Booking_data!$D$1:$D$6001,"not found")</f>
        <v>M006</v>
      </c>
      <c r="H307" s="1" t="str">
        <f t="array" ref="H307">_xlfn.XLOOKUP(G307,Movies_data!$A$1:$A$41,Movies_data!$B$1:$B$41,"not found")</f>
        <v>Maamannan</v>
      </c>
      <c r="I307" s="1" t="str">
        <f t="array" ref="I307">_xlfn.XLOOKUP(G307,Movies_data!$A$1:$A$41,Movies_data!$D$1:$D$41,"not found")</f>
        <v>Drama</v>
      </c>
      <c r="J307" s="1" t="str">
        <f t="array" ref="J307">_xlfn.XLOOKUP(G307,Movies_data!$A$1:$A$41,Movies_data!$C$1:$C$41,"not found")</f>
        <v>Tamil</v>
      </c>
      <c r="K307" s="1">
        <f t="array" ref="K307">_xlfn.XLOOKUP(G307,Movies_data!$A$1:$A$41,Movies_data!$H$1:$H$41,"Not Found")</f>
        <v>7.3</v>
      </c>
      <c r="L307" s="1" t="str">
        <f t="array" ref="L307">_xlfn.XLOOKUP(A307,Booking_data!$A$1:$A$6001,Booking_data!$E$1:$E$6001,"not Found")</f>
        <v>C142</v>
      </c>
      <c r="M307" s="1" t="str">
        <f t="array" ref="M307">_xlfn.XLOOKUP(L307,Cinemas_data!$A$1:$A$49,Cinemas_data!$I$1:$I$49,"not Found")</f>
        <v>#NAME?</v>
      </c>
      <c r="N307" s="1" t="str">
        <f t="array" ref="N307">_xlfn.XLOOKUP(L307,Cinemas_data!$A$1:$A$49,Cinemas_data!$C$1:$C$49,"not Found")</f>
        <v>Ahmedabad</v>
      </c>
      <c r="O307" s="1">
        <f t="array" ref="O307">_xlfn.XLOOKUP(A307,Booking_data!$A$1:$A$6001,Booking_data!$H$1:$H$6001,"not found")</f>
        <v>5</v>
      </c>
      <c r="P307" s="1">
        <f t="array" ref="P307">_xlfn.XLOOKUP(A307,Booking_data!$A$1:$A$6001,Booking_data!$I$1:$I$6001,"not Found")</f>
        <v>220</v>
      </c>
      <c r="Q307" s="1">
        <f t="shared" si="3"/>
        <v>1100</v>
      </c>
      <c r="R307" s="1" t="str">
        <f t="array" ref="R307">_xlfn.XLOOKUP(A307,Booking_data!$A$1:$A$6001,Booking_data!$L$1:$L$6001,"Not Found")</f>
        <v>UPI</v>
      </c>
      <c r="S307" s="1">
        <f t="array" ref="S307">_xlfn.XLOOKUP(A307,Booking_data!$A$1:$A$6001,Booking_data!$N$1:$N$6001,"not Found")</f>
        <v>52</v>
      </c>
      <c r="T307" s="1" t="str">
        <f t="array" ref="T307">_xlfn.XLOOKUP(A307,Booking_data!$A$1:$A$6001,Booking_data!$O$1:$O$6001,"Not Found")</f>
        <v>Other</v>
      </c>
      <c r="U307" s="1" t="str">
        <f t="shared" si="4"/>
        <v>Above 45</v>
      </c>
      <c r="V307" s="1" t="str">
        <f t="shared" si="5"/>
        <v>High Booking</v>
      </c>
    </row>
    <row r="308" ht="15.75" customHeight="1">
      <c r="A308" s="1" t="s">
        <v>622</v>
      </c>
      <c r="B308" s="6">
        <v>46029.0</v>
      </c>
      <c r="C308" s="6">
        <v>46036.0</v>
      </c>
      <c r="D308" s="7">
        <v>0.8854166666666666</v>
      </c>
      <c r="E308" s="1" t="str">
        <f t="shared" si="1"/>
        <v>Weekday</v>
      </c>
      <c r="F308" s="1" t="str">
        <f t="shared" si="2"/>
        <v>Jan</v>
      </c>
      <c r="G308" s="1" t="str">
        <f t="array" ref="G308">_xlfn.XLOOKUP(A308,Booking_data!$A$1:$A$6001,Booking_data!$D$1:$D$6001,"not found")</f>
        <v>M026</v>
      </c>
      <c r="H308" s="1" t="str">
        <f t="array" ref="H308">_xlfn.XLOOKUP(G308,Movies_data!$A$1:$A$41,Movies_data!$B$1:$B$41,"not found")</f>
        <v>Drishyam 2</v>
      </c>
      <c r="I308" s="1" t="str">
        <f t="array" ref="I308">_xlfn.XLOOKUP(G308,Movies_data!$A$1:$A$41,Movies_data!$D$1:$D$41,"not found")</f>
        <v>Thriller</v>
      </c>
      <c r="J308" s="1" t="str">
        <f t="array" ref="J308">_xlfn.XLOOKUP(G308,Movies_data!$A$1:$A$41,Movies_data!$C$1:$C$41,"not found")</f>
        <v>Hindi</v>
      </c>
      <c r="K308" s="1">
        <f t="array" ref="K308">_xlfn.XLOOKUP(G308,Movies_data!$A$1:$A$41,Movies_data!$H$1:$H$41,"Not Found")</f>
        <v>8.2</v>
      </c>
      <c r="L308" s="1" t="str">
        <f t="array" ref="L308">_xlfn.XLOOKUP(A308,Booking_data!$A$1:$A$6001,Booking_data!$E$1:$E$6001,"not Found")</f>
        <v>C013</v>
      </c>
      <c r="M308" s="1" t="str">
        <f t="array" ref="M308">_xlfn.XLOOKUP(L308,Cinemas_data!$A$1:$A$49,Cinemas_data!$I$1:$I$49,"not Found")</f>
        <v>#NAME?</v>
      </c>
      <c r="N308" s="1" t="str">
        <f t="array" ref="N308">_xlfn.XLOOKUP(L308,Cinemas_data!$A$1:$A$49,Cinemas_data!$C$1:$C$49,"not Found")</f>
        <v>Chennai</v>
      </c>
      <c r="O308" s="1">
        <f t="array" ref="O308">_xlfn.XLOOKUP(A308,Booking_data!$A$1:$A$6001,Booking_data!$H$1:$H$6001,"not found")</f>
        <v>1</v>
      </c>
      <c r="P308" s="1">
        <f t="array" ref="P308">_xlfn.XLOOKUP(A308,Booking_data!$A$1:$A$6001,Booking_data!$I$1:$I$6001,"not Found")</f>
        <v>240</v>
      </c>
      <c r="Q308" s="1">
        <f t="shared" si="3"/>
        <v>240</v>
      </c>
      <c r="R308" s="1" t="str">
        <f t="array" ref="R308">_xlfn.XLOOKUP(A308,Booking_data!$A$1:$A$6001,Booking_data!$L$1:$L$6001,"Not Found")</f>
        <v>Debit Card</v>
      </c>
      <c r="S308" s="1">
        <f t="array" ref="S308">_xlfn.XLOOKUP(A308,Booking_data!$A$1:$A$6001,Booking_data!$N$1:$N$6001,"not Found")</f>
        <v>22</v>
      </c>
      <c r="T308" s="1" t="str">
        <f t="array" ref="T308">_xlfn.XLOOKUP(A308,Booking_data!$A$1:$A$6001,Booking_data!$O$1:$O$6001,"Not Found")</f>
        <v>Female</v>
      </c>
      <c r="U308" s="1" t="str">
        <f t="shared" si="4"/>
        <v>Youngster</v>
      </c>
      <c r="V308" s="1" t="str">
        <f t="shared" si="5"/>
        <v>Low Booking</v>
      </c>
    </row>
    <row r="309" ht="15.75" customHeight="1">
      <c r="A309" s="1" t="s">
        <v>623</v>
      </c>
      <c r="B309" s="6">
        <v>46138.0</v>
      </c>
      <c r="C309" s="6">
        <v>46144.0</v>
      </c>
      <c r="D309" s="7">
        <v>0.3958333333333333</v>
      </c>
      <c r="E309" s="1" t="str">
        <f t="shared" si="1"/>
        <v>Weekend</v>
      </c>
      <c r="F309" s="1" t="str">
        <f t="shared" si="2"/>
        <v>Apr</v>
      </c>
      <c r="G309" s="1" t="str">
        <f t="array" ref="G309">_xlfn.XLOOKUP(A309,Booking_data!$A$1:$A$6001,Booking_data!$D$1:$D$6001,"not found")</f>
        <v>M012</v>
      </c>
      <c r="H309" s="1" t="str">
        <f t="array" ref="H309">_xlfn.XLOOKUP(G309,Movies_data!$A$1:$A$41,Movies_data!$B$1:$B$41,"not found")</f>
        <v>RRR</v>
      </c>
      <c r="I309" s="1" t="str">
        <f t="array" ref="I309">_xlfn.XLOOKUP(G309,Movies_data!$A$1:$A$41,Movies_data!$D$1:$D$41,"not found")</f>
        <v>Action</v>
      </c>
      <c r="J309" s="1" t="str">
        <f t="array" ref="J309">_xlfn.XLOOKUP(G309,Movies_data!$A$1:$A$41,Movies_data!$C$1:$C$41,"not found")</f>
        <v>Telugu</v>
      </c>
      <c r="K309" s="1">
        <f t="array" ref="K309">_xlfn.XLOOKUP(G309,Movies_data!$A$1:$A$41,Movies_data!$H$1:$H$41,"Not Found")</f>
        <v>7.8</v>
      </c>
      <c r="L309" s="1" t="str">
        <f t="array" ref="L309">_xlfn.XLOOKUP(A309,Booking_data!$A$1:$A$6001,Booking_data!$E$1:$E$6001,"not Found")</f>
        <v>C012</v>
      </c>
      <c r="M309" s="1" t="str">
        <f t="array" ref="M309">_xlfn.XLOOKUP(L309,Cinemas_data!$A$1:$A$49,Cinemas_data!$I$1:$I$49,"not Found")</f>
        <v>#NAME?</v>
      </c>
      <c r="N309" s="1" t="str">
        <f t="array" ref="N309">_xlfn.XLOOKUP(L309,Cinemas_data!$A$1:$A$49,Cinemas_data!$C$1:$C$49,"not Found")</f>
        <v>Chennai</v>
      </c>
      <c r="O309" s="1">
        <f t="array" ref="O309">_xlfn.XLOOKUP(A309,Booking_data!$A$1:$A$6001,Booking_data!$H$1:$H$6001,"not found")</f>
        <v>4</v>
      </c>
      <c r="P309" s="1">
        <f t="array" ref="P309">_xlfn.XLOOKUP(A309,Booking_data!$A$1:$A$6001,Booking_data!$I$1:$I$6001,"not Found")</f>
        <v>240</v>
      </c>
      <c r="Q309" s="1">
        <f t="shared" si="3"/>
        <v>960</v>
      </c>
      <c r="R309" s="1" t="str">
        <f t="array" ref="R309">_xlfn.XLOOKUP(A309,Booking_data!$A$1:$A$6001,Booking_data!$L$1:$L$6001,"Not Found")</f>
        <v>Wallet</v>
      </c>
      <c r="S309" s="1">
        <f t="array" ref="S309">_xlfn.XLOOKUP(A309,Booking_data!$A$1:$A$6001,Booking_data!$N$1:$N$6001,"not Found")</f>
        <v>57</v>
      </c>
      <c r="T309" s="1" t="str">
        <f t="array" ref="T309">_xlfn.XLOOKUP(A309,Booking_data!$A$1:$A$6001,Booking_data!$O$1:$O$6001,"Not Found")</f>
        <v>Male</v>
      </c>
      <c r="U309" s="1" t="str">
        <f t="shared" si="4"/>
        <v>Above 45</v>
      </c>
      <c r="V309" s="1" t="str">
        <f t="shared" si="5"/>
        <v>Medium Booking</v>
      </c>
    </row>
    <row r="310" ht="15.75" customHeight="1">
      <c r="A310" s="1" t="s">
        <v>624</v>
      </c>
      <c r="B310" s="6">
        <v>46114.0</v>
      </c>
      <c r="C310" s="6">
        <v>46115.0</v>
      </c>
      <c r="D310" s="7">
        <v>0.7708333333333334</v>
      </c>
      <c r="E310" s="1" t="str">
        <f t="shared" si="1"/>
        <v>Weekday</v>
      </c>
      <c r="F310" s="1" t="str">
        <f t="shared" si="2"/>
        <v>Apr</v>
      </c>
      <c r="G310" s="1" t="str">
        <f t="array" ref="G310">_xlfn.XLOOKUP(A310,Booking_data!$A$1:$A$6001,Booking_data!$D$1:$D$6001,"not found")</f>
        <v>M008</v>
      </c>
      <c r="H310" s="1" t="str">
        <f t="array" ref="H310">_xlfn.XLOOKUP(G310,Movies_data!$A$1:$A$41,Movies_data!$B$1:$B$41,"not found")</f>
        <v>Love Today</v>
      </c>
      <c r="I310" s="1" t="str">
        <f t="array" ref="I310">_xlfn.XLOOKUP(G310,Movies_data!$A$1:$A$41,Movies_data!$D$1:$D$41,"not found")</f>
        <v>Romance</v>
      </c>
      <c r="J310" s="1" t="str">
        <f t="array" ref="J310">_xlfn.XLOOKUP(G310,Movies_data!$A$1:$A$41,Movies_data!$C$1:$C$41,"not found")</f>
        <v>Tamil</v>
      </c>
      <c r="K310" s="1">
        <f t="array" ref="K310">_xlfn.XLOOKUP(G310,Movies_data!$A$1:$A$41,Movies_data!$H$1:$H$41,"Not Found")</f>
        <v>7.4</v>
      </c>
      <c r="L310" s="1" t="str">
        <f t="array" ref="L310">_xlfn.XLOOKUP(A310,Booking_data!$A$1:$A$6001,Booking_data!$E$1:$E$6001,"not Found")</f>
        <v>C152</v>
      </c>
      <c r="M310" s="1" t="str">
        <f t="array" ref="M310">_xlfn.XLOOKUP(L310,Cinemas_data!$A$1:$A$49,Cinemas_data!$I$1:$I$49,"not Found")</f>
        <v>#NAME?</v>
      </c>
      <c r="N310" s="1" t="str">
        <f t="array" ref="N310">_xlfn.XLOOKUP(L310,Cinemas_data!$A$1:$A$49,Cinemas_data!$C$1:$C$49,"not Found")</f>
        <v>Kochi</v>
      </c>
      <c r="O310" s="1">
        <f t="array" ref="O310">_xlfn.XLOOKUP(A310,Booking_data!$A$1:$A$6001,Booking_data!$H$1:$H$6001,"not found")</f>
        <v>3</v>
      </c>
      <c r="P310" s="1">
        <f t="array" ref="P310">_xlfn.XLOOKUP(A310,Booking_data!$A$1:$A$6001,Booking_data!$I$1:$I$6001,"not Found")</f>
        <v>260</v>
      </c>
      <c r="Q310" s="1">
        <f t="shared" si="3"/>
        <v>780</v>
      </c>
      <c r="R310" s="1" t="str">
        <f t="array" ref="R310">_xlfn.XLOOKUP(A310,Booking_data!$A$1:$A$6001,Booking_data!$L$1:$L$6001,"Not Found")</f>
        <v>Net Banking</v>
      </c>
      <c r="S310" s="1">
        <f t="array" ref="S310">_xlfn.XLOOKUP(A310,Booking_data!$A$1:$A$6001,Booking_data!$N$1:$N$6001,"not Found")</f>
        <v>42</v>
      </c>
      <c r="T310" s="1" t="str">
        <f t="array" ref="T310">_xlfn.XLOOKUP(A310,Booking_data!$A$1:$A$6001,Booking_data!$O$1:$O$6001,"Not Found")</f>
        <v>Male</v>
      </c>
      <c r="U310" s="1" t="str">
        <f t="shared" si="4"/>
        <v>Middle Age</v>
      </c>
      <c r="V310" s="1" t="str">
        <f t="shared" si="5"/>
        <v>Medium Booking</v>
      </c>
    </row>
    <row r="311" ht="15.75" customHeight="1">
      <c r="A311" s="1" t="s">
        <v>625</v>
      </c>
      <c r="B311" s="6">
        <v>46057.0</v>
      </c>
      <c r="C311" s="6">
        <v>46063.0</v>
      </c>
      <c r="D311" s="7">
        <v>0.6458333333333334</v>
      </c>
      <c r="E311" s="1" t="str">
        <f t="shared" si="1"/>
        <v>Weekday</v>
      </c>
      <c r="F311" s="1" t="str">
        <f t="shared" si="2"/>
        <v>Feb</v>
      </c>
      <c r="G311" s="1" t="str">
        <f t="array" ref="G311">_xlfn.XLOOKUP(A311,Booking_data!$A$1:$A$6001,Booking_data!$D$1:$D$6001,"not found")</f>
        <v>M030</v>
      </c>
      <c r="H311" s="1" t="str">
        <f t="array" ref="H311">_xlfn.XLOOKUP(G311,Movies_data!$A$1:$A$41,Movies_data!$B$1:$B$41,"not found")</f>
        <v>Kirik Party</v>
      </c>
      <c r="I311" s="1" t="str">
        <f t="array" ref="I311">_xlfn.XLOOKUP(G311,Movies_data!$A$1:$A$41,Movies_data!$D$1:$D$41,"not found")</f>
        <v>Comedy</v>
      </c>
      <c r="J311" s="1" t="str">
        <f t="array" ref="J311">_xlfn.XLOOKUP(G311,Movies_data!$A$1:$A$41,Movies_data!$C$1:$C$41,"not found")</f>
        <v>Kannada</v>
      </c>
      <c r="K311" s="1">
        <f t="array" ref="K311">_xlfn.XLOOKUP(G311,Movies_data!$A$1:$A$41,Movies_data!$H$1:$H$41,"Not Found")</f>
        <v>8</v>
      </c>
      <c r="L311" s="1" t="str">
        <f t="array" ref="L311">_xlfn.XLOOKUP(A311,Booking_data!$A$1:$A$6001,Booking_data!$E$1:$E$6001,"not Found")</f>
        <v>C122</v>
      </c>
      <c r="M311" s="1" t="str">
        <f t="array" ref="M311">_xlfn.XLOOKUP(L311,Cinemas_data!$A$1:$A$49,Cinemas_data!$I$1:$I$49,"not Found")</f>
        <v>#NAME?</v>
      </c>
      <c r="N311" s="1" t="str">
        <f t="array" ref="N311">_xlfn.XLOOKUP(L311,Cinemas_data!$A$1:$A$49,Cinemas_data!$C$1:$C$49,"not Found")</f>
        <v>Noida</v>
      </c>
      <c r="O311" s="1">
        <f t="array" ref="O311">_xlfn.XLOOKUP(A311,Booking_data!$A$1:$A$6001,Booking_data!$H$1:$H$6001,"not found")</f>
        <v>6</v>
      </c>
      <c r="P311" s="1">
        <f t="array" ref="P311">_xlfn.XLOOKUP(A311,Booking_data!$A$1:$A$6001,Booking_data!$I$1:$I$6001,"not Found")</f>
        <v>180</v>
      </c>
      <c r="Q311" s="1">
        <f t="shared" si="3"/>
        <v>1080</v>
      </c>
      <c r="R311" s="1" t="str">
        <f t="array" ref="R311">_xlfn.XLOOKUP(A311,Booking_data!$A$1:$A$6001,Booking_data!$L$1:$L$6001,"Not Found")</f>
        <v>Wallet</v>
      </c>
      <c r="S311" s="1">
        <f t="array" ref="S311">_xlfn.XLOOKUP(A311,Booking_data!$A$1:$A$6001,Booking_data!$N$1:$N$6001,"not Found")</f>
        <v>59</v>
      </c>
      <c r="T311" s="1" t="str">
        <f t="array" ref="T311">_xlfn.XLOOKUP(A311,Booking_data!$A$1:$A$6001,Booking_data!$O$1:$O$6001,"Not Found")</f>
        <v>Other</v>
      </c>
      <c r="U311" s="1" t="str">
        <f t="shared" si="4"/>
        <v>Above 45</v>
      </c>
      <c r="V311" s="1" t="str">
        <f t="shared" si="5"/>
        <v>High Booking</v>
      </c>
    </row>
    <row r="312" ht="15.75" customHeight="1">
      <c r="A312" s="1" t="s">
        <v>626</v>
      </c>
      <c r="B312" s="6">
        <v>46054.0</v>
      </c>
      <c r="C312" s="6">
        <v>46054.0</v>
      </c>
      <c r="D312" s="7">
        <v>0.53125</v>
      </c>
      <c r="E312" s="1" t="str">
        <f t="shared" si="1"/>
        <v>Weekend</v>
      </c>
      <c r="F312" s="1" t="str">
        <f t="shared" si="2"/>
        <v>Feb</v>
      </c>
      <c r="G312" s="1" t="str">
        <f t="array" ref="G312">_xlfn.XLOOKUP(A312,Booking_data!$A$1:$A$6001,Booking_data!$D$1:$D$6001,"not found")</f>
        <v>M001</v>
      </c>
      <c r="H312" s="1" t="str">
        <f t="array" ref="H312">_xlfn.XLOOKUP(G312,Movies_data!$A$1:$A$41,Movies_data!$B$1:$B$41,"not found")</f>
        <v>Leo</v>
      </c>
      <c r="I312" s="1" t="str">
        <f t="array" ref="I312">_xlfn.XLOOKUP(G312,Movies_data!$A$1:$A$41,Movies_data!$D$1:$D$41,"not found")</f>
        <v>Action</v>
      </c>
      <c r="J312" s="1" t="str">
        <f t="array" ref="J312">_xlfn.XLOOKUP(G312,Movies_data!$A$1:$A$41,Movies_data!$C$1:$C$41,"not found")</f>
        <v>Tamil</v>
      </c>
      <c r="K312" s="1">
        <f t="array" ref="K312">_xlfn.XLOOKUP(G312,Movies_data!$A$1:$A$41,Movies_data!$H$1:$H$41,"Not Found")</f>
        <v>8</v>
      </c>
      <c r="L312" s="1" t="str">
        <f t="array" ref="L312">_xlfn.XLOOKUP(A312,Booking_data!$A$1:$A$6001,Booking_data!$E$1:$E$6001,"not Found")</f>
        <v>C133</v>
      </c>
      <c r="M312" s="1" t="str">
        <f t="array" ref="M312">_xlfn.XLOOKUP(L312,Cinemas_data!$A$1:$A$49,Cinemas_data!$I$1:$I$49,"not Found")</f>
        <v>#NAME?</v>
      </c>
      <c r="N312" s="1" t="str">
        <f t="array" ref="N312">_xlfn.XLOOKUP(L312,Cinemas_data!$A$1:$A$49,Cinemas_data!$C$1:$C$49,"not Found")</f>
        <v>Kolkata</v>
      </c>
      <c r="O312" s="1">
        <f t="array" ref="O312">_xlfn.XLOOKUP(A312,Booking_data!$A$1:$A$6001,Booking_data!$H$1:$H$6001,"not found")</f>
        <v>3</v>
      </c>
      <c r="P312" s="1">
        <f t="array" ref="P312">_xlfn.XLOOKUP(A312,Booking_data!$A$1:$A$6001,Booking_data!$I$1:$I$6001,"not Found")</f>
        <v>360</v>
      </c>
      <c r="Q312" s="1">
        <f t="shared" si="3"/>
        <v>1080</v>
      </c>
      <c r="R312" s="1" t="str">
        <f t="array" ref="R312">_xlfn.XLOOKUP(A312,Booking_data!$A$1:$A$6001,Booking_data!$L$1:$L$6001,"Not Found")</f>
        <v>Wallet</v>
      </c>
      <c r="S312" s="1">
        <f t="array" ref="S312">_xlfn.XLOOKUP(A312,Booking_data!$A$1:$A$6001,Booking_data!$N$1:$N$6001,"not Found")</f>
        <v>40</v>
      </c>
      <c r="T312" s="1" t="str">
        <f t="array" ref="T312">_xlfn.XLOOKUP(A312,Booking_data!$A$1:$A$6001,Booking_data!$O$1:$O$6001,"Not Found")</f>
        <v>Male</v>
      </c>
      <c r="U312" s="1" t="str">
        <f t="shared" si="4"/>
        <v>Middle Age</v>
      </c>
      <c r="V312" s="1" t="str">
        <f t="shared" si="5"/>
        <v>Medium Booking</v>
      </c>
    </row>
    <row r="313" ht="15.75" customHeight="1">
      <c r="A313" s="1" t="s">
        <v>627</v>
      </c>
      <c r="B313" s="6">
        <v>46070.0</v>
      </c>
      <c r="C313" s="6">
        <v>46073.0</v>
      </c>
      <c r="D313" s="7">
        <v>0.8854166666666666</v>
      </c>
      <c r="E313" s="1" t="str">
        <f t="shared" si="1"/>
        <v>Weekday</v>
      </c>
      <c r="F313" s="1" t="str">
        <f t="shared" si="2"/>
        <v>Feb</v>
      </c>
      <c r="G313" s="1" t="str">
        <f t="array" ref="G313">_xlfn.XLOOKUP(A313,Booking_data!$A$1:$A$6001,Booking_data!$D$1:$D$6001,"not found")</f>
        <v>M021</v>
      </c>
      <c r="H313" s="1" t="str">
        <f t="array" ref="H313">_xlfn.XLOOKUP(G313,Movies_data!$A$1:$A$41,Movies_data!$B$1:$B$41,"not found")</f>
        <v>Pathaan</v>
      </c>
      <c r="I313" s="1" t="str">
        <f t="array" ref="I313">_xlfn.XLOOKUP(G313,Movies_data!$A$1:$A$41,Movies_data!$D$1:$D$41,"not found")</f>
        <v>Action</v>
      </c>
      <c r="J313" s="1" t="str">
        <f t="array" ref="J313">_xlfn.XLOOKUP(G313,Movies_data!$A$1:$A$41,Movies_data!$C$1:$C$41,"not found")</f>
        <v>Hindi</v>
      </c>
      <c r="K313" s="1">
        <f t="array" ref="K313">_xlfn.XLOOKUP(G313,Movies_data!$A$1:$A$41,Movies_data!$H$1:$H$41,"Not Found")</f>
        <v>5.9</v>
      </c>
      <c r="L313" s="1" t="str">
        <f t="array" ref="L313">_xlfn.XLOOKUP(A313,Booking_data!$A$1:$A$6001,Booking_data!$E$1:$E$6001,"not Found")</f>
        <v>C062</v>
      </c>
      <c r="M313" s="1" t="str">
        <f t="array" ref="M313">_xlfn.XLOOKUP(L313,Cinemas_data!$A$1:$A$49,Cinemas_data!$I$1:$I$49,"not Found")</f>
        <v>#NAME?</v>
      </c>
      <c r="N313" s="1" t="str">
        <f t="array" ref="N313">_xlfn.XLOOKUP(L313,Cinemas_data!$A$1:$A$49,Cinemas_data!$C$1:$C$49,"not Found")</f>
        <v>Mysuru</v>
      </c>
      <c r="O313" s="1">
        <f t="array" ref="O313">_xlfn.XLOOKUP(A313,Booking_data!$A$1:$A$6001,Booking_data!$H$1:$H$6001,"not found")</f>
        <v>1</v>
      </c>
      <c r="P313" s="1">
        <f t="array" ref="P313">_xlfn.XLOOKUP(A313,Booking_data!$A$1:$A$6001,Booking_data!$I$1:$I$6001,"not Found")</f>
        <v>240</v>
      </c>
      <c r="Q313" s="1">
        <f t="shared" si="3"/>
        <v>240</v>
      </c>
      <c r="R313" s="1" t="str">
        <f t="array" ref="R313">_xlfn.XLOOKUP(A313,Booking_data!$A$1:$A$6001,Booking_data!$L$1:$L$6001,"Not Found")</f>
        <v>Wallet</v>
      </c>
      <c r="S313" s="1">
        <f t="array" ref="S313">_xlfn.XLOOKUP(A313,Booking_data!$A$1:$A$6001,Booking_data!$N$1:$N$6001,"not Found")</f>
        <v>21</v>
      </c>
      <c r="T313" s="1" t="str">
        <f t="array" ref="T313">_xlfn.XLOOKUP(A313,Booking_data!$A$1:$A$6001,Booking_data!$O$1:$O$6001,"Not Found")</f>
        <v>Male</v>
      </c>
      <c r="U313" s="1" t="str">
        <f t="shared" si="4"/>
        <v>Youngster</v>
      </c>
      <c r="V313" s="1" t="str">
        <f t="shared" si="5"/>
        <v>Low Booking</v>
      </c>
    </row>
    <row r="314" ht="15.75" customHeight="1">
      <c r="A314" s="1" t="s">
        <v>628</v>
      </c>
      <c r="B314" s="6">
        <v>46194.0</v>
      </c>
      <c r="C314" s="6">
        <v>46195.0</v>
      </c>
      <c r="D314" s="7">
        <v>0.53125</v>
      </c>
      <c r="E314" s="1" t="str">
        <f t="shared" si="1"/>
        <v>Weekend</v>
      </c>
      <c r="F314" s="1" t="str">
        <f t="shared" si="2"/>
        <v>Jun</v>
      </c>
      <c r="G314" s="1" t="str">
        <f t="array" ref="G314">_xlfn.XLOOKUP(A314,Booking_data!$A$1:$A$6001,Booking_data!$D$1:$D$6001,"not found")</f>
        <v>M007</v>
      </c>
      <c r="H314" s="1" t="str">
        <f t="array" ref="H314">_xlfn.XLOOKUP(G314,Movies_data!$A$1:$A$41,Movies_data!$B$1:$B$41,"not found")</f>
        <v>Good Night</v>
      </c>
      <c r="I314" s="1" t="str">
        <f t="array" ref="I314">_xlfn.XLOOKUP(G314,Movies_data!$A$1:$A$41,Movies_data!$D$1:$D$41,"not found")</f>
        <v>Comedy</v>
      </c>
      <c r="J314" s="1" t="str">
        <f t="array" ref="J314">_xlfn.XLOOKUP(G314,Movies_data!$A$1:$A$41,Movies_data!$C$1:$C$41,"not found")</f>
        <v>Tamil</v>
      </c>
      <c r="K314" s="1">
        <f t="array" ref="K314">_xlfn.XLOOKUP(G314,Movies_data!$A$1:$A$41,Movies_data!$H$1:$H$41,"Not Found")</f>
        <v>8</v>
      </c>
      <c r="L314" s="1" t="str">
        <f t="array" ref="L314">_xlfn.XLOOKUP(A314,Booking_data!$A$1:$A$6001,Booking_data!$E$1:$E$6001,"not Found")</f>
        <v>C051</v>
      </c>
      <c r="M314" s="1" t="str">
        <f t="array" ref="M314">_xlfn.XLOOKUP(L314,Cinemas_data!$A$1:$A$49,Cinemas_data!$I$1:$I$49,"not Found")</f>
        <v>#NAME?</v>
      </c>
      <c r="N314" s="1" t="str">
        <f t="array" ref="N314">_xlfn.XLOOKUP(L314,Cinemas_data!$A$1:$A$49,Cinemas_data!$C$1:$C$49,"not Found")</f>
        <v>Bengaluru</v>
      </c>
      <c r="O314" s="1">
        <f t="array" ref="O314">_xlfn.XLOOKUP(A314,Booking_data!$A$1:$A$6001,Booking_data!$H$1:$H$6001,"not found")</f>
        <v>3</v>
      </c>
      <c r="P314" s="1">
        <f t="array" ref="P314">_xlfn.XLOOKUP(A314,Booking_data!$A$1:$A$6001,Booking_data!$I$1:$I$6001,"not Found")</f>
        <v>460</v>
      </c>
      <c r="Q314" s="1">
        <f t="shared" si="3"/>
        <v>1380</v>
      </c>
      <c r="R314" s="1" t="str">
        <f t="array" ref="R314">_xlfn.XLOOKUP(A314,Booking_data!$A$1:$A$6001,Booking_data!$L$1:$L$6001,"Not Found")</f>
        <v>Debit Card</v>
      </c>
      <c r="S314" s="1">
        <f t="array" ref="S314">_xlfn.XLOOKUP(A314,Booking_data!$A$1:$A$6001,Booking_data!$N$1:$N$6001,"not Found")</f>
        <v>59</v>
      </c>
      <c r="T314" s="1" t="str">
        <f t="array" ref="T314">_xlfn.XLOOKUP(A314,Booking_data!$A$1:$A$6001,Booking_data!$O$1:$O$6001,"Not Found")</f>
        <v>Other</v>
      </c>
      <c r="U314" s="1" t="str">
        <f t="shared" si="4"/>
        <v>Above 45</v>
      </c>
      <c r="V314" s="1" t="str">
        <f t="shared" si="5"/>
        <v>Medium Booking</v>
      </c>
    </row>
    <row r="315" ht="15.75" customHeight="1">
      <c r="A315" s="1" t="s">
        <v>629</v>
      </c>
      <c r="B315" s="6">
        <v>46072.0</v>
      </c>
      <c r="C315" s="6">
        <v>46077.0</v>
      </c>
      <c r="D315" s="7">
        <v>0.6458333333333334</v>
      </c>
      <c r="E315" s="1" t="str">
        <f t="shared" si="1"/>
        <v>Weekday</v>
      </c>
      <c r="F315" s="1" t="str">
        <f t="shared" si="2"/>
        <v>Feb</v>
      </c>
      <c r="G315" s="1" t="str">
        <f t="array" ref="G315">_xlfn.XLOOKUP(A315,Booking_data!$A$1:$A$6001,Booking_data!$D$1:$D$6001,"not found")</f>
        <v>M015</v>
      </c>
      <c r="H315" s="1" t="str">
        <f t="array" ref="H315">_xlfn.XLOOKUP(G315,Movies_data!$A$1:$A$41,Movies_data!$B$1:$B$41,"not found")</f>
        <v>Kalki 2898 AD</v>
      </c>
      <c r="I315" s="1" t="str">
        <f t="array" ref="I315">_xlfn.XLOOKUP(G315,Movies_data!$A$1:$A$41,Movies_data!$D$1:$D$41,"not found")</f>
        <v>Sci-Fi</v>
      </c>
      <c r="J315" s="1" t="str">
        <f t="array" ref="J315">_xlfn.XLOOKUP(G315,Movies_data!$A$1:$A$41,Movies_data!$C$1:$C$41,"not found")</f>
        <v>Telugu</v>
      </c>
      <c r="K315" s="1">
        <f t="array" ref="K315">_xlfn.XLOOKUP(G315,Movies_data!$A$1:$A$41,Movies_data!$H$1:$H$41,"Not Found")</f>
        <v>7</v>
      </c>
      <c r="L315" s="1" t="str">
        <f t="array" ref="L315">_xlfn.XLOOKUP(A315,Booking_data!$A$1:$A$6001,Booking_data!$E$1:$E$6001,"not Found")</f>
        <v>C081</v>
      </c>
      <c r="M315" s="1" t="str">
        <f t="array" ref="M315">_xlfn.XLOOKUP(L315,Cinemas_data!$A$1:$A$49,Cinemas_data!$I$1:$I$49,"not Found")</f>
        <v>#NAME?</v>
      </c>
      <c r="N315" s="1" t="str">
        <f t="array" ref="N315">_xlfn.XLOOKUP(L315,Cinemas_data!$A$1:$A$49,Cinemas_data!$C$1:$C$49,"not Found")</f>
        <v>Vijayawada</v>
      </c>
      <c r="O315" s="1">
        <f t="array" ref="O315">_xlfn.XLOOKUP(A315,Booking_data!$A$1:$A$6001,Booking_data!$H$1:$H$6001,"not found")</f>
        <v>3</v>
      </c>
      <c r="P315" s="1">
        <f t="array" ref="P315">_xlfn.XLOOKUP(A315,Booking_data!$A$1:$A$6001,Booking_data!$I$1:$I$6001,"not Found")</f>
        <v>380</v>
      </c>
      <c r="Q315" s="1">
        <f t="shared" si="3"/>
        <v>1140</v>
      </c>
      <c r="R315" s="1" t="str">
        <f t="array" ref="R315">_xlfn.XLOOKUP(A315,Booking_data!$A$1:$A$6001,Booking_data!$L$1:$L$6001,"Not Found")</f>
        <v>Net Banking</v>
      </c>
      <c r="S315" s="1">
        <f t="array" ref="S315">_xlfn.XLOOKUP(A315,Booking_data!$A$1:$A$6001,Booking_data!$N$1:$N$6001,"not Found")</f>
        <v>54</v>
      </c>
      <c r="T315" s="1" t="str">
        <f t="array" ref="T315">_xlfn.XLOOKUP(A315,Booking_data!$A$1:$A$6001,Booking_data!$O$1:$O$6001,"Not Found")</f>
        <v>Male</v>
      </c>
      <c r="U315" s="1" t="str">
        <f t="shared" si="4"/>
        <v>Above 45</v>
      </c>
      <c r="V315" s="1" t="str">
        <f t="shared" si="5"/>
        <v>Medium Booking</v>
      </c>
    </row>
    <row r="316" ht="15.75" customHeight="1">
      <c r="A316" s="1" t="s">
        <v>630</v>
      </c>
      <c r="B316" s="6">
        <v>46103.0</v>
      </c>
      <c r="C316" s="6">
        <v>46106.0</v>
      </c>
      <c r="D316" s="7">
        <v>0.7708333333333334</v>
      </c>
      <c r="E316" s="1" t="str">
        <f t="shared" si="1"/>
        <v>Weekend</v>
      </c>
      <c r="F316" s="1" t="str">
        <f t="shared" si="2"/>
        <v>Mar</v>
      </c>
      <c r="G316" s="1" t="str">
        <f t="array" ref="G316">_xlfn.XLOOKUP(A316,Booking_data!$A$1:$A$6001,Booking_data!$D$1:$D$6001,"not found")</f>
        <v>M030</v>
      </c>
      <c r="H316" s="1" t="str">
        <f t="array" ref="H316">_xlfn.XLOOKUP(G316,Movies_data!$A$1:$A$41,Movies_data!$B$1:$B$41,"not found")</f>
        <v>Kirik Party</v>
      </c>
      <c r="I316" s="1" t="str">
        <f t="array" ref="I316">_xlfn.XLOOKUP(G316,Movies_data!$A$1:$A$41,Movies_data!$D$1:$D$41,"not found")</f>
        <v>Comedy</v>
      </c>
      <c r="J316" s="1" t="str">
        <f t="array" ref="J316">_xlfn.XLOOKUP(G316,Movies_data!$A$1:$A$41,Movies_data!$C$1:$C$41,"not found")</f>
        <v>Kannada</v>
      </c>
      <c r="K316" s="1">
        <f t="array" ref="K316">_xlfn.XLOOKUP(G316,Movies_data!$A$1:$A$41,Movies_data!$H$1:$H$41,"Not Found")</f>
        <v>8</v>
      </c>
      <c r="L316" s="1" t="str">
        <f t="array" ref="L316">_xlfn.XLOOKUP(A316,Booking_data!$A$1:$A$6001,Booking_data!$E$1:$E$6001,"not Found")</f>
        <v>C161</v>
      </c>
      <c r="M316" s="1" t="str">
        <f t="array" ref="M316">_xlfn.XLOOKUP(L316,Cinemas_data!$A$1:$A$49,Cinemas_data!$I$1:$I$49,"not Found")</f>
        <v>#NAME?</v>
      </c>
      <c r="N316" s="1" t="str">
        <f t="array" ref="N316">_xlfn.XLOOKUP(L316,Cinemas_data!$A$1:$A$49,Cinemas_data!$C$1:$C$49,"not Found")</f>
        <v>Thiruvananthapuram</v>
      </c>
      <c r="O316" s="1">
        <f t="array" ref="O316">_xlfn.XLOOKUP(A316,Booking_data!$A$1:$A$6001,Booking_data!$H$1:$H$6001,"not found")</f>
        <v>2</v>
      </c>
      <c r="P316" s="1">
        <f t="array" ref="P316">_xlfn.XLOOKUP(A316,Booking_data!$A$1:$A$6001,Booking_data!$I$1:$I$6001,"not Found")</f>
        <v>360</v>
      </c>
      <c r="Q316" s="1">
        <f t="shared" si="3"/>
        <v>720</v>
      </c>
      <c r="R316" s="1" t="str">
        <f t="array" ref="R316">_xlfn.XLOOKUP(A316,Booking_data!$A$1:$A$6001,Booking_data!$L$1:$L$6001,"Not Found")</f>
        <v>Net Banking</v>
      </c>
      <c r="S316" s="1">
        <f t="array" ref="S316">_xlfn.XLOOKUP(A316,Booking_data!$A$1:$A$6001,Booking_data!$N$1:$N$6001,"not Found")</f>
        <v>39</v>
      </c>
      <c r="T316" s="1" t="str">
        <f t="array" ref="T316">_xlfn.XLOOKUP(A316,Booking_data!$A$1:$A$6001,Booking_data!$O$1:$O$6001,"Not Found")</f>
        <v>Female</v>
      </c>
      <c r="U316" s="1" t="str">
        <f t="shared" si="4"/>
        <v>Middle Age</v>
      </c>
      <c r="V316" s="1" t="str">
        <f t="shared" si="5"/>
        <v>Low Booking</v>
      </c>
    </row>
    <row r="317" ht="15.75" customHeight="1">
      <c r="A317" s="1" t="s">
        <v>631</v>
      </c>
      <c r="B317" s="6">
        <v>46147.0</v>
      </c>
      <c r="C317" s="6">
        <v>46148.0</v>
      </c>
      <c r="D317" s="7">
        <v>0.53125</v>
      </c>
      <c r="E317" s="1" t="str">
        <f t="shared" si="1"/>
        <v>Weekday</v>
      </c>
      <c r="F317" s="1" t="str">
        <f t="shared" si="2"/>
        <v>May</v>
      </c>
      <c r="G317" s="1" t="str">
        <f t="array" ref="G317">_xlfn.XLOOKUP(A317,Booking_data!$A$1:$A$6001,Booking_data!$D$1:$D$6001,"not found")</f>
        <v>M005</v>
      </c>
      <c r="H317" s="1" t="str">
        <f t="array" ref="H317">_xlfn.XLOOKUP(G317,Movies_data!$A$1:$A$41,Movies_data!$B$1:$B$41,"not found")</f>
        <v>Ponniyin Selvan II</v>
      </c>
      <c r="I317" s="1" t="str">
        <f t="array" ref="I317">_xlfn.XLOOKUP(G317,Movies_data!$A$1:$A$41,Movies_data!$D$1:$D$41,"not found")</f>
        <v>Drama</v>
      </c>
      <c r="J317" s="1" t="str">
        <f t="array" ref="J317">_xlfn.XLOOKUP(G317,Movies_data!$A$1:$A$41,Movies_data!$C$1:$C$41,"not found")</f>
        <v>Tamil</v>
      </c>
      <c r="K317" s="1">
        <f t="array" ref="K317">_xlfn.XLOOKUP(G317,Movies_data!$A$1:$A$41,Movies_data!$H$1:$H$41,"Not Found")</f>
        <v>7.3</v>
      </c>
      <c r="L317" s="1" t="str">
        <f t="array" ref="L317">_xlfn.XLOOKUP(A317,Booking_data!$A$1:$A$6001,Booking_data!$E$1:$E$6001,"not Found")</f>
        <v>C133</v>
      </c>
      <c r="M317" s="1" t="str">
        <f t="array" ref="M317">_xlfn.XLOOKUP(L317,Cinemas_data!$A$1:$A$49,Cinemas_data!$I$1:$I$49,"not Found")</f>
        <v>#NAME?</v>
      </c>
      <c r="N317" s="1" t="str">
        <f t="array" ref="N317">_xlfn.XLOOKUP(L317,Cinemas_data!$A$1:$A$49,Cinemas_data!$C$1:$C$49,"not Found")</f>
        <v>Kolkata</v>
      </c>
      <c r="O317" s="1">
        <f t="array" ref="O317">_xlfn.XLOOKUP(A317,Booking_data!$A$1:$A$6001,Booking_data!$H$1:$H$6001,"not found")</f>
        <v>4</v>
      </c>
      <c r="P317" s="1">
        <f t="array" ref="P317">_xlfn.XLOOKUP(A317,Booking_data!$A$1:$A$6001,Booking_data!$I$1:$I$6001,"not Found")</f>
        <v>280</v>
      </c>
      <c r="Q317" s="1">
        <f t="shared" si="3"/>
        <v>1120</v>
      </c>
      <c r="R317" s="1" t="str">
        <f t="array" ref="R317">_xlfn.XLOOKUP(A317,Booking_data!$A$1:$A$6001,Booking_data!$L$1:$L$6001,"Not Found")</f>
        <v>UPI</v>
      </c>
      <c r="S317" s="1">
        <f t="array" ref="S317">_xlfn.XLOOKUP(A317,Booking_data!$A$1:$A$6001,Booking_data!$N$1:$N$6001,"not Found")</f>
        <v>52</v>
      </c>
      <c r="T317" s="1" t="str">
        <f t="array" ref="T317">_xlfn.XLOOKUP(A317,Booking_data!$A$1:$A$6001,Booking_data!$O$1:$O$6001,"Not Found")</f>
        <v>Other</v>
      </c>
      <c r="U317" s="1" t="str">
        <f t="shared" si="4"/>
        <v>Above 45</v>
      </c>
      <c r="V317" s="1" t="str">
        <f t="shared" si="5"/>
        <v>Medium Booking</v>
      </c>
    </row>
    <row r="318" ht="15.75" customHeight="1">
      <c r="A318" s="1" t="s">
        <v>632</v>
      </c>
      <c r="B318" s="6">
        <v>46027.0</v>
      </c>
      <c r="C318" s="6">
        <v>46027.0</v>
      </c>
      <c r="D318" s="7">
        <v>0.8854166666666666</v>
      </c>
      <c r="E318" s="1" t="str">
        <f t="shared" si="1"/>
        <v>Weekday</v>
      </c>
      <c r="F318" s="1" t="str">
        <f t="shared" si="2"/>
        <v>Jan</v>
      </c>
      <c r="G318" s="1" t="str">
        <f t="array" ref="G318">_xlfn.XLOOKUP(A318,Booking_data!$A$1:$A$6001,Booking_data!$D$1:$D$6001,"not found")</f>
        <v>M031</v>
      </c>
      <c r="H318" s="1" t="str">
        <f t="array" ref="H318">_xlfn.XLOOKUP(G318,Movies_data!$A$1:$A$41,Movies_data!$B$1:$B$41,"not found")</f>
        <v>Bangalore Days</v>
      </c>
      <c r="I318" s="1" t="str">
        <f t="array" ref="I318">_xlfn.XLOOKUP(G318,Movies_data!$A$1:$A$41,Movies_data!$D$1:$D$41,"not found")</f>
        <v>Drama</v>
      </c>
      <c r="J318" s="1" t="str">
        <f t="array" ref="J318">_xlfn.XLOOKUP(G318,Movies_data!$A$1:$A$41,Movies_data!$C$1:$C$41,"not found")</f>
        <v>Malayalam</v>
      </c>
      <c r="K318" s="1">
        <f t="array" ref="K318">_xlfn.XLOOKUP(G318,Movies_data!$A$1:$A$41,Movies_data!$H$1:$H$41,"Not Found")</f>
        <v>8.3</v>
      </c>
      <c r="L318" s="1" t="str">
        <f t="array" ref="L318">_xlfn.XLOOKUP(A318,Booking_data!$A$1:$A$6001,Booking_data!$E$1:$E$6001,"not Found")</f>
        <v>C132</v>
      </c>
      <c r="M318" s="1" t="str">
        <f t="array" ref="M318">_xlfn.XLOOKUP(L318,Cinemas_data!$A$1:$A$49,Cinemas_data!$I$1:$I$49,"not Found")</f>
        <v>#NAME?</v>
      </c>
      <c r="N318" s="1" t="str">
        <f t="array" ref="N318">_xlfn.XLOOKUP(L318,Cinemas_data!$A$1:$A$49,Cinemas_data!$C$1:$C$49,"not Found")</f>
        <v>Kolkata</v>
      </c>
      <c r="O318" s="1">
        <f t="array" ref="O318">_xlfn.XLOOKUP(A318,Booking_data!$A$1:$A$6001,Booking_data!$H$1:$H$6001,"not found")</f>
        <v>4</v>
      </c>
      <c r="P318" s="1">
        <f t="array" ref="P318">_xlfn.XLOOKUP(A318,Booking_data!$A$1:$A$6001,Booking_data!$I$1:$I$6001,"not Found")</f>
        <v>260</v>
      </c>
      <c r="Q318" s="1">
        <f t="shared" si="3"/>
        <v>1040</v>
      </c>
      <c r="R318" s="1" t="str">
        <f t="array" ref="R318">_xlfn.XLOOKUP(A318,Booking_data!$A$1:$A$6001,Booking_data!$L$1:$L$6001,"Not Found")</f>
        <v>Net Banking</v>
      </c>
      <c r="S318" s="1">
        <f t="array" ref="S318">_xlfn.XLOOKUP(A318,Booking_data!$A$1:$A$6001,Booking_data!$N$1:$N$6001,"not Found")</f>
        <v>34</v>
      </c>
      <c r="T318" s="1" t="str">
        <f t="array" ref="T318">_xlfn.XLOOKUP(A318,Booking_data!$A$1:$A$6001,Booking_data!$O$1:$O$6001,"Not Found")</f>
        <v>Other</v>
      </c>
      <c r="U318" s="1" t="str">
        <f t="shared" si="4"/>
        <v>Middle Age</v>
      </c>
      <c r="V318" s="1" t="str">
        <f t="shared" si="5"/>
        <v>Medium Booking</v>
      </c>
    </row>
    <row r="319" ht="15.75" customHeight="1">
      <c r="A319" s="1" t="s">
        <v>633</v>
      </c>
      <c r="B319" s="6">
        <v>46116.0</v>
      </c>
      <c r="C319" s="6">
        <v>46122.0</v>
      </c>
      <c r="D319" s="7">
        <v>0.8854166666666666</v>
      </c>
      <c r="E319" s="1" t="str">
        <f t="shared" si="1"/>
        <v>Weekend</v>
      </c>
      <c r="F319" s="1" t="str">
        <f t="shared" si="2"/>
        <v>Apr</v>
      </c>
      <c r="G319" s="1" t="str">
        <f t="array" ref="G319">_xlfn.XLOOKUP(A319,Booking_data!$A$1:$A$6001,Booking_data!$D$1:$D$6001,"not found")</f>
        <v>M006</v>
      </c>
      <c r="H319" s="1" t="str">
        <f t="array" ref="H319">_xlfn.XLOOKUP(G319,Movies_data!$A$1:$A$41,Movies_data!$B$1:$B$41,"not found")</f>
        <v>Maamannan</v>
      </c>
      <c r="I319" s="1" t="str">
        <f t="array" ref="I319">_xlfn.XLOOKUP(G319,Movies_data!$A$1:$A$41,Movies_data!$D$1:$D$41,"not found")</f>
        <v>Drama</v>
      </c>
      <c r="J319" s="1" t="str">
        <f t="array" ref="J319">_xlfn.XLOOKUP(G319,Movies_data!$A$1:$A$41,Movies_data!$C$1:$C$41,"not found")</f>
        <v>Tamil</v>
      </c>
      <c r="K319" s="1">
        <f t="array" ref="K319">_xlfn.XLOOKUP(G319,Movies_data!$A$1:$A$41,Movies_data!$H$1:$H$41,"Not Found")</f>
        <v>7.3</v>
      </c>
      <c r="L319" s="1" t="str">
        <f t="array" ref="L319">_xlfn.XLOOKUP(A319,Booking_data!$A$1:$A$6001,Booking_data!$E$1:$E$6001,"not Found")</f>
        <v>C132</v>
      </c>
      <c r="M319" s="1" t="str">
        <f t="array" ref="M319">_xlfn.XLOOKUP(L319,Cinemas_data!$A$1:$A$49,Cinemas_data!$I$1:$I$49,"not Found")</f>
        <v>#NAME?</v>
      </c>
      <c r="N319" s="1" t="str">
        <f t="array" ref="N319">_xlfn.XLOOKUP(L319,Cinemas_data!$A$1:$A$49,Cinemas_data!$C$1:$C$49,"not Found")</f>
        <v>Kolkata</v>
      </c>
      <c r="O319" s="1">
        <f t="array" ref="O319">_xlfn.XLOOKUP(A319,Booking_data!$A$1:$A$6001,Booking_data!$H$1:$H$6001,"not found")</f>
        <v>2</v>
      </c>
      <c r="P319" s="1">
        <f t="array" ref="P319">_xlfn.XLOOKUP(A319,Booking_data!$A$1:$A$6001,Booking_data!$I$1:$I$6001,"not Found")</f>
        <v>180</v>
      </c>
      <c r="Q319" s="1">
        <f t="shared" si="3"/>
        <v>360</v>
      </c>
      <c r="R319" s="1" t="str">
        <f t="array" ref="R319">_xlfn.XLOOKUP(A319,Booking_data!$A$1:$A$6001,Booking_data!$L$1:$L$6001,"Not Found")</f>
        <v>Credit Card</v>
      </c>
      <c r="S319" s="1">
        <f t="array" ref="S319">_xlfn.XLOOKUP(A319,Booking_data!$A$1:$A$6001,Booking_data!$N$1:$N$6001,"not Found")</f>
        <v>41</v>
      </c>
      <c r="T319" s="1" t="str">
        <f t="array" ref="T319">_xlfn.XLOOKUP(A319,Booking_data!$A$1:$A$6001,Booking_data!$O$1:$O$6001,"Not Found")</f>
        <v>Other</v>
      </c>
      <c r="U319" s="1" t="str">
        <f t="shared" si="4"/>
        <v>Middle Age</v>
      </c>
      <c r="V319" s="1" t="str">
        <f t="shared" si="5"/>
        <v>Low Booking</v>
      </c>
    </row>
    <row r="320" ht="15.75" customHeight="1">
      <c r="A320" s="1" t="s">
        <v>634</v>
      </c>
      <c r="B320" s="6">
        <v>46154.0</v>
      </c>
      <c r="C320" s="6">
        <v>46156.0</v>
      </c>
      <c r="D320" s="7">
        <v>0.6458333333333334</v>
      </c>
      <c r="E320" s="1" t="str">
        <f t="shared" si="1"/>
        <v>Weekday</v>
      </c>
      <c r="F320" s="1" t="str">
        <f t="shared" si="2"/>
        <v>May</v>
      </c>
      <c r="G320" s="1" t="str">
        <f t="array" ref="G320">_xlfn.XLOOKUP(A320,Booking_data!$A$1:$A$6001,Booking_data!$D$1:$D$6001,"not found")</f>
        <v>M013</v>
      </c>
      <c r="H320" s="1" t="str">
        <f t="array" ref="H320">_xlfn.XLOOKUP(G320,Movies_data!$A$1:$A$41,Movies_data!$B$1:$B$41,"not found")</f>
        <v>Salaar</v>
      </c>
      <c r="I320" s="1" t="str">
        <f t="array" ref="I320">_xlfn.XLOOKUP(G320,Movies_data!$A$1:$A$41,Movies_data!$D$1:$D$41,"not found")</f>
        <v>Action</v>
      </c>
      <c r="J320" s="1" t="str">
        <f t="array" ref="J320">_xlfn.XLOOKUP(G320,Movies_data!$A$1:$A$41,Movies_data!$C$1:$C$41,"not found")</f>
        <v>Telugu</v>
      </c>
      <c r="K320" s="1">
        <f t="array" ref="K320">_xlfn.XLOOKUP(G320,Movies_data!$A$1:$A$41,Movies_data!$H$1:$H$41,"Not Found")</f>
        <v>6.5</v>
      </c>
      <c r="L320" s="1" t="str">
        <f t="array" ref="L320">_xlfn.XLOOKUP(A320,Booking_data!$A$1:$A$6001,Booking_data!$E$1:$E$6001,"not Found")</f>
        <v>C043</v>
      </c>
      <c r="M320" s="1" t="str">
        <f t="array" ref="M320">_xlfn.XLOOKUP(L320,Cinemas_data!$A$1:$A$49,Cinemas_data!$I$1:$I$49,"not Found")</f>
        <v>#NAME?</v>
      </c>
      <c r="N320" s="1" t="str">
        <f t="array" ref="N320">_xlfn.XLOOKUP(L320,Cinemas_data!$A$1:$A$49,Cinemas_data!$C$1:$C$49,"not Found")</f>
        <v>Salem</v>
      </c>
      <c r="O320" s="1">
        <f t="array" ref="O320">_xlfn.XLOOKUP(A320,Booking_data!$A$1:$A$6001,Booking_data!$H$1:$H$6001,"not found")</f>
        <v>5</v>
      </c>
      <c r="P320" s="1">
        <f t="array" ref="P320">_xlfn.XLOOKUP(A320,Booking_data!$A$1:$A$6001,Booking_data!$I$1:$I$6001,"not Found")</f>
        <v>380</v>
      </c>
      <c r="Q320" s="1">
        <f t="shared" si="3"/>
        <v>1900</v>
      </c>
      <c r="R320" s="1" t="str">
        <f t="array" ref="R320">_xlfn.XLOOKUP(A320,Booking_data!$A$1:$A$6001,Booking_data!$L$1:$L$6001,"Not Found")</f>
        <v>Credit Card</v>
      </c>
      <c r="S320" s="1">
        <f t="array" ref="S320">_xlfn.XLOOKUP(A320,Booking_data!$A$1:$A$6001,Booking_data!$N$1:$N$6001,"not Found")</f>
        <v>48</v>
      </c>
      <c r="T320" s="1" t="str">
        <f t="array" ref="T320">_xlfn.XLOOKUP(A320,Booking_data!$A$1:$A$6001,Booking_data!$O$1:$O$6001,"Not Found")</f>
        <v>Female</v>
      </c>
      <c r="U320" s="1" t="str">
        <f t="shared" si="4"/>
        <v>Above 45</v>
      </c>
      <c r="V320" s="1" t="str">
        <f t="shared" si="5"/>
        <v>High Booking</v>
      </c>
    </row>
    <row r="321" ht="15.75" customHeight="1">
      <c r="A321" s="1" t="s">
        <v>635</v>
      </c>
      <c r="B321" s="6">
        <v>46039.0</v>
      </c>
      <c r="C321" s="6">
        <v>46043.0</v>
      </c>
      <c r="D321" s="7">
        <v>0.3958333333333333</v>
      </c>
      <c r="E321" s="1" t="str">
        <f t="shared" si="1"/>
        <v>Weekend</v>
      </c>
      <c r="F321" s="1" t="str">
        <f t="shared" si="2"/>
        <v>Jan</v>
      </c>
      <c r="G321" s="1" t="str">
        <f t="array" ref="G321">_xlfn.XLOOKUP(A321,Booking_data!$A$1:$A$6001,Booking_data!$D$1:$D$6001,"not found")</f>
        <v>M010</v>
      </c>
      <c r="H321" s="1" t="str">
        <f t="array" ref="H321">_xlfn.XLOOKUP(G321,Movies_data!$A$1:$A$41,Movies_data!$B$1:$B$41,"not found")</f>
        <v>Captain Miller</v>
      </c>
      <c r="I321" s="1" t="str">
        <f t="array" ref="I321">_xlfn.XLOOKUP(G321,Movies_data!$A$1:$A$41,Movies_data!$D$1:$D$41,"not found")</f>
        <v>Action</v>
      </c>
      <c r="J321" s="1" t="str">
        <f t="array" ref="J321">_xlfn.XLOOKUP(G321,Movies_data!$A$1:$A$41,Movies_data!$C$1:$C$41,"not found")</f>
        <v>Tamil</v>
      </c>
      <c r="K321" s="1">
        <f t="array" ref="K321">_xlfn.XLOOKUP(G321,Movies_data!$A$1:$A$41,Movies_data!$H$1:$H$41,"Not Found")</f>
        <v>7</v>
      </c>
      <c r="L321" s="1" t="str">
        <f t="array" ref="L321">_xlfn.XLOOKUP(A321,Booking_data!$A$1:$A$6001,Booking_data!$E$1:$E$6001,"not Found")</f>
        <v>C013</v>
      </c>
      <c r="M321" s="1" t="str">
        <f t="array" ref="M321">_xlfn.XLOOKUP(L321,Cinemas_data!$A$1:$A$49,Cinemas_data!$I$1:$I$49,"not Found")</f>
        <v>#NAME?</v>
      </c>
      <c r="N321" s="1" t="str">
        <f t="array" ref="N321">_xlfn.XLOOKUP(L321,Cinemas_data!$A$1:$A$49,Cinemas_data!$C$1:$C$49,"not Found")</f>
        <v>Chennai</v>
      </c>
      <c r="O321" s="1">
        <f t="array" ref="O321">_xlfn.XLOOKUP(A321,Booking_data!$A$1:$A$6001,Booking_data!$H$1:$H$6001,"not found")</f>
        <v>3</v>
      </c>
      <c r="P321" s="1">
        <f t="array" ref="P321">_xlfn.XLOOKUP(A321,Booking_data!$A$1:$A$6001,Booking_data!$I$1:$I$6001,"not Found")</f>
        <v>240</v>
      </c>
      <c r="Q321" s="1">
        <f t="shared" si="3"/>
        <v>720</v>
      </c>
      <c r="R321" s="1" t="str">
        <f t="array" ref="R321">_xlfn.XLOOKUP(A321,Booking_data!$A$1:$A$6001,Booking_data!$L$1:$L$6001,"Not Found")</f>
        <v>Debit Card</v>
      </c>
      <c r="S321" s="1">
        <f t="array" ref="S321">_xlfn.XLOOKUP(A321,Booking_data!$A$1:$A$6001,Booking_data!$N$1:$N$6001,"not Found")</f>
        <v>47</v>
      </c>
      <c r="T321" s="1" t="str">
        <f t="array" ref="T321">_xlfn.XLOOKUP(A321,Booking_data!$A$1:$A$6001,Booking_data!$O$1:$O$6001,"Not Found")</f>
        <v>Male</v>
      </c>
      <c r="U321" s="1" t="str">
        <f t="shared" si="4"/>
        <v>Above 45</v>
      </c>
      <c r="V321" s="1" t="str">
        <f t="shared" si="5"/>
        <v>Medium Booking</v>
      </c>
    </row>
    <row r="322" ht="15.75" customHeight="1">
      <c r="A322" s="1" t="s">
        <v>636</v>
      </c>
      <c r="B322" s="6">
        <v>46090.0</v>
      </c>
      <c r="C322" s="6">
        <v>46092.0</v>
      </c>
      <c r="D322" s="7">
        <v>0.7708333333333334</v>
      </c>
      <c r="E322" s="1" t="str">
        <f t="shared" si="1"/>
        <v>Weekday</v>
      </c>
      <c r="F322" s="1" t="str">
        <f t="shared" si="2"/>
        <v>Mar</v>
      </c>
      <c r="G322" s="1" t="str">
        <f t="array" ref="G322">_xlfn.XLOOKUP(A322,Booking_data!$A$1:$A$6001,Booking_data!$D$1:$D$6001,"not found")</f>
        <v>M010</v>
      </c>
      <c r="H322" s="1" t="str">
        <f t="array" ref="H322">_xlfn.XLOOKUP(G322,Movies_data!$A$1:$A$41,Movies_data!$B$1:$B$41,"not found")</f>
        <v>Captain Miller</v>
      </c>
      <c r="I322" s="1" t="str">
        <f t="array" ref="I322">_xlfn.XLOOKUP(G322,Movies_data!$A$1:$A$41,Movies_data!$D$1:$D$41,"not found")</f>
        <v>Action</v>
      </c>
      <c r="J322" s="1" t="str">
        <f t="array" ref="J322">_xlfn.XLOOKUP(G322,Movies_data!$A$1:$A$41,Movies_data!$C$1:$C$41,"not found")</f>
        <v>Tamil</v>
      </c>
      <c r="K322" s="1">
        <f t="array" ref="K322">_xlfn.XLOOKUP(G322,Movies_data!$A$1:$A$41,Movies_data!$H$1:$H$41,"Not Found")</f>
        <v>7</v>
      </c>
      <c r="L322" s="1" t="str">
        <f t="array" ref="L322">_xlfn.XLOOKUP(A322,Booking_data!$A$1:$A$6001,Booking_data!$E$1:$E$6001,"not Found")</f>
        <v>C091</v>
      </c>
      <c r="M322" s="1" t="str">
        <f t="array" ref="M322">_xlfn.XLOOKUP(L322,Cinemas_data!$A$1:$A$49,Cinemas_data!$I$1:$I$49,"not Found")</f>
        <v>#NAME?</v>
      </c>
      <c r="N322" s="1" t="str">
        <f t="array" ref="N322">_xlfn.XLOOKUP(L322,Cinemas_data!$A$1:$A$49,Cinemas_data!$C$1:$C$49,"not Found")</f>
        <v>Mumbai</v>
      </c>
      <c r="O322" s="1">
        <f t="array" ref="O322">_xlfn.XLOOKUP(A322,Booking_data!$A$1:$A$6001,Booking_data!$H$1:$H$6001,"not found")</f>
        <v>3</v>
      </c>
      <c r="P322" s="1">
        <f t="array" ref="P322">_xlfn.XLOOKUP(A322,Booking_data!$A$1:$A$6001,Booking_data!$I$1:$I$6001,"not Found")</f>
        <v>200</v>
      </c>
      <c r="Q322" s="1">
        <f t="shared" si="3"/>
        <v>600</v>
      </c>
      <c r="R322" s="1" t="str">
        <f t="array" ref="R322">_xlfn.XLOOKUP(A322,Booking_data!$A$1:$A$6001,Booking_data!$L$1:$L$6001,"Not Found")</f>
        <v>Wallet</v>
      </c>
      <c r="S322" s="1">
        <f t="array" ref="S322">_xlfn.XLOOKUP(A322,Booking_data!$A$1:$A$6001,Booking_data!$N$1:$N$6001,"not Found")</f>
        <v>34</v>
      </c>
      <c r="T322" s="1" t="str">
        <f t="array" ref="T322">_xlfn.XLOOKUP(A322,Booking_data!$A$1:$A$6001,Booking_data!$O$1:$O$6001,"Not Found")</f>
        <v>Female</v>
      </c>
      <c r="U322" s="1" t="str">
        <f t="shared" si="4"/>
        <v>Middle Age</v>
      </c>
      <c r="V322" s="1" t="str">
        <f t="shared" si="5"/>
        <v>Medium Booking</v>
      </c>
    </row>
    <row r="323" ht="15.75" customHeight="1">
      <c r="A323" s="1" t="s">
        <v>637</v>
      </c>
      <c r="B323" s="6">
        <v>46111.0</v>
      </c>
      <c r="C323" s="6">
        <v>46118.0</v>
      </c>
      <c r="D323" s="7">
        <v>0.8854166666666666</v>
      </c>
      <c r="E323" s="1" t="str">
        <f t="shared" si="1"/>
        <v>Weekday</v>
      </c>
      <c r="F323" s="1" t="str">
        <f t="shared" si="2"/>
        <v>Mar</v>
      </c>
      <c r="G323" s="1" t="str">
        <f t="array" ref="G323">_xlfn.XLOOKUP(A323,Booking_data!$A$1:$A$6001,Booking_data!$D$1:$D$6001,"not found")</f>
        <v>M030</v>
      </c>
      <c r="H323" s="1" t="str">
        <f t="array" ref="H323">_xlfn.XLOOKUP(G323,Movies_data!$A$1:$A$41,Movies_data!$B$1:$B$41,"not found")</f>
        <v>Kirik Party</v>
      </c>
      <c r="I323" s="1" t="str">
        <f t="array" ref="I323">_xlfn.XLOOKUP(G323,Movies_data!$A$1:$A$41,Movies_data!$D$1:$D$41,"not found")</f>
        <v>Comedy</v>
      </c>
      <c r="J323" s="1" t="str">
        <f t="array" ref="J323">_xlfn.XLOOKUP(G323,Movies_data!$A$1:$A$41,Movies_data!$C$1:$C$41,"not found")</f>
        <v>Kannada</v>
      </c>
      <c r="K323" s="1">
        <f t="array" ref="K323">_xlfn.XLOOKUP(G323,Movies_data!$A$1:$A$41,Movies_data!$H$1:$H$41,"Not Found")</f>
        <v>8</v>
      </c>
      <c r="L323" s="1" t="str">
        <f t="array" ref="L323">_xlfn.XLOOKUP(A323,Booking_data!$A$1:$A$6001,Booking_data!$E$1:$E$6001,"not Found")</f>
        <v>C133</v>
      </c>
      <c r="M323" s="1" t="str">
        <f t="array" ref="M323">_xlfn.XLOOKUP(L323,Cinemas_data!$A$1:$A$49,Cinemas_data!$I$1:$I$49,"not Found")</f>
        <v>#NAME?</v>
      </c>
      <c r="N323" s="1" t="str">
        <f t="array" ref="N323">_xlfn.XLOOKUP(L323,Cinemas_data!$A$1:$A$49,Cinemas_data!$C$1:$C$49,"not Found")</f>
        <v>Kolkata</v>
      </c>
      <c r="O323" s="1">
        <f t="array" ref="O323">_xlfn.XLOOKUP(A323,Booking_data!$A$1:$A$6001,Booking_data!$H$1:$H$6001,"not found")</f>
        <v>3</v>
      </c>
      <c r="P323" s="1">
        <f t="array" ref="P323">_xlfn.XLOOKUP(A323,Booking_data!$A$1:$A$6001,Booking_data!$I$1:$I$6001,"not Found")</f>
        <v>280</v>
      </c>
      <c r="Q323" s="1">
        <f t="shared" si="3"/>
        <v>840</v>
      </c>
      <c r="R323" s="1" t="str">
        <f t="array" ref="R323">_xlfn.XLOOKUP(A323,Booking_data!$A$1:$A$6001,Booking_data!$L$1:$L$6001,"Not Found")</f>
        <v>Credit Card</v>
      </c>
      <c r="S323" s="1">
        <f t="array" ref="S323">_xlfn.XLOOKUP(A323,Booking_data!$A$1:$A$6001,Booking_data!$N$1:$N$6001,"not Found")</f>
        <v>22</v>
      </c>
      <c r="T323" s="1" t="str">
        <f t="array" ref="T323">_xlfn.XLOOKUP(A323,Booking_data!$A$1:$A$6001,Booking_data!$O$1:$O$6001,"Not Found")</f>
        <v>Male</v>
      </c>
      <c r="U323" s="1" t="str">
        <f t="shared" si="4"/>
        <v>Youngster</v>
      </c>
      <c r="V323" s="1" t="str">
        <f t="shared" si="5"/>
        <v>Medium Booking</v>
      </c>
    </row>
    <row r="324" ht="15.75" customHeight="1">
      <c r="A324" s="1" t="s">
        <v>638</v>
      </c>
      <c r="B324" s="6">
        <v>46063.0</v>
      </c>
      <c r="C324" s="6">
        <v>46068.0</v>
      </c>
      <c r="D324" s="7">
        <v>0.7708333333333334</v>
      </c>
      <c r="E324" s="1" t="str">
        <f t="shared" si="1"/>
        <v>Weekday</v>
      </c>
      <c r="F324" s="1" t="str">
        <f t="shared" si="2"/>
        <v>Feb</v>
      </c>
      <c r="G324" s="1" t="str">
        <f t="array" ref="G324">_xlfn.XLOOKUP(A324,Booking_data!$A$1:$A$6001,Booking_data!$D$1:$D$6001,"not found")</f>
        <v>M021</v>
      </c>
      <c r="H324" s="1" t="str">
        <f t="array" ref="H324">_xlfn.XLOOKUP(G324,Movies_data!$A$1:$A$41,Movies_data!$B$1:$B$41,"not found")</f>
        <v>Pathaan</v>
      </c>
      <c r="I324" s="1" t="str">
        <f t="array" ref="I324">_xlfn.XLOOKUP(G324,Movies_data!$A$1:$A$41,Movies_data!$D$1:$D$41,"not found")</f>
        <v>Action</v>
      </c>
      <c r="J324" s="1" t="str">
        <f t="array" ref="J324">_xlfn.XLOOKUP(G324,Movies_data!$A$1:$A$41,Movies_data!$C$1:$C$41,"not found")</f>
        <v>Hindi</v>
      </c>
      <c r="K324" s="1">
        <f t="array" ref="K324">_xlfn.XLOOKUP(G324,Movies_data!$A$1:$A$41,Movies_data!$H$1:$H$41,"Not Found")</f>
        <v>5.9</v>
      </c>
      <c r="L324" s="1" t="str">
        <f t="array" ref="L324">_xlfn.XLOOKUP(A324,Booking_data!$A$1:$A$6001,Booking_data!$E$1:$E$6001,"not Found")</f>
        <v>C032</v>
      </c>
      <c r="M324" s="1" t="str">
        <f t="array" ref="M324">_xlfn.XLOOKUP(L324,Cinemas_data!$A$1:$A$49,Cinemas_data!$I$1:$I$49,"not Found")</f>
        <v>#NAME?</v>
      </c>
      <c r="N324" s="1" t="str">
        <f t="array" ref="N324">_xlfn.XLOOKUP(L324,Cinemas_data!$A$1:$A$49,Cinemas_data!$C$1:$C$49,"not Found")</f>
        <v>Madurai</v>
      </c>
      <c r="O324" s="1">
        <f t="array" ref="O324">_xlfn.XLOOKUP(A324,Booking_data!$A$1:$A$6001,Booking_data!$H$1:$H$6001,"not found")</f>
        <v>2</v>
      </c>
      <c r="P324" s="1">
        <f t="array" ref="P324">_xlfn.XLOOKUP(A324,Booking_data!$A$1:$A$6001,Booking_data!$I$1:$I$6001,"not Found")</f>
        <v>160</v>
      </c>
      <c r="Q324" s="1">
        <f t="shared" si="3"/>
        <v>320</v>
      </c>
      <c r="R324" s="1" t="str">
        <f t="array" ref="R324">_xlfn.XLOOKUP(A324,Booking_data!$A$1:$A$6001,Booking_data!$L$1:$L$6001,"Not Found")</f>
        <v>Wallet</v>
      </c>
      <c r="S324" s="1">
        <f t="array" ref="S324">_xlfn.XLOOKUP(A324,Booking_data!$A$1:$A$6001,Booking_data!$N$1:$N$6001,"not Found")</f>
        <v>48</v>
      </c>
      <c r="T324" s="1" t="str">
        <f t="array" ref="T324">_xlfn.XLOOKUP(A324,Booking_data!$A$1:$A$6001,Booking_data!$O$1:$O$6001,"Not Found")</f>
        <v>Male</v>
      </c>
      <c r="U324" s="1" t="str">
        <f t="shared" si="4"/>
        <v>Above 45</v>
      </c>
      <c r="V324" s="1" t="str">
        <f t="shared" si="5"/>
        <v>Low Booking</v>
      </c>
    </row>
    <row r="325" ht="15.75" customHeight="1">
      <c r="A325" s="1" t="s">
        <v>639</v>
      </c>
      <c r="B325" s="6">
        <v>46028.0</v>
      </c>
      <c r="C325" s="6">
        <v>46031.0</v>
      </c>
      <c r="D325" s="7">
        <v>0.53125</v>
      </c>
      <c r="E325" s="1" t="str">
        <f t="shared" si="1"/>
        <v>Weekday</v>
      </c>
      <c r="F325" s="1" t="str">
        <f t="shared" si="2"/>
        <v>Jan</v>
      </c>
      <c r="G325" s="1" t="str">
        <f t="array" ref="G325">_xlfn.XLOOKUP(A325,Booking_data!$A$1:$A$6001,Booking_data!$D$1:$D$6001,"not found")</f>
        <v>M002</v>
      </c>
      <c r="H325" s="1" t="str">
        <f t="array" ref="H325">_xlfn.XLOOKUP(G325,Movies_data!$A$1:$A$41,Movies_data!$B$1:$B$41,"not found")</f>
        <v>Jailer</v>
      </c>
      <c r="I325" s="1" t="str">
        <f t="array" ref="I325">_xlfn.XLOOKUP(G325,Movies_data!$A$1:$A$41,Movies_data!$D$1:$D$41,"not found")</f>
        <v>Action</v>
      </c>
      <c r="J325" s="1" t="str">
        <f t="array" ref="J325">_xlfn.XLOOKUP(G325,Movies_data!$A$1:$A$41,Movies_data!$C$1:$C$41,"not found")</f>
        <v>Tamil</v>
      </c>
      <c r="K325" s="1">
        <f t="array" ref="K325">_xlfn.XLOOKUP(G325,Movies_data!$A$1:$A$41,Movies_data!$H$1:$H$41,"Not Found")</f>
        <v>7.1</v>
      </c>
      <c r="L325" s="1" t="str">
        <f t="array" ref="L325">_xlfn.XLOOKUP(A325,Booking_data!$A$1:$A$6001,Booking_data!$E$1:$E$6001,"not Found")</f>
        <v>C131</v>
      </c>
      <c r="M325" s="1" t="str">
        <f t="array" ref="M325">_xlfn.XLOOKUP(L325,Cinemas_data!$A$1:$A$49,Cinemas_data!$I$1:$I$49,"not Found")</f>
        <v>#NAME?</v>
      </c>
      <c r="N325" s="1" t="str">
        <f t="array" ref="N325">_xlfn.XLOOKUP(L325,Cinemas_data!$A$1:$A$49,Cinemas_data!$C$1:$C$49,"not Found")</f>
        <v>Kolkata</v>
      </c>
      <c r="O325" s="1">
        <f t="array" ref="O325">_xlfn.XLOOKUP(A325,Booking_data!$A$1:$A$6001,Booking_data!$H$1:$H$6001,"not found")</f>
        <v>2</v>
      </c>
      <c r="P325" s="1">
        <f t="array" ref="P325">_xlfn.XLOOKUP(A325,Booking_data!$A$1:$A$6001,Booking_data!$I$1:$I$6001,"not Found")</f>
        <v>340</v>
      </c>
      <c r="Q325" s="1">
        <f t="shared" si="3"/>
        <v>680</v>
      </c>
      <c r="R325" s="1" t="str">
        <f t="array" ref="R325">_xlfn.XLOOKUP(A325,Booking_data!$A$1:$A$6001,Booking_data!$L$1:$L$6001,"Not Found")</f>
        <v>Credit Card</v>
      </c>
      <c r="S325" s="1">
        <f t="array" ref="S325">_xlfn.XLOOKUP(A325,Booking_data!$A$1:$A$6001,Booking_data!$N$1:$N$6001,"not Found")</f>
        <v>54</v>
      </c>
      <c r="T325" s="1" t="str">
        <f t="array" ref="T325">_xlfn.XLOOKUP(A325,Booking_data!$A$1:$A$6001,Booking_data!$O$1:$O$6001,"Not Found")</f>
        <v>Female</v>
      </c>
      <c r="U325" s="1" t="str">
        <f t="shared" si="4"/>
        <v>Above 45</v>
      </c>
      <c r="V325" s="1" t="str">
        <f t="shared" si="5"/>
        <v>Low Booking</v>
      </c>
    </row>
    <row r="326" ht="15.75" customHeight="1">
      <c r="A326" s="1" t="s">
        <v>640</v>
      </c>
      <c r="B326" s="6">
        <v>46155.0</v>
      </c>
      <c r="C326" s="6">
        <v>46161.0</v>
      </c>
      <c r="D326" s="7">
        <v>0.53125</v>
      </c>
      <c r="E326" s="1" t="str">
        <f t="shared" si="1"/>
        <v>Weekday</v>
      </c>
      <c r="F326" s="1" t="str">
        <f t="shared" si="2"/>
        <v>May</v>
      </c>
      <c r="G326" s="1" t="str">
        <f t="array" ref="G326">_xlfn.XLOOKUP(A326,Booking_data!$A$1:$A$6001,Booking_data!$D$1:$D$6001,"not found")</f>
        <v>M020</v>
      </c>
      <c r="H326" s="1" t="str">
        <f t="array" ref="H326">_xlfn.XLOOKUP(G326,Movies_data!$A$1:$A$41,Movies_data!$B$1:$B$41,"not found")</f>
        <v>Jawan</v>
      </c>
      <c r="I326" s="1" t="str">
        <f t="array" ref="I326">_xlfn.XLOOKUP(G326,Movies_data!$A$1:$A$41,Movies_data!$D$1:$D$41,"not found")</f>
        <v>Action</v>
      </c>
      <c r="J326" s="1" t="str">
        <f t="array" ref="J326">_xlfn.XLOOKUP(G326,Movies_data!$A$1:$A$41,Movies_data!$C$1:$C$41,"not found")</f>
        <v>Hindi</v>
      </c>
      <c r="K326" s="1">
        <f t="array" ref="K326">_xlfn.XLOOKUP(G326,Movies_data!$A$1:$A$41,Movies_data!$H$1:$H$41,"Not Found")</f>
        <v>7</v>
      </c>
      <c r="L326" s="1" t="str">
        <f t="array" ref="L326">_xlfn.XLOOKUP(A326,Booking_data!$A$1:$A$6001,Booking_data!$E$1:$E$6001,"not Found")</f>
        <v>C131</v>
      </c>
      <c r="M326" s="1" t="str">
        <f t="array" ref="M326">_xlfn.XLOOKUP(L326,Cinemas_data!$A$1:$A$49,Cinemas_data!$I$1:$I$49,"not Found")</f>
        <v>#NAME?</v>
      </c>
      <c r="N326" s="1" t="str">
        <f t="array" ref="N326">_xlfn.XLOOKUP(L326,Cinemas_data!$A$1:$A$49,Cinemas_data!$C$1:$C$49,"not Found")</f>
        <v>Kolkata</v>
      </c>
      <c r="O326" s="1">
        <f t="array" ref="O326">_xlfn.XLOOKUP(A326,Booking_data!$A$1:$A$6001,Booking_data!$H$1:$H$6001,"not found")</f>
        <v>5</v>
      </c>
      <c r="P326" s="1">
        <f t="array" ref="P326">_xlfn.XLOOKUP(A326,Booking_data!$A$1:$A$6001,Booking_data!$I$1:$I$6001,"not Found")</f>
        <v>160</v>
      </c>
      <c r="Q326" s="1">
        <f t="shared" si="3"/>
        <v>800</v>
      </c>
      <c r="R326" s="1" t="str">
        <f t="array" ref="R326">_xlfn.XLOOKUP(A326,Booking_data!$A$1:$A$6001,Booking_data!$L$1:$L$6001,"Not Found")</f>
        <v>Wallet</v>
      </c>
      <c r="S326" s="1">
        <f t="array" ref="S326">_xlfn.XLOOKUP(A326,Booking_data!$A$1:$A$6001,Booking_data!$N$1:$N$6001,"not Found")</f>
        <v>23</v>
      </c>
      <c r="T326" s="1" t="str">
        <f t="array" ref="T326">_xlfn.XLOOKUP(A326,Booking_data!$A$1:$A$6001,Booking_data!$O$1:$O$6001,"Not Found")</f>
        <v>Female</v>
      </c>
      <c r="U326" s="1" t="str">
        <f t="shared" si="4"/>
        <v>Youngster</v>
      </c>
      <c r="V326" s="1" t="str">
        <f t="shared" si="5"/>
        <v>High Booking</v>
      </c>
    </row>
    <row r="327" ht="15.75" customHeight="1">
      <c r="A327" s="1" t="s">
        <v>641</v>
      </c>
      <c r="B327" s="6">
        <v>46066.0</v>
      </c>
      <c r="C327" s="6">
        <v>46069.0</v>
      </c>
      <c r="D327" s="7">
        <v>0.8854166666666666</v>
      </c>
      <c r="E327" s="1" t="str">
        <f t="shared" si="1"/>
        <v>Weekday</v>
      </c>
      <c r="F327" s="1" t="str">
        <f t="shared" si="2"/>
        <v>Feb</v>
      </c>
      <c r="G327" s="1" t="str">
        <f t="array" ref="G327">_xlfn.XLOOKUP(A327,Booking_data!$A$1:$A$6001,Booking_data!$D$1:$D$6001,"not found")</f>
        <v>M032</v>
      </c>
      <c r="H327" s="1" t="str">
        <f t="array" ref="H327">_xlfn.XLOOKUP(G327,Movies_data!$A$1:$A$41,Movies_data!$B$1:$B$41,"not found")</f>
        <v>Premam</v>
      </c>
      <c r="I327" s="1" t="str">
        <f t="array" ref="I327">_xlfn.XLOOKUP(G327,Movies_data!$A$1:$A$41,Movies_data!$D$1:$D$41,"not found")</f>
        <v>Romance</v>
      </c>
      <c r="J327" s="1" t="str">
        <f t="array" ref="J327">_xlfn.XLOOKUP(G327,Movies_data!$A$1:$A$41,Movies_data!$C$1:$C$41,"not found")</f>
        <v>Malayalam</v>
      </c>
      <c r="K327" s="1">
        <f t="array" ref="K327">_xlfn.XLOOKUP(G327,Movies_data!$A$1:$A$41,Movies_data!$H$1:$H$41,"Not Found")</f>
        <v>8.3</v>
      </c>
      <c r="L327" s="1" t="str">
        <f t="array" ref="L327">_xlfn.XLOOKUP(A327,Booking_data!$A$1:$A$6001,Booking_data!$E$1:$E$6001,"not Found")</f>
        <v>C133</v>
      </c>
      <c r="M327" s="1" t="str">
        <f t="array" ref="M327">_xlfn.XLOOKUP(L327,Cinemas_data!$A$1:$A$49,Cinemas_data!$I$1:$I$49,"not Found")</f>
        <v>#NAME?</v>
      </c>
      <c r="N327" s="1" t="str">
        <f t="array" ref="N327">_xlfn.XLOOKUP(L327,Cinemas_data!$A$1:$A$49,Cinemas_data!$C$1:$C$49,"not Found")</f>
        <v>Kolkata</v>
      </c>
      <c r="O327" s="1">
        <f t="array" ref="O327">_xlfn.XLOOKUP(A327,Booking_data!$A$1:$A$6001,Booking_data!$H$1:$H$6001,"not found")</f>
        <v>4</v>
      </c>
      <c r="P327" s="1">
        <f t="array" ref="P327">_xlfn.XLOOKUP(A327,Booking_data!$A$1:$A$6001,Booking_data!$I$1:$I$6001,"not Found")</f>
        <v>280</v>
      </c>
      <c r="Q327" s="1">
        <f t="shared" si="3"/>
        <v>1120</v>
      </c>
      <c r="R327" s="1" t="str">
        <f t="array" ref="R327">_xlfn.XLOOKUP(A327,Booking_data!$A$1:$A$6001,Booking_data!$L$1:$L$6001,"Not Found")</f>
        <v>Credit Card</v>
      </c>
      <c r="S327" s="1">
        <f t="array" ref="S327">_xlfn.XLOOKUP(A327,Booking_data!$A$1:$A$6001,Booking_data!$N$1:$N$6001,"not Found")</f>
        <v>60</v>
      </c>
      <c r="T327" s="1" t="str">
        <f t="array" ref="T327">_xlfn.XLOOKUP(A327,Booking_data!$A$1:$A$6001,Booking_data!$O$1:$O$6001,"Not Found")</f>
        <v>Other</v>
      </c>
      <c r="U327" s="1" t="str">
        <f t="shared" si="4"/>
        <v>Above 45</v>
      </c>
      <c r="V327" s="1" t="str">
        <f t="shared" si="5"/>
        <v>Medium Booking</v>
      </c>
    </row>
    <row r="328" ht="15.75" customHeight="1">
      <c r="A328" s="1" t="s">
        <v>642</v>
      </c>
      <c r="B328" s="6">
        <v>46139.0</v>
      </c>
      <c r="C328" s="6">
        <v>46140.0</v>
      </c>
      <c r="D328" s="7">
        <v>0.9375</v>
      </c>
      <c r="E328" s="1" t="str">
        <f t="shared" si="1"/>
        <v>Weekday</v>
      </c>
      <c r="F328" s="1" t="str">
        <f t="shared" si="2"/>
        <v>Apr</v>
      </c>
      <c r="G328" s="1" t="str">
        <f t="array" ref="G328">_xlfn.XLOOKUP(A328,Booking_data!$A$1:$A$6001,Booking_data!$D$1:$D$6001,"not found")</f>
        <v>M006</v>
      </c>
      <c r="H328" s="1" t="str">
        <f t="array" ref="H328">_xlfn.XLOOKUP(G328,Movies_data!$A$1:$A$41,Movies_data!$B$1:$B$41,"not found")</f>
        <v>Maamannan</v>
      </c>
      <c r="I328" s="1" t="str">
        <f t="array" ref="I328">_xlfn.XLOOKUP(G328,Movies_data!$A$1:$A$41,Movies_data!$D$1:$D$41,"not found")</f>
        <v>Drama</v>
      </c>
      <c r="J328" s="1" t="str">
        <f t="array" ref="J328">_xlfn.XLOOKUP(G328,Movies_data!$A$1:$A$41,Movies_data!$C$1:$C$41,"not found")</f>
        <v>Tamil</v>
      </c>
      <c r="K328" s="1">
        <f t="array" ref="K328">_xlfn.XLOOKUP(G328,Movies_data!$A$1:$A$41,Movies_data!$H$1:$H$41,"Not Found")</f>
        <v>7.3</v>
      </c>
      <c r="L328" s="1" t="str">
        <f t="array" ref="L328">_xlfn.XLOOKUP(A328,Booking_data!$A$1:$A$6001,Booking_data!$E$1:$E$6001,"not Found")</f>
        <v>C091</v>
      </c>
      <c r="M328" s="1" t="str">
        <f t="array" ref="M328">_xlfn.XLOOKUP(L328,Cinemas_data!$A$1:$A$49,Cinemas_data!$I$1:$I$49,"not Found")</f>
        <v>#NAME?</v>
      </c>
      <c r="N328" s="1" t="str">
        <f t="array" ref="N328">_xlfn.XLOOKUP(L328,Cinemas_data!$A$1:$A$49,Cinemas_data!$C$1:$C$49,"not Found")</f>
        <v>Mumbai</v>
      </c>
      <c r="O328" s="1">
        <f t="array" ref="O328">_xlfn.XLOOKUP(A328,Booking_data!$A$1:$A$6001,Booking_data!$H$1:$H$6001,"not found")</f>
        <v>1</v>
      </c>
      <c r="P328" s="1">
        <f t="array" ref="P328">_xlfn.XLOOKUP(A328,Booking_data!$A$1:$A$6001,Booking_data!$I$1:$I$6001,"not Found")</f>
        <v>200</v>
      </c>
      <c r="Q328" s="1">
        <f t="shared" si="3"/>
        <v>200</v>
      </c>
      <c r="R328" s="1" t="str">
        <f t="array" ref="R328">_xlfn.XLOOKUP(A328,Booking_data!$A$1:$A$6001,Booking_data!$L$1:$L$6001,"Not Found")</f>
        <v>Credit Card</v>
      </c>
      <c r="S328" s="1">
        <f t="array" ref="S328">_xlfn.XLOOKUP(A328,Booking_data!$A$1:$A$6001,Booking_data!$N$1:$N$6001,"not Found")</f>
        <v>50</v>
      </c>
      <c r="T328" s="1" t="str">
        <f t="array" ref="T328">_xlfn.XLOOKUP(A328,Booking_data!$A$1:$A$6001,Booking_data!$O$1:$O$6001,"Not Found")</f>
        <v>Other</v>
      </c>
      <c r="U328" s="1" t="str">
        <f t="shared" si="4"/>
        <v>Above 45</v>
      </c>
      <c r="V328" s="1" t="str">
        <f t="shared" si="5"/>
        <v>Low Booking</v>
      </c>
    </row>
    <row r="329" ht="15.75" customHeight="1">
      <c r="A329" s="1" t="s">
        <v>643</v>
      </c>
      <c r="B329" s="6">
        <v>46068.0</v>
      </c>
      <c r="C329" s="6">
        <v>46075.0</v>
      </c>
      <c r="D329" s="7">
        <v>0.7708333333333334</v>
      </c>
      <c r="E329" s="1" t="str">
        <f t="shared" si="1"/>
        <v>Weekend</v>
      </c>
      <c r="F329" s="1" t="str">
        <f t="shared" si="2"/>
        <v>Feb</v>
      </c>
      <c r="G329" s="1" t="str">
        <f t="array" ref="G329">_xlfn.XLOOKUP(A329,Booking_data!$A$1:$A$6001,Booking_data!$D$1:$D$6001,"not found")</f>
        <v>M036</v>
      </c>
      <c r="H329" s="1" t="str">
        <f t="array" ref="H329">_xlfn.XLOOKUP(G329,Movies_data!$A$1:$A$41,Movies_data!$B$1:$B$41,"not found")</f>
        <v>Avengers Endgame</v>
      </c>
      <c r="I329" s="1" t="str">
        <f t="array" ref="I329">_xlfn.XLOOKUP(G329,Movies_data!$A$1:$A$41,Movies_data!$D$1:$D$41,"not found")</f>
        <v>Action</v>
      </c>
      <c r="J329" s="1" t="str">
        <f t="array" ref="J329">_xlfn.XLOOKUP(G329,Movies_data!$A$1:$A$41,Movies_data!$C$1:$C$41,"not found")</f>
        <v>English</v>
      </c>
      <c r="K329" s="1">
        <f t="array" ref="K329">_xlfn.XLOOKUP(G329,Movies_data!$A$1:$A$41,Movies_data!$H$1:$H$41,"Not Found")</f>
        <v>8.4</v>
      </c>
      <c r="L329" s="1" t="str">
        <f t="array" ref="L329">_xlfn.XLOOKUP(A329,Booking_data!$A$1:$A$6001,Booking_data!$E$1:$E$6001,"not Found")</f>
        <v>C133</v>
      </c>
      <c r="M329" s="1" t="str">
        <f t="array" ref="M329">_xlfn.XLOOKUP(L329,Cinemas_data!$A$1:$A$49,Cinemas_data!$I$1:$I$49,"not Found")</f>
        <v>#NAME?</v>
      </c>
      <c r="N329" s="1" t="str">
        <f t="array" ref="N329">_xlfn.XLOOKUP(L329,Cinemas_data!$A$1:$A$49,Cinemas_data!$C$1:$C$49,"not Found")</f>
        <v>Kolkata</v>
      </c>
      <c r="O329" s="1">
        <f t="array" ref="O329">_xlfn.XLOOKUP(A329,Booking_data!$A$1:$A$6001,Booking_data!$H$1:$H$6001,"not found")</f>
        <v>5</v>
      </c>
      <c r="P329" s="1">
        <f t="array" ref="P329">_xlfn.XLOOKUP(A329,Booking_data!$A$1:$A$6001,Booking_data!$I$1:$I$6001,"not Found")</f>
        <v>280</v>
      </c>
      <c r="Q329" s="1">
        <f t="shared" si="3"/>
        <v>1400</v>
      </c>
      <c r="R329" s="1" t="str">
        <f t="array" ref="R329">_xlfn.XLOOKUP(A329,Booking_data!$A$1:$A$6001,Booking_data!$L$1:$L$6001,"Not Found")</f>
        <v>Wallet</v>
      </c>
      <c r="S329" s="1">
        <f t="array" ref="S329">_xlfn.XLOOKUP(A329,Booking_data!$A$1:$A$6001,Booking_data!$N$1:$N$6001,"not Found")</f>
        <v>23</v>
      </c>
      <c r="T329" s="1" t="str">
        <f t="array" ref="T329">_xlfn.XLOOKUP(A329,Booking_data!$A$1:$A$6001,Booking_data!$O$1:$O$6001,"Not Found")</f>
        <v>Other</v>
      </c>
      <c r="U329" s="1" t="str">
        <f t="shared" si="4"/>
        <v>Youngster</v>
      </c>
      <c r="V329" s="1" t="str">
        <f t="shared" si="5"/>
        <v>High Booking</v>
      </c>
    </row>
    <row r="330" ht="15.75" customHeight="1">
      <c r="A330" s="1" t="s">
        <v>644</v>
      </c>
      <c r="B330" s="6">
        <v>46196.0</v>
      </c>
      <c r="C330" s="6">
        <v>46202.0</v>
      </c>
      <c r="D330" s="7">
        <v>0.7708333333333334</v>
      </c>
      <c r="E330" s="1" t="str">
        <f t="shared" si="1"/>
        <v>Weekday</v>
      </c>
      <c r="F330" s="1" t="str">
        <f t="shared" si="2"/>
        <v>Jun</v>
      </c>
      <c r="G330" s="1" t="str">
        <f t="array" ref="G330">_xlfn.XLOOKUP(A330,Booking_data!$A$1:$A$6001,Booking_data!$D$1:$D$6001,"not found")</f>
        <v>M017</v>
      </c>
      <c r="H330" s="1" t="str">
        <f t="array" ref="H330">_xlfn.XLOOKUP(G330,Movies_data!$A$1:$A$41,Movies_data!$B$1:$B$41,"not found")</f>
        <v>Baahubali 2</v>
      </c>
      <c r="I330" s="1" t="str">
        <f t="array" ref="I330">_xlfn.XLOOKUP(G330,Movies_data!$A$1:$A$41,Movies_data!$D$1:$D$41,"not found")</f>
        <v>Action</v>
      </c>
      <c r="J330" s="1" t="str">
        <f t="array" ref="J330">_xlfn.XLOOKUP(G330,Movies_data!$A$1:$A$41,Movies_data!$C$1:$C$41,"not found")</f>
        <v>Telugu</v>
      </c>
      <c r="K330" s="1">
        <f t="array" ref="K330">_xlfn.XLOOKUP(G330,Movies_data!$A$1:$A$41,Movies_data!$H$1:$H$41,"Not Found")</f>
        <v>8.2</v>
      </c>
      <c r="L330" s="1" t="str">
        <f t="array" ref="L330">_xlfn.XLOOKUP(A330,Booking_data!$A$1:$A$6001,Booking_data!$E$1:$E$6001,"not Found")</f>
        <v>C083</v>
      </c>
      <c r="M330" s="1" t="str">
        <f t="array" ref="M330">_xlfn.XLOOKUP(L330,Cinemas_data!$A$1:$A$49,Cinemas_data!$I$1:$I$49,"not Found")</f>
        <v>#NAME?</v>
      </c>
      <c r="N330" s="1" t="str">
        <f t="array" ref="N330">_xlfn.XLOOKUP(L330,Cinemas_data!$A$1:$A$49,Cinemas_data!$C$1:$C$49,"not Found")</f>
        <v>Vijayawada</v>
      </c>
      <c r="O330" s="1">
        <f t="array" ref="O330">_xlfn.XLOOKUP(A330,Booking_data!$A$1:$A$6001,Booking_data!$H$1:$H$6001,"not found")</f>
        <v>4</v>
      </c>
      <c r="P330" s="1">
        <f t="array" ref="P330">_xlfn.XLOOKUP(A330,Booking_data!$A$1:$A$6001,Booking_data!$I$1:$I$6001,"not Found")</f>
        <v>280</v>
      </c>
      <c r="Q330" s="1">
        <f t="shared" si="3"/>
        <v>1120</v>
      </c>
      <c r="R330" s="1" t="str">
        <f t="array" ref="R330">_xlfn.XLOOKUP(A330,Booking_data!$A$1:$A$6001,Booking_data!$L$1:$L$6001,"Not Found")</f>
        <v>Wallet</v>
      </c>
      <c r="S330" s="1">
        <f t="array" ref="S330">_xlfn.XLOOKUP(A330,Booking_data!$A$1:$A$6001,Booking_data!$N$1:$N$6001,"not Found")</f>
        <v>48</v>
      </c>
      <c r="T330" s="1" t="str">
        <f t="array" ref="T330">_xlfn.XLOOKUP(A330,Booking_data!$A$1:$A$6001,Booking_data!$O$1:$O$6001,"Not Found")</f>
        <v>Other</v>
      </c>
      <c r="U330" s="1" t="str">
        <f t="shared" si="4"/>
        <v>Above 45</v>
      </c>
      <c r="V330" s="1" t="str">
        <f t="shared" si="5"/>
        <v>Medium Booking</v>
      </c>
    </row>
    <row r="331" ht="15.75" customHeight="1">
      <c r="A331" s="1" t="s">
        <v>645</v>
      </c>
      <c r="B331" s="6">
        <v>46131.0</v>
      </c>
      <c r="C331" s="6">
        <v>46133.0</v>
      </c>
      <c r="D331" s="7">
        <v>0.3958333333333333</v>
      </c>
      <c r="E331" s="1" t="str">
        <f t="shared" si="1"/>
        <v>Weekend</v>
      </c>
      <c r="F331" s="1" t="str">
        <f t="shared" si="2"/>
        <v>Apr</v>
      </c>
      <c r="G331" s="1" t="str">
        <f t="array" ref="G331">_xlfn.XLOOKUP(A331,Booking_data!$A$1:$A$6001,Booking_data!$D$1:$D$6001,"not found")</f>
        <v>M007</v>
      </c>
      <c r="H331" s="1" t="str">
        <f t="array" ref="H331">_xlfn.XLOOKUP(G331,Movies_data!$A$1:$A$41,Movies_data!$B$1:$B$41,"not found")</f>
        <v>Good Night</v>
      </c>
      <c r="I331" s="1" t="str">
        <f t="array" ref="I331">_xlfn.XLOOKUP(G331,Movies_data!$A$1:$A$41,Movies_data!$D$1:$D$41,"not found")</f>
        <v>Comedy</v>
      </c>
      <c r="J331" s="1" t="str">
        <f t="array" ref="J331">_xlfn.XLOOKUP(G331,Movies_data!$A$1:$A$41,Movies_data!$C$1:$C$41,"not found")</f>
        <v>Tamil</v>
      </c>
      <c r="K331" s="1">
        <f t="array" ref="K331">_xlfn.XLOOKUP(G331,Movies_data!$A$1:$A$41,Movies_data!$H$1:$H$41,"Not Found")</f>
        <v>8</v>
      </c>
      <c r="L331" s="1" t="str">
        <f t="array" ref="L331">_xlfn.XLOOKUP(A331,Booking_data!$A$1:$A$6001,Booking_data!$E$1:$E$6001,"not Found")</f>
        <v>C053</v>
      </c>
      <c r="M331" s="1" t="str">
        <f t="array" ref="M331">_xlfn.XLOOKUP(L331,Cinemas_data!$A$1:$A$49,Cinemas_data!$I$1:$I$49,"not Found")</f>
        <v>#NAME?</v>
      </c>
      <c r="N331" s="1" t="str">
        <f t="array" ref="N331">_xlfn.XLOOKUP(L331,Cinemas_data!$A$1:$A$49,Cinemas_data!$C$1:$C$49,"not Found")</f>
        <v>Bengaluru</v>
      </c>
      <c r="O331" s="1">
        <f t="array" ref="O331">_xlfn.XLOOKUP(A331,Booking_data!$A$1:$A$6001,Booking_data!$H$1:$H$6001,"not found")</f>
        <v>2</v>
      </c>
      <c r="P331" s="1">
        <f t="array" ref="P331">_xlfn.XLOOKUP(A331,Booking_data!$A$1:$A$6001,Booking_data!$I$1:$I$6001,"not Found")</f>
        <v>260</v>
      </c>
      <c r="Q331" s="1">
        <f t="shared" si="3"/>
        <v>520</v>
      </c>
      <c r="R331" s="1" t="str">
        <f t="array" ref="R331">_xlfn.XLOOKUP(A331,Booking_data!$A$1:$A$6001,Booking_data!$L$1:$L$6001,"Not Found")</f>
        <v>UPI</v>
      </c>
      <c r="S331" s="1">
        <f t="array" ref="S331">_xlfn.XLOOKUP(A331,Booking_data!$A$1:$A$6001,Booking_data!$N$1:$N$6001,"not Found")</f>
        <v>30</v>
      </c>
      <c r="T331" s="1" t="str">
        <f t="array" ref="T331">_xlfn.XLOOKUP(A331,Booking_data!$A$1:$A$6001,Booking_data!$O$1:$O$6001,"Not Found")</f>
        <v>Other</v>
      </c>
      <c r="U331" s="1" t="str">
        <f t="shared" si="4"/>
        <v>Middle Age</v>
      </c>
      <c r="V331" s="1" t="str">
        <f t="shared" si="5"/>
        <v>Low Booking</v>
      </c>
    </row>
    <row r="332" ht="15.75" customHeight="1">
      <c r="A332" s="1" t="s">
        <v>646</v>
      </c>
      <c r="B332" s="6">
        <v>46156.0</v>
      </c>
      <c r="C332" s="6">
        <v>46156.0</v>
      </c>
      <c r="D332" s="7">
        <v>0.6458333333333334</v>
      </c>
      <c r="E332" s="1" t="str">
        <f t="shared" si="1"/>
        <v>Weekday</v>
      </c>
      <c r="F332" s="1" t="str">
        <f t="shared" si="2"/>
        <v>May</v>
      </c>
      <c r="G332" s="1" t="str">
        <f t="array" ref="G332">_xlfn.XLOOKUP(A332,Booking_data!$A$1:$A$6001,Booking_data!$D$1:$D$6001,"not found")</f>
        <v>M010</v>
      </c>
      <c r="H332" s="1" t="str">
        <f t="array" ref="H332">_xlfn.XLOOKUP(G332,Movies_data!$A$1:$A$41,Movies_data!$B$1:$B$41,"not found")</f>
        <v>Captain Miller</v>
      </c>
      <c r="I332" s="1" t="str">
        <f t="array" ref="I332">_xlfn.XLOOKUP(G332,Movies_data!$A$1:$A$41,Movies_data!$D$1:$D$41,"not found")</f>
        <v>Action</v>
      </c>
      <c r="J332" s="1" t="str">
        <f t="array" ref="J332">_xlfn.XLOOKUP(G332,Movies_data!$A$1:$A$41,Movies_data!$C$1:$C$41,"not found")</f>
        <v>Tamil</v>
      </c>
      <c r="K332" s="1">
        <f t="array" ref="K332">_xlfn.XLOOKUP(G332,Movies_data!$A$1:$A$41,Movies_data!$H$1:$H$41,"Not Found")</f>
        <v>7</v>
      </c>
      <c r="L332" s="1" t="str">
        <f t="array" ref="L332">_xlfn.XLOOKUP(A332,Booking_data!$A$1:$A$6001,Booking_data!$E$1:$E$6001,"not Found")</f>
        <v>C052</v>
      </c>
      <c r="M332" s="1" t="str">
        <f t="array" ref="M332">_xlfn.XLOOKUP(L332,Cinemas_data!$A$1:$A$49,Cinemas_data!$I$1:$I$49,"not Found")</f>
        <v>#NAME?</v>
      </c>
      <c r="N332" s="1" t="str">
        <f t="array" ref="N332">_xlfn.XLOOKUP(L332,Cinemas_data!$A$1:$A$49,Cinemas_data!$C$1:$C$49,"not Found")</f>
        <v>Bengaluru</v>
      </c>
      <c r="O332" s="1">
        <f t="array" ref="O332">_xlfn.XLOOKUP(A332,Booking_data!$A$1:$A$6001,Booking_data!$H$1:$H$6001,"not found")</f>
        <v>2</v>
      </c>
      <c r="P332" s="1">
        <f t="array" ref="P332">_xlfn.XLOOKUP(A332,Booking_data!$A$1:$A$6001,Booking_data!$I$1:$I$6001,"not Found")</f>
        <v>200</v>
      </c>
      <c r="Q332" s="1">
        <f t="shared" si="3"/>
        <v>400</v>
      </c>
      <c r="R332" s="1" t="str">
        <f t="array" ref="R332">_xlfn.XLOOKUP(A332,Booking_data!$A$1:$A$6001,Booking_data!$L$1:$L$6001,"Not Found")</f>
        <v>Wallet</v>
      </c>
      <c r="S332" s="1">
        <f t="array" ref="S332">_xlfn.XLOOKUP(A332,Booking_data!$A$1:$A$6001,Booking_data!$N$1:$N$6001,"not Found")</f>
        <v>55</v>
      </c>
      <c r="T332" s="1" t="str">
        <f t="array" ref="T332">_xlfn.XLOOKUP(A332,Booking_data!$A$1:$A$6001,Booking_data!$O$1:$O$6001,"Not Found")</f>
        <v>Female</v>
      </c>
      <c r="U332" s="1" t="str">
        <f t="shared" si="4"/>
        <v>Above 45</v>
      </c>
      <c r="V332" s="1" t="str">
        <f t="shared" si="5"/>
        <v>Low Booking</v>
      </c>
    </row>
    <row r="333" ht="15.75" customHeight="1">
      <c r="A333" s="1" t="s">
        <v>647</v>
      </c>
      <c r="B333" s="6">
        <v>46179.0</v>
      </c>
      <c r="C333" s="6">
        <v>46183.0</v>
      </c>
      <c r="D333" s="7">
        <v>0.8854166666666666</v>
      </c>
      <c r="E333" s="1" t="str">
        <f t="shared" si="1"/>
        <v>Weekend</v>
      </c>
      <c r="F333" s="1" t="str">
        <f t="shared" si="2"/>
        <v>Jun</v>
      </c>
      <c r="G333" s="1" t="str">
        <f t="array" ref="G333">_xlfn.XLOOKUP(A333,Booking_data!$A$1:$A$6001,Booking_data!$D$1:$D$6001,"not found")</f>
        <v>M040</v>
      </c>
      <c r="H333" s="1" t="str">
        <f t="array" ref="H333">_xlfn.XLOOKUP(G333,Movies_data!$A$1:$A$41,Movies_data!$B$1:$B$41,"not found")</f>
        <v>Inside Out 2</v>
      </c>
      <c r="I333" s="1" t="str">
        <f t="array" ref="I333">_xlfn.XLOOKUP(G333,Movies_data!$A$1:$A$41,Movies_data!$D$1:$D$41,"not found")</f>
        <v>Animation</v>
      </c>
      <c r="J333" s="1" t="str">
        <f t="array" ref="J333">_xlfn.XLOOKUP(G333,Movies_data!$A$1:$A$41,Movies_data!$C$1:$C$41,"not found")</f>
        <v>English</v>
      </c>
      <c r="K333" s="1">
        <f t="array" ref="K333">_xlfn.XLOOKUP(G333,Movies_data!$A$1:$A$41,Movies_data!$H$1:$H$41,"Not Found")</f>
        <v>7.6</v>
      </c>
      <c r="L333" s="1" t="str">
        <f t="array" ref="L333">_xlfn.XLOOKUP(A333,Booking_data!$A$1:$A$6001,Booking_data!$E$1:$E$6001,"not Found")</f>
        <v>C092</v>
      </c>
      <c r="M333" s="1" t="str">
        <f t="array" ref="M333">_xlfn.XLOOKUP(L333,Cinemas_data!$A$1:$A$49,Cinemas_data!$I$1:$I$49,"not Found")</f>
        <v>#NAME?</v>
      </c>
      <c r="N333" s="1" t="str">
        <f t="array" ref="N333">_xlfn.XLOOKUP(L333,Cinemas_data!$A$1:$A$49,Cinemas_data!$C$1:$C$49,"not Found")</f>
        <v>Mumbai</v>
      </c>
      <c r="O333" s="1">
        <f t="array" ref="O333">_xlfn.XLOOKUP(A333,Booking_data!$A$1:$A$6001,Booking_data!$H$1:$H$6001,"not found")</f>
        <v>2</v>
      </c>
      <c r="P333" s="1">
        <f t="array" ref="P333">_xlfn.XLOOKUP(A333,Booking_data!$A$1:$A$6001,Booking_data!$I$1:$I$6001,"not Found")</f>
        <v>160</v>
      </c>
      <c r="Q333" s="1">
        <f t="shared" si="3"/>
        <v>320</v>
      </c>
      <c r="R333" s="1" t="str">
        <f t="array" ref="R333">_xlfn.XLOOKUP(A333,Booking_data!$A$1:$A$6001,Booking_data!$L$1:$L$6001,"Not Found")</f>
        <v>Net Banking</v>
      </c>
      <c r="S333" s="1">
        <f t="array" ref="S333">_xlfn.XLOOKUP(A333,Booking_data!$A$1:$A$6001,Booking_data!$N$1:$N$6001,"not Found")</f>
        <v>41</v>
      </c>
      <c r="T333" s="1" t="str">
        <f t="array" ref="T333">_xlfn.XLOOKUP(A333,Booking_data!$A$1:$A$6001,Booking_data!$O$1:$O$6001,"Not Found")</f>
        <v>Female</v>
      </c>
      <c r="U333" s="1" t="str">
        <f t="shared" si="4"/>
        <v>Middle Age</v>
      </c>
      <c r="V333" s="1" t="str">
        <f t="shared" si="5"/>
        <v>Low Booking</v>
      </c>
    </row>
    <row r="334" ht="15.75" customHeight="1">
      <c r="A334" s="1" t="s">
        <v>648</v>
      </c>
      <c r="B334" s="6">
        <v>46170.0</v>
      </c>
      <c r="C334" s="6">
        <v>46175.0</v>
      </c>
      <c r="D334" s="7">
        <v>0.9375</v>
      </c>
      <c r="E334" s="1" t="str">
        <f t="shared" si="1"/>
        <v>Weekday</v>
      </c>
      <c r="F334" s="1" t="str">
        <f t="shared" si="2"/>
        <v>May</v>
      </c>
      <c r="G334" s="1" t="str">
        <f t="array" ref="G334">_xlfn.XLOOKUP(A334,Booking_data!$A$1:$A$6001,Booking_data!$D$1:$D$6001,"not found")</f>
        <v>M029</v>
      </c>
      <c r="H334" s="1" t="str">
        <f t="array" ref="H334">_xlfn.XLOOKUP(G334,Movies_data!$A$1:$A$41,Movies_data!$B$1:$B$41,"not found")</f>
        <v>777 Charlie</v>
      </c>
      <c r="I334" s="1" t="str">
        <f t="array" ref="I334">_xlfn.XLOOKUP(G334,Movies_data!$A$1:$A$41,Movies_data!$D$1:$D$41,"not found")</f>
        <v>Adventure</v>
      </c>
      <c r="J334" s="1" t="str">
        <f t="array" ref="J334">_xlfn.XLOOKUP(G334,Movies_data!$A$1:$A$41,Movies_data!$C$1:$C$41,"not found")</f>
        <v>Kannada</v>
      </c>
      <c r="K334" s="1">
        <f t="array" ref="K334">_xlfn.XLOOKUP(G334,Movies_data!$A$1:$A$41,Movies_data!$H$1:$H$41,"Not Found")</f>
        <v>8.7</v>
      </c>
      <c r="L334" s="1" t="str">
        <f t="array" ref="L334">_xlfn.XLOOKUP(A334,Booking_data!$A$1:$A$6001,Booking_data!$E$1:$E$6001,"not Found")</f>
        <v>C092</v>
      </c>
      <c r="M334" s="1" t="str">
        <f t="array" ref="M334">_xlfn.XLOOKUP(L334,Cinemas_data!$A$1:$A$49,Cinemas_data!$I$1:$I$49,"not Found")</f>
        <v>#NAME?</v>
      </c>
      <c r="N334" s="1" t="str">
        <f t="array" ref="N334">_xlfn.XLOOKUP(L334,Cinemas_data!$A$1:$A$49,Cinemas_data!$C$1:$C$49,"not Found")</f>
        <v>Mumbai</v>
      </c>
      <c r="O334" s="1">
        <f t="array" ref="O334">_xlfn.XLOOKUP(A334,Booking_data!$A$1:$A$6001,Booking_data!$H$1:$H$6001,"not found")</f>
        <v>5</v>
      </c>
      <c r="P334" s="1">
        <f t="array" ref="P334">_xlfn.XLOOKUP(A334,Booking_data!$A$1:$A$6001,Booking_data!$I$1:$I$6001,"not Found")</f>
        <v>160</v>
      </c>
      <c r="Q334" s="1">
        <f t="shared" si="3"/>
        <v>800</v>
      </c>
      <c r="R334" s="1" t="str">
        <f t="array" ref="R334">_xlfn.XLOOKUP(A334,Booking_data!$A$1:$A$6001,Booking_data!$L$1:$L$6001,"Not Found")</f>
        <v>UPI</v>
      </c>
      <c r="S334" s="1">
        <f t="array" ref="S334">_xlfn.XLOOKUP(A334,Booking_data!$A$1:$A$6001,Booking_data!$N$1:$N$6001,"not Found")</f>
        <v>46</v>
      </c>
      <c r="T334" s="1" t="str">
        <f t="array" ref="T334">_xlfn.XLOOKUP(A334,Booking_data!$A$1:$A$6001,Booking_data!$O$1:$O$6001,"Not Found")</f>
        <v>Male</v>
      </c>
      <c r="U334" s="1" t="str">
        <f t="shared" si="4"/>
        <v>Above 45</v>
      </c>
      <c r="V334" s="1" t="str">
        <f t="shared" si="5"/>
        <v>High Booking</v>
      </c>
    </row>
    <row r="335" ht="15.75" customHeight="1">
      <c r="A335" s="1" t="s">
        <v>649</v>
      </c>
      <c r="B335" s="6">
        <v>46109.0</v>
      </c>
      <c r="C335" s="6">
        <v>46109.0</v>
      </c>
      <c r="D335" s="7">
        <v>0.7708333333333334</v>
      </c>
      <c r="E335" s="1" t="str">
        <f t="shared" si="1"/>
        <v>Weekend</v>
      </c>
      <c r="F335" s="1" t="str">
        <f t="shared" si="2"/>
        <v>Mar</v>
      </c>
      <c r="G335" s="1" t="str">
        <f t="array" ref="G335">_xlfn.XLOOKUP(A335,Booking_data!$A$1:$A$6001,Booking_data!$D$1:$D$6001,"not found")</f>
        <v>M005</v>
      </c>
      <c r="H335" s="1" t="str">
        <f t="array" ref="H335">_xlfn.XLOOKUP(G335,Movies_data!$A$1:$A$41,Movies_data!$B$1:$B$41,"not found")</f>
        <v>Ponniyin Selvan II</v>
      </c>
      <c r="I335" s="1" t="str">
        <f t="array" ref="I335">_xlfn.XLOOKUP(G335,Movies_data!$A$1:$A$41,Movies_data!$D$1:$D$41,"not found")</f>
        <v>Drama</v>
      </c>
      <c r="J335" s="1" t="str">
        <f t="array" ref="J335">_xlfn.XLOOKUP(G335,Movies_data!$A$1:$A$41,Movies_data!$C$1:$C$41,"not found")</f>
        <v>Tamil</v>
      </c>
      <c r="K335" s="1">
        <f t="array" ref="K335">_xlfn.XLOOKUP(G335,Movies_data!$A$1:$A$41,Movies_data!$H$1:$H$41,"Not Found")</f>
        <v>7.3</v>
      </c>
      <c r="L335" s="1" t="str">
        <f t="array" ref="L335">_xlfn.XLOOKUP(A335,Booking_data!$A$1:$A$6001,Booking_data!$E$1:$E$6001,"not Found")</f>
        <v>C142</v>
      </c>
      <c r="M335" s="1" t="str">
        <f t="array" ref="M335">_xlfn.XLOOKUP(L335,Cinemas_data!$A$1:$A$49,Cinemas_data!$I$1:$I$49,"not Found")</f>
        <v>#NAME?</v>
      </c>
      <c r="N335" s="1" t="str">
        <f t="array" ref="N335">_xlfn.XLOOKUP(L335,Cinemas_data!$A$1:$A$49,Cinemas_data!$C$1:$C$49,"not Found")</f>
        <v>Ahmedabad</v>
      </c>
      <c r="O335" s="1">
        <f t="array" ref="O335">_xlfn.XLOOKUP(A335,Booking_data!$A$1:$A$6001,Booking_data!$H$1:$H$6001,"not found")</f>
        <v>4</v>
      </c>
      <c r="P335" s="1">
        <f t="array" ref="P335">_xlfn.XLOOKUP(A335,Booking_data!$A$1:$A$6001,Booking_data!$I$1:$I$6001,"not Found")</f>
        <v>220</v>
      </c>
      <c r="Q335" s="1">
        <f t="shared" si="3"/>
        <v>880</v>
      </c>
      <c r="R335" s="1" t="str">
        <f t="array" ref="R335">_xlfn.XLOOKUP(A335,Booking_data!$A$1:$A$6001,Booking_data!$L$1:$L$6001,"Not Found")</f>
        <v>UPI</v>
      </c>
      <c r="S335" s="1">
        <f t="array" ref="S335">_xlfn.XLOOKUP(A335,Booking_data!$A$1:$A$6001,Booking_data!$N$1:$N$6001,"not Found")</f>
        <v>56</v>
      </c>
      <c r="T335" s="1" t="str">
        <f t="array" ref="T335">_xlfn.XLOOKUP(A335,Booking_data!$A$1:$A$6001,Booking_data!$O$1:$O$6001,"Not Found")</f>
        <v>Female</v>
      </c>
      <c r="U335" s="1" t="str">
        <f t="shared" si="4"/>
        <v>Above 45</v>
      </c>
      <c r="V335" s="1" t="str">
        <f t="shared" si="5"/>
        <v>Medium Booking</v>
      </c>
    </row>
    <row r="336" ht="15.75" customHeight="1">
      <c r="A336" s="1" t="s">
        <v>650</v>
      </c>
      <c r="B336" s="6">
        <v>46117.0</v>
      </c>
      <c r="C336" s="6">
        <v>46118.0</v>
      </c>
      <c r="D336" s="7">
        <v>0.9375</v>
      </c>
      <c r="E336" s="1" t="str">
        <f t="shared" si="1"/>
        <v>Weekend</v>
      </c>
      <c r="F336" s="1" t="str">
        <f t="shared" si="2"/>
        <v>Apr</v>
      </c>
      <c r="G336" s="1" t="str">
        <f t="array" ref="G336">_xlfn.XLOOKUP(A336,Booking_data!$A$1:$A$6001,Booking_data!$D$1:$D$6001,"not found")</f>
        <v>M021</v>
      </c>
      <c r="H336" s="1" t="str">
        <f t="array" ref="H336">_xlfn.XLOOKUP(G336,Movies_data!$A$1:$A$41,Movies_data!$B$1:$B$41,"not found")</f>
        <v>Pathaan</v>
      </c>
      <c r="I336" s="1" t="str">
        <f t="array" ref="I336">_xlfn.XLOOKUP(G336,Movies_data!$A$1:$A$41,Movies_data!$D$1:$D$41,"not found")</f>
        <v>Action</v>
      </c>
      <c r="J336" s="1" t="str">
        <f t="array" ref="J336">_xlfn.XLOOKUP(G336,Movies_data!$A$1:$A$41,Movies_data!$C$1:$C$41,"not found")</f>
        <v>Hindi</v>
      </c>
      <c r="K336" s="1">
        <f t="array" ref="K336">_xlfn.XLOOKUP(G336,Movies_data!$A$1:$A$41,Movies_data!$H$1:$H$41,"Not Found")</f>
        <v>5.9</v>
      </c>
      <c r="L336" s="1" t="str">
        <f t="array" ref="L336">_xlfn.XLOOKUP(A336,Booking_data!$A$1:$A$6001,Booking_data!$E$1:$E$6001,"not Found")</f>
        <v>C162</v>
      </c>
      <c r="M336" s="1" t="str">
        <f t="array" ref="M336">_xlfn.XLOOKUP(L336,Cinemas_data!$A$1:$A$49,Cinemas_data!$I$1:$I$49,"not Found")</f>
        <v>#NAME?</v>
      </c>
      <c r="N336" s="1" t="str">
        <f t="array" ref="N336">_xlfn.XLOOKUP(L336,Cinemas_data!$A$1:$A$49,Cinemas_data!$C$1:$C$49,"not Found")</f>
        <v>Thiruvananthapuram</v>
      </c>
      <c r="O336" s="1">
        <f t="array" ref="O336">_xlfn.XLOOKUP(A336,Booking_data!$A$1:$A$6001,Booking_data!$H$1:$H$6001,"not found")</f>
        <v>5</v>
      </c>
      <c r="P336" s="1">
        <f t="array" ref="P336">_xlfn.XLOOKUP(A336,Booking_data!$A$1:$A$6001,Booking_data!$I$1:$I$6001,"not Found")</f>
        <v>240</v>
      </c>
      <c r="Q336" s="1">
        <f t="shared" si="3"/>
        <v>1200</v>
      </c>
      <c r="R336" s="1" t="str">
        <f t="array" ref="R336">_xlfn.XLOOKUP(A336,Booking_data!$A$1:$A$6001,Booking_data!$L$1:$L$6001,"Not Found")</f>
        <v>Credit Card</v>
      </c>
      <c r="S336" s="1">
        <f t="array" ref="S336">_xlfn.XLOOKUP(A336,Booking_data!$A$1:$A$6001,Booking_data!$N$1:$N$6001,"not Found")</f>
        <v>36</v>
      </c>
      <c r="T336" s="1" t="str">
        <f t="array" ref="T336">_xlfn.XLOOKUP(A336,Booking_data!$A$1:$A$6001,Booking_data!$O$1:$O$6001,"Not Found")</f>
        <v>Other</v>
      </c>
      <c r="U336" s="1" t="str">
        <f t="shared" si="4"/>
        <v>Middle Age</v>
      </c>
      <c r="V336" s="1" t="str">
        <f t="shared" si="5"/>
        <v>High Booking</v>
      </c>
    </row>
    <row r="337" ht="15.75" customHeight="1">
      <c r="A337" s="1" t="s">
        <v>651</v>
      </c>
      <c r="B337" s="6">
        <v>46135.0</v>
      </c>
      <c r="C337" s="6">
        <v>46135.0</v>
      </c>
      <c r="D337" s="7">
        <v>0.9375</v>
      </c>
      <c r="E337" s="1" t="str">
        <f t="shared" si="1"/>
        <v>Weekday</v>
      </c>
      <c r="F337" s="1" t="str">
        <f t="shared" si="2"/>
        <v>Apr</v>
      </c>
      <c r="G337" s="1" t="str">
        <f t="array" ref="G337">_xlfn.XLOOKUP(A337,Booking_data!$A$1:$A$6001,Booking_data!$D$1:$D$6001,"not found")</f>
        <v>M006</v>
      </c>
      <c r="H337" s="1" t="str">
        <f t="array" ref="H337">_xlfn.XLOOKUP(G337,Movies_data!$A$1:$A$41,Movies_data!$B$1:$B$41,"not found")</f>
        <v>Maamannan</v>
      </c>
      <c r="I337" s="1" t="str">
        <f t="array" ref="I337">_xlfn.XLOOKUP(G337,Movies_data!$A$1:$A$41,Movies_data!$D$1:$D$41,"not found")</f>
        <v>Drama</v>
      </c>
      <c r="J337" s="1" t="str">
        <f t="array" ref="J337">_xlfn.XLOOKUP(G337,Movies_data!$A$1:$A$41,Movies_data!$C$1:$C$41,"not found")</f>
        <v>Tamil</v>
      </c>
      <c r="K337" s="1">
        <f t="array" ref="K337">_xlfn.XLOOKUP(G337,Movies_data!$A$1:$A$41,Movies_data!$H$1:$H$41,"Not Found")</f>
        <v>7.3</v>
      </c>
      <c r="L337" s="1" t="str">
        <f t="array" ref="L337">_xlfn.XLOOKUP(A337,Booking_data!$A$1:$A$6001,Booking_data!$E$1:$E$6001,"not Found")</f>
        <v>C151</v>
      </c>
      <c r="M337" s="1" t="str">
        <f t="array" ref="M337">_xlfn.XLOOKUP(L337,Cinemas_data!$A$1:$A$49,Cinemas_data!$I$1:$I$49,"not Found")</f>
        <v>#NAME?</v>
      </c>
      <c r="N337" s="1" t="str">
        <f t="array" ref="N337">_xlfn.XLOOKUP(L337,Cinemas_data!$A$1:$A$49,Cinemas_data!$C$1:$C$49,"not Found")</f>
        <v>Kochi</v>
      </c>
      <c r="O337" s="1">
        <f t="array" ref="O337">_xlfn.XLOOKUP(A337,Booking_data!$A$1:$A$6001,Booking_data!$H$1:$H$6001,"not found")</f>
        <v>2</v>
      </c>
      <c r="P337" s="1">
        <f t="array" ref="P337">_xlfn.XLOOKUP(A337,Booking_data!$A$1:$A$6001,Booking_data!$I$1:$I$6001,"not Found")</f>
        <v>460</v>
      </c>
      <c r="Q337" s="1">
        <f t="shared" si="3"/>
        <v>920</v>
      </c>
      <c r="R337" s="1" t="str">
        <f t="array" ref="R337">_xlfn.XLOOKUP(A337,Booking_data!$A$1:$A$6001,Booking_data!$L$1:$L$6001,"Not Found")</f>
        <v>Wallet</v>
      </c>
      <c r="S337" s="1">
        <f t="array" ref="S337">_xlfn.XLOOKUP(A337,Booking_data!$A$1:$A$6001,Booking_data!$N$1:$N$6001,"not Found")</f>
        <v>51</v>
      </c>
      <c r="T337" s="1" t="str">
        <f t="array" ref="T337">_xlfn.XLOOKUP(A337,Booking_data!$A$1:$A$6001,Booking_data!$O$1:$O$6001,"Not Found")</f>
        <v>Male</v>
      </c>
      <c r="U337" s="1" t="str">
        <f t="shared" si="4"/>
        <v>Above 45</v>
      </c>
      <c r="V337" s="1" t="str">
        <f t="shared" si="5"/>
        <v>Low Booking</v>
      </c>
    </row>
    <row r="338" ht="15.75" customHeight="1">
      <c r="A338" s="1" t="s">
        <v>652</v>
      </c>
      <c r="B338" s="6">
        <v>46115.0</v>
      </c>
      <c r="C338" s="6">
        <v>46118.0</v>
      </c>
      <c r="D338" s="7">
        <v>0.7708333333333334</v>
      </c>
      <c r="E338" s="1" t="str">
        <f t="shared" si="1"/>
        <v>Weekday</v>
      </c>
      <c r="F338" s="1" t="str">
        <f t="shared" si="2"/>
        <v>Apr</v>
      </c>
      <c r="G338" s="1" t="str">
        <f t="array" ref="G338">_xlfn.XLOOKUP(A338,Booking_data!$A$1:$A$6001,Booking_data!$D$1:$D$6001,"not found")</f>
        <v>M023</v>
      </c>
      <c r="H338" s="1" t="str">
        <f t="array" ref="H338">_xlfn.XLOOKUP(G338,Movies_data!$A$1:$A$41,Movies_data!$B$1:$B$41,"not found")</f>
        <v>Stree 2</v>
      </c>
      <c r="I338" s="1" t="str">
        <f t="array" ref="I338">_xlfn.XLOOKUP(G338,Movies_data!$A$1:$A$41,Movies_data!$D$1:$D$41,"not found")</f>
        <v>Comedy</v>
      </c>
      <c r="J338" s="1" t="str">
        <f t="array" ref="J338">_xlfn.XLOOKUP(G338,Movies_data!$A$1:$A$41,Movies_data!$C$1:$C$41,"not found")</f>
        <v>Hindi</v>
      </c>
      <c r="K338" s="1">
        <f t="array" ref="K338">_xlfn.XLOOKUP(G338,Movies_data!$A$1:$A$41,Movies_data!$H$1:$H$41,"Not Found")</f>
        <v>6.9</v>
      </c>
      <c r="L338" s="1" t="str">
        <f t="array" ref="L338">_xlfn.XLOOKUP(A338,Booking_data!$A$1:$A$6001,Booking_data!$E$1:$E$6001,"not Found")</f>
        <v>C042</v>
      </c>
      <c r="M338" s="1" t="str">
        <f t="array" ref="M338">_xlfn.XLOOKUP(L338,Cinemas_data!$A$1:$A$49,Cinemas_data!$I$1:$I$49,"not Found")</f>
        <v>#NAME?</v>
      </c>
      <c r="N338" s="1" t="str">
        <f t="array" ref="N338">_xlfn.XLOOKUP(L338,Cinemas_data!$A$1:$A$49,Cinemas_data!$C$1:$C$49,"not Found")</f>
        <v>Salem</v>
      </c>
      <c r="O338" s="1">
        <f t="array" ref="O338">_xlfn.XLOOKUP(A338,Booking_data!$A$1:$A$6001,Booking_data!$H$1:$H$6001,"not found")</f>
        <v>6</v>
      </c>
      <c r="P338" s="1">
        <f t="array" ref="P338">_xlfn.XLOOKUP(A338,Booking_data!$A$1:$A$6001,Booking_data!$I$1:$I$6001,"not Found")</f>
        <v>280</v>
      </c>
      <c r="Q338" s="1">
        <f t="shared" si="3"/>
        <v>1680</v>
      </c>
      <c r="R338" s="1" t="str">
        <f t="array" ref="R338">_xlfn.XLOOKUP(A338,Booking_data!$A$1:$A$6001,Booking_data!$L$1:$L$6001,"Not Found")</f>
        <v>Credit Card</v>
      </c>
      <c r="S338" s="1">
        <f t="array" ref="S338">_xlfn.XLOOKUP(A338,Booking_data!$A$1:$A$6001,Booking_data!$N$1:$N$6001,"not Found")</f>
        <v>43</v>
      </c>
      <c r="T338" s="1" t="str">
        <f t="array" ref="T338">_xlfn.XLOOKUP(A338,Booking_data!$A$1:$A$6001,Booking_data!$O$1:$O$6001,"Not Found")</f>
        <v>Other</v>
      </c>
      <c r="U338" s="1" t="str">
        <f t="shared" si="4"/>
        <v>Middle Age</v>
      </c>
      <c r="V338" s="1" t="str">
        <f t="shared" si="5"/>
        <v>High Booking</v>
      </c>
    </row>
    <row r="339" ht="15.75" customHeight="1">
      <c r="A339" s="1" t="s">
        <v>653</v>
      </c>
      <c r="B339" s="6">
        <v>46203.0</v>
      </c>
      <c r="C339" s="6">
        <v>46204.0</v>
      </c>
      <c r="D339" s="7">
        <v>0.6458333333333334</v>
      </c>
      <c r="E339" s="1" t="str">
        <f t="shared" si="1"/>
        <v>Weekday</v>
      </c>
      <c r="F339" s="1" t="str">
        <f t="shared" si="2"/>
        <v>Jun</v>
      </c>
      <c r="G339" s="1" t="str">
        <f t="array" ref="G339">_xlfn.XLOOKUP(A339,Booking_data!$A$1:$A$6001,Booking_data!$D$1:$D$6001,"not found")</f>
        <v>M036</v>
      </c>
      <c r="H339" s="1" t="str">
        <f t="array" ref="H339">_xlfn.XLOOKUP(G339,Movies_data!$A$1:$A$41,Movies_data!$B$1:$B$41,"not found")</f>
        <v>Avengers Endgame</v>
      </c>
      <c r="I339" s="1" t="str">
        <f t="array" ref="I339">_xlfn.XLOOKUP(G339,Movies_data!$A$1:$A$41,Movies_data!$D$1:$D$41,"not found")</f>
        <v>Action</v>
      </c>
      <c r="J339" s="1" t="str">
        <f t="array" ref="J339">_xlfn.XLOOKUP(G339,Movies_data!$A$1:$A$41,Movies_data!$C$1:$C$41,"not found")</f>
        <v>English</v>
      </c>
      <c r="K339" s="1">
        <f t="array" ref="K339">_xlfn.XLOOKUP(G339,Movies_data!$A$1:$A$41,Movies_data!$H$1:$H$41,"Not Found")</f>
        <v>8.4</v>
      </c>
      <c r="L339" s="1" t="str">
        <f t="array" ref="L339">_xlfn.XLOOKUP(A339,Booking_data!$A$1:$A$6001,Booking_data!$E$1:$E$6001,"not Found")</f>
        <v>C123</v>
      </c>
      <c r="M339" s="1" t="str">
        <f t="array" ref="M339">_xlfn.XLOOKUP(L339,Cinemas_data!$A$1:$A$49,Cinemas_data!$I$1:$I$49,"not Found")</f>
        <v>#NAME?</v>
      </c>
      <c r="N339" s="1" t="str">
        <f t="array" ref="N339">_xlfn.XLOOKUP(L339,Cinemas_data!$A$1:$A$49,Cinemas_data!$C$1:$C$49,"not Found")</f>
        <v>Noida</v>
      </c>
      <c r="O339" s="1">
        <f t="array" ref="O339">_xlfn.XLOOKUP(A339,Booking_data!$A$1:$A$6001,Booking_data!$H$1:$H$6001,"not found")</f>
        <v>4</v>
      </c>
      <c r="P339" s="1">
        <f t="array" ref="P339">_xlfn.XLOOKUP(A339,Booking_data!$A$1:$A$6001,Booking_data!$I$1:$I$6001,"not Found")</f>
        <v>220</v>
      </c>
      <c r="Q339" s="1">
        <f t="shared" si="3"/>
        <v>880</v>
      </c>
      <c r="R339" s="1" t="str">
        <f t="array" ref="R339">_xlfn.XLOOKUP(A339,Booking_data!$A$1:$A$6001,Booking_data!$L$1:$L$6001,"Not Found")</f>
        <v>Wallet</v>
      </c>
      <c r="S339" s="1">
        <f t="array" ref="S339">_xlfn.XLOOKUP(A339,Booking_data!$A$1:$A$6001,Booking_data!$N$1:$N$6001,"not Found")</f>
        <v>40</v>
      </c>
      <c r="T339" s="1" t="str">
        <f t="array" ref="T339">_xlfn.XLOOKUP(A339,Booking_data!$A$1:$A$6001,Booking_data!$O$1:$O$6001,"Not Found")</f>
        <v>Male</v>
      </c>
      <c r="U339" s="1" t="str">
        <f t="shared" si="4"/>
        <v>Middle Age</v>
      </c>
      <c r="V339" s="1" t="str">
        <f t="shared" si="5"/>
        <v>Medium Booking</v>
      </c>
    </row>
    <row r="340" ht="15.75" customHeight="1">
      <c r="A340" s="1" t="s">
        <v>654</v>
      </c>
      <c r="B340" s="6">
        <v>46126.0</v>
      </c>
      <c r="C340" s="6">
        <v>46126.0</v>
      </c>
      <c r="D340" s="7">
        <v>0.8854166666666666</v>
      </c>
      <c r="E340" s="1" t="str">
        <f t="shared" si="1"/>
        <v>Weekday</v>
      </c>
      <c r="F340" s="1" t="str">
        <f t="shared" si="2"/>
        <v>Apr</v>
      </c>
      <c r="G340" s="1" t="str">
        <f t="array" ref="G340">_xlfn.XLOOKUP(A340,Booking_data!$A$1:$A$6001,Booking_data!$D$1:$D$6001,"not found")</f>
        <v>M007</v>
      </c>
      <c r="H340" s="1" t="str">
        <f t="array" ref="H340">_xlfn.XLOOKUP(G340,Movies_data!$A$1:$A$41,Movies_data!$B$1:$B$41,"not found")</f>
        <v>Good Night</v>
      </c>
      <c r="I340" s="1" t="str">
        <f t="array" ref="I340">_xlfn.XLOOKUP(G340,Movies_data!$A$1:$A$41,Movies_data!$D$1:$D$41,"not found")</f>
        <v>Comedy</v>
      </c>
      <c r="J340" s="1" t="str">
        <f t="array" ref="J340">_xlfn.XLOOKUP(G340,Movies_data!$A$1:$A$41,Movies_data!$C$1:$C$41,"not found")</f>
        <v>Tamil</v>
      </c>
      <c r="K340" s="1">
        <f t="array" ref="K340">_xlfn.XLOOKUP(G340,Movies_data!$A$1:$A$41,Movies_data!$H$1:$H$41,"Not Found")</f>
        <v>8</v>
      </c>
      <c r="L340" s="1" t="str">
        <f t="array" ref="L340">_xlfn.XLOOKUP(A340,Booking_data!$A$1:$A$6001,Booking_data!$E$1:$E$6001,"not Found")</f>
        <v>C093</v>
      </c>
      <c r="M340" s="1" t="str">
        <f t="array" ref="M340">_xlfn.XLOOKUP(L340,Cinemas_data!$A$1:$A$49,Cinemas_data!$I$1:$I$49,"not Found")</f>
        <v>#NAME?</v>
      </c>
      <c r="N340" s="1" t="str">
        <f t="array" ref="N340">_xlfn.XLOOKUP(L340,Cinemas_data!$A$1:$A$49,Cinemas_data!$C$1:$C$49,"not Found")</f>
        <v>Mumbai</v>
      </c>
      <c r="O340" s="1">
        <f t="array" ref="O340">_xlfn.XLOOKUP(A340,Booking_data!$A$1:$A$6001,Booking_data!$H$1:$H$6001,"not found")</f>
        <v>1</v>
      </c>
      <c r="P340" s="1">
        <f t="array" ref="P340">_xlfn.XLOOKUP(A340,Booking_data!$A$1:$A$6001,Booking_data!$I$1:$I$6001,"not Found")</f>
        <v>420</v>
      </c>
      <c r="Q340" s="1">
        <f t="shared" si="3"/>
        <v>420</v>
      </c>
      <c r="R340" s="1" t="str">
        <f t="array" ref="R340">_xlfn.XLOOKUP(A340,Booking_data!$A$1:$A$6001,Booking_data!$L$1:$L$6001,"Not Found")</f>
        <v>Wallet</v>
      </c>
      <c r="S340" s="1">
        <f t="array" ref="S340">_xlfn.XLOOKUP(A340,Booking_data!$A$1:$A$6001,Booking_data!$N$1:$N$6001,"not Found")</f>
        <v>25</v>
      </c>
      <c r="T340" s="1" t="str">
        <f t="array" ref="T340">_xlfn.XLOOKUP(A340,Booking_data!$A$1:$A$6001,Booking_data!$O$1:$O$6001,"Not Found")</f>
        <v>Other</v>
      </c>
      <c r="U340" s="1" t="str">
        <f t="shared" si="4"/>
        <v>Youngster</v>
      </c>
      <c r="V340" s="1" t="str">
        <f t="shared" si="5"/>
        <v>Low Booking</v>
      </c>
    </row>
    <row r="341" ht="15.75" customHeight="1">
      <c r="A341" s="1" t="s">
        <v>655</v>
      </c>
      <c r="B341" s="6">
        <v>46200.0</v>
      </c>
      <c r="C341" s="6">
        <v>46207.0</v>
      </c>
      <c r="D341" s="7">
        <v>0.9375</v>
      </c>
      <c r="E341" s="1" t="str">
        <f t="shared" si="1"/>
        <v>Weekend</v>
      </c>
      <c r="F341" s="1" t="str">
        <f t="shared" si="2"/>
        <v>Jun</v>
      </c>
      <c r="G341" s="1" t="str">
        <f t="array" ref="G341">_xlfn.XLOOKUP(A341,Booking_data!$A$1:$A$6001,Booking_data!$D$1:$D$6001,"not found")</f>
        <v>M039</v>
      </c>
      <c r="H341" s="1" t="str">
        <f t="array" ref="H341">_xlfn.XLOOKUP(G341,Movies_data!$A$1:$A$41,Movies_data!$B$1:$B$41,"not found")</f>
        <v>Dune: Part Two</v>
      </c>
      <c r="I341" s="1" t="str">
        <f t="array" ref="I341">_xlfn.XLOOKUP(G341,Movies_data!$A$1:$A$41,Movies_data!$D$1:$D$41,"not found")</f>
        <v>Sci-Fi</v>
      </c>
      <c r="J341" s="1" t="str">
        <f t="array" ref="J341">_xlfn.XLOOKUP(G341,Movies_data!$A$1:$A$41,Movies_data!$C$1:$C$41,"not found")</f>
        <v>English</v>
      </c>
      <c r="K341" s="1">
        <f t="array" ref="K341">_xlfn.XLOOKUP(G341,Movies_data!$A$1:$A$41,Movies_data!$H$1:$H$41,"Not Found")</f>
        <v>8.5</v>
      </c>
      <c r="L341" s="1" t="str">
        <f t="array" ref="L341">_xlfn.XLOOKUP(A341,Booking_data!$A$1:$A$6001,Booking_data!$E$1:$E$6001,"not Found")</f>
        <v>C131</v>
      </c>
      <c r="M341" s="1" t="str">
        <f t="array" ref="M341">_xlfn.XLOOKUP(L341,Cinemas_data!$A$1:$A$49,Cinemas_data!$I$1:$I$49,"not Found")</f>
        <v>#NAME?</v>
      </c>
      <c r="N341" s="1" t="str">
        <f t="array" ref="N341">_xlfn.XLOOKUP(L341,Cinemas_data!$A$1:$A$49,Cinemas_data!$C$1:$C$49,"not Found")</f>
        <v>Kolkata</v>
      </c>
      <c r="O341" s="1">
        <f t="array" ref="O341">_xlfn.XLOOKUP(A341,Booking_data!$A$1:$A$6001,Booking_data!$H$1:$H$6001,"not found")</f>
        <v>4</v>
      </c>
      <c r="P341" s="1">
        <f t="array" ref="P341">_xlfn.XLOOKUP(A341,Booking_data!$A$1:$A$6001,Booking_data!$I$1:$I$6001,"not Found")</f>
        <v>240</v>
      </c>
      <c r="Q341" s="1">
        <f t="shared" si="3"/>
        <v>960</v>
      </c>
      <c r="R341" s="1" t="str">
        <f t="array" ref="R341">_xlfn.XLOOKUP(A341,Booking_data!$A$1:$A$6001,Booking_data!$L$1:$L$6001,"Not Found")</f>
        <v>Wallet</v>
      </c>
      <c r="S341" s="1">
        <f t="array" ref="S341">_xlfn.XLOOKUP(A341,Booking_data!$A$1:$A$6001,Booking_data!$N$1:$N$6001,"not Found")</f>
        <v>47</v>
      </c>
      <c r="T341" s="1" t="str">
        <f t="array" ref="T341">_xlfn.XLOOKUP(A341,Booking_data!$A$1:$A$6001,Booking_data!$O$1:$O$6001,"Not Found")</f>
        <v>Male</v>
      </c>
      <c r="U341" s="1" t="str">
        <f t="shared" si="4"/>
        <v>Above 45</v>
      </c>
      <c r="V341" s="1" t="str">
        <f t="shared" si="5"/>
        <v>Medium Booking</v>
      </c>
    </row>
    <row r="342" ht="15.75" customHeight="1">
      <c r="A342" s="1" t="s">
        <v>656</v>
      </c>
      <c r="B342" s="6">
        <v>46052.0</v>
      </c>
      <c r="C342" s="6">
        <v>46056.0</v>
      </c>
      <c r="D342" s="7">
        <v>0.8854166666666666</v>
      </c>
      <c r="E342" s="1" t="str">
        <f t="shared" si="1"/>
        <v>Weekday</v>
      </c>
      <c r="F342" s="1" t="str">
        <f t="shared" si="2"/>
        <v>Jan</v>
      </c>
      <c r="G342" s="1" t="str">
        <f t="array" ref="G342">_xlfn.XLOOKUP(A342,Booking_data!$A$1:$A$6001,Booking_data!$D$1:$D$6001,"not found")</f>
        <v>M002</v>
      </c>
      <c r="H342" s="1" t="str">
        <f t="array" ref="H342">_xlfn.XLOOKUP(G342,Movies_data!$A$1:$A$41,Movies_data!$B$1:$B$41,"not found")</f>
        <v>Jailer</v>
      </c>
      <c r="I342" s="1" t="str">
        <f t="array" ref="I342">_xlfn.XLOOKUP(G342,Movies_data!$A$1:$A$41,Movies_data!$D$1:$D$41,"not found")</f>
        <v>Action</v>
      </c>
      <c r="J342" s="1" t="str">
        <f t="array" ref="J342">_xlfn.XLOOKUP(G342,Movies_data!$A$1:$A$41,Movies_data!$C$1:$C$41,"not found")</f>
        <v>Tamil</v>
      </c>
      <c r="K342" s="1">
        <f t="array" ref="K342">_xlfn.XLOOKUP(G342,Movies_data!$A$1:$A$41,Movies_data!$H$1:$H$41,"Not Found")</f>
        <v>7.1</v>
      </c>
      <c r="L342" s="1" t="str">
        <f t="array" ref="L342">_xlfn.XLOOKUP(A342,Booking_data!$A$1:$A$6001,Booking_data!$E$1:$E$6001,"not Found")</f>
        <v>C142</v>
      </c>
      <c r="M342" s="1" t="str">
        <f t="array" ref="M342">_xlfn.XLOOKUP(L342,Cinemas_data!$A$1:$A$49,Cinemas_data!$I$1:$I$49,"not Found")</f>
        <v>#NAME?</v>
      </c>
      <c r="N342" s="1" t="str">
        <f t="array" ref="N342">_xlfn.XLOOKUP(L342,Cinemas_data!$A$1:$A$49,Cinemas_data!$C$1:$C$49,"not Found")</f>
        <v>Ahmedabad</v>
      </c>
      <c r="O342" s="1">
        <f t="array" ref="O342">_xlfn.XLOOKUP(A342,Booking_data!$A$1:$A$6001,Booking_data!$H$1:$H$6001,"not found")</f>
        <v>4</v>
      </c>
      <c r="P342" s="1">
        <f t="array" ref="P342">_xlfn.XLOOKUP(A342,Booking_data!$A$1:$A$6001,Booking_data!$I$1:$I$6001,"not Found")</f>
        <v>220</v>
      </c>
      <c r="Q342" s="1">
        <f t="shared" si="3"/>
        <v>880</v>
      </c>
      <c r="R342" s="1" t="str">
        <f t="array" ref="R342">_xlfn.XLOOKUP(A342,Booking_data!$A$1:$A$6001,Booking_data!$L$1:$L$6001,"Not Found")</f>
        <v>Debit Card</v>
      </c>
      <c r="S342" s="1">
        <f t="array" ref="S342">_xlfn.XLOOKUP(A342,Booking_data!$A$1:$A$6001,Booking_data!$N$1:$N$6001,"not Found")</f>
        <v>40</v>
      </c>
      <c r="T342" s="1" t="str">
        <f t="array" ref="T342">_xlfn.XLOOKUP(A342,Booking_data!$A$1:$A$6001,Booking_data!$O$1:$O$6001,"Not Found")</f>
        <v>Male</v>
      </c>
      <c r="U342" s="1" t="str">
        <f t="shared" si="4"/>
        <v>Middle Age</v>
      </c>
      <c r="V342" s="1" t="str">
        <f t="shared" si="5"/>
        <v>Medium Booking</v>
      </c>
    </row>
    <row r="343" ht="15.75" customHeight="1">
      <c r="A343" s="1" t="s">
        <v>657</v>
      </c>
      <c r="B343" s="6">
        <v>46046.0</v>
      </c>
      <c r="C343" s="6">
        <v>46052.0</v>
      </c>
      <c r="D343" s="7">
        <v>0.8854166666666666</v>
      </c>
      <c r="E343" s="1" t="str">
        <f t="shared" si="1"/>
        <v>Weekend</v>
      </c>
      <c r="F343" s="1" t="str">
        <f t="shared" si="2"/>
        <v>Jan</v>
      </c>
      <c r="G343" s="1" t="str">
        <f t="array" ref="G343">_xlfn.XLOOKUP(A343,Booking_data!$A$1:$A$6001,Booking_data!$D$1:$D$6001,"not found")</f>
        <v>M024</v>
      </c>
      <c r="H343" s="1" t="str">
        <f t="array" ref="H343">_xlfn.XLOOKUP(G343,Movies_data!$A$1:$A$41,Movies_data!$B$1:$B$41,"not found")</f>
        <v>Bhool Bhulaiyaa 2</v>
      </c>
      <c r="I343" s="1" t="str">
        <f t="array" ref="I343">_xlfn.XLOOKUP(G343,Movies_data!$A$1:$A$41,Movies_data!$D$1:$D$41,"not found")</f>
        <v>Comedy</v>
      </c>
      <c r="J343" s="1" t="str">
        <f t="array" ref="J343">_xlfn.XLOOKUP(G343,Movies_data!$A$1:$A$41,Movies_data!$C$1:$C$41,"not found")</f>
        <v>Hindi</v>
      </c>
      <c r="K343" s="1">
        <f t="array" ref="K343">_xlfn.XLOOKUP(G343,Movies_data!$A$1:$A$41,Movies_data!$H$1:$H$41,"Not Found")</f>
        <v>5.9</v>
      </c>
      <c r="L343" s="1" t="str">
        <f t="array" ref="L343">_xlfn.XLOOKUP(A343,Booking_data!$A$1:$A$6001,Booking_data!$E$1:$E$6001,"not Found")</f>
        <v>C081</v>
      </c>
      <c r="M343" s="1" t="str">
        <f t="array" ref="M343">_xlfn.XLOOKUP(L343,Cinemas_data!$A$1:$A$49,Cinemas_data!$I$1:$I$49,"not Found")</f>
        <v>#NAME?</v>
      </c>
      <c r="N343" s="1" t="str">
        <f t="array" ref="N343">_xlfn.XLOOKUP(L343,Cinemas_data!$A$1:$A$49,Cinemas_data!$C$1:$C$49,"not Found")</f>
        <v>Vijayawada</v>
      </c>
      <c r="O343" s="1">
        <f t="array" ref="O343">_xlfn.XLOOKUP(A343,Booking_data!$A$1:$A$6001,Booking_data!$H$1:$H$6001,"not found")</f>
        <v>3</v>
      </c>
      <c r="P343" s="1">
        <f t="array" ref="P343">_xlfn.XLOOKUP(A343,Booking_data!$A$1:$A$6001,Booking_data!$I$1:$I$6001,"not Found")</f>
        <v>200</v>
      </c>
      <c r="Q343" s="1">
        <f t="shared" si="3"/>
        <v>600</v>
      </c>
      <c r="R343" s="1" t="str">
        <f t="array" ref="R343">_xlfn.XLOOKUP(A343,Booking_data!$A$1:$A$6001,Booking_data!$L$1:$L$6001,"Not Found")</f>
        <v>Credit Card</v>
      </c>
      <c r="S343" s="1">
        <f t="array" ref="S343">_xlfn.XLOOKUP(A343,Booking_data!$A$1:$A$6001,Booking_data!$N$1:$N$6001,"not Found")</f>
        <v>31</v>
      </c>
      <c r="T343" s="1" t="str">
        <f t="array" ref="T343">_xlfn.XLOOKUP(A343,Booking_data!$A$1:$A$6001,Booking_data!$O$1:$O$6001,"Not Found")</f>
        <v>Other</v>
      </c>
      <c r="U343" s="1" t="str">
        <f t="shared" si="4"/>
        <v>Middle Age</v>
      </c>
      <c r="V343" s="1" t="str">
        <f t="shared" si="5"/>
        <v>Medium Booking</v>
      </c>
    </row>
    <row r="344" ht="15.75" customHeight="1">
      <c r="A344" s="1" t="s">
        <v>658</v>
      </c>
      <c r="B344" s="6">
        <v>46150.0</v>
      </c>
      <c r="C344" s="6">
        <v>46153.0</v>
      </c>
      <c r="D344" s="7">
        <v>0.6458333333333334</v>
      </c>
      <c r="E344" s="1" t="str">
        <f t="shared" si="1"/>
        <v>Weekday</v>
      </c>
      <c r="F344" s="1" t="str">
        <f t="shared" si="2"/>
        <v>May</v>
      </c>
      <c r="G344" s="1" t="str">
        <f t="array" ref="G344">_xlfn.XLOOKUP(A344,Booking_data!$A$1:$A$6001,Booking_data!$D$1:$D$6001,"not found")</f>
        <v>M006</v>
      </c>
      <c r="H344" s="1" t="str">
        <f t="array" ref="H344">_xlfn.XLOOKUP(G344,Movies_data!$A$1:$A$41,Movies_data!$B$1:$B$41,"not found")</f>
        <v>Maamannan</v>
      </c>
      <c r="I344" s="1" t="str">
        <f t="array" ref="I344">_xlfn.XLOOKUP(G344,Movies_data!$A$1:$A$41,Movies_data!$D$1:$D$41,"not found")</f>
        <v>Drama</v>
      </c>
      <c r="J344" s="1" t="str">
        <f t="array" ref="J344">_xlfn.XLOOKUP(G344,Movies_data!$A$1:$A$41,Movies_data!$C$1:$C$41,"not found")</f>
        <v>Tamil</v>
      </c>
      <c r="K344" s="1">
        <f t="array" ref="K344">_xlfn.XLOOKUP(G344,Movies_data!$A$1:$A$41,Movies_data!$H$1:$H$41,"Not Found")</f>
        <v>7.3</v>
      </c>
      <c r="L344" s="1" t="str">
        <f t="array" ref="L344">_xlfn.XLOOKUP(A344,Booking_data!$A$1:$A$6001,Booking_data!$E$1:$E$6001,"not Found")</f>
        <v>C061</v>
      </c>
      <c r="M344" s="1" t="str">
        <f t="array" ref="M344">_xlfn.XLOOKUP(L344,Cinemas_data!$A$1:$A$49,Cinemas_data!$I$1:$I$49,"not Found")</f>
        <v>#NAME?</v>
      </c>
      <c r="N344" s="1" t="str">
        <f t="array" ref="N344">_xlfn.XLOOKUP(L344,Cinemas_data!$A$1:$A$49,Cinemas_data!$C$1:$C$49,"not Found")</f>
        <v>Mysuru</v>
      </c>
      <c r="O344" s="1">
        <f t="array" ref="O344">_xlfn.XLOOKUP(A344,Booking_data!$A$1:$A$6001,Booking_data!$H$1:$H$6001,"not found")</f>
        <v>2</v>
      </c>
      <c r="P344" s="1">
        <f t="array" ref="P344">_xlfn.XLOOKUP(A344,Booking_data!$A$1:$A$6001,Booking_data!$I$1:$I$6001,"not Found")</f>
        <v>260</v>
      </c>
      <c r="Q344" s="1">
        <f t="shared" si="3"/>
        <v>520</v>
      </c>
      <c r="R344" s="1" t="str">
        <f t="array" ref="R344">_xlfn.XLOOKUP(A344,Booking_data!$A$1:$A$6001,Booking_data!$L$1:$L$6001,"Not Found")</f>
        <v>UPI</v>
      </c>
      <c r="S344" s="1">
        <f t="array" ref="S344">_xlfn.XLOOKUP(A344,Booking_data!$A$1:$A$6001,Booking_data!$N$1:$N$6001,"not Found")</f>
        <v>57</v>
      </c>
      <c r="T344" s="1" t="str">
        <f t="array" ref="T344">_xlfn.XLOOKUP(A344,Booking_data!$A$1:$A$6001,Booking_data!$O$1:$O$6001,"Not Found")</f>
        <v>Male</v>
      </c>
      <c r="U344" s="1" t="str">
        <f t="shared" si="4"/>
        <v>Above 45</v>
      </c>
      <c r="V344" s="1" t="str">
        <f t="shared" si="5"/>
        <v>Low Booking</v>
      </c>
    </row>
    <row r="345" ht="15.75" customHeight="1">
      <c r="A345" s="1" t="s">
        <v>659</v>
      </c>
      <c r="B345" s="6">
        <v>46196.0</v>
      </c>
      <c r="C345" s="6">
        <v>46203.0</v>
      </c>
      <c r="D345" s="7">
        <v>0.6458333333333334</v>
      </c>
      <c r="E345" s="1" t="str">
        <f t="shared" si="1"/>
        <v>Weekday</v>
      </c>
      <c r="F345" s="1" t="str">
        <f t="shared" si="2"/>
        <v>Jun</v>
      </c>
      <c r="G345" s="1" t="str">
        <f t="array" ref="G345">_xlfn.XLOOKUP(A345,Booking_data!$A$1:$A$6001,Booking_data!$D$1:$D$6001,"not found")</f>
        <v>M021</v>
      </c>
      <c r="H345" s="1" t="str">
        <f t="array" ref="H345">_xlfn.XLOOKUP(G345,Movies_data!$A$1:$A$41,Movies_data!$B$1:$B$41,"not found")</f>
        <v>Pathaan</v>
      </c>
      <c r="I345" s="1" t="str">
        <f t="array" ref="I345">_xlfn.XLOOKUP(G345,Movies_data!$A$1:$A$41,Movies_data!$D$1:$D$41,"not found")</f>
        <v>Action</v>
      </c>
      <c r="J345" s="1" t="str">
        <f t="array" ref="J345">_xlfn.XLOOKUP(G345,Movies_data!$A$1:$A$41,Movies_data!$C$1:$C$41,"not found")</f>
        <v>Hindi</v>
      </c>
      <c r="K345" s="1">
        <f t="array" ref="K345">_xlfn.XLOOKUP(G345,Movies_data!$A$1:$A$41,Movies_data!$H$1:$H$41,"Not Found")</f>
        <v>5.9</v>
      </c>
      <c r="L345" s="1" t="str">
        <f t="array" ref="L345">_xlfn.XLOOKUP(A345,Booking_data!$A$1:$A$6001,Booking_data!$E$1:$E$6001,"not Found")</f>
        <v>C122</v>
      </c>
      <c r="M345" s="1" t="str">
        <f t="array" ref="M345">_xlfn.XLOOKUP(L345,Cinemas_data!$A$1:$A$49,Cinemas_data!$I$1:$I$49,"not Found")</f>
        <v>#NAME?</v>
      </c>
      <c r="N345" s="1" t="str">
        <f t="array" ref="N345">_xlfn.XLOOKUP(L345,Cinemas_data!$A$1:$A$49,Cinemas_data!$C$1:$C$49,"not Found")</f>
        <v>Noida</v>
      </c>
      <c r="O345" s="1">
        <f t="array" ref="O345">_xlfn.XLOOKUP(A345,Booking_data!$A$1:$A$6001,Booking_data!$H$1:$H$6001,"not found")</f>
        <v>4</v>
      </c>
      <c r="P345" s="1">
        <f t="array" ref="P345">_xlfn.XLOOKUP(A345,Booking_data!$A$1:$A$6001,Booking_data!$I$1:$I$6001,"not Found")</f>
        <v>180</v>
      </c>
      <c r="Q345" s="1">
        <f t="shared" si="3"/>
        <v>720</v>
      </c>
      <c r="R345" s="1" t="str">
        <f t="array" ref="R345">_xlfn.XLOOKUP(A345,Booking_data!$A$1:$A$6001,Booking_data!$L$1:$L$6001,"Not Found")</f>
        <v>Credit Card</v>
      </c>
      <c r="S345" s="1">
        <f t="array" ref="S345">_xlfn.XLOOKUP(A345,Booking_data!$A$1:$A$6001,Booking_data!$N$1:$N$6001,"not Found")</f>
        <v>54</v>
      </c>
      <c r="T345" s="1" t="str">
        <f t="array" ref="T345">_xlfn.XLOOKUP(A345,Booking_data!$A$1:$A$6001,Booking_data!$O$1:$O$6001,"Not Found")</f>
        <v>Other</v>
      </c>
      <c r="U345" s="1" t="str">
        <f t="shared" si="4"/>
        <v>Above 45</v>
      </c>
      <c r="V345" s="1" t="str">
        <f t="shared" si="5"/>
        <v>Medium Booking</v>
      </c>
    </row>
    <row r="346" ht="15.75" customHeight="1">
      <c r="A346" s="1" t="s">
        <v>660</v>
      </c>
      <c r="B346" s="6">
        <v>46124.0</v>
      </c>
      <c r="C346" s="6">
        <v>46127.0</v>
      </c>
      <c r="D346" s="7">
        <v>0.8854166666666666</v>
      </c>
      <c r="E346" s="1" t="str">
        <f t="shared" si="1"/>
        <v>Weekend</v>
      </c>
      <c r="F346" s="1" t="str">
        <f t="shared" si="2"/>
        <v>Apr</v>
      </c>
      <c r="G346" s="1" t="str">
        <f t="array" ref="G346">_xlfn.XLOOKUP(A346,Booking_data!$A$1:$A$6001,Booking_data!$D$1:$D$6001,"not found")</f>
        <v>M028</v>
      </c>
      <c r="H346" s="1" t="str">
        <f t="array" ref="H346">_xlfn.XLOOKUP(G346,Movies_data!$A$1:$A$41,Movies_data!$B$1:$B$41,"not found")</f>
        <v>Kantara</v>
      </c>
      <c r="I346" s="1" t="str">
        <f t="array" ref="I346">_xlfn.XLOOKUP(G346,Movies_data!$A$1:$A$41,Movies_data!$D$1:$D$41,"not found")</f>
        <v>Action</v>
      </c>
      <c r="J346" s="1" t="str">
        <f t="array" ref="J346">_xlfn.XLOOKUP(G346,Movies_data!$A$1:$A$41,Movies_data!$C$1:$C$41,"not found")</f>
        <v>Kannada</v>
      </c>
      <c r="K346" s="1">
        <f t="array" ref="K346">_xlfn.XLOOKUP(G346,Movies_data!$A$1:$A$41,Movies_data!$H$1:$H$41,"Not Found")</f>
        <v>8.2</v>
      </c>
      <c r="L346" s="1" t="str">
        <f t="array" ref="L346">_xlfn.XLOOKUP(A346,Booking_data!$A$1:$A$6001,Booking_data!$E$1:$E$6001,"not Found")</f>
        <v>C033</v>
      </c>
      <c r="M346" s="1" t="str">
        <f t="array" ref="M346">_xlfn.XLOOKUP(L346,Cinemas_data!$A$1:$A$49,Cinemas_data!$I$1:$I$49,"not Found")</f>
        <v>#NAME?</v>
      </c>
      <c r="N346" s="1" t="str">
        <f t="array" ref="N346">_xlfn.XLOOKUP(L346,Cinemas_data!$A$1:$A$49,Cinemas_data!$C$1:$C$49,"not Found")</f>
        <v>Madurai</v>
      </c>
      <c r="O346" s="1">
        <f t="array" ref="O346">_xlfn.XLOOKUP(A346,Booking_data!$A$1:$A$6001,Booking_data!$H$1:$H$6001,"not found")</f>
        <v>3</v>
      </c>
      <c r="P346" s="1">
        <f t="array" ref="P346">_xlfn.XLOOKUP(A346,Booking_data!$A$1:$A$6001,Booking_data!$I$1:$I$6001,"not Found")</f>
        <v>180</v>
      </c>
      <c r="Q346" s="1">
        <f t="shared" si="3"/>
        <v>540</v>
      </c>
      <c r="R346" s="1" t="str">
        <f t="array" ref="R346">_xlfn.XLOOKUP(A346,Booking_data!$A$1:$A$6001,Booking_data!$L$1:$L$6001,"Not Found")</f>
        <v>Net Banking</v>
      </c>
      <c r="S346" s="1">
        <f t="array" ref="S346">_xlfn.XLOOKUP(A346,Booking_data!$A$1:$A$6001,Booking_data!$N$1:$N$6001,"not Found")</f>
        <v>20</v>
      </c>
      <c r="T346" s="1" t="str">
        <f t="array" ref="T346">_xlfn.XLOOKUP(A346,Booking_data!$A$1:$A$6001,Booking_data!$O$1:$O$6001,"Not Found")</f>
        <v>Other</v>
      </c>
      <c r="U346" s="1" t="str">
        <f t="shared" si="4"/>
        <v>Youngster</v>
      </c>
      <c r="V346" s="1" t="str">
        <f t="shared" si="5"/>
        <v>Medium Booking</v>
      </c>
    </row>
    <row r="347" ht="15.75" customHeight="1">
      <c r="A347" s="1" t="s">
        <v>661</v>
      </c>
      <c r="B347" s="6">
        <v>46140.0</v>
      </c>
      <c r="C347" s="6">
        <v>46141.0</v>
      </c>
      <c r="D347" s="7">
        <v>0.3958333333333333</v>
      </c>
      <c r="E347" s="1" t="str">
        <f t="shared" si="1"/>
        <v>Weekday</v>
      </c>
      <c r="F347" s="1" t="str">
        <f t="shared" si="2"/>
        <v>Apr</v>
      </c>
      <c r="G347" s="1" t="str">
        <f t="array" ref="G347">_xlfn.XLOOKUP(A347,Booking_data!$A$1:$A$6001,Booking_data!$D$1:$D$6001,"not found")</f>
        <v>M025</v>
      </c>
      <c r="H347" s="1" t="str">
        <f t="array" ref="H347">_xlfn.XLOOKUP(G347,Movies_data!$A$1:$A$41,Movies_data!$B$1:$B$41,"not found")</f>
        <v>Rocky Aur Rani Kii Prem Kahaani</v>
      </c>
      <c r="I347" s="1" t="str">
        <f t="array" ref="I347">_xlfn.XLOOKUP(G347,Movies_data!$A$1:$A$41,Movies_data!$D$1:$D$41,"not found")</f>
        <v>Romance</v>
      </c>
      <c r="J347" s="1" t="str">
        <f t="array" ref="J347">_xlfn.XLOOKUP(G347,Movies_data!$A$1:$A$41,Movies_data!$C$1:$C$41,"not found")</f>
        <v>Hindi</v>
      </c>
      <c r="K347" s="1">
        <f t="array" ref="K347">_xlfn.XLOOKUP(G347,Movies_data!$A$1:$A$41,Movies_data!$H$1:$H$41,"Not Found")</f>
        <v>6.8</v>
      </c>
      <c r="L347" s="1" t="str">
        <f t="array" ref="L347">_xlfn.XLOOKUP(A347,Booking_data!$A$1:$A$6001,Booking_data!$E$1:$E$6001,"not Found")</f>
        <v>C103</v>
      </c>
      <c r="M347" s="1" t="str">
        <f t="array" ref="M347">_xlfn.XLOOKUP(L347,Cinemas_data!$A$1:$A$49,Cinemas_data!$I$1:$I$49,"not Found")</f>
        <v>#NAME?</v>
      </c>
      <c r="N347" s="1" t="str">
        <f t="array" ref="N347">_xlfn.XLOOKUP(L347,Cinemas_data!$A$1:$A$49,Cinemas_data!$C$1:$C$49,"not Found")</f>
        <v>Pune</v>
      </c>
      <c r="O347" s="1">
        <f t="array" ref="O347">_xlfn.XLOOKUP(A347,Booking_data!$A$1:$A$6001,Booking_data!$H$1:$H$6001,"not found")</f>
        <v>4</v>
      </c>
      <c r="P347" s="1">
        <f t="array" ref="P347">_xlfn.XLOOKUP(A347,Booking_data!$A$1:$A$6001,Booking_data!$I$1:$I$6001,"not Found")</f>
        <v>180</v>
      </c>
      <c r="Q347" s="1">
        <f t="shared" si="3"/>
        <v>720</v>
      </c>
      <c r="R347" s="1" t="str">
        <f t="array" ref="R347">_xlfn.XLOOKUP(A347,Booking_data!$A$1:$A$6001,Booking_data!$L$1:$L$6001,"Not Found")</f>
        <v>Debit Card</v>
      </c>
      <c r="S347" s="1">
        <f t="array" ref="S347">_xlfn.XLOOKUP(A347,Booking_data!$A$1:$A$6001,Booking_data!$N$1:$N$6001,"not Found")</f>
        <v>55</v>
      </c>
      <c r="T347" s="1" t="str">
        <f t="array" ref="T347">_xlfn.XLOOKUP(A347,Booking_data!$A$1:$A$6001,Booking_data!$O$1:$O$6001,"Not Found")</f>
        <v>Other</v>
      </c>
      <c r="U347" s="1" t="str">
        <f t="shared" si="4"/>
        <v>Above 45</v>
      </c>
      <c r="V347" s="1" t="str">
        <f t="shared" si="5"/>
        <v>Medium Booking</v>
      </c>
    </row>
    <row r="348" ht="15.75" customHeight="1">
      <c r="A348" s="1" t="s">
        <v>662</v>
      </c>
      <c r="B348" s="6">
        <v>46070.0</v>
      </c>
      <c r="C348" s="6">
        <v>46074.0</v>
      </c>
      <c r="D348" s="7">
        <v>0.9375</v>
      </c>
      <c r="E348" s="1" t="str">
        <f t="shared" si="1"/>
        <v>Weekday</v>
      </c>
      <c r="F348" s="1" t="str">
        <f t="shared" si="2"/>
        <v>Feb</v>
      </c>
      <c r="G348" s="1" t="str">
        <f t="array" ref="G348">_xlfn.XLOOKUP(A348,Booking_data!$A$1:$A$6001,Booking_data!$D$1:$D$6001,"not found")</f>
        <v>M006</v>
      </c>
      <c r="H348" s="1" t="str">
        <f t="array" ref="H348">_xlfn.XLOOKUP(G348,Movies_data!$A$1:$A$41,Movies_data!$B$1:$B$41,"not found")</f>
        <v>Maamannan</v>
      </c>
      <c r="I348" s="1" t="str">
        <f t="array" ref="I348">_xlfn.XLOOKUP(G348,Movies_data!$A$1:$A$41,Movies_data!$D$1:$D$41,"not found")</f>
        <v>Drama</v>
      </c>
      <c r="J348" s="1" t="str">
        <f t="array" ref="J348">_xlfn.XLOOKUP(G348,Movies_data!$A$1:$A$41,Movies_data!$C$1:$C$41,"not found")</f>
        <v>Tamil</v>
      </c>
      <c r="K348" s="1">
        <f t="array" ref="K348">_xlfn.XLOOKUP(G348,Movies_data!$A$1:$A$41,Movies_data!$H$1:$H$41,"Not Found")</f>
        <v>7.3</v>
      </c>
      <c r="L348" s="1" t="str">
        <f t="array" ref="L348">_xlfn.XLOOKUP(A348,Booking_data!$A$1:$A$6001,Booking_data!$E$1:$E$6001,"not Found")</f>
        <v>C111</v>
      </c>
      <c r="M348" s="1" t="str">
        <f t="array" ref="M348">_xlfn.XLOOKUP(L348,Cinemas_data!$A$1:$A$49,Cinemas_data!$I$1:$I$49,"not Found")</f>
        <v>#NAME?</v>
      </c>
      <c r="N348" s="1" t="str">
        <f t="array" ref="N348">_xlfn.XLOOKUP(L348,Cinemas_data!$A$1:$A$49,Cinemas_data!$C$1:$C$49,"not Found")</f>
        <v>Delhi</v>
      </c>
      <c r="O348" s="1">
        <f t="array" ref="O348">_xlfn.XLOOKUP(A348,Booking_data!$A$1:$A$6001,Booking_data!$H$1:$H$6001,"not found")</f>
        <v>2</v>
      </c>
      <c r="P348" s="1">
        <f t="array" ref="P348">_xlfn.XLOOKUP(A348,Booking_data!$A$1:$A$6001,Booking_data!$I$1:$I$6001,"not Found")</f>
        <v>360</v>
      </c>
      <c r="Q348" s="1">
        <f t="shared" si="3"/>
        <v>720</v>
      </c>
      <c r="R348" s="1" t="str">
        <f t="array" ref="R348">_xlfn.XLOOKUP(A348,Booking_data!$A$1:$A$6001,Booking_data!$L$1:$L$6001,"Not Found")</f>
        <v>Debit Card</v>
      </c>
      <c r="S348" s="1">
        <f t="array" ref="S348">_xlfn.XLOOKUP(A348,Booking_data!$A$1:$A$6001,Booking_data!$N$1:$N$6001,"not Found")</f>
        <v>44</v>
      </c>
      <c r="T348" s="1" t="str">
        <f t="array" ref="T348">_xlfn.XLOOKUP(A348,Booking_data!$A$1:$A$6001,Booking_data!$O$1:$O$6001,"Not Found")</f>
        <v>Female</v>
      </c>
      <c r="U348" s="1" t="str">
        <f t="shared" si="4"/>
        <v>Middle Age</v>
      </c>
      <c r="V348" s="1" t="str">
        <f t="shared" si="5"/>
        <v>Low Booking</v>
      </c>
    </row>
    <row r="349" ht="15.75" customHeight="1">
      <c r="A349" s="1" t="s">
        <v>663</v>
      </c>
      <c r="B349" s="6">
        <v>46138.0</v>
      </c>
      <c r="C349" s="6">
        <v>46140.0</v>
      </c>
      <c r="D349" s="7">
        <v>0.7708333333333334</v>
      </c>
      <c r="E349" s="1" t="str">
        <f t="shared" si="1"/>
        <v>Weekend</v>
      </c>
      <c r="F349" s="1" t="str">
        <f t="shared" si="2"/>
        <v>Apr</v>
      </c>
      <c r="G349" s="1" t="str">
        <f t="array" ref="G349">_xlfn.XLOOKUP(A349,Booking_data!$A$1:$A$6001,Booking_data!$D$1:$D$6001,"not found")</f>
        <v>M019</v>
      </c>
      <c r="H349" s="1" t="str">
        <f t="array" ref="H349">_xlfn.XLOOKUP(G349,Movies_data!$A$1:$A$41,Movies_data!$B$1:$B$41,"not found")</f>
        <v>Animal</v>
      </c>
      <c r="I349" s="1" t="str">
        <f t="array" ref="I349">_xlfn.XLOOKUP(G349,Movies_data!$A$1:$A$41,Movies_data!$D$1:$D$41,"not found")</f>
        <v>Drama</v>
      </c>
      <c r="J349" s="1" t="str">
        <f t="array" ref="J349">_xlfn.XLOOKUP(G349,Movies_data!$A$1:$A$41,Movies_data!$C$1:$C$41,"not found")</f>
        <v>Hindi</v>
      </c>
      <c r="K349" s="1">
        <f t="array" ref="K349">_xlfn.XLOOKUP(G349,Movies_data!$A$1:$A$41,Movies_data!$H$1:$H$41,"Not Found")</f>
        <v>6.1</v>
      </c>
      <c r="L349" s="1" t="str">
        <f t="array" ref="L349">_xlfn.XLOOKUP(A349,Booking_data!$A$1:$A$6001,Booking_data!$E$1:$E$6001,"not Found")</f>
        <v>C131</v>
      </c>
      <c r="M349" s="1" t="str">
        <f t="array" ref="M349">_xlfn.XLOOKUP(L349,Cinemas_data!$A$1:$A$49,Cinemas_data!$I$1:$I$49,"not Found")</f>
        <v>#NAME?</v>
      </c>
      <c r="N349" s="1" t="str">
        <f t="array" ref="N349">_xlfn.XLOOKUP(L349,Cinemas_data!$A$1:$A$49,Cinemas_data!$C$1:$C$49,"not Found")</f>
        <v>Kolkata</v>
      </c>
      <c r="O349" s="1">
        <f t="array" ref="O349">_xlfn.XLOOKUP(A349,Booking_data!$A$1:$A$6001,Booking_data!$H$1:$H$6001,"not found")</f>
        <v>4</v>
      </c>
      <c r="P349" s="1">
        <f t="array" ref="P349">_xlfn.XLOOKUP(A349,Booking_data!$A$1:$A$6001,Booking_data!$I$1:$I$6001,"not Found")</f>
        <v>160</v>
      </c>
      <c r="Q349" s="1">
        <f t="shared" si="3"/>
        <v>640</v>
      </c>
      <c r="R349" s="1" t="str">
        <f t="array" ref="R349">_xlfn.XLOOKUP(A349,Booking_data!$A$1:$A$6001,Booking_data!$L$1:$L$6001,"Not Found")</f>
        <v>Credit Card</v>
      </c>
      <c r="S349" s="1">
        <f t="array" ref="S349">_xlfn.XLOOKUP(A349,Booking_data!$A$1:$A$6001,Booking_data!$N$1:$N$6001,"not Found")</f>
        <v>53</v>
      </c>
      <c r="T349" s="1" t="str">
        <f t="array" ref="T349">_xlfn.XLOOKUP(A349,Booking_data!$A$1:$A$6001,Booking_data!$O$1:$O$6001,"Not Found")</f>
        <v>Male</v>
      </c>
      <c r="U349" s="1" t="str">
        <f t="shared" si="4"/>
        <v>Above 45</v>
      </c>
      <c r="V349" s="1" t="str">
        <f t="shared" si="5"/>
        <v>Medium Booking</v>
      </c>
    </row>
    <row r="350" ht="15.75" customHeight="1">
      <c r="A350" s="1" t="s">
        <v>664</v>
      </c>
      <c r="B350" s="6">
        <v>46144.0</v>
      </c>
      <c r="C350" s="6">
        <v>46144.0</v>
      </c>
      <c r="D350" s="7">
        <v>0.7708333333333334</v>
      </c>
      <c r="E350" s="1" t="str">
        <f t="shared" si="1"/>
        <v>Weekend</v>
      </c>
      <c r="F350" s="1" t="str">
        <f t="shared" si="2"/>
        <v>May</v>
      </c>
      <c r="G350" s="1" t="str">
        <f t="array" ref="G350">_xlfn.XLOOKUP(A350,Booking_data!$A$1:$A$6001,Booking_data!$D$1:$D$6001,"not found")</f>
        <v>M005</v>
      </c>
      <c r="H350" s="1" t="str">
        <f t="array" ref="H350">_xlfn.XLOOKUP(G350,Movies_data!$A$1:$A$41,Movies_data!$B$1:$B$41,"not found")</f>
        <v>Ponniyin Selvan II</v>
      </c>
      <c r="I350" s="1" t="str">
        <f t="array" ref="I350">_xlfn.XLOOKUP(G350,Movies_data!$A$1:$A$41,Movies_data!$D$1:$D$41,"not found")</f>
        <v>Drama</v>
      </c>
      <c r="J350" s="1" t="str">
        <f t="array" ref="J350">_xlfn.XLOOKUP(G350,Movies_data!$A$1:$A$41,Movies_data!$C$1:$C$41,"not found")</f>
        <v>Tamil</v>
      </c>
      <c r="K350" s="1">
        <f t="array" ref="K350">_xlfn.XLOOKUP(G350,Movies_data!$A$1:$A$41,Movies_data!$H$1:$H$41,"Not Found")</f>
        <v>7.3</v>
      </c>
      <c r="L350" s="1" t="str">
        <f t="array" ref="L350">_xlfn.XLOOKUP(A350,Booking_data!$A$1:$A$6001,Booking_data!$E$1:$E$6001,"not Found")</f>
        <v>C112</v>
      </c>
      <c r="M350" s="1" t="str">
        <f t="array" ref="M350">_xlfn.XLOOKUP(L350,Cinemas_data!$A$1:$A$49,Cinemas_data!$I$1:$I$49,"not Found")</f>
        <v>#NAME?</v>
      </c>
      <c r="N350" s="1" t="str">
        <f t="array" ref="N350">_xlfn.XLOOKUP(L350,Cinemas_data!$A$1:$A$49,Cinemas_data!$C$1:$C$49,"not Found")</f>
        <v>Delhi</v>
      </c>
      <c r="O350" s="1">
        <f t="array" ref="O350">_xlfn.XLOOKUP(A350,Booking_data!$A$1:$A$6001,Booking_data!$H$1:$H$6001,"not found")</f>
        <v>6</v>
      </c>
      <c r="P350" s="1">
        <f t="array" ref="P350">_xlfn.XLOOKUP(A350,Booking_data!$A$1:$A$6001,Booking_data!$I$1:$I$6001,"not Found")</f>
        <v>240</v>
      </c>
      <c r="Q350" s="1">
        <f t="shared" si="3"/>
        <v>1440</v>
      </c>
      <c r="R350" s="1" t="str">
        <f t="array" ref="R350">_xlfn.XLOOKUP(A350,Booking_data!$A$1:$A$6001,Booking_data!$L$1:$L$6001,"Not Found")</f>
        <v>Debit Card</v>
      </c>
      <c r="S350" s="1">
        <f t="array" ref="S350">_xlfn.XLOOKUP(A350,Booking_data!$A$1:$A$6001,Booking_data!$N$1:$N$6001,"not Found")</f>
        <v>38</v>
      </c>
      <c r="T350" s="1" t="str">
        <f t="array" ref="T350">_xlfn.XLOOKUP(A350,Booking_data!$A$1:$A$6001,Booking_data!$O$1:$O$6001,"Not Found")</f>
        <v>Other</v>
      </c>
      <c r="U350" s="1" t="str">
        <f t="shared" si="4"/>
        <v>Middle Age</v>
      </c>
      <c r="V350" s="1" t="str">
        <f t="shared" si="5"/>
        <v>High Booking</v>
      </c>
    </row>
    <row r="351" ht="15.75" customHeight="1">
      <c r="A351" s="1" t="s">
        <v>665</v>
      </c>
      <c r="B351" s="6">
        <v>46124.0</v>
      </c>
      <c r="C351" s="6">
        <v>46125.0</v>
      </c>
      <c r="D351" s="7">
        <v>0.9375</v>
      </c>
      <c r="E351" s="1" t="str">
        <f t="shared" si="1"/>
        <v>Weekend</v>
      </c>
      <c r="F351" s="1" t="str">
        <f t="shared" si="2"/>
        <v>Apr</v>
      </c>
      <c r="G351" s="1" t="str">
        <f t="array" ref="G351">_xlfn.XLOOKUP(A351,Booking_data!$A$1:$A$6001,Booking_data!$D$1:$D$6001,"not found")</f>
        <v>M025</v>
      </c>
      <c r="H351" s="1" t="str">
        <f t="array" ref="H351">_xlfn.XLOOKUP(G351,Movies_data!$A$1:$A$41,Movies_data!$B$1:$B$41,"not found")</f>
        <v>Rocky Aur Rani Kii Prem Kahaani</v>
      </c>
      <c r="I351" s="1" t="str">
        <f t="array" ref="I351">_xlfn.XLOOKUP(G351,Movies_data!$A$1:$A$41,Movies_data!$D$1:$D$41,"not found")</f>
        <v>Romance</v>
      </c>
      <c r="J351" s="1" t="str">
        <f t="array" ref="J351">_xlfn.XLOOKUP(G351,Movies_data!$A$1:$A$41,Movies_data!$C$1:$C$41,"not found")</f>
        <v>Hindi</v>
      </c>
      <c r="K351" s="1">
        <f t="array" ref="K351">_xlfn.XLOOKUP(G351,Movies_data!$A$1:$A$41,Movies_data!$H$1:$H$41,"Not Found")</f>
        <v>6.8</v>
      </c>
      <c r="L351" s="1" t="str">
        <f t="array" ref="L351">_xlfn.XLOOKUP(A351,Booking_data!$A$1:$A$6001,Booking_data!$E$1:$E$6001,"not Found")</f>
        <v>C021</v>
      </c>
      <c r="M351" s="1" t="str">
        <f t="array" ref="M351">_xlfn.XLOOKUP(L351,Cinemas_data!$A$1:$A$49,Cinemas_data!$I$1:$I$49,"not Found")</f>
        <v>#NAME?</v>
      </c>
      <c r="N351" s="1" t="str">
        <f t="array" ref="N351">_xlfn.XLOOKUP(L351,Cinemas_data!$A$1:$A$49,Cinemas_data!$C$1:$C$49,"not Found")</f>
        <v>Coimbatore</v>
      </c>
      <c r="O351" s="1">
        <f t="array" ref="O351">_xlfn.XLOOKUP(A351,Booking_data!$A$1:$A$6001,Booking_data!$H$1:$H$6001,"not found")</f>
        <v>4</v>
      </c>
      <c r="P351" s="1">
        <f t="array" ref="P351">_xlfn.XLOOKUP(A351,Booking_data!$A$1:$A$6001,Booking_data!$I$1:$I$6001,"not Found")</f>
        <v>220</v>
      </c>
      <c r="Q351" s="1">
        <f t="shared" si="3"/>
        <v>880</v>
      </c>
      <c r="R351" s="1" t="str">
        <f t="array" ref="R351">_xlfn.XLOOKUP(A351,Booking_data!$A$1:$A$6001,Booking_data!$L$1:$L$6001,"Not Found")</f>
        <v>Debit Card</v>
      </c>
      <c r="S351" s="1">
        <f t="array" ref="S351">_xlfn.XLOOKUP(A351,Booking_data!$A$1:$A$6001,Booking_data!$N$1:$N$6001,"not Found")</f>
        <v>46</v>
      </c>
      <c r="T351" s="1" t="str">
        <f t="array" ref="T351">_xlfn.XLOOKUP(A351,Booking_data!$A$1:$A$6001,Booking_data!$O$1:$O$6001,"Not Found")</f>
        <v>Female</v>
      </c>
      <c r="U351" s="1" t="str">
        <f t="shared" si="4"/>
        <v>Above 45</v>
      </c>
      <c r="V351" s="1" t="str">
        <f t="shared" si="5"/>
        <v>Medium Booking</v>
      </c>
    </row>
    <row r="352" ht="15.75" customHeight="1">
      <c r="A352" s="1" t="s">
        <v>666</v>
      </c>
      <c r="B352" s="6">
        <v>46166.0</v>
      </c>
      <c r="C352" s="6">
        <v>46170.0</v>
      </c>
      <c r="D352" s="7">
        <v>0.8854166666666666</v>
      </c>
      <c r="E352" s="1" t="str">
        <f t="shared" si="1"/>
        <v>Weekend</v>
      </c>
      <c r="F352" s="1" t="str">
        <f t="shared" si="2"/>
        <v>May</v>
      </c>
      <c r="G352" s="1" t="str">
        <f t="array" ref="G352">_xlfn.XLOOKUP(A352,Booking_data!$A$1:$A$6001,Booking_data!$D$1:$D$6001,"not found")</f>
        <v>M009</v>
      </c>
      <c r="H352" s="1" t="str">
        <f t="array" ref="H352">_xlfn.XLOOKUP(G352,Movies_data!$A$1:$A$41,Movies_data!$B$1:$B$41,"not found")</f>
        <v>Amaran</v>
      </c>
      <c r="I352" s="1" t="str">
        <f t="array" ref="I352">_xlfn.XLOOKUP(G352,Movies_data!$A$1:$A$41,Movies_data!$D$1:$D$41,"not found")</f>
        <v>Biography</v>
      </c>
      <c r="J352" s="1" t="str">
        <f t="array" ref="J352">_xlfn.XLOOKUP(G352,Movies_data!$A$1:$A$41,Movies_data!$C$1:$C$41,"not found")</f>
        <v>Tamil</v>
      </c>
      <c r="K352" s="1">
        <f t="array" ref="K352">_xlfn.XLOOKUP(G352,Movies_data!$A$1:$A$41,Movies_data!$H$1:$H$41,"Not Found")</f>
        <v>8.3</v>
      </c>
      <c r="L352" s="1" t="str">
        <f t="array" ref="L352">_xlfn.XLOOKUP(A352,Booking_data!$A$1:$A$6001,Booking_data!$E$1:$E$6001,"not Found")</f>
        <v>C093</v>
      </c>
      <c r="M352" s="1" t="str">
        <f t="array" ref="M352">_xlfn.XLOOKUP(L352,Cinemas_data!$A$1:$A$49,Cinemas_data!$I$1:$I$49,"not Found")</f>
        <v>#NAME?</v>
      </c>
      <c r="N352" s="1" t="str">
        <f t="array" ref="N352">_xlfn.XLOOKUP(L352,Cinemas_data!$A$1:$A$49,Cinemas_data!$C$1:$C$49,"not Found")</f>
        <v>Mumbai</v>
      </c>
      <c r="O352" s="1">
        <f t="array" ref="O352">_xlfn.XLOOKUP(A352,Booking_data!$A$1:$A$6001,Booking_data!$H$1:$H$6001,"not found")</f>
        <v>2</v>
      </c>
      <c r="P352" s="1">
        <f t="array" ref="P352">_xlfn.XLOOKUP(A352,Booking_data!$A$1:$A$6001,Booking_data!$I$1:$I$6001,"not Found")</f>
        <v>240</v>
      </c>
      <c r="Q352" s="1">
        <f t="shared" si="3"/>
        <v>480</v>
      </c>
      <c r="R352" s="1" t="str">
        <f t="array" ref="R352">_xlfn.XLOOKUP(A352,Booking_data!$A$1:$A$6001,Booking_data!$L$1:$L$6001,"Not Found")</f>
        <v>Credit Card</v>
      </c>
      <c r="S352" s="1">
        <f t="array" ref="S352">_xlfn.XLOOKUP(A352,Booking_data!$A$1:$A$6001,Booking_data!$N$1:$N$6001,"not Found")</f>
        <v>54</v>
      </c>
      <c r="T352" s="1" t="str">
        <f t="array" ref="T352">_xlfn.XLOOKUP(A352,Booking_data!$A$1:$A$6001,Booking_data!$O$1:$O$6001,"Not Found")</f>
        <v>Female</v>
      </c>
      <c r="U352" s="1" t="str">
        <f t="shared" si="4"/>
        <v>Above 45</v>
      </c>
      <c r="V352" s="1" t="str">
        <f t="shared" si="5"/>
        <v>Low Booking</v>
      </c>
    </row>
    <row r="353" ht="15.75" customHeight="1">
      <c r="A353" s="1" t="s">
        <v>667</v>
      </c>
      <c r="B353" s="6">
        <v>46106.0</v>
      </c>
      <c r="C353" s="6">
        <v>46113.0</v>
      </c>
      <c r="D353" s="7">
        <v>0.53125</v>
      </c>
      <c r="E353" s="1" t="str">
        <f t="shared" si="1"/>
        <v>Weekday</v>
      </c>
      <c r="F353" s="1" t="str">
        <f t="shared" si="2"/>
        <v>Mar</v>
      </c>
      <c r="G353" s="1" t="str">
        <f t="array" ref="G353">_xlfn.XLOOKUP(A353,Booking_data!$A$1:$A$6001,Booking_data!$D$1:$D$6001,"not found")</f>
        <v>M029</v>
      </c>
      <c r="H353" s="1" t="str">
        <f t="array" ref="H353">_xlfn.XLOOKUP(G353,Movies_data!$A$1:$A$41,Movies_data!$B$1:$B$41,"not found")</f>
        <v>777 Charlie</v>
      </c>
      <c r="I353" s="1" t="str">
        <f t="array" ref="I353">_xlfn.XLOOKUP(G353,Movies_data!$A$1:$A$41,Movies_data!$D$1:$D$41,"not found")</f>
        <v>Adventure</v>
      </c>
      <c r="J353" s="1" t="str">
        <f t="array" ref="J353">_xlfn.XLOOKUP(G353,Movies_data!$A$1:$A$41,Movies_data!$C$1:$C$41,"not found")</f>
        <v>Kannada</v>
      </c>
      <c r="K353" s="1">
        <f t="array" ref="K353">_xlfn.XLOOKUP(G353,Movies_data!$A$1:$A$41,Movies_data!$H$1:$H$41,"Not Found")</f>
        <v>8.7</v>
      </c>
      <c r="L353" s="1" t="str">
        <f t="array" ref="L353">_xlfn.XLOOKUP(A353,Booking_data!$A$1:$A$6001,Booking_data!$E$1:$E$6001,"not Found")</f>
        <v>C102</v>
      </c>
      <c r="M353" s="1" t="str">
        <f t="array" ref="M353">_xlfn.XLOOKUP(L353,Cinemas_data!$A$1:$A$49,Cinemas_data!$I$1:$I$49,"not Found")</f>
        <v>#NAME?</v>
      </c>
      <c r="N353" s="1" t="str">
        <f t="array" ref="N353">_xlfn.XLOOKUP(L353,Cinemas_data!$A$1:$A$49,Cinemas_data!$C$1:$C$49,"not Found")</f>
        <v>Pune</v>
      </c>
      <c r="O353" s="1">
        <f t="array" ref="O353">_xlfn.XLOOKUP(A353,Booking_data!$A$1:$A$6001,Booking_data!$H$1:$H$6001,"not found")</f>
        <v>2</v>
      </c>
      <c r="P353" s="1">
        <f t="array" ref="P353">_xlfn.XLOOKUP(A353,Booking_data!$A$1:$A$6001,Booking_data!$I$1:$I$6001,"not Found")</f>
        <v>220</v>
      </c>
      <c r="Q353" s="1">
        <f t="shared" si="3"/>
        <v>440</v>
      </c>
      <c r="R353" s="1" t="str">
        <f t="array" ref="R353">_xlfn.XLOOKUP(A353,Booking_data!$A$1:$A$6001,Booking_data!$L$1:$L$6001,"Not Found")</f>
        <v>Net Banking</v>
      </c>
      <c r="S353" s="1">
        <f t="array" ref="S353">_xlfn.XLOOKUP(A353,Booking_data!$A$1:$A$6001,Booking_data!$N$1:$N$6001,"not Found")</f>
        <v>27</v>
      </c>
      <c r="T353" s="1" t="str">
        <f t="array" ref="T353">_xlfn.XLOOKUP(A353,Booking_data!$A$1:$A$6001,Booking_data!$O$1:$O$6001,"Not Found")</f>
        <v>Other</v>
      </c>
      <c r="U353" s="1" t="str">
        <f t="shared" si="4"/>
        <v>Youngster</v>
      </c>
      <c r="V353" s="1" t="str">
        <f t="shared" si="5"/>
        <v>Low Booking</v>
      </c>
    </row>
    <row r="354" ht="15.75" customHeight="1">
      <c r="A354" s="1" t="s">
        <v>668</v>
      </c>
      <c r="B354" s="6">
        <v>46041.0</v>
      </c>
      <c r="C354" s="6">
        <v>46042.0</v>
      </c>
      <c r="D354" s="7">
        <v>0.7708333333333334</v>
      </c>
      <c r="E354" s="1" t="str">
        <f t="shared" si="1"/>
        <v>Weekday</v>
      </c>
      <c r="F354" s="1" t="str">
        <f t="shared" si="2"/>
        <v>Jan</v>
      </c>
      <c r="G354" s="1" t="str">
        <f t="array" ref="G354">_xlfn.XLOOKUP(A354,Booking_data!$A$1:$A$6001,Booking_data!$D$1:$D$6001,"not found")</f>
        <v>M005</v>
      </c>
      <c r="H354" s="1" t="str">
        <f t="array" ref="H354">_xlfn.XLOOKUP(G354,Movies_data!$A$1:$A$41,Movies_data!$B$1:$B$41,"not found")</f>
        <v>Ponniyin Selvan II</v>
      </c>
      <c r="I354" s="1" t="str">
        <f t="array" ref="I354">_xlfn.XLOOKUP(G354,Movies_data!$A$1:$A$41,Movies_data!$D$1:$D$41,"not found")</f>
        <v>Drama</v>
      </c>
      <c r="J354" s="1" t="str">
        <f t="array" ref="J354">_xlfn.XLOOKUP(G354,Movies_data!$A$1:$A$41,Movies_data!$C$1:$C$41,"not found")</f>
        <v>Tamil</v>
      </c>
      <c r="K354" s="1">
        <f t="array" ref="K354">_xlfn.XLOOKUP(G354,Movies_data!$A$1:$A$41,Movies_data!$H$1:$H$41,"Not Found")</f>
        <v>7.3</v>
      </c>
      <c r="L354" s="1" t="str">
        <f t="array" ref="L354">_xlfn.XLOOKUP(A354,Booking_data!$A$1:$A$6001,Booking_data!$E$1:$E$6001,"not Found")</f>
        <v>C053</v>
      </c>
      <c r="M354" s="1" t="str">
        <f t="array" ref="M354">_xlfn.XLOOKUP(L354,Cinemas_data!$A$1:$A$49,Cinemas_data!$I$1:$I$49,"not Found")</f>
        <v>#NAME?</v>
      </c>
      <c r="N354" s="1" t="str">
        <f t="array" ref="N354">_xlfn.XLOOKUP(L354,Cinemas_data!$A$1:$A$49,Cinemas_data!$C$1:$C$49,"not Found")</f>
        <v>Bengaluru</v>
      </c>
      <c r="O354" s="1">
        <f t="array" ref="O354">_xlfn.XLOOKUP(A354,Booking_data!$A$1:$A$6001,Booking_data!$H$1:$H$6001,"not found")</f>
        <v>2</v>
      </c>
      <c r="P354" s="1">
        <f t="array" ref="P354">_xlfn.XLOOKUP(A354,Booking_data!$A$1:$A$6001,Booking_data!$I$1:$I$6001,"not Found")</f>
        <v>260</v>
      </c>
      <c r="Q354" s="1">
        <f t="shared" si="3"/>
        <v>520</v>
      </c>
      <c r="R354" s="1" t="str">
        <f t="array" ref="R354">_xlfn.XLOOKUP(A354,Booking_data!$A$1:$A$6001,Booking_data!$L$1:$L$6001,"Not Found")</f>
        <v>Net Banking</v>
      </c>
      <c r="S354" s="1">
        <f t="array" ref="S354">_xlfn.XLOOKUP(A354,Booking_data!$A$1:$A$6001,Booking_data!$N$1:$N$6001,"not Found")</f>
        <v>59</v>
      </c>
      <c r="T354" s="1" t="str">
        <f t="array" ref="T354">_xlfn.XLOOKUP(A354,Booking_data!$A$1:$A$6001,Booking_data!$O$1:$O$6001,"Not Found")</f>
        <v>Female</v>
      </c>
      <c r="U354" s="1" t="str">
        <f t="shared" si="4"/>
        <v>Above 45</v>
      </c>
      <c r="V354" s="1" t="str">
        <f t="shared" si="5"/>
        <v>Low Booking</v>
      </c>
    </row>
    <row r="355" ht="15.75" customHeight="1">
      <c r="A355" s="1" t="s">
        <v>669</v>
      </c>
      <c r="B355" s="6">
        <v>46128.0</v>
      </c>
      <c r="C355" s="6">
        <v>46130.0</v>
      </c>
      <c r="D355" s="7">
        <v>0.53125</v>
      </c>
      <c r="E355" s="1" t="str">
        <f t="shared" si="1"/>
        <v>Weekday</v>
      </c>
      <c r="F355" s="1" t="str">
        <f t="shared" si="2"/>
        <v>Apr</v>
      </c>
      <c r="G355" s="1" t="str">
        <f t="array" ref="G355">_xlfn.XLOOKUP(A355,Booking_data!$A$1:$A$6001,Booking_data!$D$1:$D$6001,"not found")</f>
        <v>M005</v>
      </c>
      <c r="H355" s="1" t="str">
        <f t="array" ref="H355">_xlfn.XLOOKUP(G355,Movies_data!$A$1:$A$41,Movies_data!$B$1:$B$41,"not found")</f>
        <v>Ponniyin Selvan II</v>
      </c>
      <c r="I355" s="1" t="str">
        <f t="array" ref="I355">_xlfn.XLOOKUP(G355,Movies_data!$A$1:$A$41,Movies_data!$D$1:$D$41,"not found")</f>
        <v>Drama</v>
      </c>
      <c r="J355" s="1" t="str">
        <f t="array" ref="J355">_xlfn.XLOOKUP(G355,Movies_data!$A$1:$A$41,Movies_data!$C$1:$C$41,"not found")</f>
        <v>Tamil</v>
      </c>
      <c r="K355" s="1">
        <f t="array" ref="K355">_xlfn.XLOOKUP(G355,Movies_data!$A$1:$A$41,Movies_data!$H$1:$H$41,"Not Found")</f>
        <v>7.3</v>
      </c>
      <c r="L355" s="1" t="str">
        <f t="array" ref="L355">_xlfn.XLOOKUP(A355,Booking_data!$A$1:$A$6001,Booking_data!$E$1:$E$6001,"not Found")</f>
        <v>C012</v>
      </c>
      <c r="M355" s="1" t="str">
        <f t="array" ref="M355">_xlfn.XLOOKUP(L355,Cinemas_data!$A$1:$A$49,Cinemas_data!$I$1:$I$49,"not Found")</f>
        <v>#NAME?</v>
      </c>
      <c r="N355" s="1" t="str">
        <f t="array" ref="N355">_xlfn.XLOOKUP(L355,Cinemas_data!$A$1:$A$49,Cinemas_data!$C$1:$C$49,"not Found")</f>
        <v>Chennai</v>
      </c>
      <c r="O355" s="1">
        <f t="array" ref="O355">_xlfn.XLOOKUP(A355,Booking_data!$A$1:$A$6001,Booking_data!$H$1:$H$6001,"not found")</f>
        <v>4</v>
      </c>
      <c r="P355" s="1">
        <f t="array" ref="P355">_xlfn.XLOOKUP(A355,Booking_data!$A$1:$A$6001,Booking_data!$I$1:$I$6001,"not Found")</f>
        <v>160</v>
      </c>
      <c r="Q355" s="1">
        <f t="shared" si="3"/>
        <v>640</v>
      </c>
      <c r="R355" s="1" t="str">
        <f t="array" ref="R355">_xlfn.XLOOKUP(A355,Booking_data!$A$1:$A$6001,Booking_data!$L$1:$L$6001,"Not Found")</f>
        <v>Net Banking</v>
      </c>
      <c r="S355" s="1">
        <f t="array" ref="S355">_xlfn.XLOOKUP(A355,Booking_data!$A$1:$A$6001,Booking_data!$N$1:$N$6001,"not Found")</f>
        <v>23</v>
      </c>
      <c r="T355" s="1" t="str">
        <f t="array" ref="T355">_xlfn.XLOOKUP(A355,Booking_data!$A$1:$A$6001,Booking_data!$O$1:$O$6001,"Not Found")</f>
        <v>Male</v>
      </c>
      <c r="U355" s="1" t="str">
        <f t="shared" si="4"/>
        <v>Youngster</v>
      </c>
      <c r="V355" s="1" t="str">
        <f t="shared" si="5"/>
        <v>Medium Booking</v>
      </c>
    </row>
    <row r="356" ht="15.75" customHeight="1">
      <c r="A356" s="1" t="s">
        <v>670</v>
      </c>
      <c r="B356" s="6">
        <v>46039.0</v>
      </c>
      <c r="C356" s="6">
        <v>46046.0</v>
      </c>
      <c r="D356" s="7">
        <v>0.53125</v>
      </c>
      <c r="E356" s="1" t="str">
        <f t="shared" si="1"/>
        <v>Weekend</v>
      </c>
      <c r="F356" s="1" t="str">
        <f t="shared" si="2"/>
        <v>Jan</v>
      </c>
      <c r="G356" s="1" t="str">
        <f t="array" ref="G356">_xlfn.XLOOKUP(A356,Booking_data!$A$1:$A$6001,Booking_data!$D$1:$D$6001,"not found")</f>
        <v>M018</v>
      </c>
      <c r="H356" s="1" t="str">
        <f t="array" ref="H356">_xlfn.XLOOKUP(G356,Movies_data!$A$1:$A$41,Movies_data!$B$1:$B$41,"not found")</f>
        <v>Sita Ramam</v>
      </c>
      <c r="I356" s="1" t="str">
        <f t="array" ref="I356">_xlfn.XLOOKUP(G356,Movies_data!$A$1:$A$41,Movies_data!$D$1:$D$41,"not found")</f>
        <v>Romance</v>
      </c>
      <c r="J356" s="1" t="str">
        <f t="array" ref="J356">_xlfn.XLOOKUP(G356,Movies_data!$A$1:$A$41,Movies_data!$C$1:$C$41,"not found")</f>
        <v>Telugu</v>
      </c>
      <c r="K356" s="1">
        <f t="array" ref="K356">_xlfn.XLOOKUP(G356,Movies_data!$A$1:$A$41,Movies_data!$H$1:$H$41,"Not Found")</f>
        <v>8.5</v>
      </c>
      <c r="L356" s="1" t="str">
        <f t="array" ref="L356">_xlfn.XLOOKUP(A356,Booking_data!$A$1:$A$6001,Booking_data!$E$1:$E$6001,"not Found")</f>
        <v>C012</v>
      </c>
      <c r="M356" s="1" t="str">
        <f t="array" ref="M356">_xlfn.XLOOKUP(L356,Cinemas_data!$A$1:$A$49,Cinemas_data!$I$1:$I$49,"not Found")</f>
        <v>#NAME?</v>
      </c>
      <c r="N356" s="1" t="str">
        <f t="array" ref="N356">_xlfn.XLOOKUP(L356,Cinemas_data!$A$1:$A$49,Cinemas_data!$C$1:$C$49,"not Found")</f>
        <v>Chennai</v>
      </c>
      <c r="O356" s="1">
        <f t="array" ref="O356">_xlfn.XLOOKUP(A356,Booking_data!$A$1:$A$6001,Booking_data!$H$1:$H$6001,"not found")</f>
        <v>3</v>
      </c>
      <c r="P356" s="1">
        <f t="array" ref="P356">_xlfn.XLOOKUP(A356,Booking_data!$A$1:$A$6001,Booking_data!$I$1:$I$6001,"not Found")</f>
        <v>240</v>
      </c>
      <c r="Q356" s="1">
        <f t="shared" si="3"/>
        <v>720</v>
      </c>
      <c r="R356" s="1" t="str">
        <f t="array" ref="R356">_xlfn.XLOOKUP(A356,Booking_data!$A$1:$A$6001,Booking_data!$L$1:$L$6001,"Not Found")</f>
        <v>Net Banking</v>
      </c>
      <c r="S356" s="1">
        <f t="array" ref="S356">_xlfn.XLOOKUP(A356,Booking_data!$A$1:$A$6001,Booking_data!$N$1:$N$6001,"not Found")</f>
        <v>57</v>
      </c>
      <c r="T356" s="1" t="str">
        <f t="array" ref="T356">_xlfn.XLOOKUP(A356,Booking_data!$A$1:$A$6001,Booking_data!$O$1:$O$6001,"Not Found")</f>
        <v>Female</v>
      </c>
      <c r="U356" s="1" t="str">
        <f t="shared" si="4"/>
        <v>Above 45</v>
      </c>
      <c r="V356" s="1" t="str">
        <f t="shared" si="5"/>
        <v>Medium Booking</v>
      </c>
    </row>
    <row r="357" ht="15.75" customHeight="1">
      <c r="A357" s="1" t="s">
        <v>671</v>
      </c>
      <c r="B357" s="6">
        <v>46086.0</v>
      </c>
      <c r="C357" s="6">
        <v>46090.0</v>
      </c>
      <c r="D357" s="7">
        <v>0.6458333333333334</v>
      </c>
      <c r="E357" s="1" t="str">
        <f t="shared" si="1"/>
        <v>Weekday</v>
      </c>
      <c r="F357" s="1" t="str">
        <f t="shared" si="2"/>
        <v>Mar</v>
      </c>
      <c r="G357" s="1" t="str">
        <f t="array" ref="G357">_xlfn.XLOOKUP(A357,Booking_data!$A$1:$A$6001,Booking_data!$D$1:$D$6001,"not found")</f>
        <v>M013</v>
      </c>
      <c r="H357" s="1" t="str">
        <f t="array" ref="H357">_xlfn.XLOOKUP(G357,Movies_data!$A$1:$A$41,Movies_data!$B$1:$B$41,"not found")</f>
        <v>Salaar</v>
      </c>
      <c r="I357" s="1" t="str">
        <f t="array" ref="I357">_xlfn.XLOOKUP(G357,Movies_data!$A$1:$A$41,Movies_data!$D$1:$D$41,"not found")</f>
        <v>Action</v>
      </c>
      <c r="J357" s="1" t="str">
        <f t="array" ref="J357">_xlfn.XLOOKUP(G357,Movies_data!$A$1:$A$41,Movies_data!$C$1:$C$41,"not found")</f>
        <v>Telugu</v>
      </c>
      <c r="K357" s="1">
        <f t="array" ref="K357">_xlfn.XLOOKUP(G357,Movies_data!$A$1:$A$41,Movies_data!$H$1:$H$41,"Not Found")</f>
        <v>6.5</v>
      </c>
      <c r="L357" s="1" t="str">
        <f t="array" ref="L357">_xlfn.XLOOKUP(A357,Booking_data!$A$1:$A$6001,Booking_data!$E$1:$E$6001,"not Found")</f>
        <v>C033</v>
      </c>
      <c r="M357" s="1" t="str">
        <f t="array" ref="M357">_xlfn.XLOOKUP(L357,Cinemas_data!$A$1:$A$49,Cinemas_data!$I$1:$I$49,"not Found")</f>
        <v>#NAME?</v>
      </c>
      <c r="N357" s="1" t="str">
        <f t="array" ref="N357">_xlfn.XLOOKUP(L357,Cinemas_data!$A$1:$A$49,Cinemas_data!$C$1:$C$49,"not Found")</f>
        <v>Madurai</v>
      </c>
      <c r="O357" s="1">
        <f t="array" ref="O357">_xlfn.XLOOKUP(A357,Booking_data!$A$1:$A$6001,Booking_data!$H$1:$H$6001,"not found")</f>
        <v>3</v>
      </c>
      <c r="P357" s="1">
        <f t="array" ref="P357">_xlfn.XLOOKUP(A357,Booking_data!$A$1:$A$6001,Booking_data!$I$1:$I$6001,"not Found")</f>
        <v>180</v>
      </c>
      <c r="Q357" s="1">
        <f t="shared" si="3"/>
        <v>540</v>
      </c>
      <c r="R357" s="1" t="str">
        <f t="array" ref="R357">_xlfn.XLOOKUP(A357,Booking_data!$A$1:$A$6001,Booking_data!$L$1:$L$6001,"Not Found")</f>
        <v>Net Banking</v>
      </c>
      <c r="S357" s="1">
        <f t="array" ref="S357">_xlfn.XLOOKUP(A357,Booking_data!$A$1:$A$6001,Booking_data!$N$1:$N$6001,"not Found")</f>
        <v>40</v>
      </c>
      <c r="T357" s="1" t="str">
        <f t="array" ref="T357">_xlfn.XLOOKUP(A357,Booking_data!$A$1:$A$6001,Booking_data!$O$1:$O$6001,"Not Found")</f>
        <v>Other</v>
      </c>
      <c r="U357" s="1" t="str">
        <f t="shared" si="4"/>
        <v>Middle Age</v>
      </c>
      <c r="V357" s="1" t="str">
        <f t="shared" si="5"/>
        <v>Medium Booking</v>
      </c>
    </row>
    <row r="358" ht="15.75" customHeight="1">
      <c r="A358" s="1" t="s">
        <v>672</v>
      </c>
      <c r="B358" s="6">
        <v>46163.0</v>
      </c>
      <c r="C358" s="6">
        <v>46170.0</v>
      </c>
      <c r="D358" s="7">
        <v>0.8854166666666666</v>
      </c>
      <c r="E358" s="1" t="str">
        <f t="shared" si="1"/>
        <v>Weekday</v>
      </c>
      <c r="F358" s="1" t="str">
        <f t="shared" si="2"/>
        <v>May</v>
      </c>
      <c r="G358" s="1" t="str">
        <f t="array" ref="G358">_xlfn.XLOOKUP(A358,Booking_data!$A$1:$A$6001,Booking_data!$D$1:$D$6001,"not found")</f>
        <v>M004</v>
      </c>
      <c r="H358" s="1" t="str">
        <f t="array" ref="H358">_xlfn.XLOOKUP(G358,Movies_data!$A$1:$A$41,Movies_data!$B$1:$B$41,"not found")</f>
        <v>Ponniyin Selvan I</v>
      </c>
      <c r="I358" s="1" t="str">
        <f t="array" ref="I358">_xlfn.XLOOKUP(G358,Movies_data!$A$1:$A$41,Movies_data!$D$1:$D$41,"not found")</f>
        <v>Drama</v>
      </c>
      <c r="J358" s="1" t="str">
        <f t="array" ref="J358">_xlfn.XLOOKUP(G358,Movies_data!$A$1:$A$41,Movies_data!$C$1:$C$41,"not found")</f>
        <v>Tamil</v>
      </c>
      <c r="K358" s="1">
        <f t="array" ref="K358">_xlfn.XLOOKUP(G358,Movies_data!$A$1:$A$41,Movies_data!$H$1:$H$41,"Not Found")</f>
        <v>7.6</v>
      </c>
      <c r="L358" s="1" t="str">
        <f t="array" ref="L358">_xlfn.XLOOKUP(A358,Booking_data!$A$1:$A$6001,Booking_data!$E$1:$E$6001,"not Found")</f>
        <v>C153</v>
      </c>
      <c r="M358" s="1" t="str">
        <f t="array" ref="M358">_xlfn.XLOOKUP(L358,Cinemas_data!$A$1:$A$49,Cinemas_data!$I$1:$I$49,"not Found")</f>
        <v>#NAME?</v>
      </c>
      <c r="N358" s="1" t="str">
        <f t="array" ref="N358">_xlfn.XLOOKUP(L358,Cinemas_data!$A$1:$A$49,Cinemas_data!$C$1:$C$49,"not Found")</f>
        <v>Kochi</v>
      </c>
      <c r="O358" s="1">
        <f t="array" ref="O358">_xlfn.XLOOKUP(A358,Booking_data!$A$1:$A$6001,Booking_data!$H$1:$H$6001,"not found")</f>
        <v>2</v>
      </c>
      <c r="P358" s="1">
        <f t="array" ref="P358">_xlfn.XLOOKUP(A358,Booking_data!$A$1:$A$6001,Booking_data!$I$1:$I$6001,"not Found")</f>
        <v>420</v>
      </c>
      <c r="Q358" s="1">
        <f t="shared" si="3"/>
        <v>840</v>
      </c>
      <c r="R358" s="1" t="str">
        <f t="array" ref="R358">_xlfn.XLOOKUP(A358,Booking_data!$A$1:$A$6001,Booking_data!$L$1:$L$6001,"Not Found")</f>
        <v>Wallet</v>
      </c>
      <c r="S358" s="1">
        <f t="array" ref="S358">_xlfn.XLOOKUP(A358,Booking_data!$A$1:$A$6001,Booking_data!$N$1:$N$6001,"not Found")</f>
        <v>58</v>
      </c>
      <c r="T358" s="1" t="str">
        <f t="array" ref="T358">_xlfn.XLOOKUP(A358,Booking_data!$A$1:$A$6001,Booking_data!$O$1:$O$6001,"Not Found")</f>
        <v>Other</v>
      </c>
      <c r="U358" s="1" t="str">
        <f t="shared" si="4"/>
        <v>Above 45</v>
      </c>
      <c r="V358" s="1" t="str">
        <f t="shared" si="5"/>
        <v>Low Booking</v>
      </c>
    </row>
    <row r="359" ht="15.75" customHeight="1">
      <c r="A359" s="1" t="s">
        <v>673</v>
      </c>
      <c r="B359" s="6">
        <v>46111.0</v>
      </c>
      <c r="C359" s="6">
        <v>46118.0</v>
      </c>
      <c r="D359" s="7">
        <v>0.3958333333333333</v>
      </c>
      <c r="E359" s="1" t="str">
        <f t="shared" si="1"/>
        <v>Weekday</v>
      </c>
      <c r="F359" s="1" t="str">
        <f t="shared" si="2"/>
        <v>Mar</v>
      </c>
      <c r="G359" s="1" t="str">
        <f t="array" ref="G359">_xlfn.XLOOKUP(A359,Booking_data!$A$1:$A$6001,Booking_data!$D$1:$D$6001,"not found")</f>
        <v>M017</v>
      </c>
      <c r="H359" s="1" t="str">
        <f t="array" ref="H359">_xlfn.XLOOKUP(G359,Movies_data!$A$1:$A$41,Movies_data!$B$1:$B$41,"not found")</f>
        <v>Baahubali 2</v>
      </c>
      <c r="I359" s="1" t="str">
        <f t="array" ref="I359">_xlfn.XLOOKUP(G359,Movies_data!$A$1:$A$41,Movies_data!$D$1:$D$41,"not found")</f>
        <v>Action</v>
      </c>
      <c r="J359" s="1" t="str">
        <f t="array" ref="J359">_xlfn.XLOOKUP(G359,Movies_data!$A$1:$A$41,Movies_data!$C$1:$C$41,"not found")</f>
        <v>Telugu</v>
      </c>
      <c r="K359" s="1">
        <f t="array" ref="K359">_xlfn.XLOOKUP(G359,Movies_data!$A$1:$A$41,Movies_data!$H$1:$H$41,"Not Found")</f>
        <v>8.2</v>
      </c>
      <c r="L359" s="1" t="str">
        <f t="array" ref="L359">_xlfn.XLOOKUP(A359,Booking_data!$A$1:$A$6001,Booking_data!$E$1:$E$6001,"not Found")</f>
        <v>C023</v>
      </c>
      <c r="M359" s="1" t="str">
        <f t="array" ref="M359">_xlfn.XLOOKUP(L359,Cinemas_data!$A$1:$A$49,Cinemas_data!$I$1:$I$49,"not Found")</f>
        <v>#NAME?</v>
      </c>
      <c r="N359" s="1" t="str">
        <f t="array" ref="N359">_xlfn.XLOOKUP(L359,Cinemas_data!$A$1:$A$49,Cinemas_data!$C$1:$C$49,"not Found")</f>
        <v>Coimbatore</v>
      </c>
      <c r="O359" s="1">
        <f t="array" ref="O359">_xlfn.XLOOKUP(A359,Booking_data!$A$1:$A$6001,Booking_data!$H$1:$H$6001,"not found")</f>
        <v>2</v>
      </c>
      <c r="P359" s="1">
        <f t="array" ref="P359">_xlfn.XLOOKUP(A359,Booking_data!$A$1:$A$6001,Booking_data!$I$1:$I$6001,"not Found")</f>
        <v>320</v>
      </c>
      <c r="Q359" s="1">
        <f t="shared" si="3"/>
        <v>640</v>
      </c>
      <c r="R359" s="1" t="str">
        <f t="array" ref="R359">_xlfn.XLOOKUP(A359,Booking_data!$A$1:$A$6001,Booking_data!$L$1:$L$6001,"Not Found")</f>
        <v>Credit Card</v>
      </c>
      <c r="S359" s="1">
        <f t="array" ref="S359">_xlfn.XLOOKUP(A359,Booking_data!$A$1:$A$6001,Booking_data!$N$1:$N$6001,"not Found")</f>
        <v>18</v>
      </c>
      <c r="T359" s="1" t="str">
        <f t="array" ref="T359">_xlfn.XLOOKUP(A359,Booking_data!$A$1:$A$6001,Booking_data!$O$1:$O$6001,"Not Found")</f>
        <v>Female</v>
      </c>
      <c r="U359" s="1" t="str">
        <f t="shared" si="4"/>
        <v>Youngster</v>
      </c>
      <c r="V359" s="1" t="str">
        <f t="shared" si="5"/>
        <v>Low Booking</v>
      </c>
    </row>
    <row r="360" ht="15.75" customHeight="1">
      <c r="A360" s="1" t="s">
        <v>674</v>
      </c>
      <c r="B360" s="6">
        <v>46143.0</v>
      </c>
      <c r="C360" s="6">
        <v>46143.0</v>
      </c>
      <c r="D360" s="7">
        <v>0.53125</v>
      </c>
      <c r="E360" s="1" t="str">
        <f t="shared" si="1"/>
        <v>Weekday</v>
      </c>
      <c r="F360" s="1" t="str">
        <f t="shared" si="2"/>
        <v>May</v>
      </c>
      <c r="G360" s="1" t="str">
        <f t="array" ref="G360">_xlfn.XLOOKUP(A360,Booking_data!$A$1:$A$6001,Booking_data!$D$1:$D$6001,"not found")</f>
        <v>M025</v>
      </c>
      <c r="H360" s="1" t="str">
        <f t="array" ref="H360">_xlfn.XLOOKUP(G360,Movies_data!$A$1:$A$41,Movies_data!$B$1:$B$41,"not found")</f>
        <v>Rocky Aur Rani Kii Prem Kahaani</v>
      </c>
      <c r="I360" s="1" t="str">
        <f t="array" ref="I360">_xlfn.XLOOKUP(G360,Movies_data!$A$1:$A$41,Movies_data!$D$1:$D$41,"not found")</f>
        <v>Romance</v>
      </c>
      <c r="J360" s="1" t="str">
        <f t="array" ref="J360">_xlfn.XLOOKUP(G360,Movies_data!$A$1:$A$41,Movies_data!$C$1:$C$41,"not found")</f>
        <v>Hindi</v>
      </c>
      <c r="K360" s="1">
        <f t="array" ref="K360">_xlfn.XLOOKUP(G360,Movies_data!$A$1:$A$41,Movies_data!$H$1:$H$41,"Not Found")</f>
        <v>6.8</v>
      </c>
      <c r="L360" s="1" t="str">
        <f t="array" ref="L360">_xlfn.XLOOKUP(A360,Booking_data!$A$1:$A$6001,Booking_data!$E$1:$E$6001,"not Found")</f>
        <v>C112</v>
      </c>
      <c r="M360" s="1" t="str">
        <f t="array" ref="M360">_xlfn.XLOOKUP(L360,Cinemas_data!$A$1:$A$49,Cinemas_data!$I$1:$I$49,"not Found")</f>
        <v>#NAME?</v>
      </c>
      <c r="N360" s="1" t="str">
        <f t="array" ref="N360">_xlfn.XLOOKUP(L360,Cinemas_data!$A$1:$A$49,Cinemas_data!$C$1:$C$49,"not Found")</f>
        <v>Delhi</v>
      </c>
      <c r="O360" s="1">
        <f t="array" ref="O360">_xlfn.XLOOKUP(A360,Booking_data!$A$1:$A$6001,Booking_data!$H$1:$H$6001,"not found")</f>
        <v>2</v>
      </c>
      <c r="P360" s="1">
        <f t="array" ref="P360">_xlfn.XLOOKUP(A360,Booking_data!$A$1:$A$6001,Booking_data!$I$1:$I$6001,"not Found")</f>
        <v>320</v>
      </c>
      <c r="Q360" s="1">
        <f t="shared" si="3"/>
        <v>640</v>
      </c>
      <c r="R360" s="1" t="str">
        <f t="array" ref="R360">_xlfn.XLOOKUP(A360,Booking_data!$A$1:$A$6001,Booking_data!$L$1:$L$6001,"Not Found")</f>
        <v>Wallet</v>
      </c>
      <c r="S360" s="1">
        <f t="array" ref="S360">_xlfn.XLOOKUP(A360,Booking_data!$A$1:$A$6001,Booking_data!$N$1:$N$6001,"not Found")</f>
        <v>56</v>
      </c>
      <c r="T360" s="1" t="str">
        <f t="array" ref="T360">_xlfn.XLOOKUP(A360,Booking_data!$A$1:$A$6001,Booking_data!$O$1:$O$6001,"Not Found")</f>
        <v>Female</v>
      </c>
      <c r="U360" s="1" t="str">
        <f t="shared" si="4"/>
        <v>Above 45</v>
      </c>
      <c r="V360" s="1" t="str">
        <f t="shared" si="5"/>
        <v>Low Booking</v>
      </c>
    </row>
    <row r="361" ht="15.75" customHeight="1">
      <c r="A361" s="1" t="s">
        <v>675</v>
      </c>
      <c r="B361" s="6">
        <v>46128.0</v>
      </c>
      <c r="C361" s="6">
        <v>46134.0</v>
      </c>
      <c r="D361" s="7">
        <v>0.53125</v>
      </c>
      <c r="E361" s="1" t="str">
        <f t="shared" si="1"/>
        <v>Weekday</v>
      </c>
      <c r="F361" s="1" t="str">
        <f t="shared" si="2"/>
        <v>Apr</v>
      </c>
      <c r="G361" s="1" t="str">
        <f t="array" ref="G361">_xlfn.XLOOKUP(A361,Booking_data!$A$1:$A$6001,Booking_data!$D$1:$D$6001,"not found")</f>
        <v>M010</v>
      </c>
      <c r="H361" s="1" t="str">
        <f t="array" ref="H361">_xlfn.XLOOKUP(G361,Movies_data!$A$1:$A$41,Movies_data!$B$1:$B$41,"not found")</f>
        <v>Captain Miller</v>
      </c>
      <c r="I361" s="1" t="str">
        <f t="array" ref="I361">_xlfn.XLOOKUP(G361,Movies_data!$A$1:$A$41,Movies_data!$D$1:$D$41,"not found")</f>
        <v>Action</v>
      </c>
      <c r="J361" s="1" t="str">
        <f t="array" ref="J361">_xlfn.XLOOKUP(G361,Movies_data!$A$1:$A$41,Movies_data!$C$1:$C$41,"not found")</f>
        <v>Tamil</v>
      </c>
      <c r="K361" s="1">
        <f t="array" ref="K361">_xlfn.XLOOKUP(G361,Movies_data!$A$1:$A$41,Movies_data!$H$1:$H$41,"Not Found")</f>
        <v>7</v>
      </c>
      <c r="L361" s="1" t="str">
        <f t="array" ref="L361">_xlfn.XLOOKUP(A361,Booking_data!$A$1:$A$6001,Booking_data!$E$1:$E$6001,"not Found")</f>
        <v>C042</v>
      </c>
      <c r="M361" s="1" t="str">
        <f t="array" ref="M361">_xlfn.XLOOKUP(L361,Cinemas_data!$A$1:$A$49,Cinemas_data!$I$1:$I$49,"not Found")</f>
        <v>#NAME?</v>
      </c>
      <c r="N361" s="1" t="str">
        <f t="array" ref="N361">_xlfn.XLOOKUP(L361,Cinemas_data!$A$1:$A$49,Cinemas_data!$C$1:$C$49,"not Found")</f>
        <v>Salem</v>
      </c>
      <c r="O361" s="1">
        <f t="array" ref="O361">_xlfn.XLOOKUP(A361,Booking_data!$A$1:$A$6001,Booking_data!$H$1:$H$6001,"not found")</f>
        <v>4</v>
      </c>
      <c r="P361" s="1">
        <f t="array" ref="P361">_xlfn.XLOOKUP(A361,Booking_data!$A$1:$A$6001,Booking_data!$I$1:$I$6001,"not Found")</f>
        <v>360</v>
      </c>
      <c r="Q361" s="1">
        <f t="shared" si="3"/>
        <v>1440</v>
      </c>
      <c r="R361" s="1" t="str">
        <f t="array" ref="R361">_xlfn.XLOOKUP(A361,Booking_data!$A$1:$A$6001,Booking_data!$L$1:$L$6001,"Not Found")</f>
        <v>Wallet</v>
      </c>
      <c r="S361" s="1">
        <f t="array" ref="S361">_xlfn.XLOOKUP(A361,Booking_data!$A$1:$A$6001,Booking_data!$N$1:$N$6001,"not Found")</f>
        <v>58</v>
      </c>
      <c r="T361" s="1" t="str">
        <f t="array" ref="T361">_xlfn.XLOOKUP(A361,Booking_data!$A$1:$A$6001,Booking_data!$O$1:$O$6001,"Not Found")</f>
        <v>Other</v>
      </c>
      <c r="U361" s="1" t="str">
        <f t="shared" si="4"/>
        <v>Above 45</v>
      </c>
      <c r="V361" s="1" t="str">
        <f t="shared" si="5"/>
        <v>Medium Booking</v>
      </c>
    </row>
    <row r="362" ht="15.75" customHeight="1">
      <c r="A362" s="1" t="s">
        <v>676</v>
      </c>
      <c r="B362" s="6">
        <v>46095.0</v>
      </c>
      <c r="C362" s="6">
        <v>46099.0</v>
      </c>
      <c r="D362" s="7">
        <v>0.6458333333333334</v>
      </c>
      <c r="E362" s="1" t="str">
        <f t="shared" si="1"/>
        <v>Weekend</v>
      </c>
      <c r="F362" s="1" t="str">
        <f t="shared" si="2"/>
        <v>Mar</v>
      </c>
      <c r="G362" s="1" t="str">
        <f t="array" ref="G362">_xlfn.XLOOKUP(A362,Booking_data!$A$1:$A$6001,Booking_data!$D$1:$D$6001,"not found")</f>
        <v>M011</v>
      </c>
      <c r="H362" s="1" t="str">
        <f t="array" ref="H362">_xlfn.XLOOKUP(G362,Movies_data!$A$1:$A$41,Movies_data!$B$1:$B$41,"not found")</f>
        <v>Pushpa 2</v>
      </c>
      <c r="I362" s="1" t="str">
        <f t="array" ref="I362">_xlfn.XLOOKUP(G362,Movies_data!$A$1:$A$41,Movies_data!$D$1:$D$41,"not found")</f>
        <v>Action</v>
      </c>
      <c r="J362" s="1" t="str">
        <f t="array" ref="J362">_xlfn.XLOOKUP(G362,Movies_data!$A$1:$A$41,Movies_data!$C$1:$C$41,"not found")</f>
        <v>Telugu</v>
      </c>
      <c r="K362" s="1">
        <f t="array" ref="K362">_xlfn.XLOOKUP(G362,Movies_data!$A$1:$A$41,Movies_data!$H$1:$H$41,"Not Found")</f>
        <v>6.1</v>
      </c>
      <c r="L362" s="1" t="str">
        <f t="array" ref="L362">_xlfn.XLOOKUP(A362,Booking_data!$A$1:$A$6001,Booking_data!$E$1:$E$6001,"not Found")</f>
        <v>C022</v>
      </c>
      <c r="M362" s="1" t="str">
        <f t="array" ref="M362">_xlfn.XLOOKUP(L362,Cinemas_data!$A$1:$A$49,Cinemas_data!$I$1:$I$49,"not Found")</f>
        <v>#NAME?</v>
      </c>
      <c r="N362" s="1" t="str">
        <f t="array" ref="N362">_xlfn.XLOOKUP(L362,Cinemas_data!$A$1:$A$49,Cinemas_data!$C$1:$C$49,"not Found")</f>
        <v>Coimbatore</v>
      </c>
      <c r="O362" s="1">
        <f t="array" ref="O362">_xlfn.XLOOKUP(A362,Booking_data!$A$1:$A$6001,Booking_data!$H$1:$H$6001,"not found")</f>
        <v>2</v>
      </c>
      <c r="P362" s="1">
        <f t="array" ref="P362">_xlfn.XLOOKUP(A362,Booking_data!$A$1:$A$6001,Booking_data!$I$1:$I$6001,"not Found")</f>
        <v>200</v>
      </c>
      <c r="Q362" s="1">
        <f t="shared" si="3"/>
        <v>400</v>
      </c>
      <c r="R362" s="1" t="str">
        <f t="array" ref="R362">_xlfn.XLOOKUP(A362,Booking_data!$A$1:$A$6001,Booking_data!$L$1:$L$6001,"Not Found")</f>
        <v>Credit Card</v>
      </c>
      <c r="S362" s="1">
        <f t="array" ref="S362">_xlfn.XLOOKUP(A362,Booking_data!$A$1:$A$6001,Booking_data!$N$1:$N$6001,"not Found")</f>
        <v>46</v>
      </c>
      <c r="T362" s="1" t="str">
        <f t="array" ref="T362">_xlfn.XLOOKUP(A362,Booking_data!$A$1:$A$6001,Booking_data!$O$1:$O$6001,"Not Found")</f>
        <v>Female</v>
      </c>
      <c r="U362" s="1" t="str">
        <f t="shared" si="4"/>
        <v>Above 45</v>
      </c>
      <c r="V362" s="1" t="str">
        <f t="shared" si="5"/>
        <v>Low Booking</v>
      </c>
    </row>
    <row r="363" ht="15.75" customHeight="1">
      <c r="A363" s="1" t="s">
        <v>677</v>
      </c>
      <c r="B363" s="6">
        <v>46061.0</v>
      </c>
      <c r="C363" s="6">
        <v>46061.0</v>
      </c>
      <c r="D363" s="7">
        <v>0.9375</v>
      </c>
      <c r="E363" s="1" t="str">
        <f t="shared" si="1"/>
        <v>Weekend</v>
      </c>
      <c r="F363" s="1" t="str">
        <f t="shared" si="2"/>
        <v>Feb</v>
      </c>
      <c r="G363" s="1" t="str">
        <f t="array" ref="G363">_xlfn.XLOOKUP(A363,Booking_data!$A$1:$A$6001,Booking_data!$D$1:$D$6001,"not found")</f>
        <v>M039</v>
      </c>
      <c r="H363" s="1" t="str">
        <f t="array" ref="H363">_xlfn.XLOOKUP(G363,Movies_data!$A$1:$A$41,Movies_data!$B$1:$B$41,"not found")</f>
        <v>Dune: Part Two</v>
      </c>
      <c r="I363" s="1" t="str">
        <f t="array" ref="I363">_xlfn.XLOOKUP(G363,Movies_data!$A$1:$A$41,Movies_data!$D$1:$D$41,"not found")</f>
        <v>Sci-Fi</v>
      </c>
      <c r="J363" s="1" t="str">
        <f t="array" ref="J363">_xlfn.XLOOKUP(G363,Movies_data!$A$1:$A$41,Movies_data!$C$1:$C$41,"not found")</f>
        <v>English</v>
      </c>
      <c r="K363" s="1">
        <f t="array" ref="K363">_xlfn.XLOOKUP(G363,Movies_data!$A$1:$A$41,Movies_data!$H$1:$H$41,"Not Found")</f>
        <v>8.5</v>
      </c>
      <c r="L363" s="1" t="str">
        <f t="array" ref="L363">_xlfn.XLOOKUP(A363,Booking_data!$A$1:$A$6001,Booking_data!$E$1:$E$6001,"not Found")</f>
        <v>C012</v>
      </c>
      <c r="M363" s="1" t="str">
        <f t="array" ref="M363">_xlfn.XLOOKUP(L363,Cinemas_data!$A$1:$A$49,Cinemas_data!$I$1:$I$49,"not Found")</f>
        <v>#NAME?</v>
      </c>
      <c r="N363" s="1" t="str">
        <f t="array" ref="N363">_xlfn.XLOOKUP(L363,Cinemas_data!$A$1:$A$49,Cinemas_data!$C$1:$C$49,"not Found")</f>
        <v>Chennai</v>
      </c>
      <c r="O363" s="1">
        <f t="array" ref="O363">_xlfn.XLOOKUP(A363,Booking_data!$A$1:$A$6001,Booking_data!$H$1:$H$6001,"not found")</f>
        <v>6</v>
      </c>
      <c r="P363" s="1">
        <f t="array" ref="P363">_xlfn.XLOOKUP(A363,Booking_data!$A$1:$A$6001,Booking_data!$I$1:$I$6001,"not Found")</f>
        <v>160</v>
      </c>
      <c r="Q363" s="1">
        <f t="shared" si="3"/>
        <v>960</v>
      </c>
      <c r="R363" s="1" t="str">
        <f t="array" ref="R363">_xlfn.XLOOKUP(A363,Booking_data!$A$1:$A$6001,Booking_data!$L$1:$L$6001,"Not Found")</f>
        <v>Credit Card</v>
      </c>
      <c r="S363" s="1">
        <f t="array" ref="S363">_xlfn.XLOOKUP(A363,Booking_data!$A$1:$A$6001,Booking_data!$N$1:$N$6001,"not Found")</f>
        <v>46</v>
      </c>
      <c r="T363" s="1" t="str">
        <f t="array" ref="T363">_xlfn.XLOOKUP(A363,Booking_data!$A$1:$A$6001,Booking_data!$O$1:$O$6001,"Not Found")</f>
        <v>Male</v>
      </c>
      <c r="U363" s="1" t="str">
        <f t="shared" si="4"/>
        <v>Above 45</v>
      </c>
      <c r="V363" s="1" t="str">
        <f t="shared" si="5"/>
        <v>High Booking</v>
      </c>
    </row>
    <row r="364" ht="15.75" customHeight="1">
      <c r="A364" s="1" t="s">
        <v>678</v>
      </c>
      <c r="B364" s="6">
        <v>46026.0</v>
      </c>
      <c r="C364" s="6">
        <v>46033.0</v>
      </c>
      <c r="D364" s="7">
        <v>0.6458333333333334</v>
      </c>
      <c r="E364" s="1" t="str">
        <f t="shared" si="1"/>
        <v>Weekend</v>
      </c>
      <c r="F364" s="1" t="str">
        <f t="shared" si="2"/>
        <v>Jan</v>
      </c>
      <c r="G364" s="1" t="str">
        <f t="array" ref="G364">_xlfn.XLOOKUP(A364,Booking_data!$A$1:$A$6001,Booking_data!$D$1:$D$6001,"not found")</f>
        <v>M006</v>
      </c>
      <c r="H364" s="1" t="str">
        <f t="array" ref="H364">_xlfn.XLOOKUP(G364,Movies_data!$A$1:$A$41,Movies_data!$B$1:$B$41,"not found")</f>
        <v>Maamannan</v>
      </c>
      <c r="I364" s="1" t="str">
        <f t="array" ref="I364">_xlfn.XLOOKUP(G364,Movies_data!$A$1:$A$41,Movies_data!$D$1:$D$41,"not found")</f>
        <v>Drama</v>
      </c>
      <c r="J364" s="1" t="str">
        <f t="array" ref="J364">_xlfn.XLOOKUP(G364,Movies_data!$A$1:$A$41,Movies_data!$C$1:$C$41,"not found")</f>
        <v>Tamil</v>
      </c>
      <c r="K364" s="1">
        <f t="array" ref="K364">_xlfn.XLOOKUP(G364,Movies_data!$A$1:$A$41,Movies_data!$H$1:$H$41,"Not Found")</f>
        <v>7.3</v>
      </c>
      <c r="L364" s="1" t="str">
        <f t="array" ref="L364">_xlfn.XLOOKUP(A364,Booking_data!$A$1:$A$6001,Booking_data!$E$1:$E$6001,"not Found")</f>
        <v>C093</v>
      </c>
      <c r="M364" s="1" t="str">
        <f t="array" ref="M364">_xlfn.XLOOKUP(L364,Cinemas_data!$A$1:$A$49,Cinemas_data!$I$1:$I$49,"not Found")</f>
        <v>#NAME?</v>
      </c>
      <c r="N364" s="1" t="str">
        <f t="array" ref="N364">_xlfn.XLOOKUP(L364,Cinemas_data!$A$1:$A$49,Cinemas_data!$C$1:$C$49,"not Found")</f>
        <v>Mumbai</v>
      </c>
      <c r="O364" s="1">
        <f t="array" ref="O364">_xlfn.XLOOKUP(A364,Booking_data!$A$1:$A$6001,Booking_data!$H$1:$H$6001,"not found")</f>
        <v>4</v>
      </c>
      <c r="P364" s="1">
        <f t="array" ref="P364">_xlfn.XLOOKUP(A364,Booking_data!$A$1:$A$6001,Booking_data!$I$1:$I$6001,"not Found")</f>
        <v>240</v>
      </c>
      <c r="Q364" s="1">
        <f t="shared" si="3"/>
        <v>960</v>
      </c>
      <c r="R364" s="1" t="str">
        <f t="array" ref="R364">_xlfn.XLOOKUP(A364,Booking_data!$A$1:$A$6001,Booking_data!$L$1:$L$6001,"Not Found")</f>
        <v>Credit Card</v>
      </c>
      <c r="S364" s="1">
        <f t="array" ref="S364">_xlfn.XLOOKUP(A364,Booking_data!$A$1:$A$6001,Booking_data!$N$1:$N$6001,"not Found")</f>
        <v>20</v>
      </c>
      <c r="T364" s="1" t="str">
        <f t="array" ref="T364">_xlfn.XLOOKUP(A364,Booking_data!$A$1:$A$6001,Booking_data!$O$1:$O$6001,"Not Found")</f>
        <v>Male</v>
      </c>
      <c r="U364" s="1" t="str">
        <f t="shared" si="4"/>
        <v>Youngster</v>
      </c>
      <c r="V364" s="1" t="str">
        <f t="shared" si="5"/>
        <v>Medium Booking</v>
      </c>
    </row>
    <row r="365" ht="15.75" customHeight="1">
      <c r="A365" s="1" t="s">
        <v>679</v>
      </c>
      <c r="B365" s="6">
        <v>46123.0</v>
      </c>
      <c r="C365" s="6">
        <v>46124.0</v>
      </c>
      <c r="D365" s="7">
        <v>0.3958333333333333</v>
      </c>
      <c r="E365" s="1" t="str">
        <f t="shared" si="1"/>
        <v>Weekend</v>
      </c>
      <c r="F365" s="1" t="str">
        <f t="shared" si="2"/>
        <v>Apr</v>
      </c>
      <c r="G365" s="1" t="str">
        <f t="array" ref="G365">_xlfn.XLOOKUP(A365,Booking_data!$A$1:$A$6001,Booking_data!$D$1:$D$6001,"not found")</f>
        <v>M018</v>
      </c>
      <c r="H365" s="1" t="str">
        <f t="array" ref="H365">_xlfn.XLOOKUP(G365,Movies_data!$A$1:$A$41,Movies_data!$B$1:$B$41,"not found")</f>
        <v>Sita Ramam</v>
      </c>
      <c r="I365" s="1" t="str">
        <f t="array" ref="I365">_xlfn.XLOOKUP(G365,Movies_data!$A$1:$A$41,Movies_data!$D$1:$D$41,"not found")</f>
        <v>Romance</v>
      </c>
      <c r="J365" s="1" t="str">
        <f t="array" ref="J365">_xlfn.XLOOKUP(G365,Movies_data!$A$1:$A$41,Movies_data!$C$1:$C$41,"not found")</f>
        <v>Telugu</v>
      </c>
      <c r="K365" s="1">
        <f t="array" ref="K365">_xlfn.XLOOKUP(G365,Movies_data!$A$1:$A$41,Movies_data!$H$1:$H$41,"Not Found")</f>
        <v>8.5</v>
      </c>
      <c r="L365" s="1" t="str">
        <f t="array" ref="L365">_xlfn.XLOOKUP(A365,Booking_data!$A$1:$A$6001,Booking_data!$E$1:$E$6001,"not Found")</f>
        <v>C043</v>
      </c>
      <c r="M365" s="1" t="str">
        <f t="array" ref="M365">_xlfn.XLOOKUP(L365,Cinemas_data!$A$1:$A$49,Cinemas_data!$I$1:$I$49,"not Found")</f>
        <v>#NAME?</v>
      </c>
      <c r="N365" s="1" t="str">
        <f t="array" ref="N365">_xlfn.XLOOKUP(L365,Cinemas_data!$A$1:$A$49,Cinemas_data!$C$1:$C$49,"not Found")</f>
        <v>Salem</v>
      </c>
      <c r="O365" s="1">
        <f t="array" ref="O365">_xlfn.XLOOKUP(A365,Booking_data!$A$1:$A$6001,Booking_data!$H$1:$H$6001,"not found")</f>
        <v>5</v>
      </c>
      <c r="P365" s="1">
        <f t="array" ref="P365">_xlfn.XLOOKUP(A365,Booking_data!$A$1:$A$6001,Booking_data!$I$1:$I$6001,"not Found")</f>
        <v>200</v>
      </c>
      <c r="Q365" s="1">
        <f t="shared" si="3"/>
        <v>1000</v>
      </c>
      <c r="R365" s="1" t="str">
        <f t="array" ref="R365">_xlfn.XLOOKUP(A365,Booking_data!$A$1:$A$6001,Booking_data!$L$1:$L$6001,"Not Found")</f>
        <v>Net Banking</v>
      </c>
      <c r="S365" s="1">
        <f t="array" ref="S365">_xlfn.XLOOKUP(A365,Booking_data!$A$1:$A$6001,Booking_data!$N$1:$N$6001,"not Found")</f>
        <v>18</v>
      </c>
      <c r="T365" s="1" t="str">
        <f t="array" ref="T365">_xlfn.XLOOKUP(A365,Booking_data!$A$1:$A$6001,Booking_data!$O$1:$O$6001,"Not Found")</f>
        <v>Female</v>
      </c>
      <c r="U365" s="1" t="str">
        <f t="shared" si="4"/>
        <v>Youngster</v>
      </c>
      <c r="V365" s="1" t="str">
        <f t="shared" si="5"/>
        <v>High Booking</v>
      </c>
    </row>
    <row r="366" ht="15.75" customHeight="1">
      <c r="A366" s="1" t="s">
        <v>680</v>
      </c>
      <c r="B366" s="6">
        <v>46031.0</v>
      </c>
      <c r="C366" s="6">
        <v>46034.0</v>
      </c>
      <c r="D366" s="7">
        <v>0.6458333333333334</v>
      </c>
      <c r="E366" s="1" t="str">
        <f t="shared" si="1"/>
        <v>Weekday</v>
      </c>
      <c r="F366" s="1" t="str">
        <f t="shared" si="2"/>
        <v>Jan</v>
      </c>
      <c r="G366" s="1" t="str">
        <f t="array" ref="G366">_xlfn.XLOOKUP(A366,Booking_data!$A$1:$A$6001,Booking_data!$D$1:$D$6001,"not found")</f>
        <v>M014</v>
      </c>
      <c r="H366" s="1" t="str">
        <f t="array" ref="H366">_xlfn.XLOOKUP(G366,Movies_data!$A$1:$A$41,Movies_data!$B$1:$B$41,"not found")</f>
        <v>Hi Nanna</v>
      </c>
      <c r="I366" s="1" t="str">
        <f t="array" ref="I366">_xlfn.XLOOKUP(G366,Movies_data!$A$1:$A$41,Movies_data!$D$1:$D$41,"not found")</f>
        <v>Romance</v>
      </c>
      <c r="J366" s="1" t="str">
        <f t="array" ref="J366">_xlfn.XLOOKUP(G366,Movies_data!$A$1:$A$41,Movies_data!$C$1:$C$41,"not found")</f>
        <v>Telugu</v>
      </c>
      <c r="K366" s="1">
        <f t="array" ref="K366">_xlfn.XLOOKUP(G366,Movies_data!$A$1:$A$41,Movies_data!$H$1:$H$41,"Not Found")</f>
        <v>8</v>
      </c>
      <c r="L366" s="1" t="str">
        <f t="array" ref="L366">_xlfn.XLOOKUP(A366,Booking_data!$A$1:$A$6001,Booking_data!$E$1:$E$6001,"not Found")</f>
        <v>C031</v>
      </c>
      <c r="M366" s="1" t="str">
        <f t="array" ref="M366">_xlfn.XLOOKUP(L366,Cinemas_data!$A$1:$A$49,Cinemas_data!$I$1:$I$49,"not Found")</f>
        <v>#NAME?</v>
      </c>
      <c r="N366" s="1" t="str">
        <f t="array" ref="N366">_xlfn.XLOOKUP(L366,Cinemas_data!$A$1:$A$49,Cinemas_data!$C$1:$C$49,"not Found")</f>
        <v>Madurai</v>
      </c>
      <c r="O366" s="1">
        <f t="array" ref="O366">_xlfn.XLOOKUP(A366,Booking_data!$A$1:$A$6001,Booking_data!$H$1:$H$6001,"not found")</f>
        <v>3</v>
      </c>
      <c r="P366" s="1">
        <f t="array" ref="P366">_xlfn.XLOOKUP(A366,Booking_data!$A$1:$A$6001,Booking_data!$I$1:$I$6001,"not Found")</f>
        <v>420</v>
      </c>
      <c r="Q366" s="1">
        <f t="shared" si="3"/>
        <v>1260</v>
      </c>
      <c r="R366" s="1" t="str">
        <f t="array" ref="R366">_xlfn.XLOOKUP(A366,Booking_data!$A$1:$A$6001,Booking_data!$L$1:$L$6001,"Not Found")</f>
        <v>UPI</v>
      </c>
      <c r="S366" s="1">
        <f t="array" ref="S366">_xlfn.XLOOKUP(A366,Booking_data!$A$1:$A$6001,Booking_data!$N$1:$N$6001,"not Found")</f>
        <v>37</v>
      </c>
      <c r="T366" s="1" t="str">
        <f t="array" ref="T366">_xlfn.XLOOKUP(A366,Booking_data!$A$1:$A$6001,Booking_data!$O$1:$O$6001,"Not Found")</f>
        <v>Other</v>
      </c>
      <c r="U366" s="1" t="str">
        <f t="shared" si="4"/>
        <v>Middle Age</v>
      </c>
      <c r="V366" s="1" t="str">
        <f t="shared" si="5"/>
        <v>Medium Booking</v>
      </c>
    </row>
    <row r="367" ht="15.75" customHeight="1">
      <c r="A367" s="1" t="s">
        <v>681</v>
      </c>
      <c r="B367" s="6">
        <v>46087.0</v>
      </c>
      <c r="C367" s="6">
        <v>46094.0</v>
      </c>
      <c r="D367" s="7">
        <v>0.53125</v>
      </c>
      <c r="E367" s="1" t="str">
        <f t="shared" si="1"/>
        <v>Weekday</v>
      </c>
      <c r="F367" s="1" t="str">
        <f t="shared" si="2"/>
        <v>Mar</v>
      </c>
      <c r="G367" s="1" t="str">
        <f t="array" ref="G367">_xlfn.XLOOKUP(A367,Booking_data!$A$1:$A$6001,Booking_data!$D$1:$D$6001,"not found")</f>
        <v>M022</v>
      </c>
      <c r="H367" s="1" t="str">
        <f t="array" ref="H367">_xlfn.XLOOKUP(G367,Movies_data!$A$1:$A$41,Movies_data!$B$1:$B$41,"not found")</f>
        <v>12th Fail</v>
      </c>
      <c r="I367" s="1" t="str">
        <f t="array" ref="I367">_xlfn.XLOOKUP(G367,Movies_data!$A$1:$A$41,Movies_data!$D$1:$D$41,"not found")</f>
        <v>Drama</v>
      </c>
      <c r="J367" s="1" t="str">
        <f t="array" ref="J367">_xlfn.XLOOKUP(G367,Movies_data!$A$1:$A$41,Movies_data!$C$1:$C$41,"not found")</f>
        <v>Hindi</v>
      </c>
      <c r="K367" s="1">
        <f t="array" ref="K367">_xlfn.XLOOKUP(G367,Movies_data!$A$1:$A$41,Movies_data!$H$1:$H$41,"Not Found")</f>
        <v>9</v>
      </c>
      <c r="L367" s="1" t="str">
        <f t="array" ref="L367">_xlfn.XLOOKUP(A367,Booking_data!$A$1:$A$6001,Booking_data!$E$1:$E$6001,"not Found")</f>
        <v>C051</v>
      </c>
      <c r="M367" s="1" t="str">
        <f t="array" ref="M367">_xlfn.XLOOKUP(L367,Cinemas_data!$A$1:$A$49,Cinemas_data!$I$1:$I$49,"not Found")</f>
        <v>#NAME?</v>
      </c>
      <c r="N367" s="1" t="str">
        <f t="array" ref="N367">_xlfn.XLOOKUP(L367,Cinemas_data!$A$1:$A$49,Cinemas_data!$C$1:$C$49,"not Found")</f>
        <v>Bengaluru</v>
      </c>
      <c r="O367" s="1">
        <f t="array" ref="O367">_xlfn.XLOOKUP(A367,Booking_data!$A$1:$A$6001,Booking_data!$H$1:$H$6001,"not found")</f>
        <v>5</v>
      </c>
      <c r="P367" s="1">
        <f t="array" ref="P367">_xlfn.XLOOKUP(A367,Booking_data!$A$1:$A$6001,Booking_data!$I$1:$I$6001,"not Found")</f>
        <v>280</v>
      </c>
      <c r="Q367" s="1">
        <f t="shared" si="3"/>
        <v>1400</v>
      </c>
      <c r="R367" s="1" t="str">
        <f t="array" ref="R367">_xlfn.XLOOKUP(A367,Booking_data!$A$1:$A$6001,Booking_data!$L$1:$L$6001,"Not Found")</f>
        <v>Net Banking</v>
      </c>
      <c r="S367" s="1">
        <f t="array" ref="S367">_xlfn.XLOOKUP(A367,Booking_data!$A$1:$A$6001,Booking_data!$N$1:$N$6001,"not Found")</f>
        <v>25</v>
      </c>
      <c r="T367" s="1" t="str">
        <f t="array" ref="T367">_xlfn.XLOOKUP(A367,Booking_data!$A$1:$A$6001,Booking_data!$O$1:$O$6001,"Not Found")</f>
        <v>Female</v>
      </c>
      <c r="U367" s="1" t="str">
        <f t="shared" si="4"/>
        <v>Youngster</v>
      </c>
      <c r="V367" s="1" t="str">
        <f t="shared" si="5"/>
        <v>High Booking</v>
      </c>
    </row>
    <row r="368" ht="15.75" customHeight="1">
      <c r="A368" s="1" t="s">
        <v>682</v>
      </c>
      <c r="B368" s="6">
        <v>46065.0</v>
      </c>
      <c r="C368" s="6">
        <v>46069.0</v>
      </c>
      <c r="D368" s="7">
        <v>0.9375</v>
      </c>
      <c r="E368" s="1" t="str">
        <f t="shared" si="1"/>
        <v>Weekday</v>
      </c>
      <c r="F368" s="1" t="str">
        <f t="shared" si="2"/>
        <v>Feb</v>
      </c>
      <c r="G368" s="1" t="str">
        <f t="array" ref="G368">_xlfn.XLOOKUP(A368,Booking_data!$A$1:$A$6001,Booking_data!$D$1:$D$6001,"not found")</f>
        <v>M020</v>
      </c>
      <c r="H368" s="1" t="str">
        <f t="array" ref="H368">_xlfn.XLOOKUP(G368,Movies_data!$A$1:$A$41,Movies_data!$B$1:$B$41,"not found")</f>
        <v>Jawan</v>
      </c>
      <c r="I368" s="1" t="str">
        <f t="array" ref="I368">_xlfn.XLOOKUP(G368,Movies_data!$A$1:$A$41,Movies_data!$D$1:$D$41,"not found")</f>
        <v>Action</v>
      </c>
      <c r="J368" s="1" t="str">
        <f t="array" ref="J368">_xlfn.XLOOKUP(G368,Movies_data!$A$1:$A$41,Movies_data!$C$1:$C$41,"not found")</f>
        <v>Hindi</v>
      </c>
      <c r="K368" s="1">
        <f t="array" ref="K368">_xlfn.XLOOKUP(G368,Movies_data!$A$1:$A$41,Movies_data!$H$1:$H$41,"Not Found")</f>
        <v>7</v>
      </c>
      <c r="L368" s="1" t="str">
        <f t="array" ref="L368">_xlfn.XLOOKUP(A368,Booking_data!$A$1:$A$6001,Booking_data!$E$1:$E$6001,"not Found")</f>
        <v>C092</v>
      </c>
      <c r="M368" s="1" t="str">
        <f t="array" ref="M368">_xlfn.XLOOKUP(L368,Cinemas_data!$A$1:$A$49,Cinemas_data!$I$1:$I$49,"not Found")</f>
        <v>#NAME?</v>
      </c>
      <c r="N368" s="1" t="str">
        <f t="array" ref="N368">_xlfn.XLOOKUP(L368,Cinemas_data!$A$1:$A$49,Cinemas_data!$C$1:$C$49,"not Found")</f>
        <v>Mumbai</v>
      </c>
      <c r="O368" s="1">
        <f t="array" ref="O368">_xlfn.XLOOKUP(A368,Booking_data!$A$1:$A$6001,Booking_data!$H$1:$H$6001,"not found")</f>
        <v>1</v>
      </c>
      <c r="P368" s="1">
        <f t="array" ref="P368">_xlfn.XLOOKUP(A368,Booking_data!$A$1:$A$6001,Booking_data!$I$1:$I$6001,"not Found")</f>
        <v>160</v>
      </c>
      <c r="Q368" s="1">
        <f t="shared" si="3"/>
        <v>160</v>
      </c>
      <c r="R368" s="1" t="str">
        <f t="array" ref="R368">_xlfn.XLOOKUP(A368,Booking_data!$A$1:$A$6001,Booking_data!$L$1:$L$6001,"Not Found")</f>
        <v>Credit Card</v>
      </c>
      <c r="S368" s="1">
        <f t="array" ref="S368">_xlfn.XLOOKUP(A368,Booking_data!$A$1:$A$6001,Booking_data!$N$1:$N$6001,"not Found")</f>
        <v>48</v>
      </c>
      <c r="T368" s="1" t="str">
        <f t="array" ref="T368">_xlfn.XLOOKUP(A368,Booking_data!$A$1:$A$6001,Booking_data!$O$1:$O$6001,"Not Found")</f>
        <v>Female</v>
      </c>
      <c r="U368" s="1" t="str">
        <f t="shared" si="4"/>
        <v>Above 45</v>
      </c>
      <c r="V368" s="1" t="str">
        <f t="shared" si="5"/>
        <v>Low Booking</v>
      </c>
    </row>
    <row r="369" ht="15.75" customHeight="1">
      <c r="A369" s="1" t="s">
        <v>683</v>
      </c>
      <c r="B369" s="6">
        <v>46086.0</v>
      </c>
      <c r="C369" s="6">
        <v>46088.0</v>
      </c>
      <c r="D369" s="7">
        <v>0.3958333333333333</v>
      </c>
      <c r="E369" s="1" t="str">
        <f t="shared" si="1"/>
        <v>Weekday</v>
      </c>
      <c r="F369" s="1" t="str">
        <f t="shared" si="2"/>
        <v>Mar</v>
      </c>
      <c r="G369" s="1" t="str">
        <f t="array" ref="G369">_xlfn.XLOOKUP(A369,Booking_data!$A$1:$A$6001,Booking_data!$D$1:$D$6001,"not found")</f>
        <v>M015</v>
      </c>
      <c r="H369" s="1" t="str">
        <f t="array" ref="H369">_xlfn.XLOOKUP(G369,Movies_data!$A$1:$A$41,Movies_data!$B$1:$B$41,"not found")</f>
        <v>Kalki 2898 AD</v>
      </c>
      <c r="I369" s="1" t="str">
        <f t="array" ref="I369">_xlfn.XLOOKUP(G369,Movies_data!$A$1:$A$41,Movies_data!$D$1:$D$41,"not found")</f>
        <v>Sci-Fi</v>
      </c>
      <c r="J369" s="1" t="str">
        <f t="array" ref="J369">_xlfn.XLOOKUP(G369,Movies_data!$A$1:$A$41,Movies_data!$C$1:$C$41,"not found")</f>
        <v>Telugu</v>
      </c>
      <c r="K369" s="1">
        <f t="array" ref="K369">_xlfn.XLOOKUP(G369,Movies_data!$A$1:$A$41,Movies_data!$H$1:$H$41,"Not Found")</f>
        <v>7</v>
      </c>
      <c r="L369" s="1" t="str">
        <f t="array" ref="L369">_xlfn.XLOOKUP(A369,Booking_data!$A$1:$A$6001,Booking_data!$E$1:$E$6001,"not Found")</f>
        <v>C152</v>
      </c>
      <c r="M369" s="1" t="str">
        <f t="array" ref="M369">_xlfn.XLOOKUP(L369,Cinemas_data!$A$1:$A$49,Cinemas_data!$I$1:$I$49,"not Found")</f>
        <v>#NAME?</v>
      </c>
      <c r="N369" s="1" t="str">
        <f t="array" ref="N369">_xlfn.XLOOKUP(L369,Cinemas_data!$A$1:$A$49,Cinemas_data!$C$1:$C$49,"not Found")</f>
        <v>Kochi</v>
      </c>
      <c r="O369" s="1">
        <f t="array" ref="O369">_xlfn.XLOOKUP(A369,Booking_data!$A$1:$A$6001,Booking_data!$H$1:$H$6001,"not found")</f>
        <v>2</v>
      </c>
      <c r="P369" s="1">
        <f t="array" ref="P369">_xlfn.XLOOKUP(A369,Booking_data!$A$1:$A$6001,Booking_data!$I$1:$I$6001,"not Found")</f>
        <v>440</v>
      </c>
      <c r="Q369" s="1">
        <f t="shared" si="3"/>
        <v>880</v>
      </c>
      <c r="R369" s="1" t="str">
        <f t="array" ref="R369">_xlfn.XLOOKUP(A369,Booking_data!$A$1:$A$6001,Booking_data!$L$1:$L$6001,"Not Found")</f>
        <v>Credit Card</v>
      </c>
      <c r="S369" s="1">
        <f t="array" ref="S369">_xlfn.XLOOKUP(A369,Booking_data!$A$1:$A$6001,Booking_data!$N$1:$N$6001,"not Found")</f>
        <v>21</v>
      </c>
      <c r="T369" s="1" t="str">
        <f t="array" ref="T369">_xlfn.XLOOKUP(A369,Booking_data!$A$1:$A$6001,Booking_data!$O$1:$O$6001,"Not Found")</f>
        <v>Other</v>
      </c>
      <c r="U369" s="1" t="str">
        <f t="shared" si="4"/>
        <v>Youngster</v>
      </c>
      <c r="V369" s="1" t="str">
        <f t="shared" si="5"/>
        <v>Low Booking</v>
      </c>
    </row>
    <row r="370" ht="15.75" customHeight="1">
      <c r="A370" s="1" t="s">
        <v>684</v>
      </c>
      <c r="B370" s="6">
        <v>46055.0</v>
      </c>
      <c r="C370" s="6">
        <v>46062.0</v>
      </c>
      <c r="D370" s="7">
        <v>0.6458333333333334</v>
      </c>
      <c r="E370" s="1" t="str">
        <f t="shared" si="1"/>
        <v>Weekday</v>
      </c>
      <c r="F370" s="1" t="str">
        <f t="shared" si="2"/>
        <v>Feb</v>
      </c>
      <c r="G370" s="1" t="str">
        <f t="array" ref="G370">_xlfn.XLOOKUP(A370,Booking_data!$A$1:$A$6001,Booking_data!$D$1:$D$6001,"not found")</f>
        <v>M006</v>
      </c>
      <c r="H370" s="1" t="str">
        <f t="array" ref="H370">_xlfn.XLOOKUP(G370,Movies_data!$A$1:$A$41,Movies_data!$B$1:$B$41,"not found")</f>
        <v>Maamannan</v>
      </c>
      <c r="I370" s="1" t="str">
        <f t="array" ref="I370">_xlfn.XLOOKUP(G370,Movies_data!$A$1:$A$41,Movies_data!$D$1:$D$41,"not found")</f>
        <v>Drama</v>
      </c>
      <c r="J370" s="1" t="str">
        <f t="array" ref="J370">_xlfn.XLOOKUP(G370,Movies_data!$A$1:$A$41,Movies_data!$C$1:$C$41,"not found")</f>
        <v>Tamil</v>
      </c>
      <c r="K370" s="1">
        <f t="array" ref="K370">_xlfn.XLOOKUP(G370,Movies_data!$A$1:$A$41,Movies_data!$H$1:$H$41,"Not Found")</f>
        <v>7.3</v>
      </c>
      <c r="L370" s="1" t="str">
        <f t="array" ref="L370">_xlfn.XLOOKUP(A370,Booking_data!$A$1:$A$6001,Booking_data!$E$1:$E$6001,"not Found")</f>
        <v>C123</v>
      </c>
      <c r="M370" s="1" t="str">
        <f t="array" ref="M370">_xlfn.XLOOKUP(L370,Cinemas_data!$A$1:$A$49,Cinemas_data!$I$1:$I$49,"not Found")</f>
        <v>#NAME?</v>
      </c>
      <c r="N370" s="1" t="str">
        <f t="array" ref="N370">_xlfn.XLOOKUP(L370,Cinemas_data!$A$1:$A$49,Cinemas_data!$C$1:$C$49,"not Found")</f>
        <v>Noida</v>
      </c>
      <c r="O370" s="1">
        <f t="array" ref="O370">_xlfn.XLOOKUP(A370,Booking_data!$A$1:$A$6001,Booking_data!$H$1:$H$6001,"not found")</f>
        <v>4</v>
      </c>
      <c r="P370" s="1">
        <f t="array" ref="P370">_xlfn.XLOOKUP(A370,Booking_data!$A$1:$A$6001,Booking_data!$I$1:$I$6001,"not Found")</f>
        <v>220</v>
      </c>
      <c r="Q370" s="1">
        <f t="shared" si="3"/>
        <v>880</v>
      </c>
      <c r="R370" s="1" t="str">
        <f t="array" ref="R370">_xlfn.XLOOKUP(A370,Booking_data!$A$1:$A$6001,Booking_data!$L$1:$L$6001,"Not Found")</f>
        <v>Debit Card</v>
      </c>
      <c r="S370" s="1">
        <f t="array" ref="S370">_xlfn.XLOOKUP(A370,Booking_data!$A$1:$A$6001,Booking_data!$N$1:$N$6001,"not Found")</f>
        <v>42</v>
      </c>
      <c r="T370" s="1" t="str">
        <f t="array" ref="T370">_xlfn.XLOOKUP(A370,Booking_data!$A$1:$A$6001,Booking_data!$O$1:$O$6001,"Not Found")</f>
        <v>Male</v>
      </c>
      <c r="U370" s="1" t="str">
        <f t="shared" si="4"/>
        <v>Middle Age</v>
      </c>
      <c r="V370" s="1" t="str">
        <f t="shared" si="5"/>
        <v>Medium Booking</v>
      </c>
    </row>
    <row r="371" ht="15.75" customHeight="1">
      <c r="A371" s="1" t="s">
        <v>685</v>
      </c>
      <c r="B371" s="6">
        <v>46203.0</v>
      </c>
      <c r="C371" s="6">
        <v>46210.0</v>
      </c>
      <c r="D371" s="7">
        <v>0.6458333333333334</v>
      </c>
      <c r="E371" s="1" t="str">
        <f t="shared" si="1"/>
        <v>Weekday</v>
      </c>
      <c r="F371" s="1" t="str">
        <f t="shared" si="2"/>
        <v>Jun</v>
      </c>
      <c r="G371" s="1" t="str">
        <f t="array" ref="G371">_xlfn.XLOOKUP(A371,Booking_data!$A$1:$A$6001,Booking_data!$D$1:$D$6001,"not found")</f>
        <v>M018</v>
      </c>
      <c r="H371" s="1" t="str">
        <f t="array" ref="H371">_xlfn.XLOOKUP(G371,Movies_data!$A$1:$A$41,Movies_data!$B$1:$B$41,"not found")</f>
        <v>Sita Ramam</v>
      </c>
      <c r="I371" s="1" t="str">
        <f t="array" ref="I371">_xlfn.XLOOKUP(G371,Movies_data!$A$1:$A$41,Movies_data!$D$1:$D$41,"not found")</f>
        <v>Romance</v>
      </c>
      <c r="J371" s="1" t="str">
        <f t="array" ref="J371">_xlfn.XLOOKUP(G371,Movies_data!$A$1:$A$41,Movies_data!$C$1:$C$41,"not found")</f>
        <v>Telugu</v>
      </c>
      <c r="K371" s="1">
        <f t="array" ref="K371">_xlfn.XLOOKUP(G371,Movies_data!$A$1:$A$41,Movies_data!$H$1:$H$41,"Not Found")</f>
        <v>8.5</v>
      </c>
      <c r="L371" s="1" t="str">
        <f t="array" ref="L371">_xlfn.XLOOKUP(A371,Booking_data!$A$1:$A$6001,Booking_data!$E$1:$E$6001,"not Found")</f>
        <v>C122</v>
      </c>
      <c r="M371" s="1" t="str">
        <f t="array" ref="M371">_xlfn.XLOOKUP(L371,Cinemas_data!$A$1:$A$49,Cinemas_data!$I$1:$I$49,"not Found")</f>
        <v>#NAME?</v>
      </c>
      <c r="N371" s="1" t="str">
        <f t="array" ref="N371">_xlfn.XLOOKUP(L371,Cinemas_data!$A$1:$A$49,Cinemas_data!$C$1:$C$49,"not Found")</f>
        <v>Noida</v>
      </c>
      <c r="O371" s="1">
        <f t="array" ref="O371">_xlfn.XLOOKUP(A371,Booking_data!$A$1:$A$6001,Booking_data!$H$1:$H$6001,"not found")</f>
        <v>2</v>
      </c>
      <c r="P371" s="1">
        <f t="array" ref="P371">_xlfn.XLOOKUP(A371,Booking_data!$A$1:$A$6001,Booking_data!$I$1:$I$6001,"not Found")</f>
        <v>260</v>
      </c>
      <c r="Q371" s="1">
        <f t="shared" si="3"/>
        <v>520</v>
      </c>
      <c r="R371" s="1" t="str">
        <f t="array" ref="R371">_xlfn.XLOOKUP(A371,Booking_data!$A$1:$A$6001,Booking_data!$L$1:$L$6001,"Not Found")</f>
        <v>Wallet</v>
      </c>
      <c r="S371" s="1">
        <f t="array" ref="S371">_xlfn.XLOOKUP(A371,Booking_data!$A$1:$A$6001,Booking_data!$N$1:$N$6001,"not Found")</f>
        <v>47</v>
      </c>
      <c r="T371" s="1" t="str">
        <f t="array" ref="T371">_xlfn.XLOOKUP(A371,Booking_data!$A$1:$A$6001,Booking_data!$O$1:$O$6001,"Not Found")</f>
        <v>Other</v>
      </c>
      <c r="U371" s="1" t="str">
        <f t="shared" si="4"/>
        <v>Above 45</v>
      </c>
      <c r="V371" s="1" t="str">
        <f t="shared" si="5"/>
        <v>Low Booking</v>
      </c>
    </row>
    <row r="372" ht="15.75" customHeight="1">
      <c r="A372" s="1" t="s">
        <v>686</v>
      </c>
      <c r="B372" s="6">
        <v>46040.0</v>
      </c>
      <c r="C372" s="6">
        <v>46042.0</v>
      </c>
      <c r="D372" s="7">
        <v>0.9375</v>
      </c>
      <c r="E372" s="1" t="str">
        <f t="shared" si="1"/>
        <v>Weekend</v>
      </c>
      <c r="F372" s="1" t="str">
        <f t="shared" si="2"/>
        <v>Jan</v>
      </c>
      <c r="G372" s="1" t="str">
        <f t="array" ref="G372">_xlfn.XLOOKUP(A372,Booking_data!$A$1:$A$6001,Booking_data!$D$1:$D$6001,"not found")</f>
        <v>M013</v>
      </c>
      <c r="H372" s="1" t="str">
        <f t="array" ref="H372">_xlfn.XLOOKUP(G372,Movies_data!$A$1:$A$41,Movies_data!$B$1:$B$41,"not found")</f>
        <v>Salaar</v>
      </c>
      <c r="I372" s="1" t="str">
        <f t="array" ref="I372">_xlfn.XLOOKUP(G372,Movies_data!$A$1:$A$41,Movies_data!$D$1:$D$41,"not found")</f>
        <v>Action</v>
      </c>
      <c r="J372" s="1" t="str">
        <f t="array" ref="J372">_xlfn.XLOOKUP(G372,Movies_data!$A$1:$A$41,Movies_data!$C$1:$C$41,"not found")</f>
        <v>Telugu</v>
      </c>
      <c r="K372" s="1">
        <f t="array" ref="K372">_xlfn.XLOOKUP(G372,Movies_data!$A$1:$A$41,Movies_data!$H$1:$H$41,"Not Found")</f>
        <v>6.5</v>
      </c>
      <c r="L372" s="1" t="str">
        <f t="array" ref="L372">_xlfn.XLOOKUP(A372,Booking_data!$A$1:$A$6001,Booking_data!$E$1:$E$6001,"not Found")</f>
        <v>C062</v>
      </c>
      <c r="M372" s="1" t="str">
        <f t="array" ref="M372">_xlfn.XLOOKUP(L372,Cinemas_data!$A$1:$A$49,Cinemas_data!$I$1:$I$49,"not Found")</f>
        <v>#NAME?</v>
      </c>
      <c r="N372" s="1" t="str">
        <f t="array" ref="N372">_xlfn.XLOOKUP(L372,Cinemas_data!$A$1:$A$49,Cinemas_data!$C$1:$C$49,"not Found")</f>
        <v>Mysuru</v>
      </c>
      <c r="O372" s="1">
        <f t="array" ref="O372">_xlfn.XLOOKUP(A372,Booking_data!$A$1:$A$6001,Booking_data!$H$1:$H$6001,"not found")</f>
        <v>2</v>
      </c>
      <c r="P372" s="1">
        <f t="array" ref="P372">_xlfn.XLOOKUP(A372,Booking_data!$A$1:$A$6001,Booking_data!$I$1:$I$6001,"not Found")</f>
        <v>420</v>
      </c>
      <c r="Q372" s="1">
        <f t="shared" si="3"/>
        <v>840</v>
      </c>
      <c r="R372" s="1" t="str">
        <f t="array" ref="R372">_xlfn.XLOOKUP(A372,Booking_data!$A$1:$A$6001,Booking_data!$L$1:$L$6001,"Not Found")</f>
        <v>UPI</v>
      </c>
      <c r="S372" s="1">
        <f t="array" ref="S372">_xlfn.XLOOKUP(A372,Booking_data!$A$1:$A$6001,Booking_data!$N$1:$N$6001,"not Found")</f>
        <v>42</v>
      </c>
      <c r="T372" s="1" t="str">
        <f t="array" ref="T372">_xlfn.XLOOKUP(A372,Booking_data!$A$1:$A$6001,Booking_data!$O$1:$O$6001,"Not Found")</f>
        <v>Other</v>
      </c>
      <c r="U372" s="1" t="str">
        <f t="shared" si="4"/>
        <v>Middle Age</v>
      </c>
      <c r="V372" s="1" t="str">
        <f t="shared" si="5"/>
        <v>Low Booking</v>
      </c>
    </row>
    <row r="373" ht="15.75" customHeight="1">
      <c r="A373" s="1" t="s">
        <v>687</v>
      </c>
      <c r="B373" s="6">
        <v>46181.0</v>
      </c>
      <c r="C373" s="6">
        <v>46184.0</v>
      </c>
      <c r="D373" s="7">
        <v>0.53125</v>
      </c>
      <c r="E373" s="1" t="str">
        <f t="shared" si="1"/>
        <v>Weekday</v>
      </c>
      <c r="F373" s="1" t="str">
        <f t="shared" si="2"/>
        <v>Jun</v>
      </c>
      <c r="G373" s="1" t="str">
        <f t="array" ref="G373">_xlfn.XLOOKUP(A373,Booking_data!$A$1:$A$6001,Booking_data!$D$1:$D$6001,"not found")</f>
        <v>M009</v>
      </c>
      <c r="H373" s="1" t="str">
        <f t="array" ref="H373">_xlfn.XLOOKUP(G373,Movies_data!$A$1:$A$41,Movies_data!$B$1:$B$41,"not found")</f>
        <v>Amaran</v>
      </c>
      <c r="I373" s="1" t="str">
        <f t="array" ref="I373">_xlfn.XLOOKUP(G373,Movies_data!$A$1:$A$41,Movies_data!$D$1:$D$41,"not found")</f>
        <v>Biography</v>
      </c>
      <c r="J373" s="1" t="str">
        <f t="array" ref="J373">_xlfn.XLOOKUP(G373,Movies_data!$A$1:$A$41,Movies_data!$C$1:$C$41,"not found")</f>
        <v>Tamil</v>
      </c>
      <c r="K373" s="1">
        <f t="array" ref="K373">_xlfn.XLOOKUP(G373,Movies_data!$A$1:$A$41,Movies_data!$H$1:$H$41,"Not Found")</f>
        <v>8.3</v>
      </c>
      <c r="L373" s="1" t="str">
        <f t="array" ref="L373">_xlfn.XLOOKUP(A373,Booking_data!$A$1:$A$6001,Booking_data!$E$1:$E$6001,"not Found")</f>
        <v>C022</v>
      </c>
      <c r="M373" s="1" t="str">
        <f t="array" ref="M373">_xlfn.XLOOKUP(L373,Cinemas_data!$A$1:$A$49,Cinemas_data!$I$1:$I$49,"not Found")</f>
        <v>#NAME?</v>
      </c>
      <c r="N373" s="1" t="str">
        <f t="array" ref="N373">_xlfn.XLOOKUP(L373,Cinemas_data!$A$1:$A$49,Cinemas_data!$C$1:$C$49,"not Found")</f>
        <v>Coimbatore</v>
      </c>
      <c r="O373" s="1">
        <f t="array" ref="O373">_xlfn.XLOOKUP(A373,Booking_data!$A$1:$A$6001,Booking_data!$H$1:$H$6001,"not found")</f>
        <v>4</v>
      </c>
      <c r="P373" s="1">
        <f t="array" ref="P373">_xlfn.XLOOKUP(A373,Booking_data!$A$1:$A$6001,Booking_data!$I$1:$I$6001,"not Found")</f>
        <v>380</v>
      </c>
      <c r="Q373" s="1">
        <f t="shared" si="3"/>
        <v>1520</v>
      </c>
      <c r="R373" s="1" t="str">
        <f t="array" ref="R373">_xlfn.XLOOKUP(A373,Booking_data!$A$1:$A$6001,Booking_data!$L$1:$L$6001,"Not Found")</f>
        <v>Debit Card</v>
      </c>
      <c r="S373" s="1">
        <f t="array" ref="S373">_xlfn.XLOOKUP(A373,Booking_data!$A$1:$A$6001,Booking_data!$N$1:$N$6001,"not Found")</f>
        <v>53</v>
      </c>
      <c r="T373" s="1" t="str">
        <f t="array" ref="T373">_xlfn.XLOOKUP(A373,Booking_data!$A$1:$A$6001,Booking_data!$O$1:$O$6001,"Not Found")</f>
        <v>Female</v>
      </c>
      <c r="U373" s="1" t="str">
        <f t="shared" si="4"/>
        <v>Above 45</v>
      </c>
      <c r="V373" s="1" t="str">
        <f t="shared" si="5"/>
        <v>Medium Booking</v>
      </c>
    </row>
    <row r="374" ht="15.75" customHeight="1">
      <c r="A374" s="1" t="s">
        <v>688</v>
      </c>
      <c r="B374" s="6">
        <v>46051.0</v>
      </c>
      <c r="C374" s="6">
        <v>46052.0</v>
      </c>
      <c r="D374" s="7">
        <v>0.3958333333333333</v>
      </c>
      <c r="E374" s="1" t="str">
        <f t="shared" si="1"/>
        <v>Weekday</v>
      </c>
      <c r="F374" s="1" t="str">
        <f t="shared" si="2"/>
        <v>Jan</v>
      </c>
      <c r="G374" s="1" t="str">
        <f t="array" ref="G374">_xlfn.XLOOKUP(A374,Booking_data!$A$1:$A$6001,Booking_data!$D$1:$D$6001,"not found")</f>
        <v>M017</v>
      </c>
      <c r="H374" s="1" t="str">
        <f t="array" ref="H374">_xlfn.XLOOKUP(G374,Movies_data!$A$1:$A$41,Movies_data!$B$1:$B$41,"not found")</f>
        <v>Baahubali 2</v>
      </c>
      <c r="I374" s="1" t="str">
        <f t="array" ref="I374">_xlfn.XLOOKUP(G374,Movies_data!$A$1:$A$41,Movies_data!$D$1:$D$41,"not found")</f>
        <v>Action</v>
      </c>
      <c r="J374" s="1" t="str">
        <f t="array" ref="J374">_xlfn.XLOOKUP(G374,Movies_data!$A$1:$A$41,Movies_data!$C$1:$C$41,"not found")</f>
        <v>Telugu</v>
      </c>
      <c r="K374" s="1">
        <f t="array" ref="K374">_xlfn.XLOOKUP(G374,Movies_data!$A$1:$A$41,Movies_data!$H$1:$H$41,"Not Found")</f>
        <v>8.2</v>
      </c>
      <c r="L374" s="1" t="str">
        <f t="array" ref="L374">_xlfn.XLOOKUP(A374,Booking_data!$A$1:$A$6001,Booking_data!$E$1:$E$6001,"not Found")</f>
        <v>C022</v>
      </c>
      <c r="M374" s="1" t="str">
        <f t="array" ref="M374">_xlfn.XLOOKUP(L374,Cinemas_data!$A$1:$A$49,Cinemas_data!$I$1:$I$49,"not Found")</f>
        <v>#NAME?</v>
      </c>
      <c r="N374" s="1" t="str">
        <f t="array" ref="N374">_xlfn.XLOOKUP(L374,Cinemas_data!$A$1:$A$49,Cinemas_data!$C$1:$C$49,"not Found")</f>
        <v>Coimbatore</v>
      </c>
      <c r="O374" s="1">
        <f t="array" ref="O374">_xlfn.XLOOKUP(A374,Booking_data!$A$1:$A$6001,Booking_data!$H$1:$H$6001,"not found")</f>
        <v>4</v>
      </c>
      <c r="P374" s="1">
        <f t="array" ref="P374">_xlfn.XLOOKUP(A374,Booking_data!$A$1:$A$6001,Booking_data!$I$1:$I$6001,"not Found")</f>
        <v>200</v>
      </c>
      <c r="Q374" s="1">
        <f t="shared" si="3"/>
        <v>800</v>
      </c>
      <c r="R374" s="1" t="str">
        <f t="array" ref="R374">_xlfn.XLOOKUP(A374,Booking_data!$A$1:$A$6001,Booking_data!$L$1:$L$6001,"Not Found")</f>
        <v>Credit Card</v>
      </c>
      <c r="S374" s="1">
        <f t="array" ref="S374">_xlfn.XLOOKUP(A374,Booking_data!$A$1:$A$6001,Booking_data!$N$1:$N$6001,"not Found")</f>
        <v>30</v>
      </c>
      <c r="T374" s="1" t="str">
        <f t="array" ref="T374">_xlfn.XLOOKUP(A374,Booking_data!$A$1:$A$6001,Booking_data!$O$1:$O$6001,"Not Found")</f>
        <v>Male</v>
      </c>
      <c r="U374" s="1" t="str">
        <f t="shared" si="4"/>
        <v>Middle Age</v>
      </c>
      <c r="V374" s="1" t="str">
        <f t="shared" si="5"/>
        <v>Medium Booking</v>
      </c>
    </row>
    <row r="375" ht="15.75" customHeight="1">
      <c r="A375" s="1" t="s">
        <v>689</v>
      </c>
      <c r="B375" s="6">
        <v>46169.0</v>
      </c>
      <c r="C375" s="6">
        <v>46175.0</v>
      </c>
      <c r="D375" s="7">
        <v>0.9375</v>
      </c>
      <c r="E375" s="1" t="str">
        <f t="shared" si="1"/>
        <v>Weekday</v>
      </c>
      <c r="F375" s="1" t="str">
        <f t="shared" si="2"/>
        <v>May</v>
      </c>
      <c r="G375" s="1" t="str">
        <f t="array" ref="G375">_xlfn.XLOOKUP(A375,Booking_data!$A$1:$A$6001,Booking_data!$D$1:$D$6001,"not found")</f>
        <v>M023</v>
      </c>
      <c r="H375" s="1" t="str">
        <f t="array" ref="H375">_xlfn.XLOOKUP(G375,Movies_data!$A$1:$A$41,Movies_data!$B$1:$B$41,"not found")</f>
        <v>Stree 2</v>
      </c>
      <c r="I375" s="1" t="str">
        <f t="array" ref="I375">_xlfn.XLOOKUP(G375,Movies_data!$A$1:$A$41,Movies_data!$D$1:$D$41,"not found")</f>
        <v>Comedy</v>
      </c>
      <c r="J375" s="1" t="str">
        <f t="array" ref="J375">_xlfn.XLOOKUP(G375,Movies_data!$A$1:$A$41,Movies_data!$C$1:$C$41,"not found")</f>
        <v>Hindi</v>
      </c>
      <c r="K375" s="1">
        <f t="array" ref="K375">_xlfn.XLOOKUP(G375,Movies_data!$A$1:$A$41,Movies_data!$H$1:$H$41,"Not Found")</f>
        <v>6.9</v>
      </c>
      <c r="L375" s="1" t="str">
        <f t="array" ref="L375">_xlfn.XLOOKUP(A375,Booking_data!$A$1:$A$6001,Booking_data!$E$1:$E$6001,"not Found")</f>
        <v>C121</v>
      </c>
      <c r="M375" s="1" t="str">
        <f t="array" ref="M375">_xlfn.XLOOKUP(L375,Cinemas_data!$A$1:$A$49,Cinemas_data!$I$1:$I$49,"not Found")</f>
        <v>#NAME?</v>
      </c>
      <c r="N375" s="1" t="str">
        <f t="array" ref="N375">_xlfn.XLOOKUP(L375,Cinemas_data!$A$1:$A$49,Cinemas_data!$C$1:$C$49,"not Found")</f>
        <v>Noida</v>
      </c>
      <c r="O375" s="1">
        <f t="array" ref="O375">_xlfn.XLOOKUP(A375,Booking_data!$A$1:$A$6001,Booking_data!$H$1:$H$6001,"not found")</f>
        <v>4</v>
      </c>
      <c r="P375" s="1">
        <f t="array" ref="P375">_xlfn.XLOOKUP(A375,Booking_data!$A$1:$A$6001,Booking_data!$I$1:$I$6001,"not Found")</f>
        <v>420</v>
      </c>
      <c r="Q375" s="1">
        <f t="shared" si="3"/>
        <v>1680</v>
      </c>
      <c r="R375" s="1" t="str">
        <f t="array" ref="R375">_xlfn.XLOOKUP(A375,Booking_data!$A$1:$A$6001,Booking_data!$L$1:$L$6001,"Not Found")</f>
        <v>UPI</v>
      </c>
      <c r="S375" s="1">
        <f t="array" ref="S375">_xlfn.XLOOKUP(A375,Booking_data!$A$1:$A$6001,Booking_data!$N$1:$N$6001,"not Found")</f>
        <v>56</v>
      </c>
      <c r="T375" s="1" t="str">
        <f t="array" ref="T375">_xlfn.XLOOKUP(A375,Booking_data!$A$1:$A$6001,Booking_data!$O$1:$O$6001,"Not Found")</f>
        <v>Male</v>
      </c>
      <c r="U375" s="1" t="str">
        <f t="shared" si="4"/>
        <v>Above 45</v>
      </c>
      <c r="V375" s="1" t="str">
        <f t="shared" si="5"/>
        <v>Medium Booking</v>
      </c>
    </row>
    <row r="376" ht="15.75" customHeight="1">
      <c r="A376" s="1" t="s">
        <v>690</v>
      </c>
      <c r="B376" s="6">
        <v>46043.0</v>
      </c>
      <c r="C376" s="6">
        <v>46050.0</v>
      </c>
      <c r="D376" s="7">
        <v>0.9375</v>
      </c>
      <c r="E376" s="1" t="str">
        <f t="shared" si="1"/>
        <v>Weekday</v>
      </c>
      <c r="F376" s="1" t="str">
        <f t="shared" si="2"/>
        <v>Jan</v>
      </c>
      <c r="G376" s="1" t="str">
        <f t="array" ref="G376">_xlfn.XLOOKUP(A376,Booking_data!$A$1:$A$6001,Booking_data!$D$1:$D$6001,"not found")</f>
        <v>M031</v>
      </c>
      <c r="H376" s="1" t="str">
        <f t="array" ref="H376">_xlfn.XLOOKUP(G376,Movies_data!$A$1:$A$41,Movies_data!$B$1:$B$41,"not found")</f>
        <v>Bangalore Days</v>
      </c>
      <c r="I376" s="1" t="str">
        <f t="array" ref="I376">_xlfn.XLOOKUP(G376,Movies_data!$A$1:$A$41,Movies_data!$D$1:$D$41,"not found")</f>
        <v>Drama</v>
      </c>
      <c r="J376" s="1" t="str">
        <f t="array" ref="J376">_xlfn.XLOOKUP(G376,Movies_data!$A$1:$A$41,Movies_data!$C$1:$C$41,"not found")</f>
        <v>Malayalam</v>
      </c>
      <c r="K376" s="1">
        <f t="array" ref="K376">_xlfn.XLOOKUP(G376,Movies_data!$A$1:$A$41,Movies_data!$H$1:$H$41,"Not Found")</f>
        <v>8.3</v>
      </c>
      <c r="L376" s="1" t="str">
        <f t="array" ref="L376">_xlfn.XLOOKUP(A376,Booking_data!$A$1:$A$6001,Booking_data!$E$1:$E$6001,"not Found")</f>
        <v>C021</v>
      </c>
      <c r="M376" s="1" t="str">
        <f t="array" ref="M376">_xlfn.XLOOKUP(L376,Cinemas_data!$A$1:$A$49,Cinemas_data!$I$1:$I$49,"not Found")</f>
        <v>#NAME?</v>
      </c>
      <c r="N376" s="1" t="str">
        <f t="array" ref="N376">_xlfn.XLOOKUP(L376,Cinemas_data!$A$1:$A$49,Cinemas_data!$C$1:$C$49,"not Found")</f>
        <v>Coimbatore</v>
      </c>
      <c r="O376" s="1">
        <f t="array" ref="O376">_xlfn.XLOOKUP(A376,Booking_data!$A$1:$A$6001,Booking_data!$H$1:$H$6001,"not found")</f>
        <v>3</v>
      </c>
      <c r="P376" s="1">
        <f t="array" ref="P376">_xlfn.XLOOKUP(A376,Booking_data!$A$1:$A$6001,Booking_data!$I$1:$I$6001,"not Found")</f>
        <v>220</v>
      </c>
      <c r="Q376" s="1">
        <f t="shared" si="3"/>
        <v>660</v>
      </c>
      <c r="R376" s="1" t="str">
        <f t="array" ref="R376">_xlfn.XLOOKUP(A376,Booking_data!$A$1:$A$6001,Booking_data!$L$1:$L$6001,"Not Found")</f>
        <v>Wallet</v>
      </c>
      <c r="S376" s="1">
        <f t="array" ref="S376">_xlfn.XLOOKUP(A376,Booking_data!$A$1:$A$6001,Booking_data!$N$1:$N$6001,"not Found")</f>
        <v>41</v>
      </c>
      <c r="T376" s="1" t="str">
        <f t="array" ref="T376">_xlfn.XLOOKUP(A376,Booking_data!$A$1:$A$6001,Booking_data!$O$1:$O$6001,"Not Found")</f>
        <v>Female</v>
      </c>
      <c r="U376" s="1" t="str">
        <f t="shared" si="4"/>
        <v>Middle Age</v>
      </c>
      <c r="V376" s="1" t="str">
        <f t="shared" si="5"/>
        <v>Medium Booking</v>
      </c>
    </row>
    <row r="377" ht="15.75" customHeight="1">
      <c r="A377" s="1" t="s">
        <v>691</v>
      </c>
      <c r="B377" s="6">
        <v>46041.0</v>
      </c>
      <c r="C377" s="6">
        <v>46045.0</v>
      </c>
      <c r="D377" s="7">
        <v>0.53125</v>
      </c>
      <c r="E377" s="1" t="str">
        <f t="shared" si="1"/>
        <v>Weekday</v>
      </c>
      <c r="F377" s="1" t="str">
        <f t="shared" si="2"/>
        <v>Jan</v>
      </c>
      <c r="G377" s="1" t="str">
        <f t="array" ref="G377">_xlfn.XLOOKUP(A377,Booking_data!$A$1:$A$6001,Booking_data!$D$1:$D$6001,"not found")</f>
        <v>M002</v>
      </c>
      <c r="H377" s="1" t="str">
        <f t="array" ref="H377">_xlfn.XLOOKUP(G377,Movies_data!$A$1:$A$41,Movies_data!$B$1:$B$41,"not found")</f>
        <v>Jailer</v>
      </c>
      <c r="I377" s="1" t="str">
        <f t="array" ref="I377">_xlfn.XLOOKUP(G377,Movies_data!$A$1:$A$41,Movies_data!$D$1:$D$41,"not found")</f>
        <v>Action</v>
      </c>
      <c r="J377" s="1" t="str">
        <f t="array" ref="J377">_xlfn.XLOOKUP(G377,Movies_data!$A$1:$A$41,Movies_data!$C$1:$C$41,"not found")</f>
        <v>Tamil</v>
      </c>
      <c r="K377" s="1">
        <f t="array" ref="K377">_xlfn.XLOOKUP(G377,Movies_data!$A$1:$A$41,Movies_data!$H$1:$H$41,"Not Found")</f>
        <v>7.1</v>
      </c>
      <c r="L377" s="1" t="str">
        <f t="array" ref="L377">_xlfn.XLOOKUP(A377,Booking_data!$A$1:$A$6001,Booking_data!$E$1:$E$6001,"not Found")</f>
        <v>C052</v>
      </c>
      <c r="M377" s="1" t="str">
        <f t="array" ref="M377">_xlfn.XLOOKUP(L377,Cinemas_data!$A$1:$A$49,Cinemas_data!$I$1:$I$49,"not Found")</f>
        <v>#NAME?</v>
      </c>
      <c r="N377" s="1" t="str">
        <f t="array" ref="N377">_xlfn.XLOOKUP(L377,Cinemas_data!$A$1:$A$49,Cinemas_data!$C$1:$C$49,"not Found")</f>
        <v>Bengaluru</v>
      </c>
      <c r="O377" s="1">
        <f t="array" ref="O377">_xlfn.XLOOKUP(A377,Booking_data!$A$1:$A$6001,Booking_data!$H$1:$H$6001,"not found")</f>
        <v>1</v>
      </c>
      <c r="P377" s="1">
        <f t="array" ref="P377">_xlfn.XLOOKUP(A377,Booking_data!$A$1:$A$6001,Booking_data!$I$1:$I$6001,"not Found")</f>
        <v>380</v>
      </c>
      <c r="Q377" s="1">
        <f t="shared" si="3"/>
        <v>380</v>
      </c>
      <c r="R377" s="1" t="str">
        <f t="array" ref="R377">_xlfn.XLOOKUP(A377,Booking_data!$A$1:$A$6001,Booking_data!$L$1:$L$6001,"Not Found")</f>
        <v>Credit Card</v>
      </c>
      <c r="S377" s="1">
        <f t="array" ref="S377">_xlfn.XLOOKUP(A377,Booking_data!$A$1:$A$6001,Booking_data!$N$1:$N$6001,"not Found")</f>
        <v>30</v>
      </c>
      <c r="T377" s="1" t="str">
        <f t="array" ref="T377">_xlfn.XLOOKUP(A377,Booking_data!$A$1:$A$6001,Booking_data!$O$1:$O$6001,"Not Found")</f>
        <v>Other</v>
      </c>
      <c r="U377" s="1" t="str">
        <f t="shared" si="4"/>
        <v>Middle Age</v>
      </c>
      <c r="V377" s="1" t="str">
        <f t="shared" si="5"/>
        <v>Low Booking</v>
      </c>
    </row>
    <row r="378" ht="15.75" customHeight="1">
      <c r="A378" s="1" t="s">
        <v>692</v>
      </c>
      <c r="B378" s="6">
        <v>46165.0</v>
      </c>
      <c r="C378" s="6">
        <v>46171.0</v>
      </c>
      <c r="D378" s="7">
        <v>0.53125</v>
      </c>
      <c r="E378" s="1" t="str">
        <f t="shared" si="1"/>
        <v>Weekend</v>
      </c>
      <c r="F378" s="1" t="str">
        <f t="shared" si="2"/>
        <v>May</v>
      </c>
      <c r="G378" s="1" t="str">
        <f t="array" ref="G378">_xlfn.XLOOKUP(A378,Booking_data!$A$1:$A$6001,Booking_data!$D$1:$D$6001,"not found")</f>
        <v>M028</v>
      </c>
      <c r="H378" s="1" t="str">
        <f t="array" ref="H378">_xlfn.XLOOKUP(G378,Movies_data!$A$1:$A$41,Movies_data!$B$1:$B$41,"not found")</f>
        <v>Kantara</v>
      </c>
      <c r="I378" s="1" t="str">
        <f t="array" ref="I378">_xlfn.XLOOKUP(G378,Movies_data!$A$1:$A$41,Movies_data!$D$1:$D$41,"not found")</f>
        <v>Action</v>
      </c>
      <c r="J378" s="1" t="str">
        <f t="array" ref="J378">_xlfn.XLOOKUP(G378,Movies_data!$A$1:$A$41,Movies_data!$C$1:$C$41,"not found")</f>
        <v>Kannada</v>
      </c>
      <c r="K378" s="1">
        <f t="array" ref="K378">_xlfn.XLOOKUP(G378,Movies_data!$A$1:$A$41,Movies_data!$H$1:$H$41,"Not Found")</f>
        <v>8.2</v>
      </c>
      <c r="L378" s="1" t="str">
        <f t="array" ref="L378">_xlfn.XLOOKUP(A378,Booking_data!$A$1:$A$6001,Booking_data!$E$1:$E$6001,"not Found")</f>
        <v>C142</v>
      </c>
      <c r="M378" s="1" t="str">
        <f t="array" ref="M378">_xlfn.XLOOKUP(L378,Cinemas_data!$A$1:$A$49,Cinemas_data!$I$1:$I$49,"not Found")</f>
        <v>#NAME?</v>
      </c>
      <c r="N378" s="1" t="str">
        <f t="array" ref="N378">_xlfn.XLOOKUP(L378,Cinemas_data!$A$1:$A$49,Cinemas_data!$C$1:$C$49,"not Found")</f>
        <v>Ahmedabad</v>
      </c>
      <c r="O378" s="1">
        <f t="array" ref="O378">_xlfn.XLOOKUP(A378,Booking_data!$A$1:$A$6001,Booking_data!$H$1:$H$6001,"not found")</f>
        <v>2</v>
      </c>
      <c r="P378" s="1">
        <f t="array" ref="P378">_xlfn.XLOOKUP(A378,Booking_data!$A$1:$A$6001,Booking_data!$I$1:$I$6001,"not Found")</f>
        <v>400</v>
      </c>
      <c r="Q378" s="1">
        <f t="shared" si="3"/>
        <v>800</v>
      </c>
      <c r="R378" s="1" t="str">
        <f t="array" ref="R378">_xlfn.XLOOKUP(A378,Booking_data!$A$1:$A$6001,Booking_data!$L$1:$L$6001,"Not Found")</f>
        <v>Wallet</v>
      </c>
      <c r="S378" s="1">
        <f t="array" ref="S378">_xlfn.XLOOKUP(A378,Booking_data!$A$1:$A$6001,Booking_data!$N$1:$N$6001,"not Found")</f>
        <v>24</v>
      </c>
      <c r="T378" s="1" t="str">
        <f t="array" ref="T378">_xlfn.XLOOKUP(A378,Booking_data!$A$1:$A$6001,Booking_data!$O$1:$O$6001,"Not Found")</f>
        <v>Female</v>
      </c>
      <c r="U378" s="1" t="str">
        <f t="shared" si="4"/>
        <v>Youngster</v>
      </c>
      <c r="V378" s="1" t="str">
        <f t="shared" si="5"/>
        <v>Low Booking</v>
      </c>
    </row>
    <row r="379" ht="15.75" customHeight="1">
      <c r="A379" s="1" t="s">
        <v>693</v>
      </c>
      <c r="B379" s="6">
        <v>46191.0</v>
      </c>
      <c r="C379" s="6">
        <v>46193.0</v>
      </c>
      <c r="D379" s="7">
        <v>0.6458333333333334</v>
      </c>
      <c r="E379" s="1" t="str">
        <f t="shared" si="1"/>
        <v>Weekday</v>
      </c>
      <c r="F379" s="1" t="str">
        <f t="shared" si="2"/>
        <v>Jun</v>
      </c>
      <c r="G379" s="1" t="str">
        <f t="array" ref="G379">_xlfn.XLOOKUP(A379,Booking_data!$A$1:$A$6001,Booking_data!$D$1:$D$6001,"not found")</f>
        <v>M017</v>
      </c>
      <c r="H379" s="1" t="str">
        <f t="array" ref="H379">_xlfn.XLOOKUP(G379,Movies_data!$A$1:$A$41,Movies_data!$B$1:$B$41,"not found")</f>
        <v>Baahubali 2</v>
      </c>
      <c r="I379" s="1" t="str">
        <f t="array" ref="I379">_xlfn.XLOOKUP(G379,Movies_data!$A$1:$A$41,Movies_data!$D$1:$D$41,"not found")</f>
        <v>Action</v>
      </c>
      <c r="J379" s="1" t="str">
        <f t="array" ref="J379">_xlfn.XLOOKUP(G379,Movies_data!$A$1:$A$41,Movies_data!$C$1:$C$41,"not found")</f>
        <v>Telugu</v>
      </c>
      <c r="K379" s="1">
        <f t="array" ref="K379">_xlfn.XLOOKUP(G379,Movies_data!$A$1:$A$41,Movies_data!$H$1:$H$41,"Not Found")</f>
        <v>8.2</v>
      </c>
      <c r="L379" s="1" t="str">
        <f t="array" ref="L379">_xlfn.XLOOKUP(A379,Booking_data!$A$1:$A$6001,Booking_data!$E$1:$E$6001,"not Found")</f>
        <v>C133</v>
      </c>
      <c r="M379" s="1" t="str">
        <f t="array" ref="M379">_xlfn.XLOOKUP(L379,Cinemas_data!$A$1:$A$49,Cinemas_data!$I$1:$I$49,"not Found")</f>
        <v>#NAME?</v>
      </c>
      <c r="N379" s="1" t="str">
        <f t="array" ref="N379">_xlfn.XLOOKUP(L379,Cinemas_data!$A$1:$A$49,Cinemas_data!$C$1:$C$49,"not Found")</f>
        <v>Kolkata</v>
      </c>
      <c r="O379" s="1">
        <f t="array" ref="O379">_xlfn.XLOOKUP(A379,Booking_data!$A$1:$A$6001,Booking_data!$H$1:$H$6001,"not found")</f>
        <v>5</v>
      </c>
      <c r="P379" s="1">
        <f t="array" ref="P379">_xlfn.XLOOKUP(A379,Booking_data!$A$1:$A$6001,Booking_data!$I$1:$I$6001,"not Found")</f>
        <v>360</v>
      </c>
      <c r="Q379" s="1">
        <f t="shared" si="3"/>
        <v>1800</v>
      </c>
      <c r="R379" s="1" t="str">
        <f t="array" ref="R379">_xlfn.XLOOKUP(A379,Booking_data!$A$1:$A$6001,Booking_data!$L$1:$L$6001,"Not Found")</f>
        <v>Net Banking</v>
      </c>
      <c r="S379" s="1">
        <f t="array" ref="S379">_xlfn.XLOOKUP(A379,Booking_data!$A$1:$A$6001,Booking_data!$N$1:$N$6001,"not Found")</f>
        <v>38</v>
      </c>
      <c r="T379" s="1" t="str">
        <f t="array" ref="T379">_xlfn.XLOOKUP(A379,Booking_data!$A$1:$A$6001,Booking_data!$O$1:$O$6001,"Not Found")</f>
        <v>Other</v>
      </c>
      <c r="U379" s="1" t="str">
        <f t="shared" si="4"/>
        <v>Middle Age</v>
      </c>
      <c r="V379" s="1" t="str">
        <f t="shared" si="5"/>
        <v>High Booking</v>
      </c>
    </row>
    <row r="380" ht="15.75" customHeight="1">
      <c r="A380" s="1" t="s">
        <v>694</v>
      </c>
      <c r="B380" s="6">
        <v>46178.0</v>
      </c>
      <c r="C380" s="6">
        <v>46181.0</v>
      </c>
      <c r="D380" s="7">
        <v>0.7708333333333334</v>
      </c>
      <c r="E380" s="1" t="str">
        <f t="shared" si="1"/>
        <v>Weekday</v>
      </c>
      <c r="F380" s="1" t="str">
        <f t="shared" si="2"/>
        <v>Jun</v>
      </c>
      <c r="G380" s="1" t="str">
        <f t="array" ref="G380">_xlfn.XLOOKUP(A380,Booking_data!$A$1:$A$6001,Booking_data!$D$1:$D$6001,"not found")</f>
        <v>M019</v>
      </c>
      <c r="H380" s="1" t="str">
        <f t="array" ref="H380">_xlfn.XLOOKUP(G380,Movies_data!$A$1:$A$41,Movies_data!$B$1:$B$41,"not found")</f>
        <v>Animal</v>
      </c>
      <c r="I380" s="1" t="str">
        <f t="array" ref="I380">_xlfn.XLOOKUP(G380,Movies_data!$A$1:$A$41,Movies_data!$D$1:$D$41,"not found")</f>
        <v>Drama</v>
      </c>
      <c r="J380" s="1" t="str">
        <f t="array" ref="J380">_xlfn.XLOOKUP(G380,Movies_data!$A$1:$A$41,Movies_data!$C$1:$C$41,"not found")</f>
        <v>Hindi</v>
      </c>
      <c r="K380" s="1">
        <f t="array" ref="K380">_xlfn.XLOOKUP(G380,Movies_data!$A$1:$A$41,Movies_data!$H$1:$H$41,"Not Found")</f>
        <v>6.1</v>
      </c>
      <c r="L380" s="1" t="str">
        <f t="array" ref="L380">_xlfn.XLOOKUP(A380,Booking_data!$A$1:$A$6001,Booking_data!$E$1:$E$6001,"not Found")</f>
        <v>C052</v>
      </c>
      <c r="M380" s="1" t="str">
        <f t="array" ref="M380">_xlfn.XLOOKUP(L380,Cinemas_data!$A$1:$A$49,Cinemas_data!$I$1:$I$49,"not Found")</f>
        <v>#NAME?</v>
      </c>
      <c r="N380" s="1" t="str">
        <f t="array" ref="N380">_xlfn.XLOOKUP(L380,Cinemas_data!$A$1:$A$49,Cinemas_data!$C$1:$C$49,"not Found")</f>
        <v>Bengaluru</v>
      </c>
      <c r="O380" s="1">
        <f t="array" ref="O380">_xlfn.XLOOKUP(A380,Booking_data!$A$1:$A$6001,Booking_data!$H$1:$H$6001,"not found")</f>
        <v>4</v>
      </c>
      <c r="P380" s="1">
        <f t="array" ref="P380">_xlfn.XLOOKUP(A380,Booking_data!$A$1:$A$6001,Booking_data!$I$1:$I$6001,"not Found")</f>
        <v>280</v>
      </c>
      <c r="Q380" s="1">
        <f t="shared" si="3"/>
        <v>1120</v>
      </c>
      <c r="R380" s="1" t="str">
        <f t="array" ref="R380">_xlfn.XLOOKUP(A380,Booking_data!$A$1:$A$6001,Booking_data!$L$1:$L$6001,"Not Found")</f>
        <v>UPI</v>
      </c>
      <c r="S380" s="1">
        <f t="array" ref="S380">_xlfn.XLOOKUP(A380,Booking_data!$A$1:$A$6001,Booking_data!$N$1:$N$6001,"not Found")</f>
        <v>46</v>
      </c>
      <c r="T380" s="1" t="str">
        <f t="array" ref="T380">_xlfn.XLOOKUP(A380,Booking_data!$A$1:$A$6001,Booking_data!$O$1:$O$6001,"Not Found")</f>
        <v>Other</v>
      </c>
      <c r="U380" s="1" t="str">
        <f t="shared" si="4"/>
        <v>Above 45</v>
      </c>
      <c r="V380" s="1" t="str">
        <f t="shared" si="5"/>
        <v>Medium Booking</v>
      </c>
    </row>
    <row r="381" ht="15.75" customHeight="1">
      <c r="A381" s="1" t="s">
        <v>695</v>
      </c>
      <c r="B381" s="6">
        <v>46095.0</v>
      </c>
      <c r="C381" s="6">
        <v>46095.0</v>
      </c>
      <c r="D381" s="7">
        <v>0.9375</v>
      </c>
      <c r="E381" s="1" t="str">
        <f t="shared" si="1"/>
        <v>Weekend</v>
      </c>
      <c r="F381" s="1" t="str">
        <f t="shared" si="2"/>
        <v>Mar</v>
      </c>
      <c r="G381" s="1" t="str">
        <f t="array" ref="G381">_xlfn.XLOOKUP(A381,Booking_data!$A$1:$A$6001,Booking_data!$D$1:$D$6001,"not found")</f>
        <v>M016</v>
      </c>
      <c r="H381" s="1" t="str">
        <f t="array" ref="H381">_xlfn.XLOOKUP(G381,Movies_data!$A$1:$A$41,Movies_data!$B$1:$B$41,"not found")</f>
        <v>Arjun Reddy</v>
      </c>
      <c r="I381" s="1" t="str">
        <f t="array" ref="I381">_xlfn.XLOOKUP(G381,Movies_data!$A$1:$A$41,Movies_data!$D$1:$D$41,"not found")</f>
        <v>Drama</v>
      </c>
      <c r="J381" s="1" t="str">
        <f t="array" ref="J381">_xlfn.XLOOKUP(G381,Movies_data!$A$1:$A$41,Movies_data!$C$1:$C$41,"not found")</f>
        <v>Telugu</v>
      </c>
      <c r="K381" s="1">
        <f t="array" ref="K381">_xlfn.XLOOKUP(G381,Movies_data!$A$1:$A$41,Movies_data!$H$1:$H$41,"Not Found")</f>
        <v>7.7</v>
      </c>
      <c r="L381" s="1" t="str">
        <f t="array" ref="L381">_xlfn.XLOOKUP(A381,Booking_data!$A$1:$A$6001,Booking_data!$E$1:$E$6001,"not Found")</f>
        <v>C072</v>
      </c>
      <c r="M381" s="1" t="str">
        <f t="array" ref="M381">_xlfn.XLOOKUP(L381,Cinemas_data!$A$1:$A$49,Cinemas_data!$I$1:$I$49,"not Found")</f>
        <v>#NAME?</v>
      </c>
      <c r="N381" s="1" t="str">
        <f t="array" ref="N381">_xlfn.XLOOKUP(L381,Cinemas_data!$A$1:$A$49,Cinemas_data!$C$1:$C$49,"not Found")</f>
        <v>Hyderabad</v>
      </c>
      <c r="O381" s="1">
        <f t="array" ref="O381">_xlfn.XLOOKUP(A381,Booking_data!$A$1:$A$6001,Booking_data!$H$1:$H$6001,"not found")</f>
        <v>2</v>
      </c>
      <c r="P381" s="1">
        <f t="array" ref="P381">_xlfn.XLOOKUP(A381,Booking_data!$A$1:$A$6001,Booking_data!$I$1:$I$6001,"not Found")</f>
        <v>200</v>
      </c>
      <c r="Q381" s="1">
        <f t="shared" si="3"/>
        <v>400</v>
      </c>
      <c r="R381" s="1" t="str">
        <f t="array" ref="R381">_xlfn.XLOOKUP(A381,Booking_data!$A$1:$A$6001,Booking_data!$L$1:$L$6001,"Not Found")</f>
        <v>Debit Card</v>
      </c>
      <c r="S381" s="1">
        <f t="array" ref="S381">_xlfn.XLOOKUP(A381,Booking_data!$A$1:$A$6001,Booking_data!$N$1:$N$6001,"not Found")</f>
        <v>19</v>
      </c>
      <c r="T381" s="1" t="str">
        <f t="array" ref="T381">_xlfn.XLOOKUP(A381,Booking_data!$A$1:$A$6001,Booking_data!$O$1:$O$6001,"Not Found")</f>
        <v>Other</v>
      </c>
      <c r="U381" s="1" t="str">
        <f t="shared" si="4"/>
        <v>Youngster</v>
      </c>
      <c r="V381" s="1" t="str">
        <f t="shared" si="5"/>
        <v>Low Booking</v>
      </c>
    </row>
    <row r="382" ht="15.75" customHeight="1">
      <c r="A382" s="1" t="s">
        <v>696</v>
      </c>
      <c r="B382" s="6">
        <v>46047.0</v>
      </c>
      <c r="C382" s="6">
        <v>46047.0</v>
      </c>
      <c r="D382" s="7">
        <v>0.6458333333333334</v>
      </c>
      <c r="E382" s="1" t="str">
        <f t="shared" si="1"/>
        <v>Weekend</v>
      </c>
      <c r="F382" s="1" t="str">
        <f t="shared" si="2"/>
        <v>Jan</v>
      </c>
      <c r="G382" s="1" t="str">
        <f t="array" ref="G382">_xlfn.XLOOKUP(A382,Booking_data!$A$1:$A$6001,Booking_data!$D$1:$D$6001,"not found")</f>
        <v>M014</v>
      </c>
      <c r="H382" s="1" t="str">
        <f t="array" ref="H382">_xlfn.XLOOKUP(G382,Movies_data!$A$1:$A$41,Movies_data!$B$1:$B$41,"not found")</f>
        <v>Hi Nanna</v>
      </c>
      <c r="I382" s="1" t="str">
        <f t="array" ref="I382">_xlfn.XLOOKUP(G382,Movies_data!$A$1:$A$41,Movies_data!$D$1:$D$41,"not found")</f>
        <v>Romance</v>
      </c>
      <c r="J382" s="1" t="str">
        <f t="array" ref="J382">_xlfn.XLOOKUP(G382,Movies_data!$A$1:$A$41,Movies_data!$C$1:$C$41,"not found")</f>
        <v>Telugu</v>
      </c>
      <c r="K382" s="1">
        <f t="array" ref="K382">_xlfn.XLOOKUP(G382,Movies_data!$A$1:$A$41,Movies_data!$H$1:$H$41,"Not Found")</f>
        <v>8</v>
      </c>
      <c r="L382" s="1" t="str">
        <f t="array" ref="L382">_xlfn.XLOOKUP(A382,Booking_data!$A$1:$A$6001,Booking_data!$E$1:$E$6001,"not Found")</f>
        <v>C041</v>
      </c>
      <c r="M382" s="1" t="str">
        <f t="array" ref="M382">_xlfn.XLOOKUP(L382,Cinemas_data!$A$1:$A$49,Cinemas_data!$I$1:$I$49,"not Found")</f>
        <v>#NAME?</v>
      </c>
      <c r="N382" s="1" t="str">
        <f t="array" ref="N382">_xlfn.XLOOKUP(L382,Cinemas_data!$A$1:$A$49,Cinemas_data!$C$1:$C$49,"not Found")</f>
        <v>Salem</v>
      </c>
      <c r="O382" s="1">
        <f t="array" ref="O382">_xlfn.XLOOKUP(A382,Booking_data!$A$1:$A$6001,Booking_data!$H$1:$H$6001,"not found")</f>
        <v>2</v>
      </c>
      <c r="P382" s="1">
        <f t="array" ref="P382">_xlfn.XLOOKUP(A382,Booking_data!$A$1:$A$6001,Booking_data!$I$1:$I$6001,"not Found")</f>
        <v>160</v>
      </c>
      <c r="Q382" s="1">
        <f t="shared" si="3"/>
        <v>320</v>
      </c>
      <c r="R382" s="1" t="str">
        <f t="array" ref="R382">_xlfn.XLOOKUP(A382,Booking_data!$A$1:$A$6001,Booking_data!$L$1:$L$6001,"Not Found")</f>
        <v>Wallet</v>
      </c>
      <c r="S382" s="1">
        <f t="array" ref="S382">_xlfn.XLOOKUP(A382,Booking_data!$A$1:$A$6001,Booking_data!$N$1:$N$6001,"not Found")</f>
        <v>34</v>
      </c>
      <c r="T382" s="1" t="str">
        <f t="array" ref="T382">_xlfn.XLOOKUP(A382,Booking_data!$A$1:$A$6001,Booking_data!$O$1:$O$6001,"Not Found")</f>
        <v>Female</v>
      </c>
      <c r="U382" s="1" t="str">
        <f t="shared" si="4"/>
        <v>Middle Age</v>
      </c>
      <c r="V382" s="1" t="str">
        <f t="shared" si="5"/>
        <v>Low Booking</v>
      </c>
    </row>
    <row r="383" ht="15.75" customHeight="1">
      <c r="A383" s="1" t="s">
        <v>697</v>
      </c>
      <c r="B383" s="6">
        <v>46042.0</v>
      </c>
      <c r="C383" s="6">
        <v>46047.0</v>
      </c>
      <c r="D383" s="7">
        <v>0.8854166666666666</v>
      </c>
      <c r="E383" s="1" t="str">
        <f t="shared" si="1"/>
        <v>Weekday</v>
      </c>
      <c r="F383" s="1" t="str">
        <f t="shared" si="2"/>
        <v>Jan</v>
      </c>
      <c r="G383" s="1" t="str">
        <f t="array" ref="G383">_xlfn.XLOOKUP(A383,Booking_data!$A$1:$A$6001,Booking_data!$D$1:$D$6001,"not found")</f>
        <v>M030</v>
      </c>
      <c r="H383" s="1" t="str">
        <f t="array" ref="H383">_xlfn.XLOOKUP(G383,Movies_data!$A$1:$A$41,Movies_data!$B$1:$B$41,"not found")</f>
        <v>Kirik Party</v>
      </c>
      <c r="I383" s="1" t="str">
        <f t="array" ref="I383">_xlfn.XLOOKUP(G383,Movies_data!$A$1:$A$41,Movies_data!$D$1:$D$41,"not found")</f>
        <v>Comedy</v>
      </c>
      <c r="J383" s="1" t="str">
        <f t="array" ref="J383">_xlfn.XLOOKUP(G383,Movies_data!$A$1:$A$41,Movies_data!$C$1:$C$41,"not found")</f>
        <v>Kannada</v>
      </c>
      <c r="K383" s="1">
        <f t="array" ref="K383">_xlfn.XLOOKUP(G383,Movies_data!$A$1:$A$41,Movies_data!$H$1:$H$41,"Not Found")</f>
        <v>8</v>
      </c>
      <c r="L383" s="1" t="str">
        <f t="array" ref="L383">_xlfn.XLOOKUP(A383,Booking_data!$A$1:$A$6001,Booking_data!$E$1:$E$6001,"not Found")</f>
        <v>C043</v>
      </c>
      <c r="M383" s="1" t="str">
        <f t="array" ref="M383">_xlfn.XLOOKUP(L383,Cinemas_data!$A$1:$A$49,Cinemas_data!$I$1:$I$49,"not Found")</f>
        <v>#NAME?</v>
      </c>
      <c r="N383" s="1" t="str">
        <f t="array" ref="N383">_xlfn.XLOOKUP(L383,Cinemas_data!$A$1:$A$49,Cinemas_data!$C$1:$C$49,"not Found")</f>
        <v>Salem</v>
      </c>
      <c r="O383" s="1">
        <f t="array" ref="O383">_xlfn.XLOOKUP(A383,Booking_data!$A$1:$A$6001,Booking_data!$H$1:$H$6001,"not found")</f>
        <v>4</v>
      </c>
      <c r="P383" s="1">
        <f t="array" ref="P383">_xlfn.XLOOKUP(A383,Booking_data!$A$1:$A$6001,Booking_data!$I$1:$I$6001,"not Found")</f>
        <v>280</v>
      </c>
      <c r="Q383" s="1">
        <f t="shared" si="3"/>
        <v>1120</v>
      </c>
      <c r="R383" s="1" t="str">
        <f t="array" ref="R383">_xlfn.XLOOKUP(A383,Booking_data!$A$1:$A$6001,Booking_data!$L$1:$L$6001,"Not Found")</f>
        <v>UPI</v>
      </c>
      <c r="S383" s="1">
        <f t="array" ref="S383">_xlfn.XLOOKUP(A383,Booking_data!$A$1:$A$6001,Booking_data!$N$1:$N$6001,"not Found")</f>
        <v>24</v>
      </c>
      <c r="T383" s="1" t="str">
        <f t="array" ref="T383">_xlfn.XLOOKUP(A383,Booking_data!$A$1:$A$6001,Booking_data!$O$1:$O$6001,"Not Found")</f>
        <v>Other</v>
      </c>
      <c r="U383" s="1" t="str">
        <f t="shared" si="4"/>
        <v>Youngster</v>
      </c>
      <c r="V383" s="1" t="str">
        <f t="shared" si="5"/>
        <v>Medium Booking</v>
      </c>
    </row>
    <row r="384" ht="15.75" customHeight="1">
      <c r="A384" s="1" t="s">
        <v>698</v>
      </c>
      <c r="B384" s="6">
        <v>46043.0</v>
      </c>
      <c r="C384" s="6">
        <v>46043.0</v>
      </c>
      <c r="D384" s="7">
        <v>0.53125</v>
      </c>
      <c r="E384" s="1" t="str">
        <f t="shared" si="1"/>
        <v>Weekday</v>
      </c>
      <c r="F384" s="1" t="str">
        <f t="shared" si="2"/>
        <v>Jan</v>
      </c>
      <c r="G384" s="1" t="str">
        <f t="array" ref="G384">_xlfn.XLOOKUP(A384,Booking_data!$A$1:$A$6001,Booking_data!$D$1:$D$6001,"not found")</f>
        <v>M037</v>
      </c>
      <c r="H384" s="1" t="str">
        <f t="array" ref="H384">_xlfn.XLOOKUP(G384,Movies_data!$A$1:$A$41,Movies_data!$B$1:$B$41,"not found")</f>
        <v>Oppenheimer</v>
      </c>
      <c r="I384" s="1" t="str">
        <f t="array" ref="I384">_xlfn.XLOOKUP(G384,Movies_data!$A$1:$A$41,Movies_data!$D$1:$D$41,"not found")</f>
        <v>Biography</v>
      </c>
      <c r="J384" s="1" t="str">
        <f t="array" ref="J384">_xlfn.XLOOKUP(G384,Movies_data!$A$1:$A$41,Movies_data!$C$1:$C$41,"not found")</f>
        <v>English</v>
      </c>
      <c r="K384" s="1">
        <f t="array" ref="K384">_xlfn.XLOOKUP(G384,Movies_data!$A$1:$A$41,Movies_data!$H$1:$H$41,"Not Found")</f>
        <v>8.5</v>
      </c>
      <c r="L384" s="1" t="str">
        <f t="array" ref="L384">_xlfn.XLOOKUP(A384,Booking_data!$A$1:$A$6001,Booking_data!$E$1:$E$6001,"not Found")</f>
        <v>C081</v>
      </c>
      <c r="M384" s="1" t="str">
        <f t="array" ref="M384">_xlfn.XLOOKUP(L384,Cinemas_data!$A$1:$A$49,Cinemas_data!$I$1:$I$49,"not Found")</f>
        <v>#NAME?</v>
      </c>
      <c r="N384" s="1" t="str">
        <f t="array" ref="N384">_xlfn.XLOOKUP(L384,Cinemas_data!$A$1:$A$49,Cinemas_data!$C$1:$C$49,"not Found")</f>
        <v>Vijayawada</v>
      </c>
      <c r="O384" s="1">
        <f t="array" ref="O384">_xlfn.XLOOKUP(A384,Booking_data!$A$1:$A$6001,Booking_data!$H$1:$H$6001,"not found")</f>
        <v>5</v>
      </c>
      <c r="P384" s="1">
        <f t="array" ref="P384">_xlfn.XLOOKUP(A384,Booking_data!$A$1:$A$6001,Booking_data!$I$1:$I$6001,"not Found")</f>
        <v>200</v>
      </c>
      <c r="Q384" s="1">
        <f t="shared" si="3"/>
        <v>1000</v>
      </c>
      <c r="R384" s="1" t="str">
        <f t="array" ref="R384">_xlfn.XLOOKUP(A384,Booking_data!$A$1:$A$6001,Booking_data!$L$1:$L$6001,"Not Found")</f>
        <v>UPI</v>
      </c>
      <c r="S384" s="1">
        <f t="array" ref="S384">_xlfn.XLOOKUP(A384,Booking_data!$A$1:$A$6001,Booking_data!$N$1:$N$6001,"not Found")</f>
        <v>25</v>
      </c>
      <c r="T384" s="1" t="str">
        <f t="array" ref="T384">_xlfn.XLOOKUP(A384,Booking_data!$A$1:$A$6001,Booking_data!$O$1:$O$6001,"Not Found")</f>
        <v>Other</v>
      </c>
      <c r="U384" s="1" t="str">
        <f t="shared" si="4"/>
        <v>Youngster</v>
      </c>
      <c r="V384" s="1" t="str">
        <f t="shared" si="5"/>
        <v>High Booking</v>
      </c>
    </row>
    <row r="385" ht="15.75" customHeight="1">
      <c r="A385" s="1" t="s">
        <v>699</v>
      </c>
      <c r="B385" s="6">
        <v>46036.0</v>
      </c>
      <c r="C385" s="6">
        <v>46040.0</v>
      </c>
      <c r="D385" s="7">
        <v>0.3958333333333333</v>
      </c>
      <c r="E385" s="1" t="str">
        <f t="shared" si="1"/>
        <v>Weekday</v>
      </c>
      <c r="F385" s="1" t="str">
        <f t="shared" si="2"/>
        <v>Jan</v>
      </c>
      <c r="G385" s="1" t="str">
        <f t="array" ref="G385">_xlfn.XLOOKUP(A385,Booking_data!$A$1:$A$6001,Booking_data!$D$1:$D$6001,"not found")</f>
        <v>M017</v>
      </c>
      <c r="H385" s="1" t="str">
        <f t="array" ref="H385">_xlfn.XLOOKUP(G385,Movies_data!$A$1:$A$41,Movies_data!$B$1:$B$41,"not found")</f>
        <v>Baahubali 2</v>
      </c>
      <c r="I385" s="1" t="str">
        <f t="array" ref="I385">_xlfn.XLOOKUP(G385,Movies_data!$A$1:$A$41,Movies_data!$D$1:$D$41,"not found")</f>
        <v>Action</v>
      </c>
      <c r="J385" s="1" t="str">
        <f t="array" ref="J385">_xlfn.XLOOKUP(G385,Movies_data!$A$1:$A$41,Movies_data!$C$1:$C$41,"not found")</f>
        <v>Telugu</v>
      </c>
      <c r="K385" s="1">
        <f t="array" ref="K385">_xlfn.XLOOKUP(G385,Movies_data!$A$1:$A$41,Movies_data!$H$1:$H$41,"Not Found")</f>
        <v>8.2</v>
      </c>
      <c r="L385" s="1" t="str">
        <f t="array" ref="L385">_xlfn.XLOOKUP(A385,Booking_data!$A$1:$A$6001,Booking_data!$E$1:$E$6001,"not Found")</f>
        <v>C073</v>
      </c>
      <c r="M385" s="1" t="str">
        <f t="array" ref="M385">_xlfn.XLOOKUP(L385,Cinemas_data!$A$1:$A$49,Cinemas_data!$I$1:$I$49,"not Found")</f>
        <v>#NAME?</v>
      </c>
      <c r="N385" s="1" t="str">
        <f t="array" ref="N385">_xlfn.XLOOKUP(L385,Cinemas_data!$A$1:$A$49,Cinemas_data!$C$1:$C$49,"not Found")</f>
        <v>Hyderabad</v>
      </c>
      <c r="O385" s="1">
        <f t="array" ref="O385">_xlfn.XLOOKUP(A385,Booking_data!$A$1:$A$6001,Booking_data!$H$1:$H$6001,"not found")</f>
        <v>3</v>
      </c>
      <c r="P385" s="1">
        <f t="array" ref="P385">_xlfn.XLOOKUP(A385,Booking_data!$A$1:$A$6001,Booking_data!$I$1:$I$6001,"not Found")</f>
        <v>420</v>
      </c>
      <c r="Q385" s="1">
        <f t="shared" si="3"/>
        <v>1260</v>
      </c>
      <c r="R385" s="1" t="str">
        <f t="array" ref="R385">_xlfn.XLOOKUP(A385,Booking_data!$A$1:$A$6001,Booking_data!$L$1:$L$6001,"Not Found")</f>
        <v>Net Banking</v>
      </c>
      <c r="S385" s="1">
        <f t="array" ref="S385">_xlfn.XLOOKUP(A385,Booking_data!$A$1:$A$6001,Booking_data!$N$1:$N$6001,"not Found")</f>
        <v>27</v>
      </c>
      <c r="T385" s="1" t="str">
        <f t="array" ref="T385">_xlfn.XLOOKUP(A385,Booking_data!$A$1:$A$6001,Booking_data!$O$1:$O$6001,"Not Found")</f>
        <v>Other</v>
      </c>
      <c r="U385" s="1" t="str">
        <f t="shared" si="4"/>
        <v>Youngster</v>
      </c>
      <c r="V385" s="1" t="str">
        <f t="shared" si="5"/>
        <v>Medium Booking</v>
      </c>
    </row>
    <row r="386" ht="15.75" customHeight="1">
      <c r="A386" s="1" t="s">
        <v>700</v>
      </c>
      <c r="B386" s="6">
        <v>46079.0</v>
      </c>
      <c r="C386" s="6">
        <v>46085.0</v>
      </c>
      <c r="D386" s="7">
        <v>0.8854166666666666</v>
      </c>
      <c r="E386" s="1" t="str">
        <f t="shared" si="1"/>
        <v>Weekday</v>
      </c>
      <c r="F386" s="1" t="str">
        <f t="shared" si="2"/>
        <v>Feb</v>
      </c>
      <c r="G386" s="1" t="str">
        <f t="array" ref="G386">_xlfn.XLOOKUP(A386,Booking_data!$A$1:$A$6001,Booking_data!$D$1:$D$6001,"not found")</f>
        <v>M008</v>
      </c>
      <c r="H386" s="1" t="str">
        <f t="array" ref="H386">_xlfn.XLOOKUP(G386,Movies_data!$A$1:$A$41,Movies_data!$B$1:$B$41,"not found")</f>
        <v>Love Today</v>
      </c>
      <c r="I386" s="1" t="str">
        <f t="array" ref="I386">_xlfn.XLOOKUP(G386,Movies_data!$A$1:$A$41,Movies_data!$D$1:$D$41,"not found")</f>
        <v>Romance</v>
      </c>
      <c r="J386" s="1" t="str">
        <f t="array" ref="J386">_xlfn.XLOOKUP(G386,Movies_data!$A$1:$A$41,Movies_data!$C$1:$C$41,"not found")</f>
        <v>Tamil</v>
      </c>
      <c r="K386" s="1">
        <f t="array" ref="K386">_xlfn.XLOOKUP(G386,Movies_data!$A$1:$A$41,Movies_data!$H$1:$H$41,"Not Found")</f>
        <v>7.4</v>
      </c>
      <c r="L386" s="1" t="str">
        <f t="array" ref="L386">_xlfn.XLOOKUP(A386,Booking_data!$A$1:$A$6001,Booking_data!$E$1:$E$6001,"not Found")</f>
        <v>C092</v>
      </c>
      <c r="M386" s="1" t="str">
        <f t="array" ref="M386">_xlfn.XLOOKUP(L386,Cinemas_data!$A$1:$A$49,Cinemas_data!$I$1:$I$49,"not Found")</f>
        <v>#NAME?</v>
      </c>
      <c r="N386" s="1" t="str">
        <f t="array" ref="N386">_xlfn.XLOOKUP(L386,Cinemas_data!$A$1:$A$49,Cinemas_data!$C$1:$C$49,"not Found")</f>
        <v>Mumbai</v>
      </c>
      <c r="O386" s="1">
        <f t="array" ref="O386">_xlfn.XLOOKUP(A386,Booking_data!$A$1:$A$6001,Booking_data!$H$1:$H$6001,"not found")</f>
        <v>2</v>
      </c>
      <c r="P386" s="1">
        <f t="array" ref="P386">_xlfn.XLOOKUP(A386,Booking_data!$A$1:$A$6001,Booking_data!$I$1:$I$6001,"not Found")</f>
        <v>160</v>
      </c>
      <c r="Q386" s="1">
        <f t="shared" si="3"/>
        <v>320</v>
      </c>
      <c r="R386" s="1" t="str">
        <f t="array" ref="R386">_xlfn.XLOOKUP(A386,Booking_data!$A$1:$A$6001,Booking_data!$L$1:$L$6001,"Not Found")</f>
        <v>Debit Card</v>
      </c>
      <c r="S386" s="1">
        <f t="array" ref="S386">_xlfn.XLOOKUP(A386,Booking_data!$A$1:$A$6001,Booking_data!$N$1:$N$6001,"not Found")</f>
        <v>21</v>
      </c>
      <c r="T386" s="1" t="str">
        <f t="array" ref="T386">_xlfn.XLOOKUP(A386,Booking_data!$A$1:$A$6001,Booking_data!$O$1:$O$6001,"Not Found")</f>
        <v>Male</v>
      </c>
      <c r="U386" s="1" t="str">
        <f t="shared" si="4"/>
        <v>Youngster</v>
      </c>
      <c r="V386" s="1" t="str">
        <f t="shared" si="5"/>
        <v>Low Booking</v>
      </c>
    </row>
    <row r="387" ht="15.75" customHeight="1">
      <c r="A387" s="1" t="s">
        <v>701</v>
      </c>
      <c r="B387" s="6">
        <v>46151.0</v>
      </c>
      <c r="C387" s="6">
        <v>46157.0</v>
      </c>
      <c r="D387" s="7">
        <v>0.53125</v>
      </c>
      <c r="E387" s="1" t="str">
        <f t="shared" si="1"/>
        <v>Weekend</v>
      </c>
      <c r="F387" s="1" t="str">
        <f t="shared" si="2"/>
        <v>May</v>
      </c>
      <c r="G387" s="1" t="str">
        <f t="array" ref="G387">_xlfn.XLOOKUP(A387,Booking_data!$A$1:$A$6001,Booking_data!$D$1:$D$6001,"not found")</f>
        <v>M029</v>
      </c>
      <c r="H387" s="1" t="str">
        <f t="array" ref="H387">_xlfn.XLOOKUP(G387,Movies_data!$A$1:$A$41,Movies_data!$B$1:$B$41,"not found")</f>
        <v>777 Charlie</v>
      </c>
      <c r="I387" s="1" t="str">
        <f t="array" ref="I387">_xlfn.XLOOKUP(G387,Movies_data!$A$1:$A$41,Movies_data!$D$1:$D$41,"not found")</f>
        <v>Adventure</v>
      </c>
      <c r="J387" s="1" t="str">
        <f t="array" ref="J387">_xlfn.XLOOKUP(G387,Movies_data!$A$1:$A$41,Movies_data!$C$1:$C$41,"not found")</f>
        <v>Kannada</v>
      </c>
      <c r="K387" s="1">
        <f t="array" ref="K387">_xlfn.XLOOKUP(G387,Movies_data!$A$1:$A$41,Movies_data!$H$1:$H$41,"Not Found")</f>
        <v>8.7</v>
      </c>
      <c r="L387" s="1" t="str">
        <f t="array" ref="L387">_xlfn.XLOOKUP(A387,Booking_data!$A$1:$A$6001,Booking_data!$E$1:$E$6001,"not Found")</f>
        <v>C033</v>
      </c>
      <c r="M387" s="1" t="str">
        <f t="array" ref="M387">_xlfn.XLOOKUP(L387,Cinemas_data!$A$1:$A$49,Cinemas_data!$I$1:$I$49,"not Found")</f>
        <v>#NAME?</v>
      </c>
      <c r="N387" s="1" t="str">
        <f t="array" ref="N387">_xlfn.XLOOKUP(L387,Cinemas_data!$A$1:$A$49,Cinemas_data!$C$1:$C$49,"not Found")</f>
        <v>Madurai</v>
      </c>
      <c r="O387" s="1">
        <f t="array" ref="O387">_xlfn.XLOOKUP(A387,Booking_data!$A$1:$A$6001,Booking_data!$H$1:$H$6001,"not found")</f>
        <v>3</v>
      </c>
      <c r="P387" s="1">
        <f t="array" ref="P387">_xlfn.XLOOKUP(A387,Booking_data!$A$1:$A$6001,Booking_data!$I$1:$I$6001,"not Found")</f>
        <v>180</v>
      </c>
      <c r="Q387" s="1">
        <f t="shared" si="3"/>
        <v>540</v>
      </c>
      <c r="R387" s="1" t="str">
        <f t="array" ref="R387">_xlfn.XLOOKUP(A387,Booking_data!$A$1:$A$6001,Booking_data!$L$1:$L$6001,"Not Found")</f>
        <v>Credit Card</v>
      </c>
      <c r="S387" s="1">
        <f t="array" ref="S387">_xlfn.XLOOKUP(A387,Booking_data!$A$1:$A$6001,Booking_data!$N$1:$N$6001,"not Found")</f>
        <v>54</v>
      </c>
      <c r="T387" s="1" t="str">
        <f t="array" ref="T387">_xlfn.XLOOKUP(A387,Booking_data!$A$1:$A$6001,Booking_data!$O$1:$O$6001,"Not Found")</f>
        <v>Male</v>
      </c>
      <c r="U387" s="1" t="str">
        <f t="shared" si="4"/>
        <v>Above 45</v>
      </c>
      <c r="V387" s="1" t="str">
        <f t="shared" si="5"/>
        <v>Medium Booking</v>
      </c>
    </row>
    <row r="388" ht="15.75" customHeight="1">
      <c r="A388" s="1" t="s">
        <v>702</v>
      </c>
      <c r="B388" s="6">
        <v>46133.0</v>
      </c>
      <c r="C388" s="6">
        <v>46138.0</v>
      </c>
      <c r="D388" s="7">
        <v>0.6458333333333334</v>
      </c>
      <c r="E388" s="1" t="str">
        <f t="shared" si="1"/>
        <v>Weekday</v>
      </c>
      <c r="F388" s="1" t="str">
        <f t="shared" si="2"/>
        <v>Apr</v>
      </c>
      <c r="G388" s="1" t="str">
        <f t="array" ref="G388">_xlfn.XLOOKUP(A388,Booking_data!$A$1:$A$6001,Booking_data!$D$1:$D$6001,"not found")</f>
        <v>M025</v>
      </c>
      <c r="H388" s="1" t="str">
        <f t="array" ref="H388">_xlfn.XLOOKUP(G388,Movies_data!$A$1:$A$41,Movies_data!$B$1:$B$41,"not found")</f>
        <v>Rocky Aur Rani Kii Prem Kahaani</v>
      </c>
      <c r="I388" s="1" t="str">
        <f t="array" ref="I388">_xlfn.XLOOKUP(G388,Movies_data!$A$1:$A$41,Movies_data!$D$1:$D$41,"not found")</f>
        <v>Romance</v>
      </c>
      <c r="J388" s="1" t="str">
        <f t="array" ref="J388">_xlfn.XLOOKUP(G388,Movies_data!$A$1:$A$41,Movies_data!$C$1:$C$41,"not found")</f>
        <v>Hindi</v>
      </c>
      <c r="K388" s="1">
        <f t="array" ref="K388">_xlfn.XLOOKUP(G388,Movies_data!$A$1:$A$41,Movies_data!$H$1:$H$41,"Not Found")</f>
        <v>6.8</v>
      </c>
      <c r="L388" s="1" t="str">
        <f t="array" ref="L388">_xlfn.XLOOKUP(A388,Booking_data!$A$1:$A$6001,Booking_data!$E$1:$E$6001,"not Found")</f>
        <v>C131</v>
      </c>
      <c r="M388" s="1" t="str">
        <f t="array" ref="M388">_xlfn.XLOOKUP(L388,Cinemas_data!$A$1:$A$49,Cinemas_data!$I$1:$I$49,"not Found")</f>
        <v>#NAME?</v>
      </c>
      <c r="N388" s="1" t="str">
        <f t="array" ref="N388">_xlfn.XLOOKUP(L388,Cinemas_data!$A$1:$A$49,Cinemas_data!$C$1:$C$49,"not Found")</f>
        <v>Kolkata</v>
      </c>
      <c r="O388" s="1">
        <f t="array" ref="O388">_xlfn.XLOOKUP(A388,Booking_data!$A$1:$A$6001,Booking_data!$H$1:$H$6001,"not found")</f>
        <v>1</v>
      </c>
      <c r="P388" s="1">
        <f t="array" ref="P388">_xlfn.XLOOKUP(A388,Booking_data!$A$1:$A$6001,Booking_data!$I$1:$I$6001,"not Found")</f>
        <v>160</v>
      </c>
      <c r="Q388" s="1">
        <f t="shared" si="3"/>
        <v>160</v>
      </c>
      <c r="R388" s="1" t="str">
        <f t="array" ref="R388">_xlfn.XLOOKUP(A388,Booking_data!$A$1:$A$6001,Booking_data!$L$1:$L$6001,"Not Found")</f>
        <v>Wallet</v>
      </c>
      <c r="S388" s="1">
        <f t="array" ref="S388">_xlfn.XLOOKUP(A388,Booking_data!$A$1:$A$6001,Booking_data!$N$1:$N$6001,"not Found")</f>
        <v>30</v>
      </c>
      <c r="T388" s="1" t="str">
        <f t="array" ref="T388">_xlfn.XLOOKUP(A388,Booking_data!$A$1:$A$6001,Booking_data!$O$1:$O$6001,"Not Found")</f>
        <v>Other</v>
      </c>
      <c r="U388" s="1" t="str">
        <f t="shared" si="4"/>
        <v>Middle Age</v>
      </c>
      <c r="V388" s="1" t="str">
        <f t="shared" si="5"/>
        <v>Low Booking</v>
      </c>
    </row>
    <row r="389" ht="15.75" customHeight="1">
      <c r="A389" s="1" t="s">
        <v>703</v>
      </c>
      <c r="B389" s="6">
        <v>46101.0</v>
      </c>
      <c r="C389" s="6">
        <v>46103.0</v>
      </c>
      <c r="D389" s="7">
        <v>0.53125</v>
      </c>
      <c r="E389" s="1" t="str">
        <f t="shared" si="1"/>
        <v>Weekday</v>
      </c>
      <c r="F389" s="1" t="str">
        <f t="shared" si="2"/>
        <v>Mar</v>
      </c>
      <c r="G389" s="1" t="str">
        <f t="array" ref="G389">_xlfn.XLOOKUP(A389,Booking_data!$A$1:$A$6001,Booking_data!$D$1:$D$6001,"not found")</f>
        <v>M040</v>
      </c>
      <c r="H389" s="1" t="str">
        <f t="array" ref="H389">_xlfn.XLOOKUP(G389,Movies_data!$A$1:$A$41,Movies_data!$B$1:$B$41,"not found")</f>
        <v>Inside Out 2</v>
      </c>
      <c r="I389" s="1" t="str">
        <f t="array" ref="I389">_xlfn.XLOOKUP(G389,Movies_data!$A$1:$A$41,Movies_data!$D$1:$D$41,"not found")</f>
        <v>Animation</v>
      </c>
      <c r="J389" s="1" t="str">
        <f t="array" ref="J389">_xlfn.XLOOKUP(G389,Movies_data!$A$1:$A$41,Movies_data!$C$1:$C$41,"not found")</f>
        <v>English</v>
      </c>
      <c r="K389" s="1">
        <f t="array" ref="K389">_xlfn.XLOOKUP(G389,Movies_data!$A$1:$A$41,Movies_data!$H$1:$H$41,"Not Found")</f>
        <v>7.6</v>
      </c>
      <c r="L389" s="1" t="str">
        <f t="array" ref="L389">_xlfn.XLOOKUP(A389,Booking_data!$A$1:$A$6001,Booking_data!$E$1:$E$6001,"not Found")</f>
        <v>C141</v>
      </c>
      <c r="M389" s="1" t="str">
        <f t="array" ref="M389">_xlfn.XLOOKUP(L389,Cinemas_data!$A$1:$A$49,Cinemas_data!$I$1:$I$49,"not Found")</f>
        <v>#NAME?</v>
      </c>
      <c r="N389" s="1" t="str">
        <f t="array" ref="N389">_xlfn.XLOOKUP(L389,Cinemas_data!$A$1:$A$49,Cinemas_data!$C$1:$C$49,"not Found")</f>
        <v>Ahmedabad</v>
      </c>
      <c r="O389" s="1">
        <f t="array" ref="O389">_xlfn.XLOOKUP(A389,Booking_data!$A$1:$A$6001,Booking_data!$H$1:$H$6001,"not found")</f>
        <v>3</v>
      </c>
      <c r="P389" s="1">
        <f t="array" ref="P389">_xlfn.XLOOKUP(A389,Booking_data!$A$1:$A$6001,Booking_data!$I$1:$I$6001,"not Found")</f>
        <v>320</v>
      </c>
      <c r="Q389" s="1">
        <f t="shared" si="3"/>
        <v>960</v>
      </c>
      <c r="R389" s="1" t="str">
        <f t="array" ref="R389">_xlfn.XLOOKUP(A389,Booking_data!$A$1:$A$6001,Booking_data!$L$1:$L$6001,"Not Found")</f>
        <v>Credit Card</v>
      </c>
      <c r="S389" s="1">
        <f t="array" ref="S389">_xlfn.XLOOKUP(A389,Booking_data!$A$1:$A$6001,Booking_data!$N$1:$N$6001,"not Found")</f>
        <v>32</v>
      </c>
      <c r="T389" s="1" t="str">
        <f t="array" ref="T389">_xlfn.XLOOKUP(A389,Booking_data!$A$1:$A$6001,Booking_data!$O$1:$O$6001,"Not Found")</f>
        <v>Other</v>
      </c>
      <c r="U389" s="1" t="str">
        <f t="shared" si="4"/>
        <v>Middle Age</v>
      </c>
      <c r="V389" s="1" t="str">
        <f t="shared" si="5"/>
        <v>Medium Booking</v>
      </c>
    </row>
    <row r="390" ht="15.75" customHeight="1">
      <c r="A390" s="1" t="s">
        <v>704</v>
      </c>
      <c r="B390" s="6">
        <v>46051.0</v>
      </c>
      <c r="C390" s="6">
        <v>46051.0</v>
      </c>
      <c r="D390" s="7">
        <v>0.6458333333333334</v>
      </c>
      <c r="E390" s="1" t="str">
        <f t="shared" si="1"/>
        <v>Weekday</v>
      </c>
      <c r="F390" s="1" t="str">
        <f t="shared" si="2"/>
        <v>Jan</v>
      </c>
      <c r="G390" s="1" t="str">
        <f t="array" ref="G390">_xlfn.XLOOKUP(A390,Booking_data!$A$1:$A$6001,Booking_data!$D$1:$D$6001,"not found")</f>
        <v>M007</v>
      </c>
      <c r="H390" s="1" t="str">
        <f t="array" ref="H390">_xlfn.XLOOKUP(G390,Movies_data!$A$1:$A$41,Movies_data!$B$1:$B$41,"not found")</f>
        <v>Good Night</v>
      </c>
      <c r="I390" s="1" t="str">
        <f t="array" ref="I390">_xlfn.XLOOKUP(G390,Movies_data!$A$1:$A$41,Movies_data!$D$1:$D$41,"not found")</f>
        <v>Comedy</v>
      </c>
      <c r="J390" s="1" t="str">
        <f t="array" ref="J390">_xlfn.XLOOKUP(G390,Movies_data!$A$1:$A$41,Movies_data!$C$1:$C$41,"not found")</f>
        <v>Tamil</v>
      </c>
      <c r="K390" s="1">
        <f t="array" ref="K390">_xlfn.XLOOKUP(G390,Movies_data!$A$1:$A$41,Movies_data!$H$1:$H$41,"Not Found")</f>
        <v>8</v>
      </c>
      <c r="L390" s="1" t="str">
        <f t="array" ref="L390">_xlfn.XLOOKUP(A390,Booking_data!$A$1:$A$6001,Booking_data!$E$1:$E$6001,"not Found")</f>
        <v>C141</v>
      </c>
      <c r="M390" s="1" t="str">
        <f t="array" ref="M390">_xlfn.XLOOKUP(L390,Cinemas_data!$A$1:$A$49,Cinemas_data!$I$1:$I$49,"not Found")</f>
        <v>#NAME?</v>
      </c>
      <c r="N390" s="1" t="str">
        <f t="array" ref="N390">_xlfn.XLOOKUP(L390,Cinemas_data!$A$1:$A$49,Cinemas_data!$C$1:$C$49,"not Found")</f>
        <v>Ahmedabad</v>
      </c>
      <c r="O390" s="1">
        <f t="array" ref="O390">_xlfn.XLOOKUP(A390,Booking_data!$A$1:$A$6001,Booking_data!$H$1:$H$6001,"not found")</f>
        <v>5</v>
      </c>
      <c r="P390" s="1">
        <f t="array" ref="P390">_xlfn.XLOOKUP(A390,Booking_data!$A$1:$A$6001,Booking_data!$I$1:$I$6001,"not Found")</f>
        <v>240</v>
      </c>
      <c r="Q390" s="1">
        <f t="shared" si="3"/>
        <v>1200</v>
      </c>
      <c r="R390" s="1" t="str">
        <f t="array" ref="R390">_xlfn.XLOOKUP(A390,Booking_data!$A$1:$A$6001,Booking_data!$L$1:$L$6001,"Not Found")</f>
        <v>Net Banking</v>
      </c>
      <c r="S390" s="1">
        <f t="array" ref="S390">_xlfn.XLOOKUP(A390,Booking_data!$A$1:$A$6001,Booking_data!$N$1:$N$6001,"not Found")</f>
        <v>25</v>
      </c>
      <c r="T390" s="1" t="str">
        <f t="array" ref="T390">_xlfn.XLOOKUP(A390,Booking_data!$A$1:$A$6001,Booking_data!$O$1:$O$6001,"Not Found")</f>
        <v>Male</v>
      </c>
      <c r="U390" s="1" t="str">
        <f t="shared" si="4"/>
        <v>Youngster</v>
      </c>
      <c r="V390" s="1" t="str">
        <f t="shared" si="5"/>
        <v>High Booking</v>
      </c>
    </row>
    <row r="391" ht="15.75" customHeight="1">
      <c r="A391" s="1" t="s">
        <v>705</v>
      </c>
      <c r="B391" s="6">
        <v>46076.0</v>
      </c>
      <c r="C391" s="6">
        <v>46079.0</v>
      </c>
      <c r="D391" s="7">
        <v>0.3958333333333333</v>
      </c>
      <c r="E391" s="1" t="str">
        <f t="shared" si="1"/>
        <v>Weekday</v>
      </c>
      <c r="F391" s="1" t="str">
        <f t="shared" si="2"/>
        <v>Feb</v>
      </c>
      <c r="G391" s="1" t="str">
        <f t="array" ref="G391">_xlfn.XLOOKUP(A391,Booking_data!$A$1:$A$6001,Booking_data!$D$1:$D$6001,"not found")</f>
        <v>M006</v>
      </c>
      <c r="H391" s="1" t="str">
        <f t="array" ref="H391">_xlfn.XLOOKUP(G391,Movies_data!$A$1:$A$41,Movies_data!$B$1:$B$41,"not found")</f>
        <v>Maamannan</v>
      </c>
      <c r="I391" s="1" t="str">
        <f t="array" ref="I391">_xlfn.XLOOKUP(G391,Movies_data!$A$1:$A$41,Movies_data!$D$1:$D$41,"not found")</f>
        <v>Drama</v>
      </c>
      <c r="J391" s="1" t="str">
        <f t="array" ref="J391">_xlfn.XLOOKUP(G391,Movies_data!$A$1:$A$41,Movies_data!$C$1:$C$41,"not found")</f>
        <v>Tamil</v>
      </c>
      <c r="K391" s="1">
        <f t="array" ref="K391">_xlfn.XLOOKUP(G391,Movies_data!$A$1:$A$41,Movies_data!$H$1:$H$41,"Not Found")</f>
        <v>7.3</v>
      </c>
      <c r="L391" s="1" t="str">
        <f t="array" ref="L391">_xlfn.XLOOKUP(A391,Booking_data!$A$1:$A$6001,Booking_data!$E$1:$E$6001,"not Found")</f>
        <v>C121</v>
      </c>
      <c r="M391" s="1" t="str">
        <f t="array" ref="M391">_xlfn.XLOOKUP(L391,Cinemas_data!$A$1:$A$49,Cinemas_data!$I$1:$I$49,"not Found")</f>
        <v>#NAME?</v>
      </c>
      <c r="N391" s="1" t="str">
        <f t="array" ref="N391">_xlfn.XLOOKUP(L391,Cinemas_data!$A$1:$A$49,Cinemas_data!$C$1:$C$49,"not Found")</f>
        <v>Noida</v>
      </c>
      <c r="O391" s="1">
        <f t="array" ref="O391">_xlfn.XLOOKUP(A391,Booking_data!$A$1:$A$6001,Booking_data!$H$1:$H$6001,"not found")</f>
        <v>3</v>
      </c>
      <c r="P391" s="1">
        <f t="array" ref="P391">_xlfn.XLOOKUP(A391,Booking_data!$A$1:$A$6001,Booking_data!$I$1:$I$6001,"not Found")</f>
        <v>240</v>
      </c>
      <c r="Q391" s="1">
        <f t="shared" si="3"/>
        <v>720</v>
      </c>
      <c r="R391" s="1" t="str">
        <f t="array" ref="R391">_xlfn.XLOOKUP(A391,Booking_data!$A$1:$A$6001,Booking_data!$L$1:$L$6001,"Not Found")</f>
        <v>Wallet</v>
      </c>
      <c r="S391" s="1">
        <f t="array" ref="S391">_xlfn.XLOOKUP(A391,Booking_data!$A$1:$A$6001,Booking_data!$N$1:$N$6001,"not Found")</f>
        <v>60</v>
      </c>
      <c r="T391" s="1" t="str">
        <f t="array" ref="T391">_xlfn.XLOOKUP(A391,Booking_data!$A$1:$A$6001,Booking_data!$O$1:$O$6001,"Not Found")</f>
        <v>Other</v>
      </c>
      <c r="U391" s="1" t="str">
        <f t="shared" si="4"/>
        <v>Above 45</v>
      </c>
      <c r="V391" s="1" t="str">
        <f t="shared" si="5"/>
        <v>Medium Booking</v>
      </c>
    </row>
    <row r="392" ht="15.75" customHeight="1">
      <c r="A392" s="1" t="s">
        <v>706</v>
      </c>
      <c r="B392" s="6">
        <v>46088.0</v>
      </c>
      <c r="C392" s="6">
        <v>46090.0</v>
      </c>
      <c r="D392" s="7">
        <v>0.7708333333333334</v>
      </c>
      <c r="E392" s="1" t="str">
        <f t="shared" si="1"/>
        <v>Weekend</v>
      </c>
      <c r="F392" s="1" t="str">
        <f t="shared" si="2"/>
        <v>Mar</v>
      </c>
      <c r="G392" s="1" t="str">
        <f t="array" ref="G392">_xlfn.XLOOKUP(A392,Booking_data!$A$1:$A$6001,Booking_data!$D$1:$D$6001,"not found")</f>
        <v>M002</v>
      </c>
      <c r="H392" s="1" t="str">
        <f t="array" ref="H392">_xlfn.XLOOKUP(G392,Movies_data!$A$1:$A$41,Movies_data!$B$1:$B$41,"not found")</f>
        <v>Jailer</v>
      </c>
      <c r="I392" s="1" t="str">
        <f t="array" ref="I392">_xlfn.XLOOKUP(G392,Movies_data!$A$1:$A$41,Movies_data!$D$1:$D$41,"not found")</f>
        <v>Action</v>
      </c>
      <c r="J392" s="1" t="str">
        <f t="array" ref="J392">_xlfn.XLOOKUP(G392,Movies_data!$A$1:$A$41,Movies_data!$C$1:$C$41,"not found")</f>
        <v>Tamil</v>
      </c>
      <c r="K392" s="1">
        <f t="array" ref="K392">_xlfn.XLOOKUP(G392,Movies_data!$A$1:$A$41,Movies_data!$H$1:$H$41,"Not Found")</f>
        <v>7.1</v>
      </c>
      <c r="L392" s="1" t="str">
        <f t="array" ref="L392">_xlfn.XLOOKUP(A392,Booking_data!$A$1:$A$6001,Booking_data!$E$1:$E$6001,"not Found")</f>
        <v>C051</v>
      </c>
      <c r="M392" s="1" t="str">
        <f t="array" ref="M392">_xlfn.XLOOKUP(L392,Cinemas_data!$A$1:$A$49,Cinemas_data!$I$1:$I$49,"not Found")</f>
        <v>#NAME?</v>
      </c>
      <c r="N392" s="1" t="str">
        <f t="array" ref="N392">_xlfn.XLOOKUP(L392,Cinemas_data!$A$1:$A$49,Cinemas_data!$C$1:$C$49,"not Found")</f>
        <v>Bengaluru</v>
      </c>
      <c r="O392" s="1">
        <f t="array" ref="O392">_xlfn.XLOOKUP(A392,Booking_data!$A$1:$A$6001,Booking_data!$H$1:$H$6001,"not found")</f>
        <v>2</v>
      </c>
      <c r="P392" s="1">
        <f t="array" ref="P392">_xlfn.XLOOKUP(A392,Booking_data!$A$1:$A$6001,Booking_data!$I$1:$I$6001,"not Found")</f>
        <v>460</v>
      </c>
      <c r="Q392" s="1">
        <f t="shared" si="3"/>
        <v>920</v>
      </c>
      <c r="R392" s="1" t="str">
        <f t="array" ref="R392">_xlfn.XLOOKUP(A392,Booking_data!$A$1:$A$6001,Booking_data!$L$1:$L$6001,"Not Found")</f>
        <v>Debit Card</v>
      </c>
      <c r="S392" s="1">
        <f t="array" ref="S392">_xlfn.XLOOKUP(A392,Booking_data!$A$1:$A$6001,Booking_data!$N$1:$N$6001,"not Found")</f>
        <v>22</v>
      </c>
      <c r="T392" s="1" t="str">
        <f t="array" ref="T392">_xlfn.XLOOKUP(A392,Booking_data!$A$1:$A$6001,Booking_data!$O$1:$O$6001,"Not Found")</f>
        <v>Other</v>
      </c>
      <c r="U392" s="1" t="str">
        <f t="shared" si="4"/>
        <v>Youngster</v>
      </c>
      <c r="V392" s="1" t="str">
        <f t="shared" si="5"/>
        <v>Low Booking</v>
      </c>
    </row>
    <row r="393" ht="15.75" customHeight="1">
      <c r="A393" s="1" t="s">
        <v>707</v>
      </c>
      <c r="B393" s="6">
        <v>46050.0</v>
      </c>
      <c r="C393" s="6">
        <v>46050.0</v>
      </c>
      <c r="D393" s="7">
        <v>0.6458333333333334</v>
      </c>
      <c r="E393" s="1" t="str">
        <f t="shared" si="1"/>
        <v>Weekday</v>
      </c>
      <c r="F393" s="1" t="str">
        <f t="shared" si="2"/>
        <v>Jan</v>
      </c>
      <c r="G393" s="1" t="str">
        <f t="array" ref="G393">_xlfn.XLOOKUP(A393,Booking_data!$A$1:$A$6001,Booking_data!$D$1:$D$6001,"not found")</f>
        <v>M008</v>
      </c>
      <c r="H393" s="1" t="str">
        <f t="array" ref="H393">_xlfn.XLOOKUP(G393,Movies_data!$A$1:$A$41,Movies_data!$B$1:$B$41,"not found")</f>
        <v>Love Today</v>
      </c>
      <c r="I393" s="1" t="str">
        <f t="array" ref="I393">_xlfn.XLOOKUP(G393,Movies_data!$A$1:$A$41,Movies_data!$D$1:$D$41,"not found")</f>
        <v>Romance</v>
      </c>
      <c r="J393" s="1" t="str">
        <f t="array" ref="J393">_xlfn.XLOOKUP(G393,Movies_data!$A$1:$A$41,Movies_data!$C$1:$C$41,"not found")</f>
        <v>Tamil</v>
      </c>
      <c r="K393" s="1">
        <f t="array" ref="K393">_xlfn.XLOOKUP(G393,Movies_data!$A$1:$A$41,Movies_data!$H$1:$H$41,"Not Found")</f>
        <v>7.4</v>
      </c>
      <c r="L393" s="1" t="str">
        <f t="array" ref="L393">_xlfn.XLOOKUP(A393,Booking_data!$A$1:$A$6001,Booking_data!$E$1:$E$6001,"not Found")</f>
        <v>C143</v>
      </c>
      <c r="M393" s="1" t="str">
        <f t="array" ref="M393">_xlfn.XLOOKUP(L393,Cinemas_data!$A$1:$A$49,Cinemas_data!$I$1:$I$49,"not Found")</f>
        <v>#NAME?</v>
      </c>
      <c r="N393" s="1" t="str">
        <f t="array" ref="N393">_xlfn.XLOOKUP(L393,Cinemas_data!$A$1:$A$49,Cinemas_data!$C$1:$C$49,"not Found")</f>
        <v>Ahmedabad</v>
      </c>
      <c r="O393" s="1">
        <f t="array" ref="O393">_xlfn.XLOOKUP(A393,Booking_data!$A$1:$A$6001,Booking_data!$H$1:$H$6001,"not found")</f>
        <v>2</v>
      </c>
      <c r="P393" s="1">
        <f t="array" ref="P393">_xlfn.XLOOKUP(A393,Booking_data!$A$1:$A$6001,Booking_data!$I$1:$I$6001,"not Found")</f>
        <v>320</v>
      </c>
      <c r="Q393" s="1">
        <f t="shared" si="3"/>
        <v>640</v>
      </c>
      <c r="R393" s="1" t="str">
        <f t="array" ref="R393">_xlfn.XLOOKUP(A393,Booking_data!$A$1:$A$6001,Booking_data!$L$1:$L$6001,"Not Found")</f>
        <v>Wallet</v>
      </c>
      <c r="S393" s="1">
        <f t="array" ref="S393">_xlfn.XLOOKUP(A393,Booking_data!$A$1:$A$6001,Booking_data!$N$1:$N$6001,"not Found")</f>
        <v>24</v>
      </c>
      <c r="T393" s="1" t="str">
        <f t="array" ref="T393">_xlfn.XLOOKUP(A393,Booking_data!$A$1:$A$6001,Booking_data!$O$1:$O$6001,"Not Found")</f>
        <v>Other</v>
      </c>
      <c r="U393" s="1" t="str">
        <f t="shared" si="4"/>
        <v>Youngster</v>
      </c>
      <c r="V393" s="1" t="str">
        <f t="shared" si="5"/>
        <v>Low Booking</v>
      </c>
    </row>
    <row r="394" ht="15.75" customHeight="1">
      <c r="A394" s="1" t="s">
        <v>708</v>
      </c>
      <c r="B394" s="6">
        <v>46070.0</v>
      </c>
      <c r="C394" s="6">
        <v>46073.0</v>
      </c>
      <c r="D394" s="7">
        <v>0.6458333333333334</v>
      </c>
      <c r="E394" s="1" t="str">
        <f t="shared" si="1"/>
        <v>Weekday</v>
      </c>
      <c r="F394" s="1" t="str">
        <f t="shared" si="2"/>
        <v>Feb</v>
      </c>
      <c r="G394" s="1" t="str">
        <f t="array" ref="G394">_xlfn.XLOOKUP(A394,Booking_data!$A$1:$A$6001,Booking_data!$D$1:$D$6001,"not found")</f>
        <v>M016</v>
      </c>
      <c r="H394" s="1" t="str">
        <f t="array" ref="H394">_xlfn.XLOOKUP(G394,Movies_data!$A$1:$A$41,Movies_data!$B$1:$B$41,"not found")</f>
        <v>Arjun Reddy</v>
      </c>
      <c r="I394" s="1" t="str">
        <f t="array" ref="I394">_xlfn.XLOOKUP(G394,Movies_data!$A$1:$A$41,Movies_data!$D$1:$D$41,"not found")</f>
        <v>Drama</v>
      </c>
      <c r="J394" s="1" t="str">
        <f t="array" ref="J394">_xlfn.XLOOKUP(G394,Movies_data!$A$1:$A$41,Movies_data!$C$1:$C$41,"not found")</f>
        <v>Telugu</v>
      </c>
      <c r="K394" s="1">
        <f t="array" ref="K394">_xlfn.XLOOKUP(G394,Movies_data!$A$1:$A$41,Movies_data!$H$1:$H$41,"Not Found")</f>
        <v>7.7</v>
      </c>
      <c r="L394" s="1" t="str">
        <f t="array" ref="L394">_xlfn.XLOOKUP(A394,Booking_data!$A$1:$A$6001,Booking_data!$E$1:$E$6001,"not Found")</f>
        <v>C103</v>
      </c>
      <c r="M394" s="1" t="str">
        <f t="array" ref="M394">_xlfn.XLOOKUP(L394,Cinemas_data!$A$1:$A$49,Cinemas_data!$I$1:$I$49,"not Found")</f>
        <v>#NAME?</v>
      </c>
      <c r="N394" s="1" t="str">
        <f t="array" ref="N394">_xlfn.XLOOKUP(L394,Cinemas_data!$A$1:$A$49,Cinemas_data!$C$1:$C$49,"not Found")</f>
        <v>Pune</v>
      </c>
      <c r="O394" s="1">
        <f t="array" ref="O394">_xlfn.XLOOKUP(A394,Booking_data!$A$1:$A$6001,Booking_data!$H$1:$H$6001,"not found")</f>
        <v>5</v>
      </c>
      <c r="P394" s="1">
        <f t="array" ref="P394">_xlfn.XLOOKUP(A394,Booking_data!$A$1:$A$6001,Booking_data!$I$1:$I$6001,"not Found")</f>
        <v>360</v>
      </c>
      <c r="Q394" s="1">
        <f t="shared" si="3"/>
        <v>1800</v>
      </c>
      <c r="R394" s="1" t="str">
        <f t="array" ref="R394">_xlfn.XLOOKUP(A394,Booking_data!$A$1:$A$6001,Booking_data!$L$1:$L$6001,"Not Found")</f>
        <v>Net Banking</v>
      </c>
      <c r="S394" s="1">
        <f t="array" ref="S394">_xlfn.XLOOKUP(A394,Booking_data!$A$1:$A$6001,Booking_data!$N$1:$N$6001,"not Found")</f>
        <v>51</v>
      </c>
      <c r="T394" s="1" t="str">
        <f t="array" ref="T394">_xlfn.XLOOKUP(A394,Booking_data!$A$1:$A$6001,Booking_data!$O$1:$O$6001,"Not Found")</f>
        <v>Female</v>
      </c>
      <c r="U394" s="1" t="str">
        <f t="shared" si="4"/>
        <v>Above 45</v>
      </c>
      <c r="V394" s="1" t="str">
        <f t="shared" si="5"/>
        <v>High Booking</v>
      </c>
    </row>
    <row r="395" ht="15.75" customHeight="1">
      <c r="A395" s="1" t="s">
        <v>709</v>
      </c>
      <c r="B395" s="6">
        <v>46027.0</v>
      </c>
      <c r="C395" s="6">
        <v>46032.0</v>
      </c>
      <c r="D395" s="7">
        <v>0.9375</v>
      </c>
      <c r="E395" s="1" t="str">
        <f t="shared" si="1"/>
        <v>Weekday</v>
      </c>
      <c r="F395" s="1" t="str">
        <f t="shared" si="2"/>
        <v>Jan</v>
      </c>
      <c r="G395" s="1" t="str">
        <f t="array" ref="G395">_xlfn.XLOOKUP(A395,Booking_data!$A$1:$A$6001,Booking_data!$D$1:$D$6001,"not found")</f>
        <v>M025</v>
      </c>
      <c r="H395" s="1" t="str">
        <f t="array" ref="H395">_xlfn.XLOOKUP(G395,Movies_data!$A$1:$A$41,Movies_data!$B$1:$B$41,"not found")</f>
        <v>Rocky Aur Rani Kii Prem Kahaani</v>
      </c>
      <c r="I395" s="1" t="str">
        <f t="array" ref="I395">_xlfn.XLOOKUP(G395,Movies_data!$A$1:$A$41,Movies_data!$D$1:$D$41,"not found")</f>
        <v>Romance</v>
      </c>
      <c r="J395" s="1" t="str">
        <f t="array" ref="J395">_xlfn.XLOOKUP(G395,Movies_data!$A$1:$A$41,Movies_data!$C$1:$C$41,"not found")</f>
        <v>Hindi</v>
      </c>
      <c r="K395" s="1">
        <f t="array" ref="K395">_xlfn.XLOOKUP(G395,Movies_data!$A$1:$A$41,Movies_data!$H$1:$H$41,"Not Found")</f>
        <v>6.8</v>
      </c>
      <c r="L395" s="1" t="str">
        <f t="array" ref="L395">_xlfn.XLOOKUP(A395,Booking_data!$A$1:$A$6001,Booking_data!$E$1:$E$6001,"not Found")</f>
        <v>C082</v>
      </c>
      <c r="M395" s="1" t="str">
        <f t="array" ref="M395">_xlfn.XLOOKUP(L395,Cinemas_data!$A$1:$A$49,Cinemas_data!$I$1:$I$49,"not Found")</f>
        <v>#NAME?</v>
      </c>
      <c r="N395" s="1" t="str">
        <f t="array" ref="N395">_xlfn.XLOOKUP(L395,Cinemas_data!$A$1:$A$49,Cinemas_data!$C$1:$C$49,"not Found")</f>
        <v>Vijayawada</v>
      </c>
      <c r="O395" s="1">
        <f t="array" ref="O395">_xlfn.XLOOKUP(A395,Booking_data!$A$1:$A$6001,Booking_data!$H$1:$H$6001,"not found")</f>
        <v>2</v>
      </c>
      <c r="P395" s="1">
        <f t="array" ref="P395">_xlfn.XLOOKUP(A395,Booking_data!$A$1:$A$6001,Booking_data!$I$1:$I$6001,"not Found")</f>
        <v>280</v>
      </c>
      <c r="Q395" s="1">
        <f t="shared" si="3"/>
        <v>560</v>
      </c>
      <c r="R395" s="1" t="str">
        <f t="array" ref="R395">_xlfn.XLOOKUP(A395,Booking_data!$A$1:$A$6001,Booking_data!$L$1:$L$6001,"Not Found")</f>
        <v>Net Banking</v>
      </c>
      <c r="S395" s="1">
        <f t="array" ref="S395">_xlfn.XLOOKUP(A395,Booking_data!$A$1:$A$6001,Booking_data!$N$1:$N$6001,"not Found")</f>
        <v>21</v>
      </c>
      <c r="T395" s="1" t="str">
        <f t="array" ref="T395">_xlfn.XLOOKUP(A395,Booking_data!$A$1:$A$6001,Booking_data!$O$1:$O$6001,"Not Found")</f>
        <v>Male</v>
      </c>
      <c r="U395" s="1" t="str">
        <f t="shared" si="4"/>
        <v>Youngster</v>
      </c>
      <c r="V395" s="1" t="str">
        <f t="shared" si="5"/>
        <v>Low Booking</v>
      </c>
    </row>
    <row r="396" ht="15.75" customHeight="1">
      <c r="A396" s="1" t="s">
        <v>710</v>
      </c>
      <c r="B396" s="6">
        <v>46080.0</v>
      </c>
      <c r="C396" s="6">
        <v>46082.0</v>
      </c>
      <c r="D396" s="7">
        <v>0.9375</v>
      </c>
      <c r="E396" s="1" t="str">
        <f t="shared" si="1"/>
        <v>Weekday</v>
      </c>
      <c r="F396" s="1" t="str">
        <f t="shared" si="2"/>
        <v>Feb</v>
      </c>
      <c r="G396" s="1" t="str">
        <f t="array" ref="G396">_xlfn.XLOOKUP(A396,Booking_data!$A$1:$A$6001,Booking_data!$D$1:$D$6001,"not found")</f>
        <v>M009</v>
      </c>
      <c r="H396" s="1" t="str">
        <f t="array" ref="H396">_xlfn.XLOOKUP(G396,Movies_data!$A$1:$A$41,Movies_data!$B$1:$B$41,"not found")</f>
        <v>Amaran</v>
      </c>
      <c r="I396" s="1" t="str">
        <f t="array" ref="I396">_xlfn.XLOOKUP(G396,Movies_data!$A$1:$A$41,Movies_data!$D$1:$D$41,"not found")</f>
        <v>Biography</v>
      </c>
      <c r="J396" s="1" t="str">
        <f t="array" ref="J396">_xlfn.XLOOKUP(G396,Movies_data!$A$1:$A$41,Movies_data!$C$1:$C$41,"not found")</f>
        <v>Tamil</v>
      </c>
      <c r="K396" s="1">
        <f t="array" ref="K396">_xlfn.XLOOKUP(G396,Movies_data!$A$1:$A$41,Movies_data!$H$1:$H$41,"Not Found")</f>
        <v>8.3</v>
      </c>
      <c r="L396" s="1" t="str">
        <f t="array" ref="L396">_xlfn.XLOOKUP(A396,Booking_data!$A$1:$A$6001,Booking_data!$E$1:$E$6001,"not Found")</f>
        <v>C092</v>
      </c>
      <c r="M396" s="1" t="str">
        <f t="array" ref="M396">_xlfn.XLOOKUP(L396,Cinemas_data!$A$1:$A$49,Cinemas_data!$I$1:$I$49,"not Found")</f>
        <v>#NAME?</v>
      </c>
      <c r="N396" s="1" t="str">
        <f t="array" ref="N396">_xlfn.XLOOKUP(L396,Cinemas_data!$A$1:$A$49,Cinemas_data!$C$1:$C$49,"not Found")</f>
        <v>Mumbai</v>
      </c>
      <c r="O396" s="1">
        <f t="array" ref="O396">_xlfn.XLOOKUP(A396,Booking_data!$A$1:$A$6001,Booking_data!$H$1:$H$6001,"not found")</f>
        <v>1</v>
      </c>
      <c r="P396" s="1">
        <f t="array" ref="P396">_xlfn.XLOOKUP(A396,Booking_data!$A$1:$A$6001,Booking_data!$I$1:$I$6001,"not Found")</f>
        <v>160</v>
      </c>
      <c r="Q396" s="1">
        <f t="shared" si="3"/>
        <v>160</v>
      </c>
      <c r="R396" s="1" t="str">
        <f t="array" ref="R396">_xlfn.XLOOKUP(A396,Booking_data!$A$1:$A$6001,Booking_data!$L$1:$L$6001,"Not Found")</f>
        <v>Credit Card</v>
      </c>
      <c r="S396" s="1">
        <f t="array" ref="S396">_xlfn.XLOOKUP(A396,Booking_data!$A$1:$A$6001,Booking_data!$N$1:$N$6001,"not Found")</f>
        <v>57</v>
      </c>
      <c r="T396" s="1" t="str">
        <f t="array" ref="T396">_xlfn.XLOOKUP(A396,Booking_data!$A$1:$A$6001,Booking_data!$O$1:$O$6001,"Not Found")</f>
        <v>Female</v>
      </c>
      <c r="U396" s="1" t="str">
        <f t="shared" si="4"/>
        <v>Above 45</v>
      </c>
      <c r="V396" s="1" t="str">
        <f t="shared" si="5"/>
        <v>Low Booking</v>
      </c>
    </row>
    <row r="397" ht="15.75" customHeight="1">
      <c r="A397" s="1" t="s">
        <v>711</v>
      </c>
      <c r="B397" s="6">
        <v>46169.0</v>
      </c>
      <c r="C397" s="6">
        <v>46171.0</v>
      </c>
      <c r="D397" s="7">
        <v>0.8854166666666666</v>
      </c>
      <c r="E397" s="1" t="str">
        <f t="shared" si="1"/>
        <v>Weekday</v>
      </c>
      <c r="F397" s="1" t="str">
        <f t="shared" si="2"/>
        <v>May</v>
      </c>
      <c r="G397" s="1" t="str">
        <f t="array" ref="G397">_xlfn.XLOOKUP(A397,Booking_data!$A$1:$A$6001,Booking_data!$D$1:$D$6001,"not found")</f>
        <v>M012</v>
      </c>
      <c r="H397" s="1" t="str">
        <f t="array" ref="H397">_xlfn.XLOOKUP(G397,Movies_data!$A$1:$A$41,Movies_data!$B$1:$B$41,"not found")</f>
        <v>RRR</v>
      </c>
      <c r="I397" s="1" t="str">
        <f t="array" ref="I397">_xlfn.XLOOKUP(G397,Movies_data!$A$1:$A$41,Movies_data!$D$1:$D$41,"not found")</f>
        <v>Action</v>
      </c>
      <c r="J397" s="1" t="str">
        <f t="array" ref="J397">_xlfn.XLOOKUP(G397,Movies_data!$A$1:$A$41,Movies_data!$C$1:$C$41,"not found")</f>
        <v>Telugu</v>
      </c>
      <c r="K397" s="1">
        <f t="array" ref="K397">_xlfn.XLOOKUP(G397,Movies_data!$A$1:$A$41,Movies_data!$H$1:$H$41,"Not Found")</f>
        <v>7.8</v>
      </c>
      <c r="L397" s="1" t="str">
        <f t="array" ref="L397">_xlfn.XLOOKUP(A397,Booking_data!$A$1:$A$6001,Booking_data!$E$1:$E$6001,"not Found")</f>
        <v>C072</v>
      </c>
      <c r="M397" s="1" t="str">
        <f t="array" ref="M397">_xlfn.XLOOKUP(L397,Cinemas_data!$A$1:$A$49,Cinemas_data!$I$1:$I$49,"not Found")</f>
        <v>#NAME?</v>
      </c>
      <c r="N397" s="1" t="str">
        <f t="array" ref="N397">_xlfn.XLOOKUP(L397,Cinemas_data!$A$1:$A$49,Cinemas_data!$C$1:$C$49,"not Found")</f>
        <v>Hyderabad</v>
      </c>
      <c r="O397" s="1">
        <f t="array" ref="O397">_xlfn.XLOOKUP(A397,Booking_data!$A$1:$A$6001,Booking_data!$H$1:$H$6001,"not found")</f>
        <v>2</v>
      </c>
      <c r="P397" s="1">
        <f t="array" ref="P397">_xlfn.XLOOKUP(A397,Booking_data!$A$1:$A$6001,Booking_data!$I$1:$I$6001,"not Found")</f>
        <v>380</v>
      </c>
      <c r="Q397" s="1">
        <f t="shared" si="3"/>
        <v>760</v>
      </c>
      <c r="R397" s="1" t="str">
        <f t="array" ref="R397">_xlfn.XLOOKUP(A397,Booking_data!$A$1:$A$6001,Booking_data!$L$1:$L$6001,"Not Found")</f>
        <v>Credit Card</v>
      </c>
      <c r="S397" s="1">
        <f t="array" ref="S397">_xlfn.XLOOKUP(A397,Booking_data!$A$1:$A$6001,Booking_data!$N$1:$N$6001,"not Found")</f>
        <v>26</v>
      </c>
      <c r="T397" s="1" t="str">
        <f t="array" ref="T397">_xlfn.XLOOKUP(A397,Booking_data!$A$1:$A$6001,Booking_data!$O$1:$O$6001,"Not Found")</f>
        <v>Male</v>
      </c>
      <c r="U397" s="1" t="str">
        <f t="shared" si="4"/>
        <v>Youngster</v>
      </c>
      <c r="V397" s="1" t="str">
        <f t="shared" si="5"/>
        <v>Low Booking</v>
      </c>
    </row>
    <row r="398" ht="15.75" customHeight="1">
      <c r="A398" s="1" t="s">
        <v>712</v>
      </c>
      <c r="B398" s="6">
        <v>46199.0</v>
      </c>
      <c r="C398" s="6">
        <v>46201.0</v>
      </c>
      <c r="D398" s="7">
        <v>0.53125</v>
      </c>
      <c r="E398" s="1" t="str">
        <f t="shared" si="1"/>
        <v>Weekday</v>
      </c>
      <c r="F398" s="1" t="str">
        <f t="shared" si="2"/>
        <v>Jun</v>
      </c>
      <c r="G398" s="1" t="str">
        <f t="array" ref="G398">_xlfn.XLOOKUP(A398,Booking_data!$A$1:$A$6001,Booking_data!$D$1:$D$6001,"not found")</f>
        <v>M012</v>
      </c>
      <c r="H398" s="1" t="str">
        <f t="array" ref="H398">_xlfn.XLOOKUP(G398,Movies_data!$A$1:$A$41,Movies_data!$B$1:$B$41,"not found")</f>
        <v>RRR</v>
      </c>
      <c r="I398" s="1" t="str">
        <f t="array" ref="I398">_xlfn.XLOOKUP(G398,Movies_data!$A$1:$A$41,Movies_data!$D$1:$D$41,"not found")</f>
        <v>Action</v>
      </c>
      <c r="J398" s="1" t="str">
        <f t="array" ref="J398">_xlfn.XLOOKUP(G398,Movies_data!$A$1:$A$41,Movies_data!$C$1:$C$41,"not found")</f>
        <v>Telugu</v>
      </c>
      <c r="K398" s="1">
        <f t="array" ref="K398">_xlfn.XLOOKUP(G398,Movies_data!$A$1:$A$41,Movies_data!$H$1:$H$41,"Not Found")</f>
        <v>7.8</v>
      </c>
      <c r="L398" s="1" t="str">
        <f t="array" ref="L398">_xlfn.XLOOKUP(A398,Booking_data!$A$1:$A$6001,Booking_data!$E$1:$E$6001,"not Found")</f>
        <v>C041</v>
      </c>
      <c r="M398" s="1" t="str">
        <f t="array" ref="M398">_xlfn.XLOOKUP(L398,Cinemas_data!$A$1:$A$49,Cinemas_data!$I$1:$I$49,"not Found")</f>
        <v>#NAME?</v>
      </c>
      <c r="N398" s="1" t="str">
        <f t="array" ref="N398">_xlfn.XLOOKUP(L398,Cinemas_data!$A$1:$A$49,Cinemas_data!$C$1:$C$49,"not Found")</f>
        <v>Salem</v>
      </c>
      <c r="O398" s="1">
        <f t="array" ref="O398">_xlfn.XLOOKUP(A398,Booking_data!$A$1:$A$6001,Booking_data!$H$1:$H$6001,"not found")</f>
        <v>5</v>
      </c>
      <c r="P398" s="1">
        <f t="array" ref="P398">_xlfn.XLOOKUP(A398,Booking_data!$A$1:$A$6001,Booking_data!$I$1:$I$6001,"not Found")</f>
        <v>340</v>
      </c>
      <c r="Q398" s="1">
        <f t="shared" si="3"/>
        <v>1700</v>
      </c>
      <c r="R398" s="1" t="str">
        <f t="array" ref="R398">_xlfn.XLOOKUP(A398,Booking_data!$A$1:$A$6001,Booking_data!$L$1:$L$6001,"Not Found")</f>
        <v>Credit Card</v>
      </c>
      <c r="S398" s="1">
        <f t="array" ref="S398">_xlfn.XLOOKUP(A398,Booking_data!$A$1:$A$6001,Booking_data!$N$1:$N$6001,"not Found")</f>
        <v>25</v>
      </c>
      <c r="T398" s="1" t="str">
        <f t="array" ref="T398">_xlfn.XLOOKUP(A398,Booking_data!$A$1:$A$6001,Booking_data!$O$1:$O$6001,"Not Found")</f>
        <v>Other</v>
      </c>
      <c r="U398" s="1" t="str">
        <f t="shared" si="4"/>
        <v>Youngster</v>
      </c>
      <c r="V398" s="1" t="str">
        <f t="shared" si="5"/>
        <v>High Booking</v>
      </c>
    </row>
    <row r="399" ht="15.75" customHeight="1">
      <c r="A399" s="1" t="s">
        <v>713</v>
      </c>
      <c r="B399" s="6">
        <v>46104.0</v>
      </c>
      <c r="C399" s="6">
        <v>46110.0</v>
      </c>
      <c r="D399" s="7">
        <v>0.53125</v>
      </c>
      <c r="E399" s="1" t="str">
        <f t="shared" si="1"/>
        <v>Weekday</v>
      </c>
      <c r="F399" s="1" t="str">
        <f t="shared" si="2"/>
        <v>Mar</v>
      </c>
      <c r="G399" s="1" t="str">
        <f t="array" ref="G399">_xlfn.XLOOKUP(A399,Booking_data!$A$1:$A$6001,Booking_data!$D$1:$D$6001,"not found")</f>
        <v>M039</v>
      </c>
      <c r="H399" s="1" t="str">
        <f t="array" ref="H399">_xlfn.XLOOKUP(G399,Movies_data!$A$1:$A$41,Movies_data!$B$1:$B$41,"not found")</f>
        <v>Dune: Part Two</v>
      </c>
      <c r="I399" s="1" t="str">
        <f t="array" ref="I399">_xlfn.XLOOKUP(G399,Movies_data!$A$1:$A$41,Movies_data!$D$1:$D$41,"not found")</f>
        <v>Sci-Fi</v>
      </c>
      <c r="J399" s="1" t="str">
        <f t="array" ref="J399">_xlfn.XLOOKUP(G399,Movies_data!$A$1:$A$41,Movies_data!$C$1:$C$41,"not found")</f>
        <v>English</v>
      </c>
      <c r="K399" s="1">
        <f t="array" ref="K399">_xlfn.XLOOKUP(G399,Movies_data!$A$1:$A$41,Movies_data!$H$1:$H$41,"Not Found")</f>
        <v>8.5</v>
      </c>
      <c r="L399" s="1" t="str">
        <f t="array" ref="L399">_xlfn.XLOOKUP(A399,Booking_data!$A$1:$A$6001,Booking_data!$E$1:$E$6001,"not Found")</f>
        <v>C072</v>
      </c>
      <c r="M399" s="1" t="str">
        <f t="array" ref="M399">_xlfn.XLOOKUP(L399,Cinemas_data!$A$1:$A$49,Cinemas_data!$I$1:$I$49,"not Found")</f>
        <v>#NAME?</v>
      </c>
      <c r="N399" s="1" t="str">
        <f t="array" ref="N399">_xlfn.XLOOKUP(L399,Cinemas_data!$A$1:$A$49,Cinemas_data!$C$1:$C$49,"not Found")</f>
        <v>Hyderabad</v>
      </c>
      <c r="O399" s="1">
        <f t="array" ref="O399">_xlfn.XLOOKUP(A399,Booking_data!$A$1:$A$6001,Booking_data!$H$1:$H$6001,"not found")</f>
        <v>4</v>
      </c>
      <c r="P399" s="1">
        <f t="array" ref="P399">_xlfn.XLOOKUP(A399,Booking_data!$A$1:$A$6001,Booking_data!$I$1:$I$6001,"not Found")</f>
        <v>280</v>
      </c>
      <c r="Q399" s="1">
        <f t="shared" si="3"/>
        <v>1120</v>
      </c>
      <c r="R399" s="1" t="str">
        <f t="array" ref="R399">_xlfn.XLOOKUP(A399,Booking_data!$A$1:$A$6001,Booking_data!$L$1:$L$6001,"Not Found")</f>
        <v>Credit Card</v>
      </c>
      <c r="S399" s="1">
        <f t="array" ref="S399">_xlfn.XLOOKUP(A399,Booking_data!$A$1:$A$6001,Booking_data!$N$1:$N$6001,"not Found")</f>
        <v>35</v>
      </c>
      <c r="T399" s="1" t="str">
        <f t="array" ref="T399">_xlfn.XLOOKUP(A399,Booking_data!$A$1:$A$6001,Booking_data!$O$1:$O$6001,"Not Found")</f>
        <v>Male</v>
      </c>
      <c r="U399" s="1" t="str">
        <f t="shared" si="4"/>
        <v>Middle Age</v>
      </c>
      <c r="V399" s="1" t="str">
        <f t="shared" si="5"/>
        <v>Medium Booking</v>
      </c>
    </row>
    <row r="400" ht="15.75" customHeight="1">
      <c r="A400" s="1" t="s">
        <v>714</v>
      </c>
      <c r="B400" s="6">
        <v>46070.0</v>
      </c>
      <c r="C400" s="6">
        <v>46070.0</v>
      </c>
      <c r="D400" s="7">
        <v>0.53125</v>
      </c>
      <c r="E400" s="1" t="str">
        <f t="shared" si="1"/>
        <v>Weekday</v>
      </c>
      <c r="F400" s="1" t="str">
        <f t="shared" si="2"/>
        <v>Feb</v>
      </c>
      <c r="G400" s="1" t="str">
        <f t="array" ref="G400">_xlfn.XLOOKUP(A400,Booking_data!$A$1:$A$6001,Booking_data!$D$1:$D$6001,"not found")</f>
        <v>M029</v>
      </c>
      <c r="H400" s="1" t="str">
        <f t="array" ref="H400">_xlfn.XLOOKUP(G400,Movies_data!$A$1:$A$41,Movies_data!$B$1:$B$41,"not found")</f>
        <v>777 Charlie</v>
      </c>
      <c r="I400" s="1" t="str">
        <f t="array" ref="I400">_xlfn.XLOOKUP(G400,Movies_data!$A$1:$A$41,Movies_data!$D$1:$D$41,"not found")</f>
        <v>Adventure</v>
      </c>
      <c r="J400" s="1" t="str">
        <f t="array" ref="J400">_xlfn.XLOOKUP(G400,Movies_data!$A$1:$A$41,Movies_data!$C$1:$C$41,"not found")</f>
        <v>Kannada</v>
      </c>
      <c r="K400" s="1">
        <f t="array" ref="K400">_xlfn.XLOOKUP(G400,Movies_data!$A$1:$A$41,Movies_data!$H$1:$H$41,"Not Found")</f>
        <v>8.7</v>
      </c>
      <c r="L400" s="1" t="str">
        <f t="array" ref="L400">_xlfn.XLOOKUP(A400,Booking_data!$A$1:$A$6001,Booking_data!$E$1:$E$6001,"not Found")</f>
        <v>C141</v>
      </c>
      <c r="M400" s="1" t="str">
        <f t="array" ref="M400">_xlfn.XLOOKUP(L400,Cinemas_data!$A$1:$A$49,Cinemas_data!$I$1:$I$49,"not Found")</f>
        <v>#NAME?</v>
      </c>
      <c r="N400" s="1" t="str">
        <f t="array" ref="N400">_xlfn.XLOOKUP(L400,Cinemas_data!$A$1:$A$49,Cinemas_data!$C$1:$C$49,"not Found")</f>
        <v>Ahmedabad</v>
      </c>
      <c r="O400" s="1">
        <f t="array" ref="O400">_xlfn.XLOOKUP(A400,Booking_data!$A$1:$A$6001,Booking_data!$H$1:$H$6001,"not found")</f>
        <v>2</v>
      </c>
      <c r="P400" s="1">
        <f t="array" ref="P400">_xlfn.XLOOKUP(A400,Booking_data!$A$1:$A$6001,Booking_data!$I$1:$I$6001,"not Found")</f>
        <v>420</v>
      </c>
      <c r="Q400" s="1">
        <f t="shared" si="3"/>
        <v>840</v>
      </c>
      <c r="R400" s="1" t="str">
        <f t="array" ref="R400">_xlfn.XLOOKUP(A400,Booking_data!$A$1:$A$6001,Booking_data!$L$1:$L$6001,"Not Found")</f>
        <v>Debit Card</v>
      </c>
      <c r="S400" s="1">
        <f t="array" ref="S400">_xlfn.XLOOKUP(A400,Booking_data!$A$1:$A$6001,Booking_data!$N$1:$N$6001,"not Found")</f>
        <v>32</v>
      </c>
      <c r="T400" s="1" t="str">
        <f t="array" ref="T400">_xlfn.XLOOKUP(A400,Booking_data!$A$1:$A$6001,Booking_data!$O$1:$O$6001,"Not Found")</f>
        <v>Male</v>
      </c>
      <c r="U400" s="1" t="str">
        <f t="shared" si="4"/>
        <v>Middle Age</v>
      </c>
      <c r="V400" s="1" t="str">
        <f t="shared" si="5"/>
        <v>Low Booking</v>
      </c>
    </row>
    <row r="401" ht="15.75" customHeight="1">
      <c r="A401" s="1" t="s">
        <v>715</v>
      </c>
      <c r="B401" s="6">
        <v>46057.0</v>
      </c>
      <c r="C401" s="6">
        <v>46064.0</v>
      </c>
      <c r="D401" s="7">
        <v>0.53125</v>
      </c>
      <c r="E401" s="1" t="str">
        <f t="shared" si="1"/>
        <v>Weekday</v>
      </c>
      <c r="F401" s="1" t="str">
        <f t="shared" si="2"/>
        <v>Feb</v>
      </c>
      <c r="G401" s="1" t="str">
        <f t="array" ref="G401">_xlfn.XLOOKUP(A401,Booking_data!$A$1:$A$6001,Booking_data!$D$1:$D$6001,"not found")</f>
        <v>M026</v>
      </c>
      <c r="H401" s="1" t="str">
        <f t="array" ref="H401">_xlfn.XLOOKUP(G401,Movies_data!$A$1:$A$41,Movies_data!$B$1:$B$41,"not found")</f>
        <v>Drishyam 2</v>
      </c>
      <c r="I401" s="1" t="str">
        <f t="array" ref="I401">_xlfn.XLOOKUP(G401,Movies_data!$A$1:$A$41,Movies_data!$D$1:$D$41,"not found")</f>
        <v>Thriller</v>
      </c>
      <c r="J401" s="1" t="str">
        <f t="array" ref="J401">_xlfn.XLOOKUP(G401,Movies_data!$A$1:$A$41,Movies_data!$C$1:$C$41,"not found")</f>
        <v>Hindi</v>
      </c>
      <c r="K401" s="1">
        <f t="array" ref="K401">_xlfn.XLOOKUP(G401,Movies_data!$A$1:$A$41,Movies_data!$H$1:$H$41,"Not Found")</f>
        <v>8.2</v>
      </c>
      <c r="L401" s="1" t="str">
        <f t="array" ref="L401">_xlfn.XLOOKUP(A401,Booking_data!$A$1:$A$6001,Booking_data!$E$1:$E$6001,"not Found")</f>
        <v>C083</v>
      </c>
      <c r="M401" s="1" t="str">
        <f t="array" ref="M401">_xlfn.XLOOKUP(L401,Cinemas_data!$A$1:$A$49,Cinemas_data!$I$1:$I$49,"not Found")</f>
        <v>#NAME?</v>
      </c>
      <c r="N401" s="1" t="str">
        <f t="array" ref="N401">_xlfn.XLOOKUP(L401,Cinemas_data!$A$1:$A$49,Cinemas_data!$C$1:$C$49,"not Found")</f>
        <v>Vijayawada</v>
      </c>
      <c r="O401" s="1">
        <f t="array" ref="O401">_xlfn.XLOOKUP(A401,Booking_data!$A$1:$A$6001,Booking_data!$H$1:$H$6001,"not found")</f>
        <v>5</v>
      </c>
      <c r="P401" s="1">
        <f t="array" ref="P401">_xlfn.XLOOKUP(A401,Booking_data!$A$1:$A$6001,Booking_data!$I$1:$I$6001,"not Found")</f>
        <v>280</v>
      </c>
      <c r="Q401" s="1">
        <f t="shared" si="3"/>
        <v>1400</v>
      </c>
      <c r="R401" s="1" t="str">
        <f t="array" ref="R401">_xlfn.XLOOKUP(A401,Booking_data!$A$1:$A$6001,Booking_data!$L$1:$L$6001,"Not Found")</f>
        <v>Net Banking</v>
      </c>
      <c r="S401" s="1">
        <f t="array" ref="S401">_xlfn.XLOOKUP(A401,Booking_data!$A$1:$A$6001,Booking_data!$N$1:$N$6001,"not Found")</f>
        <v>30</v>
      </c>
      <c r="T401" s="1" t="str">
        <f t="array" ref="T401">_xlfn.XLOOKUP(A401,Booking_data!$A$1:$A$6001,Booking_data!$O$1:$O$6001,"Not Found")</f>
        <v>Male</v>
      </c>
      <c r="U401" s="1" t="str">
        <f t="shared" si="4"/>
        <v>Middle Age</v>
      </c>
      <c r="V401" s="1" t="str">
        <f t="shared" si="5"/>
        <v>High Booking</v>
      </c>
    </row>
    <row r="402" ht="15.75" customHeight="1">
      <c r="A402" s="1" t="s">
        <v>716</v>
      </c>
      <c r="B402" s="6">
        <v>46128.0</v>
      </c>
      <c r="C402" s="6">
        <v>46131.0</v>
      </c>
      <c r="D402" s="7">
        <v>0.7708333333333334</v>
      </c>
      <c r="E402" s="1" t="str">
        <f t="shared" si="1"/>
        <v>Weekday</v>
      </c>
      <c r="F402" s="1" t="str">
        <f t="shared" si="2"/>
        <v>Apr</v>
      </c>
      <c r="G402" s="1" t="str">
        <f t="array" ref="G402">_xlfn.XLOOKUP(A402,Booking_data!$A$1:$A$6001,Booking_data!$D$1:$D$6001,"not found")</f>
        <v>M028</v>
      </c>
      <c r="H402" s="1" t="str">
        <f t="array" ref="H402">_xlfn.XLOOKUP(G402,Movies_data!$A$1:$A$41,Movies_data!$B$1:$B$41,"not found")</f>
        <v>Kantara</v>
      </c>
      <c r="I402" s="1" t="str">
        <f t="array" ref="I402">_xlfn.XLOOKUP(G402,Movies_data!$A$1:$A$41,Movies_data!$D$1:$D$41,"not found")</f>
        <v>Action</v>
      </c>
      <c r="J402" s="1" t="str">
        <f t="array" ref="J402">_xlfn.XLOOKUP(G402,Movies_data!$A$1:$A$41,Movies_data!$C$1:$C$41,"not found")</f>
        <v>Kannada</v>
      </c>
      <c r="K402" s="1">
        <f t="array" ref="K402">_xlfn.XLOOKUP(G402,Movies_data!$A$1:$A$41,Movies_data!$H$1:$H$41,"Not Found")</f>
        <v>8.2</v>
      </c>
      <c r="L402" s="1" t="str">
        <f t="array" ref="L402">_xlfn.XLOOKUP(A402,Booking_data!$A$1:$A$6001,Booking_data!$E$1:$E$6001,"not Found")</f>
        <v>C051</v>
      </c>
      <c r="M402" s="1" t="str">
        <f t="array" ref="M402">_xlfn.XLOOKUP(L402,Cinemas_data!$A$1:$A$49,Cinemas_data!$I$1:$I$49,"not Found")</f>
        <v>#NAME?</v>
      </c>
      <c r="N402" s="1" t="str">
        <f t="array" ref="N402">_xlfn.XLOOKUP(L402,Cinemas_data!$A$1:$A$49,Cinemas_data!$C$1:$C$49,"not Found")</f>
        <v>Bengaluru</v>
      </c>
      <c r="O402" s="1">
        <f t="array" ref="O402">_xlfn.XLOOKUP(A402,Booking_data!$A$1:$A$6001,Booking_data!$H$1:$H$6001,"not found")</f>
        <v>1</v>
      </c>
      <c r="P402" s="1">
        <f t="array" ref="P402">_xlfn.XLOOKUP(A402,Booking_data!$A$1:$A$6001,Booking_data!$I$1:$I$6001,"not Found")</f>
        <v>280</v>
      </c>
      <c r="Q402" s="1">
        <f t="shared" si="3"/>
        <v>280</v>
      </c>
      <c r="R402" s="1" t="str">
        <f t="array" ref="R402">_xlfn.XLOOKUP(A402,Booking_data!$A$1:$A$6001,Booking_data!$L$1:$L$6001,"Not Found")</f>
        <v>Debit Card</v>
      </c>
      <c r="S402" s="1">
        <f t="array" ref="S402">_xlfn.XLOOKUP(A402,Booking_data!$A$1:$A$6001,Booking_data!$N$1:$N$6001,"not Found")</f>
        <v>57</v>
      </c>
      <c r="T402" s="1" t="str">
        <f t="array" ref="T402">_xlfn.XLOOKUP(A402,Booking_data!$A$1:$A$6001,Booking_data!$O$1:$O$6001,"Not Found")</f>
        <v>Female</v>
      </c>
      <c r="U402" s="1" t="str">
        <f t="shared" si="4"/>
        <v>Above 45</v>
      </c>
      <c r="V402" s="1" t="str">
        <f t="shared" si="5"/>
        <v>Low Booking</v>
      </c>
    </row>
    <row r="403" ht="15.75" customHeight="1">
      <c r="A403" s="1" t="s">
        <v>717</v>
      </c>
      <c r="B403" s="6">
        <v>46132.0</v>
      </c>
      <c r="C403" s="6">
        <v>46138.0</v>
      </c>
      <c r="D403" s="7">
        <v>0.8854166666666666</v>
      </c>
      <c r="E403" s="1" t="str">
        <f t="shared" si="1"/>
        <v>Weekday</v>
      </c>
      <c r="F403" s="1" t="str">
        <f t="shared" si="2"/>
        <v>Apr</v>
      </c>
      <c r="G403" s="1" t="str">
        <f t="array" ref="G403">_xlfn.XLOOKUP(A403,Booking_data!$A$1:$A$6001,Booking_data!$D$1:$D$6001,"not found")</f>
        <v>M029</v>
      </c>
      <c r="H403" s="1" t="str">
        <f t="array" ref="H403">_xlfn.XLOOKUP(G403,Movies_data!$A$1:$A$41,Movies_data!$B$1:$B$41,"not found")</f>
        <v>777 Charlie</v>
      </c>
      <c r="I403" s="1" t="str">
        <f t="array" ref="I403">_xlfn.XLOOKUP(G403,Movies_data!$A$1:$A$41,Movies_data!$D$1:$D$41,"not found")</f>
        <v>Adventure</v>
      </c>
      <c r="J403" s="1" t="str">
        <f t="array" ref="J403">_xlfn.XLOOKUP(G403,Movies_data!$A$1:$A$41,Movies_data!$C$1:$C$41,"not found")</f>
        <v>Kannada</v>
      </c>
      <c r="K403" s="1">
        <f t="array" ref="K403">_xlfn.XLOOKUP(G403,Movies_data!$A$1:$A$41,Movies_data!$H$1:$H$41,"Not Found")</f>
        <v>8.7</v>
      </c>
      <c r="L403" s="1" t="str">
        <f t="array" ref="L403">_xlfn.XLOOKUP(A403,Booking_data!$A$1:$A$6001,Booking_data!$E$1:$E$6001,"not Found")</f>
        <v>C133</v>
      </c>
      <c r="M403" s="1" t="str">
        <f t="array" ref="M403">_xlfn.XLOOKUP(L403,Cinemas_data!$A$1:$A$49,Cinemas_data!$I$1:$I$49,"not Found")</f>
        <v>#NAME?</v>
      </c>
      <c r="N403" s="1" t="str">
        <f t="array" ref="N403">_xlfn.XLOOKUP(L403,Cinemas_data!$A$1:$A$49,Cinemas_data!$C$1:$C$49,"not Found")</f>
        <v>Kolkata</v>
      </c>
      <c r="O403" s="1">
        <f t="array" ref="O403">_xlfn.XLOOKUP(A403,Booking_data!$A$1:$A$6001,Booking_data!$H$1:$H$6001,"not found")</f>
        <v>4</v>
      </c>
      <c r="P403" s="1">
        <f t="array" ref="P403">_xlfn.XLOOKUP(A403,Booking_data!$A$1:$A$6001,Booking_data!$I$1:$I$6001,"not Found")</f>
        <v>360</v>
      </c>
      <c r="Q403" s="1">
        <f t="shared" si="3"/>
        <v>1440</v>
      </c>
      <c r="R403" s="1" t="str">
        <f t="array" ref="R403">_xlfn.XLOOKUP(A403,Booking_data!$A$1:$A$6001,Booking_data!$L$1:$L$6001,"Not Found")</f>
        <v>Wallet</v>
      </c>
      <c r="S403" s="1">
        <f t="array" ref="S403">_xlfn.XLOOKUP(A403,Booking_data!$A$1:$A$6001,Booking_data!$N$1:$N$6001,"not Found")</f>
        <v>54</v>
      </c>
      <c r="T403" s="1" t="str">
        <f t="array" ref="T403">_xlfn.XLOOKUP(A403,Booking_data!$A$1:$A$6001,Booking_data!$O$1:$O$6001,"Not Found")</f>
        <v>Other</v>
      </c>
      <c r="U403" s="1" t="str">
        <f t="shared" si="4"/>
        <v>Above 45</v>
      </c>
      <c r="V403" s="1" t="str">
        <f t="shared" si="5"/>
        <v>Medium Booking</v>
      </c>
    </row>
    <row r="404" ht="15.75" customHeight="1">
      <c r="A404" s="1" t="s">
        <v>718</v>
      </c>
      <c r="B404" s="6">
        <v>46156.0</v>
      </c>
      <c r="C404" s="6">
        <v>46157.0</v>
      </c>
      <c r="D404" s="7">
        <v>0.7708333333333334</v>
      </c>
      <c r="E404" s="1" t="str">
        <f t="shared" si="1"/>
        <v>Weekday</v>
      </c>
      <c r="F404" s="1" t="str">
        <f t="shared" si="2"/>
        <v>May</v>
      </c>
      <c r="G404" s="1" t="str">
        <f t="array" ref="G404">_xlfn.XLOOKUP(A404,Booking_data!$A$1:$A$6001,Booking_data!$D$1:$D$6001,"not found")</f>
        <v>M013</v>
      </c>
      <c r="H404" s="1" t="str">
        <f t="array" ref="H404">_xlfn.XLOOKUP(G404,Movies_data!$A$1:$A$41,Movies_data!$B$1:$B$41,"not found")</f>
        <v>Salaar</v>
      </c>
      <c r="I404" s="1" t="str">
        <f t="array" ref="I404">_xlfn.XLOOKUP(G404,Movies_data!$A$1:$A$41,Movies_data!$D$1:$D$41,"not found")</f>
        <v>Action</v>
      </c>
      <c r="J404" s="1" t="str">
        <f t="array" ref="J404">_xlfn.XLOOKUP(G404,Movies_data!$A$1:$A$41,Movies_data!$C$1:$C$41,"not found")</f>
        <v>Telugu</v>
      </c>
      <c r="K404" s="1">
        <f t="array" ref="K404">_xlfn.XLOOKUP(G404,Movies_data!$A$1:$A$41,Movies_data!$H$1:$H$41,"Not Found")</f>
        <v>6.5</v>
      </c>
      <c r="L404" s="1" t="str">
        <f t="array" ref="L404">_xlfn.XLOOKUP(A404,Booking_data!$A$1:$A$6001,Booking_data!$E$1:$E$6001,"not Found")</f>
        <v>C013</v>
      </c>
      <c r="M404" s="1" t="str">
        <f t="array" ref="M404">_xlfn.XLOOKUP(L404,Cinemas_data!$A$1:$A$49,Cinemas_data!$I$1:$I$49,"not Found")</f>
        <v>#NAME?</v>
      </c>
      <c r="N404" s="1" t="str">
        <f t="array" ref="N404">_xlfn.XLOOKUP(L404,Cinemas_data!$A$1:$A$49,Cinemas_data!$C$1:$C$49,"not Found")</f>
        <v>Chennai</v>
      </c>
      <c r="O404" s="1">
        <f t="array" ref="O404">_xlfn.XLOOKUP(A404,Booking_data!$A$1:$A$6001,Booking_data!$H$1:$H$6001,"not found")</f>
        <v>3</v>
      </c>
      <c r="P404" s="1">
        <f t="array" ref="P404">_xlfn.XLOOKUP(A404,Booking_data!$A$1:$A$6001,Booking_data!$I$1:$I$6001,"not Found")</f>
        <v>240</v>
      </c>
      <c r="Q404" s="1">
        <f t="shared" si="3"/>
        <v>720</v>
      </c>
      <c r="R404" s="1" t="str">
        <f t="array" ref="R404">_xlfn.XLOOKUP(A404,Booking_data!$A$1:$A$6001,Booking_data!$L$1:$L$6001,"Not Found")</f>
        <v>UPI</v>
      </c>
      <c r="S404" s="1">
        <f t="array" ref="S404">_xlfn.XLOOKUP(A404,Booking_data!$A$1:$A$6001,Booking_data!$N$1:$N$6001,"not Found")</f>
        <v>53</v>
      </c>
      <c r="T404" s="1" t="str">
        <f t="array" ref="T404">_xlfn.XLOOKUP(A404,Booking_data!$A$1:$A$6001,Booking_data!$O$1:$O$6001,"Not Found")</f>
        <v>Male</v>
      </c>
      <c r="U404" s="1" t="str">
        <f t="shared" si="4"/>
        <v>Above 45</v>
      </c>
      <c r="V404" s="1" t="str">
        <f t="shared" si="5"/>
        <v>Medium Booking</v>
      </c>
    </row>
    <row r="405" ht="15.75" customHeight="1">
      <c r="A405" s="1" t="s">
        <v>719</v>
      </c>
      <c r="B405" s="6">
        <v>46135.0</v>
      </c>
      <c r="C405" s="6">
        <v>46141.0</v>
      </c>
      <c r="D405" s="7">
        <v>0.53125</v>
      </c>
      <c r="E405" s="1" t="str">
        <f t="shared" si="1"/>
        <v>Weekday</v>
      </c>
      <c r="F405" s="1" t="str">
        <f t="shared" si="2"/>
        <v>Apr</v>
      </c>
      <c r="G405" s="1" t="str">
        <f t="array" ref="G405">_xlfn.XLOOKUP(A405,Booking_data!$A$1:$A$6001,Booking_data!$D$1:$D$6001,"not found")</f>
        <v>M035</v>
      </c>
      <c r="H405" s="1" t="str">
        <f t="array" ref="H405">_xlfn.XLOOKUP(G405,Movies_data!$A$1:$A$41,Movies_data!$B$1:$B$41,"not found")</f>
        <v>Aavesham</v>
      </c>
      <c r="I405" s="1" t="str">
        <f t="array" ref="I405">_xlfn.XLOOKUP(G405,Movies_data!$A$1:$A$41,Movies_data!$D$1:$D$41,"not found")</f>
        <v>Comedy</v>
      </c>
      <c r="J405" s="1" t="str">
        <f t="array" ref="J405">_xlfn.XLOOKUP(G405,Movies_data!$A$1:$A$41,Movies_data!$C$1:$C$41,"not found")</f>
        <v>Malayalam</v>
      </c>
      <c r="K405" s="1">
        <f t="array" ref="K405">_xlfn.XLOOKUP(G405,Movies_data!$A$1:$A$41,Movies_data!$H$1:$H$41,"Not Found")</f>
        <v>7.8</v>
      </c>
      <c r="L405" s="1" t="str">
        <f t="array" ref="L405">_xlfn.XLOOKUP(A405,Booking_data!$A$1:$A$6001,Booking_data!$E$1:$E$6001,"not Found")</f>
        <v>C071</v>
      </c>
      <c r="M405" s="1" t="str">
        <f t="array" ref="M405">_xlfn.XLOOKUP(L405,Cinemas_data!$A$1:$A$49,Cinemas_data!$I$1:$I$49,"not Found")</f>
        <v>#NAME?</v>
      </c>
      <c r="N405" s="1" t="str">
        <f t="array" ref="N405">_xlfn.XLOOKUP(L405,Cinemas_data!$A$1:$A$49,Cinemas_data!$C$1:$C$49,"not Found")</f>
        <v>Hyderabad</v>
      </c>
      <c r="O405" s="1">
        <f t="array" ref="O405">_xlfn.XLOOKUP(A405,Booking_data!$A$1:$A$6001,Booking_data!$H$1:$H$6001,"not found")</f>
        <v>2</v>
      </c>
      <c r="P405" s="1">
        <f t="array" ref="P405">_xlfn.XLOOKUP(A405,Booking_data!$A$1:$A$6001,Booking_data!$I$1:$I$6001,"not Found")</f>
        <v>260</v>
      </c>
      <c r="Q405" s="1">
        <f t="shared" si="3"/>
        <v>520</v>
      </c>
      <c r="R405" s="1" t="str">
        <f t="array" ref="R405">_xlfn.XLOOKUP(A405,Booking_data!$A$1:$A$6001,Booking_data!$L$1:$L$6001,"Not Found")</f>
        <v>Net Banking</v>
      </c>
      <c r="S405" s="1">
        <f t="array" ref="S405">_xlfn.XLOOKUP(A405,Booking_data!$A$1:$A$6001,Booking_data!$N$1:$N$6001,"not Found")</f>
        <v>51</v>
      </c>
      <c r="T405" s="1" t="str">
        <f t="array" ref="T405">_xlfn.XLOOKUP(A405,Booking_data!$A$1:$A$6001,Booking_data!$O$1:$O$6001,"Not Found")</f>
        <v>Male</v>
      </c>
      <c r="U405" s="1" t="str">
        <f t="shared" si="4"/>
        <v>Above 45</v>
      </c>
      <c r="V405" s="1" t="str">
        <f t="shared" si="5"/>
        <v>Low Booking</v>
      </c>
    </row>
    <row r="406" ht="15.75" customHeight="1">
      <c r="A406" s="1" t="s">
        <v>720</v>
      </c>
      <c r="B406" s="6">
        <v>46069.0</v>
      </c>
      <c r="C406" s="6">
        <v>46071.0</v>
      </c>
      <c r="D406" s="7">
        <v>0.7708333333333334</v>
      </c>
      <c r="E406" s="1" t="str">
        <f t="shared" si="1"/>
        <v>Weekday</v>
      </c>
      <c r="F406" s="1" t="str">
        <f t="shared" si="2"/>
        <v>Feb</v>
      </c>
      <c r="G406" s="1" t="str">
        <f t="array" ref="G406">_xlfn.XLOOKUP(A406,Booking_data!$A$1:$A$6001,Booking_data!$D$1:$D$6001,"not found")</f>
        <v>M010</v>
      </c>
      <c r="H406" s="1" t="str">
        <f t="array" ref="H406">_xlfn.XLOOKUP(G406,Movies_data!$A$1:$A$41,Movies_data!$B$1:$B$41,"not found")</f>
        <v>Captain Miller</v>
      </c>
      <c r="I406" s="1" t="str">
        <f t="array" ref="I406">_xlfn.XLOOKUP(G406,Movies_data!$A$1:$A$41,Movies_data!$D$1:$D$41,"not found")</f>
        <v>Action</v>
      </c>
      <c r="J406" s="1" t="str">
        <f t="array" ref="J406">_xlfn.XLOOKUP(G406,Movies_data!$A$1:$A$41,Movies_data!$C$1:$C$41,"not found")</f>
        <v>Tamil</v>
      </c>
      <c r="K406" s="1">
        <f t="array" ref="K406">_xlfn.XLOOKUP(G406,Movies_data!$A$1:$A$41,Movies_data!$H$1:$H$41,"Not Found")</f>
        <v>7</v>
      </c>
      <c r="L406" s="1" t="str">
        <f t="array" ref="L406">_xlfn.XLOOKUP(A406,Booking_data!$A$1:$A$6001,Booking_data!$E$1:$E$6001,"not Found")</f>
        <v>C073</v>
      </c>
      <c r="M406" s="1" t="str">
        <f t="array" ref="M406">_xlfn.XLOOKUP(L406,Cinemas_data!$A$1:$A$49,Cinemas_data!$I$1:$I$49,"not Found")</f>
        <v>#NAME?</v>
      </c>
      <c r="N406" s="1" t="str">
        <f t="array" ref="N406">_xlfn.XLOOKUP(L406,Cinemas_data!$A$1:$A$49,Cinemas_data!$C$1:$C$49,"not Found")</f>
        <v>Hyderabad</v>
      </c>
      <c r="O406" s="1">
        <f t="array" ref="O406">_xlfn.XLOOKUP(A406,Booking_data!$A$1:$A$6001,Booking_data!$H$1:$H$6001,"not found")</f>
        <v>1</v>
      </c>
      <c r="P406" s="1">
        <f t="array" ref="P406">_xlfn.XLOOKUP(A406,Booking_data!$A$1:$A$6001,Booking_data!$I$1:$I$6001,"not Found")</f>
        <v>320</v>
      </c>
      <c r="Q406" s="1">
        <f t="shared" si="3"/>
        <v>320</v>
      </c>
      <c r="R406" s="1" t="str">
        <f t="array" ref="R406">_xlfn.XLOOKUP(A406,Booking_data!$A$1:$A$6001,Booking_data!$L$1:$L$6001,"Not Found")</f>
        <v>Debit Card</v>
      </c>
      <c r="S406" s="1">
        <f t="array" ref="S406">_xlfn.XLOOKUP(A406,Booking_data!$A$1:$A$6001,Booking_data!$N$1:$N$6001,"not Found")</f>
        <v>30</v>
      </c>
      <c r="T406" s="1" t="str">
        <f t="array" ref="T406">_xlfn.XLOOKUP(A406,Booking_data!$A$1:$A$6001,Booking_data!$O$1:$O$6001,"Not Found")</f>
        <v>Female</v>
      </c>
      <c r="U406" s="1" t="str">
        <f t="shared" si="4"/>
        <v>Middle Age</v>
      </c>
      <c r="V406" s="1" t="str">
        <f t="shared" si="5"/>
        <v>Low Booking</v>
      </c>
    </row>
    <row r="407" ht="15.75" customHeight="1">
      <c r="A407" s="1" t="s">
        <v>721</v>
      </c>
      <c r="B407" s="6">
        <v>46054.0</v>
      </c>
      <c r="C407" s="6">
        <v>46055.0</v>
      </c>
      <c r="D407" s="7">
        <v>0.8854166666666666</v>
      </c>
      <c r="E407" s="1" t="str">
        <f t="shared" si="1"/>
        <v>Weekend</v>
      </c>
      <c r="F407" s="1" t="str">
        <f t="shared" si="2"/>
        <v>Feb</v>
      </c>
      <c r="G407" s="1" t="str">
        <f t="array" ref="G407">_xlfn.XLOOKUP(A407,Booking_data!$A$1:$A$6001,Booking_data!$D$1:$D$6001,"not found")</f>
        <v>M003</v>
      </c>
      <c r="H407" s="1" t="str">
        <f t="array" ref="H407">_xlfn.XLOOKUP(G407,Movies_data!$A$1:$A$41,Movies_data!$B$1:$B$41,"not found")</f>
        <v>Vikram</v>
      </c>
      <c r="I407" s="1" t="str">
        <f t="array" ref="I407">_xlfn.XLOOKUP(G407,Movies_data!$A$1:$A$41,Movies_data!$D$1:$D$41,"not found")</f>
        <v>Action</v>
      </c>
      <c r="J407" s="1" t="str">
        <f t="array" ref="J407">_xlfn.XLOOKUP(G407,Movies_data!$A$1:$A$41,Movies_data!$C$1:$C$41,"not found")</f>
        <v>Tamil</v>
      </c>
      <c r="K407" s="1">
        <f t="array" ref="K407">_xlfn.XLOOKUP(G407,Movies_data!$A$1:$A$41,Movies_data!$H$1:$H$41,"Not Found")</f>
        <v>8.3</v>
      </c>
      <c r="L407" s="1" t="str">
        <f t="array" ref="L407">_xlfn.XLOOKUP(A407,Booking_data!$A$1:$A$6001,Booking_data!$E$1:$E$6001,"not Found")</f>
        <v>C102</v>
      </c>
      <c r="M407" s="1" t="str">
        <f t="array" ref="M407">_xlfn.XLOOKUP(L407,Cinemas_data!$A$1:$A$49,Cinemas_data!$I$1:$I$49,"not Found")</f>
        <v>#NAME?</v>
      </c>
      <c r="N407" s="1" t="str">
        <f t="array" ref="N407">_xlfn.XLOOKUP(L407,Cinemas_data!$A$1:$A$49,Cinemas_data!$C$1:$C$49,"not Found")</f>
        <v>Pune</v>
      </c>
      <c r="O407" s="1">
        <f t="array" ref="O407">_xlfn.XLOOKUP(A407,Booking_data!$A$1:$A$6001,Booking_data!$H$1:$H$6001,"not found")</f>
        <v>1</v>
      </c>
      <c r="P407" s="1">
        <f t="array" ref="P407">_xlfn.XLOOKUP(A407,Booking_data!$A$1:$A$6001,Booking_data!$I$1:$I$6001,"not Found")</f>
        <v>220</v>
      </c>
      <c r="Q407" s="1">
        <f t="shared" si="3"/>
        <v>220</v>
      </c>
      <c r="R407" s="1" t="str">
        <f t="array" ref="R407">_xlfn.XLOOKUP(A407,Booking_data!$A$1:$A$6001,Booking_data!$L$1:$L$6001,"Not Found")</f>
        <v>Net Banking</v>
      </c>
      <c r="S407" s="1">
        <f t="array" ref="S407">_xlfn.XLOOKUP(A407,Booking_data!$A$1:$A$6001,Booking_data!$N$1:$N$6001,"not Found")</f>
        <v>50</v>
      </c>
      <c r="T407" s="1" t="str">
        <f t="array" ref="T407">_xlfn.XLOOKUP(A407,Booking_data!$A$1:$A$6001,Booking_data!$O$1:$O$6001,"Not Found")</f>
        <v>Other</v>
      </c>
      <c r="U407" s="1" t="str">
        <f t="shared" si="4"/>
        <v>Above 45</v>
      </c>
      <c r="V407" s="1" t="str">
        <f t="shared" si="5"/>
        <v>Low Booking</v>
      </c>
    </row>
    <row r="408" ht="15.75" customHeight="1">
      <c r="A408" s="1" t="s">
        <v>722</v>
      </c>
      <c r="B408" s="6">
        <v>46034.0</v>
      </c>
      <c r="C408" s="6">
        <v>46036.0</v>
      </c>
      <c r="D408" s="7">
        <v>0.7708333333333334</v>
      </c>
      <c r="E408" s="1" t="str">
        <f t="shared" si="1"/>
        <v>Weekday</v>
      </c>
      <c r="F408" s="1" t="str">
        <f t="shared" si="2"/>
        <v>Jan</v>
      </c>
      <c r="G408" s="1" t="str">
        <f t="array" ref="G408">_xlfn.XLOOKUP(A408,Booking_data!$A$1:$A$6001,Booking_data!$D$1:$D$6001,"not found")</f>
        <v>M036</v>
      </c>
      <c r="H408" s="1" t="str">
        <f t="array" ref="H408">_xlfn.XLOOKUP(G408,Movies_data!$A$1:$A$41,Movies_data!$B$1:$B$41,"not found")</f>
        <v>Avengers Endgame</v>
      </c>
      <c r="I408" s="1" t="str">
        <f t="array" ref="I408">_xlfn.XLOOKUP(G408,Movies_data!$A$1:$A$41,Movies_data!$D$1:$D$41,"not found")</f>
        <v>Action</v>
      </c>
      <c r="J408" s="1" t="str">
        <f t="array" ref="J408">_xlfn.XLOOKUP(G408,Movies_data!$A$1:$A$41,Movies_data!$C$1:$C$41,"not found")</f>
        <v>English</v>
      </c>
      <c r="K408" s="1">
        <f t="array" ref="K408">_xlfn.XLOOKUP(G408,Movies_data!$A$1:$A$41,Movies_data!$H$1:$H$41,"Not Found")</f>
        <v>8.4</v>
      </c>
      <c r="L408" s="1" t="str">
        <f t="array" ref="L408">_xlfn.XLOOKUP(A408,Booking_data!$A$1:$A$6001,Booking_data!$E$1:$E$6001,"not Found")</f>
        <v>C131</v>
      </c>
      <c r="M408" s="1" t="str">
        <f t="array" ref="M408">_xlfn.XLOOKUP(L408,Cinemas_data!$A$1:$A$49,Cinemas_data!$I$1:$I$49,"not Found")</f>
        <v>#NAME?</v>
      </c>
      <c r="N408" s="1" t="str">
        <f t="array" ref="N408">_xlfn.XLOOKUP(L408,Cinemas_data!$A$1:$A$49,Cinemas_data!$C$1:$C$49,"not Found")</f>
        <v>Kolkata</v>
      </c>
      <c r="O408" s="1">
        <f t="array" ref="O408">_xlfn.XLOOKUP(A408,Booking_data!$A$1:$A$6001,Booking_data!$H$1:$H$6001,"not found")</f>
        <v>2</v>
      </c>
      <c r="P408" s="1">
        <f t="array" ref="P408">_xlfn.XLOOKUP(A408,Booking_data!$A$1:$A$6001,Booking_data!$I$1:$I$6001,"not Found")</f>
        <v>160</v>
      </c>
      <c r="Q408" s="1">
        <f t="shared" si="3"/>
        <v>320</v>
      </c>
      <c r="R408" s="1" t="str">
        <f t="array" ref="R408">_xlfn.XLOOKUP(A408,Booking_data!$A$1:$A$6001,Booking_data!$L$1:$L$6001,"Not Found")</f>
        <v>Debit Card</v>
      </c>
      <c r="S408" s="1">
        <f t="array" ref="S408">_xlfn.XLOOKUP(A408,Booking_data!$A$1:$A$6001,Booking_data!$N$1:$N$6001,"not Found")</f>
        <v>21</v>
      </c>
      <c r="T408" s="1" t="str">
        <f t="array" ref="T408">_xlfn.XLOOKUP(A408,Booking_data!$A$1:$A$6001,Booking_data!$O$1:$O$6001,"Not Found")</f>
        <v>Other</v>
      </c>
      <c r="U408" s="1" t="str">
        <f t="shared" si="4"/>
        <v>Youngster</v>
      </c>
      <c r="V408" s="1" t="str">
        <f t="shared" si="5"/>
        <v>Low Booking</v>
      </c>
    </row>
    <row r="409" ht="15.75" customHeight="1">
      <c r="A409" s="1" t="s">
        <v>723</v>
      </c>
      <c r="B409" s="6">
        <v>46096.0</v>
      </c>
      <c r="C409" s="6">
        <v>46098.0</v>
      </c>
      <c r="D409" s="7">
        <v>0.7708333333333334</v>
      </c>
      <c r="E409" s="1" t="str">
        <f t="shared" si="1"/>
        <v>Weekend</v>
      </c>
      <c r="F409" s="1" t="str">
        <f t="shared" si="2"/>
        <v>Mar</v>
      </c>
      <c r="G409" s="1" t="str">
        <f t="array" ref="G409">_xlfn.XLOOKUP(A409,Booking_data!$A$1:$A$6001,Booking_data!$D$1:$D$6001,"not found")</f>
        <v>M003</v>
      </c>
      <c r="H409" s="1" t="str">
        <f t="array" ref="H409">_xlfn.XLOOKUP(G409,Movies_data!$A$1:$A$41,Movies_data!$B$1:$B$41,"not found")</f>
        <v>Vikram</v>
      </c>
      <c r="I409" s="1" t="str">
        <f t="array" ref="I409">_xlfn.XLOOKUP(G409,Movies_data!$A$1:$A$41,Movies_data!$D$1:$D$41,"not found")</f>
        <v>Action</v>
      </c>
      <c r="J409" s="1" t="str">
        <f t="array" ref="J409">_xlfn.XLOOKUP(G409,Movies_data!$A$1:$A$41,Movies_data!$C$1:$C$41,"not found")</f>
        <v>Tamil</v>
      </c>
      <c r="K409" s="1">
        <f t="array" ref="K409">_xlfn.XLOOKUP(G409,Movies_data!$A$1:$A$41,Movies_data!$H$1:$H$41,"Not Found")</f>
        <v>8.3</v>
      </c>
      <c r="L409" s="1" t="str">
        <f t="array" ref="L409">_xlfn.XLOOKUP(A409,Booking_data!$A$1:$A$6001,Booking_data!$E$1:$E$6001,"not Found")</f>
        <v>C033</v>
      </c>
      <c r="M409" s="1" t="str">
        <f t="array" ref="M409">_xlfn.XLOOKUP(L409,Cinemas_data!$A$1:$A$49,Cinemas_data!$I$1:$I$49,"not Found")</f>
        <v>#NAME?</v>
      </c>
      <c r="N409" s="1" t="str">
        <f t="array" ref="N409">_xlfn.XLOOKUP(L409,Cinemas_data!$A$1:$A$49,Cinemas_data!$C$1:$C$49,"not Found")</f>
        <v>Madurai</v>
      </c>
      <c r="O409" s="1">
        <f t="array" ref="O409">_xlfn.XLOOKUP(A409,Booking_data!$A$1:$A$6001,Booking_data!$H$1:$H$6001,"not found")</f>
        <v>1</v>
      </c>
      <c r="P409" s="1">
        <f t="array" ref="P409">_xlfn.XLOOKUP(A409,Booking_data!$A$1:$A$6001,Booking_data!$I$1:$I$6001,"not Found")</f>
        <v>180</v>
      </c>
      <c r="Q409" s="1">
        <f t="shared" si="3"/>
        <v>180</v>
      </c>
      <c r="R409" s="1" t="str">
        <f t="array" ref="R409">_xlfn.XLOOKUP(A409,Booking_data!$A$1:$A$6001,Booking_data!$L$1:$L$6001,"Not Found")</f>
        <v>Wallet</v>
      </c>
      <c r="S409" s="1">
        <f t="array" ref="S409">_xlfn.XLOOKUP(A409,Booking_data!$A$1:$A$6001,Booking_data!$N$1:$N$6001,"not Found")</f>
        <v>49</v>
      </c>
      <c r="T409" s="1" t="str">
        <f t="array" ref="T409">_xlfn.XLOOKUP(A409,Booking_data!$A$1:$A$6001,Booking_data!$O$1:$O$6001,"Not Found")</f>
        <v>Female</v>
      </c>
      <c r="U409" s="1" t="str">
        <f t="shared" si="4"/>
        <v>Above 45</v>
      </c>
      <c r="V409" s="1" t="str">
        <f t="shared" si="5"/>
        <v>Low Booking</v>
      </c>
    </row>
    <row r="410" ht="15.75" customHeight="1">
      <c r="A410" s="1" t="s">
        <v>724</v>
      </c>
      <c r="B410" s="6">
        <v>46078.0</v>
      </c>
      <c r="C410" s="6">
        <v>46085.0</v>
      </c>
      <c r="D410" s="7">
        <v>0.8854166666666666</v>
      </c>
      <c r="E410" s="1" t="str">
        <f t="shared" si="1"/>
        <v>Weekday</v>
      </c>
      <c r="F410" s="1" t="str">
        <f t="shared" si="2"/>
        <v>Feb</v>
      </c>
      <c r="G410" s="1" t="str">
        <f t="array" ref="G410">_xlfn.XLOOKUP(A410,Booking_data!$A$1:$A$6001,Booking_data!$D$1:$D$6001,"not found")</f>
        <v>M013</v>
      </c>
      <c r="H410" s="1" t="str">
        <f t="array" ref="H410">_xlfn.XLOOKUP(G410,Movies_data!$A$1:$A$41,Movies_data!$B$1:$B$41,"not found")</f>
        <v>Salaar</v>
      </c>
      <c r="I410" s="1" t="str">
        <f t="array" ref="I410">_xlfn.XLOOKUP(G410,Movies_data!$A$1:$A$41,Movies_data!$D$1:$D$41,"not found")</f>
        <v>Action</v>
      </c>
      <c r="J410" s="1" t="str">
        <f t="array" ref="J410">_xlfn.XLOOKUP(G410,Movies_data!$A$1:$A$41,Movies_data!$C$1:$C$41,"not found")</f>
        <v>Telugu</v>
      </c>
      <c r="K410" s="1">
        <f t="array" ref="K410">_xlfn.XLOOKUP(G410,Movies_data!$A$1:$A$41,Movies_data!$H$1:$H$41,"Not Found")</f>
        <v>6.5</v>
      </c>
      <c r="L410" s="1" t="str">
        <f t="array" ref="L410">_xlfn.XLOOKUP(A410,Booking_data!$A$1:$A$6001,Booking_data!$E$1:$E$6001,"not Found")</f>
        <v>C102</v>
      </c>
      <c r="M410" s="1" t="str">
        <f t="array" ref="M410">_xlfn.XLOOKUP(L410,Cinemas_data!$A$1:$A$49,Cinemas_data!$I$1:$I$49,"not Found")</f>
        <v>#NAME?</v>
      </c>
      <c r="N410" s="1" t="str">
        <f t="array" ref="N410">_xlfn.XLOOKUP(L410,Cinemas_data!$A$1:$A$49,Cinemas_data!$C$1:$C$49,"not Found")</f>
        <v>Pune</v>
      </c>
      <c r="O410" s="1">
        <f t="array" ref="O410">_xlfn.XLOOKUP(A410,Booking_data!$A$1:$A$6001,Booking_data!$H$1:$H$6001,"not found")</f>
        <v>3</v>
      </c>
      <c r="P410" s="1">
        <f t="array" ref="P410">_xlfn.XLOOKUP(A410,Booking_data!$A$1:$A$6001,Booking_data!$I$1:$I$6001,"not Found")</f>
        <v>220</v>
      </c>
      <c r="Q410" s="1">
        <f t="shared" si="3"/>
        <v>660</v>
      </c>
      <c r="R410" s="1" t="str">
        <f t="array" ref="R410">_xlfn.XLOOKUP(A410,Booking_data!$A$1:$A$6001,Booking_data!$L$1:$L$6001,"Not Found")</f>
        <v>Credit Card</v>
      </c>
      <c r="S410" s="1">
        <f t="array" ref="S410">_xlfn.XLOOKUP(A410,Booking_data!$A$1:$A$6001,Booking_data!$N$1:$N$6001,"not Found")</f>
        <v>35</v>
      </c>
      <c r="T410" s="1" t="str">
        <f t="array" ref="T410">_xlfn.XLOOKUP(A410,Booking_data!$A$1:$A$6001,Booking_data!$O$1:$O$6001,"Not Found")</f>
        <v>Male</v>
      </c>
      <c r="U410" s="1" t="str">
        <f t="shared" si="4"/>
        <v>Middle Age</v>
      </c>
      <c r="V410" s="1" t="str">
        <f t="shared" si="5"/>
        <v>Medium Booking</v>
      </c>
    </row>
    <row r="411" ht="15.75" customHeight="1">
      <c r="A411" s="1" t="s">
        <v>725</v>
      </c>
      <c r="B411" s="6">
        <v>46060.0</v>
      </c>
      <c r="C411" s="6">
        <v>46060.0</v>
      </c>
      <c r="D411" s="7">
        <v>0.6458333333333334</v>
      </c>
      <c r="E411" s="1" t="str">
        <f t="shared" si="1"/>
        <v>Weekend</v>
      </c>
      <c r="F411" s="1" t="str">
        <f t="shared" si="2"/>
        <v>Feb</v>
      </c>
      <c r="G411" s="1" t="str">
        <f t="array" ref="G411">_xlfn.XLOOKUP(A411,Booking_data!$A$1:$A$6001,Booking_data!$D$1:$D$6001,"not found")</f>
        <v>M023</v>
      </c>
      <c r="H411" s="1" t="str">
        <f t="array" ref="H411">_xlfn.XLOOKUP(G411,Movies_data!$A$1:$A$41,Movies_data!$B$1:$B$41,"not found")</f>
        <v>Stree 2</v>
      </c>
      <c r="I411" s="1" t="str">
        <f t="array" ref="I411">_xlfn.XLOOKUP(G411,Movies_data!$A$1:$A$41,Movies_data!$D$1:$D$41,"not found")</f>
        <v>Comedy</v>
      </c>
      <c r="J411" s="1" t="str">
        <f t="array" ref="J411">_xlfn.XLOOKUP(G411,Movies_data!$A$1:$A$41,Movies_data!$C$1:$C$41,"not found")</f>
        <v>Hindi</v>
      </c>
      <c r="K411" s="1">
        <f t="array" ref="K411">_xlfn.XLOOKUP(G411,Movies_data!$A$1:$A$41,Movies_data!$H$1:$H$41,"Not Found")</f>
        <v>6.9</v>
      </c>
      <c r="L411" s="1" t="str">
        <f t="array" ref="L411">_xlfn.XLOOKUP(A411,Booking_data!$A$1:$A$6001,Booking_data!$E$1:$E$6001,"not Found")</f>
        <v>C013</v>
      </c>
      <c r="M411" s="1" t="str">
        <f t="array" ref="M411">_xlfn.XLOOKUP(L411,Cinemas_data!$A$1:$A$49,Cinemas_data!$I$1:$I$49,"not Found")</f>
        <v>#NAME?</v>
      </c>
      <c r="N411" s="1" t="str">
        <f t="array" ref="N411">_xlfn.XLOOKUP(L411,Cinemas_data!$A$1:$A$49,Cinemas_data!$C$1:$C$49,"not Found")</f>
        <v>Chennai</v>
      </c>
      <c r="O411" s="1">
        <f t="array" ref="O411">_xlfn.XLOOKUP(A411,Booking_data!$A$1:$A$6001,Booking_data!$H$1:$H$6001,"not found")</f>
        <v>5</v>
      </c>
      <c r="P411" s="1">
        <f t="array" ref="P411">_xlfn.XLOOKUP(A411,Booking_data!$A$1:$A$6001,Booking_data!$I$1:$I$6001,"not Found")</f>
        <v>240</v>
      </c>
      <c r="Q411" s="1">
        <f t="shared" si="3"/>
        <v>1200</v>
      </c>
      <c r="R411" s="1" t="str">
        <f t="array" ref="R411">_xlfn.XLOOKUP(A411,Booking_data!$A$1:$A$6001,Booking_data!$L$1:$L$6001,"Not Found")</f>
        <v>UPI</v>
      </c>
      <c r="S411" s="1">
        <f t="array" ref="S411">_xlfn.XLOOKUP(A411,Booking_data!$A$1:$A$6001,Booking_data!$N$1:$N$6001,"not Found")</f>
        <v>37</v>
      </c>
      <c r="T411" s="1" t="str">
        <f t="array" ref="T411">_xlfn.XLOOKUP(A411,Booking_data!$A$1:$A$6001,Booking_data!$O$1:$O$6001,"Not Found")</f>
        <v>Male</v>
      </c>
      <c r="U411" s="1" t="str">
        <f t="shared" si="4"/>
        <v>Middle Age</v>
      </c>
      <c r="V411" s="1" t="str">
        <f t="shared" si="5"/>
        <v>High Booking</v>
      </c>
    </row>
    <row r="412" ht="15.75" customHeight="1">
      <c r="A412" s="1" t="s">
        <v>726</v>
      </c>
      <c r="B412" s="6">
        <v>46068.0</v>
      </c>
      <c r="C412" s="6">
        <v>46070.0</v>
      </c>
      <c r="D412" s="7">
        <v>0.6458333333333334</v>
      </c>
      <c r="E412" s="1" t="str">
        <f t="shared" si="1"/>
        <v>Weekend</v>
      </c>
      <c r="F412" s="1" t="str">
        <f t="shared" si="2"/>
        <v>Feb</v>
      </c>
      <c r="G412" s="1" t="str">
        <f t="array" ref="G412">_xlfn.XLOOKUP(A412,Booking_data!$A$1:$A$6001,Booking_data!$D$1:$D$6001,"not found")</f>
        <v>M024</v>
      </c>
      <c r="H412" s="1" t="str">
        <f t="array" ref="H412">_xlfn.XLOOKUP(G412,Movies_data!$A$1:$A$41,Movies_data!$B$1:$B$41,"not found")</f>
        <v>Bhool Bhulaiyaa 2</v>
      </c>
      <c r="I412" s="1" t="str">
        <f t="array" ref="I412">_xlfn.XLOOKUP(G412,Movies_data!$A$1:$A$41,Movies_data!$D$1:$D$41,"not found")</f>
        <v>Comedy</v>
      </c>
      <c r="J412" s="1" t="str">
        <f t="array" ref="J412">_xlfn.XLOOKUP(G412,Movies_data!$A$1:$A$41,Movies_data!$C$1:$C$41,"not found")</f>
        <v>Hindi</v>
      </c>
      <c r="K412" s="1">
        <f t="array" ref="K412">_xlfn.XLOOKUP(G412,Movies_data!$A$1:$A$41,Movies_data!$H$1:$H$41,"Not Found")</f>
        <v>5.9</v>
      </c>
      <c r="L412" s="1" t="str">
        <f t="array" ref="L412">_xlfn.XLOOKUP(A412,Booking_data!$A$1:$A$6001,Booking_data!$E$1:$E$6001,"not Found")</f>
        <v>C141</v>
      </c>
      <c r="M412" s="1" t="str">
        <f t="array" ref="M412">_xlfn.XLOOKUP(L412,Cinemas_data!$A$1:$A$49,Cinemas_data!$I$1:$I$49,"not Found")</f>
        <v>#NAME?</v>
      </c>
      <c r="N412" s="1" t="str">
        <f t="array" ref="N412">_xlfn.XLOOKUP(L412,Cinemas_data!$A$1:$A$49,Cinemas_data!$C$1:$C$49,"not Found")</f>
        <v>Ahmedabad</v>
      </c>
      <c r="O412" s="1">
        <f t="array" ref="O412">_xlfn.XLOOKUP(A412,Booking_data!$A$1:$A$6001,Booking_data!$H$1:$H$6001,"not found")</f>
        <v>3</v>
      </c>
      <c r="P412" s="1">
        <f t="array" ref="P412">_xlfn.XLOOKUP(A412,Booking_data!$A$1:$A$6001,Booking_data!$I$1:$I$6001,"not Found")</f>
        <v>420</v>
      </c>
      <c r="Q412" s="1">
        <f t="shared" si="3"/>
        <v>1260</v>
      </c>
      <c r="R412" s="1" t="str">
        <f t="array" ref="R412">_xlfn.XLOOKUP(A412,Booking_data!$A$1:$A$6001,Booking_data!$L$1:$L$6001,"Not Found")</f>
        <v>UPI</v>
      </c>
      <c r="S412" s="1">
        <f t="array" ref="S412">_xlfn.XLOOKUP(A412,Booking_data!$A$1:$A$6001,Booking_data!$N$1:$N$6001,"not Found")</f>
        <v>55</v>
      </c>
      <c r="T412" s="1" t="str">
        <f t="array" ref="T412">_xlfn.XLOOKUP(A412,Booking_data!$A$1:$A$6001,Booking_data!$O$1:$O$6001,"Not Found")</f>
        <v>Female</v>
      </c>
      <c r="U412" s="1" t="str">
        <f t="shared" si="4"/>
        <v>Above 45</v>
      </c>
      <c r="V412" s="1" t="str">
        <f t="shared" si="5"/>
        <v>Medium Booking</v>
      </c>
    </row>
    <row r="413" ht="15.75" customHeight="1">
      <c r="A413" s="1" t="s">
        <v>727</v>
      </c>
      <c r="B413" s="6">
        <v>46117.0</v>
      </c>
      <c r="C413" s="6">
        <v>46123.0</v>
      </c>
      <c r="D413" s="7">
        <v>0.6458333333333334</v>
      </c>
      <c r="E413" s="1" t="str">
        <f t="shared" si="1"/>
        <v>Weekend</v>
      </c>
      <c r="F413" s="1" t="str">
        <f t="shared" si="2"/>
        <v>Apr</v>
      </c>
      <c r="G413" s="1" t="str">
        <f t="array" ref="G413">_xlfn.XLOOKUP(A413,Booking_data!$A$1:$A$6001,Booking_data!$D$1:$D$6001,"not found")</f>
        <v>M032</v>
      </c>
      <c r="H413" s="1" t="str">
        <f t="array" ref="H413">_xlfn.XLOOKUP(G413,Movies_data!$A$1:$A$41,Movies_data!$B$1:$B$41,"not found")</f>
        <v>Premam</v>
      </c>
      <c r="I413" s="1" t="str">
        <f t="array" ref="I413">_xlfn.XLOOKUP(G413,Movies_data!$A$1:$A$41,Movies_data!$D$1:$D$41,"not found")</f>
        <v>Romance</v>
      </c>
      <c r="J413" s="1" t="str">
        <f t="array" ref="J413">_xlfn.XLOOKUP(G413,Movies_data!$A$1:$A$41,Movies_data!$C$1:$C$41,"not found")</f>
        <v>Malayalam</v>
      </c>
      <c r="K413" s="1">
        <f t="array" ref="K413">_xlfn.XLOOKUP(G413,Movies_data!$A$1:$A$41,Movies_data!$H$1:$H$41,"Not Found")</f>
        <v>8.3</v>
      </c>
      <c r="L413" s="1" t="str">
        <f t="array" ref="L413">_xlfn.XLOOKUP(A413,Booking_data!$A$1:$A$6001,Booking_data!$E$1:$E$6001,"not Found")</f>
        <v>C101</v>
      </c>
      <c r="M413" s="1" t="str">
        <f t="array" ref="M413">_xlfn.XLOOKUP(L413,Cinemas_data!$A$1:$A$49,Cinemas_data!$I$1:$I$49,"not Found")</f>
        <v>#NAME?</v>
      </c>
      <c r="N413" s="1" t="str">
        <f t="array" ref="N413">_xlfn.XLOOKUP(L413,Cinemas_data!$A$1:$A$49,Cinemas_data!$C$1:$C$49,"not Found")</f>
        <v>Pune</v>
      </c>
      <c r="O413" s="1">
        <f t="array" ref="O413">_xlfn.XLOOKUP(A413,Booking_data!$A$1:$A$6001,Booking_data!$H$1:$H$6001,"not found")</f>
        <v>1</v>
      </c>
      <c r="P413" s="1">
        <f t="array" ref="P413">_xlfn.XLOOKUP(A413,Booking_data!$A$1:$A$6001,Booking_data!$I$1:$I$6001,"not Found")</f>
        <v>360</v>
      </c>
      <c r="Q413" s="1">
        <f t="shared" si="3"/>
        <v>360</v>
      </c>
      <c r="R413" s="1" t="str">
        <f t="array" ref="R413">_xlfn.XLOOKUP(A413,Booking_data!$A$1:$A$6001,Booking_data!$L$1:$L$6001,"Not Found")</f>
        <v>Net Banking</v>
      </c>
      <c r="S413" s="1">
        <f t="array" ref="S413">_xlfn.XLOOKUP(A413,Booking_data!$A$1:$A$6001,Booking_data!$N$1:$N$6001,"not Found")</f>
        <v>35</v>
      </c>
      <c r="T413" s="1" t="str">
        <f t="array" ref="T413">_xlfn.XLOOKUP(A413,Booking_data!$A$1:$A$6001,Booking_data!$O$1:$O$6001,"Not Found")</f>
        <v>Other</v>
      </c>
      <c r="U413" s="1" t="str">
        <f t="shared" si="4"/>
        <v>Middle Age</v>
      </c>
      <c r="V413" s="1" t="str">
        <f t="shared" si="5"/>
        <v>Low Booking</v>
      </c>
    </row>
    <row r="414" ht="15.75" customHeight="1">
      <c r="A414" s="1" t="s">
        <v>728</v>
      </c>
      <c r="B414" s="6">
        <v>46201.0</v>
      </c>
      <c r="C414" s="6">
        <v>46204.0</v>
      </c>
      <c r="D414" s="7">
        <v>0.9375</v>
      </c>
      <c r="E414" s="1" t="str">
        <f t="shared" si="1"/>
        <v>Weekend</v>
      </c>
      <c r="F414" s="1" t="str">
        <f t="shared" si="2"/>
        <v>Jun</v>
      </c>
      <c r="G414" s="1" t="str">
        <f t="array" ref="G414">_xlfn.XLOOKUP(A414,Booking_data!$A$1:$A$6001,Booking_data!$D$1:$D$6001,"not found")</f>
        <v>M021</v>
      </c>
      <c r="H414" s="1" t="str">
        <f t="array" ref="H414">_xlfn.XLOOKUP(G414,Movies_data!$A$1:$A$41,Movies_data!$B$1:$B$41,"not found")</f>
        <v>Pathaan</v>
      </c>
      <c r="I414" s="1" t="str">
        <f t="array" ref="I414">_xlfn.XLOOKUP(G414,Movies_data!$A$1:$A$41,Movies_data!$D$1:$D$41,"not found")</f>
        <v>Action</v>
      </c>
      <c r="J414" s="1" t="str">
        <f t="array" ref="J414">_xlfn.XLOOKUP(G414,Movies_data!$A$1:$A$41,Movies_data!$C$1:$C$41,"not found")</f>
        <v>Hindi</v>
      </c>
      <c r="K414" s="1">
        <f t="array" ref="K414">_xlfn.XLOOKUP(G414,Movies_data!$A$1:$A$41,Movies_data!$H$1:$H$41,"Not Found")</f>
        <v>5.9</v>
      </c>
      <c r="L414" s="1" t="str">
        <f t="array" ref="L414">_xlfn.XLOOKUP(A414,Booking_data!$A$1:$A$6001,Booking_data!$E$1:$E$6001,"not Found")</f>
        <v>C031</v>
      </c>
      <c r="M414" s="1" t="str">
        <f t="array" ref="M414">_xlfn.XLOOKUP(L414,Cinemas_data!$A$1:$A$49,Cinemas_data!$I$1:$I$49,"not Found")</f>
        <v>#NAME?</v>
      </c>
      <c r="N414" s="1" t="str">
        <f t="array" ref="N414">_xlfn.XLOOKUP(L414,Cinemas_data!$A$1:$A$49,Cinemas_data!$C$1:$C$49,"not Found")</f>
        <v>Madurai</v>
      </c>
      <c r="O414" s="1">
        <f t="array" ref="O414">_xlfn.XLOOKUP(A414,Booking_data!$A$1:$A$6001,Booking_data!$H$1:$H$6001,"not found")</f>
        <v>4</v>
      </c>
      <c r="P414" s="1">
        <f t="array" ref="P414">_xlfn.XLOOKUP(A414,Booking_data!$A$1:$A$6001,Booking_data!$I$1:$I$6001,"not Found")</f>
        <v>420</v>
      </c>
      <c r="Q414" s="1">
        <f t="shared" si="3"/>
        <v>1680</v>
      </c>
      <c r="R414" s="1" t="str">
        <f t="array" ref="R414">_xlfn.XLOOKUP(A414,Booking_data!$A$1:$A$6001,Booking_data!$L$1:$L$6001,"Not Found")</f>
        <v>Debit Card</v>
      </c>
      <c r="S414" s="1">
        <f t="array" ref="S414">_xlfn.XLOOKUP(A414,Booking_data!$A$1:$A$6001,Booking_data!$N$1:$N$6001,"not Found")</f>
        <v>48</v>
      </c>
      <c r="T414" s="1" t="str">
        <f t="array" ref="T414">_xlfn.XLOOKUP(A414,Booking_data!$A$1:$A$6001,Booking_data!$O$1:$O$6001,"Not Found")</f>
        <v>Female</v>
      </c>
      <c r="U414" s="1" t="str">
        <f t="shared" si="4"/>
        <v>Above 45</v>
      </c>
      <c r="V414" s="1" t="str">
        <f t="shared" si="5"/>
        <v>Medium Booking</v>
      </c>
    </row>
    <row r="415" ht="15.75" customHeight="1">
      <c r="A415" s="1" t="s">
        <v>729</v>
      </c>
      <c r="B415" s="6">
        <v>46089.0</v>
      </c>
      <c r="C415" s="6">
        <v>46094.0</v>
      </c>
      <c r="D415" s="7">
        <v>0.8854166666666666</v>
      </c>
      <c r="E415" s="1" t="str">
        <f t="shared" si="1"/>
        <v>Weekend</v>
      </c>
      <c r="F415" s="1" t="str">
        <f t="shared" si="2"/>
        <v>Mar</v>
      </c>
      <c r="G415" s="1" t="str">
        <f t="array" ref="G415">_xlfn.XLOOKUP(A415,Booking_data!$A$1:$A$6001,Booking_data!$D$1:$D$6001,"not found")</f>
        <v>M037</v>
      </c>
      <c r="H415" s="1" t="str">
        <f t="array" ref="H415">_xlfn.XLOOKUP(G415,Movies_data!$A$1:$A$41,Movies_data!$B$1:$B$41,"not found")</f>
        <v>Oppenheimer</v>
      </c>
      <c r="I415" s="1" t="str">
        <f t="array" ref="I415">_xlfn.XLOOKUP(G415,Movies_data!$A$1:$A$41,Movies_data!$D$1:$D$41,"not found")</f>
        <v>Biography</v>
      </c>
      <c r="J415" s="1" t="str">
        <f t="array" ref="J415">_xlfn.XLOOKUP(G415,Movies_data!$A$1:$A$41,Movies_data!$C$1:$C$41,"not found")</f>
        <v>English</v>
      </c>
      <c r="K415" s="1">
        <f t="array" ref="K415">_xlfn.XLOOKUP(G415,Movies_data!$A$1:$A$41,Movies_data!$H$1:$H$41,"Not Found")</f>
        <v>8.5</v>
      </c>
      <c r="L415" s="1" t="str">
        <f t="array" ref="L415">_xlfn.XLOOKUP(A415,Booking_data!$A$1:$A$6001,Booking_data!$E$1:$E$6001,"not Found")</f>
        <v>C141</v>
      </c>
      <c r="M415" s="1" t="str">
        <f t="array" ref="M415">_xlfn.XLOOKUP(L415,Cinemas_data!$A$1:$A$49,Cinemas_data!$I$1:$I$49,"not Found")</f>
        <v>#NAME?</v>
      </c>
      <c r="N415" s="1" t="str">
        <f t="array" ref="N415">_xlfn.XLOOKUP(L415,Cinemas_data!$A$1:$A$49,Cinemas_data!$C$1:$C$49,"not Found")</f>
        <v>Ahmedabad</v>
      </c>
      <c r="O415" s="1">
        <f t="array" ref="O415">_xlfn.XLOOKUP(A415,Booking_data!$A$1:$A$6001,Booking_data!$H$1:$H$6001,"not found")</f>
        <v>3</v>
      </c>
      <c r="P415" s="1">
        <f t="array" ref="P415">_xlfn.XLOOKUP(A415,Booking_data!$A$1:$A$6001,Booking_data!$I$1:$I$6001,"not Found")</f>
        <v>420</v>
      </c>
      <c r="Q415" s="1">
        <f t="shared" si="3"/>
        <v>1260</v>
      </c>
      <c r="R415" s="1" t="str">
        <f t="array" ref="R415">_xlfn.XLOOKUP(A415,Booking_data!$A$1:$A$6001,Booking_data!$L$1:$L$6001,"Not Found")</f>
        <v>Debit Card</v>
      </c>
      <c r="S415" s="1">
        <f t="array" ref="S415">_xlfn.XLOOKUP(A415,Booking_data!$A$1:$A$6001,Booking_data!$N$1:$N$6001,"not Found")</f>
        <v>29</v>
      </c>
      <c r="T415" s="1" t="str">
        <f t="array" ref="T415">_xlfn.XLOOKUP(A415,Booking_data!$A$1:$A$6001,Booking_data!$O$1:$O$6001,"Not Found")</f>
        <v>Male</v>
      </c>
      <c r="U415" s="1" t="str">
        <f t="shared" si="4"/>
        <v>Youngster</v>
      </c>
      <c r="V415" s="1" t="str">
        <f t="shared" si="5"/>
        <v>Medium Booking</v>
      </c>
    </row>
    <row r="416" ht="15.75" customHeight="1">
      <c r="A416" s="1" t="s">
        <v>730</v>
      </c>
      <c r="B416" s="6">
        <v>46053.0</v>
      </c>
      <c r="C416" s="6">
        <v>46053.0</v>
      </c>
      <c r="D416" s="7">
        <v>0.6458333333333334</v>
      </c>
      <c r="E416" s="1" t="str">
        <f t="shared" si="1"/>
        <v>Weekend</v>
      </c>
      <c r="F416" s="1" t="str">
        <f t="shared" si="2"/>
        <v>Jan</v>
      </c>
      <c r="G416" s="1" t="str">
        <f t="array" ref="G416">_xlfn.XLOOKUP(A416,Booking_data!$A$1:$A$6001,Booking_data!$D$1:$D$6001,"not found")</f>
        <v>M014</v>
      </c>
      <c r="H416" s="1" t="str">
        <f t="array" ref="H416">_xlfn.XLOOKUP(G416,Movies_data!$A$1:$A$41,Movies_data!$B$1:$B$41,"not found")</f>
        <v>Hi Nanna</v>
      </c>
      <c r="I416" s="1" t="str">
        <f t="array" ref="I416">_xlfn.XLOOKUP(G416,Movies_data!$A$1:$A$41,Movies_data!$D$1:$D$41,"not found")</f>
        <v>Romance</v>
      </c>
      <c r="J416" s="1" t="str">
        <f t="array" ref="J416">_xlfn.XLOOKUP(G416,Movies_data!$A$1:$A$41,Movies_data!$C$1:$C$41,"not found")</f>
        <v>Telugu</v>
      </c>
      <c r="K416" s="1">
        <f t="array" ref="K416">_xlfn.XLOOKUP(G416,Movies_data!$A$1:$A$41,Movies_data!$H$1:$H$41,"Not Found")</f>
        <v>8</v>
      </c>
      <c r="L416" s="1" t="str">
        <f t="array" ref="L416">_xlfn.XLOOKUP(A416,Booking_data!$A$1:$A$6001,Booking_data!$E$1:$E$6001,"not Found")</f>
        <v>C032</v>
      </c>
      <c r="M416" s="1" t="str">
        <f t="array" ref="M416">_xlfn.XLOOKUP(L416,Cinemas_data!$A$1:$A$49,Cinemas_data!$I$1:$I$49,"not Found")</f>
        <v>#NAME?</v>
      </c>
      <c r="N416" s="1" t="str">
        <f t="array" ref="N416">_xlfn.XLOOKUP(L416,Cinemas_data!$A$1:$A$49,Cinemas_data!$C$1:$C$49,"not Found")</f>
        <v>Madurai</v>
      </c>
      <c r="O416" s="1">
        <f t="array" ref="O416">_xlfn.XLOOKUP(A416,Booking_data!$A$1:$A$6001,Booking_data!$H$1:$H$6001,"not found")</f>
        <v>4</v>
      </c>
      <c r="P416" s="1">
        <f t="array" ref="P416">_xlfn.XLOOKUP(A416,Booking_data!$A$1:$A$6001,Booking_data!$I$1:$I$6001,"not Found")</f>
        <v>160</v>
      </c>
      <c r="Q416" s="1">
        <f t="shared" si="3"/>
        <v>640</v>
      </c>
      <c r="R416" s="1" t="str">
        <f t="array" ref="R416">_xlfn.XLOOKUP(A416,Booking_data!$A$1:$A$6001,Booking_data!$L$1:$L$6001,"Not Found")</f>
        <v>Credit Card</v>
      </c>
      <c r="S416" s="1">
        <f t="array" ref="S416">_xlfn.XLOOKUP(A416,Booking_data!$A$1:$A$6001,Booking_data!$N$1:$N$6001,"not Found")</f>
        <v>39</v>
      </c>
      <c r="T416" s="1" t="str">
        <f t="array" ref="T416">_xlfn.XLOOKUP(A416,Booking_data!$A$1:$A$6001,Booking_data!$O$1:$O$6001,"Not Found")</f>
        <v>Male</v>
      </c>
      <c r="U416" s="1" t="str">
        <f t="shared" si="4"/>
        <v>Middle Age</v>
      </c>
      <c r="V416" s="1" t="str">
        <f t="shared" si="5"/>
        <v>Medium Booking</v>
      </c>
    </row>
    <row r="417" ht="15.75" customHeight="1">
      <c r="A417" s="1" t="s">
        <v>731</v>
      </c>
      <c r="B417" s="6">
        <v>46199.0</v>
      </c>
      <c r="C417" s="6">
        <v>46203.0</v>
      </c>
      <c r="D417" s="7">
        <v>0.9375</v>
      </c>
      <c r="E417" s="1" t="str">
        <f t="shared" si="1"/>
        <v>Weekday</v>
      </c>
      <c r="F417" s="1" t="str">
        <f t="shared" si="2"/>
        <v>Jun</v>
      </c>
      <c r="G417" s="1" t="str">
        <f t="array" ref="G417">_xlfn.XLOOKUP(A417,Booking_data!$A$1:$A$6001,Booking_data!$D$1:$D$6001,"not found")</f>
        <v>M007</v>
      </c>
      <c r="H417" s="1" t="str">
        <f t="array" ref="H417">_xlfn.XLOOKUP(G417,Movies_data!$A$1:$A$41,Movies_data!$B$1:$B$41,"not found")</f>
        <v>Good Night</v>
      </c>
      <c r="I417" s="1" t="str">
        <f t="array" ref="I417">_xlfn.XLOOKUP(G417,Movies_data!$A$1:$A$41,Movies_data!$D$1:$D$41,"not found")</f>
        <v>Comedy</v>
      </c>
      <c r="J417" s="1" t="str">
        <f t="array" ref="J417">_xlfn.XLOOKUP(G417,Movies_data!$A$1:$A$41,Movies_data!$C$1:$C$41,"not found")</f>
        <v>Tamil</v>
      </c>
      <c r="K417" s="1">
        <f t="array" ref="K417">_xlfn.XLOOKUP(G417,Movies_data!$A$1:$A$41,Movies_data!$H$1:$H$41,"Not Found")</f>
        <v>8</v>
      </c>
      <c r="L417" s="1" t="str">
        <f t="array" ref="L417">_xlfn.XLOOKUP(A417,Booking_data!$A$1:$A$6001,Booking_data!$E$1:$E$6001,"not Found")</f>
        <v>C022</v>
      </c>
      <c r="M417" s="1" t="str">
        <f t="array" ref="M417">_xlfn.XLOOKUP(L417,Cinemas_data!$A$1:$A$49,Cinemas_data!$I$1:$I$49,"not Found")</f>
        <v>#NAME?</v>
      </c>
      <c r="N417" s="1" t="str">
        <f t="array" ref="N417">_xlfn.XLOOKUP(L417,Cinemas_data!$A$1:$A$49,Cinemas_data!$C$1:$C$49,"not Found")</f>
        <v>Coimbatore</v>
      </c>
      <c r="O417" s="1">
        <f t="array" ref="O417">_xlfn.XLOOKUP(A417,Booking_data!$A$1:$A$6001,Booking_data!$H$1:$H$6001,"not found")</f>
        <v>2</v>
      </c>
      <c r="P417" s="1">
        <f t="array" ref="P417">_xlfn.XLOOKUP(A417,Booking_data!$A$1:$A$6001,Booking_data!$I$1:$I$6001,"not Found")</f>
        <v>200</v>
      </c>
      <c r="Q417" s="1">
        <f t="shared" si="3"/>
        <v>400</v>
      </c>
      <c r="R417" s="1" t="str">
        <f t="array" ref="R417">_xlfn.XLOOKUP(A417,Booking_data!$A$1:$A$6001,Booking_data!$L$1:$L$6001,"Not Found")</f>
        <v>Debit Card</v>
      </c>
      <c r="S417" s="1">
        <f t="array" ref="S417">_xlfn.XLOOKUP(A417,Booking_data!$A$1:$A$6001,Booking_data!$N$1:$N$6001,"not Found")</f>
        <v>25</v>
      </c>
      <c r="T417" s="1" t="str">
        <f t="array" ref="T417">_xlfn.XLOOKUP(A417,Booking_data!$A$1:$A$6001,Booking_data!$O$1:$O$6001,"Not Found")</f>
        <v>Female</v>
      </c>
      <c r="U417" s="1" t="str">
        <f t="shared" si="4"/>
        <v>Youngster</v>
      </c>
      <c r="V417" s="1" t="str">
        <f t="shared" si="5"/>
        <v>Low Booking</v>
      </c>
    </row>
    <row r="418" ht="15.75" customHeight="1">
      <c r="A418" s="1" t="s">
        <v>732</v>
      </c>
      <c r="B418" s="6">
        <v>46067.0</v>
      </c>
      <c r="C418" s="6">
        <v>46070.0</v>
      </c>
      <c r="D418" s="7">
        <v>0.53125</v>
      </c>
      <c r="E418" s="1" t="str">
        <f t="shared" si="1"/>
        <v>Weekend</v>
      </c>
      <c r="F418" s="1" t="str">
        <f t="shared" si="2"/>
        <v>Feb</v>
      </c>
      <c r="G418" s="1" t="str">
        <f t="array" ref="G418">_xlfn.XLOOKUP(A418,Booking_data!$A$1:$A$6001,Booking_data!$D$1:$D$6001,"not found")</f>
        <v>M009</v>
      </c>
      <c r="H418" s="1" t="str">
        <f t="array" ref="H418">_xlfn.XLOOKUP(G418,Movies_data!$A$1:$A$41,Movies_data!$B$1:$B$41,"not found")</f>
        <v>Amaran</v>
      </c>
      <c r="I418" s="1" t="str">
        <f t="array" ref="I418">_xlfn.XLOOKUP(G418,Movies_data!$A$1:$A$41,Movies_data!$D$1:$D$41,"not found")</f>
        <v>Biography</v>
      </c>
      <c r="J418" s="1" t="str">
        <f t="array" ref="J418">_xlfn.XLOOKUP(G418,Movies_data!$A$1:$A$41,Movies_data!$C$1:$C$41,"not found")</f>
        <v>Tamil</v>
      </c>
      <c r="K418" s="1">
        <f t="array" ref="K418">_xlfn.XLOOKUP(G418,Movies_data!$A$1:$A$41,Movies_data!$H$1:$H$41,"Not Found")</f>
        <v>8.3</v>
      </c>
      <c r="L418" s="1" t="str">
        <f t="array" ref="L418">_xlfn.XLOOKUP(A418,Booking_data!$A$1:$A$6001,Booking_data!$E$1:$E$6001,"not Found")</f>
        <v>C081</v>
      </c>
      <c r="M418" s="1" t="str">
        <f t="array" ref="M418">_xlfn.XLOOKUP(L418,Cinemas_data!$A$1:$A$49,Cinemas_data!$I$1:$I$49,"not Found")</f>
        <v>#NAME?</v>
      </c>
      <c r="N418" s="1" t="str">
        <f t="array" ref="N418">_xlfn.XLOOKUP(L418,Cinemas_data!$A$1:$A$49,Cinemas_data!$C$1:$C$49,"not Found")</f>
        <v>Vijayawada</v>
      </c>
      <c r="O418" s="1">
        <f t="array" ref="O418">_xlfn.XLOOKUP(A418,Booking_data!$A$1:$A$6001,Booking_data!$H$1:$H$6001,"not found")</f>
        <v>5</v>
      </c>
      <c r="P418" s="1">
        <f t="array" ref="P418">_xlfn.XLOOKUP(A418,Booking_data!$A$1:$A$6001,Booking_data!$I$1:$I$6001,"not Found")</f>
        <v>280</v>
      </c>
      <c r="Q418" s="1">
        <f t="shared" si="3"/>
        <v>1400</v>
      </c>
      <c r="R418" s="1" t="str">
        <f t="array" ref="R418">_xlfn.XLOOKUP(A418,Booking_data!$A$1:$A$6001,Booking_data!$L$1:$L$6001,"Not Found")</f>
        <v>Wallet</v>
      </c>
      <c r="S418" s="1">
        <f t="array" ref="S418">_xlfn.XLOOKUP(A418,Booking_data!$A$1:$A$6001,Booking_data!$N$1:$N$6001,"not Found")</f>
        <v>48</v>
      </c>
      <c r="T418" s="1" t="str">
        <f t="array" ref="T418">_xlfn.XLOOKUP(A418,Booking_data!$A$1:$A$6001,Booking_data!$O$1:$O$6001,"Not Found")</f>
        <v>Female</v>
      </c>
      <c r="U418" s="1" t="str">
        <f t="shared" si="4"/>
        <v>Above 45</v>
      </c>
      <c r="V418" s="1" t="str">
        <f t="shared" si="5"/>
        <v>High Booking</v>
      </c>
    </row>
    <row r="419" ht="15.75" customHeight="1">
      <c r="A419" s="1" t="s">
        <v>733</v>
      </c>
      <c r="B419" s="6">
        <v>46128.0</v>
      </c>
      <c r="C419" s="6">
        <v>46128.0</v>
      </c>
      <c r="D419" s="7">
        <v>0.8854166666666666</v>
      </c>
      <c r="E419" s="1" t="str">
        <f t="shared" si="1"/>
        <v>Weekday</v>
      </c>
      <c r="F419" s="1" t="str">
        <f t="shared" si="2"/>
        <v>Apr</v>
      </c>
      <c r="G419" s="1" t="str">
        <f t="array" ref="G419">_xlfn.XLOOKUP(A419,Booking_data!$A$1:$A$6001,Booking_data!$D$1:$D$6001,"not found")</f>
        <v>M032</v>
      </c>
      <c r="H419" s="1" t="str">
        <f t="array" ref="H419">_xlfn.XLOOKUP(G419,Movies_data!$A$1:$A$41,Movies_data!$B$1:$B$41,"not found")</f>
        <v>Premam</v>
      </c>
      <c r="I419" s="1" t="str">
        <f t="array" ref="I419">_xlfn.XLOOKUP(G419,Movies_data!$A$1:$A$41,Movies_data!$D$1:$D$41,"not found")</f>
        <v>Romance</v>
      </c>
      <c r="J419" s="1" t="str">
        <f t="array" ref="J419">_xlfn.XLOOKUP(G419,Movies_data!$A$1:$A$41,Movies_data!$C$1:$C$41,"not found")</f>
        <v>Malayalam</v>
      </c>
      <c r="K419" s="1">
        <f t="array" ref="K419">_xlfn.XLOOKUP(G419,Movies_data!$A$1:$A$41,Movies_data!$H$1:$H$41,"Not Found")</f>
        <v>8.3</v>
      </c>
      <c r="L419" s="1" t="str">
        <f t="array" ref="L419">_xlfn.XLOOKUP(A419,Booking_data!$A$1:$A$6001,Booking_data!$E$1:$E$6001,"not Found")</f>
        <v>C072</v>
      </c>
      <c r="M419" s="1" t="str">
        <f t="array" ref="M419">_xlfn.XLOOKUP(L419,Cinemas_data!$A$1:$A$49,Cinemas_data!$I$1:$I$49,"not Found")</f>
        <v>#NAME?</v>
      </c>
      <c r="N419" s="1" t="str">
        <f t="array" ref="N419">_xlfn.XLOOKUP(L419,Cinemas_data!$A$1:$A$49,Cinemas_data!$C$1:$C$49,"not Found")</f>
        <v>Hyderabad</v>
      </c>
      <c r="O419" s="1">
        <f t="array" ref="O419">_xlfn.XLOOKUP(A419,Booking_data!$A$1:$A$6001,Booking_data!$H$1:$H$6001,"not found")</f>
        <v>4</v>
      </c>
      <c r="P419" s="1">
        <f t="array" ref="P419">_xlfn.XLOOKUP(A419,Booking_data!$A$1:$A$6001,Booking_data!$I$1:$I$6001,"not Found")</f>
        <v>380</v>
      </c>
      <c r="Q419" s="1">
        <f t="shared" si="3"/>
        <v>1520</v>
      </c>
      <c r="R419" s="1" t="str">
        <f t="array" ref="R419">_xlfn.XLOOKUP(A419,Booking_data!$A$1:$A$6001,Booking_data!$L$1:$L$6001,"Not Found")</f>
        <v>Debit Card</v>
      </c>
      <c r="S419" s="1">
        <f t="array" ref="S419">_xlfn.XLOOKUP(A419,Booking_data!$A$1:$A$6001,Booking_data!$N$1:$N$6001,"not Found")</f>
        <v>31</v>
      </c>
      <c r="T419" s="1" t="str">
        <f t="array" ref="T419">_xlfn.XLOOKUP(A419,Booking_data!$A$1:$A$6001,Booking_data!$O$1:$O$6001,"Not Found")</f>
        <v>Female</v>
      </c>
      <c r="U419" s="1" t="str">
        <f t="shared" si="4"/>
        <v>Middle Age</v>
      </c>
      <c r="V419" s="1" t="str">
        <f t="shared" si="5"/>
        <v>Medium Booking</v>
      </c>
    </row>
    <row r="420" ht="15.75" customHeight="1">
      <c r="A420" s="1" t="s">
        <v>734</v>
      </c>
      <c r="B420" s="6">
        <v>46061.0</v>
      </c>
      <c r="C420" s="6">
        <v>46065.0</v>
      </c>
      <c r="D420" s="7">
        <v>0.53125</v>
      </c>
      <c r="E420" s="1" t="str">
        <f t="shared" si="1"/>
        <v>Weekend</v>
      </c>
      <c r="F420" s="1" t="str">
        <f t="shared" si="2"/>
        <v>Feb</v>
      </c>
      <c r="G420" s="1" t="str">
        <f t="array" ref="G420">_xlfn.XLOOKUP(A420,Booking_data!$A$1:$A$6001,Booking_data!$D$1:$D$6001,"not found")</f>
        <v>M033</v>
      </c>
      <c r="H420" s="1" t="str">
        <f t="array" ref="H420">_xlfn.XLOOKUP(G420,Movies_data!$A$1:$A$41,Movies_data!$B$1:$B$41,"not found")</f>
        <v>Lucifer</v>
      </c>
      <c r="I420" s="1" t="str">
        <f t="array" ref="I420">_xlfn.XLOOKUP(G420,Movies_data!$A$1:$A$41,Movies_data!$D$1:$D$41,"not found")</f>
        <v>Action</v>
      </c>
      <c r="J420" s="1" t="str">
        <f t="array" ref="J420">_xlfn.XLOOKUP(G420,Movies_data!$A$1:$A$41,Movies_data!$C$1:$C$41,"not found")</f>
        <v>Malayalam</v>
      </c>
      <c r="K420" s="1">
        <f t="array" ref="K420">_xlfn.XLOOKUP(G420,Movies_data!$A$1:$A$41,Movies_data!$H$1:$H$41,"Not Found")</f>
        <v>7.5</v>
      </c>
      <c r="L420" s="1" t="str">
        <f t="array" ref="L420">_xlfn.XLOOKUP(A420,Booking_data!$A$1:$A$6001,Booking_data!$E$1:$E$6001,"not Found")</f>
        <v>C081</v>
      </c>
      <c r="M420" s="1" t="str">
        <f t="array" ref="M420">_xlfn.XLOOKUP(L420,Cinemas_data!$A$1:$A$49,Cinemas_data!$I$1:$I$49,"not Found")</f>
        <v>#NAME?</v>
      </c>
      <c r="N420" s="1" t="str">
        <f t="array" ref="N420">_xlfn.XLOOKUP(L420,Cinemas_data!$A$1:$A$49,Cinemas_data!$C$1:$C$49,"not Found")</f>
        <v>Vijayawada</v>
      </c>
      <c r="O420" s="1">
        <f t="array" ref="O420">_xlfn.XLOOKUP(A420,Booking_data!$A$1:$A$6001,Booking_data!$H$1:$H$6001,"not found")</f>
        <v>3</v>
      </c>
      <c r="P420" s="1">
        <f t="array" ref="P420">_xlfn.XLOOKUP(A420,Booking_data!$A$1:$A$6001,Booking_data!$I$1:$I$6001,"not Found")</f>
        <v>280</v>
      </c>
      <c r="Q420" s="1">
        <f t="shared" si="3"/>
        <v>840</v>
      </c>
      <c r="R420" s="1" t="str">
        <f t="array" ref="R420">_xlfn.XLOOKUP(A420,Booking_data!$A$1:$A$6001,Booking_data!$L$1:$L$6001,"Not Found")</f>
        <v>UPI</v>
      </c>
      <c r="S420" s="1">
        <f t="array" ref="S420">_xlfn.XLOOKUP(A420,Booking_data!$A$1:$A$6001,Booking_data!$N$1:$N$6001,"not Found")</f>
        <v>42</v>
      </c>
      <c r="T420" s="1" t="str">
        <f t="array" ref="T420">_xlfn.XLOOKUP(A420,Booking_data!$A$1:$A$6001,Booking_data!$O$1:$O$6001,"Not Found")</f>
        <v>Female</v>
      </c>
      <c r="U420" s="1" t="str">
        <f t="shared" si="4"/>
        <v>Middle Age</v>
      </c>
      <c r="V420" s="1" t="str">
        <f t="shared" si="5"/>
        <v>Medium Booking</v>
      </c>
    </row>
    <row r="421" ht="15.75" customHeight="1">
      <c r="A421" s="1" t="s">
        <v>735</v>
      </c>
      <c r="B421" s="6">
        <v>46031.0</v>
      </c>
      <c r="C421" s="6">
        <v>46035.0</v>
      </c>
      <c r="D421" s="7">
        <v>0.6458333333333334</v>
      </c>
      <c r="E421" s="1" t="str">
        <f t="shared" si="1"/>
        <v>Weekday</v>
      </c>
      <c r="F421" s="1" t="str">
        <f t="shared" si="2"/>
        <v>Jan</v>
      </c>
      <c r="G421" s="1" t="str">
        <f t="array" ref="G421">_xlfn.XLOOKUP(A421,Booking_data!$A$1:$A$6001,Booking_data!$D$1:$D$6001,"not found")</f>
        <v>M011</v>
      </c>
      <c r="H421" s="1" t="str">
        <f t="array" ref="H421">_xlfn.XLOOKUP(G421,Movies_data!$A$1:$A$41,Movies_data!$B$1:$B$41,"not found")</f>
        <v>Pushpa 2</v>
      </c>
      <c r="I421" s="1" t="str">
        <f t="array" ref="I421">_xlfn.XLOOKUP(G421,Movies_data!$A$1:$A$41,Movies_data!$D$1:$D$41,"not found")</f>
        <v>Action</v>
      </c>
      <c r="J421" s="1" t="str">
        <f t="array" ref="J421">_xlfn.XLOOKUP(G421,Movies_data!$A$1:$A$41,Movies_data!$C$1:$C$41,"not found")</f>
        <v>Telugu</v>
      </c>
      <c r="K421" s="1">
        <f t="array" ref="K421">_xlfn.XLOOKUP(G421,Movies_data!$A$1:$A$41,Movies_data!$H$1:$H$41,"Not Found")</f>
        <v>6.1</v>
      </c>
      <c r="L421" s="1" t="str">
        <f t="array" ref="L421">_xlfn.XLOOKUP(A421,Booking_data!$A$1:$A$6001,Booking_data!$E$1:$E$6001,"not Found")</f>
        <v>C112</v>
      </c>
      <c r="M421" s="1" t="str">
        <f t="array" ref="M421">_xlfn.XLOOKUP(L421,Cinemas_data!$A$1:$A$49,Cinemas_data!$I$1:$I$49,"not Found")</f>
        <v>#NAME?</v>
      </c>
      <c r="N421" s="1" t="str">
        <f t="array" ref="N421">_xlfn.XLOOKUP(L421,Cinemas_data!$A$1:$A$49,Cinemas_data!$C$1:$C$49,"not Found")</f>
        <v>Delhi</v>
      </c>
      <c r="O421" s="1">
        <f t="array" ref="O421">_xlfn.XLOOKUP(A421,Booking_data!$A$1:$A$6001,Booking_data!$H$1:$H$6001,"not found")</f>
        <v>2</v>
      </c>
      <c r="P421" s="1">
        <f t="array" ref="P421">_xlfn.XLOOKUP(A421,Booking_data!$A$1:$A$6001,Booking_data!$I$1:$I$6001,"not Found")</f>
        <v>240</v>
      </c>
      <c r="Q421" s="1">
        <f t="shared" si="3"/>
        <v>480</v>
      </c>
      <c r="R421" s="1" t="str">
        <f t="array" ref="R421">_xlfn.XLOOKUP(A421,Booking_data!$A$1:$A$6001,Booking_data!$L$1:$L$6001,"Not Found")</f>
        <v>UPI</v>
      </c>
      <c r="S421" s="1">
        <f t="array" ref="S421">_xlfn.XLOOKUP(A421,Booking_data!$A$1:$A$6001,Booking_data!$N$1:$N$6001,"not Found")</f>
        <v>51</v>
      </c>
      <c r="T421" s="1" t="str">
        <f t="array" ref="T421">_xlfn.XLOOKUP(A421,Booking_data!$A$1:$A$6001,Booking_data!$O$1:$O$6001,"Not Found")</f>
        <v>Female</v>
      </c>
      <c r="U421" s="1" t="str">
        <f t="shared" si="4"/>
        <v>Above 45</v>
      </c>
      <c r="V421" s="1" t="str">
        <f t="shared" si="5"/>
        <v>Low Booking</v>
      </c>
    </row>
    <row r="422" ht="15.75" customHeight="1">
      <c r="A422" s="1" t="s">
        <v>736</v>
      </c>
      <c r="B422" s="6">
        <v>46074.0</v>
      </c>
      <c r="C422" s="6">
        <v>46075.0</v>
      </c>
      <c r="D422" s="7">
        <v>0.9375</v>
      </c>
      <c r="E422" s="1" t="str">
        <f t="shared" si="1"/>
        <v>Weekend</v>
      </c>
      <c r="F422" s="1" t="str">
        <f t="shared" si="2"/>
        <v>Feb</v>
      </c>
      <c r="G422" s="1" t="str">
        <f t="array" ref="G422">_xlfn.XLOOKUP(A422,Booking_data!$A$1:$A$6001,Booking_data!$D$1:$D$6001,"not found")</f>
        <v>M013</v>
      </c>
      <c r="H422" s="1" t="str">
        <f t="array" ref="H422">_xlfn.XLOOKUP(G422,Movies_data!$A$1:$A$41,Movies_data!$B$1:$B$41,"not found")</f>
        <v>Salaar</v>
      </c>
      <c r="I422" s="1" t="str">
        <f t="array" ref="I422">_xlfn.XLOOKUP(G422,Movies_data!$A$1:$A$41,Movies_data!$D$1:$D$41,"not found")</f>
        <v>Action</v>
      </c>
      <c r="J422" s="1" t="str">
        <f t="array" ref="J422">_xlfn.XLOOKUP(G422,Movies_data!$A$1:$A$41,Movies_data!$C$1:$C$41,"not found")</f>
        <v>Telugu</v>
      </c>
      <c r="K422" s="1">
        <f t="array" ref="K422">_xlfn.XLOOKUP(G422,Movies_data!$A$1:$A$41,Movies_data!$H$1:$H$41,"Not Found")</f>
        <v>6.5</v>
      </c>
      <c r="L422" s="1" t="str">
        <f t="array" ref="L422">_xlfn.XLOOKUP(A422,Booking_data!$A$1:$A$6001,Booking_data!$E$1:$E$6001,"not Found")</f>
        <v>C012</v>
      </c>
      <c r="M422" s="1" t="str">
        <f t="array" ref="M422">_xlfn.XLOOKUP(L422,Cinemas_data!$A$1:$A$49,Cinemas_data!$I$1:$I$49,"not Found")</f>
        <v>#NAME?</v>
      </c>
      <c r="N422" s="1" t="str">
        <f t="array" ref="N422">_xlfn.XLOOKUP(L422,Cinemas_data!$A$1:$A$49,Cinemas_data!$C$1:$C$49,"not Found")</f>
        <v>Chennai</v>
      </c>
      <c r="O422" s="1">
        <f t="array" ref="O422">_xlfn.XLOOKUP(A422,Booking_data!$A$1:$A$6001,Booking_data!$H$1:$H$6001,"not found")</f>
        <v>5</v>
      </c>
      <c r="P422" s="1">
        <f t="array" ref="P422">_xlfn.XLOOKUP(A422,Booking_data!$A$1:$A$6001,Booking_data!$I$1:$I$6001,"not Found")</f>
        <v>240</v>
      </c>
      <c r="Q422" s="1">
        <f t="shared" si="3"/>
        <v>1200</v>
      </c>
      <c r="R422" s="1" t="str">
        <f t="array" ref="R422">_xlfn.XLOOKUP(A422,Booking_data!$A$1:$A$6001,Booking_data!$L$1:$L$6001,"Not Found")</f>
        <v>Debit Card</v>
      </c>
      <c r="S422" s="1">
        <f t="array" ref="S422">_xlfn.XLOOKUP(A422,Booking_data!$A$1:$A$6001,Booking_data!$N$1:$N$6001,"not Found")</f>
        <v>48</v>
      </c>
      <c r="T422" s="1" t="str">
        <f t="array" ref="T422">_xlfn.XLOOKUP(A422,Booking_data!$A$1:$A$6001,Booking_data!$O$1:$O$6001,"Not Found")</f>
        <v>Female</v>
      </c>
      <c r="U422" s="1" t="str">
        <f t="shared" si="4"/>
        <v>Above 45</v>
      </c>
      <c r="V422" s="1" t="str">
        <f t="shared" si="5"/>
        <v>High Booking</v>
      </c>
    </row>
    <row r="423" ht="15.75" customHeight="1">
      <c r="A423" s="1" t="s">
        <v>737</v>
      </c>
      <c r="B423" s="6">
        <v>46048.0</v>
      </c>
      <c r="C423" s="6">
        <v>46050.0</v>
      </c>
      <c r="D423" s="7">
        <v>0.3958333333333333</v>
      </c>
      <c r="E423" s="1" t="str">
        <f t="shared" si="1"/>
        <v>Weekday</v>
      </c>
      <c r="F423" s="1" t="str">
        <f t="shared" si="2"/>
        <v>Jan</v>
      </c>
      <c r="G423" s="1" t="str">
        <f t="array" ref="G423">_xlfn.XLOOKUP(A423,Booking_data!$A$1:$A$6001,Booking_data!$D$1:$D$6001,"not found")</f>
        <v>M006</v>
      </c>
      <c r="H423" s="1" t="str">
        <f t="array" ref="H423">_xlfn.XLOOKUP(G423,Movies_data!$A$1:$A$41,Movies_data!$B$1:$B$41,"not found")</f>
        <v>Maamannan</v>
      </c>
      <c r="I423" s="1" t="str">
        <f t="array" ref="I423">_xlfn.XLOOKUP(G423,Movies_data!$A$1:$A$41,Movies_data!$D$1:$D$41,"not found")</f>
        <v>Drama</v>
      </c>
      <c r="J423" s="1" t="str">
        <f t="array" ref="J423">_xlfn.XLOOKUP(G423,Movies_data!$A$1:$A$41,Movies_data!$C$1:$C$41,"not found")</f>
        <v>Tamil</v>
      </c>
      <c r="K423" s="1">
        <f t="array" ref="K423">_xlfn.XLOOKUP(G423,Movies_data!$A$1:$A$41,Movies_data!$H$1:$H$41,"Not Found")</f>
        <v>7.3</v>
      </c>
      <c r="L423" s="1" t="str">
        <f t="array" ref="L423">_xlfn.XLOOKUP(A423,Booking_data!$A$1:$A$6001,Booking_data!$E$1:$E$6001,"not Found")</f>
        <v>C013</v>
      </c>
      <c r="M423" s="1" t="str">
        <f t="array" ref="M423">_xlfn.XLOOKUP(L423,Cinemas_data!$A$1:$A$49,Cinemas_data!$I$1:$I$49,"not Found")</f>
        <v>#NAME?</v>
      </c>
      <c r="N423" s="1" t="str">
        <f t="array" ref="N423">_xlfn.XLOOKUP(L423,Cinemas_data!$A$1:$A$49,Cinemas_data!$C$1:$C$49,"not Found")</f>
        <v>Chennai</v>
      </c>
      <c r="O423" s="1">
        <f t="array" ref="O423">_xlfn.XLOOKUP(A423,Booking_data!$A$1:$A$6001,Booking_data!$H$1:$H$6001,"not found")</f>
        <v>2</v>
      </c>
      <c r="P423" s="1">
        <f t="array" ref="P423">_xlfn.XLOOKUP(A423,Booking_data!$A$1:$A$6001,Booking_data!$I$1:$I$6001,"not Found")</f>
        <v>320</v>
      </c>
      <c r="Q423" s="1">
        <f t="shared" si="3"/>
        <v>640</v>
      </c>
      <c r="R423" s="1" t="str">
        <f t="array" ref="R423">_xlfn.XLOOKUP(A423,Booking_data!$A$1:$A$6001,Booking_data!$L$1:$L$6001,"Not Found")</f>
        <v>Debit Card</v>
      </c>
      <c r="S423" s="1">
        <f t="array" ref="S423">_xlfn.XLOOKUP(A423,Booking_data!$A$1:$A$6001,Booking_data!$N$1:$N$6001,"not Found")</f>
        <v>37</v>
      </c>
      <c r="T423" s="1" t="str">
        <f t="array" ref="T423">_xlfn.XLOOKUP(A423,Booking_data!$A$1:$A$6001,Booking_data!$O$1:$O$6001,"Not Found")</f>
        <v>Female</v>
      </c>
      <c r="U423" s="1" t="str">
        <f t="shared" si="4"/>
        <v>Middle Age</v>
      </c>
      <c r="V423" s="1" t="str">
        <f t="shared" si="5"/>
        <v>Low Booking</v>
      </c>
    </row>
    <row r="424" ht="15.75" customHeight="1">
      <c r="A424" s="1" t="s">
        <v>738</v>
      </c>
      <c r="B424" s="6">
        <v>46049.0</v>
      </c>
      <c r="C424" s="6">
        <v>46053.0</v>
      </c>
      <c r="D424" s="7">
        <v>0.7708333333333334</v>
      </c>
      <c r="E424" s="1" t="str">
        <f t="shared" si="1"/>
        <v>Weekday</v>
      </c>
      <c r="F424" s="1" t="str">
        <f t="shared" si="2"/>
        <v>Jan</v>
      </c>
      <c r="G424" s="1" t="str">
        <f t="array" ref="G424">_xlfn.XLOOKUP(A424,Booking_data!$A$1:$A$6001,Booking_data!$D$1:$D$6001,"not found")</f>
        <v>M001</v>
      </c>
      <c r="H424" s="1" t="str">
        <f t="array" ref="H424">_xlfn.XLOOKUP(G424,Movies_data!$A$1:$A$41,Movies_data!$B$1:$B$41,"not found")</f>
        <v>Leo</v>
      </c>
      <c r="I424" s="1" t="str">
        <f t="array" ref="I424">_xlfn.XLOOKUP(G424,Movies_data!$A$1:$A$41,Movies_data!$D$1:$D$41,"not found")</f>
        <v>Action</v>
      </c>
      <c r="J424" s="1" t="str">
        <f t="array" ref="J424">_xlfn.XLOOKUP(G424,Movies_data!$A$1:$A$41,Movies_data!$C$1:$C$41,"not found")</f>
        <v>Tamil</v>
      </c>
      <c r="K424" s="1">
        <f t="array" ref="K424">_xlfn.XLOOKUP(G424,Movies_data!$A$1:$A$41,Movies_data!$H$1:$H$41,"Not Found")</f>
        <v>8</v>
      </c>
      <c r="L424" s="1" t="str">
        <f t="array" ref="L424">_xlfn.XLOOKUP(A424,Booking_data!$A$1:$A$6001,Booking_data!$E$1:$E$6001,"not Found")</f>
        <v>C072</v>
      </c>
      <c r="M424" s="1" t="str">
        <f t="array" ref="M424">_xlfn.XLOOKUP(L424,Cinemas_data!$A$1:$A$49,Cinemas_data!$I$1:$I$49,"not Found")</f>
        <v>#NAME?</v>
      </c>
      <c r="N424" s="1" t="str">
        <f t="array" ref="N424">_xlfn.XLOOKUP(L424,Cinemas_data!$A$1:$A$49,Cinemas_data!$C$1:$C$49,"not Found")</f>
        <v>Hyderabad</v>
      </c>
      <c r="O424" s="1">
        <f t="array" ref="O424">_xlfn.XLOOKUP(A424,Booking_data!$A$1:$A$6001,Booking_data!$H$1:$H$6001,"not found")</f>
        <v>2</v>
      </c>
      <c r="P424" s="1">
        <f t="array" ref="P424">_xlfn.XLOOKUP(A424,Booking_data!$A$1:$A$6001,Booking_data!$I$1:$I$6001,"not Found")</f>
        <v>200</v>
      </c>
      <c r="Q424" s="1">
        <f t="shared" si="3"/>
        <v>400</v>
      </c>
      <c r="R424" s="1" t="str">
        <f t="array" ref="R424">_xlfn.XLOOKUP(A424,Booking_data!$A$1:$A$6001,Booking_data!$L$1:$L$6001,"Not Found")</f>
        <v>UPI</v>
      </c>
      <c r="S424" s="1">
        <f t="array" ref="S424">_xlfn.XLOOKUP(A424,Booking_data!$A$1:$A$6001,Booking_data!$N$1:$N$6001,"not Found")</f>
        <v>38</v>
      </c>
      <c r="T424" s="1" t="str">
        <f t="array" ref="T424">_xlfn.XLOOKUP(A424,Booking_data!$A$1:$A$6001,Booking_data!$O$1:$O$6001,"Not Found")</f>
        <v>Female</v>
      </c>
      <c r="U424" s="1" t="str">
        <f t="shared" si="4"/>
        <v>Middle Age</v>
      </c>
      <c r="V424" s="1" t="str">
        <f t="shared" si="5"/>
        <v>Low Booking</v>
      </c>
    </row>
    <row r="425" ht="15.75" customHeight="1">
      <c r="A425" s="1" t="s">
        <v>739</v>
      </c>
      <c r="B425" s="6">
        <v>46063.0</v>
      </c>
      <c r="C425" s="6">
        <v>46067.0</v>
      </c>
      <c r="D425" s="7">
        <v>0.6458333333333334</v>
      </c>
      <c r="E425" s="1" t="str">
        <f t="shared" si="1"/>
        <v>Weekday</v>
      </c>
      <c r="F425" s="1" t="str">
        <f t="shared" si="2"/>
        <v>Feb</v>
      </c>
      <c r="G425" s="1" t="str">
        <f t="array" ref="G425">_xlfn.XLOOKUP(A425,Booking_data!$A$1:$A$6001,Booking_data!$D$1:$D$6001,"not found")</f>
        <v>M003</v>
      </c>
      <c r="H425" s="1" t="str">
        <f t="array" ref="H425">_xlfn.XLOOKUP(G425,Movies_data!$A$1:$A$41,Movies_data!$B$1:$B$41,"not found")</f>
        <v>Vikram</v>
      </c>
      <c r="I425" s="1" t="str">
        <f t="array" ref="I425">_xlfn.XLOOKUP(G425,Movies_data!$A$1:$A$41,Movies_data!$D$1:$D$41,"not found")</f>
        <v>Action</v>
      </c>
      <c r="J425" s="1" t="str">
        <f t="array" ref="J425">_xlfn.XLOOKUP(G425,Movies_data!$A$1:$A$41,Movies_data!$C$1:$C$41,"not found")</f>
        <v>Tamil</v>
      </c>
      <c r="K425" s="1">
        <f t="array" ref="K425">_xlfn.XLOOKUP(G425,Movies_data!$A$1:$A$41,Movies_data!$H$1:$H$41,"Not Found")</f>
        <v>8.3</v>
      </c>
      <c r="L425" s="1" t="str">
        <f t="array" ref="L425">_xlfn.XLOOKUP(A425,Booking_data!$A$1:$A$6001,Booking_data!$E$1:$E$6001,"not Found")</f>
        <v>C141</v>
      </c>
      <c r="M425" s="1" t="str">
        <f t="array" ref="M425">_xlfn.XLOOKUP(L425,Cinemas_data!$A$1:$A$49,Cinemas_data!$I$1:$I$49,"not Found")</f>
        <v>#NAME?</v>
      </c>
      <c r="N425" s="1" t="str">
        <f t="array" ref="N425">_xlfn.XLOOKUP(L425,Cinemas_data!$A$1:$A$49,Cinemas_data!$C$1:$C$49,"not Found")</f>
        <v>Ahmedabad</v>
      </c>
      <c r="O425" s="1">
        <f t="array" ref="O425">_xlfn.XLOOKUP(A425,Booking_data!$A$1:$A$6001,Booking_data!$H$1:$H$6001,"not found")</f>
        <v>3</v>
      </c>
      <c r="P425" s="1">
        <f t="array" ref="P425">_xlfn.XLOOKUP(A425,Booking_data!$A$1:$A$6001,Booking_data!$I$1:$I$6001,"not Found")</f>
        <v>420</v>
      </c>
      <c r="Q425" s="1">
        <f t="shared" si="3"/>
        <v>1260</v>
      </c>
      <c r="R425" s="1" t="str">
        <f t="array" ref="R425">_xlfn.XLOOKUP(A425,Booking_data!$A$1:$A$6001,Booking_data!$L$1:$L$6001,"Not Found")</f>
        <v>Debit Card</v>
      </c>
      <c r="S425" s="1">
        <f t="array" ref="S425">_xlfn.XLOOKUP(A425,Booking_data!$A$1:$A$6001,Booking_data!$N$1:$N$6001,"not Found")</f>
        <v>38</v>
      </c>
      <c r="T425" s="1" t="str">
        <f t="array" ref="T425">_xlfn.XLOOKUP(A425,Booking_data!$A$1:$A$6001,Booking_data!$O$1:$O$6001,"Not Found")</f>
        <v>Other</v>
      </c>
      <c r="U425" s="1" t="str">
        <f t="shared" si="4"/>
        <v>Middle Age</v>
      </c>
      <c r="V425" s="1" t="str">
        <f t="shared" si="5"/>
        <v>Medium Booking</v>
      </c>
    </row>
    <row r="426" ht="15.75" customHeight="1">
      <c r="A426" s="1" t="s">
        <v>740</v>
      </c>
      <c r="B426" s="6">
        <v>46066.0</v>
      </c>
      <c r="C426" s="6">
        <v>46067.0</v>
      </c>
      <c r="D426" s="7">
        <v>0.3958333333333333</v>
      </c>
      <c r="E426" s="1" t="str">
        <f t="shared" si="1"/>
        <v>Weekday</v>
      </c>
      <c r="F426" s="1" t="str">
        <f t="shared" si="2"/>
        <v>Feb</v>
      </c>
      <c r="G426" s="1" t="str">
        <f t="array" ref="G426">_xlfn.XLOOKUP(A426,Booking_data!$A$1:$A$6001,Booking_data!$D$1:$D$6001,"not found")</f>
        <v>M008</v>
      </c>
      <c r="H426" s="1" t="str">
        <f t="array" ref="H426">_xlfn.XLOOKUP(G426,Movies_data!$A$1:$A$41,Movies_data!$B$1:$B$41,"not found")</f>
        <v>Love Today</v>
      </c>
      <c r="I426" s="1" t="str">
        <f t="array" ref="I426">_xlfn.XLOOKUP(G426,Movies_data!$A$1:$A$41,Movies_data!$D$1:$D$41,"not found")</f>
        <v>Romance</v>
      </c>
      <c r="J426" s="1" t="str">
        <f t="array" ref="J426">_xlfn.XLOOKUP(G426,Movies_data!$A$1:$A$41,Movies_data!$C$1:$C$41,"not found")</f>
        <v>Tamil</v>
      </c>
      <c r="K426" s="1">
        <f t="array" ref="K426">_xlfn.XLOOKUP(G426,Movies_data!$A$1:$A$41,Movies_data!$H$1:$H$41,"Not Found")</f>
        <v>7.4</v>
      </c>
      <c r="L426" s="1" t="str">
        <f t="array" ref="L426">_xlfn.XLOOKUP(A426,Booking_data!$A$1:$A$6001,Booking_data!$E$1:$E$6001,"not Found")</f>
        <v>C081</v>
      </c>
      <c r="M426" s="1" t="str">
        <f t="array" ref="M426">_xlfn.XLOOKUP(L426,Cinemas_data!$A$1:$A$49,Cinemas_data!$I$1:$I$49,"not Found")</f>
        <v>#NAME?</v>
      </c>
      <c r="N426" s="1" t="str">
        <f t="array" ref="N426">_xlfn.XLOOKUP(L426,Cinemas_data!$A$1:$A$49,Cinemas_data!$C$1:$C$49,"not Found")</f>
        <v>Vijayawada</v>
      </c>
      <c r="O426" s="1">
        <f t="array" ref="O426">_xlfn.XLOOKUP(A426,Booking_data!$A$1:$A$6001,Booking_data!$H$1:$H$6001,"not found")</f>
        <v>3</v>
      </c>
      <c r="P426" s="1">
        <f t="array" ref="P426">_xlfn.XLOOKUP(A426,Booking_data!$A$1:$A$6001,Booking_data!$I$1:$I$6001,"not Found")</f>
        <v>380</v>
      </c>
      <c r="Q426" s="1">
        <f t="shared" si="3"/>
        <v>1140</v>
      </c>
      <c r="R426" s="1" t="str">
        <f t="array" ref="R426">_xlfn.XLOOKUP(A426,Booking_data!$A$1:$A$6001,Booking_data!$L$1:$L$6001,"Not Found")</f>
        <v>UPI</v>
      </c>
      <c r="S426" s="1">
        <f t="array" ref="S426">_xlfn.XLOOKUP(A426,Booking_data!$A$1:$A$6001,Booking_data!$N$1:$N$6001,"not Found")</f>
        <v>21</v>
      </c>
      <c r="T426" s="1" t="str">
        <f t="array" ref="T426">_xlfn.XLOOKUP(A426,Booking_data!$A$1:$A$6001,Booking_data!$O$1:$O$6001,"Not Found")</f>
        <v>Male</v>
      </c>
      <c r="U426" s="1" t="str">
        <f t="shared" si="4"/>
        <v>Youngster</v>
      </c>
      <c r="V426" s="1" t="str">
        <f t="shared" si="5"/>
        <v>Medium Booking</v>
      </c>
    </row>
    <row r="427" ht="15.75" customHeight="1">
      <c r="A427" s="1" t="s">
        <v>741</v>
      </c>
      <c r="B427" s="6">
        <v>46123.0</v>
      </c>
      <c r="C427" s="6">
        <v>46125.0</v>
      </c>
      <c r="D427" s="7">
        <v>0.8854166666666666</v>
      </c>
      <c r="E427" s="1" t="str">
        <f t="shared" si="1"/>
        <v>Weekend</v>
      </c>
      <c r="F427" s="1" t="str">
        <f t="shared" si="2"/>
        <v>Apr</v>
      </c>
      <c r="G427" s="1" t="str">
        <f t="array" ref="G427">_xlfn.XLOOKUP(A427,Booking_data!$A$1:$A$6001,Booking_data!$D$1:$D$6001,"not found")</f>
        <v>M026</v>
      </c>
      <c r="H427" s="1" t="str">
        <f t="array" ref="H427">_xlfn.XLOOKUP(G427,Movies_data!$A$1:$A$41,Movies_data!$B$1:$B$41,"not found")</f>
        <v>Drishyam 2</v>
      </c>
      <c r="I427" s="1" t="str">
        <f t="array" ref="I427">_xlfn.XLOOKUP(G427,Movies_data!$A$1:$A$41,Movies_data!$D$1:$D$41,"not found")</f>
        <v>Thriller</v>
      </c>
      <c r="J427" s="1" t="str">
        <f t="array" ref="J427">_xlfn.XLOOKUP(G427,Movies_data!$A$1:$A$41,Movies_data!$C$1:$C$41,"not found")</f>
        <v>Hindi</v>
      </c>
      <c r="K427" s="1">
        <f t="array" ref="K427">_xlfn.XLOOKUP(G427,Movies_data!$A$1:$A$41,Movies_data!$H$1:$H$41,"Not Found")</f>
        <v>8.2</v>
      </c>
      <c r="L427" s="1" t="str">
        <f t="array" ref="L427">_xlfn.XLOOKUP(A427,Booking_data!$A$1:$A$6001,Booking_data!$E$1:$E$6001,"not Found")</f>
        <v>C132</v>
      </c>
      <c r="M427" s="1" t="str">
        <f t="array" ref="M427">_xlfn.XLOOKUP(L427,Cinemas_data!$A$1:$A$49,Cinemas_data!$I$1:$I$49,"not Found")</f>
        <v>#NAME?</v>
      </c>
      <c r="N427" s="1" t="str">
        <f t="array" ref="N427">_xlfn.XLOOKUP(L427,Cinemas_data!$A$1:$A$49,Cinemas_data!$C$1:$C$49,"not Found")</f>
        <v>Kolkata</v>
      </c>
      <c r="O427" s="1">
        <f t="array" ref="O427">_xlfn.XLOOKUP(A427,Booking_data!$A$1:$A$6001,Booking_data!$H$1:$H$6001,"not found")</f>
        <v>3</v>
      </c>
      <c r="P427" s="1">
        <f t="array" ref="P427">_xlfn.XLOOKUP(A427,Booking_data!$A$1:$A$6001,Booking_data!$I$1:$I$6001,"not Found")</f>
        <v>260</v>
      </c>
      <c r="Q427" s="1">
        <f t="shared" si="3"/>
        <v>780</v>
      </c>
      <c r="R427" s="1" t="str">
        <f t="array" ref="R427">_xlfn.XLOOKUP(A427,Booking_data!$A$1:$A$6001,Booking_data!$L$1:$L$6001,"Not Found")</f>
        <v>Net Banking</v>
      </c>
      <c r="S427" s="1">
        <f t="array" ref="S427">_xlfn.XLOOKUP(A427,Booking_data!$A$1:$A$6001,Booking_data!$N$1:$N$6001,"not Found")</f>
        <v>60</v>
      </c>
      <c r="T427" s="1" t="str">
        <f t="array" ref="T427">_xlfn.XLOOKUP(A427,Booking_data!$A$1:$A$6001,Booking_data!$O$1:$O$6001,"Not Found")</f>
        <v>Other</v>
      </c>
      <c r="U427" s="1" t="str">
        <f t="shared" si="4"/>
        <v>Above 45</v>
      </c>
      <c r="V427" s="1" t="str">
        <f t="shared" si="5"/>
        <v>Medium Booking</v>
      </c>
    </row>
    <row r="428" ht="15.75" customHeight="1">
      <c r="A428" s="1" t="s">
        <v>742</v>
      </c>
      <c r="B428" s="6">
        <v>46046.0</v>
      </c>
      <c r="C428" s="6">
        <v>46053.0</v>
      </c>
      <c r="D428" s="7">
        <v>0.6458333333333334</v>
      </c>
      <c r="E428" s="1" t="str">
        <f t="shared" si="1"/>
        <v>Weekend</v>
      </c>
      <c r="F428" s="1" t="str">
        <f t="shared" si="2"/>
        <v>Jan</v>
      </c>
      <c r="G428" s="1" t="str">
        <f t="array" ref="G428">_xlfn.XLOOKUP(A428,Booking_data!$A$1:$A$6001,Booking_data!$D$1:$D$6001,"not found")</f>
        <v>M003</v>
      </c>
      <c r="H428" s="1" t="str">
        <f t="array" ref="H428">_xlfn.XLOOKUP(G428,Movies_data!$A$1:$A$41,Movies_data!$B$1:$B$41,"not found")</f>
        <v>Vikram</v>
      </c>
      <c r="I428" s="1" t="str">
        <f t="array" ref="I428">_xlfn.XLOOKUP(G428,Movies_data!$A$1:$A$41,Movies_data!$D$1:$D$41,"not found")</f>
        <v>Action</v>
      </c>
      <c r="J428" s="1" t="str">
        <f t="array" ref="J428">_xlfn.XLOOKUP(G428,Movies_data!$A$1:$A$41,Movies_data!$C$1:$C$41,"not found")</f>
        <v>Tamil</v>
      </c>
      <c r="K428" s="1">
        <f t="array" ref="K428">_xlfn.XLOOKUP(G428,Movies_data!$A$1:$A$41,Movies_data!$H$1:$H$41,"Not Found")</f>
        <v>8.3</v>
      </c>
      <c r="L428" s="1" t="str">
        <f t="array" ref="L428">_xlfn.XLOOKUP(A428,Booking_data!$A$1:$A$6001,Booking_data!$E$1:$E$6001,"not Found")</f>
        <v>C072</v>
      </c>
      <c r="M428" s="1" t="str">
        <f t="array" ref="M428">_xlfn.XLOOKUP(L428,Cinemas_data!$A$1:$A$49,Cinemas_data!$I$1:$I$49,"not Found")</f>
        <v>#NAME?</v>
      </c>
      <c r="N428" s="1" t="str">
        <f t="array" ref="N428">_xlfn.XLOOKUP(L428,Cinemas_data!$A$1:$A$49,Cinemas_data!$C$1:$C$49,"not Found")</f>
        <v>Hyderabad</v>
      </c>
      <c r="O428" s="1">
        <f t="array" ref="O428">_xlfn.XLOOKUP(A428,Booking_data!$A$1:$A$6001,Booking_data!$H$1:$H$6001,"not found")</f>
        <v>3</v>
      </c>
      <c r="P428" s="1">
        <f t="array" ref="P428">_xlfn.XLOOKUP(A428,Booking_data!$A$1:$A$6001,Booking_data!$I$1:$I$6001,"not Found")</f>
        <v>280</v>
      </c>
      <c r="Q428" s="1">
        <f t="shared" si="3"/>
        <v>840</v>
      </c>
      <c r="R428" s="1" t="str">
        <f t="array" ref="R428">_xlfn.XLOOKUP(A428,Booking_data!$A$1:$A$6001,Booking_data!$L$1:$L$6001,"Not Found")</f>
        <v>Net Banking</v>
      </c>
      <c r="S428" s="1">
        <f t="array" ref="S428">_xlfn.XLOOKUP(A428,Booking_data!$A$1:$A$6001,Booking_data!$N$1:$N$6001,"not Found")</f>
        <v>57</v>
      </c>
      <c r="T428" s="1" t="str">
        <f t="array" ref="T428">_xlfn.XLOOKUP(A428,Booking_data!$A$1:$A$6001,Booking_data!$O$1:$O$6001,"Not Found")</f>
        <v>Male</v>
      </c>
      <c r="U428" s="1" t="str">
        <f t="shared" si="4"/>
        <v>Above 45</v>
      </c>
      <c r="V428" s="1" t="str">
        <f t="shared" si="5"/>
        <v>Medium Booking</v>
      </c>
    </row>
    <row r="429" ht="15.75" customHeight="1">
      <c r="A429" s="1" t="s">
        <v>743</v>
      </c>
      <c r="B429" s="6">
        <v>46106.0</v>
      </c>
      <c r="C429" s="6">
        <v>46113.0</v>
      </c>
      <c r="D429" s="7">
        <v>0.6458333333333334</v>
      </c>
      <c r="E429" s="1" t="str">
        <f t="shared" si="1"/>
        <v>Weekday</v>
      </c>
      <c r="F429" s="1" t="str">
        <f t="shared" si="2"/>
        <v>Mar</v>
      </c>
      <c r="G429" s="1" t="str">
        <f t="array" ref="G429">_xlfn.XLOOKUP(A429,Booking_data!$A$1:$A$6001,Booking_data!$D$1:$D$6001,"not found")</f>
        <v>M015</v>
      </c>
      <c r="H429" s="1" t="str">
        <f t="array" ref="H429">_xlfn.XLOOKUP(G429,Movies_data!$A$1:$A$41,Movies_data!$B$1:$B$41,"not found")</f>
        <v>Kalki 2898 AD</v>
      </c>
      <c r="I429" s="1" t="str">
        <f t="array" ref="I429">_xlfn.XLOOKUP(G429,Movies_data!$A$1:$A$41,Movies_data!$D$1:$D$41,"not found")</f>
        <v>Sci-Fi</v>
      </c>
      <c r="J429" s="1" t="str">
        <f t="array" ref="J429">_xlfn.XLOOKUP(G429,Movies_data!$A$1:$A$41,Movies_data!$C$1:$C$41,"not found")</f>
        <v>Telugu</v>
      </c>
      <c r="K429" s="1">
        <f t="array" ref="K429">_xlfn.XLOOKUP(G429,Movies_data!$A$1:$A$41,Movies_data!$H$1:$H$41,"Not Found")</f>
        <v>7</v>
      </c>
      <c r="L429" s="1" t="str">
        <f t="array" ref="L429">_xlfn.XLOOKUP(A429,Booking_data!$A$1:$A$6001,Booking_data!$E$1:$E$6001,"not Found")</f>
        <v>C022</v>
      </c>
      <c r="M429" s="1" t="str">
        <f t="array" ref="M429">_xlfn.XLOOKUP(L429,Cinemas_data!$A$1:$A$49,Cinemas_data!$I$1:$I$49,"not Found")</f>
        <v>#NAME?</v>
      </c>
      <c r="N429" s="1" t="str">
        <f t="array" ref="N429">_xlfn.XLOOKUP(L429,Cinemas_data!$A$1:$A$49,Cinemas_data!$C$1:$C$49,"not Found")</f>
        <v>Coimbatore</v>
      </c>
      <c r="O429" s="1">
        <f t="array" ref="O429">_xlfn.XLOOKUP(A429,Booking_data!$A$1:$A$6001,Booking_data!$H$1:$H$6001,"not found")</f>
        <v>1</v>
      </c>
      <c r="P429" s="1">
        <f t="array" ref="P429">_xlfn.XLOOKUP(A429,Booking_data!$A$1:$A$6001,Booking_data!$I$1:$I$6001,"not Found")</f>
        <v>280</v>
      </c>
      <c r="Q429" s="1">
        <f t="shared" si="3"/>
        <v>280</v>
      </c>
      <c r="R429" s="1" t="str">
        <f t="array" ref="R429">_xlfn.XLOOKUP(A429,Booking_data!$A$1:$A$6001,Booking_data!$L$1:$L$6001,"Not Found")</f>
        <v>Wallet</v>
      </c>
      <c r="S429" s="1">
        <f t="array" ref="S429">_xlfn.XLOOKUP(A429,Booking_data!$A$1:$A$6001,Booking_data!$N$1:$N$6001,"not Found")</f>
        <v>36</v>
      </c>
      <c r="T429" s="1" t="str">
        <f t="array" ref="T429">_xlfn.XLOOKUP(A429,Booking_data!$A$1:$A$6001,Booking_data!$O$1:$O$6001,"Not Found")</f>
        <v>Male</v>
      </c>
      <c r="U429" s="1" t="str">
        <f t="shared" si="4"/>
        <v>Middle Age</v>
      </c>
      <c r="V429" s="1" t="str">
        <f t="shared" si="5"/>
        <v>Low Booking</v>
      </c>
    </row>
    <row r="430" ht="15.75" customHeight="1">
      <c r="A430" s="1" t="s">
        <v>744</v>
      </c>
      <c r="B430" s="6">
        <v>46050.0</v>
      </c>
      <c r="C430" s="6">
        <v>46055.0</v>
      </c>
      <c r="D430" s="7">
        <v>0.53125</v>
      </c>
      <c r="E430" s="1" t="str">
        <f t="shared" si="1"/>
        <v>Weekday</v>
      </c>
      <c r="F430" s="1" t="str">
        <f t="shared" si="2"/>
        <v>Jan</v>
      </c>
      <c r="G430" s="1" t="str">
        <f t="array" ref="G430">_xlfn.XLOOKUP(A430,Booking_data!$A$1:$A$6001,Booking_data!$D$1:$D$6001,"not found")</f>
        <v>M018</v>
      </c>
      <c r="H430" s="1" t="str">
        <f t="array" ref="H430">_xlfn.XLOOKUP(G430,Movies_data!$A$1:$A$41,Movies_data!$B$1:$B$41,"not found")</f>
        <v>Sita Ramam</v>
      </c>
      <c r="I430" s="1" t="str">
        <f t="array" ref="I430">_xlfn.XLOOKUP(G430,Movies_data!$A$1:$A$41,Movies_data!$D$1:$D$41,"not found")</f>
        <v>Romance</v>
      </c>
      <c r="J430" s="1" t="str">
        <f t="array" ref="J430">_xlfn.XLOOKUP(G430,Movies_data!$A$1:$A$41,Movies_data!$C$1:$C$41,"not found")</f>
        <v>Telugu</v>
      </c>
      <c r="K430" s="1">
        <f t="array" ref="K430">_xlfn.XLOOKUP(G430,Movies_data!$A$1:$A$41,Movies_data!$H$1:$H$41,"Not Found")</f>
        <v>8.5</v>
      </c>
      <c r="L430" s="1" t="str">
        <f t="array" ref="L430">_xlfn.XLOOKUP(A430,Booking_data!$A$1:$A$6001,Booking_data!$E$1:$E$6001,"not Found")</f>
        <v>C022</v>
      </c>
      <c r="M430" s="1" t="str">
        <f t="array" ref="M430">_xlfn.XLOOKUP(L430,Cinemas_data!$A$1:$A$49,Cinemas_data!$I$1:$I$49,"not Found")</f>
        <v>#NAME?</v>
      </c>
      <c r="N430" s="1" t="str">
        <f t="array" ref="N430">_xlfn.XLOOKUP(L430,Cinemas_data!$A$1:$A$49,Cinemas_data!$C$1:$C$49,"not Found")</f>
        <v>Coimbatore</v>
      </c>
      <c r="O430" s="1">
        <f t="array" ref="O430">_xlfn.XLOOKUP(A430,Booking_data!$A$1:$A$6001,Booking_data!$H$1:$H$6001,"not found")</f>
        <v>3</v>
      </c>
      <c r="P430" s="1">
        <f t="array" ref="P430">_xlfn.XLOOKUP(A430,Booking_data!$A$1:$A$6001,Booking_data!$I$1:$I$6001,"not Found")</f>
        <v>200</v>
      </c>
      <c r="Q430" s="1">
        <f t="shared" si="3"/>
        <v>600</v>
      </c>
      <c r="R430" s="1" t="str">
        <f t="array" ref="R430">_xlfn.XLOOKUP(A430,Booking_data!$A$1:$A$6001,Booking_data!$L$1:$L$6001,"Not Found")</f>
        <v>Net Banking</v>
      </c>
      <c r="S430" s="1">
        <f t="array" ref="S430">_xlfn.XLOOKUP(A430,Booking_data!$A$1:$A$6001,Booking_data!$N$1:$N$6001,"not Found")</f>
        <v>57</v>
      </c>
      <c r="T430" s="1" t="str">
        <f t="array" ref="T430">_xlfn.XLOOKUP(A430,Booking_data!$A$1:$A$6001,Booking_data!$O$1:$O$6001,"Not Found")</f>
        <v>Female</v>
      </c>
      <c r="U430" s="1" t="str">
        <f t="shared" si="4"/>
        <v>Above 45</v>
      </c>
      <c r="V430" s="1" t="str">
        <f t="shared" si="5"/>
        <v>Medium Booking</v>
      </c>
    </row>
    <row r="431" ht="15.75" customHeight="1">
      <c r="A431" s="1" t="s">
        <v>745</v>
      </c>
      <c r="B431" s="6">
        <v>46110.0</v>
      </c>
      <c r="C431" s="6">
        <v>46113.0</v>
      </c>
      <c r="D431" s="7">
        <v>0.9375</v>
      </c>
      <c r="E431" s="1" t="str">
        <f t="shared" si="1"/>
        <v>Weekend</v>
      </c>
      <c r="F431" s="1" t="str">
        <f t="shared" si="2"/>
        <v>Mar</v>
      </c>
      <c r="G431" s="1" t="str">
        <f t="array" ref="G431">_xlfn.XLOOKUP(A431,Booking_data!$A$1:$A$6001,Booking_data!$D$1:$D$6001,"not found")</f>
        <v>M031</v>
      </c>
      <c r="H431" s="1" t="str">
        <f t="array" ref="H431">_xlfn.XLOOKUP(G431,Movies_data!$A$1:$A$41,Movies_data!$B$1:$B$41,"not found")</f>
        <v>Bangalore Days</v>
      </c>
      <c r="I431" s="1" t="str">
        <f t="array" ref="I431">_xlfn.XLOOKUP(G431,Movies_data!$A$1:$A$41,Movies_data!$D$1:$D$41,"not found")</f>
        <v>Drama</v>
      </c>
      <c r="J431" s="1" t="str">
        <f t="array" ref="J431">_xlfn.XLOOKUP(G431,Movies_data!$A$1:$A$41,Movies_data!$C$1:$C$41,"not found")</f>
        <v>Malayalam</v>
      </c>
      <c r="K431" s="1">
        <f t="array" ref="K431">_xlfn.XLOOKUP(G431,Movies_data!$A$1:$A$41,Movies_data!$H$1:$H$41,"Not Found")</f>
        <v>8.3</v>
      </c>
      <c r="L431" s="1" t="str">
        <f t="array" ref="L431">_xlfn.XLOOKUP(A431,Booking_data!$A$1:$A$6001,Booking_data!$E$1:$E$6001,"not Found")</f>
        <v>C132</v>
      </c>
      <c r="M431" s="1" t="str">
        <f t="array" ref="M431">_xlfn.XLOOKUP(L431,Cinemas_data!$A$1:$A$49,Cinemas_data!$I$1:$I$49,"not Found")</f>
        <v>#NAME?</v>
      </c>
      <c r="N431" s="1" t="str">
        <f t="array" ref="N431">_xlfn.XLOOKUP(L431,Cinemas_data!$A$1:$A$49,Cinemas_data!$C$1:$C$49,"not Found")</f>
        <v>Kolkata</v>
      </c>
      <c r="O431" s="1">
        <f t="array" ref="O431">_xlfn.XLOOKUP(A431,Booking_data!$A$1:$A$6001,Booking_data!$H$1:$H$6001,"not found")</f>
        <v>4</v>
      </c>
      <c r="P431" s="1">
        <f t="array" ref="P431">_xlfn.XLOOKUP(A431,Booking_data!$A$1:$A$6001,Booking_data!$I$1:$I$6001,"not Found")</f>
        <v>260</v>
      </c>
      <c r="Q431" s="1">
        <f t="shared" si="3"/>
        <v>1040</v>
      </c>
      <c r="R431" s="1" t="str">
        <f t="array" ref="R431">_xlfn.XLOOKUP(A431,Booking_data!$A$1:$A$6001,Booking_data!$L$1:$L$6001,"Not Found")</f>
        <v>Credit Card</v>
      </c>
      <c r="S431" s="1">
        <f t="array" ref="S431">_xlfn.XLOOKUP(A431,Booking_data!$A$1:$A$6001,Booking_data!$N$1:$N$6001,"not Found")</f>
        <v>52</v>
      </c>
      <c r="T431" s="1" t="str">
        <f t="array" ref="T431">_xlfn.XLOOKUP(A431,Booking_data!$A$1:$A$6001,Booking_data!$O$1:$O$6001,"Not Found")</f>
        <v>Other</v>
      </c>
      <c r="U431" s="1" t="str">
        <f t="shared" si="4"/>
        <v>Above 45</v>
      </c>
      <c r="V431" s="1" t="str">
        <f t="shared" si="5"/>
        <v>Medium Booking</v>
      </c>
    </row>
    <row r="432" ht="15.75" customHeight="1">
      <c r="A432" s="1" t="s">
        <v>746</v>
      </c>
      <c r="B432" s="6">
        <v>46169.0</v>
      </c>
      <c r="C432" s="6">
        <v>46176.0</v>
      </c>
      <c r="D432" s="7">
        <v>0.7708333333333334</v>
      </c>
      <c r="E432" s="1" t="str">
        <f t="shared" si="1"/>
        <v>Weekday</v>
      </c>
      <c r="F432" s="1" t="str">
        <f t="shared" si="2"/>
        <v>May</v>
      </c>
      <c r="G432" s="1" t="str">
        <f t="array" ref="G432">_xlfn.XLOOKUP(A432,Booking_data!$A$1:$A$6001,Booking_data!$D$1:$D$6001,"not found")</f>
        <v>M003</v>
      </c>
      <c r="H432" s="1" t="str">
        <f t="array" ref="H432">_xlfn.XLOOKUP(G432,Movies_data!$A$1:$A$41,Movies_data!$B$1:$B$41,"not found")</f>
        <v>Vikram</v>
      </c>
      <c r="I432" s="1" t="str">
        <f t="array" ref="I432">_xlfn.XLOOKUP(G432,Movies_data!$A$1:$A$41,Movies_data!$D$1:$D$41,"not found")</f>
        <v>Action</v>
      </c>
      <c r="J432" s="1" t="str">
        <f t="array" ref="J432">_xlfn.XLOOKUP(G432,Movies_data!$A$1:$A$41,Movies_data!$C$1:$C$41,"not found")</f>
        <v>Tamil</v>
      </c>
      <c r="K432" s="1">
        <f t="array" ref="K432">_xlfn.XLOOKUP(G432,Movies_data!$A$1:$A$41,Movies_data!$H$1:$H$41,"Not Found")</f>
        <v>8.3</v>
      </c>
      <c r="L432" s="1" t="str">
        <f t="array" ref="L432">_xlfn.XLOOKUP(A432,Booking_data!$A$1:$A$6001,Booking_data!$E$1:$E$6001,"not Found")</f>
        <v>C133</v>
      </c>
      <c r="M432" s="1" t="str">
        <f t="array" ref="M432">_xlfn.XLOOKUP(L432,Cinemas_data!$A$1:$A$49,Cinemas_data!$I$1:$I$49,"not Found")</f>
        <v>#NAME?</v>
      </c>
      <c r="N432" s="1" t="str">
        <f t="array" ref="N432">_xlfn.XLOOKUP(L432,Cinemas_data!$A$1:$A$49,Cinemas_data!$C$1:$C$49,"not Found")</f>
        <v>Kolkata</v>
      </c>
      <c r="O432" s="1">
        <f t="array" ref="O432">_xlfn.XLOOKUP(A432,Booking_data!$A$1:$A$6001,Booking_data!$H$1:$H$6001,"not found")</f>
        <v>2</v>
      </c>
      <c r="P432" s="1">
        <f t="array" ref="P432">_xlfn.XLOOKUP(A432,Booking_data!$A$1:$A$6001,Booking_data!$I$1:$I$6001,"not Found")</f>
        <v>360</v>
      </c>
      <c r="Q432" s="1">
        <f t="shared" si="3"/>
        <v>720</v>
      </c>
      <c r="R432" s="1" t="str">
        <f t="array" ref="R432">_xlfn.XLOOKUP(A432,Booking_data!$A$1:$A$6001,Booking_data!$L$1:$L$6001,"Not Found")</f>
        <v>Wallet</v>
      </c>
      <c r="S432" s="1">
        <f t="array" ref="S432">_xlfn.XLOOKUP(A432,Booking_data!$A$1:$A$6001,Booking_data!$N$1:$N$6001,"not Found")</f>
        <v>37</v>
      </c>
      <c r="T432" s="1" t="str">
        <f t="array" ref="T432">_xlfn.XLOOKUP(A432,Booking_data!$A$1:$A$6001,Booking_data!$O$1:$O$6001,"Not Found")</f>
        <v>Male</v>
      </c>
      <c r="U432" s="1" t="str">
        <f t="shared" si="4"/>
        <v>Middle Age</v>
      </c>
      <c r="V432" s="1" t="str">
        <f t="shared" si="5"/>
        <v>Low Booking</v>
      </c>
    </row>
    <row r="433" ht="15.75" customHeight="1">
      <c r="A433" s="1" t="s">
        <v>747</v>
      </c>
      <c r="B433" s="6">
        <v>46106.0</v>
      </c>
      <c r="C433" s="6">
        <v>46113.0</v>
      </c>
      <c r="D433" s="7">
        <v>0.3958333333333333</v>
      </c>
      <c r="E433" s="1" t="str">
        <f t="shared" si="1"/>
        <v>Weekday</v>
      </c>
      <c r="F433" s="1" t="str">
        <f t="shared" si="2"/>
        <v>Mar</v>
      </c>
      <c r="G433" s="1" t="str">
        <f t="array" ref="G433">_xlfn.XLOOKUP(A433,Booking_data!$A$1:$A$6001,Booking_data!$D$1:$D$6001,"not found")</f>
        <v>M023</v>
      </c>
      <c r="H433" s="1" t="str">
        <f t="array" ref="H433">_xlfn.XLOOKUP(G433,Movies_data!$A$1:$A$41,Movies_data!$B$1:$B$41,"not found")</f>
        <v>Stree 2</v>
      </c>
      <c r="I433" s="1" t="str">
        <f t="array" ref="I433">_xlfn.XLOOKUP(G433,Movies_data!$A$1:$A$41,Movies_data!$D$1:$D$41,"not found")</f>
        <v>Comedy</v>
      </c>
      <c r="J433" s="1" t="str">
        <f t="array" ref="J433">_xlfn.XLOOKUP(G433,Movies_data!$A$1:$A$41,Movies_data!$C$1:$C$41,"not found")</f>
        <v>Hindi</v>
      </c>
      <c r="K433" s="1">
        <f t="array" ref="K433">_xlfn.XLOOKUP(G433,Movies_data!$A$1:$A$41,Movies_data!$H$1:$H$41,"Not Found")</f>
        <v>6.9</v>
      </c>
      <c r="L433" s="1" t="str">
        <f t="array" ref="L433">_xlfn.XLOOKUP(A433,Booking_data!$A$1:$A$6001,Booking_data!$E$1:$E$6001,"not Found")</f>
        <v>C021</v>
      </c>
      <c r="M433" s="1" t="str">
        <f t="array" ref="M433">_xlfn.XLOOKUP(L433,Cinemas_data!$A$1:$A$49,Cinemas_data!$I$1:$I$49,"not Found")</f>
        <v>#NAME?</v>
      </c>
      <c r="N433" s="1" t="str">
        <f t="array" ref="N433">_xlfn.XLOOKUP(L433,Cinemas_data!$A$1:$A$49,Cinemas_data!$C$1:$C$49,"not Found")</f>
        <v>Coimbatore</v>
      </c>
      <c r="O433" s="1">
        <f t="array" ref="O433">_xlfn.XLOOKUP(A433,Booking_data!$A$1:$A$6001,Booking_data!$H$1:$H$6001,"not found")</f>
        <v>2</v>
      </c>
      <c r="P433" s="1">
        <f t="array" ref="P433">_xlfn.XLOOKUP(A433,Booking_data!$A$1:$A$6001,Booking_data!$I$1:$I$6001,"not Found")</f>
        <v>220</v>
      </c>
      <c r="Q433" s="1">
        <f t="shared" si="3"/>
        <v>440</v>
      </c>
      <c r="R433" s="1" t="str">
        <f t="array" ref="R433">_xlfn.XLOOKUP(A433,Booking_data!$A$1:$A$6001,Booking_data!$L$1:$L$6001,"Not Found")</f>
        <v>Credit Card</v>
      </c>
      <c r="S433" s="1">
        <f t="array" ref="S433">_xlfn.XLOOKUP(A433,Booking_data!$A$1:$A$6001,Booking_data!$N$1:$N$6001,"not Found")</f>
        <v>58</v>
      </c>
      <c r="T433" s="1" t="str">
        <f t="array" ref="T433">_xlfn.XLOOKUP(A433,Booking_data!$A$1:$A$6001,Booking_data!$O$1:$O$6001,"Not Found")</f>
        <v>Female</v>
      </c>
      <c r="U433" s="1" t="str">
        <f t="shared" si="4"/>
        <v>Above 45</v>
      </c>
      <c r="V433" s="1" t="str">
        <f t="shared" si="5"/>
        <v>Low Booking</v>
      </c>
    </row>
    <row r="434" ht="15.75" customHeight="1">
      <c r="A434" s="1" t="s">
        <v>748</v>
      </c>
      <c r="B434" s="6">
        <v>46122.0</v>
      </c>
      <c r="C434" s="6">
        <v>46129.0</v>
      </c>
      <c r="D434" s="7">
        <v>0.9375</v>
      </c>
      <c r="E434" s="1" t="str">
        <f t="shared" si="1"/>
        <v>Weekday</v>
      </c>
      <c r="F434" s="1" t="str">
        <f t="shared" si="2"/>
        <v>Apr</v>
      </c>
      <c r="G434" s="1" t="str">
        <f t="array" ref="G434">_xlfn.XLOOKUP(A434,Booking_data!$A$1:$A$6001,Booking_data!$D$1:$D$6001,"not found")</f>
        <v>M005</v>
      </c>
      <c r="H434" s="1" t="str">
        <f t="array" ref="H434">_xlfn.XLOOKUP(G434,Movies_data!$A$1:$A$41,Movies_data!$B$1:$B$41,"not found")</f>
        <v>Ponniyin Selvan II</v>
      </c>
      <c r="I434" s="1" t="str">
        <f t="array" ref="I434">_xlfn.XLOOKUP(G434,Movies_data!$A$1:$A$41,Movies_data!$D$1:$D$41,"not found")</f>
        <v>Drama</v>
      </c>
      <c r="J434" s="1" t="str">
        <f t="array" ref="J434">_xlfn.XLOOKUP(G434,Movies_data!$A$1:$A$41,Movies_data!$C$1:$C$41,"not found")</f>
        <v>Tamil</v>
      </c>
      <c r="K434" s="1">
        <f t="array" ref="K434">_xlfn.XLOOKUP(G434,Movies_data!$A$1:$A$41,Movies_data!$H$1:$H$41,"Not Found")</f>
        <v>7.3</v>
      </c>
      <c r="L434" s="1" t="str">
        <f t="array" ref="L434">_xlfn.XLOOKUP(A434,Booking_data!$A$1:$A$6001,Booking_data!$E$1:$E$6001,"not Found")</f>
        <v>C152</v>
      </c>
      <c r="M434" s="1" t="str">
        <f t="array" ref="M434">_xlfn.XLOOKUP(L434,Cinemas_data!$A$1:$A$49,Cinemas_data!$I$1:$I$49,"not Found")</f>
        <v>#NAME?</v>
      </c>
      <c r="N434" s="1" t="str">
        <f t="array" ref="N434">_xlfn.XLOOKUP(L434,Cinemas_data!$A$1:$A$49,Cinemas_data!$C$1:$C$49,"not Found")</f>
        <v>Kochi</v>
      </c>
      <c r="O434" s="1">
        <f t="array" ref="O434">_xlfn.XLOOKUP(A434,Booking_data!$A$1:$A$6001,Booking_data!$H$1:$H$6001,"not found")</f>
        <v>2</v>
      </c>
      <c r="P434" s="1">
        <f t="array" ref="P434">_xlfn.XLOOKUP(A434,Booking_data!$A$1:$A$6001,Booking_data!$I$1:$I$6001,"not Found")</f>
        <v>260</v>
      </c>
      <c r="Q434" s="1">
        <f t="shared" si="3"/>
        <v>520</v>
      </c>
      <c r="R434" s="1" t="str">
        <f t="array" ref="R434">_xlfn.XLOOKUP(A434,Booking_data!$A$1:$A$6001,Booking_data!$L$1:$L$6001,"Not Found")</f>
        <v>UPI</v>
      </c>
      <c r="S434" s="1">
        <f t="array" ref="S434">_xlfn.XLOOKUP(A434,Booking_data!$A$1:$A$6001,Booking_data!$N$1:$N$6001,"not Found")</f>
        <v>45</v>
      </c>
      <c r="T434" s="1" t="str">
        <f t="array" ref="T434">_xlfn.XLOOKUP(A434,Booking_data!$A$1:$A$6001,Booking_data!$O$1:$O$6001,"Not Found")</f>
        <v>Other</v>
      </c>
      <c r="U434" s="1" t="str">
        <f t="shared" si="4"/>
        <v>Above 45</v>
      </c>
      <c r="V434" s="1" t="str">
        <f t="shared" si="5"/>
        <v>Low Booking</v>
      </c>
    </row>
    <row r="435" ht="15.75" customHeight="1">
      <c r="A435" s="1" t="s">
        <v>749</v>
      </c>
      <c r="B435" s="6">
        <v>46179.0</v>
      </c>
      <c r="C435" s="6">
        <v>46185.0</v>
      </c>
      <c r="D435" s="7">
        <v>0.6458333333333334</v>
      </c>
      <c r="E435" s="1" t="str">
        <f t="shared" si="1"/>
        <v>Weekend</v>
      </c>
      <c r="F435" s="1" t="str">
        <f t="shared" si="2"/>
        <v>Jun</v>
      </c>
      <c r="G435" s="1" t="str">
        <f t="array" ref="G435">_xlfn.XLOOKUP(A435,Booking_data!$A$1:$A$6001,Booking_data!$D$1:$D$6001,"not found")</f>
        <v>M033</v>
      </c>
      <c r="H435" s="1" t="str">
        <f t="array" ref="H435">_xlfn.XLOOKUP(G435,Movies_data!$A$1:$A$41,Movies_data!$B$1:$B$41,"not found")</f>
        <v>Lucifer</v>
      </c>
      <c r="I435" s="1" t="str">
        <f t="array" ref="I435">_xlfn.XLOOKUP(G435,Movies_data!$A$1:$A$41,Movies_data!$D$1:$D$41,"not found")</f>
        <v>Action</v>
      </c>
      <c r="J435" s="1" t="str">
        <f t="array" ref="J435">_xlfn.XLOOKUP(G435,Movies_data!$A$1:$A$41,Movies_data!$C$1:$C$41,"not found")</f>
        <v>Malayalam</v>
      </c>
      <c r="K435" s="1">
        <f t="array" ref="K435">_xlfn.XLOOKUP(G435,Movies_data!$A$1:$A$41,Movies_data!$H$1:$H$41,"Not Found")</f>
        <v>7.5</v>
      </c>
      <c r="L435" s="1" t="str">
        <f t="array" ref="L435">_xlfn.XLOOKUP(A435,Booking_data!$A$1:$A$6001,Booking_data!$E$1:$E$6001,"not Found")</f>
        <v>C071</v>
      </c>
      <c r="M435" s="1" t="str">
        <f t="array" ref="M435">_xlfn.XLOOKUP(L435,Cinemas_data!$A$1:$A$49,Cinemas_data!$I$1:$I$49,"not Found")</f>
        <v>#NAME?</v>
      </c>
      <c r="N435" s="1" t="str">
        <f t="array" ref="N435">_xlfn.XLOOKUP(L435,Cinemas_data!$A$1:$A$49,Cinemas_data!$C$1:$C$49,"not Found")</f>
        <v>Hyderabad</v>
      </c>
      <c r="O435" s="1">
        <f t="array" ref="O435">_xlfn.XLOOKUP(A435,Booking_data!$A$1:$A$6001,Booking_data!$H$1:$H$6001,"not found")</f>
        <v>2</v>
      </c>
      <c r="P435" s="1">
        <f t="array" ref="P435">_xlfn.XLOOKUP(A435,Booking_data!$A$1:$A$6001,Booking_data!$I$1:$I$6001,"not Found")</f>
        <v>180</v>
      </c>
      <c r="Q435" s="1">
        <f t="shared" si="3"/>
        <v>360</v>
      </c>
      <c r="R435" s="1" t="str">
        <f t="array" ref="R435">_xlfn.XLOOKUP(A435,Booking_data!$A$1:$A$6001,Booking_data!$L$1:$L$6001,"Not Found")</f>
        <v>Debit Card</v>
      </c>
      <c r="S435" s="1">
        <f t="array" ref="S435">_xlfn.XLOOKUP(A435,Booking_data!$A$1:$A$6001,Booking_data!$N$1:$N$6001,"not Found")</f>
        <v>53</v>
      </c>
      <c r="T435" s="1" t="str">
        <f t="array" ref="T435">_xlfn.XLOOKUP(A435,Booking_data!$A$1:$A$6001,Booking_data!$O$1:$O$6001,"Not Found")</f>
        <v>Male</v>
      </c>
      <c r="U435" s="1" t="str">
        <f t="shared" si="4"/>
        <v>Above 45</v>
      </c>
      <c r="V435" s="1" t="str">
        <f t="shared" si="5"/>
        <v>Low Booking</v>
      </c>
    </row>
    <row r="436" ht="15.75" customHeight="1">
      <c r="A436" s="1" t="s">
        <v>750</v>
      </c>
      <c r="B436" s="6">
        <v>46133.0</v>
      </c>
      <c r="C436" s="6">
        <v>46139.0</v>
      </c>
      <c r="D436" s="7">
        <v>0.7708333333333334</v>
      </c>
      <c r="E436" s="1" t="str">
        <f t="shared" si="1"/>
        <v>Weekday</v>
      </c>
      <c r="F436" s="1" t="str">
        <f t="shared" si="2"/>
        <v>Apr</v>
      </c>
      <c r="G436" s="1" t="str">
        <f t="array" ref="G436">_xlfn.XLOOKUP(A436,Booking_data!$A$1:$A$6001,Booking_data!$D$1:$D$6001,"not found")</f>
        <v>M022</v>
      </c>
      <c r="H436" s="1" t="str">
        <f t="array" ref="H436">_xlfn.XLOOKUP(G436,Movies_data!$A$1:$A$41,Movies_data!$B$1:$B$41,"not found")</f>
        <v>12th Fail</v>
      </c>
      <c r="I436" s="1" t="str">
        <f t="array" ref="I436">_xlfn.XLOOKUP(G436,Movies_data!$A$1:$A$41,Movies_data!$D$1:$D$41,"not found")</f>
        <v>Drama</v>
      </c>
      <c r="J436" s="1" t="str">
        <f t="array" ref="J436">_xlfn.XLOOKUP(G436,Movies_data!$A$1:$A$41,Movies_data!$C$1:$C$41,"not found")</f>
        <v>Hindi</v>
      </c>
      <c r="K436" s="1">
        <f t="array" ref="K436">_xlfn.XLOOKUP(G436,Movies_data!$A$1:$A$41,Movies_data!$H$1:$H$41,"Not Found")</f>
        <v>9</v>
      </c>
      <c r="L436" s="1" t="str">
        <f t="array" ref="L436">_xlfn.XLOOKUP(A436,Booking_data!$A$1:$A$6001,Booking_data!$E$1:$E$6001,"not Found")</f>
        <v>C161</v>
      </c>
      <c r="M436" s="1" t="str">
        <f t="array" ref="M436">_xlfn.XLOOKUP(L436,Cinemas_data!$A$1:$A$49,Cinemas_data!$I$1:$I$49,"not Found")</f>
        <v>#NAME?</v>
      </c>
      <c r="N436" s="1" t="str">
        <f t="array" ref="N436">_xlfn.XLOOKUP(L436,Cinemas_data!$A$1:$A$49,Cinemas_data!$C$1:$C$49,"not Found")</f>
        <v>Thiruvananthapuram</v>
      </c>
      <c r="O436" s="1">
        <f t="array" ref="O436">_xlfn.XLOOKUP(A436,Booking_data!$A$1:$A$6001,Booking_data!$H$1:$H$6001,"not found")</f>
        <v>2</v>
      </c>
      <c r="P436" s="1">
        <f t="array" ref="P436">_xlfn.XLOOKUP(A436,Booking_data!$A$1:$A$6001,Booking_data!$I$1:$I$6001,"not Found")</f>
        <v>360</v>
      </c>
      <c r="Q436" s="1">
        <f t="shared" si="3"/>
        <v>720</v>
      </c>
      <c r="R436" s="1" t="str">
        <f t="array" ref="R436">_xlfn.XLOOKUP(A436,Booking_data!$A$1:$A$6001,Booking_data!$L$1:$L$6001,"Not Found")</f>
        <v>Credit Card</v>
      </c>
      <c r="S436" s="1">
        <f t="array" ref="S436">_xlfn.XLOOKUP(A436,Booking_data!$A$1:$A$6001,Booking_data!$N$1:$N$6001,"not Found")</f>
        <v>29</v>
      </c>
      <c r="T436" s="1" t="str">
        <f t="array" ref="T436">_xlfn.XLOOKUP(A436,Booking_data!$A$1:$A$6001,Booking_data!$O$1:$O$6001,"Not Found")</f>
        <v>Other</v>
      </c>
      <c r="U436" s="1" t="str">
        <f t="shared" si="4"/>
        <v>Youngster</v>
      </c>
      <c r="V436" s="1" t="str">
        <f t="shared" si="5"/>
        <v>Low Booking</v>
      </c>
    </row>
    <row r="437" ht="15.75" customHeight="1">
      <c r="A437" s="1" t="s">
        <v>751</v>
      </c>
      <c r="B437" s="6">
        <v>46115.0</v>
      </c>
      <c r="C437" s="6">
        <v>46121.0</v>
      </c>
      <c r="D437" s="7">
        <v>0.9375</v>
      </c>
      <c r="E437" s="1" t="str">
        <f t="shared" si="1"/>
        <v>Weekday</v>
      </c>
      <c r="F437" s="1" t="str">
        <f t="shared" si="2"/>
        <v>Apr</v>
      </c>
      <c r="G437" s="1" t="str">
        <f t="array" ref="G437">_xlfn.XLOOKUP(A437,Booking_data!$A$1:$A$6001,Booking_data!$D$1:$D$6001,"not found")</f>
        <v>M004</v>
      </c>
      <c r="H437" s="1" t="str">
        <f t="array" ref="H437">_xlfn.XLOOKUP(G437,Movies_data!$A$1:$A$41,Movies_data!$B$1:$B$41,"not found")</f>
        <v>Ponniyin Selvan I</v>
      </c>
      <c r="I437" s="1" t="str">
        <f t="array" ref="I437">_xlfn.XLOOKUP(G437,Movies_data!$A$1:$A$41,Movies_data!$D$1:$D$41,"not found")</f>
        <v>Drama</v>
      </c>
      <c r="J437" s="1" t="str">
        <f t="array" ref="J437">_xlfn.XLOOKUP(G437,Movies_data!$A$1:$A$41,Movies_data!$C$1:$C$41,"not found")</f>
        <v>Tamil</v>
      </c>
      <c r="K437" s="1">
        <f t="array" ref="K437">_xlfn.XLOOKUP(G437,Movies_data!$A$1:$A$41,Movies_data!$H$1:$H$41,"Not Found")</f>
        <v>7.6</v>
      </c>
      <c r="L437" s="1" t="str">
        <f t="array" ref="L437">_xlfn.XLOOKUP(A437,Booking_data!$A$1:$A$6001,Booking_data!$E$1:$E$6001,"not Found")</f>
        <v>C151</v>
      </c>
      <c r="M437" s="1" t="str">
        <f t="array" ref="M437">_xlfn.XLOOKUP(L437,Cinemas_data!$A$1:$A$49,Cinemas_data!$I$1:$I$49,"not Found")</f>
        <v>#NAME?</v>
      </c>
      <c r="N437" s="1" t="str">
        <f t="array" ref="N437">_xlfn.XLOOKUP(L437,Cinemas_data!$A$1:$A$49,Cinemas_data!$C$1:$C$49,"not Found")</f>
        <v>Kochi</v>
      </c>
      <c r="O437" s="1">
        <f t="array" ref="O437">_xlfn.XLOOKUP(A437,Booking_data!$A$1:$A$6001,Booking_data!$H$1:$H$6001,"not found")</f>
        <v>2</v>
      </c>
      <c r="P437" s="1">
        <f t="array" ref="P437">_xlfn.XLOOKUP(A437,Booking_data!$A$1:$A$6001,Booking_data!$I$1:$I$6001,"not Found")</f>
        <v>280</v>
      </c>
      <c r="Q437" s="1">
        <f t="shared" si="3"/>
        <v>560</v>
      </c>
      <c r="R437" s="1" t="str">
        <f t="array" ref="R437">_xlfn.XLOOKUP(A437,Booking_data!$A$1:$A$6001,Booking_data!$L$1:$L$6001,"Not Found")</f>
        <v>Credit Card</v>
      </c>
      <c r="S437" s="1">
        <f t="array" ref="S437">_xlfn.XLOOKUP(A437,Booking_data!$A$1:$A$6001,Booking_data!$N$1:$N$6001,"not Found")</f>
        <v>49</v>
      </c>
      <c r="T437" s="1" t="str">
        <f t="array" ref="T437">_xlfn.XLOOKUP(A437,Booking_data!$A$1:$A$6001,Booking_data!$O$1:$O$6001,"Not Found")</f>
        <v>Male</v>
      </c>
      <c r="U437" s="1" t="str">
        <f t="shared" si="4"/>
        <v>Above 45</v>
      </c>
      <c r="V437" s="1" t="str">
        <f t="shared" si="5"/>
        <v>Low Booking</v>
      </c>
    </row>
    <row r="438" ht="15.75" customHeight="1">
      <c r="A438" s="1" t="s">
        <v>752</v>
      </c>
      <c r="B438" s="6">
        <v>46187.0</v>
      </c>
      <c r="C438" s="6">
        <v>46193.0</v>
      </c>
      <c r="D438" s="7">
        <v>0.8854166666666666</v>
      </c>
      <c r="E438" s="1" t="str">
        <f t="shared" si="1"/>
        <v>Weekend</v>
      </c>
      <c r="F438" s="1" t="str">
        <f t="shared" si="2"/>
        <v>Jun</v>
      </c>
      <c r="G438" s="1" t="str">
        <f t="array" ref="G438">_xlfn.XLOOKUP(A438,Booking_data!$A$1:$A$6001,Booking_data!$D$1:$D$6001,"not found")</f>
        <v>M034</v>
      </c>
      <c r="H438" s="1" t="str">
        <f t="array" ref="H438">_xlfn.XLOOKUP(G438,Movies_data!$A$1:$A$41,Movies_data!$B$1:$B$41,"not found")</f>
        <v>Manjummel Boys</v>
      </c>
      <c r="I438" s="1" t="str">
        <f t="array" ref="I438">_xlfn.XLOOKUP(G438,Movies_data!$A$1:$A$41,Movies_data!$D$1:$D$41,"not found")</f>
        <v>Adventure</v>
      </c>
      <c r="J438" s="1" t="str">
        <f t="array" ref="J438">_xlfn.XLOOKUP(G438,Movies_data!$A$1:$A$41,Movies_data!$C$1:$C$41,"not found")</f>
        <v>Malayalam</v>
      </c>
      <c r="K438" s="1">
        <f t="array" ref="K438">_xlfn.XLOOKUP(G438,Movies_data!$A$1:$A$41,Movies_data!$H$1:$H$41,"Not Found")</f>
        <v>8.3</v>
      </c>
      <c r="L438" s="1" t="str">
        <f t="array" ref="L438">_xlfn.XLOOKUP(A438,Booking_data!$A$1:$A$6001,Booking_data!$E$1:$E$6001,"not Found")</f>
        <v>C153</v>
      </c>
      <c r="M438" s="1" t="str">
        <f t="array" ref="M438">_xlfn.XLOOKUP(L438,Cinemas_data!$A$1:$A$49,Cinemas_data!$I$1:$I$49,"not Found")</f>
        <v>#NAME?</v>
      </c>
      <c r="N438" s="1" t="str">
        <f t="array" ref="N438">_xlfn.XLOOKUP(L438,Cinemas_data!$A$1:$A$49,Cinemas_data!$C$1:$C$49,"not Found")</f>
        <v>Kochi</v>
      </c>
      <c r="O438" s="1">
        <f t="array" ref="O438">_xlfn.XLOOKUP(A438,Booking_data!$A$1:$A$6001,Booking_data!$H$1:$H$6001,"not found")</f>
        <v>5</v>
      </c>
      <c r="P438" s="1">
        <f t="array" ref="P438">_xlfn.XLOOKUP(A438,Booking_data!$A$1:$A$6001,Booking_data!$I$1:$I$6001,"not Found")</f>
        <v>420</v>
      </c>
      <c r="Q438" s="1">
        <f t="shared" si="3"/>
        <v>2100</v>
      </c>
      <c r="R438" s="1" t="str">
        <f t="array" ref="R438">_xlfn.XLOOKUP(A438,Booking_data!$A$1:$A$6001,Booking_data!$L$1:$L$6001,"Not Found")</f>
        <v>Net Banking</v>
      </c>
      <c r="S438" s="1">
        <f t="array" ref="S438">_xlfn.XLOOKUP(A438,Booking_data!$A$1:$A$6001,Booking_data!$N$1:$N$6001,"not Found")</f>
        <v>45</v>
      </c>
      <c r="T438" s="1" t="str">
        <f t="array" ref="T438">_xlfn.XLOOKUP(A438,Booking_data!$A$1:$A$6001,Booking_data!$O$1:$O$6001,"Not Found")</f>
        <v>Female</v>
      </c>
      <c r="U438" s="1" t="str">
        <f t="shared" si="4"/>
        <v>Above 45</v>
      </c>
      <c r="V438" s="1" t="str">
        <f t="shared" si="5"/>
        <v>High Booking</v>
      </c>
    </row>
    <row r="439" ht="15.75" customHeight="1">
      <c r="A439" s="1" t="s">
        <v>753</v>
      </c>
      <c r="B439" s="6">
        <v>46070.0</v>
      </c>
      <c r="C439" s="6">
        <v>46076.0</v>
      </c>
      <c r="D439" s="7">
        <v>0.8854166666666666</v>
      </c>
      <c r="E439" s="1" t="str">
        <f t="shared" si="1"/>
        <v>Weekday</v>
      </c>
      <c r="F439" s="1" t="str">
        <f t="shared" si="2"/>
        <v>Feb</v>
      </c>
      <c r="G439" s="1" t="str">
        <f t="array" ref="G439">_xlfn.XLOOKUP(A439,Booking_data!$A$1:$A$6001,Booking_data!$D$1:$D$6001,"not found")</f>
        <v>M021</v>
      </c>
      <c r="H439" s="1" t="str">
        <f t="array" ref="H439">_xlfn.XLOOKUP(G439,Movies_data!$A$1:$A$41,Movies_data!$B$1:$B$41,"not found")</f>
        <v>Pathaan</v>
      </c>
      <c r="I439" s="1" t="str">
        <f t="array" ref="I439">_xlfn.XLOOKUP(G439,Movies_data!$A$1:$A$41,Movies_data!$D$1:$D$41,"not found")</f>
        <v>Action</v>
      </c>
      <c r="J439" s="1" t="str">
        <f t="array" ref="J439">_xlfn.XLOOKUP(G439,Movies_data!$A$1:$A$41,Movies_data!$C$1:$C$41,"not found")</f>
        <v>Hindi</v>
      </c>
      <c r="K439" s="1">
        <f t="array" ref="K439">_xlfn.XLOOKUP(G439,Movies_data!$A$1:$A$41,Movies_data!$H$1:$H$41,"Not Found")</f>
        <v>5.9</v>
      </c>
      <c r="L439" s="1" t="str">
        <f t="array" ref="L439">_xlfn.XLOOKUP(A439,Booking_data!$A$1:$A$6001,Booking_data!$E$1:$E$6001,"not Found")</f>
        <v>C131</v>
      </c>
      <c r="M439" s="1" t="str">
        <f t="array" ref="M439">_xlfn.XLOOKUP(L439,Cinemas_data!$A$1:$A$49,Cinemas_data!$I$1:$I$49,"not Found")</f>
        <v>#NAME?</v>
      </c>
      <c r="N439" s="1" t="str">
        <f t="array" ref="N439">_xlfn.XLOOKUP(L439,Cinemas_data!$A$1:$A$49,Cinemas_data!$C$1:$C$49,"not Found")</f>
        <v>Kolkata</v>
      </c>
      <c r="O439" s="1">
        <f t="array" ref="O439">_xlfn.XLOOKUP(A439,Booking_data!$A$1:$A$6001,Booking_data!$H$1:$H$6001,"not found")</f>
        <v>4</v>
      </c>
      <c r="P439" s="1">
        <f t="array" ref="P439">_xlfn.XLOOKUP(A439,Booking_data!$A$1:$A$6001,Booking_data!$I$1:$I$6001,"not Found")</f>
        <v>240</v>
      </c>
      <c r="Q439" s="1">
        <f t="shared" si="3"/>
        <v>960</v>
      </c>
      <c r="R439" s="1" t="str">
        <f t="array" ref="R439">_xlfn.XLOOKUP(A439,Booking_data!$A$1:$A$6001,Booking_data!$L$1:$L$6001,"Not Found")</f>
        <v>UPI</v>
      </c>
      <c r="S439" s="1">
        <f t="array" ref="S439">_xlfn.XLOOKUP(A439,Booking_data!$A$1:$A$6001,Booking_data!$N$1:$N$6001,"not Found")</f>
        <v>44</v>
      </c>
      <c r="T439" s="1" t="str">
        <f t="array" ref="T439">_xlfn.XLOOKUP(A439,Booking_data!$A$1:$A$6001,Booking_data!$O$1:$O$6001,"Not Found")</f>
        <v>Male</v>
      </c>
      <c r="U439" s="1" t="str">
        <f t="shared" si="4"/>
        <v>Middle Age</v>
      </c>
      <c r="V439" s="1" t="str">
        <f t="shared" si="5"/>
        <v>Medium Booking</v>
      </c>
    </row>
    <row r="440" ht="15.75" customHeight="1">
      <c r="A440" s="1" t="s">
        <v>754</v>
      </c>
      <c r="B440" s="6">
        <v>46203.0</v>
      </c>
      <c r="C440" s="6">
        <v>46208.0</v>
      </c>
      <c r="D440" s="7">
        <v>0.7708333333333334</v>
      </c>
      <c r="E440" s="1" t="str">
        <f t="shared" si="1"/>
        <v>Weekday</v>
      </c>
      <c r="F440" s="1" t="str">
        <f t="shared" si="2"/>
        <v>Jun</v>
      </c>
      <c r="G440" s="1" t="str">
        <f t="array" ref="G440">_xlfn.XLOOKUP(A440,Booking_data!$A$1:$A$6001,Booking_data!$D$1:$D$6001,"not found")</f>
        <v>M003</v>
      </c>
      <c r="H440" s="1" t="str">
        <f t="array" ref="H440">_xlfn.XLOOKUP(G440,Movies_data!$A$1:$A$41,Movies_data!$B$1:$B$41,"not found")</f>
        <v>Vikram</v>
      </c>
      <c r="I440" s="1" t="str">
        <f t="array" ref="I440">_xlfn.XLOOKUP(G440,Movies_data!$A$1:$A$41,Movies_data!$D$1:$D$41,"not found")</f>
        <v>Action</v>
      </c>
      <c r="J440" s="1" t="str">
        <f t="array" ref="J440">_xlfn.XLOOKUP(G440,Movies_data!$A$1:$A$41,Movies_data!$C$1:$C$41,"not found")</f>
        <v>Tamil</v>
      </c>
      <c r="K440" s="1">
        <f t="array" ref="K440">_xlfn.XLOOKUP(G440,Movies_data!$A$1:$A$41,Movies_data!$H$1:$H$41,"Not Found")</f>
        <v>8.3</v>
      </c>
      <c r="L440" s="1" t="str">
        <f t="array" ref="L440">_xlfn.XLOOKUP(A440,Booking_data!$A$1:$A$6001,Booking_data!$E$1:$E$6001,"not Found")</f>
        <v>C111</v>
      </c>
      <c r="M440" s="1" t="str">
        <f t="array" ref="M440">_xlfn.XLOOKUP(L440,Cinemas_data!$A$1:$A$49,Cinemas_data!$I$1:$I$49,"not Found")</f>
        <v>#NAME?</v>
      </c>
      <c r="N440" s="1" t="str">
        <f t="array" ref="N440">_xlfn.XLOOKUP(L440,Cinemas_data!$A$1:$A$49,Cinemas_data!$C$1:$C$49,"not Found")</f>
        <v>Delhi</v>
      </c>
      <c r="O440" s="1">
        <f t="array" ref="O440">_xlfn.XLOOKUP(A440,Booking_data!$A$1:$A$6001,Booking_data!$H$1:$H$6001,"not found")</f>
        <v>2</v>
      </c>
      <c r="P440" s="1">
        <f t="array" ref="P440">_xlfn.XLOOKUP(A440,Booking_data!$A$1:$A$6001,Booking_data!$I$1:$I$6001,"not Found")</f>
        <v>180</v>
      </c>
      <c r="Q440" s="1">
        <f t="shared" si="3"/>
        <v>360</v>
      </c>
      <c r="R440" s="1" t="str">
        <f t="array" ref="R440">_xlfn.XLOOKUP(A440,Booking_data!$A$1:$A$6001,Booking_data!$L$1:$L$6001,"Not Found")</f>
        <v>UPI</v>
      </c>
      <c r="S440" s="1">
        <f t="array" ref="S440">_xlfn.XLOOKUP(A440,Booking_data!$A$1:$A$6001,Booking_data!$N$1:$N$6001,"not Found")</f>
        <v>35</v>
      </c>
      <c r="T440" s="1" t="str">
        <f t="array" ref="T440">_xlfn.XLOOKUP(A440,Booking_data!$A$1:$A$6001,Booking_data!$O$1:$O$6001,"Not Found")</f>
        <v>Other</v>
      </c>
      <c r="U440" s="1" t="str">
        <f t="shared" si="4"/>
        <v>Middle Age</v>
      </c>
      <c r="V440" s="1" t="str">
        <f t="shared" si="5"/>
        <v>Low Booking</v>
      </c>
    </row>
    <row r="441" ht="15.75" customHeight="1">
      <c r="A441" s="1" t="s">
        <v>755</v>
      </c>
      <c r="B441" s="6">
        <v>46085.0</v>
      </c>
      <c r="C441" s="6">
        <v>46092.0</v>
      </c>
      <c r="D441" s="7">
        <v>0.3958333333333333</v>
      </c>
      <c r="E441" s="1" t="str">
        <f t="shared" si="1"/>
        <v>Weekday</v>
      </c>
      <c r="F441" s="1" t="str">
        <f t="shared" si="2"/>
        <v>Mar</v>
      </c>
      <c r="G441" s="1" t="str">
        <f t="array" ref="G441">_xlfn.XLOOKUP(A441,Booking_data!$A$1:$A$6001,Booking_data!$D$1:$D$6001,"not found")</f>
        <v>M022</v>
      </c>
      <c r="H441" s="1" t="str">
        <f t="array" ref="H441">_xlfn.XLOOKUP(G441,Movies_data!$A$1:$A$41,Movies_data!$B$1:$B$41,"not found")</f>
        <v>12th Fail</v>
      </c>
      <c r="I441" s="1" t="str">
        <f t="array" ref="I441">_xlfn.XLOOKUP(G441,Movies_data!$A$1:$A$41,Movies_data!$D$1:$D$41,"not found")</f>
        <v>Drama</v>
      </c>
      <c r="J441" s="1" t="str">
        <f t="array" ref="J441">_xlfn.XLOOKUP(G441,Movies_data!$A$1:$A$41,Movies_data!$C$1:$C$41,"not found")</f>
        <v>Hindi</v>
      </c>
      <c r="K441" s="1">
        <f t="array" ref="K441">_xlfn.XLOOKUP(G441,Movies_data!$A$1:$A$41,Movies_data!$H$1:$H$41,"Not Found")</f>
        <v>9</v>
      </c>
      <c r="L441" s="1" t="str">
        <f t="array" ref="L441">_xlfn.XLOOKUP(A441,Booking_data!$A$1:$A$6001,Booking_data!$E$1:$E$6001,"not Found")</f>
        <v>C151</v>
      </c>
      <c r="M441" s="1" t="str">
        <f t="array" ref="M441">_xlfn.XLOOKUP(L441,Cinemas_data!$A$1:$A$49,Cinemas_data!$I$1:$I$49,"not Found")</f>
        <v>#NAME?</v>
      </c>
      <c r="N441" s="1" t="str">
        <f t="array" ref="N441">_xlfn.XLOOKUP(L441,Cinemas_data!$A$1:$A$49,Cinemas_data!$C$1:$C$49,"not Found")</f>
        <v>Kochi</v>
      </c>
      <c r="O441" s="1">
        <f t="array" ref="O441">_xlfn.XLOOKUP(A441,Booking_data!$A$1:$A$6001,Booking_data!$H$1:$H$6001,"not found")</f>
        <v>4</v>
      </c>
      <c r="P441" s="1">
        <f t="array" ref="P441">_xlfn.XLOOKUP(A441,Booking_data!$A$1:$A$6001,Booking_data!$I$1:$I$6001,"not Found")</f>
        <v>280</v>
      </c>
      <c r="Q441" s="1">
        <f t="shared" si="3"/>
        <v>1120</v>
      </c>
      <c r="R441" s="1" t="str">
        <f t="array" ref="R441">_xlfn.XLOOKUP(A441,Booking_data!$A$1:$A$6001,Booking_data!$L$1:$L$6001,"Not Found")</f>
        <v>Wallet</v>
      </c>
      <c r="S441" s="1">
        <f t="array" ref="S441">_xlfn.XLOOKUP(A441,Booking_data!$A$1:$A$6001,Booking_data!$N$1:$N$6001,"not Found")</f>
        <v>57</v>
      </c>
      <c r="T441" s="1" t="str">
        <f t="array" ref="T441">_xlfn.XLOOKUP(A441,Booking_data!$A$1:$A$6001,Booking_data!$O$1:$O$6001,"Not Found")</f>
        <v>Male</v>
      </c>
      <c r="U441" s="1" t="str">
        <f t="shared" si="4"/>
        <v>Above 45</v>
      </c>
      <c r="V441" s="1" t="str">
        <f t="shared" si="5"/>
        <v>Medium Booking</v>
      </c>
    </row>
    <row r="442" ht="15.75" customHeight="1">
      <c r="A442" s="1" t="s">
        <v>756</v>
      </c>
      <c r="B442" s="6">
        <v>46139.0</v>
      </c>
      <c r="C442" s="6">
        <v>46146.0</v>
      </c>
      <c r="D442" s="7">
        <v>0.3958333333333333</v>
      </c>
      <c r="E442" s="1" t="str">
        <f t="shared" si="1"/>
        <v>Weekday</v>
      </c>
      <c r="F442" s="1" t="str">
        <f t="shared" si="2"/>
        <v>Apr</v>
      </c>
      <c r="G442" s="1" t="str">
        <f t="array" ref="G442">_xlfn.XLOOKUP(A442,Booking_data!$A$1:$A$6001,Booking_data!$D$1:$D$6001,"not found")</f>
        <v>M019</v>
      </c>
      <c r="H442" s="1" t="str">
        <f t="array" ref="H442">_xlfn.XLOOKUP(G442,Movies_data!$A$1:$A$41,Movies_data!$B$1:$B$41,"not found")</f>
        <v>Animal</v>
      </c>
      <c r="I442" s="1" t="str">
        <f t="array" ref="I442">_xlfn.XLOOKUP(G442,Movies_data!$A$1:$A$41,Movies_data!$D$1:$D$41,"not found")</f>
        <v>Drama</v>
      </c>
      <c r="J442" s="1" t="str">
        <f t="array" ref="J442">_xlfn.XLOOKUP(G442,Movies_data!$A$1:$A$41,Movies_data!$C$1:$C$41,"not found")</f>
        <v>Hindi</v>
      </c>
      <c r="K442" s="1">
        <f t="array" ref="K442">_xlfn.XLOOKUP(G442,Movies_data!$A$1:$A$41,Movies_data!$H$1:$H$41,"Not Found")</f>
        <v>6.1</v>
      </c>
      <c r="L442" s="1" t="str">
        <f t="array" ref="L442">_xlfn.XLOOKUP(A442,Booking_data!$A$1:$A$6001,Booking_data!$E$1:$E$6001,"not Found")</f>
        <v>C081</v>
      </c>
      <c r="M442" s="1" t="str">
        <f t="array" ref="M442">_xlfn.XLOOKUP(L442,Cinemas_data!$A$1:$A$49,Cinemas_data!$I$1:$I$49,"not Found")</f>
        <v>#NAME?</v>
      </c>
      <c r="N442" s="1" t="str">
        <f t="array" ref="N442">_xlfn.XLOOKUP(L442,Cinemas_data!$A$1:$A$49,Cinemas_data!$C$1:$C$49,"not Found")</f>
        <v>Vijayawada</v>
      </c>
      <c r="O442" s="1">
        <f t="array" ref="O442">_xlfn.XLOOKUP(A442,Booking_data!$A$1:$A$6001,Booking_data!$H$1:$H$6001,"not found")</f>
        <v>2</v>
      </c>
      <c r="P442" s="1">
        <f t="array" ref="P442">_xlfn.XLOOKUP(A442,Booking_data!$A$1:$A$6001,Booking_data!$I$1:$I$6001,"not Found")</f>
        <v>280</v>
      </c>
      <c r="Q442" s="1">
        <f t="shared" si="3"/>
        <v>560</v>
      </c>
      <c r="R442" s="1" t="str">
        <f t="array" ref="R442">_xlfn.XLOOKUP(A442,Booking_data!$A$1:$A$6001,Booking_data!$L$1:$L$6001,"Not Found")</f>
        <v>Debit Card</v>
      </c>
      <c r="S442" s="1">
        <f t="array" ref="S442">_xlfn.XLOOKUP(A442,Booking_data!$A$1:$A$6001,Booking_data!$N$1:$N$6001,"not Found")</f>
        <v>28</v>
      </c>
      <c r="T442" s="1" t="str">
        <f t="array" ref="T442">_xlfn.XLOOKUP(A442,Booking_data!$A$1:$A$6001,Booking_data!$O$1:$O$6001,"Not Found")</f>
        <v>Other</v>
      </c>
      <c r="U442" s="1" t="str">
        <f t="shared" si="4"/>
        <v>Youngster</v>
      </c>
      <c r="V442" s="1" t="str">
        <f t="shared" si="5"/>
        <v>Low Booking</v>
      </c>
    </row>
    <row r="443" ht="15.75" customHeight="1">
      <c r="A443" s="1" t="s">
        <v>757</v>
      </c>
      <c r="B443" s="6">
        <v>46038.0</v>
      </c>
      <c r="C443" s="6">
        <v>46045.0</v>
      </c>
      <c r="D443" s="7">
        <v>0.6458333333333334</v>
      </c>
      <c r="E443" s="1" t="str">
        <f t="shared" si="1"/>
        <v>Weekday</v>
      </c>
      <c r="F443" s="1" t="str">
        <f t="shared" si="2"/>
        <v>Jan</v>
      </c>
      <c r="G443" s="1" t="str">
        <f t="array" ref="G443">_xlfn.XLOOKUP(A443,Booking_data!$A$1:$A$6001,Booking_data!$D$1:$D$6001,"not found")</f>
        <v>M019</v>
      </c>
      <c r="H443" s="1" t="str">
        <f t="array" ref="H443">_xlfn.XLOOKUP(G443,Movies_data!$A$1:$A$41,Movies_data!$B$1:$B$41,"not found")</f>
        <v>Animal</v>
      </c>
      <c r="I443" s="1" t="str">
        <f t="array" ref="I443">_xlfn.XLOOKUP(G443,Movies_data!$A$1:$A$41,Movies_data!$D$1:$D$41,"not found")</f>
        <v>Drama</v>
      </c>
      <c r="J443" s="1" t="str">
        <f t="array" ref="J443">_xlfn.XLOOKUP(G443,Movies_data!$A$1:$A$41,Movies_data!$C$1:$C$41,"not found")</f>
        <v>Hindi</v>
      </c>
      <c r="K443" s="1">
        <f t="array" ref="K443">_xlfn.XLOOKUP(G443,Movies_data!$A$1:$A$41,Movies_data!$H$1:$H$41,"Not Found")</f>
        <v>6.1</v>
      </c>
      <c r="L443" s="1" t="str">
        <f t="array" ref="L443">_xlfn.XLOOKUP(A443,Booking_data!$A$1:$A$6001,Booking_data!$E$1:$E$6001,"not Found")</f>
        <v>C131</v>
      </c>
      <c r="M443" s="1" t="str">
        <f t="array" ref="M443">_xlfn.XLOOKUP(L443,Cinemas_data!$A$1:$A$49,Cinemas_data!$I$1:$I$49,"not Found")</f>
        <v>#NAME?</v>
      </c>
      <c r="N443" s="1" t="str">
        <f t="array" ref="N443">_xlfn.XLOOKUP(L443,Cinemas_data!$A$1:$A$49,Cinemas_data!$C$1:$C$49,"not Found")</f>
        <v>Kolkata</v>
      </c>
      <c r="O443" s="1">
        <f t="array" ref="O443">_xlfn.XLOOKUP(A443,Booking_data!$A$1:$A$6001,Booking_data!$H$1:$H$6001,"not found")</f>
        <v>3</v>
      </c>
      <c r="P443" s="1">
        <f t="array" ref="P443">_xlfn.XLOOKUP(A443,Booking_data!$A$1:$A$6001,Booking_data!$I$1:$I$6001,"not Found")</f>
        <v>160</v>
      </c>
      <c r="Q443" s="1">
        <f t="shared" si="3"/>
        <v>480</v>
      </c>
      <c r="R443" s="1" t="str">
        <f t="array" ref="R443">_xlfn.XLOOKUP(A443,Booking_data!$A$1:$A$6001,Booking_data!$L$1:$L$6001,"Not Found")</f>
        <v>UPI</v>
      </c>
      <c r="S443" s="1">
        <f t="array" ref="S443">_xlfn.XLOOKUP(A443,Booking_data!$A$1:$A$6001,Booking_data!$N$1:$N$6001,"not Found")</f>
        <v>19</v>
      </c>
      <c r="T443" s="1" t="str">
        <f t="array" ref="T443">_xlfn.XLOOKUP(A443,Booking_data!$A$1:$A$6001,Booking_data!$O$1:$O$6001,"Not Found")</f>
        <v>Male</v>
      </c>
      <c r="U443" s="1" t="str">
        <f t="shared" si="4"/>
        <v>Youngster</v>
      </c>
      <c r="V443" s="1" t="str">
        <f t="shared" si="5"/>
        <v>Medium Booking</v>
      </c>
    </row>
    <row r="444" ht="15.75" customHeight="1">
      <c r="A444" s="1" t="s">
        <v>758</v>
      </c>
      <c r="B444" s="6">
        <v>46094.0</v>
      </c>
      <c r="C444" s="6">
        <v>46098.0</v>
      </c>
      <c r="D444" s="7">
        <v>0.8854166666666666</v>
      </c>
      <c r="E444" s="1" t="str">
        <f t="shared" si="1"/>
        <v>Weekday</v>
      </c>
      <c r="F444" s="1" t="str">
        <f t="shared" si="2"/>
        <v>Mar</v>
      </c>
      <c r="G444" s="1" t="str">
        <f t="array" ref="G444">_xlfn.XLOOKUP(A444,Booking_data!$A$1:$A$6001,Booking_data!$D$1:$D$6001,"not found")</f>
        <v>M004</v>
      </c>
      <c r="H444" s="1" t="str">
        <f t="array" ref="H444">_xlfn.XLOOKUP(G444,Movies_data!$A$1:$A$41,Movies_data!$B$1:$B$41,"not found")</f>
        <v>Ponniyin Selvan I</v>
      </c>
      <c r="I444" s="1" t="str">
        <f t="array" ref="I444">_xlfn.XLOOKUP(G444,Movies_data!$A$1:$A$41,Movies_data!$D$1:$D$41,"not found")</f>
        <v>Drama</v>
      </c>
      <c r="J444" s="1" t="str">
        <f t="array" ref="J444">_xlfn.XLOOKUP(G444,Movies_data!$A$1:$A$41,Movies_data!$C$1:$C$41,"not found")</f>
        <v>Tamil</v>
      </c>
      <c r="K444" s="1">
        <f t="array" ref="K444">_xlfn.XLOOKUP(G444,Movies_data!$A$1:$A$41,Movies_data!$H$1:$H$41,"Not Found")</f>
        <v>7.6</v>
      </c>
      <c r="L444" s="1" t="str">
        <f t="array" ref="L444">_xlfn.XLOOKUP(A444,Booking_data!$A$1:$A$6001,Booking_data!$E$1:$E$6001,"not Found")</f>
        <v>C063</v>
      </c>
      <c r="M444" s="1" t="str">
        <f t="array" ref="M444">_xlfn.XLOOKUP(L444,Cinemas_data!$A$1:$A$49,Cinemas_data!$I$1:$I$49,"not Found")</f>
        <v>#NAME?</v>
      </c>
      <c r="N444" s="1" t="str">
        <f t="array" ref="N444">_xlfn.XLOOKUP(L444,Cinemas_data!$A$1:$A$49,Cinemas_data!$C$1:$C$49,"not Found")</f>
        <v>Mysuru</v>
      </c>
      <c r="O444" s="1">
        <f t="array" ref="O444">_xlfn.XLOOKUP(A444,Booking_data!$A$1:$A$6001,Booking_data!$H$1:$H$6001,"not found")</f>
        <v>5</v>
      </c>
      <c r="P444" s="1">
        <f t="array" ref="P444">_xlfn.XLOOKUP(A444,Booking_data!$A$1:$A$6001,Booking_data!$I$1:$I$6001,"not Found")</f>
        <v>240</v>
      </c>
      <c r="Q444" s="1">
        <f t="shared" si="3"/>
        <v>1200</v>
      </c>
      <c r="R444" s="1" t="str">
        <f t="array" ref="R444">_xlfn.XLOOKUP(A444,Booking_data!$A$1:$A$6001,Booking_data!$L$1:$L$6001,"Not Found")</f>
        <v>Net Banking</v>
      </c>
      <c r="S444" s="1">
        <f t="array" ref="S444">_xlfn.XLOOKUP(A444,Booking_data!$A$1:$A$6001,Booking_data!$N$1:$N$6001,"not Found")</f>
        <v>29</v>
      </c>
      <c r="T444" s="1" t="str">
        <f t="array" ref="T444">_xlfn.XLOOKUP(A444,Booking_data!$A$1:$A$6001,Booking_data!$O$1:$O$6001,"Not Found")</f>
        <v>Female</v>
      </c>
      <c r="U444" s="1" t="str">
        <f t="shared" si="4"/>
        <v>Youngster</v>
      </c>
      <c r="V444" s="1" t="str">
        <f t="shared" si="5"/>
        <v>High Booking</v>
      </c>
    </row>
    <row r="445" ht="15.75" customHeight="1">
      <c r="A445" s="1" t="s">
        <v>759</v>
      </c>
      <c r="B445" s="6">
        <v>46089.0</v>
      </c>
      <c r="C445" s="6">
        <v>46092.0</v>
      </c>
      <c r="D445" s="7">
        <v>0.7708333333333334</v>
      </c>
      <c r="E445" s="1" t="str">
        <f t="shared" si="1"/>
        <v>Weekend</v>
      </c>
      <c r="F445" s="1" t="str">
        <f t="shared" si="2"/>
        <v>Mar</v>
      </c>
      <c r="G445" s="1" t="str">
        <f t="array" ref="G445">_xlfn.XLOOKUP(A445,Booking_data!$A$1:$A$6001,Booking_data!$D$1:$D$6001,"not found")</f>
        <v>M015</v>
      </c>
      <c r="H445" s="1" t="str">
        <f t="array" ref="H445">_xlfn.XLOOKUP(G445,Movies_data!$A$1:$A$41,Movies_data!$B$1:$B$41,"not found")</f>
        <v>Kalki 2898 AD</v>
      </c>
      <c r="I445" s="1" t="str">
        <f t="array" ref="I445">_xlfn.XLOOKUP(G445,Movies_data!$A$1:$A$41,Movies_data!$D$1:$D$41,"not found")</f>
        <v>Sci-Fi</v>
      </c>
      <c r="J445" s="1" t="str">
        <f t="array" ref="J445">_xlfn.XLOOKUP(G445,Movies_data!$A$1:$A$41,Movies_data!$C$1:$C$41,"not found")</f>
        <v>Telugu</v>
      </c>
      <c r="K445" s="1">
        <f t="array" ref="K445">_xlfn.XLOOKUP(G445,Movies_data!$A$1:$A$41,Movies_data!$H$1:$H$41,"Not Found")</f>
        <v>7</v>
      </c>
      <c r="L445" s="1" t="str">
        <f t="array" ref="L445">_xlfn.XLOOKUP(A445,Booking_data!$A$1:$A$6001,Booking_data!$E$1:$E$6001,"not Found")</f>
        <v>C121</v>
      </c>
      <c r="M445" s="1" t="str">
        <f t="array" ref="M445">_xlfn.XLOOKUP(L445,Cinemas_data!$A$1:$A$49,Cinemas_data!$I$1:$I$49,"not Found")</f>
        <v>#NAME?</v>
      </c>
      <c r="N445" s="1" t="str">
        <f t="array" ref="N445">_xlfn.XLOOKUP(L445,Cinemas_data!$A$1:$A$49,Cinemas_data!$C$1:$C$49,"not Found")</f>
        <v>Noida</v>
      </c>
      <c r="O445" s="1">
        <f t="array" ref="O445">_xlfn.XLOOKUP(A445,Booking_data!$A$1:$A$6001,Booking_data!$H$1:$H$6001,"not found")</f>
        <v>2</v>
      </c>
      <c r="P445" s="1">
        <f t="array" ref="P445">_xlfn.XLOOKUP(A445,Booking_data!$A$1:$A$6001,Booking_data!$I$1:$I$6001,"not Found")</f>
        <v>240</v>
      </c>
      <c r="Q445" s="1">
        <f t="shared" si="3"/>
        <v>480</v>
      </c>
      <c r="R445" s="1" t="str">
        <f t="array" ref="R445">_xlfn.XLOOKUP(A445,Booking_data!$A$1:$A$6001,Booking_data!$L$1:$L$6001,"Not Found")</f>
        <v>Net Banking</v>
      </c>
      <c r="S445" s="1">
        <f t="array" ref="S445">_xlfn.XLOOKUP(A445,Booking_data!$A$1:$A$6001,Booking_data!$N$1:$N$6001,"not Found")</f>
        <v>27</v>
      </c>
      <c r="T445" s="1" t="str">
        <f t="array" ref="T445">_xlfn.XLOOKUP(A445,Booking_data!$A$1:$A$6001,Booking_data!$O$1:$O$6001,"Not Found")</f>
        <v>Female</v>
      </c>
      <c r="U445" s="1" t="str">
        <f t="shared" si="4"/>
        <v>Youngster</v>
      </c>
      <c r="V445" s="1" t="str">
        <f t="shared" si="5"/>
        <v>Low Booking</v>
      </c>
    </row>
    <row r="446" ht="15.75" customHeight="1">
      <c r="A446" s="1" t="s">
        <v>760</v>
      </c>
      <c r="B446" s="6">
        <v>46192.0</v>
      </c>
      <c r="C446" s="6">
        <v>46199.0</v>
      </c>
      <c r="D446" s="7">
        <v>0.3958333333333333</v>
      </c>
      <c r="E446" s="1" t="str">
        <f t="shared" si="1"/>
        <v>Weekday</v>
      </c>
      <c r="F446" s="1" t="str">
        <f t="shared" si="2"/>
        <v>Jun</v>
      </c>
      <c r="G446" s="1" t="str">
        <f t="array" ref="G446">_xlfn.XLOOKUP(A446,Booking_data!$A$1:$A$6001,Booking_data!$D$1:$D$6001,"not found")</f>
        <v>M027</v>
      </c>
      <c r="H446" s="1" t="str">
        <f t="array" ref="H446">_xlfn.XLOOKUP(G446,Movies_data!$A$1:$A$41,Movies_data!$B$1:$B$41,"not found")</f>
        <v>KGF Chapter 2</v>
      </c>
      <c r="I446" s="1" t="str">
        <f t="array" ref="I446">_xlfn.XLOOKUP(G446,Movies_data!$A$1:$A$41,Movies_data!$D$1:$D$41,"not found")</f>
        <v>Action</v>
      </c>
      <c r="J446" s="1" t="str">
        <f t="array" ref="J446">_xlfn.XLOOKUP(G446,Movies_data!$A$1:$A$41,Movies_data!$C$1:$C$41,"not found")</f>
        <v>Kannada</v>
      </c>
      <c r="K446" s="1">
        <f t="array" ref="K446">_xlfn.XLOOKUP(G446,Movies_data!$A$1:$A$41,Movies_data!$H$1:$H$41,"Not Found")</f>
        <v>8.3</v>
      </c>
      <c r="L446" s="1" t="str">
        <f t="array" ref="L446">_xlfn.XLOOKUP(A446,Booking_data!$A$1:$A$6001,Booking_data!$E$1:$E$6001,"not Found")</f>
        <v>C042</v>
      </c>
      <c r="M446" s="1" t="str">
        <f t="array" ref="M446">_xlfn.XLOOKUP(L446,Cinemas_data!$A$1:$A$49,Cinemas_data!$I$1:$I$49,"not Found")</f>
        <v>#NAME?</v>
      </c>
      <c r="N446" s="1" t="str">
        <f t="array" ref="N446">_xlfn.XLOOKUP(L446,Cinemas_data!$A$1:$A$49,Cinemas_data!$C$1:$C$49,"not Found")</f>
        <v>Salem</v>
      </c>
      <c r="O446" s="1">
        <f t="array" ref="O446">_xlfn.XLOOKUP(A446,Booking_data!$A$1:$A$6001,Booking_data!$H$1:$H$6001,"not found")</f>
        <v>3</v>
      </c>
      <c r="P446" s="1">
        <f t="array" ref="P446">_xlfn.XLOOKUP(A446,Booking_data!$A$1:$A$6001,Booking_data!$I$1:$I$6001,"not Found")</f>
        <v>280</v>
      </c>
      <c r="Q446" s="1">
        <f t="shared" si="3"/>
        <v>840</v>
      </c>
      <c r="R446" s="1" t="str">
        <f t="array" ref="R446">_xlfn.XLOOKUP(A446,Booking_data!$A$1:$A$6001,Booking_data!$L$1:$L$6001,"Not Found")</f>
        <v>Credit Card</v>
      </c>
      <c r="S446" s="1">
        <f t="array" ref="S446">_xlfn.XLOOKUP(A446,Booking_data!$A$1:$A$6001,Booking_data!$N$1:$N$6001,"not Found")</f>
        <v>34</v>
      </c>
      <c r="T446" s="1" t="str">
        <f t="array" ref="T446">_xlfn.XLOOKUP(A446,Booking_data!$A$1:$A$6001,Booking_data!$O$1:$O$6001,"Not Found")</f>
        <v>Female</v>
      </c>
      <c r="U446" s="1" t="str">
        <f t="shared" si="4"/>
        <v>Middle Age</v>
      </c>
      <c r="V446" s="1" t="str">
        <f t="shared" si="5"/>
        <v>Medium Booking</v>
      </c>
    </row>
    <row r="447" ht="15.75" customHeight="1">
      <c r="A447" s="1" t="s">
        <v>761</v>
      </c>
      <c r="B447" s="6">
        <v>46144.0</v>
      </c>
      <c r="C447" s="6">
        <v>46148.0</v>
      </c>
      <c r="D447" s="7">
        <v>0.8854166666666666</v>
      </c>
      <c r="E447" s="1" t="str">
        <f t="shared" si="1"/>
        <v>Weekend</v>
      </c>
      <c r="F447" s="1" t="str">
        <f t="shared" si="2"/>
        <v>May</v>
      </c>
      <c r="G447" s="1" t="str">
        <f t="array" ref="G447">_xlfn.XLOOKUP(A447,Booking_data!$A$1:$A$6001,Booking_data!$D$1:$D$6001,"not found")</f>
        <v>M014</v>
      </c>
      <c r="H447" s="1" t="str">
        <f t="array" ref="H447">_xlfn.XLOOKUP(G447,Movies_data!$A$1:$A$41,Movies_data!$B$1:$B$41,"not found")</f>
        <v>Hi Nanna</v>
      </c>
      <c r="I447" s="1" t="str">
        <f t="array" ref="I447">_xlfn.XLOOKUP(G447,Movies_data!$A$1:$A$41,Movies_data!$D$1:$D$41,"not found")</f>
        <v>Romance</v>
      </c>
      <c r="J447" s="1" t="str">
        <f t="array" ref="J447">_xlfn.XLOOKUP(G447,Movies_data!$A$1:$A$41,Movies_data!$C$1:$C$41,"not found")</f>
        <v>Telugu</v>
      </c>
      <c r="K447" s="1">
        <f t="array" ref="K447">_xlfn.XLOOKUP(G447,Movies_data!$A$1:$A$41,Movies_data!$H$1:$H$41,"Not Found")</f>
        <v>8</v>
      </c>
      <c r="L447" s="1" t="str">
        <f t="array" ref="L447">_xlfn.XLOOKUP(A447,Booking_data!$A$1:$A$6001,Booking_data!$E$1:$E$6001,"not Found")</f>
        <v>C122</v>
      </c>
      <c r="M447" s="1" t="str">
        <f t="array" ref="M447">_xlfn.XLOOKUP(L447,Cinemas_data!$A$1:$A$49,Cinemas_data!$I$1:$I$49,"not Found")</f>
        <v>#NAME?</v>
      </c>
      <c r="N447" s="1" t="str">
        <f t="array" ref="N447">_xlfn.XLOOKUP(L447,Cinemas_data!$A$1:$A$49,Cinemas_data!$C$1:$C$49,"not Found")</f>
        <v>Noida</v>
      </c>
      <c r="O447" s="1">
        <f t="array" ref="O447">_xlfn.XLOOKUP(A447,Booking_data!$A$1:$A$6001,Booking_data!$H$1:$H$6001,"not found")</f>
        <v>2</v>
      </c>
      <c r="P447" s="1">
        <f t="array" ref="P447">_xlfn.XLOOKUP(A447,Booking_data!$A$1:$A$6001,Booking_data!$I$1:$I$6001,"not Found")</f>
        <v>180</v>
      </c>
      <c r="Q447" s="1">
        <f t="shared" si="3"/>
        <v>360</v>
      </c>
      <c r="R447" s="1" t="str">
        <f t="array" ref="R447">_xlfn.XLOOKUP(A447,Booking_data!$A$1:$A$6001,Booking_data!$L$1:$L$6001,"Not Found")</f>
        <v>Net Banking</v>
      </c>
      <c r="S447" s="1">
        <f t="array" ref="S447">_xlfn.XLOOKUP(A447,Booking_data!$A$1:$A$6001,Booking_data!$N$1:$N$6001,"not Found")</f>
        <v>27</v>
      </c>
      <c r="T447" s="1" t="str">
        <f t="array" ref="T447">_xlfn.XLOOKUP(A447,Booking_data!$A$1:$A$6001,Booking_data!$O$1:$O$6001,"Not Found")</f>
        <v>Male</v>
      </c>
      <c r="U447" s="1" t="str">
        <f t="shared" si="4"/>
        <v>Youngster</v>
      </c>
      <c r="V447" s="1" t="str">
        <f t="shared" si="5"/>
        <v>Low Booking</v>
      </c>
    </row>
    <row r="448" ht="15.75" customHeight="1">
      <c r="A448" s="1" t="s">
        <v>762</v>
      </c>
      <c r="B448" s="6">
        <v>46137.0</v>
      </c>
      <c r="C448" s="6">
        <v>46143.0</v>
      </c>
      <c r="D448" s="7">
        <v>0.8854166666666666</v>
      </c>
      <c r="E448" s="1" t="str">
        <f t="shared" si="1"/>
        <v>Weekend</v>
      </c>
      <c r="F448" s="1" t="str">
        <f t="shared" si="2"/>
        <v>Apr</v>
      </c>
      <c r="G448" s="1" t="str">
        <f t="array" ref="G448">_xlfn.XLOOKUP(A448,Booking_data!$A$1:$A$6001,Booking_data!$D$1:$D$6001,"not found")</f>
        <v>M024</v>
      </c>
      <c r="H448" s="1" t="str">
        <f t="array" ref="H448">_xlfn.XLOOKUP(G448,Movies_data!$A$1:$A$41,Movies_data!$B$1:$B$41,"not found")</f>
        <v>Bhool Bhulaiyaa 2</v>
      </c>
      <c r="I448" s="1" t="str">
        <f t="array" ref="I448">_xlfn.XLOOKUP(G448,Movies_data!$A$1:$A$41,Movies_data!$D$1:$D$41,"not found")</f>
        <v>Comedy</v>
      </c>
      <c r="J448" s="1" t="str">
        <f t="array" ref="J448">_xlfn.XLOOKUP(G448,Movies_data!$A$1:$A$41,Movies_data!$C$1:$C$41,"not found")</f>
        <v>Hindi</v>
      </c>
      <c r="K448" s="1">
        <f t="array" ref="K448">_xlfn.XLOOKUP(G448,Movies_data!$A$1:$A$41,Movies_data!$H$1:$H$41,"Not Found")</f>
        <v>5.9</v>
      </c>
      <c r="L448" s="1" t="str">
        <f t="array" ref="L448">_xlfn.XLOOKUP(A448,Booking_data!$A$1:$A$6001,Booking_data!$E$1:$E$6001,"not Found")</f>
        <v>C121</v>
      </c>
      <c r="M448" s="1" t="str">
        <f t="array" ref="M448">_xlfn.XLOOKUP(L448,Cinemas_data!$A$1:$A$49,Cinemas_data!$I$1:$I$49,"not Found")</f>
        <v>#NAME?</v>
      </c>
      <c r="N448" s="1" t="str">
        <f t="array" ref="N448">_xlfn.XLOOKUP(L448,Cinemas_data!$A$1:$A$49,Cinemas_data!$C$1:$C$49,"not Found")</f>
        <v>Noida</v>
      </c>
      <c r="O448" s="1">
        <f t="array" ref="O448">_xlfn.XLOOKUP(A448,Booking_data!$A$1:$A$6001,Booking_data!$H$1:$H$6001,"not found")</f>
        <v>1</v>
      </c>
      <c r="P448" s="1">
        <f t="array" ref="P448">_xlfn.XLOOKUP(A448,Booking_data!$A$1:$A$6001,Booking_data!$I$1:$I$6001,"not Found")</f>
        <v>240</v>
      </c>
      <c r="Q448" s="1">
        <f t="shared" si="3"/>
        <v>240</v>
      </c>
      <c r="R448" s="1" t="str">
        <f t="array" ref="R448">_xlfn.XLOOKUP(A448,Booking_data!$A$1:$A$6001,Booking_data!$L$1:$L$6001,"Not Found")</f>
        <v>Debit Card</v>
      </c>
      <c r="S448" s="1">
        <f t="array" ref="S448">_xlfn.XLOOKUP(A448,Booking_data!$A$1:$A$6001,Booking_data!$N$1:$N$6001,"not Found")</f>
        <v>45</v>
      </c>
      <c r="T448" s="1" t="str">
        <f t="array" ref="T448">_xlfn.XLOOKUP(A448,Booking_data!$A$1:$A$6001,Booking_data!$O$1:$O$6001,"Not Found")</f>
        <v>Female</v>
      </c>
      <c r="U448" s="1" t="str">
        <f t="shared" si="4"/>
        <v>Above 45</v>
      </c>
      <c r="V448" s="1" t="str">
        <f t="shared" si="5"/>
        <v>Low Booking</v>
      </c>
    </row>
    <row r="449" ht="15.75" customHeight="1">
      <c r="A449" s="1" t="s">
        <v>763</v>
      </c>
      <c r="B449" s="6">
        <v>46091.0</v>
      </c>
      <c r="C449" s="6">
        <v>46092.0</v>
      </c>
      <c r="D449" s="7">
        <v>0.53125</v>
      </c>
      <c r="E449" s="1" t="str">
        <f t="shared" si="1"/>
        <v>Weekday</v>
      </c>
      <c r="F449" s="1" t="str">
        <f t="shared" si="2"/>
        <v>Mar</v>
      </c>
      <c r="G449" s="1" t="str">
        <f t="array" ref="G449">_xlfn.XLOOKUP(A449,Booking_data!$A$1:$A$6001,Booking_data!$D$1:$D$6001,"not found")</f>
        <v>M007</v>
      </c>
      <c r="H449" s="1" t="str">
        <f t="array" ref="H449">_xlfn.XLOOKUP(G449,Movies_data!$A$1:$A$41,Movies_data!$B$1:$B$41,"not found")</f>
        <v>Good Night</v>
      </c>
      <c r="I449" s="1" t="str">
        <f t="array" ref="I449">_xlfn.XLOOKUP(G449,Movies_data!$A$1:$A$41,Movies_data!$D$1:$D$41,"not found")</f>
        <v>Comedy</v>
      </c>
      <c r="J449" s="1" t="str">
        <f t="array" ref="J449">_xlfn.XLOOKUP(G449,Movies_data!$A$1:$A$41,Movies_data!$C$1:$C$41,"not found")</f>
        <v>Tamil</v>
      </c>
      <c r="K449" s="1">
        <f t="array" ref="K449">_xlfn.XLOOKUP(G449,Movies_data!$A$1:$A$41,Movies_data!$H$1:$H$41,"Not Found")</f>
        <v>8</v>
      </c>
      <c r="L449" s="1" t="str">
        <f t="array" ref="L449">_xlfn.XLOOKUP(A449,Booking_data!$A$1:$A$6001,Booking_data!$E$1:$E$6001,"not Found")</f>
        <v>C132</v>
      </c>
      <c r="M449" s="1" t="str">
        <f t="array" ref="M449">_xlfn.XLOOKUP(L449,Cinemas_data!$A$1:$A$49,Cinemas_data!$I$1:$I$49,"not Found")</f>
        <v>#NAME?</v>
      </c>
      <c r="N449" s="1" t="str">
        <f t="array" ref="N449">_xlfn.XLOOKUP(L449,Cinemas_data!$A$1:$A$49,Cinemas_data!$C$1:$C$49,"not Found")</f>
        <v>Kolkata</v>
      </c>
      <c r="O449" s="1">
        <f t="array" ref="O449">_xlfn.XLOOKUP(A449,Booking_data!$A$1:$A$6001,Booking_data!$H$1:$H$6001,"not found")</f>
        <v>3</v>
      </c>
      <c r="P449" s="1">
        <f t="array" ref="P449">_xlfn.XLOOKUP(A449,Booking_data!$A$1:$A$6001,Booking_data!$I$1:$I$6001,"not Found")</f>
        <v>260</v>
      </c>
      <c r="Q449" s="1">
        <f t="shared" si="3"/>
        <v>780</v>
      </c>
      <c r="R449" s="1" t="str">
        <f t="array" ref="R449">_xlfn.XLOOKUP(A449,Booking_data!$A$1:$A$6001,Booking_data!$L$1:$L$6001,"Not Found")</f>
        <v>Debit Card</v>
      </c>
      <c r="S449" s="1">
        <f t="array" ref="S449">_xlfn.XLOOKUP(A449,Booking_data!$A$1:$A$6001,Booking_data!$N$1:$N$6001,"not Found")</f>
        <v>55</v>
      </c>
      <c r="T449" s="1" t="str">
        <f t="array" ref="T449">_xlfn.XLOOKUP(A449,Booking_data!$A$1:$A$6001,Booking_data!$O$1:$O$6001,"Not Found")</f>
        <v>Other</v>
      </c>
      <c r="U449" s="1" t="str">
        <f t="shared" si="4"/>
        <v>Above 45</v>
      </c>
      <c r="V449" s="1" t="str">
        <f t="shared" si="5"/>
        <v>Medium Booking</v>
      </c>
    </row>
    <row r="450" ht="15.75" customHeight="1">
      <c r="A450" s="1" t="s">
        <v>764</v>
      </c>
      <c r="B450" s="6">
        <v>46103.0</v>
      </c>
      <c r="C450" s="6">
        <v>46103.0</v>
      </c>
      <c r="D450" s="7">
        <v>0.53125</v>
      </c>
      <c r="E450" s="1" t="str">
        <f t="shared" si="1"/>
        <v>Weekend</v>
      </c>
      <c r="F450" s="1" t="str">
        <f t="shared" si="2"/>
        <v>Mar</v>
      </c>
      <c r="G450" s="1" t="str">
        <f t="array" ref="G450">_xlfn.XLOOKUP(A450,Booking_data!$A$1:$A$6001,Booking_data!$D$1:$D$6001,"not found")</f>
        <v>M024</v>
      </c>
      <c r="H450" s="1" t="str">
        <f t="array" ref="H450">_xlfn.XLOOKUP(G450,Movies_data!$A$1:$A$41,Movies_data!$B$1:$B$41,"not found")</f>
        <v>Bhool Bhulaiyaa 2</v>
      </c>
      <c r="I450" s="1" t="str">
        <f t="array" ref="I450">_xlfn.XLOOKUP(G450,Movies_data!$A$1:$A$41,Movies_data!$D$1:$D$41,"not found")</f>
        <v>Comedy</v>
      </c>
      <c r="J450" s="1" t="str">
        <f t="array" ref="J450">_xlfn.XLOOKUP(G450,Movies_data!$A$1:$A$41,Movies_data!$C$1:$C$41,"not found")</f>
        <v>Hindi</v>
      </c>
      <c r="K450" s="1">
        <f t="array" ref="K450">_xlfn.XLOOKUP(G450,Movies_data!$A$1:$A$41,Movies_data!$H$1:$H$41,"Not Found")</f>
        <v>5.9</v>
      </c>
      <c r="L450" s="1" t="str">
        <f t="array" ref="L450">_xlfn.XLOOKUP(A450,Booking_data!$A$1:$A$6001,Booking_data!$E$1:$E$6001,"not Found")</f>
        <v>C022</v>
      </c>
      <c r="M450" s="1" t="str">
        <f t="array" ref="M450">_xlfn.XLOOKUP(L450,Cinemas_data!$A$1:$A$49,Cinemas_data!$I$1:$I$49,"not Found")</f>
        <v>#NAME?</v>
      </c>
      <c r="N450" s="1" t="str">
        <f t="array" ref="N450">_xlfn.XLOOKUP(L450,Cinemas_data!$A$1:$A$49,Cinemas_data!$C$1:$C$49,"not Found")</f>
        <v>Coimbatore</v>
      </c>
      <c r="O450" s="1">
        <f t="array" ref="O450">_xlfn.XLOOKUP(A450,Booking_data!$A$1:$A$6001,Booking_data!$H$1:$H$6001,"not found")</f>
        <v>2</v>
      </c>
      <c r="P450" s="1">
        <f t="array" ref="P450">_xlfn.XLOOKUP(A450,Booking_data!$A$1:$A$6001,Booking_data!$I$1:$I$6001,"not Found")</f>
        <v>200</v>
      </c>
      <c r="Q450" s="1">
        <f t="shared" si="3"/>
        <v>400</v>
      </c>
      <c r="R450" s="1" t="str">
        <f t="array" ref="R450">_xlfn.XLOOKUP(A450,Booking_data!$A$1:$A$6001,Booking_data!$L$1:$L$6001,"Not Found")</f>
        <v>Debit Card</v>
      </c>
      <c r="S450" s="1">
        <f t="array" ref="S450">_xlfn.XLOOKUP(A450,Booking_data!$A$1:$A$6001,Booking_data!$N$1:$N$6001,"not Found")</f>
        <v>40</v>
      </c>
      <c r="T450" s="1" t="str">
        <f t="array" ref="T450">_xlfn.XLOOKUP(A450,Booking_data!$A$1:$A$6001,Booking_data!$O$1:$O$6001,"Not Found")</f>
        <v>Male</v>
      </c>
      <c r="U450" s="1" t="str">
        <f t="shared" si="4"/>
        <v>Middle Age</v>
      </c>
      <c r="V450" s="1" t="str">
        <f t="shared" si="5"/>
        <v>Low Booking</v>
      </c>
    </row>
    <row r="451" ht="15.75" customHeight="1">
      <c r="A451" s="1" t="s">
        <v>765</v>
      </c>
      <c r="B451" s="6">
        <v>46029.0</v>
      </c>
      <c r="C451" s="6">
        <v>46030.0</v>
      </c>
      <c r="D451" s="7">
        <v>0.3958333333333333</v>
      </c>
      <c r="E451" s="1" t="str">
        <f t="shared" si="1"/>
        <v>Weekday</v>
      </c>
      <c r="F451" s="1" t="str">
        <f t="shared" si="2"/>
        <v>Jan</v>
      </c>
      <c r="G451" s="1" t="str">
        <f t="array" ref="G451">_xlfn.XLOOKUP(A451,Booking_data!$A$1:$A$6001,Booking_data!$D$1:$D$6001,"not found")</f>
        <v>M002</v>
      </c>
      <c r="H451" s="1" t="str">
        <f t="array" ref="H451">_xlfn.XLOOKUP(G451,Movies_data!$A$1:$A$41,Movies_data!$B$1:$B$41,"not found")</f>
        <v>Jailer</v>
      </c>
      <c r="I451" s="1" t="str">
        <f t="array" ref="I451">_xlfn.XLOOKUP(G451,Movies_data!$A$1:$A$41,Movies_data!$D$1:$D$41,"not found")</f>
        <v>Action</v>
      </c>
      <c r="J451" s="1" t="str">
        <f t="array" ref="J451">_xlfn.XLOOKUP(G451,Movies_data!$A$1:$A$41,Movies_data!$C$1:$C$41,"not found")</f>
        <v>Tamil</v>
      </c>
      <c r="K451" s="1">
        <f t="array" ref="K451">_xlfn.XLOOKUP(G451,Movies_data!$A$1:$A$41,Movies_data!$H$1:$H$41,"Not Found")</f>
        <v>7.1</v>
      </c>
      <c r="L451" s="1" t="str">
        <f t="array" ref="L451">_xlfn.XLOOKUP(A451,Booking_data!$A$1:$A$6001,Booking_data!$E$1:$E$6001,"not Found")</f>
        <v>C133</v>
      </c>
      <c r="M451" s="1" t="str">
        <f t="array" ref="M451">_xlfn.XLOOKUP(L451,Cinemas_data!$A$1:$A$49,Cinemas_data!$I$1:$I$49,"not Found")</f>
        <v>#NAME?</v>
      </c>
      <c r="N451" s="1" t="str">
        <f t="array" ref="N451">_xlfn.XLOOKUP(L451,Cinemas_data!$A$1:$A$49,Cinemas_data!$C$1:$C$49,"not Found")</f>
        <v>Kolkata</v>
      </c>
      <c r="O451" s="1">
        <f t="array" ref="O451">_xlfn.XLOOKUP(A451,Booking_data!$A$1:$A$6001,Booking_data!$H$1:$H$6001,"not found")</f>
        <v>6</v>
      </c>
      <c r="P451" s="1">
        <f t="array" ref="P451">_xlfn.XLOOKUP(A451,Booking_data!$A$1:$A$6001,Booking_data!$I$1:$I$6001,"not Found")</f>
        <v>280</v>
      </c>
      <c r="Q451" s="1">
        <f t="shared" si="3"/>
        <v>1680</v>
      </c>
      <c r="R451" s="1" t="str">
        <f t="array" ref="R451">_xlfn.XLOOKUP(A451,Booking_data!$A$1:$A$6001,Booking_data!$L$1:$L$6001,"Not Found")</f>
        <v>Net Banking</v>
      </c>
      <c r="S451" s="1">
        <f t="array" ref="S451">_xlfn.XLOOKUP(A451,Booking_data!$A$1:$A$6001,Booking_data!$N$1:$N$6001,"not Found")</f>
        <v>25</v>
      </c>
      <c r="T451" s="1" t="str">
        <f t="array" ref="T451">_xlfn.XLOOKUP(A451,Booking_data!$A$1:$A$6001,Booking_data!$O$1:$O$6001,"Not Found")</f>
        <v>Other</v>
      </c>
      <c r="U451" s="1" t="str">
        <f t="shared" si="4"/>
        <v>Youngster</v>
      </c>
      <c r="V451" s="1" t="str">
        <f t="shared" si="5"/>
        <v>High Booking</v>
      </c>
    </row>
    <row r="452" ht="15.75" customHeight="1">
      <c r="A452" s="1" t="s">
        <v>766</v>
      </c>
      <c r="B452" s="6">
        <v>46051.0</v>
      </c>
      <c r="C452" s="6">
        <v>46053.0</v>
      </c>
      <c r="D452" s="7">
        <v>0.9375</v>
      </c>
      <c r="E452" s="1" t="str">
        <f t="shared" si="1"/>
        <v>Weekday</v>
      </c>
      <c r="F452" s="1" t="str">
        <f t="shared" si="2"/>
        <v>Jan</v>
      </c>
      <c r="G452" s="1" t="str">
        <f t="array" ref="G452">_xlfn.XLOOKUP(A452,Booking_data!$A$1:$A$6001,Booking_data!$D$1:$D$6001,"not found")</f>
        <v>M007</v>
      </c>
      <c r="H452" s="1" t="str">
        <f t="array" ref="H452">_xlfn.XLOOKUP(G452,Movies_data!$A$1:$A$41,Movies_data!$B$1:$B$41,"not found")</f>
        <v>Good Night</v>
      </c>
      <c r="I452" s="1" t="str">
        <f t="array" ref="I452">_xlfn.XLOOKUP(G452,Movies_data!$A$1:$A$41,Movies_data!$D$1:$D$41,"not found")</f>
        <v>Comedy</v>
      </c>
      <c r="J452" s="1" t="str">
        <f t="array" ref="J452">_xlfn.XLOOKUP(G452,Movies_data!$A$1:$A$41,Movies_data!$C$1:$C$41,"not found")</f>
        <v>Tamil</v>
      </c>
      <c r="K452" s="1">
        <f t="array" ref="K452">_xlfn.XLOOKUP(G452,Movies_data!$A$1:$A$41,Movies_data!$H$1:$H$41,"Not Found")</f>
        <v>8</v>
      </c>
      <c r="L452" s="1" t="str">
        <f t="array" ref="L452">_xlfn.XLOOKUP(A452,Booking_data!$A$1:$A$6001,Booking_data!$E$1:$E$6001,"not Found")</f>
        <v>C103</v>
      </c>
      <c r="M452" s="1" t="str">
        <f t="array" ref="M452">_xlfn.XLOOKUP(L452,Cinemas_data!$A$1:$A$49,Cinemas_data!$I$1:$I$49,"not Found")</f>
        <v>#NAME?</v>
      </c>
      <c r="N452" s="1" t="str">
        <f t="array" ref="N452">_xlfn.XLOOKUP(L452,Cinemas_data!$A$1:$A$49,Cinemas_data!$C$1:$C$49,"not Found")</f>
        <v>Pune</v>
      </c>
      <c r="O452" s="1">
        <f t="array" ref="O452">_xlfn.XLOOKUP(A452,Booking_data!$A$1:$A$6001,Booking_data!$H$1:$H$6001,"not found")</f>
        <v>3</v>
      </c>
      <c r="P452" s="1">
        <f t="array" ref="P452">_xlfn.XLOOKUP(A452,Booking_data!$A$1:$A$6001,Booking_data!$I$1:$I$6001,"not Found")</f>
        <v>180</v>
      </c>
      <c r="Q452" s="1">
        <f t="shared" si="3"/>
        <v>540</v>
      </c>
      <c r="R452" s="1" t="str">
        <f t="array" ref="R452">_xlfn.XLOOKUP(A452,Booking_data!$A$1:$A$6001,Booking_data!$L$1:$L$6001,"Not Found")</f>
        <v>Debit Card</v>
      </c>
      <c r="S452" s="1">
        <f t="array" ref="S452">_xlfn.XLOOKUP(A452,Booking_data!$A$1:$A$6001,Booking_data!$N$1:$N$6001,"not Found")</f>
        <v>45</v>
      </c>
      <c r="T452" s="1" t="str">
        <f t="array" ref="T452">_xlfn.XLOOKUP(A452,Booking_data!$A$1:$A$6001,Booking_data!$O$1:$O$6001,"Not Found")</f>
        <v>Male</v>
      </c>
      <c r="U452" s="1" t="str">
        <f t="shared" si="4"/>
        <v>Above 45</v>
      </c>
      <c r="V452" s="1" t="str">
        <f t="shared" si="5"/>
        <v>Medium Booking</v>
      </c>
    </row>
    <row r="453" ht="15.75" customHeight="1">
      <c r="A453" s="1" t="s">
        <v>767</v>
      </c>
      <c r="B453" s="6">
        <v>46093.0</v>
      </c>
      <c r="C453" s="6">
        <v>46093.0</v>
      </c>
      <c r="D453" s="7">
        <v>0.7708333333333334</v>
      </c>
      <c r="E453" s="1" t="str">
        <f t="shared" si="1"/>
        <v>Weekday</v>
      </c>
      <c r="F453" s="1" t="str">
        <f t="shared" si="2"/>
        <v>Mar</v>
      </c>
      <c r="G453" s="1" t="str">
        <f t="array" ref="G453">_xlfn.XLOOKUP(A453,Booking_data!$A$1:$A$6001,Booking_data!$D$1:$D$6001,"not found")</f>
        <v>M010</v>
      </c>
      <c r="H453" s="1" t="str">
        <f t="array" ref="H453">_xlfn.XLOOKUP(G453,Movies_data!$A$1:$A$41,Movies_data!$B$1:$B$41,"not found")</f>
        <v>Captain Miller</v>
      </c>
      <c r="I453" s="1" t="str">
        <f t="array" ref="I453">_xlfn.XLOOKUP(G453,Movies_data!$A$1:$A$41,Movies_data!$D$1:$D$41,"not found")</f>
        <v>Action</v>
      </c>
      <c r="J453" s="1" t="str">
        <f t="array" ref="J453">_xlfn.XLOOKUP(G453,Movies_data!$A$1:$A$41,Movies_data!$C$1:$C$41,"not found")</f>
        <v>Tamil</v>
      </c>
      <c r="K453" s="1">
        <f t="array" ref="K453">_xlfn.XLOOKUP(G453,Movies_data!$A$1:$A$41,Movies_data!$H$1:$H$41,"Not Found")</f>
        <v>7</v>
      </c>
      <c r="L453" s="1" t="str">
        <f t="array" ref="L453">_xlfn.XLOOKUP(A453,Booking_data!$A$1:$A$6001,Booking_data!$E$1:$E$6001,"not Found")</f>
        <v>C081</v>
      </c>
      <c r="M453" s="1" t="str">
        <f t="array" ref="M453">_xlfn.XLOOKUP(L453,Cinemas_data!$A$1:$A$49,Cinemas_data!$I$1:$I$49,"not Found")</f>
        <v>#NAME?</v>
      </c>
      <c r="N453" s="1" t="str">
        <f t="array" ref="N453">_xlfn.XLOOKUP(L453,Cinemas_data!$A$1:$A$49,Cinemas_data!$C$1:$C$49,"not Found")</f>
        <v>Vijayawada</v>
      </c>
      <c r="O453" s="1">
        <f t="array" ref="O453">_xlfn.XLOOKUP(A453,Booking_data!$A$1:$A$6001,Booking_data!$H$1:$H$6001,"not found")</f>
        <v>2</v>
      </c>
      <c r="P453" s="1">
        <f t="array" ref="P453">_xlfn.XLOOKUP(A453,Booking_data!$A$1:$A$6001,Booking_data!$I$1:$I$6001,"not Found")</f>
        <v>200</v>
      </c>
      <c r="Q453" s="1">
        <f t="shared" si="3"/>
        <v>400</v>
      </c>
      <c r="R453" s="1" t="str">
        <f t="array" ref="R453">_xlfn.XLOOKUP(A453,Booking_data!$A$1:$A$6001,Booking_data!$L$1:$L$6001,"Not Found")</f>
        <v>Wallet</v>
      </c>
      <c r="S453" s="1">
        <f t="array" ref="S453">_xlfn.XLOOKUP(A453,Booking_data!$A$1:$A$6001,Booking_data!$N$1:$N$6001,"not Found")</f>
        <v>22</v>
      </c>
      <c r="T453" s="1" t="str">
        <f t="array" ref="T453">_xlfn.XLOOKUP(A453,Booking_data!$A$1:$A$6001,Booking_data!$O$1:$O$6001,"Not Found")</f>
        <v>Female</v>
      </c>
      <c r="U453" s="1" t="str">
        <f t="shared" si="4"/>
        <v>Youngster</v>
      </c>
      <c r="V453" s="1" t="str">
        <f t="shared" si="5"/>
        <v>Low Booking</v>
      </c>
    </row>
    <row r="454" ht="15.75" customHeight="1">
      <c r="A454" s="1" t="s">
        <v>768</v>
      </c>
      <c r="B454" s="6">
        <v>46188.0</v>
      </c>
      <c r="C454" s="6">
        <v>46195.0</v>
      </c>
      <c r="D454" s="7">
        <v>0.3958333333333333</v>
      </c>
      <c r="E454" s="1" t="str">
        <f t="shared" si="1"/>
        <v>Weekday</v>
      </c>
      <c r="F454" s="1" t="str">
        <f t="shared" si="2"/>
        <v>Jun</v>
      </c>
      <c r="G454" s="1" t="str">
        <f t="array" ref="G454">_xlfn.XLOOKUP(A454,Booking_data!$A$1:$A$6001,Booking_data!$D$1:$D$6001,"not found")</f>
        <v>M003</v>
      </c>
      <c r="H454" s="1" t="str">
        <f t="array" ref="H454">_xlfn.XLOOKUP(G454,Movies_data!$A$1:$A$41,Movies_data!$B$1:$B$41,"not found")</f>
        <v>Vikram</v>
      </c>
      <c r="I454" s="1" t="str">
        <f t="array" ref="I454">_xlfn.XLOOKUP(G454,Movies_data!$A$1:$A$41,Movies_data!$D$1:$D$41,"not found")</f>
        <v>Action</v>
      </c>
      <c r="J454" s="1" t="str">
        <f t="array" ref="J454">_xlfn.XLOOKUP(G454,Movies_data!$A$1:$A$41,Movies_data!$C$1:$C$41,"not found")</f>
        <v>Tamil</v>
      </c>
      <c r="K454" s="1">
        <f t="array" ref="K454">_xlfn.XLOOKUP(G454,Movies_data!$A$1:$A$41,Movies_data!$H$1:$H$41,"Not Found")</f>
        <v>8.3</v>
      </c>
      <c r="L454" s="1" t="str">
        <f t="array" ref="L454">_xlfn.XLOOKUP(A454,Booking_data!$A$1:$A$6001,Booking_data!$E$1:$E$6001,"not Found")</f>
        <v>C122</v>
      </c>
      <c r="M454" s="1" t="str">
        <f t="array" ref="M454">_xlfn.XLOOKUP(L454,Cinemas_data!$A$1:$A$49,Cinemas_data!$I$1:$I$49,"not Found")</f>
        <v>#NAME?</v>
      </c>
      <c r="N454" s="1" t="str">
        <f t="array" ref="N454">_xlfn.XLOOKUP(L454,Cinemas_data!$A$1:$A$49,Cinemas_data!$C$1:$C$49,"not Found")</f>
        <v>Noida</v>
      </c>
      <c r="O454" s="1">
        <f t="array" ref="O454">_xlfn.XLOOKUP(A454,Booking_data!$A$1:$A$6001,Booking_data!$H$1:$H$6001,"not found")</f>
        <v>2</v>
      </c>
      <c r="P454" s="1">
        <f t="array" ref="P454">_xlfn.XLOOKUP(A454,Booking_data!$A$1:$A$6001,Booking_data!$I$1:$I$6001,"not Found")</f>
        <v>260</v>
      </c>
      <c r="Q454" s="1">
        <f t="shared" si="3"/>
        <v>520</v>
      </c>
      <c r="R454" s="1" t="str">
        <f t="array" ref="R454">_xlfn.XLOOKUP(A454,Booking_data!$A$1:$A$6001,Booking_data!$L$1:$L$6001,"Not Found")</f>
        <v>UPI</v>
      </c>
      <c r="S454" s="1">
        <f t="array" ref="S454">_xlfn.XLOOKUP(A454,Booking_data!$A$1:$A$6001,Booking_data!$N$1:$N$6001,"not Found")</f>
        <v>34</v>
      </c>
      <c r="T454" s="1" t="str">
        <f t="array" ref="T454">_xlfn.XLOOKUP(A454,Booking_data!$A$1:$A$6001,Booking_data!$O$1:$O$6001,"Not Found")</f>
        <v>Male</v>
      </c>
      <c r="U454" s="1" t="str">
        <f t="shared" si="4"/>
        <v>Middle Age</v>
      </c>
      <c r="V454" s="1" t="str">
        <f t="shared" si="5"/>
        <v>Low Booking</v>
      </c>
    </row>
    <row r="455" ht="15.75" customHeight="1">
      <c r="A455" s="1" t="s">
        <v>769</v>
      </c>
      <c r="B455" s="6">
        <v>46137.0</v>
      </c>
      <c r="C455" s="6">
        <v>46137.0</v>
      </c>
      <c r="D455" s="7">
        <v>0.7708333333333334</v>
      </c>
      <c r="E455" s="1" t="str">
        <f t="shared" si="1"/>
        <v>Weekend</v>
      </c>
      <c r="F455" s="1" t="str">
        <f t="shared" si="2"/>
        <v>Apr</v>
      </c>
      <c r="G455" s="1" t="str">
        <f t="array" ref="G455">_xlfn.XLOOKUP(A455,Booking_data!$A$1:$A$6001,Booking_data!$D$1:$D$6001,"not found")</f>
        <v>M035</v>
      </c>
      <c r="H455" s="1" t="str">
        <f t="array" ref="H455">_xlfn.XLOOKUP(G455,Movies_data!$A$1:$A$41,Movies_data!$B$1:$B$41,"not found")</f>
        <v>Aavesham</v>
      </c>
      <c r="I455" s="1" t="str">
        <f t="array" ref="I455">_xlfn.XLOOKUP(G455,Movies_data!$A$1:$A$41,Movies_data!$D$1:$D$41,"not found")</f>
        <v>Comedy</v>
      </c>
      <c r="J455" s="1" t="str">
        <f t="array" ref="J455">_xlfn.XLOOKUP(G455,Movies_data!$A$1:$A$41,Movies_data!$C$1:$C$41,"not found")</f>
        <v>Malayalam</v>
      </c>
      <c r="K455" s="1">
        <f t="array" ref="K455">_xlfn.XLOOKUP(G455,Movies_data!$A$1:$A$41,Movies_data!$H$1:$H$41,"Not Found")</f>
        <v>7.8</v>
      </c>
      <c r="L455" s="1" t="str">
        <f t="array" ref="L455">_xlfn.XLOOKUP(A455,Booking_data!$A$1:$A$6001,Booking_data!$E$1:$E$6001,"not Found")</f>
        <v>C041</v>
      </c>
      <c r="M455" s="1" t="str">
        <f t="array" ref="M455">_xlfn.XLOOKUP(L455,Cinemas_data!$A$1:$A$49,Cinemas_data!$I$1:$I$49,"not Found")</f>
        <v>#NAME?</v>
      </c>
      <c r="N455" s="1" t="str">
        <f t="array" ref="N455">_xlfn.XLOOKUP(L455,Cinemas_data!$A$1:$A$49,Cinemas_data!$C$1:$C$49,"not Found")</f>
        <v>Salem</v>
      </c>
      <c r="O455" s="1">
        <f t="array" ref="O455">_xlfn.XLOOKUP(A455,Booking_data!$A$1:$A$6001,Booking_data!$H$1:$H$6001,"not found")</f>
        <v>5</v>
      </c>
      <c r="P455" s="1">
        <f t="array" ref="P455">_xlfn.XLOOKUP(A455,Booking_data!$A$1:$A$6001,Booking_data!$I$1:$I$6001,"not Found")</f>
        <v>160</v>
      </c>
      <c r="Q455" s="1">
        <f t="shared" si="3"/>
        <v>800</v>
      </c>
      <c r="R455" s="1" t="str">
        <f t="array" ref="R455">_xlfn.XLOOKUP(A455,Booking_data!$A$1:$A$6001,Booking_data!$L$1:$L$6001,"Not Found")</f>
        <v>UPI</v>
      </c>
      <c r="S455" s="1">
        <f t="array" ref="S455">_xlfn.XLOOKUP(A455,Booking_data!$A$1:$A$6001,Booking_data!$N$1:$N$6001,"not Found")</f>
        <v>39</v>
      </c>
      <c r="T455" s="1" t="str">
        <f t="array" ref="T455">_xlfn.XLOOKUP(A455,Booking_data!$A$1:$A$6001,Booking_data!$O$1:$O$6001,"Not Found")</f>
        <v>Other</v>
      </c>
      <c r="U455" s="1" t="str">
        <f t="shared" si="4"/>
        <v>Middle Age</v>
      </c>
      <c r="V455" s="1" t="str">
        <f t="shared" si="5"/>
        <v>High Booking</v>
      </c>
    </row>
    <row r="456" ht="15.75" customHeight="1">
      <c r="A456" s="1" t="s">
        <v>770</v>
      </c>
      <c r="B456" s="6">
        <v>46145.0</v>
      </c>
      <c r="C456" s="6">
        <v>46151.0</v>
      </c>
      <c r="D456" s="7">
        <v>0.3958333333333333</v>
      </c>
      <c r="E456" s="1" t="str">
        <f t="shared" si="1"/>
        <v>Weekend</v>
      </c>
      <c r="F456" s="1" t="str">
        <f t="shared" si="2"/>
        <v>May</v>
      </c>
      <c r="G456" s="1" t="str">
        <f t="array" ref="G456">_xlfn.XLOOKUP(A456,Booking_data!$A$1:$A$6001,Booking_data!$D$1:$D$6001,"not found")</f>
        <v>M011</v>
      </c>
      <c r="H456" s="1" t="str">
        <f t="array" ref="H456">_xlfn.XLOOKUP(G456,Movies_data!$A$1:$A$41,Movies_data!$B$1:$B$41,"not found")</f>
        <v>Pushpa 2</v>
      </c>
      <c r="I456" s="1" t="str">
        <f t="array" ref="I456">_xlfn.XLOOKUP(G456,Movies_data!$A$1:$A$41,Movies_data!$D$1:$D$41,"not found")</f>
        <v>Action</v>
      </c>
      <c r="J456" s="1" t="str">
        <f t="array" ref="J456">_xlfn.XLOOKUP(G456,Movies_data!$A$1:$A$41,Movies_data!$C$1:$C$41,"not found")</f>
        <v>Telugu</v>
      </c>
      <c r="K456" s="1">
        <f t="array" ref="K456">_xlfn.XLOOKUP(G456,Movies_data!$A$1:$A$41,Movies_data!$H$1:$H$41,"Not Found")</f>
        <v>6.1</v>
      </c>
      <c r="L456" s="1" t="str">
        <f t="array" ref="L456">_xlfn.XLOOKUP(A456,Booking_data!$A$1:$A$6001,Booking_data!$E$1:$E$6001,"not Found")</f>
        <v>C162</v>
      </c>
      <c r="M456" s="1" t="str">
        <f t="array" ref="M456">_xlfn.XLOOKUP(L456,Cinemas_data!$A$1:$A$49,Cinemas_data!$I$1:$I$49,"not Found")</f>
        <v>#NAME?</v>
      </c>
      <c r="N456" s="1" t="str">
        <f t="array" ref="N456">_xlfn.XLOOKUP(L456,Cinemas_data!$A$1:$A$49,Cinemas_data!$C$1:$C$49,"not Found")</f>
        <v>Thiruvananthapuram</v>
      </c>
      <c r="O456" s="1">
        <f t="array" ref="O456">_xlfn.XLOOKUP(A456,Booking_data!$A$1:$A$6001,Booking_data!$H$1:$H$6001,"not found")</f>
        <v>3</v>
      </c>
      <c r="P456" s="1">
        <f t="array" ref="P456">_xlfn.XLOOKUP(A456,Booking_data!$A$1:$A$6001,Booking_data!$I$1:$I$6001,"not Found")</f>
        <v>160</v>
      </c>
      <c r="Q456" s="1">
        <f t="shared" si="3"/>
        <v>480</v>
      </c>
      <c r="R456" s="1" t="str">
        <f t="array" ref="R456">_xlfn.XLOOKUP(A456,Booking_data!$A$1:$A$6001,Booking_data!$L$1:$L$6001,"Not Found")</f>
        <v>Debit Card</v>
      </c>
      <c r="S456" s="1">
        <f t="array" ref="S456">_xlfn.XLOOKUP(A456,Booking_data!$A$1:$A$6001,Booking_data!$N$1:$N$6001,"not Found")</f>
        <v>48</v>
      </c>
      <c r="T456" s="1" t="str">
        <f t="array" ref="T456">_xlfn.XLOOKUP(A456,Booking_data!$A$1:$A$6001,Booking_data!$O$1:$O$6001,"Not Found")</f>
        <v>Female</v>
      </c>
      <c r="U456" s="1" t="str">
        <f t="shared" si="4"/>
        <v>Above 45</v>
      </c>
      <c r="V456" s="1" t="str">
        <f t="shared" si="5"/>
        <v>Medium Booking</v>
      </c>
    </row>
    <row r="457" ht="15.75" customHeight="1">
      <c r="A457" s="1" t="s">
        <v>771</v>
      </c>
      <c r="B457" s="6">
        <v>46125.0</v>
      </c>
      <c r="C457" s="6">
        <v>46125.0</v>
      </c>
      <c r="D457" s="7">
        <v>0.6458333333333334</v>
      </c>
      <c r="E457" s="1" t="str">
        <f t="shared" si="1"/>
        <v>Weekday</v>
      </c>
      <c r="F457" s="1" t="str">
        <f t="shared" si="2"/>
        <v>Apr</v>
      </c>
      <c r="G457" s="1" t="str">
        <f t="array" ref="G457">_xlfn.XLOOKUP(A457,Booking_data!$A$1:$A$6001,Booking_data!$D$1:$D$6001,"not found")</f>
        <v>M022</v>
      </c>
      <c r="H457" s="1" t="str">
        <f t="array" ref="H457">_xlfn.XLOOKUP(G457,Movies_data!$A$1:$A$41,Movies_data!$B$1:$B$41,"not found")</f>
        <v>12th Fail</v>
      </c>
      <c r="I457" s="1" t="str">
        <f t="array" ref="I457">_xlfn.XLOOKUP(G457,Movies_data!$A$1:$A$41,Movies_data!$D$1:$D$41,"not found")</f>
        <v>Drama</v>
      </c>
      <c r="J457" s="1" t="str">
        <f t="array" ref="J457">_xlfn.XLOOKUP(G457,Movies_data!$A$1:$A$41,Movies_data!$C$1:$C$41,"not found")</f>
        <v>Hindi</v>
      </c>
      <c r="K457" s="1">
        <f t="array" ref="K457">_xlfn.XLOOKUP(G457,Movies_data!$A$1:$A$41,Movies_data!$H$1:$H$41,"Not Found")</f>
        <v>9</v>
      </c>
      <c r="L457" s="1" t="str">
        <f t="array" ref="L457">_xlfn.XLOOKUP(A457,Booking_data!$A$1:$A$6001,Booking_data!$E$1:$E$6001,"not Found")</f>
        <v>C143</v>
      </c>
      <c r="M457" s="1" t="str">
        <f t="array" ref="M457">_xlfn.XLOOKUP(L457,Cinemas_data!$A$1:$A$49,Cinemas_data!$I$1:$I$49,"not Found")</f>
        <v>#NAME?</v>
      </c>
      <c r="N457" s="1" t="str">
        <f t="array" ref="N457">_xlfn.XLOOKUP(L457,Cinemas_data!$A$1:$A$49,Cinemas_data!$C$1:$C$49,"not Found")</f>
        <v>Ahmedabad</v>
      </c>
      <c r="O457" s="1">
        <f t="array" ref="O457">_xlfn.XLOOKUP(A457,Booking_data!$A$1:$A$6001,Booking_data!$H$1:$H$6001,"not found")</f>
        <v>2</v>
      </c>
      <c r="P457" s="1">
        <f t="array" ref="P457">_xlfn.XLOOKUP(A457,Booking_data!$A$1:$A$6001,Booking_data!$I$1:$I$6001,"not Found")</f>
        <v>240</v>
      </c>
      <c r="Q457" s="1">
        <f t="shared" si="3"/>
        <v>480</v>
      </c>
      <c r="R457" s="1" t="str">
        <f t="array" ref="R457">_xlfn.XLOOKUP(A457,Booking_data!$A$1:$A$6001,Booking_data!$L$1:$L$6001,"Not Found")</f>
        <v>Credit Card</v>
      </c>
      <c r="S457" s="1">
        <f t="array" ref="S457">_xlfn.XLOOKUP(A457,Booking_data!$A$1:$A$6001,Booking_data!$N$1:$N$6001,"not Found")</f>
        <v>47</v>
      </c>
      <c r="T457" s="1" t="str">
        <f t="array" ref="T457">_xlfn.XLOOKUP(A457,Booking_data!$A$1:$A$6001,Booking_data!$O$1:$O$6001,"Not Found")</f>
        <v>Other</v>
      </c>
      <c r="U457" s="1" t="str">
        <f t="shared" si="4"/>
        <v>Above 45</v>
      </c>
      <c r="V457" s="1" t="str">
        <f t="shared" si="5"/>
        <v>Low Booking</v>
      </c>
    </row>
    <row r="458" ht="15.75" customHeight="1">
      <c r="A458" s="1" t="s">
        <v>772</v>
      </c>
      <c r="B458" s="6">
        <v>46121.0</v>
      </c>
      <c r="C458" s="6">
        <v>46124.0</v>
      </c>
      <c r="D458" s="7">
        <v>0.7708333333333334</v>
      </c>
      <c r="E458" s="1" t="str">
        <f t="shared" si="1"/>
        <v>Weekday</v>
      </c>
      <c r="F458" s="1" t="str">
        <f t="shared" si="2"/>
        <v>Apr</v>
      </c>
      <c r="G458" s="1" t="str">
        <f t="array" ref="G458">_xlfn.XLOOKUP(A458,Booking_data!$A$1:$A$6001,Booking_data!$D$1:$D$6001,"not found")</f>
        <v>M008</v>
      </c>
      <c r="H458" s="1" t="str">
        <f t="array" ref="H458">_xlfn.XLOOKUP(G458,Movies_data!$A$1:$A$41,Movies_data!$B$1:$B$41,"not found")</f>
        <v>Love Today</v>
      </c>
      <c r="I458" s="1" t="str">
        <f t="array" ref="I458">_xlfn.XLOOKUP(G458,Movies_data!$A$1:$A$41,Movies_data!$D$1:$D$41,"not found")</f>
        <v>Romance</v>
      </c>
      <c r="J458" s="1" t="str">
        <f t="array" ref="J458">_xlfn.XLOOKUP(G458,Movies_data!$A$1:$A$41,Movies_data!$C$1:$C$41,"not found")</f>
        <v>Tamil</v>
      </c>
      <c r="K458" s="1">
        <f t="array" ref="K458">_xlfn.XLOOKUP(G458,Movies_data!$A$1:$A$41,Movies_data!$H$1:$H$41,"Not Found")</f>
        <v>7.4</v>
      </c>
      <c r="L458" s="1" t="str">
        <f t="array" ref="L458">_xlfn.XLOOKUP(A458,Booking_data!$A$1:$A$6001,Booking_data!$E$1:$E$6001,"not Found")</f>
        <v>C091</v>
      </c>
      <c r="M458" s="1" t="str">
        <f t="array" ref="M458">_xlfn.XLOOKUP(L458,Cinemas_data!$A$1:$A$49,Cinemas_data!$I$1:$I$49,"not Found")</f>
        <v>#NAME?</v>
      </c>
      <c r="N458" s="1" t="str">
        <f t="array" ref="N458">_xlfn.XLOOKUP(L458,Cinemas_data!$A$1:$A$49,Cinemas_data!$C$1:$C$49,"not Found")</f>
        <v>Mumbai</v>
      </c>
      <c r="O458" s="1">
        <f t="array" ref="O458">_xlfn.XLOOKUP(A458,Booking_data!$A$1:$A$6001,Booking_data!$H$1:$H$6001,"not found")</f>
        <v>3</v>
      </c>
      <c r="P458" s="1">
        <f t="array" ref="P458">_xlfn.XLOOKUP(A458,Booking_data!$A$1:$A$6001,Booking_data!$I$1:$I$6001,"not Found")</f>
        <v>200</v>
      </c>
      <c r="Q458" s="1">
        <f t="shared" si="3"/>
        <v>600</v>
      </c>
      <c r="R458" s="1" t="str">
        <f t="array" ref="R458">_xlfn.XLOOKUP(A458,Booking_data!$A$1:$A$6001,Booking_data!$L$1:$L$6001,"Not Found")</f>
        <v>Credit Card</v>
      </c>
      <c r="S458" s="1">
        <f t="array" ref="S458">_xlfn.XLOOKUP(A458,Booking_data!$A$1:$A$6001,Booking_data!$N$1:$N$6001,"not Found")</f>
        <v>58</v>
      </c>
      <c r="T458" s="1" t="str">
        <f t="array" ref="T458">_xlfn.XLOOKUP(A458,Booking_data!$A$1:$A$6001,Booking_data!$O$1:$O$6001,"Not Found")</f>
        <v>Male</v>
      </c>
      <c r="U458" s="1" t="str">
        <f t="shared" si="4"/>
        <v>Above 45</v>
      </c>
      <c r="V458" s="1" t="str">
        <f t="shared" si="5"/>
        <v>Medium Booking</v>
      </c>
    </row>
    <row r="459" ht="15.75" customHeight="1">
      <c r="A459" s="1" t="s">
        <v>773</v>
      </c>
      <c r="B459" s="6">
        <v>46029.0</v>
      </c>
      <c r="C459" s="6">
        <v>46032.0</v>
      </c>
      <c r="D459" s="7">
        <v>0.3958333333333333</v>
      </c>
      <c r="E459" s="1" t="str">
        <f t="shared" si="1"/>
        <v>Weekday</v>
      </c>
      <c r="F459" s="1" t="str">
        <f t="shared" si="2"/>
        <v>Jan</v>
      </c>
      <c r="G459" s="1" t="str">
        <f t="array" ref="G459">_xlfn.XLOOKUP(A459,Booking_data!$A$1:$A$6001,Booking_data!$D$1:$D$6001,"not found")</f>
        <v>M015</v>
      </c>
      <c r="H459" s="1" t="str">
        <f t="array" ref="H459">_xlfn.XLOOKUP(G459,Movies_data!$A$1:$A$41,Movies_data!$B$1:$B$41,"not found")</f>
        <v>Kalki 2898 AD</v>
      </c>
      <c r="I459" s="1" t="str">
        <f t="array" ref="I459">_xlfn.XLOOKUP(G459,Movies_data!$A$1:$A$41,Movies_data!$D$1:$D$41,"not found")</f>
        <v>Sci-Fi</v>
      </c>
      <c r="J459" s="1" t="str">
        <f t="array" ref="J459">_xlfn.XLOOKUP(G459,Movies_data!$A$1:$A$41,Movies_data!$C$1:$C$41,"not found")</f>
        <v>Telugu</v>
      </c>
      <c r="K459" s="1">
        <f t="array" ref="K459">_xlfn.XLOOKUP(G459,Movies_data!$A$1:$A$41,Movies_data!$H$1:$H$41,"Not Found")</f>
        <v>7</v>
      </c>
      <c r="L459" s="1" t="str">
        <f t="array" ref="L459">_xlfn.XLOOKUP(A459,Booking_data!$A$1:$A$6001,Booking_data!$E$1:$E$6001,"not Found")</f>
        <v>C022</v>
      </c>
      <c r="M459" s="1" t="str">
        <f t="array" ref="M459">_xlfn.XLOOKUP(L459,Cinemas_data!$A$1:$A$49,Cinemas_data!$I$1:$I$49,"not Found")</f>
        <v>#NAME?</v>
      </c>
      <c r="N459" s="1" t="str">
        <f t="array" ref="N459">_xlfn.XLOOKUP(L459,Cinemas_data!$A$1:$A$49,Cinemas_data!$C$1:$C$49,"not Found")</f>
        <v>Coimbatore</v>
      </c>
      <c r="O459" s="1">
        <f t="array" ref="O459">_xlfn.XLOOKUP(A459,Booking_data!$A$1:$A$6001,Booking_data!$H$1:$H$6001,"not found")</f>
        <v>3</v>
      </c>
      <c r="P459" s="1">
        <f t="array" ref="P459">_xlfn.XLOOKUP(A459,Booking_data!$A$1:$A$6001,Booking_data!$I$1:$I$6001,"not Found")</f>
        <v>380</v>
      </c>
      <c r="Q459" s="1">
        <f t="shared" si="3"/>
        <v>1140</v>
      </c>
      <c r="R459" s="1" t="str">
        <f t="array" ref="R459">_xlfn.XLOOKUP(A459,Booking_data!$A$1:$A$6001,Booking_data!$L$1:$L$6001,"Not Found")</f>
        <v>Debit Card</v>
      </c>
      <c r="S459" s="1">
        <f t="array" ref="S459">_xlfn.XLOOKUP(A459,Booking_data!$A$1:$A$6001,Booking_data!$N$1:$N$6001,"not Found")</f>
        <v>46</v>
      </c>
      <c r="T459" s="1" t="str">
        <f t="array" ref="T459">_xlfn.XLOOKUP(A459,Booking_data!$A$1:$A$6001,Booking_data!$O$1:$O$6001,"Not Found")</f>
        <v>Male</v>
      </c>
      <c r="U459" s="1" t="str">
        <f t="shared" si="4"/>
        <v>Above 45</v>
      </c>
      <c r="V459" s="1" t="str">
        <f t="shared" si="5"/>
        <v>Medium Booking</v>
      </c>
    </row>
    <row r="460" ht="15.75" customHeight="1">
      <c r="A460" s="1" t="s">
        <v>774</v>
      </c>
      <c r="B460" s="6">
        <v>46033.0</v>
      </c>
      <c r="C460" s="6">
        <v>46039.0</v>
      </c>
      <c r="D460" s="7">
        <v>0.9375</v>
      </c>
      <c r="E460" s="1" t="str">
        <f t="shared" si="1"/>
        <v>Weekend</v>
      </c>
      <c r="F460" s="1" t="str">
        <f t="shared" si="2"/>
        <v>Jan</v>
      </c>
      <c r="G460" s="1" t="str">
        <f t="array" ref="G460">_xlfn.XLOOKUP(A460,Booking_data!$A$1:$A$6001,Booking_data!$D$1:$D$6001,"not found")</f>
        <v>M003</v>
      </c>
      <c r="H460" s="1" t="str">
        <f t="array" ref="H460">_xlfn.XLOOKUP(G460,Movies_data!$A$1:$A$41,Movies_data!$B$1:$B$41,"not found")</f>
        <v>Vikram</v>
      </c>
      <c r="I460" s="1" t="str">
        <f t="array" ref="I460">_xlfn.XLOOKUP(G460,Movies_data!$A$1:$A$41,Movies_data!$D$1:$D$41,"not found")</f>
        <v>Action</v>
      </c>
      <c r="J460" s="1" t="str">
        <f t="array" ref="J460">_xlfn.XLOOKUP(G460,Movies_data!$A$1:$A$41,Movies_data!$C$1:$C$41,"not found")</f>
        <v>Tamil</v>
      </c>
      <c r="K460" s="1">
        <f t="array" ref="K460">_xlfn.XLOOKUP(G460,Movies_data!$A$1:$A$41,Movies_data!$H$1:$H$41,"Not Found")</f>
        <v>8.3</v>
      </c>
      <c r="L460" s="1" t="str">
        <f t="array" ref="L460">_xlfn.XLOOKUP(A460,Booking_data!$A$1:$A$6001,Booking_data!$E$1:$E$6001,"not Found")</f>
        <v>C143</v>
      </c>
      <c r="M460" s="1" t="str">
        <f t="array" ref="M460">_xlfn.XLOOKUP(L460,Cinemas_data!$A$1:$A$49,Cinemas_data!$I$1:$I$49,"not Found")</f>
        <v>#NAME?</v>
      </c>
      <c r="N460" s="1" t="str">
        <f t="array" ref="N460">_xlfn.XLOOKUP(L460,Cinemas_data!$A$1:$A$49,Cinemas_data!$C$1:$C$49,"not Found")</f>
        <v>Ahmedabad</v>
      </c>
      <c r="O460" s="1">
        <f t="array" ref="O460">_xlfn.XLOOKUP(A460,Booking_data!$A$1:$A$6001,Booking_data!$H$1:$H$6001,"not found")</f>
        <v>3</v>
      </c>
      <c r="P460" s="1">
        <f t="array" ref="P460">_xlfn.XLOOKUP(A460,Booking_data!$A$1:$A$6001,Booking_data!$I$1:$I$6001,"not Found")</f>
        <v>420</v>
      </c>
      <c r="Q460" s="1">
        <f t="shared" si="3"/>
        <v>1260</v>
      </c>
      <c r="R460" s="1" t="str">
        <f t="array" ref="R460">_xlfn.XLOOKUP(A460,Booking_data!$A$1:$A$6001,Booking_data!$L$1:$L$6001,"Not Found")</f>
        <v>UPI</v>
      </c>
      <c r="S460" s="1">
        <f t="array" ref="S460">_xlfn.XLOOKUP(A460,Booking_data!$A$1:$A$6001,Booking_data!$N$1:$N$6001,"not Found")</f>
        <v>27</v>
      </c>
      <c r="T460" s="1" t="str">
        <f t="array" ref="T460">_xlfn.XLOOKUP(A460,Booking_data!$A$1:$A$6001,Booking_data!$O$1:$O$6001,"Not Found")</f>
        <v>Male</v>
      </c>
      <c r="U460" s="1" t="str">
        <f t="shared" si="4"/>
        <v>Youngster</v>
      </c>
      <c r="V460" s="1" t="str">
        <f t="shared" si="5"/>
        <v>Medium Booking</v>
      </c>
    </row>
    <row r="461" ht="15.75" customHeight="1">
      <c r="A461" s="1" t="s">
        <v>775</v>
      </c>
      <c r="B461" s="6">
        <v>46148.0</v>
      </c>
      <c r="C461" s="6">
        <v>46148.0</v>
      </c>
      <c r="D461" s="7">
        <v>0.3958333333333333</v>
      </c>
      <c r="E461" s="1" t="str">
        <f t="shared" si="1"/>
        <v>Weekday</v>
      </c>
      <c r="F461" s="1" t="str">
        <f t="shared" si="2"/>
        <v>May</v>
      </c>
      <c r="G461" s="1" t="str">
        <f t="array" ref="G461">_xlfn.XLOOKUP(A461,Booking_data!$A$1:$A$6001,Booking_data!$D$1:$D$6001,"not found")</f>
        <v>M014</v>
      </c>
      <c r="H461" s="1" t="str">
        <f t="array" ref="H461">_xlfn.XLOOKUP(G461,Movies_data!$A$1:$A$41,Movies_data!$B$1:$B$41,"not found")</f>
        <v>Hi Nanna</v>
      </c>
      <c r="I461" s="1" t="str">
        <f t="array" ref="I461">_xlfn.XLOOKUP(G461,Movies_data!$A$1:$A$41,Movies_data!$D$1:$D$41,"not found")</f>
        <v>Romance</v>
      </c>
      <c r="J461" s="1" t="str">
        <f t="array" ref="J461">_xlfn.XLOOKUP(G461,Movies_data!$A$1:$A$41,Movies_data!$C$1:$C$41,"not found")</f>
        <v>Telugu</v>
      </c>
      <c r="K461" s="1">
        <f t="array" ref="K461">_xlfn.XLOOKUP(G461,Movies_data!$A$1:$A$41,Movies_data!$H$1:$H$41,"Not Found")</f>
        <v>8</v>
      </c>
      <c r="L461" s="1" t="str">
        <f t="array" ref="L461">_xlfn.XLOOKUP(A461,Booking_data!$A$1:$A$6001,Booking_data!$E$1:$E$6001,"not Found")</f>
        <v>C141</v>
      </c>
      <c r="M461" s="1" t="str">
        <f t="array" ref="M461">_xlfn.XLOOKUP(L461,Cinemas_data!$A$1:$A$49,Cinemas_data!$I$1:$I$49,"not Found")</f>
        <v>#NAME?</v>
      </c>
      <c r="N461" s="1" t="str">
        <f t="array" ref="N461">_xlfn.XLOOKUP(L461,Cinemas_data!$A$1:$A$49,Cinemas_data!$C$1:$C$49,"not Found")</f>
        <v>Ahmedabad</v>
      </c>
      <c r="O461" s="1">
        <f t="array" ref="O461">_xlfn.XLOOKUP(A461,Booking_data!$A$1:$A$6001,Booking_data!$H$1:$H$6001,"not found")</f>
        <v>2</v>
      </c>
      <c r="P461" s="1">
        <f t="array" ref="P461">_xlfn.XLOOKUP(A461,Booking_data!$A$1:$A$6001,Booking_data!$I$1:$I$6001,"not Found")</f>
        <v>240</v>
      </c>
      <c r="Q461" s="1">
        <f t="shared" si="3"/>
        <v>480</v>
      </c>
      <c r="R461" s="1" t="str">
        <f t="array" ref="R461">_xlfn.XLOOKUP(A461,Booking_data!$A$1:$A$6001,Booking_data!$L$1:$L$6001,"Not Found")</f>
        <v>UPI</v>
      </c>
      <c r="S461" s="1">
        <f t="array" ref="S461">_xlfn.XLOOKUP(A461,Booking_data!$A$1:$A$6001,Booking_data!$N$1:$N$6001,"not Found")</f>
        <v>58</v>
      </c>
      <c r="T461" s="1" t="str">
        <f t="array" ref="T461">_xlfn.XLOOKUP(A461,Booking_data!$A$1:$A$6001,Booking_data!$O$1:$O$6001,"Not Found")</f>
        <v>Female</v>
      </c>
      <c r="U461" s="1" t="str">
        <f t="shared" si="4"/>
        <v>Above 45</v>
      </c>
      <c r="V461" s="1" t="str">
        <f t="shared" si="5"/>
        <v>Low Booking</v>
      </c>
    </row>
    <row r="462" ht="15.75" customHeight="1">
      <c r="A462" s="1" t="s">
        <v>776</v>
      </c>
      <c r="B462" s="6">
        <v>46174.0</v>
      </c>
      <c r="C462" s="6">
        <v>46175.0</v>
      </c>
      <c r="D462" s="7">
        <v>0.7708333333333334</v>
      </c>
      <c r="E462" s="1" t="str">
        <f t="shared" si="1"/>
        <v>Weekday</v>
      </c>
      <c r="F462" s="1" t="str">
        <f t="shared" si="2"/>
        <v>Jun</v>
      </c>
      <c r="G462" s="1" t="str">
        <f t="array" ref="G462">_xlfn.XLOOKUP(A462,Booking_data!$A$1:$A$6001,Booking_data!$D$1:$D$6001,"not found")</f>
        <v>M031</v>
      </c>
      <c r="H462" s="1" t="str">
        <f t="array" ref="H462">_xlfn.XLOOKUP(G462,Movies_data!$A$1:$A$41,Movies_data!$B$1:$B$41,"not found")</f>
        <v>Bangalore Days</v>
      </c>
      <c r="I462" s="1" t="str">
        <f t="array" ref="I462">_xlfn.XLOOKUP(G462,Movies_data!$A$1:$A$41,Movies_data!$D$1:$D$41,"not found")</f>
        <v>Drama</v>
      </c>
      <c r="J462" s="1" t="str">
        <f t="array" ref="J462">_xlfn.XLOOKUP(G462,Movies_data!$A$1:$A$41,Movies_data!$C$1:$C$41,"not found")</f>
        <v>Malayalam</v>
      </c>
      <c r="K462" s="1">
        <f t="array" ref="K462">_xlfn.XLOOKUP(G462,Movies_data!$A$1:$A$41,Movies_data!$H$1:$H$41,"Not Found")</f>
        <v>8.3</v>
      </c>
      <c r="L462" s="1" t="str">
        <f t="array" ref="L462">_xlfn.XLOOKUP(A462,Booking_data!$A$1:$A$6001,Booking_data!$E$1:$E$6001,"not Found")</f>
        <v>C031</v>
      </c>
      <c r="M462" s="1" t="str">
        <f t="array" ref="M462">_xlfn.XLOOKUP(L462,Cinemas_data!$A$1:$A$49,Cinemas_data!$I$1:$I$49,"not Found")</f>
        <v>#NAME?</v>
      </c>
      <c r="N462" s="1" t="str">
        <f t="array" ref="N462">_xlfn.XLOOKUP(L462,Cinemas_data!$A$1:$A$49,Cinemas_data!$C$1:$C$49,"not Found")</f>
        <v>Madurai</v>
      </c>
      <c r="O462" s="1">
        <f t="array" ref="O462">_xlfn.XLOOKUP(A462,Booking_data!$A$1:$A$6001,Booking_data!$H$1:$H$6001,"not found")</f>
        <v>3</v>
      </c>
      <c r="P462" s="1">
        <f t="array" ref="P462">_xlfn.XLOOKUP(A462,Booking_data!$A$1:$A$6001,Booking_data!$I$1:$I$6001,"not Found")</f>
        <v>240</v>
      </c>
      <c r="Q462" s="1">
        <f t="shared" si="3"/>
        <v>720</v>
      </c>
      <c r="R462" s="1" t="str">
        <f t="array" ref="R462">_xlfn.XLOOKUP(A462,Booking_data!$A$1:$A$6001,Booking_data!$L$1:$L$6001,"Not Found")</f>
        <v>Net Banking</v>
      </c>
      <c r="S462" s="1">
        <f t="array" ref="S462">_xlfn.XLOOKUP(A462,Booking_data!$A$1:$A$6001,Booking_data!$N$1:$N$6001,"not Found")</f>
        <v>30</v>
      </c>
      <c r="T462" s="1" t="str">
        <f t="array" ref="T462">_xlfn.XLOOKUP(A462,Booking_data!$A$1:$A$6001,Booking_data!$O$1:$O$6001,"Not Found")</f>
        <v>Female</v>
      </c>
      <c r="U462" s="1" t="str">
        <f t="shared" si="4"/>
        <v>Middle Age</v>
      </c>
      <c r="V462" s="1" t="str">
        <f t="shared" si="5"/>
        <v>Medium Booking</v>
      </c>
    </row>
    <row r="463" ht="15.75" customHeight="1">
      <c r="A463" s="1" t="s">
        <v>777</v>
      </c>
      <c r="B463" s="6">
        <v>46198.0</v>
      </c>
      <c r="C463" s="6">
        <v>46200.0</v>
      </c>
      <c r="D463" s="7">
        <v>0.7708333333333334</v>
      </c>
      <c r="E463" s="1" t="str">
        <f t="shared" si="1"/>
        <v>Weekday</v>
      </c>
      <c r="F463" s="1" t="str">
        <f t="shared" si="2"/>
        <v>Jun</v>
      </c>
      <c r="G463" s="1" t="str">
        <f t="array" ref="G463">_xlfn.XLOOKUP(A463,Booking_data!$A$1:$A$6001,Booking_data!$D$1:$D$6001,"not found")</f>
        <v>M009</v>
      </c>
      <c r="H463" s="1" t="str">
        <f t="array" ref="H463">_xlfn.XLOOKUP(G463,Movies_data!$A$1:$A$41,Movies_data!$B$1:$B$41,"not found")</f>
        <v>Amaran</v>
      </c>
      <c r="I463" s="1" t="str">
        <f t="array" ref="I463">_xlfn.XLOOKUP(G463,Movies_data!$A$1:$A$41,Movies_data!$D$1:$D$41,"not found")</f>
        <v>Biography</v>
      </c>
      <c r="J463" s="1" t="str">
        <f t="array" ref="J463">_xlfn.XLOOKUP(G463,Movies_data!$A$1:$A$41,Movies_data!$C$1:$C$41,"not found")</f>
        <v>Tamil</v>
      </c>
      <c r="K463" s="1">
        <f t="array" ref="K463">_xlfn.XLOOKUP(G463,Movies_data!$A$1:$A$41,Movies_data!$H$1:$H$41,"Not Found")</f>
        <v>8.3</v>
      </c>
      <c r="L463" s="1" t="str">
        <f t="array" ref="L463">_xlfn.XLOOKUP(A463,Booking_data!$A$1:$A$6001,Booking_data!$E$1:$E$6001,"not Found")</f>
        <v>C052</v>
      </c>
      <c r="M463" s="1" t="str">
        <f t="array" ref="M463">_xlfn.XLOOKUP(L463,Cinemas_data!$A$1:$A$49,Cinemas_data!$I$1:$I$49,"not Found")</f>
        <v>#NAME?</v>
      </c>
      <c r="N463" s="1" t="str">
        <f t="array" ref="N463">_xlfn.XLOOKUP(L463,Cinemas_data!$A$1:$A$49,Cinemas_data!$C$1:$C$49,"not Found")</f>
        <v>Bengaluru</v>
      </c>
      <c r="O463" s="1">
        <f t="array" ref="O463">_xlfn.XLOOKUP(A463,Booking_data!$A$1:$A$6001,Booking_data!$H$1:$H$6001,"not found")</f>
        <v>3</v>
      </c>
      <c r="P463" s="1">
        <f t="array" ref="P463">_xlfn.XLOOKUP(A463,Booking_data!$A$1:$A$6001,Booking_data!$I$1:$I$6001,"not Found")</f>
        <v>200</v>
      </c>
      <c r="Q463" s="1">
        <f t="shared" si="3"/>
        <v>600</v>
      </c>
      <c r="R463" s="1" t="str">
        <f t="array" ref="R463">_xlfn.XLOOKUP(A463,Booking_data!$A$1:$A$6001,Booking_data!$L$1:$L$6001,"Not Found")</f>
        <v>Debit Card</v>
      </c>
      <c r="S463" s="1">
        <f t="array" ref="S463">_xlfn.XLOOKUP(A463,Booking_data!$A$1:$A$6001,Booking_data!$N$1:$N$6001,"not Found")</f>
        <v>27</v>
      </c>
      <c r="T463" s="1" t="str">
        <f t="array" ref="T463">_xlfn.XLOOKUP(A463,Booking_data!$A$1:$A$6001,Booking_data!$O$1:$O$6001,"Not Found")</f>
        <v>Other</v>
      </c>
      <c r="U463" s="1" t="str">
        <f t="shared" si="4"/>
        <v>Youngster</v>
      </c>
      <c r="V463" s="1" t="str">
        <f t="shared" si="5"/>
        <v>Medium Booking</v>
      </c>
    </row>
    <row r="464" ht="15.75" customHeight="1">
      <c r="A464" s="1" t="s">
        <v>778</v>
      </c>
      <c r="B464" s="6">
        <v>46135.0</v>
      </c>
      <c r="C464" s="6">
        <v>46138.0</v>
      </c>
      <c r="D464" s="7">
        <v>0.3958333333333333</v>
      </c>
      <c r="E464" s="1" t="str">
        <f t="shared" si="1"/>
        <v>Weekday</v>
      </c>
      <c r="F464" s="1" t="str">
        <f t="shared" si="2"/>
        <v>Apr</v>
      </c>
      <c r="G464" s="1" t="str">
        <f t="array" ref="G464">_xlfn.XLOOKUP(A464,Booking_data!$A$1:$A$6001,Booking_data!$D$1:$D$6001,"not found")</f>
        <v>M037</v>
      </c>
      <c r="H464" s="1" t="str">
        <f t="array" ref="H464">_xlfn.XLOOKUP(G464,Movies_data!$A$1:$A$41,Movies_data!$B$1:$B$41,"not found")</f>
        <v>Oppenheimer</v>
      </c>
      <c r="I464" s="1" t="str">
        <f t="array" ref="I464">_xlfn.XLOOKUP(G464,Movies_data!$A$1:$A$41,Movies_data!$D$1:$D$41,"not found")</f>
        <v>Biography</v>
      </c>
      <c r="J464" s="1" t="str">
        <f t="array" ref="J464">_xlfn.XLOOKUP(G464,Movies_data!$A$1:$A$41,Movies_data!$C$1:$C$41,"not found")</f>
        <v>English</v>
      </c>
      <c r="K464" s="1">
        <f t="array" ref="K464">_xlfn.XLOOKUP(G464,Movies_data!$A$1:$A$41,Movies_data!$H$1:$H$41,"Not Found")</f>
        <v>8.5</v>
      </c>
      <c r="L464" s="1" t="str">
        <f t="array" ref="L464">_xlfn.XLOOKUP(A464,Booking_data!$A$1:$A$6001,Booking_data!$E$1:$E$6001,"not Found")</f>
        <v>C013</v>
      </c>
      <c r="M464" s="1" t="str">
        <f t="array" ref="M464">_xlfn.XLOOKUP(L464,Cinemas_data!$A$1:$A$49,Cinemas_data!$I$1:$I$49,"not Found")</f>
        <v>#NAME?</v>
      </c>
      <c r="N464" s="1" t="str">
        <f t="array" ref="N464">_xlfn.XLOOKUP(L464,Cinemas_data!$A$1:$A$49,Cinemas_data!$C$1:$C$49,"not Found")</f>
        <v>Chennai</v>
      </c>
      <c r="O464" s="1">
        <f t="array" ref="O464">_xlfn.XLOOKUP(A464,Booking_data!$A$1:$A$6001,Booking_data!$H$1:$H$6001,"not found")</f>
        <v>1</v>
      </c>
      <c r="P464" s="1">
        <f t="array" ref="P464">_xlfn.XLOOKUP(A464,Booking_data!$A$1:$A$6001,Booking_data!$I$1:$I$6001,"not Found")</f>
        <v>240</v>
      </c>
      <c r="Q464" s="1">
        <f t="shared" si="3"/>
        <v>240</v>
      </c>
      <c r="R464" s="1" t="str">
        <f t="array" ref="R464">_xlfn.XLOOKUP(A464,Booking_data!$A$1:$A$6001,Booking_data!$L$1:$L$6001,"Not Found")</f>
        <v>UPI</v>
      </c>
      <c r="S464" s="1">
        <f t="array" ref="S464">_xlfn.XLOOKUP(A464,Booking_data!$A$1:$A$6001,Booking_data!$N$1:$N$6001,"not Found")</f>
        <v>28</v>
      </c>
      <c r="T464" s="1" t="str">
        <f t="array" ref="T464">_xlfn.XLOOKUP(A464,Booking_data!$A$1:$A$6001,Booking_data!$O$1:$O$6001,"Not Found")</f>
        <v>Male</v>
      </c>
      <c r="U464" s="1" t="str">
        <f t="shared" si="4"/>
        <v>Youngster</v>
      </c>
      <c r="V464" s="1" t="str">
        <f t="shared" si="5"/>
        <v>Low Booking</v>
      </c>
    </row>
    <row r="465" ht="15.75" customHeight="1">
      <c r="A465" s="1" t="s">
        <v>779</v>
      </c>
      <c r="B465" s="6">
        <v>46068.0</v>
      </c>
      <c r="C465" s="6">
        <v>46069.0</v>
      </c>
      <c r="D465" s="7">
        <v>0.53125</v>
      </c>
      <c r="E465" s="1" t="str">
        <f t="shared" si="1"/>
        <v>Weekend</v>
      </c>
      <c r="F465" s="1" t="str">
        <f t="shared" si="2"/>
        <v>Feb</v>
      </c>
      <c r="G465" s="1" t="str">
        <f t="array" ref="G465">_xlfn.XLOOKUP(A465,Booking_data!$A$1:$A$6001,Booking_data!$D$1:$D$6001,"not found")</f>
        <v>M026</v>
      </c>
      <c r="H465" s="1" t="str">
        <f t="array" ref="H465">_xlfn.XLOOKUP(G465,Movies_data!$A$1:$A$41,Movies_data!$B$1:$B$41,"not found")</f>
        <v>Drishyam 2</v>
      </c>
      <c r="I465" s="1" t="str">
        <f t="array" ref="I465">_xlfn.XLOOKUP(G465,Movies_data!$A$1:$A$41,Movies_data!$D$1:$D$41,"not found")</f>
        <v>Thriller</v>
      </c>
      <c r="J465" s="1" t="str">
        <f t="array" ref="J465">_xlfn.XLOOKUP(G465,Movies_data!$A$1:$A$41,Movies_data!$C$1:$C$41,"not found")</f>
        <v>Hindi</v>
      </c>
      <c r="K465" s="1">
        <f t="array" ref="K465">_xlfn.XLOOKUP(G465,Movies_data!$A$1:$A$41,Movies_data!$H$1:$H$41,"Not Found")</f>
        <v>8.2</v>
      </c>
      <c r="L465" s="1" t="str">
        <f t="array" ref="L465">_xlfn.XLOOKUP(A465,Booking_data!$A$1:$A$6001,Booking_data!$E$1:$E$6001,"not Found")</f>
        <v>C132</v>
      </c>
      <c r="M465" s="1" t="str">
        <f t="array" ref="M465">_xlfn.XLOOKUP(L465,Cinemas_data!$A$1:$A$49,Cinemas_data!$I$1:$I$49,"not Found")</f>
        <v>#NAME?</v>
      </c>
      <c r="N465" s="1" t="str">
        <f t="array" ref="N465">_xlfn.XLOOKUP(L465,Cinemas_data!$A$1:$A$49,Cinemas_data!$C$1:$C$49,"not Found")</f>
        <v>Kolkata</v>
      </c>
      <c r="O465" s="1">
        <f t="array" ref="O465">_xlfn.XLOOKUP(A465,Booking_data!$A$1:$A$6001,Booking_data!$H$1:$H$6001,"not found")</f>
        <v>2</v>
      </c>
      <c r="P465" s="1">
        <f t="array" ref="P465">_xlfn.XLOOKUP(A465,Booking_data!$A$1:$A$6001,Booking_data!$I$1:$I$6001,"not Found")</f>
        <v>180</v>
      </c>
      <c r="Q465" s="1">
        <f t="shared" si="3"/>
        <v>360</v>
      </c>
      <c r="R465" s="1" t="str">
        <f t="array" ref="R465">_xlfn.XLOOKUP(A465,Booking_data!$A$1:$A$6001,Booking_data!$L$1:$L$6001,"Not Found")</f>
        <v>Debit Card</v>
      </c>
      <c r="S465" s="1">
        <f t="array" ref="S465">_xlfn.XLOOKUP(A465,Booking_data!$A$1:$A$6001,Booking_data!$N$1:$N$6001,"not Found")</f>
        <v>26</v>
      </c>
      <c r="T465" s="1" t="str">
        <f t="array" ref="T465">_xlfn.XLOOKUP(A465,Booking_data!$A$1:$A$6001,Booking_data!$O$1:$O$6001,"Not Found")</f>
        <v>Other</v>
      </c>
      <c r="U465" s="1" t="str">
        <f t="shared" si="4"/>
        <v>Youngster</v>
      </c>
      <c r="V465" s="1" t="str">
        <f t="shared" si="5"/>
        <v>Low Booking</v>
      </c>
    </row>
    <row r="466" ht="15.75" customHeight="1">
      <c r="A466" s="1" t="s">
        <v>780</v>
      </c>
      <c r="B466" s="6">
        <v>46128.0</v>
      </c>
      <c r="C466" s="6">
        <v>46131.0</v>
      </c>
      <c r="D466" s="7">
        <v>0.9375</v>
      </c>
      <c r="E466" s="1" t="str">
        <f t="shared" si="1"/>
        <v>Weekday</v>
      </c>
      <c r="F466" s="1" t="str">
        <f t="shared" si="2"/>
        <v>Apr</v>
      </c>
      <c r="G466" s="1" t="str">
        <f t="array" ref="G466">_xlfn.XLOOKUP(A466,Booking_data!$A$1:$A$6001,Booking_data!$D$1:$D$6001,"not found")</f>
        <v>M037</v>
      </c>
      <c r="H466" s="1" t="str">
        <f t="array" ref="H466">_xlfn.XLOOKUP(G466,Movies_data!$A$1:$A$41,Movies_data!$B$1:$B$41,"not found")</f>
        <v>Oppenheimer</v>
      </c>
      <c r="I466" s="1" t="str">
        <f t="array" ref="I466">_xlfn.XLOOKUP(G466,Movies_data!$A$1:$A$41,Movies_data!$D$1:$D$41,"not found")</f>
        <v>Biography</v>
      </c>
      <c r="J466" s="1" t="str">
        <f t="array" ref="J466">_xlfn.XLOOKUP(G466,Movies_data!$A$1:$A$41,Movies_data!$C$1:$C$41,"not found")</f>
        <v>English</v>
      </c>
      <c r="K466" s="1">
        <f t="array" ref="K466">_xlfn.XLOOKUP(G466,Movies_data!$A$1:$A$41,Movies_data!$H$1:$H$41,"Not Found")</f>
        <v>8.5</v>
      </c>
      <c r="L466" s="1" t="str">
        <f t="array" ref="L466">_xlfn.XLOOKUP(A466,Booking_data!$A$1:$A$6001,Booking_data!$E$1:$E$6001,"not Found")</f>
        <v>C141</v>
      </c>
      <c r="M466" s="1" t="str">
        <f t="array" ref="M466">_xlfn.XLOOKUP(L466,Cinemas_data!$A$1:$A$49,Cinemas_data!$I$1:$I$49,"not Found")</f>
        <v>#NAME?</v>
      </c>
      <c r="N466" s="1" t="str">
        <f t="array" ref="N466">_xlfn.XLOOKUP(L466,Cinemas_data!$A$1:$A$49,Cinemas_data!$C$1:$C$49,"not Found")</f>
        <v>Ahmedabad</v>
      </c>
      <c r="O466" s="1">
        <f t="array" ref="O466">_xlfn.XLOOKUP(A466,Booking_data!$A$1:$A$6001,Booking_data!$H$1:$H$6001,"not found")</f>
        <v>3</v>
      </c>
      <c r="P466" s="1">
        <f t="array" ref="P466">_xlfn.XLOOKUP(A466,Booking_data!$A$1:$A$6001,Booking_data!$I$1:$I$6001,"not Found")</f>
        <v>240</v>
      </c>
      <c r="Q466" s="1">
        <f t="shared" si="3"/>
        <v>720</v>
      </c>
      <c r="R466" s="1" t="str">
        <f t="array" ref="R466">_xlfn.XLOOKUP(A466,Booking_data!$A$1:$A$6001,Booking_data!$L$1:$L$6001,"Not Found")</f>
        <v>Debit Card</v>
      </c>
      <c r="S466" s="1">
        <f t="array" ref="S466">_xlfn.XLOOKUP(A466,Booking_data!$A$1:$A$6001,Booking_data!$N$1:$N$6001,"not Found")</f>
        <v>23</v>
      </c>
      <c r="T466" s="1" t="str">
        <f t="array" ref="T466">_xlfn.XLOOKUP(A466,Booking_data!$A$1:$A$6001,Booking_data!$O$1:$O$6001,"Not Found")</f>
        <v>Female</v>
      </c>
      <c r="U466" s="1" t="str">
        <f t="shared" si="4"/>
        <v>Youngster</v>
      </c>
      <c r="V466" s="1" t="str">
        <f t="shared" si="5"/>
        <v>Medium Booking</v>
      </c>
    </row>
    <row r="467" ht="15.75" customHeight="1">
      <c r="A467" s="1" t="s">
        <v>781</v>
      </c>
      <c r="B467" s="6">
        <v>46165.0</v>
      </c>
      <c r="C467" s="6">
        <v>46168.0</v>
      </c>
      <c r="D467" s="7">
        <v>0.53125</v>
      </c>
      <c r="E467" s="1" t="str">
        <f t="shared" si="1"/>
        <v>Weekend</v>
      </c>
      <c r="F467" s="1" t="str">
        <f t="shared" si="2"/>
        <v>May</v>
      </c>
      <c r="G467" s="1" t="str">
        <f t="array" ref="G467">_xlfn.XLOOKUP(A467,Booking_data!$A$1:$A$6001,Booking_data!$D$1:$D$6001,"not found")</f>
        <v>M005</v>
      </c>
      <c r="H467" s="1" t="str">
        <f t="array" ref="H467">_xlfn.XLOOKUP(G467,Movies_data!$A$1:$A$41,Movies_data!$B$1:$B$41,"not found")</f>
        <v>Ponniyin Selvan II</v>
      </c>
      <c r="I467" s="1" t="str">
        <f t="array" ref="I467">_xlfn.XLOOKUP(G467,Movies_data!$A$1:$A$41,Movies_data!$D$1:$D$41,"not found")</f>
        <v>Drama</v>
      </c>
      <c r="J467" s="1" t="str">
        <f t="array" ref="J467">_xlfn.XLOOKUP(G467,Movies_data!$A$1:$A$41,Movies_data!$C$1:$C$41,"not found")</f>
        <v>Tamil</v>
      </c>
      <c r="K467" s="1">
        <f t="array" ref="K467">_xlfn.XLOOKUP(G467,Movies_data!$A$1:$A$41,Movies_data!$H$1:$H$41,"Not Found")</f>
        <v>7.3</v>
      </c>
      <c r="L467" s="1" t="str">
        <f t="array" ref="L467">_xlfn.XLOOKUP(A467,Booking_data!$A$1:$A$6001,Booking_data!$E$1:$E$6001,"not Found")</f>
        <v>C121</v>
      </c>
      <c r="M467" s="1" t="str">
        <f t="array" ref="M467">_xlfn.XLOOKUP(L467,Cinemas_data!$A$1:$A$49,Cinemas_data!$I$1:$I$49,"not Found")</f>
        <v>#NAME?</v>
      </c>
      <c r="N467" s="1" t="str">
        <f t="array" ref="N467">_xlfn.XLOOKUP(L467,Cinemas_data!$A$1:$A$49,Cinemas_data!$C$1:$C$49,"not Found")</f>
        <v>Noida</v>
      </c>
      <c r="O467" s="1">
        <f t="array" ref="O467">_xlfn.XLOOKUP(A467,Booking_data!$A$1:$A$6001,Booking_data!$H$1:$H$6001,"not found")</f>
        <v>3</v>
      </c>
      <c r="P467" s="1">
        <f t="array" ref="P467">_xlfn.XLOOKUP(A467,Booking_data!$A$1:$A$6001,Booking_data!$I$1:$I$6001,"not Found")</f>
        <v>240</v>
      </c>
      <c r="Q467" s="1">
        <f t="shared" si="3"/>
        <v>720</v>
      </c>
      <c r="R467" s="1" t="str">
        <f t="array" ref="R467">_xlfn.XLOOKUP(A467,Booking_data!$A$1:$A$6001,Booking_data!$L$1:$L$6001,"Not Found")</f>
        <v>Credit Card</v>
      </c>
      <c r="S467" s="1">
        <f t="array" ref="S467">_xlfn.XLOOKUP(A467,Booking_data!$A$1:$A$6001,Booking_data!$N$1:$N$6001,"not Found")</f>
        <v>50</v>
      </c>
      <c r="T467" s="1" t="str">
        <f t="array" ref="T467">_xlfn.XLOOKUP(A467,Booking_data!$A$1:$A$6001,Booking_data!$O$1:$O$6001,"Not Found")</f>
        <v>Female</v>
      </c>
      <c r="U467" s="1" t="str">
        <f t="shared" si="4"/>
        <v>Above 45</v>
      </c>
      <c r="V467" s="1" t="str">
        <f t="shared" si="5"/>
        <v>Medium Booking</v>
      </c>
    </row>
    <row r="468" ht="15.75" customHeight="1">
      <c r="A468" s="1" t="s">
        <v>782</v>
      </c>
      <c r="B468" s="6">
        <v>46072.0</v>
      </c>
      <c r="C468" s="6">
        <v>46073.0</v>
      </c>
      <c r="D468" s="7">
        <v>0.9375</v>
      </c>
      <c r="E468" s="1" t="str">
        <f t="shared" si="1"/>
        <v>Weekday</v>
      </c>
      <c r="F468" s="1" t="str">
        <f t="shared" si="2"/>
        <v>Feb</v>
      </c>
      <c r="G468" s="1" t="str">
        <f t="array" ref="G468">_xlfn.XLOOKUP(A468,Booking_data!$A$1:$A$6001,Booking_data!$D$1:$D$6001,"not found")</f>
        <v>M030</v>
      </c>
      <c r="H468" s="1" t="str">
        <f t="array" ref="H468">_xlfn.XLOOKUP(G468,Movies_data!$A$1:$A$41,Movies_data!$B$1:$B$41,"not found")</f>
        <v>Kirik Party</v>
      </c>
      <c r="I468" s="1" t="str">
        <f t="array" ref="I468">_xlfn.XLOOKUP(G468,Movies_data!$A$1:$A$41,Movies_data!$D$1:$D$41,"not found")</f>
        <v>Comedy</v>
      </c>
      <c r="J468" s="1" t="str">
        <f t="array" ref="J468">_xlfn.XLOOKUP(G468,Movies_data!$A$1:$A$41,Movies_data!$C$1:$C$41,"not found")</f>
        <v>Kannada</v>
      </c>
      <c r="K468" s="1">
        <f t="array" ref="K468">_xlfn.XLOOKUP(G468,Movies_data!$A$1:$A$41,Movies_data!$H$1:$H$41,"Not Found")</f>
        <v>8</v>
      </c>
      <c r="L468" s="1" t="str">
        <f t="array" ref="L468">_xlfn.XLOOKUP(A468,Booking_data!$A$1:$A$6001,Booking_data!$E$1:$E$6001,"not Found")</f>
        <v>C152</v>
      </c>
      <c r="M468" s="1" t="str">
        <f t="array" ref="M468">_xlfn.XLOOKUP(L468,Cinemas_data!$A$1:$A$49,Cinemas_data!$I$1:$I$49,"not Found")</f>
        <v>#NAME?</v>
      </c>
      <c r="N468" s="1" t="str">
        <f t="array" ref="N468">_xlfn.XLOOKUP(L468,Cinemas_data!$A$1:$A$49,Cinemas_data!$C$1:$C$49,"not Found")</f>
        <v>Kochi</v>
      </c>
      <c r="O468" s="1">
        <f t="array" ref="O468">_xlfn.XLOOKUP(A468,Booking_data!$A$1:$A$6001,Booking_data!$H$1:$H$6001,"not found")</f>
        <v>3</v>
      </c>
      <c r="P468" s="1">
        <f t="array" ref="P468">_xlfn.XLOOKUP(A468,Booking_data!$A$1:$A$6001,Booking_data!$I$1:$I$6001,"not Found")</f>
        <v>340</v>
      </c>
      <c r="Q468" s="1">
        <f t="shared" si="3"/>
        <v>1020</v>
      </c>
      <c r="R468" s="1" t="str">
        <f t="array" ref="R468">_xlfn.XLOOKUP(A468,Booking_data!$A$1:$A$6001,Booking_data!$L$1:$L$6001,"Not Found")</f>
        <v>Debit Card</v>
      </c>
      <c r="S468" s="1">
        <f t="array" ref="S468">_xlfn.XLOOKUP(A468,Booking_data!$A$1:$A$6001,Booking_data!$N$1:$N$6001,"not Found")</f>
        <v>21</v>
      </c>
      <c r="T468" s="1" t="str">
        <f t="array" ref="T468">_xlfn.XLOOKUP(A468,Booking_data!$A$1:$A$6001,Booking_data!$O$1:$O$6001,"Not Found")</f>
        <v>Male</v>
      </c>
      <c r="U468" s="1" t="str">
        <f t="shared" si="4"/>
        <v>Youngster</v>
      </c>
      <c r="V468" s="1" t="str">
        <f t="shared" si="5"/>
        <v>Medium Booking</v>
      </c>
    </row>
    <row r="469" ht="15.75" customHeight="1">
      <c r="A469" s="1" t="s">
        <v>783</v>
      </c>
      <c r="B469" s="6">
        <v>46087.0</v>
      </c>
      <c r="C469" s="6">
        <v>46092.0</v>
      </c>
      <c r="D469" s="7">
        <v>0.3958333333333333</v>
      </c>
      <c r="E469" s="1" t="str">
        <f t="shared" si="1"/>
        <v>Weekday</v>
      </c>
      <c r="F469" s="1" t="str">
        <f t="shared" si="2"/>
        <v>Mar</v>
      </c>
      <c r="G469" s="1" t="str">
        <f t="array" ref="G469">_xlfn.XLOOKUP(A469,Booking_data!$A$1:$A$6001,Booking_data!$D$1:$D$6001,"not found")</f>
        <v>M021</v>
      </c>
      <c r="H469" s="1" t="str">
        <f t="array" ref="H469">_xlfn.XLOOKUP(G469,Movies_data!$A$1:$A$41,Movies_data!$B$1:$B$41,"not found")</f>
        <v>Pathaan</v>
      </c>
      <c r="I469" s="1" t="str">
        <f t="array" ref="I469">_xlfn.XLOOKUP(G469,Movies_data!$A$1:$A$41,Movies_data!$D$1:$D$41,"not found")</f>
        <v>Action</v>
      </c>
      <c r="J469" s="1" t="str">
        <f t="array" ref="J469">_xlfn.XLOOKUP(G469,Movies_data!$A$1:$A$41,Movies_data!$C$1:$C$41,"not found")</f>
        <v>Hindi</v>
      </c>
      <c r="K469" s="1">
        <f t="array" ref="K469">_xlfn.XLOOKUP(G469,Movies_data!$A$1:$A$41,Movies_data!$H$1:$H$41,"Not Found")</f>
        <v>5.9</v>
      </c>
      <c r="L469" s="1" t="str">
        <f t="array" ref="L469">_xlfn.XLOOKUP(A469,Booking_data!$A$1:$A$6001,Booking_data!$E$1:$E$6001,"not Found")</f>
        <v>C103</v>
      </c>
      <c r="M469" s="1" t="str">
        <f t="array" ref="M469">_xlfn.XLOOKUP(L469,Cinemas_data!$A$1:$A$49,Cinemas_data!$I$1:$I$49,"not Found")</f>
        <v>#NAME?</v>
      </c>
      <c r="N469" s="1" t="str">
        <f t="array" ref="N469">_xlfn.XLOOKUP(L469,Cinemas_data!$A$1:$A$49,Cinemas_data!$C$1:$C$49,"not Found")</f>
        <v>Pune</v>
      </c>
      <c r="O469" s="1">
        <f t="array" ref="O469">_xlfn.XLOOKUP(A469,Booking_data!$A$1:$A$6001,Booking_data!$H$1:$H$6001,"not found")</f>
        <v>1</v>
      </c>
      <c r="P469" s="1">
        <f t="array" ref="P469">_xlfn.XLOOKUP(A469,Booking_data!$A$1:$A$6001,Booking_data!$I$1:$I$6001,"not Found")</f>
        <v>180</v>
      </c>
      <c r="Q469" s="1">
        <f t="shared" si="3"/>
        <v>180</v>
      </c>
      <c r="R469" s="1" t="str">
        <f t="array" ref="R469">_xlfn.XLOOKUP(A469,Booking_data!$A$1:$A$6001,Booking_data!$L$1:$L$6001,"Not Found")</f>
        <v>Wallet</v>
      </c>
      <c r="S469" s="1">
        <f t="array" ref="S469">_xlfn.XLOOKUP(A469,Booking_data!$A$1:$A$6001,Booking_data!$N$1:$N$6001,"not Found")</f>
        <v>28</v>
      </c>
      <c r="T469" s="1" t="str">
        <f t="array" ref="T469">_xlfn.XLOOKUP(A469,Booking_data!$A$1:$A$6001,Booking_data!$O$1:$O$6001,"Not Found")</f>
        <v>Male</v>
      </c>
      <c r="U469" s="1" t="str">
        <f t="shared" si="4"/>
        <v>Youngster</v>
      </c>
      <c r="V469" s="1" t="str">
        <f t="shared" si="5"/>
        <v>Low Booking</v>
      </c>
    </row>
    <row r="470" ht="15.75" customHeight="1">
      <c r="A470" s="1" t="s">
        <v>784</v>
      </c>
      <c r="B470" s="6">
        <v>46083.0</v>
      </c>
      <c r="C470" s="6">
        <v>46090.0</v>
      </c>
      <c r="D470" s="7">
        <v>0.6458333333333334</v>
      </c>
      <c r="E470" s="1" t="str">
        <f t="shared" si="1"/>
        <v>Weekday</v>
      </c>
      <c r="F470" s="1" t="str">
        <f t="shared" si="2"/>
        <v>Mar</v>
      </c>
      <c r="G470" s="1" t="str">
        <f t="array" ref="G470">_xlfn.XLOOKUP(A470,Booking_data!$A$1:$A$6001,Booking_data!$D$1:$D$6001,"not found")</f>
        <v>M020</v>
      </c>
      <c r="H470" s="1" t="str">
        <f t="array" ref="H470">_xlfn.XLOOKUP(G470,Movies_data!$A$1:$A$41,Movies_data!$B$1:$B$41,"not found")</f>
        <v>Jawan</v>
      </c>
      <c r="I470" s="1" t="str">
        <f t="array" ref="I470">_xlfn.XLOOKUP(G470,Movies_data!$A$1:$A$41,Movies_data!$D$1:$D$41,"not found")</f>
        <v>Action</v>
      </c>
      <c r="J470" s="1" t="str">
        <f t="array" ref="J470">_xlfn.XLOOKUP(G470,Movies_data!$A$1:$A$41,Movies_data!$C$1:$C$41,"not found")</f>
        <v>Hindi</v>
      </c>
      <c r="K470" s="1">
        <f t="array" ref="K470">_xlfn.XLOOKUP(G470,Movies_data!$A$1:$A$41,Movies_data!$H$1:$H$41,"Not Found")</f>
        <v>7</v>
      </c>
      <c r="L470" s="1" t="str">
        <f t="array" ref="L470">_xlfn.XLOOKUP(A470,Booking_data!$A$1:$A$6001,Booking_data!$E$1:$E$6001,"not Found")</f>
        <v>C073</v>
      </c>
      <c r="M470" s="1" t="str">
        <f t="array" ref="M470">_xlfn.XLOOKUP(L470,Cinemas_data!$A$1:$A$49,Cinemas_data!$I$1:$I$49,"not Found")</f>
        <v>#NAME?</v>
      </c>
      <c r="N470" s="1" t="str">
        <f t="array" ref="N470">_xlfn.XLOOKUP(L470,Cinemas_data!$A$1:$A$49,Cinemas_data!$C$1:$C$49,"not Found")</f>
        <v>Hyderabad</v>
      </c>
      <c r="O470" s="1">
        <f t="array" ref="O470">_xlfn.XLOOKUP(A470,Booking_data!$A$1:$A$6001,Booking_data!$H$1:$H$6001,"not found")</f>
        <v>2</v>
      </c>
      <c r="P470" s="1">
        <f t="array" ref="P470">_xlfn.XLOOKUP(A470,Booking_data!$A$1:$A$6001,Booking_data!$I$1:$I$6001,"not Found")</f>
        <v>320</v>
      </c>
      <c r="Q470" s="1">
        <f t="shared" si="3"/>
        <v>640</v>
      </c>
      <c r="R470" s="1" t="str">
        <f t="array" ref="R470">_xlfn.XLOOKUP(A470,Booking_data!$A$1:$A$6001,Booking_data!$L$1:$L$6001,"Not Found")</f>
        <v>UPI</v>
      </c>
      <c r="S470" s="1">
        <f t="array" ref="S470">_xlfn.XLOOKUP(A470,Booking_data!$A$1:$A$6001,Booking_data!$N$1:$N$6001,"not Found")</f>
        <v>25</v>
      </c>
      <c r="T470" s="1" t="str">
        <f t="array" ref="T470">_xlfn.XLOOKUP(A470,Booking_data!$A$1:$A$6001,Booking_data!$O$1:$O$6001,"Not Found")</f>
        <v>Male</v>
      </c>
      <c r="U470" s="1" t="str">
        <f t="shared" si="4"/>
        <v>Youngster</v>
      </c>
      <c r="V470" s="1" t="str">
        <f t="shared" si="5"/>
        <v>Low Booking</v>
      </c>
    </row>
    <row r="471" ht="15.75" customHeight="1">
      <c r="A471" s="1" t="s">
        <v>785</v>
      </c>
      <c r="B471" s="6">
        <v>46074.0</v>
      </c>
      <c r="C471" s="6">
        <v>46080.0</v>
      </c>
      <c r="D471" s="7">
        <v>0.8854166666666666</v>
      </c>
      <c r="E471" s="1" t="str">
        <f t="shared" si="1"/>
        <v>Weekend</v>
      </c>
      <c r="F471" s="1" t="str">
        <f t="shared" si="2"/>
        <v>Feb</v>
      </c>
      <c r="G471" s="1" t="str">
        <f t="array" ref="G471">_xlfn.XLOOKUP(A471,Booking_data!$A$1:$A$6001,Booking_data!$D$1:$D$6001,"not found")</f>
        <v>M035</v>
      </c>
      <c r="H471" s="1" t="str">
        <f t="array" ref="H471">_xlfn.XLOOKUP(G471,Movies_data!$A$1:$A$41,Movies_data!$B$1:$B$41,"not found")</f>
        <v>Aavesham</v>
      </c>
      <c r="I471" s="1" t="str">
        <f t="array" ref="I471">_xlfn.XLOOKUP(G471,Movies_data!$A$1:$A$41,Movies_data!$D$1:$D$41,"not found")</f>
        <v>Comedy</v>
      </c>
      <c r="J471" s="1" t="str">
        <f t="array" ref="J471">_xlfn.XLOOKUP(G471,Movies_data!$A$1:$A$41,Movies_data!$C$1:$C$41,"not found")</f>
        <v>Malayalam</v>
      </c>
      <c r="K471" s="1">
        <f t="array" ref="K471">_xlfn.XLOOKUP(G471,Movies_data!$A$1:$A$41,Movies_data!$H$1:$H$41,"Not Found")</f>
        <v>7.8</v>
      </c>
      <c r="L471" s="1" t="str">
        <f t="array" ref="L471">_xlfn.XLOOKUP(A471,Booking_data!$A$1:$A$6001,Booking_data!$E$1:$E$6001,"not Found")</f>
        <v>C022</v>
      </c>
      <c r="M471" s="1" t="str">
        <f t="array" ref="M471">_xlfn.XLOOKUP(L471,Cinemas_data!$A$1:$A$49,Cinemas_data!$I$1:$I$49,"not Found")</f>
        <v>#NAME?</v>
      </c>
      <c r="N471" s="1" t="str">
        <f t="array" ref="N471">_xlfn.XLOOKUP(L471,Cinemas_data!$A$1:$A$49,Cinemas_data!$C$1:$C$49,"not Found")</f>
        <v>Coimbatore</v>
      </c>
      <c r="O471" s="1">
        <f t="array" ref="O471">_xlfn.XLOOKUP(A471,Booking_data!$A$1:$A$6001,Booking_data!$H$1:$H$6001,"not found")</f>
        <v>3</v>
      </c>
      <c r="P471" s="1">
        <f t="array" ref="P471">_xlfn.XLOOKUP(A471,Booking_data!$A$1:$A$6001,Booking_data!$I$1:$I$6001,"not Found")</f>
        <v>280</v>
      </c>
      <c r="Q471" s="1">
        <f t="shared" si="3"/>
        <v>840</v>
      </c>
      <c r="R471" s="1" t="str">
        <f t="array" ref="R471">_xlfn.XLOOKUP(A471,Booking_data!$A$1:$A$6001,Booking_data!$L$1:$L$6001,"Not Found")</f>
        <v>Credit Card</v>
      </c>
      <c r="S471" s="1">
        <f t="array" ref="S471">_xlfn.XLOOKUP(A471,Booking_data!$A$1:$A$6001,Booking_data!$N$1:$N$6001,"not Found")</f>
        <v>31</v>
      </c>
      <c r="T471" s="1" t="str">
        <f t="array" ref="T471">_xlfn.XLOOKUP(A471,Booking_data!$A$1:$A$6001,Booking_data!$O$1:$O$6001,"Not Found")</f>
        <v>Female</v>
      </c>
      <c r="U471" s="1" t="str">
        <f t="shared" si="4"/>
        <v>Middle Age</v>
      </c>
      <c r="V471" s="1" t="str">
        <f t="shared" si="5"/>
        <v>Medium Booking</v>
      </c>
    </row>
    <row r="472" ht="15.75" customHeight="1">
      <c r="A472" s="1" t="s">
        <v>786</v>
      </c>
      <c r="B472" s="6">
        <v>46057.0</v>
      </c>
      <c r="C472" s="6">
        <v>46064.0</v>
      </c>
      <c r="D472" s="7">
        <v>0.3958333333333333</v>
      </c>
      <c r="E472" s="1" t="str">
        <f t="shared" si="1"/>
        <v>Weekday</v>
      </c>
      <c r="F472" s="1" t="str">
        <f t="shared" si="2"/>
        <v>Feb</v>
      </c>
      <c r="G472" s="1" t="str">
        <f t="array" ref="G472">_xlfn.XLOOKUP(A472,Booking_data!$A$1:$A$6001,Booking_data!$D$1:$D$6001,"not found")</f>
        <v>M026</v>
      </c>
      <c r="H472" s="1" t="str">
        <f t="array" ref="H472">_xlfn.XLOOKUP(G472,Movies_data!$A$1:$A$41,Movies_data!$B$1:$B$41,"not found")</f>
        <v>Drishyam 2</v>
      </c>
      <c r="I472" s="1" t="str">
        <f t="array" ref="I472">_xlfn.XLOOKUP(G472,Movies_data!$A$1:$A$41,Movies_data!$D$1:$D$41,"not found")</f>
        <v>Thriller</v>
      </c>
      <c r="J472" s="1" t="str">
        <f t="array" ref="J472">_xlfn.XLOOKUP(G472,Movies_data!$A$1:$A$41,Movies_data!$C$1:$C$41,"not found")</f>
        <v>Hindi</v>
      </c>
      <c r="K472" s="1">
        <f t="array" ref="K472">_xlfn.XLOOKUP(G472,Movies_data!$A$1:$A$41,Movies_data!$H$1:$H$41,"Not Found")</f>
        <v>8.2</v>
      </c>
      <c r="L472" s="1" t="str">
        <f t="array" ref="L472">_xlfn.XLOOKUP(A472,Booking_data!$A$1:$A$6001,Booking_data!$E$1:$E$6001,"not Found")</f>
        <v>C142</v>
      </c>
      <c r="M472" s="1" t="str">
        <f t="array" ref="M472">_xlfn.XLOOKUP(L472,Cinemas_data!$A$1:$A$49,Cinemas_data!$I$1:$I$49,"not Found")</f>
        <v>#NAME?</v>
      </c>
      <c r="N472" s="1" t="str">
        <f t="array" ref="N472">_xlfn.XLOOKUP(L472,Cinemas_data!$A$1:$A$49,Cinemas_data!$C$1:$C$49,"not Found")</f>
        <v>Ahmedabad</v>
      </c>
      <c r="O472" s="1">
        <f t="array" ref="O472">_xlfn.XLOOKUP(A472,Booking_data!$A$1:$A$6001,Booking_data!$H$1:$H$6001,"not found")</f>
        <v>6</v>
      </c>
      <c r="P472" s="1">
        <f t="array" ref="P472">_xlfn.XLOOKUP(A472,Booking_data!$A$1:$A$6001,Booking_data!$I$1:$I$6001,"not Found")</f>
        <v>220</v>
      </c>
      <c r="Q472" s="1">
        <f t="shared" si="3"/>
        <v>1320</v>
      </c>
      <c r="R472" s="1" t="str">
        <f t="array" ref="R472">_xlfn.XLOOKUP(A472,Booking_data!$A$1:$A$6001,Booking_data!$L$1:$L$6001,"Not Found")</f>
        <v>Credit Card</v>
      </c>
      <c r="S472" s="1">
        <f t="array" ref="S472">_xlfn.XLOOKUP(A472,Booking_data!$A$1:$A$6001,Booking_data!$N$1:$N$6001,"not Found")</f>
        <v>54</v>
      </c>
      <c r="T472" s="1" t="str">
        <f t="array" ref="T472">_xlfn.XLOOKUP(A472,Booking_data!$A$1:$A$6001,Booking_data!$O$1:$O$6001,"Not Found")</f>
        <v>Male</v>
      </c>
      <c r="U472" s="1" t="str">
        <f t="shared" si="4"/>
        <v>Above 45</v>
      </c>
      <c r="V472" s="1" t="str">
        <f t="shared" si="5"/>
        <v>High Booking</v>
      </c>
    </row>
    <row r="473" ht="15.75" customHeight="1">
      <c r="A473" s="1" t="s">
        <v>787</v>
      </c>
      <c r="B473" s="6">
        <v>46140.0</v>
      </c>
      <c r="C473" s="6">
        <v>46146.0</v>
      </c>
      <c r="D473" s="7">
        <v>0.8854166666666666</v>
      </c>
      <c r="E473" s="1" t="str">
        <f t="shared" si="1"/>
        <v>Weekday</v>
      </c>
      <c r="F473" s="1" t="str">
        <f t="shared" si="2"/>
        <v>Apr</v>
      </c>
      <c r="G473" s="1" t="str">
        <f t="array" ref="G473">_xlfn.XLOOKUP(A473,Booking_data!$A$1:$A$6001,Booking_data!$D$1:$D$6001,"not found")</f>
        <v>M005</v>
      </c>
      <c r="H473" s="1" t="str">
        <f t="array" ref="H473">_xlfn.XLOOKUP(G473,Movies_data!$A$1:$A$41,Movies_data!$B$1:$B$41,"not found")</f>
        <v>Ponniyin Selvan II</v>
      </c>
      <c r="I473" s="1" t="str">
        <f t="array" ref="I473">_xlfn.XLOOKUP(G473,Movies_data!$A$1:$A$41,Movies_data!$D$1:$D$41,"not found")</f>
        <v>Drama</v>
      </c>
      <c r="J473" s="1" t="str">
        <f t="array" ref="J473">_xlfn.XLOOKUP(G473,Movies_data!$A$1:$A$41,Movies_data!$C$1:$C$41,"not found")</f>
        <v>Tamil</v>
      </c>
      <c r="K473" s="1">
        <f t="array" ref="K473">_xlfn.XLOOKUP(G473,Movies_data!$A$1:$A$41,Movies_data!$H$1:$H$41,"Not Found")</f>
        <v>7.3</v>
      </c>
      <c r="L473" s="1" t="str">
        <f t="array" ref="L473">_xlfn.XLOOKUP(A473,Booking_data!$A$1:$A$6001,Booking_data!$E$1:$E$6001,"not Found")</f>
        <v>C081</v>
      </c>
      <c r="M473" s="1" t="str">
        <f t="array" ref="M473">_xlfn.XLOOKUP(L473,Cinemas_data!$A$1:$A$49,Cinemas_data!$I$1:$I$49,"not Found")</f>
        <v>#NAME?</v>
      </c>
      <c r="N473" s="1" t="str">
        <f t="array" ref="N473">_xlfn.XLOOKUP(L473,Cinemas_data!$A$1:$A$49,Cinemas_data!$C$1:$C$49,"not Found")</f>
        <v>Vijayawada</v>
      </c>
      <c r="O473" s="1">
        <f t="array" ref="O473">_xlfn.XLOOKUP(A473,Booking_data!$A$1:$A$6001,Booking_data!$H$1:$H$6001,"not found")</f>
        <v>5</v>
      </c>
      <c r="P473" s="1">
        <f t="array" ref="P473">_xlfn.XLOOKUP(A473,Booking_data!$A$1:$A$6001,Booking_data!$I$1:$I$6001,"not Found")</f>
        <v>200</v>
      </c>
      <c r="Q473" s="1">
        <f t="shared" si="3"/>
        <v>1000</v>
      </c>
      <c r="R473" s="1" t="str">
        <f t="array" ref="R473">_xlfn.XLOOKUP(A473,Booking_data!$A$1:$A$6001,Booking_data!$L$1:$L$6001,"Not Found")</f>
        <v>Wallet</v>
      </c>
      <c r="S473" s="1">
        <f t="array" ref="S473">_xlfn.XLOOKUP(A473,Booking_data!$A$1:$A$6001,Booking_data!$N$1:$N$6001,"not Found")</f>
        <v>58</v>
      </c>
      <c r="T473" s="1" t="str">
        <f t="array" ref="T473">_xlfn.XLOOKUP(A473,Booking_data!$A$1:$A$6001,Booking_data!$O$1:$O$6001,"Not Found")</f>
        <v>Other</v>
      </c>
      <c r="U473" s="1" t="str">
        <f t="shared" si="4"/>
        <v>Above 45</v>
      </c>
      <c r="V473" s="1" t="str">
        <f t="shared" si="5"/>
        <v>High Booking</v>
      </c>
    </row>
    <row r="474" ht="15.75" customHeight="1">
      <c r="A474" s="1" t="s">
        <v>788</v>
      </c>
      <c r="B474" s="6">
        <v>46045.0</v>
      </c>
      <c r="C474" s="6">
        <v>46051.0</v>
      </c>
      <c r="D474" s="7">
        <v>0.9375</v>
      </c>
      <c r="E474" s="1" t="str">
        <f t="shared" si="1"/>
        <v>Weekday</v>
      </c>
      <c r="F474" s="1" t="str">
        <f t="shared" si="2"/>
        <v>Jan</v>
      </c>
      <c r="G474" s="1" t="str">
        <f t="array" ref="G474">_xlfn.XLOOKUP(A474,Booking_data!$A$1:$A$6001,Booking_data!$D$1:$D$6001,"not found")</f>
        <v>M033</v>
      </c>
      <c r="H474" s="1" t="str">
        <f t="array" ref="H474">_xlfn.XLOOKUP(G474,Movies_data!$A$1:$A$41,Movies_data!$B$1:$B$41,"not found")</f>
        <v>Lucifer</v>
      </c>
      <c r="I474" s="1" t="str">
        <f t="array" ref="I474">_xlfn.XLOOKUP(G474,Movies_data!$A$1:$A$41,Movies_data!$D$1:$D$41,"not found")</f>
        <v>Action</v>
      </c>
      <c r="J474" s="1" t="str">
        <f t="array" ref="J474">_xlfn.XLOOKUP(G474,Movies_data!$A$1:$A$41,Movies_data!$C$1:$C$41,"not found")</f>
        <v>Malayalam</v>
      </c>
      <c r="K474" s="1">
        <f t="array" ref="K474">_xlfn.XLOOKUP(G474,Movies_data!$A$1:$A$41,Movies_data!$H$1:$H$41,"Not Found")</f>
        <v>7.5</v>
      </c>
      <c r="L474" s="1" t="str">
        <f t="array" ref="L474">_xlfn.XLOOKUP(A474,Booking_data!$A$1:$A$6001,Booking_data!$E$1:$E$6001,"not Found")</f>
        <v>C112</v>
      </c>
      <c r="M474" s="1" t="str">
        <f t="array" ref="M474">_xlfn.XLOOKUP(L474,Cinemas_data!$A$1:$A$49,Cinemas_data!$I$1:$I$49,"not Found")</f>
        <v>#NAME?</v>
      </c>
      <c r="N474" s="1" t="str">
        <f t="array" ref="N474">_xlfn.XLOOKUP(L474,Cinemas_data!$A$1:$A$49,Cinemas_data!$C$1:$C$49,"not Found")</f>
        <v>Delhi</v>
      </c>
      <c r="O474" s="1">
        <f t="array" ref="O474">_xlfn.XLOOKUP(A474,Booking_data!$A$1:$A$6001,Booking_data!$H$1:$H$6001,"not found")</f>
        <v>3</v>
      </c>
      <c r="P474" s="1">
        <f t="array" ref="P474">_xlfn.XLOOKUP(A474,Booking_data!$A$1:$A$6001,Booking_data!$I$1:$I$6001,"not Found")</f>
        <v>240</v>
      </c>
      <c r="Q474" s="1">
        <f t="shared" si="3"/>
        <v>720</v>
      </c>
      <c r="R474" s="1" t="str">
        <f t="array" ref="R474">_xlfn.XLOOKUP(A474,Booking_data!$A$1:$A$6001,Booking_data!$L$1:$L$6001,"Not Found")</f>
        <v>Credit Card</v>
      </c>
      <c r="S474" s="1">
        <f t="array" ref="S474">_xlfn.XLOOKUP(A474,Booking_data!$A$1:$A$6001,Booking_data!$N$1:$N$6001,"not Found")</f>
        <v>45</v>
      </c>
      <c r="T474" s="1" t="str">
        <f t="array" ref="T474">_xlfn.XLOOKUP(A474,Booking_data!$A$1:$A$6001,Booking_data!$O$1:$O$6001,"Not Found")</f>
        <v>Female</v>
      </c>
      <c r="U474" s="1" t="str">
        <f t="shared" si="4"/>
        <v>Above 45</v>
      </c>
      <c r="V474" s="1" t="str">
        <f t="shared" si="5"/>
        <v>Medium Booking</v>
      </c>
    </row>
    <row r="475" ht="15.75" customHeight="1">
      <c r="A475" s="1" t="s">
        <v>789</v>
      </c>
      <c r="B475" s="6">
        <v>46171.0</v>
      </c>
      <c r="C475" s="6">
        <v>46174.0</v>
      </c>
      <c r="D475" s="7">
        <v>0.3958333333333333</v>
      </c>
      <c r="E475" s="1" t="str">
        <f t="shared" si="1"/>
        <v>Weekday</v>
      </c>
      <c r="F475" s="1" t="str">
        <f t="shared" si="2"/>
        <v>May</v>
      </c>
      <c r="G475" s="1" t="str">
        <f t="array" ref="G475">_xlfn.XLOOKUP(A475,Booking_data!$A$1:$A$6001,Booking_data!$D$1:$D$6001,"not found")</f>
        <v>M035</v>
      </c>
      <c r="H475" s="1" t="str">
        <f t="array" ref="H475">_xlfn.XLOOKUP(G475,Movies_data!$A$1:$A$41,Movies_data!$B$1:$B$41,"not found")</f>
        <v>Aavesham</v>
      </c>
      <c r="I475" s="1" t="str">
        <f t="array" ref="I475">_xlfn.XLOOKUP(G475,Movies_data!$A$1:$A$41,Movies_data!$D$1:$D$41,"not found")</f>
        <v>Comedy</v>
      </c>
      <c r="J475" s="1" t="str">
        <f t="array" ref="J475">_xlfn.XLOOKUP(G475,Movies_data!$A$1:$A$41,Movies_data!$C$1:$C$41,"not found")</f>
        <v>Malayalam</v>
      </c>
      <c r="K475" s="1">
        <f t="array" ref="K475">_xlfn.XLOOKUP(G475,Movies_data!$A$1:$A$41,Movies_data!$H$1:$H$41,"Not Found")</f>
        <v>7.8</v>
      </c>
      <c r="L475" s="1" t="str">
        <f t="array" ref="L475">_xlfn.XLOOKUP(A475,Booking_data!$A$1:$A$6001,Booking_data!$E$1:$E$6001,"not Found")</f>
        <v>C132</v>
      </c>
      <c r="M475" s="1" t="str">
        <f t="array" ref="M475">_xlfn.XLOOKUP(L475,Cinemas_data!$A$1:$A$49,Cinemas_data!$I$1:$I$49,"not Found")</f>
        <v>#NAME?</v>
      </c>
      <c r="N475" s="1" t="str">
        <f t="array" ref="N475">_xlfn.XLOOKUP(L475,Cinemas_data!$A$1:$A$49,Cinemas_data!$C$1:$C$49,"not Found")</f>
        <v>Kolkata</v>
      </c>
      <c r="O475" s="1">
        <f t="array" ref="O475">_xlfn.XLOOKUP(A475,Booking_data!$A$1:$A$6001,Booking_data!$H$1:$H$6001,"not found")</f>
        <v>5</v>
      </c>
      <c r="P475" s="1">
        <f t="array" ref="P475">_xlfn.XLOOKUP(A475,Booking_data!$A$1:$A$6001,Booking_data!$I$1:$I$6001,"not Found")</f>
        <v>180</v>
      </c>
      <c r="Q475" s="1">
        <f t="shared" si="3"/>
        <v>900</v>
      </c>
      <c r="R475" s="1" t="str">
        <f t="array" ref="R475">_xlfn.XLOOKUP(A475,Booking_data!$A$1:$A$6001,Booking_data!$L$1:$L$6001,"Not Found")</f>
        <v>Wallet</v>
      </c>
      <c r="S475" s="1">
        <f t="array" ref="S475">_xlfn.XLOOKUP(A475,Booking_data!$A$1:$A$6001,Booking_data!$N$1:$N$6001,"not Found")</f>
        <v>20</v>
      </c>
      <c r="T475" s="1" t="str">
        <f t="array" ref="T475">_xlfn.XLOOKUP(A475,Booking_data!$A$1:$A$6001,Booking_data!$O$1:$O$6001,"Not Found")</f>
        <v>Male</v>
      </c>
      <c r="U475" s="1" t="str">
        <f t="shared" si="4"/>
        <v>Youngster</v>
      </c>
      <c r="V475" s="1" t="str">
        <f t="shared" si="5"/>
        <v>High Booking</v>
      </c>
    </row>
    <row r="476" ht="15.75" customHeight="1">
      <c r="A476" s="1" t="s">
        <v>790</v>
      </c>
      <c r="B476" s="6">
        <v>46158.0</v>
      </c>
      <c r="C476" s="6">
        <v>46164.0</v>
      </c>
      <c r="D476" s="7">
        <v>0.9375</v>
      </c>
      <c r="E476" s="1" t="str">
        <f t="shared" si="1"/>
        <v>Weekend</v>
      </c>
      <c r="F476" s="1" t="str">
        <f t="shared" si="2"/>
        <v>May</v>
      </c>
      <c r="G476" s="1" t="str">
        <f t="array" ref="G476">_xlfn.XLOOKUP(A476,Booking_data!$A$1:$A$6001,Booking_data!$D$1:$D$6001,"not found")</f>
        <v>M014</v>
      </c>
      <c r="H476" s="1" t="str">
        <f t="array" ref="H476">_xlfn.XLOOKUP(G476,Movies_data!$A$1:$A$41,Movies_data!$B$1:$B$41,"not found")</f>
        <v>Hi Nanna</v>
      </c>
      <c r="I476" s="1" t="str">
        <f t="array" ref="I476">_xlfn.XLOOKUP(G476,Movies_data!$A$1:$A$41,Movies_data!$D$1:$D$41,"not found")</f>
        <v>Romance</v>
      </c>
      <c r="J476" s="1" t="str">
        <f t="array" ref="J476">_xlfn.XLOOKUP(G476,Movies_data!$A$1:$A$41,Movies_data!$C$1:$C$41,"not found")</f>
        <v>Telugu</v>
      </c>
      <c r="K476" s="1">
        <f t="array" ref="K476">_xlfn.XLOOKUP(G476,Movies_data!$A$1:$A$41,Movies_data!$H$1:$H$41,"Not Found")</f>
        <v>8</v>
      </c>
      <c r="L476" s="1" t="str">
        <f t="array" ref="L476">_xlfn.XLOOKUP(A476,Booking_data!$A$1:$A$6001,Booking_data!$E$1:$E$6001,"not Found")</f>
        <v>C153</v>
      </c>
      <c r="M476" s="1" t="str">
        <f t="array" ref="M476">_xlfn.XLOOKUP(L476,Cinemas_data!$A$1:$A$49,Cinemas_data!$I$1:$I$49,"not Found")</f>
        <v>#NAME?</v>
      </c>
      <c r="N476" s="1" t="str">
        <f t="array" ref="N476">_xlfn.XLOOKUP(L476,Cinemas_data!$A$1:$A$49,Cinemas_data!$C$1:$C$49,"not Found")</f>
        <v>Kochi</v>
      </c>
      <c r="O476" s="1">
        <f t="array" ref="O476">_xlfn.XLOOKUP(A476,Booking_data!$A$1:$A$6001,Booking_data!$H$1:$H$6001,"not found")</f>
        <v>3</v>
      </c>
      <c r="P476" s="1">
        <f t="array" ref="P476">_xlfn.XLOOKUP(A476,Booking_data!$A$1:$A$6001,Booking_data!$I$1:$I$6001,"not Found")</f>
        <v>240</v>
      </c>
      <c r="Q476" s="1">
        <f t="shared" si="3"/>
        <v>720</v>
      </c>
      <c r="R476" s="1" t="str">
        <f t="array" ref="R476">_xlfn.XLOOKUP(A476,Booking_data!$A$1:$A$6001,Booking_data!$L$1:$L$6001,"Not Found")</f>
        <v>Credit Card</v>
      </c>
      <c r="S476" s="1">
        <f t="array" ref="S476">_xlfn.XLOOKUP(A476,Booking_data!$A$1:$A$6001,Booking_data!$N$1:$N$6001,"not Found")</f>
        <v>18</v>
      </c>
      <c r="T476" s="1" t="str">
        <f t="array" ref="T476">_xlfn.XLOOKUP(A476,Booking_data!$A$1:$A$6001,Booking_data!$O$1:$O$6001,"Not Found")</f>
        <v>Male</v>
      </c>
      <c r="U476" s="1" t="str">
        <f t="shared" si="4"/>
        <v>Youngster</v>
      </c>
      <c r="V476" s="1" t="str">
        <f t="shared" si="5"/>
        <v>Medium Booking</v>
      </c>
    </row>
    <row r="477" ht="15.75" customHeight="1">
      <c r="A477" s="1" t="s">
        <v>791</v>
      </c>
      <c r="B477" s="6">
        <v>46098.0</v>
      </c>
      <c r="C477" s="6">
        <v>46101.0</v>
      </c>
      <c r="D477" s="7">
        <v>0.9375</v>
      </c>
      <c r="E477" s="1" t="str">
        <f t="shared" si="1"/>
        <v>Weekday</v>
      </c>
      <c r="F477" s="1" t="str">
        <f t="shared" si="2"/>
        <v>Mar</v>
      </c>
      <c r="G477" s="1" t="str">
        <f t="array" ref="G477">_xlfn.XLOOKUP(A477,Booking_data!$A$1:$A$6001,Booking_data!$D$1:$D$6001,"not found")</f>
        <v>M023</v>
      </c>
      <c r="H477" s="1" t="str">
        <f t="array" ref="H477">_xlfn.XLOOKUP(G477,Movies_data!$A$1:$A$41,Movies_data!$B$1:$B$41,"not found")</f>
        <v>Stree 2</v>
      </c>
      <c r="I477" s="1" t="str">
        <f t="array" ref="I477">_xlfn.XLOOKUP(G477,Movies_data!$A$1:$A$41,Movies_data!$D$1:$D$41,"not found")</f>
        <v>Comedy</v>
      </c>
      <c r="J477" s="1" t="str">
        <f t="array" ref="J477">_xlfn.XLOOKUP(G477,Movies_data!$A$1:$A$41,Movies_data!$C$1:$C$41,"not found")</f>
        <v>Hindi</v>
      </c>
      <c r="K477" s="1">
        <f t="array" ref="K477">_xlfn.XLOOKUP(G477,Movies_data!$A$1:$A$41,Movies_data!$H$1:$H$41,"Not Found")</f>
        <v>6.9</v>
      </c>
      <c r="L477" s="1" t="str">
        <f t="array" ref="L477">_xlfn.XLOOKUP(A477,Booking_data!$A$1:$A$6001,Booking_data!$E$1:$E$6001,"not Found")</f>
        <v>C023</v>
      </c>
      <c r="M477" s="1" t="str">
        <f t="array" ref="M477">_xlfn.XLOOKUP(L477,Cinemas_data!$A$1:$A$49,Cinemas_data!$I$1:$I$49,"not Found")</f>
        <v>#NAME?</v>
      </c>
      <c r="N477" s="1" t="str">
        <f t="array" ref="N477">_xlfn.XLOOKUP(L477,Cinemas_data!$A$1:$A$49,Cinemas_data!$C$1:$C$49,"not Found")</f>
        <v>Coimbatore</v>
      </c>
      <c r="O477" s="1">
        <f t="array" ref="O477">_xlfn.XLOOKUP(A477,Booking_data!$A$1:$A$6001,Booking_data!$H$1:$H$6001,"not found")</f>
        <v>3</v>
      </c>
      <c r="P477" s="1">
        <f t="array" ref="P477">_xlfn.XLOOKUP(A477,Booking_data!$A$1:$A$6001,Booking_data!$I$1:$I$6001,"not Found")</f>
        <v>240</v>
      </c>
      <c r="Q477" s="1">
        <f t="shared" si="3"/>
        <v>720</v>
      </c>
      <c r="R477" s="1" t="str">
        <f t="array" ref="R477">_xlfn.XLOOKUP(A477,Booking_data!$A$1:$A$6001,Booking_data!$L$1:$L$6001,"Not Found")</f>
        <v>UPI</v>
      </c>
      <c r="S477" s="1">
        <f t="array" ref="S477">_xlfn.XLOOKUP(A477,Booking_data!$A$1:$A$6001,Booking_data!$N$1:$N$6001,"not Found")</f>
        <v>54</v>
      </c>
      <c r="T477" s="1" t="str">
        <f t="array" ref="T477">_xlfn.XLOOKUP(A477,Booking_data!$A$1:$A$6001,Booking_data!$O$1:$O$6001,"Not Found")</f>
        <v>Female</v>
      </c>
      <c r="U477" s="1" t="str">
        <f t="shared" si="4"/>
        <v>Above 45</v>
      </c>
      <c r="V477" s="1" t="str">
        <f t="shared" si="5"/>
        <v>Medium Booking</v>
      </c>
    </row>
    <row r="478" ht="15.75" customHeight="1">
      <c r="A478" s="1" t="s">
        <v>792</v>
      </c>
      <c r="B478" s="6">
        <v>46058.0</v>
      </c>
      <c r="C478" s="6">
        <v>46064.0</v>
      </c>
      <c r="D478" s="7">
        <v>0.9375</v>
      </c>
      <c r="E478" s="1" t="str">
        <f t="shared" si="1"/>
        <v>Weekday</v>
      </c>
      <c r="F478" s="1" t="str">
        <f t="shared" si="2"/>
        <v>Feb</v>
      </c>
      <c r="G478" s="1" t="str">
        <f t="array" ref="G478">_xlfn.XLOOKUP(A478,Booking_data!$A$1:$A$6001,Booking_data!$D$1:$D$6001,"not found")</f>
        <v>M005</v>
      </c>
      <c r="H478" s="1" t="str">
        <f t="array" ref="H478">_xlfn.XLOOKUP(G478,Movies_data!$A$1:$A$41,Movies_data!$B$1:$B$41,"not found")</f>
        <v>Ponniyin Selvan II</v>
      </c>
      <c r="I478" s="1" t="str">
        <f t="array" ref="I478">_xlfn.XLOOKUP(G478,Movies_data!$A$1:$A$41,Movies_data!$D$1:$D$41,"not found")</f>
        <v>Drama</v>
      </c>
      <c r="J478" s="1" t="str">
        <f t="array" ref="J478">_xlfn.XLOOKUP(G478,Movies_data!$A$1:$A$41,Movies_data!$C$1:$C$41,"not found")</f>
        <v>Tamil</v>
      </c>
      <c r="K478" s="1">
        <f t="array" ref="K478">_xlfn.XLOOKUP(G478,Movies_data!$A$1:$A$41,Movies_data!$H$1:$H$41,"Not Found")</f>
        <v>7.3</v>
      </c>
      <c r="L478" s="1" t="str">
        <f t="array" ref="L478">_xlfn.XLOOKUP(A478,Booking_data!$A$1:$A$6001,Booking_data!$E$1:$E$6001,"not Found")</f>
        <v>C083</v>
      </c>
      <c r="M478" s="1" t="str">
        <f t="array" ref="M478">_xlfn.XLOOKUP(L478,Cinemas_data!$A$1:$A$49,Cinemas_data!$I$1:$I$49,"not Found")</f>
        <v>#NAME?</v>
      </c>
      <c r="N478" s="1" t="str">
        <f t="array" ref="N478">_xlfn.XLOOKUP(L478,Cinemas_data!$A$1:$A$49,Cinemas_data!$C$1:$C$49,"not Found")</f>
        <v>Vijayawada</v>
      </c>
      <c r="O478" s="1">
        <f t="array" ref="O478">_xlfn.XLOOKUP(A478,Booking_data!$A$1:$A$6001,Booking_data!$H$1:$H$6001,"not found")</f>
        <v>4</v>
      </c>
      <c r="P478" s="1">
        <f t="array" ref="P478">_xlfn.XLOOKUP(A478,Booking_data!$A$1:$A$6001,Booking_data!$I$1:$I$6001,"not Found")</f>
        <v>360</v>
      </c>
      <c r="Q478" s="1">
        <f t="shared" si="3"/>
        <v>1440</v>
      </c>
      <c r="R478" s="1" t="str">
        <f t="array" ref="R478">_xlfn.XLOOKUP(A478,Booking_data!$A$1:$A$6001,Booking_data!$L$1:$L$6001,"Not Found")</f>
        <v>Wallet</v>
      </c>
      <c r="S478" s="1">
        <f t="array" ref="S478">_xlfn.XLOOKUP(A478,Booking_data!$A$1:$A$6001,Booking_data!$N$1:$N$6001,"not Found")</f>
        <v>42</v>
      </c>
      <c r="T478" s="1" t="str">
        <f t="array" ref="T478">_xlfn.XLOOKUP(A478,Booking_data!$A$1:$A$6001,Booking_data!$O$1:$O$6001,"Not Found")</f>
        <v>Male</v>
      </c>
      <c r="U478" s="1" t="str">
        <f t="shared" si="4"/>
        <v>Middle Age</v>
      </c>
      <c r="V478" s="1" t="str">
        <f t="shared" si="5"/>
        <v>Medium Booking</v>
      </c>
    </row>
    <row r="479" ht="15.75" customHeight="1">
      <c r="A479" s="1" t="s">
        <v>793</v>
      </c>
      <c r="B479" s="6">
        <v>46132.0</v>
      </c>
      <c r="C479" s="6">
        <v>46136.0</v>
      </c>
      <c r="D479" s="7">
        <v>0.6458333333333334</v>
      </c>
      <c r="E479" s="1" t="str">
        <f t="shared" si="1"/>
        <v>Weekday</v>
      </c>
      <c r="F479" s="1" t="str">
        <f t="shared" si="2"/>
        <v>Apr</v>
      </c>
      <c r="G479" s="1" t="str">
        <f t="array" ref="G479">_xlfn.XLOOKUP(A479,Booking_data!$A$1:$A$6001,Booking_data!$D$1:$D$6001,"not found")</f>
        <v>M025</v>
      </c>
      <c r="H479" s="1" t="str">
        <f t="array" ref="H479">_xlfn.XLOOKUP(G479,Movies_data!$A$1:$A$41,Movies_data!$B$1:$B$41,"not found")</f>
        <v>Rocky Aur Rani Kii Prem Kahaani</v>
      </c>
      <c r="I479" s="1" t="str">
        <f t="array" ref="I479">_xlfn.XLOOKUP(G479,Movies_data!$A$1:$A$41,Movies_data!$D$1:$D$41,"not found")</f>
        <v>Romance</v>
      </c>
      <c r="J479" s="1" t="str">
        <f t="array" ref="J479">_xlfn.XLOOKUP(G479,Movies_data!$A$1:$A$41,Movies_data!$C$1:$C$41,"not found")</f>
        <v>Hindi</v>
      </c>
      <c r="K479" s="1">
        <f t="array" ref="K479">_xlfn.XLOOKUP(G479,Movies_data!$A$1:$A$41,Movies_data!$H$1:$H$41,"Not Found")</f>
        <v>6.8</v>
      </c>
      <c r="L479" s="1" t="str">
        <f t="array" ref="L479">_xlfn.XLOOKUP(A479,Booking_data!$A$1:$A$6001,Booking_data!$E$1:$E$6001,"not Found")</f>
        <v>C141</v>
      </c>
      <c r="M479" s="1" t="str">
        <f t="array" ref="M479">_xlfn.XLOOKUP(L479,Cinemas_data!$A$1:$A$49,Cinemas_data!$I$1:$I$49,"not Found")</f>
        <v>#NAME?</v>
      </c>
      <c r="N479" s="1" t="str">
        <f t="array" ref="N479">_xlfn.XLOOKUP(L479,Cinemas_data!$A$1:$A$49,Cinemas_data!$C$1:$C$49,"not Found")</f>
        <v>Ahmedabad</v>
      </c>
      <c r="O479" s="1">
        <f t="array" ref="O479">_xlfn.XLOOKUP(A479,Booking_data!$A$1:$A$6001,Booking_data!$H$1:$H$6001,"not found")</f>
        <v>3</v>
      </c>
      <c r="P479" s="1">
        <f t="array" ref="P479">_xlfn.XLOOKUP(A479,Booking_data!$A$1:$A$6001,Booking_data!$I$1:$I$6001,"not Found")</f>
        <v>420</v>
      </c>
      <c r="Q479" s="1">
        <f t="shared" si="3"/>
        <v>1260</v>
      </c>
      <c r="R479" s="1" t="str">
        <f t="array" ref="R479">_xlfn.XLOOKUP(A479,Booking_data!$A$1:$A$6001,Booking_data!$L$1:$L$6001,"Not Found")</f>
        <v>Wallet</v>
      </c>
      <c r="S479" s="1">
        <f t="array" ref="S479">_xlfn.XLOOKUP(A479,Booking_data!$A$1:$A$6001,Booking_data!$N$1:$N$6001,"not Found")</f>
        <v>57</v>
      </c>
      <c r="T479" s="1" t="str">
        <f t="array" ref="T479">_xlfn.XLOOKUP(A479,Booking_data!$A$1:$A$6001,Booking_data!$O$1:$O$6001,"Not Found")</f>
        <v>Other</v>
      </c>
      <c r="U479" s="1" t="str">
        <f t="shared" si="4"/>
        <v>Above 45</v>
      </c>
      <c r="V479" s="1" t="str">
        <f t="shared" si="5"/>
        <v>Medium Booking</v>
      </c>
    </row>
    <row r="480" ht="15.75" customHeight="1">
      <c r="A480" s="1" t="s">
        <v>794</v>
      </c>
      <c r="B480" s="6">
        <v>46036.0</v>
      </c>
      <c r="C480" s="6">
        <v>46037.0</v>
      </c>
      <c r="D480" s="7">
        <v>0.8854166666666666</v>
      </c>
      <c r="E480" s="1" t="str">
        <f t="shared" si="1"/>
        <v>Weekday</v>
      </c>
      <c r="F480" s="1" t="str">
        <f t="shared" si="2"/>
        <v>Jan</v>
      </c>
      <c r="G480" s="1" t="str">
        <f t="array" ref="G480">_xlfn.XLOOKUP(A480,Booking_data!$A$1:$A$6001,Booking_data!$D$1:$D$6001,"not found")</f>
        <v>M010</v>
      </c>
      <c r="H480" s="1" t="str">
        <f t="array" ref="H480">_xlfn.XLOOKUP(G480,Movies_data!$A$1:$A$41,Movies_data!$B$1:$B$41,"not found")</f>
        <v>Captain Miller</v>
      </c>
      <c r="I480" s="1" t="str">
        <f t="array" ref="I480">_xlfn.XLOOKUP(G480,Movies_data!$A$1:$A$41,Movies_data!$D$1:$D$41,"not found")</f>
        <v>Action</v>
      </c>
      <c r="J480" s="1" t="str">
        <f t="array" ref="J480">_xlfn.XLOOKUP(G480,Movies_data!$A$1:$A$41,Movies_data!$C$1:$C$41,"not found")</f>
        <v>Tamil</v>
      </c>
      <c r="K480" s="1">
        <f t="array" ref="K480">_xlfn.XLOOKUP(G480,Movies_data!$A$1:$A$41,Movies_data!$H$1:$H$41,"Not Found")</f>
        <v>7</v>
      </c>
      <c r="L480" s="1" t="str">
        <f t="array" ref="L480">_xlfn.XLOOKUP(A480,Booking_data!$A$1:$A$6001,Booking_data!$E$1:$E$6001,"not Found")</f>
        <v>C103</v>
      </c>
      <c r="M480" s="1" t="str">
        <f t="array" ref="M480">_xlfn.XLOOKUP(L480,Cinemas_data!$A$1:$A$49,Cinemas_data!$I$1:$I$49,"not Found")</f>
        <v>#NAME?</v>
      </c>
      <c r="N480" s="1" t="str">
        <f t="array" ref="N480">_xlfn.XLOOKUP(L480,Cinemas_data!$A$1:$A$49,Cinemas_data!$C$1:$C$49,"not Found")</f>
        <v>Pune</v>
      </c>
      <c r="O480" s="1">
        <f t="array" ref="O480">_xlfn.XLOOKUP(A480,Booking_data!$A$1:$A$6001,Booking_data!$H$1:$H$6001,"not found")</f>
        <v>1</v>
      </c>
      <c r="P480" s="1">
        <f t="array" ref="P480">_xlfn.XLOOKUP(A480,Booking_data!$A$1:$A$6001,Booking_data!$I$1:$I$6001,"not Found")</f>
        <v>360</v>
      </c>
      <c r="Q480" s="1">
        <f t="shared" si="3"/>
        <v>360</v>
      </c>
      <c r="R480" s="1" t="str">
        <f t="array" ref="R480">_xlfn.XLOOKUP(A480,Booking_data!$A$1:$A$6001,Booking_data!$L$1:$L$6001,"Not Found")</f>
        <v>Credit Card</v>
      </c>
      <c r="S480" s="1">
        <f t="array" ref="S480">_xlfn.XLOOKUP(A480,Booking_data!$A$1:$A$6001,Booking_data!$N$1:$N$6001,"not Found")</f>
        <v>22</v>
      </c>
      <c r="T480" s="1" t="str">
        <f t="array" ref="T480">_xlfn.XLOOKUP(A480,Booking_data!$A$1:$A$6001,Booking_data!$O$1:$O$6001,"Not Found")</f>
        <v>Female</v>
      </c>
      <c r="U480" s="1" t="str">
        <f t="shared" si="4"/>
        <v>Youngster</v>
      </c>
      <c r="V480" s="1" t="str">
        <f t="shared" si="5"/>
        <v>Low Booking</v>
      </c>
    </row>
    <row r="481" ht="15.75" customHeight="1">
      <c r="A481" s="1" t="s">
        <v>795</v>
      </c>
      <c r="B481" s="6">
        <v>46161.0</v>
      </c>
      <c r="C481" s="6">
        <v>46162.0</v>
      </c>
      <c r="D481" s="7">
        <v>0.6458333333333334</v>
      </c>
      <c r="E481" s="1" t="str">
        <f t="shared" si="1"/>
        <v>Weekday</v>
      </c>
      <c r="F481" s="1" t="str">
        <f t="shared" si="2"/>
        <v>May</v>
      </c>
      <c r="G481" s="1" t="str">
        <f t="array" ref="G481">_xlfn.XLOOKUP(A481,Booking_data!$A$1:$A$6001,Booking_data!$D$1:$D$6001,"not found")</f>
        <v>M023</v>
      </c>
      <c r="H481" s="1" t="str">
        <f t="array" ref="H481">_xlfn.XLOOKUP(G481,Movies_data!$A$1:$A$41,Movies_data!$B$1:$B$41,"not found")</f>
        <v>Stree 2</v>
      </c>
      <c r="I481" s="1" t="str">
        <f t="array" ref="I481">_xlfn.XLOOKUP(G481,Movies_data!$A$1:$A$41,Movies_data!$D$1:$D$41,"not found")</f>
        <v>Comedy</v>
      </c>
      <c r="J481" s="1" t="str">
        <f t="array" ref="J481">_xlfn.XLOOKUP(G481,Movies_data!$A$1:$A$41,Movies_data!$C$1:$C$41,"not found")</f>
        <v>Hindi</v>
      </c>
      <c r="K481" s="1">
        <f t="array" ref="K481">_xlfn.XLOOKUP(G481,Movies_data!$A$1:$A$41,Movies_data!$H$1:$H$41,"Not Found")</f>
        <v>6.9</v>
      </c>
      <c r="L481" s="1" t="str">
        <f t="array" ref="L481">_xlfn.XLOOKUP(A481,Booking_data!$A$1:$A$6001,Booking_data!$E$1:$E$6001,"not Found")</f>
        <v>C163</v>
      </c>
      <c r="M481" s="1" t="str">
        <f t="array" ref="M481">_xlfn.XLOOKUP(L481,Cinemas_data!$A$1:$A$49,Cinemas_data!$I$1:$I$49,"not Found")</f>
        <v>#NAME?</v>
      </c>
      <c r="N481" s="1" t="str">
        <f t="array" ref="N481">_xlfn.XLOOKUP(L481,Cinemas_data!$A$1:$A$49,Cinemas_data!$C$1:$C$49,"not Found")</f>
        <v>Thiruvananthapuram</v>
      </c>
      <c r="O481" s="1">
        <f t="array" ref="O481">_xlfn.XLOOKUP(A481,Booking_data!$A$1:$A$6001,Booking_data!$H$1:$H$6001,"not found")</f>
        <v>5</v>
      </c>
      <c r="P481" s="1">
        <f t="array" ref="P481">_xlfn.XLOOKUP(A481,Booking_data!$A$1:$A$6001,Booking_data!$I$1:$I$6001,"not Found")</f>
        <v>360</v>
      </c>
      <c r="Q481" s="1">
        <f t="shared" si="3"/>
        <v>1800</v>
      </c>
      <c r="R481" s="1" t="str">
        <f t="array" ref="R481">_xlfn.XLOOKUP(A481,Booking_data!$A$1:$A$6001,Booking_data!$L$1:$L$6001,"Not Found")</f>
        <v>Debit Card</v>
      </c>
      <c r="S481" s="1">
        <f t="array" ref="S481">_xlfn.XLOOKUP(A481,Booking_data!$A$1:$A$6001,Booking_data!$N$1:$N$6001,"not Found")</f>
        <v>32</v>
      </c>
      <c r="T481" s="1" t="str">
        <f t="array" ref="T481">_xlfn.XLOOKUP(A481,Booking_data!$A$1:$A$6001,Booking_data!$O$1:$O$6001,"Not Found")</f>
        <v>Other</v>
      </c>
      <c r="U481" s="1" t="str">
        <f t="shared" si="4"/>
        <v>Middle Age</v>
      </c>
      <c r="V481" s="1" t="str">
        <f t="shared" si="5"/>
        <v>High Booking</v>
      </c>
    </row>
    <row r="482" ht="15.75" customHeight="1">
      <c r="A482" s="1" t="s">
        <v>796</v>
      </c>
      <c r="B482" s="6">
        <v>46093.0</v>
      </c>
      <c r="C482" s="6">
        <v>46093.0</v>
      </c>
      <c r="D482" s="7">
        <v>0.9375</v>
      </c>
      <c r="E482" s="1" t="str">
        <f t="shared" si="1"/>
        <v>Weekday</v>
      </c>
      <c r="F482" s="1" t="str">
        <f t="shared" si="2"/>
        <v>Mar</v>
      </c>
      <c r="G482" s="1" t="str">
        <f t="array" ref="G482">_xlfn.XLOOKUP(A482,Booking_data!$A$1:$A$6001,Booking_data!$D$1:$D$6001,"not found")</f>
        <v>M002</v>
      </c>
      <c r="H482" s="1" t="str">
        <f t="array" ref="H482">_xlfn.XLOOKUP(G482,Movies_data!$A$1:$A$41,Movies_data!$B$1:$B$41,"not found")</f>
        <v>Jailer</v>
      </c>
      <c r="I482" s="1" t="str">
        <f t="array" ref="I482">_xlfn.XLOOKUP(G482,Movies_data!$A$1:$A$41,Movies_data!$D$1:$D$41,"not found")</f>
        <v>Action</v>
      </c>
      <c r="J482" s="1" t="str">
        <f t="array" ref="J482">_xlfn.XLOOKUP(G482,Movies_data!$A$1:$A$41,Movies_data!$C$1:$C$41,"not found")</f>
        <v>Tamil</v>
      </c>
      <c r="K482" s="1">
        <f t="array" ref="K482">_xlfn.XLOOKUP(G482,Movies_data!$A$1:$A$41,Movies_data!$H$1:$H$41,"Not Found")</f>
        <v>7.1</v>
      </c>
      <c r="L482" s="1" t="str">
        <f t="array" ref="L482">_xlfn.XLOOKUP(A482,Booking_data!$A$1:$A$6001,Booking_data!$E$1:$E$6001,"not Found")</f>
        <v>C082</v>
      </c>
      <c r="M482" s="1" t="str">
        <f t="array" ref="M482">_xlfn.XLOOKUP(L482,Cinemas_data!$A$1:$A$49,Cinemas_data!$I$1:$I$49,"not Found")</f>
        <v>#NAME?</v>
      </c>
      <c r="N482" s="1" t="str">
        <f t="array" ref="N482">_xlfn.XLOOKUP(L482,Cinemas_data!$A$1:$A$49,Cinemas_data!$C$1:$C$49,"not Found")</f>
        <v>Vijayawada</v>
      </c>
      <c r="O482" s="1">
        <f t="array" ref="O482">_xlfn.XLOOKUP(A482,Booking_data!$A$1:$A$6001,Booking_data!$H$1:$H$6001,"not found")</f>
        <v>3</v>
      </c>
      <c r="P482" s="1">
        <f t="array" ref="P482">_xlfn.XLOOKUP(A482,Booking_data!$A$1:$A$6001,Booking_data!$I$1:$I$6001,"not Found")</f>
        <v>360</v>
      </c>
      <c r="Q482" s="1">
        <f t="shared" si="3"/>
        <v>1080</v>
      </c>
      <c r="R482" s="1" t="str">
        <f t="array" ref="R482">_xlfn.XLOOKUP(A482,Booking_data!$A$1:$A$6001,Booking_data!$L$1:$L$6001,"Not Found")</f>
        <v>Debit Card</v>
      </c>
      <c r="S482" s="1">
        <f t="array" ref="S482">_xlfn.XLOOKUP(A482,Booking_data!$A$1:$A$6001,Booking_data!$N$1:$N$6001,"not Found")</f>
        <v>52</v>
      </c>
      <c r="T482" s="1" t="str">
        <f t="array" ref="T482">_xlfn.XLOOKUP(A482,Booking_data!$A$1:$A$6001,Booking_data!$O$1:$O$6001,"Not Found")</f>
        <v>Female</v>
      </c>
      <c r="U482" s="1" t="str">
        <f t="shared" si="4"/>
        <v>Above 45</v>
      </c>
      <c r="V482" s="1" t="str">
        <f t="shared" si="5"/>
        <v>Medium Booking</v>
      </c>
    </row>
    <row r="483" ht="15.75" customHeight="1">
      <c r="A483" s="1" t="s">
        <v>797</v>
      </c>
      <c r="B483" s="6">
        <v>46195.0</v>
      </c>
      <c r="C483" s="6">
        <v>46196.0</v>
      </c>
      <c r="D483" s="7">
        <v>0.3958333333333333</v>
      </c>
      <c r="E483" s="1" t="str">
        <f t="shared" si="1"/>
        <v>Weekday</v>
      </c>
      <c r="F483" s="1" t="str">
        <f t="shared" si="2"/>
        <v>Jun</v>
      </c>
      <c r="G483" s="1" t="str">
        <f t="array" ref="G483">_xlfn.XLOOKUP(A483,Booking_data!$A$1:$A$6001,Booking_data!$D$1:$D$6001,"not found")</f>
        <v>M005</v>
      </c>
      <c r="H483" s="1" t="str">
        <f t="array" ref="H483">_xlfn.XLOOKUP(G483,Movies_data!$A$1:$A$41,Movies_data!$B$1:$B$41,"not found")</f>
        <v>Ponniyin Selvan II</v>
      </c>
      <c r="I483" s="1" t="str">
        <f t="array" ref="I483">_xlfn.XLOOKUP(G483,Movies_data!$A$1:$A$41,Movies_data!$D$1:$D$41,"not found")</f>
        <v>Drama</v>
      </c>
      <c r="J483" s="1" t="str">
        <f t="array" ref="J483">_xlfn.XLOOKUP(G483,Movies_data!$A$1:$A$41,Movies_data!$C$1:$C$41,"not found")</f>
        <v>Tamil</v>
      </c>
      <c r="K483" s="1">
        <f t="array" ref="K483">_xlfn.XLOOKUP(G483,Movies_data!$A$1:$A$41,Movies_data!$H$1:$H$41,"Not Found")</f>
        <v>7.3</v>
      </c>
      <c r="L483" s="1" t="str">
        <f t="array" ref="L483">_xlfn.XLOOKUP(A483,Booking_data!$A$1:$A$6001,Booking_data!$E$1:$E$6001,"not Found")</f>
        <v>C103</v>
      </c>
      <c r="M483" s="1" t="str">
        <f t="array" ref="M483">_xlfn.XLOOKUP(L483,Cinemas_data!$A$1:$A$49,Cinemas_data!$I$1:$I$49,"not Found")</f>
        <v>#NAME?</v>
      </c>
      <c r="N483" s="1" t="str">
        <f t="array" ref="N483">_xlfn.XLOOKUP(L483,Cinemas_data!$A$1:$A$49,Cinemas_data!$C$1:$C$49,"not Found")</f>
        <v>Pune</v>
      </c>
      <c r="O483" s="1">
        <f t="array" ref="O483">_xlfn.XLOOKUP(A483,Booking_data!$A$1:$A$6001,Booking_data!$H$1:$H$6001,"not found")</f>
        <v>1</v>
      </c>
      <c r="P483" s="1">
        <f t="array" ref="P483">_xlfn.XLOOKUP(A483,Booking_data!$A$1:$A$6001,Booking_data!$I$1:$I$6001,"not Found")</f>
        <v>180</v>
      </c>
      <c r="Q483" s="1">
        <f t="shared" si="3"/>
        <v>180</v>
      </c>
      <c r="R483" s="1" t="str">
        <f t="array" ref="R483">_xlfn.XLOOKUP(A483,Booking_data!$A$1:$A$6001,Booking_data!$L$1:$L$6001,"Not Found")</f>
        <v>Debit Card</v>
      </c>
      <c r="S483" s="1">
        <f t="array" ref="S483">_xlfn.XLOOKUP(A483,Booking_data!$A$1:$A$6001,Booking_data!$N$1:$N$6001,"not Found")</f>
        <v>22</v>
      </c>
      <c r="T483" s="1" t="str">
        <f t="array" ref="T483">_xlfn.XLOOKUP(A483,Booking_data!$A$1:$A$6001,Booking_data!$O$1:$O$6001,"Not Found")</f>
        <v>Male</v>
      </c>
      <c r="U483" s="1" t="str">
        <f t="shared" si="4"/>
        <v>Youngster</v>
      </c>
      <c r="V483" s="1" t="str">
        <f t="shared" si="5"/>
        <v>Low Booking</v>
      </c>
    </row>
    <row r="484" ht="15.75" customHeight="1">
      <c r="A484" s="1" t="s">
        <v>798</v>
      </c>
      <c r="B484" s="6">
        <v>46150.0</v>
      </c>
      <c r="C484" s="6">
        <v>46152.0</v>
      </c>
      <c r="D484" s="7">
        <v>0.7708333333333334</v>
      </c>
      <c r="E484" s="1" t="str">
        <f t="shared" si="1"/>
        <v>Weekday</v>
      </c>
      <c r="F484" s="1" t="str">
        <f t="shared" si="2"/>
        <v>May</v>
      </c>
      <c r="G484" s="1" t="str">
        <f t="array" ref="G484">_xlfn.XLOOKUP(A484,Booking_data!$A$1:$A$6001,Booking_data!$D$1:$D$6001,"not found")</f>
        <v>M034</v>
      </c>
      <c r="H484" s="1" t="str">
        <f t="array" ref="H484">_xlfn.XLOOKUP(G484,Movies_data!$A$1:$A$41,Movies_data!$B$1:$B$41,"not found")</f>
        <v>Manjummel Boys</v>
      </c>
      <c r="I484" s="1" t="str">
        <f t="array" ref="I484">_xlfn.XLOOKUP(G484,Movies_data!$A$1:$A$41,Movies_data!$D$1:$D$41,"not found")</f>
        <v>Adventure</v>
      </c>
      <c r="J484" s="1" t="str">
        <f t="array" ref="J484">_xlfn.XLOOKUP(G484,Movies_data!$A$1:$A$41,Movies_data!$C$1:$C$41,"not found")</f>
        <v>Malayalam</v>
      </c>
      <c r="K484" s="1">
        <f t="array" ref="K484">_xlfn.XLOOKUP(G484,Movies_data!$A$1:$A$41,Movies_data!$H$1:$H$41,"Not Found")</f>
        <v>8.3</v>
      </c>
      <c r="L484" s="1" t="str">
        <f t="array" ref="L484">_xlfn.XLOOKUP(A484,Booking_data!$A$1:$A$6001,Booking_data!$E$1:$E$6001,"not Found")</f>
        <v>C121</v>
      </c>
      <c r="M484" s="1" t="str">
        <f t="array" ref="M484">_xlfn.XLOOKUP(L484,Cinemas_data!$A$1:$A$49,Cinemas_data!$I$1:$I$49,"not Found")</f>
        <v>#NAME?</v>
      </c>
      <c r="N484" s="1" t="str">
        <f t="array" ref="N484">_xlfn.XLOOKUP(L484,Cinemas_data!$A$1:$A$49,Cinemas_data!$C$1:$C$49,"not Found")</f>
        <v>Noida</v>
      </c>
      <c r="O484" s="1">
        <f t="array" ref="O484">_xlfn.XLOOKUP(A484,Booking_data!$A$1:$A$6001,Booking_data!$H$1:$H$6001,"not found")</f>
        <v>2</v>
      </c>
      <c r="P484" s="1">
        <f t="array" ref="P484">_xlfn.XLOOKUP(A484,Booking_data!$A$1:$A$6001,Booking_data!$I$1:$I$6001,"not Found")</f>
        <v>240</v>
      </c>
      <c r="Q484" s="1">
        <f t="shared" si="3"/>
        <v>480</v>
      </c>
      <c r="R484" s="1" t="str">
        <f t="array" ref="R484">_xlfn.XLOOKUP(A484,Booking_data!$A$1:$A$6001,Booking_data!$L$1:$L$6001,"Not Found")</f>
        <v>Net Banking</v>
      </c>
      <c r="S484" s="1">
        <f t="array" ref="S484">_xlfn.XLOOKUP(A484,Booking_data!$A$1:$A$6001,Booking_data!$N$1:$N$6001,"not Found")</f>
        <v>26</v>
      </c>
      <c r="T484" s="1" t="str">
        <f t="array" ref="T484">_xlfn.XLOOKUP(A484,Booking_data!$A$1:$A$6001,Booking_data!$O$1:$O$6001,"Not Found")</f>
        <v>Female</v>
      </c>
      <c r="U484" s="1" t="str">
        <f t="shared" si="4"/>
        <v>Youngster</v>
      </c>
      <c r="V484" s="1" t="str">
        <f t="shared" si="5"/>
        <v>Low Booking</v>
      </c>
    </row>
    <row r="485" ht="15.75" customHeight="1">
      <c r="A485" s="1" t="s">
        <v>799</v>
      </c>
      <c r="B485" s="6">
        <v>46097.0</v>
      </c>
      <c r="C485" s="6">
        <v>46100.0</v>
      </c>
      <c r="D485" s="7">
        <v>0.6458333333333334</v>
      </c>
      <c r="E485" s="1" t="str">
        <f t="shared" si="1"/>
        <v>Weekday</v>
      </c>
      <c r="F485" s="1" t="str">
        <f t="shared" si="2"/>
        <v>Mar</v>
      </c>
      <c r="G485" s="1" t="str">
        <f t="array" ref="G485">_xlfn.XLOOKUP(A485,Booking_data!$A$1:$A$6001,Booking_data!$D$1:$D$6001,"not found")</f>
        <v>M002</v>
      </c>
      <c r="H485" s="1" t="str">
        <f t="array" ref="H485">_xlfn.XLOOKUP(G485,Movies_data!$A$1:$A$41,Movies_data!$B$1:$B$41,"not found")</f>
        <v>Jailer</v>
      </c>
      <c r="I485" s="1" t="str">
        <f t="array" ref="I485">_xlfn.XLOOKUP(G485,Movies_data!$A$1:$A$41,Movies_data!$D$1:$D$41,"not found")</f>
        <v>Action</v>
      </c>
      <c r="J485" s="1" t="str">
        <f t="array" ref="J485">_xlfn.XLOOKUP(G485,Movies_data!$A$1:$A$41,Movies_data!$C$1:$C$41,"not found")</f>
        <v>Tamil</v>
      </c>
      <c r="K485" s="1">
        <f t="array" ref="K485">_xlfn.XLOOKUP(G485,Movies_data!$A$1:$A$41,Movies_data!$H$1:$H$41,"Not Found")</f>
        <v>7.1</v>
      </c>
      <c r="L485" s="1" t="str">
        <f t="array" ref="L485">_xlfn.XLOOKUP(A485,Booking_data!$A$1:$A$6001,Booking_data!$E$1:$E$6001,"not Found")</f>
        <v>C053</v>
      </c>
      <c r="M485" s="1" t="str">
        <f t="array" ref="M485">_xlfn.XLOOKUP(L485,Cinemas_data!$A$1:$A$49,Cinemas_data!$I$1:$I$49,"not Found")</f>
        <v>#NAME?</v>
      </c>
      <c r="N485" s="1" t="str">
        <f t="array" ref="N485">_xlfn.XLOOKUP(L485,Cinemas_data!$A$1:$A$49,Cinemas_data!$C$1:$C$49,"not Found")</f>
        <v>Bengaluru</v>
      </c>
      <c r="O485" s="1">
        <f t="array" ref="O485">_xlfn.XLOOKUP(A485,Booking_data!$A$1:$A$6001,Booking_data!$H$1:$H$6001,"not found")</f>
        <v>3</v>
      </c>
      <c r="P485" s="1">
        <f t="array" ref="P485">_xlfn.XLOOKUP(A485,Booking_data!$A$1:$A$6001,Booking_data!$I$1:$I$6001,"not Found")</f>
        <v>440</v>
      </c>
      <c r="Q485" s="1">
        <f t="shared" si="3"/>
        <v>1320</v>
      </c>
      <c r="R485" s="1" t="str">
        <f t="array" ref="R485">_xlfn.XLOOKUP(A485,Booking_data!$A$1:$A$6001,Booking_data!$L$1:$L$6001,"Not Found")</f>
        <v>Wallet</v>
      </c>
      <c r="S485" s="1">
        <f t="array" ref="S485">_xlfn.XLOOKUP(A485,Booking_data!$A$1:$A$6001,Booking_data!$N$1:$N$6001,"not Found")</f>
        <v>59</v>
      </c>
      <c r="T485" s="1" t="str">
        <f t="array" ref="T485">_xlfn.XLOOKUP(A485,Booking_data!$A$1:$A$6001,Booking_data!$O$1:$O$6001,"Not Found")</f>
        <v>Other</v>
      </c>
      <c r="U485" s="1" t="str">
        <f t="shared" si="4"/>
        <v>Above 45</v>
      </c>
      <c r="V485" s="1" t="str">
        <f t="shared" si="5"/>
        <v>Medium Booking</v>
      </c>
    </row>
    <row r="486" ht="15.75" customHeight="1">
      <c r="A486" s="1" t="s">
        <v>800</v>
      </c>
      <c r="B486" s="6">
        <v>46140.0</v>
      </c>
      <c r="C486" s="6">
        <v>46144.0</v>
      </c>
      <c r="D486" s="7">
        <v>0.3958333333333333</v>
      </c>
      <c r="E486" s="1" t="str">
        <f t="shared" si="1"/>
        <v>Weekday</v>
      </c>
      <c r="F486" s="1" t="str">
        <f t="shared" si="2"/>
        <v>Apr</v>
      </c>
      <c r="G486" s="1" t="str">
        <f t="array" ref="G486">_xlfn.XLOOKUP(A486,Booking_data!$A$1:$A$6001,Booking_data!$D$1:$D$6001,"not found")</f>
        <v>M019</v>
      </c>
      <c r="H486" s="1" t="str">
        <f t="array" ref="H486">_xlfn.XLOOKUP(G486,Movies_data!$A$1:$A$41,Movies_data!$B$1:$B$41,"not found")</f>
        <v>Animal</v>
      </c>
      <c r="I486" s="1" t="str">
        <f t="array" ref="I486">_xlfn.XLOOKUP(G486,Movies_data!$A$1:$A$41,Movies_data!$D$1:$D$41,"not found")</f>
        <v>Drama</v>
      </c>
      <c r="J486" s="1" t="str">
        <f t="array" ref="J486">_xlfn.XLOOKUP(G486,Movies_data!$A$1:$A$41,Movies_data!$C$1:$C$41,"not found")</f>
        <v>Hindi</v>
      </c>
      <c r="K486" s="1">
        <f t="array" ref="K486">_xlfn.XLOOKUP(G486,Movies_data!$A$1:$A$41,Movies_data!$H$1:$H$41,"Not Found")</f>
        <v>6.1</v>
      </c>
      <c r="L486" s="1" t="str">
        <f t="array" ref="L486">_xlfn.XLOOKUP(A486,Booking_data!$A$1:$A$6001,Booking_data!$E$1:$E$6001,"not Found")</f>
        <v>C072</v>
      </c>
      <c r="M486" s="1" t="str">
        <f t="array" ref="M486">_xlfn.XLOOKUP(L486,Cinemas_data!$A$1:$A$49,Cinemas_data!$I$1:$I$49,"not Found")</f>
        <v>#NAME?</v>
      </c>
      <c r="N486" s="1" t="str">
        <f t="array" ref="N486">_xlfn.XLOOKUP(L486,Cinemas_data!$A$1:$A$49,Cinemas_data!$C$1:$C$49,"not Found")</f>
        <v>Hyderabad</v>
      </c>
      <c r="O486" s="1">
        <f t="array" ref="O486">_xlfn.XLOOKUP(A486,Booking_data!$A$1:$A$6001,Booking_data!$H$1:$H$6001,"not found")</f>
        <v>4</v>
      </c>
      <c r="P486" s="1">
        <f t="array" ref="P486">_xlfn.XLOOKUP(A486,Booking_data!$A$1:$A$6001,Booking_data!$I$1:$I$6001,"not Found")</f>
        <v>200</v>
      </c>
      <c r="Q486" s="1">
        <f t="shared" si="3"/>
        <v>800</v>
      </c>
      <c r="R486" s="1" t="str">
        <f t="array" ref="R486">_xlfn.XLOOKUP(A486,Booking_data!$A$1:$A$6001,Booking_data!$L$1:$L$6001,"Not Found")</f>
        <v>Debit Card</v>
      </c>
      <c r="S486" s="1">
        <f t="array" ref="S486">_xlfn.XLOOKUP(A486,Booking_data!$A$1:$A$6001,Booking_data!$N$1:$N$6001,"not Found")</f>
        <v>36</v>
      </c>
      <c r="T486" s="1" t="str">
        <f t="array" ref="T486">_xlfn.XLOOKUP(A486,Booking_data!$A$1:$A$6001,Booking_data!$O$1:$O$6001,"Not Found")</f>
        <v>Female</v>
      </c>
      <c r="U486" s="1" t="str">
        <f t="shared" si="4"/>
        <v>Middle Age</v>
      </c>
      <c r="V486" s="1" t="str">
        <f t="shared" si="5"/>
        <v>Medium Booking</v>
      </c>
    </row>
    <row r="487" ht="15.75" customHeight="1">
      <c r="A487" s="1" t="s">
        <v>801</v>
      </c>
      <c r="B487" s="6">
        <v>46065.0</v>
      </c>
      <c r="C487" s="6">
        <v>46067.0</v>
      </c>
      <c r="D487" s="7">
        <v>0.53125</v>
      </c>
      <c r="E487" s="1" t="str">
        <f t="shared" si="1"/>
        <v>Weekday</v>
      </c>
      <c r="F487" s="1" t="str">
        <f t="shared" si="2"/>
        <v>Feb</v>
      </c>
      <c r="G487" s="1" t="str">
        <f t="array" ref="G487">_xlfn.XLOOKUP(A487,Booking_data!$A$1:$A$6001,Booking_data!$D$1:$D$6001,"not found")</f>
        <v>M026</v>
      </c>
      <c r="H487" s="1" t="str">
        <f t="array" ref="H487">_xlfn.XLOOKUP(G487,Movies_data!$A$1:$A$41,Movies_data!$B$1:$B$41,"not found")</f>
        <v>Drishyam 2</v>
      </c>
      <c r="I487" s="1" t="str">
        <f t="array" ref="I487">_xlfn.XLOOKUP(G487,Movies_data!$A$1:$A$41,Movies_data!$D$1:$D$41,"not found")</f>
        <v>Thriller</v>
      </c>
      <c r="J487" s="1" t="str">
        <f t="array" ref="J487">_xlfn.XLOOKUP(G487,Movies_data!$A$1:$A$41,Movies_data!$C$1:$C$41,"not found")</f>
        <v>Hindi</v>
      </c>
      <c r="K487" s="1">
        <f t="array" ref="K487">_xlfn.XLOOKUP(G487,Movies_data!$A$1:$A$41,Movies_data!$H$1:$H$41,"Not Found")</f>
        <v>8.2</v>
      </c>
      <c r="L487" s="1" t="str">
        <f t="array" ref="L487">_xlfn.XLOOKUP(A487,Booking_data!$A$1:$A$6001,Booking_data!$E$1:$E$6001,"not Found")</f>
        <v>C071</v>
      </c>
      <c r="M487" s="1" t="str">
        <f t="array" ref="M487">_xlfn.XLOOKUP(L487,Cinemas_data!$A$1:$A$49,Cinemas_data!$I$1:$I$49,"not Found")</f>
        <v>#NAME?</v>
      </c>
      <c r="N487" s="1" t="str">
        <f t="array" ref="N487">_xlfn.XLOOKUP(L487,Cinemas_data!$A$1:$A$49,Cinemas_data!$C$1:$C$49,"not Found")</f>
        <v>Hyderabad</v>
      </c>
      <c r="O487" s="1">
        <f t="array" ref="O487">_xlfn.XLOOKUP(A487,Booking_data!$A$1:$A$6001,Booking_data!$H$1:$H$6001,"not found")</f>
        <v>6</v>
      </c>
      <c r="P487" s="1">
        <f t="array" ref="P487">_xlfn.XLOOKUP(A487,Booking_data!$A$1:$A$6001,Booking_data!$I$1:$I$6001,"not Found")</f>
        <v>180</v>
      </c>
      <c r="Q487" s="1">
        <f t="shared" si="3"/>
        <v>1080</v>
      </c>
      <c r="R487" s="1" t="str">
        <f t="array" ref="R487">_xlfn.XLOOKUP(A487,Booking_data!$A$1:$A$6001,Booking_data!$L$1:$L$6001,"Not Found")</f>
        <v>Credit Card</v>
      </c>
      <c r="S487" s="1">
        <f t="array" ref="S487">_xlfn.XLOOKUP(A487,Booking_data!$A$1:$A$6001,Booking_data!$N$1:$N$6001,"not Found")</f>
        <v>60</v>
      </c>
      <c r="T487" s="1" t="str">
        <f t="array" ref="T487">_xlfn.XLOOKUP(A487,Booking_data!$A$1:$A$6001,Booking_data!$O$1:$O$6001,"Not Found")</f>
        <v>Male</v>
      </c>
      <c r="U487" s="1" t="str">
        <f t="shared" si="4"/>
        <v>Above 45</v>
      </c>
      <c r="V487" s="1" t="str">
        <f t="shared" si="5"/>
        <v>High Booking</v>
      </c>
    </row>
    <row r="488" ht="15.75" customHeight="1">
      <c r="A488" s="1" t="s">
        <v>802</v>
      </c>
      <c r="B488" s="6">
        <v>46104.0</v>
      </c>
      <c r="C488" s="6">
        <v>46106.0</v>
      </c>
      <c r="D488" s="7">
        <v>0.53125</v>
      </c>
      <c r="E488" s="1" t="str">
        <f t="shared" si="1"/>
        <v>Weekday</v>
      </c>
      <c r="F488" s="1" t="str">
        <f t="shared" si="2"/>
        <v>Mar</v>
      </c>
      <c r="G488" s="1" t="str">
        <f t="array" ref="G488">_xlfn.XLOOKUP(A488,Booking_data!$A$1:$A$6001,Booking_data!$D$1:$D$6001,"not found")</f>
        <v>M013</v>
      </c>
      <c r="H488" s="1" t="str">
        <f t="array" ref="H488">_xlfn.XLOOKUP(G488,Movies_data!$A$1:$A$41,Movies_data!$B$1:$B$41,"not found")</f>
        <v>Salaar</v>
      </c>
      <c r="I488" s="1" t="str">
        <f t="array" ref="I488">_xlfn.XLOOKUP(G488,Movies_data!$A$1:$A$41,Movies_data!$D$1:$D$41,"not found")</f>
        <v>Action</v>
      </c>
      <c r="J488" s="1" t="str">
        <f t="array" ref="J488">_xlfn.XLOOKUP(G488,Movies_data!$A$1:$A$41,Movies_data!$C$1:$C$41,"not found")</f>
        <v>Telugu</v>
      </c>
      <c r="K488" s="1">
        <f t="array" ref="K488">_xlfn.XLOOKUP(G488,Movies_data!$A$1:$A$41,Movies_data!$H$1:$H$41,"Not Found")</f>
        <v>6.5</v>
      </c>
      <c r="L488" s="1" t="str">
        <f t="array" ref="L488">_xlfn.XLOOKUP(A488,Booking_data!$A$1:$A$6001,Booking_data!$E$1:$E$6001,"not Found")</f>
        <v>C083</v>
      </c>
      <c r="M488" s="1" t="str">
        <f t="array" ref="M488">_xlfn.XLOOKUP(L488,Cinemas_data!$A$1:$A$49,Cinemas_data!$I$1:$I$49,"not Found")</f>
        <v>#NAME?</v>
      </c>
      <c r="N488" s="1" t="str">
        <f t="array" ref="N488">_xlfn.XLOOKUP(L488,Cinemas_data!$A$1:$A$49,Cinemas_data!$C$1:$C$49,"not Found")</f>
        <v>Vijayawada</v>
      </c>
      <c r="O488" s="1">
        <f t="array" ref="O488">_xlfn.XLOOKUP(A488,Booking_data!$A$1:$A$6001,Booking_data!$H$1:$H$6001,"not found")</f>
        <v>2</v>
      </c>
      <c r="P488" s="1">
        <f t="array" ref="P488">_xlfn.XLOOKUP(A488,Booking_data!$A$1:$A$6001,Booking_data!$I$1:$I$6001,"not Found")</f>
        <v>280</v>
      </c>
      <c r="Q488" s="1">
        <f t="shared" si="3"/>
        <v>560</v>
      </c>
      <c r="R488" s="1" t="str">
        <f t="array" ref="R488">_xlfn.XLOOKUP(A488,Booking_data!$A$1:$A$6001,Booking_data!$L$1:$L$6001,"Not Found")</f>
        <v>Net Banking</v>
      </c>
      <c r="S488" s="1">
        <f t="array" ref="S488">_xlfn.XLOOKUP(A488,Booking_data!$A$1:$A$6001,Booking_data!$N$1:$N$6001,"not Found")</f>
        <v>40</v>
      </c>
      <c r="T488" s="1" t="str">
        <f t="array" ref="T488">_xlfn.XLOOKUP(A488,Booking_data!$A$1:$A$6001,Booking_data!$O$1:$O$6001,"Not Found")</f>
        <v>Other</v>
      </c>
      <c r="U488" s="1" t="str">
        <f t="shared" si="4"/>
        <v>Middle Age</v>
      </c>
      <c r="V488" s="1" t="str">
        <f t="shared" si="5"/>
        <v>Low Booking</v>
      </c>
    </row>
    <row r="489" ht="15.75" customHeight="1">
      <c r="A489" s="1" t="s">
        <v>803</v>
      </c>
      <c r="B489" s="6">
        <v>46159.0</v>
      </c>
      <c r="C489" s="6">
        <v>46163.0</v>
      </c>
      <c r="D489" s="7">
        <v>0.53125</v>
      </c>
      <c r="E489" s="1" t="str">
        <f t="shared" si="1"/>
        <v>Weekend</v>
      </c>
      <c r="F489" s="1" t="str">
        <f t="shared" si="2"/>
        <v>May</v>
      </c>
      <c r="G489" s="1" t="str">
        <f t="array" ref="G489">_xlfn.XLOOKUP(A489,Booking_data!$A$1:$A$6001,Booking_data!$D$1:$D$6001,"not found")</f>
        <v>M004</v>
      </c>
      <c r="H489" s="1" t="str">
        <f t="array" ref="H489">_xlfn.XLOOKUP(G489,Movies_data!$A$1:$A$41,Movies_data!$B$1:$B$41,"not found")</f>
        <v>Ponniyin Selvan I</v>
      </c>
      <c r="I489" s="1" t="str">
        <f t="array" ref="I489">_xlfn.XLOOKUP(G489,Movies_data!$A$1:$A$41,Movies_data!$D$1:$D$41,"not found")</f>
        <v>Drama</v>
      </c>
      <c r="J489" s="1" t="str">
        <f t="array" ref="J489">_xlfn.XLOOKUP(G489,Movies_data!$A$1:$A$41,Movies_data!$C$1:$C$41,"not found")</f>
        <v>Tamil</v>
      </c>
      <c r="K489" s="1">
        <f t="array" ref="K489">_xlfn.XLOOKUP(G489,Movies_data!$A$1:$A$41,Movies_data!$H$1:$H$41,"Not Found")</f>
        <v>7.6</v>
      </c>
      <c r="L489" s="1" t="str">
        <f t="array" ref="L489">_xlfn.XLOOKUP(A489,Booking_data!$A$1:$A$6001,Booking_data!$E$1:$E$6001,"not Found")</f>
        <v>C012</v>
      </c>
      <c r="M489" s="1" t="str">
        <f t="array" ref="M489">_xlfn.XLOOKUP(L489,Cinemas_data!$A$1:$A$49,Cinemas_data!$I$1:$I$49,"not Found")</f>
        <v>#NAME?</v>
      </c>
      <c r="N489" s="1" t="str">
        <f t="array" ref="N489">_xlfn.XLOOKUP(L489,Cinemas_data!$A$1:$A$49,Cinemas_data!$C$1:$C$49,"not Found")</f>
        <v>Chennai</v>
      </c>
      <c r="O489" s="1">
        <f t="array" ref="O489">_xlfn.XLOOKUP(A489,Booking_data!$A$1:$A$6001,Booking_data!$H$1:$H$6001,"not found")</f>
        <v>5</v>
      </c>
      <c r="P489" s="1">
        <f t="array" ref="P489">_xlfn.XLOOKUP(A489,Booking_data!$A$1:$A$6001,Booking_data!$I$1:$I$6001,"not Found")</f>
        <v>240</v>
      </c>
      <c r="Q489" s="1">
        <f t="shared" si="3"/>
        <v>1200</v>
      </c>
      <c r="R489" s="1" t="str">
        <f t="array" ref="R489">_xlfn.XLOOKUP(A489,Booking_data!$A$1:$A$6001,Booking_data!$L$1:$L$6001,"Not Found")</f>
        <v>Wallet</v>
      </c>
      <c r="S489" s="1">
        <f t="array" ref="S489">_xlfn.XLOOKUP(A489,Booking_data!$A$1:$A$6001,Booking_data!$N$1:$N$6001,"not Found")</f>
        <v>38</v>
      </c>
      <c r="T489" s="1" t="str">
        <f t="array" ref="T489">_xlfn.XLOOKUP(A489,Booking_data!$A$1:$A$6001,Booking_data!$O$1:$O$6001,"Not Found")</f>
        <v>Other</v>
      </c>
      <c r="U489" s="1" t="str">
        <f t="shared" si="4"/>
        <v>Middle Age</v>
      </c>
      <c r="V489" s="1" t="str">
        <f t="shared" si="5"/>
        <v>High Booking</v>
      </c>
    </row>
    <row r="490" ht="15.75" customHeight="1">
      <c r="A490" s="1" t="s">
        <v>804</v>
      </c>
      <c r="B490" s="6">
        <v>46188.0</v>
      </c>
      <c r="C490" s="6">
        <v>46192.0</v>
      </c>
      <c r="D490" s="7">
        <v>0.6458333333333334</v>
      </c>
      <c r="E490" s="1" t="str">
        <f t="shared" si="1"/>
        <v>Weekday</v>
      </c>
      <c r="F490" s="1" t="str">
        <f t="shared" si="2"/>
        <v>Jun</v>
      </c>
      <c r="G490" s="1" t="str">
        <f t="array" ref="G490">_xlfn.XLOOKUP(A490,Booking_data!$A$1:$A$6001,Booking_data!$D$1:$D$6001,"not found")</f>
        <v>M014</v>
      </c>
      <c r="H490" s="1" t="str">
        <f t="array" ref="H490">_xlfn.XLOOKUP(G490,Movies_data!$A$1:$A$41,Movies_data!$B$1:$B$41,"not found")</f>
        <v>Hi Nanna</v>
      </c>
      <c r="I490" s="1" t="str">
        <f t="array" ref="I490">_xlfn.XLOOKUP(G490,Movies_data!$A$1:$A$41,Movies_data!$D$1:$D$41,"not found")</f>
        <v>Romance</v>
      </c>
      <c r="J490" s="1" t="str">
        <f t="array" ref="J490">_xlfn.XLOOKUP(G490,Movies_data!$A$1:$A$41,Movies_data!$C$1:$C$41,"not found")</f>
        <v>Telugu</v>
      </c>
      <c r="K490" s="1">
        <f t="array" ref="K490">_xlfn.XLOOKUP(G490,Movies_data!$A$1:$A$41,Movies_data!$H$1:$H$41,"Not Found")</f>
        <v>8</v>
      </c>
      <c r="L490" s="1" t="str">
        <f t="array" ref="L490">_xlfn.XLOOKUP(A490,Booking_data!$A$1:$A$6001,Booking_data!$E$1:$E$6001,"not Found")</f>
        <v>C071</v>
      </c>
      <c r="M490" s="1" t="str">
        <f t="array" ref="M490">_xlfn.XLOOKUP(L490,Cinemas_data!$A$1:$A$49,Cinemas_data!$I$1:$I$49,"not Found")</f>
        <v>#NAME?</v>
      </c>
      <c r="N490" s="1" t="str">
        <f t="array" ref="N490">_xlfn.XLOOKUP(L490,Cinemas_data!$A$1:$A$49,Cinemas_data!$C$1:$C$49,"not Found")</f>
        <v>Hyderabad</v>
      </c>
      <c r="O490" s="1">
        <f t="array" ref="O490">_xlfn.XLOOKUP(A490,Booking_data!$A$1:$A$6001,Booking_data!$H$1:$H$6001,"not found")</f>
        <v>3</v>
      </c>
      <c r="P490" s="1">
        <f t="array" ref="P490">_xlfn.XLOOKUP(A490,Booking_data!$A$1:$A$6001,Booking_data!$I$1:$I$6001,"not Found")</f>
        <v>360</v>
      </c>
      <c r="Q490" s="1">
        <f t="shared" si="3"/>
        <v>1080</v>
      </c>
      <c r="R490" s="1" t="str">
        <f t="array" ref="R490">_xlfn.XLOOKUP(A490,Booking_data!$A$1:$A$6001,Booking_data!$L$1:$L$6001,"Not Found")</f>
        <v>Net Banking</v>
      </c>
      <c r="S490" s="1">
        <f t="array" ref="S490">_xlfn.XLOOKUP(A490,Booking_data!$A$1:$A$6001,Booking_data!$N$1:$N$6001,"not Found")</f>
        <v>46</v>
      </c>
      <c r="T490" s="1" t="str">
        <f t="array" ref="T490">_xlfn.XLOOKUP(A490,Booking_data!$A$1:$A$6001,Booking_data!$O$1:$O$6001,"Not Found")</f>
        <v>Male</v>
      </c>
      <c r="U490" s="1" t="str">
        <f t="shared" si="4"/>
        <v>Above 45</v>
      </c>
      <c r="V490" s="1" t="str">
        <f t="shared" si="5"/>
        <v>Medium Booking</v>
      </c>
    </row>
    <row r="491" ht="15.75" customHeight="1">
      <c r="A491" s="1" t="s">
        <v>805</v>
      </c>
      <c r="B491" s="6">
        <v>46196.0</v>
      </c>
      <c r="C491" s="6">
        <v>46197.0</v>
      </c>
      <c r="D491" s="7">
        <v>0.8854166666666666</v>
      </c>
      <c r="E491" s="1" t="str">
        <f t="shared" si="1"/>
        <v>Weekday</v>
      </c>
      <c r="F491" s="1" t="str">
        <f t="shared" si="2"/>
        <v>Jun</v>
      </c>
      <c r="G491" s="1" t="str">
        <f t="array" ref="G491">_xlfn.XLOOKUP(A491,Booking_data!$A$1:$A$6001,Booking_data!$D$1:$D$6001,"not found")</f>
        <v>M008</v>
      </c>
      <c r="H491" s="1" t="str">
        <f t="array" ref="H491">_xlfn.XLOOKUP(G491,Movies_data!$A$1:$A$41,Movies_data!$B$1:$B$41,"not found")</f>
        <v>Love Today</v>
      </c>
      <c r="I491" s="1" t="str">
        <f t="array" ref="I491">_xlfn.XLOOKUP(G491,Movies_data!$A$1:$A$41,Movies_data!$D$1:$D$41,"not found")</f>
        <v>Romance</v>
      </c>
      <c r="J491" s="1" t="str">
        <f t="array" ref="J491">_xlfn.XLOOKUP(G491,Movies_data!$A$1:$A$41,Movies_data!$C$1:$C$41,"not found")</f>
        <v>Tamil</v>
      </c>
      <c r="K491" s="1">
        <f t="array" ref="K491">_xlfn.XLOOKUP(G491,Movies_data!$A$1:$A$41,Movies_data!$H$1:$H$41,"Not Found")</f>
        <v>7.4</v>
      </c>
      <c r="L491" s="1" t="str">
        <f t="array" ref="L491">_xlfn.XLOOKUP(A491,Booking_data!$A$1:$A$6001,Booking_data!$E$1:$E$6001,"not Found")</f>
        <v>C092</v>
      </c>
      <c r="M491" s="1" t="str">
        <f t="array" ref="M491">_xlfn.XLOOKUP(L491,Cinemas_data!$A$1:$A$49,Cinemas_data!$I$1:$I$49,"not Found")</f>
        <v>#NAME?</v>
      </c>
      <c r="N491" s="1" t="str">
        <f t="array" ref="N491">_xlfn.XLOOKUP(L491,Cinemas_data!$A$1:$A$49,Cinemas_data!$C$1:$C$49,"not Found")</f>
        <v>Mumbai</v>
      </c>
      <c r="O491" s="1">
        <f t="array" ref="O491">_xlfn.XLOOKUP(A491,Booking_data!$A$1:$A$6001,Booking_data!$H$1:$H$6001,"not found")</f>
        <v>4</v>
      </c>
      <c r="P491" s="1">
        <f t="array" ref="P491">_xlfn.XLOOKUP(A491,Booking_data!$A$1:$A$6001,Booking_data!$I$1:$I$6001,"not Found")</f>
        <v>340</v>
      </c>
      <c r="Q491" s="1">
        <f t="shared" si="3"/>
        <v>1360</v>
      </c>
      <c r="R491" s="1" t="str">
        <f t="array" ref="R491">_xlfn.XLOOKUP(A491,Booking_data!$A$1:$A$6001,Booking_data!$L$1:$L$6001,"Not Found")</f>
        <v>Credit Card</v>
      </c>
      <c r="S491" s="1">
        <f t="array" ref="S491">_xlfn.XLOOKUP(A491,Booking_data!$A$1:$A$6001,Booking_data!$N$1:$N$6001,"not Found")</f>
        <v>21</v>
      </c>
      <c r="T491" s="1" t="str">
        <f t="array" ref="T491">_xlfn.XLOOKUP(A491,Booking_data!$A$1:$A$6001,Booking_data!$O$1:$O$6001,"Not Found")</f>
        <v>Other</v>
      </c>
      <c r="U491" s="1" t="str">
        <f t="shared" si="4"/>
        <v>Youngster</v>
      </c>
      <c r="V491" s="1" t="str">
        <f t="shared" si="5"/>
        <v>Medium Booking</v>
      </c>
    </row>
    <row r="492" ht="15.75" customHeight="1">
      <c r="A492" s="1" t="s">
        <v>806</v>
      </c>
      <c r="B492" s="6">
        <v>46094.0</v>
      </c>
      <c r="C492" s="6">
        <v>46097.0</v>
      </c>
      <c r="D492" s="7">
        <v>0.53125</v>
      </c>
      <c r="E492" s="1" t="str">
        <f t="shared" si="1"/>
        <v>Weekday</v>
      </c>
      <c r="F492" s="1" t="str">
        <f t="shared" si="2"/>
        <v>Mar</v>
      </c>
      <c r="G492" s="1" t="str">
        <f t="array" ref="G492">_xlfn.XLOOKUP(A492,Booking_data!$A$1:$A$6001,Booking_data!$D$1:$D$6001,"not found")</f>
        <v>M001</v>
      </c>
      <c r="H492" s="1" t="str">
        <f t="array" ref="H492">_xlfn.XLOOKUP(G492,Movies_data!$A$1:$A$41,Movies_data!$B$1:$B$41,"not found")</f>
        <v>Leo</v>
      </c>
      <c r="I492" s="1" t="str">
        <f t="array" ref="I492">_xlfn.XLOOKUP(G492,Movies_data!$A$1:$A$41,Movies_data!$D$1:$D$41,"not found")</f>
        <v>Action</v>
      </c>
      <c r="J492" s="1" t="str">
        <f t="array" ref="J492">_xlfn.XLOOKUP(G492,Movies_data!$A$1:$A$41,Movies_data!$C$1:$C$41,"not found")</f>
        <v>Tamil</v>
      </c>
      <c r="K492" s="1">
        <f t="array" ref="K492">_xlfn.XLOOKUP(G492,Movies_data!$A$1:$A$41,Movies_data!$H$1:$H$41,"Not Found")</f>
        <v>8</v>
      </c>
      <c r="L492" s="1" t="str">
        <f t="array" ref="L492">_xlfn.XLOOKUP(A492,Booking_data!$A$1:$A$6001,Booking_data!$E$1:$E$6001,"not Found")</f>
        <v>C122</v>
      </c>
      <c r="M492" s="1" t="str">
        <f t="array" ref="M492">_xlfn.XLOOKUP(L492,Cinemas_data!$A$1:$A$49,Cinemas_data!$I$1:$I$49,"not Found")</f>
        <v>#NAME?</v>
      </c>
      <c r="N492" s="1" t="str">
        <f t="array" ref="N492">_xlfn.XLOOKUP(L492,Cinemas_data!$A$1:$A$49,Cinemas_data!$C$1:$C$49,"not Found")</f>
        <v>Noida</v>
      </c>
      <c r="O492" s="1">
        <f t="array" ref="O492">_xlfn.XLOOKUP(A492,Booking_data!$A$1:$A$6001,Booking_data!$H$1:$H$6001,"not found")</f>
        <v>4</v>
      </c>
      <c r="P492" s="1">
        <f t="array" ref="P492">_xlfn.XLOOKUP(A492,Booking_data!$A$1:$A$6001,Booking_data!$I$1:$I$6001,"not Found")</f>
        <v>260</v>
      </c>
      <c r="Q492" s="1">
        <f t="shared" si="3"/>
        <v>1040</v>
      </c>
      <c r="R492" s="1" t="str">
        <f t="array" ref="R492">_xlfn.XLOOKUP(A492,Booking_data!$A$1:$A$6001,Booking_data!$L$1:$L$6001,"Not Found")</f>
        <v>Debit Card</v>
      </c>
      <c r="S492" s="1">
        <f t="array" ref="S492">_xlfn.XLOOKUP(A492,Booking_data!$A$1:$A$6001,Booking_data!$N$1:$N$6001,"not Found")</f>
        <v>43</v>
      </c>
      <c r="T492" s="1" t="str">
        <f t="array" ref="T492">_xlfn.XLOOKUP(A492,Booking_data!$A$1:$A$6001,Booking_data!$O$1:$O$6001,"Not Found")</f>
        <v>Other</v>
      </c>
      <c r="U492" s="1" t="str">
        <f t="shared" si="4"/>
        <v>Middle Age</v>
      </c>
      <c r="V492" s="1" t="str">
        <f t="shared" si="5"/>
        <v>Medium Booking</v>
      </c>
    </row>
    <row r="493" ht="15.75" customHeight="1">
      <c r="A493" s="1" t="s">
        <v>807</v>
      </c>
      <c r="B493" s="6">
        <v>46193.0</v>
      </c>
      <c r="C493" s="6">
        <v>46198.0</v>
      </c>
      <c r="D493" s="7">
        <v>0.6458333333333334</v>
      </c>
      <c r="E493" s="1" t="str">
        <f t="shared" si="1"/>
        <v>Weekend</v>
      </c>
      <c r="F493" s="1" t="str">
        <f t="shared" si="2"/>
        <v>Jun</v>
      </c>
      <c r="G493" s="1" t="str">
        <f t="array" ref="G493">_xlfn.XLOOKUP(A493,Booking_data!$A$1:$A$6001,Booking_data!$D$1:$D$6001,"not found")</f>
        <v>M010</v>
      </c>
      <c r="H493" s="1" t="str">
        <f t="array" ref="H493">_xlfn.XLOOKUP(G493,Movies_data!$A$1:$A$41,Movies_data!$B$1:$B$41,"not found")</f>
        <v>Captain Miller</v>
      </c>
      <c r="I493" s="1" t="str">
        <f t="array" ref="I493">_xlfn.XLOOKUP(G493,Movies_data!$A$1:$A$41,Movies_data!$D$1:$D$41,"not found")</f>
        <v>Action</v>
      </c>
      <c r="J493" s="1" t="str">
        <f t="array" ref="J493">_xlfn.XLOOKUP(G493,Movies_data!$A$1:$A$41,Movies_data!$C$1:$C$41,"not found")</f>
        <v>Tamil</v>
      </c>
      <c r="K493" s="1">
        <f t="array" ref="K493">_xlfn.XLOOKUP(G493,Movies_data!$A$1:$A$41,Movies_data!$H$1:$H$41,"Not Found")</f>
        <v>7</v>
      </c>
      <c r="L493" s="1" t="str">
        <f t="array" ref="L493">_xlfn.XLOOKUP(A493,Booking_data!$A$1:$A$6001,Booking_data!$E$1:$E$6001,"not Found")</f>
        <v>C161</v>
      </c>
      <c r="M493" s="1" t="str">
        <f t="array" ref="M493">_xlfn.XLOOKUP(L493,Cinemas_data!$A$1:$A$49,Cinemas_data!$I$1:$I$49,"not Found")</f>
        <v>#NAME?</v>
      </c>
      <c r="N493" s="1" t="str">
        <f t="array" ref="N493">_xlfn.XLOOKUP(L493,Cinemas_data!$A$1:$A$49,Cinemas_data!$C$1:$C$49,"not Found")</f>
        <v>Thiruvananthapuram</v>
      </c>
      <c r="O493" s="1">
        <f t="array" ref="O493">_xlfn.XLOOKUP(A493,Booking_data!$A$1:$A$6001,Booking_data!$H$1:$H$6001,"not found")</f>
        <v>2</v>
      </c>
      <c r="P493" s="1">
        <f t="array" ref="P493">_xlfn.XLOOKUP(A493,Booking_data!$A$1:$A$6001,Booking_data!$I$1:$I$6001,"not Found")</f>
        <v>360</v>
      </c>
      <c r="Q493" s="1">
        <f t="shared" si="3"/>
        <v>720</v>
      </c>
      <c r="R493" s="1" t="str">
        <f t="array" ref="R493">_xlfn.XLOOKUP(A493,Booking_data!$A$1:$A$6001,Booking_data!$L$1:$L$6001,"Not Found")</f>
        <v>Wallet</v>
      </c>
      <c r="S493" s="1">
        <f t="array" ref="S493">_xlfn.XLOOKUP(A493,Booking_data!$A$1:$A$6001,Booking_data!$N$1:$N$6001,"not Found")</f>
        <v>40</v>
      </c>
      <c r="T493" s="1" t="str">
        <f t="array" ref="T493">_xlfn.XLOOKUP(A493,Booking_data!$A$1:$A$6001,Booking_data!$O$1:$O$6001,"Not Found")</f>
        <v>Male</v>
      </c>
      <c r="U493" s="1" t="str">
        <f t="shared" si="4"/>
        <v>Middle Age</v>
      </c>
      <c r="V493" s="1" t="str">
        <f t="shared" si="5"/>
        <v>Low Booking</v>
      </c>
    </row>
    <row r="494" ht="15.75" customHeight="1">
      <c r="A494" s="1" t="s">
        <v>808</v>
      </c>
      <c r="B494" s="6">
        <v>46136.0</v>
      </c>
      <c r="C494" s="6">
        <v>46142.0</v>
      </c>
      <c r="D494" s="7">
        <v>0.53125</v>
      </c>
      <c r="E494" s="1" t="str">
        <f t="shared" si="1"/>
        <v>Weekday</v>
      </c>
      <c r="F494" s="1" t="str">
        <f t="shared" si="2"/>
        <v>Apr</v>
      </c>
      <c r="G494" s="1" t="str">
        <f t="array" ref="G494">_xlfn.XLOOKUP(A494,Booking_data!$A$1:$A$6001,Booking_data!$D$1:$D$6001,"not found")</f>
        <v>M031</v>
      </c>
      <c r="H494" s="1" t="str">
        <f t="array" ref="H494">_xlfn.XLOOKUP(G494,Movies_data!$A$1:$A$41,Movies_data!$B$1:$B$41,"not found")</f>
        <v>Bangalore Days</v>
      </c>
      <c r="I494" s="1" t="str">
        <f t="array" ref="I494">_xlfn.XLOOKUP(G494,Movies_data!$A$1:$A$41,Movies_data!$D$1:$D$41,"not found")</f>
        <v>Drama</v>
      </c>
      <c r="J494" s="1" t="str">
        <f t="array" ref="J494">_xlfn.XLOOKUP(G494,Movies_data!$A$1:$A$41,Movies_data!$C$1:$C$41,"not found")</f>
        <v>Malayalam</v>
      </c>
      <c r="K494" s="1">
        <f t="array" ref="K494">_xlfn.XLOOKUP(G494,Movies_data!$A$1:$A$41,Movies_data!$H$1:$H$41,"Not Found")</f>
        <v>8.3</v>
      </c>
      <c r="L494" s="1" t="str">
        <f t="array" ref="L494">_xlfn.XLOOKUP(A494,Booking_data!$A$1:$A$6001,Booking_data!$E$1:$E$6001,"not Found")</f>
        <v>C071</v>
      </c>
      <c r="M494" s="1" t="str">
        <f t="array" ref="M494">_xlfn.XLOOKUP(L494,Cinemas_data!$A$1:$A$49,Cinemas_data!$I$1:$I$49,"not Found")</f>
        <v>#NAME?</v>
      </c>
      <c r="N494" s="1" t="str">
        <f t="array" ref="N494">_xlfn.XLOOKUP(L494,Cinemas_data!$A$1:$A$49,Cinemas_data!$C$1:$C$49,"not Found")</f>
        <v>Hyderabad</v>
      </c>
      <c r="O494" s="1">
        <f t="array" ref="O494">_xlfn.XLOOKUP(A494,Booking_data!$A$1:$A$6001,Booking_data!$H$1:$H$6001,"not found")</f>
        <v>4</v>
      </c>
      <c r="P494" s="1">
        <f t="array" ref="P494">_xlfn.XLOOKUP(A494,Booking_data!$A$1:$A$6001,Booking_data!$I$1:$I$6001,"not Found")</f>
        <v>180</v>
      </c>
      <c r="Q494" s="1">
        <f t="shared" si="3"/>
        <v>720</v>
      </c>
      <c r="R494" s="1" t="str">
        <f t="array" ref="R494">_xlfn.XLOOKUP(A494,Booking_data!$A$1:$A$6001,Booking_data!$L$1:$L$6001,"Not Found")</f>
        <v>Credit Card</v>
      </c>
      <c r="S494" s="1">
        <f t="array" ref="S494">_xlfn.XLOOKUP(A494,Booking_data!$A$1:$A$6001,Booking_data!$N$1:$N$6001,"not Found")</f>
        <v>44</v>
      </c>
      <c r="T494" s="1" t="str">
        <f t="array" ref="T494">_xlfn.XLOOKUP(A494,Booking_data!$A$1:$A$6001,Booking_data!$O$1:$O$6001,"Not Found")</f>
        <v>Male</v>
      </c>
      <c r="U494" s="1" t="str">
        <f t="shared" si="4"/>
        <v>Middle Age</v>
      </c>
      <c r="V494" s="1" t="str">
        <f t="shared" si="5"/>
        <v>Medium Booking</v>
      </c>
    </row>
    <row r="495" ht="15.75" customHeight="1">
      <c r="A495" s="1" t="s">
        <v>809</v>
      </c>
      <c r="B495" s="6">
        <v>46144.0</v>
      </c>
      <c r="C495" s="6">
        <v>46149.0</v>
      </c>
      <c r="D495" s="7">
        <v>0.53125</v>
      </c>
      <c r="E495" s="1" t="str">
        <f t="shared" si="1"/>
        <v>Weekend</v>
      </c>
      <c r="F495" s="1" t="str">
        <f t="shared" si="2"/>
        <v>May</v>
      </c>
      <c r="G495" s="1" t="str">
        <f t="array" ref="G495">_xlfn.XLOOKUP(A495,Booking_data!$A$1:$A$6001,Booking_data!$D$1:$D$6001,"not found")</f>
        <v>M002</v>
      </c>
      <c r="H495" s="1" t="str">
        <f t="array" ref="H495">_xlfn.XLOOKUP(G495,Movies_data!$A$1:$A$41,Movies_data!$B$1:$B$41,"not found")</f>
        <v>Jailer</v>
      </c>
      <c r="I495" s="1" t="str">
        <f t="array" ref="I495">_xlfn.XLOOKUP(G495,Movies_data!$A$1:$A$41,Movies_data!$D$1:$D$41,"not found")</f>
        <v>Action</v>
      </c>
      <c r="J495" s="1" t="str">
        <f t="array" ref="J495">_xlfn.XLOOKUP(G495,Movies_data!$A$1:$A$41,Movies_data!$C$1:$C$41,"not found")</f>
        <v>Tamil</v>
      </c>
      <c r="K495" s="1">
        <f t="array" ref="K495">_xlfn.XLOOKUP(G495,Movies_data!$A$1:$A$41,Movies_data!$H$1:$H$41,"Not Found")</f>
        <v>7.1</v>
      </c>
      <c r="L495" s="1" t="str">
        <f t="array" ref="L495">_xlfn.XLOOKUP(A495,Booking_data!$A$1:$A$6001,Booking_data!$E$1:$E$6001,"not Found")</f>
        <v>C132</v>
      </c>
      <c r="M495" s="1" t="str">
        <f t="array" ref="M495">_xlfn.XLOOKUP(L495,Cinemas_data!$A$1:$A$49,Cinemas_data!$I$1:$I$49,"not Found")</f>
        <v>#NAME?</v>
      </c>
      <c r="N495" s="1" t="str">
        <f t="array" ref="N495">_xlfn.XLOOKUP(L495,Cinemas_data!$A$1:$A$49,Cinemas_data!$C$1:$C$49,"not Found")</f>
        <v>Kolkata</v>
      </c>
      <c r="O495" s="1">
        <f t="array" ref="O495">_xlfn.XLOOKUP(A495,Booking_data!$A$1:$A$6001,Booking_data!$H$1:$H$6001,"not found")</f>
        <v>1</v>
      </c>
      <c r="P495" s="1">
        <f t="array" ref="P495">_xlfn.XLOOKUP(A495,Booking_data!$A$1:$A$6001,Booking_data!$I$1:$I$6001,"not Found")</f>
        <v>260</v>
      </c>
      <c r="Q495" s="1">
        <f t="shared" si="3"/>
        <v>260</v>
      </c>
      <c r="R495" s="1" t="str">
        <f t="array" ref="R495">_xlfn.XLOOKUP(A495,Booking_data!$A$1:$A$6001,Booking_data!$L$1:$L$6001,"Not Found")</f>
        <v>Net Banking</v>
      </c>
      <c r="S495" s="1">
        <f t="array" ref="S495">_xlfn.XLOOKUP(A495,Booking_data!$A$1:$A$6001,Booking_data!$N$1:$N$6001,"not Found")</f>
        <v>44</v>
      </c>
      <c r="T495" s="1" t="str">
        <f t="array" ref="T495">_xlfn.XLOOKUP(A495,Booking_data!$A$1:$A$6001,Booking_data!$O$1:$O$6001,"Not Found")</f>
        <v>Other</v>
      </c>
      <c r="U495" s="1" t="str">
        <f t="shared" si="4"/>
        <v>Middle Age</v>
      </c>
      <c r="V495" s="1" t="str">
        <f t="shared" si="5"/>
        <v>Low Booking</v>
      </c>
    </row>
    <row r="496" ht="15.75" customHeight="1">
      <c r="A496" s="1" t="s">
        <v>810</v>
      </c>
      <c r="B496" s="6">
        <v>46074.0</v>
      </c>
      <c r="C496" s="6">
        <v>46076.0</v>
      </c>
      <c r="D496" s="7">
        <v>0.6458333333333334</v>
      </c>
      <c r="E496" s="1" t="str">
        <f t="shared" si="1"/>
        <v>Weekend</v>
      </c>
      <c r="F496" s="1" t="str">
        <f t="shared" si="2"/>
        <v>Feb</v>
      </c>
      <c r="G496" s="1" t="str">
        <f t="array" ref="G496">_xlfn.XLOOKUP(A496,Booking_data!$A$1:$A$6001,Booking_data!$D$1:$D$6001,"not found")</f>
        <v>M032</v>
      </c>
      <c r="H496" s="1" t="str">
        <f t="array" ref="H496">_xlfn.XLOOKUP(G496,Movies_data!$A$1:$A$41,Movies_data!$B$1:$B$41,"not found")</f>
        <v>Premam</v>
      </c>
      <c r="I496" s="1" t="str">
        <f t="array" ref="I496">_xlfn.XLOOKUP(G496,Movies_data!$A$1:$A$41,Movies_data!$D$1:$D$41,"not found")</f>
        <v>Romance</v>
      </c>
      <c r="J496" s="1" t="str">
        <f t="array" ref="J496">_xlfn.XLOOKUP(G496,Movies_data!$A$1:$A$41,Movies_data!$C$1:$C$41,"not found")</f>
        <v>Malayalam</v>
      </c>
      <c r="K496" s="1">
        <f t="array" ref="K496">_xlfn.XLOOKUP(G496,Movies_data!$A$1:$A$41,Movies_data!$H$1:$H$41,"Not Found")</f>
        <v>8.3</v>
      </c>
      <c r="L496" s="1" t="str">
        <f t="array" ref="L496">_xlfn.XLOOKUP(A496,Booking_data!$A$1:$A$6001,Booking_data!$E$1:$E$6001,"not Found")</f>
        <v>C071</v>
      </c>
      <c r="M496" s="1" t="str">
        <f t="array" ref="M496">_xlfn.XLOOKUP(L496,Cinemas_data!$A$1:$A$49,Cinemas_data!$I$1:$I$49,"not Found")</f>
        <v>#NAME?</v>
      </c>
      <c r="N496" s="1" t="str">
        <f t="array" ref="N496">_xlfn.XLOOKUP(L496,Cinemas_data!$A$1:$A$49,Cinemas_data!$C$1:$C$49,"not Found")</f>
        <v>Hyderabad</v>
      </c>
      <c r="O496" s="1">
        <f t="array" ref="O496">_xlfn.XLOOKUP(A496,Booking_data!$A$1:$A$6001,Booking_data!$H$1:$H$6001,"not found")</f>
        <v>3</v>
      </c>
      <c r="P496" s="1">
        <f t="array" ref="P496">_xlfn.XLOOKUP(A496,Booking_data!$A$1:$A$6001,Booking_data!$I$1:$I$6001,"not Found")</f>
        <v>360</v>
      </c>
      <c r="Q496" s="1">
        <f t="shared" si="3"/>
        <v>1080</v>
      </c>
      <c r="R496" s="1" t="str">
        <f t="array" ref="R496">_xlfn.XLOOKUP(A496,Booking_data!$A$1:$A$6001,Booking_data!$L$1:$L$6001,"Not Found")</f>
        <v>Wallet</v>
      </c>
      <c r="S496" s="1">
        <f t="array" ref="S496">_xlfn.XLOOKUP(A496,Booking_data!$A$1:$A$6001,Booking_data!$N$1:$N$6001,"not Found")</f>
        <v>55</v>
      </c>
      <c r="T496" s="1" t="str">
        <f t="array" ref="T496">_xlfn.XLOOKUP(A496,Booking_data!$A$1:$A$6001,Booking_data!$O$1:$O$6001,"Not Found")</f>
        <v>Other</v>
      </c>
      <c r="U496" s="1" t="str">
        <f t="shared" si="4"/>
        <v>Above 45</v>
      </c>
      <c r="V496" s="1" t="str">
        <f t="shared" si="5"/>
        <v>Medium Booking</v>
      </c>
    </row>
    <row r="497" ht="15.75" customHeight="1">
      <c r="A497" s="1" t="s">
        <v>811</v>
      </c>
      <c r="B497" s="6">
        <v>46080.0</v>
      </c>
      <c r="C497" s="6">
        <v>46080.0</v>
      </c>
      <c r="D497" s="7">
        <v>0.9375</v>
      </c>
      <c r="E497" s="1" t="str">
        <f t="shared" si="1"/>
        <v>Weekday</v>
      </c>
      <c r="F497" s="1" t="str">
        <f t="shared" si="2"/>
        <v>Feb</v>
      </c>
      <c r="G497" s="1" t="str">
        <f t="array" ref="G497">_xlfn.XLOOKUP(A497,Booking_data!$A$1:$A$6001,Booking_data!$D$1:$D$6001,"not found")</f>
        <v>M030</v>
      </c>
      <c r="H497" s="1" t="str">
        <f t="array" ref="H497">_xlfn.XLOOKUP(G497,Movies_data!$A$1:$A$41,Movies_data!$B$1:$B$41,"not found")</f>
        <v>Kirik Party</v>
      </c>
      <c r="I497" s="1" t="str">
        <f t="array" ref="I497">_xlfn.XLOOKUP(G497,Movies_data!$A$1:$A$41,Movies_data!$D$1:$D$41,"not found")</f>
        <v>Comedy</v>
      </c>
      <c r="J497" s="1" t="str">
        <f t="array" ref="J497">_xlfn.XLOOKUP(G497,Movies_data!$A$1:$A$41,Movies_data!$C$1:$C$41,"not found")</f>
        <v>Kannada</v>
      </c>
      <c r="K497" s="1">
        <f t="array" ref="K497">_xlfn.XLOOKUP(G497,Movies_data!$A$1:$A$41,Movies_data!$H$1:$H$41,"Not Found")</f>
        <v>8</v>
      </c>
      <c r="L497" s="1" t="str">
        <f t="array" ref="L497">_xlfn.XLOOKUP(A497,Booking_data!$A$1:$A$6001,Booking_data!$E$1:$E$6001,"not Found")</f>
        <v>C041</v>
      </c>
      <c r="M497" s="1" t="str">
        <f t="array" ref="M497">_xlfn.XLOOKUP(L497,Cinemas_data!$A$1:$A$49,Cinemas_data!$I$1:$I$49,"not Found")</f>
        <v>#NAME?</v>
      </c>
      <c r="N497" s="1" t="str">
        <f t="array" ref="N497">_xlfn.XLOOKUP(L497,Cinemas_data!$A$1:$A$49,Cinemas_data!$C$1:$C$49,"not Found")</f>
        <v>Salem</v>
      </c>
      <c r="O497" s="1">
        <f t="array" ref="O497">_xlfn.XLOOKUP(A497,Booking_data!$A$1:$A$6001,Booking_data!$H$1:$H$6001,"not found")</f>
        <v>2</v>
      </c>
      <c r="P497" s="1">
        <f t="array" ref="P497">_xlfn.XLOOKUP(A497,Booking_data!$A$1:$A$6001,Booking_data!$I$1:$I$6001,"not Found")</f>
        <v>160</v>
      </c>
      <c r="Q497" s="1">
        <f t="shared" si="3"/>
        <v>320</v>
      </c>
      <c r="R497" s="1" t="str">
        <f t="array" ref="R497">_xlfn.XLOOKUP(A497,Booking_data!$A$1:$A$6001,Booking_data!$L$1:$L$6001,"Not Found")</f>
        <v>Net Banking</v>
      </c>
      <c r="S497" s="1">
        <f t="array" ref="S497">_xlfn.XLOOKUP(A497,Booking_data!$A$1:$A$6001,Booking_data!$N$1:$N$6001,"not Found")</f>
        <v>25</v>
      </c>
      <c r="T497" s="1" t="str">
        <f t="array" ref="T497">_xlfn.XLOOKUP(A497,Booking_data!$A$1:$A$6001,Booking_data!$O$1:$O$6001,"Not Found")</f>
        <v>Male</v>
      </c>
      <c r="U497" s="1" t="str">
        <f t="shared" si="4"/>
        <v>Youngster</v>
      </c>
      <c r="V497" s="1" t="str">
        <f t="shared" si="5"/>
        <v>Low Booking</v>
      </c>
    </row>
    <row r="498" ht="15.75" customHeight="1">
      <c r="A498" s="1" t="s">
        <v>812</v>
      </c>
      <c r="B498" s="6">
        <v>46199.0</v>
      </c>
      <c r="C498" s="6">
        <v>46202.0</v>
      </c>
      <c r="D498" s="7">
        <v>0.7708333333333334</v>
      </c>
      <c r="E498" s="1" t="str">
        <f t="shared" si="1"/>
        <v>Weekday</v>
      </c>
      <c r="F498" s="1" t="str">
        <f t="shared" si="2"/>
        <v>Jun</v>
      </c>
      <c r="G498" s="1" t="str">
        <f t="array" ref="G498">_xlfn.XLOOKUP(A498,Booking_data!$A$1:$A$6001,Booking_data!$D$1:$D$6001,"not found")</f>
        <v>M001</v>
      </c>
      <c r="H498" s="1" t="str">
        <f t="array" ref="H498">_xlfn.XLOOKUP(G498,Movies_data!$A$1:$A$41,Movies_data!$B$1:$B$41,"not found")</f>
        <v>Leo</v>
      </c>
      <c r="I498" s="1" t="str">
        <f t="array" ref="I498">_xlfn.XLOOKUP(G498,Movies_data!$A$1:$A$41,Movies_data!$D$1:$D$41,"not found")</f>
        <v>Action</v>
      </c>
      <c r="J498" s="1" t="str">
        <f t="array" ref="J498">_xlfn.XLOOKUP(G498,Movies_data!$A$1:$A$41,Movies_data!$C$1:$C$41,"not found")</f>
        <v>Tamil</v>
      </c>
      <c r="K498" s="1">
        <f t="array" ref="K498">_xlfn.XLOOKUP(G498,Movies_data!$A$1:$A$41,Movies_data!$H$1:$H$41,"Not Found")</f>
        <v>8</v>
      </c>
      <c r="L498" s="1" t="str">
        <f t="array" ref="L498">_xlfn.XLOOKUP(A498,Booking_data!$A$1:$A$6001,Booking_data!$E$1:$E$6001,"not Found")</f>
        <v>C063</v>
      </c>
      <c r="M498" s="1" t="str">
        <f t="array" ref="M498">_xlfn.XLOOKUP(L498,Cinemas_data!$A$1:$A$49,Cinemas_data!$I$1:$I$49,"not Found")</f>
        <v>#NAME?</v>
      </c>
      <c r="N498" s="1" t="str">
        <f t="array" ref="N498">_xlfn.XLOOKUP(L498,Cinemas_data!$A$1:$A$49,Cinemas_data!$C$1:$C$49,"not Found")</f>
        <v>Mysuru</v>
      </c>
      <c r="O498" s="1">
        <f t="array" ref="O498">_xlfn.XLOOKUP(A498,Booking_data!$A$1:$A$6001,Booking_data!$H$1:$H$6001,"not found")</f>
        <v>6</v>
      </c>
      <c r="P498" s="1">
        <f t="array" ref="P498">_xlfn.XLOOKUP(A498,Booking_data!$A$1:$A$6001,Booking_data!$I$1:$I$6001,"not Found")</f>
        <v>320</v>
      </c>
      <c r="Q498" s="1">
        <f t="shared" si="3"/>
        <v>1920</v>
      </c>
      <c r="R498" s="1" t="str">
        <f t="array" ref="R498">_xlfn.XLOOKUP(A498,Booking_data!$A$1:$A$6001,Booking_data!$L$1:$L$6001,"Not Found")</f>
        <v>Debit Card</v>
      </c>
      <c r="S498" s="1">
        <f t="array" ref="S498">_xlfn.XLOOKUP(A498,Booking_data!$A$1:$A$6001,Booking_data!$N$1:$N$6001,"not Found")</f>
        <v>55</v>
      </c>
      <c r="T498" s="1" t="str">
        <f t="array" ref="T498">_xlfn.XLOOKUP(A498,Booking_data!$A$1:$A$6001,Booking_data!$O$1:$O$6001,"Not Found")</f>
        <v>Other</v>
      </c>
      <c r="U498" s="1" t="str">
        <f t="shared" si="4"/>
        <v>Above 45</v>
      </c>
      <c r="V498" s="1" t="str">
        <f t="shared" si="5"/>
        <v>High Booking</v>
      </c>
    </row>
    <row r="499" ht="15.75" customHeight="1">
      <c r="A499" s="1" t="s">
        <v>813</v>
      </c>
      <c r="B499" s="6">
        <v>46200.0</v>
      </c>
      <c r="C499" s="6">
        <v>46201.0</v>
      </c>
      <c r="D499" s="7">
        <v>0.6458333333333334</v>
      </c>
      <c r="E499" s="1" t="str">
        <f t="shared" si="1"/>
        <v>Weekend</v>
      </c>
      <c r="F499" s="1" t="str">
        <f t="shared" si="2"/>
        <v>Jun</v>
      </c>
      <c r="G499" s="1" t="str">
        <f t="array" ref="G499">_xlfn.XLOOKUP(A499,Booking_data!$A$1:$A$6001,Booking_data!$D$1:$D$6001,"not found")</f>
        <v>M010</v>
      </c>
      <c r="H499" s="1" t="str">
        <f t="array" ref="H499">_xlfn.XLOOKUP(G499,Movies_data!$A$1:$A$41,Movies_data!$B$1:$B$41,"not found")</f>
        <v>Captain Miller</v>
      </c>
      <c r="I499" s="1" t="str">
        <f t="array" ref="I499">_xlfn.XLOOKUP(G499,Movies_data!$A$1:$A$41,Movies_data!$D$1:$D$41,"not found")</f>
        <v>Action</v>
      </c>
      <c r="J499" s="1" t="str">
        <f t="array" ref="J499">_xlfn.XLOOKUP(G499,Movies_data!$A$1:$A$41,Movies_data!$C$1:$C$41,"not found")</f>
        <v>Tamil</v>
      </c>
      <c r="K499" s="1">
        <f t="array" ref="K499">_xlfn.XLOOKUP(G499,Movies_data!$A$1:$A$41,Movies_data!$H$1:$H$41,"Not Found")</f>
        <v>7</v>
      </c>
      <c r="L499" s="1" t="str">
        <f t="array" ref="L499">_xlfn.XLOOKUP(A499,Booking_data!$A$1:$A$6001,Booking_data!$E$1:$E$6001,"not Found")</f>
        <v>C162</v>
      </c>
      <c r="M499" s="1" t="str">
        <f t="array" ref="M499">_xlfn.XLOOKUP(L499,Cinemas_data!$A$1:$A$49,Cinemas_data!$I$1:$I$49,"not Found")</f>
        <v>#NAME?</v>
      </c>
      <c r="N499" s="1" t="str">
        <f t="array" ref="N499">_xlfn.XLOOKUP(L499,Cinemas_data!$A$1:$A$49,Cinemas_data!$C$1:$C$49,"not Found")</f>
        <v>Thiruvananthapuram</v>
      </c>
      <c r="O499" s="1">
        <f t="array" ref="O499">_xlfn.XLOOKUP(A499,Booking_data!$A$1:$A$6001,Booking_data!$H$1:$H$6001,"not found")</f>
        <v>1</v>
      </c>
      <c r="P499" s="1">
        <f t="array" ref="P499">_xlfn.XLOOKUP(A499,Booking_data!$A$1:$A$6001,Booking_data!$I$1:$I$6001,"not Found")</f>
        <v>340</v>
      </c>
      <c r="Q499" s="1">
        <f t="shared" si="3"/>
        <v>340</v>
      </c>
      <c r="R499" s="1" t="str">
        <f t="array" ref="R499">_xlfn.XLOOKUP(A499,Booking_data!$A$1:$A$6001,Booking_data!$L$1:$L$6001,"Not Found")</f>
        <v>Credit Card</v>
      </c>
      <c r="S499" s="1">
        <f t="array" ref="S499">_xlfn.XLOOKUP(A499,Booking_data!$A$1:$A$6001,Booking_data!$N$1:$N$6001,"not Found")</f>
        <v>27</v>
      </c>
      <c r="T499" s="1" t="str">
        <f t="array" ref="T499">_xlfn.XLOOKUP(A499,Booking_data!$A$1:$A$6001,Booking_data!$O$1:$O$6001,"Not Found")</f>
        <v>Female</v>
      </c>
      <c r="U499" s="1" t="str">
        <f t="shared" si="4"/>
        <v>Youngster</v>
      </c>
      <c r="V499" s="1" t="str">
        <f t="shared" si="5"/>
        <v>Low Booking</v>
      </c>
    </row>
    <row r="500" ht="15.75" customHeight="1">
      <c r="A500" s="1" t="s">
        <v>814</v>
      </c>
      <c r="B500" s="6">
        <v>46036.0</v>
      </c>
      <c r="C500" s="6">
        <v>46040.0</v>
      </c>
      <c r="D500" s="7">
        <v>0.8854166666666666</v>
      </c>
      <c r="E500" s="1" t="str">
        <f t="shared" si="1"/>
        <v>Weekday</v>
      </c>
      <c r="F500" s="1" t="str">
        <f t="shared" si="2"/>
        <v>Jan</v>
      </c>
      <c r="G500" s="1" t="str">
        <f t="array" ref="G500">_xlfn.XLOOKUP(A500,Booking_data!$A$1:$A$6001,Booking_data!$D$1:$D$6001,"not found")</f>
        <v>M010</v>
      </c>
      <c r="H500" s="1" t="str">
        <f t="array" ref="H500">_xlfn.XLOOKUP(G500,Movies_data!$A$1:$A$41,Movies_data!$B$1:$B$41,"not found")</f>
        <v>Captain Miller</v>
      </c>
      <c r="I500" s="1" t="str">
        <f t="array" ref="I500">_xlfn.XLOOKUP(G500,Movies_data!$A$1:$A$41,Movies_data!$D$1:$D$41,"not found")</f>
        <v>Action</v>
      </c>
      <c r="J500" s="1" t="str">
        <f t="array" ref="J500">_xlfn.XLOOKUP(G500,Movies_data!$A$1:$A$41,Movies_data!$C$1:$C$41,"not found")</f>
        <v>Tamil</v>
      </c>
      <c r="K500" s="1">
        <f t="array" ref="K500">_xlfn.XLOOKUP(G500,Movies_data!$A$1:$A$41,Movies_data!$H$1:$H$41,"Not Found")</f>
        <v>7</v>
      </c>
      <c r="L500" s="1" t="str">
        <f t="array" ref="L500">_xlfn.XLOOKUP(A500,Booking_data!$A$1:$A$6001,Booking_data!$E$1:$E$6001,"not Found")</f>
        <v>C142</v>
      </c>
      <c r="M500" s="1" t="str">
        <f t="array" ref="M500">_xlfn.XLOOKUP(L500,Cinemas_data!$A$1:$A$49,Cinemas_data!$I$1:$I$49,"not Found")</f>
        <v>#NAME?</v>
      </c>
      <c r="N500" s="1" t="str">
        <f t="array" ref="N500">_xlfn.XLOOKUP(L500,Cinemas_data!$A$1:$A$49,Cinemas_data!$C$1:$C$49,"not Found")</f>
        <v>Ahmedabad</v>
      </c>
      <c r="O500" s="1">
        <f t="array" ref="O500">_xlfn.XLOOKUP(A500,Booking_data!$A$1:$A$6001,Booking_data!$H$1:$H$6001,"not found")</f>
        <v>1</v>
      </c>
      <c r="P500" s="1">
        <f t="array" ref="P500">_xlfn.XLOOKUP(A500,Booking_data!$A$1:$A$6001,Booking_data!$I$1:$I$6001,"not Found")</f>
        <v>220</v>
      </c>
      <c r="Q500" s="1">
        <f t="shared" si="3"/>
        <v>220</v>
      </c>
      <c r="R500" s="1" t="str">
        <f t="array" ref="R500">_xlfn.XLOOKUP(A500,Booking_data!$A$1:$A$6001,Booking_data!$L$1:$L$6001,"Not Found")</f>
        <v>Credit Card</v>
      </c>
      <c r="S500" s="1">
        <f t="array" ref="S500">_xlfn.XLOOKUP(A500,Booking_data!$A$1:$A$6001,Booking_data!$N$1:$N$6001,"not Found")</f>
        <v>22</v>
      </c>
      <c r="T500" s="1" t="str">
        <f t="array" ref="T500">_xlfn.XLOOKUP(A500,Booking_data!$A$1:$A$6001,Booking_data!$O$1:$O$6001,"Not Found")</f>
        <v>Male</v>
      </c>
      <c r="U500" s="1" t="str">
        <f t="shared" si="4"/>
        <v>Youngster</v>
      </c>
      <c r="V500" s="1" t="str">
        <f t="shared" si="5"/>
        <v>Low Booking</v>
      </c>
    </row>
    <row r="501" ht="15.75" customHeight="1">
      <c r="A501" s="1" t="s">
        <v>815</v>
      </c>
      <c r="B501" s="6">
        <v>46162.0</v>
      </c>
      <c r="C501" s="6">
        <v>46167.0</v>
      </c>
      <c r="D501" s="7">
        <v>0.8854166666666666</v>
      </c>
      <c r="E501" s="1" t="str">
        <f t="shared" si="1"/>
        <v>Weekday</v>
      </c>
      <c r="F501" s="1" t="str">
        <f t="shared" si="2"/>
        <v>May</v>
      </c>
      <c r="G501" s="1" t="str">
        <f t="array" ref="G501">_xlfn.XLOOKUP(A501,Booking_data!$A$1:$A$6001,Booking_data!$D$1:$D$6001,"not found")</f>
        <v>M034</v>
      </c>
      <c r="H501" s="1" t="str">
        <f t="array" ref="H501">_xlfn.XLOOKUP(G501,Movies_data!$A$1:$A$41,Movies_data!$B$1:$B$41,"not found")</f>
        <v>Manjummel Boys</v>
      </c>
      <c r="I501" s="1" t="str">
        <f t="array" ref="I501">_xlfn.XLOOKUP(G501,Movies_data!$A$1:$A$41,Movies_data!$D$1:$D$41,"not found")</f>
        <v>Adventure</v>
      </c>
      <c r="J501" s="1" t="str">
        <f t="array" ref="J501">_xlfn.XLOOKUP(G501,Movies_data!$A$1:$A$41,Movies_data!$C$1:$C$41,"not found")</f>
        <v>Malayalam</v>
      </c>
      <c r="K501" s="1">
        <f t="array" ref="K501">_xlfn.XLOOKUP(G501,Movies_data!$A$1:$A$41,Movies_data!$H$1:$H$41,"Not Found")</f>
        <v>8.3</v>
      </c>
      <c r="L501" s="1" t="str">
        <f t="array" ref="L501">_xlfn.XLOOKUP(A501,Booking_data!$A$1:$A$6001,Booking_data!$E$1:$E$6001,"not Found")</f>
        <v>C152</v>
      </c>
      <c r="M501" s="1" t="str">
        <f t="array" ref="M501">_xlfn.XLOOKUP(L501,Cinemas_data!$A$1:$A$49,Cinemas_data!$I$1:$I$49,"not Found")</f>
        <v>#NAME?</v>
      </c>
      <c r="N501" s="1" t="str">
        <f t="array" ref="N501">_xlfn.XLOOKUP(L501,Cinemas_data!$A$1:$A$49,Cinemas_data!$C$1:$C$49,"not Found")</f>
        <v>Kochi</v>
      </c>
      <c r="O501" s="1">
        <f t="array" ref="O501">_xlfn.XLOOKUP(A501,Booking_data!$A$1:$A$6001,Booking_data!$H$1:$H$6001,"not found")</f>
        <v>2</v>
      </c>
      <c r="P501" s="1">
        <f t="array" ref="P501">_xlfn.XLOOKUP(A501,Booking_data!$A$1:$A$6001,Booking_data!$I$1:$I$6001,"not Found")</f>
        <v>260</v>
      </c>
      <c r="Q501" s="1">
        <f t="shared" si="3"/>
        <v>520</v>
      </c>
      <c r="R501" s="1" t="str">
        <f t="array" ref="R501">_xlfn.XLOOKUP(A501,Booking_data!$A$1:$A$6001,Booking_data!$L$1:$L$6001,"Not Found")</f>
        <v>Credit Card</v>
      </c>
      <c r="S501" s="1">
        <f t="array" ref="S501">_xlfn.XLOOKUP(A501,Booking_data!$A$1:$A$6001,Booking_data!$N$1:$N$6001,"not Found")</f>
        <v>52</v>
      </c>
      <c r="T501" s="1" t="str">
        <f t="array" ref="T501">_xlfn.XLOOKUP(A501,Booking_data!$A$1:$A$6001,Booking_data!$O$1:$O$6001,"Not Found")</f>
        <v>Male</v>
      </c>
      <c r="U501" s="1" t="str">
        <f t="shared" si="4"/>
        <v>Above 45</v>
      </c>
      <c r="V501" s="1" t="str">
        <f t="shared" si="5"/>
        <v>Low Booking</v>
      </c>
    </row>
    <row r="502" ht="15.75" customHeight="1">
      <c r="A502" s="1" t="s">
        <v>816</v>
      </c>
      <c r="B502" s="6">
        <v>46155.0</v>
      </c>
      <c r="C502" s="6">
        <v>46159.0</v>
      </c>
      <c r="D502" s="7">
        <v>0.8854166666666666</v>
      </c>
      <c r="E502" s="1" t="str">
        <f t="shared" si="1"/>
        <v>Weekday</v>
      </c>
      <c r="F502" s="1" t="str">
        <f t="shared" si="2"/>
        <v>May</v>
      </c>
      <c r="G502" s="1" t="str">
        <f t="array" ref="G502">_xlfn.XLOOKUP(A502,Booking_data!$A$1:$A$6001,Booking_data!$D$1:$D$6001,"not found")</f>
        <v>M010</v>
      </c>
      <c r="H502" s="1" t="str">
        <f t="array" ref="H502">_xlfn.XLOOKUP(G502,Movies_data!$A$1:$A$41,Movies_data!$B$1:$B$41,"not found")</f>
        <v>Captain Miller</v>
      </c>
      <c r="I502" s="1" t="str">
        <f t="array" ref="I502">_xlfn.XLOOKUP(G502,Movies_data!$A$1:$A$41,Movies_data!$D$1:$D$41,"not found")</f>
        <v>Action</v>
      </c>
      <c r="J502" s="1" t="str">
        <f t="array" ref="J502">_xlfn.XLOOKUP(G502,Movies_data!$A$1:$A$41,Movies_data!$C$1:$C$41,"not found")</f>
        <v>Tamil</v>
      </c>
      <c r="K502" s="1">
        <f t="array" ref="K502">_xlfn.XLOOKUP(G502,Movies_data!$A$1:$A$41,Movies_data!$H$1:$H$41,"Not Found")</f>
        <v>7</v>
      </c>
      <c r="L502" s="1" t="str">
        <f t="array" ref="L502">_xlfn.XLOOKUP(A502,Booking_data!$A$1:$A$6001,Booking_data!$E$1:$E$6001,"not Found")</f>
        <v>C112</v>
      </c>
      <c r="M502" s="1" t="str">
        <f t="array" ref="M502">_xlfn.XLOOKUP(L502,Cinemas_data!$A$1:$A$49,Cinemas_data!$I$1:$I$49,"not Found")</f>
        <v>#NAME?</v>
      </c>
      <c r="N502" s="1" t="str">
        <f t="array" ref="N502">_xlfn.XLOOKUP(L502,Cinemas_data!$A$1:$A$49,Cinemas_data!$C$1:$C$49,"not Found")</f>
        <v>Delhi</v>
      </c>
      <c r="O502" s="1">
        <f t="array" ref="O502">_xlfn.XLOOKUP(A502,Booking_data!$A$1:$A$6001,Booking_data!$H$1:$H$6001,"not found")</f>
        <v>2</v>
      </c>
      <c r="P502" s="1">
        <f t="array" ref="P502">_xlfn.XLOOKUP(A502,Booking_data!$A$1:$A$6001,Booking_data!$I$1:$I$6001,"not Found")</f>
        <v>320</v>
      </c>
      <c r="Q502" s="1">
        <f t="shared" si="3"/>
        <v>640</v>
      </c>
      <c r="R502" s="1" t="str">
        <f t="array" ref="R502">_xlfn.XLOOKUP(A502,Booking_data!$A$1:$A$6001,Booking_data!$L$1:$L$6001,"Not Found")</f>
        <v>Credit Card</v>
      </c>
      <c r="S502" s="1">
        <f t="array" ref="S502">_xlfn.XLOOKUP(A502,Booking_data!$A$1:$A$6001,Booking_data!$N$1:$N$6001,"not Found")</f>
        <v>27</v>
      </c>
      <c r="T502" s="1" t="str">
        <f t="array" ref="T502">_xlfn.XLOOKUP(A502,Booking_data!$A$1:$A$6001,Booking_data!$O$1:$O$6001,"Not Found")</f>
        <v>Other</v>
      </c>
      <c r="U502" s="1" t="str">
        <f t="shared" si="4"/>
        <v>Youngster</v>
      </c>
      <c r="V502" s="1" t="str">
        <f t="shared" si="5"/>
        <v>Low Booking</v>
      </c>
    </row>
    <row r="503" ht="15.75" customHeight="1">
      <c r="A503" s="1" t="s">
        <v>817</v>
      </c>
      <c r="B503" s="6">
        <v>46129.0</v>
      </c>
      <c r="C503" s="6">
        <v>46136.0</v>
      </c>
      <c r="D503" s="7">
        <v>0.53125</v>
      </c>
      <c r="E503" s="1" t="str">
        <f t="shared" si="1"/>
        <v>Weekday</v>
      </c>
      <c r="F503" s="1" t="str">
        <f t="shared" si="2"/>
        <v>Apr</v>
      </c>
      <c r="G503" s="1" t="str">
        <f t="array" ref="G503">_xlfn.XLOOKUP(A503,Booking_data!$A$1:$A$6001,Booking_data!$D$1:$D$6001,"not found")</f>
        <v>M036</v>
      </c>
      <c r="H503" s="1" t="str">
        <f t="array" ref="H503">_xlfn.XLOOKUP(G503,Movies_data!$A$1:$A$41,Movies_data!$B$1:$B$41,"not found")</f>
        <v>Avengers Endgame</v>
      </c>
      <c r="I503" s="1" t="str">
        <f t="array" ref="I503">_xlfn.XLOOKUP(G503,Movies_data!$A$1:$A$41,Movies_data!$D$1:$D$41,"not found")</f>
        <v>Action</v>
      </c>
      <c r="J503" s="1" t="str">
        <f t="array" ref="J503">_xlfn.XLOOKUP(G503,Movies_data!$A$1:$A$41,Movies_data!$C$1:$C$41,"not found")</f>
        <v>English</v>
      </c>
      <c r="K503" s="1">
        <f t="array" ref="K503">_xlfn.XLOOKUP(G503,Movies_data!$A$1:$A$41,Movies_data!$H$1:$H$41,"Not Found")</f>
        <v>8.4</v>
      </c>
      <c r="L503" s="1" t="str">
        <f t="array" ref="L503">_xlfn.XLOOKUP(A503,Booking_data!$A$1:$A$6001,Booking_data!$E$1:$E$6001,"not Found")</f>
        <v>C032</v>
      </c>
      <c r="M503" s="1" t="str">
        <f t="array" ref="M503">_xlfn.XLOOKUP(L503,Cinemas_data!$A$1:$A$49,Cinemas_data!$I$1:$I$49,"not Found")</f>
        <v>#NAME?</v>
      </c>
      <c r="N503" s="1" t="str">
        <f t="array" ref="N503">_xlfn.XLOOKUP(L503,Cinemas_data!$A$1:$A$49,Cinemas_data!$C$1:$C$49,"not Found")</f>
        <v>Madurai</v>
      </c>
      <c r="O503" s="1">
        <f t="array" ref="O503">_xlfn.XLOOKUP(A503,Booking_data!$A$1:$A$6001,Booking_data!$H$1:$H$6001,"not found")</f>
        <v>5</v>
      </c>
      <c r="P503" s="1">
        <f t="array" ref="P503">_xlfn.XLOOKUP(A503,Booking_data!$A$1:$A$6001,Booking_data!$I$1:$I$6001,"not Found")</f>
        <v>160</v>
      </c>
      <c r="Q503" s="1">
        <f t="shared" si="3"/>
        <v>800</v>
      </c>
      <c r="R503" s="1" t="str">
        <f t="array" ref="R503">_xlfn.XLOOKUP(A503,Booking_data!$A$1:$A$6001,Booking_data!$L$1:$L$6001,"Not Found")</f>
        <v>Wallet</v>
      </c>
      <c r="S503" s="1">
        <f t="array" ref="S503">_xlfn.XLOOKUP(A503,Booking_data!$A$1:$A$6001,Booking_data!$N$1:$N$6001,"not Found")</f>
        <v>41</v>
      </c>
      <c r="T503" s="1" t="str">
        <f t="array" ref="T503">_xlfn.XLOOKUP(A503,Booking_data!$A$1:$A$6001,Booking_data!$O$1:$O$6001,"Not Found")</f>
        <v>Other</v>
      </c>
      <c r="U503" s="1" t="str">
        <f t="shared" si="4"/>
        <v>Middle Age</v>
      </c>
      <c r="V503" s="1" t="str">
        <f t="shared" si="5"/>
        <v>High Booking</v>
      </c>
    </row>
    <row r="504" ht="15.75" customHeight="1">
      <c r="A504" s="1" t="s">
        <v>818</v>
      </c>
      <c r="B504" s="6">
        <v>46067.0</v>
      </c>
      <c r="C504" s="6">
        <v>46071.0</v>
      </c>
      <c r="D504" s="7">
        <v>0.53125</v>
      </c>
      <c r="E504" s="1" t="str">
        <f t="shared" si="1"/>
        <v>Weekend</v>
      </c>
      <c r="F504" s="1" t="str">
        <f t="shared" si="2"/>
        <v>Feb</v>
      </c>
      <c r="G504" s="1" t="str">
        <f t="array" ref="G504">_xlfn.XLOOKUP(A504,Booking_data!$A$1:$A$6001,Booking_data!$D$1:$D$6001,"not found")</f>
        <v>M001</v>
      </c>
      <c r="H504" s="1" t="str">
        <f t="array" ref="H504">_xlfn.XLOOKUP(G504,Movies_data!$A$1:$A$41,Movies_data!$B$1:$B$41,"not found")</f>
        <v>Leo</v>
      </c>
      <c r="I504" s="1" t="str">
        <f t="array" ref="I504">_xlfn.XLOOKUP(G504,Movies_data!$A$1:$A$41,Movies_data!$D$1:$D$41,"not found")</f>
        <v>Action</v>
      </c>
      <c r="J504" s="1" t="str">
        <f t="array" ref="J504">_xlfn.XLOOKUP(G504,Movies_data!$A$1:$A$41,Movies_data!$C$1:$C$41,"not found")</f>
        <v>Tamil</v>
      </c>
      <c r="K504" s="1">
        <f t="array" ref="K504">_xlfn.XLOOKUP(G504,Movies_data!$A$1:$A$41,Movies_data!$H$1:$H$41,"Not Found")</f>
        <v>8</v>
      </c>
      <c r="L504" s="1" t="str">
        <f t="array" ref="L504">_xlfn.XLOOKUP(A504,Booking_data!$A$1:$A$6001,Booking_data!$E$1:$E$6001,"not Found")</f>
        <v>C032</v>
      </c>
      <c r="M504" s="1" t="str">
        <f t="array" ref="M504">_xlfn.XLOOKUP(L504,Cinemas_data!$A$1:$A$49,Cinemas_data!$I$1:$I$49,"not Found")</f>
        <v>#NAME?</v>
      </c>
      <c r="N504" s="1" t="str">
        <f t="array" ref="N504">_xlfn.XLOOKUP(L504,Cinemas_data!$A$1:$A$49,Cinemas_data!$C$1:$C$49,"not Found")</f>
        <v>Madurai</v>
      </c>
      <c r="O504" s="1">
        <f t="array" ref="O504">_xlfn.XLOOKUP(A504,Booking_data!$A$1:$A$6001,Booking_data!$H$1:$H$6001,"not found")</f>
        <v>2</v>
      </c>
      <c r="P504" s="1">
        <f t="array" ref="P504">_xlfn.XLOOKUP(A504,Booking_data!$A$1:$A$6001,Booking_data!$I$1:$I$6001,"not Found")</f>
        <v>160</v>
      </c>
      <c r="Q504" s="1">
        <f t="shared" si="3"/>
        <v>320</v>
      </c>
      <c r="R504" s="1" t="str">
        <f t="array" ref="R504">_xlfn.XLOOKUP(A504,Booking_data!$A$1:$A$6001,Booking_data!$L$1:$L$6001,"Not Found")</f>
        <v>Credit Card</v>
      </c>
      <c r="S504" s="1">
        <f t="array" ref="S504">_xlfn.XLOOKUP(A504,Booking_data!$A$1:$A$6001,Booking_data!$N$1:$N$6001,"not Found")</f>
        <v>37</v>
      </c>
      <c r="T504" s="1" t="str">
        <f t="array" ref="T504">_xlfn.XLOOKUP(A504,Booking_data!$A$1:$A$6001,Booking_data!$O$1:$O$6001,"Not Found")</f>
        <v>Male</v>
      </c>
      <c r="U504" s="1" t="str">
        <f t="shared" si="4"/>
        <v>Middle Age</v>
      </c>
      <c r="V504" s="1" t="str">
        <f t="shared" si="5"/>
        <v>Low Booking</v>
      </c>
    </row>
    <row r="505" ht="15.75" customHeight="1">
      <c r="A505" s="1" t="s">
        <v>819</v>
      </c>
      <c r="B505" s="6">
        <v>46199.0</v>
      </c>
      <c r="C505" s="6">
        <v>46200.0</v>
      </c>
      <c r="D505" s="7">
        <v>0.8854166666666666</v>
      </c>
      <c r="E505" s="1" t="str">
        <f t="shared" si="1"/>
        <v>Weekday</v>
      </c>
      <c r="F505" s="1" t="str">
        <f t="shared" si="2"/>
        <v>Jun</v>
      </c>
      <c r="G505" s="1" t="str">
        <f t="array" ref="G505">_xlfn.XLOOKUP(A505,Booking_data!$A$1:$A$6001,Booking_data!$D$1:$D$6001,"not found")</f>
        <v>M002</v>
      </c>
      <c r="H505" s="1" t="str">
        <f t="array" ref="H505">_xlfn.XLOOKUP(G505,Movies_data!$A$1:$A$41,Movies_data!$B$1:$B$41,"not found")</f>
        <v>Jailer</v>
      </c>
      <c r="I505" s="1" t="str">
        <f t="array" ref="I505">_xlfn.XLOOKUP(G505,Movies_data!$A$1:$A$41,Movies_data!$D$1:$D$41,"not found")</f>
        <v>Action</v>
      </c>
      <c r="J505" s="1" t="str">
        <f t="array" ref="J505">_xlfn.XLOOKUP(G505,Movies_data!$A$1:$A$41,Movies_data!$C$1:$C$41,"not found")</f>
        <v>Tamil</v>
      </c>
      <c r="K505" s="1">
        <f t="array" ref="K505">_xlfn.XLOOKUP(G505,Movies_data!$A$1:$A$41,Movies_data!$H$1:$H$41,"Not Found")</f>
        <v>7.1</v>
      </c>
      <c r="L505" s="1" t="str">
        <f t="array" ref="L505">_xlfn.XLOOKUP(A505,Booking_data!$A$1:$A$6001,Booking_data!$E$1:$E$6001,"not Found")</f>
        <v>C111</v>
      </c>
      <c r="M505" s="1" t="str">
        <f t="array" ref="M505">_xlfn.XLOOKUP(L505,Cinemas_data!$A$1:$A$49,Cinemas_data!$I$1:$I$49,"not Found")</f>
        <v>#NAME?</v>
      </c>
      <c r="N505" s="1" t="str">
        <f t="array" ref="N505">_xlfn.XLOOKUP(L505,Cinemas_data!$A$1:$A$49,Cinemas_data!$C$1:$C$49,"not Found")</f>
        <v>Delhi</v>
      </c>
      <c r="O505" s="1">
        <f t="array" ref="O505">_xlfn.XLOOKUP(A505,Booking_data!$A$1:$A$6001,Booking_data!$H$1:$H$6001,"not found")</f>
        <v>1</v>
      </c>
      <c r="P505" s="1">
        <f t="array" ref="P505">_xlfn.XLOOKUP(A505,Booking_data!$A$1:$A$6001,Booking_data!$I$1:$I$6001,"not Found")</f>
        <v>260</v>
      </c>
      <c r="Q505" s="1">
        <f t="shared" si="3"/>
        <v>260</v>
      </c>
      <c r="R505" s="1" t="str">
        <f t="array" ref="R505">_xlfn.XLOOKUP(A505,Booking_data!$A$1:$A$6001,Booking_data!$L$1:$L$6001,"Not Found")</f>
        <v>Net Banking</v>
      </c>
      <c r="S505" s="1">
        <f t="array" ref="S505">_xlfn.XLOOKUP(A505,Booking_data!$A$1:$A$6001,Booking_data!$N$1:$N$6001,"not Found")</f>
        <v>50</v>
      </c>
      <c r="T505" s="1" t="str">
        <f t="array" ref="T505">_xlfn.XLOOKUP(A505,Booking_data!$A$1:$A$6001,Booking_data!$O$1:$O$6001,"Not Found")</f>
        <v>Male</v>
      </c>
      <c r="U505" s="1" t="str">
        <f t="shared" si="4"/>
        <v>Above 45</v>
      </c>
      <c r="V505" s="1" t="str">
        <f t="shared" si="5"/>
        <v>Low Booking</v>
      </c>
    </row>
    <row r="506" ht="15.75" customHeight="1">
      <c r="A506" s="1" t="s">
        <v>820</v>
      </c>
      <c r="B506" s="6">
        <v>46034.0</v>
      </c>
      <c r="C506" s="6">
        <v>46035.0</v>
      </c>
      <c r="D506" s="7">
        <v>0.53125</v>
      </c>
      <c r="E506" s="1" t="str">
        <f t="shared" si="1"/>
        <v>Weekday</v>
      </c>
      <c r="F506" s="1" t="str">
        <f t="shared" si="2"/>
        <v>Jan</v>
      </c>
      <c r="G506" s="1" t="str">
        <f t="array" ref="G506">_xlfn.XLOOKUP(A506,Booking_data!$A$1:$A$6001,Booking_data!$D$1:$D$6001,"not found")</f>
        <v>M008</v>
      </c>
      <c r="H506" s="1" t="str">
        <f t="array" ref="H506">_xlfn.XLOOKUP(G506,Movies_data!$A$1:$A$41,Movies_data!$B$1:$B$41,"not found")</f>
        <v>Love Today</v>
      </c>
      <c r="I506" s="1" t="str">
        <f t="array" ref="I506">_xlfn.XLOOKUP(G506,Movies_data!$A$1:$A$41,Movies_data!$D$1:$D$41,"not found")</f>
        <v>Romance</v>
      </c>
      <c r="J506" s="1" t="str">
        <f t="array" ref="J506">_xlfn.XLOOKUP(G506,Movies_data!$A$1:$A$41,Movies_data!$C$1:$C$41,"not found")</f>
        <v>Tamil</v>
      </c>
      <c r="K506" s="1">
        <f t="array" ref="K506">_xlfn.XLOOKUP(G506,Movies_data!$A$1:$A$41,Movies_data!$H$1:$H$41,"Not Found")</f>
        <v>7.4</v>
      </c>
      <c r="L506" s="1" t="str">
        <f t="array" ref="L506">_xlfn.XLOOKUP(A506,Booking_data!$A$1:$A$6001,Booking_data!$E$1:$E$6001,"not Found")</f>
        <v>C011</v>
      </c>
      <c r="M506" s="1" t="str">
        <f t="array" ref="M506">_xlfn.XLOOKUP(L506,Cinemas_data!$A$1:$A$49,Cinemas_data!$I$1:$I$49,"not Found")</f>
        <v>#NAME?</v>
      </c>
      <c r="N506" s="1" t="str">
        <f t="array" ref="N506">_xlfn.XLOOKUP(L506,Cinemas_data!$A$1:$A$49,Cinemas_data!$C$1:$C$49,"not Found")</f>
        <v>Chennai</v>
      </c>
      <c r="O506" s="1">
        <f t="array" ref="O506">_xlfn.XLOOKUP(A506,Booking_data!$A$1:$A$6001,Booking_data!$H$1:$H$6001,"not found")</f>
        <v>4</v>
      </c>
      <c r="P506" s="1">
        <f t="array" ref="P506">_xlfn.XLOOKUP(A506,Booking_data!$A$1:$A$6001,Booking_data!$I$1:$I$6001,"not Found")</f>
        <v>240</v>
      </c>
      <c r="Q506" s="1">
        <f t="shared" si="3"/>
        <v>960</v>
      </c>
      <c r="R506" s="1" t="str">
        <f t="array" ref="R506">_xlfn.XLOOKUP(A506,Booking_data!$A$1:$A$6001,Booking_data!$L$1:$L$6001,"Not Found")</f>
        <v>UPI</v>
      </c>
      <c r="S506" s="1">
        <f t="array" ref="S506">_xlfn.XLOOKUP(A506,Booking_data!$A$1:$A$6001,Booking_data!$N$1:$N$6001,"not Found")</f>
        <v>30</v>
      </c>
      <c r="T506" s="1" t="str">
        <f t="array" ref="T506">_xlfn.XLOOKUP(A506,Booking_data!$A$1:$A$6001,Booking_data!$O$1:$O$6001,"Not Found")</f>
        <v>Male</v>
      </c>
      <c r="U506" s="1" t="str">
        <f t="shared" si="4"/>
        <v>Middle Age</v>
      </c>
      <c r="V506" s="1" t="str">
        <f t="shared" si="5"/>
        <v>Medium Booking</v>
      </c>
    </row>
    <row r="507" ht="15.75" customHeight="1">
      <c r="A507" s="1" t="s">
        <v>821</v>
      </c>
      <c r="B507" s="6">
        <v>46094.0</v>
      </c>
      <c r="C507" s="6">
        <v>46099.0</v>
      </c>
      <c r="D507" s="7">
        <v>0.3958333333333333</v>
      </c>
      <c r="E507" s="1" t="str">
        <f t="shared" si="1"/>
        <v>Weekday</v>
      </c>
      <c r="F507" s="1" t="str">
        <f t="shared" si="2"/>
        <v>Mar</v>
      </c>
      <c r="G507" s="1" t="str">
        <f t="array" ref="G507">_xlfn.XLOOKUP(A507,Booking_data!$A$1:$A$6001,Booking_data!$D$1:$D$6001,"not found")</f>
        <v>M009</v>
      </c>
      <c r="H507" s="1" t="str">
        <f t="array" ref="H507">_xlfn.XLOOKUP(G507,Movies_data!$A$1:$A$41,Movies_data!$B$1:$B$41,"not found")</f>
        <v>Amaran</v>
      </c>
      <c r="I507" s="1" t="str">
        <f t="array" ref="I507">_xlfn.XLOOKUP(G507,Movies_data!$A$1:$A$41,Movies_data!$D$1:$D$41,"not found")</f>
        <v>Biography</v>
      </c>
      <c r="J507" s="1" t="str">
        <f t="array" ref="J507">_xlfn.XLOOKUP(G507,Movies_data!$A$1:$A$41,Movies_data!$C$1:$C$41,"not found")</f>
        <v>Tamil</v>
      </c>
      <c r="K507" s="1">
        <f t="array" ref="K507">_xlfn.XLOOKUP(G507,Movies_data!$A$1:$A$41,Movies_data!$H$1:$H$41,"Not Found")</f>
        <v>8.3</v>
      </c>
      <c r="L507" s="1" t="str">
        <f t="array" ref="L507">_xlfn.XLOOKUP(A507,Booking_data!$A$1:$A$6001,Booking_data!$E$1:$E$6001,"not Found")</f>
        <v>C113</v>
      </c>
      <c r="M507" s="1" t="str">
        <f t="array" ref="M507">_xlfn.XLOOKUP(L507,Cinemas_data!$A$1:$A$49,Cinemas_data!$I$1:$I$49,"not Found")</f>
        <v>#NAME?</v>
      </c>
      <c r="N507" s="1" t="str">
        <f t="array" ref="N507">_xlfn.XLOOKUP(L507,Cinemas_data!$A$1:$A$49,Cinemas_data!$C$1:$C$49,"not Found")</f>
        <v>Delhi</v>
      </c>
      <c r="O507" s="1">
        <f t="array" ref="O507">_xlfn.XLOOKUP(A507,Booking_data!$A$1:$A$6001,Booking_data!$H$1:$H$6001,"not found")</f>
        <v>2</v>
      </c>
      <c r="P507" s="1">
        <f t="array" ref="P507">_xlfn.XLOOKUP(A507,Booking_data!$A$1:$A$6001,Booking_data!$I$1:$I$6001,"not Found")</f>
        <v>420</v>
      </c>
      <c r="Q507" s="1">
        <f t="shared" si="3"/>
        <v>840</v>
      </c>
      <c r="R507" s="1" t="str">
        <f t="array" ref="R507">_xlfn.XLOOKUP(A507,Booking_data!$A$1:$A$6001,Booking_data!$L$1:$L$6001,"Not Found")</f>
        <v>Credit Card</v>
      </c>
      <c r="S507" s="1">
        <f t="array" ref="S507">_xlfn.XLOOKUP(A507,Booking_data!$A$1:$A$6001,Booking_data!$N$1:$N$6001,"not Found")</f>
        <v>55</v>
      </c>
      <c r="T507" s="1" t="str">
        <f t="array" ref="T507">_xlfn.XLOOKUP(A507,Booking_data!$A$1:$A$6001,Booking_data!$O$1:$O$6001,"Not Found")</f>
        <v>Other</v>
      </c>
      <c r="U507" s="1" t="str">
        <f t="shared" si="4"/>
        <v>Above 45</v>
      </c>
      <c r="V507" s="1" t="str">
        <f t="shared" si="5"/>
        <v>Low Booking</v>
      </c>
    </row>
    <row r="508" ht="15.75" customHeight="1">
      <c r="A508" s="1" t="s">
        <v>822</v>
      </c>
      <c r="B508" s="6">
        <v>46095.0</v>
      </c>
      <c r="C508" s="6">
        <v>46097.0</v>
      </c>
      <c r="D508" s="7">
        <v>0.9375</v>
      </c>
      <c r="E508" s="1" t="str">
        <f t="shared" si="1"/>
        <v>Weekend</v>
      </c>
      <c r="F508" s="1" t="str">
        <f t="shared" si="2"/>
        <v>Mar</v>
      </c>
      <c r="G508" s="1" t="str">
        <f t="array" ref="G508">_xlfn.XLOOKUP(A508,Booking_data!$A$1:$A$6001,Booking_data!$D$1:$D$6001,"not found")</f>
        <v>M036</v>
      </c>
      <c r="H508" s="1" t="str">
        <f t="array" ref="H508">_xlfn.XLOOKUP(G508,Movies_data!$A$1:$A$41,Movies_data!$B$1:$B$41,"not found")</f>
        <v>Avengers Endgame</v>
      </c>
      <c r="I508" s="1" t="str">
        <f t="array" ref="I508">_xlfn.XLOOKUP(G508,Movies_data!$A$1:$A$41,Movies_data!$D$1:$D$41,"not found")</f>
        <v>Action</v>
      </c>
      <c r="J508" s="1" t="str">
        <f t="array" ref="J508">_xlfn.XLOOKUP(G508,Movies_data!$A$1:$A$41,Movies_data!$C$1:$C$41,"not found")</f>
        <v>English</v>
      </c>
      <c r="K508" s="1">
        <f t="array" ref="K508">_xlfn.XLOOKUP(G508,Movies_data!$A$1:$A$41,Movies_data!$H$1:$H$41,"Not Found")</f>
        <v>8.4</v>
      </c>
      <c r="L508" s="1" t="str">
        <f t="array" ref="L508">_xlfn.XLOOKUP(A508,Booking_data!$A$1:$A$6001,Booking_data!$E$1:$E$6001,"not Found")</f>
        <v>C122</v>
      </c>
      <c r="M508" s="1" t="str">
        <f t="array" ref="M508">_xlfn.XLOOKUP(L508,Cinemas_data!$A$1:$A$49,Cinemas_data!$I$1:$I$49,"not Found")</f>
        <v>#NAME?</v>
      </c>
      <c r="N508" s="1" t="str">
        <f t="array" ref="N508">_xlfn.XLOOKUP(L508,Cinemas_data!$A$1:$A$49,Cinemas_data!$C$1:$C$49,"not Found")</f>
        <v>Noida</v>
      </c>
      <c r="O508" s="1">
        <f t="array" ref="O508">_xlfn.XLOOKUP(A508,Booking_data!$A$1:$A$6001,Booking_data!$H$1:$H$6001,"not found")</f>
        <v>6</v>
      </c>
      <c r="P508" s="1">
        <f t="array" ref="P508">_xlfn.XLOOKUP(A508,Booking_data!$A$1:$A$6001,Booking_data!$I$1:$I$6001,"not Found")</f>
        <v>180</v>
      </c>
      <c r="Q508" s="1">
        <f t="shared" si="3"/>
        <v>1080</v>
      </c>
      <c r="R508" s="1" t="str">
        <f t="array" ref="R508">_xlfn.XLOOKUP(A508,Booking_data!$A$1:$A$6001,Booking_data!$L$1:$L$6001,"Not Found")</f>
        <v>Debit Card</v>
      </c>
      <c r="S508" s="1">
        <f t="array" ref="S508">_xlfn.XLOOKUP(A508,Booking_data!$A$1:$A$6001,Booking_data!$N$1:$N$6001,"not Found")</f>
        <v>50</v>
      </c>
      <c r="T508" s="1" t="str">
        <f t="array" ref="T508">_xlfn.XLOOKUP(A508,Booking_data!$A$1:$A$6001,Booking_data!$O$1:$O$6001,"Not Found")</f>
        <v>Other</v>
      </c>
      <c r="U508" s="1" t="str">
        <f t="shared" si="4"/>
        <v>Above 45</v>
      </c>
      <c r="V508" s="1" t="str">
        <f t="shared" si="5"/>
        <v>High Booking</v>
      </c>
    </row>
    <row r="509" ht="15.75" customHeight="1">
      <c r="A509" s="1" t="s">
        <v>823</v>
      </c>
      <c r="B509" s="6">
        <v>46135.0</v>
      </c>
      <c r="C509" s="6">
        <v>46136.0</v>
      </c>
      <c r="D509" s="7">
        <v>0.3958333333333333</v>
      </c>
      <c r="E509" s="1" t="str">
        <f t="shared" si="1"/>
        <v>Weekday</v>
      </c>
      <c r="F509" s="1" t="str">
        <f t="shared" si="2"/>
        <v>Apr</v>
      </c>
      <c r="G509" s="1" t="str">
        <f t="array" ref="G509">_xlfn.XLOOKUP(A509,Booking_data!$A$1:$A$6001,Booking_data!$D$1:$D$6001,"not found")</f>
        <v>M005</v>
      </c>
      <c r="H509" s="1" t="str">
        <f t="array" ref="H509">_xlfn.XLOOKUP(G509,Movies_data!$A$1:$A$41,Movies_data!$B$1:$B$41,"not found")</f>
        <v>Ponniyin Selvan II</v>
      </c>
      <c r="I509" s="1" t="str">
        <f t="array" ref="I509">_xlfn.XLOOKUP(G509,Movies_data!$A$1:$A$41,Movies_data!$D$1:$D$41,"not found")</f>
        <v>Drama</v>
      </c>
      <c r="J509" s="1" t="str">
        <f t="array" ref="J509">_xlfn.XLOOKUP(G509,Movies_data!$A$1:$A$41,Movies_data!$C$1:$C$41,"not found")</f>
        <v>Tamil</v>
      </c>
      <c r="K509" s="1">
        <f t="array" ref="K509">_xlfn.XLOOKUP(G509,Movies_data!$A$1:$A$41,Movies_data!$H$1:$H$41,"Not Found")</f>
        <v>7.3</v>
      </c>
      <c r="L509" s="1" t="str">
        <f t="array" ref="L509">_xlfn.XLOOKUP(A509,Booking_data!$A$1:$A$6001,Booking_data!$E$1:$E$6001,"not Found")</f>
        <v>C082</v>
      </c>
      <c r="M509" s="1" t="str">
        <f t="array" ref="M509">_xlfn.XLOOKUP(L509,Cinemas_data!$A$1:$A$49,Cinemas_data!$I$1:$I$49,"not Found")</f>
        <v>#NAME?</v>
      </c>
      <c r="N509" s="1" t="str">
        <f t="array" ref="N509">_xlfn.XLOOKUP(L509,Cinemas_data!$A$1:$A$49,Cinemas_data!$C$1:$C$49,"not Found")</f>
        <v>Vijayawada</v>
      </c>
      <c r="O509" s="1">
        <f t="array" ref="O509">_xlfn.XLOOKUP(A509,Booking_data!$A$1:$A$6001,Booking_data!$H$1:$H$6001,"not found")</f>
        <v>3</v>
      </c>
      <c r="P509" s="1">
        <f t="array" ref="P509">_xlfn.XLOOKUP(A509,Booking_data!$A$1:$A$6001,Booking_data!$I$1:$I$6001,"not Found")</f>
        <v>360</v>
      </c>
      <c r="Q509" s="1">
        <f t="shared" si="3"/>
        <v>1080</v>
      </c>
      <c r="R509" s="1" t="str">
        <f t="array" ref="R509">_xlfn.XLOOKUP(A509,Booking_data!$A$1:$A$6001,Booking_data!$L$1:$L$6001,"Not Found")</f>
        <v>UPI</v>
      </c>
      <c r="S509" s="1">
        <f t="array" ref="S509">_xlfn.XLOOKUP(A509,Booking_data!$A$1:$A$6001,Booking_data!$N$1:$N$6001,"not Found")</f>
        <v>38</v>
      </c>
      <c r="T509" s="1" t="str">
        <f t="array" ref="T509">_xlfn.XLOOKUP(A509,Booking_data!$A$1:$A$6001,Booking_data!$O$1:$O$6001,"Not Found")</f>
        <v>Other</v>
      </c>
      <c r="U509" s="1" t="str">
        <f t="shared" si="4"/>
        <v>Middle Age</v>
      </c>
      <c r="V509" s="1" t="str">
        <f t="shared" si="5"/>
        <v>Medium Booking</v>
      </c>
    </row>
    <row r="510" ht="15.75" customHeight="1">
      <c r="A510" s="1" t="s">
        <v>824</v>
      </c>
      <c r="B510" s="6">
        <v>46149.0</v>
      </c>
      <c r="C510" s="6">
        <v>46154.0</v>
      </c>
      <c r="D510" s="7">
        <v>0.8854166666666666</v>
      </c>
      <c r="E510" s="1" t="str">
        <f t="shared" si="1"/>
        <v>Weekday</v>
      </c>
      <c r="F510" s="1" t="str">
        <f t="shared" si="2"/>
        <v>May</v>
      </c>
      <c r="G510" s="1" t="str">
        <f t="array" ref="G510">_xlfn.XLOOKUP(A510,Booking_data!$A$1:$A$6001,Booking_data!$D$1:$D$6001,"not found")</f>
        <v>M026</v>
      </c>
      <c r="H510" s="1" t="str">
        <f t="array" ref="H510">_xlfn.XLOOKUP(G510,Movies_data!$A$1:$A$41,Movies_data!$B$1:$B$41,"not found")</f>
        <v>Drishyam 2</v>
      </c>
      <c r="I510" s="1" t="str">
        <f t="array" ref="I510">_xlfn.XLOOKUP(G510,Movies_data!$A$1:$A$41,Movies_data!$D$1:$D$41,"not found")</f>
        <v>Thriller</v>
      </c>
      <c r="J510" s="1" t="str">
        <f t="array" ref="J510">_xlfn.XLOOKUP(G510,Movies_data!$A$1:$A$41,Movies_data!$C$1:$C$41,"not found")</f>
        <v>Hindi</v>
      </c>
      <c r="K510" s="1">
        <f t="array" ref="K510">_xlfn.XLOOKUP(G510,Movies_data!$A$1:$A$41,Movies_data!$H$1:$H$41,"Not Found")</f>
        <v>8.2</v>
      </c>
      <c r="L510" s="1" t="str">
        <f t="array" ref="L510">_xlfn.XLOOKUP(A510,Booking_data!$A$1:$A$6001,Booking_data!$E$1:$E$6001,"not Found")</f>
        <v>C123</v>
      </c>
      <c r="M510" s="1" t="str">
        <f t="array" ref="M510">_xlfn.XLOOKUP(L510,Cinemas_data!$A$1:$A$49,Cinemas_data!$I$1:$I$49,"not Found")</f>
        <v>#NAME?</v>
      </c>
      <c r="N510" s="1" t="str">
        <f t="array" ref="N510">_xlfn.XLOOKUP(L510,Cinemas_data!$A$1:$A$49,Cinemas_data!$C$1:$C$49,"not Found")</f>
        <v>Noida</v>
      </c>
      <c r="O510" s="1">
        <f t="array" ref="O510">_xlfn.XLOOKUP(A510,Booking_data!$A$1:$A$6001,Booking_data!$H$1:$H$6001,"not found")</f>
        <v>1</v>
      </c>
      <c r="P510" s="1">
        <f t="array" ref="P510">_xlfn.XLOOKUP(A510,Booking_data!$A$1:$A$6001,Booking_data!$I$1:$I$6001,"not Found")</f>
        <v>220</v>
      </c>
      <c r="Q510" s="1">
        <f t="shared" si="3"/>
        <v>220</v>
      </c>
      <c r="R510" s="1" t="str">
        <f t="array" ref="R510">_xlfn.XLOOKUP(A510,Booking_data!$A$1:$A$6001,Booking_data!$L$1:$L$6001,"Not Found")</f>
        <v>Net Banking</v>
      </c>
      <c r="S510" s="1">
        <f t="array" ref="S510">_xlfn.XLOOKUP(A510,Booking_data!$A$1:$A$6001,Booking_data!$N$1:$N$6001,"not Found")</f>
        <v>47</v>
      </c>
      <c r="T510" s="1" t="str">
        <f t="array" ref="T510">_xlfn.XLOOKUP(A510,Booking_data!$A$1:$A$6001,Booking_data!$O$1:$O$6001,"Not Found")</f>
        <v>Male</v>
      </c>
      <c r="U510" s="1" t="str">
        <f t="shared" si="4"/>
        <v>Above 45</v>
      </c>
      <c r="V510" s="1" t="str">
        <f t="shared" si="5"/>
        <v>Low Booking</v>
      </c>
    </row>
    <row r="511" ht="15.75" customHeight="1">
      <c r="A511" s="1" t="s">
        <v>825</v>
      </c>
      <c r="B511" s="6">
        <v>46097.0</v>
      </c>
      <c r="C511" s="6">
        <v>46103.0</v>
      </c>
      <c r="D511" s="7">
        <v>0.9375</v>
      </c>
      <c r="E511" s="1" t="str">
        <f t="shared" si="1"/>
        <v>Weekday</v>
      </c>
      <c r="F511" s="1" t="str">
        <f t="shared" si="2"/>
        <v>Mar</v>
      </c>
      <c r="G511" s="1" t="str">
        <f t="array" ref="G511">_xlfn.XLOOKUP(A511,Booking_data!$A$1:$A$6001,Booking_data!$D$1:$D$6001,"not found")</f>
        <v>M005</v>
      </c>
      <c r="H511" s="1" t="str">
        <f t="array" ref="H511">_xlfn.XLOOKUP(G511,Movies_data!$A$1:$A$41,Movies_data!$B$1:$B$41,"not found")</f>
        <v>Ponniyin Selvan II</v>
      </c>
      <c r="I511" s="1" t="str">
        <f t="array" ref="I511">_xlfn.XLOOKUP(G511,Movies_data!$A$1:$A$41,Movies_data!$D$1:$D$41,"not found")</f>
        <v>Drama</v>
      </c>
      <c r="J511" s="1" t="str">
        <f t="array" ref="J511">_xlfn.XLOOKUP(G511,Movies_data!$A$1:$A$41,Movies_data!$C$1:$C$41,"not found")</f>
        <v>Tamil</v>
      </c>
      <c r="K511" s="1">
        <f t="array" ref="K511">_xlfn.XLOOKUP(G511,Movies_data!$A$1:$A$41,Movies_data!$H$1:$H$41,"Not Found")</f>
        <v>7.3</v>
      </c>
      <c r="L511" s="1" t="str">
        <f t="array" ref="L511">_xlfn.XLOOKUP(A511,Booking_data!$A$1:$A$6001,Booking_data!$E$1:$E$6001,"not Found")</f>
        <v>C022</v>
      </c>
      <c r="M511" s="1" t="str">
        <f t="array" ref="M511">_xlfn.XLOOKUP(L511,Cinemas_data!$A$1:$A$49,Cinemas_data!$I$1:$I$49,"not Found")</f>
        <v>#NAME?</v>
      </c>
      <c r="N511" s="1" t="str">
        <f t="array" ref="N511">_xlfn.XLOOKUP(L511,Cinemas_data!$A$1:$A$49,Cinemas_data!$C$1:$C$49,"not Found")</f>
        <v>Coimbatore</v>
      </c>
      <c r="O511" s="1">
        <f t="array" ref="O511">_xlfn.XLOOKUP(A511,Booking_data!$A$1:$A$6001,Booking_data!$H$1:$H$6001,"not found")</f>
        <v>5</v>
      </c>
      <c r="P511" s="1">
        <f t="array" ref="P511">_xlfn.XLOOKUP(A511,Booking_data!$A$1:$A$6001,Booking_data!$I$1:$I$6001,"not Found")</f>
        <v>280</v>
      </c>
      <c r="Q511" s="1">
        <f t="shared" si="3"/>
        <v>1400</v>
      </c>
      <c r="R511" s="1" t="str">
        <f t="array" ref="R511">_xlfn.XLOOKUP(A511,Booking_data!$A$1:$A$6001,Booking_data!$L$1:$L$6001,"Not Found")</f>
        <v>Net Banking</v>
      </c>
      <c r="S511" s="1">
        <f t="array" ref="S511">_xlfn.XLOOKUP(A511,Booking_data!$A$1:$A$6001,Booking_data!$N$1:$N$6001,"not Found")</f>
        <v>49</v>
      </c>
      <c r="T511" s="1" t="str">
        <f t="array" ref="T511">_xlfn.XLOOKUP(A511,Booking_data!$A$1:$A$6001,Booking_data!$O$1:$O$6001,"Not Found")</f>
        <v>Female</v>
      </c>
      <c r="U511" s="1" t="str">
        <f t="shared" si="4"/>
        <v>Above 45</v>
      </c>
      <c r="V511" s="1" t="str">
        <f t="shared" si="5"/>
        <v>High Booking</v>
      </c>
    </row>
    <row r="512" ht="15.75" customHeight="1">
      <c r="A512" s="1" t="s">
        <v>826</v>
      </c>
      <c r="B512" s="6">
        <v>46053.0</v>
      </c>
      <c r="C512" s="6">
        <v>46055.0</v>
      </c>
      <c r="D512" s="7">
        <v>0.3958333333333333</v>
      </c>
      <c r="E512" s="1" t="str">
        <f t="shared" si="1"/>
        <v>Weekend</v>
      </c>
      <c r="F512" s="1" t="str">
        <f t="shared" si="2"/>
        <v>Jan</v>
      </c>
      <c r="G512" s="1" t="str">
        <f t="array" ref="G512">_xlfn.XLOOKUP(A512,Booking_data!$A$1:$A$6001,Booking_data!$D$1:$D$6001,"not found")</f>
        <v>M010</v>
      </c>
      <c r="H512" s="1" t="str">
        <f t="array" ref="H512">_xlfn.XLOOKUP(G512,Movies_data!$A$1:$A$41,Movies_data!$B$1:$B$41,"not found")</f>
        <v>Captain Miller</v>
      </c>
      <c r="I512" s="1" t="str">
        <f t="array" ref="I512">_xlfn.XLOOKUP(G512,Movies_data!$A$1:$A$41,Movies_data!$D$1:$D$41,"not found")</f>
        <v>Action</v>
      </c>
      <c r="J512" s="1" t="str">
        <f t="array" ref="J512">_xlfn.XLOOKUP(G512,Movies_data!$A$1:$A$41,Movies_data!$C$1:$C$41,"not found")</f>
        <v>Tamil</v>
      </c>
      <c r="K512" s="1">
        <f t="array" ref="K512">_xlfn.XLOOKUP(G512,Movies_data!$A$1:$A$41,Movies_data!$H$1:$H$41,"Not Found")</f>
        <v>7</v>
      </c>
      <c r="L512" s="1" t="str">
        <f t="array" ref="L512">_xlfn.XLOOKUP(A512,Booking_data!$A$1:$A$6001,Booking_data!$E$1:$E$6001,"not Found")</f>
        <v>C153</v>
      </c>
      <c r="M512" s="1" t="str">
        <f t="array" ref="M512">_xlfn.XLOOKUP(L512,Cinemas_data!$A$1:$A$49,Cinemas_data!$I$1:$I$49,"not Found")</f>
        <v>#NAME?</v>
      </c>
      <c r="N512" s="1" t="str">
        <f t="array" ref="N512">_xlfn.XLOOKUP(L512,Cinemas_data!$A$1:$A$49,Cinemas_data!$C$1:$C$49,"not Found")</f>
        <v>Kochi</v>
      </c>
      <c r="O512" s="1">
        <f t="array" ref="O512">_xlfn.XLOOKUP(A512,Booking_data!$A$1:$A$6001,Booking_data!$H$1:$H$6001,"not found")</f>
        <v>6</v>
      </c>
      <c r="P512" s="1">
        <f t="array" ref="P512">_xlfn.XLOOKUP(A512,Booking_data!$A$1:$A$6001,Booking_data!$I$1:$I$6001,"not Found")</f>
        <v>420</v>
      </c>
      <c r="Q512" s="1">
        <f t="shared" si="3"/>
        <v>2520</v>
      </c>
      <c r="R512" s="1" t="str">
        <f t="array" ref="R512">_xlfn.XLOOKUP(A512,Booking_data!$A$1:$A$6001,Booking_data!$L$1:$L$6001,"Not Found")</f>
        <v>Credit Card</v>
      </c>
      <c r="S512" s="1">
        <f t="array" ref="S512">_xlfn.XLOOKUP(A512,Booking_data!$A$1:$A$6001,Booking_data!$N$1:$N$6001,"not Found")</f>
        <v>28</v>
      </c>
      <c r="T512" s="1" t="str">
        <f t="array" ref="T512">_xlfn.XLOOKUP(A512,Booking_data!$A$1:$A$6001,Booking_data!$O$1:$O$6001,"Not Found")</f>
        <v>Female</v>
      </c>
      <c r="U512" s="1" t="str">
        <f t="shared" si="4"/>
        <v>Youngster</v>
      </c>
      <c r="V512" s="1" t="str">
        <f t="shared" si="5"/>
        <v>High Booking</v>
      </c>
    </row>
    <row r="513" ht="15.75" customHeight="1">
      <c r="A513" s="1" t="s">
        <v>827</v>
      </c>
      <c r="B513" s="6">
        <v>46175.0</v>
      </c>
      <c r="C513" s="6">
        <v>46181.0</v>
      </c>
      <c r="D513" s="7">
        <v>0.9375</v>
      </c>
      <c r="E513" s="1" t="str">
        <f t="shared" si="1"/>
        <v>Weekday</v>
      </c>
      <c r="F513" s="1" t="str">
        <f t="shared" si="2"/>
        <v>Jun</v>
      </c>
      <c r="G513" s="1" t="str">
        <f t="array" ref="G513">_xlfn.XLOOKUP(A513,Booking_data!$A$1:$A$6001,Booking_data!$D$1:$D$6001,"not found")</f>
        <v>M004</v>
      </c>
      <c r="H513" s="1" t="str">
        <f t="array" ref="H513">_xlfn.XLOOKUP(G513,Movies_data!$A$1:$A$41,Movies_data!$B$1:$B$41,"not found")</f>
        <v>Ponniyin Selvan I</v>
      </c>
      <c r="I513" s="1" t="str">
        <f t="array" ref="I513">_xlfn.XLOOKUP(G513,Movies_data!$A$1:$A$41,Movies_data!$D$1:$D$41,"not found")</f>
        <v>Drama</v>
      </c>
      <c r="J513" s="1" t="str">
        <f t="array" ref="J513">_xlfn.XLOOKUP(G513,Movies_data!$A$1:$A$41,Movies_data!$C$1:$C$41,"not found")</f>
        <v>Tamil</v>
      </c>
      <c r="K513" s="1">
        <f t="array" ref="K513">_xlfn.XLOOKUP(G513,Movies_data!$A$1:$A$41,Movies_data!$H$1:$H$41,"Not Found")</f>
        <v>7.6</v>
      </c>
      <c r="L513" s="1" t="str">
        <f t="array" ref="L513">_xlfn.XLOOKUP(A513,Booking_data!$A$1:$A$6001,Booking_data!$E$1:$E$6001,"not Found")</f>
        <v>C101</v>
      </c>
      <c r="M513" s="1" t="str">
        <f t="array" ref="M513">_xlfn.XLOOKUP(L513,Cinemas_data!$A$1:$A$49,Cinemas_data!$I$1:$I$49,"not Found")</f>
        <v>#NAME?</v>
      </c>
      <c r="N513" s="1" t="str">
        <f t="array" ref="N513">_xlfn.XLOOKUP(L513,Cinemas_data!$A$1:$A$49,Cinemas_data!$C$1:$C$49,"not Found")</f>
        <v>Pune</v>
      </c>
      <c r="O513" s="1">
        <f t="array" ref="O513">_xlfn.XLOOKUP(A513,Booking_data!$A$1:$A$6001,Booking_data!$H$1:$H$6001,"not found")</f>
        <v>2</v>
      </c>
      <c r="P513" s="1">
        <f t="array" ref="P513">_xlfn.XLOOKUP(A513,Booking_data!$A$1:$A$6001,Booking_data!$I$1:$I$6001,"not Found")</f>
        <v>260</v>
      </c>
      <c r="Q513" s="1">
        <f t="shared" si="3"/>
        <v>520</v>
      </c>
      <c r="R513" s="1" t="str">
        <f t="array" ref="R513">_xlfn.XLOOKUP(A513,Booking_data!$A$1:$A$6001,Booking_data!$L$1:$L$6001,"Not Found")</f>
        <v>Debit Card</v>
      </c>
      <c r="S513" s="1">
        <f t="array" ref="S513">_xlfn.XLOOKUP(A513,Booking_data!$A$1:$A$6001,Booking_data!$N$1:$N$6001,"not Found")</f>
        <v>35</v>
      </c>
      <c r="T513" s="1" t="str">
        <f t="array" ref="T513">_xlfn.XLOOKUP(A513,Booking_data!$A$1:$A$6001,Booking_data!$O$1:$O$6001,"Not Found")</f>
        <v>Female</v>
      </c>
      <c r="U513" s="1" t="str">
        <f t="shared" si="4"/>
        <v>Middle Age</v>
      </c>
      <c r="V513" s="1" t="str">
        <f t="shared" si="5"/>
        <v>Low Booking</v>
      </c>
    </row>
    <row r="514" ht="15.75" customHeight="1">
      <c r="A514" s="1" t="s">
        <v>828</v>
      </c>
      <c r="B514" s="6">
        <v>46147.0</v>
      </c>
      <c r="C514" s="6">
        <v>46151.0</v>
      </c>
      <c r="D514" s="7">
        <v>0.3958333333333333</v>
      </c>
      <c r="E514" s="1" t="str">
        <f t="shared" si="1"/>
        <v>Weekday</v>
      </c>
      <c r="F514" s="1" t="str">
        <f t="shared" si="2"/>
        <v>May</v>
      </c>
      <c r="G514" s="1" t="str">
        <f t="array" ref="G514">_xlfn.XLOOKUP(A514,Booking_data!$A$1:$A$6001,Booking_data!$D$1:$D$6001,"not found")</f>
        <v>M004</v>
      </c>
      <c r="H514" s="1" t="str">
        <f t="array" ref="H514">_xlfn.XLOOKUP(G514,Movies_data!$A$1:$A$41,Movies_data!$B$1:$B$41,"not found")</f>
        <v>Ponniyin Selvan I</v>
      </c>
      <c r="I514" s="1" t="str">
        <f t="array" ref="I514">_xlfn.XLOOKUP(G514,Movies_data!$A$1:$A$41,Movies_data!$D$1:$D$41,"not found")</f>
        <v>Drama</v>
      </c>
      <c r="J514" s="1" t="str">
        <f t="array" ref="J514">_xlfn.XLOOKUP(G514,Movies_data!$A$1:$A$41,Movies_data!$C$1:$C$41,"not found")</f>
        <v>Tamil</v>
      </c>
      <c r="K514" s="1">
        <f t="array" ref="K514">_xlfn.XLOOKUP(G514,Movies_data!$A$1:$A$41,Movies_data!$H$1:$H$41,"Not Found")</f>
        <v>7.6</v>
      </c>
      <c r="L514" s="1" t="str">
        <f t="array" ref="L514">_xlfn.XLOOKUP(A514,Booking_data!$A$1:$A$6001,Booking_data!$E$1:$E$6001,"not Found")</f>
        <v>C103</v>
      </c>
      <c r="M514" s="1" t="str">
        <f t="array" ref="M514">_xlfn.XLOOKUP(L514,Cinemas_data!$A$1:$A$49,Cinemas_data!$I$1:$I$49,"not Found")</f>
        <v>#NAME?</v>
      </c>
      <c r="N514" s="1" t="str">
        <f t="array" ref="N514">_xlfn.XLOOKUP(L514,Cinemas_data!$A$1:$A$49,Cinemas_data!$C$1:$C$49,"not Found")</f>
        <v>Pune</v>
      </c>
      <c r="O514" s="1">
        <f t="array" ref="O514">_xlfn.XLOOKUP(A514,Booking_data!$A$1:$A$6001,Booking_data!$H$1:$H$6001,"not found")</f>
        <v>2</v>
      </c>
      <c r="P514" s="1">
        <f t="array" ref="P514">_xlfn.XLOOKUP(A514,Booking_data!$A$1:$A$6001,Booking_data!$I$1:$I$6001,"not Found")</f>
        <v>180</v>
      </c>
      <c r="Q514" s="1">
        <f t="shared" si="3"/>
        <v>360</v>
      </c>
      <c r="R514" s="1" t="str">
        <f t="array" ref="R514">_xlfn.XLOOKUP(A514,Booking_data!$A$1:$A$6001,Booking_data!$L$1:$L$6001,"Not Found")</f>
        <v>UPI</v>
      </c>
      <c r="S514" s="1">
        <f t="array" ref="S514">_xlfn.XLOOKUP(A514,Booking_data!$A$1:$A$6001,Booking_data!$N$1:$N$6001,"not Found")</f>
        <v>26</v>
      </c>
      <c r="T514" s="1" t="str">
        <f t="array" ref="T514">_xlfn.XLOOKUP(A514,Booking_data!$A$1:$A$6001,Booking_data!$O$1:$O$6001,"Not Found")</f>
        <v>Male</v>
      </c>
      <c r="U514" s="1" t="str">
        <f t="shared" si="4"/>
        <v>Youngster</v>
      </c>
      <c r="V514" s="1" t="str">
        <f t="shared" si="5"/>
        <v>Low Booking</v>
      </c>
    </row>
    <row r="515" ht="15.75" customHeight="1">
      <c r="A515" s="1" t="s">
        <v>829</v>
      </c>
      <c r="B515" s="6">
        <v>46196.0</v>
      </c>
      <c r="C515" s="6">
        <v>46196.0</v>
      </c>
      <c r="D515" s="7">
        <v>0.3958333333333333</v>
      </c>
      <c r="E515" s="1" t="str">
        <f t="shared" si="1"/>
        <v>Weekday</v>
      </c>
      <c r="F515" s="1" t="str">
        <f t="shared" si="2"/>
        <v>Jun</v>
      </c>
      <c r="G515" s="1" t="str">
        <f t="array" ref="G515">_xlfn.XLOOKUP(A515,Booking_data!$A$1:$A$6001,Booking_data!$D$1:$D$6001,"not found")</f>
        <v>M039</v>
      </c>
      <c r="H515" s="1" t="str">
        <f t="array" ref="H515">_xlfn.XLOOKUP(G515,Movies_data!$A$1:$A$41,Movies_data!$B$1:$B$41,"not found")</f>
        <v>Dune: Part Two</v>
      </c>
      <c r="I515" s="1" t="str">
        <f t="array" ref="I515">_xlfn.XLOOKUP(G515,Movies_data!$A$1:$A$41,Movies_data!$D$1:$D$41,"not found")</f>
        <v>Sci-Fi</v>
      </c>
      <c r="J515" s="1" t="str">
        <f t="array" ref="J515">_xlfn.XLOOKUP(G515,Movies_data!$A$1:$A$41,Movies_data!$C$1:$C$41,"not found")</f>
        <v>English</v>
      </c>
      <c r="K515" s="1">
        <f t="array" ref="K515">_xlfn.XLOOKUP(G515,Movies_data!$A$1:$A$41,Movies_data!$H$1:$H$41,"Not Found")</f>
        <v>8.5</v>
      </c>
      <c r="L515" s="1" t="str">
        <f t="array" ref="L515">_xlfn.XLOOKUP(A515,Booking_data!$A$1:$A$6001,Booking_data!$E$1:$E$6001,"not Found")</f>
        <v>C091</v>
      </c>
      <c r="M515" s="1" t="str">
        <f t="array" ref="M515">_xlfn.XLOOKUP(L515,Cinemas_data!$A$1:$A$49,Cinemas_data!$I$1:$I$49,"not Found")</f>
        <v>#NAME?</v>
      </c>
      <c r="N515" s="1" t="str">
        <f t="array" ref="N515">_xlfn.XLOOKUP(L515,Cinemas_data!$A$1:$A$49,Cinemas_data!$C$1:$C$49,"not Found")</f>
        <v>Mumbai</v>
      </c>
      <c r="O515" s="1">
        <f t="array" ref="O515">_xlfn.XLOOKUP(A515,Booking_data!$A$1:$A$6001,Booking_data!$H$1:$H$6001,"not found")</f>
        <v>4</v>
      </c>
      <c r="P515" s="1">
        <f t="array" ref="P515">_xlfn.XLOOKUP(A515,Booking_data!$A$1:$A$6001,Booking_data!$I$1:$I$6001,"not Found")</f>
        <v>380</v>
      </c>
      <c r="Q515" s="1">
        <f t="shared" si="3"/>
        <v>1520</v>
      </c>
      <c r="R515" s="1" t="str">
        <f t="array" ref="R515">_xlfn.XLOOKUP(A515,Booking_data!$A$1:$A$6001,Booking_data!$L$1:$L$6001,"Not Found")</f>
        <v>Net Banking</v>
      </c>
      <c r="S515" s="1">
        <f t="array" ref="S515">_xlfn.XLOOKUP(A515,Booking_data!$A$1:$A$6001,Booking_data!$N$1:$N$6001,"not Found")</f>
        <v>24</v>
      </c>
      <c r="T515" s="1" t="str">
        <f t="array" ref="T515">_xlfn.XLOOKUP(A515,Booking_data!$A$1:$A$6001,Booking_data!$O$1:$O$6001,"Not Found")</f>
        <v>Male</v>
      </c>
      <c r="U515" s="1" t="str">
        <f t="shared" si="4"/>
        <v>Youngster</v>
      </c>
      <c r="V515" s="1" t="str">
        <f t="shared" si="5"/>
        <v>Medium Booking</v>
      </c>
    </row>
    <row r="516" ht="15.75" customHeight="1">
      <c r="A516" s="1" t="s">
        <v>830</v>
      </c>
      <c r="B516" s="6">
        <v>46192.0</v>
      </c>
      <c r="C516" s="6">
        <v>46199.0</v>
      </c>
      <c r="D516" s="7">
        <v>0.7708333333333334</v>
      </c>
      <c r="E516" s="1" t="str">
        <f t="shared" si="1"/>
        <v>Weekday</v>
      </c>
      <c r="F516" s="1" t="str">
        <f t="shared" si="2"/>
        <v>Jun</v>
      </c>
      <c r="G516" s="1" t="str">
        <f t="array" ref="G516">_xlfn.XLOOKUP(A516,Booking_data!$A$1:$A$6001,Booking_data!$D$1:$D$6001,"not found")</f>
        <v>M015</v>
      </c>
      <c r="H516" s="1" t="str">
        <f t="array" ref="H516">_xlfn.XLOOKUP(G516,Movies_data!$A$1:$A$41,Movies_data!$B$1:$B$41,"not found")</f>
        <v>Kalki 2898 AD</v>
      </c>
      <c r="I516" s="1" t="str">
        <f t="array" ref="I516">_xlfn.XLOOKUP(G516,Movies_data!$A$1:$A$41,Movies_data!$D$1:$D$41,"not found")</f>
        <v>Sci-Fi</v>
      </c>
      <c r="J516" s="1" t="str">
        <f t="array" ref="J516">_xlfn.XLOOKUP(G516,Movies_data!$A$1:$A$41,Movies_data!$C$1:$C$41,"not found")</f>
        <v>Telugu</v>
      </c>
      <c r="K516" s="1">
        <f t="array" ref="K516">_xlfn.XLOOKUP(G516,Movies_data!$A$1:$A$41,Movies_data!$H$1:$H$41,"Not Found")</f>
        <v>7</v>
      </c>
      <c r="L516" s="1" t="str">
        <f t="array" ref="L516">_xlfn.XLOOKUP(A516,Booking_data!$A$1:$A$6001,Booking_data!$E$1:$E$6001,"not Found")</f>
        <v>C062</v>
      </c>
      <c r="M516" s="1" t="str">
        <f t="array" ref="M516">_xlfn.XLOOKUP(L516,Cinemas_data!$A$1:$A$49,Cinemas_data!$I$1:$I$49,"not Found")</f>
        <v>#NAME?</v>
      </c>
      <c r="N516" s="1" t="str">
        <f t="array" ref="N516">_xlfn.XLOOKUP(L516,Cinemas_data!$A$1:$A$49,Cinemas_data!$C$1:$C$49,"not Found")</f>
        <v>Mysuru</v>
      </c>
      <c r="O516" s="1">
        <f t="array" ref="O516">_xlfn.XLOOKUP(A516,Booking_data!$A$1:$A$6001,Booking_data!$H$1:$H$6001,"not found")</f>
        <v>2</v>
      </c>
      <c r="P516" s="1">
        <f t="array" ref="P516">_xlfn.XLOOKUP(A516,Booking_data!$A$1:$A$6001,Booking_data!$I$1:$I$6001,"not Found")</f>
        <v>420</v>
      </c>
      <c r="Q516" s="1">
        <f t="shared" si="3"/>
        <v>840</v>
      </c>
      <c r="R516" s="1" t="str">
        <f t="array" ref="R516">_xlfn.XLOOKUP(A516,Booking_data!$A$1:$A$6001,Booking_data!$L$1:$L$6001,"Not Found")</f>
        <v>Net Banking</v>
      </c>
      <c r="S516" s="1">
        <f t="array" ref="S516">_xlfn.XLOOKUP(A516,Booking_data!$A$1:$A$6001,Booking_data!$N$1:$N$6001,"not Found")</f>
        <v>20</v>
      </c>
      <c r="T516" s="1" t="str">
        <f t="array" ref="T516">_xlfn.XLOOKUP(A516,Booking_data!$A$1:$A$6001,Booking_data!$O$1:$O$6001,"Not Found")</f>
        <v>Female</v>
      </c>
      <c r="U516" s="1" t="str">
        <f t="shared" si="4"/>
        <v>Youngster</v>
      </c>
      <c r="V516" s="1" t="str">
        <f t="shared" si="5"/>
        <v>Low Booking</v>
      </c>
    </row>
    <row r="517" ht="15.75" customHeight="1">
      <c r="A517" s="1" t="s">
        <v>831</v>
      </c>
      <c r="B517" s="6">
        <v>46119.0</v>
      </c>
      <c r="C517" s="6">
        <v>46126.0</v>
      </c>
      <c r="D517" s="7">
        <v>0.7708333333333334</v>
      </c>
      <c r="E517" s="1" t="str">
        <f t="shared" si="1"/>
        <v>Weekday</v>
      </c>
      <c r="F517" s="1" t="str">
        <f t="shared" si="2"/>
        <v>Apr</v>
      </c>
      <c r="G517" s="1" t="str">
        <f t="array" ref="G517">_xlfn.XLOOKUP(A517,Booking_data!$A$1:$A$6001,Booking_data!$D$1:$D$6001,"not found")</f>
        <v>M013</v>
      </c>
      <c r="H517" s="1" t="str">
        <f t="array" ref="H517">_xlfn.XLOOKUP(G517,Movies_data!$A$1:$A$41,Movies_data!$B$1:$B$41,"not found")</f>
        <v>Salaar</v>
      </c>
      <c r="I517" s="1" t="str">
        <f t="array" ref="I517">_xlfn.XLOOKUP(G517,Movies_data!$A$1:$A$41,Movies_data!$D$1:$D$41,"not found")</f>
        <v>Action</v>
      </c>
      <c r="J517" s="1" t="str">
        <f t="array" ref="J517">_xlfn.XLOOKUP(G517,Movies_data!$A$1:$A$41,Movies_data!$C$1:$C$41,"not found")</f>
        <v>Telugu</v>
      </c>
      <c r="K517" s="1">
        <f t="array" ref="K517">_xlfn.XLOOKUP(G517,Movies_data!$A$1:$A$41,Movies_data!$H$1:$H$41,"Not Found")</f>
        <v>6.5</v>
      </c>
      <c r="L517" s="1" t="str">
        <f t="array" ref="L517">_xlfn.XLOOKUP(A517,Booking_data!$A$1:$A$6001,Booking_data!$E$1:$E$6001,"not Found")</f>
        <v>C013</v>
      </c>
      <c r="M517" s="1" t="str">
        <f t="array" ref="M517">_xlfn.XLOOKUP(L517,Cinemas_data!$A$1:$A$49,Cinemas_data!$I$1:$I$49,"not Found")</f>
        <v>#NAME?</v>
      </c>
      <c r="N517" s="1" t="str">
        <f t="array" ref="N517">_xlfn.XLOOKUP(L517,Cinemas_data!$A$1:$A$49,Cinemas_data!$C$1:$C$49,"not Found")</f>
        <v>Chennai</v>
      </c>
      <c r="O517" s="1">
        <f t="array" ref="O517">_xlfn.XLOOKUP(A517,Booking_data!$A$1:$A$6001,Booking_data!$H$1:$H$6001,"not found")</f>
        <v>3</v>
      </c>
      <c r="P517" s="1">
        <f t="array" ref="P517">_xlfn.XLOOKUP(A517,Booking_data!$A$1:$A$6001,Booking_data!$I$1:$I$6001,"not Found")</f>
        <v>240</v>
      </c>
      <c r="Q517" s="1">
        <f t="shared" si="3"/>
        <v>720</v>
      </c>
      <c r="R517" s="1" t="str">
        <f t="array" ref="R517">_xlfn.XLOOKUP(A517,Booking_data!$A$1:$A$6001,Booking_data!$L$1:$L$6001,"Not Found")</f>
        <v>Credit Card</v>
      </c>
      <c r="S517" s="1">
        <f t="array" ref="S517">_xlfn.XLOOKUP(A517,Booking_data!$A$1:$A$6001,Booking_data!$N$1:$N$6001,"not Found")</f>
        <v>28</v>
      </c>
      <c r="T517" s="1" t="str">
        <f t="array" ref="T517">_xlfn.XLOOKUP(A517,Booking_data!$A$1:$A$6001,Booking_data!$O$1:$O$6001,"Not Found")</f>
        <v>Female</v>
      </c>
      <c r="U517" s="1" t="str">
        <f t="shared" si="4"/>
        <v>Youngster</v>
      </c>
      <c r="V517" s="1" t="str">
        <f t="shared" si="5"/>
        <v>Medium Booking</v>
      </c>
    </row>
    <row r="518" ht="15.75" customHeight="1">
      <c r="A518" s="1" t="s">
        <v>832</v>
      </c>
      <c r="B518" s="6">
        <v>46147.0</v>
      </c>
      <c r="C518" s="6">
        <v>46148.0</v>
      </c>
      <c r="D518" s="7">
        <v>0.8854166666666666</v>
      </c>
      <c r="E518" s="1" t="str">
        <f t="shared" si="1"/>
        <v>Weekday</v>
      </c>
      <c r="F518" s="1" t="str">
        <f t="shared" si="2"/>
        <v>May</v>
      </c>
      <c r="G518" s="1" t="str">
        <f t="array" ref="G518">_xlfn.XLOOKUP(A518,Booking_data!$A$1:$A$6001,Booking_data!$D$1:$D$6001,"not found")</f>
        <v>M019</v>
      </c>
      <c r="H518" s="1" t="str">
        <f t="array" ref="H518">_xlfn.XLOOKUP(G518,Movies_data!$A$1:$A$41,Movies_data!$B$1:$B$41,"not found")</f>
        <v>Animal</v>
      </c>
      <c r="I518" s="1" t="str">
        <f t="array" ref="I518">_xlfn.XLOOKUP(G518,Movies_data!$A$1:$A$41,Movies_data!$D$1:$D$41,"not found")</f>
        <v>Drama</v>
      </c>
      <c r="J518" s="1" t="str">
        <f t="array" ref="J518">_xlfn.XLOOKUP(G518,Movies_data!$A$1:$A$41,Movies_data!$C$1:$C$41,"not found")</f>
        <v>Hindi</v>
      </c>
      <c r="K518" s="1">
        <f t="array" ref="K518">_xlfn.XLOOKUP(G518,Movies_data!$A$1:$A$41,Movies_data!$H$1:$H$41,"Not Found")</f>
        <v>6.1</v>
      </c>
      <c r="L518" s="1" t="str">
        <f t="array" ref="L518">_xlfn.XLOOKUP(A518,Booking_data!$A$1:$A$6001,Booking_data!$E$1:$E$6001,"not Found")</f>
        <v>C112</v>
      </c>
      <c r="M518" s="1" t="str">
        <f t="array" ref="M518">_xlfn.XLOOKUP(L518,Cinemas_data!$A$1:$A$49,Cinemas_data!$I$1:$I$49,"not Found")</f>
        <v>#NAME?</v>
      </c>
      <c r="N518" s="1" t="str">
        <f t="array" ref="N518">_xlfn.XLOOKUP(L518,Cinemas_data!$A$1:$A$49,Cinemas_data!$C$1:$C$49,"not Found")</f>
        <v>Delhi</v>
      </c>
      <c r="O518" s="1">
        <f t="array" ref="O518">_xlfn.XLOOKUP(A518,Booking_data!$A$1:$A$6001,Booking_data!$H$1:$H$6001,"not found")</f>
        <v>4</v>
      </c>
      <c r="P518" s="1">
        <f t="array" ref="P518">_xlfn.XLOOKUP(A518,Booking_data!$A$1:$A$6001,Booking_data!$I$1:$I$6001,"not Found")</f>
        <v>420</v>
      </c>
      <c r="Q518" s="1">
        <f t="shared" si="3"/>
        <v>1680</v>
      </c>
      <c r="R518" s="1" t="str">
        <f t="array" ref="R518">_xlfn.XLOOKUP(A518,Booking_data!$A$1:$A$6001,Booking_data!$L$1:$L$6001,"Not Found")</f>
        <v>Net Banking</v>
      </c>
      <c r="S518" s="1">
        <f t="array" ref="S518">_xlfn.XLOOKUP(A518,Booking_data!$A$1:$A$6001,Booking_data!$N$1:$N$6001,"not Found")</f>
        <v>28</v>
      </c>
      <c r="T518" s="1" t="str">
        <f t="array" ref="T518">_xlfn.XLOOKUP(A518,Booking_data!$A$1:$A$6001,Booking_data!$O$1:$O$6001,"Not Found")</f>
        <v>Female</v>
      </c>
      <c r="U518" s="1" t="str">
        <f t="shared" si="4"/>
        <v>Youngster</v>
      </c>
      <c r="V518" s="1" t="str">
        <f t="shared" si="5"/>
        <v>Medium Booking</v>
      </c>
    </row>
    <row r="519" ht="15.75" customHeight="1">
      <c r="A519" s="1" t="s">
        <v>833</v>
      </c>
      <c r="B519" s="6">
        <v>46174.0</v>
      </c>
      <c r="C519" s="6">
        <v>46180.0</v>
      </c>
      <c r="D519" s="7">
        <v>0.6458333333333334</v>
      </c>
      <c r="E519" s="1" t="str">
        <f t="shared" si="1"/>
        <v>Weekday</v>
      </c>
      <c r="F519" s="1" t="str">
        <f t="shared" si="2"/>
        <v>Jun</v>
      </c>
      <c r="G519" s="1" t="str">
        <f t="array" ref="G519">_xlfn.XLOOKUP(A519,Booking_data!$A$1:$A$6001,Booking_data!$D$1:$D$6001,"not found")</f>
        <v>M021</v>
      </c>
      <c r="H519" s="1" t="str">
        <f t="array" ref="H519">_xlfn.XLOOKUP(G519,Movies_data!$A$1:$A$41,Movies_data!$B$1:$B$41,"not found")</f>
        <v>Pathaan</v>
      </c>
      <c r="I519" s="1" t="str">
        <f t="array" ref="I519">_xlfn.XLOOKUP(G519,Movies_data!$A$1:$A$41,Movies_data!$D$1:$D$41,"not found")</f>
        <v>Action</v>
      </c>
      <c r="J519" s="1" t="str">
        <f t="array" ref="J519">_xlfn.XLOOKUP(G519,Movies_data!$A$1:$A$41,Movies_data!$C$1:$C$41,"not found")</f>
        <v>Hindi</v>
      </c>
      <c r="K519" s="1">
        <f t="array" ref="K519">_xlfn.XLOOKUP(G519,Movies_data!$A$1:$A$41,Movies_data!$H$1:$H$41,"Not Found")</f>
        <v>5.9</v>
      </c>
      <c r="L519" s="1" t="str">
        <f t="array" ref="L519">_xlfn.XLOOKUP(A519,Booking_data!$A$1:$A$6001,Booking_data!$E$1:$E$6001,"not Found")</f>
        <v>C082</v>
      </c>
      <c r="M519" s="1" t="str">
        <f t="array" ref="M519">_xlfn.XLOOKUP(L519,Cinemas_data!$A$1:$A$49,Cinemas_data!$I$1:$I$49,"not Found")</f>
        <v>#NAME?</v>
      </c>
      <c r="N519" s="1" t="str">
        <f t="array" ref="N519">_xlfn.XLOOKUP(L519,Cinemas_data!$A$1:$A$49,Cinemas_data!$C$1:$C$49,"not Found")</f>
        <v>Vijayawada</v>
      </c>
      <c r="O519" s="1">
        <f t="array" ref="O519">_xlfn.XLOOKUP(A519,Booking_data!$A$1:$A$6001,Booking_data!$H$1:$H$6001,"not found")</f>
        <v>2</v>
      </c>
      <c r="P519" s="1">
        <f t="array" ref="P519">_xlfn.XLOOKUP(A519,Booking_data!$A$1:$A$6001,Booking_data!$I$1:$I$6001,"not Found")</f>
        <v>280</v>
      </c>
      <c r="Q519" s="1">
        <f t="shared" si="3"/>
        <v>560</v>
      </c>
      <c r="R519" s="1" t="str">
        <f t="array" ref="R519">_xlfn.XLOOKUP(A519,Booking_data!$A$1:$A$6001,Booking_data!$L$1:$L$6001,"Not Found")</f>
        <v>UPI</v>
      </c>
      <c r="S519" s="1">
        <f t="array" ref="S519">_xlfn.XLOOKUP(A519,Booking_data!$A$1:$A$6001,Booking_data!$N$1:$N$6001,"not Found")</f>
        <v>41</v>
      </c>
      <c r="T519" s="1" t="str">
        <f t="array" ref="T519">_xlfn.XLOOKUP(A519,Booking_data!$A$1:$A$6001,Booking_data!$O$1:$O$6001,"Not Found")</f>
        <v>Other</v>
      </c>
      <c r="U519" s="1" t="str">
        <f t="shared" si="4"/>
        <v>Middle Age</v>
      </c>
      <c r="V519" s="1" t="str">
        <f t="shared" si="5"/>
        <v>Low Booking</v>
      </c>
    </row>
    <row r="520" ht="15.75" customHeight="1">
      <c r="A520" s="1" t="s">
        <v>834</v>
      </c>
      <c r="B520" s="6">
        <v>46120.0</v>
      </c>
      <c r="C520" s="6">
        <v>46121.0</v>
      </c>
      <c r="D520" s="7">
        <v>0.6458333333333334</v>
      </c>
      <c r="E520" s="1" t="str">
        <f t="shared" si="1"/>
        <v>Weekday</v>
      </c>
      <c r="F520" s="1" t="str">
        <f t="shared" si="2"/>
        <v>Apr</v>
      </c>
      <c r="G520" s="1" t="str">
        <f t="array" ref="G520">_xlfn.XLOOKUP(A520,Booking_data!$A$1:$A$6001,Booking_data!$D$1:$D$6001,"not found")</f>
        <v>M012</v>
      </c>
      <c r="H520" s="1" t="str">
        <f t="array" ref="H520">_xlfn.XLOOKUP(G520,Movies_data!$A$1:$A$41,Movies_data!$B$1:$B$41,"not found")</f>
        <v>RRR</v>
      </c>
      <c r="I520" s="1" t="str">
        <f t="array" ref="I520">_xlfn.XLOOKUP(G520,Movies_data!$A$1:$A$41,Movies_data!$D$1:$D$41,"not found")</f>
        <v>Action</v>
      </c>
      <c r="J520" s="1" t="str">
        <f t="array" ref="J520">_xlfn.XLOOKUP(G520,Movies_data!$A$1:$A$41,Movies_data!$C$1:$C$41,"not found")</f>
        <v>Telugu</v>
      </c>
      <c r="K520" s="1">
        <f t="array" ref="K520">_xlfn.XLOOKUP(G520,Movies_data!$A$1:$A$41,Movies_data!$H$1:$H$41,"Not Found")</f>
        <v>7.8</v>
      </c>
      <c r="L520" s="1" t="str">
        <f t="array" ref="L520">_xlfn.XLOOKUP(A520,Booking_data!$A$1:$A$6001,Booking_data!$E$1:$E$6001,"not Found")</f>
        <v>C082</v>
      </c>
      <c r="M520" s="1" t="str">
        <f t="array" ref="M520">_xlfn.XLOOKUP(L520,Cinemas_data!$A$1:$A$49,Cinemas_data!$I$1:$I$49,"not Found")</f>
        <v>#NAME?</v>
      </c>
      <c r="N520" s="1" t="str">
        <f t="array" ref="N520">_xlfn.XLOOKUP(L520,Cinemas_data!$A$1:$A$49,Cinemas_data!$C$1:$C$49,"not Found")</f>
        <v>Vijayawada</v>
      </c>
      <c r="O520" s="1">
        <f t="array" ref="O520">_xlfn.XLOOKUP(A520,Booking_data!$A$1:$A$6001,Booking_data!$H$1:$H$6001,"not found")</f>
        <v>2</v>
      </c>
      <c r="P520" s="1">
        <f t="array" ref="P520">_xlfn.XLOOKUP(A520,Booking_data!$A$1:$A$6001,Booking_data!$I$1:$I$6001,"not Found")</f>
        <v>360</v>
      </c>
      <c r="Q520" s="1">
        <f t="shared" si="3"/>
        <v>720</v>
      </c>
      <c r="R520" s="1" t="str">
        <f t="array" ref="R520">_xlfn.XLOOKUP(A520,Booking_data!$A$1:$A$6001,Booking_data!$L$1:$L$6001,"Not Found")</f>
        <v>UPI</v>
      </c>
      <c r="S520" s="1">
        <f t="array" ref="S520">_xlfn.XLOOKUP(A520,Booking_data!$A$1:$A$6001,Booking_data!$N$1:$N$6001,"not Found")</f>
        <v>59</v>
      </c>
      <c r="T520" s="1" t="str">
        <f t="array" ref="T520">_xlfn.XLOOKUP(A520,Booking_data!$A$1:$A$6001,Booking_data!$O$1:$O$6001,"Not Found")</f>
        <v>Other</v>
      </c>
      <c r="U520" s="1" t="str">
        <f t="shared" si="4"/>
        <v>Above 45</v>
      </c>
      <c r="V520" s="1" t="str">
        <f t="shared" si="5"/>
        <v>Low Booking</v>
      </c>
    </row>
    <row r="521" ht="15.75" customHeight="1">
      <c r="A521" s="1" t="s">
        <v>835</v>
      </c>
      <c r="B521" s="6">
        <v>46101.0</v>
      </c>
      <c r="C521" s="6">
        <v>46102.0</v>
      </c>
      <c r="D521" s="7">
        <v>0.8854166666666666</v>
      </c>
      <c r="E521" s="1" t="str">
        <f t="shared" si="1"/>
        <v>Weekday</v>
      </c>
      <c r="F521" s="1" t="str">
        <f t="shared" si="2"/>
        <v>Mar</v>
      </c>
      <c r="G521" s="1" t="str">
        <f t="array" ref="G521">_xlfn.XLOOKUP(A521,Booking_data!$A$1:$A$6001,Booking_data!$D$1:$D$6001,"not found")</f>
        <v>M009</v>
      </c>
      <c r="H521" s="1" t="str">
        <f t="array" ref="H521">_xlfn.XLOOKUP(G521,Movies_data!$A$1:$A$41,Movies_data!$B$1:$B$41,"not found")</f>
        <v>Amaran</v>
      </c>
      <c r="I521" s="1" t="str">
        <f t="array" ref="I521">_xlfn.XLOOKUP(G521,Movies_data!$A$1:$A$41,Movies_data!$D$1:$D$41,"not found")</f>
        <v>Biography</v>
      </c>
      <c r="J521" s="1" t="str">
        <f t="array" ref="J521">_xlfn.XLOOKUP(G521,Movies_data!$A$1:$A$41,Movies_data!$C$1:$C$41,"not found")</f>
        <v>Tamil</v>
      </c>
      <c r="K521" s="1">
        <f t="array" ref="K521">_xlfn.XLOOKUP(G521,Movies_data!$A$1:$A$41,Movies_data!$H$1:$H$41,"Not Found")</f>
        <v>8.3</v>
      </c>
      <c r="L521" s="1" t="str">
        <f t="array" ref="L521">_xlfn.XLOOKUP(A521,Booking_data!$A$1:$A$6001,Booking_data!$E$1:$E$6001,"not Found")</f>
        <v>C012</v>
      </c>
      <c r="M521" s="1" t="str">
        <f t="array" ref="M521">_xlfn.XLOOKUP(L521,Cinemas_data!$A$1:$A$49,Cinemas_data!$I$1:$I$49,"not Found")</f>
        <v>#NAME?</v>
      </c>
      <c r="N521" s="1" t="str">
        <f t="array" ref="N521">_xlfn.XLOOKUP(L521,Cinemas_data!$A$1:$A$49,Cinemas_data!$C$1:$C$49,"not Found")</f>
        <v>Chennai</v>
      </c>
      <c r="O521" s="1">
        <f t="array" ref="O521">_xlfn.XLOOKUP(A521,Booking_data!$A$1:$A$6001,Booking_data!$H$1:$H$6001,"not found")</f>
        <v>2</v>
      </c>
      <c r="P521" s="1">
        <f t="array" ref="P521">_xlfn.XLOOKUP(A521,Booking_data!$A$1:$A$6001,Booking_data!$I$1:$I$6001,"not Found")</f>
        <v>340</v>
      </c>
      <c r="Q521" s="1">
        <f t="shared" si="3"/>
        <v>680</v>
      </c>
      <c r="R521" s="1" t="str">
        <f t="array" ref="R521">_xlfn.XLOOKUP(A521,Booking_data!$A$1:$A$6001,Booking_data!$L$1:$L$6001,"Not Found")</f>
        <v>Debit Card</v>
      </c>
      <c r="S521" s="1">
        <f t="array" ref="S521">_xlfn.XLOOKUP(A521,Booking_data!$A$1:$A$6001,Booking_data!$N$1:$N$6001,"not Found")</f>
        <v>54</v>
      </c>
      <c r="T521" s="1" t="str">
        <f t="array" ref="T521">_xlfn.XLOOKUP(A521,Booking_data!$A$1:$A$6001,Booking_data!$O$1:$O$6001,"Not Found")</f>
        <v>Male</v>
      </c>
      <c r="U521" s="1" t="str">
        <f t="shared" si="4"/>
        <v>Above 45</v>
      </c>
      <c r="V521" s="1" t="str">
        <f t="shared" si="5"/>
        <v>Low Booking</v>
      </c>
    </row>
    <row r="522" ht="15.75" customHeight="1">
      <c r="A522" s="1" t="s">
        <v>836</v>
      </c>
      <c r="B522" s="6">
        <v>46173.0</v>
      </c>
      <c r="C522" s="6">
        <v>46173.0</v>
      </c>
      <c r="D522" s="7">
        <v>0.9375</v>
      </c>
      <c r="E522" s="1" t="str">
        <f t="shared" si="1"/>
        <v>Weekend</v>
      </c>
      <c r="F522" s="1" t="str">
        <f t="shared" si="2"/>
        <v>May</v>
      </c>
      <c r="G522" s="1" t="str">
        <f t="array" ref="G522">_xlfn.XLOOKUP(A522,Booking_data!$A$1:$A$6001,Booking_data!$D$1:$D$6001,"not found")</f>
        <v>M040</v>
      </c>
      <c r="H522" s="1" t="str">
        <f t="array" ref="H522">_xlfn.XLOOKUP(G522,Movies_data!$A$1:$A$41,Movies_data!$B$1:$B$41,"not found")</f>
        <v>Inside Out 2</v>
      </c>
      <c r="I522" s="1" t="str">
        <f t="array" ref="I522">_xlfn.XLOOKUP(G522,Movies_data!$A$1:$A$41,Movies_data!$D$1:$D$41,"not found")</f>
        <v>Animation</v>
      </c>
      <c r="J522" s="1" t="str">
        <f t="array" ref="J522">_xlfn.XLOOKUP(G522,Movies_data!$A$1:$A$41,Movies_data!$C$1:$C$41,"not found")</f>
        <v>English</v>
      </c>
      <c r="K522" s="1">
        <f t="array" ref="K522">_xlfn.XLOOKUP(G522,Movies_data!$A$1:$A$41,Movies_data!$H$1:$H$41,"Not Found")</f>
        <v>7.6</v>
      </c>
      <c r="L522" s="1" t="str">
        <f t="array" ref="L522">_xlfn.XLOOKUP(A522,Booking_data!$A$1:$A$6001,Booking_data!$E$1:$E$6001,"not Found")</f>
        <v>C091</v>
      </c>
      <c r="M522" s="1" t="str">
        <f t="array" ref="M522">_xlfn.XLOOKUP(L522,Cinemas_data!$A$1:$A$49,Cinemas_data!$I$1:$I$49,"not Found")</f>
        <v>#NAME?</v>
      </c>
      <c r="N522" s="1" t="str">
        <f t="array" ref="N522">_xlfn.XLOOKUP(L522,Cinemas_data!$A$1:$A$49,Cinemas_data!$C$1:$C$49,"not Found")</f>
        <v>Mumbai</v>
      </c>
      <c r="O522" s="1">
        <f t="array" ref="O522">_xlfn.XLOOKUP(A522,Booking_data!$A$1:$A$6001,Booking_data!$H$1:$H$6001,"not found")</f>
        <v>2</v>
      </c>
      <c r="P522" s="1">
        <f t="array" ref="P522">_xlfn.XLOOKUP(A522,Booking_data!$A$1:$A$6001,Booking_data!$I$1:$I$6001,"not Found")</f>
        <v>380</v>
      </c>
      <c r="Q522" s="1">
        <f t="shared" si="3"/>
        <v>760</v>
      </c>
      <c r="R522" s="1" t="str">
        <f t="array" ref="R522">_xlfn.XLOOKUP(A522,Booking_data!$A$1:$A$6001,Booking_data!$L$1:$L$6001,"Not Found")</f>
        <v>Debit Card</v>
      </c>
      <c r="S522" s="1">
        <f t="array" ref="S522">_xlfn.XLOOKUP(A522,Booking_data!$A$1:$A$6001,Booking_data!$N$1:$N$6001,"not Found")</f>
        <v>24</v>
      </c>
      <c r="T522" s="1" t="str">
        <f t="array" ref="T522">_xlfn.XLOOKUP(A522,Booking_data!$A$1:$A$6001,Booking_data!$O$1:$O$6001,"Not Found")</f>
        <v>Female</v>
      </c>
      <c r="U522" s="1" t="str">
        <f t="shared" si="4"/>
        <v>Youngster</v>
      </c>
      <c r="V522" s="1" t="str">
        <f t="shared" si="5"/>
        <v>Low Booking</v>
      </c>
    </row>
    <row r="523" ht="15.75" customHeight="1">
      <c r="A523" s="1" t="s">
        <v>837</v>
      </c>
      <c r="B523" s="6">
        <v>46065.0</v>
      </c>
      <c r="C523" s="6">
        <v>46069.0</v>
      </c>
      <c r="D523" s="7">
        <v>0.53125</v>
      </c>
      <c r="E523" s="1" t="str">
        <f t="shared" si="1"/>
        <v>Weekday</v>
      </c>
      <c r="F523" s="1" t="str">
        <f t="shared" si="2"/>
        <v>Feb</v>
      </c>
      <c r="G523" s="1" t="str">
        <f t="array" ref="G523">_xlfn.XLOOKUP(A523,Booking_data!$A$1:$A$6001,Booking_data!$D$1:$D$6001,"not found")</f>
        <v>M010</v>
      </c>
      <c r="H523" s="1" t="str">
        <f t="array" ref="H523">_xlfn.XLOOKUP(G523,Movies_data!$A$1:$A$41,Movies_data!$B$1:$B$41,"not found")</f>
        <v>Captain Miller</v>
      </c>
      <c r="I523" s="1" t="str">
        <f t="array" ref="I523">_xlfn.XLOOKUP(G523,Movies_data!$A$1:$A$41,Movies_data!$D$1:$D$41,"not found")</f>
        <v>Action</v>
      </c>
      <c r="J523" s="1" t="str">
        <f t="array" ref="J523">_xlfn.XLOOKUP(G523,Movies_data!$A$1:$A$41,Movies_data!$C$1:$C$41,"not found")</f>
        <v>Tamil</v>
      </c>
      <c r="K523" s="1">
        <f t="array" ref="K523">_xlfn.XLOOKUP(G523,Movies_data!$A$1:$A$41,Movies_data!$H$1:$H$41,"Not Found")</f>
        <v>7</v>
      </c>
      <c r="L523" s="1" t="str">
        <f t="array" ref="L523">_xlfn.XLOOKUP(A523,Booking_data!$A$1:$A$6001,Booking_data!$E$1:$E$6001,"not Found")</f>
        <v>C101</v>
      </c>
      <c r="M523" s="1" t="str">
        <f t="array" ref="M523">_xlfn.XLOOKUP(L523,Cinemas_data!$A$1:$A$49,Cinemas_data!$I$1:$I$49,"not Found")</f>
        <v>#NAME?</v>
      </c>
      <c r="N523" s="1" t="str">
        <f t="array" ref="N523">_xlfn.XLOOKUP(L523,Cinemas_data!$A$1:$A$49,Cinemas_data!$C$1:$C$49,"not Found")</f>
        <v>Pune</v>
      </c>
      <c r="O523" s="1">
        <f t="array" ref="O523">_xlfn.XLOOKUP(A523,Booking_data!$A$1:$A$6001,Booking_data!$H$1:$H$6001,"not found")</f>
        <v>3</v>
      </c>
      <c r="P523" s="1">
        <f t="array" ref="P523">_xlfn.XLOOKUP(A523,Booking_data!$A$1:$A$6001,Booking_data!$I$1:$I$6001,"not Found")</f>
        <v>180</v>
      </c>
      <c r="Q523" s="1">
        <f t="shared" si="3"/>
        <v>540</v>
      </c>
      <c r="R523" s="1" t="str">
        <f t="array" ref="R523">_xlfn.XLOOKUP(A523,Booking_data!$A$1:$A$6001,Booking_data!$L$1:$L$6001,"Not Found")</f>
        <v>Debit Card</v>
      </c>
      <c r="S523" s="1">
        <f t="array" ref="S523">_xlfn.XLOOKUP(A523,Booking_data!$A$1:$A$6001,Booking_data!$N$1:$N$6001,"not Found")</f>
        <v>52</v>
      </c>
      <c r="T523" s="1" t="str">
        <f t="array" ref="T523">_xlfn.XLOOKUP(A523,Booking_data!$A$1:$A$6001,Booking_data!$O$1:$O$6001,"Not Found")</f>
        <v>Male</v>
      </c>
      <c r="U523" s="1" t="str">
        <f t="shared" si="4"/>
        <v>Above 45</v>
      </c>
      <c r="V523" s="1" t="str">
        <f t="shared" si="5"/>
        <v>Medium Booking</v>
      </c>
    </row>
    <row r="524" ht="15.75" customHeight="1">
      <c r="A524" s="1" t="s">
        <v>838</v>
      </c>
      <c r="B524" s="6">
        <v>46169.0</v>
      </c>
      <c r="C524" s="6">
        <v>46175.0</v>
      </c>
      <c r="D524" s="7">
        <v>0.3958333333333333</v>
      </c>
      <c r="E524" s="1" t="str">
        <f t="shared" si="1"/>
        <v>Weekday</v>
      </c>
      <c r="F524" s="1" t="str">
        <f t="shared" si="2"/>
        <v>May</v>
      </c>
      <c r="G524" s="1" t="str">
        <f t="array" ref="G524">_xlfn.XLOOKUP(A524,Booking_data!$A$1:$A$6001,Booking_data!$D$1:$D$6001,"not found")</f>
        <v>M031</v>
      </c>
      <c r="H524" s="1" t="str">
        <f t="array" ref="H524">_xlfn.XLOOKUP(G524,Movies_data!$A$1:$A$41,Movies_data!$B$1:$B$41,"not found")</f>
        <v>Bangalore Days</v>
      </c>
      <c r="I524" s="1" t="str">
        <f t="array" ref="I524">_xlfn.XLOOKUP(G524,Movies_data!$A$1:$A$41,Movies_data!$D$1:$D$41,"not found")</f>
        <v>Drama</v>
      </c>
      <c r="J524" s="1" t="str">
        <f t="array" ref="J524">_xlfn.XLOOKUP(G524,Movies_data!$A$1:$A$41,Movies_data!$C$1:$C$41,"not found")</f>
        <v>Malayalam</v>
      </c>
      <c r="K524" s="1">
        <f t="array" ref="K524">_xlfn.XLOOKUP(G524,Movies_data!$A$1:$A$41,Movies_data!$H$1:$H$41,"Not Found")</f>
        <v>8.3</v>
      </c>
      <c r="L524" s="1" t="str">
        <f t="array" ref="L524">_xlfn.XLOOKUP(A524,Booking_data!$A$1:$A$6001,Booking_data!$E$1:$E$6001,"not Found")</f>
        <v>C141</v>
      </c>
      <c r="M524" s="1" t="str">
        <f t="array" ref="M524">_xlfn.XLOOKUP(L524,Cinemas_data!$A$1:$A$49,Cinemas_data!$I$1:$I$49,"not Found")</f>
        <v>#NAME?</v>
      </c>
      <c r="N524" s="1" t="str">
        <f t="array" ref="N524">_xlfn.XLOOKUP(L524,Cinemas_data!$A$1:$A$49,Cinemas_data!$C$1:$C$49,"not Found")</f>
        <v>Ahmedabad</v>
      </c>
      <c r="O524" s="1">
        <f t="array" ref="O524">_xlfn.XLOOKUP(A524,Booking_data!$A$1:$A$6001,Booking_data!$H$1:$H$6001,"not found")</f>
        <v>4</v>
      </c>
      <c r="P524" s="1">
        <f t="array" ref="P524">_xlfn.XLOOKUP(A524,Booking_data!$A$1:$A$6001,Booking_data!$I$1:$I$6001,"not Found")</f>
        <v>240</v>
      </c>
      <c r="Q524" s="1">
        <f t="shared" si="3"/>
        <v>960</v>
      </c>
      <c r="R524" s="1" t="str">
        <f t="array" ref="R524">_xlfn.XLOOKUP(A524,Booking_data!$A$1:$A$6001,Booking_data!$L$1:$L$6001,"Not Found")</f>
        <v>Net Banking</v>
      </c>
      <c r="S524" s="1">
        <f t="array" ref="S524">_xlfn.XLOOKUP(A524,Booking_data!$A$1:$A$6001,Booking_data!$N$1:$N$6001,"not Found")</f>
        <v>35</v>
      </c>
      <c r="T524" s="1" t="str">
        <f t="array" ref="T524">_xlfn.XLOOKUP(A524,Booking_data!$A$1:$A$6001,Booking_data!$O$1:$O$6001,"Not Found")</f>
        <v>Female</v>
      </c>
      <c r="U524" s="1" t="str">
        <f t="shared" si="4"/>
        <v>Middle Age</v>
      </c>
      <c r="V524" s="1" t="str">
        <f t="shared" si="5"/>
        <v>Medium Booking</v>
      </c>
    </row>
    <row r="525" ht="15.75" customHeight="1">
      <c r="A525" s="1" t="s">
        <v>839</v>
      </c>
      <c r="B525" s="6">
        <v>46111.0</v>
      </c>
      <c r="C525" s="6">
        <v>46112.0</v>
      </c>
      <c r="D525" s="7">
        <v>0.7708333333333334</v>
      </c>
      <c r="E525" s="1" t="str">
        <f t="shared" si="1"/>
        <v>Weekday</v>
      </c>
      <c r="F525" s="1" t="str">
        <f t="shared" si="2"/>
        <v>Mar</v>
      </c>
      <c r="G525" s="1" t="str">
        <f t="array" ref="G525">_xlfn.XLOOKUP(A525,Booking_data!$A$1:$A$6001,Booking_data!$D$1:$D$6001,"not found")</f>
        <v>M023</v>
      </c>
      <c r="H525" s="1" t="str">
        <f t="array" ref="H525">_xlfn.XLOOKUP(G525,Movies_data!$A$1:$A$41,Movies_data!$B$1:$B$41,"not found")</f>
        <v>Stree 2</v>
      </c>
      <c r="I525" s="1" t="str">
        <f t="array" ref="I525">_xlfn.XLOOKUP(G525,Movies_data!$A$1:$A$41,Movies_data!$D$1:$D$41,"not found")</f>
        <v>Comedy</v>
      </c>
      <c r="J525" s="1" t="str">
        <f t="array" ref="J525">_xlfn.XLOOKUP(G525,Movies_data!$A$1:$A$41,Movies_data!$C$1:$C$41,"not found")</f>
        <v>Hindi</v>
      </c>
      <c r="K525" s="1">
        <f t="array" ref="K525">_xlfn.XLOOKUP(G525,Movies_data!$A$1:$A$41,Movies_data!$H$1:$H$41,"Not Found")</f>
        <v>6.9</v>
      </c>
      <c r="L525" s="1" t="str">
        <f t="array" ref="L525">_xlfn.XLOOKUP(A525,Booking_data!$A$1:$A$6001,Booking_data!$E$1:$E$6001,"not Found")</f>
        <v>C072</v>
      </c>
      <c r="M525" s="1" t="str">
        <f t="array" ref="M525">_xlfn.XLOOKUP(L525,Cinemas_data!$A$1:$A$49,Cinemas_data!$I$1:$I$49,"not Found")</f>
        <v>#NAME?</v>
      </c>
      <c r="N525" s="1" t="str">
        <f t="array" ref="N525">_xlfn.XLOOKUP(L525,Cinemas_data!$A$1:$A$49,Cinemas_data!$C$1:$C$49,"not Found")</f>
        <v>Hyderabad</v>
      </c>
      <c r="O525" s="1">
        <f t="array" ref="O525">_xlfn.XLOOKUP(A525,Booking_data!$A$1:$A$6001,Booking_data!$H$1:$H$6001,"not found")</f>
        <v>4</v>
      </c>
      <c r="P525" s="1">
        <f t="array" ref="P525">_xlfn.XLOOKUP(A525,Booking_data!$A$1:$A$6001,Booking_data!$I$1:$I$6001,"not Found")</f>
        <v>380</v>
      </c>
      <c r="Q525" s="1">
        <f t="shared" si="3"/>
        <v>1520</v>
      </c>
      <c r="R525" s="1" t="str">
        <f t="array" ref="R525">_xlfn.XLOOKUP(A525,Booking_data!$A$1:$A$6001,Booking_data!$L$1:$L$6001,"Not Found")</f>
        <v>Debit Card</v>
      </c>
      <c r="S525" s="1">
        <f t="array" ref="S525">_xlfn.XLOOKUP(A525,Booking_data!$A$1:$A$6001,Booking_data!$N$1:$N$6001,"not Found")</f>
        <v>30</v>
      </c>
      <c r="T525" s="1" t="str">
        <f t="array" ref="T525">_xlfn.XLOOKUP(A525,Booking_data!$A$1:$A$6001,Booking_data!$O$1:$O$6001,"Not Found")</f>
        <v>Other</v>
      </c>
      <c r="U525" s="1" t="str">
        <f t="shared" si="4"/>
        <v>Middle Age</v>
      </c>
      <c r="V525" s="1" t="str">
        <f t="shared" si="5"/>
        <v>Medium Booking</v>
      </c>
    </row>
    <row r="526" ht="15.75" customHeight="1">
      <c r="A526" s="1" t="s">
        <v>840</v>
      </c>
      <c r="B526" s="6">
        <v>46194.0</v>
      </c>
      <c r="C526" s="6">
        <v>46196.0</v>
      </c>
      <c r="D526" s="7">
        <v>0.6458333333333334</v>
      </c>
      <c r="E526" s="1" t="str">
        <f t="shared" si="1"/>
        <v>Weekend</v>
      </c>
      <c r="F526" s="1" t="str">
        <f t="shared" si="2"/>
        <v>Jun</v>
      </c>
      <c r="G526" s="1" t="str">
        <f t="array" ref="G526">_xlfn.XLOOKUP(A526,Booking_data!$A$1:$A$6001,Booking_data!$D$1:$D$6001,"not found")</f>
        <v>M035</v>
      </c>
      <c r="H526" s="1" t="str">
        <f t="array" ref="H526">_xlfn.XLOOKUP(G526,Movies_data!$A$1:$A$41,Movies_data!$B$1:$B$41,"not found")</f>
        <v>Aavesham</v>
      </c>
      <c r="I526" s="1" t="str">
        <f t="array" ref="I526">_xlfn.XLOOKUP(G526,Movies_data!$A$1:$A$41,Movies_data!$D$1:$D$41,"not found")</f>
        <v>Comedy</v>
      </c>
      <c r="J526" s="1" t="str">
        <f t="array" ref="J526">_xlfn.XLOOKUP(G526,Movies_data!$A$1:$A$41,Movies_data!$C$1:$C$41,"not found")</f>
        <v>Malayalam</v>
      </c>
      <c r="K526" s="1">
        <f t="array" ref="K526">_xlfn.XLOOKUP(G526,Movies_data!$A$1:$A$41,Movies_data!$H$1:$H$41,"Not Found")</f>
        <v>7.8</v>
      </c>
      <c r="L526" s="1" t="str">
        <f t="array" ref="L526">_xlfn.XLOOKUP(A526,Booking_data!$A$1:$A$6001,Booking_data!$E$1:$E$6001,"not Found")</f>
        <v>C142</v>
      </c>
      <c r="M526" s="1" t="str">
        <f t="array" ref="M526">_xlfn.XLOOKUP(L526,Cinemas_data!$A$1:$A$49,Cinemas_data!$I$1:$I$49,"not Found")</f>
        <v>#NAME?</v>
      </c>
      <c r="N526" s="1" t="str">
        <f t="array" ref="N526">_xlfn.XLOOKUP(L526,Cinemas_data!$A$1:$A$49,Cinemas_data!$C$1:$C$49,"not Found")</f>
        <v>Ahmedabad</v>
      </c>
      <c r="O526" s="1">
        <f t="array" ref="O526">_xlfn.XLOOKUP(A526,Booking_data!$A$1:$A$6001,Booking_data!$H$1:$H$6001,"not found")</f>
        <v>5</v>
      </c>
      <c r="P526" s="1">
        <f t="array" ref="P526">_xlfn.XLOOKUP(A526,Booking_data!$A$1:$A$6001,Booking_data!$I$1:$I$6001,"not Found")</f>
        <v>400</v>
      </c>
      <c r="Q526" s="1">
        <f t="shared" si="3"/>
        <v>2000</v>
      </c>
      <c r="R526" s="1" t="str">
        <f t="array" ref="R526">_xlfn.XLOOKUP(A526,Booking_data!$A$1:$A$6001,Booking_data!$L$1:$L$6001,"Not Found")</f>
        <v>Wallet</v>
      </c>
      <c r="S526" s="1">
        <f t="array" ref="S526">_xlfn.XLOOKUP(A526,Booking_data!$A$1:$A$6001,Booking_data!$N$1:$N$6001,"not Found")</f>
        <v>47</v>
      </c>
      <c r="T526" s="1" t="str">
        <f t="array" ref="T526">_xlfn.XLOOKUP(A526,Booking_data!$A$1:$A$6001,Booking_data!$O$1:$O$6001,"Not Found")</f>
        <v>Other</v>
      </c>
      <c r="U526" s="1" t="str">
        <f t="shared" si="4"/>
        <v>Above 45</v>
      </c>
      <c r="V526" s="1" t="str">
        <f t="shared" si="5"/>
        <v>High Booking</v>
      </c>
    </row>
    <row r="527" ht="15.75" customHeight="1">
      <c r="A527" s="1" t="s">
        <v>841</v>
      </c>
      <c r="B527" s="6">
        <v>46156.0</v>
      </c>
      <c r="C527" s="6">
        <v>46159.0</v>
      </c>
      <c r="D527" s="7">
        <v>0.7708333333333334</v>
      </c>
      <c r="E527" s="1" t="str">
        <f t="shared" si="1"/>
        <v>Weekday</v>
      </c>
      <c r="F527" s="1" t="str">
        <f t="shared" si="2"/>
        <v>May</v>
      </c>
      <c r="G527" s="1" t="str">
        <f t="array" ref="G527">_xlfn.XLOOKUP(A527,Booking_data!$A$1:$A$6001,Booking_data!$D$1:$D$6001,"not found")</f>
        <v>M010</v>
      </c>
      <c r="H527" s="1" t="str">
        <f t="array" ref="H527">_xlfn.XLOOKUP(G527,Movies_data!$A$1:$A$41,Movies_data!$B$1:$B$41,"not found")</f>
        <v>Captain Miller</v>
      </c>
      <c r="I527" s="1" t="str">
        <f t="array" ref="I527">_xlfn.XLOOKUP(G527,Movies_data!$A$1:$A$41,Movies_data!$D$1:$D$41,"not found")</f>
        <v>Action</v>
      </c>
      <c r="J527" s="1" t="str">
        <f t="array" ref="J527">_xlfn.XLOOKUP(G527,Movies_data!$A$1:$A$41,Movies_data!$C$1:$C$41,"not found")</f>
        <v>Tamil</v>
      </c>
      <c r="K527" s="1">
        <f t="array" ref="K527">_xlfn.XLOOKUP(G527,Movies_data!$A$1:$A$41,Movies_data!$H$1:$H$41,"Not Found")</f>
        <v>7</v>
      </c>
      <c r="L527" s="1" t="str">
        <f t="array" ref="L527">_xlfn.XLOOKUP(A527,Booking_data!$A$1:$A$6001,Booking_data!$E$1:$E$6001,"not Found")</f>
        <v>C041</v>
      </c>
      <c r="M527" s="1" t="str">
        <f t="array" ref="M527">_xlfn.XLOOKUP(L527,Cinemas_data!$A$1:$A$49,Cinemas_data!$I$1:$I$49,"not Found")</f>
        <v>#NAME?</v>
      </c>
      <c r="N527" s="1" t="str">
        <f t="array" ref="N527">_xlfn.XLOOKUP(L527,Cinemas_data!$A$1:$A$49,Cinemas_data!$C$1:$C$49,"not Found")</f>
        <v>Salem</v>
      </c>
      <c r="O527" s="1">
        <f t="array" ref="O527">_xlfn.XLOOKUP(A527,Booking_data!$A$1:$A$6001,Booking_data!$H$1:$H$6001,"not found")</f>
        <v>2</v>
      </c>
      <c r="P527" s="1">
        <f t="array" ref="P527">_xlfn.XLOOKUP(A527,Booking_data!$A$1:$A$6001,Booking_data!$I$1:$I$6001,"not Found")</f>
        <v>160</v>
      </c>
      <c r="Q527" s="1">
        <f t="shared" si="3"/>
        <v>320</v>
      </c>
      <c r="R527" s="1" t="str">
        <f t="array" ref="R527">_xlfn.XLOOKUP(A527,Booking_data!$A$1:$A$6001,Booking_data!$L$1:$L$6001,"Not Found")</f>
        <v>UPI</v>
      </c>
      <c r="S527" s="1">
        <f t="array" ref="S527">_xlfn.XLOOKUP(A527,Booking_data!$A$1:$A$6001,Booking_data!$N$1:$N$6001,"not Found")</f>
        <v>45</v>
      </c>
      <c r="T527" s="1" t="str">
        <f t="array" ref="T527">_xlfn.XLOOKUP(A527,Booking_data!$A$1:$A$6001,Booking_data!$O$1:$O$6001,"Not Found")</f>
        <v>Other</v>
      </c>
      <c r="U527" s="1" t="str">
        <f t="shared" si="4"/>
        <v>Above 45</v>
      </c>
      <c r="V527" s="1" t="str">
        <f t="shared" si="5"/>
        <v>Low Booking</v>
      </c>
    </row>
    <row r="528" ht="15.75" customHeight="1">
      <c r="A528" s="1" t="s">
        <v>842</v>
      </c>
      <c r="B528" s="6">
        <v>46128.0</v>
      </c>
      <c r="C528" s="6">
        <v>46132.0</v>
      </c>
      <c r="D528" s="7">
        <v>0.53125</v>
      </c>
      <c r="E528" s="1" t="str">
        <f t="shared" si="1"/>
        <v>Weekday</v>
      </c>
      <c r="F528" s="1" t="str">
        <f t="shared" si="2"/>
        <v>Apr</v>
      </c>
      <c r="G528" s="1" t="str">
        <f t="array" ref="G528">_xlfn.XLOOKUP(A528,Booking_data!$A$1:$A$6001,Booking_data!$D$1:$D$6001,"not found")</f>
        <v>M032</v>
      </c>
      <c r="H528" s="1" t="str">
        <f t="array" ref="H528">_xlfn.XLOOKUP(G528,Movies_data!$A$1:$A$41,Movies_data!$B$1:$B$41,"not found")</f>
        <v>Premam</v>
      </c>
      <c r="I528" s="1" t="str">
        <f t="array" ref="I528">_xlfn.XLOOKUP(G528,Movies_data!$A$1:$A$41,Movies_data!$D$1:$D$41,"not found")</f>
        <v>Romance</v>
      </c>
      <c r="J528" s="1" t="str">
        <f t="array" ref="J528">_xlfn.XLOOKUP(G528,Movies_data!$A$1:$A$41,Movies_data!$C$1:$C$41,"not found")</f>
        <v>Malayalam</v>
      </c>
      <c r="K528" s="1">
        <f t="array" ref="K528">_xlfn.XLOOKUP(G528,Movies_data!$A$1:$A$41,Movies_data!$H$1:$H$41,"Not Found")</f>
        <v>8.3</v>
      </c>
      <c r="L528" s="1" t="str">
        <f t="array" ref="L528">_xlfn.XLOOKUP(A528,Booking_data!$A$1:$A$6001,Booking_data!$E$1:$E$6001,"not Found")</f>
        <v>C143</v>
      </c>
      <c r="M528" s="1" t="str">
        <f t="array" ref="M528">_xlfn.XLOOKUP(L528,Cinemas_data!$A$1:$A$49,Cinemas_data!$I$1:$I$49,"not Found")</f>
        <v>#NAME?</v>
      </c>
      <c r="N528" s="1" t="str">
        <f t="array" ref="N528">_xlfn.XLOOKUP(L528,Cinemas_data!$A$1:$A$49,Cinemas_data!$C$1:$C$49,"not Found")</f>
        <v>Ahmedabad</v>
      </c>
      <c r="O528" s="1">
        <f t="array" ref="O528">_xlfn.XLOOKUP(A528,Booking_data!$A$1:$A$6001,Booking_data!$H$1:$H$6001,"not found")</f>
        <v>2</v>
      </c>
      <c r="P528" s="1">
        <f t="array" ref="P528">_xlfn.XLOOKUP(A528,Booking_data!$A$1:$A$6001,Booking_data!$I$1:$I$6001,"not Found")</f>
        <v>240</v>
      </c>
      <c r="Q528" s="1">
        <f t="shared" si="3"/>
        <v>480</v>
      </c>
      <c r="R528" s="1" t="str">
        <f t="array" ref="R528">_xlfn.XLOOKUP(A528,Booking_data!$A$1:$A$6001,Booking_data!$L$1:$L$6001,"Not Found")</f>
        <v>UPI</v>
      </c>
      <c r="S528" s="1">
        <f t="array" ref="S528">_xlfn.XLOOKUP(A528,Booking_data!$A$1:$A$6001,Booking_data!$N$1:$N$6001,"not Found")</f>
        <v>25</v>
      </c>
      <c r="T528" s="1" t="str">
        <f t="array" ref="T528">_xlfn.XLOOKUP(A528,Booking_data!$A$1:$A$6001,Booking_data!$O$1:$O$6001,"Not Found")</f>
        <v>Male</v>
      </c>
      <c r="U528" s="1" t="str">
        <f t="shared" si="4"/>
        <v>Youngster</v>
      </c>
      <c r="V528" s="1" t="str">
        <f t="shared" si="5"/>
        <v>Low Booking</v>
      </c>
    </row>
    <row r="529" ht="15.75" customHeight="1">
      <c r="A529" s="1" t="s">
        <v>843</v>
      </c>
      <c r="B529" s="6">
        <v>46141.0</v>
      </c>
      <c r="C529" s="6">
        <v>46148.0</v>
      </c>
      <c r="D529" s="7">
        <v>0.3958333333333333</v>
      </c>
      <c r="E529" s="1" t="str">
        <f t="shared" si="1"/>
        <v>Weekday</v>
      </c>
      <c r="F529" s="1" t="str">
        <f t="shared" si="2"/>
        <v>Apr</v>
      </c>
      <c r="G529" s="1" t="str">
        <f t="array" ref="G529">_xlfn.XLOOKUP(A529,Booking_data!$A$1:$A$6001,Booking_data!$D$1:$D$6001,"not found")</f>
        <v>M018</v>
      </c>
      <c r="H529" s="1" t="str">
        <f t="array" ref="H529">_xlfn.XLOOKUP(G529,Movies_data!$A$1:$A$41,Movies_data!$B$1:$B$41,"not found")</f>
        <v>Sita Ramam</v>
      </c>
      <c r="I529" s="1" t="str">
        <f t="array" ref="I529">_xlfn.XLOOKUP(G529,Movies_data!$A$1:$A$41,Movies_data!$D$1:$D$41,"not found")</f>
        <v>Romance</v>
      </c>
      <c r="J529" s="1" t="str">
        <f t="array" ref="J529">_xlfn.XLOOKUP(G529,Movies_data!$A$1:$A$41,Movies_data!$C$1:$C$41,"not found")</f>
        <v>Telugu</v>
      </c>
      <c r="K529" s="1">
        <f t="array" ref="K529">_xlfn.XLOOKUP(G529,Movies_data!$A$1:$A$41,Movies_data!$H$1:$H$41,"Not Found")</f>
        <v>8.5</v>
      </c>
      <c r="L529" s="1" t="str">
        <f t="array" ref="L529">_xlfn.XLOOKUP(A529,Booking_data!$A$1:$A$6001,Booking_data!$E$1:$E$6001,"not Found")</f>
        <v>C101</v>
      </c>
      <c r="M529" s="1" t="str">
        <f t="array" ref="M529">_xlfn.XLOOKUP(L529,Cinemas_data!$A$1:$A$49,Cinemas_data!$I$1:$I$49,"not Found")</f>
        <v>#NAME?</v>
      </c>
      <c r="N529" s="1" t="str">
        <f t="array" ref="N529">_xlfn.XLOOKUP(L529,Cinemas_data!$A$1:$A$49,Cinemas_data!$C$1:$C$49,"not Found")</f>
        <v>Pune</v>
      </c>
      <c r="O529" s="1">
        <f t="array" ref="O529">_xlfn.XLOOKUP(A529,Booking_data!$A$1:$A$6001,Booking_data!$H$1:$H$6001,"not found")</f>
        <v>3</v>
      </c>
      <c r="P529" s="1">
        <f t="array" ref="P529">_xlfn.XLOOKUP(A529,Booking_data!$A$1:$A$6001,Booking_data!$I$1:$I$6001,"not Found")</f>
        <v>260</v>
      </c>
      <c r="Q529" s="1">
        <f t="shared" si="3"/>
        <v>780</v>
      </c>
      <c r="R529" s="1" t="str">
        <f t="array" ref="R529">_xlfn.XLOOKUP(A529,Booking_data!$A$1:$A$6001,Booking_data!$L$1:$L$6001,"Not Found")</f>
        <v>Debit Card</v>
      </c>
      <c r="S529" s="1">
        <f t="array" ref="S529">_xlfn.XLOOKUP(A529,Booking_data!$A$1:$A$6001,Booking_data!$N$1:$N$6001,"not Found")</f>
        <v>26</v>
      </c>
      <c r="T529" s="1" t="str">
        <f t="array" ref="T529">_xlfn.XLOOKUP(A529,Booking_data!$A$1:$A$6001,Booking_data!$O$1:$O$6001,"Not Found")</f>
        <v>Other</v>
      </c>
      <c r="U529" s="1" t="str">
        <f t="shared" si="4"/>
        <v>Youngster</v>
      </c>
      <c r="V529" s="1" t="str">
        <f t="shared" si="5"/>
        <v>Medium Booking</v>
      </c>
    </row>
    <row r="530" ht="15.75" customHeight="1">
      <c r="A530" s="1" t="s">
        <v>844</v>
      </c>
      <c r="B530" s="6">
        <v>46187.0</v>
      </c>
      <c r="C530" s="6">
        <v>46187.0</v>
      </c>
      <c r="D530" s="7">
        <v>0.3958333333333333</v>
      </c>
      <c r="E530" s="1" t="str">
        <f t="shared" si="1"/>
        <v>Weekend</v>
      </c>
      <c r="F530" s="1" t="str">
        <f t="shared" si="2"/>
        <v>Jun</v>
      </c>
      <c r="G530" s="1" t="str">
        <f t="array" ref="G530">_xlfn.XLOOKUP(A530,Booking_data!$A$1:$A$6001,Booking_data!$D$1:$D$6001,"not found")</f>
        <v>M039</v>
      </c>
      <c r="H530" s="1" t="str">
        <f t="array" ref="H530">_xlfn.XLOOKUP(G530,Movies_data!$A$1:$A$41,Movies_data!$B$1:$B$41,"not found")</f>
        <v>Dune: Part Two</v>
      </c>
      <c r="I530" s="1" t="str">
        <f t="array" ref="I530">_xlfn.XLOOKUP(G530,Movies_data!$A$1:$A$41,Movies_data!$D$1:$D$41,"not found")</f>
        <v>Sci-Fi</v>
      </c>
      <c r="J530" s="1" t="str">
        <f t="array" ref="J530">_xlfn.XLOOKUP(G530,Movies_data!$A$1:$A$41,Movies_data!$C$1:$C$41,"not found")</f>
        <v>English</v>
      </c>
      <c r="K530" s="1">
        <f t="array" ref="K530">_xlfn.XLOOKUP(G530,Movies_data!$A$1:$A$41,Movies_data!$H$1:$H$41,"Not Found")</f>
        <v>8.5</v>
      </c>
      <c r="L530" s="1" t="str">
        <f t="array" ref="L530">_xlfn.XLOOKUP(A530,Booking_data!$A$1:$A$6001,Booking_data!$E$1:$E$6001,"not Found")</f>
        <v>C112</v>
      </c>
      <c r="M530" s="1" t="str">
        <f t="array" ref="M530">_xlfn.XLOOKUP(L530,Cinemas_data!$A$1:$A$49,Cinemas_data!$I$1:$I$49,"not Found")</f>
        <v>#NAME?</v>
      </c>
      <c r="N530" s="1" t="str">
        <f t="array" ref="N530">_xlfn.XLOOKUP(L530,Cinemas_data!$A$1:$A$49,Cinemas_data!$C$1:$C$49,"not Found")</f>
        <v>Delhi</v>
      </c>
      <c r="O530" s="1">
        <f t="array" ref="O530">_xlfn.XLOOKUP(A530,Booking_data!$A$1:$A$6001,Booking_data!$H$1:$H$6001,"not found")</f>
        <v>1</v>
      </c>
      <c r="P530" s="1">
        <f t="array" ref="P530">_xlfn.XLOOKUP(A530,Booking_data!$A$1:$A$6001,Booking_data!$I$1:$I$6001,"not Found")</f>
        <v>240</v>
      </c>
      <c r="Q530" s="1">
        <f t="shared" si="3"/>
        <v>240</v>
      </c>
      <c r="R530" s="1" t="str">
        <f t="array" ref="R530">_xlfn.XLOOKUP(A530,Booking_data!$A$1:$A$6001,Booking_data!$L$1:$L$6001,"Not Found")</f>
        <v>Debit Card</v>
      </c>
      <c r="S530" s="1">
        <f t="array" ref="S530">_xlfn.XLOOKUP(A530,Booking_data!$A$1:$A$6001,Booking_data!$N$1:$N$6001,"not Found")</f>
        <v>37</v>
      </c>
      <c r="T530" s="1" t="str">
        <f t="array" ref="T530">_xlfn.XLOOKUP(A530,Booking_data!$A$1:$A$6001,Booking_data!$O$1:$O$6001,"Not Found")</f>
        <v>Other</v>
      </c>
      <c r="U530" s="1" t="str">
        <f t="shared" si="4"/>
        <v>Middle Age</v>
      </c>
      <c r="V530" s="1" t="str">
        <f t="shared" si="5"/>
        <v>Low Booking</v>
      </c>
    </row>
    <row r="531" ht="15.75" customHeight="1">
      <c r="A531" s="1" t="s">
        <v>845</v>
      </c>
      <c r="B531" s="6">
        <v>46124.0</v>
      </c>
      <c r="C531" s="6">
        <v>46126.0</v>
      </c>
      <c r="D531" s="7">
        <v>0.6458333333333334</v>
      </c>
      <c r="E531" s="1" t="str">
        <f t="shared" si="1"/>
        <v>Weekend</v>
      </c>
      <c r="F531" s="1" t="str">
        <f t="shared" si="2"/>
        <v>Apr</v>
      </c>
      <c r="G531" s="1" t="str">
        <f t="array" ref="G531">_xlfn.XLOOKUP(A531,Booking_data!$A$1:$A$6001,Booking_data!$D$1:$D$6001,"not found")</f>
        <v>M006</v>
      </c>
      <c r="H531" s="1" t="str">
        <f t="array" ref="H531">_xlfn.XLOOKUP(G531,Movies_data!$A$1:$A$41,Movies_data!$B$1:$B$41,"not found")</f>
        <v>Maamannan</v>
      </c>
      <c r="I531" s="1" t="str">
        <f t="array" ref="I531">_xlfn.XLOOKUP(G531,Movies_data!$A$1:$A$41,Movies_data!$D$1:$D$41,"not found")</f>
        <v>Drama</v>
      </c>
      <c r="J531" s="1" t="str">
        <f t="array" ref="J531">_xlfn.XLOOKUP(G531,Movies_data!$A$1:$A$41,Movies_data!$C$1:$C$41,"not found")</f>
        <v>Tamil</v>
      </c>
      <c r="K531" s="1">
        <f t="array" ref="K531">_xlfn.XLOOKUP(G531,Movies_data!$A$1:$A$41,Movies_data!$H$1:$H$41,"Not Found")</f>
        <v>7.3</v>
      </c>
      <c r="L531" s="1" t="str">
        <f t="array" ref="L531">_xlfn.XLOOKUP(A531,Booking_data!$A$1:$A$6001,Booking_data!$E$1:$E$6001,"not Found")</f>
        <v>C131</v>
      </c>
      <c r="M531" s="1" t="str">
        <f t="array" ref="M531">_xlfn.XLOOKUP(L531,Cinemas_data!$A$1:$A$49,Cinemas_data!$I$1:$I$49,"not Found")</f>
        <v>#NAME?</v>
      </c>
      <c r="N531" s="1" t="str">
        <f t="array" ref="N531">_xlfn.XLOOKUP(L531,Cinemas_data!$A$1:$A$49,Cinemas_data!$C$1:$C$49,"not Found")</f>
        <v>Kolkata</v>
      </c>
      <c r="O531" s="1">
        <f t="array" ref="O531">_xlfn.XLOOKUP(A531,Booking_data!$A$1:$A$6001,Booking_data!$H$1:$H$6001,"not found")</f>
        <v>5</v>
      </c>
      <c r="P531" s="1">
        <f t="array" ref="P531">_xlfn.XLOOKUP(A531,Booking_data!$A$1:$A$6001,Booking_data!$I$1:$I$6001,"not Found")</f>
        <v>340</v>
      </c>
      <c r="Q531" s="1">
        <f t="shared" si="3"/>
        <v>1700</v>
      </c>
      <c r="R531" s="1" t="str">
        <f t="array" ref="R531">_xlfn.XLOOKUP(A531,Booking_data!$A$1:$A$6001,Booking_data!$L$1:$L$6001,"Not Found")</f>
        <v>UPI</v>
      </c>
      <c r="S531" s="1">
        <f t="array" ref="S531">_xlfn.XLOOKUP(A531,Booking_data!$A$1:$A$6001,Booking_data!$N$1:$N$6001,"not Found")</f>
        <v>51</v>
      </c>
      <c r="T531" s="1" t="str">
        <f t="array" ref="T531">_xlfn.XLOOKUP(A531,Booking_data!$A$1:$A$6001,Booking_data!$O$1:$O$6001,"Not Found")</f>
        <v>Male</v>
      </c>
      <c r="U531" s="1" t="str">
        <f t="shared" si="4"/>
        <v>Above 45</v>
      </c>
      <c r="V531" s="1" t="str">
        <f t="shared" si="5"/>
        <v>High Booking</v>
      </c>
    </row>
    <row r="532" ht="15.75" customHeight="1">
      <c r="A532" s="1" t="s">
        <v>846</v>
      </c>
      <c r="B532" s="6">
        <v>46103.0</v>
      </c>
      <c r="C532" s="6">
        <v>46108.0</v>
      </c>
      <c r="D532" s="7">
        <v>0.53125</v>
      </c>
      <c r="E532" s="1" t="str">
        <f t="shared" si="1"/>
        <v>Weekend</v>
      </c>
      <c r="F532" s="1" t="str">
        <f t="shared" si="2"/>
        <v>Mar</v>
      </c>
      <c r="G532" s="1" t="str">
        <f t="array" ref="G532">_xlfn.XLOOKUP(A532,Booking_data!$A$1:$A$6001,Booking_data!$D$1:$D$6001,"not found")</f>
        <v>M032</v>
      </c>
      <c r="H532" s="1" t="str">
        <f t="array" ref="H532">_xlfn.XLOOKUP(G532,Movies_data!$A$1:$A$41,Movies_data!$B$1:$B$41,"not found")</f>
        <v>Premam</v>
      </c>
      <c r="I532" s="1" t="str">
        <f t="array" ref="I532">_xlfn.XLOOKUP(G532,Movies_data!$A$1:$A$41,Movies_data!$D$1:$D$41,"not found")</f>
        <v>Romance</v>
      </c>
      <c r="J532" s="1" t="str">
        <f t="array" ref="J532">_xlfn.XLOOKUP(G532,Movies_data!$A$1:$A$41,Movies_data!$C$1:$C$41,"not found")</f>
        <v>Malayalam</v>
      </c>
      <c r="K532" s="1">
        <f t="array" ref="K532">_xlfn.XLOOKUP(G532,Movies_data!$A$1:$A$41,Movies_data!$H$1:$H$41,"Not Found")</f>
        <v>8.3</v>
      </c>
      <c r="L532" s="1" t="str">
        <f t="array" ref="L532">_xlfn.XLOOKUP(A532,Booking_data!$A$1:$A$6001,Booking_data!$E$1:$E$6001,"not Found")</f>
        <v>C163</v>
      </c>
      <c r="M532" s="1" t="str">
        <f t="array" ref="M532">_xlfn.XLOOKUP(L532,Cinemas_data!$A$1:$A$49,Cinemas_data!$I$1:$I$49,"not Found")</f>
        <v>#NAME?</v>
      </c>
      <c r="N532" s="1" t="str">
        <f t="array" ref="N532">_xlfn.XLOOKUP(L532,Cinemas_data!$A$1:$A$49,Cinemas_data!$C$1:$C$49,"not Found")</f>
        <v>Thiruvananthapuram</v>
      </c>
      <c r="O532" s="1">
        <f t="array" ref="O532">_xlfn.XLOOKUP(A532,Booking_data!$A$1:$A$6001,Booking_data!$H$1:$H$6001,"not found")</f>
        <v>4</v>
      </c>
      <c r="P532" s="1">
        <f t="array" ref="P532">_xlfn.XLOOKUP(A532,Booking_data!$A$1:$A$6001,Booking_data!$I$1:$I$6001,"not Found")</f>
        <v>260</v>
      </c>
      <c r="Q532" s="1">
        <f t="shared" si="3"/>
        <v>1040</v>
      </c>
      <c r="R532" s="1" t="str">
        <f t="array" ref="R532">_xlfn.XLOOKUP(A532,Booking_data!$A$1:$A$6001,Booking_data!$L$1:$L$6001,"Not Found")</f>
        <v>Credit Card</v>
      </c>
      <c r="S532" s="1">
        <f t="array" ref="S532">_xlfn.XLOOKUP(A532,Booking_data!$A$1:$A$6001,Booking_data!$N$1:$N$6001,"not Found")</f>
        <v>31</v>
      </c>
      <c r="T532" s="1" t="str">
        <f t="array" ref="T532">_xlfn.XLOOKUP(A532,Booking_data!$A$1:$A$6001,Booking_data!$O$1:$O$6001,"Not Found")</f>
        <v>Male</v>
      </c>
      <c r="U532" s="1" t="str">
        <f t="shared" si="4"/>
        <v>Middle Age</v>
      </c>
      <c r="V532" s="1" t="str">
        <f t="shared" si="5"/>
        <v>Medium Booking</v>
      </c>
    </row>
    <row r="533" ht="15.75" customHeight="1">
      <c r="A533" s="1" t="s">
        <v>847</v>
      </c>
      <c r="B533" s="6">
        <v>46135.0</v>
      </c>
      <c r="C533" s="6">
        <v>46141.0</v>
      </c>
      <c r="D533" s="7">
        <v>0.8854166666666666</v>
      </c>
      <c r="E533" s="1" t="str">
        <f t="shared" si="1"/>
        <v>Weekday</v>
      </c>
      <c r="F533" s="1" t="str">
        <f t="shared" si="2"/>
        <v>Apr</v>
      </c>
      <c r="G533" s="1" t="str">
        <f t="array" ref="G533">_xlfn.XLOOKUP(A533,Booking_data!$A$1:$A$6001,Booking_data!$D$1:$D$6001,"not found")</f>
        <v>M007</v>
      </c>
      <c r="H533" s="1" t="str">
        <f t="array" ref="H533">_xlfn.XLOOKUP(G533,Movies_data!$A$1:$A$41,Movies_data!$B$1:$B$41,"not found")</f>
        <v>Good Night</v>
      </c>
      <c r="I533" s="1" t="str">
        <f t="array" ref="I533">_xlfn.XLOOKUP(G533,Movies_data!$A$1:$A$41,Movies_data!$D$1:$D$41,"not found")</f>
        <v>Comedy</v>
      </c>
      <c r="J533" s="1" t="str">
        <f t="array" ref="J533">_xlfn.XLOOKUP(G533,Movies_data!$A$1:$A$41,Movies_data!$C$1:$C$41,"not found")</f>
        <v>Tamil</v>
      </c>
      <c r="K533" s="1">
        <f t="array" ref="K533">_xlfn.XLOOKUP(G533,Movies_data!$A$1:$A$41,Movies_data!$H$1:$H$41,"Not Found")</f>
        <v>8</v>
      </c>
      <c r="L533" s="1" t="str">
        <f t="array" ref="L533">_xlfn.XLOOKUP(A533,Booking_data!$A$1:$A$6001,Booking_data!$E$1:$E$6001,"not Found")</f>
        <v>C132</v>
      </c>
      <c r="M533" s="1" t="str">
        <f t="array" ref="M533">_xlfn.XLOOKUP(L533,Cinemas_data!$A$1:$A$49,Cinemas_data!$I$1:$I$49,"not Found")</f>
        <v>#NAME?</v>
      </c>
      <c r="N533" s="1" t="str">
        <f t="array" ref="N533">_xlfn.XLOOKUP(L533,Cinemas_data!$A$1:$A$49,Cinemas_data!$C$1:$C$49,"not Found")</f>
        <v>Kolkata</v>
      </c>
      <c r="O533" s="1">
        <f t="array" ref="O533">_xlfn.XLOOKUP(A533,Booking_data!$A$1:$A$6001,Booking_data!$H$1:$H$6001,"not found")</f>
        <v>3</v>
      </c>
      <c r="P533" s="1">
        <f t="array" ref="P533">_xlfn.XLOOKUP(A533,Booking_data!$A$1:$A$6001,Booking_data!$I$1:$I$6001,"not Found")</f>
        <v>180</v>
      </c>
      <c r="Q533" s="1">
        <f t="shared" si="3"/>
        <v>540</v>
      </c>
      <c r="R533" s="1" t="str">
        <f t="array" ref="R533">_xlfn.XLOOKUP(A533,Booking_data!$A$1:$A$6001,Booking_data!$L$1:$L$6001,"Not Found")</f>
        <v>Net Banking</v>
      </c>
      <c r="S533" s="1">
        <f t="array" ref="S533">_xlfn.XLOOKUP(A533,Booking_data!$A$1:$A$6001,Booking_data!$N$1:$N$6001,"not Found")</f>
        <v>38</v>
      </c>
      <c r="T533" s="1" t="str">
        <f t="array" ref="T533">_xlfn.XLOOKUP(A533,Booking_data!$A$1:$A$6001,Booking_data!$O$1:$O$6001,"Not Found")</f>
        <v>Other</v>
      </c>
      <c r="U533" s="1" t="str">
        <f t="shared" si="4"/>
        <v>Middle Age</v>
      </c>
      <c r="V533" s="1" t="str">
        <f t="shared" si="5"/>
        <v>Medium Booking</v>
      </c>
    </row>
    <row r="534" ht="15.75" customHeight="1">
      <c r="A534" s="1" t="s">
        <v>848</v>
      </c>
      <c r="B534" s="6">
        <v>46094.0</v>
      </c>
      <c r="C534" s="6">
        <v>46096.0</v>
      </c>
      <c r="D534" s="7">
        <v>0.3958333333333333</v>
      </c>
      <c r="E534" s="1" t="str">
        <f t="shared" si="1"/>
        <v>Weekday</v>
      </c>
      <c r="F534" s="1" t="str">
        <f t="shared" si="2"/>
        <v>Mar</v>
      </c>
      <c r="G534" s="1" t="str">
        <f t="array" ref="G534">_xlfn.XLOOKUP(A534,Booking_data!$A$1:$A$6001,Booking_data!$D$1:$D$6001,"not found")</f>
        <v>M010</v>
      </c>
      <c r="H534" s="1" t="str">
        <f t="array" ref="H534">_xlfn.XLOOKUP(G534,Movies_data!$A$1:$A$41,Movies_data!$B$1:$B$41,"not found")</f>
        <v>Captain Miller</v>
      </c>
      <c r="I534" s="1" t="str">
        <f t="array" ref="I534">_xlfn.XLOOKUP(G534,Movies_data!$A$1:$A$41,Movies_data!$D$1:$D$41,"not found")</f>
        <v>Action</v>
      </c>
      <c r="J534" s="1" t="str">
        <f t="array" ref="J534">_xlfn.XLOOKUP(G534,Movies_data!$A$1:$A$41,Movies_data!$C$1:$C$41,"not found")</f>
        <v>Tamil</v>
      </c>
      <c r="K534" s="1">
        <f t="array" ref="K534">_xlfn.XLOOKUP(G534,Movies_data!$A$1:$A$41,Movies_data!$H$1:$H$41,"Not Found")</f>
        <v>7</v>
      </c>
      <c r="L534" s="1" t="str">
        <f t="array" ref="L534">_xlfn.XLOOKUP(A534,Booking_data!$A$1:$A$6001,Booking_data!$E$1:$E$6001,"not Found")</f>
        <v>C161</v>
      </c>
      <c r="M534" s="1" t="str">
        <f t="array" ref="M534">_xlfn.XLOOKUP(L534,Cinemas_data!$A$1:$A$49,Cinemas_data!$I$1:$I$49,"not Found")</f>
        <v>#NAME?</v>
      </c>
      <c r="N534" s="1" t="str">
        <f t="array" ref="N534">_xlfn.XLOOKUP(L534,Cinemas_data!$A$1:$A$49,Cinemas_data!$C$1:$C$49,"not Found")</f>
        <v>Thiruvananthapuram</v>
      </c>
      <c r="O534" s="1">
        <f t="array" ref="O534">_xlfn.XLOOKUP(A534,Booking_data!$A$1:$A$6001,Booking_data!$H$1:$H$6001,"not found")</f>
        <v>4</v>
      </c>
      <c r="P534" s="1">
        <f t="array" ref="P534">_xlfn.XLOOKUP(A534,Booking_data!$A$1:$A$6001,Booking_data!$I$1:$I$6001,"not Found")</f>
        <v>280</v>
      </c>
      <c r="Q534" s="1">
        <f t="shared" si="3"/>
        <v>1120</v>
      </c>
      <c r="R534" s="1" t="str">
        <f t="array" ref="R534">_xlfn.XLOOKUP(A534,Booking_data!$A$1:$A$6001,Booking_data!$L$1:$L$6001,"Not Found")</f>
        <v>Credit Card</v>
      </c>
      <c r="S534" s="1">
        <f t="array" ref="S534">_xlfn.XLOOKUP(A534,Booking_data!$A$1:$A$6001,Booking_data!$N$1:$N$6001,"not Found")</f>
        <v>56</v>
      </c>
      <c r="T534" s="1" t="str">
        <f t="array" ref="T534">_xlfn.XLOOKUP(A534,Booking_data!$A$1:$A$6001,Booking_data!$O$1:$O$6001,"Not Found")</f>
        <v>Female</v>
      </c>
      <c r="U534" s="1" t="str">
        <f t="shared" si="4"/>
        <v>Above 45</v>
      </c>
      <c r="V534" s="1" t="str">
        <f t="shared" si="5"/>
        <v>Medium Booking</v>
      </c>
    </row>
    <row r="535" ht="15.75" customHeight="1">
      <c r="A535" s="1" t="s">
        <v>849</v>
      </c>
      <c r="B535" s="6">
        <v>46102.0</v>
      </c>
      <c r="C535" s="6">
        <v>46107.0</v>
      </c>
      <c r="D535" s="7">
        <v>0.7708333333333334</v>
      </c>
      <c r="E535" s="1" t="str">
        <f t="shared" si="1"/>
        <v>Weekend</v>
      </c>
      <c r="F535" s="1" t="str">
        <f t="shared" si="2"/>
        <v>Mar</v>
      </c>
      <c r="G535" s="1" t="str">
        <f t="array" ref="G535">_xlfn.XLOOKUP(A535,Booking_data!$A$1:$A$6001,Booking_data!$D$1:$D$6001,"not found")</f>
        <v>M036</v>
      </c>
      <c r="H535" s="1" t="str">
        <f t="array" ref="H535">_xlfn.XLOOKUP(G535,Movies_data!$A$1:$A$41,Movies_data!$B$1:$B$41,"not found")</f>
        <v>Avengers Endgame</v>
      </c>
      <c r="I535" s="1" t="str">
        <f t="array" ref="I535">_xlfn.XLOOKUP(G535,Movies_data!$A$1:$A$41,Movies_data!$D$1:$D$41,"not found")</f>
        <v>Action</v>
      </c>
      <c r="J535" s="1" t="str">
        <f t="array" ref="J535">_xlfn.XLOOKUP(G535,Movies_data!$A$1:$A$41,Movies_data!$C$1:$C$41,"not found")</f>
        <v>English</v>
      </c>
      <c r="K535" s="1">
        <f t="array" ref="K535">_xlfn.XLOOKUP(G535,Movies_data!$A$1:$A$41,Movies_data!$H$1:$H$41,"Not Found")</f>
        <v>8.4</v>
      </c>
      <c r="L535" s="1" t="str">
        <f t="array" ref="L535">_xlfn.XLOOKUP(A535,Booking_data!$A$1:$A$6001,Booking_data!$E$1:$E$6001,"not Found")</f>
        <v>C152</v>
      </c>
      <c r="M535" s="1" t="str">
        <f t="array" ref="M535">_xlfn.XLOOKUP(L535,Cinemas_data!$A$1:$A$49,Cinemas_data!$I$1:$I$49,"not Found")</f>
        <v>#NAME?</v>
      </c>
      <c r="N535" s="1" t="str">
        <f t="array" ref="N535">_xlfn.XLOOKUP(L535,Cinemas_data!$A$1:$A$49,Cinemas_data!$C$1:$C$49,"not Found")</f>
        <v>Kochi</v>
      </c>
      <c r="O535" s="1">
        <f t="array" ref="O535">_xlfn.XLOOKUP(A535,Booking_data!$A$1:$A$6001,Booking_data!$H$1:$H$6001,"not found")</f>
        <v>3</v>
      </c>
      <c r="P535" s="1">
        <f t="array" ref="P535">_xlfn.XLOOKUP(A535,Booking_data!$A$1:$A$6001,Booking_data!$I$1:$I$6001,"not Found")</f>
        <v>260</v>
      </c>
      <c r="Q535" s="1">
        <f t="shared" si="3"/>
        <v>780</v>
      </c>
      <c r="R535" s="1" t="str">
        <f t="array" ref="R535">_xlfn.XLOOKUP(A535,Booking_data!$A$1:$A$6001,Booking_data!$L$1:$L$6001,"Not Found")</f>
        <v>Debit Card</v>
      </c>
      <c r="S535" s="1">
        <f t="array" ref="S535">_xlfn.XLOOKUP(A535,Booking_data!$A$1:$A$6001,Booking_data!$N$1:$N$6001,"not Found")</f>
        <v>18</v>
      </c>
      <c r="T535" s="1" t="str">
        <f t="array" ref="T535">_xlfn.XLOOKUP(A535,Booking_data!$A$1:$A$6001,Booking_data!$O$1:$O$6001,"Not Found")</f>
        <v>Male</v>
      </c>
      <c r="U535" s="1" t="str">
        <f t="shared" si="4"/>
        <v>Youngster</v>
      </c>
      <c r="V535" s="1" t="str">
        <f t="shared" si="5"/>
        <v>Medium Booking</v>
      </c>
    </row>
    <row r="536" ht="15.75" customHeight="1">
      <c r="A536" s="1" t="s">
        <v>850</v>
      </c>
      <c r="B536" s="6">
        <v>46099.0</v>
      </c>
      <c r="C536" s="6">
        <v>46102.0</v>
      </c>
      <c r="D536" s="7">
        <v>0.3958333333333333</v>
      </c>
      <c r="E536" s="1" t="str">
        <f t="shared" si="1"/>
        <v>Weekday</v>
      </c>
      <c r="F536" s="1" t="str">
        <f t="shared" si="2"/>
        <v>Mar</v>
      </c>
      <c r="G536" s="1" t="str">
        <f t="array" ref="G536">_xlfn.XLOOKUP(A536,Booking_data!$A$1:$A$6001,Booking_data!$D$1:$D$6001,"not found")</f>
        <v>M033</v>
      </c>
      <c r="H536" s="1" t="str">
        <f t="array" ref="H536">_xlfn.XLOOKUP(G536,Movies_data!$A$1:$A$41,Movies_data!$B$1:$B$41,"not found")</f>
        <v>Lucifer</v>
      </c>
      <c r="I536" s="1" t="str">
        <f t="array" ref="I536">_xlfn.XLOOKUP(G536,Movies_data!$A$1:$A$41,Movies_data!$D$1:$D$41,"not found")</f>
        <v>Action</v>
      </c>
      <c r="J536" s="1" t="str">
        <f t="array" ref="J536">_xlfn.XLOOKUP(G536,Movies_data!$A$1:$A$41,Movies_data!$C$1:$C$41,"not found")</f>
        <v>Malayalam</v>
      </c>
      <c r="K536" s="1">
        <f t="array" ref="K536">_xlfn.XLOOKUP(G536,Movies_data!$A$1:$A$41,Movies_data!$H$1:$H$41,"Not Found")</f>
        <v>7.5</v>
      </c>
      <c r="L536" s="1" t="str">
        <f t="array" ref="L536">_xlfn.XLOOKUP(A536,Booking_data!$A$1:$A$6001,Booking_data!$E$1:$E$6001,"not Found")</f>
        <v>C042</v>
      </c>
      <c r="M536" s="1" t="str">
        <f t="array" ref="M536">_xlfn.XLOOKUP(L536,Cinemas_data!$A$1:$A$49,Cinemas_data!$I$1:$I$49,"not Found")</f>
        <v>#NAME?</v>
      </c>
      <c r="N536" s="1" t="str">
        <f t="array" ref="N536">_xlfn.XLOOKUP(L536,Cinemas_data!$A$1:$A$49,Cinemas_data!$C$1:$C$49,"not Found")</f>
        <v>Salem</v>
      </c>
      <c r="O536" s="1">
        <f t="array" ref="O536">_xlfn.XLOOKUP(A536,Booking_data!$A$1:$A$6001,Booking_data!$H$1:$H$6001,"not found")</f>
        <v>3</v>
      </c>
      <c r="P536" s="1">
        <f t="array" ref="P536">_xlfn.XLOOKUP(A536,Booking_data!$A$1:$A$6001,Booking_data!$I$1:$I$6001,"not Found")</f>
        <v>360</v>
      </c>
      <c r="Q536" s="1">
        <f t="shared" si="3"/>
        <v>1080</v>
      </c>
      <c r="R536" s="1" t="str">
        <f t="array" ref="R536">_xlfn.XLOOKUP(A536,Booking_data!$A$1:$A$6001,Booking_data!$L$1:$L$6001,"Not Found")</f>
        <v>UPI</v>
      </c>
      <c r="S536" s="1">
        <f t="array" ref="S536">_xlfn.XLOOKUP(A536,Booking_data!$A$1:$A$6001,Booking_data!$N$1:$N$6001,"not Found")</f>
        <v>44</v>
      </c>
      <c r="T536" s="1" t="str">
        <f t="array" ref="T536">_xlfn.XLOOKUP(A536,Booking_data!$A$1:$A$6001,Booking_data!$O$1:$O$6001,"Not Found")</f>
        <v>Female</v>
      </c>
      <c r="U536" s="1" t="str">
        <f t="shared" si="4"/>
        <v>Middle Age</v>
      </c>
      <c r="V536" s="1" t="str">
        <f t="shared" si="5"/>
        <v>Medium Booking</v>
      </c>
    </row>
    <row r="537" ht="15.75" customHeight="1">
      <c r="A537" s="1" t="s">
        <v>851</v>
      </c>
      <c r="B537" s="6">
        <v>46128.0</v>
      </c>
      <c r="C537" s="6">
        <v>46133.0</v>
      </c>
      <c r="D537" s="7">
        <v>0.9375</v>
      </c>
      <c r="E537" s="1" t="str">
        <f t="shared" si="1"/>
        <v>Weekday</v>
      </c>
      <c r="F537" s="1" t="str">
        <f t="shared" si="2"/>
        <v>Apr</v>
      </c>
      <c r="G537" s="1" t="str">
        <f t="array" ref="G537">_xlfn.XLOOKUP(A537,Booking_data!$A$1:$A$6001,Booking_data!$D$1:$D$6001,"not found")</f>
        <v>M026</v>
      </c>
      <c r="H537" s="1" t="str">
        <f t="array" ref="H537">_xlfn.XLOOKUP(G537,Movies_data!$A$1:$A$41,Movies_data!$B$1:$B$41,"not found")</f>
        <v>Drishyam 2</v>
      </c>
      <c r="I537" s="1" t="str">
        <f t="array" ref="I537">_xlfn.XLOOKUP(G537,Movies_data!$A$1:$A$41,Movies_data!$D$1:$D$41,"not found")</f>
        <v>Thriller</v>
      </c>
      <c r="J537" s="1" t="str">
        <f t="array" ref="J537">_xlfn.XLOOKUP(G537,Movies_data!$A$1:$A$41,Movies_data!$C$1:$C$41,"not found")</f>
        <v>Hindi</v>
      </c>
      <c r="K537" s="1">
        <f t="array" ref="K537">_xlfn.XLOOKUP(G537,Movies_data!$A$1:$A$41,Movies_data!$H$1:$H$41,"Not Found")</f>
        <v>8.2</v>
      </c>
      <c r="L537" s="1" t="str">
        <f t="array" ref="L537">_xlfn.XLOOKUP(A537,Booking_data!$A$1:$A$6001,Booking_data!$E$1:$E$6001,"not Found")</f>
        <v>C031</v>
      </c>
      <c r="M537" s="1" t="str">
        <f t="array" ref="M537">_xlfn.XLOOKUP(L537,Cinemas_data!$A$1:$A$49,Cinemas_data!$I$1:$I$49,"not Found")</f>
        <v>#NAME?</v>
      </c>
      <c r="N537" s="1" t="str">
        <f t="array" ref="N537">_xlfn.XLOOKUP(L537,Cinemas_data!$A$1:$A$49,Cinemas_data!$C$1:$C$49,"not Found")</f>
        <v>Madurai</v>
      </c>
      <c r="O537" s="1">
        <f t="array" ref="O537">_xlfn.XLOOKUP(A537,Booking_data!$A$1:$A$6001,Booking_data!$H$1:$H$6001,"not found")</f>
        <v>4</v>
      </c>
      <c r="P537" s="1">
        <f t="array" ref="P537">_xlfn.XLOOKUP(A537,Booking_data!$A$1:$A$6001,Booking_data!$I$1:$I$6001,"not Found")</f>
        <v>240</v>
      </c>
      <c r="Q537" s="1">
        <f t="shared" si="3"/>
        <v>960</v>
      </c>
      <c r="R537" s="1" t="str">
        <f t="array" ref="R537">_xlfn.XLOOKUP(A537,Booking_data!$A$1:$A$6001,Booking_data!$L$1:$L$6001,"Not Found")</f>
        <v>Debit Card</v>
      </c>
      <c r="S537" s="1">
        <f t="array" ref="S537">_xlfn.XLOOKUP(A537,Booking_data!$A$1:$A$6001,Booking_data!$N$1:$N$6001,"not Found")</f>
        <v>56</v>
      </c>
      <c r="T537" s="1" t="str">
        <f t="array" ref="T537">_xlfn.XLOOKUP(A537,Booking_data!$A$1:$A$6001,Booking_data!$O$1:$O$6001,"Not Found")</f>
        <v>Female</v>
      </c>
      <c r="U537" s="1" t="str">
        <f t="shared" si="4"/>
        <v>Above 45</v>
      </c>
      <c r="V537" s="1" t="str">
        <f t="shared" si="5"/>
        <v>Medium Booking</v>
      </c>
    </row>
    <row r="538" ht="15.75" customHeight="1">
      <c r="A538" s="1" t="s">
        <v>852</v>
      </c>
      <c r="B538" s="6">
        <v>46036.0</v>
      </c>
      <c r="C538" s="6">
        <v>46038.0</v>
      </c>
      <c r="D538" s="7">
        <v>0.3958333333333333</v>
      </c>
      <c r="E538" s="1" t="str">
        <f t="shared" si="1"/>
        <v>Weekday</v>
      </c>
      <c r="F538" s="1" t="str">
        <f t="shared" si="2"/>
        <v>Jan</v>
      </c>
      <c r="G538" s="1" t="str">
        <f t="array" ref="G538">_xlfn.XLOOKUP(A538,Booking_data!$A$1:$A$6001,Booking_data!$D$1:$D$6001,"not found")</f>
        <v>M022</v>
      </c>
      <c r="H538" s="1" t="str">
        <f t="array" ref="H538">_xlfn.XLOOKUP(G538,Movies_data!$A$1:$A$41,Movies_data!$B$1:$B$41,"not found")</f>
        <v>12th Fail</v>
      </c>
      <c r="I538" s="1" t="str">
        <f t="array" ref="I538">_xlfn.XLOOKUP(G538,Movies_data!$A$1:$A$41,Movies_data!$D$1:$D$41,"not found")</f>
        <v>Drama</v>
      </c>
      <c r="J538" s="1" t="str">
        <f t="array" ref="J538">_xlfn.XLOOKUP(G538,Movies_data!$A$1:$A$41,Movies_data!$C$1:$C$41,"not found")</f>
        <v>Hindi</v>
      </c>
      <c r="K538" s="1">
        <f t="array" ref="K538">_xlfn.XLOOKUP(G538,Movies_data!$A$1:$A$41,Movies_data!$H$1:$H$41,"Not Found")</f>
        <v>9</v>
      </c>
      <c r="L538" s="1" t="str">
        <f t="array" ref="L538">_xlfn.XLOOKUP(A538,Booking_data!$A$1:$A$6001,Booking_data!$E$1:$E$6001,"not Found")</f>
        <v>C143</v>
      </c>
      <c r="M538" s="1" t="str">
        <f t="array" ref="M538">_xlfn.XLOOKUP(L538,Cinemas_data!$A$1:$A$49,Cinemas_data!$I$1:$I$49,"not Found")</f>
        <v>#NAME?</v>
      </c>
      <c r="N538" s="1" t="str">
        <f t="array" ref="N538">_xlfn.XLOOKUP(L538,Cinemas_data!$A$1:$A$49,Cinemas_data!$C$1:$C$49,"not Found")</f>
        <v>Ahmedabad</v>
      </c>
      <c r="O538" s="1">
        <f t="array" ref="O538">_xlfn.XLOOKUP(A538,Booking_data!$A$1:$A$6001,Booking_data!$H$1:$H$6001,"not found")</f>
        <v>1</v>
      </c>
      <c r="P538" s="1">
        <f t="array" ref="P538">_xlfn.XLOOKUP(A538,Booking_data!$A$1:$A$6001,Booking_data!$I$1:$I$6001,"not Found")</f>
        <v>240</v>
      </c>
      <c r="Q538" s="1">
        <f t="shared" si="3"/>
        <v>240</v>
      </c>
      <c r="R538" s="1" t="str">
        <f t="array" ref="R538">_xlfn.XLOOKUP(A538,Booking_data!$A$1:$A$6001,Booking_data!$L$1:$L$6001,"Not Found")</f>
        <v>Credit Card</v>
      </c>
      <c r="S538" s="1">
        <f t="array" ref="S538">_xlfn.XLOOKUP(A538,Booking_data!$A$1:$A$6001,Booking_data!$N$1:$N$6001,"not Found")</f>
        <v>54</v>
      </c>
      <c r="T538" s="1" t="str">
        <f t="array" ref="T538">_xlfn.XLOOKUP(A538,Booking_data!$A$1:$A$6001,Booking_data!$O$1:$O$6001,"Not Found")</f>
        <v>Male</v>
      </c>
      <c r="U538" s="1" t="str">
        <f t="shared" si="4"/>
        <v>Above 45</v>
      </c>
      <c r="V538" s="1" t="str">
        <f t="shared" si="5"/>
        <v>Low Booking</v>
      </c>
    </row>
    <row r="539" ht="15.75" customHeight="1">
      <c r="A539" s="1" t="s">
        <v>853</v>
      </c>
      <c r="B539" s="6">
        <v>46175.0</v>
      </c>
      <c r="C539" s="6">
        <v>46181.0</v>
      </c>
      <c r="D539" s="7">
        <v>0.6458333333333334</v>
      </c>
      <c r="E539" s="1" t="str">
        <f t="shared" si="1"/>
        <v>Weekday</v>
      </c>
      <c r="F539" s="1" t="str">
        <f t="shared" si="2"/>
        <v>Jun</v>
      </c>
      <c r="G539" s="1" t="str">
        <f t="array" ref="G539">_xlfn.XLOOKUP(A539,Booking_data!$A$1:$A$6001,Booking_data!$D$1:$D$6001,"not found")</f>
        <v>M030</v>
      </c>
      <c r="H539" s="1" t="str">
        <f t="array" ref="H539">_xlfn.XLOOKUP(G539,Movies_data!$A$1:$A$41,Movies_data!$B$1:$B$41,"not found")</f>
        <v>Kirik Party</v>
      </c>
      <c r="I539" s="1" t="str">
        <f t="array" ref="I539">_xlfn.XLOOKUP(G539,Movies_data!$A$1:$A$41,Movies_data!$D$1:$D$41,"not found")</f>
        <v>Comedy</v>
      </c>
      <c r="J539" s="1" t="str">
        <f t="array" ref="J539">_xlfn.XLOOKUP(G539,Movies_data!$A$1:$A$41,Movies_data!$C$1:$C$41,"not found")</f>
        <v>Kannada</v>
      </c>
      <c r="K539" s="1">
        <f t="array" ref="K539">_xlfn.XLOOKUP(G539,Movies_data!$A$1:$A$41,Movies_data!$H$1:$H$41,"Not Found")</f>
        <v>8</v>
      </c>
      <c r="L539" s="1" t="str">
        <f t="array" ref="L539">_xlfn.XLOOKUP(A539,Booking_data!$A$1:$A$6001,Booking_data!$E$1:$E$6001,"not Found")</f>
        <v>C073</v>
      </c>
      <c r="M539" s="1" t="str">
        <f t="array" ref="M539">_xlfn.XLOOKUP(L539,Cinemas_data!$A$1:$A$49,Cinemas_data!$I$1:$I$49,"not Found")</f>
        <v>#NAME?</v>
      </c>
      <c r="N539" s="1" t="str">
        <f t="array" ref="N539">_xlfn.XLOOKUP(L539,Cinemas_data!$A$1:$A$49,Cinemas_data!$C$1:$C$49,"not Found")</f>
        <v>Hyderabad</v>
      </c>
      <c r="O539" s="1">
        <f t="array" ref="O539">_xlfn.XLOOKUP(A539,Booking_data!$A$1:$A$6001,Booking_data!$H$1:$H$6001,"not found")</f>
        <v>3</v>
      </c>
      <c r="P539" s="1">
        <f t="array" ref="P539">_xlfn.XLOOKUP(A539,Booking_data!$A$1:$A$6001,Booking_data!$I$1:$I$6001,"not Found")</f>
        <v>320</v>
      </c>
      <c r="Q539" s="1">
        <f t="shared" si="3"/>
        <v>960</v>
      </c>
      <c r="R539" s="1" t="str">
        <f t="array" ref="R539">_xlfn.XLOOKUP(A539,Booking_data!$A$1:$A$6001,Booking_data!$L$1:$L$6001,"Not Found")</f>
        <v>Credit Card</v>
      </c>
      <c r="S539" s="1">
        <f t="array" ref="S539">_xlfn.XLOOKUP(A539,Booking_data!$A$1:$A$6001,Booking_data!$N$1:$N$6001,"not Found")</f>
        <v>55</v>
      </c>
      <c r="T539" s="1" t="str">
        <f t="array" ref="T539">_xlfn.XLOOKUP(A539,Booking_data!$A$1:$A$6001,Booking_data!$O$1:$O$6001,"Not Found")</f>
        <v>Male</v>
      </c>
      <c r="U539" s="1" t="str">
        <f t="shared" si="4"/>
        <v>Above 45</v>
      </c>
      <c r="V539" s="1" t="str">
        <f t="shared" si="5"/>
        <v>Medium Booking</v>
      </c>
    </row>
    <row r="540" ht="15.75" customHeight="1">
      <c r="A540" s="1" t="s">
        <v>854</v>
      </c>
      <c r="B540" s="6">
        <v>46117.0</v>
      </c>
      <c r="C540" s="6">
        <v>46119.0</v>
      </c>
      <c r="D540" s="7">
        <v>0.8854166666666666</v>
      </c>
      <c r="E540" s="1" t="str">
        <f t="shared" si="1"/>
        <v>Weekend</v>
      </c>
      <c r="F540" s="1" t="str">
        <f t="shared" si="2"/>
        <v>Apr</v>
      </c>
      <c r="G540" s="1" t="str">
        <f t="array" ref="G540">_xlfn.XLOOKUP(A540,Booking_data!$A$1:$A$6001,Booking_data!$D$1:$D$6001,"not found")</f>
        <v>M010</v>
      </c>
      <c r="H540" s="1" t="str">
        <f t="array" ref="H540">_xlfn.XLOOKUP(G540,Movies_data!$A$1:$A$41,Movies_data!$B$1:$B$41,"not found")</f>
        <v>Captain Miller</v>
      </c>
      <c r="I540" s="1" t="str">
        <f t="array" ref="I540">_xlfn.XLOOKUP(G540,Movies_data!$A$1:$A$41,Movies_data!$D$1:$D$41,"not found")</f>
        <v>Action</v>
      </c>
      <c r="J540" s="1" t="str">
        <f t="array" ref="J540">_xlfn.XLOOKUP(G540,Movies_data!$A$1:$A$41,Movies_data!$C$1:$C$41,"not found")</f>
        <v>Tamil</v>
      </c>
      <c r="K540" s="1">
        <f t="array" ref="K540">_xlfn.XLOOKUP(G540,Movies_data!$A$1:$A$41,Movies_data!$H$1:$H$41,"Not Found")</f>
        <v>7</v>
      </c>
      <c r="L540" s="1" t="str">
        <f t="array" ref="L540">_xlfn.XLOOKUP(A540,Booking_data!$A$1:$A$6001,Booking_data!$E$1:$E$6001,"not Found")</f>
        <v>C091</v>
      </c>
      <c r="M540" s="1" t="str">
        <f t="array" ref="M540">_xlfn.XLOOKUP(L540,Cinemas_data!$A$1:$A$49,Cinemas_data!$I$1:$I$49,"not Found")</f>
        <v>#NAME?</v>
      </c>
      <c r="N540" s="1" t="str">
        <f t="array" ref="N540">_xlfn.XLOOKUP(L540,Cinemas_data!$A$1:$A$49,Cinemas_data!$C$1:$C$49,"not Found")</f>
        <v>Mumbai</v>
      </c>
      <c r="O540" s="1">
        <f t="array" ref="O540">_xlfn.XLOOKUP(A540,Booking_data!$A$1:$A$6001,Booking_data!$H$1:$H$6001,"not found")</f>
        <v>2</v>
      </c>
      <c r="P540" s="1">
        <f t="array" ref="P540">_xlfn.XLOOKUP(A540,Booking_data!$A$1:$A$6001,Booking_data!$I$1:$I$6001,"not Found")</f>
        <v>380</v>
      </c>
      <c r="Q540" s="1">
        <f t="shared" si="3"/>
        <v>760</v>
      </c>
      <c r="R540" s="1" t="str">
        <f t="array" ref="R540">_xlfn.XLOOKUP(A540,Booking_data!$A$1:$A$6001,Booking_data!$L$1:$L$6001,"Not Found")</f>
        <v>UPI</v>
      </c>
      <c r="S540" s="1">
        <f t="array" ref="S540">_xlfn.XLOOKUP(A540,Booking_data!$A$1:$A$6001,Booking_data!$N$1:$N$6001,"not Found")</f>
        <v>59</v>
      </c>
      <c r="T540" s="1" t="str">
        <f t="array" ref="T540">_xlfn.XLOOKUP(A540,Booking_data!$A$1:$A$6001,Booking_data!$O$1:$O$6001,"Not Found")</f>
        <v>Female</v>
      </c>
      <c r="U540" s="1" t="str">
        <f t="shared" si="4"/>
        <v>Above 45</v>
      </c>
      <c r="V540" s="1" t="str">
        <f t="shared" si="5"/>
        <v>Low Booking</v>
      </c>
    </row>
    <row r="541" ht="15.75" customHeight="1">
      <c r="A541" s="1" t="s">
        <v>855</v>
      </c>
      <c r="B541" s="6">
        <v>46090.0</v>
      </c>
      <c r="C541" s="6">
        <v>46092.0</v>
      </c>
      <c r="D541" s="7">
        <v>0.8854166666666666</v>
      </c>
      <c r="E541" s="1" t="str">
        <f t="shared" si="1"/>
        <v>Weekday</v>
      </c>
      <c r="F541" s="1" t="str">
        <f t="shared" si="2"/>
        <v>Mar</v>
      </c>
      <c r="G541" s="1" t="str">
        <f t="array" ref="G541">_xlfn.XLOOKUP(A541,Booking_data!$A$1:$A$6001,Booking_data!$D$1:$D$6001,"not found")</f>
        <v>M002</v>
      </c>
      <c r="H541" s="1" t="str">
        <f t="array" ref="H541">_xlfn.XLOOKUP(G541,Movies_data!$A$1:$A$41,Movies_data!$B$1:$B$41,"not found")</f>
        <v>Jailer</v>
      </c>
      <c r="I541" s="1" t="str">
        <f t="array" ref="I541">_xlfn.XLOOKUP(G541,Movies_data!$A$1:$A$41,Movies_data!$D$1:$D$41,"not found")</f>
        <v>Action</v>
      </c>
      <c r="J541" s="1" t="str">
        <f t="array" ref="J541">_xlfn.XLOOKUP(G541,Movies_data!$A$1:$A$41,Movies_data!$C$1:$C$41,"not found")</f>
        <v>Tamil</v>
      </c>
      <c r="K541" s="1">
        <f t="array" ref="K541">_xlfn.XLOOKUP(G541,Movies_data!$A$1:$A$41,Movies_data!$H$1:$H$41,"Not Found")</f>
        <v>7.1</v>
      </c>
      <c r="L541" s="1" t="str">
        <f t="array" ref="L541">_xlfn.XLOOKUP(A541,Booking_data!$A$1:$A$6001,Booking_data!$E$1:$E$6001,"not Found")</f>
        <v>C141</v>
      </c>
      <c r="M541" s="1" t="str">
        <f t="array" ref="M541">_xlfn.XLOOKUP(L541,Cinemas_data!$A$1:$A$49,Cinemas_data!$I$1:$I$49,"not Found")</f>
        <v>#NAME?</v>
      </c>
      <c r="N541" s="1" t="str">
        <f t="array" ref="N541">_xlfn.XLOOKUP(L541,Cinemas_data!$A$1:$A$49,Cinemas_data!$C$1:$C$49,"not Found")</f>
        <v>Ahmedabad</v>
      </c>
      <c r="O541" s="1">
        <f t="array" ref="O541">_xlfn.XLOOKUP(A541,Booking_data!$A$1:$A$6001,Booking_data!$H$1:$H$6001,"not found")</f>
        <v>3</v>
      </c>
      <c r="P541" s="1">
        <f t="array" ref="P541">_xlfn.XLOOKUP(A541,Booking_data!$A$1:$A$6001,Booking_data!$I$1:$I$6001,"not Found")</f>
        <v>320</v>
      </c>
      <c r="Q541" s="1">
        <f t="shared" si="3"/>
        <v>960</v>
      </c>
      <c r="R541" s="1" t="str">
        <f t="array" ref="R541">_xlfn.XLOOKUP(A541,Booking_data!$A$1:$A$6001,Booking_data!$L$1:$L$6001,"Not Found")</f>
        <v>UPI</v>
      </c>
      <c r="S541" s="1">
        <f t="array" ref="S541">_xlfn.XLOOKUP(A541,Booking_data!$A$1:$A$6001,Booking_data!$N$1:$N$6001,"not Found")</f>
        <v>28</v>
      </c>
      <c r="T541" s="1" t="str">
        <f t="array" ref="T541">_xlfn.XLOOKUP(A541,Booking_data!$A$1:$A$6001,Booking_data!$O$1:$O$6001,"Not Found")</f>
        <v>Other</v>
      </c>
      <c r="U541" s="1" t="str">
        <f t="shared" si="4"/>
        <v>Youngster</v>
      </c>
      <c r="V541" s="1" t="str">
        <f t="shared" si="5"/>
        <v>Medium Booking</v>
      </c>
    </row>
    <row r="542" ht="15.75" customHeight="1">
      <c r="A542" s="1" t="s">
        <v>856</v>
      </c>
      <c r="B542" s="6">
        <v>46139.0</v>
      </c>
      <c r="C542" s="6">
        <v>46146.0</v>
      </c>
      <c r="D542" s="7">
        <v>0.9375</v>
      </c>
      <c r="E542" s="1" t="str">
        <f t="shared" si="1"/>
        <v>Weekday</v>
      </c>
      <c r="F542" s="1" t="str">
        <f t="shared" si="2"/>
        <v>Apr</v>
      </c>
      <c r="G542" s="1" t="str">
        <f t="array" ref="G542">_xlfn.XLOOKUP(A542,Booking_data!$A$1:$A$6001,Booking_data!$D$1:$D$6001,"not found")</f>
        <v>M003</v>
      </c>
      <c r="H542" s="1" t="str">
        <f t="array" ref="H542">_xlfn.XLOOKUP(G542,Movies_data!$A$1:$A$41,Movies_data!$B$1:$B$41,"not found")</f>
        <v>Vikram</v>
      </c>
      <c r="I542" s="1" t="str">
        <f t="array" ref="I542">_xlfn.XLOOKUP(G542,Movies_data!$A$1:$A$41,Movies_data!$D$1:$D$41,"not found")</f>
        <v>Action</v>
      </c>
      <c r="J542" s="1" t="str">
        <f t="array" ref="J542">_xlfn.XLOOKUP(G542,Movies_data!$A$1:$A$41,Movies_data!$C$1:$C$41,"not found")</f>
        <v>Tamil</v>
      </c>
      <c r="K542" s="1">
        <f t="array" ref="K542">_xlfn.XLOOKUP(G542,Movies_data!$A$1:$A$41,Movies_data!$H$1:$H$41,"Not Found")</f>
        <v>8.3</v>
      </c>
      <c r="L542" s="1" t="str">
        <f t="array" ref="L542">_xlfn.XLOOKUP(A542,Booking_data!$A$1:$A$6001,Booking_data!$E$1:$E$6001,"not Found")</f>
        <v>C161</v>
      </c>
      <c r="M542" s="1" t="str">
        <f t="array" ref="M542">_xlfn.XLOOKUP(L542,Cinemas_data!$A$1:$A$49,Cinemas_data!$I$1:$I$49,"not Found")</f>
        <v>#NAME?</v>
      </c>
      <c r="N542" s="1" t="str">
        <f t="array" ref="N542">_xlfn.XLOOKUP(L542,Cinemas_data!$A$1:$A$49,Cinemas_data!$C$1:$C$49,"not Found")</f>
        <v>Thiruvananthapuram</v>
      </c>
      <c r="O542" s="1">
        <f t="array" ref="O542">_xlfn.XLOOKUP(A542,Booking_data!$A$1:$A$6001,Booking_data!$H$1:$H$6001,"not found")</f>
        <v>2</v>
      </c>
      <c r="P542" s="1">
        <f t="array" ref="P542">_xlfn.XLOOKUP(A542,Booking_data!$A$1:$A$6001,Booking_data!$I$1:$I$6001,"not Found")</f>
        <v>280</v>
      </c>
      <c r="Q542" s="1">
        <f t="shared" si="3"/>
        <v>560</v>
      </c>
      <c r="R542" s="1" t="str">
        <f t="array" ref="R542">_xlfn.XLOOKUP(A542,Booking_data!$A$1:$A$6001,Booking_data!$L$1:$L$6001,"Not Found")</f>
        <v>Net Banking</v>
      </c>
      <c r="S542" s="1">
        <f t="array" ref="S542">_xlfn.XLOOKUP(A542,Booking_data!$A$1:$A$6001,Booking_data!$N$1:$N$6001,"not Found")</f>
        <v>36</v>
      </c>
      <c r="T542" s="1" t="str">
        <f t="array" ref="T542">_xlfn.XLOOKUP(A542,Booking_data!$A$1:$A$6001,Booking_data!$O$1:$O$6001,"Not Found")</f>
        <v>Male</v>
      </c>
      <c r="U542" s="1" t="str">
        <f t="shared" si="4"/>
        <v>Middle Age</v>
      </c>
      <c r="V542" s="1" t="str">
        <f t="shared" si="5"/>
        <v>Low Booking</v>
      </c>
    </row>
    <row r="543" ht="15.75" customHeight="1">
      <c r="A543" s="1" t="s">
        <v>857</v>
      </c>
      <c r="B543" s="6">
        <v>46075.0</v>
      </c>
      <c r="C543" s="6">
        <v>46078.0</v>
      </c>
      <c r="D543" s="7">
        <v>0.6458333333333334</v>
      </c>
      <c r="E543" s="1" t="str">
        <f t="shared" si="1"/>
        <v>Weekend</v>
      </c>
      <c r="F543" s="1" t="str">
        <f t="shared" si="2"/>
        <v>Feb</v>
      </c>
      <c r="G543" s="1" t="str">
        <f t="array" ref="G543">_xlfn.XLOOKUP(A543,Booking_data!$A$1:$A$6001,Booking_data!$D$1:$D$6001,"not found")</f>
        <v>M040</v>
      </c>
      <c r="H543" s="1" t="str">
        <f t="array" ref="H543">_xlfn.XLOOKUP(G543,Movies_data!$A$1:$A$41,Movies_data!$B$1:$B$41,"not found")</f>
        <v>Inside Out 2</v>
      </c>
      <c r="I543" s="1" t="str">
        <f t="array" ref="I543">_xlfn.XLOOKUP(G543,Movies_data!$A$1:$A$41,Movies_data!$D$1:$D$41,"not found")</f>
        <v>Animation</v>
      </c>
      <c r="J543" s="1" t="str">
        <f t="array" ref="J543">_xlfn.XLOOKUP(G543,Movies_data!$A$1:$A$41,Movies_data!$C$1:$C$41,"not found")</f>
        <v>English</v>
      </c>
      <c r="K543" s="1">
        <f t="array" ref="K543">_xlfn.XLOOKUP(G543,Movies_data!$A$1:$A$41,Movies_data!$H$1:$H$41,"Not Found")</f>
        <v>7.6</v>
      </c>
      <c r="L543" s="1" t="str">
        <f t="array" ref="L543">_xlfn.XLOOKUP(A543,Booking_data!$A$1:$A$6001,Booking_data!$E$1:$E$6001,"not Found")</f>
        <v>C071</v>
      </c>
      <c r="M543" s="1" t="str">
        <f t="array" ref="M543">_xlfn.XLOOKUP(L543,Cinemas_data!$A$1:$A$49,Cinemas_data!$I$1:$I$49,"not Found")</f>
        <v>#NAME?</v>
      </c>
      <c r="N543" s="1" t="str">
        <f t="array" ref="N543">_xlfn.XLOOKUP(L543,Cinemas_data!$A$1:$A$49,Cinemas_data!$C$1:$C$49,"not Found")</f>
        <v>Hyderabad</v>
      </c>
      <c r="O543" s="1">
        <f t="array" ref="O543">_xlfn.XLOOKUP(A543,Booking_data!$A$1:$A$6001,Booking_data!$H$1:$H$6001,"not found")</f>
        <v>2</v>
      </c>
      <c r="P543" s="1">
        <f t="array" ref="P543">_xlfn.XLOOKUP(A543,Booking_data!$A$1:$A$6001,Booking_data!$I$1:$I$6001,"not Found")</f>
        <v>180</v>
      </c>
      <c r="Q543" s="1">
        <f t="shared" si="3"/>
        <v>360</v>
      </c>
      <c r="R543" s="1" t="str">
        <f t="array" ref="R543">_xlfn.XLOOKUP(A543,Booking_data!$A$1:$A$6001,Booking_data!$L$1:$L$6001,"Not Found")</f>
        <v>Wallet</v>
      </c>
      <c r="S543" s="1">
        <f t="array" ref="S543">_xlfn.XLOOKUP(A543,Booking_data!$A$1:$A$6001,Booking_data!$N$1:$N$6001,"not Found")</f>
        <v>36</v>
      </c>
      <c r="T543" s="1" t="str">
        <f t="array" ref="T543">_xlfn.XLOOKUP(A543,Booking_data!$A$1:$A$6001,Booking_data!$O$1:$O$6001,"Not Found")</f>
        <v>Female</v>
      </c>
      <c r="U543" s="1" t="str">
        <f t="shared" si="4"/>
        <v>Middle Age</v>
      </c>
      <c r="V543" s="1" t="str">
        <f t="shared" si="5"/>
        <v>Low Booking</v>
      </c>
    </row>
    <row r="544" ht="15.75" customHeight="1">
      <c r="A544" s="1" t="s">
        <v>858</v>
      </c>
      <c r="B544" s="6">
        <v>46117.0</v>
      </c>
      <c r="C544" s="6">
        <v>46124.0</v>
      </c>
      <c r="D544" s="7">
        <v>0.9375</v>
      </c>
      <c r="E544" s="1" t="str">
        <f t="shared" si="1"/>
        <v>Weekend</v>
      </c>
      <c r="F544" s="1" t="str">
        <f t="shared" si="2"/>
        <v>Apr</v>
      </c>
      <c r="G544" s="1" t="str">
        <f t="array" ref="G544">_xlfn.XLOOKUP(A544,Booking_data!$A$1:$A$6001,Booking_data!$D$1:$D$6001,"not found")</f>
        <v>M003</v>
      </c>
      <c r="H544" s="1" t="str">
        <f t="array" ref="H544">_xlfn.XLOOKUP(G544,Movies_data!$A$1:$A$41,Movies_data!$B$1:$B$41,"not found")</f>
        <v>Vikram</v>
      </c>
      <c r="I544" s="1" t="str">
        <f t="array" ref="I544">_xlfn.XLOOKUP(G544,Movies_data!$A$1:$A$41,Movies_data!$D$1:$D$41,"not found")</f>
        <v>Action</v>
      </c>
      <c r="J544" s="1" t="str">
        <f t="array" ref="J544">_xlfn.XLOOKUP(G544,Movies_data!$A$1:$A$41,Movies_data!$C$1:$C$41,"not found")</f>
        <v>Tamil</v>
      </c>
      <c r="K544" s="1">
        <f t="array" ref="K544">_xlfn.XLOOKUP(G544,Movies_data!$A$1:$A$41,Movies_data!$H$1:$H$41,"Not Found")</f>
        <v>8.3</v>
      </c>
      <c r="L544" s="1" t="str">
        <f t="array" ref="L544">_xlfn.XLOOKUP(A544,Booking_data!$A$1:$A$6001,Booking_data!$E$1:$E$6001,"not Found")</f>
        <v>C111</v>
      </c>
      <c r="M544" s="1" t="str">
        <f t="array" ref="M544">_xlfn.XLOOKUP(L544,Cinemas_data!$A$1:$A$49,Cinemas_data!$I$1:$I$49,"not Found")</f>
        <v>#NAME?</v>
      </c>
      <c r="N544" s="1" t="str">
        <f t="array" ref="N544">_xlfn.XLOOKUP(L544,Cinemas_data!$A$1:$A$49,Cinemas_data!$C$1:$C$49,"not Found")</f>
        <v>Delhi</v>
      </c>
      <c r="O544" s="1">
        <f t="array" ref="O544">_xlfn.XLOOKUP(A544,Booking_data!$A$1:$A$6001,Booking_data!$H$1:$H$6001,"not found")</f>
        <v>5</v>
      </c>
      <c r="P544" s="1">
        <f t="array" ref="P544">_xlfn.XLOOKUP(A544,Booking_data!$A$1:$A$6001,Booking_data!$I$1:$I$6001,"not Found")</f>
        <v>180</v>
      </c>
      <c r="Q544" s="1">
        <f t="shared" si="3"/>
        <v>900</v>
      </c>
      <c r="R544" s="1" t="str">
        <f t="array" ref="R544">_xlfn.XLOOKUP(A544,Booking_data!$A$1:$A$6001,Booking_data!$L$1:$L$6001,"Not Found")</f>
        <v>Net Banking</v>
      </c>
      <c r="S544" s="1">
        <f t="array" ref="S544">_xlfn.XLOOKUP(A544,Booking_data!$A$1:$A$6001,Booking_data!$N$1:$N$6001,"not Found")</f>
        <v>31</v>
      </c>
      <c r="T544" s="1" t="str">
        <f t="array" ref="T544">_xlfn.XLOOKUP(A544,Booking_data!$A$1:$A$6001,Booking_data!$O$1:$O$6001,"Not Found")</f>
        <v>Other</v>
      </c>
      <c r="U544" s="1" t="str">
        <f t="shared" si="4"/>
        <v>Middle Age</v>
      </c>
      <c r="V544" s="1" t="str">
        <f t="shared" si="5"/>
        <v>High Booking</v>
      </c>
    </row>
    <row r="545" ht="15.75" customHeight="1">
      <c r="A545" s="1" t="s">
        <v>859</v>
      </c>
      <c r="B545" s="6">
        <v>46041.0</v>
      </c>
      <c r="C545" s="6">
        <v>46042.0</v>
      </c>
      <c r="D545" s="7">
        <v>0.9375</v>
      </c>
      <c r="E545" s="1" t="str">
        <f t="shared" si="1"/>
        <v>Weekday</v>
      </c>
      <c r="F545" s="1" t="str">
        <f t="shared" si="2"/>
        <v>Jan</v>
      </c>
      <c r="G545" s="1" t="str">
        <f t="array" ref="G545">_xlfn.XLOOKUP(A545,Booking_data!$A$1:$A$6001,Booking_data!$D$1:$D$6001,"not found")</f>
        <v>M018</v>
      </c>
      <c r="H545" s="1" t="str">
        <f t="array" ref="H545">_xlfn.XLOOKUP(G545,Movies_data!$A$1:$A$41,Movies_data!$B$1:$B$41,"not found")</f>
        <v>Sita Ramam</v>
      </c>
      <c r="I545" s="1" t="str">
        <f t="array" ref="I545">_xlfn.XLOOKUP(G545,Movies_data!$A$1:$A$41,Movies_data!$D$1:$D$41,"not found")</f>
        <v>Romance</v>
      </c>
      <c r="J545" s="1" t="str">
        <f t="array" ref="J545">_xlfn.XLOOKUP(G545,Movies_data!$A$1:$A$41,Movies_data!$C$1:$C$41,"not found")</f>
        <v>Telugu</v>
      </c>
      <c r="K545" s="1">
        <f t="array" ref="K545">_xlfn.XLOOKUP(G545,Movies_data!$A$1:$A$41,Movies_data!$H$1:$H$41,"Not Found")</f>
        <v>8.5</v>
      </c>
      <c r="L545" s="1" t="str">
        <f t="array" ref="L545">_xlfn.XLOOKUP(A545,Booking_data!$A$1:$A$6001,Booking_data!$E$1:$E$6001,"not Found")</f>
        <v>C021</v>
      </c>
      <c r="M545" s="1" t="str">
        <f t="array" ref="M545">_xlfn.XLOOKUP(L545,Cinemas_data!$A$1:$A$49,Cinemas_data!$I$1:$I$49,"not Found")</f>
        <v>#NAME?</v>
      </c>
      <c r="N545" s="1" t="str">
        <f t="array" ref="N545">_xlfn.XLOOKUP(L545,Cinemas_data!$A$1:$A$49,Cinemas_data!$C$1:$C$49,"not Found")</f>
        <v>Coimbatore</v>
      </c>
      <c r="O545" s="1">
        <f t="array" ref="O545">_xlfn.XLOOKUP(A545,Booking_data!$A$1:$A$6001,Booking_data!$H$1:$H$6001,"not found")</f>
        <v>5</v>
      </c>
      <c r="P545" s="1">
        <f t="array" ref="P545">_xlfn.XLOOKUP(A545,Booking_data!$A$1:$A$6001,Booking_data!$I$1:$I$6001,"not Found")</f>
        <v>220</v>
      </c>
      <c r="Q545" s="1">
        <f t="shared" si="3"/>
        <v>1100</v>
      </c>
      <c r="R545" s="1" t="str">
        <f t="array" ref="R545">_xlfn.XLOOKUP(A545,Booking_data!$A$1:$A$6001,Booking_data!$L$1:$L$6001,"Not Found")</f>
        <v>UPI</v>
      </c>
      <c r="S545" s="1">
        <f t="array" ref="S545">_xlfn.XLOOKUP(A545,Booking_data!$A$1:$A$6001,Booking_data!$N$1:$N$6001,"not Found")</f>
        <v>56</v>
      </c>
      <c r="T545" s="1" t="str">
        <f t="array" ref="T545">_xlfn.XLOOKUP(A545,Booking_data!$A$1:$A$6001,Booking_data!$O$1:$O$6001,"Not Found")</f>
        <v>Female</v>
      </c>
      <c r="U545" s="1" t="str">
        <f t="shared" si="4"/>
        <v>Above 45</v>
      </c>
      <c r="V545" s="1" t="str">
        <f t="shared" si="5"/>
        <v>High Booking</v>
      </c>
    </row>
    <row r="546" ht="15.75" customHeight="1">
      <c r="A546" s="1" t="s">
        <v>860</v>
      </c>
      <c r="B546" s="6">
        <v>46100.0</v>
      </c>
      <c r="C546" s="6">
        <v>46106.0</v>
      </c>
      <c r="D546" s="7">
        <v>0.6458333333333334</v>
      </c>
      <c r="E546" s="1" t="str">
        <f t="shared" si="1"/>
        <v>Weekday</v>
      </c>
      <c r="F546" s="1" t="str">
        <f t="shared" si="2"/>
        <v>Mar</v>
      </c>
      <c r="G546" s="1" t="str">
        <f t="array" ref="G546">_xlfn.XLOOKUP(A546,Booking_data!$A$1:$A$6001,Booking_data!$D$1:$D$6001,"not found")</f>
        <v>M024</v>
      </c>
      <c r="H546" s="1" t="str">
        <f t="array" ref="H546">_xlfn.XLOOKUP(G546,Movies_data!$A$1:$A$41,Movies_data!$B$1:$B$41,"not found")</f>
        <v>Bhool Bhulaiyaa 2</v>
      </c>
      <c r="I546" s="1" t="str">
        <f t="array" ref="I546">_xlfn.XLOOKUP(G546,Movies_data!$A$1:$A$41,Movies_data!$D$1:$D$41,"not found")</f>
        <v>Comedy</v>
      </c>
      <c r="J546" s="1" t="str">
        <f t="array" ref="J546">_xlfn.XLOOKUP(G546,Movies_data!$A$1:$A$41,Movies_data!$C$1:$C$41,"not found")</f>
        <v>Hindi</v>
      </c>
      <c r="K546" s="1">
        <f t="array" ref="K546">_xlfn.XLOOKUP(G546,Movies_data!$A$1:$A$41,Movies_data!$H$1:$H$41,"Not Found")</f>
        <v>5.9</v>
      </c>
      <c r="L546" s="1" t="str">
        <f t="array" ref="L546">_xlfn.XLOOKUP(A546,Booking_data!$A$1:$A$6001,Booking_data!$E$1:$E$6001,"not Found")</f>
        <v>C033</v>
      </c>
      <c r="M546" s="1" t="str">
        <f t="array" ref="M546">_xlfn.XLOOKUP(L546,Cinemas_data!$A$1:$A$49,Cinemas_data!$I$1:$I$49,"not Found")</f>
        <v>#NAME?</v>
      </c>
      <c r="N546" s="1" t="str">
        <f t="array" ref="N546">_xlfn.XLOOKUP(L546,Cinemas_data!$A$1:$A$49,Cinemas_data!$C$1:$C$49,"not Found")</f>
        <v>Madurai</v>
      </c>
      <c r="O546" s="1">
        <f t="array" ref="O546">_xlfn.XLOOKUP(A546,Booking_data!$A$1:$A$6001,Booking_data!$H$1:$H$6001,"not found")</f>
        <v>1</v>
      </c>
      <c r="P546" s="1">
        <f t="array" ref="P546">_xlfn.XLOOKUP(A546,Booking_data!$A$1:$A$6001,Booking_data!$I$1:$I$6001,"not Found")</f>
        <v>360</v>
      </c>
      <c r="Q546" s="1">
        <f t="shared" si="3"/>
        <v>360</v>
      </c>
      <c r="R546" s="1" t="str">
        <f t="array" ref="R546">_xlfn.XLOOKUP(A546,Booking_data!$A$1:$A$6001,Booking_data!$L$1:$L$6001,"Not Found")</f>
        <v>Credit Card</v>
      </c>
      <c r="S546" s="1">
        <f t="array" ref="S546">_xlfn.XLOOKUP(A546,Booking_data!$A$1:$A$6001,Booking_data!$N$1:$N$6001,"not Found")</f>
        <v>49</v>
      </c>
      <c r="T546" s="1" t="str">
        <f t="array" ref="T546">_xlfn.XLOOKUP(A546,Booking_data!$A$1:$A$6001,Booking_data!$O$1:$O$6001,"Not Found")</f>
        <v>Male</v>
      </c>
      <c r="U546" s="1" t="str">
        <f t="shared" si="4"/>
        <v>Above 45</v>
      </c>
      <c r="V546" s="1" t="str">
        <f t="shared" si="5"/>
        <v>Low Booking</v>
      </c>
    </row>
    <row r="547" ht="15.75" customHeight="1">
      <c r="A547" s="1" t="s">
        <v>861</v>
      </c>
      <c r="B547" s="6">
        <v>46158.0</v>
      </c>
      <c r="C547" s="6">
        <v>46164.0</v>
      </c>
      <c r="D547" s="7">
        <v>0.9375</v>
      </c>
      <c r="E547" s="1" t="str">
        <f t="shared" si="1"/>
        <v>Weekend</v>
      </c>
      <c r="F547" s="1" t="str">
        <f t="shared" si="2"/>
        <v>May</v>
      </c>
      <c r="G547" s="1" t="str">
        <f t="array" ref="G547">_xlfn.XLOOKUP(A547,Booking_data!$A$1:$A$6001,Booking_data!$D$1:$D$6001,"not found")</f>
        <v>M004</v>
      </c>
      <c r="H547" s="1" t="str">
        <f t="array" ref="H547">_xlfn.XLOOKUP(G547,Movies_data!$A$1:$A$41,Movies_data!$B$1:$B$41,"not found")</f>
        <v>Ponniyin Selvan I</v>
      </c>
      <c r="I547" s="1" t="str">
        <f t="array" ref="I547">_xlfn.XLOOKUP(G547,Movies_data!$A$1:$A$41,Movies_data!$D$1:$D$41,"not found")</f>
        <v>Drama</v>
      </c>
      <c r="J547" s="1" t="str">
        <f t="array" ref="J547">_xlfn.XLOOKUP(G547,Movies_data!$A$1:$A$41,Movies_data!$C$1:$C$41,"not found")</f>
        <v>Tamil</v>
      </c>
      <c r="K547" s="1">
        <f t="array" ref="K547">_xlfn.XLOOKUP(G547,Movies_data!$A$1:$A$41,Movies_data!$H$1:$H$41,"Not Found")</f>
        <v>7.6</v>
      </c>
      <c r="L547" s="1" t="str">
        <f t="array" ref="L547">_xlfn.XLOOKUP(A547,Booking_data!$A$1:$A$6001,Booking_data!$E$1:$E$6001,"not Found")</f>
        <v>C032</v>
      </c>
      <c r="M547" s="1" t="str">
        <f t="array" ref="M547">_xlfn.XLOOKUP(L547,Cinemas_data!$A$1:$A$49,Cinemas_data!$I$1:$I$49,"not Found")</f>
        <v>#NAME?</v>
      </c>
      <c r="N547" s="1" t="str">
        <f t="array" ref="N547">_xlfn.XLOOKUP(L547,Cinemas_data!$A$1:$A$49,Cinemas_data!$C$1:$C$49,"not Found")</f>
        <v>Madurai</v>
      </c>
      <c r="O547" s="1">
        <f t="array" ref="O547">_xlfn.XLOOKUP(A547,Booking_data!$A$1:$A$6001,Booking_data!$H$1:$H$6001,"not found")</f>
        <v>1</v>
      </c>
      <c r="P547" s="1">
        <f t="array" ref="P547">_xlfn.XLOOKUP(A547,Booking_data!$A$1:$A$6001,Booking_data!$I$1:$I$6001,"not Found")</f>
        <v>160</v>
      </c>
      <c r="Q547" s="1">
        <f t="shared" si="3"/>
        <v>160</v>
      </c>
      <c r="R547" s="1" t="str">
        <f t="array" ref="R547">_xlfn.XLOOKUP(A547,Booking_data!$A$1:$A$6001,Booking_data!$L$1:$L$6001,"Not Found")</f>
        <v>Net Banking</v>
      </c>
      <c r="S547" s="1">
        <f t="array" ref="S547">_xlfn.XLOOKUP(A547,Booking_data!$A$1:$A$6001,Booking_data!$N$1:$N$6001,"not Found")</f>
        <v>35</v>
      </c>
      <c r="T547" s="1" t="str">
        <f t="array" ref="T547">_xlfn.XLOOKUP(A547,Booking_data!$A$1:$A$6001,Booking_data!$O$1:$O$6001,"Not Found")</f>
        <v>Female</v>
      </c>
      <c r="U547" s="1" t="str">
        <f t="shared" si="4"/>
        <v>Middle Age</v>
      </c>
      <c r="V547" s="1" t="str">
        <f t="shared" si="5"/>
        <v>Low Booking</v>
      </c>
    </row>
    <row r="548" ht="15.75" customHeight="1">
      <c r="A548" s="1" t="s">
        <v>862</v>
      </c>
      <c r="B548" s="6">
        <v>46179.0</v>
      </c>
      <c r="C548" s="6">
        <v>46183.0</v>
      </c>
      <c r="D548" s="7">
        <v>0.8854166666666666</v>
      </c>
      <c r="E548" s="1" t="str">
        <f t="shared" si="1"/>
        <v>Weekend</v>
      </c>
      <c r="F548" s="1" t="str">
        <f t="shared" si="2"/>
        <v>Jun</v>
      </c>
      <c r="G548" s="1" t="str">
        <f t="array" ref="G548">_xlfn.XLOOKUP(A548,Booking_data!$A$1:$A$6001,Booking_data!$D$1:$D$6001,"not found")</f>
        <v>M016</v>
      </c>
      <c r="H548" s="1" t="str">
        <f t="array" ref="H548">_xlfn.XLOOKUP(G548,Movies_data!$A$1:$A$41,Movies_data!$B$1:$B$41,"not found")</f>
        <v>Arjun Reddy</v>
      </c>
      <c r="I548" s="1" t="str">
        <f t="array" ref="I548">_xlfn.XLOOKUP(G548,Movies_data!$A$1:$A$41,Movies_data!$D$1:$D$41,"not found")</f>
        <v>Drama</v>
      </c>
      <c r="J548" s="1" t="str">
        <f t="array" ref="J548">_xlfn.XLOOKUP(G548,Movies_data!$A$1:$A$41,Movies_data!$C$1:$C$41,"not found")</f>
        <v>Telugu</v>
      </c>
      <c r="K548" s="1">
        <f t="array" ref="K548">_xlfn.XLOOKUP(G548,Movies_data!$A$1:$A$41,Movies_data!$H$1:$H$41,"Not Found")</f>
        <v>7.7</v>
      </c>
      <c r="L548" s="1" t="str">
        <f t="array" ref="L548">_xlfn.XLOOKUP(A548,Booking_data!$A$1:$A$6001,Booking_data!$E$1:$E$6001,"not Found")</f>
        <v>C101</v>
      </c>
      <c r="M548" s="1" t="str">
        <f t="array" ref="M548">_xlfn.XLOOKUP(L548,Cinemas_data!$A$1:$A$49,Cinemas_data!$I$1:$I$49,"not Found")</f>
        <v>#NAME?</v>
      </c>
      <c r="N548" s="1" t="str">
        <f t="array" ref="N548">_xlfn.XLOOKUP(L548,Cinemas_data!$A$1:$A$49,Cinemas_data!$C$1:$C$49,"not Found")</f>
        <v>Pune</v>
      </c>
      <c r="O548" s="1">
        <f t="array" ref="O548">_xlfn.XLOOKUP(A548,Booking_data!$A$1:$A$6001,Booking_data!$H$1:$H$6001,"not found")</f>
        <v>2</v>
      </c>
      <c r="P548" s="1">
        <f t="array" ref="P548">_xlfn.XLOOKUP(A548,Booking_data!$A$1:$A$6001,Booking_data!$I$1:$I$6001,"not Found")</f>
        <v>180</v>
      </c>
      <c r="Q548" s="1">
        <f t="shared" si="3"/>
        <v>360</v>
      </c>
      <c r="R548" s="1" t="str">
        <f t="array" ref="R548">_xlfn.XLOOKUP(A548,Booking_data!$A$1:$A$6001,Booking_data!$L$1:$L$6001,"Not Found")</f>
        <v>UPI</v>
      </c>
      <c r="S548" s="1">
        <f t="array" ref="S548">_xlfn.XLOOKUP(A548,Booking_data!$A$1:$A$6001,Booking_data!$N$1:$N$6001,"not Found")</f>
        <v>27</v>
      </c>
      <c r="T548" s="1" t="str">
        <f t="array" ref="T548">_xlfn.XLOOKUP(A548,Booking_data!$A$1:$A$6001,Booking_data!$O$1:$O$6001,"Not Found")</f>
        <v>Male</v>
      </c>
      <c r="U548" s="1" t="str">
        <f t="shared" si="4"/>
        <v>Youngster</v>
      </c>
      <c r="V548" s="1" t="str">
        <f t="shared" si="5"/>
        <v>Low Booking</v>
      </c>
    </row>
    <row r="549" ht="15.75" customHeight="1">
      <c r="A549" s="1" t="s">
        <v>863</v>
      </c>
      <c r="B549" s="6">
        <v>46036.0</v>
      </c>
      <c r="C549" s="6">
        <v>46039.0</v>
      </c>
      <c r="D549" s="7">
        <v>0.3958333333333333</v>
      </c>
      <c r="E549" s="1" t="str">
        <f t="shared" si="1"/>
        <v>Weekday</v>
      </c>
      <c r="F549" s="1" t="str">
        <f t="shared" si="2"/>
        <v>Jan</v>
      </c>
      <c r="G549" s="1" t="str">
        <f t="array" ref="G549">_xlfn.XLOOKUP(A549,Booking_data!$A$1:$A$6001,Booking_data!$D$1:$D$6001,"not found")</f>
        <v>M005</v>
      </c>
      <c r="H549" s="1" t="str">
        <f t="array" ref="H549">_xlfn.XLOOKUP(G549,Movies_data!$A$1:$A$41,Movies_data!$B$1:$B$41,"not found")</f>
        <v>Ponniyin Selvan II</v>
      </c>
      <c r="I549" s="1" t="str">
        <f t="array" ref="I549">_xlfn.XLOOKUP(G549,Movies_data!$A$1:$A$41,Movies_data!$D$1:$D$41,"not found")</f>
        <v>Drama</v>
      </c>
      <c r="J549" s="1" t="str">
        <f t="array" ref="J549">_xlfn.XLOOKUP(G549,Movies_data!$A$1:$A$41,Movies_data!$C$1:$C$41,"not found")</f>
        <v>Tamil</v>
      </c>
      <c r="K549" s="1">
        <f t="array" ref="K549">_xlfn.XLOOKUP(G549,Movies_data!$A$1:$A$41,Movies_data!$H$1:$H$41,"Not Found")</f>
        <v>7.3</v>
      </c>
      <c r="L549" s="1" t="str">
        <f t="array" ref="L549">_xlfn.XLOOKUP(A549,Booking_data!$A$1:$A$6001,Booking_data!$E$1:$E$6001,"not Found")</f>
        <v>C111</v>
      </c>
      <c r="M549" s="1" t="str">
        <f t="array" ref="M549">_xlfn.XLOOKUP(L549,Cinemas_data!$A$1:$A$49,Cinemas_data!$I$1:$I$49,"not Found")</f>
        <v>#NAME?</v>
      </c>
      <c r="N549" s="1" t="str">
        <f t="array" ref="N549">_xlfn.XLOOKUP(L549,Cinemas_data!$A$1:$A$49,Cinemas_data!$C$1:$C$49,"not Found")</f>
        <v>Delhi</v>
      </c>
      <c r="O549" s="1">
        <f t="array" ref="O549">_xlfn.XLOOKUP(A549,Booking_data!$A$1:$A$6001,Booking_data!$H$1:$H$6001,"not found")</f>
        <v>2</v>
      </c>
      <c r="P549" s="1">
        <f t="array" ref="P549">_xlfn.XLOOKUP(A549,Booking_data!$A$1:$A$6001,Booking_data!$I$1:$I$6001,"not Found")</f>
        <v>180</v>
      </c>
      <c r="Q549" s="1">
        <f t="shared" si="3"/>
        <v>360</v>
      </c>
      <c r="R549" s="1" t="str">
        <f t="array" ref="R549">_xlfn.XLOOKUP(A549,Booking_data!$A$1:$A$6001,Booking_data!$L$1:$L$6001,"Not Found")</f>
        <v>Debit Card</v>
      </c>
      <c r="S549" s="1">
        <f t="array" ref="S549">_xlfn.XLOOKUP(A549,Booking_data!$A$1:$A$6001,Booking_data!$N$1:$N$6001,"not Found")</f>
        <v>49</v>
      </c>
      <c r="T549" s="1" t="str">
        <f t="array" ref="T549">_xlfn.XLOOKUP(A549,Booking_data!$A$1:$A$6001,Booking_data!$O$1:$O$6001,"Not Found")</f>
        <v>Other</v>
      </c>
      <c r="U549" s="1" t="str">
        <f t="shared" si="4"/>
        <v>Above 45</v>
      </c>
      <c r="V549" s="1" t="str">
        <f t="shared" si="5"/>
        <v>Low Booking</v>
      </c>
    </row>
    <row r="550" ht="15.75" customHeight="1">
      <c r="A550" s="1" t="s">
        <v>864</v>
      </c>
      <c r="B550" s="6">
        <v>46140.0</v>
      </c>
      <c r="C550" s="6">
        <v>46147.0</v>
      </c>
      <c r="D550" s="7">
        <v>0.53125</v>
      </c>
      <c r="E550" s="1" t="str">
        <f t="shared" si="1"/>
        <v>Weekday</v>
      </c>
      <c r="F550" s="1" t="str">
        <f t="shared" si="2"/>
        <v>Apr</v>
      </c>
      <c r="G550" s="1" t="str">
        <f t="array" ref="G550">_xlfn.XLOOKUP(A550,Booking_data!$A$1:$A$6001,Booking_data!$D$1:$D$6001,"not found")</f>
        <v>M003</v>
      </c>
      <c r="H550" s="1" t="str">
        <f t="array" ref="H550">_xlfn.XLOOKUP(G550,Movies_data!$A$1:$A$41,Movies_data!$B$1:$B$41,"not found")</f>
        <v>Vikram</v>
      </c>
      <c r="I550" s="1" t="str">
        <f t="array" ref="I550">_xlfn.XLOOKUP(G550,Movies_data!$A$1:$A$41,Movies_data!$D$1:$D$41,"not found")</f>
        <v>Action</v>
      </c>
      <c r="J550" s="1" t="str">
        <f t="array" ref="J550">_xlfn.XLOOKUP(G550,Movies_data!$A$1:$A$41,Movies_data!$C$1:$C$41,"not found")</f>
        <v>Tamil</v>
      </c>
      <c r="K550" s="1">
        <f t="array" ref="K550">_xlfn.XLOOKUP(G550,Movies_data!$A$1:$A$41,Movies_data!$H$1:$H$41,"Not Found")</f>
        <v>8.3</v>
      </c>
      <c r="L550" s="1" t="str">
        <f t="array" ref="L550">_xlfn.XLOOKUP(A550,Booking_data!$A$1:$A$6001,Booking_data!$E$1:$E$6001,"not Found")</f>
        <v>C162</v>
      </c>
      <c r="M550" s="1" t="str">
        <f t="array" ref="M550">_xlfn.XLOOKUP(L550,Cinemas_data!$A$1:$A$49,Cinemas_data!$I$1:$I$49,"not Found")</f>
        <v>#NAME?</v>
      </c>
      <c r="N550" s="1" t="str">
        <f t="array" ref="N550">_xlfn.XLOOKUP(L550,Cinemas_data!$A$1:$A$49,Cinemas_data!$C$1:$C$49,"not Found")</f>
        <v>Thiruvananthapuram</v>
      </c>
      <c r="O550" s="1">
        <f t="array" ref="O550">_xlfn.XLOOKUP(A550,Booking_data!$A$1:$A$6001,Booking_data!$H$1:$H$6001,"not found")</f>
        <v>2</v>
      </c>
      <c r="P550" s="1">
        <f t="array" ref="P550">_xlfn.XLOOKUP(A550,Booking_data!$A$1:$A$6001,Booking_data!$I$1:$I$6001,"not Found")</f>
        <v>160</v>
      </c>
      <c r="Q550" s="1">
        <f t="shared" si="3"/>
        <v>320</v>
      </c>
      <c r="R550" s="1" t="str">
        <f t="array" ref="R550">_xlfn.XLOOKUP(A550,Booking_data!$A$1:$A$6001,Booking_data!$L$1:$L$6001,"Not Found")</f>
        <v>Debit Card</v>
      </c>
      <c r="S550" s="1">
        <f t="array" ref="S550">_xlfn.XLOOKUP(A550,Booking_data!$A$1:$A$6001,Booking_data!$N$1:$N$6001,"not Found")</f>
        <v>29</v>
      </c>
      <c r="T550" s="1" t="str">
        <f t="array" ref="T550">_xlfn.XLOOKUP(A550,Booking_data!$A$1:$A$6001,Booking_data!$O$1:$O$6001,"Not Found")</f>
        <v>Other</v>
      </c>
      <c r="U550" s="1" t="str">
        <f t="shared" si="4"/>
        <v>Youngster</v>
      </c>
      <c r="V550" s="1" t="str">
        <f t="shared" si="5"/>
        <v>Low Booking</v>
      </c>
    </row>
    <row r="551" ht="15.75" customHeight="1">
      <c r="A551" s="1" t="s">
        <v>865</v>
      </c>
      <c r="B551" s="6">
        <v>46172.0</v>
      </c>
      <c r="C551" s="6">
        <v>46172.0</v>
      </c>
      <c r="D551" s="7">
        <v>0.6458333333333334</v>
      </c>
      <c r="E551" s="1" t="str">
        <f t="shared" si="1"/>
        <v>Weekend</v>
      </c>
      <c r="F551" s="1" t="str">
        <f t="shared" si="2"/>
        <v>May</v>
      </c>
      <c r="G551" s="1" t="str">
        <f t="array" ref="G551">_xlfn.XLOOKUP(A551,Booking_data!$A$1:$A$6001,Booking_data!$D$1:$D$6001,"not found")</f>
        <v>M017</v>
      </c>
      <c r="H551" s="1" t="str">
        <f t="array" ref="H551">_xlfn.XLOOKUP(G551,Movies_data!$A$1:$A$41,Movies_data!$B$1:$B$41,"not found")</f>
        <v>Baahubali 2</v>
      </c>
      <c r="I551" s="1" t="str">
        <f t="array" ref="I551">_xlfn.XLOOKUP(G551,Movies_data!$A$1:$A$41,Movies_data!$D$1:$D$41,"not found")</f>
        <v>Action</v>
      </c>
      <c r="J551" s="1" t="str">
        <f t="array" ref="J551">_xlfn.XLOOKUP(G551,Movies_data!$A$1:$A$41,Movies_data!$C$1:$C$41,"not found")</f>
        <v>Telugu</v>
      </c>
      <c r="K551" s="1">
        <f t="array" ref="K551">_xlfn.XLOOKUP(G551,Movies_data!$A$1:$A$41,Movies_data!$H$1:$H$41,"Not Found")</f>
        <v>8.2</v>
      </c>
      <c r="L551" s="1" t="str">
        <f t="array" ref="L551">_xlfn.XLOOKUP(A551,Booking_data!$A$1:$A$6001,Booking_data!$E$1:$E$6001,"not Found")</f>
        <v>C131</v>
      </c>
      <c r="M551" s="1" t="str">
        <f t="array" ref="M551">_xlfn.XLOOKUP(L551,Cinemas_data!$A$1:$A$49,Cinemas_data!$I$1:$I$49,"not Found")</f>
        <v>#NAME?</v>
      </c>
      <c r="N551" s="1" t="str">
        <f t="array" ref="N551">_xlfn.XLOOKUP(L551,Cinemas_data!$A$1:$A$49,Cinemas_data!$C$1:$C$49,"not Found")</f>
        <v>Kolkata</v>
      </c>
      <c r="O551" s="1">
        <f t="array" ref="O551">_xlfn.XLOOKUP(A551,Booking_data!$A$1:$A$6001,Booking_data!$H$1:$H$6001,"not found")</f>
        <v>2</v>
      </c>
      <c r="P551" s="1">
        <f t="array" ref="P551">_xlfn.XLOOKUP(A551,Booking_data!$A$1:$A$6001,Booking_data!$I$1:$I$6001,"not Found")</f>
        <v>160</v>
      </c>
      <c r="Q551" s="1">
        <f t="shared" si="3"/>
        <v>320</v>
      </c>
      <c r="R551" s="1" t="str">
        <f t="array" ref="R551">_xlfn.XLOOKUP(A551,Booking_data!$A$1:$A$6001,Booking_data!$L$1:$L$6001,"Not Found")</f>
        <v>Debit Card</v>
      </c>
      <c r="S551" s="1">
        <f t="array" ref="S551">_xlfn.XLOOKUP(A551,Booking_data!$A$1:$A$6001,Booking_data!$N$1:$N$6001,"not Found")</f>
        <v>24</v>
      </c>
      <c r="T551" s="1" t="str">
        <f t="array" ref="T551">_xlfn.XLOOKUP(A551,Booking_data!$A$1:$A$6001,Booking_data!$O$1:$O$6001,"Not Found")</f>
        <v>Other</v>
      </c>
      <c r="U551" s="1" t="str">
        <f t="shared" si="4"/>
        <v>Youngster</v>
      </c>
      <c r="V551" s="1" t="str">
        <f t="shared" si="5"/>
        <v>Low Booking</v>
      </c>
    </row>
    <row r="552" ht="15.75" customHeight="1">
      <c r="A552" s="1" t="s">
        <v>866</v>
      </c>
      <c r="B552" s="6">
        <v>46123.0</v>
      </c>
      <c r="C552" s="6">
        <v>46128.0</v>
      </c>
      <c r="D552" s="7">
        <v>0.7708333333333334</v>
      </c>
      <c r="E552" s="1" t="str">
        <f t="shared" si="1"/>
        <v>Weekend</v>
      </c>
      <c r="F552" s="1" t="str">
        <f t="shared" si="2"/>
        <v>Apr</v>
      </c>
      <c r="G552" s="1" t="str">
        <f t="array" ref="G552">_xlfn.XLOOKUP(A552,Booking_data!$A$1:$A$6001,Booking_data!$D$1:$D$6001,"not found")</f>
        <v>M020</v>
      </c>
      <c r="H552" s="1" t="str">
        <f t="array" ref="H552">_xlfn.XLOOKUP(G552,Movies_data!$A$1:$A$41,Movies_data!$B$1:$B$41,"not found")</f>
        <v>Jawan</v>
      </c>
      <c r="I552" s="1" t="str">
        <f t="array" ref="I552">_xlfn.XLOOKUP(G552,Movies_data!$A$1:$A$41,Movies_data!$D$1:$D$41,"not found")</f>
        <v>Action</v>
      </c>
      <c r="J552" s="1" t="str">
        <f t="array" ref="J552">_xlfn.XLOOKUP(G552,Movies_data!$A$1:$A$41,Movies_data!$C$1:$C$41,"not found")</f>
        <v>Hindi</v>
      </c>
      <c r="K552" s="1">
        <f t="array" ref="K552">_xlfn.XLOOKUP(G552,Movies_data!$A$1:$A$41,Movies_data!$H$1:$H$41,"Not Found")</f>
        <v>7</v>
      </c>
      <c r="L552" s="1" t="str">
        <f t="array" ref="L552">_xlfn.XLOOKUP(A552,Booking_data!$A$1:$A$6001,Booking_data!$E$1:$E$6001,"not Found")</f>
        <v>C031</v>
      </c>
      <c r="M552" s="1" t="str">
        <f t="array" ref="M552">_xlfn.XLOOKUP(L552,Cinemas_data!$A$1:$A$49,Cinemas_data!$I$1:$I$49,"not Found")</f>
        <v>#NAME?</v>
      </c>
      <c r="N552" s="1" t="str">
        <f t="array" ref="N552">_xlfn.XLOOKUP(L552,Cinemas_data!$A$1:$A$49,Cinemas_data!$C$1:$C$49,"not Found")</f>
        <v>Madurai</v>
      </c>
      <c r="O552" s="1">
        <f t="array" ref="O552">_xlfn.XLOOKUP(A552,Booking_data!$A$1:$A$6001,Booking_data!$H$1:$H$6001,"not found")</f>
        <v>2</v>
      </c>
      <c r="P552" s="1">
        <f t="array" ref="P552">_xlfn.XLOOKUP(A552,Booking_data!$A$1:$A$6001,Booking_data!$I$1:$I$6001,"not Found")</f>
        <v>240</v>
      </c>
      <c r="Q552" s="1">
        <f t="shared" si="3"/>
        <v>480</v>
      </c>
      <c r="R552" s="1" t="str">
        <f t="array" ref="R552">_xlfn.XLOOKUP(A552,Booking_data!$A$1:$A$6001,Booking_data!$L$1:$L$6001,"Not Found")</f>
        <v>Debit Card</v>
      </c>
      <c r="S552" s="1">
        <f t="array" ref="S552">_xlfn.XLOOKUP(A552,Booking_data!$A$1:$A$6001,Booking_data!$N$1:$N$6001,"not Found")</f>
        <v>60</v>
      </c>
      <c r="T552" s="1" t="str">
        <f t="array" ref="T552">_xlfn.XLOOKUP(A552,Booking_data!$A$1:$A$6001,Booking_data!$O$1:$O$6001,"Not Found")</f>
        <v>Other</v>
      </c>
      <c r="U552" s="1" t="str">
        <f t="shared" si="4"/>
        <v>Above 45</v>
      </c>
      <c r="V552" s="1" t="str">
        <f t="shared" si="5"/>
        <v>Low Booking</v>
      </c>
    </row>
    <row r="553" ht="15.75" customHeight="1">
      <c r="A553" s="1" t="s">
        <v>867</v>
      </c>
      <c r="B553" s="6">
        <v>46107.0</v>
      </c>
      <c r="C553" s="6">
        <v>46107.0</v>
      </c>
      <c r="D553" s="7">
        <v>0.53125</v>
      </c>
      <c r="E553" s="1" t="str">
        <f t="shared" si="1"/>
        <v>Weekday</v>
      </c>
      <c r="F553" s="1" t="str">
        <f t="shared" si="2"/>
        <v>Mar</v>
      </c>
      <c r="G553" s="1" t="str">
        <f t="array" ref="G553">_xlfn.XLOOKUP(A553,Booking_data!$A$1:$A$6001,Booking_data!$D$1:$D$6001,"not found")</f>
        <v>M023</v>
      </c>
      <c r="H553" s="1" t="str">
        <f t="array" ref="H553">_xlfn.XLOOKUP(G553,Movies_data!$A$1:$A$41,Movies_data!$B$1:$B$41,"not found")</f>
        <v>Stree 2</v>
      </c>
      <c r="I553" s="1" t="str">
        <f t="array" ref="I553">_xlfn.XLOOKUP(G553,Movies_data!$A$1:$A$41,Movies_data!$D$1:$D$41,"not found")</f>
        <v>Comedy</v>
      </c>
      <c r="J553" s="1" t="str">
        <f t="array" ref="J553">_xlfn.XLOOKUP(G553,Movies_data!$A$1:$A$41,Movies_data!$C$1:$C$41,"not found")</f>
        <v>Hindi</v>
      </c>
      <c r="K553" s="1">
        <f t="array" ref="K553">_xlfn.XLOOKUP(G553,Movies_data!$A$1:$A$41,Movies_data!$H$1:$H$41,"Not Found")</f>
        <v>6.9</v>
      </c>
      <c r="L553" s="1" t="str">
        <f t="array" ref="L553">_xlfn.XLOOKUP(A553,Booking_data!$A$1:$A$6001,Booking_data!$E$1:$E$6001,"not Found")</f>
        <v>C102</v>
      </c>
      <c r="M553" s="1" t="str">
        <f t="array" ref="M553">_xlfn.XLOOKUP(L553,Cinemas_data!$A$1:$A$49,Cinemas_data!$I$1:$I$49,"not Found")</f>
        <v>#NAME?</v>
      </c>
      <c r="N553" s="1" t="str">
        <f t="array" ref="N553">_xlfn.XLOOKUP(L553,Cinemas_data!$A$1:$A$49,Cinemas_data!$C$1:$C$49,"not Found")</f>
        <v>Pune</v>
      </c>
      <c r="O553" s="1">
        <f t="array" ref="O553">_xlfn.XLOOKUP(A553,Booking_data!$A$1:$A$6001,Booking_data!$H$1:$H$6001,"not found")</f>
        <v>5</v>
      </c>
      <c r="P553" s="1">
        <f t="array" ref="P553">_xlfn.XLOOKUP(A553,Booking_data!$A$1:$A$6001,Booking_data!$I$1:$I$6001,"not Found")</f>
        <v>220</v>
      </c>
      <c r="Q553" s="1">
        <f t="shared" si="3"/>
        <v>1100</v>
      </c>
      <c r="R553" s="1" t="str">
        <f t="array" ref="R553">_xlfn.XLOOKUP(A553,Booking_data!$A$1:$A$6001,Booking_data!$L$1:$L$6001,"Not Found")</f>
        <v>UPI</v>
      </c>
      <c r="S553" s="1">
        <f t="array" ref="S553">_xlfn.XLOOKUP(A553,Booking_data!$A$1:$A$6001,Booking_data!$N$1:$N$6001,"not Found")</f>
        <v>54</v>
      </c>
      <c r="T553" s="1" t="str">
        <f t="array" ref="T553">_xlfn.XLOOKUP(A553,Booking_data!$A$1:$A$6001,Booking_data!$O$1:$O$6001,"Not Found")</f>
        <v>Other</v>
      </c>
      <c r="U553" s="1" t="str">
        <f t="shared" si="4"/>
        <v>Above 45</v>
      </c>
      <c r="V553" s="1" t="str">
        <f t="shared" si="5"/>
        <v>High Booking</v>
      </c>
    </row>
    <row r="554" ht="15.75" customHeight="1">
      <c r="A554" s="1" t="s">
        <v>868</v>
      </c>
      <c r="B554" s="6">
        <v>46105.0</v>
      </c>
      <c r="C554" s="6">
        <v>46105.0</v>
      </c>
      <c r="D554" s="7">
        <v>0.3958333333333333</v>
      </c>
      <c r="E554" s="1" t="str">
        <f t="shared" si="1"/>
        <v>Weekday</v>
      </c>
      <c r="F554" s="1" t="str">
        <f t="shared" si="2"/>
        <v>Mar</v>
      </c>
      <c r="G554" s="1" t="str">
        <f t="array" ref="G554">_xlfn.XLOOKUP(A554,Booking_data!$A$1:$A$6001,Booking_data!$D$1:$D$6001,"not found")</f>
        <v>M028</v>
      </c>
      <c r="H554" s="1" t="str">
        <f t="array" ref="H554">_xlfn.XLOOKUP(G554,Movies_data!$A$1:$A$41,Movies_data!$B$1:$B$41,"not found")</f>
        <v>Kantara</v>
      </c>
      <c r="I554" s="1" t="str">
        <f t="array" ref="I554">_xlfn.XLOOKUP(G554,Movies_data!$A$1:$A$41,Movies_data!$D$1:$D$41,"not found")</f>
        <v>Action</v>
      </c>
      <c r="J554" s="1" t="str">
        <f t="array" ref="J554">_xlfn.XLOOKUP(G554,Movies_data!$A$1:$A$41,Movies_data!$C$1:$C$41,"not found")</f>
        <v>Kannada</v>
      </c>
      <c r="K554" s="1">
        <f t="array" ref="K554">_xlfn.XLOOKUP(G554,Movies_data!$A$1:$A$41,Movies_data!$H$1:$H$41,"Not Found")</f>
        <v>8.2</v>
      </c>
      <c r="L554" s="1" t="str">
        <f t="array" ref="L554">_xlfn.XLOOKUP(A554,Booking_data!$A$1:$A$6001,Booking_data!$E$1:$E$6001,"not Found")</f>
        <v>C123</v>
      </c>
      <c r="M554" s="1" t="str">
        <f t="array" ref="M554">_xlfn.XLOOKUP(L554,Cinemas_data!$A$1:$A$49,Cinemas_data!$I$1:$I$49,"not Found")</f>
        <v>#NAME?</v>
      </c>
      <c r="N554" s="1" t="str">
        <f t="array" ref="N554">_xlfn.XLOOKUP(L554,Cinemas_data!$A$1:$A$49,Cinemas_data!$C$1:$C$49,"not Found")</f>
        <v>Noida</v>
      </c>
      <c r="O554" s="1">
        <f t="array" ref="O554">_xlfn.XLOOKUP(A554,Booking_data!$A$1:$A$6001,Booking_data!$H$1:$H$6001,"not found")</f>
        <v>2</v>
      </c>
      <c r="P554" s="1">
        <f t="array" ref="P554">_xlfn.XLOOKUP(A554,Booking_data!$A$1:$A$6001,Booking_data!$I$1:$I$6001,"not Found")</f>
        <v>400</v>
      </c>
      <c r="Q554" s="1">
        <f t="shared" si="3"/>
        <v>800</v>
      </c>
      <c r="R554" s="1" t="str">
        <f t="array" ref="R554">_xlfn.XLOOKUP(A554,Booking_data!$A$1:$A$6001,Booking_data!$L$1:$L$6001,"Not Found")</f>
        <v>Credit Card</v>
      </c>
      <c r="S554" s="1">
        <f t="array" ref="S554">_xlfn.XLOOKUP(A554,Booking_data!$A$1:$A$6001,Booking_data!$N$1:$N$6001,"not Found")</f>
        <v>43</v>
      </c>
      <c r="T554" s="1" t="str">
        <f t="array" ref="T554">_xlfn.XLOOKUP(A554,Booking_data!$A$1:$A$6001,Booking_data!$O$1:$O$6001,"Not Found")</f>
        <v>Male</v>
      </c>
      <c r="U554" s="1" t="str">
        <f t="shared" si="4"/>
        <v>Middle Age</v>
      </c>
      <c r="V554" s="1" t="str">
        <f t="shared" si="5"/>
        <v>Low Booking</v>
      </c>
    </row>
    <row r="555" ht="15.75" customHeight="1">
      <c r="A555" s="1" t="s">
        <v>869</v>
      </c>
      <c r="B555" s="6">
        <v>46126.0</v>
      </c>
      <c r="C555" s="6">
        <v>46130.0</v>
      </c>
      <c r="D555" s="7">
        <v>0.9375</v>
      </c>
      <c r="E555" s="1" t="str">
        <f t="shared" si="1"/>
        <v>Weekday</v>
      </c>
      <c r="F555" s="1" t="str">
        <f t="shared" si="2"/>
        <v>Apr</v>
      </c>
      <c r="G555" s="1" t="str">
        <f t="array" ref="G555">_xlfn.XLOOKUP(A555,Booking_data!$A$1:$A$6001,Booking_data!$D$1:$D$6001,"not found")</f>
        <v>M023</v>
      </c>
      <c r="H555" s="1" t="str">
        <f t="array" ref="H555">_xlfn.XLOOKUP(G555,Movies_data!$A$1:$A$41,Movies_data!$B$1:$B$41,"not found")</f>
        <v>Stree 2</v>
      </c>
      <c r="I555" s="1" t="str">
        <f t="array" ref="I555">_xlfn.XLOOKUP(G555,Movies_data!$A$1:$A$41,Movies_data!$D$1:$D$41,"not found")</f>
        <v>Comedy</v>
      </c>
      <c r="J555" s="1" t="str">
        <f t="array" ref="J555">_xlfn.XLOOKUP(G555,Movies_data!$A$1:$A$41,Movies_data!$C$1:$C$41,"not found")</f>
        <v>Hindi</v>
      </c>
      <c r="K555" s="1">
        <f t="array" ref="K555">_xlfn.XLOOKUP(G555,Movies_data!$A$1:$A$41,Movies_data!$H$1:$H$41,"Not Found")</f>
        <v>6.9</v>
      </c>
      <c r="L555" s="1" t="str">
        <f t="array" ref="L555">_xlfn.XLOOKUP(A555,Booking_data!$A$1:$A$6001,Booking_data!$E$1:$E$6001,"not Found")</f>
        <v>C143</v>
      </c>
      <c r="M555" s="1" t="str">
        <f t="array" ref="M555">_xlfn.XLOOKUP(L555,Cinemas_data!$A$1:$A$49,Cinemas_data!$I$1:$I$49,"not Found")</f>
        <v>#NAME?</v>
      </c>
      <c r="N555" s="1" t="str">
        <f t="array" ref="N555">_xlfn.XLOOKUP(L555,Cinemas_data!$A$1:$A$49,Cinemas_data!$C$1:$C$49,"not Found")</f>
        <v>Ahmedabad</v>
      </c>
      <c r="O555" s="1">
        <f t="array" ref="O555">_xlfn.XLOOKUP(A555,Booking_data!$A$1:$A$6001,Booking_data!$H$1:$H$6001,"not found")</f>
        <v>2</v>
      </c>
      <c r="P555" s="1">
        <f t="array" ref="P555">_xlfn.XLOOKUP(A555,Booking_data!$A$1:$A$6001,Booking_data!$I$1:$I$6001,"not Found")</f>
        <v>240</v>
      </c>
      <c r="Q555" s="1">
        <f t="shared" si="3"/>
        <v>480</v>
      </c>
      <c r="R555" s="1" t="str">
        <f t="array" ref="R555">_xlfn.XLOOKUP(A555,Booking_data!$A$1:$A$6001,Booking_data!$L$1:$L$6001,"Not Found")</f>
        <v>Debit Card</v>
      </c>
      <c r="S555" s="1">
        <f t="array" ref="S555">_xlfn.XLOOKUP(A555,Booking_data!$A$1:$A$6001,Booking_data!$N$1:$N$6001,"not Found")</f>
        <v>37</v>
      </c>
      <c r="T555" s="1" t="str">
        <f t="array" ref="T555">_xlfn.XLOOKUP(A555,Booking_data!$A$1:$A$6001,Booking_data!$O$1:$O$6001,"Not Found")</f>
        <v>Other</v>
      </c>
      <c r="U555" s="1" t="str">
        <f t="shared" si="4"/>
        <v>Middle Age</v>
      </c>
      <c r="V555" s="1" t="str">
        <f t="shared" si="5"/>
        <v>Low Booking</v>
      </c>
    </row>
    <row r="556" ht="15.75" customHeight="1">
      <c r="A556" s="1" t="s">
        <v>870</v>
      </c>
      <c r="B556" s="6">
        <v>46117.0</v>
      </c>
      <c r="C556" s="6">
        <v>46120.0</v>
      </c>
      <c r="D556" s="7">
        <v>0.6458333333333334</v>
      </c>
      <c r="E556" s="1" t="str">
        <f t="shared" si="1"/>
        <v>Weekend</v>
      </c>
      <c r="F556" s="1" t="str">
        <f t="shared" si="2"/>
        <v>Apr</v>
      </c>
      <c r="G556" s="1" t="str">
        <f t="array" ref="G556">_xlfn.XLOOKUP(A556,Booking_data!$A$1:$A$6001,Booking_data!$D$1:$D$6001,"not found")</f>
        <v>M015</v>
      </c>
      <c r="H556" s="1" t="str">
        <f t="array" ref="H556">_xlfn.XLOOKUP(G556,Movies_data!$A$1:$A$41,Movies_data!$B$1:$B$41,"not found")</f>
        <v>Kalki 2898 AD</v>
      </c>
      <c r="I556" s="1" t="str">
        <f t="array" ref="I556">_xlfn.XLOOKUP(G556,Movies_data!$A$1:$A$41,Movies_data!$D$1:$D$41,"not found")</f>
        <v>Sci-Fi</v>
      </c>
      <c r="J556" s="1" t="str">
        <f t="array" ref="J556">_xlfn.XLOOKUP(G556,Movies_data!$A$1:$A$41,Movies_data!$C$1:$C$41,"not found")</f>
        <v>Telugu</v>
      </c>
      <c r="K556" s="1">
        <f t="array" ref="K556">_xlfn.XLOOKUP(G556,Movies_data!$A$1:$A$41,Movies_data!$H$1:$H$41,"Not Found")</f>
        <v>7</v>
      </c>
      <c r="L556" s="1" t="str">
        <f t="array" ref="L556">_xlfn.XLOOKUP(A556,Booking_data!$A$1:$A$6001,Booking_data!$E$1:$E$6001,"not Found")</f>
        <v>C091</v>
      </c>
      <c r="M556" s="1" t="str">
        <f t="array" ref="M556">_xlfn.XLOOKUP(L556,Cinemas_data!$A$1:$A$49,Cinemas_data!$I$1:$I$49,"not Found")</f>
        <v>#NAME?</v>
      </c>
      <c r="N556" s="1" t="str">
        <f t="array" ref="N556">_xlfn.XLOOKUP(L556,Cinemas_data!$A$1:$A$49,Cinemas_data!$C$1:$C$49,"not Found")</f>
        <v>Mumbai</v>
      </c>
      <c r="O556" s="1">
        <f t="array" ref="O556">_xlfn.XLOOKUP(A556,Booking_data!$A$1:$A$6001,Booking_data!$H$1:$H$6001,"not found")</f>
        <v>2</v>
      </c>
      <c r="P556" s="1">
        <f t="array" ref="P556">_xlfn.XLOOKUP(A556,Booking_data!$A$1:$A$6001,Booking_data!$I$1:$I$6001,"not Found")</f>
        <v>280</v>
      </c>
      <c r="Q556" s="1">
        <f t="shared" si="3"/>
        <v>560</v>
      </c>
      <c r="R556" s="1" t="str">
        <f t="array" ref="R556">_xlfn.XLOOKUP(A556,Booking_data!$A$1:$A$6001,Booking_data!$L$1:$L$6001,"Not Found")</f>
        <v>Net Banking</v>
      </c>
      <c r="S556" s="1">
        <f t="array" ref="S556">_xlfn.XLOOKUP(A556,Booking_data!$A$1:$A$6001,Booking_data!$N$1:$N$6001,"not Found")</f>
        <v>45</v>
      </c>
      <c r="T556" s="1" t="str">
        <f t="array" ref="T556">_xlfn.XLOOKUP(A556,Booking_data!$A$1:$A$6001,Booking_data!$O$1:$O$6001,"Not Found")</f>
        <v>Other</v>
      </c>
      <c r="U556" s="1" t="str">
        <f t="shared" si="4"/>
        <v>Above 45</v>
      </c>
      <c r="V556" s="1" t="str">
        <f t="shared" si="5"/>
        <v>Low Booking</v>
      </c>
    </row>
    <row r="557" ht="15.75" customHeight="1">
      <c r="A557" s="1" t="s">
        <v>871</v>
      </c>
      <c r="B557" s="6">
        <v>46046.0</v>
      </c>
      <c r="C557" s="6">
        <v>46046.0</v>
      </c>
      <c r="D557" s="7">
        <v>0.9375</v>
      </c>
      <c r="E557" s="1" t="str">
        <f t="shared" si="1"/>
        <v>Weekend</v>
      </c>
      <c r="F557" s="1" t="str">
        <f t="shared" si="2"/>
        <v>Jan</v>
      </c>
      <c r="G557" s="1" t="str">
        <f t="array" ref="G557">_xlfn.XLOOKUP(A557,Booking_data!$A$1:$A$6001,Booking_data!$D$1:$D$6001,"not found")</f>
        <v>M016</v>
      </c>
      <c r="H557" s="1" t="str">
        <f t="array" ref="H557">_xlfn.XLOOKUP(G557,Movies_data!$A$1:$A$41,Movies_data!$B$1:$B$41,"not found")</f>
        <v>Arjun Reddy</v>
      </c>
      <c r="I557" s="1" t="str">
        <f t="array" ref="I557">_xlfn.XLOOKUP(G557,Movies_data!$A$1:$A$41,Movies_data!$D$1:$D$41,"not found")</f>
        <v>Drama</v>
      </c>
      <c r="J557" s="1" t="str">
        <f t="array" ref="J557">_xlfn.XLOOKUP(G557,Movies_data!$A$1:$A$41,Movies_data!$C$1:$C$41,"not found")</f>
        <v>Telugu</v>
      </c>
      <c r="K557" s="1">
        <f t="array" ref="K557">_xlfn.XLOOKUP(G557,Movies_data!$A$1:$A$41,Movies_data!$H$1:$H$41,"Not Found")</f>
        <v>7.7</v>
      </c>
      <c r="L557" s="1" t="str">
        <f t="array" ref="L557">_xlfn.XLOOKUP(A557,Booking_data!$A$1:$A$6001,Booking_data!$E$1:$E$6001,"not Found")</f>
        <v>C103</v>
      </c>
      <c r="M557" s="1" t="str">
        <f t="array" ref="M557">_xlfn.XLOOKUP(L557,Cinemas_data!$A$1:$A$49,Cinemas_data!$I$1:$I$49,"not Found")</f>
        <v>#NAME?</v>
      </c>
      <c r="N557" s="1" t="str">
        <f t="array" ref="N557">_xlfn.XLOOKUP(L557,Cinemas_data!$A$1:$A$49,Cinemas_data!$C$1:$C$49,"not Found")</f>
        <v>Pune</v>
      </c>
      <c r="O557" s="1">
        <f t="array" ref="O557">_xlfn.XLOOKUP(A557,Booking_data!$A$1:$A$6001,Booking_data!$H$1:$H$6001,"not found")</f>
        <v>3</v>
      </c>
      <c r="P557" s="1">
        <f t="array" ref="P557">_xlfn.XLOOKUP(A557,Booking_data!$A$1:$A$6001,Booking_data!$I$1:$I$6001,"not Found")</f>
        <v>180</v>
      </c>
      <c r="Q557" s="1">
        <f t="shared" si="3"/>
        <v>540</v>
      </c>
      <c r="R557" s="1" t="str">
        <f t="array" ref="R557">_xlfn.XLOOKUP(A557,Booking_data!$A$1:$A$6001,Booking_data!$L$1:$L$6001,"Not Found")</f>
        <v>UPI</v>
      </c>
      <c r="S557" s="1">
        <f t="array" ref="S557">_xlfn.XLOOKUP(A557,Booking_data!$A$1:$A$6001,Booking_data!$N$1:$N$6001,"not Found")</f>
        <v>51</v>
      </c>
      <c r="T557" s="1" t="str">
        <f t="array" ref="T557">_xlfn.XLOOKUP(A557,Booking_data!$A$1:$A$6001,Booking_data!$O$1:$O$6001,"Not Found")</f>
        <v>Female</v>
      </c>
      <c r="U557" s="1" t="str">
        <f t="shared" si="4"/>
        <v>Above 45</v>
      </c>
      <c r="V557" s="1" t="str">
        <f t="shared" si="5"/>
        <v>Medium Booking</v>
      </c>
    </row>
    <row r="558" ht="15.75" customHeight="1">
      <c r="A558" s="1" t="s">
        <v>872</v>
      </c>
      <c r="B558" s="6">
        <v>46134.0</v>
      </c>
      <c r="C558" s="6">
        <v>46135.0</v>
      </c>
      <c r="D558" s="7">
        <v>0.8854166666666666</v>
      </c>
      <c r="E558" s="1" t="str">
        <f t="shared" si="1"/>
        <v>Weekday</v>
      </c>
      <c r="F558" s="1" t="str">
        <f t="shared" si="2"/>
        <v>Apr</v>
      </c>
      <c r="G558" s="1" t="str">
        <f t="array" ref="G558">_xlfn.XLOOKUP(A558,Booking_data!$A$1:$A$6001,Booking_data!$D$1:$D$6001,"not found")</f>
        <v>M036</v>
      </c>
      <c r="H558" s="1" t="str">
        <f t="array" ref="H558">_xlfn.XLOOKUP(G558,Movies_data!$A$1:$A$41,Movies_data!$B$1:$B$41,"not found")</f>
        <v>Avengers Endgame</v>
      </c>
      <c r="I558" s="1" t="str">
        <f t="array" ref="I558">_xlfn.XLOOKUP(G558,Movies_data!$A$1:$A$41,Movies_data!$D$1:$D$41,"not found")</f>
        <v>Action</v>
      </c>
      <c r="J558" s="1" t="str">
        <f t="array" ref="J558">_xlfn.XLOOKUP(G558,Movies_data!$A$1:$A$41,Movies_data!$C$1:$C$41,"not found")</f>
        <v>English</v>
      </c>
      <c r="K558" s="1">
        <f t="array" ref="K558">_xlfn.XLOOKUP(G558,Movies_data!$A$1:$A$41,Movies_data!$H$1:$H$41,"Not Found")</f>
        <v>8.4</v>
      </c>
      <c r="L558" s="1" t="str">
        <f t="array" ref="L558">_xlfn.XLOOKUP(A558,Booking_data!$A$1:$A$6001,Booking_data!$E$1:$E$6001,"not Found")</f>
        <v>C111</v>
      </c>
      <c r="M558" s="1" t="str">
        <f t="array" ref="M558">_xlfn.XLOOKUP(L558,Cinemas_data!$A$1:$A$49,Cinemas_data!$I$1:$I$49,"not Found")</f>
        <v>#NAME?</v>
      </c>
      <c r="N558" s="1" t="str">
        <f t="array" ref="N558">_xlfn.XLOOKUP(L558,Cinemas_data!$A$1:$A$49,Cinemas_data!$C$1:$C$49,"not Found")</f>
        <v>Delhi</v>
      </c>
      <c r="O558" s="1">
        <f t="array" ref="O558">_xlfn.XLOOKUP(A558,Booking_data!$A$1:$A$6001,Booking_data!$H$1:$H$6001,"not found")</f>
        <v>2</v>
      </c>
      <c r="P558" s="1">
        <f t="array" ref="P558">_xlfn.XLOOKUP(A558,Booking_data!$A$1:$A$6001,Booking_data!$I$1:$I$6001,"not Found")</f>
        <v>180</v>
      </c>
      <c r="Q558" s="1">
        <f t="shared" si="3"/>
        <v>360</v>
      </c>
      <c r="R558" s="1" t="str">
        <f t="array" ref="R558">_xlfn.XLOOKUP(A558,Booking_data!$A$1:$A$6001,Booking_data!$L$1:$L$6001,"Not Found")</f>
        <v>Debit Card</v>
      </c>
      <c r="S558" s="1">
        <f t="array" ref="S558">_xlfn.XLOOKUP(A558,Booking_data!$A$1:$A$6001,Booking_data!$N$1:$N$6001,"not Found")</f>
        <v>33</v>
      </c>
      <c r="T558" s="1" t="str">
        <f t="array" ref="T558">_xlfn.XLOOKUP(A558,Booking_data!$A$1:$A$6001,Booking_data!$O$1:$O$6001,"Not Found")</f>
        <v>Other</v>
      </c>
      <c r="U558" s="1" t="str">
        <f t="shared" si="4"/>
        <v>Middle Age</v>
      </c>
      <c r="V558" s="1" t="str">
        <f t="shared" si="5"/>
        <v>Low Booking</v>
      </c>
    </row>
    <row r="559" ht="15.75" customHeight="1">
      <c r="A559" s="1" t="s">
        <v>873</v>
      </c>
      <c r="B559" s="6">
        <v>46164.0</v>
      </c>
      <c r="C559" s="6">
        <v>46165.0</v>
      </c>
      <c r="D559" s="7">
        <v>0.6458333333333334</v>
      </c>
      <c r="E559" s="1" t="str">
        <f t="shared" si="1"/>
        <v>Weekday</v>
      </c>
      <c r="F559" s="1" t="str">
        <f t="shared" si="2"/>
        <v>May</v>
      </c>
      <c r="G559" s="1" t="str">
        <f t="array" ref="G559">_xlfn.XLOOKUP(A559,Booking_data!$A$1:$A$6001,Booking_data!$D$1:$D$6001,"not found")</f>
        <v>M036</v>
      </c>
      <c r="H559" s="1" t="str">
        <f t="array" ref="H559">_xlfn.XLOOKUP(G559,Movies_data!$A$1:$A$41,Movies_data!$B$1:$B$41,"not found")</f>
        <v>Avengers Endgame</v>
      </c>
      <c r="I559" s="1" t="str">
        <f t="array" ref="I559">_xlfn.XLOOKUP(G559,Movies_data!$A$1:$A$41,Movies_data!$D$1:$D$41,"not found")</f>
        <v>Action</v>
      </c>
      <c r="J559" s="1" t="str">
        <f t="array" ref="J559">_xlfn.XLOOKUP(G559,Movies_data!$A$1:$A$41,Movies_data!$C$1:$C$41,"not found")</f>
        <v>English</v>
      </c>
      <c r="K559" s="1">
        <f t="array" ref="K559">_xlfn.XLOOKUP(G559,Movies_data!$A$1:$A$41,Movies_data!$H$1:$H$41,"Not Found")</f>
        <v>8.4</v>
      </c>
      <c r="L559" s="1" t="str">
        <f t="array" ref="L559">_xlfn.XLOOKUP(A559,Booking_data!$A$1:$A$6001,Booking_data!$E$1:$E$6001,"not Found")</f>
        <v>C113</v>
      </c>
      <c r="M559" s="1" t="str">
        <f t="array" ref="M559">_xlfn.XLOOKUP(L559,Cinemas_data!$A$1:$A$49,Cinemas_data!$I$1:$I$49,"not Found")</f>
        <v>#NAME?</v>
      </c>
      <c r="N559" s="1" t="str">
        <f t="array" ref="N559">_xlfn.XLOOKUP(L559,Cinemas_data!$A$1:$A$49,Cinemas_data!$C$1:$C$49,"not Found")</f>
        <v>Delhi</v>
      </c>
      <c r="O559" s="1">
        <f t="array" ref="O559">_xlfn.XLOOKUP(A559,Booking_data!$A$1:$A$6001,Booking_data!$H$1:$H$6001,"not found")</f>
        <v>3</v>
      </c>
      <c r="P559" s="1">
        <f t="array" ref="P559">_xlfn.XLOOKUP(A559,Booking_data!$A$1:$A$6001,Booking_data!$I$1:$I$6001,"not Found")</f>
        <v>240</v>
      </c>
      <c r="Q559" s="1">
        <f t="shared" si="3"/>
        <v>720</v>
      </c>
      <c r="R559" s="1" t="str">
        <f t="array" ref="R559">_xlfn.XLOOKUP(A559,Booking_data!$A$1:$A$6001,Booking_data!$L$1:$L$6001,"Not Found")</f>
        <v>Debit Card</v>
      </c>
      <c r="S559" s="1">
        <f t="array" ref="S559">_xlfn.XLOOKUP(A559,Booking_data!$A$1:$A$6001,Booking_data!$N$1:$N$6001,"not Found")</f>
        <v>54</v>
      </c>
      <c r="T559" s="1" t="str">
        <f t="array" ref="T559">_xlfn.XLOOKUP(A559,Booking_data!$A$1:$A$6001,Booking_data!$O$1:$O$6001,"Not Found")</f>
        <v>Other</v>
      </c>
      <c r="U559" s="1" t="str">
        <f t="shared" si="4"/>
        <v>Above 45</v>
      </c>
      <c r="V559" s="1" t="str">
        <f t="shared" si="5"/>
        <v>Medium Booking</v>
      </c>
    </row>
    <row r="560" ht="15.75" customHeight="1">
      <c r="A560" s="1" t="s">
        <v>874</v>
      </c>
      <c r="B560" s="6">
        <v>46151.0</v>
      </c>
      <c r="C560" s="6">
        <v>46151.0</v>
      </c>
      <c r="D560" s="7">
        <v>0.7708333333333334</v>
      </c>
      <c r="E560" s="1" t="str">
        <f t="shared" si="1"/>
        <v>Weekend</v>
      </c>
      <c r="F560" s="1" t="str">
        <f t="shared" si="2"/>
        <v>May</v>
      </c>
      <c r="G560" s="1" t="str">
        <f t="array" ref="G560">_xlfn.XLOOKUP(A560,Booking_data!$A$1:$A$6001,Booking_data!$D$1:$D$6001,"not found")</f>
        <v>M003</v>
      </c>
      <c r="H560" s="1" t="str">
        <f t="array" ref="H560">_xlfn.XLOOKUP(G560,Movies_data!$A$1:$A$41,Movies_data!$B$1:$B$41,"not found")</f>
        <v>Vikram</v>
      </c>
      <c r="I560" s="1" t="str">
        <f t="array" ref="I560">_xlfn.XLOOKUP(G560,Movies_data!$A$1:$A$41,Movies_data!$D$1:$D$41,"not found")</f>
        <v>Action</v>
      </c>
      <c r="J560" s="1" t="str">
        <f t="array" ref="J560">_xlfn.XLOOKUP(G560,Movies_data!$A$1:$A$41,Movies_data!$C$1:$C$41,"not found")</f>
        <v>Tamil</v>
      </c>
      <c r="K560" s="1">
        <f t="array" ref="K560">_xlfn.XLOOKUP(G560,Movies_data!$A$1:$A$41,Movies_data!$H$1:$H$41,"Not Found")</f>
        <v>8.3</v>
      </c>
      <c r="L560" s="1" t="str">
        <f t="array" ref="L560">_xlfn.XLOOKUP(A560,Booking_data!$A$1:$A$6001,Booking_data!$E$1:$E$6001,"not Found")</f>
        <v>C151</v>
      </c>
      <c r="M560" s="1" t="str">
        <f t="array" ref="M560">_xlfn.XLOOKUP(L560,Cinemas_data!$A$1:$A$49,Cinemas_data!$I$1:$I$49,"not Found")</f>
        <v>#NAME?</v>
      </c>
      <c r="N560" s="1" t="str">
        <f t="array" ref="N560">_xlfn.XLOOKUP(L560,Cinemas_data!$A$1:$A$49,Cinemas_data!$C$1:$C$49,"not Found")</f>
        <v>Kochi</v>
      </c>
      <c r="O560" s="1">
        <f t="array" ref="O560">_xlfn.XLOOKUP(A560,Booking_data!$A$1:$A$6001,Booking_data!$H$1:$H$6001,"not found")</f>
        <v>2</v>
      </c>
      <c r="P560" s="1">
        <f t="array" ref="P560">_xlfn.XLOOKUP(A560,Booking_data!$A$1:$A$6001,Booking_data!$I$1:$I$6001,"not Found")</f>
        <v>360</v>
      </c>
      <c r="Q560" s="1">
        <f t="shared" si="3"/>
        <v>720</v>
      </c>
      <c r="R560" s="1" t="str">
        <f t="array" ref="R560">_xlfn.XLOOKUP(A560,Booking_data!$A$1:$A$6001,Booking_data!$L$1:$L$6001,"Not Found")</f>
        <v>Debit Card</v>
      </c>
      <c r="S560" s="1">
        <f t="array" ref="S560">_xlfn.XLOOKUP(A560,Booking_data!$A$1:$A$6001,Booking_data!$N$1:$N$6001,"not Found")</f>
        <v>23</v>
      </c>
      <c r="T560" s="1" t="str">
        <f t="array" ref="T560">_xlfn.XLOOKUP(A560,Booking_data!$A$1:$A$6001,Booking_data!$O$1:$O$6001,"Not Found")</f>
        <v>Female</v>
      </c>
      <c r="U560" s="1" t="str">
        <f t="shared" si="4"/>
        <v>Youngster</v>
      </c>
      <c r="V560" s="1" t="str">
        <f t="shared" si="5"/>
        <v>Low Booking</v>
      </c>
    </row>
    <row r="561" ht="15.75" customHeight="1">
      <c r="A561" s="1" t="s">
        <v>875</v>
      </c>
      <c r="B561" s="6">
        <v>46194.0</v>
      </c>
      <c r="C561" s="6">
        <v>46201.0</v>
      </c>
      <c r="D561" s="7">
        <v>0.3958333333333333</v>
      </c>
      <c r="E561" s="1" t="str">
        <f t="shared" si="1"/>
        <v>Weekend</v>
      </c>
      <c r="F561" s="1" t="str">
        <f t="shared" si="2"/>
        <v>Jun</v>
      </c>
      <c r="G561" s="1" t="str">
        <f t="array" ref="G561">_xlfn.XLOOKUP(A561,Booking_data!$A$1:$A$6001,Booking_data!$D$1:$D$6001,"not found")</f>
        <v>M022</v>
      </c>
      <c r="H561" s="1" t="str">
        <f t="array" ref="H561">_xlfn.XLOOKUP(G561,Movies_data!$A$1:$A$41,Movies_data!$B$1:$B$41,"not found")</f>
        <v>12th Fail</v>
      </c>
      <c r="I561" s="1" t="str">
        <f t="array" ref="I561">_xlfn.XLOOKUP(G561,Movies_data!$A$1:$A$41,Movies_data!$D$1:$D$41,"not found")</f>
        <v>Drama</v>
      </c>
      <c r="J561" s="1" t="str">
        <f t="array" ref="J561">_xlfn.XLOOKUP(G561,Movies_data!$A$1:$A$41,Movies_data!$C$1:$C$41,"not found")</f>
        <v>Hindi</v>
      </c>
      <c r="K561" s="1">
        <f t="array" ref="K561">_xlfn.XLOOKUP(G561,Movies_data!$A$1:$A$41,Movies_data!$H$1:$H$41,"Not Found")</f>
        <v>9</v>
      </c>
      <c r="L561" s="1" t="str">
        <f t="array" ref="L561">_xlfn.XLOOKUP(A561,Booking_data!$A$1:$A$6001,Booking_data!$E$1:$E$6001,"not Found")</f>
        <v>C062</v>
      </c>
      <c r="M561" s="1" t="str">
        <f t="array" ref="M561">_xlfn.XLOOKUP(L561,Cinemas_data!$A$1:$A$49,Cinemas_data!$I$1:$I$49,"not Found")</f>
        <v>#NAME?</v>
      </c>
      <c r="N561" s="1" t="str">
        <f t="array" ref="N561">_xlfn.XLOOKUP(L561,Cinemas_data!$A$1:$A$49,Cinemas_data!$C$1:$C$49,"not Found")</f>
        <v>Mysuru</v>
      </c>
      <c r="O561" s="1">
        <f t="array" ref="O561">_xlfn.XLOOKUP(A561,Booking_data!$A$1:$A$6001,Booking_data!$H$1:$H$6001,"not found")</f>
        <v>6</v>
      </c>
      <c r="P561" s="1">
        <f t="array" ref="P561">_xlfn.XLOOKUP(A561,Booking_data!$A$1:$A$6001,Booking_data!$I$1:$I$6001,"not Found")</f>
        <v>240</v>
      </c>
      <c r="Q561" s="1">
        <f t="shared" si="3"/>
        <v>1440</v>
      </c>
      <c r="R561" s="1" t="str">
        <f t="array" ref="R561">_xlfn.XLOOKUP(A561,Booking_data!$A$1:$A$6001,Booking_data!$L$1:$L$6001,"Not Found")</f>
        <v>UPI</v>
      </c>
      <c r="S561" s="1">
        <f t="array" ref="S561">_xlfn.XLOOKUP(A561,Booking_data!$A$1:$A$6001,Booking_data!$N$1:$N$6001,"not Found")</f>
        <v>29</v>
      </c>
      <c r="T561" s="1" t="str">
        <f t="array" ref="T561">_xlfn.XLOOKUP(A561,Booking_data!$A$1:$A$6001,Booking_data!$O$1:$O$6001,"Not Found")</f>
        <v>Female</v>
      </c>
      <c r="U561" s="1" t="str">
        <f t="shared" si="4"/>
        <v>Youngster</v>
      </c>
      <c r="V561" s="1" t="str">
        <f t="shared" si="5"/>
        <v>High Booking</v>
      </c>
    </row>
    <row r="562" ht="15.75" customHeight="1">
      <c r="A562" s="1" t="s">
        <v>876</v>
      </c>
      <c r="B562" s="6">
        <v>46024.0</v>
      </c>
      <c r="C562" s="6">
        <v>46030.0</v>
      </c>
      <c r="D562" s="7">
        <v>0.9375</v>
      </c>
      <c r="E562" s="1" t="str">
        <f t="shared" si="1"/>
        <v>Weekday</v>
      </c>
      <c r="F562" s="1" t="str">
        <f t="shared" si="2"/>
        <v>Jan</v>
      </c>
      <c r="G562" s="1" t="str">
        <f t="array" ref="G562">_xlfn.XLOOKUP(A562,Booking_data!$A$1:$A$6001,Booking_data!$D$1:$D$6001,"not found")</f>
        <v>M003</v>
      </c>
      <c r="H562" s="1" t="str">
        <f t="array" ref="H562">_xlfn.XLOOKUP(G562,Movies_data!$A$1:$A$41,Movies_data!$B$1:$B$41,"not found")</f>
        <v>Vikram</v>
      </c>
      <c r="I562" s="1" t="str">
        <f t="array" ref="I562">_xlfn.XLOOKUP(G562,Movies_data!$A$1:$A$41,Movies_data!$D$1:$D$41,"not found")</f>
        <v>Action</v>
      </c>
      <c r="J562" s="1" t="str">
        <f t="array" ref="J562">_xlfn.XLOOKUP(G562,Movies_data!$A$1:$A$41,Movies_data!$C$1:$C$41,"not found")</f>
        <v>Tamil</v>
      </c>
      <c r="K562" s="1">
        <f t="array" ref="K562">_xlfn.XLOOKUP(G562,Movies_data!$A$1:$A$41,Movies_data!$H$1:$H$41,"Not Found")</f>
        <v>8.3</v>
      </c>
      <c r="L562" s="1" t="str">
        <f t="array" ref="L562">_xlfn.XLOOKUP(A562,Booking_data!$A$1:$A$6001,Booking_data!$E$1:$E$6001,"not Found")</f>
        <v>C042</v>
      </c>
      <c r="M562" s="1" t="str">
        <f t="array" ref="M562">_xlfn.XLOOKUP(L562,Cinemas_data!$A$1:$A$49,Cinemas_data!$I$1:$I$49,"not Found")</f>
        <v>#NAME?</v>
      </c>
      <c r="N562" s="1" t="str">
        <f t="array" ref="N562">_xlfn.XLOOKUP(L562,Cinemas_data!$A$1:$A$49,Cinemas_data!$C$1:$C$49,"not Found")</f>
        <v>Salem</v>
      </c>
      <c r="O562" s="1">
        <f t="array" ref="O562">_xlfn.XLOOKUP(A562,Booking_data!$A$1:$A$6001,Booking_data!$H$1:$H$6001,"not found")</f>
        <v>3</v>
      </c>
      <c r="P562" s="1">
        <f t="array" ref="P562">_xlfn.XLOOKUP(A562,Booking_data!$A$1:$A$6001,Booking_data!$I$1:$I$6001,"not Found")</f>
        <v>360</v>
      </c>
      <c r="Q562" s="1">
        <f t="shared" si="3"/>
        <v>1080</v>
      </c>
      <c r="R562" s="1" t="str">
        <f t="array" ref="R562">_xlfn.XLOOKUP(A562,Booking_data!$A$1:$A$6001,Booking_data!$L$1:$L$6001,"Not Found")</f>
        <v>Debit Card</v>
      </c>
      <c r="S562" s="1">
        <f t="array" ref="S562">_xlfn.XLOOKUP(A562,Booking_data!$A$1:$A$6001,Booking_data!$N$1:$N$6001,"not Found")</f>
        <v>56</v>
      </c>
      <c r="T562" s="1" t="str">
        <f t="array" ref="T562">_xlfn.XLOOKUP(A562,Booking_data!$A$1:$A$6001,Booking_data!$O$1:$O$6001,"Not Found")</f>
        <v>Other</v>
      </c>
      <c r="U562" s="1" t="str">
        <f t="shared" si="4"/>
        <v>Above 45</v>
      </c>
      <c r="V562" s="1" t="str">
        <f t="shared" si="5"/>
        <v>Medium Booking</v>
      </c>
    </row>
    <row r="563" ht="15.75" customHeight="1">
      <c r="A563" s="1" t="s">
        <v>877</v>
      </c>
      <c r="B563" s="6">
        <v>46199.0</v>
      </c>
      <c r="C563" s="6">
        <v>46205.0</v>
      </c>
      <c r="D563" s="7">
        <v>0.3958333333333333</v>
      </c>
      <c r="E563" s="1" t="str">
        <f t="shared" si="1"/>
        <v>Weekday</v>
      </c>
      <c r="F563" s="1" t="str">
        <f t="shared" si="2"/>
        <v>Jun</v>
      </c>
      <c r="G563" s="1" t="str">
        <f t="array" ref="G563">_xlfn.XLOOKUP(A563,Booking_data!$A$1:$A$6001,Booking_data!$D$1:$D$6001,"not found")</f>
        <v>M031</v>
      </c>
      <c r="H563" s="1" t="str">
        <f t="array" ref="H563">_xlfn.XLOOKUP(G563,Movies_data!$A$1:$A$41,Movies_data!$B$1:$B$41,"not found")</f>
        <v>Bangalore Days</v>
      </c>
      <c r="I563" s="1" t="str">
        <f t="array" ref="I563">_xlfn.XLOOKUP(G563,Movies_data!$A$1:$A$41,Movies_data!$D$1:$D$41,"not found")</f>
        <v>Drama</v>
      </c>
      <c r="J563" s="1" t="str">
        <f t="array" ref="J563">_xlfn.XLOOKUP(G563,Movies_data!$A$1:$A$41,Movies_data!$C$1:$C$41,"not found")</f>
        <v>Malayalam</v>
      </c>
      <c r="K563" s="1">
        <f t="array" ref="K563">_xlfn.XLOOKUP(G563,Movies_data!$A$1:$A$41,Movies_data!$H$1:$H$41,"Not Found")</f>
        <v>8.3</v>
      </c>
      <c r="L563" s="1" t="str">
        <f t="array" ref="L563">_xlfn.XLOOKUP(A563,Booking_data!$A$1:$A$6001,Booking_data!$E$1:$E$6001,"not Found")</f>
        <v>C023</v>
      </c>
      <c r="M563" s="1" t="str">
        <f t="array" ref="M563">_xlfn.XLOOKUP(L563,Cinemas_data!$A$1:$A$49,Cinemas_data!$I$1:$I$49,"not Found")</f>
        <v>#NAME?</v>
      </c>
      <c r="N563" s="1" t="str">
        <f t="array" ref="N563">_xlfn.XLOOKUP(L563,Cinemas_data!$A$1:$A$49,Cinemas_data!$C$1:$C$49,"not Found")</f>
        <v>Coimbatore</v>
      </c>
      <c r="O563" s="1">
        <f t="array" ref="O563">_xlfn.XLOOKUP(A563,Booking_data!$A$1:$A$6001,Booking_data!$H$1:$H$6001,"not found")</f>
        <v>2</v>
      </c>
      <c r="P563" s="1">
        <f t="array" ref="P563">_xlfn.XLOOKUP(A563,Booking_data!$A$1:$A$6001,Booking_data!$I$1:$I$6001,"not Found")</f>
        <v>240</v>
      </c>
      <c r="Q563" s="1">
        <f t="shared" si="3"/>
        <v>480</v>
      </c>
      <c r="R563" s="1" t="str">
        <f t="array" ref="R563">_xlfn.XLOOKUP(A563,Booking_data!$A$1:$A$6001,Booking_data!$L$1:$L$6001,"Not Found")</f>
        <v>Net Banking</v>
      </c>
      <c r="S563" s="1">
        <f t="array" ref="S563">_xlfn.XLOOKUP(A563,Booking_data!$A$1:$A$6001,Booking_data!$N$1:$N$6001,"not Found")</f>
        <v>30</v>
      </c>
      <c r="T563" s="1" t="str">
        <f t="array" ref="T563">_xlfn.XLOOKUP(A563,Booking_data!$A$1:$A$6001,Booking_data!$O$1:$O$6001,"Not Found")</f>
        <v>Other</v>
      </c>
      <c r="U563" s="1" t="str">
        <f t="shared" si="4"/>
        <v>Middle Age</v>
      </c>
      <c r="V563" s="1" t="str">
        <f t="shared" si="5"/>
        <v>Low Booking</v>
      </c>
    </row>
    <row r="564" ht="15.75" customHeight="1">
      <c r="A564" s="1" t="s">
        <v>878</v>
      </c>
      <c r="B564" s="6">
        <v>46189.0</v>
      </c>
      <c r="C564" s="6">
        <v>46192.0</v>
      </c>
      <c r="D564" s="7">
        <v>0.7708333333333334</v>
      </c>
      <c r="E564" s="1" t="str">
        <f t="shared" si="1"/>
        <v>Weekday</v>
      </c>
      <c r="F564" s="1" t="str">
        <f t="shared" si="2"/>
        <v>Jun</v>
      </c>
      <c r="G564" s="1" t="str">
        <f t="array" ref="G564">_xlfn.XLOOKUP(A564,Booking_data!$A$1:$A$6001,Booking_data!$D$1:$D$6001,"not found")</f>
        <v>M012</v>
      </c>
      <c r="H564" s="1" t="str">
        <f t="array" ref="H564">_xlfn.XLOOKUP(G564,Movies_data!$A$1:$A$41,Movies_data!$B$1:$B$41,"not found")</f>
        <v>RRR</v>
      </c>
      <c r="I564" s="1" t="str">
        <f t="array" ref="I564">_xlfn.XLOOKUP(G564,Movies_data!$A$1:$A$41,Movies_data!$D$1:$D$41,"not found")</f>
        <v>Action</v>
      </c>
      <c r="J564" s="1" t="str">
        <f t="array" ref="J564">_xlfn.XLOOKUP(G564,Movies_data!$A$1:$A$41,Movies_data!$C$1:$C$41,"not found")</f>
        <v>Telugu</v>
      </c>
      <c r="K564" s="1">
        <f t="array" ref="K564">_xlfn.XLOOKUP(G564,Movies_data!$A$1:$A$41,Movies_data!$H$1:$H$41,"Not Found")</f>
        <v>7.8</v>
      </c>
      <c r="L564" s="1" t="str">
        <f t="array" ref="L564">_xlfn.XLOOKUP(A564,Booking_data!$A$1:$A$6001,Booking_data!$E$1:$E$6001,"not Found")</f>
        <v>C142</v>
      </c>
      <c r="M564" s="1" t="str">
        <f t="array" ref="M564">_xlfn.XLOOKUP(L564,Cinemas_data!$A$1:$A$49,Cinemas_data!$I$1:$I$49,"not Found")</f>
        <v>#NAME?</v>
      </c>
      <c r="N564" s="1" t="str">
        <f t="array" ref="N564">_xlfn.XLOOKUP(L564,Cinemas_data!$A$1:$A$49,Cinemas_data!$C$1:$C$49,"not Found")</f>
        <v>Ahmedabad</v>
      </c>
      <c r="O564" s="1">
        <f t="array" ref="O564">_xlfn.XLOOKUP(A564,Booking_data!$A$1:$A$6001,Booking_data!$H$1:$H$6001,"not found")</f>
        <v>2</v>
      </c>
      <c r="P564" s="1">
        <f t="array" ref="P564">_xlfn.XLOOKUP(A564,Booking_data!$A$1:$A$6001,Booking_data!$I$1:$I$6001,"not Found")</f>
        <v>400</v>
      </c>
      <c r="Q564" s="1">
        <f t="shared" si="3"/>
        <v>800</v>
      </c>
      <c r="R564" s="1" t="str">
        <f t="array" ref="R564">_xlfn.XLOOKUP(A564,Booking_data!$A$1:$A$6001,Booking_data!$L$1:$L$6001,"Not Found")</f>
        <v>UPI</v>
      </c>
      <c r="S564" s="1">
        <f t="array" ref="S564">_xlfn.XLOOKUP(A564,Booking_data!$A$1:$A$6001,Booking_data!$N$1:$N$6001,"not Found")</f>
        <v>48</v>
      </c>
      <c r="T564" s="1" t="str">
        <f t="array" ref="T564">_xlfn.XLOOKUP(A564,Booking_data!$A$1:$A$6001,Booking_data!$O$1:$O$6001,"Not Found")</f>
        <v>Male</v>
      </c>
      <c r="U564" s="1" t="str">
        <f t="shared" si="4"/>
        <v>Above 45</v>
      </c>
      <c r="V564" s="1" t="str">
        <f t="shared" si="5"/>
        <v>Low Booking</v>
      </c>
    </row>
    <row r="565" ht="15.75" customHeight="1">
      <c r="A565" s="1" t="s">
        <v>879</v>
      </c>
      <c r="B565" s="6">
        <v>46202.0</v>
      </c>
      <c r="C565" s="6">
        <v>46209.0</v>
      </c>
      <c r="D565" s="7">
        <v>0.7708333333333334</v>
      </c>
      <c r="E565" s="1" t="str">
        <f t="shared" si="1"/>
        <v>Weekday</v>
      </c>
      <c r="F565" s="1" t="str">
        <f t="shared" si="2"/>
        <v>Jun</v>
      </c>
      <c r="G565" s="1" t="str">
        <f t="array" ref="G565">_xlfn.XLOOKUP(A565,Booking_data!$A$1:$A$6001,Booking_data!$D$1:$D$6001,"not found")</f>
        <v>M039</v>
      </c>
      <c r="H565" s="1" t="str">
        <f t="array" ref="H565">_xlfn.XLOOKUP(G565,Movies_data!$A$1:$A$41,Movies_data!$B$1:$B$41,"not found")</f>
        <v>Dune: Part Two</v>
      </c>
      <c r="I565" s="1" t="str">
        <f t="array" ref="I565">_xlfn.XLOOKUP(G565,Movies_data!$A$1:$A$41,Movies_data!$D$1:$D$41,"not found")</f>
        <v>Sci-Fi</v>
      </c>
      <c r="J565" s="1" t="str">
        <f t="array" ref="J565">_xlfn.XLOOKUP(G565,Movies_data!$A$1:$A$41,Movies_data!$C$1:$C$41,"not found")</f>
        <v>English</v>
      </c>
      <c r="K565" s="1">
        <f t="array" ref="K565">_xlfn.XLOOKUP(G565,Movies_data!$A$1:$A$41,Movies_data!$H$1:$H$41,"Not Found")</f>
        <v>8.5</v>
      </c>
      <c r="L565" s="1" t="str">
        <f t="array" ref="L565">_xlfn.XLOOKUP(A565,Booking_data!$A$1:$A$6001,Booking_data!$E$1:$E$6001,"not Found")</f>
        <v>C111</v>
      </c>
      <c r="M565" s="1" t="str">
        <f t="array" ref="M565">_xlfn.XLOOKUP(L565,Cinemas_data!$A$1:$A$49,Cinemas_data!$I$1:$I$49,"not Found")</f>
        <v>#NAME?</v>
      </c>
      <c r="N565" s="1" t="str">
        <f t="array" ref="N565">_xlfn.XLOOKUP(L565,Cinemas_data!$A$1:$A$49,Cinemas_data!$C$1:$C$49,"not Found")</f>
        <v>Delhi</v>
      </c>
      <c r="O565" s="1">
        <f t="array" ref="O565">_xlfn.XLOOKUP(A565,Booking_data!$A$1:$A$6001,Booking_data!$H$1:$H$6001,"not found")</f>
        <v>5</v>
      </c>
      <c r="P565" s="1">
        <f t="array" ref="P565">_xlfn.XLOOKUP(A565,Booking_data!$A$1:$A$6001,Booking_data!$I$1:$I$6001,"not Found")</f>
        <v>180</v>
      </c>
      <c r="Q565" s="1">
        <f t="shared" si="3"/>
        <v>900</v>
      </c>
      <c r="R565" s="1" t="str">
        <f t="array" ref="R565">_xlfn.XLOOKUP(A565,Booking_data!$A$1:$A$6001,Booking_data!$L$1:$L$6001,"Not Found")</f>
        <v>Debit Card</v>
      </c>
      <c r="S565" s="1">
        <f t="array" ref="S565">_xlfn.XLOOKUP(A565,Booking_data!$A$1:$A$6001,Booking_data!$N$1:$N$6001,"not Found")</f>
        <v>54</v>
      </c>
      <c r="T565" s="1" t="str">
        <f t="array" ref="T565">_xlfn.XLOOKUP(A565,Booking_data!$A$1:$A$6001,Booking_data!$O$1:$O$6001,"Not Found")</f>
        <v>Male</v>
      </c>
      <c r="U565" s="1" t="str">
        <f t="shared" si="4"/>
        <v>Above 45</v>
      </c>
      <c r="V565" s="1" t="str">
        <f t="shared" si="5"/>
        <v>High Booking</v>
      </c>
    </row>
    <row r="566" ht="15.75" customHeight="1">
      <c r="A566" s="1" t="s">
        <v>880</v>
      </c>
      <c r="B566" s="6">
        <v>46184.0</v>
      </c>
      <c r="C566" s="6">
        <v>46190.0</v>
      </c>
      <c r="D566" s="7">
        <v>0.7708333333333334</v>
      </c>
      <c r="E566" s="1" t="str">
        <f t="shared" si="1"/>
        <v>Weekday</v>
      </c>
      <c r="F566" s="1" t="str">
        <f t="shared" si="2"/>
        <v>Jun</v>
      </c>
      <c r="G566" s="1" t="str">
        <f t="array" ref="G566">_xlfn.XLOOKUP(A566,Booking_data!$A$1:$A$6001,Booking_data!$D$1:$D$6001,"not found")</f>
        <v>M039</v>
      </c>
      <c r="H566" s="1" t="str">
        <f t="array" ref="H566">_xlfn.XLOOKUP(G566,Movies_data!$A$1:$A$41,Movies_data!$B$1:$B$41,"not found")</f>
        <v>Dune: Part Two</v>
      </c>
      <c r="I566" s="1" t="str">
        <f t="array" ref="I566">_xlfn.XLOOKUP(G566,Movies_data!$A$1:$A$41,Movies_data!$D$1:$D$41,"not found")</f>
        <v>Sci-Fi</v>
      </c>
      <c r="J566" s="1" t="str">
        <f t="array" ref="J566">_xlfn.XLOOKUP(G566,Movies_data!$A$1:$A$41,Movies_data!$C$1:$C$41,"not found")</f>
        <v>English</v>
      </c>
      <c r="K566" s="1">
        <f t="array" ref="K566">_xlfn.XLOOKUP(G566,Movies_data!$A$1:$A$41,Movies_data!$H$1:$H$41,"Not Found")</f>
        <v>8.5</v>
      </c>
      <c r="L566" s="1" t="str">
        <f t="array" ref="L566">_xlfn.XLOOKUP(A566,Booking_data!$A$1:$A$6001,Booking_data!$E$1:$E$6001,"not Found")</f>
        <v>C112</v>
      </c>
      <c r="M566" s="1" t="str">
        <f t="array" ref="M566">_xlfn.XLOOKUP(L566,Cinemas_data!$A$1:$A$49,Cinemas_data!$I$1:$I$49,"not Found")</f>
        <v>#NAME?</v>
      </c>
      <c r="N566" s="1" t="str">
        <f t="array" ref="N566">_xlfn.XLOOKUP(L566,Cinemas_data!$A$1:$A$49,Cinemas_data!$C$1:$C$49,"not Found")</f>
        <v>Delhi</v>
      </c>
      <c r="O566" s="1">
        <f t="array" ref="O566">_xlfn.XLOOKUP(A566,Booking_data!$A$1:$A$6001,Booking_data!$H$1:$H$6001,"not found")</f>
        <v>3</v>
      </c>
      <c r="P566" s="1">
        <f t="array" ref="P566">_xlfn.XLOOKUP(A566,Booking_data!$A$1:$A$6001,Booking_data!$I$1:$I$6001,"not Found")</f>
        <v>420</v>
      </c>
      <c r="Q566" s="1">
        <f t="shared" si="3"/>
        <v>1260</v>
      </c>
      <c r="R566" s="1" t="str">
        <f t="array" ref="R566">_xlfn.XLOOKUP(A566,Booking_data!$A$1:$A$6001,Booking_data!$L$1:$L$6001,"Not Found")</f>
        <v>Wallet</v>
      </c>
      <c r="S566" s="1">
        <f t="array" ref="S566">_xlfn.XLOOKUP(A566,Booking_data!$A$1:$A$6001,Booking_data!$N$1:$N$6001,"not Found")</f>
        <v>49</v>
      </c>
      <c r="T566" s="1" t="str">
        <f t="array" ref="T566">_xlfn.XLOOKUP(A566,Booking_data!$A$1:$A$6001,Booking_data!$O$1:$O$6001,"Not Found")</f>
        <v>Other</v>
      </c>
      <c r="U566" s="1" t="str">
        <f t="shared" si="4"/>
        <v>Above 45</v>
      </c>
      <c r="V566" s="1" t="str">
        <f t="shared" si="5"/>
        <v>Medium Booking</v>
      </c>
    </row>
    <row r="567" ht="15.75" customHeight="1">
      <c r="A567" s="1" t="s">
        <v>881</v>
      </c>
      <c r="B567" s="6">
        <v>46082.0</v>
      </c>
      <c r="C567" s="6">
        <v>46082.0</v>
      </c>
      <c r="D567" s="7">
        <v>0.7708333333333334</v>
      </c>
      <c r="E567" s="1" t="str">
        <f t="shared" si="1"/>
        <v>Weekend</v>
      </c>
      <c r="F567" s="1" t="str">
        <f t="shared" si="2"/>
        <v>Mar</v>
      </c>
      <c r="G567" s="1" t="str">
        <f t="array" ref="G567">_xlfn.XLOOKUP(A567,Booking_data!$A$1:$A$6001,Booking_data!$D$1:$D$6001,"not found")</f>
        <v>M017</v>
      </c>
      <c r="H567" s="1" t="str">
        <f t="array" ref="H567">_xlfn.XLOOKUP(G567,Movies_data!$A$1:$A$41,Movies_data!$B$1:$B$41,"not found")</f>
        <v>Baahubali 2</v>
      </c>
      <c r="I567" s="1" t="str">
        <f t="array" ref="I567">_xlfn.XLOOKUP(G567,Movies_data!$A$1:$A$41,Movies_data!$D$1:$D$41,"not found")</f>
        <v>Action</v>
      </c>
      <c r="J567" s="1" t="str">
        <f t="array" ref="J567">_xlfn.XLOOKUP(G567,Movies_data!$A$1:$A$41,Movies_data!$C$1:$C$41,"not found")</f>
        <v>Telugu</v>
      </c>
      <c r="K567" s="1">
        <f t="array" ref="K567">_xlfn.XLOOKUP(G567,Movies_data!$A$1:$A$41,Movies_data!$H$1:$H$41,"Not Found")</f>
        <v>8.2</v>
      </c>
      <c r="L567" s="1" t="str">
        <f t="array" ref="L567">_xlfn.XLOOKUP(A567,Booking_data!$A$1:$A$6001,Booking_data!$E$1:$E$6001,"not Found")</f>
        <v>C101</v>
      </c>
      <c r="M567" s="1" t="str">
        <f t="array" ref="M567">_xlfn.XLOOKUP(L567,Cinemas_data!$A$1:$A$49,Cinemas_data!$I$1:$I$49,"not Found")</f>
        <v>#NAME?</v>
      </c>
      <c r="N567" s="1" t="str">
        <f t="array" ref="N567">_xlfn.XLOOKUP(L567,Cinemas_data!$A$1:$A$49,Cinemas_data!$C$1:$C$49,"not Found")</f>
        <v>Pune</v>
      </c>
      <c r="O567" s="1">
        <f t="array" ref="O567">_xlfn.XLOOKUP(A567,Booking_data!$A$1:$A$6001,Booking_data!$H$1:$H$6001,"not found")</f>
        <v>2</v>
      </c>
      <c r="P567" s="1">
        <f t="array" ref="P567">_xlfn.XLOOKUP(A567,Booking_data!$A$1:$A$6001,Booking_data!$I$1:$I$6001,"not Found")</f>
        <v>360</v>
      </c>
      <c r="Q567" s="1">
        <f t="shared" si="3"/>
        <v>720</v>
      </c>
      <c r="R567" s="1" t="str">
        <f t="array" ref="R567">_xlfn.XLOOKUP(A567,Booking_data!$A$1:$A$6001,Booking_data!$L$1:$L$6001,"Not Found")</f>
        <v>Net Banking</v>
      </c>
      <c r="S567" s="1">
        <f t="array" ref="S567">_xlfn.XLOOKUP(A567,Booking_data!$A$1:$A$6001,Booking_data!$N$1:$N$6001,"not Found")</f>
        <v>44</v>
      </c>
      <c r="T567" s="1" t="str">
        <f t="array" ref="T567">_xlfn.XLOOKUP(A567,Booking_data!$A$1:$A$6001,Booking_data!$O$1:$O$6001,"Not Found")</f>
        <v>Other</v>
      </c>
      <c r="U567" s="1" t="str">
        <f t="shared" si="4"/>
        <v>Middle Age</v>
      </c>
      <c r="V567" s="1" t="str">
        <f t="shared" si="5"/>
        <v>Low Booking</v>
      </c>
    </row>
    <row r="568" ht="15.75" customHeight="1">
      <c r="A568" s="1" t="s">
        <v>882</v>
      </c>
      <c r="B568" s="6">
        <v>46137.0</v>
      </c>
      <c r="C568" s="6">
        <v>46143.0</v>
      </c>
      <c r="D568" s="7">
        <v>0.9375</v>
      </c>
      <c r="E568" s="1" t="str">
        <f t="shared" si="1"/>
        <v>Weekend</v>
      </c>
      <c r="F568" s="1" t="str">
        <f t="shared" si="2"/>
        <v>Apr</v>
      </c>
      <c r="G568" s="1" t="str">
        <f t="array" ref="G568">_xlfn.XLOOKUP(A568,Booking_data!$A$1:$A$6001,Booking_data!$D$1:$D$6001,"not found")</f>
        <v>M001</v>
      </c>
      <c r="H568" s="1" t="str">
        <f t="array" ref="H568">_xlfn.XLOOKUP(G568,Movies_data!$A$1:$A$41,Movies_data!$B$1:$B$41,"not found")</f>
        <v>Leo</v>
      </c>
      <c r="I568" s="1" t="str">
        <f t="array" ref="I568">_xlfn.XLOOKUP(G568,Movies_data!$A$1:$A$41,Movies_data!$D$1:$D$41,"not found")</f>
        <v>Action</v>
      </c>
      <c r="J568" s="1" t="str">
        <f t="array" ref="J568">_xlfn.XLOOKUP(G568,Movies_data!$A$1:$A$41,Movies_data!$C$1:$C$41,"not found")</f>
        <v>Tamil</v>
      </c>
      <c r="K568" s="1">
        <f t="array" ref="K568">_xlfn.XLOOKUP(G568,Movies_data!$A$1:$A$41,Movies_data!$H$1:$H$41,"Not Found")</f>
        <v>8</v>
      </c>
      <c r="L568" s="1" t="str">
        <f t="array" ref="L568">_xlfn.XLOOKUP(A568,Booking_data!$A$1:$A$6001,Booking_data!$E$1:$E$6001,"not Found")</f>
        <v>C071</v>
      </c>
      <c r="M568" s="1" t="str">
        <f t="array" ref="M568">_xlfn.XLOOKUP(L568,Cinemas_data!$A$1:$A$49,Cinemas_data!$I$1:$I$49,"not Found")</f>
        <v>#NAME?</v>
      </c>
      <c r="N568" s="1" t="str">
        <f t="array" ref="N568">_xlfn.XLOOKUP(L568,Cinemas_data!$A$1:$A$49,Cinemas_data!$C$1:$C$49,"not Found")</f>
        <v>Hyderabad</v>
      </c>
      <c r="O568" s="1">
        <f t="array" ref="O568">_xlfn.XLOOKUP(A568,Booking_data!$A$1:$A$6001,Booking_data!$H$1:$H$6001,"not found")</f>
        <v>3</v>
      </c>
      <c r="P568" s="1">
        <f t="array" ref="P568">_xlfn.XLOOKUP(A568,Booking_data!$A$1:$A$6001,Booking_data!$I$1:$I$6001,"not Found")</f>
        <v>180</v>
      </c>
      <c r="Q568" s="1">
        <f t="shared" si="3"/>
        <v>540</v>
      </c>
      <c r="R568" s="1" t="str">
        <f t="array" ref="R568">_xlfn.XLOOKUP(A568,Booking_data!$A$1:$A$6001,Booking_data!$L$1:$L$6001,"Not Found")</f>
        <v>Wallet</v>
      </c>
      <c r="S568" s="1">
        <f t="array" ref="S568">_xlfn.XLOOKUP(A568,Booking_data!$A$1:$A$6001,Booking_data!$N$1:$N$6001,"not Found")</f>
        <v>55</v>
      </c>
      <c r="T568" s="1" t="str">
        <f t="array" ref="T568">_xlfn.XLOOKUP(A568,Booking_data!$A$1:$A$6001,Booking_data!$O$1:$O$6001,"Not Found")</f>
        <v>Other</v>
      </c>
      <c r="U568" s="1" t="str">
        <f t="shared" si="4"/>
        <v>Above 45</v>
      </c>
      <c r="V568" s="1" t="str">
        <f t="shared" si="5"/>
        <v>Medium Booking</v>
      </c>
    </row>
    <row r="569" ht="15.75" customHeight="1">
      <c r="A569" s="1" t="s">
        <v>883</v>
      </c>
      <c r="B569" s="6">
        <v>46056.0</v>
      </c>
      <c r="C569" s="6">
        <v>46060.0</v>
      </c>
      <c r="D569" s="7">
        <v>0.53125</v>
      </c>
      <c r="E569" s="1" t="str">
        <f t="shared" si="1"/>
        <v>Weekday</v>
      </c>
      <c r="F569" s="1" t="str">
        <f t="shared" si="2"/>
        <v>Feb</v>
      </c>
      <c r="G569" s="1" t="str">
        <f t="array" ref="G569">_xlfn.XLOOKUP(A569,Booking_data!$A$1:$A$6001,Booking_data!$D$1:$D$6001,"not found")</f>
        <v>M027</v>
      </c>
      <c r="H569" s="1" t="str">
        <f t="array" ref="H569">_xlfn.XLOOKUP(G569,Movies_data!$A$1:$A$41,Movies_data!$B$1:$B$41,"not found")</f>
        <v>KGF Chapter 2</v>
      </c>
      <c r="I569" s="1" t="str">
        <f t="array" ref="I569">_xlfn.XLOOKUP(G569,Movies_data!$A$1:$A$41,Movies_data!$D$1:$D$41,"not found")</f>
        <v>Action</v>
      </c>
      <c r="J569" s="1" t="str">
        <f t="array" ref="J569">_xlfn.XLOOKUP(G569,Movies_data!$A$1:$A$41,Movies_data!$C$1:$C$41,"not found")</f>
        <v>Kannada</v>
      </c>
      <c r="K569" s="1">
        <f t="array" ref="K569">_xlfn.XLOOKUP(G569,Movies_data!$A$1:$A$41,Movies_data!$H$1:$H$41,"Not Found")</f>
        <v>8.3</v>
      </c>
      <c r="L569" s="1" t="str">
        <f t="array" ref="L569">_xlfn.XLOOKUP(A569,Booking_data!$A$1:$A$6001,Booking_data!$E$1:$E$6001,"not Found")</f>
        <v>C091</v>
      </c>
      <c r="M569" s="1" t="str">
        <f t="array" ref="M569">_xlfn.XLOOKUP(L569,Cinemas_data!$A$1:$A$49,Cinemas_data!$I$1:$I$49,"not Found")</f>
        <v>#NAME?</v>
      </c>
      <c r="N569" s="1" t="str">
        <f t="array" ref="N569">_xlfn.XLOOKUP(L569,Cinemas_data!$A$1:$A$49,Cinemas_data!$C$1:$C$49,"not Found")</f>
        <v>Mumbai</v>
      </c>
      <c r="O569" s="1">
        <f t="array" ref="O569">_xlfn.XLOOKUP(A569,Booking_data!$A$1:$A$6001,Booking_data!$H$1:$H$6001,"not found")</f>
        <v>4</v>
      </c>
      <c r="P569" s="1">
        <f t="array" ref="P569">_xlfn.XLOOKUP(A569,Booking_data!$A$1:$A$6001,Booking_data!$I$1:$I$6001,"not Found")</f>
        <v>280</v>
      </c>
      <c r="Q569" s="1">
        <f t="shared" si="3"/>
        <v>1120</v>
      </c>
      <c r="R569" s="1" t="str">
        <f t="array" ref="R569">_xlfn.XLOOKUP(A569,Booking_data!$A$1:$A$6001,Booking_data!$L$1:$L$6001,"Not Found")</f>
        <v>Debit Card</v>
      </c>
      <c r="S569" s="1">
        <f t="array" ref="S569">_xlfn.XLOOKUP(A569,Booking_data!$A$1:$A$6001,Booking_data!$N$1:$N$6001,"not Found")</f>
        <v>48</v>
      </c>
      <c r="T569" s="1" t="str">
        <f t="array" ref="T569">_xlfn.XLOOKUP(A569,Booking_data!$A$1:$A$6001,Booking_data!$O$1:$O$6001,"Not Found")</f>
        <v>Other</v>
      </c>
      <c r="U569" s="1" t="str">
        <f t="shared" si="4"/>
        <v>Above 45</v>
      </c>
      <c r="V569" s="1" t="str">
        <f t="shared" si="5"/>
        <v>Medium Booking</v>
      </c>
    </row>
    <row r="570" ht="15.75" customHeight="1">
      <c r="A570" s="1" t="s">
        <v>884</v>
      </c>
      <c r="B570" s="6">
        <v>46193.0</v>
      </c>
      <c r="C570" s="6">
        <v>46200.0</v>
      </c>
      <c r="D570" s="7">
        <v>0.6458333333333334</v>
      </c>
      <c r="E570" s="1" t="str">
        <f t="shared" si="1"/>
        <v>Weekend</v>
      </c>
      <c r="F570" s="1" t="str">
        <f t="shared" si="2"/>
        <v>Jun</v>
      </c>
      <c r="G570" s="1" t="str">
        <f t="array" ref="G570">_xlfn.XLOOKUP(A570,Booking_data!$A$1:$A$6001,Booking_data!$D$1:$D$6001,"not found")</f>
        <v>M004</v>
      </c>
      <c r="H570" s="1" t="str">
        <f t="array" ref="H570">_xlfn.XLOOKUP(G570,Movies_data!$A$1:$A$41,Movies_data!$B$1:$B$41,"not found")</f>
        <v>Ponniyin Selvan I</v>
      </c>
      <c r="I570" s="1" t="str">
        <f t="array" ref="I570">_xlfn.XLOOKUP(G570,Movies_data!$A$1:$A$41,Movies_data!$D$1:$D$41,"not found")</f>
        <v>Drama</v>
      </c>
      <c r="J570" s="1" t="str">
        <f t="array" ref="J570">_xlfn.XLOOKUP(G570,Movies_data!$A$1:$A$41,Movies_data!$C$1:$C$41,"not found")</f>
        <v>Tamil</v>
      </c>
      <c r="K570" s="1">
        <f t="array" ref="K570">_xlfn.XLOOKUP(G570,Movies_data!$A$1:$A$41,Movies_data!$H$1:$H$41,"Not Found")</f>
        <v>7.6</v>
      </c>
      <c r="L570" s="1" t="str">
        <f t="array" ref="L570">_xlfn.XLOOKUP(A570,Booking_data!$A$1:$A$6001,Booking_data!$E$1:$E$6001,"not Found")</f>
        <v>C051</v>
      </c>
      <c r="M570" s="1" t="str">
        <f t="array" ref="M570">_xlfn.XLOOKUP(L570,Cinemas_data!$A$1:$A$49,Cinemas_data!$I$1:$I$49,"not Found")</f>
        <v>#NAME?</v>
      </c>
      <c r="N570" s="1" t="str">
        <f t="array" ref="N570">_xlfn.XLOOKUP(L570,Cinemas_data!$A$1:$A$49,Cinemas_data!$C$1:$C$49,"not Found")</f>
        <v>Bengaluru</v>
      </c>
      <c r="O570" s="1">
        <f t="array" ref="O570">_xlfn.XLOOKUP(A570,Booking_data!$A$1:$A$6001,Booking_data!$H$1:$H$6001,"not found")</f>
        <v>3</v>
      </c>
      <c r="P570" s="1">
        <f t="array" ref="P570">_xlfn.XLOOKUP(A570,Booking_data!$A$1:$A$6001,Booking_data!$I$1:$I$6001,"not Found")</f>
        <v>280</v>
      </c>
      <c r="Q570" s="1">
        <f t="shared" si="3"/>
        <v>840</v>
      </c>
      <c r="R570" s="1" t="str">
        <f t="array" ref="R570">_xlfn.XLOOKUP(A570,Booking_data!$A$1:$A$6001,Booking_data!$L$1:$L$6001,"Not Found")</f>
        <v>Credit Card</v>
      </c>
      <c r="S570" s="1">
        <f t="array" ref="S570">_xlfn.XLOOKUP(A570,Booking_data!$A$1:$A$6001,Booking_data!$N$1:$N$6001,"not Found")</f>
        <v>49</v>
      </c>
      <c r="T570" s="1" t="str">
        <f t="array" ref="T570">_xlfn.XLOOKUP(A570,Booking_data!$A$1:$A$6001,Booking_data!$O$1:$O$6001,"Not Found")</f>
        <v>Other</v>
      </c>
      <c r="U570" s="1" t="str">
        <f t="shared" si="4"/>
        <v>Above 45</v>
      </c>
      <c r="V570" s="1" t="str">
        <f t="shared" si="5"/>
        <v>Medium Booking</v>
      </c>
    </row>
    <row r="571" ht="15.75" customHeight="1">
      <c r="A571" s="1" t="s">
        <v>885</v>
      </c>
      <c r="B571" s="6">
        <v>46027.0</v>
      </c>
      <c r="C571" s="6">
        <v>46032.0</v>
      </c>
      <c r="D571" s="7">
        <v>0.6458333333333334</v>
      </c>
      <c r="E571" s="1" t="str">
        <f t="shared" si="1"/>
        <v>Weekday</v>
      </c>
      <c r="F571" s="1" t="str">
        <f t="shared" si="2"/>
        <v>Jan</v>
      </c>
      <c r="G571" s="1" t="str">
        <f t="array" ref="G571">_xlfn.XLOOKUP(A571,Booking_data!$A$1:$A$6001,Booking_data!$D$1:$D$6001,"not found")</f>
        <v>M035</v>
      </c>
      <c r="H571" s="1" t="str">
        <f t="array" ref="H571">_xlfn.XLOOKUP(G571,Movies_data!$A$1:$A$41,Movies_data!$B$1:$B$41,"not found")</f>
        <v>Aavesham</v>
      </c>
      <c r="I571" s="1" t="str">
        <f t="array" ref="I571">_xlfn.XLOOKUP(G571,Movies_data!$A$1:$A$41,Movies_data!$D$1:$D$41,"not found")</f>
        <v>Comedy</v>
      </c>
      <c r="J571" s="1" t="str">
        <f t="array" ref="J571">_xlfn.XLOOKUP(G571,Movies_data!$A$1:$A$41,Movies_data!$C$1:$C$41,"not found")</f>
        <v>Malayalam</v>
      </c>
      <c r="K571" s="1">
        <f t="array" ref="K571">_xlfn.XLOOKUP(G571,Movies_data!$A$1:$A$41,Movies_data!$H$1:$H$41,"Not Found")</f>
        <v>7.8</v>
      </c>
      <c r="L571" s="1" t="str">
        <f t="array" ref="L571">_xlfn.XLOOKUP(A571,Booking_data!$A$1:$A$6001,Booking_data!$E$1:$E$6001,"not Found")</f>
        <v>C082</v>
      </c>
      <c r="M571" s="1" t="str">
        <f t="array" ref="M571">_xlfn.XLOOKUP(L571,Cinemas_data!$A$1:$A$49,Cinemas_data!$I$1:$I$49,"not Found")</f>
        <v>#NAME?</v>
      </c>
      <c r="N571" s="1" t="str">
        <f t="array" ref="N571">_xlfn.XLOOKUP(L571,Cinemas_data!$A$1:$A$49,Cinemas_data!$C$1:$C$49,"not Found")</f>
        <v>Vijayawada</v>
      </c>
      <c r="O571" s="1">
        <f t="array" ref="O571">_xlfn.XLOOKUP(A571,Booking_data!$A$1:$A$6001,Booking_data!$H$1:$H$6001,"not found")</f>
        <v>2</v>
      </c>
      <c r="P571" s="1">
        <f t="array" ref="P571">_xlfn.XLOOKUP(A571,Booking_data!$A$1:$A$6001,Booking_data!$I$1:$I$6001,"not Found")</f>
        <v>280</v>
      </c>
      <c r="Q571" s="1">
        <f t="shared" si="3"/>
        <v>560</v>
      </c>
      <c r="R571" s="1" t="str">
        <f t="array" ref="R571">_xlfn.XLOOKUP(A571,Booking_data!$A$1:$A$6001,Booking_data!$L$1:$L$6001,"Not Found")</f>
        <v>UPI</v>
      </c>
      <c r="S571" s="1">
        <f t="array" ref="S571">_xlfn.XLOOKUP(A571,Booking_data!$A$1:$A$6001,Booking_data!$N$1:$N$6001,"not Found")</f>
        <v>22</v>
      </c>
      <c r="T571" s="1" t="str">
        <f t="array" ref="T571">_xlfn.XLOOKUP(A571,Booking_data!$A$1:$A$6001,Booking_data!$O$1:$O$6001,"Not Found")</f>
        <v>Other</v>
      </c>
      <c r="U571" s="1" t="str">
        <f t="shared" si="4"/>
        <v>Youngster</v>
      </c>
      <c r="V571" s="1" t="str">
        <f t="shared" si="5"/>
        <v>Low Booking</v>
      </c>
    </row>
    <row r="572" ht="15.75" customHeight="1">
      <c r="A572" s="1" t="s">
        <v>886</v>
      </c>
      <c r="B572" s="6">
        <v>46053.0</v>
      </c>
      <c r="C572" s="6">
        <v>46056.0</v>
      </c>
      <c r="D572" s="7">
        <v>0.9375</v>
      </c>
      <c r="E572" s="1" t="str">
        <f t="shared" si="1"/>
        <v>Weekend</v>
      </c>
      <c r="F572" s="1" t="str">
        <f t="shared" si="2"/>
        <v>Jan</v>
      </c>
      <c r="G572" s="1" t="str">
        <f t="array" ref="G572">_xlfn.XLOOKUP(A572,Booking_data!$A$1:$A$6001,Booking_data!$D$1:$D$6001,"not found")</f>
        <v>M015</v>
      </c>
      <c r="H572" s="1" t="str">
        <f t="array" ref="H572">_xlfn.XLOOKUP(G572,Movies_data!$A$1:$A$41,Movies_data!$B$1:$B$41,"not found")</f>
        <v>Kalki 2898 AD</v>
      </c>
      <c r="I572" s="1" t="str">
        <f t="array" ref="I572">_xlfn.XLOOKUP(G572,Movies_data!$A$1:$A$41,Movies_data!$D$1:$D$41,"not found")</f>
        <v>Sci-Fi</v>
      </c>
      <c r="J572" s="1" t="str">
        <f t="array" ref="J572">_xlfn.XLOOKUP(G572,Movies_data!$A$1:$A$41,Movies_data!$C$1:$C$41,"not found")</f>
        <v>Telugu</v>
      </c>
      <c r="K572" s="1">
        <f t="array" ref="K572">_xlfn.XLOOKUP(G572,Movies_data!$A$1:$A$41,Movies_data!$H$1:$H$41,"Not Found")</f>
        <v>7</v>
      </c>
      <c r="L572" s="1" t="str">
        <f t="array" ref="L572">_xlfn.XLOOKUP(A572,Booking_data!$A$1:$A$6001,Booking_data!$E$1:$E$6001,"not Found")</f>
        <v>C081</v>
      </c>
      <c r="M572" s="1" t="str">
        <f t="array" ref="M572">_xlfn.XLOOKUP(L572,Cinemas_data!$A$1:$A$49,Cinemas_data!$I$1:$I$49,"not Found")</f>
        <v>#NAME?</v>
      </c>
      <c r="N572" s="1" t="str">
        <f t="array" ref="N572">_xlfn.XLOOKUP(L572,Cinemas_data!$A$1:$A$49,Cinemas_data!$C$1:$C$49,"not Found")</f>
        <v>Vijayawada</v>
      </c>
      <c r="O572" s="1">
        <f t="array" ref="O572">_xlfn.XLOOKUP(A572,Booking_data!$A$1:$A$6001,Booking_data!$H$1:$H$6001,"not found")</f>
        <v>4</v>
      </c>
      <c r="P572" s="1">
        <f t="array" ref="P572">_xlfn.XLOOKUP(A572,Booking_data!$A$1:$A$6001,Booking_data!$I$1:$I$6001,"not Found")</f>
        <v>200</v>
      </c>
      <c r="Q572" s="1">
        <f t="shared" si="3"/>
        <v>800</v>
      </c>
      <c r="R572" s="1" t="str">
        <f t="array" ref="R572">_xlfn.XLOOKUP(A572,Booking_data!$A$1:$A$6001,Booking_data!$L$1:$L$6001,"Not Found")</f>
        <v>Wallet</v>
      </c>
      <c r="S572" s="1">
        <f t="array" ref="S572">_xlfn.XLOOKUP(A572,Booking_data!$A$1:$A$6001,Booking_data!$N$1:$N$6001,"not Found")</f>
        <v>27</v>
      </c>
      <c r="T572" s="1" t="str">
        <f t="array" ref="T572">_xlfn.XLOOKUP(A572,Booking_data!$A$1:$A$6001,Booking_data!$O$1:$O$6001,"Not Found")</f>
        <v>Other</v>
      </c>
      <c r="U572" s="1" t="str">
        <f t="shared" si="4"/>
        <v>Youngster</v>
      </c>
      <c r="V572" s="1" t="str">
        <f t="shared" si="5"/>
        <v>Medium Booking</v>
      </c>
    </row>
    <row r="573" ht="15.75" customHeight="1">
      <c r="A573" s="1" t="s">
        <v>887</v>
      </c>
      <c r="B573" s="6">
        <v>46203.0</v>
      </c>
      <c r="C573" s="6">
        <v>46203.0</v>
      </c>
      <c r="D573" s="7">
        <v>0.8854166666666666</v>
      </c>
      <c r="E573" s="1" t="str">
        <f t="shared" si="1"/>
        <v>Weekday</v>
      </c>
      <c r="F573" s="1" t="str">
        <f t="shared" si="2"/>
        <v>Jun</v>
      </c>
      <c r="G573" s="1" t="str">
        <f t="array" ref="G573">_xlfn.XLOOKUP(A573,Booking_data!$A$1:$A$6001,Booking_data!$D$1:$D$6001,"not found")</f>
        <v>M037</v>
      </c>
      <c r="H573" s="1" t="str">
        <f t="array" ref="H573">_xlfn.XLOOKUP(G573,Movies_data!$A$1:$A$41,Movies_data!$B$1:$B$41,"not found")</f>
        <v>Oppenheimer</v>
      </c>
      <c r="I573" s="1" t="str">
        <f t="array" ref="I573">_xlfn.XLOOKUP(G573,Movies_data!$A$1:$A$41,Movies_data!$D$1:$D$41,"not found")</f>
        <v>Biography</v>
      </c>
      <c r="J573" s="1" t="str">
        <f t="array" ref="J573">_xlfn.XLOOKUP(G573,Movies_data!$A$1:$A$41,Movies_data!$C$1:$C$41,"not found")</f>
        <v>English</v>
      </c>
      <c r="K573" s="1">
        <f t="array" ref="K573">_xlfn.XLOOKUP(G573,Movies_data!$A$1:$A$41,Movies_data!$H$1:$H$41,"Not Found")</f>
        <v>8.5</v>
      </c>
      <c r="L573" s="1" t="str">
        <f t="array" ref="L573">_xlfn.XLOOKUP(A573,Booking_data!$A$1:$A$6001,Booking_data!$E$1:$E$6001,"not Found")</f>
        <v>C102</v>
      </c>
      <c r="M573" s="1" t="str">
        <f t="array" ref="M573">_xlfn.XLOOKUP(L573,Cinemas_data!$A$1:$A$49,Cinemas_data!$I$1:$I$49,"not Found")</f>
        <v>#NAME?</v>
      </c>
      <c r="N573" s="1" t="str">
        <f t="array" ref="N573">_xlfn.XLOOKUP(L573,Cinemas_data!$A$1:$A$49,Cinemas_data!$C$1:$C$49,"not Found")</f>
        <v>Pune</v>
      </c>
      <c r="O573" s="1">
        <f t="array" ref="O573">_xlfn.XLOOKUP(A573,Booking_data!$A$1:$A$6001,Booking_data!$H$1:$H$6001,"not found")</f>
        <v>6</v>
      </c>
      <c r="P573" s="1">
        <f t="array" ref="P573">_xlfn.XLOOKUP(A573,Booking_data!$A$1:$A$6001,Booking_data!$I$1:$I$6001,"not Found")</f>
        <v>300</v>
      </c>
      <c r="Q573" s="1">
        <f t="shared" si="3"/>
        <v>1800</v>
      </c>
      <c r="R573" s="1" t="str">
        <f t="array" ref="R573">_xlfn.XLOOKUP(A573,Booking_data!$A$1:$A$6001,Booking_data!$L$1:$L$6001,"Not Found")</f>
        <v>Wallet</v>
      </c>
      <c r="S573" s="1">
        <f t="array" ref="S573">_xlfn.XLOOKUP(A573,Booking_data!$A$1:$A$6001,Booking_data!$N$1:$N$6001,"not Found")</f>
        <v>57</v>
      </c>
      <c r="T573" s="1" t="str">
        <f t="array" ref="T573">_xlfn.XLOOKUP(A573,Booking_data!$A$1:$A$6001,Booking_data!$O$1:$O$6001,"Not Found")</f>
        <v>Male</v>
      </c>
      <c r="U573" s="1" t="str">
        <f t="shared" si="4"/>
        <v>Above 45</v>
      </c>
      <c r="V573" s="1" t="str">
        <f t="shared" si="5"/>
        <v>High Booking</v>
      </c>
    </row>
    <row r="574" ht="15.75" customHeight="1">
      <c r="A574" s="1" t="s">
        <v>888</v>
      </c>
      <c r="B574" s="6">
        <v>46065.0</v>
      </c>
      <c r="C574" s="6">
        <v>46066.0</v>
      </c>
      <c r="D574" s="7">
        <v>0.9375</v>
      </c>
      <c r="E574" s="1" t="str">
        <f t="shared" si="1"/>
        <v>Weekday</v>
      </c>
      <c r="F574" s="1" t="str">
        <f t="shared" si="2"/>
        <v>Feb</v>
      </c>
      <c r="G574" s="1" t="str">
        <f t="array" ref="G574">_xlfn.XLOOKUP(A574,Booking_data!$A$1:$A$6001,Booking_data!$D$1:$D$6001,"not found")</f>
        <v>M034</v>
      </c>
      <c r="H574" s="1" t="str">
        <f t="array" ref="H574">_xlfn.XLOOKUP(G574,Movies_data!$A$1:$A$41,Movies_data!$B$1:$B$41,"not found")</f>
        <v>Manjummel Boys</v>
      </c>
      <c r="I574" s="1" t="str">
        <f t="array" ref="I574">_xlfn.XLOOKUP(G574,Movies_data!$A$1:$A$41,Movies_data!$D$1:$D$41,"not found")</f>
        <v>Adventure</v>
      </c>
      <c r="J574" s="1" t="str">
        <f t="array" ref="J574">_xlfn.XLOOKUP(G574,Movies_data!$A$1:$A$41,Movies_data!$C$1:$C$41,"not found")</f>
        <v>Malayalam</v>
      </c>
      <c r="K574" s="1">
        <f t="array" ref="K574">_xlfn.XLOOKUP(G574,Movies_data!$A$1:$A$41,Movies_data!$H$1:$H$41,"Not Found")</f>
        <v>8.3</v>
      </c>
      <c r="L574" s="1" t="str">
        <f t="array" ref="L574">_xlfn.XLOOKUP(A574,Booking_data!$A$1:$A$6001,Booking_data!$E$1:$E$6001,"not Found")</f>
        <v>C083</v>
      </c>
      <c r="M574" s="1" t="str">
        <f t="array" ref="M574">_xlfn.XLOOKUP(L574,Cinemas_data!$A$1:$A$49,Cinemas_data!$I$1:$I$49,"not Found")</f>
        <v>#NAME?</v>
      </c>
      <c r="N574" s="1" t="str">
        <f t="array" ref="N574">_xlfn.XLOOKUP(L574,Cinemas_data!$A$1:$A$49,Cinemas_data!$C$1:$C$49,"not Found")</f>
        <v>Vijayawada</v>
      </c>
      <c r="O574" s="1">
        <f t="array" ref="O574">_xlfn.XLOOKUP(A574,Booking_data!$A$1:$A$6001,Booking_data!$H$1:$H$6001,"not found")</f>
        <v>4</v>
      </c>
      <c r="P574" s="1">
        <f t="array" ref="P574">_xlfn.XLOOKUP(A574,Booking_data!$A$1:$A$6001,Booking_data!$I$1:$I$6001,"not Found")</f>
        <v>280</v>
      </c>
      <c r="Q574" s="1">
        <f t="shared" si="3"/>
        <v>1120</v>
      </c>
      <c r="R574" s="1" t="str">
        <f t="array" ref="R574">_xlfn.XLOOKUP(A574,Booking_data!$A$1:$A$6001,Booking_data!$L$1:$L$6001,"Not Found")</f>
        <v>Credit Card</v>
      </c>
      <c r="S574" s="1">
        <f t="array" ref="S574">_xlfn.XLOOKUP(A574,Booking_data!$A$1:$A$6001,Booking_data!$N$1:$N$6001,"not Found")</f>
        <v>49</v>
      </c>
      <c r="T574" s="1" t="str">
        <f t="array" ref="T574">_xlfn.XLOOKUP(A574,Booking_data!$A$1:$A$6001,Booking_data!$O$1:$O$6001,"Not Found")</f>
        <v>Other</v>
      </c>
      <c r="U574" s="1" t="str">
        <f t="shared" si="4"/>
        <v>Above 45</v>
      </c>
      <c r="V574" s="1" t="str">
        <f t="shared" si="5"/>
        <v>Medium Booking</v>
      </c>
    </row>
    <row r="575" ht="15.75" customHeight="1">
      <c r="A575" s="1" t="s">
        <v>889</v>
      </c>
      <c r="B575" s="6">
        <v>46108.0</v>
      </c>
      <c r="C575" s="6">
        <v>46110.0</v>
      </c>
      <c r="D575" s="7">
        <v>0.6458333333333334</v>
      </c>
      <c r="E575" s="1" t="str">
        <f t="shared" si="1"/>
        <v>Weekday</v>
      </c>
      <c r="F575" s="1" t="str">
        <f t="shared" si="2"/>
        <v>Mar</v>
      </c>
      <c r="G575" s="1" t="str">
        <f t="array" ref="G575">_xlfn.XLOOKUP(A575,Booking_data!$A$1:$A$6001,Booking_data!$D$1:$D$6001,"not found")</f>
        <v>M004</v>
      </c>
      <c r="H575" s="1" t="str">
        <f t="array" ref="H575">_xlfn.XLOOKUP(G575,Movies_data!$A$1:$A$41,Movies_data!$B$1:$B$41,"not found")</f>
        <v>Ponniyin Selvan I</v>
      </c>
      <c r="I575" s="1" t="str">
        <f t="array" ref="I575">_xlfn.XLOOKUP(G575,Movies_data!$A$1:$A$41,Movies_data!$D$1:$D$41,"not found")</f>
        <v>Drama</v>
      </c>
      <c r="J575" s="1" t="str">
        <f t="array" ref="J575">_xlfn.XLOOKUP(G575,Movies_data!$A$1:$A$41,Movies_data!$C$1:$C$41,"not found")</f>
        <v>Tamil</v>
      </c>
      <c r="K575" s="1">
        <f t="array" ref="K575">_xlfn.XLOOKUP(G575,Movies_data!$A$1:$A$41,Movies_data!$H$1:$H$41,"Not Found")</f>
        <v>7.6</v>
      </c>
      <c r="L575" s="1" t="str">
        <f t="array" ref="L575">_xlfn.XLOOKUP(A575,Booking_data!$A$1:$A$6001,Booking_data!$E$1:$E$6001,"not Found")</f>
        <v>C051</v>
      </c>
      <c r="M575" s="1" t="str">
        <f t="array" ref="M575">_xlfn.XLOOKUP(L575,Cinemas_data!$A$1:$A$49,Cinemas_data!$I$1:$I$49,"not Found")</f>
        <v>#NAME?</v>
      </c>
      <c r="N575" s="1" t="str">
        <f t="array" ref="N575">_xlfn.XLOOKUP(L575,Cinemas_data!$A$1:$A$49,Cinemas_data!$C$1:$C$49,"not Found")</f>
        <v>Bengaluru</v>
      </c>
      <c r="O575" s="1">
        <f t="array" ref="O575">_xlfn.XLOOKUP(A575,Booking_data!$A$1:$A$6001,Booking_data!$H$1:$H$6001,"not found")</f>
        <v>6</v>
      </c>
      <c r="P575" s="1">
        <f t="array" ref="P575">_xlfn.XLOOKUP(A575,Booking_data!$A$1:$A$6001,Booking_data!$I$1:$I$6001,"not Found")</f>
        <v>360</v>
      </c>
      <c r="Q575" s="1">
        <f t="shared" si="3"/>
        <v>2160</v>
      </c>
      <c r="R575" s="1" t="str">
        <f t="array" ref="R575">_xlfn.XLOOKUP(A575,Booking_data!$A$1:$A$6001,Booking_data!$L$1:$L$6001,"Not Found")</f>
        <v>Wallet</v>
      </c>
      <c r="S575" s="1">
        <f t="array" ref="S575">_xlfn.XLOOKUP(A575,Booking_data!$A$1:$A$6001,Booking_data!$N$1:$N$6001,"not Found")</f>
        <v>48</v>
      </c>
      <c r="T575" s="1" t="str">
        <f t="array" ref="T575">_xlfn.XLOOKUP(A575,Booking_data!$A$1:$A$6001,Booking_data!$O$1:$O$6001,"Not Found")</f>
        <v>Male</v>
      </c>
      <c r="U575" s="1" t="str">
        <f t="shared" si="4"/>
        <v>Above 45</v>
      </c>
      <c r="V575" s="1" t="str">
        <f t="shared" si="5"/>
        <v>High Booking</v>
      </c>
    </row>
    <row r="576" ht="15.75" customHeight="1">
      <c r="A576" s="1" t="s">
        <v>890</v>
      </c>
      <c r="B576" s="6">
        <v>46091.0</v>
      </c>
      <c r="C576" s="6">
        <v>46096.0</v>
      </c>
      <c r="D576" s="7">
        <v>0.7708333333333334</v>
      </c>
      <c r="E576" s="1" t="str">
        <f t="shared" si="1"/>
        <v>Weekday</v>
      </c>
      <c r="F576" s="1" t="str">
        <f t="shared" si="2"/>
        <v>Mar</v>
      </c>
      <c r="G576" s="1" t="str">
        <f t="array" ref="G576">_xlfn.XLOOKUP(A576,Booking_data!$A$1:$A$6001,Booking_data!$D$1:$D$6001,"not found")</f>
        <v>M026</v>
      </c>
      <c r="H576" s="1" t="str">
        <f t="array" ref="H576">_xlfn.XLOOKUP(G576,Movies_data!$A$1:$A$41,Movies_data!$B$1:$B$41,"not found")</f>
        <v>Drishyam 2</v>
      </c>
      <c r="I576" s="1" t="str">
        <f t="array" ref="I576">_xlfn.XLOOKUP(G576,Movies_data!$A$1:$A$41,Movies_data!$D$1:$D$41,"not found")</f>
        <v>Thriller</v>
      </c>
      <c r="J576" s="1" t="str">
        <f t="array" ref="J576">_xlfn.XLOOKUP(G576,Movies_data!$A$1:$A$41,Movies_data!$C$1:$C$41,"not found")</f>
        <v>Hindi</v>
      </c>
      <c r="K576" s="1">
        <f t="array" ref="K576">_xlfn.XLOOKUP(G576,Movies_data!$A$1:$A$41,Movies_data!$H$1:$H$41,"Not Found")</f>
        <v>8.2</v>
      </c>
      <c r="L576" s="1" t="str">
        <f t="array" ref="L576">_xlfn.XLOOKUP(A576,Booking_data!$A$1:$A$6001,Booking_data!$E$1:$E$6001,"not Found")</f>
        <v>C093</v>
      </c>
      <c r="M576" s="1" t="str">
        <f t="array" ref="M576">_xlfn.XLOOKUP(L576,Cinemas_data!$A$1:$A$49,Cinemas_data!$I$1:$I$49,"not Found")</f>
        <v>#NAME?</v>
      </c>
      <c r="N576" s="1" t="str">
        <f t="array" ref="N576">_xlfn.XLOOKUP(L576,Cinemas_data!$A$1:$A$49,Cinemas_data!$C$1:$C$49,"not Found")</f>
        <v>Mumbai</v>
      </c>
      <c r="O576" s="1">
        <f t="array" ref="O576">_xlfn.XLOOKUP(A576,Booking_data!$A$1:$A$6001,Booking_data!$H$1:$H$6001,"not found")</f>
        <v>3</v>
      </c>
      <c r="P576" s="1">
        <f t="array" ref="P576">_xlfn.XLOOKUP(A576,Booking_data!$A$1:$A$6001,Booking_data!$I$1:$I$6001,"not Found")</f>
        <v>240</v>
      </c>
      <c r="Q576" s="1">
        <f t="shared" si="3"/>
        <v>720</v>
      </c>
      <c r="R576" s="1" t="str">
        <f t="array" ref="R576">_xlfn.XLOOKUP(A576,Booking_data!$A$1:$A$6001,Booking_data!$L$1:$L$6001,"Not Found")</f>
        <v>Credit Card</v>
      </c>
      <c r="S576" s="1">
        <f t="array" ref="S576">_xlfn.XLOOKUP(A576,Booking_data!$A$1:$A$6001,Booking_data!$N$1:$N$6001,"not Found")</f>
        <v>51</v>
      </c>
      <c r="T576" s="1" t="str">
        <f t="array" ref="T576">_xlfn.XLOOKUP(A576,Booking_data!$A$1:$A$6001,Booking_data!$O$1:$O$6001,"Not Found")</f>
        <v>Female</v>
      </c>
      <c r="U576" s="1" t="str">
        <f t="shared" si="4"/>
        <v>Above 45</v>
      </c>
      <c r="V576" s="1" t="str">
        <f t="shared" si="5"/>
        <v>Medium Booking</v>
      </c>
    </row>
    <row r="577" ht="15.75" customHeight="1">
      <c r="A577" s="1" t="s">
        <v>891</v>
      </c>
      <c r="B577" s="6">
        <v>46127.0</v>
      </c>
      <c r="C577" s="6">
        <v>46134.0</v>
      </c>
      <c r="D577" s="7">
        <v>0.3958333333333333</v>
      </c>
      <c r="E577" s="1" t="str">
        <f t="shared" si="1"/>
        <v>Weekday</v>
      </c>
      <c r="F577" s="1" t="str">
        <f t="shared" si="2"/>
        <v>Apr</v>
      </c>
      <c r="G577" s="1" t="str">
        <f t="array" ref="G577">_xlfn.XLOOKUP(A577,Booking_data!$A$1:$A$6001,Booking_data!$D$1:$D$6001,"not found")</f>
        <v>M038</v>
      </c>
      <c r="H577" s="1" t="str">
        <f t="array" ref="H577">_xlfn.XLOOKUP(G577,Movies_data!$A$1:$A$41,Movies_data!$B$1:$B$41,"not found")</f>
        <v>Barbie</v>
      </c>
      <c r="I577" s="1" t="str">
        <f t="array" ref="I577">_xlfn.XLOOKUP(G577,Movies_data!$A$1:$A$41,Movies_data!$D$1:$D$41,"not found")</f>
        <v>Comedy</v>
      </c>
      <c r="J577" s="1" t="str">
        <f t="array" ref="J577">_xlfn.XLOOKUP(G577,Movies_data!$A$1:$A$41,Movies_data!$C$1:$C$41,"not found")</f>
        <v>English</v>
      </c>
      <c r="K577" s="1">
        <f t="array" ref="K577">_xlfn.XLOOKUP(G577,Movies_data!$A$1:$A$41,Movies_data!$H$1:$H$41,"Not Found")</f>
        <v>6.8</v>
      </c>
      <c r="L577" s="1" t="str">
        <f t="array" ref="L577">_xlfn.XLOOKUP(A577,Booking_data!$A$1:$A$6001,Booking_data!$E$1:$E$6001,"not Found")</f>
        <v>C121</v>
      </c>
      <c r="M577" s="1" t="str">
        <f t="array" ref="M577">_xlfn.XLOOKUP(L577,Cinemas_data!$A$1:$A$49,Cinemas_data!$I$1:$I$49,"not Found")</f>
        <v>#NAME?</v>
      </c>
      <c r="N577" s="1" t="str">
        <f t="array" ref="N577">_xlfn.XLOOKUP(L577,Cinemas_data!$A$1:$A$49,Cinemas_data!$C$1:$C$49,"not Found")</f>
        <v>Noida</v>
      </c>
      <c r="O577" s="1">
        <f t="array" ref="O577">_xlfn.XLOOKUP(A577,Booking_data!$A$1:$A$6001,Booking_data!$H$1:$H$6001,"not found")</f>
        <v>5</v>
      </c>
      <c r="P577" s="1">
        <f t="array" ref="P577">_xlfn.XLOOKUP(A577,Booking_data!$A$1:$A$6001,Booking_data!$I$1:$I$6001,"not Found")</f>
        <v>240</v>
      </c>
      <c r="Q577" s="1">
        <f t="shared" si="3"/>
        <v>1200</v>
      </c>
      <c r="R577" s="1" t="str">
        <f t="array" ref="R577">_xlfn.XLOOKUP(A577,Booking_data!$A$1:$A$6001,Booking_data!$L$1:$L$6001,"Not Found")</f>
        <v>Debit Card</v>
      </c>
      <c r="S577" s="1">
        <f t="array" ref="S577">_xlfn.XLOOKUP(A577,Booking_data!$A$1:$A$6001,Booking_data!$N$1:$N$6001,"not Found")</f>
        <v>51</v>
      </c>
      <c r="T577" s="1" t="str">
        <f t="array" ref="T577">_xlfn.XLOOKUP(A577,Booking_data!$A$1:$A$6001,Booking_data!$O$1:$O$6001,"Not Found")</f>
        <v>Female</v>
      </c>
      <c r="U577" s="1" t="str">
        <f t="shared" si="4"/>
        <v>Above 45</v>
      </c>
      <c r="V577" s="1" t="str">
        <f t="shared" si="5"/>
        <v>High Booking</v>
      </c>
    </row>
    <row r="578" ht="15.75" customHeight="1">
      <c r="A578" s="1" t="s">
        <v>892</v>
      </c>
      <c r="B578" s="6">
        <v>46065.0</v>
      </c>
      <c r="C578" s="6">
        <v>46071.0</v>
      </c>
      <c r="D578" s="7">
        <v>0.8854166666666666</v>
      </c>
      <c r="E578" s="1" t="str">
        <f t="shared" si="1"/>
        <v>Weekday</v>
      </c>
      <c r="F578" s="1" t="str">
        <f t="shared" si="2"/>
        <v>Feb</v>
      </c>
      <c r="G578" s="1" t="str">
        <f t="array" ref="G578">_xlfn.XLOOKUP(A578,Booking_data!$A$1:$A$6001,Booking_data!$D$1:$D$6001,"not found")</f>
        <v>M002</v>
      </c>
      <c r="H578" s="1" t="str">
        <f t="array" ref="H578">_xlfn.XLOOKUP(G578,Movies_data!$A$1:$A$41,Movies_data!$B$1:$B$41,"not found")</f>
        <v>Jailer</v>
      </c>
      <c r="I578" s="1" t="str">
        <f t="array" ref="I578">_xlfn.XLOOKUP(G578,Movies_data!$A$1:$A$41,Movies_data!$D$1:$D$41,"not found")</f>
        <v>Action</v>
      </c>
      <c r="J578" s="1" t="str">
        <f t="array" ref="J578">_xlfn.XLOOKUP(G578,Movies_data!$A$1:$A$41,Movies_data!$C$1:$C$41,"not found")</f>
        <v>Tamil</v>
      </c>
      <c r="K578" s="1">
        <f t="array" ref="K578">_xlfn.XLOOKUP(G578,Movies_data!$A$1:$A$41,Movies_data!$H$1:$H$41,"Not Found")</f>
        <v>7.1</v>
      </c>
      <c r="L578" s="1" t="str">
        <f t="array" ref="L578">_xlfn.XLOOKUP(A578,Booking_data!$A$1:$A$6001,Booking_data!$E$1:$E$6001,"not Found")</f>
        <v>C013</v>
      </c>
      <c r="M578" s="1" t="str">
        <f t="array" ref="M578">_xlfn.XLOOKUP(L578,Cinemas_data!$A$1:$A$49,Cinemas_data!$I$1:$I$49,"not Found")</f>
        <v>#NAME?</v>
      </c>
      <c r="N578" s="1" t="str">
        <f t="array" ref="N578">_xlfn.XLOOKUP(L578,Cinemas_data!$A$1:$A$49,Cinemas_data!$C$1:$C$49,"not Found")</f>
        <v>Chennai</v>
      </c>
      <c r="O578" s="1">
        <f t="array" ref="O578">_xlfn.XLOOKUP(A578,Booking_data!$A$1:$A$6001,Booking_data!$H$1:$H$6001,"not found")</f>
        <v>5</v>
      </c>
      <c r="P578" s="1">
        <f t="array" ref="P578">_xlfn.XLOOKUP(A578,Booking_data!$A$1:$A$6001,Booking_data!$I$1:$I$6001,"not Found")</f>
        <v>240</v>
      </c>
      <c r="Q578" s="1">
        <f t="shared" si="3"/>
        <v>1200</v>
      </c>
      <c r="R578" s="1" t="str">
        <f t="array" ref="R578">_xlfn.XLOOKUP(A578,Booking_data!$A$1:$A$6001,Booking_data!$L$1:$L$6001,"Not Found")</f>
        <v>Net Banking</v>
      </c>
      <c r="S578" s="1">
        <f t="array" ref="S578">_xlfn.XLOOKUP(A578,Booking_data!$A$1:$A$6001,Booking_data!$N$1:$N$6001,"not Found")</f>
        <v>60</v>
      </c>
      <c r="T578" s="1" t="str">
        <f t="array" ref="T578">_xlfn.XLOOKUP(A578,Booking_data!$A$1:$A$6001,Booking_data!$O$1:$O$6001,"Not Found")</f>
        <v>Female</v>
      </c>
      <c r="U578" s="1" t="str">
        <f t="shared" si="4"/>
        <v>Above 45</v>
      </c>
      <c r="V578" s="1" t="str">
        <f t="shared" si="5"/>
        <v>High Booking</v>
      </c>
    </row>
    <row r="579" ht="15.75" customHeight="1">
      <c r="A579" s="1" t="s">
        <v>893</v>
      </c>
      <c r="B579" s="6">
        <v>46103.0</v>
      </c>
      <c r="C579" s="6">
        <v>46108.0</v>
      </c>
      <c r="D579" s="7">
        <v>0.53125</v>
      </c>
      <c r="E579" s="1" t="str">
        <f t="shared" si="1"/>
        <v>Weekend</v>
      </c>
      <c r="F579" s="1" t="str">
        <f t="shared" si="2"/>
        <v>Mar</v>
      </c>
      <c r="G579" s="1" t="str">
        <f t="array" ref="G579">_xlfn.XLOOKUP(A579,Booking_data!$A$1:$A$6001,Booking_data!$D$1:$D$6001,"not found")</f>
        <v>M001</v>
      </c>
      <c r="H579" s="1" t="str">
        <f t="array" ref="H579">_xlfn.XLOOKUP(G579,Movies_data!$A$1:$A$41,Movies_data!$B$1:$B$41,"not found")</f>
        <v>Leo</v>
      </c>
      <c r="I579" s="1" t="str">
        <f t="array" ref="I579">_xlfn.XLOOKUP(G579,Movies_data!$A$1:$A$41,Movies_data!$D$1:$D$41,"not found")</f>
        <v>Action</v>
      </c>
      <c r="J579" s="1" t="str">
        <f t="array" ref="J579">_xlfn.XLOOKUP(G579,Movies_data!$A$1:$A$41,Movies_data!$C$1:$C$41,"not found")</f>
        <v>Tamil</v>
      </c>
      <c r="K579" s="1">
        <f t="array" ref="K579">_xlfn.XLOOKUP(G579,Movies_data!$A$1:$A$41,Movies_data!$H$1:$H$41,"Not Found")</f>
        <v>8</v>
      </c>
      <c r="L579" s="1" t="str">
        <f t="array" ref="L579">_xlfn.XLOOKUP(A579,Booking_data!$A$1:$A$6001,Booking_data!$E$1:$E$6001,"not Found")</f>
        <v>C063</v>
      </c>
      <c r="M579" s="1" t="str">
        <f t="array" ref="M579">_xlfn.XLOOKUP(L579,Cinemas_data!$A$1:$A$49,Cinemas_data!$I$1:$I$49,"not Found")</f>
        <v>#NAME?</v>
      </c>
      <c r="N579" s="1" t="str">
        <f t="array" ref="N579">_xlfn.XLOOKUP(L579,Cinemas_data!$A$1:$A$49,Cinemas_data!$C$1:$C$49,"not Found")</f>
        <v>Mysuru</v>
      </c>
      <c r="O579" s="1">
        <f t="array" ref="O579">_xlfn.XLOOKUP(A579,Booking_data!$A$1:$A$6001,Booking_data!$H$1:$H$6001,"not found")</f>
        <v>3</v>
      </c>
      <c r="P579" s="1">
        <f t="array" ref="P579">_xlfn.XLOOKUP(A579,Booking_data!$A$1:$A$6001,Booking_data!$I$1:$I$6001,"not Found")</f>
        <v>420</v>
      </c>
      <c r="Q579" s="1">
        <f t="shared" si="3"/>
        <v>1260</v>
      </c>
      <c r="R579" s="1" t="str">
        <f t="array" ref="R579">_xlfn.XLOOKUP(A579,Booking_data!$A$1:$A$6001,Booking_data!$L$1:$L$6001,"Not Found")</f>
        <v>Wallet</v>
      </c>
      <c r="S579" s="1">
        <f t="array" ref="S579">_xlfn.XLOOKUP(A579,Booking_data!$A$1:$A$6001,Booking_data!$N$1:$N$6001,"not Found")</f>
        <v>59</v>
      </c>
      <c r="T579" s="1" t="str">
        <f t="array" ref="T579">_xlfn.XLOOKUP(A579,Booking_data!$A$1:$A$6001,Booking_data!$O$1:$O$6001,"Not Found")</f>
        <v>Other</v>
      </c>
      <c r="U579" s="1" t="str">
        <f t="shared" si="4"/>
        <v>Above 45</v>
      </c>
      <c r="V579" s="1" t="str">
        <f t="shared" si="5"/>
        <v>Medium Booking</v>
      </c>
    </row>
    <row r="580" ht="15.75" customHeight="1">
      <c r="A580" s="1" t="s">
        <v>894</v>
      </c>
      <c r="B580" s="6">
        <v>46201.0</v>
      </c>
      <c r="C580" s="6">
        <v>46206.0</v>
      </c>
      <c r="D580" s="7">
        <v>0.6458333333333334</v>
      </c>
      <c r="E580" s="1" t="str">
        <f t="shared" si="1"/>
        <v>Weekend</v>
      </c>
      <c r="F580" s="1" t="str">
        <f t="shared" si="2"/>
        <v>Jun</v>
      </c>
      <c r="G580" s="1" t="str">
        <f t="array" ref="G580">_xlfn.XLOOKUP(A580,Booking_data!$A$1:$A$6001,Booking_data!$D$1:$D$6001,"not found")</f>
        <v>M035</v>
      </c>
      <c r="H580" s="1" t="str">
        <f t="array" ref="H580">_xlfn.XLOOKUP(G580,Movies_data!$A$1:$A$41,Movies_data!$B$1:$B$41,"not found")</f>
        <v>Aavesham</v>
      </c>
      <c r="I580" s="1" t="str">
        <f t="array" ref="I580">_xlfn.XLOOKUP(G580,Movies_data!$A$1:$A$41,Movies_data!$D$1:$D$41,"not found")</f>
        <v>Comedy</v>
      </c>
      <c r="J580" s="1" t="str">
        <f t="array" ref="J580">_xlfn.XLOOKUP(G580,Movies_data!$A$1:$A$41,Movies_data!$C$1:$C$41,"not found")</f>
        <v>Malayalam</v>
      </c>
      <c r="K580" s="1">
        <f t="array" ref="K580">_xlfn.XLOOKUP(G580,Movies_data!$A$1:$A$41,Movies_data!$H$1:$H$41,"Not Found")</f>
        <v>7.8</v>
      </c>
      <c r="L580" s="1" t="str">
        <f t="array" ref="L580">_xlfn.XLOOKUP(A580,Booking_data!$A$1:$A$6001,Booking_data!$E$1:$E$6001,"not Found")</f>
        <v>C143</v>
      </c>
      <c r="M580" s="1" t="str">
        <f t="array" ref="M580">_xlfn.XLOOKUP(L580,Cinemas_data!$A$1:$A$49,Cinemas_data!$I$1:$I$49,"not Found")</f>
        <v>#NAME?</v>
      </c>
      <c r="N580" s="1" t="str">
        <f t="array" ref="N580">_xlfn.XLOOKUP(L580,Cinemas_data!$A$1:$A$49,Cinemas_data!$C$1:$C$49,"not Found")</f>
        <v>Ahmedabad</v>
      </c>
      <c r="O580" s="1">
        <f t="array" ref="O580">_xlfn.XLOOKUP(A580,Booking_data!$A$1:$A$6001,Booking_data!$H$1:$H$6001,"not found")</f>
        <v>4</v>
      </c>
      <c r="P580" s="1">
        <f t="array" ref="P580">_xlfn.XLOOKUP(A580,Booking_data!$A$1:$A$6001,Booking_data!$I$1:$I$6001,"not Found")</f>
        <v>320</v>
      </c>
      <c r="Q580" s="1">
        <f t="shared" si="3"/>
        <v>1280</v>
      </c>
      <c r="R580" s="1" t="str">
        <f t="array" ref="R580">_xlfn.XLOOKUP(A580,Booking_data!$A$1:$A$6001,Booking_data!$L$1:$L$6001,"Not Found")</f>
        <v>Credit Card</v>
      </c>
      <c r="S580" s="1">
        <f t="array" ref="S580">_xlfn.XLOOKUP(A580,Booking_data!$A$1:$A$6001,Booking_data!$N$1:$N$6001,"not Found")</f>
        <v>52</v>
      </c>
      <c r="T580" s="1" t="str">
        <f t="array" ref="T580">_xlfn.XLOOKUP(A580,Booking_data!$A$1:$A$6001,Booking_data!$O$1:$O$6001,"Not Found")</f>
        <v>Other</v>
      </c>
      <c r="U580" s="1" t="str">
        <f t="shared" si="4"/>
        <v>Above 45</v>
      </c>
      <c r="V580" s="1" t="str">
        <f t="shared" si="5"/>
        <v>Medium Booking</v>
      </c>
    </row>
    <row r="581" ht="15.75" customHeight="1">
      <c r="A581" s="1" t="s">
        <v>895</v>
      </c>
      <c r="B581" s="6">
        <v>46077.0</v>
      </c>
      <c r="C581" s="6">
        <v>46078.0</v>
      </c>
      <c r="D581" s="7">
        <v>0.8854166666666666</v>
      </c>
      <c r="E581" s="1" t="str">
        <f t="shared" si="1"/>
        <v>Weekday</v>
      </c>
      <c r="F581" s="1" t="str">
        <f t="shared" si="2"/>
        <v>Feb</v>
      </c>
      <c r="G581" s="1" t="str">
        <f t="array" ref="G581">_xlfn.XLOOKUP(A581,Booking_data!$A$1:$A$6001,Booking_data!$D$1:$D$6001,"not found")</f>
        <v>M016</v>
      </c>
      <c r="H581" s="1" t="str">
        <f t="array" ref="H581">_xlfn.XLOOKUP(G581,Movies_data!$A$1:$A$41,Movies_data!$B$1:$B$41,"not found")</f>
        <v>Arjun Reddy</v>
      </c>
      <c r="I581" s="1" t="str">
        <f t="array" ref="I581">_xlfn.XLOOKUP(G581,Movies_data!$A$1:$A$41,Movies_data!$D$1:$D$41,"not found")</f>
        <v>Drama</v>
      </c>
      <c r="J581" s="1" t="str">
        <f t="array" ref="J581">_xlfn.XLOOKUP(G581,Movies_data!$A$1:$A$41,Movies_data!$C$1:$C$41,"not found")</f>
        <v>Telugu</v>
      </c>
      <c r="K581" s="1">
        <f t="array" ref="K581">_xlfn.XLOOKUP(G581,Movies_data!$A$1:$A$41,Movies_data!$H$1:$H$41,"Not Found")</f>
        <v>7.7</v>
      </c>
      <c r="L581" s="1" t="str">
        <f t="array" ref="L581">_xlfn.XLOOKUP(A581,Booking_data!$A$1:$A$6001,Booking_data!$E$1:$E$6001,"not Found")</f>
        <v>C072</v>
      </c>
      <c r="M581" s="1" t="str">
        <f t="array" ref="M581">_xlfn.XLOOKUP(L581,Cinemas_data!$A$1:$A$49,Cinemas_data!$I$1:$I$49,"not Found")</f>
        <v>#NAME?</v>
      </c>
      <c r="N581" s="1" t="str">
        <f t="array" ref="N581">_xlfn.XLOOKUP(L581,Cinemas_data!$A$1:$A$49,Cinemas_data!$C$1:$C$49,"not Found")</f>
        <v>Hyderabad</v>
      </c>
      <c r="O581" s="1">
        <f t="array" ref="O581">_xlfn.XLOOKUP(A581,Booking_data!$A$1:$A$6001,Booking_data!$H$1:$H$6001,"not found")</f>
        <v>2</v>
      </c>
      <c r="P581" s="1">
        <f t="array" ref="P581">_xlfn.XLOOKUP(A581,Booking_data!$A$1:$A$6001,Booking_data!$I$1:$I$6001,"not Found")</f>
        <v>380</v>
      </c>
      <c r="Q581" s="1">
        <f t="shared" si="3"/>
        <v>760</v>
      </c>
      <c r="R581" s="1" t="str">
        <f t="array" ref="R581">_xlfn.XLOOKUP(A581,Booking_data!$A$1:$A$6001,Booking_data!$L$1:$L$6001,"Not Found")</f>
        <v>Credit Card</v>
      </c>
      <c r="S581" s="1">
        <f t="array" ref="S581">_xlfn.XLOOKUP(A581,Booking_data!$A$1:$A$6001,Booking_data!$N$1:$N$6001,"not Found")</f>
        <v>52</v>
      </c>
      <c r="T581" s="1" t="str">
        <f t="array" ref="T581">_xlfn.XLOOKUP(A581,Booking_data!$A$1:$A$6001,Booking_data!$O$1:$O$6001,"Not Found")</f>
        <v>Female</v>
      </c>
      <c r="U581" s="1" t="str">
        <f t="shared" si="4"/>
        <v>Above 45</v>
      </c>
      <c r="V581" s="1" t="str">
        <f t="shared" si="5"/>
        <v>Low Booking</v>
      </c>
    </row>
    <row r="582" ht="15.75" customHeight="1">
      <c r="A582" s="1" t="s">
        <v>896</v>
      </c>
      <c r="B582" s="6">
        <v>46152.0</v>
      </c>
      <c r="C582" s="6">
        <v>46153.0</v>
      </c>
      <c r="D582" s="7">
        <v>0.3958333333333333</v>
      </c>
      <c r="E582" s="1" t="str">
        <f t="shared" si="1"/>
        <v>Weekend</v>
      </c>
      <c r="F582" s="1" t="str">
        <f t="shared" si="2"/>
        <v>May</v>
      </c>
      <c r="G582" s="1" t="str">
        <f t="array" ref="G582">_xlfn.XLOOKUP(A582,Booking_data!$A$1:$A$6001,Booking_data!$D$1:$D$6001,"not found")</f>
        <v>M027</v>
      </c>
      <c r="H582" s="1" t="str">
        <f t="array" ref="H582">_xlfn.XLOOKUP(G582,Movies_data!$A$1:$A$41,Movies_data!$B$1:$B$41,"not found")</f>
        <v>KGF Chapter 2</v>
      </c>
      <c r="I582" s="1" t="str">
        <f t="array" ref="I582">_xlfn.XLOOKUP(G582,Movies_data!$A$1:$A$41,Movies_data!$D$1:$D$41,"not found")</f>
        <v>Action</v>
      </c>
      <c r="J582" s="1" t="str">
        <f t="array" ref="J582">_xlfn.XLOOKUP(G582,Movies_data!$A$1:$A$41,Movies_data!$C$1:$C$41,"not found")</f>
        <v>Kannada</v>
      </c>
      <c r="K582" s="1">
        <f t="array" ref="K582">_xlfn.XLOOKUP(G582,Movies_data!$A$1:$A$41,Movies_data!$H$1:$H$41,"Not Found")</f>
        <v>8.3</v>
      </c>
      <c r="L582" s="1" t="str">
        <f t="array" ref="L582">_xlfn.XLOOKUP(A582,Booking_data!$A$1:$A$6001,Booking_data!$E$1:$E$6001,"not Found")</f>
        <v>C083</v>
      </c>
      <c r="M582" s="1" t="str">
        <f t="array" ref="M582">_xlfn.XLOOKUP(L582,Cinemas_data!$A$1:$A$49,Cinemas_data!$I$1:$I$49,"not Found")</f>
        <v>#NAME?</v>
      </c>
      <c r="N582" s="1" t="str">
        <f t="array" ref="N582">_xlfn.XLOOKUP(L582,Cinemas_data!$A$1:$A$49,Cinemas_data!$C$1:$C$49,"not Found")</f>
        <v>Vijayawada</v>
      </c>
      <c r="O582" s="1">
        <f t="array" ref="O582">_xlfn.XLOOKUP(A582,Booking_data!$A$1:$A$6001,Booking_data!$H$1:$H$6001,"not found")</f>
        <v>3</v>
      </c>
      <c r="P582" s="1">
        <f t="array" ref="P582">_xlfn.XLOOKUP(A582,Booking_data!$A$1:$A$6001,Booking_data!$I$1:$I$6001,"not Found")</f>
        <v>280</v>
      </c>
      <c r="Q582" s="1">
        <f t="shared" si="3"/>
        <v>840</v>
      </c>
      <c r="R582" s="1" t="str">
        <f t="array" ref="R582">_xlfn.XLOOKUP(A582,Booking_data!$A$1:$A$6001,Booking_data!$L$1:$L$6001,"Not Found")</f>
        <v>Debit Card</v>
      </c>
      <c r="S582" s="1">
        <f t="array" ref="S582">_xlfn.XLOOKUP(A582,Booking_data!$A$1:$A$6001,Booking_data!$N$1:$N$6001,"not Found")</f>
        <v>59</v>
      </c>
      <c r="T582" s="1" t="str">
        <f t="array" ref="T582">_xlfn.XLOOKUP(A582,Booking_data!$A$1:$A$6001,Booking_data!$O$1:$O$6001,"Not Found")</f>
        <v>Other</v>
      </c>
      <c r="U582" s="1" t="str">
        <f t="shared" si="4"/>
        <v>Above 45</v>
      </c>
      <c r="V582" s="1" t="str">
        <f t="shared" si="5"/>
        <v>Medium Booking</v>
      </c>
    </row>
    <row r="583" ht="15.75" customHeight="1">
      <c r="A583" s="1" t="s">
        <v>897</v>
      </c>
      <c r="B583" s="6">
        <v>46139.0</v>
      </c>
      <c r="C583" s="6">
        <v>46144.0</v>
      </c>
      <c r="D583" s="7">
        <v>0.8854166666666666</v>
      </c>
      <c r="E583" s="1" t="str">
        <f t="shared" si="1"/>
        <v>Weekday</v>
      </c>
      <c r="F583" s="1" t="str">
        <f t="shared" si="2"/>
        <v>Apr</v>
      </c>
      <c r="G583" s="1" t="str">
        <f t="array" ref="G583">_xlfn.XLOOKUP(A583,Booking_data!$A$1:$A$6001,Booking_data!$D$1:$D$6001,"not found")</f>
        <v>M040</v>
      </c>
      <c r="H583" s="1" t="str">
        <f t="array" ref="H583">_xlfn.XLOOKUP(G583,Movies_data!$A$1:$A$41,Movies_data!$B$1:$B$41,"not found")</f>
        <v>Inside Out 2</v>
      </c>
      <c r="I583" s="1" t="str">
        <f t="array" ref="I583">_xlfn.XLOOKUP(G583,Movies_data!$A$1:$A$41,Movies_data!$D$1:$D$41,"not found")</f>
        <v>Animation</v>
      </c>
      <c r="J583" s="1" t="str">
        <f t="array" ref="J583">_xlfn.XLOOKUP(G583,Movies_data!$A$1:$A$41,Movies_data!$C$1:$C$41,"not found")</f>
        <v>English</v>
      </c>
      <c r="K583" s="1">
        <f t="array" ref="K583">_xlfn.XLOOKUP(G583,Movies_data!$A$1:$A$41,Movies_data!$H$1:$H$41,"Not Found")</f>
        <v>7.6</v>
      </c>
      <c r="L583" s="1" t="str">
        <f t="array" ref="L583">_xlfn.XLOOKUP(A583,Booking_data!$A$1:$A$6001,Booking_data!$E$1:$E$6001,"not Found")</f>
        <v>C163</v>
      </c>
      <c r="M583" s="1" t="str">
        <f t="array" ref="M583">_xlfn.XLOOKUP(L583,Cinemas_data!$A$1:$A$49,Cinemas_data!$I$1:$I$49,"not Found")</f>
        <v>#NAME?</v>
      </c>
      <c r="N583" s="1" t="str">
        <f t="array" ref="N583">_xlfn.XLOOKUP(L583,Cinemas_data!$A$1:$A$49,Cinemas_data!$C$1:$C$49,"not Found")</f>
        <v>Thiruvananthapuram</v>
      </c>
      <c r="O583" s="1">
        <f t="array" ref="O583">_xlfn.XLOOKUP(A583,Booking_data!$A$1:$A$6001,Booking_data!$H$1:$H$6001,"not found")</f>
        <v>3</v>
      </c>
      <c r="P583" s="1">
        <f t="array" ref="P583">_xlfn.XLOOKUP(A583,Booking_data!$A$1:$A$6001,Booking_data!$I$1:$I$6001,"not Found")</f>
        <v>360</v>
      </c>
      <c r="Q583" s="1">
        <f t="shared" si="3"/>
        <v>1080</v>
      </c>
      <c r="R583" s="1" t="str">
        <f t="array" ref="R583">_xlfn.XLOOKUP(A583,Booking_data!$A$1:$A$6001,Booking_data!$L$1:$L$6001,"Not Found")</f>
        <v>Debit Card</v>
      </c>
      <c r="S583" s="1">
        <f t="array" ref="S583">_xlfn.XLOOKUP(A583,Booking_data!$A$1:$A$6001,Booking_data!$N$1:$N$6001,"not Found")</f>
        <v>52</v>
      </c>
      <c r="T583" s="1" t="str">
        <f t="array" ref="T583">_xlfn.XLOOKUP(A583,Booking_data!$A$1:$A$6001,Booking_data!$O$1:$O$6001,"Not Found")</f>
        <v>Female</v>
      </c>
      <c r="U583" s="1" t="str">
        <f t="shared" si="4"/>
        <v>Above 45</v>
      </c>
      <c r="V583" s="1" t="str">
        <f t="shared" si="5"/>
        <v>Medium Booking</v>
      </c>
    </row>
    <row r="584" ht="15.75" customHeight="1">
      <c r="A584" s="1" t="s">
        <v>898</v>
      </c>
      <c r="B584" s="6">
        <v>46193.0</v>
      </c>
      <c r="C584" s="6">
        <v>46195.0</v>
      </c>
      <c r="D584" s="7">
        <v>0.7708333333333334</v>
      </c>
      <c r="E584" s="1" t="str">
        <f t="shared" si="1"/>
        <v>Weekend</v>
      </c>
      <c r="F584" s="1" t="str">
        <f t="shared" si="2"/>
        <v>Jun</v>
      </c>
      <c r="G584" s="1" t="str">
        <f t="array" ref="G584">_xlfn.XLOOKUP(A584,Booking_data!$A$1:$A$6001,Booking_data!$D$1:$D$6001,"not found")</f>
        <v>M026</v>
      </c>
      <c r="H584" s="1" t="str">
        <f t="array" ref="H584">_xlfn.XLOOKUP(G584,Movies_data!$A$1:$A$41,Movies_data!$B$1:$B$41,"not found")</f>
        <v>Drishyam 2</v>
      </c>
      <c r="I584" s="1" t="str">
        <f t="array" ref="I584">_xlfn.XLOOKUP(G584,Movies_data!$A$1:$A$41,Movies_data!$D$1:$D$41,"not found")</f>
        <v>Thriller</v>
      </c>
      <c r="J584" s="1" t="str">
        <f t="array" ref="J584">_xlfn.XLOOKUP(G584,Movies_data!$A$1:$A$41,Movies_data!$C$1:$C$41,"not found")</f>
        <v>Hindi</v>
      </c>
      <c r="K584" s="1">
        <f t="array" ref="K584">_xlfn.XLOOKUP(G584,Movies_data!$A$1:$A$41,Movies_data!$H$1:$H$41,"Not Found")</f>
        <v>8.2</v>
      </c>
      <c r="L584" s="1" t="str">
        <f t="array" ref="L584">_xlfn.XLOOKUP(A584,Booking_data!$A$1:$A$6001,Booking_data!$E$1:$E$6001,"not Found")</f>
        <v>C121</v>
      </c>
      <c r="M584" s="1" t="str">
        <f t="array" ref="M584">_xlfn.XLOOKUP(L584,Cinemas_data!$A$1:$A$49,Cinemas_data!$I$1:$I$49,"not Found")</f>
        <v>#NAME?</v>
      </c>
      <c r="N584" s="1" t="str">
        <f t="array" ref="N584">_xlfn.XLOOKUP(L584,Cinemas_data!$A$1:$A$49,Cinemas_data!$C$1:$C$49,"not Found")</f>
        <v>Noida</v>
      </c>
      <c r="O584" s="1">
        <f t="array" ref="O584">_xlfn.XLOOKUP(A584,Booking_data!$A$1:$A$6001,Booking_data!$H$1:$H$6001,"not found")</f>
        <v>1</v>
      </c>
      <c r="P584" s="1">
        <f t="array" ref="P584">_xlfn.XLOOKUP(A584,Booking_data!$A$1:$A$6001,Booking_data!$I$1:$I$6001,"not Found")</f>
        <v>240</v>
      </c>
      <c r="Q584" s="1">
        <f t="shared" si="3"/>
        <v>240</v>
      </c>
      <c r="R584" s="1" t="str">
        <f t="array" ref="R584">_xlfn.XLOOKUP(A584,Booking_data!$A$1:$A$6001,Booking_data!$L$1:$L$6001,"Not Found")</f>
        <v>Credit Card</v>
      </c>
      <c r="S584" s="1">
        <f t="array" ref="S584">_xlfn.XLOOKUP(A584,Booking_data!$A$1:$A$6001,Booking_data!$N$1:$N$6001,"not Found")</f>
        <v>41</v>
      </c>
      <c r="T584" s="1" t="str">
        <f t="array" ref="T584">_xlfn.XLOOKUP(A584,Booking_data!$A$1:$A$6001,Booking_data!$O$1:$O$6001,"Not Found")</f>
        <v>Other</v>
      </c>
      <c r="U584" s="1" t="str">
        <f t="shared" si="4"/>
        <v>Middle Age</v>
      </c>
      <c r="V584" s="1" t="str">
        <f t="shared" si="5"/>
        <v>Low Booking</v>
      </c>
    </row>
    <row r="585" ht="15.75" customHeight="1">
      <c r="A585" s="1" t="s">
        <v>899</v>
      </c>
      <c r="B585" s="6">
        <v>46128.0</v>
      </c>
      <c r="C585" s="6">
        <v>46129.0</v>
      </c>
      <c r="D585" s="7">
        <v>0.7708333333333334</v>
      </c>
      <c r="E585" s="1" t="str">
        <f t="shared" si="1"/>
        <v>Weekday</v>
      </c>
      <c r="F585" s="1" t="str">
        <f t="shared" si="2"/>
        <v>Apr</v>
      </c>
      <c r="G585" s="1" t="str">
        <f t="array" ref="G585">_xlfn.XLOOKUP(A585,Booking_data!$A$1:$A$6001,Booking_data!$D$1:$D$6001,"not found")</f>
        <v>M003</v>
      </c>
      <c r="H585" s="1" t="str">
        <f t="array" ref="H585">_xlfn.XLOOKUP(G585,Movies_data!$A$1:$A$41,Movies_data!$B$1:$B$41,"not found")</f>
        <v>Vikram</v>
      </c>
      <c r="I585" s="1" t="str">
        <f t="array" ref="I585">_xlfn.XLOOKUP(G585,Movies_data!$A$1:$A$41,Movies_data!$D$1:$D$41,"not found")</f>
        <v>Action</v>
      </c>
      <c r="J585" s="1" t="str">
        <f t="array" ref="J585">_xlfn.XLOOKUP(G585,Movies_data!$A$1:$A$41,Movies_data!$C$1:$C$41,"not found")</f>
        <v>Tamil</v>
      </c>
      <c r="K585" s="1">
        <f t="array" ref="K585">_xlfn.XLOOKUP(G585,Movies_data!$A$1:$A$41,Movies_data!$H$1:$H$41,"Not Found")</f>
        <v>8.3</v>
      </c>
      <c r="L585" s="1" t="str">
        <f t="array" ref="L585">_xlfn.XLOOKUP(A585,Booking_data!$A$1:$A$6001,Booking_data!$E$1:$E$6001,"not Found")</f>
        <v>C101</v>
      </c>
      <c r="M585" s="1" t="str">
        <f t="array" ref="M585">_xlfn.XLOOKUP(L585,Cinemas_data!$A$1:$A$49,Cinemas_data!$I$1:$I$49,"not Found")</f>
        <v>#NAME?</v>
      </c>
      <c r="N585" s="1" t="str">
        <f t="array" ref="N585">_xlfn.XLOOKUP(L585,Cinemas_data!$A$1:$A$49,Cinemas_data!$C$1:$C$49,"not Found")</f>
        <v>Pune</v>
      </c>
      <c r="O585" s="1">
        <f t="array" ref="O585">_xlfn.XLOOKUP(A585,Booking_data!$A$1:$A$6001,Booking_data!$H$1:$H$6001,"not found")</f>
        <v>3</v>
      </c>
      <c r="P585" s="1">
        <f t="array" ref="P585">_xlfn.XLOOKUP(A585,Booking_data!$A$1:$A$6001,Booking_data!$I$1:$I$6001,"not Found")</f>
        <v>180</v>
      </c>
      <c r="Q585" s="1">
        <f t="shared" si="3"/>
        <v>540</v>
      </c>
      <c r="R585" s="1" t="str">
        <f t="array" ref="R585">_xlfn.XLOOKUP(A585,Booking_data!$A$1:$A$6001,Booking_data!$L$1:$L$6001,"Not Found")</f>
        <v>Wallet</v>
      </c>
      <c r="S585" s="1">
        <f t="array" ref="S585">_xlfn.XLOOKUP(A585,Booking_data!$A$1:$A$6001,Booking_data!$N$1:$N$6001,"not Found")</f>
        <v>51</v>
      </c>
      <c r="T585" s="1" t="str">
        <f t="array" ref="T585">_xlfn.XLOOKUP(A585,Booking_data!$A$1:$A$6001,Booking_data!$O$1:$O$6001,"Not Found")</f>
        <v>Female</v>
      </c>
      <c r="U585" s="1" t="str">
        <f t="shared" si="4"/>
        <v>Above 45</v>
      </c>
      <c r="V585" s="1" t="str">
        <f t="shared" si="5"/>
        <v>Medium Booking</v>
      </c>
    </row>
    <row r="586" ht="15.75" customHeight="1">
      <c r="A586" s="1" t="s">
        <v>900</v>
      </c>
      <c r="B586" s="6">
        <v>46172.0</v>
      </c>
      <c r="C586" s="6">
        <v>46179.0</v>
      </c>
      <c r="D586" s="7">
        <v>0.53125</v>
      </c>
      <c r="E586" s="1" t="str">
        <f t="shared" si="1"/>
        <v>Weekend</v>
      </c>
      <c r="F586" s="1" t="str">
        <f t="shared" si="2"/>
        <v>May</v>
      </c>
      <c r="G586" s="1" t="str">
        <f t="array" ref="G586">_xlfn.XLOOKUP(A586,Booking_data!$A$1:$A$6001,Booking_data!$D$1:$D$6001,"not found")</f>
        <v>M022</v>
      </c>
      <c r="H586" s="1" t="str">
        <f t="array" ref="H586">_xlfn.XLOOKUP(G586,Movies_data!$A$1:$A$41,Movies_data!$B$1:$B$41,"not found")</f>
        <v>12th Fail</v>
      </c>
      <c r="I586" s="1" t="str">
        <f t="array" ref="I586">_xlfn.XLOOKUP(G586,Movies_data!$A$1:$A$41,Movies_data!$D$1:$D$41,"not found")</f>
        <v>Drama</v>
      </c>
      <c r="J586" s="1" t="str">
        <f t="array" ref="J586">_xlfn.XLOOKUP(G586,Movies_data!$A$1:$A$41,Movies_data!$C$1:$C$41,"not found")</f>
        <v>Hindi</v>
      </c>
      <c r="K586" s="1">
        <f t="array" ref="K586">_xlfn.XLOOKUP(G586,Movies_data!$A$1:$A$41,Movies_data!$H$1:$H$41,"Not Found")</f>
        <v>9</v>
      </c>
      <c r="L586" s="1" t="str">
        <f t="array" ref="L586">_xlfn.XLOOKUP(A586,Booking_data!$A$1:$A$6001,Booking_data!$E$1:$E$6001,"not Found")</f>
        <v>C102</v>
      </c>
      <c r="M586" s="1" t="str">
        <f t="array" ref="M586">_xlfn.XLOOKUP(L586,Cinemas_data!$A$1:$A$49,Cinemas_data!$I$1:$I$49,"not Found")</f>
        <v>#NAME?</v>
      </c>
      <c r="N586" s="1" t="str">
        <f t="array" ref="N586">_xlfn.XLOOKUP(L586,Cinemas_data!$A$1:$A$49,Cinemas_data!$C$1:$C$49,"not Found")</f>
        <v>Pune</v>
      </c>
      <c r="O586" s="1">
        <f t="array" ref="O586">_xlfn.XLOOKUP(A586,Booking_data!$A$1:$A$6001,Booking_data!$H$1:$H$6001,"not found")</f>
        <v>4</v>
      </c>
      <c r="P586" s="1">
        <f t="array" ref="P586">_xlfn.XLOOKUP(A586,Booking_data!$A$1:$A$6001,Booking_data!$I$1:$I$6001,"not Found")</f>
        <v>300</v>
      </c>
      <c r="Q586" s="1">
        <f t="shared" si="3"/>
        <v>1200</v>
      </c>
      <c r="R586" s="1" t="str">
        <f t="array" ref="R586">_xlfn.XLOOKUP(A586,Booking_data!$A$1:$A$6001,Booking_data!$L$1:$L$6001,"Not Found")</f>
        <v>Net Banking</v>
      </c>
      <c r="S586" s="1">
        <f t="array" ref="S586">_xlfn.XLOOKUP(A586,Booking_data!$A$1:$A$6001,Booking_data!$N$1:$N$6001,"not Found")</f>
        <v>50</v>
      </c>
      <c r="T586" s="1" t="str">
        <f t="array" ref="T586">_xlfn.XLOOKUP(A586,Booking_data!$A$1:$A$6001,Booking_data!$O$1:$O$6001,"Not Found")</f>
        <v>Male</v>
      </c>
      <c r="U586" s="1" t="str">
        <f t="shared" si="4"/>
        <v>Above 45</v>
      </c>
      <c r="V586" s="1" t="str">
        <f t="shared" si="5"/>
        <v>Medium Booking</v>
      </c>
    </row>
    <row r="587" ht="15.75" customHeight="1">
      <c r="A587" s="1" t="s">
        <v>901</v>
      </c>
      <c r="B587" s="6">
        <v>46200.0</v>
      </c>
      <c r="C587" s="6">
        <v>46203.0</v>
      </c>
      <c r="D587" s="7">
        <v>0.7708333333333334</v>
      </c>
      <c r="E587" s="1" t="str">
        <f t="shared" si="1"/>
        <v>Weekend</v>
      </c>
      <c r="F587" s="1" t="str">
        <f t="shared" si="2"/>
        <v>Jun</v>
      </c>
      <c r="G587" s="1" t="str">
        <f t="array" ref="G587">_xlfn.XLOOKUP(A587,Booking_data!$A$1:$A$6001,Booking_data!$D$1:$D$6001,"not found")</f>
        <v>M013</v>
      </c>
      <c r="H587" s="1" t="str">
        <f t="array" ref="H587">_xlfn.XLOOKUP(G587,Movies_data!$A$1:$A$41,Movies_data!$B$1:$B$41,"not found")</f>
        <v>Salaar</v>
      </c>
      <c r="I587" s="1" t="str">
        <f t="array" ref="I587">_xlfn.XLOOKUP(G587,Movies_data!$A$1:$A$41,Movies_data!$D$1:$D$41,"not found")</f>
        <v>Action</v>
      </c>
      <c r="J587" s="1" t="str">
        <f t="array" ref="J587">_xlfn.XLOOKUP(G587,Movies_data!$A$1:$A$41,Movies_data!$C$1:$C$41,"not found")</f>
        <v>Telugu</v>
      </c>
      <c r="K587" s="1">
        <f t="array" ref="K587">_xlfn.XLOOKUP(G587,Movies_data!$A$1:$A$41,Movies_data!$H$1:$H$41,"Not Found")</f>
        <v>6.5</v>
      </c>
      <c r="L587" s="1" t="str">
        <f t="array" ref="L587">_xlfn.XLOOKUP(A587,Booking_data!$A$1:$A$6001,Booking_data!$E$1:$E$6001,"not Found")</f>
        <v>C013</v>
      </c>
      <c r="M587" s="1" t="str">
        <f t="array" ref="M587">_xlfn.XLOOKUP(L587,Cinemas_data!$A$1:$A$49,Cinemas_data!$I$1:$I$49,"not Found")</f>
        <v>#NAME?</v>
      </c>
      <c r="N587" s="1" t="str">
        <f t="array" ref="N587">_xlfn.XLOOKUP(L587,Cinemas_data!$A$1:$A$49,Cinemas_data!$C$1:$C$49,"not Found")</f>
        <v>Chennai</v>
      </c>
      <c r="O587" s="1">
        <f t="array" ref="O587">_xlfn.XLOOKUP(A587,Booking_data!$A$1:$A$6001,Booking_data!$H$1:$H$6001,"not found")</f>
        <v>5</v>
      </c>
      <c r="P587" s="1">
        <f t="array" ref="P587">_xlfn.XLOOKUP(A587,Booking_data!$A$1:$A$6001,Booking_data!$I$1:$I$6001,"not Found")</f>
        <v>240</v>
      </c>
      <c r="Q587" s="1">
        <f t="shared" si="3"/>
        <v>1200</v>
      </c>
      <c r="R587" s="1" t="str">
        <f t="array" ref="R587">_xlfn.XLOOKUP(A587,Booking_data!$A$1:$A$6001,Booking_data!$L$1:$L$6001,"Not Found")</f>
        <v>UPI</v>
      </c>
      <c r="S587" s="1">
        <f t="array" ref="S587">_xlfn.XLOOKUP(A587,Booking_data!$A$1:$A$6001,Booking_data!$N$1:$N$6001,"not Found")</f>
        <v>56</v>
      </c>
      <c r="T587" s="1" t="str">
        <f t="array" ref="T587">_xlfn.XLOOKUP(A587,Booking_data!$A$1:$A$6001,Booking_data!$O$1:$O$6001,"Not Found")</f>
        <v>Female</v>
      </c>
      <c r="U587" s="1" t="str">
        <f t="shared" si="4"/>
        <v>Above 45</v>
      </c>
      <c r="V587" s="1" t="str">
        <f t="shared" si="5"/>
        <v>High Booking</v>
      </c>
    </row>
    <row r="588" ht="15.75" customHeight="1">
      <c r="A588" s="1" t="s">
        <v>902</v>
      </c>
      <c r="B588" s="6">
        <v>46033.0</v>
      </c>
      <c r="C588" s="6">
        <v>46035.0</v>
      </c>
      <c r="D588" s="7">
        <v>0.8854166666666666</v>
      </c>
      <c r="E588" s="1" t="str">
        <f t="shared" si="1"/>
        <v>Weekend</v>
      </c>
      <c r="F588" s="1" t="str">
        <f t="shared" si="2"/>
        <v>Jan</v>
      </c>
      <c r="G588" s="1" t="str">
        <f t="array" ref="G588">_xlfn.XLOOKUP(A588,Booking_data!$A$1:$A$6001,Booking_data!$D$1:$D$6001,"not found")</f>
        <v>M003</v>
      </c>
      <c r="H588" s="1" t="str">
        <f t="array" ref="H588">_xlfn.XLOOKUP(G588,Movies_data!$A$1:$A$41,Movies_data!$B$1:$B$41,"not found")</f>
        <v>Vikram</v>
      </c>
      <c r="I588" s="1" t="str">
        <f t="array" ref="I588">_xlfn.XLOOKUP(G588,Movies_data!$A$1:$A$41,Movies_data!$D$1:$D$41,"not found")</f>
        <v>Action</v>
      </c>
      <c r="J588" s="1" t="str">
        <f t="array" ref="J588">_xlfn.XLOOKUP(G588,Movies_data!$A$1:$A$41,Movies_data!$C$1:$C$41,"not found")</f>
        <v>Tamil</v>
      </c>
      <c r="K588" s="1">
        <f t="array" ref="K588">_xlfn.XLOOKUP(G588,Movies_data!$A$1:$A$41,Movies_data!$H$1:$H$41,"Not Found")</f>
        <v>8.3</v>
      </c>
      <c r="L588" s="1" t="str">
        <f t="array" ref="L588">_xlfn.XLOOKUP(A588,Booking_data!$A$1:$A$6001,Booking_data!$E$1:$E$6001,"not Found")</f>
        <v>C072</v>
      </c>
      <c r="M588" s="1" t="str">
        <f t="array" ref="M588">_xlfn.XLOOKUP(L588,Cinemas_data!$A$1:$A$49,Cinemas_data!$I$1:$I$49,"not Found")</f>
        <v>#NAME?</v>
      </c>
      <c r="N588" s="1" t="str">
        <f t="array" ref="N588">_xlfn.XLOOKUP(L588,Cinemas_data!$A$1:$A$49,Cinemas_data!$C$1:$C$49,"not Found")</f>
        <v>Hyderabad</v>
      </c>
      <c r="O588" s="1">
        <f t="array" ref="O588">_xlfn.XLOOKUP(A588,Booking_data!$A$1:$A$6001,Booking_data!$H$1:$H$6001,"not found")</f>
        <v>2</v>
      </c>
      <c r="P588" s="1">
        <f t="array" ref="P588">_xlfn.XLOOKUP(A588,Booking_data!$A$1:$A$6001,Booking_data!$I$1:$I$6001,"not Found")</f>
        <v>200</v>
      </c>
      <c r="Q588" s="1">
        <f t="shared" si="3"/>
        <v>400</v>
      </c>
      <c r="R588" s="1" t="str">
        <f t="array" ref="R588">_xlfn.XLOOKUP(A588,Booking_data!$A$1:$A$6001,Booking_data!$L$1:$L$6001,"Not Found")</f>
        <v>UPI</v>
      </c>
      <c r="S588" s="1">
        <f t="array" ref="S588">_xlfn.XLOOKUP(A588,Booking_data!$A$1:$A$6001,Booking_data!$N$1:$N$6001,"not Found")</f>
        <v>27</v>
      </c>
      <c r="T588" s="1" t="str">
        <f t="array" ref="T588">_xlfn.XLOOKUP(A588,Booking_data!$A$1:$A$6001,Booking_data!$O$1:$O$6001,"Not Found")</f>
        <v>Female</v>
      </c>
      <c r="U588" s="1" t="str">
        <f t="shared" si="4"/>
        <v>Youngster</v>
      </c>
      <c r="V588" s="1" t="str">
        <f t="shared" si="5"/>
        <v>Low Booking</v>
      </c>
    </row>
    <row r="589" ht="15.75" customHeight="1">
      <c r="A589" s="1" t="s">
        <v>903</v>
      </c>
      <c r="B589" s="6">
        <v>46078.0</v>
      </c>
      <c r="C589" s="6">
        <v>46080.0</v>
      </c>
      <c r="D589" s="7">
        <v>0.7708333333333334</v>
      </c>
      <c r="E589" s="1" t="str">
        <f t="shared" si="1"/>
        <v>Weekday</v>
      </c>
      <c r="F589" s="1" t="str">
        <f t="shared" si="2"/>
        <v>Feb</v>
      </c>
      <c r="G589" s="1" t="str">
        <f t="array" ref="G589">_xlfn.XLOOKUP(A589,Booking_data!$A$1:$A$6001,Booking_data!$D$1:$D$6001,"not found")</f>
        <v>M031</v>
      </c>
      <c r="H589" s="1" t="str">
        <f t="array" ref="H589">_xlfn.XLOOKUP(G589,Movies_data!$A$1:$A$41,Movies_data!$B$1:$B$41,"not found")</f>
        <v>Bangalore Days</v>
      </c>
      <c r="I589" s="1" t="str">
        <f t="array" ref="I589">_xlfn.XLOOKUP(G589,Movies_data!$A$1:$A$41,Movies_data!$D$1:$D$41,"not found")</f>
        <v>Drama</v>
      </c>
      <c r="J589" s="1" t="str">
        <f t="array" ref="J589">_xlfn.XLOOKUP(G589,Movies_data!$A$1:$A$41,Movies_data!$C$1:$C$41,"not found")</f>
        <v>Malayalam</v>
      </c>
      <c r="K589" s="1">
        <f t="array" ref="K589">_xlfn.XLOOKUP(G589,Movies_data!$A$1:$A$41,Movies_data!$H$1:$H$41,"Not Found")</f>
        <v>8.3</v>
      </c>
      <c r="L589" s="1" t="str">
        <f t="array" ref="L589">_xlfn.XLOOKUP(A589,Booking_data!$A$1:$A$6001,Booking_data!$E$1:$E$6001,"not Found")</f>
        <v>C112</v>
      </c>
      <c r="M589" s="1" t="str">
        <f t="array" ref="M589">_xlfn.XLOOKUP(L589,Cinemas_data!$A$1:$A$49,Cinemas_data!$I$1:$I$49,"not Found")</f>
        <v>#NAME?</v>
      </c>
      <c r="N589" s="1" t="str">
        <f t="array" ref="N589">_xlfn.XLOOKUP(L589,Cinemas_data!$A$1:$A$49,Cinemas_data!$C$1:$C$49,"not Found")</f>
        <v>Delhi</v>
      </c>
      <c r="O589" s="1">
        <f t="array" ref="O589">_xlfn.XLOOKUP(A589,Booking_data!$A$1:$A$6001,Booking_data!$H$1:$H$6001,"not found")</f>
        <v>2</v>
      </c>
      <c r="P589" s="1">
        <f t="array" ref="P589">_xlfn.XLOOKUP(A589,Booking_data!$A$1:$A$6001,Booking_data!$I$1:$I$6001,"not Found")</f>
        <v>240</v>
      </c>
      <c r="Q589" s="1">
        <f t="shared" si="3"/>
        <v>480</v>
      </c>
      <c r="R589" s="1" t="str">
        <f t="array" ref="R589">_xlfn.XLOOKUP(A589,Booking_data!$A$1:$A$6001,Booking_data!$L$1:$L$6001,"Not Found")</f>
        <v>Wallet</v>
      </c>
      <c r="S589" s="1">
        <f t="array" ref="S589">_xlfn.XLOOKUP(A589,Booking_data!$A$1:$A$6001,Booking_data!$N$1:$N$6001,"not Found")</f>
        <v>44</v>
      </c>
      <c r="T589" s="1" t="str">
        <f t="array" ref="T589">_xlfn.XLOOKUP(A589,Booking_data!$A$1:$A$6001,Booking_data!$O$1:$O$6001,"Not Found")</f>
        <v>Female</v>
      </c>
      <c r="U589" s="1" t="str">
        <f t="shared" si="4"/>
        <v>Middle Age</v>
      </c>
      <c r="V589" s="1" t="str">
        <f t="shared" si="5"/>
        <v>Low Booking</v>
      </c>
    </row>
    <row r="590" ht="15.75" customHeight="1">
      <c r="A590" s="1" t="s">
        <v>904</v>
      </c>
      <c r="B590" s="6">
        <v>46119.0</v>
      </c>
      <c r="C590" s="6">
        <v>46126.0</v>
      </c>
      <c r="D590" s="7">
        <v>0.9375</v>
      </c>
      <c r="E590" s="1" t="str">
        <f t="shared" si="1"/>
        <v>Weekday</v>
      </c>
      <c r="F590" s="1" t="str">
        <f t="shared" si="2"/>
        <v>Apr</v>
      </c>
      <c r="G590" s="1" t="str">
        <f t="array" ref="G590">_xlfn.XLOOKUP(A590,Booking_data!$A$1:$A$6001,Booking_data!$D$1:$D$6001,"not found")</f>
        <v>M032</v>
      </c>
      <c r="H590" s="1" t="str">
        <f t="array" ref="H590">_xlfn.XLOOKUP(G590,Movies_data!$A$1:$A$41,Movies_data!$B$1:$B$41,"not found")</f>
        <v>Premam</v>
      </c>
      <c r="I590" s="1" t="str">
        <f t="array" ref="I590">_xlfn.XLOOKUP(G590,Movies_data!$A$1:$A$41,Movies_data!$D$1:$D$41,"not found")</f>
        <v>Romance</v>
      </c>
      <c r="J590" s="1" t="str">
        <f t="array" ref="J590">_xlfn.XLOOKUP(G590,Movies_data!$A$1:$A$41,Movies_data!$C$1:$C$41,"not found")</f>
        <v>Malayalam</v>
      </c>
      <c r="K590" s="1">
        <f t="array" ref="K590">_xlfn.XLOOKUP(G590,Movies_data!$A$1:$A$41,Movies_data!$H$1:$H$41,"Not Found")</f>
        <v>8.3</v>
      </c>
      <c r="L590" s="1" t="str">
        <f t="array" ref="L590">_xlfn.XLOOKUP(A590,Booking_data!$A$1:$A$6001,Booking_data!$E$1:$E$6001,"not Found")</f>
        <v>C133</v>
      </c>
      <c r="M590" s="1" t="str">
        <f t="array" ref="M590">_xlfn.XLOOKUP(L590,Cinemas_data!$A$1:$A$49,Cinemas_data!$I$1:$I$49,"not Found")</f>
        <v>#NAME?</v>
      </c>
      <c r="N590" s="1" t="str">
        <f t="array" ref="N590">_xlfn.XLOOKUP(L590,Cinemas_data!$A$1:$A$49,Cinemas_data!$C$1:$C$49,"not Found")</f>
        <v>Kolkata</v>
      </c>
      <c r="O590" s="1">
        <f t="array" ref="O590">_xlfn.XLOOKUP(A590,Booking_data!$A$1:$A$6001,Booking_data!$H$1:$H$6001,"not found")</f>
        <v>4</v>
      </c>
      <c r="P590" s="1">
        <f t="array" ref="P590">_xlfn.XLOOKUP(A590,Booking_data!$A$1:$A$6001,Booking_data!$I$1:$I$6001,"not Found")</f>
        <v>280</v>
      </c>
      <c r="Q590" s="1">
        <f t="shared" si="3"/>
        <v>1120</v>
      </c>
      <c r="R590" s="1" t="str">
        <f t="array" ref="R590">_xlfn.XLOOKUP(A590,Booking_data!$A$1:$A$6001,Booking_data!$L$1:$L$6001,"Not Found")</f>
        <v>Credit Card</v>
      </c>
      <c r="S590" s="1">
        <f t="array" ref="S590">_xlfn.XLOOKUP(A590,Booking_data!$A$1:$A$6001,Booking_data!$N$1:$N$6001,"not Found")</f>
        <v>46</v>
      </c>
      <c r="T590" s="1" t="str">
        <f t="array" ref="T590">_xlfn.XLOOKUP(A590,Booking_data!$A$1:$A$6001,Booking_data!$O$1:$O$6001,"Not Found")</f>
        <v>Other</v>
      </c>
      <c r="U590" s="1" t="str">
        <f t="shared" si="4"/>
        <v>Above 45</v>
      </c>
      <c r="V590" s="1" t="str">
        <f t="shared" si="5"/>
        <v>Medium Booking</v>
      </c>
    </row>
    <row r="591" ht="15.75" customHeight="1">
      <c r="A591" s="1" t="s">
        <v>905</v>
      </c>
      <c r="B591" s="6">
        <v>46045.0</v>
      </c>
      <c r="C591" s="6">
        <v>46051.0</v>
      </c>
      <c r="D591" s="7">
        <v>0.9375</v>
      </c>
      <c r="E591" s="1" t="str">
        <f t="shared" si="1"/>
        <v>Weekday</v>
      </c>
      <c r="F591" s="1" t="str">
        <f t="shared" si="2"/>
        <v>Jan</v>
      </c>
      <c r="G591" s="1" t="str">
        <f t="array" ref="G591">_xlfn.XLOOKUP(A591,Booking_data!$A$1:$A$6001,Booking_data!$D$1:$D$6001,"not found")</f>
        <v>M010</v>
      </c>
      <c r="H591" s="1" t="str">
        <f t="array" ref="H591">_xlfn.XLOOKUP(G591,Movies_data!$A$1:$A$41,Movies_data!$B$1:$B$41,"not found")</f>
        <v>Captain Miller</v>
      </c>
      <c r="I591" s="1" t="str">
        <f t="array" ref="I591">_xlfn.XLOOKUP(G591,Movies_data!$A$1:$A$41,Movies_data!$D$1:$D$41,"not found")</f>
        <v>Action</v>
      </c>
      <c r="J591" s="1" t="str">
        <f t="array" ref="J591">_xlfn.XLOOKUP(G591,Movies_data!$A$1:$A$41,Movies_data!$C$1:$C$41,"not found")</f>
        <v>Tamil</v>
      </c>
      <c r="K591" s="1">
        <f t="array" ref="K591">_xlfn.XLOOKUP(G591,Movies_data!$A$1:$A$41,Movies_data!$H$1:$H$41,"Not Found")</f>
        <v>7</v>
      </c>
      <c r="L591" s="1" t="str">
        <f t="array" ref="L591">_xlfn.XLOOKUP(A591,Booking_data!$A$1:$A$6001,Booking_data!$E$1:$E$6001,"not Found")</f>
        <v>C092</v>
      </c>
      <c r="M591" s="1" t="str">
        <f t="array" ref="M591">_xlfn.XLOOKUP(L591,Cinemas_data!$A$1:$A$49,Cinemas_data!$I$1:$I$49,"not Found")</f>
        <v>#NAME?</v>
      </c>
      <c r="N591" s="1" t="str">
        <f t="array" ref="N591">_xlfn.XLOOKUP(L591,Cinemas_data!$A$1:$A$49,Cinemas_data!$C$1:$C$49,"not Found")</f>
        <v>Mumbai</v>
      </c>
      <c r="O591" s="1">
        <f t="array" ref="O591">_xlfn.XLOOKUP(A591,Booking_data!$A$1:$A$6001,Booking_data!$H$1:$H$6001,"not found")</f>
        <v>3</v>
      </c>
      <c r="P591" s="1">
        <f t="array" ref="P591">_xlfn.XLOOKUP(A591,Booking_data!$A$1:$A$6001,Booking_data!$I$1:$I$6001,"not Found")</f>
        <v>160</v>
      </c>
      <c r="Q591" s="1">
        <f t="shared" si="3"/>
        <v>480</v>
      </c>
      <c r="R591" s="1" t="str">
        <f t="array" ref="R591">_xlfn.XLOOKUP(A591,Booking_data!$A$1:$A$6001,Booking_data!$L$1:$L$6001,"Not Found")</f>
        <v>Credit Card</v>
      </c>
      <c r="S591" s="1">
        <f t="array" ref="S591">_xlfn.XLOOKUP(A591,Booking_data!$A$1:$A$6001,Booking_data!$N$1:$N$6001,"not Found")</f>
        <v>35</v>
      </c>
      <c r="T591" s="1" t="str">
        <f t="array" ref="T591">_xlfn.XLOOKUP(A591,Booking_data!$A$1:$A$6001,Booking_data!$O$1:$O$6001,"Not Found")</f>
        <v>Other</v>
      </c>
      <c r="U591" s="1" t="str">
        <f t="shared" si="4"/>
        <v>Middle Age</v>
      </c>
      <c r="V591" s="1" t="str">
        <f t="shared" si="5"/>
        <v>Medium Booking</v>
      </c>
    </row>
    <row r="592" ht="15.75" customHeight="1">
      <c r="A592" s="1" t="s">
        <v>906</v>
      </c>
      <c r="B592" s="6">
        <v>46169.0</v>
      </c>
      <c r="C592" s="6">
        <v>46173.0</v>
      </c>
      <c r="D592" s="7">
        <v>0.8854166666666666</v>
      </c>
      <c r="E592" s="1" t="str">
        <f t="shared" si="1"/>
        <v>Weekday</v>
      </c>
      <c r="F592" s="1" t="str">
        <f t="shared" si="2"/>
        <v>May</v>
      </c>
      <c r="G592" s="1" t="str">
        <f t="array" ref="G592">_xlfn.XLOOKUP(A592,Booking_data!$A$1:$A$6001,Booking_data!$D$1:$D$6001,"not found")</f>
        <v>M019</v>
      </c>
      <c r="H592" s="1" t="str">
        <f t="array" ref="H592">_xlfn.XLOOKUP(G592,Movies_data!$A$1:$A$41,Movies_data!$B$1:$B$41,"not found")</f>
        <v>Animal</v>
      </c>
      <c r="I592" s="1" t="str">
        <f t="array" ref="I592">_xlfn.XLOOKUP(G592,Movies_data!$A$1:$A$41,Movies_data!$D$1:$D$41,"not found")</f>
        <v>Drama</v>
      </c>
      <c r="J592" s="1" t="str">
        <f t="array" ref="J592">_xlfn.XLOOKUP(G592,Movies_data!$A$1:$A$41,Movies_data!$C$1:$C$41,"not found")</f>
        <v>Hindi</v>
      </c>
      <c r="K592" s="1">
        <f t="array" ref="K592">_xlfn.XLOOKUP(G592,Movies_data!$A$1:$A$41,Movies_data!$H$1:$H$41,"Not Found")</f>
        <v>6.1</v>
      </c>
      <c r="L592" s="1" t="str">
        <f t="array" ref="L592">_xlfn.XLOOKUP(A592,Booking_data!$A$1:$A$6001,Booking_data!$E$1:$E$6001,"not Found")</f>
        <v>C032</v>
      </c>
      <c r="M592" s="1" t="str">
        <f t="array" ref="M592">_xlfn.XLOOKUP(L592,Cinemas_data!$A$1:$A$49,Cinemas_data!$I$1:$I$49,"not Found")</f>
        <v>#NAME?</v>
      </c>
      <c r="N592" s="1" t="str">
        <f t="array" ref="N592">_xlfn.XLOOKUP(L592,Cinemas_data!$A$1:$A$49,Cinemas_data!$C$1:$C$49,"not Found")</f>
        <v>Madurai</v>
      </c>
      <c r="O592" s="1">
        <f t="array" ref="O592">_xlfn.XLOOKUP(A592,Booking_data!$A$1:$A$6001,Booking_data!$H$1:$H$6001,"not found")</f>
        <v>1</v>
      </c>
      <c r="P592" s="1">
        <f t="array" ref="P592">_xlfn.XLOOKUP(A592,Booking_data!$A$1:$A$6001,Booking_data!$I$1:$I$6001,"not Found")</f>
        <v>340</v>
      </c>
      <c r="Q592" s="1">
        <f t="shared" si="3"/>
        <v>340</v>
      </c>
      <c r="R592" s="1" t="str">
        <f t="array" ref="R592">_xlfn.XLOOKUP(A592,Booking_data!$A$1:$A$6001,Booking_data!$L$1:$L$6001,"Not Found")</f>
        <v>Credit Card</v>
      </c>
      <c r="S592" s="1">
        <f t="array" ref="S592">_xlfn.XLOOKUP(A592,Booking_data!$A$1:$A$6001,Booking_data!$N$1:$N$6001,"not Found")</f>
        <v>21</v>
      </c>
      <c r="T592" s="1" t="str">
        <f t="array" ref="T592">_xlfn.XLOOKUP(A592,Booking_data!$A$1:$A$6001,Booking_data!$O$1:$O$6001,"Not Found")</f>
        <v>Female</v>
      </c>
      <c r="U592" s="1" t="str">
        <f t="shared" si="4"/>
        <v>Youngster</v>
      </c>
      <c r="V592" s="1" t="str">
        <f t="shared" si="5"/>
        <v>Low Booking</v>
      </c>
    </row>
    <row r="593" ht="15.75" customHeight="1">
      <c r="A593" s="1" t="s">
        <v>907</v>
      </c>
      <c r="B593" s="6">
        <v>46053.0</v>
      </c>
      <c r="C593" s="6">
        <v>46055.0</v>
      </c>
      <c r="D593" s="7">
        <v>0.3958333333333333</v>
      </c>
      <c r="E593" s="1" t="str">
        <f t="shared" si="1"/>
        <v>Weekend</v>
      </c>
      <c r="F593" s="1" t="str">
        <f t="shared" si="2"/>
        <v>Jan</v>
      </c>
      <c r="G593" s="1" t="str">
        <f t="array" ref="G593">_xlfn.XLOOKUP(A593,Booking_data!$A$1:$A$6001,Booking_data!$D$1:$D$6001,"not found")</f>
        <v>M039</v>
      </c>
      <c r="H593" s="1" t="str">
        <f t="array" ref="H593">_xlfn.XLOOKUP(G593,Movies_data!$A$1:$A$41,Movies_data!$B$1:$B$41,"not found")</f>
        <v>Dune: Part Two</v>
      </c>
      <c r="I593" s="1" t="str">
        <f t="array" ref="I593">_xlfn.XLOOKUP(G593,Movies_data!$A$1:$A$41,Movies_data!$D$1:$D$41,"not found")</f>
        <v>Sci-Fi</v>
      </c>
      <c r="J593" s="1" t="str">
        <f t="array" ref="J593">_xlfn.XLOOKUP(G593,Movies_data!$A$1:$A$41,Movies_data!$C$1:$C$41,"not found")</f>
        <v>English</v>
      </c>
      <c r="K593" s="1">
        <f t="array" ref="K593">_xlfn.XLOOKUP(G593,Movies_data!$A$1:$A$41,Movies_data!$H$1:$H$41,"Not Found")</f>
        <v>8.5</v>
      </c>
      <c r="L593" s="1" t="str">
        <f t="array" ref="L593">_xlfn.XLOOKUP(A593,Booking_data!$A$1:$A$6001,Booking_data!$E$1:$E$6001,"not Found")</f>
        <v>C063</v>
      </c>
      <c r="M593" s="1" t="str">
        <f t="array" ref="M593">_xlfn.XLOOKUP(L593,Cinemas_data!$A$1:$A$49,Cinemas_data!$I$1:$I$49,"not Found")</f>
        <v>#NAME?</v>
      </c>
      <c r="N593" s="1" t="str">
        <f t="array" ref="N593">_xlfn.XLOOKUP(L593,Cinemas_data!$A$1:$A$49,Cinemas_data!$C$1:$C$49,"not Found")</f>
        <v>Mysuru</v>
      </c>
      <c r="O593" s="1">
        <f t="array" ref="O593">_xlfn.XLOOKUP(A593,Booking_data!$A$1:$A$6001,Booking_data!$H$1:$H$6001,"not found")</f>
        <v>2</v>
      </c>
      <c r="P593" s="1">
        <f t="array" ref="P593">_xlfn.XLOOKUP(A593,Booking_data!$A$1:$A$6001,Booking_data!$I$1:$I$6001,"not Found")</f>
        <v>240</v>
      </c>
      <c r="Q593" s="1">
        <f t="shared" si="3"/>
        <v>480</v>
      </c>
      <c r="R593" s="1" t="str">
        <f t="array" ref="R593">_xlfn.XLOOKUP(A593,Booking_data!$A$1:$A$6001,Booking_data!$L$1:$L$6001,"Not Found")</f>
        <v>Wallet</v>
      </c>
      <c r="S593" s="1">
        <f t="array" ref="S593">_xlfn.XLOOKUP(A593,Booking_data!$A$1:$A$6001,Booking_data!$N$1:$N$6001,"not Found")</f>
        <v>46</v>
      </c>
      <c r="T593" s="1" t="str">
        <f t="array" ref="T593">_xlfn.XLOOKUP(A593,Booking_data!$A$1:$A$6001,Booking_data!$O$1:$O$6001,"Not Found")</f>
        <v>Female</v>
      </c>
      <c r="U593" s="1" t="str">
        <f t="shared" si="4"/>
        <v>Above 45</v>
      </c>
      <c r="V593" s="1" t="str">
        <f t="shared" si="5"/>
        <v>Low Booking</v>
      </c>
    </row>
    <row r="594" ht="15.75" customHeight="1">
      <c r="A594" s="1" t="s">
        <v>908</v>
      </c>
      <c r="B594" s="6">
        <v>46173.0</v>
      </c>
      <c r="C594" s="6">
        <v>46173.0</v>
      </c>
      <c r="D594" s="7">
        <v>0.7708333333333334</v>
      </c>
      <c r="E594" s="1" t="str">
        <f t="shared" si="1"/>
        <v>Weekend</v>
      </c>
      <c r="F594" s="1" t="str">
        <f t="shared" si="2"/>
        <v>May</v>
      </c>
      <c r="G594" s="1" t="str">
        <f t="array" ref="G594">_xlfn.XLOOKUP(A594,Booking_data!$A$1:$A$6001,Booking_data!$D$1:$D$6001,"not found")</f>
        <v>M015</v>
      </c>
      <c r="H594" s="1" t="str">
        <f t="array" ref="H594">_xlfn.XLOOKUP(G594,Movies_data!$A$1:$A$41,Movies_data!$B$1:$B$41,"not found")</f>
        <v>Kalki 2898 AD</v>
      </c>
      <c r="I594" s="1" t="str">
        <f t="array" ref="I594">_xlfn.XLOOKUP(G594,Movies_data!$A$1:$A$41,Movies_data!$D$1:$D$41,"not found")</f>
        <v>Sci-Fi</v>
      </c>
      <c r="J594" s="1" t="str">
        <f t="array" ref="J594">_xlfn.XLOOKUP(G594,Movies_data!$A$1:$A$41,Movies_data!$C$1:$C$41,"not found")</f>
        <v>Telugu</v>
      </c>
      <c r="K594" s="1">
        <f t="array" ref="K594">_xlfn.XLOOKUP(G594,Movies_data!$A$1:$A$41,Movies_data!$H$1:$H$41,"Not Found")</f>
        <v>7</v>
      </c>
      <c r="L594" s="1" t="str">
        <f t="array" ref="L594">_xlfn.XLOOKUP(A594,Booking_data!$A$1:$A$6001,Booking_data!$E$1:$E$6001,"not Found")</f>
        <v>C012</v>
      </c>
      <c r="M594" s="1" t="str">
        <f t="array" ref="M594">_xlfn.XLOOKUP(L594,Cinemas_data!$A$1:$A$49,Cinemas_data!$I$1:$I$49,"not Found")</f>
        <v>#NAME?</v>
      </c>
      <c r="N594" s="1" t="str">
        <f t="array" ref="N594">_xlfn.XLOOKUP(L594,Cinemas_data!$A$1:$A$49,Cinemas_data!$C$1:$C$49,"not Found")</f>
        <v>Chennai</v>
      </c>
      <c r="O594" s="1">
        <f t="array" ref="O594">_xlfn.XLOOKUP(A594,Booking_data!$A$1:$A$6001,Booking_data!$H$1:$H$6001,"not found")</f>
        <v>3</v>
      </c>
      <c r="P594" s="1">
        <f t="array" ref="P594">_xlfn.XLOOKUP(A594,Booking_data!$A$1:$A$6001,Booking_data!$I$1:$I$6001,"not Found")</f>
        <v>160</v>
      </c>
      <c r="Q594" s="1">
        <f t="shared" si="3"/>
        <v>480</v>
      </c>
      <c r="R594" s="1" t="str">
        <f t="array" ref="R594">_xlfn.XLOOKUP(A594,Booking_data!$A$1:$A$6001,Booking_data!$L$1:$L$6001,"Not Found")</f>
        <v>UPI</v>
      </c>
      <c r="S594" s="1">
        <f t="array" ref="S594">_xlfn.XLOOKUP(A594,Booking_data!$A$1:$A$6001,Booking_data!$N$1:$N$6001,"not Found")</f>
        <v>38</v>
      </c>
      <c r="T594" s="1" t="str">
        <f t="array" ref="T594">_xlfn.XLOOKUP(A594,Booking_data!$A$1:$A$6001,Booking_data!$O$1:$O$6001,"Not Found")</f>
        <v>Male</v>
      </c>
      <c r="U594" s="1" t="str">
        <f t="shared" si="4"/>
        <v>Middle Age</v>
      </c>
      <c r="V594" s="1" t="str">
        <f t="shared" si="5"/>
        <v>Medium Booking</v>
      </c>
    </row>
    <row r="595" ht="15.75" customHeight="1">
      <c r="A595" s="1" t="s">
        <v>909</v>
      </c>
      <c r="B595" s="6">
        <v>46161.0</v>
      </c>
      <c r="C595" s="6">
        <v>46163.0</v>
      </c>
      <c r="D595" s="7">
        <v>0.3958333333333333</v>
      </c>
      <c r="E595" s="1" t="str">
        <f t="shared" si="1"/>
        <v>Weekday</v>
      </c>
      <c r="F595" s="1" t="str">
        <f t="shared" si="2"/>
        <v>May</v>
      </c>
      <c r="G595" s="1" t="str">
        <f t="array" ref="G595">_xlfn.XLOOKUP(A595,Booking_data!$A$1:$A$6001,Booking_data!$D$1:$D$6001,"not found")</f>
        <v>M008</v>
      </c>
      <c r="H595" s="1" t="str">
        <f t="array" ref="H595">_xlfn.XLOOKUP(G595,Movies_data!$A$1:$A$41,Movies_data!$B$1:$B$41,"not found")</f>
        <v>Love Today</v>
      </c>
      <c r="I595" s="1" t="str">
        <f t="array" ref="I595">_xlfn.XLOOKUP(G595,Movies_data!$A$1:$A$41,Movies_data!$D$1:$D$41,"not found")</f>
        <v>Romance</v>
      </c>
      <c r="J595" s="1" t="str">
        <f t="array" ref="J595">_xlfn.XLOOKUP(G595,Movies_data!$A$1:$A$41,Movies_data!$C$1:$C$41,"not found")</f>
        <v>Tamil</v>
      </c>
      <c r="K595" s="1">
        <f t="array" ref="K595">_xlfn.XLOOKUP(G595,Movies_data!$A$1:$A$41,Movies_data!$H$1:$H$41,"Not Found")</f>
        <v>7.4</v>
      </c>
      <c r="L595" s="1" t="str">
        <f t="array" ref="L595">_xlfn.XLOOKUP(A595,Booking_data!$A$1:$A$6001,Booking_data!$E$1:$E$6001,"not Found")</f>
        <v>C043</v>
      </c>
      <c r="M595" s="1" t="str">
        <f t="array" ref="M595">_xlfn.XLOOKUP(L595,Cinemas_data!$A$1:$A$49,Cinemas_data!$I$1:$I$49,"not Found")</f>
        <v>#NAME?</v>
      </c>
      <c r="N595" s="1" t="str">
        <f t="array" ref="N595">_xlfn.XLOOKUP(L595,Cinemas_data!$A$1:$A$49,Cinemas_data!$C$1:$C$49,"not Found")</f>
        <v>Salem</v>
      </c>
      <c r="O595" s="1">
        <f t="array" ref="O595">_xlfn.XLOOKUP(A595,Booking_data!$A$1:$A$6001,Booking_data!$H$1:$H$6001,"not found")</f>
        <v>4</v>
      </c>
      <c r="P595" s="1">
        <f t="array" ref="P595">_xlfn.XLOOKUP(A595,Booking_data!$A$1:$A$6001,Booking_data!$I$1:$I$6001,"not Found")</f>
        <v>200</v>
      </c>
      <c r="Q595" s="1">
        <f t="shared" si="3"/>
        <v>800</v>
      </c>
      <c r="R595" s="1" t="str">
        <f t="array" ref="R595">_xlfn.XLOOKUP(A595,Booking_data!$A$1:$A$6001,Booking_data!$L$1:$L$6001,"Not Found")</f>
        <v>Credit Card</v>
      </c>
      <c r="S595" s="1">
        <f t="array" ref="S595">_xlfn.XLOOKUP(A595,Booking_data!$A$1:$A$6001,Booking_data!$N$1:$N$6001,"not Found")</f>
        <v>28</v>
      </c>
      <c r="T595" s="1" t="str">
        <f t="array" ref="T595">_xlfn.XLOOKUP(A595,Booking_data!$A$1:$A$6001,Booking_data!$O$1:$O$6001,"Not Found")</f>
        <v>Male</v>
      </c>
      <c r="U595" s="1" t="str">
        <f t="shared" si="4"/>
        <v>Youngster</v>
      </c>
      <c r="V595" s="1" t="str">
        <f t="shared" si="5"/>
        <v>Medium Booking</v>
      </c>
    </row>
    <row r="596" ht="15.75" customHeight="1">
      <c r="A596" s="1" t="s">
        <v>910</v>
      </c>
      <c r="B596" s="6">
        <v>46099.0</v>
      </c>
      <c r="C596" s="6">
        <v>46105.0</v>
      </c>
      <c r="D596" s="7">
        <v>0.3958333333333333</v>
      </c>
      <c r="E596" s="1" t="str">
        <f t="shared" si="1"/>
        <v>Weekday</v>
      </c>
      <c r="F596" s="1" t="str">
        <f t="shared" si="2"/>
        <v>Mar</v>
      </c>
      <c r="G596" s="1" t="str">
        <f t="array" ref="G596">_xlfn.XLOOKUP(A596,Booking_data!$A$1:$A$6001,Booking_data!$D$1:$D$6001,"not found")</f>
        <v>M003</v>
      </c>
      <c r="H596" s="1" t="str">
        <f t="array" ref="H596">_xlfn.XLOOKUP(G596,Movies_data!$A$1:$A$41,Movies_data!$B$1:$B$41,"not found")</f>
        <v>Vikram</v>
      </c>
      <c r="I596" s="1" t="str">
        <f t="array" ref="I596">_xlfn.XLOOKUP(G596,Movies_data!$A$1:$A$41,Movies_data!$D$1:$D$41,"not found")</f>
        <v>Action</v>
      </c>
      <c r="J596" s="1" t="str">
        <f t="array" ref="J596">_xlfn.XLOOKUP(G596,Movies_data!$A$1:$A$41,Movies_data!$C$1:$C$41,"not found")</f>
        <v>Tamil</v>
      </c>
      <c r="K596" s="1">
        <f t="array" ref="K596">_xlfn.XLOOKUP(G596,Movies_data!$A$1:$A$41,Movies_data!$H$1:$H$41,"Not Found")</f>
        <v>8.3</v>
      </c>
      <c r="L596" s="1" t="str">
        <f t="array" ref="L596">_xlfn.XLOOKUP(A596,Booking_data!$A$1:$A$6001,Booking_data!$E$1:$E$6001,"not Found")</f>
        <v>C041</v>
      </c>
      <c r="M596" s="1" t="str">
        <f t="array" ref="M596">_xlfn.XLOOKUP(L596,Cinemas_data!$A$1:$A$49,Cinemas_data!$I$1:$I$49,"not Found")</f>
        <v>#NAME?</v>
      </c>
      <c r="N596" s="1" t="str">
        <f t="array" ref="N596">_xlfn.XLOOKUP(L596,Cinemas_data!$A$1:$A$49,Cinemas_data!$C$1:$C$49,"not Found")</f>
        <v>Salem</v>
      </c>
      <c r="O596" s="1">
        <f t="array" ref="O596">_xlfn.XLOOKUP(A596,Booking_data!$A$1:$A$6001,Booking_data!$H$1:$H$6001,"not found")</f>
        <v>5</v>
      </c>
      <c r="P596" s="1">
        <f t="array" ref="P596">_xlfn.XLOOKUP(A596,Booking_data!$A$1:$A$6001,Booking_data!$I$1:$I$6001,"not Found")</f>
        <v>240</v>
      </c>
      <c r="Q596" s="1">
        <f t="shared" si="3"/>
        <v>1200</v>
      </c>
      <c r="R596" s="1" t="str">
        <f t="array" ref="R596">_xlfn.XLOOKUP(A596,Booking_data!$A$1:$A$6001,Booking_data!$L$1:$L$6001,"Not Found")</f>
        <v>Credit Card</v>
      </c>
      <c r="S596" s="1">
        <f t="array" ref="S596">_xlfn.XLOOKUP(A596,Booking_data!$A$1:$A$6001,Booking_data!$N$1:$N$6001,"not Found")</f>
        <v>25</v>
      </c>
      <c r="T596" s="1" t="str">
        <f t="array" ref="T596">_xlfn.XLOOKUP(A596,Booking_data!$A$1:$A$6001,Booking_data!$O$1:$O$6001,"Not Found")</f>
        <v>Other</v>
      </c>
      <c r="U596" s="1" t="str">
        <f t="shared" si="4"/>
        <v>Youngster</v>
      </c>
      <c r="V596" s="1" t="str">
        <f t="shared" si="5"/>
        <v>High Booking</v>
      </c>
    </row>
    <row r="597" ht="15.75" customHeight="1">
      <c r="A597" s="1" t="s">
        <v>911</v>
      </c>
      <c r="B597" s="6">
        <v>46149.0</v>
      </c>
      <c r="C597" s="6">
        <v>46155.0</v>
      </c>
      <c r="D597" s="7">
        <v>0.7708333333333334</v>
      </c>
      <c r="E597" s="1" t="str">
        <f t="shared" si="1"/>
        <v>Weekday</v>
      </c>
      <c r="F597" s="1" t="str">
        <f t="shared" si="2"/>
        <v>May</v>
      </c>
      <c r="G597" s="1" t="str">
        <f t="array" ref="G597">_xlfn.XLOOKUP(A597,Booking_data!$A$1:$A$6001,Booking_data!$D$1:$D$6001,"not found")</f>
        <v>M038</v>
      </c>
      <c r="H597" s="1" t="str">
        <f t="array" ref="H597">_xlfn.XLOOKUP(G597,Movies_data!$A$1:$A$41,Movies_data!$B$1:$B$41,"not found")</f>
        <v>Barbie</v>
      </c>
      <c r="I597" s="1" t="str">
        <f t="array" ref="I597">_xlfn.XLOOKUP(G597,Movies_data!$A$1:$A$41,Movies_data!$D$1:$D$41,"not found")</f>
        <v>Comedy</v>
      </c>
      <c r="J597" s="1" t="str">
        <f t="array" ref="J597">_xlfn.XLOOKUP(G597,Movies_data!$A$1:$A$41,Movies_data!$C$1:$C$41,"not found")</f>
        <v>English</v>
      </c>
      <c r="K597" s="1">
        <f t="array" ref="K597">_xlfn.XLOOKUP(G597,Movies_data!$A$1:$A$41,Movies_data!$H$1:$H$41,"Not Found")</f>
        <v>6.8</v>
      </c>
      <c r="L597" s="1" t="str">
        <f t="array" ref="L597">_xlfn.XLOOKUP(A597,Booking_data!$A$1:$A$6001,Booking_data!$E$1:$E$6001,"not Found")</f>
        <v>C063</v>
      </c>
      <c r="M597" s="1" t="str">
        <f t="array" ref="M597">_xlfn.XLOOKUP(L597,Cinemas_data!$A$1:$A$49,Cinemas_data!$I$1:$I$49,"not Found")</f>
        <v>#NAME?</v>
      </c>
      <c r="N597" s="1" t="str">
        <f t="array" ref="N597">_xlfn.XLOOKUP(L597,Cinemas_data!$A$1:$A$49,Cinemas_data!$C$1:$C$49,"not Found")</f>
        <v>Mysuru</v>
      </c>
      <c r="O597" s="1">
        <f t="array" ref="O597">_xlfn.XLOOKUP(A597,Booking_data!$A$1:$A$6001,Booking_data!$H$1:$H$6001,"not found")</f>
        <v>2</v>
      </c>
      <c r="P597" s="1">
        <f t="array" ref="P597">_xlfn.XLOOKUP(A597,Booking_data!$A$1:$A$6001,Booking_data!$I$1:$I$6001,"not Found")</f>
        <v>240</v>
      </c>
      <c r="Q597" s="1">
        <f t="shared" si="3"/>
        <v>480</v>
      </c>
      <c r="R597" s="1" t="str">
        <f t="array" ref="R597">_xlfn.XLOOKUP(A597,Booking_data!$A$1:$A$6001,Booking_data!$L$1:$L$6001,"Not Found")</f>
        <v>UPI</v>
      </c>
      <c r="S597" s="1">
        <f t="array" ref="S597">_xlfn.XLOOKUP(A597,Booking_data!$A$1:$A$6001,Booking_data!$N$1:$N$6001,"not Found")</f>
        <v>19</v>
      </c>
      <c r="T597" s="1" t="str">
        <f t="array" ref="T597">_xlfn.XLOOKUP(A597,Booking_data!$A$1:$A$6001,Booking_data!$O$1:$O$6001,"Not Found")</f>
        <v>Female</v>
      </c>
      <c r="U597" s="1" t="str">
        <f t="shared" si="4"/>
        <v>Youngster</v>
      </c>
      <c r="V597" s="1" t="str">
        <f t="shared" si="5"/>
        <v>Low Booking</v>
      </c>
    </row>
    <row r="598" ht="15.75" customHeight="1">
      <c r="A598" s="1" t="s">
        <v>912</v>
      </c>
      <c r="B598" s="6">
        <v>46086.0</v>
      </c>
      <c r="C598" s="6">
        <v>46088.0</v>
      </c>
      <c r="D598" s="7">
        <v>0.6458333333333334</v>
      </c>
      <c r="E598" s="1" t="str">
        <f t="shared" si="1"/>
        <v>Weekday</v>
      </c>
      <c r="F598" s="1" t="str">
        <f t="shared" si="2"/>
        <v>Mar</v>
      </c>
      <c r="G598" s="1" t="str">
        <f t="array" ref="G598">_xlfn.XLOOKUP(A598,Booking_data!$A$1:$A$6001,Booking_data!$D$1:$D$6001,"not found")</f>
        <v>M008</v>
      </c>
      <c r="H598" s="1" t="str">
        <f t="array" ref="H598">_xlfn.XLOOKUP(G598,Movies_data!$A$1:$A$41,Movies_data!$B$1:$B$41,"not found")</f>
        <v>Love Today</v>
      </c>
      <c r="I598" s="1" t="str">
        <f t="array" ref="I598">_xlfn.XLOOKUP(G598,Movies_data!$A$1:$A$41,Movies_data!$D$1:$D$41,"not found")</f>
        <v>Romance</v>
      </c>
      <c r="J598" s="1" t="str">
        <f t="array" ref="J598">_xlfn.XLOOKUP(G598,Movies_data!$A$1:$A$41,Movies_data!$C$1:$C$41,"not found")</f>
        <v>Tamil</v>
      </c>
      <c r="K598" s="1">
        <f t="array" ref="K598">_xlfn.XLOOKUP(G598,Movies_data!$A$1:$A$41,Movies_data!$H$1:$H$41,"Not Found")</f>
        <v>7.4</v>
      </c>
      <c r="L598" s="1" t="str">
        <f t="array" ref="L598">_xlfn.XLOOKUP(A598,Booking_data!$A$1:$A$6001,Booking_data!$E$1:$E$6001,"not Found")</f>
        <v>C093</v>
      </c>
      <c r="M598" s="1" t="str">
        <f t="array" ref="M598">_xlfn.XLOOKUP(L598,Cinemas_data!$A$1:$A$49,Cinemas_data!$I$1:$I$49,"not Found")</f>
        <v>#NAME?</v>
      </c>
      <c r="N598" s="1" t="str">
        <f t="array" ref="N598">_xlfn.XLOOKUP(L598,Cinemas_data!$A$1:$A$49,Cinemas_data!$C$1:$C$49,"not Found")</f>
        <v>Mumbai</v>
      </c>
      <c r="O598" s="1">
        <f t="array" ref="O598">_xlfn.XLOOKUP(A598,Booking_data!$A$1:$A$6001,Booking_data!$H$1:$H$6001,"not found")</f>
        <v>1</v>
      </c>
      <c r="P598" s="1">
        <f t="array" ref="P598">_xlfn.XLOOKUP(A598,Booking_data!$A$1:$A$6001,Booking_data!$I$1:$I$6001,"not Found")</f>
        <v>320</v>
      </c>
      <c r="Q598" s="1">
        <f t="shared" si="3"/>
        <v>320</v>
      </c>
      <c r="R598" s="1" t="str">
        <f t="array" ref="R598">_xlfn.XLOOKUP(A598,Booking_data!$A$1:$A$6001,Booking_data!$L$1:$L$6001,"Not Found")</f>
        <v>Credit Card</v>
      </c>
      <c r="S598" s="1">
        <f t="array" ref="S598">_xlfn.XLOOKUP(A598,Booking_data!$A$1:$A$6001,Booking_data!$N$1:$N$6001,"not Found")</f>
        <v>27</v>
      </c>
      <c r="T598" s="1" t="str">
        <f t="array" ref="T598">_xlfn.XLOOKUP(A598,Booking_data!$A$1:$A$6001,Booking_data!$O$1:$O$6001,"Not Found")</f>
        <v>Male</v>
      </c>
      <c r="U598" s="1" t="str">
        <f t="shared" si="4"/>
        <v>Youngster</v>
      </c>
      <c r="V598" s="1" t="str">
        <f t="shared" si="5"/>
        <v>Low Booking</v>
      </c>
    </row>
    <row r="599" ht="15.75" customHeight="1">
      <c r="A599" s="1" t="s">
        <v>913</v>
      </c>
      <c r="B599" s="6">
        <v>46165.0</v>
      </c>
      <c r="C599" s="6">
        <v>46172.0</v>
      </c>
      <c r="D599" s="7">
        <v>0.6458333333333334</v>
      </c>
      <c r="E599" s="1" t="str">
        <f t="shared" si="1"/>
        <v>Weekend</v>
      </c>
      <c r="F599" s="1" t="str">
        <f t="shared" si="2"/>
        <v>May</v>
      </c>
      <c r="G599" s="1" t="str">
        <f t="array" ref="G599">_xlfn.XLOOKUP(A599,Booking_data!$A$1:$A$6001,Booking_data!$D$1:$D$6001,"not found")</f>
        <v>M002</v>
      </c>
      <c r="H599" s="1" t="str">
        <f t="array" ref="H599">_xlfn.XLOOKUP(G599,Movies_data!$A$1:$A$41,Movies_data!$B$1:$B$41,"not found")</f>
        <v>Jailer</v>
      </c>
      <c r="I599" s="1" t="str">
        <f t="array" ref="I599">_xlfn.XLOOKUP(G599,Movies_data!$A$1:$A$41,Movies_data!$D$1:$D$41,"not found")</f>
        <v>Action</v>
      </c>
      <c r="J599" s="1" t="str">
        <f t="array" ref="J599">_xlfn.XLOOKUP(G599,Movies_data!$A$1:$A$41,Movies_data!$C$1:$C$41,"not found")</f>
        <v>Tamil</v>
      </c>
      <c r="K599" s="1">
        <f t="array" ref="K599">_xlfn.XLOOKUP(G599,Movies_data!$A$1:$A$41,Movies_data!$H$1:$H$41,"Not Found")</f>
        <v>7.1</v>
      </c>
      <c r="L599" s="1" t="str">
        <f t="array" ref="L599">_xlfn.XLOOKUP(A599,Booking_data!$A$1:$A$6001,Booking_data!$E$1:$E$6001,"not Found")</f>
        <v>C103</v>
      </c>
      <c r="M599" s="1" t="str">
        <f t="array" ref="M599">_xlfn.XLOOKUP(L599,Cinemas_data!$A$1:$A$49,Cinemas_data!$I$1:$I$49,"not Found")</f>
        <v>#NAME?</v>
      </c>
      <c r="N599" s="1" t="str">
        <f t="array" ref="N599">_xlfn.XLOOKUP(L599,Cinemas_data!$A$1:$A$49,Cinemas_data!$C$1:$C$49,"not Found")</f>
        <v>Pune</v>
      </c>
      <c r="O599" s="1">
        <f t="array" ref="O599">_xlfn.XLOOKUP(A599,Booking_data!$A$1:$A$6001,Booking_data!$H$1:$H$6001,"not found")</f>
        <v>2</v>
      </c>
      <c r="P599" s="1">
        <f t="array" ref="P599">_xlfn.XLOOKUP(A599,Booking_data!$A$1:$A$6001,Booking_data!$I$1:$I$6001,"not Found")</f>
        <v>360</v>
      </c>
      <c r="Q599" s="1">
        <f t="shared" si="3"/>
        <v>720</v>
      </c>
      <c r="R599" s="1" t="str">
        <f t="array" ref="R599">_xlfn.XLOOKUP(A599,Booking_data!$A$1:$A$6001,Booking_data!$L$1:$L$6001,"Not Found")</f>
        <v>Net Banking</v>
      </c>
      <c r="S599" s="1">
        <f t="array" ref="S599">_xlfn.XLOOKUP(A599,Booking_data!$A$1:$A$6001,Booking_data!$N$1:$N$6001,"not Found")</f>
        <v>48</v>
      </c>
      <c r="T599" s="1" t="str">
        <f t="array" ref="T599">_xlfn.XLOOKUP(A599,Booking_data!$A$1:$A$6001,Booking_data!$O$1:$O$6001,"Not Found")</f>
        <v>Female</v>
      </c>
      <c r="U599" s="1" t="str">
        <f t="shared" si="4"/>
        <v>Above 45</v>
      </c>
      <c r="V599" s="1" t="str">
        <f t="shared" si="5"/>
        <v>Low Booking</v>
      </c>
    </row>
    <row r="600" ht="15.75" customHeight="1">
      <c r="A600" s="1" t="s">
        <v>914</v>
      </c>
      <c r="B600" s="6">
        <v>46172.0</v>
      </c>
      <c r="C600" s="6">
        <v>46176.0</v>
      </c>
      <c r="D600" s="7">
        <v>0.53125</v>
      </c>
      <c r="E600" s="1" t="str">
        <f t="shared" si="1"/>
        <v>Weekend</v>
      </c>
      <c r="F600" s="1" t="str">
        <f t="shared" si="2"/>
        <v>May</v>
      </c>
      <c r="G600" s="1" t="str">
        <f t="array" ref="G600">_xlfn.XLOOKUP(A600,Booking_data!$A$1:$A$6001,Booking_data!$D$1:$D$6001,"not found")</f>
        <v>M002</v>
      </c>
      <c r="H600" s="1" t="str">
        <f t="array" ref="H600">_xlfn.XLOOKUP(G600,Movies_data!$A$1:$A$41,Movies_data!$B$1:$B$41,"not found")</f>
        <v>Jailer</v>
      </c>
      <c r="I600" s="1" t="str">
        <f t="array" ref="I600">_xlfn.XLOOKUP(G600,Movies_data!$A$1:$A$41,Movies_data!$D$1:$D$41,"not found")</f>
        <v>Action</v>
      </c>
      <c r="J600" s="1" t="str">
        <f t="array" ref="J600">_xlfn.XLOOKUP(G600,Movies_data!$A$1:$A$41,Movies_data!$C$1:$C$41,"not found")</f>
        <v>Tamil</v>
      </c>
      <c r="K600" s="1">
        <f t="array" ref="K600">_xlfn.XLOOKUP(G600,Movies_data!$A$1:$A$41,Movies_data!$H$1:$H$41,"Not Found")</f>
        <v>7.1</v>
      </c>
      <c r="L600" s="1" t="str">
        <f t="array" ref="L600">_xlfn.XLOOKUP(A600,Booking_data!$A$1:$A$6001,Booking_data!$E$1:$E$6001,"not Found")</f>
        <v>C163</v>
      </c>
      <c r="M600" s="1" t="str">
        <f t="array" ref="M600">_xlfn.XLOOKUP(L600,Cinemas_data!$A$1:$A$49,Cinemas_data!$I$1:$I$49,"not Found")</f>
        <v>#NAME?</v>
      </c>
      <c r="N600" s="1" t="str">
        <f t="array" ref="N600">_xlfn.XLOOKUP(L600,Cinemas_data!$A$1:$A$49,Cinemas_data!$C$1:$C$49,"not Found")</f>
        <v>Thiruvananthapuram</v>
      </c>
      <c r="O600" s="1">
        <f t="array" ref="O600">_xlfn.XLOOKUP(A600,Booking_data!$A$1:$A$6001,Booking_data!$H$1:$H$6001,"not found")</f>
        <v>3</v>
      </c>
      <c r="P600" s="1">
        <f t="array" ref="P600">_xlfn.XLOOKUP(A600,Booking_data!$A$1:$A$6001,Booking_data!$I$1:$I$6001,"not Found")</f>
        <v>360</v>
      </c>
      <c r="Q600" s="1">
        <f t="shared" si="3"/>
        <v>1080</v>
      </c>
      <c r="R600" s="1" t="str">
        <f t="array" ref="R600">_xlfn.XLOOKUP(A600,Booking_data!$A$1:$A$6001,Booking_data!$L$1:$L$6001,"Not Found")</f>
        <v>Wallet</v>
      </c>
      <c r="S600" s="1">
        <f t="array" ref="S600">_xlfn.XLOOKUP(A600,Booking_data!$A$1:$A$6001,Booking_data!$N$1:$N$6001,"not Found")</f>
        <v>25</v>
      </c>
      <c r="T600" s="1" t="str">
        <f t="array" ref="T600">_xlfn.XLOOKUP(A600,Booking_data!$A$1:$A$6001,Booking_data!$O$1:$O$6001,"Not Found")</f>
        <v>Female</v>
      </c>
      <c r="U600" s="1" t="str">
        <f t="shared" si="4"/>
        <v>Youngster</v>
      </c>
      <c r="V600" s="1" t="str">
        <f t="shared" si="5"/>
        <v>Medium Booking</v>
      </c>
    </row>
    <row r="601" ht="15.75" customHeight="1">
      <c r="A601" s="1" t="s">
        <v>915</v>
      </c>
      <c r="B601" s="6">
        <v>46076.0</v>
      </c>
      <c r="C601" s="6">
        <v>46081.0</v>
      </c>
      <c r="D601" s="7">
        <v>0.6458333333333334</v>
      </c>
      <c r="E601" s="1" t="str">
        <f t="shared" si="1"/>
        <v>Weekday</v>
      </c>
      <c r="F601" s="1" t="str">
        <f t="shared" si="2"/>
        <v>Feb</v>
      </c>
      <c r="G601" s="1" t="str">
        <f t="array" ref="G601">_xlfn.XLOOKUP(A601,Booking_data!$A$1:$A$6001,Booking_data!$D$1:$D$6001,"not found")</f>
        <v>M035</v>
      </c>
      <c r="H601" s="1" t="str">
        <f t="array" ref="H601">_xlfn.XLOOKUP(G601,Movies_data!$A$1:$A$41,Movies_data!$B$1:$B$41,"not found")</f>
        <v>Aavesham</v>
      </c>
      <c r="I601" s="1" t="str">
        <f t="array" ref="I601">_xlfn.XLOOKUP(G601,Movies_data!$A$1:$A$41,Movies_data!$D$1:$D$41,"not found")</f>
        <v>Comedy</v>
      </c>
      <c r="J601" s="1" t="str">
        <f t="array" ref="J601">_xlfn.XLOOKUP(G601,Movies_data!$A$1:$A$41,Movies_data!$C$1:$C$41,"not found")</f>
        <v>Malayalam</v>
      </c>
      <c r="K601" s="1">
        <f t="array" ref="K601">_xlfn.XLOOKUP(G601,Movies_data!$A$1:$A$41,Movies_data!$H$1:$H$41,"Not Found")</f>
        <v>7.8</v>
      </c>
      <c r="L601" s="1" t="str">
        <f t="array" ref="L601">_xlfn.XLOOKUP(A601,Booking_data!$A$1:$A$6001,Booking_data!$E$1:$E$6001,"not Found")</f>
        <v>C081</v>
      </c>
      <c r="M601" s="1" t="str">
        <f t="array" ref="M601">_xlfn.XLOOKUP(L601,Cinemas_data!$A$1:$A$49,Cinemas_data!$I$1:$I$49,"not Found")</f>
        <v>#NAME?</v>
      </c>
      <c r="N601" s="1" t="str">
        <f t="array" ref="N601">_xlfn.XLOOKUP(L601,Cinemas_data!$A$1:$A$49,Cinemas_data!$C$1:$C$49,"not Found")</f>
        <v>Vijayawada</v>
      </c>
      <c r="O601" s="1">
        <f t="array" ref="O601">_xlfn.XLOOKUP(A601,Booking_data!$A$1:$A$6001,Booking_data!$H$1:$H$6001,"not found")</f>
        <v>6</v>
      </c>
      <c r="P601" s="1">
        <f t="array" ref="P601">_xlfn.XLOOKUP(A601,Booking_data!$A$1:$A$6001,Booking_data!$I$1:$I$6001,"not Found")</f>
        <v>200</v>
      </c>
      <c r="Q601" s="1">
        <f t="shared" si="3"/>
        <v>1200</v>
      </c>
      <c r="R601" s="1" t="str">
        <f t="array" ref="R601">_xlfn.XLOOKUP(A601,Booking_data!$A$1:$A$6001,Booking_data!$L$1:$L$6001,"Not Found")</f>
        <v>Credit Card</v>
      </c>
      <c r="S601" s="1">
        <f t="array" ref="S601">_xlfn.XLOOKUP(A601,Booking_data!$A$1:$A$6001,Booking_data!$N$1:$N$6001,"not Found")</f>
        <v>60</v>
      </c>
      <c r="T601" s="1" t="str">
        <f t="array" ref="T601">_xlfn.XLOOKUP(A601,Booking_data!$A$1:$A$6001,Booking_data!$O$1:$O$6001,"Not Found")</f>
        <v>Female</v>
      </c>
      <c r="U601" s="1" t="str">
        <f t="shared" si="4"/>
        <v>Above 45</v>
      </c>
      <c r="V601" s="1" t="str">
        <f t="shared" si="5"/>
        <v>High Booking</v>
      </c>
    </row>
    <row r="602" ht="15.75" customHeight="1">
      <c r="A602" s="1" t="s">
        <v>916</v>
      </c>
      <c r="B602" s="6">
        <v>46027.0</v>
      </c>
      <c r="C602" s="6">
        <v>46029.0</v>
      </c>
      <c r="D602" s="7">
        <v>0.8854166666666666</v>
      </c>
      <c r="E602" s="1" t="str">
        <f t="shared" si="1"/>
        <v>Weekday</v>
      </c>
      <c r="F602" s="1" t="str">
        <f t="shared" si="2"/>
        <v>Jan</v>
      </c>
      <c r="G602" s="1" t="str">
        <f t="array" ref="G602">_xlfn.XLOOKUP(A602,Booking_data!$A$1:$A$6001,Booking_data!$D$1:$D$6001,"not found")</f>
        <v>M023</v>
      </c>
      <c r="H602" s="1" t="str">
        <f t="array" ref="H602">_xlfn.XLOOKUP(G602,Movies_data!$A$1:$A$41,Movies_data!$B$1:$B$41,"not found")</f>
        <v>Stree 2</v>
      </c>
      <c r="I602" s="1" t="str">
        <f t="array" ref="I602">_xlfn.XLOOKUP(G602,Movies_data!$A$1:$A$41,Movies_data!$D$1:$D$41,"not found")</f>
        <v>Comedy</v>
      </c>
      <c r="J602" s="1" t="str">
        <f t="array" ref="J602">_xlfn.XLOOKUP(G602,Movies_data!$A$1:$A$41,Movies_data!$C$1:$C$41,"not found")</f>
        <v>Hindi</v>
      </c>
      <c r="K602" s="1">
        <f t="array" ref="K602">_xlfn.XLOOKUP(G602,Movies_data!$A$1:$A$41,Movies_data!$H$1:$H$41,"Not Found")</f>
        <v>6.9</v>
      </c>
      <c r="L602" s="1" t="str">
        <f t="array" ref="L602">_xlfn.XLOOKUP(A602,Booking_data!$A$1:$A$6001,Booking_data!$E$1:$E$6001,"not Found")</f>
        <v>C011</v>
      </c>
      <c r="M602" s="1" t="str">
        <f t="array" ref="M602">_xlfn.XLOOKUP(L602,Cinemas_data!$A$1:$A$49,Cinemas_data!$I$1:$I$49,"not Found")</f>
        <v>#NAME?</v>
      </c>
      <c r="N602" s="1" t="str">
        <f t="array" ref="N602">_xlfn.XLOOKUP(L602,Cinemas_data!$A$1:$A$49,Cinemas_data!$C$1:$C$49,"not Found")</f>
        <v>Chennai</v>
      </c>
      <c r="O602" s="1">
        <f t="array" ref="O602">_xlfn.XLOOKUP(A602,Booking_data!$A$1:$A$6001,Booking_data!$H$1:$H$6001,"not found")</f>
        <v>3</v>
      </c>
      <c r="P602" s="1">
        <f t="array" ref="P602">_xlfn.XLOOKUP(A602,Booking_data!$A$1:$A$6001,Booking_data!$I$1:$I$6001,"not Found")</f>
        <v>420</v>
      </c>
      <c r="Q602" s="1">
        <f t="shared" si="3"/>
        <v>1260</v>
      </c>
      <c r="R602" s="1" t="str">
        <f t="array" ref="R602">_xlfn.XLOOKUP(A602,Booking_data!$A$1:$A$6001,Booking_data!$L$1:$L$6001,"Not Found")</f>
        <v>Net Banking</v>
      </c>
      <c r="S602" s="1">
        <f t="array" ref="S602">_xlfn.XLOOKUP(A602,Booking_data!$A$1:$A$6001,Booking_data!$N$1:$N$6001,"not Found")</f>
        <v>44</v>
      </c>
      <c r="T602" s="1" t="str">
        <f t="array" ref="T602">_xlfn.XLOOKUP(A602,Booking_data!$A$1:$A$6001,Booking_data!$O$1:$O$6001,"Not Found")</f>
        <v>Other</v>
      </c>
      <c r="U602" s="1" t="str">
        <f t="shared" si="4"/>
        <v>Middle Age</v>
      </c>
      <c r="V602" s="1" t="str">
        <f t="shared" si="5"/>
        <v>Medium Booking</v>
      </c>
    </row>
    <row r="603" ht="15.75" customHeight="1">
      <c r="A603" s="1" t="s">
        <v>917</v>
      </c>
      <c r="B603" s="6">
        <v>46189.0</v>
      </c>
      <c r="C603" s="6">
        <v>46190.0</v>
      </c>
      <c r="D603" s="7">
        <v>0.6458333333333334</v>
      </c>
      <c r="E603" s="1" t="str">
        <f t="shared" si="1"/>
        <v>Weekday</v>
      </c>
      <c r="F603" s="1" t="str">
        <f t="shared" si="2"/>
        <v>Jun</v>
      </c>
      <c r="G603" s="1" t="str">
        <f t="array" ref="G603">_xlfn.XLOOKUP(A603,Booking_data!$A$1:$A$6001,Booking_data!$D$1:$D$6001,"not found")</f>
        <v>M017</v>
      </c>
      <c r="H603" s="1" t="str">
        <f t="array" ref="H603">_xlfn.XLOOKUP(G603,Movies_data!$A$1:$A$41,Movies_data!$B$1:$B$41,"not found")</f>
        <v>Baahubali 2</v>
      </c>
      <c r="I603" s="1" t="str">
        <f t="array" ref="I603">_xlfn.XLOOKUP(G603,Movies_data!$A$1:$A$41,Movies_data!$D$1:$D$41,"not found")</f>
        <v>Action</v>
      </c>
      <c r="J603" s="1" t="str">
        <f t="array" ref="J603">_xlfn.XLOOKUP(G603,Movies_data!$A$1:$A$41,Movies_data!$C$1:$C$41,"not found")</f>
        <v>Telugu</v>
      </c>
      <c r="K603" s="1">
        <f t="array" ref="K603">_xlfn.XLOOKUP(G603,Movies_data!$A$1:$A$41,Movies_data!$H$1:$H$41,"Not Found")</f>
        <v>8.2</v>
      </c>
      <c r="L603" s="1" t="str">
        <f t="array" ref="L603">_xlfn.XLOOKUP(A603,Booking_data!$A$1:$A$6001,Booking_data!$E$1:$E$6001,"not Found")</f>
        <v>C151</v>
      </c>
      <c r="M603" s="1" t="str">
        <f t="array" ref="M603">_xlfn.XLOOKUP(L603,Cinemas_data!$A$1:$A$49,Cinemas_data!$I$1:$I$49,"not Found")</f>
        <v>#NAME?</v>
      </c>
      <c r="N603" s="1" t="str">
        <f t="array" ref="N603">_xlfn.XLOOKUP(L603,Cinemas_data!$A$1:$A$49,Cinemas_data!$C$1:$C$49,"not Found")</f>
        <v>Kochi</v>
      </c>
      <c r="O603" s="1">
        <f t="array" ref="O603">_xlfn.XLOOKUP(A603,Booking_data!$A$1:$A$6001,Booking_data!$H$1:$H$6001,"not found")</f>
        <v>4</v>
      </c>
      <c r="P603" s="1">
        <f t="array" ref="P603">_xlfn.XLOOKUP(A603,Booking_data!$A$1:$A$6001,Booking_data!$I$1:$I$6001,"not Found")</f>
        <v>360</v>
      </c>
      <c r="Q603" s="1">
        <f t="shared" si="3"/>
        <v>1440</v>
      </c>
      <c r="R603" s="1" t="str">
        <f t="array" ref="R603">_xlfn.XLOOKUP(A603,Booking_data!$A$1:$A$6001,Booking_data!$L$1:$L$6001,"Not Found")</f>
        <v>Credit Card</v>
      </c>
      <c r="S603" s="1">
        <f t="array" ref="S603">_xlfn.XLOOKUP(A603,Booking_data!$A$1:$A$6001,Booking_data!$N$1:$N$6001,"not Found")</f>
        <v>56</v>
      </c>
      <c r="T603" s="1" t="str">
        <f t="array" ref="T603">_xlfn.XLOOKUP(A603,Booking_data!$A$1:$A$6001,Booking_data!$O$1:$O$6001,"Not Found")</f>
        <v>Other</v>
      </c>
      <c r="U603" s="1" t="str">
        <f t="shared" si="4"/>
        <v>Above 45</v>
      </c>
      <c r="V603" s="1" t="str">
        <f t="shared" si="5"/>
        <v>Medium Booking</v>
      </c>
    </row>
    <row r="604" ht="15.75" customHeight="1">
      <c r="A604" s="1" t="s">
        <v>918</v>
      </c>
      <c r="B604" s="6">
        <v>46054.0</v>
      </c>
      <c r="C604" s="6">
        <v>46061.0</v>
      </c>
      <c r="D604" s="7">
        <v>0.53125</v>
      </c>
      <c r="E604" s="1" t="str">
        <f t="shared" si="1"/>
        <v>Weekend</v>
      </c>
      <c r="F604" s="1" t="str">
        <f t="shared" si="2"/>
        <v>Feb</v>
      </c>
      <c r="G604" s="1" t="str">
        <f t="array" ref="G604">_xlfn.XLOOKUP(A604,Booking_data!$A$1:$A$6001,Booking_data!$D$1:$D$6001,"not found")</f>
        <v>M010</v>
      </c>
      <c r="H604" s="1" t="str">
        <f t="array" ref="H604">_xlfn.XLOOKUP(G604,Movies_data!$A$1:$A$41,Movies_data!$B$1:$B$41,"not found")</f>
        <v>Captain Miller</v>
      </c>
      <c r="I604" s="1" t="str">
        <f t="array" ref="I604">_xlfn.XLOOKUP(G604,Movies_data!$A$1:$A$41,Movies_data!$D$1:$D$41,"not found")</f>
        <v>Action</v>
      </c>
      <c r="J604" s="1" t="str">
        <f t="array" ref="J604">_xlfn.XLOOKUP(G604,Movies_data!$A$1:$A$41,Movies_data!$C$1:$C$41,"not found")</f>
        <v>Tamil</v>
      </c>
      <c r="K604" s="1">
        <f t="array" ref="K604">_xlfn.XLOOKUP(G604,Movies_data!$A$1:$A$41,Movies_data!$H$1:$H$41,"Not Found")</f>
        <v>7</v>
      </c>
      <c r="L604" s="1" t="str">
        <f t="array" ref="L604">_xlfn.XLOOKUP(A604,Booking_data!$A$1:$A$6001,Booking_data!$E$1:$E$6001,"not Found")</f>
        <v>C051</v>
      </c>
      <c r="M604" s="1" t="str">
        <f t="array" ref="M604">_xlfn.XLOOKUP(L604,Cinemas_data!$A$1:$A$49,Cinemas_data!$I$1:$I$49,"not Found")</f>
        <v>#NAME?</v>
      </c>
      <c r="N604" s="1" t="str">
        <f t="array" ref="N604">_xlfn.XLOOKUP(L604,Cinemas_data!$A$1:$A$49,Cinemas_data!$C$1:$C$49,"not Found")</f>
        <v>Bengaluru</v>
      </c>
      <c r="O604" s="1">
        <f t="array" ref="O604">_xlfn.XLOOKUP(A604,Booking_data!$A$1:$A$6001,Booking_data!$H$1:$H$6001,"not found")</f>
        <v>1</v>
      </c>
      <c r="P604" s="1">
        <f t="array" ref="P604">_xlfn.XLOOKUP(A604,Booking_data!$A$1:$A$6001,Booking_data!$I$1:$I$6001,"not Found")</f>
        <v>360</v>
      </c>
      <c r="Q604" s="1">
        <f t="shared" si="3"/>
        <v>360</v>
      </c>
      <c r="R604" s="1" t="str">
        <f t="array" ref="R604">_xlfn.XLOOKUP(A604,Booking_data!$A$1:$A$6001,Booking_data!$L$1:$L$6001,"Not Found")</f>
        <v>Wallet</v>
      </c>
      <c r="S604" s="1">
        <f t="array" ref="S604">_xlfn.XLOOKUP(A604,Booking_data!$A$1:$A$6001,Booking_data!$N$1:$N$6001,"not Found")</f>
        <v>40</v>
      </c>
      <c r="T604" s="1" t="str">
        <f t="array" ref="T604">_xlfn.XLOOKUP(A604,Booking_data!$A$1:$A$6001,Booking_data!$O$1:$O$6001,"Not Found")</f>
        <v>Other</v>
      </c>
      <c r="U604" s="1" t="str">
        <f t="shared" si="4"/>
        <v>Middle Age</v>
      </c>
      <c r="V604" s="1" t="str">
        <f t="shared" si="5"/>
        <v>Low Booking</v>
      </c>
    </row>
    <row r="605" ht="15.75" customHeight="1">
      <c r="A605" s="1" t="s">
        <v>919</v>
      </c>
      <c r="B605" s="6">
        <v>46079.0</v>
      </c>
      <c r="C605" s="6">
        <v>46082.0</v>
      </c>
      <c r="D605" s="7">
        <v>0.3958333333333333</v>
      </c>
      <c r="E605" s="1" t="str">
        <f t="shared" si="1"/>
        <v>Weekday</v>
      </c>
      <c r="F605" s="1" t="str">
        <f t="shared" si="2"/>
        <v>Feb</v>
      </c>
      <c r="G605" s="1" t="str">
        <f t="array" ref="G605">_xlfn.XLOOKUP(A605,Booking_data!$A$1:$A$6001,Booking_data!$D$1:$D$6001,"not found")</f>
        <v>M040</v>
      </c>
      <c r="H605" s="1" t="str">
        <f t="array" ref="H605">_xlfn.XLOOKUP(G605,Movies_data!$A$1:$A$41,Movies_data!$B$1:$B$41,"not found")</f>
        <v>Inside Out 2</v>
      </c>
      <c r="I605" s="1" t="str">
        <f t="array" ref="I605">_xlfn.XLOOKUP(G605,Movies_data!$A$1:$A$41,Movies_data!$D$1:$D$41,"not found")</f>
        <v>Animation</v>
      </c>
      <c r="J605" s="1" t="str">
        <f t="array" ref="J605">_xlfn.XLOOKUP(G605,Movies_data!$A$1:$A$41,Movies_data!$C$1:$C$41,"not found")</f>
        <v>English</v>
      </c>
      <c r="K605" s="1">
        <f t="array" ref="K605">_xlfn.XLOOKUP(G605,Movies_data!$A$1:$A$41,Movies_data!$H$1:$H$41,"Not Found")</f>
        <v>7.6</v>
      </c>
      <c r="L605" s="1" t="str">
        <f t="array" ref="L605">_xlfn.XLOOKUP(A605,Booking_data!$A$1:$A$6001,Booking_data!$E$1:$E$6001,"not Found")</f>
        <v>C083</v>
      </c>
      <c r="M605" s="1" t="str">
        <f t="array" ref="M605">_xlfn.XLOOKUP(L605,Cinemas_data!$A$1:$A$49,Cinemas_data!$I$1:$I$49,"not Found")</f>
        <v>#NAME?</v>
      </c>
      <c r="N605" s="1" t="str">
        <f t="array" ref="N605">_xlfn.XLOOKUP(L605,Cinemas_data!$A$1:$A$49,Cinemas_data!$C$1:$C$49,"not Found")</f>
        <v>Vijayawada</v>
      </c>
      <c r="O605" s="1">
        <f t="array" ref="O605">_xlfn.XLOOKUP(A605,Booking_data!$A$1:$A$6001,Booking_data!$H$1:$H$6001,"not found")</f>
        <v>2</v>
      </c>
      <c r="P605" s="1">
        <f t="array" ref="P605">_xlfn.XLOOKUP(A605,Booking_data!$A$1:$A$6001,Booking_data!$I$1:$I$6001,"not Found")</f>
        <v>280</v>
      </c>
      <c r="Q605" s="1">
        <f t="shared" si="3"/>
        <v>560</v>
      </c>
      <c r="R605" s="1" t="str">
        <f t="array" ref="R605">_xlfn.XLOOKUP(A605,Booking_data!$A$1:$A$6001,Booking_data!$L$1:$L$6001,"Not Found")</f>
        <v>Net Banking</v>
      </c>
      <c r="S605" s="1">
        <f t="array" ref="S605">_xlfn.XLOOKUP(A605,Booking_data!$A$1:$A$6001,Booking_data!$N$1:$N$6001,"not Found")</f>
        <v>31</v>
      </c>
      <c r="T605" s="1" t="str">
        <f t="array" ref="T605">_xlfn.XLOOKUP(A605,Booking_data!$A$1:$A$6001,Booking_data!$O$1:$O$6001,"Not Found")</f>
        <v>Male</v>
      </c>
      <c r="U605" s="1" t="str">
        <f t="shared" si="4"/>
        <v>Middle Age</v>
      </c>
      <c r="V605" s="1" t="str">
        <f t="shared" si="5"/>
        <v>Low Booking</v>
      </c>
    </row>
    <row r="606" ht="15.75" customHeight="1">
      <c r="A606" s="1" t="s">
        <v>920</v>
      </c>
      <c r="B606" s="6">
        <v>46168.0</v>
      </c>
      <c r="C606" s="6">
        <v>46175.0</v>
      </c>
      <c r="D606" s="7">
        <v>0.53125</v>
      </c>
      <c r="E606" s="1" t="str">
        <f t="shared" si="1"/>
        <v>Weekday</v>
      </c>
      <c r="F606" s="1" t="str">
        <f t="shared" si="2"/>
        <v>May</v>
      </c>
      <c r="G606" s="1" t="str">
        <f t="array" ref="G606">_xlfn.XLOOKUP(A606,Booking_data!$A$1:$A$6001,Booking_data!$D$1:$D$6001,"not found")</f>
        <v>M005</v>
      </c>
      <c r="H606" s="1" t="str">
        <f t="array" ref="H606">_xlfn.XLOOKUP(G606,Movies_data!$A$1:$A$41,Movies_data!$B$1:$B$41,"not found")</f>
        <v>Ponniyin Selvan II</v>
      </c>
      <c r="I606" s="1" t="str">
        <f t="array" ref="I606">_xlfn.XLOOKUP(G606,Movies_data!$A$1:$A$41,Movies_data!$D$1:$D$41,"not found")</f>
        <v>Drama</v>
      </c>
      <c r="J606" s="1" t="str">
        <f t="array" ref="J606">_xlfn.XLOOKUP(G606,Movies_data!$A$1:$A$41,Movies_data!$C$1:$C$41,"not found")</f>
        <v>Tamil</v>
      </c>
      <c r="K606" s="1">
        <f t="array" ref="K606">_xlfn.XLOOKUP(G606,Movies_data!$A$1:$A$41,Movies_data!$H$1:$H$41,"Not Found")</f>
        <v>7.3</v>
      </c>
      <c r="L606" s="1" t="str">
        <f t="array" ref="L606">_xlfn.XLOOKUP(A606,Booking_data!$A$1:$A$6001,Booking_data!$E$1:$E$6001,"not Found")</f>
        <v>C051</v>
      </c>
      <c r="M606" s="1" t="str">
        <f t="array" ref="M606">_xlfn.XLOOKUP(L606,Cinemas_data!$A$1:$A$49,Cinemas_data!$I$1:$I$49,"not Found")</f>
        <v>#NAME?</v>
      </c>
      <c r="N606" s="1" t="str">
        <f t="array" ref="N606">_xlfn.XLOOKUP(L606,Cinemas_data!$A$1:$A$49,Cinemas_data!$C$1:$C$49,"not Found")</f>
        <v>Bengaluru</v>
      </c>
      <c r="O606" s="1">
        <f t="array" ref="O606">_xlfn.XLOOKUP(A606,Booking_data!$A$1:$A$6001,Booking_data!$H$1:$H$6001,"not found")</f>
        <v>4</v>
      </c>
      <c r="P606" s="1">
        <f t="array" ref="P606">_xlfn.XLOOKUP(A606,Booking_data!$A$1:$A$6001,Booking_data!$I$1:$I$6001,"not Found")</f>
        <v>460</v>
      </c>
      <c r="Q606" s="1">
        <f t="shared" si="3"/>
        <v>1840</v>
      </c>
      <c r="R606" s="1" t="str">
        <f t="array" ref="R606">_xlfn.XLOOKUP(A606,Booking_data!$A$1:$A$6001,Booking_data!$L$1:$L$6001,"Not Found")</f>
        <v>UPI</v>
      </c>
      <c r="S606" s="1">
        <f t="array" ref="S606">_xlfn.XLOOKUP(A606,Booking_data!$A$1:$A$6001,Booking_data!$N$1:$N$6001,"not Found")</f>
        <v>55</v>
      </c>
      <c r="T606" s="1" t="str">
        <f t="array" ref="T606">_xlfn.XLOOKUP(A606,Booking_data!$A$1:$A$6001,Booking_data!$O$1:$O$6001,"Not Found")</f>
        <v>Male</v>
      </c>
      <c r="U606" s="1" t="str">
        <f t="shared" si="4"/>
        <v>Above 45</v>
      </c>
      <c r="V606" s="1" t="str">
        <f t="shared" si="5"/>
        <v>Medium Booking</v>
      </c>
    </row>
    <row r="607" ht="15.75" customHeight="1">
      <c r="A607" s="1" t="s">
        <v>921</v>
      </c>
      <c r="B607" s="6">
        <v>46168.0</v>
      </c>
      <c r="C607" s="6">
        <v>46171.0</v>
      </c>
      <c r="D607" s="7">
        <v>0.8854166666666666</v>
      </c>
      <c r="E607" s="1" t="str">
        <f t="shared" si="1"/>
        <v>Weekday</v>
      </c>
      <c r="F607" s="1" t="str">
        <f t="shared" si="2"/>
        <v>May</v>
      </c>
      <c r="G607" s="1" t="str">
        <f t="array" ref="G607">_xlfn.XLOOKUP(A607,Booking_data!$A$1:$A$6001,Booking_data!$D$1:$D$6001,"not found")</f>
        <v>M035</v>
      </c>
      <c r="H607" s="1" t="str">
        <f t="array" ref="H607">_xlfn.XLOOKUP(G607,Movies_data!$A$1:$A$41,Movies_data!$B$1:$B$41,"not found")</f>
        <v>Aavesham</v>
      </c>
      <c r="I607" s="1" t="str">
        <f t="array" ref="I607">_xlfn.XLOOKUP(G607,Movies_data!$A$1:$A$41,Movies_data!$D$1:$D$41,"not found")</f>
        <v>Comedy</v>
      </c>
      <c r="J607" s="1" t="str">
        <f t="array" ref="J607">_xlfn.XLOOKUP(G607,Movies_data!$A$1:$A$41,Movies_data!$C$1:$C$41,"not found")</f>
        <v>Malayalam</v>
      </c>
      <c r="K607" s="1">
        <f t="array" ref="K607">_xlfn.XLOOKUP(G607,Movies_data!$A$1:$A$41,Movies_data!$H$1:$H$41,"Not Found")</f>
        <v>7.8</v>
      </c>
      <c r="L607" s="1" t="str">
        <f t="array" ref="L607">_xlfn.XLOOKUP(A607,Booking_data!$A$1:$A$6001,Booking_data!$E$1:$E$6001,"not Found")</f>
        <v>C162</v>
      </c>
      <c r="M607" s="1" t="str">
        <f t="array" ref="M607">_xlfn.XLOOKUP(L607,Cinemas_data!$A$1:$A$49,Cinemas_data!$I$1:$I$49,"not Found")</f>
        <v>#NAME?</v>
      </c>
      <c r="N607" s="1" t="str">
        <f t="array" ref="N607">_xlfn.XLOOKUP(L607,Cinemas_data!$A$1:$A$49,Cinemas_data!$C$1:$C$49,"not Found")</f>
        <v>Thiruvananthapuram</v>
      </c>
      <c r="O607" s="1">
        <f t="array" ref="O607">_xlfn.XLOOKUP(A607,Booking_data!$A$1:$A$6001,Booking_data!$H$1:$H$6001,"not found")</f>
        <v>2</v>
      </c>
      <c r="P607" s="1">
        <f t="array" ref="P607">_xlfn.XLOOKUP(A607,Booking_data!$A$1:$A$6001,Booking_data!$I$1:$I$6001,"not Found")</f>
        <v>160</v>
      </c>
      <c r="Q607" s="1">
        <f t="shared" si="3"/>
        <v>320</v>
      </c>
      <c r="R607" s="1" t="str">
        <f t="array" ref="R607">_xlfn.XLOOKUP(A607,Booking_data!$A$1:$A$6001,Booking_data!$L$1:$L$6001,"Not Found")</f>
        <v>Wallet</v>
      </c>
      <c r="S607" s="1">
        <f t="array" ref="S607">_xlfn.XLOOKUP(A607,Booking_data!$A$1:$A$6001,Booking_data!$N$1:$N$6001,"not Found")</f>
        <v>52</v>
      </c>
      <c r="T607" s="1" t="str">
        <f t="array" ref="T607">_xlfn.XLOOKUP(A607,Booking_data!$A$1:$A$6001,Booking_data!$O$1:$O$6001,"Not Found")</f>
        <v>Female</v>
      </c>
      <c r="U607" s="1" t="str">
        <f t="shared" si="4"/>
        <v>Above 45</v>
      </c>
      <c r="V607" s="1" t="str">
        <f t="shared" si="5"/>
        <v>Low Booking</v>
      </c>
    </row>
    <row r="608" ht="15.75" customHeight="1">
      <c r="A608" s="1" t="s">
        <v>922</v>
      </c>
      <c r="B608" s="6">
        <v>46132.0</v>
      </c>
      <c r="C608" s="6">
        <v>46132.0</v>
      </c>
      <c r="D608" s="7">
        <v>0.7708333333333334</v>
      </c>
      <c r="E608" s="1" t="str">
        <f t="shared" si="1"/>
        <v>Weekday</v>
      </c>
      <c r="F608" s="1" t="str">
        <f t="shared" si="2"/>
        <v>Apr</v>
      </c>
      <c r="G608" s="1" t="str">
        <f t="array" ref="G608">_xlfn.XLOOKUP(A608,Booking_data!$A$1:$A$6001,Booking_data!$D$1:$D$6001,"not found")</f>
        <v>M033</v>
      </c>
      <c r="H608" s="1" t="str">
        <f t="array" ref="H608">_xlfn.XLOOKUP(G608,Movies_data!$A$1:$A$41,Movies_data!$B$1:$B$41,"not found")</f>
        <v>Lucifer</v>
      </c>
      <c r="I608" s="1" t="str">
        <f t="array" ref="I608">_xlfn.XLOOKUP(G608,Movies_data!$A$1:$A$41,Movies_data!$D$1:$D$41,"not found")</f>
        <v>Action</v>
      </c>
      <c r="J608" s="1" t="str">
        <f t="array" ref="J608">_xlfn.XLOOKUP(G608,Movies_data!$A$1:$A$41,Movies_data!$C$1:$C$41,"not found")</f>
        <v>Malayalam</v>
      </c>
      <c r="K608" s="1">
        <f t="array" ref="K608">_xlfn.XLOOKUP(G608,Movies_data!$A$1:$A$41,Movies_data!$H$1:$H$41,"Not Found")</f>
        <v>7.5</v>
      </c>
      <c r="L608" s="1" t="str">
        <f t="array" ref="L608">_xlfn.XLOOKUP(A608,Booking_data!$A$1:$A$6001,Booking_data!$E$1:$E$6001,"not Found")</f>
        <v>C073</v>
      </c>
      <c r="M608" s="1" t="str">
        <f t="array" ref="M608">_xlfn.XLOOKUP(L608,Cinemas_data!$A$1:$A$49,Cinemas_data!$I$1:$I$49,"not Found")</f>
        <v>#NAME?</v>
      </c>
      <c r="N608" s="1" t="str">
        <f t="array" ref="N608">_xlfn.XLOOKUP(L608,Cinemas_data!$A$1:$A$49,Cinemas_data!$C$1:$C$49,"not Found")</f>
        <v>Hyderabad</v>
      </c>
      <c r="O608" s="1">
        <f t="array" ref="O608">_xlfn.XLOOKUP(A608,Booking_data!$A$1:$A$6001,Booking_data!$H$1:$H$6001,"not found")</f>
        <v>4</v>
      </c>
      <c r="P608" s="1">
        <f t="array" ref="P608">_xlfn.XLOOKUP(A608,Booking_data!$A$1:$A$6001,Booking_data!$I$1:$I$6001,"not Found")</f>
        <v>320</v>
      </c>
      <c r="Q608" s="1">
        <f t="shared" si="3"/>
        <v>1280</v>
      </c>
      <c r="R608" s="1" t="str">
        <f t="array" ref="R608">_xlfn.XLOOKUP(A608,Booking_data!$A$1:$A$6001,Booking_data!$L$1:$L$6001,"Not Found")</f>
        <v>Debit Card</v>
      </c>
      <c r="S608" s="1">
        <f t="array" ref="S608">_xlfn.XLOOKUP(A608,Booking_data!$A$1:$A$6001,Booking_data!$N$1:$N$6001,"not Found")</f>
        <v>51</v>
      </c>
      <c r="T608" s="1" t="str">
        <f t="array" ref="T608">_xlfn.XLOOKUP(A608,Booking_data!$A$1:$A$6001,Booking_data!$O$1:$O$6001,"Not Found")</f>
        <v>Other</v>
      </c>
      <c r="U608" s="1" t="str">
        <f t="shared" si="4"/>
        <v>Above 45</v>
      </c>
      <c r="V608" s="1" t="str">
        <f t="shared" si="5"/>
        <v>Medium Booking</v>
      </c>
    </row>
    <row r="609" ht="15.75" customHeight="1">
      <c r="A609" s="1" t="s">
        <v>923</v>
      </c>
      <c r="B609" s="6">
        <v>46080.0</v>
      </c>
      <c r="C609" s="6">
        <v>46080.0</v>
      </c>
      <c r="D609" s="7">
        <v>0.8854166666666666</v>
      </c>
      <c r="E609" s="1" t="str">
        <f t="shared" si="1"/>
        <v>Weekday</v>
      </c>
      <c r="F609" s="1" t="str">
        <f t="shared" si="2"/>
        <v>Feb</v>
      </c>
      <c r="G609" s="1" t="str">
        <f t="array" ref="G609">_xlfn.XLOOKUP(A609,Booking_data!$A$1:$A$6001,Booking_data!$D$1:$D$6001,"not found")</f>
        <v>M007</v>
      </c>
      <c r="H609" s="1" t="str">
        <f t="array" ref="H609">_xlfn.XLOOKUP(G609,Movies_data!$A$1:$A$41,Movies_data!$B$1:$B$41,"not found")</f>
        <v>Good Night</v>
      </c>
      <c r="I609" s="1" t="str">
        <f t="array" ref="I609">_xlfn.XLOOKUP(G609,Movies_data!$A$1:$A$41,Movies_data!$D$1:$D$41,"not found")</f>
        <v>Comedy</v>
      </c>
      <c r="J609" s="1" t="str">
        <f t="array" ref="J609">_xlfn.XLOOKUP(G609,Movies_data!$A$1:$A$41,Movies_data!$C$1:$C$41,"not found")</f>
        <v>Tamil</v>
      </c>
      <c r="K609" s="1">
        <f t="array" ref="K609">_xlfn.XLOOKUP(G609,Movies_data!$A$1:$A$41,Movies_data!$H$1:$H$41,"Not Found")</f>
        <v>8</v>
      </c>
      <c r="L609" s="1" t="str">
        <f t="array" ref="L609">_xlfn.XLOOKUP(A609,Booking_data!$A$1:$A$6001,Booking_data!$E$1:$E$6001,"not Found")</f>
        <v>C093</v>
      </c>
      <c r="M609" s="1" t="str">
        <f t="array" ref="M609">_xlfn.XLOOKUP(L609,Cinemas_data!$A$1:$A$49,Cinemas_data!$I$1:$I$49,"not Found")</f>
        <v>#NAME?</v>
      </c>
      <c r="N609" s="1" t="str">
        <f t="array" ref="N609">_xlfn.XLOOKUP(L609,Cinemas_data!$A$1:$A$49,Cinemas_data!$C$1:$C$49,"not Found")</f>
        <v>Mumbai</v>
      </c>
      <c r="O609" s="1">
        <f t="array" ref="O609">_xlfn.XLOOKUP(A609,Booking_data!$A$1:$A$6001,Booking_data!$H$1:$H$6001,"not found")</f>
        <v>3</v>
      </c>
      <c r="P609" s="1">
        <f t="array" ref="P609">_xlfn.XLOOKUP(A609,Booking_data!$A$1:$A$6001,Booking_data!$I$1:$I$6001,"not Found")</f>
        <v>420</v>
      </c>
      <c r="Q609" s="1">
        <f t="shared" si="3"/>
        <v>1260</v>
      </c>
      <c r="R609" s="1" t="str">
        <f t="array" ref="R609">_xlfn.XLOOKUP(A609,Booking_data!$A$1:$A$6001,Booking_data!$L$1:$L$6001,"Not Found")</f>
        <v>Credit Card</v>
      </c>
      <c r="S609" s="1">
        <f t="array" ref="S609">_xlfn.XLOOKUP(A609,Booking_data!$A$1:$A$6001,Booking_data!$N$1:$N$6001,"not Found")</f>
        <v>23</v>
      </c>
      <c r="T609" s="1" t="str">
        <f t="array" ref="T609">_xlfn.XLOOKUP(A609,Booking_data!$A$1:$A$6001,Booking_data!$O$1:$O$6001,"Not Found")</f>
        <v>Other</v>
      </c>
      <c r="U609" s="1" t="str">
        <f t="shared" si="4"/>
        <v>Youngster</v>
      </c>
      <c r="V609" s="1" t="str">
        <f t="shared" si="5"/>
        <v>Medium Booking</v>
      </c>
    </row>
    <row r="610" ht="15.75" customHeight="1">
      <c r="A610" s="1" t="s">
        <v>924</v>
      </c>
      <c r="B610" s="6">
        <v>46042.0</v>
      </c>
      <c r="C610" s="6">
        <v>46045.0</v>
      </c>
      <c r="D610" s="7">
        <v>0.3958333333333333</v>
      </c>
      <c r="E610" s="1" t="str">
        <f t="shared" si="1"/>
        <v>Weekday</v>
      </c>
      <c r="F610" s="1" t="str">
        <f t="shared" si="2"/>
        <v>Jan</v>
      </c>
      <c r="G610" s="1" t="str">
        <f t="array" ref="G610">_xlfn.XLOOKUP(A610,Booking_data!$A$1:$A$6001,Booking_data!$D$1:$D$6001,"not found")</f>
        <v>M005</v>
      </c>
      <c r="H610" s="1" t="str">
        <f t="array" ref="H610">_xlfn.XLOOKUP(G610,Movies_data!$A$1:$A$41,Movies_data!$B$1:$B$41,"not found")</f>
        <v>Ponniyin Selvan II</v>
      </c>
      <c r="I610" s="1" t="str">
        <f t="array" ref="I610">_xlfn.XLOOKUP(G610,Movies_data!$A$1:$A$41,Movies_data!$D$1:$D$41,"not found")</f>
        <v>Drama</v>
      </c>
      <c r="J610" s="1" t="str">
        <f t="array" ref="J610">_xlfn.XLOOKUP(G610,Movies_data!$A$1:$A$41,Movies_data!$C$1:$C$41,"not found")</f>
        <v>Tamil</v>
      </c>
      <c r="K610" s="1">
        <f t="array" ref="K610">_xlfn.XLOOKUP(G610,Movies_data!$A$1:$A$41,Movies_data!$H$1:$H$41,"Not Found")</f>
        <v>7.3</v>
      </c>
      <c r="L610" s="1" t="str">
        <f t="array" ref="L610">_xlfn.XLOOKUP(A610,Booking_data!$A$1:$A$6001,Booking_data!$E$1:$E$6001,"not Found")</f>
        <v>C081</v>
      </c>
      <c r="M610" s="1" t="str">
        <f t="array" ref="M610">_xlfn.XLOOKUP(L610,Cinemas_data!$A$1:$A$49,Cinemas_data!$I$1:$I$49,"not Found")</f>
        <v>#NAME?</v>
      </c>
      <c r="N610" s="1" t="str">
        <f t="array" ref="N610">_xlfn.XLOOKUP(L610,Cinemas_data!$A$1:$A$49,Cinemas_data!$C$1:$C$49,"not Found")</f>
        <v>Vijayawada</v>
      </c>
      <c r="O610" s="1">
        <f t="array" ref="O610">_xlfn.XLOOKUP(A610,Booking_data!$A$1:$A$6001,Booking_data!$H$1:$H$6001,"not found")</f>
        <v>1</v>
      </c>
      <c r="P610" s="1">
        <f t="array" ref="P610">_xlfn.XLOOKUP(A610,Booking_data!$A$1:$A$6001,Booking_data!$I$1:$I$6001,"not Found")</f>
        <v>200</v>
      </c>
      <c r="Q610" s="1">
        <f t="shared" si="3"/>
        <v>200</v>
      </c>
      <c r="R610" s="1" t="str">
        <f t="array" ref="R610">_xlfn.XLOOKUP(A610,Booking_data!$A$1:$A$6001,Booking_data!$L$1:$L$6001,"Not Found")</f>
        <v>Debit Card</v>
      </c>
      <c r="S610" s="1">
        <f t="array" ref="S610">_xlfn.XLOOKUP(A610,Booking_data!$A$1:$A$6001,Booking_data!$N$1:$N$6001,"not Found")</f>
        <v>45</v>
      </c>
      <c r="T610" s="1" t="str">
        <f t="array" ref="T610">_xlfn.XLOOKUP(A610,Booking_data!$A$1:$A$6001,Booking_data!$O$1:$O$6001,"Not Found")</f>
        <v>Female</v>
      </c>
      <c r="U610" s="1" t="str">
        <f t="shared" si="4"/>
        <v>Above 45</v>
      </c>
      <c r="V610" s="1" t="str">
        <f t="shared" si="5"/>
        <v>Low Booking</v>
      </c>
    </row>
    <row r="611" ht="15.75" customHeight="1">
      <c r="A611" s="1" t="s">
        <v>925</v>
      </c>
      <c r="B611" s="6">
        <v>46050.0</v>
      </c>
      <c r="C611" s="6">
        <v>46057.0</v>
      </c>
      <c r="D611" s="7">
        <v>0.8854166666666666</v>
      </c>
      <c r="E611" s="1" t="str">
        <f t="shared" si="1"/>
        <v>Weekday</v>
      </c>
      <c r="F611" s="1" t="str">
        <f t="shared" si="2"/>
        <v>Jan</v>
      </c>
      <c r="G611" s="1" t="str">
        <f t="array" ref="G611">_xlfn.XLOOKUP(A611,Booking_data!$A$1:$A$6001,Booking_data!$D$1:$D$6001,"not found")</f>
        <v>M006</v>
      </c>
      <c r="H611" s="1" t="str">
        <f t="array" ref="H611">_xlfn.XLOOKUP(G611,Movies_data!$A$1:$A$41,Movies_data!$B$1:$B$41,"not found")</f>
        <v>Maamannan</v>
      </c>
      <c r="I611" s="1" t="str">
        <f t="array" ref="I611">_xlfn.XLOOKUP(G611,Movies_data!$A$1:$A$41,Movies_data!$D$1:$D$41,"not found")</f>
        <v>Drama</v>
      </c>
      <c r="J611" s="1" t="str">
        <f t="array" ref="J611">_xlfn.XLOOKUP(G611,Movies_data!$A$1:$A$41,Movies_data!$C$1:$C$41,"not found")</f>
        <v>Tamil</v>
      </c>
      <c r="K611" s="1">
        <f t="array" ref="K611">_xlfn.XLOOKUP(G611,Movies_data!$A$1:$A$41,Movies_data!$H$1:$H$41,"Not Found")</f>
        <v>7.3</v>
      </c>
      <c r="L611" s="1" t="str">
        <f t="array" ref="L611">_xlfn.XLOOKUP(A611,Booking_data!$A$1:$A$6001,Booking_data!$E$1:$E$6001,"not Found")</f>
        <v>C081</v>
      </c>
      <c r="M611" s="1" t="str">
        <f t="array" ref="M611">_xlfn.XLOOKUP(L611,Cinemas_data!$A$1:$A$49,Cinemas_data!$I$1:$I$49,"not Found")</f>
        <v>#NAME?</v>
      </c>
      <c r="N611" s="1" t="str">
        <f t="array" ref="N611">_xlfn.XLOOKUP(L611,Cinemas_data!$A$1:$A$49,Cinemas_data!$C$1:$C$49,"not Found")</f>
        <v>Vijayawada</v>
      </c>
      <c r="O611" s="1">
        <f t="array" ref="O611">_xlfn.XLOOKUP(A611,Booking_data!$A$1:$A$6001,Booking_data!$H$1:$H$6001,"not found")</f>
        <v>4</v>
      </c>
      <c r="P611" s="1">
        <f t="array" ref="P611">_xlfn.XLOOKUP(A611,Booking_data!$A$1:$A$6001,Booking_data!$I$1:$I$6001,"not Found")</f>
        <v>200</v>
      </c>
      <c r="Q611" s="1">
        <f t="shared" si="3"/>
        <v>800</v>
      </c>
      <c r="R611" s="1" t="str">
        <f t="array" ref="R611">_xlfn.XLOOKUP(A611,Booking_data!$A$1:$A$6001,Booking_data!$L$1:$L$6001,"Not Found")</f>
        <v>Net Banking</v>
      </c>
      <c r="S611" s="1">
        <f t="array" ref="S611">_xlfn.XLOOKUP(A611,Booking_data!$A$1:$A$6001,Booking_data!$N$1:$N$6001,"not Found")</f>
        <v>22</v>
      </c>
      <c r="T611" s="1" t="str">
        <f t="array" ref="T611">_xlfn.XLOOKUP(A611,Booking_data!$A$1:$A$6001,Booking_data!$O$1:$O$6001,"Not Found")</f>
        <v>Male</v>
      </c>
      <c r="U611" s="1" t="str">
        <f t="shared" si="4"/>
        <v>Youngster</v>
      </c>
      <c r="V611" s="1" t="str">
        <f t="shared" si="5"/>
        <v>Medium Booking</v>
      </c>
    </row>
    <row r="612" ht="15.75" customHeight="1">
      <c r="A612" s="1" t="s">
        <v>926</v>
      </c>
      <c r="B612" s="6">
        <v>46171.0</v>
      </c>
      <c r="C612" s="6">
        <v>46172.0</v>
      </c>
      <c r="D612" s="7">
        <v>0.3958333333333333</v>
      </c>
      <c r="E612" s="1" t="str">
        <f t="shared" si="1"/>
        <v>Weekday</v>
      </c>
      <c r="F612" s="1" t="str">
        <f t="shared" si="2"/>
        <v>May</v>
      </c>
      <c r="G612" s="1" t="str">
        <f t="array" ref="G612">_xlfn.XLOOKUP(A612,Booking_data!$A$1:$A$6001,Booking_data!$D$1:$D$6001,"not found")</f>
        <v>M003</v>
      </c>
      <c r="H612" s="1" t="str">
        <f t="array" ref="H612">_xlfn.XLOOKUP(G612,Movies_data!$A$1:$A$41,Movies_data!$B$1:$B$41,"not found")</f>
        <v>Vikram</v>
      </c>
      <c r="I612" s="1" t="str">
        <f t="array" ref="I612">_xlfn.XLOOKUP(G612,Movies_data!$A$1:$A$41,Movies_data!$D$1:$D$41,"not found")</f>
        <v>Action</v>
      </c>
      <c r="J612" s="1" t="str">
        <f t="array" ref="J612">_xlfn.XLOOKUP(G612,Movies_data!$A$1:$A$41,Movies_data!$C$1:$C$41,"not found")</f>
        <v>Tamil</v>
      </c>
      <c r="K612" s="1">
        <f t="array" ref="K612">_xlfn.XLOOKUP(G612,Movies_data!$A$1:$A$41,Movies_data!$H$1:$H$41,"Not Found")</f>
        <v>8.3</v>
      </c>
      <c r="L612" s="1" t="str">
        <f t="array" ref="L612">_xlfn.XLOOKUP(A612,Booking_data!$A$1:$A$6001,Booking_data!$E$1:$E$6001,"not Found")</f>
        <v>C021</v>
      </c>
      <c r="M612" s="1" t="str">
        <f t="array" ref="M612">_xlfn.XLOOKUP(L612,Cinemas_data!$A$1:$A$49,Cinemas_data!$I$1:$I$49,"not Found")</f>
        <v>#NAME?</v>
      </c>
      <c r="N612" s="1" t="str">
        <f t="array" ref="N612">_xlfn.XLOOKUP(L612,Cinemas_data!$A$1:$A$49,Cinemas_data!$C$1:$C$49,"not Found")</f>
        <v>Coimbatore</v>
      </c>
      <c r="O612" s="1">
        <f t="array" ref="O612">_xlfn.XLOOKUP(A612,Booking_data!$A$1:$A$6001,Booking_data!$H$1:$H$6001,"not found")</f>
        <v>2</v>
      </c>
      <c r="P612" s="1">
        <f t="array" ref="P612">_xlfn.XLOOKUP(A612,Booking_data!$A$1:$A$6001,Booking_data!$I$1:$I$6001,"not Found")</f>
        <v>220</v>
      </c>
      <c r="Q612" s="1">
        <f t="shared" si="3"/>
        <v>440</v>
      </c>
      <c r="R612" s="1" t="str">
        <f t="array" ref="R612">_xlfn.XLOOKUP(A612,Booking_data!$A$1:$A$6001,Booking_data!$L$1:$L$6001,"Not Found")</f>
        <v>UPI</v>
      </c>
      <c r="S612" s="1">
        <f t="array" ref="S612">_xlfn.XLOOKUP(A612,Booking_data!$A$1:$A$6001,Booking_data!$N$1:$N$6001,"not Found")</f>
        <v>26</v>
      </c>
      <c r="T612" s="1" t="str">
        <f t="array" ref="T612">_xlfn.XLOOKUP(A612,Booking_data!$A$1:$A$6001,Booking_data!$O$1:$O$6001,"Not Found")</f>
        <v>Female</v>
      </c>
      <c r="U612" s="1" t="str">
        <f t="shared" si="4"/>
        <v>Youngster</v>
      </c>
      <c r="V612" s="1" t="str">
        <f t="shared" si="5"/>
        <v>Low Booking</v>
      </c>
    </row>
    <row r="613" ht="15.75" customHeight="1">
      <c r="A613" s="1" t="s">
        <v>927</v>
      </c>
      <c r="B613" s="6">
        <v>46039.0</v>
      </c>
      <c r="C613" s="6">
        <v>46040.0</v>
      </c>
      <c r="D613" s="7">
        <v>0.53125</v>
      </c>
      <c r="E613" s="1" t="str">
        <f t="shared" si="1"/>
        <v>Weekend</v>
      </c>
      <c r="F613" s="1" t="str">
        <f t="shared" si="2"/>
        <v>Jan</v>
      </c>
      <c r="G613" s="1" t="str">
        <f t="array" ref="G613">_xlfn.XLOOKUP(A613,Booking_data!$A$1:$A$6001,Booking_data!$D$1:$D$6001,"not found")</f>
        <v>M024</v>
      </c>
      <c r="H613" s="1" t="str">
        <f t="array" ref="H613">_xlfn.XLOOKUP(G613,Movies_data!$A$1:$A$41,Movies_data!$B$1:$B$41,"not found")</f>
        <v>Bhool Bhulaiyaa 2</v>
      </c>
      <c r="I613" s="1" t="str">
        <f t="array" ref="I613">_xlfn.XLOOKUP(G613,Movies_data!$A$1:$A$41,Movies_data!$D$1:$D$41,"not found")</f>
        <v>Comedy</v>
      </c>
      <c r="J613" s="1" t="str">
        <f t="array" ref="J613">_xlfn.XLOOKUP(G613,Movies_data!$A$1:$A$41,Movies_data!$C$1:$C$41,"not found")</f>
        <v>Hindi</v>
      </c>
      <c r="K613" s="1">
        <f t="array" ref="K613">_xlfn.XLOOKUP(G613,Movies_data!$A$1:$A$41,Movies_data!$H$1:$H$41,"Not Found")</f>
        <v>5.9</v>
      </c>
      <c r="L613" s="1" t="str">
        <f t="array" ref="L613">_xlfn.XLOOKUP(A613,Booking_data!$A$1:$A$6001,Booking_data!$E$1:$E$6001,"not Found")</f>
        <v>C123</v>
      </c>
      <c r="M613" s="1" t="str">
        <f t="array" ref="M613">_xlfn.XLOOKUP(L613,Cinemas_data!$A$1:$A$49,Cinemas_data!$I$1:$I$49,"not Found")</f>
        <v>#NAME?</v>
      </c>
      <c r="N613" s="1" t="str">
        <f t="array" ref="N613">_xlfn.XLOOKUP(L613,Cinemas_data!$A$1:$A$49,Cinemas_data!$C$1:$C$49,"not Found")</f>
        <v>Noida</v>
      </c>
      <c r="O613" s="1">
        <f t="array" ref="O613">_xlfn.XLOOKUP(A613,Booking_data!$A$1:$A$6001,Booking_data!$H$1:$H$6001,"not found")</f>
        <v>2</v>
      </c>
      <c r="P613" s="1">
        <f t="array" ref="P613">_xlfn.XLOOKUP(A613,Booking_data!$A$1:$A$6001,Booking_data!$I$1:$I$6001,"not Found")</f>
        <v>220</v>
      </c>
      <c r="Q613" s="1">
        <f t="shared" si="3"/>
        <v>440</v>
      </c>
      <c r="R613" s="1" t="str">
        <f t="array" ref="R613">_xlfn.XLOOKUP(A613,Booking_data!$A$1:$A$6001,Booking_data!$L$1:$L$6001,"Not Found")</f>
        <v>Wallet</v>
      </c>
      <c r="S613" s="1">
        <f t="array" ref="S613">_xlfn.XLOOKUP(A613,Booking_data!$A$1:$A$6001,Booking_data!$N$1:$N$6001,"not Found")</f>
        <v>44</v>
      </c>
      <c r="T613" s="1" t="str">
        <f t="array" ref="T613">_xlfn.XLOOKUP(A613,Booking_data!$A$1:$A$6001,Booking_data!$O$1:$O$6001,"Not Found")</f>
        <v>Male</v>
      </c>
      <c r="U613" s="1" t="str">
        <f t="shared" si="4"/>
        <v>Middle Age</v>
      </c>
      <c r="V613" s="1" t="str">
        <f t="shared" si="5"/>
        <v>Low Booking</v>
      </c>
    </row>
    <row r="614" ht="15.75" customHeight="1">
      <c r="A614" s="1" t="s">
        <v>928</v>
      </c>
      <c r="B614" s="6">
        <v>46121.0</v>
      </c>
      <c r="C614" s="6">
        <v>46128.0</v>
      </c>
      <c r="D614" s="7">
        <v>0.7708333333333334</v>
      </c>
      <c r="E614" s="1" t="str">
        <f t="shared" si="1"/>
        <v>Weekday</v>
      </c>
      <c r="F614" s="1" t="str">
        <f t="shared" si="2"/>
        <v>Apr</v>
      </c>
      <c r="G614" s="1" t="str">
        <f t="array" ref="G614">_xlfn.XLOOKUP(A614,Booking_data!$A$1:$A$6001,Booking_data!$D$1:$D$6001,"not found")</f>
        <v>M030</v>
      </c>
      <c r="H614" s="1" t="str">
        <f t="array" ref="H614">_xlfn.XLOOKUP(G614,Movies_data!$A$1:$A$41,Movies_data!$B$1:$B$41,"not found")</f>
        <v>Kirik Party</v>
      </c>
      <c r="I614" s="1" t="str">
        <f t="array" ref="I614">_xlfn.XLOOKUP(G614,Movies_data!$A$1:$A$41,Movies_data!$D$1:$D$41,"not found")</f>
        <v>Comedy</v>
      </c>
      <c r="J614" s="1" t="str">
        <f t="array" ref="J614">_xlfn.XLOOKUP(G614,Movies_data!$A$1:$A$41,Movies_data!$C$1:$C$41,"not found")</f>
        <v>Kannada</v>
      </c>
      <c r="K614" s="1">
        <f t="array" ref="K614">_xlfn.XLOOKUP(G614,Movies_data!$A$1:$A$41,Movies_data!$H$1:$H$41,"Not Found")</f>
        <v>8</v>
      </c>
      <c r="L614" s="1" t="str">
        <f t="array" ref="L614">_xlfn.XLOOKUP(A614,Booking_data!$A$1:$A$6001,Booking_data!$E$1:$E$6001,"not Found")</f>
        <v>C141</v>
      </c>
      <c r="M614" s="1" t="str">
        <f t="array" ref="M614">_xlfn.XLOOKUP(L614,Cinemas_data!$A$1:$A$49,Cinemas_data!$I$1:$I$49,"not Found")</f>
        <v>#NAME?</v>
      </c>
      <c r="N614" s="1" t="str">
        <f t="array" ref="N614">_xlfn.XLOOKUP(L614,Cinemas_data!$A$1:$A$49,Cinemas_data!$C$1:$C$49,"not Found")</f>
        <v>Ahmedabad</v>
      </c>
      <c r="O614" s="1">
        <f t="array" ref="O614">_xlfn.XLOOKUP(A614,Booking_data!$A$1:$A$6001,Booking_data!$H$1:$H$6001,"not found")</f>
        <v>1</v>
      </c>
      <c r="P614" s="1">
        <f t="array" ref="P614">_xlfn.XLOOKUP(A614,Booking_data!$A$1:$A$6001,Booking_data!$I$1:$I$6001,"not Found")</f>
        <v>420</v>
      </c>
      <c r="Q614" s="1">
        <f t="shared" si="3"/>
        <v>420</v>
      </c>
      <c r="R614" s="1" t="str">
        <f t="array" ref="R614">_xlfn.XLOOKUP(A614,Booking_data!$A$1:$A$6001,Booking_data!$L$1:$L$6001,"Not Found")</f>
        <v>Debit Card</v>
      </c>
      <c r="S614" s="1">
        <f t="array" ref="S614">_xlfn.XLOOKUP(A614,Booking_data!$A$1:$A$6001,Booking_data!$N$1:$N$6001,"not Found")</f>
        <v>19</v>
      </c>
      <c r="T614" s="1" t="str">
        <f t="array" ref="T614">_xlfn.XLOOKUP(A614,Booking_data!$A$1:$A$6001,Booking_data!$O$1:$O$6001,"Not Found")</f>
        <v>Other</v>
      </c>
      <c r="U614" s="1" t="str">
        <f t="shared" si="4"/>
        <v>Youngster</v>
      </c>
      <c r="V614" s="1" t="str">
        <f t="shared" si="5"/>
        <v>Low Booking</v>
      </c>
    </row>
    <row r="615" ht="15.75" customHeight="1">
      <c r="A615" s="1" t="s">
        <v>929</v>
      </c>
      <c r="B615" s="6">
        <v>46050.0</v>
      </c>
      <c r="C615" s="6">
        <v>46051.0</v>
      </c>
      <c r="D615" s="7">
        <v>0.9375</v>
      </c>
      <c r="E615" s="1" t="str">
        <f t="shared" si="1"/>
        <v>Weekday</v>
      </c>
      <c r="F615" s="1" t="str">
        <f t="shared" si="2"/>
        <v>Jan</v>
      </c>
      <c r="G615" s="1" t="str">
        <f t="array" ref="G615">_xlfn.XLOOKUP(A615,Booking_data!$A$1:$A$6001,Booking_data!$D$1:$D$6001,"not found")</f>
        <v>M001</v>
      </c>
      <c r="H615" s="1" t="str">
        <f t="array" ref="H615">_xlfn.XLOOKUP(G615,Movies_data!$A$1:$A$41,Movies_data!$B$1:$B$41,"not found")</f>
        <v>Leo</v>
      </c>
      <c r="I615" s="1" t="str">
        <f t="array" ref="I615">_xlfn.XLOOKUP(G615,Movies_data!$A$1:$A$41,Movies_data!$D$1:$D$41,"not found")</f>
        <v>Action</v>
      </c>
      <c r="J615" s="1" t="str">
        <f t="array" ref="J615">_xlfn.XLOOKUP(G615,Movies_data!$A$1:$A$41,Movies_data!$C$1:$C$41,"not found")</f>
        <v>Tamil</v>
      </c>
      <c r="K615" s="1">
        <f t="array" ref="K615">_xlfn.XLOOKUP(G615,Movies_data!$A$1:$A$41,Movies_data!$H$1:$H$41,"Not Found")</f>
        <v>8</v>
      </c>
      <c r="L615" s="1" t="str">
        <f t="array" ref="L615">_xlfn.XLOOKUP(A615,Booking_data!$A$1:$A$6001,Booking_data!$E$1:$E$6001,"not Found")</f>
        <v>C161</v>
      </c>
      <c r="M615" s="1" t="str">
        <f t="array" ref="M615">_xlfn.XLOOKUP(L615,Cinemas_data!$A$1:$A$49,Cinemas_data!$I$1:$I$49,"not Found")</f>
        <v>#NAME?</v>
      </c>
      <c r="N615" s="1" t="str">
        <f t="array" ref="N615">_xlfn.XLOOKUP(L615,Cinemas_data!$A$1:$A$49,Cinemas_data!$C$1:$C$49,"not Found")</f>
        <v>Thiruvananthapuram</v>
      </c>
      <c r="O615" s="1">
        <f t="array" ref="O615">_xlfn.XLOOKUP(A615,Booking_data!$A$1:$A$6001,Booking_data!$H$1:$H$6001,"not found")</f>
        <v>3</v>
      </c>
      <c r="P615" s="1">
        <f t="array" ref="P615">_xlfn.XLOOKUP(A615,Booking_data!$A$1:$A$6001,Booking_data!$I$1:$I$6001,"not Found")</f>
        <v>280</v>
      </c>
      <c r="Q615" s="1">
        <f t="shared" si="3"/>
        <v>840</v>
      </c>
      <c r="R615" s="1" t="str">
        <f t="array" ref="R615">_xlfn.XLOOKUP(A615,Booking_data!$A$1:$A$6001,Booking_data!$L$1:$L$6001,"Not Found")</f>
        <v>Debit Card</v>
      </c>
      <c r="S615" s="1">
        <f t="array" ref="S615">_xlfn.XLOOKUP(A615,Booking_data!$A$1:$A$6001,Booking_data!$N$1:$N$6001,"not Found")</f>
        <v>26</v>
      </c>
      <c r="T615" s="1" t="str">
        <f t="array" ref="T615">_xlfn.XLOOKUP(A615,Booking_data!$A$1:$A$6001,Booking_data!$O$1:$O$6001,"Not Found")</f>
        <v>Female</v>
      </c>
      <c r="U615" s="1" t="str">
        <f t="shared" si="4"/>
        <v>Youngster</v>
      </c>
      <c r="V615" s="1" t="str">
        <f t="shared" si="5"/>
        <v>Medium Booking</v>
      </c>
    </row>
    <row r="616" ht="15.75" customHeight="1">
      <c r="A616" s="1" t="s">
        <v>930</v>
      </c>
      <c r="B616" s="6">
        <v>46146.0</v>
      </c>
      <c r="C616" s="6">
        <v>46153.0</v>
      </c>
      <c r="D616" s="7">
        <v>0.6458333333333334</v>
      </c>
      <c r="E616" s="1" t="str">
        <f t="shared" si="1"/>
        <v>Weekday</v>
      </c>
      <c r="F616" s="1" t="str">
        <f t="shared" si="2"/>
        <v>May</v>
      </c>
      <c r="G616" s="1" t="str">
        <f t="array" ref="G616">_xlfn.XLOOKUP(A616,Booking_data!$A$1:$A$6001,Booking_data!$D$1:$D$6001,"not found")</f>
        <v>M005</v>
      </c>
      <c r="H616" s="1" t="str">
        <f t="array" ref="H616">_xlfn.XLOOKUP(G616,Movies_data!$A$1:$A$41,Movies_data!$B$1:$B$41,"not found")</f>
        <v>Ponniyin Selvan II</v>
      </c>
      <c r="I616" s="1" t="str">
        <f t="array" ref="I616">_xlfn.XLOOKUP(G616,Movies_data!$A$1:$A$41,Movies_data!$D$1:$D$41,"not found")</f>
        <v>Drama</v>
      </c>
      <c r="J616" s="1" t="str">
        <f t="array" ref="J616">_xlfn.XLOOKUP(G616,Movies_data!$A$1:$A$41,Movies_data!$C$1:$C$41,"not found")</f>
        <v>Tamil</v>
      </c>
      <c r="K616" s="1">
        <f t="array" ref="K616">_xlfn.XLOOKUP(G616,Movies_data!$A$1:$A$41,Movies_data!$H$1:$H$41,"Not Found")</f>
        <v>7.3</v>
      </c>
      <c r="L616" s="1" t="str">
        <f t="array" ref="L616">_xlfn.XLOOKUP(A616,Booking_data!$A$1:$A$6001,Booking_data!$E$1:$E$6001,"not Found")</f>
        <v>C033</v>
      </c>
      <c r="M616" s="1" t="str">
        <f t="array" ref="M616">_xlfn.XLOOKUP(L616,Cinemas_data!$A$1:$A$49,Cinemas_data!$I$1:$I$49,"not Found")</f>
        <v>#NAME?</v>
      </c>
      <c r="N616" s="1" t="str">
        <f t="array" ref="N616">_xlfn.XLOOKUP(L616,Cinemas_data!$A$1:$A$49,Cinemas_data!$C$1:$C$49,"not Found")</f>
        <v>Madurai</v>
      </c>
      <c r="O616" s="1">
        <f t="array" ref="O616">_xlfn.XLOOKUP(A616,Booking_data!$A$1:$A$6001,Booking_data!$H$1:$H$6001,"not found")</f>
        <v>1</v>
      </c>
      <c r="P616" s="1">
        <f t="array" ref="P616">_xlfn.XLOOKUP(A616,Booking_data!$A$1:$A$6001,Booking_data!$I$1:$I$6001,"not Found")</f>
        <v>180</v>
      </c>
      <c r="Q616" s="1">
        <f t="shared" si="3"/>
        <v>180</v>
      </c>
      <c r="R616" s="1" t="str">
        <f t="array" ref="R616">_xlfn.XLOOKUP(A616,Booking_data!$A$1:$A$6001,Booking_data!$L$1:$L$6001,"Not Found")</f>
        <v>Wallet</v>
      </c>
      <c r="S616" s="1">
        <f t="array" ref="S616">_xlfn.XLOOKUP(A616,Booking_data!$A$1:$A$6001,Booking_data!$N$1:$N$6001,"not Found")</f>
        <v>59</v>
      </c>
      <c r="T616" s="1" t="str">
        <f t="array" ref="T616">_xlfn.XLOOKUP(A616,Booking_data!$A$1:$A$6001,Booking_data!$O$1:$O$6001,"Not Found")</f>
        <v>Other</v>
      </c>
      <c r="U616" s="1" t="str">
        <f t="shared" si="4"/>
        <v>Above 45</v>
      </c>
      <c r="V616" s="1" t="str">
        <f t="shared" si="5"/>
        <v>Low Booking</v>
      </c>
    </row>
    <row r="617" ht="15.75" customHeight="1">
      <c r="A617" s="1" t="s">
        <v>931</v>
      </c>
      <c r="B617" s="6">
        <v>46060.0</v>
      </c>
      <c r="C617" s="6">
        <v>46067.0</v>
      </c>
      <c r="D617" s="7">
        <v>0.3958333333333333</v>
      </c>
      <c r="E617" s="1" t="str">
        <f t="shared" si="1"/>
        <v>Weekend</v>
      </c>
      <c r="F617" s="1" t="str">
        <f t="shared" si="2"/>
        <v>Feb</v>
      </c>
      <c r="G617" s="1" t="str">
        <f t="array" ref="G617">_xlfn.XLOOKUP(A617,Booking_data!$A$1:$A$6001,Booking_data!$D$1:$D$6001,"not found")</f>
        <v>M008</v>
      </c>
      <c r="H617" s="1" t="str">
        <f t="array" ref="H617">_xlfn.XLOOKUP(G617,Movies_data!$A$1:$A$41,Movies_data!$B$1:$B$41,"not found")</f>
        <v>Love Today</v>
      </c>
      <c r="I617" s="1" t="str">
        <f t="array" ref="I617">_xlfn.XLOOKUP(G617,Movies_data!$A$1:$A$41,Movies_data!$D$1:$D$41,"not found")</f>
        <v>Romance</v>
      </c>
      <c r="J617" s="1" t="str">
        <f t="array" ref="J617">_xlfn.XLOOKUP(G617,Movies_data!$A$1:$A$41,Movies_data!$C$1:$C$41,"not found")</f>
        <v>Tamil</v>
      </c>
      <c r="K617" s="1">
        <f t="array" ref="K617">_xlfn.XLOOKUP(G617,Movies_data!$A$1:$A$41,Movies_data!$H$1:$H$41,"Not Found")</f>
        <v>7.4</v>
      </c>
      <c r="L617" s="1" t="str">
        <f t="array" ref="L617">_xlfn.XLOOKUP(A617,Booking_data!$A$1:$A$6001,Booking_data!$E$1:$E$6001,"not Found")</f>
        <v>C081</v>
      </c>
      <c r="M617" s="1" t="str">
        <f t="array" ref="M617">_xlfn.XLOOKUP(L617,Cinemas_data!$A$1:$A$49,Cinemas_data!$I$1:$I$49,"not Found")</f>
        <v>#NAME?</v>
      </c>
      <c r="N617" s="1" t="str">
        <f t="array" ref="N617">_xlfn.XLOOKUP(L617,Cinemas_data!$A$1:$A$49,Cinemas_data!$C$1:$C$49,"not Found")</f>
        <v>Vijayawada</v>
      </c>
      <c r="O617" s="1">
        <f t="array" ref="O617">_xlfn.XLOOKUP(A617,Booking_data!$A$1:$A$6001,Booking_data!$H$1:$H$6001,"not found")</f>
        <v>2</v>
      </c>
      <c r="P617" s="1">
        <f t="array" ref="P617">_xlfn.XLOOKUP(A617,Booking_data!$A$1:$A$6001,Booking_data!$I$1:$I$6001,"not Found")</f>
        <v>200</v>
      </c>
      <c r="Q617" s="1">
        <f t="shared" si="3"/>
        <v>400</v>
      </c>
      <c r="R617" s="1" t="str">
        <f t="array" ref="R617">_xlfn.XLOOKUP(A617,Booking_data!$A$1:$A$6001,Booking_data!$L$1:$L$6001,"Not Found")</f>
        <v>Wallet</v>
      </c>
      <c r="S617" s="1">
        <f t="array" ref="S617">_xlfn.XLOOKUP(A617,Booking_data!$A$1:$A$6001,Booking_data!$N$1:$N$6001,"not Found")</f>
        <v>27</v>
      </c>
      <c r="T617" s="1" t="str">
        <f t="array" ref="T617">_xlfn.XLOOKUP(A617,Booking_data!$A$1:$A$6001,Booking_data!$O$1:$O$6001,"Not Found")</f>
        <v>Other</v>
      </c>
      <c r="U617" s="1" t="str">
        <f t="shared" si="4"/>
        <v>Youngster</v>
      </c>
      <c r="V617" s="1" t="str">
        <f t="shared" si="5"/>
        <v>Low Booking</v>
      </c>
    </row>
    <row r="618" ht="15.75" customHeight="1">
      <c r="A618" s="1" t="s">
        <v>932</v>
      </c>
      <c r="B618" s="6">
        <v>46131.0</v>
      </c>
      <c r="C618" s="6">
        <v>46136.0</v>
      </c>
      <c r="D618" s="7">
        <v>0.8854166666666666</v>
      </c>
      <c r="E618" s="1" t="str">
        <f t="shared" si="1"/>
        <v>Weekend</v>
      </c>
      <c r="F618" s="1" t="str">
        <f t="shared" si="2"/>
        <v>Apr</v>
      </c>
      <c r="G618" s="1" t="str">
        <f t="array" ref="G618">_xlfn.XLOOKUP(A618,Booking_data!$A$1:$A$6001,Booking_data!$D$1:$D$6001,"not found")</f>
        <v>M005</v>
      </c>
      <c r="H618" s="1" t="str">
        <f t="array" ref="H618">_xlfn.XLOOKUP(G618,Movies_data!$A$1:$A$41,Movies_data!$B$1:$B$41,"not found")</f>
        <v>Ponniyin Selvan II</v>
      </c>
      <c r="I618" s="1" t="str">
        <f t="array" ref="I618">_xlfn.XLOOKUP(G618,Movies_data!$A$1:$A$41,Movies_data!$D$1:$D$41,"not found")</f>
        <v>Drama</v>
      </c>
      <c r="J618" s="1" t="str">
        <f t="array" ref="J618">_xlfn.XLOOKUP(G618,Movies_data!$A$1:$A$41,Movies_data!$C$1:$C$41,"not found")</f>
        <v>Tamil</v>
      </c>
      <c r="K618" s="1">
        <f t="array" ref="K618">_xlfn.XLOOKUP(G618,Movies_data!$A$1:$A$41,Movies_data!$H$1:$H$41,"Not Found")</f>
        <v>7.3</v>
      </c>
      <c r="L618" s="1" t="str">
        <f t="array" ref="L618">_xlfn.XLOOKUP(A618,Booking_data!$A$1:$A$6001,Booking_data!$E$1:$E$6001,"not Found")</f>
        <v>C051</v>
      </c>
      <c r="M618" s="1" t="str">
        <f t="array" ref="M618">_xlfn.XLOOKUP(L618,Cinemas_data!$A$1:$A$49,Cinemas_data!$I$1:$I$49,"not Found")</f>
        <v>#NAME?</v>
      </c>
      <c r="N618" s="1" t="str">
        <f t="array" ref="N618">_xlfn.XLOOKUP(L618,Cinemas_data!$A$1:$A$49,Cinemas_data!$C$1:$C$49,"not Found")</f>
        <v>Bengaluru</v>
      </c>
      <c r="O618" s="1">
        <f t="array" ref="O618">_xlfn.XLOOKUP(A618,Booking_data!$A$1:$A$6001,Booking_data!$H$1:$H$6001,"not found")</f>
        <v>4</v>
      </c>
      <c r="P618" s="1">
        <f t="array" ref="P618">_xlfn.XLOOKUP(A618,Booking_data!$A$1:$A$6001,Booking_data!$I$1:$I$6001,"not Found")</f>
        <v>280</v>
      </c>
      <c r="Q618" s="1">
        <f t="shared" si="3"/>
        <v>1120</v>
      </c>
      <c r="R618" s="1" t="str">
        <f t="array" ref="R618">_xlfn.XLOOKUP(A618,Booking_data!$A$1:$A$6001,Booking_data!$L$1:$L$6001,"Not Found")</f>
        <v>Debit Card</v>
      </c>
      <c r="S618" s="1">
        <f t="array" ref="S618">_xlfn.XLOOKUP(A618,Booking_data!$A$1:$A$6001,Booking_data!$N$1:$N$6001,"not Found")</f>
        <v>47</v>
      </c>
      <c r="T618" s="1" t="str">
        <f t="array" ref="T618">_xlfn.XLOOKUP(A618,Booking_data!$A$1:$A$6001,Booking_data!$O$1:$O$6001,"Not Found")</f>
        <v>Other</v>
      </c>
      <c r="U618" s="1" t="str">
        <f t="shared" si="4"/>
        <v>Above 45</v>
      </c>
      <c r="V618" s="1" t="str">
        <f t="shared" si="5"/>
        <v>Medium Booking</v>
      </c>
    </row>
    <row r="619" ht="15.75" customHeight="1">
      <c r="A619" s="1" t="s">
        <v>933</v>
      </c>
      <c r="B619" s="6">
        <v>46180.0</v>
      </c>
      <c r="C619" s="6">
        <v>46184.0</v>
      </c>
      <c r="D619" s="7">
        <v>0.3958333333333333</v>
      </c>
      <c r="E619" s="1" t="str">
        <f t="shared" si="1"/>
        <v>Weekend</v>
      </c>
      <c r="F619" s="1" t="str">
        <f t="shared" si="2"/>
        <v>Jun</v>
      </c>
      <c r="G619" s="1" t="str">
        <f t="array" ref="G619">_xlfn.XLOOKUP(A619,Booking_data!$A$1:$A$6001,Booking_data!$D$1:$D$6001,"not found")</f>
        <v>M011</v>
      </c>
      <c r="H619" s="1" t="str">
        <f t="array" ref="H619">_xlfn.XLOOKUP(G619,Movies_data!$A$1:$A$41,Movies_data!$B$1:$B$41,"not found")</f>
        <v>Pushpa 2</v>
      </c>
      <c r="I619" s="1" t="str">
        <f t="array" ref="I619">_xlfn.XLOOKUP(G619,Movies_data!$A$1:$A$41,Movies_data!$D$1:$D$41,"not found")</f>
        <v>Action</v>
      </c>
      <c r="J619" s="1" t="str">
        <f t="array" ref="J619">_xlfn.XLOOKUP(G619,Movies_data!$A$1:$A$41,Movies_data!$C$1:$C$41,"not found")</f>
        <v>Telugu</v>
      </c>
      <c r="K619" s="1">
        <f t="array" ref="K619">_xlfn.XLOOKUP(G619,Movies_data!$A$1:$A$41,Movies_data!$H$1:$H$41,"Not Found")</f>
        <v>6.1</v>
      </c>
      <c r="L619" s="1" t="str">
        <f t="array" ref="L619">_xlfn.XLOOKUP(A619,Booking_data!$A$1:$A$6001,Booking_data!$E$1:$E$6001,"not Found")</f>
        <v>C042</v>
      </c>
      <c r="M619" s="1" t="str">
        <f t="array" ref="M619">_xlfn.XLOOKUP(L619,Cinemas_data!$A$1:$A$49,Cinemas_data!$I$1:$I$49,"not Found")</f>
        <v>#NAME?</v>
      </c>
      <c r="N619" s="1" t="str">
        <f t="array" ref="N619">_xlfn.XLOOKUP(L619,Cinemas_data!$A$1:$A$49,Cinemas_data!$C$1:$C$49,"not Found")</f>
        <v>Salem</v>
      </c>
      <c r="O619" s="1">
        <f t="array" ref="O619">_xlfn.XLOOKUP(A619,Booking_data!$A$1:$A$6001,Booking_data!$H$1:$H$6001,"not found")</f>
        <v>3</v>
      </c>
      <c r="P619" s="1">
        <f t="array" ref="P619">_xlfn.XLOOKUP(A619,Booking_data!$A$1:$A$6001,Booking_data!$I$1:$I$6001,"not Found")</f>
        <v>280</v>
      </c>
      <c r="Q619" s="1">
        <f t="shared" si="3"/>
        <v>840</v>
      </c>
      <c r="R619" s="1" t="str">
        <f t="array" ref="R619">_xlfn.XLOOKUP(A619,Booking_data!$A$1:$A$6001,Booking_data!$L$1:$L$6001,"Not Found")</f>
        <v>Credit Card</v>
      </c>
      <c r="S619" s="1">
        <f t="array" ref="S619">_xlfn.XLOOKUP(A619,Booking_data!$A$1:$A$6001,Booking_data!$N$1:$N$6001,"not Found")</f>
        <v>32</v>
      </c>
      <c r="T619" s="1" t="str">
        <f t="array" ref="T619">_xlfn.XLOOKUP(A619,Booking_data!$A$1:$A$6001,Booking_data!$O$1:$O$6001,"Not Found")</f>
        <v>Female</v>
      </c>
      <c r="U619" s="1" t="str">
        <f t="shared" si="4"/>
        <v>Middle Age</v>
      </c>
      <c r="V619" s="1" t="str">
        <f t="shared" si="5"/>
        <v>Medium Booking</v>
      </c>
    </row>
    <row r="620" ht="15.75" customHeight="1">
      <c r="A620" s="1" t="s">
        <v>934</v>
      </c>
      <c r="B620" s="6">
        <v>46084.0</v>
      </c>
      <c r="C620" s="6">
        <v>46091.0</v>
      </c>
      <c r="D620" s="7">
        <v>0.3958333333333333</v>
      </c>
      <c r="E620" s="1" t="str">
        <f t="shared" si="1"/>
        <v>Weekday</v>
      </c>
      <c r="F620" s="1" t="str">
        <f t="shared" si="2"/>
        <v>Mar</v>
      </c>
      <c r="G620" s="1" t="str">
        <f t="array" ref="G620">_xlfn.XLOOKUP(A620,Booking_data!$A$1:$A$6001,Booking_data!$D$1:$D$6001,"not found")</f>
        <v>M027</v>
      </c>
      <c r="H620" s="1" t="str">
        <f t="array" ref="H620">_xlfn.XLOOKUP(G620,Movies_data!$A$1:$A$41,Movies_data!$B$1:$B$41,"not found")</f>
        <v>KGF Chapter 2</v>
      </c>
      <c r="I620" s="1" t="str">
        <f t="array" ref="I620">_xlfn.XLOOKUP(G620,Movies_data!$A$1:$A$41,Movies_data!$D$1:$D$41,"not found")</f>
        <v>Action</v>
      </c>
      <c r="J620" s="1" t="str">
        <f t="array" ref="J620">_xlfn.XLOOKUP(G620,Movies_data!$A$1:$A$41,Movies_data!$C$1:$C$41,"not found")</f>
        <v>Kannada</v>
      </c>
      <c r="K620" s="1">
        <f t="array" ref="K620">_xlfn.XLOOKUP(G620,Movies_data!$A$1:$A$41,Movies_data!$H$1:$H$41,"Not Found")</f>
        <v>8.3</v>
      </c>
      <c r="L620" s="1" t="str">
        <f t="array" ref="L620">_xlfn.XLOOKUP(A620,Booking_data!$A$1:$A$6001,Booking_data!$E$1:$E$6001,"not Found")</f>
        <v>C081</v>
      </c>
      <c r="M620" s="1" t="str">
        <f t="array" ref="M620">_xlfn.XLOOKUP(L620,Cinemas_data!$A$1:$A$49,Cinemas_data!$I$1:$I$49,"not Found")</f>
        <v>#NAME?</v>
      </c>
      <c r="N620" s="1" t="str">
        <f t="array" ref="N620">_xlfn.XLOOKUP(L620,Cinemas_data!$A$1:$A$49,Cinemas_data!$C$1:$C$49,"not Found")</f>
        <v>Vijayawada</v>
      </c>
      <c r="O620" s="1">
        <f t="array" ref="O620">_xlfn.XLOOKUP(A620,Booking_data!$A$1:$A$6001,Booking_data!$H$1:$H$6001,"not found")</f>
        <v>2</v>
      </c>
      <c r="P620" s="1">
        <f t="array" ref="P620">_xlfn.XLOOKUP(A620,Booking_data!$A$1:$A$6001,Booking_data!$I$1:$I$6001,"not Found")</f>
        <v>280</v>
      </c>
      <c r="Q620" s="1">
        <f t="shared" si="3"/>
        <v>560</v>
      </c>
      <c r="R620" s="1" t="str">
        <f t="array" ref="R620">_xlfn.XLOOKUP(A620,Booking_data!$A$1:$A$6001,Booking_data!$L$1:$L$6001,"Not Found")</f>
        <v>Debit Card</v>
      </c>
      <c r="S620" s="1">
        <f t="array" ref="S620">_xlfn.XLOOKUP(A620,Booking_data!$A$1:$A$6001,Booking_data!$N$1:$N$6001,"not Found")</f>
        <v>41</v>
      </c>
      <c r="T620" s="1" t="str">
        <f t="array" ref="T620">_xlfn.XLOOKUP(A620,Booking_data!$A$1:$A$6001,Booking_data!$O$1:$O$6001,"Not Found")</f>
        <v>Male</v>
      </c>
      <c r="U620" s="1" t="str">
        <f t="shared" si="4"/>
        <v>Middle Age</v>
      </c>
      <c r="V620" s="1" t="str">
        <f t="shared" si="5"/>
        <v>Low Booking</v>
      </c>
    </row>
    <row r="621" ht="15.75" customHeight="1">
      <c r="A621" s="1" t="s">
        <v>935</v>
      </c>
      <c r="B621" s="6">
        <v>46059.0</v>
      </c>
      <c r="C621" s="6">
        <v>46063.0</v>
      </c>
      <c r="D621" s="7">
        <v>0.53125</v>
      </c>
      <c r="E621" s="1" t="str">
        <f t="shared" si="1"/>
        <v>Weekday</v>
      </c>
      <c r="F621" s="1" t="str">
        <f t="shared" si="2"/>
        <v>Feb</v>
      </c>
      <c r="G621" s="1" t="str">
        <f t="array" ref="G621">_xlfn.XLOOKUP(A621,Booking_data!$A$1:$A$6001,Booking_data!$D$1:$D$6001,"not found")</f>
        <v>M013</v>
      </c>
      <c r="H621" s="1" t="str">
        <f t="array" ref="H621">_xlfn.XLOOKUP(G621,Movies_data!$A$1:$A$41,Movies_data!$B$1:$B$41,"not found")</f>
        <v>Salaar</v>
      </c>
      <c r="I621" s="1" t="str">
        <f t="array" ref="I621">_xlfn.XLOOKUP(G621,Movies_data!$A$1:$A$41,Movies_data!$D$1:$D$41,"not found")</f>
        <v>Action</v>
      </c>
      <c r="J621" s="1" t="str">
        <f t="array" ref="J621">_xlfn.XLOOKUP(G621,Movies_data!$A$1:$A$41,Movies_data!$C$1:$C$41,"not found")</f>
        <v>Telugu</v>
      </c>
      <c r="K621" s="1">
        <f t="array" ref="K621">_xlfn.XLOOKUP(G621,Movies_data!$A$1:$A$41,Movies_data!$H$1:$H$41,"Not Found")</f>
        <v>6.5</v>
      </c>
      <c r="L621" s="1" t="str">
        <f t="array" ref="L621">_xlfn.XLOOKUP(A621,Booking_data!$A$1:$A$6001,Booking_data!$E$1:$E$6001,"not Found")</f>
        <v>C142</v>
      </c>
      <c r="M621" s="1" t="str">
        <f t="array" ref="M621">_xlfn.XLOOKUP(L621,Cinemas_data!$A$1:$A$49,Cinemas_data!$I$1:$I$49,"not Found")</f>
        <v>#NAME?</v>
      </c>
      <c r="N621" s="1" t="str">
        <f t="array" ref="N621">_xlfn.XLOOKUP(L621,Cinemas_data!$A$1:$A$49,Cinemas_data!$C$1:$C$49,"not Found")</f>
        <v>Ahmedabad</v>
      </c>
      <c r="O621" s="1">
        <f t="array" ref="O621">_xlfn.XLOOKUP(A621,Booking_data!$A$1:$A$6001,Booking_data!$H$1:$H$6001,"not found")</f>
        <v>5</v>
      </c>
      <c r="P621" s="1">
        <f t="array" ref="P621">_xlfn.XLOOKUP(A621,Booking_data!$A$1:$A$6001,Booking_data!$I$1:$I$6001,"not Found")</f>
        <v>400</v>
      </c>
      <c r="Q621" s="1">
        <f t="shared" si="3"/>
        <v>2000</v>
      </c>
      <c r="R621" s="1" t="str">
        <f t="array" ref="R621">_xlfn.XLOOKUP(A621,Booking_data!$A$1:$A$6001,Booking_data!$L$1:$L$6001,"Not Found")</f>
        <v>Credit Card</v>
      </c>
      <c r="S621" s="1">
        <f t="array" ref="S621">_xlfn.XLOOKUP(A621,Booking_data!$A$1:$A$6001,Booking_data!$N$1:$N$6001,"not Found")</f>
        <v>30</v>
      </c>
      <c r="T621" s="1" t="str">
        <f t="array" ref="T621">_xlfn.XLOOKUP(A621,Booking_data!$A$1:$A$6001,Booking_data!$O$1:$O$6001,"Not Found")</f>
        <v>Male</v>
      </c>
      <c r="U621" s="1" t="str">
        <f t="shared" si="4"/>
        <v>Middle Age</v>
      </c>
      <c r="V621" s="1" t="str">
        <f t="shared" si="5"/>
        <v>High Booking</v>
      </c>
    </row>
    <row r="622" ht="15.75" customHeight="1">
      <c r="A622" s="1" t="s">
        <v>936</v>
      </c>
      <c r="B622" s="6">
        <v>46067.0</v>
      </c>
      <c r="C622" s="6">
        <v>46072.0</v>
      </c>
      <c r="D622" s="7">
        <v>0.3958333333333333</v>
      </c>
      <c r="E622" s="1" t="str">
        <f t="shared" si="1"/>
        <v>Weekend</v>
      </c>
      <c r="F622" s="1" t="str">
        <f t="shared" si="2"/>
        <v>Feb</v>
      </c>
      <c r="G622" s="1" t="str">
        <f t="array" ref="G622">_xlfn.XLOOKUP(A622,Booking_data!$A$1:$A$6001,Booking_data!$D$1:$D$6001,"not found")</f>
        <v>M033</v>
      </c>
      <c r="H622" s="1" t="str">
        <f t="array" ref="H622">_xlfn.XLOOKUP(G622,Movies_data!$A$1:$A$41,Movies_data!$B$1:$B$41,"not found")</f>
        <v>Lucifer</v>
      </c>
      <c r="I622" s="1" t="str">
        <f t="array" ref="I622">_xlfn.XLOOKUP(G622,Movies_data!$A$1:$A$41,Movies_data!$D$1:$D$41,"not found")</f>
        <v>Action</v>
      </c>
      <c r="J622" s="1" t="str">
        <f t="array" ref="J622">_xlfn.XLOOKUP(G622,Movies_data!$A$1:$A$41,Movies_data!$C$1:$C$41,"not found")</f>
        <v>Malayalam</v>
      </c>
      <c r="K622" s="1">
        <f t="array" ref="K622">_xlfn.XLOOKUP(G622,Movies_data!$A$1:$A$41,Movies_data!$H$1:$H$41,"Not Found")</f>
        <v>7.5</v>
      </c>
      <c r="L622" s="1" t="str">
        <f t="array" ref="L622">_xlfn.XLOOKUP(A622,Booking_data!$A$1:$A$6001,Booking_data!$E$1:$E$6001,"not Found")</f>
        <v>C061</v>
      </c>
      <c r="M622" s="1" t="str">
        <f t="array" ref="M622">_xlfn.XLOOKUP(L622,Cinemas_data!$A$1:$A$49,Cinemas_data!$I$1:$I$49,"not Found")</f>
        <v>#NAME?</v>
      </c>
      <c r="N622" s="1" t="str">
        <f t="array" ref="N622">_xlfn.XLOOKUP(L622,Cinemas_data!$A$1:$A$49,Cinemas_data!$C$1:$C$49,"not Found")</f>
        <v>Mysuru</v>
      </c>
      <c r="O622" s="1">
        <f t="array" ref="O622">_xlfn.XLOOKUP(A622,Booking_data!$A$1:$A$6001,Booking_data!$H$1:$H$6001,"not found")</f>
        <v>2</v>
      </c>
      <c r="P622" s="1">
        <f t="array" ref="P622">_xlfn.XLOOKUP(A622,Booking_data!$A$1:$A$6001,Booking_data!$I$1:$I$6001,"not Found")</f>
        <v>260</v>
      </c>
      <c r="Q622" s="1">
        <f t="shared" si="3"/>
        <v>520</v>
      </c>
      <c r="R622" s="1" t="str">
        <f t="array" ref="R622">_xlfn.XLOOKUP(A622,Booking_data!$A$1:$A$6001,Booking_data!$L$1:$L$6001,"Not Found")</f>
        <v>Credit Card</v>
      </c>
      <c r="S622" s="1">
        <f t="array" ref="S622">_xlfn.XLOOKUP(A622,Booking_data!$A$1:$A$6001,Booking_data!$N$1:$N$6001,"not Found")</f>
        <v>24</v>
      </c>
      <c r="T622" s="1" t="str">
        <f t="array" ref="T622">_xlfn.XLOOKUP(A622,Booking_data!$A$1:$A$6001,Booking_data!$O$1:$O$6001,"Not Found")</f>
        <v>Female</v>
      </c>
      <c r="U622" s="1" t="str">
        <f t="shared" si="4"/>
        <v>Youngster</v>
      </c>
      <c r="V622" s="1" t="str">
        <f t="shared" si="5"/>
        <v>Low Booking</v>
      </c>
    </row>
    <row r="623" ht="15.75" customHeight="1">
      <c r="A623" s="1" t="s">
        <v>937</v>
      </c>
      <c r="B623" s="6">
        <v>46109.0</v>
      </c>
      <c r="C623" s="6">
        <v>46112.0</v>
      </c>
      <c r="D623" s="7">
        <v>0.7708333333333334</v>
      </c>
      <c r="E623" s="1" t="str">
        <f t="shared" si="1"/>
        <v>Weekend</v>
      </c>
      <c r="F623" s="1" t="str">
        <f t="shared" si="2"/>
        <v>Mar</v>
      </c>
      <c r="G623" s="1" t="str">
        <f t="array" ref="G623">_xlfn.XLOOKUP(A623,Booking_data!$A$1:$A$6001,Booking_data!$D$1:$D$6001,"not found")</f>
        <v>M008</v>
      </c>
      <c r="H623" s="1" t="str">
        <f t="array" ref="H623">_xlfn.XLOOKUP(G623,Movies_data!$A$1:$A$41,Movies_data!$B$1:$B$41,"not found")</f>
        <v>Love Today</v>
      </c>
      <c r="I623" s="1" t="str">
        <f t="array" ref="I623">_xlfn.XLOOKUP(G623,Movies_data!$A$1:$A$41,Movies_data!$D$1:$D$41,"not found")</f>
        <v>Romance</v>
      </c>
      <c r="J623" s="1" t="str">
        <f t="array" ref="J623">_xlfn.XLOOKUP(G623,Movies_data!$A$1:$A$41,Movies_data!$C$1:$C$41,"not found")</f>
        <v>Tamil</v>
      </c>
      <c r="K623" s="1">
        <f t="array" ref="K623">_xlfn.XLOOKUP(G623,Movies_data!$A$1:$A$41,Movies_data!$H$1:$H$41,"Not Found")</f>
        <v>7.4</v>
      </c>
      <c r="L623" s="1" t="str">
        <f t="array" ref="L623">_xlfn.XLOOKUP(A623,Booking_data!$A$1:$A$6001,Booking_data!$E$1:$E$6001,"not Found")</f>
        <v>C061</v>
      </c>
      <c r="M623" s="1" t="str">
        <f t="array" ref="M623">_xlfn.XLOOKUP(L623,Cinemas_data!$A$1:$A$49,Cinemas_data!$I$1:$I$49,"not Found")</f>
        <v>#NAME?</v>
      </c>
      <c r="N623" s="1" t="str">
        <f t="array" ref="N623">_xlfn.XLOOKUP(L623,Cinemas_data!$A$1:$A$49,Cinemas_data!$C$1:$C$49,"not Found")</f>
        <v>Mysuru</v>
      </c>
      <c r="O623" s="1">
        <f t="array" ref="O623">_xlfn.XLOOKUP(A623,Booking_data!$A$1:$A$6001,Booking_data!$H$1:$H$6001,"not found")</f>
        <v>4</v>
      </c>
      <c r="P623" s="1">
        <f t="array" ref="P623">_xlfn.XLOOKUP(A623,Booking_data!$A$1:$A$6001,Booking_data!$I$1:$I$6001,"not Found")</f>
        <v>260</v>
      </c>
      <c r="Q623" s="1">
        <f t="shared" si="3"/>
        <v>1040</v>
      </c>
      <c r="R623" s="1" t="str">
        <f t="array" ref="R623">_xlfn.XLOOKUP(A623,Booking_data!$A$1:$A$6001,Booking_data!$L$1:$L$6001,"Not Found")</f>
        <v>UPI</v>
      </c>
      <c r="S623" s="1">
        <f t="array" ref="S623">_xlfn.XLOOKUP(A623,Booking_data!$A$1:$A$6001,Booking_data!$N$1:$N$6001,"not Found")</f>
        <v>57</v>
      </c>
      <c r="T623" s="1" t="str">
        <f t="array" ref="T623">_xlfn.XLOOKUP(A623,Booking_data!$A$1:$A$6001,Booking_data!$O$1:$O$6001,"Not Found")</f>
        <v>Male</v>
      </c>
      <c r="U623" s="1" t="str">
        <f t="shared" si="4"/>
        <v>Above 45</v>
      </c>
      <c r="V623" s="1" t="str">
        <f t="shared" si="5"/>
        <v>Medium Booking</v>
      </c>
    </row>
    <row r="624" ht="15.75" customHeight="1">
      <c r="A624" s="1" t="s">
        <v>938</v>
      </c>
      <c r="B624" s="6">
        <v>46056.0</v>
      </c>
      <c r="C624" s="6">
        <v>46059.0</v>
      </c>
      <c r="D624" s="7">
        <v>0.8854166666666666</v>
      </c>
      <c r="E624" s="1" t="str">
        <f t="shared" si="1"/>
        <v>Weekday</v>
      </c>
      <c r="F624" s="1" t="str">
        <f t="shared" si="2"/>
        <v>Feb</v>
      </c>
      <c r="G624" s="1" t="str">
        <f t="array" ref="G624">_xlfn.XLOOKUP(A624,Booking_data!$A$1:$A$6001,Booking_data!$D$1:$D$6001,"not found")</f>
        <v>M005</v>
      </c>
      <c r="H624" s="1" t="str">
        <f t="array" ref="H624">_xlfn.XLOOKUP(G624,Movies_data!$A$1:$A$41,Movies_data!$B$1:$B$41,"not found")</f>
        <v>Ponniyin Selvan II</v>
      </c>
      <c r="I624" s="1" t="str">
        <f t="array" ref="I624">_xlfn.XLOOKUP(G624,Movies_data!$A$1:$A$41,Movies_data!$D$1:$D$41,"not found")</f>
        <v>Drama</v>
      </c>
      <c r="J624" s="1" t="str">
        <f t="array" ref="J624">_xlfn.XLOOKUP(G624,Movies_data!$A$1:$A$41,Movies_data!$C$1:$C$41,"not found")</f>
        <v>Tamil</v>
      </c>
      <c r="K624" s="1">
        <f t="array" ref="K624">_xlfn.XLOOKUP(G624,Movies_data!$A$1:$A$41,Movies_data!$H$1:$H$41,"Not Found")</f>
        <v>7.3</v>
      </c>
      <c r="L624" s="1" t="str">
        <f t="array" ref="L624">_xlfn.XLOOKUP(A624,Booking_data!$A$1:$A$6001,Booking_data!$E$1:$E$6001,"not Found")</f>
        <v>C091</v>
      </c>
      <c r="M624" s="1" t="str">
        <f t="array" ref="M624">_xlfn.XLOOKUP(L624,Cinemas_data!$A$1:$A$49,Cinemas_data!$I$1:$I$49,"not Found")</f>
        <v>#NAME?</v>
      </c>
      <c r="N624" s="1" t="str">
        <f t="array" ref="N624">_xlfn.XLOOKUP(L624,Cinemas_data!$A$1:$A$49,Cinemas_data!$C$1:$C$49,"not Found")</f>
        <v>Mumbai</v>
      </c>
      <c r="O624" s="1">
        <f t="array" ref="O624">_xlfn.XLOOKUP(A624,Booking_data!$A$1:$A$6001,Booking_data!$H$1:$H$6001,"not found")</f>
        <v>2</v>
      </c>
      <c r="P624" s="1">
        <f t="array" ref="P624">_xlfn.XLOOKUP(A624,Booking_data!$A$1:$A$6001,Booking_data!$I$1:$I$6001,"not Found")</f>
        <v>200</v>
      </c>
      <c r="Q624" s="1">
        <f t="shared" si="3"/>
        <v>400</v>
      </c>
      <c r="R624" s="1" t="str">
        <f t="array" ref="R624">_xlfn.XLOOKUP(A624,Booking_data!$A$1:$A$6001,Booking_data!$L$1:$L$6001,"Not Found")</f>
        <v>Wallet</v>
      </c>
      <c r="S624" s="1">
        <f t="array" ref="S624">_xlfn.XLOOKUP(A624,Booking_data!$A$1:$A$6001,Booking_data!$N$1:$N$6001,"not Found")</f>
        <v>20</v>
      </c>
      <c r="T624" s="1" t="str">
        <f t="array" ref="T624">_xlfn.XLOOKUP(A624,Booking_data!$A$1:$A$6001,Booking_data!$O$1:$O$6001,"Not Found")</f>
        <v>Female</v>
      </c>
      <c r="U624" s="1" t="str">
        <f t="shared" si="4"/>
        <v>Youngster</v>
      </c>
      <c r="V624" s="1" t="str">
        <f t="shared" si="5"/>
        <v>Low Booking</v>
      </c>
    </row>
    <row r="625" ht="15.75" customHeight="1">
      <c r="A625" s="1" t="s">
        <v>939</v>
      </c>
      <c r="B625" s="6">
        <v>46106.0</v>
      </c>
      <c r="C625" s="6">
        <v>46109.0</v>
      </c>
      <c r="D625" s="7">
        <v>0.9375</v>
      </c>
      <c r="E625" s="1" t="str">
        <f t="shared" si="1"/>
        <v>Weekday</v>
      </c>
      <c r="F625" s="1" t="str">
        <f t="shared" si="2"/>
        <v>Mar</v>
      </c>
      <c r="G625" s="1" t="str">
        <f t="array" ref="G625">_xlfn.XLOOKUP(A625,Booking_data!$A$1:$A$6001,Booking_data!$D$1:$D$6001,"not found")</f>
        <v>M002</v>
      </c>
      <c r="H625" s="1" t="str">
        <f t="array" ref="H625">_xlfn.XLOOKUP(G625,Movies_data!$A$1:$A$41,Movies_data!$B$1:$B$41,"not found")</f>
        <v>Jailer</v>
      </c>
      <c r="I625" s="1" t="str">
        <f t="array" ref="I625">_xlfn.XLOOKUP(G625,Movies_data!$A$1:$A$41,Movies_data!$D$1:$D$41,"not found")</f>
        <v>Action</v>
      </c>
      <c r="J625" s="1" t="str">
        <f t="array" ref="J625">_xlfn.XLOOKUP(G625,Movies_data!$A$1:$A$41,Movies_data!$C$1:$C$41,"not found")</f>
        <v>Tamil</v>
      </c>
      <c r="K625" s="1">
        <f t="array" ref="K625">_xlfn.XLOOKUP(G625,Movies_data!$A$1:$A$41,Movies_data!$H$1:$H$41,"Not Found")</f>
        <v>7.1</v>
      </c>
      <c r="L625" s="1" t="str">
        <f t="array" ref="L625">_xlfn.XLOOKUP(A625,Booking_data!$A$1:$A$6001,Booking_data!$E$1:$E$6001,"not Found")</f>
        <v>C063</v>
      </c>
      <c r="M625" s="1" t="str">
        <f t="array" ref="M625">_xlfn.XLOOKUP(L625,Cinemas_data!$A$1:$A$49,Cinemas_data!$I$1:$I$49,"not Found")</f>
        <v>#NAME?</v>
      </c>
      <c r="N625" s="1" t="str">
        <f t="array" ref="N625">_xlfn.XLOOKUP(L625,Cinemas_data!$A$1:$A$49,Cinemas_data!$C$1:$C$49,"not Found")</f>
        <v>Mysuru</v>
      </c>
      <c r="O625" s="1">
        <f t="array" ref="O625">_xlfn.XLOOKUP(A625,Booking_data!$A$1:$A$6001,Booking_data!$H$1:$H$6001,"not found")</f>
        <v>5</v>
      </c>
      <c r="P625" s="1">
        <f t="array" ref="P625">_xlfn.XLOOKUP(A625,Booking_data!$A$1:$A$6001,Booking_data!$I$1:$I$6001,"not Found")</f>
        <v>240</v>
      </c>
      <c r="Q625" s="1">
        <f t="shared" si="3"/>
        <v>1200</v>
      </c>
      <c r="R625" s="1" t="str">
        <f t="array" ref="R625">_xlfn.XLOOKUP(A625,Booking_data!$A$1:$A$6001,Booking_data!$L$1:$L$6001,"Not Found")</f>
        <v>Net Banking</v>
      </c>
      <c r="S625" s="1">
        <f t="array" ref="S625">_xlfn.XLOOKUP(A625,Booking_data!$A$1:$A$6001,Booking_data!$N$1:$N$6001,"not Found")</f>
        <v>31</v>
      </c>
      <c r="T625" s="1" t="str">
        <f t="array" ref="T625">_xlfn.XLOOKUP(A625,Booking_data!$A$1:$A$6001,Booking_data!$O$1:$O$6001,"Not Found")</f>
        <v>Other</v>
      </c>
      <c r="U625" s="1" t="str">
        <f t="shared" si="4"/>
        <v>Middle Age</v>
      </c>
      <c r="V625" s="1" t="str">
        <f t="shared" si="5"/>
        <v>High Booking</v>
      </c>
    </row>
    <row r="626" ht="15.75" customHeight="1">
      <c r="A626" s="1" t="s">
        <v>940</v>
      </c>
      <c r="B626" s="6">
        <v>46065.0</v>
      </c>
      <c r="C626" s="6">
        <v>46071.0</v>
      </c>
      <c r="D626" s="7">
        <v>0.8854166666666666</v>
      </c>
      <c r="E626" s="1" t="str">
        <f t="shared" si="1"/>
        <v>Weekday</v>
      </c>
      <c r="F626" s="1" t="str">
        <f t="shared" si="2"/>
        <v>Feb</v>
      </c>
      <c r="G626" s="1" t="str">
        <f t="array" ref="G626">_xlfn.XLOOKUP(A626,Booking_data!$A$1:$A$6001,Booking_data!$D$1:$D$6001,"not found")</f>
        <v>M028</v>
      </c>
      <c r="H626" s="1" t="str">
        <f t="array" ref="H626">_xlfn.XLOOKUP(G626,Movies_data!$A$1:$A$41,Movies_data!$B$1:$B$41,"not found")</f>
        <v>Kantara</v>
      </c>
      <c r="I626" s="1" t="str">
        <f t="array" ref="I626">_xlfn.XLOOKUP(G626,Movies_data!$A$1:$A$41,Movies_data!$D$1:$D$41,"not found")</f>
        <v>Action</v>
      </c>
      <c r="J626" s="1" t="str">
        <f t="array" ref="J626">_xlfn.XLOOKUP(G626,Movies_data!$A$1:$A$41,Movies_data!$C$1:$C$41,"not found")</f>
        <v>Kannada</v>
      </c>
      <c r="K626" s="1">
        <f t="array" ref="K626">_xlfn.XLOOKUP(G626,Movies_data!$A$1:$A$41,Movies_data!$H$1:$H$41,"Not Found")</f>
        <v>8.2</v>
      </c>
      <c r="L626" s="1" t="str">
        <f t="array" ref="L626">_xlfn.XLOOKUP(A626,Booking_data!$A$1:$A$6001,Booking_data!$E$1:$E$6001,"not Found")</f>
        <v>C143</v>
      </c>
      <c r="M626" s="1" t="str">
        <f t="array" ref="M626">_xlfn.XLOOKUP(L626,Cinemas_data!$A$1:$A$49,Cinemas_data!$I$1:$I$49,"not Found")</f>
        <v>#NAME?</v>
      </c>
      <c r="N626" s="1" t="str">
        <f t="array" ref="N626">_xlfn.XLOOKUP(L626,Cinemas_data!$A$1:$A$49,Cinemas_data!$C$1:$C$49,"not Found")</f>
        <v>Ahmedabad</v>
      </c>
      <c r="O626" s="1">
        <f t="array" ref="O626">_xlfn.XLOOKUP(A626,Booking_data!$A$1:$A$6001,Booking_data!$H$1:$H$6001,"not found")</f>
        <v>2</v>
      </c>
      <c r="P626" s="1">
        <f t="array" ref="P626">_xlfn.XLOOKUP(A626,Booking_data!$A$1:$A$6001,Booking_data!$I$1:$I$6001,"not Found")</f>
        <v>420</v>
      </c>
      <c r="Q626" s="1">
        <f t="shared" si="3"/>
        <v>840</v>
      </c>
      <c r="R626" s="1" t="str">
        <f t="array" ref="R626">_xlfn.XLOOKUP(A626,Booking_data!$A$1:$A$6001,Booking_data!$L$1:$L$6001,"Not Found")</f>
        <v>Net Banking</v>
      </c>
      <c r="S626" s="1">
        <f t="array" ref="S626">_xlfn.XLOOKUP(A626,Booking_data!$A$1:$A$6001,Booking_data!$N$1:$N$6001,"not Found")</f>
        <v>41</v>
      </c>
      <c r="T626" s="1" t="str">
        <f t="array" ref="T626">_xlfn.XLOOKUP(A626,Booking_data!$A$1:$A$6001,Booking_data!$O$1:$O$6001,"Not Found")</f>
        <v>Female</v>
      </c>
      <c r="U626" s="1" t="str">
        <f t="shared" si="4"/>
        <v>Middle Age</v>
      </c>
      <c r="V626" s="1" t="str">
        <f t="shared" si="5"/>
        <v>Low Booking</v>
      </c>
    </row>
    <row r="627" ht="15.75" customHeight="1">
      <c r="A627" s="1" t="s">
        <v>941</v>
      </c>
      <c r="B627" s="6">
        <v>46171.0</v>
      </c>
      <c r="C627" s="6">
        <v>46177.0</v>
      </c>
      <c r="D627" s="7">
        <v>0.7708333333333334</v>
      </c>
      <c r="E627" s="1" t="str">
        <f t="shared" si="1"/>
        <v>Weekday</v>
      </c>
      <c r="F627" s="1" t="str">
        <f t="shared" si="2"/>
        <v>May</v>
      </c>
      <c r="G627" s="1" t="str">
        <f t="array" ref="G627">_xlfn.XLOOKUP(A627,Booking_data!$A$1:$A$6001,Booking_data!$D$1:$D$6001,"not found")</f>
        <v>M022</v>
      </c>
      <c r="H627" s="1" t="str">
        <f t="array" ref="H627">_xlfn.XLOOKUP(G627,Movies_data!$A$1:$A$41,Movies_data!$B$1:$B$41,"not found")</f>
        <v>12th Fail</v>
      </c>
      <c r="I627" s="1" t="str">
        <f t="array" ref="I627">_xlfn.XLOOKUP(G627,Movies_data!$A$1:$A$41,Movies_data!$D$1:$D$41,"not found")</f>
        <v>Drama</v>
      </c>
      <c r="J627" s="1" t="str">
        <f t="array" ref="J627">_xlfn.XLOOKUP(G627,Movies_data!$A$1:$A$41,Movies_data!$C$1:$C$41,"not found")</f>
        <v>Hindi</v>
      </c>
      <c r="K627" s="1">
        <f t="array" ref="K627">_xlfn.XLOOKUP(G627,Movies_data!$A$1:$A$41,Movies_data!$H$1:$H$41,"Not Found")</f>
        <v>9</v>
      </c>
      <c r="L627" s="1" t="str">
        <f t="array" ref="L627">_xlfn.XLOOKUP(A627,Booking_data!$A$1:$A$6001,Booking_data!$E$1:$E$6001,"not Found")</f>
        <v>C132</v>
      </c>
      <c r="M627" s="1" t="str">
        <f t="array" ref="M627">_xlfn.XLOOKUP(L627,Cinemas_data!$A$1:$A$49,Cinemas_data!$I$1:$I$49,"not Found")</f>
        <v>#NAME?</v>
      </c>
      <c r="N627" s="1" t="str">
        <f t="array" ref="N627">_xlfn.XLOOKUP(L627,Cinemas_data!$A$1:$A$49,Cinemas_data!$C$1:$C$49,"not Found")</f>
        <v>Kolkata</v>
      </c>
      <c r="O627" s="1">
        <f t="array" ref="O627">_xlfn.XLOOKUP(A627,Booking_data!$A$1:$A$6001,Booking_data!$H$1:$H$6001,"not found")</f>
        <v>2</v>
      </c>
      <c r="P627" s="1">
        <f t="array" ref="P627">_xlfn.XLOOKUP(A627,Booking_data!$A$1:$A$6001,Booking_data!$I$1:$I$6001,"not Found")</f>
        <v>180</v>
      </c>
      <c r="Q627" s="1">
        <f t="shared" si="3"/>
        <v>360</v>
      </c>
      <c r="R627" s="1" t="str">
        <f t="array" ref="R627">_xlfn.XLOOKUP(A627,Booking_data!$A$1:$A$6001,Booking_data!$L$1:$L$6001,"Not Found")</f>
        <v>Debit Card</v>
      </c>
      <c r="S627" s="1">
        <f t="array" ref="S627">_xlfn.XLOOKUP(A627,Booking_data!$A$1:$A$6001,Booking_data!$N$1:$N$6001,"not Found")</f>
        <v>33</v>
      </c>
      <c r="T627" s="1" t="str">
        <f t="array" ref="T627">_xlfn.XLOOKUP(A627,Booking_data!$A$1:$A$6001,Booking_data!$O$1:$O$6001,"Not Found")</f>
        <v>Female</v>
      </c>
      <c r="U627" s="1" t="str">
        <f t="shared" si="4"/>
        <v>Middle Age</v>
      </c>
      <c r="V627" s="1" t="str">
        <f t="shared" si="5"/>
        <v>Low Booking</v>
      </c>
    </row>
    <row r="628" ht="15.75" customHeight="1">
      <c r="A628" s="1" t="s">
        <v>942</v>
      </c>
      <c r="B628" s="6">
        <v>46169.0</v>
      </c>
      <c r="C628" s="6">
        <v>46171.0</v>
      </c>
      <c r="D628" s="7">
        <v>0.8854166666666666</v>
      </c>
      <c r="E628" s="1" t="str">
        <f t="shared" si="1"/>
        <v>Weekday</v>
      </c>
      <c r="F628" s="1" t="str">
        <f t="shared" si="2"/>
        <v>May</v>
      </c>
      <c r="G628" s="1" t="str">
        <f t="array" ref="G628">_xlfn.XLOOKUP(A628,Booking_data!$A$1:$A$6001,Booking_data!$D$1:$D$6001,"not found")</f>
        <v>M037</v>
      </c>
      <c r="H628" s="1" t="str">
        <f t="array" ref="H628">_xlfn.XLOOKUP(G628,Movies_data!$A$1:$A$41,Movies_data!$B$1:$B$41,"not found")</f>
        <v>Oppenheimer</v>
      </c>
      <c r="I628" s="1" t="str">
        <f t="array" ref="I628">_xlfn.XLOOKUP(G628,Movies_data!$A$1:$A$41,Movies_data!$D$1:$D$41,"not found")</f>
        <v>Biography</v>
      </c>
      <c r="J628" s="1" t="str">
        <f t="array" ref="J628">_xlfn.XLOOKUP(G628,Movies_data!$A$1:$A$41,Movies_data!$C$1:$C$41,"not found")</f>
        <v>English</v>
      </c>
      <c r="K628" s="1">
        <f t="array" ref="K628">_xlfn.XLOOKUP(G628,Movies_data!$A$1:$A$41,Movies_data!$H$1:$H$41,"Not Found")</f>
        <v>8.5</v>
      </c>
      <c r="L628" s="1" t="str">
        <f t="array" ref="L628">_xlfn.XLOOKUP(A628,Booking_data!$A$1:$A$6001,Booking_data!$E$1:$E$6001,"not Found")</f>
        <v>C083</v>
      </c>
      <c r="M628" s="1" t="str">
        <f t="array" ref="M628">_xlfn.XLOOKUP(L628,Cinemas_data!$A$1:$A$49,Cinemas_data!$I$1:$I$49,"not Found")</f>
        <v>#NAME?</v>
      </c>
      <c r="N628" s="1" t="str">
        <f t="array" ref="N628">_xlfn.XLOOKUP(L628,Cinemas_data!$A$1:$A$49,Cinemas_data!$C$1:$C$49,"not Found")</f>
        <v>Vijayawada</v>
      </c>
      <c r="O628" s="1">
        <f t="array" ref="O628">_xlfn.XLOOKUP(A628,Booking_data!$A$1:$A$6001,Booking_data!$H$1:$H$6001,"not found")</f>
        <v>3</v>
      </c>
      <c r="P628" s="1">
        <f t="array" ref="P628">_xlfn.XLOOKUP(A628,Booking_data!$A$1:$A$6001,Booking_data!$I$1:$I$6001,"not Found")</f>
        <v>280</v>
      </c>
      <c r="Q628" s="1">
        <f t="shared" si="3"/>
        <v>840</v>
      </c>
      <c r="R628" s="1" t="str">
        <f t="array" ref="R628">_xlfn.XLOOKUP(A628,Booking_data!$A$1:$A$6001,Booking_data!$L$1:$L$6001,"Not Found")</f>
        <v>Credit Card</v>
      </c>
      <c r="S628" s="1">
        <f t="array" ref="S628">_xlfn.XLOOKUP(A628,Booking_data!$A$1:$A$6001,Booking_data!$N$1:$N$6001,"not Found")</f>
        <v>46</v>
      </c>
      <c r="T628" s="1" t="str">
        <f t="array" ref="T628">_xlfn.XLOOKUP(A628,Booking_data!$A$1:$A$6001,Booking_data!$O$1:$O$6001,"Not Found")</f>
        <v>Other</v>
      </c>
      <c r="U628" s="1" t="str">
        <f t="shared" si="4"/>
        <v>Above 45</v>
      </c>
      <c r="V628" s="1" t="str">
        <f t="shared" si="5"/>
        <v>Medium Booking</v>
      </c>
    </row>
    <row r="629" ht="15.75" customHeight="1">
      <c r="A629" s="1" t="s">
        <v>943</v>
      </c>
      <c r="B629" s="6">
        <v>46142.0</v>
      </c>
      <c r="C629" s="6">
        <v>46147.0</v>
      </c>
      <c r="D629" s="7">
        <v>0.3958333333333333</v>
      </c>
      <c r="E629" s="1" t="str">
        <f t="shared" si="1"/>
        <v>Weekday</v>
      </c>
      <c r="F629" s="1" t="str">
        <f t="shared" si="2"/>
        <v>Apr</v>
      </c>
      <c r="G629" s="1" t="str">
        <f t="array" ref="G629">_xlfn.XLOOKUP(A629,Booking_data!$A$1:$A$6001,Booking_data!$D$1:$D$6001,"not found")</f>
        <v>M012</v>
      </c>
      <c r="H629" s="1" t="str">
        <f t="array" ref="H629">_xlfn.XLOOKUP(G629,Movies_data!$A$1:$A$41,Movies_data!$B$1:$B$41,"not found")</f>
        <v>RRR</v>
      </c>
      <c r="I629" s="1" t="str">
        <f t="array" ref="I629">_xlfn.XLOOKUP(G629,Movies_data!$A$1:$A$41,Movies_data!$D$1:$D$41,"not found")</f>
        <v>Action</v>
      </c>
      <c r="J629" s="1" t="str">
        <f t="array" ref="J629">_xlfn.XLOOKUP(G629,Movies_data!$A$1:$A$41,Movies_data!$C$1:$C$41,"not found")</f>
        <v>Telugu</v>
      </c>
      <c r="K629" s="1">
        <f t="array" ref="K629">_xlfn.XLOOKUP(G629,Movies_data!$A$1:$A$41,Movies_data!$H$1:$H$41,"Not Found")</f>
        <v>7.8</v>
      </c>
      <c r="L629" s="1" t="str">
        <f t="array" ref="L629">_xlfn.XLOOKUP(A629,Booking_data!$A$1:$A$6001,Booking_data!$E$1:$E$6001,"not Found")</f>
        <v>C103</v>
      </c>
      <c r="M629" s="1" t="str">
        <f t="array" ref="M629">_xlfn.XLOOKUP(L629,Cinemas_data!$A$1:$A$49,Cinemas_data!$I$1:$I$49,"not Found")</f>
        <v>#NAME?</v>
      </c>
      <c r="N629" s="1" t="str">
        <f t="array" ref="N629">_xlfn.XLOOKUP(L629,Cinemas_data!$A$1:$A$49,Cinemas_data!$C$1:$C$49,"not Found")</f>
        <v>Pune</v>
      </c>
      <c r="O629" s="1">
        <f t="array" ref="O629">_xlfn.XLOOKUP(A629,Booking_data!$A$1:$A$6001,Booking_data!$H$1:$H$6001,"not found")</f>
        <v>2</v>
      </c>
      <c r="P629" s="1">
        <f t="array" ref="P629">_xlfn.XLOOKUP(A629,Booking_data!$A$1:$A$6001,Booking_data!$I$1:$I$6001,"not Found")</f>
        <v>260</v>
      </c>
      <c r="Q629" s="1">
        <f t="shared" si="3"/>
        <v>520</v>
      </c>
      <c r="R629" s="1" t="str">
        <f t="array" ref="R629">_xlfn.XLOOKUP(A629,Booking_data!$A$1:$A$6001,Booking_data!$L$1:$L$6001,"Not Found")</f>
        <v>Net Banking</v>
      </c>
      <c r="S629" s="1">
        <f t="array" ref="S629">_xlfn.XLOOKUP(A629,Booking_data!$A$1:$A$6001,Booking_data!$N$1:$N$6001,"not Found")</f>
        <v>42</v>
      </c>
      <c r="T629" s="1" t="str">
        <f t="array" ref="T629">_xlfn.XLOOKUP(A629,Booking_data!$A$1:$A$6001,Booking_data!$O$1:$O$6001,"Not Found")</f>
        <v>Male</v>
      </c>
      <c r="U629" s="1" t="str">
        <f t="shared" si="4"/>
        <v>Middle Age</v>
      </c>
      <c r="V629" s="1" t="str">
        <f t="shared" si="5"/>
        <v>Low Booking</v>
      </c>
    </row>
    <row r="630" ht="15.75" customHeight="1">
      <c r="A630" s="1" t="s">
        <v>944</v>
      </c>
      <c r="B630" s="6">
        <v>46188.0</v>
      </c>
      <c r="C630" s="6">
        <v>46189.0</v>
      </c>
      <c r="D630" s="7">
        <v>0.53125</v>
      </c>
      <c r="E630" s="1" t="str">
        <f t="shared" si="1"/>
        <v>Weekday</v>
      </c>
      <c r="F630" s="1" t="str">
        <f t="shared" si="2"/>
        <v>Jun</v>
      </c>
      <c r="G630" s="1" t="str">
        <f t="array" ref="G630">_xlfn.XLOOKUP(A630,Booking_data!$A$1:$A$6001,Booking_data!$D$1:$D$6001,"not found")</f>
        <v>M009</v>
      </c>
      <c r="H630" s="1" t="str">
        <f t="array" ref="H630">_xlfn.XLOOKUP(G630,Movies_data!$A$1:$A$41,Movies_data!$B$1:$B$41,"not found")</f>
        <v>Amaran</v>
      </c>
      <c r="I630" s="1" t="str">
        <f t="array" ref="I630">_xlfn.XLOOKUP(G630,Movies_data!$A$1:$A$41,Movies_data!$D$1:$D$41,"not found")</f>
        <v>Biography</v>
      </c>
      <c r="J630" s="1" t="str">
        <f t="array" ref="J630">_xlfn.XLOOKUP(G630,Movies_data!$A$1:$A$41,Movies_data!$C$1:$C$41,"not found")</f>
        <v>Tamil</v>
      </c>
      <c r="K630" s="1">
        <f t="array" ref="K630">_xlfn.XLOOKUP(G630,Movies_data!$A$1:$A$41,Movies_data!$H$1:$H$41,"Not Found")</f>
        <v>8.3</v>
      </c>
      <c r="L630" s="1" t="str">
        <f t="array" ref="L630">_xlfn.XLOOKUP(A630,Booking_data!$A$1:$A$6001,Booking_data!$E$1:$E$6001,"not Found")</f>
        <v>C023</v>
      </c>
      <c r="M630" s="1" t="str">
        <f t="array" ref="M630">_xlfn.XLOOKUP(L630,Cinemas_data!$A$1:$A$49,Cinemas_data!$I$1:$I$49,"not Found")</f>
        <v>#NAME?</v>
      </c>
      <c r="N630" s="1" t="str">
        <f t="array" ref="N630">_xlfn.XLOOKUP(L630,Cinemas_data!$A$1:$A$49,Cinemas_data!$C$1:$C$49,"not Found")</f>
        <v>Coimbatore</v>
      </c>
      <c r="O630" s="1">
        <f t="array" ref="O630">_xlfn.XLOOKUP(A630,Booking_data!$A$1:$A$6001,Booking_data!$H$1:$H$6001,"not found")</f>
        <v>4</v>
      </c>
      <c r="P630" s="1">
        <f t="array" ref="P630">_xlfn.XLOOKUP(A630,Booking_data!$A$1:$A$6001,Booking_data!$I$1:$I$6001,"not Found")</f>
        <v>240</v>
      </c>
      <c r="Q630" s="1">
        <f t="shared" si="3"/>
        <v>960</v>
      </c>
      <c r="R630" s="1" t="str">
        <f t="array" ref="R630">_xlfn.XLOOKUP(A630,Booking_data!$A$1:$A$6001,Booking_data!$L$1:$L$6001,"Not Found")</f>
        <v>UPI</v>
      </c>
      <c r="S630" s="1">
        <f t="array" ref="S630">_xlfn.XLOOKUP(A630,Booking_data!$A$1:$A$6001,Booking_data!$N$1:$N$6001,"not Found")</f>
        <v>35</v>
      </c>
      <c r="T630" s="1" t="str">
        <f t="array" ref="T630">_xlfn.XLOOKUP(A630,Booking_data!$A$1:$A$6001,Booking_data!$O$1:$O$6001,"Not Found")</f>
        <v>Male</v>
      </c>
      <c r="U630" s="1" t="str">
        <f t="shared" si="4"/>
        <v>Middle Age</v>
      </c>
      <c r="V630" s="1" t="str">
        <f t="shared" si="5"/>
        <v>Medium Booking</v>
      </c>
    </row>
    <row r="631" ht="15.75" customHeight="1">
      <c r="A631" s="1" t="s">
        <v>945</v>
      </c>
      <c r="B631" s="6">
        <v>46032.0</v>
      </c>
      <c r="C631" s="6">
        <v>46035.0</v>
      </c>
      <c r="D631" s="7">
        <v>0.53125</v>
      </c>
      <c r="E631" s="1" t="str">
        <f t="shared" si="1"/>
        <v>Weekend</v>
      </c>
      <c r="F631" s="1" t="str">
        <f t="shared" si="2"/>
        <v>Jan</v>
      </c>
      <c r="G631" s="1" t="str">
        <f t="array" ref="G631">_xlfn.XLOOKUP(A631,Booking_data!$A$1:$A$6001,Booking_data!$D$1:$D$6001,"not found")</f>
        <v>M009</v>
      </c>
      <c r="H631" s="1" t="str">
        <f t="array" ref="H631">_xlfn.XLOOKUP(G631,Movies_data!$A$1:$A$41,Movies_data!$B$1:$B$41,"not found")</f>
        <v>Amaran</v>
      </c>
      <c r="I631" s="1" t="str">
        <f t="array" ref="I631">_xlfn.XLOOKUP(G631,Movies_data!$A$1:$A$41,Movies_data!$D$1:$D$41,"not found")</f>
        <v>Biography</v>
      </c>
      <c r="J631" s="1" t="str">
        <f t="array" ref="J631">_xlfn.XLOOKUP(G631,Movies_data!$A$1:$A$41,Movies_data!$C$1:$C$41,"not found")</f>
        <v>Tamil</v>
      </c>
      <c r="K631" s="1">
        <f t="array" ref="K631">_xlfn.XLOOKUP(G631,Movies_data!$A$1:$A$41,Movies_data!$H$1:$H$41,"Not Found")</f>
        <v>8.3</v>
      </c>
      <c r="L631" s="1" t="str">
        <f t="array" ref="L631">_xlfn.XLOOKUP(A631,Booking_data!$A$1:$A$6001,Booking_data!$E$1:$E$6001,"not Found")</f>
        <v>C152</v>
      </c>
      <c r="M631" s="1" t="str">
        <f t="array" ref="M631">_xlfn.XLOOKUP(L631,Cinemas_data!$A$1:$A$49,Cinemas_data!$I$1:$I$49,"not Found")</f>
        <v>#NAME?</v>
      </c>
      <c r="N631" s="1" t="str">
        <f t="array" ref="N631">_xlfn.XLOOKUP(L631,Cinemas_data!$A$1:$A$49,Cinemas_data!$C$1:$C$49,"not Found")</f>
        <v>Kochi</v>
      </c>
      <c r="O631" s="1">
        <f t="array" ref="O631">_xlfn.XLOOKUP(A631,Booking_data!$A$1:$A$6001,Booking_data!$H$1:$H$6001,"not found")</f>
        <v>2</v>
      </c>
      <c r="P631" s="1">
        <f t="array" ref="P631">_xlfn.XLOOKUP(A631,Booking_data!$A$1:$A$6001,Booking_data!$I$1:$I$6001,"not Found")</f>
        <v>260</v>
      </c>
      <c r="Q631" s="1">
        <f t="shared" si="3"/>
        <v>520</v>
      </c>
      <c r="R631" s="1" t="str">
        <f t="array" ref="R631">_xlfn.XLOOKUP(A631,Booking_data!$A$1:$A$6001,Booking_data!$L$1:$L$6001,"Not Found")</f>
        <v>Wallet</v>
      </c>
      <c r="S631" s="1">
        <f t="array" ref="S631">_xlfn.XLOOKUP(A631,Booking_data!$A$1:$A$6001,Booking_data!$N$1:$N$6001,"not Found")</f>
        <v>35</v>
      </c>
      <c r="T631" s="1" t="str">
        <f t="array" ref="T631">_xlfn.XLOOKUP(A631,Booking_data!$A$1:$A$6001,Booking_data!$O$1:$O$6001,"Not Found")</f>
        <v>Female</v>
      </c>
      <c r="U631" s="1" t="str">
        <f t="shared" si="4"/>
        <v>Middle Age</v>
      </c>
      <c r="V631" s="1" t="str">
        <f t="shared" si="5"/>
        <v>Low Booking</v>
      </c>
    </row>
    <row r="632" ht="15.75" customHeight="1">
      <c r="A632" s="1" t="s">
        <v>946</v>
      </c>
      <c r="B632" s="6">
        <v>46099.0</v>
      </c>
      <c r="C632" s="6">
        <v>46103.0</v>
      </c>
      <c r="D632" s="7">
        <v>0.8854166666666666</v>
      </c>
      <c r="E632" s="1" t="str">
        <f t="shared" si="1"/>
        <v>Weekday</v>
      </c>
      <c r="F632" s="1" t="str">
        <f t="shared" si="2"/>
        <v>Mar</v>
      </c>
      <c r="G632" s="1" t="str">
        <f t="array" ref="G632">_xlfn.XLOOKUP(A632,Booking_data!$A$1:$A$6001,Booking_data!$D$1:$D$6001,"not found")</f>
        <v>M032</v>
      </c>
      <c r="H632" s="1" t="str">
        <f t="array" ref="H632">_xlfn.XLOOKUP(G632,Movies_data!$A$1:$A$41,Movies_data!$B$1:$B$41,"not found")</f>
        <v>Premam</v>
      </c>
      <c r="I632" s="1" t="str">
        <f t="array" ref="I632">_xlfn.XLOOKUP(G632,Movies_data!$A$1:$A$41,Movies_data!$D$1:$D$41,"not found")</f>
        <v>Romance</v>
      </c>
      <c r="J632" s="1" t="str">
        <f t="array" ref="J632">_xlfn.XLOOKUP(G632,Movies_data!$A$1:$A$41,Movies_data!$C$1:$C$41,"not found")</f>
        <v>Malayalam</v>
      </c>
      <c r="K632" s="1">
        <f t="array" ref="K632">_xlfn.XLOOKUP(G632,Movies_data!$A$1:$A$41,Movies_data!$H$1:$H$41,"Not Found")</f>
        <v>8.3</v>
      </c>
      <c r="L632" s="1" t="str">
        <f t="array" ref="L632">_xlfn.XLOOKUP(A632,Booking_data!$A$1:$A$6001,Booking_data!$E$1:$E$6001,"not Found")</f>
        <v>C092</v>
      </c>
      <c r="M632" s="1" t="str">
        <f t="array" ref="M632">_xlfn.XLOOKUP(L632,Cinemas_data!$A$1:$A$49,Cinemas_data!$I$1:$I$49,"not Found")</f>
        <v>#NAME?</v>
      </c>
      <c r="N632" s="1" t="str">
        <f t="array" ref="N632">_xlfn.XLOOKUP(L632,Cinemas_data!$A$1:$A$49,Cinemas_data!$C$1:$C$49,"not Found")</f>
        <v>Mumbai</v>
      </c>
      <c r="O632" s="1">
        <f t="array" ref="O632">_xlfn.XLOOKUP(A632,Booking_data!$A$1:$A$6001,Booking_data!$H$1:$H$6001,"not found")</f>
        <v>4</v>
      </c>
      <c r="P632" s="1">
        <f t="array" ref="P632">_xlfn.XLOOKUP(A632,Booking_data!$A$1:$A$6001,Booking_data!$I$1:$I$6001,"not Found")</f>
        <v>240</v>
      </c>
      <c r="Q632" s="1">
        <f t="shared" si="3"/>
        <v>960</v>
      </c>
      <c r="R632" s="1" t="str">
        <f t="array" ref="R632">_xlfn.XLOOKUP(A632,Booking_data!$A$1:$A$6001,Booking_data!$L$1:$L$6001,"Not Found")</f>
        <v>Credit Card</v>
      </c>
      <c r="S632" s="1">
        <f t="array" ref="S632">_xlfn.XLOOKUP(A632,Booking_data!$A$1:$A$6001,Booking_data!$N$1:$N$6001,"not Found")</f>
        <v>59</v>
      </c>
      <c r="T632" s="1" t="str">
        <f t="array" ref="T632">_xlfn.XLOOKUP(A632,Booking_data!$A$1:$A$6001,Booking_data!$O$1:$O$6001,"Not Found")</f>
        <v>Female</v>
      </c>
      <c r="U632" s="1" t="str">
        <f t="shared" si="4"/>
        <v>Above 45</v>
      </c>
      <c r="V632" s="1" t="str">
        <f t="shared" si="5"/>
        <v>Medium Booking</v>
      </c>
    </row>
    <row r="633" ht="15.75" customHeight="1">
      <c r="A633" s="1" t="s">
        <v>947</v>
      </c>
      <c r="B633" s="6">
        <v>46081.0</v>
      </c>
      <c r="C633" s="6">
        <v>46084.0</v>
      </c>
      <c r="D633" s="7">
        <v>0.6458333333333334</v>
      </c>
      <c r="E633" s="1" t="str">
        <f t="shared" si="1"/>
        <v>Weekend</v>
      </c>
      <c r="F633" s="1" t="str">
        <f t="shared" si="2"/>
        <v>Feb</v>
      </c>
      <c r="G633" s="1" t="str">
        <f t="array" ref="G633">_xlfn.XLOOKUP(A633,Booking_data!$A$1:$A$6001,Booking_data!$D$1:$D$6001,"not found")</f>
        <v>M014</v>
      </c>
      <c r="H633" s="1" t="str">
        <f t="array" ref="H633">_xlfn.XLOOKUP(G633,Movies_data!$A$1:$A$41,Movies_data!$B$1:$B$41,"not found")</f>
        <v>Hi Nanna</v>
      </c>
      <c r="I633" s="1" t="str">
        <f t="array" ref="I633">_xlfn.XLOOKUP(G633,Movies_data!$A$1:$A$41,Movies_data!$D$1:$D$41,"not found")</f>
        <v>Romance</v>
      </c>
      <c r="J633" s="1" t="str">
        <f t="array" ref="J633">_xlfn.XLOOKUP(G633,Movies_data!$A$1:$A$41,Movies_data!$C$1:$C$41,"not found")</f>
        <v>Telugu</v>
      </c>
      <c r="K633" s="1">
        <f t="array" ref="K633">_xlfn.XLOOKUP(G633,Movies_data!$A$1:$A$41,Movies_data!$H$1:$H$41,"Not Found")</f>
        <v>8</v>
      </c>
      <c r="L633" s="1" t="str">
        <f t="array" ref="L633">_xlfn.XLOOKUP(A633,Booking_data!$A$1:$A$6001,Booking_data!$E$1:$E$6001,"not Found")</f>
        <v>C121</v>
      </c>
      <c r="M633" s="1" t="str">
        <f t="array" ref="M633">_xlfn.XLOOKUP(L633,Cinemas_data!$A$1:$A$49,Cinemas_data!$I$1:$I$49,"not Found")</f>
        <v>#NAME?</v>
      </c>
      <c r="N633" s="1" t="str">
        <f t="array" ref="N633">_xlfn.XLOOKUP(L633,Cinemas_data!$A$1:$A$49,Cinemas_data!$C$1:$C$49,"not Found")</f>
        <v>Noida</v>
      </c>
      <c r="O633" s="1">
        <f t="array" ref="O633">_xlfn.XLOOKUP(A633,Booking_data!$A$1:$A$6001,Booking_data!$H$1:$H$6001,"not found")</f>
        <v>4</v>
      </c>
      <c r="P633" s="1">
        <f t="array" ref="P633">_xlfn.XLOOKUP(A633,Booking_data!$A$1:$A$6001,Booking_data!$I$1:$I$6001,"not Found")</f>
        <v>420</v>
      </c>
      <c r="Q633" s="1">
        <f t="shared" si="3"/>
        <v>1680</v>
      </c>
      <c r="R633" s="1" t="str">
        <f t="array" ref="R633">_xlfn.XLOOKUP(A633,Booking_data!$A$1:$A$6001,Booking_data!$L$1:$L$6001,"Not Found")</f>
        <v>UPI</v>
      </c>
      <c r="S633" s="1">
        <f t="array" ref="S633">_xlfn.XLOOKUP(A633,Booking_data!$A$1:$A$6001,Booking_data!$N$1:$N$6001,"not Found")</f>
        <v>47</v>
      </c>
      <c r="T633" s="1" t="str">
        <f t="array" ref="T633">_xlfn.XLOOKUP(A633,Booking_data!$A$1:$A$6001,Booking_data!$O$1:$O$6001,"Not Found")</f>
        <v>Female</v>
      </c>
      <c r="U633" s="1" t="str">
        <f t="shared" si="4"/>
        <v>Above 45</v>
      </c>
      <c r="V633" s="1" t="str">
        <f t="shared" si="5"/>
        <v>Medium Booking</v>
      </c>
    </row>
    <row r="634" ht="15.75" customHeight="1">
      <c r="A634" s="1" t="s">
        <v>948</v>
      </c>
      <c r="B634" s="6">
        <v>46132.0</v>
      </c>
      <c r="C634" s="6">
        <v>46138.0</v>
      </c>
      <c r="D634" s="7">
        <v>0.9375</v>
      </c>
      <c r="E634" s="1" t="str">
        <f t="shared" si="1"/>
        <v>Weekday</v>
      </c>
      <c r="F634" s="1" t="str">
        <f t="shared" si="2"/>
        <v>Apr</v>
      </c>
      <c r="G634" s="1" t="str">
        <f t="array" ref="G634">_xlfn.XLOOKUP(A634,Booking_data!$A$1:$A$6001,Booking_data!$D$1:$D$6001,"not found")</f>
        <v>M006</v>
      </c>
      <c r="H634" s="1" t="str">
        <f t="array" ref="H634">_xlfn.XLOOKUP(G634,Movies_data!$A$1:$A$41,Movies_data!$B$1:$B$41,"not found")</f>
        <v>Maamannan</v>
      </c>
      <c r="I634" s="1" t="str">
        <f t="array" ref="I634">_xlfn.XLOOKUP(G634,Movies_data!$A$1:$A$41,Movies_data!$D$1:$D$41,"not found")</f>
        <v>Drama</v>
      </c>
      <c r="J634" s="1" t="str">
        <f t="array" ref="J634">_xlfn.XLOOKUP(G634,Movies_data!$A$1:$A$41,Movies_data!$C$1:$C$41,"not found")</f>
        <v>Tamil</v>
      </c>
      <c r="K634" s="1">
        <f t="array" ref="K634">_xlfn.XLOOKUP(G634,Movies_data!$A$1:$A$41,Movies_data!$H$1:$H$41,"Not Found")</f>
        <v>7.3</v>
      </c>
      <c r="L634" s="1" t="str">
        <f t="array" ref="L634">_xlfn.XLOOKUP(A634,Booking_data!$A$1:$A$6001,Booking_data!$E$1:$E$6001,"not Found")</f>
        <v>C102</v>
      </c>
      <c r="M634" s="1" t="str">
        <f t="array" ref="M634">_xlfn.XLOOKUP(L634,Cinemas_data!$A$1:$A$49,Cinemas_data!$I$1:$I$49,"not Found")</f>
        <v>#NAME?</v>
      </c>
      <c r="N634" s="1" t="str">
        <f t="array" ref="N634">_xlfn.XLOOKUP(L634,Cinemas_data!$A$1:$A$49,Cinemas_data!$C$1:$C$49,"not Found")</f>
        <v>Pune</v>
      </c>
      <c r="O634" s="1">
        <f t="array" ref="O634">_xlfn.XLOOKUP(A634,Booking_data!$A$1:$A$6001,Booking_data!$H$1:$H$6001,"not found")</f>
        <v>1</v>
      </c>
      <c r="P634" s="1">
        <f t="array" ref="P634">_xlfn.XLOOKUP(A634,Booking_data!$A$1:$A$6001,Booking_data!$I$1:$I$6001,"not Found")</f>
        <v>400</v>
      </c>
      <c r="Q634" s="1">
        <f t="shared" si="3"/>
        <v>400</v>
      </c>
      <c r="R634" s="1" t="str">
        <f t="array" ref="R634">_xlfn.XLOOKUP(A634,Booking_data!$A$1:$A$6001,Booking_data!$L$1:$L$6001,"Not Found")</f>
        <v>Net Banking</v>
      </c>
      <c r="S634" s="1">
        <f t="array" ref="S634">_xlfn.XLOOKUP(A634,Booking_data!$A$1:$A$6001,Booking_data!$N$1:$N$6001,"not Found")</f>
        <v>37</v>
      </c>
      <c r="T634" s="1" t="str">
        <f t="array" ref="T634">_xlfn.XLOOKUP(A634,Booking_data!$A$1:$A$6001,Booking_data!$O$1:$O$6001,"Not Found")</f>
        <v>Other</v>
      </c>
      <c r="U634" s="1" t="str">
        <f t="shared" si="4"/>
        <v>Middle Age</v>
      </c>
      <c r="V634" s="1" t="str">
        <f t="shared" si="5"/>
        <v>Low Booking</v>
      </c>
    </row>
    <row r="635" ht="15.75" customHeight="1">
      <c r="A635" s="1" t="s">
        <v>949</v>
      </c>
      <c r="B635" s="6">
        <v>46109.0</v>
      </c>
      <c r="C635" s="6">
        <v>46112.0</v>
      </c>
      <c r="D635" s="7">
        <v>0.3958333333333333</v>
      </c>
      <c r="E635" s="1" t="str">
        <f t="shared" si="1"/>
        <v>Weekend</v>
      </c>
      <c r="F635" s="1" t="str">
        <f t="shared" si="2"/>
        <v>Mar</v>
      </c>
      <c r="G635" s="1" t="str">
        <f t="array" ref="G635">_xlfn.XLOOKUP(A635,Booking_data!$A$1:$A$6001,Booking_data!$D$1:$D$6001,"not found")</f>
        <v>M011</v>
      </c>
      <c r="H635" s="1" t="str">
        <f t="array" ref="H635">_xlfn.XLOOKUP(G635,Movies_data!$A$1:$A$41,Movies_data!$B$1:$B$41,"not found")</f>
        <v>Pushpa 2</v>
      </c>
      <c r="I635" s="1" t="str">
        <f t="array" ref="I635">_xlfn.XLOOKUP(G635,Movies_data!$A$1:$A$41,Movies_data!$D$1:$D$41,"not found")</f>
        <v>Action</v>
      </c>
      <c r="J635" s="1" t="str">
        <f t="array" ref="J635">_xlfn.XLOOKUP(G635,Movies_data!$A$1:$A$41,Movies_data!$C$1:$C$41,"not found")</f>
        <v>Telugu</v>
      </c>
      <c r="K635" s="1">
        <f t="array" ref="K635">_xlfn.XLOOKUP(G635,Movies_data!$A$1:$A$41,Movies_data!$H$1:$H$41,"Not Found")</f>
        <v>6.1</v>
      </c>
      <c r="L635" s="1" t="str">
        <f t="array" ref="L635">_xlfn.XLOOKUP(A635,Booking_data!$A$1:$A$6001,Booking_data!$E$1:$E$6001,"not Found")</f>
        <v>C152</v>
      </c>
      <c r="M635" s="1" t="str">
        <f t="array" ref="M635">_xlfn.XLOOKUP(L635,Cinemas_data!$A$1:$A$49,Cinemas_data!$I$1:$I$49,"not Found")</f>
        <v>#NAME?</v>
      </c>
      <c r="N635" s="1" t="str">
        <f t="array" ref="N635">_xlfn.XLOOKUP(L635,Cinemas_data!$A$1:$A$49,Cinemas_data!$C$1:$C$49,"not Found")</f>
        <v>Kochi</v>
      </c>
      <c r="O635" s="1">
        <f t="array" ref="O635">_xlfn.XLOOKUP(A635,Booking_data!$A$1:$A$6001,Booking_data!$H$1:$H$6001,"not found")</f>
        <v>4</v>
      </c>
      <c r="P635" s="1">
        <f t="array" ref="P635">_xlfn.XLOOKUP(A635,Booking_data!$A$1:$A$6001,Booking_data!$I$1:$I$6001,"not Found")</f>
        <v>340</v>
      </c>
      <c r="Q635" s="1">
        <f t="shared" si="3"/>
        <v>1360</v>
      </c>
      <c r="R635" s="1" t="str">
        <f t="array" ref="R635">_xlfn.XLOOKUP(A635,Booking_data!$A$1:$A$6001,Booking_data!$L$1:$L$6001,"Not Found")</f>
        <v>Credit Card</v>
      </c>
      <c r="S635" s="1">
        <f t="array" ref="S635">_xlfn.XLOOKUP(A635,Booking_data!$A$1:$A$6001,Booking_data!$N$1:$N$6001,"not Found")</f>
        <v>55</v>
      </c>
      <c r="T635" s="1" t="str">
        <f t="array" ref="T635">_xlfn.XLOOKUP(A635,Booking_data!$A$1:$A$6001,Booking_data!$O$1:$O$6001,"Not Found")</f>
        <v>Male</v>
      </c>
      <c r="U635" s="1" t="str">
        <f t="shared" si="4"/>
        <v>Above 45</v>
      </c>
      <c r="V635" s="1" t="str">
        <f t="shared" si="5"/>
        <v>Medium Booking</v>
      </c>
    </row>
    <row r="636" ht="15.75" customHeight="1">
      <c r="A636" s="1" t="s">
        <v>950</v>
      </c>
      <c r="B636" s="6">
        <v>46168.0</v>
      </c>
      <c r="C636" s="6">
        <v>46174.0</v>
      </c>
      <c r="D636" s="7">
        <v>0.8854166666666666</v>
      </c>
      <c r="E636" s="1" t="str">
        <f t="shared" si="1"/>
        <v>Weekday</v>
      </c>
      <c r="F636" s="1" t="str">
        <f t="shared" si="2"/>
        <v>May</v>
      </c>
      <c r="G636" s="1" t="str">
        <f t="array" ref="G636">_xlfn.XLOOKUP(A636,Booking_data!$A$1:$A$6001,Booking_data!$D$1:$D$6001,"not found")</f>
        <v>M040</v>
      </c>
      <c r="H636" s="1" t="str">
        <f t="array" ref="H636">_xlfn.XLOOKUP(G636,Movies_data!$A$1:$A$41,Movies_data!$B$1:$B$41,"not found")</f>
        <v>Inside Out 2</v>
      </c>
      <c r="I636" s="1" t="str">
        <f t="array" ref="I636">_xlfn.XLOOKUP(G636,Movies_data!$A$1:$A$41,Movies_data!$D$1:$D$41,"not found")</f>
        <v>Animation</v>
      </c>
      <c r="J636" s="1" t="str">
        <f t="array" ref="J636">_xlfn.XLOOKUP(G636,Movies_data!$A$1:$A$41,Movies_data!$C$1:$C$41,"not found")</f>
        <v>English</v>
      </c>
      <c r="K636" s="1">
        <f t="array" ref="K636">_xlfn.XLOOKUP(G636,Movies_data!$A$1:$A$41,Movies_data!$H$1:$H$41,"Not Found")</f>
        <v>7.6</v>
      </c>
      <c r="L636" s="1" t="str">
        <f t="array" ref="L636">_xlfn.XLOOKUP(A636,Booking_data!$A$1:$A$6001,Booking_data!$E$1:$E$6001,"not Found")</f>
        <v>C052</v>
      </c>
      <c r="M636" s="1" t="str">
        <f t="array" ref="M636">_xlfn.XLOOKUP(L636,Cinemas_data!$A$1:$A$49,Cinemas_data!$I$1:$I$49,"not Found")</f>
        <v>#NAME?</v>
      </c>
      <c r="N636" s="1" t="str">
        <f t="array" ref="N636">_xlfn.XLOOKUP(L636,Cinemas_data!$A$1:$A$49,Cinemas_data!$C$1:$C$49,"not Found")</f>
        <v>Bengaluru</v>
      </c>
      <c r="O636" s="1">
        <f t="array" ref="O636">_xlfn.XLOOKUP(A636,Booking_data!$A$1:$A$6001,Booking_data!$H$1:$H$6001,"not found")</f>
        <v>1</v>
      </c>
      <c r="P636" s="1">
        <f t="array" ref="P636">_xlfn.XLOOKUP(A636,Booking_data!$A$1:$A$6001,Booking_data!$I$1:$I$6001,"not Found")</f>
        <v>280</v>
      </c>
      <c r="Q636" s="1">
        <f t="shared" si="3"/>
        <v>280</v>
      </c>
      <c r="R636" s="1" t="str">
        <f t="array" ref="R636">_xlfn.XLOOKUP(A636,Booking_data!$A$1:$A$6001,Booking_data!$L$1:$L$6001,"Not Found")</f>
        <v>Debit Card</v>
      </c>
      <c r="S636" s="1">
        <f t="array" ref="S636">_xlfn.XLOOKUP(A636,Booking_data!$A$1:$A$6001,Booking_data!$N$1:$N$6001,"not Found")</f>
        <v>39</v>
      </c>
      <c r="T636" s="1" t="str">
        <f t="array" ref="T636">_xlfn.XLOOKUP(A636,Booking_data!$A$1:$A$6001,Booking_data!$O$1:$O$6001,"Not Found")</f>
        <v>Male</v>
      </c>
      <c r="U636" s="1" t="str">
        <f t="shared" si="4"/>
        <v>Middle Age</v>
      </c>
      <c r="V636" s="1" t="str">
        <f t="shared" si="5"/>
        <v>Low Booking</v>
      </c>
    </row>
    <row r="637" ht="15.75" customHeight="1">
      <c r="A637" s="1" t="s">
        <v>951</v>
      </c>
      <c r="B637" s="6">
        <v>46049.0</v>
      </c>
      <c r="C637" s="6">
        <v>46051.0</v>
      </c>
      <c r="D637" s="7">
        <v>0.6458333333333334</v>
      </c>
      <c r="E637" s="1" t="str">
        <f t="shared" si="1"/>
        <v>Weekday</v>
      </c>
      <c r="F637" s="1" t="str">
        <f t="shared" si="2"/>
        <v>Jan</v>
      </c>
      <c r="G637" s="1" t="str">
        <f t="array" ref="G637">_xlfn.XLOOKUP(A637,Booking_data!$A$1:$A$6001,Booking_data!$D$1:$D$6001,"not found")</f>
        <v>M001</v>
      </c>
      <c r="H637" s="1" t="str">
        <f t="array" ref="H637">_xlfn.XLOOKUP(G637,Movies_data!$A$1:$A$41,Movies_data!$B$1:$B$41,"not found")</f>
        <v>Leo</v>
      </c>
      <c r="I637" s="1" t="str">
        <f t="array" ref="I637">_xlfn.XLOOKUP(G637,Movies_data!$A$1:$A$41,Movies_data!$D$1:$D$41,"not found")</f>
        <v>Action</v>
      </c>
      <c r="J637" s="1" t="str">
        <f t="array" ref="J637">_xlfn.XLOOKUP(G637,Movies_data!$A$1:$A$41,Movies_data!$C$1:$C$41,"not found")</f>
        <v>Tamil</v>
      </c>
      <c r="K637" s="1">
        <f t="array" ref="K637">_xlfn.XLOOKUP(G637,Movies_data!$A$1:$A$41,Movies_data!$H$1:$H$41,"Not Found")</f>
        <v>8</v>
      </c>
      <c r="L637" s="1" t="str">
        <f t="array" ref="L637">_xlfn.XLOOKUP(A637,Booking_data!$A$1:$A$6001,Booking_data!$E$1:$E$6001,"not Found")</f>
        <v>C153</v>
      </c>
      <c r="M637" s="1" t="str">
        <f t="array" ref="M637">_xlfn.XLOOKUP(L637,Cinemas_data!$A$1:$A$49,Cinemas_data!$I$1:$I$49,"not Found")</f>
        <v>#NAME?</v>
      </c>
      <c r="N637" s="1" t="str">
        <f t="array" ref="N637">_xlfn.XLOOKUP(L637,Cinemas_data!$A$1:$A$49,Cinemas_data!$C$1:$C$49,"not Found")</f>
        <v>Kochi</v>
      </c>
      <c r="O637" s="1">
        <f t="array" ref="O637">_xlfn.XLOOKUP(A637,Booking_data!$A$1:$A$6001,Booking_data!$H$1:$H$6001,"not found")</f>
        <v>3</v>
      </c>
      <c r="P637" s="1">
        <f t="array" ref="P637">_xlfn.XLOOKUP(A637,Booking_data!$A$1:$A$6001,Booking_data!$I$1:$I$6001,"not Found")</f>
        <v>420</v>
      </c>
      <c r="Q637" s="1">
        <f t="shared" si="3"/>
        <v>1260</v>
      </c>
      <c r="R637" s="1" t="str">
        <f t="array" ref="R637">_xlfn.XLOOKUP(A637,Booking_data!$A$1:$A$6001,Booking_data!$L$1:$L$6001,"Not Found")</f>
        <v>Credit Card</v>
      </c>
      <c r="S637" s="1">
        <f t="array" ref="S637">_xlfn.XLOOKUP(A637,Booking_data!$A$1:$A$6001,Booking_data!$N$1:$N$6001,"not Found")</f>
        <v>42</v>
      </c>
      <c r="T637" s="1" t="str">
        <f t="array" ref="T637">_xlfn.XLOOKUP(A637,Booking_data!$A$1:$A$6001,Booking_data!$O$1:$O$6001,"Not Found")</f>
        <v>Female</v>
      </c>
      <c r="U637" s="1" t="str">
        <f t="shared" si="4"/>
        <v>Middle Age</v>
      </c>
      <c r="V637" s="1" t="str">
        <f t="shared" si="5"/>
        <v>Medium Booking</v>
      </c>
    </row>
    <row r="638" ht="15.75" customHeight="1">
      <c r="A638" s="1" t="s">
        <v>952</v>
      </c>
      <c r="B638" s="6">
        <v>46139.0</v>
      </c>
      <c r="C638" s="6">
        <v>46139.0</v>
      </c>
      <c r="D638" s="7">
        <v>0.53125</v>
      </c>
      <c r="E638" s="1" t="str">
        <f t="shared" si="1"/>
        <v>Weekday</v>
      </c>
      <c r="F638" s="1" t="str">
        <f t="shared" si="2"/>
        <v>Apr</v>
      </c>
      <c r="G638" s="1" t="str">
        <f t="array" ref="G638">_xlfn.XLOOKUP(A638,Booking_data!$A$1:$A$6001,Booking_data!$D$1:$D$6001,"not found")</f>
        <v>M010</v>
      </c>
      <c r="H638" s="1" t="str">
        <f t="array" ref="H638">_xlfn.XLOOKUP(G638,Movies_data!$A$1:$A$41,Movies_data!$B$1:$B$41,"not found")</f>
        <v>Captain Miller</v>
      </c>
      <c r="I638" s="1" t="str">
        <f t="array" ref="I638">_xlfn.XLOOKUP(G638,Movies_data!$A$1:$A$41,Movies_data!$D$1:$D$41,"not found")</f>
        <v>Action</v>
      </c>
      <c r="J638" s="1" t="str">
        <f t="array" ref="J638">_xlfn.XLOOKUP(G638,Movies_data!$A$1:$A$41,Movies_data!$C$1:$C$41,"not found")</f>
        <v>Tamil</v>
      </c>
      <c r="K638" s="1">
        <f t="array" ref="K638">_xlfn.XLOOKUP(G638,Movies_data!$A$1:$A$41,Movies_data!$H$1:$H$41,"Not Found")</f>
        <v>7</v>
      </c>
      <c r="L638" s="1" t="str">
        <f t="array" ref="L638">_xlfn.XLOOKUP(A638,Booking_data!$A$1:$A$6001,Booking_data!$E$1:$E$6001,"not Found")</f>
        <v>C011</v>
      </c>
      <c r="M638" s="1" t="str">
        <f t="array" ref="M638">_xlfn.XLOOKUP(L638,Cinemas_data!$A$1:$A$49,Cinemas_data!$I$1:$I$49,"not Found")</f>
        <v>#NAME?</v>
      </c>
      <c r="N638" s="1" t="str">
        <f t="array" ref="N638">_xlfn.XLOOKUP(L638,Cinemas_data!$A$1:$A$49,Cinemas_data!$C$1:$C$49,"not Found")</f>
        <v>Chennai</v>
      </c>
      <c r="O638" s="1">
        <f t="array" ref="O638">_xlfn.XLOOKUP(A638,Booking_data!$A$1:$A$6001,Booking_data!$H$1:$H$6001,"not found")</f>
        <v>2</v>
      </c>
      <c r="P638" s="1">
        <f t="array" ref="P638">_xlfn.XLOOKUP(A638,Booking_data!$A$1:$A$6001,Booking_data!$I$1:$I$6001,"not Found")</f>
        <v>240</v>
      </c>
      <c r="Q638" s="1">
        <f t="shared" si="3"/>
        <v>480</v>
      </c>
      <c r="R638" s="1" t="str">
        <f t="array" ref="R638">_xlfn.XLOOKUP(A638,Booking_data!$A$1:$A$6001,Booking_data!$L$1:$L$6001,"Not Found")</f>
        <v>Net Banking</v>
      </c>
      <c r="S638" s="1">
        <f t="array" ref="S638">_xlfn.XLOOKUP(A638,Booking_data!$A$1:$A$6001,Booking_data!$N$1:$N$6001,"not Found")</f>
        <v>25</v>
      </c>
      <c r="T638" s="1" t="str">
        <f t="array" ref="T638">_xlfn.XLOOKUP(A638,Booking_data!$A$1:$A$6001,Booking_data!$O$1:$O$6001,"Not Found")</f>
        <v>Female</v>
      </c>
      <c r="U638" s="1" t="str">
        <f t="shared" si="4"/>
        <v>Youngster</v>
      </c>
      <c r="V638" s="1" t="str">
        <f t="shared" si="5"/>
        <v>Low Booking</v>
      </c>
    </row>
    <row r="639" ht="15.75" customHeight="1">
      <c r="A639" s="1" t="s">
        <v>953</v>
      </c>
      <c r="B639" s="6">
        <v>46122.0</v>
      </c>
      <c r="C639" s="6">
        <v>46125.0</v>
      </c>
      <c r="D639" s="7">
        <v>0.8854166666666666</v>
      </c>
      <c r="E639" s="1" t="str">
        <f t="shared" si="1"/>
        <v>Weekday</v>
      </c>
      <c r="F639" s="1" t="str">
        <f t="shared" si="2"/>
        <v>Apr</v>
      </c>
      <c r="G639" s="1" t="str">
        <f t="array" ref="G639">_xlfn.XLOOKUP(A639,Booking_data!$A$1:$A$6001,Booking_data!$D$1:$D$6001,"not found")</f>
        <v>M004</v>
      </c>
      <c r="H639" s="1" t="str">
        <f t="array" ref="H639">_xlfn.XLOOKUP(G639,Movies_data!$A$1:$A$41,Movies_data!$B$1:$B$41,"not found")</f>
        <v>Ponniyin Selvan I</v>
      </c>
      <c r="I639" s="1" t="str">
        <f t="array" ref="I639">_xlfn.XLOOKUP(G639,Movies_data!$A$1:$A$41,Movies_data!$D$1:$D$41,"not found")</f>
        <v>Drama</v>
      </c>
      <c r="J639" s="1" t="str">
        <f t="array" ref="J639">_xlfn.XLOOKUP(G639,Movies_data!$A$1:$A$41,Movies_data!$C$1:$C$41,"not found")</f>
        <v>Tamil</v>
      </c>
      <c r="K639" s="1">
        <f t="array" ref="K639">_xlfn.XLOOKUP(G639,Movies_data!$A$1:$A$41,Movies_data!$H$1:$H$41,"Not Found")</f>
        <v>7.6</v>
      </c>
      <c r="L639" s="1" t="str">
        <f t="array" ref="L639">_xlfn.XLOOKUP(A639,Booking_data!$A$1:$A$6001,Booking_data!$E$1:$E$6001,"not Found")</f>
        <v>C052</v>
      </c>
      <c r="M639" s="1" t="str">
        <f t="array" ref="M639">_xlfn.XLOOKUP(L639,Cinemas_data!$A$1:$A$49,Cinemas_data!$I$1:$I$49,"not Found")</f>
        <v>#NAME?</v>
      </c>
      <c r="N639" s="1" t="str">
        <f t="array" ref="N639">_xlfn.XLOOKUP(L639,Cinemas_data!$A$1:$A$49,Cinemas_data!$C$1:$C$49,"not Found")</f>
        <v>Bengaluru</v>
      </c>
      <c r="O639" s="1">
        <f t="array" ref="O639">_xlfn.XLOOKUP(A639,Booking_data!$A$1:$A$6001,Booking_data!$H$1:$H$6001,"not found")</f>
        <v>3</v>
      </c>
      <c r="P639" s="1">
        <f t="array" ref="P639">_xlfn.XLOOKUP(A639,Booking_data!$A$1:$A$6001,Booking_data!$I$1:$I$6001,"not Found")</f>
        <v>200</v>
      </c>
      <c r="Q639" s="1">
        <f t="shared" si="3"/>
        <v>600</v>
      </c>
      <c r="R639" s="1" t="str">
        <f t="array" ref="R639">_xlfn.XLOOKUP(A639,Booking_data!$A$1:$A$6001,Booking_data!$L$1:$L$6001,"Not Found")</f>
        <v>Wallet</v>
      </c>
      <c r="S639" s="1">
        <f t="array" ref="S639">_xlfn.XLOOKUP(A639,Booking_data!$A$1:$A$6001,Booking_data!$N$1:$N$6001,"not Found")</f>
        <v>56</v>
      </c>
      <c r="T639" s="1" t="str">
        <f t="array" ref="T639">_xlfn.XLOOKUP(A639,Booking_data!$A$1:$A$6001,Booking_data!$O$1:$O$6001,"Not Found")</f>
        <v>Male</v>
      </c>
      <c r="U639" s="1" t="str">
        <f t="shared" si="4"/>
        <v>Above 45</v>
      </c>
      <c r="V639" s="1" t="str">
        <f t="shared" si="5"/>
        <v>Medium Booking</v>
      </c>
    </row>
    <row r="640" ht="15.75" customHeight="1">
      <c r="A640" s="1" t="s">
        <v>954</v>
      </c>
      <c r="B640" s="6">
        <v>46093.0</v>
      </c>
      <c r="C640" s="6">
        <v>46096.0</v>
      </c>
      <c r="D640" s="7">
        <v>0.6458333333333334</v>
      </c>
      <c r="E640" s="1" t="str">
        <f t="shared" si="1"/>
        <v>Weekday</v>
      </c>
      <c r="F640" s="1" t="str">
        <f t="shared" si="2"/>
        <v>Mar</v>
      </c>
      <c r="G640" s="1" t="str">
        <f t="array" ref="G640">_xlfn.XLOOKUP(A640,Booking_data!$A$1:$A$6001,Booking_data!$D$1:$D$6001,"not found")</f>
        <v>M001</v>
      </c>
      <c r="H640" s="1" t="str">
        <f t="array" ref="H640">_xlfn.XLOOKUP(G640,Movies_data!$A$1:$A$41,Movies_data!$B$1:$B$41,"not found")</f>
        <v>Leo</v>
      </c>
      <c r="I640" s="1" t="str">
        <f t="array" ref="I640">_xlfn.XLOOKUP(G640,Movies_data!$A$1:$A$41,Movies_data!$D$1:$D$41,"not found")</f>
        <v>Action</v>
      </c>
      <c r="J640" s="1" t="str">
        <f t="array" ref="J640">_xlfn.XLOOKUP(G640,Movies_data!$A$1:$A$41,Movies_data!$C$1:$C$41,"not found")</f>
        <v>Tamil</v>
      </c>
      <c r="K640" s="1">
        <f t="array" ref="K640">_xlfn.XLOOKUP(G640,Movies_data!$A$1:$A$41,Movies_data!$H$1:$H$41,"Not Found")</f>
        <v>8</v>
      </c>
      <c r="L640" s="1" t="str">
        <f t="array" ref="L640">_xlfn.XLOOKUP(A640,Booking_data!$A$1:$A$6001,Booking_data!$E$1:$E$6001,"not Found")</f>
        <v>C041</v>
      </c>
      <c r="M640" s="1" t="str">
        <f t="array" ref="M640">_xlfn.XLOOKUP(L640,Cinemas_data!$A$1:$A$49,Cinemas_data!$I$1:$I$49,"not Found")</f>
        <v>#NAME?</v>
      </c>
      <c r="N640" s="1" t="str">
        <f t="array" ref="N640">_xlfn.XLOOKUP(L640,Cinemas_data!$A$1:$A$49,Cinemas_data!$C$1:$C$49,"not Found")</f>
        <v>Salem</v>
      </c>
      <c r="O640" s="1">
        <f t="array" ref="O640">_xlfn.XLOOKUP(A640,Booking_data!$A$1:$A$6001,Booking_data!$H$1:$H$6001,"not found")</f>
        <v>1</v>
      </c>
      <c r="P640" s="1">
        <f t="array" ref="P640">_xlfn.XLOOKUP(A640,Booking_data!$A$1:$A$6001,Booking_data!$I$1:$I$6001,"not Found")</f>
        <v>240</v>
      </c>
      <c r="Q640" s="1">
        <f t="shared" si="3"/>
        <v>240</v>
      </c>
      <c r="R640" s="1" t="str">
        <f t="array" ref="R640">_xlfn.XLOOKUP(A640,Booking_data!$A$1:$A$6001,Booking_data!$L$1:$L$6001,"Not Found")</f>
        <v>Net Banking</v>
      </c>
      <c r="S640" s="1">
        <f t="array" ref="S640">_xlfn.XLOOKUP(A640,Booking_data!$A$1:$A$6001,Booking_data!$N$1:$N$6001,"not Found")</f>
        <v>51</v>
      </c>
      <c r="T640" s="1" t="str">
        <f t="array" ref="T640">_xlfn.XLOOKUP(A640,Booking_data!$A$1:$A$6001,Booking_data!$O$1:$O$6001,"Not Found")</f>
        <v>Female</v>
      </c>
      <c r="U640" s="1" t="str">
        <f t="shared" si="4"/>
        <v>Above 45</v>
      </c>
      <c r="V640" s="1" t="str">
        <f t="shared" si="5"/>
        <v>Low Booking</v>
      </c>
    </row>
    <row r="641" ht="15.75" customHeight="1">
      <c r="A641" s="1" t="s">
        <v>955</v>
      </c>
      <c r="B641" s="6">
        <v>46170.0</v>
      </c>
      <c r="C641" s="6">
        <v>46170.0</v>
      </c>
      <c r="D641" s="7">
        <v>0.8854166666666666</v>
      </c>
      <c r="E641" s="1" t="str">
        <f t="shared" si="1"/>
        <v>Weekday</v>
      </c>
      <c r="F641" s="1" t="str">
        <f t="shared" si="2"/>
        <v>May</v>
      </c>
      <c r="G641" s="1" t="str">
        <f t="array" ref="G641">_xlfn.XLOOKUP(A641,Booking_data!$A$1:$A$6001,Booking_data!$D$1:$D$6001,"not found")</f>
        <v>M027</v>
      </c>
      <c r="H641" s="1" t="str">
        <f t="array" ref="H641">_xlfn.XLOOKUP(G641,Movies_data!$A$1:$A$41,Movies_data!$B$1:$B$41,"not found")</f>
        <v>KGF Chapter 2</v>
      </c>
      <c r="I641" s="1" t="str">
        <f t="array" ref="I641">_xlfn.XLOOKUP(G641,Movies_data!$A$1:$A$41,Movies_data!$D$1:$D$41,"not found")</f>
        <v>Action</v>
      </c>
      <c r="J641" s="1" t="str">
        <f t="array" ref="J641">_xlfn.XLOOKUP(G641,Movies_data!$A$1:$A$41,Movies_data!$C$1:$C$41,"not found")</f>
        <v>Kannada</v>
      </c>
      <c r="K641" s="1">
        <f t="array" ref="K641">_xlfn.XLOOKUP(G641,Movies_data!$A$1:$A$41,Movies_data!$H$1:$H$41,"Not Found")</f>
        <v>8.3</v>
      </c>
      <c r="L641" s="1" t="str">
        <f t="array" ref="L641">_xlfn.XLOOKUP(A641,Booking_data!$A$1:$A$6001,Booking_data!$E$1:$E$6001,"not Found")</f>
        <v>C071</v>
      </c>
      <c r="M641" s="1" t="str">
        <f t="array" ref="M641">_xlfn.XLOOKUP(L641,Cinemas_data!$A$1:$A$49,Cinemas_data!$I$1:$I$49,"not Found")</f>
        <v>#NAME?</v>
      </c>
      <c r="N641" s="1" t="str">
        <f t="array" ref="N641">_xlfn.XLOOKUP(L641,Cinemas_data!$A$1:$A$49,Cinemas_data!$C$1:$C$49,"not Found")</f>
        <v>Hyderabad</v>
      </c>
      <c r="O641" s="1">
        <f t="array" ref="O641">_xlfn.XLOOKUP(A641,Booking_data!$A$1:$A$6001,Booking_data!$H$1:$H$6001,"not found")</f>
        <v>2</v>
      </c>
      <c r="P641" s="1">
        <f t="array" ref="P641">_xlfn.XLOOKUP(A641,Booking_data!$A$1:$A$6001,Booking_data!$I$1:$I$6001,"not Found")</f>
        <v>260</v>
      </c>
      <c r="Q641" s="1">
        <f t="shared" si="3"/>
        <v>520</v>
      </c>
      <c r="R641" s="1" t="str">
        <f t="array" ref="R641">_xlfn.XLOOKUP(A641,Booking_data!$A$1:$A$6001,Booking_data!$L$1:$L$6001,"Not Found")</f>
        <v>Net Banking</v>
      </c>
      <c r="S641" s="1">
        <f t="array" ref="S641">_xlfn.XLOOKUP(A641,Booking_data!$A$1:$A$6001,Booking_data!$N$1:$N$6001,"not Found")</f>
        <v>43</v>
      </c>
      <c r="T641" s="1" t="str">
        <f t="array" ref="T641">_xlfn.XLOOKUP(A641,Booking_data!$A$1:$A$6001,Booking_data!$O$1:$O$6001,"Not Found")</f>
        <v>Male</v>
      </c>
      <c r="U641" s="1" t="str">
        <f t="shared" si="4"/>
        <v>Middle Age</v>
      </c>
      <c r="V641" s="1" t="str">
        <f t="shared" si="5"/>
        <v>Low Booking</v>
      </c>
    </row>
    <row r="642" ht="15.75" customHeight="1">
      <c r="A642" s="1" t="s">
        <v>956</v>
      </c>
      <c r="B642" s="6">
        <v>46181.0</v>
      </c>
      <c r="C642" s="6">
        <v>46187.0</v>
      </c>
      <c r="D642" s="7">
        <v>0.53125</v>
      </c>
      <c r="E642" s="1" t="str">
        <f t="shared" si="1"/>
        <v>Weekday</v>
      </c>
      <c r="F642" s="1" t="str">
        <f t="shared" si="2"/>
        <v>Jun</v>
      </c>
      <c r="G642" s="1" t="str">
        <f t="array" ref="G642">_xlfn.XLOOKUP(A642,Booking_data!$A$1:$A$6001,Booking_data!$D$1:$D$6001,"not found")</f>
        <v>M013</v>
      </c>
      <c r="H642" s="1" t="str">
        <f t="array" ref="H642">_xlfn.XLOOKUP(G642,Movies_data!$A$1:$A$41,Movies_data!$B$1:$B$41,"not found")</f>
        <v>Salaar</v>
      </c>
      <c r="I642" s="1" t="str">
        <f t="array" ref="I642">_xlfn.XLOOKUP(G642,Movies_data!$A$1:$A$41,Movies_data!$D$1:$D$41,"not found")</f>
        <v>Action</v>
      </c>
      <c r="J642" s="1" t="str">
        <f t="array" ref="J642">_xlfn.XLOOKUP(G642,Movies_data!$A$1:$A$41,Movies_data!$C$1:$C$41,"not found")</f>
        <v>Telugu</v>
      </c>
      <c r="K642" s="1">
        <f t="array" ref="K642">_xlfn.XLOOKUP(G642,Movies_data!$A$1:$A$41,Movies_data!$H$1:$H$41,"Not Found")</f>
        <v>6.5</v>
      </c>
      <c r="L642" s="1" t="str">
        <f t="array" ref="L642">_xlfn.XLOOKUP(A642,Booking_data!$A$1:$A$6001,Booking_data!$E$1:$E$6001,"not Found")</f>
        <v>C151</v>
      </c>
      <c r="M642" s="1" t="str">
        <f t="array" ref="M642">_xlfn.XLOOKUP(L642,Cinemas_data!$A$1:$A$49,Cinemas_data!$I$1:$I$49,"not Found")</f>
        <v>#NAME?</v>
      </c>
      <c r="N642" s="1" t="str">
        <f t="array" ref="N642">_xlfn.XLOOKUP(L642,Cinemas_data!$A$1:$A$49,Cinemas_data!$C$1:$C$49,"not Found")</f>
        <v>Kochi</v>
      </c>
      <c r="O642" s="1">
        <f t="array" ref="O642">_xlfn.XLOOKUP(A642,Booking_data!$A$1:$A$6001,Booking_data!$H$1:$H$6001,"not found")</f>
        <v>4</v>
      </c>
      <c r="P642" s="1">
        <f t="array" ref="P642">_xlfn.XLOOKUP(A642,Booking_data!$A$1:$A$6001,Booking_data!$I$1:$I$6001,"not Found")</f>
        <v>280</v>
      </c>
      <c r="Q642" s="1">
        <f t="shared" si="3"/>
        <v>1120</v>
      </c>
      <c r="R642" s="1" t="str">
        <f t="array" ref="R642">_xlfn.XLOOKUP(A642,Booking_data!$A$1:$A$6001,Booking_data!$L$1:$L$6001,"Not Found")</f>
        <v>Debit Card</v>
      </c>
      <c r="S642" s="1">
        <f t="array" ref="S642">_xlfn.XLOOKUP(A642,Booking_data!$A$1:$A$6001,Booking_data!$N$1:$N$6001,"not Found")</f>
        <v>20</v>
      </c>
      <c r="T642" s="1" t="str">
        <f t="array" ref="T642">_xlfn.XLOOKUP(A642,Booking_data!$A$1:$A$6001,Booking_data!$O$1:$O$6001,"Not Found")</f>
        <v>Other</v>
      </c>
      <c r="U642" s="1" t="str">
        <f t="shared" si="4"/>
        <v>Youngster</v>
      </c>
      <c r="V642" s="1" t="str">
        <f t="shared" si="5"/>
        <v>Medium Booking</v>
      </c>
    </row>
    <row r="643" ht="15.75" customHeight="1">
      <c r="A643" s="1" t="s">
        <v>957</v>
      </c>
      <c r="B643" s="6">
        <v>46193.0</v>
      </c>
      <c r="C643" s="6">
        <v>46194.0</v>
      </c>
      <c r="D643" s="7">
        <v>0.6458333333333334</v>
      </c>
      <c r="E643" s="1" t="str">
        <f t="shared" si="1"/>
        <v>Weekend</v>
      </c>
      <c r="F643" s="1" t="str">
        <f t="shared" si="2"/>
        <v>Jun</v>
      </c>
      <c r="G643" s="1" t="str">
        <f t="array" ref="G643">_xlfn.XLOOKUP(A643,Booking_data!$A$1:$A$6001,Booking_data!$D$1:$D$6001,"not found")</f>
        <v>M025</v>
      </c>
      <c r="H643" s="1" t="str">
        <f t="array" ref="H643">_xlfn.XLOOKUP(G643,Movies_data!$A$1:$A$41,Movies_data!$B$1:$B$41,"not found")</f>
        <v>Rocky Aur Rani Kii Prem Kahaani</v>
      </c>
      <c r="I643" s="1" t="str">
        <f t="array" ref="I643">_xlfn.XLOOKUP(G643,Movies_data!$A$1:$A$41,Movies_data!$D$1:$D$41,"not found")</f>
        <v>Romance</v>
      </c>
      <c r="J643" s="1" t="str">
        <f t="array" ref="J643">_xlfn.XLOOKUP(G643,Movies_data!$A$1:$A$41,Movies_data!$C$1:$C$41,"not found")</f>
        <v>Hindi</v>
      </c>
      <c r="K643" s="1">
        <f t="array" ref="K643">_xlfn.XLOOKUP(G643,Movies_data!$A$1:$A$41,Movies_data!$H$1:$H$41,"Not Found")</f>
        <v>6.8</v>
      </c>
      <c r="L643" s="1" t="str">
        <f t="array" ref="L643">_xlfn.XLOOKUP(A643,Booking_data!$A$1:$A$6001,Booking_data!$E$1:$E$6001,"not Found")</f>
        <v>C162</v>
      </c>
      <c r="M643" s="1" t="str">
        <f t="array" ref="M643">_xlfn.XLOOKUP(L643,Cinemas_data!$A$1:$A$49,Cinemas_data!$I$1:$I$49,"not Found")</f>
        <v>#NAME?</v>
      </c>
      <c r="N643" s="1" t="str">
        <f t="array" ref="N643">_xlfn.XLOOKUP(L643,Cinemas_data!$A$1:$A$49,Cinemas_data!$C$1:$C$49,"not Found")</f>
        <v>Thiruvananthapuram</v>
      </c>
      <c r="O643" s="1">
        <f t="array" ref="O643">_xlfn.XLOOKUP(A643,Booking_data!$A$1:$A$6001,Booking_data!$H$1:$H$6001,"not found")</f>
        <v>5</v>
      </c>
      <c r="P643" s="1">
        <f t="array" ref="P643">_xlfn.XLOOKUP(A643,Booking_data!$A$1:$A$6001,Booking_data!$I$1:$I$6001,"not Found")</f>
        <v>160</v>
      </c>
      <c r="Q643" s="1">
        <f t="shared" si="3"/>
        <v>800</v>
      </c>
      <c r="R643" s="1" t="str">
        <f t="array" ref="R643">_xlfn.XLOOKUP(A643,Booking_data!$A$1:$A$6001,Booking_data!$L$1:$L$6001,"Not Found")</f>
        <v>UPI</v>
      </c>
      <c r="S643" s="1">
        <f t="array" ref="S643">_xlfn.XLOOKUP(A643,Booking_data!$A$1:$A$6001,Booking_data!$N$1:$N$6001,"not Found")</f>
        <v>25</v>
      </c>
      <c r="T643" s="1" t="str">
        <f t="array" ref="T643">_xlfn.XLOOKUP(A643,Booking_data!$A$1:$A$6001,Booking_data!$O$1:$O$6001,"Not Found")</f>
        <v>Other</v>
      </c>
      <c r="U643" s="1" t="str">
        <f t="shared" si="4"/>
        <v>Youngster</v>
      </c>
      <c r="V643" s="1" t="str">
        <f t="shared" si="5"/>
        <v>High Booking</v>
      </c>
    </row>
    <row r="644" ht="15.75" customHeight="1">
      <c r="A644" s="1" t="s">
        <v>958</v>
      </c>
      <c r="B644" s="6">
        <v>46127.0</v>
      </c>
      <c r="C644" s="6">
        <v>46134.0</v>
      </c>
      <c r="D644" s="7">
        <v>0.7708333333333334</v>
      </c>
      <c r="E644" s="1" t="str">
        <f t="shared" si="1"/>
        <v>Weekday</v>
      </c>
      <c r="F644" s="1" t="str">
        <f t="shared" si="2"/>
        <v>Apr</v>
      </c>
      <c r="G644" s="1" t="str">
        <f t="array" ref="G644">_xlfn.XLOOKUP(A644,Booking_data!$A$1:$A$6001,Booking_data!$D$1:$D$6001,"not found")</f>
        <v>M005</v>
      </c>
      <c r="H644" s="1" t="str">
        <f t="array" ref="H644">_xlfn.XLOOKUP(G644,Movies_data!$A$1:$A$41,Movies_data!$B$1:$B$41,"not found")</f>
        <v>Ponniyin Selvan II</v>
      </c>
      <c r="I644" s="1" t="str">
        <f t="array" ref="I644">_xlfn.XLOOKUP(G644,Movies_data!$A$1:$A$41,Movies_data!$D$1:$D$41,"not found")</f>
        <v>Drama</v>
      </c>
      <c r="J644" s="1" t="str">
        <f t="array" ref="J644">_xlfn.XLOOKUP(G644,Movies_data!$A$1:$A$41,Movies_data!$C$1:$C$41,"not found")</f>
        <v>Tamil</v>
      </c>
      <c r="K644" s="1">
        <f t="array" ref="K644">_xlfn.XLOOKUP(G644,Movies_data!$A$1:$A$41,Movies_data!$H$1:$H$41,"Not Found")</f>
        <v>7.3</v>
      </c>
      <c r="L644" s="1" t="str">
        <f t="array" ref="L644">_xlfn.XLOOKUP(A644,Booking_data!$A$1:$A$6001,Booking_data!$E$1:$E$6001,"not Found")</f>
        <v>C052</v>
      </c>
      <c r="M644" s="1" t="str">
        <f t="array" ref="M644">_xlfn.XLOOKUP(L644,Cinemas_data!$A$1:$A$49,Cinemas_data!$I$1:$I$49,"not Found")</f>
        <v>#NAME?</v>
      </c>
      <c r="N644" s="1" t="str">
        <f t="array" ref="N644">_xlfn.XLOOKUP(L644,Cinemas_data!$A$1:$A$49,Cinemas_data!$C$1:$C$49,"not Found")</f>
        <v>Bengaluru</v>
      </c>
      <c r="O644" s="1">
        <f t="array" ref="O644">_xlfn.XLOOKUP(A644,Booking_data!$A$1:$A$6001,Booking_data!$H$1:$H$6001,"not found")</f>
        <v>1</v>
      </c>
      <c r="P644" s="1">
        <f t="array" ref="P644">_xlfn.XLOOKUP(A644,Booking_data!$A$1:$A$6001,Booking_data!$I$1:$I$6001,"not Found")</f>
        <v>380</v>
      </c>
      <c r="Q644" s="1">
        <f t="shared" si="3"/>
        <v>380</v>
      </c>
      <c r="R644" s="1" t="str">
        <f t="array" ref="R644">_xlfn.XLOOKUP(A644,Booking_data!$A$1:$A$6001,Booking_data!$L$1:$L$6001,"Not Found")</f>
        <v>Net Banking</v>
      </c>
      <c r="S644" s="1">
        <f t="array" ref="S644">_xlfn.XLOOKUP(A644,Booking_data!$A$1:$A$6001,Booking_data!$N$1:$N$6001,"not Found")</f>
        <v>47</v>
      </c>
      <c r="T644" s="1" t="str">
        <f t="array" ref="T644">_xlfn.XLOOKUP(A644,Booking_data!$A$1:$A$6001,Booking_data!$O$1:$O$6001,"Not Found")</f>
        <v>Male</v>
      </c>
      <c r="U644" s="1" t="str">
        <f t="shared" si="4"/>
        <v>Above 45</v>
      </c>
      <c r="V644" s="1" t="str">
        <f t="shared" si="5"/>
        <v>Low Booking</v>
      </c>
    </row>
    <row r="645" ht="15.75" customHeight="1">
      <c r="A645" s="1" t="s">
        <v>959</v>
      </c>
      <c r="B645" s="6">
        <v>46032.0</v>
      </c>
      <c r="C645" s="6">
        <v>46032.0</v>
      </c>
      <c r="D645" s="7">
        <v>0.3958333333333333</v>
      </c>
      <c r="E645" s="1" t="str">
        <f t="shared" si="1"/>
        <v>Weekend</v>
      </c>
      <c r="F645" s="1" t="str">
        <f t="shared" si="2"/>
        <v>Jan</v>
      </c>
      <c r="G645" s="1" t="str">
        <f t="array" ref="G645">_xlfn.XLOOKUP(A645,Booking_data!$A$1:$A$6001,Booking_data!$D$1:$D$6001,"not found")</f>
        <v>M007</v>
      </c>
      <c r="H645" s="1" t="str">
        <f t="array" ref="H645">_xlfn.XLOOKUP(G645,Movies_data!$A$1:$A$41,Movies_data!$B$1:$B$41,"not found")</f>
        <v>Good Night</v>
      </c>
      <c r="I645" s="1" t="str">
        <f t="array" ref="I645">_xlfn.XLOOKUP(G645,Movies_data!$A$1:$A$41,Movies_data!$D$1:$D$41,"not found")</f>
        <v>Comedy</v>
      </c>
      <c r="J645" s="1" t="str">
        <f t="array" ref="J645">_xlfn.XLOOKUP(G645,Movies_data!$A$1:$A$41,Movies_data!$C$1:$C$41,"not found")</f>
        <v>Tamil</v>
      </c>
      <c r="K645" s="1">
        <f t="array" ref="K645">_xlfn.XLOOKUP(G645,Movies_data!$A$1:$A$41,Movies_data!$H$1:$H$41,"Not Found")</f>
        <v>8</v>
      </c>
      <c r="L645" s="1" t="str">
        <f t="array" ref="L645">_xlfn.XLOOKUP(A645,Booking_data!$A$1:$A$6001,Booking_data!$E$1:$E$6001,"not Found")</f>
        <v>C161</v>
      </c>
      <c r="M645" s="1" t="str">
        <f t="array" ref="M645">_xlfn.XLOOKUP(L645,Cinemas_data!$A$1:$A$49,Cinemas_data!$I$1:$I$49,"not Found")</f>
        <v>#NAME?</v>
      </c>
      <c r="N645" s="1" t="str">
        <f t="array" ref="N645">_xlfn.XLOOKUP(L645,Cinemas_data!$A$1:$A$49,Cinemas_data!$C$1:$C$49,"not Found")</f>
        <v>Thiruvananthapuram</v>
      </c>
      <c r="O645" s="1">
        <f t="array" ref="O645">_xlfn.XLOOKUP(A645,Booking_data!$A$1:$A$6001,Booking_data!$H$1:$H$6001,"not found")</f>
        <v>2</v>
      </c>
      <c r="P645" s="1">
        <f t="array" ref="P645">_xlfn.XLOOKUP(A645,Booking_data!$A$1:$A$6001,Booking_data!$I$1:$I$6001,"not Found")</f>
        <v>280</v>
      </c>
      <c r="Q645" s="1">
        <f t="shared" si="3"/>
        <v>560</v>
      </c>
      <c r="R645" s="1" t="str">
        <f t="array" ref="R645">_xlfn.XLOOKUP(A645,Booking_data!$A$1:$A$6001,Booking_data!$L$1:$L$6001,"Not Found")</f>
        <v>Credit Card</v>
      </c>
      <c r="S645" s="1">
        <f t="array" ref="S645">_xlfn.XLOOKUP(A645,Booking_data!$A$1:$A$6001,Booking_data!$N$1:$N$6001,"not Found")</f>
        <v>22</v>
      </c>
      <c r="T645" s="1" t="str">
        <f t="array" ref="T645">_xlfn.XLOOKUP(A645,Booking_data!$A$1:$A$6001,Booking_data!$O$1:$O$6001,"Not Found")</f>
        <v>Other</v>
      </c>
      <c r="U645" s="1" t="str">
        <f t="shared" si="4"/>
        <v>Youngster</v>
      </c>
      <c r="V645" s="1" t="str">
        <f t="shared" si="5"/>
        <v>Low Booking</v>
      </c>
    </row>
    <row r="646" ht="15.75" customHeight="1">
      <c r="A646" s="1" t="s">
        <v>960</v>
      </c>
      <c r="B646" s="6">
        <v>46058.0</v>
      </c>
      <c r="C646" s="6">
        <v>46065.0</v>
      </c>
      <c r="D646" s="7">
        <v>0.8854166666666666</v>
      </c>
      <c r="E646" s="1" t="str">
        <f t="shared" si="1"/>
        <v>Weekday</v>
      </c>
      <c r="F646" s="1" t="str">
        <f t="shared" si="2"/>
        <v>Feb</v>
      </c>
      <c r="G646" s="1" t="str">
        <f t="array" ref="G646">_xlfn.XLOOKUP(A646,Booking_data!$A$1:$A$6001,Booking_data!$D$1:$D$6001,"not found")</f>
        <v>M032</v>
      </c>
      <c r="H646" s="1" t="str">
        <f t="array" ref="H646">_xlfn.XLOOKUP(G646,Movies_data!$A$1:$A$41,Movies_data!$B$1:$B$41,"not found")</f>
        <v>Premam</v>
      </c>
      <c r="I646" s="1" t="str">
        <f t="array" ref="I646">_xlfn.XLOOKUP(G646,Movies_data!$A$1:$A$41,Movies_data!$D$1:$D$41,"not found")</f>
        <v>Romance</v>
      </c>
      <c r="J646" s="1" t="str">
        <f t="array" ref="J646">_xlfn.XLOOKUP(G646,Movies_data!$A$1:$A$41,Movies_data!$C$1:$C$41,"not found")</f>
        <v>Malayalam</v>
      </c>
      <c r="K646" s="1">
        <f t="array" ref="K646">_xlfn.XLOOKUP(G646,Movies_data!$A$1:$A$41,Movies_data!$H$1:$H$41,"Not Found")</f>
        <v>8.3</v>
      </c>
      <c r="L646" s="1" t="str">
        <f t="array" ref="L646">_xlfn.XLOOKUP(A646,Booking_data!$A$1:$A$6001,Booking_data!$E$1:$E$6001,"not Found")</f>
        <v>C042</v>
      </c>
      <c r="M646" s="1" t="str">
        <f t="array" ref="M646">_xlfn.XLOOKUP(L646,Cinemas_data!$A$1:$A$49,Cinemas_data!$I$1:$I$49,"not Found")</f>
        <v>#NAME?</v>
      </c>
      <c r="N646" s="1" t="str">
        <f t="array" ref="N646">_xlfn.XLOOKUP(L646,Cinemas_data!$A$1:$A$49,Cinemas_data!$C$1:$C$49,"not Found")</f>
        <v>Salem</v>
      </c>
      <c r="O646" s="1">
        <f t="array" ref="O646">_xlfn.XLOOKUP(A646,Booking_data!$A$1:$A$6001,Booking_data!$H$1:$H$6001,"not found")</f>
        <v>4</v>
      </c>
      <c r="P646" s="1">
        <f t="array" ref="P646">_xlfn.XLOOKUP(A646,Booking_data!$A$1:$A$6001,Booking_data!$I$1:$I$6001,"not Found")</f>
        <v>280</v>
      </c>
      <c r="Q646" s="1">
        <f t="shared" si="3"/>
        <v>1120</v>
      </c>
      <c r="R646" s="1" t="str">
        <f t="array" ref="R646">_xlfn.XLOOKUP(A646,Booking_data!$A$1:$A$6001,Booking_data!$L$1:$L$6001,"Not Found")</f>
        <v>Credit Card</v>
      </c>
      <c r="S646" s="1">
        <f t="array" ref="S646">_xlfn.XLOOKUP(A646,Booking_data!$A$1:$A$6001,Booking_data!$N$1:$N$6001,"not Found")</f>
        <v>25</v>
      </c>
      <c r="T646" s="1" t="str">
        <f t="array" ref="T646">_xlfn.XLOOKUP(A646,Booking_data!$A$1:$A$6001,Booking_data!$O$1:$O$6001,"Not Found")</f>
        <v>Male</v>
      </c>
      <c r="U646" s="1" t="str">
        <f t="shared" si="4"/>
        <v>Youngster</v>
      </c>
      <c r="V646" s="1" t="str">
        <f t="shared" si="5"/>
        <v>Medium Booking</v>
      </c>
    </row>
    <row r="647" ht="15.75" customHeight="1">
      <c r="A647" s="1" t="s">
        <v>961</v>
      </c>
      <c r="B647" s="6">
        <v>46196.0</v>
      </c>
      <c r="C647" s="6">
        <v>46200.0</v>
      </c>
      <c r="D647" s="7">
        <v>0.7708333333333334</v>
      </c>
      <c r="E647" s="1" t="str">
        <f t="shared" si="1"/>
        <v>Weekday</v>
      </c>
      <c r="F647" s="1" t="str">
        <f t="shared" si="2"/>
        <v>Jun</v>
      </c>
      <c r="G647" s="1" t="str">
        <f t="array" ref="G647">_xlfn.XLOOKUP(A647,Booking_data!$A$1:$A$6001,Booking_data!$D$1:$D$6001,"not found")</f>
        <v>M004</v>
      </c>
      <c r="H647" s="1" t="str">
        <f t="array" ref="H647">_xlfn.XLOOKUP(G647,Movies_data!$A$1:$A$41,Movies_data!$B$1:$B$41,"not found")</f>
        <v>Ponniyin Selvan I</v>
      </c>
      <c r="I647" s="1" t="str">
        <f t="array" ref="I647">_xlfn.XLOOKUP(G647,Movies_data!$A$1:$A$41,Movies_data!$D$1:$D$41,"not found")</f>
        <v>Drama</v>
      </c>
      <c r="J647" s="1" t="str">
        <f t="array" ref="J647">_xlfn.XLOOKUP(G647,Movies_data!$A$1:$A$41,Movies_data!$C$1:$C$41,"not found")</f>
        <v>Tamil</v>
      </c>
      <c r="K647" s="1">
        <f t="array" ref="K647">_xlfn.XLOOKUP(G647,Movies_data!$A$1:$A$41,Movies_data!$H$1:$H$41,"Not Found")</f>
        <v>7.6</v>
      </c>
      <c r="L647" s="1" t="str">
        <f t="array" ref="L647">_xlfn.XLOOKUP(A647,Booking_data!$A$1:$A$6001,Booking_data!$E$1:$E$6001,"not Found")</f>
        <v>C082</v>
      </c>
      <c r="M647" s="1" t="str">
        <f t="array" ref="M647">_xlfn.XLOOKUP(L647,Cinemas_data!$A$1:$A$49,Cinemas_data!$I$1:$I$49,"not Found")</f>
        <v>#NAME?</v>
      </c>
      <c r="N647" s="1" t="str">
        <f t="array" ref="N647">_xlfn.XLOOKUP(L647,Cinemas_data!$A$1:$A$49,Cinemas_data!$C$1:$C$49,"not Found")</f>
        <v>Vijayawada</v>
      </c>
      <c r="O647" s="1">
        <f t="array" ref="O647">_xlfn.XLOOKUP(A647,Booking_data!$A$1:$A$6001,Booking_data!$H$1:$H$6001,"not found")</f>
        <v>2</v>
      </c>
      <c r="P647" s="1">
        <f t="array" ref="P647">_xlfn.XLOOKUP(A647,Booking_data!$A$1:$A$6001,Booking_data!$I$1:$I$6001,"not Found")</f>
        <v>280</v>
      </c>
      <c r="Q647" s="1">
        <f t="shared" si="3"/>
        <v>560</v>
      </c>
      <c r="R647" s="1" t="str">
        <f t="array" ref="R647">_xlfn.XLOOKUP(A647,Booking_data!$A$1:$A$6001,Booking_data!$L$1:$L$6001,"Not Found")</f>
        <v>Wallet</v>
      </c>
      <c r="S647" s="1">
        <f t="array" ref="S647">_xlfn.XLOOKUP(A647,Booking_data!$A$1:$A$6001,Booking_data!$N$1:$N$6001,"not Found")</f>
        <v>31</v>
      </c>
      <c r="T647" s="1" t="str">
        <f t="array" ref="T647">_xlfn.XLOOKUP(A647,Booking_data!$A$1:$A$6001,Booking_data!$O$1:$O$6001,"Not Found")</f>
        <v>Other</v>
      </c>
      <c r="U647" s="1" t="str">
        <f t="shared" si="4"/>
        <v>Middle Age</v>
      </c>
      <c r="V647" s="1" t="str">
        <f t="shared" si="5"/>
        <v>Low Booking</v>
      </c>
    </row>
    <row r="648" ht="15.75" customHeight="1">
      <c r="A648" s="1" t="s">
        <v>962</v>
      </c>
      <c r="B648" s="6">
        <v>46122.0</v>
      </c>
      <c r="C648" s="6">
        <v>46126.0</v>
      </c>
      <c r="D648" s="7">
        <v>0.6458333333333334</v>
      </c>
      <c r="E648" s="1" t="str">
        <f t="shared" si="1"/>
        <v>Weekday</v>
      </c>
      <c r="F648" s="1" t="str">
        <f t="shared" si="2"/>
        <v>Apr</v>
      </c>
      <c r="G648" s="1" t="str">
        <f t="array" ref="G648">_xlfn.XLOOKUP(A648,Booking_data!$A$1:$A$6001,Booking_data!$D$1:$D$6001,"not found")</f>
        <v>M013</v>
      </c>
      <c r="H648" s="1" t="str">
        <f t="array" ref="H648">_xlfn.XLOOKUP(G648,Movies_data!$A$1:$A$41,Movies_data!$B$1:$B$41,"not found")</f>
        <v>Salaar</v>
      </c>
      <c r="I648" s="1" t="str">
        <f t="array" ref="I648">_xlfn.XLOOKUP(G648,Movies_data!$A$1:$A$41,Movies_data!$D$1:$D$41,"not found")</f>
        <v>Action</v>
      </c>
      <c r="J648" s="1" t="str">
        <f t="array" ref="J648">_xlfn.XLOOKUP(G648,Movies_data!$A$1:$A$41,Movies_data!$C$1:$C$41,"not found")</f>
        <v>Telugu</v>
      </c>
      <c r="K648" s="1">
        <f t="array" ref="K648">_xlfn.XLOOKUP(G648,Movies_data!$A$1:$A$41,Movies_data!$H$1:$H$41,"Not Found")</f>
        <v>6.5</v>
      </c>
      <c r="L648" s="1" t="str">
        <f t="array" ref="L648">_xlfn.XLOOKUP(A648,Booking_data!$A$1:$A$6001,Booking_data!$E$1:$E$6001,"not Found")</f>
        <v>C133</v>
      </c>
      <c r="M648" s="1" t="str">
        <f t="array" ref="M648">_xlfn.XLOOKUP(L648,Cinemas_data!$A$1:$A$49,Cinemas_data!$I$1:$I$49,"not Found")</f>
        <v>#NAME?</v>
      </c>
      <c r="N648" s="1" t="str">
        <f t="array" ref="N648">_xlfn.XLOOKUP(L648,Cinemas_data!$A$1:$A$49,Cinemas_data!$C$1:$C$49,"not Found")</f>
        <v>Kolkata</v>
      </c>
      <c r="O648" s="1">
        <f t="array" ref="O648">_xlfn.XLOOKUP(A648,Booking_data!$A$1:$A$6001,Booking_data!$H$1:$H$6001,"not found")</f>
        <v>1</v>
      </c>
      <c r="P648" s="1">
        <f t="array" ref="P648">_xlfn.XLOOKUP(A648,Booking_data!$A$1:$A$6001,Booking_data!$I$1:$I$6001,"not Found")</f>
        <v>280</v>
      </c>
      <c r="Q648" s="1">
        <f t="shared" si="3"/>
        <v>280</v>
      </c>
      <c r="R648" s="1" t="str">
        <f t="array" ref="R648">_xlfn.XLOOKUP(A648,Booking_data!$A$1:$A$6001,Booking_data!$L$1:$L$6001,"Not Found")</f>
        <v>Credit Card</v>
      </c>
      <c r="S648" s="1">
        <f t="array" ref="S648">_xlfn.XLOOKUP(A648,Booking_data!$A$1:$A$6001,Booking_data!$N$1:$N$6001,"not Found")</f>
        <v>33</v>
      </c>
      <c r="T648" s="1" t="str">
        <f t="array" ref="T648">_xlfn.XLOOKUP(A648,Booking_data!$A$1:$A$6001,Booking_data!$O$1:$O$6001,"Not Found")</f>
        <v>Male</v>
      </c>
      <c r="U648" s="1" t="str">
        <f t="shared" si="4"/>
        <v>Middle Age</v>
      </c>
      <c r="V648" s="1" t="str">
        <f t="shared" si="5"/>
        <v>Low Booking</v>
      </c>
    </row>
    <row r="649" ht="15.75" customHeight="1">
      <c r="A649" s="1" t="s">
        <v>963</v>
      </c>
      <c r="B649" s="6">
        <v>46130.0</v>
      </c>
      <c r="C649" s="6">
        <v>46130.0</v>
      </c>
      <c r="D649" s="7">
        <v>0.9375</v>
      </c>
      <c r="E649" s="1" t="str">
        <f t="shared" si="1"/>
        <v>Weekend</v>
      </c>
      <c r="F649" s="1" t="str">
        <f t="shared" si="2"/>
        <v>Apr</v>
      </c>
      <c r="G649" s="1" t="str">
        <f t="array" ref="G649">_xlfn.XLOOKUP(A649,Booking_data!$A$1:$A$6001,Booking_data!$D$1:$D$6001,"not found")</f>
        <v>M040</v>
      </c>
      <c r="H649" s="1" t="str">
        <f t="array" ref="H649">_xlfn.XLOOKUP(G649,Movies_data!$A$1:$A$41,Movies_data!$B$1:$B$41,"not found")</f>
        <v>Inside Out 2</v>
      </c>
      <c r="I649" s="1" t="str">
        <f t="array" ref="I649">_xlfn.XLOOKUP(G649,Movies_data!$A$1:$A$41,Movies_data!$D$1:$D$41,"not found")</f>
        <v>Animation</v>
      </c>
      <c r="J649" s="1" t="str">
        <f t="array" ref="J649">_xlfn.XLOOKUP(G649,Movies_data!$A$1:$A$41,Movies_data!$C$1:$C$41,"not found")</f>
        <v>English</v>
      </c>
      <c r="K649" s="1">
        <f t="array" ref="K649">_xlfn.XLOOKUP(G649,Movies_data!$A$1:$A$41,Movies_data!$H$1:$H$41,"Not Found")</f>
        <v>7.6</v>
      </c>
      <c r="L649" s="1" t="str">
        <f t="array" ref="L649">_xlfn.XLOOKUP(A649,Booking_data!$A$1:$A$6001,Booking_data!$E$1:$E$6001,"not Found")</f>
        <v>C081</v>
      </c>
      <c r="M649" s="1" t="str">
        <f t="array" ref="M649">_xlfn.XLOOKUP(L649,Cinemas_data!$A$1:$A$49,Cinemas_data!$I$1:$I$49,"not Found")</f>
        <v>#NAME?</v>
      </c>
      <c r="N649" s="1" t="str">
        <f t="array" ref="N649">_xlfn.XLOOKUP(L649,Cinemas_data!$A$1:$A$49,Cinemas_data!$C$1:$C$49,"not Found")</f>
        <v>Vijayawada</v>
      </c>
      <c r="O649" s="1">
        <f t="array" ref="O649">_xlfn.XLOOKUP(A649,Booking_data!$A$1:$A$6001,Booking_data!$H$1:$H$6001,"not found")</f>
        <v>4</v>
      </c>
      <c r="P649" s="1">
        <f t="array" ref="P649">_xlfn.XLOOKUP(A649,Booking_data!$A$1:$A$6001,Booking_data!$I$1:$I$6001,"not Found")</f>
        <v>200</v>
      </c>
      <c r="Q649" s="1">
        <f t="shared" si="3"/>
        <v>800</v>
      </c>
      <c r="R649" s="1" t="str">
        <f t="array" ref="R649">_xlfn.XLOOKUP(A649,Booking_data!$A$1:$A$6001,Booking_data!$L$1:$L$6001,"Not Found")</f>
        <v>Credit Card</v>
      </c>
      <c r="S649" s="1">
        <f t="array" ref="S649">_xlfn.XLOOKUP(A649,Booking_data!$A$1:$A$6001,Booking_data!$N$1:$N$6001,"not Found")</f>
        <v>24</v>
      </c>
      <c r="T649" s="1" t="str">
        <f t="array" ref="T649">_xlfn.XLOOKUP(A649,Booking_data!$A$1:$A$6001,Booking_data!$O$1:$O$6001,"Not Found")</f>
        <v>Male</v>
      </c>
      <c r="U649" s="1" t="str">
        <f t="shared" si="4"/>
        <v>Youngster</v>
      </c>
      <c r="V649" s="1" t="str">
        <f t="shared" si="5"/>
        <v>Medium Booking</v>
      </c>
    </row>
    <row r="650" ht="15.75" customHeight="1">
      <c r="A650" s="1" t="s">
        <v>964</v>
      </c>
      <c r="B650" s="6">
        <v>46154.0</v>
      </c>
      <c r="C650" s="6">
        <v>46155.0</v>
      </c>
      <c r="D650" s="7">
        <v>0.7708333333333334</v>
      </c>
      <c r="E650" s="1" t="str">
        <f t="shared" si="1"/>
        <v>Weekday</v>
      </c>
      <c r="F650" s="1" t="str">
        <f t="shared" si="2"/>
        <v>May</v>
      </c>
      <c r="G650" s="1" t="str">
        <f t="array" ref="G650">_xlfn.XLOOKUP(A650,Booking_data!$A$1:$A$6001,Booking_data!$D$1:$D$6001,"not found")</f>
        <v>M031</v>
      </c>
      <c r="H650" s="1" t="str">
        <f t="array" ref="H650">_xlfn.XLOOKUP(G650,Movies_data!$A$1:$A$41,Movies_data!$B$1:$B$41,"not found")</f>
        <v>Bangalore Days</v>
      </c>
      <c r="I650" s="1" t="str">
        <f t="array" ref="I650">_xlfn.XLOOKUP(G650,Movies_data!$A$1:$A$41,Movies_data!$D$1:$D$41,"not found")</f>
        <v>Drama</v>
      </c>
      <c r="J650" s="1" t="str">
        <f t="array" ref="J650">_xlfn.XLOOKUP(G650,Movies_data!$A$1:$A$41,Movies_data!$C$1:$C$41,"not found")</f>
        <v>Malayalam</v>
      </c>
      <c r="K650" s="1">
        <f t="array" ref="K650">_xlfn.XLOOKUP(G650,Movies_data!$A$1:$A$41,Movies_data!$H$1:$H$41,"Not Found")</f>
        <v>8.3</v>
      </c>
      <c r="L650" s="1" t="str">
        <f t="array" ref="L650">_xlfn.XLOOKUP(A650,Booking_data!$A$1:$A$6001,Booking_data!$E$1:$E$6001,"not Found")</f>
        <v>C073</v>
      </c>
      <c r="M650" s="1" t="str">
        <f t="array" ref="M650">_xlfn.XLOOKUP(L650,Cinemas_data!$A$1:$A$49,Cinemas_data!$I$1:$I$49,"not Found")</f>
        <v>#NAME?</v>
      </c>
      <c r="N650" s="1" t="str">
        <f t="array" ref="N650">_xlfn.XLOOKUP(L650,Cinemas_data!$A$1:$A$49,Cinemas_data!$C$1:$C$49,"not Found")</f>
        <v>Hyderabad</v>
      </c>
      <c r="O650" s="1">
        <f t="array" ref="O650">_xlfn.XLOOKUP(A650,Booking_data!$A$1:$A$6001,Booking_data!$H$1:$H$6001,"not found")</f>
        <v>3</v>
      </c>
      <c r="P650" s="1">
        <f t="array" ref="P650">_xlfn.XLOOKUP(A650,Booking_data!$A$1:$A$6001,Booking_data!$I$1:$I$6001,"not Found")</f>
        <v>420</v>
      </c>
      <c r="Q650" s="1">
        <f t="shared" si="3"/>
        <v>1260</v>
      </c>
      <c r="R650" s="1" t="str">
        <f t="array" ref="R650">_xlfn.XLOOKUP(A650,Booking_data!$A$1:$A$6001,Booking_data!$L$1:$L$6001,"Not Found")</f>
        <v>Credit Card</v>
      </c>
      <c r="S650" s="1">
        <f t="array" ref="S650">_xlfn.XLOOKUP(A650,Booking_data!$A$1:$A$6001,Booking_data!$N$1:$N$6001,"not Found")</f>
        <v>43</v>
      </c>
      <c r="T650" s="1" t="str">
        <f t="array" ref="T650">_xlfn.XLOOKUP(A650,Booking_data!$A$1:$A$6001,Booking_data!$O$1:$O$6001,"Not Found")</f>
        <v>Male</v>
      </c>
      <c r="U650" s="1" t="str">
        <f t="shared" si="4"/>
        <v>Middle Age</v>
      </c>
      <c r="V650" s="1" t="str">
        <f t="shared" si="5"/>
        <v>Medium Booking</v>
      </c>
    </row>
    <row r="651" ht="15.75" customHeight="1">
      <c r="A651" s="1" t="s">
        <v>965</v>
      </c>
      <c r="B651" s="6">
        <v>46114.0</v>
      </c>
      <c r="C651" s="6">
        <v>46119.0</v>
      </c>
      <c r="D651" s="7">
        <v>0.6458333333333334</v>
      </c>
      <c r="E651" s="1" t="str">
        <f t="shared" si="1"/>
        <v>Weekday</v>
      </c>
      <c r="F651" s="1" t="str">
        <f t="shared" si="2"/>
        <v>Apr</v>
      </c>
      <c r="G651" s="1" t="str">
        <f t="array" ref="G651">_xlfn.XLOOKUP(A651,Booking_data!$A$1:$A$6001,Booking_data!$D$1:$D$6001,"not found")</f>
        <v>M005</v>
      </c>
      <c r="H651" s="1" t="str">
        <f t="array" ref="H651">_xlfn.XLOOKUP(G651,Movies_data!$A$1:$A$41,Movies_data!$B$1:$B$41,"not found")</f>
        <v>Ponniyin Selvan II</v>
      </c>
      <c r="I651" s="1" t="str">
        <f t="array" ref="I651">_xlfn.XLOOKUP(G651,Movies_data!$A$1:$A$41,Movies_data!$D$1:$D$41,"not found")</f>
        <v>Drama</v>
      </c>
      <c r="J651" s="1" t="str">
        <f t="array" ref="J651">_xlfn.XLOOKUP(G651,Movies_data!$A$1:$A$41,Movies_data!$C$1:$C$41,"not found")</f>
        <v>Tamil</v>
      </c>
      <c r="K651" s="1">
        <f t="array" ref="K651">_xlfn.XLOOKUP(G651,Movies_data!$A$1:$A$41,Movies_data!$H$1:$H$41,"Not Found")</f>
        <v>7.3</v>
      </c>
      <c r="L651" s="1" t="str">
        <f t="array" ref="L651">_xlfn.XLOOKUP(A651,Booking_data!$A$1:$A$6001,Booking_data!$E$1:$E$6001,"not Found")</f>
        <v>C092</v>
      </c>
      <c r="M651" s="1" t="str">
        <f t="array" ref="M651">_xlfn.XLOOKUP(L651,Cinemas_data!$A$1:$A$49,Cinemas_data!$I$1:$I$49,"not Found")</f>
        <v>#NAME?</v>
      </c>
      <c r="N651" s="1" t="str">
        <f t="array" ref="N651">_xlfn.XLOOKUP(L651,Cinemas_data!$A$1:$A$49,Cinemas_data!$C$1:$C$49,"not Found")</f>
        <v>Mumbai</v>
      </c>
      <c r="O651" s="1">
        <f t="array" ref="O651">_xlfn.XLOOKUP(A651,Booking_data!$A$1:$A$6001,Booking_data!$H$1:$H$6001,"not found")</f>
        <v>1</v>
      </c>
      <c r="P651" s="1">
        <f t="array" ref="P651">_xlfn.XLOOKUP(A651,Booking_data!$A$1:$A$6001,Booking_data!$I$1:$I$6001,"not Found")</f>
        <v>160</v>
      </c>
      <c r="Q651" s="1">
        <f t="shared" si="3"/>
        <v>160</v>
      </c>
      <c r="R651" s="1" t="str">
        <f t="array" ref="R651">_xlfn.XLOOKUP(A651,Booking_data!$A$1:$A$6001,Booking_data!$L$1:$L$6001,"Not Found")</f>
        <v>Wallet</v>
      </c>
      <c r="S651" s="1">
        <f t="array" ref="S651">_xlfn.XLOOKUP(A651,Booking_data!$A$1:$A$6001,Booking_data!$N$1:$N$6001,"not Found")</f>
        <v>60</v>
      </c>
      <c r="T651" s="1" t="str">
        <f t="array" ref="T651">_xlfn.XLOOKUP(A651,Booking_data!$A$1:$A$6001,Booking_data!$O$1:$O$6001,"Not Found")</f>
        <v>Female</v>
      </c>
      <c r="U651" s="1" t="str">
        <f t="shared" si="4"/>
        <v>Above 45</v>
      </c>
      <c r="V651" s="1" t="str">
        <f t="shared" si="5"/>
        <v>Low Booking</v>
      </c>
    </row>
    <row r="652" ht="15.75" customHeight="1">
      <c r="A652" s="1" t="s">
        <v>966</v>
      </c>
      <c r="B652" s="6">
        <v>46040.0</v>
      </c>
      <c r="C652" s="6">
        <v>46043.0</v>
      </c>
      <c r="D652" s="7">
        <v>0.53125</v>
      </c>
      <c r="E652" s="1" t="str">
        <f t="shared" si="1"/>
        <v>Weekend</v>
      </c>
      <c r="F652" s="1" t="str">
        <f t="shared" si="2"/>
        <v>Jan</v>
      </c>
      <c r="G652" s="1" t="str">
        <f t="array" ref="G652">_xlfn.XLOOKUP(A652,Booking_data!$A$1:$A$6001,Booking_data!$D$1:$D$6001,"not found")</f>
        <v>M011</v>
      </c>
      <c r="H652" s="1" t="str">
        <f t="array" ref="H652">_xlfn.XLOOKUP(G652,Movies_data!$A$1:$A$41,Movies_data!$B$1:$B$41,"not found")</f>
        <v>Pushpa 2</v>
      </c>
      <c r="I652" s="1" t="str">
        <f t="array" ref="I652">_xlfn.XLOOKUP(G652,Movies_data!$A$1:$A$41,Movies_data!$D$1:$D$41,"not found")</f>
        <v>Action</v>
      </c>
      <c r="J652" s="1" t="str">
        <f t="array" ref="J652">_xlfn.XLOOKUP(G652,Movies_data!$A$1:$A$41,Movies_data!$C$1:$C$41,"not found")</f>
        <v>Telugu</v>
      </c>
      <c r="K652" s="1">
        <f t="array" ref="K652">_xlfn.XLOOKUP(G652,Movies_data!$A$1:$A$41,Movies_data!$H$1:$H$41,"Not Found")</f>
        <v>6.1</v>
      </c>
      <c r="L652" s="1" t="str">
        <f t="array" ref="L652">_xlfn.XLOOKUP(A652,Booking_data!$A$1:$A$6001,Booking_data!$E$1:$E$6001,"not Found")</f>
        <v>C133</v>
      </c>
      <c r="M652" s="1" t="str">
        <f t="array" ref="M652">_xlfn.XLOOKUP(L652,Cinemas_data!$A$1:$A$49,Cinemas_data!$I$1:$I$49,"not Found")</f>
        <v>#NAME?</v>
      </c>
      <c r="N652" s="1" t="str">
        <f t="array" ref="N652">_xlfn.XLOOKUP(L652,Cinemas_data!$A$1:$A$49,Cinemas_data!$C$1:$C$49,"not Found")</f>
        <v>Kolkata</v>
      </c>
      <c r="O652" s="1">
        <f t="array" ref="O652">_xlfn.XLOOKUP(A652,Booking_data!$A$1:$A$6001,Booking_data!$H$1:$H$6001,"not found")</f>
        <v>6</v>
      </c>
      <c r="P652" s="1">
        <f t="array" ref="P652">_xlfn.XLOOKUP(A652,Booking_data!$A$1:$A$6001,Booking_data!$I$1:$I$6001,"not Found")</f>
        <v>360</v>
      </c>
      <c r="Q652" s="1">
        <f t="shared" si="3"/>
        <v>2160</v>
      </c>
      <c r="R652" s="1" t="str">
        <f t="array" ref="R652">_xlfn.XLOOKUP(A652,Booking_data!$A$1:$A$6001,Booking_data!$L$1:$L$6001,"Not Found")</f>
        <v>UPI</v>
      </c>
      <c r="S652" s="1">
        <f t="array" ref="S652">_xlfn.XLOOKUP(A652,Booking_data!$A$1:$A$6001,Booking_data!$N$1:$N$6001,"not Found")</f>
        <v>54</v>
      </c>
      <c r="T652" s="1" t="str">
        <f t="array" ref="T652">_xlfn.XLOOKUP(A652,Booking_data!$A$1:$A$6001,Booking_data!$O$1:$O$6001,"Not Found")</f>
        <v>Other</v>
      </c>
      <c r="U652" s="1" t="str">
        <f t="shared" si="4"/>
        <v>Above 45</v>
      </c>
      <c r="V652" s="1" t="str">
        <f t="shared" si="5"/>
        <v>High Booking</v>
      </c>
    </row>
    <row r="653" ht="15.75" customHeight="1">
      <c r="A653" s="1" t="s">
        <v>967</v>
      </c>
      <c r="B653" s="6">
        <v>46184.0</v>
      </c>
      <c r="C653" s="6">
        <v>46190.0</v>
      </c>
      <c r="D653" s="7">
        <v>0.9375</v>
      </c>
      <c r="E653" s="1" t="str">
        <f t="shared" si="1"/>
        <v>Weekday</v>
      </c>
      <c r="F653" s="1" t="str">
        <f t="shared" si="2"/>
        <v>Jun</v>
      </c>
      <c r="G653" s="1" t="str">
        <f t="array" ref="G653">_xlfn.XLOOKUP(A653,Booking_data!$A$1:$A$6001,Booking_data!$D$1:$D$6001,"not found")</f>
        <v>M024</v>
      </c>
      <c r="H653" s="1" t="str">
        <f t="array" ref="H653">_xlfn.XLOOKUP(G653,Movies_data!$A$1:$A$41,Movies_data!$B$1:$B$41,"not found")</f>
        <v>Bhool Bhulaiyaa 2</v>
      </c>
      <c r="I653" s="1" t="str">
        <f t="array" ref="I653">_xlfn.XLOOKUP(G653,Movies_data!$A$1:$A$41,Movies_data!$D$1:$D$41,"not found")</f>
        <v>Comedy</v>
      </c>
      <c r="J653" s="1" t="str">
        <f t="array" ref="J653">_xlfn.XLOOKUP(G653,Movies_data!$A$1:$A$41,Movies_data!$C$1:$C$41,"not found")</f>
        <v>Hindi</v>
      </c>
      <c r="K653" s="1">
        <f t="array" ref="K653">_xlfn.XLOOKUP(G653,Movies_data!$A$1:$A$41,Movies_data!$H$1:$H$41,"Not Found")</f>
        <v>5.9</v>
      </c>
      <c r="L653" s="1" t="str">
        <f t="array" ref="L653">_xlfn.XLOOKUP(A653,Booking_data!$A$1:$A$6001,Booking_data!$E$1:$E$6001,"not Found")</f>
        <v>C153</v>
      </c>
      <c r="M653" s="1" t="str">
        <f t="array" ref="M653">_xlfn.XLOOKUP(L653,Cinemas_data!$A$1:$A$49,Cinemas_data!$I$1:$I$49,"not Found")</f>
        <v>#NAME?</v>
      </c>
      <c r="N653" s="1" t="str">
        <f t="array" ref="N653">_xlfn.XLOOKUP(L653,Cinemas_data!$A$1:$A$49,Cinemas_data!$C$1:$C$49,"not Found")</f>
        <v>Kochi</v>
      </c>
      <c r="O653" s="1">
        <f t="array" ref="O653">_xlfn.XLOOKUP(A653,Booking_data!$A$1:$A$6001,Booking_data!$H$1:$H$6001,"not found")</f>
        <v>2</v>
      </c>
      <c r="P653" s="1">
        <f t="array" ref="P653">_xlfn.XLOOKUP(A653,Booking_data!$A$1:$A$6001,Booking_data!$I$1:$I$6001,"not Found")</f>
        <v>240</v>
      </c>
      <c r="Q653" s="1">
        <f t="shared" si="3"/>
        <v>480</v>
      </c>
      <c r="R653" s="1" t="str">
        <f t="array" ref="R653">_xlfn.XLOOKUP(A653,Booking_data!$A$1:$A$6001,Booking_data!$L$1:$L$6001,"Not Found")</f>
        <v>UPI</v>
      </c>
      <c r="S653" s="1">
        <f t="array" ref="S653">_xlfn.XLOOKUP(A653,Booking_data!$A$1:$A$6001,Booking_data!$N$1:$N$6001,"not Found")</f>
        <v>38</v>
      </c>
      <c r="T653" s="1" t="str">
        <f t="array" ref="T653">_xlfn.XLOOKUP(A653,Booking_data!$A$1:$A$6001,Booking_data!$O$1:$O$6001,"Not Found")</f>
        <v>Female</v>
      </c>
      <c r="U653" s="1" t="str">
        <f t="shared" si="4"/>
        <v>Middle Age</v>
      </c>
      <c r="V653" s="1" t="str">
        <f t="shared" si="5"/>
        <v>Low Booking</v>
      </c>
    </row>
    <row r="654" ht="15.75" customHeight="1">
      <c r="A654" s="1" t="s">
        <v>968</v>
      </c>
      <c r="B654" s="6">
        <v>46178.0</v>
      </c>
      <c r="C654" s="6">
        <v>46185.0</v>
      </c>
      <c r="D654" s="7">
        <v>0.8854166666666666</v>
      </c>
      <c r="E654" s="1" t="str">
        <f t="shared" si="1"/>
        <v>Weekday</v>
      </c>
      <c r="F654" s="1" t="str">
        <f t="shared" si="2"/>
        <v>Jun</v>
      </c>
      <c r="G654" s="1" t="str">
        <f t="array" ref="G654">_xlfn.XLOOKUP(A654,Booking_data!$A$1:$A$6001,Booking_data!$D$1:$D$6001,"not found")</f>
        <v>M010</v>
      </c>
      <c r="H654" s="1" t="str">
        <f t="array" ref="H654">_xlfn.XLOOKUP(G654,Movies_data!$A$1:$A$41,Movies_data!$B$1:$B$41,"not found")</f>
        <v>Captain Miller</v>
      </c>
      <c r="I654" s="1" t="str">
        <f t="array" ref="I654">_xlfn.XLOOKUP(G654,Movies_data!$A$1:$A$41,Movies_data!$D$1:$D$41,"not found")</f>
        <v>Action</v>
      </c>
      <c r="J654" s="1" t="str">
        <f t="array" ref="J654">_xlfn.XLOOKUP(G654,Movies_data!$A$1:$A$41,Movies_data!$C$1:$C$41,"not found")</f>
        <v>Tamil</v>
      </c>
      <c r="K654" s="1">
        <f t="array" ref="K654">_xlfn.XLOOKUP(G654,Movies_data!$A$1:$A$41,Movies_data!$H$1:$H$41,"Not Found")</f>
        <v>7</v>
      </c>
      <c r="L654" s="1" t="str">
        <f t="array" ref="L654">_xlfn.XLOOKUP(A654,Booking_data!$A$1:$A$6001,Booking_data!$E$1:$E$6001,"not Found")</f>
        <v>C142</v>
      </c>
      <c r="M654" s="1" t="str">
        <f t="array" ref="M654">_xlfn.XLOOKUP(L654,Cinemas_data!$A$1:$A$49,Cinemas_data!$I$1:$I$49,"not Found")</f>
        <v>#NAME?</v>
      </c>
      <c r="N654" s="1" t="str">
        <f t="array" ref="N654">_xlfn.XLOOKUP(L654,Cinemas_data!$A$1:$A$49,Cinemas_data!$C$1:$C$49,"not Found")</f>
        <v>Ahmedabad</v>
      </c>
      <c r="O654" s="1">
        <f t="array" ref="O654">_xlfn.XLOOKUP(A654,Booking_data!$A$1:$A$6001,Booking_data!$H$1:$H$6001,"not found")</f>
        <v>3</v>
      </c>
      <c r="P654" s="1">
        <f t="array" ref="P654">_xlfn.XLOOKUP(A654,Booking_data!$A$1:$A$6001,Booking_data!$I$1:$I$6001,"not Found")</f>
        <v>220</v>
      </c>
      <c r="Q654" s="1">
        <f t="shared" si="3"/>
        <v>660</v>
      </c>
      <c r="R654" s="1" t="str">
        <f t="array" ref="R654">_xlfn.XLOOKUP(A654,Booking_data!$A$1:$A$6001,Booking_data!$L$1:$L$6001,"Not Found")</f>
        <v>Debit Card</v>
      </c>
      <c r="S654" s="1">
        <f t="array" ref="S654">_xlfn.XLOOKUP(A654,Booking_data!$A$1:$A$6001,Booking_data!$N$1:$N$6001,"not Found")</f>
        <v>19</v>
      </c>
      <c r="T654" s="1" t="str">
        <f t="array" ref="T654">_xlfn.XLOOKUP(A654,Booking_data!$A$1:$A$6001,Booking_data!$O$1:$O$6001,"Not Found")</f>
        <v>Male</v>
      </c>
      <c r="U654" s="1" t="str">
        <f t="shared" si="4"/>
        <v>Youngster</v>
      </c>
      <c r="V654" s="1" t="str">
        <f t="shared" si="5"/>
        <v>Medium Booking</v>
      </c>
    </row>
    <row r="655" ht="15.75" customHeight="1">
      <c r="A655" s="1" t="s">
        <v>969</v>
      </c>
      <c r="B655" s="6">
        <v>46085.0</v>
      </c>
      <c r="C655" s="6">
        <v>46086.0</v>
      </c>
      <c r="D655" s="7">
        <v>0.53125</v>
      </c>
      <c r="E655" s="1" t="str">
        <f t="shared" si="1"/>
        <v>Weekday</v>
      </c>
      <c r="F655" s="1" t="str">
        <f t="shared" si="2"/>
        <v>Mar</v>
      </c>
      <c r="G655" s="1" t="str">
        <f t="array" ref="G655">_xlfn.XLOOKUP(A655,Booking_data!$A$1:$A$6001,Booking_data!$D$1:$D$6001,"not found")</f>
        <v>M002</v>
      </c>
      <c r="H655" s="1" t="str">
        <f t="array" ref="H655">_xlfn.XLOOKUP(G655,Movies_data!$A$1:$A$41,Movies_data!$B$1:$B$41,"not found")</f>
        <v>Jailer</v>
      </c>
      <c r="I655" s="1" t="str">
        <f t="array" ref="I655">_xlfn.XLOOKUP(G655,Movies_data!$A$1:$A$41,Movies_data!$D$1:$D$41,"not found")</f>
        <v>Action</v>
      </c>
      <c r="J655" s="1" t="str">
        <f t="array" ref="J655">_xlfn.XLOOKUP(G655,Movies_data!$A$1:$A$41,Movies_data!$C$1:$C$41,"not found")</f>
        <v>Tamil</v>
      </c>
      <c r="K655" s="1">
        <f t="array" ref="K655">_xlfn.XLOOKUP(G655,Movies_data!$A$1:$A$41,Movies_data!$H$1:$H$41,"Not Found")</f>
        <v>7.1</v>
      </c>
      <c r="L655" s="1" t="str">
        <f t="array" ref="L655">_xlfn.XLOOKUP(A655,Booking_data!$A$1:$A$6001,Booking_data!$E$1:$E$6001,"not Found")</f>
        <v>C083</v>
      </c>
      <c r="M655" s="1" t="str">
        <f t="array" ref="M655">_xlfn.XLOOKUP(L655,Cinemas_data!$A$1:$A$49,Cinemas_data!$I$1:$I$49,"not Found")</f>
        <v>#NAME?</v>
      </c>
      <c r="N655" s="1" t="str">
        <f t="array" ref="N655">_xlfn.XLOOKUP(L655,Cinemas_data!$A$1:$A$49,Cinemas_data!$C$1:$C$49,"not Found")</f>
        <v>Vijayawada</v>
      </c>
      <c r="O655" s="1">
        <f t="array" ref="O655">_xlfn.XLOOKUP(A655,Booking_data!$A$1:$A$6001,Booking_data!$H$1:$H$6001,"not found")</f>
        <v>2</v>
      </c>
      <c r="P655" s="1">
        <f t="array" ref="P655">_xlfn.XLOOKUP(A655,Booking_data!$A$1:$A$6001,Booking_data!$I$1:$I$6001,"not Found")</f>
        <v>360</v>
      </c>
      <c r="Q655" s="1">
        <f t="shared" si="3"/>
        <v>720</v>
      </c>
      <c r="R655" s="1" t="str">
        <f t="array" ref="R655">_xlfn.XLOOKUP(A655,Booking_data!$A$1:$A$6001,Booking_data!$L$1:$L$6001,"Not Found")</f>
        <v>Debit Card</v>
      </c>
      <c r="S655" s="1">
        <f t="array" ref="S655">_xlfn.XLOOKUP(A655,Booking_data!$A$1:$A$6001,Booking_data!$N$1:$N$6001,"not Found")</f>
        <v>20</v>
      </c>
      <c r="T655" s="1" t="str">
        <f t="array" ref="T655">_xlfn.XLOOKUP(A655,Booking_data!$A$1:$A$6001,Booking_data!$O$1:$O$6001,"Not Found")</f>
        <v>Male</v>
      </c>
      <c r="U655" s="1" t="str">
        <f t="shared" si="4"/>
        <v>Youngster</v>
      </c>
      <c r="V655" s="1" t="str">
        <f t="shared" si="5"/>
        <v>Low Booking</v>
      </c>
    </row>
    <row r="656" ht="15.75" customHeight="1">
      <c r="A656" s="1" t="s">
        <v>970</v>
      </c>
      <c r="B656" s="6">
        <v>46104.0</v>
      </c>
      <c r="C656" s="6">
        <v>46104.0</v>
      </c>
      <c r="D656" s="7">
        <v>0.53125</v>
      </c>
      <c r="E656" s="1" t="str">
        <f t="shared" si="1"/>
        <v>Weekday</v>
      </c>
      <c r="F656" s="1" t="str">
        <f t="shared" si="2"/>
        <v>Mar</v>
      </c>
      <c r="G656" s="1" t="str">
        <f t="array" ref="G656">_xlfn.XLOOKUP(A656,Booking_data!$A$1:$A$6001,Booking_data!$D$1:$D$6001,"not found")</f>
        <v>M017</v>
      </c>
      <c r="H656" s="1" t="str">
        <f t="array" ref="H656">_xlfn.XLOOKUP(G656,Movies_data!$A$1:$A$41,Movies_data!$B$1:$B$41,"not found")</f>
        <v>Baahubali 2</v>
      </c>
      <c r="I656" s="1" t="str">
        <f t="array" ref="I656">_xlfn.XLOOKUP(G656,Movies_data!$A$1:$A$41,Movies_data!$D$1:$D$41,"not found")</f>
        <v>Action</v>
      </c>
      <c r="J656" s="1" t="str">
        <f t="array" ref="J656">_xlfn.XLOOKUP(G656,Movies_data!$A$1:$A$41,Movies_data!$C$1:$C$41,"not found")</f>
        <v>Telugu</v>
      </c>
      <c r="K656" s="1">
        <f t="array" ref="K656">_xlfn.XLOOKUP(G656,Movies_data!$A$1:$A$41,Movies_data!$H$1:$H$41,"Not Found")</f>
        <v>8.2</v>
      </c>
      <c r="L656" s="1" t="str">
        <f t="array" ref="L656">_xlfn.XLOOKUP(A656,Booking_data!$A$1:$A$6001,Booking_data!$E$1:$E$6001,"not Found")</f>
        <v>C093</v>
      </c>
      <c r="M656" s="1" t="str">
        <f t="array" ref="M656">_xlfn.XLOOKUP(L656,Cinemas_data!$A$1:$A$49,Cinemas_data!$I$1:$I$49,"not Found")</f>
        <v>#NAME?</v>
      </c>
      <c r="N656" s="1" t="str">
        <f t="array" ref="N656">_xlfn.XLOOKUP(L656,Cinemas_data!$A$1:$A$49,Cinemas_data!$C$1:$C$49,"not Found")</f>
        <v>Mumbai</v>
      </c>
      <c r="O656" s="1">
        <f t="array" ref="O656">_xlfn.XLOOKUP(A656,Booking_data!$A$1:$A$6001,Booking_data!$H$1:$H$6001,"not found")</f>
        <v>4</v>
      </c>
      <c r="P656" s="1">
        <f t="array" ref="P656">_xlfn.XLOOKUP(A656,Booking_data!$A$1:$A$6001,Booking_data!$I$1:$I$6001,"not Found")</f>
        <v>240</v>
      </c>
      <c r="Q656" s="1">
        <f t="shared" si="3"/>
        <v>960</v>
      </c>
      <c r="R656" s="1" t="str">
        <f t="array" ref="R656">_xlfn.XLOOKUP(A656,Booking_data!$A$1:$A$6001,Booking_data!$L$1:$L$6001,"Not Found")</f>
        <v>Wallet</v>
      </c>
      <c r="S656" s="1">
        <f t="array" ref="S656">_xlfn.XLOOKUP(A656,Booking_data!$A$1:$A$6001,Booking_data!$N$1:$N$6001,"not Found")</f>
        <v>39</v>
      </c>
      <c r="T656" s="1" t="str">
        <f t="array" ref="T656">_xlfn.XLOOKUP(A656,Booking_data!$A$1:$A$6001,Booking_data!$O$1:$O$6001,"Not Found")</f>
        <v>Male</v>
      </c>
      <c r="U656" s="1" t="str">
        <f t="shared" si="4"/>
        <v>Middle Age</v>
      </c>
      <c r="V656" s="1" t="str">
        <f t="shared" si="5"/>
        <v>Medium Booking</v>
      </c>
    </row>
    <row r="657" ht="15.75" customHeight="1">
      <c r="A657" s="1" t="s">
        <v>971</v>
      </c>
      <c r="B657" s="6">
        <v>46198.0</v>
      </c>
      <c r="C657" s="6">
        <v>46201.0</v>
      </c>
      <c r="D657" s="7">
        <v>0.3958333333333333</v>
      </c>
      <c r="E657" s="1" t="str">
        <f t="shared" si="1"/>
        <v>Weekday</v>
      </c>
      <c r="F657" s="1" t="str">
        <f t="shared" si="2"/>
        <v>Jun</v>
      </c>
      <c r="G657" s="1" t="str">
        <f t="array" ref="G657">_xlfn.XLOOKUP(A657,Booking_data!$A$1:$A$6001,Booking_data!$D$1:$D$6001,"not found")</f>
        <v>M021</v>
      </c>
      <c r="H657" s="1" t="str">
        <f t="array" ref="H657">_xlfn.XLOOKUP(G657,Movies_data!$A$1:$A$41,Movies_data!$B$1:$B$41,"not found")</f>
        <v>Pathaan</v>
      </c>
      <c r="I657" s="1" t="str">
        <f t="array" ref="I657">_xlfn.XLOOKUP(G657,Movies_data!$A$1:$A$41,Movies_data!$D$1:$D$41,"not found")</f>
        <v>Action</v>
      </c>
      <c r="J657" s="1" t="str">
        <f t="array" ref="J657">_xlfn.XLOOKUP(G657,Movies_data!$A$1:$A$41,Movies_data!$C$1:$C$41,"not found")</f>
        <v>Hindi</v>
      </c>
      <c r="K657" s="1">
        <f t="array" ref="K657">_xlfn.XLOOKUP(G657,Movies_data!$A$1:$A$41,Movies_data!$H$1:$H$41,"Not Found")</f>
        <v>5.9</v>
      </c>
      <c r="L657" s="1" t="str">
        <f t="array" ref="L657">_xlfn.XLOOKUP(A657,Booking_data!$A$1:$A$6001,Booking_data!$E$1:$E$6001,"not Found")</f>
        <v>C091</v>
      </c>
      <c r="M657" s="1" t="str">
        <f t="array" ref="M657">_xlfn.XLOOKUP(L657,Cinemas_data!$A$1:$A$49,Cinemas_data!$I$1:$I$49,"not Found")</f>
        <v>#NAME?</v>
      </c>
      <c r="N657" s="1" t="str">
        <f t="array" ref="N657">_xlfn.XLOOKUP(L657,Cinemas_data!$A$1:$A$49,Cinemas_data!$C$1:$C$49,"not Found")</f>
        <v>Mumbai</v>
      </c>
      <c r="O657" s="1">
        <f t="array" ref="O657">_xlfn.XLOOKUP(A657,Booking_data!$A$1:$A$6001,Booking_data!$H$1:$H$6001,"not found")</f>
        <v>2</v>
      </c>
      <c r="P657" s="1">
        <f t="array" ref="P657">_xlfn.XLOOKUP(A657,Booking_data!$A$1:$A$6001,Booking_data!$I$1:$I$6001,"not Found")</f>
        <v>380</v>
      </c>
      <c r="Q657" s="1">
        <f t="shared" si="3"/>
        <v>760</v>
      </c>
      <c r="R657" s="1" t="str">
        <f t="array" ref="R657">_xlfn.XLOOKUP(A657,Booking_data!$A$1:$A$6001,Booking_data!$L$1:$L$6001,"Not Found")</f>
        <v>UPI</v>
      </c>
      <c r="S657" s="1">
        <f t="array" ref="S657">_xlfn.XLOOKUP(A657,Booking_data!$A$1:$A$6001,Booking_data!$N$1:$N$6001,"not Found")</f>
        <v>49</v>
      </c>
      <c r="T657" s="1" t="str">
        <f t="array" ref="T657">_xlfn.XLOOKUP(A657,Booking_data!$A$1:$A$6001,Booking_data!$O$1:$O$6001,"Not Found")</f>
        <v>Other</v>
      </c>
      <c r="U657" s="1" t="str">
        <f t="shared" si="4"/>
        <v>Above 45</v>
      </c>
      <c r="V657" s="1" t="str">
        <f t="shared" si="5"/>
        <v>Low Booking</v>
      </c>
    </row>
    <row r="658" ht="15.75" customHeight="1">
      <c r="A658" s="1" t="s">
        <v>972</v>
      </c>
      <c r="B658" s="6">
        <v>46075.0</v>
      </c>
      <c r="C658" s="6">
        <v>46077.0</v>
      </c>
      <c r="D658" s="7">
        <v>0.7708333333333334</v>
      </c>
      <c r="E658" s="1" t="str">
        <f t="shared" si="1"/>
        <v>Weekend</v>
      </c>
      <c r="F658" s="1" t="str">
        <f t="shared" si="2"/>
        <v>Feb</v>
      </c>
      <c r="G658" s="1" t="str">
        <f t="array" ref="G658">_xlfn.XLOOKUP(A658,Booking_data!$A$1:$A$6001,Booking_data!$D$1:$D$6001,"not found")</f>
        <v>M003</v>
      </c>
      <c r="H658" s="1" t="str">
        <f t="array" ref="H658">_xlfn.XLOOKUP(G658,Movies_data!$A$1:$A$41,Movies_data!$B$1:$B$41,"not found")</f>
        <v>Vikram</v>
      </c>
      <c r="I658" s="1" t="str">
        <f t="array" ref="I658">_xlfn.XLOOKUP(G658,Movies_data!$A$1:$A$41,Movies_data!$D$1:$D$41,"not found")</f>
        <v>Action</v>
      </c>
      <c r="J658" s="1" t="str">
        <f t="array" ref="J658">_xlfn.XLOOKUP(G658,Movies_data!$A$1:$A$41,Movies_data!$C$1:$C$41,"not found")</f>
        <v>Tamil</v>
      </c>
      <c r="K658" s="1">
        <f t="array" ref="K658">_xlfn.XLOOKUP(G658,Movies_data!$A$1:$A$41,Movies_data!$H$1:$H$41,"Not Found")</f>
        <v>8.3</v>
      </c>
      <c r="L658" s="1" t="str">
        <f t="array" ref="L658">_xlfn.XLOOKUP(A658,Booking_data!$A$1:$A$6001,Booking_data!$E$1:$E$6001,"not Found")</f>
        <v>C132</v>
      </c>
      <c r="M658" s="1" t="str">
        <f t="array" ref="M658">_xlfn.XLOOKUP(L658,Cinemas_data!$A$1:$A$49,Cinemas_data!$I$1:$I$49,"not Found")</f>
        <v>#NAME?</v>
      </c>
      <c r="N658" s="1" t="str">
        <f t="array" ref="N658">_xlfn.XLOOKUP(L658,Cinemas_data!$A$1:$A$49,Cinemas_data!$C$1:$C$49,"not Found")</f>
        <v>Kolkata</v>
      </c>
      <c r="O658" s="1">
        <f t="array" ref="O658">_xlfn.XLOOKUP(A658,Booking_data!$A$1:$A$6001,Booking_data!$H$1:$H$6001,"not found")</f>
        <v>4</v>
      </c>
      <c r="P658" s="1">
        <f t="array" ref="P658">_xlfn.XLOOKUP(A658,Booking_data!$A$1:$A$6001,Booking_data!$I$1:$I$6001,"not Found")</f>
        <v>360</v>
      </c>
      <c r="Q658" s="1">
        <f t="shared" si="3"/>
        <v>1440</v>
      </c>
      <c r="R658" s="1" t="str">
        <f t="array" ref="R658">_xlfn.XLOOKUP(A658,Booking_data!$A$1:$A$6001,Booking_data!$L$1:$L$6001,"Not Found")</f>
        <v>Debit Card</v>
      </c>
      <c r="S658" s="1">
        <f t="array" ref="S658">_xlfn.XLOOKUP(A658,Booking_data!$A$1:$A$6001,Booking_data!$N$1:$N$6001,"not Found")</f>
        <v>23</v>
      </c>
      <c r="T658" s="1" t="str">
        <f t="array" ref="T658">_xlfn.XLOOKUP(A658,Booking_data!$A$1:$A$6001,Booking_data!$O$1:$O$6001,"Not Found")</f>
        <v>Male</v>
      </c>
      <c r="U658" s="1" t="str">
        <f t="shared" si="4"/>
        <v>Youngster</v>
      </c>
      <c r="V658" s="1" t="str">
        <f t="shared" si="5"/>
        <v>Medium Booking</v>
      </c>
    </row>
    <row r="659" ht="15.75" customHeight="1">
      <c r="A659" s="1" t="s">
        <v>973</v>
      </c>
      <c r="B659" s="6">
        <v>46085.0</v>
      </c>
      <c r="C659" s="6">
        <v>46091.0</v>
      </c>
      <c r="D659" s="7">
        <v>0.7708333333333334</v>
      </c>
      <c r="E659" s="1" t="str">
        <f t="shared" si="1"/>
        <v>Weekday</v>
      </c>
      <c r="F659" s="1" t="str">
        <f t="shared" si="2"/>
        <v>Mar</v>
      </c>
      <c r="G659" s="1" t="str">
        <f t="array" ref="G659">_xlfn.XLOOKUP(A659,Booking_data!$A$1:$A$6001,Booking_data!$D$1:$D$6001,"not found")</f>
        <v>M005</v>
      </c>
      <c r="H659" s="1" t="str">
        <f t="array" ref="H659">_xlfn.XLOOKUP(G659,Movies_data!$A$1:$A$41,Movies_data!$B$1:$B$41,"not found")</f>
        <v>Ponniyin Selvan II</v>
      </c>
      <c r="I659" s="1" t="str">
        <f t="array" ref="I659">_xlfn.XLOOKUP(G659,Movies_data!$A$1:$A$41,Movies_data!$D$1:$D$41,"not found")</f>
        <v>Drama</v>
      </c>
      <c r="J659" s="1" t="str">
        <f t="array" ref="J659">_xlfn.XLOOKUP(G659,Movies_data!$A$1:$A$41,Movies_data!$C$1:$C$41,"not found")</f>
        <v>Tamil</v>
      </c>
      <c r="K659" s="1">
        <f t="array" ref="K659">_xlfn.XLOOKUP(G659,Movies_data!$A$1:$A$41,Movies_data!$H$1:$H$41,"Not Found")</f>
        <v>7.3</v>
      </c>
      <c r="L659" s="1" t="str">
        <f t="array" ref="L659">_xlfn.XLOOKUP(A659,Booking_data!$A$1:$A$6001,Booking_data!$E$1:$E$6001,"not Found")</f>
        <v>C061</v>
      </c>
      <c r="M659" s="1" t="str">
        <f t="array" ref="M659">_xlfn.XLOOKUP(L659,Cinemas_data!$A$1:$A$49,Cinemas_data!$I$1:$I$49,"not Found")</f>
        <v>#NAME?</v>
      </c>
      <c r="N659" s="1" t="str">
        <f t="array" ref="N659">_xlfn.XLOOKUP(L659,Cinemas_data!$A$1:$A$49,Cinemas_data!$C$1:$C$49,"not Found")</f>
        <v>Mysuru</v>
      </c>
      <c r="O659" s="1">
        <f t="array" ref="O659">_xlfn.XLOOKUP(A659,Booking_data!$A$1:$A$6001,Booking_data!$H$1:$H$6001,"not found")</f>
        <v>2</v>
      </c>
      <c r="P659" s="1">
        <f t="array" ref="P659">_xlfn.XLOOKUP(A659,Booking_data!$A$1:$A$6001,Booking_data!$I$1:$I$6001,"not Found")</f>
        <v>260</v>
      </c>
      <c r="Q659" s="1">
        <f t="shared" si="3"/>
        <v>520</v>
      </c>
      <c r="R659" s="1" t="str">
        <f t="array" ref="R659">_xlfn.XLOOKUP(A659,Booking_data!$A$1:$A$6001,Booking_data!$L$1:$L$6001,"Not Found")</f>
        <v>Debit Card</v>
      </c>
      <c r="S659" s="1">
        <f t="array" ref="S659">_xlfn.XLOOKUP(A659,Booking_data!$A$1:$A$6001,Booking_data!$N$1:$N$6001,"not Found")</f>
        <v>35</v>
      </c>
      <c r="T659" s="1" t="str">
        <f t="array" ref="T659">_xlfn.XLOOKUP(A659,Booking_data!$A$1:$A$6001,Booking_data!$O$1:$O$6001,"Not Found")</f>
        <v>Female</v>
      </c>
      <c r="U659" s="1" t="str">
        <f t="shared" si="4"/>
        <v>Middle Age</v>
      </c>
      <c r="V659" s="1" t="str">
        <f t="shared" si="5"/>
        <v>Low Booking</v>
      </c>
    </row>
    <row r="660" ht="15.75" customHeight="1">
      <c r="A660" s="1" t="s">
        <v>974</v>
      </c>
      <c r="B660" s="6">
        <v>46065.0</v>
      </c>
      <c r="C660" s="6">
        <v>46072.0</v>
      </c>
      <c r="D660" s="7">
        <v>0.3958333333333333</v>
      </c>
      <c r="E660" s="1" t="str">
        <f t="shared" si="1"/>
        <v>Weekday</v>
      </c>
      <c r="F660" s="1" t="str">
        <f t="shared" si="2"/>
        <v>Feb</v>
      </c>
      <c r="G660" s="1" t="str">
        <f t="array" ref="G660">_xlfn.XLOOKUP(A660,Booking_data!$A$1:$A$6001,Booking_data!$D$1:$D$6001,"not found")</f>
        <v>M013</v>
      </c>
      <c r="H660" s="1" t="str">
        <f t="array" ref="H660">_xlfn.XLOOKUP(G660,Movies_data!$A$1:$A$41,Movies_data!$B$1:$B$41,"not found")</f>
        <v>Salaar</v>
      </c>
      <c r="I660" s="1" t="str">
        <f t="array" ref="I660">_xlfn.XLOOKUP(G660,Movies_data!$A$1:$A$41,Movies_data!$D$1:$D$41,"not found")</f>
        <v>Action</v>
      </c>
      <c r="J660" s="1" t="str">
        <f t="array" ref="J660">_xlfn.XLOOKUP(G660,Movies_data!$A$1:$A$41,Movies_data!$C$1:$C$41,"not found")</f>
        <v>Telugu</v>
      </c>
      <c r="K660" s="1">
        <f t="array" ref="K660">_xlfn.XLOOKUP(G660,Movies_data!$A$1:$A$41,Movies_data!$H$1:$H$41,"Not Found")</f>
        <v>6.5</v>
      </c>
      <c r="L660" s="1" t="str">
        <f t="array" ref="L660">_xlfn.XLOOKUP(A660,Booking_data!$A$1:$A$6001,Booking_data!$E$1:$E$6001,"not Found")</f>
        <v>C113</v>
      </c>
      <c r="M660" s="1" t="str">
        <f t="array" ref="M660">_xlfn.XLOOKUP(L660,Cinemas_data!$A$1:$A$49,Cinemas_data!$I$1:$I$49,"not Found")</f>
        <v>#NAME?</v>
      </c>
      <c r="N660" s="1" t="str">
        <f t="array" ref="N660">_xlfn.XLOOKUP(L660,Cinemas_data!$A$1:$A$49,Cinemas_data!$C$1:$C$49,"not Found")</f>
        <v>Delhi</v>
      </c>
      <c r="O660" s="1">
        <f t="array" ref="O660">_xlfn.XLOOKUP(A660,Booking_data!$A$1:$A$6001,Booking_data!$H$1:$H$6001,"not found")</f>
        <v>4</v>
      </c>
      <c r="P660" s="1">
        <f t="array" ref="P660">_xlfn.XLOOKUP(A660,Booking_data!$A$1:$A$6001,Booking_data!$I$1:$I$6001,"not Found")</f>
        <v>420</v>
      </c>
      <c r="Q660" s="1">
        <f t="shared" si="3"/>
        <v>1680</v>
      </c>
      <c r="R660" s="1" t="str">
        <f t="array" ref="R660">_xlfn.XLOOKUP(A660,Booking_data!$A$1:$A$6001,Booking_data!$L$1:$L$6001,"Not Found")</f>
        <v>Net Banking</v>
      </c>
      <c r="S660" s="1">
        <f t="array" ref="S660">_xlfn.XLOOKUP(A660,Booking_data!$A$1:$A$6001,Booking_data!$N$1:$N$6001,"not Found")</f>
        <v>48</v>
      </c>
      <c r="T660" s="1" t="str">
        <f t="array" ref="T660">_xlfn.XLOOKUP(A660,Booking_data!$A$1:$A$6001,Booking_data!$O$1:$O$6001,"Not Found")</f>
        <v>Male</v>
      </c>
      <c r="U660" s="1" t="str">
        <f t="shared" si="4"/>
        <v>Above 45</v>
      </c>
      <c r="V660" s="1" t="str">
        <f t="shared" si="5"/>
        <v>Medium Booking</v>
      </c>
    </row>
    <row r="661" ht="15.75" customHeight="1">
      <c r="A661" s="1" t="s">
        <v>975</v>
      </c>
      <c r="B661" s="6">
        <v>46175.0</v>
      </c>
      <c r="C661" s="6">
        <v>46177.0</v>
      </c>
      <c r="D661" s="7">
        <v>0.8854166666666666</v>
      </c>
      <c r="E661" s="1" t="str">
        <f t="shared" si="1"/>
        <v>Weekday</v>
      </c>
      <c r="F661" s="1" t="str">
        <f t="shared" si="2"/>
        <v>Jun</v>
      </c>
      <c r="G661" s="1" t="str">
        <f t="array" ref="G661">_xlfn.XLOOKUP(A661,Booking_data!$A$1:$A$6001,Booking_data!$D$1:$D$6001,"not found")</f>
        <v>M018</v>
      </c>
      <c r="H661" s="1" t="str">
        <f t="array" ref="H661">_xlfn.XLOOKUP(G661,Movies_data!$A$1:$A$41,Movies_data!$B$1:$B$41,"not found")</f>
        <v>Sita Ramam</v>
      </c>
      <c r="I661" s="1" t="str">
        <f t="array" ref="I661">_xlfn.XLOOKUP(G661,Movies_data!$A$1:$A$41,Movies_data!$D$1:$D$41,"not found")</f>
        <v>Romance</v>
      </c>
      <c r="J661" s="1" t="str">
        <f t="array" ref="J661">_xlfn.XLOOKUP(G661,Movies_data!$A$1:$A$41,Movies_data!$C$1:$C$41,"not found")</f>
        <v>Telugu</v>
      </c>
      <c r="K661" s="1">
        <f t="array" ref="K661">_xlfn.XLOOKUP(G661,Movies_data!$A$1:$A$41,Movies_data!$H$1:$H$41,"Not Found")</f>
        <v>8.5</v>
      </c>
      <c r="L661" s="1" t="str">
        <f t="array" ref="L661">_xlfn.XLOOKUP(A661,Booking_data!$A$1:$A$6001,Booking_data!$E$1:$E$6001,"not Found")</f>
        <v>C043</v>
      </c>
      <c r="M661" s="1" t="str">
        <f t="array" ref="M661">_xlfn.XLOOKUP(L661,Cinemas_data!$A$1:$A$49,Cinemas_data!$I$1:$I$49,"not Found")</f>
        <v>#NAME?</v>
      </c>
      <c r="N661" s="1" t="str">
        <f t="array" ref="N661">_xlfn.XLOOKUP(L661,Cinemas_data!$A$1:$A$49,Cinemas_data!$C$1:$C$49,"not Found")</f>
        <v>Salem</v>
      </c>
      <c r="O661" s="1">
        <f t="array" ref="O661">_xlfn.XLOOKUP(A661,Booking_data!$A$1:$A$6001,Booking_data!$H$1:$H$6001,"not found")</f>
        <v>2</v>
      </c>
      <c r="P661" s="1">
        <f t="array" ref="P661">_xlfn.XLOOKUP(A661,Booking_data!$A$1:$A$6001,Booking_data!$I$1:$I$6001,"not Found")</f>
        <v>200</v>
      </c>
      <c r="Q661" s="1">
        <f t="shared" si="3"/>
        <v>400</v>
      </c>
      <c r="R661" s="1" t="str">
        <f t="array" ref="R661">_xlfn.XLOOKUP(A661,Booking_data!$A$1:$A$6001,Booking_data!$L$1:$L$6001,"Not Found")</f>
        <v>UPI</v>
      </c>
      <c r="S661" s="1">
        <f t="array" ref="S661">_xlfn.XLOOKUP(A661,Booking_data!$A$1:$A$6001,Booking_data!$N$1:$N$6001,"not Found")</f>
        <v>53</v>
      </c>
      <c r="T661" s="1" t="str">
        <f t="array" ref="T661">_xlfn.XLOOKUP(A661,Booking_data!$A$1:$A$6001,Booking_data!$O$1:$O$6001,"Not Found")</f>
        <v>Female</v>
      </c>
      <c r="U661" s="1" t="str">
        <f t="shared" si="4"/>
        <v>Above 45</v>
      </c>
      <c r="V661" s="1" t="str">
        <f t="shared" si="5"/>
        <v>Low Booking</v>
      </c>
    </row>
    <row r="662" ht="15.75" customHeight="1">
      <c r="A662" s="1" t="s">
        <v>976</v>
      </c>
      <c r="B662" s="6">
        <v>46143.0</v>
      </c>
      <c r="C662" s="6">
        <v>46146.0</v>
      </c>
      <c r="D662" s="7">
        <v>0.7708333333333334</v>
      </c>
      <c r="E662" s="1" t="str">
        <f t="shared" si="1"/>
        <v>Weekday</v>
      </c>
      <c r="F662" s="1" t="str">
        <f t="shared" si="2"/>
        <v>May</v>
      </c>
      <c r="G662" s="1" t="str">
        <f t="array" ref="G662">_xlfn.XLOOKUP(A662,Booking_data!$A$1:$A$6001,Booking_data!$D$1:$D$6001,"not found")</f>
        <v>M004</v>
      </c>
      <c r="H662" s="1" t="str">
        <f t="array" ref="H662">_xlfn.XLOOKUP(G662,Movies_data!$A$1:$A$41,Movies_data!$B$1:$B$41,"not found")</f>
        <v>Ponniyin Selvan I</v>
      </c>
      <c r="I662" s="1" t="str">
        <f t="array" ref="I662">_xlfn.XLOOKUP(G662,Movies_data!$A$1:$A$41,Movies_data!$D$1:$D$41,"not found")</f>
        <v>Drama</v>
      </c>
      <c r="J662" s="1" t="str">
        <f t="array" ref="J662">_xlfn.XLOOKUP(G662,Movies_data!$A$1:$A$41,Movies_data!$C$1:$C$41,"not found")</f>
        <v>Tamil</v>
      </c>
      <c r="K662" s="1">
        <f t="array" ref="K662">_xlfn.XLOOKUP(G662,Movies_data!$A$1:$A$41,Movies_data!$H$1:$H$41,"Not Found")</f>
        <v>7.6</v>
      </c>
      <c r="L662" s="1" t="str">
        <f t="array" ref="L662">_xlfn.XLOOKUP(A662,Booking_data!$A$1:$A$6001,Booking_data!$E$1:$E$6001,"not Found")</f>
        <v>C051</v>
      </c>
      <c r="M662" s="1" t="str">
        <f t="array" ref="M662">_xlfn.XLOOKUP(L662,Cinemas_data!$A$1:$A$49,Cinemas_data!$I$1:$I$49,"not Found")</f>
        <v>#NAME?</v>
      </c>
      <c r="N662" s="1" t="str">
        <f t="array" ref="N662">_xlfn.XLOOKUP(L662,Cinemas_data!$A$1:$A$49,Cinemas_data!$C$1:$C$49,"not Found")</f>
        <v>Bengaluru</v>
      </c>
      <c r="O662" s="1">
        <f t="array" ref="O662">_xlfn.XLOOKUP(A662,Booking_data!$A$1:$A$6001,Booking_data!$H$1:$H$6001,"not found")</f>
        <v>1</v>
      </c>
      <c r="P662" s="1">
        <f t="array" ref="P662">_xlfn.XLOOKUP(A662,Booking_data!$A$1:$A$6001,Booking_data!$I$1:$I$6001,"not Found")</f>
        <v>280</v>
      </c>
      <c r="Q662" s="1">
        <f t="shared" si="3"/>
        <v>280</v>
      </c>
      <c r="R662" s="1" t="str">
        <f t="array" ref="R662">_xlfn.XLOOKUP(A662,Booking_data!$A$1:$A$6001,Booking_data!$L$1:$L$6001,"Not Found")</f>
        <v>Net Banking</v>
      </c>
      <c r="S662" s="1">
        <f t="array" ref="S662">_xlfn.XLOOKUP(A662,Booking_data!$A$1:$A$6001,Booking_data!$N$1:$N$6001,"not Found")</f>
        <v>49</v>
      </c>
      <c r="T662" s="1" t="str">
        <f t="array" ref="T662">_xlfn.XLOOKUP(A662,Booking_data!$A$1:$A$6001,Booking_data!$O$1:$O$6001,"Not Found")</f>
        <v>Other</v>
      </c>
      <c r="U662" s="1" t="str">
        <f t="shared" si="4"/>
        <v>Above 45</v>
      </c>
      <c r="V662" s="1" t="str">
        <f t="shared" si="5"/>
        <v>Low Booking</v>
      </c>
    </row>
    <row r="663" ht="15.75" customHeight="1">
      <c r="A663" s="1" t="s">
        <v>977</v>
      </c>
      <c r="B663" s="6">
        <v>46121.0</v>
      </c>
      <c r="C663" s="6">
        <v>46128.0</v>
      </c>
      <c r="D663" s="7">
        <v>0.8854166666666666</v>
      </c>
      <c r="E663" s="1" t="str">
        <f t="shared" si="1"/>
        <v>Weekday</v>
      </c>
      <c r="F663" s="1" t="str">
        <f t="shared" si="2"/>
        <v>Apr</v>
      </c>
      <c r="G663" s="1" t="str">
        <f t="array" ref="G663">_xlfn.XLOOKUP(A663,Booking_data!$A$1:$A$6001,Booking_data!$D$1:$D$6001,"not found")</f>
        <v>M008</v>
      </c>
      <c r="H663" s="1" t="str">
        <f t="array" ref="H663">_xlfn.XLOOKUP(G663,Movies_data!$A$1:$A$41,Movies_data!$B$1:$B$41,"not found")</f>
        <v>Love Today</v>
      </c>
      <c r="I663" s="1" t="str">
        <f t="array" ref="I663">_xlfn.XLOOKUP(G663,Movies_data!$A$1:$A$41,Movies_data!$D$1:$D$41,"not found")</f>
        <v>Romance</v>
      </c>
      <c r="J663" s="1" t="str">
        <f t="array" ref="J663">_xlfn.XLOOKUP(G663,Movies_data!$A$1:$A$41,Movies_data!$C$1:$C$41,"not found")</f>
        <v>Tamil</v>
      </c>
      <c r="K663" s="1">
        <f t="array" ref="K663">_xlfn.XLOOKUP(G663,Movies_data!$A$1:$A$41,Movies_data!$H$1:$H$41,"Not Found")</f>
        <v>7.4</v>
      </c>
      <c r="L663" s="1" t="str">
        <f t="array" ref="L663">_xlfn.XLOOKUP(A663,Booking_data!$A$1:$A$6001,Booking_data!$E$1:$E$6001,"not Found")</f>
        <v>C132</v>
      </c>
      <c r="M663" s="1" t="str">
        <f t="array" ref="M663">_xlfn.XLOOKUP(L663,Cinemas_data!$A$1:$A$49,Cinemas_data!$I$1:$I$49,"not Found")</f>
        <v>#NAME?</v>
      </c>
      <c r="N663" s="1" t="str">
        <f t="array" ref="N663">_xlfn.XLOOKUP(L663,Cinemas_data!$A$1:$A$49,Cinemas_data!$C$1:$C$49,"not Found")</f>
        <v>Kolkata</v>
      </c>
      <c r="O663" s="1">
        <f t="array" ref="O663">_xlfn.XLOOKUP(A663,Booking_data!$A$1:$A$6001,Booking_data!$H$1:$H$6001,"not found")</f>
        <v>2</v>
      </c>
      <c r="P663" s="1">
        <f t="array" ref="P663">_xlfn.XLOOKUP(A663,Booking_data!$A$1:$A$6001,Booking_data!$I$1:$I$6001,"not Found")</f>
        <v>180</v>
      </c>
      <c r="Q663" s="1">
        <f t="shared" si="3"/>
        <v>360</v>
      </c>
      <c r="R663" s="1" t="str">
        <f t="array" ref="R663">_xlfn.XLOOKUP(A663,Booking_data!$A$1:$A$6001,Booking_data!$L$1:$L$6001,"Not Found")</f>
        <v>Credit Card</v>
      </c>
      <c r="S663" s="1">
        <f t="array" ref="S663">_xlfn.XLOOKUP(A663,Booking_data!$A$1:$A$6001,Booking_data!$N$1:$N$6001,"not Found")</f>
        <v>42</v>
      </c>
      <c r="T663" s="1" t="str">
        <f t="array" ref="T663">_xlfn.XLOOKUP(A663,Booking_data!$A$1:$A$6001,Booking_data!$O$1:$O$6001,"Not Found")</f>
        <v>Female</v>
      </c>
      <c r="U663" s="1" t="str">
        <f t="shared" si="4"/>
        <v>Middle Age</v>
      </c>
      <c r="V663" s="1" t="str">
        <f t="shared" si="5"/>
        <v>Low Booking</v>
      </c>
    </row>
    <row r="664" ht="15.75" customHeight="1">
      <c r="A664" s="1" t="s">
        <v>978</v>
      </c>
      <c r="B664" s="6">
        <v>46112.0</v>
      </c>
      <c r="C664" s="6">
        <v>46119.0</v>
      </c>
      <c r="D664" s="7">
        <v>0.7708333333333334</v>
      </c>
      <c r="E664" s="1" t="str">
        <f t="shared" si="1"/>
        <v>Weekday</v>
      </c>
      <c r="F664" s="1" t="str">
        <f t="shared" si="2"/>
        <v>Mar</v>
      </c>
      <c r="G664" s="1" t="str">
        <f t="array" ref="G664">_xlfn.XLOOKUP(A664,Booking_data!$A$1:$A$6001,Booking_data!$D$1:$D$6001,"not found")</f>
        <v>M022</v>
      </c>
      <c r="H664" s="1" t="str">
        <f t="array" ref="H664">_xlfn.XLOOKUP(G664,Movies_data!$A$1:$A$41,Movies_data!$B$1:$B$41,"not found")</f>
        <v>12th Fail</v>
      </c>
      <c r="I664" s="1" t="str">
        <f t="array" ref="I664">_xlfn.XLOOKUP(G664,Movies_data!$A$1:$A$41,Movies_data!$D$1:$D$41,"not found")</f>
        <v>Drama</v>
      </c>
      <c r="J664" s="1" t="str">
        <f t="array" ref="J664">_xlfn.XLOOKUP(G664,Movies_data!$A$1:$A$41,Movies_data!$C$1:$C$41,"not found")</f>
        <v>Hindi</v>
      </c>
      <c r="K664" s="1">
        <f t="array" ref="K664">_xlfn.XLOOKUP(G664,Movies_data!$A$1:$A$41,Movies_data!$H$1:$H$41,"Not Found")</f>
        <v>9</v>
      </c>
      <c r="L664" s="1" t="str">
        <f t="array" ref="L664">_xlfn.XLOOKUP(A664,Booking_data!$A$1:$A$6001,Booking_data!$E$1:$E$6001,"not Found")</f>
        <v>C083</v>
      </c>
      <c r="M664" s="1" t="str">
        <f t="array" ref="M664">_xlfn.XLOOKUP(L664,Cinemas_data!$A$1:$A$49,Cinemas_data!$I$1:$I$49,"not Found")</f>
        <v>#NAME?</v>
      </c>
      <c r="N664" s="1" t="str">
        <f t="array" ref="N664">_xlfn.XLOOKUP(L664,Cinemas_data!$A$1:$A$49,Cinemas_data!$C$1:$C$49,"not Found")</f>
        <v>Vijayawada</v>
      </c>
      <c r="O664" s="1">
        <f t="array" ref="O664">_xlfn.XLOOKUP(A664,Booking_data!$A$1:$A$6001,Booking_data!$H$1:$H$6001,"not found")</f>
        <v>3</v>
      </c>
      <c r="P664" s="1">
        <f t="array" ref="P664">_xlfn.XLOOKUP(A664,Booking_data!$A$1:$A$6001,Booking_data!$I$1:$I$6001,"not Found")</f>
        <v>280</v>
      </c>
      <c r="Q664" s="1">
        <f t="shared" si="3"/>
        <v>840</v>
      </c>
      <c r="R664" s="1" t="str">
        <f t="array" ref="R664">_xlfn.XLOOKUP(A664,Booking_data!$A$1:$A$6001,Booking_data!$L$1:$L$6001,"Not Found")</f>
        <v>Debit Card</v>
      </c>
      <c r="S664" s="1">
        <f t="array" ref="S664">_xlfn.XLOOKUP(A664,Booking_data!$A$1:$A$6001,Booking_data!$N$1:$N$6001,"not Found")</f>
        <v>33</v>
      </c>
      <c r="T664" s="1" t="str">
        <f t="array" ref="T664">_xlfn.XLOOKUP(A664,Booking_data!$A$1:$A$6001,Booking_data!$O$1:$O$6001,"Not Found")</f>
        <v>Other</v>
      </c>
      <c r="U664" s="1" t="str">
        <f t="shared" si="4"/>
        <v>Middle Age</v>
      </c>
      <c r="V664" s="1" t="str">
        <f t="shared" si="5"/>
        <v>Medium Booking</v>
      </c>
    </row>
    <row r="665" ht="15.75" customHeight="1">
      <c r="A665" s="1" t="s">
        <v>979</v>
      </c>
      <c r="B665" s="6">
        <v>46201.0</v>
      </c>
      <c r="C665" s="6">
        <v>46203.0</v>
      </c>
      <c r="D665" s="7">
        <v>0.3958333333333333</v>
      </c>
      <c r="E665" s="1" t="str">
        <f t="shared" si="1"/>
        <v>Weekend</v>
      </c>
      <c r="F665" s="1" t="str">
        <f t="shared" si="2"/>
        <v>Jun</v>
      </c>
      <c r="G665" s="1" t="str">
        <f t="array" ref="G665">_xlfn.XLOOKUP(A665,Booking_data!$A$1:$A$6001,Booking_data!$D$1:$D$6001,"not found")</f>
        <v>M007</v>
      </c>
      <c r="H665" s="1" t="str">
        <f t="array" ref="H665">_xlfn.XLOOKUP(G665,Movies_data!$A$1:$A$41,Movies_data!$B$1:$B$41,"not found")</f>
        <v>Good Night</v>
      </c>
      <c r="I665" s="1" t="str">
        <f t="array" ref="I665">_xlfn.XLOOKUP(G665,Movies_data!$A$1:$A$41,Movies_data!$D$1:$D$41,"not found")</f>
        <v>Comedy</v>
      </c>
      <c r="J665" s="1" t="str">
        <f t="array" ref="J665">_xlfn.XLOOKUP(G665,Movies_data!$A$1:$A$41,Movies_data!$C$1:$C$41,"not found")</f>
        <v>Tamil</v>
      </c>
      <c r="K665" s="1">
        <f t="array" ref="K665">_xlfn.XLOOKUP(G665,Movies_data!$A$1:$A$41,Movies_data!$H$1:$H$41,"Not Found")</f>
        <v>8</v>
      </c>
      <c r="L665" s="1" t="str">
        <f t="array" ref="L665">_xlfn.XLOOKUP(A665,Booking_data!$A$1:$A$6001,Booking_data!$E$1:$E$6001,"not Found")</f>
        <v>C103</v>
      </c>
      <c r="M665" s="1" t="str">
        <f t="array" ref="M665">_xlfn.XLOOKUP(L665,Cinemas_data!$A$1:$A$49,Cinemas_data!$I$1:$I$49,"not Found")</f>
        <v>#NAME?</v>
      </c>
      <c r="N665" s="1" t="str">
        <f t="array" ref="N665">_xlfn.XLOOKUP(L665,Cinemas_data!$A$1:$A$49,Cinemas_data!$C$1:$C$49,"not Found")</f>
        <v>Pune</v>
      </c>
      <c r="O665" s="1">
        <f t="array" ref="O665">_xlfn.XLOOKUP(A665,Booking_data!$A$1:$A$6001,Booking_data!$H$1:$H$6001,"not found")</f>
        <v>2</v>
      </c>
      <c r="P665" s="1">
        <f t="array" ref="P665">_xlfn.XLOOKUP(A665,Booking_data!$A$1:$A$6001,Booking_data!$I$1:$I$6001,"not Found")</f>
        <v>180</v>
      </c>
      <c r="Q665" s="1">
        <f t="shared" si="3"/>
        <v>360</v>
      </c>
      <c r="R665" s="1" t="str">
        <f t="array" ref="R665">_xlfn.XLOOKUP(A665,Booking_data!$A$1:$A$6001,Booking_data!$L$1:$L$6001,"Not Found")</f>
        <v>UPI</v>
      </c>
      <c r="S665" s="1">
        <f t="array" ref="S665">_xlfn.XLOOKUP(A665,Booking_data!$A$1:$A$6001,Booking_data!$N$1:$N$6001,"not Found")</f>
        <v>28</v>
      </c>
      <c r="T665" s="1" t="str">
        <f t="array" ref="T665">_xlfn.XLOOKUP(A665,Booking_data!$A$1:$A$6001,Booking_data!$O$1:$O$6001,"Not Found")</f>
        <v>Other</v>
      </c>
      <c r="U665" s="1" t="str">
        <f t="shared" si="4"/>
        <v>Youngster</v>
      </c>
      <c r="V665" s="1" t="str">
        <f t="shared" si="5"/>
        <v>Low Booking</v>
      </c>
    </row>
    <row r="666" ht="15.75" customHeight="1">
      <c r="A666" s="1" t="s">
        <v>980</v>
      </c>
      <c r="B666" s="6">
        <v>46124.0</v>
      </c>
      <c r="C666" s="6">
        <v>46125.0</v>
      </c>
      <c r="D666" s="7">
        <v>0.8854166666666666</v>
      </c>
      <c r="E666" s="1" t="str">
        <f t="shared" si="1"/>
        <v>Weekend</v>
      </c>
      <c r="F666" s="1" t="str">
        <f t="shared" si="2"/>
        <v>Apr</v>
      </c>
      <c r="G666" s="1" t="str">
        <f t="array" ref="G666">_xlfn.XLOOKUP(A666,Booking_data!$A$1:$A$6001,Booking_data!$D$1:$D$6001,"not found")</f>
        <v>M016</v>
      </c>
      <c r="H666" s="1" t="str">
        <f t="array" ref="H666">_xlfn.XLOOKUP(G666,Movies_data!$A$1:$A$41,Movies_data!$B$1:$B$41,"not found")</f>
        <v>Arjun Reddy</v>
      </c>
      <c r="I666" s="1" t="str">
        <f t="array" ref="I666">_xlfn.XLOOKUP(G666,Movies_data!$A$1:$A$41,Movies_data!$D$1:$D$41,"not found")</f>
        <v>Drama</v>
      </c>
      <c r="J666" s="1" t="str">
        <f t="array" ref="J666">_xlfn.XLOOKUP(G666,Movies_data!$A$1:$A$41,Movies_data!$C$1:$C$41,"not found")</f>
        <v>Telugu</v>
      </c>
      <c r="K666" s="1">
        <f t="array" ref="K666">_xlfn.XLOOKUP(G666,Movies_data!$A$1:$A$41,Movies_data!$H$1:$H$41,"Not Found")</f>
        <v>7.7</v>
      </c>
      <c r="L666" s="1" t="str">
        <f t="array" ref="L666">_xlfn.XLOOKUP(A666,Booking_data!$A$1:$A$6001,Booking_data!$E$1:$E$6001,"not Found")</f>
        <v>C051</v>
      </c>
      <c r="M666" s="1" t="str">
        <f t="array" ref="M666">_xlfn.XLOOKUP(L666,Cinemas_data!$A$1:$A$49,Cinemas_data!$I$1:$I$49,"not Found")</f>
        <v>#NAME?</v>
      </c>
      <c r="N666" s="1" t="str">
        <f t="array" ref="N666">_xlfn.XLOOKUP(L666,Cinemas_data!$A$1:$A$49,Cinemas_data!$C$1:$C$49,"not Found")</f>
        <v>Bengaluru</v>
      </c>
      <c r="O666" s="1">
        <f t="array" ref="O666">_xlfn.XLOOKUP(A666,Booking_data!$A$1:$A$6001,Booking_data!$H$1:$H$6001,"not found")</f>
        <v>2</v>
      </c>
      <c r="P666" s="1">
        <f t="array" ref="P666">_xlfn.XLOOKUP(A666,Booking_data!$A$1:$A$6001,Booking_data!$I$1:$I$6001,"not Found")</f>
        <v>360</v>
      </c>
      <c r="Q666" s="1">
        <f t="shared" si="3"/>
        <v>720</v>
      </c>
      <c r="R666" s="1" t="str">
        <f t="array" ref="R666">_xlfn.XLOOKUP(A666,Booking_data!$A$1:$A$6001,Booking_data!$L$1:$L$6001,"Not Found")</f>
        <v>Net Banking</v>
      </c>
      <c r="S666" s="1">
        <f t="array" ref="S666">_xlfn.XLOOKUP(A666,Booking_data!$A$1:$A$6001,Booking_data!$N$1:$N$6001,"not Found")</f>
        <v>50</v>
      </c>
      <c r="T666" s="1" t="str">
        <f t="array" ref="T666">_xlfn.XLOOKUP(A666,Booking_data!$A$1:$A$6001,Booking_data!$O$1:$O$6001,"Not Found")</f>
        <v>Other</v>
      </c>
      <c r="U666" s="1" t="str">
        <f t="shared" si="4"/>
        <v>Above 45</v>
      </c>
      <c r="V666" s="1" t="str">
        <f t="shared" si="5"/>
        <v>Low Booking</v>
      </c>
    </row>
    <row r="667" ht="15.75" customHeight="1">
      <c r="A667" s="1" t="s">
        <v>981</v>
      </c>
      <c r="B667" s="6">
        <v>46128.0</v>
      </c>
      <c r="C667" s="6">
        <v>46129.0</v>
      </c>
      <c r="D667" s="7">
        <v>0.9375</v>
      </c>
      <c r="E667" s="1" t="str">
        <f t="shared" si="1"/>
        <v>Weekday</v>
      </c>
      <c r="F667" s="1" t="str">
        <f t="shared" si="2"/>
        <v>Apr</v>
      </c>
      <c r="G667" s="1" t="str">
        <f t="array" ref="G667">_xlfn.XLOOKUP(A667,Booking_data!$A$1:$A$6001,Booking_data!$D$1:$D$6001,"not found")</f>
        <v>M003</v>
      </c>
      <c r="H667" s="1" t="str">
        <f t="array" ref="H667">_xlfn.XLOOKUP(G667,Movies_data!$A$1:$A$41,Movies_data!$B$1:$B$41,"not found")</f>
        <v>Vikram</v>
      </c>
      <c r="I667" s="1" t="str">
        <f t="array" ref="I667">_xlfn.XLOOKUP(G667,Movies_data!$A$1:$A$41,Movies_data!$D$1:$D$41,"not found")</f>
        <v>Action</v>
      </c>
      <c r="J667" s="1" t="str">
        <f t="array" ref="J667">_xlfn.XLOOKUP(G667,Movies_data!$A$1:$A$41,Movies_data!$C$1:$C$41,"not found")</f>
        <v>Tamil</v>
      </c>
      <c r="K667" s="1">
        <f t="array" ref="K667">_xlfn.XLOOKUP(G667,Movies_data!$A$1:$A$41,Movies_data!$H$1:$H$41,"Not Found")</f>
        <v>8.3</v>
      </c>
      <c r="L667" s="1" t="str">
        <f t="array" ref="L667">_xlfn.XLOOKUP(A667,Booking_data!$A$1:$A$6001,Booking_data!$E$1:$E$6001,"not Found")</f>
        <v>C131</v>
      </c>
      <c r="M667" s="1" t="str">
        <f t="array" ref="M667">_xlfn.XLOOKUP(L667,Cinemas_data!$A$1:$A$49,Cinemas_data!$I$1:$I$49,"not Found")</f>
        <v>#NAME?</v>
      </c>
      <c r="N667" s="1" t="str">
        <f t="array" ref="N667">_xlfn.XLOOKUP(L667,Cinemas_data!$A$1:$A$49,Cinemas_data!$C$1:$C$49,"not Found")</f>
        <v>Kolkata</v>
      </c>
      <c r="O667" s="1">
        <f t="array" ref="O667">_xlfn.XLOOKUP(A667,Booking_data!$A$1:$A$6001,Booking_data!$H$1:$H$6001,"not found")</f>
        <v>4</v>
      </c>
      <c r="P667" s="1">
        <f t="array" ref="P667">_xlfn.XLOOKUP(A667,Booking_data!$A$1:$A$6001,Booking_data!$I$1:$I$6001,"not Found")</f>
        <v>160</v>
      </c>
      <c r="Q667" s="1">
        <f t="shared" si="3"/>
        <v>640</v>
      </c>
      <c r="R667" s="1" t="str">
        <f t="array" ref="R667">_xlfn.XLOOKUP(A667,Booking_data!$A$1:$A$6001,Booking_data!$L$1:$L$6001,"Not Found")</f>
        <v>UPI</v>
      </c>
      <c r="S667" s="1">
        <f t="array" ref="S667">_xlfn.XLOOKUP(A667,Booking_data!$A$1:$A$6001,Booking_data!$N$1:$N$6001,"not Found")</f>
        <v>43</v>
      </c>
      <c r="T667" s="1" t="str">
        <f t="array" ref="T667">_xlfn.XLOOKUP(A667,Booking_data!$A$1:$A$6001,Booking_data!$O$1:$O$6001,"Not Found")</f>
        <v>Male</v>
      </c>
      <c r="U667" s="1" t="str">
        <f t="shared" si="4"/>
        <v>Middle Age</v>
      </c>
      <c r="V667" s="1" t="str">
        <f t="shared" si="5"/>
        <v>Medium Booking</v>
      </c>
    </row>
    <row r="668" ht="15.75" customHeight="1">
      <c r="A668" s="1" t="s">
        <v>982</v>
      </c>
      <c r="B668" s="6">
        <v>46023.0</v>
      </c>
      <c r="C668" s="6">
        <v>46024.0</v>
      </c>
      <c r="D668" s="7">
        <v>0.53125</v>
      </c>
      <c r="E668" s="1" t="str">
        <f t="shared" si="1"/>
        <v>Weekday</v>
      </c>
      <c r="F668" s="1" t="str">
        <f t="shared" si="2"/>
        <v>Jan</v>
      </c>
      <c r="G668" s="1" t="str">
        <f t="array" ref="G668">_xlfn.XLOOKUP(A668,Booking_data!$A$1:$A$6001,Booking_data!$D$1:$D$6001,"not found")</f>
        <v>M002</v>
      </c>
      <c r="H668" s="1" t="str">
        <f t="array" ref="H668">_xlfn.XLOOKUP(G668,Movies_data!$A$1:$A$41,Movies_data!$B$1:$B$41,"not found")</f>
        <v>Jailer</v>
      </c>
      <c r="I668" s="1" t="str">
        <f t="array" ref="I668">_xlfn.XLOOKUP(G668,Movies_data!$A$1:$A$41,Movies_data!$D$1:$D$41,"not found")</f>
        <v>Action</v>
      </c>
      <c r="J668" s="1" t="str">
        <f t="array" ref="J668">_xlfn.XLOOKUP(G668,Movies_data!$A$1:$A$41,Movies_data!$C$1:$C$41,"not found")</f>
        <v>Tamil</v>
      </c>
      <c r="K668" s="1">
        <f t="array" ref="K668">_xlfn.XLOOKUP(G668,Movies_data!$A$1:$A$41,Movies_data!$H$1:$H$41,"Not Found")</f>
        <v>7.1</v>
      </c>
      <c r="L668" s="1" t="str">
        <f t="array" ref="L668">_xlfn.XLOOKUP(A668,Booking_data!$A$1:$A$6001,Booking_data!$E$1:$E$6001,"not Found")</f>
        <v>C153</v>
      </c>
      <c r="M668" s="1" t="str">
        <f t="array" ref="M668">_xlfn.XLOOKUP(L668,Cinemas_data!$A$1:$A$49,Cinemas_data!$I$1:$I$49,"not Found")</f>
        <v>#NAME?</v>
      </c>
      <c r="N668" s="1" t="str">
        <f t="array" ref="N668">_xlfn.XLOOKUP(L668,Cinemas_data!$A$1:$A$49,Cinemas_data!$C$1:$C$49,"not Found")</f>
        <v>Kochi</v>
      </c>
      <c r="O668" s="1">
        <f t="array" ref="O668">_xlfn.XLOOKUP(A668,Booking_data!$A$1:$A$6001,Booking_data!$H$1:$H$6001,"not found")</f>
        <v>3</v>
      </c>
      <c r="P668" s="1">
        <f t="array" ref="P668">_xlfn.XLOOKUP(A668,Booking_data!$A$1:$A$6001,Booking_data!$I$1:$I$6001,"not Found")</f>
        <v>320</v>
      </c>
      <c r="Q668" s="1">
        <f t="shared" si="3"/>
        <v>960</v>
      </c>
      <c r="R668" s="1" t="str">
        <f t="array" ref="R668">_xlfn.XLOOKUP(A668,Booking_data!$A$1:$A$6001,Booking_data!$L$1:$L$6001,"Not Found")</f>
        <v>Credit Card</v>
      </c>
      <c r="S668" s="1">
        <f t="array" ref="S668">_xlfn.XLOOKUP(A668,Booking_data!$A$1:$A$6001,Booking_data!$N$1:$N$6001,"not Found")</f>
        <v>28</v>
      </c>
      <c r="T668" s="1" t="str">
        <f t="array" ref="T668">_xlfn.XLOOKUP(A668,Booking_data!$A$1:$A$6001,Booking_data!$O$1:$O$6001,"Not Found")</f>
        <v>Other</v>
      </c>
      <c r="U668" s="1" t="str">
        <f t="shared" si="4"/>
        <v>Youngster</v>
      </c>
      <c r="V668" s="1" t="str">
        <f t="shared" si="5"/>
        <v>Medium Booking</v>
      </c>
    </row>
    <row r="669" ht="15.75" customHeight="1">
      <c r="A669" s="1" t="s">
        <v>983</v>
      </c>
      <c r="B669" s="6">
        <v>46073.0</v>
      </c>
      <c r="C669" s="6">
        <v>46080.0</v>
      </c>
      <c r="D669" s="7">
        <v>0.53125</v>
      </c>
      <c r="E669" s="1" t="str">
        <f t="shared" si="1"/>
        <v>Weekday</v>
      </c>
      <c r="F669" s="1" t="str">
        <f t="shared" si="2"/>
        <v>Feb</v>
      </c>
      <c r="G669" s="1" t="str">
        <f t="array" ref="G669">_xlfn.XLOOKUP(A669,Booking_data!$A$1:$A$6001,Booking_data!$D$1:$D$6001,"not found")</f>
        <v>M005</v>
      </c>
      <c r="H669" s="1" t="str">
        <f t="array" ref="H669">_xlfn.XLOOKUP(G669,Movies_data!$A$1:$A$41,Movies_data!$B$1:$B$41,"not found")</f>
        <v>Ponniyin Selvan II</v>
      </c>
      <c r="I669" s="1" t="str">
        <f t="array" ref="I669">_xlfn.XLOOKUP(G669,Movies_data!$A$1:$A$41,Movies_data!$D$1:$D$41,"not found")</f>
        <v>Drama</v>
      </c>
      <c r="J669" s="1" t="str">
        <f t="array" ref="J669">_xlfn.XLOOKUP(G669,Movies_data!$A$1:$A$41,Movies_data!$C$1:$C$41,"not found")</f>
        <v>Tamil</v>
      </c>
      <c r="K669" s="1">
        <f t="array" ref="K669">_xlfn.XLOOKUP(G669,Movies_data!$A$1:$A$41,Movies_data!$H$1:$H$41,"Not Found")</f>
        <v>7.3</v>
      </c>
      <c r="L669" s="1" t="str">
        <f t="array" ref="L669">_xlfn.XLOOKUP(A669,Booking_data!$A$1:$A$6001,Booking_data!$E$1:$E$6001,"not Found")</f>
        <v>C032</v>
      </c>
      <c r="M669" s="1" t="str">
        <f t="array" ref="M669">_xlfn.XLOOKUP(L669,Cinemas_data!$A$1:$A$49,Cinemas_data!$I$1:$I$49,"not Found")</f>
        <v>#NAME?</v>
      </c>
      <c r="N669" s="1" t="str">
        <f t="array" ref="N669">_xlfn.XLOOKUP(L669,Cinemas_data!$A$1:$A$49,Cinemas_data!$C$1:$C$49,"not Found")</f>
        <v>Madurai</v>
      </c>
      <c r="O669" s="1">
        <f t="array" ref="O669">_xlfn.XLOOKUP(A669,Booking_data!$A$1:$A$6001,Booking_data!$H$1:$H$6001,"not found")</f>
        <v>3</v>
      </c>
      <c r="P669" s="1">
        <f t="array" ref="P669">_xlfn.XLOOKUP(A669,Booking_data!$A$1:$A$6001,Booking_data!$I$1:$I$6001,"not Found")</f>
        <v>240</v>
      </c>
      <c r="Q669" s="1">
        <f t="shared" si="3"/>
        <v>720</v>
      </c>
      <c r="R669" s="1" t="str">
        <f t="array" ref="R669">_xlfn.XLOOKUP(A669,Booking_data!$A$1:$A$6001,Booking_data!$L$1:$L$6001,"Not Found")</f>
        <v>Net Banking</v>
      </c>
      <c r="S669" s="1">
        <f t="array" ref="S669">_xlfn.XLOOKUP(A669,Booking_data!$A$1:$A$6001,Booking_data!$N$1:$N$6001,"not Found")</f>
        <v>29</v>
      </c>
      <c r="T669" s="1" t="str">
        <f t="array" ref="T669">_xlfn.XLOOKUP(A669,Booking_data!$A$1:$A$6001,Booking_data!$O$1:$O$6001,"Not Found")</f>
        <v>Female</v>
      </c>
      <c r="U669" s="1" t="str">
        <f t="shared" si="4"/>
        <v>Youngster</v>
      </c>
      <c r="V669" s="1" t="str">
        <f t="shared" si="5"/>
        <v>Medium Booking</v>
      </c>
    </row>
    <row r="670" ht="15.75" customHeight="1">
      <c r="A670" s="1" t="s">
        <v>984</v>
      </c>
      <c r="B670" s="6">
        <v>46185.0</v>
      </c>
      <c r="C670" s="6">
        <v>46187.0</v>
      </c>
      <c r="D670" s="7">
        <v>0.7708333333333334</v>
      </c>
      <c r="E670" s="1" t="str">
        <f t="shared" si="1"/>
        <v>Weekday</v>
      </c>
      <c r="F670" s="1" t="str">
        <f t="shared" si="2"/>
        <v>Jun</v>
      </c>
      <c r="G670" s="1" t="str">
        <f t="array" ref="G670">_xlfn.XLOOKUP(A670,Booking_data!$A$1:$A$6001,Booking_data!$D$1:$D$6001,"not found")</f>
        <v>M002</v>
      </c>
      <c r="H670" s="1" t="str">
        <f t="array" ref="H670">_xlfn.XLOOKUP(G670,Movies_data!$A$1:$A$41,Movies_data!$B$1:$B$41,"not found")</f>
        <v>Jailer</v>
      </c>
      <c r="I670" s="1" t="str">
        <f t="array" ref="I670">_xlfn.XLOOKUP(G670,Movies_data!$A$1:$A$41,Movies_data!$D$1:$D$41,"not found")</f>
        <v>Action</v>
      </c>
      <c r="J670" s="1" t="str">
        <f t="array" ref="J670">_xlfn.XLOOKUP(G670,Movies_data!$A$1:$A$41,Movies_data!$C$1:$C$41,"not found")</f>
        <v>Tamil</v>
      </c>
      <c r="K670" s="1">
        <f t="array" ref="K670">_xlfn.XLOOKUP(G670,Movies_data!$A$1:$A$41,Movies_data!$H$1:$H$41,"Not Found")</f>
        <v>7.1</v>
      </c>
      <c r="L670" s="1" t="str">
        <f t="array" ref="L670">_xlfn.XLOOKUP(A670,Booking_data!$A$1:$A$6001,Booking_data!$E$1:$E$6001,"not Found")</f>
        <v>C023</v>
      </c>
      <c r="M670" s="1" t="str">
        <f t="array" ref="M670">_xlfn.XLOOKUP(L670,Cinemas_data!$A$1:$A$49,Cinemas_data!$I$1:$I$49,"not Found")</f>
        <v>#NAME?</v>
      </c>
      <c r="N670" s="1" t="str">
        <f t="array" ref="N670">_xlfn.XLOOKUP(L670,Cinemas_data!$A$1:$A$49,Cinemas_data!$C$1:$C$49,"not Found")</f>
        <v>Coimbatore</v>
      </c>
      <c r="O670" s="1">
        <f t="array" ref="O670">_xlfn.XLOOKUP(A670,Booking_data!$A$1:$A$6001,Booking_data!$H$1:$H$6001,"not found")</f>
        <v>2</v>
      </c>
      <c r="P670" s="1">
        <f t="array" ref="P670">_xlfn.XLOOKUP(A670,Booking_data!$A$1:$A$6001,Booking_data!$I$1:$I$6001,"not Found")</f>
        <v>320</v>
      </c>
      <c r="Q670" s="1">
        <f t="shared" si="3"/>
        <v>640</v>
      </c>
      <c r="R670" s="1" t="str">
        <f t="array" ref="R670">_xlfn.XLOOKUP(A670,Booking_data!$A$1:$A$6001,Booking_data!$L$1:$L$6001,"Not Found")</f>
        <v>UPI</v>
      </c>
      <c r="S670" s="1">
        <f t="array" ref="S670">_xlfn.XLOOKUP(A670,Booking_data!$A$1:$A$6001,Booking_data!$N$1:$N$6001,"not Found")</f>
        <v>33</v>
      </c>
      <c r="T670" s="1" t="str">
        <f t="array" ref="T670">_xlfn.XLOOKUP(A670,Booking_data!$A$1:$A$6001,Booking_data!$O$1:$O$6001,"Not Found")</f>
        <v>Male</v>
      </c>
      <c r="U670" s="1" t="str">
        <f t="shared" si="4"/>
        <v>Middle Age</v>
      </c>
      <c r="V670" s="1" t="str">
        <f t="shared" si="5"/>
        <v>Low Booking</v>
      </c>
    </row>
    <row r="671" ht="15.75" customHeight="1">
      <c r="A671" s="1" t="s">
        <v>985</v>
      </c>
      <c r="B671" s="6">
        <v>46091.0</v>
      </c>
      <c r="C671" s="6">
        <v>46091.0</v>
      </c>
      <c r="D671" s="7">
        <v>0.6458333333333334</v>
      </c>
      <c r="E671" s="1" t="str">
        <f t="shared" si="1"/>
        <v>Weekday</v>
      </c>
      <c r="F671" s="1" t="str">
        <f t="shared" si="2"/>
        <v>Mar</v>
      </c>
      <c r="G671" s="1" t="str">
        <f t="array" ref="G671">_xlfn.XLOOKUP(A671,Booking_data!$A$1:$A$6001,Booking_data!$D$1:$D$6001,"not found")</f>
        <v>M024</v>
      </c>
      <c r="H671" s="1" t="str">
        <f t="array" ref="H671">_xlfn.XLOOKUP(G671,Movies_data!$A$1:$A$41,Movies_data!$B$1:$B$41,"not found")</f>
        <v>Bhool Bhulaiyaa 2</v>
      </c>
      <c r="I671" s="1" t="str">
        <f t="array" ref="I671">_xlfn.XLOOKUP(G671,Movies_data!$A$1:$A$41,Movies_data!$D$1:$D$41,"not found")</f>
        <v>Comedy</v>
      </c>
      <c r="J671" s="1" t="str">
        <f t="array" ref="J671">_xlfn.XLOOKUP(G671,Movies_data!$A$1:$A$41,Movies_data!$C$1:$C$41,"not found")</f>
        <v>Hindi</v>
      </c>
      <c r="K671" s="1">
        <f t="array" ref="K671">_xlfn.XLOOKUP(G671,Movies_data!$A$1:$A$41,Movies_data!$H$1:$H$41,"Not Found")</f>
        <v>5.9</v>
      </c>
      <c r="L671" s="1" t="str">
        <f t="array" ref="L671">_xlfn.XLOOKUP(A671,Booking_data!$A$1:$A$6001,Booking_data!$E$1:$E$6001,"not Found")</f>
        <v>C013</v>
      </c>
      <c r="M671" s="1" t="str">
        <f t="array" ref="M671">_xlfn.XLOOKUP(L671,Cinemas_data!$A$1:$A$49,Cinemas_data!$I$1:$I$49,"not Found")</f>
        <v>#NAME?</v>
      </c>
      <c r="N671" s="1" t="str">
        <f t="array" ref="N671">_xlfn.XLOOKUP(L671,Cinemas_data!$A$1:$A$49,Cinemas_data!$C$1:$C$49,"not Found")</f>
        <v>Chennai</v>
      </c>
      <c r="O671" s="1">
        <f t="array" ref="O671">_xlfn.XLOOKUP(A671,Booking_data!$A$1:$A$6001,Booking_data!$H$1:$H$6001,"not found")</f>
        <v>2</v>
      </c>
      <c r="P671" s="1">
        <f t="array" ref="P671">_xlfn.XLOOKUP(A671,Booking_data!$A$1:$A$6001,Booking_data!$I$1:$I$6001,"not Found")</f>
        <v>240</v>
      </c>
      <c r="Q671" s="1">
        <f t="shared" si="3"/>
        <v>480</v>
      </c>
      <c r="R671" s="1" t="str">
        <f t="array" ref="R671">_xlfn.XLOOKUP(A671,Booking_data!$A$1:$A$6001,Booking_data!$L$1:$L$6001,"Not Found")</f>
        <v>Net Banking</v>
      </c>
      <c r="S671" s="1">
        <f t="array" ref="S671">_xlfn.XLOOKUP(A671,Booking_data!$A$1:$A$6001,Booking_data!$N$1:$N$6001,"not Found")</f>
        <v>51</v>
      </c>
      <c r="T671" s="1" t="str">
        <f t="array" ref="T671">_xlfn.XLOOKUP(A671,Booking_data!$A$1:$A$6001,Booking_data!$O$1:$O$6001,"Not Found")</f>
        <v>Female</v>
      </c>
      <c r="U671" s="1" t="str">
        <f t="shared" si="4"/>
        <v>Above 45</v>
      </c>
      <c r="V671" s="1" t="str">
        <f t="shared" si="5"/>
        <v>Low Booking</v>
      </c>
    </row>
    <row r="672" ht="15.75" customHeight="1">
      <c r="A672" s="1" t="s">
        <v>986</v>
      </c>
      <c r="B672" s="6">
        <v>46109.0</v>
      </c>
      <c r="C672" s="6">
        <v>46114.0</v>
      </c>
      <c r="D672" s="7">
        <v>0.8854166666666666</v>
      </c>
      <c r="E672" s="1" t="str">
        <f t="shared" si="1"/>
        <v>Weekend</v>
      </c>
      <c r="F672" s="1" t="str">
        <f t="shared" si="2"/>
        <v>Mar</v>
      </c>
      <c r="G672" s="1" t="str">
        <f t="array" ref="G672">_xlfn.XLOOKUP(A672,Booking_data!$A$1:$A$6001,Booking_data!$D$1:$D$6001,"not found")</f>
        <v>M025</v>
      </c>
      <c r="H672" s="1" t="str">
        <f t="array" ref="H672">_xlfn.XLOOKUP(G672,Movies_data!$A$1:$A$41,Movies_data!$B$1:$B$41,"not found")</f>
        <v>Rocky Aur Rani Kii Prem Kahaani</v>
      </c>
      <c r="I672" s="1" t="str">
        <f t="array" ref="I672">_xlfn.XLOOKUP(G672,Movies_data!$A$1:$A$41,Movies_data!$D$1:$D$41,"not found")</f>
        <v>Romance</v>
      </c>
      <c r="J672" s="1" t="str">
        <f t="array" ref="J672">_xlfn.XLOOKUP(G672,Movies_data!$A$1:$A$41,Movies_data!$C$1:$C$41,"not found")</f>
        <v>Hindi</v>
      </c>
      <c r="K672" s="1">
        <f t="array" ref="K672">_xlfn.XLOOKUP(G672,Movies_data!$A$1:$A$41,Movies_data!$H$1:$H$41,"Not Found")</f>
        <v>6.8</v>
      </c>
      <c r="L672" s="1" t="str">
        <f t="array" ref="L672">_xlfn.XLOOKUP(A672,Booking_data!$A$1:$A$6001,Booking_data!$E$1:$E$6001,"not Found")</f>
        <v>C081</v>
      </c>
      <c r="M672" s="1" t="str">
        <f t="array" ref="M672">_xlfn.XLOOKUP(L672,Cinemas_data!$A$1:$A$49,Cinemas_data!$I$1:$I$49,"not Found")</f>
        <v>#NAME?</v>
      </c>
      <c r="N672" s="1" t="str">
        <f t="array" ref="N672">_xlfn.XLOOKUP(L672,Cinemas_data!$A$1:$A$49,Cinemas_data!$C$1:$C$49,"not Found")</f>
        <v>Vijayawada</v>
      </c>
      <c r="O672" s="1">
        <f t="array" ref="O672">_xlfn.XLOOKUP(A672,Booking_data!$A$1:$A$6001,Booking_data!$H$1:$H$6001,"not found")</f>
        <v>4</v>
      </c>
      <c r="P672" s="1">
        <f t="array" ref="P672">_xlfn.XLOOKUP(A672,Booking_data!$A$1:$A$6001,Booking_data!$I$1:$I$6001,"not Found")</f>
        <v>200</v>
      </c>
      <c r="Q672" s="1">
        <f t="shared" si="3"/>
        <v>800</v>
      </c>
      <c r="R672" s="1" t="str">
        <f t="array" ref="R672">_xlfn.XLOOKUP(A672,Booking_data!$A$1:$A$6001,Booking_data!$L$1:$L$6001,"Not Found")</f>
        <v>Debit Card</v>
      </c>
      <c r="S672" s="1">
        <f t="array" ref="S672">_xlfn.XLOOKUP(A672,Booking_data!$A$1:$A$6001,Booking_data!$N$1:$N$6001,"not Found")</f>
        <v>42</v>
      </c>
      <c r="T672" s="1" t="str">
        <f t="array" ref="T672">_xlfn.XLOOKUP(A672,Booking_data!$A$1:$A$6001,Booking_data!$O$1:$O$6001,"Not Found")</f>
        <v>Female</v>
      </c>
      <c r="U672" s="1" t="str">
        <f t="shared" si="4"/>
        <v>Middle Age</v>
      </c>
      <c r="V672" s="1" t="str">
        <f t="shared" si="5"/>
        <v>Medium Booking</v>
      </c>
    </row>
    <row r="673" ht="15.75" customHeight="1">
      <c r="A673" s="1" t="s">
        <v>987</v>
      </c>
      <c r="B673" s="6">
        <v>46023.0</v>
      </c>
      <c r="C673" s="6">
        <v>46030.0</v>
      </c>
      <c r="D673" s="7">
        <v>0.6458333333333334</v>
      </c>
      <c r="E673" s="1" t="str">
        <f t="shared" si="1"/>
        <v>Weekday</v>
      </c>
      <c r="F673" s="1" t="str">
        <f t="shared" si="2"/>
        <v>Jan</v>
      </c>
      <c r="G673" s="1" t="str">
        <f t="array" ref="G673">_xlfn.XLOOKUP(A673,Booking_data!$A$1:$A$6001,Booking_data!$D$1:$D$6001,"not found")</f>
        <v>M034</v>
      </c>
      <c r="H673" s="1" t="str">
        <f t="array" ref="H673">_xlfn.XLOOKUP(G673,Movies_data!$A$1:$A$41,Movies_data!$B$1:$B$41,"not found")</f>
        <v>Manjummel Boys</v>
      </c>
      <c r="I673" s="1" t="str">
        <f t="array" ref="I673">_xlfn.XLOOKUP(G673,Movies_data!$A$1:$A$41,Movies_data!$D$1:$D$41,"not found")</f>
        <v>Adventure</v>
      </c>
      <c r="J673" s="1" t="str">
        <f t="array" ref="J673">_xlfn.XLOOKUP(G673,Movies_data!$A$1:$A$41,Movies_data!$C$1:$C$41,"not found")</f>
        <v>Malayalam</v>
      </c>
      <c r="K673" s="1">
        <f t="array" ref="K673">_xlfn.XLOOKUP(G673,Movies_data!$A$1:$A$41,Movies_data!$H$1:$H$41,"Not Found")</f>
        <v>8.3</v>
      </c>
      <c r="L673" s="1" t="str">
        <f t="array" ref="L673">_xlfn.XLOOKUP(A673,Booking_data!$A$1:$A$6001,Booking_data!$E$1:$E$6001,"not Found")</f>
        <v>C092</v>
      </c>
      <c r="M673" s="1" t="str">
        <f t="array" ref="M673">_xlfn.XLOOKUP(L673,Cinemas_data!$A$1:$A$49,Cinemas_data!$I$1:$I$49,"not Found")</f>
        <v>#NAME?</v>
      </c>
      <c r="N673" s="1" t="str">
        <f t="array" ref="N673">_xlfn.XLOOKUP(L673,Cinemas_data!$A$1:$A$49,Cinemas_data!$C$1:$C$49,"not Found")</f>
        <v>Mumbai</v>
      </c>
      <c r="O673" s="1">
        <f t="array" ref="O673">_xlfn.XLOOKUP(A673,Booking_data!$A$1:$A$6001,Booking_data!$H$1:$H$6001,"not found")</f>
        <v>1</v>
      </c>
      <c r="P673" s="1">
        <f t="array" ref="P673">_xlfn.XLOOKUP(A673,Booking_data!$A$1:$A$6001,Booking_data!$I$1:$I$6001,"not Found")</f>
        <v>160</v>
      </c>
      <c r="Q673" s="1">
        <f t="shared" si="3"/>
        <v>160</v>
      </c>
      <c r="R673" s="1" t="str">
        <f t="array" ref="R673">_xlfn.XLOOKUP(A673,Booking_data!$A$1:$A$6001,Booking_data!$L$1:$L$6001,"Not Found")</f>
        <v>Wallet</v>
      </c>
      <c r="S673" s="1">
        <f t="array" ref="S673">_xlfn.XLOOKUP(A673,Booking_data!$A$1:$A$6001,Booking_data!$N$1:$N$6001,"not Found")</f>
        <v>33</v>
      </c>
      <c r="T673" s="1" t="str">
        <f t="array" ref="T673">_xlfn.XLOOKUP(A673,Booking_data!$A$1:$A$6001,Booking_data!$O$1:$O$6001,"Not Found")</f>
        <v>Other</v>
      </c>
      <c r="U673" s="1" t="str">
        <f t="shared" si="4"/>
        <v>Middle Age</v>
      </c>
      <c r="V673" s="1" t="str">
        <f t="shared" si="5"/>
        <v>Low Booking</v>
      </c>
    </row>
    <row r="674" ht="15.75" customHeight="1">
      <c r="A674" s="1" t="s">
        <v>988</v>
      </c>
      <c r="B674" s="6">
        <v>46154.0</v>
      </c>
      <c r="C674" s="6">
        <v>46160.0</v>
      </c>
      <c r="D674" s="7">
        <v>0.9375</v>
      </c>
      <c r="E674" s="1" t="str">
        <f t="shared" si="1"/>
        <v>Weekday</v>
      </c>
      <c r="F674" s="1" t="str">
        <f t="shared" si="2"/>
        <v>May</v>
      </c>
      <c r="G674" s="1" t="str">
        <f t="array" ref="G674">_xlfn.XLOOKUP(A674,Booking_data!$A$1:$A$6001,Booking_data!$D$1:$D$6001,"not found")</f>
        <v>M024</v>
      </c>
      <c r="H674" s="1" t="str">
        <f t="array" ref="H674">_xlfn.XLOOKUP(G674,Movies_data!$A$1:$A$41,Movies_data!$B$1:$B$41,"not found")</f>
        <v>Bhool Bhulaiyaa 2</v>
      </c>
      <c r="I674" s="1" t="str">
        <f t="array" ref="I674">_xlfn.XLOOKUP(G674,Movies_data!$A$1:$A$41,Movies_data!$D$1:$D$41,"not found")</f>
        <v>Comedy</v>
      </c>
      <c r="J674" s="1" t="str">
        <f t="array" ref="J674">_xlfn.XLOOKUP(G674,Movies_data!$A$1:$A$41,Movies_data!$C$1:$C$41,"not found")</f>
        <v>Hindi</v>
      </c>
      <c r="K674" s="1">
        <f t="array" ref="K674">_xlfn.XLOOKUP(G674,Movies_data!$A$1:$A$41,Movies_data!$H$1:$H$41,"Not Found")</f>
        <v>5.9</v>
      </c>
      <c r="L674" s="1" t="str">
        <f t="array" ref="L674">_xlfn.XLOOKUP(A674,Booking_data!$A$1:$A$6001,Booking_data!$E$1:$E$6001,"not Found")</f>
        <v>C011</v>
      </c>
      <c r="M674" s="1" t="str">
        <f t="array" ref="M674">_xlfn.XLOOKUP(L674,Cinemas_data!$A$1:$A$49,Cinemas_data!$I$1:$I$49,"not Found")</f>
        <v>#NAME?</v>
      </c>
      <c r="N674" s="1" t="str">
        <f t="array" ref="N674">_xlfn.XLOOKUP(L674,Cinemas_data!$A$1:$A$49,Cinemas_data!$C$1:$C$49,"not Found")</f>
        <v>Chennai</v>
      </c>
      <c r="O674" s="1">
        <f t="array" ref="O674">_xlfn.XLOOKUP(A674,Booking_data!$A$1:$A$6001,Booking_data!$H$1:$H$6001,"not found")</f>
        <v>1</v>
      </c>
      <c r="P674" s="1">
        <f t="array" ref="P674">_xlfn.XLOOKUP(A674,Booking_data!$A$1:$A$6001,Booking_data!$I$1:$I$6001,"not Found")</f>
        <v>240</v>
      </c>
      <c r="Q674" s="1">
        <f t="shared" si="3"/>
        <v>240</v>
      </c>
      <c r="R674" s="1" t="str">
        <f t="array" ref="R674">_xlfn.XLOOKUP(A674,Booking_data!$A$1:$A$6001,Booking_data!$L$1:$L$6001,"Not Found")</f>
        <v>Credit Card</v>
      </c>
      <c r="S674" s="1">
        <f t="array" ref="S674">_xlfn.XLOOKUP(A674,Booking_data!$A$1:$A$6001,Booking_data!$N$1:$N$6001,"not Found")</f>
        <v>38</v>
      </c>
      <c r="T674" s="1" t="str">
        <f t="array" ref="T674">_xlfn.XLOOKUP(A674,Booking_data!$A$1:$A$6001,Booking_data!$O$1:$O$6001,"Not Found")</f>
        <v>Other</v>
      </c>
      <c r="U674" s="1" t="str">
        <f t="shared" si="4"/>
        <v>Middle Age</v>
      </c>
      <c r="V674" s="1" t="str">
        <f t="shared" si="5"/>
        <v>Low Booking</v>
      </c>
    </row>
    <row r="675" ht="15.75" customHeight="1">
      <c r="A675" s="1" t="s">
        <v>989</v>
      </c>
      <c r="B675" s="6">
        <v>46125.0</v>
      </c>
      <c r="C675" s="6">
        <v>46126.0</v>
      </c>
      <c r="D675" s="7">
        <v>0.8854166666666666</v>
      </c>
      <c r="E675" s="1" t="str">
        <f t="shared" si="1"/>
        <v>Weekday</v>
      </c>
      <c r="F675" s="1" t="str">
        <f t="shared" si="2"/>
        <v>Apr</v>
      </c>
      <c r="G675" s="1" t="str">
        <f t="array" ref="G675">_xlfn.XLOOKUP(A675,Booking_data!$A$1:$A$6001,Booking_data!$D$1:$D$6001,"not found")</f>
        <v>M009</v>
      </c>
      <c r="H675" s="1" t="str">
        <f t="array" ref="H675">_xlfn.XLOOKUP(G675,Movies_data!$A$1:$A$41,Movies_data!$B$1:$B$41,"not found")</f>
        <v>Amaran</v>
      </c>
      <c r="I675" s="1" t="str">
        <f t="array" ref="I675">_xlfn.XLOOKUP(G675,Movies_data!$A$1:$A$41,Movies_data!$D$1:$D$41,"not found")</f>
        <v>Biography</v>
      </c>
      <c r="J675" s="1" t="str">
        <f t="array" ref="J675">_xlfn.XLOOKUP(G675,Movies_data!$A$1:$A$41,Movies_data!$C$1:$C$41,"not found")</f>
        <v>Tamil</v>
      </c>
      <c r="K675" s="1">
        <f t="array" ref="K675">_xlfn.XLOOKUP(G675,Movies_data!$A$1:$A$41,Movies_data!$H$1:$H$41,"Not Found")</f>
        <v>8.3</v>
      </c>
      <c r="L675" s="1" t="str">
        <f t="array" ref="L675">_xlfn.XLOOKUP(A675,Booking_data!$A$1:$A$6001,Booking_data!$E$1:$E$6001,"not Found")</f>
        <v>C111</v>
      </c>
      <c r="M675" s="1" t="str">
        <f t="array" ref="M675">_xlfn.XLOOKUP(L675,Cinemas_data!$A$1:$A$49,Cinemas_data!$I$1:$I$49,"not Found")</f>
        <v>#NAME?</v>
      </c>
      <c r="N675" s="1" t="str">
        <f t="array" ref="N675">_xlfn.XLOOKUP(L675,Cinemas_data!$A$1:$A$49,Cinemas_data!$C$1:$C$49,"not Found")</f>
        <v>Delhi</v>
      </c>
      <c r="O675" s="1">
        <f t="array" ref="O675">_xlfn.XLOOKUP(A675,Booking_data!$A$1:$A$6001,Booking_data!$H$1:$H$6001,"not found")</f>
        <v>4</v>
      </c>
      <c r="P675" s="1">
        <f t="array" ref="P675">_xlfn.XLOOKUP(A675,Booking_data!$A$1:$A$6001,Booking_data!$I$1:$I$6001,"not Found")</f>
        <v>180</v>
      </c>
      <c r="Q675" s="1">
        <f t="shared" si="3"/>
        <v>720</v>
      </c>
      <c r="R675" s="1" t="str">
        <f t="array" ref="R675">_xlfn.XLOOKUP(A675,Booking_data!$A$1:$A$6001,Booking_data!$L$1:$L$6001,"Not Found")</f>
        <v>Wallet</v>
      </c>
      <c r="S675" s="1">
        <f t="array" ref="S675">_xlfn.XLOOKUP(A675,Booking_data!$A$1:$A$6001,Booking_data!$N$1:$N$6001,"not Found")</f>
        <v>27</v>
      </c>
      <c r="T675" s="1" t="str">
        <f t="array" ref="T675">_xlfn.XLOOKUP(A675,Booking_data!$A$1:$A$6001,Booking_data!$O$1:$O$6001,"Not Found")</f>
        <v>Male</v>
      </c>
      <c r="U675" s="1" t="str">
        <f t="shared" si="4"/>
        <v>Youngster</v>
      </c>
      <c r="V675" s="1" t="str">
        <f t="shared" si="5"/>
        <v>Medium Booking</v>
      </c>
    </row>
    <row r="676" ht="15.75" customHeight="1">
      <c r="A676" s="1" t="s">
        <v>990</v>
      </c>
      <c r="B676" s="6">
        <v>46150.0</v>
      </c>
      <c r="C676" s="6">
        <v>46151.0</v>
      </c>
      <c r="D676" s="7">
        <v>0.7708333333333334</v>
      </c>
      <c r="E676" s="1" t="str">
        <f t="shared" si="1"/>
        <v>Weekday</v>
      </c>
      <c r="F676" s="1" t="str">
        <f t="shared" si="2"/>
        <v>May</v>
      </c>
      <c r="G676" s="1" t="str">
        <f t="array" ref="G676">_xlfn.XLOOKUP(A676,Booking_data!$A$1:$A$6001,Booking_data!$D$1:$D$6001,"not found")</f>
        <v>M008</v>
      </c>
      <c r="H676" s="1" t="str">
        <f t="array" ref="H676">_xlfn.XLOOKUP(G676,Movies_data!$A$1:$A$41,Movies_data!$B$1:$B$41,"not found")</f>
        <v>Love Today</v>
      </c>
      <c r="I676" s="1" t="str">
        <f t="array" ref="I676">_xlfn.XLOOKUP(G676,Movies_data!$A$1:$A$41,Movies_data!$D$1:$D$41,"not found")</f>
        <v>Romance</v>
      </c>
      <c r="J676" s="1" t="str">
        <f t="array" ref="J676">_xlfn.XLOOKUP(G676,Movies_data!$A$1:$A$41,Movies_data!$C$1:$C$41,"not found")</f>
        <v>Tamil</v>
      </c>
      <c r="K676" s="1">
        <f t="array" ref="K676">_xlfn.XLOOKUP(G676,Movies_data!$A$1:$A$41,Movies_data!$H$1:$H$41,"Not Found")</f>
        <v>7.4</v>
      </c>
      <c r="L676" s="1" t="str">
        <f t="array" ref="L676">_xlfn.XLOOKUP(A676,Booking_data!$A$1:$A$6001,Booking_data!$E$1:$E$6001,"not Found")</f>
        <v>C152</v>
      </c>
      <c r="M676" s="1" t="str">
        <f t="array" ref="M676">_xlfn.XLOOKUP(L676,Cinemas_data!$A$1:$A$49,Cinemas_data!$I$1:$I$49,"not Found")</f>
        <v>#NAME?</v>
      </c>
      <c r="N676" s="1" t="str">
        <f t="array" ref="N676">_xlfn.XLOOKUP(L676,Cinemas_data!$A$1:$A$49,Cinemas_data!$C$1:$C$49,"not Found")</f>
        <v>Kochi</v>
      </c>
      <c r="O676" s="1">
        <f t="array" ref="O676">_xlfn.XLOOKUP(A676,Booking_data!$A$1:$A$6001,Booking_data!$H$1:$H$6001,"not found")</f>
        <v>6</v>
      </c>
      <c r="P676" s="1">
        <f t="array" ref="P676">_xlfn.XLOOKUP(A676,Booking_data!$A$1:$A$6001,Booking_data!$I$1:$I$6001,"not Found")</f>
        <v>440</v>
      </c>
      <c r="Q676" s="1">
        <f t="shared" si="3"/>
        <v>2640</v>
      </c>
      <c r="R676" s="1" t="str">
        <f t="array" ref="R676">_xlfn.XLOOKUP(A676,Booking_data!$A$1:$A$6001,Booking_data!$L$1:$L$6001,"Not Found")</f>
        <v>Credit Card</v>
      </c>
      <c r="S676" s="1">
        <f t="array" ref="S676">_xlfn.XLOOKUP(A676,Booking_data!$A$1:$A$6001,Booking_data!$N$1:$N$6001,"not Found")</f>
        <v>25</v>
      </c>
      <c r="T676" s="1" t="str">
        <f t="array" ref="T676">_xlfn.XLOOKUP(A676,Booking_data!$A$1:$A$6001,Booking_data!$O$1:$O$6001,"Not Found")</f>
        <v>Male</v>
      </c>
      <c r="U676" s="1" t="str">
        <f t="shared" si="4"/>
        <v>Youngster</v>
      </c>
      <c r="V676" s="1" t="str">
        <f t="shared" si="5"/>
        <v>High Booking</v>
      </c>
    </row>
    <row r="677" ht="15.75" customHeight="1">
      <c r="A677" s="1" t="s">
        <v>991</v>
      </c>
      <c r="B677" s="6">
        <v>46191.0</v>
      </c>
      <c r="C677" s="6">
        <v>46192.0</v>
      </c>
      <c r="D677" s="7">
        <v>0.53125</v>
      </c>
      <c r="E677" s="1" t="str">
        <f t="shared" si="1"/>
        <v>Weekday</v>
      </c>
      <c r="F677" s="1" t="str">
        <f t="shared" si="2"/>
        <v>Jun</v>
      </c>
      <c r="G677" s="1" t="str">
        <f t="array" ref="G677">_xlfn.XLOOKUP(A677,Booking_data!$A$1:$A$6001,Booking_data!$D$1:$D$6001,"not found")</f>
        <v>M003</v>
      </c>
      <c r="H677" s="1" t="str">
        <f t="array" ref="H677">_xlfn.XLOOKUP(G677,Movies_data!$A$1:$A$41,Movies_data!$B$1:$B$41,"not found")</f>
        <v>Vikram</v>
      </c>
      <c r="I677" s="1" t="str">
        <f t="array" ref="I677">_xlfn.XLOOKUP(G677,Movies_data!$A$1:$A$41,Movies_data!$D$1:$D$41,"not found")</f>
        <v>Action</v>
      </c>
      <c r="J677" s="1" t="str">
        <f t="array" ref="J677">_xlfn.XLOOKUP(G677,Movies_data!$A$1:$A$41,Movies_data!$C$1:$C$41,"not found")</f>
        <v>Tamil</v>
      </c>
      <c r="K677" s="1">
        <f t="array" ref="K677">_xlfn.XLOOKUP(G677,Movies_data!$A$1:$A$41,Movies_data!$H$1:$H$41,"Not Found")</f>
        <v>8.3</v>
      </c>
      <c r="L677" s="1" t="str">
        <f t="array" ref="L677">_xlfn.XLOOKUP(A677,Booking_data!$A$1:$A$6001,Booking_data!$E$1:$E$6001,"not Found")</f>
        <v>C161</v>
      </c>
      <c r="M677" s="1" t="str">
        <f t="array" ref="M677">_xlfn.XLOOKUP(L677,Cinemas_data!$A$1:$A$49,Cinemas_data!$I$1:$I$49,"not Found")</f>
        <v>#NAME?</v>
      </c>
      <c r="N677" s="1" t="str">
        <f t="array" ref="N677">_xlfn.XLOOKUP(L677,Cinemas_data!$A$1:$A$49,Cinemas_data!$C$1:$C$49,"not Found")</f>
        <v>Thiruvananthapuram</v>
      </c>
      <c r="O677" s="1">
        <f t="array" ref="O677">_xlfn.XLOOKUP(A677,Booking_data!$A$1:$A$6001,Booking_data!$H$1:$H$6001,"not found")</f>
        <v>2</v>
      </c>
      <c r="P677" s="1">
        <f t="array" ref="P677">_xlfn.XLOOKUP(A677,Booking_data!$A$1:$A$6001,Booking_data!$I$1:$I$6001,"not Found")</f>
        <v>280</v>
      </c>
      <c r="Q677" s="1">
        <f t="shared" si="3"/>
        <v>560</v>
      </c>
      <c r="R677" s="1" t="str">
        <f t="array" ref="R677">_xlfn.XLOOKUP(A677,Booking_data!$A$1:$A$6001,Booking_data!$L$1:$L$6001,"Not Found")</f>
        <v>Net Banking</v>
      </c>
      <c r="S677" s="1">
        <f t="array" ref="S677">_xlfn.XLOOKUP(A677,Booking_data!$A$1:$A$6001,Booking_data!$N$1:$N$6001,"not Found")</f>
        <v>35</v>
      </c>
      <c r="T677" s="1" t="str">
        <f t="array" ref="T677">_xlfn.XLOOKUP(A677,Booking_data!$A$1:$A$6001,Booking_data!$O$1:$O$6001,"Not Found")</f>
        <v>Other</v>
      </c>
      <c r="U677" s="1" t="str">
        <f t="shared" si="4"/>
        <v>Middle Age</v>
      </c>
      <c r="V677" s="1" t="str">
        <f t="shared" si="5"/>
        <v>Low Booking</v>
      </c>
    </row>
    <row r="678" ht="15.75" customHeight="1">
      <c r="A678" s="1" t="s">
        <v>992</v>
      </c>
      <c r="B678" s="6">
        <v>46193.0</v>
      </c>
      <c r="C678" s="6">
        <v>46195.0</v>
      </c>
      <c r="D678" s="7">
        <v>0.8854166666666666</v>
      </c>
      <c r="E678" s="1" t="str">
        <f t="shared" si="1"/>
        <v>Weekend</v>
      </c>
      <c r="F678" s="1" t="str">
        <f t="shared" si="2"/>
        <v>Jun</v>
      </c>
      <c r="G678" s="1" t="str">
        <f t="array" ref="G678">_xlfn.XLOOKUP(A678,Booking_data!$A$1:$A$6001,Booking_data!$D$1:$D$6001,"not found")</f>
        <v>M037</v>
      </c>
      <c r="H678" s="1" t="str">
        <f t="array" ref="H678">_xlfn.XLOOKUP(G678,Movies_data!$A$1:$A$41,Movies_data!$B$1:$B$41,"not found")</f>
        <v>Oppenheimer</v>
      </c>
      <c r="I678" s="1" t="str">
        <f t="array" ref="I678">_xlfn.XLOOKUP(G678,Movies_data!$A$1:$A$41,Movies_data!$D$1:$D$41,"not found")</f>
        <v>Biography</v>
      </c>
      <c r="J678" s="1" t="str">
        <f t="array" ref="J678">_xlfn.XLOOKUP(G678,Movies_data!$A$1:$A$41,Movies_data!$C$1:$C$41,"not found")</f>
        <v>English</v>
      </c>
      <c r="K678" s="1">
        <f t="array" ref="K678">_xlfn.XLOOKUP(G678,Movies_data!$A$1:$A$41,Movies_data!$H$1:$H$41,"Not Found")</f>
        <v>8.5</v>
      </c>
      <c r="L678" s="1" t="str">
        <f t="array" ref="L678">_xlfn.XLOOKUP(A678,Booking_data!$A$1:$A$6001,Booking_data!$E$1:$E$6001,"not Found")</f>
        <v>C142</v>
      </c>
      <c r="M678" s="1" t="str">
        <f t="array" ref="M678">_xlfn.XLOOKUP(L678,Cinemas_data!$A$1:$A$49,Cinemas_data!$I$1:$I$49,"not Found")</f>
        <v>#NAME?</v>
      </c>
      <c r="N678" s="1" t="str">
        <f t="array" ref="N678">_xlfn.XLOOKUP(L678,Cinemas_data!$A$1:$A$49,Cinemas_data!$C$1:$C$49,"not Found")</f>
        <v>Ahmedabad</v>
      </c>
      <c r="O678" s="1">
        <f t="array" ref="O678">_xlfn.XLOOKUP(A678,Booking_data!$A$1:$A$6001,Booking_data!$H$1:$H$6001,"not found")</f>
        <v>1</v>
      </c>
      <c r="P678" s="1">
        <f t="array" ref="P678">_xlfn.XLOOKUP(A678,Booking_data!$A$1:$A$6001,Booking_data!$I$1:$I$6001,"not Found")</f>
        <v>300</v>
      </c>
      <c r="Q678" s="1">
        <f t="shared" si="3"/>
        <v>300</v>
      </c>
      <c r="R678" s="1" t="str">
        <f t="array" ref="R678">_xlfn.XLOOKUP(A678,Booking_data!$A$1:$A$6001,Booking_data!$L$1:$L$6001,"Not Found")</f>
        <v>Debit Card</v>
      </c>
      <c r="S678" s="1">
        <f t="array" ref="S678">_xlfn.XLOOKUP(A678,Booking_data!$A$1:$A$6001,Booking_data!$N$1:$N$6001,"not Found")</f>
        <v>54</v>
      </c>
      <c r="T678" s="1" t="str">
        <f t="array" ref="T678">_xlfn.XLOOKUP(A678,Booking_data!$A$1:$A$6001,Booking_data!$O$1:$O$6001,"Not Found")</f>
        <v>Female</v>
      </c>
      <c r="U678" s="1" t="str">
        <f t="shared" si="4"/>
        <v>Above 45</v>
      </c>
      <c r="V678" s="1" t="str">
        <f t="shared" si="5"/>
        <v>Low Booking</v>
      </c>
    </row>
    <row r="679" ht="15.75" customHeight="1">
      <c r="A679" s="1" t="s">
        <v>993</v>
      </c>
      <c r="B679" s="6">
        <v>46190.0</v>
      </c>
      <c r="C679" s="6">
        <v>46196.0</v>
      </c>
      <c r="D679" s="7">
        <v>0.53125</v>
      </c>
      <c r="E679" s="1" t="str">
        <f t="shared" si="1"/>
        <v>Weekday</v>
      </c>
      <c r="F679" s="1" t="str">
        <f t="shared" si="2"/>
        <v>Jun</v>
      </c>
      <c r="G679" s="1" t="str">
        <f t="array" ref="G679">_xlfn.XLOOKUP(A679,Booking_data!$A$1:$A$6001,Booking_data!$D$1:$D$6001,"not found")</f>
        <v>M031</v>
      </c>
      <c r="H679" s="1" t="str">
        <f t="array" ref="H679">_xlfn.XLOOKUP(G679,Movies_data!$A$1:$A$41,Movies_data!$B$1:$B$41,"not found")</f>
        <v>Bangalore Days</v>
      </c>
      <c r="I679" s="1" t="str">
        <f t="array" ref="I679">_xlfn.XLOOKUP(G679,Movies_data!$A$1:$A$41,Movies_data!$D$1:$D$41,"not found")</f>
        <v>Drama</v>
      </c>
      <c r="J679" s="1" t="str">
        <f t="array" ref="J679">_xlfn.XLOOKUP(G679,Movies_data!$A$1:$A$41,Movies_data!$C$1:$C$41,"not found")</f>
        <v>Malayalam</v>
      </c>
      <c r="K679" s="1">
        <f t="array" ref="K679">_xlfn.XLOOKUP(G679,Movies_data!$A$1:$A$41,Movies_data!$H$1:$H$41,"Not Found")</f>
        <v>8.3</v>
      </c>
      <c r="L679" s="1" t="str">
        <f t="array" ref="L679">_xlfn.XLOOKUP(A679,Booking_data!$A$1:$A$6001,Booking_data!$E$1:$E$6001,"not Found")</f>
        <v>C053</v>
      </c>
      <c r="M679" s="1" t="str">
        <f t="array" ref="M679">_xlfn.XLOOKUP(L679,Cinemas_data!$A$1:$A$49,Cinemas_data!$I$1:$I$49,"not Found")</f>
        <v>#NAME?</v>
      </c>
      <c r="N679" s="1" t="str">
        <f t="array" ref="N679">_xlfn.XLOOKUP(L679,Cinemas_data!$A$1:$A$49,Cinemas_data!$C$1:$C$49,"not Found")</f>
        <v>Bengaluru</v>
      </c>
      <c r="O679" s="1">
        <f t="array" ref="O679">_xlfn.XLOOKUP(A679,Booking_data!$A$1:$A$6001,Booking_data!$H$1:$H$6001,"not found")</f>
        <v>1</v>
      </c>
      <c r="P679" s="1">
        <f t="array" ref="P679">_xlfn.XLOOKUP(A679,Booking_data!$A$1:$A$6001,Booking_data!$I$1:$I$6001,"not Found")</f>
        <v>260</v>
      </c>
      <c r="Q679" s="1">
        <f t="shared" si="3"/>
        <v>260</v>
      </c>
      <c r="R679" s="1" t="str">
        <f t="array" ref="R679">_xlfn.XLOOKUP(A679,Booking_data!$A$1:$A$6001,Booking_data!$L$1:$L$6001,"Not Found")</f>
        <v>UPI</v>
      </c>
      <c r="S679" s="1">
        <f t="array" ref="S679">_xlfn.XLOOKUP(A679,Booking_data!$A$1:$A$6001,Booking_data!$N$1:$N$6001,"not Found")</f>
        <v>55</v>
      </c>
      <c r="T679" s="1" t="str">
        <f t="array" ref="T679">_xlfn.XLOOKUP(A679,Booking_data!$A$1:$A$6001,Booking_data!$O$1:$O$6001,"Not Found")</f>
        <v>Other</v>
      </c>
      <c r="U679" s="1" t="str">
        <f t="shared" si="4"/>
        <v>Above 45</v>
      </c>
      <c r="V679" s="1" t="str">
        <f t="shared" si="5"/>
        <v>Low Booking</v>
      </c>
    </row>
    <row r="680" ht="15.75" customHeight="1">
      <c r="A680" s="1" t="s">
        <v>994</v>
      </c>
      <c r="B680" s="6">
        <v>46055.0</v>
      </c>
      <c r="C680" s="6">
        <v>46060.0</v>
      </c>
      <c r="D680" s="7">
        <v>0.7708333333333334</v>
      </c>
      <c r="E680" s="1" t="str">
        <f t="shared" si="1"/>
        <v>Weekday</v>
      </c>
      <c r="F680" s="1" t="str">
        <f t="shared" si="2"/>
        <v>Feb</v>
      </c>
      <c r="G680" s="1" t="str">
        <f t="array" ref="G680">_xlfn.XLOOKUP(A680,Booking_data!$A$1:$A$6001,Booking_data!$D$1:$D$6001,"not found")</f>
        <v>M038</v>
      </c>
      <c r="H680" s="1" t="str">
        <f t="array" ref="H680">_xlfn.XLOOKUP(G680,Movies_data!$A$1:$A$41,Movies_data!$B$1:$B$41,"not found")</f>
        <v>Barbie</v>
      </c>
      <c r="I680" s="1" t="str">
        <f t="array" ref="I680">_xlfn.XLOOKUP(G680,Movies_data!$A$1:$A$41,Movies_data!$D$1:$D$41,"not found")</f>
        <v>Comedy</v>
      </c>
      <c r="J680" s="1" t="str">
        <f t="array" ref="J680">_xlfn.XLOOKUP(G680,Movies_data!$A$1:$A$41,Movies_data!$C$1:$C$41,"not found")</f>
        <v>English</v>
      </c>
      <c r="K680" s="1">
        <f t="array" ref="K680">_xlfn.XLOOKUP(G680,Movies_data!$A$1:$A$41,Movies_data!$H$1:$H$41,"Not Found")</f>
        <v>6.8</v>
      </c>
      <c r="L680" s="1" t="str">
        <f t="array" ref="L680">_xlfn.XLOOKUP(A680,Booking_data!$A$1:$A$6001,Booking_data!$E$1:$E$6001,"not Found")</f>
        <v>C131</v>
      </c>
      <c r="M680" s="1" t="str">
        <f t="array" ref="M680">_xlfn.XLOOKUP(L680,Cinemas_data!$A$1:$A$49,Cinemas_data!$I$1:$I$49,"not Found")</f>
        <v>#NAME?</v>
      </c>
      <c r="N680" s="1" t="str">
        <f t="array" ref="N680">_xlfn.XLOOKUP(L680,Cinemas_data!$A$1:$A$49,Cinemas_data!$C$1:$C$49,"not Found")</f>
        <v>Kolkata</v>
      </c>
      <c r="O680" s="1">
        <f t="array" ref="O680">_xlfn.XLOOKUP(A680,Booking_data!$A$1:$A$6001,Booking_data!$H$1:$H$6001,"not found")</f>
        <v>2</v>
      </c>
      <c r="P680" s="1">
        <f t="array" ref="P680">_xlfn.XLOOKUP(A680,Booking_data!$A$1:$A$6001,Booking_data!$I$1:$I$6001,"not Found")</f>
        <v>160</v>
      </c>
      <c r="Q680" s="1">
        <f t="shared" si="3"/>
        <v>320</v>
      </c>
      <c r="R680" s="1" t="str">
        <f t="array" ref="R680">_xlfn.XLOOKUP(A680,Booking_data!$A$1:$A$6001,Booking_data!$L$1:$L$6001,"Not Found")</f>
        <v>Debit Card</v>
      </c>
      <c r="S680" s="1">
        <f t="array" ref="S680">_xlfn.XLOOKUP(A680,Booking_data!$A$1:$A$6001,Booking_data!$N$1:$N$6001,"not Found")</f>
        <v>42</v>
      </c>
      <c r="T680" s="1" t="str">
        <f t="array" ref="T680">_xlfn.XLOOKUP(A680,Booking_data!$A$1:$A$6001,Booking_data!$O$1:$O$6001,"Not Found")</f>
        <v>Other</v>
      </c>
      <c r="U680" s="1" t="str">
        <f t="shared" si="4"/>
        <v>Middle Age</v>
      </c>
      <c r="V680" s="1" t="str">
        <f t="shared" si="5"/>
        <v>Low Booking</v>
      </c>
    </row>
    <row r="681" ht="15.75" customHeight="1">
      <c r="A681" s="1" t="s">
        <v>995</v>
      </c>
      <c r="B681" s="6">
        <v>46156.0</v>
      </c>
      <c r="C681" s="6">
        <v>46159.0</v>
      </c>
      <c r="D681" s="7">
        <v>0.53125</v>
      </c>
      <c r="E681" s="1" t="str">
        <f t="shared" si="1"/>
        <v>Weekday</v>
      </c>
      <c r="F681" s="1" t="str">
        <f t="shared" si="2"/>
        <v>May</v>
      </c>
      <c r="G681" s="1" t="str">
        <f t="array" ref="G681">_xlfn.XLOOKUP(A681,Booking_data!$A$1:$A$6001,Booking_data!$D$1:$D$6001,"not found")</f>
        <v>M003</v>
      </c>
      <c r="H681" s="1" t="str">
        <f t="array" ref="H681">_xlfn.XLOOKUP(G681,Movies_data!$A$1:$A$41,Movies_data!$B$1:$B$41,"not found")</f>
        <v>Vikram</v>
      </c>
      <c r="I681" s="1" t="str">
        <f t="array" ref="I681">_xlfn.XLOOKUP(G681,Movies_data!$A$1:$A$41,Movies_data!$D$1:$D$41,"not found")</f>
        <v>Action</v>
      </c>
      <c r="J681" s="1" t="str">
        <f t="array" ref="J681">_xlfn.XLOOKUP(G681,Movies_data!$A$1:$A$41,Movies_data!$C$1:$C$41,"not found")</f>
        <v>Tamil</v>
      </c>
      <c r="K681" s="1">
        <f t="array" ref="K681">_xlfn.XLOOKUP(G681,Movies_data!$A$1:$A$41,Movies_data!$H$1:$H$41,"Not Found")</f>
        <v>8.3</v>
      </c>
      <c r="L681" s="1" t="str">
        <f t="array" ref="L681">_xlfn.XLOOKUP(A681,Booking_data!$A$1:$A$6001,Booking_data!$E$1:$E$6001,"not Found")</f>
        <v>C011</v>
      </c>
      <c r="M681" s="1" t="str">
        <f t="array" ref="M681">_xlfn.XLOOKUP(L681,Cinemas_data!$A$1:$A$49,Cinemas_data!$I$1:$I$49,"not Found")</f>
        <v>#NAME?</v>
      </c>
      <c r="N681" s="1" t="str">
        <f t="array" ref="N681">_xlfn.XLOOKUP(L681,Cinemas_data!$A$1:$A$49,Cinemas_data!$C$1:$C$49,"not Found")</f>
        <v>Chennai</v>
      </c>
      <c r="O681" s="1">
        <f t="array" ref="O681">_xlfn.XLOOKUP(A681,Booking_data!$A$1:$A$6001,Booking_data!$H$1:$H$6001,"not found")</f>
        <v>5</v>
      </c>
      <c r="P681" s="1">
        <f t="array" ref="P681">_xlfn.XLOOKUP(A681,Booking_data!$A$1:$A$6001,Booking_data!$I$1:$I$6001,"not Found")</f>
        <v>420</v>
      </c>
      <c r="Q681" s="1">
        <f t="shared" si="3"/>
        <v>2100</v>
      </c>
      <c r="R681" s="1" t="str">
        <f t="array" ref="R681">_xlfn.XLOOKUP(A681,Booking_data!$A$1:$A$6001,Booking_data!$L$1:$L$6001,"Not Found")</f>
        <v>Net Banking</v>
      </c>
      <c r="S681" s="1">
        <f t="array" ref="S681">_xlfn.XLOOKUP(A681,Booking_data!$A$1:$A$6001,Booking_data!$N$1:$N$6001,"not Found")</f>
        <v>36</v>
      </c>
      <c r="T681" s="1" t="str">
        <f t="array" ref="T681">_xlfn.XLOOKUP(A681,Booking_data!$A$1:$A$6001,Booking_data!$O$1:$O$6001,"Not Found")</f>
        <v>Male</v>
      </c>
      <c r="U681" s="1" t="str">
        <f t="shared" si="4"/>
        <v>Middle Age</v>
      </c>
      <c r="V681" s="1" t="str">
        <f t="shared" si="5"/>
        <v>High Booking</v>
      </c>
    </row>
    <row r="682" ht="15.75" customHeight="1">
      <c r="A682" s="1" t="s">
        <v>996</v>
      </c>
      <c r="B682" s="6">
        <v>46060.0</v>
      </c>
      <c r="C682" s="6">
        <v>46060.0</v>
      </c>
      <c r="D682" s="7">
        <v>0.7708333333333334</v>
      </c>
      <c r="E682" s="1" t="str">
        <f t="shared" si="1"/>
        <v>Weekend</v>
      </c>
      <c r="F682" s="1" t="str">
        <f t="shared" si="2"/>
        <v>Feb</v>
      </c>
      <c r="G682" s="1" t="str">
        <f t="array" ref="G682">_xlfn.XLOOKUP(A682,Booking_data!$A$1:$A$6001,Booking_data!$D$1:$D$6001,"not found")</f>
        <v>M020</v>
      </c>
      <c r="H682" s="1" t="str">
        <f t="array" ref="H682">_xlfn.XLOOKUP(G682,Movies_data!$A$1:$A$41,Movies_data!$B$1:$B$41,"not found")</f>
        <v>Jawan</v>
      </c>
      <c r="I682" s="1" t="str">
        <f t="array" ref="I682">_xlfn.XLOOKUP(G682,Movies_data!$A$1:$A$41,Movies_data!$D$1:$D$41,"not found")</f>
        <v>Action</v>
      </c>
      <c r="J682" s="1" t="str">
        <f t="array" ref="J682">_xlfn.XLOOKUP(G682,Movies_data!$A$1:$A$41,Movies_data!$C$1:$C$41,"not found")</f>
        <v>Hindi</v>
      </c>
      <c r="K682" s="1">
        <f t="array" ref="K682">_xlfn.XLOOKUP(G682,Movies_data!$A$1:$A$41,Movies_data!$H$1:$H$41,"Not Found")</f>
        <v>7</v>
      </c>
      <c r="L682" s="1" t="str">
        <f t="array" ref="L682">_xlfn.XLOOKUP(A682,Booking_data!$A$1:$A$6001,Booking_data!$E$1:$E$6001,"not Found")</f>
        <v>C072</v>
      </c>
      <c r="M682" s="1" t="str">
        <f t="array" ref="M682">_xlfn.XLOOKUP(L682,Cinemas_data!$A$1:$A$49,Cinemas_data!$I$1:$I$49,"not Found")</f>
        <v>#NAME?</v>
      </c>
      <c r="N682" s="1" t="str">
        <f t="array" ref="N682">_xlfn.XLOOKUP(L682,Cinemas_data!$A$1:$A$49,Cinemas_data!$C$1:$C$49,"not Found")</f>
        <v>Hyderabad</v>
      </c>
      <c r="O682" s="1">
        <f t="array" ref="O682">_xlfn.XLOOKUP(A682,Booking_data!$A$1:$A$6001,Booking_data!$H$1:$H$6001,"not found")</f>
        <v>6</v>
      </c>
      <c r="P682" s="1">
        <f t="array" ref="P682">_xlfn.XLOOKUP(A682,Booking_data!$A$1:$A$6001,Booking_data!$I$1:$I$6001,"not Found")</f>
        <v>380</v>
      </c>
      <c r="Q682" s="1">
        <f t="shared" si="3"/>
        <v>2280</v>
      </c>
      <c r="R682" s="1" t="str">
        <f t="array" ref="R682">_xlfn.XLOOKUP(A682,Booking_data!$A$1:$A$6001,Booking_data!$L$1:$L$6001,"Not Found")</f>
        <v>Credit Card</v>
      </c>
      <c r="S682" s="1">
        <f t="array" ref="S682">_xlfn.XLOOKUP(A682,Booking_data!$A$1:$A$6001,Booking_data!$N$1:$N$6001,"not Found")</f>
        <v>54</v>
      </c>
      <c r="T682" s="1" t="str">
        <f t="array" ref="T682">_xlfn.XLOOKUP(A682,Booking_data!$A$1:$A$6001,Booking_data!$O$1:$O$6001,"Not Found")</f>
        <v>Female</v>
      </c>
      <c r="U682" s="1" t="str">
        <f t="shared" si="4"/>
        <v>Above 45</v>
      </c>
      <c r="V682" s="1" t="str">
        <f t="shared" si="5"/>
        <v>High Booking</v>
      </c>
    </row>
    <row r="683" ht="15.75" customHeight="1">
      <c r="A683" s="1" t="s">
        <v>997</v>
      </c>
      <c r="B683" s="6">
        <v>46203.0</v>
      </c>
      <c r="C683" s="6">
        <v>46209.0</v>
      </c>
      <c r="D683" s="7">
        <v>0.9375</v>
      </c>
      <c r="E683" s="1" t="str">
        <f t="shared" si="1"/>
        <v>Weekday</v>
      </c>
      <c r="F683" s="1" t="str">
        <f t="shared" si="2"/>
        <v>Jun</v>
      </c>
      <c r="G683" s="1" t="str">
        <f t="array" ref="G683">_xlfn.XLOOKUP(A683,Booking_data!$A$1:$A$6001,Booking_data!$D$1:$D$6001,"not found")</f>
        <v>M002</v>
      </c>
      <c r="H683" s="1" t="str">
        <f t="array" ref="H683">_xlfn.XLOOKUP(G683,Movies_data!$A$1:$A$41,Movies_data!$B$1:$B$41,"not found")</f>
        <v>Jailer</v>
      </c>
      <c r="I683" s="1" t="str">
        <f t="array" ref="I683">_xlfn.XLOOKUP(G683,Movies_data!$A$1:$A$41,Movies_data!$D$1:$D$41,"not found")</f>
        <v>Action</v>
      </c>
      <c r="J683" s="1" t="str">
        <f t="array" ref="J683">_xlfn.XLOOKUP(G683,Movies_data!$A$1:$A$41,Movies_data!$C$1:$C$41,"not found")</f>
        <v>Tamil</v>
      </c>
      <c r="K683" s="1">
        <f t="array" ref="K683">_xlfn.XLOOKUP(G683,Movies_data!$A$1:$A$41,Movies_data!$H$1:$H$41,"Not Found")</f>
        <v>7.1</v>
      </c>
      <c r="L683" s="1" t="str">
        <f t="array" ref="L683">_xlfn.XLOOKUP(A683,Booking_data!$A$1:$A$6001,Booking_data!$E$1:$E$6001,"not Found")</f>
        <v>C081</v>
      </c>
      <c r="M683" s="1" t="str">
        <f t="array" ref="M683">_xlfn.XLOOKUP(L683,Cinemas_data!$A$1:$A$49,Cinemas_data!$I$1:$I$49,"not Found")</f>
        <v>#NAME?</v>
      </c>
      <c r="N683" s="1" t="str">
        <f t="array" ref="N683">_xlfn.XLOOKUP(L683,Cinemas_data!$A$1:$A$49,Cinemas_data!$C$1:$C$49,"not Found")</f>
        <v>Vijayawada</v>
      </c>
      <c r="O683" s="1">
        <f t="array" ref="O683">_xlfn.XLOOKUP(A683,Booking_data!$A$1:$A$6001,Booking_data!$H$1:$H$6001,"not found")</f>
        <v>4</v>
      </c>
      <c r="P683" s="1">
        <f t="array" ref="P683">_xlfn.XLOOKUP(A683,Booking_data!$A$1:$A$6001,Booking_data!$I$1:$I$6001,"not Found")</f>
        <v>200</v>
      </c>
      <c r="Q683" s="1">
        <f t="shared" si="3"/>
        <v>800</v>
      </c>
      <c r="R683" s="1" t="str">
        <f t="array" ref="R683">_xlfn.XLOOKUP(A683,Booking_data!$A$1:$A$6001,Booking_data!$L$1:$L$6001,"Not Found")</f>
        <v>Credit Card</v>
      </c>
      <c r="S683" s="1">
        <f t="array" ref="S683">_xlfn.XLOOKUP(A683,Booking_data!$A$1:$A$6001,Booking_data!$N$1:$N$6001,"not Found")</f>
        <v>32</v>
      </c>
      <c r="T683" s="1" t="str">
        <f t="array" ref="T683">_xlfn.XLOOKUP(A683,Booking_data!$A$1:$A$6001,Booking_data!$O$1:$O$6001,"Not Found")</f>
        <v>Female</v>
      </c>
      <c r="U683" s="1" t="str">
        <f t="shared" si="4"/>
        <v>Middle Age</v>
      </c>
      <c r="V683" s="1" t="str">
        <f t="shared" si="5"/>
        <v>Medium Booking</v>
      </c>
    </row>
    <row r="684" ht="15.75" customHeight="1">
      <c r="A684" s="1" t="s">
        <v>998</v>
      </c>
      <c r="B684" s="6">
        <v>46099.0</v>
      </c>
      <c r="C684" s="6">
        <v>46101.0</v>
      </c>
      <c r="D684" s="7">
        <v>0.7708333333333334</v>
      </c>
      <c r="E684" s="1" t="str">
        <f t="shared" si="1"/>
        <v>Weekday</v>
      </c>
      <c r="F684" s="1" t="str">
        <f t="shared" si="2"/>
        <v>Mar</v>
      </c>
      <c r="G684" s="1" t="str">
        <f t="array" ref="G684">_xlfn.XLOOKUP(A684,Booking_data!$A$1:$A$6001,Booking_data!$D$1:$D$6001,"not found")</f>
        <v>M040</v>
      </c>
      <c r="H684" s="1" t="str">
        <f t="array" ref="H684">_xlfn.XLOOKUP(G684,Movies_data!$A$1:$A$41,Movies_data!$B$1:$B$41,"not found")</f>
        <v>Inside Out 2</v>
      </c>
      <c r="I684" s="1" t="str">
        <f t="array" ref="I684">_xlfn.XLOOKUP(G684,Movies_data!$A$1:$A$41,Movies_data!$D$1:$D$41,"not found")</f>
        <v>Animation</v>
      </c>
      <c r="J684" s="1" t="str">
        <f t="array" ref="J684">_xlfn.XLOOKUP(G684,Movies_data!$A$1:$A$41,Movies_data!$C$1:$C$41,"not found")</f>
        <v>English</v>
      </c>
      <c r="K684" s="1">
        <f t="array" ref="K684">_xlfn.XLOOKUP(G684,Movies_data!$A$1:$A$41,Movies_data!$H$1:$H$41,"Not Found")</f>
        <v>7.6</v>
      </c>
      <c r="L684" s="1" t="str">
        <f t="array" ref="L684">_xlfn.XLOOKUP(A684,Booking_data!$A$1:$A$6001,Booking_data!$E$1:$E$6001,"not Found")</f>
        <v>C123</v>
      </c>
      <c r="M684" s="1" t="str">
        <f t="array" ref="M684">_xlfn.XLOOKUP(L684,Cinemas_data!$A$1:$A$49,Cinemas_data!$I$1:$I$49,"not Found")</f>
        <v>#NAME?</v>
      </c>
      <c r="N684" s="1" t="str">
        <f t="array" ref="N684">_xlfn.XLOOKUP(L684,Cinemas_data!$A$1:$A$49,Cinemas_data!$C$1:$C$49,"not Found")</f>
        <v>Noida</v>
      </c>
      <c r="O684" s="1">
        <f t="array" ref="O684">_xlfn.XLOOKUP(A684,Booking_data!$A$1:$A$6001,Booking_data!$H$1:$H$6001,"not found")</f>
        <v>2</v>
      </c>
      <c r="P684" s="1">
        <f t="array" ref="P684">_xlfn.XLOOKUP(A684,Booking_data!$A$1:$A$6001,Booking_data!$I$1:$I$6001,"not Found")</f>
        <v>300</v>
      </c>
      <c r="Q684" s="1">
        <f t="shared" si="3"/>
        <v>600</v>
      </c>
      <c r="R684" s="1" t="str">
        <f t="array" ref="R684">_xlfn.XLOOKUP(A684,Booking_data!$A$1:$A$6001,Booking_data!$L$1:$L$6001,"Not Found")</f>
        <v>Wallet</v>
      </c>
      <c r="S684" s="1">
        <f t="array" ref="S684">_xlfn.XLOOKUP(A684,Booking_data!$A$1:$A$6001,Booking_data!$N$1:$N$6001,"not Found")</f>
        <v>43</v>
      </c>
      <c r="T684" s="1" t="str">
        <f t="array" ref="T684">_xlfn.XLOOKUP(A684,Booking_data!$A$1:$A$6001,Booking_data!$O$1:$O$6001,"Not Found")</f>
        <v>Other</v>
      </c>
      <c r="U684" s="1" t="str">
        <f t="shared" si="4"/>
        <v>Middle Age</v>
      </c>
      <c r="V684" s="1" t="str">
        <f t="shared" si="5"/>
        <v>Low Booking</v>
      </c>
    </row>
    <row r="685" ht="15.75" customHeight="1">
      <c r="A685" s="1" t="s">
        <v>999</v>
      </c>
      <c r="B685" s="6">
        <v>46095.0</v>
      </c>
      <c r="C685" s="6">
        <v>46098.0</v>
      </c>
      <c r="D685" s="7">
        <v>0.9375</v>
      </c>
      <c r="E685" s="1" t="str">
        <f t="shared" si="1"/>
        <v>Weekend</v>
      </c>
      <c r="F685" s="1" t="str">
        <f t="shared" si="2"/>
        <v>Mar</v>
      </c>
      <c r="G685" s="1" t="str">
        <f t="array" ref="G685">_xlfn.XLOOKUP(A685,Booking_data!$A$1:$A$6001,Booking_data!$D$1:$D$6001,"not found")</f>
        <v>M026</v>
      </c>
      <c r="H685" s="1" t="str">
        <f t="array" ref="H685">_xlfn.XLOOKUP(G685,Movies_data!$A$1:$A$41,Movies_data!$B$1:$B$41,"not found")</f>
        <v>Drishyam 2</v>
      </c>
      <c r="I685" s="1" t="str">
        <f t="array" ref="I685">_xlfn.XLOOKUP(G685,Movies_data!$A$1:$A$41,Movies_data!$D$1:$D$41,"not found")</f>
        <v>Thriller</v>
      </c>
      <c r="J685" s="1" t="str">
        <f t="array" ref="J685">_xlfn.XLOOKUP(G685,Movies_data!$A$1:$A$41,Movies_data!$C$1:$C$41,"not found")</f>
        <v>Hindi</v>
      </c>
      <c r="K685" s="1">
        <f t="array" ref="K685">_xlfn.XLOOKUP(G685,Movies_data!$A$1:$A$41,Movies_data!$H$1:$H$41,"Not Found")</f>
        <v>8.2</v>
      </c>
      <c r="L685" s="1" t="str">
        <f t="array" ref="L685">_xlfn.XLOOKUP(A685,Booking_data!$A$1:$A$6001,Booking_data!$E$1:$E$6001,"not Found")</f>
        <v>C123</v>
      </c>
      <c r="M685" s="1" t="str">
        <f t="array" ref="M685">_xlfn.XLOOKUP(L685,Cinemas_data!$A$1:$A$49,Cinemas_data!$I$1:$I$49,"not Found")</f>
        <v>#NAME?</v>
      </c>
      <c r="N685" s="1" t="str">
        <f t="array" ref="N685">_xlfn.XLOOKUP(L685,Cinemas_data!$A$1:$A$49,Cinemas_data!$C$1:$C$49,"not Found")</f>
        <v>Noida</v>
      </c>
      <c r="O685" s="1">
        <f t="array" ref="O685">_xlfn.XLOOKUP(A685,Booking_data!$A$1:$A$6001,Booking_data!$H$1:$H$6001,"not found")</f>
        <v>1</v>
      </c>
      <c r="P685" s="1">
        <f t="array" ref="P685">_xlfn.XLOOKUP(A685,Booking_data!$A$1:$A$6001,Booking_data!$I$1:$I$6001,"not Found")</f>
        <v>300</v>
      </c>
      <c r="Q685" s="1">
        <f t="shared" si="3"/>
        <v>300</v>
      </c>
      <c r="R685" s="1" t="str">
        <f t="array" ref="R685">_xlfn.XLOOKUP(A685,Booking_data!$A$1:$A$6001,Booking_data!$L$1:$L$6001,"Not Found")</f>
        <v>Net Banking</v>
      </c>
      <c r="S685" s="1">
        <f t="array" ref="S685">_xlfn.XLOOKUP(A685,Booking_data!$A$1:$A$6001,Booking_data!$N$1:$N$6001,"not Found")</f>
        <v>21</v>
      </c>
      <c r="T685" s="1" t="str">
        <f t="array" ref="T685">_xlfn.XLOOKUP(A685,Booking_data!$A$1:$A$6001,Booking_data!$O$1:$O$6001,"Not Found")</f>
        <v>Other</v>
      </c>
      <c r="U685" s="1" t="str">
        <f t="shared" si="4"/>
        <v>Youngster</v>
      </c>
      <c r="V685" s="1" t="str">
        <f t="shared" si="5"/>
        <v>Low Booking</v>
      </c>
    </row>
    <row r="686" ht="15.75" customHeight="1">
      <c r="A686" s="1" t="s">
        <v>1000</v>
      </c>
      <c r="B686" s="6">
        <v>46170.0</v>
      </c>
      <c r="C686" s="6">
        <v>46172.0</v>
      </c>
      <c r="D686" s="7">
        <v>0.9375</v>
      </c>
      <c r="E686" s="1" t="str">
        <f t="shared" si="1"/>
        <v>Weekday</v>
      </c>
      <c r="F686" s="1" t="str">
        <f t="shared" si="2"/>
        <v>May</v>
      </c>
      <c r="G686" s="1" t="str">
        <f t="array" ref="G686">_xlfn.XLOOKUP(A686,Booking_data!$A$1:$A$6001,Booking_data!$D$1:$D$6001,"not found")</f>
        <v>M013</v>
      </c>
      <c r="H686" s="1" t="str">
        <f t="array" ref="H686">_xlfn.XLOOKUP(G686,Movies_data!$A$1:$A$41,Movies_data!$B$1:$B$41,"not found")</f>
        <v>Salaar</v>
      </c>
      <c r="I686" s="1" t="str">
        <f t="array" ref="I686">_xlfn.XLOOKUP(G686,Movies_data!$A$1:$A$41,Movies_data!$D$1:$D$41,"not found")</f>
        <v>Action</v>
      </c>
      <c r="J686" s="1" t="str">
        <f t="array" ref="J686">_xlfn.XLOOKUP(G686,Movies_data!$A$1:$A$41,Movies_data!$C$1:$C$41,"not found")</f>
        <v>Telugu</v>
      </c>
      <c r="K686" s="1">
        <f t="array" ref="K686">_xlfn.XLOOKUP(G686,Movies_data!$A$1:$A$41,Movies_data!$H$1:$H$41,"Not Found")</f>
        <v>6.5</v>
      </c>
      <c r="L686" s="1" t="str">
        <f t="array" ref="L686">_xlfn.XLOOKUP(A686,Booking_data!$A$1:$A$6001,Booking_data!$E$1:$E$6001,"not Found")</f>
        <v>C111</v>
      </c>
      <c r="M686" s="1" t="str">
        <f t="array" ref="M686">_xlfn.XLOOKUP(L686,Cinemas_data!$A$1:$A$49,Cinemas_data!$I$1:$I$49,"not Found")</f>
        <v>#NAME?</v>
      </c>
      <c r="N686" s="1" t="str">
        <f t="array" ref="N686">_xlfn.XLOOKUP(L686,Cinemas_data!$A$1:$A$49,Cinemas_data!$C$1:$C$49,"not Found")</f>
        <v>Delhi</v>
      </c>
      <c r="O686" s="1">
        <f t="array" ref="O686">_xlfn.XLOOKUP(A686,Booking_data!$A$1:$A$6001,Booking_data!$H$1:$H$6001,"not found")</f>
        <v>5</v>
      </c>
      <c r="P686" s="1">
        <f t="array" ref="P686">_xlfn.XLOOKUP(A686,Booking_data!$A$1:$A$6001,Booking_data!$I$1:$I$6001,"not Found")</f>
        <v>180</v>
      </c>
      <c r="Q686" s="1">
        <f t="shared" si="3"/>
        <v>900</v>
      </c>
      <c r="R686" s="1" t="str">
        <f t="array" ref="R686">_xlfn.XLOOKUP(A686,Booking_data!$A$1:$A$6001,Booking_data!$L$1:$L$6001,"Not Found")</f>
        <v>UPI</v>
      </c>
      <c r="S686" s="1">
        <f t="array" ref="S686">_xlfn.XLOOKUP(A686,Booking_data!$A$1:$A$6001,Booking_data!$N$1:$N$6001,"not Found")</f>
        <v>30</v>
      </c>
      <c r="T686" s="1" t="str">
        <f t="array" ref="T686">_xlfn.XLOOKUP(A686,Booking_data!$A$1:$A$6001,Booking_data!$O$1:$O$6001,"Not Found")</f>
        <v>Female</v>
      </c>
      <c r="U686" s="1" t="str">
        <f t="shared" si="4"/>
        <v>Middle Age</v>
      </c>
      <c r="V686" s="1" t="str">
        <f t="shared" si="5"/>
        <v>High Booking</v>
      </c>
    </row>
    <row r="687" ht="15.75" customHeight="1">
      <c r="A687" s="1" t="s">
        <v>1001</v>
      </c>
      <c r="B687" s="6">
        <v>46196.0</v>
      </c>
      <c r="C687" s="6">
        <v>46198.0</v>
      </c>
      <c r="D687" s="7">
        <v>0.3958333333333333</v>
      </c>
      <c r="E687" s="1" t="str">
        <f t="shared" si="1"/>
        <v>Weekday</v>
      </c>
      <c r="F687" s="1" t="str">
        <f t="shared" si="2"/>
        <v>Jun</v>
      </c>
      <c r="G687" s="1" t="str">
        <f t="array" ref="G687">_xlfn.XLOOKUP(A687,Booking_data!$A$1:$A$6001,Booking_data!$D$1:$D$6001,"not found")</f>
        <v>M010</v>
      </c>
      <c r="H687" s="1" t="str">
        <f t="array" ref="H687">_xlfn.XLOOKUP(G687,Movies_data!$A$1:$A$41,Movies_data!$B$1:$B$41,"not found")</f>
        <v>Captain Miller</v>
      </c>
      <c r="I687" s="1" t="str">
        <f t="array" ref="I687">_xlfn.XLOOKUP(G687,Movies_data!$A$1:$A$41,Movies_data!$D$1:$D$41,"not found")</f>
        <v>Action</v>
      </c>
      <c r="J687" s="1" t="str">
        <f t="array" ref="J687">_xlfn.XLOOKUP(G687,Movies_data!$A$1:$A$41,Movies_data!$C$1:$C$41,"not found")</f>
        <v>Tamil</v>
      </c>
      <c r="K687" s="1">
        <f t="array" ref="K687">_xlfn.XLOOKUP(G687,Movies_data!$A$1:$A$41,Movies_data!$H$1:$H$41,"Not Found")</f>
        <v>7</v>
      </c>
      <c r="L687" s="1" t="str">
        <f t="array" ref="L687">_xlfn.XLOOKUP(A687,Booking_data!$A$1:$A$6001,Booking_data!$E$1:$E$6001,"not Found")</f>
        <v>C101</v>
      </c>
      <c r="M687" s="1" t="str">
        <f t="array" ref="M687">_xlfn.XLOOKUP(L687,Cinemas_data!$A$1:$A$49,Cinemas_data!$I$1:$I$49,"not Found")</f>
        <v>#NAME?</v>
      </c>
      <c r="N687" s="1" t="str">
        <f t="array" ref="N687">_xlfn.XLOOKUP(L687,Cinemas_data!$A$1:$A$49,Cinemas_data!$C$1:$C$49,"not Found")</f>
        <v>Pune</v>
      </c>
      <c r="O687" s="1">
        <f t="array" ref="O687">_xlfn.XLOOKUP(A687,Booking_data!$A$1:$A$6001,Booking_data!$H$1:$H$6001,"not found")</f>
        <v>5</v>
      </c>
      <c r="P687" s="1">
        <f t="array" ref="P687">_xlfn.XLOOKUP(A687,Booking_data!$A$1:$A$6001,Booking_data!$I$1:$I$6001,"not Found")</f>
        <v>180</v>
      </c>
      <c r="Q687" s="1">
        <f t="shared" si="3"/>
        <v>900</v>
      </c>
      <c r="R687" s="1" t="str">
        <f t="array" ref="R687">_xlfn.XLOOKUP(A687,Booking_data!$A$1:$A$6001,Booking_data!$L$1:$L$6001,"Not Found")</f>
        <v>Wallet</v>
      </c>
      <c r="S687" s="1">
        <f t="array" ref="S687">_xlfn.XLOOKUP(A687,Booking_data!$A$1:$A$6001,Booking_data!$N$1:$N$6001,"not Found")</f>
        <v>29</v>
      </c>
      <c r="T687" s="1" t="str">
        <f t="array" ref="T687">_xlfn.XLOOKUP(A687,Booking_data!$A$1:$A$6001,Booking_data!$O$1:$O$6001,"Not Found")</f>
        <v>Other</v>
      </c>
      <c r="U687" s="1" t="str">
        <f t="shared" si="4"/>
        <v>Youngster</v>
      </c>
      <c r="V687" s="1" t="str">
        <f t="shared" si="5"/>
        <v>High Booking</v>
      </c>
    </row>
    <row r="688" ht="15.75" customHeight="1">
      <c r="A688" s="1" t="s">
        <v>1002</v>
      </c>
      <c r="B688" s="6">
        <v>46174.0</v>
      </c>
      <c r="C688" s="6">
        <v>46180.0</v>
      </c>
      <c r="D688" s="7">
        <v>0.9375</v>
      </c>
      <c r="E688" s="1" t="str">
        <f t="shared" si="1"/>
        <v>Weekday</v>
      </c>
      <c r="F688" s="1" t="str">
        <f t="shared" si="2"/>
        <v>Jun</v>
      </c>
      <c r="G688" s="1" t="str">
        <f t="array" ref="G688">_xlfn.XLOOKUP(A688,Booking_data!$A$1:$A$6001,Booking_data!$D$1:$D$6001,"not found")</f>
        <v>M039</v>
      </c>
      <c r="H688" s="1" t="str">
        <f t="array" ref="H688">_xlfn.XLOOKUP(G688,Movies_data!$A$1:$A$41,Movies_data!$B$1:$B$41,"not found")</f>
        <v>Dune: Part Two</v>
      </c>
      <c r="I688" s="1" t="str">
        <f t="array" ref="I688">_xlfn.XLOOKUP(G688,Movies_data!$A$1:$A$41,Movies_data!$D$1:$D$41,"not found")</f>
        <v>Sci-Fi</v>
      </c>
      <c r="J688" s="1" t="str">
        <f t="array" ref="J688">_xlfn.XLOOKUP(G688,Movies_data!$A$1:$A$41,Movies_data!$C$1:$C$41,"not found")</f>
        <v>English</v>
      </c>
      <c r="K688" s="1">
        <f t="array" ref="K688">_xlfn.XLOOKUP(G688,Movies_data!$A$1:$A$41,Movies_data!$H$1:$H$41,"Not Found")</f>
        <v>8.5</v>
      </c>
      <c r="L688" s="1" t="str">
        <f t="array" ref="L688">_xlfn.XLOOKUP(A688,Booking_data!$A$1:$A$6001,Booking_data!$E$1:$E$6001,"not Found")</f>
        <v>C142</v>
      </c>
      <c r="M688" s="1" t="str">
        <f t="array" ref="M688">_xlfn.XLOOKUP(L688,Cinemas_data!$A$1:$A$49,Cinemas_data!$I$1:$I$49,"not Found")</f>
        <v>#NAME?</v>
      </c>
      <c r="N688" s="1" t="str">
        <f t="array" ref="N688">_xlfn.XLOOKUP(L688,Cinemas_data!$A$1:$A$49,Cinemas_data!$C$1:$C$49,"not Found")</f>
        <v>Ahmedabad</v>
      </c>
      <c r="O688" s="1">
        <f t="array" ref="O688">_xlfn.XLOOKUP(A688,Booking_data!$A$1:$A$6001,Booking_data!$H$1:$H$6001,"not found")</f>
        <v>2</v>
      </c>
      <c r="P688" s="1">
        <f t="array" ref="P688">_xlfn.XLOOKUP(A688,Booking_data!$A$1:$A$6001,Booking_data!$I$1:$I$6001,"not Found")</f>
        <v>300</v>
      </c>
      <c r="Q688" s="1">
        <f t="shared" si="3"/>
        <v>600</v>
      </c>
      <c r="R688" s="1" t="str">
        <f t="array" ref="R688">_xlfn.XLOOKUP(A688,Booking_data!$A$1:$A$6001,Booking_data!$L$1:$L$6001,"Not Found")</f>
        <v>Net Banking</v>
      </c>
      <c r="S688" s="1">
        <f t="array" ref="S688">_xlfn.XLOOKUP(A688,Booking_data!$A$1:$A$6001,Booking_data!$N$1:$N$6001,"not Found")</f>
        <v>37</v>
      </c>
      <c r="T688" s="1" t="str">
        <f t="array" ref="T688">_xlfn.XLOOKUP(A688,Booking_data!$A$1:$A$6001,Booking_data!$O$1:$O$6001,"Not Found")</f>
        <v>Other</v>
      </c>
      <c r="U688" s="1" t="str">
        <f t="shared" si="4"/>
        <v>Middle Age</v>
      </c>
      <c r="V688" s="1" t="str">
        <f t="shared" si="5"/>
        <v>Low Booking</v>
      </c>
    </row>
    <row r="689" ht="15.75" customHeight="1">
      <c r="A689" s="1" t="s">
        <v>1003</v>
      </c>
      <c r="B689" s="6">
        <v>46141.0</v>
      </c>
      <c r="C689" s="6">
        <v>46147.0</v>
      </c>
      <c r="D689" s="7">
        <v>0.9375</v>
      </c>
      <c r="E689" s="1" t="str">
        <f t="shared" si="1"/>
        <v>Weekday</v>
      </c>
      <c r="F689" s="1" t="str">
        <f t="shared" si="2"/>
        <v>Apr</v>
      </c>
      <c r="G689" s="1" t="str">
        <f t="array" ref="G689">_xlfn.XLOOKUP(A689,Booking_data!$A$1:$A$6001,Booking_data!$D$1:$D$6001,"not found")</f>
        <v>M007</v>
      </c>
      <c r="H689" s="1" t="str">
        <f t="array" ref="H689">_xlfn.XLOOKUP(G689,Movies_data!$A$1:$A$41,Movies_data!$B$1:$B$41,"not found")</f>
        <v>Good Night</v>
      </c>
      <c r="I689" s="1" t="str">
        <f t="array" ref="I689">_xlfn.XLOOKUP(G689,Movies_data!$A$1:$A$41,Movies_data!$D$1:$D$41,"not found")</f>
        <v>Comedy</v>
      </c>
      <c r="J689" s="1" t="str">
        <f t="array" ref="J689">_xlfn.XLOOKUP(G689,Movies_data!$A$1:$A$41,Movies_data!$C$1:$C$41,"not found")</f>
        <v>Tamil</v>
      </c>
      <c r="K689" s="1">
        <f t="array" ref="K689">_xlfn.XLOOKUP(G689,Movies_data!$A$1:$A$41,Movies_data!$H$1:$H$41,"Not Found")</f>
        <v>8</v>
      </c>
      <c r="L689" s="1" t="str">
        <f t="array" ref="L689">_xlfn.XLOOKUP(A689,Booking_data!$A$1:$A$6001,Booking_data!$E$1:$E$6001,"not Found")</f>
        <v>C143</v>
      </c>
      <c r="M689" s="1" t="str">
        <f t="array" ref="M689">_xlfn.XLOOKUP(L689,Cinemas_data!$A$1:$A$49,Cinemas_data!$I$1:$I$49,"not Found")</f>
        <v>#NAME?</v>
      </c>
      <c r="N689" s="1" t="str">
        <f t="array" ref="N689">_xlfn.XLOOKUP(L689,Cinemas_data!$A$1:$A$49,Cinemas_data!$C$1:$C$49,"not Found")</f>
        <v>Ahmedabad</v>
      </c>
      <c r="O689" s="1">
        <f t="array" ref="O689">_xlfn.XLOOKUP(A689,Booking_data!$A$1:$A$6001,Booking_data!$H$1:$H$6001,"not found")</f>
        <v>2</v>
      </c>
      <c r="P689" s="1">
        <f t="array" ref="P689">_xlfn.XLOOKUP(A689,Booking_data!$A$1:$A$6001,Booking_data!$I$1:$I$6001,"not Found")</f>
        <v>320</v>
      </c>
      <c r="Q689" s="1">
        <f t="shared" si="3"/>
        <v>640</v>
      </c>
      <c r="R689" s="1" t="str">
        <f t="array" ref="R689">_xlfn.XLOOKUP(A689,Booking_data!$A$1:$A$6001,Booking_data!$L$1:$L$6001,"Not Found")</f>
        <v>UPI</v>
      </c>
      <c r="S689" s="1">
        <f t="array" ref="S689">_xlfn.XLOOKUP(A689,Booking_data!$A$1:$A$6001,Booking_data!$N$1:$N$6001,"not Found")</f>
        <v>49</v>
      </c>
      <c r="T689" s="1" t="str">
        <f t="array" ref="T689">_xlfn.XLOOKUP(A689,Booking_data!$A$1:$A$6001,Booking_data!$O$1:$O$6001,"Not Found")</f>
        <v>Other</v>
      </c>
      <c r="U689" s="1" t="str">
        <f t="shared" si="4"/>
        <v>Above 45</v>
      </c>
      <c r="V689" s="1" t="str">
        <f t="shared" si="5"/>
        <v>Low Booking</v>
      </c>
    </row>
    <row r="690" ht="15.75" customHeight="1">
      <c r="A690" s="1" t="s">
        <v>1004</v>
      </c>
      <c r="B690" s="6">
        <v>46093.0</v>
      </c>
      <c r="C690" s="6">
        <v>46094.0</v>
      </c>
      <c r="D690" s="7">
        <v>0.53125</v>
      </c>
      <c r="E690" s="1" t="str">
        <f t="shared" si="1"/>
        <v>Weekday</v>
      </c>
      <c r="F690" s="1" t="str">
        <f t="shared" si="2"/>
        <v>Mar</v>
      </c>
      <c r="G690" s="1" t="str">
        <f t="array" ref="G690">_xlfn.XLOOKUP(A690,Booking_data!$A$1:$A$6001,Booking_data!$D$1:$D$6001,"not found")</f>
        <v>M030</v>
      </c>
      <c r="H690" s="1" t="str">
        <f t="array" ref="H690">_xlfn.XLOOKUP(G690,Movies_data!$A$1:$A$41,Movies_data!$B$1:$B$41,"not found")</f>
        <v>Kirik Party</v>
      </c>
      <c r="I690" s="1" t="str">
        <f t="array" ref="I690">_xlfn.XLOOKUP(G690,Movies_data!$A$1:$A$41,Movies_data!$D$1:$D$41,"not found")</f>
        <v>Comedy</v>
      </c>
      <c r="J690" s="1" t="str">
        <f t="array" ref="J690">_xlfn.XLOOKUP(G690,Movies_data!$A$1:$A$41,Movies_data!$C$1:$C$41,"not found")</f>
        <v>Kannada</v>
      </c>
      <c r="K690" s="1">
        <f t="array" ref="K690">_xlfn.XLOOKUP(G690,Movies_data!$A$1:$A$41,Movies_data!$H$1:$H$41,"Not Found")</f>
        <v>8</v>
      </c>
      <c r="L690" s="1" t="str">
        <f t="array" ref="L690">_xlfn.XLOOKUP(A690,Booking_data!$A$1:$A$6001,Booking_data!$E$1:$E$6001,"not Found")</f>
        <v>C043</v>
      </c>
      <c r="M690" s="1" t="str">
        <f t="array" ref="M690">_xlfn.XLOOKUP(L690,Cinemas_data!$A$1:$A$49,Cinemas_data!$I$1:$I$49,"not Found")</f>
        <v>#NAME?</v>
      </c>
      <c r="N690" s="1" t="str">
        <f t="array" ref="N690">_xlfn.XLOOKUP(L690,Cinemas_data!$A$1:$A$49,Cinemas_data!$C$1:$C$49,"not Found")</f>
        <v>Salem</v>
      </c>
      <c r="O690" s="1">
        <f t="array" ref="O690">_xlfn.XLOOKUP(A690,Booking_data!$A$1:$A$6001,Booking_data!$H$1:$H$6001,"not found")</f>
        <v>3</v>
      </c>
      <c r="P690" s="1">
        <f t="array" ref="P690">_xlfn.XLOOKUP(A690,Booking_data!$A$1:$A$6001,Booking_data!$I$1:$I$6001,"not Found")</f>
        <v>280</v>
      </c>
      <c r="Q690" s="1">
        <f t="shared" si="3"/>
        <v>840</v>
      </c>
      <c r="R690" s="1" t="str">
        <f t="array" ref="R690">_xlfn.XLOOKUP(A690,Booking_data!$A$1:$A$6001,Booking_data!$L$1:$L$6001,"Not Found")</f>
        <v>Debit Card</v>
      </c>
      <c r="S690" s="1">
        <f t="array" ref="S690">_xlfn.XLOOKUP(A690,Booking_data!$A$1:$A$6001,Booking_data!$N$1:$N$6001,"not Found")</f>
        <v>54</v>
      </c>
      <c r="T690" s="1" t="str">
        <f t="array" ref="T690">_xlfn.XLOOKUP(A690,Booking_data!$A$1:$A$6001,Booking_data!$O$1:$O$6001,"Not Found")</f>
        <v>Male</v>
      </c>
      <c r="U690" s="1" t="str">
        <f t="shared" si="4"/>
        <v>Above 45</v>
      </c>
      <c r="V690" s="1" t="str">
        <f t="shared" si="5"/>
        <v>Medium Booking</v>
      </c>
    </row>
    <row r="691" ht="15.75" customHeight="1">
      <c r="A691" s="1" t="s">
        <v>1005</v>
      </c>
      <c r="B691" s="6">
        <v>46126.0</v>
      </c>
      <c r="C691" s="6">
        <v>46126.0</v>
      </c>
      <c r="D691" s="7">
        <v>0.3958333333333333</v>
      </c>
      <c r="E691" s="1" t="str">
        <f t="shared" si="1"/>
        <v>Weekday</v>
      </c>
      <c r="F691" s="1" t="str">
        <f t="shared" si="2"/>
        <v>Apr</v>
      </c>
      <c r="G691" s="1" t="str">
        <f t="array" ref="G691">_xlfn.XLOOKUP(A691,Booking_data!$A$1:$A$6001,Booking_data!$D$1:$D$6001,"not found")</f>
        <v>M010</v>
      </c>
      <c r="H691" s="1" t="str">
        <f t="array" ref="H691">_xlfn.XLOOKUP(G691,Movies_data!$A$1:$A$41,Movies_data!$B$1:$B$41,"not found")</f>
        <v>Captain Miller</v>
      </c>
      <c r="I691" s="1" t="str">
        <f t="array" ref="I691">_xlfn.XLOOKUP(G691,Movies_data!$A$1:$A$41,Movies_data!$D$1:$D$41,"not found")</f>
        <v>Action</v>
      </c>
      <c r="J691" s="1" t="str">
        <f t="array" ref="J691">_xlfn.XLOOKUP(G691,Movies_data!$A$1:$A$41,Movies_data!$C$1:$C$41,"not found")</f>
        <v>Tamil</v>
      </c>
      <c r="K691" s="1">
        <f t="array" ref="K691">_xlfn.XLOOKUP(G691,Movies_data!$A$1:$A$41,Movies_data!$H$1:$H$41,"Not Found")</f>
        <v>7</v>
      </c>
      <c r="L691" s="1" t="str">
        <f t="array" ref="L691">_xlfn.XLOOKUP(A691,Booking_data!$A$1:$A$6001,Booking_data!$E$1:$E$6001,"not Found")</f>
        <v>C122</v>
      </c>
      <c r="M691" s="1" t="str">
        <f t="array" ref="M691">_xlfn.XLOOKUP(L691,Cinemas_data!$A$1:$A$49,Cinemas_data!$I$1:$I$49,"not Found")</f>
        <v>#NAME?</v>
      </c>
      <c r="N691" s="1" t="str">
        <f t="array" ref="N691">_xlfn.XLOOKUP(L691,Cinemas_data!$A$1:$A$49,Cinemas_data!$C$1:$C$49,"not Found")</f>
        <v>Noida</v>
      </c>
      <c r="O691" s="1">
        <f t="array" ref="O691">_xlfn.XLOOKUP(A691,Booking_data!$A$1:$A$6001,Booking_data!$H$1:$H$6001,"not found")</f>
        <v>3</v>
      </c>
      <c r="P691" s="1">
        <f t="array" ref="P691">_xlfn.XLOOKUP(A691,Booking_data!$A$1:$A$6001,Booking_data!$I$1:$I$6001,"not Found")</f>
        <v>360</v>
      </c>
      <c r="Q691" s="1">
        <f t="shared" si="3"/>
        <v>1080</v>
      </c>
      <c r="R691" s="1" t="str">
        <f t="array" ref="R691">_xlfn.XLOOKUP(A691,Booking_data!$A$1:$A$6001,Booking_data!$L$1:$L$6001,"Not Found")</f>
        <v>Credit Card</v>
      </c>
      <c r="S691" s="1">
        <f t="array" ref="S691">_xlfn.XLOOKUP(A691,Booking_data!$A$1:$A$6001,Booking_data!$N$1:$N$6001,"not Found")</f>
        <v>59</v>
      </c>
      <c r="T691" s="1" t="str">
        <f t="array" ref="T691">_xlfn.XLOOKUP(A691,Booking_data!$A$1:$A$6001,Booking_data!$O$1:$O$6001,"Not Found")</f>
        <v>Other</v>
      </c>
      <c r="U691" s="1" t="str">
        <f t="shared" si="4"/>
        <v>Above 45</v>
      </c>
      <c r="V691" s="1" t="str">
        <f t="shared" si="5"/>
        <v>Medium Booking</v>
      </c>
    </row>
    <row r="692" ht="15.75" customHeight="1">
      <c r="A692" s="1" t="s">
        <v>1006</v>
      </c>
      <c r="B692" s="6">
        <v>46069.0</v>
      </c>
      <c r="C692" s="6">
        <v>46071.0</v>
      </c>
      <c r="D692" s="7">
        <v>0.3958333333333333</v>
      </c>
      <c r="E692" s="1" t="str">
        <f t="shared" si="1"/>
        <v>Weekday</v>
      </c>
      <c r="F692" s="1" t="str">
        <f t="shared" si="2"/>
        <v>Feb</v>
      </c>
      <c r="G692" s="1" t="str">
        <f t="array" ref="G692">_xlfn.XLOOKUP(A692,Booking_data!$A$1:$A$6001,Booking_data!$D$1:$D$6001,"not found")</f>
        <v>M001</v>
      </c>
      <c r="H692" s="1" t="str">
        <f t="array" ref="H692">_xlfn.XLOOKUP(G692,Movies_data!$A$1:$A$41,Movies_data!$B$1:$B$41,"not found")</f>
        <v>Leo</v>
      </c>
      <c r="I692" s="1" t="str">
        <f t="array" ref="I692">_xlfn.XLOOKUP(G692,Movies_data!$A$1:$A$41,Movies_data!$D$1:$D$41,"not found")</f>
        <v>Action</v>
      </c>
      <c r="J692" s="1" t="str">
        <f t="array" ref="J692">_xlfn.XLOOKUP(G692,Movies_data!$A$1:$A$41,Movies_data!$C$1:$C$41,"not found")</f>
        <v>Tamil</v>
      </c>
      <c r="K692" s="1">
        <f t="array" ref="K692">_xlfn.XLOOKUP(G692,Movies_data!$A$1:$A$41,Movies_data!$H$1:$H$41,"Not Found")</f>
        <v>8</v>
      </c>
      <c r="L692" s="1" t="str">
        <f t="array" ref="L692">_xlfn.XLOOKUP(A692,Booking_data!$A$1:$A$6001,Booking_data!$E$1:$E$6001,"not Found")</f>
        <v>C102</v>
      </c>
      <c r="M692" s="1" t="str">
        <f t="array" ref="M692">_xlfn.XLOOKUP(L692,Cinemas_data!$A$1:$A$49,Cinemas_data!$I$1:$I$49,"not Found")</f>
        <v>#NAME?</v>
      </c>
      <c r="N692" s="1" t="str">
        <f t="array" ref="N692">_xlfn.XLOOKUP(L692,Cinemas_data!$A$1:$A$49,Cinemas_data!$C$1:$C$49,"not Found")</f>
        <v>Pune</v>
      </c>
      <c r="O692" s="1">
        <f t="array" ref="O692">_xlfn.XLOOKUP(A692,Booking_data!$A$1:$A$6001,Booking_data!$H$1:$H$6001,"not found")</f>
        <v>2</v>
      </c>
      <c r="P692" s="1">
        <f t="array" ref="P692">_xlfn.XLOOKUP(A692,Booking_data!$A$1:$A$6001,Booking_data!$I$1:$I$6001,"not Found")</f>
        <v>220</v>
      </c>
      <c r="Q692" s="1">
        <f t="shared" si="3"/>
        <v>440</v>
      </c>
      <c r="R692" s="1" t="str">
        <f t="array" ref="R692">_xlfn.XLOOKUP(A692,Booking_data!$A$1:$A$6001,Booking_data!$L$1:$L$6001,"Not Found")</f>
        <v>Debit Card</v>
      </c>
      <c r="S692" s="1">
        <f t="array" ref="S692">_xlfn.XLOOKUP(A692,Booking_data!$A$1:$A$6001,Booking_data!$N$1:$N$6001,"not Found")</f>
        <v>28</v>
      </c>
      <c r="T692" s="1" t="str">
        <f t="array" ref="T692">_xlfn.XLOOKUP(A692,Booking_data!$A$1:$A$6001,Booking_data!$O$1:$O$6001,"Not Found")</f>
        <v>Male</v>
      </c>
      <c r="U692" s="1" t="str">
        <f t="shared" si="4"/>
        <v>Youngster</v>
      </c>
      <c r="V692" s="1" t="str">
        <f t="shared" si="5"/>
        <v>Low Booking</v>
      </c>
    </row>
    <row r="693" ht="15.75" customHeight="1">
      <c r="A693" s="1" t="s">
        <v>1007</v>
      </c>
      <c r="B693" s="6">
        <v>46054.0</v>
      </c>
      <c r="C693" s="6">
        <v>46058.0</v>
      </c>
      <c r="D693" s="7">
        <v>0.3958333333333333</v>
      </c>
      <c r="E693" s="1" t="str">
        <f t="shared" si="1"/>
        <v>Weekend</v>
      </c>
      <c r="F693" s="1" t="str">
        <f t="shared" si="2"/>
        <v>Feb</v>
      </c>
      <c r="G693" s="1" t="str">
        <f t="array" ref="G693">_xlfn.XLOOKUP(A693,Booking_data!$A$1:$A$6001,Booking_data!$D$1:$D$6001,"not found")</f>
        <v>M010</v>
      </c>
      <c r="H693" s="1" t="str">
        <f t="array" ref="H693">_xlfn.XLOOKUP(G693,Movies_data!$A$1:$A$41,Movies_data!$B$1:$B$41,"not found")</f>
        <v>Captain Miller</v>
      </c>
      <c r="I693" s="1" t="str">
        <f t="array" ref="I693">_xlfn.XLOOKUP(G693,Movies_data!$A$1:$A$41,Movies_data!$D$1:$D$41,"not found")</f>
        <v>Action</v>
      </c>
      <c r="J693" s="1" t="str">
        <f t="array" ref="J693">_xlfn.XLOOKUP(G693,Movies_data!$A$1:$A$41,Movies_data!$C$1:$C$41,"not found")</f>
        <v>Tamil</v>
      </c>
      <c r="K693" s="1">
        <f t="array" ref="K693">_xlfn.XLOOKUP(G693,Movies_data!$A$1:$A$41,Movies_data!$H$1:$H$41,"Not Found")</f>
        <v>7</v>
      </c>
      <c r="L693" s="1" t="str">
        <f t="array" ref="L693">_xlfn.XLOOKUP(A693,Booking_data!$A$1:$A$6001,Booking_data!$E$1:$E$6001,"not Found")</f>
        <v>C122</v>
      </c>
      <c r="M693" s="1" t="str">
        <f t="array" ref="M693">_xlfn.XLOOKUP(L693,Cinemas_data!$A$1:$A$49,Cinemas_data!$I$1:$I$49,"not Found")</f>
        <v>#NAME?</v>
      </c>
      <c r="N693" s="1" t="str">
        <f t="array" ref="N693">_xlfn.XLOOKUP(L693,Cinemas_data!$A$1:$A$49,Cinemas_data!$C$1:$C$49,"not Found")</f>
        <v>Noida</v>
      </c>
      <c r="O693" s="1">
        <f t="array" ref="O693">_xlfn.XLOOKUP(A693,Booking_data!$A$1:$A$6001,Booking_data!$H$1:$H$6001,"not found")</f>
        <v>3</v>
      </c>
      <c r="P693" s="1">
        <f t="array" ref="P693">_xlfn.XLOOKUP(A693,Booking_data!$A$1:$A$6001,Booking_data!$I$1:$I$6001,"not Found")</f>
        <v>180</v>
      </c>
      <c r="Q693" s="1">
        <f t="shared" si="3"/>
        <v>540</v>
      </c>
      <c r="R693" s="1" t="str">
        <f t="array" ref="R693">_xlfn.XLOOKUP(A693,Booking_data!$A$1:$A$6001,Booking_data!$L$1:$L$6001,"Not Found")</f>
        <v>Debit Card</v>
      </c>
      <c r="S693" s="1">
        <f t="array" ref="S693">_xlfn.XLOOKUP(A693,Booking_data!$A$1:$A$6001,Booking_data!$N$1:$N$6001,"not Found")</f>
        <v>37</v>
      </c>
      <c r="T693" s="1" t="str">
        <f t="array" ref="T693">_xlfn.XLOOKUP(A693,Booking_data!$A$1:$A$6001,Booking_data!$O$1:$O$6001,"Not Found")</f>
        <v>Other</v>
      </c>
      <c r="U693" s="1" t="str">
        <f t="shared" si="4"/>
        <v>Middle Age</v>
      </c>
      <c r="V693" s="1" t="str">
        <f t="shared" si="5"/>
        <v>Medium Booking</v>
      </c>
    </row>
    <row r="694" ht="15.75" customHeight="1">
      <c r="A694" s="1" t="s">
        <v>1008</v>
      </c>
      <c r="B694" s="6">
        <v>46058.0</v>
      </c>
      <c r="C694" s="6">
        <v>46065.0</v>
      </c>
      <c r="D694" s="7">
        <v>0.3958333333333333</v>
      </c>
      <c r="E694" s="1" t="str">
        <f t="shared" si="1"/>
        <v>Weekday</v>
      </c>
      <c r="F694" s="1" t="str">
        <f t="shared" si="2"/>
        <v>Feb</v>
      </c>
      <c r="G694" s="1" t="str">
        <f t="array" ref="G694">_xlfn.XLOOKUP(A694,Booking_data!$A$1:$A$6001,Booking_data!$D$1:$D$6001,"not found")</f>
        <v>M025</v>
      </c>
      <c r="H694" s="1" t="str">
        <f t="array" ref="H694">_xlfn.XLOOKUP(G694,Movies_data!$A$1:$A$41,Movies_data!$B$1:$B$41,"not found")</f>
        <v>Rocky Aur Rani Kii Prem Kahaani</v>
      </c>
      <c r="I694" s="1" t="str">
        <f t="array" ref="I694">_xlfn.XLOOKUP(G694,Movies_data!$A$1:$A$41,Movies_data!$D$1:$D$41,"not found")</f>
        <v>Romance</v>
      </c>
      <c r="J694" s="1" t="str">
        <f t="array" ref="J694">_xlfn.XLOOKUP(G694,Movies_data!$A$1:$A$41,Movies_data!$C$1:$C$41,"not found")</f>
        <v>Hindi</v>
      </c>
      <c r="K694" s="1">
        <f t="array" ref="K694">_xlfn.XLOOKUP(G694,Movies_data!$A$1:$A$41,Movies_data!$H$1:$H$41,"Not Found")</f>
        <v>6.8</v>
      </c>
      <c r="L694" s="1" t="str">
        <f t="array" ref="L694">_xlfn.XLOOKUP(A694,Booking_data!$A$1:$A$6001,Booking_data!$E$1:$E$6001,"not Found")</f>
        <v>C121</v>
      </c>
      <c r="M694" s="1" t="str">
        <f t="array" ref="M694">_xlfn.XLOOKUP(L694,Cinemas_data!$A$1:$A$49,Cinemas_data!$I$1:$I$49,"not Found")</f>
        <v>#NAME?</v>
      </c>
      <c r="N694" s="1" t="str">
        <f t="array" ref="N694">_xlfn.XLOOKUP(L694,Cinemas_data!$A$1:$A$49,Cinemas_data!$C$1:$C$49,"not Found")</f>
        <v>Noida</v>
      </c>
      <c r="O694" s="1">
        <f t="array" ref="O694">_xlfn.XLOOKUP(A694,Booking_data!$A$1:$A$6001,Booking_data!$H$1:$H$6001,"not found")</f>
        <v>3</v>
      </c>
      <c r="P694" s="1">
        <f t="array" ref="P694">_xlfn.XLOOKUP(A694,Booking_data!$A$1:$A$6001,Booking_data!$I$1:$I$6001,"not Found")</f>
        <v>240</v>
      </c>
      <c r="Q694" s="1">
        <f t="shared" si="3"/>
        <v>720</v>
      </c>
      <c r="R694" s="1" t="str">
        <f t="array" ref="R694">_xlfn.XLOOKUP(A694,Booking_data!$A$1:$A$6001,Booking_data!$L$1:$L$6001,"Not Found")</f>
        <v>UPI</v>
      </c>
      <c r="S694" s="1">
        <f t="array" ref="S694">_xlfn.XLOOKUP(A694,Booking_data!$A$1:$A$6001,Booking_data!$N$1:$N$6001,"not Found")</f>
        <v>60</v>
      </c>
      <c r="T694" s="1" t="str">
        <f t="array" ref="T694">_xlfn.XLOOKUP(A694,Booking_data!$A$1:$A$6001,Booking_data!$O$1:$O$6001,"Not Found")</f>
        <v>Male</v>
      </c>
      <c r="U694" s="1" t="str">
        <f t="shared" si="4"/>
        <v>Above 45</v>
      </c>
      <c r="V694" s="1" t="str">
        <f t="shared" si="5"/>
        <v>Medium Booking</v>
      </c>
    </row>
    <row r="695" ht="15.75" customHeight="1">
      <c r="A695" s="1" t="s">
        <v>1009</v>
      </c>
      <c r="B695" s="6">
        <v>46099.0</v>
      </c>
      <c r="C695" s="6">
        <v>46102.0</v>
      </c>
      <c r="D695" s="7">
        <v>0.7708333333333334</v>
      </c>
      <c r="E695" s="1" t="str">
        <f t="shared" si="1"/>
        <v>Weekday</v>
      </c>
      <c r="F695" s="1" t="str">
        <f t="shared" si="2"/>
        <v>Mar</v>
      </c>
      <c r="G695" s="1" t="str">
        <f t="array" ref="G695">_xlfn.XLOOKUP(A695,Booking_data!$A$1:$A$6001,Booking_data!$D$1:$D$6001,"not found")</f>
        <v>M038</v>
      </c>
      <c r="H695" s="1" t="str">
        <f t="array" ref="H695">_xlfn.XLOOKUP(G695,Movies_data!$A$1:$A$41,Movies_data!$B$1:$B$41,"not found")</f>
        <v>Barbie</v>
      </c>
      <c r="I695" s="1" t="str">
        <f t="array" ref="I695">_xlfn.XLOOKUP(G695,Movies_data!$A$1:$A$41,Movies_data!$D$1:$D$41,"not found")</f>
        <v>Comedy</v>
      </c>
      <c r="J695" s="1" t="str">
        <f t="array" ref="J695">_xlfn.XLOOKUP(G695,Movies_data!$A$1:$A$41,Movies_data!$C$1:$C$41,"not found")</f>
        <v>English</v>
      </c>
      <c r="K695" s="1">
        <f t="array" ref="K695">_xlfn.XLOOKUP(G695,Movies_data!$A$1:$A$41,Movies_data!$H$1:$H$41,"Not Found")</f>
        <v>6.8</v>
      </c>
      <c r="L695" s="1" t="str">
        <f t="array" ref="L695">_xlfn.XLOOKUP(A695,Booking_data!$A$1:$A$6001,Booking_data!$E$1:$E$6001,"not Found")</f>
        <v>C133</v>
      </c>
      <c r="M695" s="1" t="str">
        <f t="array" ref="M695">_xlfn.XLOOKUP(L695,Cinemas_data!$A$1:$A$49,Cinemas_data!$I$1:$I$49,"not Found")</f>
        <v>#NAME?</v>
      </c>
      <c r="N695" s="1" t="str">
        <f t="array" ref="N695">_xlfn.XLOOKUP(L695,Cinemas_data!$A$1:$A$49,Cinemas_data!$C$1:$C$49,"not Found")</f>
        <v>Kolkata</v>
      </c>
      <c r="O695" s="1">
        <f t="array" ref="O695">_xlfn.XLOOKUP(A695,Booking_data!$A$1:$A$6001,Booking_data!$H$1:$H$6001,"not found")</f>
        <v>2</v>
      </c>
      <c r="P695" s="1">
        <f t="array" ref="P695">_xlfn.XLOOKUP(A695,Booking_data!$A$1:$A$6001,Booking_data!$I$1:$I$6001,"not Found")</f>
        <v>460</v>
      </c>
      <c r="Q695" s="1">
        <f t="shared" si="3"/>
        <v>920</v>
      </c>
      <c r="R695" s="1" t="str">
        <f t="array" ref="R695">_xlfn.XLOOKUP(A695,Booking_data!$A$1:$A$6001,Booking_data!$L$1:$L$6001,"Not Found")</f>
        <v>Wallet</v>
      </c>
      <c r="S695" s="1">
        <f t="array" ref="S695">_xlfn.XLOOKUP(A695,Booking_data!$A$1:$A$6001,Booking_data!$N$1:$N$6001,"not Found")</f>
        <v>57</v>
      </c>
      <c r="T695" s="1" t="str">
        <f t="array" ref="T695">_xlfn.XLOOKUP(A695,Booking_data!$A$1:$A$6001,Booking_data!$O$1:$O$6001,"Not Found")</f>
        <v>Female</v>
      </c>
      <c r="U695" s="1" t="str">
        <f t="shared" si="4"/>
        <v>Above 45</v>
      </c>
      <c r="V695" s="1" t="str">
        <f t="shared" si="5"/>
        <v>Low Booking</v>
      </c>
    </row>
    <row r="696" ht="15.75" customHeight="1">
      <c r="A696" s="1" t="s">
        <v>1010</v>
      </c>
      <c r="B696" s="6">
        <v>46120.0</v>
      </c>
      <c r="C696" s="6">
        <v>46122.0</v>
      </c>
      <c r="D696" s="7">
        <v>0.3958333333333333</v>
      </c>
      <c r="E696" s="1" t="str">
        <f t="shared" si="1"/>
        <v>Weekday</v>
      </c>
      <c r="F696" s="1" t="str">
        <f t="shared" si="2"/>
        <v>Apr</v>
      </c>
      <c r="G696" s="1" t="str">
        <f t="array" ref="G696">_xlfn.XLOOKUP(A696,Booking_data!$A$1:$A$6001,Booking_data!$D$1:$D$6001,"not found")</f>
        <v>M011</v>
      </c>
      <c r="H696" s="1" t="str">
        <f t="array" ref="H696">_xlfn.XLOOKUP(G696,Movies_data!$A$1:$A$41,Movies_data!$B$1:$B$41,"not found")</f>
        <v>Pushpa 2</v>
      </c>
      <c r="I696" s="1" t="str">
        <f t="array" ref="I696">_xlfn.XLOOKUP(G696,Movies_data!$A$1:$A$41,Movies_data!$D$1:$D$41,"not found")</f>
        <v>Action</v>
      </c>
      <c r="J696" s="1" t="str">
        <f t="array" ref="J696">_xlfn.XLOOKUP(G696,Movies_data!$A$1:$A$41,Movies_data!$C$1:$C$41,"not found")</f>
        <v>Telugu</v>
      </c>
      <c r="K696" s="1">
        <f t="array" ref="K696">_xlfn.XLOOKUP(G696,Movies_data!$A$1:$A$41,Movies_data!$H$1:$H$41,"Not Found")</f>
        <v>6.1</v>
      </c>
      <c r="L696" s="1" t="str">
        <f t="array" ref="L696">_xlfn.XLOOKUP(A696,Booking_data!$A$1:$A$6001,Booking_data!$E$1:$E$6001,"not Found")</f>
        <v>C023</v>
      </c>
      <c r="M696" s="1" t="str">
        <f t="array" ref="M696">_xlfn.XLOOKUP(L696,Cinemas_data!$A$1:$A$49,Cinemas_data!$I$1:$I$49,"not Found")</f>
        <v>#NAME?</v>
      </c>
      <c r="N696" s="1" t="str">
        <f t="array" ref="N696">_xlfn.XLOOKUP(L696,Cinemas_data!$A$1:$A$49,Cinemas_data!$C$1:$C$49,"not Found")</f>
        <v>Coimbatore</v>
      </c>
      <c r="O696" s="1">
        <f t="array" ref="O696">_xlfn.XLOOKUP(A696,Booking_data!$A$1:$A$6001,Booking_data!$H$1:$H$6001,"not found")</f>
        <v>4</v>
      </c>
      <c r="P696" s="1">
        <f t="array" ref="P696">_xlfn.XLOOKUP(A696,Booking_data!$A$1:$A$6001,Booking_data!$I$1:$I$6001,"not Found")</f>
        <v>240</v>
      </c>
      <c r="Q696" s="1">
        <f t="shared" si="3"/>
        <v>960</v>
      </c>
      <c r="R696" s="1" t="str">
        <f t="array" ref="R696">_xlfn.XLOOKUP(A696,Booking_data!$A$1:$A$6001,Booking_data!$L$1:$L$6001,"Not Found")</f>
        <v>Credit Card</v>
      </c>
      <c r="S696" s="1">
        <f t="array" ref="S696">_xlfn.XLOOKUP(A696,Booking_data!$A$1:$A$6001,Booking_data!$N$1:$N$6001,"not Found")</f>
        <v>31</v>
      </c>
      <c r="T696" s="1" t="str">
        <f t="array" ref="T696">_xlfn.XLOOKUP(A696,Booking_data!$A$1:$A$6001,Booking_data!$O$1:$O$6001,"Not Found")</f>
        <v>Other</v>
      </c>
      <c r="U696" s="1" t="str">
        <f t="shared" si="4"/>
        <v>Middle Age</v>
      </c>
      <c r="V696" s="1" t="str">
        <f t="shared" si="5"/>
        <v>Medium Booking</v>
      </c>
    </row>
    <row r="697" ht="15.75" customHeight="1">
      <c r="A697" s="1" t="s">
        <v>1011</v>
      </c>
      <c r="B697" s="6">
        <v>46167.0</v>
      </c>
      <c r="C697" s="6">
        <v>46169.0</v>
      </c>
      <c r="D697" s="7">
        <v>0.53125</v>
      </c>
      <c r="E697" s="1" t="str">
        <f t="shared" si="1"/>
        <v>Weekday</v>
      </c>
      <c r="F697" s="1" t="str">
        <f t="shared" si="2"/>
        <v>May</v>
      </c>
      <c r="G697" s="1" t="str">
        <f t="array" ref="G697">_xlfn.XLOOKUP(A697,Booking_data!$A$1:$A$6001,Booking_data!$D$1:$D$6001,"not found")</f>
        <v>M011</v>
      </c>
      <c r="H697" s="1" t="str">
        <f t="array" ref="H697">_xlfn.XLOOKUP(G697,Movies_data!$A$1:$A$41,Movies_data!$B$1:$B$41,"not found")</f>
        <v>Pushpa 2</v>
      </c>
      <c r="I697" s="1" t="str">
        <f t="array" ref="I697">_xlfn.XLOOKUP(G697,Movies_data!$A$1:$A$41,Movies_data!$D$1:$D$41,"not found")</f>
        <v>Action</v>
      </c>
      <c r="J697" s="1" t="str">
        <f t="array" ref="J697">_xlfn.XLOOKUP(G697,Movies_data!$A$1:$A$41,Movies_data!$C$1:$C$41,"not found")</f>
        <v>Telugu</v>
      </c>
      <c r="K697" s="1">
        <f t="array" ref="K697">_xlfn.XLOOKUP(G697,Movies_data!$A$1:$A$41,Movies_data!$H$1:$H$41,"Not Found")</f>
        <v>6.1</v>
      </c>
      <c r="L697" s="1" t="str">
        <f t="array" ref="L697">_xlfn.XLOOKUP(A697,Booking_data!$A$1:$A$6001,Booking_data!$E$1:$E$6001,"not Found")</f>
        <v>C041</v>
      </c>
      <c r="M697" s="1" t="str">
        <f t="array" ref="M697">_xlfn.XLOOKUP(L697,Cinemas_data!$A$1:$A$49,Cinemas_data!$I$1:$I$49,"not Found")</f>
        <v>#NAME?</v>
      </c>
      <c r="N697" s="1" t="str">
        <f t="array" ref="N697">_xlfn.XLOOKUP(L697,Cinemas_data!$A$1:$A$49,Cinemas_data!$C$1:$C$49,"not Found")</f>
        <v>Salem</v>
      </c>
      <c r="O697" s="1">
        <f t="array" ref="O697">_xlfn.XLOOKUP(A697,Booking_data!$A$1:$A$6001,Booking_data!$H$1:$H$6001,"not found")</f>
        <v>6</v>
      </c>
      <c r="P697" s="1">
        <f t="array" ref="P697">_xlfn.XLOOKUP(A697,Booking_data!$A$1:$A$6001,Booking_data!$I$1:$I$6001,"not Found")</f>
        <v>160</v>
      </c>
      <c r="Q697" s="1">
        <f t="shared" si="3"/>
        <v>960</v>
      </c>
      <c r="R697" s="1" t="str">
        <f t="array" ref="R697">_xlfn.XLOOKUP(A697,Booking_data!$A$1:$A$6001,Booking_data!$L$1:$L$6001,"Not Found")</f>
        <v>Debit Card</v>
      </c>
      <c r="S697" s="1">
        <f t="array" ref="S697">_xlfn.XLOOKUP(A697,Booking_data!$A$1:$A$6001,Booking_data!$N$1:$N$6001,"not Found")</f>
        <v>56</v>
      </c>
      <c r="T697" s="1" t="str">
        <f t="array" ref="T697">_xlfn.XLOOKUP(A697,Booking_data!$A$1:$A$6001,Booking_data!$O$1:$O$6001,"Not Found")</f>
        <v>Male</v>
      </c>
      <c r="U697" s="1" t="str">
        <f t="shared" si="4"/>
        <v>Above 45</v>
      </c>
      <c r="V697" s="1" t="str">
        <f t="shared" si="5"/>
        <v>High Booking</v>
      </c>
    </row>
    <row r="698" ht="15.75" customHeight="1">
      <c r="A698" s="1" t="s">
        <v>1012</v>
      </c>
      <c r="B698" s="6">
        <v>46198.0</v>
      </c>
      <c r="C698" s="6">
        <v>46204.0</v>
      </c>
      <c r="D698" s="7">
        <v>0.6458333333333334</v>
      </c>
      <c r="E698" s="1" t="str">
        <f t="shared" si="1"/>
        <v>Weekday</v>
      </c>
      <c r="F698" s="1" t="str">
        <f t="shared" si="2"/>
        <v>Jun</v>
      </c>
      <c r="G698" s="1" t="str">
        <f t="array" ref="G698">_xlfn.XLOOKUP(A698,Booking_data!$A$1:$A$6001,Booking_data!$D$1:$D$6001,"not found")</f>
        <v>M002</v>
      </c>
      <c r="H698" s="1" t="str">
        <f t="array" ref="H698">_xlfn.XLOOKUP(G698,Movies_data!$A$1:$A$41,Movies_data!$B$1:$B$41,"not found")</f>
        <v>Jailer</v>
      </c>
      <c r="I698" s="1" t="str">
        <f t="array" ref="I698">_xlfn.XLOOKUP(G698,Movies_data!$A$1:$A$41,Movies_data!$D$1:$D$41,"not found")</f>
        <v>Action</v>
      </c>
      <c r="J698" s="1" t="str">
        <f t="array" ref="J698">_xlfn.XLOOKUP(G698,Movies_data!$A$1:$A$41,Movies_data!$C$1:$C$41,"not found")</f>
        <v>Tamil</v>
      </c>
      <c r="K698" s="1">
        <f t="array" ref="K698">_xlfn.XLOOKUP(G698,Movies_data!$A$1:$A$41,Movies_data!$H$1:$H$41,"Not Found")</f>
        <v>7.1</v>
      </c>
      <c r="L698" s="1" t="str">
        <f t="array" ref="L698">_xlfn.XLOOKUP(A698,Booking_data!$A$1:$A$6001,Booking_data!$E$1:$E$6001,"not Found")</f>
        <v>C142</v>
      </c>
      <c r="M698" s="1" t="str">
        <f t="array" ref="M698">_xlfn.XLOOKUP(L698,Cinemas_data!$A$1:$A$49,Cinemas_data!$I$1:$I$49,"not Found")</f>
        <v>#NAME?</v>
      </c>
      <c r="N698" s="1" t="str">
        <f t="array" ref="N698">_xlfn.XLOOKUP(L698,Cinemas_data!$A$1:$A$49,Cinemas_data!$C$1:$C$49,"not Found")</f>
        <v>Ahmedabad</v>
      </c>
      <c r="O698" s="1">
        <f t="array" ref="O698">_xlfn.XLOOKUP(A698,Booking_data!$A$1:$A$6001,Booking_data!$H$1:$H$6001,"not found")</f>
        <v>2</v>
      </c>
      <c r="P698" s="1">
        <f t="array" ref="P698">_xlfn.XLOOKUP(A698,Booking_data!$A$1:$A$6001,Booking_data!$I$1:$I$6001,"not Found")</f>
        <v>220</v>
      </c>
      <c r="Q698" s="1">
        <f t="shared" si="3"/>
        <v>440</v>
      </c>
      <c r="R698" s="1" t="str">
        <f t="array" ref="R698">_xlfn.XLOOKUP(A698,Booking_data!$A$1:$A$6001,Booking_data!$L$1:$L$6001,"Not Found")</f>
        <v>UPI</v>
      </c>
      <c r="S698" s="1">
        <f t="array" ref="S698">_xlfn.XLOOKUP(A698,Booking_data!$A$1:$A$6001,Booking_data!$N$1:$N$6001,"not Found")</f>
        <v>32</v>
      </c>
      <c r="T698" s="1" t="str">
        <f t="array" ref="T698">_xlfn.XLOOKUP(A698,Booking_data!$A$1:$A$6001,Booking_data!$O$1:$O$6001,"Not Found")</f>
        <v>Female</v>
      </c>
      <c r="U698" s="1" t="str">
        <f t="shared" si="4"/>
        <v>Middle Age</v>
      </c>
      <c r="V698" s="1" t="str">
        <f t="shared" si="5"/>
        <v>Low Booking</v>
      </c>
    </row>
    <row r="699" ht="15.75" customHeight="1">
      <c r="A699" s="1" t="s">
        <v>1013</v>
      </c>
      <c r="B699" s="6">
        <v>46119.0</v>
      </c>
      <c r="C699" s="6">
        <v>46120.0</v>
      </c>
      <c r="D699" s="7">
        <v>0.3958333333333333</v>
      </c>
      <c r="E699" s="1" t="str">
        <f t="shared" si="1"/>
        <v>Weekday</v>
      </c>
      <c r="F699" s="1" t="str">
        <f t="shared" si="2"/>
        <v>Apr</v>
      </c>
      <c r="G699" s="1" t="str">
        <f t="array" ref="G699">_xlfn.XLOOKUP(A699,Booking_data!$A$1:$A$6001,Booking_data!$D$1:$D$6001,"not found")</f>
        <v>M030</v>
      </c>
      <c r="H699" s="1" t="str">
        <f t="array" ref="H699">_xlfn.XLOOKUP(G699,Movies_data!$A$1:$A$41,Movies_data!$B$1:$B$41,"not found")</f>
        <v>Kirik Party</v>
      </c>
      <c r="I699" s="1" t="str">
        <f t="array" ref="I699">_xlfn.XLOOKUP(G699,Movies_data!$A$1:$A$41,Movies_data!$D$1:$D$41,"not found")</f>
        <v>Comedy</v>
      </c>
      <c r="J699" s="1" t="str">
        <f t="array" ref="J699">_xlfn.XLOOKUP(G699,Movies_data!$A$1:$A$41,Movies_data!$C$1:$C$41,"not found")</f>
        <v>Kannada</v>
      </c>
      <c r="K699" s="1">
        <f t="array" ref="K699">_xlfn.XLOOKUP(G699,Movies_data!$A$1:$A$41,Movies_data!$H$1:$H$41,"Not Found")</f>
        <v>8</v>
      </c>
      <c r="L699" s="1" t="str">
        <f t="array" ref="L699">_xlfn.XLOOKUP(A699,Booking_data!$A$1:$A$6001,Booking_data!$E$1:$E$6001,"not Found")</f>
        <v>C032</v>
      </c>
      <c r="M699" s="1" t="str">
        <f t="array" ref="M699">_xlfn.XLOOKUP(L699,Cinemas_data!$A$1:$A$49,Cinemas_data!$I$1:$I$49,"not Found")</f>
        <v>#NAME?</v>
      </c>
      <c r="N699" s="1" t="str">
        <f t="array" ref="N699">_xlfn.XLOOKUP(L699,Cinemas_data!$A$1:$A$49,Cinemas_data!$C$1:$C$49,"not Found")</f>
        <v>Madurai</v>
      </c>
      <c r="O699" s="1">
        <f t="array" ref="O699">_xlfn.XLOOKUP(A699,Booking_data!$A$1:$A$6001,Booking_data!$H$1:$H$6001,"not found")</f>
        <v>3</v>
      </c>
      <c r="P699" s="1">
        <f t="array" ref="P699">_xlfn.XLOOKUP(A699,Booking_data!$A$1:$A$6001,Booking_data!$I$1:$I$6001,"not Found")</f>
        <v>160</v>
      </c>
      <c r="Q699" s="1">
        <f t="shared" si="3"/>
        <v>480</v>
      </c>
      <c r="R699" s="1" t="str">
        <f t="array" ref="R699">_xlfn.XLOOKUP(A699,Booking_data!$A$1:$A$6001,Booking_data!$L$1:$L$6001,"Not Found")</f>
        <v>Debit Card</v>
      </c>
      <c r="S699" s="1">
        <f t="array" ref="S699">_xlfn.XLOOKUP(A699,Booking_data!$A$1:$A$6001,Booking_data!$N$1:$N$6001,"not Found")</f>
        <v>49</v>
      </c>
      <c r="T699" s="1" t="str">
        <f t="array" ref="T699">_xlfn.XLOOKUP(A699,Booking_data!$A$1:$A$6001,Booking_data!$O$1:$O$6001,"Not Found")</f>
        <v>Other</v>
      </c>
      <c r="U699" s="1" t="str">
        <f t="shared" si="4"/>
        <v>Above 45</v>
      </c>
      <c r="V699" s="1" t="str">
        <f t="shared" si="5"/>
        <v>Medium Booking</v>
      </c>
    </row>
    <row r="700" ht="15.75" customHeight="1">
      <c r="A700" s="1" t="s">
        <v>1014</v>
      </c>
      <c r="B700" s="6">
        <v>46164.0</v>
      </c>
      <c r="C700" s="6">
        <v>46168.0</v>
      </c>
      <c r="D700" s="7">
        <v>0.8854166666666666</v>
      </c>
      <c r="E700" s="1" t="str">
        <f t="shared" si="1"/>
        <v>Weekday</v>
      </c>
      <c r="F700" s="1" t="str">
        <f t="shared" si="2"/>
        <v>May</v>
      </c>
      <c r="G700" s="1" t="str">
        <f t="array" ref="G700">_xlfn.XLOOKUP(A700,Booking_data!$A$1:$A$6001,Booking_data!$D$1:$D$6001,"not found")</f>
        <v>M021</v>
      </c>
      <c r="H700" s="1" t="str">
        <f t="array" ref="H700">_xlfn.XLOOKUP(G700,Movies_data!$A$1:$A$41,Movies_data!$B$1:$B$41,"not found")</f>
        <v>Pathaan</v>
      </c>
      <c r="I700" s="1" t="str">
        <f t="array" ref="I700">_xlfn.XLOOKUP(G700,Movies_data!$A$1:$A$41,Movies_data!$D$1:$D$41,"not found")</f>
        <v>Action</v>
      </c>
      <c r="J700" s="1" t="str">
        <f t="array" ref="J700">_xlfn.XLOOKUP(G700,Movies_data!$A$1:$A$41,Movies_data!$C$1:$C$41,"not found")</f>
        <v>Hindi</v>
      </c>
      <c r="K700" s="1">
        <f t="array" ref="K700">_xlfn.XLOOKUP(G700,Movies_data!$A$1:$A$41,Movies_data!$H$1:$H$41,"Not Found")</f>
        <v>5.9</v>
      </c>
      <c r="L700" s="1" t="str">
        <f t="array" ref="L700">_xlfn.XLOOKUP(A700,Booking_data!$A$1:$A$6001,Booking_data!$E$1:$E$6001,"not Found")</f>
        <v>C021</v>
      </c>
      <c r="M700" s="1" t="str">
        <f t="array" ref="M700">_xlfn.XLOOKUP(L700,Cinemas_data!$A$1:$A$49,Cinemas_data!$I$1:$I$49,"not Found")</f>
        <v>#NAME?</v>
      </c>
      <c r="N700" s="1" t="str">
        <f t="array" ref="N700">_xlfn.XLOOKUP(L700,Cinemas_data!$A$1:$A$49,Cinemas_data!$C$1:$C$49,"not Found")</f>
        <v>Coimbatore</v>
      </c>
      <c r="O700" s="1">
        <f t="array" ref="O700">_xlfn.XLOOKUP(A700,Booking_data!$A$1:$A$6001,Booking_data!$H$1:$H$6001,"not found")</f>
        <v>2</v>
      </c>
      <c r="P700" s="1">
        <f t="array" ref="P700">_xlfn.XLOOKUP(A700,Booking_data!$A$1:$A$6001,Booking_data!$I$1:$I$6001,"not Found")</f>
        <v>220</v>
      </c>
      <c r="Q700" s="1">
        <f t="shared" si="3"/>
        <v>440</v>
      </c>
      <c r="R700" s="1" t="str">
        <f t="array" ref="R700">_xlfn.XLOOKUP(A700,Booking_data!$A$1:$A$6001,Booking_data!$L$1:$L$6001,"Not Found")</f>
        <v>Net Banking</v>
      </c>
      <c r="S700" s="1">
        <f t="array" ref="S700">_xlfn.XLOOKUP(A700,Booking_data!$A$1:$A$6001,Booking_data!$N$1:$N$6001,"not Found")</f>
        <v>52</v>
      </c>
      <c r="T700" s="1" t="str">
        <f t="array" ref="T700">_xlfn.XLOOKUP(A700,Booking_data!$A$1:$A$6001,Booking_data!$O$1:$O$6001,"Not Found")</f>
        <v>Other</v>
      </c>
      <c r="U700" s="1" t="str">
        <f t="shared" si="4"/>
        <v>Above 45</v>
      </c>
      <c r="V700" s="1" t="str">
        <f t="shared" si="5"/>
        <v>Low Booking</v>
      </c>
    </row>
    <row r="701" ht="15.75" customHeight="1">
      <c r="A701" s="1" t="s">
        <v>1015</v>
      </c>
      <c r="B701" s="6">
        <v>46089.0</v>
      </c>
      <c r="C701" s="6">
        <v>46089.0</v>
      </c>
      <c r="D701" s="7">
        <v>0.3958333333333333</v>
      </c>
      <c r="E701" s="1" t="str">
        <f t="shared" si="1"/>
        <v>Weekend</v>
      </c>
      <c r="F701" s="1" t="str">
        <f t="shared" si="2"/>
        <v>Mar</v>
      </c>
      <c r="G701" s="1" t="str">
        <f t="array" ref="G701">_xlfn.XLOOKUP(A701,Booking_data!$A$1:$A$6001,Booking_data!$D$1:$D$6001,"not found")</f>
        <v>M025</v>
      </c>
      <c r="H701" s="1" t="str">
        <f t="array" ref="H701">_xlfn.XLOOKUP(G701,Movies_data!$A$1:$A$41,Movies_data!$B$1:$B$41,"not found")</f>
        <v>Rocky Aur Rani Kii Prem Kahaani</v>
      </c>
      <c r="I701" s="1" t="str">
        <f t="array" ref="I701">_xlfn.XLOOKUP(G701,Movies_data!$A$1:$A$41,Movies_data!$D$1:$D$41,"not found")</f>
        <v>Romance</v>
      </c>
      <c r="J701" s="1" t="str">
        <f t="array" ref="J701">_xlfn.XLOOKUP(G701,Movies_data!$A$1:$A$41,Movies_data!$C$1:$C$41,"not found")</f>
        <v>Hindi</v>
      </c>
      <c r="K701" s="1">
        <f t="array" ref="K701">_xlfn.XLOOKUP(G701,Movies_data!$A$1:$A$41,Movies_data!$H$1:$H$41,"Not Found")</f>
        <v>6.8</v>
      </c>
      <c r="L701" s="1" t="str">
        <f t="array" ref="L701">_xlfn.XLOOKUP(A701,Booking_data!$A$1:$A$6001,Booking_data!$E$1:$E$6001,"not Found")</f>
        <v>C161</v>
      </c>
      <c r="M701" s="1" t="str">
        <f t="array" ref="M701">_xlfn.XLOOKUP(L701,Cinemas_data!$A$1:$A$49,Cinemas_data!$I$1:$I$49,"not Found")</f>
        <v>#NAME?</v>
      </c>
      <c r="N701" s="1" t="str">
        <f t="array" ref="N701">_xlfn.XLOOKUP(L701,Cinemas_data!$A$1:$A$49,Cinemas_data!$C$1:$C$49,"not Found")</f>
        <v>Thiruvananthapuram</v>
      </c>
      <c r="O701" s="1">
        <f t="array" ref="O701">_xlfn.XLOOKUP(A701,Booking_data!$A$1:$A$6001,Booking_data!$H$1:$H$6001,"not found")</f>
        <v>3</v>
      </c>
      <c r="P701" s="1">
        <f t="array" ref="P701">_xlfn.XLOOKUP(A701,Booking_data!$A$1:$A$6001,Booking_data!$I$1:$I$6001,"not Found")</f>
        <v>280</v>
      </c>
      <c r="Q701" s="1">
        <f t="shared" si="3"/>
        <v>840</v>
      </c>
      <c r="R701" s="1" t="str">
        <f t="array" ref="R701">_xlfn.XLOOKUP(A701,Booking_data!$A$1:$A$6001,Booking_data!$L$1:$L$6001,"Not Found")</f>
        <v>Credit Card</v>
      </c>
      <c r="S701" s="1">
        <f t="array" ref="S701">_xlfn.XLOOKUP(A701,Booking_data!$A$1:$A$6001,Booking_data!$N$1:$N$6001,"not Found")</f>
        <v>35</v>
      </c>
      <c r="T701" s="1" t="str">
        <f t="array" ref="T701">_xlfn.XLOOKUP(A701,Booking_data!$A$1:$A$6001,Booking_data!$O$1:$O$6001,"Not Found")</f>
        <v>Other</v>
      </c>
      <c r="U701" s="1" t="str">
        <f t="shared" si="4"/>
        <v>Middle Age</v>
      </c>
      <c r="V701" s="1" t="str">
        <f t="shared" si="5"/>
        <v>Medium Booking</v>
      </c>
    </row>
    <row r="702" ht="15.75" customHeight="1">
      <c r="A702" s="1" t="s">
        <v>1016</v>
      </c>
      <c r="B702" s="6">
        <v>46203.0</v>
      </c>
      <c r="C702" s="6">
        <v>46210.0</v>
      </c>
      <c r="D702" s="7">
        <v>0.6458333333333334</v>
      </c>
      <c r="E702" s="1" t="str">
        <f t="shared" si="1"/>
        <v>Weekday</v>
      </c>
      <c r="F702" s="1" t="str">
        <f t="shared" si="2"/>
        <v>Jun</v>
      </c>
      <c r="G702" s="1" t="str">
        <f t="array" ref="G702">_xlfn.XLOOKUP(A702,Booking_data!$A$1:$A$6001,Booking_data!$D$1:$D$6001,"not found")</f>
        <v>M005</v>
      </c>
      <c r="H702" s="1" t="str">
        <f t="array" ref="H702">_xlfn.XLOOKUP(G702,Movies_data!$A$1:$A$41,Movies_data!$B$1:$B$41,"not found")</f>
        <v>Ponniyin Selvan II</v>
      </c>
      <c r="I702" s="1" t="str">
        <f t="array" ref="I702">_xlfn.XLOOKUP(G702,Movies_data!$A$1:$A$41,Movies_data!$D$1:$D$41,"not found")</f>
        <v>Drama</v>
      </c>
      <c r="J702" s="1" t="str">
        <f t="array" ref="J702">_xlfn.XLOOKUP(G702,Movies_data!$A$1:$A$41,Movies_data!$C$1:$C$41,"not found")</f>
        <v>Tamil</v>
      </c>
      <c r="K702" s="1">
        <f t="array" ref="K702">_xlfn.XLOOKUP(G702,Movies_data!$A$1:$A$41,Movies_data!$H$1:$H$41,"Not Found")</f>
        <v>7.3</v>
      </c>
      <c r="L702" s="1" t="str">
        <f t="array" ref="L702">_xlfn.XLOOKUP(A702,Booking_data!$A$1:$A$6001,Booking_data!$E$1:$E$6001,"not Found")</f>
        <v>C082</v>
      </c>
      <c r="M702" s="1" t="str">
        <f t="array" ref="M702">_xlfn.XLOOKUP(L702,Cinemas_data!$A$1:$A$49,Cinemas_data!$I$1:$I$49,"not Found")</f>
        <v>#NAME?</v>
      </c>
      <c r="N702" s="1" t="str">
        <f t="array" ref="N702">_xlfn.XLOOKUP(L702,Cinemas_data!$A$1:$A$49,Cinemas_data!$C$1:$C$49,"not Found")</f>
        <v>Vijayawada</v>
      </c>
      <c r="O702" s="1">
        <f t="array" ref="O702">_xlfn.XLOOKUP(A702,Booking_data!$A$1:$A$6001,Booking_data!$H$1:$H$6001,"not found")</f>
        <v>3</v>
      </c>
      <c r="P702" s="1">
        <f t="array" ref="P702">_xlfn.XLOOKUP(A702,Booking_data!$A$1:$A$6001,Booking_data!$I$1:$I$6001,"not Found")</f>
        <v>360</v>
      </c>
      <c r="Q702" s="1">
        <f t="shared" si="3"/>
        <v>1080</v>
      </c>
      <c r="R702" s="1" t="str">
        <f t="array" ref="R702">_xlfn.XLOOKUP(A702,Booking_data!$A$1:$A$6001,Booking_data!$L$1:$L$6001,"Not Found")</f>
        <v>Debit Card</v>
      </c>
      <c r="S702" s="1">
        <f t="array" ref="S702">_xlfn.XLOOKUP(A702,Booking_data!$A$1:$A$6001,Booking_data!$N$1:$N$6001,"not Found")</f>
        <v>32</v>
      </c>
      <c r="T702" s="1" t="str">
        <f t="array" ref="T702">_xlfn.XLOOKUP(A702,Booking_data!$A$1:$A$6001,Booking_data!$O$1:$O$6001,"Not Found")</f>
        <v>Female</v>
      </c>
      <c r="U702" s="1" t="str">
        <f t="shared" si="4"/>
        <v>Middle Age</v>
      </c>
      <c r="V702" s="1" t="str">
        <f t="shared" si="5"/>
        <v>Medium Booking</v>
      </c>
    </row>
    <row r="703" ht="15.75" customHeight="1">
      <c r="A703" s="1" t="s">
        <v>1017</v>
      </c>
      <c r="B703" s="6">
        <v>46046.0</v>
      </c>
      <c r="C703" s="6">
        <v>46047.0</v>
      </c>
      <c r="D703" s="7">
        <v>0.7708333333333334</v>
      </c>
      <c r="E703" s="1" t="str">
        <f t="shared" si="1"/>
        <v>Weekend</v>
      </c>
      <c r="F703" s="1" t="str">
        <f t="shared" si="2"/>
        <v>Jan</v>
      </c>
      <c r="G703" s="1" t="str">
        <f t="array" ref="G703">_xlfn.XLOOKUP(A703,Booking_data!$A$1:$A$6001,Booking_data!$D$1:$D$6001,"not found")</f>
        <v>M002</v>
      </c>
      <c r="H703" s="1" t="str">
        <f t="array" ref="H703">_xlfn.XLOOKUP(G703,Movies_data!$A$1:$A$41,Movies_data!$B$1:$B$41,"not found")</f>
        <v>Jailer</v>
      </c>
      <c r="I703" s="1" t="str">
        <f t="array" ref="I703">_xlfn.XLOOKUP(G703,Movies_data!$A$1:$A$41,Movies_data!$D$1:$D$41,"not found")</f>
        <v>Action</v>
      </c>
      <c r="J703" s="1" t="str">
        <f t="array" ref="J703">_xlfn.XLOOKUP(G703,Movies_data!$A$1:$A$41,Movies_data!$C$1:$C$41,"not found")</f>
        <v>Tamil</v>
      </c>
      <c r="K703" s="1">
        <f t="array" ref="K703">_xlfn.XLOOKUP(G703,Movies_data!$A$1:$A$41,Movies_data!$H$1:$H$41,"Not Found")</f>
        <v>7.1</v>
      </c>
      <c r="L703" s="1" t="str">
        <f t="array" ref="L703">_xlfn.XLOOKUP(A703,Booking_data!$A$1:$A$6001,Booking_data!$E$1:$E$6001,"not Found")</f>
        <v>C061</v>
      </c>
      <c r="M703" s="1" t="str">
        <f t="array" ref="M703">_xlfn.XLOOKUP(L703,Cinemas_data!$A$1:$A$49,Cinemas_data!$I$1:$I$49,"not Found")</f>
        <v>#NAME?</v>
      </c>
      <c r="N703" s="1" t="str">
        <f t="array" ref="N703">_xlfn.XLOOKUP(L703,Cinemas_data!$A$1:$A$49,Cinemas_data!$C$1:$C$49,"not Found")</f>
        <v>Mysuru</v>
      </c>
      <c r="O703" s="1">
        <f t="array" ref="O703">_xlfn.XLOOKUP(A703,Booking_data!$A$1:$A$6001,Booking_data!$H$1:$H$6001,"not found")</f>
        <v>2</v>
      </c>
      <c r="P703" s="1">
        <f t="array" ref="P703">_xlfn.XLOOKUP(A703,Booking_data!$A$1:$A$6001,Booking_data!$I$1:$I$6001,"not Found")</f>
        <v>260</v>
      </c>
      <c r="Q703" s="1">
        <f t="shared" si="3"/>
        <v>520</v>
      </c>
      <c r="R703" s="1" t="str">
        <f t="array" ref="R703">_xlfn.XLOOKUP(A703,Booking_data!$A$1:$A$6001,Booking_data!$L$1:$L$6001,"Not Found")</f>
        <v>Net Banking</v>
      </c>
      <c r="S703" s="1">
        <f t="array" ref="S703">_xlfn.XLOOKUP(A703,Booking_data!$A$1:$A$6001,Booking_data!$N$1:$N$6001,"not Found")</f>
        <v>53</v>
      </c>
      <c r="T703" s="1" t="str">
        <f t="array" ref="T703">_xlfn.XLOOKUP(A703,Booking_data!$A$1:$A$6001,Booking_data!$O$1:$O$6001,"Not Found")</f>
        <v>Other</v>
      </c>
      <c r="U703" s="1" t="str">
        <f t="shared" si="4"/>
        <v>Above 45</v>
      </c>
      <c r="V703" s="1" t="str">
        <f t="shared" si="5"/>
        <v>Low Booking</v>
      </c>
    </row>
    <row r="704" ht="15.75" customHeight="1">
      <c r="A704" s="1" t="s">
        <v>1018</v>
      </c>
      <c r="B704" s="6">
        <v>46145.0</v>
      </c>
      <c r="C704" s="6">
        <v>46152.0</v>
      </c>
      <c r="D704" s="7">
        <v>0.9375</v>
      </c>
      <c r="E704" s="1" t="str">
        <f t="shared" si="1"/>
        <v>Weekend</v>
      </c>
      <c r="F704" s="1" t="str">
        <f t="shared" si="2"/>
        <v>May</v>
      </c>
      <c r="G704" s="1" t="str">
        <f t="array" ref="G704">_xlfn.XLOOKUP(A704,Booking_data!$A$1:$A$6001,Booking_data!$D$1:$D$6001,"not found")</f>
        <v>M016</v>
      </c>
      <c r="H704" s="1" t="str">
        <f t="array" ref="H704">_xlfn.XLOOKUP(G704,Movies_data!$A$1:$A$41,Movies_data!$B$1:$B$41,"not found")</f>
        <v>Arjun Reddy</v>
      </c>
      <c r="I704" s="1" t="str">
        <f t="array" ref="I704">_xlfn.XLOOKUP(G704,Movies_data!$A$1:$A$41,Movies_data!$D$1:$D$41,"not found")</f>
        <v>Drama</v>
      </c>
      <c r="J704" s="1" t="str">
        <f t="array" ref="J704">_xlfn.XLOOKUP(G704,Movies_data!$A$1:$A$41,Movies_data!$C$1:$C$41,"not found")</f>
        <v>Telugu</v>
      </c>
      <c r="K704" s="1">
        <f t="array" ref="K704">_xlfn.XLOOKUP(G704,Movies_data!$A$1:$A$41,Movies_data!$H$1:$H$41,"Not Found")</f>
        <v>7.7</v>
      </c>
      <c r="L704" s="1" t="str">
        <f t="array" ref="L704">_xlfn.XLOOKUP(A704,Booking_data!$A$1:$A$6001,Booking_data!$E$1:$E$6001,"not Found")</f>
        <v>C152</v>
      </c>
      <c r="M704" s="1" t="str">
        <f t="array" ref="M704">_xlfn.XLOOKUP(L704,Cinemas_data!$A$1:$A$49,Cinemas_data!$I$1:$I$49,"not Found")</f>
        <v>#NAME?</v>
      </c>
      <c r="N704" s="1" t="str">
        <f t="array" ref="N704">_xlfn.XLOOKUP(L704,Cinemas_data!$A$1:$A$49,Cinemas_data!$C$1:$C$49,"not Found")</f>
        <v>Kochi</v>
      </c>
      <c r="O704" s="1">
        <f t="array" ref="O704">_xlfn.XLOOKUP(A704,Booking_data!$A$1:$A$6001,Booking_data!$H$1:$H$6001,"not found")</f>
        <v>4</v>
      </c>
      <c r="P704" s="1">
        <f t="array" ref="P704">_xlfn.XLOOKUP(A704,Booking_data!$A$1:$A$6001,Booking_data!$I$1:$I$6001,"not Found")</f>
        <v>440</v>
      </c>
      <c r="Q704" s="1">
        <f t="shared" si="3"/>
        <v>1760</v>
      </c>
      <c r="R704" s="1" t="str">
        <f t="array" ref="R704">_xlfn.XLOOKUP(A704,Booking_data!$A$1:$A$6001,Booking_data!$L$1:$L$6001,"Not Found")</f>
        <v>Wallet</v>
      </c>
      <c r="S704" s="1">
        <f t="array" ref="S704">_xlfn.XLOOKUP(A704,Booking_data!$A$1:$A$6001,Booking_data!$N$1:$N$6001,"not Found")</f>
        <v>18</v>
      </c>
      <c r="T704" s="1" t="str">
        <f t="array" ref="T704">_xlfn.XLOOKUP(A704,Booking_data!$A$1:$A$6001,Booking_data!$O$1:$O$6001,"Not Found")</f>
        <v>Other</v>
      </c>
      <c r="U704" s="1" t="str">
        <f t="shared" si="4"/>
        <v>Youngster</v>
      </c>
      <c r="V704" s="1" t="str">
        <f t="shared" si="5"/>
        <v>Medium Booking</v>
      </c>
    </row>
    <row r="705" ht="15.75" customHeight="1">
      <c r="A705" s="1" t="s">
        <v>1019</v>
      </c>
      <c r="B705" s="6">
        <v>46085.0</v>
      </c>
      <c r="C705" s="6">
        <v>46085.0</v>
      </c>
      <c r="D705" s="7">
        <v>0.8854166666666666</v>
      </c>
      <c r="E705" s="1" t="str">
        <f t="shared" si="1"/>
        <v>Weekday</v>
      </c>
      <c r="F705" s="1" t="str">
        <f t="shared" si="2"/>
        <v>Mar</v>
      </c>
      <c r="G705" s="1" t="str">
        <f t="array" ref="G705">_xlfn.XLOOKUP(A705,Booking_data!$A$1:$A$6001,Booking_data!$D$1:$D$6001,"not found")</f>
        <v>M021</v>
      </c>
      <c r="H705" s="1" t="str">
        <f t="array" ref="H705">_xlfn.XLOOKUP(G705,Movies_data!$A$1:$A$41,Movies_data!$B$1:$B$41,"not found")</f>
        <v>Pathaan</v>
      </c>
      <c r="I705" s="1" t="str">
        <f t="array" ref="I705">_xlfn.XLOOKUP(G705,Movies_data!$A$1:$A$41,Movies_data!$D$1:$D$41,"not found")</f>
        <v>Action</v>
      </c>
      <c r="J705" s="1" t="str">
        <f t="array" ref="J705">_xlfn.XLOOKUP(G705,Movies_data!$A$1:$A$41,Movies_data!$C$1:$C$41,"not found")</f>
        <v>Hindi</v>
      </c>
      <c r="K705" s="1">
        <f t="array" ref="K705">_xlfn.XLOOKUP(G705,Movies_data!$A$1:$A$41,Movies_data!$H$1:$H$41,"Not Found")</f>
        <v>5.9</v>
      </c>
      <c r="L705" s="1" t="str">
        <f t="array" ref="L705">_xlfn.XLOOKUP(A705,Booking_data!$A$1:$A$6001,Booking_data!$E$1:$E$6001,"not Found")</f>
        <v>C042</v>
      </c>
      <c r="M705" s="1" t="str">
        <f t="array" ref="M705">_xlfn.XLOOKUP(L705,Cinemas_data!$A$1:$A$49,Cinemas_data!$I$1:$I$49,"not Found")</f>
        <v>#NAME?</v>
      </c>
      <c r="N705" s="1" t="str">
        <f t="array" ref="N705">_xlfn.XLOOKUP(L705,Cinemas_data!$A$1:$A$49,Cinemas_data!$C$1:$C$49,"not Found")</f>
        <v>Salem</v>
      </c>
      <c r="O705" s="1">
        <f t="array" ref="O705">_xlfn.XLOOKUP(A705,Booking_data!$A$1:$A$6001,Booking_data!$H$1:$H$6001,"not found")</f>
        <v>5</v>
      </c>
      <c r="P705" s="1">
        <f t="array" ref="P705">_xlfn.XLOOKUP(A705,Booking_data!$A$1:$A$6001,Booking_data!$I$1:$I$6001,"not Found")</f>
        <v>460</v>
      </c>
      <c r="Q705" s="1">
        <f t="shared" si="3"/>
        <v>2300</v>
      </c>
      <c r="R705" s="1" t="str">
        <f t="array" ref="R705">_xlfn.XLOOKUP(A705,Booking_data!$A$1:$A$6001,Booking_data!$L$1:$L$6001,"Not Found")</f>
        <v>UPI</v>
      </c>
      <c r="S705" s="1">
        <f t="array" ref="S705">_xlfn.XLOOKUP(A705,Booking_data!$A$1:$A$6001,Booking_data!$N$1:$N$6001,"not Found")</f>
        <v>26</v>
      </c>
      <c r="T705" s="1" t="str">
        <f t="array" ref="T705">_xlfn.XLOOKUP(A705,Booking_data!$A$1:$A$6001,Booking_data!$O$1:$O$6001,"Not Found")</f>
        <v>Female</v>
      </c>
      <c r="U705" s="1" t="str">
        <f t="shared" si="4"/>
        <v>Youngster</v>
      </c>
      <c r="V705" s="1" t="str">
        <f t="shared" si="5"/>
        <v>High Booking</v>
      </c>
    </row>
    <row r="706" ht="15.75" customHeight="1">
      <c r="A706" s="1" t="s">
        <v>1020</v>
      </c>
      <c r="B706" s="6">
        <v>46120.0</v>
      </c>
      <c r="C706" s="6">
        <v>46122.0</v>
      </c>
      <c r="D706" s="7">
        <v>0.6458333333333334</v>
      </c>
      <c r="E706" s="1" t="str">
        <f t="shared" si="1"/>
        <v>Weekday</v>
      </c>
      <c r="F706" s="1" t="str">
        <f t="shared" si="2"/>
        <v>Apr</v>
      </c>
      <c r="G706" s="1" t="str">
        <f t="array" ref="G706">_xlfn.XLOOKUP(A706,Booking_data!$A$1:$A$6001,Booking_data!$D$1:$D$6001,"not found")</f>
        <v>M010</v>
      </c>
      <c r="H706" s="1" t="str">
        <f t="array" ref="H706">_xlfn.XLOOKUP(G706,Movies_data!$A$1:$A$41,Movies_data!$B$1:$B$41,"not found")</f>
        <v>Captain Miller</v>
      </c>
      <c r="I706" s="1" t="str">
        <f t="array" ref="I706">_xlfn.XLOOKUP(G706,Movies_data!$A$1:$A$41,Movies_data!$D$1:$D$41,"not found")</f>
        <v>Action</v>
      </c>
      <c r="J706" s="1" t="str">
        <f t="array" ref="J706">_xlfn.XLOOKUP(G706,Movies_data!$A$1:$A$41,Movies_data!$C$1:$C$41,"not found")</f>
        <v>Tamil</v>
      </c>
      <c r="K706" s="1">
        <f t="array" ref="K706">_xlfn.XLOOKUP(G706,Movies_data!$A$1:$A$41,Movies_data!$H$1:$H$41,"Not Found")</f>
        <v>7</v>
      </c>
      <c r="L706" s="1" t="str">
        <f t="array" ref="L706">_xlfn.XLOOKUP(A706,Booking_data!$A$1:$A$6001,Booking_data!$E$1:$E$6001,"not Found")</f>
        <v>C032</v>
      </c>
      <c r="M706" s="1" t="str">
        <f t="array" ref="M706">_xlfn.XLOOKUP(L706,Cinemas_data!$A$1:$A$49,Cinemas_data!$I$1:$I$49,"not Found")</f>
        <v>#NAME?</v>
      </c>
      <c r="N706" s="1" t="str">
        <f t="array" ref="N706">_xlfn.XLOOKUP(L706,Cinemas_data!$A$1:$A$49,Cinemas_data!$C$1:$C$49,"not Found")</f>
        <v>Madurai</v>
      </c>
      <c r="O706" s="1">
        <f t="array" ref="O706">_xlfn.XLOOKUP(A706,Booking_data!$A$1:$A$6001,Booking_data!$H$1:$H$6001,"not found")</f>
        <v>5</v>
      </c>
      <c r="P706" s="1">
        <f t="array" ref="P706">_xlfn.XLOOKUP(A706,Booking_data!$A$1:$A$6001,Booking_data!$I$1:$I$6001,"not Found")</f>
        <v>160</v>
      </c>
      <c r="Q706" s="1">
        <f t="shared" si="3"/>
        <v>800</v>
      </c>
      <c r="R706" s="1" t="str">
        <f t="array" ref="R706">_xlfn.XLOOKUP(A706,Booking_data!$A$1:$A$6001,Booking_data!$L$1:$L$6001,"Not Found")</f>
        <v>Net Banking</v>
      </c>
      <c r="S706" s="1">
        <f t="array" ref="S706">_xlfn.XLOOKUP(A706,Booking_data!$A$1:$A$6001,Booking_data!$N$1:$N$6001,"not Found")</f>
        <v>25</v>
      </c>
      <c r="T706" s="1" t="str">
        <f t="array" ref="T706">_xlfn.XLOOKUP(A706,Booking_data!$A$1:$A$6001,Booking_data!$O$1:$O$6001,"Not Found")</f>
        <v>Female</v>
      </c>
      <c r="U706" s="1" t="str">
        <f t="shared" si="4"/>
        <v>Youngster</v>
      </c>
      <c r="V706" s="1" t="str">
        <f t="shared" si="5"/>
        <v>High Booking</v>
      </c>
    </row>
    <row r="707" ht="15.75" customHeight="1">
      <c r="A707" s="1" t="s">
        <v>1021</v>
      </c>
      <c r="B707" s="6">
        <v>46077.0</v>
      </c>
      <c r="C707" s="6">
        <v>46077.0</v>
      </c>
      <c r="D707" s="7">
        <v>0.8854166666666666</v>
      </c>
      <c r="E707" s="1" t="str">
        <f t="shared" si="1"/>
        <v>Weekday</v>
      </c>
      <c r="F707" s="1" t="str">
        <f t="shared" si="2"/>
        <v>Feb</v>
      </c>
      <c r="G707" s="1" t="str">
        <f t="array" ref="G707">_xlfn.XLOOKUP(A707,Booking_data!$A$1:$A$6001,Booking_data!$D$1:$D$6001,"not found")</f>
        <v>M027</v>
      </c>
      <c r="H707" s="1" t="str">
        <f t="array" ref="H707">_xlfn.XLOOKUP(G707,Movies_data!$A$1:$A$41,Movies_data!$B$1:$B$41,"not found")</f>
        <v>KGF Chapter 2</v>
      </c>
      <c r="I707" s="1" t="str">
        <f t="array" ref="I707">_xlfn.XLOOKUP(G707,Movies_data!$A$1:$A$41,Movies_data!$D$1:$D$41,"not found")</f>
        <v>Action</v>
      </c>
      <c r="J707" s="1" t="str">
        <f t="array" ref="J707">_xlfn.XLOOKUP(G707,Movies_data!$A$1:$A$41,Movies_data!$C$1:$C$41,"not found")</f>
        <v>Kannada</v>
      </c>
      <c r="K707" s="1">
        <f t="array" ref="K707">_xlfn.XLOOKUP(G707,Movies_data!$A$1:$A$41,Movies_data!$H$1:$H$41,"Not Found")</f>
        <v>8.3</v>
      </c>
      <c r="L707" s="1" t="str">
        <f t="array" ref="L707">_xlfn.XLOOKUP(A707,Booking_data!$A$1:$A$6001,Booking_data!$E$1:$E$6001,"not Found")</f>
        <v>C131</v>
      </c>
      <c r="M707" s="1" t="str">
        <f t="array" ref="M707">_xlfn.XLOOKUP(L707,Cinemas_data!$A$1:$A$49,Cinemas_data!$I$1:$I$49,"not Found")</f>
        <v>#NAME?</v>
      </c>
      <c r="N707" s="1" t="str">
        <f t="array" ref="N707">_xlfn.XLOOKUP(L707,Cinemas_data!$A$1:$A$49,Cinemas_data!$C$1:$C$49,"not Found")</f>
        <v>Kolkata</v>
      </c>
      <c r="O707" s="1">
        <f t="array" ref="O707">_xlfn.XLOOKUP(A707,Booking_data!$A$1:$A$6001,Booking_data!$H$1:$H$6001,"not found")</f>
        <v>2</v>
      </c>
      <c r="P707" s="1">
        <f t="array" ref="P707">_xlfn.XLOOKUP(A707,Booking_data!$A$1:$A$6001,Booking_data!$I$1:$I$6001,"not Found")</f>
        <v>240</v>
      </c>
      <c r="Q707" s="1">
        <f t="shared" si="3"/>
        <v>480</v>
      </c>
      <c r="R707" s="1" t="str">
        <f t="array" ref="R707">_xlfn.XLOOKUP(A707,Booking_data!$A$1:$A$6001,Booking_data!$L$1:$L$6001,"Not Found")</f>
        <v>Net Banking</v>
      </c>
      <c r="S707" s="1">
        <f t="array" ref="S707">_xlfn.XLOOKUP(A707,Booking_data!$A$1:$A$6001,Booking_data!$N$1:$N$6001,"not Found")</f>
        <v>59</v>
      </c>
      <c r="T707" s="1" t="str">
        <f t="array" ref="T707">_xlfn.XLOOKUP(A707,Booking_data!$A$1:$A$6001,Booking_data!$O$1:$O$6001,"Not Found")</f>
        <v>Other</v>
      </c>
      <c r="U707" s="1" t="str">
        <f t="shared" si="4"/>
        <v>Above 45</v>
      </c>
      <c r="V707" s="1" t="str">
        <f t="shared" si="5"/>
        <v>Low Booking</v>
      </c>
    </row>
    <row r="708" ht="15.75" customHeight="1">
      <c r="A708" s="1" t="s">
        <v>1022</v>
      </c>
      <c r="B708" s="6">
        <v>46037.0</v>
      </c>
      <c r="C708" s="6">
        <v>46042.0</v>
      </c>
      <c r="D708" s="7">
        <v>0.7708333333333334</v>
      </c>
      <c r="E708" s="1" t="str">
        <f t="shared" si="1"/>
        <v>Weekday</v>
      </c>
      <c r="F708" s="1" t="str">
        <f t="shared" si="2"/>
        <v>Jan</v>
      </c>
      <c r="G708" s="1" t="str">
        <f t="array" ref="G708">_xlfn.XLOOKUP(A708,Booking_data!$A$1:$A$6001,Booking_data!$D$1:$D$6001,"not found")</f>
        <v>M001</v>
      </c>
      <c r="H708" s="1" t="str">
        <f t="array" ref="H708">_xlfn.XLOOKUP(G708,Movies_data!$A$1:$A$41,Movies_data!$B$1:$B$41,"not found")</f>
        <v>Leo</v>
      </c>
      <c r="I708" s="1" t="str">
        <f t="array" ref="I708">_xlfn.XLOOKUP(G708,Movies_data!$A$1:$A$41,Movies_data!$D$1:$D$41,"not found")</f>
        <v>Action</v>
      </c>
      <c r="J708" s="1" t="str">
        <f t="array" ref="J708">_xlfn.XLOOKUP(G708,Movies_data!$A$1:$A$41,Movies_data!$C$1:$C$41,"not found")</f>
        <v>Tamil</v>
      </c>
      <c r="K708" s="1">
        <f t="array" ref="K708">_xlfn.XLOOKUP(G708,Movies_data!$A$1:$A$41,Movies_data!$H$1:$H$41,"Not Found")</f>
        <v>8</v>
      </c>
      <c r="L708" s="1" t="str">
        <f t="array" ref="L708">_xlfn.XLOOKUP(A708,Booking_data!$A$1:$A$6001,Booking_data!$E$1:$E$6001,"not Found")</f>
        <v>C103</v>
      </c>
      <c r="M708" s="1" t="str">
        <f t="array" ref="M708">_xlfn.XLOOKUP(L708,Cinemas_data!$A$1:$A$49,Cinemas_data!$I$1:$I$49,"not Found")</f>
        <v>#NAME?</v>
      </c>
      <c r="N708" s="1" t="str">
        <f t="array" ref="N708">_xlfn.XLOOKUP(L708,Cinemas_data!$A$1:$A$49,Cinemas_data!$C$1:$C$49,"not Found")</f>
        <v>Pune</v>
      </c>
      <c r="O708" s="1">
        <f t="array" ref="O708">_xlfn.XLOOKUP(A708,Booking_data!$A$1:$A$6001,Booking_data!$H$1:$H$6001,"not found")</f>
        <v>2</v>
      </c>
      <c r="P708" s="1">
        <f t="array" ref="P708">_xlfn.XLOOKUP(A708,Booking_data!$A$1:$A$6001,Booking_data!$I$1:$I$6001,"not Found")</f>
        <v>180</v>
      </c>
      <c r="Q708" s="1">
        <f t="shared" si="3"/>
        <v>360</v>
      </c>
      <c r="R708" s="1" t="str">
        <f t="array" ref="R708">_xlfn.XLOOKUP(A708,Booking_data!$A$1:$A$6001,Booking_data!$L$1:$L$6001,"Not Found")</f>
        <v>UPI</v>
      </c>
      <c r="S708" s="1">
        <f t="array" ref="S708">_xlfn.XLOOKUP(A708,Booking_data!$A$1:$A$6001,Booking_data!$N$1:$N$6001,"not Found")</f>
        <v>29</v>
      </c>
      <c r="T708" s="1" t="str">
        <f t="array" ref="T708">_xlfn.XLOOKUP(A708,Booking_data!$A$1:$A$6001,Booking_data!$O$1:$O$6001,"Not Found")</f>
        <v>Male</v>
      </c>
      <c r="U708" s="1" t="str">
        <f t="shared" si="4"/>
        <v>Youngster</v>
      </c>
      <c r="V708" s="1" t="str">
        <f t="shared" si="5"/>
        <v>Low Booking</v>
      </c>
    </row>
    <row r="709" ht="15.75" customHeight="1">
      <c r="A709" s="1" t="s">
        <v>1023</v>
      </c>
      <c r="B709" s="6">
        <v>46148.0</v>
      </c>
      <c r="C709" s="6">
        <v>46151.0</v>
      </c>
      <c r="D709" s="7">
        <v>0.6458333333333334</v>
      </c>
      <c r="E709" s="1" t="str">
        <f t="shared" si="1"/>
        <v>Weekday</v>
      </c>
      <c r="F709" s="1" t="str">
        <f t="shared" si="2"/>
        <v>May</v>
      </c>
      <c r="G709" s="1" t="str">
        <f t="array" ref="G709">_xlfn.XLOOKUP(A709,Booking_data!$A$1:$A$6001,Booking_data!$D$1:$D$6001,"not found")</f>
        <v>M003</v>
      </c>
      <c r="H709" s="1" t="str">
        <f t="array" ref="H709">_xlfn.XLOOKUP(G709,Movies_data!$A$1:$A$41,Movies_data!$B$1:$B$41,"not found")</f>
        <v>Vikram</v>
      </c>
      <c r="I709" s="1" t="str">
        <f t="array" ref="I709">_xlfn.XLOOKUP(G709,Movies_data!$A$1:$A$41,Movies_data!$D$1:$D$41,"not found")</f>
        <v>Action</v>
      </c>
      <c r="J709" s="1" t="str">
        <f t="array" ref="J709">_xlfn.XLOOKUP(G709,Movies_data!$A$1:$A$41,Movies_data!$C$1:$C$41,"not found")</f>
        <v>Tamil</v>
      </c>
      <c r="K709" s="1">
        <f t="array" ref="K709">_xlfn.XLOOKUP(G709,Movies_data!$A$1:$A$41,Movies_data!$H$1:$H$41,"Not Found")</f>
        <v>8.3</v>
      </c>
      <c r="L709" s="1" t="str">
        <f t="array" ref="L709">_xlfn.XLOOKUP(A709,Booking_data!$A$1:$A$6001,Booking_data!$E$1:$E$6001,"not Found")</f>
        <v>C113</v>
      </c>
      <c r="M709" s="1" t="str">
        <f t="array" ref="M709">_xlfn.XLOOKUP(L709,Cinemas_data!$A$1:$A$49,Cinemas_data!$I$1:$I$49,"not Found")</f>
        <v>#NAME?</v>
      </c>
      <c r="N709" s="1" t="str">
        <f t="array" ref="N709">_xlfn.XLOOKUP(L709,Cinemas_data!$A$1:$A$49,Cinemas_data!$C$1:$C$49,"not Found")</f>
        <v>Delhi</v>
      </c>
      <c r="O709" s="1">
        <f t="array" ref="O709">_xlfn.XLOOKUP(A709,Booking_data!$A$1:$A$6001,Booking_data!$H$1:$H$6001,"not found")</f>
        <v>2</v>
      </c>
      <c r="P709" s="1">
        <f t="array" ref="P709">_xlfn.XLOOKUP(A709,Booking_data!$A$1:$A$6001,Booking_data!$I$1:$I$6001,"not Found")</f>
        <v>240</v>
      </c>
      <c r="Q709" s="1">
        <f t="shared" si="3"/>
        <v>480</v>
      </c>
      <c r="R709" s="1" t="str">
        <f t="array" ref="R709">_xlfn.XLOOKUP(A709,Booking_data!$A$1:$A$6001,Booking_data!$L$1:$L$6001,"Not Found")</f>
        <v>Net Banking</v>
      </c>
      <c r="S709" s="1">
        <f t="array" ref="S709">_xlfn.XLOOKUP(A709,Booking_data!$A$1:$A$6001,Booking_data!$N$1:$N$6001,"not Found")</f>
        <v>60</v>
      </c>
      <c r="T709" s="1" t="str">
        <f t="array" ref="T709">_xlfn.XLOOKUP(A709,Booking_data!$A$1:$A$6001,Booking_data!$O$1:$O$6001,"Not Found")</f>
        <v>Female</v>
      </c>
      <c r="U709" s="1" t="str">
        <f t="shared" si="4"/>
        <v>Above 45</v>
      </c>
      <c r="V709" s="1" t="str">
        <f t="shared" si="5"/>
        <v>Low Booking</v>
      </c>
    </row>
    <row r="710" ht="15.75" customHeight="1">
      <c r="A710" s="1" t="s">
        <v>1024</v>
      </c>
      <c r="B710" s="6">
        <v>46099.0</v>
      </c>
      <c r="C710" s="6">
        <v>46104.0</v>
      </c>
      <c r="D710" s="7">
        <v>0.53125</v>
      </c>
      <c r="E710" s="1" t="str">
        <f t="shared" si="1"/>
        <v>Weekday</v>
      </c>
      <c r="F710" s="1" t="str">
        <f t="shared" si="2"/>
        <v>Mar</v>
      </c>
      <c r="G710" s="1" t="str">
        <f t="array" ref="G710">_xlfn.XLOOKUP(A710,Booking_data!$A$1:$A$6001,Booking_data!$D$1:$D$6001,"not found")</f>
        <v>M012</v>
      </c>
      <c r="H710" s="1" t="str">
        <f t="array" ref="H710">_xlfn.XLOOKUP(G710,Movies_data!$A$1:$A$41,Movies_data!$B$1:$B$41,"not found")</f>
        <v>RRR</v>
      </c>
      <c r="I710" s="1" t="str">
        <f t="array" ref="I710">_xlfn.XLOOKUP(G710,Movies_data!$A$1:$A$41,Movies_data!$D$1:$D$41,"not found")</f>
        <v>Action</v>
      </c>
      <c r="J710" s="1" t="str">
        <f t="array" ref="J710">_xlfn.XLOOKUP(G710,Movies_data!$A$1:$A$41,Movies_data!$C$1:$C$41,"not found")</f>
        <v>Telugu</v>
      </c>
      <c r="K710" s="1">
        <f t="array" ref="K710">_xlfn.XLOOKUP(G710,Movies_data!$A$1:$A$41,Movies_data!$H$1:$H$41,"Not Found")</f>
        <v>7.8</v>
      </c>
      <c r="L710" s="1" t="str">
        <f t="array" ref="L710">_xlfn.XLOOKUP(A710,Booking_data!$A$1:$A$6001,Booking_data!$E$1:$E$6001,"not Found")</f>
        <v>C043</v>
      </c>
      <c r="M710" s="1" t="str">
        <f t="array" ref="M710">_xlfn.XLOOKUP(L710,Cinemas_data!$A$1:$A$49,Cinemas_data!$I$1:$I$49,"not Found")</f>
        <v>#NAME?</v>
      </c>
      <c r="N710" s="1" t="str">
        <f t="array" ref="N710">_xlfn.XLOOKUP(L710,Cinemas_data!$A$1:$A$49,Cinemas_data!$C$1:$C$49,"not Found")</f>
        <v>Salem</v>
      </c>
      <c r="O710" s="1">
        <f t="array" ref="O710">_xlfn.XLOOKUP(A710,Booking_data!$A$1:$A$6001,Booking_data!$H$1:$H$6001,"not found")</f>
        <v>4</v>
      </c>
      <c r="P710" s="1">
        <f t="array" ref="P710">_xlfn.XLOOKUP(A710,Booking_data!$A$1:$A$6001,Booking_data!$I$1:$I$6001,"not Found")</f>
        <v>380</v>
      </c>
      <c r="Q710" s="1">
        <f t="shared" si="3"/>
        <v>1520</v>
      </c>
      <c r="R710" s="1" t="str">
        <f t="array" ref="R710">_xlfn.XLOOKUP(A710,Booking_data!$A$1:$A$6001,Booking_data!$L$1:$L$6001,"Not Found")</f>
        <v>Debit Card</v>
      </c>
      <c r="S710" s="1">
        <f t="array" ref="S710">_xlfn.XLOOKUP(A710,Booking_data!$A$1:$A$6001,Booking_data!$N$1:$N$6001,"not Found")</f>
        <v>46</v>
      </c>
      <c r="T710" s="1" t="str">
        <f t="array" ref="T710">_xlfn.XLOOKUP(A710,Booking_data!$A$1:$A$6001,Booking_data!$O$1:$O$6001,"Not Found")</f>
        <v>Other</v>
      </c>
      <c r="U710" s="1" t="str">
        <f t="shared" si="4"/>
        <v>Above 45</v>
      </c>
      <c r="V710" s="1" t="str">
        <f t="shared" si="5"/>
        <v>Medium Booking</v>
      </c>
    </row>
    <row r="711" ht="15.75" customHeight="1">
      <c r="A711" s="1" t="s">
        <v>1025</v>
      </c>
      <c r="B711" s="6">
        <v>46024.0</v>
      </c>
      <c r="C711" s="6">
        <v>46029.0</v>
      </c>
      <c r="D711" s="7">
        <v>0.9375</v>
      </c>
      <c r="E711" s="1" t="str">
        <f t="shared" si="1"/>
        <v>Weekday</v>
      </c>
      <c r="F711" s="1" t="str">
        <f t="shared" si="2"/>
        <v>Jan</v>
      </c>
      <c r="G711" s="1" t="str">
        <f t="array" ref="G711">_xlfn.XLOOKUP(A711,Booking_data!$A$1:$A$6001,Booking_data!$D$1:$D$6001,"not found")</f>
        <v>M035</v>
      </c>
      <c r="H711" s="1" t="str">
        <f t="array" ref="H711">_xlfn.XLOOKUP(G711,Movies_data!$A$1:$A$41,Movies_data!$B$1:$B$41,"not found")</f>
        <v>Aavesham</v>
      </c>
      <c r="I711" s="1" t="str">
        <f t="array" ref="I711">_xlfn.XLOOKUP(G711,Movies_data!$A$1:$A$41,Movies_data!$D$1:$D$41,"not found")</f>
        <v>Comedy</v>
      </c>
      <c r="J711" s="1" t="str">
        <f t="array" ref="J711">_xlfn.XLOOKUP(G711,Movies_data!$A$1:$A$41,Movies_data!$C$1:$C$41,"not found")</f>
        <v>Malayalam</v>
      </c>
      <c r="K711" s="1">
        <f t="array" ref="K711">_xlfn.XLOOKUP(G711,Movies_data!$A$1:$A$41,Movies_data!$H$1:$H$41,"Not Found")</f>
        <v>7.8</v>
      </c>
      <c r="L711" s="1" t="str">
        <f t="array" ref="L711">_xlfn.XLOOKUP(A711,Booking_data!$A$1:$A$6001,Booking_data!$E$1:$E$6001,"not Found")</f>
        <v>C161</v>
      </c>
      <c r="M711" s="1" t="str">
        <f t="array" ref="M711">_xlfn.XLOOKUP(L711,Cinemas_data!$A$1:$A$49,Cinemas_data!$I$1:$I$49,"not Found")</f>
        <v>#NAME?</v>
      </c>
      <c r="N711" s="1" t="str">
        <f t="array" ref="N711">_xlfn.XLOOKUP(L711,Cinemas_data!$A$1:$A$49,Cinemas_data!$C$1:$C$49,"not Found")</f>
        <v>Thiruvananthapuram</v>
      </c>
      <c r="O711" s="1">
        <f t="array" ref="O711">_xlfn.XLOOKUP(A711,Booking_data!$A$1:$A$6001,Booking_data!$H$1:$H$6001,"not found")</f>
        <v>1</v>
      </c>
      <c r="P711" s="1">
        <f t="array" ref="P711">_xlfn.XLOOKUP(A711,Booking_data!$A$1:$A$6001,Booking_data!$I$1:$I$6001,"not Found")</f>
        <v>280</v>
      </c>
      <c r="Q711" s="1">
        <f t="shared" si="3"/>
        <v>280</v>
      </c>
      <c r="R711" s="1" t="str">
        <f t="array" ref="R711">_xlfn.XLOOKUP(A711,Booking_data!$A$1:$A$6001,Booking_data!$L$1:$L$6001,"Not Found")</f>
        <v>UPI</v>
      </c>
      <c r="S711" s="1">
        <f t="array" ref="S711">_xlfn.XLOOKUP(A711,Booking_data!$A$1:$A$6001,Booking_data!$N$1:$N$6001,"not Found")</f>
        <v>44</v>
      </c>
      <c r="T711" s="1" t="str">
        <f t="array" ref="T711">_xlfn.XLOOKUP(A711,Booking_data!$A$1:$A$6001,Booking_data!$O$1:$O$6001,"Not Found")</f>
        <v>Male</v>
      </c>
      <c r="U711" s="1" t="str">
        <f t="shared" si="4"/>
        <v>Middle Age</v>
      </c>
      <c r="V711" s="1" t="str">
        <f t="shared" si="5"/>
        <v>Low Booking</v>
      </c>
    </row>
    <row r="712" ht="15.75" customHeight="1">
      <c r="A712" s="1" t="s">
        <v>1026</v>
      </c>
      <c r="B712" s="6">
        <v>46145.0</v>
      </c>
      <c r="C712" s="6">
        <v>46149.0</v>
      </c>
      <c r="D712" s="7">
        <v>0.8854166666666666</v>
      </c>
      <c r="E712" s="1" t="str">
        <f t="shared" si="1"/>
        <v>Weekend</v>
      </c>
      <c r="F712" s="1" t="str">
        <f t="shared" si="2"/>
        <v>May</v>
      </c>
      <c r="G712" s="1" t="str">
        <f t="array" ref="G712">_xlfn.XLOOKUP(A712,Booking_data!$A$1:$A$6001,Booking_data!$D$1:$D$6001,"not found")</f>
        <v>M003</v>
      </c>
      <c r="H712" s="1" t="str">
        <f t="array" ref="H712">_xlfn.XLOOKUP(G712,Movies_data!$A$1:$A$41,Movies_data!$B$1:$B$41,"not found")</f>
        <v>Vikram</v>
      </c>
      <c r="I712" s="1" t="str">
        <f t="array" ref="I712">_xlfn.XLOOKUP(G712,Movies_data!$A$1:$A$41,Movies_data!$D$1:$D$41,"not found")</f>
        <v>Action</v>
      </c>
      <c r="J712" s="1" t="str">
        <f t="array" ref="J712">_xlfn.XLOOKUP(G712,Movies_data!$A$1:$A$41,Movies_data!$C$1:$C$41,"not found")</f>
        <v>Tamil</v>
      </c>
      <c r="K712" s="1">
        <f t="array" ref="K712">_xlfn.XLOOKUP(G712,Movies_data!$A$1:$A$41,Movies_data!$H$1:$H$41,"Not Found")</f>
        <v>8.3</v>
      </c>
      <c r="L712" s="1" t="str">
        <f t="array" ref="L712">_xlfn.XLOOKUP(A712,Booking_data!$A$1:$A$6001,Booking_data!$E$1:$E$6001,"not Found")</f>
        <v>C112</v>
      </c>
      <c r="M712" s="1" t="str">
        <f t="array" ref="M712">_xlfn.XLOOKUP(L712,Cinemas_data!$A$1:$A$49,Cinemas_data!$I$1:$I$49,"not Found")</f>
        <v>#NAME?</v>
      </c>
      <c r="N712" s="1" t="str">
        <f t="array" ref="N712">_xlfn.XLOOKUP(L712,Cinemas_data!$A$1:$A$49,Cinemas_data!$C$1:$C$49,"not Found")</f>
        <v>Delhi</v>
      </c>
      <c r="O712" s="1">
        <f t="array" ref="O712">_xlfn.XLOOKUP(A712,Booking_data!$A$1:$A$6001,Booking_data!$H$1:$H$6001,"not found")</f>
        <v>3</v>
      </c>
      <c r="P712" s="1">
        <f t="array" ref="P712">_xlfn.XLOOKUP(A712,Booking_data!$A$1:$A$6001,Booking_data!$I$1:$I$6001,"not Found")</f>
        <v>420</v>
      </c>
      <c r="Q712" s="1">
        <f t="shared" si="3"/>
        <v>1260</v>
      </c>
      <c r="R712" s="1" t="str">
        <f t="array" ref="R712">_xlfn.XLOOKUP(A712,Booking_data!$A$1:$A$6001,Booking_data!$L$1:$L$6001,"Not Found")</f>
        <v>Credit Card</v>
      </c>
      <c r="S712" s="1">
        <f t="array" ref="S712">_xlfn.XLOOKUP(A712,Booking_data!$A$1:$A$6001,Booking_data!$N$1:$N$6001,"not Found")</f>
        <v>43</v>
      </c>
      <c r="T712" s="1" t="str">
        <f t="array" ref="T712">_xlfn.XLOOKUP(A712,Booking_data!$A$1:$A$6001,Booking_data!$O$1:$O$6001,"Not Found")</f>
        <v>Male</v>
      </c>
      <c r="U712" s="1" t="str">
        <f t="shared" si="4"/>
        <v>Middle Age</v>
      </c>
      <c r="V712" s="1" t="str">
        <f t="shared" si="5"/>
        <v>Medium Booking</v>
      </c>
    </row>
    <row r="713" ht="15.75" customHeight="1">
      <c r="A713" s="1" t="s">
        <v>1027</v>
      </c>
      <c r="B713" s="6">
        <v>46028.0</v>
      </c>
      <c r="C713" s="6">
        <v>46030.0</v>
      </c>
      <c r="D713" s="7">
        <v>0.7708333333333334</v>
      </c>
      <c r="E713" s="1" t="str">
        <f t="shared" si="1"/>
        <v>Weekday</v>
      </c>
      <c r="F713" s="1" t="str">
        <f t="shared" si="2"/>
        <v>Jan</v>
      </c>
      <c r="G713" s="1" t="str">
        <f t="array" ref="G713">_xlfn.XLOOKUP(A713,Booking_data!$A$1:$A$6001,Booking_data!$D$1:$D$6001,"not found")</f>
        <v>M004</v>
      </c>
      <c r="H713" s="1" t="str">
        <f t="array" ref="H713">_xlfn.XLOOKUP(G713,Movies_data!$A$1:$A$41,Movies_data!$B$1:$B$41,"not found")</f>
        <v>Ponniyin Selvan I</v>
      </c>
      <c r="I713" s="1" t="str">
        <f t="array" ref="I713">_xlfn.XLOOKUP(G713,Movies_data!$A$1:$A$41,Movies_data!$D$1:$D$41,"not found")</f>
        <v>Drama</v>
      </c>
      <c r="J713" s="1" t="str">
        <f t="array" ref="J713">_xlfn.XLOOKUP(G713,Movies_data!$A$1:$A$41,Movies_data!$C$1:$C$41,"not found")</f>
        <v>Tamil</v>
      </c>
      <c r="K713" s="1">
        <f t="array" ref="K713">_xlfn.XLOOKUP(G713,Movies_data!$A$1:$A$41,Movies_data!$H$1:$H$41,"Not Found")</f>
        <v>7.6</v>
      </c>
      <c r="L713" s="1" t="str">
        <f t="array" ref="L713">_xlfn.XLOOKUP(A713,Booking_data!$A$1:$A$6001,Booking_data!$E$1:$E$6001,"not Found")</f>
        <v>C113</v>
      </c>
      <c r="M713" s="1" t="str">
        <f t="array" ref="M713">_xlfn.XLOOKUP(L713,Cinemas_data!$A$1:$A$49,Cinemas_data!$I$1:$I$49,"not Found")</f>
        <v>#NAME?</v>
      </c>
      <c r="N713" s="1" t="str">
        <f t="array" ref="N713">_xlfn.XLOOKUP(L713,Cinemas_data!$A$1:$A$49,Cinemas_data!$C$1:$C$49,"not Found")</f>
        <v>Delhi</v>
      </c>
      <c r="O713" s="1">
        <f t="array" ref="O713">_xlfn.XLOOKUP(A713,Booking_data!$A$1:$A$6001,Booking_data!$H$1:$H$6001,"not found")</f>
        <v>4</v>
      </c>
      <c r="P713" s="1">
        <f t="array" ref="P713">_xlfn.XLOOKUP(A713,Booking_data!$A$1:$A$6001,Booking_data!$I$1:$I$6001,"not Found")</f>
        <v>240</v>
      </c>
      <c r="Q713" s="1">
        <f t="shared" si="3"/>
        <v>960</v>
      </c>
      <c r="R713" s="1" t="str">
        <f t="array" ref="R713">_xlfn.XLOOKUP(A713,Booking_data!$A$1:$A$6001,Booking_data!$L$1:$L$6001,"Not Found")</f>
        <v>UPI</v>
      </c>
      <c r="S713" s="1">
        <f t="array" ref="S713">_xlfn.XLOOKUP(A713,Booking_data!$A$1:$A$6001,Booking_data!$N$1:$N$6001,"not Found")</f>
        <v>39</v>
      </c>
      <c r="T713" s="1" t="str">
        <f t="array" ref="T713">_xlfn.XLOOKUP(A713,Booking_data!$A$1:$A$6001,Booking_data!$O$1:$O$6001,"Not Found")</f>
        <v>Female</v>
      </c>
      <c r="U713" s="1" t="str">
        <f t="shared" si="4"/>
        <v>Middle Age</v>
      </c>
      <c r="V713" s="1" t="str">
        <f t="shared" si="5"/>
        <v>Medium Booking</v>
      </c>
    </row>
    <row r="714" ht="15.75" customHeight="1">
      <c r="A714" s="1" t="s">
        <v>1028</v>
      </c>
      <c r="B714" s="6">
        <v>46097.0</v>
      </c>
      <c r="C714" s="6">
        <v>46101.0</v>
      </c>
      <c r="D714" s="7">
        <v>0.3958333333333333</v>
      </c>
      <c r="E714" s="1" t="str">
        <f t="shared" si="1"/>
        <v>Weekday</v>
      </c>
      <c r="F714" s="1" t="str">
        <f t="shared" si="2"/>
        <v>Mar</v>
      </c>
      <c r="G714" s="1" t="str">
        <f t="array" ref="G714">_xlfn.XLOOKUP(A714,Booking_data!$A$1:$A$6001,Booking_data!$D$1:$D$6001,"not found")</f>
        <v>M015</v>
      </c>
      <c r="H714" s="1" t="str">
        <f t="array" ref="H714">_xlfn.XLOOKUP(G714,Movies_data!$A$1:$A$41,Movies_data!$B$1:$B$41,"not found")</f>
        <v>Kalki 2898 AD</v>
      </c>
      <c r="I714" s="1" t="str">
        <f t="array" ref="I714">_xlfn.XLOOKUP(G714,Movies_data!$A$1:$A$41,Movies_data!$D$1:$D$41,"not found")</f>
        <v>Sci-Fi</v>
      </c>
      <c r="J714" s="1" t="str">
        <f t="array" ref="J714">_xlfn.XLOOKUP(G714,Movies_data!$A$1:$A$41,Movies_data!$C$1:$C$41,"not found")</f>
        <v>Telugu</v>
      </c>
      <c r="K714" s="1">
        <f t="array" ref="K714">_xlfn.XLOOKUP(G714,Movies_data!$A$1:$A$41,Movies_data!$H$1:$H$41,"Not Found")</f>
        <v>7</v>
      </c>
      <c r="L714" s="1" t="str">
        <f t="array" ref="L714">_xlfn.XLOOKUP(A714,Booking_data!$A$1:$A$6001,Booking_data!$E$1:$E$6001,"not Found")</f>
        <v>C101</v>
      </c>
      <c r="M714" s="1" t="str">
        <f t="array" ref="M714">_xlfn.XLOOKUP(L714,Cinemas_data!$A$1:$A$49,Cinemas_data!$I$1:$I$49,"not Found")</f>
        <v>#NAME?</v>
      </c>
      <c r="N714" s="1" t="str">
        <f t="array" ref="N714">_xlfn.XLOOKUP(L714,Cinemas_data!$A$1:$A$49,Cinemas_data!$C$1:$C$49,"not Found")</f>
        <v>Pune</v>
      </c>
      <c r="O714" s="1">
        <f t="array" ref="O714">_xlfn.XLOOKUP(A714,Booking_data!$A$1:$A$6001,Booking_data!$H$1:$H$6001,"not found")</f>
        <v>3</v>
      </c>
      <c r="P714" s="1">
        <f t="array" ref="P714">_xlfn.XLOOKUP(A714,Booking_data!$A$1:$A$6001,Booking_data!$I$1:$I$6001,"not Found")</f>
        <v>180</v>
      </c>
      <c r="Q714" s="1">
        <f t="shared" si="3"/>
        <v>540</v>
      </c>
      <c r="R714" s="1" t="str">
        <f t="array" ref="R714">_xlfn.XLOOKUP(A714,Booking_data!$A$1:$A$6001,Booking_data!$L$1:$L$6001,"Not Found")</f>
        <v>Credit Card</v>
      </c>
      <c r="S714" s="1">
        <f t="array" ref="S714">_xlfn.XLOOKUP(A714,Booking_data!$A$1:$A$6001,Booking_data!$N$1:$N$6001,"not Found")</f>
        <v>35</v>
      </c>
      <c r="T714" s="1" t="str">
        <f t="array" ref="T714">_xlfn.XLOOKUP(A714,Booking_data!$A$1:$A$6001,Booking_data!$O$1:$O$6001,"Not Found")</f>
        <v>Other</v>
      </c>
      <c r="U714" s="1" t="str">
        <f t="shared" si="4"/>
        <v>Middle Age</v>
      </c>
      <c r="V714" s="1" t="str">
        <f t="shared" si="5"/>
        <v>Medium Booking</v>
      </c>
    </row>
    <row r="715" ht="15.75" customHeight="1">
      <c r="A715" s="1" t="s">
        <v>1029</v>
      </c>
      <c r="B715" s="6">
        <v>46073.0</v>
      </c>
      <c r="C715" s="6">
        <v>46080.0</v>
      </c>
      <c r="D715" s="7">
        <v>0.9375</v>
      </c>
      <c r="E715" s="1" t="str">
        <f t="shared" si="1"/>
        <v>Weekday</v>
      </c>
      <c r="F715" s="1" t="str">
        <f t="shared" si="2"/>
        <v>Feb</v>
      </c>
      <c r="G715" s="1" t="str">
        <f t="array" ref="G715">_xlfn.XLOOKUP(A715,Booking_data!$A$1:$A$6001,Booking_data!$D$1:$D$6001,"not found")</f>
        <v>M026</v>
      </c>
      <c r="H715" s="1" t="str">
        <f t="array" ref="H715">_xlfn.XLOOKUP(G715,Movies_data!$A$1:$A$41,Movies_data!$B$1:$B$41,"not found")</f>
        <v>Drishyam 2</v>
      </c>
      <c r="I715" s="1" t="str">
        <f t="array" ref="I715">_xlfn.XLOOKUP(G715,Movies_data!$A$1:$A$41,Movies_data!$D$1:$D$41,"not found")</f>
        <v>Thriller</v>
      </c>
      <c r="J715" s="1" t="str">
        <f t="array" ref="J715">_xlfn.XLOOKUP(G715,Movies_data!$A$1:$A$41,Movies_data!$C$1:$C$41,"not found")</f>
        <v>Hindi</v>
      </c>
      <c r="K715" s="1">
        <f t="array" ref="K715">_xlfn.XLOOKUP(G715,Movies_data!$A$1:$A$41,Movies_data!$H$1:$H$41,"Not Found")</f>
        <v>8.2</v>
      </c>
      <c r="L715" s="1" t="str">
        <f t="array" ref="L715">_xlfn.XLOOKUP(A715,Booking_data!$A$1:$A$6001,Booking_data!$E$1:$E$6001,"not Found")</f>
        <v>C031</v>
      </c>
      <c r="M715" s="1" t="str">
        <f t="array" ref="M715">_xlfn.XLOOKUP(L715,Cinemas_data!$A$1:$A$49,Cinemas_data!$I$1:$I$49,"not Found")</f>
        <v>#NAME?</v>
      </c>
      <c r="N715" s="1" t="str">
        <f t="array" ref="N715">_xlfn.XLOOKUP(L715,Cinemas_data!$A$1:$A$49,Cinemas_data!$C$1:$C$49,"not Found")</f>
        <v>Madurai</v>
      </c>
      <c r="O715" s="1">
        <f t="array" ref="O715">_xlfn.XLOOKUP(A715,Booking_data!$A$1:$A$6001,Booking_data!$H$1:$H$6001,"not found")</f>
        <v>3</v>
      </c>
      <c r="P715" s="1">
        <f t="array" ref="P715">_xlfn.XLOOKUP(A715,Booking_data!$A$1:$A$6001,Booking_data!$I$1:$I$6001,"not Found")</f>
        <v>420</v>
      </c>
      <c r="Q715" s="1">
        <f t="shared" si="3"/>
        <v>1260</v>
      </c>
      <c r="R715" s="1" t="str">
        <f t="array" ref="R715">_xlfn.XLOOKUP(A715,Booking_data!$A$1:$A$6001,Booking_data!$L$1:$L$6001,"Not Found")</f>
        <v>Credit Card</v>
      </c>
      <c r="S715" s="1">
        <f t="array" ref="S715">_xlfn.XLOOKUP(A715,Booking_data!$A$1:$A$6001,Booking_data!$N$1:$N$6001,"not Found")</f>
        <v>58</v>
      </c>
      <c r="T715" s="1" t="str">
        <f t="array" ref="T715">_xlfn.XLOOKUP(A715,Booking_data!$A$1:$A$6001,Booking_data!$O$1:$O$6001,"Not Found")</f>
        <v>Male</v>
      </c>
      <c r="U715" s="1" t="str">
        <f t="shared" si="4"/>
        <v>Above 45</v>
      </c>
      <c r="V715" s="1" t="str">
        <f t="shared" si="5"/>
        <v>Medium Booking</v>
      </c>
    </row>
    <row r="716" ht="15.75" customHeight="1">
      <c r="A716" s="1" t="s">
        <v>1030</v>
      </c>
      <c r="B716" s="6">
        <v>46125.0</v>
      </c>
      <c r="C716" s="6">
        <v>46125.0</v>
      </c>
      <c r="D716" s="7">
        <v>0.7708333333333334</v>
      </c>
      <c r="E716" s="1" t="str">
        <f t="shared" si="1"/>
        <v>Weekday</v>
      </c>
      <c r="F716" s="1" t="str">
        <f t="shared" si="2"/>
        <v>Apr</v>
      </c>
      <c r="G716" s="1" t="str">
        <f t="array" ref="G716">_xlfn.XLOOKUP(A716,Booking_data!$A$1:$A$6001,Booking_data!$D$1:$D$6001,"not found")</f>
        <v>M007</v>
      </c>
      <c r="H716" s="1" t="str">
        <f t="array" ref="H716">_xlfn.XLOOKUP(G716,Movies_data!$A$1:$A$41,Movies_data!$B$1:$B$41,"not found")</f>
        <v>Good Night</v>
      </c>
      <c r="I716" s="1" t="str">
        <f t="array" ref="I716">_xlfn.XLOOKUP(G716,Movies_data!$A$1:$A$41,Movies_data!$D$1:$D$41,"not found")</f>
        <v>Comedy</v>
      </c>
      <c r="J716" s="1" t="str">
        <f t="array" ref="J716">_xlfn.XLOOKUP(G716,Movies_data!$A$1:$A$41,Movies_data!$C$1:$C$41,"not found")</f>
        <v>Tamil</v>
      </c>
      <c r="K716" s="1">
        <f t="array" ref="K716">_xlfn.XLOOKUP(G716,Movies_data!$A$1:$A$41,Movies_data!$H$1:$H$41,"Not Found")</f>
        <v>8</v>
      </c>
      <c r="L716" s="1" t="str">
        <f t="array" ref="L716">_xlfn.XLOOKUP(A716,Booking_data!$A$1:$A$6001,Booking_data!$E$1:$E$6001,"not Found")</f>
        <v>C051</v>
      </c>
      <c r="M716" s="1" t="str">
        <f t="array" ref="M716">_xlfn.XLOOKUP(L716,Cinemas_data!$A$1:$A$49,Cinemas_data!$I$1:$I$49,"not Found")</f>
        <v>#NAME?</v>
      </c>
      <c r="N716" s="1" t="str">
        <f t="array" ref="N716">_xlfn.XLOOKUP(L716,Cinemas_data!$A$1:$A$49,Cinemas_data!$C$1:$C$49,"not Found")</f>
        <v>Bengaluru</v>
      </c>
      <c r="O716" s="1">
        <f t="array" ref="O716">_xlfn.XLOOKUP(A716,Booking_data!$A$1:$A$6001,Booking_data!$H$1:$H$6001,"not found")</f>
        <v>3</v>
      </c>
      <c r="P716" s="1">
        <f t="array" ref="P716">_xlfn.XLOOKUP(A716,Booking_data!$A$1:$A$6001,Booking_data!$I$1:$I$6001,"not Found")</f>
        <v>280</v>
      </c>
      <c r="Q716" s="1">
        <f t="shared" si="3"/>
        <v>840</v>
      </c>
      <c r="R716" s="1" t="str">
        <f t="array" ref="R716">_xlfn.XLOOKUP(A716,Booking_data!$A$1:$A$6001,Booking_data!$L$1:$L$6001,"Not Found")</f>
        <v>Wallet</v>
      </c>
      <c r="S716" s="1">
        <f t="array" ref="S716">_xlfn.XLOOKUP(A716,Booking_data!$A$1:$A$6001,Booking_data!$N$1:$N$6001,"not Found")</f>
        <v>21</v>
      </c>
      <c r="T716" s="1" t="str">
        <f t="array" ref="T716">_xlfn.XLOOKUP(A716,Booking_data!$A$1:$A$6001,Booking_data!$O$1:$O$6001,"Not Found")</f>
        <v>Female</v>
      </c>
      <c r="U716" s="1" t="str">
        <f t="shared" si="4"/>
        <v>Youngster</v>
      </c>
      <c r="V716" s="1" t="str">
        <f t="shared" si="5"/>
        <v>Medium Booking</v>
      </c>
    </row>
    <row r="717" ht="15.75" customHeight="1">
      <c r="A717" s="1" t="s">
        <v>1031</v>
      </c>
      <c r="B717" s="6">
        <v>46079.0</v>
      </c>
      <c r="C717" s="6">
        <v>46084.0</v>
      </c>
      <c r="D717" s="7">
        <v>0.6458333333333334</v>
      </c>
      <c r="E717" s="1" t="str">
        <f t="shared" si="1"/>
        <v>Weekday</v>
      </c>
      <c r="F717" s="1" t="str">
        <f t="shared" si="2"/>
        <v>Feb</v>
      </c>
      <c r="G717" s="1" t="str">
        <f t="array" ref="G717">_xlfn.XLOOKUP(A717,Booking_data!$A$1:$A$6001,Booking_data!$D$1:$D$6001,"not found")</f>
        <v>M012</v>
      </c>
      <c r="H717" s="1" t="str">
        <f t="array" ref="H717">_xlfn.XLOOKUP(G717,Movies_data!$A$1:$A$41,Movies_data!$B$1:$B$41,"not found")</f>
        <v>RRR</v>
      </c>
      <c r="I717" s="1" t="str">
        <f t="array" ref="I717">_xlfn.XLOOKUP(G717,Movies_data!$A$1:$A$41,Movies_data!$D$1:$D$41,"not found")</f>
        <v>Action</v>
      </c>
      <c r="J717" s="1" t="str">
        <f t="array" ref="J717">_xlfn.XLOOKUP(G717,Movies_data!$A$1:$A$41,Movies_data!$C$1:$C$41,"not found")</f>
        <v>Telugu</v>
      </c>
      <c r="K717" s="1">
        <f t="array" ref="K717">_xlfn.XLOOKUP(G717,Movies_data!$A$1:$A$41,Movies_data!$H$1:$H$41,"Not Found")</f>
        <v>7.8</v>
      </c>
      <c r="L717" s="1" t="str">
        <f t="array" ref="L717">_xlfn.XLOOKUP(A717,Booking_data!$A$1:$A$6001,Booking_data!$E$1:$E$6001,"not Found")</f>
        <v>C021</v>
      </c>
      <c r="M717" s="1" t="str">
        <f t="array" ref="M717">_xlfn.XLOOKUP(L717,Cinemas_data!$A$1:$A$49,Cinemas_data!$I$1:$I$49,"not Found")</f>
        <v>#NAME?</v>
      </c>
      <c r="N717" s="1" t="str">
        <f t="array" ref="N717">_xlfn.XLOOKUP(L717,Cinemas_data!$A$1:$A$49,Cinemas_data!$C$1:$C$49,"not Found")</f>
        <v>Coimbatore</v>
      </c>
      <c r="O717" s="1">
        <f t="array" ref="O717">_xlfn.XLOOKUP(A717,Booking_data!$A$1:$A$6001,Booking_data!$H$1:$H$6001,"not found")</f>
        <v>3</v>
      </c>
      <c r="P717" s="1">
        <f t="array" ref="P717">_xlfn.XLOOKUP(A717,Booking_data!$A$1:$A$6001,Booking_data!$I$1:$I$6001,"not Found")</f>
        <v>400</v>
      </c>
      <c r="Q717" s="1">
        <f t="shared" si="3"/>
        <v>1200</v>
      </c>
      <c r="R717" s="1" t="str">
        <f t="array" ref="R717">_xlfn.XLOOKUP(A717,Booking_data!$A$1:$A$6001,Booking_data!$L$1:$L$6001,"Not Found")</f>
        <v>Net Banking</v>
      </c>
      <c r="S717" s="1">
        <f t="array" ref="S717">_xlfn.XLOOKUP(A717,Booking_data!$A$1:$A$6001,Booking_data!$N$1:$N$6001,"not Found")</f>
        <v>41</v>
      </c>
      <c r="T717" s="1" t="str">
        <f t="array" ref="T717">_xlfn.XLOOKUP(A717,Booking_data!$A$1:$A$6001,Booking_data!$O$1:$O$6001,"Not Found")</f>
        <v>Male</v>
      </c>
      <c r="U717" s="1" t="str">
        <f t="shared" si="4"/>
        <v>Middle Age</v>
      </c>
      <c r="V717" s="1" t="str">
        <f t="shared" si="5"/>
        <v>Medium Booking</v>
      </c>
    </row>
    <row r="718" ht="15.75" customHeight="1">
      <c r="A718" s="1" t="s">
        <v>1032</v>
      </c>
      <c r="B718" s="6">
        <v>46035.0</v>
      </c>
      <c r="C718" s="6">
        <v>46037.0</v>
      </c>
      <c r="D718" s="7">
        <v>0.7708333333333334</v>
      </c>
      <c r="E718" s="1" t="str">
        <f t="shared" si="1"/>
        <v>Weekday</v>
      </c>
      <c r="F718" s="1" t="str">
        <f t="shared" si="2"/>
        <v>Jan</v>
      </c>
      <c r="G718" s="1" t="str">
        <f t="array" ref="G718">_xlfn.XLOOKUP(A718,Booking_data!$A$1:$A$6001,Booking_data!$D$1:$D$6001,"not found")</f>
        <v>M002</v>
      </c>
      <c r="H718" s="1" t="str">
        <f t="array" ref="H718">_xlfn.XLOOKUP(G718,Movies_data!$A$1:$A$41,Movies_data!$B$1:$B$41,"not found")</f>
        <v>Jailer</v>
      </c>
      <c r="I718" s="1" t="str">
        <f t="array" ref="I718">_xlfn.XLOOKUP(G718,Movies_data!$A$1:$A$41,Movies_data!$D$1:$D$41,"not found")</f>
        <v>Action</v>
      </c>
      <c r="J718" s="1" t="str">
        <f t="array" ref="J718">_xlfn.XLOOKUP(G718,Movies_data!$A$1:$A$41,Movies_data!$C$1:$C$41,"not found")</f>
        <v>Tamil</v>
      </c>
      <c r="K718" s="1">
        <f t="array" ref="K718">_xlfn.XLOOKUP(G718,Movies_data!$A$1:$A$41,Movies_data!$H$1:$H$41,"Not Found")</f>
        <v>7.1</v>
      </c>
      <c r="L718" s="1" t="str">
        <f t="array" ref="L718">_xlfn.XLOOKUP(A718,Booking_data!$A$1:$A$6001,Booking_data!$E$1:$E$6001,"not Found")</f>
        <v>C021</v>
      </c>
      <c r="M718" s="1" t="str">
        <f t="array" ref="M718">_xlfn.XLOOKUP(L718,Cinemas_data!$A$1:$A$49,Cinemas_data!$I$1:$I$49,"not Found")</f>
        <v>#NAME?</v>
      </c>
      <c r="N718" s="1" t="str">
        <f t="array" ref="N718">_xlfn.XLOOKUP(L718,Cinemas_data!$A$1:$A$49,Cinemas_data!$C$1:$C$49,"not Found")</f>
        <v>Coimbatore</v>
      </c>
      <c r="O718" s="1">
        <f t="array" ref="O718">_xlfn.XLOOKUP(A718,Booking_data!$A$1:$A$6001,Booking_data!$H$1:$H$6001,"not found")</f>
        <v>2</v>
      </c>
      <c r="P718" s="1">
        <f t="array" ref="P718">_xlfn.XLOOKUP(A718,Booking_data!$A$1:$A$6001,Booking_data!$I$1:$I$6001,"not Found")</f>
        <v>220</v>
      </c>
      <c r="Q718" s="1">
        <f t="shared" si="3"/>
        <v>440</v>
      </c>
      <c r="R718" s="1" t="str">
        <f t="array" ref="R718">_xlfn.XLOOKUP(A718,Booking_data!$A$1:$A$6001,Booking_data!$L$1:$L$6001,"Not Found")</f>
        <v>Debit Card</v>
      </c>
      <c r="S718" s="1">
        <f t="array" ref="S718">_xlfn.XLOOKUP(A718,Booking_data!$A$1:$A$6001,Booking_data!$N$1:$N$6001,"not Found")</f>
        <v>24</v>
      </c>
      <c r="T718" s="1" t="str">
        <f t="array" ref="T718">_xlfn.XLOOKUP(A718,Booking_data!$A$1:$A$6001,Booking_data!$O$1:$O$6001,"Not Found")</f>
        <v>Female</v>
      </c>
      <c r="U718" s="1" t="str">
        <f t="shared" si="4"/>
        <v>Youngster</v>
      </c>
      <c r="V718" s="1" t="str">
        <f t="shared" si="5"/>
        <v>Low Booking</v>
      </c>
    </row>
    <row r="719" ht="15.75" customHeight="1">
      <c r="A719" s="1" t="s">
        <v>1033</v>
      </c>
      <c r="B719" s="6">
        <v>46108.0</v>
      </c>
      <c r="C719" s="6">
        <v>46112.0</v>
      </c>
      <c r="D719" s="7">
        <v>0.9375</v>
      </c>
      <c r="E719" s="1" t="str">
        <f t="shared" si="1"/>
        <v>Weekday</v>
      </c>
      <c r="F719" s="1" t="str">
        <f t="shared" si="2"/>
        <v>Mar</v>
      </c>
      <c r="G719" s="1" t="str">
        <f t="array" ref="G719">_xlfn.XLOOKUP(A719,Booking_data!$A$1:$A$6001,Booking_data!$D$1:$D$6001,"not found")</f>
        <v>M003</v>
      </c>
      <c r="H719" s="1" t="str">
        <f t="array" ref="H719">_xlfn.XLOOKUP(G719,Movies_data!$A$1:$A$41,Movies_data!$B$1:$B$41,"not found")</f>
        <v>Vikram</v>
      </c>
      <c r="I719" s="1" t="str">
        <f t="array" ref="I719">_xlfn.XLOOKUP(G719,Movies_data!$A$1:$A$41,Movies_data!$D$1:$D$41,"not found")</f>
        <v>Action</v>
      </c>
      <c r="J719" s="1" t="str">
        <f t="array" ref="J719">_xlfn.XLOOKUP(G719,Movies_data!$A$1:$A$41,Movies_data!$C$1:$C$41,"not found")</f>
        <v>Tamil</v>
      </c>
      <c r="K719" s="1">
        <f t="array" ref="K719">_xlfn.XLOOKUP(G719,Movies_data!$A$1:$A$41,Movies_data!$H$1:$H$41,"Not Found")</f>
        <v>8.3</v>
      </c>
      <c r="L719" s="1" t="str">
        <f t="array" ref="L719">_xlfn.XLOOKUP(A719,Booking_data!$A$1:$A$6001,Booking_data!$E$1:$E$6001,"not Found")</f>
        <v>C151</v>
      </c>
      <c r="M719" s="1" t="str">
        <f t="array" ref="M719">_xlfn.XLOOKUP(L719,Cinemas_data!$A$1:$A$49,Cinemas_data!$I$1:$I$49,"not Found")</f>
        <v>#NAME?</v>
      </c>
      <c r="N719" s="1" t="str">
        <f t="array" ref="N719">_xlfn.XLOOKUP(L719,Cinemas_data!$A$1:$A$49,Cinemas_data!$C$1:$C$49,"not Found")</f>
        <v>Kochi</v>
      </c>
      <c r="O719" s="1">
        <f t="array" ref="O719">_xlfn.XLOOKUP(A719,Booking_data!$A$1:$A$6001,Booking_data!$H$1:$H$6001,"not found")</f>
        <v>4</v>
      </c>
      <c r="P719" s="1">
        <f t="array" ref="P719">_xlfn.XLOOKUP(A719,Booking_data!$A$1:$A$6001,Booking_data!$I$1:$I$6001,"not Found")</f>
        <v>280</v>
      </c>
      <c r="Q719" s="1">
        <f t="shared" si="3"/>
        <v>1120</v>
      </c>
      <c r="R719" s="1" t="str">
        <f t="array" ref="R719">_xlfn.XLOOKUP(A719,Booking_data!$A$1:$A$6001,Booking_data!$L$1:$L$6001,"Not Found")</f>
        <v>Wallet</v>
      </c>
      <c r="S719" s="1">
        <f t="array" ref="S719">_xlfn.XLOOKUP(A719,Booking_data!$A$1:$A$6001,Booking_data!$N$1:$N$6001,"not Found")</f>
        <v>41</v>
      </c>
      <c r="T719" s="1" t="str">
        <f t="array" ref="T719">_xlfn.XLOOKUP(A719,Booking_data!$A$1:$A$6001,Booking_data!$O$1:$O$6001,"Not Found")</f>
        <v>Other</v>
      </c>
      <c r="U719" s="1" t="str">
        <f t="shared" si="4"/>
        <v>Middle Age</v>
      </c>
      <c r="V719" s="1" t="str">
        <f t="shared" si="5"/>
        <v>Medium Booking</v>
      </c>
    </row>
    <row r="720" ht="15.75" customHeight="1">
      <c r="A720" s="1" t="s">
        <v>1034</v>
      </c>
      <c r="B720" s="6">
        <v>46083.0</v>
      </c>
      <c r="C720" s="6">
        <v>46087.0</v>
      </c>
      <c r="D720" s="7">
        <v>0.3958333333333333</v>
      </c>
      <c r="E720" s="1" t="str">
        <f t="shared" si="1"/>
        <v>Weekday</v>
      </c>
      <c r="F720" s="1" t="str">
        <f t="shared" si="2"/>
        <v>Mar</v>
      </c>
      <c r="G720" s="1" t="str">
        <f t="array" ref="G720">_xlfn.XLOOKUP(A720,Booking_data!$A$1:$A$6001,Booking_data!$D$1:$D$6001,"not found")</f>
        <v>M006</v>
      </c>
      <c r="H720" s="1" t="str">
        <f t="array" ref="H720">_xlfn.XLOOKUP(G720,Movies_data!$A$1:$A$41,Movies_data!$B$1:$B$41,"not found")</f>
        <v>Maamannan</v>
      </c>
      <c r="I720" s="1" t="str">
        <f t="array" ref="I720">_xlfn.XLOOKUP(G720,Movies_data!$A$1:$A$41,Movies_data!$D$1:$D$41,"not found")</f>
        <v>Drama</v>
      </c>
      <c r="J720" s="1" t="str">
        <f t="array" ref="J720">_xlfn.XLOOKUP(G720,Movies_data!$A$1:$A$41,Movies_data!$C$1:$C$41,"not found")</f>
        <v>Tamil</v>
      </c>
      <c r="K720" s="1">
        <f t="array" ref="K720">_xlfn.XLOOKUP(G720,Movies_data!$A$1:$A$41,Movies_data!$H$1:$H$41,"Not Found")</f>
        <v>7.3</v>
      </c>
      <c r="L720" s="1" t="str">
        <f t="array" ref="L720">_xlfn.XLOOKUP(A720,Booking_data!$A$1:$A$6001,Booking_data!$E$1:$E$6001,"not Found")</f>
        <v>C091</v>
      </c>
      <c r="M720" s="1" t="str">
        <f t="array" ref="M720">_xlfn.XLOOKUP(L720,Cinemas_data!$A$1:$A$49,Cinemas_data!$I$1:$I$49,"not Found")</f>
        <v>#NAME?</v>
      </c>
      <c r="N720" s="1" t="str">
        <f t="array" ref="N720">_xlfn.XLOOKUP(L720,Cinemas_data!$A$1:$A$49,Cinemas_data!$C$1:$C$49,"not Found")</f>
        <v>Mumbai</v>
      </c>
      <c r="O720" s="1">
        <f t="array" ref="O720">_xlfn.XLOOKUP(A720,Booking_data!$A$1:$A$6001,Booking_data!$H$1:$H$6001,"not found")</f>
        <v>5</v>
      </c>
      <c r="P720" s="1">
        <f t="array" ref="P720">_xlfn.XLOOKUP(A720,Booking_data!$A$1:$A$6001,Booking_data!$I$1:$I$6001,"not Found")</f>
        <v>200</v>
      </c>
      <c r="Q720" s="1">
        <f t="shared" si="3"/>
        <v>1000</v>
      </c>
      <c r="R720" s="1" t="str">
        <f t="array" ref="R720">_xlfn.XLOOKUP(A720,Booking_data!$A$1:$A$6001,Booking_data!$L$1:$L$6001,"Not Found")</f>
        <v>Credit Card</v>
      </c>
      <c r="S720" s="1">
        <f t="array" ref="S720">_xlfn.XLOOKUP(A720,Booking_data!$A$1:$A$6001,Booking_data!$N$1:$N$6001,"not Found")</f>
        <v>25</v>
      </c>
      <c r="T720" s="1" t="str">
        <f t="array" ref="T720">_xlfn.XLOOKUP(A720,Booking_data!$A$1:$A$6001,Booking_data!$O$1:$O$6001,"Not Found")</f>
        <v>Other</v>
      </c>
      <c r="U720" s="1" t="str">
        <f t="shared" si="4"/>
        <v>Youngster</v>
      </c>
      <c r="V720" s="1" t="str">
        <f t="shared" si="5"/>
        <v>High Booking</v>
      </c>
    </row>
    <row r="721" ht="15.75" customHeight="1">
      <c r="A721" s="1" t="s">
        <v>1035</v>
      </c>
      <c r="B721" s="6">
        <v>46048.0</v>
      </c>
      <c r="C721" s="6">
        <v>46049.0</v>
      </c>
      <c r="D721" s="7">
        <v>0.9375</v>
      </c>
      <c r="E721" s="1" t="str">
        <f t="shared" si="1"/>
        <v>Weekday</v>
      </c>
      <c r="F721" s="1" t="str">
        <f t="shared" si="2"/>
        <v>Jan</v>
      </c>
      <c r="G721" s="1" t="str">
        <f t="array" ref="G721">_xlfn.XLOOKUP(A721,Booking_data!$A$1:$A$6001,Booking_data!$D$1:$D$6001,"not found")</f>
        <v>M038</v>
      </c>
      <c r="H721" s="1" t="str">
        <f t="array" ref="H721">_xlfn.XLOOKUP(G721,Movies_data!$A$1:$A$41,Movies_data!$B$1:$B$41,"not found")</f>
        <v>Barbie</v>
      </c>
      <c r="I721" s="1" t="str">
        <f t="array" ref="I721">_xlfn.XLOOKUP(G721,Movies_data!$A$1:$A$41,Movies_data!$D$1:$D$41,"not found")</f>
        <v>Comedy</v>
      </c>
      <c r="J721" s="1" t="str">
        <f t="array" ref="J721">_xlfn.XLOOKUP(G721,Movies_data!$A$1:$A$41,Movies_data!$C$1:$C$41,"not found")</f>
        <v>English</v>
      </c>
      <c r="K721" s="1">
        <f t="array" ref="K721">_xlfn.XLOOKUP(G721,Movies_data!$A$1:$A$41,Movies_data!$H$1:$H$41,"Not Found")</f>
        <v>6.8</v>
      </c>
      <c r="L721" s="1" t="str">
        <f t="array" ref="L721">_xlfn.XLOOKUP(A721,Booking_data!$A$1:$A$6001,Booking_data!$E$1:$E$6001,"not Found")</f>
        <v>C141</v>
      </c>
      <c r="M721" s="1" t="str">
        <f t="array" ref="M721">_xlfn.XLOOKUP(L721,Cinemas_data!$A$1:$A$49,Cinemas_data!$I$1:$I$49,"not Found")</f>
        <v>#NAME?</v>
      </c>
      <c r="N721" s="1" t="str">
        <f t="array" ref="N721">_xlfn.XLOOKUP(L721,Cinemas_data!$A$1:$A$49,Cinemas_data!$C$1:$C$49,"not Found")</f>
        <v>Ahmedabad</v>
      </c>
      <c r="O721" s="1">
        <f t="array" ref="O721">_xlfn.XLOOKUP(A721,Booking_data!$A$1:$A$6001,Booking_data!$H$1:$H$6001,"not found")</f>
        <v>2</v>
      </c>
      <c r="P721" s="1">
        <f t="array" ref="P721">_xlfn.XLOOKUP(A721,Booking_data!$A$1:$A$6001,Booking_data!$I$1:$I$6001,"not Found")</f>
        <v>240</v>
      </c>
      <c r="Q721" s="1">
        <f t="shared" si="3"/>
        <v>480</v>
      </c>
      <c r="R721" s="1" t="str">
        <f t="array" ref="R721">_xlfn.XLOOKUP(A721,Booking_data!$A$1:$A$6001,Booking_data!$L$1:$L$6001,"Not Found")</f>
        <v>UPI</v>
      </c>
      <c r="S721" s="1">
        <f t="array" ref="S721">_xlfn.XLOOKUP(A721,Booking_data!$A$1:$A$6001,Booking_data!$N$1:$N$6001,"not Found")</f>
        <v>52</v>
      </c>
      <c r="T721" s="1" t="str">
        <f t="array" ref="T721">_xlfn.XLOOKUP(A721,Booking_data!$A$1:$A$6001,Booking_data!$O$1:$O$6001,"Not Found")</f>
        <v>Male</v>
      </c>
      <c r="U721" s="1" t="str">
        <f t="shared" si="4"/>
        <v>Above 45</v>
      </c>
      <c r="V721" s="1" t="str">
        <f t="shared" si="5"/>
        <v>Low Booking</v>
      </c>
    </row>
    <row r="722" ht="15.75" customHeight="1">
      <c r="A722" s="1" t="s">
        <v>1036</v>
      </c>
      <c r="B722" s="6">
        <v>46130.0</v>
      </c>
      <c r="C722" s="6">
        <v>46134.0</v>
      </c>
      <c r="D722" s="7">
        <v>0.3958333333333333</v>
      </c>
      <c r="E722" s="1" t="str">
        <f t="shared" si="1"/>
        <v>Weekend</v>
      </c>
      <c r="F722" s="1" t="str">
        <f t="shared" si="2"/>
        <v>Apr</v>
      </c>
      <c r="G722" s="1" t="str">
        <f t="array" ref="G722">_xlfn.XLOOKUP(A722,Booking_data!$A$1:$A$6001,Booking_data!$D$1:$D$6001,"not found")</f>
        <v>M035</v>
      </c>
      <c r="H722" s="1" t="str">
        <f t="array" ref="H722">_xlfn.XLOOKUP(G722,Movies_data!$A$1:$A$41,Movies_data!$B$1:$B$41,"not found")</f>
        <v>Aavesham</v>
      </c>
      <c r="I722" s="1" t="str">
        <f t="array" ref="I722">_xlfn.XLOOKUP(G722,Movies_data!$A$1:$A$41,Movies_data!$D$1:$D$41,"not found")</f>
        <v>Comedy</v>
      </c>
      <c r="J722" s="1" t="str">
        <f t="array" ref="J722">_xlfn.XLOOKUP(G722,Movies_data!$A$1:$A$41,Movies_data!$C$1:$C$41,"not found")</f>
        <v>Malayalam</v>
      </c>
      <c r="K722" s="1">
        <f t="array" ref="K722">_xlfn.XLOOKUP(G722,Movies_data!$A$1:$A$41,Movies_data!$H$1:$H$41,"Not Found")</f>
        <v>7.8</v>
      </c>
      <c r="L722" s="1" t="str">
        <f t="array" ref="L722">_xlfn.XLOOKUP(A722,Booking_data!$A$1:$A$6001,Booking_data!$E$1:$E$6001,"not Found")</f>
        <v>C123</v>
      </c>
      <c r="M722" s="1" t="str">
        <f t="array" ref="M722">_xlfn.XLOOKUP(L722,Cinemas_data!$A$1:$A$49,Cinemas_data!$I$1:$I$49,"not Found")</f>
        <v>#NAME?</v>
      </c>
      <c r="N722" s="1" t="str">
        <f t="array" ref="N722">_xlfn.XLOOKUP(L722,Cinemas_data!$A$1:$A$49,Cinemas_data!$C$1:$C$49,"not Found")</f>
        <v>Noida</v>
      </c>
      <c r="O722" s="1">
        <f t="array" ref="O722">_xlfn.XLOOKUP(A722,Booking_data!$A$1:$A$6001,Booking_data!$H$1:$H$6001,"not found")</f>
        <v>5</v>
      </c>
      <c r="P722" s="1">
        <f t="array" ref="P722">_xlfn.XLOOKUP(A722,Booking_data!$A$1:$A$6001,Booking_data!$I$1:$I$6001,"not Found")</f>
        <v>220</v>
      </c>
      <c r="Q722" s="1">
        <f t="shared" si="3"/>
        <v>1100</v>
      </c>
      <c r="R722" s="1" t="str">
        <f t="array" ref="R722">_xlfn.XLOOKUP(A722,Booking_data!$A$1:$A$6001,Booking_data!$L$1:$L$6001,"Not Found")</f>
        <v>Net Banking</v>
      </c>
      <c r="S722" s="1">
        <f t="array" ref="S722">_xlfn.XLOOKUP(A722,Booking_data!$A$1:$A$6001,Booking_data!$N$1:$N$6001,"not Found")</f>
        <v>45</v>
      </c>
      <c r="T722" s="1" t="str">
        <f t="array" ref="T722">_xlfn.XLOOKUP(A722,Booking_data!$A$1:$A$6001,Booking_data!$O$1:$O$6001,"Not Found")</f>
        <v>Other</v>
      </c>
      <c r="U722" s="1" t="str">
        <f t="shared" si="4"/>
        <v>Above 45</v>
      </c>
      <c r="V722" s="1" t="str">
        <f t="shared" si="5"/>
        <v>High Booking</v>
      </c>
    </row>
    <row r="723" ht="15.75" customHeight="1">
      <c r="A723" s="1" t="s">
        <v>1037</v>
      </c>
      <c r="B723" s="6">
        <v>46065.0</v>
      </c>
      <c r="C723" s="6">
        <v>46069.0</v>
      </c>
      <c r="D723" s="7">
        <v>0.9375</v>
      </c>
      <c r="E723" s="1" t="str">
        <f t="shared" si="1"/>
        <v>Weekday</v>
      </c>
      <c r="F723" s="1" t="str">
        <f t="shared" si="2"/>
        <v>Feb</v>
      </c>
      <c r="G723" s="1" t="str">
        <f t="array" ref="G723">_xlfn.XLOOKUP(A723,Booking_data!$A$1:$A$6001,Booking_data!$D$1:$D$6001,"not found")</f>
        <v>M025</v>
      </c>
      <c r="H723" s="1" t="str">
        <f t="array" ref="H723">_xlfn.XLOOKUP(G723,Movies_data!$A$1:$A$41,Movies_data!$B$1:$B$41,"not found")</f>
        <v>Rocky Aur Rani Kii Prem Kahaani</v>
      </c>
      <c r="I723" s="1" t="str">
        <f t="array" ref="I723">_xlfn.XLOOKUP(G723,Movies_data!$A$1:$A$41,Movies_data!$D$1:$D$41,"not found")</f>
        <v>Romance</v>
      </c>
      <c r="J723" s="1" t="str">
        <f t="array" ref="J723">_xlfn.XLOOKUP(G723,Movies_data!$A$1:$A$41,Movies_data!$C$1:$C$41,"not found")</f>
        <v>Hindi</v>
      </c>
      <c r="K723" s="1">
        <f t="array" ref="K723">_xlfn.XLOOKUP(G723,Movies_data!$A$1:$A$41,Movies_data!$H$1:$H$41,"Not Found")</f>
        <v>6.8</v>
      </c>
      <c r="L723" s="1" t="str">
        <f t="array" ref="L723">_xlfn.XLOOKUP(A723,Booking_data!$A$1:$A$6001,Booking_data!$E$1:$E$6001,"not Found")</f>
        <v>C033</v>
      </c>
      <c r="M723" s="1" t="str">
        <f t="array" ref="M723">_xlfn.XLOOKUP(L723,Cinemas_data!$A$1:$A$49,Cinemas_data!$I$1:$I$49,"not Found")</f>
        <v>#NAME?</v>
      </c>
      <c r="N723" s="1" t="str">
        <f t="array" ref="N723">_xlfn.XLOOKUP(L723,Cinemas_data!$A$1:$A$49,Cinemas_data!$C$1:$C$49,"not Found")</f>
        <v>Madurai</v>
      </c>
      <c r="O723" s="1">
        <f t="array" ref="O723">_xlfn.XLOOKUP(A723,Booking_data!$A$1:$A$6001,Booking_data!$H$1:$H$6001,"not found")</f>
        <v>1</v>
      </c>
      <c r="P723" s="1">
        <f t="array" ref="P723">_xlfn.XLOOKUP(A723,Booking_data!$A$1:$A$6001,Booking_data!$I$1:$I$6001,"not Found")</f>
        <v>180</v>
      </c>
      <c r="Q723" s="1">
        <f t="shared" si="3"/>
        <v>180</v>
      </c>
      <c r="R723" s="1" t="str">
        <f t="array" ref="R723">_xlfn.XLOOKUP(A723,Booking_data!$A$1:$A$6001,Booking_data!$L$1:$L$6001,"Not Found")</f>
        <v>Net Banking</v>
      </c>
      <c r="S723" s="1">
        <f t="array" ref="S723">_xlfn.XLOOKUP(A723,Booking_data!$A$1:$A$6001,Booking_data!$N$1:$N$6001,"not Found")</f>
        <v>30</v>
      </c>
      <c r="T723" s="1" t="str">
        <f t="array" ref="T723">_xlfn.XLOOKUP(A723,Booking_data!$A$1:$A$6001,Booking_data!$O$1:$O$6001,"Not Found")</f>
        <v>Other</v>
      </c>
      <c r="U723" s="1" t="str">
        <f t="shared" si="4"/>
        <v>Middle Age</v>
      </c>
      <c r="V723" s="1" t="str">
        <f t="shared" si="5"/>
        <v>Low Booking</v>
      </c>
    </row>
    <row r="724" ht="15.75" customHeight="1">
      <c r="A724" s="1" t="s">
        <v>1038</v>
      </c>
      <c r="B724" s="6">
        <v>46065.0</v>
      </c>
      <c r="C724" s="6">
        <v>46072.0</v>
      </c>
      <c r="D724" s="7">
        <v>0.3958333333333333</v>
      </c>
      <c r="E724" s="1" t="str">
        <f t="shared" si="1"/>
        <v>Weekday</v>
      </c>
      <c r="F724" s="1" t="str">
        <f t="shared" si="2"/>
        <v>Feb</v>
      </c>
      <c r="G724" s="1" t="str">
        <f t="array" ref="G724">_xlfn.XLOOKUP(A724,Booking_data!$A$1:$A$6001,Booking_data!$D$1:$D$6001,"not found")</f>
        <v>M028</v>
      </c>
      <c r="H724" s="1" t="str">
        <f t="array" ref="H724">_xlfn.XLOOKUP(G724,Movies_data!$A$1:$A$41,Movies_data!$B$1:$B$41,"not found")</f>
        <v>Kantara</v>
      </c>
      <c r="I724" s="1" t="str">
        <f t="array" ref="I724">_xlfn.XLOOKUP(G724,Movies_data!$A$1:$A$41,Movies_data!$D$1:$D$41,"not found")</f>
        <v>Action</v>
      </c>
      <c r="J724" s="1" t="str">
        <f t="array" ref="J724">_xlfn.XLOOKUP(G724,Movies_data!$A$1:$A$41,Movies_data!$C$1:$C$41,"not found")</f>
        <v>Kannada</v>
      </c>
      <c r="K724" s="1">
        <f t="array" ref="K724">_xlfn.XLOOKUP(G724,Movies_data!$A$1:$A$41,Movies_data!$H$1:$H$41,"Not Found")</f>
        <v>8.2</v>
      </c>
      <c r="L724" s="1" t="str">
        <f t="array" ref="L724">_xlfn.XLOOKUP(A724,Booking_data!$A$1:$A$6001,Booking_data!$E$1:$E$6001,"not Found")</f>
        <v>C091</v>
      </c>
      <c r="M724" s="1" t="str">
        <f t="array" ref="M724">_xlfn.XLOOKUP(L724,Cinemas_data!$A$1:$A$49,Cinemas_data!$I$1:$I$49,"not Found")</f>
        <v>#NAME?</v>
      </c>
      <c r="N724" s="1" t="str">
        <f t="array" ref="N724">_xlfn.XLOOKUP(L724,Cinemas_data!$A$1:$A$49,Cinemas_data!$C$1:$C$49,"not Found")</f>
        <v>Mumbai</v>
      </c>
      <c r="O724" s="1">
        <f t="array" ref="O724">_xlfn.XLOOKUP(A724,Booking_data!$A$1:$A$6001,Booking_data!$H$1:$H$6001,"not found")</f>
        <v>4</v>
      </c>
      <c r="P724" s="1">
        <f t="array" ref="P724">_xlfn.XLOOKUP(A724,Booking_data!$A$1:$A$6001,Booking_data!$I$1:$I$6001,"not Found")</f>
        <v>380</v>
      </c>
      <c r="Q724" s="1">
        <f t="shared" si="3"/>
        <v>1520</v>
      </c>
      <c r="R724" s="1" t="str">
        <f t="array" ref="R724">_xlfn.XLOOKUP(A724,Booking_data!$A$1:$A$6001,Booking_data!$L$1:$L$6001,"Not Found")</f>
        <v>Wallet</v>
      </c>
      <c r="S724" s="1">
        <f t="array" ref="S724">_xlfn.XLOOKUP(A724,Booking_data!$A$1:$A$6001,Booking_data!$N$1:$N$6001,"not Found")</f>
        <v>29</v>
      </c>
      <c r="T724" s="1" t="str">
        <f t="array" ref="T724">_xlfn.XLOOKUP(A724,Booking_data!$A$1:$A$6001,Booking_data!$O$1:$O$6001,"Not Found")</f>
        <v>Male</v>
      </c>
      <c r="U724" s="1" t="str">
        <f t="shared" si="4"/>
        <v>Youngster</v>
      </c>
      <c r="V724" s="1" t="str">
        <f t="shared" si="5"/>
        <v>Medium Booking</v>
      </c>
    </row>
    <row r="725" ht="15.75" customHeight="1">
      <c r="A725" s="1" t="s">
        <v>1039</v>
      </c>
      <c r="B725" s="6">
        <v>46154.0</v>
      </c>
      <c r="C725" s="6">
        <v>46161.0</v>
      </c>
      <c r="D725" s="7">
        <v>0.8854166666666666</v>
      </c>
      <c r="E725" s="1" t="str">
        <f t="shared" si="1"/>
        <v>Weekday</v>
      </c>
      <c r="F725" s="1" t="str">
        <f t="shared" si="2"/>
        <v>May</v>
      </c>
      <c r="G725" s="1" t="str">
        <f t="array" ref="G725">_xlfn.XLOOKUP(A725,Booking_data!$A$1:$A$6001,Booking_data!$D$1:$D$6001,"not found")</f>
        <v>M016</v>
      </c>
      <c r="H725" s="1" t="str">
        <f t="array" ref="H725">_xlfn.XLOOKUP(G725,Movies_data!$A$1:$A$41,Movies_data!$B$1:$B$41,"not found")</f>
        <v>Arjun Reddy</v>
      </c>
      <c r="I725" s="1" t="str">
        <f t="array" ref="I725">_xlfn.XLOOKUP(G725,Movies_data!$A$1:$A$41,Movies_data!$D$1:$D$41,"not found")</f>
        <v>Drama</v>
      </c>
      <c r="J725" s="1" t="str">
        <f t="array" ref="J725">_xlfn.XLOOKUP(G725,Movies_data!$A$1:$A$41,Movies_data!$C$1:$C$41,"not found")</f>
        <v>Telugu</v>
      </c>
      <c r="K725" s="1">
        <f t="array" ref="K725">_xlfn.XLOOKUP(G725,Movies_data!$A$1:$A$41,Movies_data!$H$1:$H$41,"Not Found")</f>
        <v>7.7</v>
      </c>
      <c r="L725" s="1" t="str">
        <f t="array" ref="L725">_xlfn.XLOOKUP(A725,Booking_data!$A$1:$A$6001,Booking_data!$E$1:$E$6001,"not Found")</f>
        <v>C162</v>
      </c>
      <c r="M725" s="1" t="str">
        <f t="array" ref="M725">_xlfn.XLOOKUP(L725,Cinemas_data!$A$1:$A$49,Cinemas_data!$I$1:$I$49,"not Found")</f>
        <v>#NAME?</v>
      </c>
      <c r="N725" s="1" t="str">
        <f t="array" ref="N725">_xlfn.XLOOKUP(L725,Cinemas_data!$A$1:$A$49,Cinemas_data!$C$1:$C$49,"not Found")</f>
        <v>Thiruvananthapuram</v>
      </c>
      <c r="O725" s="1">
        <f t="array" ref="O725">_xlfn.XLOOKUP(A725,Booking_data!$A$1:$A$6001,Booking_data!$H$1:$H$6001,"not found")</f>
        <v>2</v>
      </c>
      <c r="P725" s="1">
        <f t="array" ref="P725">_xlfn.XLOOKUP(A725,Booking_data!$A$1:$A$6001,Booking_data!$I$1:$I$6001,"not Found")</f>
        <v>340</v>
      </c>
      <c r="Q725" s="1">
        <f t="shared" si="3"/>
        <v>680</v>
      </c>
      <c r="R725" s="1" t="str">
        <f t="array" ref="R725">_xlfn.XLOOKUP(A725,Booking_data!$A$1:$A$6001,Booking_data!$L$1:$L$6001,"Not Found")</f>
        <v>Credit Card</v>
      </c>
      <c r="S725" s="1">
        <f t="array" ref="S725">_xlfn.XLOOKUP(A725,Booking_data!$A$1:$A$6001,Booking_data!$N$1:$N$6001,"not Found")</f>
        <v>35</v>
      </c>
      <c r="T725" s="1" t="str">
        <f t="array" ref="T725">_xlfn.XLOOKUP(A725,Booking_data!$A$1:$A$6001,Booking_data!$O$1:$O$6001,"Not Found")</f>
        <v>Male</v>
      </c>
      <c r="U725" s="1" t="str">
        <f t="shared" si="4"/>
        <v>Middle Age</v>
      </c>
      <c r="V725" s="1" t="str">
        <f t="shared" si="5"/>
        <v>Low Booking</v>
      </c>
    </row>
    <row r="726" ht="15.75" customHeight="1">
      <c r="A726" s="1" t="s">
        <v>1040</v>
      </c>
      <c r="B726" s="6">
        <v>46159.0</v>
      </c>
      <c r="C726" s="6">
        <v>46162.0</v>
      </c>
      <c r="D726" s="7">
        <v>0.9375</v>
      </c>
      <c r="E726" s="1" t="str">
        <f t="shared" si="1"/>
        <v>Weekend</v>
      </c>
      <c r="F726" s="1" t="str">
        <f t="shared" si="2"/>
        <v>May</v>
      </c>
      <c r="G726" s="1" t="str">
        <f t="array" ref="G726">_xlfn.XLOOKUP(A726,Booking_data!$A$1:$A$6001,Booking_data!$D$1:$D$6001,"not found")</f>
        <v>M008</v>
      </c>
      <c r="H726" s="1" t="str">
        <f t="array" ref="H726">_xlfn.XLOOKUP(G726,Movies_data!$A$1:$A$41,Movies_data!$B$1:$B$41,"not found")</f>
        <v>Love Today</v>
      </c>
      <c r="I726" s="1" t="str">
        <f t="array" ref="I726">_xlfn.XLOOKUP(G726,Movies_data!$A$1:$A$41,Movies_data!$D$1:$D$41,"not found")</f>
        <v>Romance</v>
      </c>
      <c r="J726" s="1" t="str">
        <f t="array" ref="J726">_xlfn.XLOOKUP(G726,Movies_data!$A$1:$A$41,Movies_data!$C$1:$C$41,"not found")</f>
        <v>Tamil</v>
      </c>
      <c r="K726" s="1">
        <f t="array" ref="K726">_xlfn.XLOOKUP(G726,Movies_data!$A$1:$A$41,Movies_data!$H$1:$H$41,"Not Found")</f>
        <v>7.4</v>
      </c>
      <c r="L726" s="1" t="str">
        <f t="array" ref="L726">_xlfn.XLOOKUP(A726,Booking_data!$A$1:$A$6001,Booking_data!$E$1:$E$6001,"not Found")</f>
        <v>C142</v>
      </c>
      <c r="M726" s="1" t="str">
        <f t="array" ref="M726">_xlfn.XLOOKUP(L726,Cinemas_data!$A$1:$A$49,Cinemas_data!$I$1:$I$49,"not Found")</f>
        <v>#NAME?</v>
      </c>
      <c r="N726" s="1" t="str">
        <f t="array" ref="N726">_xlfn.XLOOKUP(L726,Cinemas_data!$A$1:$A$49,Cinemas_data!$C$1:$C$49,"not Found")</f>
        <v>Ahmedabad</v>
      </c>
      <c r="O726" s="1">
        <f t="array" ref="O726">_xlfn.XLOOKUP(A726,Booking_data!$A$1:$A$6001,Booking_data!$H$1:$H$6001,"not found")</f>
        <v>5</v>
      </c>
      <c r="P726" s="1">
        <f t="array" ref="P726">_xlfn.XLOOKUP(A726,Booking_data!$A$1:$A$6001,Booking_data!$I$1:$I$6001,"not Found")</f>
        <v>220</v>
      </c>
      <c r="Q726" s="1">
        <f t="shared" si="3"/>
        <v>1100</v>
      </c>
      <c r="R726" s="1" t="str">
        <f t="array" ref="R726">_xlfn.XLOOKUP(A726,Booking_data!$A$1:$A$6001,Booking_data!$L$1:$L$6001,"Not Found")</f>
        <v>Credit Card</v>
      </c>
      <c r="S726" s="1">
        <f t="array" ref="S726">_xlfn.XLOOKUP(A726,Booking_data!$A$1:$A$6001,Booking_data!$N$1:$N$6001,"not Found")</f>
        <v>21</v>
      </c>
      <c r="T726" s="1" t="str">
        <f t="array" ref="T726">_xlfn.XLOOKUP(A726,Booking_data!$A$1:$A$6001,Booking_data!$O$1:$O$6001,"Not Found")</f>
        <v>Other</v>
      </c>
      <c r="U726" s="1" t="str">
        <f t="shared" si="4"/>
        <v>Youngster</v>
      </c>
      <c r="V726" s="1" t="str">
        <f t="shared" si="5"/>
        <v>High Booking</v>
      </c>
    </row>
    <row r="727" ht="15.75" customHeight="1">
      <c r="A727" s="1" t="s">
        <v>1041</v>
      </c>
      <c r="B727" s="6">
        <v>46023.0</v>
      </c>
      <c r="C727" s="6">
        <v>46028.0</v>
      </c>
      <c r="D727" s="7">
        <v>0.7708333333333334</v>
      </c>
      <c r="E727" s="1" t="str">
        <f t="shared" si="1"/>
        <v>Weekday</v>
      </c>
      <c r="F727" s="1" t="str">
        <f t="shared" si="2"/>
        <v>Jan</v>
      </c>
      <c r="G727" s="1" t="str">
        <f t="array" ref="G727">_xlfn.XLOOKUP(A727,Booking_data!$A$1:$A$6001,Booking_data!$D$1:$D$6001,"not found")</f>
        <v>M022</v>
      </c>
      <c r="H727" s="1" t="str">
        <f t="array" ref="H727">_xlfn.XLOOKUP(G727,Movies_data!$A$1:$A$41,Movies_data!$B$1:$B$41,"not found")</f>
        <v>12th Fail</v>
      </c>
      <c r="I727" s="1" t="str">
        <f t="array" ref="I727">_xlfn.XLOOKUP(G727,Movies_data!$A$1:$A$41,Movies_data!$D$1:$D$41,"not found")</f>
        <v>Drama</v>
      </c>
      <c r="J727" s="1" t="str">
        <f t="array" ref="J727">_xlfn.XLOOKUP(G727,Movies_data!$A$1:$A$41,Movies_data!$C$1:$C$41,"not found")</f>
        <v>Hindi</v>
      </c>
      <c r="K727" s="1">
        <f t="array" ref="K727">_xlfn.XLOOKUP(G727,Movies_data!$A$1:$A$41,Movies_data!$H$1:$H$41,"Not Found")</f>
        <v>9</v>
      </c>
      <c r="L727" s="1" t="str">
        <f t="array" ref="L727">_xlfn.XLOOKUP(A727,Booking_data!$A$1:$A$6001,Booking_data!$E$1:$E$6001,"not Found")</f>
        <v>C083</v>
      </c>
      <c r="M727" s="1" t="str">
        <f t="array" ref="M727">_xlfn.XLOOKUP(L727,Cinemas_data!$A$1:$A$49,Cinemas_data!$I$1:$I$49,"not Found")</f>
        <v>#NAME?</v>
      </c>
      <c r="N727" s="1" t="str">
        <f t="array" ref="N727">_xlfn.XLOOKUP(L727,Cinemas_data!$A$1:$A$49,Cinemas_data!$C$1:$C$49,"not Found")</f>
        <v>Vijayawada</v>
      </c>
      <c r="O727" s="1">
        <f t="array" ref="O727">_xlfn.XLOOKUP(A727,Booking_data!$A$1:$A$6001,Booking_data!$H$1:$H$6001,"not found")</f>
        <v>1</v>
      </c>
      <c r="P727" s="1">
        <f t="array" ref="P727">_xlfn.XLOOKUP(A727,Booking_data!$A$1:$A$6001,Booking_data!$I$1:$I$6001,"not Found")</f>
        <v>280</v>
      </c>
      <c r="Q727" s="1">
        <f t="shared" si="3"/>
        <v>280</v>
      </c>
      <c r="R727" s="1" t="str">
        <f t="array" ref="R727">_xlfn.XLOOKUP(A727,Booking_data!$A$1:$A$6001,Booking_data!$L$1:$L$6001,"Not Found")</f>
        <v>Debit Card</v>
      </c>
      <c r="S727" s="1">
        <f t="array" ref="S727">_xlfn.XLOOKUP(A727,Booking_data!$A$1:$A$6001,Booking_data!$N$1:$N$6001,"not Found")</f>
        <v>26</v>
      </c>
      <c r="T727" s="1" t="str">
        <f t="array" ref="T727">_xlfn.XLOOKUP(A727,Booking_data!$A$1:$A$6001,Booking_data!$O$1:$O$6001,"Not Found")</f>
        <v>Male</v>
      </c>
      <c r="U727" s="1" t="str">
        <f t="shared" si="4"/>
        <v>Youngster</v>
      </c>
      <c r="V727" s="1" t="str">
        <f t="shared" si="5"/>
        <v>Low Booking</v>
      </c>
    </row>
    <row r="728" ht="15.75" customHeight="1">
      <c r="A728" s="1" t="s">
        <v>1042</v>
      </c>
      <c r="B728" s="6">
        <v>46114.0</v>
      </c>
      <c r="C728" s="6">
        <v>46117.0</v>
      </c>
      <c r="D728" s="7">
        <v>0.3958333333333333</v>
      </c>
      <c r="E728" s="1" t="str">
        <f t="shared" si="1"/>
        <v>Weekday</v>
      </c>
      <c r="F728" s="1" t="str">
        <f t="shared" si="2"/>
        <v>Apr</v>
      </c>
      <c r="G728" s="1" t="str">
        <f t="array" ref="G728">_xlfn.XLOOKUP(A728,Booking_data!$A$1:$A$6001,Booking_data!$D$1:$D$6001,"not found")</f>
        <v>M027</v>
      </c>
      <c r="H728" s="1" t="str">
        <f t="array" ref="H728">_xlfn.XLOOKUP(G728,Movies_data!$A$1:$A$41,Movies_data!$B$1:$B$41,"not found")</f>
        <v>KGF Chapter 2</v>
      </c>
      <c r="I728" s="1" t="str">
        <f t="array" ref="I728">_xlfn.XLOOKUP(G728,Movies_data!$A$1:$A$41,Movies_data!$D$1:$D$41,"not found")</f>
        <v>Action</v>
      </c>
      <c r="J728" s="1" t="str">
        <f t="array" ref="J728">_xlfn.XLOOKUP(G728,Movies_data!$A$1:$A$41,Movies_data!$C$1:$C$41,"not found")</f>
        <v>Kannada</v>
      </c>
      <c r="K728" s="1">
        <f t="array" ref="K728">_xlfn.XLOOKUP(G728,Movies_data!$A$1:$A$41,Movies_data!$H$1:$H$41,"Not Found")</f>
        <v>8.3</v>
      </c>
      <c r="L728" s="1" t="str">
        <f t="array" ref="L728">_xlfn.XLOOKUP(A728,Booking_data!$A$1:$A$6001,Booking_data!$E$1:$E$6001,"not Found")</f>
        <v>C063</v>
      </c>
      <c r="M728" s="1" t="str">
        <f t="array" ref="M728">_xlfn.XLOOKUP(L728,Cinemas_data!$A$1:$A$49,Cinemas_data!$I$1:$I$49,"not Found")</f>
        <v>#NAME?</v>
      </c>
      <c r="N728" s="1" t="str">
        <f t="array" ref="N728">_xlfn.XLOOKUP(L728,Cinemas_data!$A$1:$A$49,Cinemas_data!$C$1:$C$49,"not Found")</f>
        <v>Mysuru</v>
      </c>
      <c r="O728" s="1">
        <f t="array" ref="O728">_xlfn.XLOOKUP(A728,Booking_data!$A$1:$A$6001,Booking_data!$H$1:$H$6001,"not found")</f>
        <v>2</v>
      </c>
      <c r="P728" s="1">
        <f t="array" ref="P728">_xlfn.XLOOKUP(A728,Booking_data!$A$1:$A$6001,Booking_data!$I$1:$I$6001,"not Found")</f>
        <v>240</v>
      </c>
      <c r="Q728" s="1">
        <f t="shared" si="3"/>
        <v>480</v>
      </c>
      <c r="R728" s="1" t="str">
        <f t="array" ref="R728">_xlfn.XLOOKUP(A728,Booking_data!$A$1:$A$6001,Booking_data!$L$1:$L$6001,"Not Found")</f>
        <v>Debit Card</v>
      </c>
      <c r="S728" s="1">
        <f t="array" ref="S728">_xlfn.XLOOKUP(A728,Booking_data!$A$1:$A$6001,Booking_data!$N$1:$N$6001,"not Found")</f>
        <v>55</v>
      </c>
      <c r="T728" s="1" t="str">
        <f t="array" ref="T728">_xlfn.XLOOKUP(A728,Booking_data!$A$1:$A$6001,Booking_data!$O$1:$O$6001,"Not Found")</f>
        <v>Other</v>
      </c>
      <c r="U728" s="1" t="str">
        <f t="shared" si="4"/>
        <v>Above 45</v>
      </c>
      <c r="V728" s="1" t="str">
        <f t="shared" si="5"/>
        <v>Low Booking</v>
      </c>
    </row>
    <row r="729" ht="15.75" customHeight="1">
      <c r="A729" s="1" t="s">
        <v>1043</v>
      </c>
      <c r="B729" s="6">
        <v>46136.0</v>
      </c>
      <c r="C729" s="6">
        <v>46139.0</v>
      </c>
      <c r="D729" s="7">
        <v>0.53125</v>
      </c>
      <c r="E729" s="1" t="str">
        <f t="shared" si="1"/>
        <v>Weekday</v>
      </c>
      <c r="F729" s="1" t="str">
        <f t="shared" si="2"/>
        <v>Apr</v>
      </c>
      <c r="G729" s="1" t="str">
        <f t="array" ref="G729">_xlfn.XLOOKUP(A729,Booking_data!$A$1:$A$6001,Booking_data!$D$1:$D$6001,"not found")</f>
        <v>M009</v>
      </c>
      <c r="H729" s="1" t="str">
        <f t="array" ref="H729">_xlfn.XLOOKUP(G729,Movies_data!$A$1:$A$41,Movies_data!$B$1:$B$41,"not found")</f>
        <v>Amaran</v>
      </c>
      <c r="I729" s="1" t="str">
        <f t="array" ref="I729">_xlfn.XLOOKUP(G729,Movies_data!$A$1:$A$41,Movies_data!$D$1:$D$41,"not found")</f>
        <v>Biography</v>
      </c>
      <c r="J729" s="1" t="str">
        <f t="array" ref="J729">_xlfn.XLOOKUP(G729,Movies_data!$A$1:$A$41,Movies_data!$C$1:$C$41,"not found")</f>
        <v>Tamil</v>
      </c>
      <c r="K729" s="1">
        <f t="array" ref="K729">_xlfn.XLOOKUP(G729,Movies_data!$A$1:$A$41,Movies_data!$H$1:$H$41,"Not Found")</f>
        <v>8.3</v>
      </c>
      <c r="L729" s="1" t="str">
        <f t="array" ref="L729">_xlfn.XLOOKUP(A729,Booking_data!$A$1:$A$6001,Booking_data!$E$1:$E$6001,"not Found")</f>
        <v>C052</v>
      </c>
      <c r="M729" s="1" t="str">
        <f t="array" ref="M729">_xlfn.XLOOKUP(L729,Cinemas_data!$A$1:$A$49,Cinemas_data!$I$1:$I$49,"not Found")</f>
        <v>#NAME?</v>
      </c>
      <c r="N729" s="1" t="str">
        <f t="array" ref="N729">_xlfn.XLOOKUP(L729,Cinemas_data!$A$1:$A$49,Cinemas_data!$C$1:$C$49,"not Found")</f>
        <v>Bengaluru</v>
      </c>
      <c r="O729" s="1">
        <f t="array" ref="O729">_xlfn.XLOOKUP(A729,Booking_data!$A$1:$A$6001,Booking_data!$H$1:$H$6001,"not found")</f>
        <v>3</v>
      </c>
      <c r="P729" s="1">
        <f t="array" ref="P729">_xlfn.XLOOKUP(A729,Booking_data!$A$1:$A$6001,Booking_data!$I$1:$I$6001,"not Found")</f>
        <v>380</v>
      </c>
      <c r="Q729" s="1">
        <f t="shared" si="3"/>
        <v>1140</v>
      </c>
      <c r="R729" s="1" t="str">
        <f t="array" ref="R729">_xlfn.XLOOKUP(A729,Booking_data!$A$1:$A$6001,Booking_data!$L$1:$L$6001,"Not Found")</f>
        <v>Net Banking</v>
      </c>
      <c r="S729" s="1">
        <f t="array" ref="S729">_xlfn.XLOOKUP(A729,Booking_data!$A$1:$A$6001,Booking_data!$N$1:$N$6001,"not Found")</f>
        <v>46</v>
      </c>
      <c r="T729" s="1" t="str">
        <f t="array" ref="T729">_xlfn.XLOOKUP(A729,Booking_data!$A$1:$A$6001,Booking_data!$O$1:$O$6001,"Not Found")</f>
        <v>Female</v>
      </c>
      <c r="U729" s="1" t="str">
        <f t="shared" si="4"/>
        <v>Above 45</v>
      </c>
      <c r="V729" s="1" t="str">
        <f t="shared" si="5"/>
        <v>Medium Booking</v>
      </c>
    </row>
    <row r="730" ht="15.75" customHeight="1">
      <c r="A730" s="1" t="s">
        <v>1044</v>
      </c>
      <c r="B730" s="6">
        <v>46145.0</v>
      </c>
      <c r="C730" s="6">
        <v>46146.0</v>
      </c>
      <c r="D730" s="7">
        <v>0.9375</v>
      </c>
      <c r="E730" s="1" t="str">
        <f t="shared" si="1"/>
        <v>Weekend</v>
      </c>
      <c r="F730" s="1" t="str">
        <f t="shared" si="2"/>
        <v>May</v>
      </c>
      <c r="G730" s="1" t="str">
        <f t="array" ref="G730">_xlfn.XLOOKUP(A730,Booking_data!$A$1:$A$6001,Booking_data!$D$1:$D$6001,"not found")</f>
        <v>M015</v>
      </c>
      <c r="H730" s="1" t="str">
        <f t="array" ref="H730">_xlfn.XLOOKUP(G730,Movies_data!$A$1:$A$41,Movies_data!$B$1:$B$41,"not found")</f>
        <v>Kalki 2898 AD</v>
      </c>
      <c r="I730" s="1" t="str">
        <f t="array" ref="I730">_xlfn.XLOOKUP(G730,Movies_data!$A$1:$A$41,Movies_data!$D$1:$D$41,"not found")</f>
        <v>Sci-Fi</v>
      </c>
      <c r="J730" s="1" t="str">
        <f t="array" ref="J730">_xlfn.XLOOKUP(G730,Movies_data!$A$1:$A$41,Movies_data!$C$1:$C$41,"not found")</f>
        <v>Telugu</v>
      </c>
      <c r="K730" s="1">
        <f t="array" ref="K730">_xlfn.XLOOKUP(G730,Movies_data!$A$1:$A$41,Movies_data!$H$1:$H$41,"Not Found")</f>
        <v>7</v>
      </c>
      <c r="L730" s="1" t="str">
        <f t="array" ref="L730">_xlfn.XLOOKUP(A730,Booking_data!$A$1:$A$6001,Booking_data!$E$1:$E$6001,"not Found")</f>
        <v>C103</v>
      </c>
      <c r="M730" s="1" t="str">
        <f t="array" ref="M730">_xlfn.XLOOKUP(L730,Cinemas_data!$A$1:$A$49,Cinemas_data!$I$1:$I$49,"not Found")</f>
        <v>#NAME?</v>
      </c>
      <c r="N730" s="1" t="str">
        <f t="array" ref="N730">_xlfn.XLOOKUP(L730,Cinemas_data!$A$1:$A$49,Cinemas_data!$C$1:$C$49,"not Found")</f>
        <v>Pune</v>
      </c>
      <c r="O730" s="1">
        <f t="array" ref="O730">_xlfn.XLOOKUP(A730,Booking_data!$A$1:$A$6001,Booking_data!$H$1:$H$6001,"not found")</f>
        <v>4</v>
      </c>
      <c r="P730" s="1">
        <f t="array" ref="P730">_xlfn.XLOOKUP(A730,Booking_data!$A$1:$A$6001,Booking_data!$I$1:$I$6001,"not Found")</f>
        <v>180</v>
      </c>
      <c r="Q730" s="1">
        <f t="shared" si="3"/>
        <v>720</v>
      </c>
      <c r="R730" s="1" t="str">
        <f t="array" ref="R730">_xlfn.XLOOKUP(A730,Booking_data!$A$1:$A$6001,Booking_data!$L$1:$L$6001,"Not Found")</f>
        <v>UPI</v>
      </c>
      <c r="S730" s="1">
        <f t="array" ref="S730">_xlfn.XLOOKUP(A730,Booking_data!$A$1:$A$6001,Booking_data!$N$1:$N$6001,"not Found")</f>
        <v>29</v>
      </c>
      <c r="T730" s="1" t="str">
        <f t="array" ref="T730">_xlfn.XLOOKUP(A730,Booking_data!$A$1:$A$6001,Booking_data!$O$1:$O$6001,"Not Found")</f>
        <v>Female</v>
      </c>
      <c r="U730" s="1" t="str">
        <f t="shared" si="4"/>
        <v>Youngster</v>
      </c>
      <c r="V730" s="1" t="str">
        <f t="shared" si="5"/>
        <v>Medium Booking</v>
      </c>
    </row>
    <row r="731" ht="15.75" customHeight="1">
      <c r="A731" s="1" t="s">
        <v>1045</v>
      </c>
      <c r="B731" s="6">
        <v>46068.0</v>
      </c>
      <c r="C731" s="6">
        <v>46074.0</v>
      </c>
      <c r="D731" s="7">
        <v>0.7708333333333334</v>
      </c>
      <c r="E731" s="1" t="str">
        <f t="shared" si="1"/>
        <v>Weekend</v>
      </c>
      <c r="F731" s="1" t="str">
        <f t="shared" si="2"/>
        <v>Feb</v>
      </c>
      <c r="G731" s="1" t="str">
        <f t="array" ref="G731">_xlfn.XLOOKUP(A731,Booking_data!$A$1:$A$6001,Booking_data!$D$1:$D$6001,"not found")</f>
        <v>M025</v>
      </c>
      <c r="H731" s="1" t="str">
        <f t="array" ref="H731">_xlfn.XLOOKUP(G731,Movies_data!$A$1:$A$41,Movies_data!$B$1:$B$41,"not found")</f>
        <v>Rocky Aur Rani Kii Prem Kahaani</v>
      </c>
      <c r="I731" s="1" t="str">
        <f t="array" ref="I731">_xlfn.XLOOKUP(G731,Movies_data!$A$1:$A$41,Movies_data!$D$1:$D$41,"not found")</f>
        <v>Romance</v>
      </c>
      <c r="J731" s="1" t="str">
        <f t="array" ref="J731">_xlfn.XLOOKUP(G731,Movies_data!$A$1:$A$41,Movies_data!$C$1:$C$41,"not found")</f>
        <v>Hindi</v>
      </c>
      <c r="K731" s="1">
        <f t="array" ref="K731">_xlfn.XLOOKUP(G731,Movies_data!$A$1:$A$41,Movies_data!$H$1:$H$41,"Not Found")</f>
        <v>6.8</v>
      </c>
      <c r="L731" s="1" t="str">
        <f t="array" ref="L731">_xlfn.XLOOKUP(A731,Booking_data!$A$1:$A$6001,Booking_data!$E$1:$E$6001,"not Found")</f>
        <v>C051</v>
      </c>
      <c r="M731" s="1" t="str">
        <f t="array" ref="M731">_xlfn.XLOOKUP(L731,Cinemas_data!$A$1:$A$49,Cinemas_data!$I$1:$I$49,"not Found")</f>
        <v>#NAME?</v>
      </c>
      <c r="N731" s="1" t="str">
        <f t="array" ref="N731">_xlfn.XLOOKUP(L731,Cinemas_data!$A$1:$A$49,Cinemas_data!$C$1:$C$49,"not Found")</f>
        <v>Bengaluru</v>
      </c>
      <c r="O731" s="1">
        <f t="array" ref="O731">_xlfn.XLOOKUP(A731,Booking_data!$A$1:$A$6001,Booking_data!$H$1:$H$6001,"not found")</f>
        <v>2</v>
      </c>
      <c r="P731" s="1">
        <f t="array" ref="P731">_xlfn.XLOOKUP(A731,Booking_data!$A$1:$A$6001,Booking_data!$I$1:$I$6001,"not Found")</f>
        <v>280</v>
      </c>
      <c r="Q731" s="1">
        <f t="shared" si="3"/>
        <v>560</v>
      </c>
      <c r="R731" s="1" t="str">
        <f t="array" ref="R731">_xlfn.XLOOKUP(A731,Booking_data!$A$1:$A$6001,Booking_data!$L$1:$L$6001,"Not Found")</f>
        <v>Wallet</v>
      </c>
      <c r="S731" s="1">
        <f t="array" ref="S731">_xlfn.XLOOKUP(A731,Booking_data!$A$1:$A$6001,Booking_data!$N$1:$N$6001,"not Found")</f>
        <v>59</v>
      </c>
      <c r="T731" s="1" t="str">
        <f t="array" ref="T731">_xlfn.XLOOKUP(A731,Booking_data!$A$1:$A$6001,Booking_data!$O$1:$O$6001,"Not Found")</f>
        <v>Male</v>
      </c>
      <c r="U731" s="1" t="str">
        <f t="shared" si="4"/>
        <v>Above 45</v>
      </c>
      <c r="V731" s="1" t="str">
        <f t="shared" si="5"/>
        <v>Low Booking</v>
      </c>
    </row>
    <row r="732" ht="15.75" customHeight="1">
      <c r="A732" s="1" t="s">
        <v>1046</v>
      </c>
      <c r="B732" s="6">
        <v>46177.0</v>
      </c>
      <c r="C732" s="6">
        <v>46178.0</v>
      </c>
      <c r="D732" s="7">
        <v>0.53125</v>
      </c>
      <c r="E732" s="1" t="str">
        <f t="shared" si="1"/>
        <v>Weekday</v>
      </c>
      <c r="F732" s="1" t="str">
        <f t="shared" si="2"/>
        <v>Jun</v>
      </c>
      <c r="G732" s="1" t="str">
        <f t="array" ref="G732">_xlfn.XLOOKUP(A732,Booking_data!$A$1:$A$6001,Booking_data!$D$1:$D$6001,"not found")</f>
        <v>M010</v>
      </c>
      <c r="H732" s="1" t="str">
        <f t="array" ref="H732">_xlfn.XLOOKUP(G732,Movies_data!$A$1:$A$41,Movies_data!$B$1:$B$41,"not found")</f>
        <v>Captain Miller</v>
      </c>
      <c r="I732" s="1" t="str">
        <f t="array" ref="I732">_xlfn.XLOOKUP(G732,Movies_data!$A$1:$A$41,Movies_data!$D$1:$D$41,"not found")</f>
        <v>Action</v>
      </c>
      <c r="J732" s="1" t="str">
        <f t="array" ref="J732">_xlfn.XLOOKUP(G732,Movies_data!$A$1:$A$41,Movies_data!$C$1:$C$41,"not found")</f>
        <v>Tamil</v>
      </c>
      <c r="K732" s="1">
        <f t="array" ref="K732">_xlfn.XLOOKUP(G732,Movies_data!$A$1:$A$41,Movies_data!$H$1:$H$41,"Not Found")</f>
        <v>7</v>
      </c>
      <c r="L732" s="1" t="str">
        <f t="array" ref="L732">_xlfn.XLOOKUP(A732,Booking_data!$A$1:$A$6001,Booking_data!$E$1:$E$6001,"not Found")</f>
        <v>C012</v>
      </c>
      <c r="M732" s="1" t="str">
        <f t="array" ref="M732">_xlfn.XLOOKUP(L732,Cinemas_data!$A$1:$A$49,Cinemas_data!$I$1:$I$49,"not Found")</f>
        <v>#NAME?</v>
      </c>
      <c r="N732" s="1" t="str">
        <f t="array" ref="N732">_xlfn.XLOOKUP(L732,Cinemas_data!$A$1:$A$49,Cinemas_data!$C$1:$C$49,"not Found")</f>
        <v>Chennai</v>
      </c>
      <c r="O732" s="1">
        <f t="array" ref="O732">_xlfn.XLOOKUP(A732,Booking_data!$A$1:$A$6001,Booking_data!$H$1:$H$6001,"not found")</f>
        <v>4</v>
      </c>
      <c r="P732" s="1">
        <f t="array" ref="P732">_xlfn.XLOOKUP(A732,Booking_data!$A$1:$A$6001,Booking_data!$I$1:$I$6001,"not Found")</f>
        <v>160</v>
      </c>
      <c r="Q732" s="1">
        <f t="shared" si="3"/>
        <v>640</v>
      </c>
      <c r="R732" s="1" t="str">
        <f t="array" ref="R732">_xlfn.XLOOKUP(A732,Booking_data!$A$1:$A$6001,Booking_data!$L$1:$L$6001,"Not Found")</f>
        <v>UPI</v>
      </c>
      <c r="S732" s="1">
        <f t="array" ref="S732">_xlfn.XLOOKUP(A732,Booking_data!$A$1:$A$6001,Booking_data!$N$1:$N$6001,"not Found")</f>
        <v>20</v>
      </c>
      <c r="T732" s="1" t="str">
        <f t="array" ref="T732">_xlfn.XLOOKUP(A732,Booking_data!$A$1:$A$6001,Booking_data!$O$1:$O$6001,"Not Found")</f>
        <v>Female</v>
      </c>
      <c r="U732" s="1" t="str">
        <f t="shared" si="4"/>
        <v>Youngster</v>
      </c>
      <c r="V732" s="1" t="str">
        <f t="shared" si="5"/>
        <v>Medium Booking</v>
      </c>
    </row>
    <row r="733" ht="15.75" customHeight="1">
      <c r="A733" s="1" t="s">
        <v>1047</v>
      </c>
      <c r="B733" s="6">
        <v>46183.0</v>
      </c>
      <c r="C733" s="6">
        <v>46183.0</v>
      </c>
      <c r="D733" s="7">
        <v>0.53125</v>
      </c>
      <c r="E733" s="1" t="str">
        <f t="shared" si="1"/>
        <v>Weekday</v>
      </c>
      <c r="F733" s="1" t="str">
        <f t="shared" si="2"/>
        <v>Jun</v>
      </c>
      <c r="G733" s="1" t="str">
        <f t="array" ref="G733">_xlfn.XLOOKUP(A733,Booking_data!$A$1:$A$6001,Booking_data!$D$1:$D$6001,"not found")</f>
        <v>M030</v>
      </c>
      <c r="H733" s="1" t="str">
        <f t="array" ref="H733">_xlfn.XLOOKUP(G733,Movies_data!$A$1:$A$41,Movies_data!$B$1:$B$41,"not found")</f>
        <v>Kirik Party</v>
      </c>
      <c r="I733" s="1" t="str">
        <f t="array" ref="I733">_xlfn.XLOOKUP(G733,Movies_data!$A$1:$A$41,Movies_data!$D$1:$D$41,"not found")</f>
        <v>Comedy</v>
      </c>
      <c r="J733" s="1" t="str">
        <f t="array" ref="J733">_xlfn.XLOOKUP(G733,Movies_data!$A$1:$A$41,Movies_data!$C$1:$C$41,"not found")</f>
        <v>Kannada</v>
      </c>
      <c r="K733" s="1">
        <f t="array" ref="K733">_xlfn.XLOOKUP(G733,Movies_data!$A$1:$A$41,Movies_data!$H$1:$H$41,"Not Found")</f>
        <v>8</v>
      </c>
      <c r="L733" s="1" t="str">
        <f t="array" ref="L733">_xlfn.XLOOKUP(A733,Booking_data!$A$1:$A$6001,Booking_data!$E$1:$E$6001,"not Found")</f>
        <v>C011</v>
      </c>
      <c r="M733" s="1" t="str">
        <f t="array" ref="M733">_xlfn.XLOOKUP(L733,Cinemas_data!$A$1:$A$49,Cinemas_data!$I$1:$I$49,"not Found")</f>
        <v>#NAME?</v>
      </c>
      <c r="N733" s="1" t="str">
        <f t="array" ref="N733">_xlfn.XLOOKUP(L733,Cinemas_data!$A$1:$A$49,Cinemas_data!$C$1:$C$49,"not Found")</f>
        <v>Chennai</v>
      </c>
      <c r="O733" s="1">
        <f t="array" ref="O733">_xlfn.XLOOKUP(A733,Booking_data!$A$1:$A$6001,Booking_data!$H$1:$H$6001,"not found")</f>
        <v>3</v>
      </c>
      <c r="P733" s="1">
        <f t="array" ref="P733">_xlfn.XLOOKUP(A733,Booking_data!$A$1:$A$6001,Booking_data!$I$1:$I$6001,"not Found")</f>
        <v>240</v>
      </c>
      <c r="Q733" s="1">
        <f t="shared" si="3"/>
        <v>720</v>
      </c>
      <c r="R733" s="1" t="str">
        <f t="array" ref="R733">_xlfn.XLOOKUP(A733,Booking_data!$A$1:$A$6001,Booking_data!$L$1:$L$6001,"Not Found")</f>
        <v>Net Banking</v>
      </c>
      <c r="S733" s="1">
        <f t="array" ref="S733">_xlfn.XLOOKUP(A733,Booking_data!$A$1:$A$6001,Booking_data!$N$1:$N$6001,"not Found")</f>
        <v>23</v>
      </c>
      <c r="T733" s="1" t="str">
        <f t="array" ref="T733">_xlfn.XLOOKUP(A733,Booking_data!$A$1:$A$6001,Booking_data!$O$1:$O$6001,"Not Found")</f>
        <v>Other</v>
      </c>
      <c r="U733" s="1" t="str">
        <f t="shared" si="4"/>
        <v>Youngster</v>
      </c>
      <c r="V733" s="1" t="str">
        <f t="shared" si="5"/>
        <v>Medium Booking</v>
      </c>
    </row>
    <row r="734" ht="15.75" customHeight="1">
      <c r="A734" s="1" t="s">
        <v>1048</v>
      </c>
      <c r="B734" s="6">
        <v>46064.0</v>
      </c>
      <c r="C734" s="6">
        <v>46068.0</v>
      </c>
      <c r="D734" s="7">
        <v>0.3958333333333333</v>
      </c>
      <c r="E734" s="1" t="str">
        <f t="shared" si="1"/>
        <v>Weekday</v>
      </c>
      <c r="F734" s="1" t="str">
        <f t="shared" si="2"/>
        <v>Feb</v>
      </c>
      <c r="G734" s="1" t="str">
        <f t="array" ref="G734">_xlfn.XLOOKUP(A734,Booking_data!$A$1:$A$6001,Booking_data!$D$1:$D$6001,"not found")</f>
        <v>M009</v>
      </c>
      <c r="H734" s="1" t="str">
        <f t="array" ref="H734">_xlfn.XLOOKUP(G734,Movies_data!$A$1:$A$41,Movies_data!$B$1:$B$41,"not found")</f>
        <v>Amaran</v>
      </c>
      <c r="I734" s="1" t="str">
        <f t="array" ref="I734">_xlfn.XLOOKUP(G734,Movies_data!$A$1:$A$41,Movies_data!$D$1:$D$41,"not found")</f>
        <v>Biography</v>
      </c>
      <c r="J734" s="1" t="str">
        <f t="array" ref="J734">_xlfn.XLOOKUP(G734,Movies_data!$A$1:$A$41,Movies_data!$C$1:$C$41,"not found")</f>
        <v>Tamil</v>
      </c>
      <c r="K734" s="1">
        <f t="array" ref="K734">_xlfn.XLOOKUP(G734,Movies_data!$A$1:$A$41,Movies_data!$H$1:$H$41,"Not Found")</f>
        <v>8.3</v>
      </c>
      <c r="L734" s="1" t="str">
        <f t="array" ref="L734">_xlfn.XLOOKUP(A734,Booking_data!$A$1:$A$6001,Booking_data!$E$1:$E$6001,"not Found")</f>
        <v>C041</v>
      </c>
      <c r="M734" s="1" t="str">
        <f t="array" ref="M734">_xlfn.XLOOKUP(L734,Cinemas_data!$A$1:$A$49,Cinemas_data!$I$1:$I$49,"not Found")</f>
        <v>#NAME?</v>
      </c>
      <c r="N734" s="1" t="str">
        <f t="array" ref="N734">_xlfn.XLOOKUP(L734,Cinemas_data!$A$1:$A$49,Cinemas_data!$C$1:$C$49,"not Found")</f>
        <v>Salem</v>
      </c>
      <c r="O734" s="1">
        <f t="array" ref="O734">_xlfn.XLOOKUP(A734,Booking_data!$A$1:$A$6001,Booking_data!$H$1:$H$6001,"not found")</f>
        <v>1</v>
      </c>
      <c r="P734" s="1">
        <f t="array" ref="P734">_xlfn.XLOOKUP(A734,Booking_data!$A$1:$A$6001,Booking_data!$I$1:$I$6001,"not Found")</f>
        <v>160</v>
      </c>
      <c r="Q734" s="1">
        <f t="shared" si="3"/>
        <v>160</v>
      </c>
      <c r="R734" s="1" t="str">
        <f t="array" ref="R734">_xlfn.XLOOKUP(A734,Booking_data!$A$1:$A$6001,Booking_data!$L$1:$L$6001,"Not Found")</f>
        <v>UPI</v>
      </c>
      <c r="S734" s="1">
        <f t="array" ref="S734">_xlfn.XLOOKUP(A734,Booking_data!$A$1:$A$6001,Booking_data!$N$1:$N$6001,"not Found")</f>
        <v>25</v>
      </c>
      <c r="T734" s="1" t="str">
        <f t="array" ref="T734">_xlfn.XLOOKUP(A734,Booking_data!$A$1:$A$6001,Booking_data!$O$1:$O$6001,"Not Found")</f>
        <v>Other</v>
      </c>
      <c r="U734" s="1" t="str">
        <f t="shared" si="4"/>
        <v>Youngster</v>
      </c>
      <c r="V734" s="1" t="str">
        <f t="shared" si="5"/>
        <v>Low Booking</v>
      </c>
    </row>
    <row r="735" ht="15.75" customHeight="1">
      <c r="A735" s="1" t="s">
        <v>1049</v>
      </c>
      <c r="B735" s="6">
        <v>46049.0</v>
      </c>
      <c r="C735" s="6">
        <v>46055.0</v>
      </c>
      <c r="D735" s="7">
        <v>0.53125</v>
      </c>
      <c r="E735" s="1" t="str">
        <f t="shared" si="1"/>
        <v>Weekday</v>
      </c>
      <c r="F735" s="1" t="str">
        <f t="shared" si="2"/>
        <v>Jan</v>
      </c>
      <c r="G735" s="1" t="str">
        <f t="array" ref="G735">_xlfn.XLOOKUP(A735,Booking_data!$A$1:$A$6001,Booking_data!$D$1:$D$6001,"not found")</f>
        <v>M004</v>
      </c>
      <c r="H735" s="1" t="str">
        <f t="array" ref="H735">_xlfn.XLOOKUP(G735,Movies_data!$A$1:$A$41,Movies_data!$B$1:$B$41,"not found")</f>
        <v>Ponniyin Selvan I</v>
      </c>
      <c r="I735" s="1" t="str">
        <f t="array" ref="I735">_xlfn.XLOOKUP(G735,Movies_data!$A$1:$A$41,Movies_data!$D$1:$D$41,"not found")</f>
        <v>Drama</v>
      </c>
      <c r="J735" s="1" t="str">
        <f t="array" ref="J735">_xlfn.XLOOKUP(G735,Movies_data!$A$1:$A$41,Movies_data!$C$1:$C$41,"not found")</f>
        <v>Tamil</v>
      </c>
      <c r="K735" s="1">
        <f t="array" ref="K735">_xlfn.XLOOKUP(G735,Movies_data!$A$1:$A$41,Movies_data!$H$1:$H$41,"Not Found")</f>
        <v>7.6</v>
      </c>
      <c r="L735" s="1" t="str">
        <f t="array" ref="L735">_xlfn.XLOOKUP(A735,Booking_data!$A$1:$A$6001,Booking_data!$E$1:$E$6001,"not Found")</f>
        <v>C053</v>
      </c>
      <c r="M735" s="1" t="str">
        <f t="array" ref="M735">_xlfn.XLOOKUP(L735,Cinemas_data!$A$1:$A$49,Cinemas_data!$I$1:$I$49,"not Found")</f>
        <v>#NAME?</v>
      </c>
      <c r="N735" s="1" t="str">
        <f t="array" ref="N735">_xlfn.XLOOKUP(L735,Cinemas_data!$A$1:$A$49,Cinemas_data!$C$1:$C$49,"not Found")</f>
        <v>Bengaluru</v>
      </c>
      <c r="O735" s="1">
        <f t="array" ref="O735">_xlfn.XLOOKUP(A735,Booking_data!$A$1:$A$6001,Booking_data!$H$1:$H$6001,"not found")</f>
        <v>2</v>
      </c>
      <c r="P735" s="1">
        <f t="array" ref="P735">_xlfn.XLOOKUP(A735,Booking_data!$A$1:$A$6001,Booking_data!$I$1:$I$6001,"not Found")</f>
        <v>260</v>
      </c>
      <c r="Q735" s="1">
        <f t="shared" si="3"/>
        <v>520</v>
      </c>
      <c r="R735" s="1" t="str">
        <f t="array" ref="R735">_xlfn.XLOOKUP(A735,Booking_data!$A$1:$A$6001,Booking_data!$L$1:$L$6001,"Not Found")</f>
        <v>Net Banking</v>
      </c>
      <c r="S735" s="1">
        <f t="array" ref="S735">_xlfn.XLOOKUP(A735,Booking_data!$A$1:$A$6001,Booking_data!$N$1:$N$6001,"not Found")</f>
        <v>36</v>
      </c>
      <c r="T735" s="1" t="str">
        <f t="array" ref="T735">_xlfn.XLOOKUP(A735,Booking_data!$A$1:$A$6001,Booking_data!$O$1:$O$6001,"Not Found")</f>
        <v>Other</v>
      </c>
      <c r="U735" s="1" t="str">
        <f t="shared" si="4"/>
        <v>Middle Age</v>
      </c>
      <c r="V735" s="1" t="str">
        <f t="shared" si="5"/>
        <v>Low Booking</v>
      </c>
    </row>
    <row r="736" ht="15.75" customHeight="1">
      <c r="A736" s="1" t="s">
        <v>1050</v>
      </c>
      <c r="B736" s="6">
        <v>46148.0</v>
      </c>
      <c r="C736" s="6">
        <v>46150.0</v>
      </c>
      <c r="D736" s="7">
        <v>0.3958333333333333</v>
      </c>
      <c r="E736" s="1" t="str">
        <f t="shared" si="1"/>
        <v>Weekday</v>
      </c>
      <c r="F736" s="1" t="str">
        <f t="shared" si="2"/>
        <v>May</v>
      </c>
      <c r="G736" s="1" t="str">
        <f t="array" ref="G736">_xlfn.XLOOKUP(A736,Booking_data!$A$1:$A$6001,Booking_data!$D$1:$D$6001,"not found")</f>
        <v>M040</v>
      </c>
      <c r="H736" s="1" t="str">
        <f t="array" ref="H736">_xlfn.XLOOKUP(G736,Movies_data!$A$1:$A$41,Movies_data!$B$1:$B$41,"not found")</f>
        <v>Inside Out 2</v>
      </c>
      <c r="I736" s="1" t="str">
        <f t="array" ref="I736">_xlfn.XLOOKUP(G736,Movies_data!$A$1:$A$41,Movies_data!$D$1:$D$41,"not found")</f>
        <v>Animation</v>
      </c>
      <c r="J736" s="1" t="str">
        <f t="array" ref="J736">_xlfn.XLOOKUP(G736,Movies_data!$A$1:$A$41,Movies_data!$C$1:$C$41,"not found")</f>
        <v>English</v>
      </c>
      <c r="K736" s="1">
        <f t="array" ref="K736">_xlfn.XLOOKUP(G736,Movies_data!$A$1:$A$41,Movies_data!$H$1:$H$41,"Not Found")</f>
        <v>7.6</v>
      </c>
      <c r="L736" s="1" t="str">
        <f t="array" ref="L736">_xlfn.XLOOKUP(A736,Booking_data!$A$1:$A$6001,Booking_data!$E$1:$E$6001,"not Found")</f>
        <v>C053</v>
      </c>
      <c r="M736" s="1" t="str">
        <f t="array" ref="M736">_xlfn.XLOOKUP(L736,Cinemas_data!$A$1:$A$49,Cinemas_data!$I$1:$I$49,"not Found")</f>
        <v>#NAME?</v>
      </c>
      <c r="N736" s="1" t="str">
        <f t="array" ref="N736">_xlfn.XLOOKUP(L736,Cinemas_data!$A$1:$A$49,Cinemas_data!$C$1:$C$49,"not Found")</f>
        <v>Bengaluru</v>
      </c>
      <c r="O736" s="1">
        <f t="array" ref="O736">_xlfn.XLOOKUP(A736,Booking_data!$A$1:$A$6001,Booking_data!$H$1:$H$6001,"not found")</f>
        <v>6</v>
      </c>
      <c r="P736" s="1">
        <f t="array" ref="P736">_xlfn.XLOOKUP(A736,Booking_data!$A$1:$A$6001,Booking_data!$I$1:$I$6001,"not Found")</f>
        <v>260</v>
      </c>
      <c r="Q736" s="1">
        <f t="shared" si="3"/>
        <v>1560</v>
      </c>
      <c r="R736" s="1" t="str">
        <f t="array" ref="R736">_xlfn.XLOOKUP(A736,Booking_data!$A$1:$A$6001,Booking_data!$L$1:$L$6001,"Not Found")</f>
        <v>UPI</v>
      </c>
      <c r="S736" s="1">
        <f t="array" ref="S736">_xlfn.XLOOKUP(A736,Booking_data!$A$1:$A$6001,Booking_data!$N$1:$N$6001,"not Found")</f>
        <v>39</v>
      </c>
      <c r="T736" s="1" t="str">
        <f t="array" ref="T736">_xlfn.XLOOKUP(A736,Booking_data!$A$1:$A$6001,Booking_data!$O$1:$O$6001,"Not Found")</f>
        <v>Male</v>
      </c>
      <c r="U736" s="1" t="str">
        <f t="shared" si="4"/>
        <v>Middle Age</v>
      </c>
      <c r="V736" s="1" t="str">
        <f t="shared" si="5"/>
        <v>High Booking</v>
      </c>
    </row>
    <row r="737" ht="15.75" customHeight="1">
      <c r="A737" s="1" t="s">
        <v>1051</v>
      </c>
      <c r="B737" s="6">
        <v>46068.0</v>
      </c>
      <c r="C737" s="6">
        <v>46074.0</v>
      </c>
      <c r="D737" s="7">
        <v>0.8854166666666666</v>
      </c>
      <c r="E737" s="1" t="str">
        <f t="shared" si="1"/>
        <v>Weekend</v>
      </c>
      <c r="F737" s="1" t="str">
        <f t="shared" si="2"/>
        <v>Feb</v>
      </c>
      <c r="G737" s="1" t="str">
        <f t="array" ref="G737">_xlfn.XLOOKUP(A737,Booking_data!$A$1:$A$6001,Booking_data!$D$1:$D$6001,"not found")</f>
        <v>M017</v>
      </c>
      <c r="H737" s="1" t="str">
        <f t="array" ref="H737">_xlfn.XLOOKUP(G737,Movies_data!$A$1:$A$41,Movies_data!$B$1:$B$41,"not found")</f>
        <v>Baahubali 2</v>
      </c>
      <c r="I737" s="1" t="str">
        <f t="array" ref="I737">_xlfn.XLOOKUP(G737,Movies_data!$A$1:$A$41,Movies_data!$D$1:$D$41,"not found")</f>
        <v>Action</v>
      </c>
      <c r="J737" s="1" t="str">
        <f t="array" ref="J737">_xlfn.XLOOKUP(G737,Movies_data!$A$1:$A$41,Movies_data!$C$1:$C$41,"not found")</f>
        <v>Telugu</v>
      </c>
      <c r="K737" s="1">
        <f t="array" ref="K737">_xlfn.XLOOKUP(G737,Movies_data!$A$1:$A$41,Movies_data!$H$1:$H$41,"Not Found")</f>
        <v>8.2</v>
      </c>
      <c r="L737" s="1" t="str">
        <f t="array" ref="L737">_xlfn.XLOOKUP(A737,Booking_data!$A$1:$A$6001,Booking_data!$E$1:$E$6001,"not Found")</f>
        <v>C133</v>
      </c>
      <c r="M737" s="1" t="str">
        <f t="array" ref="M737">_xlfn.XLOOKUP(L737,Cinemas_data!$A$1:$A$49,Cinemas_data!$I$1:$I$49,"not Found")</f>
        <v>#NAME?</v>
      </c>
      <c r="N737" s="1" t="str">
        <f t="array" ref="N737">_xlfn.XLOOKUP(L737,Cinemas_data!$A$1:$A$49,Cinemas_data!$C$1:$C$49,"not Found")</f>
        <v>Kolkata</v>
      </c>
      <c r="O737" s="1">
        <f t="array" ref="O737">_xlfn.XLOOKUP(A737,Booking_data!$A$1:$A$6001,Booking_data!$H$1:$H$6001,"not found")</f>
        <v>4</v>
      </c>
      <c r="P737" s="1">
        <f t="array" ref="P737">_xlfn.XLOOKUP(A737,Booking_data!$A$1:$A$6001,Booking_data!$I$1:$I$6001,"not Found")</f>
        <v>280</v>
      </c>
      <c r="Q737" s="1">
        <f t="shared" si="3"/>
        <v>1120</v>
      </c>
      <c r="R737" s="1" t="str">
        <f t="array" ref="R737">_xlfn.XLOOKUP(A737,Booking_data!$A$1:$A$6001,Booking_data!$L$1:$L$6001,"Not Found")</f>
        <v>Debit Card</v>
      </c>
      <c r="S737" s="1">
        <f t="array" ref="S737">_xlfn.XLOOKUP(A737,Booking_data!$A$1:$A$6001,Booking_data!$N$1:$N$6001,"not Found")</f>
        <v>37</v>
      </c>
      <c r="T737" s="1" t="str">
        <f t="array" ref="T737">_xlfn.XLOOKUP(A737,Booking_data!$A$1:$A$6001,Booking_data!$O$1:$O$6001,"Not Found")</f>
        <v>Male</v>
      </c>
      <c r="U737" s="1" t="str">
        <f t="shared" si="4"/>
        <v>Middle Age</v>
      </c>
      <c r="V737" s="1" t="str">
        <f t="shared" si="5"/>
        <v>Medium Booking</v>
      </c>
    </row>
    <row r="738" ht="15.75" customHeight="1">
      <c r="A738" s="1" t="s">
        <v>1052</v>
      </c>
      <c r="B738" s="6">
        <v>46150.0</v>
      </c>
      <c r="C738" s="6">
        <v>46155.0</v>
      </c>
      <c r="D738" s="7">
        <v>0.53125</v>
      </c>
      <c r="E738" s="1" t="str">
        <f t="shared" si="1"/>
        <v>Weekday</v>
      </c>
      <c r="F738" s="1" t="str">
        <f t="shared" si="2"/>
        <v>May</v>
      </c>
      <c r="G738" s="1" t="str">
        <f t="array" ref="G738">_xlfn.XLOOKUP(A738,Booking_data!$A$1:$A$6001,Booking_data!$D$1:$D$6001,"not found")</f>
        <v>M037</v>
      </c>
      <c r="H738" s="1" t="str">
        <f t="array" ref="H738">_xlfn.XLOOKUP(G738,Movies_data!$A$1:$A$41,Movies_data!$B$1:$B$41,"not found")</f>
        <v>Oppenheimer</v>
      </c>
      <c r="I738" s="1" t="str">
        <f t="array" ref="I738">_xlfn.XLOOKUP(G738,Movies_data!$A$1:$A$41,Movies_data!$D$1:$D$41,"not found")</f>
        <v>Biography</v>
      </c>
      <c r="J738" s="1" t="str">
        <f t="array" ref="J738">_xlfn.XLOOKUP(G738,Movies_data!$A$1:$A$41,Movies_data!$C$1:$C$41,"not found")</f>
        <v>English</v>
      </c>
      <c r="K738" s="1">
        <f t="array" ref="K738">_xlfn.XLOOKUP(G738,Movies_data!$A$1:$A$41,Movies_data!$H$1:$H$41,"Not Found")</f>
        <v>8.5</v>
      </c>
      <c r="L738" s="1" t="str">
        <f t="array" ref="L738">_xlfn.XLOOKUP(A738,Booking_data!$A$1:$A$6001,Booking_data!$E$1:$E$6001,"not Found")</f>
        <v>C161</v>
      </c>
      <c r="M738" s="1" t="str">
        <f t="array" ref="M738">_xlfn.XLOOKUP(L738,Cinemas_data!$A$1:$A$49,Cinemas_data!$I$1:$I$49,"not Found")</f>
        <v>#NAME?</v>
      </c>
      <c r="N738" s="1" t="str">
        <f t="array" ref="N738">_xlfn.XLOOKUP(L738,Cinemas_data!$A$1:$A$49,Cinemas_data!$C$1:$C$49,"not Found")</f>
        <v>Thiruvananthapuram</v>
      </c>
      <c r="O738" s="1">
        <f t="array" ref="O738">_xlfn.XLOOKUP(A738,Booking_data!$A$1:$A$6001,Booking_data!$H$1:$H$6001,"not found")</f>
        <v>4</v>
      </c>
      <c r="P738" s="1">
        <f t="array" ref="P738">_xlfn.XLOOKUP(A738,Booking_data!$A$1:$A$6001,Booking_data!$I$1:$I$6001,"not Found")</f>
        <v>280</v>
      </c>
      <c r="Q738" s="1">
        <f t="shared" si="3"/>
        <v>1120</v>
      </c>
      <c r="R738" s="1" t="str">
        <f t="array" ref="R738">_xlfn.XLOOKUP(A738,Booking_data!$A$1:$A$6001,Booking_data!$L$1:$L$6001,"Not Found")</f>
        <v>Credit Card</v>
      </c>
      <c r="S738" s="1">
        <f t="array" ref="S738">_xlfn.XLOOKUP(A738,Booking_data!$A$1:$A$6001,Booking_data!$N$1:$N$6001,"not Found")</f>
        <v>59</v>
      </c>
      <c r="T738" s="1" t="str">
        <f t="array" ref="T738">_xlfn.XLOOKUP(A738,Booking_data!$A$1:$A$6001,Booking_data!$O$1:$O$6001,"Not Found")</f>
        <v>Female</v>
      </c>
      <c r="U738" s="1" t="str">
        <f t="shared" si="4"/>
        <v>Above 45</v>
      </c>
      <c r="V738" s="1" t="str">
        <f t="shared" si="5"/>
        <v>Medium Booking</v>
      </c>
    </row>
    <row r="739" ht="15.75" customHeight="1">
      <c r="A739" s="1" t="s">
        <v>1053</v>
      </c>
      <c r="B739" s="6">
        <v>46145.0</v>
      </c>
      <c r="C739" s="6">
        <v>46146.0</v>
      </c>
      <c r="D739" s="7">
        <v>0.6458333333333334</v>
      </c>
      <c r="E739" s="1" t="str">
        <f t="shared" si="1"/>
        <v>Weekend</v>
      </c>
      <c r="F739" s="1" t="str">
        <f t="shared" si="2"/>
        <v>May</v>
      </c>
      <c r="G739" s="1" t="str">
        <f t="array" ref="G739">_xlfn.XLOOKUP(A739,Booking_data!$A$1:$A$6001,Booking_data!$D$1:$D$6001,"not found")</f>
        <v>M003</v>
      </c>
      <c r="H739" s="1" t="str">
        <f t="array" ref="H739">_xlfn.XLOOKUP(G739,Movies_data!$A$1:$A$41,Movies_data!$B$1:$B$41,"not found")</f>
        <v>Vikram</v>
      </c>
      <c r="I739" s="1" t="str">
        <f t="array" ref="I739">_xlfn.XLOOKUP(G739,Movies_data!$A$1:$A$41,Movies_data!$D$1:$D$41,"not found")</f>
        <v>Action</v>
      </c>
      <c r="J739" s="1" t="str">
        <f t="array" ref="J739">_xlfn.XLOOKUP(G739,Movies_data!$A$1:$A$41,Movies_data!$C$1:$C$41,"not found")</f>
        <v>Tamil</v>
      </c>
      <c r="K739" s="1">
        <f t="array" ref="K739">_xlfn.XLOOKUP(G739,Movies_data!$A$1:$A$41,Movies_data!$H$1:$H$41,"Not Found")</f>
        <v>8.3</v>
      </c>
      <c r="L739" s="1" t="str">
        <f t="array" ref="L739">_xlfn.XLOOKUP(A739,Booking_data!$A$1:$A$6001,Booking_data!$E$1:$E$6001,"not Found")</f>
        <v>C101</v>
      </c>
      <c r="M739" s="1" t="str">
        <f t="array" ref="M739">_xlfn.XLOOKUP(L739,Cinemas_data!$A$1:$A$49,Cinemas_data!$I$1:$I$49,"not Found")</f>
        <v>#NAME?</v>
      </c>
      <c r="N739" s="1" t="str">
        <f t="array" ref="N739">_xlfn.XLOOKUP(L739,Cinemas_data!$A$1:$A$49,Cinemas_data!$C$1:$C$49,"not Found")</f>
        <v>Pune</v>
      </c>
      <c r="O739" s="1">
        <f t="array" ref="O739">_xlfn.XLOOKUP(A739,Booking_data!$A$1:$A$6001,Booking_data!$H$1:$H$6001,"not found")</f>
        <v>2</v>
      </c>
      <c r="P739" s="1">
        <f t="array" ref="P739">_xlfn.XLOOKUP(A739,Booking_data!$A$1:$A$6001,Booking_data!$I$1:$I$6001,"not Found")</f>
        <v>180</v>
      </c>
      <c r="Q739" s="1">
        <f t="shared" si="3"/>
        <v>360</v>
      </c>
      <c r="R739" s="1" t="str">
        <f t="array" ref="R739">_xlfn.XLOOKUP(A739,Booking_data!$A$1:$A$6001,Booking_data!$L$1:$L$6001,"Not Found")</f>
        <v>Net Banking</v>
      </c>
      <c r="S739" s="1">
        <f t="array" ref="S739">_xlfn.XLOOKUP(A739,Booking_data!$A$1:$A$6001,Booking_data!$N$1:$N$6001,"not Found")</f>
        <v>42</v>
      </c>
      <c r="T739" s="1" t="str">
        <f t="array" ref="T739">_xlfn.XLOOKUP(A739,Booking_data!$A$1:$A$6001,Booking_data!$O$1:$O$6001,"Not Found")</f>
        <v>Female</v>
      </c>
      <c r="U739" s="1" t="str">
        <f t="shared" si="4"/>
        <v>Middle Age</v>
      </c>
      <c r="V739" s="1" t="str">
        <f t="shared" si="5"/>
        <v>Low Booking</v>
      </c>
    </row>
    <row r="740" ht="15.75" customHeight="1">
      <c r="A740" s="1" t="s">
        <v>1054</v>
      </c>
      <c r="B740" s="6">
        <v>46200.0</v>
      </c>
      <c r="C740" s="6">
        <v>46206.0</v>
      </c>
      <c r="D740" s="7">
        <v>0.7708333333333334</v>
      </c>
      <c r="E740" s="1" t="str">
        <f t="shared" si="1"/>
        <v>Weekend</v>
      </c>
      <c r="F740" s="1" t="str">
        <f t="shared" si="2"/>
        <v>Jun</v>
      </c>
      <c r="G740" s="1" t="str">
        <f t="array" ref="G740">_xlfn.XLOOKUP(A740,Booking_data!$A$1:$A$6001,Booking_data!$D$1:$D$6001,"not found")</f>
        <v>M021</v>
      </c>
      <c r="H740" s="1" t="str">
        <f t="array" ref="H740">_xlfn.XLOOKUP(G740,Movies_data!$A$1:$A$41,Movies_data!$B$1:$B$41,"not found")</f>
        <v>Pathaan</v>
      </c>
      <c r="I740" s="1" t="str">
        <f t="array" ref="I740">_xlfn.XLOOKUP(G740,Movies_data!$A$1:$A$41,Movies_data!$D$1:$D$41,"not found")</f>
        <v>Action</v>
      </c>
      <c r="J740" s="1" t="str">
        <f t="array" ref="J740">_xlfn.XLOOKUP(G740,Movies_data!$A$1:$A$41,Movies_data!$C$1:$C$41,"not found")</f>
        <v>Hindi</v>
      </c>
      <c r="K740" s="1">
        <f t="array" ref="K740">_xlfn.XLOOKUP(G740,Movies_data!$A$1:$A$41,Movies_data!$H$1:$H$41,"Not Found")</f>
        <v>5.9</v>
      </c>
      <c r="L740" s="1" t="str">
        <f t="array" ref="L740">_xlfn.XLOOKUP(A740,Booking_data!$A$1:$A$6001,Booking_data!$E$1:$E$6001,"not Found")</f>
        <v>C142</v>
      </c>
      <c r="M740" s="1" t="str">
        <f t="array" ref="M740">_xlfn.XLOOKUP(L740,Cinemas_data!$A$1:$A$49,Cinemas_data!$I$1:$I$49,"not Found")</f>
        <v>#NAME?</v>
      </c>
      <c r="N740" s="1" t="str">
        <f t="array" ref="N740">_xlfn.XLOOKUP(L740,Cinemas_data!$A$1:$A$49,Cinemas_data!$C$1:$C$49,"not Found")</f>
        <v>Ahmedabad</v>
      </c>
      <c r="O740" s="1">
        <f t="array" ref="O740">_xlfn.XLOOKUP(A740,Booking_data!$A$1:$A$6001,Booking_data!$H$1:$H$6001,"not found")</f>
        <v>2</v>
      </c>
      <c r="P740" s="1">
        <f t="array" ref="P740">_xlfn.XLOOKUP(A740,Booking_data!$A$1:$A$6001,Booking_data!$I$1:$I$6001,"not Found")</f>
        <v>220</v>
      </c>
      <c r="Q740" s="1">
        <f t="shared" si="3"/>
        <v>440</v>
      </c>
      <c r="R740" s="1" t="str">
        <f t="array" ref="R740">_xlfn.XLOOKUP(A740,Booking_data!$A$1:$A$6001,Booking_data!$L$1:$L$6001,"Not Found")</f>
        <v>Wallet</v>
      </c>
      <c r="S740" s="1">
        <f t="array" ref="S740">_xlfn.XLOOKUP(A740,Booking_data!$A$1:$A$6001,Booking_data!$N$1:$N$6001,"not Found")</f>
        <v>42</v>
      </c>
      <c r="T740" s="1" t="str">
        <f t="array" ref="T740">_xlfn.XLOOKUP(A740,Booking_data!$A$1:$A$6001,Booking_data!$O$1:$O$6001,"Not Found")</f>
        <v>Other</v>
      </c>
      <c r="U740" s="1" t="str">
        <f t="shared" si="4"/>
        <v>Middle Age</v>
      </c>
      <c r="V740" s="1" t="str">
        <f t="shared" si="5"/>
        <v>Low Booking</v>
      </c>
    </row>
    <row r="741" ht="15.75" customHeight="1">
      <c r="A741" s="1" t="s">
        <v>1055</v>
      </c>
      <c r="B741" s="6">
        <v>46159.0</v>
      </c>
      <c r="C741" s="6">
        <v>46162.0</v>
      </c>
      <c r="D741" s="7">
        <v>0.9375</v>
      </c>
      <c r="E741" s="1" t="str">
        <f t="shared" si="1"/>
        <v>Weekend</v>
      </c>
      <c r="F741" s="1" t="str">
        <f t="shared" si="2"/>
        <v>May</v>
      </c>
      <c r="G741" s="1" t="str">
        <f t="array" ref="G741">_xlfn.XLOOKUP(A741,Booking_data!$A$1:$A$6001,Booking_data!$D$1:$D$6001,"not found")</f>
        <v>M010</v>
      </c>
      <c r="H741" s="1" t="str">
        <f t="array" ref="H741">_xlfn.XLOOKUP(G741,Movies_data!$A$1:$A$41,Movies_data!$B$1:$B$41,"not found")</f>
        <v>Captain Miller</v>
      </c>
      <c r="I741" s="1" t="str">
        <f t="array" ref="I741">_xlfn.XLOOKUP(G741,Movies_data!$A$1:$A$41,Movies_data!$D$1:$D$41,"not found")</f>
        <v>Action</v>
      </c>
      <c r="J741" s="1" t="str">
        <f t="array" ref="J741">_xlfn.XLOOKUP(G741,Movies_data!$A$1:$A$41,Movies_data!$C$1:$C$41,"not found")</f>
        <v>Tamil</v>
      </c>
      <c r="K741" s="1">
        <f t="array" ref="K741">_xlfn.XLOOKUP(G741,Movies_data!$A$1:$A$41,Movies_data!$H$1:$H$41,"Not Found")</f>
        <v>7</v>
      </c>
      <c r="L741" s="1" t="str">
        <f t="array" ref="L741">_xlfn.XLOOKUP(A741,Booking_data!$A$1:$A$6001,Booking_data!$E$1:$E$6001,"not Found")</f>
        <v>C132</v>
      </c>
      <c r="M741" s="1" t="str">
        <f t="array" ref="M741">_xlfn.XLOOKUP(L741,Cinemas_data!$A$1:$A$49,Cinemas_data!$I$1:$I$49,"not Found")</f>
        <v>#NAME?</v>
      </c>
      <c r="N741" s="1" t="str">
        <f t="array" ref="N741">_xlfn.XLOOKUP(L741,Cinemas_data!$A$1:$A$49,Cinemas_data!$C$1:$C$49,"not Found")</f>
        <v>Kolkata</v>
      </c>
      <c r="O741" s="1">
        <f t="array" ref="O741">_xlfn.XLOOKUP(A741,Booking_data!$A$1:$A$6001,Booking_data!$H$1:$H$6001,"not found")</f>
        <v>3</v>
      </c>
      <c r="P741" s="1">
        <f t="array" ref="P741">_xlfn.XLOOKUP(A741,Booking_data!$A$1:$A$6001,Booking_data!$I$1:$I$6001,"not Found")</f>
        <v>260</v>
      </c>
      <c r="Q741" s="1">
        <f t="shared" si="3"/>
        <v>780</v>
      </c>
      <c r="R741" s="1" t="str">
        <f t="array" ref="R741">_xlfn.XLOOKUP(A741,Booking_data!$A$1:$A$6001,Booking_data!$L$1:$L$6001,"Not Found")</f>
        <v>Credit Card</v>
      </c>
      <c r="S741" s="1">
        <f t="array" ref="S741">_xlfn.XLOOKUP(A741,Booking_data!$A$1:$A$6001,Booking_data!$N$1:$N$6001,"not Found")</f>
        <v>32</v>
      </c>
      <c r="T741" s="1" t="str">
        <f t="array" ref="T741">_xlfn.XLOOKUP(A741,Booking_data!$A$1:$A$6001,Booking_data!$O$1:$O$6001,"Not Found")</f>
        <v>Female</v>
      </c>
      <c r="U741" s="1" t="str">
        <f t="shared" si="4"/>
        <v>Middle Age</v>
      </c>
      <c r="V741" s="1" t="str">
        <f t="shared" si="5"/>
        <v>Medium Booking</v>
      </c>
    </row>
    <row r="742" ht="15.75" customHeight="1">
      <c r="A742" s="1" t="s">
        <v>1056</v>
      </c>
      <c r="B742" s="6">
        <v>46075.0</v>
      </c>
      <c r="C742" s="6">
        <v>46075.0</v>
      </c>
      <c r="D742" s="7">
        <v>0.6458333333333334</v>
      </c>
      <c r="E742" s="1" t="str">
        <f t="shared" si="1"/>
        <v>Weekend</v>
      </c>
      <c r="F742" s="1" t="str">
        <f t="shared" si="2"/>
        <v>Feb</v>
      </c>
      <c r="G742" s="1" t="str">
        <f t="array" ref="G742">_xlfn.XLOOKUP(A742,Booking_data!$A$1:$A$6001,Booking_data!$D$1:$D$6001,"not found")</f>
        <v>M010</v>
      </c>
      <c r="H742" s="1" t="str">
        <f t="array" ref="H742">_xlfn.XLOOKUP(G742,Movies_data!$A$1:$A$41,Movies_data!$B$1:$B$41,"not found")</f>
        <v>Captain Miller</v>
      </c>
      <c r="I742" s="1" t="str">
        <f t="array" ref="I742">_xlfn.XLOOKUP(G742,Movies_data!$A$1:$A$41,Movies_data!$D$1:$D$41,"not found")</f>
        <v>Action</v>
      </c>
      <c r="J742" s="1" t="str">
        <f t="array" ref="J742">_xlfn.XLOOKUP(G742,Movies_data!$A$1:$A$41,Movies_data!$C$1:$C$41,"not found")</f>
        <v>Tamil</v>
      </c>
      <c r="K742" s="1">
        <f t="array" ref="K742">_xlfn.XLOOKUP(G742,Movies_data!$A$1:$A$41,Movies_data!$H$1:$H$41,"Not Found")</f>
        <v>7</v>
      </c>
      <c r="L742" s="1" t="str">
        <f t="array" ref="L742">_xlfn.XLOOKUP(A742,Booking_data!$A$1:$A$6001,Booking_data!$E$1:$E$6001,"not Found")</f>
        <v>C111</v>
      </c>
      <c r="M742" s="1" t="str">
        <f t="array" ref="M742">_xlfn.XLOOKUP(L742,Cinemas_data!$A$1:$A$49,Cinemas_data!$I$1:$I$49,"not Found")</f>
        <v>#NAME?</v>
      </c>
      <c r="N742" s="1" t="str">
        <f t="array" ref="N742">_xlfn.XLOOKUP(L742,Cinemas_data!$A$1:$A$49,Cinemas_data!$C$1:$C$49,"not Found")</f>
        <v>Delhi</v>
      </c>
      <c r="O742" s="1">
        <f t="array" ref="O742">_xlfn.XLOOKUP(A742,Booking_data!$A$1:$A$6001,Booking_data!$H$1:$H$6001,"not found")</f>
        <v>5</v>
      </c>
      <c r="P742" s="1">
        <f t="array" ref="P742">_xlfn.XLOOKUP(A742,Booking_data!$A$1:$A$6001,Booking_data!$I$1:$I$6001,"not Found")</f>
        <v>180</v>
      </c>
      <c r="Q742" s="1">
        <f t="shared" si="3"/>
        <v>900</v>
      </c>
      <c r="R742" s="1" t="str">
        <f t="array" ref="R742">_xlfn.XLOOKUP(A742,Booking_data!$A$1:$A$6001,Booking_data!$L$1:$L$6001,"Not Found")</f>
        <v>Credit Card</v>
      </c>
      <c r="S742" s="1">
        <f t="array" ref="S742">_xlfn.XLOOKUP(A742,Booking_data!$A$1:$A$6001,Booking_data!$N$1:$N$6001,"not Found")</f>
        <v>26</v>
      </c>
      <c r="T742" s="1" t="str">
        <f t="array" ref="T742">_xlfn.XLOOKUP(A742,Booking_data!$A$1:$A$6001,Booking_data!$O$1:$O$6001,"Not Found")</f>
        <v>Other</v>
      </c>
      <c r="U742" s="1" t="str">
        <f t="shared" si="4"/>
        <v>Youngster</v>
      </c>
      <c r="V742" s="1" t="str">
        <f t="shared" si="5"/>
        <v>High Booking</v>
      </c>
    </row>
    <row r="743" ht="15.75" customHeight="1">
      <c r="A743" s="1" t="s">
        <v>1057</v>
      </c>
      <c r="B743" s="6">
        <v>46085.0</v>
      </c>
      <c r="C743" s="6">
        <v>46088.0</v>
      </c>
      <c r="D743" s="7">
        <v>0.9375</v>
      </c>
      <c r="E743" s="1" t="str">
        <f t="shared" si="1"/>
        <v>Weekday</v>
      </c>
      <c r="F743" s="1" t="str">
        <f t="shared" si="2"/>
        <v>Mar</v>
      </c>
      <c r="G743" s="1" t="str">
        <f t="array" ref="G743">_xlfn.XLOOKUP(A743,Booking_data!$A$1:$A$6001,Booking_data!$D$1:$D$6001,"not found")</f>
        <v>M032</v>
      </c>
      <c r="H743" s="1" t="str">
        <f t="array" ref="H743">_xlfn.XLOOKUP(G743,Movies_data!$A$1:$A$41,Movies_data!$B$1:$B$41,"not found")</f>
        <v>Premam</v>
      </c>
      <c r="I743" s="1" t="str">
        <f t="array" ref="I743">_xlfn.XLOOKUP(G743,Movies_data!$A$1:$A$41,Movies_data!$D$1:$D$41,"not found")</f>
        <v>Romance</v>
      </c>
      <c r="J743" s="1" t="str">
        <f t="array" ref="J743">_xlfn.XLOOKUP(G743,Movies_data!$A$1:$A$41,Movies_data!$C$1:$C$41,"not found")</f>
        <v>Malayalam</v>
      </c>
      <c r="K743" s="1">
        <f t="array" ref="K743">_xlfn.XLOOKUP(G743,Movies_data!$A$1:$A$41,Movies_data!$H$1:$H$41,"Not Found")</f>
        <v>8.3</v>
      </c>
      <c r="L743" s="1" t="str">
        <f t="array" ref="L743">_xlfn.XLOOKUP(A743,Booking_data!$A$1:$A$6001,Booking_data!$E$1:$E$6001,"not Found")</f>
        <v>C021</v>
      </c>
      <c r="M743" s="1" t="str">
        <f t="array" ref="M743">_xlfn.XLOOKUP(L743,Cinemas_data!$A$1:$A$49,Cinemas_data!$I$1:$I$49,"not Found")</f>
        <v>#NAME?</v>
      </c>
      <c r="N743" s="1" t="str">
        <f t="array" ref="N743">_xlfn.XLOOKUP(L743,Cinemas_data!$A$1:$A$49,Cinemas_data!$C$1:$C$49,"not Found")</f>
        <v>Coimbatore</v>
      </c>
      <c r="O743" s="1">
        <f t="array" ref="O743">_xlfn.XLOOKUP(A743,Booking_data!$A$1:$A$6001,Booking_data!$H$1:$H$6001,"not found")</f>
        <v>1</v>
      </c>
      <c r="P743" s="1">
        <f t="array" ref="P743">_xlfn.XLOOKUP(A743,Booking_data!$A$1:$A$6001,Booking_data!$I$1:$I$6001,"not Found")</f>
        <v>220</v>
      </c>
      <c r="Q743" s="1">
        <f t="shared" si="3"/>
        <v>220</v>
      </c>
      <c r="R743" s="1" t="str">
        <f t="array" ref="R743">_xlfn.XLOOKUP(A743,Booking_data!$A$1:$A$6001,Booking_data!$L$1:$L$6001,"Not Found")</f>
        <v>Debit Card</v>
      </c>
      <c r="S743" s="1">
        <f t="array" ref="S743">_xlfn.XLOOKUP(A743,Booking_data!$A$1:$A$6001,Booking_data!$N$1:$N$6001,"not Found")</f>
        <v>19</v>
      </c>
      <c r="T743" s="1" t="str">
        <f t="array" ref="T743">_xlfn.XLOOKUP(A743,Booking_data!$A$1:$A$6001,Booking_data!$O$1:$O$6001,"Not Found")</f>
        <v>Male</v>
      </c>
      <c r="U743" s="1" t="str">
        <f t="shared" si="4"/>
        <v>Youngster</v>
      </c>
      <c r="V743" s="1" t="str">
        <f t="shared" si="5"/>
        <v>Low Booking</v>
      </c>
    </row>
    <row r="744" ht="15.75" customHeight="1">
      <c r="A744" s="1" t="s">
        <v>1058</v>
      </c>
      <c r="B744" s="6">
        <v>46192.0</v>
      </c>
      <c r="C744" s="6">
        <v>46193.0</v>
      </c>
      <c r="D744" s="7">
        <v>0.3958333333333333</v>
      </c>
      <c r="E744" s="1" t="str">
        <f t="shared" si="1"/>
        <v>Weekday</v>
      </c>
      <c r="F744" s="1" t="str">
        <f t="shared" si="2"/>
        <v>Jun</v>
      </c>
      <c r="G744" s="1" t="str">
        <f t="array" ref="G744">_xlfn.XLOOKUP(A744,Booking_data!$A$1:$A$6001,Booking_data!$D$1:$D$6001,"not found")</f>
        <v>M014</v>
      </c>
      <c r="H744" s="1" t="str">
        <f t="array" ref="H744">_xlfn.XLOOKUP(G744,Movies_data!$A$1:$A$41,Movies_data!$B$1:$B$41,"not found")</f>
        <v>Hi Nanna</v>
      </c>
      <c r="I744" s="1" t="str">
        <f t="array" ref="I744">_xlfn.XLOOKUP(G744,Movies_data!$A$1:$A$41,Movies_data!$D$1:$D$41,"not found")</f>
        <v>Romance</v>
      </c>
      <c r="J744" s="1" t="str">
        <f t="array" ref="J744">_xlfn.XLOOKUP(G744,Movies_data!$A$1:$A$41,Movies_data!$C$1:$C$41,"not found")</f>
        <v>Telugu</v>
      </c>
      <c r="K744" s="1">
        <f t="array" ref="K744">_xlfn.XLOOKUP(G744,Movies_data!$A$1:$A$41,Movies_data!$H$1:$H$41,"Not Found")</f>
        <v>8</v>
      </c>
      <c r="L744" s="1" t="str">
        <f t="array" ref="L744">_xlfn.XLOOKUP(A744,Booking_data!$A$1:$A$6001,Booking_data!$E$1:$E$6001,"not Found")</f>
        <v>C133</v>
      </c>
      <c r="M744" s="1" t="str">
        <f t="array" ref="M744">_xlfn.XLOOKUP(L744,Cinemas_data!$A$1:$A$49,Cinemas_data!$I$1:$I$49,"not Found")</f>
        <v>#NAME?</v>
      </c>
      <c r="N744" s="1" t="str">
        <f t="array" ref="N744">_xlfn.XLOOKUP(L744,Cinemas_data!$A$1:$A$49,Cinemas_data!$C$1:$C$49,"not Found")</f>
        <v>Kolkata</v>
      </c>
      <c r="O744" s="1">
        <f t="array" ref="O744">_xlfn.XLOOKUP(A744,Booking_data!$A$1:$A$6001,Booking_data!$H$1:$H$6001,"not found")</f>
        <v>1</v>
      </c>
      <c r="P744" s="1">
        <f t="array" ref="P744">_xlfn.XLOOKUP(A744,Booking_data!$A$1:$A$6001,Booking_data!$I$1:$I$6001,"not Found")</f>
        <v>280</v>
      </c>
      <c r="Q744" s="1">
        <f t="shared" si="3"/>
        <v>280</v>
      </c>
      <c r="R744" s="1" t="str">
        <f t="array" ref="R744">_xlfn.XLOOKUP(A744,Booking_data!$A$1:$A$6001,Booking_data!$L$1:$L$6001,"Not Found")</f>
        <v>Credit Card</v>
      </c>
      <c r="S744" s="1">
        <f t="array" ref="S744">_xlfn.XLOOKUP(A744,Booking_data!$A$1:$A$6001,Booking_data!$N$1:$N$6001,"not Found")</f>
        <v>22</v>
      </c>
      <c r="T744" s="1" t="str">
        <f t="array" ref="T744">_xlfn.XLOOKUP(A744,Booking_data!$A$1:$A$6001,Booking_data!$O$1:$O$6001,"Not Found")</f>
        <v>Male</v>
      </c>
      <c r="U744" s="1" t="str">
        <f t="shared" si="4"/>
        <v>Youngster</v>
      </c>
      <c r="V744" s="1" t="str">
        <f t="shared" si="5"/>
        <v>Low Booking</v>
      </c>
    </row>
    <row r="745" ht="15.75" customHeight="1">
      <c r="A745" s="1" t="s">
        <v>1059</v>
      </c>
      <c r="B745" s="6">
        <v>46058.0</v>
      </c>
      <c r="C745" s="6">
        <v>46062.0</v>
      </c>
      <c r="D745" s="7">
        <v>0.53125</v>
      </c>
      <c r="E745" s="1" t="str">
        <f t="shared" si="1"/>
        <v>Weekday</v>
      </c>
      <c r="F745" s="1" t="str">
        <f t="shared" si="2"/>
        <v>Feb</v>
      </c>
      <c r="G745" s="1" t="str">
        <f t="array" ref="G745">_xlfn.XLOOKUP(A745,Booking_data!$A$1:$A$6001,Booking_data!$D$1:$D$6001,"not found")</f>
        <v>M014</v>
      </c>
      <c r="H745" s="1" t="str">
        <f t="array" ref="H745">_xlfn.XLOOKUP(G745,Movies_data!$A$1:$A$41,Movies_data!$B$1:$B$41,"not found")</f>
        <v>Hi Nanna</v>
      </c>
      <c r="I745" s="1" t="str">
        <f t="array" ref="I745">_xlfn.XLOOKUP(G745,Movies_data!$A$1:$A$41,Movies_data!$D$1:$D$41,"not found")</f>
        <v>Romance</v>
      </c>
      <c r="J745" s="1" t="str">
        <f t="array" ref="J745">_xlfn.XLOOKUP(G745,Movies_data!$A$1:$A$41,Movies_data!$C$1:$C$41,"not found")</f>
        <v>Telugu</v>
      </c>
      <c r="K745" s="1">
        <f t="array" ref="K745">_xlfn.XLOOKUP(G745,Movies_data!$A$1:$A$41,Movies_data!$H$1:$H$41,"Not Found")</f>
        <v>8</v>
      </c>
      <c r="L745" s="1" t="str">
        <f t="array" ref="L745">_xlfn.XLOOKUP(A745,Booking_data!$A$1:$A$6001,Booking_data!$E$1:$E$6001,"not Found")</f>
        <v>C162</v>
      </c>
      <c r="M745" s="1" t="str">
        <f t="array" ref="M745">_xlfn.XLOOKUP(L745,Cinemas_data!$A$1:$A$49,Cinemas_data!$I$1:$I$49,"not Found")</f>
        <v>#NAME?</v>
      </c>
      <c r="N745" s="1" t="str">
        <f t="array" ref="N745">_xlfn.XLOOKUP(L745,Cinemas_data!$A$1:$A$49,Cinemas_data!$C$1:$C$49,"not Found")</f>
        <v>Thiruvananthapuram</v>
      </c>
      <c r="O745" s="1">
        <f t="array" ref="O745">_xlfn.XLOOKUP(A745,Booking_data!$A$1:$A$6001,Booking_data!$H$1:$H$6001,"not found")</f>
        <v>3</v>
      </c>
      <c r="P745" s="1">
        <f t="array" ref="P745">_xlfn.XLOOKUP(A745,Booking_data!$A$1:$A$6001,Booking_data!$I$1:$I$6001,"not Found")</f>
        <v>160</v>
      </c>
      <c r="Q745" s="1">
        <f t="shared" si="3"/>
        <v>480</v>
      </c>
      <c r="R745" s="1" t="str">
        <f t="array" ref="R745">_xlfn.XLOOKUP(A745,Booking_data!$A$1:$A$6001,Booking_data!$L$1:$L$6001,"Not Found")</f>
        <v>UPI</v>
      </c>
      <c r="S745" s="1">
        <f t="array" ref="S745">_xlfn.XLOOKUP(A745,Booking_data!$A$1:$A$6001,Booking_data!$N$1:$N$6001,"not Found")</f>
        <v>25</v>
      </c>
      <c r="T745" s="1" t="str">
        <f t="array" ref="T745">_xlfn.XLOOKUP(A745,Booking_data!$A$1:$A$6001,Booking_data!$O$1:$O$6001,"Not Found")</f>
        <v>Other</v>
      </c>
      <c r="U745" s="1" t="str">
        <f t="shared" si="4"/>
        <v>Youngster</v>
      </c>
      <c r="V745" s="1" t="str">
        <f t="shared" si="5"/>
        <v>Medium Booking</v>
      </c>
    </row>
    <row r="746" ht="15.75" customHeight="1">
      <c r="A746" s="1" t="s">
        <v>1060</v>
      </c>
      <c r="B746" s="6">
        <v>46151.0</v>
      </c>
      <c r="C746" s="6">
        <v>46153.0</v>
      </c>
      <c r="D746" s="7">
        <v>0.6458333333333334</v>
      </c>
      <c r="E746" s="1" t="str">
        <f t="shared" si="1"/>
        <v>Weekend</v>
      </c>
      <c r="F746" s="1" t="str">
        <f t="shared" si="2"/>
        <v>May</v>
      </c>
      <c r="G746" s="1" t="str">
        <f t="array" ref="G746">_xlfn.XLOOKUP(A746,Booking_data!$A$1:$A$6001,Booking_data!$D$1:$D$6001,"not found")</f>
        <v>M001</v>
      </c>
      <c r="H746" s="1" t="str">
        <f t="array" ref="H746">_xlfn.XLOOKUP(G746,Movies_data!$A$1:$A$41,Movies_data!$B$1:$B$41,"not found")</f>
        <v>Leo</v>
      </c>
      <c r="I746" s="1" t="str">
        <f t="array" ref="I746">_xlfn.XLOOKUP(G746,Movies_data!$A$1:$A$41,Movies_data!$D$1:$D$41,"not found")</f>
        <v>Action</v>
      </c>
      <c r="J746" s="1" t="str">
        <f t="array" ref="J746">_xlfn.XLOOKUP(G746,Movies_data!$A$1:$A$41,Movies_data!$C$1:$C$41,"not found")</f>
        <v>Tamil</v>
      </c>
      <c r="K746" s="1">
        <f t="array" ref="K746">_xlfn.XLOOKUP(G746,Movies_data!$A$1:$A$41,Movies_data!$H$1:$H$41,"Not Found")</f>
        <v>8</v>
      </c>
      <c r="L746" s="1" t="str">
        <f t="array" ref="L746">_xlfn.XLOOKUP(A746,Booking_data!$A$1:$A$6001,Booking_data!$E$1:$E$6001,"not Found")</f>
        <v>C101</v>
      </c>
      <c r="M746" s="1" t="str">
        <f t="array" ref="M746">_xlfn.XLOOKUP(L746,Cinemas_data!$A$1:$A$49,Cinemas_data!$I$1:$I$49,"not Found")</f>
        <v>#NAME?</v>
      </c>
      <c r="N746" s="1" t="str">
        <f t="array" ref="N746">_xlfn.XLOOKUP(L746,Cinemas_data!$A$1:$A$49,Cinemas_data!$C$1:$C$49,"not Found")</f>
        <v>Pune</v>
      </c>
      <c r="O746" s="1">
        <f t="array" ref="O746">_xlfn.XLOOKUP(A746,Booking_data!$A$1:$A$6001,Booking_data!$H$1:$H$6001,"not found")</f>
        <v>3</v>
      </c>
      <c r="P746" s="1">
        <f t="array" ref="P746">_xlfn.XLOOKUP(A746,Booking_data!$A$1:$A$6001,Booking_data!$I$1:$I$6001,"not Found")</f>
        <v>260</v>
      </c>
      <c r="Q746" s="1">
        <f t="shared" si="3"/>
        <v>780</v>
      </c>
      <c r="R746" s="1" t="str">
        <f t="array" ref="R746">_xlfn.XLOOKUP(A746,Booking_data!$A$1:$A$6001,Booking_data!$L$1:$L$6001,"Not Found")</f>
        <v>Net Banking</v>
      </c>
      <c r="S746" s="1">
        <f t="array" ref="S746">_xlfn.XLOOKUP(A746,Booking_data!$A$1:$A$6001,Booking_data!$N$1:$N$6001,"not Found")</f>
        <v>50</v>
      </c>
      <c r="T746" s="1" t="str">
        <f t="array" ref="T746">_xlfn.XLOOKUP(A746,Booking_data!$A$1:$A$6001,Booking_data!$O$1:$O$6001,"Not Found")</f>
        <v>Male</v>
      </c>
      <c r="U746" s="1" t="str">
        <f t="shared" si="4"/>
        <v>Above 45</v>
      </c>
      <c r="V746" s="1" t="str">
        <f t="shared" si="5"/>
        <v>Medium Booking</v>
      </c>
    </row>
    <row r="747" ht="15.75" customHeight="1">
      <c r="A747" s="1" t="s">
        <v>1061</v>
      </c>
      <c r="B747" s="6">
        <v>46046.0</v>
      </c>
      <c r="C747" s="6">
        <v>46052.0</v>
      </c>
      <c r="D747" s="7">
        <v>0.8854166666666666</v>
      </c>
      <c r="E747" s="1" t="str">
        <f t="shared" si="1"/>
        <v>Weekend</v>
      </c>
      <c r="F747" s="1" t="str">
        <f t="shared" si="2"/>
        <v>Jan</v>
      </c>
      <c r="G747" s="1" t="str">
        <f t="array" ref="G747">_xlfn.XLOOKUP(A747,Booking_data!$A$1:$A$6001,Booking_data!$D$1:$D$6001,"not found")</f>
        <v>M039</v>
      </c>
      <c r="H747" s="1" t="str">
        <f t="array" ref="H747">_xlfn.XLOOKUP(G747,Movies_data!$A$1:$A$41,Movies_data!$B$1:$B$41,"not found")</f>
        <v>Dune: Part Two</v>
      </c>
      <c r="I747" s="1" t="str">
        <f t="array" ref="I747">_xlfn.XLOOKUP(G747,Movies_data!$A$1:$A$41,Movies_data!$D$1:$D$41,"not found")</f>
        <v>Sci-Fi</v>
      </c>
      <c r="J747" s="1" t="str">
        <f t="array" ref="J747">_xlfn.XLOOKUP(G747,Movies_data!$A$1:$A$41,Movies_data!$C$1:$C$41,"not found")</f>
        <v>English</v>
      </c>
      <c r="K747" s="1">
        <f t="array" ref="K747">_xlfn.XLOOKUP(G747,Movies_data!$A$1:$A$41,Movies_data!$H$1:$H$41,"Not Found")</f>
        <v>8.5</v>
      </c>
      <c r="L747" s="1" t="str">
        <f t="array" ref="L747">_xlfn.XLOOKUP(A747,Booking_data!$A$1:$A$6001,Booking_data!$E$1:$E$6001,"not Found")</f>
        <v>C033</v>
      </c>
      <c r="M747" s="1" t="str">
        <f t="array" ref="M747">_xlfn.XLOOKUP(L747,Cinemas_data!$A$1:$A$49,Cinemas_data!$I$1:$I$49,"not Found")</f>
        <v>#NAME?</v>
      </c>
      <c r="N747" s="1" t="str">
        <f t="array" ref="N747">_xlfn.XLOOKUP(L747,Cinemas_data!$A$1:$A$49,Cinemas_data!$C$1:$C$49,"not Found")</f>
        <v>Madurai</v>
      </c>
      <c r="O747" s="1">
        <f t="array" ref="O747">_xlfn.XLOOKUP(A747,Booking_data!$A$1:$A$6001,Booking_data!$H$1:$H$6001,"not found")</f>
        <v>2</v>
      </c>
      <c r="P747" s="1">
        <f t="array" ref="P747">_xlfn.XLOOKUP(A747,Booking_data!$A$1:$A$6001,Booking_data!$I$1:$I$6001,"not Found")</f>
        <v>180</v>
      </c>
      <c r="Q747" s="1">
        <f t="shared" si="3"/>
        <v>360</v>
      </c>
      <c r="R747" s="1" t="str">
        <f t="array" ref="R747">_xlfn.XLOOKUP(A747,Booking_data!$A$1:$A$6001,Booking_data!$L$1:$L$6001,"Not Found")</f>
        <v>Net Banking</v>
      </c>
      <c r="S747" s="1">
        <f t="array" ref="S747">_xlfn.XLOOKUP(A747,Booking_data!$A$1:$A$6001,Booking_data!$N$1:$N$6001,"not Found")</f>
        <v>53</v>
      </c>
      <c r="T747" s="1" t="str">
        <f t="array" ref="T747">_xlfn.XLOOKUP(A747,Booking_data!$A$1:$A$6001,Booking_data!$O$1:$O$6001,"Not Found")</f>
        <v>Female</v>
      </c>
      <c r="U747" s="1" t="str">
        <f t="shared" si="4"/>
        <v>Above 45</v>
      </c>
      <c r="V747" s="1" t="str">
        <f t="shared" si="5"/>
        <v>Low Booking</v>
      </c>
    </row>
    <row r="748" ht="15.75" customHeight="1">
      <c r="A748" s="1" t="s">
        <v>1062</v>
      </c>
      <c r="B748" s="6">
        <v>46190.0</v>
      </c>
      <c r="C748" s="6">
        <v>46196.0</v>
      </c>
      <c r="D748" s="7">
        <v>0.3958333333333333</v>
      </c>
      <c r="E748" s="1" t="str">
        <f t="shared" si="1"/>
        <v>Weekday</v>
      </c>
      <c r="F748" s="1" t="str">
        <f t="shared" si="2"/>
        <v>Jun</v>
      </c>
      <c r="G748" s="1" t="str">
        <f t="array" ref="G748">_xlfn.XLOOKUP(A748,Booking_data!$A$1:$A$6001,Booking_data!$D$1:$D$6001,"not found")</f>
        <v>M032</v>
      </c>
      <c r="H748" s="1" t="str">
        <f t="array" ref="H748">_xlfn.XLOOKUP(G748,Movies_data!$A$1:$A$41,Movies_data!$B$1:$B$41,"not found")</f>
        <v>Premam</v>
      </c>
      <c r="I748" s="1" t="str">
        <f t="array" ref="I748">_xlfn.XLOOKUP(G748,Movies_data!$A$1:$A$41,Movies_data!$D$1:$D$41,"not found")</f>
        <v>Romance</v>
      </c>
      <c r="J748" s="1" t="str">
        <f t="array" ref="J748">_xlfn.XLOOKUP(G748,Movies_data!$A$1:$A$41,Movies_data!$C$1:$C$41,"not found")</f>
        <v>Malayalam</v>
      </c>
      <c r="K748" s="1">
        <f t="array" ref="K748">_xlfn.XLOOKUP(G748,Movies_data!$A$1:$A$41,Movies_data!$H$1:$H$41,"Not Found")</f>
        <v>8.3</v>
      </c>
      <c r="L748" s="1" t="str">
        <f t="array" ref="L748">_xlfn.XLOOKUP(A748,Booking_data!$A$1:$A$6001,Booking_data!$E$1:$E$6001,"not Found")</f>
        <v>C042</v>
      </c>
      <c r="M748" s="1" t="str">
        <f t="array" ref="M748">_xlfn.XLOOKUP(L748,Cinemas_data!$A$1:$A$49,Cinemas_data!$I$1:$I$49,"not Found")</f>
        <v>#NAME?</v>
      </c>
      <c r="N748" s="1" t="str">
        <f t="array" ref="N748">_xlfn.XLOOKUP(L748,Cinemas_data!$A$1:$A$49,Cinemas_data!$C$1:$C$49,"not Found")</f>
        <v>Salem</v>
      </c>
      <c r="O748" s="1">
        <f t="array" ref="O748">_xlfn.XLOOKUP(A748,Booking_data!$A$1:$A$6001,Booking_data!$H$1:$H$6001,"not found")</f>
        <v>4</v>
      </c>
      <c r="P748" s="1">
        <f t="array" ref="P748">_xlfn.XLOOKUP(A748,Booking_data!$A$1:$A$6001,Booking_data!$I$1:$I$6001,"not Found")</f>
        <v>280</v>
      </c>
      <c r="Q748" s="1">
        <f t="shared" si="3"/>
        <v>1120</v>
      </c>
      <c r="R748" s="1" t="str">
        <f t="array" ref="R748">_xlfn.XLOOKUP(A748,Booking_data!$A$1:$A$6001,Booking_data!$L$1:$L$6001,"Not Found")</f>
        <v>Debit Card</v>
      </c>
      <c r="S748" s="1">
        <f t="array" ref="S748">_xlfn.XLOOKUP(A748,Booking_data!$A$1:$A$6001,Booking_data!$N$1:$N$6001,"not Found")</f>
        <v>24</v>
      </c>
      <c r="T748" s="1" t="str">
        <f t="array" ref="T748">_xlfn.XLOOKUP(A748,Booking_data!$A$1:$A$6001,Booking_data!$O$1:$O$6001,"Not Found")</f>
        <v>Other</v>
      </c>
      <c r="U748" s="1" t="str">
        <f t="shared" si="4"/>
        <v>Youngster</v>
      </c>
      <c r="V748" s="1" t="str">
        <f t="shared" si="5"/>
        <v>Medium Booking</v>
      </c>
    </row>
    <row r="749" ht="15.75" customHeight="1">
      <c r="A749" s="1" t="s">
        <v>1063</v>
      </c>
      <c r="B749" s="6">
        <v>46030.0</v>
      </c>
      <c r="C749" s="6">
        <v>46033.0</v>
      </c>
      <c r="D749" s="7">
        <v>0.53125</v>
      </c>
      <c r="E749" s="1" t="str">
        <f t="shared" si="1"/>
        <v>Weekday</v>
      </c>
      <c r="F749" s="1" t="str">
        <f t="shared" si="2"/>
        <v>Jan</v>
      </c>
      <c r="G749" s="1" t="str">
        <f t="array" ref="G749">_xlfn.XLOOKUP(A749,Booking_data!$A$1:$A$6001,Booking_data!$D$1:$D$6001,"not found")</f>
        <v>M008</v>
      </c>
      <c r="H749" s="1" t="str">
        <f t="array" ref="H749">_xlfn.XLOOKUP(G749,Movies_data!$A$1:$A$41,Movies_data!$B$1:$B$41,"not found")</f>
        <v>Love Today</v>
      </c>
      <c r="I749" s="1" t="str">
        <f t="array" ref="I749">_xlfn.XLOOKUP(G749,Movies_data!$A$1:$A$41,Movies_data!$D$1:$D$41,"not found")</f>
        <v>Romance</v>
      </c>
      <c r="J749" s="1" t="str">
        <f t="array" ref="J749">_xlfn.XLOOKUP(G749,Movies_data!$A$1:$A$41,Movies_data!$C$1:$C$41,"not found")</f>
        <v>Tamil</v>
      </c>
      <c r="K749" s="1">
        <f t="array" ref="K749">_xlfn.XLOOKUP(G749,Movies_data!$A$1:$A$41,Movies_data!$H$1:$H$41,"Not Found")</f>
        <v>7.4</v>
      </c>
      <c r="L749" s="1" t="str">
        <f t="array" ref="L749">_xlfn.XLOOKUP(A749,Booking_data!$A$1:$A$6001,Booking_data!$E$1:$E$6001,"not Found")</f>
        <v>C122</v>
      </c>
      <c r="M749" s="1" t="str">
        <f t="array" ref="M749">_xlfn.XLOOKUP(L749,Cinemas_data!$A$1:$A$49,Cinemas_data!$I$1:$I$49,"not Found")</f>
        <v>#NAME?</v>
      </c>
      <c r="N749" s="1" t="str">
        <f t="array" ref="N749">_xlfn.XLOOKUP(L749,Cinemas_data!$A$1:$A$49,Cinemas_data!$C$1:$C$49,"not Found")</f>
        <v>Noida</v>
      </c>
      <c r="O749" s="1">
        <f t="array" ref="O749">_xlfn.XLOOKUP(A749,Booking_data!$A$1:$A$6001,Booking_data!$H$1:$H$6001,"not found")</f>
        <v>1</v>
      </c>
      <c r="P749" s="1">
        <f t="array" ref="P749">_xlfn.XLOOKUP(A749,Booking_data!$A$1:$A$6001,Booking_data!$I$1:$I$6001,"not Found")</f>
        <v>180</v>
      </c>
      <c r="Q749" s="1">
        <f t="shared" si="3"/>
        <v>180</v>
      </c>
      <c r="R749" s="1" t="str">
        <f t="array" ref="R749">_xlfn.XLOOKUP(A749,Booking_data!$A$1:$A$6001,Booking_data!$L$1:$L$6001,"Not Found")</f>
        <v>Credit Card</v>
      </c>
      <c r="S749" s="1">
        <f t="array" ref="S749">_xlfn.XLOOKUP(A749,Booking_data!$A$1:$A$6001,Booking_data!$N$1:$N$6001,"not Found")</f>
        <v>37</v>
      </c>
      <c r="T749" s="1" t="str">
        <f t="array" ref="T749">_xlfn.XLOOKUP(A749,Booking_data!$A$1:$A$6001,Booking_data!$O$1:$O$6001,"Not Found")</f>
        <v>Other</v>
      </c>
      <c r="U749" s="1" t="str">
        <f t="shared" si="4"/>
        <v>Middle Age</v>
      </c>
      <c r="V749" s="1" t="str">
        <f t="shared" si="5"/>
        <v>Low Booking</v>
      </c>
    </row>
    <row r="750" ht="15.75" customHeight="1">
      <c r="A750" s="1" t="s">
        <v>1064</v>
      </c>
      <c r="B750" s="6">
        <v>46084.0</v>
      </c>
      <c r="C750" s="6">
        <v>46088.0</v>
      </c>
      <c r="D750" s="7">
        <v>0.6458333333333334</v>
      </c>
      <c r="E750" s="1" t="str">
        <f t="shared" si="1"/>
        <v>Weekday</v>
      </c>
      <c r="F750" s="1" t="str">
        <f t="shared" si="2"/>
        <v>Mar</v>
      </c>
      <c r="G750" s="1" t="str">
        <f t="array" ref="G750">_xlfn.XLOOKUP(A750,Booking_data!$A$1:$A$6001,Booking_data!$D$1:$D$6001,"not found")</f>
        <v>M003</v>
      </c>
      <c r="H750" s="1" t="str">
        <f t="array" ref="H750">_xlfn.XLOOKUP(G750,Movies_data!$A$1:$A$41,Movies_data!$B$1:$B$41,"not found")</f>
        <v>Vikram</v>
      </c>
      <c r="I750" s="1" t="str">
        <f t="array" ref="I750">_xlfn.XLOOKUP(G750,Movies_data!$A$1:$A$41,Movies_data!$D$1:$D$41,"not found")</f>
        <v>Action</v>
      </c>
      <c r="J750" s="1" t="str">
        <f t="array" ref="J750">_xlfn.XLOOKUP(G750,Movies_data!$A$1:$A$41,Movies_data!$C$1:$C$41,"not found")</f>
        <v>Tamil</v>
      </c>
      <c r="K750" s="1">
        <f t="array" ref="K750">_xlfn.XLOOKUP(G750,Movies_data!$A$1:$A$41,Movies_data!$H$1:$H$41,"Not Found")</f>
        <v>8.3</v>
      </c>
      <c r="L750" s="1" t="str">
        <f t="array" ref="L750">_xlfn.XLOOKUP(A750,Booking_data!$A$1:$A$6001,Booking_data!$E$1:$E$6001,"not Found")</f>
        <v>C131</v>
      </c>
      <c r="M750" s="1" t="str">
        <f t="array" ref="M750">_xlfn.XLOOKUP(L750,Cinemas_data!$A$1:$A$49,Cinemas_data!$I$1:$I$49,"not Found")</f>
        <v>#NAME?</v>
      </c>
      <c r="N750" s="1" t="str">
        <f t="array" ref="N750">_xlfn.XLOOKUP(L750,Cinemas_data!$A$1:$A$49,Cinemas_data!$C$1:$C$49,"not Found")</f>
        <v>Kolkata</v>
      </c>
      <c r="O750" s="1">
        <f t="array" ref="O750">_xlfn.XLOOKUP(A750,Booking_data!$A$1:$A$6001,Booking_data!$H$1:$H$6001,"not found")</f>
        <v>1</v>
      </c>
      <c r="P750" s="1">
        <f t="array" ref="P750">_xlfn.XLOOKUP(A750,Booking_data!$A$1:$A$6001,Booking_data!$I$1:$I$6001,"not Found")</f>
        <v>340</v>
      </c>
      <c r="Q750" s="1">
        <f t="shared" si="3"/>
        <v>340</v>
      </c>
      <c r="R750" s="1" t="str">
        <f t="array" ref="R750">_xlfn.XLOOKUP(A750,Booking_data!$A$1:$A$6001,Booking_data!$L$1:$L$6001,"Not Found")</f>
        <v>Debit Card</v>
      </c>
      <c r="S750" s="1">
        <f t="array" ref="S750">_xlfn.XLOOKUP(A750,Booking_data!$A$1:$A$6001,Booking_data!$N$1:$N$6001,"not Found")</f>
        <v>21</v>
      </c>
      <c r="T750" s="1" t="str">
        <f t="array" ref="T750">_xlfn.XLOOKUP(A750,Booking_data!$A$1:$A$6001,Booking_data!$O$1:$O$6001,"Not Found")</f>
        <v>Male</v>
      </c>
      <c r="U750" s="1" t="str">
        <f t="shared" si="4"/>
        <v>Youngster</v>
      </c>
      <c r="V750" s="1" t="str">
        <f t="shared" si="5"/>
        <v>Low Booking</v>
      </c>
    </row>
    <row r="751" ht="15.75" customHeight="1">
      <c r="A751" s="1" t="s">
        <v>1065</v>
      </c>
      <c r="B751" s="6">
        <v>46095.0</v>
      </c>
      <c r="C751" s="6">
        <v>46101.0</v>
      </c>
      <c r="D751" s="7">
        <v>0.6458333333333334</v>
      </c>
      <c r="E751" s="1" t="str">
        <f t="shared" si="1"/>
        <v>Weekend</v>
      </c>
      <c r="F751" s="1" t="str">
        <f t="shared" si="2"/>
        <v>Mar</v>
      </c>
      <c r="G751" s="1" t="str">
        <f t="array" ref="G751">_xlfn.XLOOKUP(A751,Booking_data!$A$1:$A$6001,Booking_data!$D$1:$D$6001,"not found")</f>
        <v>M016</v>
      </c>
      <c r="H751" s="1" t="str">
        <f t="array" ref="H751">_xlfn.XLOOKUP(G751,Movies_data!$A$1:$A$41,Movies_data!$B$1:$B$41,"not found")</f>
        <v>Arjun Reddy</v>
      </c>
      <c r="I751" s="1" t="str">
        <f t="array" ref="I751">_xlfn.XLOOKUP(G751,Movies_data!$A$1:$A$41,Movies_data!$D$1:$D$41,"not found")</f>
        <v>Drama</v>
      </c>
      <c r="J751" s="1" t="str">
        <f t="array" ref="J751">_xlfn.XLOOKUP(G751,Movies_data!$A$1:$A$41,Movies_data!$C$1:$C$41,"not found")</f>
        <v>Telugu</v>
      </c>
      <c r="K751" s="1">
        <f t="array" ref="K751">_xlfn.XLOOKUP(G751,Movies_data!$A$1:$A$41,Movies_data!$H$1:$H$41,"Not Found")</f>
        <v>7.7</v>
      </c>
      <c r="L751" s="1" t="str">
        <f t="array" ref="L751">_xlfn.XLOOKUP(A751,Booking_data!$A$1:$A$6001,Booking_data!$E$1:$E$6001,"not Found")</f>
        <v>C073</v>
      </c>
      <c r="M751" s="1" t="str">
        <f t="array" ref="M751">_xlfn.XLOOKUP(L751,Cinemas_data!$A$1:$A$49,Cinemas_data!$I$1:$I$49,"not Found")</f>
        <v>#NAME?</v>
      </c>
      <c r="N751" s="1" t="str">
        <f t="array" ref="N751">_xlfn.XLOOKUP(L751,Cinemas_data!$A$1:$A$49,Cinemas_data!$C$1:$C$49,"not Found")</f>
        <v>Hyderabad</v>
      </c>
      <c r="O751" s="1">
        <f t="array" ref="O751">_xlfn.XLOOKUP(A751,Booking_data!$A$1:$A$6001,Booking_data!$H$1:$H$6001,"not found")</f>
        <v>4</v>
      </c>
      <c r="P751" s="1">
        <f t="array" ref="P751">_xlfn.XLOOKUP(A751,Booking_data!$A$1:$A$6001,Booking_data!$I$1:$I$6001,"not Found")</f>
        <v>320</v>
      </c>
      <c r="Q751" s="1">
        <f t="shared" si="3"/>
        <v>1280</v>
      </c>
      <c r="R751" s="1" t="str">
        <f t="array" ref="R751">_xlfn.XLOOKUP(A751,Booking_data!$A$1:$A$6001,Booking_data!$L$1:$L$6001,"Not Found")</f>
        <v>Wallet</v>
      </c>
      <c r="S751" s="1">
        <f t="array" ref="S751">_xlfn.XLOOKUP(A751,Booking_data!$A$1:$A$6001,Booking_data!$N$1:$N$6001,"not Found")</f>
        <v>24</v>
      </c>
      <c r="T751" s="1" t="str">
        <f t="array" ref="T751">_xlfn.XLOOKUP(A751,Booking_data!$A$1:$A$6001,Booking_data!$O$1:$O$6001,"Not Found")</f>
        <v>Male</v>
      </c>
      <c r="U751" s="1" t="str">
        <f t="shared" si="4"/>
        <v>Youngster</v>
      </c>
      <c r="V751" s="1" t="str">
        <f t="shared" si="5"/>
        <v>Medium Booking</v>
      </c>
    </row>
    <row r="752" ht="15.75" customHeight="1">
      <c r="A752" s="1" t="s">
        <v>1066</v>
      </c>
      <c r="B752" s="6">
        <v>46029.0</v>
      </c>
      <c r="C752" s="6">
        <v>46035.0</v>
      </c>
      <c r="D752" s="7">
        <v>0.3958333333333333</v>
      </c>
      <c r="E752" s="1" t="str">
        <f t="shared" si="1"/>
        <v>Weekday</v>
      </c>
      <c r="F752" s="1" t="str">
        <f t="shared" si="2"/>
        <v>Jan</v>
      </c>
      <c r="G752" s="1" t="str">
        <f t="array" ref="G752">_xlfn.XLOOKUP(A752,Booking_data!$A$1:$A$6001,Booking_data!$D$1:$D$6001,"not found")</f>
        <v>M014</v>
      </c>
      <c r="H752" s="1" t="str">
        <f t="array" ref="H752">_xlfn.XLOOKUP(G752,Movies_data!$A$1:$A$41,Movies_data!$B$1:$B$41,"not found")</f>
        <v>Hi Nanna</v>
      </c>
      <c r="I752" s="1" t="str">
        <f t="array" ref="I752">_xlfn.XLOOKUP(G752,Movies_data!$A$1:$A$41,Movies_data!$D$1:$D$41,"not found")</f>
        <v>Romance</v>
      </c>
      <c r="J752" s="1" t="str">
        <f t="array" ref="J752">_xlfn.XLOOKUP(G752,Movies_data!$A$1:$A$41,Movies_data!$C$1:$C$41,"not found")</f>
        <v>Telugu</v>
      </c>
      <c r="K752" s="1">
        <f t="array" ref="K752">_xlfn.XLOOKUP(G752,Movies_data!$A$1:$A$41,Movies_data!$H$1:$H$41,"Not Found")</f>
        <v>8</v>
      </c>
      <c r="L752" s="1" t="str">
        <f t="array" ref="L752">_xlfn.XLOOKUP(A752,Booking_data!$A$1:$A$6001,Booking_data!$E$1:$E$6001,"not Found")</f>
        <v>C013</v>
      </c>
      <c r="M752" s="1" t="str">
        <f t="array" ref="M752">_xlfn.XLOOKUP(L752,Cinemas_data!$A$1:$A$49,Cinemas_data!$I$1:$I$49,"not Found")</f>
        <v>#NAME?</v>
      </c>
      <c r="N752" s="1" t="str">
        <f t="array" ref="N752">_xlfn.XLOOKUP(L752,Cinemas_data!$A$1:$A$49,Cinemas_data!$C$1:$C$49,"not Found")</f>
        <v>Chennai</v>
      </c>
      <c r="O752" s="1">
        <f t="array" ref="O752">_xlfn.XLOOKUP(A752,Booking_data!$A$1:$A$6001,Booking_data!$H$1:$H$6001,"not found")</f>
        <v>2</v>
      </c>
      <c r="P752" s="1">
        <f t="array" ref="P752">_xlfn.XLOOKUP(A752,Booking_data!$A$1:$A$6001,Booking_data!$I$1:$I$6001,"not Found")</f>
        <v>240</v>
      </c>
      <c r="Q752" s="1">
        <f t="shared" si="3"/>
        <v>480</v>
      </c>
      <c r="R752" s="1" t="str">
        <f t="array" ref="R752">_xlfn.XLOOKUP(A752,Booking_data!$A$1:$A$6001,Booking_data!$L$1:$L$6001,"Not Found")</f>
        <v>Credit Card</v>
      </c>
      <c r="S752" s="1">
        <f t="array" ref="S752">_xlfn.XLOOKUP(A752,Booking_data!$A$1:$A$6001,Booking_data!$N$1:$N$6001,"not Found")</f>
        <v>58</v>
      </c>
      <c r="T752" s="1" t="str">
        <f t="array" ref="T752">_xlfn.XLOOKUP(A752,Booking_data!$A$1:$A$6001,Booking_data!$O$1:$O$6001,"Not Found")</f>
        <v>Other</v>
      </c>
      <c r="U752" s="1" t="str">
        <f t="shared" si="4"/>
        <v>Above 45</v>
      </c>
      <c r="V752" s="1" t="str">
        <f t="shared" si="5"/>
        <v>Low Booking</v>
      </c>
    </row>
    <row r="753" ht="15.75" customHeight="1">
      <c r="A753" s="1" t="s">
        <v>1067</v>
      </c>
      <c r="B753" s="6">
        <v>46064.0</v>
      </c>
      <c r="C753" s="6">
        <v>46069.0</v>
      </c>
      <c r="D753" s="7">
        <v>0.9375</v>
      </c>
      <c r="E753" s="1" t="str">
        <f t="shared" si="1"/>
        <v>Weekday</v>
      </c>
      <c r="F753" s="1" t="str">
        <f t="shared" si="2"/>
        <v>Feb</v>
      </c>
      <c r="G753" s="1" t="str">
        <f t="array" ref="G753">_xlfn.XLOOKUP(A753,Booking_data!$A$1:$A$6001,Booking_data!$D$1:$D$6001,"not found")</f>
        <v>M013</v>
      </c>
      <c r="H753" s="1" t="str">
        <f t="array" ref="H753">_xlfn.XLOOKUP(G753,Movies_data!$A$1:$A$41,Movies_data!$B$1:$B$41,"not found")</f>
        <v>Salaar</v>
      </c>
      <c r="I753" s="1" t="str">
        <f t="array" ref="I753">_xlfn.XLOOKUP(G753,Movies_data!$A$1:$A$41,Movies_data!$D$1:$D$41,"not found")</f>
        <v>Action</v>
      </c>
      <c r="J753" s="1" t="str">
        <f t="array" ref="J753">_xlfn.XLOOKUP(G753,Movies_data!$A$1:$A$41,Movies_data!$C$1:$C$41,"not found")</f>
        <v>Telugu</v>
      </c>
      <c r="K753" s="1">
        <f t="array" ref="K753">_xlfn.XLOOKUP(G753,Movies_data!$A$1:$A$41,Movies_data!$H$1:$H$41,"Not Found")</f>
        <v>6.5</v>
      </c>
      <c r="L753" s="1" t="str">
        <f t="array" ref="L753">_xlfn.XLOOKUP(A753,Booking_data!$A$1:$A$6001,Booking_data!$E$1:$E$6001,"not Found")</f>
        <v>C033</v>
      </c>
      <c r="M753" s="1" t="str">
        <f t="array" ref="M753">_xlfn.XLOOKUP(L753,Cinemas_data!$A$1:$A$49,Cinemas_data!$I$1:$I$49,"not Found")</f>
        <v>#NAME?</v>
      </c>
      <c r="N753" s="1" t="str">
        <f t="array" ref="N753">_xlfn.XLOOKUP(L753,Cinemas_data!$A$1:$A$49,Cinemas_data!$C$1:$C$49,"not Found")</f>
        <v>Madurai</v>
      </c>
      <c r="O753" s="1">
        <f t="array" ref="O753">_xlfn.XLOOKUP(A753,Booking_data!$A$1:$A$6001,Booking_data!$H$1:$H$6001,"not found")</f>
        <v>2</v>
      </c>
      <c r="P753" s="1">
        <f t="array" ref="P753">_xlfn.XLOOKUP(A753,Booking_data!$A$1:$A$6001,Booking_data!$I$1:$I$6001,"not Found")</f>
        <v>180</v>
      </c>
      <c r="Q753" s="1">
        <f t="shared" si="3"/>
        <v>360</v>
      </c>
      <c r="R753" s="1" t="str">
        <f t="array" ref="R753">_xlfn.XLOOKUP(A753,Booking_data!$A$1:$A$6001,Booking_data!$L$1:$L$6001,"Not Found")</f>
        <v>Credit Card</v>
      </c>
      <c r="S753" s="1">
        <f t="array" ref="S753">_xlfn.XLOOKUP(A753,Booking_data!$A$1:$A$6001,Booking_data!$N$1:$N$6001,"not Found")</f>
        <v>20</v>
      </c>
      <c r="T753" s="1" t="str">
        <f t="array" ref="T753">_xlfn.XLOOKUP(A753,Booking_data!$A$1:$A$6001,Booking_data!$O$1:$O$6001,"Not Found")</f>
        <v>Male</v>
      </c>
      <c r="U753" s="1" t="str">
        <f t="shared" si="4"/>
        <v>Youngster</v>
      </c>
      <c r="V753" s="1" t="str">
        <f t="shared" si="5"/>
        <v>Low Booking</v>
      </c>
    </row>
    <row r="754" ht="15.75" customHeight="1">
      <c r="A754" s="1" t="s">
        <v>1068</v>
      </c>
      <c r="B754" s="6">
        <v>46062.0</v>
      </c>
      <c r="C754" s="6">
        <v>46069.0</v>
      </c>
      <c r="D754" s="7">
        <v>0.7708333333333334</v>
      </c>
      <c r="E754" s="1" t="str">
        <f t="shared" si="1"/>
        <v>Weekday</v>
      </c>
      <c r="F754" s="1" t="str">
        <f t="shared" si="2"/>
        <v>Feb</v>
      </c>
      <c r="G754" s="1" t="str">
        <f t="array" ref="G754">_xlfn.XLOOKUP(A754,Booking_data!$A$1:$A$6001,Booking_data!$D$1:$D$6001,"not found")</f>
        <v>M003</v>
      </c>
      <c r="H754" s="1" t="str">
        <f t="array" ref="H754">_xlfn.XLOOKUP(G754,Movies_data!$A$1:$A$41,Movies_data!$B$1:$B$41,"not found")</f>
        <v>Vikram</v>
      </c>
      <c r="I754" s="1" t="str">
        <f t="array" ref="I754">_xlfn.XLOOKUP(G754,Movies_data!$A$1:$A$41,Movies_data!$D$1:$D$41,"not found")</f>
        <v>Action</v>
      </c>
      <c r="J754" s="1" t="str">
        <f t="array" ref="J754">_xlfn.XLOOKUP(G754,Movies_data!$A$1:$A$41,Movies_data!$C$1:$C$41,"not found")</f>
        <v>Tamil</v>
      </c>
      <c r="K754" s="1">
        <f t="array" ref="K754">_xlfn.XLOOKUP(G754,Movies_data!$A$1:$A$41,Movies_data!$H$1:$H$41,"Not Found")</f>
        <v>8.3</v>
      </c>
      <c r="L754" s="1" t="str">
        <f t="array" ref="L754">_xlfn.XLOOKUP(A754,Booking_data!$A$1:$A$6001,Booking_data!$E$1:$E$6001,"not Found")</f>
        <v>C011</v>
      </c>
      <c r="M754" s="1" t="str">
        <f t="array" ref="M754">_xlfn.XLOOKUP(L754,Cinemas_data!$A$1:$A$49,Cinemas_data!$I$1:$I$49,"not Found")</f>
        <v>#NAME?</v>
      </c>
      <c r="N754" s="1" t="str">
        <f t="array" ref="N754">_xlfn.XLOOKUP(L754,Cinemas_data!$A$1:$A$49,Cinemas_data!$C$1:$C$49,"not Found")</f>
        <v>Chennai</v>
      </c>
      <c r="O754" s="1">
        <f t="array" ref="O754">_xlfn.XLOOKUP(A754,Booking_data!$A$1:$A$6001,Booking_data!$H$1:$H$6001,"not found")</f>
        <v>4</v>
      </c>
      <c r="P754" s="1">
        <f t="array" ref="P754">_xlfn.XLOOKUP(A754,Booking_data!$A$1:$A$6001,Booking_data!$I$1:$I$6001,"not Found")</f>
        <v>240</v>
      </c>
      <c r="Q754" s="1">
        <f t="shared" si="3"/>
        <v>960</v>
      </c>
      <c r="R754" s="1" t="str">
        <f t="array" ref="R754">_xlfn.XLOOKUP(A754,Booking_data!$A$1:$A$6001,Booking_data!$L$1:$L$6001,"Not Found")</f>
        <v>Net Banking</v>
      </c>
      <c r="S754" s="1">
        <f t="array" ref="S754">_xlfn.XLOOKUP(A754,Booking_data!$A$1:$A$6001,Booking_data!$N$1:$N$6001,"not Found")</f>
        <v>23</v>
      </c>
      <c r="T754" s="1" t="str">
        <f t="array" ref="T754">_xlfn.XLOOKUP(A754,Booking_data!$A$1:$A$6001,Booking_data!$O$1:$O$6001,"Not Found")</f>
        <v>Female</v>
      </c>
      <c r="U754" s="1" t="str">
        <f t="shared" si="4"/>
        <v>Youngster</v>
      </c>
      <c r="V754" s="1" t="str">
        <f t="shared" si="5"/>
        <v>Medium Booking</v>
      </c>
    </row>
    <row r="755" ht="15.75" customHeight="1">
      <c r="A755" s="1" t="s">
        <v>1069</v>
      </c>
      <c r="B755" s="6">
        <v>46098.0</v>
      </c>
      <c r="C755" s="6">
        <v>46100.0</v>
      </c>
      <c r="D755" s="7">
        <v>0.6458333333333334</v>
      </c>
      <c r="E755" s="1" t="str">
        <f t="shared" si="1"/>
        <v>Weekday</v>
      </c>
      <c r="F755" s="1" t="str">
        <f t="shared" si="2"/>
        <v>Mar</v>
      </c>
      <c r="G755" s="1" t="str">
        <f t="array" ref="G755">_xlfn.XLOOKUP(A755,Booking_data!$A$1:$A$6001,Booking_data!$D$1:$D$6001,"not found")</f>
        <v>M002</v>
      </c>
      <c r="H755" s="1" t="str">
        <f t="array" ref="H755">_xlfn.XLOOKUP(G755,Movies_data!$A$1:$A$41,Movies_data!$B$1:$B$41,"not found")</f>
        <v>Jailer</v>
      </c>
      <c r="I755" s="1" t="str">
        <f t="array" ref="I755">_xlfn.XLOOKUP(G755,Movies_data!$A$1:$A$41,Movies_data!$D$1:$D$41,"not found")</f>
        <v>Action</v>
      </c>
      <c r="J755" s="1" t="str">
        <f t="array" ref="J755">_xlfn.XLOOKUP(G755,Movies_data!$A$1:$A$41,Movies_data!$C$1:$C$41,"not found")</f>
        <v>Tamil</v>
      </c>
      <c r="K755" s="1">
        <f t="array" ref="K755">_xlfn.XLOOKUP(G755,Movies_data!$A$1:$A$41,Movies_data!$H$1:$H$41,"Not Found")</f>
        <v>7.1</v>
      </c>
      <c r="L755" s="1" t="str">
        <f t="array" ref="L755">_xlfn.XLOOKUP(A755,Booking_data!$A$1:$A$6001,Booking_data!$E$1:$E$6001,"not Found")</f>
        <v>C131</v>
      </c>
      <c r="M755" s="1" t="str">
        <f t="array" ref="M755">_xlfn.XLOOKUP(L755,Cinemas_data!$A$1:$A$49,Cinemas_data!$I$1:$I$49,"not Found")</f>
        <v>#NAME?</v>
      </c>
      <c r="N755" s="1" t="str">
        <f t="array" ref="N755">_xlfn.XLOOKUP(L755,Cinemas_data!$A$1:$A$49,Cinemas_data!$C$1:$C$49,"not Found")</f>
        <v>Kolkata</v>
      </c>
      <c r="O755" s="1">
        <f t="array" ref="O755">_xlfn.XLOOKUP(A755,Booking_data!$A$1:$A$6001,Booking_data!$H$1:$H$6001,"not found")</f>
        <v>2</v>
      </c>
      <c r="P755" s="1">
        <f t="array" ref="P755">_xlfn.XLOOKUP(A755,Booking_data!$A$1:$A$6001,Booking_data!$I$1:$I$6001,"not Found")</f>
        <v>160</v>
      </c>
      <c r="Q755" s="1">
        <f t="shared" si="3"/>
        <v>320</v>
      </c>
      <c r="R755" s="1" t="str">
        <f t="array" ref="R755">_xlfn.XLOOKUP(A755,Booking_data!$A$1:$A$6001,Booking_data!$L$1:$L$6001,"Not Found")</f>
        <v>Debit Card</v>
      </c>
      <c r="S755" s="1">
        <f t="array" ref="S755">_xlfn.XLOOKUP(A755,Booking_data!$A$1:$A$6001,Booking_data!$N$1:$N$6001,"not Found")</f>
        <v>47</v>
      </c>
      <c r="T755" s="1" t="str">
        <f t="array" ref="T755">_xlfn.XLOOKUP(A755,Booking_data!$A$1:$A$6001,Booking_data!$O$1:$O$6001,"Not Found")</f>
        <v>Female</v>
      </c>
      <c r="U755" s="1" t="str">
        <f t="shared" si="4"/>
        <v>Above 45</v>
      </c>
      <c r="V755" s="1" t="str">
        <f t="shared" si="5"/>
        <v>Low Booking</v>
      </c>
    </row>
    <row r="756" ht="15.75" customHeight="1">
      <c r="A756" s="1" t="s">
        <v>1070</v>
      </c>
      <c r="B756" s="6">
        <v>46054.0</v>
      </c>
      <c r="C756" s="6">
        <v>46061.0</v>
      </c>
      <c r="D756" s="7">
        <v>0.6458333333333334</v>
      </c>
      <c r="E756" s="1" t="str">
        <f t="shared" si="1"/>
        <v>Weekend</v>
      </c>
      <c r="F756" s="1" t="str">
        <f t="shared" si="2"/>
        <v>Feb</v>
      </c>
      <c r="G756" s="1" t="str">
        <f t="array" ref="G756">_xlfn.XLOOKUP(A756,Booking_data!$A$1:$A$6001,Booking_data!$D$1:$D$6001,"not found")</f>
        <v>M001</v>
      </c>
      <c r="H756" s="1" t="str">
        <f t="array" ref="H756">_xlfn.XLOOKUP(G756,Movies_data!$A$1:$A$41,Movies_data!$B$1:$B$41,"not found")</f>
        <v>Leo</v>
      </c>
      <c r="I756" s="1" t="str">
        <f t="array" ref="I756">_xlfn.XLOOKUP(G756,Movies_data!$A$1:$A$41,Movies_data!$D$1:$D$41,"not found")</f>
        <v>Action</v>
      </c>
      <c r="J756" s="1" t="str">
        <f t="array" ref="J756">_xlfn.XLOOKUP(G756,Movies_data!$A$1:$A$41,Movies_data!$C$1:$C$41,"not found")</f>
        <v>Tamil</v>
      </c>
      <c r="K756" s="1">
        <f t="array" ref="K756">_xlfn.XLOOKUP(G756,Movies_data!$A$1:$A$41,Movies_data!$H$1:$H$41,"Not Found")</f>
        <v>8</v>
      </c>
      <c r="L756" s="1" t="str">
        <f t="array" ref="L756">_xlfn.XLOOKUP(A756,Booking_data!$A$1:$A$6001,Booking_data!$E$1:$E$6001,"not Found")</f>
        <v>C071</v>
      </c>
      <c r="M756" s="1" t="str">
        <f t="array" ref="M756">_xlfn.XLOOKUP(L756,Cinemas_data!$A$1:$A$49,Cinemas_data!$I$1:$I$49,"not Found")</f>
        <v>#NAME?</v>
      </c>
      <c r="N756" s="1" t="str">
        <f t="array" ref="N756">_xlfn.XLOOKUP(L756,Cinemas_data!$A$1:$A$49,Cinemas_data!$C$1:$C$49,"not Found")</f>
        <v>Hyderabad</v>
      </c>
      <c r="O756" s="1">
        <f t="array" ref="O756">_xlfn.XLOOKUP(A756,Booking_data!$A$1:$A$6001,Booking_data!$H$1:$H$6001,"not found")</f>
        <v>2</v>
      </c>
      <c r="P756" s="1">
        <f t="array" ref="P756">_xlfn.XLOOKUP(A756,Booking_data!$A$1:$A$6001,Booking_data!$I$1:$I$6001,"not Found")</f>
        <v>260</v>
      </c>
      <c r="Q756" s="1">
        <f t="shared" si="3"/>
        <v>520</v>
      </c>
      <c r="R756" s="1" t="str">
        <f t="array" ref="R756">_xlfn.XLOOKUP(A756,Booking_data!$A$1:$A$6001,Booking_data!$L$1:$L$6001,"Not Found")</f>
        <v>Wallet</v>
      </c>
      <c r="S756" s="1">
        <f t="array" ref="S756">_xlfn.XLOOKUP(A756,Booking_data!$A$1:$A$6001,Booking_data!$N$1:$N$6001,"not Found")</f>
        <v>46</v>
      </c>
      <c r="T756" s="1" t="str">
        <f t="array" ref="T756">_xlfn.XLOOKUP(A756,Booking_data!$A$1:$A$6001,Booking_data!$O$1:$O$6001,"Not Found")</f>
        <v>Female</v>
      </c>
      <c r="U756" s="1" t="str">
        <f t="shared" si="4"/>
        <v>Above 45</v>
      </c>
      <c r="V756" s="1" t="str">
        <f t="shared" si="5"/>
        <v>Low Booking</v>
      </c>
    </row>
    <row r="757" ht="15.75" customHeight="1">
      <c r="A757" s="1" t="s">
        <v>1071</v>
      </c>
      <c r="B757" s="6">
        <v>46044.0</v>
      </c>
      <c r="C757" s="6">
        <v>46050.0</v>
      </c>
      <c r="D757" s="7">
        <v>0.9375</v>
      </c>
      <c r="E757" s="1" t="str">
        <f t="shared" si="1"/>
        <v>Weekday</v>
      </c>
      <c r="F757" s="1" t="str">
        <f t="shared" si="2"/>
        <v>Jan</v>
      </c>
      <c r="G757" s="1" t="str">
        <f t="array" ref="G757">_xlfn.XLOOKUP(A757,Booking_data!$A$1:$A$6001,Booking_data!$D$1:$D$6001,"not found")</f>
        <v>M016</v>
      </c>
      <c r="H757" s="1" t="str">
        <f t="array" ref="H757">_xlfn.XLOOKUP(G757,Movies_data!$A$1:$A$41,Movies_data!$B$1:$B$41,"not found")</f>
        <v>Arjun Reddy</v>
      </c>
      <c r="I757" s="1" t="str">
        <f t="array" ref="I757">_xlfn.XLOOKUP(G757,Movies_data!$A$1:$A$41,Movies_data!$D$1:$D$41,"not found")</f>
        <v>Drama</v>
      </c>
      <c r="J757" s="1" t="str">
        <f t="array" ref="J757">_xlfn.XLOOKUP(G757,Movies_data!$A$1:$A$41,Movies_data!$C$1:$C$41,"not found")</f>
        <v>Telugu</v>
      </c>
      <c r="K757" s="1">
        <f t="array" ref="K757">_xlfn.XLOOKUP(G757,Movies_data!$A$1:$A$41,Movies_data!$H$1:$H$41,"Not Found")</f>
        <v>7.7</v>
      </c>
      <c r="L757" s="1" t="str">
        <f t="array" ref="L757">_xlfn.XLOOKUP(A757,Booking_data!$A$1:$A$6001,Booking_data!$E$1:$E$6001,"not Found")</f>
        <v>C062</v>
      </c>
      <c r="M757" s="1" t="str">
        <f t="array" ref="M757">_xlfn.XLOOKUP(L757,Cinemas_data!$A$1:$A$49,Cinemas_data!$I$1:$I$49,"not Found")</f>
        <v>#NAME?</v>
      </c>
      <c r="N757" s="1" t="str">
        <f t="array" ref="N757">_xlfn.XLOOKUP(L757,Cinemas_data!$A$1:$A$49,Cinemas_data!$C$1:$C$49,"not Found")</f>
        <v>Mysuru</v>
      </c>
      <c r="O757" s="1">
        <f t="array" ref="O757">_xlfn.XLOOKUP(A757,Booking_data!$A$1:$A$6001,Booking_data!$H$1:$H$6001,"not found")</f>
        <v>3</v>
      </c>
      <c r="P757" s="1">
        <f t="array" ref="P757">_xlfn.XLOOKUP(A757,Booking_data!$A$1:$A$6001,Booking_data!$I$1:$I$6001,"not Found")</f>
        <v>240</v>
      </c>
      <c r="Q757" s="1">
        <f t="shared" si="3"/>
        <v>720</v>
      </c>
      <c r="R757" s="1" t="str">
        <f t="array" ref="R757">_xlfn.XLOOKUP(A757,Booking_data!$A$1:$A$6001,Booking_data!$L$1:$L$6001,"Not Found")</f>
        <v>UPI</v>
      </c>
      <c r="S757" s="1">
        <f t="array" ref="S757">_xlfn.XLOOKUP(A757,Booking_data!$A$1:$A$6001,Booking_data!$N$1:$N$6001,"not Found")</f>
        <v>33</v>
      </c>
      <c r="T757" s="1" t="str">
        <f t="array" ref="T757">_xlfn.XLOOKUP(A757,Booking_data!$A$1:$A$6001,Booking_data!$O$1:$O$6001,"Not Found")</f>
        <v>Male</v>
      </c>
      <c r="U757" s="1" t="str">
        <f t="shared" si="4"/>
        <v>Middle Age</v>
      </c>
      <c r="V757" s="1" t="str">
        <f t="shared" si="5"/>
        <v>Medium Booking</v>
      </c>
    </row>
    <row r="758" ht="15.75" customHeight="1">
      <c r="A758" s="1" t="s">
        <v>1072</v>
      </c>
      <c r="B758" s="6">
        <v>46097.0</v>
      </c>
      <c r="C758" s="6">
        <v>46103.0</v>
      </c>
      <c r="D758" s="7">
        <v>0.7708333333333334</v>
      </c>
      <c r="E758" s="1" t="str">
        <f t="shared" si="1"/>
        <v>Weekday</v>
      </c>
      <c r="F758" s="1" t="str">
        <f t="shared" si="2"/>
        <v>Mar</v>
      </c>
      <c r="G758" s="1" t="str">
        <f t="array" ref="G758">_xlfn.XLOOKUP(A758,Booking_data!$A$1:$A$6001,Booking_data!$D$1:$D$6001,"not found")</f>
        <v>M004</v>
      </c>
      <c r="H758" s="1" t="str">
        <f t="array" ref="H758">_xlfn.XLOOKUP(G758,Movies_data!$A$1:$A$41,Movies_data!$B$1:$B$41,"not found")</f>
        <v>Ponniyin Selvan I</v>
      </c>
      <c r="I758" s="1" t="str">
        <f t="array" ref="I758">_xlfn.XLOOKUP(G758,Movies_data!$A$1:$A$41,Movies_data!$D$1:$D$41,"not found")</f>
        <v>Drama</v>
      </c>
      <c r="J758" s="1" t="str">
        <f t="array" ref="J758">_xlfn.XLOOKUP(G758,Movies_data!$A$1:$A$41,Movies_data!$C$1:$C$41,"not found")</f>
        <v>Tamil</v>
      </c>
      <c r="K758" s="1">
        <f t="array" ref="K758">_xlfn.XLOOKUP(G758,Movies_data!$A$1:$A$41,Movies_data!$H$1:$H$41,"Not Found")</f>
        <v>7.6</v>
      </c>
      <c r="L758" s="1" t="str">
        <f t="array" ref="L758">_xlfn.XLOOKUP(A758,Booking_data!$A$1:$A$6001,Booking_data!$E$1:$E$6001,"not Found")</f>
        <v>C092</v>
      </c>
      <c r="M758" s="1" t="str">
        <f t="array" ref="M758">_xlfn.XLOOKUP(L758,Cinemas_data!$A$1:$A$49,Cinemas_data!$I$1:$I$49,"not Found")</f>
        <v>#NAME?</v>
      </c>
      <c r="N758" s="1" t="str">
        <f t="array" ref="N758">_xlfn.XLOOKUP(L758,Cinemas_data!$A$1:$A$49,Cinemas_data!$C$1:$C$49,"not Found")</f>
        <v>Mumbai</v>
      </c>
      <c r="O758" s="1">
        <f t="array" ref="O758">_xlfn.XLOOKUP(A758,Booking_data!$A$1:$A$6001,Booking_data!$H$1:$H$6001,"not found")</f>
        <v>2</v>
      </c>
      <c r="P758" s="1">
        <f t="array" ref="P758">_xlfn.XLOOKUP(A758,Booking_data!$A$1:$A$6001,Booking_data!$I$1:$I$6001,"not Found")</f>
        <v>160</v>
      </c>
      <c r="Q758" s="1">
        <f t="shared" si="3"/>
        <v>320</v>
      </c>
      <c r="R758" s="1" t="str">
        <f t="array" ref="R758">_xlfn.XLOOKUP(A758,Booking_data!$A$1:$A$6001,Booking_data!$L$1:$L$6001,"Not Found")</f>
        <v>Wallet</v>
      </c>
      <c r="S758" s="1">
        <f t="array" ref="S758">_xlfn.XLOOKUP(A758,Booking_data!$A$1:$A$6001,Booking_data!$N$1:$N$6001,"not Found")</f>
        <v>40</v>
      </c>
      <c r="T758" s="1" t="str">
        <f t="array" ref="T758">_xlfn.XLOOKUP(A758,Booking_data!$A$1:$A$6001,Booking_data!$O$1:$O$6001,"Not Found")</f>
        <v>Female</v>
      </c>
      <c r="U758" s="1" t="str">
        <f t="shared" si="4"/>
        <v>Middle Age</v>
      </c>
      <c r="V758" s="1" t="str">
        <f t="shared" si="5"/>
        <v>Low Booking</v>
      </c>
    </row>
    <row r="759" ht="15.75" customHeight="1">
      <c r="A759" s="1" t="s">
        <v>1073</v>
      </c>
      <c r="B759" s="6">
        <v>46044.0</v>
      </c>
      <c r="C759" s="6">
        <v>46046.0</v>
      </c>
      <c r="D759" s="7">
        <v>0.7708333333333334</v>
      </c>
      <c r="E759" s="1" t="str">
        <f t="shared" si="1"/>
        <v>Weekday</v>
      </c>
      <c r="F759" s="1" t="str">
        <f t="shared" si="2"/>
        <v>Jan</v>
      </c>
      <c r="G759" s="1" t="str">
        <f t="array" ref="G759">_xlfn.XLOOKUP(A759,Booking_data!$A$1:$A$6001,Booking_data!$D$1:$D$6001,"not found")</f>
        <v>M027</v>
      </c>
      <c r="H759" s="1" t="str">
        <f t="array" ref="H759">_xlfn.XLOOKUP(G759,Movies_data!$A$1:$A$41,Movies_data!$B$1:$B$41,"not found")</f>
        <v>KGF Chapter 2</v>
      </c>
      <c r="I759" s="1" t="str">
        <f t="array" ref="I759">_xlfn.XLOOKUP(G759,Movies_data!$A$1:$A$41,Movies_data!$D$1:$D$41,"not found")</f>
        <v>Action</v>
      </c>
      <c r="J759" s="1" t="str">
        <f t="array" ref="J759">_xlfn.XLOOKUP(G759,Movies_data!$A$1:$A$41,Movies_data!$C$1:$C$41,"not found")</f>
        <v>Kannada</v>
      </c>
      <c r="K759" s="1">
        <f t="array" ref="K759">_xlfn.XLOOKUP(G759,Movies_data!$A$1:$A$41,Movies_data!$H$1:$H$41,"Not Found")</f>
        <v>8.3</v>
      </c>
      <c r="L759" s="1" t="str">
        <f t="array" ref="L759">_xlfn.XLOOKUP(A759,Booking_data!$A$1:$A$6001,Booking_data!$E$1:$E$6001,"not Found")</f>
        <v>C092</v>
      </c>
      <c r="M759" s="1" t="str">
        <f t="array" ref="M759">_xlfn.XLOOKUP(L759,Cinemas_data!$A$1:$A$49,Cinemas_data!$I$1:$I$49,"not Found")</f>
        <v>#NAME?</v>
      </c>
      <c r="N759" s="1" t="str">
        <f t="array" ref="N759">_xlfn.XLOOKUP(L759,Cinemas_data!$A$1:$A$49,Cinemas_data!$C$1:$C$49,"not Found")</f>
        <v>Mumbai</v>
      </c>
      <c r="O759" s="1">
        <f t="array" ref="O759">_xlfn.XLOOKUP(A759,Booking_data!$A$1:$A$6001,Booking_data!$H$1:$H$6001,"not found")</f>
        <v>2</v>
      </c>
      <c r="P759" s="1">
        <f t="array" ref="P759">_xlfn.XLOOKUP(A759,Booking_data!$A$1:$A$6001,Booking_data!$I$1:$I$6001,"not Found")</f>
        <v>240</v>
      </c>
      <c r="Q759" s="1">
        <f t="shared" si="3"/>
        <v>480</v>
      </c>
      <c r="R759" s="1" t="str">
        <f t="array" ref="R759">_xlfn.XLOOKUP(A759,Booking_data!$A$1:$A$6001,Booking_data!$L$1:$L$6001,"Not Found")</f>
        <v>Net Banking</v>
      </c>
      <c r="S759" s="1">
        <f t="array" ref="S759">_xlfn.XLOOKUP(A759,Booking_data!$A$1:$A$6001,Booking_data!$N$1:$N$6001,"not Found")</f>
        <v>56</v>
      </c>
      <c r="T759" s="1" t="str">
        <f t="array" ref="T759">_xlfn.XLOOKUP(A759,Booking_data!$A$1:$A$6001,Booking_data!$O$1:$O$6001,"Not Found")</f>
        <v>Male</v>
      </c>
      <c r="U759" s="1" t="str">
        <f t="shared" si="4"/>
        <v>Above 45</v>
      </c>
      <c r="V759" s="1" t="str">
        <f t="shared" si="5"/>
        <v>Low Booking</v>
      </c>
    </row>
    <row r="760" ht="15.75" customHeight="1">
      <c r="A760" s="1" t="s">
        <v>1074</v>
      </c>
      <c r="B760" s="6">
        <v>46139.0</v>
      </c>
      <c r="C760" s="6">
        <v>46139.0</v>
      </c>
      <c r="D760" s="7">
        <v>0.7708333333333334</v>
      </c>
      <c r="E760" s="1" t="str">
        <f t="shared" si="1"/>
        <v>Weekday</v>
      </c>
      <c r="F760" s="1" t="str">
        <f t="shared" si="2"/>
        <v>Apr</v>
      </c>
      <c r="G760" s="1" t="str">
        <f t="array" ref="G760">_xlfn.XLOOKUP(A760,Booking_data!$A$1:$A$6001,Booking_data!$D$1:$D$6001,"not found")</f>
        <v>M018</v>
      </c>
      <c r="H760" s="1" t="str">
        <f t="array" ref="H760">_xlfn.XLOOKUP(G760,Movies_data!$A$1:$A$41,Movies_data!$B$1:$B$41,"not found")</f>
        <v>Sita Ramam</v>
      </c>
      <c r="I760" s="1" t="str">
        <f t="array" ref="I760">_xlfn.XLOOKUP(G760,Movies_data!$A$1:$A$41,Movies_data!$D$1:$D$41,"not found")</f>
        <v>Romance</v>
      </c>
      <c r="J760" s="1" t="str">
        <f t="array" ref="J760">_xlfn.XLOOKUP(G760,Movies_data!$A$1:$A$41,Movies_data!$C$1:$C$41,"not found")</f>
        <v>Telugu</v>
      </c>
      <c r="K760" s="1">
        <f t="array" ref="K760">_xlfn.XLOOKUP(G760,Movies_data!$A$1:$A$41,Movies_data!$H$1:$H$41,"Not Found")</f>
        <v>8.5</v>
      </c>
      <c r="L760" s="1" t="str">
        <f t="array" ref="L760">_xlfn.XLOOKUP(A760,Booking_data!$A$1:$A$6001,Booking_data!$E$1:$E$6001,"not Found")</f>
        <v>C111</v>
      </c>
      <c r="M760" s="1" t="str">
        <f t="array" ref="M760">_xlfn.XLOOKUP(L760,Cinemas_data!$A$1:$A$49,Cinemas_data!$I$1:$I$49,"not Found")</f>
        <v>#NAME?</v>
      </c>
      <c r="N760" s="1" t="str">
        <f t="array" ref="N760">_xlfn.XLOOKUP(L760,Cinemas_data!$A$1:$A$49,Cinemas_data!$C$1:$C$49,"not Found")</f>
        <v>Delhi</v>
      </c>
      <c r="O760" s="1">
        <f t="array" ref="O760">_xlfn.XLOOKUP(A760,Booking_data!$A$1:$A$6001,Booking_data!$H$1:$H$6001,"not found")</f>
        <v>3</v>
      </c>
      <c r="P760" s="1">
        <f t="array" ref="P760">_xlfn.XLOOKUP(A760,Booking_data!$A$1:$A$6001,Booking_data!$I$1:$I$6001,"not Found")</f>
        <v>180</v>
      </c>
      <c r="Q760" s="1">
        <f t="shared" si="3"/>
        <v>540</v>
      </c>
      <c r="R760" s="1" t="str">
        <f t="array" ref="R760">_xlfn.XLOOKUP(A760,Booking_data!$A$1:$A$6001,Booking_data!$L$1:$L$6001,"Not Found")</f>
        <v>Debit Card</v>
      </c>
      <c r="S760" s="1">
        <f t="array" ref="S760">_xlfn.XLOOKUP(A760,Booking_data!$A$1:$A$6001,Booking_data!$N$1:$N$6001,"not Found")</f>
        <v>56</v>
      </c>
      <c r="T760" s="1" t="str">
        <f t="array" ref="T760">_xlfn.XLOOKUP(A760,Booking_data!$A$1:$A$6001,Booking_data!$O$1:$O$6001,"Not Found")</f>
        <v>Female</v>
      </c>
      <c r="U760" s="1" t="str">
        <f t="shared" si="4"/>
        <v>Above 45</v>
      </c>
      <c r="V760" s="1" t="str">
        <f t="shared" si="5"/>
        <v>Medium Booking</v>
      </c>
    </row>
    <row r="761" ht="15.75" customHeight="1">
      <c r="A761" s="1" t="s">
        <v>1075</v>
      </c>
      <c r="B761" s="6">
        <v>46077.0</v>
      </c>
      <c r="C761" s="6">
        <v>46077.0</v>
      </c>
      <c r="D761" s="7">
        <v>0.6458333333333334</v>
      </c>
      <c r="E761" s="1" t="str">
        <f t="shared" si="1"/>
        <v>Weekday</v>
      </c>
      <c r="F761" s="1" t="str">
        <f t="shared" si="2"/>
        <v>Feb</v>
      </c>
      <c r="G761" s="1" t="str">
        <f t="array" ref="G761">_xlfn.XLOOKUP(A761,Booking_data!$A$1:$A$6001,Booking_data!$D$1:$D$6001,"not found")</f>
        <v>M006</v>
      </c>
      <c r="H761" s="1" t="str">
        <f t="array" ref="H761">_xlfn.XLOOKUP(G761,Movies_data!$A$1:$A$41,Movies_data!$B$1:$B$41,"not found")</f>
        <v>Maamannan</v>
      </c>
      <c r="I761" s="1" t="str">
        <f t="array" ref="I761">_xlfn.XLOOKUP(G761,Movies_data!$A$1:$A$41,Movies_data!$D$1:$D$41,"not found")</f>
        <v>Drama</v>
      </c>
      <c r="J761" s="1" t="str">
        <f t="array" ref="J761">_xlfn.XLOOKUP(G761,Movies_data!$A$1:$A$41,Movies_data!$C$1:$C$41,"not found")</f>
        <v>Tamil</v>
      </c>
      <c r="K761" s="1">
        <f t="array" ref="K761">_xlfn.XLOOKUP(G761,Movies_data!$A$1:$A$41,Movies_data!$H$1:$H$41,"Not Found")</f>
        <v>7.3</v>
      </c>
      <c r="L761" s="1" t="str">
        <f t="array" ref="L761">_xlfn.XLOOKUP(A761,Booking_data!$A$1:$A$6001,Booking_data!$E$1:$E$6001,"not Found")</f>
        <v>C012</v>
      </c>
      <c r="M761" s="1" t="str">
        <f t="array" ref="M761">_xlfn.XLOOKUP(L761,Cinemas_data!$A$1:$A$49,Cinemas_data!$I$1:$I$49,"not Found")</f>
        <v>#NAME?</v>
      </c>
      <c r="N761" s="1" t="str">
        <f t="array" ref="N761">_xlfn.XLOOKUP(L761,Cinemas_data!$A$1:$A$49,Cinemas_data!$C$1:$C$49,"not Found")</f>
        <v>Chennai</v>
      </c>
      <c r="O761" s="1">
        <f t="array" ref="O761">_xlfn.XLOOKUP(A761,Booking_data!$A$1:$A$6001,Booking_data!$H$1:$H$6001,"not found")</f>
        <v>2</v>
      </c>
      <c r="P761" s="1">
        <f t="array" ref="P761">_xlfn.XLOOKUP(A761,Booking_data!$A$1:$A$6001,Booking_data!$I$1:$I$6001,"not Found")</f>
        <v>240</v>
      </c>
      <c r="Q761" s="1">
        <f t="shared" si="3"/>
        <v>480</v>
      </c>
      <c r="R761" s="1" t="str">
        <f t="array" ref="R761">_xlfn.XLOOKUP(A761,Booking_data!$A$1:$A$6001,Booking_data!$L$1:$L$6001,"Not Found")</f>
        <v>UPI</v>
      </c>
      <c r="S761" s="1">
        <f t="array" ref="S761">_xlfn.XLOOKUP(A761,Booking_data!$A$1:$A$6001,Booking_data!$N$1:$N$6001,"not Found")</f>
        <v>22</v>
      </c>
      <c r="T761" s="1" t="str">
        <f t="array" ref="T761">_xlfn.XLOOKUP(A761,Booking_data!$A$1:$A$6001,Booking_data!$O$1:$O$6001,"Not Found")</f>
        <v>Female</v>
      </c>
      <c r="U761" s="1" t="str">
        <f t="shared" si="4"/>
        <v>Youngster</v>
      </c>
      <c r="V761" s="1" t="str">
        <f t="shared" si="5"/>
        <v>Low Booking</v>
      </c>
    </row>
    <row r="762" ht="15.75" customHeight="1">
      <c r="A762" s="1" t="s">
        <v>1076</v>
      </c>
      <c r="B762" s="6">
        <v>46130.0</v>
      </c>
      <c r="C762" s="6">
        <v>46133.0</v>
      </c>
      <c r="D762" s="7">
        <v>0.6458333333333334</v>
      </c>
      <c r="E762" s="1" t="str">
        <f t="shared" si="1"/>
        <v>Weekend</v>
      </c>
      <c r="F762" s="1" t="str">
        <f t="shared" si="2"/>
        <v>Apr</v>
      </c>
      <c r="G762" s="1" t="str">
        <f t="array" ref="G762">_xlfn.XLOOKUP(A762,Booking_data!$A$1:$A$6001,Booking_data!$D$1:$D$6001,"not found")</f>
        <v>M024</v>
      </c>
      <c r="H762" s="1" t="str">
        <f t="array" ref="H762">_xlfn.XLOOKUP(G762,Movies_data!$A$1:$A$41,Movies_data!$B$1:$B$41,"not found")</f>
        <v>Bhool Bhulaiyaa 2</v>
      </c>
      <c r="I762" s="1" t="str">
        <f t="array" ref="I762">_xlfn.XLOOKUP(G762,Movies_data!$A$1:$A$41,Movies_data!$D$1:$D$41,"not found")</f>
        <v>Comedy</v>
      </c>
      <c r="J762" s="1" t="str">
        <f t="array" ref="J762">_xlfn.XLOOKUP(G762,Movies_data!$A$1:$A$41,Movies_data!$C$1:$C$41,"not found")</f>
        <v>Hindi</v>
      </c>
      <c r="K762" s="1">
        <f t="array" ref="K762">_xlfn.XLOOKUP(G762,Movies_data!$A$1:$A$41,Movies_data!$H$1:$H$41,"Not Found")</f>
        <v>5.9</v>
      </c>
      <c r="L762" s="1" t="str">
        <f t="array" ref="L762">_xlfn.XLOOKUP(A762,Booking_data!$A$1:$A$6001,Booking_data!$E$1:$E$6001,"not Found")</f>
        <v>C062</v>
      </c>
      <c r="M762" s="1" t="str">
        <f t="array" ref="M762">_xlfn.XLOOKUP(L762,Cinemas_data!$A$1:$A$49,Cinemas_data!$I$1:$I$49,"not Found")</f>
        <v>#NAME?</v>
      </c>
      <c r="N762" s="1" t="str">
        <f t="array" ref="N762">_xlfn.XLOOKUP(L762,Cinemas_data!$A$1:$A$49,Cinemas_data!$C$1:$C$49,"not Found")</f>
        <v>Mysuru</v>
      </c>
      <c r="O762" s="1">
        <f t="array" ref="O762">_xlfn.XLOOKUP(A762,Booking_data!$A$1:$A$6001,Booking_data!$H$1:$H$6001,"not found")</f>
        <v>4</v>
      </c>
      <c r="P762" s="1">
        <f t="array" ref="P762">_xlfn.XLOOKUP(A762,Booking_data!$A$1:$A$6001,Booking_data!$I$1:$I$6001,"not Found")</f>
        <v>240</v>
      </c>
      <c r="Q762" s="1">
        <f t="shared" si="3"/>
        <v>960</v>
      </c>
      <c r="R762" s="1" t="str">
        <f t="array" ref="R762">_xlfn.XLOOKUP(A762,Booking_data!$A$1:$A$6001,Booking_data!$L$1:$L$6001,"Not Found")</f>
        <v>Credit Card</v>
      </c>
      <c r="S762" s="1">
        <f t="array" ref="S762">_xlfn.XLOOKUP(A762,Booking_data!$A$1:$A$6001,Booking_data!$N$1:$N$6001,"not Found")</f>
        <v>39</v>
      </c>
      <c r="T762" s="1" t="str">
        <f t="array" ref="T762">_xlfn.XLOOKUP(A762,Booking_data!$A$1:$A$6001,Booking_data!$O$1:$O$6001,"Not Found")</f>
        <v>Female</v>
      </c>
      <c r="U762" s="1" t="str">
        <f t="shared" si="4"/>
        <v>Middle Age</v>
      </c>
      <c r="V762" s="1" t="str">
        <f t="shared" si="5"/>
        <v>Medium Booking</v>
      </c>
    </row>
    <row r="763" ht="15.75" customHeight="1">
      <c r="A763" s="1" t="s">
        <v>1077</v>
      </c>
      <c r="B763" s="6">
        <v>46146.0</v>
      </c>
      <c r="C763" s="6">
        <v>46153.0</v>
      </c>
      <c r="D763" s="7">
        <v>0.8854166666666666</v>
      </c>
      <c r="E763" s="1" t="str">
        <f t="shared" si="1"/>
        <v>Weekday</v>
      </c>
      <c r="F763" s="1" t="str">
        <f t="shared" si="2"/>
        <v>May</v>
      </c>
      <c r="G763" s="1" t="str">
        <f t="array" ref="G763">_xlfn.XLOOKUP(A763,Booking_data!$A$1:$A$6001,Booking_data!$D$1:$D$6001,"not found")</f>
        <v>M017</v>
      </c>
      <c r="H763" s="1" t="str">
        <f t="array" ref="H763">_xlfn.XLOOKUP(G763,Movies_data!$A$1:$A$41,Movies_data!$B$1:$B$41,"not found")</f>
        <v>Baahubali 2</v>
      </c>
      <c r="I763" s="1" t="str">
        <f t="array" ref="I763">_xlfn.XLOOKUP(G763,Movies_data!$A$1:$A$41,Movies_data!$D$1:$D$41,"not found")</f>
        <v>Action</v>
      </c>
      <c r="J763" s="1" t="str">
        <f t="array" ref="J763">_xlfn.XLOOKUP(G763,Movies_data!$A$1:$A$41,Movies_data!$C$1:$C$41,"not found")</f>
        <v>Telugu</v>
      </c>
      <c r="K763" s="1">
        <f t="array" ref="K763">_xlfn.XLOOKUP(G763,Movies_data!$A$1:$A$41,Movies_data!$H$1:$H$41,"Not Found")</f>
        <v>8.2</v>
      </c>
      <c r="L763" s="1" t="str">
        <f t="array" ref="L763">_xlfn.XLOOKUP(A763,Booking_data!$A$1:$A$6001,Booking_data!$E$1:$E$6001,"not Found")</f>
        <v>C042</v>
      </c>
      <c r="M763" s="1" t="str">
        <f t="array" ref="M763">_xlfn.XLOOKUP(L763,Cinemas_data!$A$1:$A$49,Cinemas_data!$I$1:$I$49,"not Found")</f>
        <v>#NAME?</v>
      </c>
      <c r="N763" s="1" t="str">
        <f t="array" ref="N763">_xlfn.XLOOKUP(L763,Cinemas_data!$A$1:$A$49,Cinemas_data!$C$1:$C$49,"not Found")</f>
        <v>Salem</v>
      </c>
      <c r="O763" s="1">
        <f t="array" ref="O763">_xlfn.XLOOKUP(A763,Booking_data!$A$1:$A$6001,Booking_data!$H$1:$H$6001,"not found")</f>
        <v>2</v>
      </c>
      <c r="P763" s="1">
        <f t="array" ref="P763">_xlfn.XLOOKUP(A763,Booking_data!$A$1:$A$6001,Booking_data!$I$1:$I$6001,"not Found")</f>
        <v>360</v>
      </c>
      <c r="Q763" s="1">
        <f t="shared" si="3"/>
        <v>720</v>
      </c>
      <c r="R763" s="1" t="str">
        <f t="array" ref="R763">_xlfn.XLOOKUP(A763,Booking_data!$A$1:$A$6001,Booking_data!$L$1:$L$6001,"Not Found")</f>
        <v>Credit Card</v>
      </c>
      <c r="S763" s="1">
        <f t="array" ref="S763">_xlfn.XLOOKUP(A763,Booking_data!$A$1:$A$6001,Booking_data!$N$1:$N$6001,"not Found")</f>
        <v>18</v>
      </c>
      <c r="T763" s="1" t="str">
        <f t="array" ref="T763">_xlfn.XLOOKUP(A763,Booking_data!$A$1:$A$6001,Booking_data!$O$1:$O$6001,"Not Found")</f>
        <v>Male</v>
      </c>
      <c r="U763" s="1" t="str">
        <f t="shared" si="4"/>
        <v>Youngster</v>
      </c>
      <c r="V763" s="1" t="str">
        <f t="shared" si="5"/>
        <v>Low Booking</v>
      </c>
    </row>
    <row r="764" ht="15.75" customHeight="1">
      <c r="A764" s="1" t="s">
        <v>1078</v>
      </c>
      <c r="B764" s="6">
        <v>46105.0</v>
      </c>
      <c r="C764" s="6">
        <v>46110.0</v>
      </c>
      <c r="D764" s="7">
        <v>0.6458333333333334</v>
      </c>
      <c r="E764" s="1" t="str">
        <f t="shared" si="1"/>
        <v>Weekday</v>
      </c>
      <c r="F764" s="1" t="str">
        <f t="shared" si="2"/>
        <v>Mar</v>
      </c>
      <c r="G764" s="1" t="str">
        <f t="array" ref="G764">_xlfn.XLOOKUP(A764,Booking_data!$A$1:$A$6001,Booking_data!$D$1:$D$6001,"not found")</f>
        <v>M001</v>
      </c>
      <c r="H764" s="1" t="str">
        <f t="array" ref="H764">_xlfn.XLOOKUP(G764,Movies_data!$A$1:$A$41,Movies_data!$B$1:$B$41,"not found")</f>
        <v>Leo</v>
      </c>
      <c r="I764" s="1" t="str">
        <f t="array" ref="I764">_xlfn.XLOOKUP(G764,Movies_data!$A$1:$A$41,Movies_data!$D$1:$D$41,"not found")</f>
        <v>Action</v>
      </c>
      <c r="J764" s="1" t="str">
        <f t="array" ref="J764">_xlfn.XLOOKUP(G764,Movies_data!$A$1:$A$41,Movies_data!$C$1:$C$41,"not found")</f>
        <v>Tamil</v>
      </c>
      <c r="K764" s="1">
        <f t="array" ref="K764">_xlfn.XLOOKUP(G764,Movies_data!$A$1:$A$41,Movies_data!$H$1:$H$41,"Not Found")</f>
        <v>8</v>
      </c>
      <c r="L764" s="1" t="str">
        <f t="array" ref="L764">_xlfn.XLOOKUP(A764,Booking_data!$A$1:$A$6001,Booking_data!$E$1:$E$6001,"not Found")</f>
        <v>C103</v>
      </c>
      <c r="M764" s="1" t="str">
        <f t="array" ref="M764">_xlfn.XLOOKUP(L764,Cinemas_data!$A$1:$A$49,Cinemas_data!$I$1:$I$49,"not Found")</f>
        <v>#NAME?</v>
      </c>
      <c r="N764" s="1" t="str">
        <f t="array" ref="N764">_xlfn.XLOOKUP(L764,Cinemas_data!$A$1:$A$49,Cinemas_data!$C$1:$C$49,"not Found")</f>
        <v>Pune</v>
      </c>
      <c r="O764" s="1">
        <f t="array" ref="O764">_xlfn.XLOOKUP(A764,Booking_data!$A$1:$A$6001,Booking_data!$H$1:$H$6001,"not found")</f>
        <v>3</v>
      </c>
      <c r="P764" s="1">
        <f t="array" ref="P764">_xlfn.XLOOKUP(A764,Booking_data!$A$1:$A$6001,Booking_data!$I$1:$I$6001,"not Found")</f>
        <v>180</v>
      </c>
      <c r="Q764" s="1">
        <f t="shared" si="3"/>
        <v>540</v>
      </c>
      <c r="R764" s="1" t="str">
        <f t="array" ref="R764">_xlfn.XLOOKUP(A764,Booking_data!$A$1:$A$6001,Booking_data!$L$1:$L$6001,"Not Found")</f>
        <v>UPI</v>
      </c>
      <c r="S764" s="1">
        <f t="array" ref="S764">_xlfn.XLOOKUP(A764,Booking_data!$A$1:$A$6001,Booking_data!$N$1:$N$6001,"not Found")</f>
        <v>44</v>
      </c>
      <c r="T764" s="1" t="str">
        <f t="array" ref="T764">_xlfn.XLOOKUP(A764,Booking_data!$A$1:$A$6001,Booking_data!$O$1:$O$6001,"Not Found")</f>
        <v>Female</v>
      </c>
      <c r="U764" s="1" t="str">
        <f t="shared" si="4"/>
        <v>Middle Age</v>
      </c>
      <c r="V764" s="1" t="str">
        <f t="shared" si="5"/>
        <v>Medium Booking</v>
      </c>
    </row>
    <row r="765" ht="15.75" customHeight="1">
      <c r="A765" s="1" t="s">
        <v>1079</v>
      </c>
      <c r="B765" s="6">
        <v>46185.0</v>
      </c>
      <c r="C765" s="6">
        <v>46192.0</v>
      </c>
      <c r="D765" s="7">
        <v>0.53125</v>
      </c>
      <c r="E765" s="1" t="str">
        <f t="shared" si="1"/>
        <v>Weekday</v>
      </c>
      <c r="F765" s="1" t="str">
        <f t="shared" si="2"/>
        <v>Jun</v>
      </c>
      <c r="G765" s="1" t="str">
        <f t="array" ref="G765">_xlfn.XLOOKUP(A765,Booking_data!$A$1:$A$6001,Booking_data!$D$1:$D$6001,"not found")</f>
        <v>M022</v>
      </c>
      <c r="H765" s="1" t="str">
        <f t="array" ref="H765">_xlfn.XLOOKUP(G765,Movies_data!$A$1:$A$41,Movies_data!$B$1:$B$41,"not found")</f>
        <v>12th Fail</v>
      </c>
      <c r="I765" s="1" t="str">
        <f t="array" ref="I765">_xlfn.XLOOKUP(G765,Movies_data!$A$1:$A$41,Movies_data!$D$1:$D$41,"not found")</f>
        <v>Drama</v>
      </c>
      <c r="J765" s="1" t="str">
        <f t="array" ref="J765">_xlfn.XLOOKUP(G765,Movies_data!$A$1:$A$41,Movies_data!$C$1:$C$41,"not found")</f>
        <v>Hindi</v>
      </c>
      <c r="K765" s="1">
        <f t="array" ref="K765">_xlfn.XLOOKUP(G765,Movies_data!$A$1:$A$41,Movies_data!$H$1:$H$41,"Not Found")</f>
        <v>9</v>
      </c>
      <c r="L765" s="1" t="str">
        <f t="array" ref="L765">_xlfn.XLOOKUP(A765,Booking_data!$A$1:$A$6001,Booking_data!$E$1:$E$6001,"not Found")</f>
        <v>C132</v>
      </c>
      <c r="M765" s="1" t="str">
        <f t="array" ref="M765">_xlfn.XLOOKUP(L765,Cinemas_data!$A$1:$A$49,Cinemas_data!$I$1:$I$49,"not Found")</f>
        <v>#NAME?</v>
      </c>
      <c r="N765" s="1" t="str">
        <f t="array" ref="N765">_xlfn.XLOOKUP(L765,Cinemas_data!$A$1:$A$49,Cinemas_data!$C$1:$C$49,"not Found")</f>
        <v>Kolkata</v>
      </c>
      <c r="O765" s="1">
        <f t="array" ref="O765">_xlfn.XLOOKUP(A765,Booking_data!$A$1:$A$6001,Booking_data!$H$1:$H$6001,"not found")</f>
        <v>1</v>
      </c>
      <c r="P765" s="1">
        <f t="array" ref="P765">_xlfn.XLOOKUP(A765,Booking_data!$A$1:$A$6001,Booking_data!$I$1:$I$6001,"not Found")</f>
        <v>180</v>
      </c>
      <c r="Q765" s="1">
        <f t="shared" si="3"/>
        <v>180</v>
      </c>
      <c r="R765" s="1" t="str">
        <f t="array" ref="R765">_xlfn.XLOOKUP(A765,Booking_data!$A$1:$A$6001,Booking_data!$L$1:$L$6001,"Not Found")</f>
        <v>Net Banking</v>
      </c>
      <c r="S765" s="1">
        <f t="array" ref="S765">_xlfn.XLOOKUP(A765,Booking_data!$A$1:$A$6001,Booking_data!$N$1:$N$6001,"not Found")</f>
        <v>52</v>
      </c>
      <c r="T765" s="1" t="str">
        <f t="array" ref="T765">_xlfn.XLOOKUP(A765,Booking_data!$A$1:$A$6001,Booking_data!$O$1:$O$6001,"Not Found")</f>
        <v>Male</v>
      </c>
      <c r="U765" s="1" t="str">
        <f t="shared" si="4"/>
        <v>Above 45</v>
      </c>
      <c r="V765" s="1" t="str">
        <f t="shared" si="5"/>
        <v>Low Booking</v>
      </c>
    </row>
    <row r="766" ht="15.75" customHeight="1">
      <c r="A766" s="1" t="s">
        <v>1080</v>
      </c>
      <c r="B766" s="6">
        <v>46076.0</v>
      </c>
      <c r="C766" s="6">
        <v>46079.0</v>
      </c>
      <c r="D766" s="7">
        <v>0.8854166666666666</v>
      </c>
      <c r="E766" s="1" t="str">
        <f t="shared" si="1"/>
        <v>Weekday</v>
      </c>
      <c r="F766" s="1" t="str">
        <f t="shared" si="2"/>
        <v>Feb</v>
      </c>
      <c r="G766" s="1" t="str">
        <f t="array" ref="G766">_xlfn.XLOOKUP(A766,Booking_data!$A$1:$A$6001,Booking_data!$D$1:$D$6001,"not found")</f>
        <v>M039</v>
      </c>
      <c r="H766" s="1" t="str">
        <f t="array" ref="H766">_xlfn.XLOOKUP(G766,Movies_data!$A$1:$A$41,Movies_data!$B$1:$B$41,"not found")</f>
        <v>Dune: Part Two</v>
      </c>
      <c r="I766" s="1" t="str">
        <f t="array" ref="I766">_xlfn.XLOOKUP(G766,Movies_data!$A$1:$A$41,Movies_data!$D$1:$D$41,"not found")</f>
        <v>Sci-Fi</v>
      </c>
      <c r="J766" s="1" t="str">
        <f t="array" ref="J766">_xlfn.XLOOKUP(G766,Movies_data!$A$1:$A$41,Movies_data!$C$1:$C$41,"not found")</f>
        <v>English</v>
      </c>
      <c r="K766" s="1">
        <f t="array" ref="K766">_xlfn.XLOOKUP(G766,Movies_data!$A$1:$A$41,Movies_data!$H$1:$H$41,"Not Found")</f>
        <v>8.5</v>
      </c>
      <c r="L766" s="1" t="str">
        <f t="array" ref="L766">_xlfn.XLOOKUP(A766,Booking_data!$A$1:$A$6001,Booking_data!$E$1:$E$6001,"not Found")</f>
        <v>C131</v>
      </c>
      <c r="M766" s="1" t="str">
        <f t="array" ref="M766">_xlfn.XLOOKUP(L766,Cinemas_data!$A$1:$A$49,Cinemas_data!$I$1:$I$49,"not Found")</f>
        <v>#NAME?</v>
      </c>
      <c r="N766" s="1" t="str">
        <f t="array" ref="N766">_xlfn.XLOOKUP(L766,Cinemas_data!$A$1:$A$49,Cinemas_data!$C$1:$C$49,"not Found")</f>
        <v>Kolkata</v>
      </c>
      <c r="O766" s="1">
        <f t="array" ref="O766">_xlfn.XLOOKUP(A766,Booking_data!$A$1:$A$6001,Booking_data!$H$1:$H$6001,"not found")</f>
        <v>2</v>
      </c>
      <c r="P766" s="1">
        <f t="array" ref="P766">_xlfn.XLOOKUP(A766,Booking_data!$A$1:$A$6001,Booking_data!$I$1:$I$6001,"not Found")</f>
        <v>160</v>
      </c>
      <c r="Q766" s="1">
        <f t="shared" si="3"/>
        <v>320</v>
      </c>
      <c r="R766" s="1" t="str">
        <f t="array" ref="R766">_xlfn.XLOOKUP(A766,Booking_data!$A$1:$A$6001,Booking_data!$L$1:$L$6001,"Not Found")</f>
        <v>Net Banking</v>
      </c>
      <c r="S766" s="1">
        <f t="array" ref="S766">_xlfn.XLOOKUP(A766,Booking_data!$A$1:$A$6001,Booking_data!$N$1:$N$6001,"not Found")</f>
        <v>37</v>
      </c>
      <c r="T766" s="1" t="str">
        <f t="array" ref="T766">_xlfn.XLOOKUP(A766,Booking_data!$A$1:$A$6001,Booking_data!$O$1:$O$6001,"Not Found")</f>
        <v>Other</v>
      </c>
      <c r="U766" s="1" t="str">
        <f t="shared" si="4"/>
        <v>Middle Age</v>
      </c>
      <c r="V766" s="1" t="str">
        <f t="shared" si="5"/>
        <v>Low Booking</v>
      </c>
    </row>
    <row r="767" ht="15.75" customHeight="1">
      <c r="A767" s="1" t="s">
        <v>1081</v>
      </c>
      <c r="B767" s="6">
        <v>46128.0</v>
      </c>
      <c r="C767" s="6">
        <v>46134.0</v>
      </c>
      <c r="D767" s="7">
        <v>0.7708333333333334</v>
      </c>
      <c r="E767" s="1" t="str">
        <f t="shared" si="1"/>
        <v>Weekday</v>
      </c>
      <c r="F767" s="1" t="str">
        <f t="shared" si="2"/>
        <v>Apr</v>
      </c>
      <c r="G767" s="1" t="str">
        <f t="array" ref="G767">_xlfn.XLOOKUP(A767,Booking_data!$A$1:$A$6001,Booking_data!$D$1:$D$6001,"not found")</f>
        <v>M009</v>
      </c>
      <c r="H767" s="1" t="str">
        <f t="array" ref="H767">_xlfn.XLOOKUP(G767,Movies_data!$A$1:$A$41,Movies_data!$B$1:$B$41,"not found")</f>
        <v>Amaran</v>
      </c>
      <c r="I767" s="1" t="str">
        <f t="array" ref="I767">_xlfn.XLOOKUP(G767,Movies_data!$A$1:$A$41,Movies_data!$D$1:$D$41,"not found")</f>
        <v>Biography</v>
      </c>
      <c r="J767" s="1" t="str">
        <f t="array" ref="J767">_xlfn.XLOOKUP(G767,Movies_data!$A$1:$A$41,Movies_data!$C$1:$C$41,"not found")</f>
        <v>Tamil</v>
      </c>
      <c r="K767" s="1">
        <f t="array" ref="K767">_xlfn.XLOOKUP(G767,Movies_data!$A$1:$A$41,Movies_data!$H$1:$H$41,"Not Found")</f>
        <v>8.3</v>
      </c>
      <c r="L767" s="1" t="str">
        <f t="array" ref="L767">_xlfn.XLOOKUP(A767,Booking_data!$A$1:$A$6001,Booking_data!$E$1:$E$6001,"not Found")</f>
        <v>C122</v>
      </c>
      <c r="M767" s="1" t="str">
        <f t="array" ref="M767">_xlfn.XLOOKUP(L767,Cinemas_data!$A$1:$A$49,Cinemas_data!$I$1:$I$49,"not Found")</f>
        <v>#NAME?</v>
      </c>
      <c r="N767" s="1" t="str">
        <f t="array" ref="N767">_xlfn.XLOOKUP(L767,Cinemas_data!$A$1:$A$49,Cinemas_data!$C$1:$C$49,"not Found")</f>
        <v>Noida</v>
      </c>
      <c r="O767" s="1">
        <f t="array" ref="O767">_xlfn.XLOOKUP(A767,Booking_data!$A$1:$A$6001,Booking_data!$H$1:$H$6001,"not found")</f>
        <v>3</v>
      </c>
      <c r="P767" s="1">
        <f t="array" ref="P767">_xlfn.XLOOKUP(A767,Booking_data!$A$1:$A$6001,Booking_data!$I$1:$I$6001,"not Found")</f>
        <v>260</v>
      </c>
      <c r="Q767" s="1">
        <f t="shared" si="3"/>
        <v>780</v>
      </c>
      <c r="R767" s="1" t="str">
        <f t="array" ref="R767">_xlfn.XLOOKUP(A767,Booking_data!$A$1:$A$6001,Booking_data!$L$1:$L$6001,"Not Found")</f>
        <v>Debit Card</v>
      </c>
      <c r="S767" s="1">
        <f t="array" ref="S767">_xlfn.XLOOKUP(A767,Booking_data!$A$1:$A$6001,Booking_data!$N$1:$N$6001,"not Found")</f>
        <v>29</v>
      </c>
      <c r="T767" s="1" t="str">
        <f t="array" ref="T767">_xlfn.XLOOKUP(A767,Booking_data!$A$1:$A$6001,Booking_data!$O$1:$O$6001,"Not Found")</f>
        <v>Male</v>
      </c>
      <c r="U767" s="1" t="str">
        <f t="shared" si="4"/>
        <v>Youngster</v>
      </c>
      <c r="V767" s="1" t="str">
        <f t="shared" si="5"/>
        <v>Medium Booking</v>
      </c>
    </row>
    <row r="768" ht="15.75" customHeight="1">
      <c r="A768" s="1" t="s">
        <v>1082</v>
      </c>
      <c r="B768" s="6">
        <v>46161.0</v>
      </c>
      <c r="C768" s="6">
        <v>46167.0</v>
      </c>
      <c r="D768" s="7">
        <v>0.3958333333333333</v>
      </c>
      <c r="E768" s="1" t="str">
        <f t="shared" si="1"/>
        <v>Weekday</v>
      </c>
      <c r="F768" s="1" t="str">
        <f t="shared" si="2"/>
        <v>May</v>
      </c>
      <c r="G768" s="1" t="str">
        <f t="array" ref="G768">_xlfn.XLOOKUP(A768,Booking_data!$A$1:$A$6001,Booking_data!$D$1:$D$6001,"not found")</f>
        <v>M010</v>
      </c>
      <c r="H768" s="1" t="str">
        <f t="array" ref="H768">_xlfn.XLOOKUP(G768,Movies_data!$A$1:$A$41,Movies_data!$B$1:$B$41,"not found")</f>
        <v>Captain Miller</v>
      </c>
      <c r="I768" s="1" t="str">
        <f t="array" ref="I768">_xlfn.XLOOKUP(G768,Movies_data!$A$1:$A$41,Movies_data!$D$1:$D$41,"not found")</f>
        <v>Action</v>
      </c>
      <c r="J768" s="1" t="str">
        <f t="array" ref="J768">_xlfn.XLOOKUP(G768,Movies_data!$A$1:$A$41,Movies_data!$C$1:$C$41,"not found")</f>
        <v>Tamil</v>
      </c>
      <c r="K768" s="1">
        <f t="array" ref="K768">_xlfn.XLOOKUP(G768,Movies_data!$A$1:$A$41,Movies_data!$H$1:$H$41,"Not Found")</f>
        <v>7</v>
      </c>
      <c r="L768" s="1" t="str">
        <f t="array" ref="L768">_xlfn.XLOOKUP(A768,Booking_data!$A$1:$A$6001,Booking_data!$E$1:$E$6001,"not Found")</f>
        <v>C151</v>
      </c>
      <c r="M768" s="1" t="str">
        <f t="array" ref="M768">_xlfn.XLOOKUP(L768,Cinemas_data!$A$1:$A$49,Cinemas_data!$I$1:$I$49,"not Found")</f>
        <v>#NAME?</v>
      </c>
      <c r="N768" s="1" t="str">
        <f t="array" ref="N768">_xlfn.XLOOKUP(L768,Cinemas_data!$A$1:$A$49,Cinemas_data!$C$1:$C$49,"not Found")</f>
        <v>Kochi</v>
      </c>
      <c r="O768" s="1">
        <f t="array" ref="O768">_xlfn.XLOOKUP(A768,Booking_data!$A$1:$A$6001,Booking_data!$H$1:$H$6001,"not found")</f>
        <v>3</v>
      </c>
      <c r="P768" s="1">
        <f t="array" ref="P768">_xlfn.XLOOKUP(A768,Booking_data!$A$1:$A$6001,Booking_data!$I$1:$I$6001,"not Found")</f>
        <v>360</v>
      </c>
      <c r="Q768" s="1">
        <f t="shared" si="3"/>
        <v>1080</v>
      </c>
      <c r="R768" s="1" t="str">
        <f t="array" ref="R768">_xlfn.XLOOKUP(A768,Booking_data!$A$1:$A$6001,Booking_data!$L$1:$L$6001,"Not Found")</f>
        <v>UPI</v>
      </c>
      <c r="S768" s="1">
        <f t="array" ref="S768">_xlfn.XLOOKUP(A768,Booking_data!$A$1:$A$6001,Booking_data!$N$1:$N$6001,"not Found")</f>
        <v>24</v>
      </c>
      <c r="T768" s="1" t="str">
        <f t="array" ref="T768">_xlfn.XLOOKUP(A768,Booking_data!$A$1:$A$6001,Booking_data!$O$1:$O$6001,"Not Found")</f>
        <v>Other</v>
      </c>
      <c r="U768" s="1" t="str">
        <f t="shared" si="4"/>
        <v>Youngster</v>
      </c>
      <c r="V768" s="1" t="str">
        <f t="shared" si="5"/>
        <v>Medium Booking</v>
      </c>
    </row>
    <row r="769" ht="15.75" customHeight="1">
      <c r="A769" s="1" t="s">
        <v>1083</v>
      </c>
      <c r="B769" s="6">
        <v>46180.0</v>
      </c>
      <c r="C769" s="6">
        <v>46186.0</v>
      </c>
      <c r="D769" s="7">
        <v>0.3958333333333333</v>
      </c>
      <c r="E769" s="1" t="str">
        <f t="shared" si="1"/>
        <v>Weekend</v>
      </c>
      <c r="F769" s="1" t="str">
        <f t="shared" si="2"/>
        <v>Jun</v>
      </c>
      <c r="G769" s="1" t="str">
        <f t="array" ref="G769">_xlfn.XLOOKUP(A769,Booking_data!$A$1:$A$6001,Booking_data!$D$1:$D$6001,"not found")</f>
        <v>M003</v>
      </c>
      <c r="H769" s="1" t="str">
        <f t="array" ref="H769">_xlfn.XLOOKUP(G769,Movies_data!$A$1:$A$41,Movies_data!$B$1:$B$41,"not found")</f>
        <v>Vikram</v>
      </c>
      <c r="I769" s="1" t="str">
        <f t="array" ref="I769">_xlfn.XLOOKUP(G769,Movies_data!$A$1:$A$41,Movies_data!$D$1:$D$41,"not found")</f>
        <v>Action</v>
      </c>
      <c r="J769" s="1" t="str">
        <f t="array" ref="J769">_xlfn.XLOOKUP(G769,Movies_data!$A$1:$A$41,Movies_data!$C$1:$C$41,"not found")</f>
        <v>Tamil</v>
      </c>
      <c r="K769" s="1">
        <f t="array" ref="K769">_xlfn.XLOOKUP(G769,Movies_data!$A$1:$A$41,Movies_data!$H$1:$H$41,"Not Found")</f>
        <v>8.3</v>
      </c>
      <c r="L769" s="1" t="str">
        <f t="array" ref="L769">_xlfn.XLOOKUP(A769,Booking_data!$A$1:$A$6001,Booking_data!$E$1:$E$6001,"not Found")</f>
        <v>C163</v>
      </c>
      <c r="M769" s="1" t="str">
        <f t="array" ref="M769">_xlfn.XLOOKUP(L769,Cinemas_data!$A$1:$A$49,Cinemas_data!$I$1:$I$49,"not Found")</f>
        <v>#NAME?</v>
      </c>
      <c r="N769" s="1" t="str">
        <f t="array" ref="N769">_xlfn.XLOOKUP(L769,Cinemas_data!$A$1:$A$49,Cinemas_data!$C$1:$C$49,"not Found")</f>
        <v>Thiruvananthapuram</v>
      </c>
      <c r="O769" s="1">
        <f t="array" ref="O769">_xlfn.XLOOKUP(A769,Booking_data!$A$1:$A$6001,Booking_data!$H$1:$H$6001,"not found")</f>
        <v>5</v>
      </c>
      <c r="P769" s="1">
        <f t="array" ref="P769">_xlfn.XLOOKUP(A769,Booking_data!$A$1:$A$6001,Booking_data!$I$1:$I$6001,"not Found")</f>
        <v>360</v>
      </c>
      <c r="Q769" s="1">
        <f t="shared" si="3"/>
        <v>1800</v>
      </c>
      <c r="R769" s="1" t="str">
        <f t="array" ref="R769">_xlfn.XLOOKUP(A769,Booking_data!$A$1:$A$6001,Booking_data!$L$1:$L$6001,"Not Found")</f>
        <v>Debit Card</v>
      </c>
      <c r="S769" s="1">
        <f t="array" ref="S769">_xlfn.XLOOKUP(A769,Booking_data!$A$1:$A$6001,Booking_data!$N$1:$N$6001,"not Found")</f>
        <v>55</v>
      </c>
      <c r="T769" s="1" t="str">
        <f t="array" ref="T769">_xlfn.XLOOKUP(A769,Booking_data!$A$1:$A$6001,Booking_data!$O$1:$O$6001,"Not Found")</f>
        <v>Female</v>
      </c>
      <c r="U769" s="1" t="str">
        <f t="shared" si="4"/>
        <v>Above 45</v>
      </c>
      <c r="V769" s="1" t="str">
        <f t="shared" si="5"/>
        <v>High Booking</v>
      </c>
    </row>
    <row r="770" ht="15.75" customHeight="1">
      <c r="A770" s="1" t="s">
        <v>1084</v>
      </c>
      <c r="B770" s="6">
        <v>46080.0</v>
      </c>
      <c r="C770" s="6">
        <v>46087.0</v>
      </c>
      <c r="D770" s="7">
        <v>0.7708333333333334</v>
      </c>
      <c r="E770" s="1" t="str">
        <f t="shared" si="1"/>
        <v>Weekday</v>
      </c>
      <c r="F770" s="1" t="str">
        <f t="shared" si="2"/>
        <v>Feb</v>
      </c>
      <c r="G770" s="1" t="str">
        <f t="array" ref="G770">_xlfn.XLOOKUP(A770,Booking_data!$A$1:$A$6001,Booking_data!$D$1:$D$6001,"not found")</f>
        <v>M018</v>
      </c>
      <c r="H770" s="1" t="str">
        <f t="array" ref="H770">_xlfn.XLOOKUP(G770,Movies_data!$A$1:$A$41,Movies_data!$B$1:$B$41,"not found")</f>
        <v>Sita Ramam</v>
      </c>
      <c r="I770" s="1" t="str">
        <f t="array" ref="I770">_xlfn.XLOOKUP(G770,Movies_data!$A$1:$A$41,Movies_data!$D$1:$D$41,"not found")</f>
        <v>Romance</v>
      </c>
      <c r="J770" s="1" t="str">
        <f t="array" ref="J770">_xlfn.XLOOKUP(G770,Movies_data!$A$1:$A$41,Movies_data!$C$1:$C$41,"not found")</f>
        <v>Telugu</v>
      </c>
      <c r="K770" s="1">
        <f t="array" ref="K770">_xlfn.XLOOKUP(G770,Movies_data!$A$1:$A$41,Movies_data!$H$1:$H$41,"Not Found")</f>
        <v>8.5</v>
      </c>
      <c r="L770" s="1" t="str">
        <f t="array" ref="L770">_xlfn.XLOOKUP(A770,Booking_data!$A$1:$A$6001,Booking_data!$E$1:$E$6001,"not Found")</f>
        <v>C032</v>
      </c>
      <c r="M770" s="1" t="str">
        <f t="array" ref="M770">_xlfn.XLOOKUP(L770,Cinemas_data!$A$1:$A$49,Cinemas_data!$I$1:$I$49,"not Found")</f>
        <v>#NAME?</v>
      </c>
      <c r="N770" s="1" t="str">
        <f t="array" ref="N770">_xlfn.XLOOKUP(L770,Cinemas_data!$A$1:$A$49,Cinemas_data!$C$1:$C$49,"not Found")</f>
        <v>Madurai</v>
      </c>
      <c r="O770" s="1">
        <f t="array" ref="O770">_xlfn.XLOOKUP(A770,Booking_data!$A$1:$A$6001,Booking_data!$H$1:$H$6001,"not found")</f>
        <v>5</v>
      </c>
      <c r="P770" s="1">
        <f t="array" ref="P770">_xlfn.XLOOKUP(A770,Booking_data!$A$1:$A$6001,Booking_data!$I$1:$I$6001,"not Found")</f>
        <v>160</v>
      </c>
      <c r="Q770" s="1">
        <f t="shared" si="3"/>
        <v>800</v>
      </c>
      <c r="R770" s="1" t="str">
        <f t="array" ref="R770">_xlfn.XLOOKUP(A770,Booking_data!$A$1:$A$6001,Booking_data!$L$1:$L$6001,"Not Found")</f>
        <v>UPI</v>
      </c>
      <c r="S770" s="1">
        <f t="array" ref="S770">_xlfn.XLOOKUP(A770,Booking_data!$A$1:$A$6001,Booking_data!$N$1:$N$6001,"not Found")</f>
        <v>47</v>
      </c>
      <c r="T770" s="1" t="str">
        <f t="array" ref="T770">_xlfn.XLOOKUP(A770,Booking_data!$A$1:$A$6001,Booking_data!$O$1:$O$6001,"Not Found")</f>
        <v>Female</v>
      </c>
      <c r="U770" s="1" t="str">
        <f t="shared" si="4"/>
        <v>Above 45</v>
      </c>
      <c r="V770" s="1" t="str">
        <f t="shared" si="5"/>
        <v>High Booking</v>
      </c>
    </row>
    <row r="771" ht="15.75" customHeight="1">
      <c r="A771" s="1" t="s">
        <v>1085</v>
      </c>
      <c r="B771" s="6">
        <v>46152.0</v>
      </c>
      <c r="C771" s="6">
        <v>46156.0</v>
      </c>
      <c r="D771" s="7">
        <v>0.3958333333333333</v>
      </c>
      <c r="E771" s="1" t="str">
        <f t="shared" si="1"/>
        <v>Weekend</v>
      </c>
      <c r="F771" s="1" t="str">
        <f t="shared" si="2"/>
        <v>May</v>
      </c>
      <c r="G771" s="1" t="str">
        <f t="array" ref="G771">_xlfn.XLOOKUP(A771,Booking_data!$A$1:$A$6001,Booking_data!$D$1:$D$6001,"not found")</f>
        <v>M007</v>
      </c>
      <c r="H771" s="1" t="str">
        <f t="array" ref="H771">_xlfn.XLOOKUP(G771,Movies_data!$A$1:$A$41,Movies_data!$B$1:$B$41,"not found")</f>
        <v>Good Night</v>
      </c>
      <c r="I771" s="1" t="str">
        <f t="array" ref="I771">_xlfn.XLOOKUP(G771,Movies_data!$A$1:$A$41,Movies_data!$D$1:$D$41,"not found")</f>
        <v>Comedy</v>
      </c>
      <c r="J771" s="1" t="str">
        <f t="array" ref="J771">_xlfn.XLOOKUP(G771,Movies_data!$A$1:$A$41,Movies_data!$C$1:$C$41,"not found")</f>
        <v>Tamil</v>
      </c>
      <c r="K771" s="1">
        <f t="array" ref="K771">_xlfn.XLOOKUP(G771,Movies_data!$A$1:$A$41,Movies_data!$H$1:$H$41,"Not Found")</f>
        <v>8</v>
      </c>
      <c r="L771" s="1" t="str">
        <f t="array" ref="L771">_xlfn.XLOOKUP(A771,Booking_data!$A$1:$A$6001,Booking_data!$E$1:$E$6001,"not Found")</f>
        <v>C151</v>
      </c>
      <c r="M771" s="1" t="str">
        <f t="array" ref="M771">_xlfn.XLOOKUP(L771,Cinemas_data!$A$1:$A$49,Cinemas_data!$I$1:$I$49,"not Found")</f>
        <v>#NAME?</v>
      </c>
      <c r="N771" s="1" t="str">
        <f t="array" ref="N771">_xlfn.XLOOKUP(L771,Cinemas_data!$A$1:$A$49,Cinemas_data!$C$1:$C$49,"not Found")</f>
        <v>Kochi</v>
      </c>
      <c r="O771" s="1">
        <f t="array" ref="O771">_xlfn.XLOOKUP(A771,Booking_data!$A$1:$A$6001,Booking_data!$H$1:$H$6001,"not found")</f>
        <v>2</v>
      </c>
      <c r="P771" s="1">
        <f t="array" ref="P771">_xlfn.XLOOKUP(A771,Booking_data!$A$1:$A$6001,Booking_data!$I$1:$I$6001,"not Found")</f>
        <v>280</v>
      </c>
      <c r="Q771" s="1">
        <f t="shared" si="3"/>
        <v>560</v>
      </c>
      <c r="R771" s="1" t="str">
        <f t="array" ref="R771">_xlfn.XLOOKUP(A771,Booking_data!$A$1:$A$6001,Booking_data!$L$1:$L$6001,"Not Found")</f>
        <v>UPI</v>
      </c>
      <c r="S771" s="1">
        <f t="array" ref="S771">_xlfn.XLOOKUP(A771,Booking_data!$A$1:$A$6001,Booking_data!$N$1:$N$6001,"not Found")</f>
        <v>33</v>
      </c>
      <c r="T771" s="1" t="str">
        <f t="array" ref="T771">_xlfn.XLOOKUP(A771,Booking_data!$A$1:$A$6001,Booking_data!$O$1:$O$6001,"Not Found")</f>
        <v>Male</v>
      </c>
      <c r="U771" s="1" t="str">
        <f t="shared" si="4"/>
        <v>Middle Age</v>
      </c>
      <c r="V771" s="1" t="str">
        <f t="shared" si="5"/>
        <v>Low Booking</v>
      </c>
    </row>
    <row r="772" ht="15.75" customHeight="1">
      <c r="A772" s="1" t="s">
        <v>1086</v>
      </c>
      <c r="B772" s="6">
        <v>46062.0</v>
      </c>
      <c r="C772" s="6">
        <v>46067.0</v>
      </c>
      <c r="D772" s="7">
        <v>0.53125</v>
      </c>
      <c r="E772" s="1" t="str">
        <f t="shared" si="1"/>
        <v>Weekday</v>
      </c>
      <c r="F772" s="1" t="str">
        <f t="shared" si="2"/>
        <v>Feb</v>
      </c>
      <c r="G772" s="1" t="str">
        <f t="array" ref="G772">_xlfn.XLOOKUP(A772,Booking_data!$A$1:$A$6001,Booking_data!$D$1:$D$6001,"not found")</f>
        <v>M033</v>
      </c>
      <c r="H772" s="1" t="str">
        <f t="array" ref="H772">_xlfn.XLOOKUP(G772,Movies_data!$A$1:$A$41,Movies_data!$B$1:$B$41,"not found")</f>
        <v>Lucifer</v>
      </c>
      <c r="I772" s="1" t="str">
        <f t="array" ref="I772">_xlfn.XLOOKUP(G772,Movies_data!$A$1:$A$41,Movies_data!$D$1:$D$41,"not found")</f>
        <v>Action</v>
      </c>
      <c r="J772" s="1" t="str">
        <f t="array" ref="J772">_xlfn.XLOOKUP(G772,Movies_data!$A$1:$A$41,Movies_data!$C$1:$C$41,"not found")</f>
        <v>Malayalam</v>
      </c>
      <c r="K772" s="1">
        <f t="array" ref="K772">_xlfn.XLOOKUP(G772,Movies_data!$A$1:$A$41,Movies_data!$H$1:$H$41,"Not Found")</f>
        <v>7.5</v>
      </c>
      <c r="L772" s="1" t="str">
        <f t="array" ref="L772">_xlfn.XLOOKUP(A772,Booking_data!$A$1:$A$6001,Booking_data!$E$1:$E$6001,"not Found")</f>
        <v>C121</v>
      </c>
      <c r="M772" s="1" t="str">
        <f t="array" ref="M772">_xlfn.XLOOKUP(L772,Cinemas_data!$A$1:$A$49,Cinemas_data!$I$1:$I$49,"not Found")</f>
        <v>#NAME?</v>
      </c>
      <c r="N772" s="1" t="str">
        <f t="array" ref="N772">_xlfn.XLOOKUP(L772,Cinemas_data!$A$1:$A$49,Cinemas_data!$C$1:$C$49,"not Found")</f>
        <v>Noida</v>
      </c>
      <c r="O772" s="1">
        <f t="array" ref="O772">_xlfn.XLOOKUP(A772,Booking_data!$A$1:$A$6001,Booking_data!$H$1:$H$6001,"not found")</f>
        <v>2</v>
      </c>
      <c r="P772" s="1">
        <f t="array" ref="P772">_xlfn.XLOOKUP(A772,Booking_data!$A$1:$A$6001,Booking_data!$I$1:$I$6001,"not Found")</f>
        <v>420</v>
      </c>
      <c r="Q772" s="1">
        <f t="shared" si="3"/>
        <v>840</v>
      </c>
      <c r="R772" s="1" t="str">
        <f t="array" ref="R772">_xlfn.XLOOKUP(A772,Booking_data!$A$1:$A$6001,Booking_data!$L$1:$L$6001,"Not Found")</f>
        <v>Net Banking</v>
      </c>
      <c r="S772" s="1">
        <f t="array" ref="S772">_xlfn.XLOOKUP(A772,Booking_data!$A$1:$A$6001,Booking_data!$N$1:$N$6001,"not Found")</f>
        <v>45</v>
      </c>
      <c r="T772" s="1" t="str">
        <f t="array" ref="T772">_xlfn.XLOOKUP(A772,Booking_data!$A$1:$A$6001,Booking_data!$O$1:$O$6001,"Not Found")</f>
        <v>Male</v>
      </c>
      <c r="U772" s="1" t="str">
        <f t="shared" si="4"/>
        <v>Above 45</v>
      </c>
      <c r="V772" s="1" t="str">
        <f t="shared" si="5"/>
        <v>Low Booking</v>
      </c>
    </row>
    <row r="773" ht="15.75" customHeight="1">
      <c r="A773" s="1" t="s">
        <v>1087</v>
      </c>
      <c r="B773" s="6">
        <v>46036.0</v>
      </c>
      <c r="C773" s="6">
        <v>46042.0</v>
      </c>
      <c r="D773" s="7">
        <v>0.53125</v>
      </c>
      <c r="E773" s="1" t="str">
        <f t="shared" si="1"/>
        <v>Weekday</v>
      </c>
      <c r="F773" s="1" t="str">
        <f t="shared" si="2"/>
        <v>Jan</v>
      </c>
      <c r="G773" s="1" t="str">
        <f t="array" ref="G773">_xlfn.XLOOKUP(A773,Booking_data!$A$1:$A$6001,Booking_data!$D$1:$D$6001,"not found")</f>
        <v>M004</v>
      </c>
      <c r="H773" s="1" t="str">
        <f t="array" ref="H773">_xlfn.XLOOKUP(G773,Movies_data!$A$1:$A$41,Movies_data!$B$1:$B$41,"not found")</f>
        <v>Ponniyin Selvan I</v>
      </c>
      <c r="I773" s="1" t="str">
        <f t="array" ref="I773">_xlfn.XLOOKUP(G773,Movies_data!$A$1:$A$41,Movies_data!$D$1:$D$41,"not found")</f>
        <v>Drama</v>
      </c>
      <c r="J773" s="1" t="str">
        <f t="array" ref="J773">_xlfn.XLOOKUP(G773,Movies_data!$A$1:$A$41,Movies_data!$C$1:$C$41,"not found")</f>
        <v>Tamil</v>
      </c>
      <c r="K773" s="1">
        <f t="array" ref="K773">_xlfn.XLOOKUP(G773,Movies_data!$A$1:$A$41,Movies_data!$H$1:$H$41,"Not Found")</f>
        <v>7.6</v>
      </c>
      <c r="L773" s="1" t="str">
        <f t="array" ref="L773">_xlfn.XLOOKUP(A773,Booking_data!$A$1:$A$6001,Booking_data!$E$1:$E$6001,"not Found")</f>
        <v>C142</v>
      </c>
      <c r="M773" s="1" t="str">
        <f t="array" ref="M773">_xlfn.XLOOKUP(L773,Cinemas_data!$A$1:$A$49,Cinemas_data!$I$1:$I$49,"not Found")</f>
        <v>#NAME?</v>
      </c>
      <c r="N773" s="1" t="str">
        <f t="array" ref="N773">_xlfn.XLOOKUP(L773,Cinemas_data!$A$1:$A$49,Cinemas_data!$C$1:$C$49,"not Found")</f>
        <v>Ahmedabad</v>
      </c>
      <c r="O773" s="1">
        <f t="array" ref="O773">_xlfn.XLOOKUP(A773,Booking_data!$A$1:$A$6001,Booking_data!$H$1:$H$6001,"not found")</f>
        <v>6</v>
      </c>
      <c r="P773" s="1">
        <f t="array" ref="P773">_xlfn.XLOOKUP(A773,Booking_data!$A$1:$A$6001,Booking_data!$I$1:$I$6001,"not Found")</f>
        <v>300</v>
      </c>
      <c r="Q773" s="1">
        <f t="shared" si="3"/>
        <v>1800</v>
      </c>
      <c r="R773" s="1" t="str">
        <f t="array" ref="R773">_xlfn.XLOOKUP(A773,Booking_data!$A$1:$A$6001,Booking_data!$L$1:$L$6001,"Not Found")</f>
        <v>Credit Card</v>
      </c>
      <c r="S773" s="1">
        <f t="array" ref="S773">_xlfn.XLOOKUP(A773,Booking_data!$A$1:$A$6001,Booking_data!$N$1:$N$6001,"not Found")</f>
        <v>51</v>
      </c>
      <c r="T773" s="1" t="str">
        <f t="array" ref="T773">_xlfn.XLOOKUP(A773,Booking_data!$A$1:$A$6001,Booking_data!$O$1:$O$6001,"Not Found")</f>
        <v>Male</v>
      </c>
      <c r="U773" s="1" t="str">
        <f t="shared" si="4"/>
        <v>Above 45</v>
      </c>
      <c r="V773" s="1" t="str">
        <f t="shared" si="5"/>
        <v>High Booking</v>
      </c>
    </row>
    <row r="774" ht="15.75" customHeight="1">
      <c r="A774" s="1" t="s">
        <v>1088</v>
      </c>
      <c r="B774" s="6">
        <v>46152.0</v>
      </c>
      <c r="C774" s="6">
        <v>46153.0</v>
      </c>
      <c r="D774" s="7">
        <v>0.3958333333333333</v>
      </c>
      <c r="E774" s="1" t="str">
        <f t="shared" si="1"/>
        <v>Weekend</v>
      </c>
      <c r="F774" s="1" t="str">
        <f t="shared" si="2"/>
        <v>May</v>
      </c>
      <c r="G774" s="1" t="str">
        <f t="array" ref="G774">_xlfn.XLOOKUP(A774,Booking_data!$A$1:$A$6001,Booking_data!$D$1:$D$6001,"not found")</f>
        <v>M022</v>
      </c>
      <c r="H774" s="1" t="str">
        <f t="array" ref="H774">_xlfn.XLOOKUP(G774,Movies_data!$A$1:$A$41,Movies_data!$B$1:$B$41,"not found")</f>
        <v>12th Fail</v>
      </c>
      <c r="I774" s="1" t="str">
        <f t="array" ref="I774">_xlfn.XLOOKUP(G774,Movies_data!$A$1:$A$41,Movies_data!$D$1:$D$41,"not found")</f>
        <v>Drama</v>
      </c>
      <c r="J774" s="1" t="str">
        <f t="array" ref="J774">_xlfn.XLOOKUP(G774,Movies_data!$A$1:$A$41,Movies_data!$C$1:$C$41,"not found")</f>
        <v>Hindi</v>
      </c>
      <c r="K774" s="1">
        <f t="array" ref="K774">_xlfn.XLOOKUP(G774,Movies_data!$A$1:$A$41,Movies_data!$H$1:$H$41,"Not Found")</f>
        <v>9</v>
      </c>
      <c r="L774" s="1" t="str">
        <f t="array" ref="L774">_xlfn.XLOOKUP(A774,Booking_data!$A$1:$A$6001,Booking_data!$E$1:$E$6001,"not Found")</f>
        <v>C092</v>
      </c>
      <c r="M774" s="1" t="str">
        <f t="array" ref="M774">_xlfn.XLOOKUP(L774,Cinemas_data!$A$1:$A$49,Cinemas_data!$I$1:$I$49,"not Found")</f>
        <v>#NAME?</v>
      </c>
      <c r="N774" s="1" t="str">
        <f t="array" ref="N774">_xlfn.XLOOKUP(L774,Cinemas_data!$A$1:$A$49,Cinemas_data!$C$1:$C$49,"not Found")</f>
        <v>Mumbai</v>
      </c>
      <c r="O774" s="1">
        <f t="array" ref="O774">_xlfn.XLOOKUP(A774,Booking_data!$A$1:$A$6001,Booking_data!$H$1:$H$6001,"not found")</f>
        <v>4</v>
      </c>
      <c r="P774" s="1">
        <f t="array" ref="P774">_xlfn.XLOOKUP(A774,Booking_data!$A$1:$A$6001,Booking_data!$I$1:$I$6001,"not Found")</f>
        <v>160</v>
      </c>
      <c r="Q774" s="1">
        <f t="shared" si="3"/>
        <v>640</v>
      </c>
      <c r="R774" s="1" t="str">
        <f t="array" ref="R774">_xlfn.XLOOKUP(A774,Booking_data!$A$1:$A$6001,Booking_data!$L$1:$L$6001,"Not Found")</f>
        <v>Net Banking</v>
      </c>
      <c r="S774" s="1">
        <f t="array" ref="S774">_xlfn.XLOOKUP(A774,Booking_data!$A$1:$A$6001,Booking_data!$N$1:$N$6001,"not Found")</f>
        <v>23</v>
      </c>
      <c r="T774" s="1" t="str">
        <f t="array" ref="T774">_xlfn.XLOOKUP(A774,Booking_data!$A$1:$A$6001,Booking_data!$O$1:$O$6001,"Not Found")</f>
        <v>Male</v>
      </c>
      <c r="U774" s="1" t="str">
        <f t="shared" si="4"/>
        <v>Youngster</v>
      </c>
      <c r="V774" s="1" t="str">
        <f t="shared" si="5"/>
        <v>Medium Booking</v>
      </c>
    </row>
    <row r="775" ht="15.75" customHeight="1">
      <c r="A775" s="1" t="s">
        <v>1089</v>
      </c>
      <c r="B775" s="6">
        <v>46030.0</v>
      </c>
      <c r="C775" s="6">
        <v>46031.0</v>
      </c>
      <c r="D775" s="7">
        <v>0.53125</v>
      </c>
      <c r="E775" s="1" t="str">
        <f t="shared" si="1"/>
        <v>Weekday</v>
      </c>
      <c r="F775" s="1" t="str">
        <f t="shared" si="2"/>
        <v>Jan</v>
      </c>
      <c r="G775" s="1" t="str">
        <f t="array" ref="G775">_xlfn.XLOOKUP(A775,Booking_data!$A$1:$A$6001,Booking_data!$D$1:$D$6001,"not found")</f>
        <v>M019</v>
      </c>
      <c r="H775" s="1" t="str">
        <f t="array" ref="H775">_xlfn.XLOOKUP(G775,Movies_data!$A$1:$A$41,Movies_data!$B$1:$B$41,"not found")</f>
        <v>Animal</v>
      </c>
      <c r="I775" s="1" t="str">
        <f t="array" ref="I775">_xlfn.XLOOKUP(G775,Movies_data!$A$1:$A$41,Movies_data!$D$1:$D$41,"not found")</f>
        <v>Drama</v>
      </c>
      <c r="J775" s="1" t="str">
        <f t="array" ref="J775">_xlfn.XLOOKUP(G775,Movies_data!$A$1:$A$41,Movies_data!$C$1:$C$41,"not found")</f>
        <v>Hindi</v>
      </c>
      <c r="K775" s="1">
        <f t="array" ref="K775">_xlfn.XLOOKUP(G775,Movies_data!$A$1:$A$41,Movies_data!$H$1:$H$41,"Not Found")</f>
        <v>6.1</v>
      </c>
      <c r="L775" s="1" t="str">
        <f t="array" ref="L775">_xlfn.XLOOKUP(A775,Booking_data!$A$1:$A$6001,Booking_data!$E$1:$E$6001,"not Found")</f>
        <v>C012</v>
      </c>
      <c r="M775" s="1" t="str">
        <f t="array" ref="M775">_xlfn.XLOOKUP(L775,Cinemas_data!$A$1:$A$49,Cinemas_data!$I$1:$I$49,"not Found")</f>
        <v>#NAME?</v>
      </c>
      <c r="N775" s="1" t="str">
        <f t="array" ref="N775">_xlfn.XLOOKUP(L775,Cinemas_data!$A$1:$A$49,Cinemas_data!$C$1:$C$49,"not Found")</f>
        <v>Chennai</v>
      </c>
      <c r="O775" s="1">
        <f t="array" ref="O775">_xlfn.XLOOKUP(A775,Booking_data!$A$1:$A$6001,Booking_data!$H$1:$H$6001,"not found")</f>
        <v>6</v>
      </c>
      <c r="P775" s="1">
        <f t="array" ref="P775">_xlfn.XLOOKUP(A775,Booking_data!$A$1:$A$6001,Booking_data!$I$1:$I$6001,"not Found")</f>
        <v>160</v>
      </c>
      <c r="Q775" s="1">
        <f t="shared" si="3"/>
        <v>960</v>
      </c>
      <c r="R775" s="1" t="str">
        <f t="array" ref="R775">_xlfn.XLOOKUP(A775,Booking_data!$A$1:$A$6001,Booking_data!$L$1:$L$6001,"Not Found")</f>
        <v>Credit Card</v>
      </c>
      <c r="S775" s="1">
        <f t="array" ref="S775">_xlfn.XLOOKUP(A775,Booking_data!$A$1:$A$6001,Booking_data!$N$1:$N$6001,"not Found")</f>
        <v>29</v>
      </c>
      <c r="T775" s="1" t="str">
        <f t="array" ref="T775">_xlfn.XLOOKUP(A775,Booking_data!$A$1:$A$6001,Booking_data!$O$1:$O$6001,"Not Found")</f>
        <v>Female</v>
      </c>
      <c r="U775" s="1" t="str">
        <f t="shared" si="4"/>
        <v>Youngster</v>
      </c>
      <c r="V775" s="1" t="str">
        <f t="shared" si="5"/>
        <v>High Booking</v>
      </c>
    </row>
    <row r="776" ht="15.75" customHeight="1">
      <c r="A776" s="1" t="s">
        <v>1090</v>
      </c>
      <c r="B776" s="6">
        <v>46160.0</v>
      </c>
      <c r="C776" s="6">
        <v>46163.0</v>
      </c>
      <c r="D776" s="7">
        <v>0.3958333333333333</v>
      </c>
      <c r="E776" s="1" t="str">
        <f t="shared" si="1"/>
        <v>Weekday</v>
      </c>
      <c r="F776" s="1" t="str">
        <f t="shared" si="2"/>
        <v>May</v>
      </c>
      <c r="G776" s="1" t="str">
        <f t="array" ref="G776">_xlfn.XLOOKUP(A776,Booking_data!$A$1:$A$6001,Booking_data!$D$1:$D$6001,"not found")</f>
        <v>M027</v>
      </c>
      <c r="H776" s="1" t="str">
        <f t="array" ref="H776">_xlfn.XLOOKUP(G776,Movies_data!$A$1:$A$41,Movies_data!$B$1:$B$41,"not found")</f>
        <v>KGF Chapter 2</v>
      </c>
      <c r="I776" s="1" t="str">
        <f t="array" ref="I776">_xlfn.XLOOKUP(G776,Movies_data!$A$1:$A$41,Movies_data!$D$1:$D$41,"not found")</f>
        <v>Action</v>
      </c>
      <c r="J776" s="1" t="str">
        <f t="array" ref="J776">_xlfn.XLOOKUP(G776,Movies_data!$A$1:$A$41,Movies_data!$C$1:$C$41,"not found")</f>
        <v>Kannada</v>
      </c>
      <c r="K776" s="1">
        <f t="array" ref="K776">_xlfn.XLOOKUP(G776,Movies_data!$A$1:$A$41,Movies_data!$H$1:$H$41,"Not Found")</f>
        <v>8.3</v>
      </c>
      <c r="L776" s="1" t="str">
        <f t="array" ref="L776">_xlfn.XLOOKUP(A776,Booking_data!$A$1:$A$6001,Booking_data!$E$1:$E$6001,"not Found")</f>
        <v>C091</v>
      </c>
      <c r="M776" s="1" t="str">
        <f t="array" ref="M776">_xlfn.XLOOKUP(L776,Cinemas_data!$A$1:$A$49,Cinemas_data!$I$1:$I$49,"not Found")</f>
        <v>#NAME?</v>
      </c>
      <c r="N776" s="1" t="str">
        <f t="array" ref="N776">_xlfn.XLOOKUP(L776,Cinemas_data!$A$1:$A$49,Cinemas_data!$C$1:$C$49,"not Found")</f>
        <v>Mumbai</v>
      </c>
      <c r="O776" s="1">
        <f t="array" ref="O776">_xlfn.XLOOKUP(A776,Booking_data!$A$1:$A$6001,Booking_data!$H$1:$H$6001,"not found")</f>
        <v>3</v>
      </c>
      <c r="P776" s="1">
        <f t="array" ref="P776">_xlfn.XLOOKUP(A776,Booking_data!$A$1:$A$6001,Booking_data!$I$1:$I$6001,"not Found")</f>
        <v>200</v>
      </c>
      <c r="Q776" s="1">
        <f t="shared" si="3"/>
        <v>600</v>
      </c>
      <c r="R776" s="1" t="str">
        <f t="array" ref="R776">_xlfn.XLOOKUP(A776,Booking_data!$A$1:$A$6001,Booking_data!$L$1:$L$6001,"Not Found")</f>
        <v>UPI</v>
      </c>
      <c r="S776" s="1">
        <f t="array" ref="S776">_xlfn.XLOOKUP(A776,Booking_data!$A$1:$A$6001,Booking_data!$N$1:$N$6001,"not Found")</f>
        <v>58</v>
      </c>
      <c r="T776" s="1" t="str">
        <f t="array" ref="T776">_xlfn.XLOOKUP(A776,Booking_data!$A$1:$A$6001,Booking_data!$O$1:$O$6001,"Not Found")</f>
        <v>Female</v>
      </c>
      <c r="U776" s="1" t="str">
        <f t="shared" si="4"/>
        <v>Above 45</v>
      </c>
      <c r="V776" s="1" t="str">
        <f t="shared" si="5"/>
        <v>Medium Booking</v>
      </c>
    </row>
    <row r="777" ht="15.75" customHeight="1">
      <c r="A777" s="1" t="s">
        <v>1091</v>
      </c>
      <c r="B777" s="6">
        <v>46050.0</v>
      </c>
      <c r="C777" s="6">
        <v>46052.0</v>
      </c>
      <c r="D777" s="7">
        <v>0.7708333333333334</v>
      </c>
      <c r="E777" s="1" t="str">
        <f t="shared" si="1"/>
        <v>Weekday</v>
      </c>
      <c r="F777" s="1" t="str">
        <f t="shared" si="2"/>
        <v>Jan</v>
      </c>
      <c r="G777" s="1" t="str">
        <f t="array" ref="G777">_xlfn.XLOOKUP(A777,Booking_data!$A$1:$A$6001,Booking_data!$D$1:$D$6001,"not found")</f>
        <v>M008</v>
      </c>
      <c r="H777" s="1" t="str">
        <f t="array" ref="H777">_xlfn.XLOOKUP(G777,Movies_data!$A$1:$A$41,Movies_data!$B$1:$B$41,"not found")</f>
        <v>Love Today</v>
      </c>
      <c r="I777" s="1" t="str">
        <f t="array" ref="I777">_xlfn.XLOOKUP(G777,Movies_data!$A$1:$A$41,Movies_data!$D$1:$D$41,"not found")</f>
        <v>Romance</v>
      </c>
      <c r="J777" s="1" t="str">
        <f t="array" ref="J777">_xlfn.XLOOKUP(G777,Movies_data!$A$1:$A$41,Movies_data!$C$1:$C$41,"not found")</f>
        <v>Tamil</v>
      </c>
      <c r="K777" s="1">
        <f t="array" ref="K777">_xlfn.XLOOKUP(G777,Movies_data!$A$1:$A$41,Movies_data!$H$1:$H$41,"Not Found")</f>
        <v>7.4</v>
      </c>
      <c r="L777" s="1" t="str">
        <f t="array" ref="L777">_xlfn.XLOOKUP(A777,Booking_data!$A$1:$A$6001,Booking_data!$E$1:$E$6001,"not Found")</f>
        <v>C043</v>
      </c>
      <c r="M777" s="1" t="str">
        <f t="array" ref="M777">_xlfn.XLOOKUP(L777,Cinemas_data!$A$1:$A$49,Cinemas_data!$I$1:$I$49,"not Found")</f>
        <v>#NAME?</v>
      </c>
      <c r="N777" s="1" t="str">
        <f t="array" ref="N777">_xlfn.XLOOKUP(L777,Cinemas_data!$A$1:$A$49,Cinemas_data!$C$1:$C$49,"not Found")</f>
        <v>Salem</v>
      </c>
      <c r="O777" s="1">
        <f t="array" ref="O777">_xlfn.XLOOKUP(A777,Booking_data!$A$1:$A$6001,Booking_data!$H$1:$H$6001,"not found")</f>
        <v>1</v>
      </c>
      <c r="P777" s="1">
        <f t="array" ref="P777">_xlfn.XLOOKUP(A777,Booking_data!$A$1:$A$6001,Booking_data!$I$1:$I$6001,"not Found")</f>
        <v>200</v>
      </c>
      <c r="Q777" s="1">
        <f t="shared" si="3"/>
        <v>200</v>
      </c>
      <c r="R777" s="1" t="str">
        <f t="array" ref="R777">_xlfn.XLOOKUP(A777,Booking_data!$A$1:$A$6001,Booking_data!$L$1:$L$6001,"Not Found")</f>
        <v>Net Banking</v>
      </c>
      <c r="S777" s="1">
        <f t="array" ref="S777">_xlfn.XLOOKUP(A777,Booking_data!$A$1:$A$6001,Booking_data!$N$1:$N$6001,"not Found")</f>
        <v>31</v>
      </c>
      <c r="T777" s="1" t="str">
        <f t="array" ref="T777">_xlfn.XLOOKUP(A777,Booking_data!$A$1:$A$6001,Booking_data!$O$1:$O$6001,"Not Found")</f>
        <v>Male</v>
      </c>
      <c r="U777" s="1" t="str">
        <f t="shared" si="4"/>
        <v>Middle Age</v>
      </c>
      <c r="V777" s="1" t="str">
        <f t="shared" si="5"/>
        <v>Low Booking</v>
      </c>
    </row>
    <row r="778" ht="15.75" customHeight="1">
      <c r="A778" s="1" t="s">
        <v>1092</v>
      </c>
      <c r="B778" s="6">
        <v>46041.0</v>
      </c>
      <c r="C778" s="6">
        <v>46048.0</v>
      </c>
      <c r="D778" s="7">
        <v>0.53125</v>
      </c>
      <c r="E778" s="1" t="str">
        <f t="shared" si="1"/>
        <v>Weekday</v>
      </c>
      <c r="F778" s="1" t="str">
        <f t="shared" si="2"/>
        <v>Jan</v>
      </c>
      <c r="G778" s="1" t="str">
        <f t="array" ref="G778">_xlfn.XLOOKUP(A778,Booking_data!$A$1:$A$6001,Booking_data!$D$1:$D$6001,"not found")</f>
        <v>M038</v>
      </c>
      <c r="H778" s="1" t="str">
        <f t="array" ref="H778">_xlfn.XLOOKUP(G778,Movies_data!$A$1:$A$41,Movies_data!$B$1:$B$41,"not found")</f>
        <v>Barbie</v>
      </c>
      <c r="I778" s="1" t="str">
        <f t="array" ref="I778">_xlfn.XLOOKUP(G778,Movies_data!$A$1:$A$41,Movies_data!$D$1:$D$41,"not found")</f>
        <v>Comedy</v>
      </c>
      <c r="J778" s="1" t="str">
        <f t="array" ref="J778">_xlfn.XLOOKUP(G778,Movies_data!$A$1:$A$41,Movies_data!$C$1:$C$41,"not found")</f>
        <v>English</v>
      </c>
      <c r="K778" s="1">
        <f t="array" ref="K778">_xlfn.XLOOKUP(G778,Movies_data!$A$1:$A$41,Movies_data!$H$1:$H$41,"Not Found")</f>
        <v>6.8</v>
      </c>
      <c r="L778" s="1" t="str">
        <f t="array" ref="L778">_xlfn.XLOOKUP(A778,Booking_data!$A$1:$A$6001,Booking_data!$E$1:$E$6001,"not Found")</f>
        <v>C022</v>
      </c>
      <c r="M778" s="1" t="str">
        <f t="array" ref="M778">_xlfn.XLOOKUP(L778,Cinemas_data!$A$1:$A$49,Cinemas_data!$I$1:$I$49,"not Found")</f>
        <v>#NAME?</v>
      </c>
      <c r="N778" s="1" t="str">
        <f t="array" ref="N778">_xlfn.XLOOKUP(L778,Cinemas_data!$A$1:$A$49,Cinemas_data!$C$1:$C$49,"not Found")</f>
        <v>Coimbatore</v>
      </c>
      <c r="O778" s="1">
        <f t="array" ref="O778">_xlfn.XLOOKUP(A778,Booking_data!$A$1:$A$6001,Booking_data!$H$1:$H$6001,"not found")</f>
        <v>4</v>
      </c>
      <c r="P778" s="1">
        <f t="array" ref="P778">_xlfn.XLOOKUP(A778,Booking_data!$A$1:$A$6001,Booking_data!$I$1:$I$6001,"not Found")</f>
        <v>200</v>
      </c>
      <c r="Q778" s="1">
        <f t="shared" si="3"/>
        <v>800</v>
      </c>
      <c r="R778" s="1" t="str">
        <f t="array" ref="R778">_xlfn.XLOOKUP(A778,Booking_data!$A$1:$A$6001,Booking_data!$L$1:$L$6001,"Not Found")</f>
        <v>Debit Card</v>
      </c>
      <c r="S778" s="1">
        <f t="array" ref="S778">_xlfn.XLOOKUP(A778,Booking_data!$A$1:$A$6001,Booking_data!$N$1:$N$6001,"not Found")</f>
        <v>46</v>
      </c>
      <c r="T778" s="1" t="str">
        <f t="array" ref="T778">_xlfn.XLOOKUP(A778,Booking_data!$A$1:$A$6001,Booking_data!$O$1:$O$6001,"Not Found")</f>
        <v>Male</v>
      </c>
      <c r="U778" s="1" t="str">
        <f t="shared" si="4"/>
        <v>Above 45</v>
      </c>
      <c r="V778" s="1" t="str">
        <f t="shared" si="5"/>
        <v>Medium Booking</v>
      </c>
    </row>
    <row r="779" ht="15.75" customHeight="1">
      <c r="A779" s="1" t="s">
        <v>1093</v>
      </c>
      <c r="B779" s="6">
        <v>46191.0</v>
      </c>
      <c r="C779" s="6">
        <v>46191.0</v>
      </c>
      <c r="D779" s="7">
        <v>0.8854166666666666</v>
      </c>
      <c r="E779" s="1" t="str">
        <f t="shared" si="1"/>
        <v>Weekday</v>
      </c>
      <c r="F779" s="1" t="str">
        <f t="shared" si="2"/>
        <v>Jun</v>
      </c>
      <c r="G779" s="1" t="str">
        <f t="array" ref="G779">_xlfn.XLOOKUP(A779,Booking_data!$A$1:$A$6001,Booking_data!$D$1:$D$6001,"not found")</f>
        <v>M003</v>
      </c>
      <c r="H779" s="1" t="str">
        <f t="array" ref="H779">_xlfn.XLOOKUP(G779,Movies_data!$A$1:$A$41,Movies_data!$B$1:$B$41,"not found")</f>
        <v>Vikram</v>
      </c>
      <c r="I779" s="1" t="str">
        <f t="array" ref="I779">_xlfn.XLOOKUP(G779,Movies_data!$A$1:$A$41,Movies_data!$D$1:$D$41,"not found")</f>
        <v>Action</v>
      </c>
      <c r="J779" s="1" t="str">
        <f t="array" ref="J779">_xlfn.XLOOKUP(G779,Movies_data!$A$1:$A$41,Movies_data!$C$1:$C$41,"not found")</f>
        <v>Tamil</v>
      </c>
      <c r="K779" s="1">
        <f t="array" ref="K779">_xlfn.XLOOKUP(G779,Movies_data!$A$1:$A$41,Movies_data!$H$1:$H$41,"Not Found")</f>
        <v>8.3</v>
      </c>
      <c r="L779" s="1" t="str">
        <f t="array" ref="L779">_xlfn.XLOOKUP(A779,Booking_data!$A$1:$A$6001,Booking_data!$E$1:$E$6001,"not Found")</f>
        <v>C081</v>
      </c>
      <c r="M779" s="1" t="str">
        <f t="array" ref="M779">_xlfn.XLOOKUP(L779,Cinemas_data!$A$1:$A$49,Cinemas_data!$I$1:$I$49,"not Found")</f>
        <v>#NAME?</v>
      </c>
      <c r="N779" s="1" t="str">
        <f t="array" ref="N779">_xlfn.XLOOKUP(L779,Cinemas_data!$A$1:$A$49,Cinemas_data!$C$1:$C$49,"not Found")</f>
        <v>Vijayawada</v>
      </c>
      <c r="O779" s="1">
        <f t="array" ref="O779">_xlfn.XLOOKUP(A779,Booking_data!$A$1:$A$6001,Booking_data!$H$1:$H$6001,"not found")</f>
        <v>3</v>
      </c>
      <c r="P779" s="1">
        <f t="array" ref="P779">_xlfn.XLOOKUP(A779,Booking_data!$A$1:$A$6001,Booking_data!$I$1:$I$6001,"not Found")</f>
        <v>200</v>
      </c>
      <c r="Q779" s="1">
        <f t="shared" si="3"/>
        <v>600</v>
      </c>
      <c r="R779" s="1" t="str">
        <f t="array" ref="R779">_xlfn.XLOOKUP(A779,Booking_data!$A$1:$A$6001,Booking_data!$L$1:$L$6001,"Not Found")</f>
        <v>UPI</v>
      </c>
      <c r="S779" s="1">
        <f t="array" ref="S779">_xlfn.XLOOKUP(A779,Booking_data!$A$1:$A$6001,Booking_data!$N$1:$N$6001,"not Found")</f>
        <v>28</v>
      </c>
      <c r="T779" s="1" t="str">
        <f t="array" ref="T779">_xlfn.XLOOKUP(A779,Booking_data!$A$1:$A$6001,Booking_data!$O$1:$O$6001,"Not Found")</f>
        <v>Male</v>
      </c>
      <c r="U779" s="1" t="str">
        <f t="shared" si="4"/>
        <v>Youngster</v>
      </c>
      <c r="V779" s="1" t="str">
        <f t="shared" si="5"/>
        <v>Medium Booking</v>
      </c>
    </row>
    <row r="780" ht="15.75" customHeight="1">
      <c r="A780" s="1" t="s">
        <v>1094</v>
      </c>
      <c r="B780" s="6">
        <v>46160.0</v>
      </c>
      <c r="C780" s="6">
        <v>46160.0</v>
      </c>
      <c r="D780" s="7">
        <v>0.53125</v>
      </c>
      <c r="E780" s="1" t="str">
        <f t="shared" si="1"/>
        <v>Weekday</v>
      </c>
      <c r="F780" s="1" t="str">
        <f t="shared" si="2"/>
        <v>May</v>
      </c>
      <c r="G780" s="1" t="str">
        <f t="array" ref="G780">_xlfn.XLOOKUP(A780,Booking_data!$A$1:$A$6001,Booking_data!$D$1:$D$6001,"not found")</f>
        <v>M016</v>
      </c>
      <c r="H780" s="1" t="str">
        <f t="array" ref="H780">_xlfn.XLOOKUP(G780,Movies_data!$A$1:$A$41,Movies_data!$B$1:$B$41,"not found")</f>
        <v>Arjun Reddy</v>
      </c>
      <c r="I780" s="1" t="str">
        <f t="array" ref="I780">_xlfn.XLOOKUP(G780,Movies_data!$A$1:$A$41,Movies_data!$D$1:$D$41,"not found")</f>
        <v>Drama</v>
      </c>
      <c r="J780" s="1" t="str">
        <f t="array" ref="J780">_xlfn.XLOOKUP(G780,Movies_data!$A$1:$A$41,Movies_data!$C$1:$C$41,"not found")</f>
        <v>Telugu</v>
      </c>
      <c r="K780" s="1">
        <f t="array" ref="K780">_xlfn.XLOOKUP(G780,Movies_data!$A$1:$A$41,Movies_data!$H$1:$H$41,"Not Found")</f>
        <v>7.7</v>
      </c>
      <c r="L780" s="1" t="str">
        <f t="array" ref="L780">_xlfn.XLOOKUP(A780,Booking_data!$A$1:$A$6001,Booking_data!$E$1:$E$6001,"not Found")</f>
        <v>C041</v>
      </c>
      <c r="M780" s="1" t="str">
        <f t="array" ref="M780">_xlfn.XLOOKUP(L780,Cinemas_data!$A$1:$A$49,Cinemas_data!$I$1:$I$49,"not Found")</f>
        <v>#NAME?</v>
      </c>
      <c r="N780" s="1" t="str">
        <f t="array" ref="N780">_xlfn.XLOOKUP(L780,Cinemas_data!$A$1:$A$49,Cinemas_data!$C$1:$C$49,"not Found")</f>
        <v>Salem</v>
      </c>
      <c r="O780" s="1">
        <f t="array" ref="O780">_xlfn.XLOOKUP(A780,Booking_data!$A$1:$A$6001,Booking_data!$H$1:$H$6001,"not found")</f>
        <v>5</v>
      </c>
      <c r="P780" s="1">
        <f t="array" ref="P780">_xlfn.XLOOKUP(A780,Booking_data!$A$1:$A$6001,Booking_data!$I$1:$I$6001,"not Found")</f>
        <v>160</v>
      </c>
      <c r="Q780" s="1">
        <f t="shared" si="3"/>
        <v>800</v>
      </c>
      <c r="R780" s="1" t="str">
        <f t="array" ref="R780">_xlfn.XLOOKUP(A780,Booking_data!$A$1:$A$6001,Booking_data!$L$1:$L$6001,"Not Found")</f>
        <v>UPI</v>
      </c>
      <c r="S780" s="1">
        <f t="array" ref="S780">_xlfn.XLOOKUP(A780,Booking_data!$A$1:$A$6001,Booking_data!$N$1:$N$6001,"not Found")</f>
        <v>38</v>
      </c>
      <c r="T780" s="1" t="str">
        <f t="array" ref="T780">_xlfn.XLOOKUP(A780,Booking_data!$A$1:$A$6001,Booking_data!$O$1:$O$6001,"Not Found")</f>
        <v>Other</v>
      </c>
      <c r="U780" s="1" t="str">
        <f t="shared" si="4"/>
        <v>Middle Age</v>
      </c>
      <c r="V780" s="1" t="str">
        <f t="shared" si="5"/>
        <v>High Booking</v>
      </c>
    </row>
    <row r="781" ht="15.75" customHeight="1">
      <c r="A781" s="1" t="s">
        <v>1095</v>
      </c>
      <c r="B781" s="6">
        <v>46091.0</v>
      </c>
      <c r="C781" s="6">
        <v>46095.0</v>
      </c>
      <c r="D781" s="7">
        <v>0.7708333333333334</v>
      </c>
      <c r="E781" s="1" t="str">
        <f t="shared" si="1"/>
        <v>Weekday</v>
      </c>
      <c r="F781" s="1" t="str">
        <f t="shared" si="2"/>
        <v>Mar</v>
      </c>
      <c r="G781" s="1" t="str">
        <f t="array" ref="G781">_xlfn.XLOOKUP(A781,Booking_data!$A$1:$A$6001,Booking_data!$D$1:$D$6001,"not found")</f>
        <v>M015</v>
      </c>
      <c r="H781" s="1" t="str">
        <f t="array" ref="H781">_xlfn.XLOOKUP(G781,Movies_data!$A$1:$A$41,Movies_data!$B$1:$B$41,"not found")</f>
        <v>Kalki 2898 AD</v>
      </c>
      <c r="I781" s="1" t="str">
        <f t="array" ref="I781">_xlfn.XLOOKUP(G781,Movies_data!$A$1:$A$41,Movies_data!$D$1:$D$41,"not found")</f>
        <v>Sci-Fi</v>
      </c>
      <c r="J781" s="1" t="str">
        <f t="array" ref="J781">_xlfn.XLOOKUP(G781,Movies_data!$A$1:$A$41,Movies_data!$C$1:$C$41,"not found")</f>
        <v>Telugu</v>
      </c>
      <c r="K781" s="1">
        <f t="array" ref="K781">_xlfn.XLOOKUP(G781,Movies_data!$A$1:$A$41,Movies_data!$H$1:$H$41,"Not Found")</f>
        <v>7</v>
      </c>
      <c r="L781" s="1" t="str">
        <f t="array" ref="L781">_xlfn.XLOOKUP(A781,Booking_data!$A$1:$A$6001,Booking_data!$E$1:$E$6001,"not Found")</f>
        <v>C023</v>
      </c>
      <c r="M781" s="1" t="str">
        <f t="array" ref="M781">_xlfn.XLOOKUP(L781,Cinemas_data!$A$1:$A$49,Cinemas_data!$I$1:$I$49,"not Found")</f>
        <v>#NAME?</v>
      </c>
      <c r="N781" s="1" t="str">
        <f t="array" ref="N781">_xlfn.XLOOKUP(L781,Cinemas_data!$A$1:$A$49,Cinemas_data!$C$1:$C$49,"not Found")</f>
        <v>Coimbatore</v>
      </c>
      <c r="O781" s="1">
        <f t="array" ref="O781">_xlfn.XLOOKUP(A781,Booking_data!$A$1:$A$6001,Booking_data!$H$1:$H$6001,"not found")</f>
        <v>4</v>
      </c>
      <c r="P781" s="1">
        <f t="array" ref="P781">_xlfn.XLOOKUP(A781,Booking_data!$A$1:$A$6001,Booking_data!$I$1:$I$6001,"not Found")</f>
        <v>240</v>
      </c>
      <c r="Q781" s="1">
        <f t="shared" si="3"/>
        <v>960</v>
      </c>
      <c r="R781" s="1" t="str">
        <f t="array" ref="R781">_xlfn.XLOOKUP(A781,Booking_data!$A$1:$A$6001,Booking_data!$L$1:$L$6001,"Not Found")</f>
        <v>Net Banking</v>
      </c>
      <c r="S781" s="1">
        <f t="array" ref="S781">_xlfn.XLOOKUP(A781,Booking_data!$A$1:$A$6001,Booking_data!$N$1:$N$6001,"not Found")</f>
        <v>49</v>
      </c>
      <c r="T781" s="1" t="str">
        <f t="array" ref="T781">_xlfn.XLOOKUP(A781,Booking_data!$A$1:$A$6001,Booking_data!$O$1:$O$6001,"Not Found")</f>
        <v>Male</v>
      </c>
      <c r="U781" s="1" t="str">
        <f t="shared" si="4"/>
        <v>Above 45</v>
      </c>
      <c r="V781" s="1" t="str">
        <f t="shared" si="5"/>
        <v>Medium Booking</v>
      </c>
    </row>
    <row r="782" ht="15.75" customHeight="1">
      <c r="A782" s="1" t="s">
        <v>1096</v>
      </c>
      <c r="B782" s="6">
        <v>46067.0</v>
      </c>
      <c r="C782" s="6">
        <v>46070.0</v>
      </c>
      <c r="D782" s="7">
        <v>0.6458333333333334</v>
      </c>
      <c r="E782" s="1" t="str">
        <f t="shared" si="1"/>
        <v>Weekend</v>
      </c>
      <c r="F782" s="1" t="str">
        <f t="shared" si="2"/>
        <v>Feb</v>
      </c>
      <c r="G782" s="1" t="str">
        <f t="array" ref="G782">_xlfn.XLOOKUP(A782,Booking_data!$A$1:$A$6001,Booking_data!$D$1:$D$6001,"not found")</f>
        <v>M025</v>
      </c>
      <c r="H782" s="1" t="str">
        <f t="array" ref="H782">_xlfn.XLOOKUP(G782,Movies_data!$A$1:$A$41,Movies_data!$B$1:$B$41,"not found")</f>
        <v>Rocky Aur Rani Kii Prem Kahaani</v>
      </c>
      <c r="I782" s="1" t="str">
        <f t="array" ref="I782">_xlfn.XLOOKUP(G782,Movies_data!$A$1:$A$41,Movies_data!$D$1:$D$41,"not found")</f>
        <v>Romance</v>
      </c>
      <c r="J782" s="1" t="str">
        <f t="array" ref="J782">_xlfn.XLOOKUP(G782,Movies_data!$A$1:$A$41,Movies_data!$C$1:$C$41,"not found")</f>
        <v>Hindi</v>
      </c>
      <c r="K782" s="1">
        <f t="array" ref="K782">_xlfn.XLOOKUP(G782,Movies_data!$A$1:$A$41,Movies_data!$H$1:$H$41,"Not Found")</f>
        <v>6.8</v>
      </c>
      <c r="L782" s="1" t="str">
        <f t="array" ref="L782">_xlfn.XLOOKUP(A782,Booking_data!$A$1:$A$6001,Booking_data!$E$1:$E$6001,"not Found")</f>
        <v>C161</v>
      </c>
      <c r="M782" s="1" t="str">
        <f t="array" ref="M782">_xlfn.XLOOKUP(L782,Cinemas_data!$A$1:$A$49,Cinemas_data!$I$1:$I$49,"not Found")</f>
        <v>#NAME?</v>
      </c>
      <c r="N782" s="1" t="str">
        <f t="array" ref="N782">_xlfn.XLOOKUP(L782,Cinemas_data!$A$1:$A$49,Cinemas_data!$C$1:$C$49,"not Found")</f>
        <v>Thiruvananthapuram</v>
      </c>
      <c r="O782" s="1">
        <f t="array" ref="O782">_xlfn.XLOOKUP(A782,Booking_data!$A$1:$A$6001,Booking_data!$H$1:$H$6001,"not found")</f>
        <v>6</v>
      </c>
      <c r="P782" s="1">
        <f t="array" ref="P782">_xlfn.XLOOKUP(A782,Booking_data!$A$1:$A$6001,Booking_data!$I$1:$I$6001,"not Found")</f>
        <v>280</v>
      </c>
      <c r="Q782" s="1">
        <f t="shared" si="3"/>
        <v>1680</v>
      </c>
      <c r="R782" s="1" t="str">
        <f t="array" ref="R782">_xlfn.XLOOKUP(A782,Booking_data!$A$1:$A$6001,Booking_data!$L$1:$L$6001,"Not Found")</f>
        <v>Credit Card</v>
      </c>
      <c r="S782" s="1">
        <f t="array" ref="S782">_xlfn.XLOOKUP(A782,Booking_data!$A$1:$A$6001,Booking_data!$N$1:$N$6001,"not Found")</f>
        <v>55</v>
      </c>
      <c r="T782" s="1" t="str">
        <f t="array" ref="T782">_xlfn.XLOOKUP(A782,Booking_data!$A$1:$A$6001,Booking_data!$O$1:$O$6001,"Not Found")</f>
        <v>Other</v>
      </c>
      <c r="U782" s="1" t="str">
        <f t="shared" si="4"/>
        <v>Above 45</v>
      </c>
      <c r="V782" s="1" t="str">
        <f t="shared" si="5"/>
        <v>High Booking</v>
      </c>
    </row>
    <row r="783" ht="15.75" customHeight="1">
      <c r="A783" s="1" t="s">
        <v>1097</v>
      </c>
      <c r="B783" s="6">
        <v>46133.0</v>
      </c>
      <c r="C783" s="6">
        <v>46140.0</v>
      </c>
      <c r="D783" s="7">
        <v>0.53125</v>
      </c>
      <c r="E783" s="1" t="str">
        <f t="shared" si="1"/>
        <v>Weekday</v>
      </c>
      <c r="F783" s="1" t="str">
        <f t="shared" si="2"/>
        <v>Apr</v>
      </c>
      <c r="G783" s="1" t="str">
        <f t="array" ref="G783">_xlfn.XLOOKUP(A783,Booking_data!$A$1:$A$6001,Booking_data!$D$1:$D$6001,"not found")</f>
        <v>M012</v>
      </c>
      <c r="H783" s="1" t="str">
        <f t="array" ref="H783">_xlfn.XLOOKUP(G783,Movies_data!$A$1:$A$41,Movies_data!$B$1:$B$41,"not found")</f>
        <v>RRR</v>
      </c>
      <c r="I783" s="1" t="str">
        <f t="array" ref="I783">_xlfn.XLOOKUP(G783,Movies_data!$A$1:$A$41,Movies_data!$D$1:$D$41,"not found")</f>
        <v>Action</v>
      </c>
      <c r="J783" s="1" t="str">
        <f t="array" ref="J783">_xlfn.XLOOKUP(G783,Movies_data!$A$1:$A$41,Movies_data!$C$1:$C$41,"not found")</f>
        <v>Telugu</v>
      </c>
      <c r="K783" s="1">
        <f t="array" ref="K783">_xlfn.XLOOKUP(G783,Movies_data!$A$1:$A$41,Movies_data!$H$1:$H$41,"Not Found")</f>
        <v>7.8</v>
      </c>
      <c r="L783" s="1" t="str">
        <f t="array" ref="L783">_xlfn.XLOOKUP(A783,Booking_data!$A$1:$A$6001,Booking_data!$E$1:$E$6001,"not Found")</f>
        <v>C163</v>
      </c>
      <c r="M783" s="1" t="str">
        <f t="array" ref="M783">_xlfn.XLOOKUP(L783,Cinemas_data!$A$1:$A$49,Cinemas_data!$I$1:$I$49,"not Found")</f>
        <v>#NAME?</v>
      </c>
      <c r="N783" s="1" t="str">
        <f t="array" ref="N783">_xlfn.XLOOKUP(L783,Cinemas_data!$A$1:$A$49,Cinemas_data!$C$1:$C$49,"not Found")</f>
        <v>Thiruvananthapuram</v>
      </c>
      <c r="O783" s="1">
        <f t="array" ref="O783">_xlfn.XLOOKUP(A783,Booking_data!$A$1:$A$6001,Booking_data!$H$1:$H$6001,"not found")</f>
        <v>4</v>
      </c>
      <c r="P783" s="1">
        <f t="array" ref="P783">_xlfn.XLOOKUP(A783,Booking_data!$A$1:$A$6001,Booking_data!$I$1:$I$6001,"not Found")</f>
        <v>180</v>
      </c>
      <c r="Q783" s="1">
        <f t="shared" si="3"/>
        <v>720</v>
      </c>
      <c r="R783" s="1" t="str">
        <f t="array" ref="R783">_xlfn.XLOOKUP(A783,Booking_data!$A$1:$A$6001,Booking_data!$L$1:$L$6001,"Not Found")</f>
        <v>Debit Card</v>
      </c>
      <c r="S783" s="1">
        <f t="array" ref="S783">_xlfn.XLOOKUP(A783,Booking_data!$A$1:$A$6001,Booking_data!$N$1:$N$6001,"not Found")</f>
        <v>45</v>
      </c>
      <c r="T783" s="1" t="str">
        <f t="array" ref="T783">_xlfn.XLOOKUP(A783,Booking_data!$A$1:$A$6001,Booking_data!$O$1:$O$6001,"Not Found")</f>
        <v>Female</v>
      </c>
      <c r="U783" s="1" t="str">
        <f t="shared" si="4"/>
        <v>Above 45</v>
      </c>
      <c r="V783" s="1" t="str">
        <f t="shared" si="5"/>
        <v>Medium Booking</v>
      </c>
    </row>
    <row r="784" ht="15.75" customHeight="1">
      <c r="A784" s="1" t="s">
        <v>1098</v>
      </c>
      <c r="B784" s="6">
        <v>46138.0</v>
      </c>
      <c r="C784" s="6">
        <v>46140.0</v>
      </c>
      <c r="D784" s="7">
        <v>0.8854166666666666</v>
      </c>
      <c r="E784" s="1" t="str">
        <f t="shared" si="1"/>
        <v>Weekend</v>
      </c>
      <c r="F784" s="1" t="str">
        <f t="shared" si="2"/>
        <v>Apr</v>
      </c>
      <c r="G784" s="1" t="str">
        <f t="array" ref="G784">_xlfn.XLOOKUP(A784,Booking_data!$A$1:$A$6001,Booking_data!$D$1:$D$6001,"not found")</f>
        <v>M035</v>
      </c>
      <c r="H784" s="1" t="str">
        <f t="array" ref="H784">_xlfn.XLOOKUP(G784,Movies_data!$A$1:$A$41,Movies_data!$B$1:$B$41,"not found")</f>
        <v>Aavesham</v>
      </c>
      <c r="I784" s="1" t="str">
        <f t="array" ref="I784">_xlfn.XLOOKUP(G784,Movies_data!$A$1:$A$41,Movies_data!$D$1:$D$41,"not found")</f>
        <v>Comedy</v>
      </c>
      <c r="J784" s="1" t="str">
        <f t="array" ref="J784">_xlfn.XLOOKUP(G784,Movies_data!$A$1:$A$41,Movies_data!$C$1:$C$41,"not found")</f>
        <v>Malayalam</v>
      </c>
      <c r="K784" s="1">
        <f t="array" ref="K784">_xlfn.XLOOKUP(G784,Movies_data!$A$1:$A$41,Movies_data!$H$1:$H$41,"Not Found")</f>
        <v>7.8</v>
      </c>
      <c r="L784" s="1" t="str">
        <f t="array" ref="L784">_xlfn.XLOOKUP(A784,Booking_data!$A$1:$A$6001,Booking_data!$E$1:$E$6001,"not Found")</f>
        <v>C113</v>
      </c>
      <c r="M784" s="1" t="str">
        <f t="array" ref="M784">_xlfn.XLOOKUP(L784,Cinemas_data!$A$1:$A$49,Cinemas_data!$I$1:$I$49,"not Found")</f>
        <v>#NAME?</v>
      </c>
      <c r="N784" s="1" t="str">
        <f t="array" ref="N784">_xlfn.XLOOKUP(L784,Cinemas_data!$A$1:$A$49,Cinemas_data!$C$1:$C$49,"not Found")</f>
        <v>Delhi</v>
      </c>
      <c r="O784" s="1">
        <f t="array" ref="O784">_xlfn.XLOOKUP(A784,Booking_data!$A$1:$A$6001,Booking_data!$H$1:$H$6001,"not found")</f>
        <v>3</v>
      </c>
      <c r="P784" s="1">
        <f t="array" ref="P784">_xlfn.XLOOKUP(A784,Booking_data!$A$1:$A$6001,Booking_data!$I$1:$I$6001,"not Found")</f>
        <v>240</v>
      </c>
      <c r="Q784" s="1">
        <f t="shared" si="3"/>
        <v>720</v>
      </c>
      <c r="R784" s="1" t="str">
        <f t="array" ref="R784">_xlfn.XLOOKUP(A784,Booking_data!$A$1:$A$6001,Booking_data!$L$1:$L$6001,"Not Found")</f>
        <v>Net Banking</v>
      </c>
      <c r="S784" s="1">
        <f t="array" ref="S784">_xlfn.XLOOKUP(A784,Booking_data!$A$1:$A$6001,Booking_data!$N$1:$N$6001,"not Found")</f>
        <v>59</v>
      </c>
      <c r="T784" s="1" t="str">
        <f t="array" ref="T784">_xlfn.XLOOKUP(A784,Booking_data!$A$1:$A$6001,Booking_data!$O$1:$O$6001,"Not Found")</f>
        <v>Male</v>
      </c>
      <c r="U784" s="1" t="str">
        <f t="shared" si="4"/>
        <v>Above 45</v>
      </c>
      <c r="V784" s="1" t="str">
        <f t="shared" si="5"/>
        <v>Medium Booking</v>
      </c>
    </row>
    <row r="785" ht="15.75" customHeight="1">
      <c r="A785" s="1" t="s">
        <v>1099</v>
      </c>
      <c r="B785" s="6">
        <v>46069.0</v>
      </c>
      <c r="C785" s="6">
        <v>46074.0</v>
      </c>
      <c r="D785" s="7">
        <v>0.6458333333333334</v>
      </c>
      <c r="E785" s="1" t="str">
        <f t="shared" si="1"/>
        <v>Weekday</v>
      </c>
      <c r="F785" s="1" t="str">
        <f t="shared" si="2"/>
        <v>Feb</v>
      </c>
      <c r="G785" s="1" t="str">
        <f t="array" ref="G785">_xlfn.XLOOKUP(A785,Booking_data!$A$1:$A$6001,Booking_data!$D$1:$D$6001,"not found")</f>
        <v>M012</v>
      </c>
      <c r="H785" s="1" t="str">
        <f t="array" ref="H785">_xlfn.XLOOKUP(G785,Movies_data!$A$1:$A$41,Movies_data!$B$1:$B$41,"not found")</f>
        <v>RRR</v>
      </c>
      <c r="I785" s="1" t="str">
        <f t="array" ref="I785">_xlfn.XLOOKUP(G785,Movies_data!$A$1:$A$41,Movies_data!$D$1:$D$41,"not found")</f>
        <v>Action</v>
      </c>
      <c r="J785" s="1" t="str">
        <f t="array" ref="J785">_xlfn.XLOOKUP(G785,Movies_data!$A$1:$A$41,Movies_data!$C$1:$C$41,"not found")</f>
        <v>Telugu</v>
      </c>
      <c r="K785" s="1">
        <f t="array" ref="K785">_xlfn.XLOOKUP(G785,Movies_data!$A$1:$A$41,Movies_data!$H$1:$H$41,"Not Found")</f>
        <v>7.8</v>
      </c>
      <c r="L785" s="1" t="str">
        <f t="array" ref="L785">_xlfn.XLOOKUP(A785,Booking_data!$A$1:$A$6001,Booking_data!$E$1:$E$6001,"not Found")</f>
        <v>C043</v>
      </c>
      <c r="M785" s="1" t="str">
        <f t="array" ref="M785">_xlfn.XLOOKUP(L785,Cinemas_data!$A$1:$A$49,Cinemas_data!$I$1:$I$49,"not Found")</f>
        <v>#NAME?</v>
      </c>
      <c r="N785" s="1" t="str">
        <f t="array" ref="N785">_xlfn.XLOOKUP(L785,Cinemas_data!$A$1:$A$49,Cinemas_data!$C$1:$C$49,"not Found")</f>
        <v>Salem</v>
      </c>
      <c r="O785" s="1">
        <f t="array" ref="O785">_xlfn.XLOOKUP(A785,Booking_data!$A$1:$A$6001,Booking_data!$H$1:$H$6001,"not found")</f>
        <v>2</v>
      </c>
      <c r="P785" s="1">
        <f t="array" ref="P785">_xlfn.XLOOKUP(A785,Booking_data!$A$1:$A$6001,Booking_data!$I$1:$I$6001,"not Found")</f>
        <v>200</v>
      </c>
      <c r="Q785" s="1">
        <f t="shared" si="3"/>
        <v>400</v>
      </c>
      <c r="R785" s="1" t="str">
        <f t="array" ref="R785">_xlfn.XLOOKUP(A785,Booking_data!$A$1:$A$6001,Booking_data!$L$1:$L$6001,"Not Found")</f>
        <v>UPI</v>
      </c>
      <c r="S785" s="1">
        <f t="array" ref="S785">_xlfn.XLOOKUP(A785,Booking_data!$A$1:$A$6001,Booking_data!$N$1:$N$6001,"not Found")</f>
        <v>27</v>
      </c>
      <c r="T785" s="1" t="str">
        <f t="array" ref="T785">_xlfn.XLOOKUP(A785,Booking_data!$A$1:$A$6001,Booking_data!$O$1:$O$6001,"Not Found")</f>
        <v>Female</v>
      </c>
      <c r="U785" s="1" t="str">
        <f t="shared" si="4"/>
        <v>Youngster</v>
      </c>
      <c r="V785" s="1" t="str">
        <f t="shared" si="5"/>
        <v>Low Booking</v>
      </c>
    </row>
    <row r="786" ht="15.75" customHeight="1">
      <c r="A786" s="1" t="s">
        <v>1100</v>
      </c>
      <c r="B786" s="6">
        <v>46107.0</v>
      </c>
      <c r="C786" s="6">
        <v>46110.0</v>
      </c>
      <c r="D786" s="7">
        <v>0.53125</v>
      </c>
      <c r="E786" s="1" t="str">
        <f t="shared" si="1"/>
        <v>Weekday</v>
      </c>
      <c r="F786" s="1" t="str">
        <f t="shared" si="2"/>
        <v>Mar</v>
      </c>
      <c r="G786" s="1" t="str">
        <f t="array" ref="G786">_xlfn.XLOOKUP(A786,Booking_data!$A$1:$A$6001,Booking_data!$D$1:$D$6001,"not found")</f>
        <v>M014</v>
      </c>
      <c r="H786" s="1" t="str">
        <f t="array" ref="H786">_xlfn.XLOOKUP(G786,Movies_data!$A$1:$A$41,Movies_data!$B$1:$B$41,"not found")</f>
        <v>Hi Nanna</v>
      </c>
      <c r="I786" s="1" t="str">
        <f t="array" ref="I786">_xlfn.XLOOKUP(G786,Movies_data!$A$1:$A$41,Movies_data!$D$1:$D$41,"not found")</f>
        <v>Romance</v>
      </c>
      <c r="J786" s="1" t="str">
        <f t="array" ref="J786">_xlfn.XLOOKUP(G786,Movies_data!$A$1:$A$41,Movies_data!$C$1:$C$41,"not found")</f>
        <v>Telugu</v>
      </c>
      <c r="K786" s="1">
        <f t="array" ref="K786">_xlfn.XLOOKUP(G786,Movies_data!$A$1:$A$41,Movies_data!$H$1:$H$41,"Not Found")</f>
        <v>8</v>
      </c>
      <c r="L786" s="1" t="str">
        <f t="array" ref="L786">_xlfn.XLOOKUP(A786,Booking_data!$A$1:$A$6001,Booking_data!$E$1:$E$6001,"not Found")</f>
        <v>C073</v>
      </c>
      <c r="M786" s="1" t="str">
        <f t="array" ref="M786">_xlfn.XLOOKUP(L786,Cinemas_data!$A$1:$A$49,Cinemas_data!$I$1:$I$49,"not Found")</f>
        <v>#NAME?</v>
      </c>
      <c r="N786" s="1" t="str">
        <f t="array" ref="N786">_xlfn.XLOOKUP(L786,Cinemas_data!$A$1:$A$49,Cinemas_data!$C$1:$C$49,"not Found")</f>
        <v>Hyderabad</v>
      </c>
      <c r="O786" s="1">
        <f t="array" ref="O786">_xlfn.XLOOKUP(A786,Booking_data!$A$1:$A$6001,Booking_data!$H$1:$H$6001,"not found")</f>
        <v>3</v>
      </c>
      <c r="P786" s="1">
        <f t="array" ref="P786">_xlfn.XLOOKUP(A786,Booking_data!$A$1:$A$6001,Booking_data!$I$1:$I$6001,"not Found")</f>
        <v>240</v>
      </c>
      <c r="Q786" s="1">
        <f t="shared" si="3"/>
        <v>720</v>
      </c>
      <c r="R786" s="1" t="str">
        <f t="array" ref="R786">_xlfn.XLOOKUP(A786,Booking_data!$A$1:$A$6001,Booking_data!$L$1:$L$6001,"Not Found")</f>
        <v>Wallet</v>
      </c>
      <c r="S786" s="1">
        <f t="array" ref="S786">_xlfn.XLOOKUP(A786,Booking_data!$A$1:$A$6001,Booking_data!$N$1:$N$6001,"not Found")</f>
        <v>51</v>
      </c>
      <c r="T786" s="1" t="str">
        <f t="array" ref="T786">_xlfn.XLOOKUP(A786,Booking_data!$A$1:$A$6001,Booking_data!$O$1:$O$6001,"Not Found")</f>
        <v>Female</v>
      </c>
      <c r="U786" s="1" t="str">
        <f t="shared" si="4"/>
        <v>Above 45</v>
      </c>
      <c r="V786" s="1" t="str">
        <f t="shared" si="5"/>
        <v>Medium Booking</v>
      </c>
    </row>
    <row r="787" ht="15.75" customHeight="1">
      <c r="A787" s="1" t="s">
        <v>1101</v>
      </c>
      <c r="B787" s="6">
        <v>46169.0</v>
      </c>
      <c r="C787" s="6">
        <v>46175.0</v>
      </c>
      <c r="D787" s="7">
        <v>0.7708333333333334</v>
      </c>
      <c r="E787" s="1" t="str">
        <f t="shared" si="1"/>
        <v>Weekday</v>
      </c>
      <c r="F787" s="1" t="str">
        <f t="shared" si="2"/>
        <v>May</v>
      </c>
      <c r="G787" s="1" t="str">
        <f t="array" ref="G787">_xlfn.XLOOKUP(A787,Booking_data!$A$1:$A$6001,Booking_data!$D$1:$D$6001,"not found")</f>
        <v>M025</v>
      </c>
      <c r="H787" s="1" t="str">
        <f t="array" ref="H787">_xlfn.XLOOKUP(G787,Movies_data!$A$1:$A$41,Movies_data!$B$1:$B$41,"not found")</f>
        <v>Rocky Aur Rani Kii Prem Kahaani</v>
      </c>
      <c r="I787" s="1" t="str">
        <f t="array" ref="I787">_xlfn.XLOOKUP(G787,Movies_data!$A$1:$A$41,Movies_data!$D$1:$D$41,"not found")</f>
        <v>Romance</v>
      </c>
      <c r="J787" s="1" t="str">
        <f t="array" ref="J787">_xlfn.XLOOKUP(G787,Movies_data!$A$1:$A$41,Movies_data!$C$1:$C$41,"not found")</f>
        <v>Hindi</v>
      </c>
      <c r="K787" s="1">
        <f t="array" ref="K787">_xlfn.XLOOKUP(G787,Movies_data!$A$1:$A$41,Movies_data!$H$1:$H$41,"Not Found")</f>
        <v>6.8</v>
      </c>
      <c r="L787" s="1" t="str">
        <f t="array" ref="L787">_xlfn.XLOOKUP(A787,Booking_data!$A$1:$A$6001,Booking_data!$E$1:$E$6001,"not Found")</f>
        <v>C101</v>
      </c>
      <c r="M787" s="1" t="str">
        <f t="array" ref="M787">_xlfn.XLOOKUP(L787,Cinemas_data!$A$1:$A$49,Cinemas_data!$I$1:$I$49,"not Found")</f>
        <v>#NAME?</v>
      </c>
      <c r="N787" s="1" t="str">
        <f t="array" ref="N787">_xlfn.XLOOKUP(L787,Cinemas_data!$A$1:$A$49,Cinemas_data!$C$1:$C$49,"not Found")</f>
        <v>Pune</v>
      </c>
      <c r="O787" s="1">
        <f t="array" ref="O787">_xlfn.XLOOKUP(A787,Booking_data!$A$1:$A$6001,Booking_data!$H$1:$H$6001,"not found")</f>
        <v>4</v>
      </c>
      <c r="P787" s="1">
        <f t="array" ref="P787">_xlfn.XLOOKUP(A787,Booking_data!$A$1:$A$6001,Booking_data!$I$1:$I$6001,"not Found")</f>
        <v>180</v>
      </c>
      <c r="Q787" s="1">
        <f t="shared" si="3"/>
        <v>720</v>
      </c>
      <c r="R787" s="1" t="str">
        <f t="array" ref="R787">_xlfn.XLOOKUP(A787,Booking_data!$A$1:$A$6001,Booking_data!$L$1:$L$6001,"Not Found")</f>
        <v>Debit Card</v>
      </c>
      <c r="S787" s="1">
        <f t="array" ref="S787">_xlfn.XLOOKUP(A787,Booking_data!$A$1:$A$6001,Booking_data!$N$1:$N$6001,"not Found")</f>
        <v>49</v>
      </c>
      <c r="T787" s="1" t="str">
        <f t="array" ref="T787">_xlfn.XLOOKUP(A787,Booking_data!$A$1:$A$6001,Booking_data!$O$1:$O$6001,"Not Found")</f>
        <v>Female</v>
      </c>
      <c r="U787" s="1" t="str">
        <f t="shared" si="4"/>
        <v>Above 45</v>
      </c>
      <c r="V787" s="1" t="str">
        <f t="shared" si="5"/>
        <v>Medium Booking</v>
      </c>
    </row>
    <row r="788" ht="15.75" customHeight="1">
      <c r="A788" s="1" t="s">
        <v>1102</v>
      </c>
      <c r="B788" s="6">
        <v>46054.0</v>
      </c>
      <c r="C788" s="6">
        <v>46061.0</v>
      </c>
      <c r="D788" s="7">
        <v>0.8854166666666666</v>
      </c>
      <c r="E788" s="1" t="str">
        <f t="shared" si="1"/>
        <v>Weekend</v>
      </c>
      <c r="F788" s="1" t="str">
        <f t="shared" si="2"/>
        <v>Feb</v>
      </c>
      <c r="G788" s="1" t="str">
        <f t="array" ref="G788">_xlfn.XLOOKUP(A788,Booking_data!$A$1:$A$6001,Booking_data!$D$1:$D$6001,"not found")</f>
        <v>M005</v>
      </c>
      <c r="H788" s="1" t="str">
        <f t="array" ref="H788">_xlfn.XLOOKUP(G788,Movies_data!$A$1:$A$41,Movies_data!$B$1:$B$41,"not found")</f>
        <v>Ponniyin Selvan II</v>
      </c>
      <c r="I788" s="1" t="str">
        <f t="array" ref="I788">_xlfn.XLOOKUP(G788,Movies_data!$A$1:$A$41,Movies_data!$D$1:$D$41,"not found")</f>
        <v>Drama</v>
      </c>
      <c r="J788" s="1" t="str">
        <f t="array" ref="J788">_xlfn.XLOOKUP(G788,Movies_data!$A$1:$A$41,Movies_data!$C$1:$C$41,"not found")</f>
        <v>Tamil</v>
      </c>
      <c r="K788" s="1">
        <f t="array" ref="K788">_xlfn.XLOOKUP(G788,Movies_data!$A$1:$A$41,Movies_data!$H$1:$H$41,"Not Found")</f>
        <v>7.3</v>
      </c>
      <c r="L788" s="1" t="str">
        <f t="array" ref="L788">_xlfn.XLOOKUP(A788,Booking_data!$A$1:$A$6001,Booking_data!$E$1:$E$6001,"not Found")</f>
        <v>C073</v>
      </c>
      <c r="M788" s="1" t="str">
        <f t="array" ref="M788">_xlfn.XLOOKUP(L788,Cinemas_data!$A$1:$A$49,Cinemas_data!$I$1:$I$49,"not Found")</f>
        <v>#NAME?</v>
      </c>
      <c r="N788" s="1" t="str">
        <f t="array" ref="N788">_xlfn.XLOOKUP(L788,Cinemas_data!$A$1:$A$49,Cinemas_data!$C$1:$C$49,"not Found")</f>
        <v>Hyderabad</v>
      </c>
      <c r="O788" s="1">
        <f t="array" ref="O788">_xlfn.XLOOKUP(A788,Booking_data!$A$1:$A$6001,Booking_data!$H$1:$H$6001,"not found")</f>
        <v>2</v>
      </c>
      <c r="P788" s="1">
        <f t="array" ref="P788">_xlfn.XLOOKUP(A788,Booking_data!$A$1:$A$6001,Booking_data!$I$1:$I$6001,"not Found")</f>
        <v>420</v>
      </c>
      <c r="Q788" s="1">
        <f t="shared" si="3"/>
        <v>840</v>
      </c>
      <c r="R788" s="1" t="str">
        <f t="array" ref="R788">_xlfn.XLOOKUP(A788,Booking_data!$A$1:$A$6001,Booking_data!$L$1:$L$6001,"Not Found")</f>
        <v>Net Banking</v>
      </c>
      <c r="S788" s="1">
        <f t="array" ref="S788">_xlfn.XLOOKUP(A788,Booking_data!$A$1:$A$6001,Booking_data!$N$1:$N$6001,"not Found")</f>
        <v>59</v>
      </c>
      <c r="T788" s="1" t="str">
        <f t="array" ref="T788">_xlfn.XLOOKUP(A788,Booking_data!$A$1:$A$6001,Booking_data!$O$1:$O$6001,"Not Found")</f>
        <v>Female</v>
      </c>
      <c r="U788" s="1" t="str">
        <f t="shared" si="4"/>
        <v>Above 45</v>
      </c>
      <c r="V788" s="1" t="str">
        <f t="shared" si="5"/>
        <v>Low Booking</v>
      </c>
    </row>
    <row r="789" ht="15.75" customHeight="1">
      <c r="A789" s="1" t="s">
        <v>1103</v>
      </c>
      <c r="B789" s="6">
        <v>46126.0</v>
      </c>
      <c r="C789" s="6">
        <v>46126.0</v>
      </c>
      <c r="D789" s="7">
        <v>0.9375</v>
      </c>
      <c r="E789" s="1" t="str">
        <f t="shared" si="1"/>
        <v>Weekday</v>
      </c>
      <c r="F789" s="1" t="str">
        <f t="shared" si="2"/>
        <v>Apr</v>
      </c>
      <c r="G789" s="1" t="str">
        <f t="array" ref="G789">_xlfn.XLOOKUP(A789,Booking_data!$A$1:$A$6001,Booking_data!$D$1:$D$6001,"not found")</f>
        <v>M035</v>
      </c>
      <c r="H789" s="1" t="str">
        <f t="array" ref="H789">_xlfn.XLOOKUP(G789,Movies_data!$A$1:$A$41,Movies_data!$B$1:$B$41,"not found")</f>
        <v>Aavesham</v>
      </c>
      <c r="I789" s="1" t="str">
        <f t="array" ref="I789">_xlfn.XLOOKUP(G789,Movies_data!$A$1:$A$41,Movies_data!$D$1:$D$41,"not found")</f>
        <v>Comedy</v>
      </c>
      <c r="J789" s="1" t="str">
        <f t="array" ref="J789">_xlfn.XLOOKUP(G789,Movies_data!$A$1:$A$41,Movies_data!$C$1:$C$41,"not found")</f>
        <v>Malayalam</v>
      </c>
      <c r="K789" s="1">
        <f t="array" ref="K789">_xlfn.XLOOKUP(G789,Movies_data!$A$1:$A$41,Movies_data!$H$1:$H$41,"Not Found")</f>
        <v>7.8</v>
      </c>
      <c r="L789" s="1" t="str">
        <f t="array" ref="L789">_xlfn.XLOOKUP(A789,Booking_data!$A$1:$A$6001,Booking_data!$E$1:$E$6001,"not Found")</f>
        <v>C121</v>
      </c>
      <c r="M789" s="1" t="str">
        <f t="array" ref="M789">_xlfn.XLOOKUP(L789,Cinemas_data!$A$1:$A$49,Cinemas_data!$I$1:$I$49,"not Found")</f>
        <v>#NAME?</v>
      </c>
      <c r="N789" s="1" t="str">
        <f t="array" ref="N789">_xlfn.XLOOKUP(L789,Cinemas_data!$A$1:$A$49,Cinemas_data!$C$1:$C$49,"not Found")</f>
        <v>Noida</v>
      </c>
      <c r="O789" s="1">
        <f t="array" ref="O789">_xlfn.XLOOKUP(A789,Booking_data!$A$1:$A$6001,Booking_data!$H$1:$H$6001,"not found")</f>
        <v>2</v>
      </c>
      <c r="P789" s="1">
        <f t="array" ref="P789">_xlfn.XLOOKUP(A789,Booking_data!$A$1:$A$6001,Booking_data!$I$1:$I$6001,"not Found")</f>
        <v>240</v>
      </c>
      <c r="Q789" s="1">
        <f t="shared" si="3"/>
        <v>480</v>
      </c>
      <c r="R789" s="1" t="str">
        <f t="array" ref="R789">_xlfn.XLOOKUP(A789,Booking_data!$A$1:$A$6001,Booking_data!$L$1:$L$6001,"Not Found")</f>
        <v>Debit Card</v>
      </c>
      <c r="S789" s="1">
        <f t="array" ref="S789">_xlfn.XLOOKUP(A789,Booking_data!$A$1:$A$6001,Booking_data!$N$1:$N$6001,"not Found")</f>
        <v>44</v>
      </c>
      <c r="T789" s="1" t="str">
        <f t="array" ref="T789">_xlfn.XLOOKUP(A789,Booking_data!$A$1:$A$6001,Booking_data!$O$1:$O$6001,"Not Found")</f>
        <v>Female</v>
      </c>
      <c r="U789" s="1" t="str">
        <f t="shared" si="4"/>
        <v>Middle Age</v>
      </c>
      <c r="V789" s="1" t="str">
        <f t="shared" si="5"/>
        <v>Low Booking</v>
      </c>
    </row>
    <row r="790" ht="15.75" customHeight="1">
      <c r="A790" s="1" t="s">
        <v>1104</v>
      </c>
      <c r="B790" s="6">
        <v>46125.0</v>
      </c>
      <c r="C790" s="6">
        <v>46126.0</v>
      </c>
      <c r="D790" s="7">
        <v>0.7708333333333334</v>
      </c>
      <c r="E790" s="1" t="str">
        <f t="shared" si="1"/>
        <v>Weekday</v>
      </c>
      <c r="F790" s="1" t="str">
        <f t="shared" si="2"/>
        <v>Apr</v>
      </c>
      <c r="G790" s="1" t="str">
        <f t="array" ref="G790">_xlfn.XLOOKUP(A790,Booking_data!$A$1:$A$6001,Booking_data!$D$1:$D$6001,"not found")</f>
        <v>M018</v>
      </c>
      <c r="H790" s="1" t="str">
        <f t="array" ref="H790">_xlfn.XLOOKUP(G790,Movies_data!$A$1:$A$41,Movies_data!$B$1:$B$41,"not found")</f>
        <v>Sita Ramam</v>
      </c>
      <c r="I790" s="1" t="str">
        <f t="array" ref="I790">_xlfn.XLOOKUP(G790,Movies_data!$A$1:$A$41,Movies_data!$D$1:$D$41,"not found")</f>
        <v>Romance</v>
      </c>
      <c r="J790" s="1" t="str">
        <f t="array" ref="J790">_xlfn.XLOOKUP(G790,Movies_data!$A$1:$A$41,Movies_data!$C$1:$C$41,"not found")</f>
        <v>Telugu</v>
      </c>
      <c r="K790" s="1">
        <f t="array" ref="K790">_xlfn.XLOOKUP(G790,Movies_data!$A$1:$A$41,Movies_data!$H$1:$H$41,"Not Found")</f>
        <v>8.5</v>
      </c>
      <c r="L790" s="1" t="str">
        <f t="array" ref="L790">_xlfn.XLOOKUP(A790,Booking_data!$A$1:$A$6001,Booking_data!$E$1:$E$6001,"not Found")</f>
        <v>C073</v>
      </c>
      <c r="M790" s="1" t="str">
        <f t="array" ref="M790">_xlfn.XLOOKUP(L790,Cinemas_data!$A$1:$A$49,Cinemas_data!$I$1:$I$49,"not Found")</f>
        <v>#NAME?</v>
      </c>
      <c r="N790" s="1" t="str">
        <f t="array" ref="N790">_xlfn.XLOOKUP(L790,Cinemas_data!$A$1:$A$49,Cinemas_data!$C$1:$C$49,"not Found")</f>
        <v>Hyderabad</v>
      </c>
      <c r="O790" s="1">
        <f t="array" ref="O790">_xlfn.XLOOKUP(A790,Booking_data!$A$1:$A$6001,Booking_data!$H$1:$H$6001,"not found")</f>
        <v>3</v>
      </c>
      <c r="P790" s="1">
        <f t="array" ref="P790">_xlfn.XLOOKUP(A790,Booking_data!$A$1:$A$6001,Booking_data!$I$1:$I$6001,"not Found")</f>
        <v>320</v>
      </c>
      <c r="Q790" s="1">
        <f t="shared" si="3"/>
        <v>960</v>
      </c>
      <c r="R790" s="1" t="str">
        <f t="array" ref="R790">_xlfn.XLOOKUP(A790,Booking_data!$A$1:$A$6001,Booking_data!$L$1:$L$6001,"Not Found")</f>
        <v>Debit Card</v>
      </c>
      <c r="S790" s="1">
        <f t="array" ref="S790">_xlfn.XLOOKUP(A790,Booking_data!$A$1:$A$6001,Booking_data!$N$1:$N$6001,"not Found")</f>
        <v>47</v>
      </c>
      <c r="T790" s="1" t="str">
        <f t="array" ref="T790">_xlfn.XLOOKUP(A790,Booking_data!$A$1:$A$6001,Booking_data!$O$1:$O$6001,"Not Found")</f>
        <v>Other</v>
      </c>
      <c r="U790" s="1" t="str">
        <f t="shared" si="4"/>
        <v>Above 45</v>
      </c>
      <c r="V790" s="1" t="str">
        <f t="shared" si="5"/>
        <v>Medium Booking</v>
      </c>
    </row>
    <row r="791" ht="15.75" customHeight="1">
      <c r="A791" s="1" t="s">
        <v>1105</v>
      </c>
      <c r="B791" s="6">
        <v>46030.0</v>
      </c>
      <c r="C791" s="6">
        <v>46033.0</v>
      </c>
      <c r="D791" s="7">
        <v>0.53125</v>
      </c>
      <c r="E791" s="1" t="str">
        <f t="shared" si="1"/>
        <v>Weekday</v>
      </c>
      <c r="F791" s="1" t="str">
        <f t="shared" si="2"/>
        <v>Jan</v>
      </c>
      <c r="G791" s="1" t="str">
        <f t="array" ref="G791">_xlfn.XLOOKUP(A791,Booking_data!$A$1:$A$6001,Booking_data!$D$1:$D$6001,"not found")</f>
        <v>M002</v>
      </c>
      <c r="H791" s="1" t="str">
        <f t="array" ref="H791">_xlfn.XLOOKUP(G791,Movies_data!$A$1:$A$41,Movies_data!$B$1:$B$41,"not found")</f>
        <v>Jailer</v>
      </c>
      <c r="I791" s="1" t="str">
        <f t="array" ref="I791">_xlfn.XLOOKUP(G791,Movies_data!$A$1:$A$41,Movies_data!$D$1:$D$41,"not found")</f>
        <v>Action</v>
      </c>
      <c r="J791" s="1" t="str">
        <f t="array" ref="J791">_xlfn.XLOOKUP(G791,Movies_data!$A$1:$A$41,Movies_data!$C$1:$C$41,"not found")</f>
        <v>Tamil</v>
      </c>
      <c r="K791" s="1">
        <f t="array" ref="K791">_xlfn.XLOOKUP(G791,Movies_data!$A$1:$A$41,Movies_data!$H$1:$H$41,"Not Found")</f>
        <v>7.1</v>
      </c>
      <c r="L791" s="1" t="str">
        <f t="array" ref="L791">_xlfn.XLOOKUP(A791,Booking_data!$A$1:$A$6001,Booking_data!$E$1:$E$6001,"not Found")</f>
        <v>C011</v>
      </c>
      <c r="M791" s="1" t="str">
        <f t="array" ref="M791">_xlfn.XLOOKUP(L791,Cinemas_data!$A$1:$A$49,Cinemas_data!$I$1:$I$49,"not Found")</f>
        <v>#NAME?</v>
      </c>
      <c r="N791" s="1" t="str">
        <f t="array" ref="N791">_xlfn.XLOOKUP(L791,Cinemas_data!$A$1:$A$49,Cinemas_data!$C$1:$C$49,"not Found")</f>
        <v>Chennai</v>
      </c>
      <c r="O791" s="1">
        <f t="array" ref="O791">_xlfn.XLOOKUP(A791,Booking_data!$A$1:$A$6001,Booking_data!$H$1:$H$6001,"not found")</f>
        <v>1</v>
      </c>
      <c r="P791" s="1">
        <f t="array" ref="P791">_xlfn.XLOOKUP(A791,Booking_data!$A$1:$A$6001,Booking_data!$I$1:$I$6001,"not Found")</f>
        <v>240</v>
      </c>
      <c r="Q791" s="1">
        <f t="shared" si="3"/>
        <v>240</v>
      </c>
      <c r="R791" s="1" t="str">
        <f t="array" ref="R791">_xlfn.XLOOKUP(A791,Booking_data!$A$1:$A$6001,Booking_data!$L$1:$L$6001,"Not Found")</f>
        <v>UPI</v>
      </c>
      <c r="S791" s="1">
        <f t="array" ref="S791">_xlfn.XLOOKUP(A791,Booking_data!$A$1:$A$6001,Booking_data!$N$1:$N$6001,"not Found")</f>
        <v>45</v>
      </c>
      <c r="T791" s="1" t="str">
        <f t="array" ref="T791">_xlfn.XLOOKUP(A791,Booking_data!$A$1:$A$6001,Booking_data!$O$1:$O$6001,"Not Found")</f>
        <v>Male</v>
      </c>
      <c r="U791" s="1" t="str">
        <f t="shared" si="4"/>
        <v>Above 45</v>
      </c>
      <c r="V791" s="1" t="str">
        <f t="shared" si="5"/>
        <v>Low Booking</v>
      </c>
    </row>
    <row r="792" ht="15.75" customHeight="1">
      <c r="A792" s="1" t="s">
        <v>1106</v>
      </c>
      <c r="B792" s="6">
        <v>46160.0</v>
      </c>
      <c r="C792" s="6">
        <v>46160.0</v>
      </c>
      <c r="D792" s="7">
        <v>0.3958333333333333</v>
      </c>
      <c r="E792" s="1" t="str">
        <f t="shared" si="1"/>
        <v>Weekday</v>
      </c>
      <c r="F792" s="1" t="str">
        <f t="shared" si="2"/>
        <v>May</v>
      </c>
      <c r="G792" s="1" t="str">
        <f t="array" ref="G792">_xlfn.XLOOKUP(A792,Booking_data!$A$1:$A$6001,Booking_data!$D$1:$D$6001,"not found")</f>
        <v>M037</v>
      </c>
      <c r="H792" s="1" t="str">
        <f t="array" ref="H792">_xlfn.XLOOKUP(G792,Movies_data!$A$1:$A$41,Movies_data!$B$1:$B$41,"not found")</f>
        <v>Oppenheimer</v>
      </c>
      <c r="I792" s="1" t="str">
        <f t="array" ref="I792">_xlfn.XLOOKUP(G792,Movies_data!$A$1:$A$41,Movies_data!$D$1:$D$41,"not found")</f>
        <v>Biography</v>
      </c>
      <c r="J792" s="1" t="str">
        <f t="array" ref="J792">_xlfn.XLOOKUP(G792,Movies_data!$A$1:$A$41,Movies_data!$C$1:$C$41,"not found")</f>
        <v>English</v>
      </c>
      <c r="K792" s="1">
        <f t="array" ref="K792">_xlfn.XLOOKUP(G792,Movies_data!$A$1:$A$41,Movies_data!$H$1:$H$41,"Not Found")</f>
        <v>8.5</v>
      </c>
      <c r="L792" s="1" t="str">
        <f t="array" ref="L792">_xlfn.XLOOKUP(A792,Booking_data!$A$1:$A$6001,Booking_data!$E$1:$E$6001,"not Found")</f>
        <v>C021</v>
      </c>
      <c r="M792" s="1" t="str">
        <f t="array" ref="M792">_xlfn.XLOOKUP(L792,Cinemas_data!$A$1:$A$49,Cinemas_data!$I$1:$I$49,"not Found")</f>
        <v>#NAME?</v>
      </c>
      <c r="N792" s="1" t="str">
        <f t="array" ref="N792">_xlfn.XLOOKUP(L792,Cinemas_data!$A$1:$A$49,Cinemas_data!$C$1:$C$49,"not Found")</f>
        <v>Coimbatore</v>
      </c>
      <c r="O792" s="1">
        <f t="array" ref="O792">_xlfn.XLOOKUP(A792,Booking_data!$A$1:$A$6001,Booking_data!$H$1:$H$6001,"not found")</f>
        <v>5</v>
      </c>
      <c r="P792" s="1">
        <f t="array" ref="P792">_xlfn.XLOOKUP(A792,Booking_data!$A$1:$A$6001,Booking_data!$I$1:$I$6001,"not Found")</f>
        <v>220</v>
      </c>
      <c r="Q792" s="1">
        <f t="shared" si="3"/>
        <v>1100</v>
      </c>
      <c r="R792" s="1" t="str">
        <f t="array" ref="R792">_xlfn.XLOOKUP(A792,Booking_data!$A$1:$A$6001,Booking_data!$L$1:$L$6001,"Not Found")</f>
        <v>Debit Card</v>
      </c>
      <c r="S792" s="1">
        <f t="array" ref="S792">_xlfn.XLOOKUP(A792,Booking_data!$A$1:$A$6001,Booking_data!$N$1:$N$6001,"not Found")</f>
        <v>37</v>
      </c>
      <c r="T792" s="1" t="str">
        <f t="array" ref="T792">_xlfn.XLOOKUP(A792,Booking_data!$A$1:$A$6001,Booking_data!$O$1:$O$6001,"Not Found")</f>
        <v>Other</v>
      </c>
      <c r="U792" s="1" t="str">
        <f t="shared" si="4"/>
        <v>Middle Age</v>
      </c>
      <c r="V792" s="1" t="str">
        <f t="shared" si="5"/>
        <v>High Booking</v>
      </c>
    </row>
    <row r="793" ht="15.75" customHeight="1">
      <c r="A793" s="1" t="s">
        <v>1107</v>
      </c>
      <c r="B793" s="6">
        <v>46092.0</v>
      </c>
      <c r="C793" s="6">
        <v>46094.0</v>
      </c>
      <c r="D793" s="7">
        <v>0.7708333333333334</v>
      </c>
      <c r="E793" s="1" t="str">
        <f t="shared" si="1"/>
        <v>Weekday</v>
      </c>
      <c r="F793" s="1" t="str">
        <f t="shared" si="2"/>
        <v>Mar</v>
      </c>
      <c r="G793" s="1" t="str">
        <f t="array" ref="G793">_xlfn.XLOOKUP(A793,Booking_data!$A$1:$A$6001,Booking_data!$D$1:$D$6001,"not found")</f>
        <v>M037</v>
      </c>
      <c r="H793" s="1" t="str">
        <f t="array" ref="H793">_xlfn.XLOOKUP(G793,Movies_data!$A$1:$A$41,Movies_data!$B$1:$B$41,"not found")</f>
        <v>Oppenheimer</v>
      </c>
      <c r="I793" s="1" t="str">
        <f t="array" ref="I793">_xlfn.XLOOKUP(G793,Movies_data!$A$1:$A$41,Movies_data!$D$1:$D$41,"not found")</f>
        <v>Biography</v>
      </c>
      <c r="J793" s="1" t="str">
        <f t="array" ref="J793">_xlfn.XLOOKUP(G793,Movies_data!$A$1:$A$41,Movies_data!$C$1:$C$41,"not found")</f>
        <v>English</v>
      </c>
      <c r="K793" s="1">
        <f t="array" ref="K793">_xlfn.XLOOKUP(G793,Movies_data!$A$1:$A$41,Movies_data!$H$1:$H$41,"Not Found")</f>
        <v>8.5</v>
      </c>
      <c r="L793" s="1" t="str">
        <f t="array" ref="L793">_xlfn.XLOOKUP(A793,Booking_data!$A$1:$A$6001,Booking_data!$E$1:$E$6001,"not Found")</f>
        <v>C132</v>
      </c>
      <c r="M793" s="1" t="str">
        <f t="array" ref="M793">_xlfn.XLOOKUP(L793,Cinemas_data!$A$1:$A$49,Cinemas_data!$I$1:$I$49,"not Found")</f>
        <v>#NAME?</v>
      </c>
      <c r="N793" s="1" t="str">
        <f t="array" ref="N793">_xlfn.XLOOKUP(L793,Cinemas_data!$A$1:$A$49,Cinemas_data!$C$1:$C$49,"not Found")</f>
        <v>Kolkata</v>
      </c>
      <c r="O793" s="1">
        <f t="array" ref="O793">_xlfn.XLOOKUP(A793,Booking_data!$A$1:$A$6001,Booking_data!$H$1:$H$6001,"not found")</f>
        <v>1</v>
      </c>
      <c r="P793" s="1">
        <f t="array" ref="P793">_xlfn.XLOOKUP(A793,Booking_data!$A$1:$A$6001,Booking_data!$I$1:$I$6001,"not Found")</f>
        <v>260</v>
      </c>
      <c r="Q793" s="1">
        <f t="shared" si="3"/>
        <v>260</v>
      </c>
      <c r="R793" s="1" t="str">
        <f t="array" ref="R793">_xlfn.XLOOKUP(A793,Booking_data!$A$1:$A$6001,Booking_data!$L$1:$L$6001,"Not Found")</f>
        <v>UPI</v>
      </c>
      <c r="S793" s="1">
        <f t="array" ref="S793">_xlfn.XLOOKUP(A793,Booking_data!$A$1:$A$6001,Booking_data!$N$1:$N$6001,"not Found")</f>
        <v>55</v>
      </c>
      <c r="T793" s="1" t="str">
        <f t="array" ref="T793">_xlfn.XLOOKUP(A793,Booking_data!$A$1:$A$6001,Booking_data!$O$1:$O$6001,"Not Found")</f>
        <v>Other</v>
      </c>
      <c r="U793" s="1" t="str">
        <f t="shared" si="4"/>
        <v>Above 45</v>
      </c>
      <c r="V793" s="1" t="str">
        <f t="shared" si="5"/>
        <v>Low Booking</v>
      </c>
    </row>
    <row r="794" ht="15.75" customHeight="1">
      <c r="A794" s="1" t="s">
        <v>1108</v>
      </c>
      <c r="B794" s="6">
        <v>46170.0</v>
      </c>
      <c r="C794" s="6">
        <v>46177.0</v>
      </c>
      <c r="D794" s="7">
        <v>0.9375</v>
      </c>
      <c r="E794" s="1" t="str">
        <f t="shared" si="1"/>
        <v>Weekday</v>
      </c>
      <c r="F794" s="1" t="str">
        <f t="shared" si="2"/>
        <v>May</v>
      </c>
      <c r="G794" s="1" t="str">
        <f t="array" ref="G794">_xlfn.XLOOKUP(A794,Booking_data!$A$1:$A$6001,Booking_data!$D$1:$D$6001,"not found")</f>
        <v>M024</v>
      </c>
      <c r="H794" s="1" t="str">
        <f t="array" ref="H794">_xlfn.XLOOKUP(G794,Movies_data!$A$1:$A$41,Movies_data!$B$1:$B$41,"not found")</f>
        <v>Bhool Bhulaiyaa 2</v>
      </c>
      <c r="I794" s="1" t="str">
        <f t="array" ref="I794">_xlfn.XLOOKUP(G794,Movies_data!$A$1:$A$41,Movies_data!$D$1:$D$41,"not found")</f>
        <v>Comedy</v>
      </c>
      <c r="J794" s="1" t="str">
        <f t="array" ref="J794">_xlfn.XLOOKUP(G794,Movies_data!$A$1:$A$41,Movies_data!$C$1:$C$41,"not found")</f>
        <v>Hindi</v>
      </c>
      <c r="K794" s="1">
        <f t="array" ref="K794">_xlfn.XLOOKUP(G794,Movies_data!$A$1:$A$41,Movies_data!$H$1:$H$41,"Not Found")</f>
        <v>5.9</v>
      </c>
      <c r="L794" s="1" t="str">
        <f t="array" ref="L794">_xlfn.XLOOKUP(A794,Booking_data!$A$1:$A$6001,Booking_data!$E$1:$E$6001,"not Found")</f>
        <v>C063</v>
      </c>
      <c r="M794" s="1" t="str">
        <f t="array" ref="M794">_xlfn.XLOOKUP(L794,Cinemas_data!$A$1:$A$49,Cinemas_data!$I$1:$I$49,"not Found")</f>
        <v>#NAME?</v>
      </c>
      <c r="N794" s="1" t="str">
        <f t="array" ref="N794">_xlfn.XLOOKUP(L794,Cinemas_data!$A$1:$A$49,Cinemas_data!$C$1:$C$49,"not Found")</f>
        <v>Mysuru</v>
      </c>
      <c r="O794" s="1">
        <f t="array" ref="O794">_xlfn.XLOOKUP(A794,Booking_data!$A$1:$A$6001,Booking_data!$H$1:$H$6001,"not found")</f>
        <v>4</v>
      </c>
      <c r="P794" s="1">
        <f t="array" ref="P794">_xlfn.XLOOKUP(A794,Booking_data!$A$1:$A$6001,Booking_data!$I$1:$I$6001,"not Found")</f>
        <v>240</v>
      </c>
      <c r="Q794" s="1">
        <f t="shared" si="3"/>
        <v>960</v>
      </c>
      <c r="R794" s="1" t="str">
        <f t="array" ref="R794">_xlfn.XLOOKUP(A794,Booking_data!$A$1:$A$6001,Booking_data!$L$1:$L$6001,"Not Found")</f>
        <v>Debit Card</v>
      </c>
      <c r="S794" s="1">
        <f t="array" ref="S794">_xlfn.XLOOKUP(A794,Booking_data!$A$1:$A$6001,Booking_data!$N$1:$N$6001,"not Found")</f>
        <v>36</v>
      </c>
      <c r="T794" s="1" t="str">
        <f t="array" ref="T794">_xlfn.XLOOKUP(A794,Booking_data!$A$1:$A$6001,Booking_data!$O$1:$O$6001,"Not Found")</f>
        <v>Other</v>
      </c>
      <c r="U794" s="1" t="str">
        <f t="shared" si="4"/>
        <v>Middle Age</v>
      </c>
      <c r="V794" s="1" t="str">
        <f t="shared" si="5"/>
        <v>Medium Booking</v>
      </c>
    </row>
    <row r="795" ht="15.75" customHeight="1">
      <c r="A795" s="1" t="s">
        <v>1109</v>
      </c>
      <c r="B795" s="6">
        <v>46191.0</v>
      </c>
      <c r="C795" s="6">
        <v>46194.0</v>
      </c>
      <c r="D795" s="7">
        <v>0.53125</v>
      </c>
      <c r="E795" s="1" t="str">
        <f t="shared" si="1"/>
        <v>Weekday</v>
      </c>
      <c r="F795" s="1" t="str">
        <f t="shared" si="2"/>
        <v>Jun</v>
      </c>
      <c r="G795" s="1" t="str">
        <f t="array" ref="G795">_xlfn.XLOOKUP(A795,Booking_data!$A$1:$A$6001,Booking_data!$D$1:$D$6001,"not found")</f>
        <v>M025</v>
      </c>
      <c r="H795" s="1" t="str">
        <f t="array" ref="H795">_xlfn.XLOOKUP(G795,Movies_data!$A$1:$A$41,Movies_data!$B$1:$B$41,"not found")</f>
        <v>Rocky Aur Rani Kii Prem Kahaani</v>
      </c>
      <c r="I795" s="1" t="str">
        <f t="array" ref="I795">_xlfn.XLOOKUP(G795,Movies_data!$A$1:$A$41,Movies_data!$D$1:$D$41,"not found")</f>
        <v>Romance</v>
      </c>
      <c r="J795" s="1" t="str">
        <f t="array" ref="J795">_xlfn.XLOOKUP(G795,Movies_data!$A$1:$A$41,Movies_data!$C$1:$C$41,"not found")</f>
        <v>Hindi</v>
      </c>
      <c r="K795" s="1">
        <f t="array" ref="K795">_xlfn.XLOOKUP(G795,Movies_data!$A$1:$A$41,Movies_data!$H$1:$H$41,"Not Found")</f>
        <v>6.8</v>
      </c>
      <c r="L795" s="1" t="str">
        <f t="array" ref="L795">_xlfn.XLOOKUP(A795,Booking_data!$A$1:$A$6001,Booking_data!$E$1:$E$6001,"not Found")</f>
        <v>C022</v>
      </c>
      <c r="M795" s="1" t="str">
        <f t="array" ref="M795">_xlfn.XLOOKUP(L795,Cinemas_data!$A$1:$A$49,Cinemas_data!$I$1:$I$49,"not Found")</f>
        <v>#NAME?</v>
      </c>
      <c r="N795" s="1" t="str">
        <f t="array" ref="N795">_xlfn.XLOOKUP(L795,Cinemas_data!$A$1:$A$49,Cinemas_data!$C$1:$C$49,"not Found")</f>
        <v>Coimbatore</v>
      </c>
      <c r="O795" s="1">
        <f t="array" ref="O795">_xlfn.XLOOKUP(A795,Booking_data!$A$1:$A$6001,Booking_data!$H$1:$H$6001,"not found")</f>
        <v>1</v>
      </c>
      <c r="P795" s="1">
        <f t="array" ref="P795">_xlfn.XLOOKUP(A795,Booking_data!$A$1:$A$6001,Booking_data!$I$1:$I$6001,"not Found")</f>
        <v>280</v>
      </c>
      <c r="Q795" s="1">
        <f t="shared" si="3"/>
        <v>280</v>
      </c>
      <c r="R795" s="1" t="str">
        <f t="array" ref="R795">_xlfn.XLOOKUP(A795,Booking_data!$A$1:$A$6001,Booking_data!$L$1:$L$6001,"Not Found")</f>
        <v>UPI</v>
      </c>
      <c r="S795" s="1">
        <f t="array" ref="S795">_xlfn.XLOOKUP(A795,Booking_data!$A$1:$A$6001,Booking_data!$N$1:$N$6001,"not Found")</f>
        <v>42</v>
      </c>
      <c r="T795" s="1" t="str">
        <f t="array" ref="T795">_xlfn.XLOOKUP(A795,Booking_data!$A$1:$A$6001,Booking_data!$O$1:$O$6001,"Not Found")</f>
        <v>Female</v>
      </c>
      <c r="U795" s="1" t="str">
        <f t="shared" si="4"/>
        <v>Middle Age</v>
      </c>
      <c r="V795" s="1" t="str">
        <f t="shared" si="5"/>
        <v>Low Booking</v>
      </c>
    </row>
    <row r="796" ht="15.75" customHeight="1">
      <c r="A796" s="1" t="s">
        <v>1110</v>
      </c>
      <c r="B796" s="6">
        <v>46174.0</v>
      </c>
      <c r="C796" s="6">
        <v>46179.0</v>
      </c>
      <c r="D796" s="7">
        <v>0.53125</v>
      </c>
      <c r="E796" s="1" t="str">
        <f t="shared" si="1"/>
        <v>Weekday</v>
      </c>
      <c r="F796" s="1" t="str">
        <f t="shared" si="2"/>
        <v>Jun</v>
      </c>
      <c r="G796" s="1" t="str">
        <f t="array" ref="G796">_xlfn.XLOOKUP(A796,Booking_data!$A$1:$A$6001,Booking_data!$D$1:$D$6001,"not found")</f>
        <v>M029</v>
      </c>
      <c r="H796" s="1" t="str">
        <f t="array" ref="H796">_xlfn.XLOOKUP(G796,Movies_data!$A$1:$A$41,Movies_data!$B$1:$B$41,"not found")</f>
        <v>777 Charlie</v>
      </c>
      <c r="I796" s="1" t="str">
        <f t="array" ref="I796">_xlfn.XLOOKUP(G796,Movies_data!$A$1:$A$41,Movies_data!$D$1:$D$41,"not found")</f>
        <v>Adventure</v>
      </c>
      <c r="J796" s="1" t="str">
        <f t="array" ref="J796">_xlfn.XLOOKUP(G796,Movies_data!$A$1:$A$41,Movies_data!$C$1:$C$41,"not found")</f>
        <v>Kannada</v>
      </c>
      <c r="K796" s="1">
        <f t="array" ref="K796">_xlfn.XLOOKUP(G796,Movies_data!$A$1:$A$41,Movies_data!$H$1:$H$41,"Not Found")</f>
        <v>8.7</v>
      </c>
      <c r="L796" s="1" t="str">
        <f t="array" ref="L796">_xlfn.XLOOKUP(A796,Booking_data!$A$1:$A$6001,Booking_data!$E$1:$E$6001,"not Found")</f>
        <v>C072</v>
      </c>
      <c r="M796" s="1" t="str">
        <f t="array" ref="M796">_xlfn.XLOOKUP(L796,Cinemas_data!$A$1:$A$49,Cinemas_data!$I$1:$I$49,"not Found")</f>
        <v>#NAME?</v>
      </c>
      <c r="N796" s="1" t="str">
        <f t="array" ref="N796">_xlfn.XLOOKUP(L796,Cinemas_data!$A$1:$A$49,Cinemas_data!$C$1:$C$49,"not Found")</f>
        <v>Hyderabad</v>
      </c>
      <c r="O796" s="1">
        <f t="array" ref="O796">_xlfn.XLOOKUP(A796,Booking_data!$A$1:$A$6001,Booking_data!$H$1:$H$6001,"not found")</f>
        <v>3</v>
      </c>
      <c r="P796" s="1">
        <f t="array" ref="P796">_xlfn.XLOOKUP(A796,Booking_data!$A$1:$A$6001,Booking_data!$I$1:$I$6001,"not Found")</f>
        <v>280</v>
      </c>
      <c r="Q796" s="1">
        <f t="shared" si="3"/>
        <v>840</v>
      </c>
      <c r="R796" s="1" t="str">
        <f t="array" ref="R796">_xlfn.XLOOKUP(A796,Booking_data!$A$1:$A$6001,Booking_data!$L$1:$L$6001,"Not Found")</f>
        <v>Net Banking</v>
      </c>
      <c r="S796" s="1">
        <f t="array" ref="S796">_xlfn.XLOOKUP(A796,Booking_data!$A$1:$A$6001,Booking_data!$N$1:$N$6001,"not Found")</f>
        <v>26</v>
      </c>
      <c r="T796" s="1" t="str">
        <f t="array" ref="T796">_xlfn.XLOOKUP(A796,Booking_data!$A$1:$A$6001,Booking_data!$O$1:$O$6001,"Not Found")</f>
        <v>Female</v>
      </c>
      <c r="U796" s="1" t="str">
        <f t="shared" si="4"/>
        <v>Youngster</v>
      </c>
      <c r="V796" s="1" t="str">
        <f t="shared" si="5"/>
        <v>Medium Booking</v>
      </c>
    </row>
    <row r="797" ht="15.75" customHeight="1">
      <c r="A797" s="1" t="s">
        <v>1111</v>
      </c>
      <c r="B797" s="6">
        <v>46125.0</v>
      </c>
      <c r="C797" s="6">
        <v>46128.0</v>
      </c>
      <c r="D797" s="7">
        <v>0.53125</v>
      </c>
      <c r="E797" s="1" t="str">
        <f t="shared" si="1"/>
        <v>Weekday</v>
      </c>
      <c r="F797" s="1" t="str">
        <f t="shared" si="2"/>
        <v>Apr</v>
      </c>
      <c r="G797" s="1" t="str">
        <f t="array" ref="G797">_xlfn.XLOOKUP(A797,Booking_data!$A$1:$A$6001,Booking_data!$D$1:$D$6001,"not found")</f>
        <v>M002</v>
      </c>
      <c r="H797" s="1" t="str">
        <f t="array" ref="H797">_xlfn.XLOOKUP(G797,Movies_data!$A$1:$A$41,Movies_data!$B$1:$B$41,"not found")</f>
        <v>Jailer</v>
      </c>
      <c r="I797" s="1" t="str">
        <f t="array" ref="I797">_xlfn.XLOOKUP(G797,Movies_data!$A$1:$A$41,Movies_data!$D$1:$D$41,"not found")</f>
        <v>Action</v>
      </c>
      <c r="J797" s="1" t="str">
        <f t="array" ref="J797">_xlfn.XLOOKUP(G797,Movies_data!$A$1:$A$41,Movies_data!$C$1:$C$41,"not found")</f>
        <v>Tamil</v>
      </c>
      <c r="K797" s="1">
        <f t="array" ref="K797">_xlfn.XLOOKUP(G797,Movies_data!$A$1:$A$41,Movies_data!$H$1:$H$41,"Not Found")</f>
        <v>7.1</v>
      </c>
      <c r="L797" s="1" t="str">
        <f t="array" ref="L797">_xlfn.XLOOKUP(A797,Booking_data!$A$1:$A$6001,Booking_data!$E$1:$E$6001,"not Found")</f>
        <v>C101</v>
      </c>
      <c r="M797" s="1" t="str">
        <f t="array" ref="M797">_xlfn.XLOOKUP(L797,Cinemas_data!$A$1:$A$49,Cinemas_data!$I$1:$I$49,"not Found")</f>
        <v>#NAME?</v>
      </c>
      <c r="N797" s="1" t="str">
        <f t="array" ref="N797">_xlfn.XLOOKUP(L797,Cinemas_data!$A$1:$A$49,Cinemas_data!$C$1:$C$49,"not Found")</f>
        <v>Pune</v>
      </c>
      <c r="O797" s="1">
        <f t="array" ref="O797">_xlfn.XLOOKUP(A797,Booking_data!$A$1:$A$6001,Booking_data!$H$1:$H$6001,"not found")</f>
        <v>4</v>
      </c>
      <c r="P797" s="1">
        <f t="array" ref="P797">_xlfn.XLOOKUP(A797,Booking_data!$A$1:$A$6001,Booking_data!$I$1:$I$6001,"not Found")</f>
        <v>180</v>
      </c>
      <c r="Q797" s="1">
        <f t="shared" si="3"/>
        <v>720</v>
      </c>
      <c r="R797" s="1" t="str">
        <f t="array" ref="R797">_xlfn.XLOOKUP(A797,Booking_data!$A$1:$A$6001,Booking_data!$L$1:$L$6001,"Not Found")</f>
        <v>UPI</v>
      </c>
      <c r="S797" s="1">
        <f t="array" ref="S797">_xlfn.XLOOKUP(A797,Booking_data!$A$1:$A$6001,Booking_data!$N$1:$N$6001,"not Found")</f>
        <v>24</v>
      </c>
      <c r="T797" s="1" t="str">
        <f t="array" ref="T797">_xlfn.XLOOKUP(A797,Booking_data!$A$1:$A$6001,Booking_data!$O$1:$O$6001,"Not Found")</f>
        <v>Other</v>
      </c>
      <c r="U797" s="1" t="str">
        <f t="shared" si="4"/>
        <v>Youngster</v>
      </c>
      <c r="V797" s="1" t="str">
        <f t="shared" si="5"/>
        <v>Medium Booking</v>
      </c>
    </row>
    <row r="798" ht="15.75" customHeight="1">
      <c r="A798" s="1" t="s">
        <v>1112</v>
      </c>
      <c r="B798" s="6">
        <v>46084.0</v>
      </c>
      <c r="C798" s="6">
        <v>46084.0</v>
      </c>
      <c r="D798" s="7">
        <v>0.3958333333333333</v>
      </c>
      <c r="E798" s="1" t="str">
        <f t="shared" si="1"/>
        <v>Weekday</v>
      </c>
      <c r="F798" s="1" t="str">
        <f t="shared" si="2"/>
        <v>Mar</v>
      </c>
      <c r="G798" s="1" t="str">
        <f t="array" ref="G798">_xlfn.XLOOKUP(A798,Booking_data!$A$1:$A$6001,Booking_data!$D$1:$D$6001,"not found")</f>
        <v>M035</v>
      </c>
      <c r="H798" s="1" t="str">
        <f t="array" ref="H798">_xlfn.XLOOKUP(G798,Movies_data!$A$1:$A$41,Movies_data!$B$1:$B$41,"not found")</f>
        <v>Aavesham</v>
      </c>
      <c r="I798" s="1" t="str">
        <f t="array" ref="I798">_xlfn.XLOOKUP(G798,Movies_data!$A$1:$A$41,Movies_data!$D$1:$D$41,"not found")</f>
        <v>Comedy</v>
      </c>
      <c r="J798" s="1" t="str">
        <f t="array" ref="J798">_xlfn.XLOOKUP(G798,Movies_data!$A$1:$A$41,Movies_data!$C$1:$C$41,"not found")</f>
        <v>Malayalam</v>
      </c>
      <c r="K798" s="1">
        <f t="array" ref="K798">_xlfn.XLOOKUP(G798,Movies_data!$A$1:$A$41,Movies_data!$H$1:$H$41,"Not Found")</f>
        <v>7.8</v>
      </c>
      <c r="L798" s="1" t="str">
        <f t="array" ref="L798">_xlfn.XLOOKUP(A798,Booking_data!$A$1:$A$6001,Booking_data!$E$1:$E$6001,"not Found")</f>
        <v>C043</v>
      </c>
      <c r="M798" s="1" t="str">
        <f t="array" ref="M798">_xlfn.XLOOKUP(L798,Cinemas_data!$A$1:$A$49,Cinemas_data!$I$1:$I$49,"not Found")</f>
        <v>#NAME?</v>
      </c>
      <c r="N798" s="1" t="str">
        <f t="array" ref="N798">_xlfn.XLOOKUP(L798,Cinemas_data!$A$1:$A$49,Cinemas_data!$C$1:$C$49,"not Found")</f>
        <v>Salem</v>
      </c>
      <c r="O798" s="1">
        <f t="array" ref="O798">_xlfn.XLOOKUP(A798,Booking_data!$A$1:$A$6001,Booking_data!$H$1:$H$6001,"not found")</f>
        <v>1</v>
      </c>
      <c r="P798" s="1">
        <f t="array" ref="P798">_xlfn.XLOOKUP(A798,Booking_data!$A$1:$A$6001,Booking_data!$I$1:$I$6001,"not Found")</f>
        <v>200</v>
      </c>
      <c r="Q798" s="1">
        <f t="shared" si="3"/>
        <v>200</v>
      </c>
      <c r="R798" s="1" t="str">
        <f t="array" ref="R798">_xlfn.XLOOKUP(A798,Booking_data!$A$1:$A$6001,Booking_data!$L$1:$L$6001,"Not Found")</f>
        <v>Debit Card</v>
      </c>
      <c r="S798" s="1">
        <f t="array" ref="S798">_xlfn.XLOOKUP(A798,Booking_data!$A$1:$A$6001,Booking_data!$N$1:$N$6001,"not Found")</f>
        <v>34</v>
      </c>
      <c r="T798" s="1" t="str">
        <f t="array" ref="T798">_xlfn.XLOOKUP(A798,Booking_data!$A$1:$A$6001,Booking_data!$O$1:$O$6001,"Not Found")</f>
        <v>Female</v>
      </c>
      <c r="U798" s="1" t="str">
        <f t="shared" si="4"/>
        <v>Middle Age</v>
      </c>
      <c r="V798" s="1" t="str">
        <f t="shared" si="5"/>
        <v>Low Booking</v>
      </c>
    </row>
    <row r="799" ht="15.75" customHeight="1">
      <c r="A799" s="1" t="s">
        <v>1113</v>
      </c>
      <c r="B799" s="6">
        <v>46061.0</v>
      </c>
      <c r="C799" s="6">
        <v>46067.0</v>
      </c>
      <c r="D799" s="7">
        <v>0.7708333333333334</v>
      </c>
      <c r="E799" s="1" t="str">
        <f t="shared" si="1"/>
        <v>Weekend</v>
      </c>
      <c r="F799" s="1" t="str">
        <f t="shared" si="2"/>
        <v>Feb</v>
      </c>
      <c r="G799" s="1" t="str">
        <f t="array" ref="G799">_xlfn.XLOOKUP(A799,Booking_data!$A$1:$A$6001,Booking_data!$D$1:$D$6001,"not found")</f>
        <v>M016</v>
      </c>
      <c r="H799" s="1" t="str">
        <f t="array" ref="H799">_xlfn.XLOOKUP(G799,Movies_data!$A$1:$A$41,Movies_data!$B$1:$B$41,"not found")</f>
        <v>Arjun Reddy</v>
      </c>
      <c r="I799" s="1" t="str">
        <f t="array" ref="I799">_xlfn.XLOOKUP(G799,Movies_data!$A$1:$A$41,Movies_data!$D$1:$D$41,"not found")</f>
        <v>Drama</v>
      </c>
      <c r="J799" s="1" t="str">
        <f t="array" ref="J799">_xlfn.XLOOKUP(G799,Movies_data!$A$1:$A$41,Movies_data!$C$1:$C$41,"not found")</f>
        <v>Telugu</v>
      </c>
      <c r="K799" s="1">
        <f t="array" ref="K799">_xlfn.XLOOKUP(G799,Movies_data!$A$1:$A$41,Movies_data!$H$1:$H$41,"Not Found")</f>
        <v>7.7</v>
      </c>
      <c r="L799" s="1" t="str">
        <f t="array" ref="L799">_xlfn.XLOOKUP(A799,Booking_data!$A$1:$A$6001,Booking_data!$E$1:$E$6001,"not Found")</f>
        <v>C113</v>
      </c>
      <c r="M799" s="1" t="str">
        <f t="array" ref="M799">_xlfn.XLOOKUP(L799,Cinemas_data!$A$1:$A$49,Cinemas_data!$I$1:$I$49,"not Found")</f>
        <v>#NAME?</v>
      </c>
      <c r="N799" s="1" t="str">
        <f t="array" ref="N799">_xlfn.XLOOKUP(L799,Cinemas_data!$A$1:$A$49,Cinemas_data!$C$1:$C$49,"not Found")</f>
        <v>Delhi</v>
      </c>
      <c r="O799" s="1">
        <f t="array" ref="O799">_xlfn.XLOOKUP(A799,Booking_data!$A$1:$A$6001,Booking_data!$H$1:$H$6001,"not found")</f>
        <v>1</v>
      </c>
      <c r="P799" s="1">
        <f t="array" ref="P799">_xlfn.XLOOKUP(A799,Booking_data!$A$1:$A$6001,Booking_data!$I$1:$I$6001,"not Found")</f>
        <v>240</v>
      </c>
      <c r="Q799" s="1">
        <f t="shared" si="3"/>
        <v>240</v>
      </c>
      <c r="R799" s="1" t="str">
        <f t="array" ref="R799">_xlfn.XLOOKUP(A799,Booking_data!$A$1:$A$6001,Booking_data!$L$1:$L$6001,"Not Found")</f>
        <v>Net Banking</v>
      </c>
      <c r="S799" s="1">
        <f t="array" ref="S799">_xlfn.XLOOKUP(A799,Booking_data!$A$1:$A$6001,Booking_data!$N$1:$N$6001,"not Found")</f>
        <v>59</v>
      </c>
      <c r="T799" s="1" t="str">
        <f t="array" ref="T799">_xlfn.XLOOKUP(A799,Booking_data!$A$1:$A$6001,Booking_data!$O$1:$O$6001,"Not Found")</f>
        <v>Male</v>
      </c>
      <c r="U799" s="1" t="str">
        <f t="shared" si="4"/>
        <v>Above 45</v>
      </c>
      <c r="V799" s="1" t="str">
        <f t="shared" si="5"/>
        <v>Low Booking</v>
      </c>
    </row>
    <row r="800" ht="15.75" customHeight="1">
      <c r="A800" s="1" t="s">
        <v>1114</v>
      </c>
      <c r="B800" s="6">
        <v>46071.0</v>
      </c>
      <c r="C800" s="6">
        <v>46077.0</v>
      </c>
      <c r="D800" s="7">
        <v>0.9375</v>
      </c>
      <c r="E800" s="1" t="str">
        <f t="shared" si="1"/>
        <v>Weekday</v>
      </c>
      <c r="F800" s="1" t="str">
        <f t="shared" si="2"/>
        <v>Feb</v>
      </c>
      <c r="G800" s="1" t="str">
        <f t="array" ref="G800">_xlfn.XLOOKUP(A800,Booking_data!$A$1:$A$6001,Booking_data!$D$1:$D$6001,"not found")</f>
        <v>M005</v>
      </c>
      <c r="H800" s="1" t="str">
        <f t="array" ref="H800">_xlfn.XLOOKUP(G800,Movies_data!$A$1:$A$41,Movies_data!$B$1:$B$41,"not found")</f>
        <v>Ponniyin Selvan II</v>
      </c>
      <c r="I800" s="1" t="str">
        <f t="array" ref="I800">_xlfn.XLOOKUP(G800,Movies_data!$A$1:$A$41,Movies_data!$D$1:$D$41,"not found")</f>
        <v>Drama</v>
      </c>
      <c r="J800" s="1" t="str">
        <f t="array" ref="J800">_xlfn.XLOOKUP(G800,Movies_data!$A$1:$A$41,Movies_data!$C$1:$C$41,"not found")</f>
        <v>Tamil</v>
      </c>
      <c r="K800" s="1">
        <f t="array" ref="K800">_xlfn.XLOOKUP(G800,Movies_data!$A$1:$A$41,Movies_data!$H$1:$H$41,"Not Found")</f>
        <v>7.3</v>
      </c>
      <c r="L800" s="1" t="str">
        <f t="array" ref="L800">_xlfn.XLOOKUP(A800,Booking_data!$A$1:$A$6001,Booking_data!$E$1:$E$6001,"not Found")</f>
        <v>C063</v>
      </c>
      <c r="M800" s="1" t="str">
        <f t="array" ref="M800">_xlfn.XLOOKUP(L800,Cinemas_data!$A$1:$A$49,Cinemas_data!$I$1:$I$49,"not Found")</f>
        <v>#NAME?</v>
      </c>
      <c r="N800" s="1" t="str">
        <f t="array" ref="N800">_xlfn.XLOOKUP(L800,Cinemas_data!$A$1:$A$49,Cinemas_data!$C$1:$C$49,"not Found")</f>
        <v>Mysuru</v>
      </c>
      <c r="O800" s="1">
        <f t="array" ref="O800">_xlfn.XLOOKUP(A800,Booking_data!$A$1:$A$6001,Booking_data!$H$1:$H$6001,"not found")</f>
        <v>3</v>
      </c>
      <c r="P800" s="1">
        <f t="array" ref="P800">_xlfn.XLOOKUP(A800,Booking_data!$A$1:$A$6001,Booking_data!$I$1:$I$6001,"not Found")</f>
        <v>420</v>
      </c>
      <c r="Q800" s="1">
        <f t="shared" si="3"/>
        <v>1260</v>
      </c>
      <c r="R800" s="1" t="str">
        <f t="array" ref="R800">_xlfn.XLOOKUP(A800,Booking_data!$A$1:$A$6001,Booking_data!$L$1:$L$6001,"Not Found")</f>
        <v>UPI</v>
      </c>
      <c r="S800" s="1">
        <f t="array" ref="S800">_xlfn.XLOOKUP(A800,Booking_data!$A$1:$A$6001,Booking_data!$N$1:$N$6001,"not Found")</f>
        <v>21</v>
      </c>
      <c r="T800" s="1" t="str">
        <f t="array" ref="T800">_xlfn.XLOOKUP(A800,Booking_data!$A$1:$A$6001,Booking_data!$O$1:$O$6001,"Not Found")</f>
        <v>Male</v>
      </c>
      <c r="U800" s="1" t="str">
        <f t="shared" si="4"/>
        <v>Youngster</v>
      </c>
      <c r="V800" s="1" t="str">
        <f t="shared" si="5"/>
        <v>Medium Booking</v>
      </c>
    </row>
    <row r="801" ht="15.75" customHeight="1">
      <c r="A801" s="1" t="s">
        <v>1115</v>
      </c>
      <c r="B801" s="6">
        <v>46036.0</v>
      </c>
      <c r="C801" s="6">
        <v>46036.0</v>
      </c>
      <c r="D801" s="7">
        <v>0.7708333333333334</v>
      </c>
      <c r="E801" s="1" t="str">
        <f t="shared" si="1"/>
        <v>Weekday</v>
      </c>
      <c r="F801" s="1" t="str">
        <f t="shared" si="2"/>
        <v>Jan</v>
      </c>
      <c r="G801" s="1" t="str">
        <f t="array" ref="G801">_xlfn.XLOOKUP(A801,Booking_data!$A$1:$A$6001,Booking_data!$D$1:$D$6001,"not found")</f>
        <v>M019</v>
      </c>
      <c r="H801" s="1" t="str">
        <f t="array" ref="H801">_xlfn.XLOOKUP(G801,Movies_data!$A$1:$A$41,Movies_data!$B$1:$B$41,"not found")</f>
        <v>Animal</v>
      </c>
      <c r="I801" s="1" t="str">
        <f t="array" ref="I801">_xlfn.XLOOKUP(G801,Movies_data!$A$1:$A$41,Movies_data!$D$1:$D$41,"not found")</f>
        <v>Drama</v>
      </c>
      <c r="J801" s="1" t="str">
        <f t="array" ref="J801">_xlfn.XLOOKUP(G801,Movies_data!$A$1:$A$41,Movies_data!$C$1:$C$41,"not found")</f>
        <v>Hindi</v>
      </c>
      <c r="K801" s="1">
        <f t="array" ref="K801">_xlfn.XLOOKUP(G801,Movies_data!$A$1:$A$41,Movies_data!$H$1:$H$41,"Not Found")</f>
        <v>6.1</v>
      </c>
      <c r="L801" s="1" t="str">
        <f t="array" ref="L801">_xlfn.XLOOKUP(A801,Booking_data!$A$1:$A$6001,Booking_data!$E$1:$E$6001,"not Found")</f>
        <v>C061</v>
      </c>
      <c r="M801" s="1" t="str">
        <f t="array" ref="M801">_xlfn.XLOOKUP(L801,Cinemas_data!$A$1:$A$49,Cinemas_data!$I$1:$I$49,"not Found")</f>
        <v>#NAME?</v>
      </c>
      <c r="N801" s="1" t="str">
        <f t="array" ref="N801">_xlfn.XLOOKUP(L801,Cinemas_data!$A$1:$A$49,Cinemas_data!$C$1:$C$49,"not Found")</f>
        <v>Mysuru</v>
      </c>
      <c r="O801" s="1">
        <f t="array" ref="O801">_xlfn.XLOOKUP(A801,Booking_data!$A$1:$A$6001,Booking_data!$H$1:$H$6001,"not found")</f>
        <v>3</v>
      </c>
      <c r="P801" s="1">
        <f t="array" ref="P801">_xlfn.XLOOKUP(A801,Booking_data!$A$1:$A$6001,Booking_data!$I$1:$I$6001,"not Found")</f>
        <v>260</v>
      </c>
      <c r="Q801" s="1">
        <f t="shared" si="3"/>
        <v>780</v>
      </c>
      <c r="R801" s="1" t="str">
        <f t="array" ref="R801">_xlfn.XLOOKUP(A801,Booking_data!$A$1:$A$6001,Booking_data!$L$1:$L$6001,"Not Found")</f>
        <v>UPI</v>
      </c>
      <c r="S801" s="1">
        <f t="array" ref="S801">_xlfn.XLOOKUP(A801,Booking_data!$A$1:$A$6001,Booking_data!$N$1:$N$6001,"not Found")</f>
        <v>43</v>
      </c>
      <c r="T801" s="1" t="str">
        <f t="array" ref="T801">_xlfn.XLOOKUP(A801,Booking_data!$A$1:$A$6001,Booking_data!$O$1:$O$6001,"Not Found")</f>
        <v>Male</v>
      </c>
      <c r="U801" s="1" t="str">
        <f t="shared" si="4"/>
        <v>Middle Age</v>
      </c>
      <c r="V801" s="1" t="str">
        <f t="shared" si="5"/>
        <v>Medium Booking</v>
      </c>
    </row>
    <row r="802" ht="15.75" customHeight="1">
      <c r="A802" s="1" t="s">
        <v>1116</v>
      </c>
      <c r="B802" s="6">
        <v>46149.0</v>
      </c>
      <c r="C802" s="6">
        <v>46152.0</v>
      </c>
      <c r="D802" s="7">
        <v>0.3958333333333333</v>
      </c>
      <c r="E802" s="1" t="str">
        <f t="shared" si="1"/>
        <v>Weekday</v>
      </c>
      <c r="F802" s="1" t="str">
        <f t="shared" si="2"/>
        <v>May</v>
      </c>
      <c r="G802" s="1" t="str">
        <f t="array" ref="G802">_xlfn.XLOOKUP(A802,Booking_data!$A$1:$A$6001,Booking_data!$D$1:$D$6001,"not found")</f>
        <v>M005</v>
      </c>
      <c r="H802" s="1" t="str">
        <f t="array" ref="H802">_xlfn.XLOOKUP(G802,Movies_data!$A$1:$A$41,Movies_data!$B$1:$B$41,"not found")</f>
        <v>Ponniyin Selvan II</v>
      </c>
      <c r="I802" s="1" t="str">
        <f t="array" ref="I802">_xlfn.XLOOKUP(G802,Movies_data!$A$1:$A$41,Movies_data!$D$1:$D$41,"not found")</f>
        <v>Drama</v>
      </c>
      <c r="J802" s="1" t="str">
        <f t="array" ref="J802">_xlfn.XLOOKUP(G802,Movies_data!$A$1:$A$41,Movies_data!$C$1:$C$41,"not found")</f>
        <v>Tamil</v>
      </c>
      <c r="K802" s="1">
        <f t="array" ref="K802">_xlfn.XLOOKUP(G802,Movies_data!$A$1:$A$41,Movies_data!$H$1:$H$41,"Not Found")</f>
        <v>7.3</v>
      </c>
      <c r="L802" s="1" t="str">
        <f t="array" ref="L802">_xlfn.XLOOKUP(A802,Booking_data!$A$1:$A$6001,Booking_data!$E$1:$E$6001,"not Found")</f>
        <v>C052</v>
      </c>
      <c r="M802" s="1" t="str">
        <f t="array" ref="M802">_xlfn.XLOOKUP(L802,Cinemas_data!$A$1:$A$49,Cinemas_data!$I$1:$I$49,"not Found")</f>
        <v>#NAME?</v>
      </c>
      <c r="N802" s="1" t="str">
        <f t="array" ref="N802">_xlfn.XLOOKUP(L802,Cinemas_data!$A$1:$A$49,Cinemas_data!$C$1:$C$49,"not Found")</f>
        <v>Bengaluru</v>
      </c>
      <c r="O802" s="1">
        <f t="array" ref="O802">_xlfn.XLOOKUP(A802,Booking_data!$A$1:$A$6001,Booking_data!$H$1:$H$6001,"not found")</f>
        <v>3</v>
      </c>
      <c r="P802" s="1">
        <f t="array" ref="P802">_xlfn.XLOOKUP(A802,Booking_data!$A$1:$A$6001,Booking_data!$I$1:$I$6001,"not Found")</f>
        <v>200</v>
      </c>
      <c r="Q802" s="1">
        <f t="shared" si="3"/>
        <v>600</v>
      </c>
      <c r="R802" s="1" t="str">
        <f t="array" ref="R802">_xlfn.XLOOKUP(A802,Booking_data!$A$1:$A$6001,Booking_data!$L$1:$L$6001,"Not Found")</f>
        <v>Wallet</v>
      </c>
      <c r="S802" s="1">
        <f t="array" ref="S802">_xlfn.XLOOKUP(A802,Booking_data!$A$1:$A$6001,Booking_data!$N$1:$N$6001,"not Found")</f>
        <v>18</v>
      </c>
      <c r="T802" s="1" t="str">
        <f t="array" ref="T802">_xlfn.XLOOKUP(A802,Booking_data!$A$1:$A$6001,Booking_data!$O$1:$O$6001,"Not Found")</f>
        <v>Other</v>
      </c>
      <c r="U802" s="1" t="str">
        <f t="shared" si="4"/>
        <v>Youngster</v>
      </c>
      <c r="V802" s="1" t="str">
        <f t="shared" si="5"/>
        <v>Medium Booking</v>
      </c>
    </row>
    <row r="803" ht="15.75" customHeight="1">
      <c r="A803" s="1" t="s">
        <v>1117</v>
      </c>
      <c r="B803" s="6">
        <v>46101.0</v>
      </c>
      <c r="C803" s="6">
        <v>46104.0</v>
      </c>
      <c r="D803" s="7">
        <v>0.9375</v>
      </c>
      <c r="E803" s="1" t="str">
        <f t="shared" si="1"/>
        <v>Weekday</v>
      </c>
      <c r="F803" s="1" t="str">
        <f t="shared" si="2"/>
        <v>Mar</v>
      </c>
      <c r="G803" s="1" t="str">
        <f t="array" ref="G803">_xlfn.XLOOKUP(A803,Booking_data!$A$1:$A$6001,Booking_data!$D$1:$D$6001,"not found")</f>
        <v>M005</v>
      </c>
      <c r="H803" s="1" t="str">
        <f t="array" ref="H803">_xlfn.XLOOKUP(G803,Movies_data!$A$1:$A$41,Movies_data!$B$1:$B$41,"not found")</f>
        <v>Ponniyin Selvan II</v>
      </c>
      <c r="I803" s="1" t="str">
        <f t="array" ref="I803">_xlfn.XLOOKUP(G803,Movies_data!$A$1:$A$41,Movies_data!$D$1:$D$41,"not found")</f>
        <v>Drama</v>
      </c>
      <c r="J803" s="1" t="str">
        <f t="array" ref="J803">_xlfn.XLOOKUP(G803,Movies_data!$A$1:$A$41,Movies_data!$C$1:$C$41,"not found")</f>
        <v>Tamil</v>
      </c>
      <c r="K803" s="1">
        <f t="array" ref="K803">_xlfn.XLOOKUP(G803,Movies_data!$A$1:$A$41,Movies_data!$H$1:$H$41,"Not Found")</f>
        <v>7.3</v>
      </c>
      <c r="L803" s="1" t="str">
        <f t="array" ref="L803">_xlfn.XLOOKUP(A803,Booking_data!$A$1:$A$6001,Booking_data!$E$1:$E$6001,"not Found")</f>
        <v>C152</v>
      </c>
      <c r="M803" s="1" t="str">
        <f t="array" ref="M803">_xlfn.XLOOKUP(L803,Cinemas_data!$A$1:$A$49,Cinemas_data!$I$1:$I$49,"not Found")</f>
        <v>#NAME?</v>
      </c>
      <c r="N803" s="1" t="str">
        <f t="array" ref="N803">_xlfn.XLOOKUP(L803,Cinemas_data!$A$1:$A$49,Cinemas_data!$C$1:$C$49,"not Found")</f>
        <v>Kochi</v>
      </c>
      <c r="O803" s="1">
        <f t="array" ref="O803">_xlfn.XLOOKUP(A803,Booking_data!$A$1:$A$6001,Booking_data!$H$1:$H$6001,"not found")</f>
        <v>2</v>
      </c>
      <c r="P803" s="1">
        <f t="array" ref="P803">_xlfn.XLOOKUP(A803,Booking_data!$A$1:$A$6001,Booking_data!$I$1:$I$6001,"not Found")</f>
        <v>260</v>
      </c>
      <c r="Q803" s="1">
        <f t="shared" si="3"/>
        <v>520</v>
      </c>
      <c r="R803" s="1" t="str">
        <f t="array" ref="R803">_xlfn.XLOOKUP(A803,Booking_data!$A$1:$A$6001,Booking_data!$L$1:$L$6001,"Not Found")</f>
        <v>Net Banking</v>
      </c>
      <c r="S803" s="1">
        <f t="array" ref="S803">_xlfn.XLOOKUP(A803,Booking_data!$A$1:$A$6001,Booking_data!$N$1:$N$6001,"not Found")</f>
        <v>18</v>
      </c>
      <c r="T803" s="1" t="str">
        <f t="array" ref="T803">_xlfn.XLOOKUP(A803,Booking_data!$A$1:$A$6001,Booking_data!$O$1:$O$6001,"Not Found")</f>
        <v>Female</v>
      </c>
      <c r="U803" s="1" t="str">
        <f t="shared" si="4"/>
        <v>Youngster</v>
      </c>
      <c r="V803" s="1" t="str">
        <f t="shared" si="5"/>
        <v>Low Booking</v>
      </c>
    </row>
    <row r="804" ht="15.75" customHeight="1">
      <c r="A804" s="1" t="s">
        <v>1118</v>
      </c>
      <c r="B804" s="6">
        <v>46068.0</v>
      </c>
      <c r="C804" s="6">
        <v>46072.0</v>
      </c>
      <c r="D804" s="7">
        <v>0.53125</v>
      </c>
      <c r="E804" s="1" t="str">
        <f t="shared" si="1"/>
        <v>Weekend</v>
      </c>
      <c r="F804" s="1" t="str">
        <f t="shared" si="2"/>
        <v>Feb</v>
      </c>
      <c r="G804" s="1" t="str">
        <f t="array" ref="G804">_xlfn.XLOOKUP(A804,Booking_data!$A$1:$A$6001,Booking_data!$D$1:$D$6001,"not found")</f>
        <v>M035</v>
      </c>
      <c r="H804" s="1" t="str">
        <f t="array" ref="H804">_xlfn.XLOOKUP(G804,Movies_data!$A$1:$A$41,Movies_data!$B$1:$B$41,"not found")</f>
        <v>Aavesham</v>
      </c>
      <c r="I804" s="1" t="str">
        <f t="array" ref="I804">_xlfn.XLOOKUP(G804,Movies_data!$A$1:$A$41,Movies_data!$D$1:$D$41,"not found")</f>
        <v>Comedy</v>
      </c>
      <c r="J804" s="1" t="str">
        <f t="array" ref="J804">_xlfn.XLOOKUP(G804,Movies_data!$A$1:$A$41,Movies_data!$C$1:$C$41,"not found")</f>
        <v>Malayalam</v>
      </c>
      <c r="K804" s="1">
        <f t="array" ref="K804">_xlfn.XLOOKUP(G804,Movies_data!$A$1:$A$41,Movies_data!$H$1:$H$41,"Not Found")</f>
        <v>7.8</v>
      </c>
      <c r="L804" s="1" t="str">
        <f t="array" ref="L804">_xlfn.XLOOKUP(A804,Booking_data!$A$1:$A$6001,Booking_data!$E$1:$E$6001,"not Found")</f>
        <v>C042</v>
      </c>
      <c r="M804" s="1" t="str">
        <f t="array" ref="M804">_xlfn.XLOOKUP(L804,Cinemas_data!$A$1:$A$49,Cinemas_data!$I$1:$I$49,"not Found")</f>
        <v>#NAME?</v>
      </c>
      <c r="N804" s="1" t="str">
        <f t="array" ref="N804">_xlfn.XLOOKUP(L804,Cinemas_data!$A$1:$A$49,Cinemas_data!$C$1:$C$49,"not Found")</f>
        <v>Salem</v>
      </c>
      <c r="O804" s="1">
        <f t="array" ref="O804">_xlfn.XLOOKUP(A804,Booking_data!$A$1:$A$6001,Booking_data!$H$1:$H$6001,"not found")</f>
        <v>3</v>
      </c>
      <c r="P804" s="1">
        <f t="array" ref="P804">_xlfn.XLOOKUP(A804,Booking_data!$A$1:$A$6001,Booking_data!$I$1:$I$6001,"not Found")</f>
        <v>280</v>
      </c>
      <c r="Q804" s="1">
        <f t="shared" si="3"/>
        <v>840</v>
      </c>
      <c r="R804" s="1" t="str">
        <f t="array" ref="R804">_xlfn.XLOOKUP(A804,Booking_data!$A$1:$A$6001,Booking_data!$L$1:$L$6001,"Not Found")</f>
        <v>UPI</v>
      </c>
      <c r="S804" s="1">
        <f t="array" ref="S804">_xlfn.XLOOKUP(A804,Booking_data!$A$1:$A$6001,Booking_data!$N$1:$N$6001,"not Found")</f>
        <v>49</v>
      </c>
      <c r="T804" s="1" t="str">
        <f t="array" ref="T804">_xlfn.XLOOKUP(A804,Booking_data!$A$1:$A$6001,Booking_data!$O$1:$O$6001,"Not Found")</f>
        <v>Male</v>
      </c>
      <c r="U804" s="1" t="str">
        <f t="shared" si="4"/>
        <v>Above 45</v>
      </c>
      <c r="V804" s="1" t="str">
        <f t="shared" si="5"/>
        <v>Medium Booking</v>
      </c>
    </row>
    <row r="805" ht="15.75" customHeight="1">
      <c r="A805" s="1" t="s">
        <v>1119</v>
      </c>
      <c r="B805" s="6">
        <v>46168.0</v>
      </c>
      <c r="C805" s="6">
        <v>46172.0</v>
      </c>
      <c r="D805" s="7">
        <v>0.9375</v>
      </c>
      <c r="E805" s="1" t="str">
        <f t="shared" si="1"/>
        <v>Weekday</v>
      </c>
      <c r="F805" s="1" t="str">
        <f t="shared" si="2"/>
        <v>May</v>
      </c>
      <c r="G805" s="1" t="str">
        <f t="array" ref="G805">_xlfn.XLOOKUP(A805,Booking_data!$A$1:$A$6001,Booking_data!$D$1:$D$6001,"not found")</f>
        <v>M032</v>
      </c>
      <c r="H805" s="1" t="str">
        <f t="array" ref="H805">_xlfn.XLOOKUP(G805,Movies_data!$A$1:$A$41,Movies_data!$B$1:$B$41,"not found")</f>
        <v>Premam</v>
      </c>
      <c r="I805" s="1" t="str">
        <f t="array" ref="I805">_xlfn.XLOOKUP(G805,Movies_data!$A$1:$A$41,Movies_data!$D$1:$D$41,"not found")</f>
        <v>Romance</v>
      </c>
      <c r="J805" s="1" t="str">
        <f t="array" ref="J805">_xlfn.XLOOKUP(G805,Movies_data!$A$1:$A$41,Movies_data!$C$1:$C$41,"not found")</f>
        <v>Malayalam</v>
      </c>
      <c r="K805" s="1">
        <f t="array" ref="K805">_xlfn.XLOOKUP(G805,Movies_data!$A$1:$A$41,Movies_data!$H$1:$H$41,"Not Found")</f>
        <v>8.3</v>
      </c>
      <c r="L805" s="1" t="str">
        <f t="array" ref="L805">_xlfn.XLOOKUP(A805,Booking_data!$A$1:$A$6001,Booking_data!$E$1:$E$6001,"not Found")</f>
        <v>C121</v>
      </c>
      <c r="M805" s="1" t="str">
        <f t="array" ref="M805">_xlfn.XLOOKUP(L805,Cinemas_data!$A$1:$A$49,Cinemas_data!$I$1:$I$49,"not Found")</f>
        <v>#NAME?</v>
      </c>
      <c r="N805" s="1" t="str">
        <f t="array" ref="N805">_xlfn.XLOOKUP(L805,Cinemas_data!$A$1:$A$49,Cinemas_data!$C$1:$C$49,"not Found")</f>
        <v>Noida</v>
      </c>
      <c r="O805" s="1">
        <f t="array" ref="O805">_xlfn.XLOOKUP(A805,Booking_data!$A$1:$A$6001,Booking_data!$H$1:$H$6001,"not found")</f>
        <v>2</v>
      </c>
      <c r="P805" s="1">
        <f t="array" ref="P805">_xlfn.XLOOKUP(A805,Booking_data!$A$1:$A$6001,Booking_data!$I$1:$I$6001,"not Found")</f>
        <v>420</v>
      </c>
      <c r="Q805" s="1">
        <f t="shared" si="3"/>
        <v>840</v>
      </c>
      <c r="R805" s="1" t="str">
        <f t="array" ref="R805">_xlfn.XLOOKUP(A805,Booking_data!$A$1:$A$6001,Booking_data!$L$1:$L$6001,"Not Found")</f>
        <v>Net Banking</v>
      </c>
      <c r="S805" s="1">
        <f t="array" ref="S805">_xlfn.XLOOKUP(A805,Booking_data!$A$1:$A$6001,Booking_data!$N$1:$N$6001,"not Found")</f>
        <v>37</v>
      </c>
      <c r="T805" s="1" t="str">
        <f t="array" ref="T805">_xlfn.XLOOKUP(A805,Booking_data!$A$1:$A$6001,Booking_data!$O$1:$O$6001,"Not Found")</f>
        <v>Female</v>
      </c>
      <c r="U805" s="1" t="str">
        <f t="shared" si="4"/>
        <v>Middle Age</v>
      </c>
      <c r="V805" s="1" t="str">
        <f t="shared" si="5"/>
        <v>Low Booking</v>
      </c>
    </row>
    <row r="806" ht="15.75" customHeight="1">
      <c r="A806" s="1" t="s">
        <v>1120</v>
      </c>
      <c r="B806" s="6">
        <v>46162.0</v>
      </c>
      <c r="C806" s="6">
        <v>46166.0</v>
      </c>
      <c r="D806" s="7">
        <v>0.8854166666666666</v>
      </c>
      <c r="E806" s="1" t="str">
        <f t="shared" si="1"/>
        <v>Weekday</v>
      </c>
      <c r="F806" s="1" t="str">
        <f t="shared" si="2"/>
        <v>May</v>
      </c>
      <c r="G806" s="1" t="str">
        <f t="array" ref="G806">_xlfn.XLOOKUP(A806,Booking_data!$A$1:$A$6001,Booking_data!$D$1:$D$6001,"not found")</f>
        <v>M024</v>
      </c>
      <c r="H806" s="1" t="str">
        <f t="array" ref="H806">_xlfn.XLOOKUP(G806,Movies_data!$A$1:$A$41,Movies_data!$B$1:$B$41,"not found")</f>
        <v>Bhool Bhulaiyaa 2</v>
      </c>
      <c r="I806" s="1" t="str">
        <f t="array" ref="I806">_xlfn.XLOOKUP(G806,Movies_data!$A$1:$A$41,Movies_data!$D$1:$D$41,"not found")</f>
        <v>Comedy</v>
      </c>
      <c r="J806" s="1" t="str">
        <f t="array" ref="J806">_xlfn.XLOOKUP(G806,Movies_data!$A$1:$A$41,Movies_data!$C$1:$C$41,"not found")</f>
        <v>Hindi</v>
      </c>
      <c r="K806" s="1">
        <f t="array" ref="K806">_xlfn.XLOOKUP(G806,Movies_data!$A$1:$A$41,Movies_data!$H$1:$H$41,"Not Found")</f>
        <v>5.9</v>
      </c>
      <c r="L806" s="1" t="str">
        <f t="array" ref="L806">_xlfn.XLOOKUP(A806,Booking_data!$A$1:$A$6001,Booking_data!$E$1:$E$6001,"not Found")</f>
        <v>C062</v>
      </c>
      <c r="M806" s="1" t="str">
        <f t="array" ref="M806">_xlfn.XLOOKUP(L806,Cinemas_data!$A$1:$A$49,Cinemas_data!$I$1:$I$49,"not Found")</f>
        <v>#NAME?</v>
      </c>
      <c r="N806" s="1" t="str">
        <f t="array" ref="N806">_xlfn.XLOOKUP(L806,Cinemas_data!$A$1:$A$49,Cinemas_data!$C$1:$C$49,"not Found")</f>
        <v>Mysuru</v>
      </c>
      <c r="O806" s="1">
        <f t="array" ref="O806">_xlfn.XLOOKUP(A806,Booking_data!$A$1:$A$6001,Booking_data!$H$1:$H$6001,"not found")</f>
        <v>3</v>
      </c>
      <c r="P806" s="1">
        <f t="array" ref="P806">_xlfn.XLOOKUP(A806,Booking_data!$A$1:$A$6001,Booking_data!$I$1:$I$6001,"not Found")</f>
        <v>240</v>
      </c>
      <c r="Q806" s="1">
        <f t="shared" si="3"/>
        <v>720</v>
      </c>
      <c r="R806" s="1" t="str">
        <f t="array" ref="R806">_xlfn.XLOOKUP(A806,Booking_data!$A$1:$A$6001,Booking_data!$L$1:$L$6001,"Not Found")</f>
        <v>UPI</v>
      </c>
      <c r="S806" s="1">
        <f t="array" ref="S806">_xlfn.XLOOKUP(A806,Booking_data!$A$1:$A$6001,Booking_data!$N$1:$N$6001,"not Found")</f>
        <v>39</v>
      </c>
      <c r="T806" s="1" t="str">
        <f t="array" ref="T806">_xlfn.XLOOKUP(A806,Booking_data!$A$1:$A$6001,Booking_data!$O$1:$O$6001,"Not Found")</f>
        <v>Female</v>
      </c>
      <c r="U806" s="1" t="str">
        <f t="shared" si="4"/>
        <v>Middle Age</v>
      </c>
      <c r="V806" s="1" t="str">
        <f t="shared" si="5"/>
        <v>Medium Booking</v>
      </c>
    </row>
    <row r="807" ht="15.75" customHeight="1">
      <c r="A807" s="1" t="s">
        <v>1121</v>
      </c>
      <c r="B807" s="6">
        <v>46060.0</v>
      </c>
      <c r="C807" s="6">
        <v>46066.0</v>
      </c>
      <c r="D807" s="7">
        <v>0.6458333333333334</v>
      </c>
      <c r="E807" s="1" t="str">
        <f t="shared" si="1"/>
        <v>Weekend</v>
      </c>
      <c r="F807" s="1" t="str">
        <f t="shared" si="2"/>
        <v>Feb</v>
      </c>
      <c r="G807" s="1" t="str">
        <f t="array" ref="G807">_xlfn.XLOOKUP(A807,Booking_data!$A$1:$A$6001,Booking_data!$D$1:$D$6001,"not found")</f>
        <v>M033</v>
      </c>
      <c r="H807" s="1" t="str">
        <f t="array" ref="H807">_xlfn.XLOOKUP(G807,Movies_data!$A$1:$A$41,Movies_data!$B$1:$B$41,"not found")</f>
        <v>Lucifer</v>
      </c>
      <c r="I807" s="1" t="str">
        <f t="array" ref="I807">_xlfn.XLOOKUP(G807,Movies_data!$A$1:$A$41,Movies_data!$D$1:$D$41,"not found")</f>
        <v>Action</v>
      </c>
      <c r="J807" s="1" t="str">
        <f t="array" ref="J807">_xlfn.XLOOKUP(G807,Movies_data!$A$1:$A$41,Movies_data!$C$1:$C$41,"not found")</f>
        <v>Malayalam</v>
      </c>
      <c r="K807" s="1">
        <f t="array" ref="K807">_xlfn.XLOOKUP(G807,Movies_data!$A$1:$A$41,Movies_data!$H$1:$H$41,"Not Found")</f>
        <v>7.5</v>
      </c>
      <c r="L807" s="1" t="str">
        <f t="array" ref="L807">_xlfn.XLOOKUP(A807,Booking_data!$A$1:$A$6001,Booking_data!$E$1:$E$6001,"not Found")</f>
        <v>C151</v>
      </c>
      <c r="M807" s="1" t="str">
        <f t="array" ref="M807">_xlfn.XLOOKUP(L807,Cinemas_data!$A$1:$A$49,Cinemas_data!$I$1:$I$49,"not Found")</f>
        <v>#NAME?</v>
      </c>
      <c r="N807" s="1" t="str">
        <f t="array" ref="N807">_xlfn.XLOOKUP(L807,Cinemas_data!$A$1:$A$49,Cinemas_data!$C$1:$C$49,"not Found")</f>
        <v>Kochi</v>
      </c>
      <c r="O807" s="1">
        <f t="array" ref="O807">_xlfn.XLOOKUP(A807,Booking_data!$A$1:$A$6001,Booking_data!$H$1:$H$6001,"not found")</f>
        <v>2</v>
      </c>
      <c r="P807" s="1">
        <f t="array" ref="P807">_xlfn.XLOOKUP(A807,Booking_data!$A$1:$A$6001,Booking_data!$I$1:$I$6001,"not Found")</f>
        <v>280</v>
      </c>
      <c r="Q807" s="1">
        <f t="shared" si="3"/>
        <v>560</v>
      </c>
      <c r="R807" s="1" t="str">
        <f t="array" ref="R807">_xlfn.XLOOKUP(A807,Booking_data!$A$1:$A$6001,Booking_data!$L$1:$L$6001,"Not Found")</f>
        <v>UPI</v>
      </c>
      <c r="S807" s="1">
        <f t="array" ref="S807">_xlfn.XLOOKUP(A807,Booking_data!$A$1:$A$6001,Booking_data!$N$1:$N$6001,"not Found")</f>
        <v>45</v>
      </c>
      <c r="T807" s="1" t="str">
        <f t="array" ref="T807">_xlfn.XLOOKUP(A807,Booking_data!$A$1:$A$6001,Booking_data!$O$1:$O$6001,"Not Found")</f>
        <v>Male</v>
      </c>
      <c r="U807" s="1" t="str">
        <f t="shared" si="4"/>
        <v>Above 45</v>
      </c>
      <c r="V807" s="1" t="str">
        <f t="shared" si="5"/>
        <v>Low Booking</v>
      </c>
    </row>
    <row r="808" ht="15.75" customHeight="1">
      <c r="A808" s="1" t="s">
        <v>1122</v>
      </c>
      <c r="B808" s="6">
        <v>46186.0</v>
      </c>
      <c r="C808" s="6">
        <v>46187.0</v>
      </c>
      <c r="D808" s="7">
        <v>0.53125</v>
      </c>
      <c r="E808" s="1" t="str">
        <f t="shared" si="1"/>
        <v>Weekend</v>
      </c>
      <c r="F808" s="1" t="str">
        <f t="shared" si="2"/>
        <v>Jun</v>
      </c>
      <c r="G808" s="1" t="str">
        <f t="array" ref="G808">_xlfn.XLOOKUP(A808,Booking_data!$A$1:$A$6001,Booking_data!$D$1:$D$6001,"not found")</f>
        <v>M039</v>
      </c>
      <c r="H808" s="1" t="str">
        <f t="array" ref="H808">_xlfn.XLOOKUP(G808,Movies_data!$A$1:$A$41,Movies_data!$B$1:$B$41,"not found")</f>
        <v>Dune: Part Two</v>
      </c>
      <c r="I808" s="1" t="str">
        <f t="array" ref="I808">_xlfn.XLOOKUP(G808,Movies_data!$A$1:$A$41,Movies_data!$D$1:$D$41,"not found")</f>
        <v>Sci-Fi</v>
      </c>
      <c r="J808" s="1" t="str">
        <f t="array" ref="J808">_xlfn.XLOOKUP(G808,Movies_data!$A$1:$A$41,Movies_data!$C$1:$C$41,"not found")</f>
        <v>English</v>
      </c>
      <c r="K808" s="1">
        <f t="array" ref="K808">_xlfn.XLOOKUP(G808,Movies_data!$A$1:$A$41,Movies_data!$H$1:$H$41,"Not Found")</f>
        <v>8.5</v>
      </c>
      <c r="L808" s="1" t="str">
        <f t="array" ref="L808">_xlfn.XLOOKUP(A808,Booking_data!$A$1:$A$6001,Booking_data!$E$1:$E$6001,"not Found")</f>
        <v>C142</v>
      </c>
      <c r="M808" s="1" t="str">
        <f t="array" ref="M808">_xlfn.XLOOKUP(L808,Cinemas_data!$A$1:$A$49,Cinemas_data!$I$1:$I$49,"not Found")</f>
        <v>#NAME?</v>
      </c>
      <c r="N808" s="1" t="str">
        <f t="array" ref="N808">_xlfn.XLOOKUP(L808,Cinemas_data!$A$1:$A$49,Cinemas_data!$C$1:$C$49,"not Found")</f>
        <v>Ahmedabad</v>
      </c>
      <c r="O808" s="1">
        <f t="array" ref="O808">_xlfn.XLOOKUP(A808,Booking_data!$A$1:$A$6001,Booking_data!$H$1:$H$6001,"not found")</f>
        <v>5</v>
      </c>
      <c r="P808" s="1">
        <f t="array" ref="P808">_xlfn.XLOOKUP(A808,Booking_data!$A$1:$A$6001,Booking_data!$I$1:$I$6001,"not Found")</f>
        <v>400</v>
      </c>
      <c r="Q808" s="1">
        <f t="shared" si="3"/>
        <v>2000</v>
      </c>
      <c r="R808" s="1" t="str">
        <f t="array" ref="R808">_xlfn.XLOOKUP(A808,Booking_data!$A$1:$A$6001,Booking_data!$L$1:$L$6001,"Not Found")</f>
        <v>Debit Card</v>
      </c>
      <c r="S808" s="1">
        <f t="array" ref="S808">_xlfn.XLOOKUP(A808,Booking_data!$A$1:$A$6001,Booking_data!$N$1:$N$6001,"not Found")</f>
        <v>51</v>
      </c>
      <c r="T808" s="1" t="str">
        <f t="array" ref="T808">_xlfn.XLOOKUP(A808,Booking_data!$A$1:$A$6001,Booking_data!$O$1:$O$6001,"Not Found")</f>
        <v>Female</v>
      </c>
      <c r="U808" s="1" t="str">
        <f t="shared" si="4"/>
        <v>Above 45</v>
      </c>
      <c r="V808" s="1" t="str">
        <f t="shared" si="5"/>
        <v>High Booking</v>
      </c>
    </row>
    <row r="809" ht="15.75" customHeight="1">
      <c r="A809" s="1" t="s">
        <v>1123</v>
      </c>
      <c r="B809" s="6">
        <v>46173.0</v>
      </c>
      <c r="C809" s="6">
        <v>46179.0</v>
      </c>
      <c r="D809" s="7">
        <v>0.3958333333333333</v>
      </c>
      <c r="E809" s="1" t="str">
        <f t="shared" si="1"/>
        <v>Weekend</v>
      </c>
      <c r="F809" s="1" t="str">
        <f t="shared" si="2"/>
        <v>May</v>
      </c>
      <c r="G809" s="1" t="str">
        <f t="array" ref="G809">_xlfn.XLOOKUP(A809,Booking_data!$A$1:$A$6001,Booking_data!$D$1:$D$6001,"not found")</f>
        <v>M038</v>
      </c>
      <c r="H809" s="1" t="str">
        <f t="array" ref="H809">_xlfn.XLOOKUP(G809,Movies_data!$A$1:$A$41,Movies_data!$B$1:$B$41,"not found")</f>
        <v>Barbie</v>
      </c>
      <c r="I809" s="1" t="str">
        <f t="array" ref="I809">_xlfn.XLOOKUP(G809,Movies_data!$A$1:$A$41,Movies_data!$D$1:$D$41,"not found")</f>
        <v>Comedy</v>
      </c>
      <c r="J809" s="1" t="str">
        <f t="array" ref="J809">_xlfn.XLOOKUP(G809,Movies_data!$A$1:$A$41,Movies_data!$C$1:$C$41,"not found")</f>
        <v>English</v>
      </c>
      <c r="K809" s="1">
        <f t="array" ref="K809">_xlfn.XLOOKUP(G809,Movies_data!$A$1:$A$41,Movies_data!$H$1:$H$41,"Not Found")</f>
        <v>6.8</v>
      </c>
      <c r="L809" s="1" t="str">
        <f t="array" ref="L809">_xlfn.XLOOKUP(A809,Booking_data!$A$1:$A$6001,Booking_data!$E$1:$E$6001,"not Found")</f>
        <v>C063</v>
      </c>
      <c r="M809" s="1" t="str">
        <f t="array" ref="M809">_xlfn.XLOOKUP(L809,Cinemas_data!$A$1:$A$49,Cinemas_data!$I$1:$I$49,"not Found")</f>
        <v>#NAME?</v>
      </c>
      <c r="N809" s="1" t="str">
        <f t="array" ref="N809">_xlfn.XLOOKUP(L809,Cinemas_data!$A$1:$A$49,Cinemas_data!$C$1:$C$49,"not Found")</f>
        <v>Mysuru</v>
      </c>
      <c r="O809" s="1">
        <f t="array" ref="O809">_xlfn.XLOOKUP(A809,Booking_data!$A$1:$A$6001,Booking_data!$H$1:$H$6001,"not found")</f>
        <v>2</v>
      </c>
      <c r="P809" s="1">
        <f t="array" ref="P809">_xlfn.XLOOKUP(A809,Booking_data!$A$1:$A$6001,Booking_data!$I$1:$I$6001,"not Found")</f>
        <v>240</v>
      </c>
      <c r="Q809" s="1">
        <f t="shared" si="3"/>
        <v>480</v>
      </c>
      <c r="R809" s="1" t="str">
        <f t="array" ref="R809">_xlfn.XLOOKUP(A809,Booking_data!$A$1:$A$6001,Booking_data!$L$1:$L$6001,"Not Found")</f>
        <v>Net Banking</v>
      </c>
      <c r="S809" s="1">
        <f t="array" ref="S809">_xlfn.XLOOKUP(A809,Booking_data!$A$1:$A$6001,Booking_data!$N$1:$N$6001,"not Found")</f>
        <v>57</v>
      </c>
      <c r="T809" s="1" t="str">
        <f t="array" ref="T809">_xlfn.XLOOKUP(A809,Booking_data!$A$1:$A$6001,Booking_data!$O$1:$O$6001,"Not Found")</f>
        <v>Other</v>
      </c>
      <c r="U809" s="1" t="str">
        <f t="shared" si="4"/>
        <v>Above 45</v>
      </c>
      <c r="V809" s="1" t="str">
        <f t="shared" si="5"/>
        <v>Low Booking</v>
      </c>
    </row>
    <row r="810" ht="15.75" customHeight="1">
      <c r="A810" s="1" t="s">
        <v>1124</v>
      </c>
      <c r="B810" s="6">
        <v>46096.0</v>
      </c>
      <c r="C810" s="6">
        <v>46097.0</v>
      </c>
      <c r="D810" s="7">
        <v>0.8854166666666666</v>
      </c>
      <c r="E810" s="1" t="str">
        <f t="shared" si="1"/>
        <v>Weekend</v>
      </c>
      <c r="F810" s="1" t="str">
        <f t="shared" si="2"/>
        <v>Mar</v>
      </c>
      <c r="G810" s="1" t="str">
        <f t="array" ref="G810">_xlfn.XLOOKUP(A810,Booking_data!$A$1:$A$6001,Booking_data!$D$1:$D$6001,"not found")</f>
        <v>M039</v>
      </c>
      <c r="H810" s="1" t="str">
        <f t="array" ref="H810">_xlfn.XLOOKUP(G810,Movies_data!$A$1:$A$41,Movies_data!$B$1:$B$41,"not found")</f>
        <v>Dune: Part Two</v>
      </c>
      <c r="I810" s="1" t="str">
        <f t="array" ref="I810">_xlfn.XLOOKUP(G810,Movies_data!$A$1:$A$41,Movies_data!$D$1:$D$41,"not found")</f>
        <v>Sci-Fi</v>
      </c>
      <c r="J810" s="1" t="str">
        <f t="array" ref="J810">_xlfn.XLOOKUP(G810,Movies_data!$A$1:$A$41,Movies_data!$C$1:$C$41,"not found")</f>
        <v>English</v>
      </c>
      <c r="K810" s="1">
        <f t="array" ref="K810">_xlfn.XLOOKUP(G810,Movies_data!$A$1:$A$41,Movies_data!$H$1:$H$41,"Not Found")</f>
        <v>8.5</v>
      </c>
      <c r="L810" s="1" t="str">
        <f t="array" ref="L810">_xlfn.XLOOKUP(A810,Booking_data!$A$1:$A$6001,Booking_data!$E$1:$E$6001,"not Found")</f>
        <v>C112</v>
      </c>
      <c r="M810" s="1" t="str">
        <f t="array" ref="M810">_xlfn.XLOOKUP(L810,Cinemas_data!$A$1:$A$49,Cinemas_data!$I$1:$I$49,"not Found")</f>
        <v>#NAME?</v>
      </c>
      <c r="N810" s="1" t="str">
        <f t="array" ref="N810">_xlfn.XLOOKUP(L810,Cinemas_data!$A$1:$A$49,Cinemas_data!$C$1:$C$49,"not Found")</f>
        <v>Delhi</v>
      </c>
      <c r="O810" s="1">
        <f t="array" ref="O810">_xlfn.XLOOKUP(A810,Booking_data!$A$1:$A$6001,Booking_data!$H$1:$H$6001,"not found")</f>
        <v>3</v>
      </c>
      <c r="P810" s="1">
        <f t="array" ref="P810">_xlfn.XLOOKUP(A810,Booking_data!$A$1:$A$6001,Booking_data!$I$1:$I$6001,"not Found")</f>
        <v>240</v>
      </c>
      <c r="Q810" s="1">
        <f t="shared" si="3"/>
        <v>720</v>
      </c>
      <c r="R810" s="1" t="str">
        <f t="array" ref="R810">_xlfn.XLOOKUP(A810,Booking_data!$A$1:$A$6001,Booking_data!$L$1:$L$6001,"Not Found")</f>
        <v>Debit Card</v>
      </c>
      <c r="S810" s="1">
        <f t="array" ref="S810">_xlfn.XLOOKUP(A810,Booking_data!$A$1:$A$6001,Booking_data!$N$1:$N$6001,"not Found")</f>
        <v>57</v>
      </c>
      <c r="T810" s="1" t="str">
        <f t="array" ref="T810">_xlfn.XLOOKUP(A810,Booking_data!$A$1:$A$6001,Booking_data!$O$1:$O$6001,"Not Found")</f>
        <v>Female</v>
      </c>
      <c r="U810" s="1" t="str">
        <f t="shared" si="4"/>
        <v>Above 45</v>
      </c>
      <c r="V810" s="1" t="str">
        <f t="shared" si="5"/>
        <v>Medium Booking</v>
      </c>
    </row>
    <row r="811" ht="15.75" customHeight="1">
      <c r="A811" s="1" t="s">
        <v>1125</v>
      </c>
      <c r="B811" s="6">
        <v>46039.0</v>
      </c>
      <c r="C811" s="6">
        <v>46043.0</v>
      </c>
      <c r="D811" s="7">
        <v>0.3958333333333333</v>
      </c>
      <c r="E811" s="1" t="str">
        <f t="shared" si="1"/>
        <v>Weekend</v>
      </c>
      <c r="F811" s="1" t="str">
        <f t="shared" si="2"/>
        <v>Jan</v>
      </c>
      <c r="G811" s="1" t="str">
        <f t="array" ref="G811">_xlfn.XLOOKUP(A811,Booking_data!$A$1:$A$6001,Booking_data!$D$1:$D$6001,"not found")</f>
        <v>M001</v>
      </c>
      <c r="H811" s="1" t="str">
        <f t="array" ref="H811">_xlfn.XLOOKUP(G811,Movies_data!$A$1:$A$41,Movies_data!$B$1:$B$41,"not found")</f>
        <v>Leo</v>
      </c>
      <c r="I811" s="1" t="str">
        <f t="array" ref="I811">_xlfn.XLOOKUP(G811,Movies_data!$A$1:$A$41,Movies_data!$D$1:$D$41,"not found")</f>
        <v>Action</v>
      </c>
      <c r="J811" s="1" t="str">
        <f t="array" ref="J811">_xlfn.XLOOKUP(G811,Movies_data!$A$1:$A$41,Movies_data!$C$1:$C$41,"not found")</f>
        <v>Tamil</v>
      </c>
      <c r="K811" s="1">
        <f t="array" ref="K811">_xlfn.XLOOKUP(G811,Movies_data!$A$1:$A$41,Movies_data!$H$1:$H$41,"Not Found")</f>
        <v>8</v>
      </c>
      <c r="L811" s="1" t="str">
        <f t="array" ref="L811">_xlfn.XLOOKUP(A811,Booking_data!$A$1:$A$6001,Booking_data!$E$1:$E$6001,"not Found")</f>
        <v>C013</v>
      </c>
      <c r="M811" s="1" t="str">
        <f t="array" ref="M811">_xlfn.XLOOKUP(L811,Cinemas_data!$A$1:$A$49,Cinemas_data!$I$1:$I$49,"not Found")</f>
        <v>#NAME?</v>
      </c>
      <c r="N811" s="1" t="str">
        <f t="array" ref="N811">_xlfn.XLOOKUP(L811,Cinemas_data!$A$1:$A$49,Cinemas_data!$C$1:$C$49,"not Found")</f>
        <v>Chennai</v>
      </c>
      <c r="O811" s="1">
        <f t="array" ref="O811">_xlfn.XLOOKUP(A811,Booking_data!$A$1:$A$6001,Booking_data!$H$1:$H$6001,"not found")</f>
        <v>2</v>
      </c>
      <c r="P811" s="1">
        <f t="array" ref="P811">_xlfn.XLOOKUP(A811,Booking_data!$A$1:$A$6001,Booking_data!$I$1:$I$6001,"not Found")</f>
        <v>240</v>
      </c>
      <c r="Q811" s="1">
        <f t="shared" si="3"/>
        <v>480</v>
      </c>
      <c r="R811" s="1" t="str">
        <f t="array" ref="R811">_xlfn.XLOOKUP(A811,Booking_data!$A$1:$A$6001,Booking_data!$L$1:$L$6001,"Not Found")</f>
        <v>Debit Card</v>
      </c>
      <c r="S811" s="1">
        <f t="array" ref="S811">_xlfn.XLOOKUP(A811,Booking_data!$A$1:$A$6001,Booking_data!$N$1:$N$6001,"not Found")</f>
        <v>37</v>
      </c>
      <c r="T811" s="1" t="str">
        <f t="array" ref="T811">_xlfn.XLOOKUP(A811,Booking_data!$A$1:$A$6001,Booking_data!$O$1:$O$6001,"Not Found")</f>
        <v>Other</v>
      </c>
      <c r="U811" s="1" t="str">
        <f t="shared" si="4"/>
        <v>Middle Age</v>
      </c>
      <c r="V811" s="1" t="str">
        <f t="shared" si="5"/>
        <v>Low Booking</v>
      </c>
    </row>
    <row r="812" ht="15.75" customHeight="1">
      <c r="A812" s="1" t="s">
        <v>1126</v>
      </c>
      <c r="B812" s="6">
        <v>46035.0</v>
      </c>
      <c r="C812" s="6">
        <v>46039.0</v>
      </c>
      <c r="D812" s="7">
        <v>0.9375</v>
      </c>
      <c r="E812" s="1" t="str">
        <f t="shared" si="1"/>
        <v>Weekday</v>
      </c>
      <c r="F812" s="1" t="str">
        <f t="shared" si="2"/>
        <v>Jan</v>
      </c>
      <c r="G812" s="1" t="str">
        <f t="array" ref="G812">_xlfn.XLOOKUP(A812,Booking_data!$A$1:$A$6001,Booking_data!$D$1:$D$6001,"not found")</f>
        <v>M004</v>
      </c>
      <c r="H812" s="1" t="str">
        <f t="array" ref="H812">_xlfn.XLOOKUP(G812,Movies_data!$A$1:$A$41,Movies_data!$B$1:$B$41,"not found")</f>
        <v>Ponniyin Selvan I</v>
      </c>
      <c r="I812" s="1" t="str">
        <f t="array" ref="I812">_xlfn.XLOOKUP(G812,Movies_data!$A$1:$A$41,Movies_data!$D$1:$D$41,"not found")</f>
        <v>Drama</v>
      </c>
      <c r="J812" s="1" t="str">
        <f t="array" ref="J812">_xlfn.XLOOKUP(G812,Movies_data!$A$1:$A$41,Movies_data!$C$1:$C$41,"not found")</f>
        <v>Tamil</v>
      </c>
      <c r="K812" s="1">
        <f t="array" ref="K812">_xlfn.XLOOKUP(G812,Movies_data!$A$1:$A$41,Movies_data!$H$1:$H$41,"Not Found")</f>
        <v>7.6</v>
      </c>
      <c r="L812" s="1" t="str">
        <f t="array" ref="L812">_xlfn.XLOOKUP(A812,Booking_data!$A$1:$A$6001,Booking_data!$E$1:$E$6001,"not Found")</f>
        <v>C071</v>
      </c>
      <c r="M812" s="1" t="str">
        <f t="array" ref="M812">_xlfn.XLOOKUP(L812,Cinemas_data!$A$1:$A$49,Cinemas_data!$I$1:$I$49,"not Found")</f>
        <v>#NAME?</v>
      </c>
      <c r="N812" s="1" t="str">
        <f t="array" ref="N812">_xlfn.XLOOKUP(L812,Cinemas_data!$A$1:$A$49,Cinemas_data!$C$1:$C$49,"not Found")</f>
        <v>Hyderabad</v>
      </c>
      <c r="O812" s="1">
        <f t="array" ref="O812">_xlfn.XLOOKUP(A812,Booking_data!$A$1:$A$6001,Booking_data!$H$1:$H$6001,"not found")</f>
        <v>3</v>
      </c>
      <c r="P812" s="1">
        <f t="array" ref="P812">_xlfn.XLOOKUP(A812,Booking_data!$A$1:$A$6001,Booking_data!$I$1:$I$6001,"not Found")</f>
        <v>360</v>
      </c>
      <c r="Q812" s="1">
        <f t="shared" si="3"/>
        <v>1080</v>
      </c>
      <c r="R812" s="1" t="str">
        <f t="array" ref="R812">_xlfn.XLOOKUP(A812,Booking_data!$A$1:$A$6001,Booking_data!$L$1:$L$6001,"Not Found")</f>
        <v>Credit Card</v>
      </c>
      <c r="S812" s="1">
        <f t="array" ref="S812">_xlfn.XLOOKUP(A812,Booking_data!$A$1:$A$6001,Booking_data!$N$1:$N$6001,"not Found")</f>
        <v>23</v>
      </c>
      <c r="T812" s="1" t="str">
        <f t="array" ref="T812">_xlfn.XLOOKUP(A812,Booking_data!$A$1:$A$6001,Booking_data!$O$1:$O$6001,"Not Found")</f>
        <v>Other</v>
      </c>
      <c r="U812" s="1" t="str">
        <f t="shared" si="4"/>
        <v>Youngster</v>
      </c>
      <c r="V812" s="1" t="str">
        <f t="shared" si="5"/>
        <v>Medium Booking</v>
      </c>
    </row>
    <row r="813" ht="15.75" customHeight="1">
      <c r="A813" s="1" t="s">
        <v>1127</v>
      </c>
      <c r="B813" s="6">
        <v>46133.0</v>
      </c>
      <c r="C813" s="6">
        <v>46134.0</v>
      </c>
      <c r="D813" s="7">
        <v>0.7708333333333334</v>
      </c>
      <c r="E813" s="1" t="str">
        <f t="shared" si="1"/>
        <v>Weekday</v>
      </c>
      <c r="F813" s="1" t="str">
        <f t="shared" si="2"/>
        <v>Apr</v>
      </c>
      <c r="G813" s="1" t="str">
        <f t="array" ref="G813">_xlfn.XLOOKUP(A813,Booking_data!$A$1:$A$6001,Booking_data!$D$1:$D$6001,"not found")</f>
        <v>M008</v>
      </c>
      <c r="H813" s="1" t="str">
        <f t="array" ref="H813">_xlfn.XLOOKUP(G813,Movies_data!$A$1:$A$41,Movies_data!$B$1:$B$41,"not found")</f>
        <v>Love Today</v>
      </c>
      <c r="I813" s="1" t="str">
        <f t="array" ref="I813">_xlfn.XLOOKUP(G813,Movies_data!$A$1:$A$41,Movies_data!$D$1:$D$41,"not found")</f>
        <v>Romance</v>
      </c>
      <c r="J813" s="1" t="str">
        <f t="array" ref="J813">_xlfn.XLOOKUP(G813,Movies_data!$A$1:$A$41,Movies_data!$C$1:$C$41,"not found")</f>
        <v>Tamil</v>
      </c>
      <c r="K813" s="1">
        <f t="array" ref="K813">_xlfn.XLOOKUP(G813,Movies_data!$A$1:$A$41,Movies_data!$H$1:$H$41,"Not Found")</f>
        <v>7.4</v>
      </c>
      <c r="L813" s="1" t="str">
        <f t="array" ref="L813">_xlfn.XLOOKUP(A813,Booking_data!$A$1:$A$6001,Booking_data!$E$1:$E$6001,"not Found")</f>
        <v>C013</v>
      </c>
      <c r="M813" s="1" t="str">
        <f t="array" ref="M813">_xlfn.XLOOKUP(L813,Cinemas_data!$A$1:$A$49,Cinemas_data!$I$1:$I$49,"not Found")</f>
        <v>#NAME?</v>
      </c>
      <c r="N813" s="1" t="str">
        <f t="array" ref="N813">_xlfn.XLOOKUP(L813,Cinemas_data!$A$1:$A$49,Cinemas_data!$C$1:$C$49,"not Found")</f>
        <v>Chennai</v>
      </c>
      <c r="O813" s="1">
        <f t="array" ref="O813">_xlfn.XLOOKUP(A813,Booking_data!$A$1:$A$6001,Booking_data!$H$1:$H$6001,"not found")</f>
        <v>5</v>
      </c>
      <c r="P813" s="1">
        <f t="array" ref="P813">_xlfn.XLOOKUP(A813,Booking_data!$A$1:$A$6001,Booking_data!$I$1:$I$6001,"not Found")</f>
        <v>320</v>
      </c>
      <c r="Q813" s="1">
        <f t="shared" si="3"/>
        <v>1600</v>
      </c>
      <c r="R813" s="1" t="str">
        <f t="array" ref="R813">_xlfn.XLOOKUP(A813,Booking_data!$A$1:$A$6001,Booking_data!$L$1:$L$6001,"Not Found")</f>
        <v>UPI</v>
      </c>
      <c r="S813" s="1">
        <f t="array" ref="S813">_xlfn.XLOOKUP(A813,Booking_data!$A$1:$A$6001,Booking_data!$N$1:$N$6001,"not Found")</f>
        <v>42</v>
      </c>
      <c r="T813" s="1" t="str">
        <f t="array" ref="T813">_xlfn.XLOOKUP(A813,Booking_data!$A$1:$A$6001,Booking_data!$O$1:$O$6001,"Not Found")</f>
        <v>Female</v>
      </c>
      <c r="U813" s="1" t="str">
        <f t="shared" si="4"/>
        <v>Middle Age</v>
      </c>
      <c r="V813" s="1" t="str">
        <f t="shared" si="5"/>
        <v>High Booking</v>
      </c>
    </row>
    <row r="814" ht="15.75" customHeight="1">
      <c r="A814" s="1" t="s">
        <v>1128</v>
      </c>
      <c r="B814" s="6">
        <v>46175.0</v>
      </c>
      <c r="C814" s="6">
        <v>46179.0</v>
      </c>
      <c r="D814" s="7">
        <v>0.53125</v>
      </c>
      <c r="E814" s="1" t="str">
        <f t="shared" si="1"/>
        <v>Weekday</v>
      </c>
      <c r="F814" s="1" t="str">
        <f t="shared" si="2"/>
        <v>Jun</v>
      </c>
      <c r="G814" s="1" t="str">
        <f t="array" ref="G814">_xlfn.XLOOKUP(A814,Booking_data!$A$1:$A$6001,Booking_data!$D$1:$D$6001,"not found")</f>
        <v>M005</v>
      </c>
      <c r="H814" s="1" t="str">
        <f t="array" ref="H814">_xlfn.XLOOKUP(G814,Movies_data!$A$1:$A$41,Movies_data!$B$1:$B$41,"not found")</f>
        <v>Ponniyin Selvan II</v>
      </c>
      <c r="I814" s="1" t="str">
        <f t="array" ref="I814">_xlfn.XLOOKUP(G814,Movies_data!$A$1:$A$41,Movies_data!$D$1:$D$41,"not found")</f>
        <v>Drama</v>
      </c>
      <c r="J814" s="1" t="str">
        <f t="array" ref="J814">_xlfn.XLOOKUP(G814,Movies_data!$A$1:$A$41,Movies_data!$C$1:$C$41,"not found")</f>
        <v>Tamil</v>
      </c>
      <c r="K814" s="1">
        <f t="array" ref="K814">_xlfn.XLOOKUP(G814,Movies_data!$A$1:$A$41,Movies_data!$H$1:$H$41,"Not Found")</f>
        <v>7.3</v>
      </c>
      <c r="L814" s="1" t="str">
        <f t="array" ref="L814">_xlfn.XLOOKUP(A814,Booking_data!$A$1:$A$6001,Booking_data!$E$1:$E$6001,"not Found")</f>
        <v>C101</v>
      </c>
      <c r="M814" s="1" t="str">
        <f t="array" ref="M814">_xlfn.XLOOKUP(L814,Cinemas_data!$A$1:$A$49,Cinemas_data!$I$1:$I$49,"not Found")</f>
        <v>#NAME?</v>
      </c>
      <c r="N814" s="1" t="str">
        <f t="array" ref="N814">_xlfn.XLOOKUP(L814,Cinemas_data!$A$1:$A$49,Cinemas_data!$C$1:$C$49,"not Found")</f>
        <v>Pune</v>
      </c>
      <c r="O814" s="1">
        <f t="array" ref="O814">_xlfn.XLOOKUP(A814,Booking_data!$A$1:$A$6001,Booking_data!$H$1:$H$6001,"not found")</f>
        <v>4</v>
      </c>
      <c r="P814" s="1">
        <f t="array" ref="P814">_xlfn.XLOOKUP(A814,Booking_data!$A$1:$A$6001,Booking_data!$I$1:$I$6001,"not Found")</f>
        <v>180</v>
      </c>
      <c r="Q814" s="1">
        <f t="shared" si="3"/>
        <v>720</v>
      </c>
      <c r="R814" s="1" t="str">
        <f t="array" ref="R814">_xlfn.XLOOKUP(A814,Booking_data!$A$1:$A$6001,Booking_data!$L$1:$L$6001,"Not Found")</f>
        <v>Wallet</v>
      </c>
      <c r="S814" s="1">
        <f t="array" ref="S814">_xlfn.XLOOKUP(A814,Booking_data!$A$1:$A$6001,Booking_data!$N$1:$N$6001,"not Found")</f>
        <v>34</v>
      </c>
      <c r="T814" s="1" t="str">
        <f t="array" ref="T814">_xlfn.XLOOKUP(A814,Booking_data!$A$1:$A$6001,Booking_data!$O$1:$O$6001,"Not Found")</f>
        <v>Male</v>
      </c>
      <c r="U814" s="1" t="str">
        <f t="shared" si="4"/>
        <v>Middle Age</v>
      </c>
      <c r="V814" s="1" t="str">
        <f t="shared" si="5"/>
        <v>Medium Booking</v>
      </c>
    </row>
    <row r="815" ht="15.75" customHeight="1">
      <c r="A815" s="1" t="s">
        <v>1129</v>
      </c>
      <c r="B815" s="6">
        <v>46101.0</v>
      </c>
      <c r="C815" s="6">
        <v>46102.0</v>
      </c>
      <c r="D815" s="7">
        <v>0.3958333333333333</v>
      </c>
      <c r="E815" s="1" t="str">
        <f t="shared" si="1"/>
        <v>Weekday</v>
      </c>
      <c r="F815" s="1" t="str">
        <f t="shared" si="2"/>
        <v>Mar</v>
      </c>
      <c r="G815" s="1" t="str">
        <f t="array" ref="G815">_xlfn.XLOOKUP(A815,Booking_data!$A$1:$A$6001,Booking_data!$D$1:$D$6001,"not found")</f>
        <v>M008</v>
      </c>
      <c r="H815" s="1" t="str">
        <f t="array" ref="H815">_xlfn.XLOOKUP(G815,Movies_data!$A$1:$A$41,Movies_data!$B$1:$B$41,"not found")</f>
        <v>Love Today</v>
      </c>
      <c r="I815" s="1" t="str">
        <f t="array" ref="I815">_xlfn.XLOOKUP(G815,Movies_data!$A$1:$A$41,Movies_data!$D$1:$D$41,"not found")</f>
        <v>Romance</v>
      </c>
      <c r="J815" s="1" t="str">
        <f t="array" ref="J815">_xlfn.XLOOKUP(G815,Movies_data!$A$1:$A$41,Movies_data!$C$1:$C$41,"not found")</f>
        <v>Tamil</v>
      </c>
      <c r="K815" s="1">
        <f t="array" ref="K815">_xlfn.XLOOKUP(G815,Movies_data!$A$1:$A$41,Movies_data!$H$1:$H$41,"Not Found")</f>
        <v>7.4</v>
      </c>
      <c r="L815" s="1" t="str">
        <f t="array" ref="L815">_xlfn.XLOOKUP(A815,Booking_data!$A$1:$A$6001,Booking_data!$E$1:$E$6001,"not Found")</f>
        <v>C142</v>
      </c>
      <c r="M815" s="1" t="str">
        <f t="array" ref="M815">_xlfn.XLOOKUP(L815,Cinemas_data!$A$1:$A$49,Cinemas_data!$I$1:$I$49,"not Found")</f>
        <v>#NAME?</v>
      </c>
      <c r="N815" s="1" t="str">
        <f t="array" ref="N815">_xlfn.XLOOKUP(L815,Cinemas_data!$A$1:$A$49,Cinemas_data!$C$1:$C$49,"not Found")</f>
        <v>Ahmedabad</v>
      </c>
      <c r="O815" s="1">
        <f t="array" ref="O815">_xlfn.XLOOKUP(A815,Booking_data!$A$1:$A$6001,Booking_data!$H$1:$H$6001,"not found")</f>
        <v>3</v>
      </c>
      <c r="P815" s="1">
        <f t="array" ref="P815">_xlfn.XLOOKUP(A815,Booking_data!$A$1:$A$6001,Booking_data!$I$1:$I$6001,"not Found")</f>
        <v>300</v>
      </c>
      <c r="Q815" s="1">
        <f t="shared" si="3"/>
        <v>900</v>
      </c>
      <c r="R815" s="1" t="str">
        <f t="array" ref="R815">_xlfn.XLOOKUP(A815,Booking_data!$A$1:$A$6001,Booking_data!$L$1:$L$6001,"Not Found")</f>
        <v>Wallet</v>
      </c>
      <c r="S815" s="1">
        <f t="array" ref="S815">_xlfn.XLOOKUP(A815,Booking_data!$A$1:$A$6001,Booking_data!$N$1:$N$6001,"not Found")</f>
        <v>45</v>
      </c>
      <c r="T815" s="1" t="str">
        <f t="array" ref="T815">_xlfn.XLOOKUP(A815,Booking_data!$A$1:$A$6001,Booking_data!$O$1:$O$6001,"Not Found")</f>
        <v>Female</v>
      </c>
      <c r="U815" s="1" t="str">
        <f t="shared" si="4"/>
        <v>Above 45</v>
      </c>
      <c r="V815" s="1" t="str">
        <f t="shared" si="5"/>
        <v>Medium Booking</v>
      </c>
    </row>
    <row r="816" ht="15.75" customHeight="1">
      <c r="A816" s="1" t="s">
        <v>1130</v>
      </c>
      <c r="B816" s="6">
        <v>46151.0</v>
      </c>
      <c r="C816" s="6">
        <v>46156.0</v>
      </c>
      <c r="D816" s="7">
        <v>0.3958333333333333</v>
      </c>
      <c r="E816" s="1" t="str">
        <f t="shared" si="1"/>
        <v>Weekend</v>
      </c>
      <c r="F816" s="1" t="str">
        <f t="shared" si="2"/>
        <v>May</v>
      </c>
      <c r="G816" s="1" t="str">
        <f t="array" ref="G816">_xlfn.XLOOKUP(A816,Booking_data!$A$1:$A$6001,Booking_data!$D$1:$D$6001,"not found")</f>
        <v>M014</v>
      </c>
      <c r="H816" s="1" t="str">
        <f t="array" ref="H816">_xlfn.XLOOKUP(G816,Movies_data!$A$1:$A$41,Movies_data!$B$1:$B$41,"not found")</f>
        <v>Hi Nanna</v>
      </c>
      <c r="I816" s="1" t="str">
        <f t="array" ref="I816">_xlfn.XLOOKUP(G816,Movies_data!$A$1:$A$41,Movies_data!$D$1:$D$41,"not found")</f>
        <v>Romance</v>
      </c>
      <c r="J816" s="1" t="str">
        <f t="array" ref="J816">_xlfn.XLOOKUP(G816,Movies_data!$A$1:$A$41,Movies_data!$C$1:$C$41,"not found")</f>
        <v>Telugu</v>
      </c>
      <c r="K816" s="1">
        <f t="array" ref="K816">_xlfn.XLOOKUP(G816,Movies_data!$A$1:$A$41,Movies_data!$H$1:$H$41,"Not Found")</f>
        <v>8</v>
      </c>
      <c r="L816" s="1" t="str">
        <f t="array" ref="L816">_xlfn.XLOOKUP(A816,Booking_data!$A$1:$A$6001,Booking_data!$E$1:$E$6001,"not Found")</f>
        <v>C101</v>
      </c>
      <c r="M816" s="1" t="str">
        <f t="array" ref="M816">_xlfn.XLOOKUP(L816,Cinemas_data!$A$1:$A$49,Cinemas_data!$I$1:$I$49,"not Found")</f>
        <v>#NAME?</v>
      </c>
      <c r="N816" s="1" t="str">
        <f t="array" ref="N816">_xlfn.XLOOKUP(L816,Cinemas_data!$A$1:$A$49,Cinemas_data!$C$1:$C$49,"not Found")</f>
        <v>Pune</v>
      </c>
      <c r="O816" s="1">
        <f t="array" ref="O816">_xlfn.XLOOKUP(A816,Booking_data!$A$1:$A$6001,Booking_data!$H$1:$H$6001,"not found")</f>
        <v>3</v>
      </c>
      <c r="P816" s="1">
        <f t="array" ref="P816">_xlfn.XLOOKUP(A816,Booking_data!$A$1:$A$6001,Booking_data!$I$1:$I$6001,"not Found")</f>
        <v>260</v>
      </c>
      <c r="Q816" s="1">
        <f t="shared" si="3"/>
        <v>780</v>
      </c>
      <c r="R816" s="1" t="str">
        <f t="array" ref="R816">_xlfn.XLOOKUP(A816,Booking_data!$A$1:$A$6001,Booking_data!$L$1:$L$6001,"Not Found")</f>
        <v>UPI</v>
      </c>
      <c r="S816" s="1">
        <f t="array" ref="S816">_xlfn.XLOOKUP(A816,Booking_data!$A$1:$A$6001,Booking_data!$N$1:$N$6001,"not Found")</f>
        <v>53</v>
      </c>
      <c r="T816" s="1" t="str">
        <f t="array" ref="T816">_xlfn.XLOOKUP(A816,Booking_data!$A$1:$A$6001,Booking_data!$O$1:$O$6001,"Not Found")</f>
        <v>Male</v>
      </c>
      <c r="U816" s="1" t="str">
        <f t="shared" si="4"/>
        <v>Above 45</v>
      </c>
      <c r="V816" s="1" t="str">
        <f t="shared" si="5"/>
        <v>Medium Booking</v>
      </c>
    </row>
    <row r="817" ht="15.75" customHeight="1">
      <c r="A817" s="1" t="s">
        <v>1131</v>
      </c>
      <c r="B817" s="6">
        <v>46085.0</v>
      </c>
      <c r="C817" s="6">
        <v>46090.0</v>
      </c>
      <c r="D817" s="7">
        <v>0.7708333333333334</v>
      </c>
      <c r="E817" s="1" t="str">
        <f t="shared" si="1"/>
        <v>Weekday</v>
      </c>
      <c r="F817" s="1" t="str">
        <f t="shared" si="2"/>
        <v>Mar</v>
      </c>
      <c r="G817" s="1" t="str">
        <f t="array" ref="G817">_xlfn.XLOOKUP(A817,Booking_data!$A$1:$A$6001,Booking_data!$D$1:$D$6001,"not found")</f>
        <v>M004</v>
      </c>
      <c r="H817" s="1" t="str">
        <f t="array" ref="H817">_xlfn.XLOOKUP(G817,Movies_data!$A$1:$A$41,Movies_data!$B$1:$B$41,"not found")</f>
        <v>Ponniyin Selvan I</v>
      </c>
      <c r="I817" s="1" t="str">
        <f t="array" ref="I817">_xlfn.XLOOKUP(G817,Movies_data!$A$1:$A$41,Movies_data!$D$1:$D$41,"not found")</f>
        <v>Drama</v>
      </c>
      <c r="J817" s="1" t="str">
        <f t="array" ref="J817">_xlfn.XLOOKUP(G817,Movies_data!$A$1:$A$41,Movies_data!$C$1:$C$41,"not found")</f>
        <v>Tamil</v>
      </c>
      <c r="K817" s="1">
        <f t="array" ref="K817">_xlfn.XLOOKUP(G817,Movies_data!$A$1:$A$41,Movies_data!$H$1:$H$41,"Not Found")</f>
        <v>7.6</v>
      </c>
      <c r="L817" s="1" t="str">
        <f t="array" ref="L817">_xlfn.XLOOKUP(A817,Booking_data!$A$1:$A$6001,Booking_data!$E$1:$E$6001,"not Found")</f>
        <v>C122</v>
      </c>
      <c r="M817" s="1" t="str">
        <f t="array" ref="M817">_xlfn.XLOOKUP(L817,Cinemas_data!$A$1:$A$49,Cinemas_data!$I$1:$I$49,"not Found")</f>
        <v>#NAME?</v>
      </c>
      <c r="N817" s="1" t="str">
        <f t="array" ref="N817">_xlfn.XLOOKUP(L817,Cinemas_data!$A$1:$A$49,Cinemas_data!$C$1:$C$49,"not Found")</f>
        <v>Noida</v>
      </c>
      <c r="O817" s="1">
        <f t="array" ref="O817">_xlfn.XLOOKUP(A817,Booking_data!$A$1:$A$6001,Booking_data!$H$1:$H$6001,"not found")</f>
        <v>5</v>
      </c>
      <c r="P817" s="1">
        <f t="array" ref="P817">_xlfn.XLOOKUP(A817,Booking_data!$A$1:$A$6001,Booking_data!$I$1:$I$6001,"not Found")</f>
        <v>360</v>
      </c>
      <c r="Q817" s="1">
        <f t="shared" si="3"/>
        <v>1800</v>
      </c>
      <c r="R817" s="1" t="str">
        <f t="array" ref="R817">_xlfn.XLOOKUP(A817,Booking_data!$A$1:$A$6001,Booking_data!$L$1:$L$6001,"Not Found")</f>
        <v>UPI</v>
      </c>
      <c r="S817" s="1">
        <f t="array" ref="S817">_xlfn.XLOOKUP(A817,Booking_data!$A$1:$A$6001,Booking_data!$N$1:$N$6001,"not Found")</f>
        <v>26</v>
      </c>
      <c r="T817" s="1" t="str">
        <f t="array" ref="T817">_xlfn.XLOOKUP(A817,Booking_data!$A$1:$A$6001,Booking_data!$O$1:$O$6001,"Not Found")</f>
        <v>Female</v>
      </c>
      <c r="U817" s="1" t="str">
        <f t="shared" si="4"/>
        <v>Youngster</v>
      </c>
      <c r="V817" s="1" t="str">
        <f t="shared" si="5"/>
        <v>High Booking</v>
      </c>
    </row>
    <row r="818" ht="15.75" customHeight="1">
      <c r="A818" s="1" t="s">
        <v>1132</v>
      </c>
      <c r="B818" s="6">
        <v>46036.0</v>
      </c>
      <c r="C818" s="6">
        <v>46037.0</v>
      </c>
      <c r="D818" s="7">
        <v>0.9375</v>
      </c>
      <c r="E818" s="1" t="str">
        <f t="shared" si="1"/>
        <v>Weekday</v>
      </c>
      <c r="F818" s="1" t="str">
        <f t="shared" si="2"/>
        <v>Jan</v>
      </c>
      <c r="G818" s="1" t="str">
        <f t="array" ref="G818">_xlfn.XLOOKUP(A818,Booking_data!$A$1:$A$6001,Booking_data!$D$1:$D$6001,"not found")</f>
        <v>M002</v>
      </c>
      <c r="H818" s="1" t="str">
        <f t="array" ref="H818">_xlfn.XLOOKUP(G818,Movies_data!$A$1:$A$41,Movies_data!$B$1:$B$41,"not found")</f>
        <v>Jailer</v>
      </c>
      <c r="I818" s="1" t="str">
        <f t="array" ref="I818">_xlfn.XLOOKUP(G818,Movies_data!$A$1:$A$41,Movies_data!$D$1:$D$41,"not found")</f>
        <v>Action</v>
      </c>
      <c r="J818" s="1" t="str">
        <f t="array" ref="J818">_xlfn.XLOOKUP(G818,Movies_data!$A$1:$A$41,Movies_data!$C$1:$C$41,"not found")</f>
        <v>Tamil</v>
      </c>
      <c r="K818" s="1">
        <f t="array" ref="K818">_xlfn.XLOOKUP(G818,Movies_data!$A$1:$A$41,Movies_data!$H$1:$H$41,"Not Found")</f>
        <v>7.1</v>
      </c>
      <c r="L818" s="1" t="str">
        <f t="array" ref="L818">_xlfn.XLOOKUP(A818,Booking_data!$A$1:$A$6001,Booking_data!$E$1:$E$6001,"not Found")</f>
        <v>C143</v>
      </c>
      <c r="M818" s="1" t="str">
        <f t="array" ref="M818">_xlfn.XLOOKUP(L818,Cinemas_data!$A$1:$A$49,Cinemas_data!$I$1:$I$49,"not Found")</f>
        <v>#NAME?</v>
      </c>
      <c r="N818" s="1" t="str">
        <f t="array" ref="N818">_xlfn.XLOOKUP(L818,Cinemas_data!$A$1:$A$49,Cinemas_data!$C$1:$C$49,"not Found")</f>
        <v>Ahmedabad</v>
      </c>
      <c r="O818" s="1">
        <f t="array" ref="O818">_xlfn.XLOOKUP(A818,Booking_data!$A$1:$A$6001,Booking_data!$H$1:$H$6001,"not found")</f>
        <v>2</v>
      </c>
      <c r="P818" s="1">
        <f t="array" ref="P818">_xlfn.XLOOKUP(A818,Booking_data!$A$1:$A$6001,Booking_data!$I$1:$I$6001,"not Found")</f>
        <v>240</v>
      </c>
      <c r="Q818" s="1">
        <f t="shared" si="3"/>
        <v>480</v>
      </c>
      <c r="R818" s="1" t="str">
        <f t="array" ref="R818">_xlfn.XLOOKUP(A818,Booking_data!$A$1:$A$6001,Booking_data!$L$1:$L$6001,"Not Found")</f>
        <v>UPI</v>
      </c>
      <c r="S818" s="1">
        <f t="array" ref="S818">_xlfn.XLOOKUP(A818,Booking_data!$A$1:$A$6001,Booking_data!$N$1:$N$6001,"not Found")</f>
        <v>48</v>
      </c>
      <c r="T818" s="1" t="str">
        <f t="array" ref="T818">_xlfn.XLOOKUP(A818,Booking_data!$A$1:$A$6001,Booking_data!$O$1:$O$6001,"Not Found")</f>
        <v>Male</v>
      </c>
      <c r="U818" s="1" t="str">
        <f t="shared" si="4"/>
        <v>Above 45</v>
      </c>
      <c r="V818" s="1" t="str">
        <f t="shared" si="5"/>
        <v>Low Booking</v>
      </c>
    </row>
    <row r="819" ht="15.75" customHeight="1">
      <c r="A819" s="1" t="s">
        <v>1133</v>
      </c>
      <c r="B819" s="6">
        <v>46202.0</v>
      </c>
      <c r="C819" s="6">
        <v>46205.0</v>
      </c>
      <c r="D819" s="7">
        <v>0.6458333333333334</v>
      </c>
      <c r="E819" s="1" t="str">
        <f t="shared" si="1"/>
        <v>Weekday</v>
      </c>
      <c r="F819" s="1" t="str">
        <f t="shared" si="2"/>
        <v>Jun</v>
      </c>
      <c r="G819" s="1" t="str">
        <f t="array" ref="G819">_xlfn.XLOOKUP(A819,Booking_data!$A$1:$A$6001,Booking_data!$D$1:$D$6001,"not found")</f>
        <v>M016</v>
      </c>
      <c r="H819" s="1" t="str">
        <f t="array" ref="H819">_xlfn.XLOOKUP(G819,Movies_data!$A$1:$A$41,Movies_data!$B$1:$B$41,"not found")</f>
        <v>Arjun Reddy</v>
      </c>
      <c r="I819" s="1" t="str">
        <f t="array" ref="I819">_xlfn.XLOOKUP(G819,Movies_data!$A$1:$A$41,Movies_data!$D$1:$D$41,"not found")</f>
        <v>Drama</v>
      </c>
      <c r="J819" s="1" t="str">
        <f t="array" ref="J819">_xlfn.XLOOKUP(G819,Movies_data!$A$1:$A$41,Movies_data!$C$1:$C$41,"not found")</f>
        <v>Telugu</v>
      </c>
      <c r="K819" s="1">
        <f t="array" ref="K819">_xlfn.XLOOKUP(G819,Movies_data!$A$1:$A$41,Movies_data!$H$1:$H$41,"Not Found")</f>
        <v>7.7</v>
      </c>
      <c r="L819" s="1" t="str">
        <f t="array" ref="L819">_xlfn.XLOOKUP(A819,Booking_data!$A$1:$A$6001,Booking_data!$E$1:$E$6001,"not Found")</f>
        <v>C123</v>
      </c>
      <c r="M819" s="1" t="str">
        <f t="array" ref="M819">_xlfn.XLOOKUP(L819,Cinemas_data!$A$1:$A$49,Cinemas_data!$I$1:$I$49,"not Found")</f>
        <v>#NAME?</v>
      </c>
      <c r="N819" s="1" t="str">
        <f t="array" ref="N819">_xlfn.XLOOKUP(L819,Cinemas_data!$A$1:$A$49,Cinemas_data!$C$1:$C$49,"not Found")</f>
        <v>Noida</v>
      </c>
      <c r="O819" s="1">
        <f t="array" ref="O819">_xlfn.XLOOKUP(A819,Booking_data!$A$1:$A$6001,Booking_data!$H$1:$H$6001,"not found")</f>
        <v>2</v>
      </c>
      <c r="P819" s="1">
        <f t="array" ref="P819">_xlfn.XLOOKUP(A819,Booking_data!$A$1:$A$6001,Booking_data!$I$1:$I$6001,"not Found")</f>
        <v>300</v>
      </c>
      <c r="Q819" s="1">
        <f t="shared" si="3"/>
        <v>600</v>
      </c>
      <c r="R819" s="1" t="str">
        <f t="array" ref="R819">_xlfn.XLOOKUP(A819,Booking_data!$A$1:$A$6001,Booking_data!$L$1:$L$6001,"Not Found")</f>
        <v>UPI</v>
      </c>
      <c r="S819" s="1">
        <f t="array" ref="S819">_xlfn.XLOOKUP(A819,Booking_data!$A$1:$A$6001,Booking_data!$N$1:$N$6001,"not Found")</f>
        <v>27</v>
      </c>
      <c r="T819" s="1" t="str">
        <f t="array" ref="T819">_xlfn.XLOOKUP(A819,Booking_data!$A$1:$A$6001,Booking_data!$O$1:$O$6001,"Not Found")</f>
        <v>Female</v>
      </c>
      <c r="U819" s="1" t="str">
        <f t="shared" si="4"/>
        <v>Youngster</v>
      </c>
      <c r="V819" s="1" t="str">
        <f t="shared" si="5"/>
        <v>Low Booking</v>
      </c>
    </row>
    <row r="820" ht="15.75" customHeight="1">
      <c r="A820" s="1" t="s">
        <v>1134</v>
      </c>
      <c r="B820" s="6">
        <v>46052.0</v>
      </c>
      <c r="C820" s="6">
        <v>46053.0</v>
      </c>
      <c r="D820" s="7">
        <v>0.8854166666666666</v>
      </c>
      <c r="E820" s="1" t="str">
        <f t="shared" si="1"/>
        <v>Weekday</v>
      </c>
      <c r="F820" s="1" t="str">
        <f t="shared" si="2"/>
        <v>Jan</v>
      </c>
      <c r="G820" s="1" t="str">
        <f t="array" ref="G820">_xlfn.XLOOKUP(A820,Booking_data!$A$1:$A$6001,Booking_data!$D$1:$D$6001,"not found")</f>
        <v>M001</v>
      </c>
      <c r="H820" s="1" t="str">
        <f t="array" ref="H820">_xlfn.XLOOKUP(G820,Movies_data!$A$1:$A$41,Movies_data!$B$1:$B$41,"not found")</f>
        <v>Leo</v>
      </c>
      <c r="I820" s="1" t="str">
        <f t="array" ref="I820">_xlfn.XLOOKUP(G820,Movies_data!$A$1:$A$41,Movies_data!$D$1:$D$41,"not found")</f>
        <v>Action</v>
      </c>
      <c r="J820" s="1" t="str">
        <f t="array" ref="J820">_xlfn.XLOOKUP(G820,Movies_data!$A$1:$A$41,Movies_data!$C$1:$C$41,"not found")</f>
        <v>Tamil</v>
      </c>
      <c r="K820" s="1">
        <f t="array" ref="K820">_xlfn.XLOOKUP(G820,Movies_data!$A$1:$A$41,Movies_data!$H$1:$H$41,"Not Found")</f>
        <v>8</v>
      </c>
      <c r="L820" s="1" t="str">
        <f t="array" ref="L820">_xlfn.XLOOKUP(A820,Booking_data!$A$1:$A$6001,Booking_data!$E$1:$E$6001,"not Found")</f>
        <v>C133</v>
      </c>
      <c r="M820" s="1" t="str">
        <f t="array" ref="M820">_xlfn.XLOOKUP(L820,Cinemas_data!$A$1:$A$49,Cinemas_data!$I$1:$I$49,"not Found")</f>
        <v>#NAME?</v>
      </c>
      <c r="N820" s="1" t="str">
        <f t="array" ref="N820">_xlfn.XLOOKUP(L820,Cinemas_data!$A$1:$A$49,Cinemas_data!$C$1:$C$49,"not Found")</f>
        <v>Kolkata</v>
      </c>
      <c r="O820" s="1">
        <f t="array" ref="O820">_xlfn.XLOOKUP(A820,Booking_data!$A$1:$A$6001,Booking_data!$H$1:$H$6001,"not found")</f>
        <v>3</v>
      </c>
      <c r="P820" s="1">
        <f t="array" ref="P820">_xlfn.XLOOKUP(A820,Booking_data!$A$1:$A$6001,Booking_data!$I$1:$I$6001,"not Found")</f>
        <v>280</v>
      </c>
      <c r="Q820" s="1">
        <f t="shared" si="3"/>
        <v>840</v>
      </c>
      <c r="R820" s="1" t="str">
        <f t="array" ref="R820">_xlfn.XLOOKUP(A820,Booking_data!$A$1:$A$6001,Booking_data!$L$1:$L$6001,"Not Found")</f>
        <v>Net Banking</v>
      </c>
      <c r="S820" s="1">
        <f t="array" ref="S820">_xlfn.XLOOKUP(A820,Booking_data!$A$1:$A$6001,Booking_data!$N$1:$N$6001,"not Found")</f>
        <v>19</v>
      </c>
      <c r="T820" s="1" t="str">
        <f t="array" ref="T820">_xlfn.XLOOKUP(A820,Booking_data!$A$1:$A$6001,Booking_data!$O$1:$O$6001,"Not Found")</f>
        <v>Male</v>
      </c>
      <c r="U820" s="1" t="str">
        <f t="shared" si="4"/>
        <v>Youngster</v>
      </c>
      <c r="V820" s="1" t="str">
        <f t="shared" si="5"/>
        <v>Medium Booking</v>
      </c>
    </row>
    <row r="821" ht="15.75" customHeight="1">
      <c r="A821" s="1" t="s">
        <v>1135</v>
      </c>
      <c r="B821" s="6">
        <v>46099.0</v>
      </c>
      <c r="C821" s="6">
        <v>46105.0</v>
      </c>
      <c r="D821" s="7">
        <v>0.9375</v>
      </c>
      <c r="E821" s="1" t="str">
        <f t="shared" si="1"/>
        <v>Weekday</v>
      </c>
      <c r="F821" s="1" t="str">
        <f t="shared" si="2"/>
        <v>Mar</v>
      </c>
      <c r="G821" s="1" t="str">
        <f t="array" ref="G821">_xlfn.XLOOKUP(A821,Booking_data!$A$1:$A$6001,Booking_data!$D$1:$D$6001,"not found")</f>
        <v>M015</v>
      </c>
      <c r="H821" s="1" t="str">
        <f t="array" ref="H821">_xlfn.XLOOKUP(G821,Movies_data!$A$1:$A$41,Movies_data!$B$1:$B$41,"not found")</f>
        <v>Kalki 2898 AD</v>
      </c>
      <c r="I821" s="1" t="str">
        <f t="array" ref="I821">_xlfn.XLOOKUP(G821,Movies_data!$A$1:$A$41,Movies_data!$D$1:$D$41,"not found")</f>
        <v>Sci-Fi</v>
      </c>
      <c r="J821" s="1" t="str">
        <f t="array" ref="J821">_xlfn.XLOOKUP(G821,Movies_data!$A$1:$A$41,Movies_data!$C$1:$C$41,"not found")</f>
        <v>Telugu</v>
      </c>
      <c r="K821" s="1">
        <f t="array" ref="K821">_xlfn.XLOOKUP(G821,Movies_data!$A$1:$A$41,Movies_data!$H$1:$H$41,"Not Found")</f>
        <v>7</v>
      </c>
      <c r="L821" s="1" t="str">
        <f t="array" ref="L821">_xlfn.XLOOKUP(A821,Booking_data!$A$1:$A$6001,Booking_data!$E$1:$E$6001,"not Found")</f>
        <v>C043</v>
      </c>
      <c r="M821" s="1" t="str">
        <f t="array" ref="M821">_xlfn.XLOOKUP(L821,Cinemas_data!$A$1:$A$49,Cinemas_data!$I$1:$I$49,"not Found")</f>
        <v>#NAME?</v>
      </c>
      <c r="N821" s="1" t="str">
        <f t="array" ref="N821">_xlfn.XLOOKUP(L821,Cinemas_data!$A$1:$A$49,Cinemas_data!$C$1:$C$49,"not Found")</f>
        <v>Salem</v>
      </c>
      <c r="O821" s="1">
        <f t="array" ref="O821">_xlfn.XLOOKUP(A821,Booking_data!$A$1:$A$6001,Booking_data!$H$1:$H$6001,"not found")</f>
        <v>4</v>
      </c>
      <c r="P821" s="1">
        <f t="array" ref="P821">_xlfn.XLOOKUP(A821,Booking_data!$A$1:$A$6001,Booking_data!$I$1:$I$6001,"not Found")</f>
        <v>200</v>
      </c>
      <c r="Q821" s="1">
        <f t="shared" si="3"/>
        <v>800</v>
      </c>
      <c r="R821" s="1" t="str">
        <f t="array" ref="R821">_xlfn.XLOOKUP(A821,Booking_data!$A$1:$A$6001,Booking_data!$L$1:$L$6001,"Not Found")</f>
        <v>Net Banking</v>
      </c>
      <c r="S821" s="1">
        <f t="array" ref="S821">_xlfn.XLOOKUP(A821,Booking_data!$A$1:$A$6001,Booking_data!$N$1:$N$6001,"not Found")</f>
        <v>46</v>
      </c>
      <c r="T821" s="1" t="str">
        <f t="array" ref="T821">_xlfn.XLOOKUP(A821,Booking_data!$A$1:$A$6001,Booking_data!$O$1:$O$6001,"Not Found")</f>
        <v>Male</v>
      </c>
      <c r="U821" s="1" t="str">
        <f t="shared" si="4"/>
        <v>Above 45</v>
      </c>
      <c r="V821" s="1" t="str">
        <f t="shared" si="5"/>
        <v>Medium Booking</v>
      </c>
    </row>
    <row r="822" ht="15.75" customHeight="1">
      <c r="A822" s="1" t="s">
        <v>1136</v>
      </c>
      <c r="B822" s="6">
        <v>46070.0</v>
      </c>
      <c r="C822" s="6">
        <v>46072.0</v>
      </c>
      <c r="D822" s="7">
        <v>0.7708333333333334</v>
      </c>
      <c r="E822" s="1" t="str">
        <f t="shared" si="1"/>
        <v>Weekday</v>
      </c>
      <c r="F822" s="1" t="str">
        <f t="shared" si="2"/>
        <v>Feb</v>
      </c>
      <c r="G822" s="1" t="str">
        <f t="array" ref="G822">_xlfn.XLOOKUP(A822,Booking_data!$A$1:$A$6001,Booking_data!$D$1:$D$6001,"not found")</f>
        <v>M031</v>
      </c>
      <c r="H822" s="1" t="str">
        <f t="array" ref="H822">_xlfn.XLOOKUP(G822,Movies_data!$A$1:$A$41,Movies_data!$B$1:$B$41,"not found")</f>
        <v>Bangalore Days</v>
      </c>
      <c r="I822" s="1" t="str">
        <f t="array" ref="I822">_xlfn.XLOOKUP(G822,Movies_data!$A$1:$A$41,Movies_data!$D$1:$D$41,"not found")</f>
        <v>Drama</v>
      </c>
      <c r="J822" s="1" t="str">
        <f t="array" ref="J822">_xlfn.XLOOKUP(G822,Movies_data!$A$1:$A$41,Movies_data!$C$1:$C$41,"not found")</f>
        <v>Malayalam</v>
      </c>
      <c r="K822" s="1">
        <f t="array" ref="K822">_xlfn.XLOOKUP(G822,Movies_data!$A$1:$A$41,Movies_data!$H$1:$H$41,"Not Found")</f>
        <v>8.3</v>
      </c>
      <c r="L822" s="1" t="str">
        <f t="array" ref="L822">_xlfn.XLOOKUP(A822,Booking_data!$A$1:$A$6001,Booking_data!$E$1:$E$6001,"not Found")</f>
        <v>C151</v>
      </c>
      <c r="M822" s="1" t="str">
        <f t="array" ref="M822">_xlfn.XLOOKUP(L822,Cinemas_data!$A$1:$A$49,Cinemas_data!$I$1:$I$49,"not Found")</f>
        <v>#NAME?</v>
      </c>
      <c r="N822" s="1" t="str">
        <f t="array" ref="N822">_xlfn.XLOOKUP(L822,Cinemas_data!$A$1:$A$49,Cinemas_data!$C$1:$C$49,"not Found")</f>
        <v>Kochi</v>
      </c>
      <c r="O822" s="1">
        <f t="array" ref="O822">_xlfn.XLOOKUP(A822,Booking_data!$A$1:$A$6001,Booking_data!$H$1:$H$6001,"not found")</f>
        <v>2</v>
      </c>
      <c r="P822" s="1">
        <f t="array" ref="P822">_xlfn.XLOOKUP(A822,Booking_data!$A$1:$A$6001,Booking_data!$I$1:$I$6001,"not Found")</f>
        <v>280</v>
      </c>
      <c r="Q822" s="1">
        <f t="shared" si="3"/>
        <v>560</v>
      </c>
      <c r="R822" s="1" t="str">
        <f t="array" ref="R822">_xlfn.XLOOKUP(A822,Booking_data!$A$1:$A$6001,Booking_data!$L$1:$L$6001,"Not Found")</f>
        <v>Debit Card</v>
      </c>
      <c r="S822" s="1">
        <f t="array" ref="S822">_xlfn.XLOOKUP(A822,Booking_data!$A$1:$A$6001,Booking_data!$N$1:$N$6001,"not Found")</f>
        <v>48</v>
      </c>
      <c r="T822" s="1" t="str">
        <f t="array" ref="T822">_xlfn.XLOOKUP(A822,Booking_data!$A$1:$A$6001,Booking_data!$O$1:$O$6001,"Not Found")</f>
        <v>Other</v>
      </c>
      <c r="U822" s="1" t="str">
        <f t="shared" si="4"/>
        <v>Above 45</v>
      </c>
      <c r="V822" s="1" t="str">
        <f t="shared" si="5"/>
        <v>Low Booking</v>
      </c>
    </row>
    <row r="823" ht="15.75" customHeight="1">
      <c r="A823" s="1" t="s">
        <v>1137</v>
      </c>
      <c r="B823" s="6">
        <v>46173.0</v>
      </c>
      <c r="C823" s="6">
        <v>46180.0</v>
      </c>
      <c r="D823" s="7">
        <v>0.53125</v>
      </c>
      <c r="E823" s="1" t="str">
        <f t="shared" si="1"/>
        <v>Weekend</v>
      </c>
      <c r="F823" s="1" t="str">
        <f t="shared" si="2"/>
        <v>May</v>
      </c>
      <c r="G823" s="1" t="str">
        <f t="array" ref="G823">_xlfn.XLOOKUP(A823,Booking_data!$A$1:$A$6001,Booking_data!$D$1:$D$6001,"not found")</f>
        <v>M010</v>
      </c>
      <c r="H823" s="1" t="str">
        <f t="array" ref="H823">_xlfn.XLOOKUP(G823,Movies_data!$A$1:$A$41,Movies_data!$B$1:$B$41,"not found")</f>
        <v>Captain Miller</v>
      </c>
      <c r="I823" s="1" t="str">
        <f t="array" ref="I823">_xlfn.XLOOKUP(G823,Movies_data!$A$1:$A$41,Movies_data!$D$1:$D$41,"not found")</f>
        <v>Action</v>
      </c>
      <c r="J823" s="1" t="str">
        <f t="array" ref="J823">_xlfn.XLOOKUP(G823,Movies_data!$A$1:$A$41,Movies_data!$C$1:$C$41,"not found")</f>
        <v>Tamil</v>
      </c>
      <c r="K823" s="1">
        <f t="array" ref="K823">_xlfn.XLOOKUP(G823,Movies_data!$A$1:$A$41,Movies_data!$H$1:$H$41,"Not Found")</f>
        <v>7</v>
      </c>
      <c r="L823" s="1" t="str">
        <f t="array" ref="L823">_xlfn.XLOOKUP(A823,Booking_data!$A$1:$A$6001,Booking_data!$E$1:$E$6001,"not Found")</f>
        <v>C063</v>
      </c>
      <c r="M823" s="1" t="str">
        <f t="array" ref="M823">_xlfn.XLOOKUP(L823,Cinemas_data!$A$1:$A$49,Cinemas_data!$I$1:$I$49,"not Found")</f>
        <v>#NAME?</v>
      </c>
      <c r="N823" s="1" t="str">
        <f t="array" ref="N823">_xlfn.XLOOKUP(L823,Cinemas_data!$A$1:$A$49,Cinemas_data!$C$1:$C$49,"not Found")</f>
        <v>Mysuru</v>
      </c>
      <c r="O823" s="1">
        <f t="array" ref="O823">_xlfn.XLOOKUP(A823,Booking_data!$A$1:$A$6001,Booking_data!$H$1:$H$6001,"not found")</f>
        <v>2</v>
      </c>
      <c r="P823" s="1">
        <f t="array" ref="P823">_xlfn.XLOOKUP(A823,Booking_data!$A$1:$A$6001,Booking_data!$I$1:$I$6001,"not Found")</f>
        <v>320</v>
      </c>
      <c r="Q823" s="1">
        <f t="shared" si="3"/>
        <v>640</v>
      </c>
      <c r="R823" s="1" t="str">
        <f t="array" ref="R823">_xlfn.XLOOKUP(A823,Booking_data!$A$1:$A$6001,Booking_data!$L$1:$L$6001,"Not Found")</f>
        <v>Debit Card</v>
      </c>
      <c r="S823" s="1">
        <f t="array" ref="S823">_xlfn.XLOOKUP(A823,Booking_data!$A$1:$A$6001,Booking_data!$N$1:$N$6001,"not Found")</f>
        <v>45</v>
      </c>
      <c r="T823" s="1" t="str">
        <f t="array" ref="T823">_xlfn.XLOOKUP(A823,Booking_data!$A$1:$A$6001,Booking_data!$O$1:$O$6001,"Not Found")</f>
        <v>Female</v>
      </c>
      <c r="U823" s="1" t="str">
        <f t="shared" si="4"/>
        <v>Above 45</v>
      </c>
      <c r="V823" s="1" t="str">
        <f t="shared" si="5"/>
        <v>Low Booking</v>
      </c>
    </row>
    <row r="824" ht="15.75" customHeight="1">
      <c r="A824" s="1" t="s">
        <v>1138</v>
      </c>
      <c r="B824" s="6">
        <v>46167.0</v>
      </c>
      <c r="C824" s="6">
        <v>46173.0</v>
      </c>
      <c r="D824" s="7">
        <v>0.6458333333333334</v>
      </c>
      <c r="E824" s="1" t="str">
        <f t="shared" si="1"/>
        <v>Weekday</v>
      </c>
      <c r="F824" s="1" t="str">
        <f t="shared" si="2"/>
        <v>May</v>
      </c>
      <c r="G824" s="1" t="str">
        <f t="array" ref="G824">_xlfn.XLOOKUP(A824,Booking_data!$A$1:$A$6001,Booking_data!$D$1:$D$6001,"not found")</f>
        <v>M001</v>
      </c>
      <c r="H824" s="1" t="str">
        <f t="array" ref="H824">_xlfn.XLOOKUP(G824,Movies_data!$A$1:$A$41,Movies_data!$B$1:$B$41,"not found")</f>
        <v>Leo</v>
      </c>
      <c r="I824" s="1" t="str">
        <f t="array" ref="I824">_xlfn.XLOOKUP(G824,Movies_data!$A$1:$A$41,Movies_data!$D$1:$D$41,"not found")</f>
        <v>Action</v>
      </c>
      <c r="J824" s="1" t="str">
        <f t="array" ref="J824">_xlfn.XLOOKUP(G824,Movies_data!$A$1:$A$41,Movies_data!$C$1:$C$41,"not found")</f>
        <v>Tamil</v>
      </c>
      <c r="K824" s="1">
        <f t="array" ref="K824">_xlfn.XLOOKUP(G824,Movies_data!$A$1:$A$41,Movies_data!$H$1:$H$41,"Not Found")</f>
        <v>8</v>
      </c>
      <c r="L824" s="1" t="str">
        <f t="array" ref="L824">_xlfn.XLOOKUP(A824,Booking_data!$A$1:$A$6001,Booking_data!$E$1:$E$6001,"not Found")</f>
        <v>C072</v>
      </c>
      <c r="M824" s="1" t="str">
        <f t="array" ref="M824">_xlfn.XLOOKUP(L824,Cinemas_data!$A$1:$A$49,Cinemas_data!$I$1:$I$49,"not Found")</f>
        <v>#NAME?</v>
      </c>
      <c r="N824" s="1" t="str">
        <f t="array" ref="N824">_xlfn.XLOOKUP(L824,Cinemas_data!$A$1:$A$49,Cinemas_data!$C$1:$C$49,"not Found")</f>
        <v>Hyderabad</v>
      </c>
      <c r="O824" s="1">
        <f t="array" ref="O824">_xlfn.XLOOKUP(A824,Booking_data!$A$1:$A$6001,Booking_data!$H$1:$H$6001,"not found")</f>
        <v>3</v>
      </c>
      <c r="P824" s="1">
        <f t="array" ref="P824">_xlfn.XLOOKUP(A824,Booking_data!$A$1:$A$6001,Booking_data!$I$1:$I$6001,"not Found")</f>
        <v>200</v>
      </c>
      <c r="Q824" s="1">
        <f t="shared" si="3"/>
        <v>600</v>
      </c>
      <c r="R824" s="1" t="str">
        <f t="array" ref="R824">_xlfn.XLOOKUP(A824,Booking_data!$A$1:$A$6001,Booking_data!$L$1:$L$6001,"Not Found")</f>
        <v>Net Banking</v>
      </c>
      <c r="S824" s="1">
        <f t="array" ref="S824">_xlfn.XLOOKUP(A824,Booking_data!$A$1:$A$6001,Booking_data!$N$1:$N$6001,"not Found")</f>
        <v>20</v>
      </c>
      <c r="T824" s="1" t="str">
        <f t="array" ref="T824">_xlfn.XLOOKUP(A824,Booking_data!$A$1:$A$6001,Booking_data!$O$1:$O$6001,"Not Found")</f>
        <v>Other</v>
      </c>
      <c r="U824" s="1" t="str">
        <f t="shared" si="4"/>
        <v>Youngster</v>
      </c>
      <c r="V824" s="1" t="str">
        <f t="shared" si="5"/>
        <v>Medium Booking</v>
      </c>
    </row>
    <row r="825" ht="15.75" customHeight="1">
      <c r="A825" s="1" t="s">
        <v>1139</v>
      </c>
      <c r="B825" s="6">
        <v>46093.0</v>
      </c>
      <c r="C825" s="6">
        <v>46093.0</v>
      </c>
      <c r="D825" s="7">
        <v>0.7708333333333334</v>
      </c>
      <c r="E825" s="1" t="str">
        <f t="shared" si="1"/>
        <v>Weekday</v>
      </c>
      <c r="F825" s="1" t="str">
        <f t="shared" si="2"/>
        <v>Mar</v>
      </c>
      <c r="G825" s="1" t="str">
        <f t="array" ref="G825">_xlfn.XLOOKUP(A825,Booking_data!$A$1:$A$6001,Booking_data!$D$1:$D$6001,"not found")</f>
        <v>M040</v>
      </c>
      <c r="H825" s="1" t="str">
        <f t="array" ref="H825">_xlfn.XLOOKUP(G825,Movies_data!$A$1:$A$41,Movies_data!$B$1:$B$41,"not found")</f>
        <v>Inside Out 2</v>
      </c>
      <c r="I825" s="1" t="str">
        <f t="array" ref="I825">_xlfn.XLOOKUP(G825,Movies_data!$A$1:$A$41,Movies_data!$D$1:$D$41,"not found")</f>
        <v>Animation</v>
      </c>
      <c r="J825" s="1" t="str">
        <f t="array" ref="J825">_xlfn.XLOOKUP(G825,Movies_data!$A$1:$A$41,Movies_data!$C$1:$C$41,"not found")</f>
        <v>English</v>
      </c>
      <c r="K825" s="1">
        <f t="array" ref="K825">_xlfn.XLOOKUP(G825,Movies_data!$A$1:$A$41,Movies_data!$H$1:$H$41,"Not Found")</f>
        <v>7.6</v>
      </c>
      <c r="L825" s="1" t="str">
        <f t="array" ref="L825">_xlfn.XLOOKUP(A825,Booking_data!$A$1:$A$6001,Booking_data!$E$1:$E$6001,"not Found")</f>
        <v>C082</v>
      </c>
      <c r="M825" s="1" t="str">
        <f t="array" ref="M825">_xlfn.XLOOKUP(L825,Cinemas_data!$A$1:$A$49,Cinemas_data!$I$1:$I$49,"not Found")</f>
        <v>#NAME?</v>
      </c>
      <c r="N825" s="1" t="str">
        <f t="array" ref="N825">_xlfn.XLOOKUP(L825,Cinemas_data!$A$1:$A$49,Cinemas_data!$C$1:$C$49,"not Found")</f>
        <v>Vijayawada</v>
      </c>
      <c r="O825" s="1">
        <f t="array" ref="O825">_xlfn.XLOOKUP(A825,Booking_data!$A$1:$A$6001,Booking_data!$H$1:$H$6001,"not found")</f>
        <v>5</v>
      </c>
      <c r="P825" s="1">
        <f t="array" ref="P825">_xlfn.XLOOKUP(A825,Booking_data!$A$1:$A$6001,Booking_data!$I$1:$I$6001,"not Found")</f>
        <v>460</v>
      </c>
      <c r="Q825" s="1">
        <f t="shared" si="3"/>
        <v>2300</v>
      </c>
      <c r="R825" s="1" t="str">
        <f t="array" ref="R825">_xlfn.XLOOKUP(A825,Booking_data!$A$1:$A$6001,Booking_data!$L$1:$L$6001,"Not Found")</f>
        <v>UPI</v>
      </c>
      <c r="S825" s="1">
        <f t="array" ref="S825">_xlfn.XLOOKUP(A825,Booking_data!$A$1:$A$6001,Booking_data!$N$1:$N$6001,"not Found")</f>
        <v>51</v>
      </c>
      <c r="T825" s="1" t="str">
        <f t="array" ref="T825">_xlfn.XLOOKUP(A825,Booking_data!$A$1:$A$6001,Booking_data!$O$1:$O$6001,"Not Found")</f>
        <v>Male</v>
      </c>
      <c r="U825" s="1" t="str">
        <f t="shared" si="4"/>
        <v>Above 45</v>
      </c>
      <c r="V825" s="1" t="str">
        <f t="shared" si="5"/>
        <v>High Booking</v>
      </c>
    </row>
    <row r="826" ht="15.75" customHeight="1">
      <c r="A826" s="1" t="s">
        <v>1140</v>
      </c>
      <c r="B826" s="6">
        <v>46113.0</v>
      </c>
      <c r="C826" s="6">
        <v>46118.0</v>
      </c>
      <c r="D826" s="7">
        <v>0.9375</v>
      </c>
      <c r="E826" s="1" t="str">
        <f t="shared" si="1"/>
        <v>Weekday</v>
      </c>
      <c r="F826" s="1" t="str">
        <f t="shared" si="2"/>
        <v>Apr</v>
      </c>
      <c r="G826" s="1" t="str">
        <f t="array" ref="G826">_xlfn.XLOOKUP(A826,Booking_data!$A$1:$A$6001,Booking_data!$D$1:$D$6001,"not found")</f>
        <v>M013</v>
      </c>
      <c r="H826" s="1" t="str">
        <f t="array" ref="H826">_xlfn.XLOOKUP(G826,Movies_data!$A$1:$A$41,Movies_data!$B$1:$B$41,"not found")</f>
        <v>Salaar</v>
      </c>
      <c r="I826" s="1" t="str">
        <f t="array" ref="I826">_xlfn.XLOOKUP(G826,Movies_data!$A$1:$A$41,Movies_data!$D$1:$D$41,"not found")</f>
        <v>Action</v>
      </c>
      <c r="J826" s="1" t="str">
        <f t="array" ref="J826">_xlfn.XLOOKUP(G826,Movies_data!$A$1:$A$41,Movies_data!$C$1:$C$41,"not found")</f>
        <v>Telugu</v>
      </c>
      <c r="K826" s="1">
        <f t="array" ref="K826">_xlfn.XLOOKUP(G826,Movies_data!$A$1:$A$41,Movies_data!$H$1:$H$41,"Not Found")</f>
        <v>6.5</v>
      </c>
      <c r="L826" s="1" t="str">
        <f t="array" ref="L826">_xlfn.XLOOKUP(A826,Booking_data!$A$1:$A$6001,Booking_data!$E$1:$E$6001,"not Found")</f>
        <v>C033</v>
      </c>
      <c r="M826" s="1" t="str">
        <f t="array" ref="M826">_xlfn.XLOOKUP(L826,Cinemas_data!$A$1:$A$49,Cinemas_data!$I$1:$I$49,"not Found")</f>
        <v>#NAME?</v>
      </c>
      <c r="N826" s="1" t="str">
        <f t="array" ref="N826">_xlfn.XLOOKUP(L826,Cinemas_data!$A$1:$A$49,Cinemas_data!$C$1:$C$49,"not Found")</f>
        <v>Madurai</v>
      </c>
      <c r="O826" s="1">
        <f t="array" ref="O826">_xlfn.XLOOKUP(A826,Booking_data!$A$1:$A$6001,Booking_data!$H$1:$H$6001,"not found")</f>
        <v>4</v>
      </c>
      <c r="P826" s="1">
        <f t="array" ref="P826">_xlfn.XLOOKUP(A826,Booking_data!$A$1:$A$6001,Booking_data!$I$1:$I$6001,"not Found")</f>
        <v>180</v>
      </c>
      <c r="Q826" s="1">
        <f t="shared" si="3"/>
        <v>720</v>
      </c>
      <c r="R826" s="1" t="str">
        <f t="array" ref="R826">_xlfn.XLOOKUP(A826,Booking_data!$A$1:$A$6001,Booking_data!$L$1:$L$6001,"Not Found")</f>
        <v>Net Banking</v>
      </c>
      <c r="S826" s="1">
        <f t="array" ref="S826">_xlfn.XLOOKUP(A826,Booking_data!$A$1:$A$6001,Booking_data!$N$1:$N$6001,"not Found")</f>
        <v>22</v>
      </c>
      <c r="T826" s="1" t="str">
        <f t="array" ref="T826">_xlfn.XLOOKUP(A826,Booking_data!$A$1:$A$6001,Booking_data!$O$1:$O$6001,"Not Found")</f>
        <v>Female</v>
      </c>
      <c r="U826" s="1" t="str">
        <f t="shared" si="4"/>
        <v>Youngster</v>
      </c>
      <c r="V826" s="1" t="str">
        <f t="shared" si="5"/>
        <v>Medium Booking</v>
      </c>
    </row>
    <row r="827" ht="15.75" customHeight="1">
      <c r="A827" s="1" t="s">
        <v>1141</v>
      </c>
      <c r="B827" s="6">
        <v>46170.0</v>
      </c>
      <c r="C827" s="6">
        <v>46174.0</v>
      </c>
      <c r="D827" s="7">
        <v>0.3958333333333333</v>
      </c>
      <c r="E827" s="1" t="str">
        <f t="shared" si="1"/>
        <v>Weekday</v>
      </c>
      <c r="F827" s="1" t="str">
        <f t="shared" si="2"/>
        <v>May</v>
      </c>
      <c r="G827" s="1" t="str">
        <f t="array" ref="G827">_xlfn.XLOOKUP(A827,Booking_data!$A$1:$A$6001,Booking_data!$D$1:$D$6001,"not found")</f>
        <v>M004</v>
      </c>
      <c r="H827" s="1" t="str">
        <f t="array" ref="H827">_xlfn.XLOOKUP(G827,Movies_data!$A$1:$A$41,Movies_data!$B$1:$B$41,"not found")</f>
        <v>Ponniyin Selvan I</v>
      </c>
      <c r="I827" s="1" t="str">
        <f t="array" ref="I827">_xlfn.XLOOKUP(G827,Movies_data!$A$1:$A$41,Movies_data!$D$1:$D$41,"not found")</f>
        <v>Drama</v>
      </c>
      <c r="J827" s="1" t="str">
        <f t="array" ref="J827">_xlfn.XLOOKUP(G827,Movies_data!$A$1:$A$41,Movies_data!$C$1:$C$41,"not found")</f>
        <v>Tamil</v>
      </c>
      <c r="K827" s="1">
        <f t="array" ref="K827">_xlfn.XLOOKUP(G827,Movies_data!$A$1:$A$41,Movies_data!$H$1:$H$41,"Not Found")</f>
        <v>7.6</v>
      </c>
      <c r="L827" s="1" t="str">
        <f t="array" ref="L827">_xlfn.XLOOKUP(A827,Booking_data!$A$1:$A$6001,Booking_data!$E$1:$E$6001,"not Found")</f>
        <v>C073</v>
      </c>
      <c r="M827" s="1" t="str">
        <f t="array" ref="M827">_xlfn.XLOOKUP(L827,Cinemas_data!$A$1:$A$49,Cinemas_data!$I$1:$I$49,"not Found")</f>
        <v>#NAME?</v>
      </c>
      <c r="N827" s="1" t="str">
        <f t="array" ref="N827">_xlfn.XLOOKUP(L827,Cinemas_data!$A$1:$A$49,Cinemas_data!$C$1:$C$49,"not Found")</f>
        <v>Hyderabad</v>
      </c>
      <c r="O827" s="1">
        <f t="array" ref="O827">_xlfn.XLOOKUP(A827,Booking_data!$A$1:$A$6001,Booking_data!$H$1:$H$6001,"not found")</f>
        <v>6</v>
      </c>
      <c r="P827" s="1">
        <f t="array" ref="P827">_xlfn.XLOOKUP(A827,Booking_data!$A$1:$A$6001,Booking_data!$I$1:$I$6001,"not Found")</f>
        <v>420</v>
      </c>
      <c r="Q827" s="1">
        <f t="shared" si="3"/>
        <v>2520</v>
      </c>
      <c r="R827" s="1" t="str">
        <f t="array" ref="R827">_xlfn.XLOOKUP(A827,Booking_data!$A$1:$A$6001,Booking_data!$L$1:$L$6001,"Not Found")</f>
        <v>UPI</v>
      </c>
      <c r="S827" s="1">
        <f t="array" ref="S827">_xlfn.XLOOKUP(A827,Booking_data!$A$1:$A$6001,Booking_data!$N$1:$N$6001,"not Found")</f>
        <v>43</v>
      </c>
      <c r="T827" s="1" t="str">
        <f t="array" ref="T827">_xlfn.XLOOKUP(A827,Booking_data!$A$1:$A$6001,Booking_data!$O$1:$O$6001,"Not Found")</f>
        <v>Other</v>
      </c>
      <c r="U827" s="1" t="str">
        <f t="shared" si="4"/>
        <v>Middle Age</v>
      </c>
      <c r="V827" s="1" t="str">
        <f t="shared" si="5"/>
        <v>High Booking</v>
      </c>
    </row>
    <row r="828" ht="15.75" customHeight="1">
      <c r="A828" s="1" t="s">
        <v>1142</v>
      </c>
      <c r="B828" s="6">
        <v>46082.0</v>
      </c>
      <c r="C828" s="6">
        <v>46083.0</v>
      </c>
      <c r="D828" s="7">
        <v>0.3958333333333333</v>
      </c>
      <c r="E828" s="1" t="str">
        <f t="shared" si="1"/>
        <v>Weekend</v>
      </c>
      <c r="F828" s="1" t="str">
        <f t="shared" si="2"/>
        <v>Mar</v>
      </c>
      <c r="G828" s="1" t="str">
        <f t="array" ref="G828">_xlfn.XLOOKUP(A828,Booking_data!$A$1:$A$6001,Booking_data!$D$1:$D$6001,"not found")</f>
        <v>M024</v>
      </c>
      <c r="H828" s="1" t="str">
        <f t="array" ref="H828">_xlfn.XLOOKUP(G828,Movies_data!$A$1:$A$41,Movies_data!$B$1:$B$41,"not found")</f>
        <v>Bhool Bhulaiyaa 2</v>
      </c>
      <c r="I828" s="1" t="str">
        <f t="array" ref="I828">_xlfn.XLOOKUP(G828,Movies_data!$A$1:$A$41,Movies_data!$D$1:$D$41,"not found")</f>
        <v>Comedy</v>
      </c>
      <c r="J828" s="1" t="str">
        <f t="array" ref="J828">_xlfn.XLOOKUP(G828,Movies_data!$A$1:$A$41,Movies_data!$C$1:$C$41,"not found")</f>
        <v>Hindi</v>
      </c>
      <c r="K828" s="1">
        <f t="array" ref="K828">_xlfn.XLOOKUP(G828,Movies_data!$A$1:$A$41,Movies_data!$H$1:$H$41,"Not Found")</f>
        <v>5.9</v>
      </c>
      <c r="L828" s="1" t="str">
        <f t="array" ref="L828">_xlfn.XLOOKUP(A828,Booking_data!$A$1:$A$6001,Booking_data!$E$1:$E$6001,"not Found")</f>
        <v>C112</v>
      </c>
      <c r="M828" s="1" t="str">
        <f t="array" ref="M828">_xlfn.XLOOKUP(L828,Cinemas_data!$A$1:$A$49,Cinemas_data!$I$1:$I$49,"not Found")</f>
        <v>#NAME?</v>
      </c>
      <c r="N828" s="1" t="str">
        <f t="array" ref="N828">_xlfn.XLOOKUP(L828,Cinemas_data!$A$1:$A$49,Cinemas_data!$C$1:$C$49,"not Found")</f>
        <v>Delhi</v>
      </c>
      <c r="O828" s="1">
        <f t="array" ref="O828">_xlfn.XLOOKUP(A828,Booking_data!$A$1:$A$6001,Booking_data!$H$1:$H$6001,"not found")</f>
        <v>2</v>
      </c>
      <c r="P828" s="1">
        <f t="array" ref="P828">_xlfn.XLOOKUP(A828,Booking_data!$A$1:$A$6001,Booking_data!$I$1:$I$6001,"not Found")</f>
        <v>320</v>
      </c>
      <c r="Q828" s="1">
        <f t="shared" si="3"/>
        <v>640</v>
      </c>
      <c r="R828" s="1" t="str">
        <f t="array" ref="R828">_xlfn.XLOOKUP(A828,Booking_data!$A$1:$A$6001,Booking_data!$L$1:$L$6001,"Not Found")</f>
        <v>Net Banking</v>
      </c>
      <c r="S828" s="1">
        <f t="array" ref="S828">_xlfn.XLOOKUP(A828,Booking_data!$A$1:$A$6001,Booking_data!$N$1:$N$6001,"not Found")</f>
        <v>33</v>
      </c>
      <c r="T828" s="1" t="str">
        <f t="array" ref="T828">_xlfn.XLOOKUP(A828,Booking_data!$A$1:$A$6001,Booking_data!$O$1:$O$6001,"Not Found")</f>
        <v>Female</v>
      </c>
      <c r="U828" s="1" t="str">
        <f t="shared" si="4"/>
        <v>Middle Age</v>
      </c>
      <c r="V828" s="1" t="str">
        <f t="shared" si="5"/>
        <v>Low Booking</v>
      </c>
    </row>
    <row r="829" ht="15.75" customHeight="1">
      <c r="A829" s="1" t="s">
        <v>1143</v>
      </c>
      <c r="B829" s="6">
        <v>46038.0</v>
      </c>
      <c r="C829" s="6">
        <v>46042.0</v>
      </c>
      <c r="D829" s="7">
        <v>0.53125</v>
      </c>
      <c r="E829" s="1" t="str">
        <f t="shared" si="1"/>
        <v>Weekday</v>
      </c>
      <c r="F829" s="1" t="str">
        <f t="shared" si="2"/>
        <v>Jan</v>
      </c>
      <c r="G829" s="1" t="str">
        <f t="array" ref="G829">_xlfn.XLOOKUP(A829,Booking_data!$A$1:$A$6001,Booking_data!$D$1:$D$6001,"not found")</f>
        <v>M003</v>
      </c>
      <c r="H829" s="1" t="str">
        <f t="array" ref="H829">_xlfn.XLOOKUP(G829,Movies_data!$A$1:$A$41,Movies_data!$B$1:$B$41,"not found")</f>
        <v>Vikram</v>
      </c>
      <c r="I829" s="1" t="str">
        <f t="array" ref="I829">_xlfn.XLOOKUP(G829,Movies_data!$A$1:$A$41,Movies_data!$D$1:$D$41,"not found")</f>
        <v>Action</v>
      </c>
      <c r="J829" s="1" t="str">
        <f t="array" ref="J829">_xlfn.XLOOKUP(G829,Movies_data!$A$1:$A$41,Movies_data!$C$1:$C$41,"not found")</f>
        <v>Tamil</v>
      </c>
      <c r="K829" s="1">
        <f t="array" ref="K829">_xlfn.XLOOKUP(G829,Movies_data!$A$1:$A$41,Movies_data!$H$1:$H$41,"Not Found")</f>
        <v>8.3</v>
      </c>
      <c r="L829" s="1" t="str">
        <f t="array" ref="L829">_xlfn.XLOOKUP(A829,Booking_data!$A$1:$A$6001,Booking_data!$E$1:$E$6001,"not Found")</f>
        <v>C163</v>
      </c>
      <c r="M829" s="1" t="str">
        <f t="array" ref="M829">_xlfn.XLOOKUP(L829,Cinemas_data!$A$1:$A$49,Cinemas_data!$I$1:$I$49,"not Found")</f>
        <v>#NAME?</v>
      </c>
      <c r="N829" s="1" t="str">
        <f t="array" ref="N829">_xlfn.XLOOKUP(L829,Cinemas_data!$A$1:$A$49,Cinemas_data!$C$1:$C$49,"not Found")</f>
        <v>Thiruvananthapuram</v>
      </c>
      <c r="O829" s="1">
        <f t="array" ref="O829">_xlfn.XLOOKUP(A829,Booking_data!$A$1:$A$6001,Booking_data!$H$1:$H$6001,"not found")</f>
        <v>3</v>
      </c>
      <c r="P829" s="1">
        <f t="array" ref="P829">_xlfn.XLOOKUP(A829,Booking_data!$A$1:$A$6001,Booking_data!$I$1:$I$6001,"not Found")</f>
        <v>180</v>
      </c>
      <c r="Q829" s="1">
        <f t="shared" si="3"/>
        <v>540</v>
      </c>
      <c r="R829" s="1" t="str">
        <f t="array" ref="R829">_xlfn.XLOOKUP(A829,Booking_data!$A$1:$A$6001,Booking_data!$L$1:$L$6001,"Not Found")</f>
        <v>UPI</v>
      </c>
      <c r="S829" s="1">
        <f t="array" ref="S829">_xlfn.XLOOKUP(A829,Booking_data!$A$1:$A$6001,Booking_data!$N$1:$N$6001,"not Found")</f>
        <v>19</v>
      </c>
      <c r="T829" s="1" t="str">
        <f t="array" ref="T829">_xlfn.XLOOKUP(A829,Booking_data!$A$1:$A$6001,Booking_data!$O$1:$O$6001,"Not Found")</f>
        <v>Other</v>
      </c>
      <c r="U829" s="1" t="str">
        <f t="shared" si="4"/>
        <v>Youngster</v>
      </c>
      <c r="V829" s="1" t="str">
        <f t="shared" si="5"/>
        <v>Medium Booking</v>
      </c>
    </row>
    <row r="830" ht="15.75" customHeight="1">
      <c r="A830" s="1" t="s">
        <v>1144</v>
      </c>
      <c r="B830" s="6">
        <v>46119.0</v>
      </c>
      <c r="C830" s="6">
        <v>46121.0</v>
      </c>
      <c r="D830" s="7">
        <v>0.53125</v>
      </c>
      <c r="E830" s="1" t="str">
        <f t="shared" si="1"/>
        <v>Weekday</v>
      </c>
      <c r="F830" s="1" t="str">
        <f t="shared" si="2"/>
        <v>Apr</v>
      </c>
      <c r="G830" s="1" t="str">
        <f t="array" ref="G830">_xlfn.XLOOKUP(A830,Booking_data!$A$1:$A$6001,Booking_data!$D$1:$D$6001,"not found")</f>
        <v>M040</v>
      </c>
      <c r="H830" s="1" t="str">
        <f t="array" ref="H830">_xlfn.XLOOKUP(G830,Movies_data!$A$1:$A$41,Movies_data!$B$1:$B$41,"not found")</f>
        <v>Inside Out 2</v>
      </c>
      <c r="I830" s="1" t="str">
        <f t="array" ref="I830">_xlfn.XLOOKUP(G830,Movies_data!$A$1:$A$41,Movies_data!$D$1:$D$41,"not found")</f>
        <v>Animation</v>
      </c>
      <c r="J830" s="1" t="str">
        <f t="array" ref="J830">_xlfn.XLOOKUP(G830,Movies_data!$A$1:$A$41,Movies_data!$C$1:$C$41,"not found")</f>
        <v>English</v>
      </c>
      <c r="K830" s="1">
        <f t="array" ref="K830">_xlfn.XLOOKUP(G830,Movies_data!$A$1:$A$41,Movies_data!$H$1:$H$41,"Not Found")</f>
        <v>7.6</v>
      </c>
      <c r="L830" s="1" t="str">
        <f t="array" ref="L830">_xlfn.XLOOKUP(A830,Booking_data!$A$1:$A$6001,Booking_data!$E$1:$E$6001,"not Found")</f>
        <v>C131</v>
      </c>
      <c r="M830" s="1" t="str">
        <f t="array" ref="M830">_xlfn.XLOOKUP(L830,Cinemas_data!$A$1:$A$49,Cinemas_data!$I$1:$I$49,"not Found")</f>
        <v>#NAME?</v>
      </c>
      <c r="N830" s="1" t="str">
        <f t="array" ref="N830">_xlfn.XLOOKUP(L830,Cinemas_data!$A$1:$A$49,Cinemas_data!$C$1:$C$49,"not Found")</f>
        <v>Kolkata</v>
      </c>
      <c r="O830" s="1">
        <f t="array" ref="O830">_xlfn.XLOOKUP(A830,Booking_data!$A$1:$A$6001,Booking_data!$H$1:$H$6001,"not found")</f>
        <v>2</v>
      </c>
      <c r="P830" s="1">
        <f t="array" ref="P830">_xlfn.XLOOKUP(A830,Booking_data!$A$1:$A$6001,Booking_data!$I$1:$I$6001,"not Found")</f>
        <v>340</v>
      </c>
      <c r="Q830" s="1">
        <f t="shared" si="3"/>
        <v>680</v>
      </c>
      <c r="R830" s="1" t="str">
        <f t="array" ref="R830">_xlfn.XLOOKUP(A830,Booking_data!$A$1:$A$6001,Booking_data!$L$1:$L$6001,"Not Found")</f>
        <v>Credit Card</v>
      </c>
      <c r="S830" s="1">
        <f t="array" ref="S830">_xlfn.XLOOKUP(A830,Booking_data!$A$1:$A$6001,Booking_data!$N$1:$N$6001,"not Found")</f>
        <v>36</v>
      </c>
      <c r="T830" s="1" t="str">
        <f t="array" ref="T830">_xlfn.XLOOKUP(A830,Booking_data!$A$1:$A$6001,Booking_data!$O$1:$O$6001,"Not Found")</f>
        <v>Female</v>
      </c>
      <c r="U830" s="1" t="str">
        <f t="shared" si="4"/>
        <v>Middle Age</v>
      </c>
      <c r="V830" s="1" t="str">
        <f t="shared" si="5"/>
        <v>Low Booking</v>
      </c>
    </row>
    <row r="831" ht="15.75" customHeight="1">
      <c r="A831" s="1" t="s">
        <v>1145</v>
      </c>
      <c r="B831" s="6">
        <v>46045.0</v>
      </c>
      <c r="C831" s="6">
        <v>46045.0</v>
      </c>
      <c r="D831" s="7">
        <v>0.7708333333333334</v>
      </c>
      <c r="E831" s="1" t="str">
        <f t="shared" si="1"/>
        <v>Weekday</v>
      </c>
      <c r="F831" s="1" t="str">
        <f t="shared" si="2"/>
        <v>Jan</v>
      </c>
      <c r="G831" s="1" t="str">
        <f t="array" ref="G831">_xlfn.XLOOKUP(A831,Booking_data!$A$1:$A$6001,Booking_data!$D$1:$D$6001,"not found")</f>
        <v>M022</v>
      </c>
      <c r="H831" s="1" t="str">
        <f t="array" ref="H831">_xlfn.XLOOKUP(G831,Movies_data!$A$1:$A$41,Movies_data!$B$1:$B$41,"not found")</f>
        <v>12th Fail</v>
      </c>
      <c r="I831" s="1" t="str">
        <f t="array" ref="I831">_xlfn.XLOOKUP(G831,Movies_data!$A$1:$A$41,Movies_data!$D$1:$D$41,"not found")</f>
        <v>Drama</v>
      </c>
      <c r="J831" s="1" t="str">
        <f t="array" ref="J831">_xlfn.XLOOKUP(G831,Movies_data!$A$1:$A$41,Movies_data!$C$1:$C$41,"not found")</f>
        <v>Hindi</v>
      </c>
      <c r="K831" s="1">
        <f t="array" ref="K831">_xlfn.XLOOKUP(G831,Movies_data!$A$1:$A$41,Movies_data!$H$1:$H$41,"Not Found")</f>
        <v>9</v>
      </c>
      <c r="L831" s="1" t="str">
        <f t="array" ref="L831">_xlfn.XLOOKUP(A831,Booking_data!$A$1:$A$6001,Booking_data!$E$1:$E$6001,"not Found")</f>
        <v>C151</v>
      </c>
      <c r="M831" s="1" t="str">
        <f t="array" ref="M831">_xlfn.XLOOKUP(L831,Cinemas_data!$A$1:$A$49,Cinemas_data!$I$1:$I$49,"not Found")</f>
        <v>#NAME?</v>
      </c>
      <c r="N831" s="1" t="str">
        <f t="array" ref="N831">_xlfn.XLOOKUP(L831,Cinemas_data!$A$1:$A$49,Cinemas_data!$C$1:$C$49,"not Found")</f>
        <v>Kochi</v>
      </c>
      <c r="O831" s="1">
        <f t="array" ref="O831">_xlfn.XLOOKUP(A831,Booking_data!$A$1:$A$6001,Booking_data!$H$1:$H$6001,"not found")</f>
        <v>2</v>
      </c>
      <c r="P831" s="1">
        <f t="array" ref="P831">_xlfn.XLOOKUP(A831,Booking_data!$A$1:$A$6001,Booking_data!$I$1:$I$6001,"not Found")</f>
        <v>280</v>
      </c>
      <c r="Q831" s="1">
        <f t="shared" si="3"/>
        <v>560</v>
      </c>
      <c r="R831" s="1" t="str">
        <f t="array" ref="R831">_xlfn.XLOOKUP(A831,Booking_data!$A$1:$A$6001,Booking_data!$L$1:$L$6001,"Not Found")</f>
        <v>Wallet</v>
      </c>
      <c r="S831" s="1">
        <f t="array" ref="S831">_xlfn.XLOOKUP(A831,Booking_data!$A$1:$A$6001,Booking_data!$N$1:$N$6001,"not Found")</f>
        <v>41</v>
      </c>
      <c r="T831" s="1" t="str">
        <f t="array" ref="T831">_xlfn.XLOOKUP(A831,Booking_data!$A$1:$A$6001,Booking_data!$O$1:$O$6001,"Not Found")</f>
        <v>Male</v>
      </c>
      <c r="U831" s="1" t="str">
        <f t="shared" si="4"/>
        <v>Middle Age</v>
      </c>
      <c r="V831" s="1" t="str">
        <f t="shared" si="5"/>
        <v>Low Booking</v>
      </c>
    </row>
    <row r="832" ht="15.75" customHeight="1">
      <c r="A832" s="1" t="s">
        <v>1146</v>
      </c>
      <c r="B832" s="6">
        <v>46070.0</v>
      </c>
      <c r="C832" s="6">
        <v>46077.0</v>
      </c>
      <c r="D832" s="7">
        <v>0.53125</v>
      </c>
      <c r="E832" s="1" t="str">
        <f t="shared" si="1"/>
        <v>Weekday</v>
      </c>
      <c r="F832" s="1" t="str">
        <f t="shared" si="2"/>
        <v>Feb</v>
      </c>
      <c r="G832" s="1" t="str">
        <f t="array" ref="G832">_xlfn.XLOOKUP(A832,Booking_data!$A$1:$A$6001,Booking_data!$D$1:$D$6001,"not found")</f>
        <v>M005</v>
      </c>
      <c r="H832" s="1" t="str">
        <f t="array" ref="H832">_xlfn.XLOOKUP(G832,Movies_data!$A$1:$A$41,Movies_data!$B$1:$B$41,"not found")</f>
        <v>Ponniyin Selvan II</v>
      </c>
      <c r="I832" s="1" t="str">
        <f t="array" ref="I832">_xlfn.XLOOKUP(G832,Movies_data!$A$1:$A$41,Movies_data!$D$1:$D$41,"not found")</f>
        <v>Drama</v>
      </c>
      <c r="J832" s="1" t="str">
        <f t="array" ref="J832">_xlfn.XLOOKUP(G832,Movies_data!$A$1:$A$41,Movies_data!$C$1:$C$41,"not found")</f>
        <v>Tamil</v>
      </c>
      <c r="K832" s="1">
        <f t="array" ref="K832">_xlfn.XLOOKUP(G832,Movies_data!$A$1:$A$41,Movies_data!$H$1:$H$41,"Not Found")</f>
        <v>7.3</v>
      </c>
      <c r="L832" s="1" t="str">
        <f t="array" ref="L832">_xlfn.XLOOKUP(A832,Booking_data!$A$1:$A$6001,Booking_data!$E$1:$E$6001,"not Found")</f>
        <v>C052</v>
      </c>
      <c r="M832" s="1" t="str">
        <f t="array" ref="M832">_xlfn.XLOOKUP(L832,Cinemas_data!$A$1:$A$49,Cinemas_data!$I$1:$I$49,"not Found")</f>
        <v>#NAME?</v>
      </c>
      <c r="N832" s="1" t="str">
        <f t="array" ref="N832">_xlfn.XLOOKUP(L832,Cinemas_data!$A$1:$A$49,Cinemas_data!$C$1:$C$49,"not Found")</f>
        <v>Bengaluru</v>
      </c>
      <c r="O832" s="1">
        <f t="array" ref="O832">_xlfn.XLOOKUP(A832,Booking_data!$A$1:$A$6001,Booking_data!$H$1:$H$6001,"not found")</f>
        <v>4</v>
      </c>
      <c r="P832" s="1">
        <f t="array" ref="P832">_xlfn.XLOOKUP(A832,Booking_data!$A$1:$A$6001,Booking_data!$I$1:$I$6001,"not Found")</f>
        <v>380</v>
      </c>
      <c r="Q832" s="1">
        <f t="shared" si="3"/>
        <v>1520</v>
      </c>
      <c r="R832" s="1" t="str">
        <f t="array" ref="R832">_xlfn.XLOOKUP(A832,Booking_data!$A$1:$A$6001,Booking_data!$L$1:$L$6001,"Not Found")</f>
        <v>Net Banking</v>
      </c>
      <c r="S832" s="1">
        <f t="array" ref="S832">_xlfn.XLOOKUP(A832,Booking_data!$A$1:$A$6001,Booking_data!$N$1:$N$6001,"not Found")</f>
        <v>53</v>
      </c>
      <c r="T832" s="1" t="str">
        <f t="array" ref="T832">_xlfn.XLOOKUP(A832,Booking_data!$A$1:$A$6001,Booking_data!$O$1:$O$6001,"Not Found")</f>
        <v>Female</v>
      </c>
      <c r="U832" s="1" t="str">
        <f t="shared" si="4"/>
        <v>Above 45</v>
      </c>
      <c r="V832" s="1" t="str">
        <f t="shared" si="5"/>
        <v>Medium Booking</v>
      </c>
    </row>
    <row r="833" ht="15.75" customHeight="1">
      <c r="A833" s="1" t="s">
        <v>1147</v>
      </c>
      <c r="B833" s="6">
        <v>46041.0</v>
      </c>
      <c r="C833" s="6">
        <v>46042.0</v>
      </c>
      <c r="D833" s="7">
        <v>0.6458333333333334</v>
      </c>
      <c r="E833" s="1" t="str">
        <f t="shared" si="1"/>
        <v>Weekday</v>
      </c>
      <c r="F833" s="1" t="str">
        <f t="shared" si="2"/>
        <v>Jan</v>
      </c>
      <c r="G833" s="1" t="str">
        <f t="array" ref="G833">_xlfn.XLOOKUP(A833,Booking_data!$A$1:$A$6001,Booking_data!$D$1:$D$6001,"not found")</f>
        <v>M004</v>
      </c>
      <c r="H833" s="1" t="str">
        <f t="array" ref="H833">_xlfn.XLOOKUP(G833,Movies_data!$A$1:$A$41,Movies_data!$B$1:$B$41,"not found")</f>
        <v>Ponniyin Selvan I</v>
      </c>
      <c r="I833" s="1" t="str">
        <f t="array" ref="I833">_xlfn.XLOOKUP(G833,Movies_data!$A$1:$A$41,Movies_data!$D$1:$D$41,"not found")</f>
        <v>Drama</v>
      </c>
      <c r="J833" s="1" t="str">
        <f t="array" ref="J833">_xlfn.XLOOKUP(G833,Movies_data!$A$1:$A$41,Movies_data!$C$1:$C$41,"not found")</f>
        <v>Tamil</v>
      </c>
      <c r="K833" s="1">
        <f t="array" ref="K833">_xlfn.XLOOKUP(G833,Movies_data!$A$1:$A$41,Movies_data!$H$1:$H$41,"Not Found")</f>
        <v>7.6</v>
      </c>
      <c r="L833" s="1" t="str">
        <f t="array" ref="L833">_xlfn.XLOOKUP(A833,Booking_data!$A$1:$A$6001,Booking_data!$E$1:$E$6001,"not Found")</f>
        <v>C121</v>
      </c>
      <c r="M833" s="1" t="str">
        <f t="array" ref="M833">_xlfn.XLOOKUP(L833,Cinemas_data!$A$1:$A$49,Cinemas_data!$I$1:$I$49,"not Found")</f>
        <v>#NAME?</v>
      </c>
      <c r="N833" s="1" t="str">
        <f t="array" ref="N833">_xlfn.XLOOKUP(L833,Cinemas_data!$A$1:$A$49,Cinemas_data!$C$1:$C$49,"not Found")</f>
        <v>Noida</v>
      </c>
      <c r="O833" s="1">
        <f t="array" ref="O833">_xlfn.XLOOKUP(A833,Booking_data!$A$1:$A$6001,Booking_data!$H$1:$H$6001,"not found")</f>
        <v>1</v>
      </c>
      <c r="P833" s="1">
        <f t="array" ref="P833">_xlfn.XLOOKUP(A833,Booking_data!$A$1:$A$6001,Booking_data!$I$1:$I$6001,"not Found")</f>
        <v>240</v>
      </c>
      <c r="Q833" s="1">
        <f t="shared" si="3"/>
        <v>240</v>
      </c>
      <c r="R833" s="1" t="str">
        <f t="array" ref="R833">_xlfn.XLOOKUP(A833,Booking_data!$A$1:$A$6001,Booking_data!$L$1:$L$6001,"Not Found")</f>
        <v>Credit Card</v>
      </c>
      <c r="S833" s="1">
        <f t="array" ref="S833">_xlfn.XLOOKUP(A833,Booking_data!$A$1:$A$6001,Booking_data!$N$1:$N$6001,"not Found")</f>
        <v>52</v>
      </c>
      <c r="T833" s="1" t="str">
        <f t="array" ref="T833">_xlfn.XLOOKUP(A833,Booking_data!$A$1:$A$6001,Booking_data!$O$1:$O$6001,"Not Found")</f>
        <v>Female</v>
      </c>
      <c r="U833" s="1" t="str">
        <f t="shared" si="4"/>
        <v>Above 45</v>
      </c>
      <c r="V833" s="1" t="str">
        <f t="shared" si="5"/>
        <v>Low Booking</v>
      </c>
    </row>
    <row r="834" ht="15.75" customHeight="1">
      <c r="A834" s="1" t="s">
        <v>1148</v>
      </c>
      <c r="B834" s="6">
        <v>46122.0</v>
      </c>
      <c r="C834" s="6">
        <v>46127.0</v>
      </c>
      <c r="D834" s="7">
        <v>0.8854166666666666</v>
      </c>
      <c r="E834" s="1" t="str">
        <f t="shared" si="1"/>
        <v>Weekday</v>
      </c>
      <c r="F834" s="1" t="str">
        <f t="shared" si="2"/>
        <v>Apr</v>
      </c>
      <c r="G834" s="1" t="str">
        <f t="array" ref="G834">_xlfn.XLOOKUP(A834,Booking_data!$A$1:$A$6001,Booking_data!$D$1:$D$6001,"not found")</f>
        <v>M002</v>
      </c>
      <c r="H834" s="1" t="str">
        <f t="array" ref="H834">_xlfn.XLOOKUP(G834,Movies_data!$A$1:$A$41,Movies_data!$B$1:$B$41,"not found")</f>
        <v>Jailer</v>
      </c>
      <c r="I834" s="1" t="str">
        <f t="array" ref="I834">_xlfn.XLOOKUP(G834,Movies_data!$A$1:$A$41,Movies_data!$D$1:$D$41,"not found")</f>
        <v>Action</v>
      </c>
      <c r="J834" s="1" t="str">
        <f t="array" ref="J834">_xlfn.XLOOKUP(G834,Movies_data!$A$1:$A$41,Movies_data!$C$1:$C$41,"not found")</f>
        <v>Tamil</v>
      </c>
      <c r="K834" s="1">
        <f t="array" ref="K834">_xlfn.XLOOKUP(G834,Movies_data!$A$1:$A$41,Movies_data!$H$1:$H$41,"Not Found")</f>
        <v>7.1</v>
      </c>
      <c r="L834" s="1" t="str">
        <f t="array" ref="L834">_xlfn.XLOOKUP(A834,Booking_data!$A$1:$A$6001,Booking_data!$E$1:$E$6001,"not Found")</f>
        <v>C042</v>
      </c>
      <c r="M834" s="1" t="str">
        <f t="array" ref="M834">_xlfn.XLOOKUP(L834,Cinemas_data!$A$1:$A$49,Cinemas_data!$I$1:$I$49,"not Found")</f>
        <v>#NAME?</v>
      </c>
      <c r="N834" s="1" t="str">
        <f t="array" ref="N834">_xlfn.XLOOKUP(L834,Cinemas_data!$A$1:$A$49,Cinemas_data!$C$1:$C$49,"not Found")</f>
        <v>Salem</v>
      </c>
      <c r="O834" s="1">
        <f t="array" ref="O834">_xlfn.XLOOKUP(A834,Booking_data!$A$1:$A$6001,Booking_data!$H$1:$H$6001,"not found")</f>
        <v>1</v>
      </c>
      <c r="P834" s="1">
        <f t="array" ref="P834">_xlfn.XLOOKUP(A834,Booking_data!$A$1:$A$6001,Booking_data!$I$1:$I$6001,"not Found")</f>
        <v>280</v>
      </c>
      <c r="Q834" s="1">
        <f t="shared" si="3"/>
        <v>280</v>
      </c>
      <c r="R834" s="1" t="str">
        <f t="array" ref="R834">_xlfn.XLOOKUP(A834,Booking_data!$A$1:$A$6001,Booking_data!$L$1:$L$6001,"Not Found")</f>
        <v>Net Banking</v>
      </c>
      <c r="S834" s="1">
        <f t="array" ref="S834">_xlfn.XLOOKUP(A834,Booking_data!$A$1:$A$6001,Booking_data!$N$1:$N$6001,"not Found")</f>
        <v>57</v>
      </c>
      <c r="T834" s="1" t="str">
        <f t="array" ref="T834">_xlfn.XLOOKUP(A834,Booking_data!$A$1:$A$6001,Booking_data!$O$1:$O$6001,"Not Found")</f>
        <v>Other</v>
      </c>
      <c r="U834" s="1" t="str">
        <f t="shared" si="4"/>
        <v>Above 45</v>
      </c>
      <c r="V834" s="1" t="str">
        <f t="shared" si="5"/>
        <v>Low Booking</v>
      </c>
    </row>
    <row r="835" ht="15.75" customHeight="1">
      <c r="A835" s="1" t="s">
        <v>1149</v>
      </c>
      <c r="B835" s="6">
        <v>46162.0</v>
      </c>
      <c r="C835" s="6">
        <v>46163.0</v>
      </c>
      <c r="D835" s="7">
        <v>0.53125</v>
      </c>
      <c r="E835" s="1" t="str">
        <f t="shared" si="1"/>
        <v>Weekday</v>
      </c>
      <c r="F835" s="1" t="str">
        <f t="shared" si="2"/>
        <v>May</v>
      </c>
      <c r="G835" s="1" t="str">
        <f t="array" ref="G835">_xlfn.XLOOKUP(A835,Booking_data!$A$1:$A$6001,Booking_data!$D$1:$D$6001,"not found")</f>
        <v>M020</v>
      </c>
      <c r="H835" s="1" t="str">
        <f t="array" ref="H835">_xlfn.XLOOKUP(G835,Movies_data!$A$1:$A$41,Movies_data!$B$1:$B$41,"not found")</f>
        <v>Jawan</v>
      </c>
      <c r="I835" s="1" t="str">
        <f t="array" ref="I835">_xlfn.XLOOKUP(G835,Movies_data!$A$1:$A$41,Movies_data!$D$1:$D$41,"not found")</f>
        <v>Action</v>
      </c>
      <c r="J835" s="1" t="str">
        <f t="array" ref="J835">_xlfn.XLOOKUP(G835,Movies_data!$A$1:$A$41,Movies_data!$C$1:$C$41,"not found")</f>
        <v>Hindi</v>
      </c>
      <c r="K835" s="1">
        <f t="array" ref="K835">_xlfn.XLOOKUP(G835,Movies_data!$A$1:$A$41,Movies_data!$H$1:$H$41,"Not Found")</f>
        <v>7</v>
      </c>
      <c r="L835" s="1" t="str">
        <f t="array" ref="L835">_xlfn.XLOOKUP(A835,Booking_data!$A$1:$A$6001,Booking_data!$E$1:$E$6001,"not Found")</f>
        <v>C062</v>
      </c>
      <c r="M835" s="1" t="str">
        <f t="array" ref="M835">_xlfn.XLOOKUP(L835,Cinemas_data!$A$1:$A$49,Cinemas_data!$I$1:$I$49,"not Found")</f>
        <v>#NAME?</v>
      </c>
      <c r="N835" s="1" t="str">
        <f t="array" ref="N835">_xlfn.XLOOKUP(L835,Cinemas_data!$A$1:$A$49,Cinemas_data!$C$1:$C$49,"not Found")</f>
        <v>Mysuru</v>
      </c>
      <c r="O835" s="1">
        <f t="array" ref="O835">_xlfn.XLOOKUP(A835,Booking_data!$A$1:$A$6001,Booking_data!$H$1:$H$6001,"not found")</f>
        <v>1</v>
      </c>
      <c r="P835" s="1">
        <f t="array" ref="P835">_xlfn.XLOOKUP(A835,Booking_data!$A$1:$A$6001,Booking_data!$I$1:$I$6001,"not Found")</f>
        <v>240</v>
      </c>
      <c r="Q835" s="1">
        <f t="shared" si="3"/>
        <v>240</v>
      </c>
      <c r="R835" s="1" t="str">
        <f t="array" ref="R835">_xlfn.XLOOKUP(A835,Booking_data!$A$1:$A$6001,Booking_data!$L$1:$L$6001,"Not Found")</f>
        <v>Wallet</v>
      </c>
      <c r="S835" s="1">
        <f t="array" ref="S835">_xlfn.XLOOKUP(A835,Booking_data!$A$1:$A$6001,Booking_data!$N$1:$N$6001,"not Found")</f>
        <v>21</v>
      </c>
      <c r="T835" s="1" t="str">
        <f t="array" ref="T835">_xlfn.XLOOKUP(A835,Booking_data!$A$1:$A$6001,Booking_data!$O$1:$O$6001,"Not Found")</f>
        <v>Other</v>
      </c>
      <c r="U835" s="1" t="str">
        <f t="shared" si="4"/>
        <v>Youngster</v>
      </c>
      <c r="V835" s="1" t="str">
        <f t="shared" si="5"/>
        <v>Low Booking</v>
      </c>
    </row>
    <row r="836" ht="15.75" customHeight="1">
      <c r="A836" s="1" t="s">
        <v>1150</v>
      </c>
      <c r="B836" s="6">
        <v>46192.0</v>
      </c>
      <c r="C836" s="6">
        <v>46192.0</v>
      </c>
      <c r="D836" s="7">
        <v>0.6458333333333334</v>
      </c>
      <c r="E836" s="1" t="str">
        <f t="shared" si="1"/>
        <v>Weekday</v>
      </c>
      <c r="F836" s="1" t="str">
        <f t="shared" si="2"/>
        <v>Jun</v>
      </c>
      <c r="G836" s="1" t="str">
        <f t="array" ref="G836">_xlfn.XLOOKUP(A836,Booking_data!$A$1:$A$6001,Booking_data!$D$1:$D$6001,"not found")</f>
        <v>M006</v>
      </c>
      <c r="H836" s="1" t="str">
        <f t="array" ref="H836">_xlfn.XLOOKUP(G836,Movies_data!$A$1:$A$41,Movies_data!$B$1:$B$41,"not found")</f>
        <v>Maamannan</v>
      </c>
      <c r="I836" s="1" t="str">
        <f t="array" ref="I836">_xlfn.XLOOKUP(G836,Movies_data!$A$1:$A$41,Movies_data!$D$1:$D$41,"not found")</f>
        <v>Drama</v>
      </c>
      <c r="J836" s="1" t="str">
        <f t="array" ref="J836">_xlfn.XLOOKUP(G836,Movies_data!$A$1:$A$41,Movies_data!$C$1:$C$41,"not found")</f>
        <v>Tamil</v>
      </c>
      <c r="K836" s="1">
        <f t="array" ref="K836">_xlfn.XLOOKUP(G836,Movies_data!$A$1:$A$41,Movies_data!$H$1:$H$41,"Not Found")</f>
        <v>7.3</v>
      </c>
      <c r="L836" s="1" t="str">
        <f t="array" ref="L836">_xlfn.XLOOKUP(A836,Booking_data!$A$1:$A$6001,Booking_data!$E$1:$E$6001,"not Found")</f>
        <v>C022</v>
      </c>
      <c r="M836" s="1" t="str">
        <f t="array" ref="M836">_xlfn.XLOOKUP(L836,Cinemas_data!$A$1:$A$49,Cinemas_data!$I$1:$I$49,"not Found")</f>
        <v>#NAME?</v>
      </c>
      <c r="N836" s="1" t="str">
        <f t="array" ref="N836">_xlfn.XLOOKUP(L836,Cinemas_data!$A$1:$A$49,Cinemas_data!$C$1:$C$49,"not Found")</f>
        <v>Coimbatore</v>
      </c>
      <c r="O836" s="1">
        <f t="array" ref="O836">_xlfn.XLOOKUP(A836,Booking_data!$A$1:$A$6001,Booking_data!$H$1:$H$6001,"not found")</f>
        <v>5</v>
      </c>
      <c r="P836" s="1">
        <f t="array" ref="P836">_xlfn.XLOOKUP(A836,Booking_data!$A$1:$A$6001,Booking_data!$I$1:$I$6001,"not Found")</f>
        <v>380</v>
      </c>
      <c r="Q836" s="1">
        <f t="shared" si="3"/>
        <v>1900</v>
      </c>
      <c r="R836" s="1" t="str">
        <f t="array" ref="R836">_xlfn.XLOOKUP(A836,Booking_data!$A$1:$A$6001,Booking_data!$L$1:$L$6001,"Not Found")</f>
        <v>Net Banking</v>
      </c>
      <c r="S836" s="1">
        <f t="array" ref="S836">_xlfn.XLOOKUP(A836,Booking_data!$A$1:$A$6001,Booking_data!$N$1:$N$6001,"not Found")</f>
        <v>20</v>
      </c>
      <c r="T836" s="1" t="str">
        <f t="array" ref="T836">_xlfn.XLOOKUP(A836,Booking_data!$A$1:$A$6001,Booking_data!$O$1:$O$6001,"Not Found")</f>
        <v>Other</v>
      </c>
      <c r="U836" s="1" t="str">
        <f t="shared" si="4"/>
        <v>Youngster</v>
      </c>
      <c r="V836" s="1" t="str">
        <f t="shared" si="5"/>
        <v>High Booking</v>
      </c>
    </row>
    <row r="837" ht="15.75" customHeight="1">
      <c r="A837" s="1" t="s">
        <v>1151</v>
      </c>
      <c r="B837" s="6">
        <v>46164.0</v>
      </c>
      <c r="C837" s="6">
        <v>46171.0</v>
      </c>
      <c r="D837" s="7">
        <v>0.7708333333333334</v>
      </c>
      <c r="E837" s="1" t="str">
        <f t="shared" si="1"/>
        <v>Weekday</v>
      </c>
      <c r="F837" s="1" t="str">
        <f t="shared" si="2"/>
        <v>May</v>
      </c>
      <c r="G837" s="1" t="str">
        <f t="array" ref="G837">_xlfn.XLOOKUP(A837,Booking_data!$A$1:$A$6001,Booking_data!$D$1:$D$6001,"not found")</f>
        <v>M038</v>
      </c>
      <c r="H837" s="1" t="str">
        <f t="array" ref="H837">_xlfn.XLOOKUP(G837,Movies_data!$A$1:$A$41,Movies_data!$B$1:$B$41,"not found")</f>
        <v>Barbie</v>
      </c>
      <c r="I837" s="1" t="str">
        <f t="array" ref="I837">_xlfn.XLOOKUP(G837,Movies_data!$A$1:$A$41,Movies_data!$D$1:$D$41,"not found")</f>
        <v>Comedy</v>
      </c>
      <c r="J837" s="1" t="str">
        <f t="array" ref="J837">_xlfn.XLOOKUP(G837,Movies_data!$A$1:$A$41,Movies_data!$C$1:$C$41,"not found")</f>
        <v>English</v>
      </c>
      <c r="K837" s="1">
        <f t="array" ref="K837">_xlfn.XLOOKUP(G837,Movies_data!$A$1:$A$41,Movies_data!$H$1:$H$41,"Not Found")</f>
        <v>6.8</v>
      </c>
      <c r="L837" s="1" t="str">
        <f t="array" ref="L837">_xlfn.XLOOKUP(A837,Booking_data!$A$1:$A$6001,Booking_data!$E$1:$E$6001,"not Found")</f>
        <v>C063</v>
      </c>
      <c r="M837" s="1" t="str">
        <f t="array" ref="M837">_xlfn.XLOOKUP(L837,Cinemas_data!$A$1:$A$49,Cinemas_data!$I$1:$I$49,"not Found")</f>
        <v>#NAME?</v>
      </c>
      <c r="N837" s="1" t="str">
        <f t="array" ref="N837">_xlfn.XLOOKUP(L837,Cinemas_data!$A$1:$A$49,Cinemas_data!$C$1:$C$49,"not Found")</f>
        <v>Mysuru</v>
      </c>
      <c r="O837" s="1">
        <f t="array" ref="O837">_xlfn.XLOOKUP(A837,Booking_data!$A$1:$A$6001,Booking_data!$H$1:$H$6001,"not found")</f>
        <v>1</v>
      </c>
      <c r="P837" s="1">
        <f t="array" ref="P837">_xlfn.XLOOKUP(A837,Booking_data!$A$1:$A$6001,Booking_data!$I$1:$I$6001,"not Found")</f>
        <v>240</v>
      </c>
      <c r="Q837" s="1">
        <f t="shared" si="3"/>
        <v>240</v>
      </c>
      <c r="R837" s="1" t="str">
        <f t="array" ref="R837">_xlfn.XLOOKUP(A837,Booking_data!$A$1:$A$6001,Booking_data!$L$1:$L$6001,"Not Found")</f>
        <v>Debit Card</v>
      </c>
      <c r="S837" s="1">
        <f t="array" ref="S837">_xlfn.XLOOKUP(A837,Booking_data!$A$1:$A$6001,Booking_data!$N$1:$N$6001,"not Found")</f>
        <v>40</v>
      </c>
      <c r="T837" s="1" t="str">
        <f t="array" ref="T837">_xlfn.XLOOKUP(A837,Booking_data!$A$1:$A$6001,Booking_data!$O$1:$O$6001,"Not Found")</f>
        <v>Male</v>
      </c>
      <c r="U837" s="1" t="str">
        <f t="shared" si="4"/>
        <v>Middle Age</v>
      </c>
      <c r="V837" s="1" t="str">
        <f t="shared" si="5"/>
        <v>Low Booking</v>
      </c>
    </row>
    <row r="838" ht="15.75" customHeight="1">
      <c r="A838" s="1" t="s">
        <v>1152</v>
      </c>
      <c r="B838" s="6">
        <v>46037.0</v>
      </c>
      <c r="C838" s="6">
        <v>46037.0</v>
      </c>
      <c r="D838" s="7">
        <v>0.8854166666666666</v>
      </c>
      <c r="E838" s="1" t="str">
        <f t="shared" si="1"/>
        <v>Weekday</v>
      </c>
      <c r="F838" s="1" t="str">
        <f t="shared" si="2"/>
        <v>Jan</v>
      </c>
      <c r="G838" s="1" t="str">
        <f t="array" ref="G838">_xlfn.XLOOKUP(A838,Booking_data!$A$1:$A$6001,Booking_data!$D$1:$D$6001,"not found")</f>
        <v>M029</v>
      </c>
      <c r="H838" s="1" t="str">
        <f t="array" ref="H838">_xlfn.XLOOKUP(G838,Movies_data!$A$1:$A$41,Movies_data!$B$1:$B$41,"not found")</f>
        <v>777 Charlie</v>
      </c>
      <c r="I838" s="1" t="str">
        <f t="array" ref="I838">_xlfn.XLOOKUP(G838,Movies_data!$A$1:$A$41,Movies_data!$D$1:$D$41,"not found")</f>
        <v>Adventure</v>
      </c>
      <c r="J838" s="1" t="str">
        <f t="array" ref="J838">_xlfn.XLOOKUP(G838,Movies_data!$A$1:$A$41,Movies_data!$C$1:$C$41,"not found")</f>
        <v>Kannada</v>
      </c>
      <c r="K838" s="1">
        <f t="array" ref="K838">_xlfn.XLOOKUP(G838,Movies_data!$A$1:$A$41,Movies_data!$H$1:$H$41,"Not Found")</f>
        <v>8.7</v>
      </c>
      <c r="L838" s="1" t="str">
        <f t="array" ref="L838">_xlfn.XLOOKUP(A838,Booking_data!$A$1:$A$6001,Booking_data!$E$1:$E$6001,"not Found")</f>
        <v>C051</v>
      </c>
      <c r="M838" s="1" t="str">
        <f t="array" ref="M838">_xlfn.XLOOKUP(L838,Cinemas_data!$A$1:$A$49,Cinemas_data!$I$1:$I$49,"not Found")</f>
        <v>#NAME?</v>
      </c>
      <c r="N838" s="1" t="str">
        <f t="array" ref="N838">_xlfn.XLOOKUP(L838,Cinemas_data!$A$1:$A$49,Cinemas_data!$C$1:$C$49,"not Found")</f>
        <v>Bengaluru</v>
      </c>
      <c r="O838" s="1">
        <f t="array" ref="O838">_xlfn.XLOOKUP(A838,Booking_data!$A$1:$A$6001,Booking_data!$H$1:$H$6001,"not found")</f>
        <v>3</v>
      </c>
      <c r="P838" s="1">
        <f t="array" ref="P838">_xlfn.XLOOKUP(A838,Booking_data!$A$1:$A$6001,Booking_data!$I$1:$I$6001,"not Found")</f>
        <v>460</v>
      </c>
      <c r="Q838" s="1">
        <f t="shared" si="3"/>
        <v>1380</v>
      </c>
      <c r="R838" s="1" t="str">
        <f t="array" ref="R838">_xlfn.XLOOKUP(A838,Booking_data!$A$1:$A$6001,Booking_data!$L$1:$L$6001,"Not Found")</f>
        <v>UPI</v>
      </c>
      <c r="S838" s="1">
        <f t="array" ref="S838">_xlfn.XLOOKUP(A838,Booking_data!$A$1:$A$6001,Booking_data!$N$1:$N$6001,"not Found")</f>
        <v>19</v>
      </c>
      <c r="T838" s="1" t="str">
        <f t="array" ref="T838">_xlfn.XLOOKUP(A838,Booking_data!$A$1:$A$6001,Booking_data!$O$1:$O$6001,"Not Found")</f>
        <v>Female</v>
      </c>
      <c r="U838" s="1" t="str">
        <f t="shared" si="4"/>
        <v>Youngster</v>
      </c>
      <c r="V838" s="1" t="str">
        <f t="shared" si="5"/>
        <v>Medium Booking</v>
      </c>
    </row>
    <row r="839" ht="15.75" customHeight="1">
      <c r="A839" s="1" t="s">
        <v>1153</v>
      </c>
      <c r="B839" s="6">
        <v>46201.0</v>
      </c>
      <c r="C839" s="6">
        <v>46203.0</v>
      </c>
      <c r="D839" s="7">
        <v>0.6458333333333334</v>
      </c>
      <c r="E839" s="1" t="str">
        <f t="shared" si="1"/>
        <v>Weekend</v>
      </c>
      <c r="F839" s="1" t="str">
        <f t="shared" si="2"/>
        <v>Jun</v>
      </c>
      <c r="G839" s="1" t="str">
        <f t="array" ref="G839">_xlfn.XLOOKUP(A839,Booking_data!$A$1:$A$6001,Booking_data!$D$1:$D$6001,"not found")</f>
        <v>M012</v>
      </c>
      <c r="H839" s="1" t="str">
        <f t="array" ref="H839">_xlfn.XLOOKUP(G839,Movies_data!$A$1:$A$41,Movies_data!$B$1:$B$41,"not found")</f>
        <v>RRR</v>
      </c>
      <c r="I839" s="1" t="str">
        <f t="array" ref="I839">_xlfn.XLOOKUP(G839,Movies_data!$A$1:$A$41,Movies_data!$D$1:$D$41,"not found")</f>
        <v>Action</v>
      </c>
      <c r="J839" s="1" t="str">
        <f t="array" ref="J839">_xlfn.XLOOKUP(G839,Movies_data!$A$1:$A$41,Movies_data!$C$1:$C$41,"not found")</f>
        <v>Telugu</v>
      </c>
      <c r="K839" s="1">
        <f t="array" ref="K839">_xlfn.XLOOKUP(G839,Movies_data!$A$1:$A$41,Movies_data!$H$1:$H$41,"Not Found")</f>
        <v>7.8</v>
      </c>
      <c r="L839" s="1" t="str">
        <f t="array" ref="L839">_xlfn.XLOOKUP(A839,Booking_data!$A$1:$A$6001,Booking_data!$E$1:$E$6001,"not Found")</f>
        <v>C101</v>
      </c>
      <c r="M839" s="1" t="str">
        <f t="array" ref="M839">_xlfn.XLOOKUP(L839,Cinemas_data!$A$1:$A$49,Cinemas_data!$I$1:$I$49,"not Found")</f>
        <v>#NAME?</v>
      </c>
      <c r="N839" s="1" t="str">
        <f t="array" ref="N839">_xlfn.XLOOKUP(L839,Cinemas_data!$A$1:$A$49,Cinemas_data!$C$1:$C$49,"not Found")</f>
        <v>Pune</v>
      </c>
      <c r="O839" s="1">
        <f t="array" ref="O839">_xlfn.XLOOKUP(A839,Booking_data!$A$1:$A$6001,Booking_data!$H$1:$H$6001,"not found")</f>
        <v>2</v>
      </c>
      <c r="P839" s="1">
        <f t="array" ref="P839">_xlfn.XLOOKUP(A839,Booking_data!$A$1:$A$6001,Booking_data!$I$1:$I$6001,"not Found")</f>
        <v>360</v>
      </c>
      <c r="Q839" s="1">
        <f t="shared" si="3"/>
        <v>720</v>
      </c>
      <c r="R839" s="1" t="str">
        <f t="array" ref="R839">_xlfn.XLOOKUP(A839,Booking_data!$A$1:$A$6001,Booking_data!$L$1:$L$6001,"Not Found")</f>
        <v>Debit Card</v>
      </c>
      <c r="S839" s="1">
        <f t="array" ref="S839">_xlfn.XLOOKUP(A839,Booking_data!$A$1:$A$6001,Booking_data!$N$1:$N$6001,"not Found")</f>
        <v>41</v>
      </c>
      <c r="T839" s="1" t="str">
        <f t="array" ref="T839">_xlfn.XLOOKUP(A839,Booking_data!$A$1:$A$6001,Booking_data!$O$1:$O$6001,"Not Found")</f>
        <v>Female</v>
      </c>
      <c r="U839" s="1" t="str">
        <f t="shared" si="4"/>
        <v>Middle Age</v>
      </c>
      <c r="V839" s="1" t="str">
        <f t="shared" si="5"/>
        <v>Low Booking</v>
      </c>
    </row>
    <row r="840" ht="15.75" customHeight="1">
      <c r="A840" s="1" t="s">
        <v>1154</v>
      </c>
      <c r="B840" s="6">
        <v>46083.0</v>
      </c>
      <c r="C840" s="6">
        <v>46086.0</v>
      </c>
      <c r="D840" s="7">
        <v>0.8854166666666666</v>
      </c>
      <c r="E840" s="1" t="str">
        <f t="shared" si="1"/>
        <v>Weekday</v>
      </c>
      <c r="F840" s="1" t="str">
        <f t="shared" si="2"/>
        <v>Mar</v>
      </c>
      <c r="G840" s="1" t="str">
        <f t="array" ref="G840">_xlfn.XLOOKUP(A840,Booking_data!$A$1:$A$6001,Booking_data!$D$1:$D$6001,"not found")</f>
        <v>M003</v>
      </c>
      <c r="H840" s="1" t="str">
        <f t="array" ref="H840">_xlfn.XLOOKUP(G840,Movies_data!$A$1:$A$41,Movies_data!$B$1:$B$41,"not found")</f>
        <v>Vikram</v>
      </c>
      <c r="I840" s="1" t="str">
        <f t="array" ref="I840">_xlfn.XLOOKUP(G840,Movies_data!$A$1:$A$41,Movies_data!$D$1:$D$41,"not found")</f>
        <v>Action</v>
      </c>
      <c r="J840" s="1" t="str">
        <f t="array" ref="J840">_xlfn.XLOOKUP(G840,Movies_data!$A$1:$A$41,Movies_data!$C$1:$C$41,"not found")</f>
        <v>Tamil</v>
      </c>
      <c r="K840" s="1">
        <f t="array" ref="K840">_xlfn.XLOOKUP(G840,Movies_data!$A$1:$A$41,Movies_data!$H$1:$H$41,"Not Found")</f>
        <v>8.3</v>
      </c>
      <c r="L840" s="1" t="str">
        <f t="array" ref="L840">_xlfn.XLOOKUP(A840,Booking_data!$A$1:$A$6001,Booking_data!$E$1:$E$6001,"not Found")</f>
        <v>C011</v>
      </c>
      <c r="M840" s="1" t="str">
        <f t="array" ref="M840">_xlfn.XLOOKUP(L840,Cinemas_data!$A$1:$A$49,Cinemas_data!$I$1:$I$49,"not Found")</f>
        <v>#NAME?</v>
      </c>
      <c r="N840" s="1" t="str">
        <f t="array" ref="N840">_xlfn.XLOOKUP(L840,Cinemas_data!$A$1:$A$49,Cinemas_data!$C$1:$C$49,"not Found")</f>
        <v>Chennai</v>
      </c>
      <c r="O840" s="1">
        <f t="array" ref="O840">_xlfn.XLOOKUP(A840,Booking_data!$A$1:$A$6001,Booking_data!$H$1:$H$6001,"not found")</f>
        <v>2</v>
      </c>
      <c r="P840" s="1">
        <f t="array" ref="P840">_xlfn.XLOOKUP(A840,Booking_data!$A$1:$A$6001,Booking_data!$I$1:$I$6001,"not Found")</f>
        <v>240</v>
      </c>
      <c r="Q840" s="1">
        <f t="shared" si="3"/>
        <v>480</v>
      </c>
      <c r="R840" s="1" t="str">
        <f t="array" ref="R840">_xlfn.XLOOKUP(A840,Booking_data!$A$1:$A$6001,Booking_data!$L$1:$L$6001,"Not Found")</f>
        <v>UPI</v>
      </c>
      <c r="S840" s="1">
        <f t="array" ref="S840">_xlfn.XLOOKUP(A840,Booking_data!$A$1:$A$6001,Booking_data!$N$1:$N$6001,"not Found")</f>
        <v>52</v>
      </c>
      <c r="T840" s="1" t="str">
        <f t="array" ref="T840">_xlfn.XLOOKUP(A840,Booking_data!$A$1:$A$6001,Booking_data!$O$1:$O$6001,"Not Found")</f>
        <v>Other</v>
      </c>
      <c r="U840" s="1" t="str">
        <f t="shared" si="4"/>
        <v>Above 45</v>
      </c>
      <c r="V840" s="1" t="str">
        <f t="shared" si="5"/>
        <v>Low Booking</v>
      </c>
    </row>
    <row r="841" ht="15.75" customHeight="1">
      <c r="A841" s="1" t="s">
        <v>1155</v>
      </c>
      <c r="B841" s="6">
        <v>46037.0</v>
      </c>
      <c r="C841" s="6">
        <v>46038.0</v>
      </c>
      <c r="D841" s="7">
        <v>0.6458333333333334</v>
      </c>
      <c r="E841" s="1" t="str">
        <f t="shared" si="1"/>
        <v>Weekday</v>
      </c>
      <c r="F841" s="1" t="str">
        <f t="shared" si="2"/>
        <v>Jan</v>
      </c>
      <c r="G841" s="1" t="str">
        <f t="array" ref="G841">_xlfn.XLOOKUP(A841,Booking_data!$A$1:$A$6001,Booking_data!$D$1:$D$6001,"not found")</f>
        <v>M002</v>
      </c>
      <c r="H841" s="1" t="str">
        <f t="array" ref="H841">_xlfn.XLOOKUP(G841,Movies_data!$A$1:$A$41,Movies_data!$B$1:$B$41,"not found")</f>
        <v>Jailer</v>
      </c>
      <c r="I841" s="1" t="str">
        <f t="array" ref="I841">_xlfn.XLOOKUP(G841,Movies_data!$A$1:$A$41,Movies_data!$D$1:$D$41,"not found")</f>
        <v>Action</v>
      </c>
      <c r="J841" s="1" t="str">
        <f t="array" ref="J841">_xlfn.XLOOKUP(G841,Movies_data!$A$1:$A$41,Movies_data!$C$1:$C$41,"not found")</f>
        <v>Tamil</v>
      </c>
      <c r="K841" s="1">
        <f t="array" ref="K841">_xlfn.XLOOKUP(G841,Movies_data!$A$1:$A$41,Movies_data!$H$1:$H$41,"Not Found")</f>
        <v>7.1</v>
      </c>
      <c r="L841" s="1" t="str">
        <f t="array" ref="L841">_xlfn.XLOOKUP(A841,Booking_data!$A$1:$A$6001,Booking_data!$E$1:$E$6001,"not Found")</f>
        <v>C102</v>
      </c>
      <c r="M841" s="1" t="str">
        <f t="array" ref="M841">_xlfn.XLOOKUP(L841,Cinemas_data!$A$1:$A$49,Cinemas_data!$I$1:$I$49,"not Found")</f>
        <v>#NAME?</v>
      </c>
      <c r="N841" s="1" t="str">
        <f t="array" ref="N841">_xlfn.XLOOKUP(L841,Cinemas_data!$A$1:$A$49,Cinemas_data!$C$1:$C$49,"not Found")</f>
        <v>Pune</v>
      </c>
      <c r="O841" s="1">
        <f t="array" ref="O841">_xlfn.XLOOKUP(A841,Booking_data!$A$1:$A$6001,Booking_data!$H$1:$H$6001,"not found")</f>
        <v>2</v>
      </c>
      <c r="P841" s="1">
        <f t="array" ref="P841">_xlfn.XLOOKUP(A841,Booking_data!$A$1:$A$6001,Booking_data!$I$1:$I$6001,"not Found")</f>
        <v>220</v>
      </c>
      <c r="Q841" s="1">
        <f t="shared" si="3"/>
        <v>440</v>
      </c>
      <c r="R841" s="1" t="str">
        <f t="array" ref="R841">_xlfn.XLOOKUP(A841,Booking_data!$A$1:$A$6001,Booking_data!$L$1:$L$6001,"Not Found")</f>
        <v>Wallet</v>
      </c>
      <c r="S841" s="1">
        <f t="array" ref="S841">_xlfn.XLOOKUP(A841,Booking_data!$A$1:$A$6001,Booking_data!$N$1:$N$6001,"not Found")</f>
        <v>33</v>
      </c>
      <c r="T841" s="1" t="str">
        <f t="array" ref="T841">_xlfn.XLOOKUP(A841,Booking_data!$A$1:$A$6001,Booking_data!$O$1:$O$6001,"Not Found")</f>
        <v>Female</v>
      </c>
      <c r="U841" s="1" t="str">
        <f t="shared" si="4"/>
        <v>Middle Age</v>
      </c>
      <c r="V841" s="1" t="str">
        <f t="shared" si="5"/>
        <v>Low Booking</v>
      </c>
    </row>
    <row r="842" ht="15.75" customHeight="1">
      <c r="A842" s="1" t="s">
        <v>1156</v>
      </c>
      <c r="B842" s="6">
        <v>46191.0</v>
      </c>
      <c r="C842" s="6">
        <v>46192.0</v>
      </c>
      <c r="D842" s="7">
        <v>0.53125</v>
      </c>
      <c r="E842" s="1" t="str">
        <f t="shared" si="1"/>
        <v>Weekday</v>
      </c>
      <c r="F842" s="1" t="str">
        <f t="shared" si="2"/>
        <v>Jun</v>
      </c>
      <c r="G842" s="1" t="str">
        <f t="array" ref="G842">_xlfn.XLOOKUP(A842,Booking_data!$A$1:$A$6001,Booking_data!$D$1:$D$6001,"not found")</f>
        <v>M023</v>
      </c>
      <c r="H842" s="1" t="str">
        <f t="array" ref="H842">_xlfn.XLOOKUP(G842,Movies_data!$A$1:$A$41,Movies_data!$B$1:$B$41,"not found")</f>
        <v>Stree 2</v>
      </c>
      <c r="I842" s="1" t="str">
        <f t="array" ref="I842">_xlfn.XLOOKUP(G842,Movies_data!$A$1:$A$41,Movies_data!$D$1:$D$41,"not found")</f>
        <v>Comedy</v>
      </c>
      <c r="J842" s="1" t="str">
        <f t="array" ref="J842">_xlfn.XLOOKUP(G842,Movies_data!$A$1:$A$41,Movies_data!$C$1:$C$41,"not found")</f>
        <v>Hindi</v>
      </c>
      <c r="K842" s="1">
        <f t="array" ref="K842">_xlfn.XLOOKUP(G842,Movies_data!$A$1:$A$41,Movies_data!$H$1:$H$41,"Not Found")</f>
        <v>6.9</v>
      </c>
      <c r="L842" s="1" t="str">
        <f t="array" ref="L842">_xlfn.XLOOKUP(A842,Booking_data!$A$1:$A$6001,Booking_data!$E$1:$E$6001,"not Found")</f>
        <v>C022</v>
      </c>
      <c r="M842" s="1" t="str">
        <f t="array" ref="M842">_xlfn.XLOOKUP(L842,Cinemas_data!$A$1:$A$49,Cinemas_data!$I$1:$I$49,"not Found")</f>
        <v>#NAME?</v>
      </c>
      <c r="N842" s="1" t="str">
        <f t="array" ref="N842">_xlfn.XLOOKUP(L842,Cinemas_data!$A$1:$A$49,Cinemas_data!$C$1:$C$49,"not Found")</f>
        <v>Coimbatore</v>
      </c>
      <c r="O842" s="1">
        <f t="array" ref="O842">_xlfn.XLOOKUP(A842,Booking_data!$A$1:$A$6001,Booking_data!$H$1:$H$6001,"not found")</f>
        <v>5</v>
      </c>
      <c r="P842" s="1">
        <f t="array" ref="P842">_xlfn.XLOOKUP(A842,Booking_data!$A$1:$A$6001,Booking_data!$I$1:$I$6001,"not Found")</f>
        <v>200</v>
      </c>
      <c r="Q842" s="1">
        <f t="shared" si="3"/>
        <v>1000</v>
      </c>
      <c r="R842" s="1" t="str">
        <f t="array" ref="R842">_xlfn.XLOOKUP(A842,Booking_data!$A$1:$A$6001,Booking_data!$L$1:$L$6001,"Not Found")</f>
        <v>Debit Card</v>
      </c>
      <c r="S842" s="1">
        <f t="array" ref="S842">_xlfn.XLOOKUP(A842,Booking_data!$A$1:$A$6001,Booking_data!$N$1:$N$6001,"not Found")</f>
        <v>40</v>
      </c>
      <c r="T842" s="1" t="str">
        <f t="array" ref="T842">_xlfn.XLOOKUP(A842,Booking_data!$A$1:$A$6001,Booking_data!$O$1:$O$6001,"Not Found")</f>
        <v>Female</v>
      </c>
      <c r="U842" s="1" t="str">
        <f t="shared" si="4"/>
        <v>Middle Age</v>
      </c>
      <c r="V842" s="1" t="str">
        <f t="shared" si="5"/>
        <v>High Booking</v>
      </c>
    </row>
    <row r="843" ht="15.75" customHeight="1">
      <c r="A843" s="1" t="s">
        <v>1157</v>
      </c>
      <c r="B843" s="6">
        <v>46190.0</v>
      </c>
      <c r="C843" s="6">
        <v>46193.0</v>
      </c>
      <c r="D843" s="7">
        <v>0.9375</v>
      </c>
      <c r="E843" s="1" t="str">
        <f t="shared" si="1"/>
        <v>Weekday</v>
      </c>
      <c r="F843" s="1" t="str">
        <f t="shared" si="2"/>
        <v>Jun</v>
      </c>
      <c r="G843" s="1" t="str">
        <f t="array" ref="G843">_xlfn.XLOOKUP(A843,Booking_data!$A$1:$A$6001,Booking_data!$D$1:$D$6001,"not found")</f>
        <v>M017</v>
      </c>
      <c r="H843" s="1" t="str">
        <f t="array" ref="H843">_xlfn.XLOOKUP(G843,Movies_data!$A$1:$A$41,Movies_data!$B$1:$B$41,"not found")</f>
        <v>Baahubali 2</v>
      </c>
      <c r="I843" s="1" t="str">
        <f t="array" ref="I843">_xlfn.XLOOKUP(G843,Movies_data!$A$1:$A$41,Movies_data!$D$1:$D$41,"not found")</f>
        <v>Action</v>
      </c>
      <c r="J843" s="1" t="str">
        <f t="array" ref="J843">_xlfn.XLOOKUP(G843,Movies_data!$A$1:$A$41,Movies_data!$C$1:$C$41,"not found")</f>
        <v>Telugu</v>
      </c>
      <c r="K843" s="1">
        <f t="array" ref="K843">_xlfn.XLOOKUP(G843,Movies_data!$A$1:$A$41,Movies_data!$H$1:$H$41,"Not Found")</f>
        <v>8.2</v>
      </c>
      <c r="L843" s="1" t="str">
        <f t="array" ref="L843">_xlfn.XLOOKUP(A843,Booking_data!$A$1:$A$6001,Booking_data!$E$1:$E$6001,"not Found")</f>
        <v>C063</v>
      </c>
      <c r="M843" s="1" t="str">
        <f t="array" ref="M843">_xlfn.XLOOKUP(L843,Cinemas_data!$A$1:$A$49,Cinemas_data!$I$1:$I$49,"not Found")</f>
        <v>#NAME?</v>
      </c>
      <c r="N843" s="1" t="str">
        <f t="array" ref="N843">_xlfn.XLOOKUP(L843,Cinemas_data!$A$1:$A$49,Cinemas_data!$C$1:$C$49,"not Found")</f>
        <v>Mysuru</v>
      </c>
      <c r="O843" s="1">
        <f t="array" ref="O843">_xlfn.XLOOKUP(A843,Booking_data!$A$1:$A$6001,Booking_data!$H$1:$H$6001,"not found")</f>
        <v>4</v>
      </c>
      <c r="P843" s="1">
        <f t="array" ref="P843">_xlfn.XLOOKUP(A843,Booking_data!$A$1:$A$6001,Booking_data!$I$1:$I$6001,"not Found")</f>
        <v>240</v>
      </c>
      <c r="Q843" s="1">
        <f t="shared" si="3"/>
        <v>960</v>
      </c>
      <c r="R843" s="1" t="str">
        <f t="array" ref="R843">_xlfn.XLOOKUP(A843,Booking_data!$A$1:$A$6001,Booking_data!$L$1:$L$6001,"Not Found")</f>
        <v>Debit Card</v>
      </c>
      <c r="S843" s="1">
        <f t="array" ref="S843">_xlfn.XLOOKUP(A843,Booking_data!$A$1:$A$6001,Booking_data!$N$1:$N$6001,"not Found")</f>
        <v>44</v>
      </c>
      <c r="T843" s="1" t="str">
        <f t="array" ref="T843">_xlfn.XLOOKUP(A843,Booking_data!$A$1:$A$6001,Booking_data!$O$1:$O$6001,"Not Found")</f>
        <v>Male</v>
      </c>
      <c r="U843" s="1" t="str">
        <f t="shared" si="4"/>
        <v>Middle Age</v>
      </c>
      <c r="V843" s="1" t="str">
        <f t="shared" si="5"/>
        <v>Medium Booking</v>
      </c>
    </row>
    <row r="844" ht="15.75" customHeight="1">
      <c r="A844" s="1" t="s">
        <v>1158</v>
      </c>
      <c r="B844" s="6">
        <v>46058.0</v>
      </c>
      <c r="C844" s="6">
        <v>46061.0</v>
      </c>
      <c r="D844" s="7">
        <v>0.53125</v>
      </c>
      <c r="E844" s="1" t="str">
        <f t="shared" si="1"/>
        <v>Weekday</v>
      </c>
      <c r="F844" s="1" t="str">
        <f t="shared" si="2"/>
        <v>Feb</v>
      </c>
      <c r="G844" s="1" t="str">
        <f t="array" ref="G844">_xlfn.XLOOKUP(A844,Booking_data!$A$1:$A$6001,Booking_data!$D$1:$D$6001,"not found")</f>
        <v>M008</v>
      </c>
      <c r="H844" s="1" t="str">
        <f t="array" ref="H844">_xlfn.XLOOKUP(G844,Movies_data!$A$1:$A$41,Movies_data!$B$1:$B$41,"not found")</f>
        <v>Love Today</v>
      </c>
      <c r="I844" s="1" t="str">
        <f t="array" ref="I844">_xlfn.XLOOKUP(G844,Movies_data!$A$1:$A$41,Movies_data!$D$1:$D$41,"not found")</f>
        <v>Romance</v>
      </c>
      <c r="J844" s="1" t="str">
        <f t="array" ref="J844">_xlfn.XLOOKUP(G844,Movies_data!$A$1:$A$41,Movies_data!$C$1:$C$41,"not found")</f>
        <v>Tamil</v>
      </c>
      <c r="K844" s="1">
        <f t="array" ref="K844">_xlfn.XLOOKUP(G844,Movies_data!$A$1:$A$41,Movies_data!$H$1:$H$41,"Not Found")</f>
        <v>7.4</v>
      </c>
      <c r="L844" s="1" t="str">
        <f t="array" ref="L844">_xlfn.XLOOKUP(A844,Booking_data!$A$1:$A$6001,Booking_data!$E$1:$E$6001,"not Found")</f>
        <v>C123</v>
      </c>
      <c r="M844" s="1" t="str">
        <f t="array" ref="M844">_xlfn.XLOOKUP(L844,Cinemas_data!$A$1:$A$49,Cinemas_data!$I$1:$I$49,"not Found")</f>
        <v>#NAME?</v>
      </c>
      <c r="N844" s="1" t="str">
        <f t="array" ref="N844">_xlfn.XLOOKUP(L844,Cinemas_data!$A$1:$A$49,Cinemas_data!$C$1:$C$49,"not Found")</f>
        <v>Noida</v>
      </c>
      <c r="O844" s="1">
        <f t="array" ref="O844">_xlfn.XLOOKUP(A844,Booking_data!$A$1:$A$6001,Booking_data!$H$1:$H$6001,"not found")</f>
        <v>2</v>
      </c>
      <c r="P844" s="1">
        <f t="array" ref="P844">_xlfn.XLOOKUP(A844,Booking_data!$A$1:$A$6001,Booking_data!$I$1:$I$6001,"not Found")</f>
        <v>220</v>
      </c>
      <c r="Q844" s="1">
        <f t="shared" si="3"/>
        <v>440</v>
      </c>
      <c r="R844" s="1" t="str">
        <f t="array" ref="R844">_xlfn.XLOOKUP(A844,Booking_data!$A$1:$A$6001,Booking_data!$L$1:$L$6001,"Not Found")</f>
        <v>Net Banking</v>
      </c>
      <c r="S844" s="1">
        <f t="array" ref="S844">_xlfn.XLOOKUP(A844,Booking_data!$A$1:$A$6001,Booking_data!$N$1:$N$6001,"not Found")</f>
        <v>20</v>
      </c>
      <c r="T844" s="1" t="str">
        <f t="array" ref="T844">_xlfn.XLOOKUP(A844,Booking_data!$A$1:$A$6001,Booking_data!$O$1:$O$6001,"Not Found")</f>
        <v>Male</v>
      </c>
      <c r="U844" s="1" t="str">
        <f t="shared" si="4"/>
        <v>Youngster</v>
      </c>
      <c r="V844" s="1" t="str">
        <f t="shared" si="5"/>
        <v>Low Booking</v>
      </c>
    </row>
    <row r="845" ht="15.75" customHeight="1">
      <c r="A845" s="1" t="s">
        <v>1159</v>
      </c>
      <c r="B845" s="6">
        <v>46150.0</v>
      </c>
      <c r="C845" s="6">
        <v>46150.0</v>
      </c>
      <c r="D845" s="7">
        <v>0.7708333333333334</v>
      </c>
      <c r="E845" s="1" t="str">
        <f t="shared" si="1"/>
        <v>Weekday</v>
      </c>
      <c r="F845" s="1" t="str">
        <f t="shared" si="2"/>
        <v>May</v>
      </c>
      <c r="G845" s="1" t="str">
        <f t="array" ref="G845">_xlfn.XLOOKUP(A845,Booking_data!$A$1:$A$6001,Booking_data!$D$1:$D$6001,"not found")</f>
        <v>M007</v>
      </c>
      <c r="H845" s="1" t="str">
        <f t="array" ref="H845">_xlfn.XLOOKUP(G845,Movies_data!$A$1:$A$41,Movies_data!$B$1:$B$41,"not found")</f>
        <v>Good Night</v>
      </c>
      <c r="I845" s="1" t="str">
        <f t="array" ref="I845">_xlfn.XLOOKUP(G845,Movies_data!$A$1:$A$41,Movies_data!$D$1:$D$41,"not found")</f>
        <v>Comedy</v>
      </c>
      <c r="J845" s="1" t="str">
        <f t="array" ref="J845">_xlfn.XLOOKUP(G845,Movies_data!$A$1:$A$41,Movies_data!$C$1:$C$41,"not found")</f>
        <v>Tamil</v>
      </c>
      <c r="K845" s="1">
        <f t="array" ref="K845">_xlfn.XLOOKUP(G845,Movies_data!$A$1:$A$41,Movies_data!$H$1:$H$41,"Not Found")</f>
        <v>8</v>
      </c>
      <c r="L845" s="1" t="str">
        <f t="array" ref="L845">_xlfn.XLOOKUP(A845,Booking_data!$A$1:$A$6001,Booking_data!$E$1:$E$6001,"not Found")</f>
        <v>C132</v>
      </c>
      <c r="M845" s="1" t="str">
        <f t="array" ref="M845">_xlfn.XLOOKUP(L845,Cinemas_data!$A$1:$A$49,Cinemas_data!$I$1:$I$49,"not Found")</f>
        <v>#NAME?</v>
      </c>
      <c r="N845" s="1" t="str">
        <f t="array" ref="N845">_xlfn.XLOOKUP(L845,Cinemas_data!$A$1:$A$49,Cinemas_data!$C$1:$C$49,"not Found")</f>
        <v>Kolkata</v>
      </c>
      <c r="O845" s="1">
        <f t="array" ref="O845">_xlfn.XLOOKUP(A845,Booking_data!$A$1:$A$6001,Booking_data!$H$1:$H$6001,"not found")</f>
        <v>2</v>
      </c>
      <c r="P845" s="1">
        <f t="array" ref="P845">_xlfn.XLOOKUP(A845,Booking_data!$A$1:$A$6001,Booking_data!$I$1:$I$6001,"not Found")</f>
        <v>260</v>
      </c>
      <c r="Q845" s="1">
        <f t="shared" si="3"/>
        <v>520</v>
      </c>
      <c r="R845" s="1" t="str">
        <f t="array" ref="R845">_xlfn.XLOOKUP(A845,Booking_data!$A$1:$A$6001,Booking_data!$L$1:$L$6001,"Not Found")</f>
        <v>UPI</v>
      </c>
      <c r="S845" s="1">
        <f t="array" ref="S845">_xlfn.XLOOKUP(A845,Booking_data!$A$1:$A$6001,Booking_data!$N$1:$N$6001,"not Found")</f>
        <v>57</v>
      </c>
      <c r="T845" s="1" t="str">
        <f t="array" ref="T845">_xlfn.XLOOKUP(A845,Booking_data!$A$1:$A$6001,Booking_data!$O$1:$O$6001,"Not Found")</f>
        <v>Female</v>
      </c>
      <c r="U845" s="1" t="str">
        <f t="shared" si="4"/>
        <v>Above 45</v>
      </c>
      <c r="V845" s="1" t="str">
        <f t="shared" si="5"/>
        <v>Low Booking</v>
      </c>
    </row>
    <row r="846" ht="15.75" customHeight="1">
      <c r="A846" s="1" t="s">
        <v>1160</v>
      </c>
      <c r="B846" s="6">
        <v>46136.0</v>
      </c>
      <c r="C846" s="6">
        <v>46136.0</v>
      </c>
      <c r="D846" s="7">
        <v>0.8854166666666666</v>
      </c>
      <c r="E846" s="1" t="str">
        <f t="shared" si="1"/>
        <v>Weekday</v>
      </c>
      <c r="F846" s="1" t="str">
        <f t="shared" si="2"/>
        <v>Apr</v>
      </c>
      <c r="G846" s="1" t="str">
        <f t="array" ref="G846">_xlfn.XLOOKUP(A846,Booking_data!$A$1:$A$6001,Booking_data!$D$1:$D$6001,"not found")</f>
        <v>M006</v>
      </c>
      <c r="H846" s="1" t="str">
        <f t="array" ref="H846">_xlfn.XLOOKUP(G846,Movies_data!$A$1:$A$41,Movies_data!$B$1:$B$41,"not found")</f>
        <v>Maamannan</v>
      </c>
      <c r="I846" s="1" t="str">
        <f t="array" ref="I846">_xlfn.XLOOKUP(G846,Movies_data!$A$1:$A$41,Movies_data!$D$1:$D$41,"not found")</f>
        <v>Drama</v>
      </c>
      <c r="J846" s="1" t="str">
        <f t="array" ref="J846">_xlfn.XLOOKUP(G846,Movies_data!$A$1:$A$41,Movies_data!$C$1:$C$41,"not found")</f>
        <v>Tamil</v>
      </c>
      <c r="K846" s="1">
        <f t="array" ref="K846">_xlfn.XLOOKUP(G846,Movies_data!$A$1:$A$41,Movies_data!$H$1:$H$41,"Not Found")</f>
        <v>7.3</v>
      </c>
      <c r="L846" s="1" t="str">
        <f t="array" ref="L846">_xlfn.XLOOKUP(A846,Booking_data!$A$1:$A$6001,Booking_data!$E$1:$E$6001,"not Found")</f>
        <v>C091</v>
      </c>
      <c r="M846" s="1" t="str">
        <f t="array" ref="M846">_xlfn.XLOOKUP(L846,Cinemas_data!$A$1:$A$49,Cinemas_data!$I$1:$I$49,"not Found")</f>
        <v>#NAME?</v>
      </c>
      <c r="N846" s="1" t="str">
        <f t="array" ref="N846">_xlfn.XLOOKUP(L846,Cinemas_data!$A$1:$A$49,Cinemas_data!$C$1:$C$49,"not Found")</f>
        <v>Mumbai</v>
      </c>
      <c r="O846" s="1">
        <f t="array" ref="O846">_xlfn.XLOOKUP(A846,Booking_data!$A$1:$A$6001,Booking_data!$H$1:$H$6001,"not found")</f>
        <v>3</v>
      </c>
      <c r="P846" s="1">
        <f t="array" ref="P846">_xlfn.XLOOKUP(A846,Booking_data!$A$1:$A$6001,Booking_data!$I$1:$I$6001,"not Found")</f>
        <v>200</v>
      </c>
      <c r="Q846" s="1">
        <f t="shared" si="3"/>
        <v>600</v>
      </c>
      <c r="R846" s="1" t="str">
        <f t="array" ref="R846">_xlfn.XLOOKUP(A846,Booking_data!$A$1:$A$6001,Booking_data!$L$1:$L$6001,"Not Found")</f>
        <v>UPI</v>
      </c>
      <c r="S846" s="1">
        <f t="array" ref="S846">_xlfn.XLOOKUP(A846,Booking_data!$A$1:$A$6001,Booking_data!$N$1:$N$6001,"not Found")</f>
        <v>20</v>
      </c>
      <c r="T846" s="1" t="str">
        <f t="array" ref="T846">_xlfn.XLOOKUP(A846,Booking_data!$A$1:$A$6001,Booking_data!$O$1:$O$6001,"Not Found")</f>
        <v>Other</v>
      </c>
      <c r="U846" s="1" t="str">
        <f t="shared" si="4"/>
        <v>Youngster</v>
      </c>
      <c r="V846" s="1" t="str">
        <f t="shared" si="5"/>
        <v>Medium Booking</v>
      </c>
    </row>
    <row r="847" ht="15.75" customHeight="1">
      <c r="A847" s="1" t="s">
        <v>1161</v>
      </c>
      <c r="B847" s="6">
        <v>46090.0</v>
      </c>
      <c r="C847" s="6">
        <v>46093.0</v>
      </c>
      <c r="D847" s="7">
        <v>0.3958333333333333</v>
      </c>
      <c r="E847" s="1" t="str">
        <f t="shared" si="1"/>
        <v>Weekday</v>
      </c>
      <c r="F847" s="1" t="str">
        <f t="shared" si="2"/>
        <v>Mar</v>
      </c>
      <c r="G847" s="1" t="str">
        <f t="array" ref="G847">_xlfn.XLOOKUP(A847,Booking_data!$A$1:$A$6001,Booking_data!$D$1:$D$6001,"not found")</f>
        <v>M028</v>
      </c>
      <c r="H847" s="1" t="str">
        <f t="array" ref="H847">_xlfn.XLOOKUP(G847,Movies_data!$A$1:$A$41,Movies_data!$B$1:$B$41,"not found")</f>
        <v>Kantara</v>
      </c>
      <c r="I847" s="1" t="str">
        <f t="array" ref="I847">_xlfn.XLOOKUP(G847,Movies_data!$A$1:$A$41,Movies_data!$D$1:$D$41,"not found")</f>
        <v>Action</v>
      </c>
      <c r="J847" s="1" t="str">
        <f t="array" ref="J847">_xlfn.XLOOKUP(G847,Movies_data!$A$1:$A$41,Movies_data!$C$1:$C$41,"not found")</f>
        <v>Kannada</v>
      </c>
      <c r="K847" s="1">
        <f t="array" ref="K847">_xlfn.XLOOKUP(G847,Movies_data!$A$1:$A$41,Movies_data!$H$1:$H$41,"Not Found")</f>
        <v>8.2</v>
      </c>
      <c r="L847" s="1" t="str">
        <f t="array" ref="L847">_xlfn.XLOOKUP(A847,Booking_data!$A$1:$A$6001,Booking_data!$E$1:$E$6001,"not Found")</f>
        <v>C081</v>
      </c>
      <c r="M847" s="1" t="str">
        <f t="array" ref="M847">_xlfn.XLOOKUP(L847,Cinemas_data!$A$1:$A$49,Cinemas_data!$I$1:$I$49,"not Found")</f>
        <v>#NAME?</v>
      </c>
      <c r="N847" s="1" t="str">
        <f t="array" ref="N847">_xlfn.XLOOKUP(L847,Cinemas_data!$A$1:$A$49,Cinemas_data!$C$1:$C$49,"not Found")</f>
        <v>Vijayawada</v>
      </c>
      <c r="O847" s="1">
        <f t="array" ref="O847">_xlfn.XLOOKUP(A847,Booking_data!$A$1:$A$6001,Booking_data!$H$1:$H$6001,"not found")</f>
        <v>3</v>
      </c>
      <c r="P847" s="1">
        <f t="array" ref="P847">_xlfn.XLOOKUP(A847,Booking_data!$A$1:$A$6001,Booking_data!$I$1:$I$6001,"not Found")</f>
        <v>380</v>
      </c>
      <c r="Q847" s="1">
        <f t="shared" si="3"/>
        <v>1140</v>
      </c>
      <c r="R847" s="1" t="str">
        <f t="array" ref="R847">_xlfn.XLOOKUP(A847,Booking_data!$A$1:$A$6001,Booking_data!$L$1:$L$6001,"Not Found")</f>
        <v>Net Banking</v>
      </c>
      <c r="S847" s="1">
        <f t="array" ref="S847">_xlfn.XLOOKUP(A847,Booking_data!$A$1:$A$6001,Booking_data!$N$1:$N$6001,"not Found")</f>
        <v>21</v>
      </c>
      <c r="T847" s="1" t="str">
        <f t="array" ref="T847">_xlfn.XLOOKUP(A847,Booking_data!$A$1:$A$6001,Booking_data!$O$1:$O$6001,"Not Found")</f>
        <v>Other</v>
      </c>
      <c r="U847" s="1" t="str">
        <f t="shared" si="4"/>
        <v>Youngster</v>
      </c>
      <c r="V847" s="1" t="str">
        <f t="shared" si="5"/>
        <v>Medium Booking</v>
      </c>
    </row>
    <row r="848" ht="15.75" customHeight="1">
      <c r="A848" s="1" t="s">
        <v>1162</v>
      </c>
      <c r="B848" s="6">
        <v>46159.0</v>
      </c>
      <c r="C848" s="6">
        <v>46166.0</v>
      </c>
      <c r="D848" s="7">
        <v>0.9375</v>
      </c>
      <c r="E848" s="1" t="str">
        <f t="shared" si="1"/>
        <v>Weekend</v>
      </c>
      <c r="F848" s="1" t="str">
        <f t="shared" si="2"/>
        <v>May</v>
      </c>
      <c r="G848" s="1" t="str">
        <f t="array" ref="G848">_xlfn.XLOOKUP(A848,Booking_data!$A$1:$A$6001,Booking_data!$D$1:$D$6001,"not found")</f>
        <v>M012</v>
      </c>
      <c r="H848" s="1" t="str">
        <f t="array" ref="H848">_xlfn.XLOOKUP(G848,Movies_data!$A$1:$A$41,Movies_data!$B$1:$B$41,"not found")</f>
        <v>RRR</v>
      </c>
      <c r="I848" s="1" t="str">
        <f t="array" ref="I848">_xlfn.XLOOKUP(G848,Movies_data!$A$1:$A$41,Movies_data!$D$1:$D$41,"not found")</f>
        <v>Action</v>
      </c>
      <c r="J848" s="1" t="str">
        <f t="array" ref="J848">_xlfn.XLOOKUP(G848,Movies_data!$A$1:$A$41,Movies_data!$C$1:$C$41,"not found")</f>
        <v>Telugu</v>
      </c>
      <c r="K848" s="1">
        <f t="array" ref="K848">_xlfn.XLOOKUP(G848,Movies_data!$A$1:$A$41,Movies_data!$H$1:$H$41,"Not Found")</f>
        <v>7.8</v>
      </c>
      <c r="L848" s="1" t="str">
        <f t="array" ref="L848">_xlfn.XLOOKUP(A848,Booking_data!$A$1:$A$6001,Booking_data!$E$1:$E$6001,"not Found")</f>
        <v>C162</v>
      </c>
      <c r="M848" s="1" t="str">
        <f t="array" ref="M848">_xlfn.XLOOKUP(L848,Cinemas_data!$A$1:$A$49,Cinemas_data!$I$1:$I$49,"not Found")</f>
        <v>#NAME?</v>
      </c>
      <c r="N848" s="1" t="str">
        <f t="array" ref="N848">_xlfn.XLOOKUP(L848,Cinemas_data!$A$1:$A$49,Cinemas_data!$C$1:$C$49,"not Found")</f>
        <v>Thiruvananthapuram</v>
      </c>
      <c r="O848" s="1">
        <f t="array" ref="O848">_xlfn.XLOOKUP(A848,Booking_data!$A$1:$A$6001,Booking_data!$H$1:$H$6001,"not found")</f>
        <v>4</v>
      </c>
      <c r="P848" s="1">
        <f t="array" ref="P848">_xlfn.XLOOKUP(A848,Booking_data!$A$1:$A$6001,Booking_data!$I$1:$I$6001,"not Found")</f>
        <v>340</v>
      </c>
      <c r="Q848" s="1">
        <f t="shared" si="3"/>
        <v>1360</v>
      </c>
      <c r="R848" s="1" t="str">
        <f t="array" ref="R848">_xlfn.XLOOKUP(A848,Booking_data!$A$1:$A$6001,Booking_data!$L$1:$L$6001,"Not Found")</f>
        <v>Credit Card</v>
      </c>
      <c r="S848" s="1">
        <f t="array" ref="S848">_xlfn.XLOOKUP(A848,Booking_data!$A$1:$A$6001,Booking_data!$N$1:$N$6001,"not Found")</f>
        <v>47</v>
      </c>
      <c r="T848" s="1" t="str">
        <f t="array" ref="T848">_xlfn.XLOOKUP(A848,Booking_data!$A$1:$A$6001,Booking_data!$O$1:$O$6001,"Not Found")</f>
        <v>Male</v>
      </c>
      <c r="U848" s="1" t="str">
        <f t="shared" si="4"/>
        <v>Above 45</v>
      </c>
      <c r="V848" s="1" t="str">
        <f t="shared" si="5"/>
        <v>Medium Booking</v>
      </c>
    </row>
    <row r="849" ht="15.75" customHeight="1">
      <c r="A849" s="1" t="s">
        <v>1163</v>
      </c>
      <c r="B849" s="6">
        <v>46197.0</v>
      </c>
      <c r="C849" s="6">
        <v>46201.0</v>
      </c>
      <c r="D849" s="7">
        <v>0.6458333333333334</v>
      </c>
      <c r="E849" s="1" t="str">
        <f t="shared" si="1"/>
        <v>Weekday</v>
      </c>
      <c r="F849" s="1" t="str">
        <f t="shared" si="2"/>
        <v>Jun</v>
      </c>
      <c r="G849" s="1" t="str">
        <f t="array" ref="G849">_xlfn.XLOOKUP(A849,Booking_data!$A$1:$A$6001,Booking_data!$D$1:$D$6001,"not found")</f>
        <v>M003</v>
      </c>
      <c r="H849" s="1" t="str">
        <f t="array" ref="H849">_xlfn.XLOOKUP(G849,Movies_data!$A$1:$A$41,Movies_data!$B$1:$B$41,"not found")</f>
        <v>Vikram</v>
      </c>
      <c r="I849" s="1" t="str">
        <f t="array" ref="I849">_xlfn.XLOOKUP(G849,Movies_data!$A$1:$A$41,Movies_data!$D$1:$D$41,"not found")</f>
        <v>Action</v>
      </c>
      <c r="J849" s="1" t="str">
        <f t="array" ref="J849">_xlfn.XLOOKUP(G849,Movies_data!$A$1:$A$41,Movies_data!$C$1:$C$41,"not found")</f>
        <v>Tamil</v>
      </c>
      <c r="K849" s="1">
        <f t="array" ref="K849">_xlfn.XLOOKUP(G849,Movies_data!$A$1:$A$41,Movies_data!$H$1:$H$41,"Not Found")</f>
        <v>8.3</v>
      </c>
      <c r="L849" s="1" t="str">
        <f t="array" ref="L849">_xlfn.XLOOKUP(A849,Booking_data!$A$1:$A$6001,Booking_data!$E$1:$E$6001,"not Found")</f>
        <v>C061</v>
      </c>
      <c r="M849" s="1" t="str">
        <f t="array" ref="M849">_xlfn.XLOOKUP(L849,Cinemas_data!$A$1:$A$49,Cinemas_data!$I$1:$I$49,"not Found")</f>
        <v>#NAME?</v>
      </c>
      <c r="N849" s="1" t="str">
        <f t="array" ref="N849">_xlfn.XLOOKUP(L849,Cinemas_data!$A$1:$A$49,Cinemas_data!$C$1:$C$49,"not Found")</f>
        <v>Mysuru</v>
      </c>
      <c r="O849" s="1">
        <f t="array" ref="O849">_xlfn.XLOOKUP(A849,Booking_data!$A$1:$A$6001,Booking_data!$H$1:$H$6001,"not found")</f>
        <v>2</v>
      </c>
      <c r="P849" s="1">
        <f t="array" ref="P849">_xlfn.XLOOKUP(A849,Booking_data!$A$1:$A$6001,Booking_data!$I$1:$I$6001,"not Found")</f>
        <v>440</v>
      </c>
      <c r="Q849" s="1">
        <f t="shared" si="3"/>
        <v>880</v>
      </c>
      <c r="R849" s="1" t="str">
        <f t="array" ref="R849">_xlfn.XLOOKUP(A849,Booking_data!$A$1:$A$6001,Booking_data!$L$1:$L$6001,"Not Found")</f>
        <v>Debit Card</v>
      </c>
      <c r="S849" s="1">
        <f t="array" ref="S849">_xlfn.XLOOKUP(A849,Booking_data!$A$1:$A$6001,Booking_data!$N$1:$N$6001,"not Found")</f>
        <v>35</v>
      </c>
      <c r="T849" s="1" t="str">
        <f t="array" ref="T849">_xlfn.XLOOKUP(A849,Booking_data!$A$1:$A$6001,Booking_data!$O$1:$O$6001,"Not Found")</f>
        <v>Other</v>
      </c>
      <c r="U849" s="1" t="str">
        <f t="shared" si="4"/>
        <v>Middle Age</v>
      </c>
      <c r="V849" s="1" t="str">
        <f t="shared" si="5"/>
        <v>Low Booking</v>
      </c>
    </row>
    <row r="850" ht="15.75" customHeight="1">
      <c r="A850" s="1" t="s">
        <v>1164</v>
      </c>
      <c r="B850" s="6">
        <v>46054.0</v>
      </c>
      <c r="C850" s="6">
        <v>46058.0</v>
      </c>
      <c r="D850" s="7">
        <v>0.7708333333333334</v>
      </c>
      <c r="E850" s="1" t="str">
        <f t="shared" si="1"/>
        <v>Weekend</v>
      </c>
      <c r="F850" s="1" t="str">
        <f t="shared" si="2"/>
        <v>Feb</v>
      </c>
      <c r="G850" s="1" t="str">
        <f t="array" ref="G850">_xlfn.XLOOKUP(A850,Booking_data!$A$1:$A$6001,Booking_data!$D$1:$D$6001,"not found")</f>
        <v>M019</v>
      </c>
      <c r="H850" s="1" t="str">
        <f t="array" ref="H850">_xlfn.XLOOKUP(G850,Movies_data!$A$1:$A$41,Movies_data!$B$1:$B$41,"not found")</f>
        <v>Animal</v>
      </c>
      <c r="I850" s="1" t="str">
        <f t="array" ref="I850">_xlfn.XLOOKUP(G850,Movies_data!$A$1:$A$41,Movies_data!$D$1:$D$41,"not found")</f>
        <v>Drama</v>
      </c>
      <c r="J850" s="1" t="str">
        <f t="array" ref="J850">_xlfn.XLOOKUP(G850,Movies_data!$A$1:$A$41,Movies_data!$C$1:$C$41,"not found")</f>
        <v>Hindi</v>
      </c>
      <c r="K850" s="1">
        <f t="array" ref="K850">_xlfn.XLOOKUP(G850,Movies_data!$A$1:$A$41,Movies_data!$H$1:$H$41,"Not Found")</f>
        <v>6.1</v>
      </c>
      <c r="L850" s="1" t="str">
        <f t="array" ref="L850">_xlfn.XLOOKUP(A850,Booking_data!$A$1:$A$6001,Booking_data!$E$1:$E$6001,"not Found")</f>
        <v>C073</v>
      </c>
      <c r="M850" s="1" t="str">
        <f t="array" ref="M850">_xlfn.XLOOKUP(L850,Cinemas_data!$A$1:$A$49,Cinemas_data!$I$1:$I$49,"not Found")</f>
        <v>#NAME?</v>
      </c>
      <c r="N850" s="1" t="str">
        <f t="array" ref="N850">_xlfn.XLOOKUP(L850,Cinemas_data!$A$1:$A$49,Cinemas_data!$C$1:$C$49,"not Found")</f>
        <v>Hyderabad</v>
      </c>
      <c r="O850" s="1">
        <f t="array" ref="O850">_xlfn.XLOOKUP(A850,Booking_data!$A$1:$A$6001,Booking_data!$H$1:$H$6001,"not found")</f>
        <v>4</v>
      </c>
      <c r="P850" s="1">
        <f t="array" ref="P850">_xlfn.XLOOKUP(A850,Booking_data!$A$1:$A$6001,Booking_data!$I$1:$I$6001,"not Found")</f>
        <v>240</v>
      </c>
      <c r="Q850" s="1">
        <f t="shared" si="3"/>
        <v>960</v>
      </c>
      <c r="R850" s="1" t="str">
        <f t="array" ref="R850">_xlfn.XLOOKUP(A850,Booking_data!$A$1:$A$6001,Booking_data!$L$1:$L$6001,"Not Found")</f>
        <v>Debit Card</v>
      </c>
      <c r="S850" s="1">
        <f t="array" ref="S850">_xlfn.XLOOKUP(A850,Booking_data!$A$1:$A$6001,Booking_data!$N$1:$N$6001,"not Found")</f>
        <v>18</v>
      </c>
      <c r="T850" s="1" t="str">
        <f t="array" ref="T850">_xlfn.XLOOKUP(A850,Booking_data!$A$1:$A$6001,Booking_data!$O$1:$O$6001,"Not Found")</f>
        <v>Female</v>
      </c>
      <c r="U850" s="1" t="str">
        <f t="shared" si="4"/>
        <v>Youngster</v>
      </c>
      <c r="V850" s="1" t="str">
        <f t="shared" si="5"/>
        <v>Medium Booking</v>
      </c>
    </row>
    <row r="851" ht="15.75" customHeight="1">
      <c r="A851" s="1" t="s">
        <v>1165</v>
      </c>
      <c r="B851" s="6">
        <v>46127.0</v>
      </c>
      <c r="C851" s="6">
        <v>46127.0</v>
      </c>
      <c r="D851" s="7">
        <v>0.53125</v>
      </c>
      <c r="E851" s="1" t="str">
        <f t="shared" si="1"/>
        <v>Weekday</v>
      </c>
      <c r="F851" s="1" t="str">
        <f t="shared" si="2"/>
        <v>Apr</v>
      </c>
      <c r="G851" s="1" t="str">
        <f t="array" ref="G851">_xlfn.XLOOKUP(A851,Booking_data!$A$1:$A$6001,Booking_data!$D$1:$D$6001,"not found")</f>
        <v>M019</v>
      </c>
      <c r="H851" s="1" t="str">
        <f t="array" ref="H851">_xlfn.XLOOKUP(G851,Movies_data!$A$1:$A$41,Movies_data!$B$1:$B$41,"not found")</f>
        <v>Animal</v>
      </c>
      <c r="I851" s="1" t="str">
        <f t="array" ref="I851">_xlfn.XLOOKUP(G851,Movies_data!$A$1:$A$41,Movies_data!$D$1:$D$41,"not found")</f>
        <v>Drama</v>
      </c>
      <c r="J851" s="1" t="str">
        <f t="array" ref="J851">_xlfn.XLOOKUP(G851,Movies_data!$A$1:$A$41,Movies_data!$C$1:$C$41,"not found")</f>
        <v>Hindi</v>
      </c>
      <c r="K851" s="1">
        <f t="array" ref="K851">_xlfn.XLOOKUP(G851,Movies_data!$A$1:$A$41,Movies_data!$H$1:$H$41,"Not Found")</f>
        <v>6.1</v>
      </c>
      <c r="L851" s="1" t="str">
        <f t="array" ref="L851">_xlfn.XLOOKUP(A851,Booking_data!$A$1:$A$6001,Booking_data!$E$1:$E$6001,"not Found")</f>
        <v>C023</v>
      </c>
      <c r="M851" s="1" t="str">
        <f t="array" ref="M851">_xlfn.XLOOKUP(L851,Cinemas_data!$A$1:$A$49,Cinemas_data!$I$1:$I$49,"not Found")</f>
        <v>#NAME?</v>
      </c>
      <c r="N851" s="1" t="str">
        <f t="array" ref="N851">_xlfn.XLOOKUP(L851,Cinemas_data!$A$1:$A$49,Cinemas_data!$C$1:$C$49,"not Found")</f>
        <v>Coimbatore</v>
      </c>
      <c r="O851" s="1">
        <f t="array" ref="O851">_xlfn.XLOOKUP(A851,Booking_data!$A$1:$A$6001,Booking_data!$H$1:$H$6001,"not found")</f>
        <v>5</v>
      </c>
      <c r="P851" s="1">
        <f t="array" ref="P851">_xlfn.XLOOKUP(A851,Booking_data!$A$1:$A$6001,Booking_data!$I$1:$I$6001,"not Found")</f>
        <v>240</v>
      </c>
      <c r="Q851" s="1">
        <f t="shared" si="3"/>
        <v>1200</v>
      </c>
      <c r="R851" s="1" t="str">
        <f t="array" ref="R851">_xlfn.XLOOKUP(A851,Booking_data!$A$1:$A$6001,Booking_data!$L$1:$L$6001,"Not Found")</f>
        <v>Debit Card</v>
      </c>
      <c r="S851" s="1">
        <f t="array" ref="S851">_xlfn.XLOOKUP(A851,Booking_data!$A$1:$A$6001,Booking_data!$N$1:$N$6001,"not Found")</f>
        <v>46</v>
      </c>
      <c r="T851" s="1" t="str">
        <f t="array" ref="T851">_xlfn.XLOOKUP(A851,Booking_data!$A$1:$A$6001,Booking_data!$O$1:$O$6001,"Not Found")</f>
        <v>Female</v>
      </c>
      <c r="U851" s="1" t="str">
        <f t="shared" si="4"/>
        <v>Above 45</v>
      </c>
      <c r="V851" s="1" t="str">
        <f t="shared" si="5"/>
        <v>High Booking</v>
      </c>
    </row>
    <row r="852" ht="15.75" customHeight="1">
      <c r="A852" s="1" t="s">
        <v>1166</v>
      </c>
      <c r="B852" s="6">
        <v>46055.0</v>
      </c>
      <c r="C852" s="6">
        <v>46058.0</v>
      </c>
      <c r="D852" s="7">
        <v>0.9375</v>
      </c>
      <c r="E852" s="1" t="str">
        <f t="shared" si="1"/>
        <v>Weekday</v>
      </c>
      <c r="F852" s="1" t="str">
        <f t="shared" si="2"/>
        <v>Feb</v>
      </c>
      <c r="G852" s="1" t="str">
        <f t="array" ref="G852">_xlfn.XLOOKUP(A852,Booking_data!$A$1:$A$6001,Booking_data!$D$1:$D$6001,"not found")</f>
        <v>M022</v>
      </c>
      <c r="H852" s="1" t="str">
        <f t="array" ref="H852">_xlfn.XLOOKUP(G852,Movies_data!$A$1:$A$41,Movies_data!$B$1:$B$41,"not found")</f>
        <v>12th Fail</v>
      </c>
      <c r="I852" s="1" t="str">
        <f t="array" ref="I852">_xlfn.XLOOKUP(G852,Movies_data!$A$1:$A$41,Movies_data!$D$1:$D$41,"not found")</f>
        <v>Drama</v>
      </c>
      <c r="J852" s="1" t="str">
        <f t="array" ref="J852">_xlfn.XLOOKUP(G852,Movies_data!$A$1:$A$41,Movies_data!$C$1:$C$41,"not found")</f>
        <v>Hindi</v>
      </c>
      <c r="K852" s="1">
        <f t="array" ref="K852">_xlfn.XLOOKUP(G852,Movies_data!$A$1:$A$41,Movies_data!$H$1:$H$41,"Not Found")</f>
        <v>9</v>
      </c>
      <c r="L852" s="1" t="str">
        <f t="array" ref="L852">_xlfn.XLOOKUP(A852,Booking_data!$A$1:$A$6001,Booking_data!$E$1:$E$6001,"not Found")</f>
        <v>C041</v>
      </c>
      <c r="M852" s="1" t="str">
        <f t="array" ref="M852">_xlfn.XLOOKUP(L852,Cinemas_data!$A$1:$A$49,Cinemas_data!$I$1:$I$49,"not Found")</f>
        <v>#NAME?</v>
      </c>
      <c r="N852" s="1" t="str">
        <f t="array" ref="N852">_xlfn.XLOOKUP(L852,Cinemas_data!$A$1:$A$49,Cinemas_data!$C$1:$C$49,"not Found")</f>
        <v>Salem</v>
      </c>
      <c r="O852" s="1">
        <f t="array" ref="O852">_xlfn.XLOOKUP(A852,Booking_data!$A$1:$A$6001,Booking_data!$H$1:$H$6001,"not found")</f>
        <v>3</v>
      </c>
      <c r="P852" s="1">
        <f t="array" ref="P852">_xlfn.XLOOKUP(A852,Booking_data!$A$1:$A$6001,Booking_data!$I$1:$I$6001,"not Found")</f>
        <v>340</v>
      </c>
      <c r="Q852" s="1">
        <f t="shared" si="3"/>
        <v>1020</v>
      </c>
      <c r="R852" s="1" t="str">
        <f t="array" ref="R852">_xlfn.XLOOKUP(A852,Booking_data!$A$1:$A$6001,Booking_data!$L$1:$L$6001,"Not Found")</f>
        <v>Net Banking</v>
      </c>
      <c r="S852" s="1">
        <f t="array" ref="S852">_xlfn.XLOOKUP(A852,Booking_data!$A$1:$A$6001,Booking_data!$N$1:$N$6001,"not Found")</f>
        <v>29</v>
      </c>
      <c r="T852" s="1" t="str">
        <f t="array" ref="T852">_xlfn.XLOOKUP(A852,Booking_data!$A$1:$A$6001,Booking_data!$O$1:$O$6001,"Not Found")</f>
        <v>Other</v>
      </c>
      <c r="U852" s="1" t="str">
        <f t="shared" si="4"/>
        <v>Youngster</v>
      </c>
      <c r="V852" s="1" t="str">
        <f t="shared" si="5"/>
        <v>Medium Booking</v>
      </c>
    </row>
    <row r="853" ht="15.75" customHeight="1">
      <c r="A853" s="1" t="s">
        <v>1167</v>
      </c>
      <c r="B853" s="6">
        <v>46033.0</v>
      </c>
      <c r="C853" s="6">
        <v>46036.0</v>
      </c>
      <c r="D853" s="7">
        <v>0.8854166666666666</v>
      </c>
      <c r="E853" s="1" t="str">
        <f t="shared" si="1"/>
        <v>Weekend</v>
      </c>
      <c r="F853" s="1" t="str">
        <f t="shared" si="2"/>
        <v>Jan</v>
      </c>
      <c r="G853" s="1" t="str">
        <f t="array" ref="G853">_xlfn.XLOOKUP(A853,Booking_data!$A$1:$A$6001,Booking_data!$D$1:$D$6001,"not found")</f>
        <v>M002</v>
      </c>
      <c r="H853" s="1" t="str">
        <f t="array" ref="H853">_xlfn.XLOOKUP(G853,Movies_data!$A$1:$A$41,Movies_data!$B$1:$B$41,"not found")</f>
        <v>Jailer</v>
      </c>
      <c r="I853" s="1" t="str">
        <f t="array" ref="I853">_xlfn.XLOOKUP(G853,Movies_data!$A$1:$A$41,Movies_data!$D$1:$D$41,"not found")</f>
        <v>Action</v>
      </c>
      <c r="J853" s="1" t="str">
        <f t="array" ref="J853">_xlfn.XLOOKUP(G853,Movies_data!$A$1:$A$41,Movies_data!$C$1:$C$41,"not found")</f>
        <v>Tamil</v>
      </c>
      <c r="K853" s="1">
        <f t="array" ref="K853">_xlfn.XLOOKUP(G853,Movies_data!$A$1:$A$41,Movies_data!$H$1:$H$41,"Not Found")</f>
        <v>7.1</v>
      </c>
      <c r="L853" s="1" t="str">
        <f t="array" ref="L853">_xlfn.XLOOKUP(A853,Booking_data!$A$1:$A$6001,Booking_data!$E$1:$E$6001,"not Found")</f>
        <v>C161</v>
      </c>
      <c r="M853" s="1" t="str">
        <f t="array" ref="M853">_xlfn.XLOOKUP(L853,Cinemas_data!$A$1:$A$49,Cinemas_data!$I$1:$I$49,"not Found")</f>
        <v>#NAME?</v>
      </c>
      <c r="N853" s="1" t="str">
        <f t="array" ref="N853">_xlfn.XLOOKUP(L853,Cinemas_data!$A$1:$A$49,Cinemas_data!$C$1:$C$49,"not Found")</f>
        <v>Thiruvananthapuram</v>
      </c>
      <c r="O853" s="1">
        <f t="array" ref="O853">_xlfn.XLOOKUP(A853,Booking_data!$A$1:$A$6001,Booking_data!$H$1:$H$6001,"not found")</f>
        <v>6</v>
      </c>
      <c r="P853" s="1">
        <f t="array" ref="P853">_xlfn.XLOOKUP(A853,Booking_data!$A$1:$A$6001,Booking_data!$I$1:$I$6001,"not Found")</f>
        <v>280</v>
      </c>
      <c r="Q853" s="1">
        <f t="shared" si="3"/>
        <v>1680</v>
      </c>
      <c r="R853" s="1" t="str">
        <f t="array" ref="R853">_xlfn.XLOOKUP(A853,Booking_data!$A$1:$A$6001,Booking_data!$L$1:$L$6001,"Not Found")</f>
        <v>Wallet</v>
      </c>
      <c r="S853" s="1">
        <f t="array" ref="S853">_xlfn.XLOOKUP(A853,Booking_data!$A$1:$A$6001,Booking_data!$N$1:$N$6001,"not Found")</f>
        <v>40</v>
      </c>
      <c r="T853" s="1" t="str">
        <f t="array" ref="T853">_xlfn.XLOOKUP(A853,Booking_data!$A$1:$A$6001,Booking_data!$O$1:$O$6001,"Not Found")</f>
        <v>Male</v>
      </c>
      <c r="U853" s="1" t="str">
        <f t="shared" si="4"/>
        <v>Middle Age</v>
      </c>
      <c r="V853" s="1" t="str">
        <f t="shared" si="5"/>
        <v>High Booking</v>
      </c>
    </row>
    <row r="854" ht="15.75" customHeight="1">
      <c r="A854" s="1" t="s">
        <v>1168</v>
      </c>
      <c r="B854" s="6">
        <v>46050.0</v>
      </c>
      <c r="C854" s="6">
        <v>46051.0</v>
      </c>
      <c r="D854" s="7">
        <v>0.3958333333333333</v>
      </c>
      <c r="E854" s="1" t="str">
        <f t="shared" si="1"/>
        <v>Weekday</v>
      </c>
      <c r="F854" s="1" t="str">
        <f t="shared" si="2"/>
        <v>Jan</v>
      </c>
      <c r="G854" s="1" t="str">
        <f t="array" ref="G854">_xlfn.XLOOKUP(A854,Booking_data!$A$1:$A$6001,Booking_data!$D$1:$D$6001,"not found")</f>
        <v>M016</v>
      </c>
      <c r="H854" s="1" t="str">
        <f t="array" ref="H854">_xlfn.XLOOKUP(G854,Movies_data!$A$1:$A$41,Movies_data!$B$1:$B$41,"not found")</f>
        <v>Arjun Reddy</v>
      </c>
      <c r="I854" s="1" t="str">
        <f t="array" ref="I854">_xlfn.XLOOKUP(G854,Movies_data!$A$1:$A$41,Movies_data!$D$1:$D$41,"not found")</f>
        <v>Drama</v>
      </c>
      <c r="J854" s="1" t="str">
        <f t="array" ref="J854">_xlfn.XLOOKUP(G854,Movies_data!$A$1:$A$41,Movies_data!$C$1:$C$41,"not found")</f>
        <v>Telugu</v>
      </c>
      <c r="K854" s="1">
        <f t="array" ref="K854">_xlfn.XLOOKUP(G854,Movies_data!$A$1:$A$41,Movies_data!$H$1:$H$41,"Not Found")</f>
        <v>7.7</v>
      </c>
      <c r="L854" s="1" t="str">
        <f t="array" ref="L854">_xlfn.XLOOKUP(A854,Booking_data!$A$1:$A$6001,Booking_data!$E$1:$E$6001,"not Found")</f>
        <v>C032</v>
      </c>
      <c r="M854" s="1" t="str">
        <f t="array" ref="M854">_xlfn.XLOOKUP(L854,Cinemas_data!$A$1:$A$49,Cinemas_data!$I$1:$I$49,"not Found")</f>
        <v>#NAME?</v>
      </c>
      <c r="N854" s="1" t="str">
        <f t="array" ref="N854">_xlfn.XLOOKUP(L854,Cinemas_data!$A$1:$A$49,Cinemas_data!$C$1:$C$49,"not Found")</f>
        <v>Madurai</v>
      </c>
      <c r="O854" s="1">
        <f t="array" ref="O854">_xlfn.XLOOKUP(A854,Booking_data!$A$1:$A$6001,Booking_data!$H$1:$H$6001,"not found")</f>
        <v>1</v>
      </c>
      <c r="P854" s="1">
        <f t="array" ref="P854">_xlfn.XLOOKUP(A854,Booking_data!$A$1:$A$6001,Booking_data!$I$1:$I$6001,"not Found")</f>
        <v>340</v>
      </c>
      <c r="Q854" s="1">
        <f t="shared" si="3"/>
        <v>340</v>
      </c>
      <c r="R854" s="1" t="str">
        <f t="array" ref="R854">_xlfn.XLOOKUP(A854,Booking_data!$A$1:$A$6001,Booking_data!$L$1:$L$6001,"Not Found")</f>
        <v>Debit Card</v>
      </c>
      <c r="S854" s="1">
        <f t="array" ref="S854">_xlfn.XLOOKUP(A854,Booking_data!$A$1:$A$6001,Booking_data!$N$1:$N$6001,"not Found")</f>
        <v>44</v>
      </c>
      <c r="T854" s="1" t="str">
        <f t="array" ref="T854">_xlfn.XLOOKUP(A854,Booking_data!$A$1:$A$6001,Booking_data!$O$1:$O$6001,"Not Found")</f>
        <v>Male</v>
      </c>
      <c r="U854" s="1" t="str">
        <f t="shared" si="4"/>
        <v>Middle Age</v>
      </c>
      <c r="V854" s="1" t="str">
        <f t="shared" si="5"/>
        <v>Low Booking</v>
      </c>
    </row>
    <row r="855" ht="15.75" customHeight="1">
      <c r="A855" s="1" t="s">
        <v>1169</v>
      </c>
      <c r="B855" s="6">
        <v>46106.0</v>
      </c>
      <c r="C855" s="6">
        <v>46111.0</v>
      </c>
      <c r="D855" s="7">
        <v>0.6458333333333334</v>
      </c>
      <c r="E855" s="1" t="str">
        <f t="shared" si="1"/>
        <v>Weekday</v>
      </c>
      <c r="F855" s="1" t="str">
        <f t="shared" si="2"/>
        <v>Mar</v>
      </c>
      <c r="G855" s="1" t="str">
        <f t="array" ref="G855">_xlfn.XLOOKUP(A855,Booking_data!$A$1:$A$6001,Booking_data!$D$1:$D$6001,"not found")</f>
        <v>M009</v>
      </c>
      <c r="H855" s="1" t="str">
        <f t="array" ref="H855">_xlfn.XLOOKUP(G855,Movies_data!$A$1:$A$41,Movies_data!$B$1:$B$41,"not found")</f>
        <v>Amaran</v>
      </c>
      <c r="I855" s="1" t="str">
        <f t="array" ref="I855">_xlfn.XLOOKUP(G855,Movies_data!$A$1:$A$41,Movies_data!$D$1:$D$41,"not found")</f>
        <v>Biography</v>
      </c>
      <c r="J855" s="1" t="str">
        <f t="array" ref="J855">_xlfn.XLOOKUP(G855,Movies_data!$A$1:$A$41,Movies_data!$C$1:$C$41,"not found")</f>
        <v>Tamil</v>
      </c>
      <c r="K855" s="1">
        <f t="array" ref="K855">_xlfn.XLOOKUP(G855,Movies_data!$A$1:$A$41,Movies_data!$H$1:$H$41,"Not Found")</f>
        <v>8.3</v>
      </c>
      <c r="L855" s="1" t="str">
        <f t="array" ref="L855">_xlfn.XLOOKUP(A855,Booking_data!$A$1:$A$6001,Booking_data!$E$1:$E$6001,"not Found")</f>
        <v>C093</v>
      </c>
      <c r="M855" s="1" t="str">
        <f t="array" ref="M855">_xlfn.XLOOKUP(L855,Cinemas_data!$A$1:$A$49,Cinemas_data!$I$1:$I$49,"not Found")</f>
        <v>#NAME?</v>
      </c>
      <c r="N855" s="1" t="str">
        <f t="array" ref="N855">_xlfn.XLOOKUP(L855,Cinemas_data!$A$1:$A$49,Cinemas_data!$C$1:$C$49,"not Found")</f>
        <v>Mumbai</v>
      </c>
      <c r="O855" s="1">
        <f t="array" ref="O855">_xlfn.XLOOKUP(A855,Booking_data!$A$1:$A$6001,Booking_data!$H$1:$H$6001,"not found")</f>
        <v>3</v>
      </c>
      <c r="P855" s="1">
        <f t="array" ref="P855">_xlfn.XLOOKUP(A855,Booking_data!$A$1:$A$6001,Booking_data!$I$1:$I$6001,"not Found")</f>
        <v>240</v>
      </c>
      <c r="Q855" s="1">
        <f t="shared" si="3"/>
        <v>720</v>
      </c>
      <c r="R855" s="1" t="str">
        <f t="array" ref="R855">_xlfn.XLOOKUP(A855,Booking_data!$A$1:$A$6001,Booking_data!$L$1:$L$6001,"Not Found")</f>
        <v>Debit Card</v>
      </c>
      <c r="S855" s="1">
        <f t="array" ref="S855">_xlfn.XLOOKUP(A855,Booking_data!$A$1:$A$6001,Booking_data!$N$1:$N$6001,"not Found")</f>
        <v>28</v>
      </c>
      <c r="T855" s="1" t="str">
        <f t="array" ref="T855">_xlfn.XLOOKUP(A855,Booking_data!$A$1:$A$6001,Booking_data!$O$1:$O$6001,"Not Found")</f>
        <v>Male</v>
      </c>
      <c r="U855" s="1" t="str">
        <f t="shared" si="4"/>
        <v>Youngster</v>
      </c>
      <c r="V855" s="1" t="str">
        <f t="shared" si="5"/>
        <v>Medium Booking</v>
      </c>
    </row>
    <row r="856" ht="15.75" customHeight="1">
      <c r="A856" s="1" t="s">
        <v>1170</v>
      </c>
      <c r="B856" s="6">
        <v>46050.0</v>
      </c>
      <c r="C856" s="6">
        <v>46053.0</v>
      </c>
      <c r="D856" s="7">
        <v>0.8854166666666666</v>
      </c>
      <c r="E856" s="1" t="str">
        <f t="shared" si="1"/>
        <v>Weekday</v>
      </c>
      <c r="F856" s="1" t="str">
        <f t="shared" si="2"/>
        <v>Jan</v>
      </c>
      <c r="G856" s="1" t="str">
        <f t="array" ref="G856">_xlfn.XLOOKUP(A856,Booking_data!$A$1:$A$6001,Booking_data!$D$1:$D$6001,"not found")</f>
        <v>M031</v>
      </c>
      <c r="H856" s="1" t="str">
        <f t="array" ref="H856">_xlfn.XLOOKUP(G856,Movies_data!$A$1:$A$41,Movies_data!$B$1:$B$41,"not found")</f>
        <v>Bangalore Days</v>
      </c>
      <c r="I856" s="1" t="str">
        <f t="array" ref="I856">_xlfn.XLOOKUP(G856,Movies_data!$A$1:$A$41,Movies_data!$D$1:$D$41,"not found")</f>
        <v>Drama</v>
      </c>
      <c r="J856" s="1" t="str">
        <f t="array" ref="J856">_xlfn.XLOOKUP(G856,Movies_data!$A$1:$A$41,Movies_data!$C$1:$C$41,"not found")</f>
        <v>Malayalam</v>
      </c>
      <c r="K856" s="1">
        <f t="array" ref="K856">_xlfn.XLOOKUP(G856,Movies_data!$A$1:$A$41,Movies_data!$H$1:$H$41,"Not Found")</f>
        <v>8.3</v>
      </c>
      <c r="L856" s="1" t="str">
        <f t="array" ref="L856">_xlfn.XLOOKUP(A856,Booking_data!$A$1:$A$6001,Booking_data!$E$1:$E$6001,"not Found")</f>
        <v>C113</v>
      </c>
      <c r="M856" s="1" t="str">
        <f t="array" ref="M856">_xlfn.XLOOKUP(L856,Cinemas_data!$A$1:$A$49,Cinemas_data!$I$1:$I$49,"not Found")</f>
        <v>#NAME?</v>
      </c>
      <c r="N856" s="1" t="str">
        <f t="array" ref="N856">_xlfn.XLOOKUP(L856,Cinemas_data!$A$1:$A$49,Cinemas_data!$C$1:$C$49,"not Found")</f>
        <v>Delhi</v>
      </c>
      <c r="O856" s="1">
        <f t="array" ref="O856">_xlfn.XLOOKUP(A856,Booking_data!$A$1:$A$6001,Booking_data!$H$1:$H$6001,"not found")</f>
        <v>4</v>
      </c>
      <c r="P856" s="1">
        <f t="array" ref="P856">_xlfn.XLOOKUP(A856,Booking_data!$A$1:$A$6001,Booking_data!$I$1:$I$6001,"not Found")</f>
        <v>420</v>
      </c>
      <c r="Q856" s="1">
        <f t="shared" si="3"/>
        <v>1680</v>
      </c>
      <c r="R856" s="1" t="str">
        <f t="array" ref="R856">_xlfn.XLOOKUP(A856,Booking_data!$A$1:$A$6001,Booking_data!$L$1:$L$6001,"Not Found")</f>
        <v>Credit Card</v>
      </c>
      <c r="S856" s="1">
        <f t="array" ref="S856">_xlfn.XLOOKUP(A856,Booking_data!$A$1:$A$6001,Booking_data!$N$1:$N$6001,"not Found")</f>
        <v>42</v>
      </c>
      <c r="T856" s="1" t="str">
        <f t="array" ref="T856">_xlfn.XLOOKUP(A856,Booking_data!$A$1:$A$6001,Booking_data!$O$1:$O$6001,"Not Found")</f>
        <v>Female</v>
      </c>
      <c r="U856" s="1" t="str">
        <f t="shared" si="4"/>
        <v>Middle Age</v>
      </c>
      <c r="V856" s="1" t="str">
        <f t="shared" si="5"/>
        <v>Medium Booking</v>
      </c>
    </row>
    <row r="857" ht="15.75" customHeight="1">
      <c r="A857" s="1" t="s">
        <v>1171</v>
      </c>
      <c r="B857" s="6">
        <v>46042.0</v>
      </c>
      <c r="C857" s="6">
        <v>46045.0</v>
      </c>
      <c r="D857" s="7">
        <v>0.3958333333333333</v>
      </c>
      <c r="E857" s="1" t="str">
        <f t="shared" si="1"/>
        <v>Weekday</v>
      </c>
      <c r="F857" s="1" t="str">
        <f t="shared" si="2"/>
        <v>Jan</v>
      </c>
      <c r="G857" s="1" t="str">
        <f t="array" ref="G857">_xlfn.XLOOKUP(A857,Booking_data!$A$1:$A$6001,Booking_data!$D$1:$D$6001,"not found")</f>
        <v>M019</v>
      </c>
      <c r="H857" s="1" t="str">
        <f t="array" ref="H857">_xlfn.XLOOKUP(G857,Movies_data!$A$1:$A$41,Movies_data!$B$1:$B$41,"not found")</f>
        <v>Animal</v>
      </c>
      <c r="I857" s="1" t="str">
        <f t="array" ref="I857">_xlfn.XLOOKUP(G857,Movies_data!$A$1:$A$41,Movies_data!$D$1:$D$41,"not found")</f>
        <v>Drama</v>
      </c>
      <c r="J857" s="1" t="str">
        <f t="array" ref="J857">_xlfn.XLOOKUP(G857,Movies_data!$A$1:$A$41,Movies_data!$C$1:$C$41,"not found")</f>
        <v>Hindi</v>
      </c>
      <c r="K857" s="1">
        <f t="array" ref="K857">_xlfn.XLOOKUP(G857,Movies_data!$A$1:$A$41,Movies_data!$H$1:$H$41,"Not Found")</f>
        <v>6.1</v>
      </c>
      <c r="L857" s="1" t="str">
        <f t="array" ref="L857">_xlfn.XLOOKUP(A857,Booking_data!$A$1:$A$6001,Booking_data!$E$1:$E$6001,"not Found")</f>
        <v>C131</v>
      </c>
      <c r="M857" s="1" t="str">
        <f t="array" ref="M857">_xlfn.XLOOKUP(L857,Cinemas_data!$A$1:$A$49,Cinemas_data!$I$1:$I$49,"not Found")</f>
        <v>#NAME?</v>
      </c>
      <c r="N857" s="1" t="str">
        <f t="array" ref="N857">_xlfn.XLOOKUP(L857,Cinemas_data!$A$1:$A$49,Cinemas_data!$C$1:$C$49,"not Found")</f>
        <v>Kolkata</v>
      </c>
      <c r="O857" s="1">
        <f t="array" ref="O857">_xlfn.XLOOKUP(A857,Booking_data!$A$1:$A$6001,Booking_data!$H$1:$H$6001,"not found")</f>
        <v>4</v>
      </c>
      <c r="P857" s="1">
        <f t="array" ref="P857">_xlfn.XLOOKUP(A857,Booking_data!$A$1:$A$6001,Booking_data!$I$1:$I$6001,"not Found")</f>
        <v>340</v>
      </c>
      <c r="Q857" s="1">
        <f t="shared" si="3"/>
        <v>1360</v>
      </c>
      <c r="R857" s="1" t="str">
        <f t="array" ref="R857">_xlfn.XLOOKUP(A857,Booking_data!$A$1:$A$6001,Booking_data!$L$1:$L$6001,"Not Found")</f>
        <v>Wallet</v>
      </c>
      <c r="S857" s="1">
        <f t="array" ref="S857">_xlfn.XLOOKUP(A857,Booking_data!$A$1:$A$6001,Booking_data!$N$1:$N$6001,"not Found")</f>
        <v>51</v>
      </c>
      <c r="T857" s="1" t="str">
        <f t="array" ref="T857">_xlfn.XLOOKUP(A857,Booking_data!$A$1:$A$6001,Booking_data!$O$1:$O$6001,"Not Found")</f>
        <v>Other</v>
      </c>
      <c r="U857" s="1" t="str">
        <f t="shared" si="4"/>
        <v>Above 45</v>
      </c>
      <c r="V857" s="1" t="str">
        <f t="shared" si="5"/>
        <v>Medium Booking</v>
      </c>
    </row>
    <row r="858" ht="15.75" customHeight="1">
      <c r="A858" s="1" t="s">
        <v>1172</v>
      </c>
      <c r="B858" s="6">
        <v>46104.0</v>
      </c>
      <c r="C858" s="6">
        <v>46108.0</v>
      </c>
      <c r="D858" s="7">
        <v>0.53125</v>
      </c>
      <c r="E858" s="1" t="str">
        <f t="shared" si="1"/>
        <v>Weekday</v>
      </c>
      <c r="F858" s="1" t="str">
        <f t="shared" si="2"/>
        <v>Mar</v>
      </c>
      <c r="G858" s="1" t="str">
        <f t="array" ref="G858">_xlfn.XLOOKUP(A858,Booking_data!$A$1:$A$6001,Booking_data!$D$1:$D$6001,"not found")</f>
        <v>M005</v>
      </c>
      <c r="H858" s="1" t="str">
        <f t="array" ref="H858">_xlfn.XLOOKUP(G858,Movies_data!$A$1:$A$41,Movies_data!$B$1:$B$41,"not found")</f>
        <v>Ponniyin Selvan II</v>
      </c>
      <c r="I858" s="1" t="str">
        <f t="array" ref="I858">_xlfn.XLOOKUP(G858,Movies_data!$A$1:$A$41,Movies_data!$D$1:$D$41,"not found")</f>
        <v>Drama</v>
      </c>
      <c r="J858" s="1" t="str">
        <f t="array" ref="J858">_xlfn.XLOOKUP(G858,Movies_data!$A$1:$A$41,Movies_data!$C$1:$C$41,"not found")</f>
        <v>Tamil</v>
      </c>
      <c r="K858" s="1">
        <f t="array" ref="K858">_xlfn.XLOOKUP(G858,Movies_data!$A$1:$A$41,Movies_data!$H$1:$H$41,"Not Found")</f>
        <v>7.3</v>
      </c>
      <c r="L858" s="1" t="str">
        <f t="array" ref="L858">_xlfn.XLOOKUP(A858,Booking_data!$A$1:$A$6001,Booking_data!$E$1:$E$6001,"not Found")</f>
        <v>C131</v>
      </c>
      <c r="M858" s="1" t="str">
        <f t="array" ref="M858">_xlfn.XLOOKUP(L858,Cinemas_data!$A$1:$A$49,Cinemas_data!$I$1:$I$49,"not Found")</f>
        <v>#NAME?</v>
      </c>
      <c r="N858" s="1" t="str">
        <f t="array" ref="N858">_xlfn.XLOOKUP(L858,Cinemas_data!$A$1:$A$49,Cinemas_data!$C$1:$C$49,"not Found")</f>
        <v>Kolkata</v>
      </c>
      <c r="O858" s="1">
        <f t="array" ref="O858">_xlfn.XLOOKUP(A858,Booking_data!$A$1:$A$6001,Booking_data!$H$1:$H$6001,"not found")</f>
        <v>5</v>
      </c>
      <c r="P858" s="1">
        <f t="array" ref="P858">_xlfn.XLOOKUP(A858,Booking_data!$A$1:$A$6001,Booking_data!$I$1:$I$6001,"not Found")</f>
        <v>160</v>
      </c>
      <c r="Q858" s="1">
        <f t="shared" si="3"/>
        <v>800</v>
      </c>
      <c r="R858" s="1" t="str">
        <f t="array" ref="R858">_xlfn.XLOOKUP(A858,Booking_data!$A$1:$A$6001,Booking_data!$L$1:$L$6001,"Not Found")</f>
        <v>Debit Card</v>
      </c>
      <c r="S858" s="1">
        <f t="array" ref="S858">_xlfn.XLOOKUP(A858,Booking_data!$A$1:$A$6001,Booking_data!$N$1:$N$6001,"not Found")</f>
        <v>41</v>
      </c>
      <c r="T858" s="1" t="str">
        <f t="array" ref="T858">_xlfn.XLOOKUP(A858,Booking_data!$A$1:$A$6001,Booking_data!$O$1:$O$6001,"Not Found")</f>
        <v>Other</v>
      </c>
      <c r="U858" s="1" t="str">
        <f t="shared" si="4"/>
        <v>Middle Age</v>
      </c>
      <c r="V858" s="1" t="str">
        <f t="shared" si="5"/>
        <v>High Booking</v>
      </c>
    </row>
    <row r="859" ht="15.75" customHeight="1">
      <c r="A859" s="1" t="s">
        <v>1173</v>
      </c>
      <c r="B859" s="6">
        <v>46200.0</v>
      </c>
      <c r="C859" s="6">
        <v>46203.0</v>
      </c>
      <c r="D859" s="7">
        <v>0.9375</v>
      </c>
      <c r="E859" s="1" t="str">
        <f t="shared" si="1"/>
        <v>Weekend</v>
      </c>
      <c r="F859" s="1" t="str">
        <f t="shared" si="2"/>
        <v>Jun</v>
      </c>
      <c r="G859" s="1" t="str">
        <f t="array" ref="G859">_xlfn.XLOOKUP(A859,Booking_data!$A$1:$A$6001,Booking_data!$D$1:$D$6001,"not found")</f>
        <v>M013</v>
      </c>
      <c r="H859" s="1" t="str">
        <f t="array" ref="H859">_xlfn.XLOOKUP(G859,Movies_data!$A$1:$A$41,Movies_data!$B$1:$B$41,"not found")</f>
        <v>Salaar</v>
      </c>
      <c r="I859" s="1" t="str">
        <f t="array" ref="I859">_xlfn.XLOOKUP(G859,Movies_data!$A$1:$A$41,Movies_data!$D$1:$D$41,"not found")</f>
        <v>Action</v>
      </c>
      <c r="J859" s="1" t="str">
        <f t="array" ref="J859">_xlfn.XLOOKUP(G859,Movies_data!$A$1:$A$41,Movies_data!$C$1:$C$41,"not found")</f>
        <v>Telugu</v>
      </c>
      <c r="K859" s="1">
        <f t="array" ref="K859">_xlfn.XLOOKUP(G859,Movies_data!$A$1:$A$41,Movies_data!$H$1:$H$41,"Not Found")</f>
        <v>6.5</v>
      </c>
      <c r="L859" s="1" t="str">
        <f t="array" ref="L859">_xlfn.XLOOKUP(A859,Booking_data!$A$1:$A$6001,Booking_data!$E$1:$E$6001,"not Found")</f>
        <v>C093</v>
      </c>
      <c r="M859" s="1" t="str">
        <f t="array" ref="M859">_xlfn.XLOOKUP(L859,Cinemas_data!$A$1:$A$49,Cinemas_data!$I$1:$I$49,"not Found")</f>
        <v>#NAME?</v>
      </c>
      <c r="N859" s="1" t="str">
        <f t="array" ref="N859">_xlfn.XLOOKUP(L859,Cinemas_data!$A$1:$A$49,Cinemas_data!$C$1:$C$49,"not Found")</f>
        <v>Mumbai</v>
      </c>
      <c r="O859" s="1">
        <f t="array" ref="O859">_xlfn.XLOOKUP(A859,Booking_data!$A$1:$A$6001,Booking_data!$H$1:$H$6001,"not found")</f>
        <v>1</v>
      </c>
      <c r="P859" s="1">
        <f t="array" ref="P859">_xlfn.XLOOKUP(A859,Booking_data!$A$1:$A$6001,Booking_data!$I$1:$I$6001,"not Found")</f>
        <v>240</v>
      </c>
      <c r="Q859" s="1">
        <f t="shared" si="3"/>
        <v>240</v>
      </c>
      <c r="R859" s="1" t="str">
        <f t="array" ref="R859">_xlfn.XLOOKUP(A859,Booking_data!$A$1:$A$6001,Booking_data!$L$1:$L$6001,"Not Found")</f>
        <v>Wallet</v>
      </c>
      <c r="S859" s="1">
        <f t="array" ref="S859">_xlfn.XLOOKUP(A859,Booking_data!$A$1:$A$6001,Booking_data!$N$1:$N$6001,"not Found")</f>
        <v>41</v>
      </c>
      <c r="T859" s="1" t="str">
        <f t="array" ref="T859">_xlfn.XLOOKUP(A859,Booking_data!$A$1:$A$6001,Booking_data!$O$1:$O$6001,"Not Found")</f>
        <v>Male</v>
      </c>
      <c r="U859" s="1" t="str">
        <f t="shared" si="4"/>
        <v>Middle Age</v>
      </c>
      <c r="V859" s="1" t="str">
        <f t="shared" si="5"/>
        <v>Low Booking</v>
      </c>
    </row>
    <row r="860" ht="15.75" customHeight="1">
      <c r="A860" s="1" t="s">
        <v>1174</v>
      </c>
      <c r="B860" s="6">
        <v>46130.0</v>
      </c>
      <c r="C860" s="6">
        <v>46133.0</v>
      </c>
      <c r="D860" s="7">
        <v>0.53125</v>
      </c>
      <c r="E860" s="1" t="str">
        <f t="shared" si="1"/>
        <v>Weekend</v>
      </c>
      <c r="F860" s="1" t="str">
        <f t="shared" si="2"/>
        <v>Apr</v>
      </c>
      <c r="G860" s="1" t="str">
        <f t="array" ref="G860">_xlfn.XLOOKUP(A860,Booking_data!$A$1:$A$6001,Booking_data!$D$1:$D$6001,"not found")</f>
        <v>M019</v>
      </c>
      <c r="H860" s="1" t="str">
        <f t="array" ref="H860">_xlfn.XLOOKUP(G860,Movies_data!$A$1:$A$41,Movies_data!$B$1:$B$41,"not found")</f>
        <v>Animal</v>
      </c>
      <c r="I860" s="1" t="str">
        <f t="array" ref="I860">_xlfn.XLOOKUP(G860,Movies_data!$A$1:$A$41,Movies_data!$D$1:$D$41,"not found")</f>
        <v>Drama</v>
      </c>
      <c r="J860" s="1" t="str">
        <f t="array" ref="J860">_xlfn.XLOOKUP(G860,Movies_data!$A$1:$A$41,Movies_data!$C$1:$C$41,"not found")</f>
        <v>Hindi</v>
      </c>
      <c r="K860" s="1">
        <f t="array" ref="K860">_xlfn.XLOOKUP(G860,Movies_data!$A$1:$A$41,Movies_data!$H$1:$H$41,"Not Found")</f>
        <v>6.1</v>
      </c>
      <c r="L860" s="1" t="str">
        <f t="array" ref="L860">_xlfn.XLOOKUP(A860,Booking_data!$A$1:$A$6001,Booking_data!$E$1:$E$6001,"not Found")</f>
        <v>C033</v>
      </c>
      <c r="M860" s="1" t="str">
        <f t="array" ref="M860">_xlfn.XLOOKUP(L860,Cinemas_data!$A$1:$A$49,Cinemas_data!$I$1:$I$49,"not Found")</f>
        <v>#NAME?</v>
      </c>
      <c r="N860" s="1" t="str">
        <f t="array" ref="N860">_xlfn.XLOOKUP(L860,Cinemas_data!$A$1:$A$49,Cinemas_data!$C$1:$C$49,"not Found")</f>
        <v>Madurai</v>
      </c>
      <c r="O860" s="1">
        <f t="array" ref="O860">_xlfn.XLOOKUP(A860,Booking_data!$A$1:$A$6001,Booking_data!$H$1:$H$6001,"not found")</f>
        <v>2</v>
      </c>
      <c r="P860" s="1">
        <f t="array" ref="P860">_xlfn.XLOOKUP(A860,Booking_data!$A$1:$A$6001,Booking_data!$I$1:$I$6001,"not Found")</f>
        <v>360</v>
      </c>
      <c r="Q860" s="1">
        <f t="shared" si="3"/>
        <v>720</v>
      </c>
      <c r="R860" s="1" t="str">
        <f t="array" ref="R860">_xlfn.XLOOKUP(A860,Booking_data!$A$1:$A$6001,Booking_data!$L$1:$L$6001,"Not Found")</f>
        <v>Debit Card</v>
      </c>
      <c r="S860" s="1">
        <f t="array" ref="S860">_xlfn.XLOOKUP(A860,Booking_data!$A$1:$A$6001,Booking_data!$N$1:$N$6001,"not Found")</f>
        <v>60</v>
      </c>
      <c r="T860" s="1" t="str">
        <f t="array" ref="T860">_xlfn.XLOOKUP(A860,Booking_data!$A$1:$A$6001,Booking_data!$O$1:$O$6001,"Not Found")</f>
        <v>Female</v>
      </c>
      <c r="U860" s="1" t="str">
        <f t="shared" si="4"/>
        <v>Above 45</v>
      </c>
      <c r="V860" s="1" t="str">
        <f t="shared" si="5"/>
        <v>Low Booking</v>
      </c>
    </row>
    <row r="861" ht="15.75" customHeight="1">
      <c r="A861" s="1" t="s">
        <v>1175</v>
      </c>
      <c r="B861" s="6">
        <v>46053.0</v>
      </c>
      <c r="C861" s="6">
        <v>46054.0</v>
      </c>
      <c r="D861" s="7">
        <v>0.7708333333333334</v>
      </c>
      <c r="E861" s="1" t="str">
        <f t="shared" si="1"/>
        <v>Weekend</v>
      </c>
      <c r="F861" s="1" t="str">
        <f t="shared" si="2"/>
        <v>Jan</v>
      </c>
      <c r="G861" s="1" t="str">
        <f t="array" ref="G861">_xlfn.XLOOKUP(A861,Booking_data!$A$1:$A$6001,Booking_data!$D$1:$D$6001,"not found")</f>
        <v>M011</v>
      </c>
      <c r="H861" s="1" t="str">
        <f t="array" ref="H861">_xlfn.XLOOKUP(G861,Movies_data!$A$1:$A$41,Movies_data!$B$1:$B$41,"not found")</f>
        <v>Pushpa 2</v>
      </c>
      <c r="I861" s="1" t="str">
        <f t="array" ref="I861">_xlfn.XLOOKUP(G861,Movies_data!$A$1:$A$41,Movies_data!$D$1:$D$41,"not found")</f>
        <v>Action</v>
      </c>
      <c r="J861" s="1" t="str">
        <f t="array" ref="J861">_xlfn.XLOOKUP(G861,Movies_data!$A$1:$A$41,Movies_data!$C$1:$C$41,"not found")</f>
        <v>Telugu</v>
      </c>
      <c r="K861" s="1">
        <f t="array" ref="K861">_xlfn.XLOOKUP(G861,Movies_data!$A$1:$A$41,Movies_data!$H$1:$H$41,"Not Found")</f>
        <v>6.1</v>
      </c>
      <c r="L861" s="1" t="str">
        <f t="array" ref="L861">_xlfn.XLOOKUP(A861,Booking_data!$A$1:$A$6001,Booking_data!$E$1:$E$6001,"not Found")</f>
        <v>C113</v>
      </c>
      <c r="M861" s="1" t="str">
        <f t="array" ref="M861">_xlfn.XLOOKUP(L861,Cinemas_data!$A$1:$A$49,Cinemas_data!$I$1:$I$49,"not Found")</f>
        <v>#NAME?</v>
      </c>
      <c r="N861" s="1" t="str">
        <f t="array" ref="N861">_xlfn.XLOOKUP(L861,Cinemas_data!$A$1:$A$49,Cinemas_data!$C$1:$C$49,"not Found")</f>
        <v>Delhi</v>
      </c>
      <c r="O861" s="1">
        <f t="array" ref="O861">_xlfn.XLOOKUP(A861,Booking_data!$A$1:$A$6001,Booking_data!$H$1:$H$6001,"not found")</f>
        <v>3</v>
      </c>
      <c r="P861" s="1">
        <f t="array" ref="P861">_xlfn.XLOOKUP(A861,Booking_data!$A$1:$A$6001,Booking_data!$I$1:$I$6001,"not Found")</f>
        <v>240</v>
      </c>
      <c r="Q861" s="1">
        <f t="shared" si="3"/>
        <v>720</v>
      </c>
      <c r="R861" s="1" t="str">
        <f t="array" ref="R861">_xlfn.XLOOKUP(A861,Booking_data!$A$1:$A$6001,Booking_data!$L$1:$L$6001,"Not Found")</f>
        <v>Credit Card</v>
      </c>
      <c r="S861" s="1">
        <f t="array" ref="S861">_xlfn.XLOOKUP(A861,Booking_data!$A$1:$A$6001,Booking_data!$N$1:$N$6001,"not Found")</f>
        <v>29</v>
      </c>
      <c r="T861" s="1" t="str">
        <f t="array" ref="T861">_xlfn.XLOOKUP(A861,Booking_data!$A$1:$A$6001,Booking_data!$O$1:$O$6001,"Not Found")</f>
        <v>Male</v>
      </c>
      <c r="U861" s="1" t="str">
        <f t="shared" si="4"/>
        <v>Youngster</v>
      </c>
      <c r="V861" s="1" t="str">
        <f t="shared" si="5"/>
        <v>Medium Booking</v>
      </c>
    </row>
    <row r="862" ht="15.75" customHeight="1">
      <c r="A862" s="1" t="s">
        <v>1176</v>
      </c>
      <c r="B862" s="6">
        <v>46090.0</v>
      </c>
      <c r="C862" s="6">
        <v>46097.0</v>
      </c>
      <c r="D862" s="7">
        <v>0.53125</v>
      </c>
      <c r="E862" s="1" t="str">
        <f t="shared" si="1"/>
        <v>Weekday</v>
      </c>
      <c r="F862" s="1" t="str">
        <f t="shared" si="2"/>
        <v>Mar</v>
      </c>
      <c r="G862" s="1" t="str">
        <f t="array" ref="G862">_xlfn.XLOOKUP(A862,Booking_data!$A$1:$A$6001,Booking_data!$D$1:$D$6001,"not found")</f>
        <v>M028</v>
      </c>
      <c r="H862" s="1" t="str">
        <f t="array" ref="H862">_xlfn.XLOOKUP(G862,Movies_data!$A$1:$A$41,Movies_data!$B$1:$B$41,"not found")</f>
        <v>Kantara</v>
      </c>
      <c r="I862" s="1" t="str">
        <f t="array" ref="I862">_xlfn.XLOOKUP(G862,Movies_data!$A$1:$A$41,Movies_data!$D$1:$D$41,"not found")</f>
        <v>Action</v>
      </c>
      <c r="J862" s="1" t="str">
        <f t="array" ref="J862">_xlfn.XLOOKUP(G862,Movies_data!$A$1:$A$41,Movies_data!$C$1:$C$41,"not found")</f>
        <v>Kannada</v>
      </c>
      <c r="K862" s="1">
        <f t="array" ref="K862">_xlfn.XLOOKUP(G862,Movies_data!$A$1:$A$41,Movies_data!$H$1:$H$41,"Not Found")</f>
        <v>8.2</v>
      </c>
      <c r="L862" s="1" t="str">
        <f t="array" ref="L862">_xlfn.XLOOKUP(A862,Booking_data!$A$1:$A$6001,Booking_data!$E$1:$E$6001,"not Found")</f>
        <v>C033</v>
      </c>
      <c r="M862" s="1" t="str">
        <f t="array" ref="M862">_xlfn.XLOOKUP(L862,Cinemas_data!$A$1:$A$49,Cinemas_data!$I$1:$I$49,"not Found")</f>
        <v>#NAME?</v>
      </c>
      <c r="N862" s="1" t="str">
        <f t="array" ref="N862">_xlfn.XLOOKUP(L862,Cinemas_data!$A$1:$A$49,Cinemas_data!$C$1:$C$49,"not Found")</f>
        <v>Madurai</v>
      </c>
      <c r="O862" s="1">
        <f t="array" ref="O862">_xlfn.XLOOKUP(A862,Booking_data!$A$1:$A$6001,Booking_data!$H$1:$H$6001,"not found")</f>
        <v>4</v>
      </c>
      <c r="P862" s="1">
        <f t="array" ref="P862">_xlfn.XLOOKUP(A862,Booking_data!$A$1:$A$6001,Booking_data!$I$1:$I$6001,"not Found")</f>
        <v>180</v>
      </c>
      <c r="Q862" s="1">
        <f t="shared" si="3"/>
        <v>720</v>
      </c>
      <c r="R862" s="1" t="str">
        <f t="array" ref="R862">_xlfn.XLOOKUP(A862,Booking_data!$A$1:$A$6001,Booking_data!$L$1:$L$6001,"Not Found")</f>
        <v>Net Banking</v>
      </c>
      <c r="S862" s="1">
        <f t="array" ref="S862">_xlfn.XLOOKUP(A862,Booking_data!$A$1:$A$6001,Booking_data!$N$1:$N$6001,"not Found")</f>
        <v>22</v>
      </c>
      <c r="T862" s="1" t="str">
        <f t="array" ref="T862">_xlfn.XLOOKUP(A862,Booking_data!$A$1:$A$6001,Booking_data!$O$1:$O$6001,"Not Found")</f>
        <v>Female</v>
      </c>
      <c r="U862" s="1" t="str">
        <f t="shared" si="4"/>
        <v>Youngster</v>
      </c>
      <c r="V862" s="1" t="str">
        <f t="shared" si="5"/>
        <v>Medium Booking</v>
      </c>
    </row>
    <row r="863" ht="15.75" customHeight="1">
      <c r="A863" s="1" t="s">
        <v>1177</v>
      </c>
      <c r="B863" s="6">
        <v>46125.0</v>
      </c>
      <c r="C863" s="6">
        <v>46128.0</v>
      </c>
      <c r="D863" s="7">
        <v>0.3958333333333333</v>
      </c>
      <c r="E863" s="1" t="str">
        <f t="shared" si="1"/>
        <v>Weekday</v>
      </c>
      <c r="F863" s="1" t="str">
        <f t="shared" si="2"/>
        <v>Apr</v>
      </c>
      <c r="G863" s="1" t="str">
        <f t="array" ref="G863">_xlfn.XLOOKUP(A863,Booking_data!$A$1:$A$6001,Booking_data!$D$1:$D$6001,"not found")</f>
        <v>M026</v>
      </c>
      <c r="H863" s="1" t="str">
        <f t="array" ref="H863">_xlfn.XLOOKUP(G863,Movies_data!$A$1:$A$41,Movies_data!$B$1:$B$41,"not found")</f>
        <v>Drishyam 2</v>
      </c>
      <c r="I863" s="1" t="str">
        <f t="array" ref="I863">_xlfn.XLOOKUP(G863,Movies_data!$A$1:$A$41,Movies_data!$D$1:$D$41,"not found")</f>
        <v>Thriller</v>
      </c>
      <c r="J863" s="1" t="str">
        <f t="array" ref="J863">_xlfn.XLOOKUP(G863,Movies_data!$A$1:$A$41,Movies_data!$C$1:$C$41,"not found")</f>
        <v>Hindi</v>
      </c>
      <c r="K863" s="1">
        <f t="array" ref="K863">_xlfn.XLOOKUP(G863,Movies_data!$A$1:$A$41,Movies_data!$H$1:$H$41,"Not Found")</f>
        <v>8.2</v>
      </c>
      <c r="L863" s="1" t="str">
        <f t="array" ref="L863">_xlfn.XLOOKUP(A863,Booking_data!$A$1:$A$6001,Booking_data!$E$1:$E$6001,"not Found")</f>
        <v>C032</v>
      </c>
      <c r="M863" s="1" t="str">
        <f t="array" ref="M863">_xlfn.XLOOKUP(L863,Cinemas_data!$A$1:$A$49,Cinemas_data!$I$1:$I$49,"not Found")</f>
        <v>#NAME?</v>
      </c>
      <c r="N863" s="1" t="str">
        <f t="array" ref="N863">_xlfn.XLOOKUP(L863,Cinemas_data!$A$1:$A$49,Cinemas_data!$C$1:$C$49,"not Found")</f>
        <v>Madurai</v>
      </c>
      <c r="O863" s="1">
        <f t="array" ref="O863">_xlfn.XLOOKUP(A863,Booking_data!$A$1:$A$6001,Booking_data!$H$1:$H$6001,"not found")</f>
        <v>5</v>
      </c>
      <c r="P863" s="1">
        <f t="array" ref="P863">_xlfn.XLOOKUP(A863,Booking_data!$A$1:$A$6001,Booking_data!$I$1:$I$6001,"not Found")</f>
        <v>160</v>
      </c>
      <c r="Q863" s="1">
        <f t="shared" si="3"/>
        <v>800</v>
      </c>
      <c r="R863" s="1" t="str">
        <f t="array" ref="R863">_xlfn.XLOOKUP(A863,Booking_data!$A$1:$A$6001,Booking_data!$L$1:$L$6001,"Not Found")</f>
        <v>UPI</v>
      </c>
      <c r="S863" s="1">
        <f t="array" ref="S863">_xlfn.XLOOKUP(A863,Booking_data!$A$1:$A$6001,Booking_data!$N$1:$N$6001,"not Found")</f>
        <v>57</v>
      </c>
      <c r="T863" s="1" t="str">
        <f t="array" ref="T863">_xlfn.XLOOKUP(A863,Booking_data!$A$1:$A$6001,Booking_data!$O$1:$O$6001,"Not Found")</f>
        <v>Other</v>
      </c>
      <c r="U863" s="1" t="str">
        <f t="shared" si="4"/>
        <v>Above 45</v>
      </c>
      <c r="V863" s="1" t="str">
        <f t="shared" si="5"/>
        <v>High Booking</v>
      </c>
    </row>
    <row r="864" ht="15.75" customHeight="1">
      <c r="A864" s="1" t="s">
        <v>1178</v>
      </c>
      <c r="B864" s="6">
        <v>46137.0</v>
      </c>
      <c r="C864" s="6">
        <v>46143.0</v>
      </c>
      <c r="D864" s="7">
        <v>0.9375</v>
      </c>
      <c r="E864" s="1" t="str">
        <f t="shared" si="1"/>
        <v>Weekend</v>
      </c>
      <c r="F864" s="1" t="str">
        <f t="shared" si="2"/>
        <v>Apr</v>
      </c>
      <c r="G864" s="1" t="str">
        <f t="array" ref="G864">_xlfn.XLOOKUP(A864,Booking_data!$A$1:$A$6001,Booking_data!$D$1:$D$6001,"not found")</f>
        <v>M022</v>
      </c>
      <c r="H864" s="1" t="str">
        <f t="array" ref="H864">_xlfn.XLOOKUP(G864,Movies_data!$A$1:$A$41,Movies_data!$B$1:$B$41,"not found")</f>
        <v>12th Fail</v>
      </c>
      <c r="I864" s="1" t="str">
        <f t="array" ref="I864">_xlfn.XLOOKUP(G864,Movies_data!$A$1:$A$41,Movies_data!$D$1:$D$41,"not found")</f>
        <v>Drama</v>
      </c>
      <c r="J864" s="1" t="str">
        <f t="array" ref="J864">_xlfn.XLOOKUP(G864,Movies_data!$A$1:$A$41,Movies_data!$C$1:$C$41,"not found")</f>
        <v>Hindi</v>
      </c>
      <c r="K864" s="1">
        <f t="array" ref="K864">_xlfn.XLOOKUP(G864,Movies_data!$A$1:$A$41,Movies_data!$H$1:$H$41,"Not Found")</f>
        <v>9</v>
      </c>
      <c r="L864" s="1" t="str">
        <f t="array" ref="L864">_xlfn.XLOOKUP(A864,Booking_data!$A$1:$A$6001,Booking_data!$E$1:$E$6001,"not Found")</f>
        <v>C163</v>
      </c>
      <c r="M864" s="1" t="str">
        <f t="array" ref="M864">_xlfn.XLOOKUP(L864,Cinemas_data!$A$1:$A$49,Cinemas_data!$I$1:$I$49,"not Found")</f>
        <v>#NAME?</v>
      </c>
      <c r="N864" s="1" t="str">
        <f t="array" ref="N864">_xlfn.XLOOKUP(L864,Cinemas_data!$A$1:$A$49,Cinemas_data!$C$1:$C$49,"not Found")</f>
        <v>Thiruvananthapuram</v>
      </c>
      <c r="O864" s="1">
        <f t="array" ref="O864">_xlfn.XLOOKUP(A864,Booking_data!$A$1:$A$6001,Booking_data!$H$1:$H$6001,"not found")</f>
        <v>2</v>
      </c>
      <c r="P864" s="1">
        <f t="array" ref="P864">_xlfn.XLOOKUP(A864,Booking_data!$A$1:$A$6001,Booking_data!$I$1:$I$6001,"not Found")</f>
        <v>260</v>
      </c>
      <c r="Q864" s="1">
        <f t="shared" si="3"/>
        <v>520</v>
      </c>
      <c r="R864" s="1" t="str">
        <f t="array" ref="R864">_xlfn.XLOOKUP(A864,Booking_data!$A$1:$A$6001,Booking_data!$L$1:$L$6001,"Not Found")</f>
        <v>Wallet</v>
      </c>
      <c r="S864" s="1">
        <f t="array" ref="S864">_xlfn.XLOOKUP(A864,Booking_data!$A$1:$A$6001,Booking_data!$N$1:$N$6001,"not Found")</f>
        <v>29</v>
      </c>
      <c r="T864" s="1" t="str">
        <f t="array" ref="T864">_xlfn.XLOOKUP(A864,Booking_data!$A$1:$A$6001,Booking_data!$O$1:$O$6001,"Not Found")</f>
        <v>Male</v>
      </c>
      <c r="U864" s="1" t="str">
        <f t="shared" si="4"/>
        <v>Youngster</v>
      </c>
      <c r="V864" s="1" t="str">
        <f t="shared" si="5"/>
        <v>Low Booking</v>
      </c>
    </row>
    <row r="865" ht="15.75" customHeight="1">
      <c r="A865" s="1" t="s">
        <v>1179</v>
      </c>
      <c r="B865" s="6">
        <v>46024.0</v>
      </c>
      <c r="C865" s="6">
        <v>46029.0</v>
      </c>
      <c r="D865" s="7">
        <v>0.3958333333333333</v>
      </c>
      <c r="E865" s="1" t="str">
        <f t="shared" si="1"/>
        <v>Weekday</v>
      </c>
      <c r="F865" s="1" t="str">
        <f t="shared" si="2"/>
        <v>Jan</v>
      </c>
      <c r="G865" s="1" t="str">
        <f t="array" ref="G865">_xlfn.XLOOKUP(A865,Booking_data!$A$1:$A$6001,Booking_data!$D$1:$D$6001,"not found")</f>
        <v>M024</v>
      </c>
      <c r="H865" s="1" t="str">
        <f t="array" ref="H865">_xlfn.XLOOKUP(G865,Movies_data!$A$1:$A$41,Movies_data!$B$1:$B$41,"not found")</f>
        <v>Bhool Bhulaiyaa 2</v>
      </c>
      <c r="I865" s="1" t="str">
        <f t="array" ref="I865">_xlfn.XLOOKUP(G865,Movies_data!$A$1:$A$41,Movies_data!$D$1:$D$41,"not found")</f>
        <v>Comedy</v>
      </c>
      <c r="J865" s="1" t="str">
        <f t="array" ref="J865">_xlfn.XLOOKUP(G865,Movies_data!$A$1:$A$41,Movies_data!$C$1:$C$41,"not found")</f>
        <v>Hindi</v>
      </c>
      <c r="K865" s="1">
        <f t="array" ref="K865">_xlfn.XLOOKUP(G865,Movies_data!$A$1:$A$41,Movies_data!$H$1:$H$41,"Not Found")</f>
        <v>5.9</v>
      </c>
      <c r="L865" s="1" t="str">
        <f t="array" ref="L865">_xlfn.XLOOKUP(A865,Booking_data!$A$1:$A$6001,Booking_data!$E$1:$E$6001,"not Found")</f>
        <v>C103</v>
      </c>
      <c r="M865" s="1" t="str">
        <f t="array" ref="M865">_xlfn.XLOOKUP(L865,Cinemas_data!$A$1:$A$49,Cinemas_data!$I$1:$I$49,"not Found")</f>
        <v>#NAME?</v>
      </c>
      <c r="N865" s="1" t="str">
        <f t="array" ref="N865">_xlfn.XLOOKUP(L865,Cinemas_data!$A$1:$A$49,Cinemas_data!$C$1:$C$49,"not Found")</f>
        <v>Pune</v>
      </c>
      <c r="O865" s="1">
        <f t="array" ref="O865">_xlfn.XLOOKUP(A865,Booking_data!$A$1:$A$6001,Booking_data!$H$1:$H$6001,"not found")</f>
        <v>2</v>
      </c>
      <c r="P865" s="1">
        <f t="array" ref="P865">_xlfn.XLOOKUP(A865,Booking_data!$A$1:$A$6001,Booking_data!$I$1:$I$6001,"not Found")</f>
        <v>260</v>
      </c>
      <c r="Q865" s="1">
        <f t="shared" si="3"/>
        <v>520</v>
      </c>
      <c r="R865" s="1" t="str">
        <f t="array" ref="R865">_xlfn.XLOOKUP(A865,Booking_data!$A$1:$A$6001,Booking_data!$L$1:$L$6001,"Not Found")</f>
        <v>Debit Card</v>
      </c>
      <c r="S865" s="1">
        <f t="array" ref="S865">_xlfn.XLOOKUP(A865,Booking_data!$A$1:$A$6001,Booking_data!$N$1:$N$6001,"not Found")</f>
        <v>35</v>
      </c>
      <c r="T865" s="1" t="str">
        <f t="array" ref="T865">_xlfn.XLOOKUP(A865,Booking_data!$A$1:$A$6001,Booking_data!$O$1:$O$6001,"Not Found")</f>
        <v>Female</v>
      </c>
      <c r="U865" s="1" t="str">
        <f t="shared" si="4"/>
        <v>Middle Age</v>
      </c>
      <c r="V865" s="1" t="str">
        <f t="shared" si="5"/>
        <v>Low Booking</v>
      </c>
    </row>
    <row r="866" ht="15.75" customHeight="1">
      <c r="A866" s="1" t="s">
        <v>1180</v>
      </c>
      <c r="B866" s="6">
        <v>46035.0</v>
      </c>
      <c r="C866" s="6">
        <v>46041.0</v>
      </c>
      <c r="D866" s="7">
        <v>0.7708333333333334</v>
      </c>
      <c r="E866" s="1" t="str">
        <f t="shared" si="1"/>
        <v>Weekday</v>
      </c>
      <c r="F866" s="1" t="str">
        <f t="shared" si="2"/>
        <v>Jan</v>
      </c>
      <c r="G866" s="1" t="str">
        <f t="array" ref="G866">_xlfn.XLOOKUP(A866,Booking_data!$A$1:$A$6001,Booking_data!$D$1:$D$6001,"not found")</f>
        <v>M008</v>
      </c>
      <c r="H866" s="1" t="str">
        <f t="array" ref="H866">_xlfn.XLOOKUP(G866,Movies_data!$A$1:$A$41,Movies_data!$B$1:$B$41,"not found")</f>
        <v>Love Today</v>
      </c>
      <c r="I866" s="1" t="str">
        <f t="array" ref="I866">_xlfn.XLOOKUP(G866,Movies_data!$A$1:$A$41,Movies_data!$D$1:$D$41,"not found")</f>
        <v>Romance</v>
      </c>
      <c r="J866" s="1" t="str">
        <f t="array" ref="J866">_xlfn.XLOOKUP(G866,Movies_data!$A$1:$A$41,Movies_data!$C$1:$C$41,"not found")</f>
        <v>Tamil</v>
      </c>
      <c r="K866" s="1">
        <f t="array" ref="K866">_xlfn.XLOOKUP(G866,Movies_data!$A$1:$A$41,Movies_data!$H$1:$H$41,"Not Found")</f>
        <v>7.4</v>
      </c>
      <c r="L866" s="1" t="str">
        <f t="array" ref="L866">_xlfn.XLOOKUP(A866,Booking_data!$A$1:$A$6001,Booking_data!$E$1:$E$6001,"not Found")</f>
        <v>C091</v>
      </c>
      <c r="M866" s="1" t="str">
        <f t="array" ref="M866">_xlfn.XLOOKUP(L866,Cinemas_data!$A$1:$A$49,Cinemas_data!$I$1:$I$49,"not Found")</f>
        <v>#NAME?</v>
      </c>
      <c r="N866" s="1" t="str">
        <f t="array" ref="N866">_xlfn.XLOOKUP(L866,Cinemas_data!$A$1:$A$49,Cinemas_data!$C$1:$C$49,"not Found")</f>
        <v>Mumbai</v>
      </c>
      <c r="O866" s="1">
        <f t="array" ref="O866">_xlfn.XLOOKUP(A866,Booking_data!$A$1:$A$6001,Booking_data!$H$1:$H$6001,"not found")</f>
        <v>4</v>
      </c>
      <c r="P866" s="1">
        <f t="array" ref="P866">_xlfn.XLOOKUP(A866,Booking_data!$A$1:$A$6001,Booking_data!$I$1:$I$6001,"not Found")</f>
        <v>200</v>
      </c>
      <c r="Q866" s="1">
        <f t="shared" si="3"/>
        <v>800</v>
      </c>
      <c r="R866" s="1" t="str">
        <f t="array" ref="R866">_xlfn.XLOOKUP(A866,Booking_data!$A$1:$A$6001,Booking_data!$L$1:$L$6001,"Not Found")</f>
        <v>Wallet</v>
      </c>
      <c r="S866" s="1">
        <f t="array" ref="S866">_xlfn.XLOOKUP(A866,Booking_data!$A$1:$A$6001,Booking_data!$N$1:$N$6001,"not Found")</f>
        <v>31</v>
      </c>
      <c r="T866" s="1" t="str">
        <f t="array" ref="T866">_xlfn.XLOOKUP(A866,Booking_data!$A$1:$A$6001,Booking_data!$O$1:$O$6001,"Not Found")</f>
        <v>Other</v>
      </c>
      <c r="U866" s="1" t="str">
        <f t="shared" si="4"/>
        <v>Middle Age</v>
      </c>
      <c r="V866" s="1" t="str">
        <f t="shared" si="5"/>
        <v>Medium Booking</v>
      </c>
    </row>
    <row r="867" ht="15.75" customHeight="1">
      <c r="A867" s="1" t="s">
        <v>1181</v>
      </c>
      <c r="B867" s="6">
        <v>46048.0</v>
      </c>
      <c r="C867" s="6">
        <v>46053.0</v>
      </c>
      <c r="D867" s="7">
        <v>0.6458333333333334</v>
      </c>
      <c r="E867" s="1" t="str">
        <f t="shared" si="1"/>
        <v>Weekday</v>
      </c>
      <c r="F867" s="1" t="str">
        <f t="shared" si="2"/>
        <v>Jan</v>
      </c>
      <c r="G867" s="1" t="str">
        <f t="array" ref="G867">_xlfn.XLOOKUP(A867,Booking_data!$A$1:$A$6001,Booking_data!$D$1:$D$6001,"not found")</f>
        <v>M008</v>
      </c>
      <c r="H867" s="1" t="str">
        <f t="array" ref="H867">_xlfn.XLOOKUP(G867,Movies_data!$A$1:$A$41,Movies_data!$B$1:$B$41,"not found")</f>
        <v>Love Today</v>
      </c>
      <c r="I867" s="1" t="str">
        <f t="array" ref="I867">_xlfn.XLOOKUP(G867,Movies_data!$A$1:$A$41,Movies_data!$D$1:$D$41,"not found")</f>
        <v>Romance</v>
      </c>
      <c r="J867" s="1" t="str">
        <f t="array" ref="J867">_xlfn.XLOOKUP(G867,Movies_data!$A$1:$A$41,Movies_data!$C$1:$C$41,"not found")</f>
        <v>Tamil</v>
      </c>
      <c r="K867" s="1">
        <f t="array" ref="K867">_xlfn.XLOOKUP(G867,Movies_data!$A$1:$A$41,Movies_data!$H$1:$H$41,"Not Found")</f>
        <v>7.4</v>
      </c>
      <c r="L867" s="1" t="str">
        <f t="array" ref="L867">_xlfn.XLOOKUP(A867,Booking_data!$A$1:$A$6001,Booking_data!$E$1:$E$6001,"not Found")</f>
        <v>C032</v>
      </c>
      <c r="M867" s="1" t="str">
        <f t="array" ref="M867">_xlfn.XLOOKUP(L867,Cinemas_data!$A$1:$A$49,Cinemas_data!$I$1:$I$49,"not Found")</f>
        <v>#NAME?</v>
      </c>
      <c r="N867" s="1" t="str">
        <f t="array" ref="N867">_xlfn.XLOOKUP(L867,Cinemas_data!$A$1:$A$49,Cinemas_data!$C$1:$C$49,"not Found")</f>
        <v>Madurai</v>
      </c>
      <c r="O867" s="1">
        <f t="array" ref="O867">_xlfn.XLOOKUP(A867,Booking_data!$A$1:$A$6001,Booking_data!$H$1:$H$6001,"not found")</f>
        <v>2</v>
      </c>
      <c r="P867" s="1">
        <f t="array" ref="P867">_xlfn.XLOOKUP(A867,Booking_data!$A$1:$A$6001,Booking_data!$I$1:$I$6001,"not Found")</f>
        <v>160</v>
      </c>
      <c r="Q867" s="1">
        <f t="shared" si="3"/>
        <v>320</v>
      </c>
      <c r="R867" s="1" t="str">
        <f t="array" ref="R867">_xlfn.XLOOKUP(A867,Booking_data!$A$1:$A$6001,Booking_data!$L$1:$L$6001,"Not Found")</f>
        <v>UPI</v>
      </c>
      <c r="S867" s="1">
        <f t="array" ref="S867">_xlfn.XLOOKUP(A867,Booking_data!$A$1:$A$6001,Booking_data!$N$1:$N$6001,"not Found")</f>
        <v>36</v>
      </c>
      <c r="T867" s="1" t="str">
        <f t="array" ref="T867">_xlfn.XLOOKUP(A867,Booking_data!$A$1:$A$6001,Booking_data!$O$1:$O$6001,"Not Found")</f>
        <v>Male</v>
      </c>
      <c r="U867" s="1" t="str">
        <f t="shared" si="4"/>
        <v>Middle Age</v>
      </c>
      <c r="V867" s="1" t="str">
        <f t="shared" si="5"/>
        <v>Low Booking</v>
      </c>
    </row>
    <row r="868" ht="15.75" customHeight="1">
      <c r="A868" s="1" t="s">
        <v>1182</v>
      </c>
      <c r="B868" s="6">
        <v>46059.0</v>
      </c>
      <c r="C868" s="6">
        <v>46060.0</v>
      </c>
      <c r="D868" s="7">
        <v>0.8854166666666666</v>
      </c>
      <c r="E868" s="1" t="str">
        <f t="shared" si="1"/>
        <v>Weekday</v>
      </c>
      <c r="F868" s="1" t="str">
        <f t="shared" si="2"/>
        <v>Feb</v>
      </c>
      <c r="G868" s="1" t="str">
        <f t="array" ref="G868">_xlfn.XLOOKUP(A868,Booking_data!$A$1:$A$6001,Booking_data!$D$1:$D$6001,"not found")</f>
        <v>M006</v>
      </c>
      <c r="H868" s="1" t="str">
        <f t="array" ref="H868">_xlfn.XLOOKUP(G868,Movies_data!$A$1:$A$41,Movies_data!$B$1:$B$41,"not found")</f>
        <v>Maamannan</v>
      </c>
      <c r="I868" s="1" t="str">
        <f t="array" ref="I868">_xlfn.XLOOKUP(G868,Movies_data!$A$1:$A$41,Movies_data!$D$1:$D$41,"not found")</f>
        <v>Drama</v>
      </c>
      <c r="J868" s="1" t="str">
        <f t="array" ref="J868">_xlfn.XLOOKUP(G868,Movies_data!$A$1:$A$41,Movies_data!$C$1:$C$41,"not found")</f>
        <v>Tamil</v>
      </c>
      <c r="K868" s="1">
        <f t="array" ref="K868">_xlfn.XLOOKUP(G868,Movies_data!$A$1:$A$41,Movies_data!$H$1:$H$41,"Not Found")</f>
        <v>7.3</v>
      </c>
      <c r="L868" s="1" t="str">
        <f t="array" ref="L868">_xlfn.XLOOKUP(A868,Booking_data!$A$1:$A$6001,Booking_data!$E$1:$E$6001,"not Found")</f>
        <v>C113</v>
      </c>
      <c r="M868" s="1" t="str">
        <f t="array" ref="M868">_xlfn.XLOOKUP(L868,Cinemas_data!$A$1:$A$49,Cinemas_data!$I$1:$I$49,"not Found")</f>
        <v>#NAME?</v>
      </c>
      <c r="N868" s="1" t="str">
        <f t="array" ref="N868">_xlfn.XLOOKUP(L868,Cinemas_data!$A$1:$A$49,Cinemas_data!$C$1:$C$49,"not Found")</f>
        <v>Delhi</v>
      </c>
      <c r="O868" s="1">
        <f t="array" ref="O868">_xlfn.XLOOKUP(A868,Booking_data!$A$1:$A$6001,Booking_data!$H$1:$H$6001,"not found")</f>
        <v>1</v>
      </c>
      <c r="P868" s="1">
        <f t="array" ref="P868">_xlfn.XLOOKUP(A868,Booking_data!$A$1:$A$6001,Booking_data!$I$1:$I$6001,"not Found")</f>
        <v>240</v>
      </c>
      <c r="Q868" s="1">
        <f t="shared" si="3"/>
        <v>240</v>
      </c>
      <c r="R868" s="1" t="str">
        <f t="array" ref="R868">_xlfn.XLOOKUP(A868,Booking_data!$A$1:$A$6001,Booking_data!$L$1:$L$6001,"Not Found")</f>
        <v>UPI</v>
      </c>
      <c r="S868" s="1">
        <f t="array" ref="S868">_xlfn.XLOOKUP(A868,Booking_data!$A$1:$A$6001,Booking_data!$N$1:$N$6001,"not Found")</f>
        <v>52</v>
      </c>
      <c r="T868" s="1" t="str">
        <f t="array" ref="T868">_xlfn.XLOOKUP(A868,Booking_data!$A$1:$A$6001,Booking_data!$O$1:$O$6001,"Not Found")</f>
        <v>Female</v>
      </c>
      <c r="U868" s="1" t="str">
        <f t="shared" si="4"/>
        <v>Above 45</v>
      </c>
      <c r="V868" s="1" t="str">
        <f t="shared" si="5"/>
        <v>Low Booking</v>
      </c>
    </row>
    <row r="869" ht="15.75" customHeight="1">
      <c r="A869" s="1" t="s">
        <v>1183</v>
      </c>
      <c r="B869" s="6">
        <v>46117.0</v>
      </c>
      <c r="C869" s="6">
        <v>46120.0</v>
      </c>
      <c r="D869" s="7">
        <v>0.3958333333333333</v>
      </c>
      <c r="E869" s="1" t="str">
        <f t="shared" si="1"/>
        <v>Weekend</v>
      </c>
      <c r="F869" s="1" t="str">
        <f t="shared" si="2"/>
        <v>Apr</v>
      </c>
      <c r="G869" s="1" t="str">
        <f t="array" ref="G869">_xlfn.XLOOKUP(A869,Booking_data!$A$1:$A$6001,Booking_data!$D$1:$D$6001,"not found")</f>
        <v>M008</v>
      </c>
      <c r="H869" s="1" t="str">
        <f t="array" ref="H869">_xlfn.XLOOKUP(G869,Movies_data!$A$1:$A$41,Movies_data!$B$1:$B$41,"not found")</f>
        <v>Love Today</v>
      </c>
      <c r="I869" s="1" t="str">
        <f t="array" ref="I869">_xlfn.XLOOKUP(G869,Movies_data!$A$1:$A$41,Movies_data!$D$1:$D$41,"not found")</f>
        <v>Romance</v>
      </c>
      <c r="J869" s="1" t="str">
        <f t="array" ref="J869">_xlfn.XLOOKUP(G869,Movies_data!$A$1:$A$41,Movies_data!$C$1:$C$41,"not found")</f>
        <v>Tamil</v>
      </c>
      <c r="K869" s="1">
        <f t="array" ref="K869">_xlfn.XLOOKUP(G869,Movies_data!$A$1:$A$41,Movies_data!$H$1:$H$41,"Not Found")</f>
        <v>7.4</v>
      </c>
      <c r="L869" s="1" t="str">
        <f t="array" ref="L869">_xlfn.XLOOKUP(A869,Booking_data!$A$1:$A$6001,Booking_data!$E$1:$E$6001,"not Found")</f>
        <v>C131</v>
      </c>
      <c r="M869" s="1" t="str">
        <f t="array" ref="M869">_xlfn.XLOOKUP(L869,Cinemas_data!$A$1:$A$49,Cinemas_data!$I$1:$I$49,"not Found")</f>
        <v>#NAME?</v>
      </c>
      <c r="N869" s="1" t="str">
        <f t="array" ref="N869">_xlfn.XLOOKUP(L869,Cinemas_data!$A$1:$A$49,Cinemas_data!$C$1:$C$49,"not Found")</f>
        <v>Kolkata</v>
      </c>
      <c r="O869" s="1">
        <f t="array" ref="O869">_xlfn.XLOOKUP(A869,Booking_data!$A$1:$A$6001,Booking_data!$H$1:$H$6001,"not found")</f>
        <v>4</v>
      </c>
      <c r="P869" s="1">
        <f t="array" ref="P869">_xlfn.XLOOKUP(A869,Booking_data!$A$1:$A$6001,Booking_data!$I$1:$I$6001,"not Found")</f>
        <v>240</v>
      </c>
      <c r="Q869" s="1">
        <f t="shared" si="3"/>
        <v>960</v>
      </c>
      <c r="R869" s="1" t="str">
        <f t="array" ref="R869">_xlfn.XLOOKUP(A869,Booking_data!$A$1:$A$6001,Booking_data!$L$1:$L$6001,"Not Found")</f>
        <v>Net Banking</v>
      </c>
      <c r="S869" s="1">
        <f t="array" ref="S869">_xlfn.XLOOKUP(A869,Booking_data!$A$1:$A$6001,Booking_data!$N$1:$N$6001,"not Found")</f>
        <v>36</v>
      </c>
      <c r="T869" s="1" t="str">
        <f t="array" ref="T869">_xlfn.XLOOKUP(A869,Booking_data!$A$1:$A$6001,Booking_data!$O$1:$O$6001,"Not Found")</f>
        <v>Female</v>
      </c>
      <c r="U869" s="1" t="str">
        <f t="shared" si="4"/>
        <v>Middle Age</v>
      </c>
      <c r="V869" s="1" t="str">
        <f t="shared" si="5"/>
        <v>Medium Booking</v>
      </c>
    </row>
    <row r="870" ht="15.75" customHeight="1">
      <c r="A870" s="1" t="s">
        <v>1184</v>
      </c>
      <c r="B870" s="6">
        <v>46090.0</v>
      </c>
      <c r="C870" s="6">
        <v>46091.0</v>
      </c>
      <c r="D870" s="7">
        <v>0.9375</v>
      </c>
      <c r="E870" s="1" t="str">
        <f t="shared" si="1"/>
        <v>Weekday</v>
      </c>
      <c r="F870" s="1" t="str">
        <f t="shared" si="2"/>
        <v>Mar</v>
      </c>
      <c r="G870" s="1" t="str">
        <f t="array" ref="G870">_xlfn.XLOOKUP(A870,Booking_data!$A$1:$A$6001,Booking_data!$D$1:$D$6001,"not found")</f>
        <v>M034</v>
      </c>
      <c r="H870" s="1" t="str">
        <f t="array" ref="H870">_xlfn.XLOOKUP(G870,Movies_data!$A$1:$A$41,Movies_data!$B$1:$B$41,"not found")</f>
        <v>Manjummel Boys</v>
      </c>
      <c r="I870" s="1" t="str">
        <f t="array" ref="I870">_xlfn.XLOOKUP(G870,Movies_data!$A$1:$A$41,Movies_data!$D$1:$D$41,"not found")</f>
        <v>Adventure</v>
      </c>
      <c r="J870" s="1" t="str">
        <f t="array" ref="J870">_xlfn.XLOOKUP(G870,Movies_data!$A$1:$A$41,Movies_data!$C$1:$C$41,"not found")</f>
        <v>Malayalam</v>
      </c>
      <c r="K870" s="1">
        <f t="array" ref="K870">_xlfn.XLOOKUP(G870,Movies_data!$A$1:$A$41,Movies_data!$H$1:$H$41,"Not Found")</f>
        <v>8.3</v>
      </c>
      <c r="L870" s="1" t="str">
        <f t="array" ref="L870">_xlfn.XLOOKUP(A870,Booking_data!$A$1:$A$6001,Booking_data!$E$1:$E$6001,"not Found")</f>
        <v>C063</v>
      </c>
      <c r="M870" s="1" t="str">
        <f t="array" ref="M870">_xlfn.XLOOKUP(L870,Cinemas_data!$A$1:$A$49,Cinemas_data!$I$1:$I$49,"not Found")</f>
        <v>#NAME?</v>
      </c>
      <c r="N870" s="1" t="str">
        <f t="array" ref="N870">_xlfn.XLOOKUP(L870,Cinemas_data!$A$1:$A$49,Cinemas_data!$C$1:$C$49,"not Found")</f>
        <v>Mysuru</v>
      </c>
      <c r="O870" s="1">
        <f t="array" ref="O870">_xlfn.XLOOKUP(A870,Booking_data!$A$1:$A$6001,Booking_data!$H$1:$H$6001,"not found")</f>
        <v>6</v>
      </c>
      <c r="P870" s="1">
        <f t="array" ref="P870">_xlfn.XLOOKUP(A870,Booking_data!$A$1:$A$6001,Booking_data!$I$1:$I$6001,"not Found")</f>
        <v>240</v>
      </c>
      <c r="Q870" s="1">
        <f t="shared" si="3"/>
        <v>1440</v>
      </c>
      <c r="R870" s="1" t="str">
        <f t="array" ref="R870">_xlfn.XLOOKUP(A870,Booking_data!$A$1:$A$6001,Booking_data!$L$1:$L$6001,"Not Found")</f>
        <v>Debit Card</v>
      </c>
      <c r="S870" s="1">
        <f t="array" ref="S870">_xlfn.XLOOKUP(A870,Booking_data!$A$1:$A$6001,Booking_data!$N$1:$N$6001,"not Found")</f>
        <v>32</v>
      </c>
      <c r="T870" s="1" t="str">
        <f t="array" ref="T870">_xlfn.XLOOKUP(A870,Booking_data!$A$1:$A$6001,Booking_data!$O$1:$O$6001,"Not Found")</f>
        <v>Male</v>
      </c>
      <c r="U870" s="1" t="str">
        <f t="shared" si="4"/>
        <v>Middle Age</v>
      </c>
      <c r="V870" s="1" t="str">
        <f t="shared" si="5"/>
        <v>High Booking</v>
      </c>
    </row>
    <row r="871" ht="15.75" customHeight="1">
      <c r="A871" s="1" t="s">
        <v>1185</v>
      </c>
      <c r="B871" s="6">
        <v>46093.0</v>
      </c>
      <c r="C871" s="6">
        <v>46100.0</v>
      </c>
      <c r="D871" s="7">
        <v>0.3958333333333333</v>
      </c>
      <c r="E871" s="1" t="str">
        <f t="shared" si="1"/>
        <v>Weekday</v>
      </c>
      <c r="F871" s="1" t="str">
        <f t="shared" si="2"/>
        <v>Mar</v>
      </c>
      <c r="G871" s="1" t="str">
        <f t="array" ref="G871">_xlfn.XLOOKUP(A871,Booking_data!$A$1:$A$6001,Booking_data!$D$1:$D$6001,"not found")</f>
        <v>M022</v>
      </c>
      <c r="H871" s="1" t="str">
        <f t="array" ref="H871">_xlfn.XLOOKUP(G871,Movies_data!$A$1:$A$41,Movies_data!$B$1:$B$41,"not found")</f>
        <v>12th Fail</v>
      </c>
      <c r="I871" s="1" t="str">
        <f t="array" ref="I871">_xlfn.XLOOKUP(G871,Movies_data!$A$1:$A$41,Movies_data!$D$1:$D$41,"not found")</f>
        <v>Drama</v>
      </c>
      <c r="J871" s="1" t="str">
        <f t="array" ref="J871">_xlfn.XLOOKUP(G871,Movies_data!$A$1:$A$41,Movies_data!$C$1:$C$41,"not found")</f>
        <v>Hindi</v>
      </c>
      <c r="K871" s="1">
        <f t="array" ref="K871">_xlfn.XLOOKUP(G871,Movies_data!$A$1:$A$41,Movies_data!$H$1:$H$41,"Not Found")</f>
        <v>9</v>
      </c>
      <c r="L871" s="1" t="str">
        <f t="array" ref="L871">_xlfn.XLOOKUP(A871,Booking_data!$A$1:$A$6001,Booking_data!$E$1:$E$6001,"not Found")</f>
        <v>C113</v>
      </c>
      <c r="M871" s="1" t="str">
        <f t="array" ref="M871">_xlfn.XLOOKUP(L871,Cinemas_data!$A$1:$A$49,Cinemas_data!$I$1:$I$49,"not Found")</f>
        <v>#NAME?</v>
      </c>
      <c r="N871" s="1" t="str">
        <f t="array" ref="N871">_xlfn.XLOOKUP(L871,Cinemas_data!$A$1:$A$49,Cinemas_data!$C$1:$C$49,"not Found")</f>
        <v>Delhi</v>
      </c>
      <c r="O871" s="1">
        <f t="array" ref="O871">_xlfn.XLOOKUP(A871,Booking_data!$A$1:$A$6001,Booking_data!$H$1:$H$6001,"not found")</f>
        <v>4</v>
      </c>
      <c r="P871" s="1">
        <f t="array" ref="P871">_xlfn.XLOOKUP(A871,Booking_data!$A$1:$A$6001,Booking_data!$I$1:$I$6001,"not Found")</f>
        <v>240</v>
      </c>
      <c r="Q871" s="1">
        <f t="shared" si="3"/>
        <v>960</v>
      </c>
      <c r="R871" s="1" t="str">
        <f t="array" ref="R871">_xlfn.XLOOKUP(A871,Booking_data!$A$1:$A$6001,Booking_data!$L$1:$L$6001,"Not Found")</f>
        <v>Wallet</v>
      </c>
      <c r="S871" s="1">
        <f t="array" ref="S871">_xlfn.XLOOKUP(A871,Booking_data!$A$1:$A$6001,Booking_data!$N$1:$N$6001,"not Found")</f>
        <v>45</v>
      </c>
      <c r="T871" s="1" t="str">
        <f t="array" ref="T871">_xlfn.XLOOKUP(A871,Booking_data!$A$1:$A$6001,Booking_data!$O$1:$O$6001,"Not Found")</f>
        <v>Female</v>
      </c>
      <c r="U871" s="1" t="str">
        <f t="shared" si="4"/>
        <v>Above 45</v>
      </c>
      <c r="V871" s="1" t="str">
        <f t="shared" si="5"/>
        <v>Medium Booking</v>
      </c>
    </row>
    <row r="872" ht="15.75" customHeight="1">
      <c r="A872" s="1" t="s">
        <v>1186</v>
      </c>
      <c r="B872" s="6">
        <v>46165.0</v>
      </c>
      <c r="C872" s="6">
        <v>46165.0</v>
      </c>
      <c r="D872" s="7">
        <v>0.9375</v>
      </c>
      <c r="E872" s="1" t="str">
        <f t="shared" si="1"/>
        <v>Weekend</v>
      </c>
      <c r="F872" s="1" t="str">
        <f t="shared" si="2"/>
        <v>May</v>
      </c>
      <c r="G872" s="1" t="str">
        <f t="array" ref="G872">_xlfn.XLOOKUP(A872,Booking_data!$A$1:$A$6001,Booking_data!$D$1:$D$6001,"not found")</f>
        <v>M038</v>
      </c>
      <c r="H872" s="1" t="str">
        <f t="array" ref="H872">_xlfn.XLOOKUP(G872,Movies_data!$A$1:$A$41,Movies_data!$B$1:$B$41,"not found")</f>
        <v>Barbie</v>
      </c>
      <c r="I872" s="1" t="str">
        <f t="array" ref="I872">_xlfn.XLOOKUP(G872,Movies_data!$A$1:$A$41,Movies_data!$D$1:$D$41,"not found")</f>
        <v>Comedy</v>
      </c>
      <c r="J872" s="1" t="str">
        <f t="array" ref="J872">_xlfn.XLOOKUP(G872,Movies_data!$A$1:$A$41,Movies_data!$C$1:$C$41,"not found")</f>
        <v>English</v>
      </c>
      <c r="K872" s="1">
        <f t="array" ref="K872">_xlfn.XLOOKUP(G872,Movies_data!$A$1:$A$41,Movies_data!$H$1:$H$41,"Not Found")</f>
        <v>6.8</v>
      </c>
      <c r="L872" s="1" t="str">
        <f t="array" ref="L872">_xlfn.XLOOKUP(A872,Booking_data!$A$1:$A$6001,Booking_data!$E$1:$E$6001,"not Found")</f>
        <v>C142</v>
      </c>
      <c r="M872" s="1" t="str">
        <f t="array" ref="M872">_xlfn.XLOOKUP(L872,Cinemas_data!$A$1:$A$49,Cinemas_data!$I$1:$I$49,"not Found")</f>
        <v>#NAME?</v>
      </c>
      <c r="N872" s="1" t="str">
        <f t="array" ref="N872">_xlfn.XLOOKUP(L872,Cinemas_data!$A$1:$A$49,Cinemas_data!$C$1:$C$49,"not Found")</f>
        <v>Ahmedabad</v>
      </c>
      <c r="O872" s="1">
        <f t="array" ref="O872">_xlfn.XLOOKUP(A872,Booking_data!$A$1:$A$6001,Booking_data!$H$1:$H$6001,"not found")</f>
        <v>2</v>
      </c>
      <c r="P872" s="1">
        <f t="array" ref="P872">_xlfn.XLOOKUP(A872,Booking_data!$A$1:$A$6001,Booking_data!$I$1:$I$6001,"not Found")</f>
        <v>220</v>
      </c>
      <c r="Q872" s="1">
        <f t="shared" si="3"/>
        <v>440</v>
      </c>
      <c r="R872" s="1" t="str">
        <f t="array" ref="R872">_xlfn.XLOOKUP(A872,Booking_data!$A$1:$A$6001,Booking_data!$L$1:$L$6001,"Not Found")</f>
        <v>Debit Card</v>
      </c>
      <c r="S872" s="1">
        <f t="array" ref="S872">_xlfn.XLOOKUP(A872,Booking_data!$A$1:$A$6001,Booking_data!$N$1:$N$6001,"not Found")</f>
        <v>32</v>
      </c>
      <c r="T872" s="1" t="str">
        <f t="array" ref="T872">_xlfn.XLOOKUP(A872,Booking_data!$A$1:$A$6001,Booking_data!$O$1:$O$6001,"Not Found")</f>
        <v>Female</v>
      </c>
      <c r="U872" s="1" t="str">
        <f t="shared" si="4"/>
        <v>Middle Age</v>
      </c>
      <c r="V872" s="1" t="str">
        <f t="shared" si="5"/>
        <v>Low Booking</v>
      </c>
    </row>
    <row r="873" ht="15.75" customHeight="1">
      <c r="A873" s="1" t="s">
        <v>1187</v>
      </c>
      <c r="B873" s="6">
        <v>46147.0</v>
      </c>
      <c r="C873" s="6">
        <v>46149.0</v>
      </c>
      <c r="D873" s="7">
        <v>0.3958333333333333</v>
      </c>
      <c r="E873" s="1" t="str">
        <f t="shared" si="1"/>
        <v>Weekday</v>
      </c>
      <c r="F873" s="1" t="str">
        <f t="shared" si="2"/>
        <v>May</v>
      </c>
      <c r="G873" s="1" t="str">
        <f t="array" ref="G873">_xlfn.XLOOKUP(A873,Booking_data!$A$1:$A$6001,Booking_data!$D$1:$D$6001,"not found")</f>
        <v>M027</v>
      </c>
      <c r="H873" s="1" t="str">
        <f t="array" ref="H873">_xlfn.XLOOKUP(G873,Movies_data!$A$1:$A$41,Movies_data!$B$1:$B$41,"not found")</f>
        <v>KGF Chapter 2</v>
      </c>
      <c r="I873" s="1" t="str">
        <f t="array" ref="I873">_xlfn.XLOOKUP(G873,Movies_data!$A$1:$A$41,Movies_data!$D$1:$D$41,"not found")</f>
        <v>Action</v>
      </c>
      <c r="J873" s="1" t="str">
        <f t="array" ref="J873">_xlfn.XLOOKUP(G873,Movies_data!$A$1:$A$41,Movies_data!$C$1:$C$41,"not found")</f>
        <v>Kannada</v>
      </c>
      <c r="K873" s="1">
        <f t="array" ref="K873">_xlfn.XLOOKUP(G873,Movies_data!$A$1:$A$41,Movies_data!$H$1:$H$41,"Not Found")</f>
        <v>8.3</v>
      </c>
      <c r="L873" s="1" t="str">
        <f t="array" ref="L873">_xlfn.XLOOKUP(A873,Booking_data!$A$1:$A$6001,Booking_data!$E$1:$E$6001,"not Found")</f>
        <v>C071</v>
      </c>
      <c r="M873" s="1" t="str">
        <f t="array" ref="M873">_xlfn.XLOOKUP(L873,Cinemas_data!$A$1:$A$49,Cinemas_data!$I$1:$I$49,"not Found")</f>
        <v>#NAME?</v>
      </c>
      <c r="N873" s="1" t="str">
        <f t="array" ref="N873">_xlfn.XLOOKUP(L873,Cinemas_data!$A$1:$A$49,Cinemas_data!$C$1:$C$49,"not Found")</f>
        <v>Hyderabad</v>
      </c>
      <c r="O873" s="1">
        <f t="array" ref="O873">_xlfn.XLOOKUP(A873,Booking_data!$A$1:$A$6001,Booking_data!$H$1:$H$6001,"not found")</f>
        <v>2</v>
      </c>
      <c r="P873" s="1">
        <f t="array" ref="P873">_xlfn.XLOOKUP(A873,Booking_data!$A$1:$A$6001,Booking_data!$I$1:$I$6001,"not Found")</f>
        <v>180</v>
      </c>
      <c r="Q873" s="1">
        <f t="shared" si="3"/>
        <v>360</v>
      </c>
      <c r="R873" s="1" t="str">
        <f t="array" ref="R873">_xlfn.XLOOKUP(A873,Booking_data!$A$1:$A$6001,Booking_data!$L$1:$L$6001,"Not Found")</f>
        <v>UPI</v>
      </c>
      <c r="S873" s="1">
        <f t="array" ref="S873">_xlfn.XLOOKUP(A873,Booking_data!$A$1:$A$6001,Booking_data!$N$1:$N$6001,"not Found")</f>
        <v>31</v>
      </c>
      <c r="T873" s="1" t="str">
        <f t="array" ref="T873">_xlfn.XLOOKUP(A873,Booking_data!$A$1:$A$6001,Booking_data!$O$1:$O$6001,"Not Found")</f>
        <v>Female</v>
      </c>
      <c r="U873" s="1" t="str">
        <f t="shared" si="4"/>
        <v>Middle Age</v>
      </c>
      <c r="V873" s="1" t="str">
        <f t="shared" si="5"/>
        <v>Low Booking</v>
      </c>
    </row>
    <row r="874" ht="15.75" customHeight="1">
      <c r="A874" s="1" t="s">
        <v>1188</v>
      </c>
      <c r="B874" s="6">
        <v>46068.0</v>
      </c>
      <c r="C874" s="6">
        <v>46068.0</v>
      </c>
      <c r="D874" s="7">
        <v>0.8854166666666666</v>
      </c>
      <c r="E874" s="1" t="str">
        <f t="shared" si="1"/>
        <v>Weekend</v>
      </c>
      <c r="F874" s="1" t="str">
        <f t="shared" si="2"/>
        <v>Feb</v>
      </c>
      <c r="G874" s="1" t="str">
        <f t="array" ref="G874">_xlfn.XLOOKUP(A874,Booking_data!$A$1:$A$6001,Booking_data!$D$1:$D$6001,"not found")</f>
        <v>M011</v>
      </c>
      <c r="H874" s="1" t="str">
        <f t="array" ref="H874">_xlfn.XLOOKUP(G874,Movies_data!$A$1:$A$41,Movies_data!$B$1:$B$41,"not found")</f>
        <v>Pushpa 2</v>
      </c>
      <c r="I874" s="1" t="str">
        <f t="array" ref="I874">_xlfn.XLOOKUP(G874,Movies_data!$A$1:$A$41,Movies_data!$D$1:$D$41,"not found")</f>
        <v>Action</v>
      </c>
      <c r="J874" s="1" t="str">
        <f t="array" ref="J874">_xlfn.XLOOKUP(G874,Movies_data!$A$1:$A$41,Movies_data!$C$1:$C$41,"not found")</f>
        <v>Telugu</v>
      </c>
      <c r="K874" s="1">
        <f t="array" ref="K874">_xlfn.XLOOKUP(G874,Movies_data!$A$1:$A$41,Movies_data!$H$1:$H$41,"Not Found")</f>
        <v>6.1</v>
      </c>
      <c r="L874" s="1" t="str">
        <f t="array" ref="L874">_xlfn.XLOOKUP(A874,Booking_data!$A$1:$A$6001,Booking_data!$E$1:$E$6001,"not Found")</f>
        <v>C062</v>
      </c>
      <c r="M874" s="1" t="str">
        <f t="array" ref="M874">_xlfn.XLOOKUP(L874,Cinemas_data!$A$1:$A$49,Cinemas_data!$I$1:$I$49,"not Found")</f>
        <v>#NAME?</v>
      </c>
      <c r="N874" s="1" t="str">
        <f t="array" ref="N874">_xlfn.XLOOKUP(L874,Cinemas_data!$A$1:$A$49,Cinemas_data!$C$1:$C$49,"not Found")</f>
        <v>Mysuru</v>
      </c>
      <c r="O874" s="1">
        <f t="array" ref="O874">_xlfn.XLOOKUP(A874,Booking_data!$A$1:$A$6001,Booking_data!$H$1:$H$6001,"not found")</f>
        <v>2</v>
      </c>
      <c r="P874" s="1">
        <f t="array" ref="P874">_xlfn.XLOOKUP(A874,Booking_data!$A$1:$A$6001,Booking_data!$I$1:$I$6001,"not Found")</f>
        <v>420</v>
      </c>
      <c r="Q874" s="1">
        <f t="shared" si="3"/>
        <v>840</v>
      </c>
      <c r="R874" s="1" t="str">
        <f t="array" ref="R874">_xlfn.XLOOKUP(A874,Booking_data!$A$1:$A$6001,Booking_data!$L$1:$L$6001,"Not Found")</f>
        <v>Debit Card</v>
      </c>
      <c r="S874" s="1">
        <f t="array" ref="S874">_xlfn.XLOOKUP(A874,Booking_data!$A$1:$A$6001,Booking_data!$N$1:$N$6001,"not Found")</f>
        <v>48</v>
      </c>
      <c r="T874" s="1" t="str">
        <f t="array" ref="T874">_xlfn.XLOOKUP(A874,Booking_data!$A$1:$A$6001,Booking_data!$O$1:$O$6001,"Not Found")</f>
        <v>Male</v>
      </c>
      <c r="U874" s="1" t="str">
        <f t="shared" si="4"/>
        <v>Above 45</v>
      </c>
      <c r="V874" s="1" t="str">
        <f t="shared" si="5"/>
        <v>Low Booking</v>
      </c>
    </row>
    <row r="875" ht="15.75" customHeight="1">
      <c r="A875" s="1" t="s">
        <v>1189</v>
      </c>
      <c r="B875" s="6">
        <v>46194.0</v>
      </c>
      <c r="C875" s="6">
        <v>46201.0</v>
      </c>
      <c r="D875" s="7">
        <v>0.3958333333333333</v>
      </c>
      <c r="E875" s="1" t="str">
        <f t="shared" si="1"/>
        <v>Weekend</v>
      </c>
      <c r="F875" s="1" t="str">
        <f t="shared" si="2"/>
        <v>Jun</v>
      </c>
      <c r="G875" s="1" t="str">
        <f t="array" ref="G875">_xlfn.XLOOKUP(A875,Booking_data!$A$1:$A$6001,Booking_data!$D$1:$D$6001,"not found")</f>
        <v>M015</v>
      </c>
      <c r="H875" s="1" t="str">
        <f t="array" ref="H875">_xlfn.XLOOKUP(G875,Movies_data!$A$1:$A$41,Movies_data!$B$1:$B$41,"not found")</f>
        <v>Kalki 2898 AD</v>
      </c>
      <c r="I875" s="1" t="str">
        <f t="array" ref="I875">_xlfn.XLOOKUP(G875,Movies_data!$A$1:$A$41,Movies_data!$D$1:$D$41,"not found")</f>
        <v>Sci-Fi</v>
      </c>
      <c r="J875" s="1" t="str">
        <f t="array" ref="J875">_xlfn.XLOOKUP(G875,Movies_data!$A$1:$A$41,Movies_data!$C$1:$C$41,"not found")</f>
        <v>Telugu</v>
      </c>
      <c r="K875" s="1">
        <f t="array" ref="K875">_xlfn.XLOOKUP(G875,Movies_data!$A$1:$A$41,Movies_data!$H$1:$H$41,"Not Found")</f>
        <v>7</v>
      </c>
      <c r="L875" s="1" t="str">
        <f t="array" ref="L875">_xlfn.XLOOKUP(A875,Booking_data!$A$1:$A$6001,Booking_data!$E$1:$E$6001,"not Found")</f>
        <v>C142</v>
      </c>
      <c r="M875" s="1" t="str">
        <f t="array" ref="M875">_xlfn.XLOOKUP(L875,Cinemas_data!$A$1:$A$49,Cinemas_data!$I$1:$I$49,"not Found")</f>
        <v>#NAME?</v>
      </c>
      <c r="N875" s="1" t="str">
        <f t="array" ref="N875">_xlfn.XLOOKUP(L875,Cinemas_data!$A$1:$A$49,Cinemas_data!$C$1:$C$49,"not Found")</f>
        <v>Ahmedabad</v>
      </c>
      <c r="O875" s="1">
        <f t="array" ref="O875">_xlfn.XLOOKUP(A875,Booking_data!$A$1:$A$6001,Booking_data!$H$1:$H$6001,"not found")</f>
        <v>3</v>
      </c>
      <c r="P875" s="1">
        <f t="array" ref="P875">_xlfn.XLOOKUP(A875,Booking_data!$A$1:$A$6001,Booking_data!$I$1:$I$6001,"not Found")</f>
        <v>300</v>
      </c>
      <c r="Q875" s="1">
        <f t="shared" si="3"/>
        <v>900</v>
      </c>
      <c r="R875" s="1" t="str">
        <f t="array" ref="R875">_xlfn.XLOOKUP(A875,Booking_data!$A$1:$A$6001,Booking_data!$L$1:$L$6001,"Not Found")</f>
        <v>Net Banking</v>
      </c>
      <c r="S875" s="1">
        <f t="array" ref="S875">_xlfn.XLOOKUP(A875,Booking_data!$A$1:$A$6001,Booking_data!$N$1:$N$6001,"not Found")</f>
        <v>32</v>
      </c>
      <c r="T875" s="1" t="str">
        <f t="array" ref="T875">_xlfn.XLOOKUP(A875,Booking_data!$A$1:$A$6001,Booking_data!$O$1:$O$6001,"Not Found")</f>
        <v>Female</v>
      </c>
      <c r="U875" s="1" t="str">
        <f t="shared" si="4"/>
        <v>Middle Age</v>
      </c>
      <c r="V875" s="1" t="str">
        <f t="shared" si="5"/>
        <v>Medium Booking</v>
      </c>
    </row>
    <row r="876" ht="15.75" customHeight="1">
      <c r="A876" s="1" t="s">
        <v>1190</v>
      </c>
      <c r="B876" s="6">
        <v>46086.0</v>
      </c>
      <c r="C876" s="6">
        <v>46092.0</v>
      </c>
      <c r="D876" s="7">
        <v>0.7708333333333334</v>
      </c>
      <c r="E876" s="1" t="str">
        <f t="shared" si="1"/>
        <v>Weekday</v>
      </c>
      <c r="F876" s="1" t="str">
        <f t="shared" si="2"/>
        <v>Mar</v>
      </c>
      <c r="G876" s="1" t="str">
        <f t="array" ref="G876">_xlfn.XLOOKUP(A876,Booking_data!$A$1:$A$6001,Booking_data!$D$1:$D$6001,"not found")</f>
        <v>M003</v>
      </c>
      <c r="H876" s="1" t="str">
        <f t="array" ref="H876">_xlfn.XLOOKUP(G876,Movies_data!$A$1:$A$41,Movies_data!$B$1:$B$41,"not found")</f>
        <v>Vikram</v>
      </c>
      <c r="I876" s="1" t="str">
        <f t="array" ref="I876">_xlfn.XLOOKUP(G876,Movies_data!$A$1:$A$41,Movies_data!$D$1:$D$41,"not found")</f>
        <v>Action</v>
      </c>
      <c r="J876" s="1" t="str">
        <f t="array" ref="J876">_xlfn.XLOOKUP(G876,Movies_data!$A$1:$A$41,Movies_data!$C$1:$C$41,"not found")</f>
        <v>Tamil</v>
      </c>
      <c r="K876" s="1">
        <f t="array" ref="K876">_xlfn.XLOOKUP(G876,Movies_data!$A$1:$A$41,Movies_data!$H$1:$H$41,"Not Found")</f>
        <v>8.3</v>
      </c>
      <c r="L876" s="1" t="str">
        <f t="array" ref="L876">_xlfn.XLOOKUP(A876,Booking_data!$A$1:$A$6001,Booking_data!$E$1:$E$6001,"not Found")</f>
        <v>C103</v>
      </c>
      <c r="M876" s="1" t="str">
        <f t="array" ref="M876">_xlfn.XLOOKUP(L876,Cinemas_data!$A$1:$A$49,Cinemas_data!$I$1:$I$49,"not Found")</f>
        <v>#NAME?</v>
      </c>
      <c r="N876" s="1" t="str">
        <f t="array" ref="N876">_xlfn.XLOOKUP(L876,Cinemas_data!$A$1:$A$49,Cinemas_data!$C$1:$C$49,"not Found")</f>
        <v>Pune</v>
      </c>
      <c r="O876" s="1">
        <f t="array" ref="O876">_xlfn.XLOOKUP(A876,Booking_data!$A$1:$A$6001,Booking_data!$H$1:$H$6001,"not found")</f>
        <v>3</v>
      </c>
      <c r="P876" s="1">
        <f t="array" ref="P876">_xlfn.XLOOKUP(A876,Booking_data!$A$1:$A$6001,Booking_data!$I$1:$I$6001,"not Found")</f>
        <v>180</v>
      </c>
      <c r="Q876" s="1">
        <f t="shared" si="3"/>
        <v>540</v>
      </c>
      <c r="R876" s="1" t="str">
        <f t="array" ref="R876">_xlfn.XLOOKUP(A876,Booking_data!$A$1:$A$6001,Booking_data!$L$1:$L$6001,"Not Found")</f>
        <v>Wallet</v>
      </c>
      <c r="S876" s="1">
        <f t="array" ref="S876">_xlfn.XLOOKUP(A876,Booking_data!$A$1:$A$6001,Booking_data!$N$1:$N$6001,"not Found")</f>
        <v>26</v>
      </c>
      <c r="T876" s="1" t="str">
        <f t="array" ref="T876">_xlfn.XLOOKUP(A876,Booking_data!$A$1:$A$6001,Booking_data!$O$1:$O$6001,"Not Found")</f>
        <v>Female</v>
      </c>
      <c r="U876" s="1" t="str">
        <f t="shared" si="4"/>
        <v>Youngster</v>
      </c>
      <c r="V876" s="1" t="str">
        <f t="shared" si="5"/>
        <v>Medium Booking</v>
      </c>
    </row>
    <row r="877" ht="15.75" customHeight="1">
      <c r="A877" s="1" t="s">
        <v>1191</v>
      </c>
      <c r="B877" s="6">
        <v>46030.0</v>
      </c>
      <c r="C877" s="6">
        <v>46034.0</v>
      </c>
      <c r="D877" s="7">
        <v>0.7708333333333334</v>
      </c>
      <c r="E877" s="1" t="str">
        <f t="shared" si="1"/>
        <v>Weekday</v>
      </c>
      <c r="F877" s="1" t="str">
        <f t="shared" si="2"/>
        <v>Jan</v>
      </c>
      <c r="G877" s="1" t="str">
        <f t="array" ref="G877">_xlfn.XLOOKUP(A877,Booking_data!$A$1:$A$6001,Booking_data!$D$1:$D$6001,"not found")</f>
        <v>M007</v>
      </c>
      <c r="H877" s="1" t="str">
        <f t="array" ref="H877">_xlfn.XLOOKUP(G877,Movies_data!$A$1:$A$41,Movies_data!$B$1:$B$41,"not found")</f>
        <v>Good Night</v>
      </c>
      <c r="I877" s="1" t="str">
        <f t="array" ref="I877">_xlfn.XLOOKUP(G877,Movies_data!$A$1:$A$41,Movies_data!$D$1:$D$41,"not found")</f>
        <v>Comedy</v>
      </c>
      <c r="J877" s="1" t="str">
        <f t="array" ref="J877">_xlfn.XLOOKUP(G877,Movies_data!$A$1:$A$41,Movies_data!$C$1:$C$41,"not found")</f>
        <v>Tamil</v>
      </c>
      <c r="K877" s="1">
        <f t="array" ref="K877">_xlfn.XLOOKUP(G877,Movies_data!$A$1:$A$41,Movies_data!$H$1:$H$41,"Not Found")</f>
        <v>8</v>
      </c>
      <c r="L877" s="1" t="str">
        <f t="array" ref="L877">_xlfn.XLOOKUP(A877,Booking_data!$A$1:$A$6001,Booking_data!$E$1:$E$6001,"not Found")</f>
        <v>C052</v>
      </c>
      <c r="M877" s="1" t="str">
        <f t="array" ref="M877">_xlfn.XLOOKUP(L877,Cinemas_data!$A$1:$A$49,Cinemas_data!$I$1:$I$49,"not Found")</f>
        <v>#NAME?</v>
      </c>
      <c r="N877" s="1" t="str">
        <f t="array" ref="N877">_xlfn.XLOOKUP(L877,Cinemas_data!$A$1:$A$49,Cinemas_data!$C$1:$C$49,"not Found")</f>
        <v>Bengaluru</v>
      </c>
      <c r="O877" s="1">
        <f t="array" ref="O877">_xlfn.XLOOKUP(A877,Booking_data!$A$1:$A$6001,Booking_data!$H$1:$H$6001,"not found")</f>
        <v>1</v>
      </c>
      <c r="P877" s="1">
        <f t="array" ref="P877">_xlfn.XLOOKUP(A877,Booking_data!$A$1:$A$6001,Booking_data!$I$1:$I$6001,"not Found")</f>
        <v>280</v>
      </c>
      <c r="Q877" s="1">
        <f t="shared" si="3"/>
        <v>280</v>
      </c>
      <c r="R877" s="1" t="str">
        <f t="array" ref="R877">_xlfn.XLOOKUP(A877,Booking_data!$A$1:$A$6001,Booking_data!$L$1:$L$6001,"Not Found")</f>
        <v>Net Banking</v>
      </c>
      <c r="S877" s="1">
        <f t="array" ref="S877">_xlfn.XLOOKUP(A877,Booking_data!$A$1:$A$6001,Booking_data!$N$1:$N$6001,"not Found")</f>
        <v>38</v>
      </c>
      <c r="T877" s="1" t="str">
        <f t="array" ref="T877">_xlfn.XLOOKUP(A877,Booking_data!$A$1:$A$6001,Booking_data!$O$1:$O$6001,"Not Found")</f>
        <v>Female</v>
      </c>
      <c r="U877" s="1" t="str">
        <f t="shared" si="4"/>
        <v>Middle Age</v>
      </c>
      <c r="V877" s="1" t="str">
        <f t="shared" si="5"/>
        <v>Low Booking</v>
      </c>
    </row>
    <row r="878" ht="15.75" customHeight="1">
      <c r="A878" s="1" t="s">
        <v>1192</v>
      </c>
      <c r="B878" s="6">
        <v>46089.0</v>
      </c>
      <c r="C878" s="6">
        <v>46089.0</v>
      </c>
      <c r="D878" s="7">
        <v>0.53125</v>
      </c>
      <c r="E878" s="1" t="str">
        <f t="shared" si="1"/>
        <v>Weekend</v>
      </c>
      <c r="F878" s="1" t="str">
        <f t="shared" si="2"/>
        <v>Mar</v>
      </c>
      <c r="G878" s="1" t="str">
        <f t="array" ref="G878">_xlfn.XLOOKUP(A878,Booking_data!$A$1:$A$6001,Booking_data!$D$1:$D$6001,"not found")</f>
        <v>M007</v>
      </c>
      <c r="H878" s="1" t="str">
        <f t="array" ref="H878">_xlfn.XLOOKUP(G878,Movies_data!$A$1:$A$41,Movies_data!$B$1:$B$41,"not found")</f>
        <v>Good Night</v>
      </c>
      <c r="I878" s="1" t="str">
        <f t="array" ref="I878">_xlfn.XLOOKUP(G878,Movies_data!$A$1:$A$41,Movies_data!$D$1:$D$41,"not found")</f>
        <v>Comedy</v>
      </c>
      <c r="J878" s="1" t="str">
        <f t="array" ref="J878">_xlfn.XLOOKUP(G878,Movies_data!$A$1:$A$41,Movies_data!$C$1:$C$41,"not found")</f>
        <v>Tamil</v>
      </c>
      <c r="K878" s="1">
        <f t="array" ref="K878">_xlfn.XLOOKUP(G878,Movies_data!$A$1:$A$41,Movies_data!$H$1:$H$41,"Not Found")</f>
        <v>8</v>
      </c>
      <c r="L878" s="1" t="str">
        <f t="array" ref="L878">_xlfn.XLOOKUP(A878,Booking_data!$A$1:$A$6001,Booking_data!$E$1:$E$6001,"not Found")</f>
        <v>C162</v>
      </c>
      <c r="M878" s="1" t="str">
        <f t="array" ref="M878">_xlfn.XLOOKUP(L878,Cinemas_data!$A$1:$A$49,Cinemas_data!$I$1:$I$49,"not Found")</f>
        <v>#NAME?</v>
      </c>
      <c r="N878" s="1" t="str">
        <f t="array" ref="N878">_xlfn.XLOOKUP(L878,Cinemas_data!$A$1:$A$49,Cinemas_data!$C$1:$C$49,"not Found")</f>
        <v>Thiruvananthapuram</v>
      </c>
      <c r="O878" s="1">
        <f t="array" ref="O878">_xlfn.XLOOKUP(A878,Booking_data!$A$1:$A$6001,Booking_data!$H$1:$H$6001,"not found")</f>
        <v>2</v>
      </c>
      <c r="P878" s="1">
        <f t="array" ref="P878">_xlfn.XLOOKUP(A878,Booking_data!$A$1:$A$6001,Booking_data!$I$1:$I$6001,"not Found")</f>
        <v>160</v>
      </c>
      <c r="Q878" s="1">
        <f t="shared" si="3"/>
        <v>320</v>
      </c>
      <c r="R878" s="1" t="str">
        <f t="array" ref="R878">_xlfn.XLOOKUP(A878,Booking_data!$A$1:$A$6001,Booking_data!$L$1:$L$6001,"Not Found")</f>
        <v>Wallet</v>
      </c>
      <c r="S878" s="1">
        <f t="array" ref="S878">_xlfn.XLOOKUP(A878,Booking_data!$A$1:$A$6001,Booking_data!$N$1:$N$6001,"not Found")</f>
        <v>44</v>
      </c>
      <c r="T878" s="1" t="str">
        <f t="array" ref="T878">_xlfn.XLOOKUP(A878,Booking_data!$A$1:$A$6001,Booking_data!$O$1:$O$6001,"Not Found")</f>
        <v>Male</v>
      </c>
      <c r="U878" s="1" t="str">
        <f t="shared" si="4"/>
        <v>Middle Age</v>
      </c>
      <c r="V878" s="1" t="str">
        <f t="shared" si="5"/>
        <v>Low Booking</v>
      </c>
    </row>
    <row r="879" ht="15.75" customHeight="1">
      <c r="A879" s="1" t="s">
        <v>1193</v>
      </c>
      <c r="B879" s="6">
        <v>46180.0</v>
      </c>
      <c r="C879" s="6">
        <v>46185.0</v>
      </c>
      <c r="D879" s="7">
        <v>0.6458333333333334</v>
      </c>
      <c r="E879" s="1" t="str">
        <f t="shared" si="1"/>
        <v>Weekend</v>
      </c>
      <c r="F879" s="1" t="str">
        <f t="shared" si="2"/>
        <v>Jun</v>
      </c>
      <c r="G879" s="1" t="str">
        <f t="array" ref="G879">_xlfn.XLOOKUP(A879,Booking_data!$A$1:$A$6001,Booking_data!$D$1:$D$6001,"not found")</f>
        <v>M004</v>
      </c>
      <c r="H879" s="1" t="str">
        <f t="array" ref="H879">_xlfn.XLOOKUP(G879,Movies_data!$A$1:$A$41,Movies_data!$B$1:$B$41,"not found")</f>
        <v>Ponniyin Selvan I</v>
      </c>
      <c r="I879" s="1" t="str">
        <f t="array" ref="I879">_xlfn.XLOOKUP(G879,Movies_data!$A$1:$A$41,Movies_data!$D$1:$D$41,"not found")</f>
        <v>Drama</v>
      </c>
      <c r="J879" s="1" t="str">
        <f t="array" ref="J879">_xlfn.XLOOKUP(G879,Movies_data!$A$1:$A$41,Movies_data!$C$1:$C$41,"not found")</f>
        <v>Tamil</v>
      </c>
      <c r="K879" s="1">
        <f t="array" ref="K879">_xlfn.XLOOKUP(G879,Movies_data!$A$1:$A$41,Movies_data!$H$1:$H$41,"Not Found")</f>
        <v>7.6</v>
      </c>
      <c r="L879" s="1" t="str">
        <f t="array" ref="L879">_xlfn.XLOOKUP(A879,Booking_data!$A$1:$A$6001,Booking_data!$E$1:$E$6001,"not Found")</f>
        <v>C122</v>
      </c>
      <c r="M879" s="1" t="str">
        <f t="array" ref="M879">_xlfn.XLOOKUP(L879,Cinemas_data!$A$1:$A$49,Cinemas_data!$I$1:$I$49,"not Found")</f>
        <v>#NAME?</v>
      </c>
      <c r="N879" s="1" t="str">
        <f t="array" ref="N879">_xlfn.XLOOKUP(L879,Cinemas_data!$A$1:$A$49,Cinemas_data!$C$1:$C$49,"not Found")</f>
        <v>Noida</v>
      </c>
      <c r="O879" s="1">
        <f t="array" ref="O879">_xlfn.XLOOKUP(A879,Booking_data!$A$1:$A$6001,Booking_data!$H$1:$H$6001,"not found")</f>
        <v>6</v>
      </c>
      <c r="P879" s="1">
        <f t="array" ref="P879">_xlfn.XLOOKUP(A879,Booking_data!$A$1:$A$6001,Booking_data!$I$1:$I$6001,"not Found")</f>
        <v>180</v>
      </c>
      <c r="Q879" s="1">
        <f t="shared" si="3"/>
        <v>1080</v>
      </c>
      <c r="R879" s="1" t="str">
        <f t="array" ref="R879">_xlfn.XLOOKUP(A879,Booking_data!$A$1:$A$6001,Booking_data!$L$1:$L$6001,"Not Found")</f>
        <v>Wallet</v>
      </c>
      <c r="S879" s="1">
        <f t="array" ref="S879">_xlfn.XLOOKUP(A879,Booking_data!$A$1:$A$6001,Booking_data!$N$1:$N$6001,"not Found")</f>
        <v>39</v>
      </c>
      <c r="T879" s="1" t="str">
        <f t="array" ref="T879">_xlfn.XLOOKUP(A879,Booking_data!$A$1:$A$6001,Booking_data!$O$1:$O$6001,"Not Found")</f>
        <v>Male</v>
      </c>
      <c r="U879" s="1" t="str">
        <f t="shared" si="4"/>
        <v>Middle Age</v>
      </c>
      <c r="V879" s="1" t="str">
        <f t="shared" si="5"/>
        <v>High Booking</v>
      </c>
    </row>
    <row r="880" ht="15.75" customHeight="1">
      <c r="A880" s="1" t="s">
        <v>1194</v>
      </c>
      <c r="B880" s="6">
        <v>46155.0</v>
      </c>
      <c r="C880" s="6">
        <v>46158.0</v>
      </c>
      <c r="D880" s="7">
        <v>0.53125</v>
      </c>
      <c r="E880" s="1" t="str">
        <f t="shared" si="1"/>
        <v>Weekday</v>
      </c>
      <c r="F880" s="1" t="str">
        <f t="shared" si="2"/>
        <v>May</v>
      </c>
      <c r="G880" s="1" t="str">
        <f t="array" ref="G880">_xlfn.XLOOKUP(A880,Booking_data!$A$1:$A$6001,Booking_data!$D$1:$D$6001,"not found")</f>
        <v>M010</v>
      </c>
      <c r="H880" s="1" t="str">
        <f t="array" ref="H880">_xlfn.XLOOKUP(G880,Movies_data!$A$1:$A$41,Movies_data!$B$1:$B$41,"not found")</f>
        <v>Captain Miller</v>
      </c>
      <c r="I880" s="1" t="str">
        <f t="array" ref="I880">_xlfn.XLOOKUP(G880,Movies_data!$A$1:$A$41,Movies_data!$D$1:$D$41,"not found")</f>
        <v>Action</v>
      </c>
      <c r="J880" s="1" t="str">
        <f t="array" ref="J880">_xlfn.XLOOKUP(G880,Movies_data!$A$1:$A$41,Movies_data!$C$1:$C$41,"not found")</f>
        <v>Tamil</v>
      </c>
      <c r="K880" s="1">
        <f t="array" ref="K880">_xlfn.XLOOKUP(G880,Movies_data!$A$1:$A$41,Movies_data!$H$1:$H$41,"Not Found")</f>
        <v>7</v>
      </c>
      <c r="L880" s="1" t="str">
        <f t="array" ref="L880">_xlfn.XLOOKUP(A880,Booking_data!$A$1:$A$6001,Booking_data!$E$1:$E$6001,"not Found")</f>
        <v>C051</v>
      </c>
      <c r="M880" s="1" t="str">
        <f t="array" ref="M880">_xlfn.XLOOKUP(L880,Cinemas_data!$A$1:$A$49,Cinemas_data!$I$1:$I$49,"not Found")</f>
        <v>#NAME?</v>
      </c>
      <c r="N880" s="1" t="str">
        <f t="array" ref="N880">_xlfn.XLOOKUP(L880,Cinemas_data!$A$1:$A$49,Cinemas_data!$C$1:$C$49,"not Found")</f>
        <v>Bengaluru</v>
      </c>
      <c r="O880" s="1">
        <f t="array" ref="O880">_xlfn.XLOOKUP(A880,Booking_data!$A$1:$A$6001,Booking_data!$H$1:$H$6001,"not found")</f>
        <v>4</v>
      </c>
      <c r="P880" s="1">
        <f t="array" ref="P880">_xlfn.XLOOKUP(A880,Booking_data!$A$1:$A$6001,Booking_data!$I$1:$I$6001,"not Found")</f>
        <v>280</v>
      </c>
      <c r="Q880" s="1">
        <f t="shared" si="3"/>
        <v>1120</v>
      </c>
      <c r="R880" s="1" t="str">
        <f t="array" ref="R880">_xlfn.XLOOKUP(A880,Booking_data!$A$1:$A$6001,Booking_data!$L$1:$L$6001,"Not Found")</f>
        <v>Debit Card</v>
      </c>
      <c r="S880" s="1">
        <f t="array" ref="S880">_xlfn.XLOOKUP(A880,Booking_data!$A$1:$A$6001,Booking_data!$N$1:$N$6001,"not Found")</f>
        <v>36</v>
      </c>
      <c r="T880" s="1" t="str">
        <f t="array" ref="T880">_xlfn.XLOOKUP(A880,Booking_data!$A$1:$A$6001,Booking_data!$O$1:$O$6001,"Not Found")</f>
        <v>Female</v>
      </c>
      <c r="U880" s="1" t="str">
        <f t="shared" si="4"/>
        <v>Middle Age</v>
      </c>
      <c r="V880" s="1" t="str">
        <f t="shared" si="5"/>
        <v>Medium Booking</v>
      </c>
    </row>
    <row r="881" ht="15.75" customHeight="1">
      <c r="A881" s="1" t="s">
        <v>1195</v>
      </c>
      <c r="B881" s="6">
        <v>46164.0</v>
      </c>
      <c r="C881" s="6">
        <v>46167.0</v>
      </c>
      <c r="D881" s="7">
        <v>0.3958333333333333</v>
      </c>
      <c r="E881" s="1" t="str">
        <f t="shared" si="1"/>
        <v>Weekday</v>
      </c>
      <c r="F881" s="1" t="str">
        <f t="shared" si="2"/>
        <v>May</v>
      </c>
      <c r="G881" s="1" t="str">
        <f t="array" ref="G881">_xlfn.XLOOKUP(A881,Booking_data!$A$1:$A$6001,Booking_data!$D$1:$D$6001,"not found")</f>
        <v>M038</v>
      </c>
      <c r="H881" s="1" t="str">
        <f t="array" ref="H881">_xlfn.XLOOKUP(G881,Movies_data!$A$1:$A$41,Movies_data!$B$1:$B$41,"not found")</f>
        <v>Barbie</v>
      </c>
      <c r="I881" s="1" t="str">
        <f t="array" ref="I881">_xlfn.XLOOKUP(G881,Movies_data!$A$1:$A$41,Movies_data!$D$1:$D$41,"not found")</f>
        <v>Comedy</v>
      </c>
      <c r="J881" s="1" t="str">
        <f t="array" ref="J881">_xlfn.XLOOKUP(G881,Movies_data!$A$1:$A$41,Movies_data!$C$1:$C$41,"not found")</f>
        <v>English</v>
      </c>
      <c r="K881" s="1">
        <f t="array" ref="K881">_xlfn.XLOOKUP(G881,Movies_data!$A$1:$A$41,Movies_data!$H$1:$H$41,"Not Found")</f>
        <v>6.8</v>
      </c>
      <c r="L881" s="1" t="str">
        <f t="array" ref="L881">_xlfn.XLOOKUP(A881,Booking_data!$A$1:$A$6001,Booking_data!$E$1:$E$6001,"not Found")</f>
        <v>C013</v>
      </c>
      <c r="M881" s="1" t="str">
        <f t="array" ref="M881">_xlfn.XLOOKUP(L881,Cinemas_data!$A$1:$A$49,Cinemas_data!$I$1:$I$49,"not Found")</f>
        <v>#NAME?</v>
      </c>
      <c r="N881" s="1" t="str">
        <f t="array" ref="N881">_xlfn.XLOOKUP(L881,Cinemas_data!$A$1:$A$49,Cinemas_data!$C$1:$C$49,"not Found")</f>
        <v>Chennai</v>
      </c>
      <c r="O881" s="1">
        <f t="array" ref="O881">_xlfn.XLOOKUP(A881,Booking_data!$A$1:$A$6001,Booking_data!$H$1:$H$6001,"not found")</f>
        <v>4</v>
      </c>
      <c r="P881" s="1">
        <f t="array" ref="P881">_xlfn.XLOOKUP(A881,Booking_data!$A$1:$A$6001,Booking_data!$I$1:$I$6001,"not Found")</f>
        <v>240</v>
      </c>
      <c r="Q881" s="1">
        <f t="shared" si="3"/>
        <v>960</v>
      </c>
      <c r="R881" s="1" t="str">
        <f t="array" ref="R881">_xlfn.XLOOKUP(A881,Booking_data!$A$1:$A$6001,Booking_data!$L$1:$L$6001,"Not Found")</f>
        <v>Debit Card</v>
      </c>
      <c r="S881" s="1">
        <f t="array" ref="S881">_xlfn.XLOOKUP(A881,Booking_data!$A$1:$A$6001,Booking_data!$N$1:$N$6001,"not Found")</f>
        <v>49</v>
      </c>
      <c r="T881" s="1" t="str">
        <f t="array" ref="T881">_xlfn.XLOOKUP(A881,Booking_data!$A$1:$A$6001,Booking_data!$O$1:$O$6001,"Not Found")</f>
        <v>Female</v>
      </c>
      <c r="U881" s="1" t="str">
        <f t="shared" si="4"/>
        <v>Above 45</v>
      </c>
      <c r="V881" s="1" t="str">
        <f t="shared" si="5"/>
        <v>Medium Booking</v>
      </c>
    </row>
    <row r="882" ht="15.75" customHeight="1">
      <c r="A882" s="1" t="s">
        <v>1196</v>
      </c>
      <c r="B882" s="6">
        <v>46081.0</v>
      </c>
      <c r="C882" s="6">
        <v>46084.0</v>
      </c>
      <c r="D882" s="7">
        <v>0.3958333333333333</v>
      </c>
      <c r="E882" s="1" t="str">
        <f t="shared" si="1"/>
        <v>Weekend</v>
      </c>
      <c r="F882" s="1" t="str">
        <f t="shared" si="2"/>
        <v>Feb</v>
      </c>
      <c r="G882" s="1" t="str">
        <f t="array" ref="G882">_xlfn.XLOOKUP(A882,Booking_data!$A$1:$A$6001,Booking_data!$D$1:$D$6001,"not found")</f>
        <v>M001</v>
      </c>
      <c r="H882" s="1" t="str">
        <f t="array" ref="H882">_xlfn.XLOOKUP(G882,Movies_data!$A$1:$A$41,Movies_data!$B$1:$B$41,"not found")</f>
        <v>Leo</v>
      </c>
      <c r="I882" s="1" t="str">
        <f t="array" ref="I882">_xlfn.XLOOKUP(G882,Movies_data!$A$1:$A$41,Movies_data!$D$1:$D$41,"not found")</f>
        <v>Action</v>
      </c>
      <c r="J882" s="1" t="str">
        <f t="array" ref="J882">_xlfn.XLOOKUP(G882,Movies_data!$A$1:$A$41,Movies_data!$C$1:$C$41,"not found")</f>
        <v>Tamil</v>
      </c>
      <c r="K882" s="1">
        <f t="array" ref="K882">_xlfn.XLOOKUP(G882,Movies_data!$A$1:$A$41,Movies_data!$H$1:$H$41,"Not Found")</f>
        <v>8</v>
      </c>
      <c r="L882" s="1" t="str">
        <f t="array" ref="L882">_xlfn.XLOOKUP(A882,Booking_data!$A$1:$A$6001,Booking_data!$E$1:$E$6001,"not Found")</f>
        <v>C163</v>
      </c>
      <c r="M882" s="1" t="str">
        <f t="array" ref="M882">_xlfn.XLOOKUP(L882,Cinemas_data!$A$1:$A$49,Cinemas_data!$I$1:$I$49,"not Found")</f>
        <v>#NAME?</v>
      </c>
      <c r="N882" s="1" t="str">
        <f t="array" ref="N882">_xlfn.XLOOKUP(L882,Cinemas_data!$A$1:$A$49,Cinemas_data!$C$1:$C$49,"not Found")</f>
        <v>Thiruvananthapuram</v>
      </c>
      <c r="O882" s="1">
        <f t="array" ref="O882">_xlfn.XLOOKUP(A882,Booking_data!$A$1:$A$6001,Booking_data!$H$1:$H$6001,"not found")</f>
        <v>4</v>
      </c>
      <c r="P882" s="1">
        <f t="array" ref="P882">_xlfn.XLOOKUP(A882,Booking_data!$A$1:$A$6001,Booking_data!$I$1:$I$6001,"not Found")</f>
        <v>180</v>
      </c>
      <c r="Q882" s="1">
        <f t="shared" si="3"/>
        <v>720</v>
      </c>
      <c r="R882" s="1" t="str">
        <f t="array" ref="R882">_xlfn.XLOOKUP(A882,Booking_data!$A$1:$A$6001,Booking_data!$L$1:$L$6001,"Not Found")</f>
        <v>UPI</v>
      </c>
      <c r="S882" s="1">
        <f t="array" ref="S882">_xlfn.XLOOKUP(A882,Booking_data!$A$1:$A$6001,Booking_data!$N$1:$N$6001,"not Found")</f>
        <v>35</v>
      </c>
      <c r="T882" s="1" t="str">
        <f t="array" ref="T882">_xlfn.XLOOKUP(A882,Booking_data!$A$1:$A$6001,Booking_data!$O$1:$O$6001,"Not Found")</f>
        <v>Other</v>
      </c>
      <c r="U882" s="1" t="str">
        <f t="shared" si="4"/>
        <v>Middle Age</v>
      </c>
      <c r="V882" s="1" t="str">
        <f t="shared" si="5"/>
        <v>Medium Booking</v>
      </c>
    </row>
    <row r="883" ht="15.75" customHeight="1">
      <c r="A883" s="1" t="s">
        <v>1197</v>
      </c>
      <c r="B883" s="6">
        <v>46028.0</v>
      </c>
      <c r="C883" s="6">
        <v>46028.0</v>
      </c>
      <c r="D883" s="7">
        <v>0.53125</v>
      </c>
      <c r="E883" s="1" t="str">
        <f t="shared" si="1"/>
        <v>Weekday</v>
      </c>
      <c r="F883" s="1" t="str">
        <f t="shared" si="2"/>
        <v>Jan</v>
      </c>
      <c r="G883" s="1" t="str">
        <f t="array" ref="G883">_xlfn.XLOOKUP(A883,Booking_data!$A$1:$A$6001,Booking_data!$D$1:$D$6001,"not found")</f>
        <v>M028</v>
      </c>
      <c r="H883" s="1" t="str">
        <f t="array" ref="H883">_xlfn.XLOOKUP(G883,Movies_data!$A$1:$A$41,Movies_data!$B$1:$B$41,"not found")</f>
        <v>Kantara</v>
      </c>
      <c r="I883" s="1" t="str">
        <f t="array" ref="I883">_xlfn.XLOOKUP(G883,Movies_data!$A$1:$A$41,Movies_data!$D$1:$D$41,"not found")</f>
        <v>Action</v>
      </c>
      <c r="J883" s="1" t="str">
        <f t="array" ref="J883">_xlfn.XLOOKUP(G883,Movies_data!$A$1:$A$41,Movies_data!$C$1:$C$41,"not found")</f>
        <v>Kannada</v>
      </c>
      <c r="K883" s="1">
        <f t="array" ref="K883">_xlfn.XLOOKUP(G883,Movies_data!$A$1:$A$41,Movies_data!$H$1:$H$41,"Not Found")</f>
        <v>8.2</v>
      </c>
      <c r="L883" s="1" t="str">
        <f t="array" ref="L883">_xlfn.XLOOKUP(A883,Booking_data!$A$1:$A$6001,Booking_data!$E$1:$E$6001,"not Found")</f>
        <v>C122</v>
      </c>
      <c r="M883" s="1" t="str">
        <f t="array" ref="M883">_xlfn.XLOOKUP(L883,Cinemas_data!$A$1:$A$49,Cinemas_data!$I$1:$I$49,"not Found")</f>
        <v>#NAME?</v>
      </c>
      <c r="N883" s="1" t="str">
        <f t="array" ref="N883">_xlfn.XLOOKUP(L883,Cinemas_data!$A$1:$A$49,Cinemas_data!$C$1:$C$49,"not Found")</f>
        <v>Noida</v>
      </c>
      <c r="O883" s="1">
        <f t="array" ref="O883">_xlfn.XLOOKUP(A883,Booking_data!$A$1:$A$6001,Booking_data!$H$1:$H$6001,"not found")</f>
        <v>5</v>
      </c>
      <c r="P883" s="1">
        <f t="array" ref="P883">_xlfn.XLOOKUP(A883,Booking_data!$A$1:$A$6001,Booking_data!$I$1:$I$6001,"not Found")</f>
        <v>360</v>
      </c>
      <c r="Q883" s="1">
        <f t="shared" si="3"/>
        <v>1800</v>
      </c>
      <c r="R883" s="1" t="str">
        <f t="array" ref="R883">_xlfn.XLOOKUP(A883,Booking_data!$A$1:$A$6001,Booking_data!$L$1:$L$6001,"Not Found")</f>
        <v>Wallet</v>
      </c>
      <c r="S883" s="1">
        <f t="array" ref="S883">_xlfn.XLOOKUP(A883,Booking_data!$A$1:$A$6001,Booking_data!$N$1:$N$6001,"not Found")</f>
        <v>43</v>
      </c>
      <c r="T883" s="1" t="str">
        <f t="array" ref="T883">_xlfn.XLOOKUP(A883,Booking_data!$A$1:$A$6001,Booking_data!$O$1:$O$6001,"Not Found")</f>
        <v>Female</v>
      </c>
      <c r="U883" s="1" t="str">
        <f t="shared" si="4"/>
        <v>Middle Age</v>
      </c>
      <c r="V883" s="1" t="str">
        <f t="shared" si="5"/>
        <v>High Booking</v>
      </c>
    </row>
    <row r="884" ht="15.75" customHeight="1">
      <c r="A884" s="1" t="s">
        <v>1198</v>
      </c>
      <c r="B884" s="6">
        <v>46131.0</v>
      </c>
      <c r="C884" s="6">
        <v>46131.0</v>
      </c>
      <c r="D884" s="7">
        <v>0.6458333333333334</v>
      </c>
      <c r="E884" s="1" t="str">
        <f t="shared" si="1"/>
        <v>Weekend</v>
      </c>
      <c r="F884" s="1" t="str">
        <f t="shared" si="2"/>
        <v>Apr</v>
      </c>
      <c r="G884" s="1" t="str">
        <f t="array" ref="G884">_xlfn.XLOOKUP(A884,Booking_data!$A$1:$A$6001,Booking_data!$D$1:$D$6001,"not found")</f>
        <v>M008</v>
      </c>
      <c r="H884" s="1" t="str">
        <f t="array" ref="H884">_xlfn.XLOOKUP(G884,Movies_data!$A$1:$A$41,Movies_data!$B$1:$B$41,"not found")</f>
        <v>Love Today</v>
      </c>
      <c r="I884" s="1" t="str">
        <f t="array" ref="I884">_xlfn.XLOOKUP(G884,Movies_data!$A$1:$A$41,Movies_data!$D$1:$D$41,"not found")</f>
        <v>Romance</v>
      </c>
      <c r="J884" s="1" t="str">
        <f t="array" ref="J884">_xlfn.XLOOKUP(G884,Movies_data!$A$1:$A$41,Movies_data!$C$1:$C$41,"not found")</f>
        <v>Tamil</v>
      </c>
      <c r="K884" s="1">
        <f t="array" ref="K884">_xlfn.XLOOKUP(G884,Movies_data!$A$1:$A$41,Movies_data!$H$1:$H$41,"Not Found")</f>
        <v>7.4</v>
      </c>
      <c r="L884" s="1" t="str">
        <f t="array" ref="L884">_xlfn.XLOOKUP(A884,Booking_data!$A$1:$A$6001,Booking_data!$E$1:$E$6001,"not Found")</f>
        <v>C103</v>
      </c>
      <c r="M884" s="1" t="str">
        <f t="array" ref="M884">_xlfn.XLOOKUP(L884,Cinemas_data!$A$1:$A$49,Cinemas_data!$I$1:$I$49,"not Found")</f>
        <v>#NAME?</v>
      </c>
      <c r="N884" s="1" t="str">
        <f t="array" ref="N884">_xlfn.XLOOKUP(L884,Cinemas_data!$A$1:$A$49,Cinemas_data!$C$1:$C$49,"not Found")</f>
        <v>Pune</v>
      </c>
      <c r="O884" s="1">
        <f t="array" ref="O884">_xlfn.XLOOKUP(A884,Booking_data!$A$1:$A$6001,Booking_data!$H$1:$H$6001,"not found")</f>
        <v>1</v>
      </c>
      <c r="P884" s="1">
        <f t="array" ref="P884">_xlfn.XLOOKUP(A884,Booking_data!$A$1:$A$6001,Booking_data!$I$1:$I$6001,"not Found")</f>
        <v>180</v>
      </c>
      <c r="Q884" s="1">
        <f t="shared" si="3"/>
        <v>180</v>
      </c>
      <c r="R884" s="1" t="str">
        <f t="array" ref="R884">_xlfn.XLOOKUP(A884,Booking_data!$A$1:$A$6001,Booking_data!$L$1:$L$6001,"Not Found")</f>
        <v>UPI</v>
      </c>
      <c r="S884" s="1">
        <f t="array" ref="S884">_xlfn.XLOOKUP(A884,Booking_data!$A$1:$A$6001,Booking_data!$N$1:$N$6001,"not Found")</f>
        <v>42</v>
      </c>
      <c r="T884" s="1" t="str">
        <f t="array" ref="T884">_xlfn.XLOOKUP(A884,Booking_data!$A$1:$A$6001,Booking_data!$O$1:$O$6001,"Not Found")</f>
        <v>Male</v>
      </c>
      <c r="U884" s="1" t="str">
        <f t="shared" si="4"/>
        <v>Middle Age</v>
      </c>
      <c r="V884" s="1" t="str">
        <f t="shared" si="5"/>
        <v>Low Booking</v>
      </c>
    </row>
    <row r="885" ht="15.75" customHeight="1">
      <c r="A885" s="1" t="s">
        <v>1199</v>
      </c>
      <c r="B885" s="6">
        <v>46166.0</v>
      </c>
      <c r="C885" s="6">
        <v>46170.0</v>
      </c>
      <c r="D885" s="7">
        <v>0.6458333333333334</v>
      </c>
      <c r="E885" s="1" t="str">
        <f t="shared" si="1"/>
        <v>Weekend</v>
      </c>
      <c r="F885" s="1" t="str">
        <f t="shared" si="2"/>
        <v>May</v>
      </c>
      <c r="G885" s="1" t="str">
        <f t="array" ref="G885">_xlfn.XLOOKUP(A885,Booking_data!$A$1:$A$6001,Booking_data!$D$1:$D$6001,"not found")</f>
        <v>M015</v>
      </c>
      <c r="H885" s="1" t="str">
        <f t="array" ref="H885">_xlfn.XLOOKUP(G885,Movies_data!$A$1:$A$41,Movies_data!$B$1:$B$41,"not found")</f>
        <v>Kalki 2898 AD</v>
      </c>
      <c r="I885" s="1" t="str">
        <f t="array" ref="I885">_xlfn.XLOOKUP(G885,Movies_data!$A$1:$A$41,Movies_data!$D$1:$D$41,"not found")</f>
        <v>Sci-Fi</v>
      </c>
      <c r="J885" s="1" t="str">
        <f t="array" ref="J885">_xlfn.XLOOKUP(G885,Movies_data!$A$1:$A$41,Movies_data!$C$1:$C$41,"not found")</f>
        <v>Telugu</v>
      </c>
      <c r="K885" s="1">
        <f t="array" ref="K885">_xlfn.XLOOKUP(G885,Movies_data!$A$1:$A$41,Movies_data!$H$1:$H$41,"Not Found")</f>
        <v>7</v>
      </c>
      <c r="L885" s="1" t="str">
        <f t="array" ref="L885">_xlfn.XLOOKUP(A885,Booking_data!$A$1:$A$6001,Booking_data!$E$1:$E$6001,"not Found")</f>
        <v>C153</v>
      </c>
      <c r="M885" s="1" t="str">
        <f t="array" ref="M885">_xlfn.XLOOKUP(L885,Cinemas_data!$A$1:$A$49,Cinemas_data!$I$1:$I$49,"not Found")</f>
        <v>#NAME?</v>
      </c>
      <c r="N885" s="1" t="str">
        <f t="array" ref="N885">_xlfn.XLOOKUP(L885,Cinemas_data!$A$1:$A$49,Cinemas_data!$C$1:$C$49,"not Found")</f>
        <v>Kochi</v>
      </c>
      <c r="O885" s="1">
        <f t="array" ref="O885">_xlfn.XLOOKUP(A885,Booking_data!$A$1:$A$6001,Booking_data!$H$1:$H$6001,"not found")</f>
        <v>3</v>
      </c>
      <c r="P885" s="1">
        <f t="array" ref="P885">_xlfn.XLOOKUP(A885,Booking_data!$A$1:$A$6001,Booking_data!$I$1:$I$6001,"not Found")</f>
        <v>420</v>
      </c>
      <c r="Q885" s="1">
        <f t="shared" si="3"/>
        <v>1260</v>
      </c>
      <c r="R885" s="1" t="str">
        <f t="array" ref="R885">_xlfn.XLOOKUP(A885,Booking_data!$A$1:$A$6001,Booking_data!$L$1:$L$6001,"Not Found")</f>
        <v>Net Banking</v>
      </c>
      <c r="S885" s="1">
        <f t="array" ref="S885">_xlfn.XLOOKUP(A885,Booking_data!$A$1:$A$6001,Booking_data!$N$1:$N$6001,"not Found")</f>
        <v>43</v>
      </c>
      <c r="T885" s="1" t="str">
        <f t="array" ref="T885">_xlfn.XLOOKUP(A885,Booking_data!$A$1:$A$6001,Booking_data!$O$1:$O$6001,"Not Found")</f>
        <v>Male</v>
      </c>
      <c r="U885" s="1" t="str">
        <f t="shared" si="4"/>
        <v>Middle Age</v>
      </c>
      <c r="V885" s="1" t="str">
        <f t="shared" si="5"/>
        <v>Medium Booking</v>
      </c>
    </row>
    <row r="886" ht="15.75" customHeight="1">
      <c r="A886" s="1" t="s">
        <v>1200</v>
      </c>
      <c r="B886" s="6">
        <v>46124.0</v>
      </c>
      <c r="C886" s="6">
        <v>46127.0</v>
      </c>
      <c r="D886" s="7">
        <v>0.3958333333333333</v>
      </c>
      <c r="E886" s="1" t="str">
        <f t="shared" si="1"/>
        <v>Weekend</v>
      </c>
      <c r="F886" s="1" t="str">
        <f t="shared" si="2"/>
        <v>Apr</v>
      </c>
      <c r="G886" s="1" t="str">
        <f t="array" ref="G886">_xlfn.XLOOKUP(A886,Booking_data!$A$1:$A$6001,Booking_data!$D$1:$D$6001,"not found")</f>
        <v>M013</v>
      </c>
      <c r="H886" s="1" t="str">
        <f t="array" ref="H886">_xlfn.XLOOKUP(G886,Movies_data!$A$1:$A$41,Movies_data!$B$1:$B$41,"not found")</f>
        <v>Salaar</v>
      </c>
      <c r="I886" s="1" t="str">
        <f t="array" ref="I886">_xlfn.XLOOKUP(G886,Movies_data!$A$1:$A$41,Movies_data!$D$1:$D$41,"not found")</f>
        <v>Action</v>
      </c>
      <c r="J886" s="1" t="str">
        <f t="array" ref="J886">_xlfn.XLOOKUP(G886,Movies_data!$A$1:$A$41,Movies_data!$C$1:$C$41,"not found")</f>
        <v>Telugu</v>
      </c>
      <c r="K886" s="1">
        <f t="array" ref="K886">_xlfn.XLOOKUP(G886,Movies_data!$A$1:$A$41,Movies_data!$H$1:$H$41,"Not Found")</f>
        <v>6.5</v>
      </c>
      <c r="L886" s="1" t="str">
        <f t="array" ref="L886">_xlfn.XLOOKUP(A886,Booking_data!$A$1:$A$6001,Booking_data!$E$1:$E$6001,"not Found")</f>
        <v>C111</v>
      </c>
      <c r="M886" s="1" t="str">
        <f t="array" ref="M886">_xlfn.XLOOKUP(L886,Cinemas_data!$A$1:$A$49,Cinemas_data!$I$1:$I$49,"not Found")</f>
        <v>#NAME?</v>
      </c>
      <c r="N886" s="1" t="str">
        <f t="array" ref="N886">_xlfn.XLOOKUP(L886,Cinemas_data!$A$1:$A$49,Cinemas_data!$C$1:$C$49,"not Found")</f>
        <v>Delhi</v>
      </c>
      <c r="O886" s="1">
        <f t="array" ref="O886">_xlfn.XLOOKUP(A886,Booking_data!$A$1:$A$6001,Booking_data!$H$1:$H$6001,"not found")</f>
        <v>1</v>
      </c>
      <c r="P886" s="1">
        <f t="array" ref="P886">_xlfn.XLOOKUP(A886,Booking_data!$A$1:$A$6001,Booking_data!$I$1:$I$6001,"not Found")</f>
        <v>360</v>
      </c>
      <c r="Q886" s="1">
        <f t="shared" si="3"/>
        <v>360</v>
      </c>
      <c r="R886" s="1" t="str">
        <f t="array" ref="R886">_xlfn.XLOOKUP(A886,Booking_data!$A$1:$A$6001,Booking_data!$L$1:$L$6001,"Not Found")</f>
        <v>Wallet</v>
      </c>
      <c r="S886" s="1">
        <f t="array" ref="S886">_xlfn.XLOOKUP(A886,Booking_data!$A$1:$A$6001,Booking_data!$N$1:$N$6001,"not Found")</f>
        <v>58</v>
      </c>
      <c r="T886" s="1" t="str">
        <f t="array" ref="T886">_xlfn.XLOOKUP(A886,Booking_data!$A$1:$A$6001,Booking_data!$O$1:$O$6001,"Not Found")</f>
        <v>Male</v>
      </c>
      <c r="U886" s="1" t="str">
        <f t="shared" si="4"/>
        <v>Above 45</v>
      </c>
      <c r="V886" s="1" t="str">
        <f t="shared" si="5"/>
        <v>Low Booking</v>
      </c>
    </row>
    <row r="887" ht="15.75" customHeight="1">
      <c r="A887" s="1" t="s">
        <v>1201</v>
      </c>
      <c r="B887" s="6">
        <v>46148.0</v>
      </c>
      <c r="C887" s="6">
        <v>46151.0</v>
      </c>
      <c r="D887" s="7">
        <v>0.3958333333333333</v>
      </c>
      <c r="E887" s="1" t="str">
        <f t="shared" si="1"/>
        <v>Weekday</v>
      </c>
      <c r="F887" s="1" t="str">
        <f t="shared" si="2"/>
        <v>May</v>
      </c>
      <c r="G887" s="1" t="str">
        <f t="array" ref="G887">_xlfn.XLOOKUP(A887,Booking_data!$A$1:$A$6001,Booking_data!$D$1:$D$6001,"not found")</f>
        <v>M003</v>
      </c>
      <c r="H887" s="1" t="str">
        <f t="array" ref="H887">_xlfn.XLOOKUP(G887,Movies_data!$A$1:$A$41,Movies_data!$B$1:$B$41,"not found")</f>
        <v>Vikram</v>
      </c>
      <c r="I887" s="1" t="str">
        <f t="array" ref="I887">_xlfn.XLOOKUP(G887,Movies_data!$A$1:$A$41,Movies_data!$D$1:$D$41,"not found")</f>
        <v>Action</v>
      </c>
      <c r="J887" s="1" t="str">
        <f t="array" ref="J887">_xlfn.XLOOKUP(G887,Movies_data!$A$1:$A$41,Movies_data!$C$1:$C$41,"not found")</f>
        <v>Tamil</v>
      </c>
      <c r="K887" s="1">
        <f t="array" ref="K887">_xlfn.XLOOKUP(G887,Movies_data!$A$1:$A$41,Movies_data!$H$1:$H$41,"Not Found")</f>
        <v>8.3</v>
      </c>
      <c r="L887" s="1" t="str">
        <f t="array" ref="L887">_xlfn.XLOOKUP(A887,Booking_data!$A$1:$A$6001,Booking_data!$E$1:$E$6001,"not Found")</f>
        <v>C092</v>
      </c>
      <c r="M887" s="1" t="str">
        <f t="array" ref="M887">_xlfn.XLOOKUP(L887,Cinemas_data!$A$1:$A$49,Cinemas_data!$I$1:$I$49,"not Found")</f>
        <v>#NAME?</v>
      </c>
      <c r="N887" s="1" t="str">
        <f t="array" ref="N887">_xlfn.XLOOKUP(L887,Cinemas_data!$A$1:$A$49,Cinemas_data!$C$1:$C$49,"not Found")</f>
        <v>Mumbai</v>
      </c>
      <c r="O887" s="1">
        <f t="array" ref="O887">_xlfn.XLOOKUP(A887,Booking_data!$A$1:$A$6001,Booking_data!$H$1:$H$6001,"not found")</f>
        <v>4</v>
      </c>
      <c r="P887" s="1">
        <f t="array" ref="P887">_xlfn.XLOOKUP(A887,Booking_data!$A$1:$A$6001,Booking_data!$I$1:$I$6001,"not Found")</f>
        <v>340</v>
      </c>
      <c r="Q887" s="1">
        <f t="shared" si="3"/>
        <v>1360</v>
      </c>
      <c r="R887" s="1" t="str">
        <f t="array" ref="R887">_xlfn.XLOOKUP(A887,Booking_data!$A$1:$A$6001,Booking_data!$L$1:$L$6001,"Not Found")</f>
        <v>Net Banking</v>
      </c>
      <c r="S887" s="1">
        <f t="array" ref="S887">_xlfn.XLOOKUP(A887,Booking_data!$A$1:$A$6001,Booking_data!$N$1:$N$6001,"not Found")</f>
        <v>32</v>
      </c>
      <c r="T887" s="1" t="str">
        <f t="array" ref="T887">_xlfn.XLOOKUP(A887,Booking_data!$A$1:$A$6001,Booking_data!$O$1:$O$6001,"Not Found")</f>
        <v>Female</v>
      </c>
      <c r="U887" s="1" t="str">
        <f t="shared" si="4"/>
        <v>Middle Age</v>
      </c>
      <c r="V887" s="1" t="str">
        <f t="shared" si="5"/>
        <v>Medium Booking</v>
      </c>
    </row>
    <row r="888" ht="15.75" customHeight="1">
      <c r="A888" s="1" t="s">
        <v>1202</v>
      </c>
      <c r="B888" s="6">
        <v>46102.0</v>
      </c>
      <c r="C888" s="6">
        <v>46107.0</v>
      </c>
      <c r="D888" s="7">
        <v>0.9375</v>
      </c>
      <c r="E888" s="1" t="str">
        <f t="shared" si="1"/>
        <v>Weekend</v>
      </c>
      <c r="F888" s="1" t="str">
        <f t="shared" si="2"/>
        <v>Mar</v>
      </c>
      <c r="G888" s="1" t="str">
        <f t="array" ref="G888">_xlfn.XLOOKUP(A888,Booking_data!$A$1:$A$6001,Booking_data!$D$1:$D$6001,"not found")</f>
        <v>M032</v>
      </c>
      <c r="H888" s="1" t="str">
        <f t="array" ref="H888">_xlfn.XLOOKUP(G888,Movies_data!$A$1:$A$41,Movies_data!$B$1:$B$41,"not found")</f>
        <v>Premam</v>
      </c>
      <c r="I888" s="1" t="str">
        <f t="array" ref="I888">_xlfn.XLOOKUP(G888,Movies_data!$A$1:$A$41,Movies_data!$D$1:$D$41,"not found")</f>
        <v>Romance</v>
      </c>
      <c r="J888" s="1" t="str">
        <f t="array" ref="J888">_xlfn.XLOOKUP(G888,Movies_data!$A$1:$A$41,Movies_data!$C$1:$C$41,"not found")</f>
        <v>Malayalam</v>
      </c>
      <c r="K888" s="1">
        <f t="array" ref="K888">_xlfn.XLOOKUP(G888,Movies_data!$A$1:$A$41,Movies_data!$H$1:$H$41,"Not Found")</f>
        <v>8.3</v>
      </c>
      <c r="L888" s="1" t="str">
        <f t="array" ref="L888">_xlfn.XLOOKUP(A888,Booking_data!$A$1:$A$6001,Booking_data!$E$1:$E$6001,"not Found")</f>
        <v>C013</v>
      </c>
      <c r="M888" s="1" t="str">
        <f t="array" ref="M888">_xlfn.XLOOKUP(L888,Cinemas_data!$A$1:$A$49,Cinemas_data!$I$1:$I$49,"not Found")</f>
        <v>#NAME?</v>
      </c>
      <c r="N888" s="1" t="str">
        <f t="array" ref="N888">_xlfn.XLOOKUP(L888,Cinemas_data!$A$1:$A$49,Cinemas_data!$C$1:$C$49,"not Found")</f>
        <v>Chennai</v>
      </c>
      <c r="O888" s="1">
        <f t="array" ref="O888">_xlfn.XLOOKUP(A888,Booking_data!$A$1:$A$6001,Booking_data!$H$1:$H$6001,"not found")</f>
        <v>4</v>
      </c>
      <c r="P888" s="1">
        <f t="array" ref="P888">_xlfn.XLOOKUP(A888,Booking_data!$A$1:$A$6001,Booking_data!$I$1:$I$6001,"not Found")</f>
        <v>240</v>
      </c>
      <c r="Q888" s="1">
        <f t="shared" si="3"/>
        <v>960</v>
      </c>
      <c r="R888" s="1" t="str">
        <f t="array" ref="R888">_xlfn.XLOOKUP(A888,Booking_data!$A$1:$A$6001,Booking_data!$L$1:$L$6001,"Not Found")</f>
        <v>Wallet</v>
      </c>
      <c r="S888" s="1">
        <f t="array" ref="S888">_xlfn.XLOOKUP(A888,Booking_data!$A$1:$A$6001,Booking_data!$N$1:$N$6001,"not Found")</f>
        <v>35</v>
      </c>
      <c r="T888" s="1" t="str">
        <f t="array" ref="T888">_xlfn.XLOOKUP(A888,Booking_data!$A$1:$A$6001,Booking_data!$O$1:$O$6001,"Not Found")</f>
        <v>Female</v>
      </c>
      <c r="U888" s="1" t="str">
        <f t="shared" si="4"/>
        <v>Middle Age</v>
      </c>
      <c r="V888" s="1" t="str">
        <f t="shared" si="5"/>
        <v>Medium Booking</v>
      </c>
    </row>
    <row r="889" ht="15.75" customHeight="1">
      <c r="A889" s="1" t="s">
        <v>1203</v>
      </c>
      <c r="B889" s="6">
        <v>46103.0</v>
      </c>
      <c r="C889" s="6">
        <v>46106.0</v>
      </c>
      <c r="D889" s="7">
        <v>0.3958333333333333</v>
      </c>
      <c r="E889" s="1" t="str">
        <f t="shared" si="1"/>
        <v>Weekend</v>
      </c>
      <c r="F889" s="1" t="str">
        <f t="shared" si="2"/>
        <v>Mar</v>
      </c>
      <c r="G889" s="1" t="str">
        <f t="array" ref="G889">_xlfn.XLOOKUP(A889,Booking_data!$A$1:$A$6001,Booking_data!$D$1:$D$6001,"not found")</f>
        <v>M009</v>
      </c>
      <c r="H889" s="1" t="str">
        <f t="array" ref="H889">_xlfn.XLOOKUP(G889,Movies_data!$A$1:$A$41,Movies_data!$B$1:$B$41,"not found")</f>
        <v>Amaran</v>
      </c>
      <c r="I889" s="1" t="str">
        <f t="array" ref="I889">_xlfn.XLOOKUP(G889,Movies_data!$A$1:$A$41,Movies_data!$D$1:$D$41,"not found")</f>
        <v>Biography</v>
      </c>
      <c r="J889" s="1" t="str">
        <f t="array" ref="J889">_xlfn.XLOOKUP(G889,Movies_data!$A$1:$A$41,Movies_data!$C$1:$C$41,"not found")</f>
        <v>Tamil</v>
      </c>
      <c r="K889" s="1">
        <f t="array" ref="K889">_xlfn.XLOOKUP(G889,Movies_data!$A$1:$A$41,Movies_data!$H$1:$H$41,"Not Found")</f>
        <v>8.3</v>
      </c>
      <c r="L889" s="1" t="str">
        <f t="array" ref="L889">_xlfn.XLOOKUP(A889,Booking_data!$A$1:$A$6001,Booking_data!$E$1:$E$6001,"not Found")</f>
        <v>C161</v>
      </c>
      <c r="M889" s="1" t="str">
        <f t="array" ref="M889">_xlfn.XLOOKUP(L889,Cinemas_data!$A$1:$A$49,Cinemas_data!$I$1:$I$49,"not Found")</f>
        <v>#NAME?</v>
      </c>
      <c r="N889" s="1" t="str">
        <f t="array" ref="N889">_xlfn.XLOOKUP(L889,Cinemas_data!$A$1:$A$49,Cinemas_data!$C$1:$C$49,"not Found")</f>
        <v>Thiruvananthapuram</v>
      </c>
      <c r="O889" s="1">
        <f t="array" ref="O889">_xlfn.XLOOKUP(A889,Booking_data!$A$1:$A$6001,Booking_data!$H$1:$H$6001,"not found")</f>
        <v>3</v>
      </c>
      <c r="P889" s="1">
        <f t="array" ref="P889">_xlfn.XLOOKUP(A889,Booking_data!$A$1:$A$6001,Booking_data!$I$1:$I$6001,"not Found")</f>
        <v>360</v>
      </c>
      <c r="Q889" s="1">
        <f t="shared" si="3"/>
        <v>1080</v>
      </c>
      <c r="R889" s="1" t="str">
        <f t="array" ref="R889">_xlfn.XLOOKUP(A889,Booking_data!$A$1:$A$6001,Booking_data!$L$1:$L$6001,"Not Found")</f>
        <v>UPI</v>
      </c>
      <c r="S889" s="1">
        <f t="array" ref="S889">_xlfn.XLOOKUP(A889,Booking_data!$A$1:$A$6001,Booking_data!$N$1:$N$6001,"not Found")</f>
        <v>23</v>
      </c>
      <c r="T889" s="1" t="str">
        <f t="array" ref="T889">_xlfn.XLOOKUP(A889,Booking_data!$A$1:$A$6001,Booking_data!$O$1:$O$6001,"Not Found")</f>
        <v>Female</v>
      </c>
      <c r="U889" s="1" t="str">
        <f t="shared" si="4"/>
        <v>Youngster</v>
      </c>
      <c r="V889" s="1" t="str">
        <f t="shared" si="5"/>
        <v>Medium Booking</v>
      </c>
    </row>
    <row r="890" ht="15.75" customHeight="1">
      <c r="A890" s="1" t="s">
        <v>1204</v>
      </c>
      <c r="B890" s="6">
        <v>46026.0</v>
      </c>
      <c r="C890" s="6">
        <v>46028.0</v>
      </c>
      <c r="D890" s="7">
        <v>0.7708333333333334</v>
      </c>
      <c r="E890" s="1" t="str">
        <f t="shared" si="1"/>
        <v>Weekend</v>
      </c>
      <c r="F890" s="1" t="str">
        <f t="shared" si="2"/>
        <v>Jan</v>
      </c>
      <c r="G890" s="1" t="str">
        <f t="array" ref="G890">_xlfn.XLOOKUP(A890,Booking_data!$A$1:$A$6001,Booking_data!$D$1:$D$6001,"not found")</f>
        <v>M016</v>
      </c>
      <c r="H890" s="1" t="str">
        <f t="array" ref="H890">_xlfn.XLOOKUP(G890,Movies_data!$A$1:$A$41,Movies_data!$B$1:$B$41,"not found")</f>
        <v>Arjun Reddy</v>
      </c>
      <c r="I890" s="1" t="str">
        <f t="array" ref="I890">_xlfn.XLOOKUP(G890,Movies_data!$A$1:$A$41,Movies_data!$D$1:$D$41,"not found")</f>
        <v>Drama</v>
      </c>
      <c r="J890" s="1" t="str">
        <f t="array" ref="J890">_xlfn.XLOOKUP(G890,Movies_data!$A$1:$A$41,Movies_data!$C$1:$C$41,"not found")</f>
        <v>Telugu</v>
      </c>
      <c r="K890" s="1">
        <f t="array" ref="K890">_xlfn.XLOOKUP(G890,Movies_data!$A$1:$A$41,Movies_data!$H$1:$H$41,"Not Found")</f>
        <v>7.7</v>
      </c>
      <c r="L890" s="1" t="str">
        <f t="array" ref="L890">_xlfn.XLOOKUP(A890,Booking_data!$A$1:$A$6001,Booking_data!$E$1:$E$6001,"not Found")</f>
        <v>C032</v>
      </c>
      <c r="M890" s="1" t="str">
        <f t="array" ref="M890">_xlfn.XLOOKUP(L890,Cinemas_data!$A$1:$A$49,Cinemas_data!$I$1:$I$49,"not Found")</f>
        <v>#NAME?</v>
      </c>
      <c r="N890" s="1" t="str">
        <f t="array" ref="N890">_xlfn.XLOOKUP(L890,Cinemas_data!$A$1:$A$49,Cinemas_data!$C$1:$C$49,"not Found")</f>
        <v>Madurai</v>
      </c>
      <c r="O890" s="1">
        <f t="array" ref="O890">_xlfn.XLOOKUP(A890,Booking_data!$A$1:$A$6001,Booking_data!$H$1:$H$6001,"not found")</f>
        <v>2</v>
      </c>
      <c r="P890" s="1">
        <f t="array" ref="P890">_xlfn.XLOOKUP(A890,Booking_data!$A$1:$A$6001,Booking_data!$I$1:$I$6001,"not Found")</f>
        <v>160</v>
      </c>
      <c r="Q890" s="1">
        <f t="shared" si="3"/>
        <v>320</v>
      </c>
      <c r="R890" s="1" t="str">
        <f t="array" ref="R890">_xlfn.XLOOKUP(A890,Booking_data!$A$1:$A$6001,Booking_data!$L$1:$L$6001,"Not Found")</f>
        <v>Wallet</v>
      </c>
      <c r="S890" s="1">
        <f t="array" ref="S890">_xlfn.XLOOKUP(A890,Booking_data!$A$1:$A$6001,Booking_data!$N$1:$N$6001,"not Found")</f>
        <v>45</v>
      </c>
      <c r="T890" s="1" t="str">
        <f t="array" ref="T890">_xlfn.XLOOKUP(A890,Booking_data!$A$1:$A$6001,Booking_data!$O$1:$O$6001,"Not Found")</f>
        <v>Female</v>
      </c>
      <c r="U890" s="1" t="str">
        <f t="shared" si="4"/>
        <v>Above 45</v>
      </c>
      <c r="V890" s="1" t="str">
        <f t="shared" si="5"/>
        <v>Low Booking</v>
      </c>
    </row>
    <row r="891" ht="15.75" customHeight="1">
      <c r="A891" s="1" t="s">
        <v>1205</v>
      </c>
      <c r="B891" s="6">
        <v>46163.0</v>
      </c>
      <c r="C891" s="6">
        <v>46169.0</v>
      </c>
      <c r="D891" s="7">
        <v>0.8854166666666666</v>
      </c>
      <c r="E891" s="1" t="str">
        <f t="shared" si="1"/>
        <v>Weekday</v>
      </c>
      <c r="F891" s="1" t="str">
        <f t="shared" si="2"/>
        <v>May</v>
      </c>
      <c r="G891" s="1" t="str">
        <f t="array" ref="G891">_xlfn.XLOOKUP(A891,Booking_data!$A$1:$A$6001,Booking_data!$D$1:$D$6001,"not found")</f>
        <v>M010</v>
      </c>
      <c r="H891" s="1" t="str">
        <f t="array" ref="H891">_xlfn.XLOOKUP(G891,Movies_data!$A$1:$A$41,Movies_data!$B$1:$B$41,"not found")</f>
        <v>Captain Miller</v>
      </c>
      <c r="I891" s="1" t="str">
        <f t="array" ref="I891">_xlfn.XLOOKUP(G891,Movies_data!$A$1:$A$41,Movies_data!$D$1:$D$41,"not found")</f>
        <v>Action</v>
      </c>
      <c r="J891" s="1" t="str">
        <f t="array" ref="J891">_xlfn.XLOOKUP(G891,Movies_data!$A$1:$A$41,Movies_data!$C$1:$C$41,"not found")</f>
        <v>Tamil</v>
      </c>
      <c r="K891" s="1">
        <f t="array" ref="K891">_xlfn.XLOOKUP(G891,Movies_data!$A$1:$A$41,Movies_data!$H$1:$H$41,"Not Found")</f>
        <v>7</v>
      </c>
      <c r="L891" s="1" t="str">
        <f t="array" ref="L891">_xlfn.XLOOKUP(A891,Booking_data!$A$1:$A$6001,Booking_data!$E$1:$E$6001,"not Found")</f>
        <v>C071</v>
      </c>
      <c r="M891" s="1" t="str">
        <f t="array" ref="M891">_xlfn.XLOOKUP(L891,Cinemas_data!$A$1:$A$49,Cinemas_data!$I$1:$I$49,"not Found")</f>
        <v>#NAME?</v>
      </c>
      <c r="N891" s="1" t="str">
        <f t="array" ref="N891">_xlfn.XLOOKUP(L891,Cinemas_data!$A$1:$A$49,Cinemas_data!$C$1:$C$49,"not Found")</f>
        <v>Hyderabad</v>
      </c>
      <c r="O891" s="1">
        <f t="array" ref="O891">_xlfn.XLOOKUP(A891,Booking_data!$A$1:$A$6001,Booking_data!$H$1:$H$6001,"not found")</f>
        <v>3</v>
      </c>
      <c r="P891" s="1">
        <f t="array" ref="P891">_xlfn.XLOOKUP(A891,Booking_data!$A$1:$A$6001,Booking_data!$I$1:$I$6001,"not Found")</f>
        <v>180</v>
      </c>
      <c r="Q891" s="1">
        <f t="shared" si="3"/>
        <v>540</v>
      </c>
      <c r="R891" s="1" t="str">
        <f t="array" ref="R891">_xlfn.XLOOKUP(A891,Booking_data!$A$1:$A$6001,Booking_data!$L$1:$L$6001,"Not Found")</f>
        <v>Wallet</v>
      </c>
      <c r="S891" s="1">
        <f t="array" ref="S891">_xlfn.XLOOKUP(A891,Booking_data!$A$1:$A$6001,Booking_data!$N$1:$N$6001,"not Found")</f>
        <v>35</v>
      </c>
      <c r="T891" s="1" t="str">
        <f t="array" ref="T891">_xlfn.XLOOKUP(A891,Booking_data!$A$1:$A$6001,Booking_data!$O$1:$O$6001,"Not Found")</f>
        <v>Female</v>
      </c>
      <c r="U891" s="1" t="str">
        <f t="shared" si="4"/>
        <v>Middle Age</v>
      </c>
      <c r="V891" s="1" t="str">
        <f t="shared" si="5"/>
        <v>Medium Booking</v>
      </c>
    </row>
    <row r="892" ht="15.75" customHeight="1">
      <c r="A892" s="1" t="s">
        <v>1206</v>
      </c>
      <c r="B892" s="6">
        <v>46059.0</v>
      </c>
      <c r="C892" s="6">
        <v>46063.0</v>
      </c>
      <c r="D892" s="7">
        <v>0.7708333333333334</v>
      </c>
      <c r="E892" s="1" t="str">
        <f t="shared" si="1"/>
        <v>Weekday</v>
      </c>
      <c r="F892" s="1" t="str">
        <f t="shared" si="2"/>
        <v>Feb</v>
      </c>
      <c r="G892" s="1" t="str">
        <f t="array" ref="G892">_xlfn.XLOOKUP(A892,Booking_data!$A$1:$A$6001,Booking_data!$D$1:$D$6001,"not found")</f>
        <v>M017</v>
      </c>
      <c r="H892" s="1" t="str">
        <f t="array" ref="H892">_xlfn.XLOOKUP(G892,Movies_data!$A$1:$A$41,Movies_data!$B$1:$B$41,"not found")</f>
        <v>Baahubali 2</v>
      </c>
      <c r="I892" s="1" t="str">
        <f t="array" ref="I892">_xlfn.XLOOKUP(G892,Movies_data!$A$1:$A$41,Movies_data!$D$1:$D$41,"not found")</f>
        <v>Action</v>
      </c>
      <c r="J892" s="1" t="str">
        <f t="array" ref="J892">_xlfn.XLOOKUP(G892,Movies_data!$A$1:$A$41,Movies_data!$C$1:$C$41,"not found")</f>
        <v>Telugu</v>
      </c>
      <c r="K892" s="1">
        <f t="array" ref="K892">_xlfn.XLOOKUP(G892,Movies_data!$A$1:$A$41,Movies_data!$H$1:$H$41,"Not Found")</f>
        <v>8.2</v>
      </c>
      <c r="L892" s="1" t="str">
        <f t="array" ref="L892">_xlfn.XLOOKUP(A892,Booking_data!$A$1:$A$6001,Booking_data!$E$1:$E$6001,"not Found")</f>
        <v>C052</v>
      </c>
      <c r="M892" s="1" t="str">
        <f t="array" ref="M892">_xlfn.XLOOKUP(L892,Cinemas_data!$A$1:$A$49,Cinemas_data!$I$1:$I$49,"not Found")</f>
        <v>#NAME?</v>
      </c>
      <c r="N892" s="1" t="str">
        <f t="array" ref="N892">_xlfn.XLOOKUP(L892,Cinemas_data!$A$1:$A$49,Cinemas_data!$C$1:$C$49,"not Found")</f>
        <v>Bengaluru</v>
      </c>
      <c r="O892" s="1">
        <f t="array" ref="O892">_xlfn.XLOOKUP(A892,Booking_data!$A$1:$A$6001,Booking_data!$H$1:$H$6001,"not found")</f>
        <v>6</v>
      </c>
      <c r="P892" s="1">
        <f t="array" ref="P892">_xlfn.XLOOKUP(A892,Booking_data!$A$1:$A$6001,Booking_data!$I$1:$I$6001,"not Found")</f>
        <v>380</v>
      </c>
      <c r="Q892" s="1">
        <f t="shared" si="3"/>
        <v>2280</v>
      </c>
      <c r="R892" s="1" t="str">
        <f t="array" ref="R892">_xlfn.XLOOKUP(A892,Booking_data!$A$1:$A$6001,Booking_data!$L$1:$L$6001,"Not Found")</f>
        <v>Debit Card</v>
      </c>
      <c r="S892" s="1">
        <f t="array" ref="S892">_xlfn.XLOOKUP(A892,Booking_data!$A$1:$A$6001,Booking_data!$N$1:$N$6001,"not Found")</f>
        <v>48</v>
      </c>
      <c r="T892" s="1" t="str">
        <f t="array" ref="T892">_xlfn.XLOOKUP(A892,Booking_data!$A$1:$A$6001,Booking_data!$O$1:$O$6001,"Not Found")</f>
        <v>Other</v>
      </c>
      <c r="U892" s="1" t="str">
        <f t="shared" si="4"/>
        <v>Above 45</v>
      </c>
      <c r="V892" s="1" t="str">
        <f t="shared" si="5"/>
        <v>High Booking</v>
      </c>
    </row>
    <row r="893" ht="15.75" customHeight="1">
      <c r="A893" s="1" t="s">
        <v>1207</v>
      </c>
      <c r="B893" s="6">
        <v>46065.0</v>
      </c>
      <c r="C893" s="6">
        <v>46072.0</v>
      </c>
      <c r="D893" s="7">
        <v>0.9375</v>
      </c>
      <c r="E893" s="1" t="str">
        <f t="shared" si="1"/>
        <v>Weekday</v>
      </c>
      <c r="F893" s="1" t="str">
        <f t="shared" si="2"/>
        <v>Feb</v>
      </c>
      <c r="G893" s="1" t="str">
        <f t="array" ref="G893">_xlfn.XLOOKUP(A893,Booking_data!$A$1:$A$6001,Booking_data!$D$1:$D$6001,"not found")</f>
        <v>M001</v>
      </c>
      <c r="H893" s="1" t="str">
        <f t="array" ref="H893">_xlfn.XLOOKUP(G893,Movies_data!$A$1:$A$41,Movies_data!$B$1:$B$41,"not found")</f>
        <v>Leo</v>
      </c>
      <c r="I893" s="1" t="str">
        <f t="array" ref="I893">_xlfn.XLOOKUP(G893,Movies_data!$A$1:$A$41,Movies_data!$D$1:$D$41,"not found")</f>
        <v>Action</v>
      </c>
      <c r="J893" s="1" t="str">
        <f t="array" ref="J893">_xlfn.XLOOKUP(G893,Movies_data!$A$1:$A$41,Movies_data!$C$1:$C$41,"not found")</f>
        <v>Tamil</v>
      </c>
      <c r="K893" s="1">
        <f t="array" ref="K893">_xlfn.XLOOKUP(G893,Movies_data!$A$1:$A$41,Movies_data!$H$1:$H$41,"Not Found")</f>
        <v>8</v>
      </c>
      <c r="L893" s="1" t="str">
        <f t="array" ref="L893">_xlfn.XLOOKUP(A893,Booking_data!$A$1:$A$6001,Booking_data!$E$1:$E$6001,"not Found")</f>
        <v>C093</v>
      </c>
      <c r="M893" s="1" t="str">
        <f t="array" ref="M893">_xlfn.XLOOKUP(L893,Cinemas_data!$A$1:$A$49,Cinemas_data!$I$1:$I$49,"not Found")</f>
        <v>#NAME?</v>
      </c>
      <c r="N893" s="1" t="str">
        <f t="array" ref="N893">_xlfn.XLOOKUP(L893,Cinemas_data!$A$1:$A$49,Cinemas_data!$C$1:$C$49,"not Found")</f>
        <v>Mumbai</v>
      </c>
      <c r="O893" s="1">
        <f t="array" ref="O893">_xlfn.XLOOKUP(A893,Booking_data!$A$1:$A$6001,Booking_data!$H$1:$H$6001,"not found")</f>
        <v>2</v>
      </c>
      <c r="P893" s="1">
        <f t="array" ref="P893">_xlfn.XLOOKUP(A893,Booking_data!$A$1:$A$6001,Booking_data!$I$1:$I$6001,"not Found")</f>
        <v>240</v>
      </c>
      <c r="Q893" s="1">
        <f t="shared" si="3"/>
        <v>480</v>
      </c>
      <c r="R893" s="1" t="str">
        <f t="array" ref="R893">_xlfn.XLOOKUP(A893,Booking_data!$A$1:$A$6001,Booking_data!$L$1:$L$6001,"Not Found")</f>
        <v>Credit Card</v>
      </c>
      <c r="S893" s="1">
        <f t="array" ref="S893">_xlfn.XLOOKUP(A893,Booking_data!$A$1:$A$6001,Booking_data!$N$1:$N$6001,"not Found")</f>
        <v>37</v>
      </c>
      <c r="T893" s="1" t="str">
        <f t="array" ref="T893">_xlfn.XLOOKUP(A893,Booking_data!$A$1:$A$6001,Booking_data!$O$1:$O$6001,"Not Found")</f>
        <v>Other</v>
      </c>
      <c r="U893" s="1" t="str">
        <f t="shared" si="4"/>
        <v>Middle Age</v>
      </c>
      <c r="V893" s="1" t="str">
        <f t="shared" si="5"/>
        <v>Low Booking</v>
      </c>
    </row>
    <row r="894" ht="15.75" customHeight="1">
      <c r="A894" s="1" t="s">
        <v>1208</v>
      </c>
      <c r="B894" s="6">
        <v>46160.0</v>
      </c>
      <c r="C894" s="6">
        <v>46167.0</v>
      </c>
      <c r="D894" s="7">
        <v>0.53125</v>
      </c>
      <c r="E894" s="1" t="str">
        <f t="shared" si="1"/>
        <v>Weekday</v>
      </c>
      <c r="F894" s="1" t="str">
        <f t="shared" si="2"/>
        <v>May</v>
      </c>
      <c r="G894" s="1" t="str">
        <f t="array" ref="G894">_xlfn.XLOOKUP(A894,Booking_data!$A$1:$A$6001,Booking_data!$D$1:$D$6001,"not found")</f>
        <v>M009</v>
      </c>
      <c r="H894" s="1" t="str">
        <f t="array" ref="H894">_xlfn.XLOOKUP(G894,Movies_data!$A$1:$A$41,Movies_data!$B$1:$B$41,"not found")</f>
        <v>Amaran</v>
      </c>
      <c r="I894" s="1" t="str">
        <f t="array" ref="I894">_xlfn.XLOOKUP(G894,Movies_data!$A$1:$A$41,Movies_data!$D$1:$D$41,"not found")</f>
        <v>Biography</v>
      </c>
      <c r="J894" s="1" t="str">
        <f t="array" ref="J894">_xlfn.XLOOKUP(G894,Movies_data!$A$1:$A$41,Movies_data!$C$1:$C$41,"not found")</f>
        <v>Tamil</v>
      </c>
      <c r="K894" s="1">
        <f t="array" ref="K894">_xlfn.XLOOKUP(G894,Movies_data!$A$1:$A$41,Movies_data!$H$1:$H$41,"Not Found")</f>
        <v>8.3</v>
      </c>
      <c r="L894" s="1" t="str">
        <f t="array" ref="L894">_xlfn.XLOOKUP(A894,Booking_data!$A$1:$A$6001,Booking_data!$E$1:$E$6001,"not Found")</f>
        <v>C021</v>
      </c>
      <c r="M894" s="1" t="str">
        <f t="array" ref="M894">_xlfn.XLOOKUP(L894,Cinemas_data!$A$1:$A$49,Cinemas_data!$I$1:$I$49,"not Found")</f>
        <v>#NAME?</v>
      </c>
      <c r="N894" s="1" t="str">
        <f t="array" ref="N894">_xlfn.XLOOKUP(L894,Cinemas_data!$A$1:$A$49,Cinemas_data!$C$1:$C$49,"not Found")</f>
        <v>Coimbatore</v>
      </c>
      <c r="O894" s="1">
        <f t="array" ref="O894">_xlfn.XLOOKUP(A894,Booking_data!$A$1:$A$6001,Booking_data!$H$1:$H$6001,"not found")</f>
        <v>3</v>
      </c>
      <c r="P894" s="1">
        <f t="array" ref="P894">_xlfn.XLOOKUP(A894,Booking_data!$A$1:$A$6001,Booking_data!$I$1:$I$6001,"not Found")</f>
        <v>400</v>
      </c>
      <c r="Q894" s="1">
        <f t="shared" si="3"/>
        <v>1200</v>
      </c>
      <c r="R894" s="1" t="str">
        <f t="array" ref="R894">_xlfn.XLOOKUP(A894,Booking_data!$A$1:$A$6001,Booking_data!$L$1:$L$6001,"Not Found")</f>
        <v>UPI</v>
      </c>
      <c r="S894" s="1">
        <f t="array" ref="S894">_xlfn.XLOOKUP(A894,Booking_data!$A$1:$A$6001,Booking_data!$N$1:$N$6001,"not Found")</f>
        <v>53</v>
      </c>
      <c r="T894" s="1" t="str">
        <f t="array" ref="T894">_xlfn.XLOOKUP(A894,Booking_data!$A$1:$A$6001,Booking_data!$O$1:$O$6001,"Not Found")</f>
        <v>Male</v>
      </c>
      <c r="U894" s="1" t="str">
        <f t="shared" si="4"/>
        <v>Above 45</v>
      </c>
      <c r="V894" s="1" t="str">
        <f t="shared" si="5"/>
        <v>Medium Booking</v>
      </c>
    </row>
    <row r="895" ht="15.75" customHeight="1">
      <c r="A895" s="1" t="s">
        <v>1209</v>
      </c>
      <c r="B895" s="6">
        <v>46095.0</v>
      </c>
      <c r="C895" s="6">
        <v>46101.0</v>
      </c>
      <c r="D895" s="7">
        <v>0.9375</v>
      </c>
      <c r="E895" s="1" t="str">
        <f t="shared" si="1"/>
        <v>Weekend</v>
      </c>
      <c r="F895" s="1" t="str">
        <f t="shared" si="2"/>
        <v>Mar</v>
      </c>
      <c r="G895" s="1" t="str">
        <f t="array" ref="G895">_xlfn.XLOOKUP(A895,Booking_data!$A$1:$A$6001,Booking_data!$D$1:$D$6001,"not found")</f>
        <v>M020</v>
      </c>
      <c r="H895" s="1" t="str">
        <f t="array" ref="H895">_xlfn.XLOOKUP(G895,Movies_data!$A$1:$A$41,Movies_data!$B$1:$B$41,"not found")</f>
        <v>Jawan</v>
      </c>
      <c r="I895" s="1" t="str">
        <f t="array" ref="I895">_xlfn.XLOOKUP(G895,Movies_data!$A$1:$A$41,Movies_data!$D$1:$D$41,"not found")</f>
        <v>Action</v>
      </c>
      <c r="J895" s="1" t="str">
        <f t="array" ref="J895">_xlfn.XLOOKUP(G895,Movies_data!$A$1:$A$41,Movies_data!$C$1:$C$41,"not found")</f>
        <v>Hindi</v>
      </c>
      <c r="K895" s="1">
        <f t="array" ref="K895">_xlfn.XLOOKUP(G895,Movies_data!$A$1:$A$41,Movies_data!$H$1:$H$41,"Not Found")</f>
        <v>7</v>
      </c>
      <c r="L895" s="1" t="str">
        <f t="array" ref="L895">_xlfn.XLOOKUP(A895,Booking_data!$A$1:$A$6001,Booking_data!$E$1:$E$6001,"not Found")</f>
        <v>C072</v>
      </c>
      <c r="M895" s="1" t="str">
        <f t="array" ref="M895">_xlfn.XLOOKUP(L895,Cinemas_data!$A$1:$A$49,Cinemas_data!$I$1:$I$49,"not Found")</f>
        <v>#NAME?</v>
      </c>
      <c r="N895" s="1" t="str">
        <f t="array" ref="N895">_xlfn.XLOOKUP(L895,Cinemas_data!$A$1:$A$49,Cinemas_data!$C$1:$C$49,"not Found")</f>
        <v>Hyderabad</v>
      </c>
      <c r="O895" s="1">
        <f t="array" ref="O895">_xlfn.XLOOKUP(A895,Booking_data!$A$1:$A$6001,Booking_data!$H$1:$H$6001,"not found")</f>
        <v>3</v>
      </c>
      <c r="P895" s="1">
        <f t="array" ref="P895">_xlfn.XLOOKUP(A895,Booking_data!$A$1:$A$6001,Booking_data!$I$1:$I$6001,"not Found")</f>
        <v>200</v>
      </c>
      <c r="Q895" s="1">
        <f t="shared" si="3"/>
        <v>600</v>
      </c>
      <c r="R895" s="1" t="str">
        <f t="array" ref="R895">_xlfn.XLOOKUP(A895,Booking_data!$A$1:$A$6001,Booking_data!$L$1:$L$6001,"Not Found")</f>
        <v>Credit Card</v>
      </c>
      <c r="S895" s="1">
        <f t="array" ref="S895">_xlfn.XLOOKUP(A895,Booking_data!$A$1:$A$6001,Booking_data!$N$1:$N$6001,"not Found")</f>
        <v>52</v>
      </c>
      <c r="T895" s="1" t="str">
        <f t="array" ref="T895">_xlfn.XLOOKUP(A895,Booking_data!$A$1:$A$6001,Booking_data!$O$1:$O$6001,"Not Found")</f>
        <v>Male</v>
      </c>
      <c r="U895" s="1" t="str">
        <f t="shared" si="4"/>
        <v>Above 45</v>
      </c>
      <c r="V895" s="1" t="str">
        <f t="shared" si="5"/>
        <v>Medium Booking</v>
      </c>
    </row>
    <row r="896" ht="15.75" customHeight="1">
      <c r="A896" s="1" t="s">
        <v>1210</v>
      </c>
      <c r="B896" s="6">
        <v>46049.0</v>
      </c>
      <c r="C896" s="6">
        <v>46052.0</v>
      </c>
      <c r="D896" s="7">
        <v>0.6458333333333334</v>
      </c>
      <c r="E896" s="1" t="str">
        <f t="shared" si="1"/>
        <v>Weekday</v>
      </c>
      <c r="F896" s="1" t="str">
        <f t="shared" si="2"/>
        <v>Jan</v>
      </c>
      <c r="G896" s="1" t="str">
        <f t="array" ref="G896">_xlfn.XLOOKUP(A896,Booking_data!$A$1:$A$6001,Booking_data!$D$1:$D$6001,"not found")</f>
        <v>M007</v>
      </c>
      <c r="H896" s="1" t="str">
        <f t="array" ref="H896">_xlfn.XLOOKUP(G896,Movies_data!$A$1:$A$41,Movies_data!$B$1:$B$41,"not found")</f>
        <v>Good Night</v>
      </c>
      <c r="I896" s="1" t="str">
        <f t="array" ref="I896">_xlfn.XLOOKUP(G896,Movies_data!$A$1:$A$41,Movies_data!$D$1:$D$41,"not found")</f>
        <v>Comedy</v>
      </c>
      <c r="J896" s="1" t="str">
        <f t="array" ref="J896">_xlfn.XLOOKUP(G896,Movies_data!$A$1:$A$41,Movies_data!$C$1:$C$41,"not found")</f>
        <v>Tamil</v>
      </c>
      <c r="K896" s="1">
        <f t="array" ref="K896">_xlfn.XLOOKUP(G896,Movies_data!$A$1:$A$41,Movies_data!$H$1:$H$41,"Not Found")</f>
        <v>8</v>
      </c>
      <c r="L896" s="1" t="str">
        <f t="array" ref="L896">_xlfn.XLOOKUP(A896,Booking_data!$A$1:$A$6001,Booking_data!$E$1:$E$6001,"not Found")</f>
        <v>C062</v>
      </c>
      <c r="M896" s="1" t="str">
        <f t="array" ref="M896">_xlfn.XLOOKUP(L896,Cinemas_data!$A$1:$A$49,Cinemas_data!$I$1:$I$49,"not Found")</f>
        <v>#NAME?</v>
      </c>
      <c r="N896" s="1" t="str">
        <f t="array" ref="N896">_xlfn.XLOOKUP(L896,Cinemas_data!$A$1:$A$49,Cinemas_data!$C$1:$C$49,"not Found")</f>
        <v>Mysuru</v>
      </c>
      <c r="O896" s="1">
        <f t="array" ref="O896">_xlfn.XLOOKUP(A896,Booking_data!$A$1:$A$6001,Booking_data!$H$1:$H$6001,"not found")</f>
        <v>1</v>
      </c>
      <c r="P896" s="1">
        <f t="array" ref="P896">_xlfn.XLOOKUP(A896,Booking_data!$A$1:$A$6001,Booking_data!$I$1:$I$6001,"not Found")</f>
        <v>420</v>
      </c>
      <c r="Q896" s="1">
        <f t="shared" si="3"/>
        <v>420</v>
      </c>
      <c r="R896" s="1" t="str">
        <f t="array" ref="R896">_xlfn.XLOOKUP(A896,Booking_data!$A$1:$A$6001,Booking_data!$L$1:$L$6001,"Not Found")</f>
        <v>Wallet</v>
      </c>
      <c r="S896" s="1">
        <f t="array" ref="S896">_xlfn.XLOOKUP(A896,Booking_data!$A$1:$A$6001,Booking_data!$N$1:$N$6001,"not Found")</f>
        <v>42</v>
      </c>
      <c r="T896" s="1" t="str">
        <f t="array" ref="T896">_xlfn.XLOOKUP(A896,Booking_data!$A$1:$A$6001,Booking_data!$O$1:$O$6001,"Not Found")</f>
        <v>Other</v>
      </c>
      <c r="U896" s="1" t="str">
        <f t="shared" si="4"/>
        <v>Middle Age</v>
      </c>
      <c r="V896" s="1" t="str">
        <f t="shared" si="5"/>
        <v>Low Booking</v>
      </c>
    </row>
    <row r="897" ht="15.75" customHeight="1">
      <c r="A897" s="1" t="s">
        <v>1211</v>
      </c>
      <c r="B897" s="6">
        <v>46076.0</v>
      </c>
      <c r="C897" s="6">
        <v>46078.0</v>
      </c>
      <c r="D897" s="7">
        <v>0.7708333333333334</v>
      </c>
      <c r="E897" s="1" t="str">
        <f t="shared" si="1"/>
        <v>Weekday</v>
      </c>
      <c r="F897" s="1" t="str">
        <f t="shared" si="2"/>
        <v>Feb</v>
      </c>
      <c r="G897" s="1" t="str">
        <f t="array" ref="G897">_xlfn.XLOOKUP(A897,Booking_data!$A$1:$A$6001,Booking_data!$D$1:$D$6001,"not found")</f>
        <v>M001</v>
      </c>
      <c r="H897" s="1" t="str">
        <f t="array" ref="H897">_xlfn.XLOOKUP(G897,Movies_data!$A$1:$A$41,Movies_data!$B$1:$B$41,"not found")</f>
        <v>Leo</v>
      </c>
      <c r="I897" s="1" t="str">
        <f t="array" ref="I897">_xlfn.XLOOKUP(G897,Movies_data!$A$1:$A$41,Movies_data!$D$1:$D$41,"not found")</f>
        <v>Action</v>
      </c>
      <c r="J897" s="1" t="str">
        <f t="array" ref="J897">_xlfn.XLOOKUP(G897,Movies_data!$A$1:$A$41,Movies_data!$C$1:$C$41,"not found")</f>
        <v>Tamil</v>
      </c>
      <c r="K897" s="1">
        <f t="array" ref="K897">_xlfn.XLOOKUP(G897,Movies_data!$A$1:$A$41,Movies_data!$H$1:$H$41,"Not Found")</f>
        <v>8</v>
      </c>
      <c r="L897" s="1" t="str">
        <f t="array" ref="L897">_xlfn.XLOOKUP(A897,Booking_data!$A$1:$A$6001,Booking_data!$E$1:$E$6001,"not Found")</f>
        <v>C053</v>
      </c>
      <c r="M897" s="1" t="str">
        <f t="array" ref="M897">_xlfn.XLOOKUP(L897,Cinemas_data!$A$1:$A$49,Cinemas_data!$I$1:$I$49,"not Found")</f>
        <v>#NAME?</v>
      </c>
      <c r="N897" s="1" t="str">
        <f t="array" ref="N897">_xlfn.XLOOKUP(L897,Cinemas_data!$A$1:$A$49,Cinemas_data!$C$1:$C$49,"not Found")</f>
        <v>Bengaluru</v>
      </c>
      <c r="O897" s="1">
        <f t="array" ref="O897">_xlfn.XLOOKUP(A897,Booking_data!$A$1:$A$6001,Booking_data!$H$1:$H$6001,"not found")</f>
        <v>1</v>
      </c>
      <c r="P897" s="1">
        <f t="array" ref="P897">_xlfn.XLOOKUP(A897,Booking_data!$A$1:$A$6001,Booking_data!$I$1:$I$6001,"not Found")</f>
        <v>260</v>
      </c>
      <c r="Q897" s="1">
        <f t="shared" si="3"/>
        <v>260</v>
      </c>
      <c r="R897" s="1" t="str">
        <f t="array" ref="R897">_xlfn.XLOOKUP(A897,Booking_data!$A$1:$A$6001,Booking_data!$L$1:$L$6001,"Not Found")</f>
        <v>Debit Card</v>
      </c>
      <c r="S897" s="1">
        <f t="array" ref="S897">_xlfn.XLOOKUP(A897,Booking_data!$A$1:$A$6001,Booking_data!$N$1:$N$6001,"not Found")</f>
        <v>28</v>
      </c>
      <c r="T897" s="1" t="str">
        <f t="array" ref="T897">_xlfn.XLOOKUP(A897,Booking_data!$A$1:$A$6001,Booking_data!$O$1:$O$6001,"Not Found")</f>
        <v>Male</v>
      </c>
      <c r="U897" s="1" t="str">
        <f t="shared" si="4"/>
        <v>Youngster</v>
      </c>
      <c r="V897" s="1" t="str">
        <f t="shared" si="5"/>
        <v>Low Booking</v>
      </c>
    </row>
    <row r="898" ht="15.75" customHeight="1">
      <c r="A898" s="1" t="s">
        <v>1212</v>
      </c>
      <c r="B898" s="6">
        <v>46058.0</v>
      </c>
      <c r="C898" s="6">
        <v>46065.0</v>
      </c>
      <c r="D898" s="7">
        <v>0.7708333333333334</v>
      </c>
      <c r="E898" s="1" t="str">
        <f t="shared" si="1"/>
        <v>Weekday</v>
      </c>
      <c r="F898" s="1" t="str">
        <f t="shared" si="2"/>
        <v>Feb</v>
      </c>
      <c r="G898" s="1" t="str">
        <f t="array" ref="G898">_xlfn.XLOOKUP(A898,Booking_data!$A$1:$A$6001,Booking_data!$D$1:$D$6001,"not found")</f>
        <v>M012</v>
      </c>
      <c r="H898" s="1" t="str">
        <f t="array" ref="H898">_xlfn.XLOOKUP(G898,Movies_data!$A$1:$A$41,Movies_data!$B$1:$B$41,"not found")</f>
        <v>RRR</v>
      </c>
      <c r="I898" s="1" t="str">
        <f t="array" ref="I898">_xlfn.XLOOKUP(G898,Movies_data!$A$1:$A$41,Movies_data!$D$1:$D$41,"not found")</f>
        <v>Action</v>
      </c>
      <c r="J898" s="1" t="str">
        <f t="array" ref="J898">_xlfn.XLOOKUP(G898,Movies_data!$A$1:$A$41,Movies_data!$C$1:$C$41,"not found")</f>
        <v>Telugu</v>
      </c>
      <c r="K898" s="1">
        <f t="array" ref="K898">_xlfn.XLOOKUP(G898,Movies_data!$A$1:$A$41,Movies_data!$H$1:$H$41,"Not Found")</f>
        <v>7.8</v>
      </c>
      <c r="L898" s="1" t="str">
        <f t="array" ref="L898">_xlfn.XLOOKUP(A898,Booking_data!$A$1:$A$6001,Booking_data!$E$1:$E$6001,"not Found")</f>
        <v>C111</v>
      </c>
      <c r="M898" s="1" t="str">
        <f t="array" ref="M898">_xlfn.XLOOKUP(L898,Cinemas_data!$A$1:$A$49,Cinemas_data!$I$1:$I$49,"not Found")</f>
        <v>#NAME?</v>
      </c>
      <c r="N898" s="1" t="str">
        <f t="array" ref="N898">_xlfn.XLOOKUP(L898,Cinemas_data!$A$1:$A$49,Cinemas_data!$C$1:$C$49,"not Found")</f>
        <v>Delhi</v>
      </c>
      <c r="O898" s="1">
        <f t="array" ref="O898">_xlfn.XLOOKUP(A898,Booking_data!$A$1:$A$6001,Booking_data!$H$1:$H$6001,"not found")</f>
        <v>2</v>
      </c>
      <c r="P898" s="1">
        <f t="array" ref="P898">_xlfn.XLOOKUP(A898,Booking_data!$A$1:$A$6001,Booking_data!$I$1:$I$6001,"not Found")</f>
        <v>180</v>
      </c>
      <c r="Q898" s="1">
        <f t="shared" si="3"/>
        <v>360</v>
      </c>
      <c r="R898" s="1" t="str">
        <f t="array" ref="R898">_xlfn.XLOOKUP(A898,Booking_data!$A$1:$A$6001,Booking_data!$L$1:$L$6001,"Not Found")</f>
        <v>Net Banking</v>
      </c>
      <c r="S898" s="1">
        <f t="array" ref="S898">_xlfn.XLOOKUP(A898,Booking_data!$A$1:$A$6001,Booking_data!$N$1:$N$6001,"not Found")</f>
        <v>43</v>
      </c>
      <c r="T898" s="1" t="str">
        <f t="array" ref="T898">_xlfn.XLOOKUP(A898,Booking_data!$A$1:$A$6001,Booking_data!$O$1:$O$6001,"Not Found")</f>
        <v>Female</v>
      </c>
      <c r="U898" s="1" t="str">
        <f t="shared" si="4"/>
        <v>Middle Age</v>
      </c>
      <c r="V898" s="1" t="str">
        <f t="shared" si="5"/>
        <v>Low Booking</v>
      </c>
    </row>
    <row r="899" ht="15.75" customHeight="1">
      <c r="A899" s="1" t="s">
        <v>1213</v>
      </c>
      <c r="B899" s="6">
        <v>46156.0</v>
      </c>
      <c r="C899" s="6">
        <v>46161.0</v>
      </c>
      <c r="D899" s="7">
        <v>0.7708333333333334</v>
      </c>
      <c r="E899" s="1" t="str">
        <f t="shared" si="1"/>
        <v>Weekday</v>
      </c>
      <c r="F899" s="1" t="str">
        <f t="shared" si="2"/>
        <v>May</v>
      </c>
      <c r="G899" s="1" t="str">
        <f t="array" ref="G899">_xlfn.XLOOKUP(A899,Booking_data!$A$1:$A$6001,Booking_data!$D$1:$D$6001,"not found")</f>
        <v>M017</v>
      </c>
      <c r="H899" s="1" t="str">
        <f t="array" ref="H899">_xlfn.XLOOKUP(G899,Movies_data!$A$1:$A$41,Movies_data!$B$1:$B$41,"not found")</f>
        <v>Baahubali 2</v>
      </c>
      <c r="I899" s="1" t="str">
        <f t="array" ref="I899">_xlfn.XLOOKUP(G899,Movies_data!$A$1:$A$41,Movies_data!$D$1:$D$41,"not found")</f>
        <v>Action</v>
      </c>
      <c r="J899" s="1" t="str">
        <f t="array" ref="J899">_xlfn.XLOOKUP(G899,Movies_data!$A$1:$A$41,Movies_data!$C$1:$C$41,"not found")</f>
        <v>Telugu</v>
      </c>
      <c r="K899" s="1">
        <f t="array" ref="K899">_xlfn.XLOOKUP(G899,Movies_data!$A$1:$A$41,Movies_data!$H$1:$H$41,"Not Found")</f>
        <v>8.2</v>
      </c>
      <c r="L899" s="1" t="str">
        <f t="array" ref="L899">_xlfn.XLOOKUP(A899,Booking_data!$A$1:$A$6001,Booking_data!$E$1:$E$6001,"not Found")</f>
        <v>C133</v>
      </c>
      <c r="M899" s="1" t="str">
        <f t="array" ref="M899">_xlfn.XLOOKUP(L899,Cinemas_data!$A$1:$A$49,Cinemas_data!$I$1:$I$49,"not Found")</f>
        <v>#NAME?</v>
      </c>
      <c r="N899" s="1" t="str">
        <f t="array" ref="N899">_xlfn.XLOOKUP(L899,Cinemas_data!$A$1:$A$49,Cinemas_data!$C$1:$C$49,"not Found")</f>
        <v>Kolkata</v>
      </c>
      <c r="O899" s="1">
        <f t="array" ref="O899">_xlfn.XLOOKUP(A899,Booking_data!$A$1:$A$6001,Booking_data!$H$1:$H$6001,"not found")</f>
        <v>6</v>
      </c>
      <c r="P899" s="1">
        <f t="array" ref="P899">_xlfn.XLOOKUP(A899,Booking_data!$A$1:$A$6001,Booking_data!$I$1:$I$6001,"not Found")</f>
        <v>280</v>
      </c>
      <c r="Q899" s="1">
        <f t="shared" si="3"/>
        <v>1680</v>
      </c>
      <c r="R899" s="1" t="str">
        <f t="array" ref="R899">_xlfn.XLOOKUP(A899,Booking_data!$A$1:$A$6001,Booking_data!$L$1:$L$6001,"Not Found")</f>
        <v>Net Banking</v>
      </c>
      <c r="S899" s="1">
        <f t="array" ref="S899">_xlfn.XLOOKUP(A899,Booking_data!$A$1:$A$6001,Booking_data!$N$1:$N$6001,"not Found")</f>
        <v>27</v>
      </c>
      <c r="T899" s="1" t="str">
        <f t="array" ref="T899">_xlfn.XLOOKUP(A899,Booking_data!$A$1:$A$6001,Booking_data!$O$1:$O$6001,"Not Found")</f>
        <v>Female</v>
      </c>
      <c r="U899" s="1" t="str">
        <f t="shared" si="4"/>
        <v>Youngster</v>
      </c>
      <c r="V899" s="1" t="str">
        <f t="shared" si="5"/>
        <v>High Booking</v>
      </c>
    </row>
    <row r="900" ht="15.75" customHeight="1">
      <c r="A900" s="1" t="s">
        <v>1214</v>
      </c>
      <c r="B900" s="6">
        <v>46198.0</v>
      </c>
      <c r="C900" s="6">
        <v>46199.0</v>
      </c>
      <c r="D900" s="7">
        <v>0.6458333333333334</v>
      </c>
      <c r="E900" s="1" t="str">
        <f t="shared" si="1"/>
        <v>Weekday</v>
      </c>
      <c r="F900" s="1" t="str">
        <f t="shared" si="2"/>
        <v>Jun</v>
      </c>
      <c r="G900" s="1" t="str">
        <f t="array" ref="G900">_xlfn.XLOOKUP(A900,Booking_data!$A$1:$A$6001,Booking_data!$D$1:$D$6001,"not found")</f>
        <v>M018</v>
      </c>
      <c r="H900" s="1" t="str">
        <f t="array" ref="H900">_xlfn.XLOOKUP(G900,Movies_data!$A$1:$A$41,Movies_data!$B$1:$B$41,"not found")</f>
        <v>Sita Ramam</v>
      </c>
      <c r="I900" s="1" t="str">
        <f t="array" ref="I900">_xlfn.XLOOKUP(G900,Movies_data!$A$1:$A$41,Movies_data!$D$1:$D$41,"not found")</f>
        <v>Romance</v>
      </c>
      <c r="J900" s="1" t="str">
        <f t="array" ref="J900">_xlfn.XLOOKUP(G900,Movies_data!$A$1:$A$41,Movies_data!$C$1:$C$41,"not found")</f>
        <v>Telugu</v>
      </c>
      <c r="K900" s="1">
        <f t="array" ref="K900">_xlfn.XLOOKUP(G900,Movies_data!$A$1:$A$41,Movies_data!$H$1:$H$41,"Not Found")</f>
        <v>8.5</v>
      </c>
      <c r="L900" s="1" t="str">
        <f t="array" ref="L900">_xlfn.XLOOKUP(A900,Booking_data!$A$1:$A$6001,Booking_data!$E$1:$E$6001,"not Found")</f>
        <v>C101</v>
      </c>
      <c r="M900" s="1" t="str">
        <f t="array" ref="M900">_xlfn.XLOOKUP(L900,Cinemas_data!$A$1:$A$49,Cinemas_data!$I$1:$I$49,"not Found")</f>
        <v>#NAME?</v>
      </c>
      <c r="N900" s="1" t="str">
        <f t="array" ref="N900">_xlfn.XLOOKUP(L900,Cinemas_data!$A$1:$A$49,Cinemas_data!$C$1:$C$49,"not Found")</f>
        <v>Pune</v>
      </c>
      <c r="O900" s="1">
        <f t="array" ref="O900">_xlfn.XLOOKUP(A900,Booking_data!$A$1:$A$6001,Booking_data!$H$1:$H$6001,"not found")</f>
        <v>2</v>
      </c>
      <c r="P900" s="1">
        <f t="array" ref="P900">_xlfn.XLOOKUP(A900,Booking_data!$A$1:$A$6001,Booking_data!$I$1:$I$6001,"not Found")</f>
        <v>180</v>
      </c>
      <c r="Q900" s="1">
        <f t="shared" si="3"/>
        <v>360</v>
      </c>
      <c r="R900" s="1" t="str">
        <f t="array" ref="R900">_xlfn.XLOOKUP(A900,Booking_data!$A$1:$A$6001,Booking_data!$L$1:$L$6001,"Not Found")</f>
        <v>Credit Card</v>
      </c>
      <c r="S900" s="1">
        <f t="array" ref="S900">_xlfn.XLOOKUP(A900,Booking_data!$A$1:$A$6001,Booking_data!$N$1:$N$6001,"not Found")</f>
        <v>60</v>
      </c>
      <c r="T900" s="1" t="str">
        <f t="array" ref="T900">_xlfn.XLOOKUP(A900,Booking_data!$A$1:$A$6001,Booking_data!$O$1:$O$6001,"Not Found")</f>
        <v>Other</v>
      </c>
      <c r="U900" s="1" t="str">
        <f t="shared" si="4"/>
        <v>Above 45</v>
      </c>
      <c r="V900" s="1" t="str">
        <f t="shared" si="5"/>
        <v>Low Booking</v>
      </c>
    </row>
    <row r="901" ht="15.75" customHeight="1">
      <c r="A901" s="1" t="s">
        <v>1215</v>
      </c>
      <c r="B901" s="6">
        <v>46120.0</v>
      </c>
      <c r="C901" s="6">
        <v>46125.0</v>
      </c>
      <c r="D901" s="7">
        <v>0.6458333333333334</v>
      </c>
      <c r="E901" s="1" t="str">
        <f t="shared" si="1"/>
        <v>Weekday</v>
      </c>
      <c r="F901" s="1" t="str">
        <f t="shared" si="2"/>
        <v>Apr</v>
      </c>
      <c r="G901" s="1" t="str">
        <f t="array" ref="G901">_xlfn.XLOOKUP(A901,Booking_data!$A$1:$A$6001,Booking_data!$D$1:$D$6001,"not found")</f>
        <v>M005</v>
      </c>
      <c r="H901" s="1" t="str">
        <f t="array" ref="H901">_xlfn.XLOOKUP(G901,Movies_data!$A$1:$A$41,Movies_data!$B$1:$B$41,"not found")</f>
        <v>Ponniyin Selvan II</v>
      </c>
      <c r="I901" s="1" t="str">
        <f t="array" ref="I901">_xlfn.XLOOKUP(G901,Movies_data!$A$1:$A$41,Movies_data!$D$1:$D$41,"not found")</f>
        <v>Drama</v>
      </c>
      <c r="J901" s="1" t="str">
        <f t="array" ref="J901">_xlfn.XLOOKUP(G901,Movies_data!$A$1:$A$41,Movies_data!$C$1:$C$41,"not found")</f>
        <v>Tamil</v>
      </c>
      <c r="K901" s="1">
        <f t="array" ref="K901">_xlfn.XLOOKUP(G901,Movies_data!$A$1:$A$41,Movies_data!$H$1:$H$41,"Not Found")</f>
        <v>7.3</v>
      </c>
      <c r="L901" s="1" t="str">
        <f t="array" ref="L901">_xlfn.XLOOKUP(A901,Booking_data!$A$1:$A$6001,Booking_data!$E$1:$E$6001,"not Found")</f>
        <v>C163</v>
      </c>
      <c r="M901" s="1" t="str">
        <f t="array" ref="M901">_xlfn.XLOOKUP(L901,Cinemas_data!$A$1:$A$49,Cinemas_data!$I$1:$I$49,"not Found")</f>
        <v>#NAME?</v>
      </c>
      <c r="N901" s="1" t="str">
        <f t="array" ref="N901">_xlfn.XLOOKUP(L901,Cinemas_data!$A$1:$A$49,Cinemas_data!$C$1:$C$49,"not Found")</f>
        <v>Thiruvananthapuram</v>
      </c>
      <c r="O901" s="1">
        <f t="array" ref="O901">_xlfn.XLOOKUP(A901,Booking_data!$A$1:$A$6001,Booking_data!$H$1:$H$6001,"not found")</f>
        <v>2</v>
      </c>
      <c r="P901" s="1">
        <f t="array" ref="P901">_xlfn.XLOOKUP(A901,Booking_data!$A$1:$A$6001,Booking_data!$I$1:$I$6001,"not Found")</f>
        <v>180</v>
      </c>
      <c r="Q901" s="1">
        <f t="shared" si="3"/>
        <v>360</v>
      </c>
      <c r="R901" s="1" t="str">
        <f t="array" ref="R901">_xlfn.XLOOKUP(A901,Booking_data!$A$1:$A$6001,Booking_data!$L$1:$L$6001,"Not Found")</f>
        <v>UPI</v>
      </c>
      <c r="S901" s="1">
        <f t="array" ref="S901">_xlfn.XLOOKUP(A901,Booking_data!$A$1:$A$6001,Booking_data!$N$1:$N$6001,"not Found")</f>
        <v>55</v>
      </c>
      <c r="T901" s="1" t="str">
        <f t="array" ref="T901">_xlfn.XLOOKUP(A901,Booking_data!$A$1:$A$6001,Booking_data!$O$1:$O$6001,"Not Found")</f>
        <v>Female</v>
      </c>
      <c r="U901" s="1" t="str">
        <f t="shared" si="4"/>
        <v>Above 45</v>
      </c>
      <c r="V901" s="1" t="str">
        <f t="shared" si="5"/>
        <v>Low Booking</v>
      </c>
    </row>
    <row r="902" ht="15.75" customHeight="1">
      <c r="A902" s="1" t="s">
        <v>1216</v>
      </c>
      <c r="B902" s="6">
        <v>46151.0</v>
      </c>
      <c r="C902" s="6">
        <v>46151.0</v>
      </c>
      <c r="D902" s="7">
        <v>0.6458333333333334</v>
      </c>
      <c r="E902" s="1" t="str">
        <f t="shared" si="1"/>
        <v>Weekend</v>
      </c>
      <c r="F902" s="1" t="str">
        <f t="shared" si="2"/>
        <v>May</v>
      </c>
      <c r="G902" s="1" t="str">
        <f t="array" ref="G902">_xlfn.XLOOKUP(A902,Booking_data!$A$1:$A$6001,Booking_data!$D$1:$D$6001,"not found")</f>
        <v>M021</v>
      </c>
      <c r="H902" s="1" t="str">
        <f t="array" ref="H902">_xlfn.XLOOKUP(G902,Movies_data!$A$1:$A$41,Movies_data!$B$1:$B$41,"not found")</f>
        <v>Pathaan</v>
      </c>
      <c r="I902" s="1" t="str">
        <f t="array" ref="I902">_xlfn.XLOOKUP(G902,Movies_data!$A$1:$A$41,Movies_data!$D$1:$D$41,"not found")</f>
        <v>Action</v>
      </c>
      <c r="J902" s="1" t="str">
        <f t="array" ref="J902">_xlfn.XLOOKUP(G902,Movies_data!$A$1:$A$41,Movies_data!$C$1:$C$41,"not found")</f>
        <v>Hindi</v>
      </c>
      <c r="K902" s="1">
        <f t="array" ref="K902">_xlfn.XLOOKUP(G902,Movies_data!$A$1:$A$41,Movies_data!$H$1:$H$41,"Not Found")</f>
        <v>5.9</v>
      </c>
      <c r="L902" s="1" t="str">
        <f t="array" ref="L902">_xlfn.XLOOKUP(A902,Booking_data!$A$1:$A$6001,Booking_data!$E$1:$E$6001,"not Found")</f>
        <v>C013</v>
      </c>
      <c r="M902" s="1" t="str">
        <f t="array" ref="M902">_xlfn.XLOOKUP(L902,Cinemas_data!$A$1:$A$49,Cinemas_data!$I$1:$I$49,"not Found")</f>
        <v>#NAME?</v>
      </c>
      <c r="N902" s="1" t="str">
        <f t="array" ref="N902">_xlfn.XLOOKUP(L902,Cinemas_data!$A$1:$A$49,Cinemas_data!$C$1:$C$49,"not Found")</f>
        <v>Chennai</v>
      </c>
      <c r="O902" s="1">
        <f t="array" ref="O902">_xlfn.XLOOKUP(A902,Booking_data!$A$1:$A$6001,Booking_data!$H$1:$H$6001,"not found")</f>
        <v>3</v>
      </c>
      <c r="P902" s="1">
        <f t="array" ref="P902">_xlfn.XLOOKUP(A902,Booking_data!$A$1:$A$6001,Booking_data!$I$1:$I$6001,"not Found")</f>
        <v>240</v>
      </c>
      <c r="Q902" s="1">
        <f t="shared" si="3"/>
        <v>720</v>
      </c>
      <c r="R902" s="1" t="str">
        <f t="array" ref="R902">_xlfn.XLOOKUP(A902,Booking_data!$A$1:$A$6001,Booking_data!$L$1:$L$6001,"Not Found")</f>
        <v>Wallet</v>
      </c>
      <c r="S902" s="1">
        <f t="array" ref="S902">_xlfn.XLOOKUP(A902,Booking_data!$A$1:$A$6001,Booking_data!$N$1:$N$6001,"not Found")</f>
        <v>34</v>
      </c>
      <c r="T902" s="1" t="str">
        <f t="array" ref="T902">_xlfn.XLOOKUP(A902,Booking_data!$A$1:$A$6001,Booking_data!$O$1:$O$6001,"Not Found")</f>
        <v>Male</v>
      </c>
      <c r="U902" s="1" t="str">
        <f t="shared" si="4"/>
        <v>Middle Age</v>
      </c>
      <c r="V902" s="1" t="str">
        <f t="shared" si="5"/>
        <v>Medium Booking</v>
      </c>
    </row>
    <row r="903" ht="15.75" customHeight="1">
      <c r="A903" s="1" t="s">
        <v>1217</v>
      </c>
      <c r="B903" s="6">
        <v>46178.0</v>
      </c>
      <c r="C903" s="6">
        <v>46185.0</v>
      </c>
      <c r="D903" s="7">
        <v>0.9375</v>
      </c>
      <c r="E903" s="1" t="str">
        <f t="shared" si="1"/>
        <v>Weekday</v>
      </c>
      <c r="F903" s="1" t="str">
        <f t="shared" si="2"/>
        <v>Jun</v>
      </c>
      <c r="G903" s="1" t="str">
        <f t="array" ref="G903">_xlfn.XLOOKUP(A903,Booking_data!$A$1:$A$6001,Booking_data!$D$1:$D$6001,"not found")</f>
        <v>M015</v>
      </c>
      <c r="H903" s="1" t="str">
        <f t="array" ref="H903">_xlfn.XLOOKUP(G903,Movies_data!$A$1:$A$41,Movies_data!$B$1:$B$41,"not found")</f>
        <v>Kalki 2898 AD</v>
      </c>
      <c r="I903" s="1" t="str">
        <f t="array" ref="I903">_xlfn.XLOOKUP(G903,Movies_data!$A$1:$A$41,Movies_data!$D$1:$D$41,"not found")</f>
        <v>Sci-Fi</v>
      </c>
      <c r="J903" s="1" t="str">
        <f t="array" ref="J903">_xlfn.XLOOKUP(G903,Movies_data!$A$1:$A$41,Movies_data!$C$1:$C$41,"not found")</f>
        <v>Telugu</v>
      </c>
      <c r="K903" s="1">
        <f t="array" ref="K903">_xlfn.XLOOKUP(G903,Movies_data!$A$1:$A$41,Movies_data!$H$1:$H$41,"Not Found")</f>
        <v>7</v>
      </c>
      <c r="L903" s="1" t="str">
        <f t="array" ref="L903">_xlfn.XLOOKUP(A903,Booking_data!$A$1:$A$6001,Booking_data!$E$1:$E$6001,"not Found")</f>
        <v>C111</v>
      </c>
      <c r="M903" s="1" t="str">
        <f t="array" ref="M903">_xlfn.XLOOKUP(L903,Cinemas_data!$A$1:$A$49,Cinemas_data!$I$1:$I$49,"not Found")</f>
        <v>#NAME?</v>
      </c>
      <c r="N903" s="1" t="str">
        <f t="array" ref="N903">_xlfn.XLOOKUP(L903,Cinemas_data!$A$1:$A$49,Cinemas_data!$C$1:$C$49,"not Found")</f>
        <v>Delhi</v>
      </c>
      <c r="O903" s="1">
        <f t="array" ref="O903">_xlfn.XLOOKUP(A903,Booking_data!$A$1:$A$6001,Booking_data!$H$1:$H$6001,"not found")</f>
        <v>4</v>
      </c>
      <c r="P903" s="1">
        <f t="array" ref="P903">_xlfn.XLOOKUP(A903,Booking_data!$A$1:$A$6001,Booking_data!$I$1:$I$6001,"not Found")</f>
        <v>360</v>
      </c>
      <c r="Q903" s="1">
        <f t="shared" si="3"/>
        <v>1440</v>
      </c>
      <c r="R903" s="1" t="str">
        <f t="array" ref="R903">_xlfn.XLOOKUP(A903,Booking_data!$A$1:$A$6001,Booking_data!$L$1:$L$6001,"Not Found")</f>
        <v>Credit Card</v>
      </c>
      <c r="S903" s="1">
        <f t="array" ref="S903">_xlfn.XLOOKUP(A903,Booking_data!$A$1:$A$6001,Booking_data!$N$1:$N$6001,"not Found")</f>
        <v>27</v>
      </c>
      <c r="T903" s="1" t="str">
        <f t="array" ref="T903">_xlfn.XLOOKUP(A903,Booking_data!$A$1:$A$6001,Booking_data!$O$1:$O$6001,"Not Found")</f>
        <v>Male</v>
      </c>
      <c r="U903" s="1" t="str">
        <f t="shared" si="4"/>
        <v>Youngster</v>
      </c>
      <c r="V903" s="1" t="str">
        <f t="shared" si="5"/>
        <v>Medium Booking</v>
      </c>
    </row>
    <row r="904" ht="15.75" customHeight="1">
      <c r="A904" s="1" t="s">
        <v>1218</v>
      </c>
      <c r="B904" s="6">
        <v>46130.0</v>
      </c>
      <c r="C904" s="6">
        <v>46131.0</v>
      </c>
      <c r="D904" s="7">
        <v>0.9375</v>
      </c>
      <c r="E904" s="1" t="str">
        <f t="shared" si="1"/>
        <v>Weekend</v>
      </c>
      <c r="F904" s="1" t="str">
        <f t="shared" si="2"/>
        <v>Apr</v>
      </c>
      <c r="G904" s="1" t="str">
        <f t="array" ref="G904">_xlfn.XLOOKUP(A904,Booking_data!$A$1:$A$6001,Booking_data!$D$1:$D$6001,"not found")</f>
        <v>M002</v>
      </c>
      <c r="H904" s="1" t="str">
        <f t="array" ref="H904">_xlfn.XLOOKUP(G904,Movies_data!$A$1:$A$41,Movies_data!$B$1:$B$41,"not found")</f>
        <v>Jailer</v>
      </c>
      <c r="I904" s="1" t="str">
        <f t="array" ref="I904">_xlfn.XLOOKUP(G904,Movies_data!$A$1:$A$41,Movies_data!$D$1:$D$41,"not found")</f>
        <v>Action</v>
      </c>
      <c r="J904" s="1" t="str">
        <f t="array" ref="J904">_xlfn.XLOOKUP(G904,Movies_data!$A$1:$A$41,Movies_data!$C$1:$C$41,"not found")</f>
        <v>Tamil</v>
      </c>
      <c r="K904" s="1">
        <f t="array" ref="K904">_xlfn.XLOOKUP(G904,Movies_data!$A$1:$A$41,Movies_data!$H$1:$H$41,"Not Found")</f>
        <v>7.1</v>
      </c>
      <c r="L904" s="1" t="str">
        <f t="array" ref="L904">_xlfn.XLOOKUP(A904,Booking_data!$A$1:$A$6001,Booking_data!$E$1:$E$6001,"not Found")</f>
        <v>C142</v>
      </c>
      <c r="M904" s="1" t="str">
        <f t="array" ref="M904">_xlfn.XLOOKUP(L904,Cinemas_data!$A$1:$A$49,Cinemas_data!$I$1:$I$49,"not Found")</f>
        <v>#NAME?</v>
      </c>
      <c r="N904" s="1" t="str">
        <f t="array" ref="N904">_xlfn.XLOOKUP(L904,Cinemas_data!$A$1:$A$49,Cinemas_data!$C$1:$C$49,"not Found")</f>
        <v>Ahmedabad</v>
      </c>
      <c r="O904" s="1">
        <f t="array" ref="O904">_xlfn.XLOOKUP(A904,Booking_data!$A$1:$A$6001,Booking_data!$H$1:$H$6001,"not found")</f>
        <v>2</v>
      </c>
      <c r="P904" s="1">
        <f t="array" ref="P904">_xlfn.XLOOKUP(A904,Booking_data!$A$1:$A$6001,Booking_data!$I$1:$I$6001,"not Found")</f>
        <v>220</v>
      </c>
      <c r="Q904" s="1">
        <f t="shared" si="3"/>
        <v>440</v>
      </c>
      <c r="R904" s="1" t="str">
        <f t="array" ref="R904">_xlfn.XLOOKUP(A904,Booking_data!$A$1:$A$6001,Booking_data!$L$1:$L$6001,"Not Found")</f>
        <v>Debit Card</v>
      </c>
      <c r="S904" s="1">
        <f t="array" ref="S904">_xlfn.XLOOKUP(A904,Booking_data!$A$1:$A$6001,Booking_data!$N$1:$N$6001,"not Found")</f>
        <v>30</v>
      </c>
      <c r="T904" s="1" t="str">
        <f t="array" ref="T904">_xlfn.XLOOKUP(A904,Booking_data!$A$1:$A$6001,Booking_data!$O$1:$O$6001,"Not Found")</f>
        <v>Other</v>
      </c>
      <c r="U904" s="1" t="str">
        <f t="shared" si="4"/>
        <v>Middle Age</v>
      </c>
      <c r="V904" s="1" t="str">
        <f t="shared" si="5"/>
        <v>Low Booking</v>
      </c>
    </row>
    <row r="905" ht="15.75" customHeight="1">
      <c r="A905" s="1" t="s">
        <v>1219</v>
      </c>
      <c r="B905" s="6">
        <v>46066.0</v>
      </c>
      <c r="C905" s="6">
        <v>46071.0</v>
      </c>
      <c r="D905" s="7">
        <v>0.8854166666666666</v>
      </c>
      <c r="E905" s="1" t="str">
        <f t="shared" si="1"/>
        <v>Weekday</v>
      </c>
      <c r="F905" s="1" t="str">
        <f t="shared" si="2"/>
        <v>Feb</v>
      </c>
      <c r="G905" s="1" t="str">
        <f t="array" ref="G905">_xlfn.XLOOKUP(A905,Booking_data!$A$1:$A$6001,Booking_data!$D$1:$D$6001,"not found")</f>
        <v>M016</v>
      </c>
      <c r="H905" s="1" t="str">
        <f t="array" ref="H905">_xlfn.XLOOKUP(G905,Movies_data!$A$1:$A$41,Movies_data!$B$1:$B$41,"not found")</f>
        <v>Arjun Reddy</v>
      </c>
      <c r="I905" s="1" t="str">
        <f t="array" ref="I905">_xlfn.XLOOKUP(G905,Movies_data!$A$1:$A$41,Movies_data!$D$1:$D$41,"not found")</f>
        <v>Drama</v>
      </c>
      <c r="J905" s="1" t="str">
        <f t="array" ref="J905">_xlfn.XLOOKUP(G905,Movies_data!$A$1:$A$41,Movies_data!$C$1:$C$41,"not found")</f>
        <v>Telugu</v>
      </c>
      <c r="K905" s="1">
        <f t="array" ref="K905">_xlfn.XLOOKUP(G905,Movies_data!$A$1:$A$41,Movies_data!$H$1:$H$41,"Not Found")</f>
        <v>7.7</v>
      </c>
      <c r="L905" s="1" t="str">
        <f t="array" ref="L905">_xlfn.XLOOKUP(A905,Booking_data!$A$1:$A$6001,Booking_data!$E$1:$E$6001,"not Found")</f>
        <v>C151</v>
      </c>
      <c r="M905" s="1" t="str">
        <f t="array" ref="M905">_xlfn.XLOOKUP(L905,Cinemas_data!$A$1:$A$49,Cinemas_data!$I$1:$I$49,"not Found")</f>
        <v>#NAME?</v>
      </c>
      <c r="N905" s="1" t="str">
        <f t="array" ref="N905">_xlfn.XLOOKUP(L905,Cinemas_data!$A$1:$A$49,Cinemas_data!$C$1:$C$49,"not Found")</f>
        <v>Kochi</v>
      </c>
      <c r="O905" s="1">
        <f t="array" ref="O905">_xlfn.XLOOKUP(A905,Booking_data!$A$1:$A$6001,Booking_data!$H$1:$H$6001,"not found")</f>
        <v>2</v>
      </c>
      <c r="P905" s="1">
        <f t="array" ref="P905">_xlfn.XLOOKUP(A905,Booking_data!$A$1:$A$6001,Booking_data!$I$1:$I$6001,"not Found")</f>
        <v>360</v>
      </c>
      <c r="Q905" s="1">
        <f t="shared" si="3"/>
        <v>720</v>
      </c>
      <c r="R905" s="1" t="str">
        <f t="array" ref="R905">_xlfn.XLOOKUP(A905,Booking_data!$A$1:$A$6001,Booking_data!$L$1:$L$6001,"Not Found")</f>
        <v>Debit Card</v>
      </c>
      <c r="S905" s="1">
        <f t="array" ref="S905">_xlfn.XLOOKUP(A905,Booking_data!$A$1:$A$6001,Booking_data!$N$1:$N$6001,"not Found")</f>
        <v>30</v>
      </c>
      <c r="T905" s="1" t="str">
        <f t="array" ref="T905">_xlfn.XLOOKUP(A905,Booking_data!$A$1:$A$6001,Booking_data!$O$1:$O$6001,"Not Found")</f>
        <v>Male</v>
      </c>
      <c r="U905" s="1" t="str">
        <f t="shared" si="4"/>
        <v>Middle Age</v>
      </c>
      <c r="V905" s="1" t="str">
        <f t="shared" si="5"/>
        <v>Low Booking</v>
      </c>
    </row>
    <row r="906" ht="15.75" customHeight="1">
      <c r="A906" s="1" t="s">
        <v>1220</v>
      </c>
      <c r="B906" s="6">
        <v>46136.0</v>
      </c>
      <c r="C906" s="6">
        <v>46136.0</v>
      </c>
      <c r="D906" s="7">
        <v>0.6458333333333334</v>
      </c>
      <c r="E906" s="1" t="str">
        <f t="shared" si="1"/>
        <v>Weekday</v>
      </c>
      <c r="F906" s="1" t="str">
        <f t="shared" si="2"/>
        <v>Apr</v>
      </c>
      <c r="G906" s="1" t="str">
        <f t="array" ref="G906">_xlfn.XLOOKUP(A906,Booking_data!$A$1:$A$6001,Booking_data!$D$1:$D$6001,"not found")</f>
        <v>M007</v>
      </c>
      <c r="H906" s="1" t="str">
        <f t="array" ref="H906">_xlfn.XLOOKUP(G906,Movies_data!$A$1:$A$41,Movies_data!$B$1:$B$41,"not found")</f>
        <v>Good Night</v>
      </c>
      <c r="I906" s="1" t="str">
        <f t="array" ref="I906">_xlfn.XLOOKUP(G906,Movies_data!$A$1:$A$41,Movies_data!$D$1:$D$41,"not found")</f>
        <v>Comedy</v>
      </c>
      <c r="J906" s="1" t="str">
        <f t="array" ref="J906">_xlfn.XLOOKUP(G906,Movies_data!$A$1:$A$41,Movies_data!$C$1:$C$41,"not found")</f>
        <v>Tamil</v>
      </c>
      <c r="K906" s="1">
        <f t="array" ref="K906">_xlfn.XLOOKUP(G906,Movies_data!$A$1:$A$41,Movies_data!$H$1:$H$41,"Not Found")</f>
        <v>8</v>
      </c>
      <c r="L906" s="1" t="str">
        <f t="array" ref="L906">_xlfn.XLOOKUP(A906,Booking_data!$A$1:$A$6001,Booking_data!$E$1:$E$6001,"not Found")</f>
        <v>C051</v>
      </c>
      <c r="M906" s="1" t="str">
        <f t="array" ref="M906">_xlfn.XLOOKUP(L906,Cinemas_data!$A$1:$A$49,Cinemas_data!$I$1:$I$49,"not Found")</f>
        <v>#NAME?</v>
      </c>
      <c r="N906" s="1" t="str">
        <f t="array" ref="N906">_xlfn.XLOOKUP(L906,Cinemas_data!$A$1:$A$49,Cinemas_data!$C$1:$C$49,"not Found")</f>
        <v>Bengaluru</v>
      </c>
      <c r="O906" s="1">
        <f t="array" ref="O906">_xlfn.XLOOKUP(A906,Booking_data!$A$1:$A$6001,Booking_data!$H$1:$H$6001,"not found")</f>
        <v>2</v>
      </c>
      <c r="P906" s="1">
        <f t="array" ref="P906">_xlfn.XLOOKUP(A906,Booking_data!$A$1:$A$6001,Booking_data!$I$1:$I$6001,"not Found")</f>
        <v>460</v>
      </c>
      <c r="Q906" s="1">
        <f t="shared" si="3"/>
        <v>920</v>
      </c>
      <c r="R906" s="1" t="str">
        <f t="array" ref="R906">_xlfn.XLOOKUP(A906,Booking_data!$A$1:$A$6001,Booking_data!$L$1:$L$6001,"Not Found")</f>
        <v>Wallet</v>
      </c>
      <c r="S906" s="1">
        <f t="array" ref="S906">_xlfn.XLOOKUP(A906,Booking_data!$A$1:$A$6001,Booking_data!$N$1:$N$6001,"not Found")</f>
        <v>18</v>
      </c>
      <c r="T906" s="1" t="str">
        <f t="array" ref="T906">_xlfn.XLOOKUP(A906,Booking_data!$A$1:$A$6001,Booking_data!$O$1:$O$6001,"Not Found")</f>
        <v>Female</v>
      </c>
      <c r="U906" s="1" t="str">
        <f t="shared" si="4"/>
        <v>Youngster</v>
      </c>
      <c r="V906" s="1" t="str">
        <f t="shared" si="5"/>
        <v>Low Booking</v>
      </c>
    </row>
    <row r="907" ht="15.75" customHeight="1">
      <c r="A907" s="1" t="s">
        <v>1221</v>
      </c>
      <c r="B907" s="6">
        <v>46110.0</v>
      </c>
      <c r="C907" s="6">
        <v>46117.0</v>
      </c>
      <c r="D907" s="7">
        <v>0.53125</v>
      </c>
      <c r="E907" s="1" t="str">
        <f t="shared" si="1"/>
        <v>Weekend</v>
      </c>
      <c r="F907" s="1" t="str">
        <f t="shared" si="2"/>
        <v>Mar</v>
      </c>
      <c r="G907" s="1" t="str">
        <f t="array" ref="G907">_xlfn.XLOOKUP(A907,Booking_data!$A$1:$A$6001,Booking_data!$D$1:$D$6001,"not found")</f>
        <v>M019</v>
      </c>
      <c r="H907" s="1" t="str">
        <f t="array" ref="H907">_xlfn.XLOOKUP(G907,Movies_data!$A$1:$A$41,Movies_data!$B$1:$B$41,"not found")</f>
        <v>Animal</v>
      </c>
      <c r="I907" s="1" t="str">
        <f t="array" ref="I907">_xlfn.XLOOKUP(G907,Movies_data!$A$1:$A$41,Movies_data!$D$1:$D$41,"not found")</f>
        <v>Drama</v>
      </c>
      <c r="J907" s="1" t="str">
        <f t="array" ref="J907">_xlfn.XLOOKUP(G907,Movies_data!$A$1:$A$41,Movies_data!$C$1:$C$41,"not found")</f>
        <v>Hindi</v>
      </c>
      <c r="K907" s="1">
        <f t="array" ref="K907">_xlfn.XLOOKUP(G907,Movies_data!$A$1:$A$41,Movies_data!$H$1:$H$41,"Not Found")</f>
        <v>6.1</v>
      </c>
      <c r="L907" s="1" t="str">
        <f t="array" ref="L907">_xlfn.XLOOKUP(A907,Booking_data!$A$1:$A$6001,Booking_data!$E$1:$E$6001,"not Found")</f>
        <v>C153</v>
      </c>
      <c r="M907" s="1" t="str">
        <f t="array" ref="M907">_xlfn.XLOOKUP(L907,Cinemas_data!$A$1:$A$49,Cinemas_data!$I$1:$I$49,"not Found")</f>
        <v>#NAME?</v>
      </c>
      <c r="N907" s="1" t="str">
        <f t="array" ref="N907">_xlfn.XLOOKUP(L907,Cinemas_data!$A$1:$A$49,Cinemas_data!$C$1:$C$49,"not Found")</f>
        <v>Kochi</v>
      </c>
      <c r="O907" s="1">
        <f t="array" ref="O907">_xlfn.XLOOKUP(A907,Booking_data!$A$1:$A$6001,Booking_data!$H$1:$H$6001,"not found")</f>
        <v>3</v>
      </c>
      <c r="P907" s="1">
        <f t="array" ref="P907">_xlfn.XLOOKUP(A907,Booking_data!$A$1:$A$6001,Booking_data!$I$1:$I$6001,"not Found")</f>
        <v>240</v>
      </c>
      <c r="Q907" s="1">
        <f t="shared" si="3"/>
        <v>720</v>
      </c>
      <c r="R907" s="1" t="str">
        <f t="array" ref="R907">_xlfn.XLOOKUP(A907,Booking_data!$A$1:$A$6001,Booking_data!$L$1:$L$6001,"Not Found")</f>
        <v>Credit Card</v>
      </c>
      <c r="S907" s="1">
        <f t="array" ref="S907">_xlfn.XLOOKUP(A907,Booking_data!$A$1:$A$6001,Booking_data!$N$1:$N$6001,"not Found")</f>
        <v>23</v>
      </c>
      <c r="T907" s="1" t="str">
        <f t="array" ref="T907">_xlfn.XLOOKUP(A907,Booking_data!$A$1:$A$6001,Booking_data!$O$1:$O$6001,"Not Found")</f>
        <v>Female</v>
      </c>
      <c r="U907" s="1" t="str">
        <f t="shared" si="4"/>
        <v>Youngster</v>
      </c>
      <c r="V907" s="1" t="str">
        <f t="shared" si="5"/>
        <v>Medium Booking</v>
      </c>
    </row>
    <row r="908" ht="15.75" customHeight="1">
      <c r="A908" s="1" t="s">
        <v>1222</v>
      </c>
      <c r="B908" s="6">
        <v>46066.0</v>
      </c>
      <c r="C908" s="6">
        <v>46066.0</v>
      </c>
      <c r="D908" s="7">
        <v>0.53125</v>
      </c>
      <c r="E908" s="1" t="str">
        <f t="shared" si="1"/>
        <v>Weekday</v>
      </c>
      <c r="F908" s="1" t="str">
        <f t="shared" si="2"/>
        <v>Feb</v>
      </c>
      <c r="G908" s="1" t="str">
        <f t="array" ref="G908">_xlfn.XLOOKUP(A908,Booking_data!$A$1:$A$6001,Booking_data!$D$1:$D$6001,"not found")</f>
        <v>M006</v>
      </c>
      <c r="H908" s="1" t="str">
        <f t="array" ref="H908">_xlfn.XLOOKUP(G908,Movies_data!$A$1:$A$41,Movies_data!$B$1:$B$41,"not found")</f>
        <v>Maamannan</v>
      </c>
      <c r="I908" s="1" t="str">
        <f t="array" ref="I908">_xlfn.XLOOKUP(G908,Movies_data!$A$1:$A$41,Movies_data!$D$1:$D$41,"not found")</f>
        <v>Drama</v>
      </c>
      <c r="J908" s="1" t="str">
        <f t="array" ref="J908">_xlfn.XLOOKUP(G908,Movies_data!$A$1:$A$41,Movies_data!$C$1:$C$41,"not found")</f>
        <v>Tamil</v>
      </c>
      <c r="K908" s="1">
        <f t="array" ref="K908">_xlfn.XLOOKUP(G908,Movies_data!$A$1:$A$41,Movies_data!$H$1:$H$41,"Not Found")</f>
        <v>7.3</v>
      </c>
      <c r="L908" s="1" t="str">
        <f t="array" ref="L908">_xlfn.XLOOKUP(A908,Booking_data!$A$1:$A$6001,Booking_data!$E$1:$E$6001,"not Found")</f>
        <v>C083</v>
      </c>
      <c r="M908" s="1" t="str">
        <f t="array" ref="M908">_xlfn.XLOOKUP(L908,Cinemas_data!$A$1:$A$49,Cinemas_data!$I$1:$I$49,"not Found")</f>
        <v>#NAME?</v>
      </c>
      <c r="N908" s="1" t="str">
        <f t="array" ref="N908">_xlfn.XLOOKUP(L908,Cinemas_data!$A$1:$A$49,Cinemas_data!$C$1:$C$49,"not Found")</f>
        <v>Vijayawada</v>
      </c>
      <c r="O908" s="1">
        <f t="array" ref="O908">_xlfn.XLOOKUP(A908,Booking_data!$A$1:$A$6001,Booking_data!$H$1:$H$6001,"not found")</f>
        <v>1</v>
      </c>
      <c r="P908" s="1">
        <f t="array" ref="P908">_xlfn.XLOOKUP(A908,Booking_data!$A$1:$A$6001,Booking_data!$I$1:$I$6001,"not Found")</f>
        <v>360</v>
      </c>
      <c r="Q908" s="1">
        <f t="shared" si="3"/>
        <v>360</v>
      </c>
      <c r="R908" s="1" t="str">
        <f t="array" ref="R908">_xlfn.XLOOKUP(A908,Booking_data!$A$1:$A$6001,Booking_data!$L$1:$L$6001,"Not Found")</f>
        <v>Debit Card</v>
      </c>
      <c r="S908" s="1">
        <f t="array" ref="S908">_xlfn.XLOOKUP(A908,Booking_data!$A$1:$A$6001,Booking_data!$N$1:$N$6001,"not Found")</f>
        <v>59</v>
      </c>
      <c r="T908" s="1" t="str">
        <f t="array" ref="T908">_xlfn.XLOOKUP(A908,Booking_data!$A$1:$A$6001,Booking_data!$O$1:$O$6001,"Not Found")</f>
        <v>Male</v>
      </c>
      <c r="U908" s="1" t="str">
        <f t="shared" si="4"/>
        <v>Above 45</v>
      </c>
      <c r="V908" s="1" t="str">
        <f t="shared" si="5"/>
        <v>Low Booking</v>
      </c>
    </row>
    <row r="909" ht="15.75" customHeight="1">
      <c r="A909" s="1" t="s">
        <v>1223</v>
      </c>
      <c r="B909" s="6">
        <v>46203.0</v>
      </c>
      <c r="C909" s="6">
        <v>46207.0</v>
      </c>
      <c r="D909" s="7">
        <v>0.53125</v>
      </c>
      <c r="E909" s="1" t="str">
        <f t="shared" si="1"/>
        <v>Weekday</v>
      </c>
      <c r="F909" s="1" t="str">
        <f t="shared" si="2"/>
        <v>Jun</v>
      </c>
      <c r="G909" s="1" t="str">
        <f t="array" ref="G909">_xlfn.XLOOKUP(A909,Booking_data!$A$1:$A$6001,Booking_data!$D$1:$D$6001,"not found")</f>
        <v>M005</v>
      </c>
      <c r="H909" s="1" t="str">
        <f t="array" ref="H909">_xlfn.XLOOKUP(G909,Movies_data!$A$1:$A$41,Movies_data!$B$1:$B$41,"not found")</f>
        <v>Ponniyin Selvan II</v>
      </c>
      <c r="I909" s="1" t="str">
        <f t="array" ref="I909">_xlfn.XLOOKUP(G909,Movies_data!$A$1:$A$41,Movies_data!$D$1:$D$41,"not found")</f>
        <v>Drama</v>
      </c>
      <c r="J909" s="1" t="str">
        <f t="array" ref="J909">_xlfn.XLOOKUP(G909,Movies_data!$A$1:$A$41,Movies_data!$C$1:$C$41,"not found")</f>
        <v>Tamil</v>
      </c>
      <c r="K909" s="1">
        <f t="array" ref="K909">_xlfn.XLOOKUP(G909,Movies_data!$A$1:$A$41,Movies_data!$H$1:$H$41,"Not Found")</f>
        <v>7.3</v>
      </c>
      <c r="L909" s="1" t="str">
        <f t="array" ref="L909">_xlfn.XLOOKUP(A909,Booking_data!$A$1:$A$6001,Booking_data!$E$1:$E$6001,"not Found")</f>
        <v>C033</v>
      </c>
      <c r="M909" s="1" t="str">
        <f t="array" ref="M909">_xlfn.XLOOKUP(L909,Cinemas_data!$A$1:$A$49,Cinemas_data!$I$1:$I$49,"not Found")</f>
        <v>#NAME?</v>
      </c>
      <c r="N909" s="1" t="str">
        <f t="array" ref="N909">_xlfn.XLOOKUP(L909,Cinemas_data!$A$1:$A$49,Cinemas_data!$C$1:$C$49,"not Found")</f>
        <v>Madurai</v>
      </c>
      <c r="O909" s="1">
        <f t="array" ref="O909">_xlfn.XLOOKUP(A909,Booking_data!$A$1:$A$6001,Booking_data!$H$1:$H$6001,"not found")</f>
        <v>2</v>
      </c>
      <c r="P909" s="1">
        <f t="array" ref="P909">_xlfn.XLOOKUP(A909,Booking_data!$A$1:$A$6001,Booking_data!$I$1:$I$6001,"not Found")</f>
        <v>360</v>
      </c>
      <c r="Q909" s="1">
        <f t="shared" si="3"/>
        <v>720</v>
      </c>
      <c r="R909" s="1" t="str">
        <f t="array" ref="R909">_xlfn.XLOOKUP(A909,Booking_data!$A$1:$A$6001,Booking_data!$L$1:$L$6001,"Not Found")</f>
        <v>Debit Card</v>
      </c>
      <c r="S909" s="1">
        <f t="array" ref="S909">_xlfn.XLOOKUP(A909,Booking_data!$A$1:$A$6001,Booking_data!$N$1:$N$6001,"not Found")</f>
        <v>30</v>
      </c>
      <c r="T909" s="1" t="str">
        <f t="array" ref="T909">_xlfn.XLOOKUP(A909,Booking_data!$A$1:$A$6001,Booking_data!$O$1:$O$6001,"Not Found")</f>
        <v>Other</v>
      </c>
      <c r="U909" s="1" t="str">
        <f t="shared" si="4"/>
        <v>Middle Age</v>
      </c>
      <c r="V909" s="1" t="str">
        <f t="shared" si="5"/>
        <v>Low Booking</v>
      </c>
    </row>
    <row r="910" ht="15.75" customHeight="1">
      <c r="A910" s="1" t="s">
        <v>1224</v>
      </c>
      <c r="B910" s="6">
        <v>46090.0</v>
      </c>
      <c r="C910" s="6">
        <v>46091.0</v>
      </c>
      <c r="D910" s="7">
        <v>0.9375</v>
      </c>
      <c r="E910" s="1" t="str">
        <f t="shared" si="1"/>
        <v>Weekday</v>
      </c>
      <c r="F910" s="1" t="str">
        <f t="shared" si="2"/>
        <v>Mar</v>
      </c>
      <c r="G910" s="1" t="str">
        <f t="array" ref="G910">_xlfn.XLOOKUP(A910,Booking_data!$A$1:$A$6001,Booking_data!$D$1:$D$6001,"not found")</f>
        <v>M015</v>
      </c>
      <c r="H910" s="1" t="str">
        <f t="array" ref="H910">_xlfn.XLOOKUP(G910,Movies_data!$A$1:$A$41,Movies_data!$B$1:$B$41,"not found")</f>
        <v>Kalki 2898 AD</v>
      </c>
      <c r="I910" s="1" t="str">
        <f t="array" ref="I910">_xlfn.XLOOKUP(G910,Movies_data!$A$1:$A$41,Movies_data!$D$1:$D$41,"not found")</f>
        <v>Sci-Fi</v>
      </c>
      <c r="J910" s="1" t="str">
        <f t="array" ref="J910">_xlfn.XLOOKUP(G910,Movies_data!$A$1:$A$41,Movies_data!$C$1:$C$41,"not found")</f>
        <v>Telugu</v>
      </c>
      <c r="K910" s="1">
        <f t="array" ref="K910">_xlfn.XLOOKUP(G910,Movies_data!$A$1:$A$41,Movies_data!$H$1:$H$41,"Not Found")</f>
        <v>7</v>
      </c>
      <c r="L910" s="1" t="str">
        <f t="array" ref="L910">_xlfn.XLOOKUP(A910,Booking_data!$A$1:$A$6001,Booking_data!$E$1:$E$6001,"not Found")</f>
        <v>C132</v>
      </c>
      <c r="M910" s="1" t="str">
        <f t="array" ref="M910">_xlfn.XLOOKUP(L910,Cinemas_data!$A$1:$A$49,Cinemas_data!$I$1:$I$49,"not Found")</f>
        <v>#NAME?</v>
      </c>
      <c r="N910" s="1" t="str">
        <f t="array" ref="N910">_xlfn.XLOOKUP(L910,Cinemas_data!$A$1:$A$49,Cinemas_data!$C$1:$C$49,"not Found")</f>
        <v>Kolkata</v>
      </c>
      <c r="O910" s="1">
        <f t="array" ref="O910">_xlfn.XLOOKUP(A910,Booking_data!$A$1:$A$6001,Booking_data!$H$1:$H$6001,"not found")</f>
        <v>2</v>
      </c>
      <c r="P910" s="1">
        <f t="array" ref="P910">_xlfn.XLOOKUP(A910,Booking_data!$A$1:$A$6001,Booking_data!$I$1:$I$6001,"not Found")</f>
        <v>180</v>
      </c>
      <c r="Q910" s="1">
        <f t="shared" si="3"/>
        <v>360</v>
      </c>
      <c r="R910" s="1" t="str">
        <f t="array" ref="R910">_xlfn.XLOOKUP(A910,Booking_data!$A$1:$A$6001,Booking_data!$L$1:$L$6001,"Not Found")</f>
        <v>UPI</v>
      </c>
      <c r="S910" s="1">
        <f t="array" ref="S910">_xlfn.XLOOKUP(A910,Booking_data!$A$1:$A$6001,Booking_data!$N$1:$N$6001,"not Found")</f>
        <v>58</v>
      </c>
      <c r="T910" s="1" t="str">
        <f t="array" ref="T910">_xlfn.XLOOKUP(A910,Booking_data!$A$1:$A$6001,Booking_data!$O$1:$O$6001,"Not Found")</f>
        <v>Other</v>
      </c>
      <c r="U910" s="1" t="str">
        <f t="shared" si="4"/>
        <v>Above 45</v>
      </c>
      <c r="V910" s="1" t="str">
        <f t="shared" si="5"/>
        <v>Low Booking</v>
      </c>
    </row>
    <row r="911" ht="15.75" customHeight="1">
      <c r="A911" s="1" t="s">
        <v>1225</v>
      </c>
      <c r="B911" s="6">
        <v>46062.0</v>
      </c>
      <c r="C911" s="6">
        <v>46065.0</v>
      </c>
      <c r="D911" s="7">
        <v>0.9375</v>
      </c>
      <c r="E911" s="1" t="str">
        <f t="shared" si="1"/>
        <v>Weekday</v>
      </c>
      <c r="F911" s="1" t="str">
        <f t="shared" si="2"/>
        <v>Feb</v>
      </c>
      <c r="G911" s="1" t="str">
        <f t="array" ref="G911">_xlfn.XLOOKUP(A911,Booking_data!$A$1:$A$6001,Booking_data!$D$1:$D$6001,"not found")</f>
        <v>M040</v>
      </c>
      <c r="H911" s="1" t="str">
        <f t="array" ref="H911">_xlfn.XLOOKUP(G911,Movies_data!$A$1:$A$41,Movies_data!$B$1:$B$41,"not found")</f>
        <v>Inside Out 2</v>
      </c>
      <c r="I911" s="1" t="str">
        <f t="array" ref="I911">_xlfn.XLOOKUP(G911,Movies_data!$A$1:$A$41,Movies_data!$D$1:$D$41,"not found")</f>
        <v>Animation</v>
      </c>
      <c r="J911" s="1" t="str">
        <f t="array" ref="J911">_xlfn.XLOOKUP(G911,Movies_data!$A$1:$A$41,Movies_data!$C$1:$C$41,"not found")</f>
        <v>English</v>
      </c>
      <c r="K911" s="1">
        <f t="array" ref="K911">_xlfn.XLOOKUP(G911,Movies_data!$A$1:$A$41,Movies_data!$H$1:$H$41,"Not Found")</f>
        <v>7.6</v>
      </c>
      <c r="L911" s="1" t="str">
        <f t="array" ref="L911">_xlfn.XLOOKUP(A911,Booking_data!$A$1:$A$6001,Booking_data!$E$1:$E$6001,"not Found")</f>
        <v>C101</v>
      </c>
      <c r="M911" s="1" t="str">
        <f t="array" ref="M911">_xlfn.XLOOKUP(L911,Cinemas_data!$A$1:$A$49,Cinemas_data!$I$1:$I$49,"not Found")</f>
        <v>#NAME?</v>
      </c>
      <c r="N911" s="1" t="str">
        <f t="array" ref="N911">_xlfn.XLOOKUP(L911,Cinemas_data!$A$1:$A$49,Cinemas_data!$C$1:$C$49,"not Found")</f>
        <v>Pune</v>
      </c>
      <c r="O911" s="1">
        <f t="array" ref="O911">_xlfn.XLOOKUP(A911,Booking_data!$A$1:$A$6001,Booking_data!$H$1:$H$6001,"not found")</f>
        <v>3</v>
      </c>
      <c r="P911" s="1">
        <f t="array" ref="P911">_xlfn.XLOOKUP(A911,Booking_data!$A$1:$A$6001,Booking_data!$I$1:$I$6001,"not Found")</f>
        <v>180</v>
      </c>
      <c r="Q911" s="1">
        <f t="shared" si="3"/>
        <v>540</v>
      </c>
      <c r="R911" s="1" t="str">
        <f t="array" ref="R911">_xlfn.XLOOKUP(A911,Booking_data!$A$1:$A$6001,Booking_data!$L$1:$L$6001,"Not Found")</f>
        <v>Wallet</v>
      </c>
      <c r="S911" s="1">
        <f t="array" ref="S911">_xlfn.XLOOKUP(A911,Booking_data!$A$1:$A$6001,Booking_data!$N$1:$N$6001,"not Found")</f>
        <v>39</v>
      </c>
      <c r="T911" s="1" t="str">
        <f t="array" ref="T911">_xlfn.XLOOKUP(A911,Booking_data!$A$1:$A$6001,Booking_data!$O$1:$O$6001,"Not Found")</f>
        <v>Other</v>
      </c>
      <c r="U911" s="1" t="str">
        <f t="shared" si="4"/>
        <v>Middle Age</v>
      </c>
      <c r="V911" s="1" t="str">
        <f t="shared" si="5"/>
        <v>Medium Booking</v>
      </c>
    </row>
    <row r="912" ht="15.75" customHeight="1">
      <c r="A912" s="1" t="s">
        <v>1226</v>
      </c>
      <c r="B912" s="6">
        <v>46046.0</v>
      </c>
      <c r="C912" s="6">
        <v>46049.0</v>
      </c>
      <c r="D912" s="7">
        <v>0.7708333333333334</v>
      </c>
      <c r="E912" s="1" t="str">
        <f t="shared" si="1"/>
        <v>Weekend</v>
      </c>
      <c r="F912" s="1" t="str">
        <f t="shared" si="2"/>
        <v>Jan</v>
      </c>
      <c r="G912" s="1" t="str">
        <f t="array" ref="G912">_xlfn.XLOOKUP(A912,Booking_data!$A$1:$A$6001,Booking_data!$D$1:$D$6001,"not found")</f>
        <v>M007</v>
      </c>
      <c r="H912" s="1" t="str">
        <f t="array" ref="H912">_xlfn.XLOOKUP(G912,Movies_data!$A$1:$A$41,Movies_data!$B$1:$B$41,"not found")</f>
        <v>Good Night</v>
      </c>
      <c r="I912" s="1" t="str">
        <f t="array" ref="I912">_xlfn.XLOOKUP(G912,Movies_data!$A$1:$A$41,Movies_data!$D$1:$D$41,"not found")</f>
        <v>Comedy</v>
      </c>
      <c r="J912" s="1" t="str">
        <f t="array" ref="J912">_xlfn.XLOOKUP(G912,Movies_data!$A$1:$A$41,Movies_data!$C$1:$C$41,"not found")</f>
        <v>Tamil</v>
      </c>
      <c r="K912" s="1">
        <f t="array" ref="K912">_xlfn.XLOOKUP(G912,Movies_data!$A$1:$A$41,Movies_data!$H$1:$H$41,"Not Found")</f>
        <v>8</v>
      </c>
      <c r="L912" s="1" t="str">
        <f t="array" ref="L912">_xlfn.XLOOKUP(A912,Booking_data!$A$1:$A$6001,Booking_data!$E$1:$E$6001,"not Found")</f>
        <v>C103</v>
      </c>
      <c r="M912" s="1" t="str">
        <f t="array" ref="M912">_xlfn.XLOOKUP(L912,Cinemas_data!$A$1:$A$49,Cinemas_data!$I$1:$I$49,"not Found")</f>
        <v>#NAME?</v>
      </c>
      <c r="N912" s="1" t="str">
        <f t="array" ref="N912">_xlfn.XLOOKUP(L912,Cinemas_data!$A$1:$A$49,Cinemas_data!$C$1:$C$49,"not Found")</f>
        <v>Pune</v>
      </c>
      <c r="O912" s="1">
        <f t="array" ref="O912">_xlfn.XLOOKUP(A912,Booking_data!$A$1:$A$6001,Booking_data!$H$1:$H$6001,"not found")</f>
        <v>1</v>
      </c>
      <c r="P912" s="1">
        <f t="array" ref="P912">_xlfn.XLOOKUP(A912,Booking_data!$A$1:$A$6001,Booking_data!$I$1:$I$6001,"not Found")</f>
        <v>180</v>
      </c>
      <c r="Q912" s="1">
        <f t="shared" si="3"/>
        <v>180</v>
      </c>
      <c r="R912" s="1" t="str">
        <f t="array" ref="R912">_xlfn.XLOOKUP(A912,Booking_data!$A$1:$A$6001,Booking_data!$L$1:$L$6001,"Not Found")</f>
        <v>Net Banking</v>
      </c>
      <c r="S912" s="1">
        <f t="array" ref="S912">_xlfn.XLOOKUP(A912,Booking_data!$A$1:$A$6001,Booking_data!$N$1:$N$6001,"not Found")</f>
        <v>29</v>
      </c>
      <c r="T912" s="1" t="str">
        <f t="array" ref="T912">_xlfn.XLOOKUP(A912,Booking_data!$A$1:$A$6001,Booking_data!$O$1:$O$6001,"Not Found")</f>
        <v>Other</v>
      </c>
      <c r="U912" s="1" t="str">
        <f t="shared" si="4"/>
        <v>Youngster</v>
      </c>
      <c r="V912" s="1" t="str">
        <f t="shared" si="5"/>
        <v>Low Booking</v>
      </c>
    </row>
    <row r="913" ht="15.75" customHeight="1">
      <c r="A913" s="1" t="s">
        <v>1227</v>
      </c>
      <c r="B913" s="6">
        <v>46118.0</v>
      </c>
      <c r="C913" s="6">
        <v>46124.0</v>
      </c>
      <c r="D913" s="7">
        <v>0.53125</v>
      </c>
      <c r="E913" s="1" t="str">
        <f t="shared" si="1"/>
        <v>Weekday</v>
      </c>
      <c r="F913" s="1" t="str">
        <f t="shared" si="2"/>
        <v>Apr</v>
      </c>
      <c r="G913" s="1" t="str">
        <f t="array" ref="G913">_xlfn.XLOOKUP(A913,Booking_data!$A$1:$A$6001,Booking_data!$D$1:$D$6001,"not found")</f>
        <v>M023</v>
      </c>
      <c r="H913" s="1" t="str">
        <f t="array" ref="H913">_xlfn.XLOOKUP(G913,Movies_data!$A$1:$A$41,Movies_data!$B$1:$B$41,"not found")</f>
        <v>Stree 2</v>
      </c>
      <c r="I913" s="1" t="str">
        <f t="array" ref="I913">_xlfn.XLOOKUP(G913,Movies_data!$A$1:$A$41,Movies_data!$D$1:$D$41,"not found")</f>
        <v>Comedy</v>
      </c>
      <c r="J913" s="1" t="str">
        <f t="array" ref="J913">_xlfn.XLOOKUP(G913,Movies_data!$A$1:$A$41,Movies_data!$C$1:$C$41,"not found")</f>
        <v>Hindi</v>
      </c>
      <c r="K913" s="1">
        <f t="array" ref="K913">_xlfn.XLOOKUP(G913,Movies_data!$A$1:$A$41,Movies_data!$H$1:$H$41,"Not Found")</f>
        <v>6.9</v>
      </c>
      <c r="L913" s="1" t="str">
        <f t="array" ref="L913">_xlfn.XLOOKUP(A913,Booking_data!$A$1:$A$6001,Booking_data!$E$1:$E$6001,"not Found")</f>
        <v>C013</v>
      </c>
      <c r="M913" s="1" t="str">
        <f t="array" ref="M913">_xlfn.XLOOKUP(L913,Cinemas_data!$A$1:$A$49,Cinemas_data!$I$1:$I$49,"not Found")</f>
        <v>#NAME?</v>
      </c>
      <c r="N913" s="1" t="str">
        <f t="array" ref="N913">_xlfn.XLOOKUP(L913,Cinemas_data!$A$1:$A$49,Cinemas_data!$C$1:$C$49,"not Found")</f>
        <v>Chennai</v>
      </c>
      <c r="O913" s="1">
        <f t="array" ref="O913">_xlfn.XLOOKUP(A913,Booking_data!$A$1:$A$6001,Booking_data!$H$1:$H$6001,"not found")</f>
        <v>4</v>
      </c>
      <c r="P913" s="1">
        <f t="array" ref="P913">_xlfn.XLOOKUP(A913,Booking_data!$A$1:$A$6001,Booking_data!$I$1:$I$6001,"not Found")</f>
        <v>240</v>
      </c>
      <c r="Q913" s="1">
        <f t="shared" si="3"/>
        <v>960</v>
      </c>
      <c r="R913" s="1" t="str">
        <f t="array" ref="R913">_xlfn.XLOOKUP(A913,Booking_data!$A$1:$A$6001,Booking_data!$L$1:$L$6001,"Not Found")</f>
        <v>Net Banking</v>
      </c>
      <c r="S913" s="1">
        <f t="array" ref="S913">_xlfn.XLOOKUP(A913,Booking_data!$A$1:$A$6001,Booking_data!$N$1:$N$6001,"not Found")</f>
        <v>18</v>
      </c>
      <c r="T913" s="1" t="str">
        <f t="array" ref="T913">_xlfn.XLOOKUP(A913,Booking_data!$A$1:$A$6001,Booking_data!$O$1:$O$6001,"Not Found")</f>
        <v>Female</v>
      </c>
      <c r="U913" s="1" t="str">
        <f t="shared" si="4"/>
        <v>Youngster</v>
      </c>
      <c r="V913" s="1" t="str">
        <f t="shared" si="5"/>
        <v>Medium Booking</v>
      </c>
    </row>
    <row r="914" ht="15.75" customHeight="1">
      <c r="A914" s="1" t="s">
        <v>1228</v>
      </c>
      <c r="B914" s="6">
        <v>46188.0</v>
      </c>
      <c r="C914" s="6">
        <v>46189.0</v>
      </c>
      <c r="D914" s="7">
        <v>0.8854166666666666</v>
      </c>
      <c r="E914" s="1" t="str">
        <f t="shared" si="1"/>
        <v>Weekday</v>
      </c>
      <c r="F914" s="1" t="str">
        <f t="shared" si="2"/>
        <v>Jun</v>
      </c>
      <c r="G914" s="1" t="str">
        <f t="array" ref="G914">_xlfn.XLOOKUP(A914,Booking_data!$A$1:$A$6001,Booking_data!$D$1:$D$6001,"not found")</f>
        <v>M005</v>
      </c>
      <c r="H914" s="1" t="str">
        <f t="array" ref="H914">_xlfn.XLOOKUP(G914,Movies_data!$A$1:$A$41,Movies_data!$B$1:$B$41,"not found")</f>
        <v>Ponniyin Selvan II</v>
      </c>
      <c r="I914" s="1" t="str">
        <f t="array" ref="I914">_xlfn.XLOOKUP(G914,Movies_data!$A$1:$A$41,Movies_data!$D$1:$D$41,"not found")</f>
        <v>Drama</v>
      </c>
      <c r="J914" s="1" t="str">
        <f t="array" ref="J914">_xlfn.XLOOKUP(G914,Movies_data!$A$1:$A$41,Movies_data!$C$1:$C$41,"not found")</f>
        <v>Tamil</v>
      </c>
      <c r="K914" s="1">
        <f t="array" ref="K914">_xlfn.XLOOKUP(G914,Movies_data!$A$1:$A$41,Movies_data!$H$1:$H$41,"Not Found")</f>
        <v>7.3</v>
      </c>
      <c r="L914" s="1" t="str">
        <f t="array" ref="L914">_xlfn.XLOOKUP(A914,Booking_data!$A$1:$A$6001,Booking_data!$E$1:$E$6001,"not Found")</f>
        <v>C082</v>
      </c>
      <c r="M914" s="1" t="str">
        <f t="array" ref="M914">_xlfn.XLOOKUP(L914,Cinemas_data!$A$1:$A$49,Cinemas_data!$I$1:$I$49,"not Found")</f>
        <v>#NAME?</v>
      </c>
      <c r="N914" s="1" t="str">
        <f t="array" ref="N914">_xlfn.XLOOKUP(L914,Cinemas_data!$A$1:$A$49,Cinemas_data!$C$1:$C$49,"not Found")</f>
        <v>Vijayawada</v>
      </c>
      <c r="O914" s="1">
        <f t="array" ref="O914">_xlfn.XLOOKUP(A914,Booking_data!$A$1:$A$6001,Booking_data!$H$1:$H$6001,"not found")</f>
        <v>2</v>
      </c>
      <c r="P914" s="1">
        <f t="array" ref="P914">_xlfn.XLOOKUP(A914,Booking_data!$A$1:$A$6001,Booking_data!$I$1:$I$6001,"not Found")</f>
        <v>280</v>
      </c>
      <c r="Q914" s="1">
        <f t="shared" si="3"/>
        <v>560</v>
      </c>
      <c r="R914" s="1" t="str">
        <f t="array" ref="R914">_xlfn.XLOOKUP(A914,Booking_data!$A$1:$A$6001,Booking_data!$L$1:$L$6001,"Not Found")</f>
        <v>Wallet</v>
      </c>
      <c r="S914" s="1">
        <f t="array" ref="S914">_xlfn.XLOOKUP(A914,Booking_data!$A$1:$A$6001,Booking_data!$N$1:$N$6001,"not Found")</f>
        <v>46</v>
      </c>
      <c r="T914" s="1" t="str">
        <f t="array" ref="T914">_xlfn.XLOOKUP(A914,Booking_data!$A$1:$A$6001,Booking_data!$O$1:$O$6001,"Not Found")</f>
        <v>Other</v>
      </c>
      <c r="U914" s="1" t="str">
        <f t="shared" si="4"/>
        <v>Above 45</v>
      </c>
      <c r="V914" s="1" t="str">
        <f t="shared" si="5"/>
        <v>Low Booking</v>
      </c>
    </row>
    <row r="915" ht="15.75" customHeight="1">
      <c r="A915" s="1" t="s">
        <v>1229</v>
      </c>
      <c r="B915" s="6">
        <v>46125.0</v>
      </c>
      <c r="C915" s="6">
        <v>46132.0</v>
      </c>
      <c r="D915" s="7">
        <v>0.53125</v>
      </c>
      <c r="E915" s="1" t="str">
        <f t="shared" si="1"/>
        <v>Weekday</v>
      </c>
      <c r="F915" s="1" t="str">
        <f t="shared" si="2"/>
        <v>Apr</v>
      </c>
      <c r="G915" s="1" t="str">
        <f t="array" ref="G915">_xlfn.XLOOKUP(A915,Booking_data!$A$1:$A$6001,Booking_data!$D$1:$D$6001,"not found")</f>
        <v>M032</v>
      </c>
      <c r="H915" s="1" t="str">
        <f t="array" ref="H915">_xlfn.XLOOKUP(G915,Movies_data!$A$1:$A$41,Movies_data!$B$1:$B$41,"not found")</f>
        <v>Premam</v>
      </c>
      <c r="I915" s="1" t="str">
        <f t="array" ref="I915">_xlfn.XLOOKUP(G915,Movies_data!$A$1:$A$41,Movies_data!$D$1:$D$41,"not found")</f>
        <v>Romance</v>
      </c>
      <c r="J915" s="1" t="str">
        <f t="array" ref="J915">_xlfn.XLOOKUP(G915,Movies_data!$A$1:$A$41,Movies_data!$C$1:$C$41,"not found")</f>
        <v>Malayalam</v>
      </c>
      <c r="K915" s="1">
        <f t="array" ref="K915">_xlfn.XLOOKUP(G915,Movies_data!$A$1:$A$41,Movies_data!$H$1:$H$41,"Not Found")</f>
        <v>8.3</v>
      </c>
      <c r="L915" s="1" t="str">
        <f t="array" ref="L915">_xlfn.XLOOKUP(A915,Booking_data!$A$1:$A$6001,Booking_data!$E$1:$E$6001,"not Found")</f>
        <v>C062</v>
      </c>
      <c r="M915" s="1" t="str">
        <f t="array" ref="M915">_xlfn.XLOOKUP(L915,Cinemas_data!$A$1:$A$49,Cinemas_data!$I$1:$I$49,"not Found")</f>
        <v>#NAME?</v>
      </c>
      <c r="N915" s="1" t="str">
        <f t="array" ref="N915">_xlfn.XLOOKUP(L915,Cinemas_data!$A$1:$A$49,Cinemas_data!$C$1:$C$49,"not Found")</f>
        <v>Mysuru</v>
      </c>
      <c r="O915" s="1">
        <f t="array" ref="O915">_xlfn.XLOOKUP(A915,Booking_data!$A$1:$A$6001,Booking_data!$H$1:$H$6001,"not found")</f>
        <v>3</v>
      </c>
      <c r="P915" s="1">
        <f t="array" ref="P915">_xlfn.XLOOKUP(A915,Booking_data!$A$1:$A$6001,Booking_data!$I$1:$I$6001,"not Found")</f>
        <v>240</v>
      </c>
      <c r="Q915" s="1">
        <f t="shared" si="3"/>
        <v>720</v>
      </c>
      <c r="R915" s="1" t="str">
        <f t="array" ref="R915">_xlfn.XLOOKUP(A915,Booking_data!$A$1:$A$6001,Booking_data!$L$1:$L$6001,"Not Found")</f>
        <v>UPI</v>
      </c>
      <c r="S915" s="1">
        <f t="array" ref="S915">_xlfn.XLOOKUP(A915,Booking_data!$A$1:$A$6001,Booking_data!$N$1:$N$6001,"not Found")</f>
        <v>20</v>
      </c>
      <c r="T915" s="1" t="str">
        <f t="array" ref="T915">_xlfn.XLOOKUP(A915,Booking_data!$A$1:$A$6001,Booking_data!$O$1:$O$6001,"Not Found")</f>
        <v>Female</v>
      </c>
      <c r="U915" s="1" t="str">
        <f t="shared" si="4"/>
        <v>Youngster</v>
      </c>
      <c r="V915" s="1" t="str">
        <f t="shared" si="5"/>
        <v>Medium Booking</v>
      </c>
    </row>
    <row r="916" ht="15.75" customHeight="1">
      <c r="A916" s="1" t="s">
        <v>1230</v>
      </c>
      <c r="B916" s="6">
        <v>46091.0</v>
      </c>
      <c r="C916" s="6">
        <v>46097.0</v>
      </c>
      <c r="D916" s="7">
        <v>0.53125</v>
      </c>
      <c r="E916" s="1" t="str">
        <f t="shared" si="1"/>
        <v>Weekday</v>
      </c>
      <c r="F916" s="1" t="str">
        <f t="shared" si="2"/>
        <v>Mar</v>
      </c>
      <c r="G916" s="1" t="str">
        <f t="array" ref="G916">_xlfn.XLOOKUP(A916,Booking_data!$A$1:$A$6001,Booking_data!$D$1:$D$6001,"not found")</f>
        <v>M020</v>
      </c>
      <c r="H916" s="1" t="str">
        <f t="array" ref="H916">_xlfn.XLOOKUP(G916,Movies_data!$A$1:$A$41,Movies_data!$B$1:$B$41,"not found")</f>
        <v>Jawan</v>
      </c>
      <c r="I916" s="1" t="str">
        <f t="array" ref="I916">_xlfn.XLOOKUP(G916,Movies_data!$A$1:$A$41,Movies_data!$D$1:$D$41,"not found")</f>
        <v>Action</v>
      </c>
      <c r="J916" s="1" t="str">
        <f t="array" ref="J916">_xlfn.XLOOKUP(G916,Movies_data!$A$1:$A$41,Movies_data!$C$1:$C$41,"not found")</f>
        <v>Hindi</v>
      </c>
      <c r="K916" s="1">
        <f t="array" ref="K916">_xlfn.XLOOKUP(G916,Movies_data!$A$1:$A$41,Movies_data!$H$1:$H$41,"Not Found")</f>
        <v>7</v>
      </c>
      <c r="L916" s="1" t="str">
        <f t="array" ref="L916">_xlfn.XLOOKUP(A916,Booking_data!$A$1:$A$6001,Booking_data!$E$1:$E$6001,"not Found")</f>
        <v>C042</v>
      </c>
      <c r="M916" s="1" t="str">
        <f t="array" ref="M916">_xlfn.XLOOKUP(L916,Cinemas_data!$A$1:$A$49,Cinemas_data!$I$1:$I$49,"not Found")</f>
        <v>#NAME?</v>
      </c>
      <c r="N916" s="1" t="str">
        <f t="array" ref="N916">_xlfn.XLOOKUP(L916,Cinemas_data!$A$1:$A$49,Cinemas_data!$C$1:$C$49,"not Found")</f>
        <v>Salem</v>
      </c>
      <c r="O916" s="1">
        <f t="array" ref="O916">_xlfn.XLOOKUP(A916,Booking_data!$A$1:$A$6001,Booking_data!$H$1:$H$6001,"not found")</f>
        <v>2</v>
      </c>
      <c r="P916" s="1">
        <f t="array" ref="P916">_xlfn.XLOOKUP(A916,Booking_data!$A$1:$A$6001,Booking_data!$I$1:$I$6001,"not Found")</f>
        <v>460</v>
      </c>
      <c r="Q916" s="1">
        <f t="shared" si="3"/>
        <v>920</v>
      </c>
      <c r="R916" s="1" t="str">
        <f t="array" ref="R916">_xlfn.XLOOKUP(A916,Booking_data!$A$1:$A$6001,Booking_data!$L$1:$L$6001,"Not Found")</f>
        <v>Credit Card</v>
      </c>
      <c r="S916" s="1">
        <f t="array" ref="S916">_xlfn.XLOOKUP(A916,Booking_data!$A$1:$A$6001,Booking_data!$N$1:$N$6001,"not Found")</f>
        <v>51</v>
      </c>
      <c r="T916" s="1" t="str">
        <f t="array" ref="T916">_xlfn.XLOOKUP(A916,Booking_data!$A$1:$A$6001,Booking_data!$O$1:$O$6001,"Not Found")</f>
        <v>Male</v>
      </c>
      <c r="U916" s="1" t="str">
        <f t="shared" si="4"/>
        <v>Above 45</v>
      </c>
      <c r="V916" s="1" t="str">
        <f t="shared" si="5"/>
        <v>Low Booking</v>
      </c>
    </row>
    <row r="917" ht="15.75" customHeight="1">
      <c r="A917" s="1" t="s">
        <v>1231</v>
      </c>
      <c r="B917" s="6">
        <v>46036.0</v>
      </c>
      <c r="C917" s="6">
        <v>46037.0</v>
      </c>
      <c r="D917" s="7">
        <v>0.53125</v>
      </c>
      <c r="E917" s="1" t="str">
        <f t="shared" si="1"/>
        <v>Weekday</v>
      </c>
      <c r="F917" s="1" t="str">
        <f t="shared" si="2"/>
        <v>Jan</v>
      </c>
      <c r="G917" s="1" t="str">
        <f t="array" ref="G917">_xlfn.XLOOKUP(A917,Booking_data!$A$1:$A$6001,Booking_data!$D$1:$D$6001,"not found")</f>
        <v>M008</v>
      </c>
      <c r="H917" s="1" t="str">
        <f t="array" ref="H917">_xlfn.XLOOKUP(G917,Movies_data!$A$1:$A$41,Movies_data!$B$1:$B$41,"not found")</f>
        <v>Love Today</v>
      </c>
      <c r="I917" s="1" t="str">
        <f t="array" ref="I917">_xlfn.XLOOKUP(G917,Movies_data!$A$1:$A$41,Movies_data!$D$1:$D$41,"not found")</f>
        <v>Romance</v>
      </c>
      <c r="J917" s="1" t="str">
        <f t="array" ref="J917">_xlfn.XLOOKUP(G917,Movies_data!$A$1:$A$41,Movies_data!$C$1:$C$41,"not found")</f>
        <v>Tamil</v>
      </c>
      <c r="K917" s="1">
        <f t="array" ref="K917">_xlfn.XLOOKUP(G917,Movies_data!$A$1:$A$41,Movies_data!$H$1:$H$41,"Not Found")</f>
        <v>7.4</v>
      </c>
      <c r="L917" s="1" t="str">
        <f t="array" ref="L917">_xlfn.XLOOKUP(A917,Booking_data!$A$1:$A$6001,Booking_data!$E$1:$E$6001,"not Found")</f>
        <v>C041</v>
      </c>
      <c r="M917" s="1" t="str">
        <f t="array" ref="M917">_xlfn.XLOOKUP(L917,Cinemas_data!$A$1:$A$49,Cinemas_data!$I$1:$I$49,"not Found")</f>
        <v>#NAME?</v>
      </c>
      <c r="N917" s="1" t="str">
        <f t="array" ref="N917">_xlfn.XLOOKUP(L917,Cinemas_data!$A$1:$A$49,Cinemas_data!$C$1:$C$49,"not Found")</f>
        <v>Salem</v>
      </c>
      <c r="O917" s="1">
        <f t="array" ref="O917">_xlfn.XLOOKUP(A917,Booking_data!$A$1:$A$6001,Booking_data!$H$1:$H$6001,"not found")</f>
        <v>3</v>
      </c>
      <c r="P917" s="1">
        <f t="array" ref="P917">_xlfn.XLOOKUP(A917,Booking_data!$A$1:$A$6001,Booking_data!$I$1:$I$6001,"not Found")</f>
        <v>160</v>
      </c>
      <c r="Q917" s="1">
        <f t="shared" si="3"/>
        <v>480</v>
      </c>
      <c r="R917" s="1" t="str">
        <f t="array" ref="R917">_xlfn.XLOOKUP(A917,Booking_data!$A$1:$A$6001,Booking_data!$L$1:$L$6001,"Not Found")</f>
        <v>Debit Card</v>
      </c>
      <c r="S917" s="1">
        <f t="array" ref="S917">_xlfn.XLOOKUP(A917,Booking_data!$A$1:$A$6001,Booking_data!$N$1:$N$6001,"not Found")</f>
        <v>27</v>
      </c>
      <c r="T917" s="1" t="str">
        <f t="array" ref="T917">_xlfn.XLOOKUP(A917,Booking_data!$A$1:$A$6001,Booking_data!$O$1:$O$6001,"Not Found")</f>
        <v>Female</v>
      </c>
      <c r="U917" s="1" t="str">
        <f t="shared" si="4"/>
        <v>Youngster</v>
      </c>
      <c r="V917" s="1" t="str">
        <f t="shared" si="5"/>
        <v>Medium Booking</v>
      </c>
    </row>
    <row r="918" ht="15.75" customHeight="1">
      <c r="A918" s="1" t="s">
        <v>1232</v>
      </c>
      <c r="B918" s="6">
        <v>46070.0</v>
      </c>
      <c r="C918" s="6">
        <v>46073.0</v>
      </c>
      <c r="D918" s="7">
        <v>0.3958333333333333</v>
      </c>
      <c r="E918" s="1" t="str">
        <f t="shared" si="1"/>
        <v>Weekday</v>
      </c>
      <c r="F918" s="1" t="str">
        <f t="shared" si="2"/>
        <v>Feb</v>
      </c>
      <c r="G918" s="1" t="str">
        <f t="array" ref="G918">_xlfn.XLOOKUP(A918,Booking_data!$A$1:$A$6001,Booking_data!$D$1:$D$6001,"not found")</f>
        <v>M033</v>
      </c>
      <c r="H918" s="1" t="str">
        <f t="array" ref="H918">_xlfn.XLOOKUP(G918,Movies_data!$A$1:$A$41,Movies_data!$B$1:$B$41,"not found")</f>
        <v>Lucifer</v>
      </c>
      <c r="I918" s="1" t="str">
        <f t="array" ref="I918">_xlfn.XLOOKUP(G918,Movies_data!$A$1:$A$41,Movies_data!$D$1:$D$41,"not found")</f>
        <v>Action</v>
      </c>
      <c r="J918" s="1" t="str">
        <f t="array" ref="J918">_xlfn.XLOOKUP(G918,Movies_data!$A$1:$A$41,Movies_data!$C$1:$C$41,"not found")</f>
        <v>Malayalam</v>
      </c>
      <c r="K918" s="1">
        <f t="array" ref="K918">_xlfn.XLOOKUP(G918,Movies_data!$A$1:$A$41,Movies_data!$H$1:$H$41,"Not Found")</f>
        <v>7.5</v>
      </c>
      <c r="L918" s="1" t="str">
        <f t="array" ref="L918">_xlfn.XLOOKUP(A918,Booking_data!$A$1:$A$6001,Booking_data!$E$1:$E$6001,"not Found")</f>
        <v>C101</v>
      </c>
      <c r="M918" s="1" t="str">
        <f t="array" ref="M918">_xlfn.XLOOKUP(L918,Cinemas_data!$A$1:$A$49,Cinemas_data!$I$1:$I$49,"not Found")</f>
        <v>#NAME?</v>
      </c>
      <c r="N918" s="1" t="str">
        <f t="array" ref="N918">_xlfn.XLOOKUP(L918,Cinemas_data!$A$1:$A$49,Cinemas_data!$C$1:$C$49,"not Found")</f>
        <v>Pune</v>
      </c>
      <c r="O918" s="1">
        <f t="array" ref="O918">_xlfn.XLOOKUP(A918,Booking_data!$A$1:$A$6001,Booking_data!$H$1:$H$6001,"not found")</f>
        <v>4</v>
      </c>
      <c r="P918" s="1">
        <f t="array" ref="P918">_xlfn.XLOOKUP(A918,Booking_data!$A$1:$A$6001,Booking_data!$I$1:$I$6001,"not Found")</f>
        <v>180</v>
      </c>
      <c r="Q918" s="1">
        <f t="shared" si="3"/>
        <v>720</v>
      </c>
      <c r="R918" s="1" t="str">
        <f t="array" ref="R918">_xlfn.XLOOKUP(A918,Booking_data!$A$1:$A$6001,Booking_data!$L$1:$L$6001,"Not Found")</f>
        <v>Credit Card</v>
      </c>
      <c r="S918" s="1">
        <f t="array" ref="S918">_xlfn.XLOOKUP(A918,Booking_data!$A$1:$A$6001,Booking_data!$N$1:$N$6001,"not Found")</f>
        <v>41</v>
      </c>
      <c r="T918" s="1" t="str">
        <f t="array" ref="T918">_xlfn.XLOOKUP(A918,Booking_data!$A$1:$A$6001,Booking_data!$O$1:$O$6001,"Not Found")</f>
        <v>Female</v>
      </c>
      <c r="U918" s="1" t="str">
        <f t="shared" si="4"/>
        <v>Middle Age</v>
      </c>
      <c r="V918" s="1" t="str">
        <f t="shared" si="5"/>
        <v>Medium Booking</v>
      </c>
    </row>
    <row r="919" ht="15.75" customHeight="1">
      <c r="A919" s="1" t="s">
        <v>1233</v>
      </c>
      <c r="B919" s="6">
        <v>46143.0</v>
      </c>
      <c r="C919" s="6">
        <v>46149.0</v>
      </c>
      <c r="D919" s="7">
        <v>0.7708333333333334</v>
      </c>
      <c r="E919" s="1" t="str">
        <f t="shared" si="1"/>
        <v>Weekday</v>
      </c>
      <c r="F919" s="1" t="str">
        <f t="shared" si="2"/>
        <v>May</v>
      </c>
      <c r="G919" s="1" t="str">
        <f t="array" ref="G919">_xlfn.XLOOKUP(A919,Booking_data!$A$1:$A$6001,Booking_data!$D$1:$D$6001,"not found")</f>
        <v>M025</v>
      </c>
      <c r="H919" s="1" t="str">
        <f t="array" ref="H919">_xlfn.XLOOKUP(G919,Movies_data!$A$1:$A$41,Movies_data!$B$1:$B$41,"not found")</f>
        <v>Rocky Aur Rani Kii Prem Kahaani</v>
      </c>
      <c r="I919" s="1" t="str">
        <f t="array" ref="I919">_xlfn.XLOOKUP(G919,Movies_data!$A$1:$A$41,Movies_data!$D$1:$D$41,"not found")</f>
        <v>Romance</v>
      </c>
      <c r="J919" s="1" t="str">
        <f t="array" ref="J919">_xlfn.XLOOKUP(G919,Movies_data!$A$1:$A$41,Movies_data!$C$1:$C$41,"not found")</f>
        <v>Hindi</v>
      </c>
      <c r="K919" s="1">
        <f t="array" ref="K919">_xlfn.XLOOKUP(G919,Movies_data!$A$1:$A$41,Movies_data!$H$1:$H$41,"Not Found")</f>
        <v>6.8</v>
      </c>
      <c r="L919" s="1" t="str">
        <f t="array" ref="L919">_xlfn.XLOOKUP(A919,Booking_data!$A$1:$A$6001,Booking_data!$E$1:$E$6001,"not Found")</f>
        <v>C111</v>
      </c>
      <c r="M919" s="1" t="str">
        <f t="array" ref="M919">_xlfn.XLOOKUP(L919,Cinemas_data!$A$1:$A$49,Cinemas_data!$I$1:$I$49,"not Found")</f>
        <v>#NAME?</v>
      </c>
      <c r="N919" s="1" t="str">
        <f t="array" ref="N919">_xlfn.XLOOKUP(L919,Cinemas_data!$A$1:$A$49,Cinemas_data!$C$1:$C$49,"not Found")</f>
        <v>Delhi</v>
      </c>
      <c r="O919" s="1">
        <f t="array" ref="O919">_xlfn.XLOOKUP(A919,Booking_data!$A$1:$A$6001,Booking_data!$H$1:$H$6001,"not found")</f>
        <v>4</v>
      </c>
      <c r="P919" s="1">
        <f t="array" ref="P919">_xlfn.XLOOKUP(A919,Booking_data!$A$1:$A$6001,Booking_data!$I$1:$I$6001,"not Found")</f>
        <v>260</v>
      </c>
      <c r="Q919" s="1">
        <f t="shared" si="3"/>
        <v>1040</v>
      </c>
      <c r="R919" s="1" t="str">
        <f t="array" ref="R919">_xlfn.XLOOKUP(A919,Booking_data!$A$1:$A$6001,Booking_data!$L$1:$L$6001,"Not Found")</f>
        <v>Debit Card</v>
      </c>
      <c r="S919" s="1">
        <f t="array" ref="S919">_xlfn.XLOOKUP(A919,Booking_data!$A$1:$A$6001,Booking_data!$N$1:$N$6001,"not Found")</f>
        <v>24</v>
      </c>
      <c r="T919" s="1" t="str">
        <f t="array" ref="T919">_xlfn.XLOOKUP(A919,Booking_data!$A$1:$A$6001,Booking_data!$O$1:$O$6001,"Not Found")</f>
        <v>Male</v>
      </c>
      <c r="U919" s="1" t="str">
        <f t="shared" si="4"/>
        <v>Youngster</v>
      </c>
      <c r="V919" s="1" t="str">
        <f t="shared" si="5"/>
        <v>Medium Booking</v>
      </c>
    </row>
    <row r="920" ht="15.75" customHeight="1">
      <c r="A920" s="1" t="s">
        <v>1234</v>
      </c>
      <c r="B920" s="6">
        <v>46106.0</v>
      </c>
      <c r="C920" s="6">
        <v>46110.0</v>
      </c>
      <c r="D920" s="7">
        <v>0.9375</v>
      </c>
      <c r="E920" s="1" t="str">
        <f t="shared" si="1"/>
        <v>Weekday</v>
      </c>
      <c r="F920" s="1" t="str">
        <f t="shared" si="2"/>
        <v>Mar</v>
      </c>
      <c r="G920" s="1" t="str">
        <f t="array" ref="G920">_xlfn.XLOOKUP(A920,Booking_data!$A$1:$A$6001,Booking_data!$D$1:$D$6001,"not found")</f>
        <v>M031</v>
      </c>
      <c r="H920" s="1" t="str">
        <f t="array" ref="H920">_xlfn.XLOOKUP(G920,Movies_data!$A$1:$A$41,Movies_data!$B$1:$B$41,"not found")</f>
        <v>Bangalore Days</v>
      </c>
      <c r="I920" s="1" t="str">
        <f t="array" ref="I920">_xlfn.XLOOKUP(G920,Movies_data!$A$1:$A$41,Movies_data!$D$1:$D$41,"not found")</f>
        <v>Drama</v>
      </c>
      <c r="J920" s="1" t="str">
        <f t="array" ref="J920">_xlfn.XLOOKUP(G920,Movies_data!$A$1:$A$41,Movies_data!$C$1:$C$41,"not found")</f>
        <v>Malayalam</v>
      </c>
      <c r="K920" s="1">
        <f t="array" ref="K920">_xlfn.XLOOKUP(G920,Movies_data!$A$1:$A$41,Movies_data!$H$1:$H$41,"Not Found")</f>
        <v>8.3</v>
      </c>
      <c r="L920" s="1" t="str">
        <f t="array" ref="L920">_xlfn.XLOOKUP(A920,Booking_data!$A$1:$A$6001,Booking_data!$E$1:$E$6001,"not Found")</f>
        <v>C162</v>
      </c>
      <c r="M920" s="1" t="str">
        <f t="array" ref="M920">_xlfn.XLOOKUP(L920,Cinemas_data!$A$1:$A$49,Cinemas_data!$I$1:$I$49,"not Found")</f>
        <v>#NAME?</v>
      </c>
      <c r="N920" s="1" t="str">
        <f t="array" ref="N920">_xlfn.XLOOKUP(L920,Cinemas_data!$A$1:$A$49,Cinemas_data!$C$1:$C$49,"not Found")</f>
        <v>Thiruvananthapuram</v>
      </c>
      <c r="O920" s="1">
        <f t="array" ref="O920">_xlfn.XLOOKUP(A920,Booking_data!$A$1:$A$6001,Booking_data!$H$1:$H$6001,"not found")</f>
        <v>3</v>
      </c>
      <c r="P920" s="1">
        <f t="array" ref="P920">_xlfn.XLOOKUP(A920,Booking_data!$A$1:$A$6001,Booking_data!$I$1:$I$6001,"not Found")</f>
        <v>240</v>
      </c>
      <c r="Q920" s="1">
        <f t="shared" si="3"/>
        <v>720</v>
      </c>
      <c r="R920" s="1" t="str">
        <f t="array" ref="R920">_xlfn.XLOOKUP(A920,Booking_data!$A$1:$A$6001,Booking_data!$L$1:$L$6001,"Not Found")</f>
        <v>Credit Card</v>
      </c>
      <c r="S920" s="1">
        <f t="array" ref="S920">_xlfn.XLOOKUP(A920,Booking_data!$A$1:$A$6001,Booking_data!$N$1:$N$6001,"not Found")</f>
        <v>60</v>
      </c>
      <c r="T920" s="1" t="str">
        <f t="array" ref="T920">_xlfn.XLOOKUP(A920,Booking_data!$A$1:$A$6001,Booking_data!$O$1:$O$6001,"Not Found")</f>
        <v>Other</v>
      </c>
      <c r="U920" s="1" t="str">
        <f t="shared" si="4"/>
        <v>Above 45</v>
      </c>
      <c r="V920" s="1" t="str">
        <f t="shared" si="5"/>
        <v>Medium Booking</v>
      </c>
    </row>
    <row r="921" ht="15.75" customHeight="1">
      <c r="A921" s="1" t="s">
        <v>1235</v>
      </c>
      <c r="B921" s="6">
        <v>46083.0</v>
      </c>
      <c r="C921" s="6">
        <v>46088.0</v>
      </c>
      <c r="D921" s="7">
        <v>0.53125</v>
      </c>
      <c r="E921" s="1" t="str">
        <f t="shared" si="1"/>
        <v>Weekday</v>
      </c>
      <c r="F921" s="1" t="str">
        <f t="shared" si="2"/>
        <v>Mar</v>
      </c>
      <c r="G921" s="1" t="str">
        <f t="array" ref="G921">_xlfn.XLOOKUP(A921,Booking_data!$A$1:$A$6001,Booking_data!$D$1:$D$6001,"not found")</f>
        <v>M010</v>
      </c>
      <c r="H921" s="1" t="str">
        <f t="array" ref="H921">_xlfn.XLOOKUP(G921,Movies_data!$A$1:$A$41,Movies_data!$B$1:$B$41,"not found")</f>
        <v>Captain Miller</v>
      </c>
      <c r="I921" s="1" t="str">
        <f t="array" ref="I921">_xlfn.XLOOKUP(G921,Movies_data!$A$1:$A$41,Movies_data!$D$1:$D$41,"not found")</f>
        <v>Action</v>
      </c>
      <c r="J921" s="1" t="str">
        <f t="array" ref="J921">_xlfn.XLOOKUP(G921,Movies_data!$A$1:$A$41,Movies_data!$C$1:$C$41,"not found")</f>
        <v>Tamil</v>
      </c>
      <c r="K921" s="1">
        <f t="array" ref="K921">_xlfn.XLOOKUP(G921,Movies_data!$A$1:$A$41,Movies_data!$H$1:$H$41,"Not Found")</f>
        <v>7</v>
      </c>
      <c r="L921" s="1" t="str">
        <f t="array" ref="L921">_xlfn.XLOOKUP(A921,Booking_data!$A$1:$A$6001,Booking_data!$E$1:$E$6001,"not Found")</f>
        <v>C113</v>
      </c>
      <c r="M921" s="1" t="str">
        <f t="array" ref="M921">_xlfn.XLOOKUP(L921,Cinemas_data!$A$1:$A$49,Cinemas_data!$I$1:$I$49,"not Found")</f>
        <v>#NAME?</v>
      </c>
      <c r="N921" s="1" t="str">
        <f t="array" ref="N921">_xlfn.XLOOKUP(L921,Cinemas_data!$A$1:$A$49,Cinemas_data!$C$1:$C$49,"not Found")</f>
        <v>Delhi</v>
      </c>
      <c r="O921" s="1">
        <f t="array" ref="O921">_xlfn.XLOOKUP(A921,Booking_data!$A$1:$A$6001,Booking_data!$H$1:$H$6001,"not found")</f>
        <v>3</v>
      </c>
      <c r="P921" s="1">
        <f t="array" ref="P921">_xlfn.XLOOKUP(A921,Booking_data!$A$1:$A$6001,Booking_data!$I$1:$I$6001,"not Found")</f>
        <v>240</v>
      </c>
      <c r="Q921" s="1">
        <f t="shared" si="3"/>
        <v>720</v>
      </c>
      <c r="R921" s="1" t="str">
        <f t="array" ref="R921">_xlfn.XLOOKUP(A921,Booking_data!$A$1:$A$6001,Booking_data!$L$1:$L$6001,"Not Found")</f>
        <v>Net Banking</v>
      </c>
      <c r="S921" s="1">
        <f t="array" ref="S921">_xlfn.XLOOKUP(A921,Booking_data!$A$1:$A$6001,Booking_data!$N$1:$N$6001,"not Found")</f>
        <v>59</v>
      </c>
      <c r="T921" s="1" t="str">
        <f t="array" ref="T921">_xlfn.XLOOKUP(A921,Booking_data!$A$1:$A$6001,Booking_data!$O$1:$O$6001,"Not Found")</f>
        <v>Male</v>
      </c>
      <c r="U921" s="1" t="str">
        <f t="shared" si="4"/>
        <v>Above 45</v>
      </c>
      <c r="V921" s="1" t="str">
        <f t="shared" si="5"/>
        <v>Medium Booking</v>
      </c>
    </row>
    <row r="922" ht="15.75" customHeight="1">
      <c r="A922" s="1" t="s">
        <v>1236</v>
      </c>
      <c r="B922" s="6">
        <v>46077.0</v>
      </c>
      <c r="C922" s="6">
        <v>46081.0</v>
      </c>
      <c r="D922" s="7">
        <v>0.9375</v>
      </c>
      <c r="E922" s="1" t="str">
        <f t="shared" si="1"/>
        <v>Weekday</v>
      </c>
      <c r="F922" s="1" t="str">
        <f t="shared" si="2"/>
        <v>Feb</v>
      </c>
      <c r="G922" s="1" t="str">
        <f t="array" ref="G922">_xlfn.XLOOKUP(A922,Booking_data!$A$1:$A$6001,Booking_data!$D$1:$D$6001,"not found")</f>
        <v>M012</v>
      </c>
      <c r="H922" s="1" t="str">
        <f t="array" ref="H922">_xlfn.XLOOKUP(G922,Movies_data!$A$1:$A$41,Movies_data!$B$1:$B$41,"not found")</f>
        <v>RRR</v>
      </c>
      <c r="I922" s="1" t="str">
        <f t="array" ref="I922">_xlfn.XLOOKUP(G922,Movies_data!$A$1:$A$41,Movies_data!$D$1:$D$41,"not found")</f>
        <v>Action</v>
      </c>
      <c r="J922" s="1" t="str">
        <f t="array" ref="J922">_xlfn.XLOOKUP(G922,Movies_data!$A$1:$A$41,Movies_data!$C$1:$C$41,"not found")</f>
        <v>Telugu</v>
      </c>
      <c r="K922" s="1">
        <f t="array" ref="K922">_xlfn.XLOOKUP(G922,Movies_data!$A$1:$A$41,Movies_data!$H$1:$H$41,"Not Found")</f>
        <v>7.8</v>
      </c>
      <c r="L922" s="1" t="str">
        <f t="array" ref="L922">_xlfn.XLOOKUP(A922,Booking_data!$A$1:$A$6001,Booking_data!$E$1:$E$6001,"not Found")</f>
        <v>C081</v>
      </c>
      <c r="M922" s="1" t="str">
        <f t="array" ref="M922">_xlfn.XLOOKUP(L922,Cinemas_data!$A$1:$A$49,Cinemas_data!$I$1:$I$49,"not Found")</f>
        <v>#NAME?</v>
      </c>
      <c r="N922" s="1" t="str">
        <f t="array" ref="N922">_xlfn.XLOOKUP(L922,Cinemas_data!$A$1:$A$49,Cinemas_data!$C$1:$C$49,"not Found")</f>
        <v>Vijayawada</v>
      </c>
      <c r="O922" s="1">
        <f t="array" ref="O922">_xlfn.XLOOKUP(A922,Booking_data!$A$1:$A$6001,Booking_data!$H$1:$H$6001,"not found")</f>
        <v>3</v>
      </c>
      <c r="P922" s="1">
        <f t="array" ref="P922">_xlfn.XLOOKUP(A922,Booking_data!$A$1:$A$6001,Booking_data!$I$1:$I$6001,"not Found")</f>
        <v>280</v>
      </c>
      <c r="Q922" s="1">
        <f t="shared" si="3"/>
        <v>840</v>
      </c>
      <c r="R922" s="1" t="str">
        <f t="array" ref="R922">_xlfn.XLOOKUP(A922,Booking_data!$A$1:$A$6001,Booking_data!$L$1:$L$6001,"Not Found")</f>
        <v>UPI</v>
      </c>
      <c r="S922" s="1">
        <f t="array" ref="S922">_xlfn.XLOOKUP(A922,Booking_data!$A$1:$A$6001,Booking_data!$N$1:$N$6001,"not Found")</f>
        <v>42</v>
      </c>
      <c r="T922" s="1" t="str">
        <f t="array" ref="T922">_xlfn.XLOOKUP(A922,Booking_data!$A$1:$A$6001,Booking_data!$O$1:$O$6001,"Not Found")</f>
        <v>Female</v>
      </c>
      <c r="U922" s="1" t="str">
        <f t="shared" si="4"/>
        <v>Middle Age</v>
      </c>
      <c r="V922" s="1" t="str">
        <f t="shared" si="5"/>
        <v>Medium Booking</v>
      </c>
    </row>
    <row r="923" ht="15.75" customHeight="1">
      <c r="A923" s="1" t="s">
        <v>1237</v>
      </c>
      <c r="B923" s="6">
        <v>46068.0</v>
      </c>
      <c r="C923" s="6">
        <v>46070.0</v>
      </c>
      <c r="D923" s="7">
        <v>0.9375</v>
      </c>
      <c r="E923" s="1" t="str">
        <f t="shared" si="1"/>
        <v>Weekend</v>
      </c>
      <c r="F923" s="1" t="str">
        <f t="shared" si="2"/>
        <v>Feb</v>
      </c>
      <c r="G923" s="1" t="str">
        <f t="array" ref="G923">_xlfn.XLOOKUP(A923,Booking_data!$A$1:$A$6001,Booking_data!$D$1:$D$6001,"not found")</f>
        <v>M010</v>
      </c>
      <c r="H923" s="1" t="str">
        <f t="array" ref="H923">_xlfn.XLOOKUP(G923,Movies_data!$A$1:$A$41,Movies_data!$B$1:$B$41,"not found")</f>
        <v>Captain Miller</v>
      </c>
      <c r="I923" s="1" t="str">
        <f t="array" ref="I923">_xlfn.XLOOKUP(G923,Movies_data!$A$1:$A$41,Movies_data!$D$1:$D$41,"not found")</f>
        <v>Action</v>
      </c>
      <c r="J923" s="1" t="str">
        <f t="array" ref="J923">_xlfn.XLOOKUP(G923,Movies_data!$A$1:$A$41,Movies_data!$C$1:$C$41,"not found")</f>
        <v>Tamil</v>
      </c>
      <c r="K923" s="1">
        <f t="array" ref="K923">_xlfn.XLOOKUP(G923,Movies_data!$A$1:$A$41,Movies_data!$H$1:$H$41,"Not Found")</f>
        <v>7</v>
      </c>
      <c r="L923" s="1" t="str">
        <f t="array" ref="L923">_xlfn.XLOOKUP(A923,Booking_data!$A$1:$A$6001,Booking_data!$E$1:$E$6001,"not Found")</f>
        <v>C121</v>
      </c>
      <c r="M923" s="1" t="str">
        <f t="array" ref="M923">_xlfn.XLOOKUP(L923,Cinemas_data!$A$1:$A$49,Cinemas_data!$I$1:$I$49,"not Found")</f>
        <v>#NAME?</v>
      </c>
      <c r="N923" s="1" t="str">
        <f t="array" ref="N923">_xlfn.XLOOKUP(L923,Cinemas_data!$A$1:$A$49,Cinemas_data!$C$1:$C$49,"not Found")</f>
        <v>Noida</v>
      </c>
      <c r="O923" s="1">
        <f t="array" ref="O923">_xlfn.XLOOKUP(A923,Booking_data!$A$1:$A$6001,Booking_data!$H$1:$H$6001,"not found")</f>
        <v>3</v>
      </c>
      <c r="P923" s="1">
        <f t="array" ref="P923">_xlfn.XLOOKUP(A923,Booking_data!$A$1:$A$6001,Booking_data!$I$1:$I$6001,"not Found")</f>
        <v>240</v>
      </c>
      <c r="Q923" s="1">
        <f t="shared" si="3"/>
        <v>720</v>
      </c>
      <c r="R923" s="1" t="str">
        <f t="array" ref="R923">_xlfn.XLOOKUP(A923,Booking_data!$A$1:$A$6001,Booking_data!$L$1:$L$6001,"Not Found")</f>
        <v>Net Banking</v>
      </c>
      <c r="S923" s="1">
        <f t="array" ref="S923">_xlfn.XLOOKUP(A923,Booking_data!$A$1:$A$6001,Booking_data!$N$1:$N$6001,"not Found")</f>
        <v>24</v>
      </c>
      <c r="T923" s="1" t="str">
        <f t="array" ref="T923">_xlfn.XLOOKUP(A923,Booking_data!$A$1:$A$6001,Booking_data!$O$1:$O$6001,"Not Found")</f>
        <v>Male</v>
      </c>
      <c r="U923" s="1" t="str">
        <f t="shared" si="4"/>
        <v>Youngster</v>
      </c>
      <c r="V923" s="1" t="str">
        <f t="shared" si="5"/>
        <v>Medium Booking</v>
      </c>
    </row>
    <row r="924" ht="15.75" customHeight="1">
      <c r="A924" s="1" t="s">
        <v>1238</v>
      </c>
      <c r="B924" s="6">
        <v>46104.0</v>
      </c>
      <c r="C924" s="6">
        <v>46106.0</v>
      </c>
      <c r="D924" s="7">
        <v>0.3958333333333333</v>
      </c>
      <c r="E924" s="1" t="str">
        <f t="shared" si="1"/>
        <v>Weekday</v>
      </c>
      <c r="F924" s="1" t="str">
        <f t="shared" si="2"/>
        <v>Mar</v>
      </c>
      <c r="G924" s="1" t="str">
        <f t="array" ref="G924">_xlfn.XLOOKUP(A924,Booking_data!$A$1:$A$6001,Booking_data!$D$1:$D$6001,"not found")</f>
        <v>M019</v>
      </c>
      <c r="H924" s="1" t="str">
        <f t="array" ref="H924">_xlfn.XLOOKUP(G924,Movies_data!$A$1:$A$41,Movies_data!$B$1:$B$41,"not found")</f>
        <v>Animal</v>
      </c>
      <c r="I924" s="1" t="str">
        <f t="array" ref="I924">_xlfn.XLOOKUP(G924,Movies_data!$A$1:$A$41,Movies_data!$D$1:$D$41,"not found")</f>
        <v>Drama</v>
      </c>
      <c r="J924" s="1" t="str">
        <f t="array" ref="J924">_xlfn.XLOOKUP(G924,Movies_data!$A$1:$A$41,Movies_data!$C$1:$C$41,"not found")</f>
        <v>Hindi</v>
      </c>
      <c r="K924" s="1">
        <f t="array" ref="K924">_xlfn.XLOOKUP(G924,Movies_data!$A$1:$A$41,Movies_data!$H$1:$H$41,"Not Found")</f>
        <v>6.1</v>
      </c>
      <c r="L924" s="1" t="str">
        <f t="array" ref="L924">_xlfn.XLOOKUP(A924,Booking_data!$A$1:$A$6001,Booking_data!$E$1:$E$6001,"not Found")</f>
        <v>C091</v>
      </c>
      <c r="M924" s="1" t="str">
        <f t="array" ref="M924">_xlfn.XLOOKUP(L924,Cinemas_data!$A$1:$A$49,Cinemas_data!$I$1:$I$49,"not Found")</f>
        <v>#NAME?</v>
      </c>
      <c r="N924" s="1" t="str">
        <f t="array" ref="N924">_xlfn.XLOOKUP(L924,Cinemas_data!$A$1:$A$49,Cinemas_data!$C$1:$C$49,"not Found")</f>
        <v>Mumbai</v>
      </c>
      <c r="O924" s="1">
        <f t="array" ref="O924">_xlfn.XLOOKUP(A924,Booking_data!$A$1:$A$6001,Booking_data!$H$1:$H$6001,"not found")</f>
        <v>1</v>
      </c>
      <c r="P924" s="1">
        <f t="array" ref="P924">_xlfn.XLOOKUP(A924,Booking_data!$A$1:$A$6001,Booking_data!$I$1:$I$6001,"not Found")</f>
        <v>280</v>
      </c>
      <c r="Q924" s="1">
        <f t="shared" si="3"/>
        <v>280</v>
      </c>
      <c r="R924" s="1" t="str">
        <f t="array" ref="R924">_xlfn.XLOOKUP(A924,Booking_data!$A$1:$A$6001,Booking_data!$L$1:$L$6001,"Not Found")</f>
        <v>Net Banking</v>
      </c>
      <c r="S924" s="1">
        <f t="array" ref="S924">_xlfn.XLOOKUP(A924,Booking_data!$A$1:$A$6001,Booking_data!$N$1:$N$6001,"not Found")</f>
        <v>45</v>
      </c>
      <c r="T924" s="1" t="str">
        <f t="array" ref="T924">_xlfn.XLOOKUP(A924,Booking_data!$A$1:$A$6001,Booking_data!$O$1:$O$6001,"Not Found")</f>
        <v>Female</v>
      </c>
      <c r="U924" s="1" t="str">
        <f t="shared" si="4"/>
        <v>Above 45</v>
      </c>
      <c r="V924" s="1" t="str">
        <f t="shared" si="5"/>
        <v>Low Booking</v>
      </c>
    </row>
    <row r="925" ht="15.75" customHeight="1">
      <c r="A925" s="1" t="s">
        <v>1239</v>
      </c>
      <c r="B925" s="6">
        <v>46177.0</v>
      </c>
      <c r="C925" s="6">
        <v>46184.0</v>
      </c>
      <c r="D925" s="7">
        <v>0.7708333333333334</v>
      </c>
      <c r="E925" s="1" t="str">
        <f t="shared" si="1"/>
        <v>Weekday</v>
      </c>
      <c r="F925" s="1" t="str">
        <f t="shared" si="2"/>
        <v>Jun</v>
      </c>
      <c r="G925" s="1" t="str">
        <f t="array" ref="G925">_xlfn.XLOOKUP(A925,Booking_data!$A$1:$A$6001,Booking_data!$D$1:$D$6001,"not found")</f>
        <v>M016</v>
      </c>
      <c r="H925" s="1" t="str">
        <f t="array" ref="H925">_xlfn.XLOOKUP(G925,Movies_data!$A$1:$A$41,Movies_data!$B$1:$B$41,"not found")</f>
        <v>Arjun Reddy</v>
      </c>
      <c r="I925" s="1" t="str">
        <f t="array" ref="I925">_xlfn.XLOOKUP(G925,Movies_data!$A$1:$A$41,Movies_data!$D$1:$D$41,"not found")</f>
        <v>Drama</v>
      </c>
      <c r="J925" s="1" t="str">
        <f t="array" ref="J925">_xlfn.XLOOKUP(G925,Movies_data!$A$1:$A$41,Movies_data!$C$1:$C$41,"not found")</f>
        <v>Telugu</v>
      </c>
      <c r="K925" s="1">
        <f t="array" ref="K925">_xlfn.XLOOKUP(G925,Movies_data!$A$1:$A$41,Movies_data!$H$1:$H$41,"Not Found")</f>
        <v>7.7</v>
      </c>
      <c r="L925" s="1" t="str">
        <f t="array" ref="L925">_xlfn.XLOOKUP(A925,Booking_data!$A$1:$A$6001,Booking_data!$E$1:$E$6001,"not Found")</f>
        <v>C111</v>
      </c>
      <c r="M925" s="1" t="str">
        <f t="array" ref="M925">_xlfn.XLOOKUP(L925,Cinemas_data!$A$1:$A$49,Cinemas_data!$I$1:$I$49,"not Found")</f>
        <v>#NAME?</v>
      </c>
      <c r="N925" s="1" t="str">
        <f t="array" ref="N925">_xlfn.XLOOKUP(L925,Cinemas_data!$A$1:$A$49,Cinemas_data!$C$1:$C$49,"not Found")</f>
        <v>Delhi</v>
      </c>
      <c r="O925" s="1">
        <f t="array" ref="O925">_xlfn.XLOOKUP(A925,Booking_data!$A$1:$A$6001,Booking_data!$H$1:$H$6001,"not found")</f>
        <v>4</v>
      </c>
      <c r="P925" s="1">
        <f t="array" ref="P925">_xlfn.XLOOKUP(A925,Booking_data!$A$1:$A$6001,Booking_data!$I$1:$I$6001,"not Found")</f>
        <v>180</v>
      </c>
      <c r="Q925" s="1">
        <f t="shared" si="3"/>
        <v>720</v>
      </c>
      <c r="R925" s="1" t="str">
        <f t="array" ref="R925">_xlfn.XLOOKUP(A925,Booking_data!$A$1:$A$6001,Booking_data!$L$1:$L$6001,"Not Found")</f>
        <v>Net Banking</v>
      </c>
      <c r="S925" s="1">
        <f t="array" ref="S925">_xlfn.XLOOKUP(A925,Booking_data!$A$1:$A$6001,Booking_data!$N$1:$N$6001,"not Found")</f>
        <v>29</v>
      </c>
      <c r="T925" s="1" t="str">
        <f t="array" ref="T925">_xlfn.XLOOKUP(A925,Booking_data!$A$1:$A$6001,Booking_data!$O$1:$O$6001,"Not Found")</f>
        <v>Other</v>
      </c>
      <c r="U925" s="1" t="str">
        <f t="shared" si="4"/>
        <v>Youngster</v>
      </c>
      <c r="V925" s="1" t="str">
        <f t="shared" si="5"/>
        <v>Medium Booking</v>
      </c>
    </row>
    <row r="926" ht="15.75" customHeight="1">
      <c r="A926" s="1" t="s">
        <v>1240</v>
      </c>
      <c r="B926" s="6">
        <v>46061.0</v>
      </c>
      <c r="C926" s="6">
        <v>46061.0</v>
      </c>
      <c r="D926" s="7">
        <v>0.7708333333333334</v>
      </c>
      <c r="E926" s="1" t="str">
        <f t="shared" si="1"/>
        <v>Weekend</v>
      </c>
      <c r="F926" s="1" t="str">
        <f t="shared" si="2"/>
        <v>Feb</v>
      </c>
      <c r="G926" s="1" t="str">
        <f t="array" ref="G926">_xlfn.XLOOKUP(A926,Booking_data!$A$1:$A$6001,Booking_data!$D$1:$D$6001,"not found")</f>
        <v>M009</v>
      </c>
      <c r="H926" s="1" t="str">
        <f t="array" ref="H926">_xlfn.XLOOKUP(G926,Movies_data!$A$1:$A$41,Movies_data!$B$1:$B$41,"not found")</f>
        <v>Amaran</v>
      </c>
      <c r="I926" s="1" t="str">
        <f t="array" ref="I926">_xlfn.XLOOKUP(G926,Movies_data!$A$1:$A$41,Movies_data!$D$1:$D$41,"not found")</f>
        <v>Biography</v>
      </c>
      <c r="J926" s="1" t="str">
        <f t="array" ref="J926">_xlfn.XLOOKUP(G926,Movies_data!$A$1:$A$41,Movies_data!$C$1:$C$41,"not found")</f>
        <v>Tamil</v>
      </c>
      <c r="K926" s="1">
        <f t="array" ref="K926">_xlfn.XLOOKUP(G926,Movies_data!$A$1:$A$41,Movies_data!$H$1:$H$41,"Not Found")</f>
        <v>8.3</v>
      </c>
      <c r="L926" s="1" t="str">
        <f t="array" ref="L926">_xlfn.XLOOKUP(A926,Booking_data!$A$1:$A$6001,Booking_data!$E$1:$E$6001,"not Found")</f>
        <v>C161</v>
      </c>
      <c r="M926" s="1" t="str">
        <f t="array" ref="M926">_xlfn.XLOOKUP(L926,Cinemas_data!$A$1:$A$49,Cinemas_data!$I$1:$I$49,"not Found")</f>
        <v>#NAME?</v>
      </c>
      <c r="N926" s="1" t="str">
        <f t="array" ref="N926">_xlfn.XLOOKUP(L926,Cinemas_data!$A$1:$A$49,Cinemas_data!$C$1:$C$49,"not Found")</f>
        <v>Thiruvananthapuram</v>
      </c>
      <c r="O926" s="1">
        <f t="array" ref="O926">_xlfn.XLOOKUP(A926,Booking_data!$A$1:$A$6001,Booking_data!$H$1:$H$6001,"not found")</f>
        <v>2</v>
      </c>
      <c r="P926" s="1">
        <f t="array" ref="P926">_xlfn.XLOOKUP(A926,Booking_data!$A$1:$A$6001,Booking_data!$I$1:$I$6001,"not Found")</f>
        <v>460</v>
      </c>
      <c r="Q926" s="1">
        <f t="shared" si="3"/>
        <v>920</v>
      </c>
      <c r="R926" s="1" t="str">
        <f t="array" ref="R926">_xlfn.XLOOKUP(A926,Booking_data!$A$1:$A$6001,Booking_data!$L$1:$L$6001,"Not Found")</f>
        <v>Net Banking</v>
      </c>
      <c r="S926" s="1">
        <f t="array" ref="S926">_xlfn.XLOOKUP(A926,Booking_data!$A$1:$A$6001,Booking_data!$N$1:$N$6001,"not Found")</f>
        <v>47</v>
      </c>
      <c r="T926" s="1" t="str">
        <f t="array" ref="T926">_xlfn.XLOOKUP(A926,Booking_data!$A$1:$A$6001,Booking_data!$O$1:$O$6001,"Not Found")</f>
        <v>Female</v>
      </c>
      <c r="U926" s="1" t="str">
        <f t="shared" si="4"/>
        <v>Above 45</v>
      </c>
      <c r="V926" s="1" t="str">
        <f t="shared" si="5"/>
        <v>Low Booking</v>
      </c>
    </row>
    <row r="927" ht="15.75" customHeight="1">
      <c r="A927" s="1" t="s">
        <v>1241</v>
      </c>
      <c r="B927" s="6">
        <v>46054.0</v>
      </c>
      <c r="C927" s="6">
        <v>46061.0</v>
      </c>
      <c r="D927" s="7">
        <v>0.3958333333333333</v>
      </c>
      <c r="E927" s="1" t="str">
        <f t="shared" si="1"/>
        <v>Weekend</v>
      </c>
      <c r="F927" s="1" t="str">
        <f t="shared" si="2"/>
        <v>Feb</v>
      </c>
      <c r="G927" s="1" t="str">
        <f t="array" ref="G927">_xlfn.XLOOKUP(A927,Booking_data!$A$1:$A$6001,Booking_data!$D$1:$D$6001,"not found")</f>
        <v>M014</v>
      </c>
      <c r="H927" s="1" t="str">
        <f t="array" ref="H927">_xlfn.XLOOKUP(G927,Movies_data!$A$1:$A$41,Movies_data!$B$1:$B$41,"not found")</f>
        <v>Hi Nanna</v>
      </c>
      <c r="I927" s="1" t="str">
        <f t="array" ref="I927">_xlfn.XLOOKUP(G927,Movies_data!$A$1:$A$41,Movies_data!$D$1:$D$41,"not found")</f>
        <v>Romance</v>
      </c>
      <c r="J927" s="1" t="str">
        <f t="array" ref="J927">_xlfn.XLOOKUP(G927,Movies_data!$A$1:$A$41,Movies_data!$C$1:$C$41,"not found")</f>
        <v>Telugu</v>
      </c>
      <c r="K927" s="1">
        <f t="array" ref="K927">_xlfn.XLOOKUP(G927,Movies_data!$A$1:$A$41,Movies_data!$H$1:$H$41,"Not Found")</f>
        <v>8</v>
      </c>
      <c r="L927" s="1" t="str">
        <f t="array" ref="L927">_xlfn.XLOOKUP(A927,Booking_data!$A$1:$A$6001,Booking_data!$E$1:$E$6001,"not Found")</f>
        <v>C021</v>
      </c>
      <c r="M927" s="1" t="str">
        <f t="array" ref="M927">_xlfn.XLOOKUP(L927,Cinemas_data!$A$1:$A$49,Cinemas_data!$I$1:$I$49,"not Found")</f>
        <v>#NAME?</v>
      </c>
      <c r="N927" s="1" t="str">
        <f t="array" ref="N927">_xlfn.XLOOKUP(L927,Cinemas_data!$A$1:$A$49,Cinemas_data!$C$1:$C$49,"not Found")</f>
        <v>Coimbatore</v>
      </c>
      <c r="O927" s="1">
        <f t="array" ref="O927">_xlfn.XLOOKUP(A927,Booking_data!$A$1:$A$6001,Booking_data!$H$1:$H$6001,"not found")</f>
        <v>4</v>
      </c>
      <c r="P927" s="1">
        <f t="array" ref="P927">_xlfn.XLOOKUP(A927,Booking_data!$A$1:$A$6001,Booking_data!$I$1:$I$6001,"not Found")</f>
        <v>400</v>
      </c>
      <c r="Q927" s="1">
        <f t="shared" si="3"/>
        <v>1600</v>
      </c>
      <c r="R927" s="1" t="str">
        <f t="array" ref="R927">_xlfn.XLOOKUP(A927,Booking_data!$A$1:$A$6001,Booking_data!$L$1:$L$6001,"Not Found")</f>
        <v>Credit Card</v>
      </c>
      <c r="S927" s="1">
        <f t="array" ref="S927">_xlfn.XLOOKUP(A927,Booking_data!$A$1:$A$6001,Booking_data!$N$1:$N$6001,"not Found")</f>
        <v>36</v>
      </c>
      <c r="T927" s="1" t="str">
        <f t="array" ref="T927">_xlfn.XLOOKUP(A927,Booking_data!$A$1:$A$6001,Booking_data!$O$1:$O$6001,"Not Found")</f>
        <v>Female</v>
      </c>
      <c r="U927" s="1" t="str">
        <f t="shared" si="4"/>
        <v>Middle Age</v>
      </c>
      <c r="V927" s="1" t="str">
        <f t="shared" si="5"/>
        <v>Medium Booking</v>
      </c>
    </row>
    <row r="928" ht="15.75" customHeight="1">
      <c r="A928" s="1" t="s">
        <v>1242</v>
      </c>
      <c r="B928" s="6">
        <v>46129.0</v>
      </c>
      <c r="C928" s="6">
        <v>46129.0</v>
      </c>
      <c r="D928" s="7">
        <v>0.53125</v>
      </c>
      <c r="E928" s="1" t="str">
        <f t="shared" si="1"/>
        <v>Weekday</v>
      </c>
      <c r="F928" s="1" t="str">
        <f t="shared" si="2"/>
        <v>Apr</v>
      </c>
      <c r="G928" s="1" t="str">
        <f t="array" ref="G928">_xlfn.XLOOKUP(A928,Booking_data!$A$1:$A$6001,Booking_data!$D$1:$D$6001,"not found")</f>
        <v>M013</v>
      </c>
      <c r="H928" s="1" t="str">
        <f t="array" ref="H928">_xlfn.XLOOKUP(G928,Movies_data!$A$1:$A$41,Movies_data!$B$1:$B$41,"not found")</f>
        <v>Salaar</v>
      </c>
      <c r="I928" s="1" t="str">
        <f t="array" ref="I928">_xlfn.XLOOKUP(G928,Movies_data!$A$1:$A$41,Movies_data!$D$1:$D$41,"not found")</f>
        <v>Action</v>
      </c>
      <c r="J928" s="1" t="str">
        <f t="array" ref="J928">_xlfn.XLOOKUP(G928,Movies_data!$A$1:$A$41,Movies_data!$C$1:$C$41,"not found")</f>
        <v>Telugu</v>
      </c>
      <c r="K928" s="1">
        <f t="array" ref="K928">_xlfn.XLOOKUP(G928,Movies_data!$A$1:$A$41,Movies_data!$H$1:$H$41,"Not Found")</f>
        <v>6.5</v>
      </c>
      <c r="L928" s="1" t="str">
        <f t="array" ref="L928">_xlfn.XLOOKUP(A928,Booking_data!$A$1:$A$6001,Booking_data!$E$1:$E$6001,"not Found")</f>
        <v>C072</v>
      </c>
      <c r="M928" s="1" t="str">
        <f t="array" ref="M928">_xlfn.XLOOKUP(L928,Cinemas_data!$A$1:$A$49,Cinemas_data!$I$1:$I$49,"not Found")</f>
        <v>#NAME?</v>
      </c>
      <c r="N928" s="1" t="str">
        <f t="array" ref="N928">_xlfn.XLOOKUP(L928,Cinemas_data!$A$1:$A$49,Cinemas_data!$C$1:$C$49,"not Found")</f>
        <v>Hyderabad</v>
      </c>
      <c r="O928" s="1">
        <f t="array" ref="O928">_xlfn.XLOOKUP(A928,Booking_data!$A$1:$A$6001,Booking_data!$H$1:$H$6001,"not found")</f>
        <v>3</v>
      </c>
      <c r="P928" s="1">
        <f t="array" ref="P928">_xlfn.XLOOKUP(A928,Booking_data!$A$1:$A$6001,Booking_data!$I$1:$I$6001,"not Found")</f>
        <v>200</v>
      </c>
      <c r="Q928" s="1">
        <f t="shared" si="3"/>
        <v>600</v>
      </c>
      <c r="R928" s="1" t="str">
        <f t="array" ref="R928">_xlfn.XLOOKUP(A928,Booking_data!$A$1:$A$6001,Booking_data!$L$1:$L$6001,"Not Found")</f>
        <v>UPI</v>
      </c>
      <c r="S928" s="1">
        <f t="array" ref="S928">_xlfn.XLOOKUP(A928,Booking_data!$A$1:$A$6001,Booking_data!$N$1:$N$6001,"not Found")</f>
        <v>43</v>
      </c>
      <c r="T928" s="1" t="str">
        <f t="array" ref="T928">_xlfn.XLOOKUP(A928,Booking_data!$A$1:$A$6001,Booking_data!$O$1:$O$6001,"Not Found")</f>
        <v>Other</v>
      </c>
      <c r="U928" s="1" t="str">
        <f t="shared" si="4"/>
        <v>Middle Age</v>
      </c>
      <c r="V928" s="1" t="str">
        <f t="shared" si="5"/>
        <v>Medium Booking</v>
      </c>
    </row>
    <row r="929" ht="15.75" customHeight="1">
      <c r="A929" s="1" t="s">
        <v>1243</v>
      </c>
      <c r="B929" s="6">
        <v>46055.0</v>
      </c>
      <c r="C929" s="6">
        <v>46057.0</v>
      </c>
      <c r="D929" s="7">
        <v>0.8854166666666666</v>
      </c>
      <c r="E929" s="1" t="str">
        <f t="shared" si="1"/>
        <v>Weekday</v>
      </c>
      <c r="F929" s="1" t="str">
        <f t="shared" si="2"/>
        <v>Feb</v>
      </c>
      <c r="G929" s="1" t="str">
        <f t="array" ref="G929">_xlfn.XLOOKUP(A929,Booking_data!$A$1:$A$6001,Booking_data!$D$1:$D$6001,"not found")</f>
        <v>M022</v>
      </c>
      <c r="H929" s="1" t="str">
        <f t="array" ref="H929">_xlfn.XLOOKUP(G929,Movies_data!$A$1:$A$41,Movies_data!$B$1:$B$41,"not found")</f>
        <v>12th Fail</v>
      </c>
      <c r="I929" s="1" t="str">
        <f t="array" ref="I929">_xlfn.XLOOKUP(G929,Movies_data!$A$1:$A$41,Movies_data!$D$1:$D$41,"not found")</f>
        <v>Drama</v>
      </c>
      <c r="J929" s="1" t="str">
        <f t="array" ref="J929">_xlfn.XLOOKUP(G929,Movies_data!$A$1:$A$41,Movies_data!$C$1:$C$41,"not found")</f>
        <v>Hindi</v>
      </c>
      <c r="K929" s="1">
        <f t="array" ref="K929">_xlfn.XLOOKUP(G929,Movies_data!$A$1:$A$41,Movies_data!$H$1:$H$41,"Not Found")</f>
        <v>9</v>
      </c>
      <c r="L929" s="1" t="str">
        <f t="array" ref="L929">_xlfn.XLOOKUP(A929,Booking_data!$A$1:$A$6001,Booking_data!$E$1:$E$6001,"not Found")</f>
        <v>C101</v>
      </c>
      <c r="M929" s="1" t="str">
        <f t="array" ref="M929">_xlfn.XLOOKUP(L929,Cinemas_data!$A$1:$A$49,Cinemas_data!$I$1:$I$49,"not Found")</f>
        <v>#NAME?</v>
      </c>
      <c r="N929" s="1" t="str">
        <f t="array" ref="N929">_xlfn.XLOOKUP(L929,Cinemas_data!$A$1:$A$49,Cinemas_data!$C$1:$C$49,"not Found")</f>
        <v>Pune</v>
      </c>
      <c r="O929" s="1">
        <f t="array" ref="O929">_xlfn.XLOOKUP(A929,Booking_data!$A$1:$A$6001,Booking_data!$H$1:$H$6001,"not found")</f>
        <v>2</v>
      </c>
      <c r="P929" s="1">
        <f t="array" ref="P929">_xlfn.XLOOKUP(A929,Booking_data!$A$1:$A$6001,Booking_data!$I$1:$I$6001,"not Found")</f>
        <v>180</v>
      </c>
      <c r="Q929" s="1">
        <f t="shared" si="3"/>
        <v>360</v>
      </c>
      <c r="R929" s="1" t="str">
        <f t="array" ref="R929">_xlfn.XLOOKUP(A929,Booking_data!$A$1:$A$6001,Booking_data!$L$1:$L$6001,"Not Found")</f>
        <v>UPI</v>
      </c>
      <c r="S929" s="1">
        <f t="array" ref="S929">_xlfn.XLOOKUP(A929,Booking_data!$A$1:$A$6001,Booking_data!$N$1:$N$6001,"not Found")</f>
        <v>51</v>
      </c>
      <c r="T929" s="1" t="str">
        <f t="array" ref="T929">_xlfn.XLOOKUP(A929,Booking_data!$A$1:$A$6001,Booking_data!$O$1:$O$6001,"Not Found")</f>
        <v>Male</v>
      </c>
      <c r="U929" s="1" t="str">
        <f t="shared" si="4"/>
        <v>Above 45</v>
      </c>
      <c r="V929" s="1" t="str">
        <f t="shared" si="5"/>
        <v>Low Booking</v>
      </c>
    </row>
    <row r="930" ht="15.75" customHeight="1">
      <c r="A930" s="1" t="s">
        <v>1244</v>
      </c>
      <c r="B930" s="6">
        <v>46118.0</v>
      </c>
      <c r="C930" s="6">
        <v>46118.0</v>
      </c>
      <c r="D930" s="7">
        <v>0.9375</v>
      </c>
      <c r="E930" s="1" t="str">
        <f t="shared" si="1"/>
        <v>Weekday</v>
      </c>
      <c r="F930" s="1" t="str">
        <f t="shared" si="2"/>
        <v>Apr</v>
      </c>
      <c r="G930" s="1" t="str">
        <f t="array" ref="G930">_xlfn.XLOOKUP(A930,Booking_data!$A$1:$A$6001,Booking_data!$D$1:$D$6001,"not found")</f>
        <v>M004</v>
      </c>
      <c r="H930" s="1" t="str">
        <f t="array" ref="H930">_xlfn.XLOOKUP(G930,Movies_data!$A$1:$A$41,Movies_data!$B$1:$B$41,"not found")</f>
        <v>Ponniyin Selvan I</v>
      </c>
      <c r="I930" s="1" t="str">
        <f t="array" ref="I930">_xlfn.XLOOKUP(G930,Movies_data!$A$1:$A$41,Movies_data!$D$1:$D$41,"not found")</f>
        <v>Drama</v>
      </c>
      <c r="J930" s="1" t="str">
        <f t="array" ref="J930">_xlfn.XLOOKUP(G930,Movies_data!$A$1:$A$41,Movies_data!$C$1:$C$41,"not found")</f>
        <v>Tamil</v>
      </c>
      <c r="K930" s="1">
        <f t="array" ref="K930">_xlfn.XLOOKUP(G930,Movies_data!$A$1:$A$41,Movies_data!$H$1:$H$41,"Not Found")</f>
        <v>7.6</v>
      </c>
      <c r="L930" s="1" t="str">
        <f t="array" ref="L930">_xlfn.XLOOKUP(A930,Booking_data!$A$1:$A$6001,Booking_data!$E$1:$E$6001,"not Found")</f>
        <v>C162</v>
      </c>
      <c r="M930" s="1" t="str">
        <f t="array" ref="M930">_xlfn.XLOOKUP(L930,Cinemas_data!$A$1:$A$49,Cinemas_data!$I$1:$I$49,"not Found")</f>
        <v>#NAME?</v>
      </c>
      <c r="N930" s="1" t="str">
        <f t="array" ref="N930">_xlfn.XLOOKUP(L930,Cinemas_data!$A$1:$A$49,Cinemas_data!$C$1:$C$49,"not Found")</f>
        <v>Thiruvananthapuram</v>
      </c>
      <c r="O930" s="1">
        <f t="array" ref="O930">_xlfn.XLOOKUP(A930,Booking_data!$A$1:$A$6001,Booking_data!$H$1:$H$6001,"not found")</f>
        <v>2</v>
      </c>
      <c r="P930" s="1">
        <f t="array" ref="P930">_xlfn.XLOOKUP(A930,Booking_data!$A$1:$A$6001,Booking_data!$I$1:$I$6001,"not Found")</f>
        <v>160</v>
      </c>
      <c r="Q930" s="1">
        <f t="shared" si="3"/>
        <v>320</v>
      </c>
      <c r="R930" s="1" t="str">
        <f t="array" ref="R930">_xlfn.XLOOKUP(A930,Booking_data!$A$1:$A$6001,Booking_data!$L$1:$L$6001,"Not Found")</f>
        <v>Net Banking</v>
      </c>
      <c r="S930" s="1">
        <f t="array" ref="S930">_xlfn.XLOOKUP(A930,Booking_data!$A$1:$A$6001,Booking_data!$N$1:$N$6001,"not Found")</f>
        <v>58</v>
      </c>
      <c r="T930" s="1" t="str">
        <f t="array" ref="T930">_xlfn.XLOOKUP(A930,Booking_data!$A$1:$A$6001,Booking_data!$O$1:$O$6001,"Not Found")</f>
        <v>Female</v>
      </c>
      <c r="U930" s="1" t="str">
        <f t="shared" si="4"/>
        <v>Above 45</v>
      </c>
      <c r="V930" s="1" t="str">
        <f t="shared" si="5"/>
        <v>Low Booking</v>
      </c>
    </row>
    <row r="931" ht="15.75" customHeight="1">
      <c r="A931" s="1" t="s">
        <v>1245</v>
      </c>
      <c r="B931" s="6">
        <v>46070.0</v>
      </c>
      <c r="C931" s="6">
        <v>46074.0</v>
      </c>
      <c r="D931" s="7">
        <v>0.8854166666666666</v>
      </c>
      <c r="E931" s="1" t="str">
        <f t="shared" si="1"/>
        <v>Weekday</v>
      </c>
      <c r="F931" s="1" t="str">
        <f t="shared" si="2"/>
        <v>Feb</v>
      </c>
      <c r="G931" s="1" t="str">
        <f t="array" ref="G931">_xlfn.XLOOKUP(A931,Booking_data!$A$1:$A$6001,Booking_data!$D$1:$D$6001,"not found")</f>
        <v>M027</v>
      </c>
      <c r="H931" s="1" t="str">
        <f t="array" ref="H931">_xlfn.XLOOKUP(G931,Movies_data!$A$1:$A$41,Movies_data!$B$1:$B$41,"not found")</f>
        <v>KGF Chapter 2</v>
      </c>
      <c r="I931" s="1" t="str">
        <f t="array" ref="I931">_xlfn.XLOOKUP(G931,Movies_data!$A$1:$A$41,Movies_data!$D$1:$D$41,"not found")</f>
        <v>Action</v>
      </c>
      <c r="J931" s="1" t="str">
        <f t="array" ref="J931">_xlfn.XLOOKUP(G931,Movies_data!$A$1:$A$41,Movies_data!$C$1:$C$41,"not found")</f>
        <v>Kannada</v>
      </c>
      <c r="K931" s="1">
        <f t="array" ref="K931">_xlfn.XLOOKUP(G931,Movies_data!$A$1:$A$41,Movies_data!$H$1:$H$41,"Not Found")</f>
        <v>8.3</v>
      </c>
      <c r="L931" s="1" t="str">
        <f t="array" ref="L931">_xlfn.XLOOKUP(A931,Booking_data!$A$1:$A$6001,Booking_data!$E$1:$E$6001,"not Found")</f>
        <v>C163</v>
      </c>
      <c r="M931" s="1" t="str">
        <f t="array" ref="M931">_xlfn.XLOOKUP(L931,Cinemas_data!$A$1:$A$49,Cinemas_data!$I$1:$I$49,"not Found")</f>
        <v>#NAME?</v>
      </c>
      <c r="N931" s="1" t="str">
        <f t="array" ref="N931">_xlfn.XLOOKUP(L931,Cinemas_data!$A$1:$A$49,Cinemas_data!$C$1:$C$49,"not Found")</f>
        <v>Thiruvananthapuram</v>
      </c>
      <c r="O931" s="1">
        <f t="array" ref="O931">_xlfn.XLOOKUP(A931,Booking_data!$A$1:$A$6001,Booking_data!$H$1:$H$6001,"not found")</f>
        <v>4</v>
      </c>
      <c r="P931" s="1">
        <f t="array" ref="P931">_xlfn.XLOOKUP(A931,Booking_data!$A$1:$A$6001,Booking_data!$I$1:$I$6001,"not Found")</f>
        <v>180</v>
      </c>
      <c r="Q931" s="1">
        <f t="shared" si="3"/>
        <v>720</v>
      </c>
      <c r="R931" s="1" t="str">
        <f t="array" ref="R931">_xlfn.XLOOKUP(A931,Booking_data!$A$1:$A$6001,Booking_data!$L$1:$L$6001,"Not Found")</f>
        <v>Debit Card</v>
      </c>
      <c r="S931" s="1">
        <f t="array" ref="S931">_xlfn.XLOOKUP(A931,Booking_data!$A$1:$A$6001,Booking_data!$N$1:$N$6001,"not Found")</f>
        <v>30</v>
      </c>
      <c r="T931" s="1" t="str">
        <f t="array" ref="T931">_xlfn.XLOOKUP(A931,Booking_data!$A$1:$A$6001,Booking_data!$O$1:$O$6001,"Not Found")</f>
        <v>Other</v>
      </c>
      <c r="U931" s="1" t="str">
        <f t="shared" si="4"/>
        <v>Middle Age</v>
      </c>
      <c r="V931" s="1" t="str">
        <f t="shared" si="5"/>
        <v>Medium Booking</v>
      </c>
    </row>
    <row r="932" ht="15.75" customHeight="1">
      <c r="A932" s="1" t="s">
        <v>1246</v>
      </c>
      <c r="B932" s="6">
        <v>46200.0</v>
      </c>
      <c r="C932" s="6">
        <v>46200.0</v>
      </c>
      <c r="D932" s="7">
        <v>0.6458333333333334</v>
      </c>
      <c r="E932" s="1" t="str">
        <f t="shared" si="1"/>
        <v>Weekend</v>
      </c>
      <c r="F932" s="1" t="str">
        <f t="shared" si="2"/>
        <v>Jun</v>
      </c>
      <c r="G932" s="1" t="str">
        <f t="array" ref="G932">_xlfn.XLOOKUP(A932,Booking_data!$A$1:$A$6001,Booking_data!$D$1:$D$6001,"not found")</f>
        <v>M010</v>
      </c>
      <c r="H932" s="1" t="str">
        <f t="array" ref="H932">_xlfn.XLOOKUP(G932,Movies_data!$A$1:$A$41,Movies_data!$B$1:$B$41,"not found")</f>
        <v>Captain Miller</v>
      </c>
      <c r="I932" s="1" t="str">
        <f t="array" ref="I932">_xlfn.XLOOKUP(G932,Movies_data!$A$1:$A$41,Movies_data!$D$1:$D$41,"not found")</f>
        <v>Action</v>
      </c>
      <c r="J932" s="1" t="str">
        <f t="array" ref="J932">_xlfn.XLOOKUP(G932,Movies_data!$A$1:$A$41,Movies_data!$C$1:$C$41,"not found")</f>
        <v>Tamil</v>
      </c>
      <c r="K932" s="1">
        <f t="array" ref="K932">_xlfn.XLOOKUP(G932,Movies_data!$A$1:$A$41,Movies_data!$H$1:$H$41,"Not Found")</f>
        <v>7</v>
      </c>
      <c r="L932" s="1" t="str">
        <f t="array" ref="L932">_xlfn.XLOOKUP(A932,Booking_data!$A$1:$A$6001,Booking_data!$E$1:$E$6001,"not Found")</f>
        <v>C111</v>
      </c>
      <c r="M932" s="1" t="str">
        <f t="array" ref="M932">_xlfn.XLOOKUP(L932,Cinemas_data!$A$1:$A$49,Cinemas_data!$I$1:$I$49,"not Found")</f>
        <v>#NAME?</v>
      </c>
      <c r="N932" s="1" t="str">
        <f t="array" ref="N932">_xlfn.XLOOKUP(L932,Cinemas_data!$A$1:$A$49,Cinemas_data!$C$1:$C$49,"not Found")</f>
        <v>Delhi</v>
      </c>
      <c r="O932" s="1">
        <f t="array" ref="O932">_xlfn.XLOOKUP(A932,Booking_data!$A$1:$A$6001,Booking_data!$H$1:$H$6001,"not found")</f>
        <v>4</v>
      </c>
      <c r="P932" s="1">
        <f t="array" ref="P932">_xlfn.XLOOKUP(A932,Booking_data!$A$1:$A$6001,Booking_data!$I$1:$I$6001,"not Found")</f>
        <v>180</v>
      </c>
      <c r="Q932" s="1">
        <f t="shared" si="3"/>
        <v>720</v>
      </c>
      <c r="R932" s="1" t="str">
        <f t="array" ref="R932">_xlfn.XLOOKUP(A932,Booking_data!$A$1:$A$6001,Booking_data!$L$1:$L$6001,"Not Found")</f>
        <v>UPI</v>
      </c>
      <c r="S932" s="1">
        <f t="array" ref="S932">_xlfn.XLOOKUP(A932,Booking_data!$A$1:$A$6001,Booking_data!$N$1:$N$6001,"not Found")</f>
        <v>29</v>
      </c>
      <c r="T932" s="1" t="str">
        <f t="array" ref="T932">_xlfn.XLOOKUP(A932,Booking_data!$A$1:$A$6001,Booking_data!$O$1:$O$6001,"Not Found")</f>
        <v>Other</v>
      </c>
      <c r="U932" s="1" t="str">
        <f t="shared" si="4"/>
        <v>Youngster</v>
      </c>
      <c r="V932" s="1" t="str">
        <f t="shared" si="5"/>
        <v>Medium Booking</v>
      </c>
    </row>
    <row r="933" ht="15.75" customHeight="1">
      <c r="A933" s="1" t="s">
        <v>1247</v>
      </c>
      <c r="B933" s="6">
        <v>46069.0</v>
      </c>
      <c r="C933" s="6">
        <v>46073.0</v>
      </c>
      <c r="D933" s="7">
        <v>0.7708333333333334</v>
      </c>
      <c r="E933" s="1" t="str">
        <f t="shared" si="1"/>
        <v>Weekday</v>
      </c>
      <c r="F933" s="1" t="str">
        <f t="shared" si="2"/>
        <v>Feb</v>
      </c>
      <c r="G933" s="1" t="str">
        <f t="array" ref="G933">_xlfn.XLOOKUP(A933,Booking_data!$A$1:$A$6001,Booking_data!$D$1:$D$6001,"not found")</f>
        <v>M007</v>
      </c>
      <c r="H933" s="1" t="str">
        <f t="array" ref="H933">_xlfn.XLOOKUP(G933,Movies_data!$A$1:$A$41,Movies_data!$B$1:$B$41,"not found")</f>
        <v>Good Night</v>
      </c>
      <c r="I933" s="1" t="str">
        <f t="array" ref="I933">_xlfn.XLOOKUP(G933,Movies_data!$A$1:$A$41,Movies_data!$D$1:$D$41,"not found")</f>
        <v>Comedy</v>
      </c>
      <c r="J933" s="1" t="str">
        <f t="array" ref="J933">_xlfn.XLOOKUP(G933,Movies_data!$A$1:$A$41,Movies_data!$C$1:$C$41,"not found")</f>
        <v>Tamil</v>
      </c>
      <c r="K933" s="1">
        <f t="array" ref="K933">_xlfn.XLOOKUP(G933,Movies_data!$A$1:$A$41,Movies_data!$H$1:$H$41,"Not Found")</f>
        <v>8</v>
      </c>
      <c r="L933" s="1" t="str">
        <f t="array" ref="L933">_xlfn.XLOOKUP(A933,Booking_data!$A$1:$A$6001,Booking_data!$E$1:$E$6001,"not Found")</f>
        <v>C093</v>
      </c>
      <c r="M933" s="1" t="str">
        <f t="array" ref="M933">_xlfn.XLOOKUP(L933,Cinemas_data!$A$1:$A$49,Cinemas_data!$I$1:$I$49,"not Found")</f>
        <v>#NAME?</v>
      </c>
      <c r="N933" s="1" t="str">
        <f t="array" ref="N933">_xlfn.XLOOKUP(L933,Cinemas_data!$A$1:$A$49,Cinemas_data!$C$1:$C$49,"not Found")</f>
        <v>Mumbai</v>
      </c>
      <c r="O933" s="1">
        <f t="array" ref="O933">_xlfn.XLOOKUP(A933,Booking_data!$A$1:$A$6001,Booking_data!$H$1:$H$6001,"not found")</f>
        <v>1</v>
      </c>
      <c r="P933" s="1">
        <f t="array" ref="P933">_xlfn.XLOOKUP(A933,Booking_data!$A$1:$A$6001,Booking_data!$I$1:$I$6001,"not Found")</f>
        <v>240</v>
      </c>
      <c r="Q933" s="1">
        <f t="shared" si="3"/>
        <v>240</v>
      </c>
      <c r="R933" s="1" t="str">
        <f t="array" ref="R933">_xlfn.XLOOKUP(A933,Booking_data!$A$1:$A$6001,Booking_data!$L$1:$L$6001,"Not Found")</f>
        <v>Debit Card</v>
      </c>
      <c r="S933" s="1">
        <f t="array" ref="S933">_xlfn.XLOOKUP(A933,Booking_data!$A$1:$A$6001,Booking_data!$N$1:$N$6001,"not Found")</f>
        <v>35</v>
      </c>
      <c r="T933" s="1" t="str">
        <f t="array" ref="T933">_xlfn.XLOOKUP(A933,Booking_data!$A$1:$A$6001,Booking_data!$O$1:$O$6001,"Not Found")</f>
        <v>Male</v>
      </c>
      <c r="U933" s="1" t="str">
        <f t="shared" si="4"/>
        <v>Middle Age</v>
      </c>
      <c r="V933" s="1" t="str">
        <f t="shared" si="5"/>
        <v>Low Booking</v>
      </c>
    </row>
    <row r="934" ht="15.75" customHeight="1">
      <c r="A934" s="1" t="s">
        <v>1248</v>
      </c>
      <c r="B934" s="6">
        <v>46080.0</v>
      </c>
      <c r="C934" s="6">
        <v>46080.0</v>
      </c>
      <c r="D934" s="7">
        <v>0.8854166666666666</v>
      </c>
      <c r="E934" s="1" t="str">
        <f t="shared" si="1"/>
        <v>Weekday</v>
      </c>
      <c r="F934" s="1" t="str">
        <f t="shared" si="2"/>
        <v>Feb</v>
      </c>
      <c r="G934" s="1" t="str">
        <f t="array" ref="G934">_xlfn.XLOOKUP(A934,Booking_data!$A$1:$A$6001,Booking_data!$D$1:$D$6001,"not found")</f>
        <v>M026</v>
      </c>
      <c r="H934" s="1" t="str">
        <f t="array" ref="H934">_xlfn.XLOOKUP(G934,Movies_data!$A$1:$A$41,Movies_data!$B$1:$B$41,"not found")</f>
        <v>Drishyam 2</v>
      </c>
      <c r="I934" s="1" t="str">
        <f t="array" ref="I934">_xlfn.XLOOKUP(G934,Movies_data!$A$1:$A$41,Movies_data!$D$1:$D$41,"not found")</f>
        <v>Thriller</v>
      </c>
      <c r="J934" s="1" t="str">
        <f t="array" ref="J934">_xlfn.XLOOKUP(G934,Movies_data!$A$1:$A$41,Movies_data!$C$1:$C$41,"not found")</f>
        <v>Hindi</v>
      </c>
      <c r="K934" s="1">
        <f t="array" ref="K934">_xlfn.XLOOKUP(G934,Movies_data!$A$1:$A$41,Movies_data!$H$1:$H$41,"Not Found")</f>
        <v>8.2</v>
      </c>
      <c r="L934" s="1" t="str">
        <f t="array" ref="L934">_xlfn.XLOOKUP(A934,Booking_data!$A$1:$A$6001,Booking_data!$E$1:$E$6001,"not Found")</f>
        <v>C053</v>
      </c>
      <c r="M934" s="1" t="str">
        <f t="array" ref="M934">_xlfn.XLOOKUP(L934,Cinemas_data!$A$1:$A$49,Cinemas_data!$I$1:$I$49,"not Found")</f>
        <v>#NAME?</v>
      </c>
      <c r="N934" s="1" t="str">
        <f t="array" ref="N934">_xlfn.XLOOKUP(L934,Cinemas_data!$A$1:$A$49,Cinemas_data!$C$1:$C$49,"not Found")</f>
        <v>Bengaluru</v>
      </c>
      <c r="O934" s="1">
        <f t="array" ref="O934">_xlfn.XLOOKUP(A934,Booking_data!$A$1:$A$6001,Booking_data!$H$1:$H$6001,"not found")</f>
        <v>3</v>
      </c>
      <c r="P934" s="1">
        <f t="array" ref="P934">_xlfn.XLOOKUP(A934,Booking_data!$A$1:$A$6001,Booking_data!$I$1:$I$6001,"not Found")</f>
        <v>260</v>
      </c>
      <c r="Q934" s="1">
        <f t="shared" si="3"/>
        <v>780</v>
      </c>
      <c r="R934" s="1" t="str">
        <f t="array" ref="R934">_xlfn.XLOOKUP(A934,Booking_data!$A$1:$A$6001,Booking_data!$L$1:$L$6001,"Not Found")</f>
        <v>Wallet</v>
      </c>
      <c r="S934" s="1">
        <f t="array" ref="S934">_xlfn.XLOOKUP(A934,Booking_data!$A$1:$A$6001,Booking_data!$N$1:$N$6001,"not Found")</f>
        <v>47</v>
      </c>
      <c r="T934" s="1" t="str">
        <f t="array" ref="T934">_xlfn.XLOOKUP(A934,Booking_data!$A$1:$A$6001,Booking_data!$O$1:$O$6001,"Not Found")</f>
        <v>Female</v>
      </c>
      <c r="U934" s="1" t="str">
        <f t="shared" si="4"/>
        <v>Above 45</v>
      </c>
      <c r="V934" s="1" t="str">
        <f t="shared" si="5"/>
        <v>Medium Booking</v>
      </c>
    </row>
    <row r="935" ht="15.75" customHeight="1">
      <c r="A935" s="1" t="s">
        <v>1249</v>
      </c>
      <c r="B935" s="6">
        <v>46144.0</v>
      </c>
      <c r="C935" s="6">
        <v>46144.0</v>
      </c>
      <c r="D935" s="7">
        <v>0.53125</v>
      </c>
      <c r="E935" s="1" t="str">
        <f t="shared" si="1"/>
        <v>Weekend</v>
      </c>
      <c r="F935" s="1" t="str">
        <f t="shared" si="2"/>
        <v>May</v>
      </c>
      <c r="G935" s="1" t="str">
        <f t="array" ref="G935">_xlfn.XLOOKUP(A935,Booking_data!$A$1:$A$6001,Booking_data!$D$1:$D$6001,"not found")</f>
        <v>M009</v>
      </c>
      <c r="H935" s="1" t="str">
        <f t="array" ref="H935">_xlfn.XLOOKUP(G935,Movies_data!$A$1:$A$41,Movies_data!$B$1:$B$41,"not found")</f>
        <v>Amaran</v>
      </c>
      <c r="I935" s="1" t="str">
        <f t="array" ref="I935">_xlfn.XLOOKUP(G935,Movies_data!$A$1:$A$41,Movies_data!$D$1:$D$41,"not found")</f>
        <v>Biography</v>
      </c>
      <c r="J935" s="1" t="str">
        <f t="array" ref="J935">_xlfn.XLOOKUP(G935,Movies_data!$A$1:$A$41,Movies_data!$C$1:$C$41,"not found")</f>
        <v>Tamil</v>
      </c>
      <c r="K935" s="1">
        <f t="array" ref="K935">_xlfn.XLOOKUP(G935,Movies_data!$A$1:$A$41,Movies_data!$H$1:$H$41,"Not Found")</f>
        <v>8.3</v>
      </c>
      <c r="L935" s="1" t="str">
        <f t="array" ref="L935">_xlfn.XLOOKUP(A935,Booking_data!$A$1:$A$6001,Booking_data!$E$1:$E$6001,"not Found")</f>
        <v>C073</v>
      </c>
      <c r="M935" s="1" t="str">
        <f t="array" ref="M935">_xlfn.XLOOKUP(L935,Cinemas_data!$A$1:$A$49,Cinemas_data!$I$1:$I$49,"not Found")</f>
        <v>#NAME?</v>
      </c>
      <c r="N935" s="1" t="str">
        <f t="array" ref="N935">_xlfn.XLOOKUP(L935,Cinemas_data!$A$1:$A$49,Cinemas_data!$C$1:$C$49,"not Found")</f>
        <v>Hyderabad</v>
      </c>
      <c r="O935" s="1">
        <f t="array" ref="O935">_xlfn.XLOOKUP(A935,Booking_data!$A$1:$A$6001,Booking_data!$H$1:$H$6001,"not found")</f>
        <v>4</v>
      </c>
      <c r="P935" s="1">
        <f t="array" ref="P935">_xlfn.XLOOKUP(A935,Booking_data!$A$1:$A$6001,Booking_data!$I$1:$I$6001,"not Found")</f>
        <v>240</v>
      </c>
      <c r="Q935" s="1">
        <f t="shared" si="3"/>
        <v>960</v>
      </c>
      <c r="R935" s="1" t="str">
        <f t="array" ref="R935">_xlfn.XLOOKUP(A935,Booking_data!$A$1:$A$6001,Booking_data!$L$1:$L$6001,"Not Found")</f>
        <v>Credit Card</v>
      </c>
      <c r="S935" s="1">
        <f t="array" ref="S935">_xlfn.XLOOKUP(A935,Booking_data!$A$1:$A$6001,Booking_data!$N$1:$N$6001,"not Found")</f>
        <v>49</v>
      </c>
      <c r="T935" s="1" t="str">
        <f t="array" ref="T935">_xlfn.XLOOKUP(A935,Booking_data!$A$1:$A$6001,Booking_data!$O$1:$O$6001,"Not Found")</f>
        <v>Other</v>
      </c>
      <c r="U935" s="1" t="str">
        <f t="shared" si="4"/>
        <v>Above 45</v>
      </c>
      <c r="V935" s="1" t="str">
        <f t="shared" si="5"/>
        <v>Medium Booking</v>
      </c>
    </row>
    <row r="936" ht="15.75" customHeight="1">
      <c r="A936" s="1" t="s">
        <v>1250</v>
      </c>
      <c r="B936" s="6">
        <v>46088.0</v>
      </c>
      <c r="C936" s="6">
        <v>46094.0</v>
      </c>
      <c r="D936" s="7">
        <v>0.9375</v>
      </c>
      <c r="E936" s="1" t="str">
        <f t="shared" si="1"/>
        <v>Weekend</v>
      </c>
      <c r="F936" s="1" t="str">
        <f t="shared" si="2"/>
        <v>Mar</v>
      </c>
      <c r="G936" s="1" t="str">
        <f t="array" ref="G936">_xlfn.XLOOKUP(A936,Booking_data!$A$1:$A$6001,Booking_data!$D$1:$D$6001,"not found")</f>
        <v>M001</v>
      </c>
      <c r="H936" s="1" t="str">
        <f t="array" ref="H936">_xlfn.XLOOKUP(G936,Movies_data!$A$1:$A$41,Movies_data!$B$1:$B$41,"not found")</f>
        <v>Leo</v>
      </c>
      <c r="I936" s="1" t="str">
        <f t="array" ref="I936">_xlfn.XLOOKUP(G936,Movies_data!$A$1:$A$41,Movies_data!$D$1:$D$41,"not found")</f>
        <v>Action</v>
      </c>
      <c r="J936" s="1" t="str">
        <f t="array" ref="J936">_xlfn.XLOOKUP(G936,Movies_data!$A$1:$A$41,Movies_data!$C$1:$C$41,"not found")</f>
        <v>Tamil</v>
      </c>
      <c r="K936" s="1">
        <f t="array" ref="K936">_xlfn.XLOOKUP(G936,Movies_data!$A$1:$A$41,Movies_data!$H$1:$H$41,"Not Found")</f>
        <v>8</v>
      </c>
      <c r="L936" s="1" t="str">
        <f t="array" ref="L936">_xlfn.XLOOKUP(A936,Booking_data!$A$1:$A$6001,Booking_data!$E$1:$E$6001,"not Found")</f>
        <v>C131</v>
      </c>
      <c r="M936" s="1" t="str">
        <f t="array" ref="M936">_xlfn.XLOOKUP(L936,Cinemas_data!$A$1:$A$49,Cinemas_data!$I$1:$I$49,"not Found")</f>
        <v>#NAME?</v>
      </c>
      <c r="N936" s="1" t="str">
        <f t="array" ref="N936">_xlfn.XLOOKUP(L936,Cinemas_data!$A$1:$A$49,Cinemas_data!$C$1:$C$49,"not Found")</f>
        <v>Kolkata</v>
      </c>
      <c r="O936" s="1">
        <f t="array" ref="O936">_xlfn.XLOOKUP(A936,Booking_data!$A$1:$A$6001,Booking_data!$H$1:$H$6001,"not found")</f>
        <v>3</v>
      </c>
      <c r="P936" s="1">
        <f t="array" ref="P936">_xlfn.XLOOKUP(A936,Booking_data!$A$1:$A$6001,Booking_data!$I$1:$I$6001,"not Found")</f>
        <v>160</v>
      </c>
      <c r="Q936" s="1">
        <f t="shared" si="3"/>
        <v>480</v>
      </c>
      <c r="R936" s="1" t="str">
        <f t="array" ref="R936">_xlfn.XLOOKUP(A936,Booking_data!$A$1:$A$6001,Booking_data!$L$1:$L$6001,"Not Found")</f>
        <v>Debit Card</v>
      </c>
      <c r="S936" s="1">
        <f t="array" ref="S936">_xlfn.XLOOKUP(A936,Booking_data!$A$1:$A$6001,Booking_data!$N$1:$N$6001,"not Found")</f>
        <v>31</v>
      </c>
      <c r="T936" s="1" t="str">
        <f t="array" ref="T936">_xlfn.XLOOKUP(A936,Booking_data!$A$1:$A$6001,Booking_data!$O$1:$O$6001,"Not Found")</f>
        <v>Female</v>
      </c>
      <c r="U936" s="1" t="str">
        <f t="shared" si="4"/>
        <v>Middle Age</v>
      </c>
      <c r="V936" s="1" t="str">
        <f t="shared" si="5"/>
        <v>Medium Booking</v>
      </c>
    </row>
    <row r="937" ht="15.75" customHeight="1">
      <c r="A937" s="1" t="s">
        <v>1251</v>
      </c>
      <c r="B937" s="6">
        <v>46138.0</v>
      </c>
      <c r="C937" s="6">
        <v>46145.0</v>
      </c>
      <c r="D937" s="7">
        <v>0.6458333333333334</v>
      </c>
      <c r="E937" s="1" t="str">
        <f t="shared" si="1"/>
        <v>Weekend</v>
      </c>
      <c r="F937" s="1" t="str">
        <f t="shared" si="2"/>
        <v>Apr</v>
      </c>
      <c r="G937" s="1" t="str">
        <f t="array" ref="G937">_xlfn.XLOOKUP(A937,Booking_data!$A$1:$A$6001,Booking_data!$D$1:$D$6001,"not found")</f>
        <v>M001</v>
      </c>
      <c r="H937" s="1" t="str">
        <f t="array" ref="H937">_xlfn.XLOOKUP(G937,Movies_data!$A$1:$A$41,Movies_data!$B$1:$B$41,"not found")</f>
        <v>Leo</v>
      </c>
      <c r="I937" s="1" t="str">
        <f t="array" ref="I937">_xlfn.XLOOKUP(G937,Movies_data!$A$1:$A$41,Movies_data!$D$1:$D$41,"not found")</f>
        <v>Action</v>
      </c>
      <c r="J937" s="1" t="str">
        <f t="array" ref="J937">_xlfn.XLOOKUP(G937,Movies_data!$A$1:$A$41,Movies_data!$C$1:$C$41,"not found")</f>
        <v>Tamil</v>
      </c>
      <c r="K937" s="1">
        <f t="array" ref="K937">_xlfn.XLOOKUP(G937,Movies_data!$A$1:$A$41,Movies_data!$H$1:$H$41,"Not Found")</f>
        <v>8</v>
      </c>
      <c r="L937" s="1" t="str">
        <f t="array" ref="L937">_xlfn.XLOOKUP(A937,Booking_data!$A$1:$A$6001,Booking_data!$E$1:$E$6001,"not Found")</f>
        <v>C141</v>
      </c>
      <c r="M937" s="1" t="str">
        <f t="array" ref="M937">_xlfn.XLOOKUP(L937,Cinemas_data!$A$1:$A$49,Cinemas_data!$I$1:$I$49,"not Found")</f>
        <v>#NAME?</v>
      </c>
      <c r="N937" s="1" t="str">
        <f t="array" ref="N937">_xlfn.XLOOKUP(L937,Cinemas_data!$A$1:$A$49,Cinemas_data!$C$1:$C$49,"not Found")</f>
        <v>Ahmedabad</v>
      </c>
      <c r="O937" s="1">
        <f t="array" ref="O937">_xlfn.XLOOKUP(A937,Booking_data!$A$1:$A$6001,Booking_data!$H$1:$H$6001,"not found")</f>
        <v>2</v>
      </c>
      <c r="P937" s="1">
        <f t="array" ref="P937">_xlfn.XLOOKUP(A937,Booking_data!$A$1:$A$6001,Booking_data!$I$1:$I$6001,"not Found")</f>
        <v>420</v>
      </c>
      <c r="Q937" s="1">
        <f t="shared" si="3"/>
        <v>840</v>
      </c>
      <c r="R937" s="1" t="str">
        <f t="array" ref="R937">_xlfn.XLOOKUP(A937,Booking_data!$A$1:$A$6001,Booking_data!$L$1:$L$6001,"Not Found")</f>
        <v>Net Banking</v>
      </c>
      <c r="S937" s="1">
        <f t="array" ref="S937">_xlfn.XLOOKUP(A937,Booking_data!$A$1:$A$6001,Booking_data!$N$1:$N$6001,"not Found")</f>
        <v>19</v>
      </c>
      <c r="T937" s="1" t="str">
        <f t="array" ref="T937">_xlfn.XLOOKUP(A937,Booking_data!$A$1:$A$6001,Booking_data!$O$1:$O$6001,"Not Found")</f>
        <v>Male</v>
      </c>
      <c r="U937" s="1" t="str">
        <f t="shared" si="4"/>
        <v>Youngster</v>
      </c>
      <c r="V937" s="1" t="str">
        <f t="shared" si="5"/>
        <v>Low Booking</v>
      </c>
    </row>
    <row r="938" ht="15.75" customHeight="1">
      <c r="A938" s="1" t="s">
        <v>1252</v>
      </c>
      <c r="B938" s="6">
        <v>46160.0</v>
      </c>
      <c r="C938" s="6">
        <v>46162.0</v>
      </c>
      <c r="D938" s="7">
        <v>0.53125</v>
      </c>
      <c r="E938" s="1" t="str">
        <f t="shared" si="1"/>
        <v>Weekday</v>
      </c>
      <c r="F938" s="1" t="str">
        <f t="shared" si="2"/>
        <v>May</v>
      </c>
      <c r="G938" s="1" t="str">
        <f t="array" ref="G938">_xlfn.XLOOKUP(A938,Booking_data!$A$1:$A$6001,Booking_data!$D$1:$D$6001,"not found")</f>
        <v>M010</v>
      </c>
      <c r="H938" s="1" t="str">
        <f t="array" ref="H938">_xlfn.XLOOKUP(G938,Movies_data!$A$1:$A$41,Movies_data!$B$1:$B$41,"not found")</f>
        <v>Captain Miller</v>
      </c>
      <c r="I938" s="1" t="str">
        <f t="array" ref="I938">_xlfn.XLOOKUP(G938,Movies_data!$A$1:$A$41,Movies_data!$D$1:$D$41,"not found")</f>
        <v>Action</v>
      </c>
      <c r="J938" s="1" t="str">
        <f t="array" ref="J938">_xlfn.XLOOKUP(G938,Movies_data!$A$1:$A$41,Movies_data!$C$1:$C$41,"not found")</f>
        <v>Tamil</v>
      </c>
      <c r="K938" s="1">
        <f t="array" ref="K938">_xlfn.XLOOKUP(G938,Movies_data!$A$1:$A$41,Movies_data!$H$1:$H$41,"Not Found")</f>
        <v>7</v>
      </c>
      <c r="L938" s="1" t="str">
        <f t="array" ref="L938">_xlfn.XLOOKUP(A938,Booking_data!$A$1:$A$6001,Booking_data!$E$1:$E$6001,"not Found")</f>
        <v>C032</v>
      </c>
      <c r="M938" s="1" t="str">
        <f t="array" ref="M938">_xlfn.XLOOKUP(L938,Cinemas_data!$A$1:$A$49,Cinemas_data!$I$1:$I$49,"not Found")</f>
        <v>#NAME?</v>
      </c>
      <c r="N938" s="1" t="str">
        <f t="array" ref="N938">_xlfn.XLOOKUP(L938,Cinemas_data!$A$1:$A$49,Cinemas_data!$C$1:$C$49,"not Found")</f>
        <v>Madurai</v>
      </c>
      <c r="O938" s="1">
        <f t="array" ref="O938">_xlfn.XLOOKUP(A938,Booking_data!$A$1:$A$6001,Booking_data!$H$1:$H$6001,"not found")</f>
        <v>2</v>
      </c>
      <c r="P938" s="1">
        <f t="array" ref="P938">_xlfn.XLOOKUP(A938,Booking_data!$A$1:$A$6001,Booking_data!$I$1:$I$6001,"not Found")</f>
        <v>160</v>
      </c>
      <c r="Q938" s="1">
        <f t="shared" si="3"/>
        <v>320</v>
      </c>
      <c r="R938" s="1" t="str">
        <f t="array" ref="R938">_xlfn.XLOOKUP(A938,Booking_data!$A$1:$A$6001,Booking_data!$L$1:$L$6001,"Not Found")</f>
        <v>Net Banking</v>
      </c>
      <c r="S938" s="1">
        <f t="array" ref="S938">_xlfn.XLOOKUP(A938,Booking_data!$A$1:$A$6001,Booking_data!$N$1:$N$6001,"not Found")</f>
        <v>36</v>
      </c>
      <c r="T938" s="1" t="str">
        <f t="array" ref="T938">_xlfn.XLOOKUP(A938,Booking_data!$A$1:$A$6001,Booking_data!$O$1:$O$6001,"Not Found")</f>
        <v>Other</v>
      </c>
      <c r="U938" s="1" t="str">
        <f t="shared" si="4"/>
        <v>Middle Age</v>
      </c>
      <c r="V938" s="1" t="str">
        <f t="shared" si="5"/>
        <v>Low Booking</v>
      </c>
    </row>
    <row r="939" ht="15.75" customHeight="1">
      <c r="A939" s="1" t="s">
        <v>1253</v>
      </c>
      <c r="B939" s="6">
        <v>46113.0</v>
      </c>
      <c r="C939" s="6">
        <v>46116.0</v>
      </c>
      <c r="D939" s="7">
        <v>0.9375</v>
      </c>
      <c r="E939" s="1" t="str">
        <f t="shared" si="1"/>
        <v>Weekday</v>
      </c>
      <c r="F939" s="1" t="str">
        <f t="shared" si="2"/>
        <v>Apr</v>
      </c>
      <c r="G939" s="1" t="str">
        <f t="array" ref="G939">_xlfn.XLOOKUP(A939,Booking_data!$A$1:$A$6001,Booking_data!$D$1:$D$6001,"not found")</f>
        <v>M011</v>
      </c>
      <c r="H939" s="1" t="str">
        <f t="array" ref="H939">_xlfn.XLOOKUP(G939,Movies_data!$A$1:$A$41,Movies_data!$B$1:$B$41,"not found")</f>
        <v>Pushpa 2</v>
      </c>
      <c r="I939" s="1" t="str">
        <f t="array" ref="I939">_xlfn.XLOOKUP(G939,Movies_data!$A$1:$A$41,Movies_data!$D$1:$D$41,"not found")</f>
        <v>Action</v>
      </c>
      <c r="J939" s="1" t="str">
        <f t="array" ref="J939">_xlfn.XLOOKUP(G939,Movies_data!$A$1:$A$41,Movies_data!$C$1:$C$41,"not found")</f>
        <v>Telugu</v>
      </c>
      <c r="K939" s="1">
        <f t="array" ref="K939">_xlfn.XLOOKUP(G939,Movies_data!$A$1:$A$41,Movies_data!$H$1:$H$41,"Not Found")</f>
        <v>6.1</v>
      </c>
      <c r="L939" s="1" t="str">
        <f t="array" ref="L939">_xlfn.XLOOKUP(A939,Booking_data!$A$1:$A$6001,Booking_data!$E$1:$E$6001,"not Found")</f>
        <v>C133</v>
      </c>
      <c r="M939" s="1" t="str">
        <f t="array" ref="M939">_xlfn.XLOOKUP(L939,Cinemas_data!$A$1:$A$49,Cinemas_data!$I$1:$I$49,"not Found")</f>
        <v>#NAME?</v>
      </c>
      <c r="N939" s="1" t="str">
        <f t="array" ref="N939">_xlfn.XLOOKUP(L939,Cinemas_data!$A$1:$A$49,Cinemas_data!$C$1:$C$49,"not Found")</f>
        <v>Kolkata</v>
      </c>
      <c r="O939" s="1">
        <f t="array" ref="O939">_xlfn.XLOOKUP(A939,Booking_data!$A$1:$A$6001,Booking_data!$H$1:$H$6001,"not found")</f>
        <v>2</v>
      </c>
      <c r="P939" s="1">
        <f t="array" ref="P939">_xlfn.XLOOKUP(A939,Booking_data!$A$1:$A$6001,Booking_data!$I$1:$I$6001,"not Found")</f>
        <v>280</v>
      </c>
      <c r="Q939" s="1">
        <f t="shared" si="3"/>
        <v>560</v>
      </c>
      <c r="R939" s="1" t="str">
        <f t="array" ref="R939">_xlfn.XLOOKUP(A939,Booking_data!$A$1:$A$6001,Booking_data!$L$1:$L$6001,"Not Found")</f>
        <v>Wallet</v>
      </c>
      <c r="S939" s="1">
        <f t="array" ref="S939">_xlfn.XLOOKUP(A939,Booking_data!$A$1:$A$6001,Booking_data!$N$1:$N$6001,"not Found")</f>
        <v>58</v>
      </c>
      <c r="T939" s="1" t="str">
        <f t="array" ref="T939">_xlfn.XLOOKUP(A939,Booking_data!$A$1:$A$6001,Booking_data!$O$1:$O$6001,"Not Found")</f>
        <v>Other</v>
      </c>
      <c r="U939" s="1" t="str">
        <f t="shared" si="4"/>
        <v>Above 45</v>
      </c>
      <c r="V939" s="1" t="str">
        <f t="shared" si="5"/>
        <v>Low Booking</v>
      </c>
    </row>
    <row r="940" ht="15.75" customHeight="1">
      <c r="A940" s="1" t="s">
        <v>1254</v>
      </c>
      <c r="B940" s="6">
        <v>46080.0</v>
      </c>
      <c r="C940" s="6">
        <v>46086.0</v>
      </c>
      <c r="D940" s="7">
        <v>0.7708333333333334</v>
      </c>
      <c r="E940" s="1" t="str">
        <f t="shared" si="1"/>
        <v>Weekday</v>
      </c>
      <c r="F940" s="1" t="str">
        <f t="shared" si="2"/>
        <v>Feb</v>
      </c>
      <c r="G940" s="1" t="str">
        <f t="array" ref="G940">_xlfn.XLOOKUP(A940,Booking_data!$A$1:$A$6001,Booking_data!$D$1:$D$6001,"not found")</f>
        <v>M015</v>
      </c>
      <c r="H940" s="1" t="str">
        <f t="array" ref="H940">_xlfn.XLOOKUP(G940,Movies_data!$A$1:$A$41,Movies_data!$B$1:$B$41,"not found")</f>
        <v>Kalki 2898 AD</v>
      </c>
      <c r="I940" s="1" t="str">
        <f t="array" ref="I940">_xlfn.XLOOKUP(G940,Movies_data!$A$1:$A$41,Movies_data!$D$1:$D$41,"not found")</f>
        <v>Sci-Fi</v>
      </c>
      <c r="J940" s="1" t="str">
        <f t="array" ref="J940">_xlfn.XLOOKUP(G940,Movies_data!$A$1:$A$41,Movies_data!$C$1:$C$41,"not found")</f>
        <v>Telugu</v>
      </c>
      <c r="K940" s="1">
        <f t="array" ref="K940">_xlfn.XLOOKUP(G940,Movies_data!$A$1:$A$41,Movies_data!$H$1:$H$41,"Not Found")</f>
        <v>7</v>
      </c>
      <c r="L940" s="1" t="str">
        <f t="array" ref="L940">_xlfn.XLOOKUP(A940,Booking_data!$A$1:$A$6001,Booking_data!$E$1:$E$6001,"not Found")</f>
        <v>C103</v>
      </c>
      <c r="M940" s="1" t="str">
        <f t="array" ref="M940">_xlfn.XLOOKUP(L940,Cinemas_data!$A$1:$A$49,Cinemas_data!$I$1:$I$49,"not Found")</f>
        <v>#NAME?</v>
      </c>
      <c r="N940" s="1" t="str">
        <f t="array" ref="N940">_xlfn.XLOOKUP(L940,Cinemas_data!$A$1:$A$49,Cinemas_data!$C$1:$C$49,"not Found")</f>
        <v>Pune</v>
      </c>
      <c r="O940" s="1">
        <f t="array" ref="O940">_xlfn.XLOOKUP(A940,Booking_data!$A$1:$A$6001,Booking_data!$H$1:$H$6001,"not found")</f>
        <v>4</v>
      </c>
      <c r="P940" s="1">
        <f t="array" ref="P940">_xlfn.XLOOKUP(A940,Booking_data!$A$1:$A$6001,Booking_data!$I$1:$I$6001,"not Found")</f>
        <v>180</v>
      </c>
      <c r="Q940" s="1">
        <f t="shared" si="3"/>
        <v>720</v>
      </c>
      <c r="R940" s="1" t="str">
        <f t="array" ref="R940">_xlfn.XLOOKUP(A940,Booking_data!$A$1:$A$6001,Booking_data!$L$1:$L$6001,"Not Found")</f>
        <v>UPI</v>
      </c>
      <c r="S940" s="1">
        <f t="array" ref="S940">_xlfn.XLOOKUP(A940,Booking_data!$A$1:$A$6001,Booking_data!$N$1:$N$6001,"not Found")</f>
        <v>29</v>
      </c>
      <c r="T940" s="1" t="str">
        <f t="array" ref="T940">_xlfn.XLOOKUP(A940,Booking_data!$A$1:$A$6001,Booking_data!$O$1:$O$6001,"Not Found")</f>
        <v>Other</v>
      </c>
      <c r="U940" s="1" t="str">
        <f t="shared" si="4"/>
        <v>Youngster</v>
      </c>
      <c r="V940" s="1" t="str">
        <f t="shared" si="5"/>
        <v>Medium Booking</v>
      </c>
    </row>
    <row r="941" ht="15.75" customHeight="1">
      <c r="A941" s="1" t="s">
        <v>1255</v>
      </c>
      <c r="B941" s="6">
        <v>46141.0</v>
      </c>
      <c r="C941" s="6">
        <v>46143.0</v>
      </c>
      <c r="D941" s="7">
        <v>0.9375</v>
      </c>
      <c r="E941" s="1" t="str">
        <f t="shared" si="1"/>
        <v>Weekday</v>
      </c>
      <c r="F941" s="1" t="str">
        <f t="shared" si="2"/>
        <v>Apr</v>
      </c>
      <c r="G941" s="1" t="str">
        <f t="array" ref="G941">_xlfn.XLOOKUP(A941,Booking_data!$A$1:$A$6001,Booking_data!$D$1:$D$6001,"not found")</f>
        <v>M025</v>
      </c>
      <c r="H941" s="1" t="str">
        <f t="array" ref="H941">_xlfn.XLOOKUP(G941,Movies_data!$A$1:$A$41,Movies_data!$B$1:$B$41,"not found")</f>
        <v>Rocky Aur Rani Kii Prem Kahaani</v>
      </c>
      <c r="I941" s="1" t="str">
        <f t="array" ref="I941">_xlfn.XLOOKUP(G941,Movies_data!$A$1:$A$41,Movies_data!$D$1:$D$41,"not found")</f>
        <v>Romance</v>
      </c>
      <c r="J941" s="1" t="str">
        <f t="array" ref="J941">_xlfn.XLOOKUP(G941,Movies_data!$A$1:$A$41,Movies_data!$C$1:$C$41,"not found")</f>
        <v>Hindi</v>
      </c>
      <c r="K941" s="1">
        <f t="array" ref="K941">_xlfn.XLOOKUP(G941,Movies_data!$A$1:$A$41,Movies_data!$H$1:$H$41,"Not Found")</f>
        <v>6.8</v>
      </c>
      <c r="L941" s="1" t="str">
        <f t="array" ref="L941">_xlfn.XLOOKUP(A941,Booking_data!$A$1:$A$6001,Booking_data!$E$1:$E$6001,"not Found")</f>
        <v>C031</v>
      </c>
      <c r="M941" s="1" t="str">
        <f t="array" ref="M941">_xlfn.XLOOKUP(L941,Cinemas_data!$A$1:$A$49,Cinemas_data!$I$1:$I$49,"not Found")</f>
        <v>#NAME?</v>
      </c>
      <c r="N941" s="1" t="str">
        <f t="array" ref="N941">_xlfn.XLOOKUP(L941,Cinemas_data!$A$1:$A$49,Cinemas_data!$C$1:$C$49,"not Found")</f>
        <v>Madurai</v>
      </c>
      <c r="O941" s="1">
        <f t="array" ref="O941">_xlfn.XLOOKUP(A941,Booking_data!$A$1:$A$6001,Booking_data!$H$1:$H$6001,"not found")</f>
        <v>3</v>
      </c>
      <c r="P941" s="1">
        <f t="array" ref="P941">_xlfn.XLOOKUP(A941,Booking_data!$A$1:$A$6001,Booking_data!$I$1:$I$6001,"not Found")</f>
        <v>320</v>
      </c>
      <c r="Q941" s="1">
        <f t="shared" si="3"/>
        <v>960</v>
      </c>
      <c r="R941" s="1" t="str">
        <f t="array" ref="R941">_xlfn.XLOOKUP(A941,Booking_data!$A$1:$A$6001,Booking_data!$L$1:$L$6001,"Not Found")</f>
        <v>Wallet</v>
      </c>
      <c r="S941" s="1">
        <f t="array" ref="S941">_xlfn.XLOOKUP(A941,Booking_data!$A$1:$A$6001,Booking_data!$N$1:$N$6001,"not Found")</f>
        <v>30</v>
      </c>
      <c r="T941" s="1" t="str">
        <f t="array" ref="T941">_xlfn.XLOOKUP(A941,Booking_data!$A$1:$A$6001,Booking_data!$O$1:$O$6001,"Not Found")</f>
        <v>Male</v>
      </c>
      <c r="U941" s="1" t="str">
        <f t="shared" si="4"/>
        <v>Middle Age</v>
      </c>
      <c r="V941" s="1" t="str">
        <f t="shared" si="5"/>
        <v>Medium Booking</v>
      </c>
    </row>
    <row r="942" ht="15.75" customHeight="1">
      <c r="A942" s="1" t="s">
        <v>1256</v>
      </c>
      <c r="B942" s="6">
        <v>46179.0</v>
      </c>
      <c r="C942" s="6">
        <v>46180.0</v>
      </c>
      <c r="D942" s="7">
        <v>0.9375</v>
      </c>
      <c r="E942" s="1" t="str">
        <f t="shared" si="1"/>
        <v>Weekend</v>
      </c>
      <c r="F942" s="1" t="str">
        <f t="shared" si="2"/>
        <v>Jun</v>
      </c>
      <c r="G942" s="1" t="str">
        <f t="array" ref="G942">_xlfn.XLOOKUP(A942,Booking_data!$A$1:$A$6001,Booking_data!$D$1:$D$6001,"not found")</f>
        <v>M020</v>
      </c>
      <c r="H942" s="1" t="str">
        <f t="array" ref="H942">_xlfn.XLOOKUP(G942,Movies_data!$A$1:$A$41,Movies_data!$B$1:$B$41,"not found")</f>
        <v>Jawan</v>
      </c>
      <c r="I942" s="1" t="str">
        <f t="array" ref="I942">_xlfn.XLOOKUP(G942,Movies_data!$A$1:$A$41,Movies_data!$D$1:$D$41,"not found")</f>
        <v>Action</v>
      </c>
      <c r="J942" s="1" t="str">
        <f t="array" ref="J942">_xlfn.XLOOKUP(G942,Movies_data!$A$1:$A$41,Movies_data!$C$1:$C$41,"not found")</f>
        <v>Hindi</v>
      </c>
      <c r="K942" s="1">
        <f t="array" ref="K942">_xlfn.XLOOKUP(G942,Movies_data!$A$1:$A$41,Movies_data!$H$1:$H$41,"Not Found")</f>
        <v>7</v>
      </c>
      <c r="L942" s="1" t="str">
        <f t="array" ref="L942">_xlfn.XLOOKUP(A942,Booking_data!$A$1:$A$6001,Booking_data!$E$1:$E$6001,"not Found")</f>
        <v>C162</v>
      </c>
      <c r="M942" s="1" t="str">
        <f t="array" ref="M942">_xlfn.XLOOKUP(L942,Cinemas_data!$A$1:$A$49,Cinemas_data!$I$1:$I$49,"not Found")</f>
        <v>#NAME?</v>
      </c>
      <c r="N942" s="1" t="str">
        <f t="array" ref="N942">_xlfn.XLOOKUP(L942,Cinemas_data!$A$1:$A$49,Cinemas_data!$C$1:$C$49,"not Found")</f>
        <v>Thiruvananthapuram</v>
      </c>
      <c r="O942" s="1">
        <f t="array" ref="O942">_xlfn.XLOOKUP(A942,Booking_data!$A$1:$A$6001,Booking_data!$H$1:$H$6001,"not found")</f>
        <v>5</v>
      </c>
      <c r="P942" s="1">
        <f t="array" ref="P942">_xlfn.XLOOKUP(A942,Booking_data!$A$1:$A$6001,Booking_data!$I$1:$I$6001,"not Found")</f>
        <v>240</v>
      </c>
      <c r="Q942" s="1">
        <f t="shared" si="3"/>
        <v>1200</v>
      </c>
      <c r="R942" s="1" t="str">
        <f t="array" ref="R942">_xlfn.XLOOKUP(A942,Booking_data!$A$1:$A$6001,Booking_data!$L$1:$L$6001,"Not Found")</f>
        <v>UPI</v>
      </c>
      <c r="S942" s="1">
        <f t="array" ref="S942">_xlfn.XLOOKUP(A942,Booking_data!$A$1:$A$6001,Booking_data!$N$1:$N$6001,"not Found")</f>
        <v>54</v>
      </c>
      <c r="T942" s="1" t="str">
        <f t="array" ref="T942">_xlfn.XLOOKUP(A942,Booking_data!$A$1:$A$6001,Booking_data!$O$1:$O$6001,"Not Found")</f>
        <v>Female</v>
      </c>
      <c r="U942" s="1" t="str">
        <f t="shared" si="4"/>
        <v>Above 45</v>
      </c>
      <c r="V942" s="1" t="str">
        <f t="shared" si="5"/>
        <v>High Booking</v>
      </c>
    </row>
    <row r="943" ht="15.75" customHeight="1">
      <c r="A943" s="1" t="s">
        <v>1257</v>
      </c>
      <c r="B943" s="6">
        <v>46176.0</v>
      </c>
      <c r="C943" s="6">
        <v>46182.0</v>
      </c>
      <c r="D943" s="7">
        <v>0.9375</v>
      </c>
      <c r="E943" s="1" t="str">
        <f t="shared" si="1"/>
        <v>Weekday</v>
      </c>
      <c r="F943" s="1" t="str">
        <f t="shared" si="2"/>
        <v>Jun</v>
      </c>
      <c r="G943" s="1" t="str">
        <f t="array" ref="G943">_xlfn.XLOOKUP(A943,Booking_data!$A$1:$A$6001,Booking_data!$D$1:$D$6001,"not found")</f>
        <v>M018</v>
      </c>
      <c r="H943" s="1" t="str">
        <f t="array" ref="H943">_xlfn.XLOOKUP(G943,Movies_data!$A$1:$A$41,Movies_data!$B$1:$B$41,"not found")</f>
        <v>Sita Ramam</v>
      </c>
      <c r="I943" s="1" t="str">
        <f t="array" ref="I943">_xlfn.XLOOKUP(G943,Movies_data!$A$1:$A$41,Movies_data!$D$1:$D$41,"not found")</f>
        <v>Romance</v>
      </c>
      <c r="J943" s="1" t="str">
        <f t="array" ref="J943">_xlfn.XLOOKUP(G943,Movies_data!$A$1:$A$41,Movies_data!$C$1:$C$41,"not found")</f>
        <v>Telugu</v>
      </c>
      <c r="K943" s="1">
        <f t="array" ref="K943">_xlfn.XLOOKUP(G943,Movies_data!$A$1:$A$41,Movies_data!$H$1:$H$41,"Not Found")</f>
        <v>8.5</v>
      </c>
      <c r="L943" s="1" t="str">
        <f t="array" ref="L943">_xlfn.XLOOKUP(A943,Booking_data!$A$1:$A$6001,Booking_data!$E$1:$E$6001,"not Found")</f>
        <v>C051</v>
      </c>
      <c r="M943" s="1" t="str">
        <f t="array" ref="M943">_xlfn.XLOOKUP(L943,Cinemas_data!$A$1:$A$49,Cinemas_data!$I$1:$I$49,"not Found")</f>
        <v>#NAME?</v>
      </c>
      <c r="N943" s="1" t="str">
        <f t="array" ref="N943">_xlfn.XLOOKUP(L943,Cinemas_data!$A$1:$A$49,Cinemas_data!$C$1:$C$49,"not Found")</f>
        <v>Bengaluru</v>
      </c>
      <c r="O943" s="1">
        <f t="array" ref="O943">_xlfn.XLOOKUP(A943,Booking_data!$A$1:$A$6001,Booking_data!$H$1:$H$6001,"not found")</f>
        <v>3</v>
      </c>
      <c r="P943" s="1">
        <f t="array" ref="P943">_xlfn.XLOOKUP(A943,Booking_data!$A$1:$A$6001,Booking_data!$I$1:$I$6001,"not Found")</f>
        <v>280</v>
      </c>
      <c r="Q943" s="1">
        <f t="shared" si="3"/>
        <v>840</v>
      </c>
      <c r="R943" s="1" t="str">
        <f t="array" ref="R943">_xlfn.XLOOKUP(A943,Booking_data!$A$1:$A$6001,Booking_data!$L$1:$L$6001,"Not Found")</f>
        <v>Debit Card</v>
      </c>
      <c r="S943" s="1">
        <f t="array" ref="S943">_xlfn.XLOOKUP(A943,Booking_data!$A$1:$A$6001,Booking_data!$N$1:$N$6001,"not Found")</f>
        <v>48</v>
      </c>
      <c r="T943" s="1" t="str">
        <f t="array" ref="T943">_xlfn.XLOOKUP(A943,Booking_data!$A$1:$A$6001,Booking_data!$O$1:$O$6001,"Not Found")</f>
        <v>Male</v>
      </c>
      <c r="U943" s="1" t="str">
        <f t="shared" si="4"/>
        <v>Above 45</v>
      </c>
      <c r="V943" s="1" t="str">
        <f t="shared" si="5"/>
        <v>Medium Booking</v>
      </c>
    </row>
    <row r="944" ht="15.75" customHeight="1">
      <c r="A944" s="1" t="s">
        <v>1258</v>
      </c>
      <c r="B944" s="6">
        <v>46039.0</v>
      </c>
      <c r="C944" s="6">
        <v>46039.0</v>
      </c>
      <c r="D944" s="7">
        <v>0.7708333333333334</v>
      </c>
      <c r="E944" s="1" t="str">
        <f t="shared" si="1"/>
        <v>Weekend</v>
      </c>
      <c r="F944" s="1" t="str">
        <f t="shared" si="2"/>
        <v>Jan</v>
      </c>
      <c r="G944" s="1" t="str">
        <f t="array" ref="G944">_xlfn.XLOOKUP(A944,Booking_data!$A$1:$A$6001,Booking_data!$D$1:$D$6001,"not found")</f>
        <v>M006</v>
      </c>
      <c r="H944" s="1" t="str">
        <f t="array" ref="H944">_xlfn.XLOOKUP(G944,Movies_data!$A$1:$A$41,Movies_data!$B$1:$B$41,"not found")</f>
        <v>Maamannan</v>
      </c>
      <c r="I944" s="1" t="str">
        <f t="array" ref="I944">_xlfn.XLOOKUP(G944,Movies_data!$A$1:$A$41,Movies_data!$D$1:$D$41,"not found")</f>
        <v>Drama</v>
      </c>
      <c r="J944" s="1" t="str">
        <f t="array" ref="J944">_xlfn.XLOOKUP(G944,Movies_data!$A$1:$A$41,Movies_data!$C$1:$C$41,"not found")</f>
        <v>Tamil</v>
      </c>
      <c r="K944" s="1">
        <f t="array" ref="K944">_xlfn.XLOOKUP(G944,Movies_data!$A$1:$A$41,Movies_data!$H$1:$H$41,"Not Found")</f>
        <v>7.3</v>
      </c>
      <c r="L944" s="1" t="str">
        <f t="array" ref="L944">_xlfn.XLOOKUP(A944,Booking_data!$A$1:$A$6001,Booking_data!$E$1:$E$6001,"not Found")</f>
        <v>C103</v>
      </c>
      <c r="M944" s="1" t="str">
        <f t="array" ref="M944">_xlfn.XLOOKUP(L944,Cinemas_data!$A$1:$A$49,Cinemas_data!$I$1:$I$49,"not Found")</f>
        <v>#NAME?</v>
      </c>
      <c r="N944" s="1" t="str">
        <f t="array" ref="N944">_xlfn.XLOOKUP(L944,Cinemas_data!$A$1:$A$49,Cinemas_data!$C$1:$C$49,"not Found")</f>
        <v>Pune</v>
      </c>
      <c r="O944" s="1">
        <f t="array" ref="O944">_xlfn.XLOOKUP(A944,Booking_data!$A$1:$A$6001,Booking_data!$H$1:$H$6001,"not found")</f>
        <v>2</v>
      </c>
      <c r="P944" s="1">
        <f t="array" ref="P944">_xlfn.XLOOKUP(A944,Booking_data!$A$1:$A$6001,Booking_data!$I$1:$I$6001,"not Found")</f>
        <v>260</v>
      </c>
      <c r="Q944" s="1">
        <f t="shared" si="3"/>
        <v>520</v>
      </c>
      <c r="R944" s="1" t="str">
        <f t="array" ref="R944">_xlfn.XLOOKUP(A944,Booking_data!$A$1:$A$6001,Booking_data!$L$1:$L$6001,"Not Found")</f>
        <v>UPI</v>
      </c>
      <c r="S944" s="1">
        <f t="array" ref="S944">_xlfn.XLOOKUP(A944,Booking_data!$A$1:$A$6001,Booking_data!$N$1:$N$6001,"not Found")</f>
        <v>29</v>
      </c>
      <c r="T944" s="1" t="str">
        <f t="array" ref="T944">_xlfn.XLOOKUP(A944,Booking_data!$A$1:$A$6001,Booking_data!$O$1:$O$6001,"Not Found")</f>
        <v>Other</v>
      </c>
      <c r="U944" s="1" t="str">
        <f t="shared" si="4"/>
        <v>Youngster</v>
      </c>
      <c r="V944" s="1" t="str">
        <f t="shared" si="5"/>
        <v>Low Booking</v>
      </c>
    </row>
    <row r="945" ht="15.75" customHeight="1">
      <c r="A945" s="1" t="s">
        <v>1259</v>
      </c>
      <c r="B945" s="6">
        <v>46063.0</v>
      </c>
      <c r="C945" s="6">
        <v>46066.0</v>
      </c>
      <c r="D945" s="7">
        <v>0.7708333333333334</v>
      </c>
      <c r="E945" s="1" t="str">
        <f t="shared" si="1"/>
        <v>Weekday</v>
      </c>
      <c r="F945" s="1" t="str">
        <f t="shared" si="2"/>
        <v>Feb</v>
      </c>
      <c r="G945" s="1" t="str">
        <f t="array" ref="G945">_xlfn.XLOOKUP(A945,Booking_data!$A$1:$A$6001,Booking_data!$D$1:$D$6001,"not found")</f>
        <v>M014</v>
      </c>
      <c r="H945" s="1" t="str">
        <f t="array" ref="H945">_xlfn.XLOOKUP(G945,Movies_data!$A$1:$A$41,Movies_data!$B$1:$B$41,"not found")</f>
        <v>Hi Nanna</v>
      </c>
      <c r="I945" s="1" t="str">
        <f t="array" ref="I945">_xlfn.XLOOKUP(G945,Movies_data!$A$1:$A$41,Movies_data!$D$1:$D$41,"not found")</f>
        <v>Romance</v>
      </c>
      <c r="J945" s="1" t="str">
        <f t="array" ref="J945">_xlfn.XLOOKUP(G945,Movies_data!$A$1:$A$41,Movies_data!$C$1:$C$41,"not found")</f>
        <v>Telugu</v>
      </c>
      <c r="K945" s="1">
        <f t="array" ref="K945">_xlfn.XLOOKUP(G945,Movies_data!$A$1:$A$41,Movies_data!$H$1:$H$41,"Not Found")</f>
        <v>8</v>
      </c>
      <c r="L945" s="1" t="str">
        <f t="array" ref="L945">_xlfn.XLOOKUP(A945,Booking_data!$A$1:$A$6001,Booking_data!$E$1:$E$6001,"not Found")</f>
        <v>C022</v>
      </c>
      <c r="M945" s="1" t="str">
        <f t="array" ref="M945">_xlfn.XLOOKUP(L945,Cinemas_data!$A$1:$A$49,Cinemas_data!$I$1:$I$49,"not Found")</f>
        <v>#NAME?</v>
      </c>
      <c r="N945" s="1" t="str">
        <f t="array" ref="N945">_xlfn.XLOOKUP(L945,Cinemas_data!$A$1:$A$49,Cinemas_data!$C$1:$C$49,"not Found")</f>
        <v>Coimbatore</v>
      </c>
      <c r="O945" s="1">
        <f t="array" ref="O945">_xlfn.XLOOKUP(A945,Booking_data!$A$1:$A$6001,Booking_data!$H$1:$H$6001,"not found")</f>
        <v>4</v>
      </c>
      <c r="P945" s="1">
        <f t="array" ref="P945">_xlfn.XLOOKUP(A945,Booking_data!$A$1:$A$6001,Booking_data!$I$1:$I$6001,"not Found")</f>
        <v>200</v>
      </c>
      <c r="Q945" s="1">
        <f t="shared" si="3"/>
        <v>800</v>
      </c>
      <c r="R945" s="1" t="str">
        <f t="array" ref="R945">_xlfn.XLOOKUP(A945,Booking_data!$A$1:$A$6001,Booking_data!$L$1:$L$6001,"Not Found")</f>
        <v>UPI</v>
      </c>
      <c r="S945" s="1">
        <f t="array" ref="S945">_xlfn.XLOOKUP(A945,Booking_data!$A$1:$A$6001,Booking_data!$N$1:$N$6001,"not Found")</f>
        <v>51</v>
      </c>
      <c r="T945" s="1" t="str">
        <f t="array" ref="T945">_xlfn.XLOOKUP(A945,Booking_data!$A$1:$A$6001,Booking_data!$O$1:$O$6001,"Not Found")</f>
        <v>Female</v>
      </c>
      <c r="U945" s="1" t="str">
        <f t="shared" si="4"/>
        <v>Above 45</v>
      </c>
      <c r="V945" s="1" t="str">
        <f t="shared" si="5"/>
        <v>Medium Booking</v>
      </c>
    </row>
    <row r="946" ht="15.75" customHeight="1">
      <c r="A946" s="1" t="s">
        <v>1260</v>
      </c>
      <c r="B946" s="6">
        <v>46160.0</v>
      </c>
      <c r="C946" s="6">
        <v>46161.0</v>
      </c>
      <c r="D946" s="7">
        <v>0.6458333333333334</v>
      </c>
      <c r="E946" s="1" t="str">
        <f t="shared" si="1"/>
        <v>Weekday</v>
      </c>
      <c r="F946" s="1" t="str">
        <f t="shared" si="2"/>
        <v>May</v>
      </c>
      <c r="G946" s="1" t="str">
        <f t="array" ref="G946">_xlfn.XLOOKUP(A946,Booking_data!$A$1:$A$6001,Booking_data!$D$1:$D$6001,"not found")</f>
        <v>M026</v>
      </c>
      <c r="H946" s="1" t="str">
        <f t="array" ref="H946">_xlfn.XLOOKUP(G946,Movies_data!$A$1:$A$41,Movies_data!$B$1:$B$41,"not found")</f>
        <v>Drishyam 2</v>
      </c>
      <c r="I946" s="1" t="str">
        <f t="array" ref="I946">_xlfn.XLOOKUP(G946,Movies_data!$A$1:$A$41,Movies_data!$D$1:$D$41,"not found")</f>
        <v>Thriller</v>
      </c>
      <c r="J946" s="1" t="str">
        <f t="array" ref="J946">_xlfn.XLOOKUP(G946,Movies_data!$A$1:$A$41,Movies_data!$C$1:$C$41,"not found")</f>
        <v>Hindi</v>
      </c>
      <c r="K946" s="1">
        <f t="array" ref="K946">_xlfn.XLOOKUP(G946,Movies_data!$A$1:$A$41,Movies_data!$H$1:$H$41,"Not Found")</f>
        <v>8.2</v>
      </c>
      <c r="L946" s="1" t="str">
        <f t="array" ref="L946">_xlfn.XLOOKUP(A946,Booking_data!$A$1:$A$6001,Booking_data!$E$1:$E$6001,"not Found")</f>
        <v>C133</v>
      </c>
      <c r="M946" s="1" t="str">
        <f t="array" ref="M946">_xlfn.XLOOKUP(L946,Cinemas_data!$A$1:$A$49,Cinemas_data!$I$1:$I$49,"not Found")</f>
        <v>#NAME?</v>
      </c>
      <c r="N946" s="1" t="str">
        <f t="array" ref="N946">_xlfn.XLOOKUP(L946,Cinemas_data!$A$1:$A$49,Cinemas_data!$C$1:$C$49,"not Found")</f>
        <v>Kolkata</v>
      </c>
      <c r="O946" s="1">
        <f t="array" ref="O946">_xlfn.XLOOKUP(A946,Booking_data!$A$1:$A$6001,Booking_data!$H$1:$H$6001,"not found")</f>
        <v>4</v>
      </c>
      <c r="P946" s="1">
        <f t="array" ref="P946">_xlfn.XLOOKUP(A946,Booking_data!$A$1:$A$6001,Booking_data!$I$1:$I$6001,"not Found")</f>
        <v>460</v>
      </c>
      <c r="Q946" s="1">
        <f t="shared" si="3"/>
        <v>1840</v>
      </c>
      <c r="R946" s="1" t="str">
        <f t="array" ref="R946">_xlfn.XLOOKUP(A946,Booking_data!$A$1:$A$6001,Booking_data!$L$1:$L$6001,"Not Found")</f>
        <v>UPI</v>
      </c>
      <c r="S946" s="1">
        <f t="array" ref="S946">_xlfn.XLOOKUP(A946,Booking_data!$A$1:$A$6001,Booking_data!$N$1:$N$6001,"not Found")</f>
        <v>21</v>
      </c>
      <c r="T946" s="1" t="str">
        <f t="array" ref="T946">_xlfn.XLOOKUP(A946,Booking_data!$A$1:$A$6001,Booking_data!$O$1:$O$6001,"Not Found")</f>
        <v>Female</v>
      </c>
      <c r="U946" s="1" t="str">
        <f t="shared" si="4"/>
        <v>Youngster</v>
      </c>
      <c r="V946" s="1" t="str">
        <f t="shared" si="5"/>
        <v>Medium Booking</v>
      </c>
    </row>
    <row r="947" ht="15.75" customHeight="1">
      <c r="A947" s="1" t="s">
        <v>1261</v>
      </c>
      <c r="B947" s="6">
        <v>46153.0</v>
      </c>
      <c r="C947" s="6">
        <v>46160.0</v>
      </c>
      <c r="D947" s="7">
        <v>0.9375</v>
      </c>
      <c r="E947" s="1" t="str">
        <f t="shared" si="1"/>
        <v>Weekday</v>
      </c>
      <c r="F947" s="1" t="str">
        <f t="shared" si="2"/>
        <v>May</v>
      </c>
      <c r="G947" s="1" t="str">
        <f t="array" ref="G947">_xlfn.XLOOKUP(A947,Booking_data!$A$1:$A$6001,Booking_data!$D$1:$D$6001,"not found")</f>
        <v>M012</v>
      </c>
      <c r="H947" s="1" t="str">
        <f t="array" ref="H947">_xlfn.XLOOKUP(G947,Movies_data!$A$1:$A$41,Movies_data!$B$1:$B$41,"not found")</f>
        <v>RRR</v>
      </c>
      <c r="I947" s="1" t="str">
        <f t="array" ref="I947">_xlfn.XLOOKUP(G947,Movies_data!$A$1:$A$41,Movies_data!$D$1:$D$41,"not found")</f>
        <v>Action</v>
      </c>
      <c r="J947" s="1" t="str">
        <f t="array" ref="J947">_xlfn.XLOOKUP(G947,Movies_data!$A$1:$A$41,Movies_data!$C$1:$C$41,"not found")</f>
        <v>Telugu</v>
      </c>
      <c r="K947" s="1">
        <f t="array" ref="K947">_xlfn.XLOOKUP(G947,Movies_data!$A$1:$A$41,Movies_data!$H$1:$H$41,"Not Found")</f>
        <v>7.8</v>
      </c>
      <c r="L947" s="1" t="str">
        <f t="array" ref="L947">_xlfn.XLOOKUP(A947,Booking_data!$A$1:$A$6001,Booking_data!$E$1:$E$6001,"not Found")</f>
        <v>C032</v>
      </c>
      <c r="M947" s="1" t="str">
        <f t="array" ref="M947">_xlfn.XLOOKUP(L947,Cinemas_data!$A$1:$A$49,Cinemas_data!$I$1:$I$49,"not Found")</f>
        <v>#NAME?</v>
      </c>
      <c r="N947" s="1" t="str">
        <f t="array" ref="N947">_xlfn.XLOOKUP(L947,Cinemas_data!$A$1:$A$49,Cinemas_data!$C$1:$C$49,"not Found")</f>
        <v>Madurai</v>
      </c>
      <c r="O947" s="1">
        <f t="array" ref="O947">_xlfn.XLOOKUP(A947,Booking_data!$A$1:$A$6001,Booking_data!$H$1:$H$6001,"not found")</f>
        <v>2</v>
      </c>
      <c r="P947" s="1">
        <f t="array" ref="P947">_xlfn.XLOOKUP(A947,Booking_data!$A$1:$A$6001,Booking_data!$I$1:$I$6001,"not Found")</f>
        <v>160</v>
      </c>
      <c r="Q947" s="1">
        <f t="shared" si="3"/>
        <v>320</v>
      </c>
      <c r="R947" s="1" t="str">
        <f t="array" ref="R947">_xlfn.XLOOKUP(A947,Booking_data!$A$1:$A$6001,Booking_data!$L$1:$L$6001,"Not Found")</f>
        <v>Debit Card</v>
      </c>
      <c r="S947" s="1">
        <f t="array" ref="S947">_xlfn.XLOOKUP(A947,Booking_data!$A$1:$A$6001,Booking_data!$N$1:$N$6001,"not Found")</f>
        <v>25</v>
      </c>
      <c r="T947" s="1" t="str">
        <f t="array" ref="T947">_xlfn.XLOOKUP(A947,Booking_data!$A$1:$A$6001,Booking_data!$O$1:$O$6001,"Not Found")</f>
        <v>Female</v>
      </c>
      <c r="U947" s="1" t="str">
        <f t="shared" si="4"/>
        <v>Youngster</v>
      </c>
      <c r="V947" s="1" t="str">
        <f t="shared" si="5"/>
        <v>Low Booking</v>
      </c>
    </row>
    <row r="948" ht="15.75" customHeight="1">
      <c r="A948" s="1" t="s">
        <v>1262</v>
      </c>
      <c r="B948" s="6">
        <v>46059.0</v>
      </c>
      <c r="C948" s="6">
        <v>46062.0</v>
      </c>
      <c r="D948" s="7">
        <v>0.53125</v>
      </c>
      <c r="E948" s="1" t="str">
        <f t="shared" si="1"/>
        <v>Weekday</v>
      </c>
      <c r="F948" s="1" t="str">
        <f t="shared" si="2"/>
        <v>Feb</v>
      </c>
      <c r="G948" s="1" t="str">
        <f t="array" ref="G948">_xlfn.XLOOKUP(A948,Booking_data!$A$1:$A$6001,Booking_data!$D$1:$D$6001,"not found")</f>
        <v>M030</v>
      </c>
      <c r="H948" s="1" t="str">
        <f t="array" ref="H948">_xlfn.XLOOKUP(G948,Movies_data!$A$1:$A$41,Movies_data!$B$1:$B$41,"not found")</f>
        <v>Kirik Party</v>
      </c>
      <c r="I948" s="1" t="str">
        <f t="array" ref="I948">_xlfn.XLOOKUP(G948,Movies_data!$A$1:$A$41,Movies_data!$D$1:$D$41,"not found")</f>
        <v>Comedy</v>
      </c>
      <c r="J948" s="1" t="str">
        <f t="array" ref="J948">_xlfn.XLOOKUP(G948,Movies_data!$A$1:$A$41,Movies_data!$C$1:$C$41,"not found")</f>
        <v>Kannada</v>
      </c>
      <c r="K948" s="1">
        <f t="array" ref="K948">_xlfn.XLOOKUP(G948,Movies_data!$A$1:$A$41,Movies_data!$H$1:$H$41,"Not Found")</f>
        <v>8</v>
      </c>
      <c r="L948" s="1" t="str">
        <f t="array" ref="L948">_xlfn.XLOOKUP(A948,Booking_data!$A$1:$A$6001,Booking_data!$E$1:$E$6001,"not Found")</f>
        <v>C052</v>
      </c>
      <c r="M948" s="1" t="str">
        <f t="array" ref="M948">_xlfn.XLOOKUP(L948,Cinemas_data!$A$1:$A$49,Cinemas_data!$I$1:$I$49,"not Found")</f>
        <v>#NAME?</v>
      </c>
      <c r="N948" s="1" t="str">
        <f t="array" ref="N948">_xlfn.XLOOKUP(L948,Cinemas_data!$A$1:$A$49,Cinemas_data!$C$1:$C$49,"not Found")</f>
        <v>Bengaluru</v>
      </c>
      <c r="O948" s="1">
        <f t="array" ref="O948">_xlfn.XLOOKUP(A948,Booking_data!$A$1:$A$6001,Booking_data!$H$1:$H$6001,"not found")</f>
        <v>1</v>
      </c>
      <c r="P948" s="1">
        <f t="array" ref="P948">_xlfn.XLOOKUP(A948,Booking_data!$A$1:$A$6001,Booking_data!$I$1:$I$6001,"not Found")</f>
        <v>200</v>
      </c>
      <c r="Q948" s="1">
        <f t="shared" si="3"/>
        <v>200</v>
      </c>
      <c r="R948" s="1" t="str">
        <f t="array" ref="R948">_xlfn.XLOOKUP(A948,Booking_data!$A$1:$A$6001,Booking_data!$L$1:$L$6001,"Not Found")</f>
        <v>Debit Card</v>
      </c>
      <c r="S948" s="1">
        <f t="array" ref="S948">_xlfn.XLOOKUP(A948,Booking_data!$A$1:$A$6001,Booking_data!$N$1:$N$6001,"not Found")</f>
        <v>49</v>
      </c>
      <c r="T948" s="1" t="str">
        <f t="array" ref="T948">_xlfn.XLOOKUP(A948,Booking_data!$A$1:$A$6001,Booking_data!$O$1:$O$6001,"Not Found")</f>
        <v>Female</v>
      </c>
      <c r="U948" s="1" t="str">
        <f t="shared" si="4"/>
        <v>Above 45</v>
      </c>
      <c r="V948" s="1" t="str">
        <f t="shared" si="5"/>
        <v>Low Booking</v>
      </c>
    </row>
    <row r="949" ht="15.75" customHeight="1">
      <c r="A949" s="1" t="s">
        <v>1263</v>
      </c>
      <c r="B949" s="6">
        <v>46107.0</v>
      </c>
      <c r="C949" s="6">
        <v>46114.0</v>
      </c>
      <c r="D949" s="7">
        <v>0.3958333333333333</v>
      </c>
      <c r="E949" s="1" t="str">
        <f t="shared" si="1"/>
        <v>Weekday</v>
      </c>
      <c r="F949" s="1" t="str">
        <f t="shared" si="2"/>
        <v>Mar</v>
      </c>
      <c r="G949" s="1" t="str">
        <f t="array" ref="G949">_xlfn.XLOOKUP(A949,Booking_data!$A$1:$A$6001,Booking_data!$D$1:$D$6001,"not found")</f>
        <v>M025</v>
      </c>
      <c r="H949" s="1" t="str">
        <f t="array" ref="H949">_xlfn.XLOOKUP(G949,Movies_data!$A$1:$A$41,Movies_data!$B$1:$B$41,"not found")</f>
        <v>Rocky Aur Rani Kii Prem Kahaani</v>
      </c>
      <c r="I949" s="1" t="str">
        <f t="array" ref="I949">_xlfn.XLOOKUP(G949,Movies_data!$A$1:$A$41,Movies_data!$D$1:$D$41,"not found")</f>
        <v>Romance</v>
      </c>
      <c r="J949" s="1" t="str">
        <f t="array" ref="J949">_xlfn.XLOOKUP(G949,Movies_data!$A$1:$A$41,Movies_data!$C$1:$C$41,"not found")</f>
        <v>Hindi</v>
      </c>
      <c r="K949" s="1">
        <f t="array" ref="K949">_xlfn.XLOOKUP(G949,Movies_data!$A$1:$A$41,Movies_data!$H$1:$H$41,"Not Found")</f>
        <v>6.8</v>
      </c>
      <c r="L949" s="1" t="str">
        <f t="array" ref="L949">_xlfn.XLOOKUP(A949,Booking_data!$A$1:$A$6001,Booking_data!$E$1:$E$6001,"not Found")</f>
        <v>C131</v>
      </c>
      <c r="M949" s="1" t="str">
        <f t="array" ref="M949">_xlfn.XLOOKUP(L949,Cinemas_data!$A$1:$A$49,Cinemas_data!$I$1:$I$49,"not Found")</f>
        <v>#NAME?</v>
      </c>
      <c r="N949" s="1" t="str">
        <f t="array" ref="N949">_xlfn.XLOOKUP(L949,Cinemas_data!$A$1:$A$49,Cinemas_data!$C$1:$C$49,"not Found")</f>
        <v>Kolkata</v>
      </c>
      <c r="O949" s="1">
        <f t="array" ref="O949">_xlfn.XLOOKUP(A949,Booking_data!$A$1:$A$6001,Booking_data!$H$1:$H$6001,"not found")</f>
        <v>3</v>
      </c>
      <c r="P949" s="1">
        <f t="array" ref="P949">_xlfn.XLOOKUP(A949,Booking_data!$A$1:$A$6001,Booking_data!$I$1:$I$6001,"not Found")</f>
        <v>160</v>
      </c>
      <c r="Q949" s="1">
        <f t="shared" si="3"/>
        <v>480</v>
      </c>
      <c r="R949" s="1" t="str">
        <f t="array" ref="R949">_xlfn.XLOOKUP(A949,Booking_data!$A$1:$A$6001,Booking_data!$L$1:$L$6001,"Not Found")</f>
        <v>Debit Card</v>
      </c>
      <c r="S949" s="1">
        <f t="array" ref="S949">_xlfn.XLOOKUP(A949,Booking_data!$A$1:$A$6001,Booking_data!$N$1:$N$6001,"not Found")</f>
        <v>36</v>
      </c>
      <c r="T949" s="1" t="str">
        <f t="array" ref="T949">_xlfn.XLOOKUP(A949,Booking_data!$A$1:$A$6001,Booking_data!$O$1:$O$6001,"Not Found")</f>
        <v>Other</v>
      </c>
      <c r="U949" s="1" t="str">
        <f t="shared" si="4"/>
        <v>Middle Age</v>
      </c>
      <c r="V949" s="1" t="str">
        <f t="shared" si="5"/>
        <v>Medium Booking</v>
      </c>
    </row>
    <row r="950" ht="15.75" customHeight="1">
      <c r="A950" s="1" t="s">
        <v>1264</v>
      </c>
      <c r="B950" s="6">
        <v>46097.0</v>
      </c>
      <c r="C950" s="6">
        <v>46101.0</v>
      </c>
      <c r="D950" s="7">
        <v>0.53125</v>
      </c>
      <c r="E950" s="1" t="str">
        <f t="shared" si="1"/>
        <v>Weekday</v>
      </c>
      <c r="F950" s="1" t="str">
        <f t="shared" si="2"/>
        <v>Mar</v>
      </c>
      <c r="G950" s="1" t="str">
        <f t="array" ref="G950">_xlfn.XLOOKUP(A950,Booking_data!$A$1:$A$6001,Booking_data!$D$1:$D$6001,"not found")</f>
        <v>M038</v>
      </c>
      <c r="H950" s="1" t="str">
        <f t="array" ref="H950">_xlfn.XLOOKUP(G950,Movies_data!$A$1:$A$41,Movies_data!$B$1:$B$41,"not found")</f>
        <v>Barbie</v>
      </c>
      <c r="I950" s="1" t="str">
        <f t="array" ref="I950">_xlfn.XLOOKUP(G950,Movies_data!$A$1:$A$41,Movies_data!$D$1:$D$41,"not found")</f>
        <v>Comedy</v>
      </c>
      <c r="J950" s="1" t="str">
        <f t="array" ref="J950">_xlfn.XLOOKUP(G950,Movies_data!$A$1:$A$41,Movies_data!$C$1:$C$41,"not found")</f>
        <v>English</v>
      </c>
      <c r="K950" s="1">
        <f t="array" ref="K950">_xlfn.XLOOKUP(G950,Movies_data!$A$1:$A$41,Movies_data!$H$1:$H$41,"Not Found")</f>
        <v>6.8</v>
      </c>
      <c r="L950" s="1" t="str">
        <f t="array" ref="L950">_xlfn.XLOOKUP(A950,Booking_data!$A$1:$A$6001,Booking_data!$E$1:$E$6001,"not Found")</f>
        <v>C042</v>
      </c>
      <c r="M950" s="1" t="str">
        <f t="array" ref="M950">_xlfn.XLOOKUP(L950,Cinemas_data!$A$1:$A$49,Cinemas_data!$I$1:$I$49,"not Found")</f>
        <v>#NAME?</v>
      </c>
      <c r="N950" s="1" t="str">
        <f t="array" ref="N950">_xlfn.XLOOKUP(L950,Cinemas_data!$A$1:$A$49,Cinemas_data!$C$1:$C$49,"not Found")</f>
        <v>Salem</v>
      </c>
      <c r="O950" s="1">
        <f t="array" ref="O950">_xlfn.XLOOKUP(A950,Booking_data!$A$1:$A$6001,Booking_data!$H$1:$H$6001,"not found")</f>
        <v>3</v>
      </c>
      <c r="P950" s="1">
        <f t="array" ref="P950">_xlfn.XLOOKUP(A950,Booking_data!$A$1:$A$6001,Booking_data!$I$1:$I$6001,"not Found")</f>
        <v>460</v>
      </c>
      <c r="Q950" s="1">
        <f t="shared" si="3"/>
        <v>1380</v>
      </c>
      <c r="R950" s="1" t="str">
        <f t="array" ref="R950">_xlfn.XLOOKUP(A950,Booking_data!$A$1:$A$6001,Booking_data!$L$1:$L$6001,"Not Found")</f>
        <v>Credit Card</v>
      </c>
      <c r="S950" s="1">
        <f t="array" ref="S950">_xlfn.XLOOKUP(A950,Booking_data!$A$1:$A$6001,Booking_data!$N$1:$N$6001,"not Found")</f>
        <v>36</v>
      </c>
      <c r="T950" s="1" t="str">
        <f t="array" ref="T950">_xlfn.XLOOKUP(A950,Booking_data!$A$1:$A$6001,Booking_data!$O$1:$O$6001,"Not Found")</f>
        <v>Other</v>
      </c>
      <c r="U950" s="1" t="str">
        <f t="shared" si="4"/>
        <v>Middle Age</v>
      </c>
      <c r="V950" s="1" t="str">
        <f t="shared" si="5"/>
        <v>Medium Booking</v>
      </c>
    </row>
    <row r="951" ht="15.75" customHeight="1">
      <c r="A951" s="1" t="s">
        <v>1265</v>
      </c>
      <c r="B951" s="6">
        <v>46121.0</v>
      </c>
      <c r="C951" s="6">
        <v>46125.0</v>
      </c>
      <c r="D951" s="7">
        <v>0.9375</v>
      </c>
      <c r="E951" s="1" t="str">
        <f t="shared" si="1"/>
        <v>Weekday</v>
      </c>
      <c r="F951" s="1" t="str">
        <f t="shared" si="2"/>
        <v>Apr</v>
      </c>
      <c r="G951" s="1" t="str">
        <f t="array" ref="G951">_xlfn.XLOOKUP(A951,Booking_data!$A$1:$A$6001,Booking_data!$D$1:$D$6001,"not found")</f>
        <v>M022</v>
      </c>
      <c r="H951" s="1" t="str">
        <f t="array" ref="H951">_xlfn.XLOOKUP(G951,Movies_data!$A$1:$A$41,Movies_data!$B$1:$B$41,"not found")</f>
        <v>12th Fail</v>
      </c>
      <c r="I951" s="1" t="str">
        <f t="array" ref="I951">_xlfn.XLOOKUP(G951,Movies_data!$A$1:$A$41,Movies_data!$D$1:$D$41,"not found")</f>
        <v>Drama</v>
      </c>
      <c r="J951" s="1" t="str">
        <f t="array" ref="J951">_xlfn.XLOOKUP(G951,Movies_data!$A$1:$A$41,Movies_data!$C$1:$C$41,"not found")</f>
        <v>Hindi</v>
      </c>
      <c r="K951" s="1">
        <f t="array" ref="K951">_xlfn.XLOOKUP(G951,Movies_data!$A$1:$A$41,Movies_data!$H$1:$H$41,"Not Found")</f>
        <v>9</v>
      </c>
      <c r="L951" s="1" t="str">
        <f t="array" ref="L951">_xlfn.XLOOKUP(A951,Booking_data!$A$1:$A$6001,Booking_data!$E$1:$E$6001,"not Found")</f>
        <v>C012</v>
      </c>
      <c r="M951" s="1" t="str">
        <f t="array" ref="M951">_xlfn.XLOOKUP(L951,Cinemas_data!$A$1:$A$49,Cinemas_data!$I$1:$I$49,"not Found")</f>
        <v>#NAME?</v>
      </c>
      <c r="N951" s="1" t="str">
        <f t="array" ref="N951">_xlfn.XLOOKUP(L951,Cinemas_data!$A$1:$A$49,Cinemas_data!$C$1:$C$49,"not Found")</f>
        <v>Chennai</v>
      </c>
      <c r="O951" s="1">
        <f t="array" ref="O951">_xlfn.XLOOKUP(A951,Booking_data!$A$1:$A$6001,Booking_data!$H$1:$H$6001,"not found")</f>
        <v>3</v>
      </c>
      <c r="P951" s="1">
        <f t="array" ref="P951">_xlfn.XLOOKUP(A951,Booking_data!$A$1:$A$6001,Booking_data!$I$1:$I$6001,"not Found")</f>
        <v>160</v>
      </c>
      <c r="Q951" s="1">
        <f t="shared" si="3"/>
        <v>480</v>
      </c>
      <c r="R951" s="1" t="str">
        <f t="array" ref="R951">_xlfn.XLOOKUP(A951,Booking_data!$A$1:$A$6001,Booking_data!$L$1:$L$6001,"Not Found")</f>
        <v>Wallet</v>
      </c>
      <c r="S951" s="1">
        <f t="array" ref="S951">_xlfn.XLOOKUP(A951,Booking_data!$A$1:$A$6001,Booking_data!$N$1:$N$6001,"not Found")</f>
        <v>41</v>
      </c>
      <c r="T951" s="1" t="str">
        <f t="array" ref="T951">_xlfn.XLOOKUP(A951,Booking_data!$A$1:$A$6001,Booking_data!$O$1:$O$6001,"Not Found")</f>
        <v>Female</v>
      </c>
      <c r="U951" s="1" t="str">
        <f t="shared" si="4"/>
        <v>Middle Age</v>
      </c>
      <c r="V951" s="1" t="str">
        <f t="shared" si="5"/>
        <v>Medium Booking</v>
      </c>
    </row>
    <row r="952" ht="15.75" customHeight="1">
      <c r="A952" s="1" t="s">
        <v>1266</v>
      </c>
      <c r="B952" s="6">
        <v>46181.0</v>
      </c>
      <c r="C952" s="6">
        <v>46183.0</v>
      </c>
      <c r="D952" s="7">
        <v>0.7708333333333334</v>
      </c>
      <c r="E952" s="1" t="str">
        <f t="shared" si="1"/>
        <v>Weekday</v>
      </c>
      <c r="F952" s="1" t="str">
        <f t="shared" si="2"/>
        <v>Jun</v>
      </c>
      <c r="G952" s="1" t="str">
        <f t="array" ref="G952">_xlfn.XLOOKUP(A952,Booking_data!$A$1:$A$6001,Booking_data!$D$1:$D$6001,"not found")</f>
        <v>M039</v>
      </c>
      <c r="H952" s="1" t="str">
        <f t="array" ref="H952">_xlfn.XLOOKUP(G952,Movies_data!$A$1:$A$41,Movies_data!$B$1:$B$41,"not found")</f>
        <v>Dune: Part Two</v>
      </c>
      <c r="I952" s="1" t="str">
        <f t="array" ref="I952">_xlfn.XLOOKUP(G952,Movies_data!$A$1:$A$41,Movies_data!$D$1:$D$41,"not found")</f>
        <v>Sci-Fi</v>
      </c>
      <c r="J952" s="1" t="str">
        <f t="array" ref="J952">_xlfn.XLOOKUP(G952,Movies_data!$A$1:$A$41,Movies_data!$C$1:$C$41,"not found")</f>
        <v>English</v>
      </c>
      <c r="K952" s="1">
        <f t="array" ref="K952">_xlfn.XLOOKUP(G952,Movies_data!$A$1:$A$41,Movies_data!$H$1:$H$41,"Not Found")</f>
        <v>8.5</v>
      </c>
      <c r="L952" s="1" t="str">
        <f t="array" ref="L952">_xlfn.XLOOKUP(A952,Booking_data!$A$1:$A$6001,Booking_data!$E$1:$E$6001,"not Found")</f>
        <v>C143</v>
      </c>
      <c r="M952" s="1" t="str">
        <f t="array" ref="M952">_xlfn.XLOOKUP(L952,Cinemas_data!$A$1:$A$49,Cinemas_data!$I$1:$I$49,"not Found")</f>
        <v>#NAME?</v>
      </c>
      <c r="N952" s="1" t="str">
        <f t="array" ref="N952">_xlfn.XLOOKUP(L952,Cinemas_data!$A$1:$A$49,Cinemas_data!$C$1:$C$49,"not Found")</f>
        <v>Ahmedabad</v>
      </c>
      <c r="O952" s="1">
        <f t="array" ref="O952">_xlfn.XLOOKUP(A952,Booking_data!$A$1:$A$6001,Booking_data!$H$1:$H$6001,"not found")</f>
        <v>3</v>
      </c>
      <c r="P952" s="1">
        <f t="array" ref="P952">_xlfn.XLOOKUP(A952,Booking_data!$A$1:$A$6001,Booking_data!$I$1:$I$6001,"not Found")</f>
        <v>240</v>
      </c>
      <c r="Q952" s="1">
        <f t="shared" si="3"/>
        <v>720</v>
      </c>
      <c r="R952" s="1" t="str">
        <f t="array" ref="R952">_xlfn.XLOOKUP(A952,Booking_data!$A$1:$A$6001,Booking_data!$L$1:$L$6001,"Not Found")</f>
        <v>Wallet</v>
      </c>
      <c r="S952" s="1">
        <f t="array" ref="S952">_xlfn.XLOOKUP(A952,Booking_data!$A$1:$A$6001,Booking_data!$N$1:$N$6001,"not Found")</f>
        <v>42</v>
      </c>
      <c r="T952" s="1" t="str">
        <f t="array" ref="T952">_xlfn.XLOOKUP(A952,Booking_data!$A$1:$A$6001,Booking_data!$O$1:$O$6001,"Not Found")</f>
        <v>Female</v>
      </c>
      <c r="U952" s="1" t="str">
        <f t="shared" si="4"/>
        <v>Middle Age</v>
      </c>
      <c r="V952" s="1" t="str">
        <f t="shared" si="5"/>
        <v>Medium Booking</v>
      </c>
    </row>
    <row r="953" ht="15.75" customHeight="1">
      <c r="A953" s="1" t="s">
        <v>1267</v>
      </c>
      <c r="B953" s="6">
        <v>46146.0</v>
      </c>
      <c r="C953" s="6">
        <v>46152.0</v>
      </c>
      <c r="D953" s="7">
        <v>0.9375</v>
      </c>
      <c r="E953" s="1" t="str">
        <f t="shared" si="1"/>
        <v>Weekday</v>
      </c>
      <c r="F953" s="1" t="str">
        <f t="shared" si="2"/>
        <v>May</v>
      </c>
      <c r="G953" s="1" t="str">
        <f t="array" ref="G953">_xlfn.XLOOKUP(A953,Booking_data!$A$1:$A$6001,Booking_data!$D$1:$D$6001,"not found")</f>
        <v>M001</v>
      </c>
      <c r="H953" s="1" t="str">
        <f t="array" ref="H953">_xlfn.XLOOKUP(G953,Movies_data!$A$1:$A$41,Movies_data!$B$1:$B$41,"not found")</f>
        <v>Leo</v>
      </c>
      <c r="I953" s="1" t="str">
        <f t="array" ref="I953">_xlfn.XLOOKUP(G953,Movies_data!$A$1:$A$41,Movies_data!$D$1:$D$41,"not found")</f>
        <v>Action</v>
      </c>
      <c r="J953" s="1" t="str">
        <f t="array" ref="J953">_xlfn.XLOOKUP(G953,Movies_data!$A$1:$A$41,Movies_data!$C$1:$C$41,"not found")</f>
        <v>Tamil</v>
      </c>
      <c r="K953" s="1">
        <f t="array" ref="K953">_xlfn.XLOOKUP(G953,Movies_data!$A$1:$A$41,Movies_data!$H$1:$H$41,"Not Found")</f>
        <v>8</v>
      </c>
      <c r="L953" s="1" t="str">
        <f t="array" ref="L953">_xlfn.XLOOKUP(A953,Booking_data!$A$1:$A$6001,Booking_data!$E$1:$E$6001,"not Found")</f>
        <v>C022</v>
      </c>
      <c r="M953" s="1" t="str">
        <f t="array" ref="M953">_xlfn.XLOOKUP(L953,Cinemas_data!$A$1:$A$49,Cinemas_data!$I$1:$I$49,"not Found")</f>
        <v>#NAME?</v>
      </c>
      <c r="N953" s="1" t="str">
        <f t="array" ref="N953">_xlfn.XLOOKUP(L953,Cinemas_data!$A$1:$A$49,Cinemas_data!$C$1:$C$49,"not Found")</f>
        <v>Coimbatore</v>
      </c>
      <c r="O953" s="1">
        <f t="array" ref="O953">_xlfn.XLOOKUP(A953,Booking_data!$A$1:$A$6001,Booking_data!$H$1:$H$6001,"not found")</f>
        <v>2</v>
      </c>
      <c r="P953" s="1">
        <f t="array" ref="P953">_xlfn.XLOOKUP(A953,Booking_data!$A$1:$A$6001,Booking_data!$I$1:$I$6001,"not Found")</f>
        <v>200</v>
      </c>
      <c r="Q953" s="1">
        <f t="shared" si="3"/>
        <v>400</v>
      </c>
      <c r="R953" s="1" t="str">
        <f t="array" ref="R953">_xlfn.XLOOKUP(A953,Booking_data!$A$1:$A$6001,Booking_data!$L$1:$L$6001,"Not Found")</f>
        <v>Credit Card</v>
      </c>
      <c r="S953" s="1">
        <f t="array" ref="S953">_xlfn.XLOOKUP(A953,Booking_data!$A$1:$A$6001,Booking_data!$N$1:$N$6001,"not Found")</f>
        <v>56</v>
      </c>
      <c r="T953" s="1" t="str">
        <f t="array" ref="T953">_xlfn.XLOOKUP(A953,Booking_data!$A$1:$A$6001,Booking_data!$O$1:$O$6001,"Not Found")</f>
        <v>Female</v>
      </c>
      <c r="U953" s="1" t="str">
        <f t="shared" si="4"/>
        <v>Above 45</v>
      </c>
      <c r="V953" s="1" t="str">
        <f t="shared" si="5"/>
        <v>Low Booking</v>
      </c>
    </row>
    <row r="954" ht="15.75" customHeight="1">
      <c r="A954" s="1" t="s">
        <v>1268</v>
      </c>
      <c r="B954" s="6">
        <v>46140.0</v>
      </c>
      <c r="C954" s="6">
        <v>46140.0</v>
      </c>
      <c r="D954" s="7">
        <v>0.3958333333333333</v>
      </c>
      <c r="E954" s="1" t="str">
        <f t="shared" si="1"/>
        <v>Weekday</v>
      </c>
      <c r="F954" s="1" t="str">
        <f t="shared" si="2"/>
        <v>Apr</v>
      </c>
      <c r="G954" s="1" t="str">
        <f t="array" ref="G954">_xlfn.XLOOKUP(A954,Booking_data!$A$1:$A$6001,Booking_data!$D$1:$D$6001,"not found")</f>
        <v>M032</v>
      </c>
      <c r="H954" s="1" t="str">
        <f t="array" ref="H954">_xlfn.XLOOKUP(G954,Movies_data!$A$1:$A$41,Movies_data!$B$1:$B$41,"not found")</f>
        <v>Premam</v>
      </c>
      <c r="I954" s="1" t="str">
        <f t="array" ref="I954">_xlfn.XLOOKUP(G954,Movies_data!$A$1:$A$41,Movies_data!$D$1:$D$41,"not found")</f>
        <v>Romance</v>
      </c>
      <c r="J954" s="1" t="str">
        <f t="array" ref="J954">_xlfn.XLOOKUP(G954,Movies_data!$A$1:$A$41,Movies_data!$C$1:$C$41,"not found")</f>
        <v>Malayalam</v>
      </c>
      <c r="K954" s="1">
        <f t="array" ref="K954">_xlfn.XLOOKUP(G954,Movies_data!$A$1:$A$41,Movies_data!$H$1:$H$41,"Not Found")</f>
        <v>8.3</v>
      </c>
      <c r="L954" s="1" t="str">
        <f t="array" ref="L954">_xlfn.XLOOKUP(A954,Booking_data!$A$1:$A$6001,Booking_data!$E$1:$E$6001,"not Found")</f>
        <v>C121</v>
      </c>
      <c r="M954" s="1" t="str">
        <f t="array" ref="M954">_xlfn.XLOOKUP(L954,Cinemas_data!$A$1:$A$49,Cinemas_data!$I$1:$I$49,"not Found")</f>
        <v>#NAME?</v>
      </c>
      <c r="N954" s="1" t="str">
        <f t="array" ref="N954">_xlfn.XLOOKUP(L954,Cinemas_data!$A$1:$A$49,Cinemas_data!$C$1:$C$49,"not Found")</f>
        <v>Noida</v>
      </c>
      <c r="O954" s="1">
        <f t="array" ref="O954">_xlfn.XLOOKUP(A954,Booking_data!$A$1:$A$6001,Booking_data!$H$1:$H$6001,"not found")</f>
        <v>4</v>
      </c>
      <c r="P954" s="1">
        <f t="array" ref="P954">_xlfn.XLOOKUP(A954,Booking_data!$A$1:$A$6001,Booking_data!$I$1:$I$6001,"not Found")</f>
        <v>240</v>
      </c>
      <c r="Q954" s="1">
        <f t="shared" si="3"/>
        <v>960</v>
      </c>
      <c r="R954" s="1" t="str">
        <f t="array" ref="R954">_xlfn.XLOOKUP(A954,Booking_data!$A$1:$A$6001,Booking_data!$L$1:$L$6001,"Not Found")</f>
        <v>Wallet</v>
      </c>
      <c r="S954" s="1">
        <f t="array" ref="S954">_xlfn.XLOOKUP(A954,Booking_data!$A$1:$A$6001,Booking_data!$N$1:$N$6001,"not Found")</f>
        <v>58</v>
      </c>
      <c r="T954" s="1" t="str">
        <f t="array" ref="T954">_xlfn.XLOOKUP(A954,Booking_data!$A$1:$A$6001,Booking_data!$O$1:$O$6001,"Not Found")</f>
        <v>Male</v>
      </c>
      <c r="U954" s="1" t="str">
        <f t="shared" si="4"/>
        <v>Above 45</v>
      </c>
      <c r="V954" s="1" t="str">
        <f t="shared" si="5"/>
        <v>Medium Booking</v>
      </c>
    </row>
    <row r="955" ht="15.75" customHeight="1">
      <c r="A955" s="1" t="s">
        <v>1269</v>
      </c>
      <c r="B955" s="6">
        <v>46164.0</v>
      </c>
      <c r="C955" s="6">
        <v>46165.0</v>
      </c>
      <c r="D955" s="7">
        <v>0.9375</v>
      </c>
      <c r="E955" s="1" t="str">
        <f t="shared" si="1"/>
        <v>Weekday</v>
      </c>
      <c r="F955" s="1" t="str">
        <f t="shared" si="2"/>
        <v>May</v>
      </c>
      <c r="G955" s="1" t="str">
        <f t="array" ref="G955">_xlfn.XLOOKUP(A955,Booking_data!$A$1:$A$6001,Booking_data!$D$1:$D$6001,"not found")</f>
        <v>M039</v>
      </c>
      <c r="H955" s="1" t="str">
        <f t="array" ref="H955">_xlfn.XLOOKUP(G955,Movies_data!$A$1:$A$41,Movies_data!$B$1:$B$41,"not found")</f>
        <v>Dune: Part Two</v>
      </c>
      <c r="I955" s="1" t="str">
        <f t="array" ref="I955">_xlfn.XLOOKUP(G955,Movies_data!$A$1:$A$41,Movies_data!$D$1:$D$41,"not found")</f>
        <v>Sci-Fi</v>
      </c>
      <c r="J955" s="1" t="str">
        <f t="array" ref="J955">_xlfn.XLOOKUP(G955,Movies_data!$A$1:$A$41,Movies_data!$C$1:$C$41,"not found")</f>
        <v>English</v>
      </c>
      <c r="K955" s="1">
        <f t="array" ref="K955">_xlfn.XLOOKUP(G955,Movies_data!$A$1:$A$41,Movies_data!$H$1:$H$41,"Not Found")</f>
        <v>8.5</v>
      </c>
      <c r="L955" s="1" t="str">
        <f t="array" ref="L955">_xlfn.XLOOKUP(A955,Booking_data!$A$1:$A$6001,Booking_data!$E$1:$E$6001,"not Found")</f>
        <v>C021</v>
      </c>
      <c r="M955" s="1" t="str">
        <f t="array" ref="M955">_xlfn.XLOOKUP(L955,Cinemas_data!$A$1:$A$49,Cinemas_data!$I$1:$I$49,"not Found")</f>
        <v>#NAME?</v>
      </c>
      <c r="N955" s="1" t="str">
        <f t="array" ref="N955">_xlfn.XLOOKUP(L955,Cinemas_data!$A$1:$A$49,Cinemas_data!$C$1:$C$49,"not Found")</f>
        <v>Coimbatore</v>
      </c>
      <c r="O955" s="1">
        <f t="array" ref="O955">_xlfn.XLOOKUP(A955,Booking_data!$A$1:$A$6001,Booking_data!$H$1:$H$6001,"not found")</f>
        <v>3</v>
      </c>
      <c r="P955" s="1">
        <f t="array" ref="P955">_xlfn.XLOOKUP(A955,Booking_data!$A$1:$A$6001,Booking_data!$I$1:$I$6001,"not Found")</f>
        <v>300</v>
      </c>
      <c r="Q955" s="1">
        <f t="shared" si="3"/>
        <v>900</v>
      </c>
      <c r="R955" s="1" t="str">
        <f t="array" ref="R955">_xlfn.XLOOKUP(A955,Booking_data!$A$1:$A$6001,Booking_data!$L$1:$L$6001,"Not Found")</f>
        <v>Credit Card</v>
      </c>
      <c r="S955" s="1">
        <f t="array" ref="S955">_xlfn.XLOOKUP(A955,Booking_data!$A$1:$A$6001,Booking_data!$N$1:$N$6001,"not Found")</f>
        <v>29</v>
      </c>
      <c r="T955" s="1" t="str">
        <f t="array" ref="T955">_xlfn.XLOOKUP(A955,Booking_data!$A$1:$A$6001,Booking_data!$O$1:$O$6001,"Not Found")</f>
        <v>Other</v>
      </c>
      <c r="U955" s="1" t="str">
        <f t="shared" si="4"/>
        <v>Youngster</v>
      </c>
      <c r="V955" s="1" t="str">
        <f t="shared" si="5"/>
        <v>Medium Booking</v>
      </c>
    </row>
    <row r="956" ht="15.75" customHeight="1">
      <c r="A956" s="1" t="s">
        <v>1270</v>
      </c>
      <c r="B956" s="6">
        <v>46068.0</v>
      </c>
      <c r="C956" s="6">
        <v>46068.0</v>
      </c>
      <c r="D956" s="7">
        <v>0.53125</v>
      </c>
      <c r="E956" s="1" t="str">
        <f t="shared" si="1"/>
        <v>Weekend</v>
      </c>
      <c r="F956" s="1" t="str">
        <f t="shared" si="2"/>
        <v>Feb</v>
      </c>
      <c r="G956" s="1" t="str">
        <f t="array" ref="G956">_xlfn.XLOOKUP(A956,Booking_data!$A$1:$A$6001,Booking_data!$D$1:$D$6001,"not found")</f>
        <v>M039</v>
      </c>
      <c r="H956" s="1" t="str">
        <f t="array" ref="H956">_xlfn.XLOOKUP(G956,Movies_data!$A$1:$A$41,Movies_data!$B$1:$B$41,"not found")</f>
        <v>Dune: Part Two</v>
      </c>
      <c r="I956" s="1" t="str">
        <f t="array" ref="I956">_xlfn.XLOOKUP(G956,Movies_data!$A$1:$A$41,Movies_data!$D$1:$D$41,"not found")</f>
        <v>Sci-Fi</v>
      </c>
      <c r="J956" s="1" t="str">
        <f t="array" ref="J956">_xlfn.XLOOKUP(G956,Movies_data!$A$1:$A$41,Movies_data!$C$1:$C$41,"not found")</f>
        <v>English</v>
      </c>
      <c r="K956" s="1">
        <f t="array" ref="K956">_xlfn.XLOOKUP(G956,Movies_data!$A$1:$A$41,Movies_data!$H$1:$H$41,"Not Found")</f>
        <v>8.5</v>
      </c>
      <c r="L956" s="1" t="str">
        <f t="array" ref="L956">_xlfn.XLOOKUP(A956,Booking_data!$A$1:$A$6001,Booking_data!$E$1:$E$6001,"not Found")</f>
        <v>C063</v>
      </c>
      <c r="M956" s="1" t="str">
        <f t="array" ref="M956">_xlfn.XLOOKUP(L956,Cinemas_data!$A$1:$A$49,Cinemas_data!$I$1:$I$49,"not Found")</f>
        <v>#NAME?</v>
      </c>
      <c r="N956" s="1" t="str">
        <f t="array" ref="N956">_xlfn.XLOOKUP(L956,Cinemas_data!$A$1:$A$49,Cinemas_data!$C$1:$C$49,"not Found")</f>
        <v>Mysuru</v>
      </c>
      <c r="O956" s="1">
        <f t="array" ref="O956">_xlfn.XLOOKUP(A956,Booking_data!$A$1:$A$6001,Booking_data!$H$1:$H$6001,"not found")</f>
        <v>2</v>
      </c>
      <c r="P956" s="1">
        <f t="array" ref="P956">_xlfn.XLOOKUP(A956,Booking_data!$A$1:$A$6001,Booking_data!$I$1:$I$6001,"not Found")</f>
        <v>420</v>
      </c>
      <c r="Q956" s="1">
        <f t="shared" si="3"/>
        <v>840</v>
      </c>
      <c r="R956" s="1" t="str">
        <f t="array" ref="R956">_xlfn.XLOOKUP(A956,Booking_data!$A$1:$A$6001,Booking_data!$L$1:$L$6001,"Not Found")</f>
        <v>Debit Card</v>
      </c>
      <c r="S956" s="1">
        <f t="array" ref="S956">_xlfn.XLOOKUP(A956,Booking_data!$A$1:$A$6001,Booking_data!$N$1:$N$6001,"not Found")</f>
        <v>22</v>
      </c>
      <c r="T956" s="1" t="str">
        <f t="array" ref="T956">_xlfn.XLOOKUP(A956,Booking_data!$A$1:$A$6001,Booking_data!$O$1:$O$6001,"Not Found")</f>
        <v>Male</v>
      </c>
      <c r="U956" s="1" t="str">
        <f t="shared" si="4"/>
        <v>Youngster</v>
      </c>
      <c r="V956" s="1" t="str">
        <f t="shared" si="5"/>
        <v>Low Booking</v>
      </c>
    </row>
    <row r="957" ht="15.75" customHeight="1">
      <c r="A957" s="1" t="s">
        <v>1271</v>
      </c>
      <c r="B957" s="6">
        <v>46081.0</v>
      </c>
      <c r="C957" s="6">
        <v>46084.0</v>
      </c>
      <c r="D957" s="7">
        <v>0.9375</v>
      </c>
      <c r="E957" s="1" t="str">
        <f t="shared" si="1"/>
        <v>Weekend</v>
      </c>
      <c r="F957" s="1" t="str">
        <f t="shared" si="2"/>
        <v>Feb</v>
      </c>
      <c r="G957" s="1" t="str">
        <f t="array" ref="G957">_xlfn.XLOOKUP(A957,Booking_data!$A$1:$A$6001,Booking_data!$D$1:$D$6001,"not found")</f>
        <v>M020</v>
      </c>
      <c r="H957" s="1" t="str">
        <f t="array" ref="H957">_xlfn.XLOOKUP(G957,Movies_data!$A$1:$A$41,Movies_data!$B$1:$B$41,"not found")</f>
        <v>Jawan</v>
      </c>
      <c r="I957" s="1" t="str">
        <f t="array" ref="I957">_xlfn.XLOOKUP(G957,Movies_data!$A$1:$A$41,Movies_data!$D$1:$D$41,"not found")</f>
        <v>Action</v>
      </c>
      <c r="J957" s="1" t="str">
        <f t="array" ref="J957">_xlfn.XLOOKUP(G957,Movies_data!$A$1:$A$41,Movies_data!$C$1:$C$41,"not found")</f>
        <v>Hindi</v>
      </c>
      <c r="K957" s="1">
        <f t="array" ref="K957">_xlfn.XLOOKUP(G957,Movies_data!$A$1:$A$41,Movies_data!$H$1:$H$41,"Not Found")</f>
        <v>7</v>
      </c>
      <c r="L957" s="1" t="str">
        <f t="array" ref="L957">_xlfn.XLOOKUP(A957,Booking_data!$A$1:$A$6001,Booking_data!$E$1:$E$6001,"not Found")</f>
        <v>C132</v>
      </c>
      <c r="M957" s="1" t="str">
        <f t="array" ref="M957">_xlfn.XLOOKUP(L957,Cinemas_data!$A$1:$A$49,Cinemas_data!$I$1:$I$49,"not Found")</f>
        <v>#NAME?</v>
      </c>
      <c r="N957" s="1" t="str">
        <f t="array" ref="N957">_xlfn.XLOOKUP(L957,Cinemas_data!$A$1:$A$49,Cinemas_data!$C$1:$C$49,"not Found")</f>
        <v>Kolkata</v>
      </c>
      <c r="O957" s="1">
        <f t="array" ref="O957">_xlfn.XLOOKUP(A957,Booking_data!$A$1:$A$6001,Booking_data!$H$1:$H$6001,"not found")</f>
        <v>3</v>
      </c>
      <c r="P957" s="1">
        <f t="array" ref="P957">_xlfn.XLOOKUP(A957,Booking_data!$A$1:$A$6001,Booking_data!$I$1:$I$6001,"not Found")</f>
        <v>260</v>
      </c>
      <c r="Q957" s="1">
        <f t="shared" si="3"/>
        <v>780</v>
      </c>
      <c r="R957" s="1" t="str">
        <f t="array" ref="R957">_xlfn.XLOOKUP(A957,Booking_data!$A$1:$A$6001,Booking_data!$L$1:$L$6001,"Not Found")</f>
        <v>Credit Card</v>
      </c>
      <c r="S957" s="1">
        <f t="array" ref="S957">_xlfn.XLOOKUP(A957,Booking_data!$A$1:$A$6001,Booking_data!$N$1:$N$6001,"not Found")</f>
        <v>38</v>
      </c>
      <c r="T957" s="1" t="str">
        <f t="array" ref="T957">_xlfn.XLOOKUP(A957,Booking_data!$A$1:$A$6001,Booking_data!$O$1:$O$6001,"Not Found")</f>
        <v>Female</v>
      </c>
      <c r="U957" s="1" t="str">
        <f t="shared" si="4"/>
        <v>Middle Age</v>
      </c>
      <c r="V957" s="1" t="str">
        <f t="shared" si="5"/>
        <v>Medium Booking</v>
      </c>
    </row>
    <row r="958" ht="15.75" customHeight="1">
      <c r="A958" s="1" t="s">
        <v>1272</v>
      </c>
      <c r="B958" s="6">
        <v>46136.0</v>
      </c>
      <c r="C958" s="6">
        <v>46137.0</v>
      </c>
      <c r="D958" s="7">
        <v>0.8854166666666666</v>
      </c>
      <c r="E958" s="1" t="str">
        <f t="shared" si="1"/>
        <v>Weekday</v>
      </c>
      <c r="F958" s="1" t="str">
        <f t="shared" si="2"/>
        <v>Apr</v>
      </c>
      <c r="G958" s="1" t="str">
        <f t="array" ref="G958">_xlfn.XLOOKUP(A958,Booking_data!$A$1:$A$6001,Booking_data!$D$1:$D$6001,"not found")</f>
        <v>M014</v>
      </c>
      <c r="H958" s="1" t="str">
        <f t="array" ref="H958">_xlfn.XLOOKUP(G958,Movies_data!$A$1:$A$41,Movies_data!$B$1:$B$41,"not found")</f>
        <v>Hi Nanna</v>
      </c>
      <c r="I958" s="1" t="str">
        <f t="array" ref="I958">_xlfn.XLOOKUP(G958,Movies_data!$A$1:$A$41,Movies_data!$D$1:$D$41,"not found")</f>
        <v>Romance</v>
      </c>
      <c r="J958" s="1" t="str">
        <f t="array" ref="J958">_xlfn.XLOOKUP(G958,Movies_data!$A$1:$A$41,Movies_data!$C$1:$C$41,"not found")</f>
        <v>Telugu</v>
      </c>
      <c r="K958" s="1">
        <f t="array" ref="K958">_xlfn.XLOOKUP(G958,Movies_data!$A$1:$A$41,Movies_data!$H$1:$H$41,"Not Found")</f>
        <v>8</v>
      </c>
      <c r="L958" s="1" t="str">
        <f t="array" ref="L958">_xlfn.XLOOKUP(A958,Booking_data!$A$1:$A$6001,Booking_data!$E$1:$E$6001,"not Found")</f>
        <v>C031</v>
      </c>
      <c r="M958" s="1" t="str">
        <f t="array" ref="M958">_xlfn.XLOOKUP(L958,Cinemas_data!$A$1:$A$49,Cinemas_data!$I$1:$I$49,"not Found")</f>
        <v>#NAME?</v>
      </c>
      <c r="N958" s="1" t="str">
        <f t="array" ref="N958">_xlfn.XLOOKUP(L958,Cinemas_data!$A$1:$A$49,Cinemas_data!$C$1:$C$49,"not Found")</f>
        <v>Madurai</v>
      </c>
      <c r="O958" s="1">
        <f t="array" ref="O958">_xlfn.XLOOKUP(A958,Booking_data!$A$1:$A$6001,Booking_data!$H$1:$H$6001,"not found")</f>
        <v>3</v>
      </c>
      <c r="P958" s="1">
        <f t="array" ref="P958">_xlfn.XLOOKUP(A958,Booking_data!$A$1:$A$6001,Booking_data!$I$1:$I$6001,"not Found")</f>
        <v>420</v>
      </c>
      <c r="Q958" s="1">
        <f t="shared" si="3"/>
        <v>1260</v>
      </c>
      <c r="R958" s="1" t="str">
        <f t="array" ref="R958">_xlfn.XLOOKUP(A958,Booking_data!$A$1:$A$6001,Booking_data!$L$1:$L$6001,"Not Found")</f>
        <v>UPI</v>
      </c>
      <c r="S958" s="1">
        <f t="array" ref="S958">_xlfn.XLOOKUP(A958,Booking_data!$A$1:$A$6001,Booking_data!$N$1:$N$6001,"not Found")</f>
        <v>18</v>
      </c>
      <c r="T958" s="1" t="str">
        <f t="array" ref="T958">_xlfn.XLOOKUP(A958,Booking_data!$A$1:$A$6001,Booking_data!$O$1:$O$6001,"Not Found")</f>
        <v>Other</v>
      </c>
      <c r="U958" s="1" t="str">
        <f t="shared" si="4"/>
        <v>Youngster</v>
      </c>
      <c r="V958" s="1" t="str">
        <f t="shared" si="5"/>
        <v>Medium Booking</v>
      </c>
    </row>
    <row r="959" ht="15.75" customHeight="1">
      <c r="A959" s="1" t="s">
        <v>1273</v>
      </c>
      <c r="B959" s="6">
        <v>46187.0</v>
      </c>
      <c r="C959" s="6">
        <v>46190.0</v>
      </c>
      <c r="D959" s="7">
        <v>0.8854166666666666</v>
      </c>
      <c r="E959" s="1" t="str">
        <f t="shared" si="1"/>
        <v>Weekend</v>
      </c>
      <c r="F959" s="1" t="str">
        <f t="shared" si="2"/>
        <v>Jun</v>
      </c>
      <c r="G959" s="1" t="str">
        <f t="array" ref="G959">_xlfn.XLOOKUP(A959,Booking_data!$A$1:$A$6001,Booking_data!$D$1:$D$6001,"not found")</f>
        <v>M020</v>
      </c>
      <c r="H959" s="1" t="str">
        <f t="array" ref="H959">_xlfn.XLOOKUP(G959,Movies_data!$A$1:$A$41,Movies_data!$B$1:$B$41,"not found")</f>
        <v>Jawan</v>
      </c>
      <c r="I959" s="1" t="str">
        <f t="array" ref="I959">_xlfn.XLOOKUP(G959,Movies_data!$A$1:$A$41,Movies_data!$D$1:$D$41,"not found")</f>
        <v>Action</v>
      </c>
      <c r="J959" s="1" t="str">
        <f t="array" ref="J959">_xlfn.XLOOKUP(G959,Movies_data!$A$1:$A$41,Movies_data!$C$1:$C$41,"not found")</f>
        <v>Hindi</v>
      </c>
      <c r="K959" s="1">
        <f t="array" ref="K959">_xlfn.XLOOKUP(G959,Movies_data!$A$1:$A$41,Movies_data!$H$1:$H$41,"Not Found")</f>
        <v>7</v>
      </c>
      <c r="L959" s="1" t="str">
        <f t="array" ref="L959">_xlfn.XLOOKUP(A959,Booking_data!$A$1:$A$6001,Booking_data!$E$1:$E$6001,"not Found")</f>
        <v>C142</v>
      </c>
      <c r="M959" s="1" t="str">
        <f t="array" ref="M959">_xlfn.XLOOKUP(L959,Cinemas_data!$A$1:$A$49,Cinemas_data!$I$1:$I$49,"not Found")</f>
        <v>#NAME?</v>
      </c>
      <c r="N959" s="1" t="str">
        <f t="array" ref="N959">_xlfn.XLOOKUP(L959,Cinemas_data!$A$1:$A$49,Cinemas_data!$C$1:$C$49,"not Found")</f>
        <v>Ahmedabad</v>
      </c>
      <c r="O959" s="1">
        <f t="array" ref="O959">_xlfn.XLOOKUP(A959,Booking_data!$A$1:$A$6001,Booking_data!$H$1:$H$6001,"not found")</f>
        <v>4</v>
      </c>
      <c r="P959" s="1">
        <f t="array" ref="P959">_xlfn.XLOOKUP(A959,Booking_data!$A$1:$A$6001,Booking_data!$I$1:$I$6001,"not Found")</f>
        <v>400</v>
      </c>
      <c r="Q959" s="1">
        <f t="shared" si="3"/>
        <v>1600</v>
      </c>
      <c r="R959" s="1" t="str">
        <f t="array" ref="R959">_xlfn.XLOOKUP(A959,Booking_data!$A$1:$A$6001,Booking_data!$L$1:$L$6001,"Not Found")</f>
        <v>Net Banking</v>
      </c>
      <c r="S959" s="1">
        <f t="array" ref="S959">_xlfn.XLOOKUP(A959,Booking_data!$A$1:$A$6001,Booking_data!$N$1:$N$6001,"not Found")</f>
        <v>44</v>
      </c>
      <c r="T959" s="1" t="str">
        <f t="array" ref="T959">_xlfn.XLOOKUP(A959,Booking_data!$A$1:$A$6001,Booking_data!$O$1:$O$6001,"Not Found")</f>
        <v>Other</v>
      </c>
      <c r="U959" s="1" t="str">
        <f t="shared" si="4"/>
        <v>Middle Age</v>
      </c>
      <c r="V959" s="1" t="str">
        <f t="shared" si="5"/>
        <v>Medium Booking</v>
      </c>
    </row>
    <row r="960" ht="15.75" customHeight="1">
      <c r="A960" s="1" t="s">
        <v>1274</v>
      </c>
      <c r="B960" s="6">
        <v>46107.0</v>
      </c>
      <c r="C960" s="6">
        <v>46114.0</v>
      </c>
      <c r="D960" s="7">
        <v>0.8854166666666666</v>
      </c>
      <c r="E960" s="1" t="str">
        <f t="shared" si="1"/>
        <v>Weekday</v>
      </c>
      <c r="F960" s="1" t="str">
        <f t="shared" si="2"/>
        <v>Mar</v>
      </c>
      <c r="G960" s="1" t="str">
        <f t="array" ref="G960">_xlfn.XLOOKUP(A960,Booking_data!$A$1:$A$6001,Booking_data!$D$1:$D$6001,"not found")</f>
        <v>M016</v>
      </c>
      <c r="H960" s="1" t="str">
        <f t="array" ref="H960">_xlfn.XLOOKUP(G960,Movies_data!$A$1:$A$41,Movies_data!$B$1:$B$41,"not found")</f>
        <v>Arjun Reddy</v>
      </c>
      <c r="I960" s="1" t="str">
        <f t="array" ref="I960">_xlfn.XLOOKUP(G960,Movies_data!$A$1:$A$41,Movies_data!$D$1:$D$41,"not found")</f>
        <v>Drama</v>
      </c>
      <c r="J960" s="1" t="str">
        <f t="array" ref="J960">_xlfn.XLOOKUP(G960,Movies_data!$A$1:$A$41,Movies_data!$C$1:$C$41,"not found")</f>
        <v>Telugu</v>
      </c>
      <c r="K960" s="1">
        <f t="array" ref="K960">_xlfn.XLOOKUP(G960,Movies_data!$A$1:$A$41,Movies_data!$H$1:$H$41,"Not Found")</f>
        <v>7.7</v>
      </c>
      <c r="L960" s="1" t="str">
        <f t="array" ref="L960">_xlfn.XLOOKUP(A960,Booking_data!$A$1:$A$6001,Booking_data!$E$1:$E$6001,"not Found")</f>
        <v>C143</v>
      </c>
      <c r="M960" s="1" t="str">
        <f t="array" ref="M960">_xlfn.XLOOKUP(L960,Cinemas_data!$A$1:$A$49,Cinemas_data!$I$1:$I$49,"not Found")</f>
        <v>#NAME?</v>
      </c>
      <c r="N960" s="1" t="str">
        <f t="array" ref="N960">_xlfn.XLOOKUP(L960,Cinemas_data!$A$1:$A$49,Cinemas_data!$C$1:$C$49,"not Found")</f>
        <v>Ahmedabad</v>
      </c>
      <c r="O960" s="1">
        <f t="array" ref="O960">_xlfn.XLOOKUP(A960,Booking_data!$A$1:$A$6001,Booking_data!$H$1:$H$6001,"not found")</f>
        <v>2</v>
      </c>
      <c r="P960" s="1">
        <f t="array" ref="P960">_xlfn.XLOOKUP(A960,Booking_data!$A$1:$A$6001,Booking_data!$I$1:$I$6001,"not Found")</f>
        <v>240</v>
      </c>
      <c r="Q960" s="1">
        <f t="shared" si="3"/>
        <v>480</v>
      </c>
      <c r="R960" s="1" t="str">
        <f t="array" ref="R960">_xlfn.XLOOKUP(A960,Booking_data!$A$1:$A$6001,Booking_data!$L$1:$L$6001,"Not Found")</f>
        <v>Net Banking</v>
      </c>
      <c r="S960" s="1">
        <f t="array" ref="S960">_xlfn.XLOOKUP(A960,Booking_data!$A$1:$A$6001,Booking_data!$N$1:$N$6001,"not Found")</f>
        <v>53</v>
      </c>
      <c r="T960" s="1" t="str">
        <f t="array" ref="T960">_xlfn.XLOOKUP(A960,Booking_data!$A$1:$A$6001,Booking_data!$O$1:$O$6001,"Not Found")</f>
        <v>Male</v>
      </c>
      <c r="U960" s="1" t="str">
        <f t="shared" si="4"/>
        <v>Above 45</v>
      </c>
      <c r="V960" s="1" t="str">
        <f t="shared" si="5"/>
        <v>Low Booking</v>
      </c>
    </row>
    <row r="961" ht="15.75" customHeight="1">
      <c r="A961" s="1" t="s">
        <v>1275</v>
      </c>
      <c r="B961" s="6">
        <v>46147.0</v>
      </c>
      <c r="C961" s="6">
        <v>46147.0</v>
      </c>
      <c r="D961" s="7">
        <v>0.3958333333333333</v>
      </c>
      <c r="E961" s="1" t="str">
        <f t="shared" si="1"/>
        <v>Weekday</v>
      </c>
      <c r="F961" s="1" t="str">
        <f t="shared" si="2"/>
        <v>May</v>
      </c>
      <c r="G961" s="1" t="str">
        <f t="array" ref="G961">_xlfn.XLOOKUP(A961,Booking_data!$A$1:$A$6001,Booking_data!$D$1:$D$6001,"not found")</f>
        <v>M008</v>
      </c>
      <c r="H961" s="1" t="str">
        <f t="array" ref="H961">_xlfn.XLOOKUP(G961,Movies_data!$A$1:$A$41,Movies_data!$B$1:$B$41,"not found")</f>
        <v>Love Today</v>
      </c>
      <c r="I961" s="1" t="str">
        <f t="array" ref="I961">_xlfn.XLOOKUP(G961,Movies_data!$A$1:$A$41,Movies_data!$D$1:$D$41,"not found")</f>
        <v>Romance</v>
      </c>
      <c r="J961" s="1" t="str">
        <f t="array" ref="J961">_xlfn.XLOOKUP(G961,Movies_data!$A$1:$A$41,Movies_data!$C$1:$C$41,"not found")</f>
        <v>Tamil</v>
      </c>
      <c r="K961" s="1">
        <f t="array" ref="K961">_xlfn.XLOOKUP(G961,Movies_data!$A$1:$A$41,Movies_data!$H$1:$H$41,"Not Found")</f>
        <v>7.4</v>
      </c>
      <c r="L961" s="1" t="str">
        <f t="array" ref="L961">_xlfn.XLOOKUP(A961,Booking_data!$A$1:$A$6001,Booking_data!$E$1:$E$6001,"not Found")</f>
        <v>C113</v>
      </c>
      <c r="M961" s="1" t="str">
        <f t="array" ref="M961">_xlfn.XLOOKUP(L961,Cinemas_data!$A$1:$A$49,Cinemas_data!$I$1:$I$49,"not Found")</f>
        <v>#NAME?</v>
      </c>
      <c r="N961" s="1" t="str">
        <f t="array" ref="N961">_xlfn.XLOOKUP(L961,Cinemas_data!$A$1:$A$49,Cinemas_data!$C$1:$C$49,"not Found")</f>
        <v>Delhi</v>
      </c>
      <c r="O961" s="1">
        <f t="array" ref="O961">_xlfn.XLOOKUP(A961,Booking_data!$A$1:$A$6001,Booking_data!$H$1:$H$6001,"not found")</f>
        <v>3</v>
      </c>
      <c r="P961" s="1">
        <f t="array" ref="P961">_xlfn.XLOOKUP(A961,Booking_data!$A$1:$A$6001,Booking_data!$I$1:$I$6001,"not Found")</f>
        <v>320</v>
      </c>
      <c r="Q961" s="1">
        <f t="shared" si="3"/>
        <v>960</v>
      </c>
      <c r="R961" s="1" t="str">
        <f t="array" ref="R961">_xlfn.XLOOKUP(A961,Booking_data!$A$1:$A$6001,Booking_data!$L$1:$L$6001,"Not Found")</f>
        <v>Debit Card</v>
      </c>
      <c r="S961" s="1">
        <f t="array" ref="S961">_xlfn.XLOOKUP(A961,Booking_data!$A$1:$A$6001,Booking_data!$N$1:$N$6001,"not Found")</f>
        <v>37</v>
      </c>
      <c r="T961" s="1" t="str">
        <f t="array" ref="T961">_xlfn.XLOOKUP(A961,Booking_data!$A$1:$A$6001,Booking_data!$O$1:$O$6001,"Not Found")</f>
        <v>Other</v>
      </c>
      <c r="U961" s="1" t="str">
        <f t="shared" si="4"/>
        <v>Middle Age</v>
      </c>
      <c r="V961" s="1" t="str">
        <f t="shared" si="5"/>
        <v>Medium Booking</v>
      </c>
    </row>
    <row r="962" ht="15.75" customHeight="1">
      <c r="A962" s="1" t="s">
        <v>1276</v>
      </c>
      <c r="B962" s="6">
        <v>46072.0</v>
      </c>
      <c r="C962" s="6">
        <v>46073.0</v>
      </c>
      <c r="D962" s="7">
        <v>0.9375</v>
      </c>
      <c r="E962" s="1" t="str">
        <f t="shared" si="1"/>
        <v>Weekday</v>
      </c>
      <c r="F962" s="1" t="str">
        <f t="shared" si="2"/>
        <v>Feb</v>
      </c>
      <c r="G962" s="1" t="str">
        <f t="array" ref="G962">_xlfn.XLOOKUP(A962,Booking_data!$A$1:$A$6001,Booking_data!$D$1:$D$6001,"not found")</f>
        <v>M029</v>
      </c>
      <c r="H962" s="1" t="str">
        <f t="array" ref="H962">_xlfn.XLOOKUP(G962,Movies_data!$A$1:$A$41,Movies_data!$B$1:$B$41,"not found")</f>
        <v>777 Charlie</v>
      </c>
      <c r="I962" s="1" t="str">
        <f t="array" ref="I962">_xlfn.XLOOKUP(G962,Movies_data!$A$1:$A$41,Movies_data!$D$1:$D$41,"not found")</f>
        <v>Adventure</v>
      </c>
      <c r="J962" s="1" t="str">
        <f t="array" ref="J962">_xlfn.XLOOKUP(G962,Movies_data!$A$1:$A$41,Movies_data!$C$1:$C$41,"not found")</f>
        <v>Kannada</v>
      </c>
      <c r="K962" s="1">
        <f t="array" ref="K962">_xlfn.XLOOKUP(G962,Movies_data!$A$1:$A$41,Movies_data!$H$1:$H$41,"Not Found")</f>
        <v>8.7</v>
      </c>
      <c r="L962" s="1" t="str">
        <f t="array" ref="L962">_xlfn.XLOOKUP(A962,Booking_data!$A$1:$A$6001,Booking_data!$E$1:$E$6001,"not Found")</f>
        <v>C052</v>
      </c>
      <c r="M962" s="1" t="str">
        <f t="array" ref="M962">_xlfn.XLOOKUP(L962,Cinemas_data!$A$1:$A$49,Cinemas_data!$I$1:$I$49,"not Found")</f>
        <v>#NAME?</v>
      </c>
      <c r="N962" s="1" t="str">
        <f t="array" ref="N962">_xlfn.XLOOKUP(L962,Cinemas_data!$A$1:$A$49,Cinemas_data!$C$1:$C$49,"not Found")</f>
        <v>Bengaluru</v>
      </c>
      <c r="O962" s="1">
        <f t="array" ref="O962">_xlfn.XLOOKUP(A962,Booking_data!$A$1:$A$6001,Booking_data!$H$1:$H$6001,"not found")</f>
        <v>3</v>
      </c>
      <c r="P962" s="1">
        <f t="array" ref="P962">_xlfn.XLOOKUP(A962,Booking_data!$A$1:$A$6001,Booking_data!$I$1:$I$6001,"not Found")</f>
        <v>200</v>
      </c>
      <c r="Q962" s="1">
        <f t="shared" si="3"/>
        <v>600</v>
      </c>
      <c r="R962" s="1" t="str">
        <f t="array" ref="R962">_xlfn.XLOOKUP(A962,Booking_data!$A$1:$A$6001,Booking_data!$L$1:$L$6001,"Not Found")</f>
        <v>Wallet</v>
      </c>
      <c r="S962" s="1">
        <f t="array" ref="S962">_xlfn.XLOOKUP(A962,Booking_data!$A$1:$A$6001,Booking_data!$N$1:$N$6001,"not Found")</f>
        <v>24</v>
      </c>
      <c r="T962" s="1" t="str">
        <f t="array" ref="T962">_xlfn.XLOOKUP(A962,Booking_data!$A$1:$A$6001,Booking_data!$O$1:$O$6001,"Not Found")</f>
        <v>Male</v>
      </c>
      <c r="U962" s="1" t="str">
        <f t="shared" si="4"/>
        <v>Youngster</v>
      </c>
      <c r="V962" s="1" t="str">
        <f t="shared" si="5"/>
        <v>Medium Booking</v>
      </c>
    </row>
    <row r="963" ht="15.75" customHeight="1">
      <c r="A963" s="1" t="s">
        <v>1277</v>
      </c>
      <c r="B963" s="6">
        <v>46105.0</v>
      </c>
      <c r="C963" s="6">
        <v>46107.0</v>
      </c>
      <c r="D963" s="7">
        <v>0.7708333333333334</v>
      </c>
      <c r="E963" s="1" t="str">
        <f t="shared" si="1"/>
        <v>Weekday</v>
      </c>
      <c r="F963" s="1" t="str">
        <f t="shared" si="2"/>
        <v>Mar</v>
      </c>
      <c r="G963" s="1" t="str">
        <f t="array" ref="G963">_xlfn.XLOOKUP(A963,Booking_data!$A$1:$A$6001,Booking_data!$D$1:$D$6001,"not found")</f>
        <v>M005</v>
      </c>
      <c r="H963" s="1" t="str">
        <f t="array" ref="H963">_xlfn.XLOOKUP(G963,Movies_data!$A$1:$A$41,Movies_data!$B$1:$B$41,"not found")</f>
        <v>Ponniyin Selvan II</v>
      </c>
      <c r="I963" s="1" t="str">
        <f t="array" ref="I963">_xlfn.XLOOKUP(G963,Movies_data!$A$1:$A$41,Movies_data!$D$1:$D$41,"not found")</f>
        <v>Drama</v>
      </c>
      <c r="J963" s="1" t="str">
        <f t="array" ref="J963">_xlfn.XLOOKUP(G963,Movies_data!$A$1:$A$41,Movies_data!$C$1:$C$41,"not found")</f>
        <v>Tamil</v>
      </c>
      <c r="K963" s="1">
        <f t="array" ref="K963">_xlfn.XLOOKUP(G963,Movies_data!$A$1:$A$41,Movies_data!$H$1:$H$41,"Not Found")</f>
        <v>7.3</v>
      </c>
      <c r="L963" s="1" t="str">
        <f t="array" ref="L963">_xlfn.XLOOKUP(A963,Booking_data!$A$1:$A$6001,Booking_data!$E$1:$E$6001,"not Found")</f>
        <v>C092</v>
      </c>
      <c r="M963" s="1" t="str">
        <f t="array" ref="M963">_xlfn.XLOOKUP(L963,Cinemas_data!$A$1:$A$49,Cinemas_data!$I$1:$I$49,"not Found")</f>
        <v>#NAME?</v>
      </c>
      <c r="N963" s="1" t="str">
        <f t="array" ref="N963">_xlfn.XLOOKUP(L963,Cinemas_data!$A$1:$A$49,Cinemas_data!$C$1:$C$49,"not Found")</f>
        <v>Mumbai</v>
      </c>
      <c r="O963" s="1">
        <f t="array" ref="O963">_xlfn.XLOOKUP(A963,Booking_data!$A$1:$A$6001,Booking_data!$H$1:$H$6001,"not found")</f>
        <v>5</v>
      </c>
      <c r="P963" s="1">
        <f t="array" ref="P963">_xlfn.XLOOKUP(A963,Booking_data!$A$1:$A$6001,Booking_data!$I$1:$I$6001,"not Found")</f>
        <v>160</v>
      </c>
      <c r="Q963" s="1">
        <f t="shared" si="3"/>
        <v>800</v>
      </c>
      <c r="R963" s="1" t="str">
        <f t="array" ref="R963">_xlfn.XLOOKUP(A963,Booking_data!$A$1:$A$6001,Booking_data!$L$1:$L$6001,"Not Found")</f>
        <v>Wallet</v>
      </c>
      <c r="S963" s="1">
        <f t="array" ref="S963">_xlfn.XLOOKUP(A963,Booking_data!$A$1:$A$6001,Booking_data!$N$1:$N$6001,"not Found")</f>
        <v>51</v>
      </c>
      <c r="T963" s="1" t="str">
        <f t="array" ref="T963">_xlfn.XLOOKUP(A963,Booking_data!$A$1:$A$6001,Booking_data!$O$1:$O$6001,"Not Found")</f>
        <v>Female</v>
      </c>
      <c r="U963" s="1" t="str">
        <f t="shared" si="4"/>
        <v>Above 45</v>
      </c>
      <c r="V963" s="1" t="str">
        <f t="shared" si="5"/>
        <v>High Booking</v>
      </c>
    </row>
    <row r="964" ht="15.75" customHeight="1">
      <c r="A964" s="1" t="s">
        <v>1278</v>
      </c>
      <c r="B964" s="6">
        <v>46081.0</v>
      </c>
      <c r="C964" s="6">
        <v>46085.0</v>
      </c>
      <c r="D964" s="7">
        <v>0.7708333333333334</v>
      </c>
      <c r="E964" s="1" t="str">
        <f t="shared" si="1"/>
        <v>Weekend</v>
      </c>
      <c r="F964" s="1" t="str">
        <f t="shared" si="2"/>
        <v>Feb</v>
      </c>
      <c r="G964" s="1" t="str">
        <f t="array" ref="G964">_xlfn.XLOOKUP(A964,Booking_data!$A$1:$A$6001,Booking_data!$D$1:$D$6001,"not found")</f>
        <v>M014</v>
      </c>
      <c r="H964" s="1" t="str">
        <f t="array" ref="H964">_xlfn.XLOOKUP(G964,Movies_data!$A$1:$A$41,Movies_data!$B$1:$B$41,"not found")</f>
        <v>Hi Nanna</v>
      </c>
      <c r="I964" s="1" t="str">
        <f t="array" ref="I964">_xlfn.XLOOKUP(G964,Movies_data!$A$1:$A$41,Movies_data!$D$1:$D$41,"not found")</f>
        <v>Romance</v>
      </c>
      <c r="J964" s="1" t="str">
        <f t="array" ref="J964">_xlfn.XLOOKUP(G964,Movies_data!$A$1:$A$41,Movies_data!$C$1:$C$41,"not found")</f>
        <v>Telugu</v>
      </c>
      <c r="K964" s="1">
        <f t="array" ref="K964">_xlfn.XLOOKUP(G964,Movies_data!$A$1:$A$41,Movies_data!$H$1:$H$41,"Not Found")</f>
        <v>8</v>
      </c>
      <c r="L964" s="1" t="str">
        <f t="array" ref="L964">_xlfn.XLOOKUP(A964,Booking_data!$A$1:$A$6001,Booking_data!$E$1:$E$6001,"not Found")</f>
        <v>C072</v>
      </c>
      <c r="M964" s="1" t="str">
        <f t="array" ref="M964">_xlfn.XLOOKUP(L964,Cinemas_data!$A$1:$A$49,Cinemas_data!$I$1:$I$49,"not Found")</f>
        <v>#NAME?</v>
      </c>
      <c r="N964" s="1" t="str">
        <f t="array" ref="N964">_xlfn.XLOOKUP(L964,Cinemas_data!$A$1:$A$49,Cinemas_data!$C$1:$C$49,"not Found")</f>
        <v>Hyderabad</v>
      </c>
      <c r="O964" s="1">
        <f t="array" ref="O964">_xlfn.XLOOKUP(A964,Booking_data!$A$1:$A$6001,Booking_data!$H$1:$H$6001,"not found")</f>
        <v>2</v>
      </c>
      <c r="P964" s="1">
        <f t="array" ref="P964">_xlfn.XLOOKUP(A964,Booking_data!$A$1:$A$6001,Booking_data!$I$1:$I$6001,"not Found")</f>
        <v>200</v>
      </c>
      <c r="Q964" s="1">
        <f t="shared" si="3"/>
        <v>400</v>
      </c>
      <c r="R964" s="1" t="str">
        <f t="array" ref="R964">_xlfn.XLOOKUP(A964,Booking_data!$A$1:$A$6001,Booking_data!$L$1:$L$6001,"Not Found")</f>
        <v>Net Banking</v>
      </c>
      <c r="S964" s="1">
        <f t="array" ref="S964">_xlfn.XLOOKUP(A964,Booking_data!$A$1:$A$6001,Booking_data!$N$1:$N$6001,"not Found")</f>
        <v>38</v>
      </c>
      <c r="T964" s="1" t="str">
        <f t="array" ref="T964">_xlfn.XLOOKUP(A964,Booking_data!$A$1:$A$6001,Booking_data!$O$1:$O$6001,"Not Found")</f>
        <v>Other</v>
      </c>
      <c r="U964" s="1" t="str">
        <f t="shared" si="4"/>
        <v>Middle Age</v>
      </c>
      <c r="V964" s="1" t="str">
        <f t="shared" si="5"/>
        <v>Low Booking</v>
      </c>
    </row>
    <row r="965" ht="15.75" customHeight="1">
      <c r="A965" s="1" t="s">
        <v>1279</v>
      </c>
      <c r="B965" s="6">
        <v>46129.0</v>
      </c>
      <c r="C965" s="6">
        <v>46129.0</v>
      </c>
      <c r="D965" s="7">
        <v>0.6458333333333334</v>
      </c>
      <c r="E965" s="1" t="str">
        <f t="shared" si="1"/>
        <v>Weekday</v>
      </c>
      <c r="F965" s="1" t="str">
        <f t="shared" si="2"/>
        <v>Apr</v>
      </c>
      <c r="G965" s="1" t="str">
        <f t="array" ref="G965">_xlfn.XLOOKUP(A965,Booking_data!$A$1:$A$6001,Booking_data!$D$1:$D$6001,"not found")</f>
        <v>M029</v>
      </c>
      <c r="H965" s="1" t="str">
        <f t="array" ref="H965">_xlfn.XLOOKUP(G965,Movies_data!$A$1:$A$41,Movies_data!$B$1:$B$41,"not found")</f>
        <v>777 Charlie</v>
      </c>
      <c r="I965" s="1" t="str">
        <f t="array" ref="I965">_xlfn.XLOOKUP(G965,Movies_data!$A$1:$A$41,Movies_data!$D$1:$D$41,"not found")</f>
        <v>Adventure</v>
      </c>
      <c r="J965" s="1" t="str">
        <f t="array" ref="J965">_xlfn.XLOOKUP(G965,Movies_data!$A$1:$A$41,Movies_data!$C$1:$C$41,"not found")</f>
        <v>Kannada</v>
      </c>
      <c r="K965" s="1">
        <f t="array" ref="K965">_xlfn.XLOOKUP(G965,Movies_data!$A$1:$A$41,Movies_data!$H$1:$H$41,"Not Found")</f>
        <v>8.7</v>
      </c>
      <c r="L965" s="1" t="str">
        <f t="array" ref="L965">_xlfn.XLOOKUP(A965,Booking_data!$A$1:$A$6001,Booking_data!$E$1:$E$6001,"not Found")</f>
        <v>C092</v>
      </c>
      <c r="M965" s="1" t="str">
        <f t="array" ref="M965">_xlfn.XLOOKUP(L965,Cinemas_data!$A$1:$A$49,Cinemas_data!$I$1:$I$49,"not Found")</f>
        <v>#NAME?</v>
      </c>
      <c r="N965" s="1" t="str">
        <f t="array" ref="N965">_xlfn.XLOOKUP(L965,Cinemas_data!$A$1:$A$49,Cinemas_data!$C$1:$C$49,"not Found")</f>
        <v>Mumbai</v>
      </c>
      <c r="O965" s="1">
        <f t="array" ref="O965">_xlfn.XLOOKUP(A965,Booking_data!$A$1:$A$6001,Booking_data!$H$1:$H$6001,"not found")</f>
        <v>6</v>
      </c>
      <c r="P965" s="1">
        <f t="array" ref="P965">_xlfn.XLOOKUP(A965,Booking_data!$A$1:$A$6001,Booking_data!$I$1:$I$6001,"not Found")</f>
        <v>160</v>
      </c>
      <c r="Q965" s="1">
        <f t="shared" si="3"/>
        <v>960</v>
      </c>
      <c r="R965" s="1" t="str">
        <f t="array" ref="R965">_xlfn.XLOOKUP(A965,Booking_data!$A$1:$A$6001,Booking_data!$L$1:$L$6001,"Not Found")</f>
        <v>Credit Card</v>
      </c>
      <c r="S965" s="1">
        <f t="array" ref="S965">_xlfn.XLOOKUP(A965,Booking_data!$A$1:$A$6001,Booking_data!$N$1:$N$6001,"not Found")</f>
        <v>47</v>
      </c>
      <c r="T965" s="1" t="str">
        <f t="array" ref="T965">_xlfn.XLOOKUP(A965,Booking_data!$A$1:$A$6001,Booking_data!$O$1:$O$6001,"Not Found")</f>
        <v>Male</v>
      </c>
      <c r="U965" s="1" t="str">
        <f t="shared" si="4"/>
        <v>Above 45</v>
      </c>
      <c r="V965" s="1" t="str">
        <f t="shared" si="5"/>
        <v>High Booking</v>
      </c>
    </row>
    <row r="966" ht="15.75" customHeight="1">
      <c r="A966" s="1" t="s">
        <v>1280</v>
      </c>
      <c r="B966" s="6">
        <v>46098.0</v>
      </c>
      <c r="C966" s="6">
        <v>46103.0</v>
      </c>
      <c r="D966" s="7">
        <v>0.8854166666666666</v>
      </c>
      <c r="E966" s="1" t="str">
        <f t="shared" si="1"/>
        <v>Weekday</v>
      </c>
      <c r="F966" s="1" t="str">
        <f t="shared" si="2"/>
        <v>Mar</v>
      </c>
      <c r="G966" s="1" t="str">
        <f t="array" ref="G966">_xlfn.XLOOKUP(A966,Booking_data!$A$1:$A$6001,Booking_data!$D$1:$D$6001,"not found")</f>
        <v>M001</v>
      </c>
      <c r="H966" s="1" t="str">
        <f t="array" ref="H966">_xlfn.XLOOKUP(G966,Movies_data!$A$1:$A$41,Movies_data!$B$1:$B$41,"not found")</f>
        <v>Leo</v>
      </c>
      <c r="I966" s="1" t="str">
        <f t="array" ref="I966">_xlfn.XLOOKUP(G966,Movies_data!$A$1:$A$41,Movies_data!$D$1:$D$41,"not found")</f>
        <v>Action</v>
      </c>
      <c r="J966" s="1" t="str">
        <f t="array" ref="J966">_xlfn.XLOOKUP(G966,Movies_data!$A$1:$A$41,Movies_data!$C$1:$C$41,"not found")</f>
        <v>Tamil</v>
      </c>
      <c r="K966" s="1">
        <f t="array" ref="K966">_xlfn.XLOOKUP(G966,Movies_data!$A$1:$A$41,Movies_data!$H$1:$H$41,"Not Found")</f>
        <v>8</v>
      </c>
      <c r="L966" s="1" t="str">
        <f t="array" ref="L966">_xlfn.XLOOKUP(A966,Booking_data!$A$1:$A$6001,Booking_data!$E$1:$E$6001,"not Found")</f>
        <v>C101</v>
      </c>
      <c r="M966" s="1" t="str">
        <f t="array" ref="M966">_xlfn.XLOOKUP(L966,Cinemas_data!$A$1:$A$49,Cinemas_data!$I$1:$I$49,"not Found")</f>
        <v>#NAME?</v>
      </c>
      <c r="N966" s="1" t="str">
        <f t="array" ref="N966">_xlfn.XLOOKUP(L966,Cinemas_data!$A$1:$A$49,Cinemas_data!$C$1:$C$49,"not Found")</f>
        <v>Pune</v>
      </c>
      <c r="O966" s="1">
        <f t="array" ref="O966">_xlfn.XLOOKUP(A966,Booking_data!$A$1:$A$6001,Booking_data!$H$1:$H$6001,"not found")</f>
        <v>2</v>
      </c>
      <c r="P966" s="1">
        <f t="array" ref="P966">_xlfn.XLOOKUP(A966,Booking_data!$A$1:$A$6001,Booking_data!$I$1:$I$6001,"not Found")</f>
        <v>260</v>
      </c>
      <c r="Q966" s="1">
        <f t="shared" si="3"/>
        <v>520</v>
      </c>
      <c r="R966" s="1" t="str">
        <f t="array" ref="R966">_xlfn.XLOOKUP(A966,Booking_data!$A$1:$A$6001,Booking_data!$L$1:$L$6001,"Not Found")</f>
        <v>Net Banking</v>
      </c>
      <c r="S966" s="1">
        <f t="array" ref="S966">_xlfn.XLOOKUP(A966,Booking_data!$A$1:$A$6001,Booking_data!$N$1:$N$6001,"not Found")</f>
        <v>31</v>
      </c>
      <c r="T966" s="1" t="str">
        <f t="array" ref="T966">_xlfn.XLOOKUP(A966,Booking_data!$A$1:$A$6001,Booking_data!$O$1:$O$6001,"Not Found")</f>
        <v>Female</v>
      </c>
      <c r="U966" s="1" t="str">
        <f t="shared" si="4"/>
        <v>Middle Age</v>
      </c>
      <c r="V966" s="1" t="str">
        <f t="shared" si="5"/>
        <v>Low Booking</v>
      </c>
    </row>
    <row r="967" ht="15.75" customHeight="1">
      <c r="A967" s="1" t="s">
        <v>1281</v>
      </c>
      <c r="B967" s="6">
        <v>46042.0</v>
      </c>
      <c r="C967" s="6">
        <v>46045.0</v>
      </c>
      <c r="D967" s="7">
        <v>0.9375</v>
      </c>
      <c r="E967" s="1" t="str">
        <f t="shared" si="1"/>
        <v>Weekday</v>
      </c>
      <c r="F967" s="1" t="str">
        <f t="shared" si="2"/>
        <v>Jan</v>
      </c>
      <c r="G967" s="1" t="str">
        <f t="array" ref="G967">_xlfn.XLOOKUP(A967,Booking_data!$A$1:$A$6001,Booking_data!$D$1:$D$6001,"not found")</f>
        <v>M005</v>
      </c>
      <c r="H967" s="1" t="str">
        <f t="array" ref="H967">_xlfn.XLOOKUP(G967,Movies_data!$A$1:$A$41,Movies_data!$B$1:$B$41,"not found")</f>
        <v>Ponniyin Selvan II</v>
      </c>
      <c r="I967" s="1" t="str">
        <f t="array" ref="I967">_xlfn.XLOOKUP(G967,Movies_data!$A$1:$A$41,Movies_data!$D$1:$D$41,"not found")</f>
        <v>Drama</v>
      </c>
      <c r="J967" s="1" t="str">
        <f t="array" ref="J967">_xlfn.XLOOKUP(G967,Movies_data!$A$1:$A$41,Movies_data!$C$1:$C$41,"not found")</f>
        <v>Tamil</v>
      </c>
      <c r="K967" s="1">
        <f t="array" ref="K967">_xlfn.XLOOKUP(G967,Movies_data!$A$1:$A$41,Movies_data!$H$1:$H$41,"Not Found")</f>
        <v>7.3</v>
      </c>
      <c r="L967" s="1" t="str">
        <f t="array" ref="L967">_xlfn.XLOOKUP(A967,Booking_data!$A$1:$A$6001,Booking_data!$E$1:$E$6001,"not Found")</f>
        <v>C162</v>
      </c>
      <c r="M967" s="1" t="str">
        <f t="array" ref="M967">_xlfn.XLOOKUP(L967,Cinemas_data!$A$1:$A$49,Cinemas_data!$I$1:$I$49,"not Found")</f>
        <v>#NAME?</v>
      </c>
      <c r="N967" s="1" t="str">
        <f t="array" ref="N967">_xlfn.XLOOKUP(L967,Cinemas_data!$A$1:$A$49,Cinemas_data!$C$1:$C$49,"not Found")</f>
        <v>Thiruvananthapuram</v>
      </c>
      <c r="O967" s="1">
        <f t="array" ref="O967">_xlfn.XLOOKUP(A967,Booking_data!$A$1:$A$6001,Booking_data!$H$1:$H$6001,"not found")</f>
        <v>5</v>
      </c>
      <c r="P967" s="1">
        <f t="array" ref="P967">_xlfn.XLOOKUP(A967,Booking_data!$A$1:$A$6001,Booking_data!$I$1:$I$6001,"not Found")</f>
        <v>240</v>
      </c>
      <c r="Q967" s="1">
        <f t="shared" si="3"/>
        <v>1200</v>
      </c>
      <c r="R967" s="1" t="str">
        <f t="array" ref="R967">_xlfn.XLOOKUP(A967,Booking_data!$A$1:$A$6001,Booking_data!$L$1:$L$6001,"Not Found")</f>
        <v>Net Banking</v>
      </c>
      <c r="S967" s="1">
        <f t="array" ref="S967">_xlfn.XLOOKUP(A967,Booking_data!$A$1:$A$6001,Booking_data!$N$1:$N$6001,"not Found")</f>
        <v>20</v>
      </c>
      <c r="T967" s="1" t="str">
        <f t="array" ref="T967">_xlfn.XLOOKUP(A967,Booking_data!$A$1:$A$6001,Booking_data!$O$1:$O$6001,"Not Found")</f>
        <v>Male</v>
      </c>
      <c r="U967" s="1" t="str">
        <f t="shared" si="4"/>
        <v>Youngster</v>
      </c>
      <c r="V967" s="1" t="str">
        <f t="shared" si="5"/>
        <v>High Booking</v>
      </c>
    </row>
    <row r="968" ht="15.75" customHeight="1">
      <c r="A968" s="1" t="s">
        <v>1282</v>
      </c>
      <c r="B968" s="6">
        <v>46178.0</v>
      </c>
      <c r="C968" s="6">
        <v>46184.0</v>
      </c>
      <c r="D968" s="7">
        <v>0.7708333333333334</v>
      </c>
      <c r="E968" s="1" t="str">
        <f t="shared" si="1"/>
        <v>Weekday</v>
      </c>
      <c r="F968" s="1" t="str">
        <f t="shared" si="2"/>
        <v>Jun</v>
      </c>
      <c r="G968" s="1" t="str">
        <f t="array" ref="G968">_xlfn.XLOOKUP(A968,Booking_data!$A$1:$A$6001,Booking_data!$D$1:$D$6001,"not found")</f>
        <v>M002</v>
      </c>
      <c r="H968" s="1" t="str">
        <f t="array" ref="H968">_xlfn.XLOOKUP(G968,Movies_data!$A$1:$A$41,Movies_data!$B$1:$B$41,"not found")</f>
        <v>Jailer</v>
      </c>
      <c r="I968" s="1" t="str">
        <f t="array" ref="I968">_xlfn.XLOOKUP(G968,Movies_data!$A$1:$A$41,Movies_data!$D$1:$D$41,"not found")</f>
        <v>Action</v>
      </c>
      <c r="J968" s="1" t="str">
        <f t="array" ref="J968">_xlfn.XLOOKUP(G968,Movies_data!$A$1:$A$41,Movies_data!$C$1:$C$41,"not found")</f>
        <v>Tamil</v>
      </c>
      <c r="K968" s="1">
        <f t="array" ref="K968">_xlfn.XLOOKUP(G968,Movies_data!$A$1:$A$41,Movies_data!$H$1:$H$41,"Not Found")</f>
        <v>7.1</v>
      </c>
      <c r="L968" s="1" t="str">
        <f t="array" ref="L968">_xlfn.XLOOKUP(A968,Booking_data!$A$1:$A$6001,Booking_data!$E$1:$E$6001,"not Found")</f>
        <v>C021</v>
      </c>
      <c r="M968" s="1" t="str">
        <f t="array" ref="M968">_xlfn.XLOOKUP(L968,Cinemas_data!$A$1:$A$49,Cinemas_data!$I$1:$I$49,"not Found")</f>
        <v>#NAME?</v>
      </c>
      <c r="N968" s="1" t="str">
        <f t="array" ref="N968">_xlfn.XLOOKUP(L968,Cinemas_data!$A$1:$A$49,Cinemas_data!$C$1:$C$49,"not Found")</f>
        <v>Coimbatore</v>
      </c>
      <c r="O968" s="1">
        <f t="array" ref="O968">_xlfn.XLOOKUP(A968,Booking_data!$A$1:$A$6001,Booking_data!$H$1:$H$6001,"not found")</f>
        <v>2</v>
      </c>
      <c r="P968" s="1">
        <f t="array" ref="P968">_xlfn.XLOOKUP(A968,Booking_data!$A$1:$A$6001,Booking_data!$I$1:$I$6001,"not Found")</f>
        <v>220</v>
      </c>
      <c r="Q968" s="1">
        <f t="shared" si="3"/>
        <v>440</v>
      </c>
      <c r="R968" s="1" t="str">
        <f t="array" ref="R968">_xlfn.XLOOKUP(A968,Booking_data!$A$1:$A$6001,Booking_data!$L$1:$L$6001,"Not Found")</f>
        <v>UPI</v>
      </c>
      <c r="S968" s="1">
        <f t="array" ref="S968">_xlfn.XLOOKUP(A968,Booking_data!$A$1:$A$6001,Booking_data!$N$1:$N$6001,"not Found")</f>
        <v>25</v>
      </c>
      <c r="T968" s="1" t="str">
        <f t="array" ref="T968">_xlfn.XLOOKUP(A968,Booking_data!$A$1:$A$6001,Booking_data!$O$1:$O$6001,"Not Found")</f>
        <v>Female</v>
      </c>
      <c r="U968" s="1" t="str">
        <f t="shared" si="4"/>
        <v>Youngster</v>
      </c>
      <c r="V968" s="1" t="str">
        <f t="shared" si="5"/>
        <v>Low Booking</v>
      </c>
    </row>
    <row r="969" ht="15.75" customHeight="1">
      <c r="A969" s="1" t="s">
        <v>1283</v>
      </c>
      <c r="B969" s="6">
        <v>46061.0</v>
      </c>
      <c r="C969" s="6">
        <v>46063.0</v>
      </c>
      <c r="D969" s="7">
        <v>0.9375</v>
      </c>
      <c r="E969" s="1" t="str">
        <f t="shared" si="1"/>
        <v>Weekend</v>
      </c>
      <c r="F969" s="1" t="str">
        <f t="shared" si="2"/>
        <v>Feb</v>
      </c>
      <c r="G969" s="1" t="str">
        <f t="array" ref="G969">_xlfn.XLOOKUP(A969,Booking_data!$A$1:$A$6001,Booking_data!$D$1:$D$6001,"not found")</f>
        <v>M020</v>
      </c>
      <c r="H969" s="1" t="str">
        <f t="array" ref="H969">_xlfn.XLOOKUP(G969,Movies_data!$A$1:$A$41,Movies_data!$B$1:$B$41,"not found")</f>
        <v>Jawan</v>
      </c>
      <c r="I969" s="1" t="str">
        <f t="array" ref="I969">_xlfn.XLOOKUP(G969,Movies_data!$A$1:$A$41,Movies_data!$D$1:$D$41,"not found")</f>
        <v>Action</v>
      </c>
      <c r="J969" s="1" t="str">
        <f t="array" ref="J969">_xlfn.XLOOKUP(G969,Movies_data!$A$1:$A$41,Movies_data!$C$1:$C$41,"not found")</f>
        <v>Hindi</v>
      </c>
      <c r="K969" s="1">
        <f t="array" ref="K969">_xlfn.XLOOKUP(G969,Movies_data!$A$1:$A$41,Movies_data!$H$1:$H$41,"Not Found")</f>
        <v>7</v>
      </c>
      <c r="L969" s="1" t="str">
        <f t="array" ref="L969">_xlfn.XLOOKUP(A969,Booking_data!$A$1:$A$6001,Booking_data!$E$1:$E$6001,"not Found")</f>
        <v>C131</v>
      </c>
      <c r="M969" s="1" t="str">
        <f t="array" ref="M969">_xlfn.XLOOKUP(L969,Cinemas_data!$A$1:$A$49,Cinemas_data!$I$1:$I$49,"not Found")</f>
        <v>#NAME?</v>
      </c>
      <c r="N969" s="1" t="str">
        <f t="array" ref="N969">_xlfn.XLOOKUP(L969,Cinemas_data!$A$1:$A$49,Cinemas_data!$C$1:$C$49,"not Found")</f>
        <v>Kolkata</v>
      </c>
      <c r="O969" s="1">
        <f t="array" ref="O969">_xlfn.XLOOKUP(A969,Booking_data!$A$1:$A$6001,Booking_data!$H$1:$H$6001,"not found")</f>
        <v>3</v>
      </c>
      <c r="P969" s="1">
        <f t="array" ref="P969">_xlfn.XLOOKUP(A969,Booking_data!$A$1:$A$6001,Booking_data!$I$1:$I$6001,"not Found")</f>
        <v>160</v>
      </c>
      <c r="Q969" s="1">
        <f t="shared" si="3"/>
        <v>480</v>
      </c>
      <c r="R969" s="1" t="str">
        <f t="array" ref="R969">_xlfn.XLOOKUP(A969,Booking_data!$A$1:$A$6001,Booking_data!$L$1:$L$6001,"Not Found")</f>
        <v>Wallet</v>
      </c>
      <c r="S969" s="1">
        <f t="array" ref="S969">_xlfn.XLOOKUP(A969,Booking_data!$A$1:$A$6001,Booking_data!$N$1:$N$6001,"not Found")</f>
        <v>52</v>
      </c>
      <c r="T969" s="1" t="str">
        <f t="array" ref="T969">_xlfn.XLOOKUP(A969,Booking_data!$A$1:$A$6001,Booking_data!$O$1:$O$6001,"Not Found")</f>
        <v>Other</v>
      </c>
      <c r="U969" s="1" t="str">
        <f t="shared" si="4"/>
        <v>Above 45</v>
      </c>
      <c r="V969" s="1" t="str">
        <f t="shared" si="5"/>
        <v>Medium Booking</v>
      </c>
    </row>
    <row r="970" ht="15.75" customHeight="1">
      <c r="A970" s="1" t="s">
        <v>1284</v>
      </c>
      <c r="B970" s="6">
        <v>46199.0</v>
      </c>
      <c r="C970" s="6">
        <v>46199.0</v>
      </c>
      <c r="D970" s="7">
        <v>0.53125</v>
      </c>
      <c r="E970" s="1" t="str">
        <f t="shared" si="1"/>
        <v>Weekday</v>
      </c>
      <c r="F970" s="1" t="str">
        <f t="shared" si="2"/>
        <v>Jun</v>
      </c>
      <c r="G970" s="1" t="str">
        <f t="array" ref="G970">_xlfn.XLOOKUP(A970,Booking_data!$A$1:$A$6001,Booking_data!$D$1:$D$6001,"not found")</f>
        <v>M004</v>
      </c>
      <c r="H970" s="1" t="str">
        <f t="array" ref="H970">_xlfn.XLOOKUP(G970,Movies_data!$A$1:$A$41,Movies_data!$B$1:$B$41,"not found")</f>
        <v>Ponniyin Selvan I</v>
      </c>
      <c r="I970" s="1" t="str">
        <f t="array" ref="I970">_xlfn.XLOOKUP(G970,Movies_data!$A$1:$A$41,Movies_data!$D$1:$D$41,"not found")</f>
        <v>Drama</v>
      </c>
      <c r="J970" s="1" t="str">
        <f t="array" ref="J970">_xlfn.XLOOKUP(G970,Movies_data!$A$1:$A$41,Movies_data!$C$1:$C$41,"not found")</f>
        <v>Tamil</v>
      </c>
      <c r="K970" s="1">
        <f t="array" ref="K970">_xlfn.XLOOKUP(G970,Movies_data!$A$1:$A$41,Movies_data!$H$1:$H$41,"Not Found")</f>
        <v>7.6</v>
      </c>
      <c r="L970" s="1" t="str">
        <f t="array" ref="L970">_xlfn.XLOOKUP(A970,Booking_data!$A$1:$A$6001,Booking_data!$E$1:$E$6001,"not Found")</f>
        <v>C022</v>
      </c>
      <c r="M970" s="1" t="str">
        <f t="array" ref="M970">_xlfn.XLOOKUP(L970,Cinemas_data!$A$1:$A$49,Cinemas_data!$I$1:$I$49,"not Found")</f>
        <v>#NAME?</v>
      </c>
      <c r="N970" s="1" t="str">
        <f t="array" ref="N970">_xlfn.XLOOKUP(L970,Cinemas_data!$A$1:$A$49,Cinemas_data!$C$1:$C$49,"not Found")</f>
        <v>Coimbatore</v>
      </c>
      <c r="O970" s="1">
        <f t="array" ref="O970">_xlfn.XLOOKUP(A970,Booking_data!$A$1:$A$6001,Booking_data!$H$1:$H$6001,"not found")</f>
        <v>6</v>
      </c>
      <c r="P970" s="1">
        <f t="array" ref="P970">_xlfn.XLOOKUP(A970,Booking_data!$A$1:$A$6001,Booking_data!$I$1:$I$6001,"not Found")</f>
        <v>200</v>
      </c>
      <c r="Q970" s="1">
        <f t="shared" si="3"/>
        <v>1200</v>
      </c>
      <c r="R970" s="1" t="str">
        <f t="array" ref="R970">_xlfn.XLOOKUP(A970,Booking_data!$A$1:$A$6001,Booking_data!$L$1:$L$6001,"Not Found")</f>
        <v>Net Banking</v>
      </c>
      <c r="S970" s="1">
        <f t="array" ref="S970">_xlfn.XLOOKUP(A970,Booking_data!$A$1:$A$6001,Booking_data!$N$1:$N$6001,"not Found")</f>
        <v>31</v>
      </c>
      <c r="T970" s="1" t="str">
        <f t="array" ref="T970">_xlfn.XLOOKUP(A970,Booking_data!$A$1:$A$6001,Booking_data!$O$1:$O$6001,"Not Found")</f>
        <v>Male</v>
      </c>
      <c r="U970" s="1" t="str">
        <f t="shared" si="4"/>
        <v>Middle Age</v>
      </c>
      <c r="V970" s="1" t="str">
        <f t="shared" si="5"/>
        <v>High Booking</v>
      </c>
    </row>
    <row r="971" ht="15.75" customHeight="1">
      <c r="A971" s="1" t="s">
        <v>1285</v>
      </c>
      <c r="B971" s="6">
        <v>46115.0</v>
      </c>
      <c r="C971" s="6">
        <v>46120.0</v>
      </c>
      <c r="D971" s="7">
        <v>0.9375</v>
      </c>
      <c r="E971" s="1" t="str">
        <f t="shared" si="1"/>
        <v>Weekday</v>
      </c>
      <c r="F971" s="1" t="str">
        <f t="shared" si="2"/>
        <v>Apr</v>
      </c>
      <c r="G971" s="1" t="str">
        <f t="array" ref="G971">_xlfn.XLOOKUP(A971,Booking_data!$A$1:$A$6001,Booking_data!$D$1:$D$6001,"not found")</f>
        <v>M005</v>
      </c>
      <c r="H971" s="1" t="str">
        <f t="array" ref="H971">_xlfn.XLOOKUP(G971,Movies_data!$A$1:$A$41,Movies_data!$B$1:$B$41,"not found")</f>
        <v>Ponniyin Selvan II</v>
      </c>
      <c r="I971" s="1" t="str">
        <f t="array" ref="I971">_xlfn.XLOOKUP(G971,Movies_data!$A$1:$A$41,Movies_data!$D$1:$D$41,"not found")</f>
        <v>Drama</v>
      </c>
      <c r="J971" s="1" t="str">
        <f t="array" ref="J971">_xlfn.XLOOKUP(G971,Movies_data!$A$1:$A$41,Movies_data!$C$1:$C$41,"not found")</f>
        <v>Tamil</v>
      </c>
      <c r="K971" s="1">
        <f t="array" ref="K971">_xlfn.XLOOKUP(G971,Movies_data!$A$1:$A$41,Movies_data!$H$1:$H$41,"Not Found")</f>
        <v>7.3</v>
      </c>
      <c r="L971" s="1" t="str">
        <f t="array" ref="L971">_xlfn.XLOOKUP(A971,Booking_data!$A$1:$A$6001,Booking_data!$E$1:$E$6001,"not Found")</f>
        <v>C161</v>
      </c>
      <c r="M971" s="1" t="str">
        <f t="array" ref="M971">_xlfn.XLOOKUP(L971,Cinemas_data!$A$1:$A$49,Cinemas_data!$I$1:$I$49,"not Found")</f>
        <v>#NAME?</v>
      </c>
      <c r="N971" s="1" t="str">
        <f t="array" ref="N971">_xlfn.XLOOKUP(L971,Cinemas_data!$A$1:$A$49,Cinemas_data!$C$1:$C$49,"not Found")</f>
        <v>Thiruvananthapuram</v>
      </c>
      <c r="O971" s="1">
        <f t="array" ref="O971">_xlfn.XLOOKUP(A971,Booking_data!$A$1:$A$6001,Booking_data!$H$1:$H$6001,"not found")</f>
        <v>2</v>
      </c>
      <c r="P971" s="1">
        <f t="array" ref="P971">_xlfn.XLOOKUP(A971,Booking_data!$A$1:$A$6001,Booking_data!$I$1:$I$6001,"not Found")</f>
        <v>280</v>
      </c>
      <c r="Q971" s="1">
        <f t="shared" si="3"/>
        <v>560</v>
      </c>
      <c r="R971" s="1" t="str">
        <f t="array" ref="R971">_xlfn.XLOOKUP(A971,Booking_data!$A$1:$A$6001,Booking_data!$L$1:$L$6001,"Not Found")</f>
        <v>Net Banking</v>
      </c>
      <c r="S971" s="1">
        <f t="array" ref="S971">_xlfn.XLOOKUP(A971,Booking_data!$A$1:$A$6001,Booking_data!$N$1:$N$6001,"not Found")</f>
        <v>25</v>
      </c>
      <c r="T971" s="1" t="str">
        <f t="array" ref="T971">_xlfn.XLOOKUP(A971,Booking_data!$A$1:$A$6001,Booking_data!$O$1:$O$6001,"Not Found")</f>
        <v>Female</v>
      </c>
      <c r="U971" s="1" t="str">
        <f t="shared" si="4"/>
        <v>Youngster</v>
      </c>
      <c r="V971" s="1" t="str">
        <f t="shared" si="5"/>
        <v>Low Booking</v>
      </c>
    </row>
    <row r="972" ht="15.75" customHeight="1">
      <c r="A972" s="1" t="s">
        <v>1286</v>
      </c>
      <c r="B972" s="6">
        <v>46035.0</v>
      </c>
      <c r="C972" s="6">
        <v>46035.0</v>
      </c>
      <c r="D972" s="7">
        <v>0.6458333333333334</v>
      </c>
      <c r="E972" s="1" t="str">
        <f t="shared" si="1"/>
        <v>Weekday</v>
      </c>
      <c r="F972" s="1" t="str">
        <f t="shared" si="2"/>
        <v>Jan</v>
      </c>
      <c r="G972" s="1" t="str">
        <f t="array" ref="G972">_xlfn.XLOOKUP(A972,Booking_data!$A$1:$A$6001,Booking_data!$D$1:$D$6001,"not found")</f>
        <v>M036</v>
      </c>
      <c r="H972" s="1" t="str">
        <f t="array" ref="H972">_xlfn.XLOOKUP(G972,Movies_data!$A$1:$A$41,Movies_data!$B$1:$B$41,"not found")</f>
        <v>Avengers Endgame</v>
      </c>
      <c r="I972" s="1" t="str">
        <f t="array" ref="I972">_xlfn.XLOOKUP(G972,Movies_data!$A$1:$A$41,Movies_data!$D$1:$D$41,"not found")</f>
        <v>Action</v>
      </c>
      <c r="J972" s="1" t="str">
        <f t="array" ref="J972">_xlfn.XLOOKUP(G972,Movies_data!$A$1:$A$41,Movies_data!$C$1:$C$41,"not found")</f>
        <v>English</v>
      </c>
      <c r="K972" s="1">
        <f t="array" ref="K972">_xlfn.XLOOKUP(G972,Movies_data!$A$1:$A$41,Movies_data!$H$1:$H$41,"Not Found")</f>
        <v>8.4</v>
      </c>
      <c r="L972" s="1" t="str">
        <f t="array" ref="L972">_xlfn.XLOOKUP(A972,Booking_data!$A$1:$A$6001,Booking_data!$E$1:$E$6001,"not Found")</f>
        <v>C113</v>
      </c>
      <c r="M972" s="1" t="str">
        <f t="array" ref="M972">_xlfn.XLOOKUP(L972,Cinemas_data!$A$1:$A$49,Cinemas_data!$I$1:$I$49,"not Found")</f>
        <v>#NAME?</v>
      </c>
      <c r="N972" s="1" t="str">
        <f t="array" ref="N972">_xlfn.XLOOKUP(L972,Cinemas_data!$A$1:$A$49,Cinemas_data!$C$1:$C$49,"not Found")</f>
        <v>Delhi</v>
      </c>
      <c r="O972" s="1">
        <f t="array" ref="O972">_xlfn.XLOOKUP(A972,Booking_data!$A$1:$A$6001,Booking_data!$H$1:$H$6001,"not found")</f>
        <v>1</v>
      </c>
      <c r="P972" s="1">
        <f t="array" ref="P972">_xlfn.XLOOKUP(A972,Booking_data!$A$1:$A$6001,Booking_data!$I$1:$I$6001,"not Found")</f>
        <v>240</v>
      </c>
      <c r="Q972" s="1">
        <f t="shared" si="3"/>
        <v>240</v>
      </c>
      <c r="R972" s="1" t="str">
        <f t="array" ref="R972">_xlfn.XLOOKUP(A972,Booking_data!$A$1:$A$6001,Booking_data!$L$1:$L$6001,"Not Found")</f>
        <v>Net Banking</v>
      </c>
      <c r="S972" s="1">
        <f t="array" ref="S972">_xlfn.XLOOKUP(A972,Booking_data!$A$1:$A$6001,Booking_data!$N$1:$N$6001,"not Found")</f>
        <v>50</v>
      </c>
      <c r="T972" s="1" t="str">
        <f t="array" ref="T972">_xlfn.XLOOKUP(A972,Booking_data!$A$1:$A$6001,Booking_data!$O$1:$O$6001,"Not Found")</f>
        <v>Female</v>
      </c>
      <c r="U972" s="1" t="str">
        <f t="shared" si="4"/>
        <v>Above 45</v>
      </c>
      <c r="V972" s="1" t="str">
        <f t="shared" si="5"/>
        <v>Low Booking</v>
      </c>
    </row>
    <row r="973" ht="15.75" customHeight="1">
      <c r="A973" s="1" t="s">
        <v>1287</v>
      </c>
      <c r="B973" s="6">
        <v>46185.0</v>
      </c>
      <c r="C973" s="6">
        <v>46186.0</v>
      </c>
      <c r="D973" s="7">
        <v>0.3958333333333333</v>
      </c>
      <c r="E973" s="1" t="str">
        <f t="shared" si="1"/>
        <v>Weekday</v>
      </c>
      <c r="F973" s="1" t="str">
        <f t="shared" si="2"/>
        <v>Jun</v>
      </c>
      <c r="G973" s="1" t="str">
        <f t="array" ref="G973">_xlfn.XLOOKUP(A973,Booking_data!$A$1:$A$6001,Booking_data!$D$1:$D$6001,"not found")</f>
        <v>M027</v>
      </c>
      <c r="H973" s="1" t="str">
        <f t="array" ref="H973">_xlfn.XLOOKUP(G973,Movies_data!$A$1:$A$41,Movies_data!$B$1:$B$41,"not found")</f>
        <v>KGF Chapter 2</v>
      </c>
      <c r="I973" s="1" t="str">
        <f t="array" ref="I973">_xlfn.XLOOKUP(G973,Movies_data!$A$1:$A$41,Movies_data!$D$1:$D$41,"not found")</f>
        <v>Action</v>
      </c>
      <c r="J973" s="1" t="str">
        <f t="array" ref="J973">_xlfn.XLOOKUP(G973,Movies_data!$A$1:$A$41,Movies_data!$C$1:$C$41,"not found")</f>
        <v>Kannada</v>
      </c>
      <c r="K973" s="1">
        <f t="array" ref="K973">_xlfn.XLOOKUP(G973,Movies_data!$A$1:$A$41,Movies_data!$H$1:$H$41,"Not Found")</f>
        <v>8.3</v>
      </c>
      <c r="L973" s="1" t="str">
        <f t="array" ref="L973">_xlfn.XLOOKUP(A973,Booking_data!$A$1:$A$6001,Booking_data!$E$1:$E$6001,"not Found")</f>
        <v>C131</v>
      </c>
      <c r="M973" s="1" t="str">
        <f t="array" ref="M973">_xlfn.XLOOKUP(L973,Cinemas_data!$A$1:$A$49,Cinemas_data!$I$1:$I$49,"not Found")</f>
        <v>#NAME?</v>
      </c>
      <c r="N973" s="1" t="str">
        <f t="array" ref="N973">_xlfn.XLOOKUP(L973,Cinemas_data!$A$1:$A$49,Cinemas_data!$C$1:$C$49,"not Found")</f>
        <v>Kolkata</v>
      </c>
      <c r="O973" s="1">
        <f t="array" ref="O973">_xlfn.XLOOKUP(A973,Booking_data!$A$1:$A$6001,Booking_data!$H$1:$H$6001,"not found")</f>
        <v>6</v>
      </c>
      <c r="P973" s="1">
        <f t="array" ref="P973">_xlfn.XLOOKUP(A973,Booking_data!$A$1:$A$6001,Booking_data!$I$1:$I$6001,"not Found")</f>
        <v>160</v>
      </c>
      <c r="Q973" s="1">
        <f t="shared" si="3"/>
        <v>960</v>
      </c>
      <c r="R973" s="1" t="str">
        <f t="array" ref="R973">_xlfn.XLOOKUP(A973,Booking_data!$A$1:$A$6001,Booking_data!$L$1:$L$6001,"Not Found")</f>
        <v>Wallet</v>
      </c>
      <c r="S973" s="1">
        <f t="array" ref="S973">_xlfn.XLOOKUP(A973,Booking_data!$A$1:$A$6001,Booking_data!$N$1:$N$6001,"not Found")</f>
        <v>50</v>
      </c>
      <c r="T973" s="1" t="str">
        <f t="array" ref="T973">_xlfn.XLOOKUP(A973,Booking_data!$A$1:$A$6001,Booking_data!$O$1:$O$6001,"Not Found")</f>
        <v>Other</v>
      </c>
      <c r="U973" s="1" t="str">
        <f t="shared" si="4"/>
        <v>Above 45</v>
      </c>
      <c r="V973" s="1" t="str">
        <f t="shared" si="5"/>
        <v>High Booking</v>
      </c>
    </row>
    <row r="974" ht="15.75" customHeight="1">
      <c r="A974" s="1" t="s">
        <v>1288</v>
      </c>
      <c r="B974" s="6">
        <v>46041.0</v>
      </c>
      <c r="C974" s="6">
        <v>46047.0</v>
      </c>
      <c r="D974" s="7">
        <v>0.3958333333333333</v>
      </c>
      <c r="E974" s="1" t="str">
        <f t="shared" si="1"/>
        <v>Weekday</v>
      </c>
      <c r="F974" s="1" t="str">
        <f t="shared" si="2"/>
        <v>Jan</v>
      </c>
      <c r="G974" s="1" t="str">
        <f t="array" ref="G974">_xlfn.XLOOKUP(A974,Booking_data!$A$1:$A$6001,Booking_data!$D$1:$D$6001,"not found")</f>
        <v>M031</v>
      </c>
      <c r="H974" s="1" t="str">
        <f t="array" ref="H974">_xlfn.XLOOKUP(G974,Movies_data!$A$1:$A$41,Movies_data!$B$1:$B$41,"not found")</f>
        <v>Bangalore Days</v>
      </c>
      <c r="I974" s="1" t="str">
        <f t="array" ref="I974">_xlfn.XLOOKUP(G974,Movies_data!$A$1:$A$41,Movies_data!$D$1:$D$41,"not found")</f>
        <v>Drama</v>
      </c>
      <c r="J974" s="1" t="str">
        <f t="array" ref="J974">_xlfn.XLOOKUP(G974,Movies_data!$A$1:$A$41,Movies_data!$C$1:$C$41,"not found")</f>
        <v>Malayalam</v>
      </c>
      <c r="K974" s="1">
        <f t="array" ref="K974">_xlfn.XLOOKUP(G974,Movies_data!$A$1:$A$41,Movies_data!$H$1:$H$41,"Not Found")</f>
        <v>8.3</v>
      </c>
      <c r="L974" s="1" t="str">
        <f t="array" ref="L974">_xlfn.XLOOKUP(A974,Booking_data!$A$1:$A$6001,Booking_data!$E$1:$E$6001,"not Found")</f>
        <v>C103</v>
      </c>
      <c r="M974" s="1" t="str">
        <f t="array" ref="M974">_xlfn.XLOOKUP(L974,Cinemas_data!$A$1:$A$49,Cinemas_data!$I$1:$I$49,"not Found")</f>
        <v>#NAME?</v>
      </c>
      <c r="N974" s="1" t="str">
        <f t="array" ref="N974">_xlfn.XLOOKUP(L974,Cinemas_data!$A$1:$A$49,Cinemas_data!$C$1:$C$49,"not Found")</f>
        <v>Pune</v>
      </c>
      <c r="O974" s="1">
        <f t="array" ref="O974">_xlfn.XLOOKUP(A974,Booking_data!$A$1:$A$6001,Booking_data!$H$1:$H$6001,"not found")</f>
        <v>5</v>
      </c>
      <c r="P974" s="1">
        <f t="array" ref="P974">_xlfn.XLOOKUP(A974,Booking_data!$A$1:$A$6001,Booking_data!$I$1:$I$6001,"not Found")</f>
        <v>260</v>
      </c>
      <c r="Q974" s="1">
        <f t="shared" si="3"/>
        <v>1300</v>
      </c>
      <c r="R974" s="1" t="str">
        <f t="array" ref="R974">_xlfn.XLOOKUP(A974,Booking_data!$A$1:$A$6001,Booking_data!$L$1:$L$6001,"Not Found")</f>
        <v>Wallet</v>
      </c>
      <c r="S974" s="1">
        <f t="array" ref="S974">_xlfn.XLOOKUP(A974,Booking_data!$A$1:$A$6001,Booking_data!$N$1:$N$6001,"not Found")</f>
        <v>39</v>
      </c>
      <c r="T974" s="1" t="str">
        <f t="array" ref="T974">_xlfn.XLOOKUP(A974,Booking_data!$A$1:$A$6001,Booking_data!$O$1:$O$6001,"Not Found")</f>
        <v>Female</v>
      </c>
      <c r="U974" s="1" t="str">
        <f t="shared" si="4"/>
        <v>Middle Age</v>
      </c>
      <c r="V974" s="1" t="str">
        <f t="shared" si="5"/>
        <v>High Booking</v>
      </c>
    </row>
    <row r="975" ht="15.75" customHeight="1">
      <c r="A975" s="1" t="s">
        <v>1289</v>
      </c>
      <c r="B975" s="6">
        <v>46158.0</v>
      </c>
      <c r="C975" s="6">
        <v>46164.0</v>
      </c>
      <c r="D975" s="7">
        <v>0.53125</v>
      </c>
      <c r="E975" s="1" t="str">
        <f t="shared" si="1"/>
        <v>Weekend</v>
      </c>
      <c r="F975" s="1" t="str">
        <f t="shared" si="2"/>
        <v>May</v>
      </c>
      <c r="G975" s="1" t="str">
        <f t="array" ref="G975">_xlfn.XLOOKUP(A975,Booking_data!$A$1:$A$6001,Booking_data!$D$1:$D$6001,"not found")</f>
        <v>M035</v>
      </c>
      <c r="H975" s="1" t="str">
        <f t="array" ref="H975">_xlfn.XLOOKUP(G975,Movies_data!$A$1:$A$41,Movies_data!$B$1:$B$41,"not found")</f>
        <v>Aavesham</v>
      </c>
      <c r="I975" s="1" t="str">
        <f t="array" ref="I975">_xlfn.XLOOKUP(G975,Movies_data!$A$1:$A$41,Movies_data!$D$1:$D$41,"not found")</f>
        <v>Comedy</v>
      </c>
      <c r="J975" s="1" t="str">
        <f t="array" ref="J975">_xlfn.XLOOKUP(G975,Movies_data!$A$1:$A$41,Movies_data!$C$1:$C$41,"not found")</f>
        <v>Malayalam</v>
      </c>
      <c r="K975" s="1">
        <f t="array" ref="K975">_xlfn.XLOOKUP(G975,Movies_data!$A$1:$A$41,Movies_data!$H$1:$H$41,"Not Found")</f>
        <v>7.8</v>
      </c>
      <c r="L975" s="1" t="str">
        <f t="array" ref="L975">_xlfn.XLOOKUP(A975,Booking_data!$A$1:$A$6001,Booking_data!$E$1:$E$6001,"not Found")</f>
        <v>C092</v>
      </c>
      <c r="M975" s="1" t="str">
        <f t="array" ref="M975">_xlfn.XLOOKUP(L975,Cinemas_data!$A$1:$A$49,Cinemas_data!$I$1:$I$49,"not Found")</f>
        <v>#NAME?</v>
      </c>
      <c r="N975" s="1" t="str">
        <f t="array" ref="N975">_xlfn.XLOOKUP(L975,Cinemas_data!$A$1:$A$49,Cinemas_data!$C$1:$C$49,"not Found")</f>
        <v>Mumbai</v>
      </c>
      <c r="O975" s="1">
        <f t="array" ref="O975">_xlfn.XLOOKUP(A975,Booking_data!$A$1:$A$6001,Booking_data!$H$1:$H$6001,"not found")</f>
        <v>2</v>
      </c>
      <c r="P975" s="1">
        <f t="array" ref="P975">_xlfn.XLOOKUP(A975,Booking_data!$A$1:$A$6001,Booking_data!$I$1:$I$6001,"not Found")</f>
        <v>340</v>
      </c>
      <c r="Q975" s="1">
        <f t="shared" si="3"/>
        <v>680</v>
      </c>
      <c r="R975" s="1" t="str">
        <f t="array" ref="R975">_xlfn.XLOOKUP(A975,Booking_data!$A$1:$A$6001,Booking_data!$L$1:$L$6001,"Not Found")</f>
        <v>Net Banking</v>
      </c>
      <c r="S975" s="1">
        <f t="array" ref="S975">_xlfn.XLOOKUP(A975,Booking_data!$A$1:$A$6001,Booking_data!$N$1:$N$6001,"not Found")</f>
        <v>18</v>
      </c>
      <c r="T975" s="1" t="str">
        <f t="array" ref="T975">_xlfn.XLOOKUP(A975,Booking_data!$A$1:$A$6001,Booking_data!$O$1:$O$6001,"Not Found")</f>
        <v>Male</v>
      </c>
      <c r="U975" s="1" t="str">
        <f t="shared" si="4"/>
        <v>Youngster</v>
      </c>
      <c r="V975" s="1" t="str">
        <f t="shared" si="5"/>
        <v>Low Booking</v>
      </c>
    </row>
    <row r="976" ht="15.75" customHeight="1">
      <c r="A976" s="1" t="s">
        <v>1290</v>
      </c>
      <c r="B976" s="6">
        <v>46080.0</v>
      </c>
      <c r="C976" s="6">
        <v>46085.0</v>
      </c>
      <c r="D976" s="7">
        <v>0.53125</v>
      </c>
      <c r="E976" s="1" t="str">
        <f t="shared" si="1"/>
        <v>Weekday</v>
      </c>
      <c r="F976" s="1" t="str">
        <f t="shared" si="2"/>
        <v>Feb</v>
      </c>
      <c r="G976" s="1" t="str">
        <f t="array" ref="G976">_xlfn.XLOOKUP(A976,Booking_data!$A$1:$A$6001,Booking_data!$D$1:$D$6001,"not found")</f>
        <v>M017</v>
      </c>
      <c r="H976" s="1" t="str">
        <f t="array" ref="H976">_xlfn.XLOOKUP(G976,Movies_data!$A$1:$A$41,Movies_data!$B$1:$B$41,"not found")</f>
        <v>Baahubali 2</v>
      </c>
      <c r="I976" s="1" t="str">
        <f t="array" ref="I976">_xlfn.XLOOKUP(G976,Movies_data!$A$1:$A$41,Movies_data!$D$1:$D$41,"not found")</f>
        <v>Action</v>
      </c>
      <c r="J976" s="1" t="str">
        <f t="array" ref="J976">_xlfn.XLOOKUP(G976,Movies_data!$A$1:$A$41,Movies_data!$C$1:$C$41,"not found")</f>
        <v>Telugu</v>
      </c>
      <c r="K976" s="1">
        <f t="array" ref="K976">_xlfn.XLOOKUP(G976,Movies_data!$A$1:$A$41,Movies_data!$H$1:$H$41,"Not Found")</f>
        <v>8.2</v>
      </c>
      <c r="L976" s="1" t="str">
        <f t="array" ref="L976">_xlfn.XLOOKUP(A976,Booking_data!$A$1:$A$6001,Booking_data!$E$1:$E$6001,"not Found")</f>
        <v>C143</v>
      </c>
      <c r="M976" s="1" t="str">
        <f t="array" ref="M976">_xlfn.XLOOKUP(L976,Cinemas_data!$A$1:$A$49,Cinemas_data!$I$1:$I$49,"not Found")</f>
        <v>#NAME?</v>
      </c>
      <c r="N976" s="1" t="str">
        <f t="array" ref="N976">_xlfn.XLOOKUP(L976,Cinemas_data!$A$1:$A$49,Cinemas_data!$C$1:$C$49,"not Found")</f>
        <v>Ahmedabad</v>
      </c>
      <c r="O976" s="1">
        <f t="array" ref="O976">_xlfn.XLOOKUP(A976,Booking_data!$A$1:$A$6001,Booking_data!$H$1:$H$6001,"not found")</f>
        <v>4</v>
      </c>
      <c r="P976" s="1">
        <f t="array" ref="P976">_xlfn.XLOOKUP(A976,Booking_data!$A$1:$A$6001,Booking_data!$I$1:$I$6001,"not Found")</f>
        <v>240</v>
      </c>
      <c r="Q976" s="1">
        <f t="shared" si="3"/>
        <v>960</v>
      </c>
      <c r="R976" s="1" t="str">
        <f t="array" ref="R976">_xlfn.XLOOKUP(A976,Booking_data!$A$1:$A$6001,Booking_data!$L$1:$L$6001,"Not Found")</f>
        <v>Credit Card</v>
      </c>
      <c r="S976" s="1">
        <f t="array" ref="S976">_xlfn.XLOOKUP(A976,Booking_data!$A$1:$A$6001,Booking_data!$N$1:$N$6001,"not Found")</f>
        <v>54</v>
      </c>
      <c r="T976" s="1" t="str">
        <f t="array" ref="T976">_xlfn.XLOOKUP(A976,Booking_data!$A$1:$A$6001,Booking_data!$O$1:$O$6001,"Not Found")</f>
        <v>Male</v>
      </c>
      <c r="U976" s="1" t="str">
        <f t="shared" si="4"/>
        <v>Above 45</v>
      </c>
      <c r="V976" s="1" t="str">
        <f t="shared" si="5"/>
        <v>Medium Booking</v>
      </c>
    </row>
    <row r="977" ht="15.75" customHeight="1">
      <c r="A977" s="1" t="s">
        <v>1291</v>
      </c>
      <c r="B977" s="6">
        <v>46069.0</v>
      </c>
      <c r="C977" s="6">
        <v>46070.0</v>
      </c>
      <c r="D977" s="7">
        <v>0.6458333333333334</v>
      </c>
      <c r="E977" s="1" t="str">
        <f t="shared" si="1"/>
        <v>Weekday</v>
      </c>
      <c r="F977" s="1" t="str">
        <f t="shared" si="2"/>
        <v>Feb</v>
      </c>
      <c r="G977" s="1" t="str">
        <f t="array" ref="G977">_xlfn.XLOOKUP(A977,Booking_data!$A$1:$A$6001,Booking_data!$D$1:$D$6001,"not found")</f>
        <v>M001</v>
      </c>
      <c r="H977" s="1" t="str">
        <f t="array" ref="H977">_xlfn.XLOOKUP(G977,Movies_data!$A$1:$A$41,Movies_data!$B$1:$B$41,"not found")</f>
        <v>Leo</v>
      </c>
      <c r="I977" s="1" t="str">
        <f t="array" ref="I977">_xlfn.XLOOKUP(G977,Movies_data!$A$1:$A$41,Movies_data!$D$1:$D$41,"not found")</f>
        <v>Action</v>
      </c>
      <c r="J977" s="1" t="str">
        <f t="array" ref="J977">_xlfn.XLOOKUP(G977,Movies_data!$A$1:$A$41,Movies_data!$C$1:$C$41,"not found")</f>
        <v>Tamil</v>
      </c>
      <c r="K977" s="1">
        <f t="array" ref="K977">_xlfn.XLOOKUP(G977,Movies_data!$A$1:$A$41,Movies_data!$H$1:$H$41,"Not Found")</f>
        <v>8</v>
      </c>
      <c r="L977" s="1" t="str">
        <f t="array" ref="L977">_xlfn.XLOOKUP(A977,Booking_data!$A$1:$A$6001,Booking_data!$E$1:$E$6001,"not Found")</f>
        <v>C133</v>
      </c>
      <c r="M977" s="1" t="str">
        <f t="array" ref="M977">_xlfn.XLOOKUP(L977,Cinemas_data!$A$1:$A$49,Cinemas_data!$I$1:$I$49,"not Found")</f>
        <v>#NAME?</v>
      </c>
      <c r="N977" s="1" t="str">
        <f t="array" ref="N977">_xlfn.XLOOKUP(L977,Cinemas_data!$A$1:$A$49,Cinemas_data!$C$1:$C$49,"not Found")</f>
        <v>Kolkata</v>
      </c>
      <c r="O977" s="1">
        <f t="array" ref="O977">_xlfn.XLOOKUP(A977,Booking_data!$A$1:$A$6001,Booking_data!$H$1:$H$6001,"not found")</f>
        <v>4</v>
      </c>
      <c r="P977" s="1">
        <f t="array" ref="P977">_xlfn.XLOOKUP(A977,Booking_data!$A$1:$A$6001,Booking_data!$I$1:$I$6001,"not Found")</f>
        <v>280</v>
      </c>
      <c r="Q977" s="1">
        <f t="shared" si="3"/>
        <v>1120</v>
      </c>
      <c r="R977" s="1" t="str">
        <f t="array" ref="R977">_xlfn.XLOOKUP(A977,Booking_data!$A$1:$A$6001,Booking_data!$L$1:$L$6001,"Not Found")</f>
        <v>Credit Card</v>
      </c>
      <c r="S977" s="1">
        <f t="array" ref="S977">_xlfn.XLOOKUP(A977,Booking_data!$A$1:$A$6001,Booking_data!$N$1:$N$6001,"not Found")</f>
        <v>38</v>
      </c>
      <c r="T977" s="1" t="str">
        <f t="array" ref="T977">_xlfn.XLOOKUP(A977,Booking_data!$A$1:$A$6001,Booking_data!$O$1:$O$6001,"Not Found")</f>
        <v>Male</v>
      </c>
      <c r="U977" s="1" t="str">
        <f t="shared" si="4"/>
        <v>Middle Age</v>
      </c>
      <c r="V977" s="1" t="str">
        <f t="shared" si="5"/>
        <v>Medium Booking</v>
      </c>
    </row>
    <row r="978" ht="15.75" customHeight="1">
      <c r="A978" s="1" t="s">
        <v>1292</v>
      </c>
      <c r="B978" s="6">
        <v>46064.0</v>
      </c>
      <c r="C978" s="6">
        <v>46070.0</v>
      </c>
      <c r="D978" s="7">
        <v>0.3958333333333333</v>
      </c>
      <c r="E978" s="1" t="str">
        <f t="shared" si="1"/>
        <v>Weekday</v>
      </c>
      <c r="F978" s="1" t="str">
        <f t="shared" si="2"/>
        <v>Feb</v>
      </c>
      <c r="G978" s="1" t="str">
        <f t="array" ref="G978">_xlfn.XLOOKUP(A978,Booking_data!$A$1:$A$6001,Booking_data!$D$1:$D$6001,"not found")</f>
        <v>M040</v>
      </c>
      <c r="H978" s="1" t="str">
        <f t="array" ref="H978">_xlfn.XLOOKUP(G978,Movies_data!$A$1:$A$41,Movies_data!$B$1:$B$41,"not found")</f>
        <v>Inside Out 2</v>
      </c>
      <c r="I978" s="1" t="str">
        <f t="array" ref="I978">_xlfn.XLOOKUP(G978,Movies_data!$A$1:$A$41,Movies_data!$D$1:$D$41,"not found")</f>
        <v>Animation</v>
      </c>
      <c r="J978" s="1" t="str">
        <f t="array" ref="J978">_xlfn.XLOOKUP(G978,Movies_data!$A$1:$A$41,Movies_data!$C$1:$C$41,"not found")</f>
        <v>English</v>
      </c>
      <c r="K978" s="1">
        <f t="array" ref="K978">_xlfn.XLOOKUP(G978,Movies_data!$A$1:$A$41,Movies_data!$H$1:$H$41,"Not Found")</f>
        <v>7.6</v>
      </c>
      <c r="L978" s="1" t="str">
        <f t="array" ref="L978">_xlfn.XLOOKUP(A978,Booking_data!$A$1:$A$6001,Booking_data!$E$1:$E$6001,"not Found")</f>
        <v>C053</v>
      </c>
      <c r="M978" s="1" t="str">
        <f t="array" ref="M978">_xlfn.XLOOKUP(L978,Cinemas_data!$A$1:$A$49,Cinemas_data!$I$1:$I$49,"not Found")</f>
        <v>#NAME?</v>
      </c>
      <c r="N978" s="1" t="str">
        <f t="array" ref="N978">_xlfn.XLOOKUP(L978,Cinemas_data!$A$1:$A$49,Cinemas_data!$C$1:$C$49,"not Found")</f>
        <v>Bengaluru</v>
      </c>
      <c r="O978" s="1">
        <f t="array" ref="O978">_xlfn.XLOOKUP(A978,Booking_data!$A$1:$A$6001,Booking_data!$H$1:$H$6001,"not found")</f>
        <v>4</v>
      </c>
      <c r="P978" s="1">
        <f t="array" ref="P978">_xlfn.XLOOKUP(A978,Booking_data!$A$1:$A$6001,Booking_data!$I$1:$I$6001,"not Found")</f>
        <v>260</v>
      </c>
      <c r="Q978" s="1">
        <f t="shared" si="3"/>
        <v>1040</v>
      </c>
      <c r="R978" s="1" t="str">
        <f t="array" ref="R978">_xlfn.XLOOKUP(A978,Booking_data!$A$1:$A$6001,Booking_data!$L$1:$L$6001,"Not Found")</f>
        <v>UPI</v>
      </c>
      <c r="S978" s="1">
        <f t="array" ref="S978">_xlfn.XLOOKUP(A978,Booking_data!$A$1:$A$6001,Booking_data!$N$1:$N$6001,"not Found")</f>
        <v>46</v>
      </c>
      <c r="T978" s="1" t="str">
        <f t="array" ref="T978">_xlfn.XLOOKUP(A978,Booking_data!$A$1:$A$6001,Booking_data!$O$1:$O$6001,"Not Found")</f>
        <v>Female</v>
      </c>
      <c r="U978" s="1" t="str">
        <f t="shared" si="4"/>
        <v>Above 45</v>
      </c>
      <c r="V978" s="1" t="str">
        <f t="shared" si="5"/>
        <v>Medium Booking</v>
      </c>
    </row>
    <row r="979" ht="15.75" customHeight="1">
      <c r="A979" s="1" t="s">
        <v>1293</v>
      </c>
      <c r="B979" s="6">
        <v>46120.0</v>
      </c>
      <c r="C979" s="6">
        <v>46120.0</v>
      </c>
      <c r="D979" s="7">
        <v>0.53125</v>
      </c>
      <c r="E979" s="1" t="str">
        <f t="shared" si="1"/>
        <v>Weekday</v>
      </c>
      <c r="F979" s="1" t="str">
        <f t="shared" si="2"/>
        <v>Apr</v>
      </c>
      <c r="G979" s="1" t="str">
        <f t="array" ref="G979">_xlfn.XLOOKUP(A979,Booking_data!$A$1:$A$6001,Booking_data!$D$1:$D$6001,"not found")</f>
        <v>M013</v>
      </c>
      <c r="H979" s="1" t="str">
        <f t="array" ref="H979">_xlfn.XLOOKUP(G979,Movies_data!$A$1:$A$41,Movies_data!$B$1:$B$41,"not found")</f>
        <v>Salaar</v>
      </c>
      <c r="I979" s="1" t="str">
        <f t="array" ref="I979">_xlfn.XLOOKUP(G979,Movies_data!$A$1:$A$41,Movies_data!$D$1:$D$41,"not found")</f>
        <v>Action</v>
      </c>
      <c r="J979" s="1" t="str">
        <f t="array" ref="J979">_xlfn.XLOOKUP(G979,Movies_data!$A$1:$A$41,Movies_data!$C$1:$C$41,"not found")</f>
        <v>Telugu</v>
      </c>
      <c r="K979" s="1">
        <f t="array" ref="K979">_xlfn.XLOOKUP(G979,Movies_data!$A$1:$A$41,Movies_data!$H$1:$H$41,"Not Found")</f>
        <v>6.5</v>
      </c>
      <c r="L979" s="1" t="str">
        <f t="array" ref="L979">_xlfn.XLOOKUP(A979,Booking_data!$A$1:$A$6001,Booking_data!$E$1:$E$6001,"not Found")</f>
        <v>C092</v>
      </c>
      <c r="M979" s="1" t="str">
        <f t="array" ref="M979">_xlfn.XLOOKUP(L979,Cinemas_data!$A$1:$A$49,Cinemas_data!$I$1:$I$49,"not Found")</f>
        <v>#NAME?</v>
      </c>
      <c r="N979" s="1" t="str">
        <f t="array" ref="N979">_xlfn.XLOOKUP(L979,Cinemas_data!$A$1:$A$49,Cinemas_data!$C$1:$C$49,"not Found")</f>
        <v>Mumbai</v>
      </c>
      <c r="O979" s="1">
        <f t="array" ref="O979">_xlfn.XLOOKUP(A979,Booking_data!$A$1:$A$6001,Booking_data!$H$1:$H$6001,"not found")</f>
        <v>2</v>
      </c>
      <c r="P979" s="1">
        <f t="array" ref="P979">_xlfn.XLOOKUP(A979,Booking_data!$A$1:$A$6001,Booking_data!$I$1:$I$6001,"not Found")</f>
        <v>160</v>
      </c>
      <c r="Q979" s="1">
        <f t="shared" si="3"/>
        <v>320</v>
      </c>
      <c r="R979" s="1" t="str">
        <f t="array" ref="R979">_xlfn.XLOOKUP(A979,Booking_data!$A$1:$A$6001,Booking_data!$L$1:$L$6001,"Not Found")</f>
        <v>Wallet</v>
      </c>
      <c r="S979" s="1">
        <f t="array" ref="S979">_xlfn.XLOOKUP(A979,Booking_data!$A$1:$A$6001,Booking_data!$N$1:$N$6001,"not Found")</f>
        <v>23</v>
      </c>
      <c r="T979" s="1" t="str">
        <f t="array" ref="T979">_xlfn.XLOOKUP(A979,Booking_data!$A$1:$A$6001,Booking_data!$O$1:$O$6001,"Not Found")</f>
        <v>Other</v>
      </c>
      <c r="U979" s="1" t="str">
        <f t="shared" si="4"/>
        <v>Youngster</v>
      </c>
      <c r="V979" s="1" t="str">
        <f t="shared" si="5"/>
        <v>Low Booking</v>
      </c>
    </row>
    <row r="980" ht="15.75" customHeight="1">
      <c r="A980" s="1" t="s">
        <v>1294</v>
      </c>
      <c r="B980" s="6">
        <v>46064.0</v>
      </c>
      <c r="C980" s="6">
        <v>46067.0</v>
      </c>
      <c r="D980" s="7">
        <v>0.3958333333333333</v>
      </c>
      <c r="E980" s="1" t="str">
        <f t="shared" si="1"/>
        <v>Weekday</v>
      </c>
      <c r="F980" s="1" t="str">
        <f t="shared" si="2"/>
        <v>Feb</v>
      </c>
      <c r="G980" s="1" t="str">
        <f t="array" ref="G980">_xlfn.XLOOKUP(A980,Booking_data!$A$1:$A$6001,Booking_data!$D$1:$D$6001,"not found")</f>
        <v>M004</v>
      </c>
      <c r="H980" s="1" t="str">
        <f t="array" ref="H980">_xlfn.XLOOKUP(G980,Movies_data!$A$1:$A$41,Movies_data!$B$1:$B$41,"not found")</f>
        <v>Ponniyin Selvan I</v>
      </c>
      <c r="I980" s="1" t="str">
        <f t="array" ref="I980">_xlfn.XLOOKUP(G980,Movies_data!$A$1:$A$41,Movies_data!$D$1:$D$41,"not found")</f>
        <v>Drama</v>
      </c>
      <c r="J980" s="1" t="str">
        <f t="array" ref="J980">_xlfn.XLOOKUP(G980,Movies_data!$A$1:$A$41,Movies_data!$C$1:$C$41,"not found")</f>
        <v>Tamil</v>
      </c>
      <c r="K980" s="1">
        <f t="array" ref="K980">_xlfn.XLOOKUP(G980,Movies_data!$A$1:$A$41,Movies_data!$H$1:$H$41,"Not Found")</f>
        <v>7.6</v>
      </c>
      <c r="L980" s="1" t="str">
        <f t="array" ref="L980">_xlfn.XLOOKUP(A980,Booking_data!$A$1:$A$6001,Booking_data!$E$1:$E$6001,"not Found")</f>
        <v>C112</v>
      </c>
      <c r="M980" s="1" t="str">
        <f t="array" ref="M980">_xlfn.XLOOKUP(L980,Cinemas_data!$A$1:$A$49,Cinemas_data!$I$1:$I$49,"not Found")</f>
        <v>#NAME?</v>
      </c>
      <c r="N980" s="1" t="str">
        <f t="array" ref="N980">_xlfn.XLOOKUP(L980,Cinemas_data!$A$1:$A$49,Cinemas_data!$C$1:$C$49,"not Found")</f>
        <v>Delhi</v>
      </c>
      <c r="O980" s="1">
        <f t="array" ref="O980">_xlfn.XLOOKUP(A980,Booking_data!$A$1:$A$6001,Booking_data!$H$1:$H$6001,"not found")</f>
        <v>2</v>
      </c>
      <c r="P980" s="1">
        <f t="array" ref="P980">_xlfn.XLOOKUP(A980,Booking_data!$A$1:$A$6001,Booking_data!$I$1:$I$6001,"not Found")</f>
        <v>420</v>
      </c>
      <c r="Q980" s="1">
        <f t="shared" si="3"/>
        <v>840</v>
      </c>
      <c r="R980" s="1" t="str">
        <f t="array" ref="R980">_xlfn.XLOOKUP(A980,Booking_data!$A$1:$A$6001,Booking_data!$L$1:$L$6001,"Not Found")</f>
        <v>Debit Card</v>
      </c>
      <c r="S980" s="1">
        <f t="array" ref="S980">_xlfn.XLOOKUP(A980,Booking_data!$A$1:$A$6001,Booking_data!$N$1:$N$6001,"not Found")</f>
        <v>31</v>
      </c>
      <c r="T980" s="1" t="str">
        <f t="array" ref="T980">_xlfn.XLOOKUP(A980,Booking_data!$A$1:$A$6001,Booking_data!$O$1:$O$6001,"Not Found")</f>
        <v>Female</v>
      </c>
      <c r="U980" s="1" t="str">
        <f t="shared" si="4"/>
        <v>Middle Age</v>
      </c>
      <c r="V980" s="1" t="str">
        <f t="shared" si="5"/>
        <v>Low Booking</v>
      </c>
    </row>
    <row r="981" ht="15.75" customHeight="1">
      <c r="A981" s="1" t="s">
        <v>1295</v>
      </c>
      <c r="B981" s="6">
        <v>46153.0</v>
      </c>
      <c r="C981" s="6">
        <v>46154.0</v>
      </c>
      <c r="D981" s="7">
        <v>0.6458333333333334</v>
      </c>
      <c r="E981" s="1" t="str">
        <f t="shared" si="1"/>
        <v>Weekday</v>
      </c>
      <c r="F981" s="1" t="str">
        <f t="shared" si="2"/>
        <v>May</v>
      </c>
      <c r="G981" s="1" t="str">
        <f t="array" ref="G981">_xlfn.XLOOKUP(A981,Booking_data!$A$1:$A$6001,Booking_data!$D$1:$D$6001,"not found")</f>
        <v>M038</v>
      </c>
      <c r="H981" s="1" t="str">
        <f t="array" ref="H981">_xlfn.XLOOKUP(G981,Movies_data!$A$1:$A$41,Movies_data!$B$1:$B$41,"not found")</f>
        <v>Barbie</v>
      </c>
      <c r="I981" s="1" t="str">
        <f t="array" ref="I981">_xlfn.XLOOKUP(G981,Movies_data!$A$1:$A$41,Movies_data!$D$1:$D$41,"not found")</f>
        <v>Comedy</v>
      </c>
      <c r="J981" s="1" t="str">
        <f t="array" ref="J981">_xlfn.XLOOKUP(G981,Movies_data!$A$1:$A$41,Movies_data!$C$1:$C$41,"not found")</f>
        <v>English</v>
      </c>
      <c r="K981" s="1">
        <f t="array" ref="K981">_xlfn.XLOOKUP(G981,Movies_data!$A$1:$A$41,Movies_data!$H$1:$H$41,"Not Found")</f>
        <v>6.8</v>
      </c>
      <c r="L981" s="1" t="str">
        <f t="array" ref="L981">_xlfn.XLOOKUP(A981,Booking_data!$A$1:$A$6001,Booking_data!$E$1:$E$6001,"not Found")</f>
        <v>C012</v>
      </c>
      <c r="M981" s="1" t="str">
        <f t="array" ref="M981">_xlfn.XLOOKUP(L981,Cinemas_data!$A$1:$A$49,Cinemas_data!$I$1:$I$49,"not Found")</f>
        <v>#NAME?</v>
      </c>
      <c r="N981" s="1" t="str">
        <f t="array" ref="N981">_xlfn.XLOOKUP(L981,Cinemas_data!$A$1:$A$49,Cinemas_data!$C$1:$C$49,"not Found")</f>
        <v>Chennai</v>
      </c>
      <c r="O981" s="1">
        <f t="array" ref="O981">_xlfn.XLOOKUP(A981,Booking_data!$A$1:$A$6001,Booking_data!$H$1:$H$6001,"not found")</f>
        <v>2</v>
      </c>
      <c r="P981" s="1">
        <f t="array" ref="P981">_xlfn.XLOOKUP(A981,Booking_data!$A$1:$A$6001,Booking_data!$I$1:$I$6001,"not Found")</f>
        <v>160</v>
      </c>
      <c r="Q981" s="1">
        <f t="shared" si="3"/>
        <v>320</v>
      </c>
      <c r="R981" s="1" t="str">
        <f t="array" ref="R981">_xlfn.XLOOKUP(A981,Booking_data!$A$1:$A$6001,Booking_data!$L$1:$L$6001,"Not Found")</f>
        <v>Debit Card</v>
      </c>
      <c r="S981" s="1">
        <f t="array" ref="S981">_xlfn.XLOOKUP(A981,Booking_data!$A$1:$A$6001,Booking_data!$N$1:$N$6001,"not Found")</f>
        <v>24</v>
      </c>
      <c r="T981" s="1" t="str">
        <f t="array" ref="T981">_xlfn.XLOOKUP(A981,Booking_data!$A$1:$A$6001,Booking_data!$O$1:$O$6001,"Not Found")</f>
        <v>Male</v>
      </c>
      <c r="U981" s="1" t="str">
        <f t="shared" si="4"/>
        <v>Youngster</v>
      </c>
      <c r="V981" s="1" t="str">
        <f t="shared" si="5"/>
        <v>Low Booking</v>
      </c>
    </row>
    <row r="982" ht="15.75" customHeight="1">
      <c r="A982" s="1" t="s">
        <v>1296</v>
      </c>
      <c r="B982" s="6">
        <v>46189.0</v>
      </c>
      <c r="C982" s="6">
        <v>46193.0</v>
      </c>
      <c r="D982" s="7">
        <v>0.6458333333333334</v>
      </c>
      <c r="E982" s="1" t="str">
        <f t="shared" si="1"/>
        <v>Weekday</v>
      </c>
      <c r="F982" s="1" t="str">
        <f t="shared" si="2"/>
        <v>Jun</v>
      </c>
      <c r="G982" s="1" t="str">
        <f t="array" ref="G982">_xlfn.XLOOKUP(A982,Booking_data!$A$1:$A$6001,Booking_data!$D$1:$D$6001,"not found")</f>
        <v>M006</v>
      </c>
      <c r="H982" s="1" t="str">
        <f t="array" ref="H982">_xlfn.XLOOKUP(G982,Movies_data!$A$1:$A$41,Movies_data!$B$1:$B$41,"not found")</f>
        <v>Maamannan</v>
      </c>
      <c r="I982" s="1" t="str">
        <f t="array" ref="I982">_xlfn.XLOOKUP(G982,Movies_data!$A$1:$A$41,Movies_data!$D$1:$D$41,"not found")</f>
        <v>Drama</v>
      </c>
      <c r="J982" s="1" t="str">
        <f t="array" ref="J982">_xlfn.XLOOKUP(G982,Movies_data!$A$1:$A$41,Movies_data!$C$1:$C$41,"not found")</f>
        <v>Tamil</v>
      </c>
      <c r="K982" s="1">
        <f t="array" ref="K982">_xlfn.XLOOKUP(G982,Movies_data!$A$1:$A$41,Movies_data!$H$1:$H$41,"Not Found")</f>
        <v>7.3</v>
      </c>
      <c r="L982" s="1" t="str">
        <f t="array" ref="L982">_xlfn.XLOOKUP(A982,Booking_data!$A$1:$A$6001,Booking_data!$E$1:$E$6001,"not Found")</f>
        <v>C153</v>
      </c>
      <c r="M982" s="1" t="str">
        <f t="array" ref="M982">_xlfn.XLOOKUP(L982,Cinemas_data!$A$1:$A$49,Cinemas_data!$I$1:$I$49,"not Found")</f>
        <v>#NAME?</v>
      </c>
      <c r="N982" s="1" t="str">
        <f t="array" ref="N982">_xlfn.XLOOKUP(L982,Cinemas_data!$A$1:$A$49,Cinemas_data!$C$1:$C$49,"not Found")</f>
        <v>Kochi</v>
      </c>
      <c r="O982" s="1">
        <f t="array" ref="O982">_xlfn.XLOOKUP(A982,Booking_data!$A$1:$A$6001,Booking_data!$H$1:$H$6001,"not found")</f>
        <v>3</v>
      </c>
      <c r="P982" s="1">
        <f t="array" ref="P982">_xlfn.XLOOKUP(A982,Booking_data!$A$1:$A$6001,Booking_data!$I$1:$I$6001,"not Found")</f>
        <v>240</v>
      </c>
      <c r="Q982" s="1">
        <f t="shared" si="3"/>
        <v>720</v>
      </c>
      <c r="R982" s="1" t="str">
        <f t="array" ref="R982">_xlfn.XLOOKUP(A982,Booking_data!$A$1:$A$6001,Booking_data!$L$1:$L$6001,"Not Found")</f>
        <v>UPI</v>
      </c>
      <c r="S982" s="1">
        <f t="array" ref="S982">_xlfn.XLOOKUP(A982,Booking_data!$A$1:$A$6001,Booking_data!$N$1:$N$6001,"not Found")</f>
        <v>19</v>
      </c>
      <c r="T982" s="1" t="str">
        <f t="array" ref="T982">_xlfn.XLOOKUP(A982,Booking_data!$A$1:$A$6001,Booking_data!$O$1:$O$6001,"Not Found")</f>
        <v>Male</v>
      </c>
      <c r="U982" s="1" t="str">
        <f t="shared" si="4"/>
        <v>Youngster</v>
      </c>
      <c r="V982" s="1" t="str">
        <f t="shared" si="5"/>
        <v>Medium Booking</v>
      </c>
    </row>
    <row r="983" ht="15.75" customHeight="1">
      <c r="A983" s="1" t="s">
        <v>1297</v>
      </c>
      <c r="B983" s="6">
        <v>46068.0</v>
      </c>
      <c r="C983" s="6">
        <v>46068.0</v>
      </c>
      <c r="D983" s="7">
        <v>0.9375</v>
      </c>
      <c r="E983" s="1" t="str">
        <f t="shared" si="1"/>
        <v>Weekend</v>
      </c>
      <c r="F983" s="1" t="str">
        <f t="shared" si="2"/>
        <v>Feb</v>
      </c>
      <c r="G983" s="1" t="str">
        <f t="array" ref="G983">_xlfn.XLOOKUP(A983,Booking_data!$A$1:$A$6001,Booking_data!$D$1:$D$6001,"not found")</f>
        <v>M004</v>
      </c>
      <c r="H983" s="1" t="str">
        <f t="array" ref="H983">_xlfn.XLOOKUP(G983,Movies_data!$A$1:$A$41,Movies_data!$B$1:$B$41,"not found")</f>
        <v>Ponniyin Selvan I</v>
      </c>
      <c r="I983" s="1" t="str">
        <f t="array" ref="I983">_xlfn.XLOOKUP(G983,Movies_data!$A$1:$A$41,Movies_data!$D$1:$D$41,"not found")</f>
        <v>Drama</v>
      </c>
      <c r="J983" s="1" t="str">
        <f t="array" ref="J983">_xlfn.XLOOKUP(G983,Movies_data!$A$1:$A$41,Movies_data!$C$1:$C$41,"not found")</f>
        <v>Tamil</v>
      </c>
      <c r="K983" s="1">
        <f t="array" ref="K983">_xlfn.XLOOKUP(G983,Movies_data!$A$1:$A$41,Movies_data!$H$1:$H$41,"Not Found")</f>
        <v>7.6</v>
      </c>
      <c r="L983" s="1" t="str">
        <f t="array" ref="L983">_xlfn.XLOOKUP(A983,Booking_data!$A$1:$A$6001,Booking_data!$E$1:$E$6001,"not Found")</f>
        <v>C041</v>
      </c>
      <c r="M983" s="1" t="str">
        <f t="array" ref="M983">_xlfn.XLOOKUP(L983,Cinemas_data!$A$1:$A$49,Cinemas_data!$I$1:$I$49,"not Found")</f>
        <v>#NAME?</v>
      </c>
      <c r="N983" s="1" t="str">
        <f t="array" ref="N983">_xlfn.XLOOKUP(L983,Cinemas_data!$A$1:$A$49,Cinemas_data!$C$1:$C$49,"not Found")</f>
        <v>Salem</v>
      </c>
      <c r="O983" s="1">
        <f t="array" ref="O983">_xlfn.XLOOKUP(A983,Booking_data!$A$1:$A$6001,Booking_data!$H$1:$H$6001,"not found")</f>
        <v>4</v>
      </c>
      <c r="P983" s="1">
        <f t="array" ref="P983">_xlfn.XLOOKUP(A983,Booking_data!$A$1:$A$6001,Booking_data!$I$1:$I$6001,"not Found")</f>
        <v>160</v>
      </c>
      <c r="Q983" s="1">
        <f t="shared" si="3"/>
        <v>640</v>
      </c>
      <c r="R983" s="1" t="str">
        <f t="array" ref="R983">_xlfn.XLOOKUP(A983,Booking_data!$A$1:$A$6001,Booking_data!$L$1:$L$6001,"Not Found")</f>
        <v>Debit Card</v>
      </c>
      <c r="S983" s="1">
        <f t="array" ref="S983">_xlfn.XLOOKUP(A983,Booking_data!$A$1:$A$6001,Booking_data!$N$1:$N$6001,"not Found")</f>
        <v>31</v>
      </c>
      <c r="T983" s="1" t="str">
        <f t="array" ref="T983">_xlfn.XLOOKUP(A983,Booking_data!$A$1:$A$6001,Booking_data!$O$1:$O$6001,"Not Found")</f>
        <v>Other</v>
      </c>
      <c r="U983" s="1" t="str">
        <f t="shared" si="4"/>
        <v>Middle Age</v>
      </c>
      <c r="V983" s="1" t="str">
        <f t="shared" si="5"/>
        <v>Medium Booking</v>
      </c>
    </row>
    <row r="984" ht="15.75" customHeight="1">
      <c r="A984" s="1" t="s">
        <v>1298</v>
      </c>
      <c r="B984" s="6">
        <v>46063.0</v>
      </c>
      <c r="C984" s="6">
        <v>46069.0</v>
      </c>
      <c r="D984" s="7">
        <v>0.53125</v>
      </c>
      <c r="E984" s="1" t="str">
        <f t="shared" si="1"/>
        <v>Weekday</v>
      </c>
      <c r="F984" s="1" t="str">
        <f t="shared" si="2"/>
        <v>Feb</v>
      </c>
      <c r="G984" s="1" t="str">
        <f t="array" ref="G984">_xlfn.XLOOKUP(A984,Booking_data!$A$1:$A$6001,Booking_data!$D$1:$D$6001,"not found")</f>
        <v>M005</v>
      </c>
      <c r="H984" s="1" t="str">
        <f t="array" ref="H984">_xlfn.XLOOKUP(G984,Movies_data!$A$1:$A$41,Movies_data!$B$1:$B$41,"not found")</f>
        <v>Ponniyin Selvan II</v>
      </c>
      <c r="I984" s="1" t="str">
        <f t="array" ref="I984">_xlfn.XLOOKUP(G984,Movies_data!$A$1:$A$41,Movies_data!$D$1:$D$41,"not found")</f>
        <v>Drama</v>
      </c>
      <c r="J984" s="1" t="str">
        <f t="array" ref="J984">_xlfn.XLOOKUP(G984,Movies_data!$A$1:$A$41,Movies_data!$C$1:$C$41,"not found")</f>
        <v>Tamil</v>
      </c>
      <c r="K984" s="1">
        <f t="array" ref="K984">_xlfn.XLOOKUP(G984,Movies_data!$A$1:$A$41,Movies_data!$H$1:$H$41,"Not Found")</f>
        <v>7.3</v>
      </c>
      <c r="L984" s="1" t="str">
        <f t="array" ref="L984">_xlfn.XLOOKUP(A984,Booking_data!$A$1:$A$6001,Booking_data!$E$1:$E$6001,"not Found")</f>
        <v>C121</v>
      </c>
      <c r="M984" s="1" t="str">
        <f t="array" ref="M984">_xlfn.XLOOKUP(L984,Cinemas_data!$A$1:$A$49,Cinemas_data!$I$1:$I$49,"not Found")</f>
        <v>#NAME?</v>
      </c>
      <c r="N984" s="1" t="str">
        <f t="array" ref="N984">_xlfn.XLOOKUP(L984,Cinemas_data!$A$1:$A$49,Cinemas_data!$C$1:$C$49,"not Found")</f>
        <v>Noida</v>
      </c>
      <c r="O984" s="1">
        <f t="array" ref="O984">_xlfn.XLOOKUP(A984,Booking_data!$A$1:$A$6001,Booking_data!$H$1:$H$6001,"not found")</f>
        <v>4</v>
      </c>
      <c r="P984" s="1">
        <f t="array" ref="P984">_xlfn.XLOOKUP(A984,Booking_data!$A$1:$A$6001,Booking_data!$I$1:$I$6001,"not Found")</f>
        <v>240</v>
      </c>
      <c r="Q984" s="1">
        <f t="shared" si="3"/>
        <v>960</v>
      </c>
      <c r="R984" s="1" t="str">
        <f t="array" ref="R984">_xlfn.XLOOKUP(A984,Booking_data!$A$1:$A$6001,Booking_data!$L$1:$L$6001,"Not Found")</f>
        <v>Net Banking</v>
      </c>
      <c r="S984" s="1">
        <f t="array" ref="S984">_xlfn.XLOOKUP(A984,Booking_data!$A$1:$A$6001,Booking_data!$N$1:$N$6001,"not Found")</f>
        <v>25</v>
      </c>
      <c r="T984" s="1" t="str">
        <f t="array" ref="T984">_xlfn.XLOOKUP(A984,Booking_data!$A$1:$A$6001,Booking_data!$O$1:$O$6001,"Not Found")</f>
        <v>Male</v>
      </c>
      <c r="U984" s="1" t="str">
        <f t="shared" si="4"/>
        <v>Youngster</v>
      </c>
      <c r="V984" s="1" t="str">
        <f t="shared" si="5"/>
        <v>Medium Booking</v>
      </c>
    </row>
    <row r="985" ht="15.75" customHeight="1">
      <c r="A985" s="1" t="s">
        <v>1299</v>
      </c>
      <c r="B985" s="6">
        <v>46126.0</v>
      </c>
      <c r="C985" s="6">
        <v>46131.0</v>
      </c>
      <c r="D985" s="7">
        <v>0.3958333333333333</v>
      </c>
      <c r="E985" s="1" t="str">
        <f t="shared" si="1"/>
        <v>Weekday</v>
      </c>
      <c r="F985" s="1" t="str">
        <f t="shared" si="2"/>
        <v>Apr</v>
      </c>
      <c r="G985" s="1" t="str">
        <f t="array" ref="G985">_xlfn.XLOOKUP(A985,Booking_data!$A$1:$A$6001,Booking_data!$D$1:$D$6001,"not found")</f>
        <v>M036</v>
      </c>
      <c r="H985" s="1" t="str">
        <f t="array" ref="H985">_xlfn.XLOOKUP(G985,Movies_data!$A$1:$A$41,Movies_data!$B$1:$B$41,"not found")</f>
        <v>Avengers Endgame</v>
      </c>
      <c r="I985" s="1" t="str">
        <f t="array" ref="I985">_xlfn.XLOOKUP(G985,Movies_data!$A$1:$A$41,Movies_data!$D$1:$D$41,"not found")</f>
        <v>Action</v>
      </c>
      <c r="J985" s="1" t="str">
        <f t="array" ref="J985">_xlfn.XLOOKUP(G985,Movies_data!$A$1:$A$41,Movies_data!$C$1:$C$41,"not found")</f>
        <v>English</v>
      </c>
      <c r="K985" s="1">
        <f t="array" ref="K985">_xlfn.XLOOKUP(G985,Movies_data!$A$1:$A$41,Movies_data!$H$1:$H$41,"Not Found")</f>
        <v>8.4</v>
      </c>
      <c r="L985" s="1" t="str">
        <f t="array" ref="L985">_xlfn.XLOOKUP(A985,Booking_data!$A$1:$A$6001,Booking_data!$E$1:$E$6001,"not Found")</f>
        <v>C062</v>
      </c>
      <c r="M985" s="1" t="str">
        <f t="array" ref="M985">_xlfn.XLOOKUP(L985,Cinemas_data!$A$1:$A$49,Cinemas_data!$I$1:$I$49,"not Found")</f>
        <v>#NAME?</v>
      </c>
      <c r="N985" s="1" t="str">
        <f t="array" ref="N985">_xlfn.XLOOKUP(L985,Cinemas_data!$A$1:$A$49,Cinemas_data!$C$1:$C$49,"not Found")</f>
        <v>Mysuru</v>
      </c>
      <c r="O985" s="1">
        <f t="array" ref="O985">_xlfn.XLOOKUP(A985,Booking_data!$A$1:$A$6001,Booking_data!$H$1:$H$6001,"not found")</f>
        <v>2</v>
      </c>
      <c r="P985" s="1">
        <f t="array" ref="P985">_xlfn.XLOOKUP(A985,Booking_data!$A$1:$A$6001,Booking_data!$I$1:$I$6001,"not Found")</f>
        <v>420</v>
      </c>
      <c r="Q985" s="1">
        <f t="shared" si="3"/>
        <v>840</v>
      </c>
      <c r="R985" s="1" t="str">
        <f t="array" ref="R985">_xlfn.XLOOKUP(A985,Booking_data!$A$1:$A$6001,Booking_data!$L$1:$L$6001,"Not Found")</f>
        <v>Net Banking</v>
      </c>
      <c r="S985" s="1">
        <f t="array" ref="S985">_xlfn.XLOOKUP(A985,Booking_data!$A$1:$A$6001,Booking_data!$N$1:$N$6001,"not Found")</f>
        <v>48</v>
      </c>
      <c r="T985" s="1" t="str">
        <f t="array" ref="T985">_xlfn.XLOOKUP(A985,Booking_data!$A$1:$A$6001,Booking_data!$O$1:$O$6001,"Not Found")</f>
        <v>Male</v>
      </c>
      <c r="U985" s="1" t="str">
        <f t="shared" si="4"/>
        <v>Above 45</v>
      </c>
      <c r="V985" s="1" t="str">
        <f t="shared" si="5"/>
        <v>Low Booking</v>
      </c>
    </row>
    <row r="986" ht="15.75" customHeight="1">
      <c r="A986" s="1" t="s">
        <v>1300</v>
      </c>
      <c r="B986" s="6">
        <v>46176.0</v>
      </c>
      <c r="C986" s="6">
        <v>46178.0</v>
      </c>
      <c r="D986" s="7">
        <v>0.7708333333333334</v>
      </c>
      <c r="E986" s="1" t="str">
        <f t="shared" si="1"/>
        <v>Weekday</v>
      </c>
      <c r="F986" s="1" t="str">
        <f t="shared" si="2"/>
        <v>Jun</v>
      </c>
      <c r="G986" s="1" t="str">
        <f t="array" ref="G986">_xlfn.XLOOKUP(A986,Booking_data!$A$1:$A$6001,Booking_data!$D$1:$D$6001,"not found")</f>
        <v>M004</v>
      </c>
      <c r="H986" s="1" t="str">
        <f t="array" ref="H986">_xlfn.XLOOKUP(G986,Movies_data!$A$1:$A$41,Movies_data!$B$1:$B$41,"not found")</f>
        <v>Ponniyin Selvan I</v>
      </c>
      <c r="I986" s="1" t="str">
        <f t="array" ref="I986">_xlfn.XLOOKUP(G986,Movies_data!$A$1:$A$41,Movies_data!$D$1:$D$41,"not found")</f>
        <v>Drama</v>
      </c>
      <c r="J986" s="1" t="str">
        <f t="array" ref="J986">_xlfn.XLOOKUP(G986,Movies_data!$A$1:$A$41,Movies_data!$C$1:$C$41,"not found")</f>
        <v>Tamil</v>
      </c>
      <c r="K986" s="1">
        <f t="array" ref="K986">_xlfn.XLOOKUP(G986,Movies_data!$A$1:$A$41,Movies_data!$H$1:$H$41,"Not Found")</f>
        <v>7.6</v>
      </c>
      <c r="L986" s="1" t="str">
        <f t="array" ref="L986">_xlfn.XLOOKUP(A986,Booking_data!$A$1:$A$6001,Booking_data!$E$1:$E$6001,"not Found")</f>
        <v>C011</v>
      </c>
      <c r="M986" s="1" t="str">
        <f t="array" ref="M986">_xlfn.XLOOKUP(L986,Cinemas_data!$A$1:$A$49,Cinemas_data!$I$1:$I$49,"not Found")</f>
        <v>#NAME?</v>
      </c>
      <c r="N986" s="1" t="str">
        <f t="array" ref="N986">_xlfn.XLOOKUP(L986,Cinemas_data!$A$1:$A$49,Cinemas_data!$C$1:$C$49,"not Found")</f>
        <v>Chennai</v>
      </c>
      <c r="O986" s="1">
        <f t="array" ref="O986">_xlfn.XLOOKUP(A986,Booking_data!$A$1:$A$6001,Booking_data!$H$1:$H$6001,"not found")</f>
        <v>5</v>
      </c>
      <c r="P986" s="1">
        <f t="array" ref="P986">_xlfn.XLOOKUP(A986,Booking_data!$A$1:$A$6001,Booking_data!$I$1:$I$6001,"not Found")</f>
        <v>240</v>
      </c>
      <c r="Q986" s="1">
        <f t="shared" si="3"/>
        <v>1200</v>
      </c>
      <c r="R986" s="1" t="str">
        <f t="array" ref="R986">_xlfn.XLOOKUP(A986,Booking_data!$A$1:$A$6001,Booking_data!$L$1:$L$6001,"Not Found")</f>
        <v>Net Banking</v>
      </c>
      <c r="S986" s="1">
        <f t="array" ref="S986">_xlfn.XLOOKUP(A986,Booking_data!$A$1:$A$6001,Booking_data!$N$1:$N$6001,"not Found")</f>
        <v>25</v>
      </c>
      <c r="T986" s="1" t="str">
        <f t="array" ref="T986">_xlfn.XLOOKUP(A986,Booking_data!$A$1:$A$6001,Booking_data!$O$1:$O$6001,"Not Found")</f>
        <v>Other</v>
      </c>
      <c r="U986" s="1" t="str">
        <f t="shared" si="4"/>
        <v>Youngster</v>
      </c>
      <c r="V986" s="1" t="str">
        <f t="shared" si="5"/>
        <v>High Booking</v>
      </c>
    </row>
    <row r="987" ht="15.75" customHeight="1">
      <c r="A987" s="1" t="s">
        <v>1301</v>
      </c>
      <c r="B987" s="6">
        <v>46057.0</v>
      </c>
      <c r="C987" s="6">
        <v>46057.0</v>
      </c>
      <c r="D987" s="7">
        <v>0.9375</v>
      </c>
      <c r="E987" s="1" t="str">
        <f t="shared" si="1"/>
        <v>Weekday</v>
      </c>
      <c r="F987" s="1" t="str">
        <f t="shared" si="2"/>
        <v>Feb</v>
      </c>
      <c r="G987" s="1" t="str">
        <f t="array" ref="G987">_xlfn.XLOOKUP(A987,Booking_data!$A$1:$A$6001,Booking_data!$D$1:$D$6001,"not found")</f>
        <v>M008</v>
      </c>
      <c r="H987" s="1" t="str">
        <f t="array" ref="H987">_xlfn.XLOOKUP(G987,Movies_data!$A$1:$A$41,Movies_data!$B$1:$B$41,"not found")</f>
        <v>Love Today</v>
      </c>
      <c r="I987" s="1" t="str">
        <f t="array" ref="I987">_xlfn.XLOOKUP(G987,Movies_data!$A$1:$A$41,Movies_data!$D$1:$D$41,"not found")</f>
        <v>Romance</v>
      </c>
      <c r="J987" s="1" t="str">
        <f t="array" ref="J987">_xlfn.XLOOKUP(G987,Movies_data!$A$1:$A$41,Movies_data!$C$1:$C$41,"not found")</f>
        <v>Tamil</v>
      </c>
      <c r="K987" s="1">
        <f t="array" ref="K987">_xlfn.XLOOKUP(G987,Movies_data!$A$1:$A$41,Movies_data!$H$1:$H$41,"Not Found")</f>
        <v>7.4</v>
      </c>
      <c r="L987" s="1" t="str">
        <f t="array" ref="L987">_xlfn.XLOOKUP(A987,Booking_data!$A$1:$A$6001,Booking_data!$E$1:$E$6001,"not Found")</f>
        <v>C111</v>
      </c>
      <c r="M987" s="1" t="str">
        <f t="array" ref="M987">_xlfn.XLOOKUP(L987,Cinemas_data!$A$1:$A$49,Cinemas_data!$I$1:$I$49,"not Found")</f>
        <v>#NAME?</v>
      </c>
      <c r="N987" s="1" t="str">
        <f t="array" ref="N987">_xlfn.XLOOKUP(L987,Cinemas_data!$A$1:$A$49,Cinemas_data!$C$1:$C$49,"not Found")</f>
        <v>Delhi</v>
      </c>
      <c r="O987" s="1">
        <f t="array" ref="O987">_xlfn.XLOOKUP(A987,Booking_data!$A$1:$A$6001,Booking_data!$H$1:$H$6001,"not found")</f>
        <v>2</v>
      </c>
      <c r="P987" s="1">
        <f t="array" ref="P987">_xlfn.XLOOKUP(A987,Booking_data!$A$1:$A$6001,Booking_data!$I$1:$I$6001,"not Found")</f>
        <v>180</v>
      </c>
      <c r="Q987" s="1">
        <f t="shared" si="3"/>
        <v>360</v>
      </c>
      <c r="R987" s="1" t="str">
        <f t="array" ref="R987">_xlfn.XLOOKUP(A987,Booking_data!$A$1:$A$6001,Booking_data!$L$1:$L$6001,"Not Found")</f>
        <v>UPI</v>
      </c>
      <c r="S987" s="1">
        <f t="array" ref="S987">_xlfn.XLOOKUP(A987,Booking_data!$A$1:$A$6001,Booking_data!$N$1:$N$6001,"not Found")</f>
        <v>57</v>
      </c>
      <c r="T987" s="1" t="str">
        <f t="array" ref="T987">_xlfn.XLOOKUP(A987,Booking_data!$A$1:$A$6001,Booking_data!$O$1:$O$6001,"Not Found")</f>
        <v>Female</v>
      </c>
      <c r="U987" s="1" t="str">
        <f t="shared" si="4"/>
        <v>Above 45</v>
      </c>
      <c r="V987" s="1" t="str">
        <f t="shared" si="5"/>
        <v>Low Booking</v>
      </c>
    </row>
    <row r="988" ht="15.75" customHeight="1">
      <c r="A988" s="1" t="s">
        <v>1302</v>
      </c>
      <c r="B988" s="6">
        <v>46169.0</v>
      </c>
      <c r="C988" s="6">
        <v>46172.0</v>
      </c>
      <c r="D988" s="7">
        <v>0.9375</v>
      </c>
      <c r="E988" s="1" t="str">
        <f t="shared" si="1"/>
        <v>Weekday</v>
      </c>
      <c r="F988" s="1" t="str">
        <f t="shared" si="2"/>
        <v>May</v>
      </c>
      <c r="G988" s="1" t="str">
        <f t="array" ref="G988">_xlfn.XLOOKUP(A988,Booking_data!$A$1:$A$6001,Booking_data!$D$1:$D$6001,"not found")</f>
        <v>M004</v>
      </c>
      <c r="H988" s="1" t="str">
        <f t="array" ref="H988">_xlfn.XLOOKUP(G988,Movies_data!$A$1:$A$41,Movies_data!$B$1:$B$41,"not found")</f>
        <v>Ponniyin Selvan I</v>
      </c>
      <c r="I988" s="1" t="str">
        <f t="array" ref="I988">_xlfn.XLOOKUP(G988,Movies_data!$A$1:$A$41,Movies_data!$D$1:$D$41,"not found")</f>
        <v>Drama</v>
      </c>
      <c r="J988" s="1" t="str">
        <f t="array" ref="J988">_xlfn.XLOOKUP(G988,Movies_data!$A$1:$A$41,Movies_data!$C$1:$C$41,"not found")</f>
        <v>Tamil</v>
      </c>
      <c r="K988" s="1">
        <f t="array" ref="K988">_xlfn.XLOOKUP(G988,Movies_data!$A$1:$A$41,Movies_data!$H$1:$H$41,"Not Found")</f>
        <v>7.6</v>
      </c>
      <c r="L988" s="1" t="str">
        <f t="array" ref="L988">_xlfn.XLOOKUP(A988,Booking_data!$A$1:$A$6001,Booking_data!$E$1:$E$6001,"not Found")</f>
        <v>C113</v>
      </c>
      <c r="M988" s="1" t="str">
        <f t="array" ref="M988">_xlfn.XLOOKUP(L988,Cinemas_data!$A$1:$A$49,Cinemas_data!$I$1:$I$49,"not Found")</f>
        <v>#NAME?</v>
      </c>
      <c r="N988" s="1" t="str">
        <f t="array" ref="N988">_xlfn.XLOOKUP(L988,Cinemas_data!$A$1:$A$49,Cinemas_data!$C$1:$C$49,"not Found")</f>
        <v>Delhi</v>
      </c>
      <c r="O988" s="1">
        <f t="array" ref="O988">_xlfn.XLOOKUP(A988,Booking_data!$A$1:$A$6001,Booking_data!$H$1:$H$6001,"not found")</f>
        <v>4</v>
      </c>
      <c r="P988" s="1">
        <f t="array" ref="P988">_xlfn.XLOOKUP(A988,Booking_data!$A$1:$A$6001,Booking_data!$I$1:$I$6001,"not Found")</f>
        <v>240</v>
      </c>
      <c r="Q988" s="1">
        <f t="shared" si="3"/>
        <v>960</v>
      </c>
      <c r="R988" s="1" t="str">
        <f t="array" ref="R988">_xlfn.XLOOKUP(A988,Booking_data!$A$1:$A$6001,Booking_data!$L$1:$L$6001,"Not Found")</f>
        <v>Debit Card</v>
      </c>
      <c r="S988" s="1">
        <f t="array" ref="S988">_xlfn.XLOOKUP(A988,Booking_data!$A$1:$A$6001,Booking_data!$N$1:$N$6001,"not Found")</f>
        <v>24</v>
      </c>
      <c r="T988" s="1" t="str">
        <f t="array" ref="T988">_xlfn.XLOOKUP(A988,Booking_data!$A$1:$A$6001,Booking_data!$O$1:$O$6001,"Not Found")</f>
        <v>Other</v>
      </c>
      <c r="U988" s="1" t="str">
        <f t="shared" si="4"/>
        <v>Youngster</v>
      </c>
      <c r="V988" s="1" t="str">
        <f t="shared" si="5"/>
        <v>Medium Booking</v>
      </c>
    </row>
    <row r="989" ht="15.75" customHeight="1">
      <c r="A989" s="1" t="s">
        <v>1303</v>
      </c>
      <c r="B989" s="6">
        <v>46086.0</v>
      </c>
      <c r="C989" s="6">
        <v>46089.0</v>
      </c>
      <c r="D989" s="7">
        <v>0.8854166666666666</v>
      </c>
      <c r="E989" s="1" t="str">
        <f t="shared" si="1"/>
        <v>Weekday</v>
      </c>
      <c r="F989" s="1" t="str">
        <f t="shared" si="2"/>
        <v>Mar</v>
      </c>
      <c r="G989" s="1" t="str">
        <f t="array" ref="G989">_xlfn.XLOOKUP(A989,Booking_data!$A$1:$A$6001,Booking_data!$D$1:$D$6001,"not found")</f>
        <v>M007</v>
      </c>
      <c r="H989" s="1" t="str">
        <f t="array" ref="H989">_xlfn.XLOOKUP(G989,Movies_data!$A$1:$A$41,Movies_data!$B$1:$B$41,"not found")</f>
        <v>Good Night</v>
      </c>
      <c r="I989" s="1" t="str">
        <f t="array" ref="I989">_xlfn.XLOOKUP(G989,Movies_data!$A$1:$A$41,Movies_data!$D$1:$D$41,"not found")</f>
        <v>Comedy</v>
      </c>
      <c r="J989" s="1" t="str">
        <f t="array" ref="J989">_xlfn.XLOOKUP(G989,Movies_data!$A$1:$A$41,Movies_data!$C$1:$C$41,"not found")</f>
        <v>Tamil</v>
      </c>
      <c r="K989" s="1">
        <f t="array" ref="K989">_xlfn.XLOOKUP(G989,Movies_data!$A$1:$A$41,Movies_data!$H$1:$H$41,"Not Found")</f>
        <v>8</v>
      </c>
      <c r="L989" s="1" t="str">
        <f t="array" ref="L989">_xlfn.XLOOKUP(A989,Booking_data!$A$1:$A$6001,Booking_data!$E$1:$E$6001,"not Found")</f>
        <v>C162</v>
      </c>
      <c r="M989" s="1" t="str">
        <f t="array" ref="M989">_xlfn.XLOOKUP(L989,Cinemas_data!$A$1:$A$49,Cinemas_data!$I$1:$I$49,"not Found")</f>
        <v>#NAME?</v>
      </c>
      <c r="N989" s="1" t="str">
        <f t="array" ref="N989">_xlfn.XLOOKUP(L989,Cinemas_data!$A$1:$A$49,Cinemas_data!$C$1:$C$49,"not Found")</f>
        <v>Thiruvananthapuram</v>
      </c>
      <c r="O989" s="1">
        <f t="array" ref="O989">_xlfn.XLOOKUP(A989,Booking_data!$A$1:$A$6001,Booking_data!$H$1:$H$6001,"not found")</f>
        <v>2</v>
      </c>
      <c r="P989" s="1">
        <f t="array" ref="P989">_xlfn.XLOOKUP(A989,Booking_data!$A$1:$A$6001,Booking_data!$I$1:$I$6001,"not Found")</f>
        <v>160</v>
      </c>
      <c r="Q989" s="1">
        <f t="shared" si="3"/>
        <v>320</v>
      </c>
      <c r="R989" s="1" t="str">
        <f t="array" ref="R989">_xlfn.XLOOKUP(A989,Booking_data!$A$1:$A$6001,Booking_data!$L$1:$L$6001,"Not Found")</f>
        <v>Credit Card</v>
      </c>
      <c r="S989" s="1">
        <f t="array" ref="S989">_xlfn.XLOOKUP(A989,Booking_data!$A$1:$A$6001,Booking_data!$N$1:$N$6001,"not Found")</f>
        <v>51</v>
      </c>
      <c r="T989" s="1" t="str">
        <f t="array" ref="T989">_xlfn.XLOOKUP(A989,Booking_data!$A$1:$A$6001,Booking_data!$O$1:$O$6001,"Not Found")</f>
        <v>Female</v>
      </c>
      <c r="U989" s="1" t="str">
        <f t="shared" si="4"/>
        <v>Above 45</v>
      </c>
      <c r="V989" s="1" t="str">
        <f t="shared" si="5"/>
        <v>Low Booking</v>
      </c>
    </row>
    <row r="990" ht="15.75" customHeight="1">
      <c r="A990" s="1" t="s">
        <v>1304</v>
      </c>
      <c r="B990" s="6">
        <v>46118.0</v>
      </c>
      <c r="C990" s="6">
        <v>46120.0</v>
      </c>
      <c r="D990" s="7">
        <v>0.53125</v>
      </c>
      <c r="E990" s="1" t="str">
        <f t="shared" si="1"/>
        <v>Weekday</v>
      </c>
      <c r="F990" s="1" t="str">
        <f t="shared" si="2"/>
        <v>Apr</v>
      </c>
      <c r="G990" s="1" t="str">
        <f t="array" ref="G990">_xlfn.XLOOKUP(A990,Booking_data!$A$1:$A$6001,Booking_data!$D$1:$D$6001,"not found")</f>
        <v>M019</v>
      </c>
      <c r="H990" s="1" t="str">
        <f t="array" ref="H990">_xlfn.XLOOKUP(G990,Movies_data!$A$1:$A$41,Movies_data!$B$1:$B$41,"not found")</f>
        <v>Animal</v>
      </c>
      <c r="I990" s="1" t="str">
        <f t="array" ref="I990">_xlfn.XLOOKUP(G990,Movies_data!$A$1:$A$41,Movies_data!$D$1:$D$41,"not found")</f>
        <v>Drama</v>
      </c>
      <c r="J990" s="1" t="str">
        <f t="array" ref="J990">_xlfn.XLOOKUP(G990,Movies_data!$A$1:$A$41,Movies_data!$C$1:$C$41,"not found")</f>
        <v>Hindi</v>
      </c>
      <c r="K990" s="1">
        <f t="array" ref="K990">_xlfn.XLOOKUP(G990,Movies_data!$A$1:$A$41,Movies_data!$H$1:$H$41,"Not Found")</f>
        <v>6.1</v>
      </c>
      <c r="L990" s="1" t="str">
        <f t="array" ref="L990">_xlfn.XLOOKUP(A990,Booking_data!$A$1:$A$6001,Booking_data!$E$1:$E$6001,"not Found")</f>
        <v>C013</v>
      </c>
      <c r="M990" s="1" t="str">
        <f t="array" ref="M990">_xlfn.XLOOKUP(L990,Cinemas_data!$A$1:$A$49,Cinemas_data!$I$1:$I$49,"not Found")</f>
        <v>#NAME?</v>
      </c>
      <c r="N990" s="1" t="str">
        <f t="array" ref="N990">_xlfn.XLOOKUP(L990,Cinemas_data!$A$1:$A$49,Cinemas_data!$C$1:$C$49,"not Found")</f>
        <v>Chennai</v>
      </c>
      <c r="O990" s="1">
        <f t="array" ref="O990">_xlfn.XLOOKUP(A990,Booking_data!$A$1:$A$6001,Booking_data!$H$1:$H$6001,"not found")</f>
        <v>3</v>
      </c>
      <c r="P990" s="1">
        <f t="array" ref="P990">_xlfn.XLOOKUP(A990,Booking_data!$A$1:$A$6001,Booking_data!$I$1:$I$6001,"not Found")</f>
        <v>320</v>
      </c>
      <c r="Q990" s="1">
        <f t="shared" si="3"/>
        <v>960</v>
      </c>
      <c r="R990" s="1" t="str">
        <f t="array" ref="R990">_xlfn.XLOOKUP(A990,Booking_data!$A$1:$A$6001,Booking_data!$L$1:$L$6001,"Not Found")</f>
        <v>Credit Card</v>
      </c>
      <c r="S990" s="1">
        <f t="array" ref="S990">_xlfn.XLOOKUP(A990,Booking_data!$A$1:$A$6001,Booking_data!$N$1:$N$6001,"not Found")</f>
        <v>18</v>
      </c>
      <c r="T990" s="1" t="str">
        <f t="array" ref="T990">_xlfn.XLOOKUP(A990,Booking_data!$A$1:$A$6001,Booking_data!$O$1:$O$6001,"Not Found")</f>
        <v>Male</v>
      </c>
      <c r="U990" s="1" t="str">
        <f t="shared" si="4"/>
        <v>Youngster</v>
      </c>
      <c r="V990" s="1" t="str">
        <f t="shared" si="5"/>
        <v>Medium Booking</v>
      </c>
    </row>
    <row r="991" ht="15.75" customHeight="1">
      <c r="A991" s="1" t="s">
        <v>1305</v>
      </c>
      <c r="B991" s="6">
        <v>46105.0</v>
      </c>
      <c r="C991" s="6">
        <v>46105.0</v>
      </c>
      <c r="D991" s="7">
        <v>0.7708333333333334</v>
      </c>
      <c r="E991" s="1" t="str">
        <f t="shared" si="1"/>
        <v>Weekday</v>
      </c>
      <c r="F991" s="1" t="str">
        <f t="shared" si="2"/>
        <v>Mar</v>
      </c>
      <c r="G991" s="1" t="str">
        <f t="array" ref="G991">_xlfn.XLOOKUP(A991,Booking_data!$A$1:$A$6001,Booking_data!$D$1:$D$6001,"not found")</f>
        <v>M019</v>
      </c>
      <c r="H991" s="1" t="str">
        <f t="array" ref="H991">_xlfn.XLOOKUP(G991,Movies_data!$A$1:$A$41,Movies_data!$B$1:$B$41,"not found")</f>
        <v>Animal</v>
      </c>
      <c r="I991" s="1" t="str">
        <f t="array" ref="I991">_xlfn.XLOOKUP(G991,Movies_data!$A$1:$A$41,Movies_data!$D$1:$D$41,"not found")</f>
        <v>Drama</v>
      </c>
      <c r="J991" s="1" t="str">
        <f t="array" ref="J991">_xlfn.XLOOKUP(G991,Movies_data!$A$1:$A$41,Movies_data!$C$1:$C$41,"not found")</f>
        <v>Hindi</v>
      </c>
      <c r="K991" s="1">
        <f t="array" ref="K991">_xlfn.XLOOKUP(G991,Movies_data!$A$1:$A$41,Movies_data!$H$1:$H$41,"Not Found")</f>
        <v>6.1</v>
      </c>
      <c r="L991" s="1" t="str">
        <f t="array" ref="L991">_xlfn.XLOOKUP(A991,Booking_data!$A$1:$A$6001,Booking_data!$E$1:$E$6001,"not Found")</f>
        <v>C111</v>
      </c>
      <c r="M991" s="1" t="str">
        <f t="array" ref="M991">_xlfn.XLOOKUP(L991,Cinemas_data!$A$1:$A$49,Cinemas_data!$I$1:$I$49,"not Found")</f>
        <v>#NAME?</v>
      </c>
      <c r="N991" s="1" t="str">
        <f t="array" ref="N991">_xlfn.XLOOKUP(L991,Cinemas_data!$A$1:$A$49,Cinemas_data!$C$1:$C$49,"not Found")</f>
        <v>Delhi</v>
      </c>
      <c r="O991" s="1">
        <f t="array" ref="O991">_xlfn.XLOOKUP(A991,Booking_data!$A$1:$A$6001,Booking_data!$H$1:$H$6001,"not found")</f>
        <v>2</v>
      </c>
      <c r="P991" s="1">
        <f t="array" ref="P991">_xlfn.XLOOKUP(A991,Booking_data!$A$1:$A$6001,Booking_data!$I$1:$I$6001,"not Found")</f>
        <v>180</v>
      </c>
      <c r="Q991" s="1">
        <f t="shared" si="3"/>
        <v>360</v>
      </c>
      <c r="R991" s="1" t="str">
        <f t="array" ref="R991">_xlfn.XLOOKUP(A991,Booking_data!$A$1:$A$6001,Booking_data!$L$1:$L$6001,"Not Found")</f>
        <v>Net Banking</v>
      </c>
      <c r="S991" s="1">
        <f t="array" ref="S991">_xlfn.XLOOKUP(A991,Booking_data!$A$1:$A$6001,Booking_data!$N$1:$N$6001,"not Found")</f>
        <v>43</v>
      </c>
      <c r="T991" s="1" t="str">
        <f t="array" ref="T991">_xlfn.XLOOKUP(A991,Booking_data!$A$1:$A$6001,Booking_data!$O$1:$O$6001,"Not Found")</f>
        <v>Other</v>
      </c>
      <c r="U991" s="1" t="str">
        <f t="shared" si="4"/>
        <v>Middle Age</v>
      </c>
      <c r="V991" s="1" t="str">
        <f t="shared" si="5"/>
        <v>Low Booking</v>
      </c>
    </row>
    <row r="992" ht="15.75" customHeight="1">
      <c r="A992" s="1" t="s">
        <v>1306</v>
      </c>
      <c r="B992" s="6">
        <v>46162.0</v>
      </c>
      <c r="C992" s="6">
        <v>46169.0</v>
      </c>
      <c r="D992" s="7">
        <v>0.6458333333333334</v>
      </c>
      <c r="E992" s="1" t="str">
        <f t="shared" si="1"/>
        <v>Weekday</v>
      </c>
      <c r="F992" s="1" t="str">
        <f t="shared" si="2"/>
        <v>May</v>
      </c>
      <c r="G992" s="1" t="str">
        <f t="array" ref="G992">_xlfn.XLOOKUP(A992,Booking_data!$A$1:$A$6001,Booking_data!$D$1:$D$6001,"not found")</f>
        <v>M003</v>
      </c>
      <c r="H992" s="1" t="str">
        <f t="array" ref="H992">_xlfn.XLOOKUP(G992,Movies_data!$A$1:$A$41,Movies_data!$B$1:$B$41,"not found")</f>
        <v>Vikram</v>
      </c>
      <c r="I992" s="1" t="str">
        <f t="array" ref="I992">_xlfn.XLOOKUP(G992,Movies_data!$A$1:$A$41,Movies_data!$D$1:$D$41,"not found")</f>
        <v>Action</v>
      </c>
      <c r="J992" s="1" t="str">
        <f t="array" ref="J992">_xlfn.XLOOKUP(G992,Movies_data!$A$1:$A$41,Movies_data!$C$1:$C$41,"not found")</f>
        <v>Tamil</v>
      </c>
      <c r="K992" s="1">
        <f t="array" ref="K992">_xlfn.XLOOKUP(G992,Movies_data!$A$1:$A$41,Movies_data!$H$1:$H$41,"Not Found")</f>
        <v>8.3</v>
      </c>
      <c r="L992" s="1" t="str">
        <f t="array" ref="L992">_xlfn.XLOOKUP(A992,Booking_data!$A$1:$A$6001,Booking_data!$E$1:$E$6001,"not Found")</f>
        <v>C063</v>
      </c>
      <c r="M992" s="1" t="str">
        <f t="array" ref="M992">_xlfn.XLOOKUP(L992,Cinemas_data!$A$1:$A$49,Cinemas_data!$I$1:$I$49,"not Found")</f>
        <v>#NAME?</v>
      </c>
      <c r="N992" s="1" t="str">
        <f t="array" ref="N992">_xlfn.XLOOKUP(L992,Cinemas_data!$A$1:$A$49,Cinemas_data!$C$1:$C$49,"not Found")</f>
        <v>Mysuru</v>
      </c>
      <c r="O992" s="1">
        <f t="array" ref="O992">_xlfn.XLOOKUP(A992,Booking_data!$A$1:$A$6001,Booking_data!$H$1:$H$6001,"not found")</f>
        <v>5</v>
      </c>
      <c r="P992" s="1">
        <f t="array" ref="P992">_xlfn.XLOOKUP(A992,Booking_data!$A$1:$A$6001,Booking_data!$I$1:$I$6001,"not Found")</f>
        <v>420</v>
      </c>
      <c r="Q992" s="1">
        <f t="shared" si="3"/>
        <v>2100</v>
      </c>
      <c r="R992" s="1" t="str">
        <f t="array" ref="R992">_xlfn.XLOOKUP(A992,Booking_data!$A$1:$A$6001,Booking_data!$L$1:$L$6001,"Not Found")</f>
        <v>Wallet</v>
      </c>
      <c r="S992" s="1">
        <f t="array" ref="S992">_xlfn.XLOOKUP(A992,Booking_data!$A$1:$A$6001,Booking_data!$N$1:$N$6001,"not Found")</f>
        <v>34</v>
      </c>
      <c r="T992" s="1" t="str">
        <f t="array" ref="T992">_xlfn.XLOOKUP(A992,Booking_data!$A$1:$A$6001,Booking_data!$O$1:$O$6001,"Not Found")</f>
        <v>Female</v>
      </c>
      <c r="U992" s="1" t="str">
        <f t="shared" si="4"/>
        <v>Middle Age</v>
      </c>
      <c r="V992" s="1" t="str">
        <f t="shared" si="5"/>
        <v>High Booking</v>
      </c>
    </row>
    <row r="993" ht="15.75" customHeight="1">
      <c r="A993" s="1" t="s">
        <v>1307</v>
      </c>
      <c r="B993" s="6">
        <v>46194.0</v>
      </c>
      <c r="C993" s="6">
        <v>46199.0</v>
      </c>
      <c r="D993" s="7">
        <v>0.53125</v>
      </c>
      <c r="E993" s="1" t="str">
        <f t="shared" si="1"/>
        <v>Weekend</v>
      </c>
      <c r="F993" s="1" t="str">
        <f t="shared" si="2"/>
        <v>Jun</v>
      </c>
      <c r="G993" s="1" t="str">
        <f t="array" ref="G993">_xlfn.XLOOKUP(A993,Booking_data!$A$1:$A$6001,Booking_data!$D$1:$D$6001,"not found")</f>
        <v>M029</v>
      </c>
      <c r="H993" s="1" t="str">
        <f t="array" ref="H993">_xlfn.XLOOKUP(G993,Movies_data!$A$1:$A$41,Movies_data!$B$1:$B$41,"not found")</f>
        <v>777 Charlie</v>
      </c>
      <c r="I993" s="1" t="str">
        <f t="array" ref="I993">_xlfn.XLOOKUP(G993,Movies_data!$A$1:$A$41,Movies_data!$D$1:$D$41,"not found")</f>
        <v>Adventure</v>
      </c>
      <c r="J993" s="1" t="str">
        <f t="array" ref="J993">_xlfn.XLOOKUP(G993,Movies_data!$A$1:$A$41,Movies_data!$C$1:$C$41,"not found")</f>
        <v>Kannada</v>
      </c>
      <c r="K993" s="1">
        <f t="array" ref="K993">_xlfn.XLOOKUP(G993,Movies_data!$A$1:$A$41,Movies_data!$H$1:$H$41,"Not Found")</f>
        <v>8.7</v>
      </c>
      <c r="L993" s="1" t="str">
        <f t="array" ref="L993">_xlfn.XLOOKUP(A993,Booking_data!$A$1:$A$6001,Booking_data!$E$1:$E$6001,"not Found")</f>
        <v>C062</v>
      </c>
      <c r="M993" s="1" t="str">
        <f t="array" ref="M993">_xlfn.XLOOKUP(L993,Cinemas_data!$A$1:$A$49,Cinemas_data!$I$1:$I$49,"not Found")</f>
        <v>#NAME?</v>
      </c>
      <c r="N993" s="1" t="str">
        <f t="array" ref="N993">_xlfn.XLOOKUP(L993,Cinemas_data!$A$1:$A$49,Cinemas_data!$C$1:$C$49,"not Found")</f>
        <v>Mysuru</v>
      </c>
      <c r="O993" s="1">
        <f t="array" ref="O993">_xlfn.XLOOKUP(A993,Booking_data!$A$1:$A$6001,Booking_data!$H$1:$H$6001,"not found")</f>
        <v>4</v>
      </c>
      <c r="P993" s="1">
        <f t="array" ref="P993">_xlfn.XLOOKUP(A993,Booking_data!$A$1:$A$6001,Booking_data!$I$1:$I$6001,"not Found")</f>
        <v>240</v>
      </c>
      <c r="Q993" s="1">
        <f t="shared" si="3"/>
        <v>960</v>
      </c>
      <c r="R993" s="1" t="str">
        <f t="array" ref="R993">_xlfn.XLOOKUP(A993,Booking_data!$A$1:$A$6001,Booking_data!$L$1:$L$6001,"Not Found")</f>
        <v>Credit Card</v>
      </c>
      <c r="S993" s="1">
        <f t="array" ref="S993">_xlfn.XLOOKUP(A993,Booking_data!$A$1:$A$6001,Booking_data!$N$1:$N$6001,"not Found")</f>
        <v>52</v>
      </c>
      <c r="T993" s="1" t="str">
        <f t="array" ref="T993">_xlfn.XLOOKUP(A993,Booking_data!$A$1:$A$6001,Booking_data!$O$1:$O$6001,"Not Found")</f>
        <v>Female</v>
      </c>
      <c r="U993" s="1" t="str">
        <f t="shared" si="4"/>
        <v>Above 45</v>
      </c>
      <c r="V993" s="1" t="str">
        <f t="shared" si="5"/>
        <v>Medium Booking</v>
      </c>
    </row>
    <row r="994" ht="15.75" customHeight="1">
      <c r="A994" s="1" t="s">
        <v>1308</v>
      </c>
      <c r="B994" s="6">
        <v>46053.0</v>
      </c>
      <c r="C994" s="6">
        <v>46057.0</v>
      </c>
      <c r="D994" s="7">
        <v>0.53125</v>
      </c>
      <c r="E994" s="1" t="str">
        <f t="shared" si="1"/>
        <v>Weekend</v>
      </c>
      <c r="F994" s="1" t="str">
        <f t="shared" si="2"/>
        <v>Jan</v>
      </c>
      <c r="G994" s="1" t="str">
        <f t="array" ref="G994">_xlfn.XLOOKUP(A994,Booking_data!$A$1:$A$6001,Booking_data!$D$1:$D$6001,"not found")</f>
        <v>M004</v>
      </c>
      <c r="H994" s="1" t="str">
        <f t="array" ref="H994">_xlfn.XLOOKUP(G994,Movies_data!$A$1:$A$41,Movies_data!$B$1:$B$41,"not found")</f>
        <v>Ponniyin Selvan I</v>
      </c>
      <c r="I994" s="1" t="str">
        <f t="array" ref="I994">_xlfn.XLOOKUP(G994,Movies_data!$A$1:$A$41,Movies_data!$D$1:$D$41,"not found")</f>
        <v>Drama</v>
      </c>
      <c r="J994" s="1" t="str">
        <f t="array" ref="J994">_xlfn.XLOOKUP(G994,Movies_data!$A$1:$A$41,Movies_data!$C$1:$C$41,"not found")</f>
        <v>Tamil</v>
      </c>
      <c r="K994" s="1">
        <f t="array" ref="K994">_xlfn.XLOOKUP(G994,Movies_data!$A$1:$A$41,Movies_data!$H$1:$H$41,"Not Found")</f>
        <v>7.6</v>
      </c>
      <c r="L994" s="1" t="str">
        <f t="array" ref="L994">_xlfn.XLOOKUP(A994,Booking_data!$A$1:$A$6001,Booking_data!$E$1:$E$6001,"not Found")</f>
        <v>C082</v>
      </c>
      <c r="M994" s="1" t="str">
        <f t="array" ref="M994">_xlfn.XLOOKUP(L994,Cinemas_data!$A$1:$A$49,Cinemas_data!$I$1:$I$49,"not Found")</f>
        <v>#NAME?</v>
      </c>
      <c r="N994" s="1" t="str">
        <f t="array" ref="N994">_xlfn.XLOOKUP(L994,Cinemas_data!$A$1:$A$49,Cinemas_data!$C$1:$C$49,"not Found")</f>
        <v>Vijayawada</v>
      </c>
      <c r="O994" s="1">
        <f t="array" ref="O994">_xlfn.XLOOKUP(A994,Booking_data!$A$1:$A$6001,Booking_data!$H$1:$H$6001,"not found")</f>
        <v>3</v>
      </c>
      <c r="P994" s="1">
        <f t="array" ref="P994">_xlfn.XLOOKUP(A994,Booking_data!$A$1:$A$6001,Booking_data!$I$1:$I$6001,"not Found")</f>
        <v>280</v>
      </c>
      <c r="Q994" s="1">
        <f t="shared" si="3"/>
        <v>840</v>
      </c>
      <c r="R994" s="1" t="str">
        <f t="array" ref="R994">_xlfn.XLOOKUP(A994,Booking_data!$A$1:$A$6001,Booking_data!$L$1:$L$6001,"Not Found")</f>
        <v>Wallet</v>
      </c>
      <c r="S994" s="1">
        <f t="array" ref="S994">_xlfn.XLOOKUP(A994,Booking_data!$A$1:$A$6001,Booking_data!$N$1:$N$6001,"not Found")</f>
        <v>50</v>
      </c>
      <c r="T994" s="1" t="str">
        <f t="array" ref="T994">_xlfn.XLOOKUP(A994,Booking_data!$A$1:$A$6001,Booking_data!$O$1:$O$6001,"Not Found")</f>
        <v>Male</v>
      </c>
      <c r="U994" s="1" t="str">
        <f t="shared" si="4"/>
        <v>Above 45</v>
      </c>
      <c r="V994" s="1" t="str">
        <f t="shared" si="5"/>
        <v>Medium Booking</v>
      </c>
    </row>
    <row r="995" ht="15.75" customHeight="1">
      <c r="A995" s="1" t="s">
        <v>1309</v>
      </c>
      <c r="B995" s="6">
        <v>46197.0</v>
      </c>
      <c r="C995" s="6">
        <v>46200.0</v>
      </c>
      <c r="D995" s="7">
        <v>0.8854166666666666</v>
      </c>
      <c r="E995" s="1" t="str">
        <f t="shared" si="1"/>
        <v>Weekday</v>
      </c>
      <c r="F995" s="1" t="str">
        <f t="shared" si="2"/>
        <v>Jun</v>
      </c>
      <c r="G995" s="1" t="str">
        <f t="array" ref="G995">_xlfn.XLOOKUP(A995,Booking_data!$A$1:$A$6001,Booking_data!$D$1:$D$6001,"not found")</f>
        <v>M029</v>
      </c>
      <c r="H995" s="1" t="str">
        <f t="array" ref="H995">_xlfn.XLOOKUP(G995,Movies_data!$A$1:$A$41,Movies_data!$B$1:$B$41,"not found")</f>
        <v>777 Charlie</v>
      </c>
      <c r="I995" s="1" t="str">
        <f t="array" ref="I995">_xlfn.XLOOKUP(G995,Movies_data!$A$1:$A$41,Movies_data!$D$1:$D$41,"not found")</f>
        <v>Adventure</v>
      </c>
      <c r="J995" s="1" t="str">
        <f t="array" ref="J995">_xlfn.XLOOKUP(G995,Movies_data!$A$1:$A$41,Movies_data!$C$1:$C$41,"not found")</f>
        <v>Kannada</v>
      </c>
      <c r="K995" s="1">
        <f t="array" ref="K995">_xlfn.XLOOKUP(G995,Movies_data!$A$1:$A$41,Movies_data!$H$1:$H$41,"Not Found")</f>
        <v>8.7</v>
      </c>
      <c r="L995" s="1" t="str">
        <f t="array" ref="L995">_xlfn.XLOOKUP(A995,Booking_data!$A$1:$A$6001,Booking_data!$E$1:$E$6001,"not Found")</f>
        <v>C051</v>
      </c>
      <c r="M995" s="1" t="str">
        <f t="array" ref="M995">_xlfn.XLOOKUP(L995,Cinemas_data!$A$1:$A$49,Cinemas_data!$I$1:$I$49,"not Found")</f>
        <v>#NAME?</v>
      </c>
      <c r="N995" s="1" t="str">
        <f t="array" ref="N995">_xlfn.XLOOKUP(L995,Cinemas_data!$A$1:$A$49,Cinemas_data!$C$1:$C$49,"not Found")</f>
        <v>Bengaluru</v>
      </c>
      <c r="O995" s="1">
        <f t="array" ref="O995">_xlfn.XLOOKUP(A995,Booking_data!$A$1:$A$6001,Booking_data!$H$1:$H$6001,"not found")</f>
        <v>3</v>
      </c>
      <c r="P995" s="1">
        <f t="array" ref="P995">_xlfn.XLOOKUP(A995,Booking_data!$A$1:$A$6001,Booking_data!$I$1:$I$6001,"not Found")</f>
        <v>280</v>
      </c>
      <c r="Q995" s="1">
        <f t="shared" si="3"/>
        <v>840</v>
      </c>
      <c r="R995" s="1" t="str">
        <f t="array" ref="R995">_xlfn.XLOOKUP(A995,Booking_data!$A$1:$A$6001,Booking_data!$L$1:$L$6001,"Not Found")</f>
        <v>Wallet</v>
      </c>
      <c r="S995" s="1">
        <f t="array" ref="S995">_xlfn.XLOOKUP(A995,Booking_data!$A$1:$A$6001,Booking_data!$N$1:$N$6001,"not Found")</f>
        <v>51</v>
      </c>
      <c r="T995" s="1" t="str">
        <f t="array" ref="T995">_xlfn.XLOOKUP(A995,Booking_data!$A$1:$A$6001,Booking_data!$O$1:$O$6001,"Not Found")</f>
        <v>Female</v>
      </c>
      <c r="U995" s="1" t="str">
        <f t="shared" si="4"/>
        <v>Above 45</v>
      </c>
      <c r="V995" s="1" t="str">
        <f t="shared" si="5"/>
        <v>Medium Booking</v>
      </c>
    </row>
    <row r="996" ht="15.75" customHeight="1">
      <c r="A996" s="1" t="s">
        <v>1310</v>
      </c>
      <c r="B996" s="6">
        <v>46200.0</v>
      </c>
      <c r="C996" s="6">
        <v>46202.0</v>
      </c>
      <c r="D996" s="7">
        <v>0.8854166666666666</v>
      </c>
      <c r="E996" s="1" t="str">
        <f t="shared" si="1"/>
        <v>Weekend</v>
      </c>
      <c r="F996" s="1" t="str">
        <f t="shared" si="2"/>
        <v>Jun</v>
      </c>
      <c r="G996" s="1" t="str">
        <f t="array" ref="G996">_xlfn.XLOOKUP(A996,Booking_data!$A$1:$A$6001,Booking_data!$D$1:$D$6001,"not found")</f>
        <v>M010</v>
      </c>
      <c r="H996" s="1" t="str">
        <f t="array" ref="H996">_xlfn.XLOOKUP(G996,Movies_data!$A$1:$A$41,Movies_data!$B$1:$B$41,"not found")</f>
        <v>Captain Miller</v>
      </c>
      <c r="I996" s="1" t="str">
        <f t="array" ref="I996">_xlfn.XLOOKUP(G996,Movies_data!$A$1:$A$41,Movies_data!$D$1:$D$41,"not found")</f>
        <v>Action</v>
      </c>
      <c r="J996" s="1" t="str">
        <f t="array" ref="J996">_xlfn.XLOOKUP(G996,Movies_data!$A$1:$A$41,Movies_data!$C$1:$C$41,"not found")</f>
        <v>Tamil</v>
      </c>
      <c r="K996" s="1">
        <f t="array" ref="K996">_xlfn.XLOOKUP(G996,Movies_data!$A$1:$A$41,Movies_data!$H$1:$H$41,"Not Found")</f>
        <v>7</v>
      </c>
      <c r="L996" s="1" t="str">
        <f t="array" ref="L996">_xlfn.XLOOKUP(A996,Booking_data!$A$1:$A$6001,Booking_data!$E$1:$E$6001,"not Found")</f>
        <v>C031</v>
      </c>
      <c r="M996" s="1" t="str">
        <f t="array" ref="M996">_xlfn.XLOOKUP(L996,Cinemas_data!$A$1:$A$49,Cinemas_data!$I$1:$I$49,"not Found")</f>
        <v>#NAME?</v>
      </c>
      <c r="N996" s="1" t="str">
        <f t="array" ref="N996">_xlfn.XLOOKUP(L996,Cinemas_data!$A$1:$A$49,Cinemas_data!$C$1:$C$49,"not Found")</f>
        <v>Madurai</v>
      </c>
      <c r="O996" s="1">
        <f t="array" ref="O996">_xlfn.XLOOKUP(A996,Booking_data!$A$1:$A$6001,Booking_data!$H$1:$H$6001,"not found")</f>
        <v>3</v>
      </c>
      <c r="P996" s="1">
        <f t="array" ref="P996">_xlfn.XLOOKUP(A996,Booking_data!$A$1:$A$6001,Booking_data!$I$1:$I$6001,"not Found")</f>
        <v>240</v>
      </c>
      <c r="Q996" s="1">
        <f t="shared" si="3"/>
        <v>720</v>
      </c>
      <c r="R996" s="1" t="str">
        <f t="array" ref="R996">_xlfn.XLOOKUP(A996,Booking_data!$A$1:$A$6001,Booking_data!$L$1:$L$6001,"Not Found")</f>
        <v>Net Banking</v>
      </c>
      <c r="S996" s="1">
        <f t="array" ref="S996">_xlfn.XLOOKUP(A996,Booking_data!$A$1:$A$6001,Booking_data!$N$1:$N$6001,"not Found")</f>
        <v>27</v>
      </c>
      <c r="T996" s="1" t="str">
        <f t="array" ref="T996">_xlfn.XLOOKUP(A996,Booking_data!$A$1:$A$6001,Booking_data!$O$1:$O$6001,"Not Found")</f>
        <v>Male</v>
      </c>
      <c r="U996" s="1" t="str">
        <f t="shared" si="4"/>
        <v>Youngster</v>
      </c>
      <c r="V996" s="1" t="str">
        <f t="shared" si="5"/>
        <v>Medium Booking</v>
      </c>
    </row>
    <row r="997" ht="15.75" customHeight="1">
      <c r="A997" s="1" t="s">
        <v>1311</v>
      </c>
      <c r="B997" s="6">
        <v>46035.0</v>
      </c>
      <c r="C997" s="6">
        <v>46041.0</v>
      </c>
      <c r="D997" s="7">
        <v>0.3958333333333333</v>
      </c>
      <c r="E997" s="1" t="str">
        <f t="shared" si="1"/>
        <v>Weekday</v>
      </c>
      <c r="F997" s="1" t="str">
        <f t="shared" si="2"/>
        <v>Jan</v>
      </c>
      <c r="G997" s="1" t="str">
        <f t="array" ref="G997">_xlfn.XLOOKUP(A997,Booking_data!$A$1:$A$6001,Booking_data!$D$1:$D$6001,"not found")</f>
        <v>M008</v>
      </c>
      <c r="H997" s="1" t="str">
        <f t="array" ref="H997">_xlfn.XLOOKUP(G997,Movies_data!$A$1:$A$41,Movies_data!$B$1:$B$41,"not found")</f>
        <v>Love Today</v>
      </c>
      <c r="I997" s="1" t="str">
        <f t="array" ref="I997">_xlfn.XLOOKUP(G997,Movies_data!$A$1:$A$41,Movies_data!$D$1:$D$41,"not found")</f>
        <v>Romance</v>
      </c>
      <c r="J997" s="1" t="str">
        <f t="array" ref="J997">_xlfn.XLOOKUP(G997,Movies_data!$A$1:$A$41,Movies_data!$C$1:$C$41,"not found")</f>
        <v>Tamil</v>
      </c>
      <c r="K997" s="1">
        <f t="array" ref="K997">_xlfn.XLOOKUP(G997,Movies_data!$A$1:$A$41,Movies_data!$H$1:$H$41,"Not Found")</f>
        <v>7.4</v>
      </c>
      <c r="L997" s="1" t="str">
        <f t="array" ref="L997">_xlfn.XLOOKUP(A997,Booking_data!$A$1:$A$6001,Booking_data!$E$1:$E$6001,"not Found")</f>
        <v>C121</v>
      </c>
      <c r="M997" s="1" t="str">
        <f t="array" ref="M997">_xlfn.XLOOKUP(L997,Cinemas_data!$A$1:$A$49,Cinemas_data!$I$1:$I$49,"not Found")</f>
        <v>#NAME?</v>
      </c>
      <c r="N997" s="1" t="str">
        <f t="array" ref="N997">_xlfn.XLOOKUP(L997,Cinemas_data!$A$1:$A$49,Cinemas_data!$C$1:$C$49,"not Found")</f>
        <v>Noida</v>
      </c>
      <c r="O997" s="1">
        <f t="array" ref="O997">_xlfn.XLOOKUP(A997,Booking_data!$A$1:$A$6001,Booking_data!$H$1:$H$6001,"not found")</f>
        <v>5</v>
      </c>
      <c r="P997" s="1">
        <f t="array" ref="P997">_xlfn.XLOOKUP(A997,Booking_data!$A$1:$A$6001,Booking_data!$I$1:$I$6001,"not Found")</f>
        <v>320</v>
      </c>
      <c r="Q997" s="1">
        <f t="shared" si="3"/>
        <v>1600</v>
      </c>
      <c r="R997" s="1" t="str">
        <f t="array" ref="R997">_xlfn.XLOOKUP(A997,Booking_data!$A$1:$A$6001,Booking_data!$L$1:$L$6001,"Not Found")</f>
        <v>Debit Card</v>
      </c>
      <c r="S997" s="1">
        <f t="array" ref="S997">_xlfn.XLOOKUP(A997,Booking_data!$A$1:$A$6001,Booking_data!$N$1:$N$6001,"not Found")</f>
        <v>37</v>
      </c>
      <c r="T997" s="1" t="str">
        <f t="array" ref="T997">_xlfn.XLOOKUP(A997,Booking_data!$A$1:$A$6001,Booking_data!$O$1:$O$6001,"Not Found")</f>
        <v>Other</v>
      </c>
      <c r="U997" s="1" t="str">
        <f t="shared" si="4"/>
        <v>Middle Age</v>
      </c>
      <c r="V997" s="1" t="str">
        <f t="shared" si="5"/>
        <v>High Booking</v>
      </c>
    </row>
    <row r="998" ht="15.75" customHeight="1">
      <c r="A998" s="1" t="s">
        <v>1312</v>
      </c>
      <c r="B998" s="6">
        <v>46076.0</v>
      </c>
      <c r="C998" s="6">
        <v>46077.0</v>
      </c>
      <c r="D998" s="7">
        <v>0.7708333333333334</v>
      </c>
      <c r="E998" s="1" t="str">
        <f t="shared" si="1"/>
        <v>Weekday</v>
      </c>
      <c r="F998" s="1" t="str">
        <f t="shared" si="2"/>
        <v>Feb</v>
      </c>
      <c r="G998" s="1" t="str">
        <f t="array" ref="G998">_xlfn.XLOOKUP(A998,Booking_data!$A$1:$A$6001,Booking_data!$D$1:$D$6001,"not found")</f>
        <v>M002</v>
      </c>
      <c r="H998" s="1" t="str">
        <f t="array" ref="H998">_xlfn.XLOOKUP(G998,Movies_data!$A$1:$A$41,Movies_data!$B$1:$B$41,"not found")</f>
        <v>Jailer</v>
      </c>
      <c r="I998" s="1" t="str">
        <f t="array" ref="I998">_xlfn.XLOOKUP(G998,Movies_data!$A$1:$A$41,Movies_data!$D$1:$D$41,"not found")</f>
        <v>Action</v>
      </c>
      <c r="J998" s="1" t="str">
        <f t="array" ref="J998">_xlfn.XLOOKUP(G998,Movies_data!$A$1:$A$41,Movies_data!$C$1:$C$41,"not found")</f>
        <v>Tamil</v>
      </c>
      <c r="K998" s="1">
        <f t="array" ref="K998">_xlfn.XLOOKUP(G998,Movies_data!$A$1:$A$41,Movies_data!$H$1:$H$41,"Not Found")</f>
        <v>7.1</v>
      </c>
      <c r="L998" s="1" t="str">
        <f t="array" ref="L998">_xlfn.XLOOKUP(A998,Booking_data!$A$1:$A$6001,Booking_data!$E$1:$E$6001,"not Found")</f>
        <v>C093</v>
      </c>
      <c r="M998" s="1" t="str">
        <f t="array" ref="M998">_xlfn.XLOOKUP(L998,Cinemas_data!$A$1:$A$49,Cinemas_data!$I$1:$I$49,"not Found")</f>
        <v>#NAME?</v>
      </c>
      <c r="N998" s="1" t="str">
        <f t="array" ref="N998">_xlfn.XLOOKUP(L998,Cinemas_data!$A$1:$A$49,Cinemas_data!$C$1:$C$49,"not Found")</f>
        <v>Mumbai</v>
      </c>
      <c r="O998" s="1">
        <f t="array" ref="O998">_xlfn.XLOOKUP(A998,Booking_data!$A$1:$A$6001,Booking_data!$H$1:$H$6001,"not found")</f>
        <v>2</v>
      </c>
      <c r="P998" s="1">
        <f t="array" ref="P998">_xlfn.XLOOKUP(A998,Booking_data!$A$1:$A$6001,Booking_data!$I$1:$I$6001,"not Found")</f>
        <v>240</v>
      </c>
      <c r="Q998" s="1">
        <f t="shared" si="3"/>
        <v>480</v>
      </c>
      <c r="R998" s="1" t="str">
        <f t="array" ref="R998">_xlfn.XLOOKUP(A998,Booking_data!$A$1:$A$6001,Booking_data!$L$1:$L$6001,"Not Found")</f>
        <v>Net Banking</v>
      </c>
      <c r="S998" s="1">
        <f t="array" ref="S998">_xlfn.XLOOKUP(A998,Booking_data!$A$1:$A$6001,Booking_data!$N$1:$N$6001,"not Found")</f>
        <v>33</v>
      </c>
      <c r="T998" s="1" t="str">
        <f t="array" ref="T998">_xlfn.XLOOKUP(A998,Booking_data!$A$1:$A$6001,Booking_data!$O$1:$O$6001,"Not Found")</f>
        <v>Female</v>
      </c>
      <c r="U998" s="1" t="str">
        <f t="shared" si="4"/>
        <v>Middle Age</v>
      </c>
      <c r="V998" s="1" t="str">
        <f t="shared" si="5"/>
        <v>Low Booking</v>
      </c>
    </row>
    <row r="999" ht="15.75" customHeight="1">
      <c r="A999" s="1" t="s">
        <v>1313</v>
      </c>
      <c r="B999" s="6">
        <v>46086.0</v>
      </c>
      <c r="C999" s="6">
        <v>46091.0</v>
      </c>
      <c r="D999" s="7">
        <v>0.53125</v>
      </c>
      <c r="E999" s="1" t="str">
        <f t="shared" si="1"/>
        <v>Weekday</v>
      </c>
      <c r="F999" s="1" t="str">
        <f t="shared" si="2"/>
        <v>Mar</v>
      </c>
      <c r="G999" s="1" t="str">
        <f t="array" ref="G999">_xlfn.XLOOKUP(A999,Booking_data!$A$1:$A$6001,Booking_data!$D$1:$D$6001,"not found")</f>
        <v>M002</v>
      </c>
      <c r="H999" s="1" t="str">
        <f t="array" ref="H999">_xlfn.XLOOKUP(G999,Movies_data!$A$1:$A$41,Movies_data!$B$1:$B$41,"not found")</f>
        <v>Jailer</v>
      </c>
      <c r="I999" s="1" t="str">
        <f t="array" ref="I999">_xlfn.XLOOKUP(G999,Movies_data!$A$1:$A$41,Movies_data!$D$1:$D$41,"not found")</f>
        <v>Action</v>
      </c>
      <c r="J999" s="1" t="str">
        <f t="array" ref="J999">_xlfn.XLOOKUP(G999,Movies_data!$A$1:$A$41,Movies_data!$C$1:$C$41,"not found")</f>
        <v>Tamil</v>
      </c>
      <c r="K999" s="1">
        <f t="array" ref="K999">_xlfn.XLOOKUP(G999,Movies_data!$A$1:$A$41,Movies_data!$H$1:$H$41,"Not Found")</f>
        <v>7.1</v>
      </c>
      <c r="L999" s="1" t="str">
        <f t="array" ref="L999">_xlfn.XLOOKUP(A999,Booking_data!$A$1:$A$6001,Booking_data!$E$1:$E$6001,"not Found")</f>
        <v>C063</v>
      </c>
      <c r="M999" s="1" t="str">
        <f t="array" ref="M999">_xlfn.XLOOKUP(L999,Cinemas_data!$A$1:$A$49,Cinemas_data!$I$1:$I$49,"not Found")</f>
        <v>#NAME?</v>
      </c>
      <c r="N999" s="1" t="str">
        <f t="array" ref="N999">_xlfn.XLOOKUP(L999,Cinemas_data!$A$1:$A$49,Cinemas_data!$C$1:$C$49,"not Found")</f>
        <v>Mysuru</v>
      </c>
      <c r="O999" s="1">
        <f t="array" ref="O999">_xlfn.XLOOKUP(A999,Booking_data!$A$1:$A$6001,Booking_data!$H$1:$H$6001,"not found")</f>
        <v>5</v>
      </c>
      <c r="P999" s="1">
        <f t="array" ref="P999">_xlfn.XLOOKUP(A999,Booking_data!$A$1:$A$6001,Booking_data!$I$1:$I$6001,"not Found")</f>
        <v>240</v>
      </c>
      <c r="Q999" s="1">
        <f t="shared" si="3"/>
        <v>1200</v>
      </c>
      <c r="R999" s="1" t="str">
        <f t="array" ref="R999">_xlfn.XLOOKUP(A999,Booking_data!$A$1:$A$6001,Booking_data!$L$1:$L$6001,"Not Found")</f>
        <v>Credit Card</v>
      </c>
      <c r="S999" s="1">
        <f t="array" ref="S999">_xlfn.XLOOKUP(A999,Booking_data!$A$1:$A$6001,Booking_data!$N$1:$N$6001,"not Found")</f>
        <v>27</v>
      </c>
      <c r="T999" s="1" t="str">
        <f t="array" ref="T999">_xlfn.XLOOKUP(A999,Booking_data!$A$1:$A$6001,Booking_data!$O$1:$O$6001,"Not Found")</f>
        <v>Other</v>
      </c>
      <c r="U999" s="1" t="str">
        <f t="shared" si="4"/>
        <v>Youngster</v>
      </c>
      <c r="V999" s="1" t="str">
        <f t="shared" si="5"/>
        <v>High Booking</v>
      </c>
    </row>
    <row r="1000" ht="15.75" customHeight="1">
      <c r="A1000" s="1" t="s">
        <v>1314</v>
      </c>
      <c r="B1000" s="6">
        <v>46106.0</v>
      </c>
      <c r="C1000" s="6">
        <v>46106.0</v>
      </c>
      <c r="D1000" s="7">
        <v>0.9375</v>
      </c>
      <c r="E1000" s="1" t="str">
        <f t="shared" si="1"/>
        <v>Weekday</v>
      </c>
      <c r="F1000" s="1" t="str">
        <f t="shared" si="2"/>
        <v>Mar</v>
      </c>
      <c r="G1000" s="1" t="str">
        <f t="array" ref="G1000">_xlfn.XLOOKUP(A1000,Booking_data!$A$1:$A$6001,Booking_data!$D$1:$D$6001,"not found")</f>
        <v>M022</v>
      </c>
      <c r="H1000" s="1" t="str">
        <f t="array" ref="H1000">_xlfn.XLOOKUP(G1000,Movies_data!$A$1:$A$41,Movies_data!$B$1:$B$41,"not found")</f>
        <v>12th Fail</v>
      </c>
      <c r="I1000" s="1" t="str">
        <f t="array" ref="I1000">_xlfn.XLOOKUP(G1000,Movies_data!$A$1:$A$41,Movies_data!$D$1:$D$41,"not found")</f>
        <v>Drama</v>
      </c>
      <c r="J1000" s="1" t="str">
        <f t="array" ref="J1000">_xlfn.XLOOKUP(G1000,Movies_data!$A$1:$A$41,Movies_data!$C$1:$C$41,"not found")</f>
        <v>Hindi</v>
      </c>
      <c r="K1000" s="1">
        <f t="array" ref="K1000">_xlfn.XLOOKUP(G1000,Movies_data!$A$1:$A$41,Movies_data!$H$1:$H$41,"Not Found")</f>
        <v>9</v>
      </c>
      <c r="L1000" s="1" t="str">
        <f t="array" ref="L1000">_xlfn.XLOOKUP(A1000,Booking_data!$A$1:$A$6001,Booking_data!$E$1:$E$6001,"not Found")</f>
        <v>C121</v>
      </c>
      <c r="M1000" s="1" t="str">
        <f t="array" ref="M1000">_xlfn.XLOOKUP(L1000,Cinemas_data!$A$1:$A$49,Cinemas_data!$I$1:$I$49,"not Found")</f>
        <v>#NAME?</v>
      </c>
      <c r="N1000" s="1" t="str">
        <f t="array" ref="N1000">_xlfn.XLOOKUP(L1000,Cinemas_data!$A$1:$A$49,Cinemas_data!$C$1:$C$49,"not Found")</f>
        <v>Noida</v>
      </c>
      <c r="O1000" s="1">
        <f t="array" ref="O1000">_xlfn.XLOOKUP(A1000,Booking_data!$A$1:$A$6001,Booking_data!$H$1:$H$6001,"not found")</f>
        <v>3</v>
      </c>
      <c r="P1000" s="1">
        <f t="array" ref="P1000">_xlfn.XLOOKUP(A1000,Booking_data!$A$1:$A$6001,Booking_data!$I$1:$I$6001,"not Found")</f>
        <v>240</v>
      </c>
      <c r="Q1000" s="1">
        <f t="shared" si="3"/>
        <v>720</v>
      </c>
      <c r="R1000" s="1" t="str">
        <f t="array" ref="R1000">_xlfn.XLOOKUP(A1000,Booking_data!$A$1:$A$6001,Booking_data!$L$1:$L$6001,"Not Found")</f>
        <v>Debit Card</v>
      </c>
      <c r="S1000" s="1">
        <f t="array" ref="S1000">_xlfn.XLOOKUP(A1000,Booking_data!$A$1:$A$6001,Booking_data!$N$1:$N$6001,"not Found")</f>
        <v>32</v>
      </c>
      <c r="T1000" s="1" t="str">
        <f t="array" ref="T1000">_xlfn.XLOOKUP(A1000,Booking_data!$A$1:$A$6001,Booking_data!$O$1:$O$6001,"Not Found")</f>
        <v>Male</v>
      </c>
      <c r="U1000" s="1" t="str">
        <f t="shared" si="4"/>
        <v>Middle Age</v>
      </c>
      <c r="V1000" s="1" t="str">
        <f t="shared" si="5"/>
        <v>Medium Booking</v>
      </c>
    </row>
    <row r="1001" ht="15.75" customHeight="1">
      <c r="A1001" s="1" t="s">
        <v>1315</v>
      </c>
      <c r="B1001" s="6">
        <v>46062.0</v>
      </c>
      <c r="C1001" s="6">
        <v>46063.0</v>
      </c>
      <c r="D1001" s="7">
        <v>0.3958333333333333</v>
      </c>
      <c r="E1001" s="1" t="str">
        <f t="shared" si="1"/>
        <v>Weekday</v>
      </c>
      <c r="F1001" s="1" t="str">
        <f t="shared" si="2"/>
        <v>Feb</v>
      </c>
      <c r="G1001" s="1" t="str">
        <f t="array" ref="G1001">_xlfn.XLOOKUP(A1001,Booking_data!$A$1:$A$6001,Booking_data!$D$1:$D$6001,"not found")</f>
        <v>M035</v>
      </c>
      <c r="H1001" s="1" t="str">
        <f t="array" ref="H1001">_xlfn.XLOOKUP(G1001,Movies_data!$A$1:$A$41,Movies_data!$B$1:$B$41,"not found")</f>
        <v>Aavesham</v>
      </c>
      <c r="I1001" s="1" t="str">
        <f t="array" ref="I1001">_xlfn.XLOOKUP(G1001,Movies_data!$A$1:$A$41,Movies_data!$D$1:$D$41,"not found")</f>
        <v>Comedy</v>
      </c>
      <c r="J1001" s="1" t="str">
        <f t="array" ref="J1001">_xlfn.XLOOKUP(G1001,Movies_data!$A$1:$A$41,Movies_data!$C$1:$C$41,"not found")</f>
        <v>Malayalam</v>
      </c>
      <c r="K1001" s="1">
        <f t="array" ref="K1001">_xlfn.XLOOKUP(G1001,Movies_data!$A$1:$A$41,Movies_data!$H$1:$H$41,"Not Found")</f>
        <v>7.8</v>
      </c>
      <c r="L1001" s="1" t="str">
        <f t="array" ref="L1001">_xlfn.XLOOKUP(A1001,Booking_data!$A$1:$A$6001,Booking_data!$E$1:$E$6001,"not Found")</f>
        <v>C162</v>
      </c>
      <c r="M1001" s="1" t="str">
        <f t="array" ref="M1001">_xlfn.XLOOKUP(L1001,Cinemas_data!$A$1:$A$49,Cinemas_data!$I$1:$I$49,"not Found")</f>
        <v>#NAME?</v>
      </c>
      <c r="N1001" s="1" t="str">
        <f t="array" ref="N1001">_xlfn.XLOOKUP(L1001,Cinemas_data!$A$1:$A$49,Cinemas_data!$C$1:$C$49,"not Found")</f>
        <v>Thiruvananthapuram</v>
      </c>
      <c r="O1001" s="1">
        <f t="array" ref="O1001">_xlfn.XLOOKUP(A1001,Booking_data!$A$1:$A$6001,Booking_data!$H$1:$H$6001,"not found")</f>
        <v>5</v>
      </c>
      <c r="P1001" s="1">
        <f t="array" ref="P1001">_xlfn.XLOOKUP(A1001,Booking_data!$A$1:$A$6001,Booking_data!$I$1:$I$6001,"not Found")</f>
        <v>160</v>
      </c>
      <c r="Q1001" s="1">
        <f t="shared" si="3"/>
        <v>800</v>
      </c>
      <c r="R1001" s="1" t="str">
        <f t="array" ref="R1001">_xlfn.XLOOKUP(A1001,Booking_data!$A$1:$A$6001,Booking_data!$L$1:$L$6001,"Not Found")</f>
        <v>Net Banking</v>
      </c>
      <c r="S1001" s="1">
        <f t="array" ref="S1001">_xlfn.XLOOKUP(A1001,Booking_data!$A$1:$A$6001,Booking_data!$N$1:$N$6001,"not Found")</f>
        <v>34</v>
      </c>
      <c r="T1001" s="1" t="str">
        <f t="array" ref="T1001">_xlfn.XLOOKUP(A1001,Booking_data!$A$1:$A$6001,Booking_data!$O$1:$O$6001,"Not Found")</f>
        <v>Other</v>
      </c>
      <c r="U1001" s="1" t="str">
        <f t="shared" si="4"/>
        <v>Middle Age</v>
      </c>
      <c r="V1001" s="1" t="str">
        <f t="shared" si="5"/>
        <v>High Booking</v>
      </c>
    </row>
    <row r="1002" ht="15.75" customHeight="1">
      <c r="A1002" s="1" t="s">
        <v>1316</v>
      </c>
      <c r="B1002" s="6">
        <v>46200.0</v>
      </c>
      <c r="C1002" s="6">
        <v>46207.0</v>
      </c>
      <c r="D1002" s="7">
        <v>0.6458333333333334</v>
      </c>
      <c r="E1002" s="1" t="str">
        <f t="shared" si="1"/>
        <v>Weekend</v>
      </c>
      <c r="F1002" s="1" t="str">
        <f t="shared" si="2"/>
        <v>Jun</v>
      </c>
      <c r="G1002" s="1" t="str">
        <f t="array" ref="G1002">_xlfn.XLOOKUP(A1002,Booking_data!$A$1:$A$6001,Booking_data!$D$1:$D$6001,"not found")</f>
        <v>M028</v>
      </c>
      <c r="H1002" s="1" t="str">
        <f t="array" ref="H1002">_xlfn.XLOOKUP(G1002,Movies_data!$A$1:$A$41,Movies_data!$B$1:$B$41,"not found")</f>
        <v>Kantara</v>
      </c>
      <c r="I1002" s="1" t="str">
        <f t="array" ref="I1002">_xlfn.XLOOKUP(G1002,Movies_data!$A$1:$A$41,Movies_data!$D$1:$D$41,"not found")</f>
        <v>Action</v>
      </c>
      <c r="J1002" s="1" t="str">
        <f t="array" ref="J1002">_xlfn.XLOOKUP(G1002,Movies_data!$A$1:$A$41,Movies_data!$C$1:$C$41,"not found")</f>
        <v>Kannada</v>
      </c>
      <c r="K1002" s="1">
        <f t="array" ref="K1002">_xlfn.XLOOKUP(G1002,Movies_data!$A$1:$A$41,Movies_data!$H$1:$H$41,"Not Found")</f>
        <v>8.2</v>
      </c>
      <c r="L1002" s="1" t="str">
        <f t="array" ref="L1002">_xlfn.XLOOKUP(A1002,Booking_data!$A$1:$A$6001,Booking_data!$E$1:$E$6001,"not Found")</f>
        <v>C053</v>
      </c>
      <c r="M1002" s="1" t="str">
        <f t="array" ref="M1002">_xlfn.XLOOKUP(L1002,Cinemas_data!$A$1:$A$49,Cinemas_data!$I$1:$I$49,"not Found")</f>
        <v>#NAME?</v>
      </c>
      <c r="N1002" s="1" t="str">
        <f t="array" ref="N1002">_xlfn.XLOOKUP(L1002,Cinemas_data!$A$1:$A$49,Cinemas_data!$C$1:$C$49,"not Found")</f>
        <v>Bengaluru</v>
      </c>
      <c r="O1002" s="1">
        <f t="array" ref="O1002">_xlfn.XLOOKUP(A1002,Booking_data!$A$1:$A$6001,Booking_data!$H$1:$H$6001,"not found")</f>
        <v>1</v>
      </c>
      <c r="P1002" s="1">
        <f t="array" ref="P1002">_xlfn.XLOOKUP(A1002,Booking_data!$A$1:$A$6001,Booking_data!$I$1:$I$6001,"not Found")</f>
        <v>440</v>
      </c>
      <c r="Q1002" s="1">
        <f t="shared" si="3"/>
        <v>440</v>
      </c>
      <c r="R1002" s="1" t="str">
        <f t="array" ref="R1002">_xlfn.XLOOKUP(A1002,Booking_data!$A$1:$A$6001,Booking_data!$L$1:$L$6001,"Not Found")</f>
        <v>Net Banking</v>
      </c>
      <c r="S1002" s="1">
        <f t="array" ref="S1002">_xlfn.XLOOKUP(A1002,Booking_data!$A$1:$A$6001,Booking_data!$N$1:$N$6001,"not Found")</f>
        <v>56</v>
      </c>
      <c r="T1002" s="1" t="str">
        <f t="array" ref="T1002">_xlfn.XLOOKUP(A1002,Booking_data!$A$1:$A$6001,Booking_data!$O$1:$O$6001,"Not Found")</f>
        <v>Other</v>
      </c>
      <c r="U1002" s="1" t="str">
        <f t="shared" si="4"/>
        <v>Above 45</v>
      </c>
      <c r="V1002" s="1" t="str">
        <f t="shared" si="5"/>
        <v>Low Booking</v>
      </c>
    </row>
    <row r="1003" ht="15.75" customHeight="1">
      <c r="A1003" s="1" t="s">
        <v>1317</v>
      </c>
      <c r="B1003" s="6">
        <v>46130.0</v>
      </c>
      <c r="C1003" s="6">
        <v>46130.0</v>
      </c>
      <c r="D1003" s="7">
        <v>0.6458333333333334</v>
      </c>
      <c r="E1003" s="1" t="str">
        <f t="shared" si="1"/>
        <v>Weekend</v>
      </c>
      <c r="F1003" s="1" t="str">
        <f t="shared" si="2"/>
        <v>Apr</v>
      </c>
      <c r="G1003" s="1" t="str">
        <f t="array" ref="G1003">_xlfn.XLOOKUP(A1003,Booking_data!$A$1:$A$6001,Booking_data!$D$1:$D$6001,"not found")</f>
        <v>M022</v>
      </c>
      <c r="H1003" s="1" t="str">
        <f t="array" ref="H1003">_xlfn.XLOOKUP(G1003,Movies_data!$A$1:$A$41,Movies_data!$B$1:$B$41,"not found")</f>
        <v>12th Fail</v>
      </c>
      <c r="I1003" s="1" t="str">
        <f t="array" ref="I1003">_xlfn.XLOOKUP(G1003,Movies_data!$A$1:$A$41,Movies_data!$D$1:$D$41,"not found")</f>
        <v>Drama</v>
      </c>
      <c r="J1003" s="1" t="str">
        <f t="array" ref="J1003">_xlfn.XLOOKUP(G1003,Movies_data!$A$1:$A$41,Movies_data!$C$1:$C$41,"not found")</f>
        <v>Hindi</v>
      </c>
      <c r="K1003" s="1">
        <f t="array" ref="K1003">_xlfn.XLOOKUP(G1003,Movies_data!$A$1:$A$41,Movies_data!$H$1:$H$41,"Not Found")</f>
        <v>9</v>
      </c>
      <c r="L1003" s="1" t="str">
        <f t="array" ref="L1003">_xlfn.XLOOKUP(A1003,Booking_data!$A$1:$A$6001,Booking_data!$E$1:$E$6001,"not Found")</f>
        <v>C063</v>
      </c>
      <c r="M1003" s="1" t="str">
        <f t="array" ref="M1003">_xlfn.XLOOKUP(L1003,Cinemas_data!$A$1:$A$49,Cinemas_data!$I$1:$I$49,"not Found")</f>
        <v>#NAME?</v>
      </c>
      <c r="N1003" s="1" t="str">
        <f t="array" ref="N1003">_xlfn.XLOOKUP(L1003,Cinemas_data!$A$1:$A$49,Cinemas_data!$C$1:$C$49,"not Found")</f>
        <v>Mysuru</v>
      </c>
      <c r="O1003" s="1">
        <f t="array" ref="O1003">_xlfn.XLOOKUP(A1003,Booking_data!$A$1:$A$6001,Booking_data!$H$1:$H$6001,"not found")</f>
        <v>5</v>
      </c>
      <c r="P1003" s="1">
        <f t="array" ref="P1003">_xlfn.XLOOKUP(A1003,Booking_data!$A$1:$A$6001,Booking_data!$I$1:$I$6001,"not Found")</f>
        <v>240</v>
      </c>
      <c r="Q1003" s="1">
        <f t="shared" si="3"/>
        <v>1200</v>
      </c>
      <c r="R1003" s="1" t="str">
        <f t="array" ref="R1003">_xlfn.XLOOKUP(A1003,Booking_data!$A$1:$A$6001,Booking_data!$L$1:$L$6001,"Not Found")</f>
        <v>UPI</v>
      </c>
      <c r="S1003" s="1">
        <f t="array" ref="S1003">_xlfn.XLOOKUP(A1003,Booking_data!$A$1:$A$6001,Booking_data!$N$1:$N$6001,"not Found")</f>
        <v>60</v>
      </c>
      <c r="T1003" s="1" t="str">
        <f t="array" ref="T1003">_xlfn.XLOOKUP(A1003,Booking_data!$A$1:$A$6001,Booking_data!$O$1:$O$6001,"Not Found")</f>
        <v>Male</v>
      </c>
      <c r="U1003" s="1" t="str">
        <f t="shared" si="4"/>
        <v>Above 45</v>
      </c>
      <c r="V1003" s="1" t="str">
        <f t="shared" si="5"/>
        <v>High Booking</v>
      </c>
    </row>
    <row r="1004" ht="15.75" customHeight="1">
      <c r="A1004" s="1" t="s">
        <v>1318</v>
      </c>
      <c r="B1004" s="6">
        <v>46147.0</v>
      </c>
      <c r="C1004" s="6">
        <v>46150.0</v>
      </c>
      <c r="D1004" s="7">
        <v>0.8854166666666666</v>
      </c>
      <c r="E1004" s="1" t="str">
        <f t="shared" si="1"/>
        <v>Weekday</v>
      </c>
      <c r="F1004" s="1" t="str">
        <f t="shared" si="2"/>
        <v>May</v>
      </c>
      <c r="G1004" s="1" t="str">
        <f t="array" ref="G1004">_xlfn.XLOOKUP(A1004,Booking_data!$A$1:$A$6001,Booking_data!$D$1:$D$6001,"not found")</f>
        <v>M020</v>
      </c>
      <c r="H1004" s="1" t="str">
        <f t="array" ref="H1004">_xlfn.XLOOKUP(G1004,Movies_data!$A$1:$A$41,Movies_data!$B$1:$B$41,"not found")</f>
        <v>Jawan</v>
      </c>
      <c r="I1004" s="1" t="str">
        <f t="array" ref="I1004">_xlfn.XLOOKUP(G1004,Movies_data!$A$1:$A$41,Movies_data!$D$1:$D$41,"not found")</f>
        <v>Action</v>
      </c>
      <c r="J1004" s="1" t="str">
        <f t="array" ref="J1004">_xlfn.XLOOKUP(G1004,Movies_data!$A$1:$A$41,Movies_data!$C$1:$C$41,"not found")</f>
        <v>Hindi</v>
      </c>
      <c r="K1004" s="1">
        <f t="array" ref="K1004">_xlfn.XLOOKUP(G1004,Movies_data!$A$1:$A$41,Movies_data!$H$1:$H$41,"Not Found")</f>
        <v>7</v>
      </c>
      <c r="L1004" s="1" t="str">
        <f t="array" ref="L1004">_xlfn.XLOOKUP(A1004,Booking_data!$A$1:$A$6001,Booking_data!$E$1:$E$6001,"not Found")</f>
        <v>C053</v>
      </c>
      <c r="M1004" s="1" t="str">
        <f t="array" ref="M1004">_xlfn.XLOOKUP(L1004,Cinemas_data!$A$1:$A$49,Cinemas_data!$I$1:$I$49,"not Found")</f>
        <v>#NAME?</v>
      </c>
      <c r="N1004" s="1" t="str">
        <f t="array" ref="N1004">_xlfn.XLOOKUP(L1004,Cinemas_data!$A$1:$A$49,Cinemas_data!$C$1:$C$49,"not Found")</f>
        <v>Bengaluru</v>
      </c>
      <c r="O1004" s="1">
        <f t="array" ref="O1004">_xlfn.XLOOKUP(A1004,Booking_data!$A$1:$A$6001,Booking_data!$H$1:$H$6001,"not found")</f>
        <v>3</v>
      </c>
      <c r="P1004" s="1">
        <f t="array" ref="P1004">_xlfn.XLOOKUP(A1004,Booking_data!$A$1:$A$6001,Booking_data!$I$1:$I$6001,"not Found")</f>
        <v>440</v>
      </c>
      <c r="Q1004" s="1">
        <f t="shared" si="3"/>
        <v>1320</v>
      </c>
      <c r="R1004" s="1" t="str">
        <f t="array" ref="R1004">_xlfn.XLOOKUP(A1004,Booking_data!$A$1:$A$6001,Booking_data!$L$1:$L$6001,"Not Found")</f>
        <v>Wallet</v>
      </c>
      <c r="S1004" s="1">
        <f t="array" ref="S1004">_xlfn.XLOOKUP(A1004,Booking_data!$A$1:$A$6001,Booking_data!$N$1:$N$6001,"not Found")</f>
        <v>49</v>
      </c>
      <c r="T1004" s="1" t="str">
        <f t="array" ref="T1004">_xlfn.XLOOKUP(A1004,Booking_data!$A$1:$A$6001,Booking_data!$O$1:$O$6001,"Not Found")</f>
        <v>Female</v>
      </c>
      <c r="U1004" s="1" t="str">
        <f t="shared" si="4"/>
        <v>Above 45</v>
      </c>
      <c r="V1004" s="1" t="str">
        <f t="shared" si="5"/>
        <v>Medium Booking</v>
      </c>
    </row>
    <row r="1005" ht="15.75" customHeight="1">
      <c r="A1005" s="1" t="s">
        <v>1319</v>
      </c>
      <c r="B1005" s="6">
        <v>46033.0</v>
      </c>
      <c r="C1005" s="6">
        <v>46034.0</v>
      </c>
      <c r="D1005" s="7">
        <v>0.8854166666666666</v>
      </c>
      <c r="E1005" s="1" t="str">
        <f t="shared" si="1"/>
        <v>Weekend</v>
      </c>
      <c r="F1005" s="1" t="str">
        <f t="shared" si="2"/>
        <v>Jan</v>
      </c>
      <c r="G1005" s="1" t="str">
        <f t="array" ref="G1005">_xlfn.XLOOKUP(A1005,Booking_data!$A$1:$A$6001,Booking_data!$D$1:$D$6001,"not found")</f>
        <v>M020</v>
      </c>
      <c r="H1005" s="1" t="str">
        <f t="array" ref="H1005">_xlfn.XLOOKUP(G1005,Movies_data!$A$1:$A$41,Movies_data!$B$1:$B$41,"not found")</f>
        <v>Jawan</v>
      </c>
      <c r="I1005" s="1" t="str">
        <f t="array" ref="I1005">_xlfn.XLOOKUP(G1005,Movies_data!$A$1:$A$41,Movies_data!$D$1:$D$41,"not found")</f>
        <v>Action</v>
      </c>
      <c r="J1005" s="1" t="str">
        <f t="array" ref="J1005">_xlfn.XLOOKUP(G1005,Movies_data!$A$1:$A$41,Movies_data!$C$1:$C$41,"not found")</f>
        <v>Hindi</v>
      </c>
      <c r="K1005" s="1">
        <f t="array" ref="K1005">_xlfn.XLOOKUP(G1005,Movies_data!$A$1:$A$41,Movies_data!$H$1:$H$41,"Not Found")</f>
        <v>7</v>
      </c>
      <c r="L1005" s="1" t="str">
        <f t="array" ref="L1005">_xlfn.XLOOKUP(A1005,Booking_data!$A$1:$A$6001,Booking_data!$E$1:$E$6001,"not Found")</f>
        <v>C143</v>
      </c>
      <c r="M1005" s="1" t="str">
        <f t="array" ref="M1005">_xlfn.XLOOKUP(L1005,Cinemas_data!$A$1:$A$49,Cinemas_data!$I$1:$I$49,"not Found")</f>
        <v>#NAME?</v>
      </c>
      <c r="N1005" s="1" t="str">
        <f t="array" ref="N1005">_xlfn.XLOOKUP(L1005,Cinemas_data!$A$1:$A$49,Cinemas_data!$C$1:$C$49,"not Found")</f>
        <v>Ahmedabad</v>
      </c>
      <c r="O1005" s="1">
        <f t="array" ref="O1005">_xlfn.XLOOKUP(A1005,Booking_data!$A$1:$A$6001,Booking_data!$H$1:$H$6001,"not found")</f>
        <v>3</v>
      </c>
      <c r="P1005" s="1">
        <f t="array" ref="P1005">_xlfn.XLOOKUP(A1005,Booking_data!$A$1:$A$6001,Booking_data!$I$1:$I$6001,"not Found")</f>
        <v>240</v>
      </c>
      <c r="Q1005" s="1">
        <f t="shared" si="3"/>
        <v>720</v>
      </c>
      <c r="R1005" s="1" t="str">
        <f t="array" ref="R1005">_xlfn.XLOOKUP(A1005,Booking_data!$A$1:$A$6001,Booking_data!$L$1:$L$6001,"Not Found")</f>
        <v>Net Banking</v>
      </c>
      <c r="S1005" s="1">
        <f t="array" ref="S1005">_xlfn.XLOOKUP(A1005,Booking_data!$A$1:$A$6001,Booking_data!$N$1:$N$6001,"not Found")</f>
        <v>41</v>
      </c>
      <c r="T1005" s="1" t="str">
        <f t="array" ref="T1005">_xlfn.XLOOKUP(A1005,Booking_data!$A$1:$A$6001,Booking_data!$O$1:$O$6001,"Not Found")</f>
        <v>Other</v>
      </c>
      <c r="U1005" s="1" t="str">
        <f t="shared" si="4"/>
        <v>Middle Age</v>
      </c>
      <c r="V1005" s="1" t="str">
        <f t="shared" si="5"/>
        <v>Medium Booking</v>
      </c>
    </row>
    <row r="1006" ht="15.75" customHeight="1">
      <c r="A1006" s="1" t="s">
        <v>1320</v>
      </c>
      <c r="B1006" s="6">
        <v>46111.0</v>
      </c>
      <c r="C1006" s="6">
        <v>46118.0</v>
      </c>
      <c r="D1006" s="7">
        <v>0.9375</v>
      </c>
      <c r="E1006" s="1" t="str">
        <f t="shared" si="1"/>
        <v>Weekday</v>
      </c>
      <c r="F1006" s="1" t="str">
        <f t="shared" si="2"/>
        <v>Mar</v>
      </c>
      <c r="G1006" s="1" t="str">
        <f t="array" ref="G1006">_xlfn.XLOOKUP(A1006,Booking_data!$A$1:$A$6001,Booking_data!$D$1:$D$6001,"not found")</f>
        <v>M033</v>
      </c>
      <c r="H1006" s="1" t="str">
        <f t="array" ref="H1006">_xlfn.XLOOKUP(G1006,Movies_data!$A$1:$A$41,Movies_data!$B$1:$B$41,"not found")</f>
        <v>Lucifer</v>
      </c>
      <c r="I1006" s="1" t="str">
        <f t="array" ref="I1006">_xlfn.XLOOKUP(G1006,Movies_data!$A$1:$A$41,Movies_data!$D$1:$D$41,"not found")</f>
        <v>Action</v>
      </c>
      <c r="J1006" s="1" t="str">
        <f t="array" ref="J1006">_xlfn.XLOOKUP(G1006,Movies_data!$A$1:$A$41,Movies_data!$C$1:$C$41,"not found")</f>
        <v>Malayalam</v>
      </c>
      <c r="K1006" s="1">
        <f t="array" ref="K1006">_xlfn.XLOOKUP(G1006,Movies_data!$A$1:$A$41,Movies_data!$H$1:$H$41,"Not Found")</f>
        <v>7.5</v>
      </c>
      <c r="L1006" s="1" t="str">
        <f t="array" ref="L1006">_xlfn.XLOOKUP(A1006,Booking_data!$A$1:$A$6001,Booking_data!$E$1:$E$6001,"not Found")</f>
        <v>C131</v>
      </c>
      <c r="M1006" s="1" t="str">
        <f t="array" ref="M1006">_xlfn.XLOOKUP(L1006,Cinemas_data!$A$1:$A$49,Cinemas_data!$I$1:$I$49,"not Found")</f>
        <v>#NAME?</v>
      </c>
      <c r="N1006" s="1" t="str">
        <f t="array" ref="N1006">_xlfn.XLOOKUP(L1006,Cinemas_data!$A$1:$A$49,Cinemas_data!$C$1:$C$49,"not Found")</f>
        <v>Kolkata</v>
      </c>
      <c r="O1006" s="1">
        <f t="array" ref="O1006">_xlfn.XLOOKUP(A1006,Booking_data!$A$1:$A$6001,Booking_data!$H$1:$H$6001,"not found")</f>
        <v>1</v>
      </c>
      <c r="P1006" s="1">
        <f t="array" ref="P1006">_xlfn.XLOOKUP(A1006,Booking_data!$A$1:$A$6001,Booking_data!$I$1:$I$6001,"not Found")</f>
        <v>340</v>
      </c>
      <c r="Q1006" s="1">
        <f t="shared" si="3"/>
        <v>340</v>
      </c>
      <c r="R1006" s="1" t="str">
        <f t="array" ref="R1006">_xlfn.XLOOKUP(A1006,Booking_data!$A$1:$A$6001,Booking_data!$L$1:$L$6001,"Not Found")</f>
        <v>Credit Card</v>
      </c>
      <c r="S1006" s="1">
        <f t="array" ref="S1006">_xlfn.XLOOKUP(A1006,Booking_data!$A$1:$A$6001,Booking_data!$N$1:$N$6001,"not Found")</f>
        <v>45</v>
      </c>
      <c r="T1006" s="1" t="str">
        <f t="array" ref="T1006">_xlfn.XLOOKUP(A1006,Booking_data!$A$1:$A$6001,Booking_data!$O$1:$O$6001,"Not Found")</f>
        <v>Other</v>
      </c>
      <c r="U1006" s="1" t="str">
        <f t="shared" si="4"/>
        <v>Above 45</v>
      </c>
      <c r="V1006" s="1" t="str">
        <f t="shared" si="5"/>
        <v>Low Booking</v>
      </c>
    </row>
    <row r="1007" ht="15.75" customHeight="1">
      <c r="A1007" s="1" t="s">
        <v>1321</v>
      </c>
      <c r="B1007" s="6">
        <v>46029.0</v>
      </c>
      <c r="C1007" s="6">
        <v>46034.0</v>
      </c>
      <c r="D1007" s="7">
        <v>0.6458333333333334</v>
      </c>
      <c r="E1007" s="1" t="str">
        <f t="shared" si="1"/>
        <v>Weekday</v>
      </c>
      <c r="F1007" s="1" t="str">
        <f t="shared" si="2"/>
        <v>Jan</v>
      </c>
      <c r="G1007" s="1" t="str">
        <f t="array" ref="G1007">_xlfn.XLOOKUP(A1007,Booking_data!$A$1:$A$6001,Booking_data!$D$1:$D$6001,"not found")</f>
        <v>M003</v>
      </c>
      <c r="H1007" s="1" t="str">
        <f t="array" ref="H1007">_xlfn.XLOOKUP(G1007,Movies_data!$A$1:$A$41,Movies_data!$B$1:$B$41,"not found")</f>
        <v>Vikram</v>
      </c>
      <c r="I1007" s="1" t="str">
        <f t="array" ref="I1007">_xlfn.XLOOKUP(G1007,Movies_data!$A$1:$A$41,Movies_data!$D$1:$D$41,"not found")</f>
        <v>Action</v>
      </c>
      <c r="J1007" s="1" t="str">
        <f t="array" ref="J1007">_xlfn.XLOOKUP(G1007,Movies_data!$A$1:$A$41,Movies_data!$C$1:$C$41,"not found")</f>
        <v>Tamil</v>
      </c>
      <c r="K1007" s="1">
        <f t="array" ref="K1007">_xlfn.XLOOKUP(G1007,Movies_data!$A$1:$A$41,Movies_data!$H$1:$H$41,"Not Found")</f>
        <v>8.3</v>
      </c>
      <c r="L1007" s="1" t="str">
        <f t="array" ref="L1007">_xlfn.XLOOKUP(A1007,Booking_data!$A$1:$A$6001,Booking_data!$E$1:$E$6001,"not Found")</f>
        <v>C093</v>
      </c>
      <c r="M1007" s="1" t="str">
        <f t="array" ref="M1007">_xlfn.XLOOKUP(L1007,Cinemas_data!$A$1:$A$49,Cinemas_data!$I$1:$I$49,"not Found")</f>
        <v>#NAME?</v>
      </c>
      <c r="N1007" s="1" t="str">
        <f t="array" ref="N1007">_xlfn.XLOOKUP(L1007,Cinemas_data!$A$1:$A$49,Cinemas_data!$C$1:$C$49,"not Found")</f>
        <v>Mumbai</v>
      </c>
      <c r="O1007" s="1">
        <f t="array" ref="O1007">_xlfn.XLOOKUP(A1007,Booking_data!$A$1:$A$6001,Booking_data!$H$1:$H$6001,"not found")</f>
        <v>4</v>
      </c>
      <c r="P1007" s="1">
        <f t="array" ref="P1007">_xlfn.XLOOKUP(A1007,Booking_data!$A$1:$A$6001,Booking_data!$I$1:$I$6001,"not Found")</f>
        <v>240</v>
      </c>
      <c r="Q1007" s="1">
        <f t="shared" si="3"/>
        <v>960</v>
      </c>
      <c r="R1007" s="1" t="str">
        <f t="array" ref="R1007">_xlfn.XLOOKUP(A1007,Booking_data!$A$1:$A$6001,Booking_data!$L$1:$L$6001,"Not Found")</f>
        <v>Debit Card</v>
      </c>
      <c r="S1007" s="1">
        <f t="array" ref="S1007">_xlfn.XLOOKUP(A1007,Booking_data!$A$1:$A$6001,Booking_data!$N$1:$N$6001,"not Found")</f>
        <v>40</v>
      </c>
      <c r="T1007" s="1" t="str">
        <f t="array" ref="T1007">_xlfn.XLOOKUP(A1007,Booking_data!$A$1:$A$6001,Booking_data!$O$1:$O$6001,"Not Found")</f>
        <v>Female</v>
      </c>
      <c r="U1007" s="1" t="str">
        <f t="shared" si="4"/>
        <v>Middle Age</v>
      </c>
      <c r="V1007" s="1" t="str">
        <f t="shared" si="5"/>
        <v>Medium Booking</v>
      </c>
    </row>
    <row r="1008" ht="15.75" customHeight="1">
      <c r="A1008" s="1" t="s">
        <v>1322</v>
      </c>
      <c r="B1008" s="6">
        <v>46106.0</v>
      </c>
      <c r="C1008" s="6">
        <v>46113.0</v>
      </c>
      <c r="D1008" s="7">
        <v>0.9375</v>
      </c>
      <c r="E1008" s="1" t="str">
        <f t="shared" si="1"/>
        <v>Weekday</v>
      </c>
      <c r="F1008" s="1" t="str">
        <f t="shared" si="2"/>
        <v>Mar</v>
      </c>
      <c r="G1008" s="1" t="str">
        <f t="array" ref="G1008">_xlfn.XLOOKUP(A1008,Booking_data!$A$1:$A$6001,Booking_data!$D$1:$D$6001,"not found")</f>
        <v>M025</v>
      </c>
      <c r="H1008" s="1" t="str">
        <f t="array" ref="H1008">_xlfn.XLOOKUP(G1008,Movies_data!$A$1:$A$41,Movies_data!$B$1:$B$41,"not found")</f>
        <v>Rocky Aur Rani Kii Prem Kahaani</v>
      </c>
      <c r="I1008" s="1" t="str">
        <f t="array" ref="I1008">_xlfn.XLOOKUP(G1008,Movies_data!$A$1:$A$41,Movies_data!$D$1:$D$41,"not found")</f>
        <v>Romance</v>
      </c>
      <c r="J1008" s="1" t="str">
        <f t="array" ref="J1008">_xlfn.XLOOKUP(G1008,Movies_data!$A$1:$A$41,Movies_data!$C$1:$C$41,"not found")</f>
        <v>Hindi</v>
      </c>
      <c r="K1008" s="1">
        <f t="array" ref="K1008">_xlfn.XLOOKUP(G1008,Movies_data!$A$1:$A$41,Movies_data!$H$1:$H$41,"Not Found")</f>
        <v>6.8</v>
      </c>
      <c r="L1008" s="1" t="str">
        <f t="array" ref="L1008">_xlfn.XLOOKUP(A1008,Booking_data!$A$1:$A$6001,Booking_data!$E$1:$E$6001,"not Found")</f>
        <v>C142</v>
      </c>
      <c r="M1008" s="1" t="str">
        <f t="array" ref="M1008">_xlfn.XLOOKUP(L1008,Cinemas_data!$A$1:$A$49,Cinemas_data!$I$1:$I$49,"not Found")</f>
        <v>#NAME?</v>
      </c>
      <c r="N1008" s="1" t="str">
        <f t="array" ref="N1008">_xlfn.XLOOKUP(L1008,Cinemas_data!$A$1:$A$49,Cinemas_data!$C$1:$C$49,"not Found")</f>
        <v>Ahmedabad</v>
      </c>
      <c r="O1008" s="1">
        <f t="array" ref="O1008">_xlfn.XLOOKUP(A1008,Booking_data!$A$1:$A$6001,Booking_data!$H$1:$H$6001,"not found")</f>
        <v>4</v>
      </c>
      <c r="P1008" s="1">
        <f t="array" ref="P1008">_xlfn.XLOOKUP(A1008,Booking_data!$A$1:$A$6001,Booking_data!$I$1:$I$6001,"not Found")</f>
        <v>220</v>
      </c>
      <c r="Q1008" s="1">
        <f t="shared" si="3"/>
        <v>880</v>
      </c>
      <c r="R1008" s="1" t="str">
        <f t="array" ref="R1008">_xlfn.XLOOKUP(A1008,Booking_data!$A$1:$A$6001,Booking_data!$L$1:$L$6001,"Not Found")</f>
        <v>Net Banking</v>
      </c>
      <c r="S1008" s="1">
        <f t="array" ref="S1008">_xlfn.XLOOKUP(A1008,Booking_data!$A$1:$A$6001,Booking_data!$N$1:$N$6001,"not Found")</f>
        <v>53</v>
      </c>
      <c r="T1008" s="1" t="str">
        <f t="array" ref="T1008">_xlfn.XLOOKUP(A1008,Booking_data!$A$1:$A$6001,Booking_data!$O$1:$O$6001,"Not Found")</f>
        <v>Female</v>
      </c>
      <c r="U1008" s="1" t="str">
        <f t="shared" si="4"/>
        <v>Above 45</v>
      </c>
      <c r="V1008" s="1" t="str">
        <f t="shared" si="5"/>
        <v>Medium Booking</v>
      </c>
    </row>
    <row r="1009" ht="15.75" customHeight="1">
      <c r="A1009" s="1" t="s">
        <v>1323</v>
      </c>
      <c r="B1009" s="6">
        <v>46150.0</v>
      </c>
      <c r="C1009" s="6">
        <v>46151.0</v>
      </c>
      <c r="D1009" s="7">
        <v>0.3958333333333333</v>
      </c>
      <c r="E1009" s="1" t="str">
        <f t="shared" si="1"/>
        <v>Weekday</v>
      </c>
      <c r="F1009" s="1" t="str">
        <f t="shared" si="2"/>
        <v>May</v>
      </c>
      <c r="G1009" s="1" t="str">
        <f t="array" ref="G1009">_xlfn.XLOOKUP(A1009,Booking_data!$A$1:$A$6001,Booking_data!$D$1:$D$6001,"not found")</f>
        <v>M009</v>
      </c>
      <c r="H1009" s="1" t="str">
        <f t="array" ref="H1009">_xlfn.XLOOKUP(G1009,Movies_data!$A$1:$A$41,Movies_data!$B$1:$B$41,"not found")</f>
        <v>Amaran</v>
      </c>
      <c r="I1009" s="1" t="str">
        <f t="array" ref="I1009">_xlfn.XLOOKUP(G1009,Movies_data!$A$1:$A$41,Movies_data!$D$1:$D$41,"not found")</f>
        <v>Biography</v>
      </c>
      <c r="J1009" s="1" t="str">
        <f t="array" ref="J1009">_xlfn.XLOOKUP(G1009,Movies_data!$A$1:$A$41,Movies_data!$C$1:$C$41,"not found")</f>
        <v>Tamil</v>
      </c>
      <c r="K1009" s="1">
        <f t="array" ref="K1009">_xlfn.XLOOKUP(G1009,Movies_data!$A$1:$A$41,Movies_data!$H$1:$H$41,"Not Found")</f>
        <v>8.3</v>
      </c>
      <c r="L1009" s="1" t="str">
        <f t="array" ref="L1009">_xlfn.XLOOKUP(A1009,Booking_data!$A$1:$A$6001,Booking_data!$E$1:$E$6001,"not Found")</f>
        <v>C141</v>
      </c>
      <c r="M1009" s="1" t="str">
        <f t="array" ref="M1009">_xlfn.XLOOKUP(L1009,Cinemas_data!$A$1:$A$49,Cinemas_data!$I$1:$I$49,"not Found")</f>
        <v>#NAME?</v>
      </c>
      <c r="N1009" s="1" t="str">
        <f t="array" ref="N1009">_xlfn.XLOOKUP(L1009,Cinemas_data!$A$1:$A$49,Cinemas_data!$C$1:$C$49,"not Found")</f>
        <v>Ahmedabad</v>
      </c>
      <c r="O1009" s="1">
        <f t="array" ref="O1009">_xlfn.XLOOKUP(A1009,Booking_data!$A$1:$A$6001,Booking_data!$H$1:$H$6001,"not found")</f>
        <v>4</v>
      </c>
      <c r="P1009" s="1">
        <f t="array" ref="P1009">_xlfn.XLOOKUP(A1009,Booking_data!$A$1:$A$6001,Booking_data!$I$1:$I$6001,"not Found")</f>
        <v>420</v>
      </c>
      <c r="Q1009" s="1">
        <f t="shared" si="3"/>
        <v>1680</v>
      </c>
      <c r="R1009" s="1" t="str">
        <f t="array" ref="R1009">_xlfn.XLOOKUP(A1009,Booking_data!$A$1:$A$6001,Booking_data!$L$1:$L$6001,"Not Found")</f>
        <v>Net Banking</v>
      </c>
      <c r="S1009" s="1">
        <f t="array" ref="S1009">_xlfn.XLOOKUP(A1009,Booking_data!$A$1:$A$6001,Booking_data!$N$1:$N$6001,"not Found")</f>
        <v>37</v>
      </c>
      <c r="T1009" s="1" t="str">
        <f t="array" ref="T1009">_xlfn.XLOOKUP(A1009,Booking_data!$A$1:$A$6001,Booking_data!$O$1:$O$6001,"Not Found")</f>
        <v>Female</v>
      </c>
      <c r="U1009" s="1" t="str">
        <f t="shared" si="4"/>
        <v>Middle Age</v>
      </c>
      <c r="V1009" s="1" t="str">
        <f t="shared" si="5"/>
        <v>Medium Booking</v>
      </c>
    </row>
    <row r="1010" ht="15.75" customHeight="1">
      <c r="A1010" s="1" t="s">
        <v>1324</v>
      </c>
      <c r="B1010" s="6">
        <v>46186.0</v>
      </c>
      <c r="C1010" s="6">
        <v>46188.0</v>
      </c>
      <c r="D1010" s="7">
        <v>0.6458333333333334</v>
      </c>
      <c r="E1010" s="1" t="str">
        <f t="shared" si="1"/>
        <v>Weekend</v>
      </c>
      <c r="F1010" s="1" t="str">
        <f t="shared" si="2"/>
        <v>Jun</v>
      </c>
      <c r="G1010" s="1" t="str">
        <f t="array" ref="G1010">_xlfn.XLOOKUP(A1010,Booking_data!$A$1:$A$6001,Booking_data!$D$1:$D$6001,"not found")</f>
        <v>M028</v>
      </c>
      <c r="H1010" s="1" t="str">
        <f t="array" ref="H1010">_xlfn.XLOOKUP(G1010,Movies_data!$A$1:$A$41,Movies_data!$B$1:$B$41,"not found")</f>
        <v>Kantara</v>
      </c>
      <c r="I1010" s="1" t="str">
        <f t="array" ref="I1010">_xlfn.XLOOKUP(G1010,Movies_data!$A$1:$A$41,Movies_data!$D$1:$D$41,"not found")</f>
        <v>Action</v>
      </c>
      <c r="J1010" s="1" t="str">
        <f t="array" ref="J1010">_xlfn.XLOOKUP(G1010,Movies_data!$A$1:$A$41,Movies_data!$C$1:$C$41,"not found")</f>
        <v>Kannada</v>
      </c>
      <c r="K1010" s="1">
        <f t="array" ref="K1010">_xlfn.XLOOKUP(G1010,Movies_data!$A$1:$A$41,Movies_data!$H$1:$H$41,"Not Found")</f>
        <v>8.2</v>
      </c>
      <c r="L1010" s="1" t="str">
        <f t="array" ref="L1010">_xlfn.XLOOKUP(A1010,Booking_data!$A$1:$A$6001,Booking_data!$E$1:$E$6001,"not Found")</f>
        <v>C051</v>
      </c>
      <c r="M1010" s="1" t="str">
        <f t="array" ref="M1010">_xlfn.XLOOKUP(L1010,Cinemas_data!$A$1:$A$49,Cinemas_data!$I$1:$I$49,"not Found")</f>
        <v>#NAME?</v>
      </c>
      <c r="N1010" s="1" t="str">
        <f t="array" ref="N1010">_xlfn.XLOOKUP(L1010,Cinemas_data!$A$1:$A$49,Cinemas_data!$C$1:$C$49,"not Found")</f>
        <v>Bengaluru</v>
      </c>
      <c r="O1010" s="1">
        <f t="array" ref="O1010">_xlfn.XLOOKUP(A1010,Booking_data!$A$1:$A$6001,Booking_data!$H$1:$H$6001,"not found")</f>
        <v>5</v>
      </c>
      <c r="P1010" s="1">
        <f t="array" ref="P1010">_xlfn.XLOOKUP(A1010,Booking_data!$A$1:$A$6001,Booking_data!$I$1:$I$6001,"not Found")</f>
        <v>280</v>
      </c>
      <c r="Q1010" s="1">
        <f t="shared" si="3"/>
        <v>1400</v>
      </c>
      <c r="R1010" s="1" t="str">
        <f t="array" ref="R1010">_xlfn.XLOOKUP(A1010,Booking_data!$A$1:$A$6001,Booking_data!$L$1:$L$6001,"Not Found")</f>
        <v>Credit Card</v>
      </c>
      <c r="S1010" s="1">
        <f t="array" ref="S1010">_xlfn.XLOOKUP(A1010,Booking_data!$A$1:$A$6001,Booking_data!$N$1:$N$6001,"not Found")</f>
        <v>46</v>
      </c>
      <c r="T1010" s="1" t="str">
        <f t="array" ref="T1010">_xlfn.XLOOKUP(A1010,Booking_data!$A$1:$A$6001,Booking_data!$O$1:$O$6001,"Not Found")</f>
        <v>Male</v>
      </c>
      <c r="U1010" s="1" t="str">
        <f t="shared" si="4"/>
        <v>Above 45</v>
      </c>
      <c r="V1010" s="1" t="str">
        <f t="shared" si="5"/>
        <v>High Booking</v>
      </c>
    </row>
    <row r="1011" ht="15.75" customHeight="1">
      <c r="A1011" s="1" t="s">
        <v>1325</v>
      </c>
      <c r="B1011" s="6">
        <v>46027.0</v>
      </c>
      <c r="C1011" s="6">
        <v>46028.0</v>
      </c>
      <c r="D1011" s="7">
        <v>0.53125</v>
      </c>
      <c r="E1011" s="1" t="str">
        <f t="shared" si="1"/>
        <v>Weekday</v>
      </c>
      <c r="F1011" s="1" t="str">
        <f t="shared" si="2"/>
        <v>Jan</v>
      </c>
      <c r="G1011" s="1" t="str">
        <f t="array" ref="G1011">_xlfn.XLOOKUP(A1011,Booking_data!$A$1:$A$6001,Booking_data!$D$1:$D$6001,"not found")</f>
        <v>M005</v>
      </c>
      <c r="H1011" s="1" t="str">
        <f t="array" ref="H1011">_xlfn.XLOOKUP(G1011,Movies_data!$A$1:$A$41,Movies_data!$B$1:$B$41,"not found")</f>
        <v>Ponniyin Selvan II</v>
      </c>
      <c r="I1011" s="1" t="str">
        <f t="array" ref="I1011">_xlfn.XLOOKUP(G1011,Movies_data!$A$1:$A$41,Movies_data!$D$1:$D$41,"not found")</f>
        <v>Drama</v>
      </c>
      <c r="J1011" s="1" t="str">
        <f t="array" ref="J1011">_xlfn.XLOOKUP(G1011,Movies_data!$A$1:$A$41,Movies_data!$C$1:$C$41,"not found")</f>
        <v>Tamil</v>
      </c>
      <c r="K1011" s="1">
        <f t="array" ref="K1011">_xlfn.XLOOKUP(G1011,Movies_data!$A$1:$A$41,Movies_data!$H$1:$H$41,"Not Found")</f>
        <v>7.3</v>
      </c>
      <c r="L1011" s="1" t="str">
        <f t="array" ref="L1011">_xlfn.XLOOKUP(A1011,Booking_data!$A$1:$A$6001,Booking_data!$E$1:$E$6001,"not Found")</f>
        <v>C072</v>
      </c>
      <c r="M1011" s="1" t="str">
        <f t="array" ref="M1011">_xlfn.XLOOKUP(L1011,Cinemas_data!$A$1:$A$49,Cinemas_data!$I$1:$I$49,"not Found")</f>
        <v>#NAME?</v>
      </c>
      <c r="N1011" s="1" t="str">
        <f t="array" ref="N1011">_xlfn.XLOOKUP(L1011,Cinemas_data!$A$1:$A$49,Cinemas_data!$C$1:$C$49,"not Found")</f>
        <v>Hyderabad</v>
      </c>
      <c r="O1011" s="1">
        <f t="array" ref="O1011">_xlfn.XLOOKUP(A1011,Booking_data!$A$1:$A$6001,Booking_data!$H$1:$H$6001,"not found")</f>
        <v>4</v>
      </c>
      <c r="P1011" s="1">
        <f t="array" ref="P1011">_xlfn.XLOOKUP(A1011,Booking_data!$A$1:$A$6001,Booking_data!$I$1:$I$6001,"not Found")</f>
        <v>380</v>
      </c>
      <c r="Q1011" s="1">
        <f t="shared" si="3"/>
        <v>1520</v>
      </c>
      <c r="R1011" s="1" t="str">
        <f t="array" ref="R1011">_xlfn.XLOOKUP(A1011,Booking_data!$A$1:$A$6001,Booking_data!$L$1:$L$6001,"Not Found")</f>
        <v>Wallet</v>
      </c>
      <c r="S1011" s="1">
        <f t="array" ref="S1011">_xlfn.XLOOKUP(A1011,Booking_data!$A$1:$A$6001,Booking_data!$N$1:$N$6001,"not Found")</f>
        <v>52</v>
      </c>
      <c r="T1011" s="1" t="str">
        <f t="array" ref="T1011">_xlfn.XLOOKUP(A1011,Booking_data!$A$1:$A$6001,Booking_data!$O$1:$O$6001,"Not Found")</f>
        <v>Other</v>
      </c>
      <c r="U1011" s="1" t="str">
        <f t="shared" si="4"/>
        <v>Above 45</v>
      </c>
      <c r="V1011" s="1" t="str">
        <f t="shared" si="5"/>
        <v>Medium Booking</v>
      </c>
    </row>
    <row r="1012" ht="15.75" customHeight="1">
      <c r="A1012" s="1" t="s">
        <v>1326</v>
      </c>
      <c r="B1012" s="6">
        <v>46073.0</v>
      </c>
      <c r="C1012" s="6">
        <v>46074.0</v>
      </c>
      <c r="D1012" s="7">
        <v>0.7708333333333334</v>
      </c>
      <c r="E1012" s="1" t="str">
        <f t="shared" si="1"/>
        <v>Weekday</v>
      </c>
      <c r="F1012" s="1" t="str">
        <f t="shared" si="2"/>
        <v>Feb</v>
      </c>
      <c r="G1012" s="1" t="str">
        <f t="array" ref="G1012">_xlfn.XLOOKUP(A1012,Booking_data!$A$1:$A$6001,Booking_data!$D$1:$D$6001,"not found")</f>
        <v>M003</v>
      </c>
      <c r="H1012" s="1" t="str">
        <f t="array" ref="H1012">_xlfn.XLOOKUP(G1012,Movies_data!$A$1:$A$41,Movies_data!$B$1:$B$41,"not found")</f>
        <v>Vikram</v>
      </c>
      <c r="I1012" s="1" t="str">
        <f t="array" ref="I1012">_xlfn.XLOOKUP(G1012,Movies_data!$A$1:$A$41,Movies_data!$D$1:$D$41,"not found")</f>
        <v>Action</v>
      </c>
      <c r="J1012" s="1" t="str">
        <f t="array" ref="J1012">_xlfn.XLOOKUP(G1012,Movies_data!$A$1:$A$41,Movies_data!$C$1:$C$41,"not found")</f>
        <v>Tamil</v>
      </c>
      <c r="K1012" s="1">
        <f t="array" ref="K1012">_xlfn.XLOOKUP(G1012,Movies_data!$A$1:$A$41,Movies_data!$H$1:$H$41,"Not Found")</f>
        <v>8.3</v>
      </c>
      <c r="L1012" s="1" t="str">
        <f t="array" ref="L1012">_xlfn.XLOOKUP(A1012,Booking_data!$A$1:$A$6001,Booking_data!$E$1:$E$6001,"not Found")</f>
        <v>C133</v>
      </c>
      <c r="M1012" s="1" t="str">
        <f t="array" ref="M1012">_xlfn.XLOOKUP(L1012,Cinemas_data!$A$1:$A$49,Cinemas_data!$I$1:$I$49,"not Found")</f>
        <v>#NAME?</v>
      </c>
      <c r="N1012" s="1" t="str">
        <f t="array" ref="N1012">_xlfn.XLOOKUP(L1012,Cinemas_data!$A$1:$A$49,Cinemas_data!$C$1:$C$49,"not Found")</f>
        <v>Kolkata</v>
      </c>
      <c r="O1012" s="1">
        <f t="array" ref="O1012">_xlfn.XLOOKUP(A1012,Booking_data!$A$1:$A$6001,Booking_data!$H$1:$H$6001,"not found")</f>
        <v>5</v>
      </c>
      <c r="P1012" s="1">
        <f t="array" ref="P1012">_xlfn.XLOOKUP(A1012,Booking_data!$A$1:$A$6001,Booking_data!$I$1:$I$6001,"not Found")</f>
        <v>360</v>
      </c>
      <c r="Q1012" s="1">
        <f t="shared" si="3"/>
        <v>1800</v>
      </c>
      <c r="R1012" s="1" t="str">
        <f t="array" ref="R1012">_xlfn.XLOOKUP(A1012,Booking_data!$A$1:$A$6001,Booking_data!$L$1:$L$6001,"Not Found")</f>
        <v>Net Banking</v>
      </c>
      <c r="S1012" s="1">
        <f t="array" ref="S1012">_xlfn.XLOOKUP(A1012,Booking_data!$A$1:$A$6001,Booking_data!$N$1:$N$6001,"not Found")</f>
        <v>40</v>
      </c>
      <c r="T1012" s="1" t="str">
        <f t="array" ref="T1012">_xlfn.XLOOKUP(A1012,Booking_data!$A$1:$A$6001,Booking_data!$O$1:$O$6001,"Not Found")</f>
        <v>Male</v>
      </c>
      <c r="U1012" s="1" t="str">
        <f t="shared" si="4"/>
        <v>Middle Age</v>
      </c>
      <c r="V1012" s="1" t="str">
        <f t="shared" si="5"/>
        <v>High Booking</v>
      </c>
    </row>
    <row r="1013" ht="15.75" customHeight="1">
      <c r="A1013" s="1" t="s">
        <v>1327</v>
      </c>
      <c r="B1013" s="6">
        <v>46180.0</v>
      </c>
      <c r="C1013" s="6">
        <v>46181.0</v>
      </c>
      <c r="D1013" s="7">
        <v>0.3958333333333333</v>
      </c>
      <c r="E1013" s="1" t="str">
        <f t="shared" si="1"/>
        <v>Weekend</v>
      </c>
      <c r="F1013" s="1" t="str">
        <f t="shared" si="2"/>
        <v>Jun</v>
      </c>
      <c r="G1013" s="1" t="str">
        <f t="array" ref="G1013">_xlfn.XLOOKUP(A1013,Booking_data!$A$1:$A$6001,Booking_data!$D$1:$D$6001,"not found")</f>
        <v>M009</v>
      </c>
      <c r="H1013" s="1" t="str">
        <f t="array" ref="H1013">_xlfn.XLOOKUP(G1013,Movies_data!$A$1:$A$41,Movies_data!$B$1:$B$41,"not found")</f>
        <v>Amaran</v>
      </c>
      <c r="I1013" s="1" t="str">
        <f t="array" ref="I1013">_xlfn.XLOOKUP(G1013,Movies_data!$A$1:$A$41,Movies_data!$D$1:$D$41,"not found")</f>
        <v>Biography</v>
      </c>
      <c r="J1013" s="1" t="str">
        <f t="array" ref="J1013">_xlfn.XLOOKUP(G1013,Movies_data!$A$1:$A$41,Movies_data!$C$1:$C$41,"not found")</f>
        <v>Tamil</v>
      </c>
      <c r="K1013" s="1">
        <f t="array" ref="K1013">_xlfn.XLOOKUP(G1013,Movies_data!$A$1:$A$41,Movies_data!$H$1:$H$41,"Not Found")</f>
        <v>8.3</v>
      </c>
      <c r="L1013" s="1" t="str">
        <f t="array" ref="L1013">_xlfn.XLOOKUP(A1013,Booking_data!$A$1:$A$6001,Booking_data!$E$1:$E$6001,"not Found")</f>
        <v>C053</v>
      </c>
      <c r="M1013" s="1" t="str">
        <f t="array" ref="M1013">_xlfn.XLOOKUP(L1013,Cinemas_data!$A$1:$A$49,Cinemas_data!$I$1:$I$49,"not Found")</f>
        <v>#NAME?</v>
      </c>
      <c r="N1013" s="1" t="str">
        <f t="array" ref="N1013">_xlfn.XLOOKUP(L1013,Cinemas_data!$A$1:$A$49,Cinemas_data!$C$1:$C$49,"not Found")</f>
        <v>Bengaluru</v>
      </c>
      <c r="O1013" s="1">
        <f t="array" ref="O1013">_xlfn.XLOOKUP(A1013,Booking_data!$A$1:$A$6001,Booking_data!$H$1:$H$6001,"not found")</f>
        <v>4</v>
      </c>
      <c r="P1013" s="1">
        <f t="array" ref="P1013">_xlfn.XLOOKUP(A1013,Booking_data!$A$1:$A$6001,Booking_data!$I$1:$I$6001,"not Found")</f>
        <v>340</v>
      </c>
      <c r="Q1013" s="1">
        <f t="shared" si="3"/>
        <v>1360</v>
      </c>
      <c r="R1013" s="1" t="str">
        <f t="array" ref="R1013">_xlfn.XLOOKUP(A1013,Booking_data!$A$1:$A$6001,Booking_data!$L$1:$L$6001,"Not Found")</f>
        <v>Credit Card</v>
      </c>
      <c r="S1013" s="1">
        <f t="array" ref="S1013">_xlfn.XLOOKUP(A1013,Booking_data!$A$1:$A$6001,Booking_data!$N$1:$N$6001,"not Found")</f>
        <v>35</v>
      </c>
      <c r="T1013" s="1" t="str">
        <f t="array" ref="T1013">_xlfn.XLOOKUP(A1013,Booking_data!$A$1:$A$6001,Booking_data!$O$1:$O$6001,"Not Found")</f>
        <v>Other</v>
      </c>
      <c r="U1013" s="1" t="str">
        <f t="shared" si="4"/>
        <v>Middle Age</v>
      </c>
      <c r="V1013" s="1" t="str">
        <f t="shared" si="5"/>
        <v>Medium Booking</v>
      </c>
    </row>
    <row r="1014" ht="15.75" customHeight="1">
      <c r="A1014" s="1" t="s">
        <v>1328</v>
      </c>
      <c r="B1014" s="6">
        <v>46085.0</v>
      </c>
      <c r="C1014" s="6">
        <v>46088.0</v>
      </c>
      <c r="D1014" s="7">
        <v>0.7708333333333334</v>
      </c>
      <c r="E1014" s="1" t="str">
        <f t="shared" si="1"/>
        <v>Weekday</v>
      </c>
      <c r="F1014" s="1" t="str">
        <f t="shared" si="2"/>
        <v>Mar</v>
      </c>
      <c r="G1014" s="1" t="str">
        <f t="array" ref="G1014">_xlfn.XLOOKUP(A1014,Booking_data!$A$1:$A$6001,Booking_data!$D$1:$D$6001,"not found")</f>
        <v>M013</v>
      </c>
      <c r="H1014" s="1" t="str">
        <f t="array" ref="H1014">_xlfn.XLOOKUP(G1014,Movies_data!$A$1:$A$41,Movies_data!$B$1:$B$41,"not found")</f>
        <v>Salaar</v>
      </c>
      <c r="I1014" s="1" t="str">
        <f t="array" ref="I1014">_xlfn.XLOOKUP(G1014,Movies_data!$A$1:$A$41,Movies_data!$D$1:$D$41,"not found")</f>
        <v>Action</v>
      </c>
      <c r="J1014" s="1" t="str">
        <f t="array" ref="J1014">_xlfn.XLOOKUP(G1014,Movies_data!$A$1:$A$41,Movies_data!$C$1:$C$41,"not found")</f>
        <v>Telugu</v>
      </c>
      <c r="K1014" s="1">
        <f t="array" ref="K1014">_xlfn.XLOOKUP(G1014,Movies_data!$A$1:$A$41,Movies_data!$H$1:$H$41,"Not Found")</f>
        <v>6.5</v>
      </c>
      <c r="L1014" s="1" t="str">
        <f t="array" ref="L1014">_xlfn.XLOOKUP(A1014,Booking_data!$A$1:$A$6001,Booking_data!$E$1:$E$6001,"not Found")</f>
        <v>C052</v>
      </c>
      <c r="M1014" s="1" t="str">
        <f t="array" ref="M1014">_xlfn.XLOOKUP(L1014,Cinemas_data!$A$1:$A$49,Cinemas_data!$I$1:$I$49,"not Found")</f>
        <v>#NAME?</v>
      </c>
      <c r="N1014" s="1" t="str">
        <f t="array" ref="N1014">_xlfn.XLOOKUP(L1014,Cinemas_data!$A$1:$A$49,Cinemas_data!$C$1:$C$49,"not Found")</f>
        <v>Bengaluru</v>
      </c>
      <c r="O1014" s="1">
        <f t="array" ref="O1014">_xlfn.XLOOKUP(A1014,Booking_data!$A$1:$A$6001,Booking_data!$H$1:$H$6001,"not found")</f>
        <v>1</v>
      </c>
      <c r="P1014" s="1">
        <f t="array" ref="P1014">_xlfn.XLOOKUP(A1014,Booking_data!$A$1:$A$6001,Booking_data!$I$1:$I$6001,"not Found")</f>
        <v>200</v>
      </c>
      <c r="Q1014" s="1">
        <f t="shared" si="3"/>
        <v>200</v>
      </c>
      <c r="R1014" s="1" t="str">
        <f t="array" ref="R1014">_xlfn.XLOOKUP(A1014,Booking_data!$A$1:$A$6001,Booking_data!$L$1:$L$6001,"Not Found")</f>
        <v>Net Banking</v>
      </c>
      <c r="S1014" s="1">
        <f t="array" ref="S1014">_xlfn.XLOOKUP(A1014,Booking_data!$A$1:$A$6001,Booking_data!$N$1:$N$6001,"not Found")</f>
        <v>57</v>
      </c>
      <c r="T1014" s="1" t="str">
        <f t="array" ref="T1014">_xlfn.XLOOKUP(A1014,Booking_data!$A$1:$A$6001,Booking_data!$O$1:$O$6001,"Not Found")</f>
        <v>Other</v>
      </c>
      <c r="U1014" s="1" t="str">
        <f t="shared" si="4"/>
        <v>Above 45</v>
      </c>
      <c r="V1014" s="1" t="str">
        <f t="shared" si="5"/>
        <v>Low Booking</v>
      </c>
    </row>
    <row r="1015" ht="15.75" customHeight="1">
      <c r="A1015" s="1" t="s">
        <v>1329</v>
      </c>
      <c r="B1015" s="6">
        <v>46128.0</v>
      </c>
      <c r="C1015" s="6">
        <v>46130.0</v>
      </c>
      <c r="D1015" s="7">
        <v>0.9375</v>
      </c>
      <c r="E1015" s="1" t="str">
        <f t="shared" si="1"/>
        <v>Weekday</v>
      </c>
      <c r="F1015" s="1" t="str">
        <f t="shared" si="2"/>
        <v>Apr</v>
      </c>
      <c r="G1015" s="1" t="str">
        <f t="array" ref="G1015">_xlfn.XLOOKUP(A1015,Booking_data!$A$1:$A$6001,Booking_data!$D$1:$D$6001,"not found")</f>
        <v>M033</v>
      </c>
      <c r="H1015" s="1" t="str">
        <f t="array" ref="H1015">_xlfn.XLOOKUP(G1015,Movies_data!$A$1:$A$41,Movies_data!$B$1:$B$41,"not found")</f>
        <v>Lucifer</v>
      </c>
      <c r="I1015" s="1" t="str">
        <f t="array" ref="I1015">_xlfn.XLOOKUP(G1015,Movies_data!$A$1:$A$41,Movies_data!$D$1:$D$41,"not found")</f>
        <v>Action</v>
      </c>
      <c r="J1015" s="1" t="str">
        <f t="array" ref="J1015">_xlfn.XLOOKUP(G1015,Movies_data!$A$1:$A$41,Movies_data!$C$1:$C$41,"not found")</f>
        <v>Malayalam</v>
      </c>
      <c r="K1015" s="1">
        <f t="array" ref="K1015">_xlfn.XLOOKUP(G1015,Movies_data!$A$1:$A$41,Movies_data!$H$1:$H$41,"Not Found")</f>
        <v>7.5</v>
      </c>
      <c r="L1015" s="1" t="str">
        <f t="array" ref="L1015">_xlfn.XLOOKUP(A1015,Booking_data!$A$1:$A$6001,Booking_data!$E$1:$E$6001,"not Found")</f>
        <v>C132</v>
      </c>
      <c r="M1015" s="1" t="str">
        <f t="array" ref="M1015">_xlfn.XLOOKUP(L1015,Cinemas_data!$A$1:$A$49,Cinemas_data!$I$1:$I$49,"not Found")</f>
        <v>#NAME?</v>
      </c>
      <c r="N1015" s="1" t="str">
        <f t="array" ref="N1015">_xlfn.XLOOKUP(L1015,Cinemas_data!$A$1:$A$49,Cinemas_data!$C$1:$C$49,"not Found")</f>
        <v>Kolkata</v>
      </c>
      <c r="O1015" s="1">
        <f t="array" ref="O1015">_xlfn.XLOOKUP(A1015,Booking_data!$A$1:$A$6001,Booking_data!$H$1:$H$6001,"not found")</f>
        <v>3</v>
      </c>
      <c r="P1015" s="1">
        <f t="array" ref="P1015">_xlfn.XLOOKUP(A1015,Booking_data!$A$1:$A$6001,Booking_data!$I$1:$I$6001,"not Found")</f>
        <v>260</v>
      </c>
      <c r="Q1015" s="1">
        <f t="shared" si="3"/>
        <v>780</v>
      </c>
      <c r="R1015" s="1" t="str">
        <f t="array" ref="R1015">_xlfn.XLOOKUP(A1015,Booking_data!$A$1:$A$6001,Booking_data!$L$1:$L$6001,"Not Found")</f>
        <v>Debit Card</v>
      </c>
      <c r="S1015" s="1">
        <f t="array" ref="S1015">_xlfn.XLOOKUP(A1015,Booking_data!$A$1:$A$6001,Booking_data!$N$1:$N$6001,"not Found")</f>
        <v>34</v>
      </c>
      <c r="T1015" s="1" t="str">
        <f t="array" ref="T1015">_xlfn.XLOOKUP(A1015,Booking_data!$A$1:$A$6001,Booking_data!$O$1:$O$6001,"Not Found")</f>
        <v>Female</v>
      </c>
      <c r="U1015" s="1" t="str">
        <f t="shared" si="4"/>
        <v>Middle Age</v>
      </c>
      <c r="V1015" s="1" t="str">
        <f t="shared" si="5"/>
        <v>Medium Booking</v>
      </c>
    </row>
    <row r="1016" ht="15.75" customHeight="1">
      <c r="A1016" s="1" t="s">
        <v>1330</v>
      </c>
      <c r="B1016" s="6">
        <v>46116.0</v>
      </c>
      <c r="C1016" s="6">
        <v>46119.0</v>
      </c>
      <c r="D1016" s="7">
        <v>0.8854166666666666</v>
      </c>
      <c r="E1016" s="1" t="str">
        <f t="shared" si="1"/>
        <v>Weekend</v>
      </c>
      <c r="F1016" s="1" t="str">
        <f t="shared" si="2"/>
        <v>Apr</v>
      </c>
      <c r="G1016" s="1" t="str">
        <f t="array" ref="G1016">_xlfn.XLOOKUP(A1016,Booking_data!$A$1:$A$6001,Booking_data!$D$1:$D$6001,"not found")</f>
        <v>M009</v>
      </c>
      <c r="H1016" s="1" t="str">
        <f t="array" ref="H1016">_xlfn.XLOOKUP(G1016,Movies_data!$A$1:$A$41,Movies_data!$B$1:$B$41,"not found")</f>
        <v>Amaran</v>
      </c>
      <c r="I1016" s="1" t="str">
        <f t="array" ref="I1016">_xlfn.XLOOKUP(G1016,Movies_data!$A$1:$A$41,Movies_data!$D$1:$D$41,"not found")</f>
        <v>Biography</v>
      </c>
      <c r="J1016" s="1" t="str">
        <f t="array" ref="J1016">_xlfn.XLOOKUP(G1016,Movies_data!$A$1:$A$41,Movies_data!$C$1:$C$41,"not found")</f>
        <v>Tamil</v>
      </c>
      <c r="K1016" s="1">
        <f t="array" ref="K1016">_xlfn.XLOOKUP(G1016,Movies_data!$A$1:$A$41,Movies_data!$H$1:$H$41,"Not Found")</f>
        <v>8.3</v>
      </c>
      <c r="L1016" s="1" t="str">
        <f t="array" ref="L1016">_xlfn.XLOOKUP(A1016,Booking_data!$A$1:$A$6001,Booking_data!$E$1:$E$6001,"not Found")</f>
        <v>C082</v>
      </c>
      <c r="M1016" s="1" t="str">
        <f t="array" ref="M1016">_xlfn.XLOOKUP(L1016,Cinemas_data!$A$1:$A$49,Cinemas_data!$I$1:$I$49,"not Found")</f>
        <v>#NAME?</v>
      </c>
      <c r="N1016" s="1" t="str">
        <f t="array" ref="N1016">_xlfn.XLOOKUP(L1016,Cinemas_data!$A$1:$A$49,Cinemas_data!$C$1:$C$49,"not Found")</f>
        <v>Vijayawada</v>
      </c>
      <c r="O1016" s="1">
        <f t="array" ref="O1016">_xlfn.XLOOKUP(A1016,Booking_data!$A$1:$A$6001,Booking_data!$H$1:$H$6001,"not found")</f>
        <v>6</v>
      </c>
      <c r="P1016" s="1">
        <f t="array" ref="P1016">_xlfn.XLOOKUP(A1016,Booking_data!$A$1:$A$6001,Booking_data!$I$1:$I$6001,"not Found")</f>
        <v>280</v>
      </c>
      <c r="Q1016" s="1">
        <f t="shared" si="3"/>
        <v>1680</v>
      </c>
      <c r="R1016" s="1" t="str">
        <f t="array" ref="R1016">_xlfn.XLOOKUP(A1016,Booking_data!$A$1:$A$6001,Booking_data!$L$1:$L$6001,"Not Found")</f>
        <v>Credit Card</v>
      </c>
      <c r="S1016" s="1">
        <f t="array" ref="S1016">_xlfn.XLOOKUP(A1016,Booking_data!$A$1:$A$6001,Booking_data!$N$1:$N$6001,"not Found")</f>
        <v>33</v>
      </c>
      <c r="T1016" s="1" t="str">
        <f t="array" ref="T1016">_xlfn.XLOOKUP(A1016,Booking_data!$A$1:$A$6001,Booking_data!$O$1:$O$6001,"Not Found")</f>
        <v>Male</v>
      </c>
      <c r="U1016" s="1" t="str">
        <f t="shared" si="4"/>
        <v>Middle Age</v>
      </c>
      <c r="V1016" s="1" t="str">
        <f t="shared" si="5"/>
        <v>High Booking</v>
      </c>
    </row>
    <row r="1017" ht="15.75" customHeight="1">
      <c r="A1017" s="1" t="s">
        <v>1331</v>
      </c>
      <c r="B1017" s="6">
        <v>46160.0</v>
      </c>
      <c r="C1017" s="6">
        <v>46165.0</v>
      </c>
      <c r="D1017" s="7">
        <v>0.53125</v>
      </c>
      <c r="E1017" s="1" t="str">
        <f t="shared" si="1"/>
        <v>Weekday</v>
      </c>
      <c r="F1017" s="1" t="str">
        <f t="shared" si="2"/>
        <v>May</v>
      </c>
      <c r="G1017" s="1" t="str">
        <f t="array" ref="G1017">_xlfn.XLOOKUP(A1017,Booking_data!$A$1:$A$6001,Booking_data!$D$1:$D$6001,"not found")</f>
        <v>M003</v>
      </c>
      <c r="H1017" s="1" t="str">
        <f t="array" ref="H1017">_xlfn.XLOOKUP(G1017,Movies_data!$A$1:$A$41,Movies_data!$B$1:$B$41,"not found")</f>
        <v>Vikram</v>
      </c>
      <c r="I1017" s="1" t="str">
        <f t="array" ref="I1017">_xlfn.XLOOKUP(G1017,Movies_data!$A$1:$A$41,Movies_data!$D$1:$D$41,"not found")</f>
        <v>Action</v>
      </c>
      <c r="J1017" s="1" t="str">
        <f t="array" ref="J1017">_xlfn.XLOOKUP(G1017,Movies_data!$A$1:$A$41,Movies_data!$C$1:$C$41,"not found")</f>
        <v>Tamil</v>
      </c>
      <c r="K1017" s="1">
        <f t="array" ref="K1017">_xlfn.XLOOKUP(G1017,Movies_data!$A$1:$A$41,Movies_data!$H$1:$H$41,"Not Found")</f>
        <v>8.3</v>
      </c>
      <c r="L1017" s="1" t="str">
        <f t="array" ref="L1017">_xlfn.XLOOKUP(A1017,Booking_data!$A$1:$A$6001,Booking_data!$E$1:$E$6001,"not Found")</f>
        <v>C133</v>
      </c>
      <c r="M1017" s="1" t="str">
        <f t="array" ref="M1017">_xlfn.XLOOKUP(L1017,Cinemas_data!$A$1:$A$49,Cinemas_data!$I$1:$I$49,"not Found")</f>
        <v>#NAME?</v>
      </c>
      <c r="N1017" s="1" t="str">
        <f t="array" ref="N1017">_xlfn.XLOOKUP(L1017,Cinemas_data!$A$1:$A$49,Cinemas_data!$C$1:$C$49,"not Found")</f>
        <v>Kolkata</v>
      </c>
      <c r="O1017" s="1">
        <f t="array" ref="O1017">_xlfn.XLOOKUP(A1017,Booking_data!$A$1:$A$6001,Booking_data!$H$1:$H$6001,"not found")</f>
        <v>4</v>
      </c>
      <c r="P1017" s="1">
        <f t="array" ref="P1017">_xlfn.XLOOKUP(A1017,Booking_data!$A$1:$A$6001,Booking_data!$I$1:$I$6001,"not Found")</f>
        <v>280</v>
      </c>
      <c r="Q1017" s="1">
        <f t="shared" si="3"/>
        <v>1120</v>
      </c>
      <c r="R1017" s="1" t="str">
        <f t="array" ref="R1017">_xlfn.XLOOKUP(A1017,Booking_data!$A$1:$A$6001,Booking_data!$L$1:$L$6001,"Not Found")</f>
        <v>Debit Card</v>
      </c>
      <c r="S1017" s="1">
        <f t="array" ref="S1017">_xlfn.XLOOKUP(A1017,Booking_data!$A$1:$A$6001,Booking_data!$N$1:$N$6001,"not Found")</f>
        <v>53</v>
      </c>
      <c r="T1017" s="1" t="str">
        <f t="array" ref="T1017">_xlfn.XLOOKUP(A1017,Booking_data!$A$1:$A$6001,Booking_data!$O$1:$O$6001,"Not Found")</f>
        <v>Other</v>
      </c>
      <c r="U1017" s="1" t="str">
        <f t="shared" si="4"/>
        <v>Above 45</v>
      </c>
      <c r="V1017" s="1" t="str">
        <f t="shared" si="5"/>
        <v>Medium Booking</v>
      </c>
    </row>
    <row r="1018" ht="15.75" customHeight="1">
      <c r="A1018" s="1" t="s">
        <v>1332</v>
      </c>
      <c r="B1018" s="6">
        <v>46140.0</v>
      </c>
      <c r="C1018" s="6">
        <v>46147.0</v>
      </c>
      <c r="D1018" s="7">
        <v>0.9375</v>
      </c>
      <c r="E1018" s="1" t="str">
        <f t="shared" si="1"/>
        <v>Weekday</v>
      </c>
      <c r="F1018" s="1" t="str">
        <f t="shared" si="2"/>
        <v>Apr</v>
      </c>
      <c r="G1018" s="1" t="str">
        <f t="array" ref="G1018">_xlfn.XLOOKUP(A1018,Booking_data!$A$1:$A$6001,Booking_data!$D$1:$D$6001,"not found")</f>
        <v>M015</v>
      </c>
      <c r="H1018" s="1" t="str">
        <f t="array" ref="H1018">_xlfn.XLOOKUP(G1018,Movies_data!$A$1:$A$41,Movies_data!$B$1:$B$41,"not found")</f>
        <v>Kalki 2898 AD</v>
      </c>
      <c r="I1018" s="1" t="str">
        <f t="array" ref="I1018">_xlfn.XLOOKUP(G1018,Movies_data!$A$1:$A$41,Movies_data!$D$1:$D$41,"not found")</f>
        <v>Sci-Fi</v>
      </c>
      <c r="J1018" s="1" t="str">
        <f t="array" ref="J1018">_xlfn.XLOOKUP(G1018,Movies_data!$A$1:$A$41,Movies_data!$C$1:$C$41,"not found")</f>
        <v>Telugu</v>
      </c>
      <c r="K1018" s="1">
        <f t="array" ref="K1018">_xlfn.XLOOKUP(G1018,Movies_data!$A$1:$A$41,Movies_data!$H$1:$H$41,"Not Found")</f>
        <v>7</v>
      </c>
      <c r="L1018" s="1" t="str">
        <f t="array" ref="L1018">_xlfn.XLOOKUP(A1018,Booking_data!$A$1:$A$6001,Booking_data!$E$1:$E$6001,"not Found")</f>
        <v>C101</v>
      </c>
      <c r="M1018" s="1" t="str">
        <f t="array" ref="M1018">_xlfn.XLOOKUP(L1018,Cinemas_data!$A$1:$A$49,Cinemas_data!$I$1:$I$49,"not Found")</f>
        <v>#NAME?</v>
      </c>
      <c r="N1018" s="1" t="str">
        <f t="array" ref="N1018">_xlfn.XLOOKUP(L1018,Cinemas_data!$A$1:$A$49,Cinemas_data!$C$1:$C$49,"not Found")</f>
        <v>Pune</v>
      </c>
      <c r="O1018" s="1">
        <f t="array" ref="O1018">_xlfn.XLOOKUP(A1018,Booking_data!$A$1:$A$6001,Booking_data!$H$1:$H$6001,"not found")</f>
        <v>6</v>
      </c>
      <c r="P1018" s="1">
        <f t="array" ref="P1018">_xlfn.XLOOKUP(A1018,Booking_data!$A$1:$A$6001,Booking_data!$I$1:$I$6001,"not Found")</f>
        <v>180</v>
      </c>
      <c r="Q1018" s="1">
        <f t="shared" si="3"/>
        <v>1080</v>
      </c>
      <c r="R1018" s="1" t="str">
        <f t="array" ref="R1018">_xlfn.XLOOKUP(A1018,Booking_data!$A$1:$A$6001,Booking_data!$L$1:$L$6001,"Not Found")</f>
        <v>Debit Card</v>
      </c>
      <c r="S1018" s="1">
        <f t="array" ref="S1018">_xlfn.XLOOKUP(A1018,Booking_data!$A$1:$A$6001,Booking_data!$N$1:$N$6001,"not Found")</f>
        <v>53</v>
      </c>
      <c r="T1018" s="1" t="str">
        <f t="array" ref="T1018">_xlfn.XLOOKUP(A1018,Booking_data!$A$1:$A$6001,Booking_data!$O$1:$O$6001,"Not Found")</f>
        <v>Female</v>
      </c>
      <c r="U1018" s="1" t="str">
        <f t="shared" si="4"/>
        <v>Above 45</v>
      </c>
      <c r="V1018" s="1" t="str">
        <f t="shared" si="5"/>
        <v>High Booking</v>
      </c>
    </row>
    <row r="1019" ht="15.75" customHeight="1">
      <c r="A1019" s="1" t="s">
        <v>1333</v>
      </c>
      <c r="B1019" s="6">
        <v>46039.0</v>
      </c>
      <c r="C1019" s="6">
        <v>46044.0</v>
      </c>
      <c r="D1019" s="7">
        <v>0.7708333333333334</v>
      </c>
      <c r="E1019" s="1" t="str">
        <f t="shared" si="1"/>
        <v>Weekend</v>
      </c>
      <c r="F1019" s="1" t="str">
        <f t="shared" si="2"/>
        <v>Jan</v>
      </c>
      <c r="G1019" s="1" t="str">
        <f t="array" ref="G1019">_xlfn.XLOOKUP(A1019,Booking_data!$A$1:$A$6001,Booking_data!$D$1:$D$6001,"not found")</f>
        <v>M002</v>
      </c>
      <c r="H1019" s="1" t="str">
        <f t="array" ref="H1019">_xlfn.XLOOKUP(G1019,Movies_data!$A$1:$A$41,Movies_data!$B$1:$B$41,"not found")</f>
        <v>Jailer</v>
      </c>
      <c r="I1019" s="1" t="str">
        <f t="array" ref="I1019">_xlfn.XLOOKUP(G1019,Movies_data!$A$1:$A$41,Movies_data!$D$1:$D$41,"not found")</f>
        <v>Action</v>
      </c>
      <c r="J1019" s="1" t="str">
        <f t="array" ref="J1019">_xlfn.XLOOKUP(G1019,Movies_data!$A$1:$A$41,Movies_data!$C$1:$C$41,"not found")</f>
        <v>Tamil</v>
      </c>
      <c r="K1019" s="1">
        <f t="array" ref="K1019">_xlfn.XLOOKUP(G1019,Movies_data!$A$1:$A$41,Movies_data!$H$1:$H$41,"Not Found")</f>
        <v>7.1</v>
      </c>
      <c r="L1019" s="1" t="str">
        <f t="array" ref="L1019">_xlfn.XLOOKUP(A1019,Booking_data!$A$1:$A$6001,Booking_data!$E$1:$E$6001,"not Found")</f>
        <v>C162</v>
      </c>
      <c r="M1019" s="1" t="str">
        <f t="array" ref="M1019">_xlfn.XLOOKUP(L1019,Cinemas_data!$A$1:$A$49,Cinemas_data!$I$1:$I$49,"not Found")</f>
        <v>#NAME?</v>
      </c>
      <c r="N1019" s="1" t="str">
        <f t="array" ref="N1019">_xlfn.XLOOKUP(L1019,Cinemas_data!$A$1:$A$49,Cinemas_data!$C$1:$C$49,"not Found")</f>
        <v>Thiruvananthapuram</v>
      </c>
      <c r="O1019" s="1">
        <f t="array" ref="O1019">_xlfn.XLOOKUP(A1019,Booking_data!$A$1:$A$6001,Booking_data!$H$1:$H$6001,"not found")</f>
        <v>3</v>
      </c>
      <c r="P1019" s="1">
        <f t="array" ref="P1019">_xlfn.XLOOKUP(A1019,Booking_data!$A$1:$A$6001,Booking_data!$I$1:$I$6001,"not Found")</f>
        <v>160</v>
      </c>
      <c r="Q1019" s="1">
        <f t="shared" si="3"/>
        <v>480</v>
      </c>
      <c r="R1019" s="1" t="str">
        <f t="array" ref="R1019">_xlfn.XLOOKUP(A1019,Booking_data!$A$1:$A$6001,Booking_data!$L$1:$L$6001,"Not Found")</f>
        <v>Credit Card</v>
      </c>
      <c r="S1019" s="1">
        <f t="array" ref="S1019">_xlfn.XLOOKUP(A1019,Booking_data!$A$1:$A$6001,Booking_data!$N$1:$N$6001,"not Found")</f>
        <v>56</v>
      </c>
      <c r="T1019" s="1" t="str">
        <f t="array" ref="T1019">_xlfn.XLOOKUP(A1019,Booking_data!$A$1:$A$6001,Booking_data!$O$1:$O$6001,"Not Found")</f>
        <v>Female</v>
      </c>
      <c r="U1019" s="1" t="str">
        <f t="shared" si="4"/>
        <v>Above 45</v>
      </c>
      <c r="V1019" s="1" t="str">
        <f t="shared" si="5"/>
        <v>Medium Booking</v>
      </c>
    </row>
    <row r="1020" ht="15.75" customHeight="1">
      <c r="A1020" s="1" t="s">
        <v>1334</v>
      </c>
      <c r="B1020" s="6">
        <v>46192.0</v>
      </c>
      <c r="C1020" s="6">
        <v>46199.0</v>
      </c>
      <c r="D1020" s="7">
        <v>0.53125</v>
      </c>
      <c r="E1020" s="1" t="str">
        <f t="shared" si="1"/>
        <v>Weekday</v>
      </c>
      <c r="F1020" s="1" t="str">
        <f t="shared" si="2"/>
        <v>Jun</v>
      </c>
      <c r="G1020" s="1" t="str">
        <f t="array" ref="G1020">_xlfn.XLOOKUP(A1020,Booking_data!$A$1:$A$6001,Booking_data!$D$1:$D$6001,"not found")</f>
        <v>M008</v>
      </c>
      <c r="H1020" s="1" t="str">
        <f t="array" ref="H1020">_xlfn.XLOOKUP(G1020,Movies_data!$A$1:$A$41,Movies_data!$B$1:$B$41,"not found")</f>
        <v>Love Today</v>
      </c>
      <c r="I1020" s="1" t="str">
        <f t="array" ref="I1020">_xlfn.XLOOKUP(G1020,Movies_data!$A$1:$A$41,Movies_data!$D$1:$D$41,"not found")</f>
        <v>Romance</v>
      </c>
      <c r="J1020" s="1" t="str">
        <f t="array" ref="J1020">_xlfn.XLOOKUP(G1020,Movies_data!$A$1:$A$41,Movies_data!$C$1:$C$41,"not found")</f>
        <v>Tamil</v>
      </c>
      <c r="K1020" s="1">
        <f t="array" ref="K1020">_xlfn.XLOOKUP(G1020,Movies_data!$A$1:$A$41,Movies_data!$H$1:$H$41,"Not Found")</f>
        <v>7.4</v>
      </c>
      <c r="L1020" s="1" t="str">
        <f t="array" ref="L1020">_xlfn.XLOOKUP(A1020,Booking_data!$A$1:$A$6001,Booking_data!$E$1:$E$6001,"not Found")</f>
        <v>C153</v>
      </c>
      <c r="M1020" s="1" t="str">
        <f t="array" ref="M1020">_xlfn.XLOOKUP(L1020,Cinemas_data!$A$1:$A$49,Cinemas_data!$I$1:$I$49,"not Found")</f>
        <v>#NAME?</v>
      </c>
      <c r="N1020" s="1" t="str">
        <f t="array" ref="N1020">_xlfn.XLOOKUP(L1020,Cinemas_data!$A$1:$A$49,Cinemas_data!$C$1:$C$49,"not Found")</f>
        <v>Kochi</v>
      </c>
      <c r="O1020" s="1">
        <f t="array" ref="O1020">_xlfn.XLOOKUP(A1020,Booking_data!$A$1:$A$6001,Booking_data!$H$1:$H$6001,"not found")</f>
        <v>2</v>
      </c>
      <c r="P1020" s="1">
        <f t="array" ref="P1020">_xlfn.XLOOKUP(A1020,Booking_data!$A$1:$A$6001,Booking_data!$I$1:$I$6001,"not Found")</f>
        <v>240</v>
      </c>
      <c r="Q1020" s="1">
        <f t="shared" si="3"/>
        <v>480</v>
      </c>
      <c r="R1020" s="1" t="str">
        <f t="array" ref="R1020">_xlfn.XLOOKUP(A1020,Booking_data!$A$1:$A$6001,Booking_data!$L$1:$L$6001,"Not Found")</f>
        <v>UPI</v>
      </c>
      <c r="S1020" s="1">
        <f t="array" ref="S1020">_xlfn.XLOOKUP(A1020,Booking_data!$A$1:$A$6001,Booking_data!$N$1:$N$6001,"not Found")</f>
        <v>44</v>
      </c>
      <c r="T1020" s="1" t="str">
        <f t="array" ref="T1020">_xlfn.XLOOKUP(A1020,Booking_data!$A$1:$A$6001,Booking_data!$O$1:$O$6001,"Not Found")</f>
        <v>Other</v>
      </c>
      <c r="U1020" s="1" t="str">
        <f t="shared" si="4"/>
        <v>Middle Age</v>
      </c>
      <c r="V1020" s="1" t="str">
        <f t="shared" si="5"/>
        <v>Low Booking</v>
      </c>
    </row>
    <row r="1021" ht="15.75" customHeight="1">
      <c r="A1021" s="1" t="s">
        <v>1335</v>
      </c>
      <c r="B1021" s="6">
        <v>46114.0</v>
      </c>
      <c r="C1021" s="6">
        <v>46115.0</v>
      </c>
      <c r="D1021" s="7">
        <v>0.53125</v>
      </c>
      <c r="E1021" s="1" t="str">
        <f t="shared" si="1"/>
        <v>Weekday</v>
      </c>
      <c r="F1021" s="1" t="str">
        <f t="shared" si="2"/>
        <v>Apr</v>
      </c>
      <c r="G1021" s="1" t="str">
        <f t="array" ref="G1021">_xlfn.XLOOKUP(A1021,Booking_data!$A$1:$A$6001,Booking_data!$D$1:$D$6001,"not found")</f>
        <v>M029</v>
      </c>
      <c r="H1021" s="1" t="str">
        <f t="array" ref="H1021">_xlfn.XLOOKUP(G1021,Movies_data!$A$1:$A$41,Movies_data!$B$1:$B$41,"not found")</f>
        <v>777 Charlie</v>
      </c>
      <c r="I1021" s="1" t="str">
        <f t="array" ref="I1021">_xlfn.XLOOKUP(G1021,Movies_data!$A$1:$A$41,Movies_data!$D$1:$D$41,"not found")</f>
        <v>Adventure</v>
      </c>
      <c r="J1021" s="1" t="str">
        <f t="array" ref="J1021">_xlfn.XLOOKUP(G1021,Movies_data!$A$1:$A$41,Movies_data!$C$1:$C$41,"not found")</f>
        <v>Kannada</v>
      </c>
      <c r="K1021" s="1">
        <f t="array" ref="K1021">_xlfn.XLOOKUP(G1021,Movies_data!$A$1:$A$41,Movies_data!$H$1:$H$41,"Not Found")</f>
        <v>8.7</v>
      </c>
      <c r="L1021" s="1" t="str">
        <f t="array" ref="L1021">_xlfn.XLOOKUP(A1021,Booking_data!$A$1:$A$6001,Booking_data!$E$1:$E$6001,"not Found")</f>
        <v>C022</v>
      </c>
      <c r="M1021" s="1" t="str">
        <f t="array" ref="M1021">_xlfn.XLOOKUP(L1021,Cinemas_data!$A$1:$A$49,Cinemas_data!$I$1:$I$49,"not Found")</f>
        <v>#NAME?</v>
      </c>
      <c r="N1021" s="1" t="str">
        <f t="array" ref="N1021">_xlfn.XLOOKUP(L1021,Cinemas_data!$A$1:$A$49,Cinemas_data!$C$1:$C$49,"not Found")</f>
        <v>Coimbatore</v>
      </c>
      <c r="O1021" s="1">
        <f t="array" ref="O1021">_xlfn.XLOOKUP(A1021,Booking_data!$A$1:$A$6001,Booking_data!$H$1:$H$6001,"not found")</f>
        <v>1</v>
      </c>
      <c r="P1021" s="1">
        <f t="array" ref="P1021">_xlfn.XLOOKUP(A1021,Booking_data!$A$1:$A$6001,Booking_data!$I$1:$I$6001,"not Found")</f>
        <v>380</v>
      </c>
      <c r="Q1021" s="1">
        <f t="shared" si="3"/>
        <v>380</v>
      </c>
      <c r="R1021" s="1" t="str">
        <f t="array" ref="R1021">_xlfn.XLOOKUP(A1021,Booking_data!$A$1:$A$6001,Booking_data!$L$1:$L$6001,"Not Found")</f>
        <v>Credit Card</v>
      </c>
      <c r="S1021" s="1">
        <f t="array" ref="S1021">_xlfn.XLOOKUP(A1021,Booking_data!$A$1:$A$6001,Booking_data!$N$1:$N$6001,"not Found")</f>
        <v>30</v>
      </c>
      <c r="T1021" s="1" t="str">
        <f t="array" ref="T1021">_xlfn.XLOOKUP(A1021,Booking_data!$A$1:$A$6001,Booking_data!$O$1:$O$6001,"Not Found")</f>
        <v>Male</v>
      </c>
      <c r="U1021" s="1" t="str">
        <f t="shared" si="4"/>
        <v>Middle Age</v>
      </c>
      <c r="V1021" s="1" t="str">
        <f t="shared" si="5"/>
        <v>Low Booking</v>
      </c>
    </row>
    <row r="1022" ht="15.75" customHeight="1">
      <c r="A1022" s="1" t="s">
        <v>1336</v>
      </c>
      <c r="B1022" s="6">
        <v>46053.0</v>
      </c>
      <c r="C1022" s="6">
        <v>46058.0</v>
      </c>
      <c r="D1022" s="7">
        <v>0.9375</v>
      </c>
      <c r="E1022" s="1" t="str">
        <f t="shared" si="1"/>
        <v>Weekend</v>
      </c>
      <c r="F1022" s="1" t="str">
        <f t="shared" si="2"/>
        <v>Jan</v>
      </c>
      <c r="G1022" s="1" t="str">
        <f t="array" ref="G1022">_xlfn.XLOOKUP(A1022,Booking_data!$A$1:$A$6001,Booking_data!$D$1:$D$6001,"not found")</f>
        <v>M003</v>
      </c>
      <c r="H1022" s="1" t="str">
        <f t="array" ref="H1022">_xlfn.XLOOKUP(G1022,Movies_data!$A$1:$A$41,Movies_data!$B$1:$B$41,"not found")</f>
        <v>Vikram</v>
      </c>
      <c r="I1022" s="1" t="str">
        <f t="array" ref="I1022">_xlfn.XLOOKUP(G1022,Movies_data!$A$1:$A$41,Movies_data!$D$1:$D$41,"not found")</f>
        <v>Action</v>
      </c>
      <c r="J1022" s="1" t="str">
        <f t="array" ref="J1022">_xlfn.XLOOKUP(G1022,Movies_data!$A$1:$A$41,Movies_data!$C$1:$C$41,"not found")</f>
        <v>Tamil</v>
      </c>
      <c r="K1022" s="1">
        <f t="array" ref="K1022">_xlfn.XLOOKUP(G1022,Movies_data!$A$1:$A$41,Movies_data!$H$1:$H$41,"Not Found")</f>
        <v>8.3</v>
      </c>
      <c r="L1022" s="1" t="str">
        <f t="array" ref="L1022">_xlfn.XLOOKUP(A1022,Booking_data!$A$1:$A$6001,Booking_data!$E$1:$E$6001,"not Found")</f>
        <v>C092</v>
      </c>
      <c r="M1022" s="1" t="str">
        <f t="array" ref="M1022">_xlfn.XLOOKUP(L1022,Cinemas_data!$A$1:$A$49,Cinemas_data!$I$1:$I$49,"not Found")</f>
        <v>#NAME?</v>
      </c>
      <c r="N1022" s="1" t="str">
        <f t="array" ref="N1022">_xlfn.XLOOKUP(L1022,Cinemas_data!$A$1:$A$49,Cinemas_data!$C$1:$C$49,"not Found")</f>
        <v>Mumbai</v>
      </c>
      <c r="O1022" s="1">
        <f t="array" ref="O1022">_xlfn.XLOOKUP(A1022,Booking_data!$A$1:$A$6001,Booking_data!$H$1:$H$6001,"not found")</f>
        <v>4</v>
      </c>
      <c r="P1022" s="1">
        <f t="array" ref="P1022">_xlfn.XLOOKUP(A1022,Booking_data!$A$1:$A$6001,Booking_data!$I$1:$I$6001,"not Found")</f>
        <v>340</v>
      </c>
      <c r="Q1022" s="1">
        <f t="shared" si="3"/>
        <v>1360</v>
      </c>
      <c r="R1022" s="1" t="str">
        <f t="array" ref="R1022">_xlfn.XLOOKUP(A1022,Booking_data!$A$1:$A$6001,Booking_data!$L$1:$L$6001,"Not Found")</f>
        <v>Credit Card</v>
      </c>
      <c r="S1022" s="1">
        <f t="array" ref="S1022">_xlfn.XLOOKUP(A1022,Booking_data!$A$1:$A$6001,Booking_data!$N$1:$N$6001,"not Found")</f>
        <v>42</v>
      </c>
      <c r="T1022" s="1" t="str">
        <f t="array" ref="T1022">_xlfn.XLOOKUP(A1022,Booking_data!$A$1:$A$6001,Booking_data!$O$1:$O$6001,"Not Found")</f>
        <v>Female</v>
      </c>
      <c r="U1022" s="1" t="str">
        <f t="shared" si="4"/>
        <v>Middle Age</v>
      </c>
      <c r="V1022" s="1" t="str">
        <f t="shared" si="5"/>
        <v>Medium Booking</v>
      </c>
    </row>
    <row r="1023" ht="15.75" customHeight="1">
      <c r="A1023" s="1" t="s">
        <v>1337</v>
      </c>
      <c r="B1023" s="6">
        <v>46047.0</v>
      </c>
      <c r="C1023" s="6">
        <v>46051.0</v>
      </c>
      <c r="D1023" s="7">
        <v>0.53125</v>
      </c>
      <c r="E1023" s="1" t="str">
        <f t="shared" si="1"/>
        <v>Weekend</v>
      </c>
      <c r="F1023" s="1" t="str">
        <f t="shared" si="2"/>
        <v>Jan</v>
      </c>
      <c r="G1023" s="1" t="str">
        <f t="array" ref="G1023">_xlfn.XLOOKUP(A1023,Booking_data!$A$1:$A$6001,Booking_data!$D$1:$D$6001,"not found")</f>
        <v>M009</v>
      </c>
      <c r="H1023" s="1" t="str">
        <f t="array" ref="H1023">_xlfn.XLOOKUP(G1023,Movies_data!$A$1:$A$41,Movies_data!$B$1:$B$41,"not found")</f>
        <v>Amaran</v>
      </c>
      <c r="I1023" s="1" t="str">
        <f t="array" ref="I1023">_xlfn.XLOOKUP(G1023,Movies_data!$A$1:$A$41,Movies_data!$D$1:$D$41,"not found")</f>
        <v>Biography</v>
      </c>
      <c r="J1023" s="1" t="str">
        <f t="array" ref="J1023">_xlfn.XLOOKUP(G1023,Movies_data!$A$1:$A$41,Movies_data!$C$1:$C$41,"not found")</f>
        <v>Tamil</v>
      </c>
      <c r="K1023" s="1">
        <f t="array" ref="K1023">_xlfn.XLOOKUP(G1023,Movies_data!$A$1:$A$41,Movies_data!$H$1:$H$41,"Not Found")</f>
        <v>8.3</v>
      </c>
      <c r="L1023" s="1" t="str">
        <f t="array" ref="L1023">_xlfn.XLOOKUP(A1023,Booking_data!$A$1:$A$6001,Booking_data!$E$1:$E$6001,"not Found")</f>
        <v>C161</v>
      </c>
      <c r="M1023" s="1" t="str">
        <f t="array" ref="M1023">_xlfn.XLOOKUP(L1023,Cinemas_data!$A$1:$A$49,Cinemas_data!$I$1:$I$49,"not Found")</f>
        <v>#NAME?</v>
      </c>
      <c r="N1023" s="1" t="str">
        <f t="array" ref="N1023">_xlfn.XLOOKUP(L1023,Cinemas_data!$A$1:$A$49,Cinemas_data!$C$1:$C$49,"not Found")</f>
        <v>Thiruvananthapuram</v>
      </c>
      <c r="O1023" s="1">
        <f t="array" ref="O1023">_xlfn.XLOOKUP(A1023,Booking_data!$A$1:$A$6001,Booking_data!$H$1:$H$6001,"not found")</f>
        <v>5</v>
      </c>
      <c r="P1023" s="1">
        <f t="array" ref="P1023">_xlfn.XLOOKUP(A1023,Booking_data!$A$1:$A$6001,Booking_data!$I$1:$I$6001,"not Found")</f>
        <v>360</v>
      </c>
      <c r="Q1023" s="1">
        <f t="shared" si="3"/>
        <v>1800</v>
      </c>
      <c r="R1023" s="1" t="str">
        <f t="array" ref="R1023">_xlfn.XLOOKUP(A1023,Booking_data!$A$1:$A$6001,Booking_data!$L$1:$L$6001,"Not Found")</f>
        <v>Debit Card</v>
      </c>
      <c r="S1023" s="1">
        <f t="array" ref="S1023">_xlfn.XLOOKUP(A1023,Booking_data!$A$1:$A$6001,Booking_data!$N$1:$N$6001,"not Found")</f>
        <v>43</v>
      </c>
      <c r="T1023" s="1" t="str">
        <f t="array" ref="T1023">_xlfn.XLOOKUP(A1023,Booking_data!$A$1:$A$6001,Booking_data!$O$1:$O$6001,"Not Found")</f>
        <v>Other</v>
      </c>
      <c r="U1023" s="1" t="str">
        <f t="shared" si="4"/>
        <v>Middle Age</v>
      </c>
      <c r="V1023" s="1" t="str">
        <f t="shared" si="5"/>
        <v>High Booking</v>
      </c>
    </row>
    <row r="1024" ht="15.75" customHeight="1">
      <c r="A1024" s="1" t="s">
        <v>1338</v>
      </c>
      <c r="B1024" s="6">
        <v>46109.0</v>
      </c>
      <c r="C1024" s="6">
        <v>46116.0</v>
      </c>
      <c r="D1024" s="7">
        <v>0.9375</v>
      </c>
      <c r="E1024" s="1" t="str">
        <f t="shared" si="1"/>
        <v>Weekend</v>
      </c>
      <c r="F1024" s="1" t="str">
        <f t="shared" si="2"/>
        <v>Mar</v>
      </c>
      <c r="G1024" s="1" t="str">
        <f t="array" ref="G1024">_xlfn.XLOOKUP(A1024,Booking_data!$A$1:$A$6001,Booking_data!$D$1:$D$6001,"not found")</f>
        <v>M028</v>
      </c>
      <c r="H1024" s="1" t="str">
        <f t="array" ref="H1024">_xlfn.XLOOKUP(G1024,Movies_data!$A$1:$A$41,Movies_data!$B$1:$B$41,"not found")</f>
        <v>Kantara</v>
      </c>
      <c r="I1024" s="1" t="str">
        <f t="array" ref="I1024">_xlfn.XLOOKUP(G1024,Movies_data!$A$1:$A$41,Movies_data!$D$1:$D$41,"not found")</f>
        <v>Action</v>
      </c>
      <c r="J1024" s="1" t="str">
        <f t="array" ref="J1024">_xlfn.XLOOKUP(G1024,Movies_data!$A$1:$A$41,Movies_data!$C$1:$C$41,"not found")</f>
        <v>Kannada</v>
      </c>
      <c r="K1024" s="1">
        <f t="array" ref="K1024">_xlfn.XLOOKUP(G1024,Movies_data!$A$1:$A$41,Movies_data!$H$1:$H$41,"Not Found")</f>
        <v>8.2</v>
      </c>
      <c r="L1024" s="1" t="str">
        <f t="array" ref="L1024">_xlfn.XLOOKUP(A1024,Booking_data!$A$1:$A$6001,Booking_data!$E$1:$E$6001,"not Found")</f>
        <v>C121</v>
      </c>
      <c r="M1024" s="1" t="str">
        <f t="array" ref="M1024">_xlfn.XLOOKUP(L1024,Cinemas_data!$A$1:$A$49,Cinemas_data!$I$1:$I$49,"not Found")</f>
        <v>#NAME?</v>
      </c>
      <c r="N1024" s="1" t="str">
        <f t="array" ref="N1024">_xlfn.XLOOKUP(L1024,Cinemas_data!$A$1:$A$49,Cinemas_data!$C$1:$C$49,"not Found")</f>
        <v>Noida</v>
      </c>
      <c r="O1024" s="1">
        <f t="array" ref="O1024">_xlfn.XLOOKUP(A1024,Booking_data!$A$1:$A$6001,Booking_data!$H$1:$H$6001,"not found")</f>
        <v>1</v>
      </c>
      <c r="P1024" s="1">
        <f t="array" ref="P1024">_xlfn.XLOOKUP(A1024,Booking_data!$A$1:$A$6001,Booking_data!$I$1:$I$6001,"not Found")</f>
        <v>240</v>
      </c>
      <c r="Q1024" s="1">
        <f t="shared" si="3"/>
        <v>240</v>
      </c>
      <c r="R1024" s="1" t="str">
        <f t="array" ref="R1024">_xlfn.XLOOKUP(A1024,Booking_data!$A$1:$A$6001,Booking_data!$L$1:$L$6001,"Not Found")</f>
        <v>UPI</v>
      </c>
      <c r="S1024" s="1">
        <f t="array" ref="S1024">_xlfn.XLOOKUP(A1024,Booking_data!$A$1:$A$6001,Booking_data!$N$1:$N$6001,"not Found")</f>
        <v>21</v>
      </c>
      <c r="T1024" s="1" t="str">
        <f t="array" ref="T1024">_xlfn.XLOOKUP(A1024,Booking_data!$A$1:$A$6001,Booking_data!$O$1:$O$6001,"Not Found")</f>
        <v>Male</v>
      </c>
      <c r="U1024" s="1" t="str">
        <f t="shared" si="4"/>
        <v>Youngster</v>
      </c>
      <c r="V1024" s="1" t="str">
        <f t="shared" si="5"/>
        <v>Low Booking</v>
      </c>
    </row>
    <row r="1025" ht="15.75" customHeight="1">
      <c r="A1025" s="1" t="s">
        <v>1339</v>
      </c>
      <c r="B1025" s="6">
        <v>46158.0</v>
      </c>
      <c r="C1025" s="6">
        <v>46158.0</v>
      </c>
      <c r="D1025" s="7">
        <v>0.53125</v>
      </c>
      <c r="E1025" s="1" t="str">
        <f t="shared" si="1"/>
        <v>Weekend</v>
      </c>
      <c r="F1025" s="1" t="str">
        <f t="shared" si="2"/>
        <v>May</v>
      </c>
      <c r="G1025" s="1" t="str">
        <f t="array" ref="G1025">_xlfn.XLOOKUP(A1025,Booking_data!$A$1:$A$6001,Booking_data!$D$1:$D$6001,"not found")</f>
        <v>M001</v>
      </c>
      <c r="H1025" s="1" t="str">
        <f t="array" ref="H1025">_xlfn.XLOOKUP(G1025,Movies_data!$A$1:$A$41,Movies_data!$B$1:$B$41,"not found")</f>
        <v>Leo</v>
      </c>
      <c r="I1025" s="1" t="str">
        <f t="array" ref="I1025">_xlfn.XLOOKUP(G1025,Movies_data!$A$1:$A$41,Movies_data!$D$1:$D$41,"not found")</f>
        <v>Action</v>
      </c>
      <c r="J1025" s="1" t="str">
        <f t="array" ref="J1025">_xlfn.XLOOKUP(G1025,Movies_data!$A$1:$A$41,Movies_data!$C$1:$C$41,"not found")</f>
        <v>Tamil</v>
      </c>
      <c r="K1025" s="1">
        <f t="array" ref="K1025">_xlfn.XLOOKUP(G1025,Movies_data!$A$1:$A$41,Movies_data!$H$1:$H$41,"Not Found")</f>
        <v>8</v>
      </c>
      <c r="L1025" s="1" t="str">
        <f t="array" ref="L1025">_xlfn.XLOOKUP(A1025,Booking_data!$A$1:$A$6001,Booking_data!$E$1:$E$6001,"not Found")</f>
        <v>C091</v>
      </c>
      <c r="M1025" s="1" t="str">
        <f t="array" ref="M1025">_xlfn.XLOOKUP(L1025,Cinemas_data!$A$1:$A$49,Cinemas_data!$I$1:$I$49,"not Found")</f>
        <v>#NAME?</v>
      </c>
      <c r="N1025" s="1" t="str">
        <f t="array" ref="N1025">_xlfn.XLOOKUP(L1025,Cinemas_data!$A$1:$A$49,Cinemas_data!$C$1:$C$49,"not Found")</f>
        <v>Mumbai</v>
      </c>
      <c r="O1025" s="1">
        <f t="array" ref="O1025">_xlfn.XLOOKUP(A1025,Booking_data!$A$1:$A$6001,Booking_data!$H$1:$H$6001,"not found")</f>
        <v>1</v>
      </c>
      <c r="P1025" s="1">
        <f t="array" ref="P1025">_xlfn.XLOOKUP(A1025,Booking_data!$A$1:$A$6001,Booking_data!$I$1:$I$6001,"not Found")</f>
        <v>200</v>
      </c>
      <c r="Q1025" s="1">
        <f t="shared" si="3"/>
        <v>200</v>
      </c>
      <c r="R1025" s="1" t="str">
        <f t="array" ref="R1025">_xlfn.XLOOKUP(A1025,Booking_data!$A$1:$A$6001,Booking_data!$L$1:$L$6001,"Not Found")</f>
        <v>Wallet</v>
      </c>
      <c r="S1025" s="1">
        <f t="array" ref="S1025">_xlfn.XLOOKUP(A1025,Booking_data!$A$1:$A$6001,Booking_data!$N$1:$N$6001,"not Found")</f>
        <v>22</v>
      </c>
      <c r="T1025" s="1" t="str">
        <f t="array" ref="T1025">_xlfn.XLOOKUP(A1025,Booking_data!$A$1:$A$6001,Booking_data!$O$1:$O$6001,"Not Found")</f>
        <v>Female</v>
      </c>
      <c r="U1025" s="1" t="str">
        <f t="shared" si="4"/>
        <v>Youngster</v>
      </c>
      <c r="V1025" s="1" t="str">
        <f t="shared" si="5"/>
        <v>Low Booking</v>
      </c>
    </row>
    <row r="1026" ht="15.75" customHeight="1">
      <c r="A1026" s="1" t="s">
        <v>1340</v>
      </c>
      <c r="B1026" s="6">
        <v>46160.0</v>
      </c>
      <c r="C1026" s="6">
        <v>46163.0</v>
      </c>
      <c r="D1026" s="7">
        <v>0.8854166666666666</v>
      </c>
      <c r="E1026" s="1" t="str">
        <f t="shared" si="1"/>
        <v>Weekday</v>
      </c>
      <c r="F1026" s="1" t="str">
        <f t="shared" si="2"/>
        <v>May</v>
      </c>
      <c r="G1026" s="1" t="str">
        <f t="array" ref="G1026">_xlfn.XLOOKUP(A1026,Booking_data!$A$1:$A$6001,Booking_data!$D$1:$D$6001,"not found")</f>
        <v>M039</v>
      </c>
      <c r="H1026" s="1" t="str">
        <f t="array" ref="H1026">_xlfn.XLOOKUP(G1026,Movies_data!$A$1:$A$41,Movies_data!$B$1:$B$41,"not found")</f>
        <v>Dune: Part Two</v>
      </c>
      <c r="I1026" s="1" t="str">
        <f t="array" ref="I1026">_xlfn.XLOOKUP(G1026,Movies_data!$A$1:$A$41,Movies_data!$D$1:$D$41,"not found")</f>
        <v>Sci-Fi</v>
      </c>
      <c r="J1026" s="1" t="str">
        <f t="array" ref="J1026">_xlfn.XLOOKUP(G1026,Movies_data!$A$1:$A$41,Movies_data!$C$1:$C$41,"not found")</f>
        <v>English</v>
      </c>
      <c r="K1026" s="1">
        <f t="array" ref="K1026">_xlfn.XLOOKUP(G1026,Movies_data!$A$1:$A$41,Movies_data!$H$1:$H$41,"Not Found")</f>
        <v>8.5</v>
      </c>
      <c r="L1026" s="1" t="str">
        <f t="array" ref="L1026">_xlfn.XLOOKUP(A1026,Booking_data!$A$1:$A$6001,Booking_data!$E$1:$E$6001,"not Found")</f>
        <v>C031</v>
      </c>
      <c r="M1026" s="1" t="str">
        <f t="array" ref="M1026">_xlfn.XLOOKUP(L1026,Cinemas_data!$A$1:$A$49,Cinemas_data!$I$1:$I$49,"not Found")</f>
        <v>#NAME?</v>
      </c>
      <c r="N1026" s="1" t="str">
        <f t="array" ref="N1026">_xlfn.XLOOKUP(L1026,Cinemas_data!$A$1:$A$49,Cinemas_data!$C$1:$C$49,"not Found")</f>
        <v>Madurai</v>
      </c>
      <c r="O1026" s="1">
        <f t="array" ref="O1026">_xlfn.XLOOKUP(A1026,Booking_data!$A$1:$A$6001,Booking_data!$H$1:$H$6001,"not found")</f>
        <v>3</v>
      </c>
      <c r="P1026" s="1">
        <f t="array" ref="P1026">_xlfn.XLOOKUP(A1026,Booking_data!$A$1:$A$6001,Booking_data!$I$1:$I$6001,"not Found")</f>
        <v>240</v>
      </c>
      <c r="Q1026" s="1">
        <f t="shared" si="3"/>
        <v>720</v>
      </c>
      <c r="R1026" s="1" t="str">
        <f t="array" ref="R1026">_xlfn.XLOOKUP(A1026,Booking_data!$A$1:$A$6001,Booking_data!$L$1:$L$6001,"Not Found")</f>
        <v>Net Banking</v>
      </c>
      <c r="S1026" s="1">
        <f t="array" ref="S1026">_xlfn.XLOOKUP(A1026,Booking_data!$A$1:$A$6001,Booking_data!$N$1:$N$6001,"not Found")</f>
        <v>29</v>
      </c>
      <c r="T1026" s="1" t="str">
        <f t="array" ref="T1026">_xlfn.XLOOKUP(A1026,Booking_data!$A$1:$A$6001,Booking_data!$O$1:$O$6001,"Not Found")</f>
        <v>Male</v>
      </c>
      <c r="U1026" s="1" t="str">
        <f t="shared" si="4"/>
        <v>Youngster</v>
      </c>
      <c r="V1026" s="1" t="str">
        <f t="shared" si="5"/>
        <v>Medium Booking</v>
      </c>
    </row>
    <row r="1027" ht="15.75" customHeight="1">
      <c r="A1027" s="1" t="s">
        <v>1341</v>
      </c>
      <c r="B1027" s="6">
        <v>46160.0</v>
      </c>
      <c r="C1027" s="6">
        <v>46161.0</v>
      </c>
      <c r="D1027" s="7">
        <v>0.3958333333333333</v>
      </c>
      <c r="E1027" s="1" t="str">
        <f t="shared" si="1"/>
        <v>Weekday</v>
      </c>
      <c r="F1027" s="1" t="str">
        <f t="shared" si="2"/>
        <v>May</v>
      </c>
      <c r="G1027" s="1" t="str">
        <f t="array" ref="G1027">_xlfn.XLOOKUP(A1027,Booking_data!$A$1:$A$6001,Booking_data!$D$1:$D$6001,"not found")</f>
        <v>M031</v>
      </c>
      <c r="H1027" s="1" t="str">
        <f t="array" ref="H1027">_xlfn.XLOOKUP(G1027,Movies_data!$A$1:$A$41,Movies_data!$B$1:$B$41,"not found")</f>
        <v>Bangalore Days</v>
      </c>
      <c r="I1027" s="1" t="str">
        <f t="array" ref="I1027">_xlfn.XLOOKUP(G1027,Movies_data!$A$1:$A$41,Movies_data!$D$1:$D$41,"not found")</f>
        <v>Drama</v>
      </c>
      <c r="J1027" s="1" t="str">
        <f t="array" ref="J1027">_xlfn.XLOOKUP(G1027,Movies_data!$A$1:$A$41,Movies_data!$C$1:$C$41,"not found")</f>
        <v>Malayalam</v>
      </c>
      <c r="K1027" s="1">
        <f t="array" ref="K1027">_xlfn.XLOOKUP(G1027,Movies_data!$A$1:$A$41,Movies_data!$H$1:$H$41,"Not Found")</f>
        <v>8.3</v>
      </c>
      <c r="L1027" s="1" t="str">
        <f t="array" ref="L1027">_xlfn.XLOOKUP(A1027,Booking_data!$A$1:$A$6001,Booking_data!$E$1:$E$6001,"not Found")</f>
        <v>C072</v>
      </c>
      <c r="M1027" s="1" t="str">
        <f t="array" ref="M1027">_xlfn.XLOOKUP(L1027,Cinemas_data!$A$1:$A$49,Cinemas_data!$I$1:$I$49,"not Found")</f>
        <v>#NAME?</v>
      </c>
      <c r="N1027" s="1" t="str">
        <f t="array" ref="N1027">_xlfn.XLOOKUP(L1027,Cinemas_data!$A$1:$A$49,Cinemas_data!$C$1:$C$49,"not Found")</f>
        <v>Hyderabad</v>
      </c>
      <c r="O1027" s="1">
        <f t="array" ref="O1027">_xlfn.XLOOKUP(A1027,Booking_data!$A$1:$A$6001,Booking_data!$H$1:$H$6001,"not found")</f>
        <v>1</v>
      </c>
      <c r="P1027" s="1">
        <f t="array" ref="P1027">_xlfn.XLOOKUP(A1027,Booking_data!$A$1:$A$6001,Booking_data!$I$1:$I$6001,"not Found")</f>
        <v>200</v>
      </c>
      <c r="Q1027" s="1">
        <f t="shared" si="3"/>
        <v>200</v>
      </c>
      <c r="R1027" s="1" t="str">
        <f t="array" ref="R1027">_xlfn.XLOOKUP(A1027,Booking_data!$A$1:$A$6001,Booking_data!$L$1:$L$6001,"Not Found")</f>
        <v>Credit Card</v>
      </c>
      <c r="S1027" s="1">
        <f t="array" ref="S1027">_xlfn.XLOOKUP(A1027,Booking_data!$A$1:$A$6001,Booking_data!$N$1:$N$6001,"not Found")</f>
        <v>28</v>
      </c>
      <c r="T1027" s="1" t="str">
        <f t="array" ref="T1027">_xlfn.XLOOKUP(A1027,Booking_data!$A$1:$A$6001,Booking_data!$O$1:$O$6001,"Not Found")</f>
        <v>Other</v>
      </c>
      <c r="U1027" s="1" t="str">
        <f t="shared" si="4"/>
        <v>Youngster</v>
      </c>
      <c r="V1027" s="1" t="str">
        <f t="shared" si="5"/>
        <v>Low Booking</v>
      </c>
    </row>
    <row r="1028" ht="15.75" customHeight="1">
      <c r="A1028" s="1" t="s">
        <v>1342</v>
      </c>
      <c r="B1028" s="6">
        <v>46179.0</v>
      </c>
      <c r="C1028" s="6">
        <v>46184.0</v>
      </c>
      <c r="D1028" s="7">
        <v>0.8854166666666666</v>
      </c>
      <c r="E1028" s="1" t="str">
        <f t="shared" si="1"/>
        <v>Weekend</v>
      </c>
      <c r="F1028" s="1" t="str">
        <f t="shared" si="2"/>
        <v>Jun</v>
      </c>
      <c r="G1028" s="1" t="str">
        <f t="array" ref="G1028">_xlfn.XLOOKUP(A1028,Booking_data!$A$1:$A$6001,Booking_data!$D$1:$D$6001,"not found")</f>
        <v>M037</v>
      </c>
      <c r="H1028" s="1" t="str">
        <f t="array" ref="H1028">_xlfn.XLOOKUP(G1028,Movies_data!$A$1:$A$41,Movies_data!$B$1:$B$41,"not found")</f>
        <v>Oppenheimer</v>
      </c>
      <c r="I1028" s="1" t="str">
        <f t="array" ref="I1028">_xlfn.XLOOKUP(G1028,Movies_data!$A$1:$A$41,Movies_data!$D$1:$D$41,"not found")</f>
        <v>Biography</v>
      </c>
      <c r="J1028" s="1" t="str">
        <f t="array" ref="J1028">_xlfn.XLOOKUP(G1028,Movies_data!$A$1:$A$41,Movies_data!$C$1:$C$41,"not found")</f>
        <v>English</v>
      </c>
      <c r="K1028" s="1">
        <f t="array" ref="K1028">_xlfn.XLOOKUP(G1028,Movies_data!$A$1:$A$41,Movies_data!$H$1:$H$41,"Not Found")</f>
        <v>8.5</v>
      </c>
      <c r="L1028" s="1" t="str">
        <f t="array" ref="L1028">_xlfn.XLOOKUP(A1028,Booking_data!$A$1:$A$6001,Booking_data!$E$1:$E$6001,"not Found")</f>
        <v>C151</v>
      </c>
      <c r="M1028" s="1" t="str">
        <f t="array" ref="M1028">_xlfn.XLOOKUP(L1028,Cinemas_data!$A$1:$A$49,Cinemas_data!$I$1:$I$49,"not Found")</f>
        <v>#NAME?</v>
      </c>
      <c r="N1028" s="1" t="str">
        <f t="array" ref="N1028">_xlfn.XLOOKUP(L1028,Cinemas_data!$A$1:$A$49,Cinemas_data!$C$1:$C$49,"not Found")</f>
        <v>Kochi</v>
      </c>
      <c r="O1028" s="1">
        <f t="array" ref="O1028">_xlfn.XLOOKUP(A1028,Booking_data!$A$1:$A$6001,Booking_data!$H$1:$H$6001,"not found")</f>
        <v>4</v>
      </c>
      <c r="P1028" s="1">
        <f t="array" ref="P1028">_xlfn.XLOOKUP(A1028,Booking_data!$A$1:$A$6001,Booking_data!$I$1:$I$6001,"not Found")</f>
        <v>460</v>
      </c>
      <c r="Q1028" s="1">
        <f t="shared" si="3"/>
        <v>1840</v>
      </c>
      <c r="R1028" s="1" t="str">
        <f t="array" ref="R1028">_xlfn.XLOOKUP(A1028,Booking_data!$A$1:$A$6001,Booking_data!$L$1:$L$6001,"Not Found")</f>
        <v>Debit Card</v>
      </c>
      <c r="S1028" s="1">
        <f t="array" ref="S1028">_xlfn.XLOOKUP(A1028,Booking_data!$A$1:$A$6001,Booking_data!$N$1:$N$6001,"not Found")</f>
        <v>60</v>
      </c>
      <c r="T1028" s="1" t="str">
        <f t="array" ref="T1028">_xlfn.XLOOKUP(A1028,Booking_data!$A$1:$A$6001,Booking_data!$O$1:$O$6001,"Not Found")</f>
        <v>Male</v>
      </c>
      <c r="U1028" s="1" t="str">
        <f t="shared" si="4"/>
        <v>Above 45</v>
      </c>
      <c r="V1028" s="1" t="str">
        <f t="shared" si="5"/>
        <v>Medium Booking</v>
      </c>
    </row>
    <row r="1029" ht="15.75" customHeight="1">
      <c r="A1029" s="1" t="s">
        <v>1343</v>
      </c>
      <c r="B1029" s="6">
        <v>46059.0</v>
      </c>
      <c r="C1029" s="6">
        <v>46062.0</v>
      </c>
      <c r="D1029" s="7">
        <v>0.9375</v>
      </c>
      <c r="E1029" s="1" t="str">
        <f t="shared" si="1"/>
        <v>Weekday</v>
      </c>
      <c r="F1029" s="1" t="str">
        <f t="shared" si="2"/>
        <v>Feb</v>
      </c>
      <c r="G1029" s="1" t="str">
        <f t="array" ref="G1029">_xlfn.XLOOKUP(A1029,Booking_data!$A$1:$A$6001,Booking_data!$D$1:$D$6001,"not found")</f>
        <v>M039</v>
      </c>
      <c r="H1029" s="1" t="str">
        <f t="array" ref="H1029">_xlfn.XLOOKUP(G1029,Movies_data!$A$1:$A$41,Movies_data!$B$1:$B$41,"not found")</f>
        <v>Dune: Part Two</v>
      </c>
      <c r="I1029" s="1" t="str">
        <f t="array" ref="I1029">_xlfn.XLOOKUP(G1029,Movies_data!$A$1:$A$41,Movies_data!$D$1:$D$41,"not found")</f>
        <v>Sci-Fi</v>
      </c>
      <c r="J1029" s="1" t="str">
        <f t="array" ref="J1029">_xlfn.XLOOKUP(G1029,Movies_data!$A$1:$A$41,Movies_data!$C$1:$C$41,"not found")</f>
        <v>English</v>
      </c>
      <c r="K1029" s="1">
        <f t="array" ref="K1029">_xlfn.XLOOKUP(G1029,Movies_data!$A$1:$A$41,Movies_data!$H$1:$H$41,"Not Found")</f>
        <v>8.5</v>
      </c>
      <c r="L1029" s="1" t="str">
        <f t="array" ref="L1029">_xlfn.XLOOKUP(A1029,Booking_data!$A$1:$A$6001,Booking_data!$E$1:$E$6001,"not Found")</f>
        <v>C112</v>
      </c>
      <c r="M1029" s="1" t="str">
        <f t="array" ref="M1029">_xlfn.XLOOKUP(L1029,Cinemas_data!$A$1:$A$49,Cinemas_data!$I$1:$I$49,"not Found")</f>
        <v>#NAME?</v>
      </c>
      <c r="N1029" s="1" t="str">
        <f t="array" ref="N1029">_xlfn.XLOOKUP(L1029,Cinemas_data!$A$1:$A$49,Cinemas_data!$C$1:$C$49,"not Found")</f>
        <v>Delhi</v>
      </c>
      <c r="O1029" s="1">
        <f t="array" ref="O1029">_xlfn.XLOOKUP(A1029,Booking_data!$A$1:$A$6001,Booking_data!$H$1:$H$6001,"not found")</f>
        <v>4</v>
      </c>
      <c r="P1029" s="1">
        <f t="array" ref="P1029">_xlfn.XLOOKUP(A1029,Booking_data!$A$1:$A$6001,Booking_data!$I$1:$I$6001,"not Found")</f>
        <v>240</v>
      </c>
      <c r="Q1029" s="1">
        <f t="shared" si="3"/>
        <v>960</v>
      </c>
      <c r="R1029" s="1" t="str">
        <f t="array" ref="R1029">_xlfn.XLOOKUP(A1029,Booking_data!$A$1:$A$6001,Booking_data!$L$1:$L$6001,"Not Found")</f>
        <v>Wallet</v>
      </c>
      <c r="S1029" s="1">
        <f t="array" ref="S1029">_xlfn.XLOOKUP(A1029,Booking_data!$A$1:$A$6001,Booking_data!$N$1:$N$6001,"not Found")</f>
        <v>48</v>
      </c>
      <c r="T1029" s="1" t="str">
        <f t="array" ref="T1029">_xlfn.XLOOKUP(A1029,Booking_data!$A$1:$A$6001,Booking_data!$O$1:$O$6001,"Not Found")</f>
        <v>Male</v>
      </c>
      <c r="U1029" s="1" t="str">
        <f t="shared" si="4"/>
        <v>Above 45</v>
      </c>
      <c r="V1029" s="1" t="str">
        <f t="shared" si="5"/>
        <v>Medium Booking</v>
      </c>
    </row>
    <row r="1030" ht="15.75" customHeight="1">
      <c r="A1030" s="1" t="s">
        <v>1344</v>
      </c>
      <c r="B1030" s="6">
        <v>46157.0</v>
      </c>
      <c r="C1030" s="6">
        <v>46163.0</v>
      </c>
      <c r="D1030" s="7">
        <v>0.9375</v>
      </c>
      <c r="E1030" s="1" t="str">
        <f t="shared" si="1"/>
        <v>Weekday</v>
      </c>
      <c r="F1030" s="1" t="str">
        <f t="shared" si="2"/>
        <v>May</v>
      </c>
      <c r="G1030" s="1" t="str">
        <f t="array" ref="G1030">_xlfn.XLOOKUP(A1030,Booking_data!$A$1:$A$6001,Booking_data!$D$1:$D$6001,"not found")</f>
        <v>M028</v>
      </c>
      <c r="H1030" s="1" t="str">
        <f t="array" ref="H1030">_xlfn.XLOOKUP(G1030,Movies_data!$A$1:$A$41,Movies_data!$B$1:$B$41,"not found")</f>
        <v>Kantara</v>
      </c>
      <c r="I1030" s="1" t="str">
        <f t="array" ref="I1030">_xlfn.XLOOKUP(G1030,Movies_data!$A$1:$A$41,Movies_data!$D$1:$D$41,"not found")</f>
        <v>Action</v>
      </c>
      <c r="J1030" s="1" t="str">
        <f t="array" ref="J1030">_xlfn.XLOOKUP(G1030,Movies_data!$A$1:$A$41,Movies_data!$C$1:$C$41,"not found")</f>
        <v>Kannada</v>
      </c>
      <c r="K1030" s="1">
        <f t="array" ref="K1030">_xlfn.XLOOKUP(G1030,Movies_data!$A$1:$A$41,Movies_data!$H$1:$H$41,"Not Found")</f>
        <v>8.2</v>
      </c>
      <c r="L1030" s="1" t="str">
        <f t="array" ref="L1030">_xlfn.XLOOKUP(A1030,Booking_data!$A$1:$A$6001,Booking_data!$E$1:$E$6001,"not Found")</f>
        <v>C143</v>
      </c>
      <c r="M1030" s="1" t="str">
        <f t="array" ref="M1030">_xlfn.XLOOKUP(L1030,Cinemas_data!$A$1:$A$49,Cinemas_data!$I$1:$I$49,"not Found")</f>
        <v>#NAME?</v>
      </c>
      <c r="N1030" s="1" t="str">
        <f t="array" ref="N1030">_xlfn.XLOOKUP(L1030,Cinemas_data!$A$1:$A$49,Cinemas_data!$C$1:$C$49,"not Found")</f>
        <v>Ahmedabad</v>
      </c>
      <c r="O1030" s="1">
        <f t="array" ref="O1030">_xlfn.XLOOKUP(A1030,Booking_data!$A$1:$A$6001,Booking_data!$H$1:$H$6001,"not found")</f>
        <v>2</v>
      </c>
      <c r="P1030" s="1">
        <f t="array" ref="P1030">_xlfn.XLOOKUP(A1030,Booking_data!$A$1:$A$6001,Booking_data!$I$1:$I$6001,"not Found")</f>
        <v>240</v>
      </c>
      <c r="Q1030" s="1">
        <f t="shared" si="3"/>
        <v>480</v>
      </c>
      <c r="R1030" s="1" t="str">
        <f t="array" ref="R1030">_xlfn.XLOOKUP(A1030,Booking_data!$A$1:$A$6001,Booking_data!$L$1:$L$6001,"Not Found")</f>
        <v>Net Banking</v>
      </c>
      <c r="S1030" s="1">
        <f t="array" ref="S1030">_xlfn.XLOOKUP(A1030,Booking_data!$A$1:$A$6001,Booking_data!$N$1:$N$6001,"not Found")</f>
        <v>36</v>
      </c>
      <c r="T1030" s="1" t="str">
        <f t="array" ref="T1030">_xlfn.XLOOKUP(A1030,Booking_data!$A$1:$A$6001,Booking_data!$O$1:$O$6001,"Not Found")</f>
        <v>Female</v>
      </c>
      <c r="U1030" s="1" t="str">
        <f t="shared" si="4"/>
        <v>Middle Age</v>
      </c>
      <c r="V1030" s="1" t="str">
        <f t="shared" si="5"/>
        <v>Low Booking</v>
      </c>
    </row>
    <row r="1031" ht="15.75" customHeight="1">
      <c r="A1031" s="1" t="s">
        <v>1345</v>
      </c>
      <c r="B1031" s="6">
        <v>46044.0</v>
      </c>
      <c r="C1031" s="6">
        <v>46051.0</v>
      </c>
      <c r="D1031" s="7">
        <v>0.9375</v>
      </c>
      <c r="E1031" s="1" t="str">
        <f t="shared" si="1"/>
        <v>Weekday</v>
      </c>
      <c r="F1031" s="1" t="str">
        <f t="shared" si="2"/>
        <v>Jan</v>
      </c>
      <c r="G1031" s="1" t="str">
        <f t="array" ref="G1031">_xlfn.XLOOKUP(A1031,Booking_data!$A$1:$A$6001,Booking_data!$D$1:$D$6001,"not found")</f>
        <v>M001</v>
      </c>
      <c r="H1031" s="1" t="str">
        <f t="array" ref="H1031">_xlfn.XLOOKUP(G1031,Movies_data!$A$1:$A$41,Movies_data!$B$1:$B$41,"not found")</f>
        <v>Leo</v>
      </c>
      <c r="I1031" s="1" t="str">
        <f t="array" ref="I1031">_xlfn.XLOOKUP(G1031,Movies_data!$A$1:$A$41,Movies_data!$D$1:$D$41,"not found")</f>
        <v>Action</v>
      </c>
      <c r="J1031" s="1" t="str">
        <f t="array" ref="J1031">_xlfn.XLOOKUP(G1031,Movies_data!$A$1:$A$41,Movies_data!$C$1:$C$41,"not found")</f>
        <v>Tamil</v>
      </c>
      <c r="K1031" s="1">
        <f t="array" ref="K1031">_xlfn.XLOOKUP(G1031,Movies_data!$A$1:$A$41,Movies_data!$H$1:$H$41,"Not Found")</f>
        <v>8</v>
      </c>
      <c r="L1031" s="1" t="str">
        <f t="array" ref="L1031">_xlfn.XLOOKUP(A1031,Booking_data!$A$1:$A$6001,Booking_data!$E$1:$E$6001,"not Found")</f>
        <v>C031</v>
      </c>
      <c r="M1031" s="1" t="str">
        <f t="array" ref="M1031">_xlfn.XLOOKUP(L1031,Cinemas_data!$A$1:$A$49,Cinemas_data!$I$1:$I$49,"not Found")</f>
        <v>#NAME?</v>
      </c>
      <c r="N1031" s="1" t="str">
        <f t="array" ref="N1031">_xlfn.XLOOKUP(L1031,Cinemas_data!$A$1:$A$49,Cinemas_data!$C$1:$C$49,"not Found")</f>
        <v>Madurai</v>
      </c>
      <c r="O1031" s="1">
        <f t="array" ref="O1031">_xlfn.XLOOKUP(A1031,Booking_data!$A$1:$A$6001,Booking_data!$H$1:$H$6001,"not found")</f>
        <v>3</v>
      </c>
      <c r="P1031" s="1">
        <f t="array" ref="P1031">_xlfn.XLOOKUP(A1031,Booking_data!$A$1:$A$6001,Booking_data!$I$1:$I$6001,"not Found")</f>
        <v>240</v>
      </c>
      <c r="Q1031" s="1">
        <f t="shared" si="3"/>
        <v>720</v>
      </c>
      <c r="R1031" s="1" t="str">
        <f t="array" ref="R1031">_xlfn.XLOOKUP(A1031,Booking_data!$A$1:$A$6001,Booking_data!$L$1:$L$6001,"Not Found")</f>
        <v>Wallet</v>
      </c>
      <c r="S1031" s="1">
        <f t="array" ref="S1031">_xlfn.XLOOKUP(A1031,Booking_data!$A$1:$A$6001,Booking_data!$N$1:$N$6001,"not Found")</f>
        <v>36</v>
      </c>
      <c r="T1031" s="1" t="str">
        <f t="array" ref="T1031">_xlfn.XLOOKUP(A1031,Booking_data!$A$1:$A$6001,Booking_data!$O$1:$O$6001,"Not Found")</f>
        <v>Male</v>
      </c>
      <c r="U1031" s="1" t="str">
        <f t="shared" si="4"/>
        <v>Middle Age</v>
      </c>
      <c r="V1031" s="1" t="str">
        <f t="shared" si="5"/>
        <v>Medium Booking</v>
      </c>
    </row>
    <row r="1032" ht="15.75" customHeight="1">
      <c r="A1032" s="1" t="s">
        <v>1346</v>
      </c>
      <c r="B1032" s="6">
        <v>46045.0</v>
      </c>
      <c r="C1032" s="6">
        <v>46049.0</v>
      </c>
      <c r="D1032" s="7">
        <v>0.3958333333333333</v>
      </c>
      <c r="E1032" s="1" t="str">
        <f t="shared" si="1"/>
        <v>Weekday</v>
      </c>
      <c r="F1032" s="1" t="str">
        <f t="shared" si="2"/>
        <v>Jan</v>
      </c>
      <c r="G1032" s="1" t="str">
        <f t="array" ref="G1032">_xlfn.XLOOKUP(A1032,Booking_data!$A$1:$A$6001,Booking_data!$D$1:$D$6001,"not found")</f>
        <v>M035</v>
      </c>
      <c r="H1032" s="1" t="str">
        <f t="array" ref="H1032">_xlfn.XLOOKUP(G1032,Movies_data!$A$1:$A$41,Movies_data!$B$1:$B$41,"not found")</f>
        <v>Aavesham</v>
      </c>
      <c r="I1032" s="1" t="str">
        <f t="array" ref="I1032">_xlfn.XLOOKUP(G1032,Movies_data!$A$1:$A$41,Movies_data!$D$1:$D$41,"not found")</f>
        <v>Comedy</v>
      </c>
      <c r="J1032" s="1" t="str">
        <f t="array" ref="J1032">_xlfn.XLOOKUP(G1032,Movies_data!$A$1:$A$41,Movies_data!$C$1:$C$41,"not found")</f>
        <v>Malayalam</v>
      </c>
      <c r="K1032" s="1">
        <f t="array" ref="K1032">_xlfn.XLOOKUP(G1032,Movies_data!$A$1:$A$41,Movies_data!$H$1:$H$41,"Not Found")</f>
        <v>7.8</v>
      </c>
      <c r="L1032" s="1" t="str">
        <f t="array" ref="L1032">_xlfn.XLOOKUP(A1032,Booking_data!$A$1:$A$6001,Booking_data!$E$1:$E$6001,"not Found")</f>
        <v>C163</v>
      </c>
      <c r="M1032" s="1" t="str">
        <f t="array" ref="M1032">_xlfn.XLOOKUP(L1032,Cinemas_data!$A$1:$A$49,Cinemas_data!$I$1:$I$49,"not Found")</f>
        <v>#NAME?</v>
      </c>
      <c r="N1032" s="1" t="str">
        <f t="array" ref="N1032">_xlfn.XLOOKUP(L1032,Cinemas_data!$A$1:$A$49,Cinemas_data!$C$1:$C$49,"not Found")</f>
        <v>Thiruvananthapuram</v>
      </c>
      <c r="O1032" s="1">
        <f t="array" ref="O1032">_xlfn.XLOOKUP(A1032,Booking_data!$A$1:$A$6001,Booking_data!$H$1:$H$6001,"not found")</f>
        <v>3</v>
      </c>
      <c r="P1032" s="1">
        <f t="array" ref="P1032">_xlfn.XLOOKUP(A1032,Booking_data!$A$1:$A$6001,Booking_data!$I$1:$I$6001,"not Found")</f>
        <v>360</v>
      </c>
      <c r="Q1032" s="1">
        <f t="shared" si="3"/>
        <v>1080</v>
      </c>
      <c r="R1032" s="1" t="str">
        <f t="array" ref="R1032">_xlfn.XLOOKUP(A1032,Booking_data!$A$1:$A$6001,Booking_data!$L$1:$L$6001,"Not Found")</f>
        <v>Debit Card</v>
      </c>
      <c r="S1032" s="1">
        <f t="array" ref="S1032">_xlfn.XLOOKUP(A1032,Booking_data!$A$1:$A$6001,Booking_data!$N$1:$N$6001,"not Found")</f>
        <v>52</v>
      </c>
      <c r="T1032" s="1" t="str">
        <f t="array" ref="T1032">_xlfn.XLOOKUP(A1032,Booking_data!$A$1:$A$6001,Booking_data!$O$1:$O$6001,"Not Found")</f>
        <v>Female</v>
      </c>
      <c r="U1032" s="1" t="str">
        <f t="shared" si="4"/>
        <v>Above 45</v>
      </c>
      <c r="V1032" s="1" t="str">
        <f t="shared" si="5"/>
        <v>Medium Booking</v>
      </c>
    </row>
    <row r="1033" ht="15.75" customHeight="1">
      <c r="A1033" s="1" t="s">
        <v>1347</v>
      </c>
      <c r="B1033" s="6">
        <v>46113.0</v>
      </c>
      <c r="C1033" s="6">
        <v>46113.0</v>
      </c>
      <c r="D1033" s="7">
        <v>0.9375</v>
      </c>
      <c r="E1033" s="1" t="str">
        <f t="shared" si="1"/>
        <v>Weekday</v>
      </c>
      <c r="F1033" s="1" t="str">
        <f t="shared" si="2"/>
        <v>Apr</v>
      </c>
      <c r="G1033" s="1" t="str">
        <f t="array" ref="G1033">_xlfn.XLOOKUP(A1033,Booking_data!$A$1:$A$6001,Booking_data!$D$1:$D$6001,"not found")</f>
        <v>M032</v>
      </c>
      <c r="H1033" s="1" t="str">
        <f t="array" ref="H1033">_xlfn.XLOOKUP(G1033,Movies_data!$A$1:$A$41,Movies_data!$B$1:$B$41,"not found")</f>
        <v>Premam</v>
      </c>
      <c r="I1033" s="1" t="str">
        <f t="array" ref="I1033">_xlfn.XLOOKUP(G1033,Movies_data!$A$1:$A$41,Movies_data!$D$1:$D$41,"not found")</f>
        <v>Romance</v>
      </c>
      <c r="J1033" s="1" t="str">
        <f t="array" ref="J1033">_xlfn.XLOOKUP(G1033,Movies_data!$A$1:$A$41,Movies_data!$C$1:$C$41,"not found")</f>
        <v>Malayalam</v>
      </c>
      <c r="K1033" s="1">
        <f t="array" ref="K1033">_xlfn.XLOOKUP(G1033,Movies_data!$A$1:$A$41,Movies_data!$H$1:$H$41,"Not Found")</f>
        <v>8.3</v>
      </c>
      <c r="L1033" s="1" t="str">
        <f t="array" ref="L1033">_xlfn.XLOOKUP(A1033,Booking_data!$A$1:$A$6001,Booking_data!$E$1:$E$6001,"not Found")</f>
        <v>C152</v>
      </c>
      <c r="M1033" s="1" t="str">
        <f t="array" ref="M1033">_xlfn.XLOOKUP(L1033,Cinemas_data!$A$1:$A$49,Cinemas_data!$I$1:$I$49,"not Found")</f>
        <v>#NAME?</v>
      </c>
      <c r="N1033" s="1" t="str">
        <f t="array" ref="N1033">_xlfn.XLOOKUP(L1033,Cinemas_data!$A$1:$A$49,Cinemas_data!$C$1:$C$49,"not Found")</f>
        <v>Kochi</v>
      </c>
      <c r="O1033" s="1">
        <f t="array" ref="O1033">_xlfn.XLOOKUP(A1033,Booking_data!$A$1:$A$6001,Booking_data!$H$1:$H$6001,"not found")</f>
        <v>4</v>
      </c>
      <c r="P1033" s="1">
        <f t="array" ref="P1033">_xlfn.XLOOKUP(A1033,Booking_data!$A$1:$A$6001,Booking_data!$I$1:$I$6001,"not Found")</f>
        <v>340</v>
      </c>
      <c r="Q1033" s="1">
        <f t="shared" si="3"/>
        <v>1360</v>
      </c>
      <c r="R1033" s="1" t="str">
        <f t="array" ref="R1033">_xlfn.XLOOKUP(A1033,Booking_data!$A$1:$A$6001,Booking_data!$L$1:$L$6001,"Not Found")</f>
        <v>Credit Card</v>
      </c>
      <c r="S1033" s="1">
        <f t="array" ref="S1033">_xlfn.XLOOKUP(A1033,Booking_data!$A$1:$A$6001,Booking_data!$N$1:$N$6001,"not Found")</f>
        <v>41</v>
      </c>
      <c r="T1033" s="1" t="str">
        <f t="array" ref="T1033">_xlfn.XLOOKUP(A1033,Booking_data!$A$1:$A$6001,Booking_data!$O$1:$O$6001,"Not Found")</f>
        <v>Male</v>
      </c>
      <c r="U1033" s="1" t="str">
        <f t="shared" si="4"/>
        <v>Middle Age</v>
      </c>
      <c r="V1033" s="1" t="str">
        <f t="shared" si="5"/>
        <v>Medium Booking</v>
      </c>
    </row>
    <row r="1034" ht="15.75" customHeight="1">
      <c r="A1034" s="1" t="s">
        <v>1348</v>
      </c>
      <c r="B1034" s="6">
        <v>46070.0</v>
      </c>
      <c r="C1034" s="6">
        <v>46073.0</v>
      </c>
      <c r="D1034" s="7">
        <v>0.7708333333333334</v>
      </c>
      <c r="E1034" s="1" t="str">
        <f t="shared" si="1"/>
        <v>Weekday</v>
      </c>
      <c r="F1034" s="1" t="str">
        <f t="shared" si="2"/>
        <v>Feb</v>
      </c>
      <c r="G1034" s="1" t="str">
        <f t="array" ref="G1034">_xlfn.XLOOKUP(A1034,Booking_data!$A$1:$A$6001,Booking_data!$D$1:$D$6001,"not found")</f>
        <v>M026</v>
      </c>
      <c r="H1034" s="1" t="str">
        <f t="array" ref="H1034">_xlfn.XLOOKUP(G1034,Movies_data!$A$1:$A$41,Movies_data!$B$1:$B$41,"not found")</f>
        <v>Drishyam 2</v>
      </c>
      <c r="I1034" s="1" t="str">
        <f t="array" ref="I1034">_xlfn.XLOOKUP(G1034,Movies_data!$A$1:$A$41,Movies_data!$D$1:$D$41,"not found")</f>
        <v>Thriller</v>
      </c>
      <c r="J1034" s="1" t="str">
        <f t="array" ref="J1034">_xlfn.XLOOKUP(G1034,Movies_data!$A$1:$A$41,Movies_data!$C$1:$C$41,"not found")</f>
        <v>Hindi</v>
      </c>
      <c r="K1034" s="1">
        <f t="array" ref="K1034">_xlfn.XLOOKUP(G1034,Movies_data!$A$1:$A$41,Movies_data!$H$1:$H$41,"Not Found")</f>
        <v>8.2</v>
      </c>
      <c r="L1034" s="1" t="str">
        <f t="array" ref="L1034">_xlfn.XLOOKUP(A1034,Booking_data!$A$1:$A$6001,Booking_data!$E$1:$E$6001,"not Found")</f>
        <v>C022</v>
      </c>
      <c r="M1034" s="1" t="str">
        <f t="array" ref="M1034">_xlfn.XLOOKUP(L1034,Cinemas_data!$A$1:$A$49,Cinemas_data!$I$1:$I$49,"not Found")</f>
        <v>#NAME?</v>
      </c>
      <c r="N1034" s="1" t="str">
        <f t="array" ref="N1034">_xlfn.XLOOKUP(L1034,Cinemas_data!$A$1:$A$49,Cinemas_data!$C$1:$C$49,"not Found")</f>
        <v>Coimbatore</v>
      </c>
      <c r="O1034" s="1">
        <f t="array" ref="O1034">_xlfn.XLOOKUP(A1034,Booking_data!$A$1:$A$6001,Booking_data!$H$1:$H$6001,"not found")</f>
        <v>3</v>
      </c>
      <c r="P1034" s="1">
        <f t="array" ref="P1034">_xlfn.XLOOKUP(A1034,Booking_data!$A$1:$A$6001,Booking_data!$I$1:$I$6001,"not Found")</f>
        <v>200</v>
      </c>
      <c r="Q1034" s="1">
        <f t="shared" si="3"/>
        <v>600</v>
      </c>
      <c r="R1034" s="1" t="str">
        <f t="array" ref="R1034">_xlfn.XLOOKUP(A1034,Booking_data!$A$1:$A$6001,Booking_data!$L$1:$L$6001,"Not Found")</f>
        <v>UPI</v>
      </c>
      <c r="S1034" s="1">
        <f t="array" ref="S1034">_xlfn.XLOOKUP(A1034,Booking_data!$A$1:$A$6001,Booking_data!$N$1:$N$6001,"not Found")</f>
        <v>20</v>
      </c>
      <c r="T1034" s="1" t="str">
        <f t="array" ref="T1034">_xlfn.XLOOKUP(A1034,Booking_data!$A$1:$A$6001,Booking_data!$O$1:$O$6001,"Not Found")</f>
        <v>Female</v>
      </c>
      <c r="U1034" s="1" t="str">
        <f t="shared" si="4"/>
        <v>Youngster</v>
      </c>
      <c r="V1034" s="1" t="str">
        <f t="shared" si="5"/>
        <v>Medium Booking</v>
      </c>
    </row>
    <row r="1035" ht="15.75" customHeight="1">
      <c r="A1035" s="1" t="s">
        <v>1349</v>
      </c>
      <c r="B1035" s="6">
        <v>46084.0</v>
      </c>
      <c r="C1035" s="6">
        <v>46089.0</v>
      </c>
      <c r="D1035" s="7">
        <v>0.8854166666666666</v>
      </c>
      <c r="E1035" s="1" t="str">
        <f t="shared" si="1"/>
        <v>Weekday</v>
      </c>
      <c r="F1035" s="1" t="str">
        <f t="shared" si="2"/>
        <v>Mar</v>
      </c>
      <c r="G1035" s="1" t="str">
        <f t="array" ref="G1035">_xlfn.XLOOKUP(A1035,Booking_data!$A$1:$A$6001,Booking_data!$D$1:$D$6001,"not found")</f>
        <v>M040</v>
      </c>
      <c r="H1035" s="1" t="str">
        <f t="array" ref="H1035">_xlfn.XLOOKUP(G1035,Movies_data!$A$1:$A$41,Movies_data!$B$1:$B$41,"not found")</f>
        <v>Inside Out 2</v>
      </c>
      <c r="I1035" s="1" t="str">
        <f t="array" ref="I1035">_xlfn.XLOOKUP(G1035,Movies_data!$A$1:$A$41,Movies_data!$D$1:$D$41,"not found")</f>
        <v>Animation</v>
      </c>
      <c r="J1035" s="1" t="str">
        <f t="array" ref="J1035">_xlfn.XLOOKUP(G1035,Movies_data!$A$1:$A$41,Movies_data!$C$1:$C$41,"not found")</f>
        <v>English</v>
      </c>
      <c r="K1035" s="1">
        <f t="array" ref="K1035">_xlfn.XLOOKUP(G1035,Movies_data!$A$1:$A$41,Movies_data!$H$1:$H$41,"Not Found")</f>
        <v>7.6</v>
      </c>
      <c r="L1035" s="1" t="str">
        <f t="array" ref="L1035">_xlfn.XLOOKUP(A1035,Booking_data!$A$1:$A$6001,Booking_data!$E$1:$E$6001,"not Found")</f>
        <v>C091</v>
      </c>
      <c r="M1035" s="1" t="str">
        <f t="array" ref="M1035">_xlfn.XLOOKUP(L1035,Cinemas_data!$A$1:$A$49,Cinemas_data!$I$1:$I$49,"not Found")</f>
        <v>#NAME?</v>
      </c>
      <c r="N1035" s="1" t="str">
        <f t="array" ref="N1035">_xlfn.XLOOKUP(L1035,Cinemas_data!$A$1:$A$49,Cinemas_data!$C$1:$C$49,"not Found")</f>
        <v>Mumbai</v>
      </c>
      <c r="O1035" s="1">
        <f t="array" ref="O1035">_xlfn.XLOOKUP(A1035,Booking_data!$A$1:$A$6001,Booking_data!$H$1:$H$6001,"not found")</f>
        <v>2</v>
      </c>
      <c r="P1035" s="1">
        <f t="array" ref="P1035">_xlfn.XLOOKUP(A1035,Booking_data!$A$1:$A$6001,Booking_data!$I$1:$I$6001,"not Found")</f>
        <v>200</v>
      </c>
      <c r="Q1035" s="1">
        <f t="shared" si="3"/>
        <v>400</v>
      </c>
      <c r="R1035" s="1" t="str">
        <f t="array" ref="R1035">_xlfn.XLOOKUP(A1035,Booking_data!$A$1:$A$6001,Booking_data!$L$1:$L$6001,"Not Found")</f>
        <v>Wallet</v>
      </c>
      <c r="S1035" s="1">
        <f t="array" ref="S1035">_xlfn.XLOOKUP(A1035,Booking_data!$A$1:$A$6001,Booking_data!$N$1:$N$6001,"not Found")</f>
        <v>27</v>
      </c>
      <c r="T1035" s="1" t="str">
        <f t="array" ref="T1035">_xlfn.XLOOKUP(A1035,Booking_data!$A$1:$A$6001,Booking_data!$O$1:$O$6001,"Not Found")</f>
        <v>Other</v>
      </c>
      <c r="U1035" s="1" t="str">
        <f t="shared" si="4"/>
        <v>Youngster</v>
      </c>
      <c r="V1035" s="1" t="str">
        <f t="shared" si="5"/>
        <v>Low Booking</v>
      </c>
    </row>
    <row r="1036" ht="15.75" customHeight="1">
      <c r="A1036" s="1" t="s">
        <v>1350</v>
      </c>
      <c r="B1036" s="6">
        <v>46131.0</v>
      </c>
      <c r="C1036" s="6">
        <v>46135.0</v>
      </c>
      <c r="D1036" s="7">
        <v>0.6458333333333334</v>
      </c>
      <c r="E1036" s="1" t="str">
        <f t="shared" si="1"/>
        <v>Weekend</v>
      </c>
      <c r="F1036" s="1" t="str">
        <f t="shared" si="2"/>
        <v>Apr</v>
      </c>
      <c r="G1036" s="1" t="str">
        <f t="array" ref="G1036">_xlfn.XLOOKUP(A1036,Booking_data!$A$1:$A$6001,Booking_data!$D$1:$D$6001,"not found")</f>
        <v>M006</v>
      </c>
      <c r="H1036" s="1" t="str">
        <f t="array" ref="H1036">_xlfn.XLOOKUP(G1036,Movies_data!$A$1:$A$41,Movies_data!$B$1:$B$41,"not found")</f>
        <v>Maamannan</v>
      </c>
      <c r="I1036" s="1" t="str">
        <f t="array" ref="I1036">_xlfn.XLOOKUP(G1036,Movies_data!$A$1:$A$41,Movies_data!$D$1:$D$41,"not found")</f>
        <v>Drama</v>
      </c>
      <c r="J1036" s="1" t="str">
        <f t="array" ref="J1036">_xlfn.XLOOKUP(G1036,Movies_data!$A$1:$A$41,Movies_data!$C$1:$C$41,"not found")</f>
        <v>Tamil</v>
      </c>
      <c r="K1036" s="1">
        <f t="array" ref="K1036">_xlfn.XLOOKUP(G1036,Movies_data!$A$1:$A$41,Movies_data!$H$1:$H$41,"Not Found")</f>
        <v>7.3</v>
      </c>
      <c r="L1036" s="1" t="str">
        <f t="array" ref="L1036">_xlfn.XLOOKUP(A1036,Booking_data!$A$1:$A$6001,Booking_data!$E$1:$E$6001,"not Found")</f>
        <v>C143</v>
      </c>
      <c r="M1036" s="1" t="str">
        <f t="array" ref="M1036">_xlfn.XLOOKUP(L1036,Cinemas_data!$A$1:$A$49,Cinemas_data!$I$1:$I$49,"not Found")</f>
        <v>#NAME?</v>
      </c>
      <c r="N1036" s="1" t="str">
        <f t="array" ref="N1036">_xlfn.XLOOKUP(L1036,Cinemas_data!$A$1:$A$49,Cinemas_data!$C$1:$C$49,"not Found")</f>
        <v>Ahmedabad</v>
      </c>
      <c r="O1036" s="1">
        <f t="array" ref="O1036">_xlfn.XLOOKUP(A1036,Booking_data!$A$1:$A$6001,Booking_data!$H$1:$H$6001,"not found")</f>
        <v>2</v>
      </c>
      <c r="P1036" s="1">
        <f t="array" ref="P1036">_xlfn.XLOOKUP(A1036,Booking_data!$A$1:$A$6001,Booking_data!$I$1:$I$6001,"not Found")</f>
        <v>240</v>
      </c>
      <c r="Q1036" s="1">
        <f t="shared" si="3"/>
        <v>480</v>
      </c>
      <c r="R1036" s="1" t="str">
        <f t="array" ref="R1036">_xlfn.XLOOKUP(A1036,Booking_data!$A$1:$A$6001,Booking_data!$L$1:$L$6001,"Not Found")</f>
        <v>Net Banking</v>
      </c>
      <c r="S1036" s="1">
        <f t="array" ref="S1036">_xlfn.XLOOKUP(A1036,Booking_data!$A$1:$A$6001,Booking_data!$N$1:$N$6001,"not Found")</f>
        <v>42</v>
      </c>
      <c r="T1036" s="1" t="str">
        <f t="array" ref="T1036">_xlfn.XLOOKUP(A1036,Booking_data!$A$1:$A$6001,Booking_data!$O$1:$O$6001,"Not Found")</f>
        <v>Female</v>
      </c>
      <c r="U1036" s="1" t="str">
        <f t="shared" si="4"/>
        <v>Middle Age</v>
      </c>
      <c r="V1036" s="1" t="str">
        <f t="shared" si="5"/>
        <v>Low Booking</v>
      </c>
    </row>
    <row r="1037" ht="15.75" customHeight="1">
      <c r="A1037" s="1" t="s">
        <v>1351</v>
      </c>
      <c r="B1037" s="6">
        <v>46183.0</v>
      </c>
      <c r="C1037" s="6">
        <v>46189.0</v>
      </c>
      <c r="D1037" s="7">
        <v>0.53125</v>
      </c>
      <c r="E1037" s="1" t="str">
        <f t="shared" si="1"/>
        <v>Weekday</v>
      </c>
      <c r="F1037" s="1" t="str">
        <f t="shared" si="2"/>
        <v>Jun</v>
      </c>
      <c r="G1037" s="1" t="str">
        <f t="array" ref="G1037">_xlfn.XLOOKUP(A1037,Booking_data!$A$1:$A$6001,Booking_data!$D$1:$D$6001,"not found")</f>
        <v>M002</v>
      </c>
      <c r="H1037" s="1" t="str">
        <f t="array" ref="H1037">_xlfn.XLOOKUP(G1037,Movies_data!$A$1:$A$41,Movies_data!$B$1:$B$41,"not found")</f>
        <v>Jailer</v>
      </c>
      <c r="I1037" s="1" t="str">
        <f t="array" ref="I1037">_xlfn.XLOOKUP(G1037,Movies_data!$A$1:$A$41,Movies_data!$D$1:$D$41,"not found")</f>
        <v>Action</v>
      </c>
      <c r="J1037" s="1" t="str">
        <f t="array" ref="J1037">_xlfn.XLOOKUP(G1037,Movies_data!$A$1:$A$41,Movies_data!$C$1:$C$41,"not found")</f>
        <v>Tamil</v>
      </c>
      <c r="K1037" s="1">
        <f t="array" ref="K1037">_xlfn.XLOOKUP(G1037,Movies_data!$A$1:$A$41,Movies_data!$H$1:$H$41,"Not Found")</f>
        <v>7.1</v>
      </c>
      <c r="L1037" s="1" t="str">
        <f t="array" ref="L1037">_xlfn.XLOOKUP(A1037,Booking_data!$A$1:$A$6001,Booking_data!$E$1:$E$6001,"not Found")</f>
        <v>C102</v>
      </c>
      <c r="M1037" s="1" t="str">
        <f t="array" ref="M1037">_xlfn.XLOOKUP(L1037,Cinemas_data!$A$1:$A$49,Cinemas_data!$I$1:$I$49,"not Found")</f>
        <v>#NAME?</v>
      </c>
      <c r="N1037" s="1" t="str">
        <f t="array" ref="N1037">_xlfn.XLOOKUP(L1037,Cinemas_data!$A$1:$A$49,Cinemas_data!$C$1:$C$49,"not Found")</f>
        <v>Pune</v>
      </c>
      <c r="O1037" s="1">
        <f t="array" ref="O1037">_xlfn.XLOOKUP(A1037,Booking_data!$A$1:$A$6001,Booking_data!$H$1:$H$6001,"not found")</f>
        <v>3</v>
      </c>
      <c r="P1037" s="1">
        <f t="array" ref="P1037">_xlfn.XLOOKUP(A1037,Booking_data!$A$1:$A$6001,Booking_data!$I$1:$I$6001,"not Found")</f>
        <v>220</v>
      </c>
      <c r="Q1037" s="1">
        <f t="shared" si="3"/>
        <v>660</v>
      </c>
      <c r="R1037" s="1" t="str">
        <f t="array" ref="R1037">_xlfn.XLOOKUP(A1037,Booking_data!$A$1:$A$6001,Booking_data!$L$1:$L$6001,"Not Found")</f>
        <v>UPI</v>
      </c>
      <c r="S1037" s="1">
        <f t="array" ref="S1037">_xlfn.XLOOKUP(A1037,Booking_data!$A$1:$A$6001,Booking_data!$N$1:$N$6001,"not Found")</f>
        <v>25</v>
      </c>
      <c r="T1037" s="1" t="str">
        <f t="array" ref="T1037">_xlfn.XLOOKUP(A1037,Booking_data!$A$1:$A$6001,Booking_data!$O$1:$O$6001,"Not Found")</f>
        <v>Male</v>
      </c>
      <c r="U1037" s="1" t="str">
        <f t="shared" si="4"/>
        <v>Youngster</v>
      </c>
      <c r="V1037" s="1" t="str">
        <f t="shared" si="5"/>
        <v>Medium Booking</v>
      </c>
    </row>
    <row r="1038" ht="15.75" customHeight="1">
      <c r="A1038" s="1" t="s">
        <v>1352</v>
      </c>
      <c r="B1038" s="6">
        <v>46065.0</v>
      </c>
      <c r="C1038" s="6">
        <v>46069.0</v>
      </c>
      <c r="D1038" s="7">
        <v>0.3958333333333333</v>
      </c>
      <c r="E1038" s="1" t="str">
        <f t="shared" si="1"/>
        <v>Weekday</v>
      </c>
      <c r="F1038" s="1" t="str">
        <f t="shared" si="2"/>
        <v>Feb</v>
      </c>
      <c r="G1038" s="1" t="str">
        <f t="array" ref="G1038">_xlfn.XLOOKUP(A1038,Booking_data!$A$1:$A$6001,Booking_data!$D$1:$D$6001,"not found")</f>
        <v>M038</v>
      </c>
      <c r="H1038" s="1" t="str">
        <f t="array" ref="H1038">_xlfn.XLOOKUP(G1038,Movies_data!$A$1:$A$41,Movies_data!$B$1:$B$41,"not found")</f>
        <v>Barbie</v>
      </c>
      <c r="I1038" s="1" t="str">
        <f t="array" ref="I1038">_xlfn.XLOOKUP(G1038,Movies_data!$A$1:$A$41,Movies_data!$D$1:$D$41,"not found")</f>
        <v>Comedy</v>
      </c>
      <c r="J1038" s="1" t="str">
        <f t="array" ref="J1038">_xlfn.XLOOKUP(G1038,Movies_data!$A$1:$A$41,Movies_data!$C$1:$C$41,"not found")</f>
        <v>English</v>
      </c>
      <c r="K1038" s="1">
        <f t="array" ref="K1038">_xlfn.XLOOKUP(G1038,Movies_data!$A$1:$A$41,Movies_data!$H$1:$H$41,"Not Found")</f>
        <v>6.8</v>
      </c>
      <c r="L1038" s="1" t="str">
        <f t="array" ref="L1038">_xlfn.XLOOKUP(A1038,Booking_data!$A$1:$A$6001,Booking_data!$E$1:$E$6001,"not Found")</f>
        <v>C161</v>
      </c>
      <c r="M1038" s="1" t="str">
        <f t="array" ref="M1038">_xlfn.XLOOKUP(L1038,Cinemas_data!$A$1:$A$49,Cinemas_data!$I$1:$I$49,"not Found")</f>
        <v>#NAME?</v>
      </c>
      <c r="N1038" s="1" t="str">
        <f t="array" ref="N1038">_xlfn.XLOOKUP(L1038,Cinemas_data!$A$1:$A$49,Cinemas_data!$C$1:$C$49,"not Found")</f>
        <v>Thiruvananthapuram</v>
      </c>
      <c r="O1038" s="1">
        <f t="array" ref="O1038">_xlfn.XLOOKUP(A1038,Booking_data!$A$1:$A$6001,Booking_data!$H$1:$H$6001,"not found")</f>
        <v>2</v>
      </c>
      <c r="P1038" s="1">
        <f t="array" ref="P1038">_xlfn.XLOOKUP(A1038,Booking_data!$A$1:$A$6001,Booking_data!$I$1:$I$6001,"not Found")</f>
        <v>360</v>
      </c>
      <c r="Q1038" s="1">
        <f t="shared" si="3"/>
        <v>720</v>
      </c>
      <c r="R1038" s="1" t="str">
        <f t="array" ref="R1038">_xlfn.XLOOKUP(A1038,Booking_data!$A$1:$A$6001,Booking_data!$L$1:$L$6001,"Not Found")</f>
        <v>Net Banking</v>
      </c>
      <c r="S1038" s="1">
        <f t="array" ref="S1038">_xlfn.XLOOKUP(A1038,Booking_data!$A$1:$A$6001,Booking_data!$N$1:$N$6001,"not Found")</f>
        <v>34</v>
      </c>
      <c r="T1038" s="1" t="str">
        <f t="array" ref="T1038">_xlfn.XLOOKUP(A1038,Booking_data!$A$1:$A$6001,Booking_data!$O$1:$O$6001,"Not Found")</f>
        <v>Male</v>
      </c>
      <c r="U1038" s="1" t="str">
        <f t="shared" si="4"/>
        <v>Middle Age</v>
      </c>
      <c r="V1038" s="1" t="str">
        <f t="shared" si="5"/>
        <v>Low Booking</v>
      </c>
    </row>
    <row r="1039" ht="15.75" customHeight="1">
      <c r="A1039" s="1" t="s">
        <v>1353</v>
      </c>
      <c r="B1039" s="6">
        <v>46165.0</v>
      </c>
      <c r="C1039" s="6">
        <v>46172.0</v>
      </c>
      <c r="D1039" s="7">
        <v>0.53125</v>
      </c>
      <c r="E1039" s="1" t="str">
        <f t="shared" si="1"/>
        <v>Weekend</v>
      </c>
      <c r="F1039" s="1" t="str">
        <f t="shared" si="2"/>
        <v>May</v>
      </c>
      <c r="G1039" s="1" t="str">
        <f t="array" ref="G1039">_xlfn.XLOOKUP(A1039,Booking_data!$A$1:$A$6001,Booking_data!$D$1:$D$6001,"not found")</f>
        <v>M006</v>
      </c>
      <c r="H1039" s="1" t="str">
        <f t="array" ref="H1039">_xlfn.XLOOKUP(G1039,Movies_data!$A$1:$A$41,Movies_data!$B$1:$B$41,"not found")</f>
        <v>Maamannan</v>
      </c>
      <c r="I1039" s="1" t="str">
        <f t="array" ref="I1039">_xlfn.XLOOKUP(G1039,Movies_data!$A$1:$A$41,Movies_data!$D$1:$D$41,"not found")</f>
        <v>Drama</v>
      </c>
      <c r="J1039" s="1" t="str">
        <f t="array" ref="J1039">_xlfn.XLOOKUP(G1039,Movies_data!$A$1:$A$41,Movies_data!$C$1:$C$41,"not found")</f>
        <v>Tamil</v>
      </c>
      <c r="K1039" s="1">
        <f t="array" ref="K1039">_xlfn.XLOOKUP(G1039,Movies_data!$A$1:$A$41,Movies_data!$H$1:$H$41,"Not Found")</f>
        <v>7.3</v>
      </c>
      <c r="L1039" s="1" t="str">
        <f t="array" ref="L1039">_xlfn.XLOOKUP(A1039,Booking_data!$A$1:$A$6001,Booking_data!$E$1:$E$6001,"not Found")</f>
        <v>C121</v>
      </c>
      <c r="M1039" s="1" t="str">
        <f t="array" ref="M1039">_xlfn.XLOOKUP(L1039,Cinemas_data!$A$1:$A$49,Cinemas_data!$I$1:$I$49,"not Found")</f>
        <v>#NAME?</v>
      </c>
      <c r="N1039" s="1" t="str">
        <f t="array" ref="N1039">_xlfn.XLOOKUP(L1039,Cinemas_data!$A$1:$A$49,Cinemas_data!$C$1:$C$49,"not Found")</f>
        <v>Noida</v>
      </c>
      <c r="O1039" s="1">
        <f t="array" ref="O1039">_xlfn.XLOOKUP(A1039,Booking_data!$A$1:$A$6001,Booking_data!$H$1:$H$6001,"not found")</f>
        <v>3</v>
      </c>
      <c r="P1039" s="1">
        <f t="array" ref="P1039">_xlfn.XLOOKUP(A1039,Booking_data!$A$1:$A$6001,Booking_data!$I$1:$I$6001,"not Found")</f>
        <v>240</v>
      </c>
      <c r="Q1039" s="1">
        <f t="shared" si="3"/>
        <v>720</v>
      </c>
      <c r="R1039" s="1" t="str">
        <f t="array" ref="R1039">_xlfn.XLOOKUP(A1039,Booking_data!$A$1:$A$6001,Booking_data!$L$1:$L$6001,"Not Found")</f>
        <v>UPI</v>
      </c>
      <c r="S1039" s="1">
        <f t="array" ref="S1039">_xlfn.XLOOKUP(A1039,Booking_data!$A$1:$A$6001,Booking_data!$N$1:$N$6001,"not Found")</f>
        <v>42</v>
      </c>
      <c r="T1039" s="1" t="str">
        <f t="array" ref="T1039">_xlfn.XLOOKUP(A1039,Booking_data!$A$1:$A$6001,Booking_data!$O$1:$O$6001,"Not Found")</f>
        <v>Male</v>
      </c>
      <c r="U1039" s="1" t="str">
        <f t="shared" si="4"/>
        <v>Middle Age</v>
      </c>
      <c r="V1039" s="1" t="str">
        <f t="shared" si="5"/>
        <v>Medium Booking</v>
      </c>
    </row>
    <row r="1040" ht="15.75" customHeight="1">
      <c r="A1040" s="1" t="s">
        <v>1354</v>
      </c>
      <c r="B1040" s="6">
        <v>46180.0</v>
      </c>
      <c r="C1040" s="6">
        <v>46185.0</v>
      </c>
      <c r="D1040" s="7">
        <v>0.53125</v>
      </c>
      <c r="E1040" s="1" t="str">
        <f t="shared" si="1"/>
        <v>Weekend</v>
      </c>
      <c r="F1040" s="1" t="str">
        <f t="shared" si="2"/>
        <v>Jun</v>
      </c>
      <c r="G1040" s="1" t="str">
        <f t="array" ref="G1040">_xlfn.XLOOKUP(A1040,Booking_data!$A$1:$A$6001,Booking_data!$D$1:$D$6001,"not found")</f>
        <v>M012</v>
      </c>
      <c r="H1040" s="1" t="str">
        <f t="array" ref="H1040">_xlfn.XLOOKUP(G1040,Movies_data!$A$1:$A$41,Movies_data!$B$1:$B$41,"not found")</f>
        <v>RRR</v>
      </c>
      <c r="I1040" s="1" t="str">
        <f t="array" ref="I1040">_xlfn.XLOOKUP(G1040,Movies_data!$A$1:$A$41,Movies_data!$D$1:$D$41,"not found")</f>
        <v>Action</v>
      </c>
      <c r="J1040" s="1" t="str">
        <f t="array" ref="J1040">_xlfn.XLOOKUP(G1040,Movies_data!$A$1:$A$41,Movies_data!$C$1:$C$41,"not found")</f>
        <v>Telugu</v>
      </c>
      <c r="K1040" s="1">
        <f t="array" ref="K1040">_xlfn.XLOOKUP(G1040,Movies_data!$A$1:$A$41,Movies_data!$H$1:$H$41,"Not Found")</f>
        <v>7.8</v>
      </c>
      <c r="L1040" s="1" t="str">
        <f t="array" ref="L1040">_xlfn.XLOOKUP(A1040,Booking_data!$A$1:$A$6001,Booking_data!$E$1:$E$6001,"not Found")</f>
        <v>C041</v>
      </c>
      <c r="M1040" s="1" t="str">
        <f t="array" ref="M1040">_xlfn.XLOOKUP(L1040,Cinemas_data!$A$1:$A$49,Cinemas_data!$I$1:$I$49,"not Found")</f>
        <v>#NAME?</v>
      </c>
      <c r="N1040" s="1" t="str">
        <f t="array" ref="N1040">_xlfn.XLOOKUP(L1040,Cinemas_data!$A$1:$A$49,Cinemas_data!$C$1:$C$49,"not Found")</f>
        <v>Salem</v>
      </c>
      <c r="O1040" s="1">
        <f t="array" ref="O1040">_xlfn.XLOOKUP(A1040,Booking_data!$A$1:$A$6001,Booking_data!$H$1:$H$6001,"not found")</f>
        <v>3</v>
      </c>
      <c r="P1040" s="1">
        <f t="array" ref="P1040">_xlfn.XLOOKUP(A1040,Booking_data!$A$1:$A$6001,Booking_data!$I$1:$I$6001,"not Found")</f>
        <v>240</v>
      </c>
      <c r="Q1040" s="1">
        <f t="shared" si="3"/>
        <v>720</v>
      </c>
      <c r="R1040" s="1" t="str">
        <f t="array" ref="R1040">_xlfn.XLOOKUP(A1040,Booking_data!$A$1:$A$6001,Booking_data!$L$1:$L$6001,"Not Found")</f>
        <v>UPI</v>
      </c>
      <c r="S1040" s="1">
        <f t="array" ref="S1040">_xlfn.XLOOKUP(A1040,Booking_data!$A$1:$A$6001,Booking_data!$N$1:$N$6001,"not Found")</f>
        <v>30</v>
      </c>
      <c r="T1040" s="1" t="str">
        <f t="array" ref="T1040">_xlfn.XLOOKUP(A1040,Booking_data!$A$1:$A$6001,Booking_data!$O$1:$O$6001,"Not Found")</f>
        <v>Other</v>
      </c>
      <c r="U1040" s="1" t="str">
        <f t="shared" si="4"/>
        <v>Middle Age</v>
      </c>
      <c r="V1040" s="1" t="str">
        <f t="shared" si="5"/>
        <v>Medium Booking</v>
      </c>
    </row>
    <row r="1041" ht="15.75" customHeight="1">
      <c r="A1041" s="1" t="s">
        <v>1355</v>
      </c>
      <c r="B1041" s="6">
        <v>46062.0</v>
      </c>
      <c r="C1041" s="6">
        <v>46067.0</v>
      </c>
      <c r="D1041" s="7">
        <v>0.7708333333333334</v>
      </c>
      <c r="E1041" s="1" t="str">
        <f t="shared" si="1"/>
        <v>Weekday</v>
      </c>
      <c r="F1041" s="1" t="str">
        <f t="shared" si="2"/>
        <v>Feb</v>
      </c>
      <c r="G1041" s="1" t="str">
        <f t="array" ref="G1041">_xlfn.XLOOKUP(A1041,Booking_data!$A$1:$A$6001,Booking_data!$D$1:$D$6001,"not found")</f>
        <v>M033</v>
      </c>
      <c r="H1041" s="1" t="str">
        <f t="array" ref="H1041">_xlfn.XLOOKUP(G1041,Movies_data!$A$1:$A$41,Movies_data!$B$1:$B$41,"not found")</f>
        <v>Lucifer</v>
      </c>
      <c r="I1041" s="1" t="str">
        <f t="array" ref="I1041">_xlfn.XLOOKUP(G1041,Movies_data!$A$1:$A$41,Movies_data!$D$1:$D$41,"not found")</f>
        <v>Action</v>
      </c>
      <c r="J1041" s="1" t="str">
        <f t="array" ref="J1041">_xlfn.XLOOKUP(G1041,Movies_data!$A$1:$A$41,Movies_data!$C$1:$C$41,"not found")</f>
        <v>Malayalam</v>
      </c>
      <c r="K1041" s="1">
        <f t="array" ref="K1041">_xlfn.XLOOKUP(G1041,Movies_data!$A$1:$A$41,Movies_data!$H$1:$H$41,"Not Found")</f>
        <v>7.5</v>
      </c>
      <c r="L1041" s="1" t="str">
        <f t="array" ref="L1041">_xlfn.XLOOKUP(A1041,Booking_data!$A$1:$A$6001,Booking_data!$E$1:$E$6001,"not Found")</f>
        <v>C062</v>
      </c>
      <c r="M1041" s="1" t="str">
        <f t="array" ref="M1041">_xlfn.XLOOKUP(L1041,Cinemas_data!$A$1:$A$49,Cinemas_data!$I$1:$I$49,"not Found")</f>
        <v>#NAME?</v>
      </c>
      <c r="N1041" s="1" t="str">
        <f t="array" ref="N1041">_xlfn.XLOOKUP(L1041,Cinemas_data!$A$1:$A$49,Cinemas_data!$C$1:$C$49,"not Found")</f>
        <v>Mysuru</v>
      </c>
      <c r="O1041" s="1">
        <f t="array" ref="O1041">_xlfn.XLOOKUP(A1041,Booking_data!$A$1:$A$6001,Booking_data!$H$1:$H$6001,"not found")</f>
        <v>2</v>
      </c>
      <c r="P1041" s="1">
        <f t="array" ref="P1041">_xlfn.XLOOKUP(A1041,Booking_data!$A$1:$A$6001,Booking_data!$I$1:$I$6001,"not Found")</f>
        <v>240</v>
      </c>
      <c r="Q1041" s="1">
        <f t="shared" si="3"/>
        <v>480</v>
      </c>
      <c r="R1041" s="1" t="str">
        <f t="array" ref="R1041">_xlfn.XLOOKUP(A1041,Booking_data!$A$1:$A$6001,Booking_data!$L$1:$L$6001,"Not Found")</f>
        <v>Debit Card</v>
      </c>
      <c r="S1041" s="1">
        <f t="array" ref="S1041">_xlfn.XLOOKUP(A1041,Booking_data!$A$1:$A$6001,Booking_data!$N$1:$N$6001,"not Found")</f>
        <v>43</v>
      </c>
      <c r="T1041" s="1" t="str">
        <f t="array" ref="T1041">_xlfn.XLOOKUP(A1041,Booking_data!$A$1:$A$6001,Booking_data!$O$1:$O$6001,"Not Found")</f>
        <v>Other</v>
      </c>
      <c r="U1041" s="1" t="str">
        <f t="shared" si="4"/>
        <v>Middle Age</v>
      </c>
      <c r="V1041" s="1" t="str">
        <f t="shared" si="5"/>
        <v>Low Booking</v>
      </c>
    </row>
    <row r="1042" ht="15.75" customHeight="1">
      <c r="A1042" s="1" t="s">
        <v>1356</v>
      </c>
      <c r="B1042" s="6">
        <v>46080.0</v>
      </c>
      <c r="C1042" s="6">
        <v>46082.0</v>
      </c>
      <c r="D1042" s="7">
        <v>0.8854166666666666</v>
      </c>
      <c r="E1042" s="1" t="str">
        <f t="shared" si="1"/>
        <v>Weekday</v>
      </c>
      <c r="F1042" s="1" t="str">
        <f t="shared" si="2"/>
        <v>Feb</v>
      </c>
      <c r="G1042" s="1" t="str">
        <f t="array" ref="G1042">_xlfn.XLOOKUP(A1042,Booking_data!$A$1:$A$6001,Booking_data!$D$1:$D$6001,"not found")</f>
        <v>M022</v>
      </c>
      <c r="H1042" s="1" t="str">
        <f t="array" ref="H1042">_xlfn.XLOOKUP(G1042,Movies_data!$A$1:$A$41,Movies_data!$B$1:$B$41,"not found")</f>
        <v>12th Fail</v>
      </c>
      <c r="I1042" s="1" t="str">
        <f t="array" ref="I1042">_xlfn.XLOOKUP(G1042,Movies_data!$A$1:$A$41,Movies_data!$D$1:$D$41,"not found")</f>
        <v>Drama</v>
      </c>
      <c r="J1042" s="1" t="str">
        <f t="array" ref="J1042">_xlfn.XLOOKUP(G1042,Movies_data!$A$1:$A$41,Movies_data!$C$1:$C$41,"not found")</f>
        <v>Hindi</v>
      </c>
      <c r="K1042" s="1">
        <f t="array" ref="K1042">_xlfn.XLOOKUP(G1042,Movies_data!$A$1:$A$41,Movies_data!$H$1:$H$41,"Not Found")</f>
        <v>9</v>
      </c>
      <c r="L1042" s="1" t="str">
        <f t="array" ref="L1042">_xlfn.XLOOKUP(A1042,Booking_data!$A$1:$A$6001,Booking_data!$E$1:$E$6001,"not Found")</f>
        <v>C081</v>
      </c>
      <c r="M1042" s="1" t="str">
        <f t="array" ref="M1042">_xlfn.XLOOKUP(L1042,Cinemas_data!$A$1:$A$49,Cinemas_data!$I$1:$I$49,"not Found")</f>
        <v>#NAME?</v>
      </c>
      <c r="N1042" s="1" t="str">
        <f t="array" ref="N1042">_xlfn.XLOOKUP(L1042,Cinemas_data!$A$1:$A$49,Cinemas_data!$C$1:$C$49,"not Found")</f>
        <v>Vijayawada</v>
      </c>
      <c r="O1042" s="1">
        <f t="array" ref="O1042">_xlfn.XLOOKUP(A1042,Booking_data!$A$1:$A$6001,Booking_data!$H$1:$H$6001,"not found")</f>
        <v>1</v>
      </c>
      <c r="P1042" s="1">
        <f t="array" ref="P1042">_xlfn.XLOOKUP(A1042,Booking_data!$A$1:$A$6001,Booking_data!$I$1:$I$6001,"not Found")</f>
        <v>280</v>
      </c>
      <c r="Q1042" s="1">
        <f t="shared" si="3"/>
        <v>280</v>
      </c>
      <c r="R1042" s="1" t="str">
        <f t="array" ref="R1042">_xlfn.XLOOKUP(A1042,Booking_data!$A$1:$A$6001,Booking_data!$L$1:$L$6001,"Not Found")</f>
        <v>Wallet</v>
      </c>
      <c r="S1042" s="1">
        <f t="array" ref="S1042">_xlfn.XLOOKUP(A1042,Booking_data!$A$1:$A$6001,Booking_data!$N$1:$N$6001,"not Found")</f>
        <v>56</v>
      </c>
      <c r="T1042" s="1" t="str">
        <f t="array" ref="T1042">_xlfn.XLOOKUP(A1042,Booking_data!$A$1:$A$6001,Booking_data!$O$1:$O$6001,"Not Found")</f>
        <v>Male</v>
      </c>
      <c r="U1042" s="1" t="str">
        <f t="shared" si="4"/>
        <v>Above 45</v>
      </c>
      <c r="V1042" s="1" t="str">
        <f t="shared" si="5"/>
        <v>Low Booking</v>
      </c>
    </row>
    <row r="1043" ht="15.75" customHeight="1">
      <c r="A1043" s="1" t="s">
        <v>1357</v>
      </c>
      <c r="B1043" s="6">
        <v>46163.0</v>
      </c>
      <c r="C1043" s="6">
        <v>46168.0</v>
      </c>
      <c r="D1043" s="7">
        <v>0.9375</v>
      </c>
      <c r="E1043" s="1" t="str">
        <f t="shared" si="1"/>
        <v>Weekday</v>
      </c>
      <c r="F1043" s="1" t="str">
        <f t="shared" si="2"/>
        <v>May</v>
      </c>
      <c r="G1043" s="1" t="str">
        <f t="array" ref="G1043">_xlfn.XLOOKUP(A1043,Booking_data!$A$1:$A$6001,Booking_data!$D$1:$D$6001,"not found")</f>
        <v>M002</v>
      </c>
      <c r="H1043" s="1" t="str">
        <f t="array" ref="H1043">_xlfn.XLOOKUP(G1043,Movies_data!$A$1:$A$41,Movies_data!$B$1:$B$41,"not found")</f>
        <v>Jailer</v>
      </c>
      <c r="I1043" s="1" t="str">
        <f t="array" ref="I1043">_xlfn.XLOOKUP(G1043,Movies_data!$A$1:$A$41,Movies_data!$D$1:$D$41,"not found")</f>
        <v>Action</v>
      </c>
      <c r="J1043" s="1" t="str">
        <f t="array" ref="J1043">_xlfn.XLOOKUP(G1043,Movies_data!$A$1:$A$41,Movies_data!$C$1:$C$41,"not found")</f>
        <v>Tamil</v>
      </c>
      <c r="K1043" s="1">
        <f t="array" ref="K1043">_xlfn.XLOOKUP(G1043,Movies_data!$A$1:$A$41,Movies_data!$H$1:$H$41,"Not Found")</f>
        <v>7.1</v>
      </c>
      <c r="L1043" s="1" t="str">
        <f t="array" ref="L1043">_xlfn.XLOOKUP(A1043,Booking_data!$A$1:$A$6001,Booking_data!$E$1:$E$6001,"not Found")</f>
        <v>C152</v>
      </c>
      <c r="M1043" s="1" t="str">
        <f t="array" ref="M1043">_xlfn.XLOOKUP(L1043,Cinemas_data!$A$1:$A$49,Cinemas_data!$I$1:$I$49,"not Found")</f>
        <v>#NAME?</v>
      </c>
      <c r="N1043" s="1" t="str">
        <f t="array" ref="N1043">_xlfn.XLOOKUP(L1043,Cinemas_data!$A$1:$A$49,Cinemas_data!$C$1:$C$49,"not Found")</f>
        <v>Kochi</v>
      </c>
      <c r="O1043" s="1">
        <f t="array" ref="O1043">_xlfn.XLOOKUP(A1043,Booking_data!$A$1:$A$6001,Booking_data!$H$1:$H$6001,"not found")</f>
        <v>2</v>
      </c>
      <c r="P1043" s="1">
        <f t="array" ref="P1043">_xlfn.XLOOKUP(A1043,Booking_data!$A$1:$A$6001,Booking_data!$I$1:$I$6001,"not Found")</f>
        <v>260</v>
      </c>
      <c r="Q1043" s="1">
        <f t="shared" si="3"/>
        <v>520</v>
      </c>
      <c r="R1043" s="1" t="str">
        <f t="array" ref="R1043">_xlfn.XLOOKUP(A1043,Booking_data!$A$1:$A$6001,Booking_data!$L$1:$L$6001,"Not Found")</f>
        <v>Debit Card</v>
      </c>
      <c r="S1043" s="1">
        <f t="array" ref="S1043">_xlfn.XLOOKUP(A1043,Booking_data!$A$1:$A$6001,Booking_data!$N$1:$N$6001,"not Found")</f>
        <v>28</v>
      </c>
      <c r="T1043" s="1" t="str">
        <f t="array" ref="T1043">_xlfn.XLOOKUP(A1043,Booking_data!$A$1:$A$6001,Booking_data!$O$1:$O$6001,"Not Found")</f>
        <v>Male</v>
      </c>
      <c r="U1043" s="1" t="str">
        <f t="shared" si="4"/>
        <v>Youngster</v>
      </c>
      <c r="V1043" s="1" t="str">
        <f t="shared" si="5"/>
        <v>Low Booking</v>
      </c>
    </row>
    <row r="1044" ht="15.75" customHeight="1">
      <c r="A1044" s="1" t="s">
        <v>1358</v>
      </c>
      <c r="B1044" s="6">
        <v>46049.0</v>
      </c>
      <c r="C1044" s="6">
        <v>46052.0</v>
      </c>
      <c r="D1044" s="7">
        <v>0.9375</v>
      </c>
      <c r="E1044" s="1" t="str">
        <f t="shared" si="1"/>
        <v>Weekday</v>
      </c>
      <c r="F1044" s="1" t="str">
        <f t="shared" si="2"/>
        <v>Jan</v>
      </c>
      <c r="G1044" s="1" t="str">
        <f t="array" ref="G1044">_xlfn.XLOOKUP(A1044,Booking_data!$A$1:$A$6001,Booking_data!$D$1:$D$6001,"not found")</f>
        <v>M001</v>
      </c>
      <c r="H1044" s="1" t="str">
        <f t="array" ref="H1044">_xlfn.XLOOKUP(G1044,Movies_data!$A$1:$A$41,Movies_data!$B$1:$B$41,"not found")</f>
        <v>Leo</v>
      </c>
      <c r="I1044" s="1" t="str">
        <f t="array" ref="I1044">_xlfn.XLOOKUP(G1044,Movies_data!$A$1:$A$41,Movies_data!$D$1:$D$41,"not found")</f>
        <v>Action</v>
      </c>
      <c r="J1044" s="1" t="str">
        <f t="array" ref="J1044">_xlfn.XLOOKUP(G1044,Movies_data!$A$1:$A$41,Movies_data!$C$1:$C$41,"not found")</f>
        <v>Tamil</v>
      </c>
      <c r="K1044" s="1">
        <f t="array" ref="K1044">_xlfn.XLOOKUP(G1044,Movies_data!$A$1:$A$41,Movies_data!$H$1:$H$41,"Not Found")</f>
        <v>8</v>
      </c>
      <c r="L1044" s="1" t="str">
        <f t="array" ref="L1044">_xlfn.XLOOKUP(A1044,Booking_data!$A$1:$A$6001,Booking_data!$E$1:$E$6001,"not Found")</f>
        <v>C011</v>
      </c>
      <c r="M1044" s="1" t="str">
        <f t="array" ref="M1044">_xlfn.XLOOKUP(L1044,Cinemas_data!$A$1:$A$49,Cinemas_data!$I$1:$I$49,"not Found")</f>
        <v>#NAME?</v>
      </c>
      <c r="N1044" s="1" t="str">
        <f t="array" ref="N1044">_xlfn.XLOOKUP(L1044,Cinemas_data!$A$1:$A$49,Cinemas_data!$C$1:$C$49,"not Found")</f>
        <v>Chennai</v>
      </c>
      <c r="O1044" s="1">
        <f t="array" ref="O1044">_xlfn.XLOOKUP(A1044,Booking_data!$A$1:$A$6001,Booking_data!$H$1:$H$6001,"not found")</f>
        <v>1</v>
      </c>
      <c r="P1044" s="1">
        <f t="array" ref="P1044">_xlfn.XLOOKUP(A1044,Booking_data!$A$1:$A$6001,Booking_data!$I$1:$I$6001,"not Found")</f>
        <v>420</v>
      </c>
      <c r="Q1044" s="1">
        <f t="shared" si="3"/>
        <v>420</v>
      </c>
      <c r="R1044" s="1" t="str">
        <f t="array" ref="R1044">_xlfn.XLOOKUP(A1044,Booking_data!$A$1:$A$6001,Booking_data!$L$1:$L$6001,"Not Found")</f>
        <v>Wallet</v>
      </c>
      <c r="S1044" s="1">
        <f t="array" ref="S1044">_xlfn.XLOOKUP(A1044,Booking_data!$A$1:$A$6001,Booking_data!$N$1:$N$6001,"not Found")</f>
        <v>32</v>
      </c>
      <c r="T1044" s="1" t="str">
        <f t="array" ref="T1044">_xlfn.XLOOKUP(A1044,Booking_data!$A$1:$A$6001,Booking_data!$O$1:$O$6001,"Not Found")</f>
        <v>Other</v>
      </c>
      <c r="U1044" s="1" t="str">
        <f t="shared" si="4"/>
        <v>Middle Age</v>
      </c>
      <c r="V1044" s="1" t="str">
        <f t="shared" si="5"/>
        <v>Low Booking</v>
      </c>
    </row>
    <row r="1045" ht="15.75" customHeight="1">
      <c r="A1045" s="1" t="s">
        <v>1359</v>
      </c>
      <c r="B1045" s="6">
        <v>46028.0</v>
      </c>
      <c r="C1045" s="6">
        <v>46035.0</v>
      </c>
      <c r="D1045" s="7">
        <v>0.9375</v>
      </c>
      <c r="E1045" s="1" t="str">
        <f t="shared" si="1"/>
        <v>Weekday</v>
      </c>
      <c r="F1045" s="1" t="str">
        <f t="shared" si="2"/>
        <v>Jan</v>
      </c>
      <c r="G1045" s="1" t="str">
        <f t="array" ref="G1045">_xlfn.XLOOKUP(A1045,Booking_data!$A$1:$A$6001,Booking_data!$D$1:$D$6001,"not found")</f>
        <v>M037</v>
      </c>
      <c r="H1045" s="1" t="str">
        <f t="array" ref="H1045">_xlfn.XLOOKUP(G1045,Movies_data!$A$1:$A$41,Movies_data!$B$1:$B$41,"not found")</f>
        <v>Oppenheimer</v>
      </c>
      <c r="I1045" s="1" t="str">
        <f t="array" ref="I1045">_xlfn.XLOOKUP(G1045,Movies_data!$A$1:$A$41,Movies_data!$D$1:$D$41,"not found")</f>
        <v>Biography</v>
      </c>
      <c r="J1045" s="1" t="str">
        <f t="array" ref="J1045">_xlfn.XLOOKUP(G1045,Movies_data!$A$1:$A$41,Movies_data!$C$1:$C$41,"not found")</f>
        <v>English</v>
      </c>
      <c r="K1045" s="1">
        <f t="array" ref="K1045">_xlfn.XLOOKUP(G1045,Movies_data!$A$1:$A$41,Movies_data!$H$1:$H$41,"Not Found")</f>
        <v>8.5</v>
      </c>
      <c r="L1045" s="1" t="str">
        <f t="array" ref="L1045">_xlfn.XLOOKUP(A1045,Booking_data!$A$1:$A$6001,Booking_data!$E$1:$E$6001,"not Found")</f>
        <v>C143</v>
      </c>
      <c r="M1045" s="1" t="str">
        <f t="array" ref="M1045">_xlfn.XLOOKUP(L1045,Cinemas_data!$A$1:$A$49,Cinemas_data!$I$1:$I$49,"not Found")</f>
        <v>#NAME?</v>
      </c>
      <c r="N1045" s="1" t="str">
        <f t="array" ref="N1045">_xlfn.XLOOKUP(L1045,Cinemas_data!$A$1:$A$49,Cinemas_data!$C$1:$C$49,"not Found")</f>
        <v>Ahmedabad</v>
      </c>
      <c r="O1045" s="1">
        <f t="array" ref="O1045">_xlfn.XLOOKUP(A1045,Booking_data!$A$1:$A$6001,Booking_data!$H$1:$H$6001,"not found")</f>
        <v>2</v>
      </c>
      <c r="P1045" s="1">
        <f t="array" ref="P1045">_xlfn.XLOOKUP(A1045,Booking_data!$A$1:$A$6001,Booking_data!$I$1:$I$6001,"not Found")</f>
        <v>320</v>
      </c>
      <c r="Q1045" s="1">
        <f t="shared" si="3"/>
        <v>640</v>
      </c>
      <c r="R1045" s="1" t="str">
        <f t="array" ref="R1045">_xlfn.XLOOKUP(A1045,Booking_data!$A$1:$A$6001,Booking_data!$L$1:$L$6001,"Not Found")</f>
        <v>Wallet</v>
      </c>
      <c r="S1045" s="1">
        <f t="array" ref="S1045">_xlfn.XLOOKUP(A1045,Booking_data!$A$1:$A$6001,Booking_data!$N$1:$N$6001,"not Found")</f>
        <v>33</v>
      </c>
      <c r="T1045" s="1" t="str">
        <f t="array" ref="T1045">_xlfn.XLOOKUP(A1045,Booking_data!$A$1:$A$6001,Booking_data!$O$1:$O$6001,"Not Found")</f>
        <v>Female</v>
      </c>
      <c r="U1045" s="1" t="str">
        <f t="shared" si="4"/>
        <v>Middle Age</v>
      </c>
      <c r="V1045" s="1" t="str">
        <f t="shared" si="5"/>
        <v>Low Booking</v>
      </c>
    </row>
    <row r="1046" ht="15.75" customHeight="1">
      <c r="A1046" s="1" t="s">
        <v>1360</v>
      </c>
      <c r="B1046" s="6">
        <v>46185.0</v>
      </c>
      <c r="C1046" s="6">
        <v>46192.0</v>
      </c>
      <c r="D1046" s="7">
        <v>0.9375</v>
      </c>
      <c r="E1046" s="1" t="str">
        <f t="shared" si="1"/>
        <v>Weekday</v>
      </c>
      <c r="F1046" s="1" t="str">
        <f t="shared" si="2"/>
        <v>Jun</v>
      </c>
      <c r="G1046" s="1" t="str">
        <f t="array" ref="G1046">_xlfn.XLOOKUP(A1046,Booking_data!$A$1:$A$6001,Booking_data!$D$1:$D$6001,"not found")</f>
        <v>M014</v>
      </c>
      <c r="H1046" s="1" t="str">
        <f t="array" ref="H1046">_xlfn.XLOOKUP(G1046,Movies_data!$A$1:$A$41,Movies_data!$B$1:$B$41,"not found")</f>
        <v>Hi Nanna</v>
      </c>
      <c r="I1046" s="1" t="str">
        <f t="array" ref="I1046">_xlfn.XLOOKUP(G1046,Movies_data!$A$1:$A$41,Movies_data!$D$1:$D$41,"not found")</f>
        <v>Romance</v>
      </c>
      <c r="J1046" s="1" t="str">
        <f t="array" ref="J1046">_xlfn.XLOOKUP(G1046,Movies_data!$A$1:$A$41,Movies_data!$C$1:$C$41,"not found")</f>
        <v>Telugu</v>
      </c>
      <c r="K1046" s="1">
        <f t="array" ref="K1046">_xlfn.XLOOKUP(G1046,Movies_data!$A$1:$A$41,Movies_data!$H$1:$H$41,"Not Found")</f>
        <v>8</v>
      </c>
      <c r="L1046" s="1" t="str">
        <f t="array" ref="L1046">_xlfn.XLOOKUP(A1046,Booking_data!$A$1:$A$6001,Booking_data!$E$1:$E$6001,"not Found")</f>
        <v>C041</v>
      </c>
      <c r="M1046" s="1" t="str">
        <f t="array" ref="M1046">_xlfn.XLOOKUP(L1046,Cinemas_data!$A$1:$A$49,Cinemas_data!$I$1:$I$49,"not Found")</f>
        <v>#NAME?</v>
      </c>
      <c r="N1046" s="1" t="str">
        <f t="array" ref="N1046">_xlfn.XLOOKUP(L1046,Cinemas_data!$A$1:$A$49,Cinemas_data!$C$1:$C$49,"not Found")</f>
        <v>Salem</v>
      </c>
      <c r="O1046" s="1">
        <f t="array" ref="O1046">_xlfn.XLOOKUP(A1046,Booking_data!$A$1:$A$6001,Booking_data!$H$1:$H$6001,"not found")</f>
        <v>3</v>
      </c>
      <c r="P1046" s="1">
        <f t="array" ref="P1046">_xlfn.XLOOKUP(A1046,Booking_data!$A$1:$A$6001,Booking_data!$I$1:$I$6001,"not Found")</f>
        <v>240</v>
      </c>
      <c r="Q1046" s="1">
        <f t="shared" si="3"/>
        <v>720</v>
      </c>
      <c r="R1046" s="1" t="str">
        <f t="array" ref="R1046">_xlfn.XLOOKUP(A1046,Booking_data!$A$1:$A$6001,Booking_data!$L$1:$L$6001,"Not Found")</f>
        <v>Net Banking</v>
      </c>
      <c r="S1046" s="1">
        <f t="array" ref="S1046">_xlfn.XLOOKUP(A1046,Booking_data!$A$1:$A$6001,Booking_data!$N$1:$N$6001,"not Found")</f>
        <v>58</v>
      </c>
      <c r="T1046" s="1" t="str">
        <f t="array" ref="T1046">_xlfn.XLOOKUP(A1046,Booking_data!$A$1:$A$6001,Booking_data!$O$1:$O$6001,"Not Found")</f>
        <v>Female</v>
      </c>
      <c r="U1046" s="1" t="str">
        <f t="shared" si="4"/>
        <v>Above 45</v>
      </c>
      <c r="V1046" s="1" t="str">
        <f t="shared" si="5"/>
        <v>Medium Booking</v>
      </c>
    </row>
    <row r="1047" ht="15.75" customHeight="1">
      <c r="A1047" s="1" t="s">
        <v>1361</v>
      </c>
      <c r="B1047" s="6">
        <v>46117.0</v>
      </c>
      <c r="C1047" s="6">
        <v>46117.0</v>
      </c>
      <c r="D1047" s="7">
        <v>0.7708333333333334</v>
      </c>
      <c r="E1047" s="1" t="str">
        <f t="shared" si="1"/>
        <v>Weekend</v>
      </c>
      <c r="F1047" s="1" t="str">
        <f t="shared" si="2"/>
        <v>Apr</v>
      </c>
      <c r="G1047" s="1" t="str">
        <f t="array" ref="G1047">_xlfn.XLOOKUP(A1047,Booking_data!$A$1:$A$6001,Booking_data!$D$1:$D$6001,"not found")</f>
        <v>M012</v>
      </c>
      <c r="H1047" s="1" t="str">
        <f t="array" ref="H1047">_xlfn.XLOOKUP(G1047,Movies_data!$A$1:$A$41,Movies_data!$B$1:$B$41,"not found")</f>
        <v>RRR</v>
      </c>
      <c r="I1047" s="1" t="str">
        <f t="array" ref="I1047">_xlfn.XLOOKUP(G1047,Movies_data!$A$1:$A$41,Movies_data!$D$1:$D$41,"not found")</f>
        <v>Action</v>
      </c>
      <c r="J1047" s="1" t="str">
        <f t="array" ref="J1047">_xlfn.XLOOKUP(G1047,Movies_data!$A$1:$A$41,Movies_data!$C$1:$C$41,"not found")</f>
        <v>Telugu</v>
      </c>
      <c r="K1047" s="1">
        <f t="array" ref="K1047">_xlfn.XLOOKUP(G1047,Movies_data!$A$1:$A$41,Movies_data!$H$1:$H$41,"Not Found")</f>
        <v>7.8</v>
      </c>
      <c r="L1047" s="1" t="str">
        <f t="array" ref="L1047">_xlfn.XLOOKUP(A1047,Booking_data!$A$1:$A$6001,Booking_data!$E$1:$E$6001,"not Found")</f>
        <v>C072</v>
      </c>
      <c r="M1047" s="1" t="str">
        <f t="array" ref="M1047">_xlfn.XLOOKUP(L1047,Cinemas_data!$A$1:$A$49,Cinemas_data!$I$1:$I$49,"not Found")</f>
        <v>#NAME?</v>
      </c>
      <c r="N1047" s="1" t="str">
        <f t="array" ref="N1047">_xlfn.XLOOKUP(L1047,Cinemas_data!$A$1:$A$49,Cinemas_data!$C$1:$C$49,"not Found")</f>
        <v>Hyderabad</v>
      </c>
      <c r="O1047" s="1">
        <f t="array" ref="O1047">_xlfn.XLOOKUP(A1047,Booking_data!$A$1:$A$6001,Booking_data!$H$1:$H$6001,"not found")</f>
        <v>1</v>
      </c>
      <c r="P1047" s="1">
        <f t="array" ref="P1047">_xlfn.XLOOKUP(A1047,Booking_data!$A$1:$A$6001,Booking_data!$I$1:$I$6001,"not Found")</f>
        <v>200</v>
      </c>
      <c r="Q1047" s="1">
        <f t="shared" si="3"/>
        <v>200</v>
      </c>
      <c r="R1047" s="1" t="str">
        <f t="array" ref="R1047">_xlfn.XLOOKUP(A1047,Booking_data!$A$1:$A$6001,Booking_data!$L$1:$L$6001,"Not Found")</f>
        <v>Debit Card</v>
      </c>
      <c r="S1047" s="1">
        <f t="array" ref="S1047">_xlfn.XLOOKUP(A1047,Booking_data!$A$1:$A$6001,Booking_data!$N$1:$N$6001,"not Found")</f>
        <v>32</v>
      </c>
      <c r="T1047" s="1" t="str">
        <f t="array" ref="T1047">_xlfn.XLOOKUP(A1047,Booking_data!$A$1:$A$6001,Booking_data!$O$1:$O$6001,"Not Found")</f>
        <v>Male</v>
      </c>
      <c r="U1047" s="1" t="str">
        <f t="shared" si="4"/>
        <v>Middle Age</v>
      </c>
      <c r="V1047" s="1" t="str">
        <f t="shared" si="5"/>
        <v>Low Booking</v>
      </c>
    </row>
    <row r="1048" ht="15.75" customHeight="1">
      <c r="A1048" s="1" t="s">
        <v>1362</v>
      </c>
      <c r="B1048" s="6">
        <v>46130.0</v>
      </c>
      <c r="C1048" s="6">
        <v>46136.0</v>
      </c>
      <c r="D1048" s="7">
        <v>0.7708333333333334</v>
      </c>
      <c r="E1048" s="1" t="str">
        <f t="shared" si="1"/>
        <v>Weekend</v>
      </c>
      <c r="F1048" s="1" t="str">
        <f t="shared" si="2"/>
        <v>Apr</v>
      </c>
      <c r="G1048" s="1" t="str">
        <f t="array" ref="G1048">_xlfn.XLOOKUP(A1048,Booking_data!$A$1:$A$6001,Booking_data!$D$1:$D$6001,"not found")</f>
        <v>M014</v>
      </c>
      <c r="H1048" s="1" t="str">
        <f t="array" ref="H1048">_xlfn.XLOOKUP(G1048,Movies_data!$A$1:$A$41,Movies_data!$B$1:$B$41,"not found")</f>
        <v>Hi Nanna</v>
      </c>
      <c r="I1048" s="1" t="str">
        <f t="array" ref="I1048">_xlfn.XLOOKUP(G1048,Movies_data!$A$1:$A$41,Movies_data!$D$1:$D$41,"not found")</f>
        <v>Romance</v>
      </c>
      <c r="J1048" s="1" t="str">
        <f t="array" ref="J1048">_xlfn.XLOOKUP(G1048,Movies_data!$A$1:$A$41,Movies_data!$C$1:$C$41,"not found")</f>
        <v>Telugu</v>
      </c>
      <c r="K1048" s="1">
        <f t="array" ref="K1048">_xlfn.XLOOKUP(G1048,Movies_data!$A$1:$A$41,Movies_data!$H$1:$H$41,"Not Found")</f>
        <v>8</v>
      </c>
      <c r="L1048" s="1" t="str">
        <f t="array" ref="L1048">_xlfn.XLOOKUP(A1048,Booking_data!$A$1:$A$6001,Booking_data!$E$1:$E$6001,"not Found")</f>
        <v>C102</v>
      </c>
      <c r="M1048" s="1" t="str">
        <f t="array" ref="M1048">_xlfn.XLOOKUP(L1048,Cinemas_data!$A$1:$A$49,Cinemas_data!$I$1:$I$49,"not Found")</f>
        <v>#NAME?</v>
      </c>
      <c r="N1048" s="1" t="str">
        <f t="array" ref="N1048">_xlfn.XLOOKUP(L1048,Cinemas_data!$A$1:$A$49,Cinemas_data!$C$1:$C$49,"not Found")</f>
        <v>Pune</v>
      </c>
      <c r="O1048" s="1">
        <f t="array" ref="O1048">_xlfn.XLOOKUP(A1048,Booking_data!$A$1:$A$6001,Booking_data!$H$1:$H$6001,"not found")</f>
        <v>6</v>
      </c>
      <c r="P1048" s="1">
        <f t="array" ref="P1048">_xlfn.XLOOKUP(A1048,Booking_data!$A$1:$A$6001,Booking_data!$I$1:$I$6001,"not Found")</f>
        <v>300</v>
      </c>
      <c r="Q1048" s="1">
        <f t="shared" si="3"/>
        <v>1800</v>
      </c>
      <c r="R1048" s="1" t="str">
        <f t="array" ref="R1048">_xlfn.XLOOKUP(A1048,Booking_data!$A$1:$A$6001,Booking_data!$L$1:$L$6001,"Not Found")</f>
        <v>Wallet</v>
      </c>
      <c r="S1048" s="1">
        <f t="array" ref="S1048">_xlfn.XLOOKUP(A1048,Booking_data!$A$1:$A$6001,Booking_data!$N$1:$N$6001,"not Found")</f>
        <v>60</v>
      </c>
      <c r="T1048" s="1" t="str">
        <f t="array" ref="T1048">_xlfn.XLOOKUP(A1048,Booking_data!$A$1:$A$6001,Booking_data!$O$1:$O$6001,"Not Found")</f>
        <v>Male</v>
      </c>
      <c r="U1048" s="1" t="str">
        <f t="shared" si="4"/>
        <v>Above 45</v>
      </c>
      <c r="V1048" s="1" t="str">
        <f t="shared" si="5"/>
        <v>High Booking</v>
      </c>
    </row>
    <row r="1049" ht="15.75" customHeight="1">
      <c r="A1049" s="1" t="s">
        <v>1363</v>
      </c>
      <c r="B1049" s="6">
        <v>46078.0</v>
      </c>
      <c r="C1049" s="6">
        <v>46081.0</v>
      </c>
      <c r="D1049" s="7">
        <v>0.6458333333333334</v>
      </c>
      <c r="E1049" s="1" t="str">
        <f t="shared" si="1"/>
        <v>Weekday</v>
      </c>
      <c r="F1049" s="1" t="str">
        <f t="shared" si="2"/>
        <v>Feb</v>
      </c>
      <c r="G1049" s="1" t="str">
        <f t="array" ref="G1049">_xlfn.XLOOKUP(A1049,Booking_data!$A$1:$A$6001,Booking_data!$D$1:$D$6001,"not found")</f>
        <v>M019</v>
      </c>
      <c r="H1049" s="1" t="str">
        <f t="array" ref="H1049">_xlfn.XLOOKUP(G1049,Movies_data!$A$1:$A$41,Movies_data!$B$1:$B$41,"not found")</f>
        <v>Animal</v>
      </c>
      <c r="I1049" s="1" t="str">
        <f t="array" ref="I1049">_xlfn.XLOOKUP(G1049,Movies_data!$A$1:$A$41,Movies_data!$D$1:$D$41,"not found")</f>
        <v>Drama</v>
      </c>
      <c r="J1049" s="1" t="str">
        <f t="array" ref="J1049">_xlfn.XLOOKUP(G1049,Movies_data!$A$1:$A$41,Movies_data!$C$1:$C$41,"not found")</f>
        <v>Hindi</v>
      </c>
      <c r="K1049" s="1">
        <f t="array" ref="K1049">_xlfn.XLOOKUP(G1049,Movies_data!$A$1:$A$41,Movies_data!$H$1:$H$41,"Not Found")</f>
        <v>6.1</v>
      </c>
      <c r="L1049" s="1" t="str">
        <f t="array" ref="L1049">_xlfn.XLOOKUP(A1049,Booking_data!$A$1:$A$6001,Booking_data!$E$1:$E$6001,"not Found")</f>
        <v>C162</v>
      </c>
      <c r="M1049" s="1" t="str">
        <f t="array" ref="M1049">_xlfn.XLOOKUP(L1049,Cinemas_data!$A$1:$A$49,Cinemas_data!$I$1:$I$49,"not Found")</f>
        <v>#NAME?</v>
      </c>
      <c r="N1049" s="1" t="str">
        <f t="array" ref="N1049">_xlfn.XLOOKUP(L1049,Cinemas_data!$A$1:$A$49,Cinemas_data!$C$1:$C$49,"not Found")</f>
        <v>Thiruvananthapuram</v>
      </c>
      <c r="O1049" s="1">
        <f t="array" ref="O1049">_xlfn.XLOOKUP(A1049,Booking_data!$A$1:$A$6001,Booking_data!$H$1:$H$6001,"not found")</f>
        <v>2</v>
      </c>
      <c r="P1049" s="1">
        <f t="array" ref="P1049">_xlfn.XLOOKUP(A1049,Booking_data!$A$1:$A$6001,Booking_data!$I$1:$I$6001,"not Found")</f>
        <v>340</v>
      </c>
      <c r="Q1049" s="1">
        <f t="shared" si="3"/>
        <v>680</v>
      </c>
      <c r="R1049" s="1" t="str">
        <f t="array" ref="R1049">_xlfn.XLOOKUP(A1049,Booking_data!$A$1:$A$6001,Booking_data!$L$1:$L$6001,"Not Found")</f>
        <v>Credit Card</v>
      </c>
      <c r="S1049" s="1">
        <f t="array" ref="S1049">_xlfn.XLOOKUP(A1049,Booking_data!$A$1:$A$6001,Booking_data!$N$1:$N$6001,"not Found")</f>
        <v>44</v>
      </c>
      <c r="T1049" s="1" t="str">
        <f t="array" ref="T1049">_xlfn.XLOOKUP(A1049,Booking_data!$A$1:$A$6001,Booking_data!$O$1:$O$6001,"Not Found")</f>
        <v>Female</v>
      </c>
      <c r="U1049" s="1" t="str">
        <f t="shared" si="4"/>
        <v>Middle Age</v>
      </c>
      <c r="V1049" s="1" t="str">
        <f t="shared" si="5"/>
        <v>Low Booking</v>
      </c>
    </row>
    <row r="1050" ht="15.75" customHeight="1">
      <c r="A1050" s="1" t="s">
        <v>1364</v>
      </c>
      <c r="B1050" s="6">
        <v>46143.0</v>
      </c>
      <c r="C1050" s="6">
        <v>46144.0</v>
      </c>
      <c r="D1050" s="7">
        <v>0.3958333333333333</v>
      </c>
      <c r="E1050" s="1" t="str">
        <f t="shared" si="1"/>
        <v>Weekday</v>
      </c>
      <c r="F1050" s="1" t="str">
        <f t="shared" si="2"/>
        <v>May</v>
      </c>
      <c r="G1050" s="1" t="str">
        <f t="array" ref="G1050">_xlfn.XLOOKUP(A1050,Booking_data!$A$1:$A$6001,Booking_data!$D$1:$D$6001,"not found")</f>
        <v>M018</v>
      </c>
      <c r="H1050" s="1" t="str">
        <f t="array" ref="H1050">_xlfn.XLOOKUP(G1050,Movies_data!$A$1:$A$41,Movies_data!$B$1:$B$41,"not found")</f>
        <v>Sita Ramam</v>
      </c>
      <c r="I1050" s="1" t="str">
        <f t="array" ref="I1050">_xlfn.XLOOKUP(G1050,Movies_data!$A$1:$A$41,Movies_data!$D$1:$D$41,"not found")</f>
        <v>Romance</v>
      </c>
      <c r="J1050" s="1" t="str">
        <f t="array" ref="J1050">_xlfn.XLOOKUP(G1050,Movies_data!$A$1:$A$41,Movies_data!$C$1:$C$41,"not found")</f>
        <v>Telugu</v>
      </c>
      <c r="K1050" s="1">
        <f t="array" ref="K1050">_xlfn.XLOOKUP(G1050,Movies_data!$A$1:$A$41,Movies_data!$H$1:$H$41,"Not Found")</f>
        <v>8.5</v>
      </c>
      <c r="L1050" s="1" t="str">
        <f t="array" ref="L1050">_xlfn.XLOOKUP(A1050,Booking_data!$A$1:$A$6001,Booking_data!$E$1:$E$6001,"not Found")</f>
        <v>C102</v>
      </c>
      <c r="M1050" s="1" t="str">
        <f t="array" ref="M1050">_xlfn.XLOOKUP(L1050,Cinemas_data!$A$1:$A$49,Cinemas_data!$I$1:$I$49,"not Found")</f>
        <v>#NAME?</v>
      </c>
      <c r="N1050" s="1" t="str">
        <f t="array" ref="N1050">_xlfn.XLOOKUP(L1050,Cinemas_data!$A$1:$A$49,Cinemas_data!$C$1:$C$49,"not Found")</f>
        <v>Pune</v>
      </c>
      <c r="O1050" s="1">
        <f t="array" ref="O1050">_xlfn.XLOOKUP(A1050,Booking_data!$A$1:$A$6001,Booking_data!$H$1:$H$6001,"not found")</f>
        <v>5</v>
      </c>
      <c r="P1050" s="1">
        <f t="array" ref="P1050">_xlfn.XLOOKUP(A1050,Booking_data!$A$1:$A$6001,Booking_data!$I$1:$I$6001,"not Found")</f>
        <v>220</v>
      </c>
      <c r="Q1050" s="1">
        <f t="shared" si="3"/>
        <v>1100</v>
      </c>
      <c r="R1050" s="1" t="str">
        <f t="array" ref="R1050">_xlfn.XLOOKUP(A1050,Booking_data!$A$1:$A$6001,Booking_data!$L$1:$L$6001,"Not Found")</f>
        <v>Credit Card</v>
      </c>
      <c r="S1050" s="1">
        <f t="array" ref="S1050">_xlfn.XLOOKUP(A1050,Booking_data!$A$1:$A$6001,Booking_data!$N$1:$N$6001,"not Found")</f>
        <v>44</v>
      </c>
      <c r="T1050" s="1" t="str">
        <f t="array" ref="T1050">_xlfn.XLOOKUP(A1050,Booking_data!$A$1:$A$6001,Booking_data!$O$1:$O$6001,"Not Found")</f>
        <v>Female</v>
      </c>
      <c r="U1050" s="1" t="str">
        <f t="shared" si="4"/>
        <v>Middle Age</v>
      </c>
      <c r="V1050" s="1" t="str">
        <f t="shared" si="5"/>
        <v>High Booking</v>
      </c>
    </row>
    <row r="1051" ht="15.75" customHeight="1">
      <c r="A1051" s="1" t="s">
        <v>1365</v>
      </c>
      <c r="B1051" s="6">
        <v>46191.0</v>
      </c>
      <c r="C1051" s="6">
        <v>46197.0</v>
      </c>
      <c r="D1051" s="7">
        <v>0.9375</v>
      </c>
      <c r="E1051" s="1" t="str">
        <f t="shared" si="1"/>
        <v>Weekday</v>
      </c>
      <c r="F1051" s="1" t="str">
        <f t="shared" si="2"/>
        <v>Jun</v>
      </c>
      <c r="G1051" s="1" t="str">
        <f t="array" ref="G1051">_xlfn.XLOOKUP(A1051,Booking_data!$A$1:$A$6001,Booking_data!$D$1:$D$6001,"not found")</f>
        <v>M037</v>
      </c>
      <c r="H1051" s="1" t="str">
        <f t="array" ref="H1051">_xlfn.XLOOKUP(G1051,Movies_data!$A$1:$A$41,Movies_data!$B$1:$B$41,"not found")</f>
        <v>Oppenheimer</v>
      </c>
      <c r="I1051" s="1" t="str">
        <f t="array" ref="I1051">_xlfn.XLOOKUP(G1051,Movies_data!$A$1:$A$41,Movies_data!$D$1:$D$41,"not found")</f>
        <v>Biography</v>
      </c>
      <c r="J1051" s="1" t="str">
        <f t="array" ref="J1051">_xlfn.XLOOKUP(G1051,Movies_data!$A$1:$A$41,Movies_data!$C$1:$C$41,"not found")</f>
        <v>English</v>
      </c>
      <c r="K1051" s="1">
        <f t="array" ref="K1051">_xlfn.XLOOKUP(G1051,Movies_data!$A$1:$A$41,Movies_data!$H$1:$H$41,"Not Found")</f>
        <v>8.5</v>
      </c>
      <c r="L1051" s="1" t="str">
        <f t="array" ref="L1051">_xlfn.XLOOKUP(A1051,Booking_data!$A$1:$A$6001,Booking_data!$E$1:$E$6001,"not Found")</f>
        <v>C101</v>
      </c>
      <c r="M1051" s="1" t="str">
        <f t="array" ref="M1051">_xlfn.XLOOKUP(L1051,Cinemas_data!$A$1:$A$49,Cinemas_data!$I$1:$I$49,"not Found")</f>
        <v>#NAME?</v>
      </c>
      <c r="N1051" s="1" t="str">
        <f t="array" ref="N1051">_xlfn.XLOOKUP(L1051,Cinemas_data!$A$1:$A$49,Cinemas_data!$C$1:$C$49,"not Found")</f>
        <v>Pune</v>
      </c>
      <c r="O1051" s="1">
        <f t="array" ref="O1051">_xlfn.XLOOKUP(A1051,Booking_data!$A$1:$A$6001,Booking_data!$H$1:$H$6001,"not found")</f>
        <v>5</v>
      </c>
      <c r="P1051" s="1">
        <f t="array" ref="P1051">_xlfn.XLOOKUP(A1051,Booking_data!$A$1:$A$6001,Booking_data!$I$1:$I$6001,"not Found")</f>
        <v>180</v>
      </c>
      <c r="Q1051" s="1">
        <f t="shared" si="3"/>
        <v>900</v>
      </c>
      <c r="R1051" s="1" t="str">
        <f t="array" ref="R1051">_xlfn.XLOOKUP(A1051,Booking_data!$A$1:$A$6001,Booking_data!$L$1:$L$6001,"Not Found")</f>
        <v>Debit Card</v>
      </c>
      <c r="S1051" s="1">
        <f t="array" ref="S1051">_xlfn.XLOOKUP(A1051,Booking_data!$A$1:$A$6001,Booking_data!$N$1:$N$6001,"not Found")</f>
        <v>54</v>
      </c>
      <c r="T1051" s="1" t="str">
        <f t="array" ref="T1051">_xlfn.XLOOKUP(A1051,Booking_data!$A$1:$A$6001,Booking_data!$O$1:$O$6001,"Not Found")</f>
        <v>Other</v>
      </c>
      <c r="U1051" s="1" t="str">
        <f t="shared" si="4"/>
        <v>Above 45</v>
      </c>
      <c r="V1051" s="1" t="str">
        <f t="shared" si="5"/>
        <v>High Booking</v>
      </c>
    </row>
    <row r="1052" ht="15.75" customHeight="1">
      <c r="A1052" s="1" t="s">
        <v>1366</v>
      </c>
      <c r="B1052" s="6">
        <v>46187.0</v>
      </c>
      <c r="C1052" s="6">
        <v>46193.0</v>
      </c>
      <c r="D1052" s="7">
        <v>0.7708333333333334</v>
      </c>
      <c r="E1052" s="1" t="str">
        <f t="shared" si="1"/>
        <v>Weekend</v>
      </c>
      <c r="F1052" s="1" t="str">
        <f t="shared" si="2"/>
        <v>Jun</v>
      </c>
      <c r="G1052" s="1" t="str">
        <f t="array" ref="G1052">_xlfn.XLOOKUP(A1052,Booking_data!$A$1:$A$6001,Booking_data!$D$1:$D$6001,"not found")</f>
        <v>M019</v>
      </c>
      <c r="H1052" s="1" t="str">
        <f t="array" ref="H1052">_xlfn.XLOOKUP(G1052,Movies_data!$A$1:$A$41,Movies_data!$B$1:$B$41,"not found")</f>
        <v>Animal</v>
      </c>
      <c r="I1052" s="1" t="str">
        <f t="array" ref="I1052">_xlfn.XLOOKUP(G1052,Movies_data!$A$1:$A$41,Movies_data!$D$1:$D$41,"not found")</f>
        <v>Drama</v>
      </c>
      <c r="J1052" s="1" t="str">
        <f t="array" ref="J1052">_xlfn.XLOOKUP(G1052,Movies_data!$A$1:$A$41,Movies_data!$C$1:$C$41,"not found")</f>
        <v>Hindi</v>
      </c>
      <c r="K1052" s="1">
        <f t="array" ref="K1052">_xlfn.XLOOKUP(G1052,Movies_data!$A$1:$A$41,Movies_data!$H$1:$H$41,"Not Found")</f>
        <v>6.1</v>
      </c>
      <c r="L1052" s="1" t="str">
        <f t="array" ref="L1052">_xlfn.XLOOKUP(A1052,Booking_data!$A$1:$A$6001,Booking_data!$E$1:$E$6001,"not Found")</f>
        <v>C051</v>
      </c>
      <c r="M1052" s="1" t="str">
        <f t="array" ref="M1052">_xlfn.XLOOKUP(L1052,Cinemas_data!$A$1:$A$49,Cinemas_data!$I$1:$I$49,"not Found")</f>
        <v>#NAME?</v>
      </c>
      <c r="N1052" s="1" t="str">
        <f t="array" ref="N1052">_xlfn.XLOOKUP(L1052,Cinemas_data!$A$1:$A$49,Cinemas_data!$C$1:$C$49,"not Found")</f>
        <v>Bengaluru</v>
      </c>
      <c r="O1052" s="1">
        <f t="array" ref="O1052">_xlfn.XLOOKUP(A1052,Booking_data!$A$1:$A$6001,Booking_data!$H$1:$H$6001,"not found")</f>
        <v>2</v>
      </c>
      <c r="P1052" s="1">
        <f t="array" ref="P1052">_xlfn.XLOOKUP(A1052,Booking_data!$A$1:$A$6001,Booking_data!$I$1:$I$6001,"not Found")</f>
        <v>280</v>
      </c>
      <c r="Q1052" s="1">
        <f t="shared" si="3"/>
        <v>560</v>
      </c>
      <c r="R1052" s="1" t="str">
        <f t="array" ref="R1052">_xlfn.XLOOKUP(A1052,Booking_data!$A$1:$A$6001,Booking_data!$L$1:$L$6001,"Not Found")</f>
        <v>Wallet</v>
      </c>
      <c r="S1052" s="1">
        <f t="array" ref="S1052">_xlfn.XLOOKUP(A1052,Booking_data!$A$1:$A$6001,Booking_data!$N$1:$N$6001,"not Found")</f>
        <v>26</v>
      </c>
      <c r="T1052" s="1" t="str">
        <f t="array" ref="T1052">_xlfn.XLOOKUP(A1052,Booking_data!$A$1:$A$6001,Booking_data!$O$1:$O$6001,"Not Found")</f>
        <v>Other</v>
      </c>
      <c r="U1052" s="1" t="str">
        <f t="shared" si="4"/>
        <v>Youngster</v>
      </c>
      <c r="V1052" s="1" t="str">
        <f t="shared" si="5"/>
        <v>Low Booking</v>
      </c>
    </row>
    <row r="1053" ht="15.75" customHeight="1">
      <c r="A1053" s="1" t="s">
        <v>1367</v>
      </c>
      <c r="B1053" s="6">
        <v>46196.0</v>
      </c>
      <c r="C1053" s="6">
        <v>46197.0</v>
      </c>
      <c r="D1053" s="7">
        <v>0.6458333333333334</v>
      </c>
      <c r="E1053" s="1" t="str">
        <f t="shared" si="1"/>
        <v>Weekday</v>
      </c>
      <c r="F1053" s="1" t="str">
        <f t="shared" si="2"/>
        <v>Jun</v>
      </c>
      <c r="G1053" s="1" t="str">
        <f t="array" ref="G1053">_xlfn.XLOOKUP(A1053,Booking_data!$A$1:$A$6001,Booking_data!$D$1:$D$6001,"not found")</f>
        <v>M030</v>
      </c>
      <c r="H1053" s="1" t="str">
        <f t="array" ref="H1053">_xlfn.XLOOKUP(G1053,Movies_data!$A$1:$A$41,Movies_data!$B$1:$B$41,"not found")</f>
        <v>Kirik Party</v>
      </c>
      <c r="I1053" s="1" t="str">
        <f t="array" ref="I1053">_xlfn.XLOOKUP(G1053,Movies_data!$A$1:$A$41,Movies_data!$D$1:$D$41,"not found")</f>
        <v>Comedy</v>
      </c>
      <c r="J1053" s="1" t="str">
        <f t="array" ref="J1053">_xlfn.XLOOKUP(G1053,Movies_data!$A$1:$A$41,Movies_data!$C$1:$C$41,"not found")</f>
        <v>Kannada</v>
      </c>
      <c r="K1053" s="1">
        <f t="array" ref="K1053">_xlfn.XLOOKUP(G1053,Movies_data!$A$1:$A$41,Movies_data!$H$1:$H$41,"Not Found")</f>
        <v>8</v>
      </c>
      <c r="L1053" s="1" t="str">
        <f t="array" ref="L1053">_xlfn.XLOOKUP(A1053,Booking_data!$A$1:$A$6001,Booking_data!$E$1:$E$6001,"not Found")</f>
        <v>C023</v>
      </c>
      <c r="M1053" s="1" t="str">
        <f t="array" ref="M1053">_xlfn.XLOOKUP(L1053,Cinemas_data!$A$1:$A$49,Cinemas_data!$I$1:$I$49,"not Found")</f>
        <v>#NAME?</v>
      </c>
      <c r="N1053" s="1" t="str">
        <f t="array" ref="N1053">_xlfn.XLOOKUP(L1053,Cinemas_data!$A$1:$A$49,Cinemas_data!$C$1:$C$49,"not Found")</f>
        <v>Coimbatore</v>
      </c>
      <c r="O1053" s="1">
        <f t="array" ref="O1053">_xlfn.XLOOKUP(A1053,Booking_data!$A$1:$A$6001,Booking_data!$H$1:$H$6001,"not found")</f>
        <v>1</v>
      </c>
      <c r="P1053" s="1">
        <f t="array" ref="P1053">_xlfn.XLOOKUP(A1053,Booking_data!$A$1:$A$6001,Booking_data!$I$1:$I$6001,"not Found")</f>
        <v>240</v>
      </c>
      <c r="Q1053" s="1">
        <f t="shared" si="3"/>
        <v>240</v>
      </c>
      <c r="R1053" s="1" t="str">
        <f t="array" ref="R1053">_xlfn.XLOOKUP(A1053,Booking_data!$A$1:$A$6001,Booking_data!$L$1:$L$6001,"Not Found")</f>
        <v>Credit Card</v>
      </c>
      <c r="S1053" s="1">
        <f t="array" ref="S1053">_xlfn.XLOOKUP(A1053,Booking_data!$A$1:$A$6001,Booking_data!$N$1:$N$6001,"not Found")</f>
        <v>23</v>
      </c>
      <c r="T1053" s="1" t="str">
        <f t="array" ref="T1053">_xlfn.XLOOKUP(A1053,Booking_data!$A$1:$A$6001,Booking_data!$O$1:$O$6001,"Not Found")</f>
        <v>Other</v>
      </c>
      <c r="U1053" s="1" t="str">
        <f t="shared" si="4"/>
        <v>Youngster</v>
      </c>
      <c r="V1053" s="1" t="str">
        <f t="shared" si="5"/>
        <v>Low Booking</v>
      </c>
    </row>
    <row r="1054" ht="15.75" customHeight="1">
      <c r="A1054" s="1" t="s">
        <v>1368</v>
      </c>
      <c r="B1054" s="6">
        <v>46077.0</v>
      </c>
      <c r="C1054" s="6">
        <v>46081.0</v>
      </c>
      <c r="D1054" s="7">
        <v>0.6458333333333334</v>
      </c>
      <c r="E1054" s="1" t="str">
        <f t="shared" si="1"/>
        <v>Weekday</v>
      </c>
      <c r="F1054" s="1" t="str">
        <f t="shared" si="2"/>
        <v>Feb</v>
      </c>
      <c r="G1054" s="1" t="str">
        <f t="array" ref="G1054">_xlfn.XLOOKUP(A1054,Booking_data!$A$1:$A$6001,Booking_data!$D$1:$D$6001,"not found")</f>
        <v>M033</v>
      </c>
      <c r="H1054" s="1" t="str">
        <f t="array" ref="H1054">_xlfn.XLOOKUP(G1054,Movies_data!$A$1:$A$41,Movies_data!$B$1:$B$41,"not found")</f>
        <v>Lucifer</v>
      </c>
      <c r="I1054" s="1" t="str">
        <f t="array" ref="I1054">_xlfn.XLOOKUP(G1054,Movies_data!$A$1:$A$41,Movies_data!$D$1:$D$41,"not found")</f>
        <v>Action</v>
      </c>
      <c r="J1054" s="1" t="str">
        <f t="array" ref="J1054">_xlfn.XLOOKUP(G1054,Movies_data!$A$1:$A$41,Movies_data!$C$1:$C$41,"not found")</f>
        <v>Malayalam</v>
      </c>
      <c r="K1054" s="1">
        <f t="array" ref="K1054">_xlfn.XLOOKUP(G1054,Movies_data!$A$1:$A$41,Movies_data!$H$1:$H$41,"Not Found")</f>
        <v>7.5</v>
      </c>
      <c r="L1054" s="1" t="str">
        <f t="array" ref="L1054">_xlfn.XLOOKUP(A1054,Booking_data!$A$1:$A$6001,Booking_data!$E$1:$E$6001,"not Found")</f>
        <v>C083</v>
      </c>
      <c r="M1054" s="1" t="str">
        <f t="array" ref="M1054">_xlfn.XLOOKUP(L1054,Cinemas_data!$A$1:$A$49,Cinemas_data!$I$1:$I$49,"not Found")</f>
        <v>#NAME?</v>
      </c>
      <c r="N1054" s="1" t="str">
        <f t="array" ref="N1054">_xlfn.XLOOKUP(L1054,Cinemas_data!$A$1:$A$49,Cinemas_data!$C$1:$C$49,"not Found")</f>
        <v>Vijayawada</v>
      </c>
      <c r="O1054" s="1">
        <f t="array" ref="O1054">_xlfn.XLOOKUP(A1054,Booking_data!$A$1:$A$6001,Booking_data!$H$1:$H$6001,"not found")</f>
        <v>5</v>
      </c>
      <c r="P1054" s="1">
        <f t="array" ref="P1054">_xlfn.XLOOKUP(A1054,Booking_data!$A$1:$A$6001,Booking_data!$I$1:$I$6001,"not Found")</f>
        <v>460</v>
      </c>
      <c r="Q1054" s="1">
        <f t="shared" si="3"/>
        <v>2300</v>
      </c>
      <c r="R1054" s="1" t="str">
        <f t="array" ref="R1054">_xlfn.XLOOKUP(A1054,Booking_data!$A$1:$A$6001,Booking_data!$L$1:$L$6001,"Not Found")</f>
        <v>Debit Card</v>
      </c>
      <c r="S1054" s="1">
        <f t="array" ref="S1054">_xlfn.XLOOKUP(A1054,Booking_data!$A$1:$A$6001,Booking_data!$N$1:$N$6001,"not Found")</f>
        <v>48</v>
      </c>
      <c r="T1054" s="1" t="str">
        <f t="array" ref="T1054">_xlfn.XLOOKUP(A1054,Booking_data!$A$1:$A$6001,Booking_data!$O$1:$O$6001,"Not Found")</f>
        <v>Female</v>
      </c>
      <c r="U1054" s="1" t="str">
        <f t="shared" si="4"/>
        <v>Above 45</v>
      </c>
      <c r="V1054" s="1" t="str">
        <f t="shared" si="5"/>
        <v>High Booking</v>
      </c>
    </row>
    <row r="1055" ht="15.75" customHeight="1">
      <c r="A1055" s="1" t="s">
        <v>1369</v>
      </c>
      <c r="B1055" s="6">
        <v>46166.0</v>
      </c>
      <c r="C1055" s="6">
        <v>46168.0</v>
      </c>
      <c r="D1055" s="7">
        <v>0.8854166666666666</v>
      </c>
      <c r="E1055" s="1" t="str">
        <f t="shared" si="1"/>
        <v>Weekend</v>
      </c>
      <c r="F1055" s="1" t="str">
        <f t="shared" si="2"/>
        <v>May</v>
      </c>
      <c r="G1055" s="1" t="str">
        <f t="array" ref="G1055">_xlfn.XLOOKUP(A1055,Booking_data!$A$1:$A$6001,Booking_data!$D$1:$D$6001,"not found")</f>
        <v>M036</v>
      </c>
      <c r="H1055" s="1" t="str">
        <f t="array" ref="H1055">_xlfn.XLOOKUP(G1055,Movies_data!$A$1:$A$41,Movies_data!$B$1:$B$41,"not found")</f>
        <v>Avengers Endgame</v>
      </c>
      <c r="I1055" s="1" t="str">
        <f t="array" ref="I1055">_xlfn.XLOOKUP(G1055,Movies_data!$A$1:$A$41,Movies_data!$D$1:$D$41,"not found")</f>
        <v>Action</v>
      </c>
      <c r="J1055" s="1" t="str">
        <f t="array" ref="J1055">_xlfn.XLOOKUP(G1055,Movies_data!$A$1:$A$41,Movies_data!$C$1:$C$41,"not found")</f>
        <v>English</v>
      </c>
      <c r="K1055" s="1">
        <f t="array" ref="K1055">_xlfn.XLOOKUP(G1055,Movies_data!$A$1:$A$41,Movies_data!$H$1:$H$41,"Not Found")</f>
        <v>8.4</v>
      </c>
      <c r="L1055" s="1" t="str">
        <f t="array" ref="L1055">_xlfn.XLOOKUP(A1055,Booking_data!$A$1:$A$6001,Booking_data!$E$1:$E$6001,"not Found")</f>
        <v>C041</v>
      </c>
      <c r="M1055" s="1" t="str">
        <f t="array" ref="M1055">_xlfn.XLOOKUP(L1055,Cinemas_data!$A$1:$A$49,Cinemas_data!$I$1:$I$49,"not Found")</f>
        <v>#NAME?</v>
      </c>
      <c r="N1055" s="1" t="str">
        <f t="array" ref="N1055">_xlfn.XLOOKUP(L1055,Cinemas_data!$A$1:$A$49,Cinemas_data!$C$1:$C$49,"not Found")</f>
        <v>Salem</v>
      </c>
      <c r="O1055" s="1">
        <f t="array" ref="O1055">_xlfn.XLOOKUP(A1055,Booking_data!$A$1:$A$6001,Booking_data!$H$1:$H$6001,"not found")</f>
        <v>2</v>
      </c>
      <c r="P1055" s="1">
        <f t="array" ref="P1055">_xlfn.XLOOKUP(A1055,Booking_data!$A$1:$A$6001,Booking_data!$I$1:$I$6001,"not Found")</f>
        <v>160</v>
      </c>
      <c r="Q1055" s="1">
        <f t="shared" si="3"/>
        <v>320</v>
      </c>
      <c r="R1055" s="1" t="str">
        <f t="array" ref="R1055">_xlfn.XLOOKUP(A1055,Booking_data!$A$1:$A$6001,Booking_data!$L$1:$L$6001,"Not Found")</f>
        <v>Net Banking</v>
      </c>
      <c r="S1055" s="1">
        <f t="array" ref="S1055">_xlfn.XLOOKUP(A1055,Booking_data!$A$1:$A$6001,Booking_data!$N$1:$N$6001,"not Found")</f>
        <v>28</v>
      </c>
      <c r="T1055" s="1" t="str">
        <f t="array" ref="T1055">_xlfn.XLOOKUP(A1055,Booking_data!$A$1:$A$6001,Booking_data!$O$1:$O$6001,"Not Found")</f>
        <v>Other</v>
      </c>
      <c r="U1055" s="1" t="str">
        <f t="shared" si="4"/>
        <v>Youngster</v>
      </c>
      <c r="V1055" s="1" t="str">
        <f t="shared" si="5"/>
        <v>Low Booking</v>
      </c>
    </row>
    <row r="1056" ht="15.75" customHeight="1">
      <c r="A1056" s="1" t="s">
        <v>1370</v>
      </c>
      <c r="B1056" s="6">
        <v>46199.0</v>
      </c>
      <c r="C1056" s="6">
        <v>46202.0</v>
      </c>
      <c r="D1056" s="7">
        <v>0.7708333333333334</v>
      </c>
      <c r="E1056" s="1" t="str">
        <f t="shared" si="1"/>
        <v>Weekday</v>
      </c>
      <c r="F1056" s="1" t="str">
        <f t="shared" si="2"/>
        <v>Jun</v>
      </c>
      <c r="G1056" s="1" t="str">
        <f t="array" ref="G1056">_xlfn.XLOOKUP(A1056,Booking_data!$A$1:$A$6001,Booking_data!$D$1:$D$6001,"not found")</f>
        <v>M039</v>
      </c>
      <c r="H1056" s="1" t="str">
        <f t="array" ref="H1056">_xlfn.XLOOKUP(G1056,Movies_data!$A$1:$A$41,Movies_data!$B$1:$B$41,"not found")</f>
        <v>Dune: Part Two</v>
      </c>
      <c r="I1056" s="1" t="str">
        <f t="array" ref="I1056">_xlfn.XLOOKUP(G1056,Movies_data!$A$1:$A$41,Movies_data!$D$1:$D$41,"not found")</f>
        <v>Sci-Fi</v>
      </c>
      <c r="J1056" s="1" t="str">
        <f t="array" ref="J1056">_xlfn.XLOOKUP(G1056,Movies_data!$A$1:$A$41,Movies_data!$C$1:$C$41,"not found")</f>
        <v>English</v>
      </c>
      <c r="K1056" s="1">
        <f t="array" ref="K1056">_xlfn.XLOOKUP(G1056,Movies_data!$A$1:$A$41,Movies_data!$H$1:$H$41,"Not Found")</f>
        <v>8.5</v>
      </c>
      <c r="L1056" s="1" t="str">
        <f t="array" ref="L1056">_xlfn.XLOOKUP(A1056,Booking_data!$A$1:$A$6001,Booking_data!$E$1:$E$6001,"not Found")</f>
        <v>C151</v>
      </c>
      <c r="M1056" s="1" t="str">
        <f t="array" ref="M1056">_xlfn.XLOOKUP(L1056,Cinemas_data!$A$1:$A$49,Cinemas_data!$I$1:$I$49,"not Found")</f>
        <v>#NAME?</v>
      </c>
      <c r="N1056" s="1" t="str">
        <f t="array" ref="N1056">_xlfn.XLOOKUP(L1056,Cinemas_data!$A$1:$A$49,Cinemas_data!$C$1:$C$49,"not Found")</f>
        <v>Kochi</v>
      </c>
      <c r="O1056" s="1">
        <f t="array" ref="O1056">_xlfn.XLOOKUP(A1056,Booking_data!$A$1:$A$6001,Booking_data!$H$1:$H$6001,"not found")</f>
        <v>5</v>
      </c>
      <c r="P1056" s="1">
        <f t="array" ref="P1056">_xlfn.XLOOKUP(A1056,Booking_data!$A$1:$A$6001,Booking_data!$I$1:$I$6001,"not Found")</f>
        <v>280</v>
      </c>
      <c r="Q1056" s="1">
        <f t="shared" si="3"/>
        <v>1400</v>
      </c>
      <c r="R1056" s="1" t="str">
        <f t="array" ref="R1056">_xlfn.XLOOKUP(A1056,Booking_data!$A$1:$A$6001,Booking_data!$L$1:$L$6001,"Not Found")</f>
        <v>Net Banking</v>
      </c>
      <c r="S1056" s="1">
        <f t="array" ref="S1056">_xlfn.XLOOKUP(A1056,Booking_data!$A$1:$A$6001,Booking_data!$N$1:$N$6001,"not Found")</f>
        <v>42</v>
      </c>
      <c r="T1056" s="1" t="str">
        <f t="array" ref="T1056">_xlfn.XLOOKUP(A1056,Booking_data!$A$1:$A$6001,Booking_data!$O$1:$O$6001,"Not Found")</f>
        <v>Male</v>
      </c>
      <c r="U1056" s="1" t="str">
        <f t="shared" si="4"/>
        <v>Middle Age</v>
      </c>
      <c r="V1056" s="1" t="str">
        <f t="shared" si="5"/>
        <v>High Booking</v>
      </c>
    </row>
    <row r="1057" ht="15.75" customHeight="1">
      <c r="A1057" s="1" t="s">
        <v>1371</v>
      </c>
      <c r="B1057" s="6">
        <v>46173.0</v>
      </c>
      <c r="C1057" s="6">
        <v>46178.0</v>
      </c>
      <c r="D1057" s="7">
        <v>0.8854166666666666</v>
      </c>
      <c r="E1057" s="1" t="str">
        <f t="shared" si="1"/>
        <v>Weekend</v>
      </c>
      <c r="F1057" s="1" t="str">
        <f t="shared" si="2"/>
        <v>May</v>
      </c>
      <c r="G1057" s="1" t="str">
        <f t="array" ref="G1057">_xlfn.XLOOKUP(A1057,Booking_data!$A$1:$A$6001,Booking_data!$D$1:$D$6001,"not found")</f>
        <v>M037</v>
      </c>
      <c r="H1057" s="1" t="str">
        <f t="array" ref="H1057">_xlfn.XLOOKUP(G1057,Movies_data!$A$1:$A$41,Movies_data!$B$1:$B$41,"not found")</f>
        <v>Oppenheimer</v>
      </c>
      <c r="I1057" s="1" t="str">
        <f t="array" ref="I1057">_xlfn.XLOOKUP(G1057,Movies_data!$A$1:$A$41,Movies_data!$D$1:$D$41,"not found")</f>
        <v>Biography</v>
      </c>
      <c r="J1057" s="1" t="str">
        <f t="array" ref="J1057">_xlfn.XLOOKUP(G1057,Movies_data!$A$1:$A$41,Movies_data!$C$1:$C$41,"not found")</f>
        <v>English</v>
      </c>
      <c r="K1057" s="1">
        <f t="array" ref="K1057">_xlfn.XLOOKUP(G1057,Movies_data!$A$1:$A$41,Movies_data!$H$1:$H$41,"Not Found")</f>
        <v>8.5</v>
      </c>
      <c r="L1057" s="1" t="str">
        <f t="array" ref="L1057">_xlfn.XLOOKUP(A1057,Booking_data!$A$1:$A$6001,Booking_data!$E$1:$E$6001,"not Found")</f>
        <v>C132</v>
      </c>
      <c r="M1057" s="1" t="str">
        <f t="array" ref="M1057">_xlfn.XLOOKUP(L1057,Cinemas_data!$A$1:$A$49,Cinemas_data!$I$1:$I$49,"not Found")</f>
        <v>#NAME?</v>
      </c>
      <c r="N1057" s="1" t="str">
        <f t="array" ref="N1057">_xlfn.XLOOKUP(L1057,Cinemas_data!$A$1:$A$49,Cinemas_data!$C$1:$C$49,"not Found")</f>
        <v>Kolkata</v>
      </c>
      <c r="O1057" s="1">
        <f t="array" ref="O1057">_xlfn.XLOOKUP(A1057,Booking_data!$A$1:$A$6001,Booking_data!$H$1:$H$6001,"not found")</f>
        <v>2</v>
      </c>
      <c r="P1057" s="1">
        <f t="array" ref="P1057">_xlfn.XLOOKUP(A1057,Booking_data!$A$1:$A$6001,Booking_data!$I$1:$I$6001,"not Found")</f>
        <v>360</v>
      </c>
      <c r="Q1057" s="1">
        <f t="shared" si="3"/>
        <v>720</v>
      </c>
      <c r="R1057" s="1" t="str">
        <f t="array" ref="R1057">_xlfn.XLOOKUP(A1057,Booking_data!$A$1:$A$6001,Booking_data!$L$1:$L$6001,"Not Found")</f>
        <v>Debit Card</v>
      </c>
      <c r="S1057" s="1">
        <f t="array" ref="S1057">_xlfn.XLOOKUP(A1057,Booking_data!$A$1:$A$6001,Booking_data!$N$1:$N$6001,"not Found")</f>
        <v>60</v>
      </c>
      <c r="T1057" s="1" t="str">
        <f t="array" ref="T1057">_xlfn.XLOOKUP(A1057,Booking_data!$A$1:$A$6001,Booking_data!$O$1:$O$6001,"Not Found")</f>
        <v>Male</v>
      </c>
      <c r="U1057" s="1" t="str">
        <f t="shared" si="4"/>
        <v>Above 45</v>
      </c>
      <c r="V1057" s="1" t="str">
        <f t="shared" si="5"/>
        <v>Low Booking</v>
      </c>
    </row>
    <row r="1058" ht="15.75" customHeight="1">
      <c r="A1058" s="1" t="s">
        <v>1372</v>
      </c>
      <c r="B1058" s="6">
        <v>46040.0</v>
      </c>
      <c r="C1058" s="6">
        <v>46042.0</v>
      </c>
      <c r="D1058" s="7">
        <v>0.53125</v>
      </c>
      <c r="E1058" s="1" t="str">
        <f t="shared" si="1"/>
        <v>Weekend</v>
      </c>
      <c r="F1058" s="1" t="str">
        <f t="shared" si="2"/>
        <v>Jan</v>
      </c>
      <c r="G1058" s="1" t="str">
        <f t="array" ref="G1058">_xlfn.XLOOKUP(A1058,Booking_data!$A$1:$A$6001,Booking_data!$D$1:$D$6001,"not found")</f>
        <v>M004</v>
      </c>
      <c r="H1058" s="1" t="str">
        <f t="array" ref="H1058">_xlfn.XLOOKUP(G1058,Movies_data!$A$1:$A$41,Movies_data!$B$1:$B$41,"not found")</f>
        <v>Ponniyin Selvan I</v>
      </c>
      <c r="I1058" s="1" t="str">
        <f t="array" ref="I1058">_xlfn.XLOOKUP(G1058,Movies_data!$A$1:$A$41,Movies_data!$D$1:$D$41,"not found")</f>
        <v>Drama</v>
      </c>
      <c r="J1058" s="1" t="str">
        <f t="array" ref="J1058">_xlfn.XLOOKUP(G1058,Movies_data!$A$1:$A$41,Movies_data!$C$1:$C$41,"not found")</f>
        <v>Tamil</v>
      </c>
      <c r="K1058" s="1">
        <f t="array" ref="K1058">_xlfn.XLOOKUP(G1058,Movies_data!$A$1:$A$41,Movies_data!$H$1:$H$41,"Not Found")</f>
        <v>7.6</v>
      </c>
      <c r="L1058" s="1" t="str">
        <f t="array" ref="L1058">_xlfn.XLOOKUP(A1058,Booking_data!$A$1:$A$6001,Booking_data!$E$1:$E$6001,"not Found")</f>
        <v>C072</v>
      </c>
      <c r="M1058" s="1" t="str">
        <f t="array" ref="M1058">_xlfn.XLOOKUP(L1058,Cinemas_data!$A$1:$A$49,Cinemas_data!$I$1:$I$49,"not Found")</f>
        <v>#NAME?</v>
      </c>
      <c r="N1058" s="1" t="str">
        <f t="array" ref="N1058">_xlfn.XLOOKUP(L1058,Cinemas_data!$A$1:$A$49,Cinemas_data!$C$1:$C$49,"not Found")</f>
        <v>Hyderabad</v>
      </c>
      <c r="O1058" s="1">
        <f t="array" ref="O1058">_xlfn.XLOOKUP(A1058,Booking_data!$A$1:$A$6001,Booking_data!$H$1:$H$6001,"not found")</f>
        <v>5</v>
      </c>
      <c r="P1058" s="1">
        <f t="array" ref="P1058">_xlfn.XLOOKUP(A1058,Booking_data!$A$1:$A$6001,Booking_data!$I$1:$I$6001,"not Found")</f>
        <v>280</v>
      </c>
      <c r="Q1058" s="1">
        <f t="shared" si="3"/>
        <v>1400</v>
      </c>
      <c r="R1058" s="1" t="str">
        <f t="array" ref="R1058">_xlfn.XLOOKUP(A1058,Booking_data!$A$1:$A$6001,Booking_data!$L$1:$L$6001,"Not Found")</f>
        <v>Debit Card</v>
      </c>
      <c r="S1058" s="1">
        <f t="array" ref="S1058">_xlfn.XLOOKUP(A1058,Booking_data!$A$1:$A$6001,Booking_data!$N$1:$N$6001,"not Found")</f>
        <v>60</v>
      </c>
      <c r="T1058" s="1" t="str">
        <f t="array" ref="T1058">_xlfn.XLOOKUP(A1058,Booking_data!$A$1:$A$6001,Booking_data!$O$1:$O$6001,"Not Found")</f>
        <v>Female</v>
      </c>
      <c r="U1058" s="1" t="str">
        <f t="shared" si="4"/>
        <v>Above 45</v>
      </c>
      <c r="V1058" s="1" t="str">
        <f t="shared" si="5"/>
        <v>High Booking</v>
      </c>
    </row>
    <row r="1059" ht="15.75" customHeight="1">
      <c r="A1059" s="1" t="s">
        <v>1373</v>
      </c>
      <c r="B1059" s="6">
        <v>46113.0</v>
      </c>
      <c r="C1059" s="6">
        <v>46120.0</v>
      </c>
      <c r="D1059" s="7">
        <v>0.6458333333333334</v>
      </c>
      <c r="E1059" s="1" t="str">
        <f t="shared" si="1"/>
        <v>Weekday</v>
      </c>
      <c r="F1059" s="1" t="str">
        <f t="shared" si="2"/>
        <v>Apr</v>
      </c>
      <c r="G1059" s="1" t="str">
        <f t="array" ref="G1059">_xlfn.XLOOKUP(A1059,Booking_data!$A$1:$A$6001,Booking_data!$D$1:$D$6001,"not found")</f>
        <v>M001</v>
      </c>
      <c r="H1059" s="1" t="str">
        <f t="array" ref="H1059">_xlfn.XLOOKUP(G1059,Movies_data!$A$1:$A$41,Movies_data!$B$1:$B$41,"not found")</f>
        <v>Leo</v>
      </c>
      <c r="I1059" s="1" t="str">
        <f t="array" ref="I1059">_xlfn.XLOOKUP(G1059,Movies_data!$A$1:$A$41,Movies_data!$D$1:$D$41,"not found")</f>
        <v>Action</v>
      </c>
      <c r="J1059" s="1" t="str">
        <f t="array" ref="J1059">_xlfn.XLOOKUP(G1059,Movies_data!$A$1:$A$41,Movies_data!$C$1:$C$41,"not found")</f>
        <v>Tamil</v>
      </c>
      <c r="K1059" s="1">
        <f t="array" ref="K1059">_xlfn.XLOOKUP(G1059,Movies_data!$A$1:$A$41,Movies_data!$H$1:$H$41,"Not Found")</f>
        <v>8</v>
      </c>
      <c r="L1059" s="1" t="str">
        <f t="array" ref="L1059">_xlfn.XLOOKUP(A1059,Booking_data!$A$1:$A$6001,Booking_data!$E$1:$E$6001,"not Found")</f>
        <v>C132</v>
      </c>
      <c r="M1059" s="1" t="str">
        <f t="array" ref="M1059">_xlfn.XLOOKUP(L1059,Cinemas_data!$A$1:$A$49,Cinemas_data!$I$1:$I$49,"not Found")</f>
        <v>#NAME?</v>
      </c>
      <c r="N1059" s="1" t="str">
        <f t="array" ref="N1059">_xlfn.XLOOKUP(L1059,Cinemas_data!$A$1:$A$49,Cinemas_data!$C$1:$C$49,"not Found")</f>
        <v>Kolkata</v>
      </c>
      <c r="O1059" s="1">
        <f t="array" ref="O1059">_xlfn.XLOOKUP(A1059,Booking_data!$A$1:$A$6001,Booking_data!$H$1:$H$6001,"not found")</f>
        <v>6</v>
      </c>
      <c r="P1059" s="1">
        <f t="array" ref="P1059">_xlfn.XLOOKUP(A1059,Booking_data!$A$1:$A$6001,Booking_data!$I$1:$I$6001,"not Found")</f>
        <v>260</v>
      </c>
      <c r="Q1059" s="1">
        <f t="shared" si="3"/>
        <v>1560</v>
      </c>
      <c r="R1059" s="1" t="str">
        <f t="array" ref="R1059">_xlfn.XLOOKUP(A1059,Booking_data!$A$1:$A$6001,Booking_data!$L$1:$L$6001,"Not Found")</f>
        <v>UPI</v>
      </c>
      <c r="S1059" s="1">
        <f t="array" ref="S1059">_xlfn.XLOOKUP(A1059,Booking_data!$A$1:$A$6001,Booking_data!$N$1:$N$6001,"not Found")</f>
        <v>50</v>
      </c>
      <c r="T1059" s="1" t="str">
        <f t="array" ref="T1059">_xlfn.XLOOKUP(A1059,Booking_data!$A$1:$A$6001,Booking_data!$O$1:$O$6001,"Not Found")</f>
        <v>Female</v>
      </c>
      <c r="U1059" s="1" t="str">
        <f t="shared" si="4"/>
        <v>Above 45</v>
      </c>
      <c r="V1059" s="1" t="str">
        <f t="shared" si="5"/>
        <v>High Booking</v>
      </c>
    </row>
    <row r="1060" ht="15.75" customHeight="1">
      <c r="A1060" s="1" t="s">
        <v>1374</v>
      </c>
      <c r="B1060" s="6">
        <v>46065.0</v>
      </c>
      <c r="C1060" s="6">
        <v>46065.0</v>
      </c>
      <c r="D1060" s="7">
        <v>0.9375</v>
      </c>
      <c r="E1060" s="1" t="str">
        <f t="shared" si="1"/>
        <v>Weekday</v>
      </c>
      <c r="F1060" s="1" t="str">
        <f t="shared" si="2"/>
        <v>Feb</v>
      </c>
      <c r="G1060" s="1" t="str">
        <f t="array" ref="G1060">_xlfn.XLOOKUP(A1060,Booking_data!$A$1:$A$6001,Booking_data!$D$1:$D$6001,"not found")</f>
        <v>M023</v>
      </c>
      <c r="H1060" s="1" t="str">
        <f t="array" ref="H1060">_xlfn.XLOOKUP(G1060,Movies_data!$A$1:$A$41,Movies_data!$B$1:$B$41,"not found")</f>
        <v>Stree 2</v>
      </c>
      <c r="I1060" s="1" t="str">
        <f t="array" ref="I1060">_xlfn.XLOOKUP(G1060,Movies_data!$A$1:$A$41,Movies_data!$D$1:$D$41,"not found")</f>
        <v>Comedy</v>
      </c>
      <c r="J1060" s="1" t="str">
        <f t="array" ref="J1060">_xlfn.XLOOKUP(G1060,Movies_data!$A$1:$A$41,Movies_data!$C$1:$C$41,"not found")</f>
        <v>Hindi</v>
      </c>
      <c r="K1060" s="1">
        <f t="array" ref="K1060">_xlfn.XLOOKUP(G1060,Movies_data!$A$1:$A$41,Movies_data!$H$1:$H$41,"Not Found")</f>
        <v>6.9</v>
      </c>
      <c r="L1060" s="1" t="str">
        <f t="array" ref="L1060">_xlfn.XLOOKUP(A1060,Booking_data!$A$1:$A$6001,Booking_data!$E$1:$E$6001,"not Found")</f>
        <v>C153</v>
      </c>
      <c r="M1060" s="1" t="str">
        <f t="array" ref="M1060">_xlfn.XLOOKUP(L1060,Cinemas_data!$A$1:$A$49,Cinemas_data!$I$1:$I$49,"not Found")</f>
        <v>#NAME?</v>
      </c>
      <c r="N1060" s="1" t="str">
        <f t="array" ref="N1060">_xlfn.XLOOKUP(L1060,Cinemas_data!$A$1:$A$49,Cinemas_data!$C$1:$C$49,"not Found")</f>
        <v>Kochi</v>
      </c>
      <c r="O1060" s="1">
        <f t="array" ref="O1060">_xlfn.XLOOKUP(A1060,Booking_data!$A$1:$A$6001,Booking_data!$H$1:$H$6001,"not found")</f>
        <v>2</v>
      </c>
      <c r="P1060" s="1">
        <f t="array" ref="P1060">_xlfn.XLOOKUP(A1060,Booking_data!$A$1:$A$6001,Booking_data!$I$1:$I$6001,"not Found")</f>
        <v>240</v>
      </c>
      <c r="Q1060" s="1">
        <f t="shared" si="3"/>
        <v>480</v>
      </c>
      <c r="R1060" s="1" t="str">
        <f t="array" ref="R1060">_xlfn.XLOOKUP(A1060,Booking_data!$A$1:$A$6001,Booking_data!$L$1:$L$6001,"Not Found")</f>
        <v>UPI</v>
      </c>
      <c r="S1060" s="1">
        <f t="array" ref="S1060">_xlfn.XLOOKUP(A1060,Booking_data!$A$1:$A$6001,Booking_data!$N$1:$N$6001,"not Found")</f>
        <v>35</v>
      </c>
      <c r="T1060" s="1" t="str">
        <f t="array" ref="T1060">_xlfn.XLOOKUP(A1060,Booking_data!$A$1:$A$6001,Booking_data!$O$1:$O$6001,"Not Found")</f>
        <v>Female</v>
      </c>
      <c r="U1060" s="1" t="str">
        <f t="shared" si="4"/>
        <v>Middle Age</v>
      </c>
      <c r="V1060" s="1" t="str">
        <f t="shared" si="5"/>
        <v>Low Booking</v>
      </c>
    </row>
    <row r="1061" ht="15.75" customHeight="1">
      <c r="A1061" s="1" t="s">
        <v>1375</v>
      </c>
      <c r="B1061" s="6">
        <v>46056.0</v>
      </c>
      <c r="C1061" s="6">
        <v>46056.0</v>
      </c>
      <c r="D1061" s="7">
        <v>0.9375</v>
      </c>
      <c r="E1061" s="1" t="str">
        <f t="shared" si="1"/>
        <v>Weekday</v>
      </c>
      <c r="F1061" s="1" t="str">
        <f t="shared" si="2"/>
        <v>Feb</v>
      </c>
      <c r="G1061" s="1" t="str">
        <f t="array" ref="G1061">_xlfn.XLOOKUP(A1061,Booking_data!$A$1:$A$6001,Booking_data!$D$1:$D$6001,"not found")</f>
        <v>M027</v>
      </c>
      <c r="H1061" s="1" t="str">
        <f t="array" ref="H1061">_xlfn.XLOOKUP(G1061,Movies_data!$A$1:$A$41,Movies_data!$B$1:$B$41,"not found")</f>
        <v>KGF Chapter 2</v>
      </c>
      <c r="I1061" s="1" t="str">
        <f t="array" ref="I1061">_xlfn.XLOOKUP(G1061,Movies_data!$A$1:$A$41,Movies_data!$D$1:$D$41,"not found")</f>
        <v>Action</v>
      </c>
      <c r="J1061" s="1" t="str">
        <f t="array" ref="J1061">_xlfn.XLOOKUP(G1061,Movies_data!$A$1:$A$41,Movies_data!$C$1:$C$41,"not found")</f>
        <v>Kannada</v>
      </c>
      <c r="K1061" s="1">
        <f t="array" ref="K1061">_xlfn.XLOOKUP(G1061,Movies_data!$A$1:$A$41,Movies_data!$H$1:$H$41,"Not Found")</f>
        <v>8.3</v>
      </c>
      <c r="L1061" s="1" t="str">
        <f t="array" ref="L1061">_xlfn.XLOOKUP(A1061,Booking_data!$A$1:$A$6001,Booking_data!$E$1:$E$6001,"not Found")</f>
        <v>C012</v>
      </c>
      <c r="M1061" s="1" t="str">
        <f t="array" ref="M1061">_xlfn.XLOOKUP(L1061,Cinemas_data!$A$1:$A$49,Cinemas_data!$I$1:$I$49,"not Found")</f>
        <v>#NAME?</v>
      </c>
      <c r="N1061" s="1" t="str">
        <f t="array" ref="N1061">_xlfn.XLOOKUP(L1061,Cinemas_data!$A$1:$A$49,Cinemas_data!$C$1:$C$49,"not Found")</f>
        <v>Chennai</v>
      </c>
      <c r="O1061" s="1">
        <f t="array" ref="O1061">_xlfn.XLOOKUP(A1061,Booking_data!$A$1:$A$6001,Booking_data!$H$1:$H$6001,"not found")</f>
        <v>2</v>
      </c>
      <c r="P1061" s="1">
        <f t="array" ref="P1061">_xlfn.XLOOKUP(A1061,Booking_data!$A$1:$A$6001,Booking_data!$I$1:$I$6001,"not Found")</f>
        <v>160</v>
      </c>
      <c r="Q1061" s="1">
        <f t="shared" si="3"/>
        <v>320</v>
      </c>
      <c r="R1061" s="1" t="str">
        <f t="array" ref="R1061">_xlfn.XLOOKUP(A1061,Booking_data!$A$1:$A$6001,Booking_data!$L$1:$L$6001,"Not Found")</f>
        <v>Debit Card</v>
      </c>
      <c r="S1061" s="1">
        <f t="array" ref="S1061">_xlfn.XLOOKUP(A1061,Booking_data!$A$1:$A$6001,Booking_data!$N$1:$N$6001,"not Found")</f>
        <v>20</v>
      </c>
      <c r="T1061" s="1" t="str">
        <f t="array" ref="T1061">_xlfn.XLOOKUP(A1061,Booking_data!$A$1:$A$6001,Booking_data!$O$1:$O$6001,"Not Found")</f>
        <v>Other</v>
      </c>
      <c r="U1061" s="1" t="str">
        <f t="shared" si="4"/>
        <v>Youngster</v>
      </c>
      <c r="V1061" s="1" t="str">
        <f t="shared" si="5"/>
        <v>Low Booking</v>
      </c>
    </row>
    <row r="1062" ht="15.75" customHeight="1">
      <c r="A1062" s="1" t="s">
        <v>1376</v>
      </c>
      <c r="B1062" s="6">
        <v>46108.0</v>
      </c>
      <c r="C1062" s="6">
        <v>46113.0</v>
      </c>
      <c r="D1062" s="7">
        <v>0.8854166666666666</v>
      </c>
      <c r="E1062" s="1" t="str">
        <f t="shared" si="1"/>
        <v>Weekday</v>
      </c>
      <c r="F1062" s="1" t="str">
        <f t="shared" si="2"/>
        <v>Mar</v>
      </c>
      <c r="G1062" s="1" t="str">
        <f t="array" ref="G1062">_xlfn.XLOOKUP(A1062,Booking_data!$A$1:$A$6001,Booking_data!$D$1:$D$6001,"not found")</f>
        <v>M031</v>
      </c>
      <c r="H1062" s="1" t="str">
        <f t="array" ref="H1062">_xlfn.XLOOKUP(G1062,Movies_data!$A$1:$A$41,Movies_data!$B$1:$B$41,"not found")</f>
        <v>Bangalore Days</v>
      </c>
      <c r="I1062" s="1" t="str">
        <f t="array" ref="I1062">_xlfn.XLOOKUP(G1062,Movies_data!$A$1:$A$41,Movies_data!$D$1:$D$41,"not found")</f>
        <v>Drama</v>
      </c>
      <c r="J1062" s="1" t="str">
        <f t="array" ref="J1062">_xlfn.XLOOKUP(G1062,Movies_data!$A$1:$A$41,Movies_data!$C$1:$C$41,"not found")</f>
        <v>Malayalam</v>
      </c>
      <c r="K1062" s="1">
        <f t="array" ref="K1062">_xlfn.XLOOKUP(G1062,Movies_data!$A$1:$A$41,Movies_data!$H$1:$H$41,"Not Found")</f>
        <v>8.3</v>
      </c>
      <c r="L1062" s="1" t="str">
        <f t="array" ref="L1062">_xlfn.XLOOKUP(A1062,Booking_data!$A$1:$A$6001,Booking_data!$E$1:$E$6001,"not Found")</f>
        <v>C101</v>
      </c>
      <c r="M1062" s="1" t="str">
        <f t="array" ref="M1062">_xlfn.XLOOKUP(L1062,Cinemas_data!$A$1:$A$49,Cinemas_data!$I$1:$I$49,"not Found")</f>
        <v>#NAME?</v>
      </c>
      <c r="N1062" s="1" t="str">
        <f t="array" ref="N1062">_xlfn.XLOOKUP(L1062,Cinemas_data!$A$1:$A$49,Cinemas_data!$C$1:$C$49,"not Found")</f>
        <v>Pune</v>
      </c>
      <c r="O1062" s="1">
        <f t="array" ref="O1062">_xlfn.XLOOKUP(A1062,Booking_data!$A$1:$A$6001,Booking_data!$H$1:$H$6001,"not found")</f>
        <v>4</v>
      </c>
      <c r="P1062" s="1">
        <f t="array" ref="P1062">_xlfn.XLOOKUP(A1062,Booking_data!$A$1:$A$6001,Booking_data!$I$1:$I$6001,"not Found")</f>
        <v>260</v>
      </c>
      <c r="Q1062" s="1">
        <f t="shared" si="3"/>
        <v>1040</v>
      </c>
      <c r="R1062" s="1" t="str">
        <f t="array" ref="R1062">_xlfn.XLOOKUP(A1062,Booking_data!$A$1:$A$6001,Booking_data!$L$1:$L$6001,"Not Found")</f>
        <v>Net Banking</v>
      </c>
      <c r="S1062" s="1">
        <f t="array" ref="S1062">_xlfn.XLOOKUP(A1062,Booking_data!$A$1:$A$6001,Booking_data!$N$1:$N$6001,"not Found")</f>
        <v>34</v>
      </c>
      <c r="T1062" s="1" t="str">
        <f t="array" ref="T1062">_xlfn.XLOOKUP(A1062,Booking_data!$A$1:$A$6001,Booking_data!$O$1:$O$6001,"Not Found")</f>
        <v>Female</v>
      </c>
      <c r="U1062" s="1" t="str">
        <f t="shared" si="4"/>
        <v>Middle Age</v>
      </c>
      <c r="V1062" s="1" t="str">
        <f t="shared" si="5"/>
        <v>Medium Booking</v>
      </c>
    </row>
    <row r="1063" ht="15.75" customHeight="1">
      <c r="A1063" s="1" t="s">
        <v>1377</v>
      </c>
      <c r="B1063" s="6">
        <v>46044.0</v>
      </c>
      <c r="C1063" s="6">
        <v>46051.0</v>
      </c>
      <c r="D1063" s="7">
        <v>0.3958333333333333</v>
      </c>
      <c r="E1063" s="1" t="str">
        <f t="shared" si="1"/>
        <v>Weekday</v>
      </c>
      <c r="F1063" s="1" t="str">
        <f t="shared" si="2"/>
        <v>Jan</v>
      </c>
      <c r="G1063" s="1" t="str">
        <f t="array" ref="G1063">_xlfn.XLOOKUP(A1063,Booking_data!$A$1:$A$6001,Booking_data!$D$1:$D$6001,"not found")</f>
        <v>M036</v>
      </c>
      <c r="H1063" s="1" t="str">
        <f t="array" ref="H1063">_xlfn.XLOOKUP(G1063,Movies_data!$A$1:$A$41,Movies_data!$B$1:$B$41,"not found")</f>
        <v>Avengers Endgame</v>
      </c>
      <c r="I1063" s="1" t="str">
        <f t="array" ref="I1063">_xlfn.XLOOKUP(G1063,Movies_data!$A$1:$A$41,Movies_data!$D$1:$D$41,"not found")</f>
        <v>Action</v>
      </c>
      <c r="J1063" s="1" t="str">
        <f t="array" ref="J1063">_xlfn.XLOOKUP(G1063,Movies_data!$A$1:$A$41,Movies_data!$C$1:$C$41,"not found")</f>
        <v>English</v>
      </c>
      <c r="K1063" s="1">
        <f t="array" ref="K1063">_xlfn.XLOOKUP(G1063,Movies_data!$A$1:$A$41,Movies_data!$H$1:$H$41,"Not Found")</f>
        <v>8.4</v>
      </c>
      <c r="L1063" s="1" t="str">
        <f t="array" ref="L1063">_xlfn.XLOOKUP(A1063,Booking_data!$A$1:$A$6001,Booking_data!$E$1:$E$6001,"not Found")</f>
        <v>C023</v>
      </c>
      <c r="M1063" s="1" t="str">
        <f t="array" ref="M1063">_xlfn.XLOOKUP(L1063,Cinemas_data!$A$1:$A$49,Cinemas_data!$I$1:$I$49,"not Found")</f>
        <v>#NAME?</v>
      </c>
      <c r="N1063" s="1" t="str">
        <f t="array" ref="N1063">_xlfn.XLOOKUP(L1063,Cinemas_data!$A$1:$A$49,Cinemas_data!$C$1:$C$49,"not Found")</f>
        <v>Coimbatore</v>
      </c>
      <c r="O1063" s="1">
        <f t="array" ref="O1063">_xlfn.XLOOKUP(A1063,Booking_data!$A$1:$A$6001,Booking_data!$H$1:$H$6001,"not found")</f>
        <v>5</v>
      </c>
      <c r="P1063" s="1">
        <f t="array" ref="P1063">_xlfn.XLOOKUP(A1063,Booking_data!$A$1:$A$6001,Booking_data!$I$1:$I$6001,"not Found")</f>
        <v>240</v>
      </c>
      <c r="Q1063" s="1">
        <f t="shared" si="3"/>
        <v>1200</v>
      </c>
      <c r="R1063" s="1" t="str">
        <f t="array" ref="R1063">_xlfn.XLOOKUP(A1063,Booking_data!$A$1:$A$6001,Booking_data!$L$1:$L$6001,"Not Found")</f>
        <v>UPI</v>
      </c>
      <c r="S1063" s="1">
        <f t="array" ref="S1063">_xlfn.XLOOKUP(A1063,Booking_data!$A$1:$A$6001,Booking_data!$N$1:$N$6001,"not Found")</f>
        <v>26</v>
      </c>
      <c r="T1063" s="1" t="str">
        <f t="array" ref="T1063">_xlfn.XLOOKUP(A1063,Booking_data!$A$1:$A$6001,Booking_data!$O$1:$O$6001,"Not Found")</f>
        <v>Male</v>
      </c>
      <c r="U1063" s="1" t="str">
        <f t="shared" si="4"/>
        <v>Youngster</v>
      </c>
      <c r="V1063" s="1" t="str">
        <f t="shared" si="5"/>
        <v>High Booking</v>
      </c>
    </row>
    <row r="1064" ht="15.75" customHeight="1">
      <c r="A1064" s="1" t="s">
        <v>1378</v>
      </c>
      <c r="B1064" s="6">
        <v>46039.0</v>
      </c>
      <c r="C1064" s="6">
        <v>46041.0</v>
      </c>
      <c r="D1064" s="7">
        <v>0.8854166666666666</v>
      </c>
      <c r="E1064" s="1" t="str">
        <f t="shared" si="1"/>
        <v>Weekend</v>
      </c>
      <c r="F1064" s="1" t="str">
        <f t="shared" si="2"/>
        <v>Jan</v>
      </c>
      <c r="G1064" s="1" t="str">
        <f t="array" ref="G1064">_xlfn.XLOOKUP(A1064,Booking_data!$A$1:$A$6001,Booking_data!$D$1:$D$6001,"not found")</f>
        <v>M019</v>
      </c>
      <c r="H1064" s="1" t="str">
        <f t="array" ref="H1064">_xlfn.XLOOKUP(G1064,Movies_data!$A$1:$A$41,Movies_data!$B$1:$B$41,"not found")</f>
        <v>Animal</v>
      </c>
      <c r="I1064" s="1" t="str">
        <f t="array" ref="I1064">_xlfn.XLOOKUP(G1064,Movies_data!$A$1:$A$41,Movies_data!$D$1:$D$41,"not found")</f>
        <v>Drama</v>
      </c>
      <c r="J1064" s="1" t="str">
        <f t="array" ref="J1064">_xlfn.XLOOKUP(G1064,Movies_data!$A$1:$A$41,Movies_data!$C$1:$C$41,"not found")</f>
        <v>Hindi</v>
      </c>
      <c r="K1064" s="1">
        <f t="array" ref="K1064">_xlfn.XLOOKUP(G1064,Movies_data!$A$1:$A$41,Movies_data!$H$1:$H$41,"Not Found")</f>
        <v>6.1</v>
      </c>
      <c r="L1064" s="1" t="str">
        <f t="array" ref="L1064">_xlfn.XLOOKUP(A1064,Booking_data!$A$1:$A$6001,Booking_data!$E$1:$E$6001,"not Found")</f>
        <v>C061</v>
      </c>
      <c r="M1064" s="1" t="str">
        <f t="array" ref="M1064">_xlfn.XLOOKUP(L1064,Cinemas_data!$A$1:$A$49,Cinemas_data!$I$1:$I$49,"not Found")</f>
        <v>#NAME?</v>
      </c>
      <c r="N1064" s="1" t="str">
        <f t="array" ref="N1064">_xlfn.XLOOKUP(L1064,Cinemas_data!$A$1:$A$49,Cinemas_data!$C$1:$C$49,"not Found")</f>
        <v>Mysuru</v>
      </c>
      <c r="O1064" s="1">
        <f t="array" ref="O1064">_xlfn.XLOOKUP(A1064,Booking_data!$A$1:$A$6001,Booking_data!$H$1:$H$6001,"not found")</f>
        <v>5</v>
      </c>
      <c r="P1064" s="1">
        <f t="array" ref="P1064">_xlfn.XLOOKUP(A1064,Booking_data!$A$1:$A$6001,Booking_data!$I$1:$I$6001,"not Found")</f>
        <v>260</v>
      </c>
      <c r="Q1064" s="1">
        <f t="shared" si="3"/>
        <v>1300</v>
      </c>
      <c r="R1064" s="1" t="str">
        <f t="array" ref="R1064">_xlfn.XLOOKUP(A1064,Booking_data!$A$1:$A$6001,Booking_data!$L$1:$L$6001,"Not Found")</f>
        <v>Credit Card</v>
      </c>
      <c r="S1064" s="1">
        <f t="array" ref="S1064">_xlfn.XLOOKUP(A1064,Booking_data!$A$1:$A$6001,Booking_data!$N$1:$N$6001,"not Found")</f>
        <v>39</v>
      </c>
      <c r="T1064" s="1" t="str">
        <f t="array" ref="T1064">_xlfn.XLOOKUP(A1064,Booking_data!$A$1:$A$6001,Booking_data!$O$1:$O$6001,"Not Found")</f>
        <v>Other</v>
      </c>
      <c r="U1064" s="1" t="str">
        <f t="shared" si="4"/>
        <v>Middle Age</v>
      </c>
      <c r="V1064" s="1" t="str">
        <f t="shared" si="5"/>
        <v>High Booking</v>
      </c>
    </row>
    <row r="1065" ht="15.75" customHeight="1">
      <c r="A1065" s="1" t="s">
        <v>1379</v>
      </c>
      <c r="B1065" s="6">
        <v>46184.0</v>
      </c>
      <c r="C1065" s="6">
        <v>46189.0</v>
      </c>
      <c r="D1065" s="7">
        <v>0.53125</v>
      </c>
      <c r="E1065" s="1" t="str">
        <f t="shared" si="1"/>
        <v>Weekday</v>
      </c>
      <c r="F1065" s="1" t="str">
        <f t="shared" si="2"/>
        <v>Jun</v>
      </c>
      <c r="G1065" s="1" t="str">
        <f t="array" ref="G1065">_xlfn.XLOOKUP(A1065,Booking_data!$A$1:$A$6001,Booking_data!$D$1:$D$6001,"not found")</f>
        <v>M030</v>
      </c>
      <c r="H1065" s="1" t="str">
        <f t="array" ref="H1065">_xlfn.XLOOKUP(G1065,Movies_data!$A$1:$A$41,Movies_data!$B$1:$B$41,"not found")</f>
        <v>Kirik Party</v>
      </c>
      <c r="I1065" s="1" t="str">
        <f t="array" ref="I1065">_xlfn.XLOOKUP(G1065,Movies_data!$A$1:$A$41,Movies_data!$D$1:$D$41,"not found")</f>
        <v>Comedy</v>
      </c>
      <c r="J1065" s="1" t="str">
        <f t="array" ref="J1065">_xlfn.XLOOKUP(G1065,Movies_data!$A$1:$A$41,Movies_data!$C$1:$C$41,"not found")</f>
        <v>Kannada</v>
      </c>
      <c r="K1065" s="1">
        <f t="array" ref="K1065">_xlfn.XLOOKUP(G1065,Movies_data!$A$1:$A$41,Movies_data!$H$1:$H$41,"Not Found")</f>
        <v>8</v>
      </c>
      <c r="L1065" s="1" t="str">
        <f t="array" ref="L1065">_xlfn.XLOOKUP(A1065,Booking_data!$A$1:$A$6001,Booking_data!$E$1:$E$6001,"not Found")</f>
        <v>C031</v>
      </c>
      <c r="M1065" s="1" t="str">
        <f t="array" ref="M1065">_xlfn.XLOOKUP(L1065,Cinemas_data!$A$1:$A$49,Cinemas_data!$I$1:$I$49,"not Found")</f>
        <v>#NAME?</v>
      </c>
      <c r="N1065" s="1" t="str">
        <f t="array" ref="N1065">_xlfn.XLOOKUP(L1065,Cinemas_data!$A$1:$A$49,Cinemas_data!$C$1:$C$49,"not Found")</f>
        <v>Madurai</v>
      </c>
      <c r="O1065" s="1">
        <f t="array" ref="O1065">_xlfn.XLOOKUP(A1065,Booking_data!$A$1:$A$6001,Booking_data!$H$1:$H$6001,"not found")</f>
        <v>2</v>
      </c>
      <c r="P1065" s="1">
        <f t="array" ref="P1065">_xlfn.XLOOKUP(A1065,Booking_data!$A$1:$A$6001,Booking_data!$I$1:$I$6001,"not Found")</f>
        <v>420</v>
      </c>
      <c r="Q1065" s="1">
        <f t="shared" si="3"/>
        <v>840</v>
      </c>
      <c r="R1065" s="1" t="str">
        <f t="array" ref="R1065">_xlfn.XLOOKUP(A1065,Booking_data!$A$1:$A$6001,Booking_data!$L$1:$L$6001,"Not Found")</f>
        <v>UPI</v>
      </c>
      <c r="S1065" s="1">
        <f t="array" ref="S1065">_xlfn.XLOOKUP(A1065,Booking_data!$A$1:$A$6001,Booking_data!$N$1:$N$6001,"not Found")</f>
        <v>23</v>
      </c>
      <c r="T1065" s="1" t="str">
        <f t="array" ref="T1065">_xlfn.XLOOKUP(A1065,Booking_data!$A$1:$A$6001,Booking_data!$O$1:$O$6001,"Not Found")</f>
        <v>Male</v>
      </c>
      <c r="U1065" s="1" t="str">
        <f t="shared" si="4"/>
        <v>Youngster</v>
      </c>
      <c r="V1065" s="1" t="str">
        <f t="shared" si="5"/>
        <v>Low Booking</v>
      </c>
    </row>
    <row r="1066" ht="15.75" customHeight="1">
      <c r="A1066" s="1" t="s">
        <v>1380</v>
      </c>
      <c r="B1066" s="6">
        <v>46198.0</v>
      </c>
      <c r="C1066" s="6">
        <v>46201.0</v>
      </c>
      <c r="D1066" s="7">
        <v>0.9375</v>
      </c>
      <c r="E1066" s="1" t="str">
        <f t="shared" si="1"/>
        <v>Weekday</v>
      </c>
      <c r="F1066" s="1" t="str">
        <f t="shared" si="2"/>
        <v>Jun</v>
      </c>
      <c r="G1066" s="1" t="str">
        <f t="array" ref="G1066">_xlfn.XLOOKUP(A1066,Booking_data!$A$1:$A$6001,Booking_data!$D$1:$D$6001,"not found")</f>
        <v>M006</v>
      </c>
      <c r="H1066" s="1" t="str">
        <f t="array" ref="H1066">_xlfn.XLOOKUP(G1066,Movies_data!$A$1:$A$41,Movies_data!$B$1:$B$41,"not found")</f>
        <v>Maamannan</v>
      </c>
      <c r="I1066" s="1" t="str">
        <f t="array" ref="I1066">_xlfn.XLOOKUP(G1066,Movies_data!$A$1:$A$41,Movies_data!$D$1:$D$41,"not found")</f>
        <v>Drama</v>
      </c>
      <c r="J1066" s="1" t="str">
        <f t="array" ref="J1066">_xlfn.XLOOKUP(G1066,Movies_data!$A$1:$A$41,Movies_data!$C$1:$C$41,"not found")</f>
        <v>Tamil</v>
      </c>
      <c r="K1066" s="1">
        <f t="array" ref="K1066">_xlfn.XLOOKUP(G1066,Movies_data!$A$1:$A$41,Movies_data!$H$1:$H$41,"Not Found")</f>
        <v>7.3</v>
      </c>
      <c r="L1066" s="1" t="str">
        <f t="array" ref="L1066">_xlfn.XLOOKUP(A1066,Booking_data!$A$1:$A$6001,Booking_data!$E$1:$E$6001,"not Found")</f>
        <v>C161</v>
      </c>
      <c r="M1066" s="1" t="str">
        <f t="array" ref="M1066">_xlfn.XLOOKUP(L1066,Cinemas_data!$A$1:$A$49,Cinemas_data!$I$1:$I$49,"not Found")</f>
        <v>#NAME?</v>
      </c>
      <c r="N1066" s="1" t="str">
        <f t="array" ref="N1066">_xlfn.XLOOKUP(L1066,Cinemas_data!$A$1:$A$49,Cinemas_data!$C$1:$C$49,"not Found")</f>
        <v>Thiruvananthapuram</v>
      </c>
      <c r="O1066" s="1">
        <f t="array" ref="O1066">_xlfn.XLOOKUP(A1066,Booking_data!$A$1:$A$6001,Booking_data!$H$1:$H$6001,"not found")</f>
        <v>2</v>
      </c>
      <c r="P1066" s="1">
        <f t="array" ref="P1066">_xlfn.XLOOKUP(A1066,Booking_data!$A$1:$A$6001,Booking_data!$I$1:$I$6001,"not Found")</f>
        <v>280</v>
      </c>
      <c r="Q1066" s="1">
        <f t="shared" si="3"/>
        <v>560</v>
      </c>
      <c r="R1066" s="1" t="str">
        <f t="array" ref="R1066">_xlfn.XLOOKUP(A1066,Booking_data!$A$1:$A$6001,Booking_data!$L$1:$L$6001,"Not Found")</f>
        <v>Wallet</v>
      </c>
      <c r="S1066" s="1">
        <f t="array" ref="S1066">_xlfn.XLOOKUP(A1066,Booking_data!$A$1:$A$6001,Booking_data!$N$1:$N$6001,"not Found")</f>
        <v>30</v>
      </c>
      <c r="T1066" s="1" t="str">
        <f t="array" ref="T1066">_xlfn.XLOOKUP(A1066,Booking_data!$A$1:$A$6001,Booking_data!$O$1:$O$6001,"Not Found")</f>
        <v>Other</v>
      </c>
      <c r="U1066" s="1" t="str">
        <f t="shared" si="4"/>
        <v>Middle Age</v>
      </c>
      <c r="V1066" s="1" t="str">
        <f t="shared" si="5"/>
        <v>Low Booking</v>
      </c>
    </row>
    <row r="1067" ht="15.75" customHeight="1">
      <c r="A1067" s="1" t="s">
        <v>1381</v>
      </c>
      <c r="B1067" s="6">
        <v>46143.0</v>
      </c>
      <c r="C1067" s="6">
        <v>46147.0</v>
      </c>
      <c r="D1067" s="7">
        <v>0.6458333333333334</v>
      </c>
      <c r="E1067" s="1" t="str">
        <f t="shared" si="1"/>
        <v>Weekday</v>
      </c>
      <c r="F1067" s="1" t="str">
        <f t="shared" si="2"/>
        <v>May</v>
      </c>
      <c r="G1067" s="1" t="str">
        <f t="array" ref="G1067">_xlfn.XLOOKUP(A1067,Booking_data!$A$1:$A$6001,Booking_data!$D$1:$D$6001,"not found")</f>
        <v>M027</v>
      </c>
      <c r="H1067" s="1" t="str">
        <f t="array" ref="H1067">_xlfn.XLOOKUP(G1067,Movies_data!$A$1:$A$41,Movies_data!$B$1:$B$41,"not found")</f>
        <v>KGF Chapter 2</v>
      </c>
      <c r="I1067" s="1" t="str">
        <f t="array" ref="I1067">_xlfn.XLOOKUP(G1067,Movies_data!$A$1:$A$41,Movies_data!$D$1:$D$41,"not found")</f>
        <v>Action</v>
      </c>
      <c r="J1067" s="1" t="str">
        <f t="array" ref="J1067">_xlfn.XLOOKUP(G1067,Movies_data!$A$1:$A$41,Movies_data!$C$1:$C$41,"not found")</f>
        <v>Kannada</v>
      </c>
      <c r="K1067" s="1">
        <f t="array" ref="K1067">_xlfn.XLOOKUP(G1067,Movies_data!$A$1:$A$41,Movies_data!$H$1:$H$41,"Not Found")</f>
        <v>8.3</v>
      </c>
      <c r="L1067" s="1" t="str">
        <f t="array" ref="L1067">_xlfn.XLOOKUP(A1067,Booking_data!$A$1:$A$6001,Booking_data!$E$1:$E$6001,"not Found")</f>
        <v>C132</v>
      </c>
      <c r="M1067" s="1" t="str">
        <f t="array" ref="M1067">_xlfn.XLOOKUP(L1067,Cinemas_data!$A$1:$A$49,Cinemas_data!$I$1:$I$49,"not Found")</f>
        <v>#NAME?</v>
      </c>
      <c r="N1067" s="1" t="str">
        <f t="array" ref="N1067">_xlfn.XLOOKUP(L1067,Cinemas_data!$A$1:$A$49,Cinemas_data!$C$1:$C$49,"not Found")</f>
        <v>Kolkata</v>
      </c>
      <c r="O1067" s="1">
        <f t="array" ref="O1067">_xlfn.XLOOKUP(A1067,Booking_data!$A$1:$A$6001,Booking_data!$H$1:$H$6001,"not found")</f>
        <v>3</v>
      </c>
      <c r="P1067" s="1">
        <f t="array" ref="P1067">_xlfn.XLOOKUP(A1067,Booking_data!$A$1:$A$6001,Booking_data!$I$1:$I$6001,"not Found")</f>
        <v>180</v>
      </c>
      <c r="Q1067" s="1">
        <f t="shared" si="3"/>
        <v>540</v>
      </c>
      <c r="R1067" s="1" t="str">
        <f t="array" ref="R1067">_xlfn.XLOOKUP(A1067,Booking_data!$A$1:$A$6001,Booking_data!$L$1:$L$6001,"Not Found")</f>
        <v>Wallet</v>
      </c>
      <c r="S1067" s="1">
        <f t="array" ref="S1067">_xlfn.XLOOKUP(A1067,Booking_data!$A$1:$A$6001,Booking_data!$N$1:$N$6001,"not Found")</f>
        <v>30</v>
      </c>
      <c r="T1067" s="1" t="str">
        <f t="array" ref="T1067">_xlfn.XLOOKUP(A1067,Booking_data!$A$1:$A$6001,Booking_data!$O$1:$O$6001,"Not Found")</f>
        <v>Other</v>
      </c>
      <c r="U1067" s="1" t="str">
        <f t="shared" si="4"/>
        <v>Middle Age</v>
      </c>
      <c r="V1067" s="1" t="str">
        <f t="shared" si="5"/>
        <v>Medium Booking</v>
      </c>
    </row>
    <row r="1068" ht="15.75" customHeight="1">
      <c r="A1068" s="1" t="s">
        <v>1382</v>
      </c>
      <c r="B1068" s="6">
        <v>46202.0</v>
      </c>
      <c r="C1068" s="6">
        <v>46203.0</v>
      </c>
      <c r="D1068" s="7">
        <v>0.7708333333333334</v>
      </c>
      <c r="E1068" s="1" t="str">
        <f t="shared" si="1"/>
        <v>Weekday</v>
      </c>
      <c r="F1068" s="1" t="str">
        <f t="shared" si="2"/>
        <v>Jun</v>
      </c>
      <c r="G1068" s="1" t="str">
        <f t="array" ref="G1068">_xlfn.XLOOKUP(A1068,Booking_data!$A$1:$A$6001,Booking_data!$D$1:$D$6001,"not found")</f>
        <v>M026</v>
      </c>
      <c r="H1068" s="1" t="str">
        <f t="array" ref="H1068">_xlfn.XLOOKUP(G1068,Movies_data!$A$1:$A$41,Movies_data!$B$1:$B$41,"not found")</f>
        <v>Drishyam 2</v>
      </c>
      <c r="I1068" s="1" t="str">
        <f t="array" ref="I1068">_xlfn.XLOOKUP(G1068,Movies_data!$A$1:$A$41,Movies_data!$D$1:$D$41,"not found")</f>
        <v>Thriller</v>
      </c>
      <c r="J1068" s="1" t="str">
        <f t="array" ref="J1068">_xlfn.XLOOKUP(G1068,Movies_data!$A$1:$A$41,Movies_data!$C$1:$C$41,"not found")</f>
        <v>Hindi</v>
      </c>
      <c r="K1068" s="1">
        <f t="array" ref="K1068">_xlfn.XLOOKUP(G1068,Movies_data!$A$1:$A$41,Movies_data!$H$1:$H$41,"Not Found")</f>
        <v>8.2</v>
      </c>
      <c r="L1068" s="1" t="str">
        <f t="array" ref="L1068">_xlfn.XLOOKUP(A1068,Booking_data!$A$1:$A$6001,Booking_data!$E$1:$E$6001,"not Found")</f>
        <v>C022</v>
      </c>
      <c r="M1068" s="1" t="str">
        <f t="array" ref="M1068">_xlfn.XLOOKUP(L1068,Cinemas_data!$A$1:$A$49,Cinemas_data!$I$1:$I$49,"not Found")</f>
        <v>#NAME?</v>
      </c>
      <c r="N1068" s="1" t="str">
        <f t="array" ref="N1068">_xlfn.XLOOKUP(L1068,Cinemas_data!$A$1:$A$49,Cinemas_data!$C$1:$C$49,"not Found")</f>
        <v>Coimbatore</v>
      </c>
      <c r="O1068" s="1">
        <f t="array" ref="O1068">_xlfn.XLOOKUP(A1068,Booking_data!$A$1:$A$6001,Booking_data!$H$1:$H$6001,"not found")</f>
        <v>2</v>
      </c>
      <c r="P1068" s="1">
        <f t="array" ref="P1068">_xlfn.XLOOKUP(A1068,Booking_data!$A$1:$A$6001,Booking_data!$I$1:$I$6001,"not Found")</f>
        <v>200</v>
      </c>
      <c r="Q1068" s="1">
        <f t="shared" si="3"/>
        <v>400</v>
      </c>
      <c r="R1068" s="1" t="str">
        <f t="array" ref="R1068">_xlfn.XLOOKUP(A1068,Booking_data!$A$1:$A$6001,Booking_data!$L$1:$L$6001,"Not Found")</f>
        <v>Wallet</v>
      </c>
      <c r="S1068" s="1">
        <f t="array" ref="S1068">_xlfn.XLOOKUP(A1068,Booking_data!$A$1:$A$6001,Booking_data!$N$1:$N$6001,"not Found")</f>
        <v>28</v>
      </c>
      <c r="T1068" s="1" t="str">
        <f t="array" ref="T1068">_xlfn.XLOOKUP(A1068,Booking_data!$A$1:$A$6001,Booking_data!$O$1:$O$6001,"Not Found")</f>
        <v>Female</v>
      </c>
      <c r="U1068" s="1" t="str">
        <f t="shared" si="4"/>
        <v>Youngster</v>
      </c>
      <c r="V1068" s="1" t="str">
        <f t="shared" si="5"/>
        <v>Low Booking</v>
      </c>
    </row>
    <row r="1069" ht="15.75" customHeight="1">
      <c r="A1069" s="1" t="s">
        <v>1383</v>
      </c>
      <c r="B1069" s="6">
        <v>46078.0</v>
      </c>
      <c r="C1069" s="6">
        <v>46084.0</v>
      </c>
      <c r="D1069" s="7">
        <v>0.6458333333333334</v>
      </c>
      <c r="E1069" s="1" t="str">
        <f t="shared" si="1"/>
        <v>Weekday</v>
      </c>
      <c r="F1069" s="1" t="str">
        <f t="shared" si="2"/>
        <v>Feb</v>
      </c>
      <c r="G1069" s="1" t="str">
        <f t="array" ref="G1069">_xlfn.XLOOKUP(A1069,Booking_data!$A$1:$A$6001,Booking_data!$D$1:$D$6001,"not found")</f>
        <v>M007</v>
      </c>
      <c r="H1069" s="1" t="str">
        <f t="array" ref="H1069">_xlfn.XLOOKUP(G1069,Movies_data!$A$1:$A$41,Movies_data!$B$1:$B$41,"not found")</f>
        <v>Good Night</v>
      </c>
      <c r="I1069" s="1" t="str">
        <f t="array" ref="I1069">_xlfn.XLOOKUP(G1069,Movies_data!$A$1:$A$41,Movies_data!$D$1:$D$41,"not found")</f>
        <v>Comedy</v>
      </c>
      <c r="J1069" s="1" t="str">
        <f t="array" ref="J1069">_xlfn.XLOOKUP(G1069,Movies_data!$A$1:$A$41,Movies_data!$C$1:$C$41,"not found")</f>
        <v>Tamil</v>
      </c>
      <c r="K1069" s="1">
        <f t="array" ref="K1069">_xlfn.XLOOKUP(G1069,Movies_data!$A$1:$A$41,Movies_data!$H$1:$H$41,"Not Found")</f>
        <v>8</v>
      </c>
      <c r="L1069" s="1" t="str">
        <f t="array" ref="L1069">_xlfn.XLOOKUP(A1069,Booking_data!$A$1:$A$6001,Booking_data!$E$1:$E$6001,"not Found")</f>
        <v>C082</v>
      </c>
      <c r="M1069" s="1" t="str">
        <f t="array" ref="M1069">_xlfn.XLOOKUP(L1069,Cinemas_data!$A$1:$A$49,Cinemas_data!$I$1:$I$49,"not Found")</f>
        <v>#NAME?</v>
      </c>
      <c r="N1069" s="1" t="str">
        <f t="array" ref="N1069">_xlfn.XLOOKUP(L1069,Cinemas_data!$A$1:$A$49,Cinemas_data!$C$1:$C$49,"not Found")</f>
        <v>Vijayawada</v>
      </c>
      <c r="O1069" s="1">
        <f t="array" ref="O1069">_xlfn.XLOOKUP(A1069,Booking_data!$A$1:$A$6001,Booking_data!$H$1:$H$6001,"not found")</f>
        <v>3</v>
      </c>
      <c r="P1069" s="1">
        <f t="array" ref="P1069">_xlfn.XLOOKUP(A1069,Booking_data!$A$1:$A$6001,Booking_data!$I$1:$I$6001,"not Found")</f>
        <v>280</v>
      </c>
      <c r="Q1069" s="1">
        <f t="shared" si="3"/>
        <v>840</v>
      </c>
      <c r="R1069" s="1" t="str">
        <f t="array" ref="R1069">_xlfn.XLOOKUP(A1069,Booking_data!$A$1:$A$6001,Booking_data!$L$1:$L$6001,"Not Found")</f>
        <v>UPI</v>
      </c>
      <c r="S1069" s="1">
        <f t="array" ref="S1069">_xlfn.XLOOKUP(A1069,Booking_data!$A$1:$A$6001,Booking_data!$N$1:$N$6001,"not Found")</f>
        <v>34</v>
      </c>
      <c r="T1069" s="1" t="str">
        <f t="array" ref="T1069">_xlfn.XLOOKUP(A1069,Booking_data!$A$1:$A$6001,Booking_data!$O$1:$O$6001,"Not Found")</f>
        <v>Male</v>
      </c>
      <c r="U1069" s="1" t="str">
        <f t="shared" si="4"/>
        <v>Middle Age</v>
      </c>
      <c r="V1069" s="1" t="str">
        <f t="shared" si="5"/>
        <v>Medium Booking</v>
      </c>
    </row>
    <row r="1070" ht="15.75" customHeight="1">
      <c r="A1070" s="1" t="s">
        <v>1384</v>
      </c>
      <c r="B1070" s="6">
        <v>46149.0</v>
      </c>
      <c r="C1070" s="6">
        <v>46154.0</v>
      </c>
      <c r="D1070" s="7">
        <v>0.3958333333333333</v>
      </c>
      <c r="E1070" s="1" t="str">
        <f t="shared" si="1"/>
        <v>Weekday</v>
      </c>
      <c r="F1070" s="1" t="str">
        <f t="shared" si="2"/>
        <v>May</v>
      </c>
      <c r="G1070" s="1" t="str">
        <f t="array" ref="G1070">_xlfn.XLOOKUP(A1070,Booking_data!$A$1:$A$6001,Booking_data!$D$1:$D$6001,"not found")</f>
        <v>M036</v>
      </c>
      <c r="H1070" s="1" t="str">
        <f t="array" ref="H1070">_xlfn.XLOOKUP(G1070,Movies_data!$A$1:$A$41,Movies_data!$B$1:$B$41,"not found")</f>
        <v>Avengers Endgame</v>
      </c>
      <c r="I1070" s="1" t="str">
        <f t="array" ref="I1070">_xlfn.XLOOKUP(G1070,Movies_data!$A$1:$A$41,Movies_data!$D$1:$D$41,"not found")</f>
        <v>Action</v>
      </c>
      <c r="J1070" s="1" t="str">
        <f t="array" ref="J1070">_xlfn.XLOOKUP(G1070,Movies_data!$A$1:$A$41,Movies_data!$C$1:$C$41,"not found")</f>
        <v>English</v>
      </c>
      <c r="K1070" s="1">
        <f t="array" ref="K1070">_xlfn.XLOOKUP(G1070,Movies_data!$A$1:$A$41,Movies_data!$H$1:$H$41,"Not Found")</f>
        <v>8.4</v>
      </c>
      <c r="L1070" s="1" t="str">
        <f t="array" ref="L1070">_xlfn.XLOOKUP(A1070,Booking_data!$A$1:$A$6001,Booking_data!$E$1:$E$6001,"not Found")</f>
        <v>C021</v>
      </c>
      <c r="M1070" s="1" t="str">
        <f t="array" ref="M1070">_xlfn.XLOOKUP(L1070,Cinemas_data!$A$1:$A$49,Cinemas_data!$I$1:$I$49,"not Found")</f>
        <v>#NAME?</v>
      </c>
      <c r="N1070" s="1" t="str">
        <f t="array" ref="N1070">_xlfn.XLOOKUP(L1070,Cinemas_data!$A$1:$A$49,Cinemas_data!$C$1:$C$49,"not Found")</f>
        <v>Coimbatore</v>
      </c>
      <c r="O1070" s="1">
        <f t="array" ref="O1070">_xlfn.XLOOKUP(A1070,Booking_data!$A$1:$A$6001,Booking_data!$H$1:$H$6001,"not found")</f>
        <v>4</v>
      </c>
      <c r="P1070" s="1">
        <f t="array" ref="P1070">_xlfn.XLOOKUP(A1070,Booking_data!$A$1:$A$6001,Booking_data!$I$1:$I$6001,"not Found")</f>
        <v>400</v>
      </c>
      <c r="Q1070" s="1">
        <f t="shared" si="3"/>
        <v>1600</v>
      </c>
      <c r="R1070" s="1" t="str">
        <f t="array" ref="R1070">_xlfn.XLOOKUP(A1070,Booking_data!$A$1:$A$6001,Booking_data!$L$1:$L$6001,"Not Found")</f>
        <v>Debit Card</v>
      </c>
      <c r="S1070" s="1">
        <f t="array" ref="S1070">_xlfn.XLOOKUP(A1070,Booking_data!$A$1:$A$6001,Booking_data!$N$1:$N$6001,"not Found")</f>
        <v>46</v>
      </c>
      <c r="T1070" s="1" t="str">
        <f t="array" ref="T1070">_xlfn.XLOOKUP(A1070,Booking_data!$A$1:$A$6001,Booking_data!$O$1:$O$6001,"Not Found")</f>
        <v>Other</v>
      </c>
      <c r="U1070" s="1" t="str">
        <f t="shared" si="4"/>
        <v>Above 45</v>
      </c>
      <c r="V1070" s="1" t="str">
        <f t="shared" si="5"/>
        <v>Medium Booking</v>
      </c>
    </row>
    <row r="1071" ht="15.75" customHeight="1">
      <c r="A1071" s="1" t="s">
        <v>1385</v>
      </c>
      <c r="B1071" s="6">
        <v>46201.0</v>
      </c>
      <c r="C1071" s="6">
        <v>46202.0</v>
      </c>
      <c r="D1071" s="7">
        <v>0.6458333333333334</v>
      </c>
      <c r="E1071" s="1" t="str">
        <f t="shared" si="1"/>
        <v>Weekend</v>
      </c>
      <c r="F1071" s="1" t="str">
        <f t="shared" si="2"/>
        <v>Jun</v>
      </c>
      <c r="G1071" s="1" t="str">
        <f t="array" ref="G1071">_xlfn.XLOOKUP(A1071,Booking_data!$A$1:$A$6001,Booking_data!$D$1:$D$6001,"not found")</f>
        <v>M019</v>
      </c>
      <c r="H1071" s="1" t="str">
        <f t="array" ref="H1071">_xlfn.XLOOKUP(G1071,Movies_data!$A$1:$A$41,Movies_data!$B$1:$B$41,"not found")</f>
        <v>Animal</v>
      </c>
      <c r="I1071" s="1" t="str">
        <f t="array" ref="I1071">_xlfn.XLOOKUP(G1071,Movies_data!$A$1:$A$41,Movies_data!$D$1:$D$41,"not found")</f>
        <v>Drama</v>
      </c>
      <c r="J1071" s="1" t="str">
        <f t="array" ref="J1071">_xlfn.XLOOKUP(G1071,Movies_data!$A$1:$A$41,Movies_data!$C$1:$C$41,"not found")</f>
        <v>Hindi</v>
      </c>
      <c r="K1071" s="1">
        <f t="array" ref="K1071">_xlfn.XLOOKUP(G1071,Movies_data!$A$1:$A$41,Movies_data!$H$1:$H$41,"Not Found")</f>
        <v>6.1</v>
      </c>
      <c r="L1071" s="1" t="str">
        <f t="array" ref="L1071">_xlfn.XLOOKUP(A1071,Booking_data!$A$1:$A$6001,Booking_data!$E$1:$E$6001,"not Found")</f>
        <v>C162</v>
      </c>
      <c r="M1071" s="1" t="str">
        <f t="array" ref="M1071">_xlfn.XLOOKUP(L1071,Cinemas_data!$A$1:$A$49,Cinemas_data!$I$1:$I$49,"not Found")</f>
        <v>#NAME?</v>
      </c>
      <c r="N1071" s="1" t="str">
        <f t="array" ref="N1071">_xlfn.XLOOKUP(L1071,Cinemas_data!$A$1:$A$49,Cinemas_data!$C$1:$C$49,"not Found")</f>
        <v>Thiruvananthapuram</v>
      </c>
      <c r="O1071" s="1">
        <f t="array" ref="O1071">_xlfn.XLOOKUP(A1071,Booking_data!$A$1:$A$6001,Booking_data!$H$1:$H$6001,"not found")</f>
        <v>3</v>
      </c>
      <c r="P1071" s="1">
        <f t="array" ref="P1071">_xlfn.XLOOKUP(A1071,Booking_data!$A$1:$A$6001,Booking_data!$I$1:$I$6001,"not Found")</f>
        <v>160</v>
      </c>
      <c r="Q1071" s="1">
        <f t="shared" si="3"/>
        <v>480</v>
      </c>
      <c r="R1071" s="1" t="str">
        <f t="array" ref="R1071">_xlfn.XLOOKUP(A1071,Booking_data!$A$1:$A$6001,Booking_data!$L$1:$L$6001,"Not Found")</f>
        <v>Debit Card</v>
      </c>
      <c r="S1071" s="1">
        <f t="array" ref="S1071">_xlfn.XLOOKUP(A1071,Booking_data!$A$1:$A$6001,Booking_data!$N$1:$N$6001,"not Found")</f>
        <v>49</v>
      </c>
      <c r="T1071" s="1" t="str">
        <f t="array" ref="T1071">_xlfn.XLOOKUP(A1071,Booking_data!$A$1:$A$6001,Booking_data!$O$1:$O$6001,"Not Found")</f>
        <v>Other</v>
      </c>
      <c r="U1071" s="1" t="str">
        <f t="shared" si="4"/>
        <v>Above 45</v>
      </c>
      <c r="V1071" s="1" t="str">
        <f t="shared" si="5"/>
        <v>Medium Booking</v>
      </c>
    </row>
    <row r="1072" ht="15.75" customHeight="1">
      <c r="A1072" s="1" t="s">
        <v>1386</v>
      </c>
      <c r="B1072" s="6">
        <v>46081.0</v>
      </c>
      <c r="C1072" s="6">
        <v>46083.0</v>
      </c>
      <c r="D1072" s="7">
        <v>0.7708333333333334</v>
      </c>
      <c r="E1072" s="1" t="str">
        <f t="shared" si="1"/>
        <v>Weekend</v>
      </c>
      <c r="F1072" s="1" t="str">
        <f t="shared" si="2"/>
        <v>Feb</v>
      </c>
      <c r="G1072" s="1" t="str">
        <f t="array" ref="G1072">_xlfn.XLOOKUP(A1072,Booking_data!$A$1:$A$6001,Booking_data!$D$1:$D$6001,"not found")</f>
        <v>M002</v>
      </c>
      <c r="H1072" s="1" t="str">
        <f t="array" ref="H1072">_xlfn.XLOOKUP(G1072,Movies_data!$A$1:$A$41,Movies_data!$B$1:$B$41,"not found")</f>
        <v>Jailer</v>
      </c>
      <c r="I1072" s="1" t="str">
        <f t="array" ref="I1072">_xlfn.XLOOKUP(G1072,Movies_data!$A$1:$A$41,Movies_data!$D$1:$D$41,"not found")</f>
        <v>Action</v>
      </c>
      <c r="J1072" s="1" t="str">
        <f t="array" ref="J1072">_xlfn.XLOOKUP(G1072,Movies_data!$A$1:$A$41,Movies_data!$C$1:$C$41,"not found")</f>
        <v>Tamil</v>
      </c>
      <c r="K1072" s="1">
        <f t="array" ref="K1072">_xlfn.XLOOKUP(G1072,Movies_data!$A$1:$A$41,Movies_data!$H$1:$H$41,"Not Found")</f>
        <v>7.1</v>
      </c>
      <c r="L1072" s="1" t="str">
        <f t="array" ref="L1072">_xlfn.XLOOKUP(A1072,Booking_data!$A$1:$A$6001,Booking_data!$E$1:$E$6001,"not Found")</f>
        <v>C082</v>
      </c>
      <c r="M1072" s="1" t="str">
        <f t="array" ref="M1072">_xlfn.XLOOKUP(L1072,Cinemas_data!$A$1:$A$49,Cinemas_data!$I$1:$I$49,"not Found")</f>
        <v>#NAME?</v>
      </c>
      <c r="N1072" s="1" t="str">
        <f t="array" ref="N1072">_xlfn.XLOOKUP(L1072,Cinemas_data!$A$1:$A$49,Cinemas_data!$C$1:$C$49,"not Found")</f>
        <v>Vijayawada</v>
      </c>
      <c r="O1072" s="1">
        <f t="array" ref="O1072">_xlfn.XLOOKUP(A1072,Booking_data!$A$1:$A$6001,Booking_data!$H$1:$H$6001,"not found")</f>
        <v>3</v>
      </c>
      <c r="P1072" s="1">
        <f t="array" ref="P1072">_xlfn.XLOOKUP(A1072,Booking_data!$A$1:$A$6001,Booking_data!$I$1:$I$6001,"not Found")</f>
        <v>360</v>
      </c>
      <c r="Q1072" s="1">
        <f t="shared" si="3"/>
        <v>1080</v>
      </c>
      <c r="R1072" s="1" t="str">
        <f t="array" ref="R1072">_xlfn.XLOOKUP(A1072,Booking_data!$A$1:$A$6001,Booking_data!$L$1:$L$6001,"Not Found")</f>
        <v>Net Banking</v>
      </c>
      <c r="S1072" s="1">
        <f t="array" ref="S1072">_xlfn.XLOOKUP(A1072,Booking_data!$A$1:$A$6001,Booking_data!$N$1:$N$6001,"not Found")</f>
        <v>43</v>
      </c>
      <c r="T1072" s="1" t="str">
        <f t="array" ref="T1072">_xlfn.XLOOKUP(A1072,Booking_data!$A$1:$A$6001,Booking_data!$O$1:$O$6001,"Not Found")</f>
        <v>Male</v>
      </c>
      <c r="U1072" s="1" t="str">
        <f t="shared" si="4"/>
        <v>Middle Age</v>
      </c>
      <c r="V1072" s="1" t="str">
        <f t="shared" si="5"/>
        <v>Medium Booking</v>
      </c>
    </row>
    <row r="1073" ht="15.75" customHeight="1">
      <c r="A1073" s="1" t="s">
        <v>1387</v>
      </c>
      <c r="B1073" s="6">
        <v>46121.0</v>
      </c>
      <c r="C1073" s="6">
        <v>46127.0</v>
      </c>
      <c r="D1073" s="7">
        <v>0.3958333333333333</v>
      </c>
      <c r="E1073" s="1" t="str">
        <f t="shared" si="1"/>
        <v>Weekday</v>
      </c>
      <c r="F1073" s="1" t="str">
        <f t="shared" si="2"/>
        <v>Apr</v>
      </c>
      <c r="G1073" s="1" t="str">
        <f t="array" ref="G1073">_xlfn.XLOOKUP(A1073,Booking_data!$A$1:$A$6001,Booking_data!$D$1:$D$6001,"not found")</f>
        <v>M038</v>
      </c>
      <c r="H1073" s="1" t="str">
        <f t="array" ref="H1073">_xlfn.XLOOKUP(G1073,Movies_data!$A$1:$A$41,Movies_data!$B$1:$B$41,"not found")</f>
        <v>Barbie</v>
      </c>
      <c r="I1073" s="1" t="str">
        <f t="array" ref="I1073">_xlfn.XLOOKUP(G1073,Movies_data!$A$1:$A$41,Movies_data!$D$1:$D$41,"not found")</f>
        <v>Comedy</v>
      </c>
      <c r="J1073" s="1" t="str">
        <f t="array" ref="J1073">_xlfn.XLOOKUP(G1073,Movies_data!$A$1:$A$41,Movies_data!$C$1:$C$41,"not found")</f>
        <v>English</v>
      </c>
      <c r="K1073" s="1">
        <f t="array" ref="K1073">_xlfn.XLOOKUP(G1073,Movies_data!$A$1:$A$41,Movies_data!$H$1:$H$41,"Not Found")</f>
        <v>6.8</v>
      </c>
      <c r="L1073" s="1" t="str">
        <f t="array" ref="L1073">_xlfn.XLOOKUP(A1073,Booking_data!$A$1:$A$6001,Booking_data!$E$1:$E$6001,"not Found")</f>
        <v>C033</v>
      </c>
      <c r="M1073" s="1" t="str">
        <f t="array" ref="M1073">_xlfn.XLOOKUP(L1073,Cinemas_data!$A$1:$A$49,Cinemas_data!$I$1:$I$49,"not Found")</f>
        <v>#NAME?</v>
      </c>
      <c r="N1073" s="1" t="str">
        <f t="array" ref="N1073">_xlfn.XLOOKUP(L1073,Cinemas_data!$A$1:$A$49,Cinemas_data!$C$1:$C$49,"not Found")</f>
        <v>Madurai</v>
      </c>
      <c r="O1073" s="1">
        <f t="array" ref="O1073">_xlfn.XLOOKUP(A1073,Booking_data!$A$1:$A$6001,Booking_data!$H$1:$H$6001,"not found")</f>
        <v>2</v>
      </c>
      <c r="P1073" s="1">
        <f t="array" ref="P1073">_xlfn.XLOOKUP(A1073,Booking_data!$A$1:$A$6001,Booking_data!$I$1:$I$6001,"not Found")</f>
        <v>180</v>
      </c>
      <c r="Q1073" s="1">
        <f t="shared" si="3"/>
        <v>360</v>
      </c>
      <c r="R1073" s="1" t="str">
        <f t="array" ref="R1073">_xlfn.XLOOKUP(A1073,Booking_data!$A$1:$A$6001,Booking_data!$L$1:$L$6001,"Not Found")</f>
        <v>Credit Card</v>
      </c>
      <c r="S1073" s="1">
        <f t="array" ref="S1073">_xlfn.XLOOKUP(A1073,Booking_data!$A$1:$A$6001,Booking_data!$N$1:$N$6001,"not Found")</f>
        <v>41</v>
      </c>
      <c r="T1073" s="1" t="str">
        <f t="array" ref="T1073">_xlfn.XLOOKUP(A1073,Booking_data!$A$1:$A$6001,Booking_data!$O$1:$O$6001,"Not Found")</f>
        <v>Male</v>
      </c>
      <c r="U1073" s="1" t="str">
        <f t="shared" si="4"/>
        <v>Middle Age</v>
      </c>
      <c r="V1073" s="1" t="str">
        <f t="shared" si="5"/>
        <v>Low Booking</v>
      </c>
    </row>
    <row r="1074" ht="15.75" customHeight="1">
      <c r="A1074" s="1" t="s">
        <v>1388</v>
      </c>
      <c r="B1074" s="6">
        <v>46078.0</v>
      </c>
      <c r="C1074" s="6">
        <v>46079.0</v>
      </c>
      <c r="D1074" s="7">
        <v>0.6458333333333334</v>
      </c>
      <c r="E1074" s="1" t="str">
        <f t="shared" si="1"/>
        <v>Weekday</v>
      </c>
      <c r="F1074" s="1" t="str">
        <f t="shared" si="2"/>
        <v>Feb</v>
      </c>
      <c r="G1074" s="1" t="str">
        <f t="array" ref="G1074">_xlfn.XLOOKUP(A1074,Booking_data!$A$1:$A$6001,Booking_data!$D$1:$D$6001,"not found")</f>
        <v>M001</v>
      </c>
      <c r="H1074" s="1" t="str">
        <f t="array" ref="H1074">_xlfn.XLOOKUP(G1074,Movies_data!$A$1:$A$41,Movies_data!$B$1:$B$41,"not found")</f>
        <v>Leo</v>
      </c>
      <c r="I1074" s="1" t="str">
        <f t="array" ref="I1074">_xlfn.XLOOKUP(G1074,Movies_data!$A$1:$A$41,Movies_data!$D$1:$D$41,"not found")</f>
        <v>Action</v>
      </c>
      <c r="J1074" s="1" t="str">
        <f t="array" ref="J1074">_xlfn.XLOOKUP(G1074,Movies_data!$A$1:$A$41,Movies_data!$C$1:$C$41,"not found")</f>
        <v>Tamil</v>
      </c>
      <c r="K1074" s="1">
        <f t="array" ref="K1074">_xlfn.XLOOKUP(G1074,Movies_data!$A$1:$A$41,Movies_data!$H$1:$H$41,"Not Found")</f>
        <v>8</v>
      </c>
      <c r="L1074" s="1" t="str">
        <f t="array" ref="L1074">_xlfn.XLOOKUP(A1074,Booking_data!$A$1:$A$6001,Booking_data!$E$1:$E$6001,"not Found")</f>
        <v>C111</v>
      </c>
      <c r="M1074" s="1" t="str">
        <f t="array" ref="M1074">_xlfn.XLOOKUP(L1074,Cinemas_data!$A$1:$A$49,Cinemas_data!$I$1:$I$49,"not Found")</f>
        <v>#NAME?</v>
      </c>
      <c r="N1074" s="1" t="str">
        <f t="array" ref="N1074">_xlfn.XLOOKUP(L1074,Cinemas_data!$A$1:$A$49,Cinemas_data!$C$1:$C$49,"not Found")</f>
        <v>Delhi</v>
      </c>
      <c r="O1074" s="1">
        <f t="array" ref="O1074">_xlfn.XLOOKUP(A1074,Booking_data!$A$1:$A$6001,Booking_data!$H$1:$H$6001,"not found")</f>
        <v>2</v>
      </c>
      <c r="P1074" s="1">
        <f t="array" ref="P1074">_xlfn.XLOOKUP(A1074,Booking_data!$A$1:$A$6001,Booking_data!$I$1:$I$6001,"not Found")</f>
        <v>180</v>
      </c>
      <c r="Q1074" s="1">
        <f t="shared" si="3"/>
        <v>360</v>
      </c>
      <c r="R1074" s="1" t="str">
        <f t="array" ref="R1074">_xlfn.XLOOKUP(A1074,Booking_data!$A$1:$A$6001,Booking_data!$L$1:$L$6001,"Not Found")</f>
        <v>Debit Card</v>
      </c>
      <c r="S1074" s="1">
        <f t="array" ref="S1074">_xlfn.XLOOKUP(A1074,Booking_data!$A$1:$A$6001,Booking_data!$N$1:$N$6001,"not Found")</f>
        <v>28</v>
      </c>
      <c r="T1074" s="1" t="str">
        <f t="array" ref="T1074">_xlfn.XLOOKUP(A1074,Booking_data!$A$1:$A$6001,Booking_data!$O$1:$O$6001,"Not Found")</f>
        <v>Male</v>
      </c>
      <c r="U1074" s="1" t="str">
        <f t="shared" si="4"/>
        <v>Youngster</v>
      </c>
      <c r="V1074" s="1" t="str">
        <f t="shared" si="5"/>
        <v>Low Booking</v>
      </c>
    </row>
    <row r="1075" ht="15.75" customHeight="1">
      <c r="A1075" s="1" t="s">
        <v>1389</v>
      </c>
      <c r="B1075" s="6">
        <v>46147.0</v>
      </c>
      <c r="C1075" s="6">
        <v>46154.0</v>
      </c>
      <c r="D1075" s="7">
        <v>0.6458333333333334</v>
      </c>
      <c r="E1075" s="1" t="str">
        <f t="shared" si="1"/>
        <v>Weekday</v>
      </c>
      <c r="F1075" s="1" t="str">
        <f t="shared" si="2"/>
        <v>May</v>
      </c>
      <c r="G1075" s="1" t="str">
        <f t="array" ref="G1075">_xlfn.XLOOKUP(A1075,Booking_data!$A$1:$A$6001,Booking_data!$D$1:$D$6001,"not found")</f>
        <v>M012</v>
      </c>
      <c r="H1075" s="1" t="str">
        <f t="array" ref="H1075">_xlfn.XLOOKUP(G1075,Movies_data!$A$1:$A$41,Movies_data!$B$1:$B$41,"not found")</f>
        <v>RRR</v>
      </c>
      <c r="I1075" s="1" t="str">
        <f t="array" ref="I1075">_xlfn.XLOOKUP(G1075,Movies_data!$A$1:$A$41,Movies_data!$D$1:$D$41,"not found")</f>
        <v>Action</v>
      </c>
      <c r="J1075" s="1" t="str">
        <f t="array" ref="J1075">_xlfn.XLOOKUP(G1075,Movies_data!$A$1:$A$41,Movies_data!$C$1:$C$41,"not found")</f>
        <v>Telugu</v>
      </c>
      <c r="K1075" s="1">
        <f t="array" ref="K1075">_xlfn.XLOOKUP(G1075,Movies_data!$A$1:$A$41,Movies_data!$H$1:$H$41,"Not Found")</f>
        <v>7.8</v>
      </c>
      <c r="L1075" s="1" t="str">
        <f t="array" ref="L1075">_xlfn.XLOOKUP(A1075,Booking_data!$A$1:$A$6001,Booking_data!$E$1:$E$6001,"not Found")</f>
        <v>C042</v>
      </c>
      <c r="M1075" s="1" t="str">
        <f t="array" ref="M1075">_xlfn.XLOOKUP(L1075,Cinemas_data!$A$1:$A$49,Cinemas_data!$I$1:$I$49,"not Found")</f>
        <v>#NAME?</v>
      </c>
      <c r="N1075" s="1" t="str">
        <f t="array" ref="N1075">_xlfn.XLOOKUP(L1075,Cinemas_data!$A$1:$A$49,Cinemas_data!$C$1:$C$49,"not Found")</f>
        <v>Salem</v>
      </c>
      <c r="O1075" s="1">
        <f t="array" ref="O1075">_xlfn.XLOOKUP(A1075,Booking_data!$A$1:$A$6001,Booking_data!$H$1:$H$6001,"not found")</f>
        <v>6</v>
      </c>
      <c r="P1075" s="1">
        <f t="array" ref="P1075">_xlfn.XLOOKUP(A1075,Booking_data!$A$1:$A$6001,Booking_data!$I$1:$I$6001,"not Found")</f>
        <v>360</v>
      </c>
      <c r="Q1075" s="1">
        <f t="shared" si="3"/>
        <v>2160</v>
      </c>
      <c r="R1075" s="1" t="str">
        <f t="array" ref="R1075">_xlfn.XLOOKUP(A1075,Booking_data!$A$1:$A$6001,Booking_data!$L$1:$L$6001,"Not Found")</f>
        <v>Wallet</v>
      </c>
      <c r="S1075" s="1">
        <f t="array" ref="S1075">_xlfn.XLOOKUP(A1075,Booking_data!$A$1:$A$6001,Booking_data!$N$1:$N$6001,"not Found")</f>
        <v>22</v>
      </c>
      <c r="T1075" s="1" t="str">
        <f t="array" ref="T1075">_xlfn.XLOOKUP(A1075,Booking_data!$A$1:$A$6001,Booking_data!$O$1:$O$6001,"Not Found")</f>
        <v>Female</v>
      </c>
      <c r="U1075" s="1" t="str">
        <f t="shared" si="4"/>
        <v>Youngster</v>
      </c>
      <c r="V1075" s="1" t="str">
        <f t="shared" si="5"/>
        <v>High Booking</v>
      </c>
    </row>
    <row r="1076" ht="15.75" customHeight="1">
      <c r="A1076" s="1" t="s">
        <v>1390</v>
      </c>
      <c r="B1076" s="6">
        <v>46083.0</v>
      </c>
      <c r="C1076" s="6">
        <v>46090.0</v>
      </c>
      <c r="D1076" s="7">
        <v>0.6458333333333334</v>
      </c>
      <c r="E1076" s="1" t="str">
        <f t="shared" si="1"/>
        <v>Weekday</v>
      </c>
      <c r="F1076" s="1" t="str">
        <f t="shared" si="2"/>
        <v>Mar</v>
      </c>
      <c r="G1076" s="1" t="str">
        <f t="array" ref="G1076">_xlfn.XLOOKUP(A1076,Booking_data!$A$1:$A$6001,Booking_data!$D$1:$D$6001,"not found")</f>
        <v>M031</v>
      </c>
      <c r="H1076" s="1" t="str">
        <f t="array" ref="H1076">_xlfn.XLOOKUP(G1076,Movies_data!$A$1:$A$41,Movies_data!$B$1:$B$41,"not found")</f>
        <v>Bangalore Days</v>
      </c>
      <c r="I1076" s="1" t="str">
        <f t="array" ref="I1076">_xlfn.XLOOKUP(G1076,Movies_data!$A$1:$A$41,Movies_data!$D$1:$D$41,"not found")</f>
        <v>Drama</v>
      </c>
      <c r="J1076" s="1" t="str">
        <f t="array" ref="J1076">_xlfn.XLOOKUP(G1076,Movies_data!$A$1:$A$41,Movies_data!$C$1:$C$41,"not found")</f>
        <v>Malayalam</v>
      </c>
      <c r="K1076" s="1">
        <f t="array" ref="K1076">_xlfn.XLOOKUP(G1076,Movies_data!$A$1:$A$41,Movies_data!$H$1:$H$41,"Not Found")</f>
        <v>8.3</v>
      </c>
      <c r="L1076" s="1" t="str">
        <f t="array" ref="L1076">_xlfn.XLOOKUP(A1076,Booking_data!$A$1:$A$6001,Booking_data!$E$1:$E$6001,"not Found")</f>
        <v>C093</v>
      </c>
      <c r="M1076" s="1" t="str">
        <f t="array" ref="M1076">_xlfn.XLOOKUP(L1076,Cinemas_data!$A$1:$A$49,Cinemas_data!$I$1:$I$49,"not Found")</f>
        <v>#NAME?</v>
      </c>
      <c r="N1076" s="1" t="str">
        <f t="array" ref="N1076">_xlfn.XLOOKUP(L1076,Cinemas_data!$A$1:$A$49,Cinemas_data!$C$1:$C$49,"not Found")</f>
        <v>Mumbai</v>
      </c>
      <c r="O1076" s="1">
        <f t="array" ref="O1076">_xlfn.XLOOKUP(A1076,Booking_data!$A$1:$A$6001,Booking_data!$H$1:$H$6001,"not found")</f>
        <v>1</v>
      </c>
      <c r="P1076" s="1">
        <f t="array" ref="P1076">_xlfn.XLOOKUP(A1076,Booking_data!$A$1:$A$6001,Booking_data!$I$1:$I$6001,"not Found")</f>
        <v>320</v>
      </c>
      <c r="Q1076" s="1">
        <f t="shared" si="3"/>
        <v>320</v>
      </c>
      <c r="R1076" s="1" t="str">
        <f t="array" ref="R1076">_xlfn.XLOOKUP(A1076,Booking_data!$A$1:$A$6001,Booking_data!$L$1:$L$6001,"Not Found")</f>
        <v>Net Banking</v>
      </c>
      <c r="S1076" s="1">
        <f t="array" ref="S1076">_xlfn.XLOOKUP(A1076,Booking_data!$A$1:$A$6001,Booking_data!$N$1:$N$6001,"not Found")</f>
        <v>58</v>
      </c>
      <c r="T1076" s="1" t="str">
        <f t="array" ref="T1076">_xlfn.XLOOKUP(A1076,Booking_data!$A$1:$A$6001,Booking_data!$O$1:$O$6001,"Not Found")</f>
        <v>Other</v>
      </c>
      <c r="U1076" s="1" t="str">
        <f t="shared" si="4"/>
        <v>Above 45</v>
      </c>
      <c r="V1076" s="1" t="str">
        <f t="shared" si="5"/>
        <v>Low Booking</v>
      </c>
    </row>
    <row r="1077" ht="15.75" customHeight="1">
      <c r="A1077" s="1" t="s">
        <v>1391</v>
      </c>
      <c r="B1077" s="6">
        <v>46176.0</v>
      </c>
      <c r="C1077" s="6">
        <v>46178.0</v>
      </c>
      <c r="D1077" s="7">
        <v>0.3958333333333333</v>
      </c>
      <c r="E1077" s="1" t="str">
        <f t="shared" si="1"/>
        <v>Weekday</v>
      </c>
      <c r="F1077" s="1" t="str">
        <f t="shared" si="2"/>
        <v>Jun</v>
      </c>
      <c r="G1077" s="1" t="str">
        <f t="array" ref="G1077">_xlfn.XLOOKUP(A1077,Booking_data!$A$1:$A$6001,Booking_data!$D$1:$D$6001,"not found")</f>
        <v>M017</v>
      </c>
      <c r="H1077" s="1" t="str">
        <f t="array" ref="H1077">_xlfn.XLOOKUP(G1077,Movies_data!$A$1:$A$41,Movies_data!$B$1:$B$41,"not found")</f>
        <v>Baahubali 2</v>
      </c>
      <c r="I1077" s="1" t="str">
        <f t="array" ref="I1077">_xlfn.XLOOKUP(G1077,Movies_data!$A$1:$A$41,Movies_data!$D$1:$D$41,"not found")</f>
        <v>Action</v>
      </c>
      <c r="J1077" s="1" t="str">
        <f t="array" ref="J1077">_xlfn.XLOOKUP(G1077,Movies_data!$A$1:$A$41,Movies_data!$C$1:$C$41,"not found")</f>
        <v>Telugu</v>
      </c>
      <c r="K1077" s="1">
        <f t="array" ref="K1077">_xlfn.XLOOKUP(G1077,Movies_data!$A$1:$A$41,Movies_data!$H$1:$H$41,"Not Found")</f>
        <v>8.2</v>
      </c>
      <c r="L1077" s="1" t="str">
        <f t="array" ref="L1077">_xlfn.XLOOKUP(A1077,Booking_data!$A$1:$A$6001,Booking_data!$E$1:$E$6001,"not Found")</f>
        <v>C081</v>
      </c>
      <c r="M1077" s="1" t="str">
        <f t="array" ref="M1077">_xlfn.XLOOKUP(L1077,Cinemas_data!$A$1:$A$49,Cinemas_data!$I$1:$I$49,"not Found")</f>
        <v>#NAME?</v>
      </c>
      <c r="N1077" s="1" t="str">
        <f t="array" ref="N1077">_xlfn.XLOOKUP(L1077,Cinemas_data!$A$1:$A$49,Cinemas_data!$C$1:$C$49,"not Found")</f>
        <v>Vijayawada</v>
      </c>
      <c r="O1077" s="1">
        <f t="array" ref="O1077">_xlfn.XLOOKUP(A1077,Booking_data!$A$1:$A$6001,Booking_data!$H$1:$H$6001,"not found")</f>
        <v>4</v>
      </c>
      <c r="P1077" s="1">
        <f t="array" ref="P1077">_xlfn.XLOOKUP(A1077,Booking_data!$A$1:$A$6001,Booking_data!$I$1:$I$6001,"not Found")</f>
        <v>200</v>
      </c>
      <c r="Q1077" s="1">
        <f t="shared" si="3"/>
        <v>800</v>
      </c>
      <c r="R1077" s="1" t="str">
        <f t="array" ref="R1077">_xlfn.XLOOKUP(A1077,Booking_data!$A$1:$A$6001,Booking_data!$L$1:$L$6001,"Not Found")</f>
        <v>Net Banking</v>
      </c>
      <c r="S1077" s="1">
        <f t="array" ref="S1077">_xlfn.XLOOKUP(A1077,Booking_data!$A$1:$A$6001,Booking_data!$N$1:$N$6001,"not Found")</f>
        <v>48</v>
      </c>
      <c r="T1077" s="1" t="str">
        <f t="array" ref="T1077">_xlfn.XLOOKUP(A1077,Booking_data!$A$1:$A$6001,Booking_data!$O$1:$O$6001,"Not Found")</f>
        <v>Female</v>
      </c>
      <c r="U1077" s="1" t="str">
        <f t="shared" si="4"/>
        <v>Above 45</v>
      </c>
      <c r="V1077" s="1" t="str">
        <f t="shared" si="5"/>
        <v>Medium Booking</v>
      </c>
    </row>
    <row r="1078" ht="15.75" customHeight="1">
      <c r="A1078" s="1" t="s">
        <v>1392</v>
      </c>
      <c r="B1078" s="6">
        <v>46086.0</v>
      </c>
      <c r="C1078" s="6">
        <v>46089.0</v>
      </c>
      <c r="D1078" s="7">
        <v>0.6458333333333334</v>
      </c>
      <c r="E1078" s="1" t="str">
        <f t="shared" si="1"/>
        <v>Weekday</v>
      </c>
      <c r="F1078" s="1" t="str">
        <f t="shared" si="2"/>
        <v>Mar</v>
      </c>
      <c r="G1078" s="1" t="str">
        <f t="array" ref="G1078">_xlfn.XLOOKUP(A1078,Booking_data!$A$1:$A$6001,Booking_data!$D$1:$D$6001,"not found")</f>
        <v>M038</v>
      </c>
      <c r="H1078" s="1" t="str">
        <f t="array" ref="H1078">_xlfn.XLOOKUP(G1078,Movies_data!$A$1:$A$41,Movies_data!$B$1:$B$41,"not found")</f>
        <v>Barbie</v>
      </c>
      <c r="I1078" s="1" t="str">
        <f t="array" ref="I1078">_xlfn.XLOOKUP(G1078,Movies_data!$A$1:$A$41,Movies_data!$D$1:$D$41,"not found")</f>
        <v>Comedy</v>
      </c>
      <c r="J1078" s="1" t="str">
        <f t="array" ref="J1078">_xlfn.XLOOKUP(G1078,Movies_data!$A$1:$A$41,Movies_data!$C$1:$C$41,"not found")</f>
        <v>English</v>
      </c>
      <c r="K1078" s="1">
        <f t="array" ref="K1078">_xlfn.XLOOKUP(G1078,Movies_data!$A$1:$A$41,Movies_data!$H$1:$H$41,"Not Found")</f>
        <v>6.8</v>
      </c>
      <c r="L1078" s="1" t="str">
        <f t="array" ref="L1078">_xlfn.XLOOKUP(A1078,Booking_data!$A$1:$A$6001,Booking_data!$E$1:$E$6001,"not Found")</f>
        <v>C153</v>
      </c>
      <c r="M1078" s="1" t="str">
        <f t="array" ref="M1078">_xlfn.XLOOKUP(L1078,Cinemas_data!$A$1:$A$49,Cinemas_data!$I$1:$I$49,"not Found")</f>
        <v>#NAME?</v>
      </c>
      <c r="N1078" s="1" t="str">
        <f t="array" ref="N1078">_xlfn.XLOOKUP(L1078,Cinemas_data!$A$1:$A$49,Cinemas_data!$C$1:$C$49,"not Found")</f>
        <v>Kochi</v>
      </c>
      <c r="O1078" s="1">
        <f t="array" ref="O1078">_xlfn.XLOOKUP(A1078,Booking_data!$A$1:$A$6001,Booking_data!$H$1:$H$6001,"not found")</f>
        <v>5</v>
      </c>
      <c r="P1078" s="1">
        <f t="array" ref="P1078">_xlfn.XLOOKUP(A1078,Booking_data!$A$1:$A$6001,Booking_data!$I$1:$I$6001,"not Found")</f>
        <v>240</v>
      </c>
      <c r="Q1078" s="1">
        <f t="shared" si="3"/>
        <v>1200</v>
      </c>
      <c r="R1078" s="1" t="str">
        <f t="array" ref="R1078">_xlfn.XLOOKUP(A1078,Booking_data!$A$1:$A$6001,Booking_data!$L$1:$L$6001,"Not Found")</f>
        <v>Wallet</v>
      </c>
      <c r="S1078" s="1">
        <f t="array" ref="S1078">_xlfn.XLOOKUP(A1078,Booking_data!$A$1:$A$6001,Booking_data!$N$1:$N$6001,"not Found")</f>
        <v>48</v>
      </c>
      <c r="T1078" s="1" t="str">
        <f t="array" ref="T1078">_xlfn.XLOOKUP(A1078,Booking_data!$A$1:$A$6001,Booking_data!$O$1:$O$6001,"Not Found")</f>
        <v>Female</v>
      </c>
      <c r="U1078" s="1" t="str">
        <f t="shared" si="4"/>
        <v>Above 45</v>
      </c>
      <c r="V1078" s="1" t="str">
        <f t="shared" si="5"/>
        <v>High Booking</v>
      </c>
    </row>
    <row r="1079" ht="15.75" customHeight="1">
      <c r="A1079" s="1" t="s">
        <v>1393</v>
      </c>
      <c r="B1079" s="6">
        <v>46055.0</v>
      </c>
      <c r="C1079" s="6">
        <v>46060.0</v>
      </c>
      <c r="D1079" s="7">
        <v>0.7708333333333334</v>
      </c>
      <c r="E1079" s="1" t="str">
        <f t="shared" si="1"/>
        <v>Weekday</v>
      </c>
      <c r="F1079" s="1" t="str">
        <f t="shared" si="2"/>
        <v>Feb</v>
      </c>
      <c r="G1079" s="1" t="str">
        <f t="array" ref="G1079">_xlfn.XLOOKUP(A1079,Booking_data!$A$1:$A$6001,Booking_data!$D$1:$D$6001,"not found")</f>
        <v>M030</v>
      </c>
      <c r="H1079" s="1" t="str">
        <f t="array" ref="H1079">_xlfn.XLOOKUP(G1079,Movies_data!$A$1:$A$41,Movies_data!$B$1:$B$41,"not found")</f>
        <v>Kirik Party</v>
      </c>
      <c r="I1079" s="1" t="str">
        <f t="array" ref="I1079">_xlfn.XLOOKUP(G1079,Movies_data!$A$1:$A$41,Movies_data!$D$1:$D$41,"not found")</f>
        <v>Comedy</v>
      </c>
      <c r="J1079" s="1" t="str">
        <f t="array" ref="J1079">_xlfn.XLOOKUP(G1079,Movies_data!$A$1:$A$41,Movies_data!$C$1:$C$41,"not found")</f>
        <v>Kannada</v>
      </c>
      <c r="K1079" s="1">
        <f t="array" ref="K1079">_xlfn.XLOOKUP(G1079,Movies_data!$A$1:$A$41,Movies_data!$H$1:$H$41,"Not Found")</f>
        <v>8</v>
      </c>
      <c r="L1079" s="1" t="str">
        <f t="array" ref="L1079">_xlfn.XLOOKUP(A1079,Booking_data!$A$1:$A$6001,Booking_data!$E$1:$E$6001,"not Found")</f>
        <v>C131</v>
      </c>
      <c r="M1079" s="1" t="str">
        <f t="array" ref="M1079">_xlfn.XLOOKUP(L1079,Cinemas_data!$A$1:$A$49,Cinemas_data!$I$1:$I$49,"not Found")</f>
        <v>#NAME?</v>
      </c>
      <c r="N1079" s="1" t="str">
        <f t="array" ref="N1079">_xlfn.XLOOKUP(L1079,Cinemas_data!$A$1:$A$49,Cinemas_data!$C$1:$C$49,"not Found")</f>
        <v>Kolkata</v>
      </c>
      <c r="O1079" s="1">
        <f t="array" ref="O1079">_xlfn.XLOOKUP(A1079,Booking_data!$A$1:$A$6001,Booking_data!$H$1:$H$6001,"not found")</f>
        <v>4</v>
      </c>
      <c r="P1079" s="1">
        <f t="array" ref="P1079">_xlfn.XLOOKUP(A1079,Booking_data!$A$1:$A$6001,Booking_data!$I$1:$I$6001,"not Found")</f>
        <v>160</v>
      </c>
      <c r="Q1079" s="1">
        <f t="shared" si="3"/>
        <v>640</v>
      </c>
      <c r="R1079" s="1" t="str">
        <f t="array" ref="R1079">_xlfn.XLOOKUP(A1079,Booking_data!$A$1:$A$6001,Booking_data!$L$1:$L$6001,"Not Found")</f>
        <v>UPI</v>
      </c>
      <c r="S1079" s="1">
        <f t="array" ref="S1079">_xlfn.XLOOKUP(A1079,Booking_data!$A$1:$A$6001,Booking_data!$N$1:$N$6001,"not Found")</f>
        <v>33</v>
      </c>
      <c r="T1079" s="1" t="str">
        <f t="array" ref="T1079">_xlfn.XLOOKUP(A1079,Booking_data!$A$1:$A$6001,Booking_data!$O$1:$O$6001,"Not Found")</f>
        <v>Female</v>
      </c>
      <c r="U1079" s="1" t="str">
        <f t="shared" si="4"/>
        <v>Middle Age</v>
      </c>
      <c r="V1079" s="1" t="str">
        <f t="shared" si="5"/>
        <v>Medium Booking</v>
      </c>
    </row>
    <row r="1080" ht="15.75" customHeight="1">
      <c r="A1080" s="1" t="s">
        <v>1394</v>
      </c>
      <c r="B1080" s="6">
        <v>46121.0</v>
      </c>
      <c r="C1080" s="6">
        <v>46123.0</v>
      </c>
      <c r="D1080" s="7">
        <v>0.3958333333333333</v>
      </c>
      <c r="E1080" s="1" t="str">
        <f t="shared" si="1"/>
        <v>Weekday</v>
      </c>
      <c r="F1080" s="1" t="str">
        <f t="shared" si="2"/>
        <v>Apr</v>
      </c>
      <c r="G1080" s="1" t="str">
        <f t="array" ref="G1080">_xlfn.XLOOKUP(A1080,Booking_data!$A$1:$A$6001,Booking_data!$D$1:$D$6001,"not found")</f>
        <v>M022</v>
      </c>
      <c r="H1080" s="1" t="str">
        <f t="array" ref="H1080">_xlfn.XLOOKUP(G1080,Movies_data!$A$1:$A$41,Movies_data!$B$1:$B$41,"not found")</f>
        <v>12th Fail</v>
      </c>
      <c r="I1080" s="1" t="str">
        <f t="array" ref="I1080">_xlfn.XLOOKUP(G1080,Movies_data!$A$1:$A$41,Movies_data!$D$1:$D$41,"not found")</f>
        <v>Drama</v>
      </c>
      <c r="J1080" s="1" t="str">
        <f t="array" ref="J1080">_xlfn.XLOOKUP(G1080,Movies_data!$A$1:$A$41,Movies_data!$C$1:$C$41,"not found")</f>
        <v>Hindi</v>
      </c>
      <c r="K1080" s="1">
        <f t="array" ref="K1080">_xlfn.XLOOKUP(G1080,Movies_data!$A$1:$A$41,Movies_data!$H$1:$H$41,"Not Found")</f>
        <v>9</v>
      </c>
      <c r="L1080" s="1" t="str">
        <f t="array" ref="L1080">_xlfn.XLOOKUP(A1080,Booking_data!$A$1:$A$6001,Booking_data!$E$1:$E$6001,"not Found")</f>
        <v>C023</v>
      </c>
      <c r="M1080" s="1" t="str">
        <f t="array" ref="M1080">_xlfn.XLOOKUP(L1080,Cinemas_data!$A$1:$A$49,Cinemas_data!$I$1:$I$49,"not Found")</f>
        <v>#NAME?</v>
      </c>
      <c r="N1080" s="1" t="str">
        <f t="array" ref="N1080">_xlfn.XLOOKUP(L1080,Cinemas_data!$A$1:$A$49,Cinemas_data!$C$1:$C$49,"not Found")</f>
        <v>Coimbatore</v>
      </c>
      <c r="O1080" s="1">
        <f t="array" ref="O1080">_xlfn.XLOOKUP(A1080,Booking_data!$A$1:$A$6001,Booking_data!$H$1:$H$6001,"not found")</f>
        <v>3</v>
      </c>
      <c r="P1080" s="1">
        <f t="array" ref="P1080">_xlfn.XLOOKUP(A1080,Booking_data!$A$1:$A$6001,Booking_data!$I$1:$I$6001,"not Found")</f>
        <v>420</v>
      </c>
      <c r="Q1080" s="1">
        <f t="shared" si="3"/>
        <v>1260</v>
      </c>
      <c r="R1080" s="1" t="str">
        <f t="array" ref="R1080">_xlfn.XLOOKUP(A1080,Booking_data!$A$1:$A$6001,Booking_data!$L$1:$L$6001,"Not Found")</f>
        <v>Net Banking</v>
      </c>
      <c r="S1080" s="1">
        <f t="array" ref="S1080">_xlfn.XLOOKUP(A1080,Booking_data!$A$1:$A$6001,Booking_data!$N$1:$N$6001,"not Found")</f>
        <v>35</v>
      </c>
      <c r="T1080" s="1" t="str">
        <f t="array" ref="T1080">_xlfn.XLOOKUP(A1080,Booking_data!$A$1:$A$6001,Booking_data!$O$1:$O$6001,"Not Found")</f>
        <v>Male</v>
      </c>
      <c r="U1080" s="1" t="str">
        <f t="shared" si="4"/>
        <v>Middle Age</v>
      </c>
      <c r="V1080" s="1" t="str">
        <f t="shared" si="5"/>
        <v>Medium Booking</v>
      </c>
    </row>
    <row r="1081" ht="15.75" customHeight="1">
      <c r="A1081" s="1" t="s">
        <v>1395</v>
      </c>
      <c r="B1081" s="6">
        <v>46059.0</v>
      </c>
      <c r="C1081" s="6">
        <v>46064.0</v>
      </c>
      <c r="D1081" s="7">
        <v>0.7708333333333334</v>
      </c>
      <c r="E1081" s="1" t="str">
        <f t="shared" si="1"/>
        <v>Weekday</v>
      </c>
      <c r="F1081" s="1" t="str">
        <f t="shared" si="2"/>
        <v>Feb</v>
      </c>
      <c r="G1081" s="1" t="str">
        <f t="array" ref="G1081">_xlfn.XLOOKUP(A1081,Booking_data!$A$1:$A$6001,Booking_data!$D$1:$D$6001,"not found")</f>
        <v>M033</v>
      </c>
      <c r="H1081" s="1" t="str">
        <f t="array" ref="H1081">_xlfn.XLOOKUP(G1081,Movies_data!$A$1:$A$41,Movies_data!$B$1:$B$41,"not found")</f>
        <v>Lucifer</v>
      </c>
      <c r="I1081" s="1" t="str">
        <f t="array" ref="I1081">_xlfn.XLOOKUP(G1081,Movies_data!$A$1:$A$41,Movies_data!$D$1:$D$41,"not found")</f>
        <v>Action</v>
      </c>
      <c r="J1081" s="1" t="str">
        <f t="array" ref="J1081">_xlfn.XLOOKUP(G1081,Movies_data!$A$1:$A$41,Movies_data!$C$1:$C$41,"not found")</f>
        <v>Malayalam</v>
      </c>
      <c r="K1081" s="1">
        <f t="array" ref="K1081">_xlfn.XLOOKUP(G1081,Movies_data!$A$1:$A$41,Movies_data!$H$1:$H$41,"Not Found")</f>
        <v>7.5</v>
      </c>
      <c r="L1081" s="1" t="str">
        <f t="array" ref="L1081">_xlfn.XLOOKUP(A1081,Booking_data!$A$1:$A$6001,Booking_data!$E$1:$E$6001,"not Found")</f>
        <v>C021</v>
      </c>
      <c r="M1081" s="1" t="str">
        <f t="array" ref="M1081">_xlfn.XLOOKUP(L1081,Cinemas_data!$A$1:$A$49,Cinemas_data!$I$1:$I$49,"not Found")</f>
        <v>#NAME?</v>
      </c>
      <c r="N1081" s="1" t="str">
        <f t="array" ref="N1081">_xlfn.XLOOKUP(L1081,Cinemas_data!$A$1:$A$49,Cinemas_data!$C$1:$C$49,"not Found")</f>
        <v>Coimbatore</v>
      </c>
      <c r="O1081" s="1">
        <f t="array" ref="O1081">_xlfn.XLOOKUP(A1081,Booking_data!$A$1:$A$6001,Booking_data!$H$1:$H$6001,"not found")</f>
        <v>2</v>
      </c>
      <c r="P1081" s="1">
        <f t="array" ref="P1081">_xlfn.XLOOKUP(A1081,Booking_data!$A$1:$A$6001,Booking_data!$I$1:$I$6001,"not Found")</f>
        <v>300</v>
      </c>
      <c r="Q1081" s="1">
        <f t="shared" si="3"/>
        <v>600</v>
      </c>
      <c r="R1081" s="1" t="str">
        <f t="array" ref="R1081">_xlfn.XLOOKUP(A1081,Booking_data!$A$1:$A$6001,Booking_data!$L$1:$L$6001,"Not Found")</f>
        <v>Debit Card</v>
      </c>
      <c r="S1081" s="1">
        <f t="array" ref="S1081">_xlfn.XLOOKUP(A1081,Booking_data!$A$1:$A$6001,Booking_data!$N$1:$N$6001,"not Found")</f>
        <v>57</v>
      </c>
      <c r="T1081" s="1" t="str">
        <f t="array" ref="T1081">_xlfn.XLOOKUP(A1081,Booking_data!$A$1:$A$6001,Booking_data!$O$1:$O$6001,"Not Found")</f>
        <v>Female</v>
      </c>
      <c r="U1081" s="1" t="str">
        <f t="shared" si="4"/>
        <v>Above 45</v>
      </c>
      <c r="V1081" s="1" t="str">
        <f t="shared" si="5"/>
        <v>Low Booking</v>
      </c>
    </row>
    <row r="1082" ht="15.75" customHeight="1">
      <c r="A1082" s="1" t="s">
        <v>1396</v>
      </c>
      <c r="B1082" s="6">
        <v>46103.0</v>
      </c>
      <c r="C1082" s="6">
        <v>46106.0</v>
      </c>
      <c r="D1082" s="7">
        <v>0.9375</v>
      </c>
      <c r="E1082" s="1" t="str">
        <f t="shared" si="1"/>
        <v>Weekend</v>
      </c>
      <c r="F1082" s="1" t="str">
        <f t="shared" si="2"/>
        <v>Mar</v>
      </c>
      <c r="G1082" s="1" t="str">
        <f t="array" ref="G1082">_xlfn.XLOOKUP(A1082,Booking_data!$A$1:$A$6001,Booking_data!$D$1:$D$6001,"not found")</f>
        <v>M032</v>
      </c>
      <c r="H1082" s="1" t="str">
        <f t="array" ref="H1082">_xlfn.XLOOKUP(G1082,Movies_data!$A$1:$A$41,Movies_data!$B$1:$B$41,"not found")</f>
        <v>Premam</v>
      </c>
      <c r="I1082" s="1" t="str">
        <f t="array" ref="I1082">_xlfn.XLOOKUP(G1082,Movies_data!$A$1:$A$41,Movies_data!$D$1:$D$41,"not found")</f>
        <v>Romance</v>
      </c>
      <c r="J1082" s="1" t="str">
        <f t="array" ref="J1082">_xlfn.XLOOKUP(G1082,Movies_data!$A$1:$A$41,Movies_data!$C$1:$C$41,"not found")</f>
        <v>Malayalam</v>
      </c>
      <c r="K1082" s="1">
        <f t="array" ref="K1082">_xlfn.XLOOKUP(G1082,Movies_data!$A$1:$A$41,Movies_data!$H$1:$H$41,"Not Found")</f>
        <v>8.3</v>
      </c>
      <c r="L1082" s="1" t="str">
        <f t="array" ref="L1082">_xlfn.XLOOKUP(A1082,Booking_data!$A$1:$A$6001,Booking_data!$E$1:$E$6001,"not Found")</f>
        <v>C143</v>
      </c>
      <c r="M1082" s="1" t="str">
        <f t="array" ref="M1082">_xlfn.XLOOKUP(L1082,Cinemas_data!$A$1:$A$49,Cinemas_data!$I$1:$I$49,"not Found")</f>
        <v>#NAME?</v>
      </c>
      <c r="N1082" s="1" t="str">
        <f t="array" ref="N1082">_xlfn.XLOOKUP(L1082,Cinemas_data!$A$1:$A$49,Cinemas_data!$C$1:$C$49,"not Found")</f>
        <v>Ahmedabad</v>
      </c>
      <c r="O1082" s="1">
        <f t="array" ref="O1082">_xlfn.XLOOKUP(A1082,Booking_data!$A$1:$A$6001,Booking_data!$H$1:$H$6001,"not found")</f>
        <v>6</v>
      </c>
      <c r="P1082" s="1">
        <f t="array" ref="P1082">_xlfn.XLOOKUP(A1082,Booking_data!$A$1:$A$6001,Booking_data!$I$1:$I$6001,"not Found")</f>
        <v>240</v>
      </c>
      <c r="Q1082" s="1">
        <f t="shared" si="3"/>
        <v>1440</v>
      </c>
      <c r="R1082" s="1" t="str">
        <f t="array" ref="R1082">_xlfn.XLOOKUP(A1082,Booking_data!$A$1:$A$6001,Booking_data!$L$1:$L$6001,"Not Found")</f>
        <v>Wallet</v>
      </c>
      <c r="S1082" s="1">
        <f t="array" ref="S1082">_xlfn.XLOOKUP(A1082,Booking_data!$A$1:$A$6001,Booking_data!$N$1:$N$6001,"not Found")</f>
        <v>21</v>
      </c>
      <c r="T1082" s="1" t="str">
        <f t="array" ref="T1082">_xlfn.XLOOKUP(A1082,Booking_data!$A$1:$A$6001,Booking_data!$O$1:$O$6001,"Not Found")</f>
        <v>Other</v>
      </c>
      <c r="U1082" s="1" t="str">
        <f t="shared" si="4"/>
        <v>Youngster</v>
      </c>
      <c r="V1082" s="1" t="str">
        <f t="shared" si="5"/>
        <v>High Booking</v>
      </c>
    </row>
    <row r="1083" ht="15.75" customHeight="1">
      <c r="A1083" s="1" t="s">
        <v>1397</v>
      </c>
      <c r="B1083" s="6">
        <v>46086.0</v>
      </c>
      <c r="C1083" s="6">
        <v>46092.0</v>
      </c>
      <c r="D1083" s="7">
        <v>0.9375</v>
      </c>
      <c r="E1083" s="1" t="str">
        <f t="shared" si="1"/>
        <v>Weekday</v>
      </c>
      <c r="F1083" s="1" t="str">
        <f t="shared" si="2"/>
        <v>Mar</v>
      </c>
      <c r="G1083" s="1" t="str">
        <f t="array" ref="G1083">_xlfn.XLOOKUP(A1083,Booking_data!$A$1:$A$6001,Booking_data!$D$1:$D$6001,"not found")</f>
        <v>M012</v>
      </c>
      <c r="H1083" s="1" t="str">
        <f t="array" ref="H1083">_xlfn.XLOOKUP(G1083,Movies_data!$A$1:$A$41,Movies_data!$B$1:$B$41,"not found")</f>
        <v>RRR</v>
      </c>
      <c r="I1083" s="1" t="str">
        <f t="array" ref="I1083">_xlfn.XLOOKUP(G1083,Movies_data!$A$1:$A$41,Movies_data!$D$1:$D$41,"not found")</f>
        <v>Action</v>
      </c>
      <c r="J1083" s="1" t="str">
        <f t="array" ref="J1083">_xlfn.XLOOKUP(G1083,Movies_data!$A$1:$A$41,Movies_data!$C$1:$C$41,"not found")</f>
        <v>Telugu</v>
      </c>
      <c r="K1083" s="1">
        <f t="array" ref="K1083">_xlfn.XLOOKUP(G1083,Movies_data!$A$1:$A$41,Movies_data!$H$1:$H$41,"Not Found")</f>
        <v>7.8</v>
      </c>
      <c r="L1083" s="1" t="str">
        <f t="array" ref="L1083">_xlfn.XLOOKUP(A1083,Booking_data!$A$1:$A$6001,Booking_data!$E$1:$E$6001,"not Found")</f>
        <v>C011</v>
      </c>
      <c r="M1083" s="1" t="str">
        <f t="array" ref="M1083">_xlfn.XLOOKUP(L1083,Cinemas_data!$A$1:$A$49,Cinemas_data!$I$1:$I$49,"not Found")</f>
        <v>#NAME?</v>
      </c>
      <c r="N1083" s="1" t="str">
        <f t="array" ref="N1083">_xlfn.XLOOKUP(L1083,Cinemas_data!$A$1:$A$49,Cinemas_data!$C$1:$C$49,"not Found")</f>
        <v>Chennai</v>
      </c>
      <c r="O1083" s="1">
        <f t="array" ref="O1083">_xlfn.XLOOKUP(A1083,Booking_data!$A$1:$A$6001,Booking_data!$H$1:$H$6001,"not found")</f>
        <v>2</v>
      </c>
      <c r="P1083" s="1">
        <f t="array" ref="P1083">_xlfn.XLOOKUP(A1083,Booking_data!$A$1:$A$6001,Booking_data!$I$1:$I$6001,"not Found")</f>
        <v>240</v>
      </c>
      <c r="Q1083" s="1">
        <f t="shared" si="3"/>
        <v>480</v>
      </c>
      <c r="R1083" s="1" t="str">
        <f t="array" ref="R1083">_xlfn.XLOOKUP(A1083,Booking_data!$A$1:$A$6001,Booking_data!$L$1:$L$6001,"Not Found")</f>
        <v>UPI</v>
      </c>
      <c r="S1083" s="1">
        <f t="array" ref="S1083">_xlfn.XLOOKUP(A1083,Booking_data!$A$1:$A$6001,Booking_data!$N$1:$N$6001,"not Found")</f>
        <v>59</v>
      </c>
      <c r="T1083" s="1" t="str">
        <f t="array" ref="T1083">_xlfn.XLOOKUP(A1083,Booking_data!$A$1:$A$6001,Booking_data!$O$1:$O$6001,"Not Found")</f>
        <v>Female</v>
      </c>
      <c r="U1083" s="1" t="str">
        <f t="shared" si="4"/>
        <v>Above 45</v>
      </c>
      <c r="V1083" s="1" t="str">
        <f t="shared" si="5"/>
        <v>Low Booking</v>
      </c>
    </row>
    <row r="1084" ht="15.75" customHeight="1">
      <c r="A1084" s="1" t="s">
        <v>1398</v>
      </c>
      <c r="B1084" s="6">
        <v>46060.0</v>
      </c>
      <c r="C1084" s="6">
        <v>46067.0</v>
      </c>
      <c r="D1084" s="7">
        <v>0.7708333333333334</v>
      </c>
      <c r="E1084" s="1" t="str">
        <f t="shared" si="1"/>
        <v>Weekend</v>
      </c>
      <c r="F1084" s="1" t="str">
        <f t="shared" si="2"/>
        <v>Feb</v>
      </c>
      <c r="G1084" s="1" t="str">
        <f t="array" ref="G1084">_xlfn.XLOOKUP(A1084,Booking_data!$A$1:$A$6001,Booking_data!$D$1:$D$6001,"not found")</f>
        <v>M022</v>
      </c>
      <c r="H1084" s="1" t="str">
        <f t="array" ref="H1084">_xlfn.XLOOKUP(G1084,Movies_data!$A$1:$A$41,Movies_data!$B$1:$B$41,"not found")</f>
        <v>12th Fail</v>
      </c>
      <c r="I1084" s="1" t="str">
        <f t="array" ref="I1084">_xlfn.XLOOKUP(G1084,Movies_data!$A$1:$A$41,Movies_data!$D$1:$D$41,"not found")</f>
        <v>Drama</v>
      </c>
      <c r="J1084" s="1" t="str">
        <f t="array" ref="J1084">_xlfn.XLOOKUP(G1084,Movies_data!$A$1:$A$41,Movies_data!$C$1:$C$41,"not found")</f>
        <v>Hindi</v>
      </c>
      <c r="K1084" s="1">
        <f t="array" ref="K1084">_xlfn.XLOOKUP(G1084,Movies_data!$A$1:$A$41,Movies_data!$H$1:$H$41,"Not Found")</f>
        <v>9</v>
      </c>
      <c r="L1084" s="1" t="str">
        <f t="array" ref="L1084">_xlfn.XLOOKUP(A1084,Booking_data!$A$1:$A$6001,Booking_data!$E$1:$E$6001,"not Found")</f>
        <v>C123</v>
      </c>
      <c r="M1084" s="1" t="str">
        <f t="array" ref="M1084">_xlfn.XLOOKUP(L1084,Cinemas_data!$A$1:$A$49,Cinemas_data!$I$1:$I$49,"not Found")</f>
        <v>#NAME?</v>
      </c>
      <c r="N1084" s="1" t="str">
        <f t="array" ref="N1084">_xlfn.XLOOKUP(L1084,Cinemas_data!$A$1:$A$49,Cinemas_data!$C$1:$C$49,"not Found")</f>
        <v>Noida</v>
      </c>
      <c r="O1084" s="1">
        <f t="array" ref="O1084">_xlfn.XLOOKUP(A1084,Booking_data!$A$1:$A$6001,Booking_data!$H$1:$H$6001,"not found")</f>
        <v>3</v>
      </c>
      <c r="P1084" s="1">
        <f t="array" ref="P1084">_xlfn.XLOOKUP(A1084,Booking_data!$A$1:$A$6001,Booking_data!$I$1:$I$6001,"not Found")</f>
        <v>220</v>
      </c>
      <c r="Q1084" s="1">
        <f t="shared" si="3"/>
        <v>660</v>
      </c>
      <c r="R1084" s="1" t="str">
        <f t="array" ref="R1084">_xlfn.XLOOKUP(A1084,Booking_data!$A$1:$A$6001,Booking_data!$L$1:$L$6001,"Not Found")</f>
        <v>Credit Card</v>
      </c>
      <c r="S1084" s="1">
        <f t="array" ref="S1084">_xlfn.XLOOKUP(A1084,Booking_data!$A$1:$A$6001,Booking_data!$N$1:$N$6001,"not Found")</f>
        <v>35</v>
      </c>
      <c r="T1084" s="1" t="str">
        <f t="array" ref="T1084">_xlfn.XLOOKUP(A1084,Booking_data!$A$1:$A$6001,Booking_data!$O$1:$O$6001,"Not Found")</f>
        <v>Other</v>
      </c>
      <c r="U1084" s="1" t="str">
        <f t="shared" si="4"/>
        <v>Middle Age</v>
      </c>
      <c r="V1084" s="1" t="str">
        <f t="shared" si="5"/>
        <v>Medium Booking</v>
      </c>
    </row>
    <row r="1085" ht="15.75" customHeight="1">
      <c r="A1085" s="1" t="s">
        <v>1399</v>
      </c>
      <c r="B1085" s="6">
        <v>46095.0</v>
      </c>
      <c r="C1085" s="6">
        <v>46097.0</v>
      </c>
      <c r="D1085" s="7">
        <v>0.53125</v>
      </c>
      <c r="E1085" s="1" t="str">
        <f t="shared" si="1"/>
        <v>Weekend</v>
      </c>
      <c r="F1085" s="1" t="str">
        <f t="shared" si="2"/>
        <v>Mar</v>
      </c>
      <c r="G1085" s="1" t="str">
        <f t="array" ref="G1085">_xlfn.XLOOKUP(A1085,Booking_data!$A$1:$A$6001,Booking_data!$D$1:$D$6001,"not found")</f>
        <v>M020</v>
      </c>
      <c r="H1085" s="1" t="str">
        <f t="array" ref="H1085">_xlfn.XLOOKUP(G1085,Movies_data!$A$1:$A$41,Movies_data!$B$1:$B$41,"not found")</f>
        <v>Jawan</v>
      </c>
      <c r="I1085" s="1" t="str">
        <f t="array" ref="I1085">_xlfn.XLOOKUP(G1085,Movies_data!$A$1:$A$41,Movies_data!$D$1:$D$41,"not found")</f>
        <v>Action</v>
      </c>
      <c r="J1085" s="1" t="str">
        <f t="array" ref="J1085">_xlfn.XLOOKUP(G1085,Movies_data!$A$1:$A$41,Movies_data!$C$1:$C$41,"not found")</f>
        <v>Hindi</v>
      </c>
      <c r="K1085" s="1">
        <f t="array" ref="K1085">_xlfn.XLOOKUP(G1085,Movies_data!$A$1:$A$41,Movies_data!$H$1:$H$41,"Not Found")</f>
        <v>7</v>
      </c>
      <c r="L1085" s="1" t="str">
        <f t="array" ref="L1085">_xlfn.XLOOKUP(A1085,Booking_data!$A$1:$A$6001,Booking_data!$E$1:$E$6001,"not Found")</f>
        <v>C073</v>
      </c>
      <c r="M1085" s="1" t="str">
        <f t="array" ref="M1085">_xlfn.XLOOKUP(L1085,Cinemas_data!$A$1:$A$49,Cinemas_data!$I$1:$I$49,"not Found")</f>
        <v>#NAME?</v>
      </c>
      <c r="N1085" s="1" t="str">
        <f t="array" ref="N1085">_xlfn.XLOOKUP(L1085,Cinemas_data!$A$1:$A$49,Cinemas_data!$C$1:$C$49,"not Found")</f>
        <v>Hyderabad</v>
      </c>
      <c r="O1085" s="1">
        <f t="array" ref="O1085">_xlfn.XLOOKUP(A1085,Booking_data!$A$1:$A$6001,Booking_data!$H$1:$H$6001,"not found")</f>
        <v>2</v>
      </c>
      <c r="P1085" s="1">
        <f t="array" ref="P1085">_xlfn.XLOOKUP(A1085,Booking_data!$A$1:$A$6001,Booking_data!$I$1:$I$6001,"not Found")</f>
        <v>240</v>
      </c>
      <c r="Q1085" s="1">
        <f t="shared" si="3"/>
        <v>480</v>
      </c>
      <c r="R1085" s="1" t="str">
        <f t="array" ref="R1085">_xlfn.XLOOKUP(A1085,Booking_data!$A$1:$A$6001,Booking_data!$L$1:$L$6001,"Not Found")</f>
        <v>Net Banking</v>
      </c>
      <c r="S1085" s="1">
        <f t="array" ref="S1085">_xlfn.XLOOKUP(A1085,Booking_data!$A$1:$A$6001,Booking_data!$N$1:$N$6001,"not Found")</f>
        <v>41</v>
      </c>
      <c r="T1085" s="1" t="str">
        <f t="array" ref="T1085">_xlfn.XLOOKUP(A1085,Booking_data!$A$1:$A$6001,Booking_data!$O$1:$O$6001,"Not Found")</f>
        <v>Other</v>
      </c>
      <c r="U1085" s="1" t="str">
        <f t="shared" si="4"/>
        <v>Middle Age</v>
      </c>
      <c r="V1085" s="1" t="str">
        <f t="shared" si="5"/>
        <v>Low Booking</v>
      </c>
    </row>
    <row r="1086" ht="15.75" customHeight="1">
      <c r="A1086" s="1" t="s">
        <v>1400</v>
      </c>
      <c r="B1086" s="6">
        <v>46183.0</v>
      </c>
      <c r="C1086" s="6">
        <v>46189.0</v>
      </c>
      <c r="D1086" s="7">
        <v>0.6458333333333334</v>
      </c>
      <c r="E1086" s="1" t="str">
        <f t="shared" si="1"/>
        <v>Weekday</v>
      </c>
      <c r="F1086" s="1" t="str">
        <f t="shared" si="2"/>
        <v>Jun</v>
      </c>
      <c r="G1086" s="1" t="str">
        <f t="array" ref="G1086">_xlfn.XLOOKUP(A1086,Booking_data!$A$1:$A$6001,Booking_data!$D$1:$D$6001,"not found")</f>
        <v>M023</v>
      </c>
      <c r="H1086" s="1" t="str">
        <f t="array" ref="H1086">_xlfn.XLOOKUP(G1086,Movies_data!$A$1:$A$41,Movies_data!$B$1:$B$41,"not found")</f>
        <v>Stree 2</v>
      </c>
      <c r="I1086" s="1" t="str">
        <f t="array" ref="I1086">_xlfn.XLOOKUP(G1086,Movies_data!$A$1:$A$41,Movies_data!$D$1:$D$41,"not found")</f>
        <v>Comedy</v>
      </c>
      <c r="J1086" s="1" t="str">
        <f t="array" ref="J1086">_xlfn.XLOOKUP(G1086,Movies_data!$A$1:$A$41,Movies_data!$C$1:$C$41,"not found")</f>
        <v>Hindi</v>
      </c>
      <c r="K1086" s="1">
        <f t="array" ref="K1086">_xlfn.XLOOKUP(G1086,Movies_data!$A$1:$A$41,Movies_data!$H$1:$H$41,"Not Found")</f>
        <v>6.9</v>
      </c>
      <c r="L1086" s="1" t="str">
        <f t="array" ref="L1086">_xlfn.XLOOKUP(A1086,Booking_data!$A$1:$A$6001,Booking_data!$E$1:$E$6001,"not Found")</f>
        <v>C092</v>
      </c>
      <c r="M1086" s="1" t="str">
        <f t="array" ref="M1086">_xlfn.XLOOKUP(L1086,Cinemas_data!$A$1:$A$49,Cinemas_data!$I$1:$I$49,"not Found")</f>
        <v>#NAME?</v>
      </c>
      <c r="N1086" s="1" t="str">
        <f t="array" ref="N1086">_xlfn.XLOOKUP(L1086,Cinemas_data!$A$1:$A$49,Cinemas_data!$C$1:$C$49,"not Found")</f>
        <v>Mumbai</v>
      </c>
      <c r="O1086" s="1">
        <f t="array" ref="O1086">_xlfn.XLOOKUP(A1086,Booking_data!$A$1:$A$6001,Booking_data!$H$1:$H$6001,"not found")</f>
        <v>2</v>
      </c>
      <c r="P1086" s="1">
        <f t="array" ref="P1086">_xlfn.XLOOKUP(A1086,Booking_data!$A$1:$A$6001,Booking_data!$I$1:$I$6001,"not Found")</f>
        <v>160</v>
      </c>
      <c r="Q1086" s="1">
        <f t="shared" si="3"/>
        <v>320</v>
      </c>
      <c r="R1086" s="1" t="str">
        <f t="array" ref="R1086">_xlfn.XLOOKUP(A1086,Booking_data!$A$1:$A$6001,Booking_data!$L$1:$L$6001,"Not Found")</f>
        <v>Wallet</v>
      </c>
      <c r="S1086" s="1">
        <f t="array" ref="S1086">_xlfn.XLOOKUP(A1086,Booking_data!$A$1:$A$6001,Booking_data!$N$1:$N$6001,"not Found")</f>
        <v>36</v>
      </c>
      <c r="T1086" s="1" t="str">
        <f t="array" ref="T1086">_xlfn.XLOOKUP(A1086,Booking_data!$A$1:$A$6001,Booking_data!$O$1:$O$6001,"Not Found")</f>
        <v>Male</v>
      </c>
      <c r="U1086" s="1" t="str">
        <f t="shared" si="4"/>
        <v>Middle Age</v>
      </c>
      <c r="V1086" s="1" t="str">
        <f t="shared" si="5"/>
        <v>Low Booking</v>
      </c>
    </row>
    <row r="1087" ht="15.75" customHeight="1">
      <c r="A1087" s="1" t="s">
        <v>1401</v>
      </c>
      <c r="B1087" s="6">
        <v>46056.0</v>
      </c>
      <c r="C1087" s="6">
        <v>46063.0</v>
      </c>
      <c r="D1087" s="7">
        <v>0.3958333333333333</v>
      </c>
      <c r="E1087" s="1" t="str">
        <f t="shared" si="1"/>
        <v>Weekday</v>
      </c>
      <c r="F1087" s="1" t="str">
        <f t="shared" si="2"/>
        <v>Feb</v>
      </c>
      <c r="G1087" s="1" t="str">
        <f t="array" ref="G1087">_xlfn.XLOOKUP(A1087,Booking_data!$A$1:$A$6001,Booking_data!$D$1:$D$6001,"not found")</f>
        <v>M002</v>
      </c>
      <c r="H1087" s="1" t="str">
        <f t="array" ref="H1087">_xlfn.XLOOKUP(G1087,Movies_data!$A$1:$A$41,Movies_data!$B$1:$B$41,"not found")</f>
        <v>Jailer</v>
      </c>
      <c r="I1087" s="1" t="str">
        <f t="array" ref="I1087">_xlfn.XLOOKUP(G1087,Movies_data!$A$1:$A$41,Movies_data!$D$1:$D$41,"not found")</f>
        <v>Action</v>
      </c>
      <c r="J1087" s="1" t="str">
        <f t="array" ref="J1087">_xlfn.XLOOKUP(G1087,Movies_data!$A$1:$A$41,Movies_data!$C$1:$C$41,"not found")</f>
        <v>Tamil</v>
      </c>
      <c r="K1087" s="1">
        <f t="array" ref="K1087">_xlfn.XLOOKUP(G1087,Movies_data!$A$1:$A$41,Movies_data!$H$1:$H$41,"Not Found")</f>
        <v>7.1</v>
      </c>
      <c r="L1087" s="1" t="str">
        <f t="array" ref="L1087">_xlfn.XLOOKUP(A1087,Booking_data!$A$1:$A$6001,Booking_data!$E$1:$E$6001,"not Found")</f>
        <v>C022</v>
      </c>
      <c r="M1087" s="1" t="str">
        <f t="array" ref="M1087">_xlfn.XLOOKUP(L1087,Cinemas_data!$A$1:$A$49,Cinemas_data!$I$1:$I$49,"not Found")</f>
        <v>#NAME?</v>
      </c>
      <c r="N1087" s="1" t="str">
        <f t="array" ref="N1087">_xlfn.XLOOKUP(L1087,Cinemas_data!$A$1:$A$49,Cinemas_data!$C$1:$C$49,"not Found")</f>
        <v>Coimbatore</v>
      </c>
      <c r="O1087" s="1">
        <f t="array" ref="O1087">_xlfn.XLOOKUP(A1087,Booking_data!$A$1:$A$6001,Booking_data!$H$1:$H$6001,"not found")</f>
        <v>2</v>
      </c>
      <c r="P1087" s="1">
        <f t="array" ref="P1087">_xlfn.XLOOKUP(A1087,Booking_data!$A$1:$A$6001,Booking_data!$I$1:$I$6001,"not Found")</f>
        <v>200</v>
      </c>
      <c r="Q1087" s="1">
        <f t="shared" si="3"/>
        <v>400</v>
      </c>
      <c r="R1087" s="1" t="str">
        <f t="array" ref="R1087">_xlfn.XLOOKUP(A1087,Booking_data!$A$1:$A$6001,Booking_data!$L$1:$L$6001,"Not Found")</f>
        <v>Debit Card</v>
      </c>
      <c r="S1087" s="1">
        <f t="array" ref="S1087">_xlfn.XLOOKUP(A1087,Booking_data!$A$1:$A$6001,Booking_data!$N$1:$N$6001,"not Found")</f>
        <v>33</v>
      </c>
      <c r="T1087" s="1" t="str">
        <f t="array" ref="T1087">_xlfn.XLOOKUP(A1087,Booking_data!$A$1:$A$6001,Booking_data!$O$1:$O$6001,"Not Found")</f>
        <v>Female</v>
      </c>
      <c r="U1087" s="1" t="str">
        <f t="shared" si="4"/>
        <v>Middle Age</v>
      </c>
      <c r="V1087" s="1" t="str">
        <f t="shared" si="5"/>
        <v>Low Booking</v>
      </c>
    </row>
    <row r="1088" ht="15.75" customHeight="1">
      <c r="A1088" s="1" t="s">
        <v>1402</v>
      </c>
      <c r="B1088" s="6">
        <v>46128.0</v>
      </c>
      <c r="C1088" s="6">
        <v>46133.0</v>
      </c>
      <c r="D1088" s="7">
        <v>0.9375</v>
      </c>
      <c r="E1088" s="1" t="str">
        <f t="shared" si="1"/>
        <v>Weekday</v>
      </c>
      <c r="F1088" s="1" t="str">
        <f t="shared" si="2"/>
        <v>Apr</v>
      </c>
      <c r="G1088" s="1" t="str">
        <f t="array" ref="G1088">_xlfn.XLOOKUP(A1088,Booking_data!$A$1:$A$6001,Booking_data!$D$1:$D$6001,"not found")</f>
        <v>M028</v>
      </c>
      <c r="H1088" s="1" t="str">
        <f t="array" ref="H1088">_xlfn.XLOOKUP(G1088,Movies_data!$A$1:$A$41,Movies_data!$B$1:$B$41,"not found")</f>
        <v>Kantara</v>
      </c>
      <c r="I1088" s="1" t="str">
        <f t="array" ref="I1088">_xlfn.XLOOKUP(G1088,Movies_data!$A$1:$A$41,Movies_data!$D$1:$D$41,"not found")</f>
        <v>Action</v>
      </c>
      <c r="J1088" s="1" t="str">
        <f t="array" ref="J1088">_xlfn.XLOOKUP(G1088,Movies_data!$A$1:$A$41,Movies_data!$C$1:$C$41,"not found")</f>
        <v>Kannada</v>
      </c>
      <c r="K1088" s="1">
        <f t="array" ref="K1088">_xlfn.XLOOKUP(G1088,Movies_data!$A$1:$A$41,Movies_data!$H$1:$H$41,"Not Found")</f>
        <v>8.2</v>
      </c>
      <c r="L1088" s="1" t="str">
        <f t="array" ref="L1088">_xlfn.XLOOKUP(A1088,Booking_data!$A$1:$A$6001,Booking_data!$E$1:$E$6001,"not Found")</f>
        <v>C112</v>
      </c>
      <c r="M1088" s="1" t="str">
        <f t="array" ref="M1088">_xlfn.XLOOKUP(L1088,Cinemas_data!$A$1:$A$49,Cinemas_data!$I$1:$I$49,"not Found")</f>
        <v>#NAME?</v>
      </c>
      <c r="N1088" s="1" t="str">
        <f t="array" ref="N1088">_xlfn.XLOOKUP(L1088,Cinemas_data!$A$1:$A$49,Cinemas_data!$C$1:$C$49,"not Found")</f>
        <v>Delhi</v>
      </c>
      <c r="O1088" s="1">
        <f t="array" ref="O1088">_xlfn.XLOOKUP(A1088,Booking_data!$A$1:$A$6001,Booking_data!$H$1:$H$6001,"not found")</f>
        <v>3</v>
      </c>
      <c r="P1088" s="1">
        <f t="array" ref="P1088">_xlfn.XLOOKUP(A1088,Booking_data!$A$1:$A$6001,Booking_data!$I$1:$I$6001,"not Found")</f>
        <v>320</v>
      </c>
      <c r="Q1088" s="1">
        <f t="shared" si="3"/>
        <v>960</v>
      </c>
      <c r="R1088" s="1" t="str">
        <f t="array" ref="R1088">_xlfn.XLOOKUP(A1088,Booking_data!$A$1:$A$6001,Booking_data!$L$1:$L$6001,"Not Found")</f>
        <v>Wallet</v>
      </c>
      <c r="S1088" s="1">
        <f t="array" ref="S1088">_xlfn.XLOOKUP(A1088,Booking_data!$A$1:$A$6001,Booking_data!$N$1:$N$6001,"not Found")</f>
        <v>43</v>
      </c>
      <c r="T1088" s="1" t="str">
        <f t="array" ref="T1088">_xlfn.XLOOKUP(A1088,Booking_data!$A$1:$A$6001,Booking_data!$O$1:$O$6001,"Not Found")</f>
        <v>Male</v>
      </c>
      <c r="U1088" s="1" t="str">
        <f t="shared" si="4"/>
        <v>Middle Age</v>
      </c>
      <c r="V1088" s="1" t="str">
        <f t="shared" si="5"/>
        <v>Medium Booking</v>
      </c>
    </row>
    <row r="1089" ht="15.75" customHeight="1">
      <c r="A1089" s="1" t="s">
        <v>1403</v>
      </c>
      <c r="B1089" s="6">
        <v>46137.0</v>
      </c>
      <c r="C1089" s="6">
        <v>46139.0</v>
      </c>
      <c r="D1089" s="7">
        <v>0.9375</v>
      </c>
      <c r="E1089" s="1" t="str">
        <f t="shared" si="1"/>
        <v>Weekend</v>
      </c>
      <c r="F1089" s="1" t="str">
        <f t="shared" si="2"/>
        <v>Apr</v>
      </c>
      <c r="G1089" s="1" t="str">
        <f t="array" ref="G1089">_xlfn.XLOOKUP(A1089,Booking_data!$A$1:$A$6001,Booking_data!$D$1:$D$6001,"not found")</f>
        <v>M003</v>
      </c>
      <c r="H1089" s="1" t="str">
        <f t="array" ref="H1089">_xlfn.XLOOKUP(G1089,Movies_data!$A$1:$A$41,Movies_data!$B$1:$B$41,"not found")</f>
        <v>Vikram</v>
      </c>
      <c r="I1089" s="1" t="str">
        <f t="array" ref="I1089">_xlfn.XLOOKUP(G1089,Movies_data!$A$1:$A$41,Movies_data!$D$1:$D$41,"not found")</f>
        <v>Action</v>
      </c>
      <c r="J1089" s="1" t="str">
        <f t="array" ref="J1089">_xlfn.XLOOKUP(G1089,Movies_data!$A$1:$A$41,Movies_data!$C$1:$C$41,"not found")</f>
        <v>Tamil</v>
      </c>
      <c r="K1089" s="1">
        <f t="array" ref="K1089">_xlfn.XLOOKUP(G1089,Movies_data!$A$1:$A$41,Movies_data!$H$1:$H$41,"Not Found")</f>
        <v>8.3</v>
      </c>
      <c r="L1089" s="1" t="str">
        <f t="array" ref="L1089">_xlfn.XLOOKUP(A1089,Booking_data!$A$1:$A$6001,Booking_data!$E$1:$E$6001,"not Found")</f>
        <v>C062</v>
      </c>
      <c r="M1089" s="1" t="str">
        <f t="array" ref="M1089">_xlfn.XLOOKUP(L1089,Cinemas_data!$A$1:$A$49,Cinemas_data!$I$1:$I$49,"not Found")</f>
        <v>#NAME?</v>
      </c>
      <c r="N1089" s="1" t="str">
        <f t="array" ref="N1089">_xlfn.XLOOKUP(L1089,Cinemas_data!$A$1:$A$49,Cinemas_data!$C$1:$C$49,"not Found")</f>
        <v>Mysuru</v>
      </c>
      <c r="O1089" s="1">
        <f t="array" ref="O1089">_xlfn.XLOOKUP(A1089,Booking_data!$A$1:$A$6001,Booking_data!$H$1:$H$6001,"not found")</f>
        <v>2</v>
      </c>
      <c r="P1089" s="1">
        <f t="array" ref="P1089">_xlfn.XLOOKUP(A1089,Booking_data!$A$1:$A$6001,Booking_data!$I$1:$I$6001,"not Found")</f>
        <v>240</v>
      </c>
      <c r="Q1089" s="1">
        <f t="shared" si="3"/>
        <v>480</v>
      </c>
      <c r="R1089" s="1" t="str">
        <f t="array" ref="R1089">_xlfn.XLOOKUP(A1089,Booking_data!$A$1:$A$6001,Booking_data!$L$1:$L$6001,"Not Found")</f>
        <v>Net Banking</v>
      </c>
      <c r="S1089" s="1">
        <f t="array" ref="S1089">_xlfn.XLOOKUP(A1089,Booking_data!$A$1:$A$6001,Booking_data!$N$1:$N$6001,"not Found")</f>
        <v>21</v>
      </c>
      <c r="T1089" s="1" t="str">
        <f t="array" ref="T1089">_xlfn.XLOOKUP(A1089,Booking_data!$A$1:$A$6001,Booking_data!$O$1:$O$6001,"Not Found")</f>
        <v>Male</v>
      </c>
      <c r="U1089" s="1" t="str">
        <f t="shared" si="4"/>
        <v>Youngster</v>
      </c>
      <c r="V1089" s="1" t="str">
        <f t="shared" si="5"/>
        <v>Low Booking</v>
      </c>
    </row>
    <row r="1090" ht="15.75" customHeight="1">
      <c r="A1090" s="1" t="s">
        <v>1404</v>
      </c>
      <c r="B1090" s="6">
        <v>46079.0</v>
      </c>
      <c r="C1090" s="6">
        <v>46082.0</v>
      </c>
      <c r="D1090" s="7">
        <v>0.3958333333333333</v>
      </c>
      <c r="E1090" s="1" t="str">
        <f t="shared" si="1"/>
        <v>Weekday</v>
      </c>
      <c r="F1090" s="1" t="str">
        <f t="shared" si="2"/>
        <v>Feb</v>
      </c>
      <c r="G1090" s="1" t="str">
        <f t="array" ref="G1090">_xlfn.XLOOKUP(A1090,Booking_data!$A$1:$A$6001,Booking_data!$D$1:$D$6001,"not found")</f>
        <v>M038</v>
      </c>
      <c r="H1090" s="1" t="str">
        <f t="array" ref="H1090">_xlfn.XLOOKUP(G1090,Movies_data!$A$1:$A$41,Movies_data!$B$1:$B$41,"not found")</f>
        <v>Barbie</v>
      </c>
      <c r="I1090" s="1" t="str">
        <f t="array" ref="I1090">_xlfn.XLOOKUP(G1090,Movies_data!$A$1:$A$41,Movies_data!$D$1:$D$41,"not found")</f>
        <v>Comedy</v>
      </c>
      <c r="J1090" s="1" t="str">
        <f t="array" ref="J1090">_xlfn.XLOOKUP(G1090,Movies_data!$A$1:$A$41,Movies_data!$C$1:$C$41,"not found")</f>
        <v>English</v>
      </c>
      <c r="K1090" s="1">
        <f t="array" ref="K1090">_xlfn.XLOOKUP(G1090,Movies_data!$A$1:$A$41,Movies_data!$H$1:$H$41,"Not Found")</f>
        <v>6.8</v>
      </c>
      <c r="L1090" s="1" t="str">
        <f t="array" ref="L1090">_xlfn.XLOOKUP(A1090,Booking_data!$A$1:$A$6001,Booking_data!$E$1:$E$6001,"not Found")</f>
        <v>C033</v>
      </c>
      <c r="M1090" s="1" t="str">
        <f t="array" ref="M1090">_xlfn.XLOOKUP(L1090,Cinemas_data!$A$1:$A$49,Cinemas_data!$I$1:$I$49,"not Found")</f>
        <v>#NAME?</v>
      </c>
      <c r="N1090" s="1" t="str">
        <f t="array" ref="N1090">_xlfn.XLOOKUP(L1090,Cinemas_data!$A$1:$A$49,Cinemas_data!$C$1:$C$49,"not Found")</f>
        <v>Madurai</v>
      </c>
      <c r="O1090" s="1">
        <f t="array" ref="O1090">_xlfn.XLOOKUP(A1090,Booking_data!$A$1:$A$6001,Booking_data!$H$1:$H$6001,"not found")</f>
        <v>2</v>
      </c>
      <c r="P1090" s="1">
        <f t="array" ref="P1090">_xlfn.XLOOKUP(A1090,Booking_data!$A$1:$A$6001,Booking_data!$I$1:$I$6001,"not Found")</f>
        <v>360</v>
      </c>
      <c r="Q1090" s="1">
        <f t="shared" si="3"/>
        <v>720</v>
      </c>
      <c r="R1090" s="1" t="str">
        <f t="array" ref="R1090">_xlfn.XLOOKUP(A1090,Booking_data!$A$1:$A$6001,Booking_data!$L$1:$L$6001,"Not Found")</f>
        <v>Net Banking</v>
      </c>
      <c r="S1090" s="1">
        <f t="array" ref="S1090">_xlfn.XLOOKUP(A1090,Booking_data!$A$1:$A$6001,Booking_data!$N$1:$N$6001,"not Found")</f>
        <v>43</v>
      </c>
      <c r="T1090" s="1" t="str">
        <f t="array" ref="T1090">_xlfn.XLOOKUP(A1090,Booking_data!$A$1:$A$6001,Booking_data!$O$1:$O$6001,"Not Found")</f>
        <v>Male</v>
      </c>
      <c r="U1090" s="1" t="str">
        <f t="shared" si="4"/>
        <v>Middle Age</v>
      </c>
      <c r="V1090" s="1" t="str">
        <f t="shared" si="5"/>
        <v>Low Booking</v>
      </c>
    </row>
    <row r="1091" ht="15.75" customHeight="1">
      <c r="A1091" s="1" t="s">
        <v>1405</v>
      </c>
      <c r="B1091" s="6">
        <v>46163.0</v>
      </c>
      <c r="C1091" s="6">
        <v>46164.0</v>
      </c>
      <c r="D1091" s="7">
        <v>0.8854166666666666</v>
      </c>
      <c r="E1091" s="1" t="str">
        <f t="shared" si="1"/>
        <v>Weekday</v>
      </c>
      <c r="F1091" s="1" t="str">
        <f t="shared" si="2"/>
        <v>May</v>
      </c>
      <c r="G1091" s="1" t="str">
        <f t="array" ref="G1091">_xlfn.XLOOKUP(A1091,Booking_data!$A$1:$A$6001,Booking_data!$D$1:$D$6001,"not found")</f>
        <v>M002</v>
      </c>
      <c r="H1091" s="1" t="str">
        <f t="array" ref="H1091">_xlfn.XLOOKUP(G1091,Movies_data!$A$1:$A$41,Movies_data!$B$1:$B$41,"not found")</f>
        <v>Jailer</v>
      </c>
      <c r="I1091" s="1" t="str">
        <f t="array" ref="I1091">_xlfn.XLOOKUP(G1091,Movies_data!$A$1:$A$41,Movies_data!$D$1:$D$41,"not found")</f>
        <v>Action</v>
      </c>
      <c r="J1091" s="1" t="str">
        <f t="array" ref="J1091">_xlfn.XLOOKUP(G1091,Movies_data!$A$1:$A$41,Movies_data!$C$1:$C$41,"not found")</f>
        <v>Tamil</v>
      </c>
      <c r="K1091" s="1">
        <f t="array" ref="K1091">_xlfn.XLOOKUP(G1091,Movies_data!$A$1:$A$41,Movies_data!$H$1:$H$41,"Not Found")</f>
        <v>7.1</v>
      </c>
      <c r="L1091" s="1" t="str">
        <f t="array" ref="L1091">_xlfn.XLOOKUP(A1091,Booking_data!$A$1:$A$6001,Booking_data!$E$1:$E$6001,"not Found")</f>
        <v>C132</v>
      </c>
      <c r="M1091" s="1" t="str">
        <f t="array" ref="M1091">_xlfn.XLOOKUP(L1091,Cinemas_data!$A$1:$A$49,Cinemas_data!$I$1:$I$49,"not Found")</f>
        <v>#NAME?</v>
      </c>
      <c r="N1091" s="1" t="str">
        <f t="array" ref="N1091">_xlfn.XLOOKUP(L1091,Cinemas_data!$A$1:$A$49,Cinemas_data!$C$1:$C$49,"not Found")</f>
        <v>Kolkata</v>
      </c>
      <c r="O1091" s="1">
        <f t="array" ref="O1091">_xlfn.XLOOKUP(A1091,Booking_data!$A$1:$A$6001,Booking_data!$H$1:$H$6001,"not found")</f>
        <v>2</v>
      </c>
      <c r="P1091" s="1">
        <f t="array" ref="P1091">_xlfn.XLOOKUP(A1091,Booking_data!$A$1:$A$6001,Booking_data!$I$1:$I$6001,"not Found")</f>
        <v>180</v>
      </c>
      <c r="Q1091" s="1">
        <f t="shared" si="3"/>
        <v>360</v>
      </c>
      <c r="R1091" s="1" t="str">
        <f t="array" ref="R1091">_xlfn.XLOOKUP(A1091,Booking_data!$A$1:$A$6001,Booking_data!$L$1:$L$6001,"Not Found")</f>
        <v>Wallet</v>
      </c>
      <c r="S1091" s="1">
        <f t="array" ref="S1091">_xlfn.XLOOKUP(A1091,Booking_data!$A$1:$A$6001,Booking_data!$N$1:$N$6001,"not Found")</f>
        <v>23</v>
      </c>
      <c r="T1091" s="1" t="str">
        <f t="array" ref="T1091">_xlfn.XLOOKUP(A1091,Booking_data!$A$1:$A$6001,Booking_data!$O$1:$O$6001,"Not Found")</f>
        <v>Male</v>
      </c>
      <c r="U1091" s="1" t="str">
        <f t="shared" si="4"/>
        <v>Youngster</v>
      </c>
      <c r="V1091" s="1" t="str">
        <f t="shared" si="5"/>
        <v>Low Booking</v>
      </c>
    </row>
    <row r="1092" ht="15.75" customHeight="1">
      <c r="A1092" s="1" t="s">
        <v>1406</v>
      </c>
      <c r="B1092" s="6">
        <v>46077.0</v>
      </c>
      <c r="C1092" s="6">
        <v>46079.0</v>
      </c>
      <c r="D1092" s="7">
        <v>0.53125</v>
      </c>
      <c r="E1092" s="1" t="str">
        <f t="shared" si="1"/>
        <v>Weekday</v>
      </c>
      <c r="F1092" s="1" t="str">
        <f t="shared" si="2"/>
        <v>Feb</v>
      </c>
      <c r="G1092" s="1" t="str">
        <f t="array" ref="G1092">_xlfn.XLOOKUP(A1092,Booking_data!$A$1:$A$6001,Booking_data!$D$1:$D$6001,"not found")</f>
        <v>M017</v>
      </c>
      <c r="H1092" s="1" t="str">
        <f t="array" ref="H1092">_xlfn.XLOOKUP(G1092,Movies_data!$A$1:$A$41,Movies_data!$B$1:$B$41,"not found")</f>
        <v>Baahubali 2</v>
      </c>
      <c r="I1092" s="1" t="str">
        <f t="array" ref="I1092">_xlfn.XLOOKUP(G1092,Movies_data!$A$1:$A$41,Movies_data!$D$1:$D$41,"not found")</f>
        <v>Action</v>
      </c>
      <c r="J1092" s="1" t="str">
        <f t="array" ref="J1092">_xlfn.XLOOKUP(G1092,Movies_data!$A$1:$A$41,Movies_data!$C$1:$C$41,"not found")</f>
        <v>Telugu</v>
      </c>
      <c r="K1092" s="1">
        <f t="array" ref="K1092">_xlfn.XLOOKUP(G1092,Movies_data!$A$1:$A$41,Movies_data!$H$1:$H$41,"Not Found")</f>
        <v>8.2</v>
      </c>
      <c r="L1092" s="1" t="str">
        <f t="array" ref="L1092">_xlfn.XLOOKUP(A1092,Booking_data!$A$1:$A$6001,Booking_data!$E$1:$E$6001,"not Found")</f>
        <v>C142</v>
      </c>
      <c r="M1092" s="1" t="str">
        <f t="array" ref="M1092">_xlfn.XLOOKUP(L1092,Cinemas_data!$A$1:$A$49,Cinemas_data!$I$1:$I$49,"not Found")</f>
        <v>#NAME?</v>
      </c>
      <c r="N1092" s="1" t="str">
        <f t="array" ref="N1092">_xlfn.XLOOKUP(L1092,Cinemas_data!$A$1:$A$49,Cinemas_data!$C$1:$C$49,"not Found")</f>
        <v>Ahmedabad</v>
      </c>
      <c r="O1092" s="1">
        <f t="array" ref="O1092">_xlfn.XLOOKUP(A1092,Booking_data!$A$1:$A$6001,Booking_data!$H$1:$H$6001,"not found")</f>
        <v>2</v>
      </c>
      <c r="P1092" s="1">
        <f t="array" ref="P1092">_xlfn.XLOOKUP(A1092,Booking_data!$A$1:$A$6001,Booking_data!$I$1:$I$6001,"not Found")</f>
        <v>400</v>
      </c>
      <c r="Q1092" s="1">
        <f t="shared" si="3"/>
        <v>800</v>
      </c>
      <c r="R1092" s="1" t="str">
        <f t="array" ref="R1092">_xlfn.XLOOKUP(A1092,Booking_data!$A$1:$A$6001,Booking_data!$L$1:$L$6001,"Not Found")</f>
        <v>Debit Card</v>
      </c>
      <c r="S1092" s="1">
        <f t="array" ref="S1092">_xlfn.XLOOKUP(A1092,Booking_data!$A$1:$A$6001,Booking_data!$N$1:$N$6001,"not Found")</f>
        <v>28</v>
      </c>
      <c r="T1092" s="1" t="str">
        <f t="array" ref="T1092">_xlfn.XLOOKUP(A1092,Booking_data!$A$1:$A$6001,Booking_data!$O$1:$O$6001,"Not Found")</f>
        <v>Male</v>
      </c>
      <c r="U1092" s="1" t="str">
        <f t="shared" si="4"/>
        <v>Youngster</v>
      </c>
      <c r="V1092" s="1" t="str">
        <f t="shared" si="5"/>
        <v>Low Booking</v>
      </c>
    </row>
    <row r="1093" ht="15.75" customHeight="1">
      <c r="A1093" s="1" t="s">
        <v>1407</v>
      </c>
      <c r="B1093" s="6">
        <v>46089.0</v>
      </c>
      <c r="C1093" s="6">
        <v>46095.0</v>
      </c>
      <c r="D1093" s="7">
        <v>0.7708333333333334</v>
      </c>
      <c r="E1093" s="1" t="str">
        <f t="shared" si="1"/>
        <v>Weekend</v>
      </c>
      <c r="F1093" s="1" t="str">
        <f t="shared" si="2"/>
        <v>Mar</v>
      </c>
      <c r="G1093" s="1" t="str">
        <f t="array" ref="G1093">_xlfn.XLOOKUP(A1093,Booking_data!$A$1:$A$6001,Booking_data!$D$1:$D$6001,"not found")</f>
        <v>M003</v>
      </c>
      <c r="H1093" s="1" t="str">
        <f t="array" ref="H1093">_xlfn.XLOOKUP(G1093,Movies_data!$A$1:$A$41,Movies_data!$B$1:$B$41,"not found")</f>
        <v>Vikram</v>
      </c>
      <c r="I1093" s="1" t="str">
        <f t="array" ref="I1093">_xlfn.XLOOKUP(G1093,Movies_data!$A$1:$A$41,Movies_data!$D$1:$D$41,"not found")</f>
        <v>Action</v>
      </c>
      <c r="J1093" s="1" t="str">
        <f t="array" ref="J1093">_xlfn.XLOOKUP(G1093,Movies_data!$A$1:$A$41,Movies_data!$C$1:$C$41,"not found")</f>
        <v>Tamil</v>
      </c>
      <c r="K1093" s="1">
        <f t="array" ref="K1093">_xlfn.XLOOKUP(G1093,Movies_data!$A$1:$A$41,Movies_data!$H$1:$H$41,"Not Found")</f>
        <v>8.3</v>
      </c>
      <c r="L1093" s="1" t="str">
        <f t="array" ref="L1093">_xlfn.XLOOKUP(A1093,Booking_data!$A$1:$A$6001,Booking_data!$E$1:$E$6001,"not Found")</f>
        <v>C071</v>
      </c>
      <c r="M1093" s="1" t="str">
        <f t="array" ref="M1093">_xlfn.XLOOKUP(L1093,Cinemas_data!$A$1:$A$49,Cinemas_data!$I$1:$I$49,"not Found")</f>
        <v>#NAME?</v>
      </c>
      <c r="N1093" s="1" t="str">
        <f t="array" ref="N1093">_xlfn.XLOOKUP(L1093,Cinemas_data!$A$1:$A$49,Cinemas_data!$C$1:$C$49,"not Found")</f>
        <v>Hyderabad</v>
      </c>
      <c r="O1093" s="1">
        <f t="array" ref="O1093">_xlfn.XLOOKUP(A1093,Booking_data!$A$1:$A$6001,Booking_data!$H$1:$H$6001,"not found")</f>
        <v>1</v>
      </c>
      <c r="P1093" s="1">
        <f t="array" ref="P1093">_xlfn.XLOOKUP(A1093,Booking_data!$A$1:$A$6001,Booking_data!$I$1:$I$6001,"not Found")</f>
        <v>260</v>
      </c>
      <c r="Q1093" s="1">
        <f t="shared" si="3"/>
        <v>260</v>
      </c>
      <c r="R1093" s="1" t="str">
        <f t="array" ref="R1093">_xlfn.XLOOKUP(A1093,Booking_data!$A$1:$A$6001,Booking_data!$L$1:$L$6001,"Not Found")</f>
        <v>Credit Card</v>
      </c>
      <c r="S1093" s="1">
        <f t="array" ref="S1093">_xlfn.XLOOKUP(A1093,Booking_data!$A$1:$A$6001,Booking_data!$N$1:$N$6001,"not Found")</f>
        <v>50</v>
      </c>
      <c r="T1093" s="1" t="str">
        <f t="array" ref="T1093">_xlfn.XLOOKUP(A1093,Booking_data!$A$1:$A$6001,Booking_data!$O$1:$O$6001,"Not Found")</f>
        <v>Male</v>
      </c>
      <c r="U1093" s="1" t="str">
        <f t="shared" si="4"/>
        <v>Above 45</v>
      </c>
      <c r="V1093" s="1" t="str">
        <f t="shared" si="5"/>
        <v>Low Booking</v>
      </c>
    </row>
    <row r="1094" ht="15.75" customHeight="1">
      <c r="A1094" s="1" t="s">
        <v>1408</v>
      </c>
      <c r="B1094" s="6">
        <v>46122.0</v>
      </c>
      <c r="C1094" s="6">
        <v>46123.0</v>
      </c>
      <c r="D1094" s="7">
        <v>0.8854166666666666</v>
      </c>
      <c r="E1094" s="1" t="str">
        <f t="shared" si="1"/>
        <v>Weekday</v>
      </c>
      <c r="F1094" s="1" t="str">
        <f t="shared" si="2"/>
        <v>Apr</v>
      </c>
      <c r="G1094" s="1" t="str">
        <f t="array" ref="G1094">_xlfn.XLOOKUP(A1094,Booking_data!$A$1:$A$6001,Booking_data!$D$1:$D$6001,"not found")</f>
        <v>M028</v>
      </c>
      <c r="H1094" s="1" t="str">
        <f t="array" ref="H1094">_xlfn.XLOOKUP(G1094,Movies_data!$A$1:$A$41,Movies_data!$B$1:$B$41,"not found")</f>
        <v>Kantara</v>
      </c>
      <c r="I1094" s="1" t="str">
        <f t="array" ref="I1094">_xlfn.XLOOKUP(G1094,Movies_data!$A$1:$A$41,Movies_data!$D$1:$D$41,"not found")</f>
        <v>Action</v>
      </c>
      <c r="J1094" s="1" t="str">
        <f t="array" ref="J1094">_xlfn.XLOOKUP(G1094,Movies_data!$A$1:$A$41,Movies_data!$C$1:$C$41,"not found")</f>
        <v>Kannada</v>
      </c>
      <c r="K1094" s="1">
        <f t="array" ref="K1094">_xlfn.XLOOKUP(G1094,Movies_data!$A$1:$A$41,Movies_data!$H$1:$H$41,"Not Found")</f>
        <v>8.2</v>
      </c>
      <c r="L1094" s="1" t="str">
        <f t="array" ref="L1094">_xlfn.XLOOKUP(A1094,Booking_data!$A$1:$A$6001,Booking_data!$E$1:$E$6001,"not Found")</f>
        <v>C052</v>
      </c>
      <c r="M1094" s="1" t="str">
        <f t="array" ref="M1094">_xlfn.XLOOKUP(L1094,Cinemas_data!$A$1:$A$49,Cinemas_data!$I$1:$I$49,"not Found")</f>
        <v>#NAME?</v>
      </c>
      <c r="N1094" s="1" t="str">
        <f t="array" ref="N1094">_xlfn.XLOOKUP(L1094,Cinemas_data!$A$1:$A$49,Cinemas_data!$C$1:$C$49,"not Found")</f>
        <v>Bengaluru</v>
      </c>
      <c r="O1094" s="1">
        <f t="array" ref="O1094">_xlfn.XLOOKUP(A1094,Booking_data!$A$1:$A$6001,Booking_data!$H$1:$H$6001,"not found")</f>
        <v>4</v>
      </c>
      <c r="P1094" s="1">
        <f t="array" ref="P1094">_xlfn.XLOOKUP(A1094,Booking_data!$A$1:$A$6001,Booking_data!$I$1:$I$6001,"not Found")</f>
        <v>200</v>
      </c>
      <c r="Q1094" s="1">
        <f t="shared" si="3"/>
        <v>800</v>
      </c>
      <c r="R1094" s="1" t="str">
        <f t="array" ref="R1094">_xlfn.XLOOKUP(A1094,Booking_data!$A$1:$A$6001,Booking_data!$L$1:$L$6001,"Not Found")</f>
        <v>Debit Card</v>
      </c>
      <c r="S1094" s="1">
        <f t="array" ref="S1094">_xlfn.XLOOKUP(A1094,Booking_data!$A$1:$A$6001,Booking_data!$N$1:$N$6001,"not Found")</f>
        <v>31</v>
      </c>
      <c r="T1094" s="1" t="str">
        <f t="array" ref="T1094">_xlfn.XLOOKUP(A1094,Booking_data!$A$1:$A$6001,Booking_data!$O$1:$O$6001,"Not Found")</f>
        <v>Female</v>
      </c>
      <c r="U1094" s="1" t="str">
        <f t="shared" si="4"/>
        <v>Middle Age</v>
      </c>
      <c r="V1094" s="1" t="str">
        <f t="shared" si="5"/>
        <v>Medium Booking</v>
      </c>
    </row>
    <row r="1095" ht="15.75" customHeight="1">
      <c r="A1095" s="1" t="s">
        <v>1409</v>
      </c>
      <c r="B1095" s="6">
        <v>46188.0</v>
      </c>
      <c r="C1095" s="6">
        <v>46191.0</v>
      </c>
      <c r="D1095" s="7">
        <v>0.6458333333333334</v>
      </c>
      <c r="E1095" s="1" t="str">
        <f t="shared" si="1"/>
        <v>Weekday</v>
      </c>
      <c r="F1095" s="1" t="str">
        <f t="shared" si="2"/>
        <v>Jun</v>
      </c>
      <c r="G1095" s="1" t="str">
        <f t="array" ref="G1095">_xlfn.XLOOKUP(A1095,Booking_data!$A$1:$A$6001,Booking_data!$D$1:$D$6001,"not found")</f>
        <v>M019</v>
      </c>
      <c r="H1095" s="1" t="str">
        <f t="array" ref="H1095">_xlfn.XLOOKUP(G1095,Movies_data!$A$1:$A$41,Movies_data!$B$1:$B$41,"not found")</f>
        <v>Animal</v>
      </c>
      <c r="I1095" s="1" t="str">
        <f t="array" ref="I1095">_xlfn.XLOOKUP(G1095,Movies_data!$A$1:$A$41,Movies_data!$D$1:$D$41,"not found")</f>
        <v>Drama</v>
      </c>
      <c r="J1095" s="1" t="str">
        <f t="array" ref="J1095">_xlfn.XLOOKUP(G1095,Movies_data!$A$1:$A$41,Movies_data!$C$1:$C$41,"not found")</f>
        <v>Hindi</v>
      </c>
      <c r="K1095" s="1">
        <f t="array" ref="K1095">_xlfn.XLOOKUP(G1095,Movies_data!$A$1:$A$41,Movies_data!$H$1:$H$41,"Not Found")</f>
        <v>6.1</v>
      </c>
      <c r="L1095" s="1" t="str">
        <f t="array" ref="L1095">_xlfn.XLOOKUP(A1095,Booking_data!$A$1:$A$6001,Booking_data!$E$1:$E$6001,"not Found")</f>
        <v>C062</v>
      </c>
      <c r="M1095" s="1" t="str">
        <f t="array" ref="M1095">_xlfn.XLOOKUP(L1095,Cinemas_data!$A$1:$A$49,Cinemas_data!$I$1:$I$49,"not Found")</f>
        <v>#NAME?</v>
      </c>
      <c r="N1095" s="1" t="str">
        <f t="array" ref="N1095">_xlfn.XLOOKUP(L1095,Cinemas_data!$A$1:$A$49,Cinemas_data!$C$1:$C$49,"not Found")</f>
        <v>Mysuru</v>
      </c>
      <c r="O1095" s="1">
        <f t="array" ref="O1095">_xlfn.XLOOKUP(A1095,Booking_data!$A$1:$A$6001,Booking_data!$H$1:$H$6001,"not found")</f>
        <v>3</v>
      </c>
      <c r="P1095" s="1">
        <f t="array" ref="P1095">_xlfn.XLOOKUP(A1095,Booking_data!$A$1:$A$6001,Booking_data!$I$1:$I$6001,"not Found")</f>
        <v>240</v>
      </c>
      <c r="Q1095" s="1">
        <f t="shared" si="3"/>
        <v>720</v>
      </c>
      <c r="R1095" s="1" t="str">
        <f t="array" ref="R1095">_xlfn.XLOOKUP(A1095,Booking_data!$A$1:$A$6001,Booking_data!$L$1:$L$6001,"Not Found")</f>
        <v>Net Banking</v>
      </c>
      <c r="S1095" s="1">
        <f t="array" ref="S1095">_xlfn.XLOOKUP(A1095,Booking_data!$A$1:$A$6001,Booking_data!$N$1:$N$6001,"not Found")</f>
        <v>29</v>
      </c>
      <c r="T1095" s="1" t="str">
        <f t="array" ref="T1095">_xlfn.XLOOKUP(A1095,Booking_data!$A$1:$A$6001,Booking_data!$O$1:$O$6001,"Not Found")</f>
        <v>Other</v>
      </c>
      <c r="U1095" s="1" t="str">
        <f t="shared" si="4"/>
        <v>Youngster</v>
      </c>
      <c r="V1095" s="1" t="str">
        <f t="shared" si="5"/>
        <v>Medium Booking</v>
      </c>
    </row>
    <row r="1096" ht="15.75" customHeight="1">
      <c r="A1096" s="1" t="s">
        <v>1410</v>
      </c>
      <c r="B1096" s="6">
        <v>46106.0</v>
      </c>
      <c r="C1096" s="6">
        <v>46113.0</v>
      </c>
      <c r="D1096" s="7">
        <v>0.53125</v>
      </c>
      <c r="E1096" s="1" t="str">
        <f t="shared" si="1"/>
        <v>Weekday</v>
      </c>
      <c r="F1096" s="1" t="str">
        <f t="shared" si="2"/>
        <v>Mar</v>
      </c>
      <c r="G1096" s="1" t="str">
        <f t="array" ref="G1096">_xlfn.XLOOKUP(A1096,Booking_data!$A$1:$A$6001,Booking_data!$D$1:$D$6001,"not found")</f>
        <v>M040</v>
      </c>
      <c r="H1096" s="1" t="str">
        <f t="array" ref="H1096">_xlfn.XLOOKUP(G1096,Movies_data!$A$1:$A$41,Movies_data!$B$1:$B$41,"not found")</f>
        <v>Inside Out 2</v>
      </c>
      <c r="I1096" s="1" t="str">
        <f t="array" ref="I1096">_xlfn.XLOOKUP(G1096,Movies_data!$A$1:$A$41,Movies_data!$D$1:$D$41,"not found")</f>
        <v>Animation</v>
      </c>
      <c r="J1096" s="1" t="str">
        <f t="array" ref="J1096">_xlfn.XLOOKUP(G1096,Movies_data!$A$1:$A$41,Movies_data!$C$1:$C$41,"not found")</f>
        <v>English</v>
      </c>
      <c r="K1096" s="1">
        <f t="array" ref="K1096">_xlfn.XLOOKUP(G1096,Movies_data!$A$1:$A$41,Movies_data!$H$1:$H$41,"Not Found")</f>
        <v>7.6</v>
      </c>
      <c r="L1096" s="1" t="str">
        <f t="array" ref="L1096">_xlfn.XLOOKUP(A1096,Booking_data!$A$1:$A$6001,Booking_data!$E$1:$E$6001,"not Found")</f>
        <v>C133</v>
      </c>
      <c r="M1096" s="1" t="str">
        <f t="array" ref="M1096">_xlfn.XLOOKUP(L1096,Cinemas_data!$A$1:$A$49,Cinemas_data!$I$1:$I$49,"not Found")</f>
        <v>#NAME?</v>
      </c>
      <c r="N1096" s="1" t="str">
        <f t="array" ref="N1096">_xlfn.XLOOKUP(L1096,Cinemas_data!$A$1:$A$49,Cinemas_data!$C$1:$C$49,"not Found")</f>
        <v>Kolkata</v>
      </c>
      <c r="O1096" s="1">
        <f t="array" ref="O1096">_xlfn.XLOOKUP(A1096,Booking_data!$A$1:$A$6001,Booking_data!$H$1:$H$6001,"not found")</f>
        <v>5</v>
      </c>
      <c r="P1096" s="1">
        <f t="array" ref="P1096">_xlfn.XLOOKUP(A1096,Booking_data!$A$1:$A$6001,Booking_data!$I$1:$I$6001,"not Found")</f>
        <v>280</v>
      </c>
      <c r="Q1096" s="1">
        <f t="shared" si="3"/>
        <v>1400</v>
      </c>
      <c r="R1096" s="1" t="str">
        <f t="array" ref="R1096">_xlfn.XLOOKUP(A1096,Booking_data!$A$1:$A$6001,Booking_data!$L$1:$L$6001,"Not Found")</f>
        <v>Wallet</v>
      </c>
      <c r="S1096" s="1">
        <f t="array" ref="S1096">_xlfn.XLOOKUP(A1096,Booking_data!$A$1:$A$6001,Booking_data!$N$1:$N$6001,"not Found")</f>
        <v>60</v>
      </c>
      <c r="T1096" s="1" t="str">
        <f t="array" ref="T1096">_xlfn.XLOOKUP(A1096,Booking_data!$A$1:$A$6001,Booking_data!$O$1:$O$6001,"Not Found")</f>
        <v>Male</v>
      </c>
      <c r="U1096" s="1" t="str">
        <f t="shared" si="4"/>
        <v>Above 45</v>
      </c>
      <c r="V1096" s="1" t="str">
        <f t="shared" si="5"/>
        <v>High Booking</v>
      </c>
    </row>
    <row r="1097" ht="15.75" customHeight="1">
      <c r="A1097" s="1" t="s">
        <v>1411</v>
      </c>
      <c r="B1097" s="6">
        <v>46030.0</v>
      </c>
      <c r="C1097" s="6">
        <v>46030.0</v>
      </c>
      <c r="D1097" s="7">
        <v>0.3958333333333333</v>
      </c>
      <c r="E1097" s="1" t="str">
        <f t="shared" si="1"/>
        <v>Weekday</v>
      </c>
      <c r="F1097" s="1" t="str">
        <f t="shared" si="2"/>
        <v>Jan</v>
      </c>
      <c r="G1097" s="1" t="str">
        <f t="array" ref="G1097">_xlfn.XLOOKUP(A1097,Booking_data!$A$1:$A$6001,Booking_data!$D$1:$D$6001,"not found")</f>
        <v>M033</v>
      </c>
      <c r="H1097" s="1" t="str">
        <f t="array" ref="H1097">_xlfn.XLOOKUP(G1097,Movies_data!$A$1:$A$41,Movies_data!$B$1:$B$41,"not found")</f>
        <v>Lucifer</v>
      </c>
      <c r="I1097" s="1" t="str">
        <f t="array" ref="I1097">_xlfn.XLOOKUP(G1097,Movies_data!$A$1:$A$41,Movies_data!$D$1:$D$41,"not found")</f>
        <v>Action</v>
      </c>
      <c r="J1097" s="1" t="str">
        <f t="array" ref="J1097">_xlfn.XLOOKUP(G1097,Movies_data!$A$1:$A$41,Movies_data!$C$1:$C$41,"not found")</f>
        <v>Malayalam</v>
      </c>
      <c r="K1097" s="1">
        <f t="array" ref="K1097">_xlfn.XLOOKUP(G1097,Movies_data!$A$1:$A$41,Movies_data!$H$1:$H$41,"Not Found")</f>
        <v>7.5</v>
      </c>
      <c r="L1097" s="1" t="str">
        <f t="array" ref="L1097">_xlfn.XLOOKUP(A1097,Booking_data!$A$1:$A$6001,Booking_data!$E$1:$E$6001,"not Found")</f>
        <v>C063</v>
      </c>
      <c r="M1097" s="1" t="str">
        <f t="array" ref="M1097">_xlfn.XLOOKUP(L1097,Cinemas_data!$A$1:$A$49,Cinemas_data!$I$1:$I$49,"not Found")</f>
        <v>#NAME?</v>
      </c>
      <c r="N1097" s="1" t="str">
        <f t="array" ref="N1097">_xlfn.XLOOKUP(L1097,Cinemas_data!$A$1:$A$49,Cinemas_data!$C$1:$C$49,"not Found")</f>
        <v>Mysuru</v>
      </c>
      <c r="O1097" s="1">
        <f t="array" ref="O1097">_xlfn.XLOOKUP(A1097,Booking_data!$A$1:$A$6001,Booking_data!$H$1:$H$6001,"not found")</f>
        <v>2</v>
      </c>
      <c r="P1097" s="1">
        <f t="array" ref="P1097">_xlfn.XLOOKUP(A1097,Booking_data!$A$1:$A$6001,Booking_data!$I$1:$I$6001,"not Found")</f>
        <v>240</v>
      </c>
      <c r="Q1097" s="1">
        <f t="shared" si="3"/>
        <v>480</v>
      </c>
      <c r="R1097" s="1" t="str">
        <f t="array" ref="R1097">_xlfn.XLOOKUP(A1097,Booking_data!$A$1:$A$6001,Booking_data!$L$1:$L$6001,"Not Found")</f>
        <v>Debit Card</v>
      </c>
      <c r="S1097" s="1">
        <f t="array" ref="S1097">_xlfn.XLOOKUP(A1097,Booking_data!$A$1:$A$6001,Booking_data!$N$1:$N$6001,"not Found")</f>
        <v>28</v>
      </c>
      <c r="T1097" s="1" t="str">
        <f t="array" ref="T1097">_xlfn.XLOOKUP(A1097,Booking_data!$A$1:$A$6001,Booking_data!$O$1:$O$6001,"Not Found")</f>
        <v>Male</v>
      </c>
      <c r="U1097" s="1" t="str">
        <f t="shared" si="4"/>
        <v>Youngster</v>
      </c>
      <c r="V1097" s="1" t="str">
        <f t="shared" si="5"/>
        <v>Low Booking</v>
      </c>
    </row>
    <row r="1098" ht="15.75" customHeight="1">
      <c r="A1098" s="1" t="s">
        <v>1412</v>
      </c>
      <c r="B1098" s="6">
        <v>46131.0</v>
      </c>
      <c r="C1098" s="6">
        <v>46136.0</v>
      </c>
      <c r="D1098" s="7">
        <v>0.6458333333333334</v>
      </c>
      <c r="E1098" s="1" t="str">
        <f t="shared" si="1"/>
        <v>Weekend</v>
      </c>
      <c r="F1098" s="1" t="str">
        <f t="shared" si="2"/>
        <v>Apr</v>
      </c>
      <c r="G1098" s="1" t="str">
        <f t="array" ref="G1098">_xlfn.XLOOKUP(A1098,Booking_data!$A$1:$A$6001,Booking_data!$D$1:$D$6001,"not found")</f>
        <v>M002</v>
      </c>
      <c r="H1098" s="1" t="str">
        <f t="array" ref="H1098">_xlfn.XLOOKUP(G1098,Movies_data!$A$1:$A$41,Movies_data!$B$1:$B$41,"not found")</f>
        <v>Jailer</v>
      </c>
      <c r="I1098" s="1" t="str">
        <f t="array" ref="I1098">_xlfn.XLOOKUP(G1098,Movies_data!$A$1:$A$41,Movies_data!$D$1:$D$41,"not found")</f>
        <v>Action</v>
      </c>
      <c r="J1098" s="1" t="str">
        <f t="array" ref="J1098">_xlfn.XLOOKUP(G1098,Movies_data!$A$1:$A$41,Movies_data!$C$1:$C$41,"not found")</f>
        <v>Tamil</v>
      </c>
      <c r="K1098" s="1">
        <f t="array" ref="K1098">_xlfn.XLOOKUP(G1098,Movies_data!$A$1:$A$41,Movies_data!$H$1:$H$41,"Not Found")</f>
        <v>7.1</v>
      </c>
      <c r="L1098" s="1" t="str">
        <f t="array" ref="L1098">_xlfn.XLOOKUP(A1098,Booking_data!$A$1:$A$6001,Booking_data!$E$1:$E$6001,"not Found")</f>
        <v>C093</v>
      </c>
      <c r="M1098" s="1" t="str">
        <f t="array" ref="M1098">_xlfn.XLOOKUP(L1098,Cinemas_data!$A$1:$A$49,Cinemas_data!$I$1:$I$49,"not Found")</f>
        <v>#NAME?</v>
      </c>
      <c r="N1098" s="1" t="str">
        <f t="array" ref="N1098">_xlfn.XLOOKUP(L1098,Cinemas_data!$A$1:$A$49,Cinemas_data!$C$1:$C$49,"not Found")</f>
        <v>Mumbai</v>
      </c>
      <c r="O1098" s="1">
        <f t="array" ref="O1098">_xlfn.XLOOKUP(A1098,Booking_data!$A$1:$A$6001,Booking_data!$H$1:$H$6001,"not found")</f>
        <v>2</v>
      </c>
      <c r="P1098" s="1">
        <f t="array" ref="P1098">_xlfn.XLOOKUP(A1098,Booking_data!$A$1:$A$6001,Booking_data!$I$1:$I$6001,"not Found")</f>
        <v>240</v>
      </c>
      <c r="Q1098" s="1">
        <f t="shared" si="3"/>
        <v>480</v>
      </c>
      <c r="R1098" s="1" t="str">
        <f t="array" ref="R1098">_xlfn.XLOOKUP(A1098,Booking_data!$A$1:$A$6001,Booking_data!$L$1:$L$6001,"Not Found")</f>
        <v>Credit Card</v>
      </c>
      <c r="S1098" s="1">
        <f t="array" ref="S1098">_xlfn.XLOOKUP(A1098,Booking_data!$A$1:$A$6001,Booking_data!$N$1:$N$6001,"not Found")</f>
        <v>27</v>
      </c>
      <c r="T1098" s="1" t="str">
        <f t="array" ref="T1098">_xlfn.XLOOKUP(A1098,Booking_data!$A$1:$A$6001,Booking_data!$O$1:$O$6001,"Not Found")</f>
        <v>Male</v>
      </c>
      <c r="U1098" s="1" t="str">
        <f t="shared" si="4"/>
        <v>Youngster</v>
      </c>
      <c r="V1098" s="1" t="str">
        <f t="shared" si="5"/>
        <v>Low Booking</v>
      </c>
    </row>
    <row r="1099" ht="15.75" customHeight="1">
      <c r="A1099" s="1" t="s">
        <v>1413</v>
      </c>
      <c r="B1099" s="6">
        <v>46144.0</v>
      </c>
      <c r="C1099" s="6">
        <v>46146.0</v>
      </c>
      <c r="D1099" s="7">
        <v>0.6458333333333334</v>
      </c>
      <c r="E1099" s="1" t="str">
        <f t="shared" si="1"/>
        <v>Weekend</v>
      </c>
      <c r="F1099" s="1" t="str">
        <f t="shared" si="2"/>
        <v>May</v>
      </c>
      <c r="G1099" s="1" t="str">
        <f t="array" ref="G1099">_xlfn.XLOOKUP(A1099,Booking_data!$A$1:$A$6001,Booking_data!$D$1:$D$6001,"not found")</f>
        <v>M001</v>
      </c>
      <c r="H1099" s="1" t="str">
        <f t="array" ref="H1099">_xlfn.XLOOKUP(G1099,Movies_data!$A$1:$A$41,Movies_data!$B$1:$B$41,"not found")</f>
        <v>Leo</v>
      </c>
      <c r="I1099" s="1" t="str">
        <f t="array" ref="I1099">_xlfn.XLOOKUP(G1099,Movies_data!$A$1:$A$41,Movies_data!$D$1:$D$41,"not found")</f>
        <v>Action</v>
      </c>
      <c r="J1099" s="1" t="str">
        <f t="array" ref="J1099">_xlfn.XLOOKUP(G1099,Movies_data!$A$1:$A$41,Movies_data!$C$1:$C$41,"not found")</f>
        <v>Tamil</v>
      </c>
      <c r="K1099" s="1">
        <f t="array" ref="K1099">_xlfn.XLOOKUP(G1099,Movies_data!$A$1:$A$41,Movies_data!$H$1:$H$41,"Not Found")</f>
        <v>8</v>
      </c>
      <c r="L1099" s="1" t="str">
        <f t="array" ref="L1099">_xlfn.XLOOKUP(A1099,Booking_data!$A$1:$A$6001,Booking_data!$E$1:$E$6001,"not Found")</f>
        <v>C023</v>
      </c>
      <c r="M1099" s="1" t="str">
        <f t="array" ref="M1099">_xlfn.XLOOKUP(L1099,Cinemas_data!$A$1:$A$49,Cinemas_data!$I$1:$I$49,"not Found")</f>
        <v>#NAME?</v>
      </c>
      <c r="N1099" s="1" t="str">
        <f t="array" ref="N1099">_xlfn.XLOOKUP(L1099,Cinemas_data!$A$1:$A$49,Cinemas_data!$C$1:$C$49,"not Found")</f>
        <v>Coimbatore</v>
      </c>
      <c r="O1099" s="1">
        <f t="array" ref="O1099">_xlfn.XLOOKUP(A1099,Booking_data!$A$1:$A$6001,Booking_data!$H$1:$H$6001,"not found")</f>
        <v>3</v>
      </c>
      <c r="P1099" s="1">
        <f t="array" ref="P1099">_xlfn.XLOOKUP(A1099,Booking_data!$A$1:$A$6001,Booking_data!$I$1:$I$6001,"not Found")</f>
        <v>240</v>
      </c>
      <c r="Q1099" s="1">
        <f t="shared" si="3"/>
        <v>720</v>
      </c>
      <c r="R1099" s="1" t="str">
        <f t="array" ref="R1099">_xlfn.XLOOKUP(A1099,Booking_data!$A$1:$A$6001,Booking_data!$L$1:$L$6001,"Not Found")</f>
        <v>Wallet</v>
      </c>
      <c r="S1099" s="1">
        <f t="array" ref="S1099">_xlfn.XLOOKUP(A1099,Booking_data!$A$1:$A$6001,Booking_data!$N$1:$N$6001,"not Found")</f>
        <v>35</v>
      </c>
      <c r="T1099" s="1" t="str">
        <f t="array" ref="T1099">_xlfn.XLOOKUP(A1099,Booking_data!$A$1:$A$6001,Booking_data!$O$1:$O$6001,"Not Found")</f>
        <v>Female</v>
      </c>
      <c r="U1099" s="1" t="str">
        <f t="shared" si="4"/>
        <v>Middle Age</v>
      </c>
      <c r="V1099" s="1" t="str">
        <f t="shared" si="5"/>
        <v>Medium Booking</v>
      </c>
    </row>
    <row r="1100" ht="15.75" customHeight="1">
      <c r="A1100" s="1" t="s">
        <v>1414</v>
      </c>
      <c r="B1100" s="6">
        <v>46200.0</v>
      </c>
      <c r="C1100" s="6">
        <v>46202.0</v>
      </c>
      <c r="D1100" s="7">
        <v>0.53125</v>
      </c>
      <c r="E1100" s="1" t="str">
        <f t="shared" si="1"/>
        <v>Weekend</v>
      </c>
      <c r="F1100" s="1" t="str">
        <f t="shared" si="2"/>
        <v>Jun</v>
      </c>
      <c r="G1100" s="1" t="str">
        <f t="array" ref="G1100">_xlfn.XLOOKUP(A1100,Booking_data!$A$1:$A$6001,Booking_data!$D$1:$D$6001,"not found")</f>
        <v>M006</v>
      </c>
      <c r="H1100" s="1" t="str">
        <f t="array" ref="H1100">_xlfn.XLOOKUP(G1100,Movies_data!$A$1:$A$41,Movies_data!$B$1:$B$41,"not found")</f>
        <v>Maamannan</v>
      </c>
      <c r="I1100" s="1" t="str">
        <f t="array" ref="I1100">_xlfn.XLOOKUP(G1100,Movies_data!$A$1:$A$41,Movies_data!$D$1:$D$41,"not found")</f>
        <v>Drama</v>
      </c>
      <c r="J1100" s="1" t="str">
        <f t="array" ref="J1100">_xlfn.XLOOKUP(G1100,Movies_data!$A$1:$A$41,Movies_data!$C$1:$C$41,"not found")</f>
        <v>Tamil</v>
      </c>
      <c r="K1100" s="1">
        <f t="array" ref="K1100">_xlfn.XLOOKUP(G1100,Movies_data!$A$1:$A$41,Movies_data!$H$1:$H$41,"Not Found")</f>
        <v>7.3</v>
      </c>
      <c r="L1100" s="1" t="str">
        <f t="array" ref="L1100">_xlfn.XLOOKUP(A1100,Booking_data!$A$1:$A$6001,Booking_data!$E$1:$E$6001,"not Found")</f>
        <v>C092</v>
      </c>
      <c r="M1100" s="1" t="str">
        <f t="array" ref="M1100">_xlfn.XLOOKUP(L1100,Cinemas_data!$A$1:$A$49,Cinemas_data!$I$1:$I$49,"not Found")</f>
        <v>#NAME?</v>
      </c>
      <c r="N1100" s="1" t="str">
        <f t="array" ref="N1100">_xlfn.XLOOKUP(L1100,Cinemas_data!$A$1:$A$49,Cinemas_data!$C$1:$C$49,"not Found")</f>
        <v>Mumbai</v>
      </c>
      <c r="O1100" s="1">
        <f t="array" ref="O1100">_xlfn.XLOOKUP(A1100,Booking_data!$A$1:$A$6001,Booking_data!$H$1:$H$6001,"not found")</f>
        <v>1</v>
      </c>
      <c r="P1100" s="1">
        <f t="array" ref="P1100">_xlfn.XLOOKUP(A1100,Booking_data!$A$1:$A$6001,Booking_data!$I$1:$I$6001,"not Found")</f>
        <v>240</v>
      </c>
      <c r="Q1100" s="1">
        <f t="shared" si="3"/>
        <v>240</v>
      </c>
      <c r="R1100" s="1" t="str">
        <f t="array" ref="R1100">_xlfn.XLOOKUP(A1100,Booking_data!$A$1:$A$6001,Booking_data!$L$1:$L$6001,"Not Found")</f>
        <v>Wallet</v>
      </c>
      <c r="S1100" s="1">
        <f t="array" ref="S1100">_xlfn.XLOOKUP(A1100,Booking_data!$A$1:$A$6001,Booking_data!$N$1:$N$6001,"not Found")</f>
        <v>44</v>
      </c>
      <c r="T1100" s="1" t="str">
        <f t="array" ref="T1100">_xlfn.XLOOKUP(A1100,Booking_data!$A$1:$A$6001,Booking_data!$O$1:$O$6001,"Not Found")</f>
        <v>Male</v>
      </c>
      <c r="U1100" s="1" t="str">
        <f t="shared" si="4"/>
        <v>Middle Age</v>
      </c>
      <c r="V1100" s="1" t="str">
        <f t="shared" si="5"/>
        <v>Low Booking</v>
      </c>
    </row>
    <row r="1101" ht="15.75" customHeight="1">
      <c r="A1101" s="1" t="s">
        <v>1415</v>
      </c>
      <c r="B1101" s="6">
        <v>46094.0</v>
      </c>
      <c r="C1101" s="6">
        <v>46098.0</v>
      </c>
      <c r="D1101" s="7">
        <v>0.9375</v>
      </c>
      <c r="E1101" s="1" t="str">
        <f t="shared" si="1"/>
        <v>Weekday</v>
      </c>
      <c r="F1101" s="1" t="str">
        <f t="shared" si="2"/>
        <v>Mar</v>
      </c>
      <c r="G1101" s="1" t="str">
        <f t="array" ref="G1101">_xlfn.XLOOKUP(A1101,Booking_data!$A$1:$A$6001,Booking_data!$D$1:$D$6001,"not found")</f>
        <v>M026</v>
      </c>
      <c r="H1101" s="1" t="str">
        <f t="array" ref="H1101">_xlfn.XLOOKUP(G1101,Movies_data!$A$1:$A$41,Movies_data!$B$1:$B$41,"not found")</f>
        <v>Drishyam 2</v>
      </c>
      <c r="I1101" s="1" t="str">
        <f t="array" ref="I1101">_xlfn.XLOOKUP(G1101,Movies_data!$A$1:$A$41,Movies_data!$D$1:$D$41,"not found")</f>
        <v>Thriller</v>
      </c>
      <c r="J1101" s="1" t="str">
        <f t="array" ref="J1101">_xlfn.XLOOKUP(G1101,Movies_data!$A$1:$A$41,Movies_data!$C$1:$C$41,"not found")</f>
        <v>Hindi</v>
      </c>
      <c r="K1101" s="1">
        <f t="array" ref="K1101">_xlfn.XLOOKUP(G1101,Movies_data!$A$1:$A$41,Movies_data!$H$1:$H$41,"Not Found")</f>
        <v>8.2</v>
      </c>
      <c r="L1101" s="1" t="str">
        <f t="array" ref="L1101">_xlfn.XLOOKUP(A1101,Booking_data!$A$1:$A$6001,Booking_data!$E$1:$E$6001,"not Found")</f>
        <v>C051</v>
      </c>
      <c r="M1101" s="1" t="str">
        <f t="array" ref="M1101">_xlfn.XLOOKUP(L1101,Cinemas_data!$A$1:$A$49,Cinemas_data!$I$1:$I$49,"not Found")</f>
        <v>#NAME?</v>
      </c>
      <c r="N1101" s="1" t="str">
        <f t="array" ref="N1101">_xlfn.XLOOKUP(L1101,Cinemas_data!$A$1:$A$49,Cinemas_data!$C$1:$C$49,"not Found")</f>
        <v>Bengaluru</v>
      </c>
      <c r="O1101" s="1">
        <f t="array" ref="O1101">_xlfn.XLOOKUP(A1101,Booking_data!$A$1:$A$6001,Booking_data!$H$1:$H$6001,"not found")</f>
        <v>1</v>
      </c>
      <c r="P1101" s="1">
        <f t="array" ref="P1101">_xlfn.XLOOKUP(A1101,Booking_data!$A$1:$A$6001,Booking_data!$I$1:$I$6001,"not Found")</f>
        <v>280</v>
      </c>
      <c r="Q1101" s="1">
        <f t="shared" si="3"/>
        <v>280</v>
      </c>
      <c r="R1101" s="1" t="str">
        <f t="array" ref="R1101">_xlfn.XLOOKUP(A1101,Booking_data!$A$1:$A$6001,Booking_data!$L$1:$L$6001,"Not Found")</f>
        <v>UPI</v>
      </c>
      <c r="S1101" s="1">
        <f t="array" ref="S1101">_xlfn.XLOOKUP(A1101,Booking_data!$A$1:$A$6001,Booking_data!$N$1:$N$6001,"not Found")</f>
        <v>33</v>
      </c>
      <c r="T1101" s="1" t="str">
        <f t="array" ref="T1101">_xlfn.XLOOKUP(A1101,Booking_data!$A$1:$A$6001,Booking_data!$O$1:$O$6001,"Not Found")</f>
        <v>Other</v>
      </c>
      <c r="U1101" s="1" t="str">
        <f t="shared" si="4"/>
        <v>Middle Age</v>
      </c>
      <c r="V1101" s="1" t="str">
        <f t="shared" si="5"/>
        <v>Low Booking</v>
      </c>
    </row>
    <row r="1102" ht="15.75" customHeight="1">
      <c r="A1102" s="1" t="s">
        <v>1416</v>
      </c>
      <c r="B1102" s="6">
        <v>46167.0</v>
      </c>
      <c r="C1102" s="6">
        <v>46173.0</v>
      </c>
      <c r="D1102" s="7">
        <v>0.6458333333333334</v>
      </c>
      <c r="E1102" s="1" t="str">
        <f t="shared" si="1"/>
        <v>Weekday</v>
      </c>
      <c r="F1102" s="1" t="str">
        <f t="shared" si="2"/>
        <v>May</v>
      </c>
      <c r="G1102" s="1" t="str">
        <f t="array" ref="G1102">_xlfn.XLOOKUP(A1102,Booking_data!$A$1:$A$6001,Booking_data!$D$1:$D$6001,"not found")</f>
        <v>M018</v>
      </c>
      <c r="H1102" s="1" t="str">
        <f t="array" ref="H1102">_xlfn.XLOOKUP(G1102,Movies_data!$A$1:$A$41,Movies_data!$B$1:$B$41,"not found")</f>
        <v>Sita Ramam</v>
      </c>
      <c r="I1102" s="1" t="str">
        <f t="array" ref="I1102">_xlfn.XLOOKUP(G1102,Movies_data!$A$1:$A$41,Movies_data!$D$1:$D$41,"not found")</f>
        <v>Romance</v>
      </c>
      <c r="J1102" s="1" t="str">
        <f t="array" ref="J1102">_xlfn.XLOOKUP(G1102,Movies_data!$A$1:$A$41,Movies_data!$C$1:$C$41,"not found")</f>
        <v>Telugu</v>
      </c>
      <c r="K1102" s="1">
        <f t="array" ref="K1102">_xlfn.XLOOKUP(G1102,Movies_data!$A$1:$A$41,Movies_data!$H$1:$H$41,"Not Found")</f>
        <v>8.5</v>
      </c>
      <c r="L1102" s="1" t="str">
        <f t="array" ref="L1102">_xlfn.XLOOKUP(A1102,Booking_data!$A$1:$A$6001,Booking_data!$E$1:$E$6001,"not Found")</f>
        <v>C153</v>
      </c>
      <c r="M1102" s="1" t="str">
        <f t="array" ref="M1102">_xlfn.XLOOKUP(L1102,Cinemas_data!$A$1:$A$49,Cinemas_data!$I$1:$I$49,"not Found")</f>
        <v>#NAME?</v>
      </c>
      <c r="N1102" s="1" t="str">
        <f t="array" ref="N1102">_xlfn.XLOOKUP(L1102,Cinemas_data!$A$1:$A$49,Cinemas_data!$C$1:$C$49,"not Found")</f>
        <v>Kochi</v>
      </c>
      <c r="O1102" s="1">
        <f t="array" ref="O1102">_xlfn.XLOOKUP(A1102,Booking_data!$A$1:$A$6001,Booking_data!$H$1:$H$6001,"not found")</f>
        <v>4</v>
      </c>
      <c r="P1102" s="1">
        <f t="array" ref="P1102">_xlfn.XLOOKUP(A1102,Booking_data!$A$1:$A$6001,Booking_data!$I$1:$I$6001,"not Found")</f>
        <v>320</v>
      </c>
      <c r="Q1102" s="1">
        <f t="shared" si="3"/>
        <v>1280</v>
      </c>
      <c r="R1102" s="1" t="str">
        <f t="array" ref="R1102">_xlfn.XLOOKUP(A1102,Booking_data!$A$1:$A$6001,Booking_data!$L$1:$L$6001,"Not Found")</f>
        <v>Wallet</v>
      </c>
      <c r="S1102" s="1">
        <f t="array" ref="S1102">_xlfn.XLOOKUP(A1102,Booking_data!$A$1:$A$6001,Booking_data!$N$1:$N$6001,"not Found")</f>
        <v>36</v>
      </c>
      <c r="T1102" s="1" t="str">
        <f t="array" ref="T1102">_xlfn.XLOOKUP(A1102,Booking_data!$A$1:$A$6001,Booking_data!$O$1:$O$6001,"Not Found")</f>
        <v>Female</v>
      </c>
      <c r="U1102" s="1" t="str">
        <f t="shared" si="4"/>
        <v>Middle Age</v>
      </c>
      <c r="V1102" s="1" t="str">
        <f t="shared" si="5"/>
        <v>Medium Booking</v>
      </c>
    </row>
    <row r="1103" ht="15.75" customHeight="1">
      <c r="A1103" s="1" t="s">
        <v>1417</v>
      </c>
      <c r="B1103" s="6">
        <v>46143.0</v>
      </c>
      <c r="C1103" s="6">
        <v>46145.0</v>
      </c>
      <c r="D1103" s="7">
        <v>0.53125</v>
      </c>
      <c r="E1103" s="1" t="str">
        <f t="shared" si="1"/>
        <v>Weekday</v>
      </c>
      <c r="F1103" s="1" t="str">
        <f t="shared" si="2"/>
        <v>May</v>
      </c>
      <c r="G1103" s="1" t="str">
        <f t="array" ref="G1103">_xlfn.XLOOKUP(A1103,Booking_data!$A$1:$A$6001,Booking_data!$D$1:$D$6001,"not found")</f>
        <v>M010</v>
      </c>
      <c r="H1103" s="1" t="str">
        <f t="array" ref="H1103">_xlfn.XLOOKUP(G1103,Movies_data!$A$1:$A$41,Movies_data!$B$1:$B$41,"not found")</f>
        <v>Captain Miller</v>
      </c>
      <c r="I1103" s="1" t="str">
        <f t="array" ref="I1103">_xlfn.XLOOKUP(G1103,Movies_data!$A$1:$A$41,Movies_data!$D$1:$D$41,"not found")</f>
        <v>Action</v>
      </c>
      <c r="J1103" s="1" t="str">
        <f t="array" ref="J1103">_xlfn.XLOOKUP(G1103,Movies_data!$A$1:$A$41,Movies_data!$C$1:$C$41,"not found")</f>
        <v>Tamil</v>
      </c>
      <c r="K1103" s="1">
        <f t="array" ref="K1103">_xlfn.XLOOKUP(G1103,Movies_data!$A$1:$A$41,Movies_data!$H$1:$H$41,"Not Found")</f>
        <v>7</v>
      </c>
      <c r="L1103" s="1" t="str">
        <f t="array" ref="L1103">_xlfn.XLOOKUP(A1103,Booking_data!$A$1:$A$6001,Booking_data!$E$1:$E$6001,"not Found")</f>
        <v>C083</v>
      </c>
      <c r="M1103" s="1" t="str">
        <f t="array" ref="M1103">_xlfn.XLOOKUP(L1103,Cinemas_data!$A$1:$A$49,Cinemas_data!$I$1:$I$49,"not Found")</f>
        <v>#NAME?</v>
      </c>
      <c r="N1103" s="1" t="str">
        <f t="array" ref="N1103">_xlfn.XLOOKUP(L1103,Cinemas_data!$A$1:$A$49,Cinemas_data!$C$1:$C$49,"not Found")</f>
        <v>Vijayawada</v>
      </c>
      <c r="O1103" s="1">
        <f t="array" ref="O1103">_xlfn.XLOOKUP(A1103,Booking_data!$A$1:$A$6001,Booking_data!$H$1:$H$6001,"not found")</f>
        <v>3</v>
      </c>
      <c r="P1103" s="1">
        <f t="array" ref="P1103">_xlfn.XLOOKUP(A1103,Booking_data!$A$1:$A$6001,Booking_data!$I$1:$I$6001,"not Found")</f>
        <v>460</v>
      </c>
      <c r="Q1103" s="1">
        <f t="shared" si="3"/>
        <v>1380</v>
      </c>
      <c r="R1103" s="1" t="str">
        <f t="array" ref="R1103">_xlfn.XLOOKUP(A1103,Booking_data!$A$1:$A$6001,Booking_data!$L$1:$L$6001,"Not Found")</f>
        <v>Debit Card</v>
      </c>
      <c r="S1103" s="1">
        <f t="array" ref="S1103">_xlfn.XLOOKUP(A1103,Booking_data!$A$1:$A$6001,Booking_data!$N$1:$N$6001,"not Found")</f>
        <v>44</v>
      </c>
      <c r="T1103" s="1" t="str">
        <f t="array" ref="T1103">_xlfn.XLOOKUP(A1103,Booking_data!$A$1:$A$6001,Booking_data!$O$1:$O$6001,"Not Found")</f>
        <v>Female</v>
      </c>
      <c r="U1103" s="1" t="str">
        <f t="shared" si="4"/>
        <v>Middle Age</v>
      </c>
      <c r="V1103" s="1" t="str">
        <f t="shared" si="5"/>
        <v>Medium Booking</v>
      </c>
    </row>
    <row r="1104" ht="15.75" customHeight="1">
      <c r="A1104" s="1" t="s">
        <v>1418</v>
      </c>
      <c r="B1104" s="6">
        <v>46097.0</v>
      </c>
      <c r="C1104" s="6">
        <v>46099.0</v>
      </c>
      <c r="D1104" s="7">
        <v>0.53125</v>
      </c>
      <c r="E1104" s="1" t="str">
        <f t="shared" si="1"/>
        <v>Weekday</v>
      </c>
      <c r="F1104" s="1" t="str">
        <f t="shared" si="2"/>
        <v>Mar</v>
      </c>
      <c r="G1104" s="1" t="str">
        <f t="array" ref="G1104">_xlfn.XLOOKUP(A1104,Booking_data!$A$1:$A$6001,Booking_data!$D$1:$D$6001,"not found")</f>
        <v>M031</v>
      </c>
      <c r="H1104" s="1" t="str">
        <f t="array" ref="H1104">_xlfn.XLOOKUP(G1104,Movies_data!$A$1:$A$41,Movies_data!$B$1:$B$41,"not found")</f>
        <v>Bangalore Days</v>
      </c>
      <c r="I1104" s="1" t="str">
        <f t="array" ref="I1104">_xlfn.XLOOKUP(G1104,Movies_data!$A$1:$A$41,Movies_data!$D$1:$D$41,"not found")</f>
        <v>Drama</v>
      </c>
      <c r="J1104" s="1" t="str">
        <f t="array" ref="J1104">_xlfn.XLOOKUP(G1104,Movies_data!$A$1:$A$41,Movies_data!$C$1:$C$41,"not found")</f>
        <v>Malayalam</v>
      </c>
      <c r="K1104" s="1">
        <f t="array" ref="K1104">_xlfn.XLOOKUP(G1104,Movies_data!$A$1:$A$41,Movies_data!$H$1:$H$41,"Not Found")</f>
        <v>8.3</v>
      </c>
      <c r="L1104" s="1" t="str">
        <f t="array" ref="L1104">_xlfn.XLOOKUP(A1104,Booking_data!$A$1:$A$6001,Booking_data!$E$1:$E$6001,"not Found")</f>
        <v>C112</v>
      </c>
      <c r="M1104" s="1" t="str">
        <f t="array" ref="M1104">_xlfn.XLOOKUP(L1104,Cinemas_data!$A$1:$A$49,Cinemas_data!$I$1:$I$49,"not Found")</f>
        <v>#NAME?</v>
      </c>
      <c r="N1104" s="1" t="str">
        <f t="array" ref="N1104">_xlfn.XLOOKUP(L1104,Cinemas_data!$A$1:$A$49,Cinemas_data!$C$1:$C$49,"not Found")</f>
        <v>Delhi</v>
      </c>
      <c r="O1104" s="1">
        <f t="array" ref="O1104">_xlfn.XLOOKUP(A1104,Booking_data!$A$1:$A$6001,Booking_data!$H$1:$H$6001,"not found")</f>
        <v>2</v>
      </c>
      <c r="P1104" s="1">
        <f t="array" ref="P1104">_xlfn.XLOOKUP(A1104,Booking_data!$A$1:$A$6001,Booking_data!$I$1:$I$6001,"not Found")</f>
        <v>420</v>
      </c>
      <c r="Q1104" s="1">
        <f t="shared" si="3"/>
        <v>840</v>
      </c>
      <c r="R1104" s="1" t="str">
        <f t="array" ref="R1104">_xlfn.XLOOKUP(A1104,Booking_data!$A$1:$A$6001,Booking_data!$L$1:$L$6001,"Not Found")</f>
        <v>Debit Card</v>
      </c>
      <c r="S1104" s="1">
        <f t="array" ref="S1104">_xlfn.XLOOKUP(A1104,Booking_data!$A$1:$A$6001,Booking_data!$N$1:$N$6001,"not Found")</f>
        <v>34</v>
      </c>
      <c r="T1104" s="1" t="str">
        <f t="array" ref="T1104">_xlfn.XLOOKUP(A1104,Booking_data!$A$1:$A$6001,Booking_data!$O$1:$O$6001,"Not Found")</f>
        <v>Other</v>
      </c>
      <c r="U1104" s="1" t="str">
        <f t="shared" si="4"/>
        <v>Middle Age</v>
      </c>
      <c r="V1104" s="1" t="str">
        <f t="shared" si="5"/>
        <v>Low Booking</v>
      </c>
    </row>
    <row r="1105" ht="15.75" customHeight="1">
      <c r="A1105" s="1" t="s">
        <v>1419</v>
      </c>
      <c r="B1105" s="6">
        <v>46138.0</v>
      </c>
      <c r="C1105" s="6">
        <v>46140.0</v>
      </c>
      <c r="D1105" s="7">
        <v>0.8854166666666666</v>
      </c>
      <c r="E1105" s="1" t="str">
        <f t="shared" si="1"/>
        <v>Weekend</v>
      </c>
      <c r="F1105" s="1" t="str">
        <f t="shared" si="2"/>
        <v>Apr</v>
      </c>
      <c r="G1105" s="1" t="str">
        <f t="array" ref="G1105">_xlfn.XLOOKUP(A1105,Booking_data!$A$1:$A$6001,Booking_data!$D$1:$D$6001,"not found")</f>
        <v>M035</v>
      </c>
      <c r="H1105" s="1" t="str">
        <f t="array" ref="H1105">_xlfn.XLOOKUP(G1105,Movies_data!$A$1:$A$41,Movies_data!$B$1:$B$41,"not found")</f>
        <v>Aavesham</v>
      </c>
      <c r="I1105" s="1" t="str">
        <f t="array" ref="I1105">_xlfn.XLOOKUP(G1105,Movies_data!$A$1:$A$41,Movies_data!$D$1:$D$41,"not found")</f>
        <v>Comedy</v>
      </c>
      <c r="J1105" s="1" t="str">
        <f t="array" ref="J1105">_xlfn.XLOOKUP(G1105,Movies_data!$A$1:$A$41,Movies_data!$C$1:$C$41,"not found")</f>
        <v>Malayalam</v>
      </c>
      <c r="K1105" s="1">
        <f t="array" ref="K1105">_xlfn.XLOOKUP(G1105,Movies_data!$A$1:$A$41,Movies_data!$H$1:$H$41,"Not Found")</f>
        <v>7.8</v>
      </c>
      <c r="L1105" s="1" t="str">
        <f t="array" ref="L1105">_xlfn.XLOOKUP(A1105,Booking_data!$A$1:$A$6001,Booking_data!$E$1:$E$6001,"not Found")</f>
        <v>C081</v>
      </c>
      <c r="M1105" s="1" t="str">
        <f t="array" ref="M1105">_xlfn.XLOOKUP(L1105,Cinemas_data!$A$1:$A$49,Cinemas_data!$I$1:$I$49,"not Found")</f>
        <v>#NAME?</v>
      </c>
      <c r="N1105" s="1" t="str">
        <f t="array" ref="N1105">_xlfn.XLOOKUP(L1105,Cinemas_data!$A$1:$A$49,Cinemas_data!$C$1:$C$49,"not Found")</f>
        <v>Vijayawada</v>
      </c>
      <c r="O1105" s="1">
        <f t="array" ref="O1105">_xlfn.XLOOKUP(A1105,Booking_data!$A$1:$A$6001,Booking_data!$H$1:$H$6001,"not found")</f>
        <v>5</v>
      </c>
      <c r="P1105" s="1">
        <f t="array" ref="P1105">_xlfn.XLOOKUP(A1105,Booking_data!$A$1:$A$6001,Booking_data!$I$1:$I$6001,"not Found")</f>
        <v>380</v>
      </c>
      <c r="Q1105" s="1">
        <f t="shared" si="3"/>
        <v>1900</v>
      </c>
      <c r="R1105" s="1" t="str">
        <f t="array" ref="R1105">_xlfn.XLOOKUP(A1105,Booking_data!$A$1:$A$6001,Booking_data!$L$1:$L$6001,"Not Found")</f>
        <v>Wallet</v>
      </c>
      <c r="S1105" s="1">
        <f t="array" ref="S1105">_xlfn.XLOOKUP(A1105,Booking_data!$A$1:$A$6001,Booking_data!$N$1:$N$6001,"not Found")</f>
        <v>39</v>
      </c>
      <c r="T1105" s="1" t="str">
        <f t="array" ref="T1105">_xlfn.XLOOKUP(A1105,Booking_data!$A$1:$A$6001,Booking_data!$O$1:$O$6001,"Not Found")</f>
        <v>Male</v>
      </c>
      <c r="U1105" s="1" t="str">
        <f t="shared" si="4"/>
        <v>Middle Age</v>
      </c>
      <c r="V1105" s="1" t="str">
        <f t="shared" si="5"/>
        <v>High Booking</v>
      </c>
    </row>
    <row r="1106" ht="15.75" customHeight="1">
      <c r="A1106" s="1" t="s">
        <v>1420</v>
      </c>
      <c r="B1106" s="6">
        <v>46200.0</v>
      </c>
      <c r="C1106" s="6">
        <v>46206.0</v>
      </c>
      <c r="D1106" s="7">
        <v>0.3958333333333333</v>
      </c>
      <c r="E1106" s="1" t="str">
        <f t="shared" si="1"/>
        <v>Weekend</v>
      </c>
      <c r="F1106" s="1" t="str">
        <f t="shared" si="2"/>
        <v>Jun</v>
      </c>
      <c r="G1106" s="1" t="str">
        <f t="array" ref="G1106">_xlfn.XLOOKUP(A1106,Booking_data!$A$1:$A$6001,Booking_data!$D$1:$D$6001,"not found")</f>
        <v>M003</v>
      </c>
      <c r="H1106" s="1" t="str">
        <f t="array" ref="H1106">_xlfn.XLOOKUP(G1106,Movies_data!$A$1:$A$41,Movies_data!$B$1:$B$41,"not found")</f>
        <v>Vikram</v>
      </c>
      <c r="I1106" s="1" t="str">
        <f t="array" ref="I1106">_xlfn.XLOOKUP(G1106,Movies_data!$A$1:$A$41,Movies_data!$D$1:$D$41,"not found")</f>
        <v>Action</v>
      </c>
      <c r="J1106" s="1" t="str">
        <f t="array" ref="J1106">_xlfn.XLOOKUP(G1106,Movies_data!$A$1:$A$41,Movies_data!$C$1:$C$41,"not found")</f>
        <v>Tamil</v>
      </c>
      <c r="K1106" s="1">
        <f t="array" ref="K1106">_xlfn.XLOOKUP(G1106,Movies_data!$A$1:$A$41,Movies_data!$H$1:$H$41,"Not Found")</f>
        <v>8.3</v>
      </c>
      <c r="L1106" s="1" t="str">
        <f t="array" ref="L1106">_xlfn.XLOOKUP(A1106,Booking_data!$A$1:$A$6001,Booking_data!$E$1:$E$6001,"not Found")</f>
        <v>C093</v>
      </c>
      <c r="M1106" s="1" t="str">
        <f t="array" ref="M1106">_xlfn.XLOOKUP(L1106,Cinemas_data!$A$1:$A$49,Cinemas_data!$I$1:$I$49,"not Found")</f>
        <v>#NAME?</v>
      </c>
      <c r="N1106" s="1" t="str">
        <f t="array" ref="N1106">_xlfn.XLOOKUP(L1106,Cinemas_data!$A$1:$A$49,Cinemas_data!$C$1:$C$49,"not Found")</f>
        <v>Mumbai</v>
      </c>
      <c r="O1106" s="1">
        <f t="array" ref="O1106">_xlfn.XLOOKUP(A1106,Booking_data!$A$1:$A$6001,Booking_data!$H$1:$H$6001,"not found")</f>
        <v>6</v>
      </c>
      <c r="P1106" s="1">
        <f t="array" ref="P1106">_xlfn.XLOOKUP(A1106,Booking_data!$A$1:$A$6001,Booking_data!$I$1:$I$6001,"not Found")</f>
        <v>240</v>
      </c>
      <c r="Q1106" s="1">
        <f t="shared" si="3"/>
        <v>1440</v>
      </c>
      <c r="R1106" s="1" t="str">
        <f t="array" ref="R1106">_xlfn.XLOOKUP(A1106,Booking_data!$A$1:$A$6001,Booking_data!$L$1:$L$6001,"Not Found")</f>
        <v>Wallet</v>
      </c>
      <c r="S1106" s="1">
        <f t="array" ref="S1106">_xlfn.XLOOKUP(A1106,Booking_data!$A$1:$A$6001,Booking_data!$N$1:$N$6001,"not Found")</f>
        <v>54</v>
      </c>
      <c r="T1106" s="1" t="str">
        <f t="array" ref="T1106">_xlfn.XLOOKUP(A1106,Booking_data!$A$1:$A$6001,Booking_data!$O$1:$O$6001,"Not Found")</f>
        <v>Other</v>
      </c>
      <c r="U1106" s="1" t="str">
        <f t="shared" si="4"/>
        <v>Above 45</v>
      </c>
      <c r="V1106" s="1" t="str">
        <f t="shared" si="5"/>
        <v>High Booking</v>
      </c>
    </row>
    <row r="1107" ht="15.75" customHeight="1">
      <c r="A1107" s="1" t="s">
        <v>1421</v>
      </c>
      <c r="B1107" s="6">
        <v>46081.0</v>
      </c>
      <c r="C1107" s="6">
        <v>46086.0</v>
      </c>
      <c r="D1107" s="7">
        <v>0.53125</v>
      </c>
      <c r="E1107" s="1" t="str">
        <f t="shared" si="1"/>
        <v>Weekend</v>
      </c>
      <c r="F1107" s="1" t="str">
        <f t="shared" si="2"/>
        <v>Feb</v>
      </c>
      <c r="G1107" s="1" t="str">
        <f t="array" ref="G1107">_xlfn.XLOOKUP(A1107,Booking_data!$A$1:$A$6001,Booking_data!$D$1:$D$6001,"not found")</f>
        <v>M015</v>
      </c>
      <c r="H1107" s="1" t="str">
        <f t="array" ref="H1107">_xlfn.XLOOKUP(G1107,Movies_data!$A$1:$A$41,Movies_data!$B$1:$B$41,"not found")</f>
        <v>Kalki 2898 AD</v>
      </c>
      <c r="I1107" s="1" t="str">
        <f t="array" ref="I1107">_xlfn.XLOOKUP(G1107,Movies_data!$A$1:$A$41,Movies_data!$D$1:$D$41,"not found")</f>
        <v>Sci-Fi</v>
      </c>
      <c r="J1107" s="1" t="str">
        <f t="array" ref="J1107">_xlfn.XLOOKUP(G1107,Movies_data!$A$1:$A$41,Movies_data!$C$1:$C$41,"not found")</f>
        <v>Telugu</v>
      </c>
      <c r="K1107" s="1">
        <f t="array" ref="K1107">_xlfn.XLOOKUP(G1107,Movies_data!$A$1:$A$41,Movies_data!$H$1:$H$41,"Not Found")</f>
        <v>7</v>
      </c>
      <c r="L1107" s="1" t="str">
        <f t="array" ref="L1107">_xlfn.XLOOKUP(A1107,Booking_data!$A$1:$A$6001,Booking_data!$E$1:$E$6001,"not Found")</f>
        <v>C073</v>
      </c>
      <c r="M1107" s="1" t="str">
        <f t="array" ref="M1107">_xlfn.XLOOKUP(L1107,Cinemas_data!$A$1:$A$49,Cinemas_data!$I$1:$I$49,"not Found")</f>
        <v>#NAME?</v>
      </c>
      <c r="N1107" s="1" t="str">
        <f t="array" ref="N1107">_xlfn.XLOOKUP(L1107,Cinemas_data!$A$1:$A$49,Cinemas_data!$C$1:$C$49,"not Found")</f>
        <v>Hyderabad</v>
      </c>
      <c r="O1107" s="1">
        <f t="array" ref="O1107">_xlfn.XLOOKUP(A1107,Booking_data!$A$1:$A$6001,Booking_data!$H$1:$H$6001,"not found")</f>
        <v>3</v>
      </c>
      <c r="P1107" s="1">
        <f t="array" ref="P1107">_xlfn.XLOOKUP(A1107,Booking_data!$A$1:$A$6001,Booking_data!$I$1:$I$6001,"not Found")</f>
        <v>240</v>
      </c>
      <c r="Q1107" s="1">
        <f t="shared" si="3"/>
        <v>720</v>
      </c>
      <c r="R1107" s="1" t="str">
        <f t="array" ref="R1107">_xlfn.XLOOKUP(A1107,Booking_data!$A$1:$A$6001,Booking_data!$L$1:$L$6001,"Not Found")</f>
        <v>Net Banking</v>
      </c>
      <c r="S1107" s="1">
        <f t="array" ref="S1107">_xlfn.XLOOKUP(A1107,Booking_data!$A$1:$A$6001,Booking_data!$N$1:$N$6001,"not Found")</f>
        <v>43</v>
      </c>
      <c r="T1107" s="1" t="str">
        <f t="array" ref="T1107">_xlfn.XLOOKUP(A1107,Booking_data!$A$1:$A$6001,Booking_data!$O$1:$O$6001,"Not Found")</f>
        <v>Other</v>
      </c>
      <c r="U1107" s="1" t="str">
        <f t="shared" si="4"/>
        <v>Middle Age</v>
      </c>
      <c r="V1107" s="1" t="str">
        <f t="shared" si="5"/>
        <v>Medium Booking</v>
      </c>
    </row>
    <row r="1108" ht="15.75" customHeight="1">
      <c r="A1108" s="1" t="s">
        <v>1422</v>
      </c>
      <c r="B1108" s="6">
        <v>46080.0</v>
      </c>
      <c r="C1108" s="6">
        <v>46087.0</v>
      </c>
      <c r="D1108" s="7">
        <v>0.7708333333333334</v>
      </c>
      <c r="E1108" s="1" t="str">
        <f t="shared" si="1"/>
        <v>Weekday</v>
      </c>
      <c r="F1108" s="1" t="str">
        <f t="shared" si="2"/>
        <v>Feb</v>
      </c>
      <c r="G1108" s="1" t="str">
        <f t="array" ref="G1108">_xlfn.XLOOKUP(A1108,Booking_data!$A$1:$A$6001,Booking_data!$D$1:$D$6001,"not found")</f>
        <v>M004</v>
      </c>
      <c r="H1108" s="1" t="str">
        <f t="array" ref="H1108">_xlfn.XLOOKUP(G1108,Movies_data!$A$1:$A$41,Movies_data!$B$1:$B$41,"not found")</f>
        <v>Ponniyin Selvan I</v>
      </c>
      <c r="I1108" s="1" t="str">
        <f t="array" ref="I1108">_xlfn.XLOOKUP(G1108,Movies_data!$A$1:$A$41,Movies_data!$D$1:$D$41,"not found")</f>
        <v>Drama</v>
      </c>
      <c r="J1108" s="1" t="str">
        <f t="array" ref="J1108">_xlfn.XLOOKUP(G1108,Movies_data!$A$1:$A$41,Movies_data!$C$1:$C$41,"not found")</f>
        <v>Tamil</v>
      </c>
      <c r="K1108" s="1">
        <f t="array" ref="K1108">_xlfn.XLOOKUP(G1108,Movies_data!$A$1:$A$41,Movies_data!$H$1:$H$41,"Not Found")</f>
        <v>7.6</v>
      </c>
      <c r="L1108" s="1" t="str">
        <f t="array" ref="L1108">_xlfn.XLOOKUP(A1108,Booking_data!$A$1:$A$6001,Booking_data!$E$1:$E$6001,"not Found")</f>
        <v>C153</v>
      </c>
      <c r="M1108" s="1" t="str">
        <f t="array" ref="M1108">_xlfn.XLOOKUP(L1108,Cinemas_data!$A$1:$A$49,Cinemas_data!$I$1:$I$49,"not Found")</f>
        <v>#NAME?</v>
      </c>
      <c r="N1108" s="1" t="str">
        <f t="array" ref="N1108">_xlfn.XLOOKUP(L1108,Cinemas_data!$A$1:$A$49,Cinemas_data!$C$1:$C$49,"not Found")</f>
        <v>Kochi</v>
      </c>
      <c r="O1108" s="1">
        <f t="array" ref="O1108">_xlfn.XLOOKUP(A1108,Booking_data!$A$1:$A$6001,Booking_data!$H$1:$H$6001,"not found")</f>
        <v>4</v>
      </c>
      <c r="P1108" s="1">
        <f t="array" ref="P1108">_xlfn.XLOOKUP(A1108,Booking_data!$A$1:$A$6001,Booking_data!$I$1:$I$6001,"not Found")</f>
        <v>240</v>
      </c>
      <c r="Q1108" s="1">
        <f t="shared" si="3"/>
        <v>960</v>
      </c>
      <c r="R1108" s="1" t="str">
        <f t="array" ref="R1108">_xlfn.XLOOKUP(A1108,Booking_data!$A$1:$A$6001,Booking_data!$L$1:$L$6001,"Not Found")</f>
        <v>UPI</v>
      </c>
      <c r="S1108" s="1">
        <f t="array" ref="S1108">_xlfn.XLOOKUP(A1108,Booking_data!$A$1:$A$6001,Booking_data!$N$1:$N$6001,"not Found")</f>
        <v>24</v>
      </c>
      <c r="T1108" s="1" t="str">
        <f t="array" ref="T1108">_xlfn.XLOOKUP(A1108,Booking_data!$A$1:$A$6001,Booking_data!$O$1:$O$6001,"Not Found")</f>
        <v>Other</v>
      </c>
      <c r="U1108" s="1" t="str">
        <f t="shared" si="4"/>
        <v>Youngster</v>
      </c>
      <c r="V1108" s="1" t="str">
        <f t="shared" si="5"/>
        <v>Medium Booking</v>
      </c>
    </row>
    <row r="1109" ht="15.75" customHeight="1">
      <c r="A1109" s="1" t="s">
        <v>1423</v>
      </c>
      <c r="B1109" s="6">
        <v>46084.0</v>
      </c>
      <c r="C1109" s="6">
        <v>46090.0</v>
      </c>
      <c r="D1109" s="7">
        <v>0.3958333333333333</v>
      </c>
      <c r="E1109" s="1" t="str">
        <f t="shared" si="1"/>
        <v>Weekday</v>
      </c>
      <c r="F1109" s="1" t="str">
        <f t="shared" si="2"/>
        <v>Mar</v>
      </c>
      <c r="G1109" s="1" t="str">
        <f t="array" ref="G1109">_xlfn.XLOOKUP(A1109,Booking_data!$A$1:$A$6001,Booking_data!$D$1:$D$6001,"not found")</f>
        <v>M008</v>
      </c>
      <c r="H1109" s="1" t="str">
        <f t="array" ref="H1109">_xlfn.XLOOKUP(G1109,Movies_data!$A$1:$A$41,Movies_data!$B$1:$B$41,"not found")</f>
        <v>Love Today</v>
      </c>
      <c r="I1109" s="1" t="str">
        <f t="array" ref="I1109">_xlfn.XLOOKUP(G1109,Movies_data!$A$1:$A$41,Movies_data!$D$1:$D$41,"not found")</f>
        <v>Romance</v>
      </c>
      <c r="J1109" s="1" t="str">
        <f t="array" ref="J1109">_xlfn.XLOOKUP(G1109,Movies_data!$A$1:$A$41,Movies_data!$C$1:$C$41,"not found")</f>
        <v>Tamil</v>
      </c>
      <c r="K1109" s="1">
        <f t="array" ref="K1109">_xlfn.XLOOKUP(G1109,Movies_data!$A$1:$A$41,Movies_data!$H$1:$H$41,"Not Found")</f>
        <v>7.4</v>
      </c>
      <c r="L1109" s="1" t="str">
        <f t="array" ref="L1109">_xlfn.XLOOKUP(A1109,Booking_data!$A$1:$A$6001,Booking_data!$E$1:$E$6001,"not Found")</f>
        <v>C052</v>
      </c>
      <c r="M1109" s="1" t="str">
        <f t="array" ref="M1109">_xlfn.XLOOKUP(L1109,Cinemas_data!$A$1:$A$49,Cinemas_data!$I$1:$I$49,"not Found")</f>
        <v>#NAME?</v>
      </c>
      <c r="N1109" s="1" t="str">
        <f t="array" ref="N1109">_xlfn.XLOOKUP(L1109,Cinemas_data!$A$1:$A$49,Cinemas_data!$C$1:$C$49,"not Found")</f>
        <v>Bengaluru</v>
      </c>
      <c r="O1109" s="1">
        <f t="array" ref="O1109">_xlfn.XLOOKUP(A1109,Booking_data!$A$1:$A$6001,Booking_data!$H$1:$H$6001,"not found")</f>
        <v>3</v>
      </c>
      <c r="P1109" s="1">
        <f t="array" ref="P1109">_xlfn.XLOOKUP(A1109,Booking_data!$A$1:$A$6001,Booking_data!$I$1:$I$6001,"not Found")</f>
        <v>380</v>
      </c>
      <c r="Q1109" s="1">
        <f t="shared" si="3"/>
        <v>1140</v>
      </c>
      <c r="R1109" s="1" t="str">
        <f t="array" ref="R1109">_xlfn.XLOOKUP(A1109,Booking_data!$A$1:$A$6001,Booking_data!$L$1:$L$6001,"Not Found")</f>
        <v>UPI</v>
      </c>
      <c r="S1109" s="1">
        <f t="array" ref="S1109">_xlfn.XLOOKUP(A1109,Booking_data!$A$1:$A$6001,Booking_data!$N$1:$N$6001,"not Found")</f>
        <v>19</v>
      </c>
      <c r="T1109" s="1" t="str">
        <f t="array" ref="T1109">_xlfn.XLOOKUP(A1109,Booking_data!$A$1:$A$6001,Booking_data!$O$1:$O$6001,"Not Found")</f>
        <v>Male</v>
      </c>
      <c r="U1109" s="1" t="str">
        <f t="shared" si="4"/>
        <v>Youngster</v>
      </c>
      <c r="V1109" s="1" t="str">
        <f t="shared" si="5"/>
        <v>Medium Booking</v>
      </c>
    </row>
    <row r="1110" ht="15.75" customHeight="1">
      <c r="A1110" s="1" t="s">
        <v>1424</v>
      </c>
      <c r="B1110" s="6">
        <v>46197.0</v>
      </c>
      <c r="C1110" s="6">
        <v>46198.0</v>
      </c>
      <c r="D1110" s="7">
        <v>0.6458333333333334</v>
      </c>
      <c r="E1110" s="1" t="str">
        <f t="shared" si="1"/>
        <v>Weekday</v>
      </c>
      <c r="F1110" s="1" t="str">
        <f t="shared" si="2"/>
        <v>Jun</v>
      </c>
      <c r="G1110" s="1" t="str">
        <f t="array" ref="G1110">_xlfn.XLOOKUP(A1110,Booking_data!$A$1:$A$6001,Booking_data!$D$1:$D$6001,"not found")</f>
        <v>M002</v>
      </c>
      <c r="H1110" s="1" t="str">
        <f t="array" ref="H1110">_xlfn.XLOOKUP(G1110,Movies_data!$A$1:$A$41,Movies_data!$B$1:$B$41,"not found")</f>
        <v>Jailer</v>
      </c>
      <c r="I1110" s="1" t="str">
        <f t="array" ref="I1110">_xlfn.XLOOKUP(G1110,Movies_data!$A$1:$A$41,Movies_data!$D$1:$D$41,"not found")</f>
        <v>Action</v>
      </c>
      <c r="J1110" s="1" t="str">
        <f t="array" ref="J1110">_xlfn.XLOOKUP(G1110,Movies_data!$A$1:$A$41,Movies_data!$C$1:$C$41,"not found")</f>
        <v>Tamil</v>
      </c>
      <c r="K1110" s="1">
        <f t="array" ref="K1110">_xlfn.XLOOKUP(G1110,Movies_data!$A$1:$A$41,Movies_data!$H$1:$H$41,"Not Found")</f>
        <v>7.1</v>
      </c>
      <c r="L1110" s="1" t="str">
        <f t="array" ref="L1110">_xlfn.XLOOKUP(A1110,Booking_data!$A$1:$A$6001,Booking_data!$E$1:$E$6001,"not Found")</f>
        <v>C102</v>
      </c>
      <c r="M1110" s="1" t="str">
        <f t="array" ref="M1110">_xlfn.XLOOKUP(L1110,Cinemas_data!$A$1:$A$49,Cinemas_data!$I$1:$I$49,"not Found")</f>
        <v>#NAME?</v>
      </c>
      <c r="N1110" s="1" t="str">
        <f t="array" ref="N1110">_xlfn.XLOOKUP(L1110,Cinemas_data!$A$1:$A$49,Cinemas_data!$C$1:$C$49,"not Found")</f>
        <v>Pune</v>
      </c>
      <c r="O1110" s="1">
        <f t="array" ref="O1110">_xlfn.XLOOKUP(A1110,Booking_data!$A$1:$A$6001,Booking_data!$H$1:$H$6001,"not found")</f>
        <v>3</v>
      </c>
      <c r="P1110" s="1">
        <f t="array" ref="P1110">_xlfn.XLOOKUP(A1110,Booking_data!$A$1:$A$6001,Booking_data!$I$1:$I$6001,"not Found")</f>
        <v>220</v>
      </c>
      <c r="Q1110" s="1">
        <f t="shared" si="3"/>
        <v>660</v>
      </c>
      <c r="R1110" s="1" t="str">
        <f t="array" ref="R1110">_xlfn.XLOOKUP(A1110,Booking_data!$A$1:$A$6001,Booking_data!$L$1:$L$6001,"Not Found")</f>
        <v>Net Banking</v>
      </c>
      <c r="S1110" s="1">
        <f t="array" ref="S1110">_xlfn.XLOOKUP(A1110,Booking_data!$A$1:$A$6001,Booking_data!$N$1:$N$6001,"not Found")</f>
        <v>56</v>
      </c>
      <c r="T1110" s="1" t="str">
        <f t="array" ref="T1110">_xlfn.XLOOKUP(A1110,Booking_data!$A$1:$A$6001,Booking_data!$O$1:$O$6001,"Not Found")</f>
        <v>Female</v>
      </c>
      <c r="U1110" s="1" t="str">
        <f t="shared" si="4"/>
        <v>Above 45</v>
      </c>
      <c r="V1110" s="1" t="str">
        <f t="shared" si="5"/>
        <v>Medium Booking</v>
      </c>
    </row>
    <row r="1111" ht="15.75" customHeight="1">
      <c r="A1111" s="1" t="s">
        <v>1425</v>
      </c>
      <c r="B1111" s="6">
        <v>46100.0</v>
      </c>
      <c r="C1111" s="6">
        <v>46106.0</v>
      </c>
      <c r="D1111" s="7">
        <v>0.6458333333333334</v>
      </c>
      <c r="E1111" s="1" t="str">
        <f t="shared" si="1"/>
        <v>Weekday</v>
      </c>
      <c r="F1111" s="1" t="str">
        <f t="shared" si="2"/>
        <v>Mar</v>
      </c>
      <c r="G1111" s="1" t="str">
        <f t="array" ref="G1111">_xlfn.XLOOKUP(A1111,Booking_data!$A$1:$A$6001,Booking_data!$D$1:$D$6001,"not found")</f>
        <v>M021</v>
      </c>
      <c r="H1111" s="1" t="str">
        <f t="array" ref="H1111">_xlfn.XLOOKUP(G1111,Movies_data!$A$1:$A$41,Movies_data!$B$1:$B$41,"not found")</f>
        <v>Pathaan</v>
      </c>
      <c r="I1111" s="1" t="str">
        <f t="array" ref="I1111">_xlfn.XLOOKUP(G1111,Movies_data!$A$1:$A$41,Movies_data!$D$1:$D$41,"not found")</f>
        <v>Action</v>
      </c>
      <c r="J1111" s="1" t="str">
        <f t="array" ref="J1111">_xlfn.XLOOKUP(G1111,Movies_data!$A$1:$A$41,Movies_data!$C$1:$C$41,"not found")</f>
        <v>Hindi</v>
      </c>
      <c r="K1111" s="1">
        <f t="array" ref="K1111">_xlfn.XLOOKUP(G1111,Movies_data!$A$1:$A$41,Movies_data!$H$1:$H$41,"Not Found")</f>
        <v>5.9</v>
      </c>
      <c r="L1111" s="1" t="str">
        <f t="array" ref="L1111">_xlfn.XLOOKUP(A1111,Booking_data!$A$1:$A$6001,Booking_data!$E$1:$E$6001,"not Found")</f>
        <v>C111</v>
      </c>
      <c r="M1111" s="1" t="str">
        <f t="array" ref="M1111">_xlfn.XLOOKUP(L1111,Cinemas_data!$A$1:$A$49,Cinemas_data!$I$1:$I$49,"not Found")</f>
        <v>#NAME?</v>
      </c>
      <c r="N1111" s="1" t="str">
        <f t="array" ref="N1111">_xlfn.XLOOKUP(L1111,Cinemas_data!$A$1:$A$49,Cinemas_data!$C$1:$C$49,"not Found")</f>
        <v>Delhi</v>
      </c>
      <c r="O1111" s="1">
        <f t="array" ref="O1111">_xlfn.XLOOKUP(A1111,Booking_data!$A$1:$A$6001,Booking_data!$H$1:$H$6001,"not found")</f>
        <v>3</v>
      </c>
      <c r="P1111" s="1">
        <f t="array" ref="P1111">_xlfn.XLOOKUP(A1111,Booking_data!$A$1:$A$6001,Booking_data!$I$1:$I$6001,"not Found")</f>
        <v>360</v>
      </c>
      <c r="Q1111" s="1">
        <f t="shared" si="3"/>
        <v>1080</v>
      </c>
      <c r="R1111" s="1" t="str">
        <f t="array" ref="R1111">_xlfn.XLOOKUP(A1111,Booking_data!$A$1:$A$6001,Booking_data!$L$1:$L$6001,"Not Found")</f>
        <v>UPI</v>
      </c>
      <c r="S1111" s="1">
        <f t="array" ref="S1111">_xlfn.XLOOKUP(A1111,Booking_data!$A$1:$A$6001,Booking_data!$N$1:$N$6001,"not Found")</f>
        <v>49</v>
      </c>
      <c r="T1111" s="1" t="str">
        <f t="array" ref="T1111">_xlfn.XLOOKUP(A1111,Booking_data!$A$1:$A$6001,Booking_data!$O$1:$O$6001,"Not Found")</f>
        <v>Female</v>
      </c>
      <c r="U1111" s="1" t="str">
        <f t="shared" si="4"/>
        <v>Above 45</v>
      </c>
      <c r="V1111" s="1" t="str">
        <f t="shared" si="5"/>
        <v>Medium Booking</v>
      </c>
    </row>
    <row r="1112" ht="15.75" customHeight="1">
      <c r="A1112" s="1" t="s">
        <v>1426</v>
      </c>
      <c r="B1112" s="6">
        <v>46121.0</v>
      </c>
      <c r="C1112" s="6">
        <v>46122.0</v>
      </c>
      <c r="D1112" s="7">
        <v>0.7708333333333334</v>
      </c>
      <c r="E1112" s="1" t="str">
        <f t="shared" si="1"/>
        <v>Weekday</v>
      </c>
      <c r="F1112" s="1" t="str">
        <f t="shared" si="2"/>
        <v>Apr</v>
      </c>
      <c r="G1112" s="1" t="str">
        <f t="array" ref="G1112">_xlfn.XLOOKUP(A1112,Booking_data!$A$1:$A$6001,Booking_data!$D$1:$D$6001,"not found")</f>
        <v>M012</v>
      </c>
      <c r="H1112" s="1" t="str">
        <f t="array" ref="H1112">_xlfn.XLOOKUP(G1112,Movies_data!$A$1:$A$41,Movies_data!$B$1:$B$41,"not found")</f>
        <v>RRR</v>
      </c>
      <c r="I1112" s="1" t="str">
        <f t="array" ref="I1112">_xlfn.XLOOKUP(G1112,Movies_data!$A$1:$A$41,Movies_data!$D$1:$D$41,"not found")</f>
        <v>Action</v>
      </c>
      <c r="J1112" s="1" t="str">
        <f t="array" ref="J1112">_xlfn.XLOOKUP(G1112,Movies_data!$A$1:$A$41,Movies_data!$C$1:$C$41,"not found")</f>
        <v>Telugu</v>
      </c>
      <c r="K1112" s="1">
        <f t="array" ref="K1112">_xlfn.XLOOKUP(G1112,Movies_data!$A$1:$A$41,Movies_data!$H$1:$H$41,"Not Found")</f>
        <v>7.8</v>
      </c>
      <c r="L1112" s="1" t="str">
        <f t="array" ref="L1112">_xlfn.XLOOKUP(A1112,Booking_data!$A$1:$A$6001,Booking_data!$E$1:$E$6001,"not Found")</f>
        <v>C132</v>
      </c>
      <c r="M1112" s="1" t="str">
        <f t="array" ref="M1112">_xlfn.XLOOKUP(L1112,Cinemas_data!$A$1:$A$49,Cinemas_data!$I$1:$I$49,"not Found")</f>
        <v>#NAME?</v>
      </c>
      <c r="N1112" s="1" t="str">
        <f t="array" ref="N1112">_xlfn.XLOOKUP(L1112,Cinemas_data!$A$1:$A$49,Cinemas_data!$C$1:$C$49,"not Found")</f>
        <v>Kolkata</v>
      </c>
      <c r="O1112" s="1">
        <f t="array" ref="O1112">_xlfn.XLOOKUP(A1112,Booking_data!$A$1:$A$6001,Booking_data!$H$1:$H$6001,"not found")</f>
        <v>5</v>
      </c>
      <c r="P1112" s="1">
        <f t="array" ref="P1112">_xlfn.XLOOKUP(A1112,Booking_data!$A$1:$A$6001,Booking_data!$I$1:$I$6001,"not Found")</f>
        <v>360</v>
      </c>
      <c r="Q1112" s="1">
        <f t="shared" si="3"/>
        <v>1800</v>
      </c>
      <c r="R1112" s="1" t="str">
        <f t="array" ref="R1112">_xlfn.XLOOKUP(A1112,Booking_data!$A$1:$A$6001,Booking_data!$L$1:$L$6001,"Not Found")</f>
        <v>Net Banking</v>
      </c>
      <c r="S1112" s="1">
        <f t="array" ref="S1112">_xlfn.XLOOKUP(A1112,Booking_data!$A$1:$A$6001,Booking_data!$N$1:$N$6001,"not Found")</f>
        <v>19</v>
      </c>
      <c r="T1112" s="1" t="str">
        <f t="array" ref="T1112">_xlfn.XLOOKUP(A1112,Booking_data!$A$1:$A$6001,Booking_data!$O$1:$O$6001,"Not Found")</f>
        <v>Male</v>
      </c>
      <c r="U1112" s="1" t="str">
        <f t="shared" si="4"/>
        <v>Youngster</v>
      </c>
      <c r="V1112" s="1" t="str">
        <f t="shared" si="5"/>
        <v>High Booking</v>
      </c>
    </row>
    <row r="1113" ht="15.75" customHeight="1">
      <c r="A1113" s="1" t="s">
        <v>1427</v>
      </c>
      <c r="B1113" s="6">
        <v>46087.0</v>
      </c>
      <c r="C1113" s="6">
        <v>46088.0</v>
      </c>
      <c r="D1113" s="7">
        <v>0.3958333333333333</v>
      </c>
      <c r="E1113" s="1" t="str">
        <f t="shared" si="1"/>
        <v>Weekday</v>
      </c>
      <c r="F1113" s="1" t="str">
        <f t="shared" si="2"/>
        <v>Mar</v>
      </c>
      <c r="G1113" s="1" t="str">
        <f t="array" ref="G1113">_xlfn.XLOOKUP(A1113,Booking_data!$A$1:$A$6001,Booking_data!$D$1:$D$6001,"not found")</f>
        <v>M003</v>
      </c>
      <c r="H1113" s="1" t="str">
        <f t="array" ref="H1113">_xlfn.XLOOKUP(G1113,Movies_data!$A$1:$A$41,Movies_data!$B$1:$B$41,"not found")</f>
        <v>Vikram</v>
      </c>
      <c r="I1113" s="1" t="str">
        <f t="array" ref="I1113">_xlfn.XLOOKUP(G1113,Movies_data!$A$1:$A$41,Movies_data!$D$1:$D$41,"not found")</f>
        <v>Action</v>
      </c>
      <c r="J1113" s="1" t="str">
        <f t="array" ref="J1113">_xlfn.XLOOKUP(G1113,Movies_data!$A$1:$A$41,Movies_data!$C$1:$C$41,"not found")</f>
        <v>Tamil</v>
      </c>
      <c r="K1113" s="1">
        <f t="array" ref="K1113">_xlfn.XLOOKUP(G1113,Movies_data!$A$1:$A$41,Movies_data!$H$1:$H$41,"Not Found")</f>
        <v>8.3</v>
      </c>
      <c r="L1113" s="1" t="str">
        <f t="array" ref="L1113">_xlfn.XLOOKUP(A1113,Booking_data!$A$1:$A$6001,Booking_data!$E$1:$E$6001,"not Found")</f>
        <v>C162</v>
      </c>
      <c r="M1113" s="1" t="str">
        <f t="array" ref="M1113">_xlfn.XLOOKUP(L1113,Cinemas_data!$A$1:$A$49,Cinemas_data!$I$1:$I$49,"not Found")</f>
        <v>#NAME?</v>
      </c>
      <c r="N1113" s="1" t="str">
        <f t="array" ref="N1113">_xlfn.XLOOKUP(L1113,Cinemas_data!$A$1:$A$49,Cinemas_data!$C$1:$C$49,"not Found")</f>
        <v>Thiruvananthapuram</v>
      </c>
      <c r="O1113" s="1">
        <f t="array" ref="O1113">_xlfn.XLOOKUP(A1113,Booking_data!$A$1:$A$6001,Booking_data!$H$1:$H$6001,"not found")</f>
        <v>3</v>
      </c>
      <c r="P1113" s="1">
        <f t="array" ref="P1113">_xlfn.XLOOKUP(A1113,Booking_data!$A$1:$A$6001,Booking_data!$I$1:$I$6001,"not Found")</f>
        <v>160</v>
      </c>
      <c r="Q1113" s="1">
        <f t="shared" si="3"/>
        <v>480</v>
      </c>
      <c r="R1113" s="1" t="str">
        <f t="array" ref="R1113">_xlfn.XLOOKUP(A1113,Booking_data!$A$1:$A$6001,Booking_data!$L$1:$L$6001,"Not Found")</f>
        <v>Debit Card</v>
      </c>
      <c r="S1113" s="1">
        <f t="array" ref="S1113">_xlfn.XLOOKUP(A1113,Booking_data!$A$1:$A$6001,Booking_data!$N$1:$N$6001,"not Found")</f>
        <v>48</v>
      </c>
      <c r="T1113" s="1" t="str">
        <f t="array" ref="T1113">_xlfn.XLOOKUP(A1113,Booking_data!$A$1:$A$6001,Booking_data!$O$1:$O$6001,"Not Found")</f>
        <v>Other</v>
      </c>
      <c r="U1113" s="1" t="str">
        <f t="shared" si="4"/>
        <v>Above 45</v>
      </c>
      <c r="V1113" s="1" t="str">
        <f t="shared" si="5"/>
        <v>Medium Booking</v>
      </c>
    </row>
    <row r="1114" ht="15.75" customHeight="1">
      <c r="A1114" s="1" t="s">
        <v>1428</v>
      </c>
      <c r="B1114" s="6">
        <v>46078.0</v>
      </c>
      <c r="C1114" s="6">
        <v>46084.0</v>
      </c>
      <c r="D1114" s="7">
        <v>0.7708333333333334</v>
      </c>
      <c r="E1114" s="1" t="str">
        <f t="shared" si="1"/>
        <v>Weekday</v>
      </c>
      <c r="F1114" s="1" t="str">
        <f t="shared" si="2"/>
        <v>Feb</v>
      </c>
      <c r="G1114" s="1" t="str">
        <f t="array" ref="G1114">_xlfn.XLOOKUP(A1114,Booking_data!$A$1:$A$6001,Booking_data!$D$1:$D$6001,"not found")</f>
        <v>M003</v>
      </c>
      <c r="H1114" s="1" t="str">
        <f t="array" ref="H1114">_xlfn.XLOOKUP(G1114,Movies_data!$A$1:$A$41,Movies_data!$B$1:$B$41,"not found")</f>
        <v>Vikram</v>
      </c>
      <c r="I1114" s="1" t="str">
        <f t="array" ref="I1114">_xlfn.XLOOKUP(G1114,Movies_data!$A$1:$A$41,Movies_data!$D$1:$D$41,"not found")</f>
        <v>Action</v>
      </c>
      <c r="J1114" s="1" t="str">
        <f t="array" ref="J1114">_xlfn.XLOOKUP(G1114,Movies_data!$A$1:$A$41,Movies_data!$C$1:$C$41,"not found")</f>
        <v>Tamil</v>
      </c>
      <c r="K1114" s="1">
        <f t="array" ref="K1114">_xlfn.XLOOKUP(G1114,Movies_data!$A$1:$A$41,Movies_data!$H$1:$H$41,"Not Found")</f>
        <v>8.3</v>
      </c>
      <c r="L1114" s="1" t="str">
        <f t="array" ref="L1114">_xlfn.XLOOKUP(A1114,Booking_data!$A$1:$A$6001,Booking_data!$E$1:$E$6001,"not Found")</f>
        <v>C152</v>
      </c>
      <c r="M1114" s="1" t="str">
        <f t="array" ref="M1114">_xlfn.XLOOKUP(L1114,Cinemas_data!$A$1:$A$49,Cinemas_data!$I$1:$I$49,"not Found")</f>
        <v>#NAME?</v>
      </c>
      <c r="N1114" s="1" t="str">
        <f t="array" ref="N1114">_xlfn.XLOOKUP(L1114,Cinemas_data!$A$1:$A$49,Cinemas_data!$C$1:$C$49,"not Found")</f>
        <v>Kochi</v>
      </c>
      <c r="O1114" s="1">
        <f t="array" ref="O1114">_xlfn.XLOOKUP(A1114,Booking_data!$A$1:$A$6001,Booking_data!$H$1:$H$6001,"not found")</f>
        <v>3</v>
      </c>
      <c r="P1114" s="1">
        <f t="array" ref="P1114">_xlfn.XLOOKUP(A1114,Booking_data!$A$1:$A$6001,Booking_data!$I$1:$I$6001,"not Found")</f>
        <v>260</v>
      </c>
      <c r="Q1114" s="1">
        <f t="shared" si="3"/>
        <v>780</v>
      </c>
      <c r="R1114" s="1" t="str">
        <f t="array" ref="R1114">_xlfn.XLOOKUP(A1114,Booking_data!$A$1:$A$6001,Booking_data!$L$1:$L$6001,"Not Found")</f>
        <v>Wallet</v>
      </c>
      <c r="S1114" s="1">
        <f t="array" ref="S1114">_xlfn.XLOOKUP(A1114,Booking_data!$A$1:$A$6001,Booking_data!$N$1:$N$6001,"not Found")</f>
        <v>50</v>
      </c>
      <c r="T1114" s="1" t="str">
        <f t="array" ref="T1114">_xlfn.XLOOKUP(A1114,Booking_data!$A$1:$A$6001,Booking_data!$O$1:$O$6001,"Not Found")</f>
        <v>Male</v>
      </c>
      <c r="U1114" s="1" t="str">
        <f t="shared" si="4"/>
        <v>Above 45</v>
      </c>
      <c r="V1114" s="1" t="str">
        <f t="shared" si="5"/>
        <v>Medium Booking</v>
      </c>
    </row>
    <row r="1115" ht="15.75" customHeight="1">
      <c r="A1115" s="1" t="s">
        <v>1429</v>
      </c>
      <c r="B1115" s="6">
        <v>46093.0</v>
      </c>
      <c r="C1115" s="6">
        <v>46099.0</v>
      </c>
      <c r="D1115" s="7">
        <v>0.7708333333333334</v>
      </c>
      <c r="E1115" s="1" t="str">
        <f t="shared" si="1"/>
        <v>Weekday</v>
      </c>
      <c r="F1115" s="1" t="str">
        <f t="shared" si="2"/>
        <v>Mar</v>
      </c>
      <c r="G1115" s="1" t="str">
        <f t="array" ref="G1115">_xlfn.XLOOKUP(A1115,Booking_data!$A$1:$A$6001,Booking_data!$D$1:$D$6001,"not found")</f>
        <v>M031</v>
      </c>
      <c r="H1115" s="1" t="str">
        <f t="array" ref="H1115">_xlfn.XLOOKUP(G1115,Movies_data!$A$1:$A$41,Movies_data!$B$1:$B$41,"not found")</f>
        <v>Bangalore Days</v>
      </c>
      <c r="I1115" s="1" t="str">
        <f t="array" ref="I1115">_xlfn.XLOOKUP(G1115,Movies_data!$A$1:$A$41,Movies_data!$D$1:$D$41,"not found")</f>
        <v>Drama</v>
      </c>
      <c r="J1115" s="1" t="str">
        <f t="array" ref="J1115">_xlfn.XLOOKUP(G1115,Movies_data!$A$1:$A$41,Movies_data!$C$1:$C$41,"not found")</f>
        <v>Malayalam</v>
      </c>
      <c r="K1115" s="1">
        <f t="array" ref="K1115">_xlfn.XLOOKUP(G1115,Movies_data!$A$1:$A$41,Movies_data!$H$1:$H$41,"Not Found")</f>
        <v>8.3</v>
      </c>
      <c r="L1115" s="1" t="str">
        <f t="array" ref="L1115">_xlfn.XLOOKUP(A1115,Booking_data!$A$1:$A$6001,Booking_data!$E$1:$E$6001,"not Found")</f>
        <v>C122</v>
      </c>
      <c r="M1115" s="1" t="str">
        <f t="array" ref="M1115">_xlfn.XLOOKUP(L1115,Cinemas_data!$A$1:$A$49,Cinemas_data!$I$1:$I$49,"not Found")</f>
        <v>#NAME?</v>
      </c>
      <c r="N1115" s="1" t="str">
        <f t="array" ref="N1115">_xlfn.XLOOKUP(L1115,Cinemas_data!$A$1:$A$49,Cinemas_data!$C$1:$C$49,"not Found")</f>
        <v>Noida</v>
      </c>
      <c r="O1115" s="1">
        <f t="array" ref="O1115">_xlfn.XLOOKUP(A1115,Booking_data!$A$1:$A$6001,Booking_data!$H$1:$H$6001,"not found")</f>
        <v>2</v>
      </c>
      <c r="P1115" s="1">
        <f t="array" ref="P1115">_xlfn.XLOOKUP(A1115,Booking_data!$A$1:$A$6001,Booking_data!$I$1:$I$6001,"not Found")</f>
        <v>180</v>
      </c>
      <c r="Q1115" s="1">
        <f t="shared" si="3"/>
        <v>360</v>
      </c>
      <c r="R1115" s="1" t="str">
        <f t="array" ref="R1115">_xlfn.XLOOKUP(A1115,Booking_data!$A$1:$A$6001,Booking_data!$L$1:$L$6001,"Not Found")</f>
        <v>Credit Card</v>
      </c>
      <c r="S1115" s="1">
        <f t="array" ref="S1115">_xlfn.XLOOKUP(A1115,Booking_data!$A$1:$A$6001,Booking_data!$N$1:$N$6001,"not Found")</f>
        <v>29</v>
      </c>
      <c r="T1115" s="1" t="str">
        <f t="array" ref="T1115">_xlfn.XLOOKUP(A1115,Booking_data!$A$1:$A$6001,Booking_data!$O$1:$O$6001,"Not Found")</f>
        <v>Male</v>
      </c>
      <c r="U1115" s="1" t="str">
        <f t="shared" si="4"/>
        <v>Youngster</v>
      </c>
      <c r="V1115" s="1" t="str">
        <f t="shared" si="5"/>
        <v>Low Booking</v>
      </c>
    </row>
    <row r="1116" ht="15.75" customHeight="1">
      <c r="A1116" s="1" t="s">
        <v>1430</v>
      </c>
      <c r="B1116" s="6">
        <v>46176.0</v>
      </c>
      <c r="C1116" s="6">
        <v>46181.0</v>
      </c>
      <c r="D1116" s="7">
        <v>0.3958333333333333</v>
      </c>
      <c r="E1116" s="1" t="str">
        <f t="shared" si="1"/>
        <v>Weekday</v>
      </c>
      <c r="F1116" s="1" t="str">
        <f t="shared" si="2"/>
        <v>Jun</v>
      </c>
      <c r="G1116" s="1" t="str">
        <f t="array" ref="G1116">_xlfn.XLOOKUP(A1116,Booking_data!$A$1:$A$6001,Booking_data!$D$1:$D$6001,"not found")</f>
        <v>M012</v>
      </c>
      <c r="H1116" s="1" t="str">
        <f t="array" ref="H1116">_xlfn.XLOOKUP(G1116,Movies_data!$A$1:$A$41,Movies_data!$B$1:$B$41,"not found")</f>
        <v>RRR</v>
      </c>
      <c r="I1116" s="1" t="str">
        <f t="array" ref="I1116">_xlfn.XLOOKUP(G1116,Movies_data!$A$1:$A$41,Movies_data!$D$1:$D$41,"not found")</f>
        <v>Action</v>
      </c>
      <c r="J1116" s="1" t="str">
        <f t="array" ref="J1116">_xlfn.XLOOKUP(G1116,Movies_data!$A$1:$A$41,Movies_data!$C$1:$C$41,"not found")</f>
        <v>Telugu</v>
      </c>
      <c r="K1116" s="1">
        <f t="array" ref="K1116">_xlfn.XLOOKUP(G1116,Movies_data!$A$1:$A$41,Movies_data!$H$1:$H$41,"Not Found")</f>
        <v>7.8</v>
      </c>
      <c r="L1116" s="1" t="str">
        <f t="array" ref="L1116">_xlfn.XLOOKUP(A1116,Booking_data!$A$1:$A$6001,Booking_data!$E$1:$E$6001,"not Found")</f>
        <v>C152</v>
      </c>
      <c r="M1116" s="1" t="str">
        <f t="array" ref="M1116">_xlfn.XLOOKUP(L1116,Cinemas_data!$A$1:$A$49,Cinemas_data!$I$1:$I$49,"not Found")</f>
        <v>#NAME?</v>
      </c>
      <c r="N1116" s="1" t="str">
        <f t="array" ref="N1116">_xlfn.XLOOKUP(L1116,Cinemas_data!$A$1:$A$49,Cinemas_data!$C$1:$C$49,"not Found")</f>
        <v>Kochi</v>
      </c>
      <c r="O1116" s="1">
        <f t="array" ref="O1116">_xlfn.XLOOKUP(A1116,Booking_data!$A$1:$A$6001,Booking_data!$H$1:$H$6001,"not found")</f>
        <v>6</v>
      </c>
      <c r="P1116" s="1">
        <f t="array" ref="P1116">_xlfn.XLOOKUP(A1116,Booking_data!$A$1:$A$6001,Booking_data!$I$1:$I$6001,"not Found")</f>
        <v>260</v>
      </c>
      <c r="Q1116" s="1">
        <f t="shared" si="3"/>
        <v>1560</v>
      </c>
      <c r="R1116" s="1" t="str">
        <f t="array" ref="R1116">_xlfn.XLOOKUP(A1116,Booking_data!$A$1:$A$6001,Booking_data!$L$1:$L$6001,"Not Found")</f>
        <v>Credit Card</v>
      </c>
      <c r="S1116" s="1">
        <f t="array" ref="S1116">_xlfn.XLOOKUP(A1116,Booking_data!$A$1:$A$6001,Booking_data!$N$1:$N$6001,"not Found")</f>
        <v>33</v>
      </c>
      <c r="T1116" s="1" t="str">
        <f t="array" ref="T1116">_xlfn.XLOOKUP(A1116,Booking_data!$A$1:$A$6001,Booking_data!$O$1:$O$6001,"Not Found")</f>
        <v>Female</v>
      </c>
      <c r="U1116" s="1" t="str">
        <f t="shared" si="4"/>
        <v>Middle Age</v>
      </c>
      <c r="V1116" s="1" t="str">
        <f t="shared" si="5"/>
        <v>High Booking</v>
      </c>
    </row>
    <row r="1117" ht="15.75" customHeight="1">
      <c r="A1117" s="1" t="s">
        <v>1431</v>
      </c>
      <c r="B1117" s="6">
        <v>46100.0</v>
      </c>
      <c r="C1117" s="6">
        <v>46102.0</v>
      </c>
      <c r="D1117" s="7">
        <v>0.3958333333333333</v>
      </c>
      <c r="E1117" s="1" t="str">
        <f t="shared" si="1"/>
        <v>Weekday</v>
      </c>
      <c r="F1117" s="1" t="str">
        <f t="shared" si="2"/>
        <v>Mar</v>
      </c>
      <c r="G1117" s="1" t="str">
        <f t="array" ref="G1117">_xlfn.XLOOKUP(A1117,Booking_data!$A$1:$A$6001,Booking_data!$D$1:$D$6001,"not found")</f>
        <v>M006</v>
      </c>
      <c r="H1117" s="1" t="str">
        <f t="array" ref="H1117">_xlfn.XLOOKUP(G1117,Movies_data!$A$1:$A$41,Movies_data!$B$1:$B$41,"not found")</f>
        <v>Maamannan</v>
      </c>
      <c r="I1117" s="1" t="str">
        <f t="array" ref="I1117">_xlfn.XLOOKUP(G1117,Movies_data!$A$1:$A$41,Movies_data!$D$1:$D$41,"not found")</f>
        <v>Drama</v>
      </c>
      <c r="J1117" s="1" t="str">
        <f t="array" ref="J1117">_xlfn.XLOOKUP(G1117,Movies_data!$A$1:$A$41,Movies_data!$C$1:$C$41,"not found")</f>
        <v>Tamil</v>
      </c>
      <c r="K1117" s="1">
        <f t="array" ref="K1117">_xlfn.XLOOKUP(G1117,Movies_data!$A$1:$A$41,Movies_data!$H$1:$H$41,"Not Found")</f>
        <v>7.3</v>
      </c>
      <c r="L1117" s="1" t="str">
        <f t="array" ref="L1117">_xlfn.XLOOKUP(A1117,Booking_data!$A$1:$A$6001,Booking_data!$E$1:$E$6001,"not Found")</f>
        <v>C152</v>
      </c>
      <c r="M1117" s="1" t="str">
        <f t="array" ref="M1117">_xlfn.XLOOKUP(L1117,Cinemas_data!$A$1:$A$49,Cinemas_data!$I$1:$I$49,"not Found")</f>
        <v>#NAME?</v>
      </c>
      <c r="N1117" s="1" t="str">
        <f t="array" ref="N1117">_xlfn.XLOOKUP(L1117,Cinemas_data!$A$1:$A$49,Cinemas_data!$C$1:$C$49,"not Found")</f>
        <v>Kochi</v>
      </c>
      <c r="O1117" s="1">
        <f t="array" ref="O1117">_xlfn.XLOOKUP(A1117,Booking_data!$A$1:$A$6001,Booking_data!$H$1:$H$6001,"not found")</f>
        <v>4</v>
      </c>
      <c r="P1117" s="1">
        <f t="array" ref="P1117">_xlfn.XLOOKUP(A1117,Booking_data!$A$1:$A$6001,Booking_data!$I$1:$I$6001,"not Found")</f>
        <v>440</v>
      </c>
      <c r="Q1117" s="1">
        <f t="shared" si="3"/>
        <v>1760</v>
      </c>
      <c r="R1117" s="1" t="str">
        <f t="array" ref="R1117">_xlfn.XLOOKUP(A1117,Booking_data!$A$1:$A$6001,Booking_data!$L$1:$L$6001,"Not Found")</f>
        <v>Credit Card</v>
      </c>
      <c r="S1117" s="1">
        <f t="array" ref="S1117">_xlfn.XLOOKUP(A1117,Booking_data!$A$1:$A$6001,Booking_data!$N$1:$N$6001,"not Found")</f>
        <v>25</v>
      </c>
      <c r="T1117" s="1" t="str">
        <f t="array" ref="T1117">_xlfn.XLOOKUP(A1117,Booking_data!$A$1:$A$6001,Booking_data!$O$1:$O$6001,"Not Found")</f>
        <v>Male</v>
      </c>
      <c r="U1117" s="1" t="str">
        <f t="shared" si="4"/>
        <v>Youngster</v>
      </c>
      <c r="V1117" s="1" t="str">
        <f t="shared" si="5"/>
        <v>Medium Booking</v>
      </c>
    </row>
    <row r="1118" ht="15.75" customHeight="1">
      <c r="A1118" s="1" t="s">
        <v>1432</v>
      </c>
      <c r="B1118" s="6">
        <v>46135.0</v>
      </c>
      <c r="C1118" s="6">
        <v>46142.0</v>
      </c>
      <c r="D1118" s="7">
        <v>0.8854166666666666</v>
      </c>
      <c r="E1118" s="1" t="str">
        <f t="shared" si="1"/>
        <v>Weekday</v>
      </c>
      <c r="F1118" s="1" t="str">
        <f t="shared" si="2"/>
        <v>Apr</v>
      </c>
      <c r="G1118" s="1" t="str">
        <f t="array" ref="G1118">_xlfn.XLOOKUP(A1118,Booking_data!$A$1:$A$6001,Booking_data!$D$1:$D$6001,"not found")</f>
        <v>M010</v>
      </c>
      <c r="H1118" s="1" t="str">
        <f t="array" ref="H1118">_xlfn.XLOOKUP(G1118,Movies_data!$A$1:$A$41,Movies_data!$B$1:$B$41,"not found")</f>
        <v>Captain Miller</v>
      </c>
      <c r="I1118" s="1" t="str">
        <f t="array" ref="I1118">_xlfn.XLOOKUP(G1118,Movies_data!$A$1:$A$41,Movies_data!$D$1:$D$41,"not found")</f>
        <v>Action</v>
      </c>
      <c r="J1118" s="1" t="str">
        <f t="array" ref="J1118">_xlfn.XLOOKUP(G1118,Movies_data!$A$1:$A$41,Movies_data!$C$1:$C$41,"not found")</f>
        <v>Tamil</v>
      </c>
      <c r="K1118" s="1">
        <f t="array" ref="K1118">_xlfn.XLOOKUP(G1118,Movies_data!$A$1:$A$41,Movies_data!$H$1:$H$41,"Not Found")</f>
        <v>7</v>
      </c>
      <c r="L1118" s="1" t="str">
        <f t="array" ref="L1118">_xlfn.XLOOKUP(A1118,Booking_data!$A$1:$A$6001,Booking_data!$E$1:$E$6001,"not Found")</f>
        <v>C153</v>
      </c>
      <c r="M1118" s="1" t="str">
        <f t="array" ref="M1118">_xlfn.XLOOKUP(L1118,Cinemas_data!$A$1:$A$49,Cinemas_data!$I$1:$I$49,"not Found")</f>
        <v>#NAME?</v>
      </c>
      <c r="N1118" s="1" t="str">
        <f t="array" ref="N1118">_xlfn.XLOOKUP(L1118,Cinemas_data!$A$1:$A$49,Cinemas_data!$C$1:$C$49,"not Found")</f>
        <v>Kochi</v>
      </c>
      <c r="O1118" s="1">
        <f t="array" ref="O1118">_xlfn.XLOOKUP(A1118,Booking_data!$A$1:$A$6001,Booking_data!$H$1:$H$6001,"not found")</f>
        <v>1</v>
      </c>
      <c r="P1118" s="1">
        <f t="array" ref="P1118">_xlfn.XLOOKUP(A1118,Booking_data!$A$1:$A$6001,Booking_data!$I$1:$I$6001,"not Found")</f>
        <v>320</v>
      </c>
      <c r="Q1118" s="1">
        <f t="shared" si="3"/>
        <v>320</v>
      </c>
      <c r="R1118" s="1" t="str">
        <f t="array" ref="R1118">_xlfn.XLOOKUP(A1118,Booking_data!$A$1:$A$6001,Booking_data!$L$1:$L$6001,"Not Found")</f>
        <v>Net Banking</v>
      </c>
      <c r="S1118" s="1">
        <f t="array" ref="S1118">_xlfn.XLOOKUP(A1118,Booking_data!$A$1:$A$6001,Booking_data!$N$1:$N$6001,"not Found")</f>
        <v>58</v>
      </c>
      <c r="T1118" s="1" t="str">
        <f t="array" ref="T1118">_xlfn.XLOOKUP(A1118,Booking_data!$A$1:$A$6001,Booking_data!$O$1:$O$6001,"Not Found")</f>
        <v>Female</v>
      </c>
      <c r="U1118" s="1" t="str">
        <f t="shared" si="4"/>
        <v>Above 45</v>
      </c>
      <c r="V1118" s="1" t="str">
        <f t="shared" si="5"/>
        <v>Low Booking</v>
      </c>
    </row>
    <row r="1119" ht="15.75" customHeight="1">
      <c r="A1119" s="1" t="s">
        <v>1433</v>
      </c>
      <c r="B1119" s="6">
        <v>46094.0</v>
      </c>
      <c r="C1119" s="6">
        <v>46100.0</v>
      </c>
      <c r="D1119" s="7">
        <v>0.7708333333333334</v>
      </c>
      <c r="E1119" s="1" t="str">
        <f t="shared" si="1"/>
        <v>Weekday</v>
      </c>
      <c r="F1119" s="1" t="str">
        <f t="shared" si="2"/>
        <v>Mar</v>
      </c>
      <c r="G1119" s="1" t="str">
        <f t="array" ref="G1119">_xlfn.XLOOKUP(A1119,Booking_data!$A$1:$A$6001,Booking_data!$D$1:$D$6001,"not found")</f>
        <v>M018</v>
      </c>
      <c r="H1119" s="1" t="str">
        <f t="array" ref="H1119">_xlfn.XLOOKUP(G1119,Movies_data!$A$1:$A$41,Movies_data!$B$1:$B$41,"not found")</f>
        <v>Sita Ramam</v>
      </c>
      <c r="I1119" s="1" t="str">
        <f t="array" ref="I1119">_xlfn.XLOOKUP(G1119,Movies_data!$A$1:$A$41,Movies_data!$D$1:$D$41,"not found")</f>
        <v>Romance</v>
      </c>
      <c r="J1119" s="1" t="str">
        <f t="array" ref="J1119">_xlfn.XLOOKUP(G1119,Movies_data!$A$1:$A$41,Movies_data!$C$1:$C$41,"not found")</f>
        <v>Telugu</v>
      </c>
      <c r="K1119" s="1">
        <f t="array" ref="K1119">_xlfn.XLOOKUP(G1119,Movies_data!$A$1:$A$41,Movies_data!$H$1:$H$41,"Not Found")</f>
        <v>8.5</v>
      </c>
      <c r="L1119" s="1" t="str">
        <f t="array" ref="L1119">_xlfn.XLOOKUP(A1119,Booking_data!$A$1:$A$6001,Booking_data!$E$1:$E$6001,"not Found")</f>
        <v>C101</v>
      </c>
      <c r="M1119" s="1" t="str">
        <f t="array" ref="M1119">_xlfn.XLOOKUP(L1119,Cinemas_data!$A$1:$A$49,Cinemas_data!$I$1:$I$49,"not Found")</f>
        <v>#NAME?</v>
      </c>
      <c r="N1119" s="1" t="str">
        <f t="array" ref="N1119">_xlfn.XLOOKUP(L1119,Cinemas_data!$A$1:$A$49,Cinemas_data!$C$1:$C$49,"not Found")</f>
        <v>Pune</v>
      </c>
      <c r="O1119" s="1">
        <f t="array" ref="O1119">_xlfn.XLOOKUP(A1119,Booking_data!$A$1:$A$6001,Booking_data!$H$1:$H$6001,"not found")</f>
        <v>1</v>
      </c>
      <c r="P1119" s="1">
        <f t="array" ref="P1119">_xlfn.XLOOKUP(A1119,Booking_data!$A$1:$A$6001,Booking_data!$I$1:$I$6001,"not Found")</f>
        <v>180</v>
      </c>
      <c r="Q1119" s="1">
        <f t="shared" si="3"/>
        <v>180</v>
      </c>
      <c r="R1119" s="1" t="str">
        <f t="array" ref="R1119">_xlfn.XLOOKUP(A1119,Booking_data!$A$1:$A$6001,Booking_data!$L$1:$L$6001,"Not Found")</f>
        <v>Wallet</v>
      </c>
      <c r="S1119" s="1">
        <f t="array" ref="S1119">_xlfn.XLOOKUP(A1119,Booking_data!$A$1:$A$6001,Booking_data!$N$1:$N$6001,"not Found")</f>
        <v>40</v>
      </c>
      <c r="T1119" s="1" t="str">
        <f t="array" ref="T1119">_xlfn.XLOOKUP(A1119,Booking_data!$A$1:$A$6001,Booking_data!$O$1:$O$6001,"Not Found")</f>
        <v>Male</v>
      </c>
      <c r="U1119" s="1" t="str">
        <f t="shared" si="4"/>
        <v>Middle Age</v>
      </c>
      <c r="V1119" s="1" t="str">
        <f t="shared" si="5"/>
        <v>Low Booking</v>
      </c>
    </row>
    <row r="1120" ht="15.75" customHeight="1">
      <c r="A1120" s="1" t="s">
        <v>1434</v>
      </c>
      <c r="B1120" s="6">
        <v>46053.0</v>
      </c>
      <c r="C1120" s="6">
        <v>46053.0</v>
      </c>
      <c r="D1120" s="7">
        <v>0.8854166666666666</v>
      </c>
      <c r="E1120" s="1" t="str">
        <f t="shared" si="1"/>
        <v>Weekend</v>
      </c>
      <c r="F1120" s="1" t="str">
        <f t="shared" si="2"/>
        <v>Jan</v>
      </c>
      <c r="G1120" s="1" t="str">
        <f t="array" ref="G1120">_xlfn.XLOOKUP(A1120,Booking_data!$A$1:$A$6001,Booking_data!$D$1:$D$6001,"not found")</f>
        <v>M005</v>
      </c>
      <c r="H1120" s="1" t="str">
        <f t="array" ref="H1120">_xlfn.XLOOKUP(G1120,Movies_data!$A$1:$A$41,Movies_data!$B$1:$B$41,"not found")</f>
        <v>Ponniyin Selvan II</v>
      </c>
      <c r="I1120" s="1" t="str">
        <f t="array" ref="I1120">_xlfn.XLOOKUP(G1120,Movies_data!$A$1:$A$41,Movies_data!$D$1:$D$41,"not found")</f>
        <v>Drama</v>
      </c>
      <c r="J1120" s="1" t="str">
        <f t="array" ref="J1120">_xlfn.XLOOKUP(G1120,Movies_data!$A$1:$A$41,Movies_data!$C$1:$C$41,"not found")</f>
        <v>Tamil</v>
      </c>
      <c r="K1120" s="1">
        <f t="array" ref="K1120">_xlfn.XLOOKUP(G1120,Movies_data!$A$1:$A$41,Movies_data!$H$1:$H$41,"Not Found")</f>
        <v>7.3</v>
      </c>
      <c r="L1120" s="1" t="str">
        <f t="array" ref="L1120">_xlfn.XLOOKUP(A1120,Booking_data!$A$1:$A$6001,Booking_data!$E$1:$E$6001,"not Found")</f>
        <v>C131</v>
      </c>
      <c r="M1120" s="1" t="str">
        <f t="array" ref="M1120">_xlfn.XLOOKUP(L1120,Cinemas_data!$A$1:$A$49,Cinemas_data!$I$1:$I$49,"not Found")</f>
        <v>#NAME?</v>
      </c>
      <c r="N1120" s="1" t="str">
        <f t="array" ref="N1120">_xlfn.XLOOKUP(L1120,Cinemas_data!$A$1:$A$49,Cinemas_data!$C$1:$C$49,"not Found")</f>
        <v>Kolkata</v>
      </c>
      <c r="O1120" s="1">
        <f t="array" ref="O1120">_xlfn.XLOOKUP(A1120,Booking_data!$A$1:$A$6001,Booking_data!$H$1:$H$6001,"not found")</f>
        <v>3</v>
      </c>
      <c r="P1120" s="1">
        <f t="array" ref="P1120">_xlfn.XLOOKUP(A1120,Booking_data!$A$1:$A$6001,Booking_data!$I$1:$I$6001,"not Found")</f>
        <v>160</v>
      </c>
      <c r="Q1120" s="1">
        <f t="shared" si="3"/>
        <v>480</v>
      </c>
      <c r="R1120" s="1" t="str">
        <f t="array" ref="R1120">_xlfn.XLOOKUP(A1120,Booking_data!$A$1:$A$6001,Booking_data!$L$1:$L$6001,"Not Found")</f>
        <v>Net Banking</v>
      </c>
      <c r="S1120" s="1">
        <f t="array" ref="S1120">_xlfn.XLOOKUP(A1120,Booking_data!$A$1:$A$6001,Booking_data!$N$1:$N$6001,"not Found")</f>
        <v>41</v>
      </c>
      <c r="T1120" s="1" t="str">
        <f t="array" ref="T1120">_xlfn.XLOOKUP(A1120,Booking_data!$A$1:$A$6001,Booking_data!$O$1:$O$6001,"Not Found")</f>
        <v>Male</v>
      </c>
      <c r="U1120" s="1" t="str">
        <f t="shared" si="4"/>
        <v>Middle Age</v>
      </c>
      <c r="V1120" s="1" t="str">
        <f t="shared" si="5"/>
        <v>Medium Booking</v>
      </c>
    </row>
    <row r="1121" ht="15.75" customHeight="1">
      <c r="A1121" s="1" t="s">
        <v>1435</v>
      </c>
      <c r="B1121" s="6">
        <v>46172.0</v>
      </c>
      <c r="C1121" s="6">
        <v>46178.0</v>
      </c>
      <c r="D1121" s="7">
        <v>0.3958333333333333</v>
      </c>
      <c r="E1121" s="1" t="str">
        <f t="shared" si="1"/>
        <v>Weekend</v>
      </c>
      <c r="F1121" s="1" t="str">
        <f t="shared" si="2"/>
        <v>May</v>
      </c>
      <c r="G1121" s="1" t="str">
        <f t="array" ref="G1121">_xlfn.XLOOKUP(A1121,Booking_data!$A$1:$A$6001,Booking_data!$D$1:$D$6001,"not found")</f>
        <v>M003</v>
      </c>
      <c r="H1121" s="1" t="str">
        <f t="array" ref="H1121">_xlfn.XLOOKUP(G1121,Movies_data!$A$1:$A$41,Movies_data!$B$1:$B$41,"not found")</f>
        <v>Vikram</v>
      </c>
      <c r="I1121" s="1" t="str">
        <f t="array" ref="I1121">_xlfn.XLOOKUP(G1121,Movies_data!$A$1:$A$41,Movies_data!$D$1:$D$41,"not found")</f>
        <v>Action</v>
      </c>
      <c r="J1121" s="1" t="str">
        <f t="array" ref="J1121">_xlfn.XLOOKUP(G1121,Movies_data!$A$1:$A$41,Movies_data!$C$1:$C$41,"not found")</f>
        <v>Tamil</v>
      </c>
      <c r="K1121" s="1">
        <f t="array" ref="K1121">_xlfn.XLOOKUP(G1121,Movies_data!$A$1:$A$41,Movies_data!$H$1:$H$41,"Not Found")</f>
        <v>8.3</v>
      </c>
      <c r="L1121" s="1" t="str">
        <f t="array" ref="L1121">_xlfn.XLOOKUP(A1121,Booking_data!$A$1:$A$6001,Booking_data!$E$1:$E$6001,"not Found")</f>
        <v>C013</v>
      </c>
      <c r="M1121" s="1" t="str">
        <f t="array" ref="M1121">_xlfn.XLOOKUP(L1121,Cinemas_data!$A$1:$A$49,Cinemas_data!$I$1:$I$49,"not Found")</f>
        <v>#NAME?</v>
      </c>
      <c r="N1121" s="1" t="str">
        <f t="array" ref="N1121">_xlfn.XLOOKUP(L1121,Cinemas_data!$A$1:$A$49,Cinemas_data!$C$1:$C$49,"not Found")</f>
        <v>Chennai</v>
      </c>
      <c r="O1121" s="1">
        <f t="array" ref="O1121">_xlfn.XLOOKUP(A1121,Booking_data!$A$1:$A$6001,Booking_data!$H$1:$H$6001,"not found")</f>
        <v>2</v>
      </c>
      <c r="P1121" s="1">
        <f t="array" ref="P1121">_xlfn.XLOOKUP(A1121,Booking_data!$A$1:$A$6001,Booking_data!$I$1:$I$6001,"not Found")</f>
        <v>240</v>
      </c>
      <c r="Q1121" s="1">
        <f t="shared" si="3"/>
        <v>480</v>
      </c>
      <c r="R1121" s="1" t="str">
        <f t="array" ref="R1121">_xlfn.XLOOKUP(A1121,Booking_data!$A$1:$A$6001,Booking_data!$L$1:$L$6001,"Not Found")</f>
        <v>UPI</v>
      </c>
      <c r="S1121" s="1">
        <f t="array" ref="S1121">_xlfn.XLOOKUP(A1121,Booking_data!$A$1:$A$6001,Booking_data!$N$1:$N$6001,"not Found")</f>
        <v>43</v>
      </c>
      <c r="T1121" s="1" t="str">
        <f t="array" ref="T1121">_xlfn.XLOOKUP(A1121,Booking_data!$A$1:$A$6001,Booking_data!$O$1:$O$6001,"Not Found")</f>
        <v>Other</v>
      </c>
      <c r="U1121" s="1" t="str">
        <f t="shared" si="4"/>
        <v>Middle Age</v>
      </c>
      <c r="V1121" s="1" t="str">
        <f t="shared" si="5"/>
        <v>Low Booking</v>
      </c>
    </row>
    <row r="1122" ht="15.75" customHeight="1">
      <c r="A1122" s="1" t="s">
        <v>1436</v>
      </c>
      <c r="B1122" s="6">
        <v>46051.0</v>
      </c>
      <c r="C1122" s="6">
        <v>46055.0</v>
      </c>
      <c r="D1122" s="7">
        <v>0.53125</v>
      </c>
      <c r="E1122" s="1" t="str">
        <f t="shared" si="1"/>
        <v>Weekday</v>
      </c>
      <c r="F1122" s="1" t="str">
        <f t="shared" si="2"/>
        <v>Jan</v>
      </c>
      <c r="G1122" s="1" t="str">
        <f t="array" ref="G1122">_xlfn.XLOOKUP(A1122,Booking_data!$A$1:$A$6001,Booking_data!$D$1:$D$6001,"not found")</f>
        <v>M020</v>
      </c>
      <c r="H1122" s="1" t="str">
        <f t="array" ref="H1122">_xlfn.XLOOKUP(G1122,Movies_data!$A$1:$A$41,Movies_data!$B$1:$B$41,"not found")</f>
        <v>Jawan</v>
      </c>
      <c r="I1122" s="1" t="str">
        <f t="array" ref="I1122">_xlfn.XLOOKUP(G1122,Movies_data!$A$1:$A$41,Movies_data!$D$1:$D$41,"not found")</f>
        <v>Action</v>
      </c>
      <c r="J1122" s="1" t="str">
        <f t="array" ref="J1122">_xlfn.XLOOKUP(G1122,Movies_data!$A$1:$A$41,Movies_data!$C$1:$C$41,"not found")</f>
        <v>Hindi</v>
      </c>
      <c r="K1122" s="1">
        <f t="array" ref="K1122">_xlfn.XLOOKUP(G1122,Movies_data!$A$1:$A$41,Movies_data!$H$1:$H$41,"Not Found")</f>
        <v>7</v>
      </c>
      <c r="L1122" s="1" t="str">
        <f t="array" ref="L1122">_xlfn.XLOOKUP(A1122,Booking_data!$A$1:$A$6001,Booking_data!$E$1:$E$6001,"not Found")</f>
        <v>C011</v>
      </c>
      <c r="M1122" s="1" t="str">
        <f t="array" ref="M1122">_xlfn.XLOOKUP(L1122,Cinemas_data!$A$1:$A$49,Cinemas_data!$I$1:$I$49,"not Found")</f>
        <v>#NAME?</v>
      </c>
      <c r="N1122" s="1" t="str">
        <f t="array" ref="N1122">_xlfn.XLOOKUP(L1122,Cinemas_data!$A$1:$A$49,Cinemas_data!$C$1:$C$49,"not Found")</f>
        <v>Chennai</v>
      </c>
      <c r="O1122" s="1">
        <f t="array" ref="O1122">_xlfn.XLOOKUP(A1122,Booking_data!$A$1:$A$6001,Booking_data!$H$1:$H$6001,"not found")</f>
        <v>5</v>
      </c>
      <c r="P1122" s="1">
        <f t="array" ref="P1122">_xlfn.XLOOKUP(A1122,Booking_data!$A$1:$A$6001,Booking_data!$I$1:$I$6001,"not Found")</f>
        <v>240</v>
      </c>
      <c r="Q1122" s="1">
        <f t="shared" si="3"/>
        <v>1200</v>
      </c>
      <c r="R1122" s="1" t="str">
        <f t="array" ref="R1122">_xlfn.XLOOKUP(A1122,Booking_data!$A$1:$A$6001,Booking_data!$L$1:$L$6001,"Not Found")</f>
        <v>Net Banking</v>
      </c>
      <c r="S1122" s="1">
        <f t="array" ref="S1122">_xlfn.XLOOKUP(A1122,Booking_data!$A$1:$A$6001,Booking_data!$N$1:$N$6001,"not Found")</f>
        <v>48</v>
      </c>
      <c r="T1122" s="1" t="str">
        <f t="array" ref="T1122">_xlfn.XLOOKUP(A1122,Booking_data!$A$1:$A$6001,Booking_data!$O$1:$O$6001,"Not Found")</f>
        <v>Female</v>
      </c>
      <c r="U1122" s="1" t="str">
        <f t="shared" si="4"/>
        <v>Above 45</v>
      </c>
      <c r="V1122" s="1" t="str">
        <f t="shared" si="5"/>
        <v>High Booking</v>
      </c>
    </row>
    <row r="1123" ht="15.75" customHeight="1">
      <c r="A1123" s="1" t="s">
        <v>1437</v>
      </c>
      <c r="B1123" s="6">
        <v>46077.0</v>
      </c>
      <c r="C1123" s="6">
        <v>46078.0</v>
      </c>
      <c r="D1123" s="7">
        <v>0.53125</v>
      </c>
      <c r="E1123" s="1" t="str">
        <f t="shared" si="1"/>
        <v>Weekday</v>
      </c>
      <c r="F1123" s="1" t="str">
        <f t="shared" si="2"/>
        <v>Feb</v>
      </c>
      <c r="G1123" s="1" t="str">
        <f t="array" ref="G1123">_xlfn.XLOOKUP(A1123,Booking_data!$A$1:$A$6001,Booking_data!$D$1:$D$6001,"not found")</f>
        <v>M005</v>
      </c>
      <c r="H1123" s="1" t="str">
        <f t="array" ref="H1123">_xlfn.XLOOKUP(G1123,Movies_data!$A$1:$A$41,Movies_data!$B$1:$B$41,"not found")</f>
        <v>Ponniyin Selvan II</v>
      </c>
      <c r="I1123" s="1" t="str">
        <f t="array" ref="I1123">_xlfn.XLOOKUP(G1123,Movies_data!$A$1:$A$41,Movies_data!$D$1:$D$41,"not found")</f>
        <v>Drama</v>
      </c>
      <c r="J1123" s="1" t="str">
        <f t="array" ref="J1123">_xlfn.XLOOKUP(G1123,Movies_data!$A$1:$A$41,Movies_data!$C$1:$C$41,"not found")</f>
        <v>Tamil</v>
      </c>
      <c r="K1123" s="1">
        <f t="array" ref="K1123">_xlfn.XLOOKUP(G1123,Movies_data!$A$1:$A$41,Movies_data!$H$1:$H$41,"Not Found")</f>
        <v>7.3</v>
      </c>
      <c r="L1123" s="1" t="str">
        <f t="array" ref="L1123">_xlfn.XLOOKUP(A1123,Booking_data!$A$1:$A$6001,Booking_data!$E$1:$E$6001,"not Found")</f>
        <v>C123</v>
      </c>
      <c r="M1123" s="1" t="str">
        <f t="array" ref="M1123">_xlfn.XLOOKUP(L1123,Cinemas_data!$A$1:$A$49,Cinemas_data!$I$1:$I$49,"not Found")</f>
        <v>#NAME?</v>
      </c>
      <c r="N1123" s="1" t="str">
        <f t="array" ref="N1123">_xlfn.XLOOKUP(L1123,Cinemas_data!$A$1:$A$49,Cinemas_data!$C$1:$C$49,"not Found")</f>
        <v>Noida</v>
      </c>
      <c r="O1123" s="1">
        <f t="array" ref="O1123">_xlfn.XLOOKUP(A1123,Booking_data!$A$1:$A$6001,Booking_data!$H$1:$H$6001,"not found")</f>
        <v>5</v>
      </c>
      <c r="P1123" s="1">
        <f t="array" ref="P1123">_xlfn.XLOOKUP(A1123,Booking_data!$A$1:$A$6001,Booking_data!$I$1:$I$6001,"not Found")</f>
        <v>400</v>
      </c>
      <c r="Q1123" s="1">
        <f t="shared" si="3"/>
        <v>2000</v>
      </c>
      <c r="R1123" s="1" t="str">
        <f t="array" ref="R1123">_xlfn.XLOOKUP(A1123,Booking_data!$A$1:$A$6001,Booking_data!$L$1:$L$6001,"Not Found")</f>
        <v>Net Banking</v>
      </c>
      <c r="S1123" s="1">
        <f t="array" ref="S1123">_xlfn.XLOOKUP(A1123,Booking_data!$A$1:$A$6001,Booking_data!$N$1:$N$6001,"not Found")</f>
        <v>50</v>
      </c>
      <c r="T1123" s="1" t="str">
        <f t="array" ref="T1123">_xlfn.XLOOKUP(A1123,Booking_data!$A$1:$A$6001,Booking_data!$O$1:$O$6001,"Not Found")</f>
        <v>Other</v>
      </c>
      <c r="U1123" s="1" t="str">
        <f t="shared" si="4"/>
        <v>Above 45</v>
      </c>
      <c r="V1123" s="1" t="str">
        <f t="shared" si="5"/>
        <v>High Booking</v>
      </c>
    </row>
    <row r="1124" ht="15.75" customHeight="1">
      <c r="A1124" s="1" t="s">
        <v>1438</v>
      </c>
      <c r="B1124" s="6">
        <v>46167.0</v>
      </c>
      <c r="C1124" s="6">
        <v>46169.0</v>
      </c>
      <c r="D1124" s="7">
        <v>0.3958333333333333</v>
      </c>
      <c r="E1124" s="1" t="str">
        <f t="shared" si="1"/>
        <v>Weekday</v>
      </c>
      <c r="F1124" s="1" t="str">
        <f t="shared" si="2"/>
        <v>May</v>
      </c>
      <c r="G1124" s="1" t="str">
        <f t="array" ref="G1124">_xlfn.XLOOKUP(A1124,Booking_data!$A$1:$A$6001,Booking_data!$D$1:$D$6001,"not found")</f>
        <v>M007</v>
      </c>
      <c r="H1124" s="1" t="str">
        <f t="array" ref="H1124">_xlfn.XLOOKUP(G1124,Movies_data!$A$1:$A$41,Movies_data!$B$1:$B$41,"not found")</f>
        <v>Good Night</v>
      </c>
      <c r="I1124" s="1" t="str">
        <f t="array" ref="I1124">_xlfn.XLOOKUP(G1124,Movies_data!$A$1:$A$41,Movies_data!$D$1:$D$41,"not found")</f>
        <v>Comedy</v>
      </c>
      <c r="J1124" s="1" t="str">
        <f t="array" ref="J1124">_xlfn.XLOOKUP(G1124,Movies_data!$A$1:$A$41,Movies_data!$C$1:$C$41,"not found")</f>
        <v>Tamil</v>
      </c>
      <c r="K1124" s="1">
        <f t="array" ref="K1124">_xlfn.XLOOKUP(G1124,Movies_data!$A$1:$A$41,Movies_data!$H$1:$H$41,"Not Found")</f>
        <v>8</v>
      </c>
      <c r="L1124" s="1" t="str">
        <f t="array" ref="L1124">_xlfn.XLOOKUP(A1124,Booking_data!$A$1:$A$6001,Booking_data!$E$1:$E$6001,"not Found")</f>
        <v>C093</v>
      </c>
      <c r="M1124" s="1" t="str">
        <f t="array" ref="M1124">_xlfn.XLOOKUP(L1124,Cinemas_data!$A$1:$A$49,Cinemas_data!$I$1:$I$49,"not Found")</f>
        <v>#NAME?</v>
      </c>
      <c r="N1124" s="1" t="str">
        <f t="array" ref="N1124">_xlfn.XLOOKUP(L1124,Cinemas_data!$A$1:$A$49,Cinemas_data!$C$1:$C$49,"not Found")</f>
        <v>Mumbai</v>
      </c>
      <c r="O1124" s="1">
        <f t="array" ref="O1124">_xlfn.XLOOKUP(A1124,Booking_data!$A$1:$A$6001,Booking_data!$H$1:$H$6001,"not found")</f>
        <v>5</v>
      </c>
      <c r="P1124" s="1">
        <f t="array" ref="P1124">_xlfn.XLOOKUP(A1124,Booking_data!$A$1:$A$6001,Booking_data!$I$1:$I$6001,"not Found")</f>
        <v>240</v>
      </c>
      <c r="Q1124" s="1">
        <f t="shared" si="3"/>
        <v>1200</v>
      </c>
      <c r="R1124" s="1" t="str">
        <f t="array" ref="R1124">_xlfn.XLOOKUP(A1124,Booking_data!$A$1:$A$6001,Booking_data!$L$1:$L$6001,"Not Found")</f>
        <v>Net Banking</v>
      </c>
      <c r="S1124" s="1">
        <f t="array" ref="S1124">_xlfn.XLOOKUP(A1124,Booking_data!$A$1:$A$6001,Booking_data!$N$1:$N$6001,"not Found")</f>
        <v>45</v>
      </c>
      <c r="T1124" s="1" t="str">
        <f t="array" ref="T1124">_xlfn.XLOOKUP(A1124,Booking_data!$A$1:$A$6001,Booking_data!$O$1:$O$6001,"Not Found")</f>
        <v>Male</v>
      </c>
      <c r="U1124" s="1" t="str">
        <f t="shared" si="4"/>
        <v>Above 45</v>
      </c>
      <c r="V1124" s="1" t="str">
        <f t="shared" si="5"/>
        <v>High Booking</v>
      </c>
    </row>
    <row r="1125" ht="15.75" customHeight="1">
      <c r="A1125" s="1" t="s">
        <v>1439</v>
      </c>
      <c r="B1125" s="6">
        <v>46194.0</v>
      </c>
      <c r="C1125" s="6">
        <v>46199.0</v>
      </c>
      <c r="D1125" s="7">
        <v>0.7708333333333334</v>
      </c>
      <c r="E1125" s="1" t="str">
        <f t="shared" si="1"/>
        <v>Weekend</v>
      </c>
      <c r="F1125" s="1" t="str">
        <f t="shared" si="2"/>
        <v>Jun</v>
      </c>
      <c r="G1125" s="1" t="str">
        <f t="array" ref="G1125">_xlfn.XLOOKUP(A1125,Booking_data!$A$1:$A$6001,Booking_data!$D$1:$D$6001,"not found")</f>
        <v>M010</v>
      </c>
      <c r="H1125" s="1" t="str">
        <f t="array" ref="H1125">_xlfn.XLOOKUP(G1125,Movies_data!$A$1:$A$41,Movies_data!$B$1:$B$41,"not found")</f>
        <v>Captain Miller</v>
      </c>
      <c r="I1125" s="1" t="str">
        <f t="array" ref="I1125">_xlfn.XLOOKUP(G1125,Movies_data!$A$1:$A$41,Movies_data!$D$1:$D$41,"not found")</f>
        <v>Action</v>
      </c>
      <c r="J1125" s="1" t="str">
        <f t="array" ref="J1125">_xlfn.XLOOKUP(G1125,Movies_data!$A$1:$A$41,Movies_data!$C$1:$C$41,"not found")</f>
        <v>Tamil</v>
      </c>
      <c r="K1125" s="1">
        <f t="array" ref="K1125">_xlfn.XLOOKUP(G1125,Movies_data!$A$1:$A$41,Movies_data!$H$1:$H$41,"Not Found")</f>
        <v>7</v>
      </c>
      <c r="L1125" s="1" t="str">
        <f t="array" ref="L1125">_xlfn.XLOOKUP(A1125,Booking_data!$A$1:$A$6001,Booking_data!$E$1:$E$6001,"not Found")</f>
        <v>C133</v>
      </c>
      <c r="M1125" s="1" t="str">
        <f t="array" ref="M1125">_xlfn.XLOOKUP(L1125,Cinemas_data!$A$1:$A$49,Cinemas_data!$I$1:$I$49,"not Found")</f>
        <v>#NAME?</v>
      </c>
      <c r="N1125" s="1" t="str">
        <f t="array" ref="N1125">_xlfn.XLOOKUP(L1125,Cinemas_data!$A$1:$A$49,Cinemas_data!$C$1:$C$49,"not Found")</f>
        <v>Kolkata</v>
      </c>
      <c r="O1125" s="1">
        <f t="array" ref="O1125">_xlfn.XLOOKUP(A1125,Booking_data!$A$1:$A$6001,Booking_data!$H$1:$H$6001,"not found")</f>
        <v>4</v>
      </c>
      <c r="P1125" s="1">
        <f t="array" ref="P1125">_xlfn.XLOOKUP(A1125,Booking_data!$A$1:$A$6001,Booking_data!$I$1:$I$6001,"not Found")</f>
        <v>280</v>
      </c>
      <c r="Q1125" s="1">
        <f t="shared" si="3"/>
        <v>1120</v>
      </c>
      <c r="R1125" s="1" t="str">
        <f t="array" ref="R1125">_xlfn.XLOOKUP(A1125,Booking_data!$A$1:$A$6001,Booking_data!$L$1:$L$6001,"Not Found")</f>
        <v>Credit Card</v>
      </c>
      <c r="S1125" s="1">
        <f t="array" ref="S1125">_xlfn.XLOOKUP(A1125,Booking_data!$A$1:$A$6001,Booking_data!$N$1:$N$6001,"not Found")</f>
        <v>50</v>
      </c>
      <c r="T1125" s="1" t="str">
        <f t="array" ref="T1125">_xlfn.XLOOKUP(A1125,Booking_data!$A$1:$A$6001,Booking_data!$O$1:$O$6001,"Not Found")</f>
        <v>Other</v>
      </c>
      <c r="U1125" s="1" t="str">
        <f t="shared" si="4"/>
        <v>Above 45</v>
      </c>
      <c r="V1125" s="1" t="str">
        <f t="shared" si="5"/>
        <v>Medium Booking</v>
      </c>
    </row>
    <row r="1126" ht="15.75" customHeight="1">
      <c r="A1126" s="1" t="s">
        <v>1440</v>
      </c>
      <c r="B1126" s="6">
        <v>46150.0</v>
      </c>
      <c r="C1126" s="6">
        <v>46151.0</v>
      </c>
      <c r="D1126" s="7">
        <v>0.9375</v>
      </c>
      <c r="E1126" s="1" t="str">
        <f t="shared" si="1"/>
        <v>Weekday</v>
      </c>
      <c r="F1126" s="1" t="str">
        <f t="shared" si="2"/>
        <v>May</v>
      </c>
      <c r="G1126" s="1" t="str">
        <f t="array" ref="G1126">_xlfn.XLOOKUP(A1126,Booking_data!$A$1:$A$6001,Booking_data!$D$1:$D$6001,"not found")</f>
        <v>M012</v>
      </c>
      <c r="H1126" s="1" t="str">
        <f t="array" ref="H1126">_xlfn.XLOOKUP(G1126,Movies_data!$A$1:$A$41,Movies_data!$B$1:$B$41,"not found")</f>
        <v>RRR</v>
      </c>
      <c r="I1126" s="1" t="str">
        <f t="array" ref="I1126">_xlfn.XLOOKUP(G1126,Movies_data!$A$1:$A$41,Movies_data!$D$1:$D$41,"not found")</f>
        <v>Action</v>
      </c>
      <c r="J1126" s="1" t="str">
        <f t="array" ref="J1126">_xlfn.XLOOKUP(G1126,Movies_data!$A$1:$A$41,Movies_data!$C$1:$C$41,"not found")</f>
        <v>Telugu</v>
      </c>
      <c r="K1126" s="1">
        <f t="array" ref="K1126">_xlfn.XLOOKUP(G1126,Movies_data!$A$1:$A$41,Movies_data!$H$1:$H$41,"Not Found")</f>
        <v>7.8</v>
      </c>
      <c r="L1126" s="1" t="str">
        <f t="array" ref="L1126">_xlfn.XLOOKUP(A1126,Booking_data!$A$1:$A$6001,Booking_data!$E$1:$E$6001,"not Found")</f>
        <v>C012</v>
      </c>
      <c r="M1126" s="1" t="str">
        <f t="array" ref="M1126">_xlfn.XLOOKUP(L1126,Cinemas_data!$A$1:$A$49,Cinemas_data!$I$1:$I$49,"not Found")</f>
        <v>#NAME?</v>
      </c>
      <c r="N1126" s="1" t="str">
        <f t="array" ref="N1126">_xlfn.XLOOKUP(L1126,Cinemas_data!$A$1:$A$49,Cinemas_data!$C$1:$C$49,"not Found")</f>
        <v>Chennai</v>
      </c>
      <c r="O1126" s="1">
        <f t="array" ref="O1126">_xlfn.XLOOKUP(A1126,Booking_data!$A$1:$A$6001,Booking_data!$H$1:$H$6001,"not found")</f>
        <v>1</v>
      </c>
      <c r="P1126" s="1">
        <f t="array" ref="P1126">_xlfn.XLOOKUP(A1126,Booking_data!$A$1:$A$6001,Booking_data!$I$1:$I$6001,"not Found")</f>
        <v>240</v>
      </c>
      <c r="Q1126" s="1">
        <f t="shared" si="3"/>
        <v>240</v>
      </c>
      <c r="R1126" s="1" t="str">
        <f t="array" ref="R1126">_xlfn.XLOOKUP(A1126,Booking_data!$A$1:$A$6001,Booking_data!$L$1:$L$6001,"Not Found")</f>
        <v>Debit Card</v>
      </c>
      <c r="S1126" s="1">
        <f t="array" ref="S1126">_xlfn.XLOOKUP(A1126,Booking_data!$A$1:$A$6001,Booking_data!$N$1:$N$6001,"not Found")</f>
        <v>27</v>
      </c>
      <c r="T1126" s="1" t="str">
        <f t="array" ref="T1126">_xlfn.XLOOKUP(A1126,Booking_data!$A$1:$A$6001,Booking_data!$O$1:$O$6001,"Not Found")</f>
        <v>Female</v>
      </c>
      <c r="U1126" s="1" t="str">
        <f t="shared" si="4"/>
        <v>Youngster</v>
      </c>
      <c r="V1126" s="1" t="str">
        <f t="shared" si="5"/>
        <v>Low Booking</v>
      </c>
    </row>
    <row r="1127" ht="15.75" customHeight="1">
      <c r="A1127" s="1" t="s">
        <v>1441</v>
      </c>
      <c r="B1127" s="6">
        <v>46094.0</v>
      </c>
      <c r="C1127" s="6">
        <v>46101.0</v>
      </c>
      <c r="D1127" s="7">
        <v>0.8854166666666666</v>
      </c>
      <c r="E1127" s="1" t="str">
        <f t="shared" si="1"/>
        <v>Weekday</v>
      </c>
      <c r="F1127" s="1" t="str">
        <f t="shared" si="2"/>
        <v>Mar</v>
      </c>
      <c r="G1127" s="1" t="str">
        <f t="array" ref="G1127">_xlfn.XLOOKUP(A1127,Booking_data!$A$1:$A$6001,Booking_data!$D$1:$D$6001,"not found")</f>
        <v>M023</v>
      </c>
      <c r="H1127" s="1" t="str">
        <f t="array" ref="H1127">_xlfn.XLOOKUP(G1127,Movies_data!$A$1:$A$41,Movies_data!$B$1:$B$41,"not found")</f>
        <v>Stree 2</v>
      </c>
      <c r="I1127" s="1" t="str">
        <f t="array" ref="I1127">_xlfn.XLOOKUP(G1127,Movies_data!$A$1:$A$41,Movies_data!$D$1:$D$41,"not found")</f>
        <v>Comedy</v>
      </c>
      <c r="J1127" s="1" t="str">
        <f t="array" ref="J1127">_xlfn.XLOOKUP(G1127,Movies_data!$A$1:$A$41,Movies_data!$C$1:$C$41,"not found")</f>
        <v>Hindi</v>
      </c>
      <c r="K1127" s="1">
        <f t="array" ref="K1127">_xlfn.XLOOKUP(G1127,Movies_data!$A$1:$A$41,Movies_data!$H$1:$H$41,"Not Found")</f>
        <v>6.9</v>
      </c>
      <c r="L1127" s="1" t="str">
        <f t="array" ref="L1127">_xlfn.XLOOKUP(A1127,Booking_data!$A$1:$A$6001,Booking_data!$E$1:$E$6001,"not Found")</f>
        <v>C081</v>
      </c>
      <c r="M1127" s="1" t="str">
        <f t="array" ref="M1127">_xlfn.XLOOKUP(L1127,Cinemas_data!$A$1:$A$49,Cinemas_data!$I$1:$I$49,"not Found")</f>
        <v>#NAME?</v>
      </c>
      <c r="N1127" s="1" t="str">
        <f t="array" ref="N1127">_xlfn.XLOOKUP(L1127,Cinemas_data!$A$1:$A$49,Cinemas_data!$C$1:$C$49,"not Found")</f>
        <v>Vijayawada</v>
      </c>
      <c r="O1127" s="1">
        <f t="array" ref="O1127">_xlfn.XLOOKUP(A1127,Booking_data!$A$1:$A$6001,Booking_data!$H$1:$H$6001,"not found")</f>
        <v>4</v>
      </c>
      <c r="P1127" s="1">
        <f t="array" ref="P1127">_xlfn.XLOOKUP(A1127,Booking_data!$A$1:$A$6001,Booking_data!$I$1:$I$6001,"not Found")</f>
        <v>200</v>
      </c>
      <c r="Q1127" s="1">
        <f t="shared" si="3"/>
        <v>800</v>
      </c>
      <c r="R1127" s="1" t="str">
        <f t="array" ref="R1127">_xlfn.XLOOKUP(A1127,Booking_data!$A$1:$A$6001,Booking_data!$L$1:$L$6001,"Not Found")</f>
        <v>Net Banking</v>
      </c>
      <c r="S1127" s="1">
        <f t="array" ref="S1127">_xlfn.XLOOKUP(A1127,Booking_data!$A$1:$A$6001,Booking_data!$N$1:$N$6001,"not Found")</f>
        <v>48</v>
      </c>
      <c r="T1127" s="1" t="str">
        <f t="array" ref="T1127">_xlfn.XLOOKUP(A1127,Booking_data!$A$1:$A$6001,Booking_data!$O$1:$O$6001,"Not Found")</f>
        <v>Other</v>
      </c>
      <c r="U1127" s="1" t="str">
        <f t="shared" si="4"/>
        <v>Above 45</v>
      </c>
      <c r="V1127" s="1" t="str">
        <f t="shared" si="5"/>
        <v>Medium Booking</v>
      </c>
    </row>
    <row r="1128" ht="15.75" customHeight="1">
      <c r="A1128" s="1" t="s">
        <v>1442</v>
      </c>
      <c r="B1128" s="6">
        <v>46143.0</v>
      </c>
      <c r="C1128" s="6">
        <v>46148.0</v>
      </c>
      <c r="D1128" s="7">
        <v>0.6458333333333334</v>
      </c>
      <c r="E1128" s="1" t="str">
        <f t="shared" si="1"/>
        <v>Weekday</v>
      </c>
      <c r="F1128" s="1" t="str">
        <f t="shared" si="2"/>
        <v>May</v>
      </c>
      <c r="G1128" s="1" t="str">
        <f t="array" ref="G1128">_xlfn.XLOOKUP(A1128,Booking_data!$A$1:$A$6001,Booking_data!$D$1:$D$6001,"not found")</f>
        <v>M003</v>
      </c>
      <c r="H1128" s="1" t="str">
        <f t="array" ref="H1128">_xlfn.XLOOKUP(G1128,Movies_data!$A$1:$A$41,Movies_data!$B$1:$B$41,"not found")</f>
        <v>Vikram</v>
      </c>
      <c r="I1128" s="1" t="str">
        <f t="array" ref="I1128">_xlfn.XLOOKUP(G1128,Movies_data!$A$1:$A$41,Movies_data!$D$1:$D$41,"not found")</f>
        <v>Action</v>
      </c>
      <c r="J1128" s="1" t="str">
        <f t="array" ref="J1128">_xlfn.XLOOKUP(G1128,Movies_data!$A$1:$A$41,Movies_data!$C$1:$C$41,"not found")</f>
        <v>Tamil</v>
      </c>
      <c r="K1128" s="1">
        <f t="array" ref="K1128">_xlfn.XLOOKUP(G1128,Movies_data!$A$1:$A$41,Movies_data!$H$1:$H$41,"Not Found")</f>
        <v>8.3</v>
      </c>
      <c r="L1128" s="1" t="str">
        <f t="array" ref="L1128">_xlfn.XLOOKUP(A1128,Booking_data!$A$1:$A$6001,Booking_data!$E$1:$E$6001,"not Found")</f>
        <v>C112</v>
      </c>
      <c r="M1128" s="1" t="str">
        <f t="array" ref="M1128">_xlfn.XLOOKUP(L1128,Cinemas_data!$A$1:$A$49,Cinemas_data!$I$1:$I$49,"not Found")</f>
        <v>#NAME?</v>
      </c>
      <c r="N1128" s="1" t="str">
        <f t="array" ref="N1128">_xlfn.XLOOKUP(L1128,Cinemas_data!$A$1:$A$49,Cinemas_data!$C$1:$C$49,"not Found")</f>
        <v>Delhi</v>
      </c>
      <c r="O1128" s="1">
        <f t="array" ref="O1128">_xlfn.XLOOKUP(A1128,Booking_data!$A$1:$A$6001,Booking_data!$H$1:$H$6001,"not found")</f>
        <v>3</v>
      </c>
      <c r="P1128" s="1">
        <f t="array" ref="P1128">_xlfn.XLOOKUP(A1128,Booking_data!$A$1:$A$6001,Booking_data!$I$1:$I$6001,"not Found")</f>
        <v>240</v>
      </c>
      <c r="Q1128" s="1">
        <f t="shared" si="3"/>
        <v>720</v>
      </c>
      <c r="R1128" s="1" t="str">
        <f t="array" ref="R1128">_xlfn.XLOOKUP(A1128,Booking_data!$A$1:$A$6001,Booking_data!$L$1:$L$6001,"Not Found")</f>
        <v>Debit Card</v>
      </c>
      <c r="S1128" s="1">
        <f t="array" ref="S1128">_xlfn.XLOOKUP(A1128,Booking_data!$A$1:$A$6001,Booking_data!$N$1:$N$6001,"not Found")</f>
        <v>58</v>
      </c>
      <c r="T1128" s="1" t="str">
        <f t="array" ref="T1128">_xlfn.XLOOKUP(A1128,Booking_data!$A$1:$A$6001,Booking_data!$O$1:$O$6001,"Not Found")</f>
        <v>Other</v>
      </c>
      <c r="U1128" s="1" t="str">
        <f t="shared" si="4"/>
        <v>Above 45</v>
      </c>
      <c r="V1128" s="1" t="str">
        <f t="shared" si="5"/>
        <v>Medium Booking</v>
      </c>
    </row>
    <row r="1129" ht="15.75" customHeight="1">
      <c r="A1129" s="1" t="s">
        <v>1443</v>
      </c>
      <c r="B1129" s="6">
        <v>46103.0</v>
      </c>
      <c r="C1129" s="6">
        <v>46108.0</v>
      </c>
      <c r="D1129" s="7">
        <v>0.9375</v>
      </c>
      <c r="E1129" s="1" t="str">
        <f t="shared" si="1"/>
        <v>Weekend</v>
      </c>
      <c r="F1129" s="1" t="str">
        <f t="shared" si="2"/>
        <v>Mar</v>
      </c>
      <c r="G1129" s="1" t="str">
        <f t="array" ref="G1129">_xlfn.XLOOKUP(A1129,Booking_data!$A$1:$A$6001,Booking_data!$D$1:$D$6001,"not found")</f>
        <v>M036</v>
      </c>
      <c r="H1129" s="1" t="str">
        <f t="array" ref="H1129">_xlfn.XLOOKUP(G1129,Movies_data!$A$1:$A$41,Movies_data!$B$1:$B$41,"not found")</f>
        <v>Avengers Endgame</v>
      </c>
      <c r="I1129" s="1" t="str">
        <f t="array" ref="I1129">_xlfn.XLOOKUP(G1129,Movies_data!$A$1:$A$41,Movies_data!$D$1:$D$41,"not found")</f>
        <v>Action</v>
      </c>
      <c r="J1129" s="1" t="str">
        <f t="array" ref="J1129">_xlfn.XLOOKUP(G1129,Movies_data!$A$1:$A$41,Movies_data!$C$1:$C$41,"not found")</f>
        <v>English</v>
      </c>
      <c r="K1129" s="1">
        <f t="array" ref="K1129">_xlfn.XLOOKUP(G1129,Movies_data!$A$1:$A$41,Movies_data!$H$1:$H$41,"Not Found")</f>
        <v>8.4</v>
      </c>
      <c r="L1129" s="1" t="str">
        <f t="array" ref="L1129">_xlfn.XLOOKUP(A1129,Booking_data!$A$1:$A$6001,Booking_data!$E$1:$E$6001,"not Found")</f>
        <v>C131</v>
      </c>
      <c r="M1129" s="1" t="str">
        <f t="array" ref="M1129">_xlfn.XLOOKUP(L1129,Cinemas_data!$A$1:$A$49,Cinemas_data!$I$1:$I$49,"not Found")</f>
        <v>#NAME?</v>
      </c>
      <c r="N1129" s="1" t="str">
        <f t="array" ref="N1129">_xlfn.XLOOKUP(L1129,Cinemas_data!$A$1:$A$49,Cinemas_data!$C$1:$C$49,"not Found")</f>
        <v>Kolkata</v>
      </c>
      <c r="O1129" s="1">
        <f t="array" ref="O1129">_xlfn.XLOOKUP(A1129,Booking_data!$A$1:$A$6001,Booking_data!$H$1:$H$6001,"not found")</f>
        <v>2</v>
      </c>
      <c r="P1129" s="1">
        <f t="array" ref="P1129">_xlfn.XLOOKUP(A1129,Booking_data!$A$1:$A$6001,Booking_data!$I$1:$I$6001,"not Found")</f>
        <v>160</v>
      </c>
      <c r="Q1129" s="1">
        <f t="shared" si="3"/>
        <v>320</v>
      </c>
      <c r="R1129" s="1" t="str">
        <f t="array" ref="R1129">_xlfn.XLOOKUP(A1129,Booking_data!$A$1:$A$6001,Booking_data!$L$1:$L$6001,"Not Found")</f>
        <v>Debit Card</v>
      </c>
      <c r="S1129" s="1">
        <f t="array" ref="S1129">_xlfn.XLOOKUP(A1129,Booking_data!$A$1:$A$6001,Booking_data!$N$1:$N$6001,"not Found")</f>
        <v>51</v>
      </c>
      <c r="T1129" s="1" t="str">
        <f t="array" ref="T1129">_xlfn.XLOOKUP(A1129,Booking_data!$A$1:$A$6001,Booking_data!$O$1:$O$6001,"Not Found")</f>
        <v>Female</v>
      </c>
      <c r="U1129" s="1" t="str">
        <f t="shared" si="4"/>
        <v>Above 45</v>
      </c>
      <c r="V1129" s="1" t="str">
        <f t="shared" si="5"/>
        <v>Low Booking</v>
      </c>
    </row>
    <row r="1130" ht="15.75" customHeight="1">
      <c r="A1130" s="1" t="s">
        <v>1444</v>
      </c>
      <c r="B1130" s="6">
        <v>46194.0</v>
      </c>
      <c r="C1130" s="6">
        <v>46197.0</v>
      </c>
      <c r="D1130" s="7">
        <v>0.6458333333333334</v>
      </c>
      <c r="E1130" s="1" t="str">
        <f t="shared" si="1"/>
        <v>Weekend</v>
      </c>
      <c r="F1130" s="1" t="str">
        <f t="shared" si="2"/>
        <v>Jun</v>
      </c>
      <c r="G1130" s="1" t="str">
        <f t="array" ref="G1130">_xlfn.XLOOKUP(A1130,Booking_data!$A$1:$A$6001,Booking_data!$D$1:$D$6001,"not found")</f>
        <v>M029</v>
      </c>
      <c r="H1130" s="1" t="str">
        <f t="array" ref="H1130">_xlfn.XLOOKUP(G1130,Movies_data!$A$1:$A$41,Movies_data!$B$1:$B$41,"not found")</f>
        <v>777 Charlie</v>
      </c>
      <c r="I1130" s="1" t="str">
        <f t="array" ref="I1130">_xlfn.XLOOKUP(G1130,Movies_data!$A$1:$A$41,Movies_data!$D$1:$D$41,"not found")</f>
        <v>Adventure</v>
      </c>
      <c r="J1130" s="1" t="str">
        <f t="array" ref="J1130">_xlfn.XLOOKUP(G1130,Movies_data!$A$1:$A$41,Movies_data!$C$1:$C$41,"not found")</f>
        <v>Kannada</v>
      </c>
      <c r="K1130" s="1">
        <f t="array" ref="K1130">_xlfn.XLOOKUP(G1130,Movies_data!$A$1:$A$41,Movies_data!$H$1:$H$41,"Not Found")</f>
        <v>8.7</v>
      </c>
      <c r="L1130" s="1" t="str">
        <f t="array" ref="L1130">_xlfn.XLOOKUP(A1130,Booking_data!$A$1:$A$6001,Booking_data!$E$1:$E$6001,"not Found")</f>
        <v>C033</v>
      </c>
      <c r="M1130" s="1" t="str">
        <f t="array" ref="M1130">_xlfn.XLOOKUP(L1130,Cinemas_data!$A$1:$A$49,Cinemas_data!$I$1:$I$49,"not Found")</f>
        <v>#NAME?</v>
      </c>
      <c r="N1130" s="1" t="str">
        <f t="array" ref="N1130">_xlfn.XLOOKUP(L1130,Cinemas_data!$A$1:$A$49,Cinemas_data!$C$1:$C$49,"not Found")</f>
        <v>Madurai</v>
      </c>
      <c r="O1130" s="1">
        <f t="array" ref="O1130">_xlfn.XLOOKUP(A1130,Booking_data!$A$1:$A$6001,Booking_data!$H$1:$H$6001,"not found")</f>
        <v>2</v>
      </c>
      <c r="P1130" s="1">
        <f t="array" ref="P1130">_xlfn.XLOOKUP(A1130,Booking_data!$A$1:$A$6001,Booking_data!$I$1:$I$6001,"not Found")</f>
        <v>180</v>
      </c>
      <c r="Q1130" s="1">
        <f t="shared" si="3"/>
        <v>360</v>
      </c>
      <c r="R1130" s="1" t="str">
        <f t="array" ref="R1130">_xlfn.XLOOKUP(A1130,Booking_data!$A$1:$A$6001,Booking_data!$L$1:$L$6001,"Not Found")</f>
        <v>Net Banking</v>
      </c>
      <c r="S1130" s="1">
        <f t="array" ref="S1130">_xlfn.XLOOKUP(A1130,Booking_data!$A$1:$A$6001,Booking_data!$N$1:$N$6001,"not Found")</f>
        <v>53</v>
      </c>
      <c r="T1130" s="1" t="str">
        <f t="array" ref="T1130">_xlfn.XLOOKUP(A1130,Booking_data!$A$1:$A$6001,Booking_data!$O$1:$O$6001,"Not Found")</f>
        <v>Other</v>
      </c>
      <c r="U1130" s="1" t="str">
        <f t="shared" si="4"/>
        <v>Above 45</v>
      </c>
      <c r="V1130" s="1" t="str">
        <f t="shared" si="5"/>
        <v>Low Booking</v>
      </c>
    </row>
    <row r="1131" ht="15.75" customHeight="1">
      <c r="A1131" s="1" t="s">
        <v>1445</v>
      </c>
      <c r="B1131" s="6">
        <v>46053.0</v>
      </c>
      <c r="C1131" s="6">
        <v>46057.0</v>
      </c>
      <c r="D1131" s="7">
        <v>0.7708333333333334</v>
      </c>
      <c r="E1131" s="1" t="str">
        <f t="shared" si="1"/>
        <v>Weekend</v>
      </c>
      <c r="F1131" s="1" t="str">
        <f t="shared" si="2"/>
        <v>Jan</v>
      </c>
      <c r="G1131" s="1" t="str">
        <f t="array" ref="G1131">_xlfn.XLOOKUP(A1131,Booking_data!$A$1:$A$6001,Booking_data!$D$1:$D$6001,"not found")</f>
        <v>M022</v>
      </c>
      <c r="H1131" s="1" t="str">
        <f t="array" ref="H1131">_xlfn.XLOOKUP(G1131,Movies_data!$A$1:$A$41,Movies_data!$B$1:$B$41,"not found")</f>
        <v>12th Fail</v>
      </c>
      <c r="I1131" s="1" t="str">
        <f t="array" ref="I1131">_xlfn.XLOOKUP(G1131,Movies_data!$A$1:$A$41,Movies_data!$D$1:$D$41,"not found")</f>
        <v>Drama</v>
      </c>
      <c r="J1131" s="1" t="str">
        <f t="array" ref="J1131">_xlfn.XLOOKUP(G1131,Movies_data!$A$1:$A$41,Movies_data!$C$1:$C$41,"not found")</f>
        <v>Hindi</v>
      </c>
      <c r="K1131" s="1">
        <f t="array" ref="K1131">_xlfn.XLOOKUP(G1131,Movies_data!$A$1:$A$41,Movies_data!$H$1:$H$41,"Not Found")</f>
        <v>9</v>
      </c>
      <c r="L1131" s="1" t="str">
        <f t="array" ref="L1131">_xlfn.XLOOKUP(A1131,Booking_data!$A$1:$A$6001,Booking_data!$E$1:$E$6001,"not Found")</f>
        <v>C052</v>
      </c>
      <c r="M1131" s="1" t="str">
        <f t="array" ref="M1131">_xlfn.XLOOKUP(L1131,Cinemas_data!$A$1:$A$49,Cinemas_data!$I$1:$I$49,"not Found")</f>
        <v>#NAME?</v>
      </c>
      <c r="N1131" s="1" t="str">
        <f t="array" ref="N1131">_xlfn.XLOOKUP(L1131,Cinemas_data!$A$1:$A$49,Cinemas_data!$C$1:$C$49,"not Found")</f>
        <v>Bengaluru</v>
      </c>
      <c r="O1131" s="1">
        <f t="array" ref="O1131">_xlfn.XLOOKUP(A1131,Booking_data!$A$1:$A$6001,Booking_data!$H$1:$H$6001,"not found")</f>
        <v>4</v>
      </c>
      <c r="P1131" s="1">
        <f t="array" ref="P1131">_xlfn.XLOOKUP(A1131,Booking_data!$A$1:$A$6001,Booking_data!$I$1:$I$6001,"not Found")</f>
        <v>380</v>
      </c>
      <c r="Q1131" s="1">
        <f t="shared" si="3"/>
        <v>1520</v>
      </c>
      <c r="R1131" s="1" t="str">
        <f t="array" ref="R1131">_xlfn.XLOOKUP(A1131,Booking_data!$A$1:$A$6001,Booking_data!$L$1:$L$6001,"Not Found")</f>
        <v>Credit Card</v>
      </c>
      <c r="S1131" s="1">
        <f t="array" ref="S1131">_xlfn.XLOOKUP(A1131,Booking_data!$A$1:$A$6001,Booking_data!$N$1:$N$6001,"not Found")</f>
        <v>59</v>
      </c>
      <c r="T1131" s="1" t="str">
        <f t="array" ref="T1131">_xlfn.XLOOKUP(A1131,Booking_data!$A$1:$A$6001,Booking_data!$O$1:$O$6001,"Not Found")</f>
        <v>Female</v>
      </c>
      <c r="U1131" s="1" t="str">
        <f t="shared" si="4"/>
        <v>Above 45</v>
      </c>
      <c r="V1131" s="1" t="str">
        <f t="shared" si="5"/>
        <v>Medium Booking</v>
      </c>
    </row>
    <row r="1132" ht="15.75" customHeight="1">
      <c r="A1132" s="1" t="s">
        <v>1446</v>
      </c>
      <c r="B1132" s="6">
        <v>46092.0</v>
      </c>
      <c r="C1132" s="6">
        <v>46099.0</v>
      </c>
      <c r="D1132" s="7">
        <v>0.7708333333333334</v>
      </c>
      <c r="E1132" s="1" t="str">
        <f t="shared" si="1"/>
        <v>Weekday</v>
      </c>
      <c r="F1132" s="1" t="str">
        <f t="shared" si="2"/>
        <v>Mar</v>
      </c>
      <c r="G1132" s="1" t="str">
        <f t="array" ref="G1132">_xlfn.XLOOKUP(A1132,Booking_data!$A$1:$A$6001,Booking_data!$D$1:$D$6001,"not found")</f>
        <v>M017</v>
      </c>
      <c r="H1132" s="1" t="str">
        <f t="array" ref="H1132">_xlfn.XLOOKUP(G1132,Movies_data!$A$1:$A$41,Movies_data!$B$1:$B$41,"not found")</f>
        <v>Baahubali 2</v>
      </c>
      <c r="I1132" s="1" t="str">
        <f t="array" ref="I1132">_xlfn.XLOOKUP(G1132,Movies_data!$A$1:$A$41,Movies_data!$D$1:$D$41,"not found")</f>
        <v>Action</v>
      </c>
      <c r="J1132" s="1" t="str">
        <f t="array" ref="J1132">_xlfn.XLOOKUP(G1132,Movies_data!$A$1:$A$41,Movies_data!$C$1:$C$41,"not found")</f>
        <v>Telugu</v>
      </c>
      <c r="K1132" s="1">
        <f t="array" ref="K1132">_xlfn.XLOOKUP(G1132,Movies_data!$A$1:$A$41,Movies_data!$H$1:$H$41,"Not Found")</f>
        <v>8.2</v>
      </c>
      <c r="L1132" s="1" t="str">
        <f t="array" ref="L1132">_xlfn.XLOOKUP(A1132,Booking_data!$A$1:$A$6001,Booking_data!$E$1:$E$6001,"not Found")</f>
        <v>C041</v>
      </c>
      <c r="M1132" s="1" t="str">
        <f t="array" ref="M1132">_xlfn.XLOOKUP(L1132,Cinemas_data!$A$1:$A$49,Cinemas_data!$I$1:$I$49,"not Found")</f>
        <v>#NAME?</v>
      </c>
      <c r="N1132" s="1" t="str">
        <f t="array" ref="N1132">_xlfn.XLOOKUP(L1132,Cinemas_data!$A$1:$A$49,Cinemas_data!$C$1:$C$49,"not Found")</f>
        <v>Salem</v>
      </c>
      <c r="O1132" s="1">
        <f t="array" ref="O1132">_xlfn.XLOOKUP(A1132,Booking_data!$A$1:$A$6001,Booking_data!$H$1:$H$6001,"not found")</f>
        <v>3</v>
      </c>
      <c r="P1132" s="1">
        <f t="array" ref="P1132">_xlfn.XLOOKUP(A1132,Booking_data!$A$1:$A$6001,Booking_data!$I$1:$I$6001,"not Found")</f>
        <v>160</v>
      </c>
      <c r="Q1132" s="1">
        <f t="shared" si="3"/>
        <v>480</v>
      </c>
      <c r="R1132" s="1" t="str">
        <f t="array" ref="R1132">_xlfn.XLOOKUP(A1132,Booking_data!$A$1:$A$6001,Booking_data!$L$1:$L$6001,"Not Found")</f>
        <v>UPI</v>
      </c>
      <c r="S1132" s="1">
        <f t="array" ref="S1132">_xlfn.XLOOKUP(A1132,Booking_data!$A$1:$A$6001,Booking_data!$N$1:$N$6001,"not Found")</f>
        <v>53</v>
      </c>
      <c r="T1132" s="1" t="str">
        <f t="array" ref="T1132">_xlfn.XLOOKUP(A1132,Booking_data!$A$1:$A$6001,Booking_data!$O$1:$O$6001,"Not Found")</f>
        <v>Male</v>
      </c>
      <c r="U1132" s="1" t="str">
        <f t="shared" si="4"/>
        <v>Above 45</v>
      </c>
      <c r="V1132" s="1" t="str">
        <f t="shared" si="5"/>
        <v>Medium Booking</v>
      </c>
    </row>
    <row r="1133" ht="15.75" customHeight="1">
      <c r="A1133" s="1" t="s">
        <v>1447</v>
      </c>
      <c r="B1133" s="6">
        <v>46149.0</v>
      </c>
      <c r="C1133" s="6">
        <v>46156.0</v>
      </c>
      <c r="D1133" s="7">
        <v>0.3958333333333333</v>
      </c>
      <c r="E1133" s="1" t="str">
        <f t="shared" si="1"/>
        <v>Weekday</v>
      </c>
      <c r="F1133" s="1" t="str">
        <f t="shared" si="2"/>
        <v>May</v>
      </c>
      <c r="G1133" s="1" t="str">
        <f t="array" ref="G1133">_xlfn.XLOOKUP(A1133,Booking_data!$A$1:$A$6001,Booking_data!$D$1:$D$6001,"not found")</f>
        <v>M037</v>
      </c>
      <c r="H1133" s="1" t="str">
        <f t="array" ref="H1133">_xlfn.XLOOKUP(G1133,Movies_data!$A$1:$A$41,Movies_data!$B$1:$B$41,"not found")</f>
        <v>Oppenheimer</v>
      </c>
      <c r="I1133" s="1" t="str">
        <f t="array" ref="I1133">_xlfn.XLOOKUP(G1133,Movies_data!$A$1:$A$41,Movies_data!$D$1:$D$41,"not found")</f>
        <v>Biography</v>
      </c>
      <c r="J1133" s="1" t="str">
        <f t="array" ref="J1133">_xlfn.XLOOKUP(G1133,Movies_data!$A$1:$A$41,Movies_data!$C$1:$C$41,"not found")</f>
        <v>English</v>
      </c>
      <c r="K1133" s="1">
        <f t="array" ref="K1133">_xlfn.XLOOKUP(G1133,Movies_data!$A$1:$A$41,Movies_data!$H$1:$H$41,"Not Found")</f>
        <v>8.5</v>
      </c>
      <c r="L1133" s="1" t="str">
        <f t="array" ref="L1133">_xlfn.XLOOKUP(A1133,Booking_data!$A$1:$A$6001,Booking_data!$E$1:$E$6001,"not Found")</f>
        <v>C123</v>
      </c>
      <c r="M1133" s="1" t="str">
        <f t="array" ref="M1133">_xlfn.XLOOKUP(L1133,Cinemas_data!$A$1:$A$49,Cinemas_data!$I$1:$I$49,"not Found")</f>
        <v>#NAME?</v>
      </c>
      <c r="N1133" s="1" t="str">
        <f t="array" ref="N1133">_xlfn.XLOOKUP(L1133,Cinemas_data!$A$1:$A$49,Cinemas_data!$C$1:$C$49,"not Found")</f>
        <v>Noida</v>
      </c>
      <c r="O1133" s="1">
        <f t="array" ref="O1133">_xlfn.XLOOKUP(A1133,Booking_data!$A$1:$A$6001,Booking_data!$H$1:$H$6001,"not found")</f>
        <v>4</v>
      </c>
      <c r="P1133" s="1">
        <f t="array" ref="P1133">_xlfn.XLOOKUP(A1133,Booking_data!$A$1:$A$6001,Booking_data!$I$1:$I$6001,"not Found")</f>
        <v>400</v>
      </c>
      <c r="Q1133" s="1">
        <f t="shared" si="3"/>
        <v>1600</v>
      </c>
      <c r="R1133" s="1" t="str">
        <f t="array" ref="R1133">_xlfn.XLOOKUP(A1133,Booking_data!$A$1:$A$6001,Booking_data!$L$1:$L$6001,"Not Found")</f>
        <v>Net Banking</v>
      </c>
      <c r="S1133" s="1">
        <f t="array" ref="S1133">_xlfn.XLOOKUP(A1133,Booking_data!$A$1:$A$6001,Booking_data!$N$1:$N$6001,"not Found")</f>
        <v>35</v>
      </c>
      <c r="T1133" s="1" t="str">
        <f t="array" ref="T1133">_xlfn.XLOOKUP(A1133,Booking_data!$A$1:$A$6001,Booking_data!$O$1:$O$6001,"Not Found")</f>
        <v>Other</v>
      </c>
      <c r="U1133" s="1" t="str">
        <f t="shared" si="4"/>
        <v>Middle Age</v>
      </c>
      <c r="V1133" s="1" t="str">
        <f t="shared" si="5"/>
        <v>Medium Booking</v>
      </c>
    </row>
    <row r="1134" ht="15.75" customHeight="1">
      <c r="A1134" s="1" t="s">
        <v>1448</v>
      </c>
      <c r="B1134" s="6">
        <v>46144.0</v>
      </c>
      <c r="C1134" s="6">
        <v>46150.0</v>
      </c>
      <c r="D1134" s="7">
        <v>0.3958333333333333</v>
      </c>
      <c r="E1134" s="1" t="str">
        <f t="shared" si="1"/>
        <v>Weekend</v>
      </c>
      <c r="F1134" s="1" t="str">
        <f t="shared" si="2"/>
        <v>May</v>
      </c>
      <c r="G1134" s="1" t="str">
        <f t="array" ref="G1134">_xlfn.XLOOKUP(A1134,Booking_data!$A$1:$A$6001,Booking_data!$D$1:$D$6001,"not found")</f>
        <v>M010</v>
      </c>
      <c r="H1134" s="1" t="str">
        <f t="array" ref="H1134">_xlfn.XLOOKUP(G1134,Movies_data!$A$1:$A$41,Movies_data!$B$1:$B$41,"not found")</f>
        <v>Captain Miller</v>
      </c>
      <c r="I1134" s="1" t="str">
        <f t="array" ref="I1134">_xlfn.XLOOKUP(G1134,Movies_data!$A$1:$A$41,Movies_data!$D$1:$D$41,"not found")</f>
        <v>Action</v>
      </c>
      <c r="J1134" s="1" t="str">
        <f t="array" ref="J1134">_xlfn.XLOOKUP(G1134,Movies_data!$A$1:$A$41,Movies_data!$C$1:$C$41,"not found")</f>
        <v>Tamil</v>
      </c>
      <c r="K1134" s="1">
        <f t="array" ref="K1134">_xlfn.XLOOKUP(G1134,Movies_data!$A$1:$A$41,Movies_data!$H$1:$H$41,"Not Found")</f>
        <v>7</v>
      </c>
      <c r="L1134" s="1" t="str">
        <f t="array" ref="L1134">_xlfn.XLOOKUP(A1134,Booking_data!$A$1:$A$6001,Booking_data!$E$1:$E$6001,"not Found")</f>
        <v>C032</v>
      </c>
      <c r="M1134" s="1" t="str">
        <f t="array" ref="M1134">_xlfn.XLOOKUP(L1134,Cinemas_data!$A$1:$A$49,Cinemas_data!$I$1:$I$49,"not Found")</f>
        <v>#NAME?</v>
      </c>
      <c r="N1134" s="1" t="str">
        <f t="array" ref="N1134">_xlfn.XLOOKUP(L1134,Cinemas_data!$A$1:$A$49,Cinemas_data!$C$1:$C$49,"not Found")</f>
        <v>Madurai</v>
      </c>
      <c r="O1134" s="1">
        <f t="array" ref="O1134">_xlfn.XLOOKUP(A1134,Booking_data!$A$1:$A$6001,Booking_data!$H$1:$H$6001,"not found")</f>
        <v>2</v>
      </c>
      <c r="P1134" s="1">
        <f t="array" ref="P1134">_xlfn.XLOOKUP(A1134,Booking_data!$A$1:$A$6001,Booking_data!$I$1:$I$6001,"not Found")</f>
        <v>160</v>
      </c>
      <c r="Q1134" s="1">
        <f t="shared" si="3"/>
        <v>320</v>
      </c>
      <c r="R1134" s="1" t="str">
        <f t="array" ref="R1134">_xlfn.XLOOKUP(A1134,Booking_data!$A$1:$A$6001,Booking_data!$L$1:$L$6001,"Not Found")</f>
        <v>Debit Card</v>
      </c>
      <c r="S1134" s="1">
        <f t="array" ref="S1134">_xlfn.XLOOKUP(A1134,Booking_data!$A$1:$A$6001,Booking_data!$N$1:$N$6001,"not Found")</f>
        <v>21</v>
      </c>
      <c r="T1134" s="1" t="str">
        <f t="array" ref="T1134">_xlfn.XLOOKUP(A1134,Booking_data!$A$1:$A$6001,Booking_data!$O$1:$O$6001,"Not Found")</f>
        <v>Male</v>
      </c>
      <c r="U1134" s="1" t="str">
        <f t="shared" si="4"/>
        <v>Youngster</v>
      </c>
      <c r="V1134" s="1" t="str">
        <f t="shared" si="5"/>
        <v>Low Booking</v>
      </c>
    </row>
    <row r="1135" ht="15.75" customHeight="1">
      <c r="A1135" s="1" t="s">
        <v>1449</v>
      </c>
      <c r="B1135" s="6">
        <v>46055.0</v>
      </c>
      <c r="C1135" s="6">
        <v>46056.0</v>
      </c>
      <c r="D1135" s="7">
        <v>0.3958333333333333</v>
      </c>
      <c r="E1135" s="1" t="str">
        <f t="shared" si="1"/>
        <v>Weekday</v>
      </c>
      <c r="F1135" s="1" t="str">
        <f t="shared" si="2"/>
        <v>Feb</v>
      </c>
      <c r="G1135" s="1" t="str">
        <f t="array" ref="G1135">_xlfn.XLOOKUP(A1135,Booking_data!$A$1:$A$6001,Booking_data!$D$1:$D$6001,"not found")</f>
        <v>M037</v>
      </c>
      <c r="H1135" s="1" t="str">
        <f t="array" ref="H1135">_xlfn.XLOOKUP(G1135,Movies_data!$A$1:$A$41,Movies_data!$B$1:$B$41,"not found")</f>
        <v>Oppenheimer</v>
      </c>
      <c r="I1135" s="1" t="str">
        <f t="array" ref="I1135">_xlfn.XLOOKUP(G1135,Movies_data!$A$1:$A$41,Movies_data!$D$1:$D$41,"not found")</f>
        <v>Biography</v>
      </c>
      <c r="J1135" s="1" t="str">
        <f t="array" ref="J1135">_xlfn.XLOOKUP(G1135,Movies_data!$A$1:$A$41,Movies_data!$C$1:$C$41,"not found")</f>
        <v>English</v>
      </c>
      <c r="K1135" s="1">
        <f t="array" ref="K1135">_xlfn.XLOOKUP(G1135,Movies_data!$A$1:$A$41,Movies_data!$H$1:$H$41,"Not Found")</f>
        <v>8.5</v>
      </c>
      <c r="L1135" s="1" t="str">
        <f t="array" ref="L1135">_xlfn.XLOOKUP(A1135,Booking_data!$A$1:$A$6001,Booking_data!$E$1:$E$6001,"not Found")</f>
        <v>C152</v>
      </c>
      <c r="M1135" s="1" t="str">
        <f t="array" ref="M1135">_xlfn.XLOOKUP(L1135,Cinemas_data!$A$1:$A$49,Cinemas_data!$I$1:$I$49,"not Found")</f>
        <v>#NAME?</v>
      </c>
      <c r="N1135" s="1" t="str">
        <f t="array" ref="N1135">_xlfn.XLOOKUP(L1135,Cinemas_data!$A$1:$A$49,Cinemas_data!$C$1:$C$49,"not Found")</f>
        <v>Kochi</v>
      </c>
      <c r="O1135" s="1">
        <f t="array" ref="O1135">_xlfn.XLOOKUP(A1135,Booking_data!$A$1:$A$6001,Booking_data!$H$1:$H$6001,"not found")</f>
        <v>2</v>
      </c>
      <c r="P1135" s="1">
        <f t="array" ref="P1135">_xlfn.XLOOKUP(A1135,Booking_data!$A$1:$A$6001,Booking_data!$I$1:$I$6001,"not Found")</f>
        <v>340</v>
      </c>
      <c r="Q1135" s="1">
        <f t="shared" si="3"/>
        <v>680</v>
      </c>
      <c r="R1135" s="1" t="str">
        <f t="array" ref="R1135">_xlfn.XLOOKUP(A1135,Booking_data!$A$1:$A$6001,Booking_data!$L$1:$L$6001,"Not Found")</f>
        <v>Wallet</v>
      </c>
      <c r="S1135" s="1">
        <f t="array" ref="S1135">_xlfn.XLOOKUP(A1135,Booking_data!$A$1:$A$6001,Booking_data!$N$1:$N$6001,"not Found")</f>
        <v>18</v>
      </c>
      <c r="T1135" s="1" t="str">
        <f t="array" ref="T1135">_xlfn.XLOOKUP(A1135,Booking_data!$A$1:$A$6001,Booking_data!$O$1:$O$6001,"Not Found")</f>
        <v>Other</v>
      </c>
      <c r="U1135" s="1" t="str">
        <f t="shared" si="4"/>
        <v>Youngster</v>
      </c>
      <c r="V1135" s="1" t="str">
        <f t="shared" si="5"/>
        <v>Low Booking</v>
      </c>
    </row>
    <row r="1136" ht="15.75" customHeight="1">
      <c r="A1136" s="1" t="s">
        <v>1450</v>
      </c>
      <c r="B1136" s="6">
        <v>46095.0</v>
      </c>
      <c r="C1136" s="6">
        <v>46101.0</v>
      </c>
      <c r="D1136" s="7">
        <v>0.53125</v>
      </c>
      <c r="E1136" s="1" t="str">
        <f t="shared" si="1"/>
        <v>Weekend</v>
      </c>
      <c r="F1136" s="1" t="str">
        <f t="shared" si="2"/>
        <v>Mar</v>
      </c>
      <c r="G1136" s="1" t="str">
        <f t="array" ref="G1136">_xlfn.XLOOKUP(A1136,Booking_data!$A$1:$A$6001,Booking_data!$D$1:$D$6001,"not found")</f>
        <v>M007</v>
      </c>
      <c r="H1136" s="1" t="str">
        <f t="array" ref="H1136">_xlfn.XLOOKUP(G1136,Movies_data!$A$1:$A$41,Movies_data!$B$1:$B$41,"not found")</f>
        <v>Good Night</v>
      </c>
      <c r="I1136" s="1" t="str">
        <f t="array" ref="I1136">_xlfn.XLOOKUP(G1136,Movies_data!$A$1:$A$41,Movies_data!$D$1:$D$41,"not found")</f>
        <v>Comedy</v>
      </c>
      <c r="J1136" s="1" t="str">
        <f t="array" ref="J1136">_xlfn.XLOOKUP(G1136,Movies_data!$A$1:$A$41,Movies_data!$C$1:$C$41,"not found")</f>
        <v>Tamil</v>
      </c>
      <c r="K1136" s="1">
        <f t="array" ref="K1136">_xlfn.XLOOKUP(G1136,Movies_data!$A$1:$A$41,Movies_data!$H$1:$H$41,"Not Found")</f>
        <v>8</v>
      </c>
      <c r="L1136" s="1" t="str">
        <f t="array" ref="L1136">_xlfn.XLOOKUP(A1136,Booking_data!$A$1:$A$6001,Booking_data!$E$1:$E$6001,"not Found")</f>
        <v>C053</v>
      </c>
      <c r="M1136" s="1" t="str">
        <f t="array" ref="M1136">_xlfn.XLOOKUP(L1136,Cinemas_data!$A$1:$A$49,Cinemas_data!$I$1:$I$49,"not Found")</f>
        <v>#NAME?</v>
      </c>
      <c r="N1136" s="1" t="str">
        <f t="array" ref="N1136">_xlfn.XLOOKUP(L1136,Cinemas_data!$A$1:$A$49,Cinemas_data!$C$1:$C$49,"not Found")</f>
        <v>Bengaluru</v>
      </c>
      <c r="O1136" s="1">
        <f t="array" ref="O1136">_xlfn.XLOOKUP(A1136,Booking_data!$A$1:$A$6001,Booking_data!$H$1:$H$6001,"not found")</f>
        <v>3</v>
      </c>
      <c r="P1136" s="1">
        <f t="array" ref="P1136">_xlfn.XLOOKUP(A1136,Booking_data!$A$1:$A$6001,Booking_data!$I$1:$I$6001,"not Found")</f>
        <v>440</v>
      </c>
      <c r="Q1136" s="1">
        <f t="shared" si="3"/>
        <v>1320</v>
      </c>
      <c r="R1136" s="1" t="str">
        <f t="array" ref="R1136">_xlfn.XLOOKUP(A1136,Booking_data!$A$1:$A$6001,Booking_data!$L$1:$L$6001,"Not Found")</f>
        <v>UPI</v>
      </c>
      <c r="S1136" s="1">
        <f t="array" ref="S1136">_xlfn.XLOOKUP(A1136,Booking_data!$A$1:$A$6001,Booking_data!$N$1:$N$6001,"not Found")</f>
        <v>40</v>
      </c>
      <c r="T1136" s="1" t="str">
        <f t="array" ref="T1136">_xlfn.XLOOKUP(A1136,Booking_data!$A$1:$A$6001,Booking_data!$O$1:$O$6001,"Not Found")</f>
        <v>Other</v>
      </c>
      <c r="U1136" s="1" t="str">
        <f t="shared" si="4"/>
        <v>Middle Age</v>
      </c>
      <c r="V1136" s="1" t="str">
        <f t="shared" si="5"/>
        <v>Medium Booking</v>
      </c>
    </row>
    <row r="1137" ht="15.75" customHeight="1">
      <c r="A1137" s="1" t="s">
        <v>1451</v>
      </c>
      <c r="B1137" s="6">
        <v>46079.0</v>
      </c>
      <c r="C1137" s="6">
        <v>46081.0</v>
      </c>
      <c r="D1137" s="7">
        <v>0.9375</v>
      </c>
      <c r="E1137" s="1" t="str">
        <f t="shared" si="1"/>
        <v>Weekday</v>
      </c>
      <c r="F1137" s="1" t="str">
        <f t="shared" si="2"/>
        <v>Feb</v>
      </c>
      <c r="G1137" s="1" t="str">
        <f t="array" ref="G1137">_xlfn.XLOOKUP(A1137,Booking_data!$A$1:$A$6001,Booking_data!$D$1:$D$6001,"not found")</f>
        <v>M031</v>
      </c>
      <c r="H1137" s="1" t="str">
        <f t="array" ref="H1137">_xlfn.XLOOKUP(G1137,Movies_data!$A$1:$A$41,Movies_data!$B$1:$B$41,"not found")</f>
        <v>Bangalore Days</v>
      </c>
      <c r="I1137" s="1" t="str">
        <f t="array" ref="I1137">_xlfn.XLOOKUP(G1137,Movies_data!$A$1:$A$41,Movies_data!$D$1:$D$41,"not found")</f>
        <v>Drama</v>
      </c>
      <c r="J1137" s="1" t="str">
        <f t="array" ref="J1137">_xlfn.XLOOKUP(G1137,Movies_data!$A$1:$A$41,Movies_data!$C$1:$C$41,"not found")</f>
        <v>Malayalam</v>
      </c>
      <c r="K1137" s="1">
        <f t="array" ref="K1137">_xlfn.XLOOKUP(G1137,Movies_data!$A$1:$A$41,Movies_data!$H$1:$H$41,"Not Found")</f>
        <v>8.3</v>
      </c>
      <c r="L1137" s="1" t="str">
        <f t="array" ref="L1137">_xlfn.XLOOKUP(A1137,Booking_data!$A$1:$A$6001,Booking_data!$E$1:$E$6001,"not Found")</f>
        <v>C091</v>
      </c>
      <c r="M1137" s="1" t="str">
        <f t="array" ref="M1137">_xlfn.XLOOKUP(L1137,Cinemas_data!$A$1:$A$49,Cinemas_data!$I$1:$I$49,"not Found")</f>
        <v>#NAME?</v>
      </c>
      <c r="N1137" s="1" t="str">
        <f t="array" ref="N1137">_xlfn.XLOOKUP(L1137,Cinemas_data!$A$1:$A$49,Cinemas_data!$C$1:$C$49,"not Found")</f>
        <v>Mumbai</v>
      </c>
      <c r="O1137" s="1">
        <f t="array" ref="O1137">_xlfn.XLOOKUP(A1137,Booking_data!$A$1:$A$6001,Booking_data!$H$1:$H$6001,"not found")</f>
        <v>3</v>
      </c>
      <c r="P1137" s="1">
        <f t="array" ref="P1137">_xlfn.XLOOKUP(A1137,Booking_data!$A$1:$A$6001,Booking_data!$I$1:$I$6001,"not Found")</f>
        <v>200</v>
      </c>
      <c r="Q1137" s="1">
        <f t="shared" si="3"/>
        <v>600</v>
      </c>
      <c r="R1137" s="1" t="str">
        <f t="array" ref="R1137">_xlfn.XLOOKUP(A1137,Booking_data!$A$1:$A$6001,Booking_data!$L$1:$L$6001,"Not Found")</f>
        <v>Net Banking</v>
      </c>
      <c r="S1137" s="1">
        <f t="array" ref="S1137">_xlfn.XLOOKUP(A1137,Booking_data!$A$1:$A$6001,Booking_data!$N$1:$N$6001,"not Found")</f>
        <v>54</v>
      </c>
      <c r="T1137" s="1" t="str">
        <f t="array" ref="T1137">_xlfn.XLOOKUP(A1137,Booking_data!$A$1:$A$6001,Booking_data!$O$1:$O$6001,"Not Found")</f>
        <v>Male</v>
      </c>
      <c r="U1137" s="1" t="str">
        <f t="shared" si="4"/>
        <v>Above 45</v>
      </c>
      <c r="V1137" s="1" t="str">
        <f t="shared" si="5"/>
        <v>Medium Booking</v>
      </c>
    </row>
    <row r="1138" ht="15.75" customHeight="1">
      <c r="A1138" s="1" t="s">
        <v>1452</v>
      </c>
      <c r="B1138" s="6">
        <v>46086.0</v>
      </c>
      <c r="C1138" s="6">
        <v>46092.0</v>
      </c>
      <c r="D1138" s="7">
        <v>0.3958333333333333</v>
      </c>
      <c r="E1138" s="1" t="str">
        <f t="shared" si="1"/>
        <v>Weekday</v>
      </c>
      <c r="F1138" s="1" t="str">
        <f t="shared" si="2"/>
        <v>Mar</v>
      </c>
      <c r="G1138" s="1" t="str">
        <f t="array" ref="G1138">_xlfn.XLOOKUP(A1138,Booking_data!$A$1:$A$6001,Booking_data!$D$1:$D$6001,"not found")</f>
        <v>M006</v>
      </c>
      <c r="H1138" s="1" t="str">
        <f t="array" ref="H1138">_xlfn.XLOOKUP(G1138,Movies_data!$A$1:$A$41,Movies_data!$B$1:$B$41,"not found")</f>
        <v>Maamannan</v>
      </c>
      <c r="I1138" s="1" t="str">
        <f t="array" ref="I1138">_xlfn.XLOOKUP(G1138,Movies_data!$A$1:$A$41,Movies_data!$D$1:$D$41,"not found")</f>
        <v>Drama</v>
      </c>
      <c r="J1138" s="1" t="str">
        <f t="array" ref="J1138">_xlfn.XLOOKUP(G1138,Movies_data!$A$1:$A$41,Movies_data!$C$1:$C$41,"not found")</f>
        <v>Tamil</v>
      </c>
      <c r="K1138" s="1">
        <f t="array" ref="K1138">_xlfn.XLOOKUP(G1138,Movies_data!$A$1:$A$41,Movies_data!$H$1:$H$41,"Not Found")</f>
        <v>7.3</v>
      </c>
      <c r="L1138" s="1" t="str">
        <f t="array" ref="L1138">_xlfn.XLOOKUP(A1138,Booking_data!$A$1:$A$6001,Booking_data!$E$1:$E$6001,"not Found")</f>
        <v>C103</v>
      </c>
      <c r="M1138" s="1" t="str">
        <f t="array" ref="M1138">_xlfn.XLOOKUP(L1138,Cinemas_data!$A$1:$A$49,Cinemas_data!$I$1:$I$49,"not Found")</f>
        <v>#NAME?</v>
      </c>
      <c r="N1138" s="1" t="str">
        <f t="array" ref="N1138">_xlfn.XLOOKUP(L1138,Cinemas_data!$A$1:$A$49,Cinemas_data!$C$1:$C$49,"not Found")</f>
        <v>Pune</v>
      </c>
      <c r="O1138" s="1">
        <f t="array" ref="O1138">_xlfn.XLOOKUP(A1138,Booking_data!$A$1:$A$6001,Booking_data!$H$1:$H$6001,"not found")</f>
        <v>2</v>
      </c>
      <c r="P1138" s="1">
        <f t="array" ref="P1138">_xlfn.XLOOKUP(A1138,Booking_data!$A$1:$A$6001,Booking_data!$I$1:$I$6001,"not Found")</f>
        <v>360</v>
      </c>
      <c r="Q1138" s="1">
        <f t="shared" si="3"/>
        <v>720</v>
      </c>
      <c r="R1138" s="1" t="str">
        <f t="array" ref="R1138">_xlfn.XLOOKUP(A1138,Booking_data!$A$1:$A$6001,Booking_data!$L$1:$L$6001,"Not Found")</f>
        <v>Debit Card</v>
      </c>
      <c r="S1138" s="1">
        <f t="array" ref="S1138">_xlfn.XLOOKUP(A1138,Booking_data!$A$1:$A$6001,Booking_data!$N$1:$N$6001,"not Found")</f>
        <v>24</v>
      </c>
      <c r="T1138" s="1" t="str">
        <f t="array" ref="T1138">_xlfn.XLOOKUP(A1138,Booking_data!$A$1:$A$6001,Booking_data!$O$1:$O$6001,"Not Found")</f>
        <v>Female</v>
      </c>
      <c r="U1138" s="1" t="str">
        <f t="shared" si="4"/>
        <v>Youngster</v>
      </c>
      <c r="V1138" s="1" t="str">
        <f t="shared" si="5"/>
        <v>Low Booking</v>
      </c>
    </row>
    <row r="1139" ht="15.75" customHeight="1">
      <c r="A1139" s="1" t="s">
        <v>1453</v>
      </c>
      <c r="B1139" s="6">
        <v>46137.0</v>
      </c>
      <c r="C1139" s="6">
        <v>46140.0</v>
      </c>
      <c r="D1139" s="7">
        <v>0.8854166666666666</v>
      </c>
      <c r="E1139" s="1" t="str">
        <f t="shared" si="1"/>
        <v>Weekend</v>
      </c>
      <c r="F1139" s="1" t="str">
        <f t="shared" si="2"/>
        <v>Apr</v>
      </c>
      <c r="G1139" s="1" t="str">
        <f t="array" ref="G1139">_xlfn.XLOOKUP(A1139,Booking_data!$A$1:$A$6001,Booking_data!$D$1:$D$6001,"not found")</f>
        <v>M006</v>
      </c>
      <c r="H1139" s="1" t="str">
        <f t="array" ref="H1139">_xlfn.XLOOKUP(G1139,Movies_data!$A$1:$A$41,Movies_data!$B$1:$B$41,"not found")</f>
        <v>Maamannan</v>
      </c>
      <c r="I1139" s="1" t="str">
        <f t="array" ref="I1139">_xlfn.XLOOKUP(G1139,Movies_data!$A$1:$A$41,Movies_data!$D$1:$D$41,"not found")</f>
        <v>Drama</v>
      </c>
      <c r="J1139" s="1" t="str">
        <f t="array" ref="J1139">_xlfn.XLOOKUP(G1139,Movies_data!$A$1:$A$41,Movies_data!$C$1:$C$41,"not found")</f>
        <v>Tamil</v>
      </c>
      <c r="K1139" s="1">
        <f t="array" ref="K1139">_xlfn.XLOOKUP(G1139,Movies_data!$A$1:$A$41,Movies_data!$H$1:$H$41,"Not Found")</f>
        <v>7.3</v>
      </c>
      <c r="L1139" s="1" t="str">
        <f t="array" ref="L1139">_xlfn.XLOOKUP(A1139,Booking_data!$A$1:$A$6001,Booking_data!$E$1:$E$6001,"not Found")</f>
        <v>C023</v>
      </c>
      <c r="M1139" s="1" t="str">
        <f t="array" ref="M1139">_xlfn.XLOOKUP(L1139,Cinemas_data!$A$1:$A$49,Cinemas_data!$I$1:$I$49,"not Found")</f>
        <v>#NAME?</v>
      </c>
      <c r="N1139" s="1" t="str">
        <f t="array" ref="N1139">_xlfn.XLOOKUP(L1139,Cinemas_data!$A$1:$A$49,Cinemas_data!$C$1:$C$49,"not Found")</f>
        <v>Coimbatore</v>
      </c>
      <c r="O1139" s="1">
        <f t="array" ref="O1139">_xlfn.XLOOKUP(A1139,Booking_data!$A$1:$A$6001,Booking_data!$H$1:$H$6001,"not found")</f>
        <v>4</v>
      </c>
      <c r="P1139" s="1">
        <f t="array" ref="P1139">_xlfn.XLOOKUP(A1139,Booking_data!$A$1:$A$6001,Booking_data!$I$1:$I$6001,"not Found")</f>
        <v>320</v>
      </c>
      <c r="Q1139" s="1">
        <f t="shared" si="3"/>
        <v>1280</v>
      </c>
      <c r="R1139" s="1" t="str">
        <f t="array" ref="R1139">_xlfn.XLOOKUP(A1139,Booking_data!$A$1:$A$6001,Booking_data!$L$1:$L$6001,"Not Found")</f>
        <v>UPI</v>
      </c>
      <c r="S1139" s="1">
        <f t="array" ref="S1139">_xlfn.XLOOKUP(A1139,Booking_data!$A$1:$A$6001,Booking_data!$N$1:$N$6001,"not Found")</f>
        <v>42</v>
      </c>
      <c r="T1139" s="1" t="str">
        <f t="array" ref="T1139">_xlfn.XLOOKUP(A1139,Booking_data!$A$1:$A$6001,Booking_data!$O$1:$O$6001,"Not Found")</f>
        <v>Other</v>
      </c>
      <c r="U1139" s="1" t="str">
        <f t="shared" si="4"/>
        <v>Middle Age</v>
      </c>
      <c r="V1139" s="1" t="str">
        <f t="shared" si="5"/>
        <v>Medium Booking</v>
      </c>
    </row>
    <row r="1140" ht="15.75" customHeight="1">
      <c r="A1140" s="1" t="s">
        <v>1454</v>
      </c>
      <c r="B1140" s="6">
        <v>46075.0</v>
      </c>
      <c r="C1140" s="6">
        <v>46082.0</v>
      </c>
      <c r="D1140" s="7">
        <v>0.8854166666666666</v>
      </c>
      <c r="E1140" s="1" t="str">
        <f t="shared" si="1"/>
        <v>Weekend</v>
      </c>
      <c r="F1140" s="1" t="str">
        <f t="shared" si="2"/>
        <v>Feb</v>
      </c>
      <c r="G1140" s="1" t="str">
        <f t="array" ref="G1140">_xlfn.XLOOKUP(A1140,Booking_data!$A$1:$A$6001,Booking_data!$D$1:$D$6001,"not found")</f>
        <v>M012</v>
      </c>
      <c r="H1140" s="1" t="str">
        <f t="array" ref="H1140">_xlfn.XLOOKUP(G1140,Movies_data!$A$1:$A$41,Movies_data!$B$1:$B$41,"not found")</f>
        <v>RRR</v>
      </c>
      <c r="I1140" s="1" t="str">
        <f t="array" ref="I1140">_xlfn.XLOOKUP(G1140,Movies_data!$A$1:$A$41,Movies_data!$D$1:$D$41,"not found")</f>
        <v>Action</v>
      </c>
      <c r="J1140" s="1" t="str">
        <f t="array" ref="J1140">_xlfn.XLOOKUP(G1140,Movies_data!$A$1:$A$41,Movies_data!$C$1:$C$41,"not found")</f>
        <v>Telugu</v>
      </c>
      <c r="K1140" s="1">
        <f t="array" ref="K1140">_xlfn.XLOOKUP(G1140,Movies_data!$A$1:$A$41,Movies_data!$H$1:$H$41,"Not Found")</f>
        <v>7.8</v>
      </c>
      <c r="L1140" s="1" t="str">
        <f t="array" ref="L1140">_xlfn.XLOOKUP(A1140,Booking_data!$A$1:$A$6001,Booking_data!$E$1:$E$6001,"not Found")</f>
        <v>C121</v>
      </c>
      <c r="M1140" s="1" t="str">
        <f t="array" ref="M1140">_xlfn.XLOOKUP(L1140,Cinemas_data!$A$1:$A$49,Cinemas_data!$I$1:$I$49,"not Found")</f>
        <v>#NAME?</v>
      </c>
      <c r="N1140" s="1" t="str">
        <f t="array" ref="N1140">_xlfn.XLOOKUP(L1140,Cinemas_data!$A$1:$A$49,Cinemas_data!$C$1:$C$49,"not Found")</f>
        <v>Noida</v>
      </c>
      <c r="O1140" s="1">
        <f t="array" ref="O1140">_xlfn.XLOOKUP(A1140,Booking_data!$A$1:$A$6001,Booking_data!$H$1:$H$6001,"not found")</f>
        <v>2</v>
      </c>
      <c r="P1140" s="1">
        <f t="array" ref="P1140">_xlfn.XLOOKUP(A1140,Booking_data!$A$1:$A$6001,Booking_data!$I$1:$I$6001,"not Found")</f>
        <v>240</v>
      </c>
      <c r="Q1140" s="1">
        <f t="shared" si="3"/>
        <v>480</v>
      </c>
      <c r="R1140" s="1" t="str">
        <f t="array" ref="R1140">_xlfn.XLOOKUP(A1140,Booking_data!$A$1:$A$6001,Booking_data!$L$1:$L$6001,"Not Found")</f>
        <v>Debit Card</v>
      </c>
      <c r="S1140" s="1">
        <f t="array" ref="S1140">_xlfn.XLOOKUP(A1140,Booking_data!$A$1:$A$6001,Booking_data!$N$1:$N$6001,"not Found")</f>
        <v>46</v>
      </c>
      <c r="T1140" s="1" t="str">
        <f t="array" ref="T1140">_xlfn.XLOOKUP(A1140,Booking_data!$A$1:$A$6001,Booking_data!$O$1:$O$6001,"Not Found")</f>
        <v>Male</v>
      </c>
      <c r="U1140" s="1" t="str">
        <f t="shared" si="4"/>
        <v>Above 45</v>
      </c>
      <c r="V1140" s="1" t="str">
        <f t="shared" si="5"/>
        <v>Low Booking</v>
      </c>
    </row>
    <row r="1141" ht="15.75" customHeight="1">
      <c r="A1141" s="1" t="s">
        <v>1455</v>
      </c>
      <c r="B1141" s="6">
        <v>46176.0</v>
      </c>
      <c r="C1141" s="6">
        <v>46182.0</v>
      </c>
      <c r="D1141" s="7">
        <v>0.53125</v>
      </c>
      <c r="E1141" s="1" t="str">
        <f t="shared" si="1"/>
        <v>Weekday</v>
      </c>
      <c r="F1141" s="1" t="str">
        <f t="shared" si="2"/>
        <v>Jun</v>
      </c>
      <c r="G1141" s="1" t="str">
        <f t="array" ref="G1141">_xlfn.XLOOKUP(A1141,Booking_data!$A$1:$A$6001,Booking_data!$D$1:$D$6001,"not found")</f>
        <v>M005</v>
      </c>
      <c r="H1141" s="1" t="str">
        <f t="array" ref="H1141">_xlfn.XLOOKUP(G1141,Movies_data!$A$1:$A$41,Movies_data!$B$1:$B$41,"not found")</f>
        <v>Ponniyin Selvan II</v>
      </c>
      <c r="I1141" s="1" t="str">
        <f t="array" ref="I1141">_xlfn.XLOOKUP(G1141,Movies_data!$A$1:$A$41,Movies_data!$D$1:$D$41,"not found")</f>
        <v>Drama</v>
      </c>
      <c r="J1141" s="1" t="str">
        <f t="array" ref="J1141">_xlfn.XLOOKUP(G1141,Movies_data!$A$1:$A$41,Movies_data!$C$1:$C$41,"not found")</f>
        <v>Tamil</v>
      </c>
      <c r="K1141" s="1">
        <f t="array" ref="K1141">_xlfn.XLOOKUP(G1141,Movies_data!$A$1:$A$41,Movies_data!$H$1:$H$41,"Not Found")</f>
        <v>7.3</v>
      </c>
      <c r="L1141" s="1" t="str">
        <f t="array" ref="L1141">_xlfn.XLOOKUP(A1141,Booking_data!$A$1:$A$6001,Booking_data!$E$1:$E$6001,"not Found")</f>
        <v>C092</v>
      </c>
      <c r="M1141" s="1" t="str">
        <f t="array" ref="M1141">_xlfn.XLOOKUP(L1141,Cinemas_data!$A$1:$A$49,Cinemas_data!$I$1:$I$49,"not Found")</f>
        <v>#NAME?</v>
      </c>
      <c r="N1141" s="1" t="str">
        <f t="array" ref="N1141">_xlfn.XLOOKUP(L1141,Cinemas_data!$A$1:$A$49,Cinemas_data!$C$1:$C$49,"not Found")</f>
        <v>Mumbai</v>
      </c>
      <c r="O1141" s="1">
        <f t="array" ref="O1141">_xlfn.XLOOKUP(A1141,Booking_data!$A$1:$A$6001,Booking_data!$H$1:$H$6001,"not found")</f>
        <v>2</v>
      </c>
      <c r="P1141" s="1">
        <f t="array" ref="P1141">_xlfn.XLOOKUP(A1141,Booking_data!$A$1:$A$6001,Booking_data!$I$1:$I$6001,"not Found")</f>
        <v>160</v>
      </c>
      <c r="Q1141" s="1">
        <f t="shared" si="3"/>
        <v>320</v>
      </c>
      <c r="R1141" s="1" t="str">
        <f t="array" ref="R1141">_xlfn.XLOOKUP(A1141,Booking_data!$A$1:$A$6001,Booking_data!$L$1:$L$6001,"Not Found")</f>
        <v>Wallet</v>
      </c>
      <c r="S1141" s="1">
        <f t="array" ref="S1141">_xlfn.XLOOKUP(A1141,Booking_data!$A$1:$A$6001,Booking_data!$N$1:$N$6001,"not Found")</f>
        <v>36</v>
      </c>
      <c r="T1141" s="1" t="str">
        <f t="array" ref="T1141">_xlfn.XLOOKUP(A1141,Booking_data!$A$1:$A$6001,Booking_data!$O$1:$O$6001,"Not Found")</f>
        <v>Female</v>
      </c>
      <c r="U1141" s="1" t="str">
        <f t="shared" si="4"/>
        <v>Middle Age</v>
      </c>
      <c r="V1141" s="1" t="str">
        <f t="shared" si="5"/>
        <v>Low Booking</v>
      </c>
    </row>
    <row r="1142" ht="15.75" customHeight="1">
      <c r="A1142" s="1" t="s">
        <v>1456</v>
      </c>
      <c r="B1142" s="6">
        <v>46198.0</v>
      </c>
      <c r="C1142" s="6">
        <v>46201.0</v>
      </c>
      <c r="D1142" s="7">
        <v>0.7708333333333334</v>
      </c>
      <c r="E1142" s="1" t="str">
        <f t="shared" si="1"/>
        <v>Weekday</v>
      </c>
      <c r="F1142" s="1" t="str">
        <f t="shared" si="2"/>
        <v>Jun</v>
      </c>
      <c r="G1142" s="1" t="str">
        <f t="array" ref="G1142">_xlfn.XLOOKUP(A1142,Booking_data!$A$1:$A$6001,Booking_data!$D$1:$D$6001,"not found")</f>
        <v>M023</v>
      </c>
      <c r="H1142" s="1" t="str">
        <f t="array" ref="H1142">_xlfn.XLOOKUP(G1142,Movies_data!$A$1:$A$41,Movies_data!$B$1:$B$41,"not found")</f>
        <v>Stree 2</v>
      </c>
      <c r="I1142" s="1" t="str">
        <f t="array" ref="I1142">_xlfn.XLOOKUP(G1142,Movies_data!$A$1:$A$41,Movies_data!$D$1:$D$41,"not found")</f>
        <v>Comedy</v>
      </c>
      <c r="J1142" s="1" t="str">
        <f t="array" ref="J1142">_xlfn.XLOOKUP(G1142,Movies_data!$A$1:$A$41,Movies_data!$C$1:$C$41,"not found")</f>
        <v>Hindi</v>
      </c>
      <c r="K1142" s="1">
        <f t="array" ref="K1142">_xlfn.XLOOKUP(G1142,Movies_data!$A$1:$A$41,Movies_data!$H$1:$H$41,"Not Found")</f>
        <v>6.9</v>
      </c>
      <c r="L1142" s="1" t="str">
        <f t="array" ref="L1142">_xlfn.XLOOKUP(A1142,Booking_data!$A$1:$A$6001,Booking_data!$E$1:$E$6001,"not Found")</f>
        <v>C022</v>
      </c>
      <c r="M1142" s="1" t="str">
        <f t="array" ref="M1142">_xlfn.XLOOKUP(L1142,Cinemas_data!$A$1:$A$49,Cinemas_data!$I$1:$I$49,"not Found")</f>
        <v>#NAME?</v>
      </c>
      <c r="N1142" s="1" t="str">
        <f t="array" ref="N1142">_xlfn.XLOOKUP(L1142,Cinemas_data!$A$1:$A$49,Cinemas_data!$C$1:$C$49,"not Found")</f>
        <v>Coimbatore</v>
      </c>
      <c r="O1142" s="1">
        <f t="array" ref="O1142">_xlfn.XLOOKUP(A1142,Booking_data!$A$1:$A$6001,Booking_data!$H$1:$H$6001,"not found")</f>
        <v>4</v>
      </c>
      <c r="P1142" s="1">
        <f t="array" ref="P1142">_xlfn.XLOOKUP(A1142,Booking_data!$A$1:$A$6001,Booking_data!$I$1:$I$6001,"not Found")</f>
        <v>280</v>
      </c>
      <c r="Q1142" s="1">
        <f t="shared" si="3"/>
        <v>1120</v>
      </c>
      <c r="R1142" s="1" t="str">
        <f t="array" ref="R1142">_xlfn.XLOOKUP(A1142,Booking_data!$A$1:$A$6001,Booking_data!$L$1:$L$6001,"Not Found")</f>
        <v>Net Banking</v>
      </c>
      <c r="S1142" s="1">
        <f t="array" ref="S1142">_xlfn.XLOOKUP(A1142,Booking_data!$A$1:$A$6001,Booking_data!$N$1:$N$6001,"not Found")</f>
        <v>41</v>
      </c>
      <c r="T1142" s="1" t="str">
        <f t="array" ref="T1142">_xlfn.XLOOKUP(A1142,Booking_data!$A$1:$A$6001,Booking_data!$O$1:$O$6001,"Not Found")</f>
        <v>Female</v>
      </c>
      <c r="U1142" s="1" t="str">
        <f t="shared" si="4"/>
        <v>Middle Age</v>
      </c>
      <c r="V1142" s="1" t="str">
        <f t="shared" si="5"/>
        <v>Medium Booking</v>
      </c>
    </row>
    <row r="1143" ht="15.75" customHeight="1">
      <c r="A1143" s="1" t="s">
        <v>1457</v>
      </c>
      <c r="B1143" s="6">
        <v>46131.0</v>
      </c>
      <c r="C1143" s="6">
        <v>46132.0</v>
      </c>
      <c r="D1143" s="7">
        <v>0.53125</v>
      </c>
      <c r="E1143" s="1" t="str">
        <f t="shared" si="1"/>
        <v>Weekend</v>
      </c>
      <c r="F1143" s="1" t="str">
        <f t="shared" si="2"/>
        <v>Apr</v>
      </c>
      <c r="G1143" s="1" t="str">
        <f t="array" ref="G1143">_xlfn.XLOOKUP(A1143,Booking_data!$A$1:$A$6001,Booking_data!$D$1:$D$6001,"not found")</f>
        <v>M012</v>
      </c>
      <c r="H1143" s="1" t="str">
        <f t="array" ref="H1143">_xlfn.XLOOKUP(G1143,Movies_data!$A$1:$A$41,Movies_data!$B$1:$B$41,"not found")</f>
        <v>RRR</v>
      </c>
      <c r="I1143" s="1" t="str">
        <f t="array" ref="I1143">_xlfn.XLOOKUP(G1143,Movies_data!$A$1:$A$41,Movies_data!$D$1:$D$41,"not found")</f>
        <v>Action</v>
      </c>
      <c r="J1143" s="1" t="str">
        <f t="array" ref="J1143">_xlfn.XLOOKUP(G1143,Movies_data!$A$1:$A$41,Movies_data!$C$1:$C$41,"not found")</f>
        <v>Telugu</v>
      </c>
      <c r="K1143" s="1">
        <f t="array" ref="K1143">_xlfn.XLOOKUP(G1143,Movies_data!$A$1:$A$41,Movies_data!$H$1:$H$41,"Not Found")</f>
        <v>7.8</v>
      </c>
      <c r="L1143" s="1" t="str">
        <f t="array" ref="L1143">_xlfn.XLOOKUP(A1143,Booking_data!$A$1:$A$6001,Booking_data!$E$1:$E$6001,"not Found")</f>
        <v>C082</v>
      </c>
      <c r="M1143" s="1" t="str">
        <f t="array" ref="M1143">_xlfn.XLOOKUP(L1143,Cinemas_data!$A$1:$A$49,Cinemas_data!$I$1:$I$49,"not Found")</f>
        <v>#NAME?</v>
      </c>
      <c r="N1143" s="1" t="str">
        <f t="array" ref="N1143">_xlfn.XLOOKUP(L1143,Cinemas_data!$A$1:$A$49,Cinemas_data!$C$1:$C$49,"not Found")</f>
        <v>Vijayawada</v>
      </c>
      <c r="O1143" s="1">
        <f t="array" ref="O1143">_xlfn.XLOOKUP(A1143,Booking_data!$A$1:$A$6001,Booking_data!$H$1:$H$6001,"not found")</f>
        <v>2</v>
      </c>
      <c r="P1143" s="1">
        <f t="array" ref="P1143">_xlfn.XLOOKUP(A1143,Booking_data!$A$1:$A$6001,Booking_data!$I$1:$I$6001,"not Found")</f>
        <v>280</v>
      </c>
      <c r="Q1143" s="1">
        <f t="shared" si="3"/>
        <v>560</v>
      </c>
      <c r="R1143" s="1" t="str">
        <f t="array" ref="R1143">_xlfn.XLOOKUP(A1143,Booking_data!$A$1:$A$6001,Booking_data!$L$1:$L$6001,"Not Found")</f>
        <v>Wallet</v>
      </c>
      <c r="S1143" s="1">
        <f t="array" ref="S1143">_xlfn.XLOOKUP(A1143,Booking_data!$A$1:$A$6001,Booking_data!$N$1:$N$6001,"not Found")</f>
        <v>28</v>
      </c>
      <c r="T1143" s="1" t="str">
        <f t="array" ref="T1143">_xlfn.XLOOKUP(A1143,Booking_data!$A$1:$A$6001,Booking_data!$O$1:$O$6001,"Not Found")</f>
        <v>Other</v>
      </c>
      <c r="U1143" s="1" t="str">
        <f t="shared" si="4"/>
        <v>Youngster</v>
      </c>
      <c r="V1143" s="1" t="str">
        <f t="shared" si="5"/>
        <v>Low Booking</v>
      </c>
    </row>
    <row r="1144" ht="15.75" customHeight="1">
      <c r="A1144" s="1" t="s">
        <v>1458</v>
      </c>
      <c r="B1144" s="6">
        <v>46032.0</v>
      </c>
      <c r="C1144" s="6">
        <v>46038.0</v>
      </c>
      <c r="D1144" s="7">
        <v>0.3958333333333333</v>
      </c>
      <c r="E1144" s="1" t="str">
        <f t="shared" si="1"/>
        <v>Weekend</v>
      </c>
      <c r="F1144" s="1" t="str">
        <f t="shared" si="2"/>
        <v>Jan</v>
      </c>
      <c r="G1144" s="1" t="str">
        <f t="array" ref="G1144">_xlfn.XLOOKUP(A1144,Booking_data!$A$1:$A$6001,Booking_data!$D$1:$D$6001,"not found")</f>
        <v>M010</v>
      </c>
      <c r="H1144" s="1" t="str">
        <f t="array" ref="H1144">_xlfn.XLOOKUP(G1144,Movies_data!$A$1:$A$41,Movies_data!$B$1:$B$41,"not found")</f>
        <v>Captain Miller</v>
      </c>
      <c r="I1144" s="1" t="str">
        <f t="array" ref="I1144">_xlfn.XLOOKUP(G1144,Movies_data!$A$1:$A$41,Movies_data!$D$1:$D$41,"not found")</f>
        <v>Action</v>
      </c>
      <c r="J1144" s="1" t="str">
        <f t="array" ref="J1144">_xlfn.XLOOKUP(G1144,Movies_data!$A$1:$A$41,Movies_data!$C$1:$C$41,"not found")</f>
        <v>Tamil</v>
      </c>
      <c r="K1144" s="1">
        <f t="array" ref="K1144">_xlfn.XLOOKUP(G1144,Movies_data!$A$1:$A$41,Movies_data!$H$1:$H$41,"Not Found")</f>
        <v>7</v>
      </c>
      <c r="L1144" s="1" t="str">
        <f t="array" ref="L1144">_xlfn.XLOOKUP(A1144,Booking_data!$A$1:$A$6001,Booking_data!$E$1:$E$6001,"not Found")</f>
        <v>C053</v>
      </c>
      <c r="M1144" s="1" t="str">
        <f t="array" ref="M1144">_xlfn.XLOOKUP(L1144,Cinemas_data!$A$1:$A$49,Cinemas_data!$I$1:$I$49,"not Found")</f>
        <v>#NAME?</v>
      </c>
      <c r="N1144" s="1" t="str">
        <f t="array" ref="N1144">_xlfn.XLOOKUP(L1144,Cinemas_data!$A$1:$A$49,Cinemas_data!$C$1:$C$49,"not Found")</f>
        <v>Bengaluru</v>
      </c>
      <c r="O1144" s="1">
        <f t="array" ref="O1144">_xlfn.XLOOKUP(A1144,Booking_data!$A$1:$A$6001,Booking_data!$H$1:$H$6001,"not found")</f>
        <v>4</v>
      </c>
      <c r="P1144" s="1">
        <f t="array" ref="P1144">_xlfn.XLOOKUP(A1144,Booking_data!$A$1:$A$6001,Booking_data!$I$1:$I$6001,"not Found")</f>
        <v>260</v>
      </c>
      <c r="Q1144" s="1">
        <f t="shared" si="3"/>
        <v>1040</v>
      </c>
      <c r="R1144" s="1" t="str">
        <f t="array" ref="R1144">_xlfn.XLOOKUP(A1144,Booking_data!$A$1:$A$6001,Booking_data!$L$1:$L$6001,"Not Found")</f>
        <v>UPI</v>
      </c>
      <c r="S1144" s="1">
        <f t="array" ref="S1144">_xlfn.XLOOKUP(A1144,Booking_data!$A$1:$A$6001,Booking_data!$N$1:$N$6001,"not Found")</f>
        <v>53</v>
      </c>
      <c r="T1144" s="1" t="str">
        <f t="array" ref="T1144">_xlfn.XLOOKUP(A1144,Booking_data!$A$1:$A$6001,Booking_data!$O$1:$O$6001,"Not Found")</f>
        <v>Other</v>
      </c>
      <c r="U1144" s="1" t="str">
        <f t="shared" si="4"/>
        <v>Above 45</v>
      </c>
      <c r="V1144" s="1" t="str">
        <f t="shared" si="5"/>
        <v>Medium Booking</v>
      </c>
    </row>
    <row r="1145" ht="15.75" customHeight="1">
      <c r="A1145" s="1" t="s">
        <v>1459</v>
      </c>
      <c r="B1145" s="6">
        <v>46138.0</v>
      </c>
      <c r="C1145" s="6">
        <v>46140.0</v>
      </c>
      <c r="D1145" s="7">
        <v>0.8854166666666666</v>
      </c>
      <c r="E1145" s="1" t="str">
        <f t="shared" si="1"/>
        <v>Weekend</v>
      </c>
      <c r="F1145" s="1" t="str">
        <f t="shared" si="2"/>
        <v>Apr</v>
      </c>
      <c r="G1145" s="1" t="str">
        <f t="array" ref="G1145">_xlfn.XLOOKUP(A1145,Booking_data!$A$1:$A$6001,Booking_data!$D$1:$D$6001,"not found")</f>
        <v>M008</v>
      </c>
      <c r="H1145" s="1" t="str">
        <f t="array" ref="H1145">_xlfn.XLOOKUP(G1145,Movies_data!$A$1:$A$41,Movies_data!$B$1:$B$41,"not found")</f>
        <v>Love Today</v>
      </c>
      <c r="I1145" s="1" t="str">
        <f t="array" ref="I1145">_xlfn.XLOOKUP(G1145,Movies_data!$A$1:$A$41,Movies_data!$D$1:$D$41,"not found")</f>
        <v>Romance</v>
      </c>
      <c r="J1145" s="1" t="str">
        <f t="array" ref="J1145">_xlfn.XLOOKUP(G1145,Movies_data!$A$1:$A$41,Movies_data!$C$1:$C$41,"not found")</f>
        <v>Tamil</v>
      </c>
      <c r="K1145" s="1">
        <f t="array" ref="K1145">_xlfn.XLOOKUP(G1145,Movies_data!$A$1:$A$41,Movies_data!$H$1:$H$41,"Not Found")</f>
        <v>7.4</v>
      </c>
      <c r="L1145" s="1" t="str">
        <f t="array" ref="L1145">_xlfn.XLOOKUP(A1145,Booking_data!$A$1:$A$6001,Booking_data!$E$1:$E$6001,"not Found")</f>
        <v>C101</v>
      </c>
      <c r="M1145" s="1" t="str">
        <f t="array" ref="M1145">_xlfn.XLOOKUP(L1145,Cinemas_data!$A$1:$A$49,Cinemas_data!$I$1:$I$49,"not Found")</f>
        <v>#NAME?</v>
      </c>
      <c r="N1145" s="1" t="str">
        <f t="array" ref="N1145">_xlfn.XLOOKUP(L1145,Cinemas_data!$A$1:$A$49,Cinemas_data!$C$1:$C$49,"not Found")</f>
        <v>Pune</v>
      </c>
      <c r="O1145" s="1">
        <f t="array" ref="O1145">_xlfn.XLOOKUP(A1145,Booking_data!$A$1:$A$6001,Booking_data!$H$1:$H$6001,"not found")</f>
        <v>5</v>
      </c>
      <c r="P1145" s="1">
        <f t="array" ref="P1145">_xlfn.XLOOKUP(A1145,Booking_data!$A$1:$A$6001,Booking_data!$I$1:$I$6001,"not Found")</f>
        <v>180</v>
      </c>
      <c r="Q1145" s="1">
        <f t="shared" si="3"/>
        <v>900</v>
      </c>
      <c r="R1145" s="1" t="str">
        <f t="array" ref="R1145">_xlfn.XLOOKUP(A1145,Booking_data!$A$1:$A$6001,Booking_data!$L$1:$L$6001,"Not Found")</f>
        <v>Credit Card</v>
      </c>
      <c r="S1145" s="1">
        <f t="array" ref="S1145">_xlfn.XLOOKUP(A1145,Booking_data!$A$1:$A$6001,Booking_data!$N$1:$N$6001,"not Found")</f>
        <v>28</v>
      </c>
      <c r="T1145" s="1" t="str">
        <f t="array" ref="T1145">_xlfn.XLOOKUP(A1145,Booking_data!$A$1:$A$6001,Booking_data!$O$1:$O$6001,"Not Found")</f>
        <v>Male</v>
      </c>
      <c r="U1145" s="1" t="str">
        <f t="shared" si="4"/>
        <v>Youngster</v>
      </c>
      <c r="V1145" s="1" t="str">
        <f t="shared" si="5"/>
        <v>High Booking</v>
      </c>
    </row>
    <row r="1146" ht="15.75" customHeight="1">
      <c r="A1146" s="1" t="s">
        <v>1460</v>
      </c>
      <c r="B1146" s="6">
        <v>46169.0</v>
      </c>
      <c r="C1146" s="6">
        <v>46171.0</v>
      </c>
      <c r="D1146" s="7">
        <v>0.8854166666666666</v>
      </c>
      <c r="E1146" s="1" t="str">
        <f t="shared" si="1"/>
        <v>Weekday</v>
      </c>
      <c r="F1146" s="1" t="str">
        <f t="shared" si="2"/>
        <v>May</v>
      </c>
      <c r="G1146" s="1" t="str">
        <f t="array" ref="G1146">_xlfn.XLOOKUP(A1146,Booking_data!$A$1:$A$6001,Booking_data!$D$1:$D$6001,"not found")</f>
        <v>M008</v>
      </c>
      <c r="H1146" s="1" t="str">
        <f t="array" ref="H1146">_xlfn.XLOOKUP(G1146,Movies_data!$A$1:$A$41,Movies_data!$B$1:$B$41,"not found")</f>
        <v>Love Today</v>
      </c>
      <c r="I1146" s="1" t="str">
        <f t="array" ref="I1146">_xlfn.XLOOKUP(G1146,Movies_data!$A$1:$A$41,Movies_data!$D$1:$D$41,"not found")</f>
        <v>Romance</v>
      </c>
      <c r="J1146" s="1" t="str">
        <f t="array" ref="J1146">_xlfn.XLOOKUP(G1146,Movies_data!$A$1:$A$41,Movies_data!$C$1:$C$41,"not found")</f>
        <v>Tamil</v>
      </c>
      <c r="K1146" s="1">
        <f t="array" ref="K1146">_xlfn.XLOOKUP(G1146,Movies_data!$A$1:$A$41,Movies_data!$H$1:$H$41,"Not Found")</f>
        <v>7.4</v>
      </c>
      <c r="L1146" s="1" t="str">
        <f t="array" ref="L1146">_xlfn.XLOOKUP(A1146,Booking_data!$A$1:$A$6001,Booking_data!$E$1:$E$6001,"not Found")</f>
        <v>C111</v>
      </c>
      <c r="M1146" s="1" t="str">
        <f t="array" ref="M1146">_xlfn.XLOOKUP(L1146,Cinemas_data!$A$1:$A$49,Cinemas_data!$I$1:$I$49,"not Found")</f>
        <v>#NAME?</v>
      </c>
      <c r="N1146" s="1" t="str">
        <f t="array" ref="N1146">_xlfn.XLOOKUP(L1146,Cinemas_data!$A$1:$A$49,Cinemas_data!$C$1:$C$49,"not Found")</f>
        <v>Delhi</v>
      </c>
      <c r="O1146" s="1">
        <f t="array" ref="O1146">_xlfn.XLOOKUP(A1146,Booking_data!$A$1:$A$6001,Booking_data!$H$1:$H$6001,"not found")</f>
        <v>5</v>
      </c>
      <c r="P1146" s="1">
        <f t="array" ref="P1146">_xlfn.XLOOKUP(A1146,Booking_data!$A$1:$A$6001,Booking_data!$I$1:$I$6001,"not Found")</f>
        <v>260</v>
      </c>
      <c r="Q1146" s="1">
        <f t="shared" si="3"/>
        <v>1300</v>
      </c>
      <c r="R1146" s="1" t="str">
        <f t="array" ref="R1146">_xlfn.XLOOKUP(A1146,Booking_data!$A$1:$A$6001,Booking_data!$L$1:$L$6001,"Not Found")</f>
        <v>UPI</v>
      </c>
      <c r="S1146" s="1">
        <f t="array" ref="S1146">_xlfn.XLOOKUP(A1146,Booking_data!$A$1:$A$6001,Booking_data!$N$1:$N$6001,"not Found")</f>
        <v>30</v>
      </c>
      <c r="T1146" s="1" t="str">
        <f t="array" ref="T1146">_xlfn.XLOOKUP(A1146,Booking_data!$A$1:$A$6001,Booking_data!$O$1:$O$6001,"Not Found")</f>
        <v>Male</v>
      </c>
      <c r="U1146" s="1" t="str">
        <f t="shared" si="4"/>
        <v>Middle Age</v>
      </c>
      <c r="V1146" s="1" t="str">
        <f t="shared" si="5"/>
        <v>High Booking</v>
      </c>
    </row>
    <row r="1147" ht="15.75" customHeight="1">
      <c r="A1147" s="1" t="s">
        <v>1461</v>
      </c>
      <c r="B1147" s="6">
        <v>46091.0</v>
      </c>
      <c r="C1147" s="6">
        <v>46093.0</v>
      </c>
      <c r="D1147" s="7">
        <v>0.53125</v>
      </c>
      <c r="E1147" s="1" t="str">
        <f t="shared" si="1"/>
        <v>Weekday</v>
      </c>
      <c r="F1147" s="1" t="str">
        <f t="shared" si="2"/>
        <v>Mar</v>
      </c>
      <c r="G1147" s="1" t="str">
        <f t="array" ref="G1147">_xlfn.XLOOKUP(A1147,Booking_data!$A$1:$A$6001,Booking_data!$D$1:$D$6001,"not found")</f>
        <v>M017</v>
      </c>
      <c r="H1147" s="1" t="str">
        <f t="array" ref="H1147">_xlfn.XLOOKUP(G1147,Movies_data!$A$1:$A$41,Movies_data!$B$1:$B$41,"not found")</f>
        <v>Baahubali 2</v>
      </c>
      <c r="I1147" s="1" t="str">
        <f t="array" ref="I1147">_xlfn.XLOOKUP(G1147,Movies_data!$A$1:$A$41,Movies_data!$D$1:$D$41,"not found")</f>
        <v>Action</v>
      </c>
      <c r="J1147" s="1" t="str">
        <f t="array" ref="J1147">_xlfn.XLOOKUP(G1147,Movies_data!$A$1:$A$41,Movies_data!$C$1:$C$41,"not found")</f>
        <v>Telugu</v>
      </c>
      <c r="K1147" s="1">
        <f t="array" ref="K1147">_xlfn.XLOOKUP(G1147,Movies_data!$A$1:$A$41,Movies_data!$H$1:$H$41,"Not Found")</f>
        <v>8.2</v>
      </c>
      <c r="L1147" s="1" t="str">
        <f t="array" ref="L1147">_xlfn.XLOOKUP(A1147,Booking_data!$A$1:$A$6001,Booking_data!$E$1:$E$6001,"not Found")</f>
        <v>C103</v>
      </c>
      <c r="M1147" s="1" t="str">
        <f t="array" ref="M1147">_xlfn.XLOOKUP(L1147,Cinemas_data!$A$1:$A$49,Cinemas_data!$I$1:$I$49,"not Found")</f>
        <v>#NAME?</v>
      </c>
      <c r="N1147" s="1" t="str">
        <f t="array" ref="N1147">_xlfn.XLOOKUP(L1147,Cinemas_data!$A$1:$A$49,Cinemas_data!$C$1:$C$49,"not Found")</f>
        <v>Pune</v>
      </c>
      <c r="O1147" s="1">
        <f t="array" ref="O1147">_xlfn.XLOOKUP(A1147,Booking_data!$A$1:$A$6001,Booking_data!$H$1:$H$6001,"not found")</f>
        <v>4</v>
      </c>
      <c r="P1147" s="1">
        <f t="array" ref="P1147">_xlfn.XLOOKUP(A1147,Booking_data!$A$1:$A$6001,Booking_data!$I$1:$I$6001,"not Found")</f>
        <v>360</v>
      </c>
      <c r="Q1147" s="1">
        <f t="shared" si="3"/>
        <v>1440</v>
      </c>
      <c r="R1147" s="1" t="str">
        <f t="array" ref="R1147">_xlfn.XLOOKUP(A1147,Booking_data!$A$1:$A$6001,Booking_data!$L$1:$L$6001,"Not Found")</f>
        <v>Debit Card</v>
      </c>
      <c r="S1147" s="1">
        <f t="array" ref="S1147">_xlfn.XLOOKUP(A1147,Booking_data!$A$1:$A$6001,Booking_data!$N$1:$N$6001,"not Found")</f>
        <v>29</v>
      </c>
      <c r="T1147" s="1" t="str">
        <f t="array" ref="T1147">_xlfn.XLOOKUP(A1147,Booking_data!$A$1:$A$6001,Booking_data!$O$1:$O$6001,"Not Found")</f>
        <v>Male</v>
      </c>
      <c r="U1147" s="1" t="str">
        <f t="shared" si="4"/>
        <v>Youngster</v>
      </c>
      <c r="V1147" s="1" t="str">
        <f t="shared" si="5"/>
        <v>Medium Booking</v>
      </c>
    </row>
    <row r="1148" ht="15.75" customHeight="1">
      <c r="A1148" s="1" t="s">
        <v>1462</v>
      </c>
      <c r="B1148" s="6">
        <v>46154.0</v>
      </c>
      <c r="C1148" s="6">
        <v>46154.0</v>
      </c>
      <c r="D1148" s="7">
        <v>0.53125</v>
      </c>
      <c r="E1148" s="1" t="str">
        <f t="shared" si="1"/>
        <v>Weekday</v>
      </c>
      <c r="F1148" s="1" t="str">
        <f t="shared" si="2"/>
        <v>May</v>
      </c>
      <c r="G1148" s="1" t="str">
        <f t="array" ref="G1148">_xlfn.XLOOKUP(A1148,Booking_data!$A$1:$A$6001,Booking_data!$D$1:$D$6001,"not found")</f>
        <v>M016</v>
      </c>
      <c r="H1148" s="1" t="str">
        <f t="array" ref="H1148">_xlfn.XLOOKUP(G1148,Movies_data!$A$1:$A$41,Movies_data!$B$1:$B$41,"not found")</f>
        <v>Arjun Reddy</v>
      </c>
      <c r="I1148" s="1" t="str">
        <f t="array" ref="I1148">_xlfn.XLOOKUP(G1148,Movies_data!$A$1:$A$41,Movies_data!$D$1:$D$41,"not found")</f>
        <v>Drama</v>
      </c>
      <c r="J1148" s="1" t="str">
        <f t="array" ref="J1148">_xlfn.XLOOKUP(G1148,Movies_data!$A$1:$A$41,Movies_data!$C$1:$C$41,"not found")</f>
        <v>Telugu</v>
      </c>
      <c r="K1148" s="1">
        <f t="array" ref="K1148">_xlfn.XLOOKUP(G1148,Movies_data!$A$1:$A$41,Movies_data!$H$1:$H$41,"Not Found")</f>
        <v>7.7</v>
      </c>
      <c r="L1148" s="1" t="str">
        <f t="array" ref="L1148">_xlfn.XLOOKUP(A1148,Booking_data!$A$1:$A$6001,Booking_data!$E$1:$E$6001,"not Found")</f>
        <v>C021</v>
      </c>
      <c r="M1148" s="1" t="str">
        <f t="array" ref="M1148">_xlfn.XLOOKUP(L1148,Cinemas_data!$A$1:$A$49,Cinemas_data!$I$1:$I$49,"not Found")</f>
        <v>#NAME?</v>
      </c>
      <c r="N1148" s="1" t="str">
        <f t="array" ref="N1148">_xlfn.XLOOKUP(L1148,Cinemas_data!$A$1:$A$49,Cinemas_data!$C$1:$C$49,"not Found")</f>
        <v>Coimbatore</v>
      </c>
      <c r="O1148" s="1">
        <f t="array" ref="O1148">_xlfn.XLOOKUP(A1148,Booking_data!$A$1:$A$6001,Booking_data!$H$1:$H$6001,"not found")</f>
        <v>2</v>
      </c>
      <c r="P1148" s="1">
        <f t="array" ref="P1148">_xlfn.XLOOKUP(A1148,Booking_data!$A$1:$A$6001,Booking_data!$I$1:$I$6001,"not Found")</f>
        <v>300</v>
      </c>
      <c r="Q1148" s="1">
        <f t="shared" si="3"/>
        <v>600</v>
      </c>
      <c r="R1148" s="1" t="str">
        <f t="array" ref="R1148">_xlfn.XLOOKUP(A1148,Booking_data!$A$1:$A$6001,Booking_data!$L$1:$L$6001,"Not Found")</f>
        <v>Wallet</v>
      </c>
      <c r="S1148" s="1">
        <f t="array" ref="S1148">_xlfn.XLOOKUP(A1148,Booking_data!$A$1:$A$6001,Booking_data!$N$1:$N$6001,"not Found")</f>
        <v>26</v>
      </c>
      <c r="T1148" s="1" t="str">
        <f t="array" ref="T1148">_xlfn.XLOOKUP(A1148,Booking_data!$A$1:$A$6001,Booking_data!$O$1:$O$6001,"Not Found")</f>
        <v>Female</v>
      </c>
      <c r="U1148" s="1" t="str">
        <f t="shared" si="4"/>
        <v>Youngster</v>
      </c>
      <c r="V1148" s="1" t="str">
        <f t="shared" si="5"/>
        <v>Low Booking</v>
      </c>
    </row>
    <row r="1149" ht="15.75" customHeight="1">
      <c r="A1149" s="1" t="s">
        <v>1463</v>
      </c>
      <c r="B1149" s="6">
        <v>46085.0</v>
      </c>
      <c r="C1149" s="6">
        <v>46092.0</v>
      </c>
      <c r="D1149" s="7">
        <v>0.53125</v>
      </c>
      <c r="E1149" s="1" t="str">
        <f t="shared" si="1"/>
        <v>Weekday</v>
      </c>
      <c r="F1149" s="1" t="str">
        <f t="shared" si="2"/>
        <v>Mar</v>
      </c>
      <c r="G1149" s="1" t="str">
        <f t="array" ref="G1149">_xlfn.XLOOKUP(A1149,Booking_data!$A$1:$A$6001,Booking_data!$D$1:$D$6001,"not found")</f>
        <v>M005</v>
      </c>
      <c r="H1149" s="1" t="str">
        <f t="array" ref="H1149">_xlfn.XLOOKUP(G1149,Movies_data!$A$1:$A$41,Movies_data!$B$1:$B$41,"not found")</f>
        <v>Ponniyin Selvan II</v>
      </c>
      <c r="I1149" s="1" t="str">
        <f t="array" ref="I1149">_xlfn.XLOOKUP(G1149,Movies_data!$A$1:$A$41,Movies_data!$D$1:$D$41,"not found")</f>
        <v>Drama</v>
      </c>
      <c r="J1149" s="1" t="str">
        <f t="array" ref="J1149">_xlfn.XLOOKUP(G1149,Movies_data!$A$1:$A$41,Movies_data!$C$1:$C$41,"not found")</f>
        <v>Tamil</v>
      </c>
      <c r="K1149" s="1">
        <f t="array" ref="K1149">_xlfn.XLOOKUP(G1149,Movies_data!$A$1:$A$41,Movies_data!$H$1:$H$41,"Not Found")</f>
        <v>7.3</v>
      </c>
      <c r="L1149" s="1" t="str">
        <f t="array" ref="L1149">_xlfn.XLOOKUP(A1149,Booking_data!$A$1:$A$6001,Booking_data!$E$1:$E$6001,"not Found")</f>
        <v>C032</v>
      </c>
      <c r="M1149" s="1" t="str">
        <f t="array" ref="M1149">_xlfn.XLOOKUP(L1149,Cinemas_data!$A$1:$A$49,Cinemas_data!$I$1:$I$49,"not Found")</f>
        <v>#NAME?</v>
      </c>
      <c r="N1149" s="1" t="str">
        <f t="array" ref="N1149">_xlfn.XLOOKUP(L1149,Cinemas_data!$A$1:$A$49,Cinemas_data!$C$1:$C$49,"not Found")</f>
        <v>Madurai</v>
      </c>
      <c r="O1149" s="1">
        <f t="array" ref="O1149">_xlfn.XLOOKUP(A1149,Booking_data!$A$1:$A$6001,Booking_data!$H$1:$H$6001,"not found")</f>
        <v>2</v>
      </c>
      <c r="P1149" s="1">
        <f t="array" ref="P1149">_xlfn.XLOOKUP(A1149,Booking_data!$A$1:$A$6001,Booking_data!$I$1:$I$6001,"not Found")</f>
        <v>160</v>
      </c>
      <c r="Q1149" s="1">
        <f t="shared" si="3"/>
        <v>320</v>
      </c>
      <c r="R1149" s="1" t="str">
        <f t="array" ref="R1149">_xlfn.XLOOKUP(A1149,Booking_data!$A$1:$A$6001,Booking_data!$L$1:$L$6001,"Not Found")</f>
        <v>Debit Card</v>
      </c>
      <c r="S1149" s="1">
        <f t="array" ref="S1149">_xlfn.XLOOKUP(A1149,Booking_data!$A$1:$A$6001,Booking_data!$N$1:$N$6001,"not Found")</f>
        <v>42</v>
      </c>
      <c r="T1149" s="1" t="str">
        <f t="array" ref="T1149">_xlfn.XLOOKUP(A1149,Booking_data!$A$1:$A$6001,Booking_data!$O$1:$O$6001,"Not Found")</f>
        <v>Female</v>
      </c>
      <c r="U1149" s="1" t="str">
        <f t="shared" si="4"/>
        <v>Middle Age</v>
      </c>
      <c r="V1149" s="1" t="str">
        <f t="shared" si="5"/>
        <v>Low Booking</v>
      </c>
    </row>
    <row r="1150" ht="15.75" customHeight="1">
      <c r="A1150" s="1" t="s">
        <v>1464</v>
      </c>
      <c r="B1150" s="6">
        <v>46196.0</v>
      </c>
      <c r="C1150" s="6">
        <v>46202.0</v>
      </c>
      <c r="D1150" s="7">
        <v>0.6458333333333334</v>
      </c>
      <c r="E1150" s="1" t="str">
        <f t="shared" si="1"/>
        <v>Weekday</v>
      </c>
      <c r="F1150" s="1" t="str">
        <f t="shared" si="2"/>
        <v>Jun</v>
      </c>
      <c r="G1150" s="1" t="str">
        <f t="array" ref="G1150">_xlfn.XLOOKUP(A1150,Booking_data!$A$1:$A$6001,Booking_data!$D$1:$D$6001,"not found")</f>
        <v>M018</v>
      </c>
      <c r="H1150" s="1" t="str">
        <f t="array" ref="H1150">_xlfn.XLOOKUP(G1150,Movies_data!$A$1:$A$41,Movies_data!$B$1:$B$41,"not found")</f>
        <v>Sita Ramam</v>
      </c>
      <c r="I1150" s="1" t="str">
        <f t="array" ref="I1150">_xlfn.XLOOKUP(G1150,Movies_data!$A$1:$A$41,Movies_data!$D$1:$D$41,"not found")</f>
        <v>Romance</v>
      </c>
      <c r="J1150" s="1" t="str">
        <f t="array" ref="J1150">_xlfn.XLOOKUP(G1150,Movies_data!$A$1:$A$41,Movies_data!$C$1:$C$41,"not found")</f>
        <v>Telugu</v>
      </c>
      <c r="K1150" s="1">
        <f t="array" ref="K1150">_xlfn.XLOOKUP(G1150,Movies_data!$A$1:$A$41,Movies_data!$H$1:$H$41,"Not Found")</f>
        <v>8.5</v>
      </c>
      <c r="L1150" s="1" t="str">
        <f t="array" ref="L1150">_xlfn.XLOOKUP(A1150,Booking_data!$A$1:$A$6001,Booking_data!$E$1:$E$6001,"not Found")</f>
        <v>C162</v>
      </c>
      <c r="M1150" s="1" t="str">
        <f t="array" ref="M1150">_xlfn.XLOOKUP(L1150,Cinemas_data!$A$1:$A$49,Cinemas_data!$I$1:$I$49,"not Found")</f>
        <v>#NAME?</v>
      </c>
      <c r="N1150" s="1" t="str">
        <f t="array" ref="N1150">_xlfn.XLOOKUP(L1150,Cinemas_data!$A$1:$A$49,Cinemas_data!$C$1:$C$49,"not Found")</f>
        <v>Thiruvananthapuram</v>
      </c>
      <c r="O1150" s="1">
        <f t="array" ref="O1150">_xlfn.XLOOKUP(A1150,Booking_data!$A$1:$A$6001,Booking_data!$H$1:$H$6001,"not found")</f>
        <v>5</v>
      </c>
      <c r="P1150" s="1">
        <f t="array" ref="P1150">_xlfn.XLOOKUP(A1150,Booking_data!$A$1:$A$6001,Booking_data!$I$1:$I$6001,"not Found")</f>
        <v>240</v>
      </c>
      <c r="Q1150" s="1">
        <f t="shared" si="3"/>
        <v>1200</v>
      </c>
      <c r="R1150" s="1" t="str">
        <f t="array" ref="R1150">_xlfn.XLOOKUP(A1150,Booking_data!$A$1:$A$6001,Booking_data!$L$1:$L$6001,"Not Found")</f>
        <v>Debit Card</v>
      </c>
      <c r="S1150" s="1">
        <f t="array" ref="S1150">_xlfn.XLOOKUP(A1150,Booking_data!$A$1:$A$6001,Booking_data!$N$1:$N$6001,"not Found")</f>
        <v>51</v>
      </c>
      <c r="T1150" s="1" t="str">
        <f t="array" ref="T1150">_xlfn.XLOOKUP(A1150,Booking_data!$A$1:$A$6001,Booking_data!$O$1:$O$6001,"Not Found")</f>
        <v>Other</v>
      </c>
      <c r="U1150" s="1" t="str">
        <f t="shared" si="4"/>
        <v>Above 45</v>
      </c>
      <c r="V1150" s="1" t="str">
        <f t="shared" si="5"/>
        <v>High Booking</v>
      </c>
    </row>
    <row r="1151" ht="15.75" customHeight="1">
      <c r="A1151" s="1" t="s">
        <v>1465</v>
      </c>
      <c r="B1151" s="6">
        <v>46065.0</v>
      </c>
      <c r="C1151" s="6">
        <v>46072.0</v>
      </c>
      <c r="D1151" s="7">
        <v>0.8854166666666666</v>
      </c>
      <c r="E1151" s="1" t="str">
        <f t="shared" si="1"/>
        <v>Weekday</v>
      </c>
      <c r="F1151" s="1" t="str">
        <f t="shared" si="2"/>
        <v>Feb</v>
      </c>
      <c r="G1151" s="1" t="str">
        <f t="array" ref="G1151">_xlfn.XLOOKUP(A1151,Booking_data!$A$1:$A$6001,Booking_data!$D$1:$D$6001,"not found")</f>
        <v>M004</v>
      </c>
      <c r="H1151" s="1" t="str">
        <f t="array" ref="H1151">_xlfn.XLOOKUP(G1151,Movies_data!$A$1:$A$41,Movies_data!$B$1:$B$41,"not found")</f>
        <v>Ponniyin Selvan I</v>
      </c>
      <c r="I1151" s="1" t="str">
        <f t="array" ref="I1151">_xlfn.XLOOKUP(G1151,Movies_data!$A$1:$A$41,Movies_data!$D$1:$D$41,"not found")</f>
        <v>Drama</v>
      </c>
      <c r="J1151" s="1" t="str">
        <f t="array" ref="J1151">_xlfn.XLOOKUP(G1151,Movies_data!$A$1:$A$41,Movies_data!$C$1:$C$41,"not found")</f>
        <v>Tamil</v>
      </c>
      <c r="K1151" s="1">
        <f t="array" ref="K1151">_xlfn.XLOOKUP(G1151,Movies_data!$A$1:$A$41,Movies_data!$H$1:$H$41,"Not Found")</f>
        <v>7.6</v>
      </c>
      <c r="L1151" s="1" t="str">
        <f t="array" ref="L1151">_xlfn.XLOOKUP(A1151,Booking_data!$A$1:$A$6001,Booking_data!$E$1:$E$6001,"not Found")</f>
        <v>C013</v>
      </c>
      <c r="M1151" s="1" t="str">
        <f t="array" ref="M1151">_xlfn.XLOOKUP(L1151,Cinemas_data!$A$1:$A$49,Cinemas_data!$I$1:$I$49,"not Found")</f>
        <v>#NAME?</v>
      </c>
      <c r="N1151" s="1" t="str">
        <f t="array" ref="N1151">_xlfn.XLOOKUP(L1151,Cinemas_data!$A$1:$A$49,Cinemas_data!$C$1:$C$49,"not Found")</f>
        <v>Chennai</v>
      </c>
      <c r="O1151" s="1">
        <f t="array" ref="O1151">_xlfn.XLOOKUP(A1151,Booking_data!$A$1:$A$6001,Booking_data!$H$1:$H$6001,"not found")</f>
        <v>1</v>
      </c>
      <c r="P1151" s="1">
        <f t="array" ref="P1151">_xlfn.XLOOKUP(A1151,Booking_data!$A$1:$A$6001,Booking_data!$I$1:$I$6001,"not Found")</f>
        <v>240</v>
      </c>
      <c r="Q1151" s="1">
        <f t="shared" si="3"/>
        <v>240</v>
      </c>
      <c r="R1151" s="1" t="str">
        <f t="array" ref="R1151">_xlfn.XLOOKUP(A1151,Booking_data!$A$1:$A$6001,Booking_data!$L$1:$L$6001,"Not Found")</f>
        <v>Net Banking</v>
      </c>
      <c r="S1151" s="1">
        <f t="array" ref="S1151">_xlfn.XLOOKUP(A1151,Booking_data!$A$1:$A$6001,Booking_data!$N$1:$N$6001,"not Found")</f>
        <v>25</v>
      </c>
      <c r="T1151" s="1" t="str">
        <f t="array" ref="T1151">_xlfn.XLOOKUP(A1151,Booking_data!$A$1:$A$6001,Booking_data!$O$1:$O$6001,"Not Found")</f>
        <v>Female</v>
      </c>
      <c r="U1151" s="1" t="str">
        <f t="shared" si="4"/>
        <v>Youngster</v>
      </c>
      <c r="V1151" s="1" t="str">
        <f t="shared" si="5"/>
        <v>Low Booking</v>
      </c>
    </row>
    <row r="1152" ht="15.75" customHeight="1">
      <c r="A1152" s="1" t="s">
        <v>1466</v>
      </c>
      <c r="B1152" s="6">
        <v>46118.0</v>
      </c>
      <c r="C1152" s="6">
        <v>46118.0</v>
      </c>
      <c r="D1152" s="7">
        <v>0.8854166666666666</v>
      </c>
      <c r="E1152" s="1" t="str">
        <f t="shared" si="1"/>
        <v>Weekday</v>
      </c>
      <c r="F1152" s="1" t="str">
        <f t="shared" si="2"/>
        <v>Apr</v>
      </c>
      <c r="G1152" s="1" t="str">
        <f t="array" ref="G1152">_xlfn.XLOOKUP(A1152,Booking_data!$A$1:$A$6001,Booking_data!$D$1:$D$6001,"not found")</f>
        <v>M008</v>
      </c>
      <c r="H1152" s="1" t="str">
        <f t="array" ref="H1152">_xlfn.XLOOKUP(G1152,Movies_data!$A$1:$A$41,Movies_data!$B$1:$B$41,"not found")</f>
        <v>Love Today</v>
      </c>
      <c r="I1152" s="1" t="str">
        <f t="array" ref="I1152">_xlfn.XLOOKUP(G1152,Movies_data!$A$1:$A$41,Movies_data!$D$1:$D$41,"not found")</f>
        <v>Romance</v>
      </c>
      <c r="J1152" s="1" t="str">
        <f t="array" ref="J1152">_xlfn.XLOOKUP(G1152,Movies_data!$A$1:$A$41,Movies_data!$C$1:$C$41,"not found")</f>
        <v>Tamil</v>
      </c>
      <c r="K1152" s="1">
        <f t="array" ref="K1152">_xlfn.XLOOKUP(G1152,Movies_data!$A$1:$A$41,Movies_data!$H$1:$H$41,"Not Found")</f>
        <v>7.4</v>
      </c>
      <c r="L1152" s="1" t="str">
        <f t="array" ref="L1152">_xlfn.XLOOKUP(A1152,Booking_data!$A$1:$A$6001,Booking_data!$E$1:$E$6001,"not Found")</f>
        <v>C051</v>
      </c>
      <c r="M1152" s="1" t="str">
        <f t="array" ref="M1152">_xlfn.XLOOKUP(L1152,Cinemas_data!$A$1:$A$49,Cinemas_data!$I$1:$I$49,"not Found")</f>
        <v>#NAME?</v>
      </c>
      <c r="N1152" s="1" t="str">
        <f t="array" ref="N1152">_xlfn.XLOOKUP(L1152,Cinemas_data!$A$1:$A$49,Cinemas_data!$C$1:$C$49,"not Found")</f>
        <v>Bengaluru</v>
      </c>
      <c r="O1152" s="1">
        <f t="array" ref="O1152">_xlfn.XLOOKUP(A1152,Booking_data!$A$1:$A$6001,Booking_data!$H$1:$H$6001,"not found")</f>
        <v>2</v>
      </c>
      <c r="P1152" s="1">
        <f t="array" ref="P1152">_xlfn.XLOOKUP(A1152,Booking_data!$A$1:$A$6001,Booking_data!$I$1:$I$6001,"not Found")</f>
        <v>280</v>
      </c>
      <c r="Q1152" s="1">
        <f t="shared" si="3"/>
        <v>560</v>
      </c>
      <c r="R1152" s="1" t="str">
        <f t="array" ref="R1152">_xlfn.XLOOKUP(A1152,Booking_data!$A$1:$A$6001,Booking_data!$L$1:$L$6001,"Not Found")</f>
        <v>Credit Card</v>
      </c>
      <c r="S1152" s="1">
        <f t="array" ref="S1152">_xlfn.XLOOKUP(A1152,Booking_data!$A$1:$A$6001,Booking_data!$N$1:$N$6001,"not Found")</f>
        <v>46</v>
      </c>
      <c r="T1152" s="1" t="str">
        <f t="array" ref="T1152">_xlfn.XLOOKUP(A1152,Booking_data!$A$1:$A$6001,Booking_data!$O$1:$O$6001,"Not Found")</f>
        <v>Other</v>
      </c>
      <c r="U1152" s="1" t="str">
        <f t="shared" si="4"/>
        <v>Above 45</v>
      </c>
      <c r="V1152" s="1" t="str">
        <f t="shared" si="5"/>
        <v>Low Booking</v>
      </c>
    </row>
    <row r="1153" ht="15.75" customHeight="1">
      <c r="A1153" s="1" t="s">
        <v>1467</v>
      </c>
      <c r="B1153" s="6">
        <v>46124.0</v>
      </c>
      <c r="C1153" s="6">
        <v>46127.0</v>
      </c>
      <c r="D1153" s="7">
        <v>0.53125</v>
      </c>
      <c r="E1153" s="1" t="str">
        <f t="shared" si="1"/>
        <v>Weekend</v>
      </c>
      <c r="F1153" s="1" t="str">
        <f t="shared" si="2"/>
        <v>Apr</v>
      </c>
      <c r="G1153" s="1" t="str">
        <f t="array" ref="G1153">_xlfn.XLOOKUP(A1153,Booking_data!$A$1:$A$6001,Booking_data!$D$1:$D$6001,"not found")</f>
        <v>M004</v>
      </c>
      <c r="H1153" s="1" t="str">
        <f t="array" ref="H1153">_xlfn.XLOOKUP(G1153,Movies_data!$A$1:$A$41,Movies_data!$B$1:$B$41,"not found")</f>
        <v>Ponniyin Selvan I</v>
      </c>
      <c r="I1153" s="1" t="str">
        <f t="array" ref="I1153">_xlfn.XLOOKUP(G1153,Movies_data!$A$1:$A$41,Movies_data!$D$1:$D$41,"not found")</f>
        <v>Drama</v>
      </c>
      <c r="J1153" s="1" t="str">
        <f t="array" ref="J1153">_xlfn.XLOOKUP(G1153,Movies_data!$A$1:$A$41,Movies_data!$C$1:$C$41,"not found")</f>
        <v>Tamil</v>
      </c>
      <c r="K1153" s="1">
        <f t="array" ref="K1153">_xlfn.XLOOKUP(G1153,Movies_data!$A$1:$A$41,Movies_data!$H$1:$H$41,"Not Found")</f>
        <v>7.6</v>
      </c>
      <c r="L1153" s="1" t="str">
        <f t="array" ref="L1153">_xlfn.XLOOKUP(A1153,Booking_data!$A$1:$A$6001,Booking_data!$E$1:$E$6001,"not Found")</f>
        <v>C053</v>
      </c>
      <c r="M1153" s="1" t="str">
        <f t="array" ref="M1153">_xlfn.XLOOKUP(L1153,Cinemas_data!$A$1:$A$49,Cinemas_data!$I$1:$I$49,"not Found")</f>
        <v>#NAME?</v>
      </c>
      <c r="N1153" s="1" t="str">
        <f t="array" ref="N1153">_xlfn.XLOOKUP(L1153,Cinemas_data!$A$1:$A$49,Cinemas_data!$C$1:$C$49,"not Found")</f>
        <v>Bengaluru</v>
      </c>
      <c r="O1153" s="1">
        <f t="array" ref="O1153">_xlfn.XLOOKUP(A1153,Booking_data!$A$1:$A$6001,Booking_data!$H$1:$H$6001,"not found")</f>
        <v>2</v>
      </c>
      <c r="P1153" s="1">
        <f t="array" ref="P1153">_xlfn.XLOOKUP(A1153,Booking_data!$A$1:$A$6001,Booking_data!$I$1:$I$6001,"not Found")</f>
        <v>340</v>
      </c>
      <c r="Q1153" s="1">
        <f t="shared" si="3"/>
        <v>680</v>
      </c>
      <c r="R1153" s="1" t="str">
        <f t="array" ref="R1153">_xlfn.XLOOKUP(A1153,Booking_data!$A$1:$A$6001,Booking_data!$L$1:$L$6001,"Not Found")</f>
        <v>Credit Card</v>
      </c>
      <c r="S1153" s="1">
        <f t="array" ref="S1153">_xlfn.XLOOKUP(A1153,Booking_data!$A$1:$A$6001,Booking_data!$N$1:$N$6001,"not Found")</f>
        <v>41</v>
      </c>
      <c r="T1153" s="1" t="str">
        <f t="array" ref="T1153">_xlfn.XLOOKUP(A1153,Booking_data!$A$1:$A$6001,Booking_data!$O$1:$O$6001,"Not Found")</f>
        <v>Female</v>
      </c>
      <c r="U1153" s="1" t="str">
        <f t="shared" si="4"/>
        <v>Middle Age</v>
      </c>
      <c r="V1153" s="1" t="str">
        <f t="shared" si="5"/>
        <v>Low Booking</v>
      </c>
    </row>
    <row r="1154" ht="15.75" customHeight="1">
      <c r="A1154" s="1" t="s">
        <v>1468</v>
      </c>
      <c r="B1154" s="6">
        <v>46085.0</v>
      </c>
      <c r="C1154" s="6">
        <v>46087.0</v>
      </c>
      <c r="D1154" s="7">
        <v>0.7708333333333334</v>
      </c>
      <c r="E1154" s="1" t="str">
        <f t="shared" si="1"/>
        <v>Weekday</v>
      </c>
      <c r="F1154" s="1" t="str">
        <f t="shared" si="2"/>
        <v>Mar</v>
      </c>
      <c r="G1154" s="1" t="str">
        <f t="array" ref="G1154">_xlfn.XLOOKUP(A1154,Booking_data!$A$1:$A$6001,Booking_data!$D$1:$D$6001,"not found")</f>
        <v>M035</v>
      </c>
      <c r="H1154" s="1" t="str">
        <f t="array" ref="H1154">_xlfn.XLOOKUP(G1154,Movies_data!$A$1:$A$41,Movies_data!$B$1:$B$41,"not found")</f>
        <v>Aavesham</v>
      </c>
      <c r="I1154" s="1" t="str">
        <f t="array" ref="I1154">_xlfn.XLOOKUP(G1154,Movies_data!$A$1:$A$41,Movies_data!$D$1:$D$41,"not found")</f>
        <v>Comedy</v>
      </c>
      <c r="J1154" s="1" t="str">
        <f t="array" ref="J1154">_xlfn.XLOOKUP(G1154,Movies_data!$A$1:$A$41,Movies_data!$C$1:$C$41,"not found")</f>
        <v>Malayalam</v>
      </c>
      <c r="K1154" s="1">
        <f t="array" ref="K1154">_xlfn.XLOOKUP(G1154,Movies_data!$A$1:$A$41,Movies_data!$H$1:$H$41,"Not Found")</f>
        <v>7.8</v>
      </c>
      <c r="L1154" s="1" t="str">
        <f t="array" ref="L1154">_xlfn.XLOOKUP(A1154,Booking_data!$A$1:$A$6001,Booking_data!$E$1:$E$6001,"not Found")</f>
        <v>C031</v>
      </c>
      <c r="M1154" s="1" t="str">
        <f t="array" ref="M1154">_xlfn.XLOOKUP(L1154,Cinemas_data!$A$1:$A$49,Cinemas_data!$I$1:$I$49,"not Found")</f>
        <v>#NAME?</v>
      </c>
      <c r="N1154" s="1" t="str">
        <f t="array" ref="N1154">_xlfn.XLOOKUP(L1154,Cinemas_data!$A$1:$A$49,Cinemas_data!$C$1:$C$49,"not Found")</f>
        <v>Madurai</v>
      </c>
      <c r="O1154" s="1">
        <f t="array" ref="O1154">_xlfn.XLOOKUP(A1154,Booking_data!$A$1:$A$6001,Booking_data!$H$1:$H$6001,"not found")</f>
        <v>2</v>
      </c>
      <c r="P1154" s="1">
        <f t="array" ref="P1154">_xlfn.XLOOKUP(A1154,Booking_data!$A$1:$A$6001,Booking_data!$I$1:$I$6001,"not Found")</f>
        <v>240</v>
      </c>
      <c r="Q1154" s="1">
        <f t="shared" si="3"/>
        <v>480</v>
      </c>
      <c r="R1154" s="1" t="str">
        <f t="array" ref="R1154">_xlfn.XLOOKUP(A1154,Booking_data!$A$1:$A$6001,Booking_data!$L$1:$L$6001,"Not Found")</f>
        <v>Wallet</v>
      </c>
      <c r="S1154" s="1">
        <f t="array" ref="S1154">_xlfn.XLOOKUP(A1154,Booking_data!$A$1:$A$6001,Booking_data!$N$1:$N$6001,"not Found")</f>
        <v>59</v>
      </c>
      <c r="T1154" s="1" t="str">
        <f t="array" ref="T1154">_xlfn.XLOOKUP(A1154,Booking_data!$A$1:$A$6001,Booking_data!$O$1:$O$6001,"Not Found")</f>
        <v>Female</v>
      </c>
      <c r="U1154" s="1" t="str">
        <f t="shared" si="4"/>
        <v>Above 45</v>
      </c>
      <c r="V1154" s="1" t="str">
        <f t="shared" si="5"/>
        <v>Low Booking</v>
      </c>
    </row>
    <row r="1155" ht="15.75" customHeight="1">
      <c r="A1155" s="1" t="s">
        <v>1469</v>
      </c>
      <c r="B1155" s="6">
        <v>46154.0</v>
      </c>
      <c r="C1155" s="6">
        <v>46161.0</v>
      </c>
      <c r="D1155" s="7">
        <v>0.3958333333333333</v>
      </c>
      <c r="E1155" s="1" t="str">
        <f t="shared" si="1"/>
        <v>Weekday</v>
      </c>
      <c r="F1155" s="1" t="str">
        <f t="shared" si="2"/>
        <v>May</v>
      </c>
      <c r="G1155" s="1" t="str">
        <f t="array" ref="G1155">_xlfn.XLOOKUP(A1155,Booking_data!$A$1:$A$6001,Booking_data!$D$1:$D$6001,"not found")</f>
        <v>M002</v>
      </c>
      <c r="H1155" s="1" t="str">
        <f t="array" ref="H1155">_xlfn.XLOOKUP(G1155,Movies_data!$A$1:$A$41,Movies_data!$B$1:$B$41,"not found")</f>
        <v>Jailer</v>
      </c>
      <c r="I1155" s="1" t="str">
        <f t="array" ref="I1155">_xlfn.XLOOKUP(G1155,Movies_data!$A$1:$A$41,Movies_data!$D$1:$D$41,"not found")</f>
        <v>Action</v>
      </c>
      <c r="J1155" s="1" t="str">
        <f t="array" ref="J1155">_xlfn.XLOOKUP(G1155,Movies_data!$A$1:$A$41,Movies_data!$C$1:$C$41,"not found")</f>
        <v>Tamil</v>
      </c>
      <c r="K1155" s="1">
        <f t="array" ref="K1155">_xlfn.XLOOKUP(G1155,Movies_data!$A$1:$A$41,Movies_data!$H$1:$H$41,"Not Found")</f>
        <v>7.1</v>
      </c>
      <c r="L1155" s="1" t="str">
        <f t="array" ref="L1155">_xlfn.XLOOKUP(A1155,Booking_data!$A$1:$A$6001,Booking_data!$E$1:$E$6001,"not Found")</f>
        <v>C111</v>
      </c>
      <c r="M1155" s="1" t="str">
        <f t="array" ref="M1155">_xlfn.XLOOKUP(L1155,Cinemas_data!$A$1:$A$49,Cinemas_data!$I$1:$I$49,"not Found")</f>
        <v>#NAME?</v>
      </c>
      <c r="N1155" s="1" t="str">
        <f t="array" ref="N1155">_xlfn.XLOOKUP(L1155,Cinemas_data!$A$1:$A$49,Cinemas_data!$C$1:$C$49,"not Found")</f>
        <v>Delhi</v>
      </c>
      <c r="O1155" s="1">
        <f t="array" ref="O1155">_xlfn.XLOOKUP(A1155,Booking_data!$A$1:$A$6001,Booking_data!$H$1:$H$6001,"not found")</f>
        <v>2</v>
      </c>
      <c r="P1155" s="1">
        <f t="array" ref="P1155">_xlfn.XLOOKUP(A1155,Booking_data!$A$1:$A$6001,Booking_data!$I$1:$I$6001,"not Found")</f>
        <v>180</v>
      </c>
      <c r="Q1155" s="1">
        <f t="shared" si="3"/>
        <v>360</v>
      </c>
      <c r="R1155" s="1" t="str">
        <f t="array" ref="R1155">_xlfn.XLOOKUP(A1155,Booking_data!$A$1:$A$6001,Booking_data!$L$1:$L$6001,"Not Found")</f>
        <v>Credit Card</v>
      </c>
      <c r="S1155" s="1">
        <f t="array" ref="S1155">_xlfn.XLOOKUP(A1155,Booking_data!$A$1:$A$6001,Booking_data!$N$1:$N$6001,"not Found")</f>
        <v>28</v>
      </c>
      <c r="T1155" s="1" t="str">
        <f t="array" ref="T1155">_xlfn.XLOOKUP(A1155,Booking_data!$A$1:$A$6001,Booking_data!$O$1:$O$6001,"Not Found")</f>
        <v>Other</v>
      </c>
      <c r="U1155" s="1" t="str">
        <f t="shared" si="4"/>
        <v>Youngster</v>
      </c>
      <c r="V1155" s="1" t="str">
        <f t="shared" si="5"/>
        <v>Low Booking</v>
      </c>
    </row>
    <row r="1156" ht="15.75" customHeight="1">
      <c r="A1156" s="1" t="s">
        <v>1470</v>
      </c>
      <c r="B1156" s="6">
        <v>46038.0</v>
      </c>
      <c r="C1156" s="6">
        <v>46038.0</v>
      </c>
      <c r="D1156" s="7">
        <v>0.7708333333333334</v>
      </c>
      <c r="E1156" s="1" t="str">
        <f t="shared" si="1"/>
        <v>Weekday</v>
      </c>
      <c r="F1156" s="1" t="str">
        <f t="shared" si="2"/>
        <v>Jan</v>
      </c>
      <c r="G1156" s="1" t="str">
        <f t="array" ref="G1156">_xlfn.XLOOKUP(A1156,Booking_data!$A$1:$A$6001,Booking_data!$D$1:$D$6001,"not found")</f>
        <v>M016</v>
      </c>
      <c r="H1156" s="1" t="str">
        <f t="array" ref="H1156">_xlfn.XLOOKUP(G1156,Movies_data!$A$1:$A$41,Movies_data!$B$1:$B$41,"not found")</f>
        <v>Arjun Reddy</v>
      </c>
      <c r="I1156" s="1" t="str">
        <f t="array" ref="I1156">_xlfn.XLOOKUP(G1156,Movies_data!$A$1:$A$41,Movies_data!$D$1:$D$41,"not found")</f>
        <v>Drama</v>
      </c>
      <c r="J1156" s="1" t="str">
        <f t="array" ref="J1156">_xlfn.XLOOKUP(G1156,Movies_data!$A$1:$A$41,Movies_data!$C$1:$C$41,"not found")</f>
        <v>Telugu</v>
      </c>
      <c r="K1156" s="1">
        <f t="array" ref="K1156">_xlfn.XLOOKUP(G1156,Movies_data!$A$1:$A$41,Movies_data!$H$1:$H$41,"Not Found")</f>
        <v>7.7</v>
      </c>
      <c r="L1156" s="1" t="str">
        <f t="array" ref="L1156">_xlfn.XLOOKUP(A1156,Booking_data!$A$1:$A$6001,Booking_data!$E$1:$E$6001,"not Found")</f>
        <v>C142</v>
      </c>
      <c r="M1156" s="1" t="str">
        <f t="array" ref="M1156">_xlfn.XLOOKUP(L1156,Cinemas_data!$A$1:$A$49,Cinemas_data!$I$1:$I$49,"not Found")</f>
        <v>#NAME?</v>
      </c>
      <c r="N1156" s="1" t="str">
        <f t="array" ref="N1156">_xlfn.XLOOKUP(L1156,Cinemas_data!$A$1:$A$49,Cinemas_data!$C$1:$C$49,"not Found")</f>
        <v>Ahmedabad</v>
      </c>
      <c r="O1156" s="1">
        <f t="array" ref="O1156">_xlfn.XLOOKUP(A1156,Booking_data!$A$1:$A$6001,Booking_data!$H$1:$H$6001,"not found")</f>
        <v>2</v>
      </c>
      <c r="P1156" s="1">
        <f t="array" ref="P1156">_xlfn.XLOOKUP(A1156,Booking_data!$A$1:$A$6001,Booking_data!$I$1:$I$6001,"not Found")</f>
        <v>400</v>
      </c>
      <c r="Q1156" s="1">
        <f t="shared" si="3"/>
        <v>800</v>
      </c>
      <c r="R1156" s="1" t="str">
        <f t="array" ref="R1156">_xlfn.XLOOKUP(A1156,Booking_data!$A$1:$A$6001,Booking_data!$L$1:$L$6001,"Not Found")</f>
        <v>Wallet</v>
      </c>
      <c r="S1156" s="1">
        <f t="array" ref="S1156">_xlfn.XLOOKUP(A1156,Booking_data!$A$1:$A$6001,Booking_data!$N$1:$N$6001,"not Found")</f>
        <v>57</v>
      </c>
      <c r="T1156" s="1" t="str">
        <f t="array" ref="T1156">_xlfn.XLOOKUP(A1156,Booking_data!$A$1:$A$6001,Booking_data!$O$1:$O$6001,"Not Found")</f>
        <v>Female</v>
      </c>
      <c r="U1156" s="1" t="str">
        <f t="shared" si="4"/>
        <v>Above 45</v>
      </c>
      <c r="V1156" s="1" t="str">
        <f t="shared" si="5"/>
        <v>Low Booking</v>
      </c>
    </row>
    <row r="1157" ht="15.75" customHeight="1">
      <c r="A1157" s="1" t="s">
        <v>1471</v>
      </c>
      <c r="B1157" s="6">
        <v>46117.0</v>
      </c>
      <c r="C1157" s="6">
        <v>46117.0</v>
      </c>
      <c r="D1157" s="7">
        <v>0.3958333333333333</v>
      </c>
      <c r="E1157" s="1" t="str">
        <f t="shared" si="1"/>
        <v>Weekend</v>
      </c>
      <c r="F1157" s="1" t="str">
        <f t="shared" si="2"/>
        <v>Apr</v>
      </c>
      <c r="G1157" s="1" t="str">
        <f t="array" ref="G1157">_xlfn.XLOOKUP(A1157,Booking_data!$A$1:$A$6001,Booking_data!$D$1:$D$6001,"not found")</f>
        <v>M031</v>
      </c>
      <c r="H1157" s="1" t="str">
        <f t="array" ref="H1157">_xlfn.XLOOKUP(G1157,Movies_data!$A$1:$A$41,Movies_data!$B$1:$B$41,"not found")</f>
        <v>Bangalore Days</v>
      </c>
      <c r="I1157" s="1" t="str">
        <f t="array" ref="I1157">_xlfn.XLOOKUP(G1157,Movies_data!$A$1:$A$41,Movies_data!$D$1:$D$41,"not found")</f>
        <v>Drama</v>
      </c>
      <c r="J1157" s="1" t="str">
        <f t="array" ref="J1157">_xlfn.XLOOKUP(G1157,Movies_data!$A$1:$A$41,Movies_data!$C$1:$C$41,"not found")</f>
        <v>Malayalam</v>
      </c>
      <c r="K1157" s="1">
        <f t="array" ref="K1157">_xlfn.XLOOKUP(G1157,Movies_data!$A$1:$A$41,Movies_data!$H$1:$H$41,"Not Found")</f>
        <v>8.3</v>
      </c>
      <c r="L1157" s="1" t="str">
        <f t="array" ref="L1157">_xlfn.XLOOKUP(A1157,Booking_data!$A$1:$A$6001,Booking_data!$E$1:$E$6001,"not Found")</f>
        <v>C132</v>
      </c>
      <c r="M1157" s="1" t="str">
        <f t="array" ref="M1157">_xlfn.XLOOKUP(L1157,Cinemas_data!$A$1:$A$49,Cinemas_data!$I$1:$I$49,"not Found")</f>
        <v>#NAME?</v>
      </c>
      <c r="N1157" s="1" t="str">
        <f t="array" ref="N1157">_xlfn.XLOOKUP(L1157,Cinemas_data!$A$1:$A$49,Cinemas_data!$C$1:$C$49,"not Found")</f>
        <v>Kolkata</v>
      </c>
      <c r="O1157" s="1">
        <f t="array" ref="O1157">_xlfn.XLOOKUP(A1157,Booking_data!$A$1:$A$6001,Booking_data!$H$1:$H$6001,"not found")</f>
        <v>5</v>
      </c>
      <c r="P1157" s="1">
        <f t="array" ref="P1157">_xlfn.XLOOKUP(A1157,Booking_data!$A$1:$A$6001,Booking_data!$I$1:$I$6001,"not Found")</f>
        <v>180</v>
      </c>
      <c r="Q1157" s="1">
        <f t="shared" si="3"/>
        <v>900</v>
      </c>
      <c r="R1157" s="1" t="str">
        <f t="array" ref="R1157">_xlfn.XLOOKUP(A1157,Booking_data!$A$1:$A$6001,Booking_data!$L$1:$L$6001,"Not Found")</f>
        <v>Wallet</v>
      </c>
      <c r="S1157" s="1">
        <f t="array" ref="S1157">_xlfn.XLOOKUP(A1157,Booking_data!$A$1:$A$6001,Booking_data!$N$1:$N$6001,"not Found")</f>
        <v>50</v>
      </c>
      <c r="T1157" s="1" t="str">
        <f t="array" ref="T1157">_xlfn.XLOOKUP(A1157,Booking_data!$A$1:$A$6001,Booking_data!$O$1:$O$6001,"Not Found")</f>
        <v>Other</v>
      </c>
      <c r="U1157" s="1" t="str">
        <f t="shared" si="4"/>
        <v>Above 45</v>
      </c>
      <c r="V1157" s="1" t="str">
        <f t="shared" si="5"/>
        <v>High Booking</v>
      </c>
    </row>
    <row r="1158" ht="15.75" customHeight="1">
      <c r="A1158" s="1" t="s">
        <v>1472</v>
      </c>
      <c r="B1158" s="6">
        <v>46062.0</v>
      </c>
      <c r="C1158" s="6">
        <v>46068.0</v>
      </c>
      <c r="D1158" s="7">
        <v>0.3958333333333333</v>
      </c>
      <c r="E1158" s="1" t="str">
        <f t="shared" si="1"/>
        <v>Weekday</v>
      </c>
      <c r="F1158" s="1" t="str">
        <f t="shared" si="2"/>
        <v>Feb</v>
      </c>
      <c r="G1158" s="1" t="str">
        <f t="array" ref="G1158">_xlfn.XLOOKUP(A1158,Booking_data!$A$1:$A$6001,Booking_data!$D$1:$D$6001,"not found")</f>
        <v>M009</v>
      </c>
      <c r="H1158" s="1" t="str">
        <f t="array" ref="H1158">_xlfn.XLOOKUP(G1158,Movies_data!$A$1:$A$41,Movies_data!$B$1:$B$41,"not found")</f>
        <v>Amaran</v>
      </c>
      <c r="I1158" s="1" t="str">
        <f t="array" ref="I1158">_xlfn.XLOOKUP(G1158,Movies_data!$A$1:$A$41,Movies_data!$D$1:$D$41,"not found")</f>
        <v>Biography</v>
      </c>
      <c r="J1158" s="1" t="str">
        <f t="array" ref="J1158">_xlfn.XLOOKUP(G1158,Movies_data!$A$1:$A$41,Movies_data!$C$1:$C$41,"not found")</f>
        <v>Tamil</v>
      </c>
      <c r="K1158" s="1">
        <f t="array" ref="K1158">_xlfn.XLOOKUP(G1158,Movies_data!$A$1:$A$41,Movies_data!$H$1:$H$41,"Not Found")</f>
        <v>8.3</v>
      </c>
      <c r="L1158" s="1" t="str">
        <f t="array" ref="L1158">_xlfn.XLOOKUP(A1158,Booking_data!$A$1:$A$6001,Booking_data!$E$1:$E$6001,"not Found")</f>
        <v>C161</v>
      </c>
      <c r="M1158" s="1" t="str">
        <f t="array" ref="M1158">_xlfn.XLOOKUP(L1158,Cinemas_data!$A$1:$A$49,Cinemas_data!$I$1:$I$49,"not Found")</f>
        <v>#NAME?</v>
      </c>
      <c r="N1158" s="1" t="str">
        <f t="array" ref="N1158">_xlfn.XLOOKUP(L1158,Cinemas_data!$A$1:$A$49,Cinemas_data!$C$1:$C$49,"not Found")</f>
        <v>Thiruvananthapuram</v>
      </c>
      <c r="O1158" s="1">
        <f t="array" ref="O1158">_xlfn.XLOOKUP(A1158,Booking_data!$A$1:$A$6001,Booking_data!$H$1:$H$6001,"not found")</f>
        <v>4</v>
      </c>
      <c r="P1158" s="1">
        <f t="array" ref="P1158">_xlfn.XLOOKUP(A1158,Booking_data!$A$1:$A$6001,Booking_data!$I$1:$I$6001,"not Found")</f>
        <v>360</v>
      </c>
      <c r="Q1158" s="1">
        <f t="shared" si="3"/>
        <v>1440</v>
      </c>
      <c r="R1158" s="1" t="str">
        <f t="array" ref="R1158">_xlfn.XLOOKUP(A1158,Booking_data!$A$1:$A$6001,Booking_data!$L$1:$L$6001,"Not Found")</f>
        <v>Net Banking</v>
      </c>
      <c r="S1158" s="1">
        <f t="array" ref="S1158">_xlfn.XLOOKUP(A1158,Booking_data!$A$1:$A$6001,Booking_data!$N$1:$N$6001,"not Found")</f>
        <v>30</v>
      </c>
      <c r="T1158" s="1" t="str">
        <f t="array" ref="T1158">_xlfn.XLOOKUP(A1158,Booking_data!$A$1:$A$6001,Booking_data!$O$1:$O$6001,"Not Found")</f>
        <v>Female</v>
      </c>
      <c r="U1158" s="1" t="str">
        <f t="shared" si="4"/>
        <v>Middle Age</v>
      </c>
      <c r="V1158" s="1" t="str">
        <f t="shared" si="5"/>
        <v>Medium Booking</v>
      </c>
    </row>
    <row r="1159" ht="15.75" customHeight="1">
      <c r="A1159" s="1" t="s">
        <v>1473</v>
      </c>
      <c r="B1159" s="6">
        <v>46079.0</v>
      </c>
      <c r="C1159" s="6">
        <v>46079.0</v>
      </c>
      <c r="D1159" s="7">
        <v>0.7708333333333334</v>
      </c>
      <c r="E1159" s="1" t="str">
        <f t="shared" si="1"/>
        <v>Weekday</v>
      </c>
      <c r="F1159" s="1" t="str">
        <f t="shared" si="2"/>
        <v>Feb</v>
      </c>
      <c r="G1159" s="1" t="str">
        <f t="array" ref="G1159">_xlfn.XLOOKUP(A1159,Booking_data!$A$1:$A$6001,Booking_data!$D$1:$D$6001,"not found")</f>
        <v>M002</v>
      </c>
      <c r="H1159" s="1" t="str">
        <f t="array" ref="H1159">_xlfn.XLOOKUP(G1159,Movies_data!$A$1:$A$41,Movies_data!$B$1:$B$41,"not found")</f>
        <v>Jailer</v>
      </c>
      <c r="I1159" s="1" t="str">
        <f t="array" ref="I1159">_xlfn.XLOOKUP(G1159,Movies_data!$A$1:$A$41,Movies_data!$D$1:$D$41,"not found")</f>
        <v>Action</v>
      </c>
      <c r="J1159" s="1" t="str">
        <f t="array" ref="J1159">_xlfn.XLOOKUP(G1159,Movies_data!$A$1:$A$41,Movies_data!$C$1:$C$41,"not found")</f>
        <v>Tamil</v>
      </c>
      <c r="K1159" s="1">
        <f t="array" ref="K1159">_xlfn.XLOOKUP(G1159,Movies_data!$A$1:$A$41,Movies_data!$H$1:$H$41,"Not Found")</f>
        <v>7.1</v>
      </c>
      <c r="L1159" s="1" t="str">
        <f t="array" ref="L1159">_xlfn.XLOOKUP(A1159,Booking_data!$A$1:$A$6001,Booking_data!$E$1:$E$6001,"not Found")</f>
        <v>C011</v>
      </c>
      <c r="M1159" s="1" t="str">
        <f t="array" ref="M1159">_xlfn.XLOOKUP(L1159,Cinemas_data!$A$1:$A$49,Cinemas_data!$I$1:$I$49,"not Found")</f>
        <v>#NAME?</v>
      </c>
      <c r="N1159" s="1" t="str">
        <f t="array" ref="N1159">_xlfn.XLOOKUP(L1159,Cinemas_data!$A$1:$A$49,Cinemas_data!$C$1:$C$49,"not Found")</f>
        <v>Chennai</v>
      </c>
      <c r="O1159" s="1">
        <f t="array" ref="O1159">_xlfn.XLOOKUP(A1159,Booking_data!$A$1:$A$6001,Booking_data!$H$1:$H$6001,"not found")</f>
        <v>2</v>
      </c>
      <c r="P1159" s="1">
        <f t="array" ref="P1159">_xlfn.XLOOKUP(A1159,Booking_data!$A$1:$A$6001,Booking_data!$I$1:$I$6001,"not Found")</f>
        <v>240</v>
      </c>
      <c r="Q1159" s="1">
        <f t="shared" si="3"/>
        <v>480</v>
      </c>
      <c r="R1159" s="1" t="str">
        <f t="array" ref="R1159">_xlfn.XLOOKUP(A1159,Booking_data!$A$1:$A$6001,Booking_data!$L$1:$L$6001,"Not Found")</f>
        <v>Wallet</v>
      </c>
      <c r="S1159" s="1">
        <f t="array" ref="S1159">_xlfn.XLOOKUP(A1159,Booking_data!$A$1:$A$6001,Booking_data!$N$1:$N$6001,"not Found")</f>
        <v>27</v>
      </c>
      <c r="T1159" s="1" t="str">
        <f t="array" ref="T1159">_xlfn.XLOOKUP(A1159,Booking_data!$A$1:$A$6001,Booking_data!$O$1:$O$6001,"Not Found")</f>
        <v>Female</v>
      </c>
      <c r="U1159" s="1" t="str">
        <f t="shared" si="4"/>
        <v>Youngster</v>
      </c>
      <c r="V1159" s="1" t="str">
        <f t="shared" si="5"/>
        <v>Low Booking</v>
      </c>
    </row>
    <row r="1160" ht="15.75" customHeight="1">
      <c r="A1160" s="1" t="s">
        <v>1474</v>
      </c>
      <c r="B1160" s="6">
        <v>46023.0</v>
      </c>
      <c r="C1160" s="6">
        <v>46024.0</v>
      </c>
      <c r="D1160" s="7">
        <v>0.9375</v>
      </c>
      <c r="E1160" s="1" t="str">
        <f t="shared" si="1"/>
        <v>Weekday</v>
      </c>
      <c r="F1160" s="1" t="str">
        <f t="shared" si="2"/>
        <v>Jan</v>
      </c>
      <c r="G1160" s="1" t="str">
        <f t="array" ref="G1160">_xlfn.XLOOKUP(A1160,Booking_data!$A$1:$A$6001,Booking_data!$D$1:$D$6001,"not found")</f>
        <v>M005</v>
      </c>
      <c r="H1160" s="1" t="str">
        <f t="array" ref="H1160">_xlfn.XLOOKUP(G1160,Movies_data!$A$1:$A$41,Movies_data!$B$1:$B$41,"not found")</f>
        <v>Ponniyin Selvan II</v>
      </c>
      <c r="I1160" s="1" t="str">
        <f t="array" ref="I1160">_xlfn.XLOOKUP(G1160,Movies_data!$A$1:$A$41,Movies_data!$D$1:$D$41,"not found")</f>
        <v>Drama</v>
      </c>
      <c r="J1160" s="1" t="str">
        <f t="array" ref="J1160">_xlfn.XLOOKUP(G1160,Movies_data!$A$1:$A$41,Movies_data!$C$1:$C$41,"not found")</f>
        <v>Tamil</v>
      </c>
      <c r="K1160" s="1">
        <f t="array" ref="K1160">_xlfn.XLOOKUP(G1160,Movies_data!$A$1:$A$41,Movies_data!$H$1:$H$41,"Not Found")</f>
        <v>7.3</v>
      </c>
      <c r="L1160" s="1" t="str">
        <f t="array" ref="L1160">_xlfn.XLOOKUP(A1160,Booking_data!$A$1:$A$6001,Booking_data!$E$1:$E$6001,"not Found")</f>
        <v>C013</v>
      </c>
      <c r="M1160" s="1" t="str">
        <f t="array" ref="M1160">_xlfn.XLOOKUP(L1160,Cinemas_data!$A$1:$A$49,Cinemas_data!$I$1:$I$49,"not Found")</f>
        <v>#NAME?</v>
      </c>
      <c r="N1160" s="1" t="str">
        <f t="array" ref="N1160">_xlfn.XLOOKUP(L1160,Cinemas_data!$A$1:$A$49,Cinemas_data!$C$1:$C$49,"not Found")</f>
        <v>Chennai</v>
      </c>
      <c r="O1160" s="1">
        <f t="array" ref="O1160">_xlfn.XLOOKUP(A1160,Booking_data!$A$1:$A$6001,Booking_data!$H$1:$H$6001,"not found")</f>
        <v>4</v>
      </c>
      <c r="P1160" s="1">
        <f t="array" ref="P1160">_xlfn.XLOOKUP(A1160,Booking_data!$A$1:$A$6001,Booking_data!$I$1:$I$6001,"not Found")</f>
        <v>240</v>
      </c>
      <c r="Q1160" s="1">
        <f t="shared" si="3"/>
        <v>960</v>
      </c>
      <c r="R1160" s="1" t="str">
        <f t="array" ref="R1160">_xlfn.XLOOKUP(A1160,Booking_data!$A$1:$A$6001,Booking_data!$L$1:$L$6001,"Not Found")</f>
        <v>UPI</v>
      </c>
      <c r="S1160" s="1">
        <f t="array" ref="S1160">_xlfn.XLOOKUP(A1160,Booking_data!$A$1:$A$6001,Booking_data!$N$1:$N$6001,"not Found")</f>
        <v>28</v>
      </c>
      <c r="T1160" s="1" t="str">
        <f t="array" ref="T1160">_xlfn.XLOOKUP(A1160,Booking_data!$A$1:$A$6001,Booking_data!$O$1:$O$6001,"Not Found")</f>
        <v>Male</v>
      </c>
      <c r="U1160" s="1" t="str">
        <f t="shared" si="4"/>
        <v>Youngster</v>
      </c>
      <c r="V1160" s="1" t="str">
        <f t="shared" si="5"/>
        <v>Medium Booking</v>
      </c>
    </row>
    <row r="1161" ht="15.75" customHeight="1">
      <c r="A1161" s="1" t="s">
        <v>1475</v>
      </c>
      <c r="B1161" s="6">
        <v>46110.0</v>
      </c>
      <c r="C1161" s="6">
        <v>46115.0</v>
      </c>
      <c r="D1161" s="7">
        <v>0.9375</v>
      </c>
      <c r="E1161" s="1" t="str">
        <f t="shared" si="1"/>
        <v>Weekend</v>
      </c>
      <c r="F1161" s="1" t="str">
        <f t="shared" si="2"/>
        <v>Mar</v>
      </c>
      <c r="G1161" s="1" t="str">
        <f t="array" ref="G1161">_xlfn.XLOOKUP(A1161,Booking_data!$A$1:$A$6001,Booking_data!$D$1:$D$6001,"not found")</f>
        <v>M033</v>
      </c>
      <c r="H1161" s="1" t="str">
        <f t="array" ref="H1161">_xlfn.XLOOKUP(G1161,Movies_data!$A$1:$A$41,Movies_data!$B$1:$B$41,"not found")</f>
        <v>Lucifer</v>
      </c>
      <c r="I1161" s="1" t="str">
        <f t="array" ref="I1161">_xlfn.XLOOKUP(G1161,Movies_data!$A$1:$A$41,Movies_data!$D$1:$D$41,"not found")</f>
        <v>Action</v>
      </c>
      <c r="J1161" s="1" t="str">
        <f t="array" ref="J1161">_xlfn.XLOOKUP(G1161,Movies_data!$A$1:$A$41,Movies_data!$C$1:$C$41,"not found")</f>
        <v>Malayalam</v>
      </c>
      <c r="K1161" s="1">
        <f t="array" ref="K1161">_xlfn.XLOOKUP(G1161,Movies_data!$A$1:$A$41,Movies_data!$H$1:$H$41,"Not Found")</f>
        <v>7.5</v>
      </c>
      <c r="L1161" s="1" t="str">
        <f t="array" ref="L1161">_xlfn.XLOOKUP(A1161,Booking_data!$A$1:$A$6001,Booking_data!$E$1:$E$6001,"not Found")</f>
        <v>C062</v>
      </c>
      <c r="M1161" s="1" t="str">
        <f t="array" ref="M1161">_xlfn.XLOOKUP(L1161,Cinemas_data!$A$1:$A$49,Cinemas_data!$I$1:$I$49,"not Found")</f>
        <v>#NAME?</v>
      </c>
      <c r="N1161" s="1" t="str">
        <f t="array" ref="N1161">_xlfn.XLOOKUP(L1161,Cinemas_data!$A$1:$A$49,Cinemas_data!$C$1:$C$49,"not Found")</f>
        <v>Mysuru</v>
      </c>
      <c r="O1161" s="1">
        <f t="array" ref="O1161">_xlfn.XLOOKUP(A1161,Booking_data!$A$1:$A$6001,Booking_data!$H$1:$H$6001,"not found")</f>
        <v>3</v>
      </c>
      <c r="P1161" s="1">
        <f t="array" ref="P1161">_xlfn.XLOOKUP(A1161,Booking_data!$A$1:$A$6001,Booking_data!$I$1:$I$6001,"not Found")</f>
        <v>420</v>
      </c>
      <c r="Q1161" s="1">
        <f t="shared" si="3"/>
        <v>1260</v>
      </c>
      <c r="R1161" s="1" t="str">
        <f t="array" ref="R1161">_xlfn.XLOOKUP(A1161,Booking_data!$A$1:$A$6001,Booking_data!$L$1:$L$6001,"Not Found")</f>
        <v>Wallet</v>
      </c>
      <c r="S1161" s="1">
        <f t="array" ref="S1161">_xlfn.XLOOKUP(A1161,Booking_data!$A$1:$A$6001,Booking_data!$N$1:$N$6001,"not Found")</f>
        <v>39</v>
      </c>
      <c r="T1161" s="1" t="str">
        <f t="array" ref="T1161">_xlfn.XLOOKUP(A1161,Booking_data!$A$1:$A$6001,Booking_data!$O$1:$O$6001,"Not Found")</f>
        <v>Male</v>
      </c>
      <c r="U1161" s="1" t="str">
        <f t="shared" si="4"/>
        <v>Middle Age</v>
      </c>
      <c r="V1161" s="1" t="str">
        <f t="shared" si="5"/>
        <v>Medium Booking</v>
      </c>
    </row>
    <row r="1162" ht="15.75" customHeight="1">
      <c r="A1162" s="1" t="s">
        <v>1476</v>
      </c>
      <c r="B1162" s="6">
        <v>46175.0</v>
      </c>
      <c r="C1162" s="6">
        <v>46178.0</v>
      </c>
      <c r="D1162" s="7">
        <v>0.9375</v>
      </c>
      <c r="E1162" s="1" t="str">
        <f t="shared" si="1"/>
        <v>Weekday</v>
      </c>
      <c r="F1162" s="1" t="str">
        <f t="shared" si="2"/>
        <v>Jun</v>
      </c>
      <c r="G1162" s="1" t="str">
        <f t="array" ref="G1162">_xlfn.XLOOKUP(A1162,Booking_data!$A$1:$A$6001,Booking_data!$D$1:$D$6001,"not found")</f>
        <v>M006</v>
      </c>
      <c r="H1162" s="1" t="str">
        <f t="array" ref="H1162">_xlfn.XLOOKUP(G1162,Movies_data!$A$1:$A$41,Movies_data!$B$1:$B$41,"not found")</f>
        <v>Maamannan</v>
      </c>
      <c r="I1162" s="1" t="str">
        <f t="array" ref="I1162">_xlfn.XLOOKUP(G1162,Movies_data!$A$1:$A$41,Movies_data!$D$1:$D$41,"not found")</f>
        <v>Drama</v>
      </c>
      <c r="J1162" s="1" t="str">
        <f t="array" ref="J1162">_xlfn.XLOOKUP(G1162,Movies_data!$A$1:$A$41,Movies_data!$C$1:$C$41,"not found")</f>
        <v>Tamil</v>
      </c>
      <c r="K1162" s="1">
        <f t="array" ref="K1162">_xlfn.XLOOKUP(G1162,Movies_data!$A$1:$A$41,Movies_data!$H$1:$H$41,"Not Found")</f>
        <v>7.3</v>
      </c>
      <c r="L1162" s="1" t="str">
        <f t="array" ref="L1162">_xlfn.XLOOKUP(A1162,Booking_data!$A$1:$A$6001,Booking_data!$E$1:$E$6001,"not Found")</f>
        <v>C012</v>
      </c>
      <c r="M1162" s="1" t="str">
        <f t="array" ref="M1162">_xlfn.XLOOKUP(L1162,Cinemas_data!$A$1:$A$49,Cinemas_data!$I$1:$I$49,"not Found")</f>
        <v>#NAME?</v>
      </c>
      <c r="N1162" s="1" t="str">
        <f t="array" ref="N1162">_xlfn.XLOOKUP(L1162,Cinemas_data!$A$1:$A$49,Cinemas_data!$C$1:$C$49,"not Found")</f>
        <v>Chennai</v>
      </c>
      <c r="O1162" s="1">
        <f t="array" ref="O1162">_xlfn.XLOOKUP(A1162,Booking_data!$A$1:$A$6001,Booking_data!$H$1:$H$6001,"not found")</f>
        <v>3</v>
      </c>
      <c r="P1162" s="1">
        <f t="array" ref="P1162">_xlfn.XLOOKUP(A1162,Booking_data!$A$1:$A$6001,Booking_data!$I$1:$I$6001,"not Found")</f>
        <v>240</v>
      </c>
      <c r="Q1162" s="1">
        <f t="shared" si="3"/>
        <v>720</v>
      </c>
      <c r="R1162" s="1" t="str">
        <f t="array" ref="R1162">_xlfn.XLOOKUP(A1162,Booking_data!$A$1:$A$6001,Booking_data!$L$1:$L$6001,"Not Found")</f>
        <v>UPI</v>
      </c>
      <c r="S1162" s="1">
        <f t="array" ref="S1162">_xlfn.XLOOKUP(A1162,Booking_data!$A$1:$A$6001,Booking_data!$N$1:$N$6001,"not Found")</f>
        <v>49</v>
      </c>
      <c r="T1162" s="1" t="str">
        <f t="array" ref="T1162">_xlfn.XLOOKUP(A1162,Booking_data!$A$1:$A$6001,Booking_data!$O$1:$O$6001,"Not Found")</f>
        <v>Other</v>
      </c>
      <c r="U1162" s="1" t="str">
        <f t="shared" si="4"/>
        <v>Above 45</v>
      </c>
      <c r="V1162" s="1" t="str">
        <f t="shared" si="5"/>
        <v>Medium Booking</v>
      </c>
    </row>
    <row r="1163" ht="15.75" customHeight="1">
      <c r="A1163" s="1" t="s">
        <v>1477</v>
      </c>
      <c r="B1163" s="6">
        <v>46088.0</v>
      </c>
      <c r="C1163" s="6">
        <v>46089.0</v>
      </c>
      <c r="D1163" s="7">
        <v>0.53125</v>
      </c>
      <c r="E1163" s="1" t="str">
        <f t="shared" si="1"/>
        <v>Weekend</v>
      </c>
      <c r="F1163" s="1" t="str">
        <f t="shared" si="2"/>
        <v>Mar</v>
      </c>
      <c r="G1163" s="1" t="str">
        <f t="array" ref="G1163">_xlfn.XLOOKUP(A1163,Booking_data!$A$1:$A$6001,Booking_data!$D$1:$D$6001,"not found")</f>
        <v>M032</v>
      </c>
      <c r="H1163" s="1" t="str">
        <f t="array" ref="H1163">_xlfn.XLOOKUP(G1163,Movies_data!$A$1:$A$41,Movies_data!$B$1:$B$41,"not found")</f>
        <v>Premam</v>
      </c>
      <c r="I1163" s="1" t="str">
        <f t="array" ref="I1163">_xlfn.XLOOKUP(G1163,Movies_data!$A$1:$A$41,Movies_data!$D$1:$D$41,"not found")</f>
        <v>Romance</v>
      </c>
      <c r="J1163" s="1" t="str">
        <f t="array" ref="J1163">_xlfn.XLOOKUP(G1163,Movies_data!$A$1:$A$41,Movies_data!$C$1:$C$41,"not found")</f>
        <v>Malayalam</v>
      </c>
      <c r="K1163" s="1">
        <f t="array" ref="K1163">_xlfn.XLOOKUP(G1163,Movies_data!$A$1:$A$41,Movies_data!$H$1:$H$41,"Not Found")</f>
        <v>8.3</v>
      </c>
      <c r="L1163" s="1" t="str">
        <f t="array" ref="L1163">_xlfn.XLOOKUP(A1163,Booking_data!$A$1:$A$6001,Booking_data!$E$1:$E$6001,"not Found")</f>
        <v>C123</v>
      </c>
      <c r="M1163" s="1" t="str">
        <f t="array" ref="M1163">_xlfn.XLOOKUP(L1163,Cinemas_data!$A$1:$A$49,Cinemas_data!$I$1:$I$49,"not Found")</f>
        <v>#NAME?</v>
      </c>
      <c r="N1163" s="1" t="str">
        <f t="array" ref="N1163">_xlfn.XLOOKUP(L1163,Cinemas_data!$A$1:$A$49,Cinemas_data!$C$1:$C$49,"not Found")</f>
        <v>Noida</v>
      </c>
      <c r="O1163" s="1">
        <f t="array" ref="O1163">_xlfn.XLOOKUP(A1163,Booking_data!$A$1:$A$6001,Booking_data!$H$1:$H$6001,"not found")</f>
        <v>4</v>
      </c>
      <c r="P1163" s="1">
        <f t="array" ref="P1163">_xlfn.XLOOKUP(A1163,Booking_data!$A$1:$A$6001,Booking_data!$I$1:$I$6001,"not Found")</f>
        <v>220</v>
      </c>
      <c r="Q1163" s="1">
        <f t="shared" si="3"/>
        <v>880</v>
      </c>
      <c r="R1163" s="1" t="str">
        <f t="array" ref="R1163">_xlfn.XLOOKUP(A1163,Booking_data!$A$1:$A$6001,Booking_data!$L$1:$L$6001,"Not Found")</f>
        <v>Wallet</v>
      </c>
      <c r="S1163" s="1">
        <f t="array" ref="S1163">_xlfn.XLOOKUP(A1163,Booking_data!$A$1:$A$6001,Booking_data!$N$1:$N$6001,"not Found")</f>
        <v>47</v>
      </c>
      <c r="T1163" s="1" t="str">
        <f t="array" ref="T1163">_xlfn.XLOOKUP(A1163,Booking_data!$A$1:$A$6001,Booking_data!$O$1:$O$6001,"Not Found")</f>
        <v>Other</v>
      </c>
      <c r="U1163" s="1" t="str">
        <f t="shared" si="4"/>
        <v>Above 45</v>
      </c>
      <c r="V1163" s="1" t="str">
        <f t="shared" si="5"/>
        <v>Medium Booking</v>
      </c>
    </row>
    <row r="1164" ht="15.75" customHeight="1">
      <c r="A1164" s="1" t="s">
        <v>1478</v>
      </c>
      <c r="B1164" s="6">
        <v>46128.0</v>
      </c>
      <c r="C1164" s="6">
        <v>46134.0</v>
      </c>
      <c r="D1164" s="7">
        <v>0.3958333333333333</v>
      </c>
      <c r="E1164" s="1" t="str">
        <f t="shared" si="1"/>
        <v>Weekday</v>
      </c>
      <c r="F1164" s="1" t="str">
        <f t="shared" si="2"/>
        <v>Apr</v>
      </c>
      <c r="G1164" s="1" t="str">
        <f t="array" ref="G1164">_xlfn.XLOOKUP(A1164,Booking_data!$A$1:$A$6001,Booking_data!$D$1:$D$6001,"not found")</f>
        <v>M011</v>
      </c>
      <c r="H1164" s="1" t="str">
        <f t="array" ref="H1164">_xlfn.XLOOKUP(G1164,Movies_data!$A$1:$A$41,Movies_data!$B$1:$B$41,"not found")</f>
        <v>Pushpa 2</v>
      </c>
      <c r="I1164" s="1" t="str">
        <f t="array" ref="I1164">_xlfn.XLOOKUP(G1164,Movies_data!$A$1:$A$41,Movies_data!$D$1:$D$41,"not found")</f>
        <v>Action</v>
      </c>
      <c r="J1164" s="1" t="str">
        <f t="array" ref="J1164">_xlfn.XLOOKUP(G1164,Movies_data!$A$1:$A$41,Movies_data!$C$1:$C$41,"not found")</f>
        <v>Telugu</v>
      </c>
      <c r="K1164" s="1">
        <f t="array" ref="K1164">_xlfn.XLOOKUP(G1164,Movies_data!$A$1:$A$41,Movies_data!$H$1:$H$41,"Not Found")</f>
        <v>6.1</v>
      </c>
      <c r="L1164" s="1" t="str">
        <f t="array" ref="L1164">_xlfn.XLOOKUP(A1164,Booking_data!$A$1:$A$6001,Booking_data!$E$1:$E$6001,"not Found")</f>
        <v>C081</v>
      </c>
      <c r="M1164" s="1" t="str">
        <f t="array" ref="M1164">_xlfn.XLOOKUP(L1164,Cinemas_data!$A$1:$A$49,Cinemas_data!$I$1:$I$49,"not Found")</f>
        <v>#NAME?</v>
      </c>
      <c r="N1164" s="1" t="str">
        <f t="array" ref="N1164">_xlfn.XLOOKUP(L1164,Cinemas_data!$A$1:$A$49,Cinemas_data!$C$1:$C$49,"not Found")</f>
        <v>Vijayawada</v>
      </c>
      <c r="O1164" s="1">
        <f t="array" ref="O1164">_xlfn.XLOOKUP(A1164,Booking_data!$A$1:$A$6001,Booking_data!$H$1:$H$6001,"not found")</f>
        <v>1</v>
      </c>
      <c r="P1164" s="1">
        <f t="array" ref="P1164">_xlfn.XLOOKUP(A1164,Booking_data!$A$1:$A$6001,Booking_data!$I$1:$I$6001,"not Found")</f>
        <v>200</v>
      </c>
      <c r="Q1164" s="1">
        <f t="shared" si="3"/>
        <v>200</v>
      </c>
      <c r="R1164" s="1" t="str">
        <f t="array" ref="R1164">_xlfn.XLOOKUP(A1164,Booking_data!$A$1:$A$6001,Booking_data!$L$1:$L$6001,"Not Found")</f>
        <v>UPI</v>
      </c>
      <c r="S1164" s="1">
        <f t="array" ref="S1164">_xlfn.XLOOKUP(A1164,Booking_data!$A$1:$A$6001,Booking_data!$N$1:$N$6001,"not Found")</f>
        <v>60</v>
      </c>
      <c r="T1164" s="1" t="str">
        <f t="array" ref="T1164">_xlfn.XLOOKUP(A1164,Booking_data!$A$1:$A$6001,Booking_data!$O$1:$O$6001,"Not Found")</f>
        <v>Female</v>
      </c>
      <c r="U1164" s="1" t="str">
        <f t="shared" si="4"/>
        <v>Above 45</v>
      </c>
      <c r="V1164" s="1" t="str">
        <f t="shared" si="5"/>
        <v>Low Booking</v>
      </c>
    </row>
    <row r="1165" ht="15.75" customHeight="1">
      <c r="A1165" s="1" t="s">
        <v>1479</v>
      </c>
      <c r="B1165" s="6">
        <v>46133.0</v>
      </c>
      <c r="C1165" s="6">
        <v>46135.0</v>
      </c>
      <c r="D1165" s="7">
        <v>0.7708333333333334</v>
      </c>
      <c r="E1165" s="1" t="str">
        <f t="shared" si="1"/>
        <v>Weekday</v>
      </c>
      <c r="F1165" s="1" t="str">
        <f t="shared" si="2"/>
        <v>Apr</v>
      </c>
      <c r="G1165" s="1" t="str">
        <f t="array" ref="G1165">_xlfn.XLOOKUP(A1165,Booking_data!$A$1:$A$6001,Booking_data!$D$1:$D$6001,"not found")</f>
        <v>M011</v>
      </c>
      <c r="H1165" s="1" t="str">
        <f t="array" ref="H1165">_xlfn.XLOOKUP(G1165,Movies_data!$A$1:$A$41,Movies_data!$B$1:$B$41,"not found")</f>
        <v>Pushpa 2</v>
      </c>
      <c r="I1165" s="1" t="str">
        <f t="array" ref="I1165">_xlfn.XLOOKUP(G1165,Movies_data!$A$1:$A$41,Movies_data!$D$1:$D$41,"not found")</f>
        <v>Action</v>
      </c>
      <c r="J1165" s="1" t="str">
        <f t="array" ref="J1165">_xlfn.XLOOKUP(G1165,Movies_data!$A$1:$A$41,Movies_data!$C$1:$C$41,"not found")</f>
        <v>Telugu</v>
      </c>
      <c r="K1165" s="1">
        <f t="array" ref="K1165">_xlfn.XLOOKUP(G1165,Movies_data!$A$1:$A$41,Movies_data!$H$1:$H$41,"Not Found")</f>
        <v>6.1</v>
      </c>
      <c r="L1165" s="1" t="str">
        <f t="array" ref="L1165">_xlfn.XLOOKUP(A1165,Booking_data!$A$1:$A$6001,Booking_data!$E$1:$E$6001,"not Found")</f>
        <v>C012</v>
      </c>
      <c r="M1165" s="1" t="str">
        <f t="array" ref="M1165">_xlfn.XLOOKUP(L1165,Cinemas_data!$A$1:$A$49,Cinemas_data!$I$1:$I$49,"not Found")</f>
        <v>#NAME?</v>
      </c>
      <c r="N1165" s="1" t="str">
        <f t="array" ref="N1165">_xlfn.XLOOKUP(L1165,Cinemas_data!$A$1:$A$49,Cinemas_data!$C$1:$C$49,"not Found")</f>
        <v>Chennai</v>
      </c>
      <c r="O1165" s="1">
        <f t="array" ref="O1165">_xlfn.XLOOKUP(A1165,Booking_data!$A$1:$A$6001,Booking_data!$H$1:$H$6001,"not found")</f>
        <v>5</v>
      </c>
      <c r="P1165" s="1">
        <f t="array" ref="P1165">_xlfn.XLOOKUP(A1165,Booking_data!$A$1:$A$6001,Booking_data!$I$1:$I$6001,"not Found")</f>
        <v>160</v>
      </c>
      <c r="Q1165" s="1">
        <f t="shared" si="3"/>
        <v>800</v>
      </c>
      <c r="R1165" s="1" t="str">
        <f t="array" ref="R1165">_xlfn.XLOOKUP(A1165,Booking_data!$A$1:$A$6001,Booking_data!$L$1:$L$6001,"Not Found")</f>
        <v>Credit Card</v>
      </c>
      <c r="S1165" s="1">
        <f t="array" ref="S1165">_xlfn.XLOOKUP(A1165,Booking_data!$A$1:$A$6001,Booking_data!$N$1:$N$6001,"not Found")</f>
        <v>49</v>
      </c>
      <c r="T1165" s="1" t="str">
        <f t="array" ref="T1165">_xlfn.XLOOKUP(A1165,Booking_data!$A$1:$A$6001,Booking_data!$O$1:$O$6001,"Not Found")</f>
        <v>Female</v>
      </c>
      <c r="U1165" s="1" t="str">
        <f t="shared" si="4"/>
        <v>Above 45</v>
      </c>
      <c r="V1165" s="1" t="str">
        <f t="shared" si="5"/>
        <v>High Booking</v>
      </c>
    </row>
    <row r="1166" ht="15.75" customHeight="1">
      <c r="A1166" s="1" t="s">
        <v>1480</v>
      </c>
      <c r="B1166" s="6">
        <v>46083.0</v>
      </c>
      <c r="C1166" s="6">
        <v>46087.0</v>
      </c>
      <c r="D1166" s="7">
        <v>0.3958333333333333</v>
      </c>
      <c r="E1166" s="1" t="str">
        <f t="shared" si="1"/>
        <v>Weekday</v>
      </c>
      <c r="F1166" s="1" t="str">
        <f t="shared" si="2"/>
        <v>Mar</v>
      </c>
      <c r="G1166" s="1" t="str">
        <f t="array" ref="G1166">_xlfn.XLOOKUP(A1166,Booking_data!$A$1:$A$6001,Booking_data!$D$1:$D$6001,"not found")</f>
        <v>M007</v>
      </c>
      <c r="H1166" s="1" t="str">
        <f t="array" ref="H1166">_xlfn.XLOOKUP(G1166,Movies_data!$A$1:$A$41,Movies_data!$B$1:$B$41,"not found")</f>
        <v>Good Night</v>
      </c>
      <c r="I1166" s="1" t="str">
        <f t="array" ref="I1166">_xlfn.XLOOKUP(G1166,Movies_data!$A$1:$A$41,Movies_data!$D$1:$D$41,"not found")</f>
        <v>Comedy</v>
      </c>
      <c r="J1166" s="1" t="str">
        <f t="array" ref="J1166">_xlfn.XLOOKUP(G1166,Movies_data!$A$1:$A$41,Movies_data!$C$1:$C$41,"not found")</f>
        <v>Tamil</v>
      </c>
      <c r="K1166" s="1">
        <f t="array" ref="K1166">_xlfn.XLOOKUP(G1166,Movies_data!$A$1:$A$41,Movies_data!$H$1:$H$41,"Not Found")</f>
        <v>8</v>
      </c>
      <c r="L1166" s="1" t="str">
        <f t="array" ref="L1166">_xlfn.XLOOKUP(A1166,Booking_data!$A$1:$A$6001,Booking_data!$E$1:$E$6001,"not Found")</f>
        <v>C042</v>
      </c>
      <c r="M1166" s="1" t="str">
        <f t="array" ref="M1166">_xlfn.XLOOKUP(L1166,Cinemas_data!$A$1:$A$49,Cinemas_data!$I$1:$I$49,"not Found")</f>
        <v>#NAME?</v>
      </c>
      <c r="N1166" s="1" t="str">
        <f t="array" ref="N1166">_xlfn.XLOOKUP(L1166,Cinemas_data!$A$1:$A$49,Cinemas_data!$C$1:$C$49,"not Found")</f>
        <v>Salem</v>
      </c>
      <c r="O1166" s="1">
        <f t="array" ref="O1166">_xlfn.XLOOKUP(A1166,Booking_data!$A$1:$A$6001,Booking_data!$H$1:$H$6001,"not found")</f>
        <v>2</v>
      </c>
      <c r="P1166" s="1">
        <f t="array" ref="P1166">_xlfn.XLOOKUP(A1166,Booking_data!$A$1:$A$6001,Booking_data!$I$1:$I$6001,"not Found")</f>
        <v>280</v>
      </c>
      <c r="Q1166" s="1">
        <f t="shared" si="3"/>
        <v>560</v>
      </c>
      <c r="R1166" s="1" t="str">
        <f t="array" ref="R1166">_xlfn.XLOOKUP(A1166,Booking_data!$A$1:$A$6001,Booking_data!$L$1:$L$6001,"Not Found")</f>
        <v>UPI</v>
      </c>
      <c r="S1166" s="1">
        <f t="array" ref="S1166">_xlfn.XLOOKUP(A1166,Booking_data!$A$1:$A$6001,Booking_data!$N$1:$N$6001,"not Found")</f>
        <v>23</v>
      </c>
      <c r="T1166" s="1" t="str">
        <f t="array" ref="T1166">_xlfn.XLOOKUP(A1166,Booking_data!$A$1:$A$6001,Booking_data!$O$1:$O$6001,"Not Found")</f>
        <v>Other</v>
      </c>
      <c r="U1166" s="1" t="str">
        <f t="shared" si="4"/>
        <v>Youngster</v>
      </c>
      <c r="V1166" s="1" t="str">
        <f t="shared" si="5"/>
        <v>Low Booking</v>
      </c>
    </row>
    <row r="1167" ht="15.75" customHeight="1">
      <c r="A1167" s="1" t="s">
        <v>1481</v>
      </c>
      <c r="B1167" s="6">
        <v>46061.0</v>
      </c>
      <c r="C1167" s="6">
        <v>46067.0</v>
      </c>
      <c r="D1167" s="7">
        <v>0.6458333333333334</v>
      </c>
      <c r="E1167" s="1" t="str">
        <f t="shared" si="1"/>
        <v>Weekend</v>
      </c>
      <c r="F1167" s="1" t="str">
        <f t="shared" si="2"/>
        <v>Feb</v>
      </c>
      <c r="G1167" s="1" t="str">
        <f t="array" ref="G1167">_xlfn.XLOOKUP(A1167,Booking_data!$A$1:$A$6001,Booking_data!$D$1:$D$6001,"not found")</f>
        <v>M015</v>
      </c>
      <c r="H1167" s="1" t="str">
        <f t="array" ref="H1167">_xlfn.XLOOKUP(G1167,Movies_data!$A$1:$A$41,Movies_data!$B$1:$B$41,"not found")</f>
        <v>Kalki 2898 AD</v>
      </c>
      <c r="I1167" s="1" t="str">
        <f t="array" ref="I1167">_xlfn.XLOOKUP(G1167,Movies_data!$A$1:$A$41,Movies_data!$D$1:$D$41,"not found")</f>
        <v>Sci-Fi</v>
      </c>
      <c r="J1167" s="1" t="str">
        <f t="array" ref="J1167">_xlfn.XLOOKUP(G1167,Movies_data!$A$1:$A$41,Movies_data!$C$1:$C$41,"not found")</f>
        <v>Telugu</v>
      </c>
      <c r="K1167" s="1">
        <f t="array" ref="K1167">_xlfn.XLOOKUP(G1167,Movies_data!$A$1:$A$41,Movies_data!$H$1:$H$41,"Not Found")</f>
        <v>7</v>
      </c>
      <c r="L1167" s="1" t="str">
        <f t="array" ref="L1167">_xlfn.XLOOKUP(A1167,Booking_data!$A$1:$A$6001,Booking_data!$E$1:$E$6001,"not Found")</f>
        <v>C023</v>
      </c>
      <c r="M1167" s="1" t="str">
        <f t="array" ref="M1167">_xlfn.XLOOKUP(L1167,Cinemas_data!$A$1:$A$49,Cinemas_data!$I$1:$I$49,"not Found")</f>
        <v>#NAME?</v>
      </c>
      <c r="N1167" s="1" t="str">
        <f t="array" ref="N1167">_xlfn.XLOOKUP(L1167,Cinemas_data!$A$1:$A$49,Cinemas_data!$C$1:$C$49,"not Found")</f>
        <v>Coimbatore</v>
      </c>
      <c r="O1167" s="1">
        <f t="array" ref="O1167">_xlfn.XLOOKUP(A1167,Booking_data!$A$1:$A$6001,Booking_data!$H$1:$H$6001,"not found")</f>
        <v>6</v>
      </c>
      <c r="P1167" s="1">
        <f t="array" ref="P1167">_xlfn.XLOOKUP(A1167,Booking_data!$A$1:$A$6001,Booking_data!$I$1:$I$6001,"not Found")</f>
        <v>240</v>
      </c>
      <c r="Q1167" s="1">
        <f t="shared" si="3"/>
        <v>1440</v>
      </c>
      <c r="R1167" s="1" t="str">
        <f t="array" ref="R1167">_xlfn.XLOOKUP(A1167,Booking_data!$A$1:$A$6001,Booking_data!$L$1:$L$6001,"Not Found")</f>
        <v>Debit Card</v>
      </c>
      <c r="S1167" s="1">
        <f t="array" ref="S1167">_xlfn.XLOOKUP(A1167,Booking_data!$A$1:$A$6001,Booking_data!$N$1:$N$6001,"not Found")</f>
        <v>26</v>
      </c>
      <c r="T1167" s="1" t="str">
        <f t="array" ref="T1167">_xlfn.XLOOKUP(A1167,Booking_data!$A$1:$A$6001,Booking_data!$O$1:$O$6001,"Not Found")</f>
        <v>Other</v>
      </c>
      <c r="U1167" s="1" t="str">
        <f t="shared" si="4"/>
        <v>Youngster</v>
      </c>
      <c r="V1167" s="1" t="str">
        <f t="shared" si="5"/>
        <v>High Booking</v>
      </c>
    </row>
    <row r="1168" ht="15.75" customHeight="1">
      <c r="A1168" s="1" t="s">
        <v>1482</v>
      </c>
      <c r="B1168" s="6">
        <v>46033.0</v>
      </c>
      <c r="C1168" s="6">
        <v>46035.0</v>
      </c>
      <c r="D1168" s="7">
        <v>0.3958333333333333</v>
      </c>
      <c r="E1168" s="1" t="str">
        <f t="shared" si="1"/>
        <v>Weekend</v>
      </c>
      <c r="F1168" s="1" t="str">
        <f t="shared" si="2"/>
        <v>Jan</v>
      </c>
      <c r="G1168" s="1" t="str">
        <f t="array" ref="G1168">_xlfn.XLOOKUP(A1168,Booking_data!$A$1:$A$6001,Booking_data!$D$1:$D$6001,"not found")</f>
        <v>M035</v>
      </c>
      <c r="H1168" s="1" t="str">
        <f t="array" ref="H1168">_xlfn.XLOOKUP(G1168,Movies_data!$A$1:$A$41,Movies_data!$B$1:$B$41,"not found")</f>
        <v>Aavesham</v>
      </c>
      <c r="I1168" s="1" t="str">
        <f t="array" ref="I1168">_xlfn.XLOOKUP(G1168,Movies_data!$A$1:$A$41,Movies_data!$D$1:$D$41,"not found")</f>
        <v>Comedy</v>
      </c>
      <c r="J1168" s="1" t="str">
        <f t="array" ref="J1168">_xlfn.XLOOKUP(G1168,Movies_data!$A$1:$A$41,Movies_data!$C$1:$C$41,"not found")</f>
        <v>Malayalam</v>
      </c>
      <c r="K1168" s="1">
        <f t="array" ref="K1168">_xlfn.XLOOKUP(G1168,Movies_data!$A$1:$A$41,Movies_data!$H$1:$H$41,"Not Found")</f>
        <v>7.8</v>
      </c>
      <c r="L1168" s="1" t="str">
        <f t="array" ref="L1168">_xlfn.XLOOKUP(A1168,Booking_data!$A$1:$A$6001,Booking_data!$E$1:$E$6001,"not Found")</f>
        <v>C081</v>
      </c>
      <c r="M1168" s="1" t="str">
        <f t="array" ref="M1168">_xlfn.XLOOKUP(L1168,Cinemas_data!$A$1:$A$49,Cinemas_data!$I$1:$I$49,"not Found")</f>
        <v>#NAME?</v>
      </c>
      <c r="N1168" s="1" t="str">
        <f t="array" ref="N1168">_xlfn.XLOOKUP(L1168,Cinemas_data!$A$1:$A$49,Cinemas_data!$C$1:$C$49,"not Found")</f>
        <v>Vijayawada</v>
      </c>
      <c r="O1168" s="1">
        <f t="array" ref="O1168">_xlfn.XLOOKUP(A1168,Booking_data!$A$1:$A$6001,Booking_data!$H$1:$H$6001,"not found")</f>
        <v>1</v>
      </c>
      <c r="P1168" s="1">
        <f t="array" ref="P1168">_xlfn.XLOOKUP(A1168,Booking_data!$A$1:$A$6001,Booking_data!$I$1:$I$6001,"not Found")</f>
        <v>200</v>
      </c>
      <c r="Q1168" s="1">
        <f t="shared" si="3"/>
        <v>200</v>
      </c>
      <c r="R1168" s="1" t="str">
        <f t="array" ref="R1168">_xlfn.XLOOKUP(A1168,Booking_data!$A$1:$A$6001,Booking_data!$L$1:$L$6001,"Not Found")</f>
        <v>Credit Card</v>
      </c>
      <c r="S1168" s="1">
        <f t="array" ref="S1168">_xlfn.XLOOKUP(A1168,Booking_data!$A$1:$A$6001,Booking_data!$N$1:$N$6001,"not Found")</f>
        <v>57</v>
      </c>
      <c r="T1168" s="1" t="str">
        <f t="array" ref="T1168">_xlfn.XLOOKUP(A1168,Booking_data!$A$1:$A$6001,Booking_data!$O$1:$O$6001,"Not Found")</f>
        <v>Female</v>
      </c>
      <c r="U1168" s="1" t="str">
        <f t="shared" si="4"/>
        <v>Above 45</v>
      </c>
      <c r="V1168" s="1" t="str">
        <f t="shared" si="5"/>
        <v>Low Booking</v>
      </c>
    </row>
    <row r="1169" ht="15.75" customHeight="1">
      <c r="A1169" s="1" t="s">
        <v>1483</v>
      </c>
      <c r="B1169" s="6">
        <v>46050.0</v>
      </c>
      <c r="C1169" s="6">
        <v>46054.0</v>
      </c>
      <c r="D1169" s="7">
        <v>0.8854166666666666</v>
      </c>
      <c r="E1169" s="1" t="str">
        <f t="shared" si="1"/>
        <v>Weekday</v>
      </c>
      <c r="F1169" s="1" t="str">
        <f t="shared" si="2"/>
        <v>Jan</v>
      </c>
      <c r="G1169" s="1" t="str">
        <f t="array" ref="G1169">_xlfn.XLOOKUP(A1169,Booking_data!$A$1:$A$6001,Booking_data!$D$1:$D$6001,"not found")</f>
        <v>M020</v>
      </c>
      <c r="H1169" s="1" t="str">
        <f t="array" ref="H1169">_xlfn.XLOOKUP(G1169,Movies_data!$A$1:$A$41,Movies_data!$B$1:$B$41,"not found")</f>
        <v>Jawan</v>
      </c>
      <c r="I1169" s="1" t="str">
        <f t="array" ref="I1169">_xlfn.XLOOKUP(G1169,Movies_data!$A$1:$A$41,Movies_data!$D$1:$D$41,"not found")</f>
        <v>Action</v>
      </c>
      <c r="J1169" s="1" t="str">
        <f t="array" ref="J1169">_xlfn.XLOOKUP(G1169,Movies_data!$A$1:$A$41,Movies_data!$C$1:$C$41,"not found")</f>
        <v>Hindi</v>
      </c>
      <c r="K1169" s="1">
        <f t="array" ref="K1169">_xlfn.XLOOKUP(G1169,Movies_data!$A$1:$A$41,Movies_data!$H$1:$H$41,"Not Found")</f>
        <v>7</v>
      </c>
      <c r="L1169" s="1" t="str">
        <f t="array" ref="L1169">_xlfn.XLOOKUP(A1169,Booking_data!$A$1:$A$6001,Booking_data!$E$1:$E$6001,"not Found")</f>
        <v>C141</v>
      </c>
      <c r="M1169" s="1" t="str">
        <f t="array" ref="M1169">_xlfn.XLOOKUP(L1169,Cinemas_data!$A$1:$A$49,Cinemas_data!$I$1:$I$49,"not Found")</f>
        <v>#NAME?</v>
      </c>
      <c r="N1169" s="1" t="str">
        <f t="array" ref="N1169">_xlfn.XLOOKUP(L1169,Cinemas_data!$A$1:$A$49,Cinemas_data!$C$1:$C$49,"not Found")</f>
        <v>Ahmedabad</v>
      </c>
      <c r="O1169" s="1">
        <f t="array" ref="O1169">_xlfn.XLOOKUP(A1169,Booking_data!$A$1:$A$6001,Booking_data!$H$1:$H$6001,"not found")</f>
        <v>1</v>
      </c>
      <c r="P1169" s="1">
        <f t="array" ref="P1169">_xlfn.XLOOKUP(A1169,Booking_data!$A$1:$A$6001,Booking_data!$I$1:$I$6001,"not Found")</f>
        <v>420</v>
      </c>
      <c r="Q1169" s="1">
        <f t="shared" si="3"/>
        <v>420</v>
      </c>
      <c r="R1169" s="1" t="str">
        <f t="array" ref="R1169">_xlfn.XLOOKUP(A1169,Booking_data!$A$1:$A$6001,Booking_data!$L$1:$L$6001,"Not Found")</f>
        <v>Credit Card</v>
      </c>
      <c r="S1169" s="1">
        <f t="array" ref="S1169">_xlfn.XLOOKUP(A1169,Booking_data!$A$1:$A$6001,Booking_data!$N$1:$N$6001,"not Found")</f>
        <v>47</v>
      </c>
      <c r="T1169" s="1" t="str">
        <f t="array" ref="T1169">_xlfn.XLOOKUP(A1169,Booking_data!$A$1:$A$6001,Booking_data!$O$1:$O$6001,"Not Found")</f>
        <v>Other</v>
      </c>
      <c r="U1169" s="1" t="str">
        <f t="shared" si="4"/>
        <v>Above 45</v>
      </c>
      <c r="V1169" s="1" t="str">
        <f t="shared" si="5"/>
        <v>Low Booking</v>
      </c>
    </row>
    <row r="1170" ht="15.75" customHeight="1">
      <c r="A1170" s="1" t="s">
        <v>1484</v>
      </c>
      <c r="B1170" s="6">
        <v>46150.0</v>
      </c>
      <c r="C1170" s="6">
        <v>46153.0</v>
      </c>
      <c r="D1170" s="7">
        <v>0.6458333333333334</v>
      </c>
      <c r="E1170" s="1" t="str">
        <f t="shared" si="1"/>
        <v>Weekday</v>
      </c>
      <c r="F1170" s="1" t="str">
        <f t="shared" si="2"/>
        <v>May</v>
      </c>
      <c r="G1170" s="1" t="str">
        <f t="array" ref="G1170">_xlfn.XLOOKUP(A1170,Booking_data!$A$1:$A$6001,Booking_data!$D$1:$D$6001,"not found")</f>
        <v>M025</v>
      </c>
      <c r="H1170" s="1" t="str">
        <f t="array" ref="H1170">_xlfn.XLOOKUP(G1170,Movies_data!$A$1:$A$41,Movies_data!$B$1:$B$41,"not found")</f>
        <v>Rocky Aur Rani Kii Prem Kahaani</v>
      </c>
      <c r="I1170" s="1" t="str">
        <f t="array" ref="I1170">_xlfn.XLOOKUP(G1170,Movies_data!$A$1:$A$41,Movies_data!$D$1:$D$41,"not found")</f>
        <v>Romance</v>
      </c>
      <c r="J1170" s="1" t="str">
        <f t="array" ref="J1170">_xlfn.XLOOKUP(G1170,Movies_data!$A$1:$A$41,Movies_data!$C$1:$C$41,"not found")</f>
        <v>Hindi</v>
      </c>
      <c r="K1170" s="1">
        <f t="array" ref="K1170">_xlfn.XLOOKUP(G1170,Movies_data!$A$1:$A$41,Movies_data!$H$1:$H$41,"Not Found")</f>
        <v>6.8</v>
      </c>
      <c r="L1170" s="1" t="str">
        <f t="array" ref="L1170">_xlfn.XLOOKUP(A1170,Booking_data!$A$1:$A$6001,Booking_data!$E$1:$E$6001,"not Found")</f>
        <v>C013</v>
      </c>
      <c r="M1170" s="1" t="str">
        <f t="array" ref="M1170">_xlfn.XLOOKUP(L1170,Cinemas_data!$A$1:$A$49,Cinemas_data!$I$1:$I$49,"not Found")</f>
        <v>#NAME?</v>
      </c>
      <c r="N1170" s="1" t="str">
        <f t="array" ref="N1170">_xlfn.XLOOKUP(L1170,Cinemas_data!$A$1:$A$49,Cinemas_data!$C$1:$C$49,"not Found")</f>
        <v>Chennai</v>
      </c>
      <c r="O1170" s="1">
        <f t="array" ref="O1170">_xlfn.XLOOKUP(A1170,Booking_data!$A$1:$A$6001,Booking_data!$H$1:$H$6001,"not found")</f>
        <v>5</v>
      </c>
      <c r="P1170" s="1">
        <f t="array" ref="P1170">_xlfn.XLOOKUP(A1170,Booking_data!$A$1:$A$6001,Booking_data!$I$1:$I$6001,"not Found")</f>
        <v>320</v>
      </c>
      <c r="Q1170" s="1">
        <f t="shared" si="3"/>
        <v>1600</v>
      </c>
      <c r="R1170" s="1" t="str">
        <f t="array" ref="R1170">_xlfn.XLOOKUP(A1170,Booking_data!$A$1:$A$6001,Booking_data!$L$1:$L$6001,"Not Found")</f>
        <v>Debit Card</v>
      </c>
      <c r="S1170" s="1">
        <f t="array" ref="S1170">_xlfn.XLOOKUP(A1170,Booking_data!$A$1:$A$6001,Booking_data!$N$1:$N$6001,"not Found")</f>
        <v>46</v>
      </c>
      <c r="T1170" s="1" t="str">
        <f t="array" ref="T1170">_xlfn.XLOOKUP(A1170,Booking_data!$A$1:$A$6001,Booking_data!$O$1:$O$6001,"Not Found")</f>
        <v>Female</v>
      </c>
      <c r="U1170" s="1" t="str">
        <f t="shared" si="4"/>
        <v>Above 45</v>
      </c>
      <c r="V1170" s="1" t="str">
        <f t="shared" si="5"/>
        <v>High Booking</v>
      </c>
    </row>
    <row r="1171" ht="15.75" customHeight="1">
      <c r="A1171" s="1" t="s">
        <v>1485</v>
      </c>
      <c r="B1171" s="6">
        <v>46130.0</v>
      </c>
      <c r="C1171" s="6">
        <v>46133.0</v>
      </c>
      <c r="D1171" s="7">
        <v>0.3958333333333333</v>
      </c>
      <c r="E1171" s="1" t="str">
        <f t="shared" si="1"/>
        <v>Weekend</v>
      </c>
      <c r="F1171" s="1" t="str">
        <f t="shared" si="2"/>
        <v>Apr</v>
      </c>
      <c r="G1171" s="1" t="str">
        <f t="array" ref="G1171">_xlfn.XLOOKUP(A1171,Booking_data!$A$1:$A$6001,Booking_data!$D$1:$D$6001,"not found")</f>
        <v>M030</v>
      </c>
      <c r="H1171" s="1" t="str">
        <f t="array" ref="H1171">_xlfn.XLOOKUP(G1171,Movies_data!$A$1:$A$41,Movies_data!$B$1:$B$41,"not found")</f>
        <v>Kirik Party</v>
      </c>
      <c r="I1171" s="1" t="str">
        <f t="array" ref="I1171">_xlfn.XLOOKUP(G1171,Movies_data!$A$1:$A$41,Movies_data!$D$1:$D$41,"not found")</f>
        <v>Comedy</v>
      </c>
      <c r="J1171" s="1" t="str">
        <f t="array" ref="J1171">_xlfn.XLOOKUP(G1171,Movies_data!$A$1:$A$41,Movies_data!$C$1:$C$41,"not found")</f>
        <v>Kannada</v>
      </c>
      <c r="K1171" s="1">
        <f t="array" ref="K1171">_xlfn.XLOOKUP(G1171,Movies_data!$A$1:$A$41,Movies_data!$H$1:$H$41,"Not Found")</f>
        <v>8</v>
      </c>
      <c r="L1171" s="1" t="str">
        <f t="array" ref="L1171">_xlfn.XLOOKUP(A1171,Booking_data!$A$1:$A$6001,Booking_data!$E$1:$E$6001,"not Found")</f>
        <v>C072</v>
      </c>
      <c r="M1171" s="1" t="str">
        <f t="array" ref="M1171">_xlfn.XLOOKUP(L1171,Cinemas_data!$A$1:$A$49,Cinemas_data!$I$1:$I$49,"not Found")</f>
        <v>#NAME?</v>
      </c>
      <c r="N1171" s="1" t="str">
        <f t="array" ref="N1171">_xlfn.XLOOKUP(L1171,Cinemas_data!$A$1:$A$49,Cinemas_data!$C$1:$C$49,"not Found")</f>
        <v>Hyderabad</v>
      </c>
      <c r="O1171" s="1">
        <f t="array" ref="O1171">_xlfn.XLOOKUP(A1171,Booking_data!$A$1:$A$6001,Booking_data!$H$1:$H$6001,"not found")</f>
        <v>2</v>
      </c>
      <c r="P1171" s="1">
        <f t="array" ref="P1171">_xlfn.XLOOKUP(A1171,Booking_data!$A$1:$A$6001,Booking_data!$I$1:$I$6001,"not Found")</f>
        <v>200</v>
      </c>
      <c r="Q1171" s="1">
        <f t="shared" si="3"/>
        <v>400</v>
      </c>
      <c r="R1171" s="1" t="str">
        <f t="array" ref="R1171">_xlfn.XLOOKUP(A1171,Booking_data!$A$1:$A$6001,Booking_data!$L$1:$L$6001,"Not Found")</f>
        <v>Wallet</v>
      </c>
      <c r="S1171" s="1">
        <f t="array" ref="S1171">_xlfn.XLOOKUP(A1171,Booking_data!$A$1:$A$6001,Booking_data!$N$1:$N$6001,"not Found")</f>
        <v>20</v>
      </c>
      <c r="T1171" s="1" t="str">
        <f t="array" ref="T1171">_xlfn.XLOOKUP(A1171,Booking_data!$A$1:$A$6001,Booking_data!$O$1:$O$6001,"Not Found")</f>
        <v>Male</v>
      </c>
      <c r="U1171" s="1" t="str">
        <f t="shared" si="4"/>
        <v>Youngster</v>
      </c>
      <c r="V1171" s="1" t="str">
        <f t="shared" si="5"/>
        <v>Low Booking</v>
      </c>
    </row>
    <row r="1172" ht="15.75" customHeight="1">
      <c r="A1172" s="1" t="s">
        <v>1486</v>
      </c>
      <c r="B1172" s="6">
        <v>46050.0</v>
      </c>
      <c r="C1172" s="6">
        <v>46057.0</v>
      </c>
      <c r="D1172" s="7">
        <v>0.9375</v>
      </c>
      <c r="E1172" s="1" t="str">
        <f t="shared" si="1"/>
        <v>Weekday</v>
      </c>
      <c r="F1172" s="1" t="str">
        <f t="shared" si="2"/>
        <v>Jan</v>
      </c>
      <c r="G1172" s="1" t="str">
        <f t="array" ref="G1172">_xlfn.XLOOKUP(A1172,Booking_data!$A$1:$A$6001,Booking_data!$D$1:$D$6001,"not found")</f>
        <v>M004</v>
      </c>
      <c r="H1172" s="1" t="str">
        <f t="array" ref="H1172">_xlfn.XLOOKUP(G1172,Movies_data!$A$1:$A$41,Movies_data!$B$1:$B$41,"not found")</f>
        <v>Ponniyin Selvan I</v>
      </c>
      <c r="I1172" s="1" t="str">
        <f t="array" ref="I1172">_xlfn.XLOOKUP(G1172,Movies_data!$A$1:$A$41,Movies_data!$D$1:$D$41,"not found")</f>
        <v>Drama</v>
      </c>
      <c r="J1172" s="1" t="str">
        <f t="array" ref="J1172">_xlfn.XLOOKUP(G1172,Movies_data!$A$1:$A$41,Movies_data!$C$1:$C$41,"not found")</f>
        <v>Tamil</v>
      </c>
      <c r="K1172" s="1">
        <f t="array" ref="K1172">_xlfn.XLOOKUP(G1172,Movies_data!$A$1:$A$41,Movies_data!$H$1:$H$41,"Not Found")</f>
        <v>7.6</v>
      </c>
      <c r="L1172" s="1" t="str">
        <f t="array" ref="L1172">_xlfn.XLOOKUP(A1172,Booking_data!$A$1:$A$6001,Booking_data!$E$1:$E$6001,"not Found")</f>
        <v>C162</v>
      </c>
      <c r="M1172" s="1" t="str">
        <f t="array" ref="M1172">_xlfn.XLOOKUP(L1172,Cinemas_data!$A$1:$A$49,Cinemas_data!$I$1:$I$49,"not Found")</f>
        <v>#NAME?</v>
      </c>
      <c r="N1172" s="1" t="str">
        <f t="array" ref="N1172">_xlfn.XLOOKUP(L1172,Cinemas_data!$A$1:$A$49,Cinemas_data!$C$1:$C$49,"not Found")</f>
        <v>Thiruvananthapuram</v>
      </c>
      <c r="O1172" s="1">
        <f t="array" ref="O1172">_xlfn.XLOOKUP(A1172,Booking_data!$A$1:$A$6001,Booking_data!$H$1:$H$6001,"not found")</f>
        <v>2</v>
      </c>
      <c r="P1172" s="1">
        <f t="array" ref="P1172">_xlfn.XLOOKUP(A1172,Booking_data!$A$1:$A$6001,Booking_data!$I$1:$I$6001,"not Found")</f>
        <v>160</v>
      </c>
      <c r="Q1172" s="1">
        <f t="shared" si="3"/>
        <v>320</v>
      </c>
      <c r="R1172" s="1" t="str">
        <f t="array" ref="R1172">_xlfn.XLOOKUP(A1172,Booking_data!$A$1:$A$6001,Booking_data!$L$1:$L$6001,"Not Found")</f>
        <v>Net Banking</v>
      </c>
      <c r="S1172" s="1">
        <f t="array" ref="S1172">_xlfn.XLOOKUP(A1172,Booking_data!$A$1:$A$6001,Booking_data!$N$1:$N$6001,"not Found")</f>
        <v>33</v>
      </c>
      <c r="T1172" s="1" t="str">
        <f t="array" ref="T1172">_xlfn.XLOOKUP(A1172,Booking_data!$A$1:$A$6001,Booking_data!$O$1:$O$6001,"Not Found")</f>
        <v>Female</v>
      </c>
      <c r="U1172" s="1" t="str">
        <f t="shared" si="4"/>
        <v>Middle Age</v>
      </c>
      <c r="V1172" s="1" t="str">
        <f t="shared" si="5"/>
        <v>Low Booking</v>
      </c>
    </row>
    <row r="1173" ht="15.75" customHeight="1">
      <c r="A1173" s="1" t="s">
        <v>1487</v>
      </c>
      <c r="B1173" s="6">
        <v>46187.0</v>
      </c>
      <c r="C1173" s="6">
        <v>46191.0</v>
      </c>
      <c r="D1173" s="7">
        <v>0.3958333333333333</v>
      </c>
      <c r="E1173" s="1" t="str">
        <f t="shared" si="1"/>
        <v>Weekend</v>
      </c>
      <c r="F1173" s="1" t="str">
        <f t="shared" si="2"/>
        <v>Jun</v>
      </c>
      <c r="G1173" s="1" t="str">
        <f t="array" ref="G1173">_xlfn.XLOOKUP(A1173,Booking_data!$A$1:$A$6001,Booking_data!$D$1:$D$6001,"not found")</f>
        <v>M037</v>
      </c>
      <c r="H1173" s="1" t="str">
        <f t="array" ref="H1173">_xlfn.XLOOKUP(G1173,Movies_data!$A$1:$A$41,Movies_data!$B$1:$B$41,"not found")</f>
        <v>Oppenheimer</v>
      </c>
      <c r="I1173" s="1" t="str">
        <f t="array" ref="I1173">_xlfn.XLOOKUP(G1173,Movies_data!$A$1:$A$41,Movies_data!$D$1:$D$41,"not found")</f>
        <v>Biography</v>
      </c>
      <c r="J1173" s="1" t="str">
        <f t="array" ref="J1173">_xlfn.XLOOKUP(G1173,Movies_data!$A$1:$A$41,Movies_data!$C$1:$C$41,"not found")</f>
        <v>English</v>
      </c>
      <c r="K1173" s="1">
        <f t="array" ref="K1173">_xlfn.XLOOKUP(G1173,Movies_data!$A$1:$A$41,Movies_data!$H$1:$H$41,"Not Found")</f>
        <v>8.5</v>
      </c>
      <c r="L1173" s="1" t="str">
        <f t="array" ref="L1173">_xlfn.XLOOKUP(A1173,Booking_data!$A$1:$A$6001,Booking_data!$E$1:$E$6001,"not Found")</f>
        <v>C052</v>
      </c>
      <c r="M1173" s="1" t="str">
        <f t="array" ref="M1173">_xlfn.XLOOKUP(L1173,Cinemas_data!$A$1:$A$49,Cinemas_data!$I$1:$I$49,"not Found")</f>
        <v>#NAME?</v>
      </c>
      <c r="N1173" s="1" t="str">
        <f t="array" ref="N1173">_xlfn.XLOOKUP(L1173,Cinemas_data!$A$1:$A$49,Cinemas_data!$C$1:$C$49,"not Found")</f>
        <v>Bengaluru</v>
      </c>
      <c r="O1173" s="1">
        <f t="array" ref="O1173">_xlfn.XLOOKUP(A1173,Booking_data!$A$1:$A$6001,Booking_data!$H$1:$H$6001,"not found")</f>
        <v>3</v>
      </c>
      <c r="P1173" s="1">
        <f t="array" ref="P1173">_xlfn.XLOOKUP(A1173,Booking_data!$A$1:$A$6001,Booking_data!$I$1:$I$6001,"not Found")</f>
        <v>280</v>
      </c>
      <c r="Q1173" s="1">
        <f t="shared" si="3"/>
        <v>840</v>
      </c>
      <c r="R1173" s="1" t="str">
        <f t="array" ref="R1173">_xlfn.XLOOKUP(A1173,Booking_data!$A$1:$A$6001,Booking_data!$L$1:$L$6001,"Not Found")</f>
        <v>UPI</v>
      </c>
      <c r="S1173" s="1">
        <f t="array" ref="S1173">_xlfn.XLOOKUP(A1173,Booking_data!$A$1:$A$6001,Booking_data!$N$1:$N$6001,"not Found")</f>
        <v>40</v>
      </c>
      <c r="T1173" s="1" t="str">
        <f t="array" ref="T1173">_xlfn.XLOOKUP(A1173,Booking_data!$A$1:$A$6001,Booking_data!$O$1:$O$6001,"Not Found")</f>
        <v>Female</v>
      </c>
      <c r="U1173" s="1" t="str">
        <f t="shared" si="4"/>
        <v>Middle Age</v>
      </c>
      <c r="V1173" s="1" t="str">
        <f t="shared" si="5"/>
        <v>Medium Booking</v>
      </c>
    </row>
    <row r="1174" ht="15.75" customHeight="1">
      <c r="A1174" s="1" t="s">
        <v>1488</v>
      </c>
      <c r="B1174" s="6">
        <v>46070.0</v>
      </c>
      <c r="C1174" s="6">
        <v>46077.0</v>
      </c>
      <c r="D1174" s="7">
        <v>0.9375</v>
      </c>
      <c r="E1174" s="1" t="str">
        <f t="shared" si="1"/>
        <v>Weekday</v>
      </c>
      <c r="F1174" s="1" t="str">
        <f t="shared" si="2"/>
        <v>Feb</v>
      </c>
      <c r="G1174" s="1" t="str">
        <f t="array" ref="G1174">_xlfn.XLOOKUP(A1174,Booking_data!$A$1:$A$6001,Booking_data!$D$1:$D$6001,"not found")</f>
        <v>M014</v>
      </c>
      <c r="H1174" s="1" t="str">
        <f t="array" ref="H1174">_xlfn.XLOOKUP(G1174,Movies_data!$A$1:$A$41,Movies_data!$B$1:$B$41,"not found")</f>
        <v>Hi Nanna</v>
      </c>
      <c r="I1174" s="1" t="str">
        <f t="array" ref="I1174">_xlfn.XLOOKUP(G1174,Movies_data!$A$1:$A$41,Movies_data!$D$1:$D$41,"not found")</f>
        <v>Romance</v>
      </c>
      <c r="J1174" s="1" t="str">
        <f t="array" ref="J1174">_xlfn.XLOOKUP(G1174,Movies_data!$A$1:$A$41,Movies_data!$C$1:$C$41,"not found")</f>
        <v>Telugu</v>
      </c>
      <c r="K1174" s="1">
        <f t="array" ref="K1174">_xlfn.XLOOKUP(G1174,Movies_data!$A$1:$A$41,Movies_data!$H$1:$H$41,"Not Found")</f>
        <v>8</v>
      </c>
      <c r="L1174" s="1" t="str">
        <f t="array" ref="L1174">_xlfn.XLOOKUP(A1174,Booking_data!$A$1:$A$6001,Booking_data!$E$1:$E$6001,"not Found")</f>
        <v>C092</v>
      </c>
      <c r="M1174" s="1" t="str">
        <f t="array" ref="M1174">_xlfn.XLOOKUP(L1174,Cinemas_data!$A$1:$A$49,Cinemas_data!$I$1:$I$49,"not Found")</f>
        <v>#NAME?</v>
      </c>
      <c r="N1174" s="1" t="str">
        <f t="array" ref="N1174">_xlfn.XLOOKUP(L1174,Cinemas_data!$A$1:$A$49,Cinemas_data!$C$1:$C$49,"not Found")</f>
        <v>Mumbai</v>
      </c>
      <c r="O1174" s="1">
        <f t="array" ref="O1174">_xlfn.XLOOKUP(A1174,Booking_data!$A$1:$A$6001,Booking_data!$H$1:$H$6001,"not found")</f>
        <v>3</v>
      </c>
      <c r="P1174" s="1">
        <f t="array" ref="P1174">_xlfn.XLOOKUP(A1174,Booking_data!$A$1:$A$6001,Booking_data!$I$1:$I$6001,"not Found")</f>
        <v>160</v>
      </c>
      <c r="Q1174" s="1">
        <f t="shared" si="3"/>
        <v>480</v>
      </c>
      <c r="R1174" s="1" t="str">
        <f t="array" ref="R1174">_xlfn.XLOOKUP(A1174,Booking_data!$A$1:$A$6001,Booking_data!$L$1:$L$6001,"Not Found")</f>
        <v>Wallet</v>
      </c>
      <c r="S1174" s="1">
        <f t="array" ref="S1174">_xlfn.XLOOKUP(A1174,Booking_data!$A$1:$A$6001,Booking_data!$N$1:$N$6001,"not Found")</f>
        <v>45</v>
      </c>
      <c r="T1174" s="1" t="str">
        <f t="array" ref="T1174">_xlfn.XLOOKUP(A1174,Booking_data!$A$1:$A$6001,Booking_data!$O$1:$O$6001,"Not Found")</f>
        <v>Other</v>
      </c>
      <c r="U1174" s="1" t="str">
        <f t="shared" si="4"/>
        <v>Above 45</v>
      </c>
      <c r="V1174" s="1" t="str">
        <f t="shared" si="5"/>
        <v>Medium Booking</v>
      </c>
    </row>
    <row r="1175" ht="15.75" customHeight="1">
      <c r="A1175" s="1" t="s">
        <v>1489</v>
      </c>
      <c r="B1175" s="6">
        <v>46024.0</v>
      </c>
      <c r="C1175" s="6">
        <v>46026.0</v>
      </c>
      <c r="D1175" s="7">
        <v>0.53125</v>
      </c>
      <c r="E1175" s="1" t="str">
        <f t="shared" si="1"/>
        <v>Weekday</v>
      </c>
      <c r="F1175" s="1" t="str">
        <f t="shared" si="2"/>
        <v>Jan</v>
      </c>
      <c r="G1175" s="1" t="str">
        <f t="array" ref="G1175">_xlfn.XLOOKUP(A1175,Booking_data!$A$1:$A$6001,Booking_data!$D$1:$D$6001,"not found")</f>
        <v>M038</v>
      </c>
      <c r="H1175" s="1" t="str">
        <f t="array" ref="H1175">_xlfn.XLOOKUP(G1175,Movies_data!$A$1:$A$41,Movies_data!$B$1:$B$41,"not found")</f>
        <v>Barbie</v>
      </c>
      <c r="I1175" s="1" t="str">
        <f t="array" ref="I1175">_xlfn.XLOOKUP(G1175,Movies_data!$A$1:$A$41,Movies_data!$D$1:$D$41,"not found")</f>
        <v>Comedy</v>
      </c>
      <c r="J1175" s="1" t="str">
        <f t="array" ref="J1175">_xlfn.XLOOKUP(G1175,Movies_data!$A$1:$A$41,Movies_data!$C$1:$C$41,"not found")</f>
        <v>English</v>
      </c>
      <c r="K1175" s="1">
        <f t="array" ref="K1175">_xlfn.XLOOKUP(G1175,Movies_data!$A$1:$A$41,Movies_data!$H$1:$H$41,"Not Found")</f>
        <v>6.8</v>
      </c>
      <c r="L1175" s="1" t="str">
        <f t="array" ref="L1175">_xlfn.XLOOKUP(A1175,Booking_data!$A$1:$A$6001,Booking_data!$E$1:$E$6001,"not Found")</f>
        <v>C093</v>
      </c>
      <c r="M1175" s="1" t="str">
        <f t="array" ref="M1175">_xlfn.XLOOKUP(L1175,Cinemas_data!$A$1:$A$49,Cinemas_data!$I$1:$I$49,"not Found")</f>
        <v>#NAME?</v>
      </c>
      <c r="N1175" s="1" t="str">
        <f t="array" ref="N1175">_xlfn.XLOOKUP(L1175,Cinemas_data!$A$1:$A$49,Cinemas_data!$C$1:$C$49,"not Found")</f>
        <v>Mumbai</v>
      </c>
      <c r="O1175" s="1">
        <f t="array" ref="O1175">_xlfn.XLOOKUP(A1175,Booking_data!$A$1:$A$6001,Booking_data!$H$1:$H$6001,"not found")</f>
        <v>3</v>
      </c>
      <c r="P1175" s="1">
        <f t="array" ref="P1175">_xlfn.XLOOKUP(A1175,Booking_data!$A$1:$A$6001,Booking_data!$I$1:$I$6001,"not Found")</f>
        <v>240</v>
      </c>
      <c r="Q1175" s="1">
        <f t="shared" si="3"/>
        <v>720</v>
      </c>
      <c r="R1175" s="1" t="str">
        <f t="array" ref="R1175">_xlfn.XLOOKUP(A1175,Booking_data!$A$1:$A$6001,Booking_data!$L$1:$L$6001,"Not Found")</f>
        <v>Wallet</v>
      </c>
      <c r="S1175" s="1">
        <f t="array" ref="S1175">_xlfn.XLOOKUP(A1175,Booking_data!$A$1:$A$6001,Booking_data!$N$1:$N$6001,"not Found")</f>
        <v>26</v>
      </c>
      <c r="T1175" s="1" t="str">
        <f t="array" ref="T1175">_xlfn.XLOOKUP(A1175,Booking_data!$A$1:$A$6001,Booking_data!$O$1:$O$6001,"Not Found")</f>
        <v>Female</v>
      </c>
      <c r="U1175" s="1" t="str">
        <f t="shared" si="4"/>
        <v>Youngster</v>
      </c>
      <c r="V1175" s="1" t="str">
        <f t="shared" si="5"/>
        <v>Medium Booking</v>
      </c>
    </row>
    <row r="1176" ht="15.75" customHeight="1">
      <c r="A1176" s="1" t="s">
        <v>1490</v>
      </c>
      <c r="B1176" s="6">
        <v>46074.0</v>
      </c>
      <c r="C1176" s="6">
        <v>46076.0</v>
      </c>
      <c r="D1176" s="7">
        <v>0.3958333333333333</v>
      </c>
      <c r="E1176" s="1" t="str">
        <f t="shared" si="1"/>
        <v>Weekend</v>
      </c>
      <c r="F1176" s="1" t="str">
        <f t="shared" si="2"/>
        <v>Feb</v>
      </c>
      <c r="G1176" s="1" t="str">
        <f t="array" ref="G1176">_xlfn.XLOOKUP(A1176,Booking_data!$A$1:$A$6001,Booking_data!$D$1:$D$6001,"not found")</f>
        <v>M011</v>
      </c>
      <c r="H1176" s="1" t="str">
        <f t="array" ref="H1176">_xlfn.XLOOKUP(G1176,Movies_data!$A$1:$A$41,Movies_data!$B$1:$B$41,"not found")</f>
        <v>Pushpa 2</v>
      </c>
      <c r="I1176" s="1" t="str">
        <f t="array" ref="I1176">_xlfn.XLOOKUP(G1176,Movies_data!$A$1:$A$41,Movies_data!$D$1:$D$41,"not found")</f>
        <v>Action</v>
      </c>
      <c r="J1176" s="1" t="str">
        <f t="array" ref="J1176">_xlfn.XLOOKUP(G1176,Movies_data!$A$1:$A$41,Movies_data!$C$1:$C$41,"not found")</f>
        <v>Telugu</v>
      </c>
      <c r="K1176" s="1">
        <f t="array" ref="K1176">_xlfn.XLOOKUP(G1176,Movies_data!$A$1:$A$41,Movies_data!$H$1:$H$41,"Not Found")</f>
        <v>6.1</v>
      </c>
      <c r="L1176" s="1" t="str">
        <f t="array" ref="L1176">_xlfn.XLOOKUP(A1176,Booking_data!$A$1:$A$6001,Booking_data!$E$1:$E$6001,"not Found")</f>
        <v>C011</v>
      </c>
      <c r="M1176" s="1" t="str">
        <f t="array" ref="M1176">_xlfn.XLOOKUP(L1176,Cinemas_data!$A$1:$A$49,Cinemas_data!$I$1:$I$49,"not Found")</f>
        <v>#NAME?</v>
      </c>
      <c r="N1176" s="1" t="str">
        <f t="array" ref="N1176">_xlfn.XLOOKUP(L1176,Cinemas_data!$A$1:$A$49,Cinemas_data!$C$1:$C$49,"not Found")</f>
        <v>Chennai</v>
      </c>
      <c r="O1176" s="1">
        <f t="array" ref="O1176">_xlfn.XLOOKUP(A1176,Booking_data!$A$1:$A$6001,Booking_data!$H$1:$H$6001,"not found")</f>
        <v>4</v>
      </c>
      <c r="P1176" s="1">
        <f t="array" ref="P1176">_xlfn.XLOOKUP(A1176,Booking_data!$A$1:$A$6001,Booking_data!$I$1:$I$6001,"not Found")</f>
        <v>240</v>
      </c>
      <c r="Q1176" s="1">
        <f t="shared" si="3"/>
        <v>960</v>
      </c>
      <c r="R1176" s="1" t="str">
        <f t="array" ref="R1176">_xlfn.XLOOKUP(A1176,Booking_data!$A$1:$A$6001,Booking_data!$L$1:$L$6001,"Not Found")</f>
        <v>Wallet</v>
      </c>
      <c r="S1176" s="1">
        <f t="array" ref="S1176">_xlfn.XLOOKUP(A1176,Booking_data!$A$1:$A$6001,Booking_data!$N$1:$N$6001,"not Found")</f>
        <v>18</v>
      </c>
      <c r="T1176" s="1" t="str">
        <f t="array" ref="T1176">_xlfn.XLOOKUP(A1176,Booking_data!$A$1:$A$6001,Booking_data!$O$1:$O$6001,"Not Found")</f>
        <v>Male</v>
      </c>
      <c r="U1176" s="1" t="str">
        <f t="shared" si="4"/>
        <v>Youngster</v>
      </c>
      <c r="V1176" s="1" t="str">
        <f t="shared" si="5"/>
        <v>Medium Booking</v>
      </c>
    </row>
    <row r="1177" ht="15.75" customHeight="1">
      <c r="A1177" s="1" t="s">
        <v>1491</v>
      </c>
      <c r="B1177" s="6">
        <v>46060.0</v>
      </c>
      <c r="C1177" s="6">
        <v>46065.0</v>
      </c>
      <c r="D1177" s="7">
        <v>0.8854166666666666</v>
      </c>
      <c r="E1177" s="1" t="str">
        <f t="shared" si="1"/>
        <v>Weekend</v>
      </c>
      <c r="F1177" s="1" t="str">
        <f t="shared" si="2"/>
        <v>Feb</v>
      </c>
      <c r="G1177" s="1" t="str">
        <f t="array" ref="G1177">_xlfn.XLOOKUP(A1177,Booking_data!$A$1:$A$6001,Booking_data!$D$1:$D$6001,"not found")</f>
        <v>M025</v>
      </c>
      <c r="H1177" s="1" t="str">
        <f t="array" ref="H1177">_xlfn.XLOOKUP(G1177,Movies_data!$A$1:$A$41,Movies_data!$B$1:$B$41,"not found")</f>
        <v>Rocky Aur Rani Kii Prem Kahaani</v>
      </c>
      <c r="I1177" s="1" t="str">
        <f t="array" ref="I1177">_xlfn.XLOOKUP(G1177,Movies_data!$A$1:$A$41,Movies_data!$D$1:$D$41,"not found")</f>
        <v>Romance</v>
      </c>
      <c r="J1177" s="1" t="str">
        <f t="array" ref="J1177">_xlfn.XLOOKUP(G1177,Movies_data!$A$1:$A$41,Movies_data!$C$1:$C$41,"not found")</f>
        <v>Hindi</v>
      </c>
      <c r="K1177" s="1">
        <f t="array" ref="K1177">_xlfn.XLOOKUP(G1177,Movies_data!$A$1:$A$41,Movies_data!$H$1:$H$41,"Not Found")</f>
        <v>6.8</v>
      </c>
      <c r="L1177" s="1" t="str">
        <f t="array" ref="L1177">_xlfn.XLOOKUP(A1177,Booking_data!$A$1:$A$6001,Booking_data!$E$1:$E$6001,"not Found")</f>
        <v>C163</v>
      </c>
      <c r="M1177" s="1" t="str">
        <f t="array" ref="M1177">_xlfn.XLOOKUP(L1177,Cinemas_data!$A$1:$A$49,Cinemas_data!$I$1:$I$49,"not Found")</f>
        <v>#NAME?</v>
      </c>
      <c r="N1177" s="1" t="str">
        <f t="array" ref="N1177">_xlfn.XLOOKUP(L1177,Cinemas_data!$A$1:$A$49,Cinemas_data!$C$1:$C$49,"not Found")</f>
        <v>Thiruvananthapuram</v>
      </c>
      <c r="O1177" s="1">
        <f t="array" ref="O1177">_xlfn.XLOOKUP(A1177,Booking_data!$A$1:$A$6001,Booking_data!$H$1:$H$6001,"not found")</f>
        <v>2</v>
      </c>
      <c r="P1177" s="1">
        <f t="array" ref="P1177">_xlfn.XLOOKUP(A1177,Booking_data!$A$1:$A$6001,Booking_data!$I$1:$I$6001,"not Found")</f>
        <v>360</v>
      </c>
      <c r="Q1177" s="1">
        <f t="shared" si="3"/>
        <v>720</v>
      </c>
      <c r="R1177" s="1" t="str">
        <f t="array" ref="R1177">_xlfn.XLOOKUP(A1177,Booking_data!$A$1:$A$6001,Booking_data!$L$1:$L$6001,"Not Found")</f>
        <v>Credit Card</v>
      </c>
      <c r="S1177" s="1">
        <f t="array" ref="S1177">_xlfn.XLOOKUP(A1177,Booking_data!$A$1:$A$6001,Booking_data!$N$1:$N$6001,"not Found")</f>
        <v>55</v>
      </c>
      <c r="T1177" s="1" t="str">
        <f t="array" ref="T1177">_xlfn.XLOOKUP(A1177,Booking_data!$A$1:$A$6001,Booking_data!$O$1:$O$6001,"Not Found")</f>
        <v>Female</v>
      </c>
      <c r="U1177" s="1" t="str">
        <f t="shared" si="4"/>
        <v>Above 45</v>
      </c>
      <c r="V1177" s="1" t="str">
        <f t="shared" si="5"/>
        <v>Low Booking</v>
      </c>
    </row>
    <row r="1178" ht="15.75" customHeight="1">
      <c r="A1178" s="1" t="s">
        <v>1492</v>
      </c>
      <c r="B1178" s="6">
        <v>46139.0</v>
      </c>
      <c r="C1178" s="6">
        <v>46143.0</v>
      </c>
      <c r="D1178" s="7">
        <v>0.7708333333333334</v>
      </c>
      <c r="E1178" s="1" t="str">
        <f t="shared" si="1"/>
        <v>Weekday</v>
      </c>
      <c r="F1178" s="1" t="str">
        <f t="shared" si="2"/>
        <v>Apr</v>
      </c>
      <c r="G1178" s="1" t="str">
        <f t="array" ref="G1178">_xlfn.XLOOKUP(A1178,Booking_data!$A$1:$A$6001,Booking_data!$D$1:$D$6001,"not found")</f>
        <v>M017</v>
      </c>
      <c r="H1178" s="1" t="str">
        <f t="array" ref="H1178">_xlfn.XLOOKUP(G1178,Movies_data!$A$1:$A$41,Movies_data!$B$1:$B$41,"not found")</f>
        <v>Baahubali 2</v>
      </c>
      <c r="I1178" s="1" t="str">
        <f t="array" ref="I1178">_xlfn.XLOOKUP(G1178,Movies_data!$A$1:$A$41,Movies_data!$D$1:$D$41,"not found")</f>
        <v>Action</v>
      </c>
      <c r="J1178" s="1" t="str">
        <f t="array" ref="J1178">_xlfn.XLOOKUP(G1178,Movies_data!$A$1:$A$41,Movies_data!$C$1:$C$41,"not found")</f>
        <v>Telugu</v>
      </c>
      <c r="K1178" s="1">
        <f t="array" ref="K1178">_xlfn.XLOOKUP(G1178,Movies_data!$A$1:$A$41,Movies_data!$H$1:$H$41,"Not Found")</f>
        <v>8.2</v>
      </c>
      <c r="L1178" s="1" t="str">
        <f t="array" ref="L1178">_xlfn.XLOOKUP(A1178,Booking_data!$A$1:$A$6001,Booking_data!$E$1:$E$6001,"not Found")</f>
        <v>C103</v>
      </c>
      <c r="M1178" s="1" t="str">
        <f t="array" ref="M1178">_xlfn.XLOOKUP(L1178,Cinemas_data!$A$1:$A$49,Cinemas_data!$I$1:$I$49,"not Found")</f>
        <v>#NAME?</v>
      </c>
      <c r="N1178" s="1" t="str">
        <f t="array" ref="N1178">_xlfn.XLOOKUP(L1178,Cinemas_data!$A$1:$A$49,Cinemas_data!$C$1:$C$49,"not Found")</f>
        <v>Pune</v>
      </c>
      <c r="O1178" s="1">
        <f t="array" ref="O1178">_xlfn.XLOOKUP(A1178,Booking_data!$A$1:$A$6001,Booking_data!$H$1:$H$6001,"not found")</f>
        <v>2</v>
      </c>
      <c r="P1178" s="1">
        <f t="array" ref="P1178">_xlfn.XLOOKUP(A1178,Booking_data!$A$1:$A$6001,Booking_data!$I$1:$I$6001,"not Found")</f>
        <v>180</v>
      </c>
      <c r="Q1178" s="1">
        <f t="shared" si="3"/>
        <v>360</v>
      </c>
      <c r="R1178" s="1" t="str">
        <f t="array" ref="R1178">_xlfn.XLOOKUP(A1178,Booking_data!$A$1:$A$6001,Booking_data!$L$1:$L$6001,"Not Found")</f>
        <v>Net Banking</v>
      </c>
      <c r="S1178" s="1">
        <f t="array" ref="S1178">_xlfn.XLOOKUP(A1178,Booking_data!$A$1:$A$6001,Booking_data!$N$1:$N$6001,"not Found")</f>
        <v>22</v>
      </c>
      <c r="T1178" s="1" t="str">
        <f t="array" ref="T1178">_xlfn.XLOOKUP(A1178,Booking_data!$A$1:$A$6001,Booking_data!$O$1:$O$6001,"Not Found")</f>
        <v>Other</v>
      </c>
      <c r="U1178" s="1" t="str">
        <f t="shared" si="4"/>
        <v>Youngster</v>
      </c>
      <c r="V1178" s="1" t="str">
        <f t="shared" si="5"/>
        <v>Low Booking</v>
      </c>
    </row>
    <row r="1179" ht="15.75" customHeight="1">
      <c r="A1179" s="1" t="s">
        <v>1493</v>
      </c>
      <c r="B1179" s="6">
        <v>46103.0</v>
      </c>
      <c r="C1179" s="6">
        <v>46106.0</v>
      </c>
      <c r="D1179" s="7">
        <v>0.6458333333333334</v>
      </c>
      <c r="E1179" s="1" t="str">
        <f t="shared" si="1"/>
        <v>Weekend</v>
      </c>
      <c r="F1179" s="1" t="str">
        <f t="shared" si="2"/>
        <v>Mar</v>
      </c>
      <c r="G1179" s="1" t="str">
        <f t="array" ref="G1179">_xlfn.XLOOKUP(A1179,Booking_data!$A$1:$A$6001,Booking_data!$D$1:$D$6001,"not found")</f>
        <v>M013</v>
      </c>
      <c r="H1179" s="1" t="str">
        <f t="array" ref="H1179">_xlfn.XLOOKUP(G1179,Movies_data!$A$1:$A$41,Movies_data!$B$1:$B$41,"not found")</f>
        <v>Salaar</v>
      </c>
      <c r="I1179" s="1" t="str">
        <f t="array" ref="I1179">_xlfn.XLOOKUP(G1179,Movies_data!$A$1:$A$41,Movies_data!$D$1:$D$41,"not found")</f>
        <v>Action</v>
      </c>
      <c r="J1179" s="1" t="str">
        <f t="array" ref="J1179">_xlfn.XLOOKUP(G1179,Movies_data!$A$1:$A$41,Movies_data!$C$1:$C$41,"not found")</f>
        <v>Telugu</v>
      </c>
      <c r="K1179" s="1">
        <f t="array" ref="K1179">_xlfn.XLOOKUP(G1179,Movies_data!$A$1:$A$41,Movies_data!$H$1:$H$41,"Not Found")</f>
        <v>6.5</v>
      </c>
      <c r="L1179" s="1" t="str">
        <f t="array" ref="L1179">_xlfn.XLOOKUP(A1179,Booking_data!$A$1:$A$6001,Booking_data!$E$1:$E$6001,"not Found")</f>
        <v>C072</v>
      </c>
      <c r="M1179" s="1" t="str">
        <f t="array" ref="M1179">_xlfn.XLOOKUP(L1179,Cinemas_data!$A$1:$A$49,Cinemas_data!$I$1:$I$49,"not Found")</f>
        <v>#NAME?</v>
      </c>
      <c r="N1179" s="1" t="str">
        <f t="array" ref="N1179">_xlfn.XLOOKUP(L1179,Cinemas_data!$A$1:$A$49,Cinemas_data!$C$1:$C$49,"not Found")</f>
        <v>Hyderabad</v>
      </c>
      <c r="O1179" s="1">
        <f t="array" ref="O1179">_xlfn.XLOOKUP(A1179,Booking_data!$A$1:$A$6001,Booking_data!$H$1:$H$6001,"not found")</f>
        <v>4</v>
      </c>
      <c r="P1179" s="1">
        <f t="array" ref="P1179">_xlfn.XLOOKUP(A1179,Booking_data!$A$1:$A$6001,Booking_data!$I$1:$I$6001,"not Found")</f>
        <v>200</v>
      </c>
      <c r="Q1179" s="1">
        <f t="shared" si="3"/>
        <v>800</v>
      </c>
      <c r="R1179" s="1" t="str">
        <f t="array" ref="R1179">_xlfn.XLOOKUP(A1179,Booking_data!$A$1:$A$6001,Booking_data!$L$1:$L$6001,"Not Found")</f>
        <v>Wallet</v>
      </c>
      <c r="S1179" s="1">
        <f t="array" ref="S1179">_xlfn.XLOOKUP(A1179,Booking_data!$A$1:$A$6001,Booking_data!$N$1:$N$6001,"not Found")</f>
        <v>43</v>
      </c>
      <c r="T1179" s="1" t="str">
        <f t="array" ref="T1179">_xlfn.XLOOKUP(A1179,Booking_data!$A$1:$A$6001,Booking_data!$O$1:$O$6001,"Not Found")</f>
        <v>Male</v>
      </c>
      <c r="U1179" s="1" t="str">
        <f t="shared" si="4"/>
        <v>Middle Age</v>
      </c>
      <c r="V1179" s="1" t="str">
        <f t="shared" si="5"/>
        <v>Medium Booking</v>
      </c>
    </row>
    <row r="1180" ht="15.75" customHeight="1">
      <c r="A1180" s="1" t="s">
        <v>1494</v>
      </c>
      <c r="B1180" s="6">
        <v>46079.0</v>
      </c>
      <c r="C1180" s="6">
        <v>46086.0</v>
      </c>
      <c r="D1180" s="7">
        <v>0.8854166666666666</v>
      </c>
      <c r="E1180" s="1" t="str">
        <f t="shared" si="1"/>
        <v>Weekday</v>
      </c>
      <c r="F1180" s="1" t="str">
        <f t="shared" si="2"/>
        <v>Feb</v>
      </c>
      <c r="G1180" s="1" t="str">
        <f t="array" ref="G1180">_xlfn.XLOOKUP(A1180,Booking_data!$A$1:$A$6001,Booking_data!$D$1:$D$6001,"not found")</f>
        <v>M006</v>
      </c>
      <c r="H1180" s="1" t="str">
        <f t="array" ref="H1180">_xlfn.XLOOKUP(G1180,Movies_data!$A$1:$A$41,Movies_data!$B$1:$B$41,"not found")</f>
        <v>Maamannan</v>
      </c>
      <c r="I1180" s="1" t="str">
        <f t="array" ref="I1180">_xlfn.XLOOKUP(G1180,Movies_data!$A$1:$A$41,Movies_data!$D$1:$D$41,"not found")</f>
        <v>Drama</v>
      </c>
      <c r="J1180" s="1" t="str">
        <f t="array" ref="J1180">_xlfn.XLOOKUP(G1180,Movies_data!$A$1:$A$41,Movies_data!$C$1:$C$41,"not found")</f>
        <v>Tamil</v>
      </c>
      <c r="K1180" s="1">
        <f t="array" ref="K1180">_xlfn.XLOOKUP(G1180,Movies_data!$A$1:$A$41,Movies_data!$H$1:$H$41,"Not Found")</f>
        <v>7.3</v>
      </c>
      <c r="L1180" s="1" t="str">
        <f t="array" ref="L1180">_xlfn.XLOOKUP(A1180,Booking_data!$A$1:$A$6001,Booking_data!$E$1:$E$6001,"not Found")</f>
        <v>C011</v>
      </c>
      <c r="M1180" s="1" t="str">
        <f t="array" ref="M1180">_xlfn.XLOOKUP(L1180,Cinemas_data!$A$1:$A$49,Cinemas_data!$I$1:$I$49,"not Found")</f>
        <v>#NAME?</v>
      </c>
      <c r="N1180" s="1" t="str">
        <f t="array" ref="N1180">_xlfn.XLOOKUP(L1180,Cinemas_data!$A$1:$A$49,Cinemas_data!$C$1:$C$49,"not Found")</f>
        <v>Chennai</v>
      </c>
      <c r="O1180" s="1">
        <f t="array" ref="O1180">_xlfn.XLOOKUP(A1180,Booking_data!$A$1:$A$6001,Booking_data!$H$1:$H$6001,"not found")</f>
        <v>1</v>
      </c>
      <c r="P1180" s="1">
        <f t="array" ref="P1180">_xlfn.XLOOKUP(A1180,Booking_data!$A$1:$A$6001,Booking_data!$I$1:$I$6001,"not Found")</f>
        <v>320</v>
      </c>
      <c r="Q1180" s="1">
        <f t="shared" si="3"/>
        <v>320</v>
      </c>
      <c r="R1180" s="1" t="str">
        <f t="array" ref="R1180">_xlfn.XLOOKUP(A1180,Booking_data!$A$1:$A$6001,Booking_data!$L$1:$L$6001,"Not Found")</f>
        <v>UPI</v>
      </c>
      <c r="S1180" s="1">
        <f t="array" ref="S1180">_xlfn.XLOOKUP(A1180,Booking_data!$A$1:$A$6001,Booking_data!$N$1:$N$6001,"not Found")</f>
        <v>52</v>
      </c>
      <c r="T1180" s="1" t="str">
        <f t="array" ref="T1180">_xlfn.XLOOKUP(A1180,Booking_data!$A$1:$A$6001,Booking_data!$O$1:$O$6001,"Not Found")</f>
        <v>Other</v>
      </c>
      <c r="U1180" s="1" t="str">
        <f t="shared" si="4"/>
        <v>Above 45</v>
      </c>
      <c r="V1180" s="1" t="str">
        <f t="shared" si="5"/>
        <v>Low Booking</v>
      </c>
    </row>
    <row r="1181" ht="15.75" customHeight="1">
      <c r="A1181" s="1" t="s">
        <v>1495</v>
      </c>
      <c r="B1181" s="6">
        <v>46176.0</v>
      </c>
      <c r="C1181" s="6">
        <v>46176.0</v>
      </c>
      <c r="D1181" s="7">
        <v>0.7708333333333334</v>
      </c>
      <c r="E1181" s="1" t="str">
        <f t="shared" si="1"/>
        <v>Weekday</v>
      </c>
      <c r="F1181" s="1" t="str">
        <f t="shared" si="2"/>
        <v>Jun</v>
      </c>
      <c r="G1181" s="1" t="str">
        <f t="array" ref="G1181">_xlfn.XLOOKUP(A1181,Booking_data!$A$1:$A$6001,Booking_data!$D$1:$D$6001,"not found")</f>
        <v>M015</v>
      </c>
      <c r="H1181" s="1" t="str">
        <f t="array" ref="H1181">_xlfn.XLOOKUP(G1181,Movies_data!$A$1:$A$41,Movies_data!$B$1:$B$41,"not found")</f>
        <v>Kalki 2898 AD</v>
      </c>
      <c r="I1181" s="1" t="str">
        <f t="array" ref="I1181">_xlfn.XLOOKUP(G1181,Movies_data!$A$1:$A$41,Movies_data!$D$1:$D$41,"not found")</f>
        <v>Sci-Fi</v>
      </c>
      <c r="J1181" s="1" t="str">
        <f t="array" ref="J1181">_xlfn.XLOOKUP(G1181,Movies_data!$A$1:$A$41,Movies_data!$C$1:$C$41,"not found")</f>
        <v>Telugu</v>
      </c>
      <c r="K1181" s="1">
        <f t="array" ref="K1181">_xlfn.XLOOKUP(G1181,Movies_data!$A$1:$A$41,Movies_data!$H$1:$H$41,"Not Found")</f>
        <v>7</v>
      </c>
      <c r="L1181" s="1" t="str">
        <f t="array" ref="L1181">_xlfn.XLOOKUP(A1181,Booking_data!$A$1:$A$6001,Booking_data!$E$1:$E$6001,"not Found")</f>
        <v>C132</v>
      </c>
      <c r="M1181" s="1" t="str">
        <f t="array" ref="M1181">_xlfn.XLOOKUP(L1181,Cinemas_data!$A$1:$A$49,Cinemas_data!$I$1:$I$49,"not Found")</f>
        <v>#NAME?</v>
      </c>
      <c r="N1181" s="1" t="str">
        <f t="array" ref="N1181">_xlfn.XLOOKUP(L1181,Cinemas_data!$A$1:$A$49,Cinemas_data!$C$1:$C$49,"not Found")</f>
        <v>Kolkata</v>
      </c>
      <c r="O1181" s="1">
        <f t="array" ref="O1181">_xlfn.XLOOKUP(A1181,Booking_data!$A$1:$A$6001,Booking_data!$H$1:$H$6001,"not found")</f>
        <v>3</v>
      </c>
      <c r="P1181" s="1">
        <f t="array" ref="P1181">_xlfn.XLOOKUP(A1181,Booking_data!$A$1:$A$6001,Booking_data!$I$1:$I$6001,"not Found")</f>
        <v>180</v>
      </c>
      <c r="Q1181" s="1">
        <f t="shared" si="3"/>
        <v>540</v>
      </c>
      <c r="R1181" s="1" t="str">
        <f t="array" ref="R1181">_xlfn.XLOOKUP(A1181,Booking_data!$A$1:$A$6001,Booking_data!$L$1:$L$6001,"Not Found")</f>
        <v>Debit Card</v>
      </c>
      <c r="S1181" s="1">
        <f t="array" ref="S1181">_xlfn.XLOOKUP(A1181,Booking_data!$A$1:$A$6001,Booking_data!$N$1:$N$6001,"not Found")</f>
        <v>33</v>
      </c>
      <c r="T1181" s="1" t="str">
        <f t="array" ref="T1181">_xlfn.XLOOKUP(A1181,Booking_data!$A$1:$A$6001,Booking_data!$O$1:$O$6001,"Not Found")</f>
        <v>Male</v>
      </c>
      <c r="U1181" s="1" t="str">
        <f t="shared" si="4"/>
        <v>Middle Age</v>
      </c>
      <c r="V1181" s="1" t="str">
        <f t="shared" si="5"/>
        <v>Medium Booking</v>
      </c>
    </row>
    <row r="1182" ht="15.75" customHeight="1">
      <c r="A1182" s="1" t="s">
        <v>1496</v>
      </c>
      <c r="B1182" s="6">
        <v>46026.0</v>
      </c>
      <c r="C1182" s="6">
        <v>46032.0</v>
      </c>
      <c r="D1182" s="7">
        <v>0.53125</v>
      </c>
      <c r="E1182" s="1" t="str">
        <f t="shared" si="1"/>
        <v>Weekend</v>
      </c>
      <c r="F1182" s="1" t="str">
        <f t="shared" si="2"/>
        <v>Jan</v>
      </c>
      <c r="G1182" s="1" t="str">
        <f t="array" ref="G1182">_xlfn.XLOOKUP(A1182,Booking_data!$A$1:$A$6001,Booking_data!$D$1:$D$6001,"not found")</f>
        <v>M002</v>
      </c>
      <c r="H1182" s="1" t="str">
        <f t="array" ref="H1182">_xlfn.XLOOKUP(G1182,Movies_data!$A$1:$A$41,Movies_data!$B$1:$B$41,"not found")</f>
        <v>Jailer</v>
      </c>
      <c r="I1182" s="1" t="str">
        <f t="array" ref="I1182">_xlfn.XLOOKUP(G1182,Movies_data!$A$1:$A$41,Movies_data!$D$1:$D$41,"not found")</f>
        <v>Action</v>
      </c>
      <c r="J1182" s="1" t="str">
        <f t="array" ref="J1182">_xlfn.XLOOKUP(G1182,Movies_data!$A$1:$A$41,Movies_data!$C$1:$C$41,"not found")</f>
        <v>Tamil</v>
      </c>
      <c r="K1182" s="1">
        <f t="array" ref="K1182">_xlfn.XLOOKUP(G1182,Movies_data!$A$1:$A$41,Movies_data!$H$1:$H$41,"Not Found")</f>
        <v>7.1</v>
      </c>
      <c r="L1182" s="1" t="str">
        <f t="array" ref="L1182">_xlfn.XLOOKUP(A1182,Booking_data!$A$1:$A$6001,Booking_data!$E$1:$E$6001,"not Found")</f>
        <v>C143</v>
      </c>
      <c r="M1182" s="1" t="str">
        <f t="array" ref="M1182">_xlfn.XLOOKUP(L1182,Cinemas_data!$A$1:$A$49,Cinemas_data!$I$1:$I$49,"not Found")</f>
        <v>#NAME?</v>
      </c>
      <c r="N1182" s="1" t="str">
        <f t="array" ref="N1182">_xlfn.XLOOKUP(L1182,Cinemas_data!$A$1:$A$49,Cinemas_data!$C$1:$C$49,"not Found")</f>
        <v>Ahmedabad</v>
      </c>
      <c r="O1182" s="1">
        <f t="array" ref="O1182">_xlfn.XLOOKUP(A1182,Booking_data!$A$1:$A$6001,Booking_data!$H$1:$H$6001,"not found")</f>
        <v>5</v>
      </c>
      <c r="P1182" s="1">
        <f t="array" ref="P1182">_xlfn.XLOOKUP(A1182,Booking_data!$A$1:$A$6001,Booking_data!$I$1:$I$6001,"not Found")</f>
        <v>240</v>
      </c>
      <c r="Q1182" s="1">
        <f t="shared" si="3"/>
        <v>1200</v>
      </c>
      <c r="R1182" s="1" t="str">
        <f t="array" ref="R1182">_xlfn.XLOOKUP(A1182,Booking_data!$A$1:$A$6001,Booking_data!$L$1:$L$6001,"Not Found")</f>
        <v>Debit Card</v>
      </c>
      <c r="S1182" s="1">
        <f t="array" ref="S1182">_xlfn.XLOOKUP(A1182,Booking_data!$A$1:$A$6001,Booking_data!$N$1:$N$6001,"not Found")</f>
        <v>34</v>
      </c>
      <c r="T1182" s="1" t="str">
        <f t="array" ref="T1182">_xlfn.XLOOKUP(A1182,Booking_data!$A$1:$A$6001,Booking_data!$O$1:$O$6001,"Not Found")</f>
        <v>Female</v>
      </c>
      <c r="U1182" s="1" t="str">
        <f t="shared" si="4"/>
        <v>Middle Age</v>
      </c>
      <c r="V1182" s="1" t="str">
        <f t="shared" si="5"/>
        <v>High Booking</v>
      </c>
    </row>
    <row r="1183" ht="15.75" customHeight="1">
      <c r="A1183" s="1" t="s">
        <v>1497</v>
      </c>
      <c r="B1183" s="6">
        <v>46132.0</v>
      </c>
      <c r="C1183" s="6">
        <v>46135.0</v>
      </c>
      <c r="D1183" s="7">
        <v>0.9375</v>
      </c>
      <c r="E1183" s="1" t="str">
        <f t="shared" si="1"/>
        <v>Weekday</v>
      </c>
      <c r="F1183" s="1" t="str">
        <f t="shared" si="2"/>
        <v>Apr</v>
      </c>
      <c r="G1183" s="1" t="str">
        <f t="array" ref="G1183">_xlfn.XLOOKUP(A1183,Booking_data!$A$1:$A$6001,Booking_data!$D$1:$D$6001,"not found")</f>
        <v>M027</v>
      </c>
      <c r="H1183" s="1" t="str">
        <f t="array" ref="H1183">_xlfn.XLOOKUP(G1183,Movies_data!$A$1:$A$41,Movies_data!$B$1:$B$41,"not found")</f>
        <v>KGF Chapter 2</v>
      </c>
      <c r="I1183" s="1" t="str">
        <f t="array" ref="I1183">_xlfn.XLOOKUP(G1183,Movies_data!$A$1:$A$41,Movies_data!$D$1:$D$41,"not found")</f>
        <v>Action</v>
      </c>
      <c r="J1183" s="1" t="str">
        <f t="array" ref="J1183">_xlfn.XLOOKUP(G1183,Movies_data!$A$1:$A$41,Movies_data!$C$1:$C$41,"not found")</f>
        <v>Kannada</v>
      </c>
      <c r="K1183" s="1">
        <f t="array" ref="K1183">_xlfn.XLOOKUP(G1183,Movies_data!$A$1:$A$41,Movies_data!$H$1:$H$41,"Not Found")</f>
        <v>8.3</v>
      </c>
      <c r="L1183" s="1" t="str">
        <f t="array" ref="L1183">_xlfn.XLOOKUP(A1183,Booking_data!$A$1:$A$6001,Booking_data!$E$1:$E$6001,"not Found")</f>
        <v>C083</v>
      </c>
      <c r="M1183" s="1" t="str">
        <f t="array" ref="M1183">_xlfn.XLOOKUP(L1183,Cinemas_data!$A$1:$A$49,Cinemas_data!$I$1:$I$49,"not Found")</f>
        <v>#NAME?</v>
      </c>
      <c r="N1183" s="1" t="str">
        <f t="array" ref="N1183">_xlfn.XLOOKUP(L1183,Cinemas_data!$A$1:$A$49,Cinemas_data!$C$1:$C$49,"not Found")</f>
        <v>Vijayawada</v>
      </c>
      <c r="O1183" s="1">
        <f t="array" ref="O1183">_xlfn.XLOOKUP(A1183,Booking_data!$A$1:$A$6001,Booking_data!$H$1:$H$6001,"not found")</f>
        <v>4</v>
      </c>
      <c r="P1183" s="1">
        <f t="array" ref="P1183">_xlfn.XLOOKUP(A1183,Booking_data!$A$1:$A$6001,Booking_data!$I$1:$I$6001,"not Found")</f>
        <v>280</v>
      </c>
      <c r="Q1183" s="1">
        <f t="shared" si="3"/>
        <v>1120</v>
      </c>
      <c r="R1183" s="1" t="str">
        <f t="array" ref="R1183">_xlfn.XLOOKUP(A1183,Booking_data!$A$1:$A$6001,Booking_data!$L$1:$L$6001,"Not Found")</f>
        <v>UPI</v>
      </c>
      <c r="S1183" s="1">
        <f t="array" ref="S1183">_xlfn.XLOOKUP(A1183,Booking_data!$A$1:$A$6001,Booking_data!$N$1:$N$6001,"not Found")</f>
        <v>53</v>
      </c>
      <c r="T1183" s="1" t="str">
        <f t="array" ref="T1183">_xlfn.XLOOKUP(A1183,Booking_data!$A$1:$A$6001,Booking_data!$O$1:$O$6001,"Not Found")</f>
        <v>Male</v>
      </c>
      <c r="U1183" s="1" t="str">
        <f t="shared" si="4"/>
        <v>Above 45</v>
      </c>
      <c r="V1183" s="1" t="str">
        <f t="shared" si="5"/>
        <v>Medium Booking</v>
      </c>
    </row>
    <row r="1184" ht="15.75" customHeight="1">
      <c r="A1184" s="1" t="s">
        <v>1498</v>
      </c>
      <c r="B1184" s="6">
        <v>46023.0</v>
      </c>
      <c r="C1184" s="6">
        <v>46026.0</v>
      </c>
      <c r="D1184" s="7">
        <v>0.7708333333333334</v>
      </c>
      <c r="E1184" s="1" t="str">
        <f t="shared" si="1"/>
        <v>Weekday</v>
      </c>
      <c r="F1184" s="1" t="str">
        <f t="shared" si="2"/>
        <v>Jan</v>
      </c>
      <c r="G1184" s="1" t="str">
        <f t="array" ref="G1184">_xlfn.XLOOKUP(A1184,Booking_data!$A$1:$A$6001,Booking_data!$D$1:$D$6001,"not found")</f>
        <v>M002</v>
      </c>
      <c r="H1184" s="1" t="str">
        <f t="array" ref="H1184">_xlfn.XLOOKUP(G1184,Movies_data!$A$1:$A$41,Movies_data!$B$1:$B$41,"not found")</f>
        <v>Jailer</v>
      </c>
      <c r="I1184" s="1" t="str">
        <f t="array" ref="I1184">_xlfn.XLOOKUP(G1184,Movies_data!$A$1:$A$41,Movies_data!$D$1:$D$41,"not found")</f>
        <v>Action</v>
      </c>
      <c r="J1184" s="1" t="str">
        <f t="array" ref="J1184">_xlfn.XLOOKUP(G1184,Movies_data!$A$1:$A$41,Movies_data!$C$1:$C$41,"not found")</f>
        <v>Tamil</v>
      </c>
      <c r="K1184" s="1">
        <f t="array" ref="K1184">_xlfn.XLOOKUP(G1184,Movies_data!$A$1:$A$41,Movies_data!$H$1:$H$41,"Not Found")</f>
        <v>7.1</v>
      </c>
      <c r="L1184" s="1" t="str">
        <f t="array" ref="L1184">_xlfn.XLOOKUP(A1184,Booking_data!$A$1:$A$6001,Booking_data!$E$1:$E$6001,"not Found")</f>
        <v>C063</v>
      </c>
      <c r="M1184" s="1" t="str">
        <f t="array" ref="M1184">_xlfn.XLOOKUP(L1184,Cinemas_data!$A$1:$A$49,Cinemas_data!$I$1:$I$49,"not Found")</f>
        <v>#NAME?</v>
      </c>
      <c r="N1184" s="1" t="str">
        <f t="array" ref="N1184">_xlfn.XLOOKUP(L1184,Cinemas_data!$A$1:$A$49,Cinemas_data!$C$1:$C$49,"not Found")</f>
        <v>Mysuru</v>
      </c>
      <c r="O1184" s="1">
        <f t="array" ref="O1184">_xlfn.XLOOKUP(A1184,Booking_data!$A$1:$A$6001,Booking_data!$H$1:$H$6001,"not found")</f>
        <v>1</v>
      </c>
      <c r="P1184" s="1">
        <f t="array" ref="P1184">_xlfn.XLOOKUP(A1184,Booking_data!$A$1:$A$6001,Booking_data!$I$1:$I$6001,"not Found")</f>
        <v>240</v>
      </c>
      <c r="Q1184" s="1">
        <f t="shared" si="3"/>
        <v>240</v>
      </c>
      <c r="R1184" s="1" t="str">
        <f t="array" ref="R1184">_xlfn.XLOOKUP(A1184,Booking_data!$A$1:$A$6001,Booking_data!$L$1:$L$6001,"Not Found")</f>
        <v>UPI</v>
      </c>
      <c r="S1184" s="1">
        <f t="array" ref="S1184">_xlfn.XLOOKUP(A1184,Booking_data!$A$1:$A$6001,Booking_data!$N$1:$N$6001,"not Found")</f>
        <v>52</v>
      </c>
      <c r="T1184" s="1" t="str">
        <f t="array" ref="T1184">_xlfn.XLOOKUP(A1184,Booking_data!$A$1:$A$6001,Booking_data!$O$1:$O$6001,"Not Found")</f>
        <v>Female</v>
      </c>
      <c r="U1184" s="1" t="str">
        <f t="shared" si="4"/>
        <v>Above 45</v>
      </c>
      <c r="V1184" s="1" t="str">
        <f t="shared" si="5"/>
        <v>Low Booking</v>
      </c>
    </row>
    <row r="1185" ht="15.75" customHeight="1">
      <c r="A1185" s="1" t="s">
        <v>1499</v>
      </c>
      <c r="B1185" s="6">
        <v>46044.0</v>
      </c>
      <c r="C1185" s="6">
        <v>46049.0</v>
      </c>
      <c r="D1185" s="7">
        <v>0.8854166666666666</v>
      </c>
      <c r="E1185" s="1" t="str">
        <f t="shared" si="1"/>
        <v>Weekday</v>
      </c>
      <c r="F1185" s="1" t="str">
        <f t="shared" si="2"/>
        <v>Jan</v>
      </c>
      <c r="G1185" s="1" t="str">
        <f t="array" ref="G1185">_xlfn.XLOOKUP(A1185,Booking_data!$A$1:$A$6001,Booking_data!$D$1:$D$6001,"not found")</f>
        <v>M030</v>
      </c>
      <c r="H1185" s="1" t="str">
        <f t="array" ref="H1185">_xlfn.XLOOKUP(G1185,Movies_data!$A$1:$A$41,Movies_data!$B$1:$B$41,"not found")</f>
        <v>Kirik Party</v>
      </c>
      <c r="I1185" s="1" t="str">
        <f t="array" ref="I1185">_xlfn.XLOOKUP(G1185,Movies_data!$A$1:$A$41,Movies_data!$D$1:$D$41,"not found")</f>
        <v>Comedy</v>
      </c>
      <c r="J1185" s="1" t="str">
        <f t="array" ref="J1185">_xlfn.XLOOKUP(G1185,Movies_data!$A$1:$A$41,Movies_data!$C$1:$C$41,"not found")</f>
        <v>Kannada</v>
      </c>
      <c r="K1185" s="1">
        <f t="array" ref="K1185">_xlfn.XLOOKUP(G1185,Movies_data!$A$1:$A$41,Movies_data!$H$1:$H$41,"Not Found")</f>
        <v>8</v>
      </c>
      <c r="L1185" s="1" t="str">
        <f t="array" ref="L1185">_xlfn.XLOOKUP(A1185,Booking_data!$A$1:$A$6001,Booking_data!$E$1:$E$6001,"not Found")</f>
        <v>C082</v>
      </c>
      <c r="M1185" s="1" t="str">
        <f t="array" ref="M1185">_xlfn.XLOOKUP(L1185,Cinemas_data!$A$1:$A$49,Cinemas_data!$I$1:$I$49,"not Found")</f>
        <v>#NAME?</v>
      </c>
      <c r="N1185" s="1" t="str">
        <f t="array" ref="N1185">_xlfn.XLOOKUP(L1185,Cinemas_data!$A$1:$A$49,Cinemas_data!$C$1:$C$49,"not Found")</f>
        <v>Vijayawada</v>
      </c>
      <c r="O1185" s="1">
        <f t="array" ref="O1185">_xlfn.XLOOKUP(A1185,Booking_data!$A$1:$A$6001,Booking_data!$H$1:$H$6001,"not found")</f>
        <v>2</v>
      </c>
      <c r="P1185" s="1">
        <f t="array" ref="P1185">_xlfn.XLOOKUP(A1185,Booking_data!$A$1:$A$6001,Booking_data!$I$1:$I$6001,"not Found")</f>
        <v>280</v>
      </c>
      <c r="Q1185" s="1">
        <f t="shared" si="3"/>
        <v>560</v>
      </c>
      <c r="R1185" s="1" t="str">
        <f t="array" ref="R1185">_xlfn.XLOOKUP(A1185,Booking_data!$A$1:$A$6001,Booking_data!$L$1:$L$6001,"Not Found")</f>
        <v>UPI</v>
      </c>
      <c r="S1185" s="1">
        <f t="array" ref="S1185">_xlfn.XLOOKUP(A1185,Booking_data!$A$1:$A$6001,Booking_data!$N$1:$N$6001,"not Found")</f>
        <v>19</v>
      </c>
      <c r="T1185" s="1" t="str">
        <f t="array" ref="T1185">_xlfn.XLOOKUP(A1185,Booking_data!$A$1:$A$6001,Booking_data!$O$1:$O$6001,"Not Found")</f>
        <v>Male</v>
      </c>
      <c r="U1185" s="1" t="str">
        <f t="shared" si="4"/>
        <v>Youngster</v>
      </c>
      <c r="V1185" s="1" t="str">
        <f t="shared" si="5"/>
        <v>Low Booking</v>
      </c>
    </row>
    <row r="1186" ht="15.75" customHeight="1">
      <c r="A1186" s="1" t="s">
        <v>1500</v>
      </c>
      <c r="B1186" s="6">
        <v>46110.0</v>
      </c>
      <c r="C1186" s="6">
        <v>46112.0</v>
      </c>
      <c r="D1186" s="7">
        <v>0.3958333333333333</v>
      </c>
      <c r="E1186" s="1" t="str">
        <f t="shared" si="1"/>
        <v>Weekend</v>
      </c>
      <c r="F1186" s="1" t="str">
        <f t="shared" si="2"/>
        <v>Mar</v>
      </c>
      <c r="G1186" s="1" t="str">
        <f t="array" ref="G1186">_xlfn.XLOOKUP(A1186,Booking_data!$A$1:$A$6001,Booking_data!$D$1:$D$6001,"not found")</f>
        <v>M017</v>
      </c>
      <c r="H1186" s="1" t="str">
        <f t="array" ref="H1186">_xlfn.XLOOKUP(G1186,Movies_data!$A$1:$A$41,Movies_data!$B$1:$B$41,"not found")</f>
        <v>Baahubali 2</v>
      </c>
      <c r="I1186" s="1" t="str">
        <f t="array" ref="I1186">_xlfn.XLOOKUP(G1186,Movies_data!$A$1:$A$41,Movies_data!$D$1:$D$41,"not found")</f>
        <v>Action</v>
      </c>
      <c r="J1186" s="1" t="str">
        <f t="array" ref="J1186">_xlfn.XLOOKUP(G1186,Movies_data!$A$1:$A$41,Movies_data!$C$1:$C$41,"not found")</f>
        <v>Telugu</v>
      </c>
      <c r="K1186" s="1">
        <f t="array" ref="K1186">_xlfn.XLOOKUP(G1186,Movies_data!$A$1:$A$41,Movies_data!$H$1:$H$41,"Not Found")</f>
        <v>8.2</v>
      </c>
      <c r="L1186" s="1" t="str">
        <f t="array" ref="L1186">_xlfn.XLOOKUP(A1186,Booking_data!$A$1:$A$6001,Booking_data!$E$1:$E$6001,"not Found")</f>
        <v>C153</v>
      </c>
      <c r="M1186" s="1" t="str">
        <f t="array" ref="M1186">_xlfn.XLOOKUP(L1186,Cinemas_data!$A$1:$A$49,Cinemas_data!$I$1:$I$49,"not Found")</f>
        <v>#NAME?</v>
      </c>
      <c r="N1186" s="1" t="str">
        <f t="array" ref="N1186">_xlfn.XLOOKUP(L1186,Cinemas_data!$A$1:$A$49,Cinemas_data!$C$1:$C$49,"not Found")</f>
        <v>Kochi</v>
      </c>
      <c r="O1186" s="1">
        <f t="array" ref="O1186">_xlfn.XLOOKUP(A1186,Booking_data!$A$1:$A$6001,Booking_data!$H$1:$H$6001,"not found")</f>
        <v>2</v>
      </c>
      <c r="P1186" s="1">
        <f t="array" ref="P1186">_xlfn.XLOOKUP(A1186,Booking_data!$A$1:$A$6001,Booking_data!$I$1:$I$6001,"not Found")</f>
        <v>420</v>
      </c>
      <c r="Q1186" s="1">
        <f t="shared" si="3"/>
        <v>840</v>
      </c>
      <c r="R1186" s="1" t="str">
        <f t="array" ref="R1186">_xlfn.XLOOKUP(A1186,Booking_data!$A$1:$A$6001,Booking_data!$L$1:$L$6001,"Not Found")</f>
        <v>Net Banking</v>
      </c>
      <c r="S1186" s="1">
        <f t="array" ref="S1186">_xlfn.XLOOKUP(A1186,Booking_data!$A$1:$A$6001,Booking_data!$N$1:$N$6001,"not Found")</f>
        <v>40</v>
      </c>
      <c r="T1186" s="1" t="str">
        <f t="array" ref="T1186">_xlfn.XLOOKUP(A1186,Booking_data!$A$1:$A$6001,Booking_data!$O$1:$O$6001,"Not Found")</f>
        <v>Female</v>
      </c>
      <c r="U1186" s="1" t="str">
        <f t="shared" si="4"/>
        <v>Middle Age</v>
      </c>
      <c r="V1186" s="1" t="str">
        <f t="shared" si="5"/>
        <v>Low Booking</v>
      </c>
    </row>
    <row r="1187" ht="15.75" customHeight="1">
      <c r="A1187" s="1" t="s">
        <v>1501</v>
      </c>
      <c r="B1187" s="6">
        <v>46154.0</v>
      </c>
      <c r="C1187" s="6">
        <v>46160.0</v>
      </c>
      <c r="D1187" s="7">
        <v>0.9375</v>
      </c>
      <c r="E1187" s="1" t="str">
        <f t="shared" si="1"/>
        <v>Weekday</v>
      </c>
      <c r="F1187" s="1" t="str">
        <f t="shared" si="2"/>
        <v>May</v>
      </c>
      <c r="G1187" s="1" t="str">
        <f t="array" ref="G1187">_xlfn.XLOOKUP(A1187,Booking_data!$A$1:$A$6001,Booking_data!$D$1:$D$6001,"not found")</f>
        <v>M006</v>
      </c>
      <c r="H1187" s="1" t="str">
        <f t="array" ref="H1187">_xlfn.XLOOKUP(G1187,Movies_data!$A$1:$A$41,Movies_data!$B$1:$B$41,"not found")</f>
        <v>Maamannan</v>
      </c>
      <c r="I1187" s="1" t="str">
        <f t="array" ref="I1187">_xlfn.XLOOKUP(G1187,Movies_data!$A$1:$A$41,Movies_data!$D$1:$D$41,"not found")</f>
        <v>Drama</v>
      </c>
      <c r="J1187" s="1" t="str">
        <f t="array" ref="J1187">_xlfn.XLOOKUP(G1187,Movies_data!$A$1:$A$41,Movies_data!$C$1:$C$41,"not found")</f>
        <v>Tamil</v>
      </c>
      <c r="K1187" s="1">
        <f t="array" ref="K1187">_xlfn.XLOOKUP(G1187,Movies_data!$A$1:$A$41,Movies_data!$H$1:$H$41,"Not Found")</f>
        <v>7.3</v>
      </c>
      <c r="L1187" s="1" t="str">
        <f t="array" ref="L1187">_xlfn.XLOOKUP(A1187,Booking_data!$A$1:$A$6001,Booking_data!$E$1:$E$6001,"not Found")</f>
        <v>C051</v>
      </c>
      <c r="M1187" s="1" t="str">
        <f t="array" ref="M1187">_xlfn.XLOOKUP(L1187,Cinemas_data!$A$1:$A$49,Cinemas_data!$I$1:$I$49,"not Found")</f>
        <v>#NAME?</v>
      </c>
      <c r="N1187" s="1" t="str">
        <f t="array" ref="N1187">_xlfn.XLOOKUP(L1187,Cinemas_data!$A$1:$A$49,Cinemas_data!$C$1:$C$49,"not Found")</f>
        <v>Bengaluru</v>
      </c>
      <c r="O1187" s="1">
        <f t="array" ref="O1187">_xlfn.XLOOKUP(A1187,Booking_data!$A$1:$A$6001,Booking_data!$H$1:$H$6001,"not found")</f>
        <v>3</v>
      </c>
      <c r="P1187" s="1">
        <f t="array" ref="P1187">_xlfn.XLOOKUP(A1187,Booking_data!$A$1:$A$6001,Booking_data!$I$1:$I$6001,"not Found")</f>
        <v>460</v>
      </c>
      <c r="Q1187" s="1">
        <f t="shared" si="3"/>
        <v>1380</v>
      </c>
      <c r="R1187" s="1" t="str">
        <f t="array" ref="R1187">_xlfn.XLOOKUP(A1187,Booking_data!$A$1:$A$6001,Booking_data!$L$1:$L$6001,"Not Found")</f>
        <v>Net Banking</v>
      </c>
      <c r="S1187" s="1">
        <f t="array" ref="S1187">_xlfn.XLOOKUP(A1187,Booking_data!$A$1:$A$6001,Booking_data!$N$1:$N$6001,"not Found")</f>
        <v>22</v>
      </c>
      <c r="T1187" s="1" t="str">
        <f t="array" ref="T1187">_xlfn.XLOOKUP(A1187,Booking_data!$A$1:$A$6001,Booking_data!$O$1:$O$6001,"Not Found")</f>
        <v>Other</v>
      </c>
      <c r="U1187" s="1" t="str">
        <f t="shared" si="4"/>
        <v>Youngster</v>
      </c>
      <c r="V1187" s="1" t="str">
        <f t="shared" si="5"/>
        <v>Medium Booking</v>
      </c>
    </row>
    <row r="1188" ht="15.75" customHeight="1">
      <c r="A1188" s="1" t="s">
        <v>1502</v>
      </c>
      <c r="B1188" s="6">
        <v>46122.0</v>
      </c>
      <c r="C1188" s="6">
        <v>46127.0</v>
      </c>
      <c r="D1188" s="7">
        <v>0.9375</v>
      </c>
      <c r="E1188" s="1" t="str">
        <f t="shared" si="1"/>
        <v>Weekday</v>
      </c>
      <c r="F1188" s="1" t="str">
        <f t="shared" si="2"/>
        <v>Apr</v>
      </c>
      <c r="G1188" s="1" t="str">
        <f t="array" ref="G1188">_xlfn.XLOOKUP(A1188,Booking_data!$A$1:$A$6001,Booking_data!$D$1:$D$6001,"not found")</f>
        <v>M023</v>
      </c>
      <c r="H1188" s="1" t="str">
        <f t="array" ref="H1188">_xlfn.XLOOKUP(G1188,Movies_data!$A$1:$A$41,Movies_data!$B$1:$B$41,"not found")</f>
        <v>Stree 2</v>
      </c>
      <c r="I1188" s="1" t="str">
        <f t="array" ref="I1188">_xlfn.XLOOKUP(G1188,Movies_data!$A$1:$A$41,Movies_data!$D$1:$D$41,"not found")</f>
        <v>Comedy</v>
      </c>
      <c r="J1188" s="1" t="str">
        <f t="array" ref="J1188">_xlfn.XLOOKUP(G1188,Movies_data!$A$1:$A$41,Movies_data!$C$1:$C$41,"not found")</f>
        <v>Hindi</v>
      </c>
      <c r="K1188" s="1">
        <f t="array" ref="K1188">_xlfn.XLOOKUP(G1188,Movies_data!$A$1:$A$41,Movies_data!$H$1:$H$41,"Not Found")</f>
        <v>6.9</v>
      </c>
      <c r="L1188" s="1" t="str">
        <f t="array" ref="L1188">_xlfn.XLOOKUP(A1188,Booking_data!$A$1:$A$6001,Booking_data!$E$1:$E$6001,"not Found")</f>
        <v>C051</v>
      </c>
      <c r="M1188" s="1" t="str">
        <f t="array" ref="M1188">_xlfn.XLOOKUP(L1188,Cinemas_data!$A$1:$A$49,Cinemas_data!$I$1:$I$49,"not Found")</f>
        <v>#NAME?</v>
      </c>
      <c r="N1188" s="1" t="str">
        <f t="array" ref="N1188">_xlfn.XLOOKUP(L1188,Cinemas_data!$A$1:$A$49,Cinemas_data!$C$1:$C$49,"not Found")</f>
        <v>Bengaluru</v>
      </c>
      <c r="O1188" s="1">
        <f t="array" ref="O1188">_xlfn.XLOOKUP(A1188,Booking_data!$A$1:$A$6001,Booking_data!$H$1:$H$6001,"not found")</f>
        <v>1</v>
      </c>
      <c r="P1188" s="1">
        <f t="array" ref="P1188">_xlfn.XLOOKUP(A1188,Booking_data!$A$1:$A$6001,Booking_data!$I$1:$I$6001,"not Found")</f>
        <v>280</v>
      </c>
      <c r="Q1188" s="1">
        <f t="shared" si="3"/>
        <v>280</v>
      </c>
      <c r="R1188" s="1" t="str">
        <f t="array" ref="R1188">_xlfn.XLOOKUP(A1188,Booking_data!$A$1:$A$6001,Booking_data!$L$1:$L$6001,"Not Found")</f>
        <v>Debit Card</v>
      </c>
      <c r="S1188" s="1">
        <f t="array" ref="S1188">_xlfn.XLOOKUP(A1188,Booking_data!$A$1:$A$6001,Booking_data!$N$1:$N$6001,"not Found")</f>
        <v>19</v>
      </c>
      <c r="T1188" s="1" t="str">
        <f t="array" ref="T1188">_xlfn.XLOOKUP(A1188,Booking_data!$A$1:$A$6001,Booking_data!$O$1:$O$6001,"Not Found")</f>
        <v>Female</v>
      </c>
      <c r="U1188" s="1" t="str">
        <f t="shared" si="4"/>
        <v>Youngster</v>
      </c>
      <c r="V1188" s="1" t="str">
        <f t="shared" si="5"/>
        <v>Low Booking</v>
      </c>
    </row>
    <row r="1189" ht="15.75" customHeight="1">
      <c r="A1189" s="1" t="s">
        <v>1503</v>
      </c>
      <c r="B1189" s="6">
        <v>46103.0</v>
      </c>
      <c r="C1189" s="6">
        <v>46110.0</v>
      </c>
      <c r="D1189" s="7">
        <v>0.7708333333333334</v>
      </c>
      <c r="E1189" s="1" t="str">
        <f t="shared" si="1"/>
        <v>Weekend</v>
      </c>
      <c r="F1189" s="1" t="str">
        <f t="shared" si="2"/>
        <v>Mar</v>
      </c>
      <c r="G1189" s="1" t="str">
        <f t="array" ref="G1189">_xlfn.XLOOKUP(A1189,Booking_data!$A$1:$A$6001,Booking_data!$D$1:$D$6001,"not found")</f>
        <v>M003</v>
      </c>
      <c r="H1189" s="1" t="str">
        <f t="array" ref="H1189">_xlfn.XLOOKUP(G1189,Movies_data!$A$1:$A$41,Movies_data!$B$1:$B$41,"not found")</f>
        <v>Vikram</v>
      </c>
      <c r="I1189" s="1" t="str">
        <f t="array" ref="I1189">_xlfn.XLOOKUP(G1189,Movies_data!$A$1:$A$41,Movies_data!$D$1:$D$41,"not found")</f>
        <v>Action</v>
      </c>
      <c r="J1189" s="1" t="str">
        <f t="array" ref="J1189">_xlfn.XLOOKUP(G1189,Movies_data!$A$1:$A$41,Movies_data!$C$1:$C$41,"not found")</f>
        <v>Tamil</v>
      </c>
      <c r="K1189" s="1">
        <f t="array" ref="K1189">_xlfn.XLOOKUP(G1189,Movies_data!$A$1:$A$41,Movies_data!$H$1:$H$41,"Not Found")</f>
        <v>8.3</v>
      </c>
      <c r="L1189" s="1" t="str">
        <f t="array" ref="L1189">_xlfn.XLOOKUP(A1189,Booking_data!$A$1:$A$6001,Booking_data!$E$1:$E$6001,"not Found")</f>
        <v>C031</v>
      </c>
      <c r="M1189" s="1" t="str">
        <f t="array" ref="M1189">_xlfn.XLOOKUP(L1189,Cinemas_data!$A$1:$A$49,Cinemas_data!$I$1:$I$49,"not Found")</f>
        <v>#NAME?</v>
      </c>
      <c r="N1189" s="1" t="str">
        <f t="array" ref="N1189">_xlfn.XLOOKUP(L1189,Cinemas_data!$A$1:$A$49,Cinemas_data!$C$1:$C$49,"not Found")</f>
        <v>Madurai</v>
      </c>
      <c r="O1189" s="1">
        <f t="array" ref="O1189">_xlfn.XLOOKUP(A1189,Booking_data!$A$1:$A$6001,Booking_data!$H$1:$H$6001,"not found")</f>
        <v>3</v>
      </c>
      <c r="P1189" s="1">
        <f t="array" ref="P1189">_xlfn.XLOOKUP(A1189,Booking_data!$A$1:$A$6001,Booking_data!$I$1:$I$6001,"not Found")</f>
        <v>420</v>
      </c>
      <c r="Q1189" s="1">
        <f t="shared" si="3"/>
        <v>1260</v>
      </c>
      <c r="R1189" s="1" t="str">
        <f t="array" ref="R1189">_xlfn.XLOOKUP(A1189,Booking_data!$A$1:$A$6001,Booking_data!$L$1:$L$6001,"Not Found")</f>
        <v>Wallet</v>
      </c>
      <c r="S1189" s="1">
        <f t="array" ref="S1189">_xlfn.XLOOKUP(A1189,Booking_data!$A$1:$A$6001,Booking_data!$N$1:$N$6001,"not Found")</f>
        <v>48</v>
      </c>
      <c r="T1189" s="1" t="str">
        <f t="array" ref="T1189">_xlfn.XLOOKUP(A1189,Booking_data!$A$1:$A$6001,Booking_data!$O$1:$O$6001,"Not Found")</f>
        <v>Other</v>
      </c>
      <c r="U1189" s="1" t="str">
        <f t="shared" si="4"/>
        <v>Above 45</v>
      </c>
      <c r="V1189" s="1" t="str">
        <f t="shared" si="5"/>
        <v>Medium Booking</v>
      </c>
    </row>
    <row r="1190" ht="15.75" customHeight="1">
      <c r="A1190" s="1" t="s">
        <v>1504</v>
      </c>
      <c r="B1190" s="6">
        <v>46053.0</v>
      </c>
      <c r="C1190" s="6">
        <v>46053.0</v>
      </c>
      <c r="D1190" s="7">
        <v>0.3958333333333333</v>
      </c>
      <c r="E1190" s="1" t="str">
        <f t="shared" si="1"/>
        <v>Weekend</v>
      </c>
      <c r="F1190" s="1" t="str">
        <f t="shared" si="2"/>
        <v>Jan</v>
      </c>
      <c r="G1190" s="1" t="str">
        <f t="array" ref="G1190">_xlfn.XLOOKUP(A1190,Booking_data!$A$1:$A$6001,Booking_data!$D$1:$D$6001,"not found")</f>
        <v>M030</v>
      </c>
      <c r="H1190" s="1" t="str">
        <f t="array" ref="H1190">_xlfn.XLOOKUP(G1190,Movies_data!$A$1:$A$41,Movies_data!$B$1:$B$41,"not found")</f>
        <v>Kirik Party</v>
      </c>
      <c r="I1190" s="1" t="str">
        <f t="array" ref="I1190">_xlfn.XLOOKUP(G1190,Movies_data!$A$1:$A$41,Movies_data!$D$1:$D$41,"not found")</f>
        <v>Comedy</v>
      </c>
      <c r="J1190" s="1" t="str">
        <f t="array" ref="J1190">_xlfn.XLOOKUP(G1190,Movies_data!$A$1:$A$41,Movies_data!$C$1:$C$41,"not found")</f>
        <v>Kannada</v>
      </c>
      <c r="K1190" s="1">
        <f t="array" ref="K1190">_xlfn.XLOOKUP(G1190,Movies_data!$A$1:$A$41,Movies_data!$H$1:$H$41,"Not Found")</f>
        <v>8</v>
      </c>
      <c r="L1190" s="1" t="str">
        <f t="array" ref="L1190">_xlfn.XLOOKUP(A1190,Booking_data!$A$1:$A$6001,Booking_data!$E$1:$E$6001,"not Found")</f>
        <v>C142</v>
      </c>
      <c r="M1190" s="1" t="str">
        <f t="array" ref="M1190">_xlfn.XLOOKUP(L1190,Cinemas_data!$A$1:$A$49,Cinemas_data!$I$1:$I$49,"not Found")</f>
        <v>#NAME?</v>
      </c>
      <c r="N1190" s="1" t="str">
        <f t="array" ref="N1190">_xlfn.XLOOKUP(L1190,Cinemas_data!$A$1:$A$49,Cinemas_data!$C$1:$C$49,"not Found")</f>
        <v>Ahmedabad</v>
      </c>
      <c r="O1190" s="1">
        <f t="array" ref="O1190">_xlfn.XLOOKUP(A1190,Booking_data!$A$1:$A$6001,Booking_data!$H$1:$H$6001,"not found")</f>
        <v>2</v>
      </c>
      <c r="P1190" s="1">
        <f t="array" ref="P1190">_xlfn.XLOOKUP(A1190,Booking_data!$A$1:$A$6001,Booking_data!$I$1:$I$6001,"not Found")</f>
        <v>220</v>
      </c>
      <c r="Q1190" s="1">
        <f t="shared" si="3"/>
        <v>440</v>
      </c>
      <c r="R1190" s="1" t="str">
        <f t="array" ref="R1190">_xlfn.XLOOKUP(A1190,Booking_data!$A$1:$A$6001,Booking_data!$L$1:$L$6001,"Not Found")</f>
        <v>Debit Card</v>
      </c>
      <c r="S1190" s="1">
        <f t="array" ref="S1190">_xlfn.XLOOKUP(A1190,Booking_data!$A$1:$A$6001,Booking_data!$N$1:$N$6001,"not Found")</f>
        <v>20</v>
      </c>
      <c r="T1190" s="1" t="str">
        <f t="array" ref="T1190">_xlfn.XLOOKUP(A1190,Booking_data!$A$1:$A$6001,Booking_data!$O$1:$O$6001,"Not Found")</f>
        <v>Other</v>
      </c>
      <c r="U1190" s="1" t="str">
        <f t="shared" si="4"/>
        <v>Youngster</v>
      </c>
      <c r="V1190" s="1" t="str">
        <f t="shared" si="5"/>
        <v>Low Booking</v>
      </c>
    </row>
    <row r="1191" ht="15.75" customHeight="1">
      <c r="A1191" s="1" t="s">
        <v>1505</v>
      </c>
      <c r="B1191" s="6">
        <v>46201.0</v>
      </c>
      <c r="C1191" s="6">
        <v>46205.0</v>
      </c>
      <c r="D1191" s="7">
        <v>0.6458333333333334</v>
      </c>
      <c r="E1191" s="1" t="str">
        <f t="shared" si="1"/>
        <v>Weekend</v>
      </c>
      <c r="F1191" s="1" t="str">
        <f t="shared" si="2"/>
        <v>Jun</v>
      </c>
      <c r="G1191" s="1" t="str">
        <f t="array" ref="G1191">_xlfn.XLOOKUP(A1191,Booking_data!$A$1:$A$6001,Booking_data!$D$1:$D$6001,"not found")</f>
        <v>M031</v>
      </c>
      <c r="H1191" s="1" t="str">
        <f t="array" ref="H1191">_xlfn.XLOOKUP(G1191,Movies_data!$A$1:$A$41,Movies_data!$B$1:$B$41,"not found")</f>
        <v>Bangalore Days</v>
      </c>
      <c r="I1191" s="1" t="str">
        <f t="array" ref="I1191">_xlfn.XLOOKUP(G1191,Movies_data!$A$1:$A$41,Movies_data!$D$1:$D$41,"not found")</f>
        <v>Drama</v>
      </c>
      <c r="J1191" s="1" t="str">
        <f t="array" ref="J1191">_xlfn.XLOOKUP(G1191,Movies_data!$A$1:$A$41,Movies_data!$C$1:$C$41,"not found")</f>
        <v>Malayalam</v>
      </c>
      <c r="K1191" s="1">
        <f t="array" ref="K1191">_xlfn.XLOOKUP(G1191,Movies_data!$A$1:$A$41,Movies_data!$H$1:$H$41,"Not Found")</f>
        <v>8.3</v>
      </c>
      <c r="L1191" s="1" t="str">
        <f t="array" ref="L1191">_xlfn.XLOOKUP(A1191,Booking_data!$A$1:$A$6001,Booking_data!$E$1:$E$6001,"not Found")</f>
        <v>C041</v>
      </c>
      <c r="M1191" s="1" t="str">
        <f t="array" ref="M1191">_xlfn.XLOOKUP(L1191,Cinemas_data!$A$1:$A$49,Cinemas_data!$I$1:$I$49,"not Found")</f>
        <v>#NAME?</v>
      </c>
      <c r="N1191" s="1" t="str">
        <f t="array" ref="N1191">_xlfn.XLOOKUP(L1191,Cinemas_data!$A$1:$A$49,Cinemas_data!$C$1:$C$49,"not Found")</f>
        <v>Salem</v>
      </c>
      <c r="O1191" s="1">
        <f t="array" ref="O1191">_xlfn.XLOOKUP(A1191,Booking_data!$A$1:$A$6001,Booking_data!$H$1:$H$6001,"not found")</f>
        <v>2</v>
      </c>
      <c r="P1191" s="1">
        <f t="array" ref="P1191">_xlfn.XLOOKUP(A1191,Booking_data!$A$1:$A$6001,Booking_data!$I$1:$I$6001,"not Found")</f>
        <v>160</v>
      </c>
      <c r="Q1191" s="1">
        <f t="shared" si="3"/>
        <v>320</v>
      </c>
      <c r="R1191" s="1" t="str">
        <f t="array" ref="R1191">_xlfn.XLOOKUP(A1191,Booking_data!$A$1:$A$6001,Booking_data!$L$1:$L$6001,"Not Found")</f>
        <v>Net Banking</v>
      </c>
      <c r="S1191" s="1">
        <f t="array" ref="S1191">_xlfn.XLOOKUP(A1191,Booking_data!$A$1:$A$6001,Booking_data!$N$1:$N$6001,"not Found")</f>
        <v>51</v>
      </c>
      <c r="T1191" s="1" t="str">
        <f t="array" ref="T1191">_xlfn.XLOOKUP(A1191,Booking_data!$A$1:$A$6001,Booking_data!$O$1:$O$6001,"Not Found")</f>
        <v>Female</v>
      </c>
      <c r="U1191" s="1" t="str">
        <f t="shared" si="4"/>
        <v>Above 45</v>
      </c>
      <c r="V1191" s="1" t="str">
        <f t="shared" si="5"/>
        <v>Low Booking</v>
      </c>
    </row>
    <row r="1192" ht="15.75" customHeight="1">
      <c r="A1192" s="1" t="s">
        <v>1506</v>
      </c>
      <c r="B1192" s="6">
        <v>46127.0</v>
      </c>
      <c r="C1192" s="6">
        <v>46127.0</v>
      </c>
      <c r="D1192" s="7">
        <v>0.8854166666666666</v>
      </c>
      <c r="E1192" s="1" t="str">
        <f t="shared" si="1"/>
        <v>Weekday</v>
      </c>
      <c r="F1192" s="1" t="str">
        <f t="shared" si="2"/>
        <v>Apr</v>
      </c>
      <c r="G1192" s="1" t="str">
        <f t="array" ref="G1192">_xlfn.XLOOKUP(A1192,Booking_data!$A$1:$A$6001,Booking_data!$D$1:$D$6001,"not found")</f>
        <v>M001</v>
      </c>
      <c r="H1192" s="1" t="str">
        <f t="array" ref="H1192">_xlfn.XLOOKUP(G1192,Movies_data!$A$1:$A$41,Movies_data!$B$1:$B$41,"not found")</f>
        <v>Leo</v>
      </c>
      <c r="I1192" s="1" t="str">
        <f t="array" ref="I1192">_xlfn.XLOOKUP(G1192,Movies_data!$A$1:$A$41,Movies_data!$D$1:$D$41,"not found")</f>
        <v>Action</v>
      </c>
      <c r="J1192" s="1" t="str">
        <f t="array" ref="J1192">_xlfn.XLOOKUP(G1192,Movies_data!$A$1:$A$41,Movies_data!$C$1:$C$41,"not found")</f>
        <v>Tamil</v>
      </c>
      <c r="K1192" s="1">
        <f t="array" ref="K1192">_xlfn.XLOOKUP(G1192,Movies_data!$A$1:$A$41,Movies_data!$H$1:$H$41,"Not Found")</f>
        <v>8</v>
      </c>
      <c r="L1192" s="1" t="str">
        <f t="array" ref="L1192">_xlfn.XLOOKUP(A1192,Booking_data!$A$1:$A$6001,Booking_data!$E$1:$E$6001,"not Found")</f>
        <v>C071</v>
      </c>
      <c r="M1192" s="1" t="str">
        <f t="array" ref="M1192">_xlfn.XLOOKUP(L1192,Cinemas_data!$A$1:$A$49,Cinemas_data!$I$1:$I$49,"not Found")</f>
        <v>#NAME?</v>
      </c>
      <c r="N1192" s="1" t="str">
        <f t="array" ref="N1192">_xlfn.XLOOKUP(L1192,Cinemas_data!$A$1:$A$49,Cinemas_data!$C$1:$C$49,"not Found")</f>
        <v>Hyderabad</v>
      </c>
      <c r="O1192" s="1">
        <f t="array" ref="O1192">_xlfn.XLOOKUP(A1192,Booking_data!$A$1:$A$6001,Booking_data!$H$1:$H$6001,"not found")</f>
        <v>2</v>
      </c>
      <c r="P1192" s="1">
        <f t="array" ref="P1192">_xlfn.XLOOKUP(A1192,Booking_data!$A$1:$A$6001,Booking_data!$I$1:$I$6001,"not Found")</f>
        <v>180</v>
      </c>
      <c r="Q1192" s="1">
        <f t="shared" si="3"/>
        <v>360</v>
      </c>
      <c r="R1192" s="1" t="str">
        <f t="array" ref="R1192">_xlfn.XLOOKUP(A1192,Booking_data!$A$1:$A$6001,Booking_data!$L$1:$L$6001,"Not Found")</f>
        <v>Debit Card</v>
      </c>
      <c r="S1192" s="1">
        <f t="array" ref="S1192">_xlfn.XLOOKUP(A1192,Booking_data!$A$1:$A$6001,Booking_data!$N$1:$N$6001,"not Found")</f>
        <v>51</v>
      </c>
      <c r="T1192" s="1" t="str">
        <f t="array" ref="T1192">_xlfn.XLOOKUP(A1192,Booking_data!$A$1:$A$6001,Booking_data!$O$1:$O$6001,"Not Found")</f>
        <v>Male</v>
      </c>
      <c r="U1192" s="1" t="str">
        <f t="shared" si="4"/>
        <v>Above 45</v>
      </c>
      <c r="V1192" s="1" t="str">
        <f t="shared" si="5"/>
        <v>Low Booking</v>
      </c>
    </row>
    <row r="1193" ht="15.75" customHeight="1">
      <c r="A1193" s="1" t="s">
        <v>1507</v>
      </c>
      <c r="B1193" s="6">
        <v>46090.0</v>
      </c>
      <c r="C1193" s="6">
        <v>46095.0</v>
      </c>
      <c r="D1193" s="7">
        <v>0.6458333333333334</v>
      </c>
      <c r="E1193" s="1" t="str">
        <f t="shared" si="1"/>
        <v>Weekday</v>
      </c>
      <c r="F1193" s="1" t="str">
        <f t="shared" si="2"/>
        <v>Mar</v>
      </c>
      <c r="G1193" s="1" t="str">
        <f t="array" ref="G1193">_xlfn.XLOOKUP(A1193,Booking_data!$A$1:$A$6001,Booking_data!$D$1:$D$6001,"not found")</f>
        <v>M008</v>
      </c>
      <c r="H1193" s="1" t="str">
        <f t="array" ref="H1193">_xlfn.XLOOKUP(G1193,Movies_data!$A$1:$A$41,Movies_data!$B$1:$B$41,"not found")</f>
        <v>Love Today</v>
      </c>
      <c r="I1193" s="1" t="str">
        <f t="array" ref="I1193">_xlfn.XLOOKUP(G1193,Movies_data!$A$1:$A$41,Movies_data!$D$1:$D$41,"not found")</f>
        <v>Romance</v>
      </c>
      <c r="J1193" s="1" t="str">
        <f t="array" ref="J1193">_xlfn.XLOOKUP(G1193,Movies_data!$A$1:$A$41,Movies_data!$C$1:$C$41,"not found")</f>
        <v>Tamil</v>
      </c>
      <c r="K1193" s="1">
        <f t="array" ref="K1193">_xlfn.XLOOKUP(G1193,Movies_data!$A$1:$A$41,Movies_data!$H$1:$H$41,"Not Found")</f>
        <v>7.4</v>
      </c>
      <c r="L1193" s="1" t="str">
        <f t="array" ref="L1193">_xlfn.XLOOKUP(A1193,Booking_data!$A$1:$A$6001,Booking_data!$E$1:$E$6001,"not Found")</f>
        <v>C032</v>
      </c>
      <c r="M1193" s="1" t="str">
        <f t="array" ref="M1193">_xlfn.XLOOKUP(L1193,Cinemas_data!$A$1:$A$49,Cinemas_data!$I$1:$I$49,"not Found")</f>
        <v>#NAME?</v>
      </c>
      <c r="N1193" s="1" t="str">
        <f t="array" ref="N1193">_xlfn.XLOOKUP(L1193,Cinemas_data!$A$1:$A$49,Cinemas_data!$C$1:$C$49,"not Found")</f>
        <v>Madurai</v>
      </c>
      <c r="O1193" s="1">
        <f t="array" ref="O1193">_xlfn.XLOOKUP(A1193,Booking_data!$A$1:$A$6001,Booking_data!$H$1:$H$6001,"not found")</f>
        <v>3</v>
      </c>
      <c r="P1193" s="1">
        <f t="array" ref="P1193">_xlfn.XLOOKUP(A1193,Booking_data!$A$1:$A$6001,Booking_data!$I$1:$I$6001,"not Found")</f>
        <v>160</v>
      </c>
      <c r="Q1193" s="1">
        <f t="shared" si="3"/>
        <v>480</v>
      </c>
      <c r="R1193" s="1" t="str">
        <f t="array" ref="R1193">_xlfn.XLOOKUP(A1193,Booking_data!$A$1:$A$6001,Booking_data!$L$1:$L$6001,"Not Found")</f>
        <v>Wallet</v>
      </c>
      <c r="S1193" s="1">
        <f t="array" ref="S1193">_xlfn.XLOOKUP(A1193,Booking_data!$A$1:$A$6001,Booking_data!$N$1:$N$6001,"not Found")</f>
        <v>21</v>
      </c>
      <c r="T1193" s="1" t="str">
        <f t="array" ref="T1193">_xlfn.XLOOKUP(A1193,Booking_data!$A$1:$A$6001,Booking_data!$O$1:$O$6001,"Not Found")</f>
        <v>Other</v>
      </c>
      <c r="U1193" s="1" t="str">
        <f t="shared" si="4"/>
        <v>Youngster</v>
      </c>
      <c r="V1193" s="1" t="str">
        <f t="shared" si="5"/>
        <v>Medium Booking</v>
      </c>
    </row>
    <row r="1194" ht="15.75" customHeight="1">
      <c r="A1194" s="1" t="s">
        <v>1508</v>
      </c>
      <c r="B1194" s="6">
        <v>46163.0</v>
      </c>
      <c r="C1194" s="6">
        <v>46167.0</v>
      </c>
      <c r="D1194" s="7">
        <v>0.7708333333333334</v>
      </c>
      <c r="E1194" s="1" t="str">
        <f t="shared" si="1"/>
        <v>Weekday</v>
      </c>
      <c r="F1194" s="1" t="str">
        <f t="shared" si="2"/>
        <v>May</v>
      </c>
      <c r="G1194" s="1" t="str">
        <f t="array" ref="G1194">_xlfn.XLOOKUP(A1194,Booking_data!$A$1:$A$6001,Booking_data!$D$1:$D$6001,"not found")</f>
        <v>M036</v>
      </c>
      <c r="H1194" s="1" t="str">
        <f t="array" ref="H1194">_xlfn.XLOOKUP(G1194,Movies_data!$A$1:$A$41,Movies_data!$B$1:$B$41,"not found")</f>
        <v>Avengers Endgame</v>
      </c>
      <c r="I1194" s="1" t="str">
        <f t="array" ref="I1194">_xlfn.XLOOKUP(G1194,Movies_data!$A$1:$A$41,Movies_data!$D$1:$D$41,"not found")</f>
        <v>Action</v>
      </c>
      <c r="J1194" s="1" t="str">
        <f t="array" ref="J1194">_xlfn.XLOOKUP(G1194,Movies_data!$A$1:$A$41,Movies_data!$C$1:$C$41,"not found")</f>
        <v>English</v>
      </c>
      <c r="K1194" s="1">
        <f t="array" ref="K1194">_xlfn.XLOOKUP(G1194,Movies_data!$A$1:$A$41,Movies_data!$H$1:$H$41,"Not Found")</f>
        <v>8.4</v>
      </c>
      <c r="L1194" s="1" t="str">
        <f t="array" ref="L1194">_xlfn.XLOOKUP(A1194,Booking_data!$A$1:$A$6001,Booking_data!$E$1:$E$6001,"not Found")</f>
        <v>C151</v>
      </c>
      <c r="M1194" s="1" t="str">
        <f t="array" ref="M1194">_xlfn.XLOOKUP(L1194,Cinemas_data!$A$1:$A$49,Cinemas_data!$I$1:$I$49,"not Found")</f>
        <v>#NAME?</v>
      </c>
      <c r="N1194" s="1" t="str">
        <f t="array" ref="N1194">_xlfn.XLOOKUP(L1194,Cinemas_data!$A$1:$A$49,Cinemas_data!$C$1:$C$49,"not Found")</f>
        <v>Kochi</v>
      </c>
      <c r="O1194" s="1">
        <f t="array" ref="O1194">_xlfn.XLOOKUP(A1194,Booking_data!$A$1:$A$6001,Booking_data!$H$1:$H$6001,"not found")</f>
        <v>1</v>
      </c>
      <c r="P1194" s="1">
        <f t="array" ref="P1194">_xlfn.XLOOKUP(A1194,Booking_data!$A$1:$A$6001,Booking_data!$I$1:$I$6001,"not Found")</f>
        <v>280</v>
      </c>
      <c r="Q1194" s="1">
        <f t="shared" si="3"/>
        <v>280</v>
      </c>
      <c r="R1194" s="1" t="str">
        <f t="array" ref="R1194">_xlfn.XLOOKUP(A1194,Booking_data!$A$1:$A$6001,Booking_data!$L$1:$L$6001,"Not Found")</f>
        <v>Debit Card</v>
      </c>
      <c r="S1194" s="1">
        <f t="array" ref="S1194">_xlfn.XLOOKUP(A1194,Booking_data!$A$1:$A$6001,Booking_data!$N$1:$N$6001,"not Found")</f>
        <v>37</v>
      </c>
      <c r="T1194" s="1" t="str">
        <f t="array" ref="T1194">_xlfn.XLOOKUP(A1194,Booking_data!$A$1:$A$6001,Booking_data!$O$1:$O$6001,"Not Found")</f>
        <v>Female</v>
      </c>
      <c r="U1194" s="1" t="str">
        <f t="shared" si="4"/>
        <v>Middle Age</v>
      </c>
      <c r="V1194" s="1" t="str">
        <f t="shared" si="5"/>
        <v>Low Booking</v>
      </c>
    </row>
    <row r="1195" ht="15.75" customHeight="1">
      <c r="A1195" s="1" t="s">
        <v>1509</v>
      </c>
      <c r="B1195" s="6">
        <v>46058.0</v>
      </c>
      <c r="C1195" s="6">
        <v>46059.0</v>
      </c>
      <c r="D1195" s="7">
        <v>0.7708333333333334</v>
      </c>
      <c r="E1195" s="1" t="str">
        <f t="shared" si="1"/>
        <v>Weekday</v>
      </c>
      <c r="F1195" s="1" t="str">
        <f t="shared" si="2"/>
        <v>Feb</v>
      </c>
      <c r="G1195" s="1" t="str">
        <f t="array" ref="G1195">_xlfn.XLOOKUP(A1195,Booking_data!$A$1:$A$6001,Booking_data!$D$1:$D$6001,"not found")</f>
        <v>M003</v>
      </c>
      <c r="H1195" s="1" t="str">
        <f t="array" ref="H1195">_xlfn.XLOOKUP(G1195,Movies_data!$A$1:$A$41,Movies_data!$B$1:$B$41,"not found")</f>
        <v>Vikram</v>
      </c>
      <c r="I1195" s="1" t="str">
        <f t="array" ref="I1195">_xlfn.XLOOKUP(G1195,Movies_data!$A$1:$A$41,Movies_data!$D$1:$D$41,"not found")</f>
        <v>Action</v>
      </c>
      <c r="J1195" s="1" t="str">
        <f t="array" ref="J1195">_xlfn.XLOOKUP(G1195,Movies_data!$A$1:$A$41,Movies_data!$C$1:$C$41,"not found")</f>
        <v>Tamil</v>
      </c>
      <c r="K1195" s="1">
        <f t="array" ref="K1195">_xlfn.XLOOKUP(G1195,Movies_data!$A$1:$A$41,Movies_data!$H$1:$H$41,"Not Found")</f>
        <v>8.3</v>
      </c>
      <c r="L1195" s="1" t="str">
        <f t="array" ref="L1195">_xlfn.XLOOKUP(A1195,Booking_data!$A$1:$A$6001,Booking_data!$E$1:$E$6001,"not Found")</f>
        <v>C132</v>
      </c>
      <c r="M1195" s="1" t="str">
        <f t="array" ref="M1195">_xlfn.XLOOKUP(L1195,Cinemas_data!$A$1:$A$49,Cinemas_data!$I$1:$I$49,"not Found")</f>
        <v>#NAME?</v>
      </c>
      <c r="N1195" s="1" t="str">
        <f t="array" ref="N1195">_xlfn.XLOOKUP(L1195,Cinemas_data!$A$1:$A$49,Cinemas_data!$C$1:$C$49,"not Found")</f>
        <v>Kolkata</v>
      </c>
      <c r="O1195" s="1">
        <f t="array" ref="O1195">_xlfn.XLOOKUP(A1195,Booking_data!$A$1:$A$6001,Booking_data!$H$1:$H$6001,"not found")</f>
        <v>1</v>
      </c>
      <c r="P1195" s="1">
        <f t="array" ref="P1195">_xlfn.XLOOKUP(A1195,Booking_data!$A$1:$A$6001,Booking_data!$I$1:$I$6001,"not Found")</f>
        <v>180</v>
      </c>
      <c r="Q1195" s="1">
        <f t="shared" si="3"/>
        <v>180</v>
      </c>
      <c r="R1195" s="1" t="str">
        <f t="array" ref="R1195">_xlfn.XLOOKUP(A1195,Booking_data!$A$1:$A$6001,Booking_data!$L$1:$L$6001,"Not Found")</f>
        <v>UPI</v>
      </c>
      <c r="S1195" s="1">
        <f t="array" ref="S1195">_xlfn.XLOOKUP(A1195,Booking_data!$A$1:$A$6001,Booking_data!$N$1:$N$6001,"not Found")</f>
        <v>41</v>
      </c>
      <c r="T1195" s="1" t="str">
        <f t="array" ref="T1195">_xlfn.XLOOKUP(A1195,Booking_data!$A$1:$A$6001,Booking_data!$O$1:$O$6001,"Not Found")</f>
        <v>Female</v>
      </c>
      <c r="U1195" s="1" t="str">
        <f t="shared" si="4"/>
        <v>Middle Age</v>
      </c>
      <c r="V1195" s="1" t="str">
        <f t="shared" si="5"/>
        <v>Low Booking</v>
      </c>
    </row>
    <row r="1196" ht="15.75" customHeight="1">
      <c r="A1196" s="1" t="s">
        <v>1510</v>
      </c>
      <c r="B1196" s="6">
        <v>46174.0</v>
      </c>
      <c r="C1196" s="6">
        <v>46177.0</v>
      </c>
      <c r="D1196" s="7">
        <v>0.3958333333333333</v>
      </c>
      <c r="E1196" s="1" t="str">
        <f t="shared" si="1"/>
        <v>Weekday</v>
      </c>
      <c r="F1196" s="1" t="str">
        <f t="shared" si="2"/>
        <v>Jun</v>
      </c>
      <c r="G1196" s="1" t="str">
        <f t="array" ref="G1196">_xlfn.XLOOKUP(A1196,Booking_data!$A$1:$A$6001,Booking_data!$D$1:$D$6001,"not found")</f>
        <v>M003</v>
      </c>
      <c r="H1196" s="1" t="str">
        <f t="array" ref="H1196">_xlfn.XLOOKUP(G1196,Movies_data!$A$1:$A$41,Movies_data!$B$1:$B$41,"not found")</f>
        <v>Vikram</v>
      </c>
      <c r="I1196" s="1" t="str">
        <f t="array" ref="I1196">_xlfn.XLOOKUP(G1196,Movies_data!$A$1:$A$41,Movies_data!$D$1:$D$41,"not found")</f>
        <v>Action</v>
      </c>
      <c r="J1196" s="1" t="str">
        <f t="array" ref="J1196">_xlfn.XLOOKUP(G1196,Movies_data!$A$1:$A$41,Movies_data!$C$1:$C$41,"not found")</f>
        <v>Tamil</v>
      </c>
      <c r="K1196" s="1">
        <f t="array" ref="K1196">_xlfn.XLOOKUP(G1196,Movies_data!$A$1:$A$41,Movies_data!$H$1:$H$41,"Not Found")</f>
        <v>8.3</v>
      </c>
      <c r="L1196" s="1" t="str">
        <f t="array" ref="L1196">_xlfn.XLOOKUP(A1196,Booking_data!$A$1:$A$6001,Booking_data!$E$1:$E$6001,"not Found")</f>
        <v>C042</v>
      </c>
      <c r="M1196" s="1" t="str">
        <f t="array" ref="M1196">_xlfn.XLOOKUP(L1196,Cinemas_data!$A$1:$A$49,Cinemas_data!$I$1:$I$49,"not Found")</f>
        <v>#NAME?</v>
      </c>
      <c r="N1196" s="1" t="str">
        <f t="array" ref="N1196">_xlfn.XLOOKUP(L1196,Cinemas_data!$A$1:$A$49,Cinemas_data!$C$1:$C$49,"not Found")</f>
        <v>Salem</v>
      </c>
      <c r="O1196" s="1">
        <f t="array" ref="O1196">_xlfn.XLOOKUP(A1196,Booking_data!$A$1:$A$6001,Booking_data!$H$1:$H$6001,"not found")</f>
        <v>3</v>
      </c>
      <c r="P1196" s="1">
        <f t="array" ref="P1196">_xlfn.XLOOKUP(A1196,Booking_data!$A$1:$A$6001,Booking_data!$I$1:$I$6001,"not Found")</f>
        <v>280</v>
      </c>
      <c r="Q1196" s="1">
        <f t="shared" si="3"/>
        <v>840</v>
      </c>
      <c r="R1196" s="1" t="str">
        <f t="array" ref="R1196">_xlfn.XLOOKUP(A1196,Booking_data!$A$1:$A$6001,Booking_data!$L$1:$L$6001,"Not Found")</f>
        <v>Credit Card</v>
      </c>
      <c r="S1196" s="1">
        <f t="array" ref="S1196">_xlfn.XLOOKUP(A1196,Booking_data!$A$1:$A$6001,Booking_data!$N$1:$N$6001,"not Found")</f>
        <v>58</v>
      </c>
      <c r="T1196" s="1" t="str">
        <f t="array" ref="T1196">_xlfn.XLOOKUP(A1196,Booking_data!$A$1:$A$6001,Booking_data!$O$1:$O$6001,"Not Found")</f>
        <v>Other</v>
      </c>
      <c r="U1196" s="1" t="str">
        <f t="shared" si="4"/>
        <v>Above 45</v>
      </c>
      <c r="V1196" s="1" t="str">
        <f t="shared" si="5"/>
        <v>Medium Booking</v>
      </c>
    </row>
    <row r="1197" ht="15.75" customHeight="1">
      <c r="A1197" s="1" t="s">
        <v>1511</v>
      </c>
      <c r="B1197" s="6">
        <v>46066.0</v>
      </c>
      <c r="C1197" s="6">
        <v>46069.0</v>
      </c>
      <c r="D1197" s="7">
        <v>0.7708333333333334</v>
      </c>
      <c r="E1197" s="1" t="str">
        <f t="shared" si="1"/>
        <v>Weekday</v>
      </c>
      <c r="F1197" s="1" t="str">
        <f t="shared" si="2"/>
        <v>Feb</v>
      </c>
      <c r="G1197" s="1" t="str">
        <f t="array" ref="G1197">_xlfn.XLOOKUP(A1197,Booking_data!$A$1:$A$6001,Booking_data!$D$1:$D$6001,"not found")</f>
        <v>M040</v>
      </c>
      <c r="H1197" s="1" t="str">
        <f t="array" ref="H1197">_xlfn.XLOOKUP(G1197,Movies_data!$A$1:$A$41,Movies_data!$B$1:$B$41,"not found")</f>
        <v>Inside Out 2</v>
      </c>
      <c r="I1197" s="1" t="str">
        <f t="array" ref="I1197">_xlfn.XLOOKUP(G1197,Movies_data!$A$1:$A$41,Movies_data!$D$1:$D$41,"not found")</f>
        <v>Animation</v>
      </c>
      <c r="J1197" s="1" t="str">
        <f t="array" ref="J1197">_xlfn.XLOOKUP(G1197,Movies_data!$A$1:$A$41,Movies_data!$C$1:$C$41,"not found")</f>
        <v>English</v>
      </c>
      <c r="K1197" s="1">
        <f t="array" ref="K1197">_xlfn.XLOOKUP(G1197,Movies_data!$A$1:$A$41,Movies_data!$H$1:$H$41,"Not Found")</f>
        <v>7.6</v>
      </c>
      <c r="L1197" s="1" t="str">
        <f t="array" ref="L1197">_xlfn.XLOOKUP(A1197,Booking_data!$A$1:$A$6001,Booking_data!$E$1:$E$6001,"not Found")</f>
        <v>C011</v>
      </c>
      <c r="M1197" s="1" t="str">
        <f t="array" ref="M1197">_xlfn.XLOOKUP(L1197,Cinemas_data!$A$1:$A$49,Cinemas_data!$I$1:$I$49,"not Found")</f>
        <v>#NAME?</v>
      </c>
      <c r="N1197" s="1" t="str">
        <f t="array" ref="N1197">_xlfn.XLOOKUP(L1197,Cinemas_data!$A$1:$A$49,Cinemas_data!$C$1:$C$49,"not Found")</f>
        <v>Chennai</v>
      </c>
      <c r="O1197" s="1">
        <f t="array" ref="O1197">_xlfn.XLOOKUP(A1197,Booking_data!$A$1:$A$6001,Booking_data!$H$1:$H$6001,"not found")</f>
        <v>5</v>
      </c>
      <c r="P1197" s="1">
        <f t="array" ref="P1197">_xlfn.XLOOKUP(A1197,Booking_data!$A$1:$A$6001,Booking_data!$I$1:$I$6001,"not Found")</f>
        <v>420</v>
      </c>
      <c r="Q1197" s="1">
        <f t="shared" si="3"/>
        <v>2100</v>
      </c>
      <c r="R1197" s="1" t="str">
        <f t="array" ref="R1197">_xlfn.XLOOKUP(A1197,Booking_data!$A$1:$A$6001,Booking_data!$L$1:$L$6001,"Not Found")</f>
        <v>Credit Card</v>
      </c>
      <c r="S1197" s="1">
        <f t="array" ref="S1197">_xlfn.XLOOKUP(A1197,Booking_data!$A$1:$A$6001,Booking_data!$N$1:$N$6001,"not Found")</f>
        <v>30</v>
      </c>
      <c r="T1197" s="1" t="str">
        <f t="array" ref="T1197">_xlfn.XLOOKUP(A1197,Booking_data!$A$1:$A$6001,Booking_data!$O$1:$O$6001,"Not Found")</f>
        <v>Male</v>
      </c>
      <c r="U1197" s="1" t="str">
        <f t="shared" si="4"/>
        <v>Middle Age</v>
      </c>
      <c r="V1197" s="1" t="str">
        <f t="shared" si="5"/>
        <v>High Booking</v>
      </c>
    </row>
    <row r="1198" ht="15.75" customHeight="1">
      <c r="A1198" s="1" t="s">
        <v>1512</v>
      </c>
      <c r="B1198" s="6">
        <v>46077.0</v>
      </c>
      <c r="C1198" s="6">
        <v>46083.0</v>
      </c>
      <c r="D1198" s="7">
        <v>0.6458333333333334</v>
      </c>
      <c r="E1198" s="1" t="str">
        <f t="shared" si="1"/>
        <v>Weekday</v>
      </c>
      <c r="F1198" s="1" t="str">
        <f t="shared" si="2"/>
        <v>Feb</v>
      </c>
      <c r="G1198" s="1" t="str">
        <f t="array" ref="G1198">_xlfn.XLOOKUP(A1198,Booking_data!$A$1:$A$6001,Booking_data!$D$1:$D$6001,"not found")</f>
        <v>M005</v>
      </c>
      <c r="H1198" s="1" t="str">
        <f t="array" ref="H1198">_xlfn.XLOOKUP(G1198,Movies_data!$A$1:$A$41,Movies_data!$B$1:$B$41,"not found")</f>
        <v>Ponniyin Selvan II</v>
      </c>
      <c r="I1198" s="1" t="str">
        <f t="array" ref="I1198">_xlfn.XLOOKUP(G1198,Movies_data!$A$1:$A$41,Movies_data!$D$1:$D$41,"not found")</f>
        <v>Drama</v>
      </c>
      <c r="J1198" s="1" t="str">
        <f t="array" ref="J1198">_xlfn.XLOOKUP(G1198,Movies_data!$A$1:$A$41,Movies_data!$C$1:$C$41,"not found")</f>
        <v>Tamil</v>
      </c>
      <c r="K1198" s="1">
        <f t="array" ref="K1198">_xlfn.XLOOKUP(G1198,Movies_data!$A$1:$A$41,Movies_data!$H$1:$H$41,"Not Found")</f>
        <v>7.3</v>
      </c>
      <c r="L1198" s="1" t="str">
        <f t="array" ref="L1198">_xlfn.XLOOKUP(A1198,Booking_data!$A$1:$A$6001,Booking_data!$E$1:$E$6001,"not Found")</f>
        <v>C121</v>
      </c>
      <c r="M1198" s="1" t="str">
        <f t="array" ref="M1198">_xlfn.XLOOKUP(L1198,Cinemas_data!$A$1:$A$49,Cinemas_data!$I$1:$I$49,"not Found")</f>
        <v>#NAME?</v>
      </c>
      <c r="N1198" s="1" t="str">
        <f t="array" ref="N1198">_xlfn.XLOOKUP(L1198,Cinemas_data!$A$1:$A$49,Cinemas_data!$C$1:$C$49,"not Found")</f>
        <v>Noida</v>
      </c>
      <c r="O1198" s="1">
        <f t="array" ref="O1198">_xlfn.XLOOKUP(A1198,Booking_data!$A$1:$A$6001,Booking_data!$H$1:$H$6001,"not found")</f>
        <v>2</v>
      </c>
      <c r="P1198" s="1">
        <f t="array" ref="P1198">_xlfn.XLOOKUP(A1198,Booking_data!$A$1:$A$6001,Booking_data!$I$1:$I$6001,"not Found")</f>
        <v>240</v>
      </c>
      <c r="Q1198" s="1">
        <f t="shared" si="3"/>
        <v>480</v>
      </c>
      <c r="R1198" s="1" t="str">
        <f t="array" ref="R1198">_xlfn.XLOOKUP(A1198,Booking_data!$A$1:$A$6001,Booking_data!$L$1:$L$6001,"Not Found")</f>
        <v>Credit Card</v>
      </c>
      <c r="S1198" s="1">
        <f t="array" ref="S1198">_xlfn.XLOOKUP(A1198,Booking_data!$A$1:$A$6001,Booking_data!$N$1:$N$6001,"not Found")</f>
        <v>55</v>
      </c>
      <c r="T1198" s="1" t="str">
        <f t="array" ref="T1198">_xlfn.XLOOKUP(A1198,Booking_data!$A$1:$A$6001,Booking_data!$O$1:$O$6001,"Not Found")</f>
        <v>Other</v>
      </c>
      <c r="U1198" s="1" t="str">
        <f t="shared" si="4"/>
        <v>Above 45</v>
      </c>
      <c r="V1198" s="1" t="str">
        <f t="shared" si="5"/>
        <v>Low Booking</v>
      </c>
    </row>
    <row r="1199" ht="15.75" customHeight="1">
      <c r="A1199" s="1" t="s">
        <v>1513</v>
      </c>
      <c r="B1199" s="6">
        <v>46203.0</v>
      </c>
      <c r="C1199" s="6">
        <v>46209.0</v>
      </c>
      <c r="D1199" s="7">
        <v>0.9375</v>
      </c>
      <c r="E1199" s="1" t="str">
        <f t="shared" si="1"/>
        <v>Weekday</v>
      </c>
      <c r="F1199" s="1" t="str">
        <f t="shared" si="2"/>
        <v>Jun</v>
      </c>
      <c r="G1199" s="1" t="str">
        <f t="array" ref="G1199">_xlfn.XLOOKUP(A1199,Booking_data!$A$1:$A$6001,Booking_data!$D$1:$D$6001,"not found")</f>
        <v>M007</v>
      </c>
      <c r="H1199" s="1" t="str">
        <f t="array" ref="H1199">_xlfn.XLOOKUP(G1199,Movies_data!$A$1:$A$41,Movies_data!$B$1:$B$41,"not found")</f>
        <v>Good Night</v>
      </c>
      <c r="I1199" s="1" t="str">
        <f t="array" ref="I1199">_xlfn.XLOOKUP(G1199,Movies_data!$A$1:$A$41,Movies_data!$D$1:$D$41,"not found")</f>
        <v>Comedy</v>
      </c>
      <c r="J1199" s="1" t="str">
        <f t="array" ref="J1199">_xlfn.XLOOKUP(G1199,Movies_data!$A$1:$A$41,Movies_data!$C$1:$C$41,"not found")</f>
        <v>Tamil</v>
      </c>
      <c r="K1199" s="1">
        <f t="array" ref="K1199">_xlfn.XLOOKUP(G1199,Movies_data!$A$1:$A$41,Movies_data!$H$1:$H$41,"Not Found")</f>
        <v>8</v>
      </c>
      <c r="L1199" s="1" t="str">
        <f t="array" ref="L1199">_xlfn.XLOOKUP(A1199,Booking_data!$A$1:$A$6001,Booking_data!$E$1:$E$6001,"not Found")</f>
        <v>C133</v>
      </c>
      <c r="M1199" s="1" t="str">
        <f t="array" ref="M1199">_xlfn.XLOOKUP(L1199,Cinemas_data!$A$1:$A$49,Cinemas_data!$I$1:$I$49,"not Found")</f>
        <v>#NAME?</v>
      </c>
      <c r="N1199" s="1" t="str">
        <f t="array" ref="N1199">_xlfn.XLOOKUP(L1199,Cinemas_data!$A$1:$A$49,Cinemas_data!$C$1:$C$49,"not Found")</f>
        <v>Kolkata</v>
      </c>
      <c r="O1199" s="1">
        <f t="array" ref="O1199">_xlfn.XLOOKUP(A1199,Booking_data!$A$1:$A$6001,Booking_data!$H$1:$H$6001,"not found")</f>
        <v>1</v>
      </c>
      <c r="P1199" s="1">
        <f t="array" ref="P1199">_xlfn.XLOOKUP(A1199,Booking_data!$A$1:$A$6001,Booking_data!$I$1:$I$6001,"not Found")</f>
        <v>360</v>
      </c>
      <c r="Q1199" s="1">
        <f t="shared" si="3"/>
        <v>360</v>
      </c>
      <c r="R1199" s="1" t="str">
        <f t="array" ref="R1199">_xlfn.XLOOKUP(A1199,Booking_data!$A$1:$A$6001,Booking_data!$L$1:$L$6001,"Not Found")</f>
        <v>Wallet</v>
      </c>
      <c r="S1199" s="1">
        <f t="array" ref="S1199">_xlfn.XLOOKUP(A1199,Booking_data!$A$1:$A$6001,Booking_data!$N$1:$N$6001,"not Found")</f>
        <v>34</v>
      </c>
      <c r="T1199" s="1" t="str">
        <f t="array" ref="T1199">_xlfn.XLOOKUP(A1199,Booking_data!$A$1:$A$6001,Booking_data!$O$1:$O$6001,"Not Found")</f>
        <v>Male</v>
      </c>
      <c r="U1199" s="1" t="str">
        <f t="shared" si="4"/>
        <v>Middle Age</v>
      </c>
      <c r="V1199" s="1" t="str">
        <f t="shared" si="5"/>
        <v>Low Booking</v>
      </c>
    </row>
    <row r="1200" ht="15.75" customHeight="1">
      <c r="A1200" s="1" t="s">
        <v>1514</v>
      </c>
      <c r="B1200" s="6">
        <v>46194.0</v>
      </c>
      <c r="C1200" s="6">
        <v>46197.0</v>
      </c>
      <c r="D1200" s="7">
        <v>0.53125</v>
      </c>
      <c r="E1200" s="1" t="str">
        <f t="shared" si="1"/>
        <v>Weekend</v>
      </c>
      <c r="F1200" s="1" t="str">
        <f t="shared" si="2"/>
        <v>Jun</v>
      </c>
      <c r="G1200" s="1" t="str">
        <f t="array" ref="G1200">_xlfn.XLOOKUP(A1200,Booking_data!$A$1:$A$6001,Booking_data!$D$1:$D$6001,"not found")</f>
        <v>M004</v>
      </c>
      <c r="H1200" s="1" t="str">
        <f t="array" ref="H1200">_xlfn.XLOOKUP(G1200,Movies_data!$A$1:$A$41,Movies_data!$B$1:$B$41,"not found")</f>
        <v>Ponniyin Selvan I</v>
      </c>
      <c r="I1200" s="1" t="str">
        <f t="array" ref="I1200">_xlfn.XLOOKUP(G1200,Movies_data!$A$1:$A$41,Movies_data!$D$1:$D$41,"not found")</f>
        <v>Drama</v>
      </c>
      <c r="J1200" s="1" t="str">
        <f t="array" ref="J1200">_xlfn.XLOOKUP(G1200,Movies_data!$A$1:$A$41,Movies_data!$C$1:$C$41,"not found")</f>
        <v>Tamil</v>
      </c>
      <c r="K1200" s="1">
        <f t="array" ref="K1200">_xlfn.XLOOKUP(G1200,Movies_data!$A$1:$A$41,Movies_data!$H$1:$H$41,"Not Found")</f>
        <v>7.6</v>
      </c>
      <c r="L1200" s="1" t="str">
        <f t="array" ref="L1200">_xlfn.XLOOKUP(A1200,Booking_data!$A$1:$A$6001,Booking_data!$E$1:$E$6001,"not Found")</f>
        <v>C013</v>
      </c>
      <c r="M1200" s="1" t="str">
        <f t="array" ref="M1200">_xlfn.XLOOKUP(L1200,Cinemas_data!$A$1:$A$49,Cinemas_data!$I$1:$I$49,"not Found")</f>
        <v>#NAME?</v>
      </c>
      <c r="N1200" s="1" t="str">
        <f t="array" ref="N1200">_xlfn.XLOOKUP(L1200,Cinemas_data!$A$1:$A$49,Cinemas_data!$C$1:$C$49,"not Found")</f>
        <v>Chennai</v>
      </c>
      <c r="O1200" s="1">
        <f t="array" ref="O1200">_xlfn.XLOOKUP(A1200,Booking_data!$A$1:$A$6001,Booking_data!$H$1:$H$6001,"not found")</f>
        <v>6</v>
      </c>
      <c r="P1200" s="1">
        <f t="array" ref="P1200">_xlfn.XLOOKUP(A1200,Booking_data!$A$1:$A$6001,Booking_data!$I$1:$I$6001,"not Found")</f>
        <v>240</v>
      </c>
      <c r="Q1200" s="1">
        <f t="shared" si="3"/>
        <v>1440</v>
      </c>
      <c r="R1200" s="1" t="str">
        <f t="array" ref="R1200">_xlfn.XLOOKUP(A1200,Booking_data!$A$1:$A$6001,Booking_data!$L$1:$L$6001,"Not Found")</f>
        <v>Debit Card</v>
      </c>
      <c r="S1200" s="1">
        <f t="array" ref="S1200">_xlfn.XLOOKUP(A1200,Booking_data!$A$1:$A$6001,Booking_data!$N$1:$N$6001,"not Found")</f>
        <v>43</v>
      </c>
      <c r="T1200" s="1" t="str">
        <f t="array" ref="T1200">_xlfn.XLOOKUP(A1200,Booking_data!$A$1:$A$6001,Booking_data!$O$1:$O$6001,"Not Found")</f>
        <v>Male</v>
      </c>
      <c r="U1200" s="1" t="str">
        <f t="shared" si="4"/>
        <v>Middle Age</v>
      </c>
      <c r="V1200" s="1" t="str">
        <f t="shared" si="5"/>
        <v>High Booking</v>
      </c>
    </row>
    <row r="1201" ht="15.75" customHeight="1">
      <c r="A1201" s="1" t="s">
        <v>1515</v>
      </c>
      <c r="B1201" s="6">
        <v>46189.0</v>
      </c>
      <c r="C1201" s="6">
        <v>46192.0</v>
      </c>
      <c r="D1201" s="7">
        <v>0.9375</v>
      </c>
      <c r="E1201" s="1" t="str">
        <f t="shared" si="1"/>
        <v>Weekday</v>
      </c>
      <c r="F1201" s="1" t="str">
        <f t="shared" si="2"/>
        <v>Jun</v>
      </c>
      <c r="G1201" s="1" t="str">
        <f t="array" ref="G1201">_xlfn.XLOOKUP(A1201,Booking_data!$A$1:$A$6001,Booking_data!$D$1:$D$6001,"not found")</f>
        <v>M026</v>
      </c>
      <c r="H1201" s="1" t="str">
        <f t="array" ref="H1201">_xlfn.XLOOKUP(G1201,Movies_data!$A$1:$A$41,Movies_data!$B$1:$B$41,"not found")</f>
        <v>Drishyam 2</v>
      </c>
      <c r="I1201" s="1" t="str">
        <f t="array" ref="I1201">_xlfn.XLOOKUP(G1201,Movies_data!$A$1:$A$41,Movies_data!$D$1:$D$41,"not found")</f>
        <v>Thriller</v>
      </c>
      <c r="J1201" s="1" t="str">
        <f t="array" ref="J1201">_xlfn.XLOOKUP(G1201,Movies_data!$A$1:$A$41,Movies_data!$C$1:$C$41,"not found")</f>
        <v>Hindi</v>
      </c>
      <c r="K1201" s="1">
        <f t="array" ref="K1201">_xlfn.XLOOKUP(G1201,Movies_data!$A$1:$A$41,Movies_data!$H$1:$H$41,"Not Found")</f>
        <v>8.2</v>
      </c>
      <c r="L1201" s="1" t="str">
        <f t="array" ref="L1201">_xlfn.XLOOKUP(A1201,Booking_data!$A$1:$A$6001,Booking_data!$E$1:$E$6001,"not Found")</f>
        <v>C153</v>
      </c>
      <c r="M1201" s="1" t="str">
        <f t="array" ref="M1201">_xlfn.XLOOKUP(L1201,Cinemas_data!$A$1:$A$49,Cinemas_data!$I$1:$I$49,"not Found")</f>
        <v>#NAME?</v>
      </c>
      <c r="N1201" s="1" t="str">
        <f t="array" ref="N1201">_xlfn.XLOOKUP(L1201,Cinemas_data!$A$1:$A$49,Cinemas_data!$C$1:$C$49,"not Found")</f>
        <v>Kochi</v>
      </c>
      <c r="O1201" s="1">
        <f t="array" ref="O1201">_xlfn.XLOOKUP(A1201,Booking_data!$A$1:$A$6001,Booking_data!$H$1:$H$6001,"not found")</f>
        <v>2</v>
      </c>
      <c r="P1201" s="1">
        <f t="array" ref="P1201">_xlfn.XLOOKUP(A1201,Booking_data!$A$1:$A$6001,Booking_data!$I$1:$I$6001,"not Found")</f>
        <v>240</v>
      </c>
      <c r="Q1201" s="1">
        <f t="shared" si="3"/>
        <v>480</v>
      </c>
      <c r="R1201" s="1" t="str">
        <f t="array" ref="R1201">_xlfn.XLOOKUP(A1201,Booking_data!$A$1:$A$6001,Booking_data!$L$1:$L$6001,"Not Found")</f>
        <v>Debit Card</v>
      </c>
      <c r="S1201" s="1">
        <f t="array" ref="S1201">_xlfn.XLOOKUP(A1201,Booking_data!$A$1:$A$6001,Booking_data!$N$1:$N$6001,"not Found")</f>
        <v>27</v>
      </c>
      <c r="T1201" s="1" t="str">
        <f t="array" ref="T1201">_xlfn.XLOOKUP(A1201,Booking_data!$A$1:$A$6001,Booking_data!$O$1:$O$6001,"Not Found")</f>
        <v>Female</v>
      </c>
      <c r="U1201" s="1" t="str">
        <f t="shared" si="4"/>
        <v>Youngster</v>
      </c>
      <c r="V1201" s="1" t="str">
        <f t="shared" si="5"/>
        <v>Low Booking</v>
      </c>
    </row>
    <row r="1202" ht="15.75" customHeight="1">
      <c r="A1202" s="1" t="s">
        <v>1516</v>
      </c>
      <c r="B1202" s="6">
        <v>46119.0</v>
      </c>
      <c r="C1202" s="6">
        <v>46123.0</v>
      </c>
      <c r="D1202" s="7">
        <v>0.53125</v>
      </c>
      <c r="E1202" s="1" t="str">
        <f t="shared" si="1"/>
        <v>Weekday</v>
      </c>
      <c r="F1202" s="1" t="str">
        <f t="shared" si="2"/>
        <v>Apr</v>
      </c>
      <c r="G1202" s="1" t="str">
        <f t="array" ref="G1202">_xlfn.XLOOKUP(A1202,Booking_data!$A$1:$A$6001,Booking_data!$D$1:$D$6001,"not found")</f>
        <v>M013</v>
      </c>
      <c r="H1202" s="1" t="str">
        <f t="array" ref="H1202">_xlfn.XLOOKUP(G1202,Movies_data!$A$1:$A$41,Movies_data!$B$1:$B$41,"not found")</f>
        <v>Salaar</v>
      </c>
      <c r="I1202" s="1" t="str">
        <f t="array" ref="I1202">_xlfn.XLOOKUP(G1202,Movies_data!$A$1:$A$41,Movies_data!$D$1:$D$41,"not found")</f>
        <v>Action</v>
      </c>
      <c r="J1202" s="1" t="str">
        <f t="array" ref="J1202">_xlfn.XLOOKUP(G1202,Movies_data!$A$1:$A$41,Movies_data!$C$1:$C$41,"not found")</f>
        <v>Telugu</v>
      </c>
      <c r="K1202" s="1">
        <f t="array" ref="K1202">_xlfn.XLOOKUP(G1202,Movies_data!$A$1:$A$41,Movies_data!$H$1:$H$41,"Not Found")</f>
        <v>6.5</v>
      </c>
      <c r="L1202" s="1" t="str">
        <f t="array" ref="L1202">_xlfn.XLOOKUP(A1202,Booking_data!$A$1:$A$6001,Booking_data!$E$1:$E$6001,"not Found")</f>
        <v>C051</v>
      </c>
      <c r="M1202" s="1" t="str">
        <f t="array" ref="M1202">_xlfn.XLOOKUP(L1202,Cinemas_data!$A$1:$A$49,Cinemas_data!$I$1:$I$49,"not Found")</f>
        <v>#NAME?</v>
      </c>
      <c r="N1202" s="1" t="str">
        <f t="array" ref="N1202">_xlfn.XLOOKUP(L1202,Cinemas_data!$A$1:$A$49,Cinemas_data!$C$1:$C$49,"not Found")</f>
        <v>Bengaluru</v>
      </c>
      <c r="O1202" s="1">
        <f t="array" ref="O1202">_xlfn.XLOOKUP(A1202,Booking_data!$A$1:$A$6001,Booking_data!$H$1:$H$6001,"not found")</f>
        <v>2</v>
      </c>
      <c r="P1202" s="1">
        <f t="array" ref="P1202">_xlfn.XLOOKUP(A1202,Booking_data!$A$1:$A$6001,Booking_data!$I$1:$I$6001,"not Found")</f>
        <v>280</v>
      </c>
      <c r="Q1202" s="1">
        <f t="shared" si="3"/>
        <v>560</v>
      </c>
      <c r="R1202" s="1" t="str">
        <f t="array" ref="R1202">_xlfn.XLOOKUP(A1202,Booking_data!$A$1:$A$6001,Booking_data!$L$1:$L$6001,"Not Found")</f>
        <v>Net Banking</v>
      </c>
      <c r="S1202" s="1">
        <f t="array" ref="S1202">_xlfn.XLOOKUP(A1202,Booking_data!$A$1:$A$6001,Booking_data!$N$1:$N$6001,"not Found")</f>
        <v>60</v>
      </c>
      <c r="T1202" s="1" t="str">
        <f t="array" ref="T1202">_xlfn.XLOOKUP(A1202,Booking_data!$A$1:$A$6001,Booking_data!$O$1:$O$6001,"Not Found")</f>
        <v>Female</v>
      </c>
      <c r="U1202" s="1" t="str">
        <f t="shared" si="4"/>
        <v>Above 45</v>
      </c>
      <c r="V1202" s="1" t="str">
        <f t="shared" si="5"/>
        <v>Low Booking</v>
      </c>
    </row>
    <row r="1203" ht="15.75" customHeight="1">
      <c r="A1203" s="1" t="s">
        <v>1517</v>
      </c>
      <c r="B1203" s="6">
        <v>46035.0</v>
      </c>
      <c r="C1203" s="6">
        <v>46039.0</v>
      </c>
      <c r="D1203" s="7">
        <v>0.8854166666666666</v>
      </c>
      <c r="E1203" s="1" t="str">
        <f t="shared" si="1"/>
        <v>Weekday</v>
      </c>
      <c r="F1203" s="1" t="str">
        <f t="shared" si="2"/>
        <v>Jan</v>
      </c>
      <c r="G1203" s="1" t="str">
        <f t="array" ref="G1203">_xlfn.XLOOKUP(A1203,Booking_data!$A$1:$A$6001,Booking_data!$D$1:$D$6001,"not found")</f>
        <v>M001</v>
      </c>
      <c r="H1203" s="1" t="str">
        <f t="array" ref="H1203">_xlfn.XLOOKUP(G1203,Movies_data!$A$1:$A$41,Movies_data!$B$1:$B$41,"not found")</f>
        <v>Leo</v>
      </c>
      <c r="I1203" s="1" t="str">
        <f t="array" ref="I1203">_xlfn.XLOOKUP(G1203,Movies_data!$A$1:$A$41,Movies_data!$D$1:$D$41,"not found")</f>
        <v>Action</v>
      </c>
      <c r="J1203" s="1" t="str">
        <f t="array" ref="J1203">_xlfn.XLOOKUP(G1203,Movies_data!$A$1:$A$41,Movies_data!$C$1:$C$41,"not found")</f>
        <v>Tamil</v>
      </c>
      <c r="K1203" s="1">
        <f t="array" ref="K1203">_xlfn.XLOOKUP(G1203,Movies_data!$A$1:$A$41,Movies_data!$H$1:$H$41,"Not Found")</f>
        <v>8</v>
      </c>
      <c r="L1203" s="1" t="str">
        <f t="array" ref="L1203">_xlfn.XLOOKUP(A1203,Booking_data!$A$1:$A$6001,Booking_data!$E$1:$E$6001,"not Found")</f>
        <v>C103</v>
      </c>
      <c r="M1203" s="1" t="str">
        <f t="array" ref="M1203">_xlfn.XLOOKUP(L1203,Cinemas_data!$A$1:$A$49,Cinemas_data!$I$1:$I$49,"not Found")</f>
        <v>#NAME?</v>
      </c>
      <c r="N1203" s="1" t="str">
        <f t="array" ref="N1203">_xlfn.XLOOKUP(L1203,Cinemas_data!$A$1:$A$49,Cinemas_data!$C$1:$C$49,"not Found")</f>
        <v>Pune</v>
      </c>
      <c r="O1203" s="1">
        <f t="array" ref="O1203">_xlfn.XLOOKUP(A1203,Booking_data!$A$1:$A$6001,Booking_data!$H$1:$H$6001,"not found")</f>
        <v>1</v>
      </c>
      <c r="P1203" s="1">
        <f t="array" ref="P1203">_xlfn.XLOOKUP(A1203,Booking_data!$A$1:$A$6001,Booking_data!$I$1:$I$6001,"not Found")</f>
        <v>180</v>
      </c>
      <c r="Q1203" s="1">
        <f t="shared" si="3"/>
        <v>180</v>
      </c>
      <c r="R1203" s="1" t="str">
        <f t="array" ref="R1203">_xlfn.XLOOKUP(A1203,Booking_data!$A$1:$A$6001,Booking_data!$L$1:$L$6001,"Not Found")</f>
        <v>Credit Card</v>
      </c>
      <c r="S1203" s="1">
        <f t="array" ref="S1203">_xlfn.XLOOKUP(A1203,Booking_data!$A$1:$A$6001,Booking_data!$N$1:$N$6001,"not Found")</f>
        <v>47</v>
      </c>
      <c r="T1203" s="1" t="str">
        <f t="array" ref="T1203">_xlfn.XLOOKUP(A1203,Booking_data!$A$1:$A$6001,Booking_data!$O$1:$O$6001,"Not Found")</f>
        <v>Female</v>
      </c>
      <c r="U1203" s="1" t="str">
        <f t="shared" si="4"/>
        <v>Above 45</v>
      </c>
      <c r="V1203" s="1" t="str">
        <f t="shared" si="5"/>
        <v>Low Booking</v>
      </c>
    </row>
    <row r="1204" ht="15.75" customHeight="1">
      <c r="A1204" s="1" t="s">
        <v>1518</v>
      </c>
      <c r="B1204" s="6">
        <v>46096.0</v>
      </c>
      <c r="C1204" s="6">
        <v>46098.0</v>
      </c>
      <c r="D1204" s="7">
        <v>0.8854166666666666</v>
      </c>
      <c r="E1204" s="1" t="str">
        <f t="shared" si="1"/>
        <v>Weekend</v>
      </c>
      <c r="F1204" s="1" t="str">
        <f t="shared" si="2"/>
        <v>Mar</v>
      </c>
      <c r="G1204" s="1" t="str">
        <f t="array" ref="G1204">_xlfn.XLOOKUP(A1204,Booking_data!$A$1:$A$6001,Booking_data!$D$1:$D$6001,"not found")</f>
        <v>M008</v>
      </c>
      <c r="H1204" s="1" t="str">
        <f t="array" ref="H1204">_xlfn.XLOOKUP(G1204,Movies_data!$A$1:$A$41,Movies_data!$B$1:$B$41,"not found")</f>
        <v>Love Today</v>
      </c>
      <c r="I1204" s="1" t="str">
        <f t="array" ref="I1204">_xlfn.XLOOKUP(G1204,Movies_data!$A$1:$A$41,Movies_data!$D$1:$D$41,"not found")</f>
        <v>Romance</v>
      </c>
      <c r="J1204" s="1" t="str">
        <f t="array" ref="J1204">_xlfn.XLOOKUP(G1204,Movies_data!$A$1:$A$41,Movies_data!$C$1:$C$41,"not found")</f>
        <v>Tamil</v>
      </c>
      <c r="K1204" s="1">
        <f t="array" ref="K1204">_xlfn.XLOOKUP(G1204,Movies_data!$A$1:$A$41,Movies_data!$H$1:$H$41,"Not Found")</f>
        <v>7.4</v>
      </c>
      <c r="L1204" s="1" t="str">
        <f t="array" ref="L1204">_xlfn.XLOOKUP(A1204,Booking_data!$A$1:$A$6001,Booking_data!$E$1:$E$6001,"not Found")</f>
        <v>C043</v>
      </c>
      <c r="M1204" s="1" t="str">
        <f t="array" ref="M1204">_xlfn.XLOOKUP(L1204,Cinemas_data!$A$1:$A$49,Cinemas_data!$I$1:$I$49,"not Found")</f>
        <v>#NAME?</v>
      </c>
      <c r="N1204" s="1" t="str">
        <f t="array" ref="N1204">_xlfn.XLOOKUP(L1204,Cinemas_data!$A$1:$A$49,Cinemas_data!$C$1:$C$49,"not Found")</f>
        <v>Salem</v>
      </c>
      <c r="O1204" s="1">
        <f t="array" ref="O1204">_xlfn.XLOOKUP(A1204,Booking_data!$A$1:$A$6001,Booking_data!$H$1:$H$6001,"not found")</f>
        <v>4</v>
      </c>
      <c r="P1204" s="1">
        <f t="array" ref="P1204">_xlfn.XLOOKUP(A1204,Booking_data!$A$1:$A$6001,Booking_data!$I$1:$I$6001,"not Found")</f>
        <v>280</v>
      </c>
      <c r="Q1204" s="1">
        <f t="shared" si="3"/>
        <v>1120</v>
      </c>
      <c r="R1204" s="1" t="str">
        <f t="array" ref="R1204">_xlfn.XLOOKUP(A1204,Booking_data!$A$1:$A$6001,Booking_data!$L$1:$L$6001,"Not Found")</f>
        <v>Debit Card</v>
      </c>
      <c r="S1204" s="1">
        <f t="array" ref="S1204">_xlfn.XLOOKUP(A1204,Booking_data!$A$1:$A$6001,Booking_data!$N$1:$N$6001,"not Found")</f>
        <v>22</v>
      </c>
      <c r="T1204" s="1" t="str">
        <f t="array" ref="T1204">_xlfn.XLOOKUP(A1204,Booking_data!$A$1:$A$6001,Booking_data!$O$1:$O$6001,"Not Found")</f>
        <v>Female</v>
      </c>
      <c r="U1204" s="1" t="str">
        <f t="shared" si="4"/>
        <v>Youngster</v>
      </c>
      <c r="V1204" s="1" t="str">
        <f t="shared" si="5"/>
        <v>Medium Booking</v>
      </c>
    </row>
    <row r="1205" ht="15.75" customHeight="1">
      <c r="A1205" s="1" t="s">
        <v>1519</v>
      </c>
      <c r="B1205" s="6">
        <v>46138.0</v>
      </c>
      <c r="C1205" s="6">
        <v>46141.0</v>
      </c>
      <c r="D1205" s="7">
        <v>0.53125</v>
      </c>
      <c r="E1205" s="1" t="str">
        <f t="shared" si="1"/>
        <v>Weekend</v>
      </c>
      <c r="F1205" s="1" t="str">
        <f t="shared" si="2"/>
        <v>Apr</v>
      </c>
      <c r="G1205" s="1" t="str">
        <f t="array" ref="G1205">_xlfn.XLOOKUP(A1205,Booking_data!$A$1:$A$6001,Booking_data!$D$1:$D$6001,"not found")</f>
        <v>M025</v>
      </c>
      <c r="H1205" s="1" t="str">
        <f t="array" ref="H1205">_xlfn.XLOOKUP(G1205,Movies_data!$A$1:$A$41,Movies_data!$B$1:$B$41,"not found")</f>
        <v>Rocky Aur Rani Kii Prem Kahaani</v>
      </c>
      <c r="I1205" s="1" t="str">
        <f t="array" ref="I1205">_xlfn.XLOOKUP(G1205,Movies_data!$A$1:$A$41,Movies_data!$D$1:$D$41,"not found")</f>
        <v>Romance</v>
      </c>
      <c r="J1205" s="1" t="str">
        <f t="array" ref="J1205">_xlfn.XLOOKUP(G1205,Movies_data!$A$1:$A$41,Movies_data!$C$1:$C$41,"not found")</f>
        <v>Hindi</v>
      </c>
      <c r="K1205" s="1">
        <f t="array" ref="K1205">_xlfn.XLOOKUP(G1205,Movies_data!$A$1:$A$41,Movies_data!$H$1:$H$41,"Not Found")</f>
        <v>6.8</v>
      </c>
      <c r="L1205" s="1" t="str">
        <f t="array" ref="L1205">_xlfn.XLOOKUP(A1205,Booking_data!$A$1:$A$6001,Booking_data!$E$1:$E$6001,"not Found")</f>
        <v>C063</v>
      </c>
      <c r="M1205" s="1" t="str">
        <f t="array" ref="M1205">_xlfn.XLOOKUP(L1205,Cinemas_data!$A$1:$A$49,Cinemas_data!$I$1:$I$49,"not Found")</f>
        <v>#NAME?</v>
      </c>
      <c r="N1205" s="1" t="str">
        <f t="array" ref="N1205">_xlfn.XLOOKUP(L1205,Cinemas_data!$A$1:$A$49,Cinemas_data!$C$1:$C$49,"not Found")</f>
        <v>Mysuru</v>
      </c>
      <c r="O1205" s="1">
        <f t="array" ref="O1205">_xlfn.XLOOKUP(A1205,Booking_data!$A$1:$A$6001,Booking_data!$H$1:$H$6001,"not found")</f>
        <v>6</v>
      </c>
      <c r="P1205" s="1">
        <f t="array" ref="P1205">_xlfn.XLOOKUP(A1205,Booking_data!$A$1:$A$6001,Booking_data!$I$1:$I$6001,"not Found")</f>
        <v>320</v>
      </c>
      <c r="Q1205" s="1">
        <f t="shared" si="3"/>
        <v>1920</v>
      </c>
      <c r="R1205" s="1" t="str">
        <f t="array" ref="R1205">_xlfn.XLOOKUP(A1205,Booking_data!$A$1:$A$6001,Booking_data!$L$1:$L$6001,"Not Found")</f>
        <v>Credit Card</v>
      </c>
      <c r="S1205" s="1">
        <f t="array" ref="S1205">_xlfn.XLOOKUP(A1205,Booking_data!$A$1:$A$6001,Booking_data!$N$1:$N$6001,"not Found")</f>
        <v>46</v>
      </c>
      <c r="T1205" s="1" t="str">
        <f t="array" ref="T1205">_xlfn.XLOOKUP(A1205,Booking_data!$A$1:$A$6001,Booking_data!$O$1:$O$6001,"Not Found")</f>
        <v>Other</v>
      </c>
      <c r="U1205" s="1" t="str">
        <f t="shared" si="4"/>
        <v>Above 45</v>
      </c>
      <c r="V1205" s="1" t="str">
        <f t="shared" si="5"/>
        <v>High Booking</v>
      </c>
    </row>
    <row r="1206" ht="15.75" customHeight="1">
      <c r="A1206" s="1" t="s">
        <v>1520</v>
      </c>
      <c r="B1206" s="6">
        <v>46121.0</v>
      </c>
      <c r="C1206" s="6">
        <v>46124.0</v>
      </c>
      <c r="D1206" s="7">
        <v>0.8854166666666666</v>
      </c>
      <c r="E1206" s="1" t="str">
        <f t="shared" si="1"/>
        <v>Weekday</v>
      </c>
      <c r="F1206" s="1" t="str">
        <f t="shared" si="2"/>
        <v>Apr</v>
      </c>
      <c r="G1206" s="1" t="str">
        <f t="array" ref="G1206">_xlfn.XLOOKUP(A1206,Booking_data!$A$1:$A$6001,Booking_data!$D$1:$D$6001,"not found")</f>
        <v>M040</v>
      </c>
      <c r="H1206" s="1" t="str">
        <f t="array" ref="H1206">_xlfn.XLOOKUP(G1206,Movies_data!$A$1:$A$41,Movies_data!$B$1:$B$41,"not found")</f>
        <v>Inside Out 2</v>
      </c>
      <c r="I1206" s="1" t="str">
        <f t="array" ref="I1206">_xlfn.XLOOKUP(G1206,Movies_data!$A$1:$A$41,Movies_data!$D$1:$D$41,"not found")</f>
        <v>Animation</v>
      </c>
      <c r="J1206" s="1" t="str">
        <f t="array" ref="J1206">_xlfn.XLOOKUP(G1206,Movies_data!$A$1:$A$41,Movies_data!$C$1:$C$41,"not found")</f>
        <v>English</v>
      </c>
      <c r="K1206" s="1">
        <f t="array" ref="K1206">_xlfn.XLOOKUP(G1206,Movies_data!$A$1:$A$41,Movies_data!$H$1:$H$41,"Not Found")</f>
        <v>7.6</v>
      </c>
      <c r="L1206" s="1" t="str">
        <f t="array" ref="L1206">_xlfn.XLOOKUP(A1206,Booking_data!$A$1:$A$6001,Booking_data!$E$1:$E$6001,"not Found")</f>
        <v>C123</v>
      </c>
      <c r="M1206" s="1" t="str">
        <f t="array" ref="M1206">_xlfn.XLOOKUP(L1206,Cinemas_data!$A$1:$A$49,Cinemas_data!$I$1:$I$49,"not Found")</f>
        <v>#NAME?</v>
      </c>
      <c r="N1206" s="1" t="str">
        <f t="array" ref="N1206">_xlfn.XLOOKUP(L1206,Cinemas_data!$A$1:$A$49,Cinemas_data!$C$1:$C$49,"not Found")</f>
        <v>Noida</v>
      </c>
      <c r="O1206" s="1">
        <f t="array" ref="O1206">_xlfn.XLOOKUP(A1206,Booking_data!$A$1:$A$6001,Booking_data!$H$1:$H$6001,"not found")</f>
        <v>3</v>
      </c>
      <c r="P1206" s="1">
        <f t="array" ref="P1206">_xlfn.XLOOKUP(A1206,Booking_data!$A$1:$A$6001,Booking_data!$I$1:$I$6001,"not Found")</f>
        <v>400</v>
      </c>
      <c r="Q1206" s="1">
        <f t="shared" si="3"/>
        <v>1200</v>
      </c>
      <c r="R1206" s="1" t="str">
        <f t="array" ref="R1206">_xlfn.XLOOKUP(A1206,Booking_data!$A$1:$A$6001,Booking_data!$L$1:$L$6001,"Not Found")</f>
        <v>UPI</v>
      </c>
      <c r="S1206" s="1">
        <f t="array" ref="S1206">_xlfn.XLOOKUP(A1206,Booking_data!$A$1:$A$6001,Booking_data!$N$1:$N$6001,"not Found")</f>
        <v>41</v>
      </c>
      <c r="T1206" s="1" t="str">
        <f t="array" ref="T1206">_xlfn.XLOOKUP(A1206,Booking_data!$A$1:$A$6001,Booking_data!$O$1:$O$6001,"Not Found")</f>
        <v>Female</v>
      </c>
      <c r="U1206" s="1" t="str">
        <f t="shared" si="4"/>
        <v>Middle Age</v>
      </c>
      <c r="V1206" s="1" t="str">
        <f t="shared" si="5"/>
        <v>Medium Booking</v>
      </c>
    </row>
    <row r="1207" ht="15.75" customHeight="1">
      <c r="A1207" s="1" t="s">
        <v>1521</v>
      </c>
      <c r="B1207" s="6">
        <v>46126.0</v>
      </c>
      <c r="C1207" s="6">
        <v>46126.0</v>
      </c>
      <c r="D1207" s="7">
        <v>0.8854166666666666</v>
      </c>
      <c r="E1207" s="1" t="str">
        <f t="shared" si="1"/>
        <v>Weekday</v>
      </c>
      <c r="F1207" s="1" t="str">
        <f t="shared" si="2"/>
        <v>Apr</v>
      </c>
      <c r="G1207" s="1" t="str">
        <f t="array" ref="G1207">_xlfn.XLOOKUP(A1207,Booking_data!$A$1:$A$6001,Booking_data!$D$1:$D$6001,"not found")</f>
        <v>M002</v>
      </c>
      <c r="H1207" s="1" t="str">
        <f t="array" ref="H1207">_xlfn.XLOOKUP(G1207,Movies_data!$A$1:$A$41,Movies_data!$B$1:$B$41,"not found")</f>
        <v>Jailer</v>
      </c>
      <c r="I1207" s="1" t="str">
        <f t="array" ref="I1207">_xlfn.XLOOKUP(G1207,Movies_data!$A$1:$A$41,Movies_data!$D$1:$D$41,"not found")</f>
        <v>Action</v>
      </c>
      <c r="J1207" s="1" t="str">
        <f t="array" ref="J1207">_xlfn.XLOOKUP(G1207,Movies_data!$A$1:$A$41,Movies_data!$C$1:$C$41,"not found")</f>
        <v>Tamil</v>
      </c>
      <c r="K1207" s="1">
        <f t="array" ref="K1207">_xlfn.XLOOKUP(G1207,Movies_data!$A$1:$A$41,Movies_data!$H$1:$H$41,"Not Found")</f>
        <v>7.1</v>
      </c>
      <c r="L1207" s="1" t="str">
        <f t="array" ref="L1207">_xlfn.XLOOKUP(A1207,Booking_data!$A$1:$A$6001,Booking_data!$E$1:$E$6001,"not Found")</f>
        <v>C031</v>
      </c>
      <c r="M1207" s="1" t="str">
        <f t="array" ref="M1207">_xlfn.XLOOKUP(L1207,Cinemas_data!$A$1:$A$49,Cinemas_data!$I$1:$I$49,"not Found")</f>
        <v>#NAME?</v>
      </c>
      <c r="N1207" s="1" t="str">
        <f t="array" ref="N1207">_xlfn.XLOOKUP(L1207,Cinemas_data!$A$1:$A$49,Cinemas_data!$C$1:$C$49,"not Found")</f>
        <v>Madurai</v>
      </c>
      <c r="O1207" s="1">
        <f t="array" ref="O1207">_xlfn.XLOOKUP(A1207,Booking_data!$A$1:$A$6001,Booking_data!$H$1:$H$6001,"not found")</f>
        <v>5</v>
      </c>
      <c r="P1207" s="1">
        <f t="array" ref="P1207">_xlfn.XLOOKUP(A1207,Booking_data!$A$1:$A$6001,Booking_data!$I$1:$I$6001,"not Found")</f>
        <v>240</v>
      </c>
      <c r="Q1207" s="1">
        <f t="shared" si="3"/>
        <v>1200</v>
      </c>
      <c r="R1207" s="1" t="str">
        <f t="array" ref="R1207">_xlfn.XLOOKUP(A1207,Booking_data!$A$1:$A$6001,Booking_data!$L$1:$L$6001,"Not Found")</f>
        <v>Wallet</v>
      </c>
      <c r="S1207" s="1">
        <f t="array" ref="S1207">_xlfn.XLOOKUP(A1207,Booking_data!$A$1:$A$6001,Booking_data!$N$1:$N$6001,"not Found")</f>
        <v>60</v>
      </c>
      <c r="T1207" s="1" t="str">
        <f t="array" ref="T1207">_xlfn.XLOOKUP(A1207,Booking_data!$A$1:$A$6001,Booking_data!$O$1:$O$6001,"Not Found")</f>
        <v>Other</v>
      </c>
      <c r="U1207" s="1" t="str">
        <f t="shared" si="4"/>
        <v>Above 45</v>
      </c>
      <c r="V1207" s="1" t="str">
        <f t="shared" si="5"/>
        <v>High Booking</v>
      </c>
    </row>
    <row r="1208" ht="15.75" customHeight="1">
      <c r="A1208" s="1" t="s">
        <v>1522</v>
      </c>
      <c r="B1208" s="6">
        <v>46183.0</v>
      </c>
      <c r="C1208" s="6">
        <v>46190.0</v>
      </c>
      <c r="D1208" s="7">
        <v>0.7708333333333334</v>
      </c>
      <c r="E1208" s="1" t="str">
        <f t="shared" si="1"/>
        <v>Weekday</v>
      </c>
      <c r="F1208" s="1" t="str">
        <f t="shared" si="2"/>
        <v>Jun</v>
      </c>
      <c r="G1208" s="1" t="str">
        <f t="array" ref="G1208">_xlfn.XLOOKUP(A1208,Booking_data!$A$1:$A$6001,Booking_data!$D$1:$D$6001,"not found")</f>
        <v>M039</v>
      </c>
      <c r="H1208" s="1" t="str">
        <f t="array" ref="H1208">_xlfn.XLOOKUP(G1208,Movies_data!$A$1:$A$41,Movies_data!$B$1:$B$41,"not found")</f>
        <v>Dune: Part Two</v>
      </c>
      <c r="I1208" s="1" t="str">
        <f t="array" ref="I1208">_xlfn.XLOOKUP(G1208,Movies_data!$A$1:$A$41,Movies_data!$D$1:$D$41,"not found")</f>
        <v>Sci-Fi</v>
      </c>
      <c r="J1208" s="1" t="str">
        <f t="array" ref="J1208">_xlfn.XLOOKUP(G1208,Movies_data!$A$1:$A$41,Movies_data!$C$1:$C$41,"not found")</f>
        <v>English</v>
      </c>
      <c r="K1208" s="1">
        <f t="array" ref="K1208">_xlfn.XLOOKUP(G1208,Movies_data!$A$1:$A$41,Movies_data!$H$1:$H$41,"Not Found")</f>
        <v>8.5</v>
      </c>
      <c r="L1208" s="1" t="str">
        <f t="array" ref="L1208">_xlfn.XLOOKUP(A1208,Booking_data!$A$1:$A$6001,Booking_data!$E$1:$E$6001,"not Found")</f>
        <v>C011</v>
      </c>
      <c r="M1208" s="1" t="str">
        <f t="array" ref="M1208">_xlfn.XLOOKUP(L1208,Cinemas_data!$A$1:$A$49,Cinemas_data!$I$1:$I$49,"not Found")</f>
        <v>#NAME?</v>
      </c>
      <c r="N1208" s="1" t="str">
        <f t="array" ref="N1208">_xlfn.XLOOKUP(L1208,Cinemas_data!$A$1:$A$49,Cinemas_data!$C$1:$C$49,"not Found")</f>
        <v>Chennai</v>
      </c>
      <c r="O1208" s="1">
        <f t="array" ref="O1208">_xlfn.XLOOKUP(A1208,Booking_data!$A$1:$A$6001,Booking_data!$H$1:$H$6001,"not found")</f>
        <v>6</v>
      </c>
      <c r="P1208" s="1">
        <f t="array" ref="P1208">_xlfn.XLOOKUP(A1208,Booking_data!$A$1:$A$6001,Booking_data!$I$1:$I$6001,"not Found")</f>
        <v>240</v>
      </c>
      <c r="Q1208" s="1">
        <f t="shared" si="3"/>
        <v>1440</v>
      </c>
      <c r="R1208" s="1" t="str">
        <f t="array" ref="R1208">_xlfn.XLOOKUP(A1208,Booking_data!$A$1:$A$6001,Booking_data!$L$1:$L$6001,"Not Found")</f>
        <v>Debit Card</v>
      </c>
      <c r="S1208" s="1">
        <f t="array" ref="S1208">_xlfn.XLOOKUP(A1208,Booking_data!$A$1:$A$6001,Booking_data!$N$1:$N$6001,"not Found")</f>
        <v>53</v>
      </c>
      <c r="T1208" s="1" t="str">
        <f t="array" ref="T1208">_xlfn.XLOOKUP(A1208,Booking_data!$A$1:$A$6001,Booking_data!$O$1:$O$6001,"Not Found")</f>
        <v>Male</v>
      </c>
      <c r="U1208" s="1" t="str">
        <f t="shared" si="4"/>
        <v>Above 45</v>
      </c>
      <c r="V1208" s="1" t="str">
        <f t="shared" si="5"/>
        <v>High Booking</v>
      </c>
    </row>
    <row r="1209" ht="15.75" customHeight="1">
      <c r="A1209" s="1" t="s">
        <v>1523</v>
      </c>
      <c r="B1209" s="6">
        <v>46072.0</v>
      </c>
      <c r="C1209" s="6">
        <v>46074.0</v>
      </c>
      <c r="D1209" s="7">
        <v>0.7708333333333334</v>
      </c>
      <c r="E1209" s="1" t="str">
        <f t="shared" si="1"/>
        <v>Weekday</v>
      </c>
      <c r="F1209" s="1" t="str">
        <f t="shared" si="2"/>
        <v>Feb</v>
      </c>
      <c r="G1209" s="1" t="str">
        <f t="array" ref="G1209">_xlfn.XLOOKUP(A1209,Booking_data!$A$1:$A$6001,Booking_data!$D$1:$D$6001,"not found")</f>
        <v>M003</v>
      </c>
      <c r="H1209" s="1" t="str">
        <f t="array" ref="H1209">_xlfn.XLOOKUP(G1209,Movies_data!$A$1:$A$41,Movies_data!$B$1:$B$41,"not found")</f>
        <v>Vikram</v>
      </c>
      <c r="I1209" s="1" t="str">
        <f t="array" ref="I1209">_xlfn.XLOOKUP(G1209,Movies_data!$A$1:$A$41,Movies_data!$D$1:$D$41,"not found")</f>
        <v>Action</v>
      </c>
      <c r="J1209" s="1" t="str">
        <f t="array" ref="J1209">_xlfn.XLOOKUP(G1209,Movies_data!$A$1:$A$41,Movies_data!$C$1:$C$41,"not found")</f>
        <v>Tamil</v>
      </c>
      <c r="K1209" s="1">
        <f t="array" ref="K1209">_xlfn.XLOOKUP(G1209,Movies_data!$A$1:$A$41,Movies_data!$H$1:$H$41,"Not Found")</f>
        <v>8.3</v>
      </c>
      <c r="L1209" s="1" t="str">
        <f t="array" ref="L1209">_xlfn.XLOOKUP(A1209,Booking_data!$A$1:$A$6001,Booking_data!$E$1:$E$6001,"not Found")</f>
        <v>C072</v>
      </c>
      <c r="M1209" s="1" t="str">
        <f t="array" ref="M1209">_xlfn.XLOOKUP(L1209,Cinemas_data!$A$1:$A$49,Cinemas_data!$I$1:$I$49,"not Found")</f>
        <v>#NAME?</v>
      </c>
      <c r="N1209" s="1" t="str">
        <f t="array" ref="N1209">_xlfn.XLOOKUP(L1209,Cinemas_data!$A$1:$A$49,Cinemas_data!$C$1:$C$49,"not Found")</f>
        <v>Hyderabad</v>
      </c>
      <c r="O1209" s="1">
        <f t="array" ref="O1209">_xlfn.XLOOKUP(A1209,Booking_data!$A$1:$A$6001,Booking_data!$H$1:$H$6001,"not found")</f>
        <v>2</v>
      </c>
      <c r="P1209" s="1">
        <f t="array" ref="P1209">_xlfn.XLOOKUP(A1209,Booking_data!$A$1:$A$6001,Booking_data!$I$1:$I$6001,"not Found")</f>
        <v>280</v>
      </c>
      <c r="Q1209" s="1">
        <f t="shared" si="3"/>
        <v>560</v>
      </c>
      <c r="R1209" s="1" t="str">
        <f t="array" ref="R1209">_xlfn.XLOOKUP(A1209,Booking_data!$A$1:$A$6001,Booking_data!$L$1:$L$6001,"Not Found")</f>
        <v>Wallet</v>
      </c>
      <c r="S1209" s="1">
        <f t="array" ref="S1209">_xlfn.XLOOKUP(A1209,Booking_data!$A$1:$A$6001,Booking_data!$N$1:$N$6001,"not Found")</f>
        <v>58</v>
      </c>
      <c r="T1209" s="1" t="str">
        <f t="array" ref="T1209">_xlfn.XLOOKUP(A1209,Booking_data!$A$1:$A$6001,Booking_data!$O$1:$O$6001,"Not Found")</f>
        <v>Other</v>
      </c>
      <c r="U1209" s="1" t="str">
        <f t="shared" si="4"/>
        <v>Above 45</v>
      </c>
      <c r="V1209" s="1" t="str">
        <f t="shared" si="5"/>
        <v>Low Booking</v>
      </c>
    </row>
    <row r="1210" ht="15.75" customHeight="1">
      <c r="A1210" s="1" t="s">
        <v>1524</v>
      </c>
      <c r="B1210" s="6">
        <v>46047.0</v>
      </c>
      <c r="C1210" s="6">
        <v>46053.0</v>
      </c>
      <c r="D1210" s="7">
        <v>0.8854166666666666</v>
      </c>
      <c r="E1210" s="1" t="str">
        <f t="shared" si="1"/>
        <v>Weekend</v>
      </c>
      <c r="F1210" s="1" t="str">
        <f t="shared" si="2"/>
        <v>Jan</v>
      </c>
      <c r="G1210" s="1" t="str">
        <f t="array" ref="G1210">_xlfn.XLOOKUP(A1210,Booking_data!$A$1:$A$6001,Booking_data!$D$1:$D$6001,"not found")</f>
        <v>M014</v>
      </c>
      <c r="H1210" s="1" t="str">
        <f t="array" ref="H1210">_xlfn.XLOOKUP(G1210,Movies_data!$A$1:$A$41,Movies_data!$B$1:$B$41,"not found")</f>
        <v>Hi Nanna</v>
      </c>
      <c r="I1210" s="1" t="str">
        <f t="array" ref="I1210">_xlfn.XLOOKUP(G1210,Movies_data!$A$1:$A$41,Movies_data!$D$1:$D$41,"not found")</f>
        <v>Romance</v>
      </c>
      <c r="J1210" s="1" t="str">
        <f t="array" ref="J1210">_xlfn.XLOOKUP(G1210,Movies_data!$A$1:$A$41,Movies_data!$C$1:$C$41,"not found")</f>
        <v>Telugu</v>
      </c>
      <c r="K1210" s="1">
        <f t="array" ref="K1210">_xlfn.XLOOKUP(G1210,Movies_data!$A$1:$A$41,Movies_data!$H$1:$H$41,"Not Found")</f>
        <v>8</v>
      </c>
      <c r="L1210" s="1" t="str">
        <f t="array" ref="L1210">_xlfn.XLOOKUP(A1210,Booking_data!$A$1:$A$6001,Booking_data!$E$1:$E$6001,"not Found")</f>
        <v>C051</v>
      </c>
      <c r="M1210" s="1" t="str">
        <f t="array" ref="M1210">_xlfn.XLOOKUP(L1210,Cinemas_data!$A$1:$A$49,Cinemas_data!$I$1:$I$49,"not Found")</f>
        <v>#NAME?</v>
      </c>
      <c r="N1210" s="1" t="str">
        <f t="array" ref="N1210">_xlfn.XLOOKUP(L1210,Cinemas_data!$A$1:$A$49,Cinemas_data!$C$1:$C$49,"not Found")</f>
        <v>Bengaluru</v>
      </c>
      <c r="O1210" s="1">
        <f t="array" ref="O1210">_xlfn.XLOOKUP(A1210,Booking_data!$A$1:$A$6001,Booking_data!$H$1:$H$6001,"not found")</f>
        <v>2</v>
      </c>
      <c r="P1210" s="1">
        <f t="array" ref="P1210">_xlfn.XLOOKUP(A1210,Booking_data!$A$1:$A$6001,Booking_data!$I$1:$I$6001,"not Found")</f>
        <v>280</v>
      </c>
      <c r="Q1210" s="1">
        <f t="shared" si="3"/>
        <v>560</v>
      </c>
      <c r="R1210" s="1" t="str">
        <f t="array" ref="R1210">_xlfn.XLOOKUP(A1210,Booking_data!$A$1:$A$6001,Booking_data!$L$1:$L$6001,"Not Found")</f>
        <v>Net Banking</v>
      </c>
      <c r="S1210" s="1">
        <f t="array" ref="S1210">_xlfn.XLOOKUP(A1210,Booking_data!$A$1:$A$6001,Booking_data!$N$1:$N$6001,"not Found")</f>
        <v>33</v>
      </c>
      <c r="T1210" s="1" t="str">
        <f t="array" ref="T1210">_xlfn.XLOOKUP(A1210,Booking_data!$A$1:$A$6001,Booking_data!$O$1:$O$6001,"Not Found")</f>
        <v>Male</v>
      </c>
      <c r="U1210" s="1" t="str">
        <f t="shared" si="4"/>
        <v>Middle Age</v>
      </c>
      <c r="V1210" s="1" t="str">
        <f t="shared" si="5"/>
        <v>Low Booking</v>
      </c>
    </row>
    <row r="1211" ht="15.75" customHeight="1">
      <c r="A1211" s="1" t="s">
        <v>1525</v>
      </c>
      <c r="B1211" s="6">
        <v>46166.0</v>
      </c>
      <c r="C1211" s="6">
        <v>46166.0</v>
      </c>
      <c r="D1211" s="7">
        <v>0.7708333333333334</v>
      </c>
      <c r="E1211" s="1" t="str">
        <f t="shared" si="1"/>
        <v>Weekend</v>
      </c>
      <c r="F1211" s="1" t="str">
        <f t="shared" si="2"/>
        <v>May</v>
      </c>
      <c r="G1211" s="1" t="str">
        <f t="array" ref="G1211">_xlfn.XLOOKUP(A1211,Booking_data!$A$1:$A$6001,Booking_data!$D$1:$D$6001,"not found")</f>
        <v>M025</v>
      </c>
      <c r="H1211" s="1" t="str">
        <f t="array" ref="H1211">_xlfn.XLOOKUP(G1211,Movies_data!$A$1:$A$41,Movies_data!$B$1:$B$41,"not found")</f>
        <v>Rocky Aur Rani Kii Prem Kahaani</v>
      </c>
      <c r="I1211" s="1" t="str">
        <f t="array" ref="I1211">_xlfn.XLOOKUP(G1211,Movies_data!$A$1:$A$41,Movies_data!$D$1:$D$41,"not found")</f>
        <v>Romance</v>
      </c>
      <c r="J1211" s="1" t="str">
        <f t="array" ref="J1211">_xlfn.XLOOKUP(G1211,Movies_data!$A$1:$A$41,Movies_data!$C$1:$C$41,"not found")</f>
        <v>Hindi</v>
      </c>
      <c r="K1211" s="1">
        <f t="array" ref="K1211">_xlfn.XLOOKUP(G1211,Movies_data!$A$1:$A$41,Movies_data!$H$1:$H$41,"Not Found")</f>
        <v>6.8</v>
      </c>
      <c r="L1211" s="1" t="str">
        <f t="array" ref="L1211">_xlfn.XLOOKUP(A1211,Booking_data!$A$1:$A$6001,Booking_data!$E$1:$E$6001,"not Found")</f>
        <v>C031</v>
      </c>
      <c r="M1211" s="1" t="str">
        <f t="array" ref="M1211">_xlfn.XLOOKUP(L1211,Cinemas_data!$A$1:$A$49,Cinemas_data!$I$1:$I$49,"not Found")</f>
        <v>#NAME?</v>
      </c>
      <c r="N1211" s="1" t="str">
        <f t="array" ref="N1211">_xlfn.XLOOKUP(L1211,Cinemas_data!$A$1:$A$49,Cinemas_data!$C$1:$C$49,"not Found")</f>
        <v>Madurai</v>
      </c>
      <c r="O1211" s="1">
        <f t="array" ref="O1211">_xlfn.XLOOKUP(A1211,Booking_data!$A$1:$A$6001,Booking_data!$H$1:$H$6001,"not found")</f>
        <v>5</v>
      </c>
      <c r="P1211" s="1">
        <f t="array" ref="P1211">_xlfn.XLOOKUP(A1211,Booking_data!$A$1:$A$6001,Booking_data!$I$1:$I$6001,"not Found")</f>
        <v>420</v>
      </c>
      <c r="Q1211" s="1">
        <f t="shared" si="3"/>
        <v>2100</v>
      </c>
      <c r="R1211" s="1" t="str">
        <f t="array" ref="R1211">_xlfn.XLOOKUP(A1211,Booking_data!$A$1:$A$6001,Booking_data!$L$1:$L$6001,"Not Found")</f>
        <v>Wallet</v>
      </c>
      <c r="S1211" s="1">
        <f t="array" ref="S1211">_xlfn.XLOOKUP(A1211,Booking_data!$A$1:$A$6001,Booking_data!$N$1:$N$6001,"not Found")</f>
        <v>31</v>
      </c>
      <c r="T1211" s="1" t="str">
        <f t="array" ref="T1211">_xlfn.XLOOKUP(A1211,Booking_data!$A$1:$A$6001,Booking_data!$O$1:$O$6001,"Not Found")</f>
        <v>Other</v>
      </c>
      <c r="U1211" s="1" t="str">
        <f t="shared" si="4"/>
        <v>Middle Age</v>
      </c>
      <c r="V1211" s="1" t="str">
        <f t="shared" si="5"/>
        <v>High Booking</v>
      </c>
    </row>
    <row r="1212" ht="15.75" customHeight="1">
      <c r="A1212" s="1" t="s">
        <v>1526</v>
      </c>
      <c r="B1212" s="6">
        <v>46049.0</v>
      </c>
      <c r="C1212" s="6">
        <v>46056.0</v>
      </c>
      <c r="D1212" s="7">
        <v>0.7708333333333334</v>
      </c>
      <c r="E1212" s="1" t="str">
        <f t="shared" si="1"/>
        <v>Weekday</v>
      </c>
      <c r="F1212" s="1" t="str">
        <f t="shared" si="2"/>
        <v>Jan</v>
      </c>
      <c r="G1212" s="1" t="str">
        <f t="array" ref="G1212">_xlfn.XLOOKUP(A1212,Booking_data!$A$1:$A$6001,Booking_data!$D$1:$D$6001,"not found")</f>
        <v>M026</v>
      </c>
      <c r="H1212" s="1" t="str">
        <f t="array" ref="H1212">_xlfn.XLOOKUP(G1212,Movies_data!$A$1:$A$41,Movies_data!$B$1:$B$41,"not found")</f>
        <v>Drishyam 2</v>
      </c>
      <c r="I1212" s="1" t="str">
        <f t="array" ref="I1212">_xlfn.XLOOKUP(G1212,Movies_data!$A$1:$A$41,Movies_data!$D$1:$D$41,"not found")</f>
        <v>Thriller</v>
      </c>
      <c r="J1212" s="1" t="str">
        <f t="array" ref="J1212">_xlfn.XLOOKUP(G1212,Movies_data!$A$1:$A$41,Movies_data!$C$1:$C$41,"not found")</f>
        <v>Hindi</v>
      </c>
      <c r="K1212" s="1">
        <f t="array" ref="K1212">_xlfn.XLOOKUP(G1212,Movies_data!$A$1:$A$41,Movies_data!$H$1:$H$41,"Not Found")</f>
        <v>8.2</v>
      </c>
      <c r="L1212" s="1" t="str">
        <f t="array" ref="L1212">_xlfn.XLOOKUP(A1212,Booking_data!$A$1:$A$6001,Booking_data!$E$1:$E$6001,"not Found")</f>
        <v>C053</v>
      </c>
      <c r="M1212" s="1" t="str">
        <f t="array" ref="M1212">_xlfn.XLOOKUP(L1212,Cinemas_data!$A$1:$A$49,Cinemas_data!$I$1:$I$49,"not Found")</f>
        <v>#NAME?</v>
      </c>
      <c r="N1212" s="1" t="str">
        <f t="array" ref="N1212">_xlfn.XLOOKUP(L1212,Cinemas_data!$A$1:$A$49,Cinemas_data!$C$1:$C$49,"not Found")</f>
        <v>Bengaluru</v>
      </c>
      <c r="O1212" s="1">
        <f t="array" ref="O1212">_xlfn.XLOOKUP(A1212,Booking_data!$A$1:$A$6001,Booking_data!$H$1:$H$6001,"not found")</f>
        <v>2</v>
      </c>
      <c r="P1212" s="1">
        <f t="array" ref="P1212">_xlfn.XLOOKUP(A1212,Booking_data!$A$1:$A$6001,Booking_data!$I$1:$I$6001,"not Found")</f>
        <v>260</v>
      </c>
      <c r="Q1212" s="1">
        <f t="shared" si="3"/>
        <v>520</v>
      </c>
      <c r="R1212" s="1" t="str">
        <f t="array" ref="R1212">_xlfn.XLOOKUP(A1212,Booking_data!$A$1:$A$6001,Booking_data!$L$1:$L$6001,"Not Found")</f>
        <v>Debit Card</v>
      </c>
      <c r="S1212" s="1">
        <f t="array" ref="S1212">_xlfn.XLOOKUP(A1212,Booking_data!$A$1:$A$6001,Booking_data!$N$1:$N$6001,"not Found")</f>
        <v>55</v>
      </c>
      <c r="T1212" s="1" t="str">
        <f t="array" ref="T1212">_xlfn.XLOOKUP(A1212,Booking_data!$A$1:$A$6001,Booking_data!$O$1:$O$6001,"Not Found")</f>
        <v>Other</v>
      </c>
      <c r="U1212" s="1" t="str">
        <f t="shared" si="4"/>
        <v>Above 45</v>
      </c>
      <c r="V1212" s="1" t="str">
        <f t="shared" si="5"/>
        <v>Low Booking</v>
      </c>
    </row>
    <row r="1213" ht="15.75" customHeight="1">
      <c r="A1213" s="1" t="s">
        <v>1527</v>
      </c>
      <c r="B1213" s="6">
        <v>46076.0</v>
      </c>
      <c r="C1213" s="6">
        <v>46077.0</v>
      </c>
      <c r="D1213" s="7">
        <v>0.9375</v>
      </c>
      <c r="E1213" s="1" t="str">
        <f t="shared" si="1"/>
        <v>Weekday</v>
      </c>
      <c r="F1213" s="1" t="str">
        <f t="shared" si="2"/>
        <v>Feb</v>
      </c>
      <c r="G1213" s="1" t="str">
        <f t="array" ref="G1213">_xlfn.XLOOKUP(A1213,Booking_data!$A$1:$A$6001,Booking_data!$D$1:$D$6001,"not found")</f>
        <v>M009</v>
      </c>
      <c r="H1213" s="1" t="str">
        <f t="array" ref="H1213">_xlfn.XLOOKUP(G1213,Movies_data!$A$1:$A$41,Movies_data!$B$1:$B$41,"not found")</f>
        <v>Amaran</v>
      </c>
      <c r="I1213" s="1" t="str">
        <f t="array" ref="I1213">_xlfn.XLOOKUP(G1213,Movies_data!$A$1:$A$41,Movies_data!$D$1:$D$41,"not found")</f>
        <v>Biography</v>
      </c>
      <c r="J1213" s="1" t="str">
        <f t="array" ref="J1213">_xlfn.XLOOKUP(G1213,Movies_data!$A$1:$A$41,Movies_data!$C$1:$C$41,"not found")</f>
        <v>Tamil</v>
      </c>
      <c r="K1213" s="1">
        <f t="array" ref="K1213">_xlfn.XLOOKUP(G1213,Movies_data!$A$1:$A$41,Movies_data!$H$1:$H$41,"Not Found")</f>
        <v>8.3</v>
      </c>
      <c r="L1213" s="1" t="str">
        <f t="array" ref="L1213">_xlfn.XLOOKUP(A1213,Booking_data!$A$1:$A$6001,Booking_data!$E$1:$E$6001,"not Found")</f>
        <v>C061</v>
      </c>
      <c r="M1213" s="1" t="str">
        <f t="array" ref="M1213">_xlfn.XLOOKUP(L1213,Cinemas_data!$A$1:$A$49,Cinemas_data!$I$1:$I$49,"not Found")</f>
        <v>#NAME?</v>
      </c>
      <c r="N1213" s="1" t="str">
        <f t="array" ref="N1213">_xlfn.XLOOKUP(L1213,Cinemas_data!$A$1:$A$49,Cinemas_data!$C$1:$C$49,"not Found")</f>
        <v>Mysuru</v>
      </c>
      <c r="O1213" s="1">
        <f t="array" ref="O1213">_xlfn.XLOOKUP(A1213,Booking_data!$A$1:$A$6001,Booking_data!$H$1:$H$6001,"not found")</f>
        <v>1</v>
      </c>
      <c r="P1213" s="1">
        <f t="array" ref="P1213">_xlfn.XLOOKUP(A1213,Booking_data!$A$1:$A$6001,Booking_data!$I$1:$I$6001,"not Found")</f>
        <v>440</v>
      </c>
      <c r="Q1213" s="1">
        <f t="shared" si="3"/>
        <v>440</v>
      </c>
      <c r="R1213" s="1" t="str">
        <f t="array" ref="R1213">_xlfn.XLOOKUP(A1213,Booking_data!$A$1:$A$6001,Booking_data!$L$1:$L$6001,"Not Found")</f>
        <v>Credit Card</v>
      </c>
      <c r="S1213" s="1">
        <f t="array" ref="S1213">_xlfn.XLOOKUP(A1213,Booking_data!$A$1:$A$6001,Booking_data!$N$1:$N$6001,"not Found")</f>
        <v>52</v>
      </c>
      <c r="T1213" s="1" t="str">
        <f t="array" ref="T1213">_xlfn.XLOOKUP(A1213,Booking_data!$A$1:$A$6001,Booking_data!$O$1:$O$6001,"Not Found")</f>
        <v>Male</v>
      </c>
      <c r="U1213" s="1" t="str">
        <f t="shared" si="4"/>
        <v>Above 45</v>
      </c>
      <c r="V1213" s="1" t="str">
        <f t="shared" si="5"/>
        <v>Low Booking</v>
      </c>
    </row>
    <row r="1214" ht="15.75" customHeight="1">
      <c r="A1214" s="1" t="s">
        <v>1528</v>
      </c>
      <c r="B1214" s="6">
        <v>46199.0</v>
      </c>
      <c r="C1214" s="6">
        <v>46203.0</v>
      </c>
      <c r="D1214" s="7">
        <v>0.6458333333333334</v>
      </c>
      <c r="E1214" s="1" t="str">
        <f t="shared" si="1"/>
        <v>Weekday</v>
      </c>
      <c r="F1214" s="1" t="str">
        <f t="shared" si="2"/>
        <v>Jun</v>
      </c>
      <c r="G1214" s="1" t="str">
        <f t="array" ref="G1214">_xlfn.XLOOKUP(A1214,Booking_data!$A$1:$A$6001,Booking_data!$D$1:$D$6001,"not found")</f>
        <v>M018</v>
      </c>
      <c r="H1214" s="1" t="str">
        <f t="array" ref="H1214">_xlfn.XLOOKUP(G1214,Movies_data!$A$1:$A$41,Movies_data!$B$1:$B$41,"not found")</f>
        <v>Sita Ramam</v>
      </c>
      <c r="I1214" s="1" t="str">
        <f t="array" ref="I1214">_xlfn.XLOOKUP(G1214,Movies_data!$A$1:$A$41,Movies_data!$D$1:$D$41,"not found")</f>
        <v>Romance</v>
      </c>
      <c r="J1214" s="1" t="str">
        <f t="array" ref="J1214">_xlfn.XLOOKUP(G1214,Movies_data!$A$1:$A$41,Movies_data!$C$1:$C$41,"not found")</f>
        <v>Telugu</v>
      </c>
      <c r="K1214" s="1">
        <f t="array" ref="K1214">_xlfn.XLOOKUP(G1214,Movies_data!$A$1:$A$41,Movies_data!$H$1:$H$41,"Not Found")</f>
        <v>8.5</v>
      </c>
      <c r="L1214" s="1" t="str">
        <f t="array" ref="L1214">_xlfn.XLOOKUP(A1214,Booking_data!$A$1:$A$6001,Booking_data!$E$1:$E$6001,"not Found")</f>
        <v>C151</v>
      </c>
      <c r="M1214" s="1" t="str">
        <f t="array" ref="M1214">_xlfn.XLOOKUP(L1214,Cinemas_data!$A$1:$A$49,Cinemas_data!$I$1:$I$49,"not Found")</f>
        <v>#NAME?</v>
      </c>
      <c r="N1214" s="1" t="str">
        <f t="array" ref="N1214">_xlfn.XLOOKUP(L1214,Cinemas_data!$A$1:$A$49,Cinemas_data!$C$1:$C$49,"not Found")</f>
        <v>Kochi</v>
      </c>
      <c r="O1214" s="1">
        <f t="array" ref="O1214">_xlfn.XLOOKUP(A1214,Booking_data!$A$1:$A$6001,Booking_data!$H$1:$H$6001,"not found")</f>
        <v>5</v>
      </c>
      <c r="P1214" s="1">
        <f t="array" ref="P1214">_xlfn.XLOOKUP(A1214,Booking_data!$A$1:$A$6001,Booking_data!$I$1:$I$6001,"not Found")</f>
        <v>280</v>
      </c>
      <c r="Q1214" s="1">
        <f t="shared" si="3"/>
        <v>1400</v>
      </c>
      <c r="R1214" s="1" t="str">
        <f t="array" ref="R1214">_xlfn.XLOOKUP(A1214,Booking_data!$A$1:$A$6001,Booking_data!$L$1:$L$6001,"Not Found")</f>
        <v>UPI</v>
      </c>
      <c r="S1214" s="1">
        <f t="array" ref="S1214">_xlfn.XLOOKUP(A1214,Booking_data!$A$1:$A$6001,Booking_data!$N$1:$N$6001,"not Found")</f>
        <v>44</v>
      </c>
      <c r="T1214" s="1" t="str">
        <f t="array" ref="T1214">_xlfn.XLOOKUP(A1214,Booking_data!$A$1:$A$6001,Booking_data!$O$1:$O$6001,"Not Found")</f>
        <v>Other</v>
      </c>
      <c r="U1214" s="1" t="str">
        <f t="shared" si="4"/>
        <v>Middle Age</v>
      </c>
      <c r="V1214" s="1" t="str">
        <f t="shared" si="5"/>
        <v>High Booking</v>
      </c>
    </row>
    <row r="1215" ht="15.75" customHeight="1">
      <c r="A1215" s="1" t="s">
        <v>1529</v>
      </c>
      <c r="B1215" s="6">
        <v>46170.0</v>
      </c>
      <c r="C1215" s="6">
        <v>46174.0</v>
      </c>
      <c r="D1215" s="7">
        <v>0.3958333333333333</v>
      </c>
      <c r="E1215" s="1" t="str">
        <f t="shared" si="1"/>
        <v>Weekday</v>
      </c>
      <c r="F1215" s="1" t="str">
        <f t="shared" si="2"/>
        <v>May</v>
      </c>
      <c r="G1215" s="1" t="str">
        <f t="array" ref="G1215">_xlfn.XLOOKUP(A1215,Booking_data!$A$1:$A$6001,Booking_data!$D$1:$D$6001,"not found")</f>
        <v>M001</v>
      </c>
      <c r="H1215" s="1" t="str">
        <f t="array" ref="H1215">_xlfn.XLOOKUP(G1215,Movies_data!$A$1:$A$41,Movies_data!$B$1:$B$41,"not found")</f>
        <v>Leo</v>
      </c>
      <c r="I1215" s="1" t="str">
        <f t="array" ref="I1215">_xlfn.XLOOKUP(G1215,Movies_data!$A$1:$A$41,Movies_data!$D$1:$D$41,"not found")</f>
        <v>Action</v>
      </c>
      <c r="J1215" s="1" t="str">
        <f t="array" ref="J1215">_xlfn.XLOOKUP(G1215,Movies_data!$A$1:$A$41,Movies_data!$C$1:$C$41,"not found")</f>
        <v>Tamil</v>
      </c>
      <c r="K1215" s="1">
        <f t="array" ref="K1215">_xlfn.XLOOKUP(G1215,Movies_data!$A$1:$A$41,Movies_data!$H$1:$H$41,"Not Found")</f>
        <v>8</v>
      </c>
      <c r="L1215" s="1" t="str">
        <f t="array" ref="L1215">_xlfn.XLOOKUP(A1215,Booking_data!$A$1:$A$6001,Booking_data!$E$1:$E$6001,"not Found")</f>
        <v>C153</v>
      </c>
      <c r="M1215" s="1" t="str">
        <f t="array" ref="M1215">_xlfn.XLOOKUP(L1215,Cinemas_data!$A$1:$A$49,Cinemas_data!$I$1:$I$49,"not Found")</f>
        <v>#NAME?</v>
      </c>
      <c r="N1215" s="1" t="str">
        <f t="array" ref="N1215">_xlfn.XLOOKUP(L1215,Cinemas_data!$A$1:$A$49,Cinemas_data!$C$1:$C$49,"not Found")</f>
        <v>Kochi</v>
      </c>
      <c r="O1215" s="1">
        <f t="array" ref="O1215">_xlfn.XLOOKUP(A1215,Booking_data!$A$1:$A$6001,Booking_data!$H$1:$H$6001,"not found")</f>
        <v>5</v>
      </c>
      <c r="P1215" s="1">
        <f t="array" ref="P1215">_xlfn.XLOOKUP(A1215,Booking_data!$A$1:$A$6001,Booking_data!$I$1:$I$6001,"not Found")</f>
        <v>240</v>
      </c>
      <c r="Q1215" s="1">
        <f t="shared" si="3"/>
        <v>1200</v>
      </c>
      <c r="R1215" s="1" t="str">
        <f t="array" ref="R1215">_xlfn.XLOOKUP(A1215,Booking_data!$A$1:$A$6001,Booking_data!$L$1:$L$6001,"Not Found")</f>
        <v>Wallet</v>
      </c>
      <c r="S1215" s="1">
        <f t="array" ref="S1215">_xlfn.XLOOKUP(A1215,Booking_data!$A$1:$A$6001,Booking_data!$N$1:$N$6001,"not Found")</f>
        <v>28</v>
      </c>
      <c r="T1215" s="1" t="str">
        <f t="array" ref="T1215">_xlfn.XLOOKUP(A1215,Booking_data!$A$1:$A$6001,Booking_data!$O$1:$O$6001,"Not Found")</f>
        <v>Male</v>
      </c>
      <c r="U1215" s="1" t="str">
        <f t="shared" si="4"/>
        <v>Youngster</v>
      </c>
      <c r="V1215" s="1" t="str">
        <f t="shared" si="5"/>
        <v>High Booking</v>
      </c>
    </row>
    <row r="1216" ht="15.75" customHeight="1">
      <c r="A1216" s="1" t="s">
        <v>1530</v>
      </c>
      <c r="B1216" s="6">
        <v>46072.0</v>
      </c>
      <c r="C1216" s="6">
        <v>46074.0</v>
      </c>
      <c r="D1216" s="7">
        <v>0.6458333333333334</v>
      </c>
      <c r="E1216" s="1" t="str">
        <f t="shared" si="1"/>
        <v>Weekday</v>
      </c>
      <c r="F1216" s="1" t="str">
        <f t="shared" si="2"/>
        <v>Feb</v>
      </c>
      <c r="G1216" s="1" t="str">
        <f t="array" ref="G1216">_xlfn.XLOOKUP(A1216,Booking_data!$A$1:$A$6001,Booking_data!$D$1:$D$6001,"not found")</f>
        <v>M032</v>
      </c>
      <c r="H1216" s="1" t="str">
        <f t="array" ref="H1216">_xlfn.XLOOKUP(G1216,Movies_data!$A$1:$A$41,Movies_data!$B$1:$B$41,"not found")</f>
        <v>Premam</v>
      </c>
      <c r="I1216" s="1" t="str">
        <f t="array" ref="I1216">_xlfn.XLOOKUP(G1216,Movies_data!$A$1:$A$41,Movies_data!$D$1:$D$41,"not found")</f>
        <v>Romance</v>
      </c>
      <c r="J1216" s="1" t="str">
        <f t="array" ref="J1216">_xlfn.XLOOKUP(G1216,Movies_data!$A$1:$A$41,Movies_data!$C$1:$C$41,"not found")</f>
        <v>Malayalam</v>
      </c>
      <c r="K1216" s="1">
        <f t="array" ref="K1216">_xlfn.XLOOKUP(G1216,Movies_data!$A$1:$A$41,Movies_data!$H$1:$H$41,"Not Found")</f>
        <v>8.3</v>
      </c>
      <c r="L1216" s="1" t="str">
        <f t="array" ref="L1216">_xlfn.XLOOKUP(A1216,Booking_data!$A$1:$A$6001,Booking_data!$E$1:$E$6001,"not Found")</f>
        <v>C053</v>
      </c>
      <c r="M1216" s="1" t="str">
        <f t="array" ref="M1216">_xlfn.XLOOKUP(L1216,Cinemas_data!$A$1:$A$49,Cinemas_data!$I$1:$I$49,"not Found")</f>
        <v>#NAME?</v>
      </c>
      <c r="N1216" s="1" t="str">
        <f t="array" ref="N1216">_xlfn.XLOOKUP(L1216,Cinemas_data!$A$1:$A$49,Cinemas_data!$C$1:$C$49,"not Found")</f>
        <v>Bengaluru</v>
      </c>
      <c r="O1216" s="1">
        <f t="array" ref="O1216">_xlfn.XLOOKUP(A1216,Booking_data!$A$1:$A$6001,Booking_data!$H$1:$H$6001,"not found")</f>
        <v>4</v>
      </c>
      <c r="P1216" s="1">
        <f t="array" ref="P1216">_xlfn.XLOOKUP(A1216,Booking_data!$A$1:$A$6001,Booking_data!$I$1:$I$6001,"not Found")</f>
        <v>260</v>
      </c>
      <c r="Q1216" s="1">
        <f t="shared" si="3"/>
        <v>1040</v>
      </c>
      <c r="R1216" s="1" t="str">
        <f t="array" ref="R1216">_xlfn.XLOOKUP(A1216,Booking_data!$A$1:$A$6001,Booking_data!$L$1:$L$6001,"Not Found")</f>
        <v>UPI</v>
      </c>
      <c r="S1216" s="1">
        <f t="array" ref="S1216">_xlfn.XLOOKUP(A1216,Booking_data!$A$1:$A$6001,Booking_data!$N$1:$N$6001,"not Found")</f>
        <v>26</v>
      </c>
      <c r="T1216" s="1" t="str">
        <f t="array" ref="T1216">_xlfn.XLOOKUP(A1216,Booking_data!$A$1:$A$6001,Booking_data!$O$1:$O$6001,"Not Found")</f>
        <v>Other</v>
      </c>
      <c r="U1216" s="1" t="str">
        <f t="shared" si="4"/>
        <v>Youngster</v>
      </c>
      <c r="V1216" s="1" t="str">
        <f t="shared" si="5"/>
        <v>Medium Booking</v>
      </c>
    </row>
    <row r="1217" ht="15.75" customHeight="1">
      <c r="A1217" s="1" t="s">
        <v>1531</v>
      </c>
      <c r="B1217" s="6">
        <v>46080.0</v>
      </c>
      <c r="C1217" s="6">
        <v>46082.0</v>
      </c>
      <c r="D1217" s="7">
        <v>0.53125</v>
      </c>
      <c r="E1217" s="1" t="str">
        <f t="shared" si="1"/>
        <v>Weekday</v>
      </c>
      <c r="F1217" s="1" t="str">
        <f t="shared" si="2"/>
        <v>Feb</v>
      </c>
      <c r="G1217" s="1" t="str">
        <f t="array" ref="G1217">_xlfn.XLOOKUP(A1217,Booking_data!$A$1:$A$6001,Booking_data!$D$1:$D$6001,"not found")</f>
        <v>M001</v>
      </c>
      <c r="H1217" s="1" t="str">
        <f t="array" ref="H1217">_xlfn.XLOOKUP(G1217,Movies_data!$A$1:$A$41,Movies_data!$B$1:$B$41,"not found")</f>
        <v>Leo</v>
      </c>
      <c r="I1217" s="1" t="str">
        <f t="array" ref="I1217">_xlfn.XLOOKUP(G1217,Movies_data!$A$1:$A$41,Movies_data!$D$1:$D$41,"not found")</f>
        <v>Action</v>
      </c>
      <c r="J1217" s="1" t="str">
        <f t="array" ref="J1217">_xlfn.XLOOKUP(G1217,Movies_data!$A$1:$A$41,Movies_data!$C$1:$C$41,"not found")</f>
        <v>Tamil</v>
      </c>
      <c r="K1217" s="1">
        <f t="array" ref="K1217">_xlfn.XLOOKUP(G1217,Movies_data!$A$1:$A$41,Movies_data!$H$1:$H$41,"Not Found")</f>
        <v>8</v>
      </c>
      <c r="L1217" s="1" t="str">
        <f t="array" ref="L1217">_xlfn.XLOOKUP(A1217,Booking_data!$A$1:$A$6001,Booking_data!$E$1:$E$6001,"not Found")</f>
        <v>C162</v>
      </c>
      <c r="M1217" s="1" t="str">
        <f t="array" ref="M1217">_xlfn.XLOOKUP(L1217,Cinemas_data!$A$1:$A$49,Cinemas_data!$I$1:$I$49,"not Found")</f>
        <v>#NAME?</v>
      </c>
      <c r="N1217" s="1" t="str">
        <f t="array" ref="N1217">_xlfn.XLOOKUP(L1217,Cinemas_data!$A$1:$A$49,Cinemas_data!$C$1:$C$49,"not Found")</f>
        <v>Thiruvananthapuram</v>
      </c>
      <c r="O1217" s="1">
        <f t="array" ref="O1217">_xlfn.XLOOKUP(A1217,Booking_data!$A$1:$A$6001,Booking_data!$H$1:$H$6001,"not found")</f>
        <v>2</v>
      </c>
      <c r="P1217" s="1">
        <f t="array" ref="P1217">_xlfn.XLOOKUP(A1217,Booking_data!$A$1:$A$6001,Booking_data!$I$1:$I$6001,"not Found")</f>
        <v>160</v>
      </c>
      <c r="Q1217" s="1">
        <f t="shared" si="3"/>
        <v>320</v>
      </c>
      <c r="R1217" s="1" t="str">
        <f t="array" ref="R1217">_xlfn.XLOOKUP(A1217,Booking_data!$A$1:$A$6001,Booking_data!$L$1:$L$6001,"Not Found")</f>
        <v>Credit Card</v>
      </c>
      <c r="S1217" s="1">
        <f t="array" ref="S1217">_xlfn.XLOOKUP(A1217,Booking_data!$A$1:$A$6001,Booking_data!$N$1:$N$6001,"not Found")</f>
        <v>45</v>
      </c>
      <c r="T1217" s="1" t="str">
        <f t="array" ref="T1217">_xlfn.XLOOKUP(A1217,Booking_data!$A$1:$A$6001,Booking_data!$O$1:$O$6001,"Not Found")</f>
        <v>Female</v>
      </c>
      <c r="U1217" s="1" t="str">
        <f t="shared" si="4"/>
        <v>Above 45</v>
      </c>
      <c r="V1217" s="1" t="str">
        <f t="shared" si="5"/>
        <v>Low Booking</v>
      </c>
    </row>
    <row r="1218" ht="15.75" customHeight="1">
      <c r="A1218" s="1" t="s">
        <v>1532</v>
      </c>
      <c r="B1218" s="6">
        <v>46024.0</v>
      </c>
      <c r="C1218" s="6">
        <v>46026.0</v>
      </c>
      <c r="D1218" s="7">
        <v>0.53125</v>
      </c>
      <c r="E1218" s="1" t="str">
        <f t="shared" si="1"/>
        <v>Weekday</v>
      </c>
      <c r="F1218" s="1" t="str">
        <f t="shared" si="2"/>
        <v>Jan</v>
      </c>
      <c r="G1218" s="1" t="str">
        <f t="array" ref="G1218">_xlfn.XLOOKUP(A1218,Booking_data!$A$1:$A$6001,Booking_data!$D$1:$D$6001,"not found")</f>
        <v>M010</v>
      </c>
      <c r="H1218" s="1" t="str">
        <f t="array" ref="H1218">_xlfn.XLOOKUP(G1218,Movies_data!$A$1:$A$41,Movies_data!$B$1:$B$41,"not found")</f>
        <v>Captain Miller</v>
      </c>
      <c r="I1218" s="1" t="str">
        <f t="array" ref="I1218">_xlfn.XLOOKUP(G1218,Movies_data!$A$1:$A$41,Movies_data!$D$1:$D$41,"not found")</f>
        <v>Action</v>
      </c>
      <c r="J1218" s="1" t="str">
        <f t="array" ref="J1218">_xlfn.XLOOKUP(G1218,Movies_data!$A$1:$A$41,Movies_data!$C$1:$C$41,"not found")</f>
        <v>Tamil</v>
      </c>
      <c r="K1218" s="1">
        <f t="array" ref="K1218">_xlfn.XLOOKUP(G1218,Movies_data!$A$1:$A$41,Movies_data!$H$1:$H$41,"Not Found")</f>
        <v>7</v>
      </c>
      <c r="L1218" s="1" t="str">
        <f t="array" ref="L1218">_xlfn.XLOOKUP(A1218,Booking_data!$A$1:$A$6001,Booking_data!$E$1:$E$6001,"not Found")</f>
        <v>C122</v>
      </c>
      <c r="M1218" s="1" t="str">
        <f t="array" ref="M1218">_xlfn.XLOOKUP(L1218,Cinemas_data!$A$1:$A$49,Cinemas_data!$I$1:$I$49,"not Found")</f>
        <v>#NAME?</v>
      </c>
      <c r="N1218" s="1" t="str">
        <f t="array" ref="N1218">_xlfn.XLOOKUP(L1218,Cinemas_data!$A$1:$A$49,Cinemas_data!$C$1:$C$49,"not Found")</f>
        <v>Noida</v>
      </c>
      <c r="O1218" s="1">
        <f t="array" ref="O1218">_xlfn.XLOOKUP(A1218,Booking_data!$A$1:$A$6001,Booking_data!$H$1:$H$6001,"not found")</f>
        <v>4</v>
      </c>
      <c r="P1218" s="1">
        <f t="array" ref="P1218">_xlfn.XLOOKUP(A1218,Booking_data!$A$1:$A$6001,Booking_data!$I$1:$I$6001,"not Found")</f>
        <v>180</v>
      </c>
      <c r="Q1218" s="1">
        <f t="shared" si="3"/>
        <v>720</v>
      </c>
      <c r="R1218" s="1" t="str">
        <f t="array" ref="R1218">_xlfn.XLOOKUP(A1218,Booking_data!$A$1:$A$6001,Booking_data!$L$1:$L$6001,"Not Found")</f>
        <v>Credit Card</v>
      </c>
      <c r="S1218" s="1">
        <f t="array" ref="S1218">_xlfn.XLOOKUP(A1218,Booking_data!$A$1:$A$6001,Booking_data!$N$1:$N$6001,"not Found")</f>
        <v>28</v>
      </c>
      <c r="T1218" s="1" t="str">
        <f t="array" ref="T1218">_xlfn.XLOOKUP(A1218,Booking_data!$A$1:$A$6001,Booking_data!$O$1:$O$6001,"Not Found")</f>
        <v>Female</v>
      </c>
      <c r="U1218" s="1" t="str">
        <f t="shared" si="4"/>
        <v>Youngster</v>
      </c>
      <c r="V1218" s="1" t="str">
        <f t="shared" si="5"/>
        <v>Medium Booking</v>
      </c>
    </row>
    <row r="1219" ht="15.75" customHeight="1">
      <c r="A1219" s="1" t="s">
        <v>1533</v>
      </c>
      <c r="B1219" s="6">
        <v>46134.0</v>
      </c>
      <c r="C1219" s="6">
        <v>46137.0</v>
      </c>
      <c r="D1219" s="7">
        <v>0.8854166666666666</v>
      </c>
      <c r="E1219" s="1" t="str">
        <f t="shared" si="1"/>
        <v>Weekday</v>
      </c>
      <c r="F1219" s="1" t="str">
        <f t="shared" si="2"/>
        <v>Apr</v>
      </c>
      <c r="G1219" s="1" t="str">
        <f t="array" ref="G1219">_xlfn.XLOOKUP(A1219,Booking_data!$A$1:$A$6001,Booking_data!$D$1:$D$6001,"not found")</f>
        <v>M025</v>
      </c>
      <c r="H1219" s="1" t="str">
        <f t="array" ref="H1219">_xlfn.XLOOKUP(G1219,Movies_data!$A$1:$A$41,Movies_data!$B$1:$B$41,"not found")</f>
        <v>Rocky Aur Rani Kii Prem Kahaani</v>
      </c>
      <c r="I1219" s="1" t="str">
        <f t="array" ref="I1219">_xlfn.XLOOKUP(G1219,Movies_data!$A$1:$A$41,Movies_data!$D$1:$D$41,"not found")</f>
        <v>Romance</v>
      </c>
      <c r="J1219" s="1" t="str">
        <f t="array" ref="J1219">_xlfn.XLOOKUP(G1219,Movies_data!$A$1:$A$41,Movies_data!$C$1:$C$41,"not found")</f>
        <v>Hindi</v>
      </c>
      <c r="K1219" s="1">
        <f t="array" ref="K1219">_xlfn.XLOOKUP(G1219,Movies_data!$A$1:$A$41,Movies_data!$H$1:$H$41,"Not Found")</f>
        <v>6.8</v>
      </c>
      <c r="L1219" s="1" t="str">
        <f t="array" ref="L1219">_xlfn.XLOOKUP(A1219,Booking_data!$A$1:$A$6001,Booking_data!$E$1:$E$6001,"not Found")</f>
        <v>C042</v>
      </c>
      <c r="M1219" s="1" t="str">
        <f t="array" ref="M1219">_xlfn.XLOOKUP(L1219,Cinemas_data!$A$1:$A$49,Cinemas_data!$I$1:$I$49,"not Found")</f>
        <v>#NAME?</v>
      </c>
      <c r="N1219" s="1" t="str">
        <f t="array" ref="N1219">_xlfn.XLOOKUP(L1219,Cinemas_data!$A$1:$A$49,Cinemas_data!$C$1:$C$49,"not Found")</f>
        <v>Salem</v>
      </c>
      <c r="O1219" s="1">
        <f t="array" ref="O1219">_xlfn.XLOOKUP(A1219,Booking_data!$A$1:$A$6001,Booking_data!$H$1:$H$6001,"not found")</f>
        <v>4</v>
      </c>
      <c r="P1219" s="1">
        <f t="array" ref="P1219">_xlfn.XLOOKUP(A1219,Booking_data!$A$1:$A$6001,Booking_data!$I$1:$I$6001,"not Found")</f>
        <v>280</v>
      </c>
      <c r="Q1219" s="1">
        <f t="shared" si="3"/>
        <v>1120</v>
      </c>
      <c r="R1219" s="1" t="str">
        <f t="array" ref="R1219">_xlfn.XLOOKUP(A1219,Booking_data!$A$1:$A$6001,Booking_data!$L$1:$L$6001,"Not Found")</f>
        <v>Debit Card</v>
      </c>
      <c r="S1219" s="1">
        <f t="array" ref="S1219">_xlfn.XLOOKUP(A1219,Booking_data!$A$1:$A$6001,Booking_data!$N$1:$N$6001,"not Found")</f>
        <v>51</v>
      </c>
      <c r="T1219" s="1" t="str">
        <f t="array" ref="T1219">_xlfn.XLOOKUP(A1219,Booking_data!$A$1:$A$6001,Booking_data!$O$1:$O$6001,"Not Found")</f>
        <v>Female</v>
      </c>
      <c r="U1219" s="1" t="str">
        <f t="shared" si="4"/>
        <v>Above 45</v>
      </c>
      <c r="V1219" s="1" t="str">
        <f t="shared" si="5"/>
        <v>Medium Booking</v>
      </c>
    </row>
    <row r="1220" ht="15.75" customHeight="1">
      <c r="A1220" s="1" t="s">
        <v>1534</v>
      </c>
      <c r="B1220" s="6">
        <v>46175.0</v>
      </c>
      <c r="C1220" s="6">
        <v>46178.0</v>
      </c>
      <c r="D1220" s="7">
        <v>0.8854166666666666</v>
      </c>
      <c r="E1220" s="1" t="str">
        <f t="shared" si="1"/>
        <v>Weekday</v>
      </c>
      <c r="F1220" s="1" t="str">
        <f t="shared" si="2"/>
        <v>Jun</v>
      </c>
      <c r="G1220" s="1" t="str">
        <f t="array" ref="G1220">_xlfn.XLOOKUP(A1220,Booking_data!$A$1:$A$6001,Booking_data!$D$1:$D$6001,"not found")</f>
        <v>M038</v>
      </c>
      <c r="H1220" s="1" t="str">
        <f t="array" ref="H1220">_xlfn.XLOOKUP(G1220,Movies_data!$A$1:$A$41,Movies_data!$B$1:$B$41,"not found")</f>
        <v>Barbie</v>
      </c>
      <c r="I1220" s="1" t="str">
        <f t="array" ref="I1220">_xlfn.XLOOKUP(G1220,Movies_data!$A$1:$A$41,Movies_data!$D$1:$D$41,"not found")</f>
        <v>Comedy</v>
      </c>
      <c r="J1220" s="1" t="str">
        <f t="array" ref="J1220">_xlfn.XLOOKUP(G1220,Movies_data!$A$1:$A$41,Movies_data!$C$1:$C$41,"not found")</f>
        <v>English</v>
      </c>
      <c r="K1220" s="1">
        <f t="array" ref="K1220">_xlfn.XLOOKUP(G1220,Movies_data!$A$1:$A$41,Movies_data!$H$1:$H$41,"Not Found")</f>
        <v>6.8</v>
      </c>
      <c r="L1220" s="1" t="str">
        <f t="array" ref="L1220">_xlfn.XLOOKUP(A1220,Booking_data!$A$1:$A$6001,Booking_data!$E$1:$E$6001,"not Found")</f>
        <v>C101</v>
      </c>
      <c r="M1220" s="1" t="str">
        <f t="array" ref="M1220">_xlfn.XLOOKUP(L1220,Cinemas_data!$A$1:$A$49,Cinemas_data!$I$1:$I$49,"not Found")</f>
        <v>#NAME?</v>
      </c>
      <c r="N1220" s="1" t="str">
        <f t="array" ref="N1220">_xlfn.XLOOKUP(L1220,Cinemas_data!$A$1:$A$49,Cinemas_data!$C$1:$C$49,"not Found")</f>
        <v>Pune</v>
      </c>
      <c r="O1220" s="1">
        <f t="array" ref="O1220">_xlfn.XLOOKUP(A1220,Booking_data!$A$1:$A$6001,Booking_data!$H$1:$H$6001,"not found")</f>
        <v>3</v>
      </c>
      <c r="P1220" s="1">
        <f t="array" ref="P1220">_xlfn.XLOOKUP(A1220,Booking_data!$A$1:$A$6001,Booking_data!$I$1:$I$6001,"not Found")</f>
        <v>180</v>
      </c>
      <c r="Q1220" s="1">
        <f t="shared" si="3"/>
        <v>540</v>
      </c>
      <c r="R1220" s="1" t="str">
        <f t="array" ref="R1220">_xlfn.XLOOKUP(A1220,Booking_data!$A$1:$A$6001,Booking_data!$L$1:$L$6001,"Not Found")</f>
        <v>UPI</v>
      </c>
      <c r="S1220" s="1">
        <f t="array" ref="S1220">_xlfn.XLOOKUP(A1220,Booking_data!$A$1:$A$6001,Booking_data!$N$1:$N$6001,"not Found")</f>
        <v>34</v>
      </c>
      <c r="T1220" s="1" t="str">
        <f t="array" ref="T1220">_xlfn.XLOOKUP(A1220,Booking_data!$A$1:$A$6001,Booking_data!$O$1:$O$6001,"Not Found")</f>
        <v>Male</v>
      </c>
      <c r="U1220" s="1" t="str">
        <f t="shared" si="4"/>
        <v>Middle Age</v>
      </c>
      <c r="V1220" s="1" t="str">
        <f t="shared" si="5"/>
        <v>Medium Booking</v>
      </c>
    </row>
    <row r="1221" ht="15.75" customHeight="1">
      <c r="A1221" s="1" t="s">
        <v>1535</v>
      </c>
      <c r="B1221" s="6">
        <v>46098.0</v>
      </c>
      <c r="C1221" s="6">
        <v>46104.0</v>
      </c>
      <c r="D1221" s="7">
        <v>0.53125</v>
      </c>
      <c r="E1221" s="1" t="str">
        <f t="shared" si="1"/>
        <v>Weekday</v>
      </c>
      <c r="F1221" s="1" t="str">
        <f t="shared" si="2"/>
        <v>Mar</v>
      </c>
      <c r="G1221" s="1" t="str">
        <f t="array" ref="G1221">_xlfn.XLOOKUP(A1221,Booking_data!$A$1:$A$6001,Booking_data!$D$1:$D$6001,"not found")</f>
        <v>M029</v>
      </c>
      <c r="H1221" s="1" t="str">
        <f t="array" ref="H1221">_xlfn.XLOOKUP(G1221,Movies_data!$A$1:$A$41,Movies_data!$B$1:$B$41,"not found")</f>
        <v>777 Charlie</v>
      </c>
      <c r="I1221" s="1" t="str">
        <f t="array" ref="I1221">_xlfn.XLOOKUP(G1221,Movies_data!$A$1:$A$41,Movies_data!$D$1:$D$41,"not found")</f>
        <v>Adventure</v>
      </c>
      <c r="J1221" s="1" t="str">
        <f t="array" ref="J1221">_xlfn.XLOOKUP(G1221,Movies_data!$A$1:$A$41,Movies_data!$C$1:$C$41,"not found")</f>
        <v>Kannada</v>
      </c>
      <c r="K1221" s="1">
        <f t="array" ref="K1221">_xlfn.XLOOKUP(G1221,Movies_data!$A$1:$A$41,Movies_data!$H$1:$H$41,"Not Found")</f>
        <v>8.7</v>
      </c>
      <c r="L1221" s="1" t="str">
        <f t="array" ref="L1221">_xlfn.XLOOKUP(A1221,Booking_data!$A$1:$A$6001,Booking_data!$E$1:$E$6001,"not Found")</f>
        <v>C103</v>
      </c>
      <c r="M1221" s="1" t="str">
        <f t="array" ref="M1221">_xlfn.XLOOKUP(L1221,Cinemas_data!$A$1:$A$49,Cinemas_data!$I$1:$I$49,"not Found")</f>
        <v>#NAME?</v>
      </c>
      <c r="N1221" s="1" t="str">
        <f t="array" ref="N1221">_xlfn.XLOOKUP(L1221,Cinemas_data!$A$1:$A$49,Cinemas_data!$C$1:$C$49,"not Found")</f>
        <v>Pune</v>
      </c>
      <c r="O1221" s="1">
        <f t="array" ref="O1221">_xlfn.XLOOKUP(A1221,Booking_data!$A$1:$A$6001,Booking_data!$H$1:$H$6001,"not found")</f>
        <v>5</v>
      </c>
      <c r="P1221" s="1">
        <f t="array" ref="P1221">_xlfn.XLOOKUP(A1221,Booking_data!$A$1:$A$6001,Booking_data!$I$1:$I$6001,"not Found")</f>
        <v>180</v>
      </c>
      <c r="Q1221" s="1">
        <f t="shared" si="3"/>
        <v>900</v>
      </c>
      <c r="R1221" s="1" t="str">
        <f t="array" ref="R1221">_xlfn.XLOOKUP(A1221,Booking_data!$A$1:$A$6001,Booking_data!$L$1:$L$6001,"Not Found")</f>
        <v>UPI</v>
      </c>
      <c r="S1221" s="1">
        <f t="array" ref="S1221">_xlfn.XLOOKUP(A1221,Booking_data!$A$1:$A$6001,Booking_data!$N$1:$N$6001,"not Found")</f>
        <v>21</v>
      </c>
      <c r="T1221" s="1" t="str">
        <f t="array" ref="T1221">_xlfn.XLOOKUP(A1221,Booking_data!$A$1:$A$6001,Booking_data!$O$1:$O$6001,"Not Found")</f>
        <v>Other</v>
      </c>
      <c r="U1221" s="1" t="str">
        <f t="shared" si="4"/>
        <v>Youngster</v>
      </c>
      <c r="V1221" s="1" t="str">
        <f t="shared" si="5"/>
        <v>High Booking</v>
      </c>
    </row>
    <row r="1222" ht="15.75" customHeight="1">
      <c r="A1222" s="1" t="s">
        <v>1536</v>
      </c>
      <c r="B1222" s="6">
        <v>46124.0</v>
      </c>
      <c r="C1222" s="6">
        <v>46126.0</v>
      </c>
      <c r="D1222" s="7">
        <v>0.8854166666666666</v>
      </c>
      <c r="E1222" s="1" t="str">
        <f t="shared" si="1"/>
        <v>Weekend</v>
      </c>
      <c r="F1222" s="1" t="str">
        <f t="shared" si="2"/>
        <v>Apr</v>
      </c>
      <c r="G1222" s="1" t="str">
        <f t="array" ref="G1222">_xlfn.XLOOKUP(A1222,Booking_data!$A$1:$A$6001,Booking_data!$D$1:$D$6001,"not found")</f>
        <v>M002</v>
      </c>
      <c r="H1222" s="1" t="str">
        <f t="array" ref="H1222">_xlfn.XLOOKUP(G1222,Movies_data!$A$1:$A$41,Movies_data!$B$1:$B$41,"not found")</f>
        <v>Jailer</v>
      </c>
      <c r="I1222" s="1" t="str">
        <f t="array" ref="I1222">_xlfn.XLOOKUP(G1222,Movies_data!$A$1:$A$41,Movies_data!$D$1:$D$41,"not found")</f>
        <v>Action</v>
      </c>
      <c r="J1222" s="1" t="str">
        <f t="array" ref="J1222">_xlfn.XLOOKUP(G1222,Movies_data!$A$1:$A$41,Movies_data!$C$1:$C$41,"not found")</f>
        <v>Tamil</v>
      </c>
      <c r="K1222" s="1">
        <f t="array" ref="K1222">_xlfn.XLOOKUP(G1222,Movies_data!$A$1:$A$41,Movies_data!$H$1:$H$41,"Not Found")</f>
        <v>7.1</v>
      </c>
      <c r="L1222" s="1" t="str">
        <f t="array" ref="L1222">_xlfn.XLOOKUP(A1222,Booking_data!$A$1:$A$6001,Booking_data!$E$1:$E$6001,"not Found")</f>
        <v>C043</v>
      </c>
      <c r="M1222" s="1" t="str">
        <f t="array" ref="M1222">_xlfn.XLOOKUP(L1222,Cinemas_data!$A$1:$A$49,Cinemas_data!$I$1:$I$49,"not Found")</f>
        <v>#NAME?</v>
      </c>
      <c r="N1222" s="1" t="str">
        <f t="array" ref="N1222">_xlfn.XLOOKUP(L1222,Cinemas_data!$A$1:$A$49,Cinemas_data!$C$1:$C$49,"not Found")</f>
        <v>Salem</v>
      </c>
      <c r="O1222" s="1">
        <f t="array" ref="O1222">_xlfn.XLOOKUP(A1222,Booking_data!$A$1:$A$6001,Booking_data!$H$1:$H$6001,"not found")</f>
        <v>5</v>
      </c>
      <c r="P1222" s="1">
        <f t="array" ref="P1222">_xlfn.XLOOKUP(A1222,Booking_data!$A$1:$A$6001,Booking_data!$I$1:$I$6001,"not Found")</f>
        <v>380</v>
      </c>
      <c r="Q1222" s="1">
        <f t="shared" si="3"/>
        <v>1900</v>
      </c>
      <c r="R1222" s="1" t="str">
        <f t="array" ref="R1222">_xlfn.XLOOKUP(A1222,Booking_data!$A$1:$A$6001,Booking_data!$L$1:$L$6001,"Not Found")</f>
        <v>Credit Card</v>
      </c>
      <c r="S1222" s="1">
        <f t="array" ref="S1222">_xlfn.XLOOKUP(A1222,Booking_data!$A$1:$A$6001,Booking_data!$N$1:$N$6001,"not Found")</f>
        <v>21</v>
      </c>
      <c r="T1222" s="1" t="str">
        <f t="array" ref="T1222">_xlfn.XLOOKUP(A1222,Booking_data!$A$1:$A$6001,Booking_data!$O$1:$O$6001,"Not Found")</f>
        <v>Other</v>
      </c>
      <c r="U1222" s="1" t="str">
        <f t="shared" si="4"/>
        <v>Youngster</v>
      </c>
      <c r="V1222" s="1" t="str">
        <f t="shared" si="5"/>
        <v>High Booking</v>
      </c>
    </row>
    <row r="1223" ht="15.75" customHeight="1">
      <c r="A1223" s="1" t="s">
        <v>1537</v>
      </c>
      <c r="B1223" s="6">
        <v>46109.0</v>
      </c>
      <c r="C1223" s="6">
        <v>46110.0</v>
      </c>
      <c r="D1223" s="7">
        <v>0.53125</v>
      </c>
      <c r="E1223" s="1" t="str">
        <f t="shared" si="1"/>
        <v>Weekend</v>
      </c>
      <c r="F1223" s="1" t="str">
        <f t="shared" si="2"/>
        <v>Mar</v>
      </c>
      <c r="G1223" s="1" t="str">
        <f t="array" ref="G1223">_xlfn.XLOOKUP(A1223,Booking_data!$A$1:$A$6001,Booking_data!$D$1:$D$6001,"not found")</f>
        <v>M007</v>
      </c>
      <c r="H1223" s="1" t="str">
        <f t="array" ref="H1223">_xlfn.XLOOKUP(G1223,Movies_data!$A$1:$A$41,Movies_data!$B$1:$B$41,"not found")</f>
        <v>Good Night</v>
      </c>
      <c r="I1223" s="1" t="str">
        <f t="array" ref="I1223">_xlfn.XLOOKUP(G1223,Movies_data!$A$1:$A$41,Movies_data!$D$1:$D$41,"not found")</f>
        <v>Comedy</v>
      </c>
      <c r="J1223" s="1" t="str">
        <f t="array" ref="J1223">_xlfn.XLOOKUP(G1223,Movies_data!$A$1:$A$41,Movies_data!$C$1:$C$41,"not found")</f>
        <v>Tamil</v>
      </c>
      <c r="K1223" s="1">
        <f t="array" ref="K1223">_xlfn.XLOOKUP(G1223,Movies_data!$A$1:$A$41,Movies_data!$H$1:$H$41,"Not Found")</f>
        <v>8</v>
      </c>
      <c r="L1223" s="1" t="str">
        <f t="array" ref="L1223">_xlfn.XLOOKUP(A1223,Booking_data!$A$1:$A$6001,Booking_data!$E$1:$E$6001,"not Found")</f>
        <v>C081</v>
      </c>
      <c r="M1223" s="1" t="str">
        <f t="array" ref="M1223">_xlfn.XLOOKUP(L1223,Cinemas_data!$A$1:$A$49,Cinemas_data!$I$1:$I$49,"not Found")</f>
        <v>#NAME?</v>
      </c>
      <c r="N1223" s="1" t="str">
        <f t="array" ref="N1223">_xlfn.XLOOKUP(L1223,Cinemas_data!$A$1:$A$49,Cinemas_data!$C$1:$C$49,"not Found")</f>
        <v>Vijayawada</v>
      </c>
      <c r="O1223" s="1">
        <f t="array" ref="O1223">_xlfn.XLOOKUP(A1223,Booking_data!$A$1:$A$6001,Booking_data!$H$1:$H$6001,"not found")</f>
        <v>2</v>
      </c>
      <c r="P1223" s="1">
        <f t="array" ref="P1223">_xlfn.XLOOKUP(A1223,Booking_data!$A$1:$A$6001,Booking_data!$I$1:$I$6001,"not Found")</f>
        <v>380</v>
      </c>
      <c r="Q1223" s="1">
        <f t="shared" si="3"/>
        <v>760</v>
      </c>
      <c r="R1223" s="1" t="str">
        <f t="array" ref="R1223">_xlfn.XLOOKUP(A1223,Booking_data!$A$1:$A$6001,Booking_data!$L$1:$L$6001,"Not Found")</f>
        <v>UPI</v>
      </c>
      <c r="S1223" s="1">
        <f t="array" ref="S1223">_xlfn.XLOOKUP(A1223,Booking_data!$A$1:$A$6001,Booking_data!$N$1:$N$6001,"not Found")</f>
        <v>31</v>
      </c>
      <c r="T1223" s="1" t="str">
        <f t="array" ref="T1223">_xlfn.XLOOKUP(A1223,Booking_data!$A$1:$A$6001,Booking_data!$O$1:$O$6001,"Not Found")</f>
        <v>Other</v>
      </c>
      <c r="U1223" s="1" t="str">
        <f t="shared" si="4"/>
        <v>Middle Age</v>
      </c>
      <c r="V1223" s="1" t="str">
        <f t="shared" si="5"/>
        <v>Low Booking</v>
      </c>
    </row>
    <row r="1224" ht="15.75" customHeight="1">
      <c r="A1224" s="1" t="s">
        <v>1538</v>
      </c>
      <c r="B1224" s="6">
        <v>46182.0</v>
      </c>
      <c r="C1224" s="6">
        <v>46189.0</v>
      </c>
      <c r="D1224" s="7">
        <v>0.6458333333333334</v>
      </c>
      <c r="E1224" s="1" t="str">
        <f t="shared" si="1"/>
        <v>Weekday</v>
      </c>
      <c r="F1224" s="1" t="str">
        <f t="shared" si="2"/>
        <v>Jun</v>
      </c>
      <c r="G1224" s="1" t="str">
        <f t="array" ref="G1224">_xlfn.XLOOKUP(A1224,Booking_data!$A$1:$A$6001,Booking_data!$D$1:$D$6001,"not found")</f>
        <v>M002</v>
      </c>
      <c r="H1224" s="1" t="str">
        <f t="array" ref="H1224">_xlfn.XLOOKUP(G1224,Movies_data!$A$1:$A$41,Movies_data!$B$1:$B$41,"not found")</f>
        <v>Jailer</v>
      </c>
      <c r="I1224" s="1" t="str">
        <f t="array" ref="I1224">_xlfn.XLOOKUP(G1224,Movies_data!$A$1:$A$41,Movies_data!$D$1:$D$41,"not found")</f>
        <v>Action</v>
      </c>
      <c r="J1224" s="1" t="str">
        <f t="array" ref="J1224">_xlfn.XLOOKUP(G1224,Movies_data!$A$1:$A$41,Movies_data!$C$1:$C$41,"not found")</f>
        <v>Tamil</v>
      </c>
      <c r="K1224" s="1">
        <f t="array" ref="K1224">_xlfn.XLOOKUP(G1224,Movies_data!$A$1:$A$41,Movies_data!$H$1:$H$41,"Not Found")</f>
        <v>7.1</v>
      </c>
      <c r="L1224" s="1" t="str">
        <f t="array" ref="L1224">_xlfn.XLOOKUP(A1224,Booking_data!$A$1:$A$6001,Booking_data!$E$1:$E$6001,"not Found")</f>
        <v>C162</v>
      </c>
      <c r="M1224" s="1" t="str">
        <f t="array" ref="M1224">_xlfn.XLOOKUP(L1224,Cinemas_data!$A$1:$A$49,Cinemas_data!$I$1:$I$49,"not Found")</f>
        <v>#NAME?</v>
      </c>
      <c r="N1224" s="1" t="str">
        <f t="array" ref="N1224">_xlfn.XLOOKUP(L1224,Cinemas_data!$A$1:$A$49,Cinemas_data!$C$1:$C$49,"not Found")</f>
        <v>Thiruvananthapuram</v>
      </c>
      <c r="O1224" s="1">
        <f t="array" ref="O1224">_xlfn.XLOOKUP(A1224,Booking_data!$A$1:$A$6001,Booking_data!$H$1:$H$6001,"not found")</f>
        <v>1</v>
      </c>
      <c r="P1224" s="1">
        <f t="array" ref="P1224">_xlfn.XLOOKUP(A1224,Booking_data!$A$1:$A$6001,Booking_data!$I$1:$I$6001,"not Found")</f>
        <v>340</v>
      </c>
      <c r="Q1224" s="1">
        <f t="shared" si="3"/>
        <v>340</v>
      </c>
      <c r="R1224" s="1" t="str">
        <f t="array" ref="R1224">_xlfn.XLOOKUP(A1224,Booking_data!$A$1:$A$6001,Booking_data!$L$1:$L$6001,"Not Found")</f>
        <v>UPI</v>
      </c>
      <c r="S1224" s="1">
        <f t="array" ref="S1224">_xlfn.XLOOKUP(A1224,Booking_data!$A$1:$A$6001,Booking_data!$N$1:$N$6001,"not Found")</f>
        <v>35</v>
      </c>
      <c r="T1224" s="1" t="str">
        <f t="array" ref="T1224">_xlfn.XLOOKUP(A1224,Booking_data!$A$1:$A$6001,Booking_data!$O$1:$O$6001,"Not Found")</f>
        <v>Male</v>
      </c>
      <c r="U1224" s="1" t="str">
        <f t="shared" si="4"/>
        <v>Middle Age</v>
      </c>
      <c r="V1224" s="1" t="str">
        <f t="shared" si="5"/>
        <v>Low Booking</v>
      </c>
    </row>
    <row r="1225" ht="15.75" customHeight="1">
      <c r="A1225" s="1" t="s">
        <v>1539</v>
      </c>
      <c r="B1225" s="6">
        <v>46193.0</v>
      </c>
      <c r="C1225" s="6">
        <v>46193.0</v>
      </c>
      <c r="D1225" s="7">
        <v>0.8854166666666666</v>
      </c>
      <c r="E1225" s="1" t="str">
        <f t="shared" si="1"/>
        <v>Weekend</v>
      </c>
      <c r="F1225" s="1" t="str">
        <f t="shared" si="2"/>
        <v>Jun</v>
      </c>
      <c r="G1225" s="1" t="str">
        <f t="array" ref="G1225">_xlfn.XLOOKUP(A1225,Booking_data!$A$1:$A$6001,Booking_data!$D$1:$D$6001,"not found")</f>
        <v>M034</v>
      </c>
      <c r="H1225" s="1" t="str">
        <f t="array" ref="H1225">_xlfn.XLOOKUP(G1225,Movies_data!$A$1:$A$41,Movies_data!$B$1:$B$41,"not found")</f>
        <v>Manjummel Boys</v>
      </c>
      <c r="I1225" s="1" t="str">
        <f t="array" ref="I1225">_xlfn.XLOOKUP(G1225,Movies_data!$A$1:$A$41,Movies_data!$D$1:$D$41,"not found")</f>
        <v>Adventure</v>
      </c>
      <c r="J1225" s="1" t="str">
        <f t="array" ref="J1225">_xlfn.XLOOKUP(G1225,Movies_data!$A$1:$A$41,Movies_data!$C$1:$C$41,"not found")</f>
        <v>Malayalam</v>
      </c>
      <c r="K1225" s="1">
        <f t="array" ref="K1225">_xlfn.XLOOKUP(G1225,Movies_data!$A$1:$A$41,Movies_data!$H$1:$H$41,"Not Found")</f>
        <v>8.3</v>
      </c>
      <c r="L1225" s="1" t="str">
        <f t="array" ref="L1225">_xlfn.XLOOKUP(A1225,Booking_data!$A$1:$A$6001,Booking_data!$E$1:$E$6001,"not Found")</f>
        <v>C162</v>
      </c>
      <c r="M1225" s="1" t="str">
        <f t="array" ref="M1225">_xlfn.XLOOKUP(L1225,Cinemas_data!$A$1:$A$49,Cinemas_data!$I$1:$I$49,"not Found")</f>
        <v>#NAME?</v>
      </c>
      <c r="N1225" s="1" t="str">
        <f t="array" ref="N1225">_xlfn.XLOOKUP(L1225,Cinemas_data!$A$1:$A$49,Cinemas_data!$C$1:$C$49,"not Found")</f>
        <v>Thiruvananthapuram</v>
      </c>
      <c r="O1225" s="1">
        <f t="array" ref="O1225">_xlfn.XLOOKUP(A1225,Booking_data!$A$1:$A$6001,Booking_data!$H$1:$H$6001,"not found")</f>
        <v>1</v>
      </c>
      <c r="P1225" s="1">
        <f t="array" ref="P1225">_xlfn.XLOOKUP(A1225,Booking_data!$A$1:$A$6001,Booking_data!$I$1:$I$6001,"not Found")</f>
        <v>160</v>
      </c>
      <c r="Q1225" s="1">
        <f t="shared" si="3"/>
        <v>160</v>
      </c>
      <c r="R1225" s="1" t="str">
        <f t="array" ref="R1225">_xlfn.XLOOKUP(A1225,Booking_data!$A$1:$A$6001,Booking_data!$L$1:$L$6001,"Not Found")</f>
        <v>UPI</v>
      </c>
      <c r="S1225" s="1">
        <f t="array" ref="S1225">_xlfn.XLOOKUP(A1225,Booking_data!$A$1:$A$6001,Booking_data!$N$1:$N$6001,"not Found")</f>
        <v>58</v>
      </c>
      <c r="T1225" s="1" t="str">
        <f t="array" ref="T1225">_xlfn.XLOOKUP(A1225,Booking_data!$A$1:$A$6001,Booking_data!$O$1:$O$6001,"Not Found")</f>
        <v>Other</v>
      </c>
      <c r="U1225" s="1" t="str">
        <f t="shared" si="4"/>
        <v>Above 45</v>
      </c>
      <c r="V1225" s="1" t="str">
        <f t="shared" si="5"/>
        <v>Low Booking</v>
      </c>
    </row>
    <row r="1226" ht="15.75" customHeight="1">
      <c r="A1226" s="1" t="s">
        <v>1540</v>
      </c>
      <c r="B1226" s="6">
        <v>46146.0</v>
      </c>
      <c r="C1226" s="6">
        <v>46147.0</v>
      </c>
      <c r="D1226" s="7">
        <v>0.9375</v>
      </c>
      <c r="E1226" s="1" t="str">
        <f t="shared" si="1"/>
        <v>Weekday</v>
      </c>
      <c r="F1226" s="1" t="str">
        <f t="shared" si="2"/>
        <v>May</v>
      </c>
      <c r="G1226" s="1" t="str">
        <f t="array" ref="G1226">_xlfn.XLOOKUP(A1226,Booking_data!$A$1:$A$6001,Booking_data!$D$1:$D$6001,"not found")</f>
        <v>M012</v>
      </c>
      <c r="H1226" s="1" t="str">
        <f t="array" ref="H1226">_xlfn.XLOOKUP(G1226,Movies_data!$A$1:$A$41,Movies_data!$B$1:$B$41,"not found")</f>
        <v>RRR</v>
      </c>
      <c r="I1226" s="1" t="str">
        <f t="array" ref="I1226">_xlfn.XLOOKUP(G1226,Movies_data!$A$1:$A$41,Movies_data!$D$1:$D$41,"not found")</f>
        <v>Action</v>
      </c>
      <c r="J1226" s="1" t="str">
        <f t="array" ref="J1226">_xlfn.XLOOKUP(G1226,Movies_data!$A$1:$A$41,Movies_data!$C$1:$C$41,"not found")</f>
        <v>Telugu</v>
      </c>
      <c r="K1226" s="1">
        <f t="array" ref="K1226">_xlfn.XLOOKUP(G1226,Movies_data!$A$1:$A$41,Movies_data!$H$1:$H$41,"Not Found")</f>
        <v>7.8</v>
      </c>
      <c r="L1226" s="1" t="str">
        <f t="array" ref="L1226">_xlfn.XLOOKUP(A1226,Booking_data!$A$1:$A$6001,Booking_data!$E$1:$E$6001,"not Found")</f>
        <v>C122</v>
      </c>
      <c r="M1226" s="1" t="str">
        <f t="array" ref="M1226">_xlfn.XLOOKUP(L1226,Cinemas_data!$A$1:$A$49,Cinemas_data!$I$1:$I$49,"not Found")</f>
        <v>#NAME?</v>
      </c>
      <c r="N1226" s="1" t="str">
        <f t="array" ref="N1226">_xlfn.XLOOKUP(L1226,Cinemas_data!$A$1:$A$49,Cinemas_data!$C$1:$C$49,"not Found")</f>
        <v>Noida</v>
      </c>
      <c r="O1226" s="1">
        <f t="array" ref="O1226">_xlfn.XLOOKUP(A1226,Booking_data!$A$1:$A$6001,Booking_data!$H$1:$H$6001,"not found")</f>
        <v>1</v>
      </c>
      <c r="P1226" s="1">
        <f t="array" ref="P1226">_xlfn.XLOOKUP(A1226,Booking_data!$A$1:$A$6001,Booking_data!$I$1:$I$6001,"not Found")</f>
        <v>180</v>
      </c>
      <c r="Q1226" s="1">
        <f t="shared" si="3"/>
        <v>180</v>
      </c>
      <c r="R1226" s="1" t="str">
        <f t="array" ref="R1226">_xlfn.XLOOKUP(A1226,Booking_data!$A$1:$A$6001,Booking_data!$L$1:$L$6001,"Not Found")</f>
        <v>Debit Card</v>
      </c>
      <c r="S1226" s="1">
        <f t="array" ref="S1226">_xlfn.XLOOKUP(A1226,Booking_data!$A$1:$A$6001,Booking_data!$N$1:$N$6001,"not Found")</f>
        <v>19</v>
      </c>
      <c r="T1226" s="1" t="str">
        <f t="array" ref="T1226">_xlfn.XLOOKUP(A1226,Booking_data!$A$1:$A$6001,Booking_data!$O$1:$O$6001,"Not Found")</f>
        <v>Female</v>
      </c>
      <c r="U1226" s="1" t="str">
        <f t="shared" si="4"/>
        <v>Youngster</v>
      </c>
      <c r="V1226" s="1" t="str">
        <f t="shared" si="5"/>
        <v>Low Booking</v>
      </c>
    </row>
    <row r="1227" ht="15.75" customHeight="1">
      <c r="A1227" s="1" t="s">
        <v>1541</v>
      </c>
      <c r="B1227" s="6">
        <v>46195.0</v>
      </c>
      <c r="C1227" s="6">
        <v>46196.0</v>
      </c>
      <c r="D1227" s="7">
        <v>0.8854166666666666</v>
      </c>
      <c r="E1227" s="1" t="str">
        <f t="shared" si="1"/>
        <v>Weekday</v>
      </c>
      <c r="F1227" s="1" t="str">
        <f t="shared" si="2"/>
        <v>Jun</v>
      </c>
      <c r="G1227" s="1" t="str">
        <f t="array" ref="G1227">_xlfn.XLOOKUP(A1227,Booking_data!$A$1:$A$6001,Booking_data!$D$1:$D$6001,"not found")</f>
        <v>M030</v>
      </c>
      <c r="H1227" s="1" t="str">
        <f t="array" ref="H1227">_xlfn.XLOOKUP(G1227,Movies_data!$A$1:$A$41,Movies_data!$B$1:$B$41,"not found")</f>
        <v>Kirik Party</v>
      </c>
      <c r="I1227" s="1" t="str">
        <f t="array" ref="I1227">_xlfn.XLOOKUP(G1227,Movies_data!$A$1:$A$41,Movies_data!$D$1:$D$41,"not found")</f>
        <v>Comedy</v>
      </c>
      <c r="J1227" s="1" t="str">
        <f t="array" ref="J1227">_xlfn.XLOOKUP(G1227,Movies_data!$A$1:$A$41,Movies_data!$C$1:$C$41,"not found")</f>
        <v>Kannada</v>
      </c>
      <c r="K1227" s="1">
        <f t="array" ref="K1227">_xlfn.XLOOKUP(G1227,Movies_data!$A$1:$A$41,Movies_data!$H$1:$H$41,"Not Found")</f>
        <v>8</v>
      </c>
      <c r="L1227" s="1" t="str">
        <f t="array" ref="L1227">_xlfn.XLOOKUP(A1227,Booking_data!$A$1:$A$6001,Booking_data!$E$1:$E$6001,"not Found")</f>
        <v>C113</v>
      </c>
      <c r="M1227" s="1" t="str">
        <f t="array" ref="M1227">_xlfn.XLOOKUP(L1227,Cinemas_data!$A$1:$A$49,Cinemas_data!$I$1:$I$49,"not Found")</f>
        <v>#NAME?</v>
      </c>
      <c r="N1227" s="1" t="str">
        <f t="array" ref="N1227">_xlfn.XLOOKUP(L1227,Cinemas_data!$A$1:$A$49,Cinemas_data!$C$1:$C$49,"not Found")</f>
        <v>Delhi</v>
      </c>
      <c r="O1227" s="1">
        <f t="array" ref="O1227">_xlfn.XLOOKUP(A1227,Booking_data!$A$1:$A$6001,Booking_data!$H$1:$H$6001,"not found")</f>
        <v>4</v>
      </c>
      <c r="P1227" s="1">
        <f t="array" ref="P1227">_xlfn.XLOOKUP(A1227,Booking_data!$A$1:$A$6001,Booking_data!$I$1:$I$6001,"not Found")</f>
        <v>240</v>
      </c>
      <c r="Q1227" s="1">
        <f t="shared" si="3"/>
        <v>960</v>
      </c>
      <c r="R1227" s="1" t="str">
        <f t="array" ref="R1227">_xlfn.XLOOKUP(A1227,Booking_data!$A$1:$A$6001,Booking_data!$L$1:$L$6001,"Not Found")</f>
        <v>Wallet</v>
      </c>
      <c r="S1227" s="1">
        <f t="array" ref="S1227">_xlfn.XLOOKUP(A1227,Booking_data!$A$1:$A$6001,Booking_data!$N$1:$N$6001,"not Found")</f>
        <v>27</v>
      </c>
      <c r="T1227" s="1" t="str">
        <f t="array" ref="T1227">_xlfn.XLOOKUP(A1227,Booking_data!$A$1:$A$6001,Booking_data!$O$1:$O$6001,"Not Found")</f>
        <v>Other</v>
      </c>
      <c r="U1227" s="1" t="str">
        <f t="shared" si="4"/>
        <v>Youngster</v>
      </c>
      <c r="V1227" s="1" t="str">
        <f t="shared" si="5"/>
        <v>Medium Booking</v>
      </c>
    </row>
    <row r="1228" ht="15.75" customHeight="1">
      <c r="A1228" s="1" t="s">
        <v>1542</v>
      </c>
      <c r="B1228" s="6">
        <v>46096.0</v>
      </c>
      <c r="C1228" s="6">
        <v>46103.0</v>
      </c>
      <c r="D1228" s="7">
        <v>0.6458333333333334</v>
      </c>
      <c r="E1228" s="1" t="str">
        <f t="shared" si="1"/>
        <v>Weekend</v>
      </c>
      <c r="F1228" s="1" t="str">
        <f t="shared" si="2"/>
        <v>Mar</v>
      </c>
      <c r="G1228" s="1" t="str">
        <f t="array" ref="G1228">_xlfn.XLOOKUP(A1228,Booking_data!$A$1:$A$6001,Booking_data!$D$1:$D$6001,"not found")</f>
        <v>M017</v>
      </c>
      <c r="H1228" s="1" t="str">
        <f t="array" ref="H1228">_xlfn.XLOOKUP(G1228,Movies_data!$A$1:$A$41,Movies_data!$B$1:$B$41,"not found")</f>
        <v>Baahubali 2</v>
      </c>
      <c r="I1228" s="1" t="str">
        <f t="array" ref="I1228">_xlfn.XLOOKUP(G1228,Movies_data!$A$1:$A$41,Movies_data!$D$1:$D$41,"not found")</f>
        <v>Action</v>
      </c>
      <c r="J1228" s="1" t="str">
        <f t="array" ref="J1228">_xlfn.XLOOKUP(G1228,Movies_data!$A$1:$A$41,Movies_data!$C$1:$C$41,"not found")</f>
        <v>Telugu</v>
      </c>
      <c r="K1228" s="1">
        <f t="array" ref="K1228">_xlfn.XLOOKUP(G1228,Movies_data!$A$1:$A$41,Movies_data!$H$1:$H$41,"Not Found")</f>
        <v>8.2</v>
      </c>
      <c r="L1228" s="1" t="str">
        <f t="array" ref="L1228">_xlfn.XLOOKUP(A1228,Booking_data!$A$1:$A$6001,Booking_data!$E$1:$E$6001,"not Found")</f>
        <v>C022</v>
      </c>
      <c r="M1228" s="1" t="str">
        <f t="array" ref="M1228">_xlfn.XLOOKUP(L1228,Cinemas_data!$A$1:$A$49,Cinemas_data!$I$1:$I$49,"not Found")</f>
        <v>#NAME?</v>
      </c>
      <c r="N1228" s="1" t="str">
        <f t="array" ref="N1228">_xlfn.XLOOKUP(L1228,Cinemas_data!$A$1:$A$49,Cinemas_data!$C$1:$C$49,"not Found")</f>
        <v>Coimbatore</v>
      </c>
      <c r="O1228" s="1">
        <f t="array" ref="O1228">_xlfn.XLOOKUP(A1228,Booking_data!$A$1:$A$6001,Booking_data!$H$1:$H$6001,"not found")</f>
        <v>2</v>
      </c>
      <c r="P1228" s="1">
        <f t="array" ref="P1228">_xlfn.XLOOKUP(A1228,Booking_data!$A$1:$A$6001,Booking_data!$I$1:$I$6001,"not Found")</f>
        <v>200</v>
      </c>
      <c r="Q1228" s="1">
        <f t="shared" si="3"/>
        <v>400</v>
      </c>
      <c r="R1228" s="1" t="str">
        <f t="array" ref="R1228">_xlfn.XLOOKUP(A1228,Booking_data!$A$1:$A$6001,Booking_data!$L$1:$L$6001,"Not Found")</f>
        <v>Net Banking</v>
      </c>
      <c r="S1228" s="1">
        <f t="array" ref="S1228">_xlfn.XLOOKUP(A1228,Booking_data!$A$1:$A$6001,Booking_data!$N$1:$N$6001,"not Found")</f>
        <v>20</v>
      </c>
      <c r="T1228" s="1" t="str">
        <f t="array" ref="T1228">_xlfn.XLOOKUP(A1228,Booking_data!$A$1:$A$6001,Booking_data!$O$1:$O$6001,"Not Found")</f>
        <v>Male</v>
      </c>
      <c r="U1228" s="1" t="str">
        <f t="shared" si="4"/>
        <v>Youngster</v>
      </c>
      <c r="V1228" s="1" t="str">
        <f t="shared" si="5"/>
        <v>Low Booking</v>
      </c>
    </row>
    <row r="1229" ht="15.75" customHeight="1">
      <c r="A1229" s="1" t="s">
        <v>1543</v>
      </c>
      <c r="B1229" s="6">
        <v>46142.0</v>
      </c>
      <c r="C1229" s="6">
        <v>46142.0</v>
      </c>
      <c r="D1229" s="7">
        <v>0.6458333333333334</v>
      </c>
      <c r="E1229" s="1" t="str">
        <f t="shared" si="1"/>
        <v>Weekday</v>
      </c>
      <c r="F1229" s="1" t="str">
        <f t="shared" si="2"/>
        <v>Apr</v>
      </c>
      <c r="G1229" s="1" t="str">
        <f t="array" ref="G1229">_xlfn.XLOOKUP(A1229,Booking_data!$A$1:$A$6001,Booking_data!$D$1:$D$6001,"not found")</f>
        <v>M002</v>
      </c>
      <c r="H1229" s="1" t="str">
        <f t="array" ref="H1229">_xlfn.XLOOKUP(G1229,Movies_data!$A$1:$A$41,Movies_data!$B$1:$B$41,"not found")</f>
        <v>Jailer</v>
      </c>
      <c r="I1229" s="1" t="str">
        <f t="array" ref="I1229">_xlfn.XLOOKUP(G1229,Movies_data!$A$1:$A$41,Movies_data!$D$1:$D$41,"not found")</f>
        <v>Action</v>
      </c>
      <c r="J1229" s="1" t="str">
        <f t="array" ref="J1229">_xlfn.XLOOKUP(G1229,Movies_data!$A$1:$A$41,Movies_data!$C$1:$C$41,"not found")</f>
        <v>Tamil</v>
      </c>
      <c r="K1229" s="1">
        <f t="array" ref="K1229">_xlfn.XLOOKUP(G1229,Movies_data!$A$1:$A$41,Movies_data!$H$1:$H$41,"Not Found")</f>
        <v>7.1</v>
      </c>
      <c r="L1229" s="1" t="str">
        <f t="array" ref="L1229">_xlfn.XLOOKUP(A1229,Booking_data!$A$1:$A$6001,Booking_data!$E$1:$E$6001,"not Found")</f>
        <v>C021</v>
      </c>
      <c r="M1229" s="1" t="str">
        <f t="array" ref="M1229">_xlfn.XLOOKUP(L1229,Cinemas_data!$A$1:$A$49,Cinemas_data!$I$1:$I$49,"not Found")</f>
        <v>#NAME?</v>
      </c>
      <c r="N1229" s="1" t="str">
        <f t="array" ref="N1229">_xlfn.XLOOKUP(L1229,Cinemas_data!$A$1:$A$49,Cinemas_data!$C$1:$C$49,"not Found")</f>
        <v>Coimbatore</v>
      </c>
      <c r="O1229" s="1">
        <f t="array" ref="O1229">_xlfn.XLOOKUP(A1229,Booking_data!$A$1:$A$6001,Booking_data!$H$1:$H$6001,"not found")</f>
        <v>3</v>
      </c>
      <c r="P1229" s="1">
        <f t="array" ref="P1229">_xlfn.XLOOKUP(A1229,Booking_data!$A$1:$A$6001,Booking_data!$I$1:$I$6001,"not Found")</f>
        <v>220</v>
      </c>
      <c r="Q1229" s="1">
        <f t="shared" si="3"/>
        <v>660</v>
      </c>
      <c r="R1229" s="1" t="str">
        <f t="array" ref="R1229">_xlfn.XLOOKUP(A1229,Booking_data!$A$1:$A$6001,Booking_data!$L$1:$L$6001,"Not Found")</f>
        <v>Debit Card</v>
      </c>
      <c r="S1229" s="1">
        <f t="array" ref="S1229">_xlfn.XLOOKUP(A1229,Booking_data!$A$1:$A$6001,Booking_data!$N$1:$N$6001,"not Found")</f>
        <v>58</v>
      </c>
      <c r="T1229" s="1" t="str">
        <f t="array" ref="T1229">_xlfn.XLOOKUP(A1229,Booking_data!$A$1:$A$6001,Booking_data!$O$1:$O$6001,"Not Found")</f>
        <v>Other</v>
      </c>
      <c r="U1229" s="1" t="str">
        <f t="shared" si="4"/>
        <v>Above 45</v>
      </c>
      <c r="V1229" s="1" t="str">
        <f t="shared" si="5"/>
        <v>Medium Booking</v>
      </c>
    </row>
    <row r="1230" ht="15.75" customHeight="1">
      <c r="A1230" s="1" t="s">
        <v>1544</v>
      </c>
      <c r="B1230" s="6">
        <v>46158.0</v>
      </c>
      <c r="C1230" s="6">
        <v>46160.0</v>
      </c>
      <c r="D1230" s="7">
        <v>0.6458333333333334</v>
      </c>
      <c r="E1230" s="1" t="str">
        <f t="shared" si="1"/>
        <v>Weekend</v>
      </c>
      <c r="F1230" s="1" t="str">
        <f t="shared" si="2"/>
        <v>May</v>
      </c>
      <c r="G1230" s="1" t="str">
        <f t="array" ref="G1230">_xlfn.XLOOKUP(A1230,Booking_data!$A$1:$A$6001,Booking_data!$D$1:$D$6001,"not found")</f>
        <v>M011</v>
      </c>
      <c r="H1230" s="1" t="str">
        <f t="array" ref="H1230">_xlfn.XLOOKUP(G1230,Movies_data!$A$1:$A$41,Movies_data!$B$1:$B$41,"not found")</f>
        <v>Pushpa 2</v>
      </c>
      <c r="I1230" s="1" t="str">
        <f t="array" ref="I1230">_xlfn.XLOOKUP(G1230,Movies_data!$A$1:$A$41,Movies_data!$D$1:$D$41,"not found")</f>
        <v>Action</v>
      </c>
      <c r="J1230" s="1" t="str">
        <f t="array" ref="J1230">_xlfn.XLOOKUP(G1230,Movies_data!$A$1:$A$41,Movies_data!$C$1:$C$41,"not found")</f>
        <v>Telugu</v>
      </c>
      <c r="K1230" s="1">
        <f t="array" ref="K1230">_xlfn.XLOOKUP(G1230,Movies_data!$A$1:$A$41,Movies_data!$H$1:$H$41,"Not Found")</f>
        <v>6.1</v>
      </c>
      <c r="L1230" s="1" t="str">
        <f t="array" ref="L1230">_xlfn.XLOOKUP(A1230,Booking_data!$A$1:$A$6001,Booking_data!$E$1:$E$6001,"not Found")</f>
        <v>C131</v>
      </c>
      <c r="M1230" s="1" t="str">
        <f t="array" ref="M1230">_xlfn.XLOOKUP(L1230,Cinemas_data!$A$1:$A$49,Cinemas_data!$I$1:$I$49,"not Found")</f>
        <v>#NAME?</v>
      </c>
      <c r="N1230" s="1" t="str">
        <f t="array" ref="N1230">_xlfn.XLOOKUP(L1230,Cinemas_data!$A$1:$A$49,Cinemas_data!$C$1:$C$49,"not Found")</f>
        <v>Kolkata</v>
      </c>
      <c r="O1230" s="1">
        <f t="array" ref="O1230">_xlfn.XLOOKUP(A1230,Booking_data!$A$1:$A$6001,Booking_data!$H$1:$H$6001,"not found")</f>
        <v>2</v>
      </c>
      <c r="P1230" s="1">
        <f t="array" ref="P1230">_xlfn.XLOOKUP(A1230,Booking_data!$A$1:$A$6001,Booking_data!$I$1:$I$6001,"not Found")</f>
        <v>160</v>
      </c>
      <c r="Q1230" s="1">
        <f t="shared" si="3"/>
        <v>320</v>
      </c>
      <c r="R1230" s="1" t="str">
        <f t="array" ref="R1230">_xlfn.XLOOKUP(A1230,Booking_data!$A$1:$A$6001,Booking_data!$L$1:$L$6001,"Not Found")</f>
        <v>UPI</v>
      </c>
      <c r="S1230" s="1">
        <f t="array" ref="S1230">_xlfn.XLOOKUP(A1230,Booking_data!$A$1:$A$6001,Booking_data!$N$1:$N$6001,"not Found")</f>
        <v>32</v>
      </c>
      <c r="T1230" s="1" t="str">
        <f t="array" ref="T1230">_xlfn.XLOOKUP(A1230,Booking_data!$A$1:$A$6001,Booking_data!$O$1:$O$6001,"Not Found")</f>
        <v>Female</v>
      </c>
      <c r="U1230" s="1" t="str">
        <f t="shared" si="4"/>
        <v>Middle Age</v>
      </c>
      <c r="V1230" s="1" t="str">
        <f t="shared" si="5"/>
        <v>Low Booking</v>
      </c>
    </row>
    <row r="1231" ht="15.75" customHeight="1">
      <c r="A1231" s="1" t="s">
        <v>1545</v>
      </c>
      <c r="B1231" s="6">
        <v>46066.0</v>
      </c>
      <c r="C1231" s="6">
        <v>46072.0</v>
      </c>
      <c r="D1231" s="7">
        <v>0.8854166666666666</v>
      </c>
      <c r="E1231" s="1" t="str">
        <f t="shared" si="1"/>
        <v>Weekday</v>
      </c>
      <c r="F1231" s="1" t="str">
        <f t="shared" si="2"/>
        <v>Feb</v>
      </c>
      <c r="G1231" s="1" t="str">
        <f t="array" ref="G1231">_xlfn.XLOOKUP(A1231,Booking_data!$A$1:$A$6001,Booking_data!$D$1:$D$6001,"not found")</f>
        <v>M027</v>
      </c>
      <c r="H1231" s="1" t="str">
        <f t="array" ref="H1231">_xlfn.XLOOKUP(G1231,Movies_data!$A$1:$A$41,Movies_data!$B$1:$B$41,"not found")</f>
        <v>KGF Chapter 2</v>
      </c>
      <c r="I1231" s="1" t="str">
        <f t="array" ref="I1231">_xlfn.XLOOKUP(G1231,Movies_data!$A$1:$A$41,Movies_data!$D$1:$D$41,"not found")</f>
        <v>Action</v>
      </c>
      <c r="J1231" s="1" t="str">
        <f t="array" ref="J1231">_xlfn.XLOOKUP(G1231,Movies_data!$A$1:$A$41,Movies_data!$C$1:$C$41,"not found")</f>
        <v>Kannada</v>
      </c>
      <c r="K1231" s="1">
        <f t="array" ref="K1231">_xlfn.XLOOKUP(G1231,Movies_data!$A$1:$A$41,Movies_data!$H$1:$H$41,"Not Found")</f>
        <v>8.3</v>
      </c>
      <c r="L1231" s="1" t="str">
        <f t="array" ref="L1231">_xlfn.XLOOKUP(A1231,Booking_data!$A$1:$A$6001,Booking_data!$E$1:$E$6001,"not Found")</f>
        <v>C123</v>
      </c>
      <c r="M1231" s="1" t="str">
        <f t="array" ref="M1231">_xlfn.XLOOKUP(L1231,Cinemas_data!$A$1:$A$49,Cinemas_data!$I$1:$I$49,"not Found")</f>
        <v>#NAME?</v>
      </c>
      <c r="N1231" s="1" t="str">
        <f t="array" ref="N1231">_xlfn.XLOOKUP(L1231,Cinemas_data!$A$1:$A$49,Cinemas_data!$C$1:$C$49,"not Found")</f>
        <v>Noida</v>
      </c>
      <c r="O1231" s="1">
        <f t="array" ref="O1231">_xlfn.XLOOKUP(A1231,Booking_data!$A$1:$A$6001,Booking_data!$H$1:$H$6001,"not found")</f>
        <v>3</v>
      </c>
      <c r="P1231" s="1">
        <f t="array" ref="P1231">_xlfn.XLOOKUP(A1231,Booking_data!$A$1:$A$6001,Booking_data!$I$1:$I$6001,"not Found")</f>
        <v>220</v>
      </c>
      <c r="Q1231" s="1">
        <f t="shared" si="3"/>
        <v>660</v>
      </c>
      <c r="R1231" s="1" t="str">
        <f t="array" ref="R1231">_xlfn.XLOOKUP(A1231,Booking_data!$A$1:$A$6001,Booking_data!$L$1:$L$6001,"Not Found")</f>
        <v>Wallet</v>
      </c>
      <c r="S1231" s="1">
        <f t="array" ref="S1231">_xlfn.XLOOKUP(A1231,Booking_data!$A$1:$A$6001,Booking_data!$N$1:$N$6001,"not Found")</f>
        <v>44</v>
      </c>
      <c r="T1231" s="1" t="str">
        <f t="array" ref="T1231">_xlfn.XLOOKUP(A1231,Booking_data!$A$1:$A$6001,Booking_data!$O$1:$O$6001,"Not Found")</f>
        <v>Female</v>
      </c>
      <c r="U1231" s="1" t="str">
        <f t="shared" si="4"/>
        <v>Middle Age</v>
      </c>
      <c r="V1231" s="1" t="str">
        <f t="shared" si="5"/>
        <v>Medium Booking</v>
      </c>
    </row>
    <row r="1232" ht="15.75" customHeight="1">
      <c r="A1232" s="1" t="s">
        <v>1546</v>
      </c>
      <c r="B1232" s="6">
        <v>46027.0</v>
      </c>
      <c r="C1232" s="6">
        <v>46029.0</v>
      </c>
      <c r="D1232" s="7">
        <v>0.8854166666666666</v>
      </c>
      <c r="E1232" s="1" t="str">
        <f t="shared" si="1"/>
        <v>Weekday</v>
      </c>
      <c r="F1232" s="1" t="str">
        <f t="shared" si="2"/>
        <v>Jan</v>
      </c>
      <c r="G1232" s="1" t="str">
        <f t="array" ref="G1232">_xlfn.XLOOKUP(A1232,Booking_data!$A$1:$A$6001,Booking_data!$D$1:$D$6001,"not found")</f>
        <v>M004</v>
      </c>
      <c r="H1232" s="1" t="str">
        <f t="array" ref="H1232">_xlfn.XLOOKUP(G1232,Movies_data!$A$1:$A$41,Movies_data!$B$1:$B$41,"not found")</f>
        <v>Ponniyin Selvan I</v>
      </c>
      <c r="I1232" s="1" t="str">
        <f t="array" ref="I1232">_xlfn.XLOOKUP(G1232,Movies_data!$A$1:$A$41,Movies_data!$D$1:$D$41,"not found")</f>
        <v>Drama</v>
      </c>
      <c r="J1232" s="1" t="str">
        <f t="array" ref="J1232">_xlfn.XLOOKUP(G1232,Movies_data!$A$1:$A$41,Movies_data!$C$1:$C$41,"not found")</f>
        <v>Tamil</v>
      </c>
      <c r="K1232" s="1">
        <f t="array" ref="K1232">_xlfn.XLOOKUP(G1232,Movies_data!$A$1:$A$41,Movies_data!$H$1:$H$41,"Not Found")</f>
        <v>7.6</v>
      </c>
      <c r="L1232" s="1" t="str">
        <f t="array" ref="L1232">_xlfn.XLOOKUP(A1232,Booking_data!$A$1:$A$6001,Booking_data!$E$1:$E$6001,"not Found")</f>
        <v>C021</v>
      </c>
      <c r="M1232" s="1" t="str">
        <f t="array" ref="M1232">_xlfn.XLOOKUP(L1232,Cinemas_data!$A$1:$A$49,Cinemas_data!$I$1:$I$49,"not Found")</f>
        <v>#NAME?</v>
      </c>
      <c r="N1232" s="1" t="str">
        <f t="array" ref="N1232">_xlfn.XLOOKUP(L1232,Cinemas_data!$A$1:$A$49,Cinemas_data!$C$1:$C$49,"not Found")</f>
        <v>Coimbatore</v>
      </c>
      <c r="O1232" s="1">
        <f t="array" ref="O1232">_xlfn.XLOOKUP(A1232,Booking_data!$A$1:$A$6001,Booking_data!$H$1:$H$6001,"not found")</f>
        <v>4</v>
      </c>
      <c r="P1232" s="1">
        <f t="array" ref="P1232">_xlfn.XLOOKUP(A1232,Booking_data!$A$1:$A$6001,Booking_data!$I$1:$I$6001,"not Found")</f>
        <v>220</v>
      </c>
      <c r="Q1232" s="1">
        <f t="shared" si="3"/>
        <v>880</v>
      </c>
      <c r="R1232" s="1" t="str">
        <f t="array" ref="R1232">_xlfn.XLOOKUP(A1232,Booking_data!$A$1:$A$6001,Booking_data!$L$1:$L$6001,"Not Found")</f>
        <v>Wallet</v>
      </c>
      <c r="S1232" s="1">
        <f t="array" ref="S1232">_xlfn.XLOOKUP(A1232,Booking_data!$A$1:$A$6001,Booking_data!$N$1:$N$6001,"not Found")</f>
        <v>34</v>
      </c>
      <c r="T1232" s="1" t="str">
        <f t="array" ref="T1232">_xlfn.XLOOKUP(A1232,Booking_data!$A$1:$A$6001,Booking_data!$O$1:$O$6001,"Not Found")</f>
        <v>Other</v>
      </c>
      <c r="U1232" s="1" t="str">
        <f t="shared" si="4"/>
        <v>Middle Age</v>
      </c>
      <c r="V1232" s="1" t="str">
        <f t="shared" si="5"/>
        <v>Medium Booking</v>
      </c>
    </row>
    <row r="1233" ht="15.75" customHeight="1">
      <c r="A1233" s="1" t="s">
        <v>1547</v>
      </c>
      <c r="B1233" s="6">
        <v>46089.0</v>
      </c>
      <c r="C1233" s="6">
        <v>46093.0</v>
      </c>
      <c r="D1233" s="7">
        <v>0.8854166666666666</v>
      </c>
      <c r="E1233" s="1" t="str">
        <f t="shared" si="1"/>
        <v>Weekend</v>
      </c>
      <c r="F1233" s="1" t="str">
        <f t="shared" si="2"/>
        <v>Mar</v>
      </c>
      <c r="G1233" s="1" t="str">
        <f t="array" ref="G1233">_xlfn.XLOOKUP(A1233,Booking_data!$A$1:$A$6001,Booking_data!$D$1:$D$6001,"not found")</f>
        <v>M039</v>
      </c>
      <c r="H1233" s="1" t="str">
        <f t="array" ref="H1233">_xlfn.XLOOKUP(G1233,Movies_data!$A$1:$A$41,Movies_data!$B$1:$B$41,"not found")</f>
        <v>Dune: Part Two</v>
      </c>
      <c r="I1233" s="1" t="str">
        <f t="array" ref="I1233">_xlfn.XLOOKUP(G1233,Movies_data!$A$1:$A$41,Movies_data!$D$1:$D$41,"not found")</f>
        <v>Sci-Fi</v>
      </c>
      <c r="J1233" s="1" t="str">
        <f t="array" ref="J1233">_xlfn.XLOOKUP(G1233,Movies_data!$A$1:$A$41,Movies_data!$C$1:$C$41,"not found")</f>
        <v>English</v>
      </c>
      <c r="K1233" s="1">
        <f t="array" ref="K1233">_xlfn.XLOOKUP(G1233,Movies_data!$A$1:$A$41,Movies_data!$H$1:$H$41,"Not Found")</f>
        <v>8.5</v>
      </c>
      <c r="L1233" s="1" t="str">
        <f t="array" ref="L1233">_xlfn.XLOOKUP(A1233,Booking_data!$A$1:$A$6001,Booking_data!$E$1:$E$6001,"not Found")</f>
        <v>C143</v>
      </c>
      <c r="M1233" s="1" t="str">
        <f t="array" ref="M1233">_xlfn.XLOOKUP(L1233,Cinemas_data!$A$1:$A$49,Cinemas_data!$I$1:$I$49,"not Found")</f>
        <v>#NAME?</v>
      </c>
      <c r="N1233" s="1" t="str">
        <f t="array" ref="N1233">_xlfn.XLOOKUP(L1233,Cinemas_data!$A$1:$A$49,Cinemas_data!$C$1:$C$49,"not Found")</f>
        <v>Ahmedabad</v>
      </c>
      <c r="O1233" s="1">
        <f t="array" ref="O1233">_xlfn.XLOOKUP(A1233,Booking_data!$A$1:$A$6001,Booking_data!$H$1:$H$6001,"not found")</f>
        <v>3</v>
      </c>
      <c r="P1233" s="1">
        <f t="array" ref="P1233">_xlfn.XLOOKUP(A1233,Booking_data!$A$1:$A$6001,Booking_data!$I$1:$I$6001,"not Found")</f>
        <v>240</v>
      </c>
      <c r="Q1233" s="1">
        <f t="shared" si="3"/>
        <v>720</v>
      </c>
      <c r="R1233" s="1" t="str">
        <f t="array" ref="R1233">_xlfn.XLOOKUP(A1233,Booking_data!$A$1:$A$6001,Booking_data!$L$1:$L$6001,"Not Found")</f>
        <v>Net Banking</v>
      </c>
      <c r="S1233" s="1">
        <f t="array" ref="S1233">_xlfn.XLOOKUP(A1233,Booking_data!$A$1:$A$6001,Booking_data!$N$1:$N$6001,"not Found")</f>
        <v>33</v>
      </c>
      <c r="T1233" s="1" t="str">
        <f t="array" ref="T1233">_xlfn.XLOOKUP(A1233,Booking_data!$A$1:$A$6001,Booking_data!$O$1:$O$6001,"Not Found")</f>
        <v>Other</v>
      </c>
      <c r="U1233" s="1" t="str">
        <f t="shared" si="4"/>
        <v>Middle Age</v>
      </c>
      <c r="V1233" s="1" t="str">
        <f t="shared" si="5"/>
        <v>Medium Booking</v>
      </c>
    </row>
    <row r="1234" ht="15.75" customHeight="1">
      <c r="A1234" s="1" t="s">
        <v>1548</v>
      </c>
      <c r="B1234" s="6">
        <v>46158.0</v>
      </c>
      <c r="C1234" s="6">
        <v>46159.0</v>
      </c>
      <c r="D1234" s="7">
        <v>0.9375</v>
      </c>
      <c r="E1234" s="1" t="str">
        <f t="shared" si="1"/>
        <v>Weekend</v>
      </c>
      <c r="F1234" s="1" t="str">
        <f t="shared" si="2"/>
        <v>May</v>
      </c>
      <c r="G1234" s="1" t="str">
        <f t="array" ref="G1234">_xlfn.XLOOKUP(A1234,Booking_data!$A$1:$A$6001,Booking_data!$D$1:$D$6001,"not found")</f>
        <v>M010</v>
      </c>
      <c r="H1234" s="1" t="str">
        <f t="array" ref="H1234">_xlfn.XLOOKUP(G1234,Movies_data!$A$1:$A$41,Movies_data!$B$1:$B$41,"not found")</f>
        <v>Captain Miller</v>
      </c>
      <c r="I1234" s="1" t="str">
        <f t="array" ref="I1234">_xlfn.XLOOKUP(G1234,Movies_data!$A$1:$A$41,Movies_data!$D$1:$D$41,"not found")</f>
        <v>Action</v>
      </c>
      <c r="J1234" s="1" t="str">
        <f t="array" ref="J1234">_xlfn.XLOOKUP(G1234,Movies_data!$A$1:$A$41,Movies_data!$C$1:$C$41,"not found")</f>
        <v>Tamil</v>
      </c>
      <c r="K1234" s="1">
        <f t="array" ref="K1234">_xlfn.XLOOKUP(G1234,Movies_data!$A$1:$A$41,Movies_data!$H$1:$H$41,"Not Found")</f>
        <v>7</v>
      </c>
      <c r="L1234" s="1" t="str">
        <f t="array" ref="L1234">_xlfn.XLOOKUP(A1234,Booking_data!$A$1:$A$6001,Booking_data!$E$1:$E$6001,"not Found")</f>
        <v>C061</v>
      </c>
      <c r="M1234" s="1" t="str">
        <f t="array" ref="M1234">_xlfn.XLOOKUP(L1234,Cinemas_data!$A$1:$A$49,Cinemas_data!$I$1:$I$49,"not Found")</f>
        <v>#NAME?</v>
      </c>
      <c r="N1234" s="1" t="str">
        <f t="array" ref="N1234">_xlfn.XLOOKUP(L1234,Cinemas_data!$A$1:$A$49,Cinemas_data!$C$1:$C$49,"not Found")</f>
        <v>Mysuru</v>
      </c>
      <c r="O1234" s="1">
        <f t="array" ref="O1234">_xlfn.XLOOKUP(A1234,Booking_data!$A$1:$A$6001,Booking_data!$H$1:$H$6001,"not found")</f>
        <v>4</v>
      </c>
      <c r="P1234" s="1">
        <f t="array" ref="P1234">_xlfn.XLOOKUP(A1234,Booking_data!$A$1:$A$6001,Booking_data!$I$1:$I$6001,"not Found")</f>
        <v>260</v>
      </c>
      <c r="Q1234" s="1">
        <f t="shared" si="3"/>
        <v>1040</v>
      </c>
      <c r="R1234" s="1" t="str">
        <f t="array" ref="R1234">_xlfn.XLOOKUP(A1234,Booking_data!$A$1:$A$6001,Booking_data!$L$1:$L$6001,"Not Found")</f>
        <v>Wallet</v>
      </c>
      <c r="S1234" s="1">
        <f t="array" ref="S1234">_xlfn.XLOOKUP(A1234,Booking_data!$A$1:$A$6001,Booking_data!$N$1:$N$6001,"not Found")</f>
        <v>36</v>
      </c>
      <c r="T1234" s="1" t="str">
        <f t="array" ref="T1234">_xlfn.XLOOKUP(A1234,Booking_data!$A$1:$A$6001,Booking_data!$O$1:$O$6001,"Not Found")</f>
        <v>Other</v>
      </c>
      <c r="U1234" s="1" t="str">
        <f t="shared" si="4"/>
        <v>Middle Age</v>
      </c>
      <c r="V1234" s="1" t="str">
        <f t="shared" si="5"/>
        <v>Medium Booking</v>
      </c>
    </row>
    <row r="1235" ht="15.75" customHeight="1">
      <c r="A1235" s="1" t="s">
        <v>1549</v>
      </c>
      <c r="B1235" s="6">
        <v>46127.0</v>
      </c>
      <c r="C1235" s="6">
        <v>46131.0</v>
      </c>
      <c r="D1235" s="7">
        <v>0.7708333333333334</v>
      </c>
      <c r="E1235" s="1" t="str">
        <f t="shared" si="1"/>
        <v>Weekday</v>
      </c>
      <c r="F1235" s="1" t="str">
        <f t="shared" si="2"/>
        <v>Apr</v>
      </c>
      <c r="G1235" s="1" t="str">
        <f t="array" ref="G1235">_xlfn.XLOOKUP(A1235,Booking_data!$A$1:$A$6001,Booking_data!$D$1:$D$6001,"not found")</f>
        <v>M004</v>
      </c>
      <c r="H1235" s="1" t="str">
        <f t="array" ref="H1235">_xlfn.XLOOKUP(G1235,Movies_data!$A$1:$A$41,Movies_data!$B$1:$B$41,"not found")</f>
        <v>Ponniyin Selvan I</v>
      </c>
      <c r="I1235" s="1" t="str">
        <f t="array" ref="I1235">_xlfn.XLOOKUP(G1235,Movies_data!$A$1:$A$41,Movies_data!$D$1:$D$41,"not found")</f>
        <v>Drama</v>
      </c>
      <c r="J1235" s="1" t="str">
        <f t="array" ref="J1235">_xlfn.XLOOKUP(G1235,Movies_data!$A$1:$A$41,Movies_data!$C$1:$C$41,"not found")</f>
        <v>Tamil</v>
      </c>
      <c r="K1235" s="1">
        <f t="array" ref="K1235">_xlfn.XLOOKUP(G1235,Movies_data!$A$1:$A$41,Movies_data!$H$1:$H$41,"Not Found")</f>
        <v>7.6</v>
      </c>
      <c r="L1235" s="1" t="str">
        <f t="array" ref="L1235">_xlfn.XLOOKUP(A1235,Booking_data!$A$1:$A$6001,Booking_data!$E$1:$E$6001,"not Found")</f>
        <v>C061</v>
      </c>
      <c r="M1235" s="1" t="str">
        <f t="array" ref="M1235">_xlfn.XLOOKUP(L1235,Cinemas_data!$A$1:$A$49,Cinemas_data!$I$1:$I$49,"not Found")</f>
        <v>#NAME?</v>
      </c>
      <c r="N1235" s="1" t="str">
        <f t="array" ref="N1235">_xlfn.XLOOKUP(L1235,Cinemas_data!$A$1:$A$49,Cinemas_data!$C$1:$C$49,"not Found")</f>
        <v>Mysuru</v>
      </c>
      <c r="O1235" s="1">
        <f t="array" ref="O1235">_xlfn.XLOOKUP(A1235,Booking_data!$A$1:$A$6001,Booking_data!$H$1:$H$6001,"not found")</f>
        <v>4</v>
      </c>
      <c r="P1235" s="1">
        <f t="array" ref="P1235">_xlfn.XLOOKUP(A1235,Booking_data!$A$1:$A$6001,Booking_data!$I$1:$I$6001,"not Found")</f>
        <v>340</v>
      </c>
      <c r="Q1235" s="1">
        <f t="shared" si="3"/>
        <v>1360</v>
      </c>
      <c r="R1235" s="1" t="str">
        <f t="array" ref="R1235">_xlfn.XLOOKUP(A1235,Booking_data!$A$1:$A$6001,Booking_data!$L$1:$L$6001,"Not Found")</f>
        <v>UPI</v>
      </c>
      <c r="S1235" s="1">
        <f t="array" ref="S1235">_xlfn.XLOOKUP(A1235,Booking_data!$A$1:$A$6001,Booking_data!$N$1:$N$6001,"not Found")</f>
        <v>51</v>
      </c>
      <c r="T1235" s="1" t="str">
        <f t="array" ref="T1235">_xlfn.XLOOKUP(A1235,Booking_data!$A$1:$A$6001,Booking_data!$O$1:$O$6001,"Not Found")</f>
        <v>Female</v>
      </c>
      <c r="U1235" s="1" t="str">
        <f t="shared" si="4"/>
        <v>Above 45</v>
      </c>
      <c r="V1235" s="1" t="str">
        <f t="shared" si="5"/>
        <v>Medium Booking</v>
      </c>
    </row>
    <row r="1236" ht="15.75" customHeight="1">
      <c r="A1236" s="1" t="s">
        <v>1550</v>
      </c>
      <c r="B1236" s="6">
        <v>46044.0</v>
      </c>
      <c r="C1236" s="6">
        <v>46051.0</v>
      </c>
      <c r="D1236" s="7">
        <v>0.6458333333333334</v>
      </c>
      <c r="E1236" s="1" t="str">
        <f t="shared" si="1"/>
        <v>Weekday</v>
      </c>
      <c r="F1236" s="1" t="str">
        <f t="shared" si="2"/>
        <v>Jan</v>
      </c>
      <c r="G1236" s="1" t="str">
        <f t="array" ref="G1236">_xlfn.XLOOKUP(A1236,Booking_data!$A$1:$A$6001,Booking_data!$D$1:$D$6001,"not found")</f>
        <v>M034</v>
      </c>
      <c r="H1236" s="1" t="str">
        <f t="array" ref="H1236">_xlfn.XLOOKUP(G1236,Movies_data!$A$1:$A$41,Movies_data!$B$1:$B$41,"not found")</f>
        <v>Manjummel Boys</v>
      </c>
      <c r="I1236" s="1" t="str">
        <f t="array" ref="I1236">_xlfn.XLOOKUP(G1236,Movies_data!$A$1:$A$41,Movies_data!$D$1:$D$41,"not found")</f>
        <v>Adventure</v>
      </c>
      <c r="J1236" s="1" t="str">
        <f t="array" ref="J1236">_xlfn.XLOOKUP(G1236,Movies_data!$A$1:$A$41,Movies_data!$C$1:$C$41,"not found")</f>
        <v>Malayalam</v>
      </c>
      <c r="K1236" s="1">
        <f t="array" ref="K1236">_xlfn.XLOOKUP(G1236,Movies_data!$A$1:$A$41,Movies_data!$H$1:$H$41,"Not Found")</f>
        <v>8.3</v>
      </c>
      <c r="L1236" s="1" t="str">
        <f t="array" ref="L1236">_xlfn.XLOOKUP(A1236,Booking_data!$A$1:$A$6001,Booking_data!$E$1:$E$6001,"not Found")</f>
        <v>C091</v>
      </c>
      <c r="M1236" s="1" t="str">
        <f t="array" ref="M1236">_xlfn.XLOOKUP(L1236,Cinemas_data!$A$1:$A$49,Cinemas_data!$I$1:$I$49,"not Found")</f>
        <v>#NAME?</v>
      </c>
      <c r="N1236" s="1" t="str">
        <f t="array" ref="N1236">_xlfn.XLOOKUP(L1236,Cinemas_data!$A$1:$A$49,Cinemas_data!$C$1:$C$49,"not Found")</f>
        <v>Mumbai</v>
      </c>
      <c r="O1236" s="1">
        <f t="array" ref="O1236">_xlfn.XLOOKUP(A1236,Booking_data!$A$1:$A$6001,Booking_data!$H$1:$H$6001,"not found")</f>
        <v>5</v>
      </c>
      <c r="P1236" s="1">
        <f t="array" ref="P1236">_xlfn.XLOOKUP(A1236,Booking_data!$A$1:$A$6001,Booking_data!$I$1:$I$6001,"not Found")</f>
        <v>200</v>
      </c>
      <c r="Q1236" s="1">
        <f t="shared" si="3"/>
        <v>1000</v>
      </c>
      <c r="R1236" s="1" t="str">
        <f t="array" ref="R1236">_xlfn.XLOOKUP(A1236,Booking_data!$A$1:$A$6001,Booking_data!$L$1:$L$6001,"Not Found")</f>
        <v>Credit Card</v>
      </c>
      <c r="S1236" s="1">
        <f t="array" ref="S1236">_xlfn.XLOOKUP(A1236,Booking_data!$A$1:$A$6001,Booking_data!$N$1:$N$6001,"not Found")</f>
        <v>41</v>
      </c>
      <c r="T1236" s="1" t="str">
        <f t="array" ref="T1236">_xlfn.XLOOKUP(A1236,Booking_data!$A$1:$A$6001,Booking_data!$O$1:$O$6001,"Not Found")</f>
        <v>Female</v>
      </c>
      <c r="U1236" s="1" t="str">
        <f t="shared" si="4"/>
        <v>Middle Age</v>
      </c>
      <c r="V1236" s="1" t="str">
        <f t="shared" si="5"/>
        <v>High Booking</v>
      </c>
    </row>
    <row r="1237" ht="15.75" customHeight="1">
      <c r="A1237" s="1" t="s">
        <v>1551</v>
      </c>
      <c r="B1237" s="6">
        <v>46195.0</v>
      </c>
      <c r="C1237" s="6">
        <v>46200.0</v>
      </c>
      <c r="D1237" s="7">
        <v>0.9375</v>
      </c>
      <c r="E1237" s="1" t="str">
        <f t="shared" si="1"/>
        <v>Weekday</v>
      </c>
      <c r="F1237" s="1" t="str">
        <f t="shared" si="2"/>
        <v>Jun</v>
      </c>
      <c r="G1237" s="1" t="str">
        <f t="array" ref="G1237">_xlfn.XLOOKUP(A1237,Booking_data!$A$1:$A$6001,Booking_data!$D$1:$D$6001,"not found")</f>
        <v>M009</v>
      </c>
      <c r="H1237" s="1" t="str">
        <f t="array" ref="H1237">_xlfn.XLOOKUP(G1237,Movies_data!$A$1:$A$41,Movies_data!$B$1:$B$41,"not found")</f>
        <v>Amaran</v>
      </c>
      <c r="I1237" s="1" t="str">
        <f t="array" ref="I1237">_xlfn.XLOOKUP(G1237,Movies_data!$A$1:$A$41,Movies_data!$D$1:$D$41,"not found")</f>
        <v>Biography</v>
      </c>
      <c r="J1237" s="1" t="str">
        <f t="array" ref="J1237">_xlfn.XLOOKUP(G1237,Movies_data!$A$1:$A$41,Movies_data!$C$1:$C$41,"not found")</f>
        <v>Tamil</v>
      </c>
      <c r="K1237" s="1">
        <f t="array" ref="K1237">_xlfn.XLOOKUP(G1237,Movies_data!$A$1:$A$41,Movies_data!$H$1:$H$41,"Not Found")</f>
        <v>8.3</v>
      </c>
      <c r="L1237" s="1" t="str">
        <f t="array" ref="L1237">_xlfn.XLOOKUP(A1237,Booking_data!$A$1:$A$6001,Booking_data!$E$1:$E$6001,"not Found")</f>
        <v>C152</v>
      </c>
      <c r="M1237" s="1" t="str">
        <f t="array" ref="M1237">_xlfn.XLOOKUP(L1237,Cinemas_data!$A$1:$A$49,Cinemas_data!$I$1:$I$49,"not Found")</f>
        <v>#NAME?</v>
      </c>
      <c r="N1237" s="1" t="str">
        <f t="array" ref="N1237">_xlfn.XLOOKUP(L1237,Cinemas_data!$A$1:$A$49,Cinemas_data!$C$1:$C$49,"not Found")</f>
        <v>Kochi</v>
      </c>
      <c r="O1237" s="1">
        <f t="array" ref="O1237">_xlfn.XLOOKUP(A1237,Booking_data!$A$1:$A$6001,Booking_data!$H$1:$H$6001,"not found")</f>
        <v>2</v>
      </c>
      <c r="P1237" s="1">
        <f t="array" ref="P1237">_xlfn.XLOOKUP(A1237,Booking_data!$A$1:$A$6001,Booking_data!$I$1:$I$6001,"not Found")</f>
        <v>260</v>
      </c>
      <c r="Q1237" s="1">
        <f t="shared" si="3"/>
        <v>520</v>
      </c>
      <c r="R1237" s="1" t="str">
        <f t="array" ref="R1237">_xlfn.XLOOKUP(A1237,Booking_data!$A$1:$A$6001,Booking_data!$L$1:$L$6001,"Not Found")</f>
        <v>Net Banking</v>
      </c>
      <c r="S1237" s="1">
        <f t="array" ref="S1237">_xlfn.XLOOKUP(A1237,Booking_data!$A$1:$A$6001,Booking_data!$N$1:$N$6001,"not Found")</f>
        <v>19</v>
      </c>
      <c r="T1237" s="1" t="str">
        <f t="array" ref="T1237">_xlfn.XLOOKUP(A1237,Booking_data!$A$1:$A$6001,Booking_data!$O$1:$O$6001,"Not Found")</f>
        <v>Female</v>
      </c>
      <c r="U1237" s="1" t="str">
        <f t="shared" si="4"/>
        <v>Youngster</v>
      </c>
      <c r="V1237" s="1" t="str">
        <f t="shared" si="5"/>
        <v>Low Booking</v>
      </c>
    </row>
    <row r="1238" ht="15.75" customHeight="1">
      <c r="A1238" s="1" t="s">
        <v>1552</v>
      </c>
      <c r="B1238" s="6">
        <v>46128.0</v>
      </c>
      <c r="C1238" s="6">
        <v>46132.0</v>
      </c>
      <c r="D1238" s="7">
        <v>0.53125</v>
      </c>
      <c r="E1238" s="1" t="str">
        <f t="shared" si="1"/>
        <v>Weekday</v>
      </c>
      <c r="F1238" s="1" t="str">
        <f t="shared" si="2"/>
        <v>Apr</v>
      </c>
      <c r="G1238" s="1" t="str">
        <f t="array" ref="G1238">_xlfn.XLOOKUP(A1238,Booking_data!$A$1:$A$6001,Booking_data!$D$1:$D$6001,"not found")</f>
        <v>M034</v>
      </c>
      <c r="H1238" s="1" t="str">
        <f t="array" ref="H1238">_xlfn.XLOOKUP(G1238,Movies_data!$A$1:$A$41,Movies_data!$B$1:$B$41,"not found")</f>
        <v>Manjummel Boys</v>
      </c>
      <c r="I1238" s="1" t="str">
        <f t="array" ref="I1238">_xlfn.XLOOKUP(G1238,Movies_data!$A$1:$A$41,Movies_data!$D$1:$D$41,"not found")</f>
        <v>Adventure</v>
      </c>
      <c r="J1238" s="1" t="str">
        <f t="array" ref="J1238">_xlfn.XLOOKUP(G1238,Movies_data!$A$1:$A$41,Movies_data!$C$1:$C$41,"not found")</f>
        <v>Malayalam</v>
      </c>
      <c r="K1238" s="1">
        <f t="array" ref="K1238">_xlfn.XLOOKUP(G1238,Movies_data!$A$1:$A$41,Movies_data!$H$1:$H$41,"Not Found")</f>
        <v>8.3</v>
      </c>
      <c r="L1238" s="1" t="str">
        <f t="array" ref="L1238">_xlfn.XLOOKUP(A1238,Booking_data!$A$1:$A$6001,Booking_data!$E$1:$E$6001,"not Found")</f>
        <v>C113</v>
      </c>
      <c r="M1238" s="1" t="str">
        <f t="array" ref="M1238">_xlfn.XLOOKUP(L1238,Cinemas_data!$A$1:$A$49,Cinemas_data!$I$1:$I$49,"not Found")</f>
        <v>#NAME?</v>
      </c>
      <c r="N1238" s="1" t="str">
        <f t="array" ref="N1238">_xlfn.XLOOKUP(L1238,Cinemas_data!$A$1:$A$49,Cinemas_data!$C$1:$C$49,"not Found")</f>
        <v>Delhi</v>
      </c>
      <c r="O1238" s="1">
        <f t="array" ref="O1238">_xlfn.XLOOKUP(A1238,Booking_data!$A$1:$A$6001,Booking_data!$H$1:$H$6001,"not found")</f>
        <v>6</v>
      </c>
      <c r="P1238" s="1">
        <f t="array" ref="P1238">_xlfn.XLOOKUP(A1238,Booking_data!$A$1:$A$6001,Booking_data!$I$1:$I$6001,"not Found")</f>
        <v>420</v>
      </c>
      <c r="Q1238" s="1">
        <f t="shared" si="3"/>
        <v>2520</v>
      </c>
      <c r="R1238" s="1" t="str">
        <f t="array" ref="R1238">_xlfn.XLOOKUP(A1238,Booking_data!$A$1:$A$6001,Booking_data!$L$1:$L$6001,"Not Found")</f>
        <v>UPI</v>
      </c>
      <c r="S1238" s="1">
        <f t="array" ref="S1238">_xlfn.XLOOKUP(A1238,Booking_data!$A$1:$A$6001,Booking_data!$N$1:$N$6001,"not Found")</f>
        <v>19</v>
      </c>
      <c r="T1238" s="1" t="str">
        <f t="array" ref="T1238">_xlfn.XLOOKUP(A1238,Booking_data!$A$1:$A$6001,Booking_data!$O$1:$O$6001,"Not Found")</f>
        <v>Female</v>
      </c>
      <c r="U1238" s="1" t="str">
        <f t="shared" si="4"/>
        <v>Youngster</v>
      </c>
      <c r="V1238" s="1" t="str">
        <f t="shared" si="5"/>
        <v>High Booking</v>
      </c>
    </row>
    <row r="1239" ht="15.75" customHeight="1">
      <c r="A1239" s="1" t="s">
        <v>1553</v>
      </c>
      <c r="B1239" s="6">
        <v>46165.0</v>
      </c>
      <c r="C1239" s="6">
        <v>46167.0</v>
      </c>
      <c r="D1239" s="7">
        <v>0.9375</v>
      </c>
      <c r="E1239" s="1" t="str">
        <f t="shared" si="1"/>
        <v>Weekend</v>
      </c>
      <c r="F1239" s="1" t="str">
        <f t="shared" si="2"/>
        <v>May</v>
      </c>
      <c r="G1239" s="1" t="str">
        <f t="array" ref="G1239">_xlfn.XLOOKUP(A1239,Booking_data!$A$1:$A$6001,Booking_data!$D$1:$D$6001,"not found")</f>
        <v>M032</v>
      </c>
      <c r="H1239" s="1" t="str">
        <f t="array" ref="H1239">_xlfn.XLOOKUP(G1239,Movies_data!$A$1:$A$41,Movies_data!$B$1:$B$41,"not found")</f>
        <v>Premam</v>
      </c>
      <c r="I1239" s="1" t="str">
        <f t="array" ref="I1239">_xlfn.XLOOKUP(G1239,Movies_data!$A$1:$A$41,Movies_data!$D$1:$D$41,"not found")</f>
        <v>Romance</v>
      </c>
      <c r="J1239" s="1" t="str">
        <f t="array" ref="J1239">_xlfn.XLOOKUP(G1239,Movies_data!$A$1:$A$41,Movies_data!$C$1:$C$41,"not found")</f>
        <v>Malayalam</v>
      </c>
      <c r="K1239" s="1">
        <f t="array" ref="K1239">_xlfn.XLOOKUP(G1239,Movies_data!$A$1:$A$41,Movies_data!$H$1:$H$41,"Not Found")</f>
        <v>8.3</v>
      </c>
      <c r="L1239" s="1" t="str">
        <f t="array" ref="L1239">_xlfn.XLOOKUP(A1239,Booking_data!$A$1:$A$6001,Booking_data!$E$1:$E$6001,"not Found")</f>
        <v>C063</v>
      </c>
      <c r="M1239" s="1" t="str">
        <f t="array" ref="M1239">_xlfn.XLOOKUP(L1239,Cinemas_data!$A$1:$A$49,Cinemas_data!$I$1:$I$49,"not Found")</f>
        <v>#NAME?</v>
      </c>
      <c r="N1239" s="1" t="str">
        <f t="array" ref="N1239">_xlfn.XLOOKUP(L1239,Cinemas_data!$A$1:$A$49,Cinemas_data!$C$1:$C$49,"not Found")</f>
        <v>Mysuru</v>
      </c>
      <c r="O1239" s="1">
        <f t="array" ref="O1239">_xlfn.XLOOKUP(A1239,Booking_data!$A$1:$A$6001,Booking_data!$H$1:$H$6001,"not found")</f>
        <v>4</v>
      </c>
      <c r="P1239" s="1">
        <f t="array" ref="P1239">_xlfn.XLOOKUP(A1239,Booking_data!$A$1:$A$6001,Booking_data!$I$1:$I$6001,"not Found")</f>
        <v>240</v>
      </c>
      <c r="Q1239" s="1">
        <f t="shared" si="3"/>
        <v>960</v>
      </c>
      <c r="R1239" s="1" t="str">
        <f t="array" ref="R1239">_xlfn.XLOOKUP(A1239,Booking_data!$A$1:$A$6001,Booking_data!$L$1:$L$6001,"Not Found")</f>
        <v>UPI</v>
      </c>
      <c r="S1239" s="1">
        <f t="array" ref="S1239">_xlfn.XLOOKUP(A1239,Booking_data!$A$1:$A$6001,Booking_data!$N$1:$N$6001,"not Found")</f>
        <v>21</v>
      </c>
      <c r="T1239" s="1" t="str">
        <f t="array" ref="T1239">_xlfn.XLOOKUP(A1239,Booking_data!$A$1:$A$6001,Booking_data!$O$1:$O$6001,"Not Found")</f>
        <v>Female</v>
      </c>
      <c r="U1239" s="1" t="str">
        <f t="shared" si="4"/>
        <v>Youngster</v>
      </c>
      <c r="V1239" s="1" t="str">
        <f t="shared" si="5"/>
        <v>Medium Booking</v>
      </c>
    </row>
    <row r="1240" ht="15.75" customHeight="1">
      <c r="A1240" s="1" t="s">
        <v>1554</v>
      </c>
      <c r="B1240" s="6">
        <v>46097.0</v>
      </c>
      <c r="C1240" s="6">
        <v>46100.0</v>
      </c>
      <c r="D1240" s="7">
        <v>0.6458333333333334</v>
      </c>
      <c r="E1240" s="1" t="str">
        <f t="shared" si="1"/>
        <v>Weekday</v>
      </c>
      <c r="F1240" s="1" t="str">
        <f t="shared" si="2"/>
        <v>Mar</v>
      </c>
      <c r="G1240" s="1" t="str">
        <f t="array" ref="G1240">_xlfn.XLOOKUP(A1240,Booking_data!$A$1:$A$6001,Booking_data!$D$1:$D$6001,"not found")</f>
        <v>M006</v>
      </c>
      <c r="H1240" s="1" t="str">
        <f t="array" ref="H1240">_xlfn.XLOOKUP(G1240,Movies_data!$A$1:$A$41,Movies_data!$B$1:$B$41,"not found")</f>
        <v>Maamannan</v>
      </c>
      <c r="I1240" s="1" t="str">
        <f t="array" ref="I1240">_xlfn.XLOOKUP(G1240,Movies_data!$A$1:$A$41,Movies_data!$D$1:$D$41,"not found")</f>
        <v>Drama</v>
      </c>
      <c r="J1240" s="1" t="str">
        <f t="array" ref="J1240">_xlfn.XLOOKUP(G1240,Movies_data!$A$1:$A$41,Movies_data!$C$1:$C$41,"not found")</f>
        <v>Tamil</v>
      </c>
      <c r="K1240" s="1">
        <f t="array" ref="K1240">_xlfn.XLOOKUP(G1240,Movies_data!$A$1:$A$41,Movies_data!$H$1:$H$41,"Not Found")</f>
        <v>7.3</v>
      </c>
      <c r="L1240" s="1" t="str">
        <f t="array" ref="L1240">_xlfn.XLOOKUP(A1240,Booking_data!$A$1:$A$6001,Booking_data!$E$1:$E$6001,"not Found")</f>
        <v>C052</v>
      </c>
      <c r="M1240" s="1" t="str">
        <f t="array" ref="M1240">_xlfn.XLOOKUP(L1240,Cinemas_data!$A$1:$A$49,Cinemas_data!$I$1:$I$49,"not Found")</f>
        <v>#NAME?</v>
      </c>
      <c r="N1240" s="1" t="str">
        <f t="array" ref="N1240">_xlfn.XLOOKUP(L1240,Cinemas_data!$A$1:$A$49,Cinemas_data!$C$1:$C$49,"not Found")</f>
        <v>Bengaluru</v>
      </c>
      <c r="O1240" s="1">
        <f t="array" ref="O1240">_xlfn.XLOOKUP(A1240,Booking_data!$A$1:$A$6001,Booking_data!$H$1:$H$6001,"not found")</f>
        <v>6</v>
      </c>
      <c r="P1240" s="1">
        <f t="array" ref="P1240">_xlfn.XLOOKUP(A1240,Booking_data!$A$1:$A$6001,Booking_data!$I$1:$I$6001,"not Found")</f>
        <v>200</v>
      </c>
      <c r="Q1240" s="1">
        <f t="shared" si="3"/>
        <v>1200</v>
      </c>
      <c r="R1240" s="1" t="str">
        <f t="array" ref="R1240">_xlfn.XLOOKUP(A1240,Booking_data!$A$1:$A$6001,Booking_data!$L$1:$L$6001,"Not Found")</f>
        <v>Debit Card</v>
      </c>
      <c r="S1240" s="1">
        <f t="array" ref="S1240">_xlfn.XLOOKUP(A1240,Booking_data!$A$1:$A$6001,Booking_data!$N$1:$N$6001,"not Found")</f>
        <v>51</v>
      </c>
      <c r="T1240" s="1" t="str">
        <f t="array" ref="T1240">_xlfn.XLOOKUP(A1240,Booking_data!$A$1:$A$6001,Booking_data!$O$1:$O$6001,"Not Found")</f>
        <v>Other</v>
      </c>
      <c r="U1240" s="1" t="str">
        <f t="shared" si="4"/>
        <v>Above 45</v>
      </c>
      <c r="V1240" s="1" t="str">
        <f t="shared" si="5"/>
        <v>High Booking</v>
      </c>
    </row>
    <row r="1241" ht="15.75" customHeight="1">
      <c r="A1241" s="1" t="s">
        <v>1555</v>
      </c>
      <c r="B1241" s="6">
        <v>46124.0</v>
      </c>
      <c r="C1241" s="6">
        <v>46127.0</v>
      </c>
      <c r="D1241" s="7">
        <v>0.8854166666666666</v>
      </c>
      <c r="E1241" s="1" t="str">
        <f t="shared" si="1"/>
        <v>Weekend</v>
      </c>
      <c r="F1241" s="1" t="str">
        <f t="shared" si="2"/>
        <v>Apr</v>
      </c>
      <c r="G1241" s="1" t="str">
        <f t="array" ref="G1241">_xlfn.XLOOKUP(A1241,Booking_data!$A$1:$A$6001,Booking_data!$D$1:$D$6001,"not found")</f>
        <v>M031</v>
      </c>
      <c r="H1241" s="1" t="str">
        <f t="array" ref="H1241">_xlfn.XLOOKUP(G1241,Movies_data!$A$1:$A$41,Movies_data!$B$1:$B$41,"not found")</f>
        <v>Bangalore Days</v>
      </c>
      <c r="I1241" s="1" t="str">
        <f t="array" ref="I1241">_xlfn.XLOOKUP(G1241,Movies_data!$A$1:$A$41,Movies_data!$D$1:$D$41,"not found")</f>
        <v>Drama</v>
      </c>
      <c r="J1241" s="1" t="str">
        <f t="array" ref="J1241">_xlfn.XLOOKUP(G1241,Movies_data!$A$1:$A$41,Movies_data!$C$1:$C$41,"not found")</f>
        <v>Malayalam</v>
      </c>
      <c r="K1241" s="1">
        <f t="array" ref="K1241">_xlfn.XLOOKUP(G1241,Movies_data!$A$1:$A$41,Movies_data!$H$1:$H$41,"Not Found")</f>
        <v>8.3</v>
      </c>
      <c r="L1241" s="1" t="str">
        <f t="array" ref="L1241">_xlfn.XLOOKUP(A1241,Booking_data!$A$1:$A$6001,Booking_data!$E$1:$E$6001,"not Found")</f>
        <v>C031</v>
      </c>
      <c r="M1241" s="1" t="str">
        <f t="array" ref="M1241">_xlfn.XLOOKUP(L1241,Cinemas_data!$A$1:$A$49,Cinemas_data!$I$1:$I$49,"not Found")</f>
        <v>#NAME?</v>
      </c>
      <c r="N1241" s="1" t="str">
        <f t="array" ref="N1241">_xlfn.XLOOKUP(L1241,Cinemas_data!$A$1:$A$49,Cinemas_data!$C$1:$C$49,"not Found")</f>
        <v>Madurai</v>
      </c>
      <c r="O1241" s="1">
        <f t="array" ref="O1241">_xlfn.XLOOKUP(A1241,Booking_data!$A$1:$A$6001,Booking_data!$H$1:$H$6001,"not found")</f>
        <v>1</v>
      </c>
      <c r="P1241" s="1">
        <f t="array" ref="P1241">_xlfn.XLOOKUP(A1241,Booking_data!$A$1:$A$6001,Booking_data!$I$1:$I$6001,"not Found")</f>
        <v>240</v>
      </c>
      <c r="Q1241" s="1">
        <f t="shared" si="3"/>
        <v>240</v>
      </c>
      <c r="R1241" s="1" t="str">
        <f t="array" ref="R1241">_xlfn.XLOOKUP(A1241,Booking_data!$A$1:$A$6001,Booking_data!$L$1:$L$6001,"Not Found")</f>
        <v>Wallet</v>
      </c>
      <c r="S1241" s="1">
        <f t="array" ref="S1241">_xlfn.XLOOKUP(A1241,Booking_data!$A$1:$A$6001,Booking_data!$N$1:$N$6001,"not Found")</f>
        <v>25</v>
      </c>
      <c r="T1241" s="1" t="str">
        <f t="array" ref="T1241">_xlfn.XLOOKUP(A1241,Booking_data!$A$1:$A$6001,Booking_data!$O$1:$O$6001,"Not Found")</f>
        <v>Male</v>
      </c>
      <c r="U1241" s="1" t="str">
        <f t="shared" si="4"/>
        <v>Youngster</v>
      </c>
      <c r="V1241" s="1" t="str">
        <f t="shared" si="5"/>
        <v>Low Booking</v>
      </c>
    </row>
    <row r="1242" ht="15.75" customHeight="1">
      <c r="A1242" s="1" t="s">
        <v>1556</v>
      </c>
      <c r="B1242" s="6">
        <v>46174.0</v>
      </c>
      <c r="C1242" s="6">
        <v>46175.0</v>
      </c>
      <c r="D1242" s="7">
        <v>0.3958333333333333</v>
      </c>
      <c r="E1242" s="1" t="str">
        <f t="shared" si="1"/>
        <v>Weekday</v>
      </c>
      <c r="F1242" s="1" t="str">
        <f t="shared" si="2"/>
        <v>Jun</v>
      </c>
      <c r="G1242" s="1" t="str">
        <f t="array" ref="G1242">_xlfn.XLOOKUP(A1242,Booking_data!$A$1:$A$6001,Booking_data!$D$1:$D$6001,"not found")</f>
        <v>M022</v>
      </c>
      <c r="H1242" s="1" t="str">
        <f t="array" ref="H1242">_xlfn.XLOOKUP(G1242,Movies_data!$A$1:$A$41,Movies_data!$B$1:$B$41,"not found")</f>
        <v>12th Fail</v>
      </c>
      <c r="I1242" s="1" t="str">
        <f t="array" ref="I1242">_xlfn.XLOOKUP(G1242,Movies_data!$A$1:$A$41,Movies_data!$D$1:$D$41,"not found")</f>
        <v>Drama</v>
      </c>
      <c r="J1242" s="1" t="str">
        <f t="array" ref="J1242">_xlfn.XLOOKUP(G1242,Movies_data!$A$1:$A$41,Movies_data!$C$1:$C$41,"not found")</f>
        <v>Hindi</v>
      </c>
      <c r="K1242" s="1">
        <f t="array" ref="K1242">_xlfn.XLOOKUP(G1242,Movies_data!$A$1:$A$41,Movies_data!$H$1:$H$41,"Not Found")</f>
        <v>9</v>
      </c>
      <c r="L1242" s="1" t="str">
        <f t="array" ref="L1242">_xlfn.XLOOKUP(A1242,Booking_data!$A$1:$A$6001,Booking_data!$E$1:$E$6001,"not Found")</f>
        <v>C051</v>
      </c>
      <c r="M1242" s="1" t="str">
        <f t="array" ref="M1242">_xlfn.XLOOKUP(L1242,Cinemas_data!$A$1:$A$49,Cinemas_data!$I$1:$I$49,"not Found")</f>
        <v>#NAME?</v>
      </c>
      <c r="N1242" s="1" t="str">
        <f t="array" ref="N1242">_xlfn.XLOOKUP(L1242,Cinemas_data!$A$1:$A$49,Cinemas_data!$C$1:$C$49,"not Found")</f>
        <v>Bengaluru</v>
      </c>
      <c r="O1242" s="1">
        <f t="array" ref="O1242">_xlfn.XLOOKUP(A1242,Booking_data!$A$1:$A$6001,Booking_data!$H$1:$H$6001,"not found")</f>
        <v>2</v>
      </c>
      <c r="P1242" s="1">
        <f t="array" ref="P1242">_xlfn.XLOOKUP(A1242,Booking_data!$A$1:$A$6001,Booking_data!$I$1:$I$6001,"not Found")</f>
        <v>360</v>
      </c>
      <c r="Q1242" s="1">
        <f t="shared" si="3"/>
        <v>720</v>
      </c>
      <c r="R1242" s="1" t="str">
        <f t="array" ref="R1242">_xlfn.XLOOKUP(A1242,Booking_data!$A$1:$A$6001,Booking_data!$L$1:$L$6001,"Not Found")</f>
        <v>UPI</v>
      </c>
      <c r="S1242" s="1">
        <f t="array" ref="S1242">_xlfn.XLOOKUP(A1242,Booking_data!$A$1:$A$6001,Booking_data!$N$1:$N$6001,"not Found")</f>
        <v>32</v>
      </c>
      <c r="T1242" s="1" t="str">
        <f t="array" ref="T1242">_xlfn.XLOOKUP(A1242,Booking_data!$A$1:$A$6001,Booking_data!$O$1:$O$6001,"Not Found")</f>
        <v>Other</v>
      </c>
      <c r="U1242" s="1" t="str">
        <f t="shared" si="4"/>
        <v>Middle Age</v>
      </c>
      <c r="V1242" s="1" t="str">
        <f t="shared" si="5"/>
        <v>Low Booking</v>
      </c>
    </row>
    <row r="1243" ht="15.75" customHeight="1">
      <c r="A1243" s="1" t="s">
        <v>1557</v>
      </c>
      <c r="B1243" s="6">
        <v>46044.0</v>
      </c>
      <c r="C1243" s="6">
        <v>46051.0</v>
      </c>
      <c r="D1243" s="7">
        <v>0.9375</v>
      </c>
      <c r="E1243" s="1" t="str">
        <f t="shared" si="1"/>
        <v>Weekday</v>
      </c>
      <c r="F1243" s="1" t="str">
        <f t="shared" si="2"/>
        <v>Jan</v>
      </c>
      <c r="G1243" s="1" t="str">
        <f t="array" ref="G1243">_xlfn.XLOOKUP(A1243,Booking_data!$A$1:$A$6001,Booking_data!$D$1:$D$6001,"not found")</f>
        <v>M028</v>
      </c>
      <c r="H1243" s="1" t="str">
        <f t="array" ref="H1243">_xlfn.XLOOKUP(G1243,Movies_data!$A$1:$A$41,Movies_data!$B$1:$B$41,"not found")</f>
        <v>Kantara</v>
      </c>
      <c r="I1243" s="1" t="str">
        <f t="array" ref="I1243">_xlfn.XLOOKUP(G1243,Movies_data!$A$1:$A$41,Movies_data!$D$1:$D$41,"not found")</f>
        <v>Action</v>
      </c>
      <c r="J1243" s="1" t="str">
        <f t="array" ref="J1243">_xlfn.XLOOKUP(G1243,Movies_data!$A$1:$A$41,Movies_data!$C$1:$C$41,"not found")</f>
        <v>Kannada</v>
      </c>
      <c r="K1243" s="1">
        <f t="array" ref="K1243">_xlfn.XLOOKUP(G1243,Movies_data!$A$1:$A$41,Movies_data!$H$1:$H$41,"Not Found")</f>
        <v>8.2</v>
      </c>
      <c r="L1243" s="1" t="str">
        <f t="array" ref="L1243">_xlfn.XLOOKUP(A1243,Booking_data!$A$1:$A$6001,Booking_data!$E$1:$E$6001,"not Found")</f>
        <v>C073</v>
      </c>
      <c r="M1243" s="1" t="str">
        <f t="array" ref="M1243">_xlfn.XLOOKUP(L1243,Cinemas_data!$A$1:$A$49,Cinemas_data!$I$1:$I$49,"not Found")</f>
        <v>#NAME?</v>
      </c>
      <c r="N1243" s="1" t="str">
        <f t="array" ref="N1243">_xlfn.XLOOKUP(L1243,Cinemas_data!$A$1:$A$49,Cinemas_data!$C$1:$C$49,"not Found")</f>
        <v>Hyderabad</v>
      </c>
      <c r="O1243" s="1">
        <f t="array" ref="O1243">_xlfn.XLOOKUP(A1243,Booking_data!$A$1:$A$6001,Booking_data!$H$1:$H$6001,"not found")</f>
        <v>1</v>
      </c>
      <c r="P1243" s="1">
        <f t="array" ref="P1243">_xlfn.XLOOKUP(A1243,Booking_data!$A$1:$A$6001,Booking_data!$I$1:$I$6001,"not Found")</f>
        <v>320</v>
      </c>
      <c r="Q1243" s="1">
        <f t="shared" si="3"/>
        <v>320</v>
      </c>
      <c r="R1243" s="1" t="str">
        <f t="array" ref="R1243">_xlfn.XLOOKUP(A1243,Booking_data!$A$1:$A$6001,Booking_data!$L$1:$L$6001,"Not Found")</f>
        <v>UPI</v>
      </c>
      <c r="S1243" s="1">
        <f t="array" ref="S1243">_xlfn.XLOOKUP(A1243,Booking_data!$A$1:$A$6001,Booking_data!$N$1:$N$6001,"not Found")</f>
        <v>53</v>
      </c>
      <c r="T1243" s="1" t="str">
        <f t="array" ref="T1243">_xlfn.XLOOKUP(A1243,Booking_data!$A$1:$A$6001,Booking_data!$O$1:$O$6001,"Not Found")</f>
        <v>Male</v>
      </c>
      <c r="U1243" s="1" t="str">
        <f t="shared" si="4"/>
        <v>Above 45</v>
      </c>
      <c r="V1243" s="1" t="str">
        <f t="shared" si="5"/>
        <v>Low Booking</v>
      </c>
    </row>
    <row r="1244" ht="15.75" customHeight="1">
      <c r="A1244" s="1" t="s">
        <v>1558</v>
      </c>
      <c r="B1244" s="6">
        <v>46076.0</v>
      </c>
      <c r="C1244" s="6">
        <v>46076.0</v>
      </c>
      <c r="D1244" s="7">
        <v>0.8854166666666666</v>
      </c>
      <c r="E1244" s="1" t="str">
        <f t="shared" si="1"/>
        <v>Weekday</v>
      </c>
      <c r="F1244" s="1" t="str">
        <f t="shared" si="2"/>
        <v>Feb</v>
      </c>
      <c r="G1244" s="1" t="str">
        <f t="array" ref="G1244">_xlfn.XLOOKUP(A1244,Booking_data!$A$1:$A$6001,Booking_data!$D$1:$D$6001,"not found")</f>
        <v>M040</v>
      </c>
      <c r="H1244" s="1" t="str">
        <f t="array" ref="H1244">_xlfn.XLOOKUP(G1244,Movies_data!$A$1:$A$41,Movies_data!$B$1:$B$41,"not found")</f>
        <v>Inside Out 2</v>
      </c>
      <c r="I1244" s="1" t="str">
        <f t="array" ref="I1244">_xlfn.XLOOKUP(G1244,Movies_data!$A$1:$A$41,Movies_data!$D$1:$D$41,"not found")</f>
        <v>Animation</v>
      </c>
      <c r="J1244" s="1" t="str">
        <f t="array" ref="J1244">_xlfn.XLOOKUP(G1244,Movies_data!$A$1:$A$41,Movies_data!$C$1:$C$41,"not found")</f>
        <v>English</v>
      </c>
      <c r="K1244" s="1">
        <f t="array" ref="K1244">_xlfn.XLOOKUP(G1244,Movies_data!$A$1:$A$41,Movies_data!$H$1:$H$41,"Not Found")</f>
        <v>7.6</v>
      </c>
      <c r="L1244" s="1" t="str">
        <f t="array" ref="L1244">_xlfn.XLOOKUP(A1244,Booking_data!$A$1:$A$6001,Booking_data!$E$1:$E$6001,"not Found")</f>
        <v>C012</v>
      </c>
      <c r="M1244" s="1" t="str">
        <f t="array" ref="M1244">_xlfn.XLOOKUP(L1244,Cinemas_data!$A$1:$A$49,Cinemas_data!$I$1:$I$49,"not Found")</f>
        <v>#NAME?</v>
      </c>
      <c r="N1244" s="1" t="str">
        <f t="array" ref="N1244">_xlfn.XLOOKUP(L1244,Cinemas_data!$A$1:$A$49,Cinemas_data!$C$1:$C$49,"not Found")</f>
        <v>Chennai</v>
      </c>
      <c r="O1244" s="1">
        <f t="array" ref="O1244">_xlfn.XLOOKUP(A1244,Booking_data!$A$1:$A$6001,Booking_data!$H$1:$H$6001,"not found")</f>
        <v>1</v>
      </c>
      <c r="P1244" s="1">
        <f t="array" ref="P1244">_xlfn.XLOOKUP(A1244,Booking_data!$A$1:$A$6001,Booking_data!$I$1:$I$6001,"not Found")</f>
        <v>340</v>
      </c>
      <c r="Q1244" s="1">
        <f t="shared" si="3"/>
        <v>340</v>
      </c>
      <c r="R1244" s="1" t="str">
        <f t="array" ref="R1244">_xlfn.XLOOKUP(A1244,Booking_data!$A$1:$A$6001,Booking_data!$L$1:$L$6001,"Not Found")</f>
        <v>UPI</v>
      </c>
      <c r="S1244" s="1">
        <f t="array" ref="S1244">_xlfn.XLOOKUP(A1244,Booking_data!$A$1:$A$6001,Booking_data!$N$1:$N$6001,"not Found")</f>
        <v>26</v>
      </c>
      <c r="T1244" s="1" t="str">
        <f t="array" ref="T1244">_xlfn.XLOOKUP(A1244,Booking_data!$A$1:$A$6001,Booking_data!$O$1:$O$6001,"Not Found")</f>
        <v>Male</v>
      </c>
      <c r="U1244" s="1" t="str">
        <f t="shared" si="4"/>
        <v>Youngster</v>
      </c>
      <c r="V1244" s="1" t="str">
        <f t="shared" si="5"/>
        <v>Low Booking</v>
      </c>
    </row>
    <row r="1245" ht="15.75" customHeight="1">
      <c r="A1245" s="1" t="s">
        <v>1559</v>
      </c>
      <c r="B1245" s="6">
        <v>46108.0</v>
      </c>
      <c r="C1245" s="6">
        <v>46115.0</v>
      </c>
      <c r="D1245" s="7">
        <v>0.3958333333333333</v>
      </c>
      <c r="E1245" s="1" t="str">
        <f t="shared" si="1"/>
        <v>Weekday</v>
      </c>
      <c r="F1245" s="1" t="str">
        <f t="shared" si="2"/>
        <v>Mar</v>
      </c>
      <c r="G1245" s="1" t="str">
        <f t="array" ref="G1245">_xlfn.XLOOKUP(A1245,Booking_data!$A$1:$A$6001,Booking_data!$D$1:$D$6001,"not found")</f>
        <v>M022</v>
      </c>
      <c r="H1245" s="1" t="str">
        <f t="array" ref="H1245">_xlfn.XLOOKUP(G1245,Movies_data!$A$1:$A$41,Movies_data!$B$1:$B$41,"not found")</f>
        <v>12th Fail</v>
      </c>
      <c r="I1245" s="1" t="str">
        <f t="array" ref="I1245">_xlfn.XLOOKUP(G1245,Movies_data!$A$1:$A$41,Movies_data!$D$1:$D$41,"not found")</f>
        <v>Drama</v>
      </c>
      <c r="J1245" s="1" t="str">
        <f t="array" ref="J1245">_xlfn.XLOOKUP(G1245,Movies_data!$A$1:$A$41,Movies_data!$C$1:$C$41,"not found")</f>
        <v>Hindi</v>
      </c>
      <c r="K1245" s="1">
        <f t="array" ref="K1245">_xlfn.XLOOKUP(G1245,Movies_data!$A$1:$A$41,Movies_data!$H$1:$H$41,"Not Found")</f>
        <v>9</v>
      </c>
      <c r="L1245" s="1" t="str">
        <f t="array" ref="L1245">_xlfn.XLOOKUP(A1245,Booking_data!$A$1:$A$6001,Booking_data!$E$1:$E$6001,"not Found")</f>
        <v>C112</v>
      </c>
      <c r="M1245" s="1" t="str">
        <f t="array" ref="M1245">_xlfn.XLOOKUP(L1245,Cinemas_data!$A$1:$A$49,Cinemas_data!$I$1:$I$49,"not Found")</f>
        <v>#NAME?</v>
      </c>
      <c r="N1245" s="1" t="str">
        <f t="array" ref="N1245">_xlfn.XLOOKUP(L1245,Cinemas_data!$A$1:$A$49,Cinemas_data!$C$1:$C$49,"not Found")</f>
        <v>Delhi</v>
      </c>
      <c r="O1245" s="1">
        <f t="array" ref="O1245">_xlfn.XLOOKUP(A1245,Booking_data!$A$1:$A$6001,Booking_data!$H$1:$H$6001,"not found")</f>
        <v>4</v>
      </c>
      <c r="P1245" s="1">
        <f t="array" ref="P1245">_xlfn.XLOOKUP(A1245,Booking_data!$A$1:$A$6001,Booking_data!$I$1:$I$6001,"not Found")</f>
        <v>240</v>
      </c>
      <c r="Q1245" s="1">
        <f t="shared" si="3"/>
        <v>960</v>
      </c>
      <c r="R1245" s="1" t="str">
        <f t="array" ref="R1245">_xlfn.XLOOKUP(A1245,Booking_data!$A$1:$A$6001,Booking_data!$L$1:$L$6001,"Not Found")</f>
        <v>Net Banking</v>
      </c>
      <c r="S1245" s="1">
        <f t="array" ref="S1245">_xlfn.XLOOKUP(A1245,Booking_data!$A$1:$A$6001,Booking_data!$N$1:$N$6001,"not Found")</f>
        <v>44</v>
      </c>
      <c r="T1245" s="1" t="str">
        <f t="array" ref="T1245">_xlfn.XLOOKUP(A1245,Booking_data!$A$1:$A$6001,Booking_data!$O$1:$O$6001,"Not Found")</f>
        <v>Female</v>
      </c>
      <c r="U1245" s="1" t="str">
        <f t="shared" si="4"/>
        <v>Middle Age</v>
      </c>
      <c r="V1245" s="1" t="str">
        <f t="shared" si="5"/>
        <v>Medium Booking</v>
      </c>
    </row>
    <row r="1246" ht="15.75" customHeight="1">
      <c r="A1246" s="1" t="s">
        <v>1560</v>
      </c>
      <c r="B1246" s="6">
        <v>46057.0</v>
      </c>
      <c r="C1246" s="6">
        <v>46057.0</v>
      </c>
      <c r="D1246" s="7">
        <v>0.6458333333333334</v>
      </c>
      <c r="E1246" s="1" t="str">
        <f t="shared" si="1"/>
        <v>Weekday</v>
      </c>
      <c r="F1246" s="1" t="str">
        <f t="shared" si="2"/>
        <v>Feb</v>
      </c>
      <c r="G1246" s="1" t="str">
        <f t="array" ref="G1246">_xlfn.XLOOKUP(A1246,Booking_data!$A$1:$A$6001,Booking_data!$D$1:$D$6001,"not found")</f>
        <v>M002</v>
      </c>
      <c r="H1246" s="1" t="str">
        <f t="array" ref="H1246">_xlfn.XLOOKUP(G1246,Movies_data!$A$1:$A$41,Movies_data!$B$1:$B$41,"not found")</f>
        <v>Jailer</v>
      </c>
      <c r="I1246" s="1" t="str">
        <f t="array" ref="I1246">_xlfn.XLOOKUP(G1246,Movies_data!$A$1:$A$41,Movies_data!$D$1:$D$41,"not found")</f>
        <v>Action</v>
      </c>
      <c r="J1246" s="1" t="str">
        <f t="array" ref="J1246">_xlfn.XLOOKUP(G1246,Movies_data!$A$1:$A$41,Movies_data!$C$1:$C$41,"not found")</f>
        <v>Tamil</v>
      </c>
      <c r="K1246" s="1">
        <f t="array" ref="K1246">_xlfn.XLOOKUP(G1246,Movies_data!$A$1:$A$41,Movies_data!$H$1:$H$41,"Not Found")</f>
        <v>7.1</v>
      </c>
      <c r="L1246" s="1" t="str">
        <f t="array" ref="L1246">_xlfn.XLOOKUP(A1246,Booking_data!$A$1:$A$6001,Booking_data!$E$1:$E$6001,"not Found")</f>
        <v>C133</v>
      </c>
      <c r="M1246" s="1" t="str">
        <f t="array" ref="M1246">_xlfn.XLOOKUP(L1246,Cinemas_data!$A$1:$A$49,Cinemas_data!$I$1:$I$49,"not Found")</f>
        <v>#NAME?</v>
      </c>
      <c r="N1246" s="1" t="str">
        <f t="array" ref="N1246">_xlfn.XLOOKUP(L1246,Cinemas_data!$A$1:$A$49,Cinemas_data!$C$1:$C$49,"not Found")</f>
        <v>Kolkata</v>
      </c>
      <c r="O1246" s="1">
        <f t="array" ref="O1246">_xlfn.XLOOKUP(A1246,Booking_data!$A$1:$A$6001,Booking_data!$H$1:$H$6001,"not found")</f>
        <v>4</v>
      </c>
      <c r="P1246" s="1">
        <f t="array" ref="P1246">_xlfn.XLOOKUP(A1246,Booking_data!$A$1:$A$6001,Booking_data!$I$1:$I$6001,"not Found")</f>
        <v>280</v>
      </c>
      <c r="Q1246" s="1">
        <f t="shared" si="3"/>
        <v>1120</v>
      </c>
      <c r="R1246" s="1" t="str">
        <f t="array" ref="R1246">_xlfn.XLOOKUP(A1246,Booking_data!$A$1:$A$6001,Booking_data!$L$1:$L$6001,"Not Found")</f>
        <v>Wallet</v>
      </c>
      <c r="S1246" s="1">
        <f t="array" ref="S1246">_xlfn.XLOOKUP(A1246,Booking_data!$A$1:$A$6001,Booking_data!$N$1:$N$6001,"not Found")</f>
        <v>54</v>
      </c>
      <c r="T1246" s="1" t="str">
        <f t="array" ref="T1246">_xlfn.XLOOKUP(A1246,Booking_data!$A$1:$A$6001,Booking_data!$O$1:$O$6001,"Not Found")</f>
        <v>Female</v>
      </c>
      <c r="U1246" s="1" t="str">
        <f t="shared" si="4"/>
        <v>Above 45</v>
      </c>
      <c r="V1246" s="1" t="str">
        <f t="shared" si="5"/>
        <v>Medium Booking</v>
      </c>
    </row>
    <row r="1247" ht="15.75" customHeight="1">
      <c r="A1247" s="1" t="s">
        <v>1561</v>
      </c>
      <c r="B1247" s="6">
        <v>46082.0</v>
      </c>
      <c r="C1247" s="6">
        <v>46088.0</v>
      </c>
      <c r="D1247" s="7">
        <v>0.9375</v>
      </c>
      <c r="E1247" s="1" t="str">
        <f t="shared" si="1"/>
        <v>Weekend</v>
      </c>
      <c r="F1247" s="1" t="str">
        <f t="shared" si="2"/>
        <v>Mar</v>
      </c>
      <c r="G1247" s="1" t="str">
        <f t="array" ref="G1247">_xlfn.XLOOKUP(A1247,Booking_data!$A$1:$A$6001,Booking_data!$D$1:$D$6001,"not found")</f>
        <v>M017</v>
      </c>
      <c r="H1247" s="1" t="str">
        <f t="array" ref="H1247">_xlfn.XLOOKUP(G1247,Movies_data!$A$1:$A$41,Movies_data!$B$1:$B$41,"not found")</f>
        <v>Baahubali 2</v>
      </c>
      <c r="I1247" s="1" t="str">
        <f t="array" ref="I1247">_xlfn.XLOOKUP(G1247,Movies_data!$A$1:$A$41,Movies_data!$D$1:$D$41,"not found")</f>
        <v>Action</v>
      </c>
      <c r="J1247" s="1" t="str">
        <f t="array" ref="J1247">_xlfn.XLOOKUP(G1247,Movies_data!$A$1:$A$41,Movies_data!$C$1:$C$41,"not found")</f>
        <v>Telugu</v>
      </c>
      <c r="K1247" s="1">
        <f t="array" ref="K1247">_xlfn.XLOOKUP(G1247,Movies_data!$A$1:$A$41,Movies_data!$H$1:$H$41,"Not Found")</f>
        <v>8.2</v>
      </c>
      <c r="L1247" s="1" t="str">
        <f t="array" ref="L1247">_xlfn.XLOOKUP(A1247,Booking_data!$A$1:$A$6001,Booking_data!$E$1:$E$6001,"not Found")</f>
        <v>C081</v>
      </c>
      <c r="M1247" s="1" t="str">
        <f t="array" ref="M1247">_xlfn.XLOOKUP(L1247,Cinemas_data!$A$1:$A$49,Cinemas_data!$I$1:$I$49,"not Found")</f>
        <v>#NAME?</v>
      </c>
      <c r="N1247" s="1" t="str">
        <f t="array" ref="N1247">_xlfn.XLOOKUP(L1247,Cinemas_data!$A$1:$A$49,Cinemas_data!$C$1:$C$49,"not Found")</f>
        <v>Vijayawada</v>
      </c>
      <c r="O1247" s="1">
        <f t="array" ref="O1247">_xlfn.XLOOKUP(A1247,Booking_data!$A$1:$A$6001,Booking_data!$H$1:$H$6001,"not found")</f>
        <v>3</v>
      </c>
      <c r="P1247" s="1">
        <f t="array" ref="P1247">_xlfn.XLOOKUP(A1247,Booking_data!$A$1:$A$6001,Booking_data!$I$1:$I$6001,"not Found")</f>
        <v>200</v>
      </c>
      <c r="Q1247" s="1">
        <f t="shared" si="3"/>
        <v>600</v>
      </c>
      <c r="R1247" s="1" t="str">
        <f t="array" ref="R1247">_xlfn.XLOOKUP(A1247,Booking_data!$A$1:$A$6001,Booking_data!$L$1:$L$6001,"Not Found")</f>
        <v>Credit Card</v>
      </c>
      <c r="S1247" s="1">
        <f t="array" ref="S1247">_xlfn.XLOOKUP(A1247,Booking_data!$A$1:$A$6001,Booking_data!$N$1:$N$6001,"not Found")</f>
        <v>28</v>
      </c>
      <c r="T1247" s="1" t="str">
        <f t="array" ref="T1247">_xlfn.XLOOKUP(A1247,Booking_data!$A$1:$A$6001,Booking_data!$O$1:$O$6001,"Not Found")</f>
        <v>Other</v>
      </c>
      <c r="U1247" s="1" t="str">
        <f t="shared" si="4"/>
        <v>Youngster</v>
      </c>
      <c r="V1247" s="1" t="str">
        <f t="shared" si="5"/>
        <v>Medium Booking</v>
      </c>
    </row>
    <row r="1248" ht="15.75" customHeight="1">
      <c r="A1248" s="1" t="s">
        <v>1562</v>
      </c>
      <c r="B1248" s="6">
        <v>46041.0</v>
      </c>
      <c r="C1248" s="6">
        <v>46044.0</v>
      </c>
      <c r="D1248" s="7">
        <v>0.53125</v>
      </c>
      <c r="E1248" s="1" t="str">
        <f t="shared" si="1"/>
        <v>Weekday</v>
      </c>
      <c r="F1248" s="1" t="str">
        <f t="shared" si="2"/>
        <v>Jan</v>
      </c>
      <c r="G1248" s="1" t="str">
        <f t="array" ref="G1248">_xlfn.XLOOKUP(A1248,Booking_data!$A$1:$A$6001,Booking_data!$D$1:$D$6001,"not found")</f>
        <v>M013</v>
      </c>
      <c r="H1248" s="1" t="str">
        <f t="array" ref="H1248">_xlfn.XLOOKUP(G1248,Movies_data!$A$1:$A$41,Movies_data!$B$1:$B$41,"not found")</f>
        <v>Salaar</v>
      </c>
      <c r="I1248" s="1" t="str">
        <f t="array" ref="I1248">_xlfn.XLOOKUP(G1248,Movies_data!$A$1:$A$41,Movies_data!$D$1:$D$41,"not found")</f>
        <v>Action</v>
      </c>
      <c r="J1248" s="1" t="str">
        <f t="array" ref="J1248">_xlfn.XLOOKUP(G1248,Movies_data!$A$1:$A$41,Movies_data!$C$1:$C$41,"not found")</f>
        <v>Telugu</v>
      </c>
      <c r="K1248" s="1">
        <f t="array" ref="K1248">_xlfn.XLOOKUP(G1248,Movies_data!$A$1:$A$41,Movies_data!$H$1:$H$41,"Not Found")</f>
        <v>6.5</v>
      </c>
      <c r="L1248" s="1" t="str">
        <f t="array" ref="L1248">_xlfn.XLOOKUP(A1248,Booking_data!$A$1:$A$6001,Booking_data!$E$1:$E$6001,"not Found")</f>
        <v>C081</v>
      </c>
      <c r="M1248" s="1" t="str">
        <f t="array" ref="M1248">_xlfn.XLOOKUP(L1248,Cinemas_data!$A$1:$A$49,Cinemas_data!$I$1:$I$49,"not Found")</f>
        <v>#NAME?</v>
      </c>
      <c r="N1248" s="1" t="str">
        <f t="array" ref="N1248">_xlfn.XLOOKUP(L1248,Cinemas_data!$A$1:$A$49,Cinemas_data!$C$1:$C$49,"not Found")</f>
        <v>Vijayawada</v>
      </c>
      <c r="O1248" s="1">
        <f t="array" ref="O1248">_xlfn.XLOOKUP(A1248,Booking_data!$A$1:$A$6001,Booking_data!$H$1:$H$6001,"not found")</f>
        <v>2</v>
      </c>
      <c r="P1248" s="1">
        <f t="array" ref="P1248">_xlfn.XLOOKUP(A1248,Booking_data!$A$1:$A$6001,Booking_data!$I$1:$I$6001,"not Found")</f>
        <v>200</v>
      </c>
      <c r="Q1248" s="1">
        <f t="shared" si="3"/>
        <v>400</v>
      </c>
      <c r="R1248" s="1" t="str">
        <f t="array" ref="R1248">_xlfn.XLOOKUP(A1248,Booking_data!$A$1:$A$6001,Booking_data!$L$1:$L$6001,"Not Found")</f>
        <v>Wallet</v>
      </c>
      <c r="S1248" s="1">
        <f t="array" ref="S1248">_xlfn.XLOOKUP(A1248,Booking_data!$A$1:$A$6001,Booking_data!$N$1:$N$6001,"not Found")</f>
        <v>36</v>
      </c>
      <c r="T1248" s="1" t="str">
        <f t="array" ref="T1248">_xlfn.XLOOKUP(A1248,Booking_data!$A$1:$A$6001,Booking_data!$O$1:$O$6001,"Not Found")</f>
        <v>Female</v>
      </c>
      <c r="U1248" s="1" t="str">
        <f t="shared" si="4"/>
        <v>Middle Age</v>
      </c>
      <c r="V1248" s="1" t="str">
        <f t="shared" si="5"/>
        <v>Low Booking</v>
      </c>
    </row>
    <row r="1249" ht="15.75" customHeight="1">
      <c r="A1249" s="1" t="s">
        <v>1563</v>
      </c>
      <c r="B1249" s="6">
        <v>46116.0</v>
      </c>
      <c r="C1249" s="6">
        <v>46116.0</v>
      </c>
      <c r="D1249" s="7">
        <v>0.8854166666666666</v>
      </c>
      <c r="E1249" s="1" t="str">
        <f t="shared" si="1"/>
        <v>Weekend</v>
      </c>
      <c r="F1249" s="1" t="str">
        <f t="shared" si="2"/>
        <v>Apr</v>
      </c>
      <c r="G1249" s="1" t="str">
        <f t="array" ref="G1249">_xlfn.XLOOKUP(A1249,Booking_data!$A$1:$A$6001,Booking_data!$D$1:$D$6001,"not found")</f>
        <v>M029</v>
      </c>
      <c r="H1249" s="1" t="str">
        <f t="array" ref="H1249">_xlfn.XLOOKUP(G1249,Movies_data!$A$1:$A$41,Movies_data!$B$1:$B$41,"not found")</f>
        <v>777 Charlie</v>
      </c>
      <c r="I1249" s="1" t="str">
        <f t="array" ref="I1249">_xlfn.XLOOKUP(G1249,Movies_data!$A$1:$A$41,Movies_data!$D$1:$D$41,"not found")</f>
        <v>Adventure</v>
      </c>
      <c r="J1249" s="1" t="str">
        <f t="array" ref="J1249">_xlfn.XLOOKUP(G1249,Movies_data!$A$1:$A$41,Movies_data!$C$1:$C$41,"not found")</f>
        <v>Kannada</v>
      </c>
      <c r="K1249" s="1">
        <f t="array" ref="K1249">_xlfn.XLOOKUP(G1249,Movies_data!$A$1:$A$41,Movies_data!$H$1:$H$41,"Not Found")</f>
        <v>8.7</v>
      </c>
      <c r="L1249" s="1" t="str">
        <f t="array" ref="L1249">_xlfn.XLOOKUP(A1249,Booking_data!$A$1:$A$6001,Booking_data!$E$1:$E$6001,"not Found")</f>
        <v>C081</v>
      </c>
      <c r="M1249" s="1" t="str">
        <f t="array" ref="M1249">_xlfn.XLOOKUP(L1249,Cinemas_data!$A$1:$A$49,Cinemas_data!$I$1:$I$49,"not Found")</f>
        <v>#NAME?</v>
      </c>
      <c r="N1249" s="1" t="str">
        <f t="array" ref="N1249">_xlfn.XLOOKUP(L1249,Cinemas_data!$A$1:$A$49,Cinemas_data!$C$1:$C$49,"not Found")</f>
        <v>Vijayawada</v>
      </c>
      <c r="O1249" s="1">
        <f t="array" ref="O1249">_xlfn.XLOOKUP(A1249,Booking_data!$A$1:$A$6001,Booking_data!$H$1:$H$6001,"not found")</f>
        <v>3</v>
      </c>
      <c r="P1249" s="1">
        <f t="array" ref="P1249">_xlfn.XLOOKUP(A1249,Booking_data!$A$1:$A$6001,Booking_data!$I$1:$I$6001,"not Found")</f>
        <v>200</v>
      </c>
      <c r="Q1249" s="1">
        <f t="shared" si="3"/>
        <v>600</v>
      </c>
      <c r="R1249" s="1" t="str">
        <f t="array" ref="R1249">_xlfn.XLOOKUP(A1249,Booking_data!$A$1:$A$6001,Booking_data!$L$1:$L$6001,"Not Found")</f>
        <v>UPI</v>
      </c>
      <c r="S1249" s="1">
        <f t="array" ref="S1249">_xlfn.XLOOKUP(A1249,Booking_data!$A$1:$A$6001,Booking_data!$N$1:$N$6001,"not Found")</f>
        <v>20</v>
      </c>
      <c r="T1249" s="1" t="str">
        <f t="array" ref="T1249">_xlfn.XLOOKUP(A1249,Booking_data!$A$1:$A$6001,Booking_data!$O$1:$O$6001,"Not Found")</f>
        <v>Other</v>
      </c>
      <c r="U1249" s="1" t="str">
        <f t="shared" si="4"/>
        <v>Youngster</v>
      </c>
      <c r="V1249" s="1" t="str">
        <f t="shared" si="5"/>
        <v>Medium Booking</v>
      </c>
    </row>
    <row r="1250" ht="15.75" customHeight="1">
      <c r="A1250" s="1" t="s">
        <v>1564</v>
      </c>
      <c r="B1250" s="6">
        <v>46132.0</v>
      </c>
      <c r="C1250" s="6">
        <v>46132.0</v>
      </c>
      <c r="D1250" s="7">
        <v>0.3958333333333333</v>
      </c>
      <c r="E1250" s="1" t="str">
        <f t="shared" si="1"/>
        <v>Weekday</v>
      </c>
      <c r="F1250" s="1" t="str">
        <f t="shared" si="2"/>
        <v>Apr</v>
      </c>
      <c r="G1250" s="1" t="str">
        <f t="array" ref="G1250">_xlfn.XLOOKUP(A1250,Booking_data!$A$1:$A$6001,Booking_data!$D$1:$D$6001,"not found")</f>
        <v>M037</v>
      </c>
      <c r="H1250" s="1" t="str">
        <f t="array" ref="H1250">_xlfn.XLOOKUP(G1250,Movies_data!$A$1:$A$41,Movies_data!$B$1:$B$41,"not found")</f>
        <v>Oppenheimer</v>
      </c>
      <c r="I1250" s="1" t="str">
        <f t="array" ref="I1250">_xlfn.XLOOKUP(G1250,Movies_data!$A$1:$A$41,Movies_data!$D$1:$D$41,"not found")</f>
        <v>Biography</v>
      </c>
      <c r="J1250" s="1" t="str">
        <f t="array" ref="J1250">_xlfn.XLOOKUP(G1250,Movies_data!$A$1:$A$41,Movies_data!$C$1:$C$41,"not found")</f>
        <v>English</v>
      </c>
      <c r="K1250" s="1">
        <f t="array" ref="K1250">_xlfn.XLOOKUP(G1250,Movies_data!$A$1:$A$41,Movies_data!$H$1:$H$41,"Not Found")</f>
        <v>8.5</v>
      </c>
      <c r="L1250" s="1" t="str">
        <f t="array" ref="L1250">_xlfn.XLOOKUP(A1250,Booking_data!$A$1:$A$6001,Booking_data!$E$1:$E$6001,"not Found")</f>
        <v>C051</v>
      </c>
      <c r="M1250" s="1" t="str">
        <f t="array" ref="M1250">_xlfn.XLOOKUP(L1250,Cinemas_data!$A$1:$A$49,Cinemas_data!$I$1:$I$49,"not Found")</f>
        <v>#NAME?</v>
      </c>
      <c r="N1250" s="1" t="str">
        <f t="array" ref="N1250">_xlfn.XLOOKUP(L1250,Cinemas_data!$A$1:$A$49,Cinemas_data!$C$1:$C$49,"not Found")</f>
        <v>Bengaluru</v>
      </c>
      <c r="O1250" s="1">
        <f t="array" ref="O1250">_xlfn.XLOOKUP(A1250,Booking_data!$A$1:$A$6001,Booking_data!$H$1:$H$6001,"not found")</f>
        <v>3</v>
      </c>
      <c r="P1250" s="1">
        <f t="array" ref="P1250">_xlfn.XLOOKUP(A1250,Booking_data!$A$1:$A$6001,Booking_data!$I$1:$I$6001,"not Found")</f>
        <v>280</v>
      </c>
      <c r="Q1250" s="1">
        <f t="shared" si="3"/>
        <v>840</v>
      </c>
      <c r="R1250" s="1" t="str">
        <f t="array" ref="R1250">_xlfn.XLOOKUP(A1250,Booking_data!$A$1:$A$6001,Booking_data!$L$1:$L$6001,"Not Found")</f>
        <v>UPI</v>
      </c>
      <c r="S1250" s="1">
        <f t="array" ref="S1250">_xlfn.XLOOKUP(A1250,Booking_data!$A$1:$A$6001,Booking_data!$N$1:$N$6001,"not Found")</f>
        <v>56</v>
      </c>
      <c r="T1250" s="1" t="str">
        <f t="array" ref="T1250">_xlfn.XLOOKUP(A1250,Booking_data!$A$1:$A$6001,Booking_data!$O$1:$O$6001,"Not Found")</f>
        <v>Female</v>
      </c>
      <c r="U1250" s="1" t="str">
        <f t="shared" si="4"/>
        <v>Above 45</v>
      </c>
      <c r="V1250" s="1" t="str">
        <f t="shared" si="5"/>
        <v>Medium Booking</v>
      </c>
    </row>
    <row r="1251" ht="15.75" customHeight="1">
      <c r="A1251" s="1" t="s">
        <v>1565</v>
      </c>
      <c r="B1251" s="6">
        <v>46198.0</v>
      </c>
      <c r="C1251" s="6">
        <v>46205.0</v>
      </c>
      <c r="D1251" s="7">
        <v>0.6458333333333334</v>
      </c>
      <c r="E1251" s="1" t="str">
        <f t="shared" si="1"/>
        <v>Weekday</v>
      </c>
      <c r="F1251" s="1" t="str">
        <f t="shared" si="2"/>
        <v>Jun</v>
      </c>
      <c r="G1251" s="1" t="str">
        <f t="array" ref="G1251">_xlfn.XLOOKUP(A1251,Booking_data!$A$1:$A$6001,Booking_data!$D$1:$D$6001,"not found")</f>
        <v>M002</v>
      </c>
      <c r="H1251" s="1" t="str">
        <f t="array" ref="H1251">_xlfn.XLOOKUP(G1251,Movies_data!$A$1:$A$41,Movies_data!$B$1:$B$41,"not found")</f>
        <v>Jailer</v>
      </c>
      <c r="I1251" s="1" t="str">
        <f t="array" ref="I1251">_xlfn.XLOOKUP(G1251,Movies_data!$A$1:$A$41,Movies_data!$D$1:$D$41,"not found")</f>
        <v>Action</v>
      </c>
      <c r="J1251" s="1" t="str">
        <f t="array" ref="J1251">_xlfn.XLOOKUP(G1251,Movies_data!$A$1:$A$41,Movies_data!$C$1:$C$41,"not found")</f>
        <v>Tamil</v>
      </c>
      <c r="K1251" s="1">
        <f t="array" ref="K1251">_xlfn.XLOOKUP(G1251,Movies_data!$A$1:$A$41,Movies_data!$H$1:$H$41,"Not Found")</f>
        <v>7.1</v>
      </c>
      <c r="L1251" s="1" t="str">
        <f t="array" ref="L1251">_xlfn.XLOOKUP(A1251,Booking_data!$A$1:$A$6001,Booking_data!$E$1:$E$6001,"not Found")</f>
        <v>C163</v>
      </c>
      <c r="M1251" s="1" t="str">
        <f t="array" ref="M1251">_xlfn.XLOOKUP(L1251,Cinemas_data!$A$1:$A$49,Cinemas_data!$I$1:$I$49,"not Found")</f>
        <v>#NAME?</v>
      </c>
      <c r="N1251" s="1" t="str">
        <f t="array" ref="N1251">_xlfn.XLOOKUP(L1251,Cinemas_data!$A$1:$A$49,Cinemas_data!$C$1:$C$49,"not Found")</f>
        <v>Thiruvananthapuram</v>
      </c>
      <c r="O1251" s="1">
        <f t="array" ref="O1251">_xlfn.XLOOKUP(A1251,Booking_data!$A$1:$A$6001,Booking_data!$H$1:$H$6001,"not found")</f>
        <v>1</v>
      </c>
      <c r="P1251" s="1">
        <f t="array" ref="P1251">_xlfn.XLOOKUP(A1251,Booking_data!$A$1:$A$6001,Booking_data!$I$1:$I$6001,"not Found")</f>
        <v>180</v>
      </c>
      <c r="Q1251" s="1">
        <f t="shared" si="3"/>
        <v>180</v>
      </c>
      <c r="R1251" s="1" t="str">
        <f t="array" ref="R1251">_xlfn.XLOOKUP(A1251,Booking_data!$A$1:$A$6001,Booking_data!$L$1:$L$6001,"Not Found")</f>
        <v>Net Banking</v>
      </c>
      <c r="S1251" s="1">
        <f t="array" ref="S1251">_xlfn.XLOOKUP(A1251,Booking_data!$A$1:$A$6001,Booking_data!$N$1:$N$6001,"not Found")</f>
        <v>39</v>
      </c>
      <c r="T1251" s="1" t="str">
        <f t="array" ref="T1251">_xlfn.XLOOKUP(A1251,Booking_data!$A$1:$A$6001,Booking_data!$O$1:$O$6001,"Not Found")</f>
        <v>Other</v>
      </c>
      <c r="U1251" s="1" t="str">
        <f t="shared" si="4"/>
        <v>Middle Age</v>
      </c>
      <c r="V1251" s="1" t="str">
        <f t="shared" si="5"/>
        <v>Low Booking</v>
      </c>
    </row>
    <row r="1252" ht="15.75" customHeight="1">
      <c r="A1252" s="1" t="s">
        <v>1566</v>
      </c>
      <c r="B1252" s="6">
        <v>46134.0</v>
      </c>
      <c r="C1252" s="6">
        <v>46135.0</v>
      </c>
      <c r="D1252" s="7">
        <v>0.8854166666666666</v>
      </c>
      <c r="E1252" s="1" t="str">
        <f t="shared" si="1"/>
        <v>Weekday</v>
      </c>
      <c r="F1252" s="1" t="str">
        <f t="shared" si="2"/>
        <v>Apr</v>
      </c>
      <c r="G1252" s="1" t="str">
        <f t="array" ref="G1252">_xlfn.XLOOKUP(A1252,Booking_data!$A$1:$A$6001,Booking_data!$D$1:$D$6001,"not found")</f>
        <v>M015</v>
      </c>
      <c r="H1252" s="1" t="str">
        <f t="array" ref="H1252">_xlfn.XLOOKUP(G1252,Movies_data!$A$1:$A$41,Movies_data!$B$1:$B$41,"not found")</f>
        <v>Kalki 2898 AD</v>
      </c>
      <c r="I1252" s="1" t="str">
        <f t="array" ref="I1252">_xlfn.XLOOKUP(G1252,Movies_data!$A$1:$A$41,Movies_data!$D$1:$D$41,"not found")</f>
        <v>Sci-Fi</v>
      </c>
      <c r="J1252" s="1" t="str">
        <f t="array" ref="J1252">_xlfn.XLOOKUP(G1252,Movies_data!$A$1:$A$41,Movies_data!$C$1:$C$41,"not found")</f>
        <v>Telugu</v>
      </c>
      <c r="K1252" s="1">
        <f t="array" ref="K1252">_xlfn.XLOOKUP(G1252,Movies_data!$A$1:$A$41,Movies_data!$H$1:$H$41,"Not Found")</f>
        <v>7</v>
      </c>
      <c r="L1252" s="1" t="str">
        <f t="array" ref="L1252">_xlfn.XLOOKUP(A1252,Booking_data!$A$1:$A$6001,Booking_data!$E$1:$E$6001,"not Found")</f>
        <v>C112</v>
      </c>
      <c r="M1252" s="1" t="str">
        <f t="array" ref="M1252">_xlfn.XLOOKUP(L1252,Cinemas_data!$A$1:$A$49,Cinemas_data!$I$1:$I$49,"not Found")</f>
        <v>#NAME?</v>
      </c>
      <c r="N1252" s="1" t="str">
        <f t="array" ref="N1252">_xlfn.XLOOKUP(L1252,Cinemas_data!$A$1:$A$49,Cinemas_data!$C$1:$C$49,"not Found")</f>
        <v>Delhi</v>
      </c>
      <c r="O1252" s="1">
        <f t="array" ref="O1252">_xlfn.XLOOKUP(A1252,Booking_data!$A$1:$A$6001,Booking_data!$H$1:$H$6001,"not found")</f>
        <v>4</v>
      </c>
      <c r="P1252" s="1">
        <f t="array" ref="P1252">_xlfn.XLOOKUP(A1252,Booking_data!$A$1:$A$6001,Booking_data!$I$1:$I$6001,"not Found")</f>
        <v>320</v>
      </c>
      <c r="Q1252" s="1">
        <f t="shared" si="3"/>
        <v>1280</v>
      </c>
      <c r="R1252" s="1" t="str">
        <f t="array" ref="R1252">_xlfn.XLOOKUP(A1252,Booking_data!$A$1:$A$6001,Booking_data!$L$1:$L$6001,"Not Found")</f>
        <v>Debit Card</v>
      </c>
      <c r="S1252" s="1">
        <f t="array" ref="S1252">_xlfn.XLOOKUP(A1252,Booking_data!$A$1:$A$6001,Booking_data!$N$1:$N$6001,"not Found")</f>
        <v>31</v>
      </c>
      <c r="T1252" s="1" t="str">
        <f t="array" ref="T1252">_xlfn.XLOOKUP(A1252,Booking_data!$A$1:$A$6001,Booking_data!$O$1:$O$6001,"Not Found")</f>
        <v>Other</v>
      </c>
      <c r="U1252" s="1" t="str">
        <f t="shared" si="4"/>
        <v>Middle Age</v>
      </c>
      <c r="V1252" s="1" t="str">
        <f t="shared" si="5"/>
        <v>Medium Booking</v>
      </c>
    </row>
    <row r="1253" ht="15.75" customHeight="1">
      <c r="A1253" s="1" t="s">
        <v>1567</v>
      </c>
      <c r="B1253" s="6">
        <v>46052.0</v>
      </c>
      <c r="C1253" s="6">
        <v>46055.0</v>
      </c>
      <c r="D1253" s="7">
        <v>0.6458333333333334</v>
      </c>
      <c r="E1253" s="1" t="str">
        <f t="shared" si="1"/>
        <v>Weekday</v>
      </c>
      <c r="F1253" s="1" t="str">
        <f t="shared" si="2"/>
        <v>Jan</v>
      </c>
      <c r="G1253" s="1" t="str">
        <f t="array" ref="G1253">_xlfn.XLOOKUP(A1253,Booking_data!$A$1:$A$6001,Booking_data!$D$1:$D$6001,"not found")</f>
        <v>M008</v>
      </c>
      <c r="H1253" s="1" t="str">
        <f t="array" ref="H1253">_xlfn.XLOOKUP(G1253,Movies_data!$A$1:$A$41,Movies_data!$B$1:$B$41,"not found")</f>
        <v>Love Today</v>
      </c>
      <c r="I1253" s="1" t="str">
        <f t="array" ref="I1253">_xlfn.XLOOKUP(G1253,Movies_data!$A$1:$A$41,Movies_data!$D$1:$D$41,"not found")</f>
        <v>Romance</v>
      </c>
      <c r="J1253" s="1" t="str">
        <f t="array" ref="J1253">_xlfn.XLOOKUP(G1253,Movies_data!$A$1:$A$41,Movies_data!$C$1:$C$41,"not found")</f>
        <v>Tamil</v>
      </c>
      <c r="K1253" s="1">
        <f t="array" ref="K1253">_xlfn.XLOOKUP(G1253,Movies_data!$A$1:$A$41,Movies_data!$H$1:$H$41,"Not Found")</f>
        <v>7.4</v>
      </c>
      <c r="L1253" s="1" t="str">
        <f t="array" ref="L1253">_xlfn.XLOOKUP(A1253,Booking_data!$A$1:$A$6001,Booking_data!$E$1:$E$6001,"not Found")</f>
        <v>C123</v>
      </c>
      <c r="M1253" s="1" t="str">
        <f t="array" ref="M1253">_xlfn.XLOOKUP(L1253,Cinemas_data!$A$1:$A$49,Cinemas_data!$I$1:$I$49,"not Found")</f>
        <v>#NAME?</v>
      </c>
      <c r="N1253" s="1" t="str">
        <f t="array" ref="N1253">_xlfn.XLOOKUP(L1253,Cinemas_data!$A$1:$A$49,Cinemas_data!$C$1:$C$49,"not Found")</f>
        <v>Noida</v>
      </c>
      <c r="O1253" s="1">
        <f t="array" ref="O1253">_xlfn.XLOOKUP(A1253,Booking_data!$A$1:$A$6001,Booking_data!$H$1:$H$6001,"not found")</f>
        <v>4</v>
      </c>
      <c r="P1253" s="1">
        <f t="array" ref="P1253">_xlfn.XLOOKUP(A1253,Booking_data!$A$1:$A$6001,Booking_data!$I$1:$I$6001,"not Found")</f>
        <v>220</v>
      </c>
      <c r="Q1253" s="1">
        <f t="shared" si="3"/>
        <v>880</v>
      </c>
      <c r="R1253" s="1" t="str">
        <f t="array" ref="R1253">_xlfn.XLOOKUP(A1253,Booking_data!$A$1:$A$6001,Booking_data!$L$1:$L$6001,"Not Found")</f>
        <v>Net Banking</v>
      </c>
      <c r="S1253" s="1">
        <f t="array" ref="S1253">_xlfn.XLOOKUP(A1253,Booking_data!$A$1:$A$6001,Booking_data!$N$1:$N$6001,"not Found")</f>
        <v>39</v>
      </c>
      <c r="T1253" s="1" t="str">
        <f t="array" ref="T1253">_xlfn.XLOOKUP(A1253,Booking_data!$A$1:$A$6001,Booking_data!$O$1:$O$6001,"Not Found")</f>
        <v>Other</v>
      </c>
      <c r="U1253" s="1" t="str">
        <f t="shared" si="4"/>
        <v>Middle Age</v>
      </c>
      <c r="V1253" s="1" t="str">
        <f t="shared" si="5"/>
        <v>Medium Booking</v>
      </c>
    </row>
    <row r="1254" ht="15.75" customHeight="1">
      <c r="A1254" s="1" t="s">
        <v>1568</v>
      </c>
      <c r="B1254" s="6">
        <v>46127.0</v>
      </c>
      <c r="C1254" s="6">
        <v>46127.0</v>
      </c>
      <c r="D1254" s="7">
        <v>0.7708333333333334</v>
      </c>
      <c r="E1254" s="1" t="str">
        <f t="shared" si="1"/>
        <v>Weekday</v>
      </c>
      <c r="F1254" s="1" t="str">
        <f t="shared" si="2"/>
        <v>Apr</v>
      </c>
      <c r="G1254" s="1" t="str">
        <f t="array" ref="G1254">_xlfn.XLOOKUP(A1254,Booking_data!$A$1:$A$6001,Booking_data!$D$1:$D$6001,"not found")</f>
        <v>M006</v>
      </c>
      <c r="H1254" s="1" t="str">
        <f t="array" ref="H1254">_xlfn.XLOOKUP(G1254,Movies_data!$A$1:$A$41,Movies_data!$B$1:$B$41,"not found")</f>
        <v>Maamannan</v>
      </c>
      <c r="I1254" s="1" t="str">
        <f t="array" ref="I1254">_xlfn.XLOOKUP(G1254,Movies_data!$A$1:$A$41,Movies_data!$D$1:$D$41,"not found")</f>
        <v>Drama</v>
      </c>
      <c r="J1254" s="1" t="str">
        <f t="array" ref="J1254">_xlfn.XLOOKUP(G1254,Movies_data!$A$1:$A$41,Movies_data!$C$1:$C$41,"not found")</f>
        <v>Tamil</v>
      </c>
      <c r="K1254" s="1">
        <f t="array" ref="K1254">_xlfn.XLOOKUP(G1254,Movies_data!$A$1:$A$41,Movies_data!$H$1:$H$41,"Not Found")</f>
        <v>7.3</v>
      </c>
      <c r="L1254" s="1" t="str">
        <f t="array" ref="L1254">_xlfn.XLOOKUP(A1254,Booking_data!$A$1:$A$6001,Booking_data!$E$1:$E$6001,"not Found")</f>
        <v>C143</v>
      </c>
      <c r="M1254" s="1" t="str">
        <f t="array" ref="M1254">_xlfn.XLOOKUP(L1254,Cinemas_data!$A$1:$A$49,Cinemas_data!$I$1:$I$49,"not Found")</f>
        <v>#NAME?</v>
      </c>
      <c r="N1254" s="1" t="str">
        <f t="array" ref="N1254">_xlfn.XLOOKUP(L1254,Cinemas_data!$A$1:$A$49,Cinemas_data!$C$1:$C$49,"not Found")</f>
        <v>Ahmedabad</v>
      </c>
      <c r="O1254" s="1">
        <f t="array" ref="O1254">_xlfn.XLOOKUP(A1254,Booking_data!$A$1:$A$6001,Booking_data!$H$1:$H$6001,"not found")</f>
        <v>3</v>
      </c>
      <c r="P1254" s="1">
        <f t="array" ref="P1254">_xlfn.XLOOKUP(A1254,Booking_data!$A$1:$A$6001,Booking_data!$I$1:$I$6001,"not Found")</f>
        <v>240</v>
      </c>
      <c r="Q1254" s="1">
        <f t="shared" si="3"/>
        <v>720</v>
      </c>
      <c r="R1254" s="1" t="str">
        <f t="array" ref="R1254">_xlfn.XLOOKUP(A1254,Booking_data!$A$1:$A$6001,Booking_data!$L$1:$L$6001,"Not Found")</f>
        <v>Wallet</v>
      </c>
      <c r="S1254" s="1">
        <f t="array" ref="S1254">_xlfn.XLOOKUP(A1254,Booking_data!$A$1:$A$6001,Booking_data!$N$1:$N$6001,"not Found")</f>
        <v>41</v>
      </c>
      <c r="T1254" s="1" t="str">
        <f t="array" ref="T1254">_xlfn.XLOOKUP(A1254,Booking_data!$A$1:$A$6001,Booking_data!$O$1:$O$6001,"Not Found")</f>
        <v>Male</v>
      </c>
      <c r="U1254" s="1" t="str">
        <f t="shared" si="4"/>
        <v>Middle Age</v>
      </c>
      <c r="V1254" s="1" t="str">
        <f t="shared" si="5"/>
        <v>Medium Booking</v>
      </c>
    </row>
    <row r="1255" ht="15.75" customHeight="1">
      <c r="A1255" s="1" t="s">
        <v>1569</v>
      </c>
      <c r="B1255" s="6">
        <v>46167.0</v>
      </c>
      <c r="C1255" s="6">
        <v>46168.0</v>
      </c>
      <c r="D1255" s="7">
        <v>0.8854166666666666</v>
      </c>
      <c r="E1255" s="1" t="str">
        <f t="shared" si="1"/>
        <v>Weekday</v>
      </c>
      <c r="F1255" s="1" t="str">
        <f t="shared" si="2"/>
        <v>May</v>
      </c>
      <c r="G1255" s="1" t="str">
        <f t="array" ref="G1255">_xlfn.XLOOKUP(A1255,Booking_data!$A$1:$A$6001,Booking_data!$D$1:$D$6001,"not found")</f>
        <v>M031</v>
      </c>
      <c r="H1255" s="1" t="str">
        <f t="array" ref="H1255">_xlfn.XLOOKUP(G1255,Movies_data!$A$1:$A$41,Movies_data!$B$1:$B$41,"not found")</f>
        <v>Bangalore Days</v>
      </c>
      <c r="I1255" s="1" t="str">
        <f t="array" ref="I1255">_xlfn.XLOOKUP(G1255,Movies_data!$A$1:$A$41,Movies_data!$D$1:$D$41,"not found")</f>
        <v>Drama</v>
      </c>
      <c r="J1255" s="1" t="str">
        <f t="array" ref="J1255">_xlfn.XLOOKUP(G1255,Movies_data!$A$1:$A$41,Movies_data!$C$1:$C$41,"not found")</f>
        <v>Malayalam</v>
      </c>
      <c r="K1255" s="1">
        <f t="array" ref="K1255">_xlfn.XLOOKUP(G1255,Movies_data!$A$1:$A$41,Movies_data!$H$1:$H$41,"Not Found")</f>
        <v>8.3</v>
      </c>
      <c r="L1255" s="1" t="str">
        <f t="array" ref="L1255">_xlfn.XLOOKUP(A1255,Booking_data!$A$1:$A$6001,Booking_data!$E$1:$E$6001,"not Found")</f>
        <v>C071</v>
      </c>
      <c r="M1255" s="1" t="str">
        <f t="array" ref="M1255">_xlfn.XLOOKUP(L1255,Cinemas_data!$A$1:$A$49,Cinemas_data!$I$1:$I$49,"not Found")</f>
        <v>#NAME?</v>
      </c>
      <c r="N1255" s="1" t="str">
        <f t="array" ref="N1255">_xlfn.XLOOKUP(L1255,Cinemas_data!$A$1:$A$49,Cinemas_data!$C$1:$C$49,"not Found")</f>
        <v>Hyderabad</v>
      </c>
      <c r="O1255" s="1">
        <f t="array" ref="O1255">_xlfn.XLOOKUP(A1255,Booking_data!$A$1:$A$6001,Booking_data!$H$1:$H$6001,"not found")</f>
        <v>2</v>
      </c>
      <c r="P1255" s="1">
        <f t="array" ref="P1255">_xlfn.XLOOKUP(A1255,Booking_data!$A$1:$A$6001,Booking_data!$I$1:$I$6001,"not Found")</f>
        <v>360</v>
      </c>
      <c r="Q1255" s="1">
        <f t="shared" si="3"/>
        <v>720</v>
      </c>
      <c r="R1255" s="1" t="str">
        <f t="array" ref="R1255">_xlfn.XLOOKUP(A1255,Booking_data!$A$1:$A$6001,Booking_data!$L$1:$L$6001,"Not Found")</f>
        <v>Net Banking</v>
      </c>
      <c r="S1255" s="1">
        <f t="array" ref="S1255">_xlfn.XLOOKUP(A1255,Booking_data!$A$1:$A$6001,Booking_data!$N$1:$N$6001,"not Found")</f>
        <v>34</v>
      </c>
      <c r="T1255" s="1" t="str">
        <f t="array" ref="T1255">_xlfn.XLOOKUP(A1255,Booking_data!$A$1:$A$6001,Booking_data!$O$1:$O$6001,"Not Found")</f>
        <v>Other</v>
      </c>
      <c r="U1255" s="1" t="str">
        <f t="shared" si="4"/>
        <v>Middle Age</v>
      </c>
      <c r="V1255" s="1" t="str">
        <f t="shared" si="5"/>
        <v>Low Booking</v>
      </c>
    </row>
    <row r="1256" ht="15.75" customHeight="1">
      <c r="A1256" s="1" t="s">
        <v>1570</v>
      </c>
      <c r="B1256" s="6">
        <v>46182.0</v>
      </c>
      <c r="C1256" s="6">
        <v>46188.0</v>
      </c>
      <c r="D1256" s="7">
        <v>0.3958333333333333</v>
      </c>
      <c r="E1256" s="1" t="str">
        <f t="shared" si="1"/>
        <v>Weekday</v>
      </c>
      <c r="F1256" s="1" t="str">
        <f t="shared" si="2"/>
        <v>Jun</v>
      </c>
      <c r="G1256" s="1" t="str">
        <f t="array" ref="G1256">_xlfn.XLOOKUP(A1256,Booking_data!$A$1:$A$6001,Booking_data!$D$1:$D$6001,"not found")</f>
        <v>M034</v>
      </c>
      <c r="H1256" s="1" t="str">
        <f t="array" ref="H1256">_xlfn.XLOOKUP(G1256,Movies_data!$A$1:$A$41,Movies_data!$B$1:$B$41,"not found")</f>
        <v>Manjummel Boys</v>
      </c>
      <c r="I1256" s="1" t="str">
        <f t="array" ref="I1256">_xlfn.XLOOKUP(G1256,Movies_data!$A$1:$A$41,Movies_data!$D$1:$D$41,"not found")</f>
        <v>Adventure</v>
      </c>
      <c r="J1256" s="1" t="str">
        <f t="array" ref="J1256">_xlfn.XLOOKUP(G1256,Movies_data!$A$1:$A$41,Movies_data!$C$1:$C$41,"not found")</f>
        <v>Malayalam</v>
      </c>
      <c r="K1256" s="1">
        <f t="array" ref="K1256">_xlfn.XLOOKUP(G1256,Movies_data!$A$1:$A$41,Movies_data!$H$1:$H$41,"Not Found")</f>
        <v>8.3</v>
      </c>
      <c r="L1256" s="1" t="str">
        <f t="array" ref="L1256">_xlfn.XLOOKUP(A1256,Booking_data!$A$1:$A$6001,Booking_data!$E$1:$E$6001,"not Found")</f>
        <v>C151</v>
      </c>
      <c r="M1256" s="1" t="str">
        <f t="array" ref="M1256">_xlfn.XLOOKUP(L1256,Cinemas_data!$A$1:$A$49,Cinemas_data!$I$1:$I$49,"not Found")</f>
        <v>#NAME?</v>
      </c>
      <c r="N1256" s="1" t="str">
        <f t="array" ref="N1256">_xlfn.XLOOKUP(L1256,Cinemas_data!$A$1:$A$49,Cinemas_data!$C$1:$C$49,"not Found")</f>
        <v>Kochi</v>
      </c>
      <c r="O1256" s="1">
        <f t="array" ref="O1256">_xlfn.XLOOKUP(A1256,Booking_data!$A$1:$A$6001,Booking_data!$H$1:$H$6001,"not found")</f>
        <v>4</v>
      </c>
      <c r="P1256" s="1">
        <f t="array" ref="P1256">_xlfn.XLOOKUP(A1256,Booking_data!$A$1:$A$6001,Booking_data!$I$1:$I$6001,"not Found")</f>
        <v>280</v>
      </c>
      <c r="Q1256" s="1">
        <f t="shared" si="3"/>
        <v>1120</v>
      </c>
      <c r="R1256" s="1" t="str">
        <f t="array" ref="R1256">_xlfn.XLOOKUP(A1256,Booking_data!$A$1:$A$6001,Booking_data!$L$1:$L$6001,"Not Found")</f>
        <v>Debit Card</v>
      </c>
      <c r="S1256" s="1">
        <f t="array" ref="S1256">_xlfn.XLOOKUP(A1256,Booking_data!$A$1:$A$6001,Booking_data!$N$1:$N$6001,"not Found")</f>
        <v>47</v>
      </c>
      <c r="T1256" s="1" t="str">
        <f t="array" ref="T1256">_xlfn.XLOOKUP(A1256,Booking_data!$A$1:$A$6001,Booking_data!$O$1:$O$6001,"Not Found")</f>
        <v>Male</v>
      </c>
      <c r="U1256" s="1" t="str">
        <f t="shared" si="4"/>
        <v>Above 45</v>
      </c>
      <c r="V1256" s="1" t="str">
        <f t="shared" si="5"/>
        <v>Medium Booking</v>
      </c>
    </row>
    <row r="1257" ht="15.75" customHeight="1">
      <c r="A1257" s="1" t="s">
        <v>1571</v>
      </c>
      <c r="B1257" s="6">
        <v>46171.0</v>
      </c>
      <c r="C1257" s="6">
        <v>46177.0</v>
      </c>
      <c r="D1257" s="7">
        <v>0.6458333333333334</v>
      </c>
      <c r="E1257" s="1" t="str">
        <f t="shared" si="1"/>
        <v>Weekday</v>
      </c>
      <c r="F1257" s="1" t="str">
        <f t="shared" si="2"/>
        <v>May</v>
      </c>
      <c r="G1257" s="1" t="str">
        <f t="array" ref="G1257">_xlfn.XLOOKUP(A1257,Booking_data!$A$1:$A$6001,Booking_data!$D$1:$D$6001,"not found")</f>
        <v>M022</v>
      </c>
      <c r="H1257" s="1" t="str">
        <f t="array" ref="H1257">_xlfn.XLOOKUP(G1257,Movies_data!$A$1:$A$41,Movies_data!$B$1:$B$41,"not found")</f>
        <v>12th Fail</v>
      </c>
      <c r="I1257" s="1" t="str">
        <f t="array" ref="I1257">_xlfn.XLOOKUP(G1257,Movies_data!$A$1:$A$41,Movies_data!$D$1:$D$41,"not found")</f>
        <v>Drama</v>
      </c>
      <c r="J1257" s="1" t="str">
        <f t="array" ref="J1257">_xlfn.XLOOKUP(G1257,Movies_data!$A$1:$A$41,Movies_data!$C$1:$C$41,"not found")</f>
        <v>Hindi</v>
      </c>
      <c r="K1257" s="1">
        <f t="array" ref="K1257">_xlfn.XLOOKUP(G1257,Movies_data!$A$1:$A$41,Movies_data!$H$1:$H$41,"Not Found")</f>
        <v>9</v>
      </c>
      <c r="L1257" s="1" t="str">
        <f t="array" ref="L1257">_xlfn.XLOOKUP(A1257,Booking_data!$A$1:$A$6001,Booking_data!$E$1:$E$6001,"not Found")</f>
        <v>C131</v>
      </c>
      <c r="M1257" s="1" t="str">
        <f t="array" ref="M1257">_xlfn.XLOOKUP(L1257,Cinemas_data!$A$1:$A$49,Cinemas_data!$I$1:$I$49,"not Found")</f>
        <v>#NAME?</v>
      </c>
      <c r="N1257" s="1" t="str">
        <f t="array" ref="N1257">_xlfn.XLOOKUP(L1257,Cinemas_data!$A$1:$A$49,Cinemas_data!$C$1:$C$49,"not Found")</f>
        <v>Kolkata</v>
      </c>
      <c r="O1257" s="1">
        <f t="array" ref="O1257">_xlfn.XLOOKUP(A1257,Booking_data!$A$1:$A$6001,Booking_data!$H$1:$H$6001,"not found")</f>
        <v>2</v>
      </c>
      <c r="P1257" s="1">
        <f t="array" ref="P1257">_xlfn.XLOOKUP(A1257,Booking_data!$A$1:$A$6001,Booking_data!$I$1:$I$6001,"not Found")</f>
        <v>160</v>
      </c>
      <c r="Q1257" s="1">
        <f t="shared" si="3"/>
        <v>320</v>
      </c>
      <c r="R1257" s="1" t="str">
        <f t="array" ref="R1257">_xlfn.XLOOKUP(A1257,Booking_data!$A$1:$A$6001,Booking_data!$L$1:$L$6001,"Not Found")</f>
        <v>Credit Card</v>
      </c>
      <c r="S1257" s="1">
        <f t="array" ref="S1257">_xlfn.XLOOKUP(A1257,Booking_data!$A$1:$A$6001,Booking_data!$N$1:$N$6001,"not Found")</f>
        <v>50</v>
      </c>
      <c r="T1257" s="1" t="str">
        <f t="array" ref="T1257">_xlfn.XLOOKUP(A1257,Booking_data!$A$1:$A$6001,Booking_data!$O$1:$O$6001,"Not Found")</f>
        <v>Male</v>
      </c>
      <c r="U1257" s="1" t="str">
        <f t="shared" si="4"/>
        <v>Above 45</v>
      </c>
      <c r="V1257" s="1" t="str">
        <f t="shared" si="5"/>
        <v>Low Booking</v>
      </c>
    </row>
    <row r="1258" ht="15.75" customHeight="1">
      <c r="A1258" s="1" t="s">
        <v>1572</v>
      </c>
      <c r="B1258" s="6">
        <v>46070.0</v>
      </c>
      <c r="C1258" s="6">
        <v>46073.0</v>
      </c>
      <c r="D1258" s="7">
        <v>0.8854166666666666</v>
      </c>
      <c r="E1258" s="1" t="str">
        <f t="shared" si="1"/>
        <v>Weekday</v>
      </c>
      <c r="F1258" s="1" t="str">
        <f t="shared" si="2"/>
        <v>Feb</v>
      </c>
      <c r="G1258" s="1" t="str">
        <f t="array" ref="G1258">_xlfn.XLOOKUP(A1258,Booking_data!$A$1:$A$6001,Booking_data!$D$1:$D$6001,"not found")</f>
        <v>M008</v>
      </c>
      <c r="H1258" s="1" t="str">
        <f t="array" ref="H1258">_xlfn.XLOOKUP(G1258,Movies_data!$A$1:$A$41,Movies_data!$B$1:$B$41,"not found")</f>
        <v>Love Today</v>
      </c>
      <c r="I1258" s="1" t="str">
        <f t="array" ref="I1258">_xlfn.XLOOKUP(G1258,Movies_data!$A$1:$A$41,Movies_data!$D$1:$D$41,"not found")</f>
        <v>Romance</v>
      </c>
      <c r="J1258" s="1" t="str">
        <f t="array" ref="J1258">_xlfn.XLOOKUP(G1258,Movies_data!$A$1:$A$41,Movies_data!$C$1:$C$41,"not found")</f>
        <v>Tamil</v>
      </c>
      <c r="K1258" s="1">
        <f t="array" ref="K1258">_xlfn.XLOOKUP(G1258,Movies_data!$A$1:$A$41,Movies_data!$H$1:$H$41,"Not Found")</f>
        <v>7.4</v>
      </c>
      <c r="L1258" s="1" t="str">
        <f t="array" ref="L1258">_xlfn.XLOOKUP(A1258,Booking_data!$A$1:$A$6001,Booking_data!$E$1:$E$6001,"not Found")</f>
        <v>C041</v>
      </c>
      <c r="M1258" s="1" t="str">
        <f t="array" ref="M1258">_xlfn.XLOOKUP(L1258,Cinemas_data!$A$1:$A$49,Cinemas_data!$I$1:$I$49,"not Found")</f>
        <v>#NAME?</v>
      </c>
      <c r="N1258" s="1" t="str">
        <f t="array" ref="N1258">_xlfn.XLOOKUP(L1258,Cinemas_data!$A$1:$A$49,Cinemas_data!$C$1:$C$49,"not Found")</f>
        <v>Salem</v>
      </c>
      <c r="O1258" s="1">
        <f t="array" ref="O1258">_xlfn.XLOOKUP(A1258,Booking_data!$A$1:$A$6001,Booking_data!$H$1:$H$6001,"not found")</f>
        <v>2</v>
      </c>
      <c r="P1258" s="1">
        <f t="array" ref="P1258">_xlfn.XLOOKUP(A1258,Booking_data!$A$1:$A$6001,Booking_data!$I$1:$I$6001,"not Found")</f>
        <v>240</v>
      </c>
      <c r="Q1258" s="1">
        <f t="shared" si="3"/>
        <v>480</v>
      </c>
      <c r="R1258" s="1" t="str">
        <f t="array" ref="R1258">_xlfn.XLOOKUP(A1258,Booking_data!$A$1:$A$6001,Booking_data!$L$1:$L$6001,"Not Found")</f>
        <v>Wallet</v>
      </c>
      <c r="S1258" s="1">
        <f t="array" ref="S1258">_xlfn.XLOOKUP(A1258,Booking_data!$A$1:$A$6001,Booking_data!$N$1:$N$6001,"not Found")</f>
        <v>44</v>
      </c>
      <c r="T1258" s="1" t="str">
        <f t="array" ref="T1258">_xlfn.XLOOKUP(A1258,Booking_data!$A$1:$A$6001,Booking_data!$O$1:$O$6001,"Not Found")</f>
        <v>Female</v>
      </c>
      <c r="U1258" s="1" t="str">
        <f t="shared" si="4"/>
        <v>Middle Age</v>
      </c>
      <c r="V1258" s="1" t="str">
        <f t="shared" si="5"/>
        <v>Low Booking</v>
      </c>
    </row>
    <row r="1259" ht="15.75" customHeight="1">
      <c r="A1259" s="1" t="s">
        <v>1573</v>
      </c>
      <c r="B1259" s="6">
        <v>46124.0</v>
      </c>
      <c r="C1259" s="6">
        <v>46125.0</v>
      </c>
      <c r="D1259" s="7">
        <v>0.9375</v>
      </c>
      <c r="E1259" s="1" t="str">
        <f t="shared" si="1"/>
        <v>Weekend</v>
      </c>
      <c r="F1259" s="1" t="str">
        <f t="shared" si="2"/>
        <v>Apr</v>
      </c>
      <c r="G1259" s="1" t="str">
        <f t="array" ref="G1259">_xlfn.XLOOKUP(A1259,Booking_data!$A$1:$A$6001,Booking_data!$D$1:$D$6001,"not found")</f>
        <v>M013</v>
      </c>
      <c r="H1259" s="1" t="str">
        <f t="array" ref="H1259">_xlfn.XLOOKUP(G1259,Movies_data!$A$1:$A$41,Movies_data!$B$1:$B$41,"not found")</f>
        <v>Salaar</v>
      </c>
      <c r="I1259" s="1" t="str">
        <f t="array" ref="I1259">_xlfn.XLOOKUP(G1259,Movies_data!$A$1:$A$41,Movies_data!$D$1:$D$41,"not found")</f>
        <v>Action</v>
      </c>
      <c r="J1259" s="1" t="str">
        <f t="array" ref="J1259">_xlfn.XLOOKUP(G1259,Movies_data!$A$1:$A$41,Movies_data!$C$1:$C$41,"not found")</f>
        <v>Telugu</v>
      </c>
      <c r="K1259" s="1">
        <f t="array" ref="K1259">_xlfn.XLOOKUP(G1259,Movies_data!$A$1:$A$41,Movies_data!$H$1:$H$41,"Not Found")</f>
        <v>6.5</v>
      </c>
      <c r="L1259" s="1" t="str">
        <f t="array" ref="L1259">_xlfn.XLOOKUP(A1259,Booking_data!$A$1:$A$6001,Booking_data!$E$1:$E$6001,"not Found")</f>
        <v>C093</v>
      </c>
      <c r="M1259" s="1" t="str">
        <f t="array" ref="M1259">_xlfn.XLOOKUP(L1259,Cinemas_data!$A$1:$A$49,Cinemas_data!$I$1:$I$49,"not Found")</f>
        <v>#NAME?</v>
      </c>
      <c r="N1259" s="1" t="str">
        <f t="array" ref="N1259">_xlfn.XLOOKUP(L1259,Cinemas_data!$A$1:$A$49,Cinemas_data!$C$1:$C$49,"not Found")</f>
        <v>Mumbai</v>
      </c>
      <c r="O1259" s="1">
        <f t="array" ref="O1259">_xlfn.XLOOKUP(A1259,Booking_data!$A$1:$A$6001,Booking_data!$H$1:$H$6001,"not found")</f>
        <v>3</v>
      </c>
      <c r="P1259" s="1">
        <f t="array" ref="P1259">_xlfn.XLOOKUP(A1259,Booking_data!$A$1:$A$6001,Booking_data!$I$1:$I$6001,"not Found")</f>
        <v>240</v>
      </c>
      <c r="Q1259" s="1">
        <f t="shared" si="3"/>
        <v>720</v>
      </c>
      <c r="R1259" s="1" t="str">
        <f t="array" ref="R1259">_xlfn.XLOOKUP(A1259,Booking_data!$A$1:$A$6001,Booking_data!$L$1:$L$6001,"Not Found")</f>
        <v>Wallet</v>
      </c>
      <c r="S1259" s="1">
        <f t="array" ref="S1259">_xlfn.XLOOKUP(A1259,Booking_data!$A$1:$A$6001,Booking_data!$N$1:$N$6001,"not Found")</f>
        <v>53</v>
      </c>
      <c r="T1259" s="1" t="str">
        <f t="array" ref="T1259">_xlfn.XLOOKUP(A1259,Booking_data!$A$1:$A$6001,Booking_data!$O$1:$O$6001,"Not Found")</f>
        <v>Other</v>
      </c>
      <c r="U1259" s="1" t="str">
        <f t="shared" si="4"/>
        <v>Above 45</v>
      </c>
      <c r="V1259" s="1" t="str">
        <f t="shared" si="5"/>
        <v>Medium Booking</v>
      </c>
    </row>
    <row r="1260" ht="15.75" customHeight="1">
      <c r="A1260" s="1" t="s">
        <v>1574</v>
      </c>
      <c r="B1260" s="6">
        <v>46106.0</v>
      </c>
      <c r="C1260" s="6">
        <v>46111.0</v>
      </c>
      <c r="D1260" s="7">
        <v>0.3958333333333333</v>
      </c>
      <c r="E1260" s="1" t="str">
        <f t="shared" si="1"/>
        <v>Weekday</v>
      </c>
      <c r="F1260" s="1" t="str">
        <f t="shared" si="2"/>
        <v>Mar</v>
      </c>
      <c r="G1260" s="1" t="str">
        <f t="array" ref="G1260">_xlfn.XLOOKUP(A1260,Booking_data!$A$1:$A$6001,Booking_data!$D$1:$D$6001,"not found")</f>
        <v>M023</v>
      </c>
      <c r="H1260" s="1" t="str">
        <f t="array" ref="H1260">_xlfn.XLOOKUP(G1260,Movies_data!$A$1:$A$41,Movies_data!$B$1:$B$41,"not found")</f>
        <v>Stree 2</v>
      </c>
      <c r="I1260" s="1" t="str">
        <f t="array" ref="I1260">_xlfn.XLOOKUP(G1260,Movies_data!$A$1:$A$41,Movies_data!$D$1:$D$41,"not found")</f>
        <v>Comedy</v>
      </c>
      <c r="J1260" s="1" t="str">
        <f t="array" ref="J1260">_xlfn.XLOOKUP(G1260,Movies_data!$A$1:$A$41,Movies_data!$C$1:$C$41,"not found")</f>
        <v>Hindi</v>
      </c>
      <c r="K1260" s="1">
        <f t="array" ref="K1260">_xlfn.XLOOKUP(G1260,Movies_data!$A$1:$A$41,Movies_data!$H$1:$H$41,"Not Found")</f>
        <v>6.9</v>
      </c>
      <c r="L1260" s="1" t="str">
        <f t="array" ref="L1260">_xlfn.XLOOKUP(A1260,Booking_data!$A$1:$A$6001,Booking_data!$E$1:$E$6001,"not Found")</f>
        <v>C121</v>
      </c>
      <c r="M1260" s="1" t="str">
        <f t="array" ref="M1260">_xlfn.XLOOKUP(L1260,Cinemas_data!$A$1:$A$49,Cinemas_data!$I$1:$I$49,"not Found")</f>
        <v>#NAME?</v>
      </c>
      <c r="N1260" s="1" t="str">
        <f t="array" ref="N1260">_xlfn.XLOOKUP(L1260,Cinemas_data!$A$1:$A$49,Cinemas_data!$C$1:$C$49,"not Found")</f>
        <v>Noida</v>
      </c>
      <c r="O1260" s="1">
        <f t="array" ref="O1260">_xlfn.XLOOKUP(A1260,Booking_data!$A$1:$A$6001,Booking_data!$H$1:$H$6001,"not found")</f>
        <v>3</v>
      </c>
      <c r="P1260" s="1">
        <f t="array" ref="P1260">_xlfn.XLOOKUP(A1260,Booking_data!$A$1:$A$6001,Booking_data!$I$1:$I$6001,"not Found")</f>
        <v>240</v>
      </c>
      <c r="Q1260" s="1">
        <f t="shared" si="3"/>
        <v>720</v>
      </c>
      <c r="R1260" s="1" t="str">
        <f t="array" ref="R1260">_xlfn.XLOOKUP(A1260,Booking_data!$A$1:$A$6001,Booking_data!$L$1:$L$6001,"Not Found")</f>
        <v>Net Banking</v>
      </c>
      <c r="S1260" s="1">
        <f t="array" ref="S1260">_xlfn.XLOOKUP(A1260,Booking_data!$A$1:$A$6001,Booking_data!$N$1:$N$6001,"not Found")</f>
        <v>36</v>
      </c>
      <c r="T1260" s="1" t="str">
        <f t="array" ref="T1260">_xlfn.XLOOKUP(A1260,Booking_data!$A$1:$A$6001,Booking_data!$O$1:$O$6001,"Not Found")</f>
        <v>Other</v>
      </c>
      <c r="U1260" s="1" t="str">
        <f t="shared" si="4"/>
        <v>Middle Age</v>
      </c>
      <c r="V1260" s="1" t="str">
        <f t="shared" si="5"/>
        <v>Medium Booking</v>
      </c>
    </row>
    <row r="1261" ht="15.75" customHeight="1">
      <c r="A1261" s="1" t="s">
        <v>1575</v>
      </c>
      <c r="B1261" s="6">
        <v>46059.0</v>
      </c>
      <c r="C1261" s="6">
        <v>46065.0</v>
      </c>
      <c r="D1261" s="7">
        <v>0.7708333333333334</v>
      </c>
      <c r="E1261" s="1" t="str">
        <f t="shared" si="1"/>
        <v>Weekday</v>
      </c>
      <c r="F1261" s="1" t="str">
        <f t="shared" si="2"/>
        <v>Feb</v>
      </c>
      <c r="G1261" s="1" t="str">
        <f t="array" ref="G1261">_xlfn.XLOOKUP(A1261,Booking_data!$A$1:$A$6001,Booking_data!$D$1:$D$6001,"not found")</f>
        <v>M009</v>
      </c>
      <c r="H1261" s="1" t="str">
        <f t="array" ref="H1261">_xlfn.XLOOKUP(G1261,Movies_data!$A$1:$A$41,Movies_data!$B$1:$B$41,"not found")</f>
        <v>Amaran</v>
      </c>
      <c r="I1261" s="1" t="str">
        <f t="array" ref="I1261">_xlfn.XLOOKUP(G1261,Movies_data!$A$1:$A$41,Movies_data!$D$1:$D$41,"not found")</f>
        <v>Biography</v>
      </c>
      <c r="J1261" s="1" t="str">
        <f t="array" ref="J1261">_xlfn.XLOOKUP(G1261,Movies_data!$A$1:$A$41,Movies_data!$C$1:$C$41,"not found")</f>
        <v>Tamil</v>
      </c>
      <c r="K1261" s="1">
        <f t="array" ref="K1261">_xlfn.XLOOKUP(G1261,Movies_data!$A$1:$A$41,Movies_data!$H$1:$H$41,"Not Found")</f>
        <v>8.3</v>
      </c>
      <c r="L1261" s="1" t="str">
        <f t="array" ref="L1261">_xlfn.XLOOKUP(A1261,Booking_data!$A$1:$A$6001,Booking_data!$E$1:$E$6001,"not Found")</f>
        <v>C123</v>
      </c>
      <c r="M1261" s="1" t="str">
        <f t="array" ref="M1261">_xlfn.XLOOKUP(L1261,Cinemas_data!$A$1:$A$49,Cinemas_data!$I$1:$I$49,"not Found")</f>
        <v>#NAME?</v>
      </c>
      <c r="N1261" s="1" t="str">
        <f t="array" ref="N1261">_xlfn.XLOOKUP(L1261,Cinemas_data!$A$1:$A$49,Cinemas_data!$C$1:$C$49,"not Found")</f>
        <v>Noida</v>
      </c>
      <c r="O1261" s="1">
        <f t="array" ref="O1261">_xlfn.XLOOKUP(A1261,Booking_data!$A$1:$A$6001,Booking_data!$H$1:$H$6001,"not found")</f>
        <v>2</v>
      </c>
      <c r="P1261" s="1">
        <f t="array" ref="P1261">_xlfn.XLOOKUP(A1261,Booking_data!$A$1:$A$6001,Booking_data!$I$1:$I$6001,"not Found")</f>
        <v>220</v>
      </c>
      <c r="Q1261" s="1">
        <f t="shared" si="3"/>
        <v>440</v>
      </c>
      <c r="R1261" s="1" t="str">
        <f t="array" ref="R1261">_xlfn.XLOOKUP(A1261,Booking_data!$A$1:$A$6001,Booking_data!$L$1:$L$6001,"Not Found")</f>
        <v>UPI</v>
      </c>
      <c r="S1261" s="1">
        <f t="array" ref="S1261">_xlfn.XLOOKUP(A1261,Booking_data!$A$1:$A$6001,Booking_data!$N$1:$N$6001,"not Found")</f>
        <v>27</v>
      </c>
      <c r="T1261" s="1" t="str">
        <f t="array" ref="T1261">_xlfn.XLOOKUP(A1261,Booking_data!$A$1:$A$6001,Booking_data!$O$1:$O$6001,"Not Found")</f>
        <v>Other</v>
      </c>
      <c r="U1261" s="1" t="str">
        <f t="shared" si="4"/>
        <v>Youngster</v>
      </c>
      <c r="V1261" s="1" t="str">
        <f t="shared" si="5"/>
        <v>Low Booking</v>
      </c>
    </row>
    <row r="1262" ht="15.75" customHeight="1">
      <c r="A1262" s="1" t="s">
        <v>1576</v>
      </c>
      <c r="B1262" s="6">
        <v>46169.0</v>
      </c>
      <c r="C1262" s="6">
        <v>46175.0</v>
      </c>
      <c r="D1262" s="7">
        <v>0.3958333333333333</v>
      </c>
      <c r="E1262" s="1" t="str">
        <f t="shared" si="1"/>
        <v>Weekday</v>
      </c>
      <c r="F1262" s="1" t="str">
        <f t="shared" si="2"/>
        <v>May</v>
      </c>
      <c r="G1262" s="1" t="str">
        <f t="array" ref="G1262">_xlfn.XLOOKUP(A1262,Booking_data!$A$1:$A$6001,Booking_data!$D$1:$D$6001,"not found")</f>
        <v>M009</v>
      </c>
      <c r="H1262" s="1" t="str">
        <f t="array" ref="H1262">_xlfn.XLOOKUP(G1262,Movies_data!$A$1:$A$41,Movies_data!$B$1:$B$41,"not found")</f>
        <v>Amaran</v>
      </c>
      <c r="I1262" s="1" t="str">
        <f t="array" ref="I1262">_xlfn.XLOOKUP(G1262,Movies_data!$A$1:$A$41,Movies_data!$D$1:$D$41,"not found")</f>
        <v>Biography</v>
      </c>
      <c r="J1262" s="1" t="str">
        <f t="array" ref="J1262">_xlfn.XLOOKUP(G1262,Movies_data!$A$1:$A$41,Movies_data!$C$1:$C$41,"not found")</f>
        <v>Tamil</v>
      </c>
      <c r="K1262" s="1">
        <f t="array" ref="K1262">_xlfn.XLOOKUP(G1262,Movies_data!$A$1:$A$41,Movies_data!$H$1:$H$41,"Not Found")</f>
        <v>8.3</v>
      </c>
      <c r="L1262" s="1" t="str">
        <f t="array" ref="L1262">_xlfn.XLOOKUP(A1262,Booking_data!$A$1:$A$6001,Booking_data!$E$1:$E$6001,"not Found")</f>
        <v>C142</v>
      </c>
      <c r="M1262" s="1" t="str">
        <f t="array" ref="M1262">_xlfn.XLOOKUP(L1262,Cinemas_data!$A$1:$A$49,Cinemas_data!$I$1:$I$49,"not Found")</f>
        <v>#NAME?</v>
      </c>
      <c r="N1262" s="1" t="str">
        <f t="array" ref="N1262">_xlfn.XLOOKUP(L1262,Cinemas_data!$A$1:$A$49,Cinemas_data!$C$1:$C$49,"not Found")</f>
        <v>Ahmedabad</v>
      </c>
      <c r="O1262" s="1">
        <f t="array" ref="O1262">_xlfn.XLOOKUP(A1262,Booking_data!$A$1:$A$6001,Booking_data!$H$1:$H$6001,"not found")</f>
        <v>5</v>
      </c>
      <c r="P1262" s="1">
        <f t="array" ref="P1262">_xlfn.XLOOKUP(A1262,Booking_data!$A$1:$A$6001,Booking_data!$I$1:$I$6001,"not Found")</f>
        <v>220</v>
      </c>
      <c r="Q1262" s="1">
        <f t="shared" si="3"/>
        <v>1100</v>
      </c>
      <c r="R1262" s="1" t="str">
        <f t="array" ref="R1262">_xlfn.XLOOKUP(A1262,Booking_data!$A$1:$A$6001,Booking_data!$L$1:$L$6001,"Not Found")</f>
        <v>Credit Card</v>
      </c>
      <c r="S1262" s="1">
        <f t="array" ref="S1262">_xlfn.XLOOKUP(A1262,Booking_data!$A$1:$A$6001,Booking_data!$N$1:$N$6001,"not Found")</f>
        <v>45</v>
      </c>
      <c r="T1262" s="1" t="str">
        <f t="array" ref="T1262">_xlfn.XLOOKUP(A1262,Booking_data!$A$1:$A$6001,Booking_data!$O$1:$O$6001,"Not Found")</f>
        <v>Other</v>
      </c>
      <c r="U1262" s="1" t="str">
        <f t="shared" si="4"/>
        <v>Above 45</v>
      </c>
      <c r="V1262" s="1" t="str">
        <f t="shared" si="5"/>
        <v>High Booking</v>
      </c>
    </row>
    <row r="1263" ht="15.75" customHeight="1">
      <c r="A1263" s="1" t="s">
        <v>1577</v>
      </c>
      <c r="B1263" s="6">
        <v>46169.0</v>
      </c>
      <c r="C1263" s="6">
        <v>46174.0</v>
      </c>
      <c r="D1263" s="7">
        <v>0.53125</v>
      </c>
      <c r="E1263" s="1" t="str">
        <f t="shared" si="1"/>
        <v>Weekday</v>
      </c>
      <c r="F1263" s="1" t="str">
        <f t="shared" si="2"/>
        <v>May</v>
      </c>
      <c r="G1263" s="1" t="str">
        <f t="array" ref="G1263">_xlfn.XLOOKUP(A1263,Booking_data!$A$1:$A$6001,Booking_data!$D$1:$D$6001,"not found")</f>
        <v>M040</v>
      </c>
      <c r="H1263" s="1" t="str">
        <f t="array" ref="H1263">_xlfn.XLOOKUP(G1263,Movies_data!$A$1:$A$41,Movies_data!$B$1:$B$41,"not found")</f>
        <v>Inside Out 2</v>
      </c>
      <c r="I1263" s="1" t="str">
        <f t="array" ref="I1263">_xlfn.XLOOKUP(G1263,Movies_data!$A$1:$A$41,Movies_data!$D$1:$D$41,"not found")</f>
        <v>Animation</v>
      </c>
      <c r="J1263" s="1" t="str">
        <f t="array" ref="J1263">_xlfn.XLOOKUP(G1263,Movies_data!$A$1:$A$41,Movies_data!$C$1:$C$41,"not found")</f>
        <v>English</v>
      </c>
      <c r="K1263" s="1">
        <f t="array" ref="K1263">_xlfn.XLOOKUP(G1263,Movies_data!$A$1:$A$41,Movies_data!$H$1:$H$41,"Not Found")</f>
        <v>7.6</v>
      </c>
      <c r="L1263" s="1" t="str">
        <f t="array" ref="L1263">_xlfn.XLOOKUP(A1263,Booking_data!$A$1:$A$6001,Booking_data!$E$1:$E$6001,"not Found")</f>
        <v>C032</v>
      </c>
      <c r="M1263" s="1" t="str">
        <f t="array" ref="M1263">_xlfn.XLOOKUP(L1263,Cinemas_data!$A$1:$A$49,Cinemas_data!$I$1:$I$49,"not Found")</f>
        <v>#NAME?</v>
      </c>
      <c r="N1263" s="1" t="str">
        <f t="array" ref="N1263">_xlfn.XLOOKUP(L1263,Cinemas_data!$A$1:$A$49,Cinemas_data!$C$1:$C$49,"not Found")</f>
        <v>Madurai</v>
      </c>
      <c r="O1263" s="1">
        <f t="array" ref="O1263">_xlfn.XLOOKUP(A1263,Booking_data!$A$1:$A$6001,Booking_data!$H$1:$H$6001,"not found")</f>
        <v>4</v>
      </c>
      <c r="P1263" s="1">
        <f t="array" ref="P1263">_xlfn.XLOOKUP(A1263,Booking_data!$A$1:$A$6001,Booking_data!$I$1:$I$6001,"not Found")</f>
        <v>160</v>
      </c>
      <c r="Q1263" s="1">
        <f t="shared" si="3"/>
        <v>640</v>
      </c>
      <c r="R1263" s="1" t="str">
        <f t="array" ref="R1263">_xlfn.XLOOKUP(A1263,Booking_data!$A$1:$A$6001,Booking_data!$L$1:$L$6001,"Not Found")</f>
        <v>Debit Card</v>
      </c>
      <c r="S1263" s="1">
        <f t="array" ref="S1263">_xlfn.XLOOKUP(A1263,Booking_data!$A$1:$A$6001,Booking_data!$N$1:$N$6001,"not Found")</f>
        <v>27</v>
      </c>
      <c r="T1263" s="1" t="str">
        <f t="array" ref="T1263">_xlfn.XLOOKUP(A1263,Booking_data!$A$1:$A$6001,Booking_data!$O$1:$O$6001,"Not Found")</f>
        <v>Other</v>
      </c>
      <c r="U1263" s="1" t="str">
        <f t="shared" si="4"/>
        <v>Youngster</v>
      </c>
      <c r="V1263" s="1" t="str">
        <f t="shared" si="5"/>
        <v>Medium Booking</v>
      </c>
    </row>
    <row r="1264" ht="15.75" customHeight="1">
      <c r="A1264" s="1" t="s">
        <v>1578</v>
      </c>
      <c r="B1264" s="6">
        <v>46183.0</v>
      </c>
      <c r="C1264" s="6">
        <v>46183.0</v>
      </c>
      <c r="D1264" s="7">
        <v>0.7708333333333334</v>
      </c>
      <c r="E1264" s="1" t="str">
        <f t="shared" si="1"/>
        <v>Weekday</v>
      </c>
      <c r="F1264" s="1" t="str">
        <f t="shared" si="2"/>
        <v>Jun</v>
      </c>
      <c r="G1264" s="1" t="str">
        <f t="array" ref="G1264">_xlfn.XLOOKUP(A1264,Booking_data!$A$1:$A$6001,Booking_data!$D$1:$D$6001,"not found")</f>
        <v>M033</v>
      </c>
      <c r="H1264" s="1" t="str">
        <f t="array" ref="H1264">_xlfn.XLOOKUP(G1264,Movies_data!$A$1:$A$41,Movies_data!$B$1:$B$41,"not found")</f>
        <v>Lucifer</v>
      </c>
      <c r="I1264" s="1" t="str">
        <f t="array" ref="I1264">_xlfn.XLOOKUP(G1264,Movies_data!$A$1:$A$41,Movies_data!$D$1:$D$41,"not found")</f>
        <v>Action</v>
      </c>
      <c r="J1264" s="1" t="str">
        <f t="array" ref="J1264">_xlfn.XLOOKUP(G1264,Movies_data!$A$1:$A$41,Movies_data!$C$1:$C$41,"not found")</f>
        <v>Malayalam</v>
      </c>
      <c r="K1264" s="1">
        <f t="array" ref="K1264">_xlfn.XLOOKUP(G1264,Movies_data!$A$1:$A$41,Movies_data!$H$1:$H$41,"Not Found")</f>
        <v>7.5</v>
      </c>
      <c r="L1264" s="1" t="str">
        <f t="array" ref="L1264">_xlfn.XLOOKUP(A1264,Booking_data!$A$1:$A$6001,Booking_data!$E$1:$E$6001,"not Found")</f>
        <v>C042</v>
      </c>
      <c r="M1264" s="1" t="str">
        <f t="array" ref="M1264">_xlfn.XLOOKUP(L1264,Cinemas_data!$A$1:$A$49,Cinemas_data!$I$1:$I$49,"not Found")</f>
        <v>#NAME?</v>
      </c>
      <c r="N1264" s="1" t="str">
        <f t="array" ref="N1264">_xlfn.XLOOKUP(L1264,Cinemas_data!$A$1:$A$49,Cinemas_data!$C$1:$C$49,"not Found")</f>
        <v>Salem</v>
      </c>
      <c r="O1264" s="1">
        <f t="array" ref="O1264">_xlfn.XLOOKUP(A1264,Booking_data!$A$1:$A$6001,Booking_data!$H$1:$H$6001,"not found")</f>
        <v>4</v>
      </c>
      <c r="P1264" s="1">
        <f t="array" ref="P1264">_xlfn.XLOOKUP(A1264,Booking_data!$A$1:$A$6001,Booking_data!$I$1:$I$6001,"not Found")</f>
        <v>360</v>
      </c>
      <c r="Q1264" s="1">
        <f t="shared" si="3"/>
        <v>1440</v>
      </c>
      <c r="R1264" s="1" t="str">
        <f t="array" ref="R1264">_xlfn.XLOOKUP(A1264,Booking_data!$A$1:$A$6001,Booking_data!$L$1:$L$6001,"Not Found")</f>
        <v>Net Banking</v>
      </c>
      <c r="S1264" s="1">
        <f t="array" ref="S1264">_xlfn.XLOOKUP(A1264,Booking_data!$A$1:$A$6001,Booking_data!$N$1:$N$6001,"not Found")</f>
        <v>50</v>
      </c>
      <c r="T1264" s="1" t="str">
        <f t="array" ref="T1264">_xlfn.XLOOKUP(A1264,Booking_data!$A$1:$A$6001,Booking_data!$O$1:$O$6001,"Not Found")</f>
        <v>Female</v>
      </c>
      <c r="U1264" s="1" t="str">
        <f t="shared" si="4"/>
        <v>Above 45</v>
      </c>
      <c r="V1264" s="1" t="str">
        <f t="shared" si="5"/>
        <v>Medium Booking</v>
      </c>
    </row>
    <row r="1265" ht="15.75" customHeight="1">
      <c r="A1265" s="1" t="s">
        <v>1579</v>
      </c>
      <c r="B1265" s="6">
        <v>46037.0</v>
      </c>
      <c r="C1265" s="6">
        <v>46038.0</v>
      </c>
      <c r="D1265" s="7">
        <v>0.6458333333333334</v>
      </c>
      <c r="E1265" s="1" t="str">
        <f t="shared" si="1"/>
        <v>Weekday</v>
      </c>
      <c r="F1265" s="1" t="str">
        <f t="shared" si="2"/>
        <v>Jan</v>
      </c>
      <c r="G1265" s="1" t="str">
        <f t="array" ref="G1265">_xlfn.XLOOKUP(A1265,Booking_data!$A$1:$A$6001,Booking_data!$D$1:$D$6001,"not found")</f>
        <v>M032</v>
      </c>
      <c r="H1265" s="1" t="str">
        <f t="array" ref="H1265">_xlfn.XLOOKUP(G1265,Movies_data!$A$1:$A$41,Movies_data!$B$1:$B$41,"not found")</f>
        <v>Premam</v>
      </c>
      <c r="I1265" s="1" t="str">
        <f t="array" ref="I1265">_xlfn.XLOOKUP(G1265,Movies_data!$A$1:$A$41,Movies_data!$D$1:$D$41,"not found")</f>
        <v>Romance</v>
      </c>
      <c r="J1265" s="1" t="str">
        <f t="array" ref="J1265">_xlfn.XLOOKUP(G1265,Movies_data!$A$1:$A$41,Movies_data!$C$1:$C$41,"not found")</f>
        <v>Malayalam</v>
      </c>
      <c r="K1265" s="1">
        <f t="array" ref="K1265">_xlfn.XLOOKUP(G1265,Movies_data!$A$1:$A$41,Movies_data!$H$1:$H$41,"Not Found")</f>
        <v>8.3</v>
      </c>
      <c r="L1265" s="1" t="str">
        <f t="array" ref="L1265">_xlfn.XLOOKUP(A1265,Booking_data!$A$1:$A$6001,Booking_data!$E$1:$E$6001,"not Found")</f>
        <v>C091</v>
      </c>
      <c r="M1265" s="1" t="str">
        <f t="array" ref="M1265">_xlfn.XLOOKUP(L1265,Cinemas_data!$A$1:$A$49,Cinemas_data!$I$1:$I$49,"not Found")</f>
        <v>#NAME?</v>
      </c>
      <c r="N1265" s="1" t="str">
        <f t="array" ref="N1265">_xlfn.XLOOKUP(L1265,Cinemas_data!$A$1:$A$49,Cinemas_data!$C$1:$C$49,"not Found")</f>
        <v>Mumbai</v>
      </c>
      <c r="O1265" s="1">
        <f t="array" ref="O1265">_xlfn.XLOOKUP(A1265,Booking_data!$A$1:$A$6001,Booking_data!$H$1:$H$6001,"not found")</f>
        <v>2</v>
      </c>
      <c r="P1265" s="1">
        <f t="array" ref="P1265">_xlfn.XLOOKUP(A1265,Booking_data!$A$1:$A$6001,Booking_data!$I$1:$I$6001,"not Found")</f>
        <v>380</v>
      </c>
      <c r="Q1265" s="1">
        <f t="shared" si="3"/>
        <v>760</v>
      </c>
      <c r="R1265" s="1" t="str">
        <f t="array" ref="R1265">_xlfn.XLOOKUP(A1265,Booking_data!$A$1:$A$6001,Booking_data!$L$1:$L$6001,"Not Found")</f>
        <v>UPI</v>
      </c>
      <c r="S1265" s="1">
        <f t="array" ref="S1265">_xlfn.XLOOKUP(A1265,Booking_data!$A$1:$A$6001,Booking_data!$N$1:$N$6001,"not Found")</f>
        <v>57</v>
      </c>
      <c r="T1265" s="1" t="str">
        <f t="array" ref="T1265">_xlfn.XLOOKUP(A1265,Booking_data!$A$1:$A$6001,Booking_data!$O$1:$O$6001,"Not Found")</f>
        <v>Male</v>
      </c>
      <c r="U1265" s="1" t="str">
        <f t="shared" si="4"/>
        <v>Above 45</v>
      </c>
      <c r="V1265" s="1" t="str">
        <f t="shared" si="5"/>
        <v>Low Booking</v>
      </c>
    </row>
    <row r="1266" ht="15.75" customHeight="1">
      <c r="A1266" s="1" t="s">
        <v>1580</v>
      </c>
      <c r="B1266" s="6">
        <v>46158.0</v>
      </c>
      <c r="C1266" s="6">
        <v>46158.0</v>
      </c>
      <c r="D1266" s="7">
        <v>0.3958333333333333</v>
      </c>
      <c r="E1266" s="1" t="str">
        <f t="shared" si="1"/>
        <v>Weekend</v>
      </c>
      <c r="F1266" s="1" t="str">
        <f t="shared" si="2"/>
        <v>May</v>
      </c>
      <c r="G1266" s="1" t="str">
        <f t="array" ref="G1266">_xlfn.XLOOKUP(A1266,Booking_data!$A$1:$A$6001,Booking_data!$D$1:$D$6001,"not found")</f>
        <v>M021</v>
      </c>
      <c r="H1266" s="1" t="str">
        <f t="array" ref="H1266">_xlfn.XLOOKUP(G1266,Movies_data!$A$1:$A$41,Movies_data!$B$1:$B$41,"not found")</f>
        <v>Pathaan</v>
      </c>
      <c r="I1266" s="1" t="str">
        <f t="array" ref="I1266">_xlfn.XLOOKUP(G1266,Movies_data!$A$1:$A$41,Movies_data!$D$1:$D$41,"not found")</f>
        <v>Action</v>
      </c>
      <c r="J1266" s="1" t="str">
        <f t="array" ref="J1266">_xlfn.XLOOKUP(G1266,Movies_data!$A$1:$A$41,Movies_data!$C$1:$C$41,"not found")</f>
        <v>Hindi</v>
      </c>
      <c r="K1266" s="1">
        <f t="array" ref="K1266">_xlfn.XLOOKUP(G1266,Movies_data!$A$1:$A$41,Movies_data!$H$1:$H$41,"Not Found")</f>
        <v>5.9</v>
      </c>
      <c r="L1266" s="1" t="str">
        <f t="array" ref="L1266">_xlfn.XLOOKUP(A1266,Booking_data!$A$1:$A$6001,Booking_data!$E$1:$E$6001,"not Found")</f>
        <v>C063</v>
      </c>
      <c r="M1266" s="1" t="str">
        <f t="array" ref="M1266">_xlfn.XLOOKUP(L1266,Cinemas_data!$A$1:$A$49,Cinemas_data!$I$1:$I$49,"not Found")</f>
        <v>#NAME?</v>
      </c>
      <c r="N1266" s="1" t="str">
        <f t="array" ref="N1266">_xlfn.XLOOKUP(L1266,Cinemas_data!$A$1:$A$49,Cinemas_data!$C$1:$C$49,"not Found")</f>
        <v>Mysuru</v>
      </c>
      <c r="O1266" s="1">
        <f t="array" ref="O1266">_xlfn.XLOOKUP(A1266,Booking_data!$A$1:$A$6001,Booking_data!$H$1:$H$6001,"not found")</f>
        <v>2</v>
      </c>
      <c r="P1266" s="1">
        <f t="array" ref="P1266">_xlfn.XLOOKUP(A1266,Booking_data!$A$1:$A$6001,Booking_data!$I$1:$I$6001,"not Found")</f>
        <v>240</v>
      </c>
      <c r="Q1266" s="1">
        <f t="shared" si="3"/>
        <v>480</v>
      </c>
      <c r="R1266" s="1" t="str">
        <f t="array" ref="R1266">_xlfn.XLOOKUP(A1266,Booking_data!$A$1:$A$6001,Booking_data!$L$1:$L$6001,"Not Found")</f>
        <v>Net Banking</v>
      </c>
      <c r="S1266" s="1">
        <f t="array" ref="S1266">_xlfn.XLOOKUP(A1266,Booking_data!$A$1:$A$6001,Booking_data!$N$1:$N$6001,"not Found")</f>
        <v>38</v>
      </c>
      <c r="T1266" s="1" t="str">
        <f t="array" ref="T1266">_xlfn.XLOOKUP(A1266,Booking_data!$A$1:$A$6001,Booking_data!$O$1:$O$6001,"Not Found")</f>
        <v>Male</v>
      </c>
      <c r="U1266" s="1" t="str">
        <f t="shared" si="4"/>
        <v>Middle Age</v>
      </c>
      <c r="V1266" s="1" t="str">
        <f t="shared" si="5"/>
        <v>Low Booking</v>
      </c>
    </row>
    <row r="1267" ht="15.75" customHeight="1">
      <c r="A1267" s="1" t="s">
        <v>1581</v>
      </c>
      <c r="B1267" s="6">
        <v>46172.0</v>
      </c>
      <c r="C1267" s="6">
        <v>46179.0</v>
      </c>
      <c r="D1267" s="7">
        <v>0.3958333333333333</v>
      </c>
      <c r="E1267" s="1" t="str">
        <f t="shared" si="1"/>
        <v>Weekend</v>
      </c>
      <c r="F1267" s="1" t="str">
        <f t="shared" si="2"/>
        <v>May</v>
      </c>
      <c r="G1267" s="1" t="str">
        <f t="array" ref="G1267">_xlfn.XLOOKUP(A1267,Booking_data!$A$1:$A$6001,Booking_data!$D$1:$D$6001,"not found")</f>
        <v>M023</v>
      </c>
      <c r="H1267" s="1" t="str">
        <f t="array" ref="H1267">_xlfn.XLOOKUP(G1267,Movies_data!$A$1:$A$41,Movies_data!$B$1:$B$41,"not found")</f>
        <v>Stree 2</v>
      </c>
      <c r="I1267" s="1" t="str">
        <f t="array" ref="I1267">_xlfn.XLOOKUP(G1267,Movies_data!$A$1:$A$41,Movies_data!$D$1:$D$41,"not found")</f>
        <v>Comedy</v>
      </c>
      <c r="J1267" s="1" t="str">
        <f t="array" ref="J1267">_xlfn.XLOOKUP(G1267,Movies_data!$A$1:$A$41,Movies_data!$C$1:$C$41,"not found")</f>
        <v>Hindi</v>
      </c>
      <c r="K1267" s="1">
        <f t="array" ref="K1267">_xlfn.XLOOKUP(G1267,Movies_data!$A$1:$A$41,Movies_data!$H$1:$H$41,"Not Found")</f>
        <v>6.9</v>
      </c>
      <c r="L1267" s="1" t="str">
        <f t="array" ref="L1267">_xlfn.XLOOKUP(A1267,Booking_data!$A$1:$A$6001,Booking_data!$E$1:$E$6001,"not Found")</f>
        <v>C142</v>
      </c>
      <c r="M1267" s="1" t="str">
        <f t="array" ref="M1267">_xlfn.XLOOKUP(L1267,Cinemas_data!$A$1:$A$49,Cinemas_data!$I$1:$I$49,"not Found")</f>
        <v>#NAME?</v>
      </c>
      <c r="N1267" s="1" t="str">
        <f t="array" ref="N1267">_xlfn.XLOOKUP(L1267,Cinemas_data!$A$1:$A$49,Cinemas_data!$C$1:$C$49,"not Found")</f>
        <v>Ahmedabad</v>
      </c>
      <c r="O1267" s="1">
        <f t="array" ref="O1267">_xlfn.XLOOKUP(A1267,Booking_data!$A$1:$A$6001,Booking_data!$H$1:$H$6001,"not found")</f>
        <v>1</v>
      </c>
      <c r="P1267" s="1">
        <f t="array" ref="P1267">_xlfn.XLOOKUP(A1267,Booking_data!$A$1:$A$6001,Booking_data!$I$1:$I$6001,"not Found")</f>
        <v>220</v>
      </c>
      <c r="Q1267" s="1">
        <f t="shared" si="3"/>
        <v>220</v>
      </c>
      <c r="R1267" s="1" t="str">
        <f t="array" ref="R1267">_xlfn.XLOOKUP(A1267,Booking_data!$A$1:$A$6001,Booking_data!$L$1:$L$6001,"Not Found")</f>
        <v>Net Banking</v>
      </c>
      <c r="S1267" s="1">
        <f t="array" ref="S1267">_xlfn.XLOOKUP(A1267,Booking_data!$A$1:$A$6001,Booking_data!$N$1:$N$6001,"not Found")</f>
        <v>35</v>
      </c>
      <c r="T1267" s="1" t="str">
        <f t="array" ref="T1267">_xlfn.XLOOKUP(A1267,Booking_data!$A$1:$A$6001,Booking_data!$O$1:$O$6001,"Not Found")</f>
        <v>Female</v>
      </c>
      <c r="U1267" s="1" t="str">
        <f t="shared" si="4"/>
        <v>Middle Age</v>
      </c>
      <c r="V1267" s="1" t="str">
        <f t="shared" si="5"/>
        <v>Low Booking</v>
      </c>
    </row>
    <row r="1268" ht="15.75" customHeight="1">
      <c r="A1268" s="1" t="s">
        <v>1582</v>
      </c>
      <c r="B1268" s="6">
        <v>46123.0</v>
      </c>
      <c r="C1268" s="6">
        <v>46125.0</v>
      </c>
      <c r="D1268" s="7">
        <v>0.8854166666666666</v>
      </c>
      <c r="E1268" s="1" t="str">
        <f t="shared" si="1"/>
        <v>Weekend</v>
      </c>
      <c r="F1268" s="1" t="str">
        <f t="shared" si="2"/>
        <v>Apr</v>
      </c>
      <c r="G1268" s="1" t="str">
        <f t="array" ref="G1268">_xlfn.XLOOKUP(A1268,Booking_data!$A$1:$A$6001,Booking_data!$D$1:$D$6001,"not found")</f>
        <v>M002</v>
      </c>
      <c r="H1268" s="1" t="str">
        <f t="array" ref="H1268">_xlfn.XLOOKUP(G1268,Movies_data!$A$1:$A$41,Movies_data!$B$1:$B$41,"not found")</f>
        <v>Jailer</v>
      </c>
      <c r="I1268" s="1" t="str">
        <f t="array" ref="I1268">_xlfn.XLOOKUP(G1268,Movies_data!$A$1:$A$41,Movies_data!$D$1:$D$41,"not found")</f>
        <v>Action</v>
      </c>
      <c r="J1268" s="1" t="str">
        <f t="array" ref="J1268">_xlfn.XLOOKUP(G1268,Movies_data!$A$1:$A$41,Movies_data!$C$1:$C$41,"not found")</f>
        <v>Tamil</v>
      </c>
      <c r="K1268" s="1">
        <f t="array" ref="K1268">_xlfn.XLOOKUP(G1268,Movies_data!$A$1:$A$41,Movies_data!$H$1:$H$41,"Not Found")</f>
        <v>7.1</v>
      </c>
      <c r="L1268" s="1" t="str">
        <f t="array" ref="L1268">_xlfn.XLOOKUP(A1268,Booking_data!$A$1:$A$6001,Booking_data!$E$1:$E$6001,"not Found")</f>
        <v>C102</v>
      </c>
      <c r="M1268" s="1" t="str">
        <f t="array" ref="M1268">_xlfn.XLOOKUP(L1268,Cinemas_data!$A$1:$A$49,Cinemas_data!$I$1:$I$49,"not Found")</f>
        <v>#NAME?</v>
      </c>
      <c r="N1268" s="1" t="str">
        <f t="array" ref="N1268">_xlfn.XLOOKUP(L1268,Cinemas_data!$A$1:$A$49,Cinemas_data!$C$1:$C$49,"not Found")</f>
        <v>Pune</v>
      </c>
      <c r="O1268" s="1">
        <f t="array" ref="O1268">_xlfn.XLOOKUP(A1268,Booking_data!$A$1:$A$6001,Booking_data!$H$1:$H$6001,"not found")</f>
        <v>4</v>
      </c>
      <c r="P1268" s="1">
        <f t="array" ref="P1268">_xlfn.XLOOKUP(A1268,Booking_data!$A$1:$A$6001,Booking_data!$I$1:$I$6001,"not Found")</f>
        <v>220</v>
      </c>
      <c r="Q1268" s="1">
        <f t="shared" si="3"/>
        <v>880</v>
      </c>
      <c r="R1268" s="1" t="str">
        <f t="array" ref="R1268">_xlfn.XLOOKUP(A1268,Booking_data!$A$1:$A$6001,Booking_data!$L$1:$L$6001,"Not Found")</f>
        <v>Debit Card</v>
      </c>
      <c r="S1268" s="1">
        <f t="array" ref="S1268">_xlfn.XLOOKUP(A1268,Booking_data!$A$1:$A$6001,Booking_data!$N$1:$N$6001,"not Found")</f>
        <v>26</v>
      </c>
      <c r="T1268" s="1" t="str">
        <f t="array" ref="T1268">_xlfn.XLOOKUP(A1268,Booking_data!$A$1:$A$6001,Booking_data!$O$1:$O$6001,"Not Found")</f>
        <v>Male</v>
      </c>
      <c r="U1268" s="1" t="str">
        <f t="shared" si="4"/>
        <v>Youngster</v>
      </c>
      <c r="V1268" s="1" t="str">
        <f t="shared" si="5"/>
        <v>Medium Booking</v>
      </c>
    </row>
    <row r="1269" ht="15.75" customHeight="1">
      <c r="A1269" s="1" t="s">
        <v>1583</v>
      </c>
      <c r="B1269" s="6">
        <v>46148.0</v>
      </c>
      <c r="C1269" s="6">
        <v>46155.0</v>
      </c>
      <c r="D1269" s="7">
        <v>0.3958333333333333</v>
      </c>
      <c r="E1269" s="1" t="str">
        <f t="shared" si="1"/>
        <v>Weekday</v>
      </c>
      <c r="F1269" s="1" t="str">
        <f t="shared" si="2"/>
        <v>May</v>
      </c>
      <c r="G1269" s="1" t="str">
        <f t="array" ref="G1269">_xlfn.XLOOKUP(A1269,Booking_data!$A$1:$A$6001,Booking_data!$D$1:$D$6001,"not found")</f>
        <v>M037</v>
      </c>
      <c r="H1269" s="1" t="str">
        <f t="array" ref="H1269">_xlfn.XLOOKUP(G1269,Movies_data!$A$1:$A$41,Movies_data!$B$1:$B$41,"not found")</f>
        <v>Oppenheimer</v>
      </c>
      <c r="I1269" s="1" t="str">
        <f t="array" ref="I1269">_xlfn.XLOOKUP(G1269,Movies_data!$A$1:$A$41,Movies_data!$D$1:$D$41,"not found")</f>
        <v>Biography</v>
      </c>
      <c r="J1269" s="1" t="str">
        <f t="array" ref="J1269">_xlfn.XLOOKUP(G1269,Movies_data!$A$1:$A$41,Movies_data!$C$1:$C$41,"not found")</f>
        <v>English</v>
      </c>
      <c r="K1269" s="1">
        <f t="array" ref="K1269">_xlfn.XLOOKUP(G1269,Movies_data!$A$1:$A$41,Movies_data!$H$1:$H$41,"Not Found")</f>
        <v>8.5</v>
      </c>
      <c r="L1269" s="1" t="str">
        <f t="array" ref="L1269">_xlfn.XLOOKUP(A1269,Booking_data!$A$1:$A$6001,Booking_data!$E$1:$E$6001,"not Found")</f>
        <v>C021</v>
      </c>
      <c r="M1269" s="1" t="str">
        <f t="array" ref="M1269">_xlfn.XLOOKUP(L1269,Cinemas_data!$A$1:$A$49,Cinemas_data!$I$1:$I$49,"not Found")</f>
        <v>#NAME?</v>
      </c>
      <c r="N1269" s="1" t="str">
        <f t="array" ref="N1269">_xlfn.XLOOKUP(L1269,Cinemas_data!$A$1:$A$49,Cinemas_data!$C$1:$C$49,"not Found")</f>
        <v>Coimbatore</v>
      </c>
      <c r="O1269" s="1">
        <f t="array" ref="O1269">_xlfn.XLOOKUP(A1269,Booking_data!$A$1:$A$6001,Booking_data!$H$1:$H$6001,"not found")</f>
        <v>3</v>
      </c>
      <c r="P1269" s="1">
        <f t="array" ref="P1269">_xlfn.XLOOKUP(A1269,Booking_data!$A$1:$A$6001,Booking_data!$I$1:$I$6001,"not Found")</f>
        <v>220</v>
      </c>
      <c r="Q1269" s="1">
        <f t="shared" si="3"/>
        <v>660</v>
      </c>
      <c r="R1269" s="1" t="str">
        <f t="array" ref="R1269">_xlfn.XLOOKUP(A1269,Booking_data!$A$1:$A$6001,Booking_data!$L$1:$L$6001,"Not Found")</f>
        <v>Wallet</v>
      </c>
      <c r="S1269" s="1">
        <f t="array" ref="S1269">_xlfn.XLOOKUP(A1269,Booking_data!$A$1:$A$6001,Booking_data!$N$1:$N$6001,"not Found")</f>
        <v>34</v>
      </c>
      <c r="T1269" s="1" t="str">
        <f t="array" ref="T1269">_xlfn.XLOOKUP(A1269,Booking_data!$A$1:$A$6001,Booking_data!$O$1:$O$6001,"Not Found")</f>
        <v>Other</v>
      </c>
      <c r="U1269" s="1" t="str">
        <f t="shared" si="4"/>
        <v>Middle Age</v>
      </c>
      <c r="V1269" s="1" t="str">
        <f t="shared" si="5"/>
        <v>Medium Booking</v>
      </c>
    </row>
    <row r="1270" ht="15.75" customHeight="1">
      <c r="A1270" s="1" t="s">
        <v>1584</v>
      </c>
      <c r="B1270" s="6">
        <v>46040.0</v>
      </c>
      <c r="C1270" s="6">
        <v>46043.0</v>
      </c>
      <c r="D1270" s="7">
        <v>0.9375</v>
      </c>
      <c r="E1270" s="1" t="str">
        <f t="shared" si="1"/>
        <v>Weekend</v>
      </c>
      <c r="F1270" s="1" t="str">
        <f t="shared" si="2"/>
        <v>Jan</v>
      </c>
      <c r="G1270" s="1" t="str">
        <f t="array" ref="G1270">_xlfn.XLOOKUP(A1270,Booking_data!$A$1:$A$6001,Booking_data!$D$1:$D$6001,"not found")</f>
        <v>M005</v>
      </c>
      <c r="H1270" s="1" t="str">
        <f t="array" ref="H1270">_xlfn.XLOOKUP(G1270,Movies_data!$A$1:$A$41,Movies_data!$B$1:$B$41,"not found")</f>
        <v>Ponniyin Selvan II</v>
      </c>
      <c r="I1270" s="1" t="str">
        <f t="array" ref="I1270">_xlfn.XLOOKUP(G1270,Movies_data!$A$1:$A$41,Movies_data!$D$1:$D$41,"not found")</f>
        <v>Drama</v>
      </c>
      <c r="J1270" s="1" t="str">
        <f t="array" ref="J1270">_xlfn.XLOOKUP(G1270,Movies_data!$A$1:$A$41,Movies_data!$C$1:$C$41,"not found")</f>
        <v>Tamil</v>
      </c>
      <c r="K1270" s="1">
        <f t="array" ref="K1270">_xlfn.XLOOKUP(G1270,Movies_data!$A$1:$A$41,Movies_data!$H$1:$H$41,"Not Found")</f>
        <v>7.3</v>
      </c>
      <c r="L1270" s="1" t="str">
        <f t="array" ref="L1270">_xlfn.XLOOKUP(A1270,Booking_data!$A$1:$A$6001,Booking_data!$E$1:$E$6001,"not Found")</f>
        <v>C103</v>
      </c>
      <c r="M1270" s="1" t="str">
        <f t="array" ref="M1270">_xlfn.XLOOKUP(L1270,Cinemas_data!$A$1:$A$49,Cinemas_data!$I$1:$I$49,"not Found")</f>
        <v>#NAME?</v>
      </c>
      <c r="N1270" s="1" t="str">
        <f t="array" ref="N1270">_xlfn.XLOOKUP(L1270,Cinemas_data!$A$1:$A$49,Cinemas_data!$C$1:$C$49,"not Found")</f>
        <v>Pune</v>
      </c>
      <c r="O1270" s="1">
        <f t="array" ref="O1270">_xlfn.XLOOKUP(A1270,Booking_data!$A$1:$A$6001,Booking_data!$H$1:$H$6001,"not found")</f>
        <v>1</v>
      </c>
      <c r="P1270" s="1">
        <f t="array" ref="P1270">_xlfn.XLOOKUP(A1270,Booking_data!$A$1:$A$6001,Booking_data!$I$1:$I$6001,"not Found")</f>
        <v>180</v>
      </c>
      <c r="Q1270" s="1">
        <f t="shared" si="3"/>
        <v>180</v>
      </c>
      <c r="R1270" s="1" t="str">
        <f t="array" ref="R1270">_xlfn.XLOOKUP(A1270,Booking_data!$A$1:$A$6001,Booking_data!$L$1:$L$6001,"Not Found")</f>
        <v>Credit Card</v>
      </c>
      <c r="S1270" s="1">
        <f t="array" ref="S1270">_xlfn.XLOOKUP(A1270,Booking_data!$A$1:$A$6001,Booking_data!$N$1:$N$6001,"not Found")</f>
        <v>40</v>
      </c>
      <c r="T1270" s="1" t="str">
        <f t="array" ref="T1270">_xlfn.XLOOKUP(A1270,Booking_data!$A$1:$A$6001,Booking_data!$O$1:$O$6001,"Not Found")</f>
        <v>Female</v>
      </c>
      <c r="U1270" s="1" t="str">
        <f t="shared" si="4"/>
        <v>Middle Age</v>
      </c>
      <c r="V1270" s="1" t="str">
        <f t="shared" si="5"/>
        <v>Low Booking</v>
      </c>
    </row>
    <row r="1271" ht="15.75" customHeight="1">
      <c r="A1271" s="1" t="s">
        <v>1585</v>
      </c>
      <c r="B1271" s="6">
        <v>46050.0</v>
      </c>
      <c r="C1271" s="6">
        <v>46057.0</v>
      </c>
      <c r="D1271" s="7">
        <v>0.9375</v>
      </c>
      <c r="E1271" s="1" t="str">
        <f t="shared" si="1"/>
        <v>Weekday</v>
      </c>
      <c r="F1271" s="1" t="str">
        <f t="shared" si="2"/>
        <v>Jan</v>
      </c>
      <c r="G1271" s="1" t="str">
        <f t="array" ref="G1271">_xlfn.XLOOKUP(A1271,Booking_data!$A$1:$A$6001,Booking_data!$D$1:$D$6001,"not found")</f>
        <v>M018</v>
      </c>
      <c r="H1271" s="1" t="str">
        <f t="array" ref="H1271">_xlfn.XLOOKUP(G1271,Movies_data!$A$1:$A$41,Movies_data!$B$1:$B$41,"not found")</f>
        <v>Sita Ramam</v>
      </c>
      <c r="I1271" s="1" t="str">
        <f t="array" ref="I1271">_xlfn.XLOOKUP(G1271,Movies_data!$A$1:$A$41,Movies_data!$D$1:$D$41,"not found")</f>
        <v>Romance</v>
      </c>
      <c r="J1271" s="1" t="str">
        <f t="array" ref="J1271">_xlfn.XLOOKUP(G1271,Movies_data!$A$1:$A$41,Movies_data!$C$1:$C$41,"not found")</f>
        <v>Telugu</v>
      </c>
      <c r="K1271" s="1">
        <f t="array" ref="K1271">_xlfn.XLOOKUP(G1271,Movies_data!$A$1:$A$41,Movies_data!$H$1:$H$41,"Not Found")</f>
        <v>8.5</v>
      </c>
      <c r="L1271" s="1" t="str">
        <f t="array" ref="L1271">_xlfn.XLOOKUP(A1271,Booking_data!$A$1:$A$6001,Booking_data!$E$1:$E$6001,"not Found")</f>
        <v>C023</v>
      </c>
      <c r="M1271" s="1" t="str">
        <f t="array" ref="M1271">_xlfn.XLOOKUP(L1271,Cinemas_data!$A$1:$A$49,Cinemas_data!$I$1:$I$49,"not Found")</f>
        <v>#NAME?</v>
      </c>
      <c r="N1271" s="1" t="str">
        <f t="array" ref="N1271">_xlfn.XLOOKUP(L1271,Cinemas_data!$A$1:$A$49,Cinemas_data!$C$1:$C$49,"not Found")</f>
        <v>Coimbatore</v>
      </c>
      <c r="O1271" s="1">
        <f t="array" ref="O1271">_xlfn.XLOOKUP(A1271,Booking_data!$A$1:$A$6001,Booking_data!$H$1:$H$6001,"not found")</f>
        <v>1</v>
      </c>
      <c r="P1271" s="1">
        <f t="array" ref="P1271">_xlfn.XLOOKUP(A1271,Booking_data!$A$1:$A$6001,Booking_data!$I$1:$I$6001,"not Found")</f>
        <v>320</v>
      </c>
      <c r="Q1271" s="1">
        <f t="shared" si="3"/>
        <v>320</v>
      </c>
      <c r="R1271" s="1" t="str">
        <f t="array" ref="R1271">_xlfn.XLOOKUP(A1271,Booking_data!$A$1:$A$6001,Booking_data!$L$1:$L$6001,"Not Found")</f>
        <v>UPI</v>
      </c>
      <c r="S1271" s="1">
        <f t="array" ref="S1271">_xlfn.XLOOKUP(A1271,Booking_data!$A$1:$A$6001,Booking_data!$N$1:$N$6001,"not Found")</f>
        <v>28</v>
      </c>
      <c r="T1271" s="1" t="str">
        <f t="array" ref="T1271">_xlfn.XLOOKUP(A1271,Booking_data!$A$1:$A$6001,Booking_data!$O$1:$O$6001,"Not Found")</f>
        <v>Other</v>
      </c>
      <c r="U1271" s="1" t="str">
        <f t="shared" si="4"/>
        <v>Youngster</v>
      </c>
      <c r="V1271" s="1" t="str">
        <f t="shared" si="5"/>
        <v>Low Booking</v>
      </c>
    </row>
    <row r="1272" ht="15.75" customHeight="1">
      <c r="A1272" s="1" t="s">
        <v>1586</v>
      </c>
      <c r="B1272" s="6">
        <v>46023.0</v>
      </c>
      <c r="C1272" s="6">
        <v>46029.0</v>
      </c>
      <c r="D1272" s="7">
        <v>0.7708333333333334</v>
      </c>
      <c r="E1272" s="1" t="str">
        <f t="shared" si="1"/>
        <v>Weekday</v>
      </c>
      <c r="F1272" s="1" t="str">
        <f t="shared" si="2"/>
        <v>Jan</v>
      </c>
      <c r="G1272" s="1" t="str">
        <f t="array" ref="G1272">_xlfn.XLOOKUP(A1272,Booking_data!$A$1:$A$6001,Booking_data!$D$1:$D$6001,"not found")</f>
        <v>M003</v>
      </c>
      <c r="H1272" s="1" t="str">
        <f t="array" ref="H1272">_xlfn.XLOOKUP(G1272,Movies_data!$A$1:$A$41,Movies_data!$B$1:$B$41,"not found")</f>
        <v>Vikram</v>
      </c>
      <c r="I1272" s="1" t="str">
        <f t="array" ref="I1272">_xlfn.XLOOKUP(G1272,Movies_data!$A$1:$A$41,Movies_data!$D$1:$D$41,"not found")</f>
        <v>Action</v>
      </c>
      <c r="J1272" s="1" t="str">
        <f t="array" ref="J1272">_xlfn.XLOOKUP(G1272,Movies_data!$A$1:$A$41,Movies_data!$C$1:$C$41,"not found")</f>
        <v>Tamil</v>
      </c>
      <c r="K1272" s="1">
        <f t="array" ref="K1272">_xlfn.XLOOKUP(G1272,Movies_data!$A$1:$A$41,Movies_data!$H$1:$H$41,"Not Found")</f>
        <v>8.3</v>
      </c>
      <c r="L1272" s="1" t="str">
        <f t="array" ref="L1272">_xlfn.XLOOKUP(A1272,Booking_data!$A$1:$A$6001,Booking_data!$E$1:$E$6001,"not Found")</f>
        <v>C101</v>
      </c>
      <c r="M1272" s="1" t="str">
        <f t="array" ref="M1272">_xlfn.XLOOKUP(L1272,Cinemas_data!$A$1:$A$49,Cinemas_data!$I$1:$I$49,"not Found")</f>
        <v>#NAME?</v>
      </c>
      <c r="N1272" s="1" t="str">
        <f t="array" ref="N1272">_xlfn.XLOOKUP(L1272,Cinemas_data!$A$1:$A$49,Cinemas_data!$C$1:$C$49,"not Found")</f>
        <v>Pune</v>
      </c>
      <c r="O1272" s="1">
        <f t="array" ref="O1272">_xlfn.XLOOKUP(A1272,Booking_data!$A$1:$A$6001,Booking_data!$H$1:$H$6001,"not found")</f>
        <v>4</v>
      </c>
      <c r="P1272" s="1">
        <f t="array" ref="P1272">_xlfn.XLOOKUP(A1272,Booking_data!$A$1:$A$6001,Booking_data!$I$1:$I$6001,"not Found")</f>
        <v>180</v>
      </c>
      <c r="Q1272" s="1">
        <f t="shared" si="3"/>
        <v>720</v>
      </c>
      <c r="R1272" s="1" t="str">
        <f t="array" ref="R1272">_xlfn.XLOOKUP(A1272,Booking_data!$A$1:$A$6001,Booking_data!$L$1:$L$6001,"Not Found")</f>
        <v>Wallet</v>
      </c>
      <c r="S1272" s="1">
        <f t="array" ref="S1272">_xlfn.XLOOKUP(A1272,Booking_data!$A$1:$A$6001,Booking_data!$N$1:$N$6001,"not Found")</f>
        <v>47</v>
      </c>
      <c r="T1272" s="1" t="str">
        <f t="array" ref="T1272">_xlfn.XLOOKUP(A1272,Booking_data!$A$1:$A$6001,Booking_data!$O$1:$O$6001,"Not Found")</f>
        <v>Female</v>
      </c>
      <c r="U1272" s="1" t="str">
        <f t="shared" si="4"/>
        <v>Above 45</v>
      </c>
      <c r="V1272" s="1" t="str">
        <f t="shared" si="5"/>
        <v>Medium Booking</v>
      </c>
    </row>
    <row r="1273" ht="15.75" customHeight="1">
      <c r="A1273" s="1" t="s">
        <v>1587</v>
      </c>
      <c r="B1273" s="6">
        <v>46054.0</v>
      </c>
      <c r="C1273" s="6">
        <v>46057.0</v>
      </c>
      <c r="D1273" s="7">
        <v>0.8854166666666666</v>
      </c>
      <c r="E1273" s="1" t="str">
        <f t="shared" si="1"/>
        <v>Weekend</v>
      </c>
      <c r="F1273" s="1" t="str">
        <f t="shared" si="2"/>
        <v>Feb</v>
      </c>
      <c r="G1273" s="1" t="str">
        <f t="array" ref="G1273">_xlfn.XLOOKUP(A1273,Booking_data!$A$1:$A$6001,Booking_data!$D$1:$D$6001,"not found")</f>
        <v>M006</v>
      </c>
      <c r="H1273" s="1" t="str">
        <f t="array" ref="H1273">_xlfn.XLOOKUP(G1273,Movies_data!$A$1:$A$41,Movies_data!$B$1:$B$41,"not found")</f>
        <v>Maamannan</v>
      </c>
      <c r="I1273" s="1" t="str">
        <f t="array" ref="I1273">_xlfn.XLOOKUP(G1273,Movies_data!$A$1:$A$41,Movies_data!$D$1:$D$41,"not found")</f>
        <v>Drama</v>
      </c>
      <c r="J1273" s="1" t="str">
        <f t="array" ref="J1273">_xlfn.XLOOKUP(G1273,Movies_data!$A$1:$A$41,Movies_data!$C$1:$C$41,"not found")</f>
        <v>Tamil</v>
      </c>
      <c r="K1273" s="1">
        <f t="array" ref="K1273">_xlfn.XLOOKUP(G1273,Movies_data!$A$1:$A$41,Movies_data!$H$1:$H$41,"Not Found")</f>
        <v>7.3</v>
      </c>
      <c r="L1273" s="1" t="str">
        <f t="array" ref="L1273">_xlfn.XLOOKUP(A1273,Booking_data!$A$1:$A$6001,Booking_data!$E$1:$E$6001,"not Found")</f>
        <v>C022</v>
      </c>
      <c r="M1273" s="1" t="str">
        <f t="array" ref="M1273">_xlfn.XLOOKUP(L1273,Cinemas_data!$A$1:$A$49,Cinemas_data!$I$1:$I$49,"not Found")</f>
        <v>#NAME?</v>
      </c>
      <c r="N1273" s="1" t="str">
        <f t="array" ref="N1273">_xlfn.XLOOKUP(L1273,Cinemas_data!$A$1:$A$49,Cinemas_data!$C$1:$C$49,"not Found")</f>
        <v>Coimbatore</v>
      </c>
      <c r="O1273" s="1">
        <f t="array" ref="O1273">_xlfn.XLOOKUP(A1273,Booking_data!$A$1:$A$6001,Booking_data!$H$1:$H$6001,"not found")</f>
        <v>2</v>
      </c>
      <c r="P1273" s="1">
        <f t="array" ref="P1273">_xlfn.XLOOKUP(A1273,Booking_data!$A$1:$A$6001,Booking_data!$I$1:$I$6001,"not Found")</f>
        <v>380</v>
      </c>
      <c r="Q1273" s="1">
        <f t="shared" si="3"/>
        <v>760</v>
      </c>
      <c r="R1273" s="1" t="str">
        <f t="array" ref="R1273">_xlfn.XLOOKUP(A1273,Booking_data!$A$1:$A$6001,Booking_data!$L$1:$L$6001,"Not Found")</f>
        <v>UPI</v>
      </c>
      <c r="S1273" s="1">
        <f t="array" ref="S1273">_xlfn.XLOOKUP(A1273,Booking_data!$A$1:$A$6001,Booking_data!$N$1:$N$6001,"not Found")</f>
        <v>28</v>
      </c>
      <c r="T1273" s="1" t="str">
        <f t="array" ref="T1273">_xlfn.XLOOKUP(A1273,Booking_data!$A$1:$A$6001,Booking_data!$O$1:$O$6001,"Not Found")</f>
        <v>Male</v>
      </c>
      <c r="U1273" s="1" t="str">
        <f t="shared" si="4"/>
        <v>Youngster</v>
      </c>
      <c r="V1273" s="1" t="str">
        <f t="shared" si="5"/>
        <v>Low Booking</v>
      </c>
    </row>
    <row r="1274" ht="15.75" customHeight="1">
      <c r="A1274" s="1" t="s">
        <v>1588</v>
      </c>
      <c r="B1274" s="6">
        <v>46098.0</v>
      </c>
      <c r="C1274" s="6">
        <v>46098.0</v>
      </c>
      <c r="D1274" s="7">
        <v>0.9375</v>
      </c>
      <c r="E1274" s="1" t="str">
        <f t="shared" si="1"/>
        <v>Weekday</v>
      </c>
      <c r="F1274" s="1" t="str">
        <f t="shared" si="2"/>
        <v>Mar</v>
      </c>
      <c r="G1274" s="1" t="str">
        <f t="array" ref="G1274">_xlfn.XLOOKUP(A1274,Booking_data!$A$1:$A$6001,Booking_data!$D$1:$D$6001,"not found")</f>
        <v>M039</v>
      </c>
      <c r="H1274" s="1" t="str">
        <f t="array" ref="H1274">_xlfn.XLOOKUP(G1274,Movies_data!$A$1:$A$41,Movies_data!$B$1:$B$41,"not found")</f>
        <v>Dune: Part Two</v>
      </c>
      <c r="I1274" s="1" t="str">
        <f t="array" ref="I1274">_xlfn.XLOOKUP(G1274,Movies_data!$A$1:$A$41,Movies_data!$D$1:$D$41,"not found")</f>
        <v>Sci-Fi</v>
      </c>
      <c r="J1274" s="1" t="str">
        <f t="array" ref="J1274">_xlfn.XLOOKUP(G1274,Movies_data!$A$1:$A$41,Movies_data!$C$1:$C$41,"not found")</f>
        <v>English</v>
      </c>
      <c r="K1274" s="1">
        <f t="array" ref="K1274">_xlfn.XLOOKUP(G1274,Movies_data!$A$1:$A$41,Movies_data!$H$1:$H$41,"Not Found")</f>
        <v>8.5</v>
      </c>
      <c r="L1274" s="1" t="str">
        <f t="array" ref="L1274">_xlfn.XLOOKUP(A1274,Booking_data!$A$1:$A$6001,Booking_data!$E$1:$E$6001,"not Found")</f>
        <v>C031</v>
      </c>
      <c r="M1274" s="1" t="str">
        <f t="array" ref="M1274">_xlfn.XLOOKUP(L1274,Cinemas_data!$A$1:$A$49,Cinemas_data!$I$1:$I$49,"not Found")</f>
        <v>#NAME?</v>
      </c>
      <c r="N1274" s="1" t="str">
        <f t="array" ref="N1274">_xlfn.XLOOKUP(L1274,Cinemas_data!$A$1:$A$49,Cinemas_data!$C$1:$C$49,"not Found")</f>
        <v>Madurai</v>
      </c>
      <c r="O1274" s="1">
        <f t="array" ref="O1274">_xlfn.XLOOKUP(A1274,Booking_data!$A$1:$A$6001,Booking_data!$H$1:$H$6001,"not found")</f>
        <v>2</v>
      </c>
      <c r="P1274" s="1">
        <f t="array" ref="P1274">_xlfn.XLOOKUP(A1274,Booking_data!$A$1:$A$6001,Booking_data!$I$1:$I$6001,"not Found")</f>
        <v>320</v>
      </c>
      <c r="Q1274" s="1">
        <f t="shared" si="3"/>
        <v>640</v>
      </c>
      <c r="R1274" s="1" t="str">
        <f t="array" ref="R1274">_xlfn.XLOOKUP(A1274,Booking_data!$A$1:$A$6001,Booking_data!$L$1:$L$6001,"Not Found")</f>
        <v>UPI</v>
      </c>
      <c r="S1274" s="1">
        <f t="array" ref="S1274">_xlfn.XLOOKUP(A1274,Booking_data!$A$1:$A$6001,Booking_data!$N$1:$N$6001,"not Found")</f>
        <v>31</v>
      </c>
      <c r="T1274" s="1" t="str">
        <f t="array" ref="T1274">_xlfn.XLOOKUP(A1274,Booking_data!$A$1:$A$6001,Booking_data!$O$1:$O$6001,"Not Found")</f>
        <v>Female</v>
      </c>
      <c r="U1274" s="1" t="str">
        <f t="shared" si="4"/>
        <v>Middle Age</v>
      </c>
      <c r="V1274" s="1" t="str">
        <f t="shared" si="5"/>
        <v>Low Booking</v>
      </c>
    </row>
    <row r="1275" ht="15.75" customHeight="1">
      <c r="A1275" s="1" t="s">
        <v>1589</v>
      </c>
      <c r="B1275" s="6">
        <v>46159.0</v>
      </c>
      <c r="C1275" s="6">
        <v>46160.0</v>
      </c>
      <c r="D1275" s="7">
        <v>0.53125</v>
      </c>
      <c r="E1275" s="1" t="str">
        <f t="shared" si="1"/>
        <v>Weekend</v>
      </c>
      <c r="F1275" s="1" t="str">
        <f t="shared" si="2"/>
        <v>May</v>
      </c>
      <c r="G1275" s="1" t="str">
        <f t="array" ref="G1275">_xlfn.XLOOKUP(A1275,Booking_data!$A$1:$A$6001,Booking_data!$D$1:$D$6001,"not found")</f>
        <v>M037</v>
      </c>
      <c r="H1275" s="1" t="str">
        <f t="array" ref="H1275">_xlfn.XLOOKUP(G1275,Movies_data!$A$1:$A$41,Movies_data!$B$1:$B$41,"not found")</f>
        <v>Oppenheimer</v>
      </c>
      <c r="I1275" s="1" t="str">
        <f t="array" ref="I1275">_xlfn.XLOOKUP(G1275,Movies_data!$A$1:$A$41,Movies_data!$D$1:$D$41,"not found")</f>
        <v>Biography</v>
      </c>
      <c r="J1275" s="1" t="str">
        <f t="array" ref="J1275">_xlfn.XLOOKUP(G1275,Movies_data!$A$1:$A$41,Movies_data!$C$1:$C$41,"not found")</f>
        <v>English</v>
      </c>
      <c r="K1275" s="1">
        <f t="array" ref="K1275">_xlfn.XLOOKUP(G1275,Movies_data!$A$1:$A$41,Movies_data!$H$1:$H$41,"Not Found")</f>
        <v>8.5</v>
      </c>
      <c r="L1275" s="1" t="str">
        <f t="array" ref="L1275">_xlfn.XLOOKUP(A1275,Booking_data!$A$1:$A$6001,Booking_data!$E$1:$E$6001,"not Found")</f>
        <v>C103</v>
      </c>
      <c r="M1275" s="1" t="str">
        <f t="array" ref="M1275">_xlfn.XLOOKUP(L1275,Cinemas_data!$A$1:$A$49,Cinemas_data!$I$1:$I$49,"not Found")</f>
        <v>#NAME?</v>
      </c>
      <c r="N1275" s="1" t="str">
        <f t="array" ref="N1275">_xlfn.XLOOKUP(L1275,Cinemas_data!$A$1:$A$49,Cinemas_data!$C$1:$C$49,"not Found")</f>
        <v>Pune</v>
      </c>
      <c r="O1275" s="1">
        <f t="array" ref="O1275">_xlfn.XLOOKUP(A1275,Booking_data!$A$1:$A$6001,Booking_data!$H$1:$H$6001,"not found")</f>
        <v>3</v>
      </c>
      <c r="P1275" s="1">
        <f t="array" ref="P1275">_xlfn.XLOOKUP(A1275,Booking_data!$A$1:$A$6001,Booking_data!$I$1:$I$6001,"not Found")</f>
        <v>260</v>
      </c>
      <c r="Q1275" s="1">
        <f t="shared" si="3"/>
        <v>780</v>
      </c>
      <c r="R1275" s="1" t="str">
        <f t="array" ref="R1275">_xlfn.XLOOKUP(A1275,Booking_data!$A$1:$A$6001,Booking_data!$L$1:$L$6001,"Not Found")</f>
        <v>Net Banking</v>
      </c>
      <c r="S1275" s="1">
        <f t="array" ref="S1275">_xlfn.XLOOKUP(A1275,Booking_data!$A$1:$A$6001,Booking_data!$N$1:$N$6001,"not Found")</f>
        <v>18</v>
      </c>
      <c r="T1275" s="1" t="str">
        <f t="array" ref="T1275">_xlfn.XLOOKUP(A1275,Booking_data!$A$1:$A$6001,Booking_data!$O$1:$O$6001,"Not Found")</f>
        <v>Other</v>
      </c>
      <c r="U1275" s="1" t="str">
        <f t="shared" si="4"/>
        <v>Youngster</v>
      </c>
      <c r="V1275" s="1" t="str">
        <f t="shared" si="5"/>
        <v>Medium Booking</v>
      </c>
    </row>
    <row r="1276" ht="15.75" customHeight="1">
      <c r="A1276" s="1" t="s">
        <v>1590</v>
      </c>
      <c r="B1276" s="6">
        <v>46049.0</v>
      </c>
      <c r="C1276" s="6">
        <v>46052.0</v>
      </c>
      <c r="D1276" s="7">
        <v>0.7708333333333334</v>
      </c>
      <c r="E1276" s="1" t="str">
        <f t="shared" si="1"/>
        <v>Weekday</v>
      </c>
      <c r="F1276" s="1" t="str">
        <f t="shared" si="2"/>
        <v>Jan</v>
      </c>
      <c r="G1276" s="1" t="str">
        <f t="array" ref="G1276">_xlfn.XLOOKUP(A1276,Booking_data!$A$1:$A$6001,Booking_data!$D$1:$D$6001,"not found")</f>
        <v>M007</v>
      </c>
      <c r="H1276" s="1" t="str">
        <f t="array" ref="H1276">_xlfn.XLOOKUP(G1276,Movies_data!$A$1:$A$41,Movies_data!$B$1:$B$41,"not found")</f>
        <v>Good Night</v>
      </c>
      <c r="I1276" s="1" t="str">
        <f t="array" ref="I1276">_xlfn.XLOOKUP(G1276,Movies_data!$A$1:$A$41,Movies_data!$D$1:$D$41,"not found")</f>
        <v>Comedy</v>
      </c>
      <c r="J1276" s="1" t="str">
        <f t="array" ref="J1276">_xlfn.XLOOKUP(G1276,Movies_data!$A$1:$A$41,Movies_data!$C$1:$C$41,"not found")</f>
        <v>Tamil</v>
      </c>
      <c r="K1276" s="1">
        <f t="array" ref="K1276">_xlfn.XLOOKUP(G1276,Movies_data!$A$1:$A$41,Movies_data!$H$1:$H$41,"Not Found")</f>
        <v>8</v>
      </c>
      <c r="L1276" s="1" t="str">
        <f t="array" ref="L1276">_xlfn.XLOOKUP(A1276,Booking_data!$A$1:$A$6001,Booking_data!$E$1:$E$6001,"not Found")</f>
        <v>C093</v>
      </c>
      <c r="M1276" s="1" t="str">
        <f t="array" ref="M1276">_xlfn.XLOOKUP(L1276,Cinemas_data!$A$1:$A$49,Cinemas_data!$I$1:$I$49,"not Found")</f>
        <v>#NAME?</v>
      </c>
      <c r="N1276" s="1" t="str">
        <f t="array" ref="N1276">_xlfn.XLOOKUP(L1276,Cinemas_data!$A$1:$A$49,Cinemas_data!$C$1:$C$49,"not Found")</f>
        <v>Mumbai</v>
      </c>
      <c r="O1276" s="1">
        <f t="array" ref="O1276">_xlfn.XLOOKUP(A1276,Booking_data!$A$1:$A$6001,Booking_data!$H$1:$H$6001,"not found")</f>
        <v>3</v>
      </c>
      <c r="P1276" s="1">
        <f t="array" ref="P1276">_xlfn.XLOOKUP(A1276,Booking_data!$A$1:$A$6001,Booking_data!$I$1:$I$6001,"not Found")</f>
        <v>240</v>
      </c>
      <c r="Q1276" s="1">
        <f t="shared" si="3"/>
        <v>720</v>
      </c>
      <c r="R1276" s="1" t="str">
        <f t="array" ref="R1276">_xlfn.XLOOKUP(A1276,Booking_data!$A$1:$A$6001,Booking_data!$L$1:$L$6001,"Not Found")</f>
        <v>Net Banking</v>
      </c>
      <c r="S1276" s="1">
        <f t="array" ref="S1276">_xlfn.XLOOKUP(A1276,Booking_data!$A$1:$A$6001,Booking_data!$N$1:$N$6001,"not Found")</f>
        <v>56</v>
      </c>
      <c r="T1276" s="1" t="str">
        <f t="array" ref="T1276">_xlfn.XLOOKUP(A1276,Booking_data!$A$1:$A$6001,Booking_data!$O$1:$O$6001,"Not Found")</f>
        <v>Male</v>
      </c>
      <c r="U1276" s="1" t="str">
        <f t="shared" si="4"/>
        <v>Above 45</v>
      </c>
      <c r="V1276" s="1" t="str">
        <f t="shared" si="5"/>
        <v>Medium Booking</v>
      </c>
    </row>
    <row r="1277" ht="15.75" customHeight="1">
      <c r="A1277" s="1" t="s">
        <v>1591</v>
      </c>
      <c r="B1277" s="6">
        <v>46052.0</v>
      </c>
      <c r="C1277" s="6">
        <v>46054.0</v>
      </c>
      <c r="D1277" s="7">
        <v>0.7708333333333334</v>
      </c>
      <c r="E1277" s="1" t="str">
        <f t="shared" si="1"/>
        <v>Weekday</v>
      </c>
      <c r="F1277" s="1" t="str">
        <f t="shared" si="2"/>
        <v>Jan</v>
      </c>
      <c r="G1277" s="1" t="str">
        <f t="array" ref="G1277">_xlfn.XLOOKUP(A1277,Booking_data!$A$1:$A$6001,Booking_data!$D$1:$D$6001,"not found")</f>
        <v>M018</v>
      </c>
      <c r="H1277" s="1" t="str">
        <f t="array" ref="H1277">_xlfn.XLOOKUP(G1277,Movies_data!$A$1:$A$41,Movies_data!$B$1:$B$41,"not found")</f>
        <v>Sita Ramam</v>
      </c>
      <c r="I1277" s="1" t="str">
        <f t="array" ref="I1277">_xlfn.XLOOKUP(G1277,Movies_data!$A$1:$A$41,Movies_data!$D$1:$D$41,"not found")</f>
        <v>Romance</v>
      </c>
      <c r="J1277" s="1" t="str">
        <f t="array" ref="J1277">_xlfn.XLOOKUP(G1277,Movies_data!$A$1:$A$41,Movies_data!$C$1:$C$41,"not found")</f>
        <v>Telugu</v>
      </c>
      <c r="K1277" s="1">
        <f t="array" ref="K1277">_xlfn.XLOOKUP(G1277,Movies_data!$A$1:$A$41,Movies_data!$H$1:$H$41,"Not Found")</f>
        <v>8.5</v>
      </c>
      <c r="L1277" s="1" t="str">
        <f t="array" ref="L1277">_xlfn.XLOOKUP(A1277,Booking_data!$A$1:$A$6001,Booking_data!$E$1:$E$6001,"not Found")</f>
        <v>C073</v>
      </c>
      <c r="M1277" s="1" t="str">
        <f t="array" ref="M1277">_xlfn.XLOOKUP(L1277,Cinemas_data!$A$1:$A$49,Cinemas_data!$I$1:$I$49,"not Found")</f>
        <v>#NAME?</v>
      </c>
      <c r="N1277" s="1" t="str">
        <f t="array" ref="N1277">_xlfn.XLOOKUP(L1277,Cinemas_data!$A$1:$A$49,Cinemas_data!$C$1:$C$49,"not Found")</f>
        <v>Hyderabad</v>
      </c>
      <c r="O1277" s="1">
        <f t="array" ref="O1277">_xlfn.XLOOKUP(A1277,Booking_data!$A$1:$A$6001,Booking_data!$H$1:$H$6001,"not found")</f>
        <v>1</v>
      </c>
      <c r="P1277" s="1">
        <f t="array" ref="P1277">_xlfn.XLOOKUP(A1277,Booking_data!$A$1:$A$6001,Booking_data!$I$1:$I$6001,"not Found")</f>
        <v>320</v>
      </c>
      <c r="Q1277" s="1">
        <f t="shared" si="3"/>
        <v>320</v>
      </c>
      <c r="R1277" s="1" t="str">
        <f t="array" ref="R1277">_xlfn.XLOOKUP(A1277,Booking_data!$A$1:$A$6001,Booking_data!$L$1:$L$6001,"Not Found")</f>
        <v>Net Banking</v>
      </c>
      <c r="S1277" s="1">
        <f t="array" ref="S1277">_xlfn.XLOOKUP(A1277,Booking_data!$A$1:$A$6001,Booking_data!$N$1:$N$6001,"not Found")</f>
        <v>19</v>
      </c>
      <c r="T1277" s="1" t="str">
        <f t="array" ref="T1277">_xlfn.XLOOKUP(A1277,Booking_data!$A$1:$A$6001,Booking_data!$O$1:$O$6001,"Not Found")</f>
        <v>Female</v>
      </c>
      <c r="U1277" s="1" t="str">
        <f t="shared" si="4"/>
        <v>Youngster</v>
      </c>
      <c r="V1277" s="1" t="str">
        <f t="shared" si="5"/>
        <v>Low Booking</v>
      </c>
    </row>
    <row r="1278" ht="15.75" customHeight="1">
      <c r="A1278" s="1" t="s">
        <v>1592</v>
      </c>
      <c r="B1278" s="6">
        <v>46139.0</v>
      </c>
      <c r="C1278" s="6">
        <v>46146.0</v>
      </c>
      <c r="D1278" s="7">
        <v>0.3958333333333333</v>
      </c>
      <c r="E1278" s="1" t="str">
        <f t="shared" si="1"/>
        <v>Weekday</v>
      </c>
      <c r="F1278" s="1" t="str">
        <f t="shared" si="2"/>
        <v>Apr</v>
      </c>
      <c r="G1278" s="1" t="str">
        <f t="array" ref="G1278">_xlfn.XLOOKUP(A1278,Booking_data!$A$1:$A$6001,Booking_data!$D$1:$D$6001,"not found")</f>
        <v>M026</v>
      </c>
      <c r="H1278" s="1" t="str">
        <f t="array" ref="H1278">_xlfn.XLOOKUP(G1278,Movies_data!$A$1:$A$41,Movies_data!$B$1:$B$41,"not found")</f>
        <v>Drishyam 2</v>
      </c>
      <c r="I1278" s="1" t="str">
        <f t="array" ref="I1278">_xlfn.XLOOKUP(G1278,Movies_data!$A$1:$A$41,Movies_data!$D$1:$D$41,"not found")</f>
        <v>Thriller</v>
      </c>
      <c r="J1278" s="1" t="str">
        <f t="array" ref="J1278">_xlfn.XLOOKUP(G1278,Movies_data!$A$1:$A$41,Movies_data!$C$1:$C$41,"not found")</f>
        <v>Hindi</v>
      </c>
      <c r="K1278" s="1">
        <f t="array" ref="K1278">_xlfn.XLOOKUP(G1278,Movies_data!$A$1:$A$41,Movies_data!$H$1:$H$41,"Not Found")</f>
        <v>8.2</v>
      </c>
      <c r="L1278" s="1" t="str">
        <f t="array" ref="L1278">_xlfn.XLOOKUP(A1278,Booking_data!$A$1:$A$6001,Booking_data!$E$1:$E$6001,"not Found")</f>
        <v>C092</v>
      </c>
      <c r="M1278" s="1" t="str">
        <f t="array" ref="M1278">_xlfn.XLOOKUP(L1278,Cinemas_data!$A$1:$A$49,Cinemas_data!$I$1:$I$49,"not Found")</f>
        <v>#NAME?</v>
      </c>
      <c r="N1278" s="1" t="str">
        <f t="array" ref="N1278">_xlfn.XLOOKUP(L1278,Cinemas_data!$A$1:$A$49,Cinemas_data!$C$1:$C$49,"not Found")</f>
        <v>Mumbai</v>
      </c>
      <c r="O1278" s="1">
        <f t="array" ref="O1278">_xlfn.XLOOKUP(A1278,Booking_data!$A$1:$A$6001,Booking_data!$H$1:$H$6001,"not found")</f>
        <v>2</v>
      </c>
      <c r="P1278" s="1">
        <f t="array" ref="P1278">_xlfn.XLOOKUP(A1278,Booking_data!$A$1:$A$6001,Booking_data!$I$1:$I$6001,"not Found")</f>
        <v>240</v>
      </c>
      <c r="Q1278" s="1">
        <f t="shared" si="3"/>
        <v>480</v>
      </c>
      <c r="R1278" s="1" t="str">
        <f t="array" ref="R1278">_xlfn.XLOOKUP(A1278,Booking_data!$A$1:$A$6001,Booking_data!$L$1:$L$6001,"Not Found")</f>
        <v>UPI</v>
      </c>
      <c r="S1278" s="1">
        <f t="array" ref="S1278">_xlfn.XLOOKUP(A1278,Booking_data!$A$1:$A$6001,Booking_data!$N$1:$N$6001,"not Found")</f>
        <v>27</v>
      </c>
      <c r="T1278" s="1" t="str">
        <f t="array" ref="T1278">_xlfn.XLOOKUP(A1278,Booking_data!$A$1:$A$6001,Booking_data!$O$1:$O$6001,"Not Found")</f>
        <v>Female</v>
      </c>
      <c r="U1278" s="1" t="str">
        <f t="shared" si="4"/>
        <v>Youngster</v>
      </c>
      <c r="V1278" s="1" t="str">
        <f t="shared" si="5"/>
        <v>Low Booking</v>
      </c>
    </row>
    <row r="1279" ht="15.75" customHeight="1">
      <c r="A1279" s="1" t="s">
        <v>1593</v>
      </c>
      <c r="B1279" s="6">
        <v>46044.0</v>
      </c>
      <c r="C1279" s="6">
        <v>46046.0</v>
      </c>
      <c r="D1279" s="7">
        <v>0.6458333333333334</v>
      </c>
      <c r="E1279" s="1" t="str">
        <f t="shared" si="1"/>
        <v>Weekday</v>
      </c>
      <c r="F1279" s="1" t="str">
        <f t="shared" si="2"/>
        <v>Jan</v>
      </c>
      <c r="G1279" s="1" t="str">
        <f t="array" ref="G1279">_xlfn.XLOOKUP(A1279,Booking_data!$A$1:$A$6001,Booking_data!$D$1:$D$6001,"not found")</f>
        <v>M005</v>
      </c>
      <c r="H1279" s="1" t="str">
        <f t="array" ref="H1279">_xlfn.XLOOKUP(G1279,Movies_data!$A$1:$A$41,Movies_data!$B$1:$B$41,"not found")</f>
        <v>Ponniyin Selvan II</v>
      </c>
      <c r="I1279" s="1" t="str">
        <f t="array" ref="I1279">_xlfn.XLOOKUP(G1279,Movies_data!$A$1:$A$41,Movies_data!$D$1:$D$41,"not found")</f>
        <v>Drama</v>
      </c>
      <c r="J1279" s="1" t="str">
        <f t="array" ref="J1279">_xlfn.XLOOKUP(G1279,Movies_data!$A$1:$A$41,Movies_data!$C$1:$C$41,"not found")</f>
        <v>Tamil</v>
      </c>
      <c r="K1279" s="1">
        <f t="array" ref="K1279">_xlfn.XLOOKUP(G1279,Movies_data!$A$1:$A$41,Movies_data!$H$1:$H$41,"Not Found")</f>
        <v>7.3</v>
      </c>
      <c r="L1279" s="1" t="str">
        <f t="array" ref="L1279">_xlfn.XLOOKUP(A1279,Booking_data!$A$1:$A$6001,Booking_data!$E$1:$E$6001,"not Found")</f>
        <v>C142</v>
      </c>
      <c r="M1279" s="1" t="str">
        <f t="array" ref="M1279">_xlfn.XLOOKUP(L1279,Cinemas_data!$A$1:$A$49,Cinemas_data!$I$1:$I$49,"not Found")</f>
        <v>#NAME?</v>
      </c>
      <c r="N1279" s="1" t="str">
        <f t="array" ref="N1279">_xlfn.XLOOKUP(L1279,Cinemas_data!$A$1:$A$49,Cinemas_data!$C$1:$C$49,"not Found")</f>
        <v>Ahmedabad</v>
      </c>
      <c r="O1279" s="1">
        <f t="array" ref="O1279">_xlfn.XLOOKUP(A1279,Booking_data!$A$1:$A$6001,Booking_data!$H$1:$H$6001,"not found")</f>
        <v>2</v>
      </c>
      <c r="P1279" s="1">
        <f t="array" ref="P1279">_xlfn.XLOOKUP(A1279,Booking_data!$A$1:$A$6001,Booking_data!$I$1:$I$6001,"not Found")</f>
        <v>220</v>
      </c>
      <c r="Q1279" s="1">
        <f t="shared" si="3"/>
        <v>440</v>
      </c>
      <c r="R1279" s="1" t="str">
        <f t="array" ref="R1279">_xlfn.XLOOKUP(A1279,Booking_data!$A$1:$A$6001,Booking_data!$L$1:$L$6001,"Not Found")</f>
        <v>Debit Card</v>
      </c>
      <c r="S1279" s="1">
        <f t="array" ref="S1279">_xlfn.XLOOKUP(A1279,Booking_data!$A$1:$A$6001,Booking_data!$N$1:$N$6001,"not Found")</f>
        <v>60</v>
      </c>
      <c r="T1279" s="1" t="str">
        <f t="array" ref="T1279">_xlfn.XLOOKUP(A1279,Booking_data!$A$1:$A$6001,Booking_data!$O$1:$O$6001,"Not Found")</f>
        <v>Other</v>
      </c>
      <c r="U1279" s="1" t="str">
        <f t="shared" si="4"/>
        <v>Above 45</v>
      </c>
      <c r="V1279" s="1" t="str">
        <f t="shared" si="5"/>
        <v>Low Booking</v>
      </c>
    </row>
    <row r="1280" ht="15.75" customHeight="1">
      <c r="A1280" s="1" t="s">
        <v>1594</v>
      </c>
      <c r="B1280" s="6">
        <v>46049.0</v>
      </c>
      <c r="C1280" s="6">
        <v>46053.0</v>
      </c>
      <c r="D1280" s="7">
        <v>0.53125</v>
      </c>
      <c r="E1280" s="1" t="str">
        <f t="shared" si="1"/>
        <v>Weekday</v>
      </c>
      <c r="F1280" s="1" t="str">
        <f t="shared" si="2"/>
        <v>Jan</v>
      </c>
      <c r="G1280" s="1" t="str">
        <f t="array" ref="G1280">_xlfn.XLOOKUP(A1280,Booking_data!$A$1:$A$6001,Booking_data!$D$1:$D$6001,"not found")</f>
        <v>M011</v>
      </c>
      <c r="H1280" s="1" t="str">
        <f t="array" ref="H1280">_xlfn.XLOOKUP(G1280,Movies_data!$A$1:$A$41,Movies_data!$B$1:$B$41,"not found")</f>
        <v>Pushpa 2</v>
      </c>
      <c r="I1280" s="1" t="str">
        <f t="array" ref="I1280">_xlfn.XLOOKUP(G1280,Movies_data!$A$1:$A$41,Movies_data!$D$1:$D$41,"not found")</f>
        <v>Action</v>
      </c>
      <c r="J1280" s="1" t="str">
        <f t="array" ref="J1280">_xlfn.XLOOKUP(G1280,Movies_data!$A$1:$A$41,Movies_data!$C$1:$C$41,"not found")</f>
        <v>Telugu</v>
      </c>
      <c r="K1280" s="1">
        <f t="array" ref="K1280">_xlfn.XLOOKUP(G1280,Movies_data!$A$1:$A$41,Movies_data!$H$1:$H$41,"Not Found")</f>
        <v>6.1</v>
      </c>
      <c r="L1280" s="1" t="str">
        <f t="array" ref="L1280">_xlfn.XLOOKUP(A1280,Booking_data!$A$1:$A$6001,Booking_data!$E$1:$E$6001,"not Found")</f>
        <v>C041</v>
      </c>
      <c r="M1280" s="1" t="str">
        <f t="array" ref="M1280">_xlfn.XLOOKUP(L1280,Cinemas_data!$A$1:$A$49,Cinemas_data!$I$1:$I$49,"not Found")</f>
        <v>#NAME?</v>
      </c>
      <c r="N1280" s="1" t="str">
        <f t="array" ref="N1280">_xlfn.XLOOKUP(L1280,Cinemas_data!$A$1:$A$49,Cinemas_data!$C$1:$C$49,"not Found")</f>
        <v>Salem</v>
      </c>
      <c r="O1280" s="1">
        <f t="array" ref="O1280">_xlfn.XLOOKUP(A1280,Booking_data!$A$1:$A$6001,Booking_data!$H$1:$H$6001,"not found")</f>
        <v>3</v>
      </c>
      <c r="P1280" s="1">
        <f t="array" ref="P1280">_xlfn.XLOOKUP(A1280,Booking_data!$A$1:$A$6001,Booking_data!$I$1:$I$6001,"not Found")</f>
        <v>160</v>
      </c>
      <c r="Q1280" s="1">
        <f t="shared" si="3"/>
        <v>480</v>
      </c>
      <c r="R1280" s="1" t="str">
        <f t="array" ref="R1280">_xlfn.XLOOKUP(A1280,Booking_data!$A$1:$A$6001,Booking_data!$L$1:$L$6001,"Not Found")</f>
        <v>Wallet</v>
      </c>
      <c r="S1280" s="1">
        <f t="array" ref="S1280">_xlfn.XLOOKUP(A1280,Booking_data!$A$1:$A$6001,Booking_data!$N$1:$N$6001,"not Found")</f>
        <v>54</v>
      </c>
      <c r="T1280" s="1" t="str">
        <f t="array" ref="T1280">_xlfn.XLOOKUP(A1280,Booking_data!$A$1:$A$6001,Booking_data!$O$1:$O$6001,"Not Found")</f>
        <v>Female</v>
      </c>
      <c r="U1280" s="1" t="str">
        <f t="shared" si="4"/>
        <v>Above 45</v>
      </c>
      <c r="V1280" s="1" t="str">
        <f t="shared" si="5"/>
        <v>Medium Booking</v>
      </c>
    </row>
    <row r="1281" ht="15.75" customHeight="1">
      <c r="A1281" s="1" t="s">
        <v>1595</v>
      </c>
      <c r="B1281" s="6">
        <v>46175.0</v>
      </c>
      <c r="C1281" s="6">
        <v>46175.0</v>
      </c>
      <c r="D1281" s="7">
        <v>0.3958333333333333</v>
      </c>
      <c r="E1281" s="1" t="str">
        <f t="shared" si="1"/>
        <v>Weekday</v>
      </c>
      <c r="F1281" s="1" t="str">
        <f t="shared" si="2"/>
        <v>Jun</v>
      </c>
      <c r="G1281" s="1" t="str">
        <f t="array" ref="G1281">_xlfn.XLOOKUP(A1281,Booking_data!$A$1:$A$6001,Booking_data!$D$1:$D$6001,"not found")</f>
        <v>M018</v>
      </c>
      <c r="H1281" s="1" t="str">
        <f t="array" ref="H1281">_xlfn.XLOOKUP(G1281,Movies_data!$A$1:$A$41,Movies_data!$B$1:$B$41,"not found")</f>
        <v>Sita Ramam</v>
      </c>
      <c r="I1281" s="1" t="str">
        <f t="array" ref="I1281">_xlfn.XLOOKUP(G1281,Movies_data!$A$1:$A$41,Movies_data!$D$1:$D$41,"not found")</f>
        <v>Romance</v>
      </c>
      <c r="J1281" s="1" t="str">
        <f t="array" ref="J1281">_xlfn.XLOOKUP(G1281,Movies_data!$A$1:$A$41,Movies_data!$C$1:$C$41,"not found")</f>
        <v>Telugu</v>
      </c>
      <c r="K1281" s="1">
        <f t="array" ref="K1281">_xlfn.XLOOKUP(G1281,Movies_data!$A$1:$A$41,Movies_data!$H$1:$H$41,"Not Found")</f>
        <v>8.5</v>
      </c>
      <c r="L1281" s="1" t="str">
        <f t="array" ref="L1281">_xlfn.XLOOKUP(A1281,Booking_data!$A$1:$A$6001,Booking_data!$E$1:$E$6001,"not Found")</f>
        <v>C122</v>
      </c>
      <c r="M1281" s="1" t="str">
        <f t="array" ref="M1281">_xlfn.XLOOKUP(L1281,Cinemas_data!$A$1:$A$49,Cinemas_data!$I$1:$I$49,"not Found")</f>
        <v>#NAME?</v>
      </c>
      <c r="N1281" s="1" t="str">
        <f t="array" ref="N1281">_xlfn.XLOOKUP(L1281,Cinemas_data!$A$1:$A$49,Cinemas_data!$C$1:$C$49,"not Found")</f>
        <v>Noida</v>
      </c>
      <c r="O1281" s="1">
        <f t="array" ref="O1281">_xlfn.XLOOKUP(A1281,Booking_data!$A$1:$A$6001,Booking_data!$H$1:$H$6001,"not found")</f>
        <v>2</v>
      </c>
      <c r="P1281" s="1">
        <f t="array" ref="P1281">_xlfn.XLOOKUP(A1281,Booking_data!$A$1:$A$6001,Booking_data!$I$1:$I$6001,"not Found")</f>
        <v>180</v>
      </c>
      <c r="Q1281" s="1">
        <f t="shared" si="3"/>
        <v>360</v>
      </c>
      <c r="R1281" s="1" t="str">
        <f t="array" ref="R1281">_xlfn.XLOOKUP(A1281,Booking_data!$A$1:$A$6001,Booking_data!$L$1:$L$6001,"Not Found")</f>
        <v>Credit Card</v>
      </c>
      <c r="S1281" s="1">
        <f t="array" ref="S1281">_xlfn.XLOOKUP(A1281,Booking_data!$A$1:$A$6001,Booking_data!$N$1:$N$6001,"not Found")</f>
        <v>52</v>
      </c>
      <c r="T1281" s="1" t="str">
        <f t="array" ref="T1281">_xlfn.XLOOKUP(A1281,Booking_data!$A$1:$A$6001,Booking_data!$O$1:$O$6001,"Not Found")</f>
        <v>Male</v>
      </c>
      <c r="U1281" s="1" t="str">
        <f t="shared" si="4"/>
        <v>Above 45</v>
      </c>
      <c r="V1281" s="1" t="str">
        <f t="shared" si="5"/>
        <v>Low Booking</v>
      </c>
    </row>
    <row r="1282" ht="15.75" customHeight="1">
      <c r="A1282" s="1" t="s">
        <v>1596</v>
      </c>
      <c r="B1282" s="6">
        <v>46031.0</v>
      </c>
      <c r="C1282" s="6">
        <v>46034.0</v>
      </c>
      <c r="D1282" s="7">
        <v>0.6458333333333334</v>
      </c>
      <c r="E1282" s="1" t="str">
        <f t="shared" si="1"/>
        <v>Weekday</v>
      </c>
      <c r="F1282" s="1" t="str">
        <f t="shared" si="2"/>
        <v>Jan</v>
      </c>
      <c r="G1282" s="1" t="str">
        <f t="array" ref="G1282">_xlfn.XLOOKUP(A1282,Booking_data!$A$1:$A$6001,Booking_data!$D$1:$D$6001,"not found")</f>
        <v>M024</v>
      </c>
      <c r="H1282" s="1" t="str">
        <f t="array" ref="H1282">_xlfn.XLOOKUP(G1282,Movies_data!$A$1:$A$41,Movies_data!$B$1:$B$41,"not found")</f>
        <v>Bhool Bhulaiyaa 2</v>
      </c>
      <c r="I1282" s="1" t="str">
        <f t="array" ref="I1282">_xlfn.XLOOKUP(G1282,Movies_data!$A$1:$A$41,Movies_data!$D$1:$D$41,"not found")</f>
        <v>Comedy</v>
      </c>
      <c r="J1282" s="1" t="str">
        <f t="array" ref="J1282">_xlfn.XLOOKUP(G1282,Movies_data!$A$1:$A$41,Movies_data!$C$1:$C$41,"not found")</f>
        <v>Hindi</v>
      </c>
      <c r="K1282" s="1">
        <f t="array" ref="K1282">_xlfn.XLOOKUP(G1282,Movies_data!$A$1:$A$41,Movies_data!$H$1:$H$41,"Not Found")</f>
        <v>5.9</v>
      </c>
      <c r="L1282" s="1" t="str">
        <f t="array" ref="L1282">_xlfn.XLOOKUP(A1282,Booking_data!$A$1:$A$6001,Booking_data!$E$1:$E$6001,"not Found")</f>
        <v>C122</v>
      </c>
      <c r="M1282" s="1" t="str">
        <f t="array" ref="M1282">_xlfn.XLOOKUP(L1282,Cinemas_data!$A$1:$A$49,Cinemas_data!$I$1:$I$49,"not Found")</f>
        <v>#NAME?</v>
      </c>
      <c r="N1282" s="1" t="str">
        <f t="array" ref="N1282">_xlfn.XLOOKUP(L1282,Cinemas_data!$A$1:$A$49,Cinemas_data!$C$1:$C$49,"not Found")</f>
        <v>Noida</v>
      </c>
      <c r="O1282" s="1">
        <f t="array" ref="O1282">_xlfn.XLOOKUP(A1282,Booking_data!$A$1:$A$6001,Booking_data!$H$1:$H$6001,"not found")</f>
        <v>6</v>
      </c>
      <c r="P1282" s="1">
        <f t="array" ref="P1282">_xlfn.XLOOKUP(A1282,Booking_data!$A$1:$A$6001,Booking_data!$I$1:$I$6001,"not Found")</f>
        <v>260</v>
      </c>
      <c r="Q1282" s="1">
        <f t="shared" si="3"/>
        <v>1560</v>
      </c>
      <c r="R1282" s="1" t="str">
        <f t="array" ref="R1282">_xlfn.XLOOKUP(A1282,Booking_data!$A$1:$A$6001,Booking_data!$L$1:$L$6001,"Not Found")</f>
        <v>Credit Card</v>
      </c>
      <c r="S1282" s="1">
        <f t="array" ref="S1282">_xlfn.XLOOKUP(A1282,Booking_data!$A$1:$A$6001,Booking_data!$N$1:$N$6001,"not Found")</f>
        <v>50</v>
      </c>
      <c r="T1282" s="1" t="str">
        <f t="array" ref="T1282">_xlfn.XLOOKUP(A1282,Booking_data!$A$1:$A$6001,Booking_data!$O$1:$O$6001,"Not Found")</f>
        <v>Female</v>
      </c>
      <c r="U1282" s="1" t="str">
        <f t="shared" si="4"/>
        <v>Above 45</v>
      </c>
      <c r="V1282" s="1" t="str">
        <f t="shared" si="5"/>
        <v>High Booking</v>
      </c>
    </row>
    <row r="1283" ht="15.75" customHeight="1">
      <c r="A1283" s="1" t="s">
        <v>1597</v>
      </c>
      <c r="B1283" s="6">
        <v>46179.0</v>
      </c>
      <c r="C1283" s="6">
        <v>46180.0</v>
      </c>
      <c r="D1283" s="7">
        <v>0.9375</v>
      </c>
      <c r="E1283" s="1" t="str">
        <f t="shared" si="1"/>
        <v>Weekend</v>
      </c>
      <c r="F1283" s="1" t="str">
        <f t="shared" si="2"/>
        <v>Jun</v>
      </c>
      <c r="G1283" s="1" t="str">
        <f t="array" ref="G1283">_xlfn.XLOOKUP(A1283,Booking_data!$A$1:$A$6001,Booking_data!$D$1:$D$6001,"not found")</f>
        <v>M023</v>
      </c>
      <c r="H1283" s="1" t="str">
        <f t="array" ref="H1283">_xlfn.XLOOKUP(G1283,Movies_data!$A$1:$A$41,Movies_data!$B$1:$B$41,"not found")</f>
        <v>Stree 2</v>
      </c>
      <c r="I1283" s="1" t="str">
        <f t="array" ref="I1283">_xlfn.XLOOKUP(G1283,Movies_data!$A$1:$A$41,Movies_data!$D$1:$D$41,"not found")</f>
        <v>Comedy</v>
      </c>
      <c r="J1283" s="1" t="str">
        <f t="array" ref="J1283">_xlfn.XLOOKUP(G1283,Movies_data!$A$1:$A$41,Movies_data!$C$1:$C$41,"not found")</f>
        <v>Hindi</v>
      </c>
      <c r="K1283" s="1">
        <f t="array" ref="K1283">_xlfn.XLOOKUP(G1283,Movies_data!$A$1:$A$41,Movies_data!$H$1:$H$41,"Not Found")</f>
        <v>6.9</v>
      </c>
      <c r="L1283" s="1" t="str">
        <f t="array" ref="L1283">_xlfn.XLOOKUP(A1283,Booking_data!$A$1:$A$6001,Booking_data!$E$1:$E$6001,"not Found")</f>
        <v>C071</v>
      </c>
      <c r="M1283" s="1" t="str">
        <f t="array" ref="M1283">_xlfn.XLOOKUP(L1283,Cinemas_data!$A$1:$A$49,Cinemas_data!$I$1:$I$49,"not Found")</f>
        <v>#NAME?</v>
      </c>
      <c r="N1283" s="1" t="str">
        <f t="array" ref="N1283">_xlfn.XLOOKUP(L1283,Cinemas_data!$A$1:$A$49,Cinemas_data!$C$1:$C$49,"not Found")</f>
        <v>Hyderabad</v>
      </c>
      <c r="O1283" s="1">
        <f t="array" ref="O1283">_xlfn.XLOOKUP(A1283,Booking_data!$A$1:$A$6001,Booking_data!$H$1:$H$6001,"not found")</f>
        <v>3</v>
      </c>
      <c r="P1283" s="1">
        <f t="array" ref="P1283">_xlfn.XLOOKUP(A1283,Booking_data!$A$1:$A$6001,Booking_data!$I$1:$I$6001,"not Found")</f>
        <v>180</v>
      </c>
      <c r="Q1283" s="1">
        <f t="shared" si="3"/>
        <v>540</v>
      </c>
      <c r="R1283" s="1" t="str">
        <f t="array" ref="R1283">_xlfn.XLOOKUP(A1283,Booking_data!$A$1:$A$6001,Booking_data!$L$1:$L$6001,"Not Found")</f>
        <v>UPI</v>
      </c>
      <c r="S1283" s="1">
        <f t="array" ref="S1283">_xlfn.XLOOKUP(A1283,Booking_data!$A$1:$A$6001,Booking_data!$N$1:$N$6001,"not Found")</f>
        <v>20</v>
      </c>
      <c r="T1283" s="1" t="str">
        <f t="array" ref="T1283">_xlfn.XLOOKUP(A1283,Booking_data!$A$1:$A$6001,Booking_data!$O$1:$O$6001,"Not Found")</f>
        <v>Female</v>
      </c>
      <c r="U1283" s="1" t="str">
        <f t="shared" si="4"/>
        <v>Youngster</v>
      </c>
      <c r="V1283" s="1" t="str">
        <f t="shared" si="5"/>
        <v>Medium Booking</v>
      </c>
    </row>
    <row r="1284" ht="15.75" customHeight="1">
      <c r="A1284" s="1" t="s">
        <v>1598</v>
      </c>
      <c r="B1284" s="6">
        <v>46083.0</v>
      </c>
      <c r="C1284" s="6">
        <v>46089.0</v>
      </c>
      <c r="D1284" s="7">
        <v>0.7708333333333334</v>
      </c>
      <c r="E1284" s="1" t="str">
        <f t="shared" si="1"/>
        <v>Weekday</v>
      </c>
      <c r="F1284" s="1" t="str">
        <f t="shared" si="2"/>
        <v>Mar</v>
      </c>
      <c r="G1284" s="1" t="str">
        <f t="array" ref="G1284">_xlfn.XLOOKUP(A1284,Booking_data!$A$1:$A$6001,Booking_data!$D$1:$D$6001,"not found")</f>
        <v>M013</v>
      </c>
      <c r="H1284" s="1" t="str">
        <f t="array" ref="H1284">_xlfn.XLOOKUP(G1284,Movies_data!$A$1:$A$41,Movies_data!$B$1:$B$41,"not found")</f>
        <v>Salaar</v>
      </c>
      <c r="I1284" s="1" t="str">
        <f t="array" ref="I1284">_xlfn.XLOOKUP(G1284,Movies_data!$A$1:$A$41,Movies_data!$D$1:$D$41,"not found")</f>
        <v>Action</v>
      </c>
      <c r="J1284" s="1" t="str">
        <f t="array" ref="J1284">_xlfn.XLOOKUP(G1284,Movies_data!$A$1:$A$41,Movies_data!$C$1:$C$41,"not found")</f>
        <v>Telugu</v>
      </c>
      <c r="K1284" s="1">
        <f t="array" ref="K1284">_xlfn.XLOOKUP(G1284,Movies_data!$A$1:$A$41,Movies_data!$H$1:$H$41,"Not Found")</f>
        <v>6.5</v>
      </c>
      <c r="L1284" s="1" t="str">
        <f t="array" ref="L1284">_xlfn.XLOOKUP(A1284,Booking_data!$A$1:$A$6001,Booking_data!$E$1:$E$6001,"not Found")</f>
        <v>C111</v>
      </c>
      <c r="M1284" s="1" t="str">
        <f t="array" ref="M1284">_xlfn.XLOOKUP(L1284,Cinemas_data!$A$1:$A$49,Cinemas_data!$I$1:$I$49,"not Found")</f>
        <v>#NAME?</v>
      </c>
      <c r="N1284" s="1" t="str">
        <f t="array" ref="N1284">_xlfn.XLOOKUP(L1284,Cinemas_data!$A$1:$A$49,Cinemas_data!$C$1:$C$49,"not Found")</f>
        <v>Delhi</v>
      </c>
      <c r="O1284" s="1">
        <f t="array" ref="O1284">_xlfn.XLOOKUP(A1284,Booking_data!$A$1:$A$6001,Booking_data!$H$1:$H$6001,"not found")</f>
        <v>3</v>
      </c>
      <c r="P1284" s="1">
        <f t="array" ref="P1284">_xlfn.XLOOKUP(A1284,Booking_data!$A$1:$A$6001,Booking_data!$I$1:$I$6001,"not Found")</f>
        <v>180</v>
      </c>
      <c r="Q1284" s="1">
        <f t="shared" si="3"/>
        <v>540</v>
      </c>
      <c r="R1284" s="1" t="str">
        <f t="array" ref="R1284">_xlfn.XLOOKUP(A1284,Booking_data!$A$1:$A$6001,Booking_data!$L$1:$L$6001,"Not Found")</f>
        <v>Net Banking</v>
      </c>
      <c r="S1284" s="1">
        <f t="array" ref="S1284">_xlfn.XLOOKUP(A1284,Booking_data!$A$1:$A$6001,Booking_data!$N$1:$N$6001,"not Found")</f>
        <v>57</v>
      </c>
      <c r="T1284" s="1" t="str">
        <f t="array" ref="T1284">_xlfn.XLOOKUP(A1284,Booking_data!$A$1:$A$6001,Booking_data!$O$1:$O$6001,"Not Found")</f>
        <v>Male</v>
      </c>
      <c r="U1284" s="1" t="str">
        <f t="shared" si="4"/>
        <v>Above 45</v>
      </c>
      <c r="V1284" s="1" t="str">
        <f t="shared" si="5"/>
        <v>Medium Booking</v>
      </c>
    </row>
    <row r="1285" ht="15.75" customHeight="1">
      <c r="A1285" s="1" t="s">
        <v>1599</v>
      </c>
      <c r="B1285" s="6">
        <v>46183.0</v>
      </c>
      <c r="C1285" s="6">
        <v>46190.0</v>
      </c>
      <c r="D1285" s="7">
        <v>0.8854166666666666</v>
      </c>
      <c r="E1285" s="1" t="str">
        <f t="shared" si="1"/>
        <v>Weekday</v>
      </c>
      <c r="F1285" s="1" t="str">
        <f t="shared" si="2"/>
        <v>Jun</v>
      </c>
      <c r="G1285" s="1" t="str">
        <f t="array" ref="G1285">_xlfn.XLOOKUP(A1285,Booking_data!$A$1:$A$6001,Booking_data!$D$1:$D$6001,"not found")</f>
        <v>M015</v>
      </c>
      <c r="H1285" s="1" t="str">
        <f t="array" ref="H1285">_xlfn.XLOOKUP(G1285,Movies_data!$A$1:$A$41,Movies_data!$B$1:$B$41,"not found")</f>
        <v>Kalki 2898 AD</v>
      </c>
      <c r="I1285" s="1" t="str">
        <f t="array" ref="I1285">_xlfn.XLOOKUP(G1285,Movies_data!$A$1:$A$41,Movies_data!$D$1:$D$41,"not found")</f>
        <v>Sci-Fi</v>
      </c>
      <c r="J1285" s="1" t="str">
        <f t="array" ref="J1285">_xlfn.XLOOKUP(G1285,Movies_data!$A$1:$A$41,Movies_data!$C$1:$C$41,"not found")</f>
        <v>Telugu</v>
      </c>
      <c r="K1285" s="1">
        <f t="array" ref="K1285">_xlfn.XLOOKUP(G1285,Movies_data!$A$1:$A$41,Movies_data!$H$1:$H$41,"Not Found")</f>
        <v>7</v>
      </c>
      <c r="L1285" s="1" t="str">
        <f t="array" ref="L1285">_xlfn.XLOOKUP(A1285,Booking_data!$A$1:$A$6001,Booking_data!$E$1:$E$6001,"not Found")</f>
        <v>C122</v>
      </c>
      <c r="M1285" s="1" t="str">
        <f t="array" ref="M1285">_xlfn.XLOOKUP(L1285,Cinemas_data!$A$1:$A$49,Cinemas_data!$I$1:$I$49,"not Found")</f>
        <v>#NAME?</v>
      </c>
      <c r="N1285" s="1" t="str">
        <f t="array" ref="N1285">_xlfn.XLOOKUP(L1285,Cinemas_data!$A$1:$A$49,Cinemas_data!$C$1:$C$49,"not Found")</f>
        <v>Noida</v>
      </c>
      <c r="O1285" s="1">
        <f t="array" ref="O1285">_xlfn.XLOOKUP(A1285,Booking_data!$A$1:$A$6001,Booking_data!$H$1:$H$6001,"not found")</f>
        <v>2</v>
      </c>
      <c r="P1285" s="1">
        <f t="array" ref="P1285">_xlfn.XLOOKUP(A1285,Booking_data!$A$1:$A$6001,Booking_data!$I$1:$I$6001,"not Found")</f>
        <v>260</v>
      </c>
      <c r="Q1285" s="1">
        <f t="shared" si="3"/>
        <v>520</v>
      </c>
      <c r="R1285" s="1" t="str">
        <f t="array" ref="R1285">_xlfn.XLOOKUP(A1285,Booking_data!$A$1:$A$6001,Booking_data!$L$1:$L$6001,"Not Found")</f>
        <v>Credit Card</v>
      </c>
      <c r="S1285" s="1">
        <f t="array" ref="S1285">_xlfn.XLOOKUP(A1285,Booking_data!$A$1:$A$6001,Booking_data!$N$1:$N$6001,"not Found")</f>
        <v>45</v>
      </c>
      <c r="T1285" s="1" t="str">
        <f t="array" ref="T1285">_xlfn.XLOOKUP(A1285,Booking_data!$A$1:$A$6001,Booking_data!$O$1:$O$6001,"Not Found")</f>
        <v>Male</v>
      </c>
      <c r="U1285" s="1" t="str">
        <f t="shared" si="4"/>
        <v>Above 45</v>
      </c>
      <c r="V1285" s="1" t="str">
        <f t="shared" si="5"/>
        <v>Low Booking</v>
      </c>
    </row>
    <row r="1286" ht="15.75" customHeight="1">
      <c r="A1286" s="1" t="s">
        <v>1600</v>
      </c>
      <c r="B1286" s="6">
        <v>46155.0</v>
      </c>
      <c r="C1286" s="6">
        <v>46158.0</v>
      </c>
      <c r="D1286" s="7">
        <v>0.7708333333333334</v>
      </c>
      <c r="E1286" s="1" t="str">
        <f t="shared" si="1"/>
        <v>Weekday</v>
      </c>
      <c r="F1286" s="1" t="str">
        <f t="shared" si="2"/>
        <v>May</v>
      </c>
      <c r="G1286" s="1" t="str">
        <f t="array" ref="G1286">_xlfn.XLOOKUP(A1286,Booking_data!$A$1:$A$6001,Booking_data!$D$1:$D$6001,"not found")</f>
        <v>M015</v>
      </c>
      <c r="H1286" s="1" t="str">
        <f t="array" ref="H1286">_xlfn.XLOOKUP(G1286,Movies_data!$A$1:$A$41,Movies_data!$B$1:$B$41,"not found")</f>
        <v>Kalki 2898 AD</v>
      </c>
      <c r="I1286" s="1" t="str">
        <f t="array" ref="I1286">_xlfn.XLOOKUP(G1286,Movies_data!$A$1:$A$41,Movies_data!$D$1:$D$41,"not found")</f>
        <v>Sci-Fi</v>
      </c>
      <c r="J1286" s="1" t="str">
        <f t="array" ref="J1286">_xlfn.XLOOKUP(G1286,Movies_data!$A$1:$A$41,Movies_data!$C$1:$C$41,"not found")</f>
        <v>Telugu</v>
      </c>
      <c r="K1286" s="1">
        <f t="array" ref="K1286">_xlfn.XLOOKUP(G1286,Movies_data!$A$1:$A$41,Movies_data!$H$1:$H$41,"Not Found")</f>
        <v>7</v>
      </c>
      <c r="L1286" s="1" t="str">
        <f t="array" ref="L1286">_xlfn.XLOOKUP(A1286,Booking_data!$A$1:$A$6001,Booking_data!$E$1:$E$6001,"not Found")</f>
        <v>C163</v>
      </c>
      <c r="M1286" s="1" t="str">
        <f t="array" ref="M1286">_xlfn.XLOOKUP(L1286,Cinemas_data!$A$1:$A$49,Cinemas_data!$I$1:$I$49,"not Found")</f>
        <v>#NAME?</v>
      </c>
      <c r="N1286" s="1" t="str">
        <f t="array" ref="N1286">_xlfn.XLOOKUP(L1286,Cinemas_data!$A$1:$A$49,Cinemas_data!$C$1:$C$49,"not Found")</f>
        <v>Thiruvananthapuram</v>
      </c>
      <c r="O1286" s="1">
        <f t="array" ref="O1286">_xlfn.XLOOKUP(A1286,Booking_data!$A$1:$A$6001,Booking_data!$H$1:$H$6001,"not found")</f>
        <v>4</v>
      </c>
      <c r="P1286" s="1">
        <f t="array" ref="P1286">_xlfn.XLOOKUP(A1286,Booking_data!$A$1:$A$6001,Booking_data!$I$1:$I$6001,"not Found")</f>
        <v>180</v>
      </c>
      <c r="Q1286" s="1">
        <f t="shared" si="3"/>
        <v>720</v>
      </c>
      <c r="R1286" s="1" t="str">
        <f t="array" ref="R1286">_xlfn.XLOOKUP(A1286,Booking_data!$A$1:$A$6001,Booking_data!$L$1:$L$6001,"Not Found")</f>
        <v>Credit Card</v>
      </c>
      <c r="S1286" s="1">
        <f t="array" ref="S1286">_xlfn.XLOOKUP(A1286,Booking_data!$A$1:$A$6001,Booking_data!$N$1:$N$6001,"not Found")</f>
        <v>18</v>
      </c>
      <c r="T1286" s="1" t="str">
        <f t="array" ref="T1286">_xlfn.XLOOKUP(A1286,Booking_data!$A$1:$A$6001,Booking_data!$O$1:$O$6001,"Not Found")</f>
        <v>Other</v>
      </c>
      <c r="U1286" s="1" t="str">
        <f t="shared" si="4"/>
        <v>Youngster</v>
      </c>
      <c r="V1286" s="1" t="str">
        <f t="shared" si="5"/>
        <v>Medium Booking</v>
      </c>
    </row>
    <row r="1287" ht="15.75" customHeight="1">
      <c r="A1287" s="1" t="s">
        <v>1601</v>
      </c>
      <c r="B1287" s="6">
        <v>46117.0</v>
      </c>
      <c r="C1287" s="6">
        <v>46117.0</v>
      </c>
      <c r="D1287" s="7">
        <v>0.9375</v>
      </c>
      <c r="E1287" s="1" t="str">
        <f t="shared" si="1"/>
        <v>Weekend</v>
      </c>
      <c r="F1287" s="1" t="str">
        <f t="shared" si="2"/>
        <v>Apr</v>
      </c>
      <c r="G1287" s="1" t="str">
        <f t="array" ref="G1287">_xlfn.XLOOKUP(A1287,Booking_data!$A$1:$A$6001,Booking_data!$D$1:$D$6001,"not found")</f>
        <v>M025</v>
      </c>
      <c r="H1287" s="1" t="str">
        <f t="array" ref="H1287">_xlfn.XLOOKUP(G1287,Movies_data!$A$1:$A$41,Movies_data!$B$1:$B$41,"not found")</f>
        <v>Rocky Aur Rani Kii Prem Kahaani</v>
      </c>
      <c r="I1287" s="1" t="str">
        <f t="array" ref="I1287">_xlfn.XLOOKUP(G1287,Movies_data!$A$1:$A$41,Movies_data!$D$1:$D$41,"not found")</f>
        <v>Romance</v>
      </c>
      <c r="J1287" s="1" t="str">
        <f t="array" ref="J1287">_xlfn.XLOOKUP(G1287,Movies_data!$A$1:$A$41,Movies_data!$C$1:$C$41,"not found")</f>
        <v>Hindi</v>
      </c>
      <c r="K1287" s="1">
        <f t="array" ref="K1287">_xlfn.XLOOKUP(G1287,Movies_data!$A$1:$A$41,Movies_data!$H$1:$H$41,"Not Found")</f>
        <v>6.8</v>
      </c>
      <c r="L1287" s="1" t="str">
        <f t="array" ref="L1287">_xlfn.XLOOKUP(A1287,Booking_data!$A$1:$A$6001,Booking_data!$E$1:$E$6001,"not Found")</f>
        <v>C012</v>
      </c>
      <c r="M1287" s="1" t="str">
        <f t="array" ref="M1287">_xlfn.XLOOKUP(L1287,Cinemas_data!$A$1:$A$49,Cinemas_data!$I$1:$I$49,"not Found")</f>
        <v>#NAME?</v>
      </c>
      <c r="N1287" s="1" t="str">
        <f t="array" ref="N1287">_xlfn.XLOOKUP(L1287,Cinemas_data!$A$1:$A$49,Cinemas_data!$C$1:$C$49,"not Found")</f>
        <v>Chennai</v>
      </c>
      <c r="O1287" s="1">
        <f t="array" ref="O1287">_xlfn.XLOOKUP(A1287,Booking_data!$A$1:$A$6001,Booking_data!$H$1:$H$6001,"not found")</f>
        <v>4</v>
      </c>
      <c r="P1287" s="1">
        <f t="array" ref="P1287">_xlfn.XLOOKUP(A1287,Booking_data!$A$1:$A$6001,Booking_data!$I$1:$I$6001,"not Found")</f>
        <v>160</v>
      </c>
      <c r="Q1287" s="1">
        <f t="shared" si="3"/>
        <v>640</v>
      </c>
      <c r="R1287" s="1" t="str">
        <f t="array" ref="R1287">_xlfn.XLOOKUP(A1287,Booking_data!$A$1:$A$6001,Booking_data!$L$1:$L$6001,"Not Found")</f>
        <v>Wallet</v>
      </c>
      <c r="S1287" s="1">
        <f t="array" ref="S1287">_xlfn.XLOOKUP(A1287,Booking_data!$A$1:$A$6001,Booking_data!$N$1:$N$6001,"not Found")</f>
        <v>39</v>
      </c>
      <c r="T1287" s="1" t="str">
        <f t="array" ref="T1287">_xlfn.XLOOKUP(A1287,Booking_data!$A$1:$A$6001,Booking_data!$O$1:$O$6001,"Not Found")</f>
        <v>Male</v>
      </c>
      <c r="U1287" s="1" t="str">
        <f t="shared" si="4"/>
        <v>Middle Age</v>
      </c>
      <c r="V1287" s="1" t="str">
        <f t="shared" si="5"/>
        <v>Medium Booking</v>
      </c>
    </row>
    <row r="1288" ht="15.75" customHeight="1">
      <c r="A1288" s="1" t="s">
        <v>1602</v>
      </c>
      <c r="B1288" s="6">
        <v>46195.0</v>
      </c>
      <c r="C1288" s="6">
        <v>46196.0</v>
      </c>
      <c r="D1288" s="7">
        <v>0.53125</v>
      </c>
      <c r="E1288" s="1" t="str">
        <f t="shared" si="1"/>
        <v>Weekday</v>
      </c>
      <c r="F1288" s="1" t="str">
        <f t="shared" si="2"/>
        <v>Jun</v>
      </c>
      <c r="G1288" s="1" t="str">
        <f t="array" ref="G1288">_xlfn.XLOOKUP(A1288,Booking_data!$A$1:$A$6001,Booking_data!$D$1:$D$6001,"not found")</f>
        <v>M005</v>
      </c>
      <c r="H1288" s="1" t="str">
        <f t="array" ref="H1288">_xlfn.XLOOKUP(G1288,Movies_data!$A$1:$A$41,Movies_data!$B$1:$B$41,"not found")</f>
        <v>Ponniyin Selvan II</v>
      </c>
      <c r="I1288" s="1" t="str">
        <f t="array" ref="I1288">_xlfn.XLOOKUP(G1288,Movies_data!$A$1:$A$41,Movies_data!$D$1:$D$41,"not found")</f>
        <v>Drama</v>
      </c>
      <c r="J1288" s="1" t="str">
        <f t="array" ref="J1288">_xlfn.XLOOKUP(G1288,Movies_data!$A$1:$A$41,Movies_data!$C$1:$C$41,"not found")</f>
        <v>Tamil</v>
      </c>
      <c r="K1288" s="1">
        <f t="array" ref="K1288">_xlfn.XLOOKUP(G1288,Movies_data!$A$1:$A$41,Movies_data!$H$1:$H$41,"Not Found")</f>
        <v>7.3</v>
      </c>
      <c r="L1288" s="1" t="str">
        <f t="array" ref="L1288">_xlfn.XLOOKUP(A1288,Booking_data!$A$1:$A$6001,Booking_data!$E$1:$E$6001,"not Found")</f>
        <v>C122</v>
      </c>
      <c r="M1288" s="1" t="str">
        <f t="array" ref="M1288">_xlfn.XLOOKUP(L1288,Cinemas_data!$A$1:$A$49,Cinemas_data!$I$1:$I$49,"not Found")</f>
        <v>#NAME?</v>
      </c>
      <c r="N1288" s="1" t="str">
        <f t="array" ref="N1288">_xlfn.XLOOKUP(L1288,Cinemas_data!$A$1:$A$49,Cinemas_data!$C$1:$C$49,"not Found")</f>
        <v>Noida</v>
      </c>
      <c r="O1288" s="1">
        <f t="array" ref="O1288">_xlfn.XLOOKUP(A1288,Booking_data!$A$1:$A$6001,Booking_data!$H$1:$H$6001,"not found")</f>
        <v>4</v>
      </c>
      <c r="P1288" s="1">
        <f t="array" ref="P1288">_xlfn.XLOOKUP(A1288,Booking_data!$A$1:$A$6001,Booking_data!$I$1:$I$6001,"not Found")</f>
        <v>180</v>
      </c>
      <c r="Q1288" s="1">
        <f t="shared" si="3"/>
        <v>720</v>
      </c>
      <c r="R1288" s="1" t="str">
        <f t="array" ref="R1288">_xlfn.XLOOKUP(A1288,Booking_data!$A$1:$A$6001,Booking_data!$L$1:$L$6001,"Not Found")</f>
        <v>Net Banking</v>
      </c>
      <c r="S1288" s="1">
        <f t="array" ref="S1288">_xlfn.XLOOKUP(A1288,Booking_data!$A$1:$A$6001,Booking_data!$N$1:$N$6001,"not Found")</f>
        <v>34</v>
      </c>
      <c r="T1288" s="1" t="str">
        <f t="array" ref="T1288">_xlfn.XLOOKUP(A1288,Booking_data!$A$1:$A$6001,Booking_data!$O$1:$O$6001,"Not Found")</f>
        <v>Female</v>
      </c>
      <c r="U1288" s="1" t="str">
        <f t="shared" si="4"/>
        <v>Middle Age</v>
      </c>
      <c r="V1288" s="1" t="str">
        <f t="shared" si="5"/>
        <v>Medium Booking</v>
      </c>
    </row>
    <row r="1289" ht="15.75" customHeight="1">
      <c r="A1289" s="1" t="s">
        <v>1603</v>
      </c>
      <c r="B1289" s="6">
        <v>46073.0</v>
      </c>
      <c r="C1289" s="6">
        <v>46075.0</v>
      </c>
      <c r="D1289" s="7">
        <v>0.9375</v>
      </c>
      <c r="E1289" s="1" t="str">
        <f t="shared" si="1"/>
        <v>Weekday</v>
      </c>
      <c r="F1289" s="1" t="str">
        <f t="shared" si="2"/>
        <v>Feb</v>
      </c>
      <c r="G1289" s="1" t="str">
        <f t="array" ref="G1289">_xlfn.XLOOKUP(A1289,Booking_data!$A$1:$A$6001,Booking_data!$D$1:$D$6001,"not found")</f>
        <v>M009</v>
      </c>
      <c r="H1289" s="1" t="str">
        <f t="array" ref="H1289">_xlfn.XLOOKUP(G1289,Movies_data!$A$1:$A$41,Movies_data!$B$1:$B$41,"not found")</f>
        <v>Amaran</v>
      </c>
      <c r="I1289" s="1" t="str">
        <f t="array" ref="I1289">_xlfn.XLOOKUP(G1289,Movies_data!$A$1:$A$41,Movies_data!$D$1:$D$41,"not found")</f>
        <v>Biography</v>
      </c>
      <c r="J1289" s="1" t="str">
        <f t="array" ref="J1289">_xlfn.XLOOKUP(G1289,Movies_data!$A$1:$A$41,Movies_data!$C$1:$C$41,"not found")</f>
        <v>Tamil</v>
      </c>
      <c r="K1289" s="1">
        <f t="array" ref="K1289">_xlfn.XLOOKUP(G1289,Movies_data!$A$1:$A$41,Movies_data!$H$1:$H$41,"Not Found")</f>
        <v>8.3</v>
      </c>
      <c r="L1289" s="1" t="str">
        <f t="array" ref="L1289">_xlfn.XLOOKUP(A1289,Booking_data!$A$1:$A$6001,Booking_data!$E$1:$E$6001,"not Found")</f>
        <v>C141</v>
      </c>
      <c r="M1289" s="1" t="str">
        <f t="array" ref="M1289">_xlfn.XLOOKUP(L1289,Cinemas_data!$A$1:$A$49,Cinemas_data!$I$1:$I$49,"not Found")</f>
        <v>#NAME?</v>
      </c>
      <c r="N1289" s="1" t="str">
        <f t="array" ref="N1289">_xlfn.XLOOKUP(L1289,Cinemas_data!$A$1:$A$49,Cinemas_data!$C$1:$C$49,"not Found")</f>
        <v>Ahmedabad</v>
      </c>
      <c r="O1289" s="1">
        <f t="array" ref="O1289">_xlfn.XLOOKUP(A1289,Booking_data!$A$1:$A$6001,Booking_data!$H$1:$H$6001,"not found")</f>
        <v>2</v>
      </c>
      <c r="P1289" s="1">
        <f t="array" ref="P1289">_xlfn.XLOOKUP(A1289,Booking_data!$A$1:$A$6001,Booking_data!$I$1:$I$6001,"not Found")</f>
        <v>240</v>
      </c>
      <c r="Q1289" s="1">
        <f t="shared" si="3"/>
        <v>480</v>
      </c>
      <c r="R1289" s="1" t="str">
        <f t="array" ref="R1289">_xlfn.XLOOKUP(A1289,Booking_data!$A$1:$A$6001,Booking_data!$L$1:$L$6001,"Not Found")</f>
        <v>Net Banking</v>
      </c>
      <c r="S1289" s="1">
        <f t="array" ref="S1289">_xlfn.XLOOKUP(A1289,Booking_data!$A$1:$A$6001,Booking_data!$N$1:$N$6001,"not Found")</f>
        <v>52</v>
      </c>
      <c r="T1289" s="1" t="str">
        <f t="array" ref="T1289">_xlfn.XLOOKUP(A1289,Booking_data!$A$1:$A$6001,Booking_data!$O$1:$O$6001,"Not Found")</f>
        <v>Male</v>
      </c>
      <c r="U1289" s="1" t="str">
        <f t="shared" si="4"/>
        <v>Above 45</v>
      </c>
      <c r="V1289" s="1" t="str">
        <f t="shared" si="5"/>
        <v>Low Booking</v>
      </c>
    </row>
    <row r="1290" ht="15.75" customHeight="1">
      <c r="A1290" s="1" t="s">
        <v>1604</v>
      </c>
      <c r="B1290" s="6">
        <v>46162.0</v>
      </c>
      <c r="C1290" s="6">
        <v>46163.0</v>
      </c>
      <c r="D1290" s="7">
        <v>0.6458333333333334</v>
      </c>
      <c r="E1290" s="1" t="str">
        <f t="shared" si="1"/>
        <v>Weekday</v>
      </c>
      <c r="F1290" s="1" t="str">
        <f t="shared" si="2"/>
        <v>May</v>
      </c>
      <c r="G1290" s="1" t="str">
        <f t="array" ref="G1290">_xlfn.XLOOKUP(A1290,Booking_data!$A$1:$A$6001,Booking_data!$D$1:$D$6001,"not found")</f>
        <v>M009</v>
      </c>
      <c r="H1290" s="1" t="str">
        <f t="array" ref="H1290">_xlfn.XLOOKUP(G1290,Movies_data!$A$1:$A$41,Movies_data!$B$1:$B$41,"not found")</f>
        <v>Amaran</v>
      </c>
      <c r="I1290" s="1" t="str">
        <f t="array" ref="I1290">_xlfn.XLOOKUP(G1290,Movies_data!$A$1:$A$41,Movies_data!$D$1:$D$41,"not found")</f>
        <v>Biography</v>
      </c>
      <c r="J1290" s="1" t="str">
        <f t="array" ref="J1290">_xlfn.XLOOKUP(G1290,Movies_data!$A$1:$A$41,Movies_data!$C$1:$C$41,"not found")</f>
        <v>Tamil</v>
      </c>
      <c r="K1290" s="1">
        <f t="array" ref="K1290">_xlfn.XLOOKUP(G1290,Movies_data!$A$1:$A$41,Movies_data!$H$1:$H$41,"Not Found")</f>
        <v>8.3</v>
      </c>
      <c r="L1290" s="1" t="str">
        <f t="array" ref="L1290">_xlfn.XLOOKUP(A1290,Booking_data!$A$1:$A$6001,Booking_data!$E$1:$E$6001,"not Found")</f>
        <v>C042</v>
      </c>
      <c r="M1290" s="1" t="str">
        <f t="array" ref="M1290">_xlfn.XLOOKUP(L1290,Cinemas_data!$A$1:$A$49,Cinemas_data!$I$1:$I$49,"not Found")</f>
        <v>#NAME?</v>
      </c>
      <c r="N1290" s="1" t="str">
        <f t="array" ref="N1290">_xlfn.XLOOKUP(L1290,Cinemas_data!$A$1:$A$49,Cinemas_data!$C$1:$C$49,"not Found")</f>
        <v>Salem</v>
      </c>
      <c r="O1290" s="1">
        <f t="array" ref="O1290">_xlfn.XLOOKUP(A1290,Booking_data!$A$1:$A$6001,Booking_data!$H$1:$H$6001,"not found")</f>
        <v>1</v>
      </c>
      <c r="P1290" s="1">
        <f t="array" ref="P1290">_xlfn.XLOOKUP(A1290,Booking_data!$A$1:$A$6001,Booking_data!$I$1:$I$6001,"not Found")</f>
        <v>280</v>
      </c>
      <c r="Q1290" s="1">
        <f t="shared" si="3"/>
        <v>280</v>
      </c>
      <c r="R1290" s="1" t="str">
        <f t="array" ref="R1290">_xlfn.XLOOKUP(A1290,Booking_data!$A$1:$A$6001,Booking_data!$L$1:$L$6001,"Not Found")</f>
        <v>Credit Card</v>
      </c>
      <c r="S1290" s="1">
        <f t="array" ref="S1290">_xlfn.XLOOKUP(A1290,Booking_data!$A$1:$A$6001,Booking_data!$N$1:$N$6001,"not Found")</f>
        <v>52</v>
      </c>
      <c r="T1290" s="1" t="str">
        <f t="array" ref="T1290">_xlfn.XLOOKUP(A1290,Booking_data!$A$1:$A$6001,Booking_data!$O$1:$O$6001,"Not Found")</f>
        <v>Female</v>
      </c>
      <c r="U1290" s="1" t="str">
        <f t="shared" si="4"/>
        <v>Above 45</v>
      </c>
      <c r="V1290" s="1" t="str">
        <f t="shared" si="5"/>
        <v>Low Booking</v>
      </c>
    </row>
    <row r="1291" ht="15.75" customHeight="1">
      <c r="A1291" s="1" t="s">
        <v>1605</v>
      </c>
      <c r="B1291" s="6">
        <v>46065.0</v>
      </c>
      <c r="C1291" s="6">
        <v>46067.0</v>
      </c>
      <c r="D1291" s="7">
        <v>0.3958333333333333</v>
      </c>
      <c r="E1291" s="1" t="str">
        <f t="shared" si="1"/>
        <v>Weekday</v>
      </c>
      <c r="F1291" s="1" t="str">
        <f t="shared" si="2"/>
        <v>Feb</v>
      </c>
      <c r="G1291" s="1" t="str">
        <f t="array" ref="G1291">_xlfn.XLOOKUP(A1291,Booking_data!$A$1:$A$6001,Booking_data!$D$1:$D$6001,"not found")</f>
        <v>M011</v>
      </c>
      <c r="H1291" s="1" t="str">
        <f t="array" ref="H1291">_xlfn.XLOOKUP(G1291,Movies_data!$A$1:$A$41,Movies_data!$B$1:$B$41,"not found")</f>
        <v>Pushpa 2</v>
      </c>
      <c r="I1291" s="1" t="str">
        <f t="array" ref="I1291">_xlfn.XLOOKUP(G1291,Movies_data!$A$1:$A$41,Movies_data!$D$1:$D$41,"not found")</f>
        <v>Action</v>
      </c>
      <c r="J1291" s="1" t="str">
        <f t="array" ref="J1291">_xlfn.XLOOKUP(G1291,Movies_data!$A$1:$A$41,Movies_data!$C$1:$C$41,"not found")</f>
        <v>Telugu</v>
      </c>
      <c r="K1291" s="1">
        <f t="array" ref="K1291">_xlfn.XLOOKUP(G1291,Movies_data!$A$1:$A$41,Movies_data!$H$1:$H$41,"Not Found")</f>
        <v>6.1</v>
      </c>
      <c r="L1291" s="1" t="str">
        <f t="array" ref="L1291">_xlfn.XLOOKUP(A1291,Booking_data!$A$1:$A$6001,Booking_data!$E$1:$E$6001,"not Found")</f>
        <v>C132</v>
      </c>
      <c r="M1291" s="1" t="str">
        <f t="array" ref="M1291">_xlfn.XLOOKUP(L1291,Cinemas_data!$A$1:$A$49,Cinemas_data!$I$1:$I$49,"not Found")</f>
        <v>#NAME?</v>
      </c>
      <c r="N1291" s="1" t="str">
        <f t="array" ref="N1291">_xlfn.XLOOKUP(L1291,Cinemas_data!$A$1:$A$49,Cinemas_data!$C$1:$C$49,"not Found")</f>
        <v>Kolkata</v>
      </c>
      <c r="O1291" s="1">
        <f t="array" ref="O1291">_xlfn.XLOOKUP(A1291,Booking_data!$A$1:$A$6001,Booking_data!$H$1:$H$6001,"not found")</f>
        <v>5</v>
      </c>
      <c r="P1291" s="1">
        <f t="array" ref="P1291">_xlfn.XLOOKUP(A1291,Booking_data!$A$1:$A$6001,Booking_data!$I$1:$I$6001,"not Found")</f>
        <v>180</v>
      </c>
      <c r="Q1291" s="1">
        <f t="shared" si="3"/>
        <v>900</v>
      </c>
      <c r="R1291" s="1" t="str">
        <f t="array" ref="R1291">_xlfn.XLOOKUP(A1291,Booking_data!$A$1:$A$6001,Booking_data!$L$1:$L$6001,"Not Found")</f>
        <v>Wallet</v>
      </c>
      <c r="S1291" s="1">
        <f t="array" ref="S1291">_xlfn.XLOOKUP(A1291,Booking_data!$A$1:$A$6001,Booking_data!$N$1:$N$6001,"not Found")</f>
        <v>41</v>
      </c>
      <c r="T1291" s="1" t="str">
        <f t="array" ref="T1291">_xlfn.XLOOKUP(A1291,Booking_data!$A$1:$A$6001,Booking_data!$O$1:$O$6001,"Not Found")</f>
        <v>Male</v>
      </c>
      <c r="U1291" s="1" t="str">
        <f t="shared" si="4"/>
        <v>Middle Age</v>
      </c>
      <c r="V1291" s="1" t="str">
        <f t="shared" si="5"/>
        <v>High Booking</v>
      </c>
    </row>
    <row r="1292" ht="15.75" customHeight="1">
      <c r="A1292" s="1" t="s">
        <v>1606</v>
      </c>
      <c r="B1292" s="6">
        <v>46117.0</v>
      </c>
      <c r="C1292" s="6">
        <v>46122.0</v>
      </c>
      <c r="D1292" s="7">
        <v>0.6458333333333334</v>
      </c>
      <c r="E1292" s="1" t="str">
        <f t="shared" si="1"/>
        <v>Weekend</v>
      </c>
      <c r="F1292" s="1" t="str">
        <f t="shared" si="2"/>
        <v>Apr</v>
      </c>
      <c r="G1292" s="1" t="str">
        <f t="array" ref="G1292">_xlfn.XLOOKUP(A1292,Booking_data!$A$1:$A$6001,Booking_data!$D$1:$D$6001,"not found")</f>
        <v>M001</v>
      </c>
      <c r="H1292" s="1" t="str">
        <f t="array" ref="H1292">_xlfn.XLOOKUP(G1292,Movies_data!$A$1:$A$41,Movies_data!$B$1:$B$41,"not found")</f>
        <v>Leo</v>
      </c>
      <c r="I1292" s="1" t="str">
        <f t="array" ref="I1292">_xlfn.XLOOKUP(G1292,Movies_data!$A$1:$A$41,Movies_data!$D$1:$D$41,"not found")</f>
        <v>Action</v>
      </c>
      <c r="J1292" s="1" t="str">
        <f t="array" ref="J1292">_xlfn.XLOOKUP(G1292,Movies_data!$A$1:$A$41,Movies_data!$C$1:$C$41,"not found")</f>
        <v>Tamil</v>
      </c>
      <c r="K1292" s="1">
        <f t="array" ref="K1292">_xlfn.XLOOKUP(G1292,Movies_data!$A$1:$A$41,Movies_data!$H$1:$H$41,"Not Found")</f>
        <v>8</v>
      </c>
      <c r="L1292" s="1" t="str">
        <f t="array" ref="L1292">_xlfn.XLOOKUP(A1292,Booking_data!$A$1:$A$6001,Booking_data!$E$1:$E$6001,"not Found")</f>
        <v>C143</v>
      </c>
      <c r="M1292" s="1" t="str">
        <f t="array" ref="M1292">_xlfn.XLOOKUP(L1292,Cinemas_data!$A$1:$A$49,Cinemas_data!$I$1:$I$49,"not Found")</f>
        <v>#NAME?</v>
      </c>
      <c r="N1292" s="1" t="str">
        <f t="array" ref="N1292">_xlfn.XLOOKUP(L1292,Cinemas_data!$A$1:$A$49,Cinemas_data!$C$1:$C$49,"not Found")</f>
        <v>Ahmedabad</v>
      </c>
      <c r="O1292" s="1">
        <f t="array" ref="O1292">_xlfn.XLOOKUP(A1292,Booking_data!$A$1:$A$6001,Booking_data!$H$1:$H$6001,"not found")</f>
        <v>3</v>
      </c>
      <c r="P1292" s="1">
        <f t="array" ref="P1292">_xlfn.XLOOKUP(A1292,Booking_data!$A$1:$A$6001,Booking_data!$I$1:$I$6001,"not Found")</f>
        <v>320</v>
      </c>
      <c r="Q1292" s="1">
        <f t="shared" si="3"/>
        <v>960</v>
      </c>
      <c r="R1292" s="1" t="str">
        <f t="array" ref="R1292">_xlfn.XLOOKUP(A1292,Booking_data!$A$1:$A$6001,Booking_data!$L$1:$L$6001,"Not Found")</f>
        <v>Wallet</v>
      </c>
      <c r="S1292" s="1">
        <f t="array" ref="S1292">_xlfn.XLOOKUP(A1292,Booking_data!$A$1:$A$6001,Booking_data!$N$1:$N$6001,"not Found")</f>
        <v>53</v>
      </c>
      <c r="T1292" s="1" t="str">
        <f t="array" ref="T1292">_xlfn.XLOOKUP(A1292,Booking_data!$A$1:$A$6001,Booking_data!$O$1:$O$6001,"Not Found")</f>
        <v>Female</v>
      </c>
      <c r="U1292" s="1" t="str">
        <f t="shared" si="4"/>
        <v>Above 45</v>
      </c>
      <c r="V1292" s="1" t="str">
        <f t="shared" si="5"/>
        <v>Medium Booking</v>
      </c>
    </row>
    <row r="1293" ht="15.75" customHeight="1">
      <c r="A1293" s="1" t="s">
        <v>1607</v>
      </c>
      <c r="B1293" s="6">
        <v>46197.0</v>
      </c>
      <c r="C1293" s="6">
        <v>46201.0</v>
      </c>
      <c r="D1293" s="7">
        <v>0.8854166666666666</v>
      </c>
      <c r="E1293" s="1" t="str">
        <f t="shared" si="1"/>
        <v>Weekday</v>
      </c>
      <c r="F1293" s="1" t="str">
        <f t="shared" si="2"/>
        <v>Jun</v>
      </c>
      <c r="G1293" s="1" t="str">
        <f t="array" ref="G1293">_xlfn.XLOOKUP(A1293,Booking_data!$A$1:$A$6001,Booking_data!$D$1:$D$6001,"not found")</f>
        <v>M032</v>
      </c>
      <c r="H1293" s="1" t="str">
        <f t="array" ref="H1293">_xlfn.XLOOKUP(G1293,Movies_data!$A$1:$A$41,Movies_data!$B$1:$B$41,"not found")</f>
        <v>Premam</v>
      </c>
      <c r="I1293" s="1" t="str">
        <f t="array" ref="I1293">_xlfn.XLOOKUP(G1293,Movies_data!$A$1:$A$41,Movies_data!$D$1:$D$41,"not found")</f>
        <v>Romance</v>
      </c>
      <c r="J1293" s="1" t="str">
        <f t="array" ref="J1293">_xlfn.XLOOKUP(G1293,Movies_data!$A$1:$A$41,Movies_data!$C$1:$C$41,"not found")</f>
        <v>Malayalam</v>
      </c>
      <c r="K1293" s="1">
        <f t="array" ref="K1293">_xlfn.XLOOKUP(G1293,Movies_data!$A$1:$A$41,Movies_data!$H$1:$H$41,"Not Found")</f>
        <v>8.3</v>
      </c>
      <c r="L1293" s="1" t="str">
        <f t="array" ref="L1293">_xlfn.XLOOKUP(A1293,Booking_data!$A$1:$A$6001,Booking_data!$E$1:$E$6001,"not Found")</f>
        <v>C053</v>
      </c>
      <c r="M1293" s="1" t="str">
        <f t="array" ref="M1293">_xlfn.XLOOKUP(L1293,Cinemas_data!$A$1:$A$49,Cinemas_data!$I$1:$I$49,"not Found")</f>
        <v>#NAME?</v>
      </c>
      <c r="N1293" s="1" t="str">
        <f t="array" ref="N1293">_xlfn.XLOOKUP(L1293,Cinemas_data!$A$1:$A$49,Cinemas_data!$C$1:$C$49,"not Found")</f>
        <v>Bengaluru</v>
      </c>
      <c r="O1293" s="1">
        <f t="array" ref="O1293">_xlfn.XLOOKUP(A1293,Booking_data!$A$1:$A$6001,Booking_data!$H$1:$H$6001,"not found")</f>
        <v>2</v>
      </c>
      <c r="P1293" s="1">
        <f t="array" ref="P1293">_xlfn.XLOOKUP(A1293,Booking_data!$A$1:$A$6001,Booking_data!$I$1:$I$6001,"not Found")</f>
        <v>260</v>
      </c>
      <c r="Q1293" s="1">
        <f t="shared" si="3"/>
        <v>520</v>
      </c>
      <c r="R1293" s="1" t="str">
        <f t="array" ref="R1293">_xlfn.XLOOKUP(A1293,Booking_data!$A$1:$A$6001,Booking_data!$L$1:$L$6001,"Not Found")</f>
        <v>UPI</v>
      </c>
      <c r="S1293" s="1">
        <f t="array" ref="S1293">_xlfn.XLOOKUP(A1293,Booking_data!$A$1:$A$6001,Booking_data!$N$1:$N$6001,"not Found")</f>
        <v>50</v>
      </c>
      <c r="T1293" s="1" t="str">
        <f t="array" ref="T1293">_xlfn.XLOOKUP(A1293,Booking_data!$A$1:$A$6001,Booking_data!$O$1:$O$6001,"Not Found")</f>
        <v>Female</v>
      </c>
      <c r="U1293" s="1" t="str">
        <f t="shared" si="4"/>
        <v>Above 45</v>
      </c>
      <c r="V1293" s="1" t="str">
        <f t="shared" si="5"/>
        <v>Low Booking</v>
      </c>
    </row>
    <row r="1294" ht="15.75" customHeight="1">
      <c r="A1294" s="1" t="s">
        <v>1608</v>
      </c>
      <c r="B1294" s="6">
        <v>46065.0</v>
      </c>
      <c r="C1294" s="6">
        <v>46065.0</v>
      </c>
      <c r="D1294" s="7">
        <v>0.53125</v>
      </c>
      <c r="E1294" s="1" t="str">
        <f t="shared" si="1"/>
        <v>Weekday</v>
      </c>
      <c r="F1294" s="1" t="str">
        <f t="shared" si="2"/>
        <v>Feb</v>
      </c>
      <c r="G1294" s="1" t="str">
        <f t="array" ref="G1294">_xlfn.XLOOKUP(A1294,Booking_data!$A$1:$A$6001,Booking_data!$D$1:$D$6001,"not found")</f>
        <v>M005</v>
      </c>
      <c r="H1294" s="1" t="str">
        <f t="array" ref="H1294">_xlfn.XLOOKUP(G1294,Movies_data!$A$1:$A$41,Movies_data!$B$1:$B$41,"not found")</f>
        <v>Ponniyin Selvan II</v>
      </c>
      <c r="I1294" s="1" t="str">
        <f t="array" ref="I1294">_xlfn.XLOOKUP(G1294,Movies_data!$A$1:$A$41,Movies_data!$D$1:$D$41,"not found")</f>
        <v>Drama</v>
      </c>
      <c r="J1294" s="1" t="str">
        <f t="array" ref="J1294">_xlfn.XLOOKUP(G1294,Movies_data!$A$1:$A$41,Movies_data!$C$1:$C$41,"not found")</f>
        <v>Tamil</v>
      </c>
      <c r="K1294" s="1">
        <f t="array" ref="K1294">_xlfn.XLOOKUP(G1294,Movies_data!$A$1:$A$41,Movies_data!$H$1:$H$41,"Not Found")</f>
        <v>7.3</v>
      </c>
      <c r="L1294" s="1" t="str">
        <f t="array" ref="L1294">_xlfn.XLOOKUP(A1294,Booking_data!$A$1:$A$6001,Booking_data!$E$1:$E$6001,"not Found")</f>
        <v>C161</v>
      </c>
      <c r="M1294" s="1" t="str">
        <f t="array" ref="M1294">_xlfn.XLOOKUP(L1294,Cinemas_data!$A$1:$A$49,Cinemas_data!$I$1:$I$49,"not Found")</f>
        <v>#NAME?</v>
      </c>
      <c r="N1294" s="1" t="str">
        <f t="array" ref="N1294">_xlfn.XLOOKUP(L1294,Cinemas_data!$A$1:$A$49,Cinemas_data!$C$1:$C$49,"not Found")</f>
        <v>Thiruvananthapuram</v>
      </c>
      <c r="O1294" s="1">
        <f t="array" ref="O1294">_xlfn.XLOOKUP(A1294,Booking_data!$A$1:$A$6001,Booking_data!$H$1:$H$6001,"not found")</f>
        <v>3</v>
      </c>
      <c r="P1294" s="1">
        <f t="array" ref="P1294">_xlfn.XLOOKUP(A1294,Booking_data!$A$1:$A$6001,Booking_data!$I$1:$I$6001,"not Found")</f>
        <v>280</v>
      </c>
      <c r="Q1294" s="1">
        <f t="shared" si="3"/>
        <v>840</v>
      </c>
      <c r="R1294" s="1" t="str">
        <f t="array" ref="R1294">_xlfn.XLOOKUP(A1294,Booking_data!$A$1:$A$6001,Booking_data!$L$1:$L$6001,"Not Found")</f>
        <v>Debit Card</v>
      </c>
      <c r="S1294" s="1">
        <f t="array" ref="S1294">_xlfn.XLOOKUP(A1294,Booking_data!$A$1:$A$6001,Booking_data!$N$1:$N$6001,"not Found")</f>
        <v>41</v>
      </c>
      <c r="T1294" s="1" t="str">
        <f t="array" ref="T1294">_xlfn.XLOOKUP(A1294,Booking_data!$A$1:$A$6001,Booking_data!$O$1:$O$6001,"Not Found")</f>
        <v>Male</v>
      </c>
      <c r="U1294" s="1" t="str">
        <f t="shared" si="4"/>
        <v>Middle Age</v>
      </c>
      <c r="V1294" s="1" t="str">
        <f t="shared" si="5"/>
        <v>Medium Booking</v>
      </c>
    </row>
    <row r="1295" ht="15.75" customHeight="1">
      <c r="A1295" s="1" t="s">
        <v>1609</v>
      </c>
      <c r="B1295" s="6">
        <v>46098.0</v>
      </c>
      <c r="C1295" s="6">
        <v>46105.0</v>
      </c>
      <c r="D1295" s="7">
        <v>0.7708333333333334</v>
      </c>
      <c r="E1295" s="1" t="str">
        <f t="shared" si="1"/>
        <v>Weekday</v>
      </c>
      <c r="F1295" s="1" t="str">
        <f t="shared" si="2"/>
        <v>Mar</v>
      </c>
      <c r="G1295" s="1" t="str">
        <f t="array" ref="G1295">_xlfn.XLOOKUP(A1295,Booking_data!$A$1:$A$6001,Booking_data!$D$1:$D$6001,"not found")</f>
        <v>M003</v>
      </c>
      <c r="H1295" s="1" t="str">
        <f t="array" ref="H1295">_xlfn.XLOOKUP(G1295,Movies_data!$A$1:$A$41,Movies_data!$B$1:$B$41,"not found")</f>
        <v>Vikram</v>
      </c>
      <c r="I1295" s="1" t="str">
        <f t="array" ref="I1295">_xlfn.XLOOKUP(G1295,Movies_data!$A$1:$A$41,Movies_data!$D$1:$D$41,"not found")</f>
        <v>Action</v>
      </c>
      <c r="J1295" s="1" t="str">
        <f t="array" ref="J1295">_xlfn.XLOOKUP(G1295,Movies_data!$A$1:$A$41,Movies_data!$C$1:$C$41,"not found")</f>
        <v>Tamil</v>
      </c>
      <c r="K1295" s="1">
        <f t="array" ref="K1295">_xlfn.XLOOKUP(G1295,Movies_data!$A$1:$A$41,Movies_data!$H$1:$H$41,"Not Found")</f>
        <v>8.3</v>
      </c>
      <c r="L1295" s="1" t="str">
        <f t="array" ref="L1295">_xlfn.XLOOKUP(A1295,Booking_data!$A$1:$A$6001,Booking_data!$E$1:$E$6001,"not Found")</f>
        <v>C073</v>
      </c>
      <c r="M1295" s="1" t="str">
        <f t="array" ref="M1295">_xlfn.XLOOKUP(L1295,Cinemas_data!$A$1:$A$49,Cinemas_data!$I$1:$I$49,"not Found")</f>
        <v>#NAME?</v>
      </c>
      <c r="N1295" s="1" t="str">
        <f t="array" ref="N1295">_xlfn.XLOOKUP(L1295,Cinemas_data!$A$1:$A$49,Cinemas_data!$C$1:$C$49,"not Found")</f>
        <v>Hyderabad</v>
      </c>
      <c r="O1295" s="1">
        <f t="array" ref="O1295">_xlfn.XLOOKUP(A1295,Booking_data!$A$1:$A$6001,Booking_data!$H$1:$H$6001,"not found")</f>
        <v>1</v>
      </c>
      <c r="P1295" s="1">
        <f t="array" ref="P1295">_xlfn.XLOOKUP(A1295,Booking_data!$A$1:$A$6001,Booking_data!$I$1:$I$6001,"not Found")</f>
        <v>240</v>
      </c>
      <c r="Q1295" s="1">
        <f t="shared" si="3"/>
        <v>240</v>
      </c>
      <c r="R1295" s="1" t="str">
        <f t="array" ref="R1295">_xlfn.XLOOKUP(A1295,Booking_data!$A$1:$A$6001,Booking_data!$L$1:$L$6001,"Not Found")</f>
        <v>Wallet</v>
      </c>
      <c r="S1295" s="1">
        <f t="array" ref="S1295">_xlfn.XLOOKUP(A1295,Booking_data!$A$1:$A$6001,Booking_data!$N$1:$N$6001,"not Found")</f>
        <v>31</v>
      </c>
      <c r="T1295" s="1" t="str">
        <f t="array" ref="T1295">_xlfn.XLOOKUP(A1295,Booking_data!$A$1:$A$6001,Booking_data!$O$1:$O$6001,"Not Found")</f>
        <v>Male</v>
      </c>
      <c r="U1295" s="1" t="str">
        <f t="shared" si="4"/>
        <v>Middle Age</v>
      </c>
      <c r="V1295" s="1" t="str">
        <f t="shared" si="5"/>
        <v>Low Booking</v>
      </c>
    </row>
    <row r="1296" ht="15.75" customHeight="1">
      <c r="A1296" s="1" t="s">
        <v>1610</v>
      </c>
      <c r="B1296" s="6">
        <v>46132.0</v>
      </c>
      <c r="C1296" s="6">
        <v>46139.0</v>
      </c>
      <c r="D1296" s="7">
        <v>0.3958333333333333</v>
      </c>
      <c r="E1296" s="1" t="str">
        <f t="shared" si="1"/>
        <v>Weekday</v>
      </c>
      <c r="F1296" s="1" t="str">
        <f t="shared" si="2"/>
        <v>Apr</v>
      </c>
      <c r="G1296" s="1" t="str">
        <f t="array" ref="G1296">_xlfn.XLOOKUP(A1296,Booking_data!$A$1:$A$6001,Booking_data!$D$1:$D$6001,"not found")</f>
        <v>M033</v>
      </c>
      <c r="H1296" s="1" t="str">
        <f t="array" ref="H1296">_xlfn.XLOOKUP(G1296,Movies_data!$A$1:$A$41,Movies_data!$B$1:$B$41,"not found")</f>
        <v>Lucifer</v>
      </c>
      <c r="I1296" s="1" t="str">
        <f t="array" ref="I1296">_xlfn.XLOOKUP(G1296,Movies_data!$A$1:$A$41,Movies_data!$D$1:$D$41,"not found")</f>
        <v>Action</v>
      </c>
      <c r="J1296" s="1" t="str">
        <f t="array" ref="J1296">_xlfn.XLOOKUP(G1296,Movies_data!$A$1:$A$41,Movies_data!$C$1:$C$41,"not found")</f>
        <v>Malayalam</v>
      </c>
      <c r="K1296" s="1">
        <f t="array" ref="K1296">_xlfn.XLOOKUP(G1296,Movies_data!$A$1:$A$41,Movies_data!$H$1:$H$41,"Not Found")</f>
        <v>7.5</v>
      </c>
      <c r="L1296" s="1" t="str">
        <f t="array" ref="L1296">_xlfn.XLOOKUP(A1296,Booking_data!$A$1:$A$6001,Booking_data!$E$1:$E$6001,"not Found")</f>
        <v>C013</v>
      </c>
      <c r="M1296" s="1" t="str">
        <f t="array" ref="M1296">_xlfn.XLOOKUP(L1296,Cinemas_data!$A$1:$A$49,Cinemas_data!$I$1:$I$49,"not Found")</f>
        <v>#NAME?</v>
      </c>
      <c r="N1296" s="1" t="str">
        <f t="array" ref="N1296">_xlfn.XLOOKUP(L1296,Cinemas_data!$A$1:$A$49,Cinemas_data!$C$1:$C$49,"not Found")</f>
        <v>Chennai</v>
      </c>
      <c r="O1296" s="1">
        <f t="array" ref="O1296">_xlfn.XLOOKUP(A1296,Booking_data!$A$1:$A$6001,Booking_data!$H$1:$H$6001,"not found")</f>
        <v>6</v>
      </c>
      <c r="P1296" s="1">
        <f t="array" ref="P1296">_xlfn.XLOOKUP(A1296,Booking_data!$A$1:$A$6001,Booking_data!$I$1:$I$6001,"not Found")</f>
        <v>240</v>
      </c>
      <c r="Q1296" s="1">
        <f t="shared" si="3"/>
        <v>1440</v>
      </c>
      <c r="R1296" s="1" t="str">
        <f t="array" ref="R1296">_xlfn.XLOOKUP(A1296,Booking_data!$A$1:$A$6001,Booking_data!$L$1:$L$6001,"Not Found")</f>
        <v>UPI</v>
      </c>
      <c r="S1296" s="1">
        <f t="array" ref="S1296">_xlfn.XLOOKUP(A1296,Booking_data!$A$1:$A$6001,Booking_data!$N$1:$N$6001,"not Found")</f>
        <v>59</v>
      </c>
      <c r="T1296" s="1" t="str">
        <f t="array" ref="T1296">_xlfn.XLOOKUP(A1296,Booking_data!$A$1:$A$6001,Booking_data!$O$1:$O$6001,"Not Found")</f>
        <v>Male</v>
      </c>
      <c r="U1296" s="1" t="str">
        <f t="shared" si="4"/>
        <v>Above 45</v>
      </c>
      <c r="V1296" s="1" t="str">
        <f t="shared" si="5"/>
        <v>High Booking</v>
      </c>
    </row>
    <row r="1297" ht="15.75" customHeight="1">
      <c r="A1297" s="1" t="s">
        <v>1611</v>
      </c>
      <c r="B1297" s="6">
        <v>46068.0</v>
      </c>
      <c r="C1297" s="6">
        <v>46075.0</v>
      </c>
      <c r="D1297" s="7">
        <v>0.9375</v>
      </c>
      <c r="E1297" s="1" t="str">
        <f t="shared" si="1"/>
        <v>Weekend</v>
      </c>
      <c r="F1297" s="1" t="str">
        <f t="shared" si="2"/>
        <v>Feb</v>
      </c>
      <c r="G1297" s="1" t="str">
        <f t="array" ref="G1297">_xlfn.XLOOKUP(A1297,Booking_data!$A$1:$A$6001,Booking_data!$D$1:$D$6001,"not found")</f>
        <v>M010</v>
      </c>
      <c r="H1297" s="1" t="str">
        <f t="array" ref="H1297">_xlfn.XLOOKUP(G1297,Movies_data!$A$1:$A$41,Movies_data!$B$1:$B$41,"not found")</f>
        <v>Captain Miller</v>
      </c>
      <c r="I1297" s="1" t="str">
        <f t="array" ref="I1297">_xlfn.XLOOKUP(G1297,Movies_data!$A$1:$A$41,Movies_data!$D$1:$D$41,"not found")</f>
        <v>Action</v>
      </c>
      <c r="J1297" s="1" t="str">
        <f t="array" ref="J1297">_xlfn.XLOOKUP(G1297,Movies_data!$A$1:$A$41,Movies_data!$C$1:$C$41,"not found")</f>
        <v>Tamil</v>
      </c>
      <c r="K1297" s="1">
        <f t="array" ref="K1297">_xlfn.XLOOKUP(G1297,Movies_data!$A$1:$A$41,Movies_data!$H$1:$H$41,"Not Found")</f>
        <v>7</v>
      </c>
      <c r="L1297" s="1" t="str">
        <f t="array" ref="L1297">_xlfn.XLOOKUP(A1297,Booking_data!$A$1:$A$6001,Booking_data!$E$1:$E$6001,"not Found")</f>
        <v>C121</v>
      </c>
      <c r="M1297" s="1" t="str">
        <f t="array" ref="M1297">_xlfn.XLOOKUP(L1297,Cinemas_data!$A$1:$A$49,Cinemas_data!$I$1:$I$49,"not Found")</f>
        <v>#NAME?</v>
      </c>
      <c r="N1297" s="1" t="str">
        <f t="array" ref="N1297">_xlfn.XLOOKUP(L1297,Cinemas_data!$A$1:$A$49,Cinemas_data!$C$1:$C$49,"not Found")</f>
        <v>Noida</v>
      </c>
      <c r="O1297" s="1">
        <f t="array" ref="O1297">_xlfn.XLOOKUP(A1297,Booking_data!$A$1:$A$6001,Booking_data!$H$1:$H$6001,"not found")</f>
        <v>4</v>
      </c>
      <c r="P1297" s="1">
        <f t="array" ref="P1297">_xlfn.XLOOKUP(A1297,Booking_data!$A$1:$A$6001,Booking_data!$I$1:$I$6001,"not Found")</f>
        <v>240</v>
      </c>
      <c r="Q1297" s="1">
        <f t="shared" si="3"/>
        <v>960</v>
      </c>
      <c r="R1297" s="1" t="str">
        <f t="array" ref="R1297">_xlfn.XLOOKUP(A1297,Booking_data!$A$1:$A$6001,Booking_data!$L$1:$L$6001,"Not Found")</f>
        <v>Credit Card</v>
      </c>
      <c r="S1297" s="1">
        <f t="array" ref="S1297">_xlfn.XLOOKUP(A1297,Booking_data!$A$1:$A$6001,Booking_data!$N$1:$N$6001,"not Found")</f>
        <v>56</v>
      </c>
      <c r="T1297" s="1" t="str">
        <f t="array" ref="T1297">_xlfn.XLOOKUP(A1297,Booking_data!$A$1:$A$6001,Booking_data!$O$1:$O$6001,"Not Found")</f>
        <v>Female</v>
      </c>
      <c r="U1297" s="1" t="str">
        <f t="shared" si="4"/>
        <v>Above 45</v>
      </c>
      <c r="V1297" s="1" t="str">
        <f t="shared" si="5"/>
        <v>Medium Booking</v>
      </c>
    </row>
    <row r="1298" ht="15.75" customHeight="1">
      <c r="A1298" s="1" t="s">
        <v>1612</v>
      </c>
      <c r="B1298" s="6">
        <v>46092.0</v>
      </c>
      <c r="C1298" s="6">
        <v>46097.0</v>
      </c>
      <c r="D1298" s="7">
        <v>0.6458333333333334</v>
      </c>
      <c r="E1298" s="1" t="str">
        <f t="shared" si="1"/>
        <v>Weekday</v>
      </c>
      <c r="F1298" s="1" t="str">
        <f t="shared" si="2"/>
        <v>Mar</v>
      </c>
      <c r="G1298" s="1" t="str">
        <f t="array" ref="G1298">_xlfn.XLOOKUP(A1298,Booking_data!$A$1:$A$6001,Booking_data!$D$1:$D$6001,"not found")</f>
        <v>M004</v>
      </c>
      <c r="H1298" s="1" t="str">
        <f t="array" ref="H1298">_xlfn.XLOOKUP(G1298,Movies_data!$A$1:$A$41,Movies_data!$B$1:$B$41,"not found")</f>
        <v>Ponniyin Selvan I</v>
      </c>
      <c r="I1298" s="1" t="str">
        <f t="array" ref="I1298">_xlfn.XLOOKUP(G1298,Movies_data!$A$1:$A$41,Movies_data!$D$1:$D$41,"not found")</f>
        <v>Drama</v>
      </c>
      <c r="J1298" s="1" t="str">
        <f t="array" ref="J1298">_xlfn.XLOOKUP(G1298,Movies_data!$A$1:$A$41,Movies_data!$C$1:$C$41,"not found")</f>
        <v>Tamil</v>
      </c>
      <c r="K1298" s="1">
        <f t="array" ref="K1298">_xlfn.XLOOKUP(G1298,Movies_data!$A$1:$A$41,Movies_data!$H$1:$H$41,"Not Found")</f>
        <v>7.6</v>
      </c>
      <c r="L1298" s="1" t="str">
        <f t="array" ref="L1298">_xlfn.XLOOKUP(A1298,Booking_data!$A$1:$A$6001,Booking_data!$E$1:$E$6001,"not Found")</f>
        <v>C113</v>
      </c>
      <c r="M1298" s="1" t="str">
        <f t="array" ref="M1298">_xlfn.XLOOKUP(L1298,Cinemas_data!$A$1:$A$49,Cinemas_data!$I$1:$I$49,"not Found")</f>
        <v>#NAME?</v>
      </c>
      <c r="N1298" s="1" t="str">
        <f t="array" ref="N1298">_xlfn.XLOOKUP(L1298,Cinemas_data!$A$1:$A$49,Cinemas_data!$C$1:$C$49,"not Found")</f>
        <v>Delhi</v>
      </c>
      <c r="O1298" s="1">
        <f t="array" ref="O1298">_xlfn.XLOOKUP(A1298,Booking_data!$A$1:$A$6001,Booking_data!$H$1:$H$6001,"not found")</f>
        <v>3</v>
      </c>
      <c r="P1298" s="1">
        <f t="array" ref="P1298">_xlfn.XLOOKUP(A1298,Booking_data!$A$1:$A$6001,Booking_data!$I$1:$I$6001,"not Found")</f>
        <v>420</v>
      </c>
      <c r="Q1298" s="1">
        <f t="shared" si="3"/>
        <v>1260</v>
      </c>
      <c r="R1298" s="1" t="str">
        <f t="array" ref="R1298">_xlfn.XLOOKUP(A1298,Booking_data!$A$1:$A$6001,Booking_data!$L$1:$L$6001,"Not Found")</f>
        <v>Net Banking</v>
      </c>
      <c r="S1298" s="1">
        <f t="array" ref="S1298">_xlfn.XLOOKUP(A1298,Booking_data!$A$1:$A$6001,Booking_data!$N$1:$N$6001,"not Found")</f>
        <v>26</v>
      </c>
      <c r="T1298" s="1" t="str">
        <f t="array" ref="T1298">_xlfn.XLOOKUP(A1298,Booking_data!$A$1:$A$6001,Booking_data!$O$1:$O$6001,"Not Found")</f>
        <v>Female</v>
      </c>
      <c r="U1298" s="1" t="str">
        <f t="shared" si="4"/>
        <v>Youngster</v>
      </c>
      <c r="V1298" s="1" t="str">
        <f t="shared" si="5"/>
        <v>Medium Booking</v>
      </c>
    </row>
    <row r="1299" ht="15.75" customHeight="1">
      <c r="A1299" s="1" t="s">
        <v>1613</v>
      </c>
      <c r="B1299" s="6">
        <v>46106.0</v>
      </c>
      <c r="C1299" s="6">
        <v>46112.0</v>
      </c>
      <c r="D1299" s="7">
        <v>0.9375</v>
      </c>
      <c r="E1299" s="1" t="str">
        <f t="shared" si="1"/>
        <v>Weekday</v>
      </c>
      <c r="F1299" s="1" t="str">
        <f t="shared" si="2"/>
        <v>Mar</v>
      </c>
      <c r="G1299" s="1" t="str">
        <f t="array" ref="G1299">_xlfn.XLOOKUP(A1299,Booking_data!$A$1:$A$6001,Booking_data!$D$1:$D$6001,"not found")</f>
        <v>M030</v>
      </c>
      <c r="H1299" s="1" t="str">
        <f t="array" ref="H1299">_xlfn.XLOOKUP(G1299,Movies_data!$A$1:$A$41,Movies_data!$B$1:$B$41,"not found")</f>
        <v>Kirik Party</v>
      </c>
      <c r="I1299" s="1" t="str">
        <f t="array" ref="I1299">_xlfn.XLOOKUP(G1299,Movies_data!$A$1:$A$41,Movies_data!$D$1:$D$41,"not found")</f>
        <v>Comedy</v>
      </c>
      <c r="J1299" s="1" t="str">
        <f t="array" ref="J1299">_xlfn.XLOOKUP(G1299,Movies_data!$A$1:$A$41,Movies_data!$C$1:$C$41,"not found")</f>
        <v>Kannada</v>
      </c>
      <c r="K1299" s="1">
        <f t="array" ref="K1299">_xlfn.XLOOKUP(G1299,Movies_data!$A$1:$A$41,Movies_data!$H$1:$H$41,"Not Found")</f>
        <v>8</v>
      </c>
      <c r="L1299" s="1" t="str">
        <f t="array" ref="L1299">_xlfn.XLOOKUP(A1299,Booking_data!$A$1:$A$6001,Booking_data!$E$1:$E$6001,"not Found")</f>
        <v>C102</v>
      </c>
      <c r="M1299" s="1" t="str">
        <f t="array" ref="M1299">_xlfn.XLOOKUP(L1299,Cinemas_data!$A$1:$A$49,Cinemas_data!$I$1:$I$49,"not Found")</f>
        <v>#NAME?</v>
      </c>
      <c r="N1299" s="1" t="str">
        <f t="array" ref="N1299">_xlfn.XLOOKUP(L1299,Cinemas_data!$A$1:$A$49,Cinemas_data!$C$1:$C$49,"not Found")</f>
        <v>Pune</v>
      </c>
      <c r="O1299" s="1">
        <f t="array" ref="O1299">_xlfn.XLOOKUP(A1299,Booking_data!$A$1:$A$6001,Booking_data!$H$1:$H$6001,"not found")</f>
        <v>3</v>
      </c>
      <c r="P1299" s="1">
        <f t="array" ref="P1299">_xlfn.XLOOKUP(A1299,Booking_data!$A$1:$A$6001,Booking_data!$I$1:$I$6001,"not Found")</f>
        <v>400</v>
      </c>
      <c r="Q1299" s="1">
        <f t="shared" si="3"/>
        <v>1200</v>
      </c>
      <c r="R1299" s="1" t="str">
        <f t="array" ref="R1299">_xlfn.XLOOKUP(A1299,Booking_data!$A$1:$A$6001,Booking_data!$L$1:$L$6001,"Not Found")</f>
        <v>Wallet</v>
      </c>
      <c r="S1299" s="1">
        <f t="array" ref="S1299">_xlfn.XLOOKUP(A1299,Booking_data!$A$1:$A$6001,Booking_data!$N$1:$N$6001,"not Found")</f>
        <v>49</v>
      </c>
      <c r="T1299" s="1" t="str">
        <f t="array" ref="T1299">_xlfn.XLOOKUP(A1299,Booking_data!$A$1:$A$6001,Booking_data!$O$1:$O$6001,"Not Found")</f>
        <v>Female</v>
      </c>
      <c r="U1299" s="1" t="str">
        <f t="shared" si="4"/>
        <v>Above 45</v>
      </c>
      <c r="V1299" s="1" t="str">
        <f t="shared" si="5"/>
        <v>Medium Booking</v>
      </c>
    </row>
    <row r="1300" ht="15.75" customHeight="1">
      <c r="A1300" s="1" t="s">
        <v>1614</v>
      </c>
      <c r="B1300" s="6">
        <v>46161.0</v>
      </c>
      <c r="C1300" s="6">
        <v>46166.0</v>
      </c>
      <c r="D1300" s="7">
        <v>0.6458333333333334</v>
      </c>
      <c r="E1300" s="1" t="str">
        <f t="shared" si="1"/>
        <v>Weekday</v>
      </c>
      <c r="F1300" s="1" t="str">
        <f t="shared" si="2"/>
        <v>May</v>
      </c>
      <c r="G1300" s="1" t="str">
        <f t="array" ref="G1300">_xlfn.XLOOKUP(A1300,Booking_data!$A$1:$A$6001,Booking_data!$D$1:$D$6001,"not found")</f>
        <v>M027</v>
      </c>
      <c r="H1300" s="1" t="str">
        <f t="array" ref="H1300">_xlfn.XLOOKUP(G1300,Movies_data!$A$1:$A$41,Movies_data!$B$1:$B$41,"not found")</f>
        <v>KGF Chapter 2</v>
      </c>
      <c r="I1300" s="1" t="str">
        <f t="array" ref="I1300">_xlfn.XLOOKUP(G1300,Movies_data!$A$1:$A$41,Movies_data!$D$1:$D$41,"not found")</f>
        <v>Action</v>
      </c>
      <c r="J1300" s="1" t="str">
        <f t="array" ref="J1300">_xlfn.XLOOKUP(G1300,Movies_data!$A$1:$A$41,Movies_data!$C$1:$C$41,"not found")</f>
        <v>Kannada</v>
      </c>
      <c r="K1300" s="1">
        <f t="array" ref="K1300">_xlfn.XLOOKUP(G1300,Movies_data!$A$1:$A$41,Movies_data!$H$1:$H$41,"Not Found")</f>
        <v>8.3</v>
      </c>
      <c r="L1300" s="1" t="str">
        <f t="array" ref="L1300">_xlfn.XLOOKUP(A1300,Booking_data!$A$1:$A$6001,Booking_data!$E$1:$E$6001,"not Found")</f>
        <v>C101</v>
      </c>
      <c r="M1300" s="1" t="str">
        <f t="array" ref="M1300">_xlfn.XLOOKUP(L1300,Cinemas_data!$A$1:$A$49,Cinemas_data!$I$1:$I$49,"not Found")</f>
        <v>#NAME?</v>
      </c>
      <c r="N1300" s="1" t="str">
        <f t="array" ref="N1300">_xlfn.XLOOKUP(L1300,Cinemas_data!$A$1:$A$49,Cinemas_data!$C$1:$C$49,"not Found")</f>
        <v>Pune</v>
      </c>
      <c r="O1300" s="1">
        <f t="array" ref="O1300">_xlfn.XLOOKUP(A1300,Booking_data!$A$1:$A$6001,Booking_data!$H$1:$H$6001,"not found")</f>
        <v>4</v>
      </c>
      <c r="P1300" s="1">
        <f t="array" ref="P1300">_xlfn.XLOOKUP(A1300,Booking_data!$A$1:$A$6001,Booking_data!$I$1:$I$6001,"not Found")</f>
        <v>180</v>
      </c>
      <c r="Q1300" s="1">
        <f t="shared" si="3"/>
        <v>720</v>
      </c>
      <c r="R1300" s="1" t="str">
        <f t="array" ref="R1300">_xlfn.XLOOKUP(A1300,Booking_data!$A$1:$A$6001,Booking_data!$L$1:$L$6001,"Not Found")</f>
        <v>Wallet</v>
      </c>
      <c r="S1300" s="1">
        <f t="array" ref="S1300">_xlfn.XLOOKUP(A1300,Booking_data!$A$1:$A$6001,Booking_data!$N$1:$N$6001,"not Found")</f>
        <v>57</v>
      </c>
      <c r="T1300" s="1" t="str">
        <f t="array" ref="T1300">_xlfn.XLOOKUP(A1300,Booking_data!$A$1:$A$6001,Booking_data!$O$1:$O$6001,"Not Found")</f>
        <v>Male</v>
      </c>
      <c r="U1300" s="1" t="str">
        <f t="shared" si="4"/>
        <v>Above 45</v>
      </c>
      <c r="V1300" s="1" t="str">
        <f t="shared" si="5"/>
        <v>Medium Booking</v>
      </c>
    </row>
    <row r="1301" ht="15.75" customHeight="1">
      <c r="A1301" s="1" t="s">
        <v>1615</v>
      </c>
      <c r="B1301" s="6">
        <v>46180.0</v>
      </c>
      <c r="C1301" s="6">
        <v>46181.0</v>
      </c>
      <c r="D1301" s="7">
        <v>0.3958333333333333</v>
      </c>
      <c r="E1301" s="1" t="str">
        <f t="shared" si="1"/>
        <v>Weekend</v>
      </c>
      <c r="F1301" s="1" t="str">
        <f t="shared" si="2"/>
        <v>Jun</v>
      </c>
      <c r="G1301" s="1" t="str">
        <f t="array" ref="G1301">_xlfn.XLOOKUP(A1301,Booking_data!$A$1:$A$6001,Booking_data!$D$1:$D$6001,"not found")</f>
        <v>M039</v>
      </c>
      <c r="H1301" s="1" t="str">
        <f t="array" ref="H1301">_xlfn.XLOOKUP(G1301,Movies_data!$A$1:$A$41,Movies_data!$B$1:$B$41,"not found")</f>
        <v>Dune: Part Two</v>
      </c>
      <c r="I1301" s="1" t="str">
        <f t="array" ref="I1301">_xlfn.XLOOKUP(G1301,Movies_data!$A$1:$A$41,Movies_data!$D$1:$D$41,"not found")</f>
        <v>Sci-Fi</v>
      </c>
      <c r="J1301" s="1" t="str">
        <f t="array" ref="J1301">_xlfn.XLOOKUP(G1301,Movies_data!$A$1:$A$41,Movies_data!$C$1:$C$41,"not found")</f>
        <v>English</v>
      </c>
      <c r="K1301" s="1">
        <f t="array" ref="K1301">_xlfn.XLOOKUP(G1301,Movies_data!$A$1:$A$41,Movies_data!$H$1:$H$41,"Not Found")</f>
        <v>8.5</v>
      </c>
      <c r="L1301" s="1" t="str">
        <f t="array" ref="L1301">_xlfn.XLOOKUP(A1301,Booking_data!$A$1:$A$6001,Booking_data!$E$1:$E$6001,"not Found")</f>
        <v>C153</v>
      </c>
      <c r="M1301" s="1" t="str">
        <f t="array" ref="M1301">_xlfn.XLOOKUP(L1301,Cinemas_data!$A$1:$A$49,Cinemas_data!$I$1:$I$49,"not Found")</f>
        <v>#NAME?</v>
      </c>
      <c r="N1301" s="1" t="str">
        <f t="array" ref="N1301">_xlfn.XLOOKUP(L1301,Cinemas_data!$A$1:$A$49,Cinemas_data!$C$1:$C$49,"not Found")</f>
        <v>Kochi</v>
      </c>
      <c r="O1301" s="1">
        <f t="array" ref="O1301">_xlfn.XLOOKUP(A1301,Booking_data!$A$1:$A$6001,Booking_data!$H$1:$H$6001,"not found")</f>
        <v>6</v>
      </c>
      <c r="P1301" s="1">
        <f t="array" ref="P1301">_xlfn.XLOOKUP(A1301,Booking_data!$A$1:$A$6001,Booking_data!$I$1:$I$6001,"not Found")</f>
        <v>320</v>
      </c>
      <c r="Q1301" s="1">
        <f t="shared" si="3"/>
        <v>1920</v>
      </c>
      <c r="R1301" s="1" t="str">
        <f t="array" ref="R1301">_xlfn.XLOOKUP(A1301,Booking_data!$A$1:$A$6001,Booking_data!$L$1:$L$6001,"Not Found")</f>
        <v>Credit Card</v>
      </c>
      <c r="S1301" s="1">
        <f t="array" ref="S1301">_xlfn.XLOOKUP(A1301,Booking_data!$A$1:$A$6001,Booking_data!$N$1:$N$6001,"not Found")</f>
        <v>18</v>
      </c>
      <c r="T1301" s="1" t="str">
        <f t="array" ref="T1301">_xlfn.XLOOKUP(A1301,Booking_data!$A$1:$A$6001,Booking_data!$O$1:$O$6001,"Not Found")</f>
        <v>Female</v>
      </c>
      <c r="U1301" s="1" t="str">
        <f t="shared" si="4"/>
        <v>Youngster</v>
      </c>
      <c r="V1301" s="1" t="str">
        <f t="shared" si="5"/>
        <v>High Booking</v>
      </c>
    </row>
    <row r="1302" ht="15.75" customHeight="1">
      <c r="A1302" s="1" t="s">
        <v>1616</v>
      </c>
      <c r="B1302" s="6">
        <v>46186.0</v>
      </c>
      <c r="C1302" s="6">
        <v>46189.0</v>
      </c>
      <c r="D1302" s="7">
        <v>0.6458333333333334</v>
      </c>
      <c r="E1302" s="1" t="str">
        <f t="shared" si="1"/>
        <v>Weekend</v>
      </c>
      <c r="F1302" s="1" t="str">
        <f t="shared" si="2"/>
        <v>Jun</v>
      </c>
      <c r="G1302" s="1" t="str">
        <f t="array" ref="G1302">_xlfn.XLOOKUP(A1302,Booking_data!$A$1:$A$6001,Booking_data!$D$1:$D$6001,"not found")</f>
        <v>M020</v>
      </c>
      <c r="H1302" s="1" t="str">
        <f t="array" ref="H1302">_xlfn.XLOOKUP(G1302,Movies_data!$A$1:$A$41,Movies_data!$B$1:$B$41,"not found")</f>
        <v>Jawan</v>
      </c>
      <c r="I1302" s="1" t="str">
        <f t="array" ref="I1302">_xlfn.XLOOKUP(G1302,Movies_data!$A$1:$A$41,Movies_data!$D$1:$D$41,"not found")</f>
        <v>Action</v>
      </c>
      <c r="J1302" s="1" t="str">
        <f t="array" ref="J1302">_xlfn.XLOOKUP(G1302,Movies_data!$A$1:$A$41,Movies_data!$C$1:$C$41,"not found")</f>
        <v>Hindi</v>
      </c>
      <c r="K1302" s="1">
        <f t="array" ref="K1302">_xlfn.XLOOKUP(G1302,Movies_data!$A$1:$A$41,Movies_data!$H$1:$H$41,"Not Found")</f>
        <v>7</v>
      </c>
      <c r="L1302" s="1" t="str">
        <f t="array" ref="L1302">_xlfn.XLOOKUP(A1302,Booking_data!$A$1:$A$6001,Booking_data!$E$1:$E$6001,"not Found")</f>
        <v>C053</v>
      </c>
      <c r="M1302" s="1" t="str">
        <f t="array" ref="M1302">_xlfn.XLOOKUP(L1302,Cinemas_data!$A$1:$A$49,Cinemas_data!$I$1:$I$49,"not Found")</f>
        <v>#NAME?</v>
      </c>
      <c r="N1302" s="1" t="str">
        <f t="array" ref="N1302">_xlfn.XLOOKUP(L1302,Cinemas_data!$A$1:$A$49,Cinemas_data!$C$1:$C$49,"not Found")</f>
        <v>Bengaluru</v>
      </c>
      <c r="O1302" s="1">
        <f t="array" ref="O1302">_xlfn.XLOOKUP(A1302,Booking_data!$A$1:$A$6001,Booking_data!$H$1:$H$6001,"not found")</f>
        <v>6</v>
      </c>
      <c r="P1302" s="1">
        <f t="array" ref="P1302">_xlfn.XLOOKUP(A1302,Booking_data!$A$1:$A$6001,Booking_data!$I$1:$I$6001,"not Found")</f>
        <v>260</v>
      </c>
      <c r="Q1302" s="1">
        <f t="shared" si="3"/>
        <v>1560</v>
      </c>
      <c r="R1302" s="1" t="str">
        <f t="array" ref="R1302">_xlfn.XLOOKUP(A1302,Booking_data!$A$1:$A$6001,Booking_data!$L$1:$L$6001,"Not Found")</f>
        <v>UPI</v>
      </c>
      <c r="S1302" s="1">
        <f t="array" ref="S1302">_xlfn.XLOOKUP(A1302,Booking_data!$A$1:$A$6001,Booking_data!$N$1:$N$6001,"not Found")</f>
        <v>25</v>
      </c>
      <c r="T1302" s="1" t="str">
        <f t="array" ref="T1302">_xlfn.XLOOKUP(A1302,Booking_data!$A$1:$A$6001,Booking_data!$O$1:$O$6001,"Not Found")</f>
        <v>Male</v>
      </c>
      <c r="U1302" s="1" t="str">
        <f t="shared" si="4"/>
        <v>Youngster</v>
      </c>
      <c r="V1302" s="1" t="str">
        <f t="shared" si="5"/>
        <v>High Booking</v>
      </c>
    </row>
    <row r="1303" ht="15.75" customHeight="1">
      <c r="A1303" s="1" t="s">
        <v>1617</v>
      </c>
      <c r="B1303" s="6">
        <v>46105.0</v>
      </c>
      <c r="C1303" s="6">
        <v>46110.0</v>
      </c>
      <c r="D1303" s="7">
        <v>0.6458333333333334</v>
      </c>
      <c r="E1303" s="1" t="str">
        <f t="shared" si="1"/>
        <v>Weekday</v>
      </c>
      <c r="F1303" s="1" t="str">
        <f t="shared" si="2"/>
        <v>Mar</v>
      </c>
      <c r="G1303" s="1" t="str">
        <f t="array" ref="G1303">_xlfn.XLOOKUP(A1303,Booking_data!$A$1:$A$6001,Booking_data!$D$1:$D$6001,"not found")</f>
        <v>M015</v>
      </c>
      <c r="H1303" s="1" t="str">
        <f t="array" ref="H1303">_xlfn.XLOOKUP(G1303,Movies_data!$A$1:$A$41,Movies_data!$B$1:$B$41,"not found")</f>
        <v>Kalki 2898 AD</v>
      </c>
      <c r="I1303" s="1" t="str">
        <f t="array" ref="I1303">_xlfn.XLOOKUP(G1303,Movies_data!$A$1:$A$41,Movies_data!$D$1:$D$41,"not found")</f>
        <v>Sci-Fi</v>
      </c>
      <c r="J1303" s="1" t="str">
        <f t="array" ref="J1303">_xlfn.XLOOKUP(G1303,Movies_data!$A$1:$A$41,Movies_data!$C$1:$C$41,"not found")</f>
        <v>Telugu</v>
      </c>
      <c r="K1303" s="1">
        <f t="array" ref="K1303">_xlfn.XLOOKUP(G1303,Movies_data!$A$1:$A$41,Movies_data!$H$1:$H$41,"Not Found")</f>
        <v>7</v>
      </c>
      <c r="L1303" s="1" t="str">
        <f t="array" ref="L1303">_xlfn.XLOOKUP(A1303,Booking_data!$A$1:$A$6001,Booking_data!$E$1:$E$6001,"not Found")</f>
        <v>C121</v>
      </c>
      <c r="M1303" s="1" t="str">
        <f t="array" ref="M1303">_xlfn.XLOOKUP(L1303,Cinemas_data!$A$1:$A$49,Cinemas_data!$I$1:$I$49,"not Found")</f>
        <v>#NAME?</v>
      </c>
      <c r="N1303" s="1" t="str">
        <f t="array" ref="N1303">_xlfn.XLOOKUP(L1303,Cinemas_data!$A$1:$A$49,Cinemas_data!$C$1:$C$49,"not Found")</f>
        <v>Noida</v>
      </c>
      <c r="O1303" s="1">
        <f t="array" ref="O1303">_xlfn.XLOOKUP(A1303,Booking_data!$A$1:$A$6001,Booking_data!$H$1:$H$6001,"not found")</f>
        <v>3</v>
      </c>
      <c r="P1303" s="1">
        <f t="array" ref="P1303">_xlfn.XLOOKUP(A1303,Booking_data!$A$1:$A$6001,Booking_data!$I$1:$I$6001,"not Found")</f>
        <v>240</v>
      </c>
      <c r="Q1303" s="1">
        <f t="shared" si="3"/>
        <v>720</v>
      </c>
      <c r="R1303" s="1" t="str">
        <f t="array" ref="R1303">_xlfn.XLOOKUP(A1303,Booking_data!$A$1:$A$6001,Booking_data!$L$1:$L$6001,"Not Found")</f>
        <v>Debit Card</v>
      </c>
      <c r="S1303" s="1">
        <f t="array" ref="S1303">_xlfn.XLOOKUP(A1303,Booking_data!$A$1:$A$6001,Booking_data!$N$1:$N$6001,"not Found")</f>
        <v>24</v>
      </c>
      <c r="T1303" s="1" t="str">
        <f t="array" ref="T1303">_xlfn.XLOOKUP(A1303,Booking_data!$A$1:$A$6001,Booking_data!$O$1:$O$6001,"Not Found")</f>
        <v>Other</v>
      </c>
      <c r="U1303" s="1" t="str">
        <f t="shared" si="4"/>
        <v>Youngster</v>
      </c>
      <c r="V1303" s="1" t="str">
        <f t="shared" si="5"/>
        <v>Medium Booking</v>
      </c>
    </row>
    <row r="1304" ht="15.75" customHeight="1">
      <c r="A1304" s="1" t="s">
        <v>1618</v>
      </c>
      <c r="B1304" s="6">
        <v>46121.0</v>
      </c>
      <c r="C1304" s="6">
        <v>46128.0</v>
      </c>
      <c r="D1304" s="7">
        <v>0.9375</v>
      </c>
      <c r="E1304" s="1" t="str">
        <f t="shared" si="1"/>
        <v>Weekday</v>
      </c>
      <c r="F1304" s="1" t="str">
        <f t="shared" si="2"/>
        <v>Apr</v>
      </c>
      <c r="G1304" s="1" t="str">
        <f t="array" ref="G1304">_xlfn.XLOOKUP(A1304,Booking_data!$A$1:$A$6001,Booking_data!$D$1:$D$6001,"not found")</f>
        <v>M004</v>
      </c>
      <c r="H1304" s="1" t="str">
        <f t="array" ref="H1304">_xlfn.XLOOKUP(G1304,Movies_data!$A$1:$A$41,Movies_data!$B$1:$B$41,"not found")</f>
        <v>Ponniyin Selvan I</v>
      </c>
      <c r="I1304" s="1" t="str">
        <f t="array" ref="I1304">_xlfn.XLOOKUP(G1304,Movies_data!$A$1:$A$41,Movies_data!$D$1:$D$41,"not found")</f>
        <v>Drama</v>
      </c>
      <c r="J1304" s="1" t="str">
        <f t="array" ref="J1304">_xlfn.XLOOKUP(G1304,Movies_data!$A$1:$A$41,Movies_data!$C$1:$C$41,"not found")</f>
        <v>Tamil</v>
      </c>
      <c r="K1304" s="1">
        <f t="array" ref="K1304">_xlfn.XLOOKUP(G1304,Movies_data!$A$1:$A$41,Movies_data!$H$1:$H$41,"Not Found")</f>
        <v>7.6</v>
      </c>
      <c r="L1304" s="1" t="str">
        <f t="array" ref="L1304">_xlfn.XLOOKUP(A1304,Booking_data!$A$1:$A$6001,Booking_data!$E$1:$E$6001,"not Found")</f>
        <v>C153</v>
      </c>
      <c r="M1304" s="1" t="str">
        <f t="array" ref="M1304">_xlfn.XLOOKUP(L1304,Cinemas_data!$A$1:$A$49,Cinemas_data!$I$1:$I$49,"not Found")</f>
        <v>#NAME?</v>
      </c>
      <c r="N1304" s="1" t="str">
        <f t="array" ref="N1304">_xlfn.XLOOKUP(L1304,Cinemas_data!$A$1:$A$49,Cinemas_data!$C$1:$C$49,"not Found")</f>
        <v>Kochi</v>
      </c>
      <c r="O1304" s="1">
        <f t="array" ref="O1304">_xlfn.XLOOKUP(A1304,Booking_data!$A$1:$A$6001,Booking_data!$H$1:$H$6001,"not found")</f>
        <v>3</v>
      </c>
      <c r="P1304" s="1">
        <f t="array" ref="P1304">_xlfn.XLOOKUP(A1304,Booking_data!$A$1:$A$6001,Booking_data!$I$1:$I$6001,"not Found")</f>
        <v>240</v>
      </c>
      <c r="Q1304" s="1">
        <f t="shared" si="3"/>
        <v>720</v>
      </c>
      <c r="R1304" s="1" t="str">
        <f t="array" ref="R1304">_xlfn.XLOOKUP(A1304,Booking_data!$A$1:$A$6001,Booking_data!$L$1:$L$6001,"Not Found")</f>
        <v>Credit Card</v>
      </c>
      <c r="S1304" s="1">
        <f t="array" ref="S1304">_xlfn.XLOOKUP(A1304,Booking_data!$A$1:$A$6001,Booking_data!$N$1:$N$6001,"not Found")</f>
        <v>36</v>
      </c>
      <c r="T1304" s="1" t="str">
        <f t="array" ref="T1304">_xlfn.XLOOKUP(A1304,Booking_data!$A$1:$A$6001,Booking_data!$O$1:$O$6001,"Not Found")</f>
        <v>Other</v>
      </c>
      <c r="U1304" s="1" t="str">
        <f t="shared" si="4"/>
        <v>Middle Age</v>
      </c>
      <c r="V1304" s="1" t="str">
        <f t="shared" si="5"/>
        <v>Medium Booking</v>
      </c>
    </row>
    <row r="1305" ht="15.75" customHeight="1">
      <c r="A1305" s="1" t="s">
        <v>1619</v>
      </c>
      <c r="B1305" s="6">
        <v>46056.0</v>
      </c>
      <c r="C1305" s="6">
        <v>46061.0</v>
      </c>
      <c r="D1305" s="7">
        <v>0.8854166666666666</v>
      </c>
      <c r="E1305" s="1" t="str">
        <f t="shared" si="1"/>
        <v>Weekday</v>
      </c>
      <c r="F1305" s="1" t="str">
        <f t="shared" si="2"/>
        <v>Feb</v>
      </c>
      <c r="G1305" s="1" t="str">
        <f t="array" ref="G1305">_xlfn.XLOOKUP(A1305,Booking_data!$A$1:$A$6001,Booking_data!$D$1:$D$6001,"not found")</f>
        <v>M033</v>
      </c>
      <c r="H1305" s="1" t="str">
        <f t="array" ref="H1305">_xlfn.XLOOKUP(G1305,Movies_data!$A$1:$A$41,Movies_data!$B$1:$B$41,"not found")</f>
        <v>Lucifer</v>
      </c>
      <c r="I1305" s="1" t="str">
        <f t="array" ref="I1305">_xlfn.XLOOKUP(G1305,Movies_data!$A$1:$A$41,Movies_data!$D$1:$D$41,"not found")</f>
        <v>Action</v>
      </c>
      <c r="J1305" s="1" t="str">
        <f t="array" ref="J1305">_xlfn.XLOOKUP(G1305,Movies_data!$A$1:$A$41,Movies_data!$C$1:$C$41,"not found")</f>
        <v>Malayalam</v>
      </c>
      <c r="K1305" s="1">
        <f t="array" ref="K1305">_xlfn.XLOOKUP(G1305,Movies_data!$A$1:$A$41,Movies_data!$H$1:$H$41,"Not Found")</f>
        <v>7.5</v>
      </c>
      <c r="L1305" s="1" t="str">
        <f t="array" ref="L1305">_xlfn.XLOOKUP(A1305,Booking_data!$A$1:$A$6001,Booking_data!$E$1:$E$6001,"not Found")</f>
        <v>C163</v>
      </c>
      <c r="M1305" s="1" t="str">
        <f t="array" ref="M1305">_xlfn.XLOOKUP(L1305,Cinemas_data!$A$1:$A$49,Cinemas_data!$I$1:$I$49,"not Found")</f>
        <v>#NAME?</v>
      </c>
      <c r="N1305" s="1" t="str">
        <f t="array" ref="N1305">_xlfn.XLOOKUP(L1305,Cinemas_data!$A$1:$A$49,Cinemas_data!$C$1:$C$49,"not Found")</f>
        <v>Thiruvananthapuram</v>
      </c>
      <c r="O1305" s="1">
        <f t="array" ref="O1305">_xlfn.XLOOKUP(A1305,Booking_data!$A$1:$A$6001,Booking_data!$H$1:$H$6001,"not found")</f>
        <v>5</v>
      </c>
      <c r="P1305" s="1">
        <f t="array" ref="P1305">_xlfn.XLOOKUP(A1305,Booking_data!$A$1:$A$6001,Booking_data!$I$1:$I$6001,"not Found")</f>
        <v>180</v>
      </c>
      <c r="Q1305" s="1">
        <f t="shared" si="3"/>
        <v>900</v>
      </c>
      <c r="R1305" s="1" t="str">
        <f t="array" ref="R1305">_xlfn.XLOOKUP(A1305,Booking_data!$A$1:$A$6001,Booking_data!$L$1:$L$6001,"Not Found")</f>
        <v>Credit Card</v>
      </c>
      <c r="S1305" s="1">
        <f t="array" ref="S1305">_xlfn.XLOOKUP(A1305,Booking_data!$A$1:$A$6001,Booking_data!$N$1:$N$6001,"not Found")</f>
        <v>22</v>
      </c>
      <c r="T1305" s="1" t="str">
        <f t="array" ref="T1305">_xlfn.XLOOKUP(A1305,Booking_data!$A$1:$A$6001,Booking_data!$O$1:$O$6001,"Not Found")</f>
        <v>Other</v>
      </c>
      <c r="U1305" s="1" t="str">
        <f t="shared" si="4"/>
        <v>Youngster</v>
      </c>
      <c r="V1305" s="1" t="str">
        <f t="shared" si="5"/>
        <v>High Booking</v>
      </c>
    </row>
    <row r="1306" ht="15.75" customHeight="1">
      <c r="A1306" s="1" t="s">
        <v>1620</v>
      </c>
      <c r="B1306" s="6">
        <v>46057.0</v>
      </c>
      <c r="C1306" s="6">
        <v>46060.0</v>
      </c>
      <c r="D1306" s="7">
        <v>0.6458333333333334</v>
      </c>
      <c r="E1306" s="1" t="str">
        <f t="shared" si="1"/>
        <v>Weekday</v>
      </c>
      <c r="F1306" s="1" t="str">
        <f t="shared" si="2"/>
        <v>Feb</v>
      </c>
      <c r="G1306" s="1" t="str">
        <f t="array" ref="G1306">_xlfn.XLOOKUP(A1306,Booking_data!$A$1:$A$6001,Booking_data!$D$1:$D$6001,"not found")</f>
        <v>M032</v>
      </c>
      <c r="H1306" s="1" t="str">
        <f t="array" ref="H1306">_xlfn.XLOOKUP(G1306,Movies_data!$A$1:$A$41,Movies_data!$B$1:$B$41,"not found")</f>
        <v>Premam</v>
      </c>
      <c r="I1306" s="1" t="str">
        <f t="array" ref="I1306">_xlfn.XLOOKUP(G1306,Movies_data!$A$1:$A$41,Movies_data!$D$1:$D$41,"not found")</f>
        <v>Romance</v>
      </c>
      <c r="J1306" s="1" t="str">
        <f t="array" ref="J1306">_xlfn.XLOOKUP(G1306,Movies_data!$A$1:$A$41,Movies_data!$C$1:$C$41,"not found")</f>
        <v>Malayalam</v>
      </c>
      <c r="K1306" s="1">
        <f t="array" ref="K1306">_xlfn.XLOOKUP(G1306,Movies_data!$A$1:$A$41,Movies_data!$H$1:$H$41,"Not Found")</f>
        <v>8.3</v>
      </c>
      <c r="L1306" s="1" t="str">
        <f t="array" ref="L1306">_xlfn.XLOOKUP(A1306,Booking_data!$A$1:$A$6001,Booking_data!$E$1:$E$6001,"not Found")</f>
        <v>C033</v>
      </c>
      <c r="M1306" s="1" t="str">
        <f t="array" ref="M1306">_xlfn.XLOOKUP(L1306,Cinemas_data!$A$1:$A$49,Cinemas_data!$I$1:$I$49,"not Found")</f>
        <v>#NAME?</v>
      </c>
      <c r="N1306" s="1" t="str">
        <f t="array" ref="N1306">_xlfn.XLOOKUP(L1306,Cinemas_data!$A$1:$A$49,Cinemas_data!$C$1:$C$49,"not Found")</f>
        <v>Madurai</v>
      </c>
      <c r="O1306" s="1">
        <f t="array" ref="O1306">_xlfn.XLOOKUP(A1306,Booking_data!$A$1:$A$6001,Booking_data!$H$1:$H$6001,"not found")</f>
        <v>3</v>
      </c>
      <c r="P1306" s="1">
        <f t="array" ref="P1306">_xlfn.XLOOKUP(A1306,Booking_data!$A$1:$A$6001,Booking_data!$I$1:$I$6001,"not Found")</f>
        <v>180</v>
      </c>
      <c r="Q1306" s="1">
        <f t="shared" si="3"/>
        <v>540</v>
      </c>
      <c r="R1306" s="1" t="str">
        <f t="array" ref="R1306">_xlfn.XLOOKUP(A1306,Booking_data!$A$1:$A$6001,Booking_data!$L$1:$L$6001,"Not Found")</f>
        <v>UPI</v>
      </c>
      <c r="S1306" s="1">
        <f t="array" ref="S1306">_xlfn.XLOOKUP(A1306,Booking_data!$A$1:$A$6001,Booking_data!$N$1:$N$6001,"not Found")</f>
        <v>58</v>
      </c>
      <c r="T1306" s="1" t="str">
        <f t="array" ref="T1306">_xlfn.XLOOKUP(A1306,Booking_data!$A$1:$A$6001,Booking_data!$O$1:$O$6001,"Not Found")</f>
        <v>Female</v>
      </c>
      <c r="U1306" s="1" t="str">
        <f t="shared" si="4"/>
        <v>Above 45</v>
      </c>
      <c r="V1306" s="1" t="str">
        <f t="shared" si="5"/>
        <v>Medium Booking</v>
      </c>
    </row>
    <row r="1307" ht="15.75" customHeight="1">
      <c r="A1307" s="1" t="s">
        <v>1621</v>
      </c>
      <c r="B1307" s="6">
        <v>46046.0</v>
      </c>
      <c r="C1307" s="6">
        <v>46049.0</v>
      </c>
      <c r="D1307" s="7">
        <v>0.53125</v>
      </c>
      <c r="E1307" s="1" t="str">
        <f t="shared" si="1"/>
        <v>Weekend</v>
      </c>
      <c r="F1307" s="1" t="str">
        <f t="shared" si="2"/>
        <v>Jan</v>
      </c>
      <c r="G1307" s="1" t="str">
        <f t="array" ref="G1307">_xlfn.XLOOKUP(A1307,Booking_data!$A$1:$A$6001,Booking_data!$D$1:$D$6001,"not found")</f>
        <v>M011</v>
      </c>
      <c r="H1307" s="1" t="str">
        <f t="array" ref="H1307">_xlfn.XLOOKUP(G1307,Movies_data!$A$1:$A$41,Movies_data!$B$1:$B$41,"not found")</f>
        <v>Pushpa 2</v>
      </c>
      <c r="I1307" s="1" t="str">
        <f t="array" ref="I1307">_xlfn.XLOOKUP(G1307,Movies_data!$A$1:$A$41,Movies_data!$D$1:$D$41,"not found")</f>
        <v>Action</v>
      </c>
      <c r="J1307" s="1" t="str">
        <f t="array" ref="J1307">_xlfn.XLOOKUP(G1307,Movies_data!$A$1:$A$41,Movies_data!$C$1:$C$41,"not found")</f>
        <v>Telugu</v>
      </c>
      <c r="K1307" s="1">
        <f t="array" ref="K1307">_xlfn.XLOOKUP(G1307,Movies_data!$A$1:$A$41,Movies_data!$H$1:$H$41,"Not Found")</f>
        <v>6.1</v>
      </c>
      <c r="L1307" s="1" t="str">
        <f t="array" ref="L1307">_xlfn.XLOOKUP(A1307,Booking_data!$A$1:$A$6001,Booking_data!$E$1:$E$6001,"not Found")</f>
        <v>C112</v>
      </c>
      <c r="M1307" s="1" t="str">
        <f t="array" ref="M1307">_xlfn.XLOOKUP(L1307,Cinemas_data!$A$1:$A$49,Cinemas_data!$I$1:$I$49,"not Found")</f>
        <v>#NAME?</v>
      </c>
      <c r="N1307" s="1" t="str">
        <f t="array" ref="N1307">_xlfn.XLOOKUP(L1307,Cinemas_data!$A$1:$A$49,Cinemas_data!$C$1:$C$49,"not Found")</f>
        <v>Delhi</v>
      </c>
      <c r="O1307" s="1">
        <f t="array" ref="O1307">_xlfn.XLOOKUP(A1307,Booking_data!$A$1:$A$6001,Booking_data!$H$1:$H$6001,"not found")</f>
        <v>2</v>
      </c>
      <c r="P1307" s="1">
        <f t="array" ref="P1307">_xlfn.XLOOKUP(A1307,Booking_data!$A$1:$A$6001,Booking_data!$I$1:$I$6001,"not Found")</f>
        <v>240</v>
      </c>
      <c r="Q1307" s="1">
        <f t="shared" si="3"/>
        <v>480</v>
      </c>
      <c r="R1307" s="1" t="str">
        <f t="array" ref="R1307">_xlfn.XLOOKUP(A1307,Booking_data!$A$1:$A$6001,Booking_data!$L$1:$L$6001,"Not Found")</f>
        <v>Net Banking</v>
      </c>
      <c r="S1307" s="1">
        <f t="array" ref="S1307">_xlfn.XLOOKUP(A1307,Booking_data!$A$1:$A$6001,Booking_data!$N$1:$N$6001,"not Found")</f>
        <v>52</v>
      </c>
      <c r="T1307" s="1" t="str">
        <f t="array" ref="T1307">_xlfn.XLOOKUP(A1307,Booking_data!$A$1:$A$6001,Booking_data!$O$1:$O$6001,"Not Found")</f>
        <v>Other</v>
      </c>
      <c r="U1307" s="1" t="str">
        <f t="shared" si="4"/>
        <v>Above 45</v>
      </c>
      <c r="V1307" s="1" t="str">
        <f t="shared" si="5"/>
        <v>Low Booking</v>
      </c>
    </row>
    <row r="1308" ht="15.75" customHeight="1">
      <c r="A1308" s="1" t="s">
        <v>1622</v>
      </c>
      <c r="B1308" s="6">
        <v>46193.0</v>
      </c>
      <c r="C1308" s="6">
        <v>46200.0</v>
      </c>
      <c r="D1308" s="7">
        <v>0.8854166666666666</v>
      </c>
      <c r="E1308" s="1" t="str">
        <f t="shared" si="1"/>
        <v>Weekend</v>
      </c>
      <c r="F1308" s="1" t="str">
        <f t="shared" si="2"/>
        <v>Jun</v>
      </c>
      <c r="G1308" s="1" t="str">
        <f t="array" ref="G1308">_xlfn.XLOOKUP(A1308,Booking_data!$A$1:$A$6001,Booking_data!$D$1:$D$6001,"not found")</f>
        <v>M005</v>
      </c>
      <c r="H1308" s="1" t="str">
        <f t="array" ref="H1308">_xlfn.XLOOKUP(G1308,Movies_data!$A$1:$A$41,Movies_data!$B$1:$B$41,"not found")</f>
        <v>Ponniyin Selvan II</v>
      </c>
      <c r="I1308" s="1" t="str">
        <f t="array" ref="I1308">_xlfn.XLOOKUP(G1308,Movies_data!$A$1:$A$41,Movies_data!$D$1:$D$41,"not found")</f>
        <v>Drama</v>
      </c>
      <c r="J1308" s="1" t="str">
        <f t="array" ref="J1308">_xlfn.XLOOKUP(G1308,Movies_data!$A$1:$A$41,Movies_data!$C$1:$C$41,"not found")</f>
        <v>Tamil</v>
      </c>
      <c r="K1308" s="1">
        <f t="array" ref="K1308">_xlfn.XLOOKUP(G1308,Movies_data!$A$1:$A$41,Movies_data!$H$1:$H$41,"Not Found")</f>
        <v>7.3</v>
      </c>
      <c r="L1308" s="1" t="str">
        <f t="array" ref="L1308">_xlfn.XLOOKUP(A1308,Booking_data!$A$1:$A$6001,Booking_data!$E$1:$E$6001,"not Found")</f>
        <v>C043</v>
      </c>
      <c r="M1308" s="1" t="str">
        <f t="array" ref="M1308">_xlfn.XLOOKUP(L1308,Cinemas_data!$A$1:$A$49,Cinemas_data!$I$1:$I$49,"not Found")</f>
        <v>#NAME?</v>
      </c>
      <c r="N1308" s="1" t="str">
        <f t="array" ref="N1308">_xlfn.XLOOKUP(L1308,Cinemas_data!$A$1:$A$49,Cinemas_data!$C$1:$C$49,"not Found")</f>
        <v>Salem</v>
      </c>
      <c r="O1308" s="1">
        <f t="array" ref="O1308">_xlfn.XLOOKUP(A1308,Booking_data!$A$1:$A$6001,Booking_data!$H$1:$H$6001,"not found")</f>
        <v>3</v>
      </c>
      <c r="P1308" s="1">
        <f t="array" ref="P1308">_xlfn.XLOOKUP(A1308,Booking_data!$A$1:$A$6001,Booking_data!$I$1:$I$6001,"not Found")</f>
        <v>200</v>
      </c>
      <c r="Q1308" s="1">
        <f t="shared" si="3"/>
        <v>600</v>
      </c>
      <c r="R1308" s="1" t="str">
        <f t="array" ref="R1308">_xlfn.XLOOKUP(A1308,Booking_data!$A$1:$A$6001,Booking_data!$L$1:$L$6001,"Not Found")</f>
        <v>Net Banking</v>
      </c>
      <c r="S1308" s="1">
        <f t="array" ref="S1308">_xlfn.XLOOKUP(A1308,Booking_data!$A$1:$A$6001,Booking_data!$N$1:$N$6001,"not Found")</f>
        <v>41</v>
      </c>
      <c r="T1308" s="1" t="str">
        <f t="array" ref="T1308">_xlfn.XLOOKUP(A1308,Booking_data!$A$1:$A$6001,Booking_data!$O$1:$O$6001,"Not Found")</f>
        <v>Male</v>
      </c>
      <c r="U1308" s="1" t="str">
        <f t="shared" si="4"/>
        <v>Middle Age</v>
      </c>
      <c r="V1308" s="1" t="str">
        <f t="shared" si="5"/>
        <v>Medium Booking</v>
      </c>
    </row>
    <row r="1309" ht="15.75" customHeight="1">
      <c r="A1309" s="1" t="s">
        <v>1623</v>
      </c>
      <c r="B1309" s="6">
        <v>46062.0</v>
      </c>
      <c r="C1309" s="6">
        <v>46062.0</v>
      </c>
      <c r="D1309" s="7">
        <v>0.7708333333333334</v>
      </c>
      <c r="E1309" s="1" t="str">
        <f t="shared" si="1"/>
        <v>Weekday</v>
      </c>
      <c r="F1309" s="1" t="str">
        <f t="shared" si="2"/>
        <v>Feb</v>
      </c>
      <c r="G1309" s="1" t="str">
        <f t="array" ref="G1309">_xlfn.XLOOKUP(A1309,Booking_data!$A$1:$A$6001,Booking_data!$D$1:$D$6001,"not found")</f>
        <v>M009</v>
      </c>
      <c r="H1309" s="1" t="str">
        <f t="array" ref="H1309">_xlfn.XLOOKUP(G1309,Movies_data!$A$1:$A$41,Movies_data!$B$1:$B$41,"not found")</f>
        <v>Amaran</v>
      </c>
      <c r="I1309" s="1" t="str">
        <f t="array" ref="I1309">_xlfn.XLOOKUP(G1309,Movies_data!$A$1:$A$41,Movies_data!$D$1:$D$41,"not found")</f>
        <v>Biography</v>
      </c>
      <c r="J1309" s="1" t="str">
        <f t="array" ref="J1309">_xlfn.XLOOKUP(G1309,Movies_data!$A$1:$A$41,Movies_data!$C$1:$C$41,"not found")</f>
        <v>Tamil</v>
      </c>
      <c r="K1309" s="1">
        <f t="array" ref="K1309">_xlfn.XLOOKUP(G1309,Movies_data!$A$1:$A$41,Movies_data!$H$1:$H$41,"Not Found")</f>
        <v>8.3</v>
      </c>
      <c r="L1309" s="1" t="str">
        <f t="array" ref="L1309">_xlfn.XLOOKUP(A1309,Booking_data!$A$1:$A$6001,Booking_data!$E$1:$E$6001,"not Found")</f>
        <v>C141</v>
      </c>
      <c r="M1309" s="1" t="str">
        <f t="array" ref="M1309">_xlfn.XLOOKUP(L1309,Cinemas_data!$A$1:$A$49,Cinemas_data!$I$1:$I$49,"not Found")</f>
        <v>#NAME?</v>
      </c>
      <c r="N1309" s="1" t="str">
        <f t="array" ref="N1309">_xlfn.XLOOKUP(L1309,Cinemas_data!$A$1:$A$49,Cinemas_data!$C$1:$C$49,"not Found")</f>
        <v>Ahmedabad</v>
      </c>
      <c r="O1309" s="1">
        <f t="array" ref="O1309">_xlfn.XLOOKUP(A1309,Booking_data!$A$1:$A$6001,Booking_data!$H$1:$H$6001,"not found")</f>
        <v>3</v>
      </c>
      <c r="P1309" s="1">
        <f t="array" ref="P1309">_xlfn.XLOOKUP(A1309,Booking_data!$A$1:$A$6001,Booking_data!$I$1:$I$6001,"not Found")</f>
        <v>240</v>
      </c>
      <c r="Q1309" s="1">
        <f t="shared" si="3"/>
        <v>720</v>
      </c>
      <c r="R1309" s="1" t="str">
        <f t="array" ref="R1309">_xlfn.XLOOKUP(A1309,Booking_data!$A$1:$A$6001,Booking_data!$L$1:$L$6001,"Not Found")</f>
        <v>Credit Card</v>
      </c>
      <c r="S1309" s="1">
        <f t="array" ref="S1309">_xlfn.XLOOKUP(A1309,Booking_data!$A$1:$A$6001,Booking_data!$N$1:$N$6001,"not Found")</f>
        <v>47</v>
      </c>
      <c r="T1309" s="1" t="str">
        <f t="array" ref="T1309">_xlfn.XLOOKUP(A1309,Booking_data!$A$1:$A$6001,Booking_data!$O$1:$O$6001,"Not Found")</f>
        <v>Other</v>
      </c>
      <c r="U1309" s="1" t="str">
        <f t="shared" si="4"/>
        <v>Above 45</v>
      </c>
      <c r="V1309" s="1" t="str">
        <f t="shared" si="5"/>
        <v>Medium Booking</v>
      </c>
    </row>
    <row r="1310" ht="15.75" customHeight="1">
      <c r="A1310" s="1" t="s">
        <v>1624</v>
      </c>
      <c r="B1310" s="6">
        <v>46123.0</v>
      </c>
      <c r="C1310" s="6">
        <v>46123.0</v>
      </c>
      <c r="D1310" s="7">
        <v>0.9375</v>
      </c>
      <c r="E1310" s="1" t="str">
        <f t="shared" si="1"/>
        <v>Weekend</v>
      </c>
      <c r="F1310" s="1" t="str">
        <f t="shared" si="2"/>
        <v>Apr</v>
      </c>
      <c r="G1310" s="1" t="str">
        <f t="array" ref="G1310">_xlfn.XLOOKUP(A1310,Booking_data!$A$1:$A$6001,Booking_data!$D$1:$D$6001,"not found")</f>
        <v>M018</v>
      </c>
      <c r="H1310" s="1" t="str">
        <f t="array" ref="H1310">_xlfn.XLOOKUP(G1310,Movies_data!$A$1:$A$41,Movies_data!$B$1:$B$41,"not found")</f>
        <v>Sita Ramam</v>
      </c>
      <c r="I1310" s="1" t="str">
        <f t="array" ref="I1310">_xlfn.XLOOKUP(G1310,Movies_data!$A$1:$A$41,Movies_data!$D$1:$D$41,"not found")</f>
        <v>Romance</v>
      </c>
      <c r="J1310" s="1" t="str">
        <f t="array" ref="J1310">_xlfn.XLOOKUP(G1310,Movies_data!$A$1:$A$41,Movies_data!$C$1:$C$41,"not found")</f>
        <v>Telugu</v>
      </c>
      <c r="K1310" s="1">
        <f t="array" ref="K1310">_xlfn.XLOOKUP(G1310,Movies_data!$A$1:$A$41,Movies_data!$H$1:$H$41,"Not Found")</f>
        <v>8.5</v>
      </c>
      <c r="L1310" s="1" t="str">
        <f t="array" ref="L1310">_xlfn.XLOOKUP(A1310,Booking_data!$A$1:$A$6001,Booking_data!$E$1:$E$6001,"not Found")</f>
        <v>C043</v>
      </c>
      <c r="M1310" s="1" t="str">
        <f t="array" ref="M1310">_xlfn.XLOOKUP(L1310,Cinemas_data!$A$1:$A$49,Cinemas_data!$I$1:$I$49,"not Found")</f>
        <v>#NAME?</v>
      </c>
      <c r="N1310" s="1" t="str">
        <f t="array" ref="N1310">_xlfn.XLOOKUP(L1310,Cinemas_data!$A$1:$A$49,Cinemas_data!$C$1:$C$49,"not Found")</f>
        <v>Salem</v>
      </c>
      <c r="O1310" s="1">
        <f t="array" ref="O1310">_xlfn.XLOOKUP(A1310,Booking_data!$A$1:$A$6001,Booking_data!$H$1:$H$6001,"not found")</f>
        <v>6</v>
      </c>
      <c r="P1310" s="1">
        <f t="array" ref="P1310">_xlfn.XLOOKUP(A1310,Booking_data!$A$1:$A$6001,Booking_data!$I$1:$I$6001,"not Found")</f>
        <v>280</v>
      </c>
      <c r="Q1310" s="1">
        <f t="shared" si="3"/>
        <v>1680</v>
      </c>
      <c r="R1310" s="1" t="str">
        <f t="array" ref="R1310">_xlfn.XLOOKUP(A1310,Booking_data!$A$1:$A$6001,Booking_data!$L$1:$L$6001,"Not Found")</f>
        <v>Credit Card</v>
      </c>
      <c r="S1310" s="1">
        <f t="array" ref="S1310">_xlfn.XLOOKUP(A1310,Booking_data!$A$1:$A$6001,Booking_data!$N$1:$N$6001,"not Found")</f>
        <v>47</v>
      </c>
      <c r="T1310" s="1" t="str">
        <f t="array" ref="T1310">_xlfn.XLOOKUP(A1310,Booking_data!$A$1:$A$6001,Booking_data!$O$1:$O$6001,"Not Found")</f>
        <v>Female</v>
      </c>
      <c r="U1310" s="1" t="str">
        <f t="shared" si="4"/>
        <v>Above 45</v>
      </c>
      <c r="V1310" s="1" t="str">
        <f t="shared" si="5"/>
        <v>High Booking</v>
      </c>
    </row>
    <row r="1311" ht="15.75" customHeight="1">
      <c r="A1311" s="1" t="s">
        <v>1625</v>
      </c>
      <c r="B1311" s="6">
        <v>46167.0</v>
      </c>
      <c r="C1311" s="6">
        <v>46169.0</v>
      </c>
      <c r="D1311" s="7">
        <v>0.53125</v>
      </c>
      <c r="E1311" s="1" t="str">
        <f t="shared" si="1"/>
        <v>Weekday</v>
      </c>
      <c r="F1311" s="1" t="str">
        <f t="shared" si="2"/>
        <v>May</v>
      </c>
      <c r="G1311" s="1" t="str">
        <f t="array" ref="G1311">_xlfn.XLOOKUP(A1311,Booking_data!$A$1:$A$6001,Booking_data!$D$1:$D$6001,"not found")</f>
        <v>M038</v>
      </c>
      <c r="H1311" s="1" t="str">
        <f t="array" ref="H1311">_xlfn.XLOOKUP(G1311,Movies_data!$A$1:$A$41,Movies_data!$B$1:$B$41,"not found")</f>
        <v>Barbie</v>
      </c>
      <c r="I1311" s="1" t="str">
        <f t="array" ref="I1311">_xlfn.XLOOKUP(G1311,Movies_data!$A$1:$A$41,Movies_data!$D$1:$D$41,"not found")</f>
        <v>Comedy</v>
      </c>
      <c r="J1311" s="1" t="str">
        <f t="array" ref="J1311">_xlfn.XLOOKUP(G1311,Movies_data!$A$1:$A$41,Movies_data!$C$1:$C$41,"not found")</f>
        <v>English</v>
      </c>
      <c r="K1311" s="1">
        <f t="array" ref="K1311">_xlfn.XLOOKUP(G1311,Movies_data!$A$1:$A$41,Movies_data!$H$1:$H$41,"Not Found")</f>
        <v>6.8</v>
      </c>
      <c r="L1311" s="1" t="str">
        <f t="array" ref="L1311">_xlfn.XLOOKUP(A1311,Booking_data!$A$1:$A$6001,Booking_data!$E$1:$E$6001,"not Found")</f>
        <v>C012</v>
      </c>
      <c r="M1311" s="1" t="str">
        <f t="array" ref="M1311">_xlfn.XLOOKUP(L1311,Cinemas_data!$A$1:$A$49,Cinemas_data!$I$1:$I$49,"not Found")</f>
        <v>#NAME?</v>
      </c>
      <c r="N1311" s="1" t="str">
        <f t="array" ref="N1311">_xlfn.XLOOKUP(L1311,Cinemas_data!$A$1:$A$49,Cinemas_data!$C$1:$C$49,"not Found")</f>
        <v>Chennai</v>
      </c>
      <c r="O1311" s="1">
        <f t="array" ref="O1311">_xlfn.XLOOKUP(A1311,Booking_data!$A$1:$A$6001,Booking_data!$H$1:$H$6001,"not found")</f>
        <v>2</v>
      </c>
      <c r="P1311" s="1">
        <f t="array" ref="P1311">_xlfn.XLOOKUP(A1311,Booking_data!$A$1:$A$6001,Booking_data!$I$1:$I$6001,"not Found")</f>
        <v>160</v>
      </c>
      <c r="Q1311" s="1">
        <f t="shared" si="3"/>
        <v>320</v>
      </c>
      <c r="R1311" s="1" t="str">
        <f t="array" ref="R1311">_xlfn.XLOOKUP(A1311,Booking_data!$A$1:$A$6001,Booking_data!$L$1:$L$6001,"Not Found")</f>
        <v>Net Banking</v>
      </c>
      <c r="S1311" s="1">
        <f t="array" ref="S1311">_xlfn.XLOOKUP(A1311,Booking_data!$A$1:$A$6001,Booking_data!$N$1:$N$6001,"not Found")</f>
        <v>57</v>
      </c>
      <c r="T1311" s="1" t="str">
        <f t="array" ref="T1311">_xlfn.XLOOKUP(A1311,Booking_data!$A$1:$A$6001,Booking_data!$O$1:$O$6001,"Not Found")</f>
        <v>Male</v>
      </c>
      <c r="U1311" s="1" t="str">
        <f t="shared" si="4"/>
        <v>Above 45</v>
      </c>
      <c r="V1311" s="1" t="str">
        <f t="shared" si="5"/>
        <v>Low Booking</v>
      </c>
    </row>
    <row r="1312" ht="15.75" customHeight="1">
      <c r="A1312" s="1" t="s">
        <v>1626</v>
      </c>
      <c r="B1312" s="6">
        <v>46132.0</v>
      </c>
      <c r="C1312" s="6">
        <v>46137.0</v>
      </c>
      <c r="D1312" s="7">
        <v>0.53125</v>
      </c>
      <c r="E1312" s="1" t="str">
        <f t="shared" si="1"/>
        <v>Weekday</v>
      </c>
      <c r="F1312" s="1" t="str">
        <f t="shared" si="2"/>
        <v>Apr</v>
      </c>
      <c r="G1312" s="1" t="str">
        <f t="array" ref="G1312">_xlfn.XLOOKUP(A1312,Booking_data!$A$1:$A$6001,Booking_data!$D$1:$D$6001,"not found")</f>
        <v>M023</v>
      </c>
      <c r="H1312" s="1" t="str">
        <f t="array" ref="H1312">_xlfn.XLOOKUP(G1312,Movies_data!$A$1:$A$41,Movies_data!$B$1:$B$41,"not found")</f>
        <v>Stree 2</v>
      </c>
      <c r="I1312" s="1" t="str">
        <f t="array" ref="I1312">_xlfn.XLOOKUP(G1312,Movies_data!$A$1:$A$41,Movies_data!$D$1:$D$41,"not found")</f>
        <v>Comedy</v>
      </c>
      <c r="J1312" s="1" t="str">
        <f t="array" ref="J1312">_xlfn.XLOOKUP(G1312,Movies_data!$A$1:$A$41,Movies_data!$C$1:$C$41,"not found")</f>
        <v>Hindi</v>
      </c>
      <c r="K1312" s="1">
        <f t="array" ref="K1312">_xlfn.XLOOKUP(G1312,Movies_data!$A$1:$A$41,Movies_data!$H$1:$H$41,"Not Found")</f>
        <v>6.9</v>
      </c>
      <c r="L1312" s="1" t="str">
        <f t="array" ref="L1312">_xlfn.XLOOKUP(A1312,Booking_data!$A$1:$A$6001,Booking_data!$E$1:$E$6001,"not Found")</f>
        <v>C132</v>
      </c>
      <c r="M1312" s="1" t="str">
        <f t="array" ref="M1312">_xlfn.XLOOKUP(L1312,Cinemas_data!$A$1:$A$49,Cinemas_data!$I$1:$I$49,"not Found")</f>
        <v>#NAME?</v>
      </c>
      <c r="N1312" s="1" t="str">
        <f t="array" ref="N1312">_xlfn.XLOOKUP(L1312,Cinemas_data!$A$1:$A$49,Cinemas_data!$C$1:$C$49,"not Found")</f>
        <v>Kolkata</v>
      </c>
      <c r="O1312" s="1">
        <f t="array" ref="O1312">_xlfn.XLOOKUP(A1312,Booking_data!$A$1:$A$6001,Booking_data!$H$1:$H$6001,"not found")</f>
        <v>3</v>
      </c>
      <c r="P1312" s="1">
        <f t="array" ref="P1312">_xlfn.XLOOKUP(A1312,Booking_data!$A$1:$A$6001,Booking_data!$I$1:$I$6001,"not Found")</f>
        <v>180</v>
      </c>
      <c r="Q1312" s="1">
        <f t="shared" si="3"/>
        <v>540</v>
      </c>
      <c r="R1312" s="1" t="str">
        <f t="array" ref="R1312">_xlfn.XLOOKUP(A1312,Booking_data!$A$1:$A$6001,Booking_data!$L$1:$L$6001,"Not Found")</f>
        <v>Debit Card</v>
      </c>
      <c r="S1312" s="1">
        <f t="array" ref="S1312">_xlfn.XLOOKUP(A1312,Booking_data!$A$1:$A$6001,Booking_data!$N$1:$N$6001,"not Found")</f>
        <v>33</v>
      </c>
      <c r="T1312" s="1" t="str">
        <f t="array" ref="T1312">_xlfn.XLOOKUP(A1312,Booking_data!$A$1:$A$6001,Booking_data!$O$1:$O$6001,"Not Found")</f>
        <v>Other</v>
      </c>
      <c r="U1312" s="1" t="str">
        <f t="shared" si="4"/>
        <v>Middle Age</v>
      </c>
      <c r="V1312" s="1" t="str">
        <f t="shared" si="5"/>
        <v>Medium Booking</v>
      </c>
    </row>
    <row r="1313" ht="15.75" customHeight="1">
      <c r="A1313" s="1" t="s">
        <v>1627</v>
      </c>
      <c r="B1313" s="6">
        <v>46170.0</v>
      </c>
      <c r="C1313" s="6">
        <v>46173.0</v>
      </c>
      <c r="D1313" s="7">
        <v>0.53125</v>
      </c>
      <c r="E1313" s="1" t="str">
        <f t="shared" si="1"/>
        <v>Weekday</v>
      </c>
      <c r="F1313" s="1" t="str">
        <f t="shared" si="2"/>
        <v>May</v>
      </c>
      <c r="G1313" s="1" t="str">
        <f t="array" ref="G1313">_xlfn.XLOOKUP(A1313,Booking_data!$A$1:$A$6001,Booking_data!$D$1:$D$6001,"not found")</f>
        <v>M009</v>
      </c>
      <c r="H1313" s="1" t="str">
        <f t="array" ref="H1313">_xlfn.XLOOKUP(G1313,Movies_data!$A$1:$A$41,Movies_data!$B$1:$B$41,"not found")</f>
        <v>Amaran</v>
      </c>
      <c r="I1313" s="1" t="str">
        <f t="array" ref="I1313">_xlfn.XLOOKUP(G1313,Movies_data!$A$1:$A$41,Movies_data!$D$1:$D$41,"not found")</f>
        <v>Biography</v>
      </c>
      <c r="J1313" s="1" t="str">
        <f t="array" ref="J1313">_xlfn.XLOOKUP(G1313,Movies_data!$A$1:$A$41,Movies_data!$C$1:$C$41,"not found")</f>
        <v>Tamil</v>
      </c>
      <c r="K1313" s="1">
        <f t="array" ref="K1313">_xlfn.XLOOKUP(G1313,Movies_data!$A$1:$A$41,Movies_data!$H$1:$H$41,"Not Found")</f>
        <v>8.3</v>
      </c>
      <c r="L1313" s="1" t="str">
        <f t="array" ref="L1313">_xlfn.XLOOKUP(A1313,Booking_data!$A$1:$A$6001,Booking_data!$E$1:$E$6001,"not Found")</f>
        <v>C072</v>
      </c>
      <c r="M1313" s="1" t="str">
        <f t="array" ref="M1313">_xlfn.XLOOKUP(L1313,Cinemas_data!$A$1:$A$49,Cinemas_data!$I$1:$I$49,"not Found")</f>
        <v>#NAME?</v>
      </c>
      <c r="N1313" s="1" t="str">
        <f t="array" ref="N1313">_xlfn.XLOOKUP(L1313,Cinemas_data!$A$1:$A$49,Cinemas_data!$C$1:$C$49,"not Found")</f>
        <v>Hyderabad</v>
      </c>
      <c r="O1313" s="1">
        <f t="array" ref="O1313">_xlfn.XLOOKUP(A1313,Booking_data!$A$1:$A$6001,Booking_data!$H$1:$H$6001,"not found")</f>
        <v>2</v>
      </c>
      <c r="P1313" s="1">
        <f t="array" ref="P1313">_xlfn.XLOOKUP(A1313,Booking_data!$A$1:$A$6001,Booking_data!$I$1:$I$6001,"not Found")</f>
        <v>200</v>
      </c>
      <c r="Q1313" s="1">
        <f t="shared" si="3"/>
        <v>400</v>
      </c>
      <c r="R1313" s="1" t="str">
        <f t="array" ref="R1313">_xlfn.XLOOKUP(A1313,Booking_data!$A$1:$A$6001,Booking_data!$L$1:$L$6001,"Not Found")</f>
        <v>Net Banking</v>
      </c>
      <c r="S1313" s="1">
        <f t="array" ref="S1313">_xlfn.XLOOKUP(A1313,Booking_data!$A$1:$A$6001,Booking_data!$N$1:$N$6001,"not Found")</f>
        <v>49</v>
      </c>
      <c r="T1313" s="1" t="str">
        <f t="array" ref="T1313">_xlfn.XLOOKUP(A1313,Booking_data!$A$1:$A$6001,Booking_data!$O$1:$O$6001,"Not Found")</f>
        <v>Female</v>
      </c>
      <c r="U1313" s="1" t="str">
        <f t="shared" si="4"/>
        <v>Above 45</v>
      </c>
      <c r="V1313" s="1" t="str">
        <f t="shared" si="5"/>
        <v>Low Booking</v>
      </c>
    </row>
    <row r="1314" ht="15.75" customHeight="1">
      <c r="A1314" s="1" t="s">
        <v>1628</v>
      </c>
      <c r="B1314" s="6">
        <v>46028.0</v>
      </c>
      <c r="C1314" s="6">
        <v>46033.0</v>
      </c>
      <c r="D1314" s="7">
        <v>0.53125</v>
      </c>
      <c r="E1314" s="1" t="str">
        <f t="shared" si="1"/>
        <v>Weekday</v>
      </c>
      <c r="F1314" s="1" t="str">
        <f t="shared" si="2"/>
        <v>Jan</v>
      </c>
      <c r="G1314" s="1" t="str">
        <f t="array" ref="G1314">_xlfn.XLOOKUP(A1314,Booking_data!$A$1:$A$6001,Booking_data!$D$1:$D$6001,"not found")</f>
        <v>M007</v>
      </c>
      <c r="H1314" s="1" t="str">
        <f t="array" ref="H1314">_xlfn.XLOOKUP(G1314,Movies_data!$A$1:$A$41,Movies_data!$B$1:$B$41,"not found")</f>
        <v>Good Night</v>
      </c>
      <c r="I1314" s="1" t="str">
        <f t="array" ref="I1314">_xlfn.XLOOKUP(G1314,Movies_data!$A$1:$A$41,Movies_data!$D$1:$D$41,"not found")</f>
        <v>Comedy</v>
      </c>
      <c r="J1314" s="1" t="str">
        <f t="array" ref="J1314">_xlfn.XLOOKUP(G1314,Movies_data!$A$1:$A$41,Movies_data!$C$1:$C$41,"not found")</f>
        <v>Tamil</v>
      </c>
      <c r="K1314" s="1">
        <f t="array" ref="K1314">_xlfn.XLOOKUP(G1314,Movies_data!$A$1:$A$41,Movies_data!$H$1:$H$41,"Not Found")</f>
        <v>8</v>
      </c>
      <c r="L1314" s="1" t="str">
        <f t="array" ref="L1314">_xlfn.XLOOKUP(A1314,Booking_data!$A$1:$A$6001,Booking_data!$E$1:$E$6001,"not Found")</f>
        <v>C062</v>
      </c>
      <c r="M1314" s="1" t="str">
        <f t="array" ref="M1314">_xlfn.XLOOKUP(L1314,Cinemas_data!$A$1:$A$49,Cinemas_data!$I$1:$I$49,"not Found")</f>
        <v>#NAME?</v>
      </c>
      <c r="N1314" s="1" t="str">
        <f t="array" ref="N1314">_xlfn.XLOOKUP(L1314,Cinemas_data!$A$1:$A$49,Cinemas_data!$C$1:$C$49,"not Found")</f>
        <v>Mysuru</v>
      </c>
      <c r="O1314" s="1">
        <f t="array" ref="O1314">_xlfn.XLOOKUP(A1314,Booking_data!$A$1:$A$6001,Booking_data!$H$1:$H$6001,"not found")</f>
        <v>4</v>
      </c>
      <c r="P1314" s="1">
        <f t="array" ref="P1314">_xlfn.XLOOKUP(A1314,Booking_data!$A$1:$A$6001,Booking_data!$I$1:$I$6001,"not Found")</f>
        <v>420</v>
      </c>
      <c r="Q1314" s="1">
        <f t="shared" si="3"/>
        <v>1680</v>
      </c>
      <c r="R1314" s="1" t="str">
        <f t="array" ref="R1314">_xlfn.XLOOKUP(A1314,Booking_data!$A$1:$A$6001,Booking_data!$L$1:$L$6001,"Not Found")</f>
        <v>Wallet</v>
      </c>
      <c r="S1314" s="1">
        <f t="array" ref="S1314">_xlfn.XLOOKUP(A1314,Booking_data!$A$1:$A$6001,Booking_data!$N$1:$N$6001,"not Found")</f>
        <v>25</v>
      </c>
      <c r="T1314" s="1" t="str">
        <f t="array" ref="T1314">_xlfn.XLOOKUP(A1314,Booking_data!$A$1:$A$6001,Booking_data!$O$1:$O$6001,"Not Found")</f>
        <v>Other</v>
      </c>
      <c r="U1314" s="1" t="str">
        <f t="shared" si="4"/>
        <v>Youngster</v>
      </c>
      <c r="V1314" s="1" t="str">
        <f t="shared" si="5"/>
        <v>Medium Booking</v>
      </c>
    </row>
    <row r="1315" ht="15.75" customHeight="1">
      <c r="A1315" s="1" t="s">
        <v>1629</v>
      </c>
      <c r="B1315" s="6">
        <v>46023.0</v>
      </c>
      <c r="C1315" s="6">
        <v>46025.0</v>
      </c>
      <c r="D1315" s="7">
        <v>0.7708333333333334</v>
      </c>
      <c r="E1315" s="1" t="str">
        <f t="shared" si="1"/>
        <v>Weekday</v>
      </c>
      <c r="F1315" s="1" t="str">
        <f t="shared" si="2"/>
        <v>Jan</v>
      </c>
      <c r="G1315" s="1" t="str">
        <f t="array" ref="G1315">_xlfn.XLOOKUP(A1315,Booking_data!$A$1:$A$6001,Booking_data!$D$1:$D$6001,"not found")</f>
        <v>M019</v>
      </c>
      <c r="H1315" s="1" t="str">
        <f t="array" ref="H1315">_xlfn.XLOOKUP(G1315,Movies_data!$A$1:$A$41,Movies_data!$B$1:$B$41,"not found")</f>
        <v>Animal</v>
      </c>
      <c r="I1315" s="1" t="str">
        <f t="array" ref="I1315">_xlfn.XLOOKUP(G1315,Movies_data!$A$1:$A$41,Movies_data!$D$1:$D$41,"not found")</f>
        <v>Drama</v>
      </c>
      <c r="J1315" s="1" t="str">
        <f t="array" ref="J1315">_xlfn.XLOOKUP(G1315,Movies_data!$A$1:$A$41,Movies_data!$C$1:$C$41,"not found")</f>
        <v>Hindi</v>
      </c>
      <c r="K1315" s="1">
        <f t="array" ref="K1315">_xlfn.XLOOKUP(G1315,Movies_data!$A$1:$A$41,Movies_data!$H$1:$H$41,"Not Found")</f>
        <v>6.1</v>
      </c>
      <c r="L1315" s="1" t="str">
        <f t="array" ref="L1315">_xlfn.XLOOKUP(A1315,Booking_data!$A$1:$A$6001,Booking_data!$E$1:$E$6001,"not Found")</f>
        <v>C102</v>
      </c>
      <c r="M1315" s="1" t="str">
        <f t="array" ref="M1315">_xlfn.XLOOKUP(L1315,Cinemas_data!$A$1:$A$49,Cinemas_data!$I$1:$I$49,"not Found")</f>
        <v>#NAME?</v>
      </c>
      <c r="N1315" s="1" t="str">
        <f t="array" ref="N1315">_xlfn.XLOOKUP(L1315,Cinemas_data!$A$1:$A$49,Cinemas_data!$C$1:$C$49,"not Found")</f>
        <v>Pune</v>
      </c>
      <c r="O1315" s="1">
        <f t="array" ref="O1315">_xlfn.XLOOKUP(A1315,Booking_data!$A$1:$A$6001,Booking_data!$H$1:$H$6001,"not found")</f>
        <v>2</v>
      </c>
      <c r="P1315" s="1">
        <f t="array" ref="P1315">_xlfn.XLOOKUP(A1315,Booking_data!$A$1:$A$6001,Booking_data!$I$1:$I$6001,"not Found")</f>
        <v>220</v>
      </c>
      <c r="Q1315" s="1">
        <f t="shared" si="3"/>
        <v>440</v>
      </c>
      <c r="R1315" s="1" t="str">
        <f t="array" ref="R1315">_xlfn.XLOOKUP(A1315,Booking_data!$A$1:$A$6001,Booking_data!$L$1:$L$6001,"Not Found")</f>
        <v>Net Banking</v>
      </c>
      <c r="S1315" s="1">
        <f t="array" ref="S1315">_xlfn.XLOOKUP(A1315,Booking_data!$A$1:$A$6001,Booking_data!$N$1:$N$6001,"not Found")</f>
        <v>56</v>
      </c>
      <c r="T1315" s="1" t="str">
        <f t="array" ref="T1315">_xlfn.XLOOKUP(A1315,Booking_data!$A$1:$A$6001,Booking_data!$O$1:$O$6001,"Not Found")</f>
        <v>Other</v>
      </c>
      <c r="U1315" s="1" t="str">
        <f t="shared" si="4"/>
        <v>Above 45</v>
      </c>
      <c r="V1315" s="1" t="str">
        <f t="shared" si="5"/>
        <v>Low Booking</v>
      </c>
    </row>
    <row r="1316" ht="15.75" customHeight="1">
      <c r="A1316" s="1" t="s">
        <v>1630</v>
      </c>
      <c r="B1316" s="6">
        <v>46077.0</v>
      </c>
      <c r="C1316" s="6">
        <v>46084.0</v>
      </c>
      <c r="D1316" s="7">
        <v>0.53125</v>
      </c>
      <c r="E1316" s="1" t="str">
        <f t="shared" si="1"/>
        <v>Weekday</v>
      </c>
      <c r="F1316" s="1" t="str">
        <f t="shared" si="2"/>
        <v>Feb</v>
      </c>
      <c r="G1316" s="1" t="str">
        <f t="array" ref="G1316">_xlfn.XLOOKUP(A1316,Booking_data!$A$1:$A$6001,Booking_data!$D$1:$D$6001,"not found")</f>
        <v>M026</v>
      </c>
      <c r="H1316" s="1" t="str">
        <f t="array" ref="H1316">_xlfn.XLOOKUP(G1316,Movies_data!$A$1:$A$41,Movies_data!$B$1:$B$41,"not found")</f>
        <v>Drishyam 2</v>
      </c>
      <c r="I1316" s="1" t="str">
        <f t="array" ref="I1316">_xlfn.XLOOKUP(G1316,Movies_data!$A$1:$A$41,Movies_data!$D$1:$D$41,"not found")</f>
        <v>Thriller</v>
      </c>
      <c r="J1316" s="1" t="str">
        <f t="array" ref="J1316">_xlfn.XLOOKUP(G1316,Movies_data!$A$1:$A$41,Movies_data!$C$1:$C$41,"not found")</f>
        <v>Hindi</v>
      </c>
      <c r="K1316" s="1">
        <f t="array" ref="K1316">_xlfn.XLOOKUP(G1316,Movies_data!$A$1:$A$41,Movies_data!$H$1:$H$41,"Not Found")</f>
        <v>8.2</v>
      </c>
      <c r="L1316" s="1" t="str">
        <f t="array" ref="L1316">_xlfn.XLOOKUP(A1316,Booking_data!$A$1:$A$6001,Booking_data!$E$1:$E$6001,"not Found")</f>
        <v>C073</v>
      </c>
      <c r="M1316" s="1" t="str">
        <f t="array" ref="M1316">_xlfn.XLOOKUP(L1316,Cinemas_data!$A$1:$A$49,Cinemas_data!$I$1:$I$49,"not Found")</f>
        <v>#NAME?</v>
      </c>
      <c r="N1316" s="1" t="str">
        <f t="array" ref="N1316">_xlfn.XLOOKUP(L1316,Cinemas_data!$A$1:$A$49,Cinemas_data!$C$1:$C$49,"not Found")</f>
        <v>Hyderabad</v>
      </c>
      <c r="O1316" s="1">
        <f t="array" ref="O1316">_xlfn.XLOOKUP(A1316,Booking_data!$A$1:$A$6001,Booking_data!$H$1:$H$6001,"not found")</f>
        <v>3</v>
      </c>
      <c r="P1316" s="1">
        <f t="array" ref="P1316">_xlfn.XLOOKUP(A1316,Booking_data!$A$1:$A$6001,Booking_data!$I$1:$I$6001,"not Found")</f>
        <v>240</v>
      </c>
      <c r="Q1316" s="1">
        <f t="shared" si="3"/>
        <v>720</v>
      </c>
      <c r="R1316" s="1" t="str">
        <f t="array" ref="R1316">_xlfn.XLOOKUP(A1316,Booking_data!$A$1:$A$6001,Booking_data!$L$1:$L$6001,"Not Found")</f>
        <v>UPI</v>
      </c>
      <c r="S1316" s="1">
        <f t="array" ref="S1316">_xlfn.XLOOKUP(A1316,Booking_data!$A$1:$A$6001,Booking_data!$N$1:$N$6001,"not Found")</f>
        <v>33</v>
      </c>
      <c r="T1316" s="1" t="str">
        <f t="array" ref="T1316">_xlfn.XLOOKUP(A1316,Booking_data!$A$1:$A$6001,Booking_data!$O$1:$O$6001,"Not Found")</f>
        <v>Other</v>
      </c>
      <c r="U1316" s="1" t="str">
        <f t="shared" si="4"/>
        <v>Middle Age</v>
      </c>
      <c r="V1316" s="1" t="str">
        <f t="shared" si="5"/>
        <v>Medium Booking</v>
      </c>
    </row>
    <row r="1317" ht="15.75" customHeight="1">
      <c r="A1317" s="1" t="s">
        <v>1631</v>
      </c>
      <c r="B1317" s="6">
        <v>46057.0</v>
      </c>
      <c r="C1317" s="6">
        <v>46062.0</v>
      </c>
      <c r="D1317" s="7">
        <v>0.8854166666666666</v>
      </c>
      <c r="E1317" s="1" t="str">
        <f t="shared" si="1"/>
        <v>Weekday</v>
      </c>
      <c r="F1317" s="1" t="str">
        <f t="shared" si="2"/>
        <v>Feb</v>
      </c>
      <c r="G1317" s="1" t="str">
        <f t="array" ref="G1317">_xlfn.XLOOKUP(A1317,Booking_data!$A$1:$A$6001,Booking_data!$D$1:$D$6001,"not found")</f>
        <v>M010</v>
      </c>
      <c r="H1317" s="1" t="str">
        <f t="array" ref="H1317">_xlfn.XLOOKUP(G1317,Movies_data!$A$1:$A$41,Movies_data!$B$1:$B$41,"not found")</f>
        <v>Captain Miller</v>
      </c>
      <c r="I1317" s="1" t="str">
        <f t="array" ref="I1317">_xlfn.XLOOKUP(G1317,Movies_data!$A$1:$A$41,Movies_data!$D$1:$D$41,"not found")</f>
        <v>Action</v>
      </c>
      <c r="J1317" s="1" t="str">
        <f t="array" ref="J1317">_xlfn.XLOOKUP(G1317,Movies_data!$A$1:$A$41,Movies_data!$C$1:$C$41,"not found")</f>
        <v>Tamil</v>
      </c>
      <c r="K1317" s="1">
        <f t="array" ref="K1317">_xlfn.XLOOKUP(G1317,Movies_data!$A$1:$A$41,Movies_data!$H$1:$H$41,"Not Found")</f>
        <v>7</v>
      </c>
      <c r="L1317" s="1" t="str">
        <f t="array" ref="L1317">_xlfn.XLOOKUP(A1317,Booking_data!$A$1:$A$6001,Booking_data!$E$1:$E$6001,"not Found")</f>
        <v>C162</v>
      </c>
      <c r="M1317" s="1" t="str">
        <f t="array" ref="M1317">_xlfn.XLOOKUP(L1317,Cinemas_data!$A$1:$A$49,Cinemas_data!$I$1:$I$49,"not Found")</f>
        <v>#NAME?</v>
      </c>
      <c r="N1317" s="1" t="str">
        <f t="array" ref="N1317">_xlfn.XLOOKUP(L1317,Cinemas_data!$A$1:$A$49,Cinemas_data!$C$1:$C$49,"not Found")</f>
        <v>Thiruvananthapuram</v>
      </c>
      <c r="O1317" s="1">
        <f t="array" ref="O1317">_xlfn.XLOOKUP(A1317,Booking_data!$A$1:$A$6001,Booking_data!$H$1:$H$6001,"not found")</f>
        <v>3</v>
      </c>
      <c r="P1317" s="1">
        <f t="array" ref="P1317">_xlfn.XLOOKUP(A1317,Booking_data!$A$1:$A$6001,Booking_data!$I$1:$I$6001,"not Found")</f>
        <v>160</v>
      </c>
      <c r="Q1317" s="1">
        <f t="shared" si="3"/>
        <v>480</v>
      </c>
      <c r="R1317" s="1" t="str">
        <f t="array" ref="R1317">_xlfn.XLOOKUP(A1317,Booking_data!$A$1:$A$6001,Booking_data!$L$1:$L$6001,"Not Found")</f>
        <v>Wallet</v>
      </c>
      <c r="S1317" s="1">
        <f t="array" ref="S1317">_xlfn.XLOOKUP(A1317,Booking_data!$A$1:$A$6001,Booking_data!$N$1:$N$6001,"not Found")</f>
        <v>34</v>
      </c>
      <c r="T1317" s="1" t="str">
        <f t="array" ref="T1317">_xlfn.XLOOKUP(A1317,Booking_data!$A$1:$A$6001,Booking_data!$O$1:$O$6001,"Not Found")</f>
        <v>Other</v>
      </c>
      <c r="U1317" s="1" t="str">
        <f t="shared" si="4"/>
        <v>Middle Age</v>
      </c>
      <c r="V1317" s="1" t="str">
        <f t="shared" si="5"/>
        <v>Medium Booking</v>
      </c>
    </row>
    <row r="1318" ht="15.75" customHeight="1">
      <c r="A1318" s="1" t="s">
        <v>1632</v>
      </c>
      <c r="B1318" s="6">
        <v>46155.0</v>
      </c>
      <c r="C1318" s="6">
        <v>46162.0</v>
      </c>
      <c r="D1318" s="7">
        <v>0.7708333333333334</v>
      </c>
      <c r="E1318" s="1" t="str">
        <f t="shared" si="1"/>
        <v>Weekday</v>
      </c>
      <c r="F1318" s="1" t="str">
        <f t="shared" si="2"/>
        <v>May</v>
      </c>
      <c r="G1318" s="1" t="str">
        <f t="array" ref="G1318">_xlfn.XLOOKUP(A1318,Booking_data!$A$1:$A$6001,Booking_data!$D$1:$D$6001,"not found")</f>
        <v>M009</v>
      </c>
      <c r="H1318" s="1" t="str">
        <f t="array" ref="H1318">_xlfn.XLOOKUP(G1318,Movies_data!$A$1:$A$41,Movies_data!$B$1:$B$41,"not found")</f>
        <v>Amaran</v>
      </c>
      <c r="I1318" s="1" t="str">
        <f t="array" ref="I1318">_xlfn.XLOOKUP(G1318,Movies_data!$A$1:$A$41,Movies_data!$D$1:$D$41,"not found")</f>
        <v>Biography</v>
      </c>
      <c r="J1318" s="1" t="str">
        <f t="array" ref="J1318">_xlfn.XLOOKUP(G1318,Movies_data!$A$1:$A$41,Movies_data!$C$1:$C$41,"not found")</f>
        <v>Tamil</v>
      </c>
      <c r="K1318" s="1">
        <f t="array" ref="K1318">_xlfn.XLOOKUP(G1318,Movies_data!$A$1:$A$41,Movies_data!$H$1:$H$41,"Not Found")</f>
        <v>8.3</v>
      </c>
      <c r="L1318" s="1" t="str">
        <f t="array" ref="L1318">_xlfn.XLOOKUP(A1318,Booking_data!$A$1:$A$6001,Booking_data!$E$1:$E$6001,"not Found")</f>
        <v>C052</v>
      </c>
      <c r="M1318" s="1" t="str">
        <f t="array" ref="M1318">_xlfn.XLOOKUP(L1318,Cinemas_data!$A$1:$A$49,Cinemas_data!$I$1:$I$49,"not Found")</f>
        <v>#NAME?</v>
      </c>
      <c r="N1318" s="1" t="str">
        <f t="array" ref="N1318">_xlfn.XLOOKUP(L1318,Cinemas_data!$A$1:$A$49,Cinemas_data!$C$1:$C$49,"not Found")</f>
        <v>Bengaluru</v>
      </c>
      <c r="O1318" s="1">
        <f t="array" ref="O1318">_xlfn.XLOOKUP(A1318,Booking_data!$A$1:$A$6001,Booking_data!$H$1:$H$6001,"not found")</f>
        <v>3</v>
      </c>
      <c r="P1318" s="1">
        <f t="array" ref="P1318">_xlfn.XLOOKUP(A1318,Booking_data!$A$1:$A$6001,Booking_data!$I$1:$I$6001,"not Found")</f>
        <v>200</v>
      </c>
      <c r="Q1318" s="1">
        <f t="shared" si="3"/>
        <v>600</v>
      </c>
      <c r="R1318" s="1" t="str">
        <f t="array" ref="R1318">_xlfn.XLOOKUP(A1318,Booking_data!$A$1:$A$6001,Booking_data!$L$1:$L$6001,"Not Found")</f>
        <v>UPI</v>
      </c>
      <c r="S1318" s="1">
        <f t="array" ref="S1318">_xlfn.XLOOKUP(A1318,Booking_data!$A$1:$A$6001,Booking_data!$N$1:$N$6001,"not Found")</f>
        <v>52</v>
      </c>
      <c r="T1318" s="1" t="str">
        <f t="array" ref="T1318">_xlfn.XLOOKUP(A1318,Booking_data!$A$1:$A$6001,Booking_data!$O$1:$O$6001,"Not Found")</f>
        <v>Male</v>
      </c>
      <c r="U1318" s="1" t="str">
        <f t="shared" si="4"/>
        <v>Above 45</v>
      </c>
      <c r="V1318" s="1" t="str">
        <f t="shared" si="5"/>
        <v>Medium Booking</v>
      </c>
    </row>
    <row r="1319" ht="15.75" customHeight="1">
      <c r="A1319" s="1" t="s">
        <v>1633</v>
      </c>
      <c r="B1319" s="6">
        <v>46094.0</v>
      </c>
      <c r="C1319" s="6">
        <v>46098.0</v>
      </c>
      <c r="D1319" s="7">
        <v>0.7708333333333334</v>
      </c>
      <c r="E1319" s="1" t="str">
        <f t="shared" si="1"/>
        <v>Weekday</v>
      </c>
      <c r="F1319" s="1" t="str">
        <f t="shared" si="2"/>
        <v>Mar</v>
      </c>
      <c r="G1319" s="1" t="str">
        <f t="array" ref="G1319">_xlfn.XLOOKUP(A1319,Booking_data!$A$1:$A$6001,Booking_data!$D$1:$D$6001,"not found")</f>
        <v>M006</v>
      </c>
      <c r="H1319" s="1" t="str">
        <f t="array" ref="H1319">_xlfn.XLOOKUP(G1319,Movies_data!$A$1:$A$41,Movies_data!$B$1:$B$41,"not found")</f>
        <v>Maamannan</v>
      </c>
      <c r="I1319" s="1" t="str">
        <f t="array" ref="I1319">_xlfn.XLOOKUP(G1319,Movies_data!$A$1:$A$41,Movies_data!$D$1:$D$41,"not found")</f>
        <v>Drama</v>
      </c>
      <c r="J1319" s="1" t="str">
        <f t="array" ref="J1319">_xlfn.XLOOKUP(G1319,Movies_data!$A$1:$A$41,Movies_data!$C$1:$C$41,"not found")</f>
        <v>Tamil</v>
      </c>
      <c r="K1319" s="1">
        <f t="array" ref="K1319">_xlfn.XLOOKUP(G1319,Movies_data!$A$1:$A$41,Movies_data!$H$1:$H$41,"Not Found")</f>
        <v>7.3</v>
      </c>
      <c r="L1319" s="1" t="str">
        <f t="array" ref="L1319">_xlfn.XLOOKUP(A1319,Booking_data!$A$1:$A$6001,Booking_data!$E$1:$E$6001,"not Found")</f>
        <v>C091</v>
      </c>
      <c r="M1319" s="1" t="str">
        <f t="array" ref="M1319">_xlfn.XLOOKUP(L1319,Cinemas_data!$A$1:$A$49,Cinemas_data!$I$1:$I$49,"not Found")</f>
        <v>#NAME?</v>
      </c>
      <c r="N1319" s="1" t="str">
        <f t="array" ref="N1319">_xlfn.XLOOKUP(L1319,Cinemas_data!$A$1:$A$49,Cinemas_data!$C$1:$C$49,"not Found")</f>
        <v>Mumbai</v>
      </c>
      <c r="O1319" s="1">
        <f t="array" ref="O1319">_xlfn.XLOOKUP(A1319,Booking_data!$A$1:$A$6001,Booking_data!$H$1:$H$6001,"not found")</f>
        <v>4</v>
      </c>
      <c r="P1319" s="1">
        <f t="array" ref="P1319">_xlfn.XLOOKUP(A1319,Booking_data!$A$1:$A$6001,Booking_data!$I$1:$I$6001,"not Found")</f>
        <v>200</v>
      </c>
      <c r="Q1319" s="1">
        <f t="shared" si="3"/>
        <v>800</v>
      </c>
      <c r="R1319" s="1" t="str">
        <f t="array" ref="R1319">_xlfn.XLOOKUP(A1319,Booking_data!$A$1:$A$6001,Booking_data!$L$1:$L$6001,"Not Found")</f>
        <v>Debit Card</v>
      </c>
      <c r="S1319" s="1">
        <f t="array" ref="S1319">_xlfn.XLOOKUP(A1319,Booking_data!$A$1:$A$6001,Booking_data!$N$1:$N$6001,"not Found")</f>
        <v>25</v>
      </c>
      <c r="T1319" s="1" t="str">
        <f t="array" ref="T1319">_xlfn.XLOOKUP(A1319,Booking_data!$A$1:$A$6001,Booking_data!$O$1:$O$6001,"Not Found")</f>
        <v>Male</v>
      </c>
      <c r="U1319" s="1" t="str">
        <f t="shared" si="4"/>
        <v>Youngster</v>
      </c>
      <c r="V1319" s="1" t="str">
        <f t="shared" si="5"/>
        <v>Medium Booking</v>
      </c>
    </row>
    <row r="1320" ht="15.75" customHeight="1">
      <c r="A1320" s="1" t="s">
        <v>1634</v>
      </c>
      <c r="B1320" s="6">
        <v>46169.0</v>
      </c>
      <c r="C1320" s="6">
        <v>46170.0</v>
      </c>
      <c r="D1320" s="7">
        <v>0.9375</v>
      </c>
      <c r="E1320" s="1" t="str">
        <f t="shared" si="1"/>
        <v>Weekday</v>
      </c>
      <c r="F1320" s="1" t="str">
        <f t="shared" si="2"/>
        <v>May</v>
      </c>
      <c r="G1320" s="1" t="str">
        <f t="array" ref="G1320">_xlfn.XLOOKUP(A1320,Booking_data!$A$1:$A$6001,Booking_data!$D$1:$D$6001,"not found")</f>
        <v>M001</v>
      </c>
      <c r="H1320" s="1" t="str">
        <f t="array" ref="H1320">_xlfn.XLOOKUP(G1320,Movies_data!$A$1:$A$41,Movies_data!$B$1:$B$41,"not found")</f>
        <v>Leo</v>
      </c>
      <c r="I1320" s="1" t="str">
        <f t="array" ref="I1320">_xlfn.XLOOKUP(G1320,Movies_data!$A$1:$A$41,Movies_data!$D$1:$D$41,"not found")</f>
        <v>Action</v>
      </c>
      <c r="J1320" s="1" t="str">
        <f t="array" ref="J1320">_xlfn.XLOOKUP(G1320,Movies_data!$A$1:$A$41,Movies_data!$C$1:$C$41,"not found")</f>
        <v>Tamil</v>
      </c>
      <c r="K1320" s="1">
        <f t="array" ref="K1320">_xlfn.XLOOKUP(G1320,Movies_data!$A$1:$A$41,Movies_data!$H$1:$H$41,"Not Found")</f>
        <v>8</v>
      </c>
      <c r="L1320" s="1" t="str">
        <f t="array" ref="L1320">_xlfn.XLOOKUP(A1320,Booking_data!$A$1:$A$6001,Booking_data!$E$1:$E$6001,"not Found")</f>
        <v>C041</v>
      </c>
      <c r="M1320" s="1" t="str">
        <f t="array" ref="M1320">_xlfn.XLOOKUP(L1320,Cinemas_data!$A$1:$A$49,Cinemas_data!$I$1:$I$49,"not Found")</f>
        <v>#NAME?</v>
      </c>
      <c r="N1320" s="1" t="str">
        <f t="array" ref="N1320">_xlfn.XLOOKUP(L1320,Cinemas_data!$A$1:$A$49,Cinemas_data!$C$1:$C$49,"not Found")</f>
        <v>Salem</v>
      </c>
      <c r="O1320" s="1">
        <f t="array" ref="O1320">_xlfn.XLOOKUP(A1320,Booking_data!$A$1:$A$6001,Booking_data!$H$1:$H$6001,"not found")</f>
        <v>2</v>
      </c>
      <c r="P1320" s="1">
        <f t="array" ref="P1320">_xlfn.XLOOKUP(A1320,Booking_data!$A$1:$A$6001,Booking_data!$I$1:$I$6001,"not Found")</f>
        <v>340</v>
      </c>
      <c r="Q1320" s="1">
        <f t="shared" si="3"/>
        <v>680</v>
      </c>
      <c r="R1320" s="1" t="str">
        <f t="array" ref="R1320">_xlfn.XLOOKUP(A1320,Booking_data!$A$1:$A$6001,Booking_data!$L$1:$L$6001,"Not Found")</f>
        <v>UPI</v>
      </c>
      <c r="S1320" s="1">
        <f t="array" ref="S1320">_xlfn.XLOOKUP(A1320,Booking_data!$A$1:$A$6001,Booking_data!$N$1:$N$6001,"not Found")</f>
        <v>40</v>
      </c>
      <c r="T1320" s="1" t="str">
        <f t="array" ref="T1320">_xlfn.XLOOKUP(A1320,Booking_data!$A$1:$A$6001,Booking_data!$O$1:$O$6001,"Not Found")</f>
        <v>Female</v>
      </c>
      <c r="U1320" s="1" t="str">
        <f t="shared" si="4"/>
        <v>Middle Age</v>
      </c>
      <c r="V1320" s="1" t="str">
        <f t="shared" si="5"/>
        <v>Low Booking</v>
      </c>
    </row>
    <row r="1321" ht="15.75" customHeight="1">
      <c r="A1321" s="1" t="s">
        <v>1635</v>
      </c>
      <c r="B1321" s="6">
        <v>46145.0</v>
      </c>
      <c r="C1321" s="6">
        <v>46149.0</v>
      </c>
      <c r="D1321" s="7">
        <v>0.8854166666666666</v>
      </c>
      <c r="E1321" s="1" t="str">
        <f t="shared" si="1"/>
        <v>Weekend</v>
      </c>
      <c r="F1321" s="1" t="str">
        <f t="shared" si="2"/>
        <v>May</v>
      </c>
      <c r="G1321" s="1" t="str">
        <f t="array" ref="G1321">_xlfn.XLOOKUP(A1321,Booking_data!$A$1:$A$6001,Booking_data!$D$1:$D$6001,"not found")</f>
        <v>M023</v>
      </c>
      <c r="H1321" s="1" t="str">
        <f t="array" ref="H1321">_xlfn.XLOOKUP(G1321,Movies_data!$A$1:$A$41,Movies_data!$B$1:$B$41,"not found")</f>
        <v>Stree 2</v>
      </c>
      <c r="I1321" s="1" t="str">
        <f t="array" ref="I1321">_xlfn.XLOOKUP(G1321,Movies_data!$A$1:$A$41,Movies_data!$D$1:$D$41,"not found")</f>
        <v>Comedy</v>
      </c>
      <c r="J1321" s="1" t="str">
        <f t="array" ref="J1321">_xlfn.XLOOKUP(G1321,Movies_data!$A$1:$A$41,Movies_data!$C$1:$C$41,"not found")</f>
        <v>Hindi</v>
      </c>
      <c r="K1321" s="1">
        <f t="array" ref="K1321">_xlfn.XLOOKUP(G1321,Movies_data!$A$1:$A$41,Movies_data!$H$1:$H$41,"Not Found")</f>
        <v>6.9</v>
      </c>
      <c r="L1321" s="1" t="str">
        <f t="array" ref="L1321">_xlfn.XLOOKUP(A1321,Booking_data!$A$1:$A$6001,Booking_data!$E$1:$E$6001,"not Found")</f>
        <v>C163</v>
      </c>
      <c r="M1321" s="1" t="str">
        <f t="array" ref="M1321">_xlfn.XLOOKUP(L1321,Cinemas_data!$A$1:$A$49,Cinemas_data!$I$1:$I$49,"not Found")</f>
        <v>#NAME?</v>
      </c>
      <c r="N1321" s="1" t="str">
        <f t="array" ref="N1321">_xlfn.XLOOKUP(L1321,Cinemas_data!$A$1:$A$49,Cinemas_data!$C$1:$C$49,"not Found")</f>
        <v>Thiruvananthapuram</v>
      </c>
      <c r="O1321" s="1">
        <f t="array" ref="O1321">_xlfn.XLOOKUP(A1321,Booking_data!$A$1:$A$6001,Booking_data!$H$1:$H$6001,"not found")</f>
        <v>2</v>
      </c>
      <c r="P1321" s="1">
        <f t="array" ref="P1321">_xlfn.XLOOKUP(A1321,Booking_data!$A$1:$A$6001,Booking_data!$I$1:$I$6001,"not Found")</f>
        <v>360</v>
      </c>
      <c r="Q1321" s="1">
        <f t="shared" si="3"/>
        <v>720</v>
      </c>
      <c r="R1321" s="1" t="str">
        <f t="array" ref="R1321">_xlfn.XLOOKUP(A1321,Booking_data!$A$1:$A$6001,Booking_data!$L$1:$L$6001,"Not Found")</f>
        <v>Net Banking</v>
      </c>
      <c r="S1321" s="1">
        <f t="array" ref="S1321">_xlfn.XLOOKUP(A1321,Booking_data!$A$1:$A$6001,Booking_data!$N$1:$N$6001,"not Found")</f>
        <v>18</v>
      </c>
      <c r="T1321" s="1" t="str">
        <f t="array" ref="T1321">_xlfn.XLOOKUP(A1321,Booking_data!$A$1:$A$6001,Booking_data!$O$1:$O$6001,"Not Found")</f>
        <v>Male</v>
      </c>
      <c r="U1321" s="1" t="str">
        <f t="shared" si="4"/>
        <v>Youngster</v>
      </c>
      <c r="V1321" s="1" t="str">
        <f t="shared" si="5"/>
        <v>Low Booking</v>
      </c>
    </row>
    <row r="1322" ht="15.75" customHeight="1">
      <c r="A1322" s="1" t="s">
        <v>1636</v>
      </c>
      <c r="B1322" s="6">
        <v>46198.0</v>
      </c>
      <c r="C1322" s="6">
        <v>46205.0</v>
      </c>
      <c r="D1322" s="7">
        <v>0.53125</v>
      </c>
      <c r="E1322" s="1" t="str">
        <f t="shared" si="1"/>
        <v>Weekday</v>
      </c>
      <c r="F1322" s="1" t="str">
        <f t="shared" si="2"/>
        <v>Jun</v>
      </c>
      <c r="G1322" s="1" t="str">
        <f t="array" ref="G1322">_xlfn.XLOOKUP(A1322,Booking_data!$A$1:$A$6001,Booking_data!$D$1:$D$6001,"not found")</f>
        <v>M003</v>
      </c>
      <c r="H1322" s="1" t="str">
        <f t="array" ref="H1322">_xlfn.XLOOKUP(G1322,Movies_data!$A$1:$A$41,Movies_data!$B$1:$B$41,"not found")</f>
        <v>Vikram</v>
      </c>
      <c r="I1322" s="1" t="str">
        <f t="array" ref="I1322">_xlfn.XLOOKUP(G1322,Movies_data!$A$1:$A$41,Movies_data!$D$1:$D$41,"not found")</f>
        <v>Action</v>
      </c>
      <c r="J1322" s="1" t="str">
        <f t="array" ref="J1322">_xlfn.XLOOKUP(G1322,Movies_data!$A$1:$A$41,Movies_data!$C$1:$C$41,"not found")</f>
        <v>Tamil</v>
      </c>
      <c r="K1322" s="1">
        <f t="array" ref="K1322">_xlfn.XLOOKUP(G1322,Movies_data!$A$1:$A$41,Movies_data!$H$1:$H$41,"Not Found")</f>
        <v>8.3</v>
      </c>
      <c r="L1322" s="1" t="str">
        <f t="array" ref="L1322">_xlfn.XLOOKUP(A1322,Booking_data!$A$1:$A$6001,Booking_data!$E$1:$E$6001,"not Found")</f>
        <v>C032</v>
      </c>
      <c r="M1322" s="1" t="str">
        <f t="array" ref="M1322">_xlfn.XLOOKUP(L1322,Cinemas_data!$A$1:$A$49,Cinemas_data!$I$1:$I$49,"not Found")</f>
        <v>#NAME?</v>
      </c>
      <c r="N1322" s="1" t="str">
        <f t="array" ref="N1322">_xlfn.XLOOKUP(L1322,Cinemas_data!$A$1:$A$49,Cinemas_data!$C$1:$C$49,"not Found")</f>
        <v>Madurai</v>
      </c>
      <c r="O1322" s="1">
        <f t="array" ref="O1322">_xlfn.XLOOKUP(A1322,Booking_data!$A$1:$A$6001,Booking_data!$H$1:$H$6001,"not found")</f>
        <v>2</v>
      </c>
      <c r="P1322" s="1">
        <f t="array" ref="P1322">_xlfn.XLOOKUP(A1322,Booking_data!$A$1:$A$6001,Booking_data!$I$1:$I$6001,"not Found")</f>
        <v>160</v>
      </c>
      <c r="Q1322" s="1">
        <f t="shared" si="3"/>
        <v>320</v>
      </c>
      <c r="R1322" s="1" t="str">
        <f t="array" ref="R1322">_xlfn.XLOOKUP(A1322,Booking_data!$A$1:$A$6001,Booking_data!$L$1:$L$6001,"Not Found")</f>
        <v>UPI</v>
      </c>
      <c r="S1322" s="1">
        <f t="array" ref="S1322">_xlfn.XLOOKUP(A1322,Booking_data!$A$1:$A$6001,Booking_data!$N$1:$N$6001,"not Found")</f>
        <v>25</v>
      </c>
      <c r="T1322" s="1" t="str">
        <f t="array" ref="T1322">_xlfn.XLOOKUP(A1322,Booking_data!$A$1:$A$6001,Booking_data!$O$1:$O$6001,"Not Found")</f>
        <v>Other</v>
      </c>
      <c r="U1322" s="1" t="str">
        <f t="shared" si="4"/>
        <v>Youngster</v>
      </c>
      <c r="V1322" s="1" t="str">
        <f t="shared" si="5"/>
        <v>Low Booking</v>
      </c>
    </row>
    <row r="1323" ht="15.75" customHeight="1">
      <c r="A1323" s="1" t="s">
        <v>1637</v>
      </c>
      <c r="B1323" s="6">
        <v>46127.0</v>
      </c>
      <c r="C1323" s="6">
        <v>46134.0</v>
      </c>
      <c r="D1323" s="7">
        <v>0.3958333333333333</v>
      </c>
      <c r="E1323" s="1" t="str">
        <f t="shared" si="1"/>
        <v>Weekday</v>
      </c>
      <c r="F1323" s="1" t="str">
        <f t="shared" si="2"/>
        <v>Apr</v>
      </c>
      <c r="G1323" s="1" t="str">
        <f t="array" ref="G1323">_xlfn.XLOOKUP(A1323,Booking_data!$A$1:$A$6001,Booking_data!$D$1:$D$6001,"not found")</f>
        <v>M028</v>
      </c>
      <c r="H1323" s="1" t="str">
        <f t="array" ref="H1323">_xlfn.XLOOKUP(G1323,Movies_data!$A$1:$A$41,Movies_data!$B$1:$B$41,"not found")</f>
        <v>Kantara</v>
      </c>
      <c r="I1323" s="1" t="str">
        <f t="array" ref="I1323">_xlfn.XLOOKUP(G1323,Movies_data!$A$1:$A$41,Movies_data!$D$1:$D$41,"not found")</f>
        <v>Action</v>
      </c>
      <c r="J1323" s="1" t="str">
        <f t="array" ref="J1323">_xlfn.XLOOKUP(G1323,Movies_data!$A$1:$A$41,Movies_data!$C$1:$C$41,"not found")</f>
        <v>Kannada</v>
      </c>
      <c r="K1323" s="1">
        <f t="array" ref="K1323">_xlfn.XLOOKUP(G1323,Movies_data!$A$1:$A$41,Movies_data!$H$1:$H$41,"Not Found")</f>
        <v>8.2</v>
      </c>
      <c r="L1323" s="1" t="str">
        <f t="array" ref="L1323">_xlfn.XLOOKUP(A1323,Booking_data!$A$1:$A$6001,Booking_data!$E$1:$E$6001,"not Found")</f>
        <v>C033</v>
      </c>
      <c r="M1323" s="1" t="str">
        <f t="array" ref="M1323">_xlfn.XLOOKUP(L1323,Cinemas_data!$A$1:$A$49,Cinemas_data!$I$1:$I$49,"not Found")</f>
        <v>#NAME?</v>
      </c>
      <c r="N1323" s="1" t="str">
        <f t="array" ref="N1323">_xlfn.XLOOKUP(L1323,Cinemas_data!$A$1:$A$49,Cinemas_data!$C$1:$C$49,"not Found")</f>
        <v>Madurai</v>
      </c>
      <c r="O1323" s="1">
        <f t="array" ref="O1323">_xlfn.XLOOKUP(A1323,Booking_data!$A$1:$A$6001,Booking_data!$H$1:$H$6001,"not found")</f>
        <v>1</v>
      </c>
      <c r="P1323" s="1">
        <f t="array" ref="P1323">_xlfn.XLOOKUP(A1323,Booking_data!$A$1:$A$6001,Booking_data!$I$1:$I$6001,"not Found")</f>
        <v>180</v>
      </c>
      <c r="Q1323" s="1">
        <f t="shared" si="3"/>
        <v>180</v>
      </c>
      <c r="R1323" s="1" t="str">
        <f t="array" ref="R1323">_xlfn.XLOOKUP(A1323,Booking_data!$A$1:$A$6001,Booking_data!$L$1:$L$6001,"Not Found")</f>
        <v>Net Banking</v>
      </c>
      <c r="S1323" s="1">
        <f t="array" ref="S1323">_xlfn.XLOOKUP(A1323,Booking_data!$A$1:$A$6001,Booking_data!$N$1:$N$6001,"not Found")</f>
        <v>25</v>
      </c>
      <c r="T1323" s="1" t="str">
        <f t="array" ref="T1323">_xlfn.XLOOKUP(A1323,Booking_data!$A$1:$A$6001,Booking_data!$O$1:$O$6001,"Not Found")</f>
        <v>Male</v>
      </c>
      <c r="U1323" s="1" t="str">
        <f t="shared" si="4"/>
        <v>Youngster</v>
      </c>
      <c r="V1323" s="1" t="str">
        <f t="shared" si="5"/>
        <v>Low Booking</v>
      </c>
    </row>
    <row r="1324" ht="15.75" customHeight="1">
      <c r="A1324" s="1" t="s">
        <v>1638</v>
      </c>
      <c r="B1324" s="6">
        <v>46069.0</v>
      </c>
      <c r="C1324" s="6">
        <v>46069.0</v>
      </c>
      <c r="D1324" s="7">
        <v>0.7708333333333334</v>
      </c>
      <c r="E1324" s="1" t="str">
        <f t="shared" si="1"/>
        <v>Weekday</v>
      </c>
      <c r="F1324" s="1" t="str">
        <f t="shared" si="2"/>
        <v>Feb</v>
      </c>
      <c r="G1324" s="1" t="str">
        <f t="array" ref="G1324">_xlfn.XLOOKUP(A1324,Booking_data!$A$1:$A$6001,Booking_data!$D$1:$D$6001,"not found")</f>
        <v>M004</v>
      </c>
      <c r="H1324" s="1" t="str">
        <f t="array" ref="H1324">_xlfn.XLOOKUP(G1324,Movies_data!$A$1:$A$41,Movies_data!$B$1:$B$41,"not found")</f>
        <v>Ponniyin Selvan I</v>
      </c>
      <c r="I1324" s="1" t="str">
        <f t="array" ref="I1324">_xlfn.XLOOKUP(G1324,Movies_data!$A$1:$A$41,Movies_data!$D$1:$D$41,"not found")</f>
        <v>Drama</v>
      </c>
      <c r="J1324" s="1" t="str">
        <f t="array" ref="J1324">_xlfn.XLOOKUP(G1324,Movies_data!$A$1:$A$41,Movies_data!$C$1:$C$41,"not found")</f>
        <v>Tamil</v>
      </c>
      <c r="K1324" s="1">
        <f t="array" ref="K1324">_xlfn.XLOOKUP(G1324,Movies_data!$A$1:$A$41,Movies_data!$H$1:$H$41,"Not Found")</f>
        <v>7.6</v>
      </c>
      <c r="L1324" s="1" t="str">
        <f t="array" ref="L1324">_xlfn.XLOOKUP(A1324,Booking_data!$A$1:$A$6001,Booking_data!$E$1:$E$6001,"not Found")</f>
        <v>C162</v>
      </c>
      <c r="M1324" s="1" t="str">
        <f t="array" ref="M1324">_xlfn.XLOOKUP(L1324,Cinemas_data!$A$1:$A$49,Cinemas_data!$I$1:$I$49,"not Found")</f>
        <v>#NAME?</v>
      </c>
      <c r="N1324" s="1" t="str">
        <f t="array" ref="N1324">_xlfn.XLOOKUP(L1324,Cinemas_data!$A$1:$A$49,Cinemas_data!$C$1:$C$49,"not Found")</f>
        <v>Thiruvananthapuram</v>
      </c>
      <c r="O1324" s="1">
        <f t="array" ref="O1324">_xlfn.XLOOKUP(A1324,Booking_data!$A$1:$A$6001,Booking_data!$H$1:$H$6001,"not found")</f>
        <v>3</v>
      </c>
      <c r="P1324" s="1">
        <f t="array" ref="P1324">_xlfn.XLOOKUP(A1324,Booking_data!$A$1:$A$6001,Booking_data!$I$1:$I$6001,"not Found")</f>
        <v>160</v>
      </c>
      <c r="Q1324" s="1">
        <f t="shared" si="3"/>
        <v>480</v>
      </c>
      <c r="R1324" s="1" t="str">
        <f t="array" ref="R1324">_xlfn.XLOOKUP(A1324,Booking_data!$A$1:$A$6001,Booking_data!$L$1:$L$6001,"Not Found")</f>
        <v>Credit Card</v>
      </c>
      <c r="S1324" s="1">
        <f t="array" ref="S1324">_xlfn.XLOOKUP(A1324,Booking_data!$A$1:$A$6001,Booking_data!$N$1:$N$6001,"not Found")</f>
        <v>51</v>
      </c>
      <c r="T1324" s="1" t="str">
        <f t="array" ref="T1324">_xlfn.XLOOKUP(A1324,Booking_data!$A$1:$A$6001,Booking_data!$O$1:$O$6001,"Not Found")</f>
        <v>Other</v>
      </c>
      <c r="U1324" s="1" t="str">
        <f t="shared" si="4"/>
        <v>Above 45</v>
      </c>
      <c r="V1324" s="1" t="str">
        <f t="shared" si="5"/>
        <v>Medium Booking</v>
      </c>
    </row>
    <row r="1325" ht="15.75" customHeight="1">
      <c r="A1325" s="1" t="s">
        <v>1639</v>
      </c>
      <c r="B1325" s="6">
        <v>46032.0</v>
      </c>
      <c r="C1325" s="6">
        <v>46036.0</v>
      </c>
      <c r="D1325" s="7">
        <v>0.9375</v>
      </c>
      <c r="E1325" s="1" t="str">
        <f t="shared" si="1"/>
        <v>Weekend</v>
      </c>
      <c r="F1325" s="1" t="str">
        <f t="shared" si="2"/>
        <v>Jan</v>
      </c>
      <c r="G1325" s="1" t="str">
        <f t="array" ref="G1325">_xlfn.XLOOKUP(A1325,Booking_data!$A$1:$A$6001,Booking_data!$D$1:$D$6001,"not found")</f>
        <v>M019</v>
      </c>
      <c r="H1325" s="1" t="str">
        <f t="array" ref="H1325">_xlfn.XLOOKUP(G1325,Movies_data!$A$1:$A$41,Movies_data!$B$1:$B$41,"not found")</f>
        <v>Animal</v>
      </c>
      <c r="I1325" s="1" t="str">
        <f t="array" ref="I1325">_xlfn.XLOOKUP(G1325,Movies_data!$A$1:$A$41,Movies_data!$D$1:$D$41,"not found")</f>
        <v>Drama</v>
      </c>
      <c r="J1325" s="1" t="str">
        <f t="array" ref="J1325">_xlfn.XLOOKUP(G1325,Movies_data!$A$1:$A$41,Movies_data!$C$1:$C$41,"not found")</f>
        <v>Hindi</v>
      </c>
      <c r="K1325" s="1">
        <f t="array" ref="K1325">_xlfn.XLOOKUP(G1325,Movies_data!$A$1:$A$41,Movies_data!$H$1:$H$41,"Not Found")</f>
        <v>6.1</v>
      </c>
      <c r="L1325" s="1" t="str">
        <f t="array" ref="L1325">_xlfn.XLOOKUP(A1325,Booking_data!$A$1:$A$6001,Booking_data!$E$1:$E$6001,"not Found")</f>
        <v>C101</v>
      </c>
      <c r="M1325" s="1" t="str">
        <f t="array" ref="M1325">_xlfn.XLOOKUP(L1325,Cinemas_data!$A$1:$A$49,Cinemas_data!$I$1:$I$49,"not Found")</f>
        <v>#NAME?</v>
      </c>
      <c r="N1325" s="1" t="str">
        <f t="array" ref="N1325">_xlfn.XLOOKUP(L1325,Cinemas_data!$A$1:$A$49,Cinemas_data!$C$1:$C$49,"not Found")</f>
        <v>Pune</v>
      </c>
      <c r="O1325" s="1">
        <f t="array" ref="O1325">_xlfn.XLOOKUP(A1325,Booking_data!$A$1:$A$6001,Booking_data!$H$1:$H$6001,"not found")</f>
        <v>2</v>
      </c>
      <c r="P1325" s="1">
        <f t="array" ref="P1325">_xlfn.XLOOKUP(A1325,Booking_data!$A$1:$A$6001,Booking_data!$I$1:$I$6001,"not Found")</f>
        <v>260</v>
      </c>
      <c r="Q1325" s="1">
        <f t="shared" si="3"/>
        <v>520</v>
      </c>
      <c r="R1325" s="1" t="str">
        <f t="array" ref="R1325">_xlfn.XLOOKUP(A1325,Booking_data!$A$1:$A$6001,Booking_data!$L$1:$L$6001,"Not Found")</f>
        <v>Wallet</v>
      </c>
      <c r="S1325" s="1">
        <f t="array" ref="S1325">_xlfn.XLOOKUP(A1325,Booking_data!$A$1:$A$6001,Booking_data!$N$1:$N$6001,"not Found")</f>
        <v>47</v>
      </c>
      <c r="T1325" s="1" t="str">
        <f t="array" ref="T1325">_xlfn.XLOOKUP(A1325,Booking_data!$A$1:$A$6001,Booking_data!$O$1:$O$6001,"Not Found")</f>
        <v>Male</v>
      </c>
      <c r="U1325" s="1" t="str">
        <f t="shared" si="4"/>
        <v>Above 45</v>
      </c>
      <c r="V1325" s="1" t="str">
        <f t="shared" si="5"/>
        <v>Low Booking</v>
      </c>
    </row>
    <row r="1326" ht="15.75" customHeight="1">
      <c r="A1326" s="1" t="s">
        <v>1640</v>
      </c>
      <c r="B1326" s="6">
        <v>46095.0</v>
      </c>
      <c r="C1326" s="6">
        <v>46097.0</v>
      </c>
      <c r="D1326" s="7">
        <v>0.6458333333333334</v>
      </c>
      <c r="E1326" s="1" t="str">
        <f t="shared" si="1"/>
        <v>Weekend</v>
      </c>
      <c r="F1326" s="1" t="str">
        <f t="shared" si="2"/>
        <v>Mar</v>
      </c>
      <c r="G1326" s="1" t="str">
        <f t="array" ref="G1326">_xlfn.XLOOKUP(A1326,Booking_data!$A$1:$A$6001,Booking_data!$D$1:$D$6001,"not found")</f>
        <v>M003</v>
      </c>
      <c r="H1326" s="1" t="str">
        <f t="array" ref="H1326">_xlfn.XLOOKUP(G1326,Movies_data!$A$1:$A$41,Movies_data!$B$1:$B$41,"not found")</f>
        <v>Vikram</v>
      </c>
      <c r="I1326" s="1" t="str">
        <f t="array" ref="I1326">_xlfn.XLOOKUP(G1326,Movies_data!$A$1:$A$41,Movies_data!$D$1:$D$41,"not found")</f>
        <v>Action</v>
      </c>
      <c r="J1326" s="1" t="str">
        <f t="array" ref="J1326">_xlfn.XLOOKUP(G1326,Movies_data!$A$1:$A$41,Movies_data!$C$1:$C$41,"not found")</f>
        <v>Tamil</v>
      </c>
      <c r="K1326" s="1">
        <f t="array" ref="K1326">_xlfn.XLOOKUP(G1326,Movies_data!$A$1:$A$41,Movies_data!$H$1:$H$41,"Not Found")</f>
        <v>8.3</v>
      </c>
      <c r="L1326" s="1" t="str">
        <f t="array" ref="L1326">_xlfn.XLOOKUP(A1326,Booking_data!$A$1:$A$6001,Booking_data!$E$1:$E$6001,"not Found")</f>
        <v>C071</v>
      </c>
      <c r="M1326" s="1" t="str">
        <f t="array" ref="M1326">_xlfn.XLOOKUP(L1326,Cinemas_data!$A$1:$A$49,Cinemas_data!$I$1:$I$49,"not Found")</f>
        <v>#NAME?</v>
      </c>
      <c r="N1326" s="1" t="str">
        <f t="array" ref="N1326">_xlfn.XLOOKUP(L1326,Cinemas_data!$A$1:$A$49,Cinemas_data!$C$1:$C$49,"not Found")</f>
        <v>Hyderabad</v>
      </c>
      <c r="O1326" s="1">
        <f t="array" ref="O1326">_xlfn.XLOOKUP(A1326,Booking_data!$A$1:$A$6001,Booking_data!$H$1:$H$6001,"not found")</f>
        <v>4</v>
      </c>
      <c r="P1326" s="1">
        <f t="array" ref="P1326">_xlfn.XLOOKUP(A1326,Booking_data!$A$1:$A$6001,Booking_data!$I$1:$I$6001,"not Found")</f>
        <v>180</v>
      </c>
      <c r="Q1326" s="1">
        <f t="shared" si="3"/>
        <v>720</v>
      </c>
      <c r="R1326" s="1" t="str">
        <f t="array" ref="R1326">_xlfn.XLOOKUP(A1326,Booking_data!$A$1:$A$6001,Booking_data!$L$1:$L$6001,"Not Found")</f>
        <v>Wallet</v>
      </c>
      <c r="S1326" s="1">
        <f t="array" ref="S1326">_xlfn.XLOOKUP(A1326,Booking_data!$A$1:$A$6001,Booking_data!$N$1:$N$6001,"not Found")</f>
        <v>26</v>
      </c>
      <c r="T1326" s="1" t="str">
        <f t="array" ref="T1326">_xlfn.XLOOKUP(A1326,Booking_data!$A$1:$A$6001,Booking_data!$O$1:$O$6001,"Not Found")</f>
        <v>Other</v>
      </c>
      <c r="U1326" s="1" t="str">
        <f t="shared" si="4"/>
        <v>Youngster</v>
      </c>
      <c r="V1326" s="1" t="str">
        <f t="shared" si="5"/>
        <v>Medium Booking</v>
      </c>
    </row>
    <row r="1327" ht="15.75" customHeight="1">
      <c r="A1327" s="1" t="s">
        <v>1641</v>
      </c>
      <c r="B1327" s="6">
        <v>46057.0</v>
      </c>
      <c r="C1327" s="6">
        <v>46059.0</v>
      </c>
      <c r="D1327" s="7">
        <v>0.6458333333333334</v>
      </c>
      <c r="E1327" s="1" t="str">
        <f t="shared" si="1"/>
        <v>Weekday</v>
      </c>
      <c r="F1327" s="1" t="str">
        <f t="shared" si="2"/>
        <v>Feb</v>
      </c>
      <c r="G1327" s="1" t="str">
        <f t="array" ref="G1327">_xlfn.XLOOKUP(A1327,Booking_data!$A$1:$A$6001,Booking_data!$D$1:$D$6001,"not found")</f>
        <v>M020</v>
      </c>
      <c r="H1327" s="1" t="str">
        <f t="array" ref="H1327">_xlfn.XLOOKUP(G1327,Movies_data!$A$1:$A$41,Movies_data!$B$1:$B$41,"not found")</f>
        <v>Jawan</v>
      </c>
      <c r="I1327" s="1" t="str">
        <f t="array" ref="I1327">_xlfn.XLOOKUP(G1327,Movies_data!$A$1:$A$41,Movies_data!$D$1:$D$41,"not found")</f>
        <v>Action</v>
      </c>
      <c r="J1327" s="1" t="str">
        <f t="array" ref="J1327">_xlfn.XLOOKUP(G1327,Movies_data!$A$1:$A$41,Movies_data!$C$1:$C$41,"not found")</f>
        <v>Hindi</v>
      </c>
      <c r="K1327" s="1">
        <f t="array" ref="K1327">_xlfn.XLOOKUP(G1327,Movies_data!$A$1:$A$41,Movies_data!$H$1:$H$41,"Not Found")</f>
        <v>7</v>
      </c>
      <c r="L1327" s="1" t="str">
        <f t="array" ref="L1327">_xlfn.XLOOKUP(A1327,Booking_data!$A$1:$A$6001,Booking_data!$E$1:$E$6001,"not Found")</f>
        <v>C091</v>
      </c>
      <c r="M1327" s="1" t="str">
        <f t="array" ref="M1327">_xlfn.XLOOKUP(L1327,Cinemas_data!$A$1:$A$49,Cinemas_data!$I$1:$I$49,"not Found")</f>
        <v>#NAME?</v>
      </c>
      <c r="N1327" s="1" t="str">
        <f t="array" ref="N1327">_xlfn.XLOOKUP(L1327,Cinemas_data!$A$1:$A$49,Cinemas_data!$C$1:$C$49,"not Found")</f>
        <v>Mumbai</v>
      </c>
      <c r="O1327" s="1">
        <f t="array" ref="O1327">_xlfn.XLOOKUP(A1327,Booking_data!$A$1:$A$6001,Booking_data!$H$1:$H$6001,"not found")</f>
        <v>1</v>
      </c>
      <c r="P1327" s="1">
        <f t="array" ref="P1327">_xlfn.XLOOKUP(A1327,Booking_data!$A$1:$A$6001,Booking_data!$I$1:$I$6001,"not Found")</f>
        <v>200</v>
      </c>
      <c r="Q1327" s="1">
        <f t="shared" si="3"/>
        <v>200</v>
      </c>
      <c r="R1327" s="1" t="str">
        <f t="array" ref="R1327">_xlfn.XLOOKUP(A1327,Booking_data!$A$1:$A$6001,Booking_data!$L$1:$L$6001,"Not Found")</f>
        <v>UPI</v>
      </c>
      <c r="S1327" s="1">
        <f t="array" ref="S1327">_xlfn.XLOOKUP(A1327,Booking_data!$A$1:$A$6001,Booking_data!$N$1:$N$6001,"not Found")</f>
        <v>41</v>
      </c>
      <c r="T1327" s="1" t="str">
        <f t="array" ref="T1327">_xlfn.XLOOKUP(A1327,Booking_data!$A$1:$A$6001,Booking_data!$O$1:$O$6001,"Not Found")</f>
        <v>Other</v>
      </c>
      <c r="U1327" s="1" t="str">
        <f t="shared" si="4"/>
        <v>Middle Age</v>
      </c>
      <c r="V1327" s="1" t="str">
        <f t="shared" si="5"/>
        <v>Low Booking</v>
      </c>
    </row>
    <row r="1328" ht="15.75" customHeight="1">
      <c r="A1328" s="1" t="s">
        <v>1642</v>
      </c>
      <c r="B1328" s="6">
        <v>46077.0</v>
      </c>
      <c r="C1328" s="6">
        <v>46082.0</v>
      </c>
      <c r="D1328" s="7">
        <v>0.3958333333333333</v>
      </c>
      <c r="E1328" s="1" t="str">
        <f t="shared" si="1"/>
        <v>Weekday</v>
      </c>
      <c r="F1328" s="1" t="str">
        <f t="shared" si="2"/>
        <v>Feb</v>
      </c>
      <c r="G1328" s="1" t="str">
        <f t="array" ref="G1328">_xlfn.XLOOKUP(A1328,Booking_data!$A$1:$A$6001,Booking_data!$D$1:$D$6001,"not found")</f>
        <v>M004</v>
      </c>
      <c r="H1328" s="1" t="str">
        <f t="array" ref="H1328">_xlfn.XLOOKUP(G1328,Movies_data!$A$1:$A$41,Movies_data!$B$1:$B$41,"not found")</f>
        <v>Ponniyin Selvan I</v>
      </c>
      <c r="I1328" s="1" t="str">
        <f t="array" ref="I1328">_xlfn.XLOOKUP(G1328,Movies_data!$A$1:$A$41,Movies_data!$D$1:$D$41,"not found")</f>
        <v>Drama</v>
      </c>
      <c r="J1328" s="1" t="str">
        <f t="array" ref="J1328">_xlfn.XLOOKUP(G1328,Movies_data!$A$1:$A$41,Movies_data!$C$1:$C$41,"not found")</f>
        <v>Tamil</v>
      </c>
      <c r="K1328" s="1">
        <f t="array" ref="K1328">_xlfn.XLOOKUP(G1328,Movies_data!$A$1:$A$41,Movies_data!$H$1:$H$41,"Not Found")</f>
        <v>7.6</v>
      </c>
      <c r="L1328" s="1" t="str">
        <f t="array" ref="L1328">_xlfn.XLOOKUP(A1328,Booking_data!$A$1:$A$6001,Booking_data!$E$1:$E$6001,"not Found")</f>
        <v>C153</v>
      </c>
      <c r="M1328" s="1" t="str">
        <f t="array" ref="M1328">_xlfn.XLOOKUP(L1328,Cinemas_data!$A$1:$A$49,Cinemas_data!$I$1:$I$49,"not Found")</f>
        <v>#NAME?</v>
      </c>
      <c r="N1328" s="1" t="str">
        <f t="array" ref="N1328">_xlfn.XLOOKUP(L1328,Cinemas_data!$A$1:$A$49,Cinemas_data!$C$1:$C$49,"not Found")</f>
        <v>Kochi</v>
      </c>
      <c r="O1328" s="1">
        <f t="array" ref="O1328">_xlfn.XLOOKUP(A1328,Booking_data!$A$1:$A$6001,Booking_data!$H$1:$H$6001,"not found")</f>
        <v>3</v>
      </c>
      <c r="P1328" s="1">
        <f t="array" ref="P1328">_xlfn.XLOOKUP(A1328,Booking_data!$A$1:$A$6001,Booking_data!$I$1:$I$6001,"not Found")</f>
        <v>420</v>
      </c>
      <c r="Q1328" s="1">
        <f t="shared" si="3"/>
        <v>1260</v>
      </c>
      <c r="R1328" s="1" t="str">
        <f t="array" ref="R1328">_xlfn.XLOOKUP(A1328,Booking_data!$A$1:$A$6001,Booking_data!$L$1:$L$6001,"Not Found")</f>
        <v>Debit Card</v>
      </c>
      <c r="S1328" s="1">
        <f t="array" ref="S1328">_xlfn.XLOOKUP(A1328,Booking_data!$A$1:$A$6001,Booking_data!$N$1:$N$6001,"not Found")</f>
        <v>47</v>
      </c>
      <c r="T1328" s="1" t="str">
        <f t="array" ref="T1328">_xlfn.XLOOKUP(A1328,Booking_data!$A$1:$A$6001,Booking_data!$O$1:$O$6001,"Not Found")</f>
        <v>Male</v>
      </c>
      <c r="U1328" s="1" t="str">
        <f t="shared" si="4"/>
        <v>Above 45</v>
      </c>
      <c r="V1328" s="1" t="str">
        <f t="shared" si="5"/>
        <v>Medium Booking</v>
      </c>
    </row>
    <row r="1329" ht="15.75" customHeight="1">
      <c r="A1329" s="1" t="s">
        <v>1643</v>
      </c>
      <c r="B1329" s="6">
        <v>46114.0</v>
      </c>
      <c r="C1329" s="6">
        <v>46119.0</v>
      </c>
      <c r="D1329" s="7">
        <v>0.3958333333333333</v>
      </c>
      <c r="E1329" s="1" t="str">
        <f t="shared" si="1"/>
        <v>Weekday</v>
      </c>
      <c r="F1329" s="1" t="str">
        <f t="shared" si="2"/>
        <v>Apr</v>
      </c>
      <c r="G1329" s="1" t="str">
        <f t="array" ref="G1329">_xlfn.XLOOKUP(A1329,Booking_data!$A$1:$A$6001,Booking_data!$D$1:$D$6001,"not found")</f>
        <v>M017</v>
      </c>
      <c r="H1329" s="1" t="str">
        <f t="array" ref="H1329">_xlfn.XLOOKUP(G1329,Movies_data!$A$1:$A$41,Movies_data!$B$1:$B$41,"not found")</f>
        <v>Baahubali 2</v>
      </c>
      <c r="I1329" s="1" t="str">
        <f t="array" ref="I1329">_xlfn.XLOOKUP(G1329,Movies_data!$A$1:$A$41,Movies_data!$D$1:$D$41,"not found")</f>
        <v>Action</v>
      </c>
      <c r="J1329" s="1" t="str">
        <f t="array" ref="J1329">_xlfn.XLOOKUP(G1329,Movies_data!$A$1:$A$41,Movies_data!$C$1:$C$41,"not found")</f>
        <v>Telugu</v>
      </c>
      <c r="K1329" s="1">
        <f t="array" ref="K1329">_xlfn.XLOOKUP(G1329,Movies_data!$A$1:$A$41,Movies_data!$H$1:$H$41,"Not Found")</f>
        <v>8.2</v>
      </c>
      <c r="L1329" s="1" t="str">
        <f t="array" ref="L1329">_xlfn.XLOOKUP(A1329,Booking_data!$A$1:$A$6001,Booking_data!$E$1:$E$6001,"not Found")</f>
        <v>C091</v>
      </c>
      <c r="M1329" s="1" t="str">
        <f t="array" ref="M1329">_xlfn.XLOOKUP(L1329,Cinemas_data!$A$1:$A$49,Cinemas_data!$I$1:$I$49,"not Found")</f>
        <v>#NAME?</v>
      </c>
      <c r="N1329" s="1" t="str">
        <f t="array" ref="N1329">_xlfn.XLOOKUP(L1329,Cinemas_data!$A$1:$A$49,Cinemas_data!$C$1:$C$49,"not Found")</f>
        <v>Mumbai</v>
      </c>
      <c r="O1329" s="1">
        <f t="array" ref="O1329">_xlfn.XLOOKUP(A1329,Booking_data!$A$1:$A$6001,Booking_data!$H$1:$H$6001,"not found")</f>
        <v>4</v>
      </c>
      <c r="P1329" s="1">
        <f t="array" ref="P1329">_xlfn.XLOOKUP(A1329,Booking_data!$A$1:$A$6001,Booking_data!$I$1:$I$6001,"not Found")</f>
        <v>200</v>
      </c>
      <c r="Q1329" s="1">
        <f t="shared" si="3"/>
        <v>800</v>
      </c>
      <c r="R1329" s="1" t="str">
        <f t="array" ref="R1329">_xlfn.XLOOKUP(A1329,Booking_data!$A$1:$A$6001,Booking_data!$L$1:$L$6001,"Not Found")</f>
        <v>UPI</v>
      </c>
      <c r="S1329" s="1">
        <f t="array" ref="S1329">_xlfn.XLOOKUP(A1329,Booking_data!$A$1:$A$6001,Booking_data!$N$1:$N$6001,"not Found")</f>
        <v>34</v>
      </c>
      <c r="T1329" s="1" t="str">
        <f t="array" ref="T1329">_xlfn.XLOOKUP(A1329,Booking_data!$A$1:$A$6001,Booking_data!$O$1:$O$6001,"Not Found")</f>
        <v>Male</v>
      </c>
      <c r="U1329" s="1" t="str">
        <f t="shared" si="4"/>
        <v>Middle Age</v>
      </c>
      <c r="V1329" s="1" t="str">
        <f t="shared" si="5"/>
        <v>Medium Booking</v>
      </c>
    </row>
    <row r="1330" ht="15.75" customHeight="1">
      <c r="A1330" s="1" t="s">
        <v>1644</v>
      </c>
      <c r="B1330" s="6">
        <v>46036.0</v>
      </c>
      <c r="C1330" s="6">
        <v>46042.0</v>
      </c>
      <c r="D1330" s="7">
        <v>0.8854166666666666</v>
      </c>
      <c r="E1330" s="1" t="str">
        <f t="shared" si="1"/>
        <v>Weekday</v>
      </c>
      <c r="F1330" s="1" t="str">
        <f t="shared" si="2"/>
        <v>Jan</v>
      </c>
      <c r="G1330" s="1" t="str">
        <f t="array" ref="G1330">_xlfn.XLOOKUP(A1330,Booking_data!$A$1:$A$6001,Booking_data!$D$1:$D$6001,"not found")</f>
        <v>M004</v>
      </c>
      <c r="H1330" s="1" t="str">
        <f t="array" ref="H1330">_xlfn.XLOOKUP(G1330,Movies_data!$A$1:$A$41,Movies_data!$B$1:$B$41,"not found")</f>
        <v>Ponniyin Selvan I</v>
      </c>
      <c r="I1330" s="1" t="str">
        <f t="array" ref="I1330">_xlfn.XLOOKUP(G1330,Movies_data!$A$1:$A$41,Movies_data!$D$1:$D$41,"not found")</f>
        <v>Drama</v>
      </c>
      <c r="J1330" s="1" t="str">
        <f t="array" ref="J1330">_xlfn.XLOOKUP(G1330,Movies_data!$A$1:$A$41,Movies_data!$C$1:$C$41,"not found")</f>
        <v>Tamil</v>
      </c>
      <c r="K1330" s="1">
        <f t="array" ref="K1330">_xlfn.XLOOKUP(G1330,Movies_data!$A$1:$A$41,Movies_data!$H$1:$H$41,"Not Found")</f>
        <v>7.6</v>
      </c>
      <c r="L1330" s="1" t="str">
        <f t="array" ref="L1330">_xlfn.XLOOKUP(A1330,Booking_data!$A$1:$A$6001,Booking_data!$E$1:$E$6001,"not Found")</f>
        <v>C141</v>
      </c>
      <c r="M1330" s="1" t="str">
        <f t="array" ref="M1330">_xlfn.XLOOKUP(L1330,Cinemas_data!$A$1:$A$49,Cinemas_data!$I$1:$I$49,"not Found")</f>
        <v>#NAME?</v>
      </c>
      <c r="N1330" s="1" t="str">
        <f t="array" ref="N1330">_xlfn.XLOOKUP(L1330,Cinemas_data!$A$1:$A$49,Cinemas_data!$C$1:$C$49,"not Found")</f>
        <v>Ahmedabad</v>
      </c>
      <c r="O1330" s="1">
        <f t="array" ref="O1330">_xlfn.XLOOKUP(A1330,Booking_data!$A$1:$A$6001,Booking_data!$H$1:$H$6001,"not found")</f>
        <v>3</v>
      </c>
      <c r="P1330" s="1">
        <f t="array" ref="P1330">_xlfn.XLOOKUP(A1330,Booking_data!$A$1:$A$6001,Booking_data!$I$1:$I$6001,"not Found")</f>
        <v>240</v>
      </c>
      <c r="Q1330" s="1">
        <f t="shared" si="3"/>
        <v>720</v>
      </c>
      <c r="R1330" s="1" t="str">
        <f t="array" ref="R1330">_xlfn.XLOOKUP(A1330,Booking_data!$A$1:$A$6001,Booking_data!$L$1:$L$6001,"Not Found")</f>
        <v>Net Banking</v>
      </c>
      <c r="S1330" s="1">
        <f t="array" ref="S1330">_xlfn.XLOOKUP(A1330,Booking_data!$A$1:$A$6001,Booking_data!$N$1:$N$6001,"not Found")</f>
        <v>28</v>
      </c>
      <c r="T1330" s="1" t="str">
        <f t="array" ref="T1330">_xlfn.XLOOKUP(A1330,Booking_data!$A$1:$A$6001,Booking_data!$O$1:$O$6001,"Not Found")</f>
        <v>Other</v>
      </c>
      <c r="U1330" s="1" t="str">
        <f t="shared" si="4"/>
        <v>Youngster</v>
      </c>
      <c r="V1330" s="1" t="str">
        <f t="shared" si="5"/>
        <v>Medium Booking</v>
      </c>
    </row>
    <row r="1331" ht="15.75" customHeight="1">
      <c r="A1331" s="1" t="s">
        <v>1645</v>
      </c>
      <c r="B1331" s="6">
        <v>46133.0</v>
      </c>
      <c r="C1331" s="6">
        <v>46139.0</v>
      </c>
      <c r="D1331" s="7">
        <v>0.3958333333333333</v>
      </c>
      <c r="E1331" s="1" t="str">
        <f t="shared" si="1"/>
        <v>Weekday</v>
      </c>
      <c r="F1331" s="1" t="str">
        <f t="shared" si="2"/>
        <v>Apr</v>
      </c>
      <c r="G1331" s="1" t="str">
        <f t="array" ref="G1331">_xlfn.XLOOKUP(A1331,Booking_data!$A$1:$A$6001,Booking_data!$D$1:$D$6001,"not found")</f>
        <v>M034</v>
      </c>
      <c r="H1331" s="1" t="str">
        <f t="array" ref="H1331">_xlfn.XLOOKUP(G1331,Movies_data!$A$1:$A$41,Movies_data!$B$1:$B$41,"not found")</f>
        <v>Manjummel Boys</v>
      </c>
      <c r="I1331" s="1" t="str">
        <f t="array" ref="I1331">_xlfn.XLOOKUP(G1331,Movies_data!$A$1:$A$41,Movies_data!$D$1:$D$41,"not found")</f>
        <v>Adventure</v>
      </c>
      <c r="J1331" s="1" t="str">
        <f t="array" ref="J1331">_xlfn.XLOOKUP(G1331,Movies_data!$A$1:$A$41,Movies_data!$C$1:$C$41,"not found")</f>
        <v>Malayalam</v>
      </c>
      <c r="K1331" s="1">
        <f t="array" ref="K1331">_xlfn.XLOOKUP(G1331,Movies_data!$A$1:$A$41,Movies_data!$H$1:$H$41,"Not Found")</f>
        <v>8.3</v>
      </c>
      <c r="L1331" s="1" t="str">
        <f t="array" ref="L1331">_xlfn.XLOOKUP(A1331,Booking_data!$A$1:$A$6001,Booking_data!$E$1:$E$6001,"not Found")</f>
        <v>C012</v>
      </c>
      <c r="M1331" s="1" t="str">
        <f t="array" ref="M1331">_xlfn.XLOOKUP(L1331,Cinemas_data!$A$1:$A$49,Cinemas_data!$I$1:$I$49,"not Found")</f>
        <v>#NAME?</v>
      </c>
      <c r="N1331" s="1" t="str">
        <f t="array" ref="N1331">_xlfn.XLOOKUP(L1331,Cinemas_data!$A$1:$A$49,Cinemas_data!$C$1:$C$49,"not Found")</f>
        <v>Chennai</v>
      </c>
      <c r="O1331" s="1">
        <f t="array" ref="O1331">_xlfn.XLOOKUP(A1331,Booking_data!$A$1:$A$6001,Booking_data!$H$1:$H$6001,"not found")</f>
        <v>2</v>
      </c>
      <c r="P1331" s="1">
        <f t="array" ref="P1331">_xlfn.XLOOKUP(A1331,Booking_data!$A$1:$A$6001,Booking_data!$I$1:$I$6001,"not Found")</f>
        <v>240</v>
      </c>
      <c r="Q1331" s="1">
        <f t="shared" si="3"/>
        <v>480</v>
      </c>
      <c r="R1331" s="1" t="str">
        <f t="array" ref="R1331">_xlfn.XLOOKUP(A1331,Booking_data!$A$1:$A$6001,Booking_data!$L$1:$L$6001,"Not Found")</f>
        <v>Debit Card</v>
      </c>
      <c r="S1331" s="1">
        <f t="array" ref="S1331">_xlfn.XLOOKUP(A1331,Booking_data!$A$1:$A$6001,Booking_data!$N$1:$N$6001,"not Found")</f>
        <v>59</v>
      </c>
      <c r="T1331" s="1" t="str">
        <f t="array" ref="T1331">_xlfn.XLOOKUP(A1331,Booking_data!$A$1:$A$6001,Booking_data!$O$1:$O$6001,"Not Found")</f>
        <v>Female</v>
      </c>
      <c r="U1331" s="1" t="str">
        <f t="shared" si="4"/>
        <v>Above 45</v>
      </c>
      <c r="V1331" s="1" t="str">
        <f t="shared" si="5"/>
        <v>Low Booking</v>
      </c>
    </row>
    <row r="1332" ht="15.75" customHeight="1">
      <c r="A1332" s="1" t="s">
        <v>1646</v>
      </c>
      <c r="B1332" s="6">
        <v>46198.0</v>
      </c>
      <c r="C1332" s="6">
        <v>46198.0</v>
      </c>
      <c r="D1332" s="7">
        <v>0.7708333333333334</v>
      </c>
      <c r="E1332" s="1" t="str">
        <f t="shared" si="1"/>
        <v>Weekday</v>
      </c>
      <c r="F1332" s="1" t="str">
        <f t="shared" si="2"/>
        <v>Jun</v>
      </c>
      <c r="G1332" s="1" t="str">
        <f t="array" ref="G1332">_xlfn.XLOOKUP(A1332,Booking_data!$A$1:$A$6001,Booking_data!$D$1:$D$6001,"not found")</f>
        <v>M006</v>
      </c>
      <c r="H1332" s="1" t="str">
        <f t="array" ref="H1332">_xlfn.XLOOKUP(G1332,Movies_data!$A$1:$A$41,Movies_data!$B$1:$B$41,"not found")</f>
        <v>Maamannan</v>
      </c>
      <c r="I1332" s="1" t="str">
        <f t="array" ref="I1332">_xlfn.XLOOKUP(G1332,Movies_data!$A$1:$A$41,Movies_data!$D$1:$D$41,"not found")</f>
        <v>Drama</v>
      </c>
      <c r="J1332" s="1" t="str">
        <f t="array" ref="J1332">_xlfn.XLOOKUP(G1332,Movies_data!$A$1:$A$41,Movies_data!$C$1:$C$41,"not found")</f>
        <v>Tamil</v>
      </c>
      <c r="K1332" s="1">
        <f t="array" ref="K1332">_xlfn.XLOOKUP(G1332,Movies_data!$A$1:$A$41,Movies_data!$H$1:$H$41,"Not Found")</f>
        <v>7.3</v>
      </c>
      <c r="L1332" s="1" t="str">
        <f t="array" ref="L1332">_xlfn.XLOOKUP(A1332,Booking_data!$A$1:$A$6001,Booking_data!$E$1:$E$6001,"not Found")</f>
        <v>C161</v>
      </c>
      <c r="M1332" s="1" t="str">
        <f t="array" ref="M1332">_xlfn.XLOOKUP(L1332,Cinemas_data!$A$1:$A$49,Cinemas_data!$I$1:$I$49,"not Found")</f>
        <v>#NAME?</v>
      </c>
      <c r="N1332" s="1" t="str">
        <f t="array" ref="N1332">_xlfn.XLOOKUP(L1332,Cinemas_data!$A$1:$A$49,Cinemas_data!$C$1:$C$49,"not Found")</f>
        <v>Thiruvananthapuram</v>
      </c>
      <c r="O1332" s="1">
        <f t="array" ref="O1332">_xlfn.XLOOKUP(A1332,Booking_data!$A$1:$A$6001,Booking_data!$H$1:$H$6001,"not found")</f>
        <v>1</v>
      </c>
      <c r="P1332" s="1">
        <f t="array" ref="P1332">_xlfn.XLOOKUP(A1332,Booking_data!$A$1:$A$6001,Booking_data!$I$1:$I$6001,"not Found")</f>
        <v>280</v>
      </c>
      <c r="Q1332" s="1">
        <f t="shared" si="3"/>
        <v>280</v>
      </c>
      <c r="R1332" s="1" t="str">
        <f t="array" ref="R1332">_xlfn.XLOOKUP(A1332,Booking_data!$A$1:$A$6001,Booking_data!$L$1:$L$6001,"Not Found")</f>
        <v>Wallet</v>
      </c>
      <c r="S1332" s="1">
        <f t="array" ref="S1332">_xlfn.XLOOKUP(A1332,Booking_data!$A$1:$A$6001,Booking_data!$N$1:$N$6001,"not Found")</f>
        <v>41</v>
      </c>
      <c r="T1332" s="1" t="str">
        <f t="array" ref="T1332">_xlfn.XLOOKUP(A1332,Booking_data!$A$1:$A$6001,Booking_data!$O$1:$O$6001,"Not Found")</f>
        <v>Other</v>
      </c>
      <c r="U1332" s="1" t="str">
        <f t="shared" si="4"/>
        <v>Middle Age</v>
      </c>
      <c r="V1332" s="1" t="str">
        <f t="shared" si="5"/>
        <v>Low Booking</v>
      </c>
    </row>
    <row r="1333" ht="15.75" customHeight="1">
      <c r="A1333" s="1" t="s">
        <v>1647</v>
      </c>
      <c r="B1333" s="6">
        <v>46117.0</v>
      </c>
      <c r="C1333" s="6">
        <v>46123.0</v>
      </c>
      <c r="D1333" s="7">
        <v>0.6458333333333334</v>
      </c>
      <c r="E1333" s="1" t="str">
        <f t="shared" si="1"/>
        <v>Weekend</v>
      </c>
      <c r="F1333" s="1" t="str">
        <f t="shared" si="2"/>
        <v>Apr</v>
      </c>
      <c r="G1333" s="1" t="str">
        <f t="array" ref="G1333">_xlfn.XLOOKUP(A1333,Booking_data!$A$1:$A$6001,Booking_data!$D$1:$D$6001,"not found")</f>
        <v>M035</v>
      </c>
      <c r="H1333" s="1" t="str">
        <f t="array" ref="H1333">_xlfn.XLOOKUP(G1333,Movies_data!$A$1:$A$41,Movies_data!$B$1:$B$41,"not found")</f>
        <v>Aavesham</v>
      </c>
      <c r="I1333" s="1" t="str">
        <f t="array" ref="I1333">_xlfn.XLOOKUP(G1333,Movies_data!$A$1:$A$41,Movies_data!$D$1:$D$41,"not found")</f>
        <v>Comedy</v>
      </c>
      <c r="J1333" s="1" t="str">
        <f t="array" ref="J1333">_xlfn.XLOOKUP(G1333,Movies_data!$A$1:$A$41,Movies_data!$C$1:$C$41,"not found")</f>
        <v>Malayalam</v>
      </c>
      <c r="K1333" s="1">
        <f t="array" ref="K1333">_xlfn.XLOOKUP(G1333,Movies_data!$A$1:$A$41,Movies_data!$H$1:$H$41,"Not Found")</f>
        <v>7.8</v>
      </c>
      <c r="L1333" s="1" t="str">
        <f t="array" ref="L1333">_xlfn.XLOOKUP(A1333,Booking_data!$A$1:$A$6001,Booking_data!$E$1:$E$6001,"not Found")</f>
        <v>C072</v>
      </c>
      <c r="M1333" s="1" t="str">
        <f t="array" ref="M1333">_xlfn.XLOOKUP(L1333,Cinemas_data!$A$1:$A$49,Cinemas_data!$I$1:$I$49,"not Found")</f>
        <v>#NAME?</v>
      </c>
      <c r="N1333" s="1" t="str">
        <f t="array" ref="N1333">_xlfn.XLOOKUP(L1333,Cinemas_data!$A$1:$A$49,Cinemas_data!$C$1:$C$49,"not Found")</f>
        <v>Hyderabad</v>
      </c>
      <c r="O1333" s="1">
        <f t="array" ref="O1333">_xlfn.XLOOKUP(A1333,Booking_data!$A$1:$A$6001,Booking_data!$H$1:$H$6001,"not found")</f>
        <v>1</v>
      </c>
      <c r="P1333" s="1">
        <f t="array" ref="P1333">_xlfn.XLOOKUP(A1333,Booking_data!$A$1:$A$6001,Booking_data!$I$1:$I$6001,"not Found")</f>
        <v>380</v>
      </c>
      <c r="Q1333" s="1">
        <f t="shared" si="3"/>
        <v>380</v>
      </c>
      <c r="R1333" s="1" t="str">
        <f t="array" ref="R1333">_xlfn.XLOOKUP(A1333,Booking_data!$A$1:$A$6001,Booking_data!$L$1:$L$6001,"Not Found")</f>
        <v>Net Banking</v>
      </c>
      <c r="S1333" s="1">
        <f t="array" ref="S1333">_xlfn.XLOOKUP(A1333,Booking_data!$A$1:$A$6001,Booking_data!$N$1:$N$6001,"not Found")</f>
        <v>40</v>
      </c>
      <c r="T1333" s="1" t="str">
        <f t="array" ref="T1333">_xlfn.XLOOKUP(A1333,Booking_data!$A$1:$A$6001,Booking_data!$O$1:$O$6001,"Not Found")</f>
        <v>Male</v>
      </c>
      <c r="U1333" s="1" t="str">
        <f t="shared" si="4"/>
        <v>Middle Age</v>
      </c>
      <c r="V1333" s="1" t="str">
        <f t="shared" si="5"/>
        <v>Low Booking</v>
      </c>
    </row>
    <row r="1334" ht="15.75" customHeight="1">
      <c r="A1334" s="1" t="s">
        <v>1648</v>
      </c>
      <c r="B1334" s="6">
        <v>46087.0</v>
      </c>
      <c r="C1334" s="6">
        <v>46094.0</v>
      </c>
      <c r="D1334" s="7">
        <v>0.3958333333333333</v>
      </c>
      <c r="E1334" s="1" t="str">
        <f t="shared" si="1"/>
        <v>Weekday</v>
      </c>
      <c r="F1334" s="1" t="str">
        <f t="shared" si="2"/>
        <v>Mar</v>
      </c>
      <c r="G1334" s="1" t="str">
        <f t="array" ref="G1334">_xlfn.XLOOKUP(A1334,Booking_data!$A$1:$A$6001,Booking_data!$D$1:$D$6001,"not found")</f>
        <v>M033</v>
      </c>
      <c r="H1334" s="1" t="str">
        <f t="array" ref="H1334">_xlfn.XLOOKUP(G1334,Movies_data!$A$1:$A$41,Movies_data!$B$1:$B$41,"not found")</f>
        <v>Lucifer</v>
      </c>
      <c r="I1334" s="1" t="str">
        <f t="array" ref="I1334">_xlfn.XLOOKUP(G1334,Movies_data!$A$1:$A$41,Movies_data!$D$1:$D$41,"not found")</f>
        <v>Action</v>
      </c>
      <c r="J1334" s="1" t="str">
        <f t="array" ref="J1334">_xlfn.XLOOKUP(G1334,Movies_data!$A$1:$A$41,Movies_data!$C$1:$C$41,"not found")</f>
        <v>Malayalam</v>
      </c>
      <c r="K1334" s="1">
        <f t="array" ref="K1334">_xlfn.XLOOKUP(G1334,Movies_data!$A$1:$A$41,Movies_data!$H$1:$H$41,"Not Found")</f>
        <v>7.5</v>
      </c>
      <c r="L1334" s="1" t="str">
        <f t="array" ref="L1334">_xlfn.XLOOKUP(A1334,Booking_data!$A$1:$A$6001,Booking_data!$E$1:$E$6001,"not Found")</f>
        <v>C033</v>
      </c>
      <c r="M1334" s="1" t="str">
        <f t="array" ref="M1334">_xlfn.XLOOKUP(L1334,Cinemas_data!$A$1:$A$49,Cinemas_data!$I$1:$I$49,"not Found")</f>
        <v>#NAME?</v>
      </c>
      <c r="N1334" s="1" t="str">
        <f t="array" ref="N1334">_xlfn.XLOOKUP(L1334,Cinemas_data!$A$1:$A$49,Cinemas_data!$C$1:$C$49,"not Found")</f>
        <v>Madurai</v>
      </c>
      <c r="O1334" s="1">
        <f t="array" ref="O1334">_xlfn.XLOOKUP(A1334,Booking_data!$A$1:$A$6001,Booking_data!$H$1:$H$6001,"not found")</f>
        <v>3</v>
      </c>
      <c r="P1334" s="1">
        <f t="array" ref="P1334">_xlfn.XLOOKUP(A1334,Booking_data!$A$1:$A$6001,Booking_data!$I$1:$I$6001,"not Found")</f>
        <v>180</v>
      </c>
      <c r="Q1334" s="1">
        <f t="shared" si="3"/>
        <v>540</v>
      </c>
      <c r="R1334" s="1" t="str">
        <f t="array" ref="R1334">_xlfn.XLOOKUP(A1334,Booking_data!$A$1:$A$6001,Booking_data!$L$1:$L$6001,"Not Found")</f>
        <v>UPI</v>
      </c>
      <c r="S1334" s="1">
        <f t="array" ref="S1334">_xlfn.XLOOKUP(A1334,Booking_data!$A$1:$A$6001,Booking_data!$N$1:$N$6001,"not Found")</f>
        <v>21</v>
      </c>
      <c r="T1334" s="1" t="str">
        <f t="array" ref="T1334">_xlfn.XLOOKUP(A1334,Booking_data!$A$1:$A$6001,Booking_data!$O$1:$O$6001,"Not Found")</f>
        <v>Male</v>
      </c>
      <c r="U1334" s="1" t="str">
        <f t="shared" si="4"/>
        <v>Youngster</v>
      </c>
      <c r="V1334" s="1" t="str">
        <f t="shared" si="5"/>
        <v>Medium Booking</v>
      </c>
    </row>
    <row r="1335" ht="15.75" customHeight="1">
      <c r="A1335" s="1" t="s">
        <v>1649</v>
      </c>
      <c r="B1335" s="6">
        <v>46128.0</v>
      </c>
      <c r="C1335" s="6">
        <v>46131.0</v>
      </c>
      <c r="D1335" s="7">
        <v>0.3958333333333333</v>
      </c>
      <c r="E1335" s="1" t="str">
        <f t="shared" si="1"/>
        <v>Weekday</v>
      </c>
      <c r="F1335" s="1" t="str">
        <f t="shared" si="2"/>
        <v>Apr</v>
      </c>
      <c r="G1335" s="1" t="str">
        <f t="array" ref="G1335">_xlfn.XLOOKUP(A1335,Booking_data!$A$1:$A$6001,Booking_data!$D$1:$D$6001,"not found")</f>
        <v>M003</v>
      </c>
      <c r="H1335" s="1" t="str">
        <f t="array" ref="H1335">_xlfn.XLOOKUP(G1335,Movies_data!$A$1:$A$41,Movies_data!$B$1:$B$41,"not found")</f>
        <v>Vikram</v>
      </c>
      <c r="I1335" s="1" t="str">
        <f t="array" ref="I1335">_xlfn.XLOOKUP(G1335,Movies_data!$A$1:$A$41,Movies_data!$D$1:$D$41,"not found")</f>
        <v>Action</v>
      </c>
      <c r="J1335" s="1" t="str">
        <f t="array" ref="J1335">_xlfn.XLOOKUP(G1335,Movies_data!$A$1:$A$41,Movies_data!$C$1:$C$41,"not found")</f>
        <v>Tamil</v>
      </c>
      <c r="K1335" s="1">
        <f t="array" ref="K1335">_xlfn.XLOOKUP(G1335,Movies_data!$A$1:$A$41,Movies_data!$H$1:$H$41,"Not Found")</f>
        <v>8.3</v>
      </c>
      <c r="L1335" s="1" t="str">
        <f t="array" ref="L1335">_xlfn.XLOOKUP(A1335,Booking_data!$A$1:$A$6001,Booking_data!$E$1:$E$6001,"not Found")</f>
        <v>C092</v>
      </c>
      <c r="M1335" s="1" t="str">
        <f t="array" ref="M1335">_xlfn.XLOOKUP(L1335,Cinemas_data!$A$1:$A$49,Cinemas_data!$I$1:$I$49,"not Found")</f>
        <v>#NAME?</v>
      </c>
      <c r="N1335" s="1" t="str">
        <f t="array" ref="N1335">_xlfn.XLOOKUP(L1335,Cinemas_data!$A$1:$A$49,Cinemas_data!$C$1:$C$49,"not Found")</f>
        <v>Mumbai</v>
      </c>
      <c r="O1335" s="1">
        <f t="array" ref="O1335">_xlfn.XLOOKUP(A1335,Booking_data!$A$1:$A$6001,Booking_data!$H$1:$H$6001,"not found")</f>
        <v>4</v>
      </c>
      <c r="P1335" s="1">
        <f t="array" ref="P1335">_xlfn.XLOOKUP(A1335,Booking_data!$A$1:$A$6001,Booking_data!$I$1:$I$6001,"not Found")</f>
        <v>160</v>
      </c>
      <c r="Q1335" s="1">
        <f t="shared" si="3"/>
        <v>640</v>
      </c>
      <c r="R1335" s="1" t="str">
        <f t="array" ref="R1335">_xlfn.XLOOKUP(A1335,Booking_data!$A$1:$A$6001,Booking_data!$L$1:$L$6001,"Not Found")</f>
        <v>UPI</v>
      </c>
      <c r="S1335" s="1">
        <f t="array" ref="S1335">_xlfn.XLOOKUP(A1335,Booking_data!$A$1:$A$6001,Booking_data!$N$1:$N$6001,"not Found")</f>
        <v>51</v>
      </c>
      <c r="T1335" s="1" t="str">
        <f t="array" ref="T1335">_xlfn.XLOOKUP(A1335,Booking_data!$A$1:$A$6001,Booking_data!$O$1:$O$6001,"Not Found")</f>
        <v>Other</v>
      </c>
      <c r="U1335" s="1" t="str">
        <f t="shared" si="4"/>
        <v>Above 45</v>
      </c>
      <c r="V1335" s="1" t="str">
        <f t="shared" si="5"/>
        <v>Medium Booking</v>
      </c>
    </row>
    <row r="1336" ht="15.75" customHeight="1">
      <c r="A1336" s="1" t="s">
        <v>1650</v>
      </c>
      <c r="B1336" s="6">
        <v>46194.0</v>
      </c>
      <c r="C1336" s="6">
        <v>46199.0</v>
      </c>
      <c r="D1336" s="7">
        <v>0.7708333333333334</v>
      </c>
      <c r="E1336" s="1" t="str">
        <f t="shared" si="1"/>
        <v>Weekend</v>
      </c>
      <c r="F1336" s="1" t="str">
        <f t="shared" si="2"/>
        <v>Jun</v>
      </c>
      <c r="G1336" s="1" t="str">
        <f t="array" ref="G1336">_xlfn.XLOOKUP(A1336,Booking_data!$A$1:$A$6001,Booking_data!$D$1:$D$6001,"not found")</f>
        <v>M013</v>
      </c>
      <c r="H1336" s="1" t="str">
        <f t="array" ref="H1336">_xlfn.XLOOKUP(G1336,Movies_data!$A$1:$A$41,Movies_data!$B$1:$B$41,"not found")</f>
        <v>Salaar</v>
      </c>
      <c r="I1336" s="1" t="str">
        <f t="array" ref="I1336">_xlfn.XLOOKUP(G1336,Movies_data!$A$1:$A$41,Movies_data!$D$1:$D$41,"not found")</f>
        <v>Action</v>
      </c>
      <c r="J1336" s="1" t="str">
        <f t="array" ref="J1336">_xlfn.XLOOKUP(G1336,Movies_data!$A$1:$A$41,Movies_data!$C$1:$C$41,"not found")</f>
        <v>Telugu</v>
      </c>
      <c r="K1336" s="1">
        <f t="array" ref="K1336">_xlfn.XLOOKUP(G1336,Movies_data!$A$1:$A$41,Movies_data!$H$1:$H$41,"Not Found")</f>
        <v>6.5</v>
      </c>
      <c r="L1336" s="1" t="str">
        <f t="array" ref="L1336">_xlfn.XLOOKUP(A1336,Booking_data!$A$1:$A$6001,Booking_data!$E$1:$E$6001,"not Found")</f>
        <v>C041</v>
      </c>
      <c r="M1336" s="1" t="str">
        <f t="array" ref="M1336">_xlfn.XLOOKUP(L1336,Cinemas_data!$A$1:$A$49,Cinemas_data!$I$1:$I$49,"not Found")</f>
        <v>#NAME?</v>
      </c>
      <c r="N1336" s="1" t="str">
        <f t="array" ref="N1336">_xlfn.XLOOKUP(L1336,Cinemas_data!$A$1:$A$49,Cinemas_data!$C$1:$C$49,"not Found")</f>
        <v>Salem</v>
      </c>
      <c r="O1336" s="1">
        <f t="array" ref="O1336">_xlfn.XLOOKUP(A1336,Booking_data!$A$1:$A$6001,Booking_data!$H$1:$H$6001,"not found")</f>
        <v>1</v>
      </c>
      <c r="P1336" s="1">
        <f t="array" ref="P1336">_xlfn.XLOOKUP(A1336,Booking_data!$A$1:$A$6001,Booking_data!$I$1:$I$6001,"not Found")</f>
        <v>340</v>
      </c>
      <c r="Q1336" s="1">
        <f t="shared" si="3"/>
        <v>340</v>
      </c>
      <c r="R1336" s="1" t="str">
        <f t="array" ref="R1336">_xlfn.XLOOKUP(A1336,Booking_data!$A$1:$A$6001,Booking_data!$L$1:$L$6001,"Not Found")</f>
        <v>Credit Card</v>
      </c>
      <c r="S1336" s="1">
        <f t="array" ref="S1336">_xlfn.XLOOKUP(A1336,Booking_data!$A$1:$A$6001,Booking_data!$N$1:$N$6001,"not Found")</f>
        <v>21</v>
      </c>
      <c r="T1336" s="1" t="str">
        <f t="array" ref="T1336">_xlfn.XLOOKUP(A1336,Booking_data!$A$1:$A$6001,Booking_data!$O$1:$O$6001,"Not Found")</f>
        <v>Other</v>
      </c>
      <c r="U1336" s="1" t="str">
        <f t="shared" si="4"/>
        <v>Youngster</v>
      </c>
      <c r="V1336" s="1" t="str">
        <f t="shared" si="5"/>
        <v>Low Booking</v>
      </c>
    </row>
    <row r="1337" ht="15.75" customHeight="1">
      <c r="A1337" s="1" t="s">
        <v>1651</v>
      </c>
      <c r="B1337" s="6">
        <v>46127.0</v>
      </c>
      <c r="C1337" s="6">
        <v>46134.0</v>
      </c>
      <c r="D1337" s="7">
        <v>0.6458333333333334</v>
      </c>
      <c r="E1337" s="1" t="str">
        <f t="shared" si="1"/>
        <v>Weekday</v>
      </c>
      <c r="F1337" s="1" t="str">
        <f t="shared" si="2"/>
        <v>Apr</v>
      </c>
      <c r="G1337" s="1" t="str">
        <f t="array" ref="G1337">_xlfn.XLOOKUP(A1337,Booking_data!$A$1:$A$6001,Booking_data!$D$1:$D$6001,"not found")</f>
        <v>M003</v>
      </c>
      <c r="H1337" s="1" t="str">
        <f t="array" ref="H1337">_xlfn.XLOOKUP(G1337,Movies_data!$A$1:$A$41,Movies_data!$B$1:$B$41,"not found")</f>
        <v>Vikram</v>
      </c>
      <c r="I1337" s="1" t="str">
        <f t="array" ref="I1337">_xlfn.XLOOKUP(G1337,Movies_data!$A$1:$A$41,Movies_data!$D$1:$D$41,"not found")</f>
        <v>Action</v>
      </c>
      <c r="J1337" s="1" t="str">
        <f t="array" ref="J1337">_xlfn.XLOOKUP(G1337,Movies_data!$A$1:$A$41,Movies_data!$C$1:$C$41,"not found")</f>
        <v>Tamil</v>
      </c>
      <c r="K1337" s="1">
        <f t="array" ref="K1337">_xlfn.XLOOKUP(G1337,Movies_data!$A$1:$A$41,Movies_data!$H$1:$H$41,"Not Found")</f>
        <v>8.3</v>
      </c>
      <c r="L1337" s="1" t="str">
        <f t="array" ref="L1337">_xlfn.XLOOKUP(A1337,Booking_data!$A$1:$A$6001,Booking_data!$E$1:$E$6001,"not Found")</f>
        <v>C021</v>
      </c>
      <c r="M1337" s="1" t="str">
        <f t="array" ref="M1337">_xlfn.XLOOKUP(L1337,Cinemas_data!$A$1:$A$49,Cinemas_data!$I$1:$I$49,"not Found")</f>
        <v>#NAME?</v>
      </c>
      <c r="N1337" s="1" t="str">
        <f t="array" ref="N1337">_xlfn.XLOOKUP(L1337,Cinemas_data!$A$1:$A$49,Cinemas_data!$C$1:$C$49,"not Found")</f>
        <v>Coimbatore</v>
      </c>
      <c r="O1337" s="1">
        <f t="array" ref="O1337">_xlfn.XLOOKUP(A1337,Booking_data!$A$1:$A$6001,Booking_data!$H$1:$H$6001,"not found")</f>
        <v>4</v>
      </c>
      <c r="P1337" s="1">
        <f t="array" ref="P1337">_xlfn.XLOOKUP(A1337,Booking_data!$A$1:$A$6001,Booking_data!$I$1:$I$6001,"not Found")</f>
        <v>300</v>
      </c>
      <c r="Q1337" s="1">
        <f t="shared" si="3"/>
        <v>1200</v>
      </c>
      <c r="R1337" s="1" t="str">
        <f t="array" ref="R1337">_xlfn.XLOOKUP(A1337,Booking_data!$A$1:$A$6001,Booking_data!$L$1:$L$6001,"Not Found")</f>
        <v>Net Banking</v>
      </c>
      <c r="S1337" s="1">
        <f t="array" ref="S1337">_xlfn.XLOOKUP(A1337,Booking_data!$A$1:$A$6001,Booking_data!$N$1:$N$6001,"not Found")</f>
        <v>36</v>
      </c>
      <c r="T1337" s="1" t="str">
        <f t="array" ref="T1337">_xlfn.XLOOKUP(A1337,Booking_data!$A$1:$A$6001,Booking_data!$O$1:$O$6001,"Not Found")</f>
        <v>Female</v>
      </c>
      <c r="U1337" s="1" t="str">
        <f t="shared" si="4"/>
        <v>Middle Age</v>
      </c>
      <c r="V1337" s="1" t="str">
        <f t="shared" si="5"/>
        <v>Medium Booking</v>
      </c>
    </row>
    <row r="1338" ht="15.75" customHeight="1">
      <c r="A1338" s="1" t="s">
        <v>1652</v>
      </c>
      <c r="B1338" s="6">
        <v>46125.0</v>
      </c>
      <c r="C1338" s="6">
        <v>46127.0</v>
      </c>
      <c r="D1338" s="7">
        <v>0.9375</v>
      </c>
      <c r="E1338" s="1" t="str">
        <f t="shared" si="1"/>
        <v>Weekday</v>
      </c>
      <c r="F1338" s="1" t="str">
        <f t="shared" si="2"/>
        <v>Apr</v>
      </c>
      <c r="G1338" s="1" t="str">
        <f t="array" ref="G1338">_xlfn.XLOOKUP(A1338,Booking_data!$A$1:$A$6001,Booking_data!$D$1:$D$6001,"not found")</f>
        <v>M003</v>
      </c>
      <c r="H1338" s="1" t="str">
        <f t="array" ref="H1338">_xlfn.XLOOKUP(G1338,Movies_data!$A$1:$A$41,Movies_data!$B$1:$B$41,"not found")</f>
        <v>Vikram</v>
      </c>
      <c r="I1338" s="1" t="str">
        <f t="array" ref="I1338">_xlfn.XLOOKUP(G1338,Movies_data!$A$1:$A$41,Movies_data!$D$1:$D$41,"not found")</f>
        <v>Action</v>
      </c>
      <c r="J1338" s="1" t="str">
        <f t="array" ref="J1338">_xlfn.XLOOKUP(G1338,Movies_data!$A$1:$A$41,Movies_data!$C$1:$C$41,"not found")</f>
        <v>Tamil</v>
      </c>
      <c r="K1338" s="1">
        <f t="array" ref="K1338">_xlfn.XLOOKUP(G1338,Movies_data!$A$1:$A$41,Movies_data!$H$1:$H$41,"Not Found")</f>
        <v>8.3</v>
      </c>
      <c r="L1338" s="1" t="str">
        <f t="array" ref="L1338">_xlfn.XLOOKUP(A1338,Booking_data!$A$1:$A$6001,Booking_data!$E$1:$E$6001,"not Found")</f>
        <v>C051</v>
      </c>
      <c r="M1338" s="1" t="str">
        <f t="array" ref="M1338">_xlfn.XLOOKUP(L1338,Cinemas_data!$A$1:$A$49,Cinemas_data!$I$1:$I$49,"not Found")</f>
        <v>#NAME?</v>
      </c>
      <c r="N1338" s="1" t="str">
        <f t="array" ref="N1338">_xlfn.XLOOKUP(L1338,Cinemas_data!$A$1:$A$49,Cinemas_data!$C$1:$C$49,"not Found")</f>
        <v>Bengaluru</v>
      </c>
      <c r="O1338" s="1">
        <f t="array" ref="O1338">_xlfn.XLOOKUP(A1338,Booking_data!$A$1:$A$6001,Booking_data!$H$1:$H$6001,"not found")</f>
        <v>1</v>
      </c>
      <c r="P1338" s="1">
        <f t="array" ref="P1338">_xlfn.XLOOKUP(A1338,Booking_data!$A$1:$A$6001,Booking_data!$I$1:$I$6001,"not Found")</f>
        <v>280</v>
      </c>
      <c r="Q1338" s="1">
        <f t="shared" si="3"/>
        <v>280</v>
      </c>
      <c r="R1338" s="1" t="str">
        <f t="array" ref="R1338">_xlfn.XLOOKUP(A1338,Booking_data!$A$1:$A$6001,Booking_data!$L$1:$L$6001,"Not Found")</f>
        <v>Net Banking</v>
      </c>
      <c r="S1338" s="1">
        <f t="array" ref="S1338">_xlfn.XLOOKUP(A1338,Booking_data!$A$1:$A$6001,Booking_data!$N$1:$N$6001,"not Found")</f>
        <v>51</v>
      </c>
      <c r="T1338" s="1" t="str">
        <f t="array" ref="T1338">_xlfn.XLOOKUP(A1338,Booking_data!$A$1:$A$6001,Booking_data!$O$1:$O$6001,"Not Found")</f>
        <v>Female</v>
      </c>
      <c r="U1338" s="1" t="str">
        <f t="shared" si="4"/>
        <v>Above 45</v>
      </c>
      <c r="V1338" s="1" t="str">
        <f t="shared" si="5"/>
        <v>Low Booking</v>
      </c>
    </row>
    <row r="1339" ht="15.75" customHeight="1">
      <c r="A1339" s="1" t="s">
        <v>1653</v>
      </c>
      <c r="B1339" s="6">
        <v>46175.0</v>
      </c>
      <c r="C1339" s="6">
        <v>46179.0</v>
      </c>
      <c r="D1339" s="7">
        <v>0.8854166666666666</v>
      </c>
      <c r="E1339" s="1" t="str">
        <f t="shared" si="1"/>
        <v>Weekday</v>
      </c>
      <c r="F1339" s="1" t="str">
        <f t="shared" si="2"/>
        <v>Jun</v>
      </c>
      <c r="G1339" s="1" t="str">
        <f t="array" ref="G1339">_xlfn.XLOOKUP(A1339,Booking_data!$A$1:$A$6001,Booking_data!$D$1:$D$6001,"not found")</f>
        <v>M015</v>
      </c>
      <c r="H1339" s="1" t="str">
        <f t="array" ref="H1339">_xlfn.XLOOKUP(G1339,Movies_data!$A$1:$A$41,Movies_data!$B$1:$B$41,"not found")</f>
        <v>Kalki 2898 AD</v>
      </c>
      <c r="I1339" s="1" t="str">
        <f t="array" ref="I1339">_xlfn.XLOOKUP(G1339,Movies_data!$A$1:$A$41,Movies_data!$D$1:$D$41,"not found")</f>
        <v>Sci-Fi</v>
      </c>
      <c r="J1339" s="1" t="str">
        <f t="array" ref="J1339">_xlfn.XLOOKUP(G1339,Movies_data!$A$1:$A$41,Movies_data!$C$1:$C$41,"not found")</f>
        <v>Telugu</v>
      </c>
      <c r="K1339" s="1">
        <f t="array" ref="K1339">_xlfn.XLOOKUP(G1339,Movies_data!$A$1:$A$41,Movies_data!$H$1:$H$41,"Not Found")</f>
        <v>7</v>
      </c>
      <c r="L1339" s="1" t="str">
        <f t="array" ref="L1339">_xlfn.XLOOKUP(A1339,Booking_data!$A$1:$A$6001,Booking_data!$E$1:$E$6001,"not Found")</f>
        <v>C052</v>
      </c>
      <c r="M1339" s="1" t="str">
        <f t="array" ref="M1339">_xlfn.XLOOKUP(L1339,Cinemas_data!$A$1:$A$49,Cinemas_data!$I$1:$I$49,"not Found")</f>
        <v>#NAME?</v>
      </c>
      <c r="N1339" s="1" t="str">
        <f t="array" ref="N1339">_xlfn.XLOOKUP(L1339,Cinemas_data!$A$1:$A$49,Cinemas_data!$C$1:$C$49,"not Found")</f>
        <v>Bengaluru</v>
      </c>
      <c r="O1339" s="1">
        <f t="array" ref="O1339">_xlfn.XLOOKUP(A1339,Booking_data!$A$1:$A$6001,Booking_data!$H$1:$H$6001,"not found")</f>
        <v>3</v>
      </c>
      <c r="P1339" s="1">
        <f t="array" ref="P1339">_xlfn.XLOOKUP(A1339,Booking_data!$A$1:$A$6001,Booking_data!$I$1:$I$6001,"not Found")</f>
        <v>200</v>
      </c>
      <c r="Q1339" s="1">
        <f t="shared" si="3"/>
        <v>600</v>
      </c>
      <c r="R1339" s="1" t="str">
        <f t="array" ref="R1339">_xlfn.XLOOKUP(A1339,Booking_data!$A$1:$A$6001,Booking_data!$L$1:$L$6001,"Not Found")</f>
        <v>Credit Card</v>
      </c>
      <c r="S1339" s="1">
        <f t="array" ref="S1339">_xlfn.XLOOKUP(A1339,Booking_data!$A$1:$A$6001,Booking_data!$N$1:$N$6001,"not Found")</f>
        <v>30</v>
      </c>
      <c r="T1339" s="1" t="str">
        <f t="array" ref="T1339">_xlfn.XLOOKUP(A1339,Booking_data!$A$1:$A$6001,Booking_data!$O$1:$O$6001,"Not Found")</f>
        <v>Female</v>
      </c>
      <c r="U1339" s="1" t="str">
        <f t="shared" si="4"/>
        <v>Middle Age</v>
      </c>
      <c r="V1339" s="1" t="str">
        <f t="shared" si="5"/>
        <v>Medium Booking</v>
      </c>
    </row>
    <row r="1340" ht="15.75" customHeight="1">
      <c r="A1340" s="1" t="s">
        <v>1654</v>
      </c>
      <c r="B1340" s="6">
        <v>46134.0</v>
      </c>
      <c r="C1340" s="6">
        <v>46140.0</v>
      </c>
      <c r="D1340" s="7">
        <v>0.9375</v>
      </c>
      <c r="E1340" s="1" t="str">
        <f t="shared" si="1"/>
        <v>Weekday</v>
      </c>
      <c r="F1340" s="1" t="str">
        <f t="shared" si="2"/>
        <v>Apr</v>
      </c>
      <c r="G1340" s="1" t="str">
        <f t="array" ref="G1340">_xlfn.XLOOKUP(A1340,Booking_data!$A$1:$A$6001,Booking_data!$D$1:$D$6001,"not found")</f>
        <v>M012</v>
      </c>
      <c r="H1340" s="1" t="str">
        <f t="array" ref="H1340">_xlfn.XLOOKUP(G1340,Movies_data!$A$1:$A$41,Movies_data!$B$1:$B$41,"not found")</f>
        <v>RRR</v>
      </c>
      <c r="I1340" s="1" t="str">
        <f t="array" ref="I1340">_xlfn.XLOOKUP(G1340,Movies_data!$A$1:$A$41,Movies_data!$D$1:$D$41,"not found")</f>
        <v>Action</v>
      </c>
      <c r="J1340" s="1" t="str">
        <f t="array" ref="J1340">_xlfn.XLOOKUP(G1340,Movies_data!$A$1:$A$41,Movies_data!$C$1:$C$41,"not found")</f>
        <v>Telugu</v>
      </c>
      <c r="K1340" s="1">
        <f t="array" ref="K1340">_xlfn.XLOOKUP(G1340,Movies_data!$A$1:$A$41,Movies_data!$H$1:$H$41,"Not Found")</f>
        <v>7.8</v>
      </c>
      <c r="L1340" s="1" t="str">
        <f t="array" ref="L1340">_xlfn.XLOOKUP(A1340,Booking_data!$A$1:$A$6001,Booking_data!$E$1:$E$6001,"not Found")</f>
        <v>C041</v>
      </c>
      <c r="M1340" s="1" t="str">
        <f t="array" ref="M1340">_xlfn.XLOOKUP(L1340,Cinemas_data!$A$1:$A$49,Cinemas_data!$I$1:$I$49,"not Found")</f>
        <v>#NAME?</v>
      </c>
      <c r="N1340" s="1" t="str">
        <f t="array" ref="N1340">_xlfn.XLOOKUP(L1340,Cinemas_data!$A$1:$A$49,Cinemas_data!$C$1:$C$49,"not Found")</f>
        <v>Salem</v>
      </c>
      <c r="O1340" s="1">
        <f t="array" ref="O1340">_xlfn.XLOOKUP(A1340,Booking_data!$A$1:$A$6001,Booking_data!$H$1:$H$6001,"not found")</f>
        <v>2</v>
      </c>
      <c r="P1340" s="1">
        <f t="array" ref="P1340">_xlfn.XLOOKUP(A1340,Booking_data!$A$1:$A$6001,Booking_data!$I$1:$I$6001,"not Found")</f>
        <v>160</v>
      </c>
      <c r="Q1340" s="1">
        <f t="shared" si="3"/>
        <v>320</v>
      </c>
      <c r="R1340" s="1" t="str">
        <f t="array" ref="R1340">_xlfn.XLOOKUP(A1340,Booking_data!$A$1:$A$6001,Booking_data!$L$1:$L$6001,"Not Found")</f>
        <v>UPI</v>
      </c>
      <c r="S1340" s="1">
        <f t="array" ref="S1340">_xlfn.XLOOKUP(A1340,Booking_data!$A$1:$A$6001,Booking_data!$N$1:$N$6001,"not Found")</f>
        <v>26</v>
      </c>
      <c r="T1340" s="1" t="str">
        <f t="array" ref="T1340">_xlfn.XLOOKUP(A1340,Booking_data!$A$1:$A$6001,Booking_data!$O$1:$O$6001,"Not Found")</f>
        <v>Male</v>
      </c>
      <c r="U1340" s="1" t="str">
        <f t="shared" si="4"/>
        <v>Youngster</v>
      </c>
      <c r="V1340" s="1" t="str">
        <f t="shared" si="5"/>
        <v>Low Booking</v>
      </c>
    </row>
    <row r="1341" ht="15.75" customHeight="1">
      <c r="A1341" s="1" t="s">
        <v>1655</v>
      </c>
      <c r="B1341" s="6">
        <v>46091.0</v>
      </c>
      <c r="C1341" s="6">
        <v>46097.0</v>
      </c>
      <c r="D1341" s="7">
        <v>0.3958333333333333</v>
      </c>
      <c r="E1341" s="1" t="str">
        <f t="shared" si="1"/>
        <v>Weekday</v>
      </c>
      <c r="F1341" s="1" t="str">
        <f t="shared" si="2"/>
        <v>Mar</v>
      </c>
      <c r="G1341" s="1" t="str">
        <f t="array" ref="G1341">_xlfn.XLOOKUP(A1341,Booking_data!$A$1:$A$6001,Booking_data!$D$1:$D$6001,"not found")</f>
        <v>M011</v>
      </c>
      <c r="H1341" s="1" t="str">
        <f t="array" ref="H1341">_xlfn.XLOOKUP(G1341,Movies_data!$A$1:$A$41,Movies_data!$B$1:$B$41,"not found")</f>
        <v>Pushpa 2</v>
      </c>
      <c r="I1341" s="1" t="str">
        <f t="array" ref="I1341">_xlfn.XLOOKUP(G1341,Movies_data!$A$1:$A$41,Movies_data!$D$1:$D$41,"not found")</f>
        <v>Action</v>
      </c>
      <c r="J1341" s="1" t="str">
        <f t="array" ref="J1341">_xlfn.XLOOKUP(G1341,Movies_data!$A$1:$A$41,Movies_data!$C$1:$C$41,"not found")</f>
        <v>Telugu</v>
      </c>
      <c r="K1341" s="1">
        <f t="array" ref="K1341">_xlfn.XLOOKUP(G1341,Movies_data!$A$1:$A$41,Movies_data!$H$1:$H$41,"Not Found")</f>
        <v>6.1</v>
      </c>
      <c r="L1341" s="1" t="str">
        <f t="array" ref="L1341">_xlfn.XLOOKUP(A1341,Booking_data!$A$1:$A$6001,Booking_data!$E$1:$E$6001,"not Found")</f>
        <v>C031</v>
      </c>
      <c r="M1341" s="1" t="str">
        <f t="array" ref="M1341">_xlfn.XLOOKUP(L1341,Cinemas_data!$A$1:$A$49,Cinemas_data!$I$1:$I$49,"not Found")</f>
        <v>#NAME?</v>
      </c>
      <c r="N1341" s="1" t="str">
        <f t="array" ref="N1341">_xlfn.XLOOKUP(L1341,Cinemas_data!$A$1:$A$49,Cinemas_data!$C$1:$C$49,"not Found")</f>
        <v>Madurai</v>
      </c>
      <c r="O1341" s="1">
        <f t="array" ref="O1341">_xlfn.XLOOKUP(A1341,Booking_data!$A$1:$A$6001,Booking_data!$H$1:$H$6001,"not found")</f>
        <v>6</v>
      </c>
      <c r="P1341" s="1">
        <f t="array" ref="P1341">_xlfn.XLOOKUP(A1341,Booking_data!$A$1:$A$6001,Booking_data!$I$1:$I$6001,"not Found")</f>
        <v>240</v>
      </c>
      <c r="Q1341" s="1">
        <f t="shared" si="3"/>
        <v>1440</v>
      </c>
      <c r="R1341" s="1" t="str">
        <f t="array" ref="R1341">_xlfn.XLOOKUP(A1341,Booking_data!$A$1:$A$6001,Booking_data!$L$1:$L$6001,"Not Found")</f>
        <v>Net Banking</v>
      </c>
      <c r="S1341" s="1">
        <f t="array" ref="S1341">_xlfn.XLOOKUP(A1341,Booking_data!$A$1:$A$6001,Booking_data!$N$1:$N$6001,"not Found")</f>
        <v>22</v>
      </c>
      <c r="T1341" s="1" t="str">
        <f t="array" ref="T1341">_xlfn.XLOOKUP(A1341,Booking_data!$A$1:$A$6001,Booking_data!$O$1:$O$6001,"Not Found")</f>
        <v>Other</v>
      </c>
      <c r="U1341" s="1" t="str">
        <f t="shared" si="4"/>
        <v>Youngster</v>
      </c>
      <c r="V1341" s="1" t="str">
        <f t="shared" si="5"/>
        <v>High Booking</v>
      </c>
    </row>
    <row r="1342" ht="15.75" customHeight="1">
      <c r="A1342" s="1" t="s">
        <v>1656</v>
      </c>
      <c r="B1342" s="6">
        <v>46193.0</v>
      </c>
      <c r="C1342" s="6">
        <v>46200.0</v>
      </c>
      <c r="D1342" s="7">
        <v>0.8854166666666666</v>
      </c>
      <c r="E1342" s="1" t="str">
        <f t="shared" si="1"/>
        <v>Weekend</v>
      </c>
      <c r="F1342" s="1" t="str">
        <f t="shared" si="2"/>
        <v>Jun</v>
      </c>
      <c r="G1342" s="1" t="str">
        <f t="array" ref="G1342">_xlfn.XLOOKUP(A1342,Booking_data!$A$1:$A$6001,Booking_data!$D$1:$D$6001,"not found")</f>
        <v>M004</v>
      </c>
      <c r="H1342" s="1" t="str">
        <f t="array" ref="H1342">_xlfn.XLOOKUP(G1342,Movies_data!$A$1:$A$41,Movies_data!$B$1:$B$41,"not found")</f>
        <v>Ponniyin Selvan I</v>
      </c>
      <c r="I1342" s="1" t="str">
        <f t="array" ref="I1342">_xlfn.XLOOKUP(G1342,Movies_data!$A$1:$A$41,Movies_data!$D$1:$D$41,"not found")</f>
        <v>Drama</v>
      </c>
      <c r="J1342" s="1" t="str">
        <f t="array" ref="J1342">_xlfn.XLOOKUP(G1342,Movies_data!$A$1:$A$41,Movies_data!$C$1:$C$41,"not found")</f>
        <v>Tamil</v>
      </c>
      <c r="K1342" s="1">
        <f t="array" ref="K1342">_xlfn.XLOOKUP(G1342,Movies_data!$A$1:$A$41,Movies_data!$H$1:$H$41,"Not Found")</f>
        <v>7.6</v>
      </c>
      <c r="L1342" s="1" t="str">
        <f t="array" ref="L1342">_xlfn.XLOOKUP(A1342,Booking_data!$A$1:$A$6001,Booking_data!$E$1:$E$6001,"not Found")</f>
        <v>C062</v>
      </c>
      <c r="M1342" s="1" t="str">
        <f t="array" ref="M1342">_xlfn.XLOOKUP(L1342,Cinemas_data!$A$1:$A$49,Cinemas_data!$I$1:$I$49,"not Found")</f>
        <v>#NAME?</v>
      </c>
      <c r="N1342" s="1" t="str">
        <f t="array" ref="N1342">_xlfn.XLOOKUP(L1342,Cinemas_data!$A$1:$A$49,Cinemas_data!$C$1:$C$49,"not Found")</f>
        <v>Mysuru</v>
      </c>
      <c r="O1342" s="1">
        <f t="array" ref="O1342">_xlfn.XLOOKUP(A1342,Booking_data!$A$1:$A$6001,Booking_data!$H$1:$H$6001,"not found")</f>
        <v>1</v>
      </c>
      <c r="P1342" s="1">
        <f t="array" ref="P1342">_xlfn.XLOOKUP(A1342,Booking_data!$A$1:$A$6001,Booking_data!$I$1:$I$6001,"not Found")</f>
        <v>240</v>
      </c>
      <c r="Q1342" s="1">
        <f t="shared" si="3"/>
        <v>240</v>
      </c>
      <c r="R1342" s="1" t="str">
        <f t="array" ref="R1342">_xlfn.XLOOKUP(A1342,Booking_data!$A$1:$A$6001,Booking_data!$L$1:$L$6001,"Not Found")</f>
        <v>Wallet</v>
      </c>
      <c r="S1342" s="1">
        <f t="array" ref="S1342">_xlfn.XLOOKUP(A1342,Booking_data!$A$1:$A$6001,Booking_data!$N$1:$N$6001,"not Found")</f>
        <v>52</v>
      </c>
      <c r="T1342" s="1" t="str">
        <f t="array" ref="T1342">_xlfn.XLOOKUP(A1342,Booking_data!$A$1:$A$6001,Booking_data!$O$1:$O$6001,"Not Found")</f>
        <v>Other</v>
      </c>
      <c r="U1342" s="1" t="str">
        <f t="shared" si="4"/>
        <v>Above 45</v>
      </c>
      <c r="V1342" s="1" t="str">
        <f t="shared" si="5"/>
        <v>Low Booking</v>
      </c>
    </row>
    <row r="1343" ht="15.75" customHeight="1">
      <c r="A1343" s="1" t="s">
        <v>1657</v>
      </c>
      <c r="B1343" s="6">
        <v>46169.0</v>
      </c>
      <c r="C1343" s="6">
        <v>46169.0</v>
      </c>
      <c r="D1343" s="7">
        <v>0.8854166666666666</v>
      </c>
      <c r="E1343" s="1" t="str">
        <f t="shared" si="1"/>
        <v>Weekday</v>
      </c>
      <c r="F1343" s="1" t="str">
        <f t="shared" si="2"/>
        <v>May</v>
      </c>
      <c r="G1343" s="1" t="str">
        <f t="array" ref="G1343">_xlfn.XLOOKUP(A1343,Booking_data!$A$1:$A$6001,Booking_data!$D$1:$D$6001,"not found")</f>
        <v>M008</v>
      </c>
      <c r="H1343" s="1" t="str">
        <f t="array" ref="H1343">_xlfn.XLOOKUP(G1343,Movies_data!$A$1:$A$41,Movies_data!$B$1:$B$41,"not found")</f>
        <v>Love Today</v>
      </c>
      <c r="I1343" s="1" t="str">
        <f t="array" ref="I1343">_xlfn.XLOOKUP(G1343,Movies_data!$A$1:$A$41,Movies_data!$D$1:$D$41,"not found")</f>
        <v>Romance</v>
      </c>
      <c r="J1343" s="1" t="str">
        <f t="array" ref="J1343">_xlfn.XLOOKUP(G1343,Movies_data!$A$1:$A$41,Movies_data!$C$1:$C$41,"not found")</f>
        <v>Tamil</v>
      </c>
      <c r="K1343" s="1">
        <f t="array" ref="K1343">_xlfn.XLOOKUP(G1343,Movies_data!$A$1:$A$41,Movies_data!$H$1:$H$41,"Not Found")</f>
        <v>7.4</v>
      </c>
      <c r="L1343" s="1" t="str">
        <f t="array" ref="L1343">_xlfn.XLOOKUP(A1343,Booking_data!$A$1:$A$6001,Booking_data!$E$1:$E$6001,"not Found")</f>
        <v>C151</v>
      </c>
      <c r="M1343" s="1" t="str">
        <f t="array" ref="M1343">_xlfn.XLOOKUP(L1343,Cinemas_data!$A$1:$A$49,Cinemas_data!$I$1:$I$49,"not Found")</f>
        <v>#NAME?</v>
      </c>
      <c r="N1343" s="1" t="str">
        <f t="array" ref="N1343">_xlfn.XLOOKUP(L1343,Cinemas_data!$A$1:$A$49,Cinemas_data!$C$1:$C$49,"not Found")</f>
        <v>Kochi</v>
      </c>
      <c r="O1343" s="1">
        <f t="array" ref="O1343">_xlfn.XLOOKUP(A1343,Booking_data!$A$1:$A$6001,Booking_data!$H$1:$H$6001,"not found")</f>
        <v>2</v>
      </c>
      <c r="P1343" s="1">
        <f t="array" ref="P1343">_xlfn.XLOOKUP(A1343,Booking_data!$A$1:$A$6001,Booking_data!$I$1:$I$6001,"not Found")</f>
        <v>280</v>
      </c>
      <c r="Q1343" s="1">
        <f t="shared" si="3"/>
        <v>560</v>
      </c>
      <c r="R1343" s="1" t="str">
        <f t="array" ref="R1343">_xlfn.XLOOKUP(A1343,Booking_data!$A$1:$A$6001,Booking_data!$L$1:$L$6001,"Not Found")</f>
        <v>Wallet</v>
      </c>
      <c r="S1343" s="1">
        <f t="array" ref="S1343">_xlfn.XLOOKUP(A1343,Booking_data!$A$1:$A$6001,Booking_data!$N$1:$N$6001,"not Found")</f>
        <v>56</v>
      </c>
      <c r="T1343" s="1" t="str">
        <f t="array" ref="T1343">_xlfn.XLOOKUP(A1343,Booking_data!$A$1:$A$6001,Booking_data!$O$1:$O$6001,"Not Found")</f>
        <v>Female</v>
      </c>
      <c r="U1343" s="1" t="str">
        <f t="shared" si="4"/>
        <v>Above 45</v>
      </c>
      <c r="V1343" s="1" t="str">
        <f t="shared" si="5"/>
        <v>Low Booking</v>
      </c>
    </row>
    <row r="1344" ht="15.75" customHeight="1">
      <c r="A1344" s="1" t="s">
        <v>1658</v>
      </c>
      <c r="B1344" s="6">
        <v>46124.0</v>
      </c>
      <c r="C1344" s="6">
        <v>46131.0</v>
      </c>
      <c r="D1344" s="7">
        <v>0.7708333333333334</v>
      </c>
      <c r="E1344" s="1" t="str">
        <f t="shared" si="1"/>
        <v>Weekend</v>
      </c>
      <c r="F1344" s="1" t="str">
        <f t="shared" si="2"/>
        <v>Apr</v>
      </c>
      <c r="G1344" s="1" t="str">
        <f t="array" ref="G1344">_xlfn.XLOOKUP(A1344,Booking_data!$A$1:$A$6001,Booking_data!$D$1:$D$6001,"not found")</f>
        <v>M022</v>
      </c>
      <c r="H1344" s="1" t="str">
        <f t="array" ref="H1344">_xlfn.XLOOKUP(G1344,Movies_data!$A$1:$A$41,Movies_data!$B$1:$B$41,"not found")</f>
        <v>12th Fail</v>
      </c>
      <c r="I1344" s="1" t="str">
        <f t="array" ref="I1344">_xlfn.XLOOKUP(G1344,Movies_data!$A$1:$A$41,Movies_data!$D$1:$D$41,"not found")</f>
        <v>Drama</v>
      </c>
      <c r="J1344" s="1" t="str">
        <f t="array" ref="J1344">_xlfn.XLOOKUP(G1344,Movies_data!$A$1:$A$41,Movies_data!$C$1:$C$41,"not found")</f>
        <v>Hindi</v>
      </c>
      <c r="K1344" s="1">
        <f t="array" ref="K1344">_xlfn.XLOOKUP(G1344,Movies_data!$A$1:$A$41,Movies_data!$H$1:$H$41,"Not Found")</f>
        <v>9</v>
      </c>
      <c r="L1344" s="1" t="str">
        <f t="array" ref="L1344">_xlfn.XLOOKUP(A1344,Booking_data!$A$1:$A$6001,Booking_data!$E$1:$E$6001,"not Found")</f>
        <v>C143</v>
      </c>
      <c r="M1344" s="1" t="str">
        <f t="array" ref="M1344">_xlfn.XLOOKUP(L1344,Cinemas_data!$A$1:$A$49,Cinemas_data!$I$1:$I$49,"not Found")</f>
        <v>#NAME?</v>
      </c>
      <c r="N1344" s="1" t="str">
        <f t="array" ref="N1344">_xlfn.XLOOKUP(L1344,Cinemas_data!$A$1:$A$49,Cinemas_data!$C$1:$C$49,"not Found")</f>
        <v>Ahmedabad</v>
      </c>
      <c r="O1344" s="1">
        <f t="array" ref="O1344">_xlfn.XLOOKUP(A1344,Booking_data!$A$1:$A$6001,Booking_data!$H$1:$H$6001,"not found")</f>
        <v>2</v>
      </c>
      <c r="P1344" s="1">
        <f t="array" ref="P1344">_xlfn.XLOOKUP(A1344,Booking_data!$A$1:$A$6001,Booking_data!$I$1:$I$6001,"not Found")</f>
        <v>240</v>
      </c>
      <c r="Q1344" s="1">
        <f t="shared" si="3"/>
        <v>480</v>
      </c>
      <c r="R1344" s="1" t="str">
        <f t="array" ref="R1344">_xlfn.XLOOKUP(A1344,Booking_data!$A$1:$A$6001,Booking_data!$L$1:$L$6001,"Not Found")</f>
        <v>UPI</v>
      </c>
      <c r="S1344" s="1">
        <f t="array" ref="S1344">_xlfn.XLOOKUP(A1344,Booking_data!$A$1:$A$6001,Booking_data!$N$1:$N$6001,"not Found")</f>
        <v>44</v>
      </c>
      <c r="T1344" s="1" t="str">
        <f t="array" ref="T1344">_xlfn.XLOOKUP(A1344,Booking_data!$A$1:$A$6001,Booking_data!$O$1:$O$6001,"Not Found")</f>
        <v>Female</v>
      </c>
      <c r="U1344" s="1" t="str">
        <f t="shared" si="4"/>
        <v>Middle Age</v>
      </c>
      <c r="V1344" s="1" t="str">
        <f t="shared" si="5"/>
        <v>Low Booking</v>
      </c>
    </row>
    <row r="1345" ht="15.75" customHeight="1">
      <c r="A1345" s="1" t="s">
        <v>1659</v>
      </c>
      <c r="B1345" s="6">
        <v>46048.0</v>
      </c>
      <c r="C1345" s="6">
        <v>46050.0</v>
      </c>
      <c r="D1345" s="7">
        <v>0.6458333333333334</v>
      </c>
      <c r="E1345" s="1" t="str">
        <f t="shared" si="1"/>
        <v>Weekday</v>
      </c>
      <c r="F1345" s="1" t="str">
        <f t="shared" si="2"/>
        <v>Jan</v>
      </c>
      <c r="G1345" s="1" t="str">
        <f t="array" ref="G1345">_xlfn.XLOOKUP(A1345,Booking_data!$A$1:$A$6001,Booking_data!$D$1:$D$6001,"not found")</f>
        <v>M006</v>
      </c>
      <c r="H1345" s="1" t="str">
        <f t="array" ref="H1345">_xlfn.XLOOKUP(G1345,Movies_data!$A$1:$A$41,Movies_data!$B$1:$B$41,"not found")</f>
        <v>Maamannan</v>
      </c>
      <c r="I1345" s="1" t="str">
        <f t="array" ref="I1345">_xlfn.XLOOKUP(G1345,Movies_data!$A$1:$A$41,Movies_data!$D$1:$D$41,"not found")</f>
        <v>Drama</v>
      </c>
      <c r="J1345" s="1" t="str">
        <f t="array" ref="J1345">_xlfn.XLOOKUP(G1345,Movies_data!$A$1:$A$41,Movies_data!$C$1:$C$41,"not found")</f>
        <v>Tamil</v>
      </c>
      <c r="K1345" s="1">
        <f t="array" ref="K1345">_xlfn.XLOOKUP(G1345,Movies_data!$A$1:$A$41,Movies_data!$H$1:$H$41,"Not Found")</f>
        <v>7.3</v>
      </c>
      <c r="L1345" s="1" t="str">
        <f t="array" ref="L1345">_xlfn.XLOOKUP(A1345,Booking_data!$A$1:$A$6001,Booking_data!$E$1:$E$6001,"not Found")</f>
        <v>C071</v>
      </c>
      <c r="M1345" s="1" t="str">
        <f t="array" ref="M1345">_xlfn.XLOOKUP(L1345,Cinemas_data!$A$1:$A$49,Cinemas_data!$I$1:$I$49,"not Found")</f>
        <v>#NAME?</v>
      </c>
      <c r="N1345" s="1" t="str">
        <f t="array" ref="N1345">_xlfn.XLOOKUP(L1345,Cinemas_data!$A$1:$A$49,Cinemas_data!$C$1:$C$49,"not Found")</f>
        <v>Hyderabad</v>
      </c>
      <c r="O1345" s="1">
        <f t="array" ref="O1345">_xlfn.XLOOKUP(A1345,Booking_data!$A$1:$A$6001,Booking_data!$H$1:$H$6001,"not found")</f>
        <v>3</v>
      </c>
      <c r="P1345" s="1">
        <f t="array" ref="P1345">_xlfn.XLOOKUP(A1345,Booking_data!$A$1:$A$6001,Booking_data!$I$1:$I$6001,"not Found")</f>
        <v>180</v>
      </c>
      <c r="Q1345" s="1">
        <f t="shared" si="3"/>
        <v>540</v>
      </c>
      <c r="R1345" s="1" t="str">
        <f t="array" ref="R1345">_xlfn.XLOOKUP(A1345,Booking_data!$A$1:$A$6001,Booking_data!$L$1:$L$6001,"Not Found")</f>
        <v>Credit Card</v>
      </c>
      <c r="S1345" s="1">
        <f t="array" ref="S1345">_xlfn.XLOOKUP(A1345,Booking_data!$A$1:$A$6001,Booking_data!$N$1:$N$6001,"not Found")</f>
        <v>29</v>
      </c>
      <c r="T1345" s="1" t="str">
        <f t="array" ref="T1345">_xlfn.XLOOKUP(A1345,Booking_data!$A$1:$A$6001,Booking_data!$O$1:$O$6001,"Not Found")</f>
        <v>Male</v>
      </c>
      <c r="U1345" s="1" t="str">
        <f t="shared" si="4"/>
        <v>Youngster</v>
      </c>
      <c r="V1345" s="1" t="str">
        <f t="shared" si="5"/>
        <v>Medium Booking</v>
      </c>
    </row>
    <row r="1346" ht="15.75" customHeight="1">
      <c r="A1346" s="1" t="s">
        <v>1660</v>
      </c>
      <c r="B1346" s="6">
        <v>46172.0</v>
      </c>
      <c r="C1346" s="6">
        <v>46173.0</v>
      </c>
      <c r="D1346" s="7">
        <v>0.9375</v>
      </c>
      <c r="E1346" s="1" t="str">
        <f t="shared" si="1"/>
        <v>Weekend</v>
      </c>
      <c r="F1346" s="1" t="str">
        <f t="shared" si="2"/>
        <v>May</v>
      </c>
      <c r="G1346" s="1" t="str">
        <f t="array" ref="G1346">_xlfn.XLOOKUP(A1346,Booking_data!$A$1:$A$6001,Booking_data!$D$1:$D$6001,"not found")</f>
        <v>M040</v>
      </c>
      <c r="H1346" s="1" t="str">
        <f t="array" ref="H1346">_xlfn.XLOOKUP(G1346,Movies_data!$A$1:$A$41,Movies_data!$B$1:$B$41,"not found")</f>
        <v>Inside Out 2</v>
      </c>
      <c r="I1346" s="1" t="str">
        <f t="array" ref="I1346">_xlfn.XLOOKUP(G1346,Movies_data!$A$1:$A$41,Movies_data!$D$1:$D$41,"not found")</f>
        <v>Animation</v>
      </c>
      <c r="J1346" s="1" t="str">
        <f t="array" ref="J1346">_xlfn.XLOOKUP(G1346,Movies_data!$A$1:$A$41,Movies_data!$C$1:$C$41,"not found")</f>
        <v>English</v>
      </c>
      <c r="K1346" s="1">
        <f t="array" ref="K1346">_xlfn.XLOOKUP(G1346,Movies_data!$A$1:$A$41,Movies_data!$H$1:$H$41,"Not Found")</f>
        <v>7.6</v>
      </c>
      <c r="L1346" s="1" t="str">
        <f t="array" ref="L1346">_xlfn.XLOOKUP(A1346,Booking_data!$A$1:$A$6001,Booking_data!$E$1:$E$6001,"not Found")</f>
        <v>C102</v>
      </c>
      <c r="M1346" s="1" t="str">
        <f t="array" ref="M1346">_xlfn.XLOOKUP(L1346,Cinemas_data!$A$1:$A$49,Cinemas_data!$I$1:$I$49,"not Found")</f>
        <v>#NAME?</v>
      </c>
      <c r="N1346" s="1" t="str">
        <f t="array" ref="N1346">_xlfn.XLOOKUP(L1346,Cinemas_data!$A$1:$A$49,Cinemas_data!$C$1:$C$49,"not Found")</f>
        <v>Pune</v>
      </c>
      <c r="O1346" s="1">
        <f t="array" ref="O1346">_xlfn.XLOOKUP(A1346,Booking_data!$A$1:$A$6001,Booking_data!$H$1:$H$6001,"not found")</f>
        <v>1</v>
      </c>
      <c r="P1346" s="1">
        <f t="array" ref="P1346">_xlfn.XLOOKUP(A1346,Booking_data!$A$1:$A$6001,Booking_data!$I$1:$I$6001,"not Found")</f>
        <v>220</v>
      </c>
      <c r="Q1346" s="1">
        <f t="shared" si="3"/>
        <v>220</v>
      </c>
      <c r="R1346" s="1" t="str">
        <f t="array" ref="R1346">_xlfn.XLOOKUP(A1346,Booking_data!$A$1:$A$6001,Booking_data!$L$1:$L$6001,"Not Found")</f>
        <v>UPI</v>
      </c>
      <c r="S1346" s="1">
        <f t="array" ref="S1346">_xlfn.XLOOKUP(A1346,Booking_data!$A$1:$A$6001,Booking_data!$N$1:$N$6001,"not Found")</f>
        <v>45</v>
      </c>
      <c r="T1346" s="1" t="str">
        <f t="array" ref="T1346">_xlfn.XLOOKUP(A1346,Booking_data!$A$1:$A$6001,Booking_data!$O$1:$O$6001,"Not Found")</f>
        <v>Male</v>
      </c>
      <c r="U1346" s="1" t="str">
        <f t="shared" si="4"/>
        <v>Above 45</v>
      </c>
      <c r="V1346" s="1" t="str">
        <f t="shared" si="5"/>
        <v>Low Booking</v>
      </c>
    </row>
    <row r="1347" ht="15.75" customHeight="1">
      <c r="A1347" s="1" t="s">
        <v>1661</v>
      </c>
      <c r="B1347" s="6">
        <v>46036.0</v>
      </c>
      <c r="C1347" s="6">
        <v>46043.0</v>
      </c>
      <c r="D1347" s="7">
        <v>0.9375</v>
      </c>
      <c r="E1347" s="1" t="str">
        <f t="shared" si="1"/>
        <v>Weekday</v>
      </c>
      <c r="F1347" s="1" t="str">
        <f t="shared" si="2"/>
        <v>Jan</v>
      </c>
      <c r="G1347" s="1" t="str">
        <f t="array" ref="G1347">_xlfn.XLOOKUP(A1347,Booking_data!$A$1:$A$6001,Booking_data!$D$1:$D$6001,"not found")</f>
        <v>M031</v>
      </c>
      <c r="H1347" s="1" t="str">
        <f t="array" ref="H1347">_xlfn.XLOOKUP(G1347,Movies_data!$A$1:$A$41,Movies_data!$B$1:$B$41,"not found")</f>
        <v>Bangalore Days</v>
      </c>
      <c r="I1347" s="1" t="str">
        <f t="array" ref="I1347">_xlfn.XLOOKUP(G1347,Movies_data!$A$1:$A$41,Movies_data!$D$1:$D$41,"not found")</f>
        <v>Drama</v>
      </c>
      <c r="J1347" s="1" t="str">
        <f t="array" ref="J1347">_xlfn.XLOOKUP(G1347,Movies_data!$A$1:$A$41,Movies_data!$C$1:$C$41,"not found")</f>
        <v>Malayalam</v>
      </c>
      <c r="K1347" s="1">
        <f t="array" ref="K1347">_xlfn.XLOOKUP(G1347,Movies_data!$A$1:$A$41,Movies_data!$H$1:$H$41,"Not Found")</f>
        <v>8.3</v>
      </c>
      <c r="L1347" s="1" t="str">
        <f t="array" ref="L1347">_xlfn.XLOOKUP(A1347,Booking_data!$A$1:$A$6001,Booking_data!$E$1:$E$6001,"not Found")</f>
        <v>C122</v>
      </c>
      <c r="M1347" s="1" t="str">
        <f t="array" ref="M1347">_xlfn.XLOOKUP(L1347,Cinemas_data!$A$1:$A$49,Cinemas_data!$I$1:$I$49,"not Found")</f>
        <v>#NAME?</v>
      </c>
      <c r="N1347" s="1" t="str">
        <f t="array" ref="N1347">_xlfn.XLOOKUP(L1347,Cinemas_data!$A$1:$A$49,Cinemas_data!$C$1:$C$49,"not Found")</f>
        <v>Noida</v>
      </c>
      <c r="O1347" s="1">
        <f t="array" ref="O1347">_xlfn.XLOOKUP(A1347,Booking_data!$A$1:$A$6001,Booking_data!$H$1:$H$6001,"not found")</f>
        <v>1</v>
      </c>
      <c r="P1347" s="1">
        <f t="array" ref="P1347">_xlfn.XLOOKUP(A1347,Booking_data!$A$1:$A$6001,Booking_data!$I$1:$I$6001,"not Found")</f>
        <v>180</v>
      </c>
      <c r="Q1347" s="1">
        <f t="shared" si="3"/>
        <v>180</v>
      </c>
      <c r="R1347" s="1" t="str">
        <f t="array" ref="R1347">_xlfn.XLOOKUP(A1347,Booking_data!$A$1:$A$6001,Booking_data!$L$1:$L$6001,"Not Found")</f>
        <v>UPI</v>
      </c>
      <c r="S1347" s="1">
        <f t="array" ref="S1347">_xlfn.XLOOKUP(A1347,Booking_data!$A$1:$A$6001,Booking_data!$N$1:$N$6001,"not Found")</f>
        <v>60</v>
      </c>
      <c r="T1347" s="1" t="str">
        <f t="array" ref="T1347">_xlfn.XLOOKUP(A1347,Booking_data!$A$1:$A$6001,Booking_data!$O$1:$O$6001,"Not Found")</f>
        <v>Other</v>
      </c>
      <c r="U1347" s="1" t="str">
        <f t="shared" si="4"/>
        <v>Above 45</v>
      </c>
      <c r="V1347" s="1" t="str">
        <f t="shared" si="5"/>
        <v>Low Booking</v>
      </c>
    </row>
    <row r="1348" ht="15.75" customHeight="1">
      <c r="A1348" s="1" t="s">
        <v>1662</v>
      </c>
      <c r="B1348" s="6">
        <v>46047.0</v>
      </c>
      <c r="C1348" s="6">
        <v>46048.0</v>
      </c>
      <c r="D1348" s="7">
        <v>0.7708333333333334</v>
      </c>
      <c r="E1348" s="1" t="str">
        <f t="shared" si="1"/>
        <v>Weekend</v>
      </c>
      <c r="F1348" s="1" t="str">
        <f t="shared" si="2"/>
        <v>Jan</v>
      </c>
      <c r="G1348" s="1" t="str">
        <f t="array" ref="G1348">_xlfn.XLOOKUP(A1348,Booking_data!$A$1:$A$6001,Booking_data!$D$1:$D$6001,"not found")</f>
        <v>M006</v>
      </c>
      <c r="H1348" s="1" t="str">
        <f t="array" ref="H1348">_xlfn.XLOOKUP(G1348,Movies_data!$A$1:$A$41,Movies_data!$B$1:$B$41,"not found")</f>
        <v>Maamannan</v>
      </c>
      <c r="I1348" s="1" t="str">
        <f t="array" ref="I1348">_xlfn.XLOOKUP(G1348,Movies_data!$A$1:$A$41,Movies_data!$D$1:$D$41,"not found")</f>
        <v>Drama</v>
      </c>
      <c r="J1348" s="1" t="str">
        <f t="array" ref="J1348">_xlfn.XLOOKUP(G1348,Movies_data!$A$1:$A$41,Movies_data!$C$1:$C$41,"not found")</f>
        <v>Tamil</v>
      </c>
      <c r="K1348" s="1">
        <f t="array" ref="K1348">_xlfn.XLOOKUP(G1348,Movies_data!$A$1:$A$41,Movies_data!$H$1:$H$41,"Not Found")</f>
        <v>7.3</v>
      </c>
      <c r="L1348" s="1" t="str">
        <f t="array" ref="L1348">_xlfn.XLOOKUP(A1348,Booking_data!$A$1:$A$6001,Booking_data!$E$1:$E$6001,"not Found")</f>
        <v>C152</v>
      </c>
      <c r="M1348" s="1" t="str">
        <f t="array" ref="M1348">_xlfn.XLOOKUP(L1348,Cinemas_data!$A$1:$A$49,Cinemas_data!$I$1:$I$49,"not Found")</f>
        <v>#NAME?</v>
      </c>
      <c r="N1348" s="1" t="str">
        <f t="array" ref="N1348">_xlfn.XLOOKUP(L1348,Cinemas_data!$A$1:$A$49,Cinemas_data!$C$1:$C$49,"not Found")</f>
        <v>Kochi</v>
      </c>
      <c r="O1348" s="1">
        <f t="array" ref="O1348">_xlfn.XLOOKUP(A1348,Booking_data!$A$1:$A$6001,Booking_data!$H$1:$H$6001,"not found")</f>
        <v>3</v>
      </c>
      <c r="P1348" s="1">
        <f t="array" ref="P1348">_xlfn.XLOOKUP(A1348,Booking_data!$A$1:$A$6001,Booking_data!$I$1:$I$6001,"not Found")</f>
        <v>440</v>
      </c>
      <c r="Q1348" s="1">
        <f t="shared" si="3"/>
        <v>1320</v>
      </c>
      <c r="R1348" s="1" t="str">
        <f t="array" ref="R1348">_xlfn.XLOOKUP(A1348,Booking_data!$A$1:$A$6001,Booking_data!$L$1:$L$6001,"Not Found")</f>
        <v>UPI</v>
      </c>
      <c r="S1348" s="1">
        <f t="array" ref="S1348">_xlfn.XLOOKUP(A1348,Booking_data!$A$1:$A$6001,Booking_data!$N$1:$N$6001,"not Found")</f>
        <v>55</v>
      </c>
      <c r="T1348" s="1" t="str">
        <f t="array" ref="T1348">_xlfn.XLOOKUP(A1348,Booking_data!$A$1:$A$6001,Booking_data!$O$1:$O$6001,"Not Found")</f>
        <v>Male</v>
      </c>
      <c r="U1348" s="1" t="str">
        <f t="shared" si="4"/>
        <v>Above 45</v>
      </c>
      <c r="V1348" s="1" t="str">
        <f t="shared" si="5"/>
        <v>Medium Booking</v>
      </c>
    </row>
    <row r="1349" ht="15.75" customHeight="1">
      <c r="A1349" s="1" t="s">
        <v>1663</v>
      </c>
      <c r="B1349" s="6">
        <v>46028.0</v>
      </c>
      <c r="C1349" s="6">
        <v>46032.0</v>
      </c>
      <c r="D1349" s="7">
        <v>0.6458333333333334</v>
      </c>
      <c r="E1349" s="1" t="str">
        <f t="shared" si="1"/>
        <v>Weekday</v>
      </c>
      <c r="F1349" s="1" t="str">
        <f t="shared" si="2"/>
        <v>Jan</v>
      </c>
      <c r="G1349" s="1" t="str">
        <f t="array" ref="G1349">_xlfn.XLOOKUP(A1349,Booking_data!$A$1:$A$6001,Booking_data!$D$1:$D$6001,"not found")</f>
        <v>M037</v>
      </c>
      <c r="H1349" s="1" t="str">
        <f t="array" ref="H1349">_xlfn.XLOOKUP(G1349,Movies_data!$A$1:$A$41,Movies_data!$B$1:$B$41,"not found")</f>
        <v>Oppenheimer</v>
      </c>
      <c r="I1349" s="1" t="str">
        <f t="array" ref="I1349">_xlfn.XLOOKUP(G1349,Movies_data!$A$1:$A$41,Movies_data!$D$1:$D$41,"not found")</f>
        <v>Biography</v>
      </c>
      <c r="J1349" s="1" t="str">
        <f t="array" ref="J1349">_xlfn.XLOOKUP(G1349,Movies_data!$A$1:$A$41,Movies_data!$C$1:$C$41,"not found")</f>
        <v>English</v>
      </c>
      <c r="K1349" s="1">
        <f t="array" ref="K1349">_xlfn.XLOOKUP(G1349,Movies_data!$A$1:$A$41,Movies_data!$H$1:$H$41,"Not Found")</f>
        <v>8.5</v>
      </c>
      <c r="L1349" s="1" t="str">
        <f t="array" ref="L1349">_xlfn.XLOOKUP(A1349,Booking_data!$A$1:$A$6001,Booking_data!$E$1:$E$6001,"not Found")</f>
        <v>C113</v>
      </c>
      <c r="M1349" s="1" t="str">
        <f t="array" ref="M1349">_xlfn.XLOOKUP(L1349,Cinemas_data!$A$1:$A$49,Cinemas_data!$I$1:$I$49,"not Found")</f>
        <v>#NAME?</v>
      </c>
      <c r="N1349" s="1" t="str">
        <f t="array" ref="N1349">_xlfn.XLOOKUP(L1349,Cinemas_data!$A$1:$A$49,Cinemas_data!$C$1:$C$49,"not Found")</f>
        <v>Delhi</v>
      </c>
      <c r="O1349" s="1">
        <f t="array" ref="O1349">_xlfn.XLOOKUP(A1349,Booking_data!$A$1:$A$6001,Booking_data!$H$1:$H$6001,"not found")</f>
        <v>4</v>
      </c>
      <c r="P1349" s="1">
        <f t="array" ref="P1349">_xlfn.XLOOKUP(A1349,Booking_data!$A$1:$A$6001,Booking_data!$I$1:$I$6001,"not Found")</f>
        <v>240</v>
      </c>
      <c r="Q1349" s="1">
        <f t="shared" si="3"/>
        <v>960</v>
      </c>
      <c r="R1349" s="1" t="str">
        <f t="array" ref="R1349">_xlfn.XLOOKUP(A1349,Booking_data!$A$1:$A$6001,Booking_data!$L$1:$L$6001,"Not Found")</f>
        <v>Wallet</v>
      </c>
      <c r="S1349" s="1">
        <f t="array" ref="S1349">_xlfn.XLOOKUP(A1349,Booking_data!$A$1:$A$6001,Booking_data!$N$1:$N$6001,"not Found")</f>
        <v>43</v>
      </c>
      <c r="T1349" s="1" t="str">
        <f t="array" ref="T1349">_xlfn.XLOOKUP(A1349,Booking_data!$A$1:$A$6001,Booking_data!$O$1:$O$6001,"Not Found")</f>
        <v>Male</v>
      </c>
      <c r="U1349" s="1" t="str">
        <f t="shared" si="4"/>
        <v>Middle Age</v>
      </c>
      <c r="V1349" s="1" t="str">
        <f t="shared" si="5"/>
        <v>Medium Booking</v>
      </c>
    </row>
    <row r="1350" ht="15.75" customHeight="1">
      <c r="A1350" s="1" t="s">
        <v>1664</v>
      </c>
      <c r="B1350" s="6">
        <v>46053.0</v>
      </c>
      <c r="C1350" s="6">
        <v>46060.0</v>
      </c>
      <c r="D1350" s="7">
        <v>0.8854166666666666</v>
      </c>
      <c r="E1350" s="1" t="str">
        <f t="shared" si="1"/>
        <v>Weekend</v>
      </c>
      <c r="F1350" s="1" t="str">
        <f t="shared" si="2"/>
        <v>Jan</v>
      </c>
      <c r="G1350" s="1" t="str">
        <f t="array" ref="G1350">_xlfn.XLOOKUP(A1350,Booking_data!$A$1:$A$6001,Booking_data!$D$1:$D$6001,"not found")</f>
        <v>M038</v>
      </c>
      <c r="H1350" s="1" t="str">
        <f t="array" ref="H1350">_xlfn.XLOOKUP(G1350,Movies_data!$A$1:$A$41,Movies_data!$B$1:$B$41,"not found")</f>
        <v>Barbie</v>
      </c>
      <c r="I1350" s="1" t="str">
        <f t="array" ref="I1350">_xlfn.XLOOKUP(G1350,Movies_data!$A$1:$A$41,Movies_data!$D$1:$D$41,"not found")</f>
        <v>Comedy</v>
      </c>
      <c r="J1350" s="1" t="str">
        <f t="array" ref="J1350">_xlfn.XLOOKUP(G1350,Movies_data!$A$1:$A$41,Movies_data!$C$1:$C$41,"not found")</f>
        <v>English</v>
      </c>
      <c r="K1350" s="1">
        <f t="array" ref="K1350">_xlfn.XLOOKUP(G1350,Movies_data!$A$1:$A$41,Movies_data!$H$1:$H$41,"Not Found")</f>
        <v>6.8</v>
      </c>
      <c r="L1350" s="1" t="str">
        <f t="array" ref="L1350">_xlfn.XLOOKUP(A1350,Booking_data!$A$1:$A$6001,Booking_data!$E$1:$E$6001,"not Found")</f>
        <v>C082</v>
      </c>
      <c r="M1350" s="1" t="str">
        <f t="array" ref="M1350">_xlfn.XLOOKUP(L1350,Cinemas_data!$A$1:$A$49,Cinemas_data!$I$1:$I$49,"not Found")</f>
        <v>#NAME?</v>
      </c>
      <c r="N1350" s="1" t="str">
        <f t="array" ref="N1350">_xlfn.XLOOKUP(L1350,Cinemas_data!$A$1:$A$49,Cinemas_data!$C$1:$C$49,"not Found")</f>
        <v>Vijayawada</v>
      </c>
      <c r="O1350" s="1">
        <f t="array" ref="O1350">_xlfn.XLOOKUP(A1350,Booking_data!$A$1:$A$6001,Booking_data!$H$1:$H$6001,"not found")</f>
        <v>3</v>
      </c>
      <c r="P1350" s="1">
        <f t="array" ref="P1350">_xlfn.XLOOKUP(A1350,Booking_data!$A$1:$A$6001,Booking_data!$I$1:$I$6001,"not Found")</f>
        <v>460</v>
      </c>
      <c r="Q1350" s="1">
        <f t="shared" si="3"/>
        <v>1380</v>
      </c>
      <c r="R1350" s="1" t="str">
        <f t="array" ref="R1350">_xlfn.XLOOKUP(A1350,Booking_data!$A$1:$A$6001,Booking_data!$L$1:$L$6001,"Not Found")</f>
        <v>Net Banking</v>
      </c>
      <c r="S1350" s="1">
        <f t="array" ref="S1350">_xlfn.XLOOKUP(A1350,Booking_data!$A$1:$A$6001,Booking_data!$N$1:$N$6001,"not Found")</f>
        <v>46</v>
      </c>
      <c r="T1350" s="1" t="str">
        <f t="array" ref="T1350">_xlfn.XLOOKUP(A1350,Booking_data!$A$1:$A$6001,Booking_data!$O$1:$O$6001,"Not Found")</f>
        <v>Male</v>
      </c>
      <c r="U1350" s="1" t="str">
        <f t="shared" si="4"/>
        <v>Above 45</v>
      </c>
      <c r="V1350" s="1" t="str">
        <f t="shared" si="5"/>
        <v>Medium Booking</v>
      </c>
    </row>
    <row r="1351" ht="15.75" customHeight="1">
      <c r="A1351" s="1" t="s">
        <v>1665</v>
      </c>
      <c r="B1351" s="6">
        <v>46038.0</v>
      </c>
      <c r="C1351" s="6">
        <v>46038.0</v>
      </c>
      <c r="D1351" s="7">
        <v>0.53125</v>
      </c>
      <c r="E1351" s="1" t="str">
        <f t="shared" si="1"/>
        <v>Weekday</v>
      </c>
      <c r="F1351" s="1" t="str">
        <f t="shared" si="2"/>
        <v>Jan</v>
      </c>
      <c r="G1351" s="1" t="str">
        <f t="array" ref="G1351">_xlfn.XLOOKUP(A1351,Booking_data!$A$1:$A$6001,Booking_data!$D$1:$D$6001,"not found")</f>
        <v>M007</v>
      </c>
      <c r="H1351" s="1" t="str">
        <f t="array" ref="H1351">_xlfn.XLOOKUP(G1351,Movies_data!$A$1:$A$41,Movies_data!$B$1:$B$41,"not found")</f>
        <v>Good Night</v>
      </c>
      <c r="I1351" s="1" t="str">
        <f t="array" ref="I1351">_xlfn.XLOOKUP(G1351,Movies_data!$A$1:$A$41,Movies_data!$D$1:$D$41,"not found")</f>
        <v>Comedy</v>
      </c>
      <c r="J1351" s="1" t="str">
        <f t="array" ref="J1351">_xlfn.XLOOKUP(G1351,Movies_data!$A$1:$A$41,Movies_data!$C$1:$C$41,"not found")</f>
        <v>Tamil</v>
      </c>
      <c r="K1351" s="1">
        <f t="array" ref="K1351">_xlfn.XLOOKUP(G1351,Movies_data!$A$1:$A$41,Movies_data!$H$1:$H$41,"Not Found")</f>
        <v>8</v>
      </c>
      <c r="L1351" s="1" t="str">
        <f t="array" ref="L1351">_xlfn.XLOOKUP(A1351,Booking_data!$A$1:$A$6001,Booking_data!$E$1:$E$6001,"not Found")</f>
        <v>C013</v>
      </c>
      <c r="M1351" s="1" t="str">
        <f t="array" ref="M1351">_xlfn.XLOOKUP(L1351,Cinemas_data!$A$1:$A$49,Cinemas_data!$I$1:$I$49,"not Found")</f>
        <v>#NAME?</v>
      </c>
      <c r="N1351" s="1" t="str">
        <f t="array" ref="N1351">_xlfn.XLOOKUP(L1351,Cinemas_data!$A$1:$A$49,Cinemas_data!$C$1:$C$49,"not Found")</f>
        <v>Chennai</v>
      </c>
      <c r="O1351" s="1">
        <f t="array" ref="O1351">_xlfn.XLOOKUP(A1351,Booking_data!$A$1:$A$6001,Booking_data!$H$1:$H$6001,"not found")</f>
        <v>3</v>
      </c>
      <c r="P1351" s="1">
        <f t="array" ref="P1351">_xlfn.XLOOKUP(A1351,Booking_data!$A$1:$A$6001,Booking_data!$I$1:$I$6001,"not Found")</f>
        <v>320</v>
      </c>
      <c r="Q1351" s="1">
        <f t="shared" si="3"/>
        <v>960</v>
      </c>
      <c r="R1351" s="1" t="str">
        <f t="array" ref="R1351">_xlfn.XLOOKUP(A1351,Booking_data!$A$1:$A$6001,Booking_data!$L$1:$L$6001,"Not Found")</f>
        <v>Wallet</v>
      </c>
      <c r="S1351" s="1">
        <f t="array" ref="S1351">_xlfn.XLOOKUP(A1351,Booking_data!$A$1:$A$6001,Booking_data!$N$1:$N$6001,"not Found")</f>
        <v>29</v>
      </c>
      <c r="T1351" s="1" t="str">
        <f t="array" ref="T1351">_xlfn.XLOOKUP(A1351,Booking_data!$A$1:$A$6001,Booking_data!$O$1:$O$6001,"Not Found")</f>
        <v>Male</v>
      </c>
      <c r="U1351" s="1" t="str">
        <f t="shared" si="4"/>
        <v>Youngster</v>
      </c>
      <c r="V1351" s="1" t="str">
        <f t="shared" si="5"/>
        <v>Medium Booking</v>
      </c>
    </row>
    <row r="1352" ht="15.75" customHeight="1">
      <c r="A1352" s="1" t="s">
        <v>1666</v>
      </c>
      <c r="B1352" s="6">
        <v>46175.0</v>
      </c>
      <c r="C1352" s="6">
        <v>46181.0</v>
      </c>
      <c r="D1352" s="7">
        <v>0.6458333333333334</v>
      </c>
      <c r="E1352" s="1" t="str">
        <f t="shared" si="1"/>
        <v>Weekday</v>
      </c>
      <c r="F1352" s="1" t="str">
        <f t="shared" si="2"/>
        <v>Jun</v>
      </c>
      <c r="G1352" s="1" t="str">
        <f t="array" ref="G1352">_xlfn.XLOOKUP(A1352,Booking_data!$A$1:$A$6001,Booking_data!$D$1:$D$6001,"not found")</f>
        <v>M003</v>
      </c>
      <c r="H1352" s="1" t="str">
        <f t="array" ref="H1352">_xlfn.XLOOKUP(G1352,Movies_data!$A$1:$A$41,Movies_data!$B$1:$B$41,"not found")</f>
        <v>Vikram</v>
      </c>
      <c r="I1352" s="1" t="str">
        <f t="array" ref="I1352">_xlfn.XLOOKUP(G1352,Movies_data!$A$1:$A$41,Movies_data!$D$1:$D$41,"not found")</f>
        <v>Action</v>
      </c>
      <c r="J1352" s="1" t="str">
        <f t="array" ref="J1352">_xlfn.XLOOKUP(G1352,Movies_data!$A$1:$A$41,Movies_data!$C$1:$C$41,"not found")</f>
        <v>Tamil</v>
      </c>
      <c r="K1352" s="1">
        <f t="array" ref="K1352">_xlfn.XLOOKUP(G1352,Movies_data!$A$1:$A$41,Movies_data!$H$1:$H$41,"Not Found")</f>
        <v>8.3</v>
      </c>
      <c r="L1352" s="1" t="str">
        <f t="array" ref="L1352">_xlfn.XLOOKUP(A1352,Booking_data!$A$1:$A$6001,Booking_data!$E$1:$E$6001,"not Found")</f>
        <v>C143</v>
      </c>
      <c r="M1352" s="1" t="str">
        <f t="array" ref="M1352">_xlfn.XLOOKUP(L1352,Cinemas_data!$A$1:$A$49,Cinemas_data!$I$1:$I$49,"not Found")</f>
        <v>#NAME?</v>
      </c>
      <c r="N1352" s="1" t="str">
        <f t="array" ref="N1352">_xlfn.XLOOKUP(L1352,Cinemas_data!$A$1:$A$49,Cinemas_data!$C$1:$C$49,"not Found")</f>
        <v>Ahmedabad</v>
      </c>
      <c r="O1352" s="1">
        <f t="array" ref="O1352">_xlfn.XLOOKUP(A1352,Booking_data!$A$1:$A$6001,Booking_data!$H$1:$H$6001,"not found")</f>
        <v>5</v>
      </c>
      <c r="P1352" s="1">
        <f t="array" ref="P1352">_xlfn.XLOOKUP(A1352,Booking_data!$A$1:$A$6001,Booking_data!$I$1:$I$6001,"not Found")</f>
        <v>240</v>
      </c>
      <c r="Q1352" s="1">
        <f t="shared" si="3"/>
        <v>1200</v>
      </c>
      <c r="R1352" s="1" t="str">
        <f t="array" ref="R1352">_xlfn.XLOOKUP(A1352,Booking_data!$A$1:$A$6001,Booking_data!$L$1:$L$6001,"Not Found")</f>
        <v>Wallet</v>
      </c>
      <c r="S1352" s="1">
        <f t="array" ref="S1352">_xlfn.XLOOKUP(A1352,Booking_data!$A$1:$A$6001,Booking_data!$N$1:$N$6001,"not Found")</f>
        <v>55</v>
      </c>
      <c r="T1352" s="1" t="str">
        <f t="array" ref="T1352">_xlfn.XLOOKUP(A1352,Booking_data!$A$1:$A$6001,Booking_data!$O$1:$O$6001,"Not Found")</f>
        <v>Other</v>
      </c>
      <c r="U1352" s="1" t="str">
        <f t="shared" si="4"/>
        <v>Above 45</v>
      </c>
      <c r="V1352" s="1" t="str">
        <f t="shared" si="5"/>
        <v>High Booking</v>
      </c>
    </row>
    <row r="1353" ht="15.75" customHeight="1">
      <c r="A1353" s="1" t="s">
        <v>1667</v>
      </c>
      <c r="B1353" s="6">
        <v>46166.0</v>
      </c>
      <c r="C1353" s="6">
        <v>46168.0</v>
      </c>
      <c r="D1353" s="7">
        <v>0.9375</v>
      </c>
      <c r="E1353" s="1" t="str">
        <f t="shared" si="1"/>
        <v>Weekend</v>
      </c>
      <c r="F1353" s="1" t="str">
        <f t="shared" si="2"/>
        <v>May</v>
      </c>
      <c r="G1353" s="1" t="str">
        <f t="array" ref="G1353">_xlfn.XLOOKUP(A1353,Booking_data!$A$1:$A$6001,Booking_data!$D$1:$D$6001,"not found")</f>
        <v>M014</v>
      </c>
      <c r="H1353" s="1" t="str">
        <f t="array" ref="H1353">_xlfn.XLOOKUP(G1353,Movies_data!$A$1:$A$41,Movies_data!$B$1:$B$41,"not found")</f>
        <v>Hi Nanna</v>
      </c>
      <c r="I1353" s="1" t="str">
        <f t="array" ref="I1353">_xlfn.XLOOKUP(G1353,Movies_data!$A$1:$A$41,Movies_data!$D$1:$D$41,"not found")</f>
        <v>Romance</v>
      </c>
      <c r="J1353" s="1" t="str">
        <f t="array" ref="J1353">_xlfn.XLOOKUP(G1353,Movies_data!$A$1:$A$41,Movies_data!$C$1:$C$41,"not found")</f>
        <v>Telugu</v>
      </c>
      <c r="K1353" s="1">
        <f t="array" ref="K1353">_xlfn.XLOOKUP(G1353,Movies_data!$A$1:$A$41,Movies_data!$H$1:$H$41,"Not Found")</f>
        <v>8</v>
      </c>
      <c r="L1353" s="1" t="str">
        <f t="array" ref="L1353">_xlfn.XLOOKUP(A1353,Booking_data!$A$1:$A$6001,Booking_data!$E$1:$E$6001,"not Found")</f>
        <v>C092</v>
      </c>
      <c r="M1353" s="1" t="str">
        <f t="array" ref="M1353">_xlfn.XLOOKUP(L1353,Cinemas_data!$A$1:$A$49,Cinemas_data!$I$1:$I$49,"not Found")</f>
        <v>#NAME?</v>
      </c>
      <c r="N1353" s="1" t="str">
        <f t="array" ref="N1353">_xlfn.XLOOKUP(L1353,Cinemas_data!$A$1:$A$49,Cinemas_data!$C$1:$C$49,"not Found")</f>
        <v>Mumbai</v>
      </c>
      <c r="O1353" s="1">
        <f t="array" ref="O1353">_xlfn.XLOOKUP(A1353,Booking_data!$A$1:$A$6001,Booking_data!$H$1:$H$6001,"not found")</f>
        <v>5</v>
      </c>
      <c r="P1353" s="1">
        <f t="array" ref="P1353">_xlfn.XLOOKUP(A1353,Booking_data!$A$1:$A$6001,Booking_data!$I$1:$I$6001,"not Found")</f>
        <v>340</v>
      </c>
      <c r="Q1353" s="1">
        <f t="shared" si="3"/>
        <v>1700</v>
      </c>
      <c r="R1353" s="1" t="str">
        <f t="array" ref="R1353">_xlfn.XLOOKUP(A1353,Booking_data!$A$1:$A$6001,Booking_data!$L$1:$L$6001,"Not Found")</f>
        <v>Debit Card</v>
      </c>
      <c r="S1353" s="1">
        <f t="array" ref="S1353">_xlfn.XLOOKUP(A1353,Booking_data!$A$1:$A$6001,Booking_data!$N$1:$N$6001,"not Found")</f>
        <v>60</v>
      </c>
      <c r="T1353" s="1" t="str">
        <f t="array" ref="T1353">_xlfn.XLOOKUP(A1353,Booking_data!$A$1:$A$6001,Booking_data!$O$1:$O$6001,"Not Found")</f>
        <v>Male</v>
      </c>
      <c r="U1353" s="1" t="str">
        <f t="shared" si="4"/>
        <v>Above 45</v>
      </c>
      <c r="V1353" s="1" t="str">
        <f t="shared" si="5"/>
        <v>High Booking</v>
      </c>
    </row>
    <row r="1354" ht="15.75" customHeight="1">
      <c r="A1354" s="1" t="s">
        <v>1668</v>
      </c>
      <c r="B1354" s="6">
        <v>46081.0</v>
      </c>
      <c r="C1354" s="6">
        <v>46082.0</v>
      </c>
      <c r="D1354" s="7">
        <v>0.9375</v>
      </c>
      <c r="E1354" s="1" t="str">
        <f t="shared" si="1"/>
        <v>Weekend</v>
      </c>
      <c r="F1354" s="1" t="str">
        <f t="shared" si="2"/>
        <v>Feb</v>
      </c>
      <c r="G1354" s="1" t="str">
        <f t="array" ref="G1354">_xlfn.XLOOKUP(A1354,Booking_data!$A$1:$A$6001,Booking_data!$D$1:$D$6001,"not found")</f>
        <v>M007</v>
      </c>
      <c r="H1354" s="1" t="str">
        <f t="array" ref="H1354">_xlfn.XLOOKUP(G1354,Movies_data!$A$1:$A$41,Movies_data!$B$1:$B$41,"not found")</f>
        <v>Good Night</v>
      </c>
      <c r="I1354" s="1" t="str">
        <f t="array" ref="I1354">_xlfn.XLOOKUP(G1354,Movies_data!$A$1:$A$41,Movies_data!$D$1:$D$41,"not found")</f>
        <v>Comedy</v>
      </c>
      <c r="J1354" s="1" t="str">
        <f t="array" ref="J1354">_xlfn.XLOOKUP(G1354,Movies_data!$A$1:$A$41,Movies_data!$C$1:$C$41,"not found")</f>
        <v>Tamil</v>
      </c>
      <c r="K1354" s="1">
        <f t="array" ref="K1354">_xlfn.XLOOKUP(G1354,Movies_data!$A$1:$A$41,Movies_data!$H$1:$H$41,"Not Found")</f>
        <v>8</v>
      </c>
      <c r="L1354" s="1" t="str">
        <f t="array" ref="L1354">_xlfn.XLOOKUP(A1354,Booking_data!$A$1:$A$6001,Booking_data!$E$1:$E$6001,"not Found")</f>
        <v>C023</v>
      </c>
      <c r="M1354" s="1" t="str">
        <f t="array" ref="M1354">_xlfn.XLOOKUP(L1354,Cinemas_data!$A$1:$A$49,Cinemas_data!$I$1:$I$49,"not Found")</f>
        <v>#NAME?</v>
      </c>
      <c r="N1354" s="1" t="str">
        <f t="array" ref="N1354">_xlfn.XLOOKUP(L1354,Cinemas_data!$A$1:$A$49,Cinemas_data!$C$1:$C$49,"not Found")</f>
        <v>Coimbatore</v>
      </c>
      <c r="O1354" s="1">
        <f t="array" ref="O1354">_xlfn.XLOOKUP(A1354,Booking_data!$A$1:$A$6001,Booking_data!$H$1:$H$6001,"not found")</f>
        <v>3</v>
      </c>
      <c r="P1354" s="1">
        <f t="array" ref="P1354">_xlfn.XLOOKUP(A1354,Booking_data!$A$1:$A$6001,Booking_data!$I$1:$I$6001,"not Found")</f>
        <v>420</v>
      </c>
      <c r="Q1354" s="1">
        <f t="shared" si="3"/>
        <v>1260</v>
      </c>
      <c r="R1354" s="1" t="str">
        <f t="array" ref="R1354">_xlfn.XLOOKUP(A1354,Booking_data!$A$1:$A$6001,Booking_data!$L$1:$L$6001,"Not Found")</f>
        <v>Credit Card</v>
      </c>
      <c r="S1354" s="1">
        <f t="array" ref="S1354">_xlfn.XLOOKUP(A1354,Booking_data!$A$1:$A$6001,Booking_data!$N$1:$N$6001,"not Found")</f>
        <v>53</v>
      </c>
      <c r="T1354" s="1" t="str">
        <f t="array" ref="T1354">_xlfn.XLOOKUP(A1354,Booking_data!$A$1:$A$6001,Booking_data!$O$1:$O$6001,"Not Found")</f>
        <v>Female</v>
      </c>
      <c r="U1354" s="1" t="str">
        <f t="shared" si="4"/>
        <v>Above 45</v>
      </c>
      <c r="V1354" s="1" t="str">
        <f t="shared" si="5"/>
        <v>Medium Booking</v>
      </c>
    </row>
    <row r="1355" ht="15.75" customHeight="1">
      <c r="A1355" s="1" t="s">
        <v>1669</v>
      </c>
      <c r="B1355" s="6">
        <v>46195.0</v>
      </c>
      <c r="C1355" s="6">
        <v>46198.0</v>
      </c>
      <c r="D1355" s="7">
        <v>0.9375</v>
      </c>
      <c r="E1355" s="1" t="str">
        <f t="shared" si="1"/>
        <v>Weekday</v>
      </c>
      <c r="F1355" s="1" t="str">
        <f t="shared" si="2"/>
        <v>Jun</v>
      </c>
      <c r="G1355" s="1" t="str">
        <f t="array" ref="G1355">_xlfn.XLOOKUP(A1355,Booking_data!$A$1:$A$6001,Booking_data!$D$1:$D$6001,"not found")</f>
        <v>M009</v>
      </c>
      <c r="H1355" s="1" t="str">
        <f t="array" ref="H1355">_xlfn.XLOOKUP(G1355,Movies_data!$A$1:$A$41,Movies_data!$B$1:$B$41,"not found")</f>
        <v>Amaran</v>
      </c>
      <c r="I1355" s="1" t="str">
        <f t="array" ref="I1355">_xlfn.XLOOKUP(G1355,Movies_data!$A$1:$A$41,Movies_data!$D$1:$D$41,"not found")</f>
        <v>Biography</v>
      </c>
      <c r="J1355" s="1" t="str">
        <f t="array" ref="J1355">_xlfn.XLOOKUP(G1355,Movies_data!$A$1:$A$41,Movies_data!$C$1:$C$41,"not found")</f>
        <v>Tamil</v>
      </c>
      <c r="K1355" s="1">
        <f t="array" ref="K1355">_xlfn.XLOOKUP(G1355,Movies_data!$A$1:$A$41,Movies_data!$H$1:$H$41,"Not Found")</f>
        <v>8.3</v>
      </c>
      <c r="L1355" s="1" t="str">
        <f t="array" ref="L1355">_xlfn.XLOOKUP(A1355,Booking_data!$A$1:$A$6001,Booking_data!$E$1:$E$6001,"not Found")</f>
        <v>C091</v>
      </c>
      <c r="M1355" s="1" t="str">
        <f t="array" ref="M1355">_xlfn.XLOOKUP(L1355,Cinemas_data!$A$1:$A$49,Cinemas_data!$I$1:$I$49,"not Found")</f>
        <v>#NAME?</v>
      </c>
      <c r="N1355" s="1" t="str">
        <f t="array" ref="N1355">_xlfn.XLOOKUP(L1355,Cinemas_data!$A$1:$A$49,Cinemas_data!$C$1:$C$49,"not Found")</f>
        <v>Mumbai</v>
      </c>
      <c r="O1355" s="1">
        <f t="array" ref="O1355">_xlfn.XLOOKUP(A1355,Booking_data!$A$1:$A$6001,Booking_data!$H$1:$H$6001,"not found")</f>
        <v>1</v>
      </c>
      <c r="P1355" s="1">
        <f t="array" ref="P1355">_xlfn.XLOOKUP(A1355,Booking_data!$A$1:$A$6001,Booking_data!$I$1:$I$6001,"not Found")</f>
        <v>200</v>
      </c>
      <c r="Q1355" s="1">
        <f t="shared" si="3"/>
        <v>200</v>
      </c>
      <c r="R1355" s="1" t="str">
        <f t="array" ref="R1355">_xlfn.XLOOKUP(A1355,Booking_data!$A$1:$A$6001,Booking_data!$L$1:$L$6001,"Not Found")</f>
        <v>Credit Card</v>
      </c>
      <c r="S1355" s="1">
        <f t="array" ref="S1355">_xlfn.XLOOKUP(A1355,Booking_data!$A$1:$A$6001,Booking_data!$N$1:$N$6001,"not Found")</f>
        <v>60</v>
      </c>
      <c r="T1355" s="1" t="str">
        <f t="array" ref="T1355">_xlfn.XLOOKUP(A1355,Booking_data!$A$1:$A$6001,Booking_data!$O$1:$O$6001,"Not Found")</f>
        <v>Female</v>
      </c>
      <c r="U1355" s="1" t="str">
        <f t="shared" si="4"/>
        <v>Above 45</v>
      </c>
      <c r="V1355" s="1" t="str">
        <f t="shared" si="5"/>
        <v>Low Booking</v>
      </c>
    </row>
    <row r="1356" ht="15.75" customHeight="1">
      <c r="A1356" s="1" t="s">
        <v>1670</v>
      </c>
      <c r="B1356" s="6">
        <v>46177.0</v>
      </c>
      <c r="C1356" s="6">
        <v>46183.0</v>
      </c>
      <c r="D1356" s="7">
        <v>0.7708333333333334</v>
      </c>
      <c r="E1356" s="1" t="str">
        <f t="shared" si="1"/>
        <v>Weekday</v>
      </c>
      <c r="F1356" s="1" t="str">
        <f t="shared" si="2"/>
        <v>Jun</v>
      </c>
      <c r="G1356" s="1" t="str">
        <f t="array" ref="G1356">_xlfn.XLOOKUP(A1356,Booking_data!$A$1:$A$6001,Booking_data!$D$1:$D$6001,"not found")</f>
        <v>M026</v>
      </c>
      <c r="H1356" s="1" t="str">
        <f t="array" ref="H1356">_xlfn.XLOOKUP(G1356,Movies_data!$A$1:$A$41,Movies_data!$B$1:$B$41,"not found")</f>
        <v>Drishyam 2</v>
      </c>
      <c r="I1356" s="1" t="str">
        <f t="array" ref="I1356">_xlfn.XLOOKUP(G1356,Movies_data!$A$1:$A$41,Movies_data!$D$1:$D$41,"not found")</f>
        <v>Thriller</v>
      </c>
      <c r="J1356" s="1" t="str">
        <f t="array" ref="J1356">_xlfn.XLOOKUP(G1356,Movies_data!$A$1:$A$41,Movies_data!$C$1:$C$41,"not found")</f>
        <v>Hindi</v>
      </c>
      <c r="K1356" s="1">
        <f t="array" ref="K1356">_xlfn.XLOOKUP(G1356,Movies_data!$A$1:$A$41,Movies_data!$H$1:$H$41,"Not Found")</f>
        <v>8.2</v>
      </c>
      <c r="L1356" s="1" t="str">
        <f t="array" ref="L1356">_xlfn.XLOOKUP(A1356,Booking_data!$A$1:$A$6001,Booking_data!$E$1:$E$6001,"not Found")</f>
        <v>C071</v>
      </c>
      <c r="M1356" s="1" t="str">
        <f t="array" ref="M1356">_xlfn.XLOOKUP(L1356,Cinemas_data!$A$1:$A$49,Cinemas_data!$I$1:$I$49,"not Found")</f>
        <v>#NAME?</v>
      </c>
      <c r="N1356" s="1" t="str">
        <f t="array" ref="N1356">_xlfn.XLOOKUP(L1356,Cinemas_data!$A$1:$A$49,Cinemas_data!$C$1:$C$49,"not Found")</f>
        <v>Hyderabad</v>
      </c>
      <c r="O1356" s="1">
        <f t="array" ref="O1356">_xlfn.XLOOKUP(A1356,Booking_data!$A$1:$A$6001,Booking_data!$H$1:$H$6001,"not found")</f>
        <v>2</v>
      </c>
      <c r="P1356" s="1">
        <f t="array" ref="P1356">_xlfn.XLOOKUP(A1356,Booking_data!$A$1:$A$6001,Booking_data!$I$1:$I$6001,"not Found")</f>
        <v>360</v>
      </c>
      <c r="Q1356" s="1">
        <f t="shared" si="3"/>
        <v>720</v>
      </c>
      <c r="R1356" s="1" t="str">
        <f t="array" ref="R1356">_xlfn.XLOOKUP(A1356,Booking_data!$A$1:$A$6001,Booking_data!$L$1:$L$6001,"Not Found")</f>
        <v>Debit Card</v>
      </c>
      <c r="S1356" s="1">
        <f t="array" ref="S1356">_xlfn.XLOOKUP(A1356,Booking_data!$A$1:$A$6001,Booking_data!$N$1:$N$6001,"not Found")</f>
        <v>57</v>
      </c>
      <c r="T1356" s="1" t="str">
        <f t="array" ref="T1356">_xlfn.XLOOKUP(A1356,Booking_data!$A$1:$A$6001,Booking_data!$O$1:$O$6001,"Not Found")</f>
        <v>Female</v>
      </c>
      <c r="U1356" s="1" t="str">
        <f t="shared" si="4"/>
        <v>Above 45</v>
      </c>
      <c r="V1356" s="1" t="str">
        <f t="shared" si="5"/>
        <v>Low Booking</v>
      </c>
    </row>
    <row r="1357" ht="15.75" customHeight="1">
      <c r="A1357" s="1" t="s">
        <v>1671</v>
      </c>
      <c r="B1357" s="6">
        <v>46061.0</v>
      </c>
      <c r="C1357" s="6">
        <v>46062.0</v>
      </c>
      <c r="D1357" s="7">
        <v>0.8854166666666666</v>
      </c>
      <c r="E1357" s="1" t="str">
        <f t="shared" si="1"/>
        <v>Weekend</v>
      </c>
      <c r="F1357" s="1" t="str">
        <f t="shared" si="2"/>
        <v>Feb</v>
      </c>
      <c r="G1357" s="1" t="str">
        <f t="array" ref="G1357">_xlfn.XLOOKUP(A1357,Booking_data!$A$1:$A$6001,Booking_data!$D$1:$D$6001,"not found")</f>
        <v>M013</v>
      </c>
      <c r="H1357" s="1" t="str">
        <f t="array" ref="H1357">_xlfn.XLOOKUP(G1357,Movies_data!$A$1:$A$41,Movies_data!$B$1:$B$41,"not found")</f>
        <v>Salaar</v>
      </c>
      <c r="I1357" s="1" t="str">
        <f t="array" ref="I1357">_xlfn.XLOOKUP(G1357,Movies_data!$A$1:$A$41,Movies_data!$D$1:$D$41,"not found")</f>
        <v>Action</v>
      </c>
      <c r="J1357" s="1" t="str">
        <f t="array" ref="J1357">_xlfn.XLOOKUP(G1357,Movies_data!$A$1:$A$41,Movies_data!$C$1:$C$41,"not found")</f>
        <v>Telugu</v>
      </c>
      <c r="K1357" s="1">
        <f t="array" ref="K1357">_xlfn.XLOOKUP(G1357,Movies_data!$A$1:$A$41,Movies_data!$H$1:$H$41,"Not Found")</f>
        <v>6.5</v>
      </c>
      <c r="L1357" s="1" t="str">
        <f t="array" ref="L1357">_xlfn.XLOOKUP(A1357,Booking_data!$A$1:$A$6001,Booking_data!$E$1:$E$6001,"not Found")</f>
        <v>C041</v>
      </c>
      <c r="M1357" s="1" t="str">
        <f t="array" ref="M1357">_xlfn.XLOOKUP(L1357,Cinemas_data!$A$1:$A$49,Cinemas_data!$I$1:$I$49,"not Found")</f>
        <v>#NAME?</v>
      </c>
      <c r="N1357" s="1" t="str">
        <f t="array" ref="N1357">_xlfn.XLOOKUP(L1357,Cinemas_data!$A$1:$A$49,Cinemas_data!$C$1:$C$49,"not Found")</f>
        <v>Salem</v>
      </c>
      <c r="O1357" s="1">
        <f t="array" ref="O1357">_xlfn.XLOOKUP(A1357,Booking_data!$A$1:$A$6001,Booking_data!$H$1:$H$6001,"not found")</f>
        <v>2</v>
      </c>
      <c r="P1357" s="1">
        <f t="array" ref="P1357">_xlfn.XLOOKUP(A1357,Booking_data!$A$1:$A$6001,Booking_data!$I$1:$I$6001,"not Found")</f>
        <v>340</v>
      </c>
      <c r="Q1357" s="1">
        <f t="shared" si="3"/>
        <v>680</v>
      </c>
      <c r="R1357" s="1" t="str">
        <f t="array" ref="R1357">_xlfn.XLOOKUP(A1357,Booking_data!$A$1:$A$6001,Booking_data!$L$1:$L$6001,"Not Found")</f>
        <v>Net Banking</v>
      </c>
      <c r="S1357" s="1">
        <f t="array" ref="S1357">_xlfn.XLOOKUP(A1357,Booking_data!$A$1:$A$6001,Booking_data!$N$1:$N$6001,"not Found")</f>
        <v>40</v>
      </c>
      <c r="T1357" s="1" t="str">
        <f t="array" ref="T1357">_xlfn.XLOOKUP(A1357,Booking_data!$A$1:$A$6001,Booking_data!$O$1:$O$6001,"Not Found")</f>
        <v>Female</v>
      </c>
      <c r="U1357" s="1" t="str">
        <f t="shared" si="4"/>
        <v>Middle Age</v>
      </c>
      <c r="V1357" s="1" t="str">
        <f t="shared" si="5"/>
        <v>Low Booking</v>
      </c>
    </row>
    <row r="1358" ht="15.75" customHeight="1">
      <c r="A1358" s="1" t="s">
        <v>1672</v>
      </c>
      <c r="B1358" s="6">
        <v>46023.0</v>
      </c>
      <c r="C1358" s="6">
        <v>46026.0</v>
      </c>
      <c r="D1358" s="7">
        <v>0.53125</v>
      </c>
      <c r="E1358" s="1" t="str">
        <f t="shared" si="1"/>
        <v>Weekday</v>
      </c>
      <c r="F1358" s="1" t="str">
        <f t="shared" si="2"/>
        <v>Jan</v>
      </c>
      <c r="G1358" s="1" t="str">
        <f t="array" ref="G1358">_xlfn.XLOOKUP(A1358,Booking_data!$A$1:$A$6001,Booking_data!$D$1:$D$6001,"not found")</f>
        <v>M007</v>
      </c>
      <c r="H1358" s="1" t="str">
        <f t="array" ref="H1358">_xlfn.XLOOKUP(G1358,Movies_data!$A$1:$A$41,Movies_data!$B$1:$B$41,"not found")</f>
        <v>Good Night</v>
      </c>
      <c r="I1358" s="1" t="str">
        <f t="array" ref="I1358">_xlfn.XLOOKUP(G1358,Movies_data!$A$1:$A$41,Movies_data!$D$1:$D$41,"not found")</f>
        <v>Comedy</v>
      </c>
      <c r="J1358" s="1" t="str">
        <f t="array" ref="J1358">_xlfn.XLOOKUP(G1358,Movies_data!$A$1:$A$41,Movies_data!$C$1:$C$41,"not found")</f>
        <v>Tamil</v>
      </c>
      <c r="K1358" s="1">
        <f t="array" ref="K1358">_xlfn.XLOOKUP(G1358,Movies_data!$A$1:$A$41,Movies_data!$H$1:$H$41,"Not Found")</f>
        <v>8</v>
      </c>
      <c r="L1358" s="1" t="str">
        <f t="array" ref="L1358">_xlfn.XLOOKUP(A1358,Booking_data!$A$1:$A$6001,Booking_data!$E$1:$E$6001,"not Found")</f>
        <v>C092</v>
      </c>
      <c r="M1358" s="1" t="str">
        <f t="array" ref="M1358">_xlfn.XLOOKUP(L1358,Cinemas_data!$A$1:$A$49,Cinemas_data!$I$1:$I$49,"not Found")</f>
        <v>#NAME?</v>
      </c>
      <c r="N1358" s="1" t="str">
        <f t="array" ref="N1358">_xlfn.XLOOKUP(L1358,Cinemas_data!$A$1:$A$49,Cinemas_data!$C$1:$C$49,"not Found")</f>
        <v>Mumbai</v>
      </c>
      <c r="O1358" s="1">
        <f t="array" ref="O1358">_xlfn.XLOOKUP(A1358,Booking_data!$A$1:$A$6001,Booking_data!$H$1:$H$6001,"not found")</f>
        <v>4</v>
      </c>
      <c r="P1358" s="1">
        <f t="array" ref="P1358">_xlfn.XLOOKUP(A1358,Booking_data!$A$1:$A$6001,Booking_data!$I$1:$I$6001,"not Found")</f>
        <v>340</v>
      </c>
      <c r="Q1358" s="1">
        <f t="shared" si="3"/>
        <v>1360</v>
      </c>
      <c r="R1358" s="1" t="str">
        <f t="array" ref="R1358">_xlfn.XLOOKUP(A1358,Booking_data!$A$1:$A$6001,Booking_data!$L$1:$L$6001,"Not Found")</f>
        <v>Net Banking</v>
      </c>
      <c r="S1358" s="1">
        <f t="array" ref="S1358">_xlfn.XLOOKUP(A1358,Booking_data!$A$1:$A$6001,Booking_data!$N$1:$N$6001,"not Found")</f>
        <v>45</v>
      </c>
      <c r="T1358" s="1" t="str">
        <f t="array" ref="T1358">_xlfn.XLOOKUP(A1358,Booking_data!$A$1:$A$6001,Booking_data!$O$1:$O$6001,"Not Found")</f>
        <v>Female</v>
      </c>
      <c r="U1358" s="1" t="str">
        <f t="shared" si="4"/>
        <v>Above 45</v>
      </c>
      <c r="V1358" s="1" t="str">
        <f t="shared" si="5"/>
        <v>Medium Booking</v>
      </c>
    </row>
    <row r="1359" ht="15.75" customHeight="1">
      <c r="A1359" s="1" t="s">
        <v>1673</v>
      </c>
      <c r="B1359" s="6">
        <v>46157.0</v>
      </c>
      <c r="C1359" s="6">
        <v>46164.0</v>
      </c>
      <c r="D1359" s="7">
        <v>0.53125</v>
      </c>
      <c r="E1359" s="1" t="str">
        <f t="shared" si="1"/>
        <v>Weekday</v>
      </c>
      <c r="F1359" s="1" t="str">
        <f t="shared" si="2"/>
        <v>May</v>
      </c>
      <c r="G1359" s="1" t="str">
        <f t="array" ref="G1359">_xlfn.XLOOKUP(A1359,Booking_data!$A$1:$A$6001,Booking_data!$D$1:$D$6001,"not found")</f>
        <v>M021</v>
      </c>
      <c r="H1359" s="1" t="str">
        <f t="array" ref="H1359">_xlfn.XLOOKUP(G1359,Movies_data!$A$1:$A$41,Movies_data!$B$1:$B$41,"not found")</f>
        <v>Pathaan</v>
      </c>
      <c r="I1359" s="1" t="str">
        <f t="array" ref="I1359">_xlfn.XLOOKUP(G1359,Movies_data!$A$1:$A$41,Movies_data!$D$1:$D$41,"not found")</f>
        <v>Action</v>
      </c>
      <c r="J1359" s="1" t="str">
        <f t="array" ref="J1359">_xlfn.XLOOKUP(G1359,Movies_data!$A$1:$A$41,Movies_data!$C$1:$C$41,"not found")</f>
        <v>Hindi</v>
      </c>
      <c r="K1359" s="1">
        <f t="array" ref="K1359">_xlfn.XLOOKUP(G1359,Movies_data!$A$1:$A$41,Movies_data!$H$1:$H$41,"Not Found")</f>
        <v>5.9</v>
      </c>
      <c r="L1359" s="1" t="str">
        <f t="array" ref="L1359">_xlfn.XLOOKUP(A1359,Booking_data!$A$1:$A$6001,Booking_data!$E$1:$E$6001,"not Found")</f>
        <v>C022</v>
      </c>
      <c r="M1359" s="1" t="str">
        <f t="array" ref="M1359">_xlfn.XLOOKUP(L1359,Cinemas_data!$A$1:$A$49,Cinemas_data!$I$1:$I$49,"not Found")</f>
        <v>#NAME?</v>
      </c>
      <c r="N1359" s="1" t="str">
        <f t="array" ref="N1359">_xlfn.XLOOKUP(L1359,Cinemas_data!$A$1:$A$49,Cinemas_data!$C$1:$C$49,"not Found")</f>
        <v>Coimbatore</v>
      </c>
      <c r="O1359" s="1">
        <f t="array" ref="O1359">_xlfn.XLOOKUP(A1359,Booking_data!$A$1:$A$6001,Booking_data!$H$1:$H$6001,"not found")</f>
        <v>1</v>
      </c>
      <c r="P1359" s="1">
        <f t="array" ref="P1359">_xlfn.XLOOKUP(A1359,Booking_data!$A$1:$A$6001,Booking_data!$I$1:$I$6001,"not Found")</f>
        <v>280</v>
      </c>
      <c r="Q1359" s="1">
        <f t="shared" si="3"/>
        <v>280</v>
      </c>
      <c r="R1359" s="1" t="str">
        <f t="array" ref="R1359">_xlfn.XLOOKUP(A1359,Booking_data!$A$1:$A$6001,Booking_data!$L$1:$L$6001,"Not Found")</f>
        <v>Wallet</v>
      </c>
      <c r="S1359" s="1">
        <f t="array" ref="S1359">_xlfn.XLOOKUP(A1359,Booking_data!$A$1:$A$6001,Booking_data!$N$1:$N$6001,"not Found")</f>
        <v>22</v>
      </c>
      <c r="T1359" s="1" t="str">
        <f t="array" ref="T1359">_xlfn.XLOOKUP(A1359,Booking_data!$A$1:$A$6001,Booking_data!$O$1:$O$6001,"Not Found")</f>
        <v>Other</v>
      </c>
      <c r="U1359" s="1" t="str">
        <f t="shared" si="4"/>
        <v>Youngster</v>
      </c>
      <c r="V1359" s="1" t="str">
        <f t="shared" si="5"/>
        <v>Low Booking</v>
      </c>
    </row>
    <row r="1360" ht="15.75" customHeight="1">
      <c r="A1360" s="1" t="s">
        <v>1674</v>
      </c>
      <c r="B1360" s="6">
        <v>46114.0</v>
      </c>
      <c r="C1360" s="6">
        <v>46116.0</v>
      </c>
      <c r="D1360" s="7">
        <v>0.6458333333333334</v>
      </c>
      <c r="E1360" s="1" t="str">
        <f t="shared" si="1"/>
        <v>Weekday</v>
      </c>
      <c r="F1360" s="1" t="str">
        <f t="shared" si="2"/>
        <v>Apr</v>
      </c>
      <c r="G1360" s="1" t="str">
        <f t="array" ref="G1360">_xlfn.XLOOKUP(A1360,Booking_data!$A$1:$A$6001,Booking_data!$D$1:$D$6001,"not found")</f>
        <v>M040</v>
      </c>
      <c r="H1360" s="1" t="str">
        <f t="array" ref="H1360">_xlfn.XLOOKUP(G1360,Movies_data!$A$1:$A$41,Movies_data!$B$1:$B$41,"not found")</f>
        <v>Inside Out 2</v>
      </c>
      <c r="I1360" s="1" t="str">
        <f t="array" ref="I1360">_xlfn.XLOOKUP(G1360,Movies_data!$A$1:$A$41,Movies_data!$D$1:$D$41,"not found")</f>
        <v>Animation</v>
      </c>
      <c r="J1360" s="1" t="str">
        <f t="array" ref="J1360">_xlfn.XLOOKUP(G1360,Movies_data!$A$1:$A$41,Movies_data!$C$1:$C$41,"not found")</f>
        <v>English</v>
      </c>
      <c r="K1360" s="1">
        <f t="array" ref="K1360">_xlfn.XLOOKUP(G1360,Movies_data!$A$1:$A$41,Movies_data!$H$1:$H$41,"Not Found")</f>
        <v>7.6</v>
      </c>
      <c r="L1360" s="1" t="str">
        <f t="array" ref="L1360">_xlfn.XLOOKUP(A1360,Booking_data!$A$1:$A$6001,Booking_data!$E$1:$E$6001,"not Found")</f>
        <v>C052</v>
      </c>
      <c r="M1360" s="1" t="str">
        <f t="array" ref="M1360">_xlfn.XLOOKUP(L1360,Cinemas_data!$A$1:$A$49,Cinemas_data!$I$1:$I$49,"not Found")</f>
        <v>#NAME?</v>
      </c>
      <c r="N1360" s="1" t="str">
        <f t="array" ref="N1360">_xlfn.XLOOKUP(L1360,Cinemas_data!$A$1:$A$49,Cinemas_data!$C$1:$C$49,"not Found")</f>
        <v>Bengaluru</v>
      </c>
      <c r="O1360" s="1">
        <f t="array" ref="O1360">_xlfn.XLOOKUP(A1360,Booking_data!$A$1:$A$6001,Booking_data!$H$1:$H$6001,"not found")</f>
        <v>1</v>
      </c>
      <c r="P1360" s="1">
        <f t="array" ref="P1360">_xlfn.XLOOKUP(A1360,Booking_data!$A$1:$A$6001,Booking_data!$I$1:$I$6001,"not Found")</f>
        <v>280</v>
      </c>
      <c r="Q1360" s="1">
        <f t="shared" si="3"/>
        <v>280</v>
      </c>
      <c r="R1360" s="1" t="str">
        <f t="array" ref="R1360">_xlfn.XLOOKUP(A1360,Booking_data!$A$1:$A$6001,Booking_data!$L$1:$L$6001,"Not Found")</f>
        <v>Credit Card</v>
      </c>
      <c r="S1360" s="1">
        <f t="array" ref="S1360">_xlfn.XLOOKUP(A1360,Booking_data!$A$1:$A$6001,Booking_data!$N$1:$N$6001,"not Found")</f>
        <v>18</v>
      </c>
      <c r="T1360" s="1" t="str">
        <f t="array" ref="T1360">_xlfn.XLOOKUP(A1360,Booking_data!$A$1:$A$6001,Booking_data!$O$1:$O$6001,"Not Found")</f>
        <v>Male</v>
      </c>
      <c r="U1360" s="1" t="str">
        <f t="shared" si="4"/>
        <v>Youngster</v>
      </c>
      <c r="V1360" s="1" t="str">
        <f t="shared" si="5"/>
        <v>Low Booking</v>
      </c>
    </row>
    <row r="1361" ht="15.75" customHeight="1">
      <c r="A1361" s="1" t="s">
        <v>1675</v>
      </c>
      <c r="B1361" s="6">
        <v>46105.0</v>
      </c>
      <c r="C1361" s="6">
        <v>46106.0</v>
      </c>
      <c r="D1361" s="7">
        <v>0.7708333333333334</v>
      </c>
      <c r="E1361" s="1" t="str">
        <f t="shared" si="1"/>
        <v>Weekday</v>
      </c>
      <c r="F1361" s="1" t="str">
        <f t="shared" si="2"/>
        <v>Mar</v>
      </c>
      <c r="G1361" s="1" t="str">
        <f t="array" ref="G1361">_xlfn.XLOOKUP(A1361,Booking_data!$A$1:$A$6001,Booking_data!$D$1:$D$6001,"not found")</f>
        <v>M011</v>
      </c>
      <c r="H1361" s="1" t="str">
        <f t="array" ref="H1361">_xlfn.XLOOKUP(G1361,Movies_data!$A$1:$A$41,Movies_data!$B$1:$B$41,"not found")</f>
        <v>Pushpa 2</v>
      </c>
      <c r="I1361" s="1" t="str">
        <f t="array" ref="I1361">_xlfn.XLOOKUP(G1361,Movies_data!$A$1:$A$41,Movies_data!$D$1:$D$41,"not found")</f>
        <v>Action</v>
      </c>
      <c r="J1361" s="1" t="str">
        <f t="array" ref="J1361">_xlfn.XLOOKUP(G1361,Movies_data!$A$1:$A$41,Movies_data!$C$1:$C$41,"not found")</f>
        <v>Telugu</v>
      </c>
      <c r="K1361" s="1">
        <f t="array" ref="K1361">_xlfn.XLOOKUP(G1361,Movies_data!$A$1:$A$41,Movies_data!$H$1:$H$41,"Not Found")</f>
        <v>6.1</v>
      </c>
      <c r="L1361" s="1" t="str">
        <f t="array" ref="L1361">_xlfn.XLOOKUP(A1361,Booking_data!$A$1:$A$6001,Booking_data!$E$1:$E$6001,"not Found")</f>
        <v>C153</v>
      </c>
      <c r="M1361" s="1" t="str">
        <f t="array" ref="M1361">_xlfn.XLOOKUP(L1361,Cinemas_data!$A$1:$A$49,Cinemas_data!$I$1:$I$49,"not Found")</f>
        <v>#NAME?</v>
      </c>
      <c r="N1361" s="1" t="str">
        <f t="array" ref="N1361">_xlfn.XLOOKUP(L1361,Cinemas_data!$A$1:$A$49,Cinemas_data!$C$1:$C$49,"not Found")</f>
        <v>Kochi</v>
      </c>
      <c r="O1361" s="1">
        <f t="array" ref="O1361">_xlfn.XLOOKUP(A1361,Booking_data!$A$1:$A$6001,Booking_data!$H$1:$H$6001,"not found")</f>
        <v>5</v>
      </c>
      <c r="P1361" s="1">
        <f t="array" ref="P1361">_xlfn.XLOOKUP(A1361,Booking_data!$A$1:$A$6001,Booking_data!$I$1:$I$6001,"not Found")</f>
        <v>240</v>
      </c>
      <c r="Q1361" s="1">
        <f t="shared" si="3"/>
        <v>1200</v>
      </c>
      <c r="R1361" s="1" t="str">
        <f t="array" ref="R1361">_xlfn.XLOOKUP(A1361,Booking_data!$A$1:$A$6001,Booking_data!$L$1:$L$6001,"Not Found")</f>
        <v>Debit Card</v>
      </c>
      <c r="S1361" s="1">
        <f t="array" ref="S1361">_xlfn.XLOOKUP(A1361,Booking_data!$A$1:$A$6001,Booking_data!$N$1:$N$6001,"not Found")</f>
        <v>37</v>
      </c>
      <c r="T1361" s="1" t="str">
        <f t="array" ref="T1361">_xlfn.XLOOKUP(A1361,Booking_data!$A$1:$A$6001,Booking_data!$O$1:$O$6001,"Not Found")</f>
        <v>Male</v>
      </c>
      <c r="U1361" s="1" t="str">
        <f t="shared" si="4"/>
        <v>Middle Age</v>
      </c>
      <c r="V1361" s="1" t="str">
        <f t="shared" si="5"/>
        <v>High Booking</v>
      </c>
    </row>
    <row r="1362" ht="15.75" customHeight="1">
      <c r="A1362" s="1" t="s">
        <v>1676</v>
      </c>
      <c r="B1362" s="6">
        <v>46132.0</v>
      </c>
      <c r="C1362" s="6">
        <v>46137.0</v>
      </c>
      <c r="D1362" s="7">
        <v>0.7708333333333334</v>
      </c>
      <c r="E1362" s="1" t="str">
        <f t="shared" si="1"/>
        <v>Weekday</v>
      </c>
      <c r="F1362" s="1" t="str">
        <f t="shared" si="2"/>
        <v>Apr</v>
      </c>
      <c r="G1362" s="1" t="str">
        <f t="array" ref="G1362">_xlfn.XLOOKUP(A1362,Booking_data!$A$1:$A$6001,Booking_data!$D$1:$D$6001,"not found")</f>
        <v>M023</v>
      </c>
      <c r="H1362" s="1" t="str">
        <f t="array" ref="H1362">_xlfn.XLOOKUP(G1362,Movies_data!$A$1:$A$41,Movies_data!$B$1:$B$41,"not found")</f>
        <v>Stree 2</v>
      </c>
      <c r="I1362" s="1" t="str">
        <f t="array" ref="I1362">_xlfn.XLOOKUP(G1362,Movies_data!$A$1:$A$41,Movies_data!$D$1:$D$41,"not found")</f>
        <v>Comedy</v>
      </c>
      <c r="J1362" s="1" t="str">
        <f t="array" ref="J1362">_xlfn.XLOOKUP(G1362,Movies_data!$A$1:$A$41,Movies_data!$C$1:$C$41,"not found")</f>
        <v>Hindi</v>
      </c>
      <c r="K1362" s="1">
        <f t="array" ref="K1362">_xlfn.XLOOKUP(G1362,Movies_data!$A$1:$A$41,Movies_data!$H$1:$H$41,"Not Found")</f>
        <v>6.9</v>
      </c>
      <c r="L1362" s="1" t="str">
        <f t="array" ref="L1362">_xlfn.XLOOKUP(A1362,Booking_data!$A$1:$A$6001,Booking_data!$E$1:$E$6001,"not Found")</f>
        <v>C051</v>
      </c>
      <c r="M1362" s="1" t="str">
        <f t="array" ref="M1362">_xlfn.XLOOKUP(L1362,Cinemas_data!$A$1:$A$49,Cinemas_data!$I$1:$I$49,"not Found")</f>
        <v>#NAME?</v>
      </c>
      <c r="N1362" s="1" t="str">
        <f t="array" ref="N1362">_xlfn.XLOOKUP(L1362,Cinemas_data!$A$1:$A$49,Cinemas_data!$C$1:$C$49,"not Found")</f>
        <v>Bengaluru</v>
      </c>
      <c r="O1362" s="1">
        <f t="array" ref="O1362">_xlfn.XLOOKUP(A1362,Booking_data!$A$1:$A$6001,Booking_data!$H$1:$H$6001,"not found")</f>
        <v>2</v>
      </c>
      <c r="P1362" s="1">
        <f t="array" ref="P1362">_xlfn.XLOOKUP(A1362,Booking_data!$A$1:$A$6001,Booking_data!$I$1:$I$6001,"not Found")</f>
        <v>280</v>
      </c>
      <c r="Q1362" s="1">
        <f t="shared" si="3"/>
        <v>560</v>
      </c>
      <c r="R1362" s="1" t="str">
        <f t="array" ref="R1362">_xlfn.XLOOKUP(A1362,Booking_data!$A$1:$A$6001,Booking_data!$L$1:$L$6001,"Not Found")</f>
        <v>Net Banking</v>
      </c>
      <c r="S1362" s="1">
        <f t="array" ref="S1362">_xlfn.XLOOKUP(A1362,Booking_data!$A$1:$A$6001,Booking_data!$N$1:$N$6001,"not Found")</f>
        <v>22</v>
      </c>
      <c r="T1362" s="1" t="str">
        <f t="array" ref="T1362">_xlfn.XLOOKUP(A1362,Booking_data!$A$1:$A$6001,Booking_data!$O$1:$O$6001,"Not Found")</f>
        <v>Other</v>
      </c>
      <c r="U1362" s="1" t="str">
        <f t="shared" si="4"/>
        <v>Youngster</v>
      </c>
      <c r="V1362" s="1" t="str">
        <f t="shared" si="5"/>
        <v>Low Booking</v>
      </c>
    </row>
    <row r="1363" ht="15.75" customHeight="1">
      <c r="A1363" s="1" t="s">
        <v>1677</v>
      </c>
      <c r="B1363" s="6">
        <v>46155.0</v>
      </c>
      <c r="C1363" s="6">
        <v>46157.0</v>
      </c>
      <c r="D1363" s="7">
        <v>0.9375</v>
      </c>
      <c r="E1363" s="1" t="str">
        <f t="shared" si="1"/>
        <v>Weekday</v>
      </c>
      <c r="F1363" s="1" t="str">
        <f t="shared" si="2"/>
        <v>May</v>
      </c>
      <c r="G1363" s="1" t="str">
        <f t="array" ref="G1363">_xlfn.XLOOKUP(A1363,Booking_data!$A$1:$A$6001,Booking_data!$D$1:$D$6001,"not found")</f>
        <v>M026</v>
      </c>
      <c r="H1363" s="1" t="str">
        <f t="array" ref="H1363">_xlfn.XLOOKUP(G1363,Movies_data!$A$1:$A$41,Movies_data!$B$1:$B$41,"not found")</f>
        <v>Drishyam 2</v>
      </c>
      <c r="I1363" s="1" t="str">
        <f t="array" ref="I1363">_xlfn.XLOOKUP(G1363,Movies_data!$A$1:$A$41,Movies_data!$D$1:$D$41,"not found")</f>
        <v>Thriller</v>
      </c>
      <c r="J1363" s="1" t="str">
        <f t="array" ref="J1363">_xlfn.XLOOKUP(G1363,Movies_data!$A$1:$A$41,Movies_data!$C$1:$C$41,"not found")</f>
        <v>Hindi</v>
      </c>
      <c r="K1363" s="1">
        <f t="array" ref="K1363">_xlfn.XLOOKUP(G1363,Movies_data!$A$1:$A$41,Movies_data!$H$1:$H$41,"Not Found")</f>
        <v>8.2</v>
      </c>
      <c r="L1363" s="1" t="str">
        <f t="array" ref="L1363">_xlfn.XLOOKUP(A1363,Booking_data!$A$1:$A$6001,Booking_data!$E$1:$E$6001,"not Found")</f>
        <v>C133</v>
      </c>
      <c r="M1363" s="1" t="str">
        <f t="array" ref="M1363">_xlfn.XLOOKUP(L1363,Cinemas_data!$A$1:$A$49,Cinemas_data!$I$1:$I$49,"not Found")</f>
        <v>#NAME?</v>
      </c>
      <c r="N1363" s="1" t="str">
        <f t="array" ref="N1363">_xlfn.XLOOKUP(L1363,Cinemas_data!$A$1:$A$49,Cinemas_data!$C$1:$C$49,"not Found")</f>
        <v>Kolkata</v>
      </c>
      <c r="O1363" s="1">
        <f t="array" ref="O1363">_xlfn.XLOOKUP(A1363,Booking_data!$A$1:$A$6001,Booking_data!$H$1:$H$6001,"not found")</f>
        <v>3</v>
      </c>
      <c r="P1363" s="1">
        <f t="array" ref="P1363">_xlfn.XLOOKUP(A1363,Booking_data!$A$1:$A$6001,Booking_data!$I$1:$I$6001,"not Found")</f>
        <v>460</v>
      </c>
      <c r="Q1363" s="1">
        <f t="shared" si="3"/>
        <v>1380</v>
      </c>
      <c r="R1363" s="1" t="str">
        <f t="array" ref="R1363">_xlfn.XLOOKUP(A1363,Booking_data!$A$1:$A$6001,Booking_data!$L$1:$L$6001,"Not Found")</f>
        <v>Net Banking</v>
      </c>
      <c r="S1363" s="1">
        <f t="array" ref="S1363">_xlfn.XLOOKUP(A1363,Booking_data!$A$1:$A$6001,Booking_data!$N$1:$N$6001,"not Found")</f>
        <v>52</v>
      </c>
      <c r="T1363" s="1" t="str">
        <f t="array" ref="T1363">_xlfn.XLOOKUP(A1363,Booking_data!$A$1:$A$6001,Booking_data!$O$1:$O$6001,"Not Found")</f>
        <v>Female</v>
      </c>
      <c r="U1363" s="1" t="str">
        <f t="shared" si="4"/>
        <v>Above 45</v>
      </c>
      <c r="V1363" s="1" t="str">
        <f t="shared" si="5"/>
        <v>Medium Booking</v>
      </c>
    </row>
    <row r="1364" ht="15.75" customHeight="1">
      <c r="A1364" s="1" t="s">
        <v>1678</v>
      </c>
      <c r="B1364" s="6">
        <v>46047.0</v>
      </c>
      <c r="C1364" s="6">
        <v>46051.0</v>
      </c>
      <c r="D1364" s="7">
        <v>0.8854166666666666</v>
      </c>
      <c r="E1364" s="1" t="str">
        <f t="shared" si="1"/>
        <v>Weekend</v>
      </c>
      <c r="F1364" s="1" t="str">
        <f t="shared" si="2"/>
        <v>Jan</v>
      </c>
      <c r="G1364" s="1" t="str">
        <f t="array" ref="G1364">_xlfn.XLOOKUP(A1364,Booking_data!$A$1:$A$6001,Booking_data!$D$1:$D$6001,"not found")</f>
        <v>M002</v>
      </c>
      <c r="H1364" s="1" t="str">
        <f t="array" ref="H1364">_xlfn.XLOOKUP(G1364,Movies_data!$A$1:$A$41,Movies_data!$B$1:$B$41,"not found")</f>
        <v>Jailer</v>
      </c>
      <c r="I1364" s="1" t="str">
        <f t="array" ref="I1364">_xlfn.XLOOKUP(G1364,Movies_data!$A$1:$A$41,Movies_data!$D$1:$D$41,"not found")</f>
        <v>Action</v>
      </c>
      <c r="J1364" s="1" t="str">
        <f t="array" ref="J1364">_xlfn.XLOOKUP(G1364,Movies_data!$A$1:$A$41,Movies_data!$C$1:$C$41,"not found")</f>
        <v>Tamil</v>
      </c>
      <c r="K1364" s="1">
        <f t="array" ref="K1364">_xlfn.XLOOKUP(G1364,Movies_data!$A$1:$A$41,Movies_data!$H$1:$H$41,"Not Found")</f>
        <v>7.1</v>
      </c>
      <c r="L1364" s="1" t="str">
        <f t="array" ref="L1364">_xlfn.XLOOKUP(A1364,Booking_data!$A$1:$A$6001,Booking_data!$E$1:$E$6001,"not Found")</f>
        <v>C063</v>
      </c>
      <c r="M1364" s="1" t="str">
        <f t="array" ref="M1364">_xlfn.XLOOKUP(L1364,Cinemas_data!$A$1:$A$49,Cinemas_data!$I$1:$I$49,"not Found")</f>
        <v>#NAME?</v>
      </c>
      <c r="N1364" s="1" t="str">
        <f t="array" ref="N1364">_xlfn.XLOOKUP(L1364,Cinemas_data!$A$1:$A$49,Cinemas_data!$C$1:$C$49,"not Found")</f>
        <v>Mysuru</v>
      </c>
      <c r="O1364" s="1">
        <f t="array" ref="O1364">_xlfn.XLOOKUP(A1364,Booking_data!$A$1:$A$6001,Booking_data!$H$1:$H$6001,"not found")</f>
        <v>3</v>
      </c>
      <c r="P1364" s="1">
        <f t="array" ref="P1364">_xlfn.XLOOKUP(A1364,Booking_data!$A$1:$A$6001,Booking_data!$I$1:$I$6001,"not Found")</f>
        <v>320</v>
      </c>
      <c r="Q1364" s="1">
        <f t="shared" si="3"/>
        <v>960</v>
      </c>
      <c r="R1364" s="1" t="str">
        <f t="array" ref="R1364">_xlfn.XLOOKUP(A1364,Booking_data!$A$1:$A$6001,Booking_data!$L$1:$L$6001,"Not Found")</f>
        <v>Net Banking</v>
      </c>
      <c r="S1364" s="1">
        <f t="array" ref="S1364">_xlfn.XLOOKUP(A1364,Booking_data!$A$1:$A$6001,Booking_data!$N$1:$N$6001,"not Found")</f>
        <v>38</v>
      </c>
      <c r="T1364" s="1" t="str">
        <f t="array" ref="T1364">_xlfn.XLOOKUP(A1364,Booking_data!$A$1:$A$6001,Booking_data!$O$1:$O$6001,"Not Found")</f>
        <v>Other</v>
      </c>
      <c r="U1364" s="1" t="str">
        <f t="shared" si="4"/>
        <v>Middle Age</v>
      </c>
      <c r="V1364" s="1" t="str">
        <f t="shared" si="5"/>
        <v>Medium Booking</v>
      </c>
    </row>
    <row r="1365" ht="15.75" customHeight="1">
      <c r="A1365" s="1" t="s">
        <v>1679</v>
      </c>
      <c r="B1365" s="6">
        <v>46090.0</v>
      </c>
      <c r="C1365" s="6">
        <v>46096.0</v>
      </c>
      <c r="D1365" s="7">
        <v>0.9375</v>
      </c>
      <c r="E1365" s="1" t="str">
        <f t="shared" si="1"/>
        <v>Weekday</v>
      </c>
      <c r="F1365" s="1" t="str">
        <f t="shared" si="2"/>
        <v>Mar</v>
      </c>
      <c r="G1365" s="1" t="str">
        <f t="array" ref="G1365">_xlfn.XLOOKUP(A1365,Booking_data!$A$1:$A$6001,Booking_data!$D$1:$D$6001,"not found")</f>
        <v>M021</v>
      </c>
      <c r="H1365" s="1" t="str">
        <f t="array" ref="H1365">_xlfn.XLOOKUP(G1365,Movies_data!$A$1:$A$41,Movies_data!$B$1:$B$41,"not found")</f>
        <v>Pathaan</v>
      </c>
      <c r="I1365" s="1" t="str">
        <f t="array" ref="I1365">_xlfn.XLOOKUP(G1365,Movies_data!$A$1:$A$41,Movies_data!$D$1:$D$41,"not found")</f>
        <v>Action</v>
      </c>
      <c r="J1365" s="1" t="str">
        <f t="array" ref="J1365">_xlfn.XLOOKUP(G1365,Movies_data!$A$1:$A$41,Movies_data!$C$1:$C$41,"not found")</f>
        <v>Hindi</v>
      </c>
      <c r="K1365" s="1">
        <f t="array" ref="K1365">_xlfn.XLOOKUP(G1365,Movies_data!$A$1:$A$41,Movies_data!$H$1:$H$41,"Not Found")</f>
        <v>5.9</v>
      </c>
      <c r="L1365" s="1" t="str">
        <f t="array" ref="L1365">_xlfn.XLOOKUP(A1365,Booking_data!$A$1:$A$6001,Booking_data!$E$1:$E$6001,"not Found")</f>
        <v>C122</v>
      </c>
      <c r="M1365" s="1" t="str">
        <f t="array" ref="M1365">_xlfn.XLOOKUP(L1365,Cinemas_data!$A$1:$A$49,Cinemas_data!$I$1:$I$49,"not Found")</f>
        <v>#NAME?</v>
      </c>
      <c r="N1365" s="1" t="str">
        <f t="array" ref="N1365">_xlfn.XLOOKUP(L1365,Cinemas_data!$A$1:$A$49,Cinemas_data!$C$1:$C$49,"not Found")</f>
        <v>Noida</v>
      </c>
      <c r="O1365" s="1">
        <f t="array" ref="O1365">_xlfn.XLOOKUP(A1365,Booking_data!$A$1:$A$6001,Booking_data!$H$1:$H$6001,"not found")</f>
        <v>4</v>
      </c>
      <c r="P1365" s="1">
        <f t="array" ref="P1365">_xlfn.XLOOKUP(A1365,Booking_data!$A$1:$A$6001,Booking_data!$I$1:$I$6001,"not Found")</f>
        <v>360</v>
      </c>
      <c r="Q1365" s="1">
        <f t="shared" si="3"/>
        <v>1440</v>
      </c>
      <c r="R1365" s="1" t="str">
        <f t="array" ref="R1365">_xlfn.XLOOKUP(A1365,Booking_data!$A$1:$A$6001,Booking_data!$L$1:$L$6001,"Not Found")</f>
        <v>Wallet</v>
      </c>
      <c r="S1365" s="1">
        <f t="array" ref="S1365">_xlfn.XLOOKUP(A1365,Booking_data!$A$1:$A$6001,Booking_data!$N$1:$N$6001,"not Found")</f>
        <v>43</v>
      </c>
      <c r="T1365" s="1" t="str">
        <f t="array" ref="T1365">_xlfn.XLOOKUP(A1365,Booking_data!$A$1:$A$6001,Booking_data!$O$1:$O$6001,"Not Found")</f>
        <v>Female</v>
      </c>
      <c r="U1365" s="1" t="str">
        <f t="shared" si="4"/>
        <v>Middle Age</v>
      </c>
      <c r="V1365" s="1" t="str">
        <f t="shared" si="5"/>
        <v>Medium Booking</v>
      </c>
    </row>
    <row r="1366" ht="15.75" customHeight="1">
      <c r="A1366" s="1" t="s">
        <v>1680</v>
      </c>
      <c r="B1366" s="6">
        <v>46152.0</v>
      </c>
      <c r="C1366" s="6">
        <v>46158.0</v>
      </c>
      <c r="D1366" s="7">
        <v>0.3958333333333333</v>
      </c>
      <c r="E1366" s="1" t="str">
        <f t="shared" si="1"/>
        <v>Weekend</v>
      </c>
      <c r="F1366" s="1" t="str">
        <f t="shared" si="2"/>
        <v>May</v>
      </c>
      <c r="G1366" s="1" t="str">
        <f t="array" ref="G1366">_xlfn.XLOOKUP(A1366,Booking_data!$A$1:$A$6001,Booking_data!$D$1:$D$6001,"not found")</f>
        <v>M019</v>
      </c>
      <c r="H1366" s="1" t="str">
        <f t="array" ref="H1366">_xlfn.XLOOKUP(G1366,Movies_data!$A$1:$A$41,Movies_data!$B$1:$B$41,"not found")</f>
        <v>Animal</v>
      </c>
      <c r="I1366" s="1" t="str">
        <f t="array" ref="I1366">_xlfn.XLOOKUP(G1366,Movies_data!$A$1:$A$41,Movies_data!$D$1:$D$41,"not found")</f>
        <v>Drama</v>
      </c>
      <c r="J1366" s="1" t="str">
        <f t="array" ref="J1366">_xlfn.XLOOKUP(G1366,Movies_data!$A$1:$A$41,Movies_data!$C$1:$C$41,"not found")</f>
        <v>Hindi</v>
      </c>
      <c r="K1366" s="1">
        <f t="array" ref="K1366">_xlfn.XLOOKUP(G1366,Movies_data!$A$1:$A$41,Movies_data!$H$1:$H$41,"Not Found")</f>
        <v>6.1</v>
      </c>
      <c r="L1366" s="1" t="str">
        <f t="array" ref="L1366">_xlfn.XLOOKUP(A1366,Booking_data!$A$1:$A$6001,Booking_data!$E$1:$E$6001,"not Found")</f>
        <v>C153</v>
      </c>
      <c r="M1366" s="1" t="str">
        <f t="array" ref="M1366">_xlfn.XLOOKUP(L1366,Cinemas_data!$A$1:$A$49,Cinemas_data!$I$1:$I$49,"not Found")</f>
        <v>#NAME?</v>
      </c>
      <c r="N1366" s="1" t="str">
        <f t="array" ref="N1366">_xlfn.XLOOKUP(L1366,Cinemas_data!$A$1:$A$49,Cinemas_data!$C$1:$C$49,"not Found")</f>
        <v>Kochi</v>
      </c>
      <c r="O1366" s="1">
        <f t="array" ref="O1366">_xlfn.XLOOKUP(A1366,Booking_data!$A$1:$A$6001,Booking_data!$H$1:$H$6001,"not found")</f>
        <v>2</v>
      </c>
      <c r="P1366" s="1">
        <f t="array" ref="P1366">_xlfn.XLOOKUP(A1366,Booking_data!$A$1:$A$6001,Booking_data!$I$1:$I$6001,"not Found")</f>
        <v>240</v>
      </c>
      <c r="Q1366" s="1">
        <f t="shared" si="3"/>
        <v>480</v>
      </c>
      <c r="R1366" s="1" t="str">
        <f t="array" ref="R1366">_xlfn.XLOOKUP(A1366,Booking_data!$A$1:$A$6001,Booking_data!$L$1:$L$6001,"Not Found")</f>
        <v>UPI</v>
      </c>
      <c r="S1366" s="1">
        <f t="array" ref="S1366">_xlfn.XLOOKUP(A1366,Booking_data!$A$1:$A$6001,Booking_data!$N$1:$N$6001,"not Found")</f>
        <v>60</v>
      </c>
      <c r="T1366" s="1" t="str">
        <f t="array" ref="T1366">_xlfn.XLOOKUP(A1366,Booking_data!$A$1:$A$6001,Booking_data!$O$1:$O$6001,"Not Found")</f>
        <v>Other</v>
      </c>
      <c r="U1366" s="1" t="str">
        <f t="shared" si="4"/>
        <v>Above 45</v>
      </c>
      <c r="V1366" s="1" t="str">
        <f t="shared" si="5"/>
        <v>Low Booking</v>
      </c>
    </row>
    <row r="1367" ht="15.75" customHeight="1">
      <c r="A1367" s="1" t="s">
        <v>1681</v>
      </c>
      <c r="B1367" s="6">
        <v>46176.0</v>
      </c>
      <c r="C1367" s="6">
        <v>46178.0</v>
      </c>
      <c r="D1367" s="7">
        <v>0.6458333333333334</v>
      </c>
      <c r="E1367" s="1" t="str">
        <f t="shared" si="1"/>
        <v>Weekday</v>
      </c>
      <c r="F1367" s="1" t="str">
        <f t="shared" si="2"/>
        <v>Jun</v>
      </c>
      <c r="G1367" s="1" t="str">
        <f t="array" ref="G1367">_xlfn.XLOOKUP(A1367,Booking_data!$A$1:$A$6001,Booking_data!$D$1:$D$6001,"not found")</f>
        <v>M002</v>
      </c>
      <c r="H1367" s="1" t="str">
        <f t="array" ref="H1367">_xlfn.XLOOKUP(G1367,Movies_data!$A$1:$A$41,Movies_data!$B$1:$B$41,"not found")</f>
        <v>Jailer</v>
      </c>
      <c r="I1367" s="1" t="str">
        <f t="array" ref="I1367">_xlfn.XLOOKUP(G1367,Movies_data!$A$1:$A$41,Movies_data!$D$1:$D$41,"not found")</f>
        <v>Action</v>
      </c>
      <c r="J1367" s="1" t="str">
        <f t="array" ref="J1367">_xlfn.XLOOKUP(G1367,Movies_data!$A$1:$A$41,Movies_data!$C$1:$C$41,"not found")</f>
        <v>Tamil</v>
      </c>
      <c r="K1367" s="1">
        <f t="array" ref="K1367">_xlfn.XLOOKUP(G1367,Movies_data!$A$1:$A$41,Movies_data!$H$1:$H$41,"Not Found")</f>
        <v>7.1</v>
      </c>
      <c r="L1367" s="1" t="str">
        <f t="array" ref="L1367">_xlfn.XLOOKUP(A1367,Booking_data!$A$1:$A$6001,Booking_data!$E$1:$E$6001,"not Found")</f>
        <v>C152</v>
      </c>
      <c r="M1367" s="1" t="str">
        <f t="array" ref="M1367">_xlfn.XLOOKUP(L1367,Cinemas_data!$A$1:$A$49,Cinemas_data!$I$1:$I$49,"not Found")</f>
        <v>#NAME?</v>
      </c>
      <c r="N1367" s="1" t="str">
        <f t="array" ref="N1367">_xlfn.XLOOKUP(L1367,Cinemas_data!$A$1:$A$49,Cinemas_data!$C$1:$C$49,"not Found")</f>
        <v>Kochi</v>
      </c>
      <c r="O1367" s="1">
        <f t="array" ref="O1367">_xlfn.XLOOKUP(A1367,Booking_data!$A$1:$A$6001,Booking_data!$H$1:$H$6001,"not found")</f>
        <v>6</v>
      </c>
      <c r="P1367" s="1">
        <f t="array" ref="P1367">_xlfn.XLOOKUP(A1367,Booking_data!$A$1:$A$6001,Booking_data!$I$1:$I$6001,"not Found")</f>
        <v>340</v>
      </c>
      <c r="Q1367" s="1">
        <f t="shared" si="3"/>
        <v>2040</v>
      </c>
      <c r="R1367" s="1" t="str">
        <f t="array" ref="R1367">_xlfn.XLOOKUP(A1367,Booking_data!$A$1:$A$6001,Booking_data!$L$1:$L$6001,"Not Found")</f>
        <v>UPI</v>
      </c>
      <c r="S1367" s="1">
        <f t="array" ref="S1367">_xlfn.XLOOKUP(A1367,Booking_data!$A$1:$A$6001,Booking_data!$N$1:$N$6001,"not Found")</f>
        <v>20</v>
      </c>
      <c r="T1367" s="1" t="str">
        <f t="array" ref="T1367">_xlfn.XLOOKUP(A1367,Booking_data!$A$1:$A$6001,Booking_data!$O$1:$O$6001,"Not Found")</f>
        <v>Female</v>
      </c>
      <c r="U1367" s="1" t="str">
        <f t="shared" si="4"/>
        <v>Youngster</v>
      </c>
      <c r="V1367" s="1" t="str">
        <f t="shared" si="5"/>
        <v>High Booking</v>
      </c>
    </row>
    <row r="1368" ht="15.75" customHeight="1">
      <c r="A1368" s="1" t="s">
        <v>1682</v>
      </c>
      <c r="B1368" s="6">
        <v>46131.0</v>
      </c>
      <c r="C1368" s="6">
        <v>46131.0</v>
      </c>
      <c r="D1368" s="7">
        <v>0.6458333333333334</v>
      </c>
      <c r="E1368" s="1" t="str">
        <f t="shared" si="1"/>
        <v>Weekend</v>
      </c>
      <c r="F1368" s="1" t="str">
        <f t="shared" si="2"/>
        <v>Apr</v>
      </c>
      <c r="G1368" s="1" t="str">
        <f t="array" ref="G1368">_xlfn.XLOOKUP(A1368,Booking_data!$A$1:$A$6001,Booking_data!$D$1:$D$6001,"not found")</f>
        <v>M006</v>
      </c>
      <c r="H1368" s="1" t="str">
        <f t="array" ref="H1368">_xlfn.XLOOKUP(G1368,Movies_data!$A$1:$A$41,Movies_data!$B$1:$B$41,"not found")</f>
        <v>Maamannan</v>
      </c>
      <c r="I1368" s="1" t="str">
        <f t="array" ref="I1368">_xlfn.XLOOKUP(G1368,Movies_data!$A$1:$A$41,Movies_data!$D$1:$D$41,"not found")</f>
        <v>Drama</v>
      </c>
      <c r="J1368" s="1" t="str">
        <f t="array" ref="J1368">_xlfn.XLOOKUP(G1368,Movies_data!$A$1:$A$41,Movies_data!$C$1:$C$41,"not found")</f>
        <v>Tamil</v>
      </c>
      <c r="K1368" s="1">
        <f t="array" ref="K1368">_xlfn.XLOOKUP(G1368,Movies_data!$A$1:$A$41,Movies_data!$H$1:$H$41,"Not Found")</f>
        <v>7.3</v>
      </c>
      <c r="L1368" s="1" t="str">
        <f t="array" ref="L1368">_xlfn.XLOOKUP(A1368,Booking_data!$A$1:$A$6001,Booking_data!$E$1:$E$6001,"not Found")</f>
        <v>C133</v>
      </c>
      <c r="M1368" s="1" t="str">
        <f t="array" ref="M1368">_xlfn.XLOOKUP(L1368,Cinemas_data!$A$1:$A$49,Cinemas_data!$I$1:$I$49,"not Found")</f>
        <v>#NAME?</v>
      </c>
      <c r="N1368" s="1" t="str">
        <f t="array" ref="N1368">_xlfn.XLOOKUP(L1368,Cinemas_data!$A$1:$A$49,Cinemas_data!$C$1:$C$49,"not Found")</f>
        <v>Kolkata</v>
      </c>
      <c r="O1368" s="1">
        <f t="array" ref="O1368">_xlfn.XLOOKUP(A1368,Booking_data!$A$1:$A$6001,Booking_data!$H$1:$H$6001,"not found")</f>
        <v>4</v>
      </c>
      <c r="P1368" s="1">
        <f t="array" ref="P1368">_xlfn.XLOOKUP(A1368,Booking_data!$A$1:$A$6001,Booking_data!$I$1:$I$6001,"not Found")</f>
        <v>460</v>
      </c>
      <c r="Q1368" s="1">
        <f t="shared" si="3"/>
        <v>1840</v>
      </c>
      <c r="R1368" s="1" t="str">
        <f t="array" ref="R1368">_xlfn.XLOOKUP(A1368,Booking_data!$A$1:$A$6001,Booking_data!$L$1:$L$6001,"Not Found")</f>
        <v>Net Banking</v>
      </c>
      <c r="S1368" s="1">
        <f t="array" ref="S1368">_xlfn.XLOOKUP(A1368,Booking_data!$A$1:$A$6001,Booking_data!$N$1:$N$6001,"not Found")</f>
        <v>44</v>
      </c>
      <c r="T1368" s="1" t="str">
        <f t="array" ref="T1368">_xlfn.XLOOKUP(A1368,Booking_data!$A$1:$A$6001,Booking_data!$O$1:$O$6001,"Not Found")</f>
        <v>Other</v>
      </c>
      <c r="U1368" s="1" t="str">
        <f t="shared" si="4"/>
        <v>Middle Age</v>
      </c>
      <c r="V1368" s="1" t="str">
        <f t="shared" si="5"/>
        <v>Medium Booking</v>
      </c>
    </row>
    <row r="1369" ht="15.75" customHeight="1">
      <c r="A1369" s="1" t="s">
        <v>1683</v>
      </c>
      <c r="B1369" s="6">
        <v>46048.0</v>
      </c>
      <c r="C1369" s="6">
        <v>46052.0</v>
      </c>
      <c r="D1369" s="7">
        <v>0.9375</v>
      </c>
      <c r="E1369" s="1" t="str">
        <f t="shared" si="1"/>
        <v>Weekday</v>
      </c>
      <c r="F1369" s="1" t="str">
        <f t="shared" si="2"/>
        <v>Jan</v>
      </c>
      <c r="G1369" s="1" t="str">
        <f t="array" ref="G1369">_xlfn.XLOOKUP(A1369,Booking_data!$A$1:$A$6001,Booking_data!$D$1:$D$6001,"not found")</f>
        <v>M009</v>
      </c>
      <c r="H1369" s="1" t="str">
        <f t="array" ref="H1369">_xlfn.XLOOKUP(G1369,Movies_data!$A$1:$A$41,Movies_data!$B$1:$B$41,"not found")</f>
        <v>Amaran</v>
      </c>
      <c r="I1369" s="1" t="str">
        <f t="array" ref="I1369">_xlfn.XLOOKUP(G1369,Movies_data!$A$1:$A$41,Movies_data!$D$1:$D$41,"not found")</f>
        <v>Biography</v>
      </c>
      <c r="J1369" s="1" t="str">
        <f t="array" ref="J1369">_xlfn.XLOOKUP(G1369,Movies_data!$A$1:$A$41,Movies_data!$C$1:$C$41,"not found")</f>
        <v>Tamil</v>
      </c>
      <c r="K1369" s="1">
        <f t="array" ref="K1369">_xlfn.XLOOKUP(G1369,Movies_data!$A$1:$A$41,Movies_data!$H$1:$H$41,"Not Found")</f>
        <v>8.3</v>
      </c>
      <c r="L1369" s="1" t="str">
        <f t="array" ref="L1369">_xlfn.XLOOKUP(A1369,Booking_data!$A$1:$A$6001,Booking_data!$E$1:$E$6001,"not Found")</f>
        <v>C133</v>
      </c>
      <c r="M1369" s="1" t="str">
        <f t="array" ref="M1369">_xlfn.XLOOKUP(L1369,Cinemas_data!$A$1:$A$49,Cinemas_data!$I$1:$I$49,"not Found")</f>
        <v>#NAME?</v>
      </c>
      <c r="N1369" s="1" t="str">
        <f t="array" ref="N1369">_xlfn.XLOOKUP(L1369,Cinemas_data!$A$1:$A$49,Cinemas_data!$C$1:$C$49,"not Found")</f>
        <v>Kolkata</v>
      </c>
      <c r="O1369" s="1">
        <f t="array" ref="O1369">_xlfn.XLOOKUP(A1369,Booking_data!$A$1:$A$6001,Booking_data!$H$1:$H$6001,"not found")</f>
        <v>2</v>
      </c>
      <c r="P1369" s="1">
        <f t="array" ref="P1369">_xlfn.XLOOKUP(A1369,Booking_data!$A$1:$A$6001,Booking_data!$I$1:$I$6001,"not Found")</f>
        <v>280</v>
      </c>
      <c r="Q1369" s="1">
        <f t="shared" si="3"/>
        <v>560</v>
      </c>
      <c r="R1369" s="1" t="str">
        <f t="array" ref="R1369">_xlfn.XLOOKUP(A1369,Booking_data!$A$1:$A$6001,Booking_data!$L$1:$L$6001,"Not Found")</f>
        <v>Credit Card</v>
      </c>
      <c r="S1369" s="1">
        <f t="array" ref="S1369">_xlfn.XLOOKUP(A1369,Booking_data!$A$1:$A$6001,Booking_data!$N$1:$N$6001,"not Found")</f>
        <v>59</v>
      </c>
      <c r="T1369" s="1" t="str">
        <f t="array" ref="T1369">_xlfn.XLOOKUP(A1369,Booking_data!$A$1:$A$6001,Booking_data!$O$1:$O$6001,"Not Found")</f>
        <v>Female</v>
      </c>
      <c r="U1369" s="1" t="str">
        <f t="shared" si="4"/>
        <v>Above 45</v>
      </c>
      <c r="V1369" s="1" t="str">
        <f t="shared" si="5"/>
        <v>Low Booking</v>
      </c>
    </row>
    <row r="1370" ht="15.75" customHeight="1">
      <c r="A1370" s="1" t="s">
        <v>1684</v>
      </c>
      <c r="B1370" s="6">
        <v>46068.0</v>
      </c>
      <c r="C1370" s="6">
        <v>46068.0</v>
      </c>
      <c r="D1370" s="7">
        <v>0.8854166666666666</v>
      </c>
      <c r="E1370" s="1" t="str">
        <f t="shared" si="1"/>
        <v>Weekend</v>
      </c>
      <c r="F1370" s="1" t="str">
        <f t="shared" si="2"/>
        <v>Feb</v>
      </c>
      <c r="G1370" s="1" t="str">
        <f t="array" ref="G1370">_xlfn.XLOOKUP(A1370,Booking_data!$A$1:$A$6001,Booking_data!$D$1:$D$6001,"not found")</f>
        <v>M008</v>
      </c>
      <c r="H1370" s="1" t="str">
        <f t="array" ref="H1370">_xlfn.XLOOKUP(G1370,Movies_data!$A$1:$A$41,Movies_data!$B$1:$B$41,"not found")</f>
        <v>Love Today</v>
      </c>
      <c r="I1370" s="1" t="str">
        <f t="array" ref="I1370">_xlfn.XLOOKUP(G1370,Movies_data!$A$1:$A$41,Movies_data!$D$1:$D$41,"not found")</f>
        <v>Romance</v>
      </c>
      <c r="J1370" s="1" t="str">
        <f t="array" ref="J1370">_xlfn.XLOOKUP(G1370,Movies_data!$A$1:$A$41,Movies_data!$C$1:$C$41,"not found")</f>
        <v>Tamil</v>
      </c>
      <c r="K1370" s="1">
        <f t="array" ref="K1370">_xlfn.XLOOKUP(G1370,Movies_data!$A$1:$A$41,Movies_data!$H$1:$H$41,"Not Found")</f>
        <v>7.4</v>
      </c>
      <c r="L1370" s="1" t="str">
        <f t="array" ref="L1370">_xlfn.XLOOKUP(A1370,Booking_data!$A$1:$A$6001,Booking_data!$E$1:$E$6001,"not Found")</f>
        <v>C091</v>
      </c>
      <c r="M1370" s="1" t="str">
        <f t="array" ref="M1370">_xlfn.XLOOKUP(L1370,Cinemas_data!$A$1:$A$49,Cinemas_data!$I$1:$I$49,"not Found")</f>
        <v>#NAME?</v>
      </c>
      <c r="N1370" s="1" t="str">
        <f t="array" ref="N1370">_xlfn.XLOOKUP(L1370,Cinemas_data!$A$1:$A$49,Cinemas_data!$C$1:$C$49,"not Found")</f>
        <v>Mumbai</v>
      </c>
      <c r="O1370" s="1">
        <f t="array" ref="O1370">_xlfn.XLOOKUP(A1370,Booking_data!$A$1:$A$6001,Booking_data!$H$1:$H$6001,"not found")</f>
        <v>4</v>
      </c>
      <c r="P1370" s="1">
        <f t="array" ref="P1370">_xlfn.XLOOKUP(A1370,Booking_data!$A$1:$A$6001,Booking_data!$I$1:$I$6001,"not Found")</f>
        <v>280</v>
      </c>
      <c r="Q1370" s="1">
        <f t="shared" si="3"/>
        <v>1120</v>
      </c>
      <c r="R1370" s="1" t="str">
        <f t="array" ref="R1370">_xlfn.XLOOKUP(A1370,Booking_data!$A$1:$A$6001,Booking_data!$L$1:$L$6001,"Not Found")</f>
        <v>Net Banking</v>
      </c>
      <c r="S1370" s="1">
        <f t="array" ref="S1370">_xlfn.XLOOKUP(A1370,Booking_data!$A$1:$A$6001,Booking_data!$N$1:$N$6001,"not Found")</f>
        <v>53</v>
      </c>
      <c r="T1370" s="1" t="str">
        <f t="array" ref="T1370">_xlfn.XLOOKUP(A1370,Booking_data!$A$1:$A$6001,Booking_data!$O$1:$O$6001,"Not Found")</f>
        <v>Female</v>
      </c>
      <c r="U1370" s="1" t="str">
        <f t="shared" si="4"/>
        <v>Above 45</v>
      </c>
      <c r="V1370" s="1" t="str">
        <f t="shared" si="5"/>
        <v>Medium Booking</v>
      </c>
    </row>
    <row r="1371" ht="15.75" customHeight="1">
      <c r="A1371" s="1" t="s">
        <v>1685</v>
      </c>
      <c r="B1371" s="6">
        <v>46035.0</v>
      </c>
      <c r="C1371" s="6">
        <v>46040.0</v>
      </c>
      <c r="D1371" s="7">
        <v>0.6458333333333334</v>
      </c>
      <c r="E1371" s="1" t="str">
        <f t="shared" si="1"/>
        <v>Weekday</v>
      </c>
      <c r="F1371" s="1" t="str">
        <f t="shared" si="2"/>
        <v>Jan</v>
      </c>
      <c r="G1371" s="1" t="str">
        <f t="array" ref="G1371">_xlfn.XLOOKUP(A1371,Booking_data!$A$1:$A$6001,Booking_data!$D$1:$D$6001,"not found")</f>
        <v>M030</v>
      </c>
      <c r="H1371" s="1" t="str">
        <f t="array" ref="H1371">_xlfn.XLOOKUP(G1371,Movies_data!$A$1:$A$41,Movies_data!$B$1:$B$41,"not found")</f>
        <v>Kirik Party</v>
      </c>
      <c r="I1371" s="1" t="str">
        <f t="array" ref="I1371">_xlfn.XLOOKUP(G1371,Movies_data!$A$1:$A$41,Movies_data!$D$1:$D$41,"not found")</f>
        <v>Comedy</v>
      </c>
      <c r="J1371" s="1" t="str">
        <f t="array" ref="J1371">_xlfn.XLOOKUP(G1371,Movies_data!$A$1:$A$41,Movies_data!$C$1:$C$41,"not found")</f>
        <v>Kannada</v>
      </c>
      <c r="K1371" s="1">
        <f t="array" ref="K1371">_xlfn.XLOOKUP(G1371,Movies_data!$A$1:$A$41,Movies_data!$H$1:$H$41,"Not Found")</f>
        <v>8</v>
      </c>
      <c r="L1371" s="1" t="str">
        <f t="array" ref="L1371">_xlfn.XLOOKUP(A1371,Booking_data!$A$1:$A$6001,Booking_data!$E$1:$E$6001,"not Found")</f>
        <v>C062</v>
      </c>
      <c r="M1371" s="1" t="str">
        <f t="array" ref="M1371">_xlfn.XLOOKUP(L1371,Cinemas_data!$A$1:$A$49,Cinemas_data!$I$1:$I$49,"not Found")</f>
        <v>#NAME?</v>
      </c>
      <c r="N1371" s="1" t="str">
        <f t="array" ref="N1371">_xlfn.XLOOKUP(L1371,Cinemas_data!$A$1:$A$49,Cinemas_data!$C$1:$C$49,"not Found")</f>
        <v>Mysuru</v>
      </c>
      <c r="O1371" s="1">
        <f t="array" ref="O1371">_xlfn.XLOOKUP(A1371,Booking_data!$A$1:$A$6001,Booking_data!$H$1:$H$6001,"not found")</f>
        <v>1</v>
      </c>
      <c r="P1371" s="1">
        <f t="array" ref="P1371">_xlfn.XLOOKUP(A1371,Booking_data!$A$1:$A$6001,Booking_data!$I$1:$I$6001,"not Found")</f>
        <v>240</v>
      </c>
      <c r="Q1371" s="1">
        <f t="shared" si="3"/>
        <v>240</v>
      </c>
      <c r="R1371" s="1" t="str">
        <f t="array" ref="R1371">_xlfn.XLOOKUP(A1371,Booking_data!$A$1:$A$6001,Booking_data!$L$1:$L$6001,"Not Found")</f>
        <v>Net Banking</v>
      </c>
      <c r="S1371" s="1">
        <f t="array" ref="S1371">_xlfn.XLOOKUP(A1371,Booking_data!$A$1:$A$6001,Booking_data!$N$1:$N$6001,"not Found")</f>
        <v>45</v>
      </c>
      <c r="T1371" s="1" t="str">
        <f t="array" ref="T1371">_xlfn.XLOOKUP(A1371,Booking_data!$A$1:$A$6001,Booking_data!$O$1:$O$6001,"Not Found")</f>
        <v>Female</v>
      </c>
      <c r="U1371" s="1" t="str">
        <f t="shared" si="4"/>
        <v>Above 45</v>
      </c>
      <c r="V1371" s="1" t="str">
        <f t="shared" si="5"/>
        <v>Low Booking</v>
      </c>
    </row>
    <row r="1372" ht="15.75" customHeight="1">
      <c r="A1372" s="1" t="s">
        <v>1686</v>
      </c>
      <c r="B1372" s="6">
        <v>46169.0</v>
      </c>
      <c r="C1372" s="6">
        <v>46176.0</v>
      </c>
      <c r="D1372" s="7">
        <v>0.3958333333333333</v>
      </c>
      <c r="E1372" s="1" t="str">
        <f t="shared" si="1"/>
        <v>Weekday</v>
      </c>
      <c r="F1372" s="1" t="str">
        <f t="shared" si="2"/>
        <v>May</v>
      </c>
      <c r="G1372" s="1" t="str">
        <f t="array" ref="G1372">_xlfn.XLOOKUP(A1372,Booking_data!$A$1:$A$6001,Booking_data!$D$1:$D$6001,"not found")</f>
        <v>M030</v>
      </c>
      <c r="H1372" s="1" t="str">
        <f t="array" ref="H1372">_xlfn.XLOOKUP(G1372,Movies_data!$A$1:$A$41,Movies_data!$B$1:$B$41,"not found")</f>
        <v>Kirik Party</v>
      </c>
      <c r="I1372" s="1" t="str">
        <f t="array" ref="I1372">_xlfn.XLOOKUP(G1372,Movies_data!$A$1:$A$41,Movies_data!$D$1:$D$41,"not found")</f>
        <v>Comedy</v>
      </c>
      <c r="J1372" s="1" t="str">
        <f t="array" ref="J1372">_xlfn.XLOOKUP(G1372,Movies_data!$A$1:$A$41,Movies_data!$C$1:$C$41,"not found")</f>
        <v>Kannada</v>
      </c>
      <c r="K1372" s="1">
        <f t="array" ref="K1372">_xlfn.XLOOKUP(G1372,Movies_data!$A$1:$A$41,Movies_data!$H$1:$H$41,"Not Found")</f>
        <v>8</v>
      </c>
      <c r="L1372" s="1" t="str">
        <f t="array" ref="L1372">_xlfn.XLOOKUP(A1372,Booking_data!$A$1:$A$6001,Booking_data!$E$1:$E$6001,"not Found")</f>
        <v>C072</v>
      </c>
      <c r="M1372" s="1" t="str">
        <f t="array" ref="M1372">_xlfn.XLOOKUP(L1372,Cinemas_data!$A$1:$A$49,Cinemas_data!$I$1:$I$49,"not Found")</f>
        <v>#NAME?</v>
      </c>
      <c r="N1372" s="1" t="str">
        <f t="array" ref="N1372">_xlfn.XLOOKUP(L1372,Cinemas_data!$A$1:$A$49,Cinemas_data!$C$1:$C$49,"not Found")</f>
        <v>Hyderabad</v>
      </c>
      <c r="O1372" s="1">
        <f t="array" ref="O1372">_xlfn.XLOOKUP(A1372,Booking_data!$A$1:$A$6001,Booking_data!$H$1:$H$6001,"not found")</f>
        <v>6</v>
      </c>
      <c r="P1372" s="1">
        <f t="array" ref="P1372">_xlfn.XLOOKUP(A1372,Booking_data!$A$1:$A$6001,Booking_data!$I$1:$I$6001,"not Found")</f>
        <v>200</v>
      </c>
      <c r="Q1372" s="1">
        <f t="shared" si="3"/>
        <v>1200</v>
      </c>
      <c r="R1372" s="1" t="str">
        <f t="array" ref="R1372">_xlfn.XLOOKUP(A1372,Booking_data!$A$1:$A$6001,Booking_data!$L$1:$L$6001,"Not Found")</f>
        <v>Credit Card</v>
      </c>
      <c r="S1372" s="1">
        <f t="array" ref="S1372">_xlfn.XLOOKUP(A1372,Booking_data!$A$1:$A$6001,Booking_data!$N$1:$N$6001,"not Found")</f>
        <v>56</v>
      </c>
      <c r="T1372" s="1" t="str">
        <f t="array" ref="T1372">_xlfn.XLOOKUP(A1372,Booking_data!$A$1:$A$6001,Booking_data!$O$1:$O$6001,"Not Found")</f>
        <v>Male</v>
      </c>
      <c r="U1372" s="1" t="str">
        <f t="shared" si="4"/>
        <v>Above 45</v>
      </c>
      <c r="V1372" s="1" t="str">
        <f t="shared" si="5"/>
        <v>High Booking</v>
      </c>
    </row>
    <row r="1373" ht="15.75" customHeight="1">
      <c r="A1373" s="1" t="s">
        <v>1687</v>
      </c>
      <c r="B1373" s="6">
        <v>46089.0</v>
      </c>
      <c r="C1373" s="6">
        <v>46095.0</v>
      </c>
      <c r="D1373" s="7">
        <v>0.7708333333333334</v>
      </c>
      <c r="E1373" s="1" t="str">
        <f t="shared" si="1"/>
        <v>Weekend</v>
      </c>
      <c r="F1373" s="1" t="str">
        <f t="shared" si="2"/>
        <v>Mar</v>
      </c>
      <c r="G1373" s="1" t="str">
        <f t="array" ref="G1373">_xlfn.XLOOKUP(A1373,Booking_data!$A$1:$A$6001,Booking_data!$D$1:$D$6001,"not found")</f>
        <v>M034</v>
      </c>
      <c r="H1373" s="1" t="str">
        <f t="array" ref="H1373">_xlfn.XLOOKUP(G1373,Movies_data!$A$1:$A$41,Movies_data!$B$1:$B$41,"not found")</f>
        <v>Manjummel Boys</v>
      </c>
      <c r="I1373" s="1" t="str">
        <f t="array" ref="I1373">_xlfn.XLOOKUP(G1373,Movies_data!$A$1:$A$41,Movies_data!$D$1:$D$41,"not found")</f>
        <v>Adventure</v>
      </c>
      <c r="J1373" s="1" t="str">
        <f t="array" ref="J1373">_xlfn.XLOOKUP(G1373,Movies_data!$A$1:$A$41,Movies_data!$C$1:$C$41,"not found")</f>
        <v>Malayalam</v>
      </c>
      <c r="K1373" s="1">
        <f t="array" ref="K1373">_xlfn.XLOOKUP(G1373,Movies_data!$A$1:$A$41,Movies_data!$H$1:$H$41,"Not Found")</f>
        <v>8.3</v>
      </c>
      <c r="L1373" s="1" t="str">
        <f t="array" ref="L1373">_xlfn.XLOOKUP(A1373,Booking_data!$A$1:$A$6001,Booking_data!$E$1:$E$6001,"not Found")</f>
        <v>C033</v>
      </c>
      <c r="M1373" s="1" t="str">
        <f t="array" ref="M1373">_xlfn.XLOOKUP(L1373,Cinemas_data!$A$1:$A$49,Cinemas_data!$I$1:$I$49,"not Found")</f>
        <v>#NAME?</v>
      </c>
      <c r="N1373" s="1" t="str">
        <f t="array" ref="N1373">_xlfn.XLOOKUP(L1373,Cinemas_data!$A$1:$A$49,Cinemas_data!$C$1:$C$49,"not Found")</f>
        <v>Madurai</v>
      </c>
      <c r="O1373" s="1">
        <f t="array" ref="O1373">_xlfn.XLOOKUP(A1373,Booking_data!$A$1:$A$6001,Booking_data!$H$1:$H$6001,"not found")</f>
        <v>4</v>
      </c>
      <c r="P1373" s="1">
        <f t="array" ref="P1373">_xlfn.XLOOKUP(A1373,Booking_data!$A$1:$A$6001,Booking_data!$I$1:$I$6001,"not Found")</f>
        <v>180</v>
      </c>
      <c r="Q1373" s="1">
        <f t="shared" si="3"/>
        <v>720</v>
      </c>
      <c r="R1373" s="1" t="str">
        <f t="array" ref="R1373">_xlfn.XLOOKUP(A1373,Booking_data!$A$1:$A$6001,Booking_data!$L$1:$L$6001,"Not Found")</f>
        <v>Wallet</v>
      </c>
      <c r="S1373" s="1">
        <f t="array" ref="S1373">_xlfn.XLOOKUP(A1373,Booking_data!$A$1:$A$6001,Booking_data!$N$1:$N$6001,"not Found")</f>
        <v>24</v>
      </c>
      <c r="T1373" s="1" t="str">
        <f t="array" ref="T1373">_xlfn.XLOOKUP(A1373,Booking_data!$A$1:$A$6001,Booking_data!$O$1:$O$6001,"Not Found")</f>
        <v>Other</v>
      </c>
      <c r="U1373" s="1" t="str">
        <f t="shared" si="4"/>
        <v>Youngster</v>
      </c>
      <c r="V1373" s="1" t="str">
        <f t="shared" si="5"/>
        <v>Medium Booking</v>
      </c>
    </row>
    <row r="1374" ht="15.75" customHeight="1">
      <c r="A1374" s="1" t="s">
        <v>1688</v>
      </c>
      <c r="B1374" s="6">
        <v>46081.0</v>
      </c>
      <c r="C1374" s="6">
        <v>46081.0</v>
      </c>
      <c r="D1374" s="7">
        <v>0.53125</v>
      </c>
      <c r="E1374" s="1" t="str">
        <f t="shared" si="1"/>
        <v>Weekend</v>
      </c>
      <c r="F1374" s="1" t="str">
        <f t="shared" si="2"/>
        <v>Feb</v>
      </c>
      <c r="G1374" s="1" t="str">
        <f t="array" ref="G1374">_xlfn.XLOOKUP(A1374,Booking_data!$A$1:$A$6001,Booking_data!$D$1:$D$6001,"not found")</f>
        <v>M001</v>
      </c>
      <c r="H1374" s="1" t="str">
        <f t="array" ref="H1374">_xlfn.XLOOKUP(G1374,Movies_data!$A$1:$A$41,Movies_data!$B$1:$B$41,"not found")</f>
        <v>Leo</v>
      </c>
      <c r="I1374" s="1" t="str">
        <f t="array" ref="I1374">_xlfn.XLOOKUP(G1374,Movies_data!$A$1:$A$41,Movies_data!$D$1:$D$41,"not found")</f>
        <v>Action</v>
      </c>
      <c r="J1374" s="1" t="str">
        <f t="array" ref="J1374">_xlfn.XLOOKUP(G1374,Movies_data!$A$1:$A$41,Movies_data!$C$1:$C$41,"not found")</f>
        <v>Tamil</v>
      </c>
      <c r="K1374" s="1">
        <f t="array" ref="K1374">_xlfn.XLOOKUP(G1374,Movies_data!$A$1:$A$41,Movies_data!$H$1:$H$41,"Not Found")</f>
        <v>8</v>
      </c>
      <c r="L1374" s="1" t="str">
        <f t="array" ref="L1374">_xlfn.XLOOKUP(A1374,Booking_data!$A$1:$A$6001,Booking_data!$E$1:$E$6001,"not Found")</f>
        <v>C152</v>
      </c>
      <c r="M1374" s="1" t="str">
        <f t="array" ref="M1374">_xlfn.XLOOKUP(L1374,Cinemas_data!$A$1:$A$49,Cinemas_data!$I$1:$I$49,"not Found")</f>
        <v>#NAME?</v>
      </c>
      <c r="N1374" s="1" t="str">
        <f t="array" ref="N1374">_xlfn.XLOOKUP(L1374,Cinemas_data!$A$1:$A$49,Cinemas_data!$C$1:$C$49,"not Found")</f>
        <v>Kochi</v>
      </c>
      <c r="O1374" s="1">
        <f t="array" ref="O1374">_xlfn.XLOOKUP(A1374,Booking_data!$A$1:$A$6001,Booking_data!$H$1:$H$6001,"not found")</f>
        <v>2</v>
      </c>
      <c r="P1374" s="1">
        <f t="array" ref="P1374">_xlfn.XLOOKUP(A1374,Booking_data!$A$1:$A$6001,Booking_data!$I$1:$I$6001,"not Found")</f>
        <v>340</v>
      </c>
      <c r="Q1374" s="1">
        <f t="shared" si="3"/>
        <v>680</v>
      </c>
      <c r="R1374" s="1" t="str">
        <f t="array" ref="R1374">_xlfn.XLOOKUP(A1374,Booking_data!$A$1:$A$6001,Booking_data!$L$1:$L$6001,"Not Found")</f>
        <v>Net Banking</v>
      </c>
      <c r="S1374" s="1">
        <f t="array" ref="S1374">_xlfn.XLOOKUP(A1374,Booking_data!$A$1:$A$6001,Booking_data!$N$1:$N$6001,"not Found")</f>
        <v>36</v>
      </c>
      <c r="T1374" s="1" t="str">
        <f t="array" ref="T1374">_xlfn.XLOOKUP(A1374,Booking_data!$A$1:$A$6001,Booking_data!$O$1:$O$6001,"Not Found")</f>
        <v>Female</v>
      </c>
      <c r="U1374" s="1" t="str">
        <f t="shared" si="4"/>
        <v>Middle Age</v>
      </c>
      <c r="V1374" s="1" t="str">
        <f t="shared" si="5"/>
        <v>Low Booking</v>
      </c>
    </row>
    <row r="1375" ht="15.75" customHeight="1">
      <c r="A1375" s="1" t="s">
        <v>1689</v>
      </c>
      <c r="B1375" s="6">
        <v>46102.0</v>
      </c>
      <c r="C1375" s="6">
        <v>46108.0</v>
      </c>
      <c r="D1375" s="7">
        <v>0.9375</v>
      </c>
      <c r="E1375" s="1" t="str">
        <f t="shared" si="1"/>
        <v>Weekend</v>
      </c>
      <c r="F1375" s="1" t="str">
        <f t="shared" si="2"/>
        <v>Mar</v>
      </c>
      <c r="G1375" s="1" t="str">
        <f t="array" ref="G1375">_xlfn.XLOOKUP(A1375,Booking_data!$A$1:$A$6001,Booking_data!$D$1:$D$6001,"not found")</f>
        <v>M004</v>
      </c>
      <c r="H1375" s="1" t="str">
        <f t="array" ref="H1375">_xlfn.XLOOKUP(G1375,Movies_data!$A$1:$A$41,Movies_data!$B$1:$B$41,"not found")</f>
        <v>Ponniyin Selvan I</v>
      </c>
      <c r="I1375" s="1" t="str">
        <f t="array" ref="I1375">_xlfn.XLOOKUP(G1375,Movies_data!$A$1:$A$41,Movies_data!$D$1:$D$41,"not found")</f>
        <v>Drama</v>
      </c>
      <c r="J1375" s="1" t="str">
        <f t="array" ref="J1375">_xlfn.XLOOKUP(G1375,Movies_data!$A$1:$A$41,Movies_data!$C$1:$C$41,"not found")</f>
        <v>Tamil</v>
      </c>
      <c r="K1375" s="1">
        <f t="array" ref="K1375">_xlfn.XLOOKUP(G1375,Movies_data!$A$1:$A$41,Movies_data!$H$1:$H$41,"Not Found")</f>
        <v>7.6</v>
      </c>
      <c r="L1375" s="1" t="str">
        <f t="array" ref="L1375">_xlfn.XLOOKUP(A1375,Booking_data!$A$1:$A$6001,Booking_data!$E$1:$E$6001,"not Found")</f>
        <v>C073</v>
      </c>
      <c r="M1375" s="1" t="str">
        <f t="array" ref="M1375">_xlfn.XLOOKUP(L1375,Cinemas_data!$A$1:$A$49,Cinemas_data!$I$1:$I$49,"not Found")</f>
        <v>#NAME?</v>
      </c>
      <c r="N1375" s="1" t="str">
        <f t="array" ref="N1375">_xlfn.XLOOKUP(L1375,Cinemas_data!$A$1:$A$49,Cinemas_data!$C$1:$C$49,"not Found")</f>
        <v>Hyderabad</v>
      </c>
      <c r="O1375" s="1">
        <f t="array" ref="O1375">_xlfn.XLOOKUP(A1375,Booking_data!$A$1:$A$6001,Booking_data!$H$1:$H$6001,"not found")</f>
        <v>1</v>
      </c>
      <c r="P1375" s="1">
        <f t="array" ref="P1375">_xlfn.XLOOKUP(A1375,Booking_data!$A$1:$A$6001,Booking_data!$I$1:$I$6001,"not Found")</f>
        <v>420</v>
      </c>
      <c r="Q1375" s="1">
        <f t="shared" si="3"/>
        <v>420</v>
      </c>
      <c r="R1375" s="1" t="str">
        <f t="array" ref="R1375">_xlfn.XLOOKUP(A1375,Booking_data!$A$1:$A$6001,Booking_data!$L$1:$L$6001,"Not Found")</f>
        <v>UPI</v>
      </c>
      <c r="S1375" s="1">
        <f t="array" ref="S1375">_xlfn.XLOOKUP(A1375,Booking_data!$A$1:$A$6001,Booking_data!$N$1:$N$6001,"not Found")</f>
        <v>35</v>
      </c>
      <c r="T1375" s="1" t="str">
        <f t="array" ref="T1375">_xlfn.XLOOKUP(A1375,Booking_data!$A$1:$A$6001,Booking_data!$O$1:$O$6001,"Not Found")</f>
        <v>Female</v>
      </c>
      <c r="U1375" s="1" t="str">
        <f t="shared" si="4"/>
        <v>Middle Age</v>
      </c>
      <c r="V1375" s="1" t="str">
        <f t="shared" si="5"/>
        <v>Low Booking</v>
      </c>
    </row>
    <row r="1376" ht="15.75" customHeight="1">
      <c r="A1376" s="1" t="s">
        <v>1690</v>
      </c>
      <c r="B1376" s="6">
        <v>46159.0</v>
      </c>
      <c r="C1376" s="6">
        <v>46165.0</v>
      </c>
      <c r="D1376" s="7">
        <v>0.7708333333333334</v>
      </c>
      <c r="E1376" s="1" t="str">
        <f t="shared" si="1"/>
        <v>Weekend</v>
      </c>
      <c r="F1376" s="1" t="str">
        <f t="shared" si="2"/>
        <v>May</v>
      </c>
      <c r="G1376" s="1" t="str">
        <f t="array" ref="G1376">_xlfn.XLOOKUP(A1376,Booking_data!$A$1:$A$6001,Booking_data!$D$1:$D$6001,"not found")</f>
        <v>M040</v>
      </c>
      <c r="H1376" s="1" t="str">
        <f t="array" ref="H1376">_xlfn.XLOOKUP(G1376,Movies_data!$A$1:$A$41,Movies_data!$B$1:$B$41,"not found")</f>
        <v>Inside Out 2</v>
      </c>
      <c r="I1376" s="1" t="str">
        <f t="array" ref="I1376">_xlfn.XLOOKUP(G1376,Movies_data!$A$1:$A$41,Movies_data!$D$1:$D$41,"not found")</f>
        <v>Animation</v>
      </c>
      <c r="J1376" s="1" t="str">
        <f t="array" ref="J1376">_xlfn.XLOOKUP(G1376,Movies_data!$A$1:$A$41,Movies_data!$C$1:$C$41,"not found")</f>
        <v>English</v>
      </c>
      <c r="K1376" s="1">
        <f t="array" ref="K1376">_xlfn.XLOOKUP(G1376,Movies_data!$A$1:$A$41,Movies_data!$H$1:$H$41,"Not Found")</f>
        <v>7.6</v>
      </c>
      <c r="L1376" s="1" t="str">
        <f t="array" ref="L1376">_xlfn.XLOOKUP(A1376,Booking_data!$A$1:$A$6001,Booking_data!$E$1:$E$6001,"not Found")</f>
        <v>C011</v>
      </c>
      <c r="M1376" s="1" t="str">
        <f t="array" ref="M1376">_xlfn.XLOOKUP(L1376,Cinemas_data!$A$1:$A$49,Cinemas_data!$I$1:$I$49,"not Found")</f>
        <v>#NAME?</v>
      </c>
      <c r="N1376" s="1" t="str">
        <f t="array" ref="N1376">_xlfn.XLOOKUP(L1376,Cinemas_data!$A$1:$A$49,Cinemas_data!$C$1:$C$49,"not Found")</f>
        <v>Chennai</v>
      </c>
      <c r="O1376" s="1">
        <f t="array" ref="O1376">_xlfn.XLOOKUP(A1376,Booking_data!$A$1:$A$6001,Booking_data!$H$1:$H$6001,"not found")</f>
        <v>1</v>
      </c>
      <c r="P1376" s="1">
        <f t="array" ref="P1376">_xlfn.XLOOKUP(A1376,Booking_data!$A$1:$A$6001,Booking_data!$I$1:$I$6001,"not Found")</f>
        <v>420</v>
      </c>
      <c r="Q1376" s="1">
        <f t="shared" si="3"/>
        <v>420</v>
      </c>
      <c r="R1376" s="1" t="str">
        <f t="array" ref="R1376">_xlfn.XLOOKUP(A1376,Booking_data!$A$1:$A$6001,Booking_data!$L$1:$L$6001,"Not Found")</f>
        <v>Wallet</v>
      </c>
      <c r="S1376" s="1">
        <f t="array" ref="S1376">_xlfn.XLOOKUP(A1376,Booking_data!$A$1:$A$6001,Booking_data!$N$1:$N$6001,"not Found")</f>
        <v>43</v>
      </c>
      <c r="T1376" s="1" t="str">
        <f t="array" ref="T1376">_xlfn.XLOOKUP(A1376,Booking_data!$A$1:$A$6001,Booking_data!$O$1:$O$6001,"Not Found")</f>
        <v>Male</v>
      </c>
      <c r="U1376" s="1" t="str">
        <f t="shared" si="4"/>
        <v>Middle Age</v>
      </c>
      <c r="V1376" s="1" t="str">
        <f t="shared" si="5"/>
        <v>Low Booking</v>
      </c>
    </row>
    <row r="1377" ht="15.75" customHeight="1">
      <c r="A1377" s="1" t="s">
        <v>1691</v>
      </c>
      <c r="B1377" s="6">
        <v>46043.0</v>
      </c>
      <c r="C1377" s="6">
        <v>46045.0</v>
      </c>
      <c r="D1377" s="7">
        <v>0.7708333333333334</v>
      </c>
      <c r="E1377" s="1" t="str">
        <f t="shared" si="1"/>
        <v>Weekday</v>
      </c>
      <c r="F1377" s="1" t="str">
        <f t="shared" si="2"/>
        <v>Jan</v>
      </c>
      <c r="G1377" s="1" t="str">
        <f t="array" ref="G1377">_xlfn.XLOOKUP(A1377,Booking_data!$A$1:$A$6001,Booking_data!$D$1:$D$6001,"not found")</f>
        <v>M019</v>
      </c>
      <c r="H1377" s="1" t="str">
        <f t="array" ref="H1377">_xlfn.XLOOKUP(G1377,Movies_data!$A$1:$A$41,Movies_data!$B$1:$B$41,"not found")</f>
        <v>Animal</v>
      </c>
      <c r="I1377" s="1" t="str">
        <f t="array" ref="I1377">_xlfn.XLOOKUP(G1377,Movies_data!$A$1:$A$41,Movies_data!$D$1:$D$41,"not found")</f>
        <v>Drama</v>
      </c>
      <c r="J1377" s="1" t="str">
        <f t="array" ref="J1377">_xlfn.XLOOKUP(G1377,Movies_data!$A$1:$A$41,Movies_data!$C$1:$C$41,"not found")</f>
        <v>Hindi</v>
      </c>
      <c r="K1377" s="1">
        <f t="array" ref="K1377">_xlfn.XLOOKUP(G1377,Movies_data!$A$1:$A$41,Movies_data!$H$1:$H$41,"Not Found")</f>
        <v>6.1</v>
      </c>
      <c r="L1377" s="1" t="str">
        <f t="array" ref="L1377">_xlfn.XLOOKUP(A1377,Booking_data!$A$1:$A$6001,Booking_data!$E$1:$E$6001,"not Found")</f>
        <v>C082</v>
      </c>
      <c r="M1377" s="1" t="str">
        <f t="array" ref="M1377">_xlfn.XLOOKUP(L1377,Cinemas_data!$A$1:$A$49,Cinemas_data!$I$1:$I$49,"not Found")</f>
        <v>#NAME?</v>
      </c>
      <c r="N1377" s="1" t="str">
        <f t="array" ref="N1377">_xlfn.XLOOKUP(L1377,Cinemas_data!$A$1:$A$49,Cinemas_data!$C$1:$C$49,"not Found")</f>
        <v>Vijayawada</v>
      </c>
      <c r="O1377" s="1">
        <f t="array" ref="O1377">_xlfn.XLOOKUP(A1377,Booking_data!$A$1:$A$6001,Booking_data!$H$1:$H$6001,"not found")</f>
        <v>5</v>
      </c>
      <c r="P1377" s="1">
        <f t="array" ref="P1377">_xlfn.XLOOKUP(A1377,Booking_data!$A$1:$A$6001,Booking_data!$I$1:$I$6001,"not Found")</f>
        <v>360</v>
      </c>
      <c r="Q1377" s="1">
        <f t="shared" si="3"/>
        <v>1800</v>
      </c>
      <c r="R1377" s="1" t="str">
        <f t="array" ref="R1377">_xlfn.XLOOKUP(A1377,Booking_data!$A$1:$A$6001,Booking_data!$L$1:$L$6001,"Not Found")</f>
        <v>Net Banking</v>
      </c>
      <c r="S1377" s="1">
        <f t="array" ref="S1377">_xlfn.XLOOKUP(A1377,Booking_data!$A$1:$A$6001,Booking_data!$N$1:$N$6001,"not Found")</f>
        <v>35</v>
      </c>
      <c r="T1377" s="1" t="str">
        <f t="array" ref="T1377">_xlfn.XLOOKUP(A1377,Booking_data!$A$1:$A$6001,Booking_data!$O$1:$O$6001,"Not Found")</f>
        <v>Female</v>
      </c>
      <c r="U1377" s="1" t="str">
        <f t="shared" si="4"/>
        <v>Middle Age</v>
      </c>
      <c r="V1377" s="1" t="str">
        <f t="shared" si="5"/>
        <v>High Booking</v>
      </c>
    </row>
    <row r="1378" ht="15.75" customHeight="1">
      <c r="A1378" s="1" t="s">
        <v>1692</v>
      </c>
      <c r="B1378" s="6">
        <v>46186.0</v>
      </c>
      <c r="C1378" s="6">
        <v>46192.0</v>
      </c>
      <c r="D1378" s="7">
        <v>0.9375</v>
      </c>
      <c r="E1378" s="1" t="str">
        <f t="shared" si="1"/>
        <v>Weekend</v>
      </c>
      <c r="F1378" s="1" t="str">
        <f t="shared" si="2"/>
        <v>Jun</v>
      </c>
      <c r="G1378" s="1" t="str">
        <f t="array" ref="G1378">_xlfn.XLOOKUP(A1378,Booking_data!$A$1:$A$6001,Booking_data!$D$1:$D$6001,"not found")</f>
        <v>M002</v>
      </c>
      <c r="H1378" s="1" t="str">
        <f t="array" ref="H1378">_xlfn.XLOOKUP(G1378,Movies_data!$A$1:$A$41,Movies_data!$B$1:$B$41,"not found")</f>
        <v>Jailer</v>
      </c>
      <c r="I1378" s="1" t="str">
        <f t="array" ref="I1378">_xlfn.XLOOKUP(G1378,Movies_data!$A$1:$A$41,Movies_data!$D$1:$D$41,"not found")</f>
        <v>Action</v>
      </c>
      <c r="J1378" s="1" t="str">
        <f t="array" ref="J1378">_xlfn.XLOOKUP(G1378,Movies_data!$A$1:$A$41,Movies_data!$C$1:$C$41,"not found")</f>
        <v>Tamil</v>
      </c>
      <c r="K1378" s="1">
        <f t="array" ref="K1378">_xlfn.XLOOKUP(G1378,Movies_data!$A$1:$A$41,Movies_data!$H$1:$H$41,"Not Found")</f>
        <v>7.1</v>
      </c>
      <c r="L1378" s="1" t="str">
        <f t="array" ref="L1378">_xlfn.XLOOKUP(A1378,Booking_data!$A$1:$A$6001,Booking_data!$E$1:$E$6001,"not Found")</f>
        <v>C162</v>
      </c>
      <c r="M1378" s="1" t="str">
        <f t="array" ref="M1378">_xlfn.XLOOKUP(L1378,Cinemas_data!$A$1:$A$49,Cinemas_data!$I$1:$I$49,"not Found")</f>
        <v>#NAME?</v>
      </c>
      <c r="N1378" s="1" t="str">
        <f t="array" ref="N1378">_xlfn.XLOOKUP(L1378,Cinemas_data!$A$1:$A$49,Cinemas_data!$C$1:$C$49,"not Found")</f>
        <v>Thiruvananthapuram</v>
      </c>
      <c r="O1378" s="1">
        <f t="array" ref="O1378">_xlfn.XLOOKUP(A1378,Booking_data!$A$1:$A$6001,Booking_data!$H$1:$H$6001,"not found")</f>
        <v>5</v>
      </c>
      <c r="P1378" s="1">
        <f t="array" ref="P1378">_xlfn.XLOOKUP(A1378,Booking_data!$A$1:$A$6001,Booking_data!$I$1:$I$6001,"not Found")</f>
        <v>160</v>
      </c>
      <c r="Q1378" s="1">
        <f t="shared" si="3"/>
        <v>800</v>
      </c>
      <c r="R1378" s="1" t="str">
        <f t="array" ref="R1378">_xlfn.XLOOKUP(A1378,Booking_data!$A$1:$A$6001,Booking_data!$L$1:$L$6001,"Not Found")</f>
        <v>Debit Card</v>
      </c>
      <c r="S1378" s="1">
        <f t="array" ref="S1378">_xlfn.XLOOKUP(A1378,Booking_data!$A$1:$A$6001,Booking_data!$N$1:$N$6001,"not Found")</f>
        <v>32</v>
      </c>
      <c r="T1378" s="1" t="str">
        <f t="array" ref="T1378">_xlfn.XLOOKUP(A1378,Booking_data!$A$1:$A$6001,Booking_data!$O$1:$O$6001,"Not Found")</f>
        <v>Male</v>
      </c>
      <c r="U1378" s="1" t="str">
        <f t="shared" si="4"/>
        <v>Middle Age</v>
      </c>
      <c r="V1378" s="1" t="str">
        <f t="shared" si="5"/>
        <v>High Booking</v>
      </c>
    </row>
    <row r="1379" ht="15.75" customHeight="1">
      <c r="A1379" s="1" t="s">
        <v>1693</v>
      </c>
      <c r="B1379" s="6">
        <v>46111.0</v>
      </c>
      <c r="C1379" s="6">
        <v>46117.0</v>
      </c>
      <c r="D1379" s="7">
        <v>0.6458333333333334</v>
      </c>
      <c r="E1379" s="1" t="str">
        <f t="shared" si="1"/>
        <v>Weekday</v>
      </c>
      <c r="F1379" s="1" t="str">
        <f t="shared" si="2"/>
        <v>Mar</v>
      </c>
      <c r="G1379" s="1" t="str">
        <f t="array" ref="G1379">_xlfn.XLOOKUP(A1379,Booking_data!$A$1:$A$6001,Booking_data!$D$1:$D$6001,"not found")</f>
        <v>M034</v>
      </c>
      <c r="H1379" s="1" t="str">
        <f t="array" ref="H1379">_xlfn.XLOOKUP(G1379,Movies_data!$A$1:$A$41,Movies_data!$B$1:$B$41,"not found")</f>
        <v>Manjummel Boys</v>
      </c>
      <c r="I1379" s="1" t="str">
        <f t="array" ref="I1379">_xlfn.XLOOKUP(G1379,Movies_data!$A$1:$A$41,Movies_data!$D$1:$D$41,"not found")</f>
        <v>Adventure</v>
      </c>
      <c r="J1379" s="1" t="str">
        <f t="array" ref="J1379">_xlfn.XLOOKUP(G1379,Movies_data!$A$1:$A$41,Movies_data!$C$1:$C$41,"not found")</f>
        <v>Malayalam</v>
      </c>
      <c r="K1379" s="1">
        <f t="array" ref="K1379">_xlfn.XLOOKUP(G1379,Movies_data!$A$1:$A$41,Movies_data!$H$1:$H$41,"Not Found")</f>
        <v>8.3</v>
      </c>
      <c r="L1379" s="1" t="str">
        <f t="array" ref="L1379">_xlfn.XLOOKUP(A1379,Booking_data!$A$1:$A$6001,Booking_data!$E$1:$E$6001,"not Found")</f>
        <v>C122</v>
      </c>
      <c r="M1379" s="1" t="str">
        <f t="array" ref="M1379">_xlfn.XLOOKUP(L1379,Cinemas_data!$A$1:$A$49,Cinemas_data!$I$1:$I$49,"not Found")</f>
        <v>#NAME?</v>
      </c>
      <c r="N1379" s="1" t="str">
        <f t="array" ref="N1379">_xlfn.XLOOKUP(L1379,Cinemas_data!$A$1:$A$49,Cinemas_data!$C$1:$C$49,"not Found")</f>
        <v>Noida</v>
      </c>
      <c r="O1379" s="1">
        <f t="array" ref="O1379">_xlfn.XLOOKUP(A1379,Booking_data!$A$1:$A$6001,Booking_data!$H$1:$H$6001,"not found")</f>
        <v>3</v>
      </c>
      <c r="P1379" s="1">
        <f t="array" ref="P1379">_xlfn.XLOOKUP(A1379,Booking_data!$A$1:$A$6001,Booking_data!$I$1:$I$6001,"not Found")</f>
        <v>180</v>
      </c>
      <c r="Q1379" s="1">
        <f t="shared" si="3"/>
        <v>540</v>
      </c>
      <c r="R1379" s="1" t="str">
        <f t="array" ref="R1379">_xlfn.XLOOKUP(A1379,Booking_data!$A$1:$A$6001,Booking_data!$L$1:$L$6001,"Not Found")</f>
        <v>Wallet</v>
      </c>
      <c r="S1379" s="1">
        <f t="array" ref="S1379">_xlfn.XLOOKUP(A1379,Booking_data!$A$1:$A$6001,Booking_data!$N$1:$N$6001,"not Found")</f>
        <v>28</v>
      </c>
      <c r="T1379" s="1" t="str">
        <f t="array" ref="T1379">_xlfn.XLOOKUP(A1379,Booking_data!$A$1:$A$6001,Booking_data!$O$1:$O$6001,"Not Found")</f>
        <v>Male</v>
      </c>
      <c r="U1379" s="1" t="str">
        <f t="shared" si="4"/>
        <v>Youngster</v>
      </c>
      <c r="V1379" s="1" t="str">
        <f t="shared" si="5"/>
        <v>Medium Booking</v>
      </c>
    </row>
    <row r="1380" ht="15.75" customHeight="1">
      <c r="A1380" s="1" t="s">
        <v>1694</v>
      </c>
      <c r="B1380" s="6">
        <v>46055.0</v>
      </c>
      <c r="C1380" s="6">
        <v>46056.0</v>
      </c>
      <c r="D1380" s="7">
        <v>0.3958333333333333</v>
      </c>
      <c r="E1380" s="1" t="str">
        <f t="shared" si="1"/>
        <v>Weekday</v>
      </c>
      <c r="F1380" s="1" t="str">
        <f t="shared" si="2"/>
        <v>Feb</v>
      </c>
      <c r="G1380" s="1" t="str">
        <f t="array" ref="G1380">_xlfn.XLOOKUP(A1380,Booking_data!$A$1:$A$6001,Booking_data!$D$1:$D$6001,"not found")</f>
        <v>M024</v>
      </c>
      <c r="H1380" s="1" t="str">
        <f t="array" ref="H1380">_xlfn.XLOOKUP(G1380,Movies_data!$A$1:$A$41,Movies_data!$B$1:$B$41,"not found")</f>
        <v>Bhool Bhulaiyaa 2</v>
      </c>
      <c r="I1380" s="1" t="str">
        <f t="array" ref="I1380">_xlfn.XLOOKUP(G1380,Movies_data!$A$1:$A$41,Movies_data!$D$1:$D$41,"not found")</f>
        <v>Comedy</v>
      </c>
      <c r="J1380" s="1" t="str">
        <f t="array" ref="J1380">_xlfn.XLOOKUP(G1380,Movies_data!$A$1:$A$41,Movies_data!$C$1:$C$41,"not found")</f>
        <v>Hindi</v>
      </c>
      <c r="K1380" s="1">
        <f t="array" ref="K1380">_xlfn.XLOOKUP(G1380,Movies_data!$A$1:$A$41,Movies_data!$H$1:$H$41,"Not Found")</f>
        <v>5.9</v>
      </c>
      <c r="L1380" s="1" t="str">
        <f t="array" ref="L1380">_xlfn.XLOOKUP(A1380,Booking_data!$A$1:$A$6001,Booking_data!$E$1:$E$6001,"not Found")</f>
        <v>C153</v>
      </c>
      <c r="M1380" s="1" t="str">
        <f t="array" ref="M1380">_xlfn.XLOOKUP(L1380,Cinemas_data!$A$1:$A$49,Cinemas_data!$I$1:$I$49,"not Found")</f>
        <v>#NAME?</v>
      </c>
      <c r="N1380" s="1" t="str">
        <f t="array" ref="N1380">_xlfn.XLOOKUP(L1380,Cinemas_data!$A$1:$A$49,Cinemas_data!$C$1:$C$49,"not Found")</f>
        <v>Kochi</v>
      </c>
      <c r="O1380" s="1">
        <f t="array" ref="O1380">_xlfn.XLOOKUP(A1380,Booking_data!$A$1:$A$6001,Booking_data!$H$1:$H$6001,"not found")</f>
        <v>3</v>
      </c>
      <c r="P1380" s="1">
        <f t="array" ref="P1380">_xlfn.XLOOKUP(A1380,Booking_data!$A$1:$A$6001,Booking_data!$I$1:$I$6001,"not Found")</f>
        <v>240</v>
      </c>
      <c r="Q1380" s="1">
        <f t="shared" si="3"/>
        <v>720</v>
      </c>
      <c r="R1380" s="1" t="str">
        <f t="array" ref="R1380">_xlfn.XLOOKUP(A1380,Booking_data!$A$1:$A$6001,Booking_data!$L$1:$L$6001,"Not Found")</f>
        <v>Net Banking</v>
      </c>
      <c r="S1380" s="1">
        <f t="array" ref="S1380">_xlfn.XLOOKUP(A1380,Booking_data!$A$1:$A$6001,Booking_data!$N$1:$N$6001,"not Found")</f>
        <v>35</v>
      </c>
      <c r="T1380" s="1" t="str">
        <f t="array" ref="T1380">_xlfn.XLOOKUP(A1380,Booking_data!$A$1:$A$6001,Booking_data!$O$1:$O$6001,"Not Found")</f>
        <v>Female</v>
      </c>
      <c r="U1380" s="1" t="str">
        <f t="shared" si="4"/>
        <v>Middle Age</v>
      </c>
      <c r="V1380" s="1" t="str">
        <f t="shared" si="5"/>
        <v>Medium Booking</v>
      </c>
    </row>
    <row r="1381" ht="15.75" customHeight="1">
      <c r="A1381" s="1" t="s">
        <v>1695</v>
      </c>
      <c r="B1381" s="6">
        <v>46190.0</v>
      </c>
      <c r="C1381" s="6">
        <v>46195.0</v>
      </c>
      <c r="D1381" s="7">
        <v>0.3958333333333333</v>
      </c>
      <c r="E1381" s="1" t="str">
        <f t="shared" si="1"/>
        <v>Weekday</v>
      </c>
      <c r="F1381" s="1" t="str">
        <f t="shared" si="2"/>
        <v>Jun</v>
      </c>
      <c r="G1381" s="1" t="str">
        <f t="array" ref="G1381">_xlfn.XLOOKUP(A1381,Booking_data!$A$1:$A$6001,Booking_data!$D$1:$D$6001,"not found")</f>
        <v>M008</v>
      </c>
      <c r="H1381" s="1" t="str">
        <f t="array" ref="H1381">_xlfn.XLOOKUP(G1381,Movies_data!$A$1:$A$41,Movies_data!$B$1:$B$41,"not found")</f>
        <v>Love Today</v>
      </c>
      <c r="I1381" s="1" t="str">
        <f t="array" ref="I1381">_xlfn.XLOOKUP(G1381,Movies_data!$A$1:$A$41,Movies_data!$D$1:$D$41,"not found")</f>
        <v>Romance</v>
      </c>
      <c r="J1381" s="1" t="str">
        <f t="array" ref="J1381">_xlfn.XLOOKUP(G1381,Movies_data!$A$1:$A$41,Movies_data!$C$1:$C$41,"not found")</f>
        <v>Tamil</v>
      </c>
      <c r="K1381" s="1">
        <f t="array" ref="K1381">_xlfn.XLOOKUP(G1381,Movies_data!$A$1:$A$41,Movies_data!$H$1:$H$41,"Not Found")</f>
        <v>7.4</v>
      </c>
      <c r="L1381" s="1" t="str">
        <f t="array" ref="L1381">_xlfn.XLOOKUP(A1381,Booking_data!$A$1:$A$6001,Booking_data!$E$1:$E$6001,"not Found")</f>
        <v>C103</v>
      </c>
      <c r="M1381" s="1" t="str">
        <f t="array" ref="M1381">_xlfn.XLOOKUP(L1381,Cinemas_data!$A$1:$A$49,Cinemas_data!$I$1:$I$49,"not Found")</f>
        <v>#NAME?</v>
      </c>
      <c r="N1381" s="1" t="str">
        <f t="array" ref="N1381">_xlfn.XLOOKUP(L1381,Cinemas_data!$A$1:$A$49,Cinemas_data!$C$1:$C$49,"not Found")</f>
        <v>Pune</v>
      </c>
      <c r="O1381" s="1">
        <f t="array" ref="O1381">_xlfn.XLOOKUP(A1381,Booking_data!$A$1:$A$6001,Booking_data!$H$1:$H$6001,"not found")</f>
        <v>4</v>
      </c>
      <c r="P1381" s="1">
        <f t="array" ref="P1381">_xlfn.XLOOKUP(A1381,Booking_data!$A$1:$A$6001,Booking_data!$I$1:$I$6001,"not Found")</f>
        <v>180</v>
      </c>
      <c r="Q1381" s="1">
        <f t="shared" si="3"/>
        <v>720</v>
      </c>
      <c r="R1381" s="1" t="str">
        <f t="array" ref="R1381">_xlfn.XLOOKUP(A1381,Booking_data!$A$1:$A$6001,Booking_data!$L$1:$L$6001,"Not Found")</f>
        <v>Credit Card</v>
      </c>
      <c r="S1381" s="1">
        <f t="array" ref="S1381">_xlfn.XLOOKUP(A1381,Booking_data!$A$1:$A$6001,Booking_data!$N$1:$N$6001,"not Found")</f>
        <v>22</v>
      </c>
      <c r="T1381" s="1" t="str">
        <f t="array" ref="T1381">_xlfn.XLOOKUP(A1381,Booking_data!$A$1:$A$6001,Booking_data!$O$1:$O$6001,"Not Found")</f>
        <v>Male</v>
      </c>
      <c r="U1381" s="1" t="str">
        <f t="shared" si="4"/>
        <v>Youngster</v>
      </c>
      <c r="V1381" s="1" t="str">
        <f t="shared" si="5"/>
        <v>Medium Booking</v>
      </c>
    </row>
    <row r="1382" ht="15.75" customHeight="1">
      <c r="A1382" s="1" t="s">
        <v>1696</v>
      </c>
      <c r="B1382" s="6">
        <v>46096.0</v>
      </c>
      <c r="C1382" s="6">
        <v>46103.0</v>
      </c>
      <c r="D1382" s="7">
        <v>0.53125</v>
      </c>
      <c r="E1382" s="1" t="str">
        <f t="shared" si="1"/>
        <v>Weekend</v>
      </c>
      <c r="F1382" s="1" t="str">
        <f t="shared" si="2"/>
        <v>Mar</v>
      </c>
      <c r="G1382" s="1" t="str">
        <f t="array" ref="G1382">_xlfn.XLOOKUP(A1382,Booking_data!$A$1:$A$6001,Booking_data!$D$1:$D$6001,"not found")</f>
        <v>M025</v>
      </c>
      <c r="H1382" s="1" t="str">
        <f t="array" ref="H1382">_xlfn.XLOOKUP(G1382,Movies_data!$A$1:$A$41,Movies_data!$B$1:$B$41,"not found")</f>
        <v>Rocky Aur Rani Kii Prem Kahaani</v>
      </c>
      <c r="I1382" s="1" t="str">
        <f t="array" ref="I1382">_xlfn.XLOOKUP(G1382,Movies_data!$A$1:$A$41,Movies_data!$D$1:$D$41,"not found")</f>
        <v>Romance</v>
      </c>
      <c r="J1382" s="1" t="str">
        <f t="array" ref="J1382">_xlfn.XLOOKUP(G1382,Movies_data!$A$1:$A$41,Movies_data!$C$1:$C$41,"not found")</f>
        <v>Hindi</v>
      </c>
      <c r="K1382" s="1">
        <f t="array" ref="K1382">_xlfn.XLOOKUP(G1382,Movies_data!$A$1:$A$41,Movies_data!$H$1:$H$41,"Not Found")</f>
        <v>6.8</v>
      </c>
      <c r="L1382" s="1" t="str">
        <f t="array" ref="L1382">_xlfn.XLOOKUP(A1382,Booking_data!$A$1:$A$6001,Booking_data!$E$1:$E$6001,"not Found")</f>
        <v>C141</v>
      </c>
      <c r="M1382" s="1" t="str">
        <f t="array" ref="M1382">_xlfn.XLOOKUP(L1382,Cinemas_data!$A$1:$A$49,Cinemas_data!$I$1:$I$49,"not Found")</f>
        <v>#NAME?</v>
      </c>
      <c r="N1382" s="1" t="str">
        <f t="array" ref="N1382">_xlfn.XLOOKUP(L1382,Cinemas_data!$A$1:$A$49,Cinemas_data!$C$1:$C$49,"not Found")</f>
        <v>Ahmedabad</v>
      </c>
      <c r="O1382" s="1">
        <f t="array" ref="O1382">_xlfn.XLOOKUP(A1382,Booking_data!$A$1:$A$6001,Booking_data!$H$1:$H$6001,"not found")</f>
        <v>3</v>
      </c>
      <c r="P1382" s="1">
        <f t="array" ref="P1382">_xlfn.XLOOKUP(A1382,Booking_data!$A$1:$A$6001,Booking_data!$I$1:$I$6001,"not Found")</f>
        <v>240</v>
      </c>
      <c r="Q1382" s="1">
        <f t="shared" si="3"/>
        <v>720</v>
      </c>
      <c r="R1382" s="1" t="str">
        <f t="array" ref="R1382">_xlfn.XLOOKUP(A1382,Booking_data!$A$1:$A$6001,Booking_data!$L$1:$L$6001,"Not Found")</f>
        <v>Credit Card</v>
      </c>
      <c r="S1382" s="1">
        <f t="array" ref="S1382">_xlfn.XLOOKUP(A1382,Booking_data!$A$1:$A$6001,Booking_data!$N$1:$N$6001,"not Found")</f>
        <v>31</v>
      </c>
      <c r="T1382" s="1" t="str">
        <f t="array" ref="T1382">_xlfn.XLOOKUP(A1382,Booking_data!$A$1:$A$6001,Booking_data!$O$1:$O$6001,"Not Found")</f>
        <v>Female</v>
      </c>
      <c r="U1382" s="1" t="str">
        <f t="shared" si="4"/>
        <v>Middle Age</v>
      </c>
      <c r="V1382" s="1" t="str">
        <f t="shared" si="5"/>
        <v>Medium Booking</v>
      </c>
    </row>
    <row r="1383" ht="15.75" customHeight="1">
      <c r="A1383" s="1" t="s">
        <v>1697</v>
      </c>
      <c r="B1383" s="6">
        <v>46030.0</v>
      </c>
      <c r="C1383" s="6">
        <v>46033.0</v>
      </c>
      <c r="D1383" s="7">
        <v>0.6458333333333334</v>
      </c>
      <c r="E1383" s="1" t="str">
        <f t="shared" si="1"/>
        <v>Weekday</v>
      </c>
      <c r="F1383" s="1" t="str">
        <f t="shared" si="2"/>
        <v>Jan</v>
      </c>
      <c r="G1383" s="1" t="str">
        <f t="array" ref="G1383">_xlfn.XLOOKUP(A1383,Booking_data!$A$1:$A$6001,Booking_data!$D$1:$D$6001,"not found")</f>
        <v>M034</v>
      </c>
      <c r="H1383" s="1" t="str">
        <f t="array" ref="H1383">_xlfn.XLOOKUP(G1383,Movies_data!$A$1:$A$41,Movies_data!$B$1:$B$41,"not found")</f>
        <v>Manjummel Boys</v>
      </c>
      <c r="I1383" s="1" t="str">
        <f t="array" ref="I1383">_xlfn.XLOOKUP(G1383,Movies_data!$A$1:$A$41,Movies_data!$D$1:$D$41,"not found")</f>
        <v>Adventure</v>
      </c>
      <c r="J1383" s="1" t="str">
        <f t="array" ref="J1383">_xlfn.XLOOKUP(G1383,Movies_data!$A$1:$A$41,Movies_data!$C$1:$C$41,"not found")</f>
        <v>Malayalam</v>
      </c>
      <c r="K1383" s="1">
        <f t="array" ref="K1383">_xlfn.XLOOKUP(G1383,Movies_data!$A$1:$A$41,Movies_data!$H$1:$H$41,"Not Found")</f>
        <v>8.3</v>
      </c>
      <c r="L1383" s="1" t="str">
        <f t="array" ref="L1383">_xlfn.XLOOKUP(A1383,Booking_data!$A$1:$A$6001,Booking_data!$E$1:$E$6001,"not Found")</f>
        <v>C123</v>
      </c>
      <c r="M1383" s="1" t="str">
        <f t="array" ref="M1383">_xlfn.XLOOKUP(L1383,Cinemas_data!$A$1:$A$49,Cinemas_data!$I$1:$I$49,"not Found")</f>
        <v>#NAME?</v>
      </c>
      <c r="N1383" s="1" t="str">
        <f t="array" ref="N1383">_xlfn.XLOOKUP(L1383,Cinemas_data!$A$1:$A$49,Cinemas_data!$C$1:$C$49,"not Found")</f>
        <v>Noida</v>
      </c>
      <c r="O1383" s="1">
        <f t="array" ref="O1383">_xlfn.XLOOKUP(A1383,Booking_data!$A$1:$A$6001,Booking_data!$H$1:$H$6001,"not found")</f>
        <v>2</v>
      </c>
      <c r="P1383" s="1">
        <f t="array" ref="P1383">_xlfn.XLOOKUP(A1383,Booking_data!$A$1:$A$6001,Booking_data!$I$1:$I$6001,"not Found")</f>
        <v>400</v>
      </c>
      <c r="Q1383" s="1">
        <f t="shared" si="3"/>
        <v>800</v>
      </c>
      <c r="R1383" s="1" t="str">
        <f t="array" ref="R1383">_xlfn.XLOOKUP(A1383,Booking_data!$A$1:$A$6001,Booking_data!$L$1:$L$6001,"Not Found")</f>
        <v>Wallet</v>
      </c>
      <c r="S1383" s="1">
        <f t="array" ref="S1383">_xlfn.XLOOKUP(A1383,Booking_data!$A$1:$A$6001,Booking_data!$N$1:$N$6001,"not Found")</f>
        <v>48</v>
      </c>
      <c r="T1383" s="1" t="str">
        <f t="array" ref="T1383">_xlfn.XLOOKUP(A1383,Booking_data!$A$1:$A$6001,Booking_data!$O$1:$O$6001,"Not Found")</f>
        <v>Male</v>
      </c>
      <c r="U1383" s="1" t="str">
        <f t="shared" si="4"/>
        <v>Above 45</v>
      </c>
      <c r="V1383" s="1" t="str">
        <f t="shared" si="5"/>
        <v>Low Booking</v>
      </c>
    </row>
    <row r="1384" ht="15.75" customHeight="1">
      <c r="A1384" s="1" t="s">
        <v>1698</v>
      </c>
      <c r="B1384" s="6">
        <v>46178.0</v>
      </c>
      <c r="C1384" s="6">
        <v>46184.0</v>
      </c>
      <c r="D1384" s="7">
        <v>0.53125</v>
      </c>
      <c r="E1384" s="1" t="str">
        <f t="shared" si="1"/>
        <v>Weekday</v>
      </c>
      <c r="F1384" s="1" t="str">
        <f t="shared" si="2"/>
        <v>Jun</v>
      </c>
      <c r="G1384" s="1" t="str">
        <f t="array" ref="G1384">_xlfn.XLOOKUP(A1384,Booking_data!$A$1:$A$6001,Booking_data!$D$1:$D$6001,"not found")</f>
        <v>M039</v>
      </c>
      <c r="H1384" s="1" t="str">
        <f t="array" ref="H1384">_xlfn.XLOOKUP(G1384,Movies_data!$A$1:$A$41,Movies_data!$B$1:$B$41,"not found")</f>
        <v>Dune: Part Two</v>
      </c>
      <c r="I1384" s="1" t="str">
        <f t="array" ref="I1384">_xlfn.XLOOKUP(G1384,Movies_data!$A$1:$A$41,Movies_data!$D$1:$D$41,"not found")</f>
        <v>Sci-Fi</v>
      </c>
      <c r="J1384" s="1" t="str">
        <f t="array" ref="J1384">_xlfn.XLOOKUP(G1384,Movies_data!$A$1:$A$41,Movies_data!$C$1:$C$41,"not found")</f>
        <v>English</v>
      </c>
      <c r="K1384" s="1">
        <f t="array" ref="K1384">_xlfn.XLOOKUP(G1384,Movies_data!$A$1:$A$41,Movies_data!$H$1:$H$41,"Not Found")</f>
        <v>8.5</v>
      </c>
      <c r="L1384" s="1" t="str">
        <f t="array" ref="L1384">_xlfn.XLOOKUP(A1384,Booking_data!$A$1:$A$6001,Booking_data!$E$1:$E$6001,"not Found")</f>
        <v>C013</v>
      </c>
      <c r="M1384" s="1" t="str">
        <f t="array" ref="M1384">_xlfn.XLOOKUP(L1384,Cinemas_data!$A$1:$A$49,Cinemas_data!$I$1:$I$49,"not Found")</f>
        <v>#NAME?</v>
      </c>
      <c r="N1384" s="1" t="str">
        <f t="array" ref="N1384">_xlfn.XLOOKUP(L1384,Cinemas_data!$A$1:$A$49,Cinemas_data!$C$1:$C$49,"not Found")</f>
        <v>Chennai</v>
      </c>
      <c r="O1384" s="1">
        <f t="array" ref="O1384">_xlfn.XLOOKUP(A1384,Booking_data!$A$1:$A$6001,Booking_data!$H$1:$H$6001,"not found")</f>
        <v>2</v>
      </c>
      <c r="P1384" s="1">
        <f t="array" ref="P1384">_xlfn.XLOOKUP(A1384,Booking_data!$A$1:$A$6001,Booking_data!$I$1:$I$6001,"not Found")</f>
        <v>240</v>
      </c>
      <c r="Q1384" s="1">
        <f t="shared" si="3"/>
        <v>480</v>
      </c>
      <c r="R1384" s="1" t="str">
        <f t="array" ref="R1384">_xlfn.XLOOKUP(A1384,Booking_data!$A$1:$A$6001,Booking_data!$L$1:$L$6001,"Not Found")</f>
        <v>Wallet</v>
      </c>
      <c r="S1384" s="1">
        <f t="array" ref="S1384">_xlfn.XLOOKUP(A1384,Booking_data!$A$1:$A$6001,Booking_data!$N$1:$N$6001,"not Found")</f>
        <v>56</v>
      </c>
      <c r="T1384" s="1" t="str">
        <f t="array" ref="T1384">_xlfn.XLOOKUP(A1384,Booking_data!$A$1:$A$6001,Booking_data!$O$1:$O$6001,"Not Found")</f>
        <v>Other</v>
      </c>
      <c r="U1384" s="1" t="str">
        <f t="shared" si="4"/>
        <v>Above 45</v>
      </c>
      <c r="V1384" s="1" t="str">
        <f t="shared" si="5"/>
        <v>Low Booking</v>
      </c>
    </row>
    <row r="1385" ht="15.75" customHeight="1">
      <c r="A1385" s="1" t="s">
        <v>1699</v>
      </c>
      <c r="B1385" s="6">
        <v>46091.0</v>
      </c>
      <c r="C1385" s="6">
        <v>46094.0</v>
      </c>
      <c r="D1385" s="7">
        <v>0.9375</v>
      </c>
      <c r="E1385" s="1" t="str">
        <f t="shared" si="1"/>
        <v>Weekday</v>
      </c>
      <c r="F1385" s="1" t="str">
        <f t="shared" si="2"/>
        <v>Mar</v>
      </c>
      <c r="G1385" s="1" t="str">
        <f t="array" ref="G1385">_xlfn.XLOOKUP(A1385,Booking_data!$A$1:$A$6001,Booking_data!$D$1:$D$6001,"not found")</f>
        <v>M009</v>
      </c>
      <c r="H1385" s="1" t="str">
        <f t="array" ref="H1385">_xlfn.XLOOKUP(G1385,Movies_data!$A$1:$A$41,Movies_data!$B$1:$B$41,"not found")</f>
        <v>Amaran</v>
      </c>
      <c r="I1385" s="1" t="str">
        <f t="array" ref="I1385">_xlfn.XLOOKUP(G1385,Movies_data!$A$1:$A$41,Movies_data!$D$1:$D$41,"not found")</f>
        <v>Biography</v>
      </c>
      <c r="J1385" s="1" t="str">
        <f t="array" ref="J1385">_xlfn.XLOOKUP(G1385,Movies_data!$A$1:$A$41,Movies_data!$C$1:$C$41,"not found")</f>
        <v>Tamil</v>
      </c>
      <c r="K1385" s="1">
        <f t="array" ref="K1385">_xlfn.XLOOKUP(G1385,Movies_data!$A$1:$A$41,Movies_data!$H$1:$H$41,"Not Found")</f>
        <v>8.3</v>
      </c>
      <c r="L1385" s="1" t="str">
        <f t="array" ref="L1385">_xlfn.XLOOKUP(A1385,Booking_data!$A$1:$A$6001,Booking_data!$E$1:$E$6001,"not Found")</f>
        <v>C053</v>
      </c>
      <c r="M1385" s="1" t="str">
        <f t="array" ref="M1385">_xlfn.XLOOKUP(L1385,Cinemas_data!$A$1:$A$49,Cinemas_data!$I$1:$I$49,"not Found")</f>
        <v>#NAME?</v>
      </c>
      <c r="N1385" s="1" t="str">
        <f t="array" ref="N1385">_xlfn.XLOOKUP(L1385,Cinemas_data!$A$1:$A$49,Cinemas_data!$C$1:$C$49,"not Found")</f>
        <v>Bengaluru</v>
      </c>
      <c r="O1385" s="1">
        <f t="array" ref="O1385">_xlfn.XLOOKUP(A1385,Booking_data!$A$1:$A$6001,Booking_data!$H$1:$H$6001,"not found")</f>
        <v>1</v>
      </c>
      <c r="P1385" s="1">
        <f t="array" ref="P1385">_xlfn.XLOOKUP(A1385,Booking_data!$A$1:$A$6001,Booking_data!$I$1:$I$6001,"not Found")</f>
        <v>260</v>
      </c>
      <c r="Q1385" s="1">
        <f t="shared" si="3"/>
        <v>260</v>
      </c>
      <c r="R1385" s="1" t="str">
        <f t="array" ref="R1385">_xlfn.XLOOKUP(A1385,Booking_data!$A$1:$A$6001,Booking_data!$L$1:$L$6001,"Not Found")</f>
        <v>Wallet</v>
      </c>
      <c r="S1385" s="1">
        <f t="array" ref="S1385">_xlfn.XLOOKUP(A1385,Booking_data!$A$1:$A$6001,Booking_data!$N$1:$N$6001,"not Found")</f>
        <v>58</v>
      </c>
      <c r="T1385" s="1" t="str">
        <f t="array" ref="T1385">_xlfn.XLOOKUP(A1385,Booking_data!$A$1:$A$6001,Booking_data!$O$1:$O$6001,"Not Found")</f>
        <v>Male</v>
      </c>
      <c r="U1385" s="1" t="str">
        <f t="shared" si="4"/>
        <v>Above 45</v>
      </c>
      <c r="V1385" s="1" t="str">
        <f t="shared" si="5"/>
        <v>Low Booking</v>
      </c>
    </row>
    <row r="1386" ht="15.75" customHeight="1">
      <c r="A1386" s="1" t="s">
        <v>1700</v>
      </c>
      <c r="B1386" s="6">
        <v>46135.0</v>
      </c>
      <c r="C1386" s="6">
        <v>46142.0</v>
      </c>
      <c r="D1386" s="7">
        <v>0.6458333333333334</v>
      </c>
      <c r="E1386" s="1" t="str">
        <f t="shared" si="1"/>
        <v>Weekday</v>
      </c>
      <c r="F1386" s="1" t="str">
        <f t="shared" si="2"/>
        <v>Apr</v>
      </c>
      <c r="G1386" s="1" t="str">
        <f t="array" ref="G1386">_xlfn.XLOOKUP(A1386,Booking_data!$A$1:$A$6001,Booking_data!$D$1:$D$6001,"not found")</f>
        <v>M016</v>
      </c>
      <c r="H1386" s="1" t="str">
        <f t="array" ref="H1386">_xlfn.XLOOKUP(G1386,Movies_data!$A$1:$A$41,Movies_data!$B$1:$B$41,"not found")</f>
        <v>Arjun Reddy</v>
      </c>
      <c r="I1386" s="1" t="str">
        <f t="array" ref="I1386">_xlfn.XLOOKUP(G1386,Movies_data!$A$1:$A$41,Movies_data!$D$1:$D$41,"not found")</f>
        <v>Drama</v>
      </c>
      <c r="J1386" s="1" t="str">
        <f t="array" ref="J1386">_xlfn.XLOOKUP(G1386,Movies_data!$A$1:$A$41,Movies_data!$C$1:$C$41,"not found")</f>
        <v>Telugu</v>
      </c>
      <c r="K1386" s="1">
        <f t="array" ref="K1386">_xlfn.XLOOKUP(G1386,Movies_data!$A$1:$A$41,Movies_data!$H$1:$H$41,"Not Found")</f>
        <v>7.7</v>
      </c>
      <c r="L1386" s="1" t="str">
        <f t="array" ref="L1386">_xlfn.XLOOKUP(A1386,Booking_data!$A$1:$A$6001,Booking_data!$E$1:$E$6001,"not Found")</f>
        <v>C113</v>
      </c>
      <c r="M1386" s="1" t="str">
        <f t="array" ref="M1386">_xlfn.XLOOKUP(L1386,Cinemas_data!$A$1:$A$49,Cinemas_data!$I$1:$I$49,"not Found")</f>
        <v>#NAME?</v>
      </c>
      <c r="N1386" s="1" t="str">
        <f t="array" ref="N1386">_xlfn.XLOOKUP(L1386,Cinemas_data!$A$1:$A$49,Cinemas_data!$C$1:$C$49,"not Found")</f>
        <v>Delhi</v>
      </c>
      <c r="O1386" s="1">
        <f t="array" ref="O1386">_xlfn.XLOOKUP(A1386,Booking_data!$A$1:$A$6001,Booking_data!$H$1:$H$6001,"not found")</f>
        <v>4</v>
      </c>
      <c r="P1386" s="1">
        <f t="array" ref="P1386">_xlfn.XLOOKUP(A1386,Booking_data!$A$1:$A$6001,Booking_data!$I$1:$I$6001,"not Found")</f>
        <v>240</v>
      </c>
      <c r="Q1386" s="1">
        <f t="shared" si="3"/>
        <v>960</v>
      </c>
      <c r="R1386" s="1" t="str">
        <f t="array" ref="R1386">_xlfn.XLOOKUP(A1386,Booking_data!$A$1:$A$6001,Booking_data!$L$1:$L$6001,"Not Found")</f>
        <v>Debit Card</v>
      </c>
      <c r="S1386" s="1">
        <f t="array" ref="S1386">_xlfn.XLOOKUP(A1386,Booking_data!$A$1:$A$6001,Booking_data!$N$1:$N$6001,"not Found")</f>
        <v>34</v>
      </c>
      <c r="T1386" s="1" t="str">
        <f t="array" ref="T1386">_xlfn.XLOOKUP(A1386,Booking_data!$A$1:$A$6001,Booking_data!$O$1:$O$6001,"Not Found")</f>
        <v>Female</v>
      </c>
      <c r="U1386" s="1" t="str">
        <f t="shared" si="4"/>
        <v>Middle Age</v>
      </c>
      <c r="V1386" s="1" t="str">
        <f t="shared" si="5"/>
        <v>Medium Booking</v>
      </c>
    </row>
    <row r="1387" ht="15.75" customHeight="1">
      <c r="A1387" s="1" t="s">
        <v>1701</v>
      </c>
      <c r="B1387" s="6">
        <v>46132.0</v>
      </c>
      <c r="C1387" s="6">
        <v>46132.0</v>
      </c>
      <c r="D1387" s="7">
        <v>0.53125</v>
      </c>
      <c r="E1387" s="1" t="str">
        <f t="shared" si="1"/>
        <v>Weekday</v>
      </c>
      <c r="F1387" s="1" t="str">
        <f t="shared" si="2"/>
        <v>Apr</v>
      </c>
      <c r="G1387" s="1" t="str">
        <f t="array" ref="G1387">_xlfn.XLOOKUP(A1387,Booking_data!$A$1:$A$6001,Booking_data!$D$1:$D$6001,"not found")</f>
        <v>M032</v>
      </c>
      <c r="H1387" s="1" t="str">
        <f t="array" ref="H1387">_xlfn.XLOOKUP(G1387,Movies_data!$A$1:$A$41,Movies_data!$B$1:$B$41,"not found")</f>
        <v>Premam</v>
      </c>
      <c r="I1387" s="1" t="str">
        <f t="array" ref="I1387">_xlfn.XLOOKUP(G1387,Movies_data!$A$1:$A$41,Movies_data!$D$1:$D$41,"not found")</f>
        <v>Romance</v>
      </c>
      <c r="J1387" s="1" t="str">
        <f t="array" ref="J1387">_xlfn.XLOOKUP(G1387,Movies_data!$A$1:$A$41,Movies_data!$C$1:$C$41,"not found")</f>
        <v>Malayalam</v>
      </c>
      <c r="K1387" s="1">
        <f t="array" ref="K1387">_xlfn.XLOOKUP(G1387,Movies_data!$A$1:$A$41,Movies_data!$H$1:$H$41,"Not Found")</f>
        <v>8.3</v>
      </c>
      <c r="L1387" s="1" t="str">
        <f t="array" ref="L1387">_xlfn.XLOOKUP(A1387,Booking_data!$A$1:$A$6001,Booking_data!$E$1:$E$6001,"not Found")</f>
        <v>C052</v>
      </c>
      <c r="M1387" s="1" t="str">
        <f t="array" ref="M1387">_xlfn.XLOOKUP(L1387,Cinemas_data!$A$1:$A$49,Cinemas_data!$I$1:$I$49,"not Found")</f>
        <v>#NAME?</v>
      </c>
      <c r="N1387" s="1" t="str">
        <f t="array" ref="N1387">_xlfn.XLOOKUP(L1387,Cinemas_data!$A$1:$A$49,Cinemas_data!$C$1:$C$49,"not Found")</f>
        <v>Bengaluru</v>
      </c>
      <c r="O1387" s="1">
        <f t="array" ref="O1387">_xlfn.XLOOKUP(A1387,Booking_data!$A$1:$A$6001,Booking_data!$H$1:$H$6001,"not found")</f>
        <v>5</v>
      </c>
      <c r="P1387" s="1">
        <f t="array" ref="P1387">_xlfn.XLOOKUP(A1387,Booking_data!$A$1:$A$6001,Booking_data!$I$1:$I$6001,"not Found")</f>
        <v>380</v>
      </c>
      <c r="Q1387" s="1">
        <f t="shared" si="3"/>
        <v>1900</v>
      </c>
      <c r="R1387" s="1" t="str">
        <f t="array" ref="R1387">_xlfn.XLOOKUP(A1387,Booking_data!$A$1:$A$6001,Booking_data!$L$1:$L$6001,"Not Found")</f>
        <v>Wallet</v>
      </c>
      <c r="S1387" s="1">
        <f t="array" ref="S1387">_xlfn.XLOOKUP(A1387,Booking_data!$A$1:$A$6001,Booking_data!$N$1:$N$6001,"not Found")</f>
        <v>57</v>
      </c>
      <c r="T1387" s="1" t="str">
        <f t="array" ref="T1387">_xlfn.XLOOKUP(A1387,Booking_data!$A$1:$A$6001,Booking_data!$O$1:$O$6001,"Not Found")</f>
        <v>Male</v>
      </c>
      <c r="U1387" s="1" t="str">
        <f t="shared" si="4"/>
        <v>Above 45</v>
      </c>
      <c r="V1387" s="1" t="str">
        <f t="shared" si="5"/>
        <v>High Booking</v>
      </c>
    </row>
    <row r="1388" ht="15.75" customHeight="1">
      <c r="A1388" s="1" t="s">
        <v>1702</v>
      </c>
      <c r="B1388" s="6">
        <v>46187.0</v>
      </c>
      <c r="C1388" s="6">
        <v>46192.0</v>
      </c>
      <c r="D1388" s="7">
        <v>0.6458333333333334</v>
      </c>
      <c r="E1388" s="1" t="str">
        <f t="shared" si="1"/>
        <v>Weekend</v>
      </c>
      <c r="F1388" s="1" t="str">
        <f t="shared" si="2"/>
        <v>Jun</v>
      </c>
      <c r="G1388" s="1" t="str">
        <f t="array" ref="G1388">_xlfn.XLOOKUP(A1388,Booking_data!$A$1:$A$6001,Booking_data!$D$1:$D$6001,"not found")</f>
        <v>M007</v>
      </c>
      <c r="H1388" s="1" t="str">
        <f t="array" ref="H1388">_xlfn.XLOOKUP(G1388,Movies_data!$A$1:$A$41,Movies_data!$B$1:$B$41,"not found")</f>
        <v>Good Night</v>
      </c>
      <c r="I1388" s="1" t="str">
        <f t="array" ref="I1388">_xlfn.XLOOKUP(G1388,Movies_data!$A$1:$A$41,Movies_data!$D$1:$D$41,"not found")</f>
        <v>Comedy</v>
      </c>
      <c r="J1388" s="1" t="str">
        <f t="array" ref="J1388">_xlfn.XLOOKUP(G1388,Movies_data!$A$1:$A$41,Movies_data!$C$1:$C$41,"not found")</f>
        <v>Tamil</v>
      </c>
      <c r="K1388" s="1">
        <f t="array" ref="K1388">_xlfn.XLOOKUP(G1388,Movies_data!$A$1:$A$41,Movies_data!$H$1:$H$41,"Not Found")</f>
        <v>8</v>
      </c>
      <c r="L1388" s="1" t="str">
        <f t="array" ref="L1388">_xlfn.XLOOKUP(A1388,Booking_data!$A$1:$A$6001,Booking_data!$E$1:$E$6001,"not Found")</f>
        <v>C133</v>
      </c>
      <c r="M1388" s="1" t="str">
        <f t="array" ref="M1388">_xlfn.XLOOKUP(L1388,Cinemas_data!$A$1:$A$49,Cinemas_data!$I$1:$I$49,"not Found")</f>
        <v>#NAME?</v>
      </c>
      <c r="N1388" s="1" t="str">
        <f t="array" ref="N1388">_xlfn.XLOOKUP(L1388,Cinemas_data!$A$1:$A$49,Cinemas_data!$C$1:$C$49,"not Found")</f>
        <v>Kolkata</v>
      </c>
      <c r="O1388" s="1">
        <f t="array" ref="O1388">_xlfn.XLOOKUP(A1388,Booking_data!$A$1:$A$6001,Booking_data!$H$1:$H$6001,"not found")</f>
        <v>2</v>
      </c>
      <c r="P1388" s="1">
        <f t="array" ref="P1388">_xlfn.XLOOKUP(A1388,Booking_data!$A$1:$A$6001,Booking_data!$I$1:$I$6001,"not Found")</f>
        <v>280</v>
      </c>
      <c r="Q1388" s="1">
        <f t="shared" si="3"/>
        <v>560</v>
      </c>
      <c r="R1388" s="1" t="str">
        <f t="array" ref="R1388">_xlfn.XLOOKUP(A1388,Booking_data!$A$1:$A$6001,Booking_data!$L$1:$L$6001,"Not Found")</f>
        <v>Net Banking</v>
      </c>
      <c r="S1388" s="1">
        <f t="array" ref="S1388">_xlfn.XLOOKUP(A1388,Booking_data!$A$1:$A$6001,Booking_data!$N$1:$N$6001,"not Found")</f>
        <v>60</v>
      </c>
      <c r="T1388" s="1" t="str">
        <f t="array" ref="T1388">_xlfn.XLOOKUP(A1388,Booking_data!$A$1:$A$6001,Booking_data!$O$1:$O$6001,"Not Found")</f>
        <v>Other</v>
      </c>
      <c r="U1388" s="1" t="str">
        <f t="shared" si="4"/>
        <v>Above 45</v>
      </c>
      <c r="V1388" s="1" t="str">
        <f t="shared" si="5"/>
        <v>Low Booking</v>
      </c>
    </row>
    <row r="1389" ht="15.75" customHeight="1">
      <c r="A1389" s="1" t="s">
        <v>1703</v>
      </c>
      <c r="B1389" s="6">
        <v>46173.0</v>
      </c>
      <c r="C1389" s="6">
        <v>46175.0</v>
      </c>
      <c r="D1389" s="7">
        <v>0.9375</v>
      </c>
      <c r="E1389" s="1" t="str">
        <f t="shared" si="1"/>
        <v>Weekend</v>
      </c>
      <c r="F1389" s="1" t="str">
        <f t="shared" si="2"/>
        <v>May</v>
      </c>
      <c r="G1389" s="1" t="str">
        <f t="array" ref="G1389">_xlfn.XLOOKUP(A1389,Booking_data!$A$1:$A$6001,Booking_data!$D$1:$D$6001,"not found")</f>
        <v>M035</v>
      </c>
      <c r="H1389" s="1" t="str">
        <f t="array" ref="H1389">_xlfn.XLOOKUP(G1389,Movies_data!$A$1:$A$41,Movies_data!$B$1:$B$41,"not found")</f>
        <v>Aavesham</v>
      </c>
      <c r="I1389" s="1" t="str">
        <f t="array" ref="I1389">_xlfn.XLOOKUP(G1389,Movies_data!$A$1:$A$41,Movies_data!$D$1:$D$41,"not found")</f>
        <v>Comedy</v>
      </c>
      <c r="J1389" s="1" t="str">
        <f t="array" ref="J1389">_xlfn.XLOOKUP(G1389,Movies_data!$A$1:$A$41,Movies_data!$C$1:$C$41,"not found")</f>
        <v>Malayalam</v>
      </c>
      <c r="K1389" s="1">
        <f t="array" ref="K1389">_xlfn.XLOOKUP(G1389,Movies_data!$A$1:$A$41,Movies_data!$H$1:$H$41,"Not Found")</f>
        <v>7.8</v>
      </c>
      <c r="L1389" s="1" t="str">
        <f t="array" ref="L1389">_xlfn.XLOOKUP(A1389,Booking_data!$A$1:$A$6001,Booking_data!$E$1:$E$6001,"not Found")</f>
        <v>C153</v>
      </c>
      <c r="M1389" s="1" t="str">
        <f t="array" ref="M1389">_xlfn.XLOOKUP(L1389,Cinemas_data!$A$1:$A$49,Cinemas_data!$I$1:$I$49,"not Found")</f>
        <v>#NAME?</v>
      </c>
      <c r="N1389" s="1" t="str">
        <f t="array" ref="N1389">_xlfn.XLOOKUP(L1389,Cinemas_data!$A$1:$A$49,Cinemas_data!$C$1:$C$49,"not Found")</f>
        <v>Kochi</v>
      </c>
      <c r="O1389" s="1">
        <f t="array" ref="O1389">_xlfn.XLOOKUP(A1389,Booking_data!$A$1:$A$6001,Booking_data!$H$1:$H$6001,"not found")</f>
        <v>1</v>
      </c>
      <c r="P1389" s="1">
        <f t="array" ref="P1389">_xlfn.XLOOKUP(A1389,Booking_data!$A$1:$A$6001,Booking_data!$I$1:$I$6001,"not Found")</f>
        <v>420</v>
      </c>
      <c r="Q1389" s="1">
        <f t="shared" si="3"/>
        <v>420</v>
      </c>
      <c r="R1389" s="1" t="str">
        <f t="array" ref="R1389">_xlfn.XLOOKUP(A1389,Booking_data!$A$1:$A$6001,Booking_data!$L$1:$L$6001,"Not Found")</f>
        <v>Net Banking</v>
      </c>
      <c r="S1389" s="1">
        <f t="array" ref="S1389">_xlfn.XLOOKUP(A1389,Booking_data!$A$1:$A$6001,Booking_data!$N$1:$N$6001,"not Found")</f>
        <v>55</v>
      </c>
      <c r="T1389" s="1" t="str">
        <f t="array" ref="T1389">_xlfn.XLOOKUP(A1389,Booking_data!$A$1:$A$6001,Booking_data!$O$1:$O$6001,"Not Found")</f>
        <v>Male</v>
      </c>
      <c r="U1389" s="1" t="str">
        <f t="shared" si="4"/>
        <v>Above 45</v>
      </c>
      <c r="V1389" s="1" t="str">
        <f t="shared" si="5"/>
        <v>Low Booking</v>
      </c>
    </row>
    <row r="1390" ht="15.75" customHeight="1">
      <c r="A1390" s="1" t="s">
        <v>1704</v>
      </c>
      <c r="B1390" s="6">
        <v>46138.0</v>
      </c>
      <c r="C1390" s="6">
        <v>46140.0</v>
      </c>
      <c r="D1390" s="7">
        <v>0.9375</v>
      </c>
      <c r="E1390" s="1" t="str">
        <f t="shared" si="1"/>
        <v>Weekend</v>
      </c>
      <c r="F1390" s="1" t="str">
        <f t="shared" si="2"/>
        <v>Apr</v>
      </c>
      <c r="G1390" s="1" t="str">
        <f t="array" ref="G1390">_xlfn.XLOOKUP(A1390,Booking_data!$A$1:$A$6001,Booking_data!$D$1:$D$6001,"not found")</f>
        <v>M007</v>
      </c>
      <c r="H1390" s="1" t="str">
        <f t="array" ref="H1390">_xlfn.XLOOKUP(G1390,Movies_data!$A$1:$A$41,Movies_data!$B$1:$B$41,"not found")</f>
        <v>Good Night</v>
      </c>
      <c r="I1390" s="1" t="str">
        <f t="array" ref="I1390">_xlfn.XLOOKUP(G1390,Movies_data!$A$1:$A$41,Movies_data!$D$1:$D$41,"not found")</f>
        <v>Comedy</v>
      </c>
      <c r="J1390" s="1" t="str">
        <f t="array" ref="J1390">_xlfn.XLOOKUP(G1390,Movies_data!$A$1:$A$41,Movies_data!$C$1:$C$41,"not found")</f>
        <v>Tamil</v>
      </c>
      <c r="K1390" s="1">
        <f t="array" ref="K1390">_xlfn.XLOOKUP(G1390,Movies_data!$A$1:$A$41,Movies_data!$H$1:$H$41,"Not Found")</f>
        <v>8</v>
      </c>
      <c r="L1390" s="1" t="str">
        <f t="array" ref="L1390">_xlfn.XLOOKUP(A1390,Booking_data!$A$1:$A$6001,Booking_data!$E$1:$E$6001,"not Found")</f>
        <v>C053</v>
      </c>
      <c r="M1390" s="1" t="str">
        <f t="array" ref="M1390">_xlfn.XLOOKUP(L1390,Cinemas_data!$A$1:$A$49,Cinemas_data!$I$1:$I$49,"not Found")</f>
        <v>#NAME?</v>
      </c>
      <c r="N1390" s="1" t="str">
        <f t="array" ref="N1390">_xlfn.XLOOKUP(L1390,Cinemas_data!$A$1:$A$49,Cinemas_data!$C$1:$C$49,"not Found")</f>
        <v>Bengaluru</v>
      </c>
      <c r="O1390" s="1">
        <f t="array" ref="O1390">_xlfn.XLOOKUP(A1390,Booking_data!$A$1:$A$6001,Booking_data!$H$1:$H$6001,"not found")</f>
        <v>4</v>
      </c>
      <c r="P1390" s="1">
        <f t="array" ref="P1390">_xlfn.XLOOKUP(A1390,Booking_data!$A$1:$A$6001,Booking_data!$I$1:$I$6001,"not Found")</f>
        <v>260</v>
      </c>
      <c r="Q1390" s="1">
        <f t="shared" si="3"/>
        <v>1040</v>
      </c>
      <c r="R1390" s="1" t="str">
        <f t="array" ref="R1390">_xlfn.XLOOKUP(A1390,Booking_data!$A$1:$A$6001,Booking_data!$L$1:$L$6001,"Not Found")</f>
        <v>Debit Card</v>
      </c>
      <c r="S1390" s="1">
        <f t="array" ref="S1390">_xlfn.XLOOKUP(A1390,Booking_data!$A$1:$A$6001,Booking_data!$N$1:$N$6001,"not Found")</f>
        <v>52</v>
      </c>
      <c r="T1390" s="1" t="str">
        <f t="array" ref="T1390">_xlfn.XLOOKUP(A1390,Booking_data!$A$1:$A$6001,Booking_data!$O$1:$O$6001,"Not Found")</f>
        <v>Male</v>
      </c>
      <c r="U1390" s="1" t="str">
        <f t="shared" si="4"/>
        <v>Above 45</v>
      </c>
      <c r="V1390" s="1" t="str">
        <f t="shared" si="5"/>
        <v>Medium Booking</v>
      </c>
    </row>
    <row r="1391" ht="15.75" customHeight="1">
      <c r="A1391" s="1" t="s">
        <v>1705</v>
      </c>
      <c r="B1391" s="6">
        <v>46056.0</v>
      </c>
      <c r="C1391" s="6">
        <v>46059.0</v>
      </c>
      <c r="D1391" s="7">
        <v>0.3958333333333333</v>
      </c>
      <c r="E1391" s="1" t="str">
        <f t="shared" si="1"/>
        <v>Weekday</v>
      </c>
      <c r="F1391" s="1" t="str">
        <f t="shared" si="2"/>
        <v>Feb</v>
      </c>
      <c r="G1391" s="1" t="str">
        <f t="array" ref="G1391">_xlfn.XLOOKUP(A1391,Booking_data!$A$1:$A$6001,Booking_data!$D$1:$D$6001,"not found")</f>
        <v>M032</v>
      </c>
      <c r="H1391" s="1" t="str">
        <f t="array" ref="H1391">_xlfn.XLOOKUP(G1391,Movies_data!$A$1:$A$41,Movies_data!$B$1:$B$41,"not found")</f>
        <v>Premam</v>
      </c>
      <c r="I1391" s="1" t="str">
        <f t="array" ref="I1391">_xlfn.XLOOKUP(G1391,Movies_data!$A$1:$A$41,Movies_data!$D$1:$D$41,"not found")</f>
        <v>Romance</v>
      </c>
      <c r="J1391" s="1" t="str">
        <f t="array" ref="J1391">_xlfn.XLOOKUP(G1391,Movies_data!$A$1:$A$41,Movies_data!$C$1:$C$41,"not found")</f>
        <v>Malayalam</v>
      </c>
      <c r="K1391" s="1">
        <f t="array" ref="K1391">_xlfn.XLOOKUP(G1391,Movies_data!$A$1:$A$41,Movies_data!$H$1:$H$41,"Not Found")</f>
        <v>8.3</v>
      </c>
      <c r="L1391" s="1" t="str">
        <f t="array" ref="L1391">_xlfn.XLOOKUP(A1391,Booking_data!$A$1:$A$6001,Booking_data!$E$1:$E$6001,"not Found")</f>
        <v>C143</v>
      </c>
      <c r="M1391" s="1" t="str">
        <f t="array" ref="M1391">_xlfn.XLOOKUP(L1391,Cinemas_data!$A$1:$A$49,Cinemas_data!$I$1:$I$49,"not Found")</f>
        <v>#NAME?</v>
      </c>
      <c r="N1391" s="1" t="str">
        <f t="array" ref="N1391">_xlfn.XLOOKUP(L1391,Cinemas_data!$A$1:$A$49,Cinemas_data!$C$1:$C$49,"not Found")</f>
        <v>Ahmedabad</v>
      </c>
      <c r="O1391" s="1">
        <f t="array" ref="O1391">_xlfn.XLOOKUP(A1391,Booking_data!$A$1:$A$6001,Booking_data!$H$1:$H$6001,"not found")</f>
        <v>3</v>
      </c>
      <c r="P1391" s="1">
        <f t="array" ref="P1391">_xlfn.XLOOKUP(A1391,Booking_data!$A$1:$A$6001,Booking_data!$I$1:$I$6001,"not Found")</f>
        <v>240</v>
      </c>
      <c r="Q1391" s="1">
        <f t="shared" si="3"/>
        <v>720</v>
      </c>
      <c r="R1391" s="1" t="str">
        <f t="array" ref="R1391">_xlfn.XLOOKUP(A1391,Booking_data!$A$1:$A$6001,Booking_data!$L$1:$L$6001,"Not Found")</f>
        <v>UPI</v>
      </c>
      <c r="S1391" s="1">
        <f t="array" ref="S1391">_xlfn.XLOOKUP(A1391,Booking_data!$A$1:$A$6001,Booking_data!$N$1:$N$6001,"not Found")</f>
        <v>54</v>
      </c>
      <c r="T1391" s="1" t="str">
        <f t="array" ref="T1391">_xlfn.XLOOKUP(A1391,Booking_data!$A$1:$A$6001,Booking_data!$O$1:$O$6001,"Not Found")</f>
        <v>Other</v>
      </c>
      <c r="U1391" s="1" t="str">
        <f t="shared" si="4"/>
        <v>Above 45</v>
      </c>
      <c r="V1391" s="1" t="str">
        <f t="shared" si="5"/>
        <v>Medium Booking</v>
      </c>
    </row>
    <row r="1392" ht="15.75" customHeight="1">
      <c r="A1392" s="1" t="s">
        <v>1706</v>
      </c>
      <c r="B1392" s="6">
        <v>46030.0</v>
      </c>
      <c r="C1392" s="6">
        <v>46036.0</v>
      </c>
      <c r="D1392" s="7">
        <v>0.9375</v>
      </c>
      <c r="E1392" s="1" t="str">
        <f t="shared" si="1"/>
        <v>Weekday</v>
      </c>
      <c r="F1392" s="1" t="str">
        <f t="shared" si="2"/>
        <v>Jan</v>
      </c>
      <c r="G1392" s="1" t="str">
        <f t="array" ref="G1392">_xlfn.XLOOKUP(A1392,Booking_data!$A$1:$A$6001,Booking_data!$D$1:$D$6001,"not found")</f>
        <v>M036</v>
      </c>
      <c r="H1392" s="1" t="str">
        <f t="array" ref="H1392">_xlfn.XLOOKUP(G1392,Movies_data!$A$1:$A$41,Movies_data!$B$1:$B$41,"not found")</f>
        <v>Avengers Endgame</v>
      </c>
      <c r="I1392" s="1" t="str">
        <f t="array" ref="I1392">_xlfn.XLOOKUP(G1392,Movies_data!$A$1:$A$41,Movies_data!$D$1:$D$41,"not found")</f>
        <v>Action</v>
      </c>
      <c r="J1392" s="1" t="str">
        <f t="array" ref="J1392">_xlfn.XLOOKUP(G1392,Movies_data!$A$1:$A$41,Movies_data!$C$1:$C$41,"not found")</f>
        <v>English</v>
      </c>
      <c r="K1392" s="1">
        <f t="array" ref="K1392">_xlfn.XLOOKUP(G1392,Movies_data!$A$1:$A$41,Movies_data!$H$1:$H$41,"Not Found")</f>
        <v>8.4</v>
      </c>
      <c r="L1392" s="1" t="str">
        <f t="array" ref="L1392">_xlfn.XLOOKUP(A1392,Booking_data!$A$1:$A$6001,Booking_data!$E$1:$E$6001,"not Found")</f>
        <v>C042</v>
      </c>
      <c r="M1392" s="1" t="str">
        <f t="array" ref="M1392">_xlfn.XLOOKUP(L1392,Cinemas_data!$A$1:$A$49,Cinemas_data!$I$1:$I$49,"not Found")</f>
        <v>#NAME?</v>
      </c>
      <c r="N1392" s="1" t="str">
        <f t="array" ref="N1392">_xlfn.XLOOKUP(L1392,Cinemas_data!$A$1:$A$49,Cinemas_data!$C$1:$C$49,"not Found")</f>
        <v>Salem</v>
      </c>
      <c r="O1392" s="1">
        <f t="array" ref="O1392">_xlfn.XLOOKUP(A1392,Booking_data!$A$1:$A$6001,Booking_data!$H$1:$H$6001,"not found")</f>
        <v>2</v>
      </c>
      <c r="P1392" s="1">
        <f t="array" ref="P1392">_xlfn.XLOOKUP(A1392,Booking_data!$A$1:$A$6001,Booking_data!$I$1:$I$6001,"not Found")</f>
        <v>460</v>
      </c>
      <c r="Q1392" s="1">
        <f t="shared" si="3"/>
        <v>920</v>
      </c>
      <c r="R1392" s="1" t="str">
        <f t="array" ref="R1392">_xlfn.XLOOKUP(A1392,Booking_data!$A$1:$A$6001,Booking_data!$L$1:$L$6001,"Not Found")</f>
        <v>Wallet</v>
      </c>
      <c r="S1392" s="1">
        <f t="array" ref="S1392">_xlfn.XLOOKUP(A1392,Booking_data!$A$1:$A$6001,Booking_data!$N$1:$N$6001,"not Found")</f>
        <v>21</v>
      </c>
      <c r="T1392" s="1" t="str">
        <f t="array" ref="T1392">_xlfn.XLOOKUP(A1392,Booking_data!$A$1:$A$6001,Booking_data!$O$1:$O$6001,"Not Found")</f>
        <v>Male</v>
      </c>
      <c r="U1392" s="1" t="str">
        <f t="shared" si="4"/>
        <v>Youngster</v>
      </c>
      <c r="V1392" s="1" t="str">
        <f t="shared" si="5"/>
        <v>Low Booking</v>
      </c>
    </row>
    <row r="1393" ht="15.75" customHeight="1">
      <c r="A1393" s="1" t="s">
        <v>1707</v>
      </c>
      <c r="B1393" s="6">
        <v>46060.0</v>
      </c>
      <c r="C1393" s="6">
        <v>46061.0</v>
      </c>
      <c r="D1393" s="7">
        <v>0.9375</v>
      </c>
      <c r="E1393" s="1" t="str">
        <f t="shared" si="1"/>
        <v>Weekend</v>
      </c>
      <c r="F1393" s="1" t="str">
        <f t="shared" si="2"/>
        <v>Feb</v>
      </c>
      <c r="G1393" s="1" t="str">
        <f t="array" ref="G1393">_xlfn.XLOOKUP(A1393,Booking_data!$A$1:$A$6001,Booking_data!$D$1:$D$6001,"not found")</f>
        <v>M002</v>
      </c>
      <c r="H1393" s="1" t="str">
        <f t="array" ref="H1393">_xlfn.XLOOKUP(G1393,Movies_data!$A$1:$A$41,Movies_data!$B$1:$B$41,"not found")</f>
        <v>Jailer</v>
      </c>
      <c r="I1393" s="1" t="str">
        <f t="array" ref="I1393">_xlfn.XLOOKUP(G1393,Movies_data!$A$1:$A$41,Movies_data!$D$1:$D$41,"not found")</f>
        <v>Action</v>
      </c>
      <c r="J1393" s="1" t="str">
        <f t="array" ref="J1393">_xlfn.XLOOKUP(G1393,Movies_data!$A$1:$A$41,Movies_data!$C$1:$C$41,"not found")</f>
        <v>Tamil</v>
      </c>
      <c r="K1393" s="1">
        <f t="array" ref="K1393">_xlfn.XLOOKUP(G1393,Movies_data!$A$1:$A$41,Movies_data!$H$1:$H$41,"Not Found")</f>
        <v>7.1</v>
      </c>
      <c r="L1393" s="1" t="str">
        <f t="array" ref="L1393">_xlfn.XLOOKUP(A1393,Booking_data!$A$1:$A$6001,Booking_data!$E$1:$E$6001,"not Found")</f>
        <v>C032</v>
      </c>
      <c r="M1393" s="1" t="str">
        <f t="array" ref="M1393">_xlfn.XLOOKUP(L1393,Cinemas_data!$A$1:$A$49,Cinemas_data!$I$1:$I$49,"not Found")</f>
        <v>#NAME?</v>
      </c>
      <c r="N1393" s="1" t="str">
        <f t="array" ref="N1393">_xlfn.XLOOKUP(L1393,Cinemas_data!$A$1:$A$49,Cinemas_data!$C$1:$C$49,"not Found")</f>
        <v>Madurai</v>
      </c>
      <c r="O1393" s="1">
        <f t="array" ref="O1393">_xlfn.XLOOKUP(A1393,Booking_data!$A$1:$A$6001,Booking_data!$H$1:$H$6001,"not found")</f>
        <v>2</v>
      </c>
      <c r="P1393" s="1">
        <f t="array" ref="P1393">_xlfn.XLOOKUP(A1393,Booking_data!$A$1:$A$6001,Booking_data!$I$1:$I$6001,"not Found")</f>
        <v>160</v>
      </c>
      <c r="Q1393" s="1">
        <f t="shared" si="3"/>
        <v>320</v>
      </c>
      <c r="R1393" s="1" t="str">
        <f t="array" ref="R1393">_xlfn.XLOOKUP(A1393,Booking_data!$A$1:$A$6001,Booking_data!$L$1:$L$6001,"Not Found")</f>
        <v>Net Banking</v>
      </c>
      <c r="S1393" s="1">
        <f t="array" ref="S1393">_xlfn.XLOOKUP(A1393,Booking_data!$A$1:$A$6001,Booking_data!$N$1:$N$6001,"not Found")</f>
        <v>22</v>
      </c>
      <c r="T1393" s="1" t="str">
        <f t="array" ref="T1393">_xlfn.XLOOKUP(A1393,Booking_data!$A$1:$A$6001,Booking_data!$O$1:$O$6001,"Not Found")</f>
        <v>Female</v>
      </c>
      <c r="U1393" s="1" t="str">
        <f t="shared" si="4"/>
        <v>Youngster</v>
      </c>
      <c r="V1393" s="1" t="str">
        <f t="shared" si="5"/>
        <v>Low Booking</v>
      </c>
    </row>
    <row r="1394" ht="15.75" customHeight="1">
      <c r="A1394" s="1" t="s">
        <v>1708</v>
      </c>
      <c r="B1394" s="6">
        <v>46120.0</v>
      </c>
      <c r="C1394" s="6">
        <v>46121.0</v>
      </c>
      <c r="D1394" s="7">
        <v>0.9375</v>
      </c>
      <c r="E1394" s="1" t="str">
        <f t="shared" si="1"/>
        <v>Weekday</v>
      </c>
      <c r="F1394" s="1" t="str">
        <f t="shared" si="2"/>
        <v>Apr</v>
      </c>
      <c r="G1394" s="1" t="str">
        <f t="array" ref="G1394">_xlfn.XLOOKUP(A1394,Booking_data!$A$1:$A$6001,Booking_data!$D$1:$D$6001,"not found")</f>
        <v>M002</v>
      </c>
      <c r="H1394" s="1" t="str">
        <f t="array" ref="H1394">_xlfn.XLOOKUP(G1394,Movies_data!$A$1:$A$41,Movies_data!$B$1:$B$41,"not found")</f>
        <v>Jailer</v>
      </c>
      <c r="I1394" s="1" t="str">
        <f t="array" ref="I1394">_xlfn.XLOOKUP(G1394,Movies_data!$A$1:$A$41,Movies_data!$D$1:$D$41,"not found")</f>
        <v>Action</v>
      </c>
      <c r="J1394" s="1" t="str">
        <f t="array" ref="J1394">_xlfn.XLOOKUP(G1394,Movies_data!$A$1:$A$41,Movies_data!$C$1:$C$41,"not found")</f>
        <v>Tamil</v>
      </c>
      <c r="K1394" s="1">
        <f t="array" ref="K1394">_xlfn.XLOOKUP(G1394,Movies_data!$A$1:$A$41,Movies_data!$H$1:$H$41,"Not Found")</f>
        <v>7.1</v>
      </c>
      <c r="L1394" s="1" t="str">
        <f t="array" ref="L1394">_xlfn.XLOOKUP(A1394,Booking_data!$A$1:$A$6001,Booking_data!$E$1:$E$6001,"not Found")</f>
        <v>C012</v>
      </c>
      <c r="M1394" s="1" t="str">
        <f t="array" ref="M1394">_xlfn.XLOOKUP(L1394,Cinemas_data!$A$1:$A$49,Cinemas_data!$I$1:$I$49,"not Found")</f>
        <v>#NAME?</v>
      </c>
      <c r="N1394" s="1" t="str">
        <f t="array" ref="N1394">_xlfn.XLOOKUP(L1394,Cinemas_data!$A$1:$A$49,Cinemas_data!$C$1:$C$49,"not Found")</f>
        <v>Chennai</v>
      </c>
      <c r="O1394" s="1">
        <f t="array" ref="O1394">_xlfn.XLOOKUP(A1394,Booking_data!$A$1:$A$6001,Booking_data!$H$1:$H$6001,"not found")</f>
        <v>4</v>
      </c>
      <c r="P1394" s="1">
        <f t="array" ref="P1394">_xlfn.XLOOKUP(A1394,Booking_data!$A$1:$A$6001,Booking_data!$I$1:$I$6001,"not Found")</f>
        <v>340</v>
      </c>
      <c r="Q1394" s="1">
        <f t="shared" si="3"/>
        <v>1360</v>
      </c>
      <c r="R1394" s="1" t="str">
        <f t="array" ref="R1394">_xlfn.XLOOKUP(A1394,Booking_data!$A$1:$A$6001,Booking_data!$L$1:$L$6001,"Not Found")</f>
        <v>UPI</v>
      </c>
      <c r="S1394" s="1">
        <f t="array" ref="S1394">_xlfn.XLOOKUP(A1394,Booking_data!$A$1:$A$6001,Booking_data!$N$1:$N$6001,"not Found")</f>
        <v>48</v>
      </c>
      <c r="T1394" s="1" t="str">
        <f t="array" ref="T1394">_xlfn.XLOOKUP(A1394,Booking_data!$A$1:$A$6001,Booking_data!$O$1:$O$6001,"Not Found")</f>
        <v>Male</v>
      </c>
      <c r="U1394" s="1" t="str">
        <f t="shared" si="4"/>
        <v>Above 45</v>
      </c>
      <c r="V1394" s="1" t="str">
        <f t="shared" si="5"/>
        <v>Medium Booking</v>
      </c>
    </row>
    <row r="1395" ht="15.75" customHeight="1">
      <c r="A1395" s="1" t="s">
        <v>1709</v>
      </c>
      <c r="B1395" s="6">
        <v>46098.0</v>
      </c>
      <c r="C1395" s="6">
        <v>46101.0</v>
      </c>
      <c r="D1395" s="7">
        <v>0.6458333333333334</v>
      </c>
      <c r="E1395" s="1" t="str">
        <f t="shared" si="1"/>
        <v>Weekday</v>
      </c>
      <c r="F1395" s="1" t="str">
        <f t="shared" si="2"/>
        <v>Mar</v>
      </c>
      <c r="G1395" s="1" t="str">
        <f t="array" ref="G1395">_xlfn.XLOOKUP(A1395,Booking_data!$A$1:$A$6001,Booking_data!$D$1:$D$6001,"not found")</f>
        <v>M010</v>
      </c>
      <c r="H1395" s="1" t="str">
        <f t="array" ref="H1395">_xlfn.XLOOKUP(G1395,Movies_data!$A$1:$A$41,Movies_data!$B$1:$B$41,"not found")</f>
        <v>Captain Miller</v>
      </c>
      <c r="I1395" s="1" t="str">
        <f t="array" ref="I1395">_xlfn.XLOOKUP(G1395,Movies_data!$A$1:$A$41,Movies_data!$D$1:$D$41,"not found")</f>
        <v>Action</v>
      </c>
      <c r="J1395" s="1" t="str">
        <f t="array" ref="J1395">_xlfn.XLOOKUP(G1395,Movies_data!$A$1:$A$41,Movies_data!$C$1:$C$41,"not found")</f>
        <v>Tamil</v>
      </c>
      <c r="K1395" s="1">
        <f t="array" ref="K1395">_xlfn.XLOOKUP(G1395,Movies_data!$A$1:$A$41,Movies_data!$H$1:$H$41,"Not Found")</f>
        <v>7</v>
      </c>
      <c r="L1395" s="1" t="str">
        <f t="array" ref="L1395">_xlfn.XLOOKUP(A1395,Booking_data!$A$1:$A$6001,Booking_data!$E$1:$E$6001,"not Found")</f>
        <v>C023</v>
      </c>
      <c r="M1395" s="1" t="str">
        <f t="array" ref="M1395">_xlfn.XLOOKUP(L1395,Cinemas_data!$A$1:$A$49,Cinemas_data!$I$1:$I$49,"not Found")</f>
        <v>#NAME?</v>
      </c>
      <c r="N1395" s="1" t="str">
        <f t="array" ref="N1395">_xlfn.XLOOKUP(L1395,Cinemas_data!$A$1:$A$49,Cinemas_data!$C$1:$C$49,"not Found")</f>
        <v>Coimbatore</v>
      </c>
      <c r="O1395" s="1">
        <f t="array" ref="O1395">_xlfn.XLOOKUP(A1395,Booking_data!$A$1:$A$6001,Booking_data!$H$1:$H$6001,"not found")</f>
        <v>1</v>
      </c>
      <c r="P1395" s="1">
        <f t="array" ref="P1395">_xlfn.XLOOKUP(A1395,Booking_data!$A$1:$A$6001,Booking_data!$I$1:$I$6001,"not Found")</f>
        <v>240</v>
      </c>
      <c r="Q1395" s="1">
        <f t="shared" si="3"/>
        <v>240</v>
      </c>
      <c r="R1395" s="1" t="str">
        <f t="array" ref="R1395">_xlfn.XLOOKUP(A1395,Booking_data!$A$1:$A$6001,Booking_data!$L$1:$L$6001,"Not Found")</f>
        <v>UPI</v>
      </c>
      <c r="S1395" s="1">
        <f t="array" ref="S1395">_xlfn.XLOOKUP(A1395,Booking_data!$A$1:$A$6001,Booking_data!$N$1:$N$6001,"not Found")</f>
        <v>36</v>
      </c>
      <c r="T1395" s="1" t="str">
        <f t="array" ref="T1395">_xlfn.XLOOKUP(A1395,Booking_data!$A$1:$A$6001,Booking_data!$O$1:$O$6001,"Not Found")</f>
        <v>Other</v>
      </c>
      <c r="U1395" s="1" t="str">
        <f t="shared" si="4"/>
        <v>Middle Age</v>
      </c>
      <c r="V1395" s="1" t="str">
        <f t="shared" si="5"/>
        <v>Low Booking</v>
      </c>
    </row>
    <row r="1396" ht="15.75" customHeight="1">
      <c r="A1396" s="1" t="s">
        <v>1710</v>
      </c>
      <c r="B1396" s="6">
        <v>46146.0</v>
      </c>
      <c r="C1396" s="6">
        <v>46150.0</v>
      </c>
      <c r="D1396" s="7">
        <v>0.6458333333333334</v>
      </c>
      <c r="E1396" s="1" t="str">
        <f t="shared" si="1"/>
        <v>Weekday</v>
      </c>
      <c r="F1396" s="1" t="str">
        <f t="shared" si="2"/>
        <v>May</v>
      </c>
      <c r="G1396" s="1" t="str">
        <f t="array" ref="G1396">_xlfn.XLOOKUP(A1396,Booking_data!$A$1:$A$6001,Booking_data!$D$1:$D$6001,"not found")</f>
        <v>M012</v>
      </c>
      <c r="H1396" s="1" t="str">
        <f t="array" ref="H1396">_xlfn.XLOOKUP(G1396,Movies_data!$A$1:$A$41,Movies_data!$B$1:$B$41,"not found")</f>
        <v>RRR</v>
      </c>
      <c r="I1396" s="1" t="str">
        <f t="array" ref="I1396">_xlfn.XLOOKUP(G1396,Movies_data!$A$1:$A$41,Movies_data!$D$1:$D$41,"not found")</f>
        <v>Action</v>
      </c>
      <c r="J1396" s="1" t="str">
        <f t="array" ref="J1396">_xlfn.XLOOKUP(G1396,Movies_data!$A$1:$A$41,Movies_data!$C$1:$C$41,"not found")</f>
        <v>Telugu</v>
      </c>
      <c r="K1396" s="1">
        <f t="array" ref="K1396">_xlfn.XLOOKUP(G1396,Movies_data!$A$1:$A$41,Movies_data!$H$1:$H$41,"Not Found")</f>
        <v>7.8</v>
      </c>
      <c r="L1396" s="1" t="str">
        <f t="array" ref="L1396">_xlfn.XLOOKUP(A1396,Booking_data!$A$1:$A$6001,Booking_data!$E$1:$E$6001,"not Found")</f>
        <v>C123</v>
      </c>
      <c r="M1396" s="1" t="str">
        <f t="array" ref="M1396">_xlfn.XLOOKUP(L1396,Cinemas_data!$A$1:$A$49,Cinemas_data!$I$1:$I$49,"not Found")</f>
        <v>#NAME?</v>
      </c>
      <c r="N1396" s="1" t="str">
        <f t="array" ref="N1396">_xlfn.XLOOKUP(L1396,Cinemas_data!$A$1:$A$49,Cinemas_data!$C$1:$C$49,"not Found")</f>
        <v>Noida</v>
      </c>
      <c r="O1396" s="1">
        <f t="array" ref="O1396">_xlfn.XLOOKUP(A1396,Booking_data!$A$1:$A$6001,Booking_data!$H$1:$H$6001,"not found")</f>
        <v>2</v>
      </c>
      <c r="P1396" s="1">
        <f t="array" ref="P1396">_xlfn.XLOOKUP(A1396,Booking_data!$A$1:$A$6001,Booking_data!$I$1:$I$6001,"not Found")</f>
        <v>220</v>
      </c>
      <c r="Q1396" s="1">
        <f t="shared" si="3"/>
        <v>440</v>
      </c>
      <c r="R1396" s="1" t="str">
        <f t="array" ref="R1396">_xlfn.XLOOKUP(A1396,Booking_data!$A$1:$A$6001,Booking_data!$L$1:$L$6001,"Not Found")</f>
        <v>UPI</v>
      </c>
      <c r="S1396" s="1">
        <f t="array" ref="S1396">_xlfn.XLOOKUP(A1396,Booking_data!$A$1:$A$6001,Booking_data!$N$1:$N$6001,"not Found")</f>
        <v>55</v>
      </c>
      <c r="T1396" s="1" t="str">
        <f t="array" ref="T1396">_xlfn.XLOOKUP(A1396,Booking_data!$A$1:$A$6001,Booking_data!$O$1:$O$6001,"Not Found")</f>
        <v>Male</v>
      </c>
      <c r="U1396" s="1" t="str">
        <f t="shared" si="4"/>
        <v>Above 45</v>
      </c>
      <c r="V1396" s="1" t="str">
        <f t="shared" si="5"/>
        <v>Low Booking</v>
      </c>
    </row>
    <row r="1397" ht="15.75" customHeight="1">
      <c r="A1397" s="1" t="s">
        <v>1711</v>
      </c>
      <c r="B1397" s="6">
        <v>46027.0</v>
      </c>
      <c r="C1397" s="6">
        <v>46034.0</v>
      </c>
      <c r="D1397" s="7">
        <v>0.9375</v>
      </c>
      <c r="E1397" s="1" t="str">
        <f t="shared" si="1"/>
        <v>Weekday</v>
      </c>
      <c r="F1397" s="1" t="str">
        <f t="shared" si="2"/>
        <v>Jan</v>
      </c>
      <c r="G1397" s="1" t="str">
        <f t="array" ref="G1397">_xlfn.XLOOKUP(A1397,Booking_data!$A$1:$A$6001,Booking_data!$D$1:$D$6001,"not found")</f>
        <v>M032</v>
      </c>
      <c r="H1397" s="1" t="str">
        <f t="array" ref="H1397">_xlfn.XLOOKUP(G1397,Movies_data!$A$1:$A$41,Movies_data!$B$1:$B$41,"not found")</f>
        <v>Premam</v>
      </c>
      <c r="I1397" s="1" t="str">
        <f t="array" ref="I1397">_xlfn.XLOOKUP(G1397,Movies_data!$A$1:$A$41,Movies_data!$D$1:$D$41,"not found")</f>
        <v>Romance</v>
      </c>
      <c r="J1397" s="1" t="str">
        <f t="array" ref="J1397">_xlfn.XLOOKUP(G1397,Movies_data!$A$1:$A$41,Movies_data!$C$1:$C$41,"not found")</f>
        <v>Malayalam</v>
      </c>
      <c r="K1397" s="1">
        <f t="array" ref="K1397">_xlfn.XLOOKUP(G1397,Movies_data!$A$1:$A$41,Movies_data!$H$1:$H$41,"Not Found")</f>
        <v>8.3</v>
      </c>
      <c r="L1397" s="1" t="str">
        <f t="array" ref="L1397">_xlfn.XLOOKUP(A1397,Booking_data!$A$1:$A$6001,Booking_data!$E$1:$E$6001,"not Found")</f>
        <v>C092</v>
      </c>
      <c r="M1397" s="1" t="str">
        <f t="array" ref="M1397">_xlfn.XLOOKUP(L1397,Cinemas_data!$A$1:$A$49,Cinemas_data!$I$1:$I$49,"not Found")</f>
        <v>#NAME?</v>
      </c>
      <c r="N1397" s="1" t="str">
        <f t="array" ref="N1397">_xlfn.XLOOKUP(L1397,Cinemas_data!$A$1:$A$49,Cinemas_data!$C$1:$C$49,"not Found")</f>
        <v>Mumbai</v>
      </c>
      <c r="O1397" s="1">
        <f t="array" ref="O1397">_xlfn.XLOOKUP(A1397,Booking_data!$A$1:$A$6001,Booking_data!$H$1:$H$6001,"not found")</f>
        <v>1</v>
      </c>
      <c r="P1397" s="1">
        <f t="array" ref="P1397">_xlfn.XLOOKUP(A1397,Booking_data!$A$1:$A$6001,Booking_data!$I$1:$I$6001,"not Found")</f>
        <v>160</v>
      </c>
      <c r="Q1397" s="1">
        <f t="shared" si="3"/>
        <v>160</v>
      </c>
      <c r="R1397" s="1" t="str">
        <f t="array" ref="R1397">_xlfn.XLOOKUP(A1397,Booking_data!$A$1:$A$6001,Booking_data!$L$1:$L$6001,"Not Found")</f>
        <v>Net Banking</v>
      </c>
      <c r="S1397" s="1">
        <f t="array" ref="S1397">_xlfn.XLOOKUP(A1397,Booking_data!$A$1:$A$6001,Booking_data!$N$1:$N$6001,"not Found")</f>
        <v>39</v>
      </c>
      <c r="T1397" s="1" t="str">
        <f t="array" ref="T1397">_xlfn.XLOOKUP(A1397,Booking_data!$A$1:$A$6001,Booking_data!$O$1:$O$6001,"Not Found")</f>
        <v>Female</v>
      </c>
      <c r="U1397" s="1" t="str">
        <f t="shared" si="4"/>
        <v>Middle Age</v>
      </c>
      <c r="V1397" s="1" t="str">
        <f t="shared" si="5"/>
        <v>Low Booking</v>
      </c>
    </row>
    <row r="1398" ht="15.75" customHeight="1">
      <c r="A1398" s="1" t="s">
        <v>1712</v>
      </c>
      <c r="B1398" s="6">
        <v>46107.0</v>
      </c>
      <c r="C1398" s="6">
        <v>46107.0</v>
      </c>
      <c r="D1398" s="7">
        <v>0.3958333333333333</v>
      </c>
      <c r="E1398" s="1" t="str">
        <f t="shared" si="1"/>
        <v>Weekday</v>
      </c>
      <c r="F1398" s="1" t="str">
        <f t="shared" si="2"/>
        <v>Mar</v>
      </c>
      <c r="G1398" s="1" t="str">
        <f t="array" ref="G1398">_xlfn.XLOOKUP(A1398,Booking_data!$A$1:$A$6001,Booking_data!$D$1:$D$6001,"not found")</f>
        <v>M036</v>
      </c>
      <c r="H1398" s="1" t="str">
        <f t="array" ref="H1398">_xlfn.XLOOKUP(G1398,Movies_data!$A$1:$A$41,Movies_data!$B$1:$B$41,"not found")</f>
        <v>Avengers Endgame</v>
      </c>
      <c r="I1398" s="1" t="str">
        <f t="array" ref="I1398">_xlfn.XLOOKUP(G1398,Movies_data!$A$1:$A$41,Movies_data!$D$1:$D$41,"not found")</f>
        <v>Action</v>
      </c>
      <c r="J1398" s="1" t="str">
        <f t="array" ref="J1398">_xlfn.XLOOKUP(G1398,Movies_data!$A$1:$A$41,Movies_data!$C$1:$C$41,"not found")</f>
        <v>English</v>
      </c>
      <c r="K1398" s="1">
        <f t="array" ref="K1398">_xlfn.XLOOKUP(G1398,Movies_data!$A$1:$A$41,Movies_data!$H$1:$H$41,"Not Found")</f>
        <v>8.4</v>
      </c>
      <c r="L1398" s="1" t="str">
        <f t="array" ref="L1398">_xlfn.XLOOKUP(A1398,Booking_data!$A$1:$A$6001,Booking_data!$E$1:$E$6001,"not Found")</f>
        <v>C013</v>
      </c>
      <c r="M1398" s="1" t="str">
        <f t="array" ref="M1398">_xlfn.XLOOKUP(L1398,Cinemas_data!$A$1:$A$49,Cinemas_data!$I$1:$I$49,"not Found")</f>
        <v>#NAME?</v>
      </c>
      <c r="N1398" s="1" t="str">
        <f t="array" ref="N1398">_xlfn.XLOOKUP(L1398,Cinemas_data!$A$1:$A$49,Cinemas_data!$C$1:$C$49,"not Found")</f>
        <v>Chennai</v>
      </c>
      <c r="O1398" s="1">
        <f t="array" ref="O1398">_xlfn.XLOOKUP(A1398,Booking_data!$A$1:$A$6001,Booking_data!$H$1:$H$6001,"not found")</f>
        <v>3</v>
      </c>
      <c r="P1398" s="1">
        <f t="array" ref="P1398">_xlfn.XLOOKUP(A1398,Booking_data!$A$1:$A$6001,Booking_data!$I$1:$I$6001,"not Found")</f>
        <v>320</v>
      </c>
      <c r="Q1398" s="1">
        <f t="shared" si="3"/>
        <v>960</v>
      </c>
      <c r="R1398" s="1" t="str">
        <f t="array" ref="R1398">_xlfn.XLOOKUP(A1398,Booking_data!$A$1:$A$6001,Booking_data!$L$1:$L$6001,"Not Found")</f>
        <v>UPI</v>
      </c>
      <c r="S1398" s="1">
        <f t="array" ref="S1398">_xlfn.XLOOKUP(A1398,Booking_data!$A$1:$A$6001,Booking_data!$N$1:$N$6001,"not Found")</f>
        <v>35</v>
      </c>
      <c r="T1398" s="1" t="str">
        <f t="array" ref="T1398">_xlfn.XLOOKUP(A1398,Booking_data!$A$1:$A$6001,Booking_data!$O$1:$O$6001,"Not Found")</f>
        <v>Other</v>
      </c>
      <c r="U1398" s="1" t="str">
        <f t="shared" si="4"/>
        <v>Middle Age</v>
      </c>
      <c r="V1398" s="1" t="str">
        <f t="shared" si="5"/>
        <v>Medium Booking</v>
      </c>
    </row>
    <row r="1399" ht="15.75" customHeight="1">
      <c r="A1399" s="1" t="s">
        <v>1713</v>
      </c>
      <c r="B1399" s="6">
        <v>46117.0</v>
      </c>
      <c r="C1399" s="6">
        <v>46121.0</v>
      </c>
      <c r="D1399" s="7">
        <v>0.3958333333333333</v>
      </c>
      <c r="E1399" s="1" t="str">
        <f t="shared" si="1"/>
        <v>Weekend</v>
      </c>
      <c r="F1399" s="1" t="str">
        <f t="shared" si="2"/>
        <v>Apr</v>
      </c>
      <c r="G1399" s="1" t="str">
        <f t="array" ref="G1399">_xlfn.XLOOKUP(A1399,Booking_data!$A$1:$A$6001,Booking_data!$D$1:$D$6001,"not found")</f>
        <v>M034</v>
      </c>
      <c r="H1399" s="1" t="str">
        <f t="array" ref="H1399">_xlfn.XLOOKUP(G1399,Movies_data!$A$1:$A$41,Movies_data!$B$1:$B$41,"not found")</f>
        <v>Manjummel Boys</v>
      </c>
      <c r="I1399" s="1" t="str">
        <f t="array" ref="I1399">_xlfn.XLOOKUP(G1399,Movies_data!$A$1:$A$41,Movies_data!$D$1:$D$41,"not found")</f>
        <v>Adventure</v>
      </c>
      <c r="J1399" s="1" t="str">
        <f t="array" ref="J1399">_xlfn.XLOOKUP(G1399,Movies_data!$A$1:$A$41,Movies_data!$C$1:$C$41,"not found")</f>
        <v>Malayalam</v>
      </c>
      <c r="K1399" s="1">
        <f t="array" ref="K1399">_xlfn.XLOOKUP(G1399,Movies_data!$A$1:$A$41,Movies_data!$H$1:$H$41,"Not Found")</f>
        <v>8.3</v>
      </c>
      <c r="L1399" s="1" t="str">
        <f t="array" ref="L1399">_xlfn.XLOOKUP(A1399,Booking_data!$A$1:$A$6001,Booking_data!$E$1:$E$6001,"not Found")</f>
        <v>C161</v>
      </c>
      <c r="M1399" s="1" t="str">
        <f t="array" ref="M1399">_xlfn.XLOOKUP(L1399,Cinemas_data!$A$1:$A$49,Cinemas_data!$I$1:$I$49,"not Found")</f>
        <v>#NAME?</v>
      </c>
      <c r="N1399" s="1" t="str">
        <f t="array" ref="N1399">_xlfn.XLOOKUP(L1399,Cinemas_data!$A$1:$A$49,Cinemas_data!$C$1:$C$49,"not Found")</f>
        <v>Thiruvananthapuram</v>
      </c>
      <c r="O1399" s="1">
        <f t="array" ref="O1399">_xlfn.XLOOKUP(A1399,Booking_data!$A$1:$A$6001,Booking_data!$H$1:$H$6001,"not found")</f>
        <v>4</v>
      </c>
      <c r="P1399" s="1">
        <f t="array" ref="P1399">_xlfn.XLOOKUP(A1399,Booking_data!$A$1:$A$6001,Booking_data!$I$1:$I$6001,"not Found")</f>
        <v>280</v>
      </c>
      <c r="Q1399" s="1">
        <f t="shared" si="3"/>
        <v>1120</v>
      </c>
      <c r="R1399" s="1" t="str">
        <f t="array" ref="R1399">_xlfn.XLOOKUP(A1399,Booking_data!$A$1:$A$6001,Booking_data!$L$1:$L$6001,"Not Found")</f>
        <v>Wallet</v>
      </c>
      <c r="S1399" s="1">
        <f t="array" ref="S1399">_xlfn.XLOOKUP(A1399,Booking_data!$A$1:$A$6001,Booking_data!$N$1:$N$6001,"not Found")</f>
        <v>36</v>
      </c>
      <c r="T1399" s="1" t="str">
        <f t="array" ref="T1399">_xlfn.XLOOKUP(A1399,Booking_data!$A$1:$A$6001,Booking_data!$O$1:$O$6001,"Not Found")</f>
        <v>Female</v>
      </c>
      <c r="U1399" s="1" t="str">
        <f t="shared" si="4"/>
        <v>Middle Age</v>
      </c>
      <c r="V1399" s="1" t="str">
        <f t="shared" si="5"/>
        <v>Medium Booking</v>
      </c>
    </row>
    <row r="1400" ht="15.75" customHeight="1">
      <c r="A1400" s="1" t="s">
        <v>1714</v>
      </c>
      <c r="B1400" s="6">
        <v>46125.0</v>
      </c>
      <c r="C1400" s="6">
        <v>46129.0</v>
      </c>
      <c r="D1400" s="7">
        <v>0.7708333333333334</v>
      </c>
      <c r="E1400" s="1" t="str">
        <f t="shared" si="1"/>
        <v>Weekday</v>
      </c>
      <c r="F1400" s="1" t="str">
        <f t="shared" si="2"/>
        <v>Apr</v>
      </c>
      <c r="G1400" s="1" t="str">
        <f t="array" ref="G1400">_xlfn.XLOOKUP(A1400,Booking_data!$A$1:$A$6001,Booking_data!$D$1:$D$6001,"not found")</f>
        <v>M029</v>
      </c>
      <c r="H1400" s="1" t="str">
        <f t="array" ref="H1400">_xlfn.XLOOKUP(G1400,Movies_data!$A$1:$A$41,Movies_data!$B$1:$B$41,"not found")</f>
        <v>777 Charlie</v>
      </c>
      <c r="I1400" s="1" t="str">
        <f t="array" ref="I1400">_xlfn.XLOOKUP(G1400,Movies_data!$A$1:$A$41,Movies_data!$D$1:$D$41,"not found")</f>
        <v>Adventure</v>
      </c>
      <c r="J1400" s="1" t="str">
        <f t="array" ref="J1400">_xlfn.XLOOKUP(G1400,Movies_data!$A$1:$A$41,Movies_data!$C$1:$C$41,"not found")</f>
        <v>Kannada</v>
      </c>
      <c r="K1400" s="1">
        <f t="array" ref="K1400">_xlfn.XLOOKUP(G1400,Movies_data!$A$1:$A$41,Movies_data!$H$1:$H$41,"Not Found")</f>
        <v>8.7</v>
      </c>
      <c r="L1400" s="1" t="str">
        <f t="array" ref="L1400">_xlfn.XLOOKUP(A1400,Booking_data!$A$1:$A$6001,Booking_data!$E$1:$E$6001,"not Found")</f>
        <v>C111</v>
      </c>
      <c r="M1400" s="1" t="str">
        <f t="array" ref="M1400">_xlfn.XLOOKUP(L1400,Cinemas_data!$A$1:$A$49,Cinemas_data!$I$1:$I$49,"not Found")</f>
        <v>#NAME?</v>
      </c>
      <c r="N1400" s="1" t="str">
        <f t="array" ref="N1400">_xlfn.XLOOKUP(L1400,Cinemas_data!$A$1:$A$49,Cinemas_data!$C$1:$C$49,"not Found")</f>
        <v>Delhi</v>
      </c>
      <c r="O1400" s="1">
        <f t="array" ref="O1400">_xlfn.XLOOKUP(A1400,Booking_data!$A$1:$A$6001,Booking_data!$H$1:$H$6001,"not found")</f>
        <v>3</v>
      </c>
      <c r="P1400" s="1">
        <f t="array" ref="P1400">_xlfn.XLOOKUP(A1400,Booking_data!$A$1:$A$6001,Booking_data!$I$1:$I$6001,"not Found")</f>
        <v>180</v>
      </c>
      <c r="Q1400" s="1">
        <f t="shared" si="3"/>
        <v>540</v>
      </c>
      <c r="R1400" s="1" t="str">
        <f t="array" ref="R1400">_xlfn.XLOOKUP(A1400,Booking_data!$A$1:$A$6001,Booking_data!$L$1:$L$6001,"Not Found")</f>
        <v>Wallet</v>
      </c>
      <c r="S1400" s="1">
        <f t="array" ref="S1400">_xlfn.XLOOKUP(A1400,Booking_data!$A$1:$A$6001,Booking_data!$N$1:$N$6001,"not Found")</f>
        <v>30</v>
      </c>
      <c r="T1400" s="1" t="str">
        <f t="array" ref="T1400">_xlfn.XLOOKUP(A1400,Booking_data!$A$1:$A$6001,Booking_data!$O$1:$O$6001,"Not Found")</f>
        <v>Male</v>
      </c>
      <c r="U1400" s="1" t="str">
        <f t="shared" si="4"/>
        <v>Middle Age</v>
      </c>
      <c r="V1400" s="1" t="str">
        <f t="shared" si="5"/>
        <v>Medium Booking</v>
      </c>
    </row>
    <row r="1401" ht="15.75" customHeight="1">
      <c r="A1401" s="1" t="s">
        <v>1715</v>
      </c>
      <c r="B1401" s="6">
        <v>46164.0</v>
      </c>
      <c r="C1401" s="6">
        <v>46166.0</v>
      </c>
      <c r="D1401" s="7">
        <v>0.3958333333333333</v>
      </c>
      <c r="E1401" s="1" t="str">
        <f t="shared" si="1"/>
        <v>Weekday</v>
      </c>
      <c r="F1401" s="1" t="str">
        <f t="shared" si="2"/>
        <v>May</v>
      </c>
      <c r="G1401" s="1" t="str">
        <f t="array" ref="G1401">_xlfn.XLOOKUP(A1401,Booking_data!$A$1:$A$6001,Booking_data!$D$1:$D$6001,"not found")</f>
        <v>M010</v>
      </c>
      <c r="H1401" s="1" t="str">
        <f t="array" ref="H1401">_xlfn.XLOOKUP(G1401,Movies_data!$A$1:$A$41,Movies_data!$B$1:$B$41,"not found")</f>
        <v>Captain Miller</v>
      </c>
      <c r="I1401" s="1" t="str">
        <f t="array" ref="I1401">_xlfn.XLOOKUP(G1401,Movies_data!$A$1:$A$41,Movies_data!$D$1:$D$41,"not found")</f>
        <v>Action</v>
      </c>
      <c r="J1401" s="1" t="str">
        <f t="array" ref="J1401">_xlfn.XLOOKUP(G1401,Movies_data!$A$1:$A$41,Movies_data!$C$1:$C$41,"not found")</f>
        <v>Tamil</v>
      </c>
      <c r="K1401" s="1">
        <f t="array" ref="K1401">_xlfn.XLOOKUP(G1401,Movies_data!$A$1:$A$41,Movies_data!$H$1:$H$41,"Not Found")</f>
        <v>7</v>
      </c>
      <c r="L1401" s="1" t="str">
        <f t="array" ref="L1401">_xlfn.XLOOKUP(A1401,Booking_data!$A$1:$A$6001,Booking_data!$E$1:$E$6001,"not Found")</f>
        <v>C162</v>
      </c>
      <c r="M1401" s="1" t="str">
        <f t="array" ref="M1401">_xlfn.XLOOKUP(L1401,Cinemas_data!$A$1:$A$49,Cinemas_data!$I$1:$I$49,"not Found")</f>
        <v>#NAME?</v>
      </c>
      <c r="N1401" s="1" t="str">
        <f t="array" ref="N1401">_xlfn.XLOOKUP(L1401,Cinemas_data!$A$1:$A$49,Cinemas_data!$C$1:$C$49,"not Found")</f>
        <v>Thiruvananthapuram</v>
      </c>
      <c r="O1401" s="1">
        <f t="array" ref="O1401">_xlfn.XLOOKUP(A1401,Booking_data!$A$1:$A$6001,Booking_data!$H$1:$H$6001,"not found")</f>
        <v>3</v>
      </c>
      <c r="P1401" s="1">
        <f t="array" ref="P1401">_xlfn.XLOOKUP(A1401,Booking_data!$A$1:$A$6001,Booking_data!$I$1:$I$6001,"not Found")</f>
        <v>340</v>
      </c>
      <c r="Q1401" s="1">
        <f t="shared" si="3"/>
        <v>1020</v>
      </c>
      <c r="R1401" s="1" t="str">
        <f t="array" ref="R1401">_xlfn.XLOOKUP(A1401,Booking_data!$A$1:$A$6001,Booking_data!$L$1:$L$6001,"Not Found")</f>
        <v>Credit Card</v>
      </c>
      <c r="S1401" s="1">
        <f t="array" ref="S1401">_xlfn.XLOOKUP(A1401,Booking_data!$A$1:$A$6001,Booking_data!$N$1:$N$6001,"not Found")</f>
        <v>47</v>
      </c>
      <c r="T1401" s="1" t="str">
        <f t="array" ref="T1401">_xlfn.XLOOKUP(A1401,Booking_data!$A$1:$A$6001,Booking_data!$O$1:$O$6001,"Not Found")</f>
        <v>Other</v>
      </c>
      <c r="U1401" s="1" t="str">
        <f t="shared" si="4"/>
        <v>Above 45</v>
      </c>
      <c r="V1401" s="1" t="str">
        <f t="shared" si="5"/>
        <v>Medium Booking</v>
      </c>
    </row>
    <row r="1402" ht="15.75" customHeight="1">
      <c r="A1402" s="1" t="s">
        <v>1716</v>
      </c>
      <c r="B1402" s="6">
        <v>46165.0</v>
      </c>
      <c r="C1402" s="6">
        <v>46166.0</v>
      </c>
      <c r="D1402" s="7">
        <v>0.7708333333333334</v>
      </c>
      <c r="E1402" s="1" t="str">
        <f t="shared" si="1"/>
        <v>Weekend</v>
      </c>
      <c r="F1402" s="1" t="str">
        <f t="shared" si="2"/>
        <v>May</v>
      </c>
      <c r="G1402" s="1" t="str">
        <f t="array" ref="G1402">_xlfn.XLOOKUP(A1402,Booking_data!$A$1:$A$6001,Booking_data!$D$1:$D$6001,"not found")</f>
        <v>M014</v>
      </c>
      <c r="H1402" s="1" t="str">
        <f t="array" ref="H1402">_xlfn.XLOOKUP(G1402,Movies_data!$A$1:$A$41,Movies_data!$B$1:$B$41,"not found")</f>
        <v>Hi Nanna</v>
      </c>
      <c r="I1402" s="1" t="str">
        <f t="array" ref="I1402">_xlfn.XLOOKUP(G1402,Movies_data!$A$1:$A$41,Movies_data!$D$1:$D$41,"not found")</f>
        <v>Romance</v>
      </c>
      <c r="J1402" s="1" t="str">
        <f t="array" ref="J1402">_xlfn.XLOOKUP(G1402,Movies_data!$A$1:$A$41,Movies_data!$C$1:$C$41,"not found")</f>
        <v>Telugu</v>
      </c>
      <c r="K1402" s="1">
        <f t="array" ref="K1402">_xlfn.XLOOKUP(G1402,Movies_data!$A$1:$A$41,Movies_data!$H$1:$H$41,"Not Found")</f>
        <v>8</v>
      </c>
      <c r="L1402" s="1" t="str">
        <f t="array" ref="L1402">_xlfn.XLOOKUP(A1402,Booking_data!$A$1:$A$6001,Booking_data!$E$1:$E$6001,"not Found")</f>
        <v>C152</v>
      </c>
      <c r="M1402" s="1" t="str">
        <f t="array" ref="M1402">_xlfn.XLOOKUP(L1402,Cinemas_data!$A$1:$A$49,Cinemas_data!$I$1:$I$49,"not Found")</f>
        <v>#NAME?</v>
      </c>
      <c r="N1402" s="1" t="str">
        <f t="array" ref="N1402">_xlfn.XLOOKUP(L1402,Cinemas_data!$A$1:$A$49,Cinemas_data!$C$1:$C$49,"not Found")</f>
        <v>Kochi</v>
      </c>
      <c r="O1402" s="1">
        <f t="array" ref="O1402">_xlfn.XLOOKUP(A1402,Booking_data!$A$1:$A$6001,Booking_data!$H$1:$H$6001,"not found")</f>
        <v>4</v>
      </c>
      <c r="P1402" s="1">
        <f t="array" ref="P1402">_xlfn.XLOOKUP(A1402,Booking_data!$A$1:$A$6001,Booking_data!$I$1:$I$6001,"not Found")</f>
        <v>340</v>
      </c>
      <c r="Q1402" s="1">
        <f t="shared" si="3"/>
        <v>1360</v>
      </c>
      <c r="R1402" s="1" t="str">
        <f t="array" ref="R1402">_xlfn.XLOOKUP(A1402,Booking_data!$A$1:$A$6001,Booking_data!$L$1:$L$6001,"Not Found")</f>
        <v>Debit Card</v>
      </c>
      <c r="S1402" s="1">
        <f t="array" ref="S1402">_xlfn.XLOOKUP(A1402,Booking_data!$A$1:$A$6001,Booking_data!$N$1:$N$6001,"not Found")</f>
        <v>55</v>
      </c>
      <c r="T1402" s="1" t="str">
        <f t="array" ref="T1402">_xlfn.XLOOKUP(A1402,Booking_data!$A$1:$A$6001,Booking_data!$O$1:$O$6001,"Not Found")</f>
        <v>Female</v>
      </c>
      <c r="U1402" s="1" t="str">
        <f t="shared" si="4"/>
        <v>Above 45</v>
      </c>
      <c r="V1402" s="1" t="str">
        <f t="shared" si="5"/>
        <v>Medium Booking</v>
      </c>
    </row>
    <row r="1403" ht="15.75" customHeight="1">
      <c r="A1403" s="1" t="s">
        <v>1717</v>
      </c>
      <c r="B1403" s="6">
        <v>46168.0</v>
      </c>
      <c r="C1403" s="6">
        <v>46175.0</v>
      </c>
      <c r="D1403" s="7">
        <v>0.9375</v>
      </c>
      <c r="E1403" s="1" t="str">
        <f t="shared" si="1"/>
        <v>Weekday</v>
      </c>
      <c r="F1403" s="1" t="str">
        <f t="shared" si="2"/>
        <v>May</v>
      </c>
      <c r="G1403" s="1" t="str">
        <f t="array" ref="G1403">_xlfn.XLOOKUP(A1403,Booking_data!$A$1:$A$6001,Booking_data!$D$1:$D$6001,"not found")</f>
        <v>M035</v>
      </c>
      <c r="H1403" s="1" t="str">
        <f t="array" ref="H1403">_xlfn.XLOOKUP(G1403,Movies_data!$A$1:$A$41,Movies_data!$B$1:$B$41,"not found")</f>
        <v>Aavesham</v>
      </c>
      <c r="I1403" s="1" t="str">
        <f t="array" ref="I1403">_xlfn.XLOOKUP(G1403,Movies_data!$A$1:$A$41,Movies_data!$D$1:$D$41,"not found")</f>
        <v>Comedy</v>
      </c>
      <c r="J1403" s="1" t="str">
        <f t="array" ref="J1403">_xlfn.XLOOKUP(G1403,Movies_data!$A$1:$A$41,Movies_data!$C$1:$C$41,"not found")</f>
        <v>Malayalam</v>
      </c>
      <c r="K1403" s="1">
        <f t="array" ref="K1403">_xlfn.XLOOKUP(G1403,Movies_data!$A$1:$A$41,Movies_data!$H$1:$H$41,"Not Found")</f>
        <v>7.8</v>
      </c>
      <c r="L1403" s="1" t="str">
        <f t="array" ref="L1403">_xlfn.XLOOKUP(A1403,Booking_data!$A$1:$A$6001,Booking_data!$E$1:$E$6001,"not Found")</f>
        <v>C012</v>
      </c>
      <c r="M1403" s="1" t="str">
        <f t="array" ref="M1403">_xlfn.XLOOKUP(L1403,Cinemas_data!$A$1:$A$49,Cinemas_data!$I$1:$I$49,"not Found")</f>
        <v>#NAME?</v>
      </c>
      <c r="N1403" s="1" t="str">
        <f t="array" ref="N1403">_xlfn.XLOOKUP(L1403,Cinemas_data!$A$1:$A$49,Cinemas_data!$C$1:$C$49,"not Found")</f>
        <v>Chennai</v>
      </c>
      <c r="O1403" s="1">
        <f t="array" ref="O1403">_xlfn.XLOOKUP(A1403,Booking_data!$A$1:$A$6001,Booking_data!$H$1:$H$6001,"not found")</f>
        <v>2</v>
      </c>
      <c r="P1403" s="1">
        <f t="array" ref="P1403">_xlfn.XLOOKUP(A1403,Booking_data!$A$1:$A$6001,Booking_data!$I$1:$I$6001,"not Found")</f>
        <v>340</v>
      </c>
      <c r="Q1403" s="1">
        <f t="shared" si="3"/>
        <v>680</v>
      </c>
      <c r="R1403" s="1" t="str">
        <f t="array" ref="R1403">_xlfn.XLOOKUP(A1403,Booking_data!$A$1:$A$6001,Booking_data!$L$1:$L$6001,"Not Found")</f>
        <v>Net Banking</v>
      </c>
      <c r="S1403" s="1">
        <f t="array" ref="S1403">_xlfn.XLOOKUP(A1403,Booking_data!$A$1:$A$6001,Booking_data!$N$1:$N$6001,"not Found")</f>
        <v>45</v>
      </c>
      <c r="T1403" s="1" t="str">
        <f t="array" ref="T1403">_xlfn.XLOOKUP(A1403,Booking_data!$A$1:$A$6001,Booking_data!$O$1:$O$6001,"Not Found")</f>
        <v>Other</v>
      </c>
      <c r="U1403" s="1" t="str">
        <f t="shared" si="4"/>
        <v>Above 45</v>
      </c>
      <c r="V1403" s="1" t="str">
        <f t="shared" si="5"/>
        <v>Low Booking</v>
      </c>
    </row>
    <row r="1404" ht="15.75" customHeight="1">
      <c r="A1404" s="1" t="s">
        <v>1718</v>
      </c>
      <c r="B1404" s="6">
        <v>46120.0</v>
      </c>
      <c r="C1404" s="6">
        <v>46120.0</v>
      </c>
      <c r="D1404" s="7">
        <v>0.6458333333333334</v>
      </c>
      <c r="E1404" s="1" t="str">
        <f t="shared" si="1"/>
        <v>Weekday</v>
      </c>
      <c r="F1404" s="1" t="str">
        <f t="shared" si="2"/>
        <v>Apr</v>
      </c>
      <c r="G1404" s="1" t="str">
        <f t="array" ref="G1404">_xlfn.XLOOKUP(A1404,Booking_data!$A$1:$A$6001,Booking_data!$D$1:$D$6001,"not found")</f>
        <v>M008</v>
      </c>
      <c r="H1404" s="1" t="str">
        <f t="array" ref="H1404">_xlfn.XLOOKUP(G1404,Movies_data!$A$1:$A$41,Movies_data!$B$1:$B$41,"not found")</f>
        <v>Love Today</v>
      </c>
      <c r="I1404" s="1" t="str">
        <f t="array" ref="I1404">_xlfn.XLOOKUP(G1404,Movies_data!$A$1:$A$41,Movies_data!$D$1:$D$41,"not found")</f>
        <v>Romance</v>
      </c>
      <c r="J1404" s="1" t="str">
        <f t="array" ref="J1404">_xlfn.XLOOKUP(G1404,Movies_data!$A$1:$A$41,Movies_data!$C$1:$C$41,"not found")</f>
        <v>Tamil</v>
      </c>
      <c r="K1404" s="1">
        <f t="array" ref="K1404">_xlfn.XLOOKUP(G1404,Movies_data!$A$1:$A$41,Movies_data!$H$1:$H$41,"Not Found")</f>
        <v>7.4</v>
      </c>
      <c r="L1404" s="1" t="str">
        <f t="array" ref="L1404">_xlfn.XLOOKUP(A1404,Booking_data!$A$1:$A$6001,Booking_data!$E$1:$E$6001,"not Found")</f>
        <v>C023</v>
      </c>
      <c r="M1404" s="1" t="str">
        <f t="array" ref="M1404">_xlfn.XLOOKUP(L1404,Cinemas_data!$A$1:$A$49,Cinemas_data!$I$1:$I$49,"not Found")</f>
        <v>#NAME?</v>
      </c>
      <c r="N1404" s="1" t="str">
        <f t="array" ref="N1404">_xlfn.XLOOKUP(L1404,Cinemas_data!$A$1:$A$49,Cinemas_data!$C$1:$C$49,"not Found")</f>
        <v>Coimbatore</v>
      </c>
      <c r="O1404" s="1">
        <f t="array" ref="O1404">_xlfn.XLOOKUP(A1404,Booking_data!$A$1:$A$6001,Booking_data!$H$1:$H$6001,"not found")</f>
        <v>5</v>
      </c>
      <c r="P1404" s="1">
        <f t="array" ref="P1404">_xlfn.XLOOKUP(A1404,Booking_data!$A$1:$A$6001,Booking_data!$I$1:$I$6001,"not Found")</f>
        <v>420</v>
      </c>
      <c r="Q1404" s="1">
        <f t="shared" si="3"/>
        <v>2100</v>
      </c>
      <c r="R1404" s="1" t="str">
        <f t="array" ref="R1404">_xlfn.XLOOKUP(A1404,Booking_data!$A$1:$A$6001,Booking_data!$L$1:$L$6001,"Not Found")</f>
        <v>UPI</v>
      </c>
      <c r="S1404" s="1">
        <f t="array" ref="S1404">_xlfn.XLOOKUP(A1404,Booking_data!$A$1:$A$6001,Booking_data!$N$1:$N$6001,"not Found")</f>
        <v>54</v>
      </c>
      <c r="T1404" s="1" t="str">
        <f t="array" ref="T1404">_xlfn.XLOOKUP(A1404,Booking_data!$A$1:$A$6001,Booking_data!$O$1:$O$6001,"Not Found")</f>
        <v>Female</v>
      </c>
      <c r="U1404" s="1" t="str">
        <f t="shared" si="4"/>
        <v>Above 45</v>
      </c>
      <c r="V1404" s="1" t="str">
        <f t="shared" si="5"/>
        <v>High Booking</v>
      </c>
    </row>
    <row r="1405" ht="15.75" customHeight="1">
      <c r="A1405" s="1" t="s">
        <v>1719</v>
      </c>
      <c r="B1405" s="6">
        <v>46108.0</v>
      </c>
      <c r="C1405" s="6">
        <v>46113.0</v>
      </c>
      <c r="D1405" s="7">
        <v>0.7708333333333334</v>
      </c>
      <c r="E1405" s="1" t="str">
        <f t="shared" si="1"/>
        <v>Weekday</v>
      </c>
      <c r="F1405" s="1" t="str">
        <f t="shared" si="2"/>
        <v>Mar</v>
      </c>
      <c r="G1405" s="1" t="str">
        <f t="array" ref="G1405">_xlfn.XLOOKUP(A1405,Booking_data!$A$1:$A$6001,Booking_data!$D$1:$D$6001,"not found")</f>
        <v>M039</v>
      </c>
      <c r="H1405" s="1" t="str">
        <f t="array" ref="H1405">_xlfn.XLOOKUP(G1405,Movies_data!$A$1:$A$41,Movies_data!$B$1:$B$41,"not found")</f>
        <v>Dune: Part Two</v>
      </c>
      <c r="I1405" s="1" t="str">
        <f t="array" ref="I1405">_xlfn.XLOOKUP(G1405,Movies_data!$A$1:$A$41,Movies_data!$D$1:$D$41,"not found")</f>
        <v>Sci-Fi</v>
      </c>
      <c r="J1405" s="1" t="str">
        <f t="array" ref="J1405">_xlfn.XLOOKUP(G1405,Movies_data!$A$1:$A$41,Movies_data!$C$1:$C$41,"not found")</f>
        <v>English</v>
      </c>
      <c r="K1405" s="1">
        <f t="array" ref="K1405">_xlfn.XLOOKUP(G1405,Movies_data!$A$1:$A$41,Movies_data!$H$1:$H$41,"Not Found")</f>
        <v>8.5</v>
      </c>
      <c r="L1405" s="1" t="str">
        <f t="array" ref="L1405">_xlfn.XLOOKUP(A1405,Booking_data!$A$1:$A$6001,Booking_data!$E$1:$E$6001,"not Found")</f>
        <v>C032</v>
      </c>
      <c r="M1405" s="1" t="str">
        <f t="array" ref="M1405">_xlfn.XLOOKUP(L1405,Cinemas_data!$A$1:$A$49,Cinemas_data!$I$1:$I$49,"not Found")</f>
        <v>#NAME?</v>
      </c>
      <c r="N1405" s="1" t="str">
        <f t="array" ref="N1405">_xlfn.XLOOKUP(L1405,Cinemas_data!$A$1:$A$49,Cinemas_data!$C$1:$C$49,"not Found")</f>
        <v>Madurai</v>
      </c>
      <c r="O1405" s="1">
        <f t="array" ref="O1405">_xlfn.XLOOKUP(A1405,Booking_data!$A$1:$A$6001,Booking_data!$H$1:$H$6001,"not found")</f>
        <v>3</v>
      </c>
      <c r="P1405" s="1">
        <f t="array" ref="P1405">_xlfn.XLOOKUP(A1405,Booking_data!$A$1:$A$6001,Booking_data!$I$1:$I$6001,"not Found")</f>
        <v>240</v>
      </c>
      <c r="Q1405" s="1">
        <f t="shared" si="3"/>
        <v>720</v>
      </c>
      <c r="R1405" s="1" t="str">
        <f t="array" ref="R1405">_xlfn.XLOOKUP(A1405,Booking_data!$A$1:$A$6001,Booking_data!$L$1:$L$6001,"Not Found")</f>
        <v>Net Banking</v>
      </c>
      <c r="S1405" s="1">
        <f t="array" ref="S1405">_xlfn.XLOOKUP(A1405,Booking_data!$A$1:$A$6001,Booking_data!$N$1:$N$6001,"not Found")</f>
        <v>26</v>
      </c>
      <c r="T1405" s="1" t="str">
        <f t="array" ref="T1405">_xlfn.XLOOKUP(A1405,Booking_data!$A$1:$A$6001,Booking_data!$O$1:$O$6001,"Not Found")</f>
        <v>Other</v>
      </c>
      <c r="U1405" s="1" t="str">
        <f t="shared" si="4"/>
        <v>Youngster</v>
      </c>
      <c r="V1405" s="1" t="str">
        <f t="shared" si="5"/>
        <v>Medium Booking</v>
      </c>
    </row>
    <row r="1406" ht="15.75" customHeight="1">
      <c r="A1406" s="1" t="s">
        <v>1720</v>
      </c>
      <c r="B1406" s="6">
        <v>46042.0</v>
      </c>
      <c r="C1406" s="6">
        <v>46043.0</v>
      </c>
      <c r="D1406" s="7">
        <v>0.53125</v>
      </c>
      <c r="E1406" s="1" t="str">
        <f t="shared" si="1"/>
        <v>Weekday</v>
      </c>
      <c r="F1406" s="1" t="str">
        <f t="shared" si="2"/>
        <v>Jan</v>
      </c>
      <c r="G1406" s="1" t="str">
        <f t="array" ref="G1406">_xlfn.XLOOKUP(A1406,Booking_data!$A$1:$A$6001,Booking_data!$D$1:$D$6001,"not found")</f>
        <v>M018</v>
      </c>
      <c r="H1406" s="1" t="str">
        <f t="array" ref="H1406">_xlfn.XLOOKUP(G1406,Movies_data!$A$1:$A$41,Movies_data!$B$1:$B$41,"not found")</f>
        <v>Sita Ramam</v>
      </c>
      <c r="I1406" s="1" t="str">
        <f t="array" ref="I1406">_xlfn.XLOOKUP(G1406,Movies_data!$A$1:$A$41,Movies_data!$D$1:$D$41,"not found")</f>
        <v>Romance</v>
      </c>
      <c r="J1406" s="1" t="str">
        <f t="array" ref="J1406">_xlfn.XLOOKUP(G1406,Movies_data!$A$1:$A$41,Movies_data!$C$1:$C$41,"not found")</f>
        <v>Telugu</v>
      </c>
      <c r="K1406" s="1">
        <f t="array" ref="K1406">_xlfn.XLOOKUP(G1406,Movies_data!$A$1:$A$41,Movies_data!$H$1:$H$41,"Not Found")</f>
        <v>8.5</v>
      </c>
      <c r="L1406" s="1" t="str">
        <f t="array" ref="L1406">_xlfn.XLOOKUP(A1406,Booking_data!$A$1:$A$6001,Booking_data!$E$1:$E$6001,"not Found")</f>
        <v>C143</v>
      </c>
      <c r="M1406" s="1" t="str">
        <f t="array" ref="M1406">_xlfn.XLOOKUP(L1406,Cinemas_data!$A$1:$A$49,Cinemas_data!$I$1:$I$49,"not Found")</f>
        <v>#NAME?</v>
      </c>
      <c r="N1406" s="1" t="str">
        <f t="array" ref="N1406">_xlfn.XLOOKUP(L1406,Cinemas_data!$A$1:$A$49,Cinemas_data!$C$1:$C$49,"not Found")</f>
        <v>Ahmedabad</v>
      </c>
      <c r="O1406" s="1">
        <f t="array" ref="O1406">_xlfn.XLOOKUP(A1406,Booking_data!$A$1:$A$6001,Booking_data!$H$1:$H$6001,"not found")</f>
        <v>2</v>
      </c>
      <c r="P1406" s="1">
        <f t="array" ref="P1406">_xlfn.XLOOKUP(A1406,Booking_data!$A$1:$A$6001,Booking_data!$I$1:$I$6001,"not Found")</f>
        <v>420</v>
      </c>
      <c r="Q1406" s="1">
        <f t="shared" si="3"/>
        <v>840</v>
      </c>
      <c r="R1406" s="1" t="str">
        <f t="array" ref="R1406">_xlfn.XLOOKUP(A1406,Booking_data!$A$1:$A$6001,Booking_data!$L$1:$L$6001,"Not Found")</f>
        <v>Debit Card</v>
      </c>
      <c r="S1406" s="1">
        <f t="array" ref="S1406">_xlfn.XLOOKUP(A1406,Booking_data!$A$1:$A$6001,Booking_data!$N$1:$N$6001,"not Found")</f>
        <v>43</v>
      </c>
      <c r="T1406" s="1" t="str">
        <f t="array" ref="T1406">_xlfn.XLOOKUP(A1406,Booking_data!$A$1:$A$6001,Booking_data!$O$1:$O$6001,"Not Found")</f>
        <v>Male</v>
      </c>
      <c r="U1406" s="1" t="str">
        <f t="shared" si="4"/>
        <v>Middle Age</v>
      </c>
      <c r="V1406" s="1" t="str">
        <f t="shared" si="5"/>
        <v>Low Booking</v>
      </c>
    </row>
    <row r="1407" ht="15.75" customHeight="1">
      <c r="A1407" s="1" t="s">
        <v>1721</v>
      </c>
      <c r="B1407" s="6">
        <v>46059.0</v>
      </c>
      <c r="C1407" s="6">
        <v>46066.0</v>
      </c>
      <c r="D1407" s="7">
        <v>0.9375</v>
      </c>
      <c r="E1407" s="1" t="str">
        <f t="shared" si="1"/>
        <v>Weekday</v>
      </c>
      <c r="F1407" s="1" t="str">
        <f t="shared" si="2"/>
        <v>Feb</v>
      </c>
      <c r="G1407" s="1" t="str">
        <f t="array" ref="G1407">_xlfn.XLOOKUP(A1407,Booking_data!$A$1:$A$6001,Booking_data!$D$1:$D$6001,"not found")</f>
        <v>M009</v>
      </c>
      <c r="H1407" s="1" t="str">
        <f t="array" ref="H1407">_xlfn.XLOOKUP(G1407,Movies_data!$A$1:$A$41,Movies_data!$B$1:$B$41,"not found")</f>
        <v>Amaran</v>
      </c>
      <c r="I1407" s="1" t="str">
        <f t="array" ref="I1407">_xlfn.XLOOKUP(G1407,Movies_data!$A$1:$A$41,Movies_data!$D$1:$D$41,"not found")</f>
        <v>Biography</v>
      </c>
      <c r="J1407" s="1" t="str">
        <f t="array" ref="J1407">_xlfn.XLOOKUP(G1407,Movies_data!$A$1:$A$41,Movies_data!$C$1:$C$41,"not found")</f>
        <v>Tamil</v>
      </c>
      <c r="K1407" s="1">
        <f t="array" ref="K1407">_xlfn.XLOOKUP(G1407,Movies_data!$A$1:$A$41,Movies_data!$H$1:$H$41,"Not Found")</f>
        <v>8.3</v>
      </c>
      <c r="L1407" s="1" t="str">
        <f t="array" ref="L1407">_xlfn.XLOOKUP(A1407,Booking_data!$A$1:$A$6001,Booking_data!$E$1:$E$6001,"not Found")</f>
        <v>C132</v>
      </c>
      <c r="M1407" s="1" t="str">
        <f t="array" ref="M1407">_xlfn.XLOOKUP(L1407,Cinemas_data!$A$1:$A$49,Cinemas_data!$I$1:$I$49,"not Found")</f>
        <v>#NAME?</v>
      </c>
      <c r="N1407" s="1" t="str">
        <f t="array" ref="N1407">_xlfn.XLOOKUP(L1407,Cinemas_data!$A$1:$A$49,Cinemas_data!$C$1:$C$49,"not Found")</f>
        <v>Kolkata</v>
      </c>
      <c r="O1407" s="1">
        <f t="array" ref="O1407">_xlfn.XLOOKUP(A1407,Booking_data!$A$1:$A$6001,Booking_data!$H$1:$H$6001,"not found")</f>
        <v>3</v>
      </c>
      <c r="P1407" s="1">
        <f t="array" ref="P1407">_xlfn.XLOOKUP(A1407,Booking_data!$A$1:$A$6001,Booking_data!$I$1:$I$6001,"not Found")</f>
        <v>180</v>
      </c>
      <c r="Q1407" s="1">
        <f t="shared" si="3"/>
        <v>540</v>
      </c>
      <c r="R1407" s="1" t="str">
        <f t="array" ref="R1407">_xlfn.XLOOKUP(A1407,Booking_data!$A$1:$A$6001,Booking_data!$L$1:$L$6001,"Not Found")</f>
        <v>Debit Card</v>
      </c>
      <c r="S1407" s="1">
        <f t="array" ref="S1407">_xlfn.XLOOKUP(A1407,Booking_data!$A$1:$A$6001,Booking_data!$N$1:$N$6001,"not Found")</f>
        <v>34</v>
      </c>
      <c r="T1407" s="1" t="str">
        <f t="array" ref="T1407">_xlfn.XLOOKUP(A1407,Booking_data!$A$1:$A$6001,Booking_data!$O$1:$O$6001,"Not Found")</f>
        <v>Male</v>
      </c>
      <c r="U1407" s="1" t="str">
        <f t="shared" si="4"/>
        <v>Middle Age</v>
      </c>
      <c r="V1407" s="1" t="str">
        <f t="shared" si="5"/>
        <v>Medium Booking</v>
      </c>
    </row>
    <row r="1408" ht="15.75" customHeight="1">
      <c r="A1408" s="1" t="s">
        <v>1722</v>
      </c>
      <c r="B1408" s="6">
        <v>46164.0</v>
      </c>
      <c r="C1408" s="6">
        <v>46169.0</v>
      </c>
      <c r="D1408" s="7">
        <v>0.53125</v>
      </c>
      <c r="E1408" s="1" t="str">
        <f t="shared" si="1"/>
        <v>Weekday</v>
      </c>
      <c r="F1408" s="1" t="str">
        <f t="shared" si="2"/>
        <v>May</v>
      </c>
      <c r="G1408" s="1" t="str">
        <f t="array" ref="G1408">_xlfn.XLOOKUP(A1408,Booking_data!$A$1:$A$6001,Booking_data!$D$1:$D$6001,"not found")</f>
        <v>M025</v>
      </c>
      <c r="H1408" s="1" t="str">
        <f t="array" ref="H1408">_xlfn.XLOOKUP(G1408,Movies_data!$A$1:$A$41,Movies_data!$B$1:$B$41,"not found")</f>
        <v>Rocky Aur Rani Kii Prem Kahaani</v>
      </c>
      <c r="I1408" s="1" t="str">
        <f t="array" ref="I1408">_xlfn.XLOOKUP(G1408,Movies_data!$A$1:$A$41,Movies_data!$D$1:$D$41,"not found")</f>
        <v>Romance</v>
      </c>
      <c r="J1408" s="1" t="str">
        <f t="array" ref="J1408">_xlfn.XLOOKUP(G1408,Movies_data!$A$1:$A$41,Movies_data!$C$1:$C$41,"not found")</f>
        <v>Hindi</v>
      </c>
      <c r="K1408" s="1">
        <f t="array" ref="K1408">_xlfn.XLOOKUP(G1408,Movies_data!$A$1:$A$41,Movies_data!$H$1:$H$41,"Not Found")</f>
        <v>6.8</v>
      </c>
      <c r="L1408" s="1" t="str">
        <f t="array" ref="L1408">_xlfn.XLOOKUP(A1408,Booking_data!$A$1:$A$6001,Booking_data!$E$1:$E$6001,"not Found")</f>
        <v>C083</v>
      </c>
      <c r="M1408" s="1" t="str">
        <f t="array" ref="M1408">_xlfn.XLOOKUP(L1408,Cinemas_data!$A$1:$A$49,Cinemas_data!$I$1:$I$49,"not Found")</f>
        <v>#NAME?</v>
      </c>
      <c r="N1408" s="1" t="str">
        <f t="array" ref="N1408">_xlfn.XLOOKUP(L1408,Cinemas_data!$A$1:$A$49,Cinemas_data!$C$1:$C$49,"not Found")</f>
        <v>Vijayawada</v>
      </c>
      <c r="O1408" s="1">
        <f t="array" ref="O1408">_xlfn.XLOOKUP(A1408,Booking_data!$A$1:$A$6001,Booking_data!$H$1:$H$6001,"not found")</f>
        <v>4</v>
      </c>
      <c r="P1408" s="1">
        <f t="array" ref="P1408">_xlfn.XLOOKUP(A1408,Booking_data!$A$1:$A$6001,Booking_data!$I$1:$I$6001,"not Found")</f>
        <v>360</v>
      </c>
      <c r="Q1408" s="1">
        <f t="shared" si="3"/>
        <v>1440</v>
      </c>
      <c r="R1408" s="1" t="str">
        <f t="array" ref="R1408">_xlfn.XLOOKUP(A1408,Booking_data!$A$1:$A$6001,Booking_data!$L$1:$L$6001,"Not Found")</f>
        <v>Wallet</v>
      </c>
      <c r="S1408" s="1">
        <f t="array" ref="S1408">_xlfn.XLOOKUP(A1408,Booking_data!$A$1:$A$6001,Booking_data!$N$1:$N$6001,"not Found")</f>
        <v>50</v>
      </c>
      <c r="T1408" s="1" t="str">
        <f t="array" ref="T1408">_xlfn.XLOOKUP(A1408,Booking_data!$A$1:$A$6001,Booking_data!$O$1:$O$6001,"Not Found")</f>
        <v>Male</v>
      </c>
      <c r="U1408" s="1" t="str">
        <f t="shared" si="4"/>
        <v>Above 45</v>
      </c>
      <c r="V1408" s="1" t="str">
        <f t="shared" si="5"/>
        <v>Medium Booking</v>
      </c>
    </row>
    <row r="1409" ht="15.75" customHeight="1">
      <c r="A1409" s="1" t="s">
        <v>1723</v>
      </c>
      <c r="B1409" s="6">
        <v>46116.0</v>
      </c>
      <c r="C1409" s="6">
        <v>46123.0</v>
      </c>
      <c r="D1409" s="7">
        <v>0.53125</v>
      </c>
      <c r="E1409" s="1" t="str">
        <f t="shared" si="1"/>
        <v>Weekend</v>
      </c>
      <c r="F1409" s="1" t="str">
        <f t="shared" si="2"/>
        <v>Apr</v>
      </c>
      <c r="G1409" s="1" t="str">
        <f t="array" ref="G1409">_xlfn.XLOOKUP(A1409,Booking_data!$A$1:$A$6001,Booking_data!$D$1:$D$6001,"not found")</f>
        <v>M032</v>
      </c>
      <c r="H1409" s="1" t="str">
        <f t="array" ref="H1409">_xlfn.XLOOKUP(G1409,Movies_data!$A$1:$A$41,Movies_data!$B$1:$B$41,"not found")</f>
        <v>Premam</v>
      </c>
      <c r="I1409" s="1" t="str">
        <f t="array" ref="I1409">_xlfn.XLOOKUP(G1409,Movies_data!$A$1:$A$41,Movies_data!$D$1:$D$41,"not found")</f>
        <v>Romance</v>
      </c>
      <c r="J1409" s="1" t="str">
        <f t="array" ref="J1409">_xlfn.XLOOKUP(G1409,Movies_data!$A$1:$A$41,Movies_data!$C$1:$C$41,"not found")</f>
        <v>Malayalam</v>
      </c>
      <c r="K1409" s="1">
        <f t="array" ref="K1409">_xlfn.XLOOKUP(G1409,Movies_data!$A$1:$A$41,Movies_data!$H$1:$H$41,"Not Found")</f>
        <v>8.3</v>
      </c>
      <c r="L1409" s="1" t="str">
        <f t="array" ref="L1409">_xlfn.XLOOKUP(A1409,Booking_data!$A$1:$A$6001,Booking_data!$E$1:$E$6001,"not Found")</f>
        <v>C161</v>
      </c>
      <c r="M1409" s="1" t="str">
        <f t="array" ref="M1409">_xlfn.XLOOKUP(L1409,Cinemas_data!$A$1:$A$49,Cinemas_data!$I$1:$I$49,"not Found")</f>
        <v>#NAME?</v>
      </c>
      <c r="N1409" s="1" t="str">
        <f t="array" ref="N1409">_xlfn.XLOOKUP(L1409,Cinemas_data!$A$1:$A$49,Cinemas_data!$C$1:$C$49,"not Found")</f>
        <v>Thiruvananthapuram</v>
      </c>
      <c r="O1409" s="1">
        <f t="array" ref="O1409">_xlfn.XLOOKUP(A1409,Booking_data!$A$1:$A$6001,Booking_data!$H$1:$H$6001,"not found")</f>
        <v>1</v>
      </c>
      <c r="P1409" s="1">
        <f t="array" ref="P1409">_xlfn.XLOOKUP(A1409,Booking_data!$A$1:$A$6001,Booking_data!$I$1:$I$6001,"not Found")</f>
        <v>460</v>
      </c>
      <c r="Q1409" s="1">
        <f t="shared" si="3"/>
        <v>460</v>
      </c>
      <c r="R1409" s="1" t="str">
        <f t="array" ref="R1409">_xlfn.XLOOKUP(A1409,Booking_data!$A$1:$A$6001,Booking_data!$L$1:$L$6001,"Not Found")</f>
        <v>Net Banking</v>
      </c>
      <c r="S1409" s="1">
        <f t="array" ref="S1409">_xlfn.XLOOKUP(A1409,Booking_data!$A$1:$A$6001,Booking_data!$N$1:$N$6001,"not Found")</f>
        <v>43</v>
      </c>
      <c r="T1409" s="1" t="str">
        <f t="array" ref="T1409">_xlfn.XLOOKUP(A1409,Booking_data!$A$1:$A$6001,Booking_data!$O$1:$O$6001,"Not Found")</f>
        <v>Female</v>
      </c>
      <c r="U1409" s="1" t="str">
        <f t="shared" si="4"/>
        <v>Middle Age</v>
      </c>
      <c r="V1409" s="1" t="str">
        <f t="shared" si="5"/>
        <v>Low Booking</v>
      </c>
    </row>
    <row r="1410" ht="15.75" customHeight="1">
      <c r="A1410" s="1" t="s">
        <v>1724</v>
      </c>
      <c r="B1410" s="6">
        <v>46140.0</v>
      </c>
      <c r="C1410" s="6">
        <v>46142.0</v>
      </c>
      <c r="D1410" s="7">
        <v>0.8854166666666666</v>
      </c>
      <c r="E1410" s="1" t="str">
        <f t="shared" si="1"/>
        <v>Weekday</v>
      </c>
      <c r="F1410" s="1" t="str">
        <f t="shared" si="2"/>
        <v>Apr</v>
      </c>
      <c r="G1410" s="1" t="str">
        <f t="array" ref="G1410">_xlfn.XLOOKUP(A1410,Booking_data!$A$1:$A$6001,Booking_data!$D$1:$D$6001,"not found")</f>
        <v>M006</v>
      </c>
      <c r="H1410" s="1" t="str">
        <f t="array" ref="H1410">_xlfn.XLOOKUP(G1410,Movies_data!$A$1:$A$41,Movies_data!$B$1:$B$41,"not found")</f>
        <v>Maamannan</v>
      </c>
      <c r="I1410" s="1" t="str">
        <f t="array" ref="I1410">_xlfn.XLOOKUP(G1410,Movies_data!$A$1:$A$41,Movies_data!$D$1:$D$41,"not found")</f>
        <v>Drama</v>
      </c>
      <c r="J1410" s="1" t="str">
        <f t="array" ref="J1410">_xlfn.XLOOKUP(G1410,Movies_data!$A$1:$A$41,Movies_data!$C$1:$C$41,"not found")</f>
        <v>Tamil</v>
      </c>
      <c r="K1410" s="1">
        <f t="array" ref="K1410">_xlfn.XLOOKUP(G1410,Movies_data!$A$1:$A$41,Movies_data!$H$1:$H$41,"Not Found")</f>
        <v>7.3</v>
      </c>
      <c r="L1410" s="1" t="str">
        <f t="array" ref="L1410">_xlfn.XLOOKUP(A1410,Booking_data!$A$1:$A$6001,Booking_data!$E$1:$E$6001,"not Found")</f>
        <v>C033</v>
      </c>
      <c r="M1410" s="1" t="str">
        <f t="array" ref="M1410">_xlfn.XLOOKUP(L1410,Cinemas_data!$A$1:$A$49,Cinemas_data!$I$1:$I$49,"not Found")</f>
        <v>#NAME?</v>
      </c>
      <c r="N1410" s="1" t="str">
        <f t="array" ref="N1410">_xlfn.XLOOKUP(L1410,Cinemas_data!$A$1:$A$49,Cinemas_data!$C$1:$C$49,"not Found")</f>
        <v>Madurai</v>
      </c>
      <c r="O1410" s="1">
        <f t="array" ref="O1410">_xlfn.XLOOKUP(A1410,Booking_data!$A$1:$A$6001,Booking_data!$H$1:$H$6001,"not found")</f>
        <v>4</v>
      </c>
      <c r="P1410" s="1">
        <f t="array" ref="P1410">_xlfn.XLOOKUP(A1410,Booking_data!$A$1:$A$6001,Booking_data!$I$1:$I$6001,"not Found")</f>
        <v>180</v>
      </c>
      <c r="Q1410" s="1">
        <f t="shared" si="3"/>
        <v>720</v>
      </c>
      <c r="R1410" s="1" t="str">
        <f t="array" ref="R1410">_xlfn.XLOOKUP(A1410,Booking_data!$A$1:$A$6001,Booking_data!$L$1:$L$6001,"Not Found")</f>
        <v>Debit Card</v>
      </c>
      <c r="S1410" s="1">
        <f t="array" ref="S1410">_xlfn.XLOOKUP(A1410,Booking_data!$A$1:$A$6001,Booking_data!$N$1:$N$6001,"not Found")</f>
        <v>28</v>
      </c>
      <c r="T1410" s="1" t="str">
        <f t="array" ref="T1410">_xlfn.XLOOKUP(A1410,Booking_data!$A$1:$A$6001,Booking_data!$O$1:$O$6001,"Not Found")</f>
        <v>Male</v>
      </c>
      <c r="U1410" s="1" t="str">
        <f t="shared" si="4"/>
        <v>Youngster</v>
      </c>
      <c r="V1410" s="1" t="str">
        <f t="shared" si="5"/>
        <v>Medium Booking</v>
      </c>
    </row>
    <row r="1411" ht="15.75" customHeight="1">
      <c r="A1411" s="1" t="s">
        <v>1725</v>
      </c>
      <c r="B1411" s="6">
        <v>46045.0</v>
      </c>
      <c r="C1411" s="6">
        <v>46052.0</v>
      </c>
      <c r="D1411" s="7">
        <v>0.53125</v>
      </c>
      <c r="E1411" s="1" t="str">
        <f t="shared" si="1"/>
        <v>Weekday</v>
      </c>
      <c r="F1411" s="1" t="str">
        <f t="shared" si="2"/>
        <v>Jan</v>
      </c>
      <c r="G1411" s="1" t="str">
        <f t="array" ref="G1411">_xlfn.XLOOKUP(A1411,Booking_data!$A$1:$A$6001,Booking_data!$D$1:$D$6001,"not found")</f>
        <v>M017</v>
      </c>
      <c r="H1411" s="1" t="str">
        <f t="array" ref="H1411">_xlfn.XLOOKUP(G1411,Movies_data!$A$1:$A$41,Movies_data!$B$1:$B$41,"not found")</f>
        <v>Baahubali 2</v>
      </c>
      <c r="I1411" s="1" t="str">
        <f t="array" ref="I1411">_xlfn.XLOOKUP(G1411,Movies_data!$A$1:$A$41,Movies_data!$D$1:$D$41,"not found")</f>
        <v>Action</v>
      </c>
      <c r="J1411" s="1" t="str">
        <f t="array" ref="J1411">_xlfn.XLOOKUP(G1411,Movies_data!$A$1:$A$41,Movies_data!$C$1:$C$41,"not found")</f>
        <v>Telugu</v>
      </c>
      <c r="K1411" s="1">
        <f t="array" ref="K1411">_xlfn.XLOOKUP(G1411,Movies_data!$A$1:$A$41,Movies_data!$H$1:$H$41,"Not Found")</f>
        <v>8.2</v>
      </c>
      <c r="L1411" s="1" t="str">
        <f t="array" ref="L1411">_xlfn.XLOOKUP(A1411,Booking_data!$A$1:$A$6001,Booking_data!$E$1:$E$6001,"not Found")</f>
        <v>C121</v>
      </c>
      <c r="M1411" s="1" t="str">
        <f t="array" ref="M1411">_xlfn.XLOOKUP(L1411,Cinemas_data!$A$1:$A$49,Cinemas_data!$I$1:$I$49,"not Found")</f>
        <v>#NAME?</v>
      </c>
      <c r="N1411" s="1" t="str">
        <f t="array" ref="N1411">_xlfn.XLOOKUP(L1411,Cinemas_data!$A$1:$A$49,Cinemas_data!$C$1:$C$49,"not Found")</f>
        <v>Noida</v>
      </c>
      <c r="O1411" s="1">
        <f t="array" ref="O1411">_xlfn.XLOOKUP(A1411,Booking_data!$A$1:$A$6001,Booking_data!$H$1:$H$6001,"not found")</f>
        <v>2</v>
      </c>
      <c r="P1411" s="1">
        <f t="array" ref="P1411">_xlfn.XLOOKUP(A1411,Booking_data!$A$1:$A$6001,Booking_data!$I$1:$I$6001,"not Found")</f>
        <v>240</v>
      </c>
      <c r="Q1411" s="1">
        <f t="shared" si="3"/>
        <v>480</v>
      </c>
      <c r="R1411" s="1" t="str">
        <f t="array" ref="R1411">_xlfn.XLOOKUP(A1411,Booking_data!$A$1:$A$6001,Booking_data!$L$1:$L$6001,"Not Found")</f>
        <v>UPI</v>
      </c>
      <c r="S1411" s="1">
        <f t="array" ref="S1411">_xlfn.XLOOKUP(A1411,Booking_data!$A$1:$A$6001,Booking_data!$N$1:$N$6001,"not Found")</f>
        <v>23</v>
      </c>
      <c r="T1411" s="1" t="str">
        <f t="array" ref="T1411">_xlfn.XLOOKUP(A1411,Booking_data!$A$1:$A$6001,Booking_data!$O$1:$O$6001,"Not Found")</f>
        <v>Female</v>
      </c>
      <c r="U1411" s="1" t="str">
        <f t="shared" si="4"/>
        <v>Youngster</v>
      </c>
      <c r="V1411" s="1" t="str">
        <f t="shared" si="5"/>
        <v>Low Booking</v>
      </c>
    </row>
    <row r="1412" ht="15.75" customHeight="1">
      <c r="A1412" s="1" t="s">
        <v>1726</v>
      </c>
      <c r="B1412" s="6">
        <v>46024.0</v>
      </c>
      <c r="C1412" s="6">
        <v>46031.0</v>
      </c>
      <c r="D1412" s="7">
        <v>0.8854166666666666</v>
      </c>
      <c r="E1412" s="1" t="str">
        <f t="shared" si="1"/>
        <v>Weekday</v>
      </c>
      <c r="F1412" s="1" t="str">
        <f t="shared" si="2"/>
        <v>Jan</v>
      </c>
      <c r="G1412" s="1" t="str">
        <f t="array" ref="G1412">_xlfn.XLOOKUP(A1412,Booking_data!$A$1:$A$6001,Booking_data!$D$1:$D$6001,"not found")</f>
        <v>M002</v>
      </c>
      <c r="H1412" s="1" t="str">
        <f t="array" ref="H1412">_xlfn.XLOOKUP(G1412,Movies_data!$A$1:$A$41,Movies_data!$B$1:$B$41,"not found")</f>
        <v>Jailer</v>
      </c>
      <c r="I1412" s="1" t="str">
        <f t="array" ref="I1412">_xlfn.XLOOKUP(G1412,Movies_data!$A$1:$A$41,Movies_data!$D$1:$D$41,"not found")</f>
        <v>Action</v>
      </c>
      <c r="J1412" s="1" t="str">
        <f t="array" ref="J1412">_xlfn.XLOOKUP(G1412,Movies_data!$A$1:$A$41,Movies_data!$C$1:$C$41,"not found")</f>
        <v>Tamil</v>
      </c>
      <c r="K1412" s="1">
        <f t="array" ref="K1412">_xlfn.XLOOKUP(G1412,Movies_data!$A$1:$A$41,Movies_data!$H$1:$H$41,"Not Found")</f>
        <v>7.1</v>
      </c>
      <c r="L1412" s="1" t="str">
        <f t="array" ref="L1412">_xlfn.XLOOKUP(A1412,Booking_data!$A$1:$A$6001,Booking_data!$E$1:$E$6001,"not Found")</f>
        <v>C082</v>
      </c>
      <c r="M1412" s="1" t="str">
        <f t="array" ref="M1412">_xlfn.XLOOKUP(L1412,Cinemas_data!$A$1:$A$49,Cinemas_data!$I$1:$I$49,"not Found")</f>
        <v>#NAME?</v>
      </c>
      <c r="N1412" s="1" t="str">
        <f t="array" ref="N1412">_xlfn.XLOOKUP(L1412,Cinemas_data!$A$1:$A$49,Cinemas_data!$C$1:$C$49,"not Found")</f>
        <v>Vijayawada</v>
      </c>
      <c r="O1412" s="1">
        <f t="array" ref="O1412">_xlfn.XLOOKUP(A1412,Booking_data!$A$1:$A$6001,Booking_data!$H$1:$H$6001,"not found")</f>
        <v>3</v>
      </c>
      <c r="P1412" s="1">
        <f t="array" ref="P1412">_xlfn.XLOOKUP(A1412,Booking_data!$A$1:$A$6001,Booking_data!$I$1:$I$6001,"not Found")</f>
        <v>460</v>
      </c>
      <c r="Q1412" s="1">
        <f t="shared" si="3"/>
        <v>1380</v>
      </c>
      <c r="R1412" s="1" t="str">
        <f t="array" ref="R1412">_xlfn.XLOOKUP(A1412,Booking_data!$A$1:$A$6001,Booking_data!$L$1:$L$6001,"Not Found")</f>
        <v>UPI</v>
      </c>
      <c r="S1412" s="1">
        <f t="array" ref="S1412">_xlfn.XLOOKUP(A1412,Booking_data!$A$1:$A$6001,Booking_data!$N$1:$N$6001,"not Found")</f>
        <v>25</v>
      </c>
      <c r="T1412" s="1" t="str">
        <f t="array" ref="T1412">_xlfn.XLOOKUP(A1412,Booking_data!$A$1:$A$6001,Booking_data!$O$1:$O$6001,"Not Found")</f>
        <v>Other</v>
      </c>
      <c r="U1412" s="1" t="str">
        <f t="shared" si="4"/>
        <v>Youngster</v>
      </c>
      <c r="V1412" s="1" t="str">
        <f t="shared" si="5"/>
        <v>Medium Booking</v>
      </c>
    </row>
    <row r="1413" ht="15.75" customHeight="1">
      <c r="A1413" s="1" t="s">
        <v>1727</v>
      </c>
      <c r="B1413" s="6">
        <v>46141.0</v>
      </c>
      <c r="C1413" s="6">
        <v>46142.0</v>
      </c>
      <c r="D1413" s="7">
        <v>0.9375</v>
      </c>
      <c r="E1413" s="1" t="str">
        <f t="shared" si="1"/>
        <v>Weekday</v>
      </c>
      <c r="F1413" s="1" t="str">
        <f t="shared" si="2"/>
        <v>Apr</v>
      </c>
      <c r="G1413" s="1" t="str">
        <f t="array" ref="G1413">_xlfn.XLOOKUP(A1413,Booking_data!$A$1:$A$6001,Booking_data!$D$1:$D$6001,"not found")</f>
        <v>M040</v>
      </c>
      <c r="H1413" s="1" t="str">
        <f t="array" ref="H1413">_xlfn.XLOOKUP(G1413,Movies_data!$A$1:$A$41,Movies_data!$B$1:$B$41,"not found")</f>
        <v>Inside Out 2</v>
      </c>
      <c r="I1413" s="1" t="str">
        <f t="array" ref="I1413">_xlfn.XLOOKUP(G1413,Movies_data!$A$1:$A$41,Movies_data!$D$1:$D$41,"not found")</f>
        <v>Animation</v>
      </c>
      <c r="J1413" s="1" t="str">
        <f t="array" ref="J1413">_xlfn.XLOOKUP(G1413,Movies_data!$A$1:$A$41,Movies_data!$C$1:$C$41,"not found")</f>
        <v>English</v>
      </c>
      <c r="K1413" s="1">
        <f t="array" ref="K1413">_xlfn.XLOOKUP(G1413,Movies_data!$A$1:$A$41,Movies_data!$H$1:$H$41,"Not Found")</f>
        <v>7.6</v>
      </c>
      <c r="L1413" s="1" t="str">
        <f t="array" ref="L1413">_xlfn.XLOOKUP(A1413,Booking_data!$A$1:$A$6001,Booking_data!$E$1:$E$6001,"not Found")</f>
        <v>C151</v>
      </c>
      <c r="M1413" s="1" t="str">
        <f t="array" ref="M1413">_xlfn.XLOOKUP(L1413,Cinemas_data!$A$1:$A$49,Cinemas_data!$I$1:$I$49,"not Found")</f>
        <v>#NAME?</v>
      </c>
      <c r="N1413" s="1" t="str">
        <f t="array" ref="N1413">_xlfn.XLOOKUP(L1413,Cinemas_data!$A$1:$A$49,Cinemas_data!$C$1:$C$49,"not Found")</f>
        <v>Kochi</v>
      </c>
      <c r="O1413" s="1">
        <f t="array" ref="O1413">_xlfn.XLOOKUP(A1413,Booking_data!$A$1:$A$6001,Booking_data!$H$1:$H$6001,"not found")</f>
        <v>2</v>
      </c>
      <c r="P1413" s="1">
        <f t="array" ref="P1413">_xlfn.XLOOKUP(A1413,Booking_data!$A$1:$A$6001,Booking_data!$I$1:$I$6001,"not Found")</f>
        <v>280</v>
      </c>
      <c r="Q1413" s="1">
        <f t="shared" si="3"/>
        <v>560</v>
      </c>
      <c r="R1413" s="1" t="str">
        <f t="array" ref="R1413">_xlfn.XLOOKUP(A1413,Booking_data!$A$1:$A$6001,Booking_data!$L$1:$L$6001,"Not Found")</f>
        <v>Credit Card</v>
      </c>
      <c r="S1413" s="1">
        <f t="array" ref="S1413">_xlfn.XLOOKUP(A1413,Booking_data!$A$1:$A$6001,Booking_data!$N$1:$N$6001,"not Found")</f>
        <v>20</v>
      </c>
      <c r="T1413" s="1" t="str">
        <f t="array" ref="T1413">_xlfn.XLOOKUP(A1413,Booking_data!$A$1:$A$6001,Booking_data!$O$1:$O$6001,"Not Found")</f>
        <v>Female</v>
      </c>
      <c r="U1413" s="1" t="str">
        <f t="shared" si="4"/>
        <v>Youngster</v>
      </c>
      <c r="V1413" s="1" t="str">
        <f t="shared" si="5"/>
        <v>Low Booking</v>
      </c>
    </row>
    <row r="1414" ht="15.75" customHeight="1">
      <c r="A1414" s="1" t="s">
        <v>1728</v>
      </c>
      <c r="B1414" s="6">
        <v>46168.0</v>
      </c>
      <c r="C1414" s="6">
        <v>46170.0</v>
      </c>
      <c r="D1414" s="7">
        <v>0.3958333333333333</v>
      </c>
      <c r="E1414" s="1" t="str">
        <f t="shared" si="1"/>
        <v>Weekday</v>
      </c>
      <c r="F1414" s="1" t="str">
        <f t="shared" si="2"/>
        <v>May</v>
      </c>
      <c r="G1414" s="1" t="str">
        <f t="array" ref="G1414">_xlfn.XLOOKUP(A1414,Booking_data!$A$1:$A$6001,Booking_data!$D$1:$D$6001,"not found")</f>
        <v>M005</v>
      </c>
      <c r="H1414" s="1" t="str">
        <f t="array" ref="H1414">_xlfn.XLOOKUP(G1414,Movies_data!$A$1:$A$41,Movies_data!$B$1:$B$41,"not found")</f>
        <v>Ponniyin Selvan II</v>
      </c>
      <c r="I1414" s="1" t="str">
        <f t="array" ref="I1414">_xlfn.XLOOKUP(G1414,Movies_data!$A$1:$A$41,Movies_data!$D$1:$D$41,"not found")</f>
        <v>Drama</v>
      </c>
      <c r="J1414" s="1" t="str">
        <f t="array" ref="J1414">_xlfn.XLOOKUP(G1414,Movies_data!$A$1:$A$41,Movies_data!$C$1:$C$41,"not found")</f>
        <v>Tamil</v>
      </c>
      <c r="K1414" s="1">
        <f t="array" ref="K1414">_xlfn.XLOOKUP(G1414,Movies_data!$A$1:$A$41,Movies_data!$H$1:$H$41,"Not Found")</f>
        <v>7.3</v>
      </c>
      <c r="L1414" s="1" t="str">
        <f t="array" ref="L1414">_xlfn.XLOOKUP(A1414,Booking_data!$A$1:$A$6001,Booking_data!$E$1:$E$6001,"not Found")</f>
        <v>C013</v>
      </c>
      <c r="M1414" s="1" t="str">
        <f t="array" ref="M1414">_xlfn.XLOOKUP(L1414,Cinemas_data!$A$1:$A$49,Cinemas_data!$I$1:$I$49,"not Found")</f>
        <v>#NAME?</v>
      </c>
      <c r="N1414" s="1" t="str">
        <f t="array" ref="N1414">_xlfn.XLOOKUP(L1414,Cinemas_data!$A$1:$A$49,Cinemas_data!$C$1:$C$49,"not Found")</f>
        <v>Chennai</v>
      </c>
      <c r="O1414" s="1">
        <f t="array" ref="O1414">_xlfn.XLOOKUP(A1414,Booking_data!$A$1:$A$6001,Booking_data!$H$1:$H$6001,"not found")</f>
        <v>1</v>
      </c>
      <c r="P1414" s="1">
        <f t="array" ref="P1414">_xlfn.XLOOKUP(A1414,Booking_data!$A$1:$A$6001,Booking_data!$I$1:$I$6001,"not Found")</f>
        <v>320</v>
      </c>
      <c r="Q1414" s="1">
        <f t="shared" si="3"/>
        <v>320</v>
      </c>
      <c r="R1414" s="1" t="str">
        <f t="array" ref="R1414">_xlfn.XLOOKUP(A1414,Booking_data!$A$1:$A$6001,Booking_data!$L$1:$L$6001,"Not Found")</f>
        <v>Debit Card</v>
      </c>
      <c r="S1414" s="1">
        <f t="array" ref="S1414">_xlfn.XLOOKUP(A1414,Booking_data!$A$1:$A$6001,Booking_data!$N$1:$N$6001,"not Found")</f>
        <v>18</v>
      </c>
      <c r="T1414" s="1" t="str">
        <f t="array" ref="T1414">_xlfn.XLOOKUP(A1414,Booking_data!$A$1:$A$6001,Booking_data!$O$1:$O$6001,"Not Found")</f>
        <v>Other</v>
      </c>
      <c r="U1414" s="1" t="str">
        <f t="shared" si="4"/>
        <v>Youngster</v>
      </c>
      <c r="V1414" s="1" t="str">
        <f t="shared" si="5"/>
        <v>Low Booking</v>
      </c>
    </row>
    <row r="1415" ht="15.75" customHeight="1">
      <c r="A1415" s="1" t="s">
        <v>1729</v>
      </c>
      <c r="B1415" s="6">
        <v>46152.0</v>
      </c>
      <c r="C1415" s="6">
        <v>46156.0</v>
      </c>
      <c r="D1415" s="7">
        <v>0.7708333333333334</v>
      </c>
      <c r="E1415" s="1" t="str">
        <f t="shared" si="1"/>
        <v>Weekend</v>
      </c>
      <c r="F1415" s="1" t="str">
        <f t="shared" si="2"/>
        <v>May</v>
      </c>
      <c r="G1415" s="1" t="str">
        <f t="array" ref="G1415">_xlfn.XLOOKUP(A1415,Booking_data!$A$1:$A$6001,Booking_data!$D$1:$D$6001,"not found")</f>
        <v>M019</v>
      </c>
      <c r="H1415" s="1" t="str">
        <f t="array" ref="H1415">_xlfn.XLOOKUP(G1415,Movies_data!$A$1:$A$41,Movies_data!$B$1:$B$41,"not found")</f>
        <v>Animal</v>
      </c>
      <c r="I1415" s="1" t="str">
        <f t="array" ref="I1415">_xlfn.XLOOKUP(G1415,Movies_data!$A$1:$A$41,Movies_data!$D$1:$D$41,"not found")</f>
        <v>Drama</v>
      </c>
      <c r="J1415" s="1" t="str">
        <f t="array" ref="J1415">_xlfn.XLOOKUP(G1415,Movies_data!$A$1:$A$41,Movies_data!$C$1:$C$41,"not found")</f>
        <v>Hindi</v>
      </c>
      <c r="K1415" s="1">
        <f t="array" ref="K1415">_xlfn.XLOOKUP(G1415,Movies_data!$A$1:$A$41,Movies_data!$H$1:$H$41,"Not Found")</f>
        <v>6.1</v>
      </c>
      <c r="L1415" s="1" t="str">
        <f t="array" ref="L1415">_xlfn.XLOOKUP(A1415,Booking_data!$A$1:$A$6001,Booking_data!$E$1:$E$6001,"not Found")</f>
        <v>C073</v>
      </c>
      <c r="M1415" s="1" t="str">
        <f t="array" ref="M1415">_xlfn.XLOOKUP(L1415,Cinemas_data!$A$1:$A$49,Cinemas_data!$I$1:$I$49,"not Found")</f>
        <v>#NAME?</v>
      </c>
      <c r="N1415" s="1" t="str">
        <f t="array" ref="N1415">_xlfn.XLOOKUP(L1415,Cinemas_data!$A$1:$A$49,Cinemas_data!$C$1:$C$49,"not Found")</f>
        <v>Hyderabad</v>
      </c>
      <c r="O1415" s="1">
        <f t="array" ref="O1415">_xlfn.XLOOKUP(A1415,Booking_data!$A$1:$A$6001,Booking_data!$H$1:$H$6001,"not found")</f>
        <v>2</v>
      </c>
      <c r="P1415" s="1">
        <f t="array" ref="P1415">_xlfn.XLOOKUP(A1415,Booking_data!$A$1:$A$6001,Booking_data!$I$1:$I$6001,"not Found")</f>
        <v>240</v>
      </c>
      <c r="Q1415" s="1">
        <f t="shared" si="3"/>
        <v>480</v>
      </c>
      <c r="R1415" s="1" t="str">
        <f t="array" ref="R1415">_xlfn.XLOOKUP(A1415,Booking_data!$A$1:$A$6001,Booking_data!$L$1:$L$6001,"Not Found")</f>
        <v>Wallet</v>
      </c>
      <c r="S1415" s="1">
        <f t="array" ref="S1415">_xlfn.XLOOKUP(A1415,Booking_data!$A$1:$A$6001,Booking_data!$N$1:$N$6001,"not Found")</f>
        <v>51</v>
      </c>
      <c r="T1415" s="1" t="str">
        <f t="array" ref="T1415">_xlfn.XLOOKUP(A1415,Booking_data!$A$1:$A$6001,Booking_data!$O$1:$O$6001,"Not Found")</f>
        <v>Other</v>
      </c>
      <c r="U1415" s="1" t="str">
        <f t="shared" si="4"/>
        <v>Above 45</v>
      </c>
      <c r="V1415" s="1" t="str">
        <f t="shared" si="5"/>
        <v>Low Booking</v>
      </c>
    </row>
    <row r="1416" ht="15.75" customHeight="1">
      <c r="A1416" s="1" t="s">
        <v>1730</v>
      </c>
      <c r="B1416" s="6">
        <v>46128.0</v>
      </c>
      <c r="C1416" s="6">
        <v>46133.0</v>
      </c>
      <c r="D1416" s="7">
        <v>0.8854166666666666</v>
      </c>
      <c r="E1416" s="1" t="str">
        <f t="shared" si="1"/>
        <v>Weekday</v>
      </c>
      <c r="F1416" s="1" t="str">
        <f t="shared" si="2"/>
        <v>Apr</v>
      </c>
      <c r="G1416" s="1" t="str">
        <f t="array" ref="G1416">_xlfn.XLOOKUP(A1416,Booking_data!$A$1:$A$6001,Booking_data!$D$1:$D$6001,"not found")</f>
        <v>M004</v>
      </c>
      <c r="H1416" s="1" t="str">
        <f t="array" ref="H1416">_xlfn.XLOOKUP(G1416,Movies_data!$A$1:$A$41,Movies_data!$B$1:$B$41,"not found")</f>
        <v>Ponniyin Selvan I</v>
      </c>
      <c r="I1416" s="1" t="str">
        <f t="array" ref="I1416">_xlfn.XLOOKUP(G1416,Movies_data!$A$1:$A$41,Movies_data!$D$1:$D$41,"not found")</f>
        <v>Drama</v>
      </c>
      <c r="J1416" s="1" t="str">
        <f t="array" ref="J1416">_xlfn.XLOOKUP(G1416,Movies_data!$A$1:$A$41,Movies_data!$C$1:$C$41,"not found")</f>
        <v>Tamil</v>
      </c>
      <c r="K1416" s="1">
        <f t="array" ref="K1416">_xlfn.XLOOKUP(G1416,Movies_data!$A$1:$A$41,Movies_data!$H$1:$H$41,"Not Found")</f>
        <v>7.6</v>
      </c>
      <c r="L1416" s="1" t="str">
        <f t="array" ref="L1416">_xlfn.XLOOKUP(A1416,Booking_data!$A$1:$A$6001,Booking_data!$E$1:$E$6001,"not Found")</f>
        <v>C062</v>
      </c>
      <c r="M1416" s="1" t="str">
        <f t="array" ref="M1416">_xlfn.XLOOKUP(L1416,Cinemas_data!$A$1:$A$49,Cinemas_data!$I$1:$I$49,"not Found")</f>
        <v>#NAME?</v>
      </c>
      <c r="N1416" s="1" t="str">
        <f t="array" ref="N1416">_xlfn.XLOOKUP(L1416,Cinemas_data!$A$1:$A$49,Cinemas_data!$C$1:$C$49,"not Found")</f>
        <v>Mysuru</v>
      </c>
      <c r="O1416" s="1">
        <f t="array" ref="O1416">_xlfn.XLOOKUP(A1416,Booking_data!$A$1:$A$6001,Booking_data!$H$1:$H$6001,"not found")</f>
        <v>6</v>
      </c>
      <c r="P1416" s="1">
        <f t="array" ref="P1416">_xlfn.XLOOKUP(A1416,Booking_data!$A$1:$A$6001,Booking_data!$I$1:$I$6001,"not Found")</f>
        <v>240</v>
      </c>
      <c r="Q1416" s="1">
        <f t="shared" si="3"/>
        <v>1440</v>
      </c>
      <c r="R1416" s="1" t="str">
        <f t="array" ref="R1416">_xlfn.XLOOKUP(A1416,Booking_data!$A$1:$A$6001,Booking_data!$L$1:$L$6001,"Not Found")</f>
        <v>Credit Card</v>
      </c>
      <c r="S1416" s="1">
        <f t="array" ref="S1416">_xlfn.XLOOKUP(A1416,Booking_data!$A$1:$A$6001,Booking_data!$N$1:$N$6001,"not Found")</f>
        <v>23</v>
      </c>
      <c r="T1416" s="1" t="str">
        <f t="array" ref="T1416">_xlfn.XLOOKUP(A1416,Booking_data!$A$1:$A$6001,Booking_data!$O$1:$O$6001,"Not Found")</f>
        <v>Female</v>
      </c>
      <c r="U1416" s="1" t="str">
        <f t="shared" si="4"/>
        <v>Youngster</v>
      </c>
      <c r="V1416" s="1" t="str">
        <f t="shared" si="5"/>
        <v>High Booking</v>
      </c>
    </row>
    <row r="1417" ht="15.75" customHeight="1">
      <c r="A1417" s="1" t="s">
        <v>1731</v>
      </c>
      <c r="B1417" s="6">
        <v>46102.0</v>
      </c>
      <c r="C1417" s="6">
        <v>46103.0</v>
      </c>
      <c r="D1417" s="7">
        <v>0.9375</v>
      </c>
      <c r="E1417" s="1" t="str">
        <f t="shared" si="1"/>
        <v>Weekend</v>
      </c>
      <c r="F1417" s="1" t="str">
        <f t="shared" si="2"/>
        <v>Mar</v>
      </c>
      <c r="G1417" s="1" t="str">
        <f t="array" ref="G1417">_xlfn.XLOOKUP(A1417,Booking_data!$A$1:$A$6001,Booking_data!$D$1:$D$6001,"not found")</f>
        <v>M006</v>
      </c>
      <c r="H1417" s="1" t="str">
        <f t="array" ref="H1417">_xlfn.XLOOKUP(G1417,Movies_data!$A$1:$A$41,Movies_data!$B$1:$B$41,"not found")</f>
        <v>Maamannan</v>
      </c>
      <c r="I1417" s="1" t="str">
        <f t="array" ref="I1417">_xlfn.XLOOKUP(G1417,Movies_data!$A$1:$A$41,Movies_data!$D$1:$D$41,"not found")</f>
        <v>Drama</v>
      </c>
      <c r="J1417" s="1" t="str">
        <f t="array" ref="J1417">_xlfn.XLOOKUP(G1417,Movies_data!$A$1:$A$41,Movies_data!$C$1:$C$41,"not found")</f>
        <v>Tamil</v>
      </c>
      <c r="K1417" s="1">
        <f t="array" ref="K1417">_xlfn.XLOOKUP(G1417,Movies_data!$A$1:$A$41,Movies_data!$H$1:$H$41,"Not Found")</f>
        <v>7.3</v>
      </c>
      <c r="L1417" s="1" t="str">
        <f t="array" ref="L1417">_xlfn.XLOOKUP(A1417,Booking_data!$A$1:$A$6001,Booking_data!$E$1:$E$6001,"not Found")</f>
        <v>C162</v>
      </c>
      <c r="M1417" s="1" t="str">
        <f t="array" ref="M1417">_xlfn.XLOOKUP(L1417,Cinemas_data!$A$1:$A$49,Cinemas_data!$I$1:$I$49,"not Found")</f>
        <v>#NAME?</v>
      </c>
      <c r="N1417" s="1" t="str">
        <f t="array" ref="N1417">_xlfn.XLOOKUP(L1417,Cinemas_data!$A$1:$A$49,Cinemas_data!$C$1:$C$49,"not Found")</f>
        <v>Thiruvananthapuram</v>
      </c>
      <c r="O1417" s="1">
        <f t="array" ref="O1417">_xlfn.XLOOKUP(A1417,Booking_data!$A$1:$A$6001,Booking_data!$H$1:$H$6001,"not found")</f>
        <v>1</v>
      </c>
      <c r="P1417" s="1">
        <f t="array" ref="P1417">_xlfn.XLOOKUP(A1417,Booking_data!$A$1:$A$6001,Booking_data!$I$1:$I$6001,"not Found")</f>
        <v>160</v>
      </c>
      <c r="Q1417" s="1">
        <f t="shared" si="3"/>
        <v>160</v>
      </c>
      <c r="R1417" s="1" t="str">
        <f t="array" ref="R1417">_xlfn.XLOOKUP(A1417,Booking_data!$A$1:$A$6001,Booking_data!$L$1:$L$6001,"Not Found")</f>
        <v>Credit Card</v>
      </c>
      <c r="S1417" s="1">
        <f t="array" ref="S1417">_xlfn.XLOOKUP(A1417,Booking_data!$A$1:$A$6001,Booking_data!$N$1:$N$6001,"not Found")</f>
        <v>53</v>
      </c>
      <c r="T1417" s="1" t="str">
        <f t="array" ref="T1417">_xlfn.XLOOKUP(A1417,Booking_data!$A$1:$A$6001,Booking_data!$O$1:$O$6001,"Not Found")</f>
        <v>Other</v>
      </c>
      <c r="U1417" s="1" t="str">
        <f t="shared" si="4"/>
        <v>Above 45</v>
      </c>
      <c r="V1417" s="1" t="str">
        <f t="shared" si="5"/>
        <v>Low Booking</v>
      </c>
    </row>
    <row r="1418" ht="15.75" customHeight="1">
      <c r="A1418" s="1" t="s">
        <v>1732</v>
      </c>
      <c r="B1418" s="6">
        <v>46040.0</v>
      </c>
      <c r="C1418" s="6">
        <v>46047.0</v>
      </c>
      <c r="D1418" s="7">
        <v>0.6458333333333334</v>
      </c>
      <c r="E1418" s="1" t="str">
        <f t="shared" si="1"/>
        <v>Weekend</v>
      </c>
      <c r="F1418" s="1" t="str">
        <f t="shared" si="2"/>
        <v>Jan</v>
      </c>
      <c r="G1418" s="1" t="str">
        <f t="array" ref="G1418">_xlfn.XLOOKUP(A1418,Booking_data!$A$1:$A$6001,Booking_data!$D$1:$D$6001,"not found")</f>
        <v>M035</v>
      </c>
      <c r="H1418" s="1" t="str">
        <f t="array" ref="H1418">_xlfn.XLOOKUP(G1418,Movies_data!$A$1:$A$41,Movies_data!$B$1:$B$41,"not found")</f>
        <v>Aavesham</v>
      </c>
      <c r="I1418" s="1" t="str">
        <f t="array" ref="I1418">_xlfn.XLOOKUP(G1418,Movies_data!$A$1:$A$41,Movies_data!$D$1:$D$41,"not found")</f>
        <v>Comedy</v>
      </c>
      <c r="J1418" s="1" t="str">
        <f t="array" ref="J1418">_xlfn.XLOOKUP(G1418,Movies_data!$A$1:$A$41,Movies_data!$C$1:$C$41,"not found")</f>
        <v>Malayalam</v>
      </c>
      <c r="K1418" s="1">
        <f t="array" ref="K1418">_xlfn.XLOOKUP(G1418,Movies_data!$A$1:$A$41,Movies_data!$H$1:$H$41,"Not Found")</f>
        <v>7.8</v>
      </c>
      <c r="L1418" s="1" t="str">
        <f t="array" ref="L1418">_xlfn.XLOOKUP(A1418,Booking_data!$A$1:$A$6001,Booking_data!$E$1:$E$6001,"not Found")</f>
        <v>C052</v>
      </c>
      <c r="M1418" s="1" t="str">
        <f t="array" ref="M1418">_xlfn.XLOOKUP(L1418,Cinemas_data!$A$1:$A$49,Cinemas_data!$I$1:$I$49,"not Found")</f>
        <v>#NAME?</v>
      </c>
      <c r="N1418" s="1" t="str">
        <f t="array" ref="N1418">_xlfn.XLOOKUP(L1418,Cinemas_data!$A$1:$A$49,Cinemas_data!$C$1:$C$49,"not Found")</f>
        <v>Bengaluru</v>
      </c>
      <c r="O1418" s="1">
        <f t="array" ref="O1418">_xlfn.XLOOKUP(A1418,Booking_data!$A$1:$A$6001,Booking_data!$H$1:$H$6001,"not found")</f>
        <v>3</v>
      </c>
      <c r="P1418" s="1">
        <f t="array" ref="P1418">_xlfn.XLOOKUP(A1418,Booking_data!$A$1:$A$6001,Booking_data!$I$1:$I$6001,"not Found")</f>
        <v>200</v>
      </c>
      <c r="Q1418" s="1">
        <f t="shared" si="3"/>
        <v>600</v>
      </c>
      <c r="R1418" s="1" t="str">
        <f t="array" ref="R1418">_xlfn.XLOOKUP(A1418,Booking_data!$A$1:$A$6001,Booking_data!$L$1:$L$6001,"Not Found")</f>
        <v>Net Banking</v>
      </c>
      <c r="S1418" s="1">
        <f t="array" ref="S1418">_xlfn.XLOOKUP(A1418,Booking_data!$A$1:$A$6001,Booking_data!$N$1:$N$6001,"not Found")</f>
        <v>33</v>
      </c>
      <c r="T1418" s="1" t="str">
        <f t="array" ref="T1418">_xlfn.XLOOKUP(A1418,Booking_data!$A$1:$A$6001,Booking_data!$O$1:$O$6001,"Not Found")</f>
        <v>Other</v>
      </c>
      <c r="U1418" s="1" t="str">
        <f t="shared" si="4"/>
        <v>Middle Age</v>
      </c>
      <c r="V1418" s="1" t="str">
        <f t="shared" si="5"/>
        <v>Medium Booking</v>
      </c>
    </row>
    <row r="1419" ht="15.75" customHeight="1">
      <c r="A1419" s="1" t="s">
        <v>1733</v>
      </c>
      <c r="B1419" s="6">
        <v>46126.0</v>
      </c>
      <c r="C1419" s="6">
        <v>46130.0</v>
      </c>
      <c r="D1419" s="7">
        <v>0.9375</v>
      </c>
      <c r="E1419" s="1" t="str">
        <f t="shared" si="1"/>
        <v>Weekday</v>
      </c>
      <c r="F1419" s="1" t="str">
        <f t="shared" si="2"/>
        <v>Apr</v>
      </c>
      <c r="G1419" s="1" t="str">
        <f t="array" ref="G1419">_xlfn.XLOOKUP(A1419,Booking_data!$A$1:$A$6001,Booking_data!$D$1:$D$6001,"not found")</f>
        <v>M039</v>
      </c>
      <c r="H1419" s="1" t="str">
        <f t="array" ref="H1419">_xlfn.XLOOKUP(G1419,Movies_data!$A$1:$A$41,Movies_data!$B$1:$B$41,"not found")</f>
        <v>Dune: Part Two</v>
      </c>
      <c r="I1419" s="1" t="str">
        <f t="array" ref="I1419">_xlfn.XLOOKUP(G1419,Movies_data!$A$1:$A$41,Movies_data!$D$1:$D$41,"not found")</f>
        <v>Sci-Fi</v>
      </c>
      <c r="J1419" s="1" t="str">
        <f t="array" ref="J1419">_xlfn.XLOOKUP(G1419,Movies_data!$A$1:$A$41,Movies_data!$C$1:$C$41,"not found")</f>
        <v>English</v>
      </c>
      <c r="K1419" s="1">
        <f t="array" ref="K1419">_xlfn.XLOOKUP(G1419,Movies_data!$A$1:$A$41,Movies_data!$H$1:$H$41,"Not Found")</f>
        <v>8.5</v>
      </c>
      <c r="L1419" s="1" t="str">
        <f t="array" ref="L1419">_xlfn.XLOOKUP(A1419,Booking_data!$A$1:$A$6001,Booking_data!$E$1:$E$6001,"not Found")</f>
        <v>C101</v>
      </c>
      <c r="M1419" s="1" t="str">
        <f t="array" ref="M1419">_xlfn.XLOOKUP(L1419,Cinemas_data!$A$1:$A$49,Cinemas_data!$I$1:$I$49,"not Found")</f>
        <v>#NAME?</v>
      </c>
      <c r="N1419" s="1" t="str">
        <f t="array" ref="N1419">_xlfn.XLOOKUP(L1419,Cinemas_data!$A$1:$A$49,Cinemas_data!$C$1:$C$49,"not Found")</f>
        <v>Pune</v>
      </c>
      <c r="O1419" s="1">
        <f t="array" ref="O1419">_xlfn.XLOOKUP(A1419,Booking_data!$A$1:$A$6001,Booking_data!$H$1:$H$6001,"not found")</f>
        <v>4</v>
      </c>
      <c r="P1419" s="1">
        <f t="array" ref="P1419">_xlfn.XLOOKUP(A1419,Booking_data!$A$1:$A$6001,Booking_data!$I$1:$I$6001,"not Found")</f>
        <v>180</v>
      </c>
      <c r="Q1419" s="1">
        <f t="shared" si="3"/>
        <v>720</v>
      </c>
      <c r="R1419" s="1" t="str">
        <f t="array" ref="R1419">_xlfn.XLOOKUP(A1419,Booking_data!$A$1:$A$6001,Booking_data!$L$1:$L$6001,"Not Found")</f>
        <v>Debit Card</v>
      </c>
      <c r="S1419" s="1">
        <f t="array" ref="S1419">_xlfn.XLOOKUP(A1419,Booking_data!$A$1:$A$6001,Booking_data!$N$1:$N$6001,"not Found")</f>
        <v>32</v>
      </c>
      <c r="T1419" s="1" t="str">
        <f t="array" ref="T1419">_xlfn.XLOOKUP(A1419,Booking_data!$A$1:$A$6001,Booking_data!$O$1:$O$6001,"Not Found")</f>
        <v>Other</v>
      </c>
      <c r="U1419" s="1" t="str">
        <f t="shared" si="4"/>
        <v>Middle Age</v>
      </c>
      <c r="V1419" s="1" t="str">
        <f t="shared" si="5"/>
        <v>Medium Booking</v>
      </c>
    </row>
    <row r="1420" ht="15.75" customHeight="1">
      <c r="A1420" s="1" t="s">
        <v>1734</v>
      </c>
      <c r="B1420" s="6">
        <v>46163.0</v>
      </c>
      <c r="C1420" s="6">
        <v>46167.0</v>
      </c>
      <c r="D1420" s="7">
        <v>0.7708333333333334</v>
      </c>
      <c r="E1420" s="1" t="str">
        <f t="shared" si="1"/>
        <v>Weekday</v>
      </c>
      <c r="F1420" s="1" t="str">
        <f t="shared" si="2"/>
        <v>May</v>
      </c>
      <c r="G1420" s="1" t="str">
        <f t="array" ref="G1420">_xlfn.XLOOKUP(A1420,Booking_data!$A$1:$A$6001,Booking_data!$D$1:$D$6001,"not found")</f>
        <v>M039</v>
      </c>
      <c r="H1420" s="1" t="str">
        <f t="array" ref="H1420">_xlfn.XLOOKUP(G1420,Movies_data!$A$1:$A$41,Movies_data!$B$1:$B$41,"not found")</f>
        <v>Dune: Part Two</v>
      </c>
      <c r="I1420" s="1" t="str">
        <f t="array" ref="I1420">_xlfn.XLOOKUP(G1420,Movies_data!$A$1:$A$41,Movies_data!$D$1:$D$41,"not found")</f>
        <v>Sci-Fi</v>
      </c>
      <c r="J1420" s="1" t="str">
        <f t="array" ref="J1420">_xlfn.XLOOKUP(G1420,Movies_data!$A$1:$A$41,Movies_data!$C$1:$C$41,"not found")</f>
        <v>English</v>
      </c>
      <c r="K1420" s="1">
        <f t="array" ref="K1420">_xlfn.XLOOKUP(G1420,Movies_data!$A$1:$A$41,Movies_data!$H$1:$H$41,"Not Found")</f>
        <v>8.5</v>
      </c>
      <c r="L1420" s="1" t="str">
        <f t="array" ref="L1420">_xlfn.XLOOKUP(A1420,Booking_data!$A$1:$A$6001,Booking_data!$E$1:$E$6001,"not Found")</f>
        <v>C073</v>
      </c>
      <c r="M1420" s="1" t="str">
        <f t="array" ref="M1420">_xlfn.XLOOKUP(L1420,Cinemas_data!$A$1:$A$49,Cinemas_data!$I$1:$I$49,"not Found")</f>
        <v>#NAME?</v>
      </c>
      <c r="N1420" s="1" t="str">
        <f t="array" ref="N1420">_xlfn.XLOOKUP(L1420,Cinemas_data!$A$1:$A$49,Cinemas_data!$C$1:$C$49,"not Found")</f>
        <v>Hyderabad</v>
      </c>
      <c r="O1420" s="1">
        <f t="array" ref="O1420">_xlfn.XLOOKUP(A1420,Booking_data!$A$1:$A$6001,Booking_data!$H$1:$H$6001,"not found")</f>
        <v>2</v>
      </c>
      <c r="P1420" s="1">
        <f t="array" ref="P1420">_xlfn.XLOOKUP(A1420,Booking_data!$A$1:$A$6001,Booking_data!$I$1:$I$6001,"not Found")</f>
        <v>240</v>
      </c>
      <c r="Q1420" s="1">
        <f t="shared" si="3"/>
        <v>480</v>
      </c>
      <c r="R1420" s="1" t="str">
        <f t="array" ref="R1420">_xlfn.XLOOKUP(A1420,Booking_data!$A$1:$A$6001,Booking_data!$L$1:$L$6001,"Not Found")</f>
        <v>Wallet</v>
      </c>
      <c r="S1420" s="1">
        <f t="array" ref="S1420">_xlfn.XLOOKUP(A1420,Booking_data!$A$1:$A$6001,Booking_data!$N$1:$N$6001,"not Found")</f>
        <v>37</v>
      </c>
      <c r="T1420" s="1" t="str">
        <f t="array" ref="T1420">_xlfn.XLOOKUP(A1420,Booking_data!$A$1:$A$6001,Booking_data!$O$1:$O$6001,"Not Found")</f>
        <v>Male</v>
      </c>
      <c r="U1420" s="1" t="str">
        <f t="shared" si="4"/>
        <v>Middle Age</v>
      </c>
      <c r="V1420" s="1" t="str">
        <f t="shared" si="5"/>
        <v>Low Booking</v>
      </c>
    </row>
    <row r="1421" ht="15.75" customHeight="1">
      <c r="A1421" s="1" t="s">
        <v>1735</v>
      </c>
      <c r="B1421" s="6">
        <v>46108.0</v>
      </c>
      <c r="C1421" s="6">
        <v>46108.0</v>
      </c>
      <c r="D1421" s="7">
        <v>0.6458333333333334</v>
      </c>
      <c r="E1421" s="1" t="str">
        <f t="shared" si="1"/>
        <v>Weekday</v>
      </c>
      <c r="F1421" s="1" t="str">
        <f t="shared" si="2"/>
        <v>Mar</v>
      </c>
      <c r="G1421" s="1" t="str">
        <f t="array" ref="G1421">_xlfn.XLOOKUP(A1421,Booking_data!$A$1:$A$6001,Booking_data!$D$1:$D$6001,"not found")</f>
        <v>M013</v>
      </c>
      <c r="H1421" s="1" t="str">
        <f t="array" ref="H1421">_xlfn.XLOOKUP(G1421,Movies_data!$A$1:$A$41,Movies_data!$B$1:$B$41,"not found")</f>
        <v>Salaar</v>
      </c>
      <c r="I1421" s="1" t="str">
        <f t="array" ref="I1421">_xlfn.XLOOKUP(G1421,Movies_data!$A$1:$A$41,Movies_data!$D$1:$D$41,"not found")</f>
        <v>Action</v>
      </c>
      <c r="J1421" s="1" t="str">
        <f t="array" ref="J1421">_xlfn.XLOOKUP(G1421,Movies_data!$A$1:$A$41,Movies_data!$C$1:$C$41,"not found")</f>
        <v>Telugu</v>
      </c>
      <c r="K1421" s="1">
        <f t="array" ref="K1421">_xlfn.XLOOKUP(G1421,Movies_data!$A$1:$A$41,Movies_data!$H$1:$H$41,"Not Found")</f>
        <v>6.5</v>
      </c>
      <c r="L1421" s="1" t="str">
        <f t="array" ref="L1421">_xlfn.XLOOKUP(A1421,Booking_data!$A$1:$A$6001,Booking_data!$E$1:$E$6001,"not Found")</f>
        <v>C102</v>
      </c>
      <c r="M1421" s="1" t="str">
        <f t="array" ref="M1421">_xlfn.XLOOKUP(L1421,Cinemas_data!$A$1:$A$49,Cinemas_data!$I$1:$I$49,"not Found")</f>
        <v>#NAME?</v>
      </c>
      <c r="N1421" s="1" t="str">
        <f t="array" ref="N1421">_xlfn.XLOOKUP(L1421,Cinemas_data!$A$1:$A$49,Cinemas_data!$C$1:$C$49,"not Found")</f>
        <v>Pune</v>
      </c>
      <c r="O1421" s="1">
        <f t="array" ref="O1421">_xlfn.XLOOKUP(A1421,Booking_data!$A$1:$A$6001,Booking_data!$H$1:$H$6001,"not found")</f>
        <v>4</v>
      </c>
      <c r="P1421" s="1">
        <f t="array" ref="P1421">_xlfn.XLOOKUP(A1421,Booking_data!$A$1:$A$6001,Booking_data!$I$1:$I$6001,"not Found")</f>
        <v>220</v>
      </c>
      <c r="Q1421" s="1">
        <f t="shared" si="3"/>
        <v>880</v>
      </c>
      <c r="R1421" s="1" t="str">
        <f t="array" ref="R1421">_xlfn.XLOOKUP(A1421,Booking_data!$A$1:$A$6001,Booking_data!$L$1:$L$6001,"Not Found")</f>
        <v>Debit Card</v>
      </c>
      <c r="S1421" s="1">
        <f t="array" ref="S1421">_xlfn.XLOOKUP(A1421,Booking_data!$A$1:$A$6001,Booking_data!$N$1:$N$6001,"not Found")</f>
        <v>39</v>
      </c>
      <c r="T1421" s="1" t="str">
        <f t="array" ref="T1421">_xlfn.XLOOKUP(A1421,Booking_data!$A$1:$A$6001,Booking_data!$O$1:$O$6001,"Not Found")</f>
        <v>Female</v>
      </c>
      <c r="U1421" s="1" t="str">
        <f t="shared" si="4"/>
        <v>Middle Age</v>
      </c>
      <c r="V1421" s="1" t="str">
        <f t="shared" si="5"/>
        <v>Medium Booking</v>
      </c>
    </row>
    <row r="1422" ht="15.75" customHeight="1">
      <c r="A1422" s="1" t="s">
        <v>1736</v>
      </c>
      <c r="B1422" s="6">
        <v>46075.0</v>
      </c>
      <c r="C1422" s="6">
        <v>46077.0</v>
      </c>
      <c r="D1422" s="7">
        <v>0.3958333333333333</v>
      </c>
      <c r="E1422" s="1" t="str">
        <f t="shared" si="1"/>
        <v>Weekend</v>
      </c>
      <c r="F1422" s="1" t="str">
        <f t="shared" si="2"/>
        <v>Feb</v>
      </c>
      <c r="G1422" s="1" t="str">
        <f t="array" ref="G1422">_xlfn.XLOOKUP(A1422,Booking_data!$A$1:$A$6001,Booking_data!$D$1:$D$6001,"not found")</f>
        <v>M027</v>
      </c>
      <c r="H1422" s="1" t="str">
        <f t="array" ref="H1422">_xlfn.XLOOKUP(G1422,Movies_data!$A$1:$A$41,Movies_data!$B$1:$B$41,"not found")</f>
        <v>KGF Chapter 2</v>
      </c>
      <c r="I1422" s="1" t="str">
        <f t="array" ref="I1422">_xlfn.XLOOKUP(G1422,Movies_data!$A$1:$A$41,Movies_data!$D$1:$D$41,"not found")</f>
        <v>Action</v>
      </c>
      <c r="J1422" s="1" t="str">
        <f t="array" ref="J1422">_xlfn.XLOOKUP(G1422,Movies_data!$A$1:$A$41,Movies_data!$C$1:$C$41,"not found")</f>
        <v>Kannada</v>
      </c>
      <c r="K1422" s="1">
        <f t="array" ref="K1422">_xlfn.XLOOKUP(G1422,Movies_data!$A$1:$A$41,Movies_data!$H$1:$H$41,"Not Found")</f>
        <v>8.3</v>
      </c>
      <c r="L1422" s="1" t="str">
        <f t="array" ref="L1422">_xlfn.XLOOKUP(A1422,Booking_data!$A$1:$A$6001,Booking_data!$E$1:$E$6001,"not Found")</f>
        <v>C011</v>
      </c>
      <c r="M1422" s="1" t="str">
        <f t="array" ref="M1422">_xlfn.XLOOKUP(L1422,Cinemas_data!$A$1:$A$49,Cinemas_data!$I$1:$I$49,"not Found")</f>
        <v>#NAME?</v>
      </c>
      <c r="N1422" s="1" t="str">
        <f t="array" ref="N1422">_xlfn.XLOOKUP(L1422,Cinemas_data!$A$1:$A$49,Cinemas_data!$C$1:$C$49,"not Found")</f>
        <v>Chennai</v>
      </c>
      <c r="O1422" s="1">
        <f t="array" ref="O1422">_xlfn.XLOOKUP(A1422,Booking_data!$A$1:$A$6001,Booking_data!$H$1:$H$6001,"not found")</f>
        <v>1</v>
      </c>
      <c r="P1422" s="1">
        <f t="array" ref="P1422">_xlfn.XLOOKUP(A1422,Booking_data!$A$1:$A$6001,Booking_data!$I$1:$I$6001,"not Found")</f>
        <v>420</v>
      </c>
      <c r="Q1422" s="1">
        <f t="shared" si="3"/>
        <v>420</v>
      </c>
      <c r="R1422" s="1" t="str">
        <f t="array" ref="R1422">_xlfn.XLOOKUP(A1422,Booking_data!$A$1:$A$6001,Booking_data!$L$1:$L$6001,"Not Found")</f>
        <v>Net Banking</v>
      </c>
      <c r="S1422" s="1">
        <f t="array" ref="S1422">_xlfn.XLOOKUP(A1422,Booking_data!$A$1:$A$6001,Booking_data!$N$1:$N$6001,"not Found")</f>
        <v>38</v>
      </c>
      <c r="T1422" s="1" t="str">
        <f t="array" ref="T1422">_xlfn.XLOOKUP(A1422,Booking_data!$A$1:$A$6001,Booking_data!$O$1:$O$6001,"Not Found")</f>
        <v>Other</v>
      </c>
      <c r="U1422" s="1" t="str">
        <f t="shared" si="4"/>
        <v>Middle Age</v>
      </c>
      <c r="V1422" s="1" t="str">
        <f t="shared" si="5"/>
        <v>Low Booking</v>
      </c>
    </row>
    <row r="1423" ht="15.75" customHeight="1">
      <c r="A1423" s="1" t="s">
        <v>1737</v>
      </c>
      <c r="B1423" s="6">
        <v>46030.0</v>
      </c>
      <c r="C1423" s="6">
        <v>46031.0</v>
      </c>
      <c r="D1423" s="7">
        <v>0.3958333333333333</v>
      </c>
      <c r="E1423" s="1" t="str">
        <f t="shared" si="1"/>
        <v>Weekday</v>
      </c>
      <c r="F1423" s="1" t="str">
        <f t="shared" si="2"/>
        <v>Jan</v>
      </c>
      <c r="G1423" s="1" t="str">
        <f t="array" ref="G1423">_xlfn.XLOOKUP(A1423,Booking_data!$A$1:$A$6001,Booking_data!$D$1:$D$6001,"not found")</f>
        <v>M035</v>
      </c>
      <c r="H1423" s="1" t="str">
        <f t="array" ref="H1423">_xlfn.XLOOKUP(G1423,Movies_data!$A$1:$A$41,Movies_data!$B$1:$B$41,"not found")</f>
        <v>Aavesham</v>
      </c>
      <c r="I1423" s="1" t="str">
        <f t="array" ref="I1423">_xlfn.XLOOKUP(G1423,Movies_data!$A$1:$A$41,Movies_data!$D$1:$D$41,"not found")</f>
        <v>Comedy</v>
      </c>
      <c r="J1423" s="1" t="str">
        <f t="array" ref="J1423">_xlfn.XLOOKUP(G1423,Movies_data!$A$1:$A$41,Movies_data!$C$1:$C$41,"not found")</f>
        <v>Malayalam</v>
      </c>
      <c r="K1423" s="1">
        <f t="array" ref="K1423">_xlfn.XLOOKUP(G1423,Movies_data!$A$1:$A$41,Movies_data!$H$1:$H$41,"Not Found")</f>
        <v>7.8</v>
      </c>
      <c r="L1423" s="1" t="str">
        <f t="array" ref="L1423">_xlfn.XLOOKUP(A1423,Booking_data!$A$1:$A$6001,Booking_data!$E$1:$E$6001,"not Found")</f>
        <v>C031</v>
      </c>
      <c r="M1423" s="1" t="str">
        <f t="array" ref="M1423">_xlfn.XLOOKUP(L1423,Cinemas_data!$A$1:$A$49,Cinemas_data!$I$1:$I$49,"not Found")</f>
        <v>#NAME?</v>
      </c>
      <c r="N1423" s="1" t="str">
        <f t="array" ref="N1423">_xlfn.XLOOKUP(L1423,Cinemas_data!$A$1:$A$49,Cinemas_data!$C$1:$C$49,"not Found")</f>
        <v>Madurai</v>
      </c>
      <c r="O1423" s="1">
        <f t="array" ref="O1423">_xlfn.XLOOKUP(A1423,Booking_data!$A$1:$A$6001,Booking_data!$H$1:$H$6001,"not found")</f>
        <v>6</v>
      </c>
      <c r="P1423" s="1">
        <f t="array" ref="P1423">_xlfn.XLOOKUP(A1423,Booking_data!$A$1:$A$6001,Booking_data!$I$1:$I$6001,"not Found")</f>
        <v>240</v>
      </c>
      <c r="Q1423" s="1">
        <f t="shared" si="3"/>
        <v>1440</v>
      </c>
      <c r="R1423" s="1" t="str">
        <f t="array" ref="R1423">_xlfn.XLOOKUP(A1423,Booking_data!$A$1:$A$6001,Booking_data!$L$1:$L$6001,"Not Found")</f>
        <v>UPI</v>
      </c>
      <c r="S1423" s="1">
        <f t="array" ref="S1423">_xlfn.XLOOKUP(A1423,Booking_data!$A$1:$A$6001,Booking_data!$N$1:$N$6001,"not Found")</f>
        <v>42</v>
      </c>
      <c r="T1423" s="1" t="str">
        <f t="array" ref="T1423">_xlfn.XLOOKUP(A1423,Booking_data!$A$1:$A$6001,Booking_data!$O$1:$O$6001,"Not Found")</f>
        <v>Male</v>
      </c>
      <c r="U1423" s="1" t="str">
        <f t="shared" si="4"/>
        <v>Middle Age</v>
      </c>
      <c r="V1423" s="1" t="str">
        <f t="shared" si="5"/>
        <v>High Booking</v>
      </c>
    </row>
    <row r="1424" ht="15.75" customHeight="1">
      <c r="A1424" s="1" t="s">
        <v>1738</v>
      </c>
      <c r="B1424" s="6">
        <v>46098.0</v>
      </c>
      <c r="C1424" s="6">
        <v>46105.0</v>
      </c>
      <c r="D1424" s="7">
        <v>0.53125</v>
      </c>
      <c r="E1424" s="1" t="str">
        <f t="shared" si="1"/>
        <v>Weekday</v>
      </c>
      <c r="F1424" s="1" t="str">
        <f t="shared" si="2"/>
        <v>Mar</v>
      </c>
      <c r="G1424" s="1" t="str">
        <f t="array" ref="G1424">_xlfn.XLOOKUP(A1424,Booking_data!$A$1:$A$6001,Booking_data!$D$1:$D$6001,"not found")</f>
        <v>M025</v>
      </c>
      <c r="H1424" s="1" t="str">
        <f t="array" ref="H1424">_xlfn.XLOOKUP(G1424,Movies_data!$A$1:$A$41,Movies_data!$B$1:$B$41,"not found")</f>
        <v>Rocky Aur Rani Kii Prem Kahaani</v>
      </c>
      <c r="I1424" s="1" t="str">
        <f t="array" ref="I1424">_xlfn.XLOOKUP(G1424,Movies_data!$A$1:$A$41,Movies_data!$D$1:$D$41,"not found")</f>
        <v>Romance</v>
      </c>
      <c r="J1424" s="1" t="str">
        <f t="array" ref="J1424">_xlfn.XLOOKUP(G1424,Movies_data!$A$1:$A$41,Movies_data!$C$1:$C$41,"not found")</f>
        <v>Hindi</v>
      </c>
      <c r="K1424" s="1">
        <f t="array" ref="K1424">_xlfn.XLOOKUP(G1424,Movies_data!$A$1:$A$41,Movies_data!$H$1:$H$41,"Not Found")</f>
        <v>6.8</v>
      </c>
      <c r="L1424" s="1" t="str">
        <f t="array" ref="L1424">_xlfn.XLOOKUP(A1424,Booking_data!$A$1:$A$6001,Booking_data!$E$1:$E$6001,"not Found")</f>
        <v>C021</v>
      </c>
      <c r="M1424" s="1" t="str">
        <f t="array" ref="M1424">_xlfn.XLOOKUP(L1424,Cinemas_data!$A$1:$A$49,Cinemas_data!$I$1:$I$49,"not Found")</f>
        <v>#NAME?</v>
      </c>
      <c r="N1424" s="1" t="str">
        <f t="array" ref="N1424">_xlfn.XLOOKUP(L1424,Cinemas_data!$A$1:$A$49,Cinemas_data!$C$1:$C$49,"not Found")</f>
        <v>Coimbatore</v>
      </c>
      <c r="O1424" s="1">
        <f t="array" ref="O1424">_xlfn.XLOOKUP(A1424,Booking_data!$A$1:$A$6001,Booking_data!$H$1:$H$6001,"not found")</f>
        <v>2</v>
      </c>
      <c r="P1424" s="1">
        <f t="array" ref="P1424">_xlfn.XLOOKUP(A1424,Booking_data!$A$1:$A$6001,Booking_data!$I$1:$I$6001,"not Found")</f>
        <v>220</v>
      </c>
      <c r="Q1424" s="1">
        <f t="shared" si="3"/>
        <v>440</v>
      </c>
      <c r="R1424" s="1" t="str">
        <f t="array" ref="R1424">_xlfn.XLOOKUP(A1424,Booking_data!$A$1:$A$6001,Booking_data!$L$1:$L$6001,"Not Found")</f>
        <v>Debit Card</v>
      </c>
      <c r="S1424" s="1">
        <f t="array" ref="S1424">_xlfn.XLOOKUP(A1424,Booking_data!$A$1:$A$6001,Booking_data!$N$1:$N$6001,"not Found")</f>
        <v>41</v>
      </c>
      <c r="T1424" s="1" t="str">
        <f t="array" ref="T1424">_xlfn.XLOOKUP(A1424,Booking_data!$A$1:$A$6001,Booking_data!$O$1:$O$6001,"Not Found")</f>
        <v>Other</v>
      </c>
      <c r="U1424" s="1" t="str">
        <f t="shared" si="4"/>
        <v>Middle Age</v>
      </c>
      <c r="V1424" s="1" t="str">
        <f t="shared" si="5"/>
        <v>Low Booking</v>
      </c>
    </row>
    <row r="1425" ht="15.75" customHeight="1">
      <c r="A1425" s="1" t="s">
        <v>1739</v>
      </c>
      <c r="B1425" s="6">
        <v>46197.0</v>
      </c>
      <c r="C1425" s="6">
        <v>46199.0</v>
      </c>
      <c r="D1425" s="7">
        <v>0.6458333333333334</v>
      </c>
      <c r="E1425" s="1" t="str">
        <f t="shared" si="1"/>
        <v>Weekday</v>
      </c>
      <c r="F1425" s="1" t="str">
        <f t="shared" si="2"/>
        <v>Jun</v>
      </c>
      <c r="G1425" s="1" t="str">
        <f t="array" ref="G1425">_xlfn.XLOOKUP(A1425,Booking_data!$A$1:$A$6001,Booking_data!$D$1:$D$6001,"not found")</f>
        <v>M040</v>
      </c>
      <c r="H1425" s="1" t="str">
        <f t="array" ref="H1425">_xlfn.XLOOKUP(G1425,Movies_data!$A$1:$A$41,Movies_data!$B$1:$B$41,"not found")</f>
        <v>Inside Out 2</v>
      </c>
      <c r="I1425" s="1" t="str">
        <f t="array" ref="I1425">_xlfn.XLOOKUP(G1425,Movies_data!$A$1:$A$41,Movies_data!$D$1:$D$41,"not found")</f>
        <v>Animation</v>
      </c>
      <c r="J1425" s="1" t="str">
        <f t="array" ref="J1425">_xlfn.XLOOKUP(G1425,Movies_data!$A$1:$A$41,Movies_data!$C$1:$C$41,"not found")</f>
        <v>English</v>
      </c>
      <c r="K1425" s="1">
        <f t="array" ref="K1425">_xlfn.XLOOKUP(G1425,Movies_data!$A$1:$A$41,Movies_data!$H$1:$H$41,"Not Found")</f>
        <v>7.6</v>
      </c>
      <c r="L1425" s="1" t="str">
        <f t="array" ref="L1425">_xlfn.XLOOKUP(A1425,Booking_data!$A$1:$A$6001,Booking_data!$E$1:$E$6001,"not Found")</f>
        <v>C023</v>
      </c>
      <c r="M1425" s="1" t="str">
        <f t="array" ref="M1425">_xlfn.XLOOKUP(L1425,Cinemas_data!$A$1:$A$49,Cinemas_data!$I$1:$I$49,"not Found")</f>
        <v>#NAME?</v>
      </c>
      <c r="N1425" s="1" t="str">
        <f t="array" ref="N1425">_xlfn.XLOOKUP(L1425,Cinemas_data!$A$1:$A$49,Cinemas_data!$C$1:$C$49,"not Found")</f>
        <v>Coimbatore</v>
      </c>
      <c r="O1425" s="1">
        <f t="array" ref="O1425">_xlfn.XLOOKUP(A1425,Booking_data!$A$1:$A$6001,Booking_data!$H$1:$H$6001,"not found")</f>
        <v>2</v>
      </c>
      <c r="P1425" s="1">
        <f t="array" ref="P1425">_xlfn.XLOOKUP(A1425,Booking_data!$A$1:$A$6001,Booking_data!$I$1:$I$6001,"not Found")</f>
        <v>240</v>
      </c>
      <c r="Q1425" s="1">
        <f t="shared" si="3"/>
        <v>480</v>
      </c>
      <c r="R1425" s="1" t="str">
        <f t="array" ref="R1425">_xlfn.XLOOKUP(A1425,Booking_data!$A$1:$A$6001,Booking_data!$L$1:$L$6001,"Not Found")</f>
        <v>UPI</v>
      </c>
      <c r="S1425" s="1">
        <f t="array" ref="S1425">_xlfn.XLOOKUP(A1425,Booking_data!$A$1:$A$6001,Booking_data!$N$1:$N$6001,"not Found")</f>
        <v>54</v>
      </c>
      <c r="T1425" s="1" t="str">
        <f t="array" ref="T1425">_xlfn.XLOOKUP(A1425,Booking_data!$A$1:$A$6001,Booking_data!$O$1:$O$6001,"Not Found")</f>
        <v>Male</v>
      </c>
      <c r="U1425" s="1" t="str">
        <f t="shared" si="4"/>
        <v>Above 45</v>
      </c>
      <c r="V1425" s="1" t="str">
        <f t="shared" si="5"/>
        <v>Low Booking</v>
      </c>
    </row>
    <row r="1426" ht="15.75" customHeight="1">
      <c r="A1426" s="1" t="s">
        <v>1740</v>
      </c>
      <c r="B1426" s="6">
        <v>46202.0</v>
      </c>
      <c r="C1426" s="6">
        <v>46202.0</v>
      </c>
      <c r="D1426" s="7">
        <v>0.9375</v>
      </c>
      <c r="E1426" s="1" t="str">
        <f t="shared" si="1"/>
        <v>Weekday</v>
      </c>
      <c r="F1426" s="1" t="str">
        <f t="shared" si="2"/>
        <v>Jun</v>
      </c>
      <c r="G1426" s="1" t="str">
        <f t="array" ref="G1426">_xlfn.XLOOKUP(A1426,Booking_data!$A$1:$A$6001,Booking_data!$D$1:$D$6001,"not found")</f>
        <v>M002</v>
      </c>
      <c r="H1426" s="1" t="str">
        <f t="array" ref="H1426">_xlfn.XLOOKUP(G1426,Movies_data!$A$1:$A$41,Movies_data!$B$1:$B$41,"not found")</f>
        <v>Jailer</v>
      </c>
      <c r="I1426" s="1" t="str">
        <f t="array" ref="I1426">_xlfn.XLOOKUP(G1426,Movies_data!$A$1:$A$41,Movies_data!$D$1:$D$41,"not found")</f>
        <v>Action</v>
      </c>
      <c r="J1426" s="1" t="str">
        <f t="array" ref="J1426">_xlfn.XLOOKUP(G1426,Movies_data!$A$1:$A$41,Movies_data!$C$1:$C$41,"not found")</f>
        <v>Tamil</v>
      </c>
      <c r="K1426" s="1">
        <f t="array" ref="K1426">_xlfn.XLOOKUP(G1426,Movies_data!$A$1:$A$41,Movies_data!$H$1:$H$41,"Not Found")</f>
        <v>7.1</v>
      </c>
      <c r="L1426" s="1" t="str">
        <f t="array" ref="L1426">_xlfn.XLOOKUP(A1426,Booking_data!$A$1:$A$6001,Booking_data!$E$1:$E$6001,"not Found")</f>
        <v>C032</v>
      </c>
      <c r="M1426" s="1" t="str">
        <f t="array" ref="M1426">_xlfn.XLOOKUP(L1426,Cinemas_data!$A$1:$A$49,Cinemas_data!$I$1:$I$49,"not Found")</f>
        <v>#NAME?</v>
      </c>
      <c r="N1426" s="1" t="str">
        <f t="array" ref="N1426">_xlfn.XLOOKUP(L1426,Cinemas_data!$A$1:$A$49,Cinemas_data!$C$1:$C$49,"not Found")</f>
        <v>Madurai</v>
      </c>
      <c r="O1426" s="1">
        <f t="array" ref="O1426">_xlfn.XLOOKUP(A1426,Booking_data!$A$1:$A$6001,Booking_data!$H$1:$H$6001,"not found")</f>
        <v>2</v>
      </c>
      <c r="P1426" s="1">
        <f t="array" ref="P1426">_xlfn.XLOOKUP(A1426,Booking_data!$A$1:$A$6001,Booking_data!$I$1:$I$6001,"not Found")</f>
        <v>160</v>
      </c>
      <c r="Q1426" s="1">
        <f t="shared" si="3"/>
        <v>320</v>
      </c>
      <c r="R1426" s="1" t="str">
        <f t="array" ref="R1426">_xlfn.XLOOKUP(A1426,Booking_data!$A$1:$A$6001,Booking_data!$L$1:$L$6001,"Not Found")</f>
        <v>Debit Card</v>
      </c>
      <c r="S1426" s="1">
        <f t="array" ref="S1426">_xlfn.XLOOKUP(A1426,Booking_data!$A$1:$A$6001,Booking_data!$N$1:$N$6001,"not Found")</f>
        <v>40</v>
      </c>
      <c r="T1426" s="1" t="str">
        <f t="array" ref="T1426">_xlfn.XLOOKUP(A1426,Booking_data!$A$1:$A$6001,Booking_data!$O$1:$O$6001,"Not Found")</f>
        <v>Female</v>
      </c>
      <c r="U1426" s="1" t="str">
        <f t="shared" si="4"/>
        <v>Middle Age</v>
      </c>
      <c r="V1426" s="1" t="str">
        <f t="shared" si="5"/>
        <v>Low Booking</v>
      </c>
    </row>
    <row r="1427" ht="15.75" customHeight="1">
      <c r="A1427" s="1" t="s">
        <v>1741</v>
      </c>
      <c r="B1427" s="6">
        <v>46031.0</v>
      </c>
      <c r="C1427" s="6">
        <v>46038.0</v>
      </c>
      <c r="D1427" s="7">
        <v>0.8854166666666666</v>
      </c>
      <c r="E1427" s="1" t="str">
        <f t="shared" si="1"/>
        <v>Weekday</v>
      </c>
      <c r="F1427" s="1" t="str">
        <f t="shared" si="2"/>
        <v>Jan</v>
      </c>
      <c r="G1427" s="1" t="str">
        <f t="array" ref="G1427">_xlfn.XLOOKUP(A1427,Booking_data!$A$1:$A$6001,Booking_data!$D$1:$D$6001,"not found")</f>
        <v>M008</v>
      </c>
      <c r="H1427" s="1" t="str">
        <f t="array" ref="H1427">_xlfn.XLOOKUP(G1427,Movies_data!$A$1:$A$41,Movies_data!$B$1:$B$41,"not found")</f>
        <v>Love Today</v>
      </c>
      <c r="I1427" s="1" t="str">
        <f t="array" ref="I1427">_xlfn.XLOOKUP(G1427,Movies_data!$A$1:$A$41,Movies_data!$D$1:$D$41,"not found")</f>
        <v>Romance</v>
      </c>
      <c r="J1427" s="1" t="str">
        <f t="array" ref="J1427">_xlfn.XLOOKUP(G1427,Movies_data!$A$1:$A$41,Movies_data!$C$1:$C$41,"not found")</f>
        <v>Tamil</v>
      </c>
      <c r="K1427" s="1">
        <f t="array" ref="K1427">_xlfn.XLOOKUP(G1427,Movies_data!$A$1:$A$41,Movies_data!$H$1:$H$41,"Not Found")</f>
        <v>7.4</v>
      </c>
      <c r="L1427" s="1" t="str">
        <f t="array" ref="L1427">_xlfn.XLOOKUP(A1427,Booking_data!$A$1:$A$6001,Booking_data!$E$1:$E$6001,"not Found")</f>
        <v>C112</v>
      </c>
      <c r="M1427" s="1" t="str">
        <f t="array" ref="M1427">_xlfn.XLOOKUP(L1427,Cinemas_data!$A$1:$A$49,Cinemas_data!$I$1:$I$49,"not Found")</f>
        <v>#NAME?</v>
      </c>
      <c r="N1427" s="1" t="str">
        <f t="array" ref="N1427">_xlfn.XLOOKUP(L1427,Cinemas_data!$A$1:$A$49,Cinemas_data!$C$1:$C$49,"not Found")</f>
        <v>Delhi</v>
      </c>
      <c r="O1427" s="1">
        <f t="array" ref="O1427">_xlfn.XLOOKUP(A1427,Booking_data!$A$1:$A$6001,Booking_data!$H$1:$H$6001,"not found")</f>
        <v>4</v>
      </c>
      <c r="P1427" s="1">
        <f t="array" ref="P1427">_xlfn.XLOOKUP(A1427,Booking_data!$A$1:$A$6001,Booking_data!$I$1:$I$6001,"not Found")</f>
        <v>240</v>
      </c>
      <c r="Q1427" s="1">
        <f t="shared" si="3"/>
        <v>960</v>
      </c>
      <c r="R1427" s="1" t="str">
        <f t="array" ref="R1427">_xlfn.XLOOKUP(A1427,Booking_data!$A$1:$A$6001,Booking_data!$L$1:$L$6001,"Not Found")</f>
        <v>UPI</v>
      </c>
      <c r="S1427" s="1">
        <f t="array" ref="S1427">_xlfn.XLOOKUP(A1427,Booking_data!$A$1:$A$6001,Booking_data!$N$1:$N$6001,"not Found")</f>
        <v>47</v>
      </c>
      <c r="T1427" s="1" t="str">
        <f t="array" ref="T1427">_xlfn.XLOOKUP(A1427,Booking_data!$A$1:$A$6001,Booking_data!$O$1:$O$6001,"Not Found")</f>
        <v>Female</v>
      </c>
      <c r="U1427" s="1" t="str">
        <f t="shared" si="4"/>
        <v>Above 45</v>
      </c>
      <c r="V1427" s="1" t="str">
        <f t="shared" si="5"/>
        <v>Medium Booking</v>
      </c>
    </row>
    <row r="1428" ht="15.75" customHeight="1">
      <c r="A1428" s="1" t="s">
        <v>1742</v>
      </c>
      <c r="B1428" s="6">
        <v>46187.0</v>
      </c>
      <c r="C1428" s="6">
        <v>46187.0</v>
      </c>
      <c r="D1428" s="7">
        <v>0.53125</v>
      </c>
      <c r="E1428" s="1" t="str">
        <f t="shared" si="1"/>
        <v>Weekend</v>
      </c>
      <c r="F1428" s="1" t="str">
        <f t="shared" si="2"/>
        <v>Jun</v>
      </c>
      <c r="G1428" s="1" t="str">
        <f t="array" ref="G1428">_xlfn.XLOOKUP(A1428,Booking_data!$A$1:$A$6001,Booking_data!$D$1:$D$6001,"not found")</f>
        <v>M036</v>
      </c>
      <c r="H1428" s="1" t="str">
        <f t="array" ref="H1428">_xlfn.XLOOKUP(G1428,Movies_data!$A$1:$A$41,Movies_data!$B$1:$B$41,"not found")</f>
        <v>Avengers Endgame</v>
      </c>
      <c r="I1428" s="1" t="str">
        <f t="array" ref="I1428">_xlfn.XLOOKUP(G1428,Movies_data!$A$1:$A$41,Movies_data!$D$1:$D$41,"not found")</f>
        <v>Action</v>
      </c>
      <c r="J1428" s="1" t="str">
        <f t="array" ref="J1428">_xlfn.XLOOKUP(G1428,Movies_data!$A$1:$A$41,Movies_data!$C$1:$C$41,"not found")</f>
        <v>English</v>
      </c>
      <c r="K1428" s="1">
        <f t="array" ref="K1428">_xlfn.XLOOKUP(G1428,Movies_data!$A$1:$A$41,Movies_data!$H$1:$H$41,"Not Found")</f>
        <v>8.4</v>
      </c>
      <c r="L1428" s="1" t="str">
        <f t="array" ref="L1428">_xlfn.XLOOKUP(A1428,Booking_data!$A$1:$A$6001,Booking_data!$E$1:$E$6001,"not Found")</f>
        <v>C151</v>
      </c>
      <c r="M1428" s="1" t="str">
        <f t="array" ref="M1428">_xlfn.XLOOKUP(L1428,Cinemas_data!$A$1:$A$49,Cinemas_data!$I$1:$I$49,"not Found")</f>
        <v>#NAME?</v>
      </c>
      <c r="N1428" s="1" t="str">
        <f t="array" ref="N1428">_xlfn.XLOOKUP(L1428,Cinemas_data!$A$1:$A$49,Cinemas_data!$C$1:$C$49,"not Found")</f>
        <v>Kochi</v>
      </c>
      <c r="O1428" s="1">
        <f t="array" ref="O1428">_xlfn.XLOOKUP(A1428,Booking_data!$A$1:$A$6001,Booking_data!$H$1:$H$6001,"not found")</f>
        <v>1</v>
      </c>
      <c r="P1428" s="1">
        <f t="array" ref="P1428">_xlfn.XLOOKUP(A1428,Booking_data!$A$1:$A$6001,Booking_data!$I$1:$I$6001,"not Found")</f>
        <v>280</v>
      </c>
      <c r="Q1428" s="1">
        <f t="shared" si="3"/>
        <v>280</v>
      </c>
      <c r="R1428" s="1" t="str">
        <f t="array" ref="R1428">_xlfn.XLOOKUP(A1428,Booking_data!$A$1:$A$6001,Booking_data!$L$1:$L$6001,"Not Found")</f>
        <v>UPI</v>
      </c>
      <c r="S1428" s="1">
        <f t="array" ref="S1428">_xlfn.XLOOKUP(A1428,Booking_data!$A$1:$A$6001,Booking_data!$N$1:$N$6001,"not Found")</f>
        <v>57</v>
      </c>
      <c r="T1428" s="1" t="str">
        <f t="array" ref="T1428">_xlfn.XLOOKUP(A1428,Booking_data!$A$1:$A$6001,Booking_data!$O$1:$O$6001,"Not Found")</f>
        <v>Male</v>
      </c>
      <c r="U1428" s="1" t="str">
        <f t="shared" si="4"/>
        <v>Above 45</v>
      </c>
      <c r="V1428" s="1" t="str">
        <f t="shared" si="5"/>
        <v>Low Booking</v>
      </c>
    </row>
    <row r="1429" ht="15.75" customHeight="1">
      <c r="A1429" s="1" t="s">
        <v>1743</v>
      </c>
      <c r="B1429" s="6">
        <v>46023.0</v>
      </c>
      <c r="C1429" s="6">
        <v>46027.0</v>
      </c>
      <c r="D1429" s="7">
        <v>0.3958333333333333</v>
      </c>
      <c r="E1429" s="1" t="str">
        <f t="shared" si="1"/>
        <v>Weekday</v>
      </c>
      <c r="F1429" s="1" t="str">
        <f t="shared" si="2"/>
        <v>Jan</v>
      </c>
      <c r="G1429" s="1" t="str">
        <f t="array" ref="G1429">_xlfn.XLOOKUP(A1429,Booking_data!$A$1:$A$6001,Booking_data!$D$1:$D$6001,"not found")</f>
        <v>M009</v>
      </c>
      <c r="H1429" s="1" t="str">
        <f t="array" ref="H1429">_xlfn.XLOOKUP(G1429,Movies_data!$A$1:$A$41,Movies_data!$B$1:$B$41,"not found")</f>
        <v>Amaran</v>
      </c>
      <c r="I1429" s="1" t="str">
        <f t="array" ref="I1429">_xlfn.XLOOKUP(G1429,Movies_data!$A$1:$A$41,Movies_data!$D$1:$D$41,"not found")</f>
        <v>Biography</v>
      </c>
      <c r="J1429" s="1" t="str">
        <f t="array" ref="J1429">_xlfn.XLOOKUP(G1429,Movies_data!$A$1:$A$41,Movies_data!$C$1:$C$41,"not found")</f>
        <v>Tamil</v>
      </c>
      <c r="K1429" s="1">
        <f t="array" ref="K1429">_xlfn.XLOOKUP(G1429,Movies_data!$A$1:$A$41,Movies_data!$H$1:$H$41,"Not Found")</f>
        <v>8.3</v>
      </c>
      <c r="L1429" s="1" t="str">
        <f t="array" ref="L1429">_xlfn.XLOOKUP(A1429,Booking_data!$A$1:$A$6001,Booking_data!$E$1:$E$6001,"not Found")</f>
        <v>C013</v>
      </c>
      <c r="M1429" s="1" t="str">
        <f t="array" ref="M1429">_xlfn.XLOOKUP(L1429,Cinemas_data!$A$1:$A$49,Cinemas_data!$I$1:$I$49,"not Found")</f>
        <v>#NAME?</v>
      </c>
      <c r="N1429" s="1" t="str">
        <f t="array" ref="N1429">_xlfn.XLOOKUP(L1429,Cinemas_data!$A$1:$A$49,Cinemas_data!$C$1:$C$49,"not Found")</f>
        <v>Chennai</v>
      </c>
      <c r="O1429" s="1">
        <f t="array" ref="O1429">_xlfn.XLOOKUP(A1429,Booking_data!$A$1:$A$6001,Booking_data!$H$1:$H$6001,"not found")</f>
        <v>3</v>
      </c>
      <c r="P1429" s="1">
        <f t="array" ref="P1429">_xlfn.XLOOKUP(A1429,Booking_data!$A$1:$A$6001,Booking_data!$I$1:$I$6001,"not Found")</f>
        <v>240</v>
      </c>
      <c r="Q1429" s="1">
        <f t="shared" si="3"/>
        <v>720</v>
      </c>
      <c r="R1429" s="1" t="str">
        <f t="array" ref="R1429">_xlfn.XLOOKUP(A1429,Booking_data!$A$1:$A$6001,Booking_data!$L$1:$L$6001,"Not Found")</f>
        <v>Wallet</v>
      </c>
      <c r="S1429" s="1">
        <f t="array" ref="S1429">_xlfn.XLOOKUP(A1429,Booking_data!$A$1:$A$6001,Booking_data!$N$1:$N$6001,"not Found")</f>
        <v>36</v>
      </c>
      <c r="T1429" s="1" t="str">
        <f t="array" ref="T1429">_xlfn.XLOOKUP(A1429,Booking_data!$A$1:$A$6001,Booking_data!$O$1:$O$6001,"Not Found")</f>
        <v>Female</v>
      </c>
      <c r="U1429" s="1" t="str">
        <f t="shared" si="4"/>
        <v>Middle Age</v>
      </c>
      <c r="V1429" s="1" t="str">
        <f t="shared" si="5"/>
        <v>Medium Booking</v>
      </c>
    </row>
    <row r="1430" ht="15.75" customHeight="1">
      <c r="A1430" s="1" t="s">
        <v>1744</v>
      </c>
      <c r="B1430" s="6">
        <v>46079.0</v>
      </c>
      <c r="C1430" s="6">
        <v>46084.0</v>
      </c>
      <c r="D1430" s="7">
        <v>0.6458333333333334</v>
      </c>
      <c r="E1430" s="1" t="str">
        <f t="shared" si="1"/>
        <v>Weekday</v>
      </c>
      <c r="F1430" s="1" t="str">
        <f t="shared" si="2"/>
        <v>Feb</v>
      </c>
      <c r="G1430" s="1" t="str">
        <f t="array" ref="G1430">_xlfn.XLOOKUP(A1430,Booking_data!$A$1:$A$6001,Booking_data!$D$1:$D$6001,"not found")</f>
        <v>M035</v>
      </c>
      <c r="H1430" s="1" t="str">
        <f t="array" ref="H1430">_xlfn.XLOOKUP(G1430,Movies_data!$A$1:$A$41,Movies_data!$B$1:$B$41,"not found")</f>
        <v>Aavesham</v>
      </c>
      <c r="I1430" s="1" t="str">
        <f t="array" ref="I1430">_xlfn.XLOOKUP(G1430,Movies_data!$A$1:$A$41,Movies_data!$D$1:$D$41,"not found")</f>
        <v>Comedy</v>
      </c>
      <c r="J1430" s="1" t="str">
        <f t="array" ref="J1430">_xlfn.XLOOKUP(G1430,Movies_data!$A$1:$A$41,Movies_data!$C$1:$C$41,"not found")</f>
        <v>Malayalam</v>
      </c>
      <c r="K1430" s="1">
        <f t="array" ref="K1430">_xlfn.XLOOKUP(G1430,Movies_data!$A$1:$A$41,Movies_data!$H$1:$H$41,"Not Found")</f>
        <v>7.8</v>
      </c>
      <c r="L1430" s="1" t="str">
        <f t="array" ref="L1430">_xlfn.XLOOKUP(A1430,Booking_data!$A$1:$A$6001,Booking_data!$E$1:$E$6001,"not Found")</f>
        <v>C141</v>
      </c>
      <c r="M1430" s="1" t="str">
        <f t="array" ref="M1430">_xlfn.XLOOKUP(L1430,Cinemas_data!$A$1:$A$49,Cinemas_data!$I$1:$I$49,"not Found")</f>
        <v>#NAME?</v>
      </c>
      <c r="N1430" s="1" t="str">
        <f t="array" ref="N1430">_xlfn.XLOOKUP(L1430,Cinemas_data!$A$1:$A$49,Cinemas_data!$C$1:$C$49,"not Found")</f>
        <v>Ahmedabad</v>
      </c>
      <c r="O1430" s="1">
        <f t="array" ref="O1430">_xlfn.XLOOKUP(A1430,Booking_data!$A$1:$A$6001,Booking_data!$H$1:$H$6001,"not found")</f>
        <v>6</v>
      </c>
      <c r="P1430" s="1">
        <f t="array" ref="P1430">_xlfn.XLOOKUP(A1430,Booking_data!$A$1:$A$6001,Booking_data!$I$1:$I$6001,"not Found")</f>
        <v>240</v>
      </c>
      <c r="Q1430" s="1">
        <f t="shared" si="3"/>
        <v>1440</v>
      </c>
      <c r="R1430" s="1" t="str">
        <f t="array" ref="R1430">_xlfn.XLOOKUP(A1430,Booking_data!$A$1:$A$6001,Booking_data!$L$1:$L$6001,"Not Found")</f>
        <v>Credit Card</v>
      </c>
      <c r="S1430" s="1">
        <f t="array" ref="S1430">_xlfn.XLOOKUP(A1430,Booking_data!$A$1:$A$6001,Booking_data!$N$1:$N$6001,"not Found")</f>
        <v>33</v>
      </c>
      <c r="T1430" s="1" t="str">
        <f t="array" ref="T1430">_xlfn.XLOOKUP(A1430,Booking_data!$A$1:$A$6001,Booking_data!$O$1:$O$6001,"Not Found")</f>
        <v>Male</v>
      </c>
      <c r="U1430" s="1" t="str">
        <f t="shared" si="4"/>
        <v>Middle Age</v>
      </c>
      <c r="V1430" s="1" t="str">
        <f t="shared" si="5"/>
        <v>High Booking</v>
      </c>
    </row>
    <row r="1431" ht="15.75" customHeight="1">
      <c r="A1431" s="1" t="s">
        <v>1745</v>
      </c>
      <c r="B1431" s="6">
        <v>46122.0</v>
      </c>
      <c r="C1431" s="6">
        <v>46123.0</v>
      </c>
      <c r="D1431" s="7">
        <v>0.8854166666666666</v>
      </c>
      <c r="E1431" s="1" t="str">
        <f t="shared" si="1"/>
        <v>Weekday</v>
      </c>
      <c r="F1431" s="1" t="str">
        <f t="shared" si="2"/>
        <v>Apr</v>
      </c>
      <c r="G1431" s="1" t="str">
        <f t="array" ref="G1431">_xlfn.XLOOKUP(A1431,Booking_data!$A$1:$A$6001,Booking_data!$D$1:$D$6001,"not found")</f>
        <v>M001</v>
      </c>
      <c r="H1431" s="1" t="str">
        <f t="array" ref="H1431">_xlfn.XLOOKUP(G1431,Movies_data!$A$1:$A$41,Movies_data!$B$1:$B$41,"not found")</f>
        <v>Leo</v>
      </c>
      <c r="I1431" s="1" t="str">
        <f t="array" ref="I1431">_xlfn.XLOOKUP(G1431,Movies_data!$A$1:$A$41,Movies_data!$D$1:$D$41,"not found")</f>
        <v>Action</v>
      </c>
      <c r="J1431" s="1" t="str">
        <f t="array" ref="J1431">_xlfn.XLOOKUP(G1431,Movies_data!$A$1:$A$41,Movies_data!$C$1:$C$41,"not found")</f>
        <v>Tamil</v>
      </c>
      <c r="K1431" s="1">
        <f t="array" ref="K1431">_xlfn.XLOOKUP(G1431,Movies_data!$A$1:$A$41,Movies_data!$H$1:$H$41,"Not Found")</f>
        <v>8</v>
      </c>
      <c r="L1431" s="1" t="str">
        <f t="array" ref="L1431">_xlfn.XLOOKUP(A1431,Booking_data!$A$1:$A$6001,Booking_data!$E$1:$E$6001,"not Found")</f>
        <v>C093</v>
      </c>
      <c r="M1431" s="1" t="str">
        <f t="array" ref="M1431">_xlfn.XLOOKUP(L1431,Cinemas_data!$A$1:$A$49,Cinemas_data!$I$1:$I$49,"not Found")</f>
        <v>#NAME?</v>
      </c>
      <c r="N1431" s="1" t="str">
        <f t="array" ref="N1431">_xlfn.XLOOKUP(L1431,Cinemas_data!$A$1:$A$49,Cinemas_data!$C$1:$C$49,"not Found")</f>
        <v>Mumbai</v>
      </c>
      <c r="O1431" s="1">
        <f t="array" ref="O1431">_xlfn.XLOOKUP(A1431,Booking_data!$A$1:$A$6001,Booking_data!$H$1:$H$6001,"not found")</f>
        <v>3</v>
      </c>
      <c r="P1431" s="1">
        <f t="array" ref="P1431">_xlfn.XLOOKUP(A1431,Booking_data!$A$1:$A$6001,Booking_data!$I$1:$I$6001,"not Found")</f>
        <v>320</v>
      </c>
      <c r="Q1431" s="1">
        <f t="shared" si="3"/>
        <v>960</v>
      </c>
      <c r="R1431" s="1" t="str">
        <f t="array" ref="R1431">_xlfn.XLOOKUP(A1431,Booking_data!$A$1:$A$6001,Booking_data!$L$1:$L$6001,"Not Found")</f>
        <v>Wallet</v>
      </c>
      <c r="S1431" s="1">
        <f t="array" ref="S1431">_xlfn.XLOOKUP(A1431,Booking_data!$A$1:$A$6001,Booking_data!$N$1:$N$6001,"not Found")</f>
        <v>43</v>
      </c>
      <c r="T1431" s="1" t="str">
        <f t="array" ref="T1431">_xlfn.XLOOKUP(A1431,Booking_data!$A$1:$A$6001,Booking_data!$O$1:$O$6001,"Not Found")</f>
        <v>Male</v>
      </c>
      <c r="U1431" s="1" t="str">
        <f t="shared" si="4"/>
        <v>Middle Age</v>
      </c>
      <c r="V1431" s="1" t="str">
        <f t="shared" si="5"/>
        <v>Medium Booking</v>
      </c>
    </row>
    <row r="1432" ht="15.75" customHeight="1">
      <c r="A1432" s="1" t="s">
        <v>1746</v>
      </c>
      <c r="B1432" s="6">
        <v>46162.0</v>
      </c>
      <c r="C1432" s="6">
        <v>46168.0</v>
      </c>
      <c r="D1432" s="7">
        <v>0.8854166666666666</v>
      </c>
      <c r="E1432" s="1" t="str">
        <f t="shared" si="1"/>
        <v>Weekday</v>
      </c>
      <c r="F1432" s="1" t="str">
        <f t="shared" si="2"/>
        <v>May</v>
      </c>
      <c r="G1432" s="1" t="str">
        <f t="array" ref="G1432">_xlfn.XLOOKUP(A1432,Booking_data!$A$1:$A$6001,Booking_data!$D$1:$D$6001,"not found")</f>
        <v>M026</v>
      </c>
      <c r="H1432" s="1" t="str">
        <f t="array" ref="H1432">_xlfn.XLOOKUP(G1432,Movies_data!$A$1:$A$41,Movies_data!$B$1:$B$41,"not found")</f>
        <v>Drishyam 2</v>
      </c>
      <c r="I1432" s="1" t="str">
        <f t="array" ref="I1432">_xlfn.XLOOKUP(G1432,Movies_data!$A$1:$A$41,Movies_data!$D$1:$D$41,"not found")</f>
        <v>Thriller</v>
      </c>
      <c r="J1432" s="1" t="str">
        <f t="array" ref="J1432">_xlfn.XLOOKUP(G1432,Movies_data!$A$1:$A$41,Movies_data!$C$1:$C$41,"not found")</f>
        <v>Hindi</v>
      </c>
      <c r="K1432" s="1">
        <f t="array" ref="K1432">_xlfn.XLOOKUP(G1432,Movies_data!$A$1:$A$41,Movies_data!$H$1:$H$41,"Not Found")</f>
        <v>8.2</v>
      </c>
      <c r="L1432" s="1" t="str">
        <f t="array" ref="L1432">_xlfn.XLOOKUP(A1432,Booking_data!$A$1:$A$6001,Booking_data!$E$1:$E$6001,"not Found")</f>
        <v>C111</v>
      </c>
      <c r="M1432" s="1" t="str">
        <f t="array" ref="M1432">_xlfn.XLOOKUP(L1432,Cinemas_data!$A$1:$A$49,Cinemas_data!$I$1:$I$49,"not Found")</f>
        <v>#NAME?</v>
      </c>
      <c r="N1432" s="1" t="str">
        <f t="array" ref="N1432">_xlfn.XLOOKUP(L1432,Cinemas_data!$A$1:$A$49,Cinemas_data!$C$1:$C$49,"not Found")</f>
        <v>Delhi</v>
      </c>
      <c r="O1432" s="1">
        <f t="array" ref="O1432">_xlfn.XLOOKUP(A1432,Booking_data!$A$1:$A$6001,Booking_data!$H$1:$H$6001,"not found")</f>
        <v>1</v>
      </c>
      <c r="P1432" s="1">
        <f t="array" ref="P1432">_xlfn.XLOOKUP(A1432,Booking_data!$A$1:$A$6001,Booking_data!$I$1:$I$6001,"not Found")</f>
        <v>180</v>
      </c>
      <c r="Q1432" s="1">
        <f t="shared" si="3"/>
        <v>180</v>
      </c>
      <c r="R1432" s="1" t="str">
        <f t="array" ref="R1432">_xlfn.XLOOKUP(A1432,Booking_data!$A$1:$A$6001,Booking_data!$L$1:$L$6001,"Not Found")</f>
        <v>Credit Card</v>
      </c>
      <c r="S1432" s="1">
        <f t="array" ref="S1432">_xlfn.XLOOKUP(A1432,Booking_data!$A$1:$A$6001,Booking_data!$N$1:$N$6001,"not Found")</f>
        <v>48</v>
      </c>
      <c r="T1432" s="1" t="str">
        <f t="array" ref="T1432">_xlfn.XLOOKUP(A1432,Booking_data!$A$1:$A$6001,Booking_data!$O$1:$O$6001,"Not Found")</f>
        <v>Other</v>
      </c>
      <c r="U1432" s="1" t="str">
        <f t="shared" si="4"/>
        <v>Above 45</v>
      </c>
      <c r="V1432" s="1" t="str">
        <f t="shared" si="5"/>
        <v>Low Booking</v>
      </c>
    </row>
    <row r="1433" ht="15.75" customHeight="1">
      <c r="A1433" s="1" t="s">
        <v>1747</v>
      </c>
      <c r="B1433" s="6">
        <v>46192.0</v>
      </c>
      <c r="C1433" s="6">
        <v>46195.0</v>
      </c>
      <c r="D1433" s="7">
        <v>0.3958333333333333</v>
      </c>
      <c r="E1433" s="1" t="str">
        <f t="shared" si="1"/>
        <v>Weekday</v>
      </c>
      <c r="F1433" s="1" t="str">
        <f t="shared" si="2"/>
        <v>Jun</v>
      </c>
      <c r="G1433" s="1" t="str">
        <f t="array" ref="G1433">_xlfn.XLOOKUP(A1433,Booking_data!$A$1:$A$6001,Booking_data!$D$1:$D$6001,"not found")</f>
        <v>M019</v>
      </c>
      <c r="H1433" s="1" t="str">
        <f t="array" ref="H1433">_xlfn.XLOOKUP(G1433,Movies_data!$A$1:$A$41,Movies_data!$B$1:$B$41,"not found")</f>
        <v>Animal</v>
      </c>
      <c r="I1433" s="1" t="str">
        <f t="array" ref="I1433">_xlfn.XLOOKUP(G1433,Movies_data!$A$1:$A$41,Movies_data!$D$1:$D$41,"not found")</f>
        <v>Drama</v>
      </c>
      <c r="J1433" s="1" t="str">
        <f t="array" ref="J1433">_xlfn.XLOOKUP(G1433,Movies_data!$A$1:$A$41,Movies_data!$C$1:$C$41,"not found")</f>
        <v>Hindi</v>
      </c>
      <c r="K1433" s="1">
        <f t="array" ref="K1433">_xlfn.XLOOKUP(G1433,Movies_data!$A$1:$A$41,Movies_data!$H$1:$H$41,"Not Found")</f>
        <v>6.1</v>
      </c>
      <c r="L1433" s="1" t="str">
        <f t="array" ref="L1433">_xlfn.XLOOKUP(A1433,Booking_data!$A$1:$A$6001,Booking_data!$E$1:$E$6001,"not Found")</f>
        <v>C071</v>
      </c>
      <c r="M1433" s="1" t="str">
        <f t="array" ref="M1433">_xlfn.XLOOKUP(L1433,Cinemas_data!$A$1:$A$49,Cinemas_data!$I$1:$I$49,"not Found")</f>
        <v>#NAME?</v>
      </c>
      <c r="N1433" s="1" t="str">
        <f t="array" ref="N1433">_xlfn.XLOOKUP(L1433,Cinemas_data!$A$1:$A$49,Cinemas_data!$C$1:$C$49,"not Found")</f>
        <v>Hyderabad</v>
      </c>
      <c r="O1433" s="1">
        <f t="array" ref="O1433">_xlfn.XLOOKUP(A1433,Booking_data!$A$1:$A$6001,Booking_data!$H$1:$H$6001,"not found")</f>
        <v>3</v>
      </c>
      <c r="P1433" s="1">
        <f t="array" ref="P1433">_xlfn.XLOOKUP(A1433,Booking_data!$A$1:$A$6001,Booking_data!$I$1:$I$6001,"not Found")</f>
        <v>180</v>
      </c>
      <c r="Q1433" s="1">
        <f t="shared" si="3"/>
        <v>540</v>
      </c>
      <c r="R1433" s="1" t="str">
        <f t="array" ref="R1433">_xlfn.XLOOKUP(A1433,Booking_data!$A$1:$A$6001,Booking_data!$L$1:$L$6001,"Not Found")</f>
        <v>Net Banking</v>
      </c>
      <c r="S1433" s="1">
        <f t="array" ref="S1433">_xlfn.XLOOKUP(A1433,Booking_data!$A$1:$A$6001,Booking_data!$N$1:$N$6001,"not Found")</f>
        <v>32</v>
      </c>
      <c r="T1433" s="1" t="str">
        <f t="array" ref="T1433">_xlfn.XLOOKUP(A1433,Booking_data!$A$1:$A$6001,Booking_data!$O$1:$O$6001,"Not Found")</f>
        <v>Female</v>
      </c>
      <c r="U1433" s="1" t="str">
        <f t="shared" si="4"/>
        <v>Middle Age</v>
      </c>
      <c r="V1433" s="1" t="str">
        <f t="shared" si="5"/>
        <v>Medium Booking</v>
      </c>
    </row>
    <row r="1434" ht="15.75" customHeight="1">
      <c r="A1434" s="1" t="s">
        <v>1748</v>
      </c>
      <c r="B1434" s="6">
        <v>46119.0</v>
      </c>
      <c r="C1434" s="6">
        <v>46121.0</v>
      </c>
      <c r="D1434" s="7">
        <v>0.53125</v>
      </c>
      <c r="E1434" s="1" t="str">
        <f t="shared" si="1"/>
        <v>Weekday</v>
      </c>
      <c r="F1434" s="1" t="str">
        <f t="shared" si="2"/>
        <v>Apr</v>
      </c>
      <c r="G1434" s="1" t="str">
        <f t="array" ref="G1434">_xlfn.XLOOKUP(A1434,Booking_data!$A$1:$A$6001,Booking_data!$D$1:$D$6001,"not found")</f>
        <v>M009</v>
      </c>
      <c r="H1434" s="1" t="str">
        <f t="array" ref="H1434">_xlfn.XLOOKUP(G1434,Movies_data!$A$1:$A$41,Movies_data!$B$1:$B$41,"not found")</f>
        <v>Amaran</v>
      </c>
      <c r="I1434" s="1" t="str">
        <f t="array" ref="I1434">_xlfn.XLOOKUP(G1434,Movies_data!$A$1:$A$41,Movies_data!$D$1:$D$41,"not found")</f>
        <v>Biography</v>
      </c>
      <c r="J1434" s="1" t="str">
        <f t="array" ref="J1434">_xlfn.XLOOKUP(G1434,Movies_data!$A$1:$A$41,Movies_data!$C$1:$C$41,"not found")</f>
        <v>Tamil</v>
      </c>
      <c r="K1434" s="1">
        <f t="array" ref="K1434">_xlfn.XLOOKUP(G1434,Movies_data!$A$1:$A$41,Movies_data!$H$1:$H$41,"Not Found")</f>
        <v>8.3</v>
      </c>
      <c r="L1434" s="1" t="str">
        <f t="array" ref="L1434">_xlfn.XLOOKUP(A1434,Booking_data!$A$1:$A$6001,Booking_data!$E$1:$E$6001,"not Found")</f>
        <v>C011</v>
      </c>
      <c r="M1434" s="1" t="str">
        <f t="array" ref="M1434">_xlfn.XLOOKUP(L1434,Cinemas_data!$A$1:$A$49,Cinemas_data!$I$1:$I$49,"not Found")</f>
        <v>#NAME?</v>
      </c>
      <c r="N1434" s="1" t="str">
        <f t="array" ref="N1434">_xlfn.XLOOKUP(L1434,Cinemas_data!$A$1:$A$49,Cinemas_data!$C$1:$C$49,"not Found")</f>
        <v>Chennai</v>
      </c>
      <c r="O1434" s="1">
        <f t="array" ref="O1434">_xlfn.XLOOKUP(A1434,Booking_data!$A$1:$A$6001,Booking_data!$H$1:$H$6001,"not found")</f>
        <v>2</v>
      </c>
      <c r="P1434" s="1">
        <f t="array" ref="P1434">_xlfn.XLOOKUP(A1434,Booking_data!$A$1:$A$6001,Booking_data!$I$1:$I$6001,"not Found")</f>
        <v>240</v>
      </c>
      <c r="Q1434" s="1">
        <f t="shared" si="3"/>
        <v>480</v>
      </c>
      <c r="R1434" s="1" t="str">
        <f t="array" ref="R1434">_xlfn.XLOOKUP(A1434,Booking_data!$A$1:$A$6001,Booking_data!$L$1:$L$6001,"Not Found")</f>
        <v>Debit Card</v>
      </c>
      <c r="S1434" s="1">
        <f t="array" ref="S1434">_xlfn.XLOOKUP(A1434,Booking_data!$A$1:$A$6001,Booking_data!$N$1:$N$6001,"not Found")</f>
        <v>49</v>
      </c>
      <c r="T1434" s="1" t="str">
        <f t="array" ref="T1434">_xlfn.XLOOKUP(A1434,Booking_data!$A$1:$A$6001,Booking_data!$O$1:$O$6001,"Not Found")</f>
        <v>Female</v>
      </c>
      <c r="U1434" s="1" t="str">
        <f t="shared" si="4"/>
        <v>Above 45</v>
      </c>
      <c r="V1434" s="1" t="str">
        <f t="shared" si="5"/>
        <v>Low Booking</v>
      </c>
    </row>
    <row r="1435" ht="15.75" customHeight="1">
      <c r="A1435" s="1" t="s">
        <v>1749</v>
      </c>
      <c r="B1435" s="6">
        <v>46123.0</v>
      </c>
      <c r="C1435" s="6">
        <v>46125.0</v>
      </c>
      <c r="D1435" s="7">
        <v>0.8854166666666666</v>
      </c>
      <c r="E1435" s="1" t="str">
        <f t="shared" si="1"/>
        <v>Weekend</v>
      </c>
      <c r="F1435" s="1" t="str">
        <f t="shared" si="2"/>
        <v>Apr</v>
      </c>
      <c r="G1435" s="1" t="str">
        <f t="array" ref="G1435">_xlfn.XLOOKUP(A1435,Booking_data!$A$1:$A$6001,Booking_data!$D$1:$D$6001,"not found")</f>
        <v>M008</v>
      </c>
      <c r="H1435" s="1" t="str">
        <f t="array" ref="H1435">_xlfn.XLOOKUP(G1435,Movies_data!$A$1:$A$41,Movies_data!$B$1:$B$41,"not found")</f>
        <v>Love Today</v>
      </c>
      <c r="I1435" s="1" t="str">
        <f t="array" ref="I1435">_xlfn.XLOOKUP(G1435,Movies_data!$A$1:$A$41,Movies_data!$D$1:$D$41,"not found")</f>
        <v>Romance</v>
      </c>
      <c r="J1435" s="1" t="str">
        <f t="array" ref="J1435">_xlfn.XLOOKUP(G1435,Movies_data!$A$1:$A$41,Movies_data!$C$1:$C$41,"not found")</f>
        <v>Tamil</v>
      </c>
      <c r="K1435" s="1">
        <f t="array" ref="K1435">_xlfn.XLOOKUP(G1435,Movies_data!$A$1:$A$41,Movies_data!$H$1:$H$41,"Not Found")</f>
        <v>7.4</v>
      </c>
      <c r="L1435" s="1" t="str">
        <f t="array" ref="L1435">_xlfn.XLOOKUP(A1435,Booking_data!$A$1:$A$6001,Booking_data!$E$1:$E$6001,"not Found")</f>
        <v>C103</v>
      </c>
      <c r="M1435" s="1" t="str">
        <f t="array" ref="M1435">_xlfn.XLOOKUP(L1435,Cinemas_data!$A$1:$A$49,Cinemas_data!$I$1:$I$49,"not Found")</f>
        <v>#NAME?</v>
      </c>
      <c r="N1435" s="1" t="str">
        <f t="array" ref="N1435">_xlfn.XLOOKUP(L1435,Cinemas_data!$A$1:$A$49,Cinemas_data!$C$1:$C$49,"not Found")</f>
        <v>Pune</v>
      </c>
      <c r="O1435" s="1">
        <f t="array" ref="O1435">_xlfn.XLOOKUP(A1435,Booking_data!$A$1:$A$6001,Booking_data!$H$1:$H$6001,"not found")</f>
        <v>2</v>
      </c>
      <c r="P1435" s="1">
        <f t="array" ref="P1435">_xlfn.XLOOKUP(A1435,Booking_data!$A$1:$A$6001,Booking_data!$I$1:$I$6001,"not Found")</f>
        <v>360</v>
      </c>
      <c r="Q1435" s="1">
        <f t="shared" si="3"/>
        <v>720</v>
      </c>
      <c r="R1435" s="1" t="str">
        <f t="array" ref="R1435">_xlfn.XLOOKUP(A1435,Booking_data!$A$1:$A$6001,Booking_data!$L$1:$L$6001,"Not Found")</f>
        <v>Credit Card</v>
      </c>
      <c r="S1435" s="1">
        <f t="array" ref="S1435">_xlfn.XLOOKUP(A1435,Booking_data!$A$1:$A$6001,Booking_data!$N$1:$N$6001,"not Found")</f>
        <v>60</v>
      </c>
      <c r="T1435" s="1" t="str">
        <f t="array" ref="T1435">_xlfn.XLOOKUP(A1435,Booking_data!$A$1:$A$6001,Booking_data!$O$1:$O$6001,"Not Found")</f>
        <v>Male</v>
      </c>
      <c r="U1435" s="1" t="str">
        <f t="shared" si="4"/>
        <v>Above 45</v>
      </c>
      <c r="V1435" s="1" t="str">
        <f t="shared" si="5"/>
        <v>Low Booking</v>
      </c>
    </row>
    <row r="1436" ht="15.75" customHeight="1">
      <c r="A1436" s="1" t="s">
        <v>1750</v>
      </c>
      <c r="B1436" s="6">
        <v>46107.0</v>
      </c>
      <c r="C1436" s="6">
        <v>46108.0</v>
      </c>
      <c r="D1436" s="7">
        <v>0.6458333333333334</v>
      </c>
      <c r="E1436" s="1" t="str">
        <f t="shared" si="1"/>
        <v>Weekday</v>
      </c>
      <c r="F1436" s="1" t="str">
        <f t="shared" si="2"/>
        <v>Mar</v>
      </c>
      <c r="G1436" s="1" t="str">
        <f t="array" ref="G1436">_xlfn.XLOOKUP(A1436,Booking_data!$A$1:$A$6001,Booking_data!$D$1:$D$6001,"not found")</f>
        <v>M002</v>
      </c>
      <c r="H1436" s="1" t="str">
        <f t="array" ref="H1436">_xlfn.XLOOKUP(G1436,Movies_data!$A$1:$A$41,Movies_data!$B$1:$B$41,"not found")</f>
        <v>Jailer</v>
      </c>
      <c r="I1436" s="1" t="str">
        <f t="array" ref="I1436">_xlfn.XLOOKUP(G1436,Movies_data!$A$1:$A$41,Movies_data!$D$1:$D$41,"not found")</f>
        <v>Action</v>
      </c>
      <c r="J1436" s="1" t="str">
        <f t="array" ref="J1436">_xlfn.XLOOKUP(G1436,Movies_data!$A$1:$A$41,Movies_data!$C$1:$C$41,"not found")</f>
        <v>Tamil</v>
      </c>
      <c r="K1436" s="1">
        <f t="array" ref="K1436">_xlfn.XLOOKUP(G1436,Movies_data!$A$1:$A$41,Movies_data!$H$1:$H$41,"Not Found")</f>
        <v>7.1</v>
      </c>
      <c r="L1436" s="1" t="str">
        <f t="array" ref="L1436">_xlfn.XLOOKUP(A1436,Booking_data!$A$1:$A$6001,Booking_data!$E$1:$E$6001,"not Found")</f>
        <v>C163</v>
      </c>
      <c r="M1436" s="1" t="str">
        <f t="array" ref="M1436">_xlfn.XLOOKUP(L1436,Cinemas_data!$A$1:$A$49,Cinemas_data!$I$1:$I$49,"not Found")</f>
        <v>#NAME?</v>
      </c>
      <c r="N1436" s="1" t="str">
        <f t="array" ref="N1436">_xlfn.XLOOKUP(L1436,Cinemas_data!$A$1:$A$49,Cinemas_data!$C$1:$C$49,"not Found")</f>
        <v>Thiruvananthapuram</v>
      </c>
      <c r="O1436" s="1">
        <f t="array" ref="O1436">_xlfn.XLOOKUP(A1436,Booking_data!$A$1:$A$6001,Booking_data!$H$1:$H$6001,"not found")</f>
        <v>3</v>
      </c>
      <c r="P1436" s="1">
        <f t="array" ref="P1436">_xlfn.XLOOKUP(A1436,Booking_data!$A$1:$A$6001,Booking_data!$I$1:$I$6001,"not Found")</f>
        <v>180</v>
      </c>
      <c r="Q1436" s="1">
        <f t="shared" si="3"/>
        <v>540</v>
      </c>
      <c r="R1436" s="1" t="str">
        <f t="array" ref="R1436">_xlfn.XLOOKUP(A1436,Booking_data!$A$1:$A$6001,Booking_data!$L$1:$L$6001,"Not Found")</f>
        <v>UPI</v>
      </c>
      <c r="S1436" s="1">
        <f t="array" ref="S1436">_xlfn.XLOOKUP(A1436,Booking_data!$A$1:$A$6001,Booking_data!$N$1:$N$6001,"not Found")</f>
        <v>20</v>
      </c>
      <c r="T1436" s="1" t="str">
        <f t="array" ref="T1436">_xlfn.XLOOKUP(A1436,Booking_data!$A$1:$A$6001,Booking_data!$O$1:$O$6001,"Not Found")</f>
        <v>Other</v>
      </c>
      <c r="U1436" s="1" t="str">
        <f t="shared" si="4"/>
        <v>Youngster</v>
      </c>
      <c r="V1436" s="1" t="str">
        <f t="shared" si="5"/>
        <v>Medium Booking</v>
      </c>
    </row>
    <row r="1437" ht="15.75" customHeight="1">
      <c r="A1437" s="1" t="s">
        <v>1751</v>
      </c>
      <c r="B1437" s="6">
        <v>46153.0</v>
      </c>
      <c r="C1437" s="6">
        <v>46157.0</v>
      </c>
      <c r="D1437" s="7">
        <v>0.8854166666666666</v>
      </c>
      <c r="E1437" s="1" t="str">
        <f t="shared" si="1"/>
        <v>Weekday</v>
      </c>
      <c r="F1437" s="1" t="str">
        <f t="shared" si="2"/>
        <v>May</v>
      </c>
      <c r="G1437" s="1" t="str">
        <f t="array" ref="G1437">_xlfn.XLOOKUP(A1437,Booking_data!$A$1:$A$6001,Booking_data!$D$1:$D$6001,"not found")</f>
        <v>M007</v>
      </c>
      <c r="H1437" s="1" t="str">
        <f t="array" ref="H1437">_xlfn.XLOOKUP(G1437,Movies_data!$A$1:$A$41,Movies_data!$B$1:$B$41,"not found")</f>
        <v>Good Night</v>
      </c>
      <c r="I1437" s="1" t="str">
        <f t="array" ref="I1437">_xlfn.XLOOKUP(G1437,Movies_data!$A$1:$A$41,Movies_data!$D$1:$D$41,"not found")</f>
        <v>Comedy</v>
      </c>
      <c r="J1437" s="1" t="str">
        <f t="array" ref="J1437">_xlfn.XLOOKUP(G1437,Movies_data!$A$1:$A$41,Movies_data!$C$1:$C$41,"not found")</f>
        <v>Tamil</v>
      </c>
      <c r="K1437" s="1">
        <f t="array" ref="K1437">_xlfn.XLOOKUP(G1437,Movies_data!$A$1:$A$41,Movies_data!$H$1:$H$41,"Not Found")</f>
        <v>8</v>
      </c>
      <c r="L1437" s="1" t="str">
        <f t="array" ref="L1437">_xlfn.XLOOKUP(A1437,Booking_data!$A$1:$A$6001,Booking_data!$E$1:$E$6001,"not Found")</f>
        <v>C041</v>
      </c>
      <c r="M1437" s="1" t="str">
        <f t="array" ref="M1437">_xlfn.XLOOKUP(L1437,Cinemas_data!$A$1:$A$49,Cinemas_data!$I$1:$I$49,"not Found")</f>
        <v>#NAME?</v>
      </c>
      <c r="N1437" s="1" t="str">
        <f t="array" ref="N1437">_xlfn.XLOOKUP(L1437,Cinemas_data!$A$1:$A$49,Cinemas_data!$C$1:$C$49,"not Found")</f>
        <v>Salem</v>
      </c>
      <c r="O1437" s="1">
        <f t="array" ref="O1437">_xlfn.XLOOKUP(A1437,Booking_data!$A$1:$A$6001,Booking_data!$H$1:$H$6001,"not found")</f>
        <v>1</v>
      </c>
      <c r="P1437" s="1">
        <f t="array" ref="P1437">_xlfn.XLOOKUP(A1437,Booking_data!$A$1:$A$6001,Booking_data!$I$1:$I$6001,"not Found")</f>
        <v>160</v>
      </c>
      <c r="Q1437" s="1">
        <f t="shared" si="3"/>
        <v>160</v>
      </c>
      <c r="R1437" s="1" t="str">
        <f t="array" ref="R1437">_xlfn.XLOOKUP(A1437,Booking_data!$A$1:$A$6001,Booking_data!$L$1:$L$6001,"Not Found")</f>
        <v>Debit Card</v>
      </c>
      <c r="S1437" s="1">
        <f t="array" ref="S1437">_xlfn.XLOOKUP(A1437,Booking_data!$A$1:$A$6001,Booking_data!$N$1:$N$6001,"not Found")</f>
        <v>26</v>
      </c>
      <c r="T1437" s="1" t="str">
        <f t="array" ref="T1437">_xlfn.XLOOKUP(A1437,Booking_data!$A$1:$A$6001,Booking_data!$O$1:$O$6001,"Not Found")</f>
        <v>Other</v>
      </c>
      <c r="U1437" s="1" t="str">
        <f t="shared" si="4"/>
        <v>Youngster</v>
      </c>
      <c r="V1437" s="1" t="str">
        <f t="shared" si="5"/>
        <v>Low Booking</v>
      </c>
    </row>
    <row r="1438" ht="15.75" customHeight="1">
      <c r="A1438" s="1" t="s">
        <v>1752</v>
      </c>
      <c r="B1438" s="6">
        <v>46139.0</v>
      </c>
      <c r="C1438" s="6">
        <v>46144.0</v>
      </c>
      <c r="D1438" s="7">
        <v>0.53125</v>
      </c>
      <c r="E1438" s="1" t="str">
        <f t="shared" si="1"/>
        <v>Weekday</v>
      </c>
      <c r="F1438" s="1" t="str">
        <f t="shared" si="2"/>
        <v>Apr</v>
      </c>
      <c r="G1438" s="1" t="str">
        <f t="array" ref="G1438">_xlfn.XLOOKUP(A1438,Booking_data!$A$1:$A$6001,Booking_data!$D$1:$D$6001,"not found")</f>
        <v>M028</v>
      </c>
      <c r="H1438" s="1" t="str">
        <f t="array" ref="H1438">_xlfn.XLOOKUP(G1438,Movies_data!$A$1:$A$41,Movies_data!$B$1:$B$41,"not found")</f>
        <v>Kantara</v>
      </c>
      <c r="I1438" s="1" t="str">
        <f t="array" ref="I1438">_xlfn.XLOOKUP(G1438,Movies_data!$A$1:$A$41,Movies_data!$D$1:$D$41,"not found")</f>
        <v>Action</v>
      </c>
      <c r="J1438" s="1" t="str">
        <f t="array" ref="J1438">_xlfn.XLOOKUP(G1438,Movies_data!$A$1:$A$41,Movies_data!$C$1:$C$41,"not found")</f>
        <v>Kannada</v>
      </c>
      <c r="K1438" s="1">
        <f t="array" ref="K1438">_xlfn.XLOOKUP(G1438,Movies_data!$A$1:$A$41,Movies_data!$H$1:$H$41,"Not Found")</f>
        <v>8.2</v>
      </c>
      <c r="L1438" s="1" t="str">
        <f t="array" ref="L1438">_xlfn.XLOOKUP(A1438,Booking_data!$A$1:$A$6001,Booking_data!$E$1:$E$6001,"not Found")</f>
        <v>C131</v>
      </c>
      <c r="M1438" s="1" t="str">
        <f t="array" ref="M1438">_xlfn.XLOOKUP(L1438,Cinemas_data!$A$1:$A$49,Cinemas_data!$I$1:$I$49,"not Found")</f>
        <v>#NAME?</v>
      </c>
      <c r="N1438" s="1" t="str">
        <f t="array" ref="N1438">_xlfn.XLOOKUP(L1438,Cinemas_data!$A$1:$A$49,Cinemas_data!$C$1:$C$49,"not Found")</f>
        <v>Kolkata</v>
      </c>
      <c r="O1438" s="1">
        <f t="array" ref="O1438">_xlfn.XLOOKUP(A1438,Booking_data!$A$1:$A$6001,Booking_data!$H$1:$H$6001,"not found")</f>
        <v>4</v>
      </c>
      <c r="P1438" s="1">
        <f t="array" ref="P1438">_xlfn.XLOOKUP(A1438,Booking_data!$A$1:$A$6001,Booking_data!$I$1:$I$6001,"not Found")</f>
        <v>340</v>
      </c>
      <c r="Q1438" s="1">
        <f t="shared" si="3"/>
        <v>1360</v>
      </c>
      <c r="R1438" s="1" t="str">
        <f t="array" ref="R1438">_xlfn.XLOOKUP(A1438,Booking_data!$A$1:$A$6001,Booking_data!$L$1:$L$6001,"Not Found")</f>
        <v>Credit Card</v>
      </c>
      <c r="S1438" s="1">
        <f t="array" ref="S1438">_xlfn.XLOOKUP(A1438,Booking_data!$A$1:$A$6001,Booking_data!$N$1:$N$6001,"not Found")</f>
        <v>54</v>
      </c>
      <c r="T1438" s="1" t="str">
        <f t="array" ref="T1438">_xlfn.XLOOKUP(A1438,Booking_data!$A$1:$A$6001,Booking_data!$O$1:$O$6001,"Not Found")</f>
        <v>Other</v>
      </c>
      <c r="U1438" s="1" t="str">
        <f t="shared" si="4"/>
        <v>Above 45</v>
      </c>
      <c r="V1438" s="1" t="str">
        <f t="shared" si="5"/>
        <v>Medium Booking</v>
      </c>
    </row>
    <row r="1439" ht="15.75" customHeight="1">
      <c r="A1439" s="1" t="s">
        <v>1753</v>
      </c>
      <c r="B1439" s="6">
        <v>46102.0</v>
      </c>
      <c r="C1439" s="6">
        <v>46104.0</v>
      </c>
      <c r="D1439" s="7">
        <v>0.9375</v>
      </c>
      <c r="E1439" s="1" t="str">
        <f t="shared" si="1"/>
        <v>Weekend</v>
      </c>
      <c r="F1439" s="1" t="str">
        <f t="shared" si="2"/>
        <v>Mar</v>
      </c>
      <c r="G1439" s="1" t="str">
        <f t="array" ref="G1439">_xlfn.XLOOKUP(A1439,Booking_data!$A$1:$A$6001,Booking_data!$D$1:$D$6001,"not found")</f>
        <v>M010</v>
      </c>
      <c r="H1439" s="1" t="str">
        <f t="array" ref="H1439">_xlfn.XLOOKUP(G1439,Movies_data!$A$1:$A$41,Movies_data!$B$1:$B$41,"not found")</f>
        <v>Captain Miller</v>
      </c>
      <c r="I1439" s="1" t="str">
        <f t="array" ref="I1439">_xlfn.XLOOKUP(G1439,Movies_data!$A$1:$A$41,Movies_data!$D$1:$D$41,"not found")</f>
        <v>Action</v>
      </c>
      <c r="J1439" s="1" t="str">
        <f t="array" ref="J1439">_xlfn.XLOOKUP(G1439,Movies_data!$A$1:$A$41,Movies_data!$C$1:$C$41,"not found")</f>
        <v>Tamil</v>
      </c>
      <c r="K1439" s="1">
        <f t="array" ref="K1439">_xlfn.XLOOKUP(G1439,Movies_data!$A$1:$A$41,Movies_data!$H$1:$H$41,"Not Found")</f>
        <v>7</v>
      </c>
      <c r="L1439" s="1" t="str">
        <f t="array" ref="L1439">_xlfn.XLOOKUP(A1439,Booking_data!$A$1:$A$6001,Booking_data!$E$1:$E$6001,"not Found")</f>
        <v>C053</v>
      </c>
      <c r="M1439" s="1" t="str">
        <f t="array" ref="M1439">_xlfn.XLOOKUP(L1439,Cinemas_data!$A$1:$A$49,Cinemas_data!$I$1:$I$49,"not Found")</f>
        <v>#NAME?</v>
      </c>
      <c r="N1439" s="1" t="str">
        <f t="array" ref="N1439">_xlfn.XLOOKUP(L1439,Cinemas_data!$A$1:$A$49,Cinemas_data!$C$1:$C$49,"not Found")</f>
        <v>Bengaluru</v>
      </c>
      <c r="O1439" s="1">
        <f t="array" ref="O1439">_xlfn.XLOOKUP(A1439,Booking_data!$A$1:$A$6001,Booking_data!$H$1:$H$6001,"not found")</f>
        <v>2</v>
      </c>
      <c r="P1439" s="1">
        <f t="array" ref="P1439">_xlfn.XLOOKUP(A1439,Booking_data!$A$1:$A$6001,Booking_data!$I$1:$I$6001,"not Found")</f>
        <v>260</v>
      </c>
      <c r="Q1439" s="1">
        <f t="shared" si="3"/>
        <v>520</v>
      </c>
      <c r="R1439" s="1" t="str">
        <f t="array" ref="R1439">_xlfn.XLOOKUP(A1439,Booking_data!$A$1:$A$6001,Booking_data!$L$1:$L$6001,"Not Found")</f>
        <v>Net Banking</v>
      </c>
      <c r="S1439" s="1">
        <f t="array" ref="S1439">_xlfn.XLOOKUP(A1439,Booking_data!$A$1:$A$6001,Booking_data!$N$1:$N$6001,"not Found")</f>
        <v>18</v>
      </c>
      <c r="T1439" s="1" t="str">
        <f t="array" ref="T1439">_xlfn.XLOOKUP(A1439,Booking_data!$A$1:$A$6001,Booking_data!$O$1:$O$6001,"Not Found")</f>
        <v>Female</v>
      </c>
      <c r="U1439" s="1" t="str">
        <f t="shared" si="4"/>
        <v>Youngster</v>
      </c>
      <c r="V1439" s="1" t="str">
        <f t="shared" si="5"/>
        <v>Low Booking</v>
      </c>
    </row>
    <row r="1440" ht="15.75" customHeight="1">
      <c r="A1440" s="1" t="s">
        <v>1754</v>
      </c>
      <c r="B1440" s="6">
        <v>46156.0</v>
      </c>
      <c r="C1440" s="6">
        <v>46158.0</v>
      </c>
      <c r="D1440" s="7">
        <v>0.3958333333333333</v>
      </c>
      <c r="E1440" s="1" t="str">
        <f t="shared" si="1"/>
        <v>Weekday</v>
      </c>
      <c r="F1440" s="1" t="str">
        <f t="shared" si="2"/>
        <v>May</v>
      </c>
      <c r="G1440" s="1" t="str">
        <f t="array" ref="G1440">_xlfn.XLOOKUP(A1440,Booking_data!$A$1:$A$6001,Booking_data!$D$1:$D$6001,"not found")</f>
        <v>M002</v>
      </c>
      <c r="H1440" s="1" t="str">
        <f t="array" ref="H1440">_xlfn.XLOOKUP(G1440,Movies_data!$A$1:$A$41,Movies_data!$B$1:$B$41,"not found")</f>
        <v>Jailer</v>
      </c>
      <c r="I1440" s="1" t="str">
        <f t="array" ref="I1440">_xlfn.XLOOKUP(G1440,Movies_data!$A$1:$A$41,Movies_data!$D$1:$D$41,"not found")</f>
        <v>Action</v>
      </c>
      <c r="J1440" s="1" t="str">
        <f t="array" ref="J1440">_xlfn.XLOOKUP(G1440,Movies_data!$A$1:$A$41,Movies_data!$C$1:$C$41,"not found")</f>
        <v>Tamil</v>
      </c>
      <c r="K1440" s="1">
        <f t="array" ref="K1440">_xlfn.XLOOKUP(G1440,Movies_data!$A$1:$A$41,Movies_data!$H$1:$H$41,"Not Found")</f>
        <v>7.1</v>
      </c>
      <c r="L1440" s="1" t="str">
        <f t="array" ref="L1440">_xlfn.XLOOKUP(A1440,Booking_data!$A$1:$A$6001,Booking_data!$E$1:$E$6001,"not Found")</f>
        <v>C103</v>
      </c>
      <c r="M1440" s="1" t="str">
        <f t="array" ref="M1440">_xlfn.XLOOKUP(L1440,Cinemas_data!$A$1:$A$49,Cinemas_data!$I$1:$I$49,"not Found")</f>
        <v>#NAME?</v>
      </c>
      <c r="N1440" s="1" t="str">
        <f t="array" ref="N1440">_xlfn.XLOOKUP(L1440,Cinemas_data!$A$1:$A$49,Cinemas_data!$C$1:$C$49,"not Found")</f>
        <v>Pune</v>
      </c>
      <c r="O1440" s="1">
        <f t="array" ref="O1440">_xlfn.XLOOKUP(A1440,Booking_data!$A$1:$A$6001,Booking_data!$H$1:$H$6001,"not found")</f>
        <v>5</v>
      </c>
      <c r="P1440" s="1">
        <f t="array" ref="P1440">_xlfn.XLOOKUP(A1440,Booking_data!$A$1:$A$6001,Booking_data!$I$1:$I$6001,"not Found")</f>
        <v>260</v>
      </c>
      <c r="Q1440" s="1">
        <f t="shared" si="3"/>
        <v>1300</v>
      </c>
      <c r="R1440" s="1" t="str">
        <f t="array" ref="R1440">_xlfn.XLOOKUP(A1440,Booking_data!$A$1:$A$6001,Booking_data!$L$1:$L$6001,"Not Found")</f>
        <v>Debit Card</v>
      </c>
      <c r="S1440" s="1">
        <f t="array" ref="S1440">_xlfn.XLOOKUP(A1440,Booking_data!$A$1:$A$6001,Booking_data!$N$1:$N$6001,"not Found")</f>
        <v>46</v>
      </c>
      <c r="T1440" s="1" t="str">
        <f t="array" ref="T1440">_xlfn.XLOOKUP(A1440,Booking_data!$A$1:$A$6001,Booking_data!$O$1:$O$6001,"Not Found")</f>
        <v>Male</v>
      </c>
      <c r="U1440" s="1" t="str">
        <f t="shared" si="4"/>
        <v>Above 45</v>
      </c>
      <c r="V1440" s="1" t="str">
        <f t="shared" si="5"/>
        <v>High Booking</v>
      </c>
    </row>
    <row r="1441" ht="15.75" customHeight="1">
      <c r="A1441" s="1" t="s">
        <v>1755</v>
      </c>
      <c r="B1441" s="6">
        <v>46163.0</v>
      </c>
      <c r="C1441" s="6">
        <v>46163.0</v>
      </c>
      <c r="D1441" s="7">
        <v>0.3958333333333333</v>
      </c>
      <c r="E1441" s="1" t="str">
        <f t="shared" si="1"/>
        <v>Weekday</v>
      </c>
      <c r="F1441" s="1" t="str">
        <f t="shared" si="2"/>
        <v>May</v>
      </c>
      <c r="G1441" s="1" t="str">
        <f t="array" ref="G1441">_xlfn.XLOOKUP(A1441,Booking_data!$A$1:$A$6001,Booking_data!$D$1:$D$6001,"not found")</f>
        <v>M005</v>
      </c>
      <c r="H1441" s="1" t="str">
        <f t="array" ref="H1441">_xlfn.XLOOKUP(G1441,Movies_data!$A$1:$A$41,Movies_data!$B$1:$B$41,"not found")</f>
        <v>Ponniyin Selvan II</v>
      </c>
      <c r="I1441" s="1" t="str">
        <f t="array" ref="I1441">_xlfn.XLOOKUP(G1441,Movies_data!$A$1:$A$41,Movies_data!$D$1:$D$41,"not found")</f>
        <v>Drama</v>
      </c>
      <c r="J1441" s="1" t="str">
        <f t="array" ref="J1441">_xlfn.XLOOKUP(G1441,Movies_data!$A$1:$A$41,Movies_data!$C$1:$C$41,"not found")</f>
        <v>Tamil</v>
      </c>
      <c r="K1441" s="1">
        <f t="array" ref="K1441">_xlfn.XLOOKUP(G1441,Movies_data!$A$1:$A$41,Movies_data!$H$1:$H$41,"Not Found")</f>
        <v>7.3</v>
      </c>
      <c r="L1441" s="1" t="str">
        <f t="array" ref="L1441">_xlfn.XLOOKUP(A1441,Booking_data!$A$1:$A$6001,Booking_data!$E$1:$E$6001,"not Found")</f>
        <v>C101</v>
      </c>
      <c r="M1441" s="1" t="str">
        <f t="array" ref="M1441">_xlfn.XLOOKUP(L1441,Cinemas_data!$A$1:$A$49,Cinemas_data!$I$1:$I$49,"not Found")</f>
        <v>#NAME?</v>
      </c>
      <c r="N1441" s="1" t="str">
        <f t="array" ref="N1441">_xlfn.XLOOKUP(L1441,Cinemas_data!$A$1:$A$49,Cinemas_data!$C$1:$C$49,"not Found")</f>
        <v>Pune</v>
      </c>
      <c r="O1441" s="1">
        <f t="array" ref="O1441">_xlfn.XLOOKUP(A1441,Booking_data!$A$1:$A$6001,Booking_data!$H$1:$H$6001,"not found")</f>
        <v>1</v>
      </c>
      <c r="P1441" s="1">
        <f t="array" ref="P1441">_xlfn.XLOOKUP(A1441,Booking_data!$A$1:$A$6001,Booking_data!$I$1:$I$6001,"not Found")</f>
        <v>180</v>
      </c>
      <c r="Q1441" s="1">
        <f t="shared" si="3"/>
        <v>180</v>
      </c>
      <c r="R1441" s="1" t="str">
        <f t="array" ref="R1441">_xlfn.XLOOKUP(A1441,Booking_data!$A$1:$A$6001,Booking_data!$L$1:$L$6001,"Not Found")</f>
        <v>Wallet</v>
      </c>
      <c r="S1441" s="1">
        <f t="array" ref="S1441">_xlfn.XLOOKUP(A1441,Booking_data!$A$1:$A$6001,Booking_data!$N$1:$N$6001,"not Found")</f>
        <v>28</v>
      </c>
      <c r="T1441" s="1" t="str">
        <f t="array" ref="T1441">_xlfn.XLOOKUP(A1441,Booking_data!$A$1:$A$6001,Booking_data!$O$1:$O$6001,"Not Found")</f>
        <v>Male</v>
      </c>
      <c r="U1441" s="1" t="str">
        <f t="shared" si="4"/>
        <v>Youngster</v>
      </c>
      <c r="V1441" s="1" t="str">
        <f t="shared" si="5"/>
        <v>Low Booking</v>
      </c>
    </row>
    <row r="1442" ht="15.75" customHeight="1">
      <c r="A1442" s="1" t="s">
        <v>1756</v>
      </c>
      <c r="B1442" s="6">
        <v>46024.0</v>
      </c>
      <c r="C1442" s="6">
        <v>46029.0</v>
      </c>
      <c r="D1442" s="7">
        <v>0.6458333333333334</v>
      </c>
      <c r="E1442" s="1" t="str">
        <f t="shared" si="1"/>
        <v>Weekday</v>
      </c>
      <c r="F1442" s="1" t="str">
        <f t="shared" si="2"/>
        <v>Jan</v>
      </c>
      <c r="G1442" s="1" t="str">
        <f t="array" ref="G1442">_xlfn.XLOOKUP(A1442,Booking_data!$A$1:$A$6001,Booking_data!$D$1:$D$6001,"not found")</f>
        <v>M019</v>
      </c>
      <c r="H1442" s="1" t="str">
        <f t="array" ref="H1442">_xlfn.XLOOKUP(G1442,Movies_data!$A$1:$A$41,Movies_data!$B$1:$B$41,"not found")</f>
        <v>Animal</v>
      </c>
      <c r="I1442" s="1" t="str">
        <f t="array" ref="I1442">_xlfn.XLOOKUP(G1442,Movies_data!$A$1:$A$41,Movies_data!$D$1:$D$41,"not found")</f>
        <v>Drama</v>
      </c>
      <c r="J1442" s="1" t="str">
        <f t="array" ref="J1442">_xlfn.XLOOKUP(G1442,Movies_data!$A$1:$A$41,Movies_data!$C$1:$C$41,"not found")</f>
        <v>Hindi</v>
      </c>
      <c r="K1442" s="1">
        <f t="array" ref="K1442">_xlfn.XLOOKUP(G1442,Movies_data!$A$1:$A$41,Movies_data!$H$1:$H$41,"Not Found")</f>
        <v>6.1</v>
      </c>
      <c r="L1442" s="1" t="str">
        <f t="array" ref="L1442">_xlfn.XLOOKUP(A1442,Booking_data!$A$1:$A$6001,Booking_data!$E$1:$E$6001,"not Found")</f>
        <v>C101</v>
      </c>
      <c r="M1442" s="1" t="str">
        <f t="array" ref="M1442">_xlfn.XLOOKUP(L1442,Cinemas_data!$A$1:$A$49,Cinemas_data!$I$1:$I$49,"not Found")</f>
        <v>#NAME?</v>
      </c>
      <c r="N1442" s="1" t="str">
        <f t="array" ref="N1442">_xlfn.XLOOKUP(L1442,Cinemas_data!$A$1:$A$49,Cinemas_data!$C$1:$C$49,"not Found")</f>
        <v>Pune</v>
      </c>
      <c r="O1442" s="1">
        <f t="array" ref="O1442">_xlfn.XLOOKUP(A1442,Booking_data!$A$1:$A$6001,Booking_data!$H$1:$H$6001,"not found")</f>
        <v>4</v>
      </c>
      <c r="P1442" s="1">
        <f t="array" ref="P1442">_xlfn.XLOOKUP(A1442,Booking_data!$A$1:$A$6001,Booking_data!$I$1:$I$6001,"not Found")</f>
        <v>180</v>
      </c>
      <c r="Q1442" s="1">
        <f t="shared" si="3"/>
        <v>720</v>
      </c>
      <c r="R1442" s="1" t="str">
        <f t="array" ref="R1442">_xlfn.XLOOKUP(A1442,Booking_data!$A$1:$A$6001,Booking_data!$L$1:$L$6001,"Not Found")</f>
        <v>Wallet</v>
      </c>
      <c r="S1442" s="1">
        <f t="array" ref="S1442">_xlfn.XLOOKUP(A1442,Booking_data!$A$1:$A$6001,Booking_data!$N$1:$N$6001,"not Found")</f>
        <v>41</v>
      </c>
      <c r="T1442" s="1" t="str">
        <f t="array" ref="T1442">_xlfn.XLOOKUP(A1442,Booking_data!$A$1:$A$6001,Booking_data!$O$1:$O$6001,"Not Found")</f>
        <v>Male</v>
      </c>
      <c r="U1442" s="1" t="str">
        <f t="shared" si="4"/>
        <v>Middle Age</v>
      </c>
      <c r="V1442" s="1" t="str">
        <f t="shared" si="5"/>
        <v>Medium Booking</v>
      </c>
    </row>
    <row r="1443" ht="15.75" customHeight="1">
      <c r="A1443" s="1" t="s">
        <v>1757</v>
      </c>
      <c r="B1443" s="6">
        <v>46168.0</v>
      </c>
      <c r="C1443" s="6">
        <v>46175.0</v>
      </c>
      <c r="D1443" s="7">
        <v>0.9375</v>
      </c>
      <c r="E1443" s="1" t="str">
        <f t="shared" si="1"/>
        <v>Weekday</v>
      </c>
      <c r="F1443" s="1" t="str">
        <f t="shared" si="2"/>
        <v>May</v>
      </c>
      <c r="G1443" s="1" t="str">
        <f t="array" ref="G1443">_xlfn.XLOOKUP(A1443,Booking_data!$A$1:$A$6001,Booking_data!$D$1:$D$6001,"not found")</f>
        <v>M025</v>
      </c>
      <c r="H1443" s="1" t="str">
        <f t="array" ref="H1443">_xlfn.XLOOKUP(G1443,Movies_data!$A$1:$A$41,Movies_data!$B$1:$B$41,"not found")</f>
        <v>Rocky Aur Rani Kii Prem Kahaani</v>
      </c>
      <c r="I1443" s="1" t="str">
        <f t="array" ref="I1443">_xlfn.XLOOKUP(G1443,Movies_data!$A$1:$A$41,Movies_data!$D$1:$D$41,"not found")</f>
        <v>Romance</v>
      </c>
      <c r="J1443" s="1" t="str">
        <f t="array" ref="J1443">_xlfn.XLOOKUP(G1443,Movies_data!$A$1:$A$41,Movies_data!$C$1:$C$41,"not found")</f>
        <v>Hindi</v>
      </c>
      <c r="K1443" s="1">
        <f t="array" ref="K1443">_xlfn.XLOOKUP(G1443,Movies_data!$A$1:$A$41,Movies_data!$H$1:$H$41,"Not Found")</f>
        <v>6.8</v>
      </c>
      <c r="L1443" s="1" t="str">
        <f t="array" ref="L1443">_xlfn.XLOOKUP(A1443,Booking_data!$A$1:$A$6001,Booking_data!$E$1:$E$6001,"not Found")</f>
        <v>C111</v>
      </c>
      <c r="M1443" s="1" t="str">
        <f t="array" ref="M1443">_xlfn.XLOOKUP(L1443,Cinemas_data!$A$1:$A$49,Cinemas_data!$I$1:$I$49,"not Found")</f>
        <v>#NAME?</v>
      </c>
      <c r="N1443" s="1" t="str">
        <f t="array" ref="N1443">_xlfn.XLOOKUP(L1443,Cinemas_data!$A$1:$A$49,Cinemas_data!$C$1:$C$49,"not Found")</f>
        <v>Delhi</v>
      </c>
      <c r="O1443" s="1">
        <f t="array" ref="O1443">_xlfn.XLOOKUP(A1443,Booking_data!$A$1:$A$6001,Booking_data!$H$1:$H$6001,"not found")</f>
        <v>4</v>
      </c>
      <c r="P1443" s="1">
        <f t="array" ref="P1443">_xlfn.XLOOKUP(A1443,Booking_data!$A$1:$A$6001,Booking_data!$I$1:$I$6001,"not Found")</f>
        <v>180</v>
      </c>
      <c r="Q1443" s="1">
        <f t="shared" si="3"/>
        <v>720</v>
      </c>
      <c r="R1443" s="1" t="str">
        <f t="array" ref="R1443">_xlfn.XLOOKUP(A1443,Booking_data!$A$1:$A$6001,Booking_data!$L$1:$L$6001,"Not Found")</f>
        <v>Debit Card</v>
      </c>
      <c r="S1443" s="1">
        <f t="array" ref="S1443">_xlfn.XLOOKUP(A1443,Booking_data!$A$1:$A$6001,Booking_data!$N$1:$N$6001,"not Found")</f>
        <v>20</v>
      </c>
      <c r="T1443" s="1" t="str">
        <f t="array" ref="T1443">_xlfn.XLOOKUP(A1443,Booking_data!$A$1:$A$6001,Booking_data!$O$1:$O$6001,"Not Found")</f>
        <v>Male</v>
      </c>
      <c r="U1443" s="1" t="str">
        <f t="shared" si="4"/>
        <v>Youngster</v>
      </c>
      <c r="V1443" s="1" t="str">
        <f t="shared" si="5"/>
        <v>Medium Booking</v>
      </c>
    </row>
    <row r="1444" ht="15.75" customHeight="1">
      <c r="A1444" s="1" t="s">
        <v>1758</v>
      </c>
      <c r="B1444" s="6">
        <v>46159.0</v>
      </c>
      <c r="C1444" s="6">
        <v>46162.0</v>
      </c>
      <c r="D1444" s="7">
        <v>0.8854166666666666</v>
      </c>
      <c r="E1444" s="1" t="str">
        <f t="shared" si="1"/>
        <v>Weekend</v>
      </c>
      <c r="F1444" s="1" t="str">
        <f t="shared" si="2"/>
        <v>May</v>
      </c>
      <c r="G1444" s="1" t="str">
        <f t="array" ref="G1444">_xlfn.XLOOKUP(A1444,Booking_data!$A$1:$A$6001,Booking_data!$D$1:$D$6001,"not found")</f>
        <v>M002</v>
      </c>
      <c r="H1444" s="1" t="str">
        <f t="array" ref="H1444">_xlfn.XLOOKUP(G1444,Movies_data!$A$1:$A$41,Movies_data!$B$1:$B$41,"not found")</f>
        <v>Jailer</v>
      </c>
      <c r="I1444" s="1" t="str">
        <f t="array" ref="I1444">_xlfn.XLOOKUP(G1444,Movies_data!$A$1:$A$41,Movies_data!$D$1:$D$41,"not found")</f>
        <v>Action</v>
      </c>
      <c r="J1444" s="1" t="str">
        <f t="array" ref="J1444">_xlfn.XLOOKUP(G1444,Movies_data!$A$1:$A$41,Movies_data!$C$1:$C$41,"not found")</f>
        <v>Tamil</v>
      </c>
      <c r="K1444" s="1">
        <f t="array" ref="K1444">_xlfn.XLOOKUP(G1444,Movies_data!$A$1:$A$41,Movies_data!$H$1:$H$41,"Not Found")</f>
        <v>7.1</v>
      </c>
      <c r="L1444" s="1" t="str">
        <f t="array" ref="L1444">_xlfn.XLOOKUP(A1444,Booking_data!$A$1:$A$6001,Booking_data!$E$1:$E$6001,"not Found")</f>
        <v>C091</v>
      </c>
      <c r="M1444" s="1" t="str">
        <f t="array" ref="M1444">_xlfn.XLOOKUP(L1444,Cinemas_data!$A$1:$A$49,Cinemas_data!$I$1:$I$49,"not Found")</f>
        <v>#NAME?</v>
      </c>
      <c r="N1444" s="1" t="str">
        <f t="array" ref="N1444">_xlfn.XLOOKUP(L1444,Cinemas_data!$A$1:$A$49,Cinemas_data!$C$1:$C$49,"not Found")</f>
        <v>Mumbai</v>
      </c>
      <c r="O1444" s="1">
        <f t="array" ref="O1444">_xlfn.XLOOKUP(A1444,Booking_data!$A$1:$A$6001,Booking_data!$H$1:$H$6001,"not found")</f>
        <v>5</v>
      </c>
      <c r="P1444" s="1">
        <f t="array" ref="P1444">_xlfn.XLOOKUP(A1444,Booking_data!$A$1:$A$6001,Booking_data!$I$1:$I$6001,"not Found")</f>
        <v>380</v>
      </c>
      <c r="Q1444" s="1">
        <f t="shared" si="3"/>
        <v>1900</v>
      </c>
      <c r="R1444" s="1" t="str">
        <f t="array" ref="R1444">_xlfn.XLOOKUP(A1444,Booking_data!$A$1:$A$6001,Booking_data!$L$1:$L$6001,"Not Found")</f>
        <v>Debit Card</v>
      </c>
      <c r="S1444" s="1">
        <f t="array" ref="S1444">_xlfn.XLOOKUP(A1444,Booking_data!$A$1:$A$6001,Booking_data!$N$1:$N$6001,"not Found")</f>
        <v>29</v>
      </c>
      <c r="T1444" s="1" t="str">
        <f t="array" ref="T1444">_xlfn.XLOOKUP(A1444,Booking_data!$A$1:$A$6001,Booking_data!$O$1:$O$6001,"Not Found")</f>
        <v>Female</v>
      </c>
      <c r="U1444" s="1" t="str">
        <f t="shared" si="4"/>
        <v>Youngster</v>
      </c>
      <c r="V1444" s="1" t="str">
        <f t="shared" si="5"/>
        <v>High Booking</v>
      </c>
    </row>
    <row r="1445" ht="15.75" customHeight="1">
      <c r="A1445" s="1" t="s">
        <v>1759</v>
      </c>
      <c r="B1445" s="6">
        <v>46191.0</v>
      </c>
      <c r="C1445" s="6">
        <v>46192.0</v>
      </c>
      <c r="D1445" s="7">
        <v>0.8854166666666666</v>
      </c>
      <c r="E1445" s="1" t="str">
        <f t="shared" si="1"/>
        <v>Weekday</v>
      </c>
      <c r="F1445" s="1" t="str">
        <f t="shared" si="2"/>
        <v>Jun</v>
      </c>
      <c r="G1445" s="1" t="str">
        <f t="array" ref="G1445">_xlfn.XLOOKUP(A1445,Booking_data!$A$1:$A$6001,Booking_data!$D$1:$D$6001,"not found")</f>
        <v>M040</v>
      </c>
      <c r="H1445" s="1" t="str">
        <f t="array" ref="H1445">_xlfn.XLOOKUP(G1445,Movies_data!$A$1:$A$41,Movies_data!$B$1:$B$41,"not found")</f>
        <v>Inside Out 2</v>
      </c>
      <c r="I1445" s="1" t="str">
        <f t="array" ref="I1445">_xlfn.XLOOKUP(G1445,Movies_data!$A$1:$A$41,Movies_data!$D$1:$D$41,"not found")</f>
        <v>Animation</v>
      </c>
      <c r="J1445" s="1" t="str">
        <f t="array" ref="J1445">_xlfn.XLOOKUP(G1445,Movies_data!$A$1:$A$41,Movies_data!$C$1:$C$41,"not found")</f>
        <v>English</v>
      </c>
      <c r="K1445" s="1">
        <f t="array" ref="K1445">_xlfn.XLOOKUP(G1445,Movies_data!$A$1:$A$41,Movies_data!$H$1:$H$41,"Not Found")</f>
        <v>7.6</v>
      </c>
      <c r="L1445" s="1" t="str">
        <f t="array" ref="L1445">_xlfn.XLOOKUP(A1445,Booking_data!$A$1:$A$6001,Booking_data!$E$1:$E$6001,"not Found")</f>
        <v>C033</v>
      </c>
      <c r="M1445" s="1" t="str">
        <f t="array" ref="M1445">_xlfn.XLOOKUP(L1445,Cinemas_data!$A$1:$A$49,Cinemas_data!$I$1:$I$49,"not Found")</f>
        <v>#NAME?</v>
      </c>
      <c r="N1445" s="1" t="str">
        <f t="array" ref="N1445">_xlfn.XLOOKUP(L1445,Cinemas_data!$A$1:$A$49,Cinemas_data!$C$1:$C$49,"not Found")</f>
        <v>Madurai</v>
      </c>
      <c r="O1445" s="1">
        <f t="array" ref="O1445">_xlfn.XLOOKUP(A1445,Booking_data!$A$1:$A$6001,Booking_data!$H$1:$H$6001,"not found")</f>
        <v>4</v>
      </c>
      <c r="P1445" s="1">
        <f t="array" ref="P1445">_xlfn.XLOOKUP(A1445,Booking_data!$A$1:$A$6001,Booking_data!$I$1:$I$6001,"not Found")</f>
        <v>180</v>
      </c>
      <c r="Q1445" s="1">
        <f t="shared" si="3"/>
        <v>720</v>
      </c>
      <c r="R1445" s="1" t="str">
        <f t="array" ref="R1445">_xlfn.XLOOKUP(A1445,Booking_data!$A$1:$A$6001,Booking_data!$L$1:$L$6001,"Not Found")</f>
        <v>Wallet</v>
      </c>
      <c r="S1445" s="1">
        <f t="array" ref="S1445">_xlfn.XLOOKUP(A1445,Booking_data!$A$1:$A$6001,Booking_data!$N$1:$N$6001,"not Found")</f>
        <v>29</v>
      </c>
      <c r="T1445" s="1" t="str">
        <f t="array" ref="T1445">_xlfn.XLOOKUP(A1445,Booking_data!$A$1:$A$6001,Booking_data!$O$1:$O$6001,"Not Found")</f>
        <v>Female</v>
      </c>
      <c r="U1445" s="1" t="str">
        <f t="shared" si="4"/>
        <v>Youngster</v>
      </c>
      <c r="V1445" s="1" t="str">
        <f t="shared" si="5"/>
        <v>Medium Booking</v>
      </c>
    </row>
    <row r="1446" ht="15.75" customHeight="1">
      <c r="A1446" s="1" t="s">
        <v>1760</v>
      </c>
      <c r="B1446" s="6">
        <v>46183.0</v>
      </c>
      <c r="C1446" s="6">
        <v>46186.0</v>
      </c>
      <c r="D1446" s="7">
        <v>0.9375</v>
      </c>
      <c r="E1446" s="1" t="str">
        <f t="shared" si="1"/>
        <v>Weekday</v>
      </c>
      <c r="F1446" s="1" t="str">
        <f t="shared" si="2"/>
        <v>Jun</v>
      </c>
      <c r="G1446" s="1" t="str">
        <f t="array" ref="G1446">_xlfn.XLOOKUP(A1446,Booking_data!$A$1:$A$6001,Booking_data!$D$1:$D$6001,"not found")</f>
        <v>M004</v>
      </c>
      <c r="H1446" s="1" t="str">
        <f t="array" ref="H1446">_xlfn.XLOOKUP(G1446,Movies_data!$A$1:$A$41,Movies_data!$B$1:$B$41,"not found")</f>
        <v>Ponniyin Selvan I</v>
      </c>
      <c r="I1446" s="1" t="str">
        <f t="array" ref="I1446">_xlfn.XLOOKUP(G1446,Movies_data!$A$1:$A$41,Movies_data!$D$1:$D$41,"not found")</f>
        <v>Drama</v>
      </c>
      <c r="J1446" s="1" t="str">
        <f t="array" ref="J1446">_xlfn.XLOOKUP(G1446,Movies_data!$A$1:$A$41,Movies_data!$C$1:$C$41,"not found")</f>
        <v>Tamil</v>
      </c>
      <c r="K1446" s="1">
        <f t="array" ref="K1446">_xlfn.XLOOKUP(G1446,Movies_data!$A$1:$A$41,Movies_data!$H$1:$H$41,"Not Found")</f>
        <v>7.6</v>
      </c>
      <c r="L1446" s="1" t="str">
        <f t="array" ref="L1446">_xlfn.XLOOKUP(A1446,Booking_data!$A$1:$A$6001,Booking_data!$E$1:$E$6001,"not Found")</f>
        <v>C041</v>
      </c>
      <c r="M1446" s="1" t="str">
        <f t="array" ref="M1446">_xlfn.XLOOKUP(L1446,Cinemas_data!$A$1:$A$49,Cinemas_data!$I$1:$I$49,"not Found")</f>
        <v>#NAME?</v>
      </c>
      <c r="N1446" s="1" t="str">
        <f t="array" ref="N1446">_xlfn.XLOOKUP(L1446,Cinemas_data!$A$1:$A$49,Cinemas_data!$C$1:$C$49,"not Found")</f>
        <v>Salem</v>
      </c>
      <c r="O1446" s="1">
        <f t="array" ref="O1446">_xlfn.XLOOKUP(A1446,Booking_data!$A$1:$A$6001,Booking_data!$H$1:$H$6001,"not found")</f>
        <v>2</v>
      </c>
      <c r="P1446" s="1">
        <f t="array" ref="P1446">_xlfn.XLOOKUP(A1446,Booking_data!$A$1:$A$6001,Booking_data!$I$1:$I$6001,"not Found")</f>
        <v>160</v>
      </c>
      <c r="Q1446" s="1">
        <f t="shared" si="3"/>
        <v>320</v>
      </c>
      <c r="R1446" s="1" t="str">
        <f t="array" ref="R1446">_xlfn.XLOOKUP(A1446,Booking_data!$A$1:$A$6001,Booking_data!$L$1:$L$6001,"Not Found")</f>
        <v>Credit Card</v>
      </c>
      <c r="S1446" s="1">
        <f t="array" ref="S1446">_xlfn.XLOOKUP(A1446,Booking_data!$A$1:$A$6001,Booking_data!$N$1:$N$6001,"not Found")</f>
        <v>35</v>
      </c>
      <c r="T1446" s="1" t="str">
        <f t="array" ref="T1446">_xlfn.XLOOKUP(A1446,Booking_data!$A$1:$A$6001,Booking_data!$O$1:$O$6001,"Not Found")</f>
        <v>Other</v>
      </c>
      <c r="U1446" s="1" t="str">
        <f t="shared" si="4"/>
        <v>Middle Age</v>
      </c>
      <c r="V1446" s="1" t="str">
        <f t="shared" si="5"/>
        <v>Low Booking</v>
      </c>
    </row>
    <row r="1447" ht="15.75" customHeight="1">
      <c r="A1447" s="1" t="s">
        <v>1761</v>
      </c>
      <c r="B1447" s="6">
        <v>46039.0</v>
      </c>
      <c r="C1447" s="6">
        <v>46045.0</v>
      </c>
      <c r="D1447" s="7">
        <v>0.9375</v>
      </c>
      <c r="E1447" s="1" t="str">
        <f t="shared" si="1"/>
        <v>Weekend</v>
      </c>
      <c r="F1447" s="1" t="str">
        <f t="shared" si="2"/>
        <v>Jan</v>
      </c>
      <c r="G1447" s="1" t="str">
        <f t="array" ref="G1447">_xlfn.XLOOKUP(A1447,Booking_data!$A$1:$A$6001,Booking_data!$D$1:$D$6001,"not found")</f>
        <v>M039</v>
      </c>
      <c r="H1447" s="1" t="str">
        <f t="array" ref="H1447">_xlfn.XLOOKUP(G1447,Movies_data!$A$1:$A$41,Movies_data!$B$1:$B$41,"not found")</f>
        <v>Dune: Part Two</v>
      </c>
      <c r="I1447" s="1" t="str">
        <f t="array" ref="I1447">_xlfn.XLOOKUP(G1447,Movies_data!$A$1:$A$41,Movies_data!$D$1:$D$41,"not found")</f>
        <v>Sci-Fi</v>
      </c>
      <c r="J1447" s="1" t="str">
        <f t="array" ref="J1447">_xlfn.XLOOKUP(G1447,Movies_data!$A$1:$A$41,Movies_data!$C$1:$C$41,"not found")</f>
        <v>English</v>
      </c>
      <c r="K1447" s="1">
        <f t="array" ref="K1447">_xlfn.XLOOKUP(G1447,Movies_data!$A$1:$A$41,Movies_data!$H$1:$H$41,"Not Found")</f>
        <v>8.5</v>
      </c>
      <c r="L1447" s="1" t="str">
        <f t="array" ref="L1447">_xlfn.XLOOKUP(A1447,Booking_data!$A$1:$A$6001,Booking_data!$E$1:$E$6001,"not Found")</f>
        <v>C083</v>
      </c>
      <c r="M1447" s="1" t="str">
        <f t="array" ref="M1447">_xlfn.XLOOKUP(L1447,Cinemas_data!$A$1:$A$49,Cinemas_data!$I$1:$I$49,"not Found")</f>
        <v>#NAME?</v>
      </c>
      <c r="N1447" s="1" t="str">
        <f t="array" ref="N1447">_xlfn.XLOOKUP(L1447,Cinemas_data!$A$1:$A$49,Cinemas_data!$C$1:$C$49,"not Found")</f>
        <v>Vijayawada</v>
      </c>
      <c r="O1447" s="1">
        <f t="array" ref="O1447">_xlfn.XLOOKUP(A1447,Booking_data!$A$1:$A$6001,Booking_data!$H$1:$H$6001,"not found")</f>
        <v>3</v>
      </c>
      <c r="P1447" s="1">
        <f t="array" ref="P1447">_xlfn.XLOOKUP(A1447,Booking_data!$A$1:$A$6001,Booking_data!$I$1:$I$6001,"not Found")</f>
        <v>460</v>
      </c>
      <c r="Q1447" s="1">
        <f t="shared" si="3"/>
        <v>1380</v>
      </c>
      <c r="R1447" s="1" t="str">
        <f t="array" ref="R1447">_xlfn.XLOOKUP(A1447,Booking_data!$A$1:$A$6001,Booking_data!$L$1:$L$6001,"Not Found")</f>
        <v>Credit Card</v>
      </c>
      <c r="S1447" s="1">
        <f t="array" ref="S1447">_xlfn.XLOOKUP(A1447,Booking_data!$A$1:$A$6001,Booking_data!$N$1:$N$6001,"not Found")</f>
        <v>26</v>
      </c>
      <c r="T1447" s="1" t="str">
        <f t="array" ref="T1447">_xlfn.XLOOKUP(A1447,Booking_data!$A$1:$A$6001,Booking_data!$O$1:$O$6001,"Not Found")</f>
        <v>Male</v>
      </c>
      <c r="U1447" s="1" t="str">
        <f t="shared" si="4"/>
        <v>Youngster</v>
      </c>
      <c r="V1447" s="1" t="str">
        <f t="shared" si="5"/>
        <v>Medium Booking</v>
      </c>
    </row>
    <row r="1448" ht="15.75" customHeight="1">
      <c r="A1448" s="1" t="s">
        <v>1762</v>
      </c>
      <c r="B1448" s="6">
        <v>46035.0</v>
      </c>
      <c r="C1448" s="6">
        <v>46039.0</v>
      </c>
      <c r="D1448" s="7">
        <v>0.6458333333333334</v>
      </c>
      <c r="E1448" s="1" t="str">
        <f t="shared" si="1"/>
        <v>Weekday</v>
      </c>
      <c r="F1448" s="1" t="str">
        <f t="shared" si="2"/>
        <v>Jan</v>
      </c>
      <c r="G1448" s="1" t="str">
        <f t="array" ref="G1448">_xlfn.XLOOKUP(A1448,Booking_data!$A$1:$A$6001,Booking_data!$D$1:$D$6001,"not found")</f>
        <v>M037</v>
      </c>
      <c r="H1448" s="1" t="str">
        <f t="array" ref="H1448">_xlfn.XLOOKUP(G1448,Movies_data!$A$1:$A$41,Movies_data!$B$1:$B$41,"not found")</f>
        <v>Oppenheimer</v>
      </c>
      <c r="I1448" s="1" t="str">
        <f t="array" ref="I1448">_xlfn.XLOOKUP(G1448,Movies_data!$A$1:$A$41,Movies_data!$D$1:$D$41,"not found")</f>
        <v>Biography</v>
      </c>
      <c r="J1448" s="1" t="str">
        <f t="array" ref="J1448">_xlfn.XLOOKUP(G1448,Movies_data!$A$1:$A$41,Movies_data!$C$1:$C$41,"not found")</f>
        <v>English</v>
      </c>
      <c r="K1448" s="1">
        <f t="array" ref="K1448">_xlfn.XLOOKUP(G1448,Movies_data!$A$1:$A$41,Movies_data!$H$1:$H$41,"Not Found")</f>
        <v>8.5</v>
      </c>
      <c r="L1448" s="1" t="str">
        <f t="array" ref="L1448">_xlfn.XLOOKUP(A1448,Booking_data!$A$1:$A$6001,Booking_data!$E$1:$E$6001,"not Found")</f>
        <v>C153</v>
      </c>
      <c r="M1448" s="1" t="str">
        <f t="array" ref="M1448">_xlfn.XLOOKUP(L1448,Cinemas_data!$A$1:$A$49,Cinemas_data!$I$1:$I$49,"not Found")</f>
        <v>#NAME?</v>
      </c>
      <c r="N1448" s="1" t="str">
        <f t="array" ref="N1448">_xlfn.XLOOKUP(L1448,Cinemas_data!$A$1:$A$49,Cinemas_data!$C$1:$C$49,"not Found")</f>
        <v>Kochi</v>
      </c>
      <c r="O1448" s="1">
        <f t="array" ref="O1448">_xlfn.XLOOKUP(A1448,Booking_data!$A$1:$A$6001,Booking_data!$H$1:$H$6001,"not found")</f>
        <v>2</v>
      </c>
      <c r="P1448" s="1">
        <f t="array" ref="P1448">_xlfn.XLOOKUP(A1448,Booking_data!$A$1:$A$6001,Booking_data!$I$1:$I$6001,"not Found")</f>
        <v>240</v>
      </c>
      <c r="Q1448" s="1">
        <f t="shared" si="3"/>
        <v>480</v>
      </c>
      <c r="R1448" s="1" t="str">
        <f t="array" ref="R1448">_xlfn.XLOOKUP(A1448,Booking_data!$A$1:$A$6001,Booking_data!$L$1:$L$6001,"Not Found")</f>
        <v>UPI</v>
      </c>
      <c r="S1448" s="1">
        <f t="array" ref="S1448">_xlfn.XLOOKUP(A1448,Booking_data!$A$1:$A$6001,Booking_data!$N$1:$N$6001,"not Found")</f>
        <v>49</v>
      </c>
      <c r="T1448" s="1" t="str">
        <f t="array" ref="T1448">_xlfn.XLOOKUP(A1448,Booking_data!$A$1:$A$6001,Booking_data!$O$1:$O$6001,"Not Found")</f>
        <v>Male</v>
      </c>
      <c r="U1448" s="1" t="str">
        <f t="shared" si="4"/>
        <v>Above 45</v>
      </c>
      <c r="V1448" s="1" t="str">
        <f t="shared" si="5"/>
        <v>Low Booking</v>
      </c>
    </row>
    <row r="1449" ht="15.75" customHeight="1">
      <c r="A1449" s="1" t="s">
        <v>1763</v>
      </c>
      <c r="B1449" s="6">
        <v>46072.0</v>
      </c>
      <c r="C1449" s="6">
        <v>46072.0</v>
      </c>
      <c r="D1449" s="7">
        <v>0.7708333333333334</v>
      </c>
      <c r="E1449" s="1" t="str">
        <f t="shared" si="1"/>
        <v>Weekday</v>
      </c>
      <c r="F1449" s="1" t="str">
        <f t="shared" si="2"/>
        <v>Feb</v>
      </c>
      <c r="G1449" s="1" t="str">
        <f t="array" ref="G1449">_xlfn.XLOOKUP(A1449,Booking_data!$A$1:$A$6001,Booking_data!$D$1:$D$6001,"not found")</f>
        <v>M035</v>
      </c>
      <c r="H1449" s="1" t="str">
        <f t="array" ref="H1449">_xlfn.XLOOKUP(G1449,Movies_data!$A$1:$A$41,Movies_data!$B$1:$B$41,"not found")</f>
        <v>Aavesham</v>
      </c>
      <c r="I1449" s="1" t="str">
        <f t="array" ref="I1449">_xlfn.XLOOKUP(G1449,Movies_data!$A$1:$A$41,Movies_data!$D$1:$D$41,"not found")</f>
        <v>Comedy</v>
      </c>
      <c r="J1449" s="1" t="str">
        <f t="array" ref="J1449">_xlfn.XLOOKUP(G1449,Movies_data!$A$1:$A$41,Movies_data!$C$1:$C$41,"not found")</f>
        <v>Malayalam</v>
      </c>
      <c r="K1449" s="1">
        <f t="array" ref="K1449">_xlfn.XLOOKUP(G1449,Movies_data!$A$1:$A$41,Movies_data!$H$1:$H$41,"Not Found")</f>
        <v>7.8</v>
      </c>
      <c r="L1449" s="1" t="str">
        <f t="array" ref="L1449">_xlfn.XLOOKUP(A1449,Booking_data!$A$1:$A$6001,Booking_data!$E$1:$E$6001,"not Found")</f>
        <v>C033</v>
      </c>
      <c r="M1449" s="1" t="str">
        <f t="array" ref="M1449">_xlfn.XLOOKUP(L1449,Cinemas_data!$A$1:$A$49,Cinemas_data!$I$1:$I$49,"not Found")</f>
        <v>#NAME?</v>
      </c>
      <c r="N1449" s="1" t="str">
        <f t="array" ref="N1449">_xlfn.XLOOKUP(L1449,Cinemas_data!$A$1:$A$49,Cinemas_data!$C$1:$C$49,"not Found")</f>
        <v>Madurai</v>
      </c>
      <c r="O1449" s="1">
        <f t="array" ref="O1449">_xlfn.XLOOKUP(A1449,Booking_data!$A$1:$A$6001,Booking_data!$H$1:$H$6001,"not found")</f>
        <v>1</v>
      </c>
      <c r="P1449" s="1">
        <f t="array" ref="P1449">_xlfn.XLOOKUP(A1449,Booking_data!$A$1:$A$6001,Booking_data!$I$1:$I$6001,"not Found")</f>
        <v>360</v>
      </c>
      <c r="Q1449" s="1">
        <f t="shared" si="3"/>
        <v>360</v>
      </c>
      <c r="R1449" s="1" t="str">
        <f t="array" ref="R1449">_xlfn.XLOOKUP(A1449,Booking_data!$A$1:$A$6001,Booking_data!$L$1:$L$6001,"Not Found")</f>
        <v>UPI</v>
      </c>
      <c r="S1449" s="1">
        <f t="array" ref="S1449">_xlfn.XLOOKUP(A1449,Booking_data!$A$1:$A$6001,Booking_data!$N$1:$N$6001,"not Found")</f>
        <v>34</v>
      </c>
      <c r="T1449" s="1" t="str">
        <f t="array" ref="T1449">_xlfn.XLOOKUP(A1449,Booking_data!$A$1:$A$6001,Booking_data!$O$1:$O$6001,"Not Found")</f>
        <v>Other</v>
      </c>
      <c r="U1449" s="1" t="str">
        <f t="shared" si="4"/>
        <v>Middle Age</v>
      </c>
      <c r="V1449" s="1" t="str">
        <f t="shared" si="5"/>
        <v>Low Booking</v>
      </c>
    </row>
    <row r="1450" ht="15.75" customHeight="1">
      <c r="A1450" s="1" t="s">
        <v>1764</v>
      </c>
      <c r="B1450" s="6">
        <v>46111.0</v>
      </c>
      <c r="C1450" s="6">
        <v>46114.0</v>
      </c>
      <c r="D1450" s="7">
        <v>0.8854166666666666</v>
      </c>
      <c r="E1450" s="1" t="str">
        <f t="shared" si="1"/>
        <v>Weekday</v>
      </c>
      <c r="F1450" s="1" t="str">
        <f t="shared" si="2"/>
        <v>Mar</v>
      </c>
      <c r="G1450" s="1" t="str">
        <f t="array" ref="G1450">_xlfn.XLOOKUP(A1450,Booking_data!$A$1:$A$6001,Booking_data!$D$1:$D$6001,"not found")</f>
        <v>M037</v>
      </c>
      <c r="H1450" s="1" t="str">
        <f t="array" ref="H1450">_xlfn.XLOOKUP(G1450,Movies_data!$A$1:$A$41,Movies_data!$B$1:$B$41,"not found")</f>
        <v>Oppenheimer</v>
      </c>
      <c r="I1450" s="1" t="str">
        <f t="array" ref="I1450">_xlfn.XLOOKUP(G1450,Movies_data!$A$1:$A$41,Movies_data!$D$1:$D$41,"not found")</f>
        <v>Biography</v>
      </c>
      <c r="J1450" s="1" t="str">
        <f t="array" ref="J1450">_xlfn.XLOOKUP(G1450,Movies_data!$A$1:$A$41,Movies_data!$C$1:$C$41,"not found")</f>
        <v>English</v>
      </c>
      <c r="K1450" s="1">
        <f t="array" ref="K1450">_xlfn.XLOOKUP(G1450,Movies_data!$A$1:$A$41,Movies_data!$H$1:$H$41,"Not Found")</f>
        <v>8.5</v>
      </c>
      <c r="L1450" s="1" t="str">
        <f t="array" ref="L1450">_xlfn.XLOOKUP(A1450,Booking_data!$A$1:$A$6001,Booking_data!$E$1:$E$6001,"not Found")</f>
        <v>C102</v>
      </c>
      <c r="M1450" s="1" t="str">
        <f t="array" ref="M1450">_xlfn.XLOOKUP(L1450,Cinemas_data!$A$1:$A$49,Cinemas_data!$I$1:$I$49,"not Found")</f>
        <v>#NAME?</v>
      </c>
      <c r="N1450" s="1" t="str">
        <f t="array" ref="N1450">_xlfn.XLOOKUP(L1450,Cinemas_data!$A$1:$A$49,Cinemas_data!$C$1:$C$49,"not Found")</f>
        <v>Pune</v>
      </c>
      <c r="O1450" s="1">
        <f t="array" ref="O1450">_xlfn.XLOOKUP(A1450,Booking_data!$A$1:$A$6001,Booking_data!$H$1:$H$6001,"not found")</f>
        <v>3</v>
      </c>
      <c r="P1450" s="1">
        <f t="array" ref="P1450">_xlfn.XLOOKUP(A1450,Booking_data!$A$1:$A$6001,Booking_data!$I$1:$I$6001,"not Found")</f>
        <v>300</v>
      </c>
      <c r="Q1450" s="1">
        <f t="shared" si="3"/>
        <v>900</v>
      </c>
      <c r="R1450" s="1" t="str">
        <f t="array" ref="R1450">_xlfn.XLOOKUP(A1450,Booking_data!$A$1:$A$6001,Booking_data!$L$1:$L$6001,"Not Found")</f>
        <v>Credit Card</v>
      </c>
      <c r="S1450" s="1">
        <f t="array" ref="S1450">_xlfn.XLOOKUP(A1450,Booking_data!$A$1:$A$6001,Booking_data!$N$1:$N$6001,"not Found")</f>
        <v>57</v>
      </c>
      <c r="T1450" s="1" t="str">
        <f t="array" ref="T1450">_xlfn.XLOOKUP(A1450,Booking_data!$A$1:$A$6001,Booking_data!$O$1:$O$6001,"Not Found")</f>
        <v>Male</v>
      </c>
      <c r="U1450" s="1" t="str">
        <f t="shared" si="4"/>
        <v>Above 45</v>
      </c>
      <c r="V1450" s="1" t="str">
        <f t="shared" si="5"/>
        <v>Medium Booking</v>
      </c>
    </row>
    <row r="1451" ht="15.75" customHeight="1">
      <c r="A1451" s="1" t="s">
        <v>1765</v>
      </c>
      <c r="B1451" s="6">
        <v>46189.0</v>
      </c>
      <c r="C1451" s="6">
        <v>46191.0</v>
      </c>
      <c r="D1451" s="7">
        <v>0.7708333333333334</v>
      </c>
      <c r="E1451" s="1" t="str">
        <f t="shared" si="1"/>
        <v>Weekday</v>
      </c>
      <c r="F1451" s="1" t="str">
        <f t="shared" si="2"/>
        <v>Jun</v>
      </c>
      <c r="G1451" s="1" t="str">
        <f t="array" ref="G1451">_xlfn.XLOOKUP(A1451,Booking_data!$A$1:$A$6001,Booking_data!$D$1:$D$6001,"not found")</f>
        <v>M040</v>
      </c>
      <c r="H1451" s="1" t="str">
        <f t="array" ref="H1451">_xlfn.XLOOKUP(G1451,Movies_data!$A$1:$A$41,Movies_data!$B$1:$B$41,"not found")</f>
        <v>Inside Out 2</v>
      </c>
      <c r="I1451" s="1" t="str">
        <f t="array" ref="I1451">_xlfn.XLOOKUP(G1451,Movies_data!$A$1:$A$41,Movies_data!$D$1:$D$41,"not found")</f>
        <v>Animation</v>
      </c>
      <c r="J1451" s="1" t="str">
        <f t="array" ref="J1451">_xlfn.XLOOKUP(G1451,Movies_data!$A$1:$A$41,Movies_data!$C$1:$C$41,"not found")</f>
        <v>English</v>
      </c>
      <c r="K1451" s="1">
        <f t="array" ref="K1451">_xlfn.XLOOKUP(G1451,Movies_data!$A$1:$A$41,Movies_data!$H$1:$H$41,"Not Found")</f>
        <v>7.6</v>
      </c>
      <c r="L1451" s="1" t="str">
        <f t="array" ref="L1451">_xlfn.XLOOKUP(A1451,Booking_data!$A$1:$A$6001,Booking_data!$E$1:$E$6001,"not Found")</f>
        <v>C023</v>
      </c>
      <c r="M1451" s="1" t="str">
        <f t="array" ref="M1451">_xlfn.XLOOKUP(L1451,Cinemas_data!$A$1:$A$49,Cinemas_data!$I$1:$I$49,"not Found")</f>
        <v>#NAME?</v>
      </c>
      <c r="N1451" s="1" t="str">
        <f t="array" ref="N1451">_xlfn.XLOOKUP(L1451,Cinemas_data!$A$1:$A$49,Cinemas_data!$C$1:$C$49,"not Found")</f>
        <v>Coimbatore</v>
      </c>
      <c r="O1451" s="1">
        <f t="array" ref="O1451">_xlfn.XLOOKUP(A1451,Booking_data!$A$1:$A$6001,Booking_data!$H$1:$H$6001,"not found")</f>
        <v>4</v>
      </c>
      <c r="P1451" s="1">
        <f t="array" ref="P1451">_xlfn.XLOOKUP(A1451,Booking_data!$A$1:$A$6001,Booking_data!$I$1:$I$6001,"not Found")</f>
        <v>320</v>
      </c>
      <c r="Q1451" s="1">
        <f t="shared" si="3"/>
        <v>1280</v>
      </c>
      <c r="R1451" s="1" t="str">
        <f t="array" ref="R1451">_xlfn.XLOOKUP(A1451,Booking_data!$A$1:$A$6001,Booking_data!$L$1:$L$6001,"Not Found")</f>
        <v>Net Banking</v>
      </c>
      <c r="S1451" s="1">
        <f t="array" ref="S1451">_xlfn.XLOOKUP(A1451,Booking_data!$A$1:$A$6001,Booking_data!$N$1:$N$6001,"not Found")</f>
        <v>22</v>
      </c>
      <c r="T1451" s="1" t="str">
        <f t="array" ref="T1451">_xlfn.XLOOKUP(A1451,Booking_data!$A$1:$A$6001,Booking_data!$O$1:$O$6001,"Not Found")</f>
        <v>Other</v>
      </c>
      <c r="U1451" s="1" t="str">
        <f t="shared" si="4"/>
        <v>Youngster</v>
      </c>
      <c r="V1451" s="1" t="str">
        <f t="shared" si="5"/>
        <v>Medium Booking</v>
      </c>
    </row>
    <row r="1452" ht="15.75" customHeight="1">
      <c r="A1452" s="1" t="s">
        <v>1766</v>
      </c>
      <c r="B1452" s="6">
        <v>46063.0</v>
      </c>
      <c r="C1452" s="6">
        <v>46066.0</v>
      </c>
      <c r="D1452" s="7">
        <v>0.3958333333333333</v>
      </c>
      <c r="E1452" s="1" t="str">
        <f t="shared" si="1"/>
        <v>Weekday</v>
      </c>
      <c r="F1452" s="1" t="str">
        <f t="shared" si="2"/>
        <v>Feb</v>
      </c>
      <c r="G1452" s="1" t="str">
        <f t="array" ref="G1452">_xlfn.XLOOKUP(A1452,Booking_data!$A$1:$A$6001,Booking_data!$D$1:$D$6001,"not found")</f>
        <v>M003</v>
      </c>
      <c r="H1452" s="1" t="str">
        <f t="array" ref="H1452">_xlfn.XLOOKUP(G1452,Movies_data!$A$1:$A$41,Movies_data!$B$1:$B$41,"not found")</f>
        <v>Vikram</v>
      </c>
      <c r="I1452" s="1" t="str">
        <f t="array" ref="I1452">_xlfn.XLOOKUP(G1452,Movies_data!$A$1:$A$41,Movies_data!$D$1:$D$41,"not found")</f>
        <v>Action</v>
      </c>
      <c r="J1452" s="1" t="str">
        <f t="array" ref="J1452">_xlfn.XLOOKUP(G1452,Movies_data!$A$1:$A$41,Movies_data!$C$1:$C$41,"not found")</f>
        <v>Tamil</v>
      </c>
      <c r="K1452" s="1">
        <f t="array" ref="K1452">_xlfn.XLOOKUP(G1452,Movies_data!$A$1:$A$41,Movies_data!$H$1:$H$41,"Not Found")</f>
        <v>8.3</v>
      </c>
      <c r="L1452" s="1" t="str">
        <f t="array" ref="L1452">_xlfn.XLOOKUP(A1452,Booking_data!$A$1:$A$6001,Booking_data!$E$1:$E$6001,"not Found")</f>
        <v>C012</v>
      </c>
      <c r="M1452" s="1" t="str">
        <f t="array" ref="M1452">_xlfn.XLOOKUP(L1452,Cinemas_data!$A$1:$A$49,Cinemas_data!$I$1:$I$49,"not Found")</f>
        <v>#NAME?</v>
      </c>
      <c r="N1452" s="1" t="str">
        <f t="array" ref="N1452">_xlfn.XLOOKUP(L1452,Cinemas_data!$A$1:$A$49,Cinemas_data!$C$1:$C$49,"not Found")</f>
        <v>Chennai</v>
      </c>
      <c r="O1452" s="1">
        <f t="array" ref="O1452">_xlfn.XLOOKUP(A1452,Booking_data!$A$1:$A$6001,Booking_data!$H$1:$H$6001,"not found")</f>
        <v>2</v>
      </c>
      <c r="P1452" s="1">
        <f t="array" ref="P1452">_xlfn.XLOOKUP(A1452,Booking_data!$A$1:$A$6001,Booking_data!$I$1:$I$6001,"not Found")</f>
        <v>160</v>
      </c>
      <c r="Q1452" s="1">
        <f t="shared" si="3"/>
        <v>320</v>
      </c>
      <c r="R1452" s="1" t="str">
        <f t="array" ref="R1452">_xlfn.XLOOKUP(A1452,Booking_data!$A$1:$A$6001,Booking_data!$L$1:$L$6001,"Not Found")</f>
        <v>Net Banking</v>
      </c>
      <c r="S1452" s="1">
        <f t="array" ref="S1452">_xlfn.XLOOKUP(A1452,Booking_data!$A$1:$A$6001,Booking_data!$N$1:$N$6001,"not Found")</f>
        <v>35</v>
      </c>
      <c r="T1452" s="1" t="str">
        <f t="array" ref="T1452">_xlfn.XLOOKUP(A1452,Booking_data!$A$1:$A$6001,Booking_data!$O$1:$O$6001,"Not Found")</f>
        <v>Female</v>
      </c>
      <c r="U1452" s="1" t="str">
        <f t="shared" si="4"/>
        <v>Middle Age</v>
      </c>
      <c r="V1452" s="1" t="str">
        <f t="shared" si="5"/>
        <v>Low Booking</v>
      </c>
    </row>
    <row r="1453" ht="15.75" customHeight="1">
      <c r="A1453" s="1" t="s">
        <v>1767</v>
      </c>
      <c r="B1453" s="6">
        <v>46061.0</v>
      </c>
      <c r="C1453" s="6">
        <v>46062.0</v>
      </c>
      <c r="D1453" s="7">
        <v>0.8854166666666666</v>
      </c>
      <c r="E1453" s="1" t="str">
        <f t="shared" si="1"/>
        <v>Weekend</v>
      </c>
      <c r="F1453" s="1" t="str">
        <f t="shared" si="2"/>
        <v>Feb</v>
      </c>
      <c r="G1453" s="1" t="str">
        <f t="array" ref="G1453">_xlfn.XLOOKUP(A1453,Booking_data!$A$1:$A$6001,Booking_data!$D$1:$D$6001,"not found")</f>
        <v>M031</v>
      </c>
      <c r="H1453" s="1" t="str">
        <f t="array" ref="H1453">_xlfn.XLOOKUP(G1453,Movies_data!$A$1:$A$41,Movies_data!$B$1:$B$41,"not found")</f>
        <v>Bangalore Days</v>
      </c>
      <c r="I1453" s="1" t="str">
        <f t="array" ref="I1453">_xlfn.XLOOKUP(G1453,Movies_data!$A$1:$A$41,Movies_data!$D$1:$D$41,"not found")</f>
        <v>Drama</v>
      </c>
      <c r="J1453" s="1" t="str">
        <f t="array" ref="J1453">_xlfn.XLOOKUP(G1453,Movies_data!$A$1:$A$41,Movies_data!$C$1:$C$41,"not found")</f>
        <v>Malayalam</v>
      </c>
      <c r="K1453" s="1">
        <f t="array" ref="K1453">_xlfn.XLOOKUP(G1453,Movies_data!$A$1:$A$41,Movies_data!$H$1:$H$41,"Not Found")</f>
        <v>8.3</v>
      </c>
      <c r="L1453" s="1" t="str">
        <f t="array" ref="L1453">_xlfn.XLOOKUP(A1453,Booking_data!$A$1:$A$6001,Booking_data!$E$1:$E$6001,"not Found")</f>
        <v>C051</v>
      </c>
      <c r="M1453" s="1" t="str">
        <f t="array" ref="M1453">_xlfn.XLOOKUP(L1453,Cinemas_data!$A$1:$A$49,Cinemas_data!$I$1:$I$49,"not Found")</f>
        <v>#NAME?</v>
      </c>
      <c r="N1453" s="1" t="str">
        <f t="array" ref="N1453">_xlfn.XLOOKUP(L1453,Cinemas_data!$A$1:$A$49,Cinemas_data!$C$1:$C$49,"not Found")</f>
        <v>Bengaluru</v>
      </c>
      <c r="O1453" s="1">
        <f t="array" ref="O1453">_xlfn.XLOOKUP(A1453,Booking_data!$A$1:$A$6001,Booking_data!$H$1:$H$6001,"not found")</f>
        <v>2</v>
      </c>
      <c r="P1453" s="1">
        <f t="array" ref="P1453">_xlfn.XLOOKUP(A1453,Booking_data!$A$1:$A$6001,Booking_data!$I$1:$I$6001,"not Found")</f>
        <v>280</v>
      </c>
      <c r="Q1453" s="1">
        <f t="shared" si="3"/>
        <v>560</v>
      </c>
      <c r="R1453" s="1" t="str">
        <f t="array" ref="R1453">_xlfn.XLOOKUP(A1453,Booking_data!$A$1:$A$6001,Booking_data!$L$1:$L$6001,"Not Found")</f>
        <v>Net Banking</v>
      </c>
      <c r="S1453" s="1">
        <f t="array" ref="S1453">_xlfn.XLOOKUP(A1453,Booking_data!$A$1:$A$6001,Booking_data!$N$1:$N$6001,"not Found")</f>
        <v>43</v>
      </c>
      <c r="T1453" s="1" t="str">
        <f t="array" ref="T1453">_xlfn.XLOOKUP(A1453,Booking_data!$A$1:$A$6001,Booking_data!$O$1:$O$6001,"Not Found")</f>
        <v>Female</v>
      </c>
      <c r="U1453" s="1" t="str">
        <f t="shared" si="4"/>
        <v>Middle Age</v>
      </c>
      <c r="V1453" s="1" t="str">
        <f t="shared" si="5"/>
        <v>Low Booking</v>
      </c>
    </row>
    <row r="1454" ht="15.75" customHeight="1">
      <c r="A1454" s="1" t="s">
        <v>1768</v>
      </c>
      <c r="B1454" s="6">
        <v>46033.0</v>
      </c>
      <c r="C1454" s="6">
        <v>46039.0</v>
      </c>
      <c r="D1454" s="7">
        <v>0.3958333333333333</v>
      </c>
      <c r="E1454" s="1" t="str">
        <f t="shared" si="1"/>
        <v>Weekend</v>
      </c>
      <c r="F1454" s="1" t="str">
        <f t="shared" si="2"/>
        <v>Jan</v>
      </c>
      <c r="G1454" s="1" t="str">
        <f t="array" ref="G1454">_xlfn.XLOOKUP(A1454,Booking_data!$A$1:$A$6001,Booking_data!$D$1:$D$6001,"not found")</f>
        <v>M006</v>
      </c>
      <c r="H1454" s="1" t="str">
        <f t="array" ref="H1454">_xlfn.XLOOKUP(G1454,Movies_data!$A$1:$A$41,Movies_data!$B$1:$B$41,"not found")</f>
        <v>Maamannan</v>
      </c>
      <c r="I1454" s="1" t="str">
        <f t="array" ref="I1454">_xlfn.XLOOKUP(G1454,Movies_data!$A$1:$A$41,Movies_data!$D$1:$D$41,"not found")</f>
        <v>Drama</v>
      </c>
      <c r="J1454" s="1" t="str">
        <f t="array" ref="J1454">_xlfn.XLOOKUP(G1454,Movies_data!$A$1:$A$41,Movies_data!$C$1:$C$41,"not found")</f>
        <v>Tamil</v>
      </c>
      <c r="K1454" s="1">
        <f t="array" ref="K1454">_xlfn.XLOOKUP(G1454,Movies_data!$A$1:$A$41,Movies_data!$H$1:$H$41,"Not Found")</f>
        <v>7.3</v>
      </c>
      <c r="L1454" s="1" t="str">
        <f t="array" ref="L1454">_xlfn.XLOOKUP(A1454,Booking_data!$A$1:$A$6001,Booking_data!$E$1:$E$6001,"not Found")</f>
        <v>C092</v>
      </c>
      <c r="M1454" s="1" t="str">
        <f t="array" ref="M1454">_xlfn.XLOOKUP(L1454,Cinemas_data!$A$1:$A$49,Cinemas_data!$I$1:$I$49,"not Found")</f>
        <v>#NAME?</v>
      </c>
      <c r="N1454" s="1" t="str">
        <f t="array" ref="N1454">_xlfn.XLOOKUP(L1454,Cinemas_data!$A$1:$A$49,Cinemas_data!$C$1:$C$49,"not Found")</f>
        <v>Mumbai</v>
      </c>
      <c r="O1454" s="1">
        <f t="array" ref="O1454">_xlfn.XLOOKUP(A1454,Booking_data!$A$1:$A$6001,Booking_data!$H$1:$H$6001,"not found")</f>
        <v>1</v>
      </c>
      <c r="P1454" s="1">
        <f t="array" ref="P1454">_xlfn.XLOOKUP(A1454,Booking_data!$A$1:$A$6001,Booking_data!$I$1:$I$6001,"not Found")</f>
        <v>160</v>
      </c>
      <c r="Q1454" s="1">
        <f t="shared" si="3"/>
        <v>160</v>
      </c>
      <c r="R1454" s="1" t="str">
        <f t="array" ref="R1454">_xlfn.XLOOKUP(A1454,Booking_data!$A$1:$A$6001,Booking_data!$L$1:$L$6001,"Not Found")</f>
        <v>Wallet</v>
      </c>
      <c r="S1454" s="1">
        <f t="array" ref="S1454">_xlfn.XLOOKUP(A1454,Booking_data!$A$1:$A$6001,Booking_data!$N$1:$N$6001,"not Found")</f>
        <v>41</v>
      </c>
      <c r="T1454" s="1" t="str">
        <f t="array" ref="T1454">_xlfn.XLOOKUP(A1454,Booking_data!$A$1:$A$6001,Booking_data!$O$1:$O$6001,"Not Found")</f>
        <v>Female</v>
      </c>
      <c r="U1454" s="1" t="str">
        <f t="shared" si="4"/>
        <v>Middle Age</v>
      </c>
      <c r="V1454" s="1" t="str">
        <f t="shared" si="5"/>
        <v>Low Booking</v>
      </c>
    </row>
    <row r="1455" ht="15.75" customHeight="1">
      <c r="A1455" s="1" t="s">
        <v>1769</v>
      </c>
      <c r="B1455" s="6">
        <v>46099.0</v>
      </c>
      <c r="C1455" s="6">
        <v>46099.0</v>
      </c>
      <c r="D1455" s="7">
        <v>0.9375</v>
      </c>
      <c r="E1455" s="1" t="str">
        <f t="shared" si="1"/>
        <v>Weekday</v>
      </c>
      <c r="F1455" s="1" t="str">
        <f t="shared" si="2"/>
        <v>Mar</v>
      </c>
      <c r="G1455" s="1" t="str">
        <f t="array" ref="G1455">_xlfn.XLOOKUP(A1455,Booking_data!$A$1:$A$6001,Booking_data!$D$1:$D$6001,"not found")</f>
        <v>M013</v>
      </c>
      <c r="H1455" s="1" t="str">
        <f t="array" ref="H1455">_xlfn.XLOOKUP(G1455,Movies_data!$A$1:$A$41,Movies_data!$B$1:$B$41,"not found")</f>
        <v>Salaar</v>
      </c>
      <c r="I1455" s="1" t="str">
        <f t="array" ref="I1455">_xlfn.XLOOKUP(G1455,Movies_data!$A$1:$A$41,Movies_data!$D$1:$D$41,"not found")</f>
        <v>Action</v>
      </c>
      <c r="J1455" s="1" t="str">
        <f t="array" ref="J1455">_xlfn.XLOOKUP(G1455,Movies_data!$A$1:$A$41,Movies_data!$C$1:$C$41,"not found")</f>
        <v>Telugu</v>
      </c>
      <c r="K1455" s="1">
        <f t="array" ref="K1455">_xlfn.XLOOKUP(G1455,Movies_data!$A$1:$A$41,Movies_data!$H$1:$H$41,"Not Found")</f>
        <v>6.5</v>
      </c>
      <c r="L1455" s="1" t="str">
        <f t="array" ref="L1455">_xlfn.XLOOKUP(A1455,Booking_data!$A$1:$A$6001,Booking_data!$E$1:$E$6001,"not Found")</f>
        <v>C101</v>
      </c>
      <c r="M1455" s="1" t="str">
        <f t="array" ref="M1455">_xlfn.XLOOKUP(L1455,Cinemas_data!$A$1:$A$49,Cinemas_data!$I$1:$I$49,"not Found")</f>
        <v>#NAME?</v>
      </c>
      <c r="N1455" s="1" t="str">
        <f t="array" ref="N1455">_xlfn.XLOOKUP(L1455,Cinemas_data!$A$1:$A$49,Cinemas_data!$C$1:$C$49,"not Found")</f>
        <v>Pune</v>
      </c>
      <c r="O1455" s="1">
        <f t="array" ref="O1455">_xlfn.XLOOKUP(A1455,Booking_data!$A$1:$A$6001,Booking_data!$H$1:$H$6001,"not found")</f>
        <v>6</v>
      </c>
      <c r="P1455" s="1">
        <f t="array" ref="P1455">_xlfn.XLOOKUP(A1455,Booking_data!$A$1:$A$6001,Booking_data!$I$1:$I$6001,"not Found")</f>
        <v>260</v>
      </c>
      <c r="Q1455" s="1">
        <f t="shared" si="3"/>
        <v>1560</v>
      </c>
      <c r="R1455" s="1" t="str">
        <f t="array" ref="R1455">_xlfn.XLOOKUP(A1455,Booking_data!$A$1:$A$6001,Booking_data!$L$1:$L$6001,"Not Found")</f>
        <v>Wallet</v>
      </c>
      <c r="S1455" s="1">
        <f t="array" ref="S1455">_xlfn.XLOOKUP(A1455,Booking_data!$A$1:$A$6001,Booking_data!$N$1:$N$6001,"not Found")</f>
        <v>30</v>
      </c>
      <c r="T1455" s="1" t="str">
        <f t="array" ref="T1455">_xlfn.XLOOKUP(A1455,Booking_data!$A$1:$A$6001,Booking_data!$O$1:$O$6001,"Not Found")</f>
        <v>Female</v>
      </c>
      <c r="U1455" s="1" t="str">
        <f t="shared" si="4"/>
        <v>Middle Age</v>
      </c>
      <c r="V1455" s="1" t="str">
        <f t="shared" si="5"/>
        <v>High Booking</v>
      </c>
    </row>
    <row r="1456" ht="15.75" customHeight="1">
      <c r="A1456" s="1" t="s">
        <v>1770</v>
      </c>
      <c r="B1456" s="6">
        <v>46025.0</v>
      </c>
      <c r="C1456" s="6">
        <v>46029.0</v>
      </c>
      <c r="D1456" s="7">
        <v>0.7708333333333334</v>
      </c>
      <c r="E1456" s="1" t="str">
        <f t="shared" si="1"/>
        <v>Weekend</v>
      </c>
      <c r="F1456" s="1" t="str">
        <f t="shared" si="2"/>
        <v>Jan</v>
      </c>
      <c r="G1456" s="1" t="str">
        <f t="array" ref="G1456">_xlfn.XLOOKUP(A1456,Booking_data!$A$1:$A$6001,Booking_data!$D$1:$D$6001,"not found")</f>
        <v>M023</v>
      </c>
      <c r="H1456" s="1" t="str">
        <f t="array" ref="H1456">_xlfn.XLOOKUP(G1456,Movies_data!$A$1:$A$41,Movies_data!$B$1:$B$41,"not found")</f>
        <v>Stree 2</v>
      </c>
      <c r="I1456" s="1" t="str">
        <f t="array" ref="I1456">_xlfn.XLOOKUP(G1456,Movies_data!$A$1:$A$41,Movies_data!$D$1:$D$41,"not found")</f>
        <v>Comedy</v>
      </c>
      <c r="J1456" s="1" t="str">
        <f t="array" ref="J1456">_xlfn.XLOOKUP(G1456,Movies_data!$A$1:$A$41,Movies_data!$C$1:$C$41,"not found")</f>
        <v>Hindi</v>
      </c>
      <c r="K1456" s="1">
        <f t="array" ref="K1456">_xlfn.XLOOKUP(G1456,Movies_data!$A$1:$A$41,Movies_data!$H$1:$H$41,"Not Found")</f>
        <v>6.9</v>
      </c>
      <c r="L1456" s="1" t="str">
        <f t="array" ref="L1456">_xlfn.XLOOKUP(A1456,Booking_data!$A$1:$A$6001,Booking_data!$E$1:$E$6001,"not Found")</f>
        <v>C091</v>
      </c>
      <c r="M1456" s="1" t="str">
        <f t="array" ref="M1456">_xlfn.XLOOKUP(L1456,Cinemas_data!$A$1:$A$49,Cinemas_data!$I$1:$I$49,"not Found")</f>
        <v>#NAME?</v>
      </c>
      <c r="N1456" s="1" t="str">
        <f t="array" ref="N1456">_xlfn.XLOOKUP(L1456,Cinemas_data!$A$1:$A$49,Cinemas_data!$C$1:$C$49,"not Found")</f>
        <v>Mumbai</v>
      </c>
      <c r="O1456" s="1">
        <f t="array" ref="O1456">_xlfn.XLOOKUP(A1456,Booking_data!$A$1:$A$6001,Booking_data!$H$1:$H$6001,"not found")</f>
        <v>3</v>
      </c>
      <c r="P1456" s="1">
        <f t="array" ref="P1456">_xlfn.XLOOKUP(A1456,Booking_data!$A$1:$A$6001,Booking_data!$I$1:$I$6001,"not Found")</f>
        <v>200</v>
      </c>
      <c r="Q1456" s="1">
        <f t="shared" si="3"/>
        <v>600</v>
      </c>
      <c r="R1456" s="1" t="str">
        <f t="array" ref="R1456">_xlfn.XLOOKUP(A1456,Booking_data!$A$1:$A$6001,Booking_data!$L$1:$L$6001,"Not Found")</f>
        <v>UPI</v>
      </c>
      <c r="S1456" s="1">
        <f t="array" ref="S1456">_xlfn.XLOOKUP(A1456,Booking_data!$A$1:$A$6001,Booking_data!$N$1:$N$6001,"not Found")</f>
        <v>26</v>
      </c>
      <c r="T1456" s="1" t="str">
        <f t="array" ref="T1456">_xlfn.XLOOKUP(A1456,Booking_data!$A$1:$A$6001,Booking_data!$O$1:$O$6001,"Not Found")</f>
        <v>Female</v>
      </c>
      <c r="U1456" s="1" t="str">
        <f t="shared" si="4"/>
        <v>Youngster</v>
      </c>
      <c r="V1456" s="1" t="str">
        <f t="shared" si="5"/>
        <v>Medium Booking</v>
      </c>
    </row>
    <row r="1457" ht="15.75" customHeight="1">
      <c r="A1457" s="1" t="s">
        <v>1771</v>
      </c>
      <c r="B1457" s="6">
        <v>46088.0</v>
      </c>
      <c r="C1457" s="6">
        <v>46091.0</v>
      </c>
      <c r="D1457" s="7">
        <v>0.9375</v>
      </c>
      <c r="E1457" s="1" t="str">
        <f t="shared" si="1"/>
        <v>Weekend</v>
      </c>
      <c r="F1457" s="1" t="str">
        <f t="shared" si="2"/>
        <v>Mar</v>
      </c>
      <c r="G1457" s="1" t="str">
        <f t="array" ref="G1457">_xlfn.XLOOKUP(A1457,Booking_data!$A$1:$A$6001,Booking_data!$D$1:$D$6001,"not found")</f>
        <v>M030</v>
      </c>
      <c r="H1457" s="1" t="str">
        <f t="array" ref="H1457">_xlfn.XLOOKUP(G1457,Movies_data!$A$1:$A$41,Movies_data!$B$1:$B$41,"not found")</f>
        <v>Kirik Party</v>
      </c>
      <c r="I1457" s="1" t="str">
        <f t="array" ref="I1457">_xlfn.XLOOKUP(G1457,Movies_data!$A$1:$A$41,Movies_data!$D$1:$D$41,"not found")</f>
        <v>Comedy</v>
      </c>
      <c r="J1457" s="1" t="str">
        <f t="array" ref="J1457">_xlfn.XLOOKUP(G1457,Movies_data!$A$1:$A$41,Movies_data!$C$1:$C$41,"not found")</f>
        <v>Kannada</v>
      </c>
      <c r="K1457" s="1">
        <f t="array" ref="K1457">_xlfn.XLOOKUP(G1457,Movies_data!$A$1:$A$41,Movies_data!$H$1:$H$41,"Not Found")</f>
        <v>8</v>
      </c>
      <c r="L1457" s="1" t="str">
        <f t="array" ref="L1457">_xlfn.XLOOKUP(A1457,Booking_data!$A$1:$A$6001,Booking_data!$E$1:$E$6001,"not Found")</f>
        <v>C151</v>
      </c>
      <c r="M1457" s="1" t="str">
        <f t="array" ref="M1457">_xlfn.XLOOKUP(L1457,Cinemas_data!$A$1:$A$49,Cinemas_data!$I$1:$I$49,"not Found")</f>
        <v>#NAME?</v>
      </c>
      <c r="N1457" s="1" t="str">
        <f t="array" ref="N1457">_xlfn.XLOOKUP(L1457,Cinemas_data!$A$1:$A$49,Cinemas_data!$C$1:$C$49,"not Found")</f>
        <v>Kochi</v>
      </c>
      <c r="O1457" s="1">
        <f t="array" ref="O1457">_xlfn.XLOOKUP(A1457,Booking_data!$A$1:$A$6001,Booking_data!$H$1:$H$6001,"not found")</f>
        <v>5</v>
      </c>
      <c r="P1457" s="1">
        <f t="array" ref="P1457">_xlfn.XLOOKUP(A1457,Booking_data!$A$1:$A$6001,Booking_data!$I$1:$I$6001,"not Found")</f>
        <v>280</v>
      </c>
      <c r="Q1457" s="1">
        <f t="shared" si="3"/>
        <v>1400</v>
      </c>
      <c r="R1457" s="1" t="str">
        <f t="array" ref="R1457">_xlfn.XLOOKUP(A1457,Booking_data!$A$1:$A$6001,Booking_data!$L$1:$L$6001,"Not Found")</f>
        <v>Debit Card</v>
      </c>
      <c r="S1457" s="1">
        <f t="array" ref="S1457">_xlfn.XLOOKUP(A1457,Booking_data!$A$1:$A$6001,Booking_data!$N$1:$N$6001,"not Found")</f>
        <v>53</v>
      </c>
      <c r="T1457" s="1" t="str">
        <f t="array" ref="T1457">_xlfn.XLOOKUP(A1457,Booking_data!$A$1:$A$6001,Booking_data!$O$1:$O$6001,"Not Found")</f>
        <v>Other</v>
      </c>
      <c r="U1457" s="1" t="str">
        <f t="shared" si="4"/>
        <v>Above 45</v>
      </c>
      <c r="V1457" s="1" t="str">
        <f t="shared" si="5"/>
        <v>High Booking</v>
      </c>
    </row>
    <row r="1458" ht="15.75" customHeight="1">
      <c r="A1458" s="1" t="s">
        <v>1772</v>
      </c>
      <c r="B1458" s="6">
        <v>46048.0</v>
      </c>
      <c r="C1458" s="6">
        <v>46048.0</v>
      </c>
      <c r="D1458" s="7">
        <v>0.53125</v>
      </c>
      <c r="E1458" s="1" t="str">
        <f t="shared" si="1"/>
        <v>Weekday</v>
      </c>
      <c r="F1458" s="1" t="str">
        <f t="shared" si="2"/>
        <v>Jan</v>
      </c>
      <c r="G1458" s="1" t="str">
        <f t="array" ref="G1458">_xlfn.XLOOKUP(A1458,Booking_data!$A$1:$A$6001,Booking_data!$D$1:$D$6001,"not found")</f>
        <v>M017</v>
      </c>
      <c r="H1458" s="1" t="str">
        <f t="array" ref="H1458">_xlfn.XLOOKUP(G1458,Movies_data!$A$1:$A$41,Movies_data!$B$1:$B$41,"not found")</f>
        <v>Baahubali 2</v>
      </c>
      <c r="I1458" s="1" t="str">
        <f t="array" ref="I1458">_xlfn.XLOOKUP(G1458,Movies_data!$A$1:$A$41,Movies_data!$D$1:$D$41,"not found")</f>
        <v>Action</v>
      </c>
      <c r="J1458" s="1" t="str">
        <f t="array" ref="J1458">_xlfn.XLOOKUP(G1458,Movies_data!$A$1:$A$41,Movies_data!$C$1:$C$41,"not found")</f>
        <v>Telugu</v>
      </c>
      <c r="K1458" s="1">
        <f t="array" ref="K1458">_xlfn.XLOOKUP(G1458,Movies_data!$A$1:$A$41,Movies_data!$H$1:$H$41,"Not Found")</f>
        <v>8.2</v>
      </c>
      <c r="L1458" s="1" t="str">
        <f t="array" ref="L1458">_xlfn.XLOOKUP(A1458,Booking_data!$A$1:$A$6001,Booking_data!$E$1:$E$6001,"not Found")</f>
        <v>C112</v>
      </c>
      <c r="M1458" s="1" t="str">
        <f t="array" ref="M1458">_xlfn.XLOOKUP(L1458,Cinemas_data!$A$1:$A$49,Cinemas_data!$I$1:$I$49,"not Found")</f>
        <v>#NAME?</v>
      </c>
      <c r="N1458" s="1" t="str">
        <f t="array" ref="N1458">_xlfn.XLOOKUP(L1458,Cinemas_data!$A$1:$A$49,Cinemas_data!$C$1:$C$49,"not Found")</f>
        <v>Delhi</v>
      </c>
      <c r="O1458" s="1">
        <f t="array" ref="O1458">_xlfn.XLOOKUP(A1458,Booking_data!$A$1:$A$6001,Booking_data!$H$1:$H$6001,"not found")</f>
        <v>6</v>
      </c>
      <c r="P1458" s="1">
        <f t="array" ref="P1458">_xlfn.XLOOKUP(A1458,Booking_data!$A$1:$A$6001,Booking_data!$I$1:$I$6001,"not Found")</f>
        <v>420</v>
      </c>
      <c r="Q1458" s="1">
        <f t="shared" si="3"/>
        <v>2520</v>
      </c>
      <c r="R1458" s="1" t="str">
        <f t="array" ref="R1458">_xlfn.XLOOKUP(A1458,Booking_data!$A$1:$A$6001,Booking_data!$L$1:$L$6001,"Not Found")</f>
        <v>Debit Card</v>
      </c>
      <c r="S1458" s="1">
        <f t="array" ref="S1458">_xlfn.XLOOKUP(A1458,Booking_data!$A$1:$A$6001,Booking_data!$N$1:$N$6001,"not Found")</f>
        <v>44</v>
      </c>
      <c r="T1458" s="1" t="str">
        <f t="array" ref="T1458">_xlfn.XLOOKUP(A1458,Booking_data!$A$1:$A$6001,Booking_data!$O$1:$O$6001,"Not Found")</f>
        <v>Other</v>
      </c>
      <c r="U1458" s="1" t="str">
        <f t="shared" si="4"/>
        <v>Middle Age</v>
      </c>
      <c r="V1458" s="1" t="str">
        <f t="shared" si="5"/>
        <v>High Booking</v>
      </c>
    </row>
    <row r="1459" ht="15.75" customHeight="1">
      <c r="A1459" s="1" t="s">
        <v>1773</v>
      </c>
      <c r="B1459" s="6">
        <v>46191.0</v>
      </c>
      <c r="C1459" s="6">
        <v>46197.0</v>
      </c>
      <c r="D1459" s="7">
        <v>0.7708333333333334</v>
      </c>
      <c r="E1459" s="1" t="str">
        <f t="shared" si="1"/>
        <v>Weekday</v>
      </c>
      <c r="F1459" s="1" t="str">
        <f t="shared" si="2"/>
        <v>Jun</v>
      </c>
      <c r="G1459" s="1" t="str">
        <f t="array" ref="G1459">_xlfn.XLOOKUP(A1459,Booking_data!$A$1:$A$6001,Booking_data!$D$1:$D$6001,"not found")</f>
        <v>M007</v>
      </c>
      <c r="H1459" s="1" t="str">
        <f t="array" ref="H1459">_xlfn.XLOOKUP(G1459,Movies_data!$A$1:$A$41,Movies_data!$B$1:$B$41,"not found")</f>
        <v>Good Night</v>
      </c>
      <c r="I1459" s="1" t="str">
        <f t="array" ref="I1459">_xlfn.XLOOKUP(G1459,Movies_data!$A$1:$A$41,Movies_data!$D$1:$D$41,"not found")</f>
        <v>Comedy</v>
      </c>
      <c r="J1459" s="1" t="str">
        <f t="array" ref="J1459">_xlfn.XLOOKUP(G1459,Movies_data!$A$1:$A$41,Movies_data!$C$1:$C$41,"not found")</f>
        <v>Tamil</v>
      </c>
      <c r="K1459" s="1">
        <f t="array" ref="K1459">_xlfn.XLOOKUP(G1459,Movies_data!$A$1:$A$41,Movies_data!$H$1:$H$41,"Not Found")</f>
        <v>8</v>
      </c>
      <c r="L1459" s="1" t="str">
        <f t="array" ref="L1459">_xlfn.XLOOKUP(A1459,Booking_data!$A$1:$A$6001,Booking_data!$E$1:$E$6001,"not Found")</f>
        <v>C051</v>
      </c>
      <c r="M1459" s="1" t="str">
        <f t="array" ref="M1459">_xlfn.XLOOKUP(L1459,Cinemas_data!$A$1:$A$49,Cinemas_data!$I$1:$I$49,"not Found")</f>
        <v>#NAME?</v>
      </c>
      <c r="N1459" s="1" t="str">
        <f t="array" ref="N1459">_xlfn.XLOOKUP(L1459,Cinemas_data!$A$1:$A$49,Cinemas_data!$C$1:$C$49,"not Found")</f>
        <v>Bengaluru</v>
      </c>
      <c r="O1459" s="1">
        <f t="array" ref="O1459">_xlfn.XLOOKUP(A1459,Booking_data!$A$1:$A$6001,Booking_data!$H$1:$H$6001,"not found")</f>
        <v>2</v>
      </c>
      <c r="P1459" s="1">
        <f t="array" ref="P1459">_xlfn.XLOOKUP(A1459,Booking_data!$A$1:$A$6001,Booking_data!$I$1:$I$6001,"not Found")</f>
        <v>460</v>
      </c>
      <c r="Q1459" s="1">
        <f t="shared" si="3"/>
        <v>920</v>
      </c>
      <c r="R1459" s="1" t="str">
        <f t="array" ref="R1459">_xlfn.XLOOKUP(A1459,Booking_data!$A$1:$A$6001,Booking_data!$L$1:$L$6001,"Not Found")</f>
        <v>Debit Card</v>
      </c>
      <c r="S1459" s="1">
        <f t="array" ref="S1459">_xlfn.XLOOKUP(A1459,Booking_data!$A$1:$A$6001,Booking_data!$N$1:$N$6001,"not Found")</f>
        <v>36</v>
      </c>
      <c r="T1459" s="1" t="str">
        <f t="array" ref="T1459">_xlfn.XLOOKUP(A1459,Booking_data!$A$1:$A$6001,Booking_data!$O$1:$O$6001,"Not Found")</f>
        <v>Other</v>
      </c>
      <c r="U1459" s="1" t="str">
        <f t="shared" si="4"/>
        <v>Middle Age</v>
      </c>
      <c r="V1459" s="1" t="str">
        <f t="shared" si="5"/>
        <v>Low Booking</v>
      </c>
    </row>
    <row r="1460" ht="15.75" customHeight="1">
      <c r="A1460" s="1" t="s">
        <v>1774</v>
      </c>
      <c r="B1460" s="6">
        <v>46116.0</v>
      </c>
      <c r="C1460" s="6">
        <v>46119.0</v>
      </c>
      <c r="D1460" s="7">
        <v>0.3958333333333333</v>
      </c>
      <c r="E1460" s="1" t="str">
        <f t="shared" si="1"/>
        <v>Weekend</v>
      </c>
      <c r="F1460" s="1" t="str">
        <f t="shared" si="2"/>
        <v>Apr</v>
      </c>
      <c r="G1460" s="1" t="str">
        <f t="array" ref="G1460">_xlfn.XLOOKUP(A1460,Booking_data!$A$1:$A$6001,Booking_data!$D$1:$D$6001,"not found")</f>
        <v>M006</v>
      </c>
      <c r="H1460" s="1" t="str">
        <f t="array" ref="H1460">_xlfn.XLOOKUP(G1460,Movies_data!$A$1:$A$41,Movies_data!$B$1:$B$41,"not found")</f>
        <v>Maamannan</v>
      </c>
      <c r="I1460" s="1" t="str">
        <f t="array" ref="I1460">_xlfn.XLOOKUP(G1460,Movies_data!$A$1:$A$41,Movies_data!$D$1:$D$41,"not found")</f>
        <v>Drama</v>
      </c>
      <c r="J1460" s="1" t="str">
        <f t="array" ref="J1460">_xlfn.XLOOKUP(G1460,Movies_data!$A$1:$A$41,Movies_data!$C$1:$C$41,"not found")</f>
        <v>Tamil</v>
      </c>
      <c r="K1460" s="1">
        <f t="array" ref="K1460">_xlfn.XLOOKUP(G1460,Movies_data!$A$1:$A$41,Movies_data!$H$1:$H$41,"Not Found")</f>
        <v>7.3</v>
      </c>
      <c r="L1460" s="1" t="str">
        <f t="array" ref="L1460">_xlfn.XLOOKUP(A1460,Booking_data!$A$1:$A$6001,Booking_data!$E$1:$E$6001,"not Found")</f>
        <v>C062</v>
      </c>
      <c r="M1460" s="1" t="str">
        <f t="array" ref="M1460">_xlfn.XLOOKUP(L1460,Cinemas_data!$A$1:$A$49,Cinemas_data!$I$1:$I$49,"not Found")</f>
        <v>#NAME?</v>
      </c>
      <c r="N1460" s="1" t="str">
        <f t="array" ref="N1460">_xlfn.XLOOKUP(L1460,Cinemas_data!$A$1:$A$49,Cinemas_data!$C$1:$C$49,"not Found")</f>
        <v>Mysuru</v>
      </c>
      <c r="O1460" s="1">
        <f t="array" ref="O1460">_xlfn.XLOOKUP(A1460,Booking_data!$A$1:$A$6001,Booking_data!$H$1:$H$6001,"not found")</f>
        <v>5</v>
      </c>
      <c r="P1460" s="1">
        <f t="array" ref="P1460">_xlfn.XLOOKUP(A1460,Booking_data!$A$1:$A$6001,Booking_data!$I$1:$I$6001,"not Found")</f>
        <v>240</v>
      </c>
      <c r="Q1460" s="1">
        <f t="shared" si="3"/>
        <v>1200</v>
      </c>
      <c r="R1460" s="1" t="str">
        <f t="array" ref="R1460">_xlfn.XLOOKUP(A1460,Booking_data!$A$1:$A$6001,Booking_data!$L$1:$L$6001,"Not Found")</f>
        <v>Wallet</v>
      </c>
      <c r="S1460" s="1">
        <f t="array" ref="S1460">_xlfn.XLOOKUP(A1460,Booking_data!$A$1:$A$6001,Booking_data!$N$1:$N$6001,"not Found")</f>
        <v>22</v>
      </c>
      <c r="T1460" s="1" t="str">
        <f t="array" ref="T1460">_xlfn.XLOOKUP(A1460,Booking_data!$A$1:$A$6001,Booking_data!$O$1:$O$6001,"Not Found")</f>
        <v>Female</v>
      </c>
      <c r="U1460" s="1" t="str">
        <f t="shared" si="4"/>
        <v>Youngster</v>
      </c>
      <c r="V1460" s="1" t="str">
        <f t="shared" si="5"/>
        <v>High Booking</v>
      </c>
    </row>
    <row r="1461" ht="15.75" customHeight="1">
      <c r="A1461" s="1" t="s">
        <v>1775</v>
      </c>
      <c r="B1461" s="6">
        <v>46030.0</v>
      </c>
      <c r="C1461" s="6">
        <v>46035.0</v>
      </c>
      <c r="D1461" s="7">
        <v>0.9375</v>
      </c>
      <c r="E1461" s="1" t="str">
        <f t="shared" si="1"/>
        <v>Weekday</v>
      </c>
      <c r="F1461" s="1" t="str">
        <f t="shared" si="2"/>
        <v>Jan</v>
      </c>
      <c r="G1461" s="1" t="str">
        <f t="array" ref="G1461">_xlfn.XLOOKUP(A1461,Booking_data!$A$1:$A$6001,Booking_data!$D$1:$D$6001,"not found")</f>
        <v>M040</v>
      </c>
      <c r="H1461" s="1" t="str">
        <f t="array" ref="H1461">_xlfn.XLOOKUP(G1461,Movies_data!$A$1:$A$41,Movies_data!$B$1:$B$41,"not found")</f>
        <v>Inside Out 2</v>
      </c>
      <c r="I1461" s="1" t="str">
        <f t="array" ref="I1461">_xlfn.XLOOKUP(G1461,Movies_data!$A$1:$A$41,Movies_data!$D$1:$D$41,"not found")</f>
        <v>Animation</v>
      </c>
      <c r="J1461" s="1" t="str">
        <f t="array" ref="J1461">_xlfn.XLOOKUP(G1461,Movies_data!$A$1:$A$41,Movies_data!$C$1:$C$41,"not found")</f>
        <v>English</v>
      </c>
      <c r="K1461" s="1">
        <f t="array" ref="K1461">_xlfn.XLOOKUP(G1461,Movies_data!$A$1:$A$41,Movies_data!$H$1:$H$41,"Not Found")</f>
        <v>7.6</v>
      </c>
      <c r="L1461" s="1" t="str">
        <f t="array" ref="L1461">_xlfn.XLOOKUP(A1461,Booking_data!$A$1:$A$6001,Booking_data!$E$1:$E$6001,"not Found")</f>
        <v>C063</v>
      </c>
      <c r="M1461" s="1" t="str">
        <f t="array" ref="M1461">_xlfn.XLOOKUP(L1461,Cinemas_data!$A$1:$A$49,Cinemas_data!$I$1:$I$49,"not Found")</f>
        <v>#NAME?</v>
      </c>
      <c r="N1461" s="1" t="str">
        <f t="array" ref="N1461">_xlfn.XLOOKUP(L1461,Cinemas_data!$A$1:$A$49,Cinemas_data!$C$1:$C$49,"not Found")</f>
        <v>Mysuru</v>
      </c>
      <c r="O1461" s="1">
        <f t="array" ref="O1461">_xlfn.XLOOKUP(A1461,Booking_data!$A$1:$A$6001,Booking_data!$H$1:$H$6001,"not found")</f>
        <v>5</v>
      </c>
      <c r="P1461" s="1">
        <f t="array" ref="P1461">_xlfn.XLOOKUP(A1461,Booking_data!$A$1:$A$6001,Booking_data!$I$1:$I$6001,"not Found")</f>
        <v>240</v>
      </c>
      <c r="Q1461" s="1">
        <f t="shared" si="3"/>
        <v>1200</v>
      </c>
      <c r="R1461" s="1" t="str">
        <f t="array" ref="R1461">_xlfn.XLOOKUP(A1461,Booking_data!$A$1:$A$6001,Booking_data!$L$1:$L$6001,"Not Found")</f>
        <v>Net Banking</v>
      </c>
      <c r="S1461" s="1">
        <f t="array" ref="S1461">_xlfn.XLOOKUP(A1461,Booking_data!$A$1:$A$6001,Booking_data!$N$1:$N$6001,"not Found")</f>
        <v>54</v>
      </c>
      <c r="T1461" s="1" t="str">
        <f t="array" ref="T1461">_xlfn.XLOOKUP(A1461,Booking_data!$A$1:$A$6001,Booking_data!$O$1:$O$6001,"Not Found")</f>
        <v>Female</v>
      </c>
      <c r="U1461" s="1" t="str">
        <f t="shared" si="4"/>
        <v>Above 45</v>
      </c>
      <c r="V1461" s="1" t="str">
        <f t="shared" si="5"/>
        <v>High Booking</v>
      </c>
    </row>
    <row r="1462" ht="15.75" customHeight="1">
      <c r="A1462" s="1" t="s">
        <v>1776</v>
      </c>
      <c r="B1462" s="6">
        <v>46125.0</v>
      </c>
      <c r="C1462" s="6">
        <v>46129.0</v>
      </c>
      <c r="D1462" s="7">
        <v>0.8854166666666666</v>
      </c>
      <c r="E1462" s="1" t="str">
        <f t="shared" si="1"/>
        <v>Weekday</v>
      </c>
      <c r="F1462" s="1" t="str">
        <f t="shared" si="2"/>
        <v>Apr</v>
      </c>
      <c r="G1462" s="1" t="str">
        <f t="array" ref="G1462">_xlfn.XLOOKUP(A1462,Booking_data!$A$1:$A$6001,Booking_data!$D$1:$D$6001,"not found")</f>
        <v>M027</v>
      </c>
      <c r="H1462" s="1" t="str">
        <f t="array" ref="H1462">_xlfn.XLOOKUP(G1462,Movies_data!$A$1:$A$41,Movies_data!$B$1:$B$41,"not found")</f>
        <v>KGF Chapter 2</v>
      </c>
      <c r="I1462" s="1" t="str">
        <f t="array" ref="I1462">_xlfn.XLOOKUP(G1462,Movies_data!$A$1:$A$41,Movies_data!$D$1:$D$41,"not found")</f>
        <v>Action</v>
      </c>
      <c r="J1462" s="1" t="str">
        <f t="array" ref="J1462">_xlfn.XLOOKUP(G1462,Movies_data!$A$1:$A$41,Movies_data!$C$1:$C$41,"not found")</f>
        <v>Kannada</v>
      </c>
      <c r="K1462" s="1">
        <f t="array" ref="K1462">_xlfn.XLOOKUP(G1462,Movies_data!$A$1:$A$41,Movies_data!$H$1:$H$41,"Not Found")</f>
        <v>8.3</v>
      </c>
      <c r="L1462" s="1" t="str">
        <f t="array" ref="L1462">_xlfn.XLOOKUP(A1462,Booking_data!$A$1:$A$6001,Booking_data!$E$1:$E$6001,"not Found")</f>
        <v>C142</v>
      </c>
      <c r="M1462" s="1" t="str">
        <f t="array" ref="M1462">_xlfn.XLOOKUP(L1462,Cinemas_data!$A$1:$A$49,Cinemas_data!$I$1:$I$49,"not Found")</f>
        <v>#NAME?</v>
      </c>
      <c r="N1462" s="1" t="str">
        <f t="array" ref="N1462">_xlfn.XLOOKUP(L1462,Cinemas_data!$A$1:$A$49,Cinemas_data!$C$1:$C$49,"not Found")</f>
        <v>Ahmedabad</v>
      </c>
      <c r="O1462" s="1">
        <f t="array" ref="O1462">_xlfn.XLOOKUP(A1462,Booking_data!$A$1:$A$6001,Booking_data!$H$1:$H$6001,"not found")</f>
        <v>5</v>
      </c>
      <c r="P1462" s="1">
        <f t="array" ref="P1462">_xlfn.XLOOKUP(A1462,Booking_data!$A$1:$A$6001,Booking_data!$I$1:$I$6001,"not Found")</f>
        <v>220</v>
      </c>
      <c r="Q1462" s="1">
        <f t="shared" si="3"/>
        <v>1100</v>
      </c>
      <c r="R1462" s="1" t="str">
        <f t="array" ref="R1462">_xlfn.XLOOKUP(A1462,Booking_data!$A$1:$A$6001,Booking_data!$L$1:$L$6001,"Not Found")</f>
        <v>Debit Card</v>
      </c>
      <c r="S1462" s="1">
        <f t="array" ref="S1462">_xlfn.XLOOKUP(A1462,Booking_data!$A$1:$A$6001,Booking_data!$N$1:$N$6001,"not Found")</f>
        <v>41</v>
      </c>
      <c r="T1462" s="1" t="str">
        <f t="array" ref="T1462">_xlfn.XLOOKUP(A1462,Booking_data!$A$1:$A$6001,Booking_data!$O$1:$O$6001,"Not Found")</f>
        <v>Female</v>
      </c>
      <c r="U1462" s="1" t="str">
        <f t="shared" si="4"/>
        <v>Middle Age</v>
      </c>
      <c r="V1462" s="1" t="str">
        <f t="shared" si="5"/>
        <v>High Booking</v>
      </c>
    </row>
    <row r="1463" ht="15.75" customHeight="1">
      <c r="A1463" s="1" t="s">
        <v>1777</v>
      </c>
      <c r="B1463" s="6">
        <v>46175.0</v>
      </c>
      <c r="C1463" s="6">
        <v>46181.0</v>
      </c>
      <c r="D1463" s="7">
        <v>0.6458333333333334</v>
      </c>
      <c r="E1463" s="1" t="str">
        <f t="shared" si="1"/>
        <v>Weekday</v>
      </c>
      <c r="F1463" s="1" t="str">
        <f t="shared" si="2"/>
        <v>Jun</v>
      </c>
      <c r="G1463" s="1" t="str">
        <f t="array" ref="G1463">_xlfn.XLOOKUP(A1463,Booking_data!$A$1:$A$6001,Booking_data!$D$1:$D$6001,"not found")</f>
        <v>M039</v>
      </c>
      <c r="H1463" s="1" t="str">
        <f t="array" ref="H1463">_xlfn.XLOOKUP(G1463,Movies_data!$A$1:$A$41,Movies_data!$B$1:$B$41,"not found")</f>
        <v>Dune: Part Two</v>
      </c>
      <c r="I1463" s="1" t="str">
        <f t="array" ref="I1463">_xlfn.XLOOKUP(G1463,Movies_data!$A$1:$A$41,Movies_data!$D$1:$D$41,"not found")</f>
        <v>Sci-Fi</v>
      </c>
      <c r="J1463" s="1" t="str">
        <f t="array" ref="J1463">_xlfn.XLOOKUP(G1463,Movies_data!$A$1:$A$41,Movies_data!$C$1:$C$41,"not found")</f>
        <v>English</v>
      </c>
      <c r="K1463" s="1">
        <f t="array" ref="K1463">_xlfn.XLOOKUP(G1463,Movies_data!$A$1:$A$41,Movies_data!$H$1:$H$41,"Not Found")</f>
        <v>8.5</v>
      </c>
      <c r="L1463" s="1" t="str">
        <f t="array" ref="L1463">_xlfn.XLOOKUP(A1463,Booking_data!$A$1:$A$6001,Booking_data!$E$1:$E$6001,"not Found")</f>
        <v>C022</v>
      </c>
      <c r="M1463" s="1" t="str">
        <f t="array" ref="M1463">_xlfn.XLOOKUP(L1463,Cinemas_data!$A$1:$A$49,Cinemas_data!$I$1:$I$49,"not Found")</f>
        <v>#NAME?</v>
      </c>
      <c r="N1463" s="1" t="str">
        <f t="array" ref="N1463">_xlfn.XLOOKUP(L1463,Cinemas_data!$A$1:$A$49,Cinemas_data!$C$1:$C$49,"not Found")</f>
        <v>Coimbatore</v>
      </c>
      <c r="O1463" s="1">
        <f t="array" ref="O1463">_xlfn.XLOOKUP(A1463,Booking_data!$A$1:$A$6001,Booking_data!$H$1:$H$6001,"not found")</f>
        <v>2</v>
      </c>
      <c r="P1463" s="1">
        <f t="array" ref="P1463">_xlfn.XLOOKUP(A1463,Booking_data!$A$1:$A$6001,Booking_data!$I$1:$I$6001,"not Found")</f>
        <v>280</v>
      </c>
      <c r="Q1463" s="1">
        <f t="shared" si="3"/>
        <v>560</v>
      </c>
      <c r="R1463" s="1" t="str">
        <f t="array" ref="R1463">_xlfn.XLOOKUP(A1463,Booking_data!$A$1:$A$6001,Booking_data!$L$1:$L$6001,"Not Found")</f>
        <v>UPI</v>
      </c>
      <c r="S1463" s="1">
        <f t="array" ref="S1463">_xlfn.XLOOKUP(A1463,Booking_data!$A$1:$A$6001,Booking_data!$N$1:$N$6001,"not Found")</f>
        <v>39</v>
      </c>
      <c r="T1463" s="1" t="str">
        <f t="array" ref="T1463">_xlfn.XLOOKUP(A1463,Booking_data!$A$1:$A$6001,Booking_data!$O$1:$O$6001,"Not Found")</f>
        <v>Other</v>
      </c>
      <c r="U1463" s="1" t="str">
        <f t="shared" si="4"/>
        <v>Middle Age</v>
      </c>
      <c r="V1463" s="1" t="str">
        <f t="shared" si="5"/>
        <v>Low Booking</v>
      </c>
    </row>
    <row r="1464" ht="15.75" customHeight="1">
      <c r="A1464" s="1" t="s">
        <v>1778</v>
      </c>
      <c r="B1464" s="6">
        <v>46169.0</v>
      </c>
      <c r="C1464" s="6">
        <v>46174.0</v>
      </c>
      <c r="D1464" s="7">
        <v>0.8854166666666666</v>
      </c>
      <c r="E1464" s="1" t="str">
        <f t="shared" si="1"/>
        <v>Weekday</v>
      </c>
      <c r="F1464" s="1" t="str">
        <f t="shared" si="2"/>
        <v>May</v>
      </c>
      <c r="G1464" s="1" t="str">
        <f t="array" ref="G1464">_xlfn.XLOOKUP(A1464,Booking_data!$A$1:$A$6001,Booking_data!$D$1:$D$6001,"not found")</f>
        <v>M037</v>
      </c>
      <c r="H1464" s="1" t="str">
        <f t="array" ref="H1464">_xlfn.XLOOKUP(G1464,Movies_data!$A$1:$A$41,Movies_data!$B$1:$B$41,"not found")</f>
        <v>Oppenheimer</v>
      </c>
      <c r="I1464" s="1" t="str">
        <f t="array" ref="I1464">_xlfn.XLOOKUP(G1464,Movies_data!$A$1:$A$41,Movies_data!$D$1:$D$41,"not found")</f>
        <v>Biography</v>
      </c>
      <c r="J1464" s="1" t="str">
        <f t="array" ref="J1464">_xlfn.XLOOKUP(G1464,Movies_data!$A$1:$A$41,Movies_data!$C$1:$C$41,"not found")</f>
        <v>English</v>
      </c>
      <c r="K1464" s="1">
        <f t="array" ref="K1464">_xlfn.XLOOKUP(G1464,Movies_data!$A$1:$A$41,Movies_data!$H$1:$H$41,"Not Found")</f>
        <v>8.5</v>
      </c>
      <c r="L1464" s="1" t="str">
        <f t="array" ref="L1464">_xlfn.XLOOKUP(A1464,Booking_data!$A$1:$A$6001,Booking_data!$E$1:$E$6001,"not Found")</f>
        <v>C141</v>
      </c>
      <c r="M1464" s="1" t="str">
        <f t="array" ref="M1464">_xlfn.XLOOKUP(L1464,Cinemas_data!$A$1:$A$49,Cinemas_data!$I$1:$I$49,"not Found")</f>
        <v>#NAME?</v>
      </c>
      <c r="N1464" s="1" t="str">
        <f t="array" ref="N1464">_xlfn.XLOOKUP(L1464,Cinemas_data!$A$1:$A$49,Cinemas_data!$C$1:$C$49,"not Found")</f>
        <v>Ahmedabad</v>
      </c>
      <c r="O1464" s="1">
        <f t="array" ref="O1464">_xlfn.XLOOKUP(A1464,Booking_data!$A$1:$A$6001,Booking_data!$H$1:$H$6001,"not found")</f>
        <v>3</v>
      </c>
      <c r="P1464" s="1">
        <f t="array" ref="P1464">_xlfn.XLOOKUP(A1464,Booking_data!$A$1:$A$6001,Booking_data!$I$1:$I$6001,"not Found")</f>
        <v>240</v>
      </c>
      <c r="Q1464" s="1">
        <f t="shared" si="3"/>
        <v>720</v>
      </c>
      <c r="R1464" s="1" t="str">
        <f t="array" ref="R1464">_xlfn.XLOOKUP(A1464,Booking_data!$A$1:$A$6001,Booking_data!$L$1:$L$6001,"Not Found")</f>
        <v>Debit Card</v>
      </c>
      <c r="S1464" s="1">
        <f t="array" ref="S1464">_xlfn.XLOOKUP(A1464,Booking_data!$A$1:$A$6001,Booking_data!$N$1:$N$6001,"not Found")</f>
        <v>43</v>
      </c>
      <c r="T1464" s="1" t="str">
        <f t="array" ref="T1464">_xlfn.XLOOKUP(A1464,Booking_data!$A$1:$A$6001,Booking_data!$O$1:$O$6001,"Not Found")</f>
        <v>Female</v>
      </c>
      <c r="U1464" s="1" t="str">
        <f t="shared" si="4"/>
        <v>Middle Age</v>
      </c>
      <c r="V1464" s="1" t="str">
        <f t="shared" si="5"/>
        <v>Medium Booking</v>
      </c>
    </row>
    <row r="1465" ht="15.75" customHeight="1">
      <c r="A1465" s="1" t="s">
        <v>1779</v>
      </c>
      <c r="B1465" s="6">
        <v>46124.0</v>
      </c>
      <c r="C1465" s="6">
        <v>46128.0</v>
      </c>
      <c r="D1465" s="7">
        <v>0.53125</v>
      </c>
      <c r="E1465" s="1" t="str">
        <f t="shared" si="1"/>
        <v>Weekend</v>
      </c>
      <c r="F1465" s="1" t="str">
        <f t="shared" si="2"/>
        <v>Apr</v>
      </c>
      <c r="G1465" s="1" t="str">
        <f t="array" ref="G1465">_xlfn.XLOOKUP(A1465,Booking_data!$A$1:$A$6001,Booking_data!$D$1:$D$6001,"not found")</f>
        <v>M033</v>
      </c>
      <c r="H1465" s="1" t="str">
        <f t="array" ref="H1465">_xlfn.XLOOKUP(G1465,Movies_data!$A$1:$A$41,Movies_data!$B$1:$B$41,"not found")</f>
        <v>Lucifer</v>
      </c>
      <c r="I1465" s="1" t="str">
        <f t="array" ref="I1465">_xlfn.XLOOKUP(G1465,Movies_data!$A$1:$A$41,Movies_data!$D$1:$D$41,"not found")</f>
        <v>Action</v>
      </c>
      <c r="J1465" s="1" t="str">
        <f t="array" ref="J1465">_xlfn.XLOOKUP(G1465,Movies_data!$A$1:$A$41,Movies_data!$C$1:$C$41,"not found")</f>
        <v>Malayalam</v>
      </c>
      <c r="K1465" s="1">
        <f t="array" ref="K1465">_xlfn.XLOOKUP(G1465,Movies_data!$A$1:$A$41,Movies_data!$H$1:$H$41,"Not Found")</f>
        <v>7.5</v>
      </c>
      <c r="L1465" s="1" t="str">
        <f t="array" ref="L1465">_xlfn.XLOOKUP(A1465,Booking_data!$A$1:$A$6001,Booking_data!$E$1:$E$6001,"not Found")</f>
        <v>C043</v>
      </c>
      <c r="M1465" s="1" t="str">
        <f t="array" ref="M1465">_xlfn.XLOOKUP(L1465,Cinemas_data!$A$1:$A$49,Cinemas_data!$I$1:$I$49,"not Found")</f>
        <v>#NAME?</v>
      </c>
      <c r="N1465" s="1" t="str">
        <f t="array" ref="N1465">_xlfn.XLOOKUP(L1465,Cinemas_data!$A$1:$A$49,Cinemas_data!$C$1:$C$49,"not Found")</f>
        <v>Salem</v>
      </c>
      <c r="O1465" s="1">
        <f t="array" ref="O1465">_xlfn.XLOOKUP(A1465,Booking_data!$A$1:$A$6001,Booking_data!$H$1:$H$6001,"not found")</f>
        <v>5</v>
      </c>
      <c r="P1465" s="1">
        <f t="array" ref="P1465">_xlfn.XLOOKUP(A1465,Booking_data!$A$1:$A$6001,Booking_data!$I$1:$I$6001,"not Found")</f>
        <v>200</v>
      </c>
      <c r="Q1465" s="1">
        <f t="shared" si="3"/>
        <v>1000</v>
      </c>
      <c r="R1465" s="1" t="str">
        <f t="array" ref="R1465">_xlfn.XLOOKUP(A1465,Booking_data!$A$1:$A$6001,Booking_data!$L$1:$L$6001,"Not Found")</f>
        <v>Debit Card</v>
      </c>
      <c r="S1465" s="1">
        <f t="array" ref="S1465">_xlfn.XLOOKUP(A1465,Booking_data!$A$1:$A$6001,Booking_data!$N$1:$N$6001,"not Found")</f>
        <v>35</v>
      </c>
      <c r="T1465" s="1" t="str">
        <f t="array" ref="T1465">_xlfn.XLOOKUP(A1465,Booking_data!$A$1:$A$6001,Booking_data!$O$1:$O$6001,"Not Found")</f>
        <v>Other</v>
      </c>
      <c r="U1465" s="1" t="str">
        <f t="shared" si="4"/>
        <v>Middle Age</v>
      </c>
      <c r="V1465" s="1" t="str">
        <f t="shared" si="5"/>
        <v>High Booking</v>
      </c>
    </row>
    <row r="1466" ht="15.75" customHeight="1">
      <c r="A1466" s="1" t="s">
        <v>1780</v>
      </c>
      <c r="B1466" s="6">
        <v>46091.0</v>
      </c>
      <c r="C1466" s="6">
        <v>46093.0</v>
      </c>
      <c r="D1466" s="7">
        <v>0.53125</v>
      </c>
      <c r="E1466" s="1" t="str">
        <f t="shared" si="1"/>
        <v>Weekday</v>
      </c>
      <c r="F1466" s="1" t="str">
        <f t="shared" si="2"/>
        <v>Mar</v>
      </c>
      <c r="G1466" s="1" t="str">
        <f t="array" ref="G1466">_xlfn.XLOOKUP(A1466,Booking_data!$A$1:$A$6001,Booking_data!$D$1:$D$6001,"not found")</f>
        <v>M010</v>
      </c>
      <c r="H1466" s="1" t="str">
        <f t="array" ref="H1466">_xlfn.XLOOKUP(G1466,Movies_data!$A$1:$A$41,Movies_data!$B$1:$B$41,"not found")</f>
        <v>Captain Miller</v>
      </c>
      <c r="I1466" s="1" t="str">
        <f t="array" ref="I1466">_xlfn.XLOOKUP(G1466,Movies_data!$A$1:$A$41,Movies_data!$D$1:$D$41,"not found")</f>
        <v>Action</v>
      </c>
      <c r="J1466" s="1" t="str">
        <f t="array" ref="J1466">_xlfn.XLOOKUP(G1466,Movies_data!$A$1:$A$41,Movies_data!$C$1:$C$41,"not found")</f>
        <v>Tamil</v>
      </c>
      <c r="K1466" s="1">
        <f t="array" ref="K1466">_xlfn.XLOOKUP(G1466,Movies_data!$A$1:$A$41,Movies_data!$H$1:$H$41,"Not Found")</f>
        <v>7</v>
      </c>
      <c r="L1466" s="1" t="str">
        <f t="array" ref="L1466">_xlfn.XLOOKUP(A1466,Booking_data!$A$1:$A$6001,Booking_data!$E$1:$E$6001,"not Found")</f>
        <v>C071</v>
      </c>
      <c r="M1466" s="1" t="str">
        <f t="array" ref="M1466">_xlfn.XLOOKUP(L1466,Cinemas_data!$A$1:$A$49,Cinemas_data!$I$1:$I$49,"not Found")</f>
        <v>#NAME?</v>
      </c>
      <c r="N1466" s="1" t="str">
        <f t="array" ref="N1466">_xlfn.XLOOKUP(L1466,Cinemas_data!$A$1:$A$49,Cinemas_data!$C$1:$C$49,"not Found")</f>
        <v>Hyderabad</v>
      </c>
      <c r="O1466" s="1">
        <f t="array" ref="O1466">_xlfn.XLOOKUP(A1466,Booking_data!$A$1:$A$6001,Booking_data!$H$1:$H$6001,"not found")</f>
        <v>6</v>
      </c>
      <c r="P1466" s="1">
        <f t="array" ref="P1466">_xlfn.XLOOKUP(A1466,Booking_data!$A$1:$A$6001,Booking_data!$I$1:$I$6001,"not Found")</f>
        <v>180</v>
      </c>
      <c r="Q1466" s="1">
        <f t="shared" si="3"/>
        <v>1080</v>
      </c>
      <c r="R1466" s="1" t="str">
        <f t="array" ref="R1466">_xlfn.XLOOKUP(A1466,Booking_data!$A$1:$A$6001,Booking_data!$L$1:$L$6001,"Not Found")</f>
        <v>Credit Card</v>
      </c>
      <c r="S1466" s="1">
        <f t="array" ref="S1466">_xlfn.XLOOKUP(A1466,Booking_data!$A$1:$A$6001,Booking_data!$N$1:$N$6001,"not Found")</f>
        <v>55</v>
      </c>
      <c r="T1466" s="1" t="str">
        <f t="array" ref="T1466">_xlfn.XLOOKUP(A1466,Booking_data!$A$1:$A$6001,Booking_data!$O$1:$O$6001,"Not Found")</f>
        <v>Female</v>
      </c>
      <c r="U1466" s="1" t="str">
        <f t="shared" si="4"/>
        <v>Above 45</v>
      </c>
      <c r="V1466" s="1" t="str">
        <f t="shared" si="5"/>
        <v>High Booking</v>
      </c>
    </row>
    <row r="1467" ht="15.75" customHeight="1">
      <c r="A1467" s="1" t="s">
        <v>1781</v>
      </c>
      <c r="B1467" s="6">
        <v>46100.0</v>
      </c>
      <c r="C1467" s="6">
        <v>46105.0</v>
      </c>
      <c r="D1467" s="7">
        <v>0.53125</v>
      </c>
      <c r="E1467" s="1" t="str">
        <f t="shared" si="1"/>
        <v>Weekday</v>
      </c>
      <c r="F1467" s="1" t="str">
        <f t="shared" si="2"/>
        <v>Mar</v>
      </c>
      <c r="G1467" s="1" t="str">
        <f t="array" ref="G1467">_xlfn.XLOOKUP(A1467,Booking_data!$A$1:$A$6001,Booking_data!$D$1:$D$6001,"not found")</f>
        <v>M035</v>
      </c>
      <c r="H1467" s="1" t="str">
        <f t="array" ref="H1467">_xlfn.XLOOKUP(G1467,Movies_data!$A$1:$A$41,Movies_data!$B$1:$B$41,"not found")</f>
        <v>Aavesham</v>
      </c>
      <c r="I1467" s="1" t="str">
        <f t="array" ref="I1467">_xlfn.XLOOKUP(G1467,Movies_data!$A$1:$A$41,Movies_data!$D$1:$D$41,"not found")</f>
        <v>Comedy</v>
      </c>
      <c r="J1467" s="1" t="str">
        <f t="array" ref="J1467">_xlfn.XLOOKUP(G1467,Movies_data!$A$1:$A$41,Movies_data!$C$1:$C$41,"not found")</f>
        <v>Malayalam</v>
      </c>
      <c r="K1467" s="1">
        <f t="array" ref="K1467">_xlfn.XLOOKUP(G1467,Movies_data!$A$1:$A$41,Movies_data!$H$1:$H$41,"Not Found")</f>
        <v>7.8</v>
      </c>
      <c r="L1467" s="1" t="str">
        <f t="array" ref="L1467">_xlfn.XLOOKUP(A1467,Booking_data!$A$1:$A$6001,Booking_data!$E$1:$E$6001,"not Found")</f>
        <v>C052</v>
      </c>
      <c r="M1467" s="1" t="str">
        <f t="array" ref="M1467">_xlfn.XLOOKUP(L1467,Cinemas_data!$A$1:$A$49,Cinemas_data!$I$1:$I$49,"not Found")</f>
        <v>#NAME?</v>
      </c>
      <c r="N1467" s="1" t="str">
        <f t="array" ref="N1467">_xlfn.XLOOKUP(L1467,Cinemas_data!$A$1:$A$49,Cinemas_data!$C$1:$C$49,"not Found")</f>
        <v>Bengaluru</v>
      </c>
      <c r="O1467" s="1">
        <f t="array" ref="O1467">_xlfn.XLOOKUP(A1467,Booking_data!$A$1:$A$6001,Booking_data!$H$1:$H$6001,"not found")</f>
        <v>3</v>
      </c>
      <c r="P1467" s="1">
        <f t="array" ref="P1467">_xlfn.XLOOKUP(A1467,Booking_data!$A$1:$A$6001,Booking_data!$I$1:$I$6001,"not Found")</f>
        <v>200</v>
      </c>
      <c r="Q1467" s="1">
        <f t="shared" si="3"/>
        <v>600</v>
      </c>
      <c r="R1467" s="1" t="str">
        <f t="array" ref="R1467">_xlfn.XLOOKUP(A1467,Booking_data!$A$1:$A$6001,Booking_data!$L$1:$L$6001,"Not Found")</f>
        <v>UPI</v>
      </c>
      <c r="S1467" s="1">
        <f t="array" ref="S1467">_xlfn.XLOOKUP(A1467,Booking_data!$A$1:$A$6001,Booking_data!$N$1:$N$6001,"not Found")</f>
        <v>47</v>
      </c>
      <c r="T1467" s="1" t="str">
        <f t="array" ref="T1467">_xlfn.XLOOKUP(A1467,Booking_data!$A$1:$A$6001,Booking_data!$O$1:$O$6001,"Not Found")</f>
        <v>Male</v>
      </c>
      <c r="U1467" s="1" t="str">
        <f t="shared" si="4"/>
        <v>Above 45</v>
      </c>
      <c r="V1467" s="1" t="str">
        <f t="shared" si="5"/>
        <v>Medium Booking</v>
      </c>
    </row>
    <row r="1468" ht="15.75" customHeight="1">
      <c r="A1468" s="1" t="s">
        <v>1782</v>
      </c>
      <c r="B1468" s="6">
        <v>46149.0</v>
      </c>
      <c r="C1468" s="6">
        <v>46154.0</v>
      </c>
      <c r="D1468" s="7">
        <v>0.6458333333333334</v>
      </c>
      <c r="E1468" s="1" t="str">
        <f t="shared" si="1"/>
        <v>Weekday</v>
      </c>
      <c r="F1468" s="1" t="str">
        <f t="shared" si="2"/>
        <v>May</v>
      </c>
      <c r="G1468" s="1" t="str">
        <f t="array" ref="G1468">_xlfn.XLOOKUP(A1468,Booking_data!$A$1:$A$6001,Booking_data!$D$1:$D$6001,"not found")</f>
        <v>M036</v>
      </c>
      <c r="H1468" s="1" t="str">
        <f t="array" ref="H1468">_xlfn.XLOOKUP(G1468,Movies_data!$A$1:$A$41,Movies_data!$B$1:$B$41,"not found")</f>
        <v>Avengers Endgame</v>
      </c>
      <c r="I1468" s="1" t="str">
        <f t="array" ref="I1468">_xlfn.XLOOKUP(G1468,Movies_data!$A$1:$A$41,Movies_data!$D$1:$D$41,"not found")</f>
        <v>Action</v>
      </c>
      <c r="J1468" s="1" t="str">
        <f t="array" ref="J1468">_xlfn.XLOOKUP(G1468,Movies_data!$A$1:$A$41,Movies_data!$C$1:$C$41,"not found")</f>
        <v>English</v>
      </c>
      <c r="K1468" s="1">
        <f t="array" ref="K1468">_xlfn.XLOOKUP(G1468,Movies_data!$A$1:$A$41,Movies_data!$H$1:$H$41,"Not Found")</f>
        <v>8.4</v>
      </c>
      <c r="L1468" s="1" t="str">
        <f t="array" ref="L1468">_xlfn.XLOOKUP(A1468,Booking_data!$A$1:$A$6001,Booking_data!$E$1:$E$6001,"not Found")</f>
        <v>C041</v>
      </c>
      <c r="M1468" s="1" t="str">
        <f t="array" ref="M1468">_xlfn.XLOOKUP(L1468,Cinemas_data!$A$1:$A$49,Cinemas_data!$I$1:$I$49,"not Found")</f>
        <v>#NAME?</v>
      </c>
      <c r="N1468" s="1" t="str">
        <f t="array" ref="N1468">_xlfn.XLOOKUP(L1468,Cinemas_data!$A$1:$A$49,Cinemas_data!$C$1:$C$49,"not Found")</f>
        <v>Salem</v>
      </c>
      <c r="O1468" s="1">
        <f t="array" ref="O1468">_xlfn.XLOOKUP(A1468,Booking_data!$A$1:$A$6001,Booking_data!$H$1:$H$6001,"not found")</f>
        <v>1</v>
      </c>
      <c r="P1468" s="1">
        <f t="array" ref="P1468">_xlfn.XLOOKUP(A1468,Booking_data!$A$1:$A$6001,Booking_data!$I$1:$I$6001,"not Found")</f>
        <v>160</v>
      </c>
      <c r="Q1468" s="1">
        <f t="shared" si="3"/>
        <v>160</v>
      </c>
      <c r="R1468" s="1" t="str">
        <f t="array" ref="R1468">_xlfn.XLOOKUP(A1468,Booking_data!$A$1:$A$6001,Booking_data!$L$1:$L$6001,"Not Found")</f>
        <v>Credit Card</v>
      </c>
      <c r="S1468" s="1">
        <f t="array" ref="S1468">_xlfn.XLOOKUP(A1468,Booking_data!$A$1:$A$6001,Booking_data!$N$1:$N$6001,"not Found")</f>
        <v>53</v>
      </c>
      <c r="T1468" s="1" t="str">
        <f t="array" ref="T1468">_xlfn.XLOOKUP(A1468,Booking_data!$A$1:$A$6001,Booking_data!$O$1:$O$6001,"Not Found")</f>
        <v>Male</v>
      </c>
      <c r="U1468" s="1" t="str">
        <f t="shared" si="4"/>
        <v>Above 45</v>
      </c>
      <c r="V1468" s="1" t="str">
        <f t="shared" si="5"/>
        <v>Low Booking</v>
      </c>
    </row>
    <row r="1469" ht="15.75" customHeight="1">
      <c r="A1469" s="1" t="s">
        <v>1783</v>
      </c>
      <c r="B1469" s="6">
        <v>46191.0</v>
      </c>
      <c r="C1469" s="6">
        <v>46195.0</v>
      </c>
      <c r="D1469" s="7">
        <v>0.9375</v>
      </c>
      <c r="E1469" s="1" t="str">
        <f t="shared" si="1"/>
        <v>Weekday</v>
      </c>
      <c r="F1469" s="1" t="str">
        <f t="shared" si="2"/>
        <v>Jun</v>
      </c>
      <c r="G1469" s="1" t="str">
        <f t="array" ref="G1469">_xlfn.XLOOKUP(A1469,Booking_data!$A$1:$A$6001,Booking_data!$D$1:$D$6001,"not found")</f>
        <v>M027</v>
      </c>
      <c r="H1469" s="1" t="str">
        <f t="array" ref="H1469">_xlfn.XLOOKUP(G1469,Movies_data!$A$1:$A$41,Movies_data!$B$1:$B$41,"not found")</f>
        <v>KGF Chapter 2</v>
      </c>
      <c r="I1469" s="1" t="str">
        <f t="array" ref="I1469">_xlfn.XLOOKUP(G1469,Movies_data!$A$1:$A$41,Movies_data!$D$1:$D$41,"not found")</f>
        <v>Action</v>
      </c>
      <c r="J1469" s="1" t="str">
        <f t="array" ref="J1469">_xlfn.XLOOKUP(G1469,Movies_data!$A$1:$A$41,Movies_data!$C$1:$C$41,"not found")</f>
        <v>Kannada</v>
      </c>
      <c r="K1469" s="1">
        <f t="array" ref="K1469">_xlfn.XLOOKUP(G1469,Movies_data!$A$1:$A$41,Movies_data!$H$1:$H$41,"Not Found")</f>
        <v>8.3</v>
      </c>
      <c r="L1469" s="1" t="str">
        <f t="array" ref="L1469">_xlfn.XLOOKUP(A1469,Booking_data!$A$1:$A$6001,Booking_data!$E$1:$E$6001,"not Found")</f>
        <v>C043</v>
      </c>
      <c r="M1469" s="1" t="str">
        <f t="array" ref="M1469">_xlfn.XLOOKUP(L1469,Cinemas_data!$A$1:$A$49,Cinemas_data!$I$1:$I$49,"not Found")</f>
        <v>#NAME?</v>
      </c>
      <c r="N1469" s="1" t="str">
        <f t="array" ref="N1469">_xlfn.XLOOKUP(L1469,Cinemas_data!$A$1:$A$49,Cinemas_data!$C$1:$C$49,"not Found")</f>
        <v>Salem</v>
      </c>
      <c r="O1469" s="1">
        <f t="array" ref="O1469">_xlfn.XLOOKUP(A1469,Booking_data!$A$1:$A$6001,Booking_data!$H$1:$H$6001,"not found")</f>
        <v>5</v>
      </c>
      <c r="P1469" s="1">
        <f t="array" ref="P1469">_xlfn.XLOOKUP(A1469,Booking_data!$A$1:$A$6001,Booking_data!$I$1:$I$6001,"not Found")</f>
        <v>280</v>
      </c>
      <c r="Q1469" s="1">
        <f t="shared" si="3"/>
        <v>1400</v>
      </c>
      <c r="R1469" s="1" t="str">
        <f t="array" ref="R1469">_xlfn.XLOOKUP(A1469,Booking_data!$A$1:$A$6001,Booking_data!$L$1:$L$6001,"Not Found")</f>
        <v>UPI</v>
      </c>
      <c r="S1469" s="1">
        <f t="array" ref="S1469">_xlfn.XLOOKUP(A1469,Booking_data!$A$1:$A$6001,Booking_data!$N$1:$N$6001,"not Found")</f>
        <v>35</v>
      </c>
      <c r="T1469" s="1" t="str">
        <f t="array" ref="T1469">_xlfn.XLOOKUP(A1469,Booking_data!$A$1:$A$6001,Booking_data!$O$1:$O$6001,"Not Found")</f>
        <v>Male</v>
      </c>
      <c r="U1469" s="1" t="str">
        <f t="shared" si="4"/>
        <v>Middle Age</v>
      </c>
      <c r="V1469" s="1" t="str">
        <f t="shared" si="5"/>
        <v>High Booking</v>
      </c>
    </row>
    <row r="1470" ht="15.75" customHeight="1">
      <c r="A1470" s="1" t="s">
        <v>1784</v>
      </c>
      <c r="B1470" s="6">
        <v>46072.0</v>
      </c>
      <c r="C1470" s="6">
        <v>46074.0</v>
      </c>
      <c r="D1470" s="7">
        <v>0.53125</v>
      </c>
      <c r="E1470" s="1" t="str">
        <f t="shared" si="1"/>
        <v>Weekday</v>
      </c>
      <c r="F1470" s="1" t="str">
        <f t="shared" si="2"/>
        <v>Feb</v>
      </c>
      <c r="G1470" s="1" t="str">
        <f t="array" ref="G1470">_xlfn.XLOOKUP(A1470,Booking_data!$A$1:$A$6001,Booking_data!$D$1:$D$6001,"not found")</f>
        <v>M034</v>
      </c>
      <c r="H1470" s="1" t="str">
        <f t="array" ref="H1470">_xlfn.XLOOKUP(G1470,Movies_data!$A$1:$A$41,Movies_data!$B$1:$B$41,"not found")</f>
        <v>Manjummel Boys</v>
      </c>
      <c r="I1470" s="1" t="str">
        <f t="array" ref="I1470">_xlfn.XLOOKUP(G1470,Movies_data!$A$1:$A$41,Movies_data!$D$1:$D$41,"not found")</f>
        <v>Adventure</v>
      </c>
      <c r="J1470" s="1" t="str">
        <f t="array" ref="J1470">_xlfn.XLOOKUP(G1470,Movies_data!$A$1:$A$41,Movies_data!$C$1:$C$41,"not found")</f>
        <v>Malayalam</v>
      </c>
      <c r="K1470" s="1">
        <f t="array" ref="K1470">_xlfn.XLOOKUP(G1470,Movies_data!$A$1:$A$41,Movies_data!$H$1:$H$41,"Not Found")</f>
        <v>8.3</v>
      </c>
      <c r="L1470" s="1" t="str">
        <f t="array" ref="L1470">_xlfn.XLOOKUP(A1470,Booking_data!$A$1:$A$6001,Booking_data!$E$1:$E$6001,"not Found")</f>
        <v>C152</v>
      </c>
      <c r="M1470" s="1" t="str">
        <f t="array" ref="M1470">_xlfn.XLOOKUP(L1470,Cinemas_data!$A$1:$A$49,Cinemas_data!$I$1:$I$49,"not Found")</f>
        <v>#NAME?</v>
      </c>
      <c r="N1470" s="1" t="str">
        <f t="array" ref="N1470">_xlfn.XLOOKUP(L1470,Cinemas_data!$A$1:$A$49,Cinemas_data!$C$1:$C$49,"not Found")</f>
        <v>Kochi</v>
      </c>
      <c r="O1470" s="1">
        <f t="array" ref="O1470">_xlfn.XLOOKUP(A1470,Booking_data!$A$1:$A$6001,Booking_data!$H$1:$H$6001,"not found")</f>
        <v>4</v>
      </c>
      <c r="P1470" s="1">
        <f t="array" ref="P1470">_xlfn.XLOOKUP(A1470,Booking_data!$A$1:$A$6001,Booking_data!$I$1:$I$6001,"not Found")</f>
        <v>260</v>
      </c>
      <c r="Q1470" s="1">
        <f t="shared" si="3"/>
        <v>1040</v>
      </c>
      <c r="R1470" s="1" t="str">
        <f t="array" ref="R1470">_xlfn.XLOOKUP(A1470,Booking_data!$A$1:$A$6001,Booking_data!$L$1:$L$6001,"Not Found")</f>
        <v>Net Banking</v>
      </c>
      <c r="S1470" s="1">
        <f t="array" ref="S1470">_xlfn.XLOOKUP(A1470,Booking_data!$A$1:$A$6001,Booking_data!$N$1:$N$6001,"not Found")</f>
        <v>27</v>
      </c>
      <c r="T1470" s="1" t="str">
        <f t="array" ref="T1470">_xlfn.XLOOKUP(A1470,Booking_data!$A$1:$A$6001,Booking_data!$O$1:$O$6001,"Not Found")</f>
        <v>Female</v>
      </c>
      <c r="U1470" s="1" t="str">
        <f t="shared" si="4"/>
        <v>Youngster</v>
      </c>
      <c r="V1470" s="1" t="str">
        <f t="shared" si="5"/>
        <v>Medium Booking</v>
      </c>
    </row>
    <row r="1471" ht="15.75" customHeight="1">
      <c r="A1471" s="1" t="s">
        <v>1785</v>
      </c>
      <c r="B1471" s="6">
        <v>46170.0</v>
      </c>
      <c r="C1471" s="6">
        <v>46176.0</v>
      </c>
      <c r="D1471" s="7">
        <v>0.9375</v>
      </c>
      <c r="E1471" s="1" t="str">
        <f t="shared" si="1"/>
        <v>Weekday</v>
      </c>
      <c r="F1471" s="1" t="str">
        <f t="shared" si="2"/>
        <v>May</v>
      </c>
      <c r="G1471" s="1" t="str">
        <f t="array" ref="G1471">_xlfn.XLOOKUP(A1471,Booking_data!$A$1:$A$6001,Booking_data!$D$1:$D$6001,"not found")</f>
        <v>M011</v>
      </c>
      <c r="H1471" s="1" t="str">
        <f t="array" ref="H1471">_xlfn.XLOOKUP(G1471,Movies_data!$A$1:$A$41,Movies_data!$B$1:$B$41,"not found")</f>
        <v>Pushpa 2</v>
      </c>
      <c r="I1471" s="1" t="str">
        <f t="array" ref="I1471">_xlfn.XLOOKUP(G1471,Movies_data!$A$1:$A$41,Movies_data!$D$1:$D$41,"not found")</f>
        <v>Action</v>
      </c>
      <c r="J1471" s="1" t="str">
        <f t="array" ref="J1471">_xlfn.XLOOKUP(G1471,Movies_data!$A$1:$A$41,Movies_data!$C$1:$C$41,"not found")</f>
        <v>Telugu</v>
      </c>
      <c r="K1471" s="1">
        <f t="array" ref="K1471">_xlfn.XLOOKUP(G1471,Movies_data!$A$1:$A$41,Movies_data!$H$1:$H$41,"Not Found")</f>
        <v>6.1</v>
      </c>
      <c r="L1471" s="1" t="str">
        <f t="array" ref="L1471">_xlfn.XLOOKUP(A1471,Booking_data!$A$1:$A$6001,Booking_data!$E$1:$E$6001,"not Found")</f>
        <v>C073</v>
      </c>
      <c r="M1471" s="1" t="str">
        <f t="array" ref="M1471">_xlfn.XLOOKUP(L1471,Cinemas_data!$A$1:$A$49,Cinemas_data!$I$1:$I$49,"not Found")</f>
        <v>#NAME?</v>
      </c>
      <c r="N1471" s="1" t="str">
        <f t="array" ref="N1471">_xlfn.XLOOKUP(L1471,Cinemas_data!$A$1:$A$49,Cinemas_data!$C$1:$C$49,"not Found")</f>
        <v>Hyderabad</v>
      </c>
      <c r="O1471" s="1">
        <f t="array" ref="O1471">_xlfn.XLOOKUP(A1471,Booking_data!$A$1:$A$6001,Booking_data!$H$1:$H$6001,"not found")</f>
        <v>2</v>
      </c>
      <c r="P1471" s="1">
        <f t="array" ref="P1471">_xlfn.XLOOKUP(A1471,Booking_data!$A$1:$A$6001,Booking_data!$I$1:$I$6001,"not Found")</f>
        <v>320</v>
      </c>
      <c r="Q1471" s="1">
        <f t="shared" si="3"/>
        <v>640</v>
      </c>
      <c r="R1471" s="1" t="str">
        <f t="array" ref="R1471">_xlfn.XLOOKUP(A1471,Booking_data!$A$1:$A$6001,Booking_data!$L$1:$L$6001,"Not Found")</f>
        <v>Debit Card</v>
      </c>
      <c r="S1471" s="1">
        <f t="array" ref="S1471">_xlfn.XLOOKUP(A1471,Booking_data!$A$1:$A$6001,Booking_data!$N$1:$N$6001,"not Found")</f>
        <v>21</v>
      </c>
      <c r="T1471" s="1" t="str">
        <f t="array" ref="T1471">_xlfn.XLOOKUP(A1471,Booking_data!$A$1:$A$6001,Booking_data!$O$1:$O$6001,"Not Found")</f>
        <v>Male</v>
      </c>
      <c r="U1471" s="1" t="str">
        <f t="shared" si="4"/>
        <v>Youngster</v>
      </c>
      <c r="V1471" s="1" t="str">
        <f t="shared" si="5"/>
        <v>Low Booking</v>
      </c>
    </row>
    <row r="1472" ht="15.75" customHeight="1">
      <c r="A1472" s="1" t="s">
        <v>1786</v>
      </c>
      <c r="B1472" s="6">
        <v>46160.0</v>
      </c>
      <c r="C1472" s="6">
        <v>46161.0</v>
      </c>
      <c r="D1472" s="7">
        <v>0.53125</v>
      </c>
      <c r="E1472" s="1" t="str">
        <f t="shared" si="1"/>
        <v>Weekday</v>
      </c>
      <c r="F1472" s="1" t="str">
        <f t="shared" si="2"/>
        <v>May</v>
      </c>
      <c r="G1472" s="1" t="str">
        <f t="array" ref="G1472">_xlfn.XLOOKUP(A1472,Booking_data!$A$1:$A$6001,Booking_data!$D$1:$D$6001,"not found")</f>
        <v>M001</v>
      </c>
      <c r="H1472" s="1" t="str">
        <f t="array" ref="H1472">_xlfn.XLOOKUP(G1472,Movies_data!$A$1:$A$41,Movies_data!$B$1:$B$41,"not found")</f>
        <v>Leo</v>
      </c>
      <c r="I1472" s="1" t="str">
        <f t="array" ref="I1472">_xlfn.XLOOKUP(G1472,Movies_data!$A$1:$A$41,Movies_data!$D$1:$D$41,"not found")</f>
        <v>Action</v>
      </c>
      <c r="J1472" s="1" t="str">
        <f t="array" ref="J1472">_xlfn.XLOOKUP(G1472,Movies_data!$A$1:$A$41,Movies_data!$C$1:$C$41,"not found")</f>
        <v>Tamil</v>
      </c>
      <c r="K1472" s="1">
        <f t="array" ref="K1472">_xlfn.XLOOKUP(G1472,Movies_data!$A$1:$A$41,Movies_data!$H$1:$H$41,"Not Found")</f>
        <v>8</v>
      </c>
      <c r="L1472" s="1" t="str">
        <f t="array" ref="L1472">_xlfn.XLOOKUP(A1472,Booking_data!$A$1:$A$6001,Booking_data!$E$1:$E$6001,"not Found")</f>
        <v>C083</v>
      </c>
      <c r="M1472" s="1" t="str">
        <f t="array" ref="M1472">_xlfn.XLOOKUP(L1472,Cinemas_data!$A$1:$A$49,Cinemas_data!$I$1:$I$49,"not Found")</f>
        <v>#NAME?</v>
      </c>
      <c r="N1472" s="1" t="str">
        <f t="array" ref="N1472">_xlfn.XLOOKUP(L1472,Cinemas_data!$A$1:$A$49,Cinemas_data!$C$1:$C$49,"not Found")</f>
        <v>Vijayawada</v>
      </c>
      <c r="O1472" s="1">
        <f t="array" ref="O1472">_xlfn.XLOOKUP(A1472,Booking_data!$A$1:$A$6001,Booking_data!$H$1:$H$6001,"not found")</f>
        <v>3</v>
      </c>
      <c r="P1472" s="1">
        <f t="array" ref="P1472">_xlfn.XLOOKUP(A1472,Booking_data!$A$1:$A$6001,Booking_data!$I$1:$I$6001,"not Found")</f>
        <v>280</v>
      </c>
      <c r="Q1472" s="1">
        <f t="shared" si="3"/>
        <v>840</v>
      </c>
      <c r="R1472" s="1" t="str">
        <f t="array" ref="R1472">_xlfn.XLOOKUP(A1472,Booking_data!$A$1:$A$6001,Booking_data!$L$1:$L$6001,"Not Found")</f>
        <v>Credit Card</v>
      </c>
      <c r="S1472" s="1">
        <f t="array" ref="S1472">_xlfn.XLOOKUP(A1472,Booking_data!$A$1:$A$6001,Booking_data!$N$1:$N$6001,"not Found")</f>
        <v>19</v>
      </c>
      <c r="T1472" s="1" t="str">
        <f t="array" ref="T1472">_xlfn.XLOOKUP(A1472,Booking_data!$A$1:$A$6001,Booking_data!$O$1:$O$6001,"Not Found")</f>
        <v>Other</v>
      </c>
      <c r="U1472" s="1" t="str">
        <f t="shared" si="4"/>
        <v>Youngster</v>
      </c>
      <c r="V1472" s="1" t="str">
        <f t="shared" si="5"/>
        <v>Medium Booking</v>
      </c>
    </row>
    <row r="1473" ht="15.75" customHeight="1">
      <c r="A1473" s="1" t="s">
        <v>1787</v>
      </c>
      <c r="B1473" s="6">
        <v>46039.0</v>
      </c>
      <c r="C1473" s="6">
        <v>46043.0</v>
      </c>
      <c r="D1473" s="7">
        <v>0.9375</v>
      </c>
      <c r="E1473" s="1" t="str">
        <f t="shared" si="1"/>
        <v>Weekend</v>
      </c>
      <c r="F1473" s="1" t="str">
        <f t="shared" si="2"/>
        <v>Jan</v>
      </c>
      <c r="G1473" s="1" t="str">
        <f t="array" ref="G1473">_xlfn.XLOOKUP(A1473,Booking_data!$A$1:$A$6001,Booking_data!$D$1:$D$6001,"not found")</f>
        <v>M005</v>
      </c>
      <c r="H1473" s="1" t="str">
        <f t="array" ref="H1473">_xlfn.XLOOKUP(G1473,Movies_data!$A$1:$A$41,Movies_data!$B$1:$B$41,"not found")</f>
        <v>Ponniyin Selvan II</v>
      </c>
      <c r="I1473" s="1" t="str">
        <f t="array" ref="I1473">_xlfn.XLOOKUP(G1473,Movies_data!$A$1:$A$41,Movies_data!$D$1:$D$41,"not found")</f>
        <v>Drama</v>
      </c>
      <c r="J1473" s="1" t="str">
        <f t="array" ref="J1473">_xlfn.XLOOKUP(G1473,Movies_data!$A$1:$A$41,Movies_data!$C$1:$C$41,"not found")</f>
        <v>Tamil</v>
      </c>
      <c r="K1473" s="1">
        <f t="array" ref="K1473">_xlfn.XLOOKUP(G1473,Movies_data!$A$1:$A$41,Movies_data!$H$1:$H$41,"Not Found")</f>
        <v>7.3</v>
      </c>
      <c r="L1473" s="1" t="str">
        <f t="array" ref="L1473">_xlfn.XLOOKUP(A1473,Booking_data!$A$1:$A$6001,Booking_data!$E$1:$E$6001,"not Found")</f>
        <v>C103</v>
      </c>
      <c r="M1473" s="1" t="str">
        <f t="array" ref="M1473">_xlfn.XLOOKUP(L1473,Cinemas_data!$A$1:$A$49,Cinemas_data!$I$1:$I$49,"not Found")</f>
        <v>#NAME?</v>
      </c>
      <c r="N1473" s="1" t="str">
        <f t="array" ref="N1473">_xlfn.XLOOKUP(L1473,Cinemas_data!$A$1:$A$49,Cinemas_data!$C$1:$C$49,"not Found")</f>
        <v>Pune</v>
      </c>
      <c r="O1473" s="1">
        <f t="array" ref="O1473">_xlfn.XLOOKUP(A1473,Booking_data!$A$1:$A$6001,Booking_data!$H$1:$H$6001,"not found")</f>
        <v>1</v>
      </c>
      <c r="P1473" s="1">
        <f t="array" ref="P1473">_xlfn.XLOOKUP(A1473,Booking_data!$A$1:$A$6001,Booking_data!$I$1:$I$6001,"not Found")</f>
        <v>180</v>
      </c>
      <c r="Q1473" s="1">
        <f t="shared" si="3"/>
        <v>180</v>
      </c>
      <c r="R1473" s="1" t="str">
        <f t="array" ref="R1473">_xlfn.XLOOKUP(A1473,Booking_data!$A$1:$A$6001,Booking_data!$L$1:$L$6001,"Not Found")</f>
        <v>Credit Card</v>
      </c>
      <c r="S1473" s="1">
        <f t="array" ref="S1473">_xlfn.XLOOKUP(A1473,Booking_data!$A$1:$A$6001,Booking_data!$N$1:$N$6001,"not Found")</f>
        <v>54</v>
      </c>
      <c r="T1473" s="1" t="str">
        <f t="array" ref="T1473">_xlfn.XLOOKUP(A1473,Booking_data!$A$1:$A$6001,Booking_data!$O$1:$O$6001,"Not Found")</f>
        <v>Female</v>
      </c>
      <c r="U1473" s="1" t="str">
        <f t="shared" si="4"/>
        <v>Above 45</v>
      </c>
      <c r="V1473" s="1" t="str">
        <f t="shared" si="5"/>
        <v>Low Booking</v>
      </c>
    </row>
    <row r="1474" ht="15.75" customHeight="1">
      <c r="A1474" s="1" t="s">
        <v>1788</v>
      </c>
      <c r="B1474" s="6">
        <v>46149.0</v>
      </c>
      <c r="C1474" s="6">
        <v>46151.0</v>
      </c>
      <c r="D1474" s="7">
        <v>0.8854166666666666</v>
      </c>
      <c r="E1474" s="1" t="str">
        <f t="shared" si="1"/>
        <v>Weekday</v>
      </c>
      <c r="F1474" s="1" t="str">
        <f t="shared" si="2"/>
        <v>May</v>
      </c>
      <c r="G1474" s="1" t="str">
        <f t="array" ref="G1474">_xlfn.XLOOKUP(A1474,Booking_data!$A$1:$A$6001,Booking_data!$D$1:$D$6001,"not found")</f>
        <v>M036</v>
      </c>
      <c r="H1474" s="1" t="str">
        <f t="array" ref="H1474">_xlfn.XLOOKUP(G1474,Movies_data!$A$1:$A$41,Movies_data!$B$1:$B$41,"not found")</f>
        <v>Avengers Endgame</v>
      </c>
      <c r="I1474" s="1" t="str">
        <f t="array" ref="I1474">_xlfn.XLOOKUP(G1474,Movies_data!$A$1:$A$41,Movies_data!$D$1:$D$41,"not found")</f>
        <v>Action</v>
      </c>
      <c r="J1474" s="1" t="str">
        <f t="array" ref="J1474">_xlfn.XLOOKUP(G1474,Movies_data!$A$1:$A$41,Movies_data!$C$1:$C$41,"not found")</f>
        <v>English</v>
      </c>
      <c r="K1474" s="1">
        <f t="array" ref="K1474">_xlfn.XLOOKUP(G1474,Movies_data!$A$1:$A$41,Movies_data!$H$1:$H$41,"Not Found")</f>
        <v>8.4</v>
      </c>
      <c r="L1474" s="1" t="str">
        <f t="array" ref="L1474">_xlfn.XLOOKUP(A1474,Booking_data!$A$1:$A$6001,Booking_data!$E$1:$E$6001,"not Found")</f>
        <v>C051</v>
      </c>
      <c r="M1474" s="1" t="str">
        <f t="array" ref="M1474">_xlfn.XLOOKUP(L1474,Cinemas_data!$A$1:$A$49,Cinemas_data!$I$1:$I$49,"not Found")</f>
        <v>#NAME?</v>
      </c>
      <c r="N1474" s="1" t="str">
        <f t="array" ref="N1474">_xlfn.XLOOKUP(L1474,Cinemas_data!$A$1:$A$49,Cinemas_data!$C$1:$C$49,"not Found")</f>
        <v>Bengaluru</v>
      </c>
      <c r="O1474" s="1">
        <f t="array" ref="O1474">_xlfn.XLOOKUP(A1474,Booking_data!$A$1:$A$6001,Booking_data!$H$1:$H$6001,"not found")</f>
        <v>2</v>
      </c>
      <c r="P1474" s="1">
        <f t="array" ref="P1474">_xlfn.XLOOKUP(A1474,Booking_data!$A$1:$A$6001,Booking_data!$I$1:$I$6001,"not Found")</f>
        <v>280</v>
      </c>
      <c r="Q1474" s="1">
        <f t="shared" si="3"/>
        <v>560</v>
      </c>
      <c r="R1474" s="1" t="str">
        <f t="array" ref="R1474">_xlfn.XLOOKUP(A1474,Booking_data!$A$1:$A$6001,Booking_data!$L$1:$L$6001,"Not Found")</f>
        <v>Net Banking</v>
      </c>
      <c r="S1474" s="1">
        <f t="array" ref="S1474">_xlfn.XLOOKUP(A1474,Booking_data!$A$1:$A$6001,Booking_data!$N$1:$N$6001,"not Found")</f>
        <v>27</v>
      </c>
      <c r="T1474" s="1" t="str">
        <f t="array" ref="T1474">_xlfn.XLOOKUP(A1474,Booking_data!$A$1:$A$6001,Booking_data!$O$1:$O$6001,"Not Found")</f>
        <v>Male</v>
      </c>
      <c r="U1474" s="1" t="str">
        <f t="shared" si="4"/>
        <v>Youngster</v>
      </c>
      <c r="V1474" s="1" t="str">
        <f t="shared" si="5"/>
        <v>Low Booking</v>
      </c>
    </row>
    <row r="1475" ht="15.75" customHeight="1">
      <c r="A1475" s="1" t="s">
        <v>1789</v>
      </c>
      <c r="B1475" s="6">
        <v>46176.0</v>
      </c>
      <c r="C1475" s="6">
        <v>46178.0</v>
      </c>
      <c r="D1475" s="7">
        <v>0.6458333333333334</v>
      </c>
      <c r="E1475" s="1" t="str">
        <f t="shared" si="1"/>
        <v>Weekday</v>
      </c>
      <c r="F1475" s="1" t="str">
        <f t="shared" si="2"/>
        <v>Jun</v>
      </c>
      <c r="G1475" s="1" t="str">
        <f t="array" ref="G1475">_xlfn.XLOOKUP(A1475,Booking_data!$A$1:$A$6001,Booking_data!$D$1:$D$6001,"not found")</f>
        <v>M019</v>
      </c>
      <c r="H1475" s="1" t="str">
        <f t="array" ref="H1475">_xlfn.XLOOKUP(G1475,Movies_data!$A$1:$A$41,Movies_data!$B$1:$B$41,"not found")</f>
        <v>Animal</v>
      </c>
      <c r="I1475" s="1" t="str">
        <f t="array" ref="I1475">_xlfn.XLOOKUP(G1475,Movies_data!$A$1:$A$41,Movies_data!$D$1:$D$41,"not found")</f>
        <v>Drama</v>
      </c>
      <c r="J1475" s="1" t="str">
        <f t="array" ref="J1475">_xlfn.XLOOKUP(G1475,Movies_data!$A$1:$A$41,Movies_data!$C$1:$C$41,"not found")</f>
        <v>Hindi</v>
      </c>
      <c r="K1475" s="1">
        <f t="array" ref="K1475">_xlfn.XLOOKUP(G1475,Movies_data!$A$1:$A$41,Movies_data!$H$1:$H$41,"Not Found")</f>
        <v>6.1</v>
      </c>
      <c r="L1475" s="1" t="str">
        <f t="array" ref="L1475">_xlfn.XLOOKUP(A1475,Booking_data!$A$1:$A$6001,Booking_data!$E$1:$E$6001,"not Found")</f>
        <v>C142</v>
      </c>
      <c r="M1475" s="1" t="str">
        <f t="array" ref="M1475">_xlfn.XLOOKUP(L1475,Cinemas_data!$A$1:$A$49,Cinemas_data!$I$1:$I$49,"not Found")</f>
        <v>#NAME?</v>
      </c>
      <c r="N1475" s="1" t="str">
        <f t="array" ref="N1475">_xlfn.XLOOKUP(L1475,Cinemas_data!$A$1:$A$49,Cinemas_data!$C$1:$C$49,"not Found")</f>
        <v>Ahmedabad</v>
      </c>
      <c r="O1475" s="1">
        <f t="array" ref="O1475">_xlfn.XLOOKUP(A1475,Booking_data!$A$1:$A$6001,Booking_data!$H$1:$H$6001,"not found")</f>
        <v>4</v>
      </c>
      <c r="P1475" s="1">
        <f t="array" ref="P1475">_xlfn.XLOOKUP(A1475,Booking_data!$A$1:$A$6001,Booking_data!$I$1:$I$6001,"not Found")</f>
        <v>300</v>
      </c>
      <c r="Q1475" s="1">
        <f t="shared" si="3"/>
        <v>1200</v>
      </c>
      <c r="R1475" s="1" t="str">
        <f t="array" ref="R1475">_xlfn.XLOOKUP(A1475,Booking_data!$A$1:$A$6001,Booking_data!$L$1:$L$6001,"Not Found")</f>
        <v>Credit Card</v>
      </c>
      <c r="S1475" s="1">
        <f t="array" ref="S1475">_xlfn.XLOOKUP(A1475,Booking_data!$A$1:$A$6001,Booking_data!$N$1:$N$6001,"not Found")</f>
        <v>57</v>
      </c>
      <c r="T1475" s="1" t="str">
        <f t="array" ref="T1475">_xlfn.XLOOKUP(A1475,Booking_data!$A$1:$A$6001,Booking_data!$O$1:$O$6001,"Not Found")</f>
        <v>Male</v>
      </c>
      <c r="U1475" s="1" t="str">
        <f t="shared" si="4"/>
        <v>Above 45</v>
      </c>
      <c r="V1475" s="1" t="str">
        <f t="shared" si="5"/>
        <v>Medium Booking</v>
      </c>
    </row>
    <row r="1476" ht="15.75" customHeight="1">
      <c r="A1476" s="1" t="s">
        <v>1790</v>
      </c>
      <c r="B1476" s="6">
        <v>46061.0</v>
      </c>
      <c r="C1476" s="6">
        <v>46068.0</v>
      </c>
      <c r="D1476" s="7">
        <v>0.6458333333333334</v>
      </c>
      <c r="E1476" s="1" t="str">
        <f t="shared" si="1"/>
        <v>Weekend</v>
      </c>
      <c r="F1476" s="1" t="str">
        <f t="shared" si="2"/>
        <v>Feb</v>
      </c>
      <c r="G1476" s="1" t="str">
        <f t="array" ref="G1476">_xlfn.XLOOKUP(A1476,Booking_data!$A$1:$A$6001,Booking_data!$D$1:$D$6001,"not found")</f>
        <v>M006</v>
      </c>
      <c r="H1476" s="1" t="str">
        <f t="array" ref="H1476">_xlfn.XLOOKUP(G1476,Movies_data!$A$1:$A$41,Movies_data!$B$1:$B$41,"not found")</f>
        <v>Maamannan</v>
      </c>
      <c r="I1476" s="1" t="str">
        <f t="array" ref="I1476">_xlfn.XLOOKUP(G1476,Movies_data!$A$1:$A$41,Movies_data!$D$1:$D$41,"not found")</f>
        <v>Drama</v>
      </c>
      <c r="J1476" s="1" t="str">
        <f t="array" ref="J1476">_xlfn.XLOOKUP(G1476,Movies_data!$A$1:$A$41,Movies_data!$C$1:$C$41,"not found")</f>
        <v>Tamil</v>
      </c>
      <c r="K1476" s="1">
        <f t="array" ref="K1476">_xlfn.XLOOKUP(G1476,Movies_data!$A$1:$A$41,Movies_data!$H$1:$H$41,"Not Found")</f>
        <v>7.3</v>
      </c>
      <c r="L1476" s="1" t="str">
        <f t="array" ref="L1476">_xlfn.XLOOKUP(A1476,Booking_data!$A$1:$A$6001,Booking_data!$E$1:$E$6001,"not Found")</f>
        <v>C141</v>
      </c>
      <c r="M1476" s="1" t="str">
        <f t="array" ref="M1476">_xlfn.XLOOKUP(L1476,Cinemas_data!$A$1:$A$49,Cinemas_data!$I$1:$I$49,"not Found")</f>
        <v>#NAME?</v>
      </c>
      <c r="N1476" s="1" t="str">
        <f t="array" ref="N1476">_xlfn.XLOOKUP(L1476,Cinemas_data!$A$1:$A$49,Cinemas_data!$C$1:$C$49,"not Found")</f>
        <v>Ahmedabad</v>
      </c>
      <c r="O1476" s="1">
        <f t="array" ref="O1476">_xlfn.XLOOKUP(A1476,Booking_data!$A$1:$A$6001,Booking_data!$H$1:$H$6001,"not found")</f>
        <v>5</v>
      </c>
      <c r="P1476" s="1">
        <f t="array" ref="P1476">_xlfn.XLOOKUP(A1476,Booking_data!$A$1:$A$6001,Booking_data!$I$1:$I$6001,"not Found")</f>
        <v>240</v>
      </c>
      <c r="Q1476" s="1">
        <f t="shared" si="3"/>
        <v>1200</v>
      </c>
      <c r="R1476" s="1" t="str">
        <f t="array" ref="R1476">_xlfn.XLOOKUP(A1476,Booking_data!$A$1:$A$6001,Booking_data!$L$1:$L$6001,"Not Found")</f>
        <v>Credit Card</v>
      </c>
      <c r="S1476" s="1">
        <f t="array" ref="S1476">_xlfn.XLOOKUP(A1476,Booking_data!$A$1:$A$6001,Booking_data!$N$1:$N$6001,"not Found")</f>
        <v>36</v>
      </c>
      <c r="T1476" s="1" t="str">
        <f t="array" ref="T1476">_xlfn.XLOOKUP(A1476,Booking_data!$A$1:$A$6001,Booking_data!$O$1:$O$6001,"Not Found")</f>
        <v>Female</v>
      </c>
      <c r="U1476" s="1" t="str">
        <f t="shared" si="4"/>
        <v>Middle Age</v>
      </c>
      <c r="V1476" s="1" t="str">
        <f t="shared" si="5"/>
        <v>High Booking</v>
      </c>
    </row>
    <row r="1477" ht="15.75" customHeight="1">
      <c r="A1477" s="1" t="s">
        <v>1791</v>
      </c>
      <c r="B1477" s="6">
        <v>46056.0</v>
      </c>
      <c r="C1477" s="6">
        <v>46059.0</v>
      </c>
      <c r="D1477" s="7">
        <v>0.8854166666666666</v>
      </c>
      <c r="E1477" s="1" t="str">
        <f t="shared" si="1"/>
        <v>Weekday</v>
      </c>
      <c r="F1477" s="1" t="str">
        <f t="shared" si="2"/>
        <v>Feb</v>
      </c>
      <c r="G1477" s="1" t="str">
        <f t="array" ref="G1477">_xlfn.XLOOKUP(A1477,Booking_data!$A$1:$A$6001,Booking_data!$D$1:$D$6001,"not found")</f>
        <v>M012</v>
      </c>
      <c r="H1477" s="1" t="str">
        <f t="array" ref="H1477">_xlfn.XLOOKUP(G1477,Movies_data!$A$1:$A$41,Movies_data!$B$1:$B$41,"not found")</f>
        <v>RRR</v>
      </c>
      <c r="I1477" s="1" t="str">
        <f t="array" ref="I1477">_xlfn.XLOOKUP(G1477,Movies_data!$A$1:$A$41,Movies_data!$D$1:$D$41,"not found")</f>
        <v>Action</v>
      </c>
      <c r="J1477" s="1" t="str">
        <f t="array" ref="J1477">_xlfn.XLOOKUP(G1477,Movies_data!$A$1:$A$41,Movies_data!$C$1:$C$41,"not found")</f>
        <v>Telugu</v>
      </c>
      <c r="K1477" s="1">
        <f t="array" ref="K1477">_xlfn.XLOOKUP(G1477,Movies_data!$A$1:$A$41,Movies_data!$H$1:$H$41,"Not Found")</f>
        <v>7.8</v>
      </c>
      <c r="L1477" s="1" t="str">
        <f t="array" ref="L1477">_xlfn.XLOOKUP(A1477,Booking_data!$A$1:$A$6001,Booking_data!$E$1:$E$6001,"not Found")</f>
        <v>C023</v>
      </c>
      <c r="M1477" s="1" t="str">
        <f t="array" ref="M1477">_xlfn.XLOOKUP(L1477,Cinemas_data!$A$1:$A$49,Cinemas_data!$I$1:$I$49,"not Found")</f>
        <v>#NAME?</v>
      </c>
      <c r="N1477" s="1" t="str">
        <f t="array" ref="N1477">_xlfn.XLOOKUP(L1477,Cinemas_data!$A$1:$A$49,Cinemas_data!$C$1:$C$49,"not Found")</f>
        <v>Coimbatore</v>
      </c>
      <c r="O1477" s="1">
        <f t="array" ref="O1477">_xlfn.XLOOKUP(A1477,Booking_data!$A$1:$A$6001,Booking_data!$H$1:$H$6001,"not found")</f>
        <v>2</v>
      </c>
      <c r="P1477" s="1">
        <f t="array" ref="P1477">_xlfn.XLOOKUP(A1477,Booking_data!$A$1:$A$6001,Booking_data!$I$1:$I$6001,"not Found")</f>
        <v>420</v>
      </c>
      <c r="Q1477" s="1">
        <f t="shared" si="3"/>
        <v>840</v>
      </c>
      <c r="R1477" s="1" t="str">
        <f t="array" ref="R1477">_xlfn.XLOOKUP(A1477,Booking_data!$A$1:$A$6001,Booking_data!$L$1:$L$6001,"Not Found")</f>
        <v>UPI</v>
      </c>
      <c r="S1477" s="1">
        <f t="array" ref="S1477">_xlfn.XLOOKUP(A1477,Booking_data!$A$1:$A$6001,Booking_data!$N$1:$N$6001,"not Found")</f>
        <v>21</v>
      </c>
      <c r="T1477" s="1" t="str">
        <f t="array" ref="T1477">_xlfn.XLOOKUP(A1477,Booking_data!$A$1:$A$6001,Booking_data!$O$1:$O$6001,"Not Found")</f>
        <v>Other</v>
      </c>
      <c r="U1477" s="1" t="str">
        <f t="shared" si="4"/>
        <v>Youngster</v>
      </c>
      <c r="V1477" s="1" t="str">
        <f t="shared" si="5"/>
        <v>Low Booking</v>
      </c>
    </row>
    <row r="1478" ht="15.75" customHeight="1">
      <c r="A1478" s="1" t="s">
        <v>1792</v>
      </c>
      <c r="B1478" s="6">
        <v>46122.0</v>
      </c>
      <c r="C1478" s="6">
        <v>46129.0</v>
      </c>
      <c r="D1478" s="7">
        <v>0.3958333333333333</v>
      </c>
      <c r="E1478" s="1" t="str">
        <f t="shared" si="1"/>
        <v>Weekday</v>
      </c>
      <c r="F1478" s="1" t="str">
        <f t="shared" si="2"/>
        <v>Apr</v>
      </c>
      <c r="G1478" s="1" t="str">
        <f t="array" ref="G1478">_xlfn.XLOOKUP(A1478,Booking_data!$A$1:$A$6001,Booking_data!$D$1:$D$6001,"not found")</f>
        <v>M030</v>
      </c>
      <c r="H1478" s="1" t="str">
        <f t="array" ref="H1478">_xlfn.XLOOKUP(G1478,Movies_data!$A$1:$A$41,Movies_data!$B$1:$B$41,"not found")</f>
        <v>Kirik Party</v>
      </c>
      <c r="I1478" s="1" t="str">
        <f t="array" ref="I1478">_xlfn.XLOOKUP(G1478,Movies_data!$A$1:$A$41,Movies_data!$D$1:$D$41,"not found")</f>
        <v>Comedy</v>
      </c>
      <c r="J1478" s="1" t="str">
        <f t="array" ref="J1478">_xlfn.XLOOKUP(G1478,Movies_data!$A$1:$A$41,Movies_data!$C$1:$C$41,"not found")</f>
        <v>Kannada</v>
      </c>
      <c r="K1478" s="1">
        <f t="array" ref="K1478">_xlfn.XLOOKUP(G1478,Movies_data!$A$1:$A$41,Movies_data!$H$1:$H$41,"Not Found")</f>
        <v>8</v>
      </c>
      <c r="L1478" s="1" t="str">
        <f t="array" ref="L1478">_xlfn.XLOOKUP(A1478,Booking_data!$A$1:$A$6001,Booking_data!$E$1:$E$6001,"not Found")</f>
        <v>C032</v>
      </c>
      <c r="M1478" s="1" t="str">
        <f t="array" ref="M1478">_xlfn.XLOOKUP(L1478,Cinemas_data!$A$1:$A$49,Cinemas_data!$I$1:$I$49,"not Found")</f>
        <v>#NAME?</v>
      </c>
      <c r="N1478" s="1" t="str">
        <f t="array" ref="N1478">_xlfn.XLOOKUP(L1478,Cinemas_data!$A$1:$A$49,Cinemas_data!$C$1:$C$49,"not Found")</f>
        <v>Madurai</v>
      </c>
      <c r="O1478" s="1">
        <f t="array" ref="O1478">_xlfn.XLOOKUP(A1478,Booking_data!$A$1:$A$6001,Booking_data!$H$1:$H$6001,"not found")</f>
        <v>4</v>
      </c>
      <c r="P1478" s="1">
        <f t="array" ref="P1478">_xlfn.XLOOKUP(A1478,Booking_data!$A$1:$A$6001,Booking_data!$I$1:$I$6001,"not Found")</f>
        <v>340</v>
      </c>
      <c r="Q1478" s="1">
        <f t="shared" si="3"/>
        <v>1360</v>
      </c>
      <c r="R1478" s="1" t="str">
        <f t="array" ref="R1478">_xlfn.XLOOKUP(A1478,Booking_data!$A$1:$A$6001,Booking_data!$L$1:$L$6001,"Not Found")</f>
        <v>Net Banking</v>
      </c>
      <c r="S1478" s="1">
        <f t="array" ref="S1478">_xlfn.XLOOKUP(A1478,Booking_data!$A$1:$A$6001,Booking_data!$N$1:$N$6001,"not Found")</f>
        <v>20</v>
      </c>
      <c r="T1478" s="1" t="str">
        <f t="array" ref="T1478">_xlfn.XLOOKUP(A1478,Booking_data!$A$1:$A$6001,Booking_data!$O$1:$O$6001,"Not Found")</f>
        <v>Male</v>
      </c>
      <c r="U1478" s="1" t="str">
        <f t="shared" si="4"/>
        <v>Youngster</v>
      </c>
      <c r="V1478" s="1" t="str">
        <f t="shared" si="5"/>
        <v>Medium Booking</v>
      </c>
    </row>
    <row r="1479" ht="15.75" customHeight="1">
      <c r="A1479" s="1" t="s">
        <v>1793</v>
      </c>
      <c r="B1479" s="6">
        <v>46124.0</v>
      </c>
      <c r="C1479" s="6">
        <v>46125.0</v>
      </c>
      <c r="D1479" s="7">
        <v>0.9375</v>
      </c>
      <c r="E1479" s="1" t="str">
        <f t="shared" si="1"/>
        <v>Weekend</v>
      </c>
      <c r="F1479" s="1" t="str">
        <f t="shared" si="2"/>
        <v>Apr</v>
      </c>
      <c r="G1479" s="1" t="str">
        <f t="array" ref="G1479">_xlfn.XLOOKUP(A1479,Booking_data!$A$1:$A$6001,Booking_data!$D$1:$D$6001,"not found")</f>
        <v>M009</v>
      </c>
      <c r="H1479" s="1" t="str">
        <f t="array" ref="H1479">_xlfn.XLOOKUP(G1479,Movies_data!$A$1:$A$41,Movies_data!$B$1:$B$41,"not found")</f>
        <v>Amaran</v>
      </c>
      <c r="I1479" s="1" t="str">
        <f t="array" ref="I1479">_xlfn.XLOOKUP(G1479,Movies_data!$A$1:$A$41,Movies_data!$D$1:$D$41,"not found")</f>
        <v>Biography</v>
      </c>
      <c r="J1479" s="1" t="str">
        <f t="array" ref="J1479">_xlfn.XLOOKUP(G1479,Movies_data!$A$1:$A$41,Movies_data!$C$1:$C$41,"not found")</f>
        <v>Tamil</v>
      </c>
      <c r="K1479" s="1">
        <f t="array" ref="K1479">_xlfn.XLOOKUP(G1479,Movies_data!$A$1:$A$41,Movies_data!$H$1:$H$41,"Not Found")</f>
        <v>8.3</v>
      </c>
      <c r="L1479" s="1" t="str">
        <f t="array" ref="L1479">_xlfn.XLOOKUP(A1479,Booking_data!$A$1:$A$6001,Booking_data!$E$1:$E$6001,"not Found")</f>
        <v>C123</v>
      </c>
      <c r="M1479" s="1" t="str">
        <f t="array" ref="M1479">_xlfn.XLOOKUP(L1479,Cinemas_data!$A$1:$A$49,Cinemas_data!$I$1:$I$49,"not Found")</f>
        <v>#NAME?</v>
      </c>
      <c r="N1479" s="1" t="str">
        <f t="array" ref="N1479">_xlfn.XLOOKUP(L1479,Cinemas_data!$A$1:$A$49,Cinemas_data!$C$1:$C$49,"not Found")</f>
        <v>Noida</v>
      </c>
      <c r="O1479" s="1">
        <f t="array" ref="O1479">_xlfn.XLOOKUP(A1479,Booking_data!$A$1:$A$6001,Booking_data!$H$1:$H$6001,"not found")</f>
        <v>5</v>
      </c>
      <c r="P1479" s="1">
        <f t="array" ref="P1479">_xlfn.XLOOKUP(A1479,Booking_data!$A$1:$A$6001,Booking_data!$I$1:$I$6001,"not Found")</f>
        <v>220</v>
      </c>
      <c r="Q1479" s="1">
        <f t="shared" si="3"/>
        <v>1100</v>
      </c>
      <c r="R1479" s="1" t="str">
        <f t="array" ref="R1479">_xlfn.XLOOKUP(A1479,Booking_data!$A$1:$A$6001,Booking_data!$L$1:$L$6001,"Not Found")</f>
        <v>Net Banking</v>
      </c>
      <c r="S1479" s="1">
        <f t="array" ref="S1479">_xlfn.XLOOKUP(A1479,Booking_data!$A$1:$A$6001,Booking_data!$N$1:$N$6001,"not Found")</f>
        <v>29</v>
      </c>
      <c r="T1479" s="1" t="str">
        <f t="array" ref="T1479">_xlfn.XLOOKUP(A1479,Booking_data!$A$1:$A$6001,Booking_data!$O$1:$O$6001,"Not Found")</f>
        <v>Other</v>
      </c>
      <c r="U1479" s="1" t="str">
        <f t="shared" si="4"/>
        <v>Youngster</v>
      </c>
      <c r="V1479" s="1" t="str">
        <f t="shared" si="5"/>
        <v>High Booking</v>
      </c>
    </row>
    <row r="1480" ht="15.75" customHeight="1">
      <c r="A1480" s="1" t="s">
        <v>1794</v>
      </c>
      <c r="B1480" s="6">
        <v>46090.0</v>
      </c>
      <c r="C1480" s="6">
        <v>46094.0</v>
      </c>
      <c r="D1480" s="7">
        <v>0.53125</v>
      </c>
      <c r="E1480" s="1" t="str">
        <f t="shared" si="1"/>
        <v>Weekday</v>
      </c>
      <c r="F1480" s="1" t="str">
        <f t="shared" si="2"/>
        <v>Mar</v>
      </c>
      <c r="G1480" s="1" t="str">
        <f t="array" ref="G1480">_xlfn.XLOOKUP(A1480,Booking_data!$A$1:$A$6001,Booking_data!$D$1:$D$6001,"not found")</f>
        <v>M029</v>
      </c>
      <c r="H1480" s="1" t="str">
        <f t="array" ref="H1480">_xlfn.XLOOKUP(G1480,Movies_data!$A$1:$A$41,Movies_data!$B$1:$B$41,"not found")</f>
        <v>777 Charlie</v>
      </c>
      <c r="I1480" s="1" t="str">
        <f t="array" ref="I1480">_xlfn.XLOOKUP(G1480,Movies_data!$A$1:$A$41,Movies_data!$D$1:$D$41,"not found")</f>
        <v>Adventure</v>
      </c>
      <c r="J1480" s="1" t="str">
        <f t="array" ref="J1480">_xlfn.XLOOKUP(G1480,Movies_data!$A$1:$A$41,Movies_data!$C$1:$C$41,"not found")</f>
        <v>Kannada</v>
      </c>
      <c r="K1480" s="1">
        <f t="array" ref="K1480">_xlfn.XLOOKUP(G1480,Movies_data!$A$1:$A$41,Movies_data!$H$1:$H$41,"Not Found")</f>
        <v>8.7</v>
      </c>
      <c r="L1480" s="1" t="str">
        <f t="array" ref="L1480">_xlfn.XLOOKUP(A1480,Booking_data!$A$1:$A$6001,Booking_data!$E$1:$E$6001,"not Found")</f>
        <v>C111</v>
      </c>
      <c r="M1480" s="1" t="str">
        <f t="array" ref="M1480">_xlfn.XLOOKUP(L1480,Cinemas_data!$A$1:$A$49,Cinemas_data!$I$1:$I$49,"not Found")</f>
        <v>#NAME?</v>
      </c>
      <c r="N1480" s="1" t="str">
        <f t="array" ref="N1480">_xlfn.XLOOKUP(L1480,Cinemas_data!$A$1:$A$49,Cinemas_data!$C$1:$C$49,"not Found")</f>
        <v>Delhi</v>
      </c>
      <c r="O1480" s="1">
        <f t="array" ref="O1480">_xlfn.XLOOKUP(A1480,Booking_data!$A$1:$A$6001,Booking_data!$H$1:$H$6001,"not found")</f>
        <v>2</v>
      </c>
      <c r="P1480" s="1">
        <f t="array" ref="P1480">_xlfn.XLOOKUP(A1480,Booking_data!$A$1:$A$6001,Booking_data!$I$1:$I$6001,"not Found")</f>
        <v>180</v>
      </c>
      <c r="Q1480" s="1">
        <f t="shared" si="3"/>
        <v>360</v>
      </c>
      <c r="R1480" s="1" t="str">
        <f t="array" ref="R1480">_xlfn.XLOOKUP(A1480,Booking_data!$A$1:$A$6001,Booking_data!$L$1:$L$6001,"Not Found")</f>
        <v>Credit Card</v>
      </c>
      <c r="S1480" s="1">
        <f t="array" ref="S1480">_xlfn.XLOOKUP(A1480,Booking_data!$A$1:$A$6001,Booking_data!$N$1:$N$6001,"not Found")</f>
        <v>31</v>
      </c>
      <c r="T1480" s="1" t="str">
        <f t="array" ref="T1480">_xlfn.XLOOKUP(A1480,Booking_data!$A$1:$A$6001,Booking_data!$O$1:$O$6001,"Not Found")</f>
        <v>Male</v>
      </c>
      <c r="U1480" s="1" t="str">
        <f t="shared" si="4"/>
        <v>Middle Age</v>
      </c>
      <c r="V1480" s="1" t="str">
        <f t="shared" si="5"/>
        <v>Low Booking</v>
      </c>
    </row>
    <row r="1481" ht="15.75" customHeight="1">
      <c r="A1481" s="1" t="s">
        <v>1795</v>
      </c>
      <c r="B1481" s="6">
        <v>46153.0</v>
      </c>
      <c r="C1481" s="6">
        <v>46153.0</v>
      </c>
      <c r="D1481" s="7">
        <v>0.9375</v>
      </c>
      <c r="E1481" s="1" t="str">
        <f t="shared" si="1"/>
        <v>Weekday</v>
      </c>
      <c r="F1481" s="1" t="str">
        <f t="shared" si="2"/>
        <v>May</v>
      </c>
      <c r="G1481" s="1" t="str">
        <f t="array" ref="G1481">_xlfn.XLOOKUP(A1481,Booking_data!$A$1:$A$6001,Booking_data!$D$1:$D$6001,"not found")</f>
        <v>M022</v>
      </c>
      <c r="H1481" s="1" t="str">
        <f t="array" ref="H1481">_xlfn.XLOOKUP(G1481,Movies_data!$A$1:$A$41,Movies_data!$B$1:$B$41,"not found")</f>
        <v>12th Fail</v>
      </c>
      <c r="I1481" s="1" t="str">
        <f t="array" ref="I1481">_xlfn.XLOOKUP(G1481,Movies_data!$A$1:$A$41,Movies_data!$D$1:$D$41,"not found")</f>
        <v>Drama</v>
      </c>
      <c r="J1481" s="1" t="str">
        <f t="array" ref="J1481">_xlfn.XLOOKUP(G1481,Movies_data!$A$1:$A$41,Movies_data!$C$1:$C$41,"not found")</f>
        <v>Hindi</v>
      </c>
      <c r="K1481" s="1">
        <f t="array" ref="K1481">_xlfn.XLOOKUP(G1481,Movies_data!$A$1:$A$41,Movies_data!$H$1:$H$41,"Not Found")</f>
        <v>9</v>
      </c>
      <c r="L1481" s="1" t="str">
        <f t="array" ref="L1481">_xlfn.XLOOKUP(A1481,Booking_data!$A$1:$A$6001,Booking_data!$E$1:$E$6001,"not Found")</f>
        <v>C133</v>
      </c>
      <c r="M1481" s="1" t="str">
        <f t="array" ref="M1481">_xlfn.XLOOKUP(L1481,Cinemas_data!$A$1:$A$49,Cinemas_data!$I$1:$I$49,"not Found")</f>
        <v>#NAME?</v>
      </c>
      <c r="N1481" s="1" t="str">
        <f t="array" ref="N1481">_xlfn.XLOOKUP(L1481,Cinemas_data!$A$1:$A$49,Cinemas_data!$C$1:$C$49,"not Found")</f>
        <v>Kolkata</v>
      </c>
      <c r="O1481" s="1">
        <f t="array" ref="O1481">_xlfn.XLOOKUP(A1481,Booking_data!$A$1:$A$6001,Booking_data!$H$1:$H$6001,"not found")</f>
        <v>2</v>
      </c>
      <c r="P1481" s="1">
        <f t="array" ref="P1481">_xlfn.XLOOKUP(A1481,Booking_data!$A$1:$A$6001,Booking_data!$I$1:$I$6001,"not Found")</f>
        <v>280</v>
      </c>
      <c r="Q1481" s="1">
        <f t="shared" si="3"/>
        <v>560</v>
      </c>
      <c r="R1481" s="1" t="str">
        <f t="array" ref="R1481">_xlfn.XLOOKUP(A1481,Booking_data!$A$1:$A$6001,Booking_data!$L$1:$L$6001,"Not Found")</f>
        <v>Credit Card</v>
      </c>
      <c r="S1481" s="1">
        <f t="array" ref="S1481">_xlfn.XLOOKUP(A1481,Booking_data!$A$1:$A$6001,Booking_data!$N$1:$N$6001,"not Found")</f>
        <v>60</v>
      </c>
      <c r="T1481" s="1" t="str">
        <f t="array" ref="T1481">_xlfn.XLOOKUP(A1481,Booking_data!$A$1:$A$6001,Booking_data!$O$1:$O$6001,"Not Found")</f>
        <v>Male</v>
      </c>
      <c r="U1481" s="1" t="str">
        <f t="shared" si="4"/>
        <v>Above 45</v>
      </c>
      <c r="V1481" s="1" t="str">
        <f t="shared" si="5"/>
        <v>Low Booking</v>
      </c>
    </row>
    <row r="1482" ht="15.75" customHeight="1">
      <c r="A1482" s="1" t="s">
        <v>1796</v>
      </c>
      <c r="B1482" s="6">
        <v>46126.0</v>
      </c>
      <c r="C1482" s="6">
        <v>46126.0</v>
      </c>
      <c r="D1482" s="7">
        <v>0.9375</v>
      </c>
      <c r="E1482" s="1" t="str">
        <f t="shared" si="1"/>
        <v>Weekday</v>
      </c>
      <c r="F1482" s="1" t="str">
        <f t="shared" si="2"/>
        <v>Apr</v>
      </c>
      <c r="G1482" s="1" t="str">
        <f t="array" ref="G1482">_xlfn.XLOOKUP(A1482,Booking_data!$A$1:$A$6001,Booking_data!$D$1:$D$6001,"not found")</f>
        <v>M010</v>
      </c>
      <c r="H1482" s="1" t="str">
        <f t="array" ref="H1482">_xlfn.XLOOKUP(G1482,Movies_data!$A$1:$A$41,Movies_data!$B$1:$B$41,"not found")</f>
        <v>Captain Miller</v>
      </c>
      <c r="I1482" s="1" t="str">
        <f t="array" ref="I1482">_xlfn.XLOOKUP(G1482,Movies_data!$A$1:$A$41,Movies_data!$D$1:$D$41,"not found")</f>
        <v>Action</v>
      </c>
      <c r="J1482" s="1" t="str">
        <f t="array" ref="J1482">_xlfn.XLOOKUP(G1482,Movies_data!$A$1:$A$41,Movies_data!$C$1:$C$41,"not found")</f>
        <v>Tamil</v>
      </c>
      <c r="K1482" s="1">
        <f t="array" ref="K1482">_xlfn.XLOOKUP(G1482,Movies_data!$A$1:$A$41,Movies_data!$H$1:$H$41,"Not Found")</f>
        <v>7</v>
      </c>
      <c r="L1482" s="1" t="str">
        <f t="array" ref="L1482">_xlfn.XLOOKUP(A1482,Booking_data!$A$1:$A$6001,Booking_data!$E$1:$E$6001,"not Found")</f>
        <v>C141</v>
      </c>
      <c r="M1482" s="1" t="str">
        <f t="array" ref="M1482">_xlfn.XLOOKUP(L1482,Cinemas_data!$A$1:$A$49,Cinemas_data!$I$1:$I$49,"not Found")</f>
        <v>#NAME?</v>
      </c>
      <c r="N1482" s="1" t="str">
        <f t="array" ref="N1482">_xlfn.XLOOKUP(L1482,Cinemas_data!$A$1:$A$49,Cinemas_data!$C$1:$C$49,"not Found")</f>
        <v>Ahmedabad</v>
      </c>
      <c r="O1482" s="1">
        <f t="array" ref="O1482">_xlfn.XLOOKUP(A1482,Booking_data!$A$1:$A$6001,Booking_data!$H$1:$H$6001,"not found")</f>
        <v>2</v>
      </c>
      <c r="P1482" s="1">
        <f t="array" ref="P1482">_xlfn.XLOOKUP(A1482,Booking_data!$A$1:$A$6001,Booking_data!$I$1:$I$6001,"not Found")</f>
        <v>240</v>
      </c>
      <c r="Q1482" s="1">
        <f t="shared" si="3"/>
        <v>480</v>
      </c>
      <c r="R1482" s="1" t="str">
        <f t="array" ref="R1482">_xlfn.XLOOKUP(A1482,Booking_data!$A$1:$A$6001,Booking_data!$L$1:$L$6001,"Not Found")</f>
        <v>Credit Card</v>
      </c>
      <c r="S1482" s="1">
        <f t="array" ref="S1482">_xlfn.XLOOKUP(A1482,Booking_data!$A$1:$A$6001,Booking_data!$N$1:$N$6001,"not Found")</f>
        <v>33</v>
      </c>
      <c r="T1482" s="1" t="str">
        <f t="array" ref="T1482">_xlfn.XLOOKUP(A1482,Booking_data!$A$1:$A$6001,Booking_data!$O$1:$O$6001,"Not Found")</f>
        <v>Male</v>
      </c>
      <c r="U1482" s="1" t="str">
        <f t="shared" si="4"/>
        <v>Middle Age</v>
      </c>
      <c r="V1482" s="1" t="str">
        <f t="shared" si="5"/>
        <v>Low Booking</v>
      </c>
    </row>
    <row r="1483" ht="15.75" customHeight="1">
      <c r="A1483" s="1" t="s">
        <v>1797</v>
      </c>
      <c r="B1483" s="6">
        <v>46159.0</v>
      </c>
      <c r="C1483" s="6">
        <v>46159.0</v>
      </c>
      <c r="D1483" s="7">
        <v>0.6458333333333334</v>
      </c>
      <c r="E1483" s="1" t="str">
        <f t="shared" si="1"/>
        <v>Weekend</v>
      </c>
      <c r="F1483" s="1" t="str">
        <f t="shared" si="2"/>
        <v>May</v>
      </c>
      <c r="G1483" s="1" t="str">
        <f t="array" ref="G1483">_xlfn.XLOOKUP(A1483,Booking_data!$A$1:$A$6001,Booking_data!$D$1:$D$6001,"not found")</f>
        <v>M007</v>
      </c>
      <c r="H1483" s="1" t="str">
        <f t="array" ref="H1483">_xlfn.XLOOKUP(G1483,Movies_data!$A$1:$A$41,Movies_data!$B$1:$B$41,"not found")</f>
        <v>Good Night</v>
      </c>
      <c r="I1483" s="1" t="str">
        <f t="array" ref="I1483">_xlfn.XLOOKUP(G1483,Movies_data!$A$1:$A$41,Movies_data!$D$1:$D$41,"not found")</f>
        <v>Comedy</v>
      </c>
      <c r="J1483" s="1" t="str">
        <f t="array" ref="J1483">_xlfn.XLOOKUP(G1483,Movies_data!$A$1:$A$41,Movies_data!$C$1:$C$41,"not found")</f>
        <v>Tamil</v>
      </c>
      <c r="K1483" s="1">
        <f t="array" ref="K1483">_xlfn.XLOOKUP(G1483,Movies_data!$A$1:$A$41,Movies_data!$H$1:$H$41,"Not Found")</f>
        <v>8</v>
      </c>
      <c r="L1483" s="1" t="str">
        <f t="array" ref="L1483">_xlfn.XLOOKUP(A1483,Booking_data!$A$1:$A$6001,Booking_data!$E$1:$E$6001,"not Found")</f>
        <v>C152</v>
      </c>
      <c r="M1483" s="1" t="str">
        <f t="array" ref="M1483">_xlfn.XLOOKUP(L1483,Cinemas_data!$A$1:$A$49,Cinemas_data!$I$1:$I$49,"not Found")</f>
        <v>#NAME?</v>
      </c>
      <c r="N1483" s="1" t="str">
        <f t="array" ref="N1483">_xlfn.XLOOKUP(L1483,Cinemas_data!$A$1:$A$49,Cinemas_data!$C$1:$C$49,"not Found")</f>
        <v>Kochi</v>
      </c>
      <c r="O1483" s="1">
        <f t="array" ref="O1483">_xlfn.XLOOKUP(A1483,Booking_data!$A$1:$A$6001,Booking_data!$H$1:$H$6001,"not found")</f>
        <v>2</v>
      </c>
      <c r="P1483" s="1">
        <f t="array" ref="P1483">_xlfn.XLOOKUP(A1483,Booking_data!$A$1:$A$6001,Booking_data!$I$1:$I$6001,"not Found")</f>
        <v>340</v>
      </c>
      <c r="Q1483" s="1">
        <f t="shared" si="3"/>
        <v>680</v>
      </c>
      <c r="R1483" s="1" t="str">
        <f t="array" ref="R1483">_xlfn.XLOOKUP(A1483,Booking_data!$A$1:$A$6001,Booking_data!$L$1:$L$6001,"Not Found")</f>
        <v>Wallet</v>
      </c>
      <c r="S1483" s="1">
        <f t="array" ref="S1483">_xlfn.XLOOKUP(A1483,Booking_data!$A$1:$A$6001,Booking_data!$N$1:$N$6001,"not Found")</f>
        <v>60</v>
      </c>
      <c r="T1483" s="1" t="str">
        <f t="array" ref="T1483">_xlfn.XLOOKUP(A1483,Booking_data!$A$1:$A$6001,Booking_data!$O$1:$O$6001,"Not Found")</f>
        <v>Female</v>
      </c>
      <c r="U1483" s="1" t="str">
        <f t="shared" si="4"/>
        <v>Above 45</v>
      </c>
      <c r="V1483" s="1" t="str">
        <f t="shared" si="5"/>
        <v>Low Booking</v>
      </c>
    </row>
    <row r="1484" ht="15.75" customHeight="1">
      <c r="A1484" s="1" t="s">
        <v>1798</v>
      </c>
      <c r="B1484" s="6">
        <v>46190.0</v>
      </c>
      <c r="C1484" s="6">
        <v>46195.0</v>
      </c>
      <c r="D1484" s="7">
        <v>0.8854166666666666</v>
      </c>
      <c r="E1484" s="1" t="str">
        <f t="shared" si="1"/>
        <v>Weekday</v>
      </c>
      <c r="F1484" s="1" t="str">
        <f t="shared" si="2"/>
        <v>Jun</v>
      </c>
      <c r="G1484" s="1" t="str">
        <f t="array" ref="G1484">_xlfn.XLOOKUP(A1484,Booking_data!$A$1:$A$6001,Booking_data!$D$1:$D$6001,"not found")</f>
        <v>M004</v>
      </c>
      <c r="H1484" s="1" t="str">
        <f t="array" ref="H1484">_xlfn.XLOOKUP(G1484,Movies_data!$A$1:$A$41,Movies_data!$B$1:$B$41,"not found")</f>
        <v>Ponniyin Selvan I</v>
      </c>
      <c r="I1484" s="1" t="str">
        <f t="array" ref="I1484">_xlfn.XLOOKUP(G1484,Movies_data!$A$1:$A$41,Movies_data!$D$1:$D$41,"not found")</f>
        <v>Drama</v>
      </c>
      <c r="J1484" s="1" t="str">
        <f t="array" ref="J1484">_xlfn.XLOOKUP(G1484,Movies_data!$A$1:$A$41,Movies_data!$C$1:$C$41,"not found")</f>
        <v>Tamil</v>
      </c>
      <c r="K1484" s="1">
        <f t="array" ref="K1484">_xlfn.XLOOKUP(G1484,Movies_data!$A$1:$A$41,Movies_data!$H$1:$H$41,"Not Found")</f>
        <v>7.6</v>
      </c>
      <c r="L1484" s="1" t="str">
        <f t="array" ref="L1484">_xlfn.XLOOKUP(A1484,Booking_data!$A$1:$A$6001,Booking_data!$E$1:$E$6001,"not Found")</f>
        <v>C151</v>
      </c>
      <c r="M1484" s="1" t="str">
        <f t="array" ref="M1484">_xlfn.XLOOKUP(L1484,Cinemas_data!$A$1:$A$49,Cinemas_data!$I$1:$I$49,"not Found")</f>
        <v>#NAME?</v>
      </c>
      <c r="N1484" s="1" t="str">
        <f t="array" ref="N1484">_xlfn.XLOOKUP(L1484,Cinemas_data!$A$1:$A$49,Cinemas_data!$C$1:$C$49,"not Found")</f>
        <v>Kochi</v>
      </c>
      <c r="O1484" s="1">
        <f t="array" ref="O1484">_xlfn.XLOOKUP(A1484,Booking_data!$A$1:$A$6001,Booking_data!$H$1:$H$6001,"not found")</f>
        <v>2</v>
      </c>
      <c r="P1484" s="1">
        <f t="array" ref="P1484">_xlfn.XLOOKUP(A1484,Booking_data!$A$1:$A$6001,Booking_data!$I$1:$I$6001,"not Found")</f>
        <v>280</v>
      </c>
      <c r="Q1484" s="1">
        <f t="shared" si="3"/>
        <v>560</v>
      </c>
      <c r="R1484" s="1" t="str">
        <f t="array" ref="R1484">_xlfn.XLOOKUP(A1484,Booking_data!$A$1:$A$6001,Booking_data!$L$1:$L$6001,"Not Found")</f>
        <v>Net Banking</v>
      </c>
      <c r="S1484" s="1">
        <f t="array" ref="S1484">_xlfn.XLOOKUP(A1484,Booking_data!$A$1:$A$6001,Booking_data!$N$1:$N$6001,"not Found")</f>
        <v>21</v>
      </c>
      <c r="T1484" s="1" t="str">
        <f t="array" ref="T1484">_xlfn.XLOOKUP(A1484,Booking_data!$A$1:$A$6001,Booking_data!$O$1:$O$6001,"Not Found")</f>
        <v>Male</v>
      </c>
      <c r="U1484" s="1" t="str">
        <f t="shared" si="4"/>
        <v>Youngster</v>
      </c>
      <c r="V1484" s="1" t="str">
        <f t="shared" si="5"/>
        <v>Low Booking</v>
      </c>
    </row>
    <row r="1485" ht="15.75" customHeight="1">
      <c r="A1485" s="1" t="s">
        <v>1799</v>
      </c>
      <c r="B1485" s="6">
        <v>46191.0</v>
      </c>
      <c r="C1485" s="6">
        <v>46196.0</v>
      </c>
      <c r="D1485" s="7">
        <v>0.3958333333333333</v>
      </c>
      <c r="E1485" s="1" t="str">
        <f t="shared" si="1"/>
        <v>Weekday</v>
      </c>
      <c r="F1485" s="1" t="str">
        <f t="shared" si="2"/>
        <v>Jun</v>
      </c>
      <c r="G1485" s="1" t="str">
        <f t="array" ref="G1485">_xlfn.XLOOKUP(A1485,Booking_data!$A$1:$A$6001,Booking_data!$D$1:$D$6001,"not found")</f>
        <v>M010</v>
      </c>
      <c r="H1485" s="1" t="str">
        <f t="array" ref="H1485">_xlfn.XLOOKUP(G1485,Movies_data!$A$1:$A$41,Movies_data!$B$1:$B$41,"not found")</f>
        <v>Captain Miller</v>
      </c>
      <c r="I1485" s="1" t="str">
        <f t="array" ref="I1485">_xlfn.XLOOKUP(G1485,Movies_data!$A$1:$A$41,Movies_data!$D$1:$D$41,"not found")</f>
        <v>Action</v>
      </c>
      <c r="J1485" s="1" t="str">
        <f t="array" ref="J1485">_xlfn.XLOOKUP(G1485,Movies_data!$A$1:$A$41,Movies_data!$C$1:$C$41,"not found")</f>
        <v>Tamil</v>
      </c>
      <c r="K1485" s="1">
        <f t="array" ref="K1485">_xlfn.XLOOKUP(G1485,Movies_data!$A$1:$A$41,Movies_data!$H$1:$H$41,"Not Found")</f>
        <v>7</v>
      </c>
      <c r="L1485" s="1" t="str">
        <f t="array" ref="L1485">_xlfn.XLOOKUP(A1485,Booking_data!$A$1:$A$6001,Booking_data!$E$1:$E$6001,"not Found")</f>
        <v>C073</v>
      </c>
      <c r="M1485" s="1" t="str">
        <f t="array" ref="M1485">_xlfn.XLOOKUP(L1485,Cinemas_data!$A$1:$A$49,Cinemas_data!$I$1:$I$49,"not Found")</f>
        <v>#NAME?</v>
      </c>
      <c r="N1485" s="1" t="str">
        <f t="array" ref="N1485">_xlfn.XLOOKUP(L1485,Cinemas_data!$A$1:$A$49,Cinemas_data!$C$1:$C$49,"not Found")</f>
        <v>Hyderabad</v>
      </c>
      <c r="O1485" s="1">
        <f t="array" ref="O1485">_xlfn.XLOOKUP(A1485,Booking_data!$A$1:$A$6001,Booking_data!$H$1:$H$6001,"not found")</f>
        <v>4</v>
      </c>
      <c r="P1485" s="1">
        <f t="array" ref="P1485">_xlfn.XLOOKUP(A1485,Booking_data!$A$1:$A$6001,Booking_data!$I$1:$I$6001,"not Found")</f>
        <v>240</v>
      </c>
      <c r="Q1485" s="1">
        <f t="shared" si="3"/>
        <v>960</v>
      </c>
      <c r="R1485" s="1" t="str">
        <f t="array" ref="R1485">_xlfn.XLOOKUP(A1485,Booking_data!$A$1:$A$6001,Booking_data!$L$1:$L$6001,"Not Found")</f>
        <v>UPI</v>
      </c>
      <c r="S1485" s="1">
        <f t="array" ref="S1485">_xlfn.XLOOKUP(A1485,Booking_data!$A$1:$A$6001,Booking_data!$N$1:$N$6001,"not Found")</f>
        <v>54</v>
      </c>
      <c r="T1485" s="1" t="str">
        <f t="array" ref="T1485">_xlfn.XLOOKUP(A1485,Booking_data!$A$1:$A$6001,Booking_data!$O$1:$O$6001,"Not Found")</f>
        <v>Female</v>
      </c>
      <c r="U1485" s="1" t="str">
        <f t="shared" si="4"/>
        <v>Above 45</v>
      </c>
      <c r="V1485" s="1" t="str">
        <f t="shared" si="5"/>
        <v>Medium Booking</v>
      </c>
    </row>
    <row r="1486" ht="15.75" customHeight="1">
      <c r="A1486" s="1" t="s">
        <v>1800</v>
      </c>
      <c r="B1486" s="6">
        <v>46132.0</v>
      </c>
      <c r="C1486" s="6">
        <v>46136.0</v>
      </c>
      <c r="D1486" s="7">
        <v>0.3958333333333333</v>
      </c>
      <c r="E1486" s="1" t="str">
        <f t="shared" si="1"/>
        <v>Weekday</v>
      </c>
      <c r="F1486" s="1" t="str">
        <f t="shared" si="2"/>
        <v>Apr</v>
      </c>
      <c r="G1486" s="1" t="str">
        <f t="array" ref="G1486">_xlfn.XLOOKUP(A1486,Booking_data!$A$1:$A$6001,Booking_data!$D$1:$D$6001,"not found")</f>
        <v>M002</v>
      </c>
      <c r="H1486" s="1" t="str">
        <f t="array" ref="H1486">_xlfn.XLOOKUP(G1486,Movies_data!$A$1:$A$41,Movies_data!$B$1:$B$41,"not found")</f>
        <v>Jailer</v>
      </c>
      <c r="I1486" s="1" t="str">
        <f t="array" ref="I1486">_xlfn.XLOOKUP(G1486,Movies_data!$A$1:$A$41,Movies_data!$D$1:$D$41,"not found")</f>
        <v>Action</v>
      </c>
      <c r="J1486" s="1" t="str">
        <f t="array" ref="J1486">_xlfn.XLOOKUP(G1486,Movies_data!$A$1:$A$41,Movies_data!$C$1:$C$41,"not found")</f>
        <v>Tamil</v>
      </c>
      <c r="K1486" s="1">
        <f t="array" ref="K1486">_xlfn.XLOOKUP(G1486,Movies_data!$A$1:$A$41,Movies_data!$H$1:$H$41,"Not Found")</f>
        <v>7.1</v>
      </c>
      <c r="L1486" s="1" t="str">
        <f t="array" ref="L1486">_xlfn.XLOOKUP(A1486,Booking_data!$A$1:$A$6001,Booking_data!$E$1:$E$6001,"not Found")</f>
        <v>C131</v>
      </c>
      <c r="M1486" s="1" t="str">
        <f t="array" ref="M1486">_xlfn.XLOOKUP(L1486,Cinemas_data!$A$1:$A$49,Cinemas_data!$I$1:$I$49,"not Found")</f>
        <v>#NAME?</v>
      </c>
      <c r="N1486" s="1" t="str">
        <f t="array" ref="N1486">_xlfn.XLOOKUP(L1486,Cinemas_data!$A$1:$A$49,Cinemas_data!$C$1:$C$49,"not Found")</f>
        <v>Kolkata</v>
      </c>
      <c r="O1486" s="1">
        <f t="array" ref="O1486">_xlfn.XLOOKUP(A1486,Booking_data!$A$1:$A$6001,Booking_data!$H$1:$H$6001,"not found")</f>
        <v>2</v>
      </c>
      <c r="P1486" s="1">
        <f t="array" ref="P1486">_xlfn.XLOOKUP(A1486,Booking_data!$A$1:$A$6001,Booking_data!$I$1:$I$6001,"not Found")</f>
        <v>160</v>
      </c>
      <c r="Q1486" s="1">
        <f t="shared" si="3"/>
        <v>320</v>
      </c>
      <c r="R1486" s="1" t="str">
        <f t="array" ref="R1486">_xlfn.XLOOKUP(A1486,Booking_data!$A$1:$A$6001,Booking_data!$L$1:$L$6001,"Not Found")</f>
        <v>Wallet</v>
      </c>
      <c r="S1486" s="1">
        <f t="array" ref="S1486">_xlfn.XLOOKUP(A1486,Booking_data!$A$1:$A$6001,Booking_data!$N$1:$N$6001,"not Found")</f>
        <v>60</v>
      </c>
      <c r="T1486" s="1" t="str">
        <f t="array" ref="T1486">_xlfn.XLOOKUP(A1486,Booking_data!$A$1:$A$6001,Booking_data!$O$1:$O$6001,"Not Found")</f>
        <v>Male</v>
      </c>
      <c r="U1486" s="1" t="str">
        <f t="shared" si="4"/>
        <v>Above 45</v>
      </c>
      <c r="V1486" s="1" t="str">
        <f t="shared" si="5"/>
        <v>Low Booking</v>
      </c>
    </row>
    <row r="1487" ht="15.75" customHeight="1">
      <c r="A1487" s="1" t="s">
        <v>1801</v>
      </c>
      <c r="B1487" s="6">
        <v>46138.0</v>
      </c>
      <c r="C1487" s="6">
        <v>46145.0</v>
      </c>
      <c r="D1487" s="7">
        <v>0.53125</v>
      </c>
      <c r="E1487" s="1" t="str">
        <f t="shared" si="1"/>
        <v>Weekend</v>
      </c>
      <c r="F1487" s="1" t="str">
        <f t="shared" si="2"/>
        <v>Apr</v>
      </c>
      <c r="G1487" s="1" t="str">
        <f t="array" ref="G1487">_xlfn.XLOOKUP(A1487,Booking_data!$A$1:$A$6001,Booking_data!$D$1:$D$6001,"not found")</f>
        <v>M009</v>
      </c>
      <c r="H1487" s="1" t="str">
        <f t="array" ref="H1487">_xlfn.XLOOKUP(G1487,Movies_data!$A$1:$A$41,Movies_data!$B$1:$B$41,"not found")</f>
        <v>Amaran</v>
      </c>
      <c r="I1487" s="1" t="str">
        <f t="array" ref="I1487">_xlfn.XLOOKUP(G1487,Movies_data!$A$1:$A$41,Movies_data!$D$1:$D$41,"not found")</f>
        <v>Biography</v>
      </c>
      <c r="J1487" s="1" t="str">
        <f t="array" ref="J1487">_xlfn.XLOOKUP(G1487,Movies_data!$A$1:$A$41,Movies_data!$C$1:$C$41,"not found")</f>
        <v>Tamil</v>
      </c>
      <c r="K1487" s="1">
        <f t="array" ref="K1487">_xlfn.XLOOKUP(G1487,Movies_data!$A$1:$A$41,Movies_data!$H$1:$H$41,"Not Found")</f>
        <v>8.3</v>
      </c>
      <c r="L1487" s="1" t="str">
        <f t="array" ref="L1487">_xlfn.XLOOKUP(A1487,Booking_data!$A$1:$A$6001,Booking_data!$E$1:$E$6001,"not Found")</f>
        <v>C043</v>
      </c>
      <c r="M1487" s="1" t="str">
        <f t="array" ref="M1487">_xlfn.XLOOKUP(L1487,Cinemas_data!$A$1:$A$49,Cinemas_data!$I$1:$I$49,"not Found")</f>
        <v>#NAME?</v>
      </c>
      <c r="N1487" s="1" t="str">
        <f t="array" ref="N1487">_xlfn.XLOOKUP(L1487,Cinemas_data!$A$1:$A$49,Cinemas_data!$C$1:$C$49,"not Found")</f>
        <v>Salem</v>
      </c>
      <c r="O1487" s="1">
        <f t="array" ref="O1487">_xlfn.XLOOKUP(A1487,Booking_data!$A$1:$A$6001,Booking_data!$H$1:$H$6001,"not found")</f>
        <v>3</v>
      </c>
      <c r="P1487" s="1">
        <f t="array" ref="P1487">_xlfn.XLOOKUP(A1487,Booking_data!$A$1:$A$6001,Booking_data!$I$1:$I$6001,"not Found")</f>
        <v>200</v>
      </c>
      <c r="Q1487" s="1">
        <f t="shared" si="3"/>
        <v>600</v>
      </c>
      <c r="R1487" s="1" t="str">
        <f t="array" ref="R1487">_xlfn.XLOOKUP(A1487,Booking_data!$A$1:$A$6001,Booking_data!$L$1:$L$6001,"Not Found")</f>
        <v>Credit Card</v>
      </c>
      <c r="S1487" s="1">
        <f t="array" ref="S1487">_xlfn.XLOOKUP(A1487,Booking_data!$A$1:$A$6001,Booking_data!$N$1:$N$6001,"not Found")</f>
        <v>34</v>
      </c>
      <c r="T1487" s="1" t="str">
        <f t="array" ref="T1487">_xlfn.XLOOKUP(A1487,Booking_data!$A$1:$A$6001,Booking_data!$O$1:$O$6001,"Not Found")</f>
        <v>Other</v>
      </c>
      <c r="U1487" s="1" t="str">
        <f t="shared" si="4"/>
        <v>Middle Age</v>
      </c>
      <c r="V1487" s="1" t="str">
        <f t="shared" si="5"/>
        <v>Medium Booking</v>
      </c>
    </row>
    <row r="1488" ht="15.75" customHeight="1">
      <c r="A1488" s="1" t="s">
        <v>1802</v>
      </c>
      <c r="B1488" s="6">
        <v>46041.0</v>
      </c>
      <c r="C1488" s="6">
        <v>46048.0</v>
      </c>
      <c r="D1488" s="7">
        <v>0.9375</v>
      </c>
      <c r="E1488" s="1" t="str">
        <f t="shared" si="1"/>
        <v>Weekday</v>
      </c>
      <c r="F1488" s="1" t="str">
        <f t="shared" si="2"/>
        <v>Jan</v>
      </c>
      <c r="G1488" s="1" t="str">
        <f t="array" ref="G1488">_xlfn.XLOOKUP(A1488,Booking_data!$A$1:$A$6001,Booking_data!$D$1:$D$6001,"not found")</f>
        <v>M003</v>
      </c>
      <c r="H1488" s="1" t="str">
        <f t="array" ref="H1488">_xlfn.XLOOKUP(G1488,Movies_data!$A$1:$A$41,Movies_data!$B$1:$B$41,"not found")</f>
        <v>Vikram</v>
      </c>
      <c r="I1488" s="1" t="str">
        <f t="array" ref="I1488">_xlfn.XLOOKUP(G1488,Movies_data!$A$1:$A$41,Movies_data!$D$1:$D$41,"not found")</f>
        <v>Action</v>
      </c>
      <c r="J1488" s="1" t="str">
        <f t="array" ref="J1488">_xlfn.XLOOKUP(G1488,Movies_data!$A$1:$A$41,Movies_data!$C$1:$C$41,"not found")</f>
        <v>Tamil</v>
      </c>
      <c r="K1488" s="1">
        <f t="array" ref="K1488">_xlfn.XLOOKUP(G1488,Movies_data!$A$1:$A$41,Movies_data!$H$1:$H$41,"Not Found")</f>
        <v>8.3</v>
      </c>
      <c r="L1488" s="1" t="str">
        <f t="array" ref="L1488">_xlfn.XLOOKUP(A1488,Booking_data!$A$1:$A$6001,Booking_data!$E$1:$E$6001,"not Found")</f>
        <v>C162</v>
      </c>
      <c r="M1488" s="1" t="str">
        <f t="array" ref="M1488">_xlfn.XLOOKUP(L1488,Cinemas_data!$A$1:$A$49,Cinemas_data!$I$1:$I$49,"not Found")</f>
        <v>#NAME?</v>
      </c>
      <c r="N1488" s="1" t="str">
        <f t="array" ref="N1488">_xlfn.XLOOKUP(L1488,Cinemas_data!$A$1:$A$49,Cinemas_data!$C$1:$C$49,"not Found")</f>
        <v>Thiruvananthapuram</v>
      </c>
      <c r="O1488" s="1">
        <f t="array" ref="O1488">_xlfn.XLOOKUP(A1488,Booking_data!$A$1:$A$6001,Booking_data!$H$1:$H$6001,"not found")</f>
        <v>2</v>
      </c>
      <c r="P1488" s="1">
        <f t="array" ref="P1488">_xlfn.XLOOKUP(A1488,Booking_data!$A$1:$A$6001,Booking_data!$I$1:$I$6001,"not Found")</f>
        <v>160</v>
      </c>
      <c r="Q1488" s="1">
        <f t="shared" si="3"/>
        <v>320</v>
      </c>
      <c r="R1488" s="1" t="str">
        <f t="array" ref="R1488">_xlfn.XLOOKUP(A1488,Booking_data!$A$1:$A$6001,Booking_data!$L$1:$L$6001,"Not Found")</f>
        <v>Wallet</v>
      </c>
      <c r="S1488" s="1">
        <f t="array" ref="S1488">_xlfn.XLOOKUP(A1488,Booking_data!$A$1:$A$6001,Booking_data!$N$1:$N$6001,"not Found")</f>
        <v>33</v>
      </c>
      <c r="T1488" s="1" t="str">
        <f t="array" ref="T1488">_xlfn.XLOOKUP(A1488,Booking_data!$A$1:$A$6001,Booking_data!$O$1:$O$6001,"Not Found")</f>
        <v>Female</v>
      </c>
      <c r="U1488" s="1" t="str">
        <f t="shared" si="4"/>
        <v>Middle Age</v>
      </c>
      <c r="V1488" s="1" t="str">
        <f t="shared" si="5"/>
        <v>Low Booking</v>
      </c>
    </row>
    <row r="1489" ht="15.75" customHeight="1">
      <c r="A1489" s="1" t="s">
        <v>1803</v>
      </c>
      <c r="B1489" s="6">
        <v>46159.0</v>
      </c>
      <c r="C1489" s="6">
        <v>46166.0</v>
      </c>
      <c r="D1489" s="7">
        <v>0.53125</v>
      </c>
      <c r="E1489" s="1" t="str">
        <f t="shared" si="1"/>
        <v>Weekend</v>
      </c>
      <c r="F1489" s="1" t="str">
        <f t="shared" si="2"/>
        <v>May</v>
      </c>
      <c r="G1489" s="1" t="str">
        <f t="array" ref="G1489">_xlfn.XLOOKUP(A1489,Booking_data!$A$1:$A$6001,Booking_data!$D$1:$D$6001,"not found")</f>
        <v>M011</v>
      </c>
      <c r="H1489" s="1" t="str">
        <f t="array" ref="H1489">_xlfn.XLOOKUP(G1489,Movies_data!$A$1:$A$41,Movies_data!$B$1:$B$41,"not found")</f>
        <v>Pushpa 2</v>
      </c>
      <c r="I1489" s="1" t="str">
        <f t="array" ref="I1489">_xlfn.XLOOKUP(G1489,Movies_data!$A$1:$A$41,Movies_data!$D$1:$D$41,"not found")</f>
        <v>Action</v>
      </c>
      <c r="J1489" s="1" t="str">
        <f t="array" ref="J1489">_xlfn.XLOOKUP(G1489,Movies_data!$A$1:$A$41,Movies_data!$C$1:$C$41,"not found")</f>
        <v>Telugu</v>
      </c>
      <c r="K1489" s="1">
        <f t="array" ref="K1489">_xlfn.XLOOKUP(G1489,Movies_data!$A$1:$A$41,Movies_data!$H$1:$H$41,"Not Found")</f>
        <v>6.1</v>
      </c>
      <c r="L1489" s="1" t="str">
        <f t="array" ref="L1489">_xlfn.XLOOKUP(A1489,Booking_data!$A$1:$A$6001,Booking_data!$E$1:$E$6001,"not Found")</f>
        <v>C131</v>
      </c>
      <c r="M1489" s="1" t="str">
        <f t="array" ref="M1489">_xlfn.XLOOKUP(L1489,Cinemas_data!$A$1:$A$49,Cinemas_data!$I$1:$I$49,"not Found")</f>
        <v>#NAME?</v>
      </c>
      <c r="N1489" s="1" t="str">
        <f t="array" ref="N1489">_xlfn.XLOOKUP(L1489,Cinemas_data!$A$1:$A$49,Cinemas_data!$C$1:$C$49,"not Found")</f>
        <v>Kolkata</v>
      </c>
      <c r="O1489" s="1">
        <f t="array" ref="O1489">_xlfn.XLOOKUP(A1489,Booking_data!$A$1:$A$6001,Booking_data!$H$1:$H$6001,"not found")</f>
        <v>3</v>
      </c>
      <c r="P1489" s="1">
        <f t="array" ref="P1489">_xlfn.XLOOKUP(A1489,Booking_data!$A$1:$A$6001,Booking_data!$I$1:$I$6001,"not Found")</f>
        <v>340</v>
      </c>
      <c r="Q1489" s="1">
        <f t="shared" si="3"/>
        <v>1020</v>
      </c>
      <c r="R1489" s="1" t="str">
        <f t="array" ref="R1489">_xlfn.XLOOKUP(A1489,Booking_data!$A$1:$A$6001,Booking_data!$L$1:$L$6001,"Not Found")</f>
        <v>Wallet</v>
      </c>
      <c r="S1489" s="1">
        <f t="array" ref="S1489">_xlfn.XLOOKUP(A1489,Booking_data!$A$1:$A$6001,Booking_data!$N$1:$N$6001,"not Found")</f>
        <v>48</v>
      </c>
      <c r="T1489" s="1" t="str">
        <f t="array" ref="T1489">_xlfn.XLOOKUP(A1489,Booking_data!$A$1:$A$6001,Booking_data!$O$1:$O$6001,"Not Found")</f>
        <v>Male</v>
      </c>
      <c r="U1489" s="1" t="str">
        <f t="shared" si="4"/>
        <v>Above 45</v>
      </c>
      <c r="V1489" s="1" t="str">
        <f t="shared" si="5"/>
        <v>Medium Booking</v>
      </c>
    </row>
    <row r="1490" ht="15.75" customHeight="1">
      <c r="A1490" s="1" t="s">
        <v>1804</v>
      </c>
      <c r="B1490" s="6">
        <v>46135.0</v>
      </c>
      <c r="C1490" s="6">
        <v>46141.0</v>
      </c>
      <c r="D1490" s="7">
        <v>0.8854166666666666</v>
      </c>
      <c r="E1490" s="1" t="str">
        <f t="shared" si="1"/>
        <v>Weekday</v>
      </c>
      <c r="F1490" s="1" t="str">
        <f t="shared" si="2"/>
        <v>Apr</v>
      </c>
      <c r="G1490" s="1" t="str">
        <f t="array" ref="G1490">_xlfn.XLOOKUP(A1490,Booking_data!$A$1:$A$6001,Booking_data!$D$1:$D$6001,"not found")</f>
        <v>M024</v>
      </c>
      <c r="H1490" s="1" t="str">
        <f t="array" ref="H1490">_xlfn.XLOOKUP(G1490,Movies_data!$A$1:$A$41,Movies_data!$B$1:$B$41,"not found")</f>
        <v>Bhool Bhulaiyaa 2</v>
      </c>
      <c r="I1490" s="1" t="str">
        <f t="array" ref="I1490">_xlfn.XLOOKUP(G1490,Movies_data!$A$1:$A$41,Movies_data!$D$1:$D$41,"not found")</f>
        <v>Comedy</v>
      </c>
      <c r="J1490" s="1" t="str">
        <f t="array" ref="J1490">_xlfn.XLOOKUP(G1490,Movies_data!$A$1:$A$41,Movies_data!$C$1:$C$41,"not found")</f>
        <v>Hindi</v>
      </c>
      <c r="K1490" s="1">
        <f t="array" ref="K1490">_xlfn.XLOOKUP(G1490,Movies_data!$A$1:$A$41,Movies_data!$H$1:$H$41,"Not Found")</f>
        <v>5.9</v>
      </c>
      <c r="L1490" s="1" t="str">
        <f t="array" ref="L1490">_xlfn.XLOOKUP(A1490,Booking_data!$A$1:$A$6001,Booking_data!$E$1:$E$6001,"not Found")</f>
        <v>C012</v>
      </c>
      <c r="M1490" s="1" t="str">
        <f t="array" ref="M1490">_xlfn.XLOOKUP(L1490,Cinemas_data!$A$1:$A$49,Cinemas_data!$I$1:$I$49,"not Found")</f>
        <v>#NAME?</v>
      </c>
      <c r="N1490" s="1" t="str">
        <f t="array" ref="N1490">_xlfn.XLOOKUP(L1490,Cinemas_data!$A$1:$A$49,Cinemas_data!$C$1:$C$49,"not Found")</f>
        <v>Chennai</v>
      </c>
      <c r="O1490" s="1">
        <f t="array" ref="O1490">_xlfn.XLOOKUP(A1490,Booking_data!$A$1:$A$6001,Booking_data!$H$1:$H$6001,"not found")</f>
        <v>6</v>
      </c>
      <c r="P1490" s="1">
        <f t="array" ref="P1490">_xlfn.XLOOKUP(A1490,Booking_data!$A$1:$A$6001,Booking_data!$I$1:$I$6001,"not Found")</f>
        <v>240</v>
      </c>
      <c r="Q1490" s="1">
        <f t="shared" si="3"/>
        <v>1440</v>
      </c>
      <c r="R1490" s="1" t="str">
        <f t="array" ref="R1490">_xlfn.XLOOKUP(A1490,Booking_data!$A$1:$A$6001,Booking_data!$L$1:$L$6001,"Not Found")</f>
        <v>Wallet</v>
      </c>
      <c r="S1490" s="1">
        <f t="array" ref="S1490">_xlfn.XLOOKUP(A1490,Booking_data!$A$1:$A$6001,Booking_data!$N$1:$N$6001,"not Found")</f>
        <v>52</v>
      </c>
      <c r="T1490" s="1" t="str">
        <f t="array" ref="T1490">_xlfn.XLOOKUP(A1490,Booking_data!$A$1:$A$6001,Booking_data!$O$1:$O$6001,"Not Found")</f>
        <v>Female</v>
      </c>
      <c r="U1490" s="1" t="str">
        <f t="shared" si="4"/>
        <v>Above 45</v>
      </c>
      <c r="V1490" s="1" t="str">
        <f t="shared" si="5"/>
        <v>High Booking</v>
      </c>
    </row>
    <row r="1491" ht="15.75" customHeight="1">
      <c r="A1491" s="1" t="s">
        <v>1805</v>
      </c>
      <c r="B1491" s="6">
        <v>46083.0</v>
      </c>
      <c r="C1491" s="6">
        <v>46086.0</v>
      </c>
      <c r="D1491" s="7">
        <v>0.8854166666666666</v>
      </c>
      <c r="E1491" s="1" t="str">
        <f t="shared" si="1"/>
        <v>Weekday</v>
      </c>
      <c r="F1491" s="1" t="str">
        <f t="shared" si="2"/>
        <v>Mar</v>
      </c>
      <c r="G1491" s="1" t="str">
        <f t="array" ref="G1491">_xlfn.XLOOKUP(A1491,Booking_data!$A$1:$A$6001,Booking_data!$D$1:$D$6001,"not found")</f>
        <v>M038</v>
      </c>
      <c r="H1491" s="1" t="str">
        <f t="array" ref="H1491">_xlfn.XLOOKUP(G1491,Movies_data!$A$1:$A$41,Movies_data!$B$1:$B$41,"not found")</f>
        <v>Barbie</v>
      </c>
      <c r="I1491" s="1" t="str">
        <f t="array" ref="I1491">_xlfn.XLOOKUP(G1491,Movies_data!$A$1:$A$41,Movies_data!$D$1:$D$41,"not found")</f>
        <v>Comedy</v>
      </c>
      <c r="J1491" s="1" t="str">
        <f t="array" ref="J1491">_xlfn.XLOOKUP(G1491,Movies_data!$A$1:$A$41,Movies_data!$C$1:$C$41,"not found")</f>
        <v>English</v>
      </c>
      <c r="K1491" s="1">
        <f t="array" ref="K1491">_xlfn.XLOOKUP(G1491,Movies_data!$A$1:$A$41,Movies_data!$H$1:$H$41,"Not Found")</f>
        <v>6.8</v>
      </c>
      <c r="L1491" s="1" t="str">
        <f t="array" ref="L1491">_xlfn.XLOOKUP(A1491,Booking_data!$A$1:$A$6001,Booking_data!$E$1:$E$6001,"not Found")</f>
        <v>C152</v>
      </c>
      <c r="M1491" s="1" t="str">
        <f t="array" ref="M1491">_xlfn.XLOOKUP(L1491,Cinemas_data!$A$1:$A$49,Cinemas_data!$I$1:$I$49,"not Found")</f>
        <v>#NAME?</v>
      </c>
      <c r="N1491" s="1" t="str">
        <f t="array" ref="N1491">_xlfn.XLOOKUP(L1491,Cinemas_data!$A$1:$A$49,Cinemas_data!$C$1:$C$49,"not Found")</f>
        <v>Kochi</v>
      </c>
      <c r="O1491" s="1">
        <f t="array" ref="O1491">_xlfn.XLOOKUP(A1491,Booking_data!$A$1:$A$6001,Booking_data!$H$1:$H$6001,"not found")</f>
        <v>5</v>
      </c>
      <c r="P1491" s="1">
        <f t="array" ref="P1491">_xlfn.XLOOKUP(A1491,Booking_data!$A$1:$A$6001,Booking_data!$I$1:$I$6001,"not Found")</f>
        <v>440</v>
      </c>
      <c r="Q1491" s="1">
        <f t="shared" si="3"/>
        <v>2200</v>
      </c>
      <c r="R1491" s="1" t="str">
        <f t="array" ref="R1491">_xlfn.XLOOKUP(A1491,Booking_data!$A$1:$A$6001,Booking_data!$L$1:$L$6001,"Not Found")</f>
        <v>Net Banking</v>
      </c>
      <c r="S1491" s="1">
        <f t="array" ref="S1491">_xlfn.XLOOKUP(A1491,Booking_data!$A$1:$A$6001,Booking_data!$N$1:$N$6001,"not Found")</f>
        <v>25</v>
      </c>
      <c r="T1491" s="1" t="str">
        <f t="array" ref="T1491">_xlfn.XLOOKUP(A1491,Booking_data!$A$1:$A$6001,Booking_data!$O$1:$O$6001,"Not Found")</f>
        <v>Female</v>
      </c>
      <c r="U1491" s="1" t="str">
        <f t="shared" si="4"/>
        <v>Youngster</v>
      </c>
      <c r="V1491" s="1" t="str">
        <f t="shared" si="5"/>
        <v>High Booking</v>
      </c>
    </row>
    <row r="1492" ht="15.75" customHeight="1">
      <c r="A1492" s="1" t="s">
        <v>1806</v>
      </c>
      <c r="B1492" s="6">
        <v>46071.0</v>
      </c>
      <c r="C1492" s="6">
        <v>46071.0</v>
      </c>
      <c r="D1492" s="7">
        <v>0.53125</v>
      </c>
      <c r="E1492" s="1" t="str">
        <f t="shared" si="1"/>
        <v>Weekday</v>
      </c>
      <c r="F1492" s="1" t="str">
        <f t="shared" si="2"/>
        <v>Feb</v>
      </c>
      <c r="G1492" s="1" t="str">
        <f t="array" ref="G1492">_xlfn.XLOOKUP(A1492,Booking_data!$A$1:$A$6001,Booking_data!$D$1:$D$6001,"not found")</f>
        <v>M038</v>
      </c>
      <c r="H1492" s="1" t="str">
        <f t="array" ref="H1492">_xlfn.XLOOKUP(G1492,Movies_data!$A$1:$A$41,Movies_data!$B$1:$B$41,"not found")</f>
        <v>Barbie</v>
      </c>
      <c r="I1492" s="1" t="str">
        <f t="array" ref="I1492">_xlfn.XLOOKUP(G1492,Movies_data!$A$1:$A$41,Movies_data!$D$1:$D$41,"not found")</f>
        <v>Comedy</v>
      </c>
      <c r="J1492" s="1" t="str">
        <f t="array" ref="J1492">_xlfn.XLOOKUP(G1492,Movies_data!$A$1:$A$41,Movies_data!$C$1:$C$41,"not found")</f>
        <v>English</v>
      </c>
      <c r="K1492" s="1">
        <f t="array" ref="K1492">_xlfn.XLOOKUP(G1492,Movies_data!$A$1:$A$41,Movies_data!$H$1:$H$41,"Not Found")</f>
        <v>6.8</v>
      </c>
      <c r="L1492" s="1" t="str">
        <f t="array" ref="L1492">_xlfn.XLOOKUP(A1492,Booking_data!$A$1:$A$6001,Booking_data!$E$1:$E$6001,"not Found")</f>
        <v>C152</v>
      </c>
      <c r="M1492" s="1" t="str">
        <f t="array" ref="M1492">_xlfn.XLOOKUP(L1492,Cinemas_data!$A$1:$A$49,Cinemas_data!$I$1:$I$49,"not Found")</f>
        <v>#NAME?</v>
      </c>
      <c r="N1492" s="1" t="str">
        <f t="array" ref="N1492">_xlfn.XLOOKUP(L1492,Cinemas_data!$A$1:$A$49,Cinemas_data!$C$1:$C$49,"not Found")</f>
        <v>Kochi</v>
      </c>
      <c r="O1492" s="1">
        <f t="array" ref="O1492">_xlfn.XLOOKUP(A1492,Booking_data!$A$1:$A$6001,Booking_data!$H$1:$H$6001,"not found")</f>
        <v>3</v>
      </c>
      <c r="P1492" s="1">
        <f t="array" ref="P1492">_xlfn.XLOOKUP(A1492,Booking_data!$A$1:$A$6001,Booking_data!$I$1:$I$6001,"not Found")</f>
        <v>440</v>
      </c>
      <c r="Q1492" s="1">
        <f t="shared" si="3"/>
        <v>1320</v>
      </c>
      <c r="R1492" s="1" t="str">
        <f t="array" ref="R1492">_xlfn.XLOOKUP(A1492,Booking_data!$A$1:$A$6001,Booking_data!$L$1:$L$6001,"Not Found")</f>
        <v>Wallet</v>
      </c>
      <c r="S1492" s="1">
        <f t="array" ref="S1492">_xlfn.XLOOKUP(A1492,Booking_data!$A$1:$A$6001,Booking_data!$N$1:$N$6001,"not Found")</f>
        <v>20</v>
      </c>
      <c r="T1492" s="1" t="str">
        <f t="array" ref="T1492">_xlfn.XLOOKUP(A1492,Booking_data!$A$1:$A$6001,Booking_data!$O$1:$O$6001,"Not Found")</f>
        <v>Male</v>
      </c>
      <c r="U1492" s="1" t="str">
        <f t="shared" si="4"/>
        <v>Youngster</v>
      </c>
      <c r="V1492" s="1" t="str">
        <f t="shared" si="5"/>
        <v>Medium Booking</v>
      </c>
    </row>
    <row r="1493" ht="15.75" customHeight="1">
      <c r="A1493" s="1" t="s">
        <v>1807</v>
      </c>
      <c r="B1493" s="6">
        <v>46029.0</v>
      </c>
      <c r="C1493" s="6">
        <v>46034.0</v>
      </c>
      <c r="D1493" s="7">
        <v>0.7708333333333334</v>
      </c>
      <c r="E1493" s="1" t="str">
        <f t="shared" si="1"/>
        <v>Weekday</v>
      </c>
      <c r="F1493" s="1" t="str">
        <f t="shared" si="2"/>
        <v>Jan</v>
      </c>
      <c r="G1493" s="1" t="str">
        <f t="array" ref="G1493">_xlfn.XLOOKUP(A1493,Booking_data!$A$1:$A$6001,Booking_data!$D$1:$D$6001,"not found")</f>
        <v>M015</v>
      </c>
      <c r="H1493" s="1" t="str">
        <f t="array" ref="H1493">_xlfn.XLOOKUP(G1493,Movies_data!$A$1:$A$41,Movies_data!$B$1:$B$41,"not found")</f>
        <v>Kalki 2898 AD</v>
      </c>
      <c r="I1493" s="1" t="str">
        <f t="array" ref="I1493">_xlfn.XLOOKUP(G1493,Movies_data!$A$1:$A$41,Movies_data!$D$1:$D$41,"not found")</f>
        <v>Sci-Fi</v>
      </c>
      <c r="J1493" s="1" t="str">
        <f t="array" ref="J1493">_xlfn.XLOOKUP(G1493,Movies_data!$A$1:$A$41,Movies_data!$C$1:$C$41,"not found")</f>
        <v>Telugu</v>
      </c>
      <c r="K1493" s="1">
        <f t="array" ref="K1493">_xlfn.XLOOKUP(G1493,Movies_data!$A$1:$A$41,Movies_data!$H$1:$H$41,"Not Found")</f>
        <v>7</v>
      </c>
      <c r="L1493" s="1" t="str">
        <f t="array" ref="L1493">_xlfn.XLOOKUP(A1493,Booking_data!$A$1:$A$6001,Booking_data!$E$1:$E$6001,"not Found")</f>
        <v>C091</v>
      </c>
      <c r="M1493" s="1" t="str">
        <f t="array" ref="M1493">_xlfn.XLOOKUP(L1493,Cinemas_data!$A$1:$A$49,Cinemas_data!$I$1:$I$49,"not Found")</f>
        <v>#NAME?</v>
      </c>
      <c r="N1493" s="1" t="str">
        <f t="array" ref="N1493">_xlfn.XLOOKUP(L1493,Cinemas_data!$A$1:$A$49,Cinemas_data!$C$1:$C$49,"not Found")</f>
        <v>Mumbai</v>
      </c>
      <c r="O1493" s="1">
        <f t="array" ref="O1493">_xlfn.XLOOKUP(A1493,Booking_data!$A$1:$A$6001,Booking_data!$H$1:$H$6001,"not found")</f>
        <v>6</v>
      </c>
      <c r="P1493" s="1">
        <f t="array" ref="P1493">_xlfn.XLOOKUP(A1493,Booking_data!$A$1:$A$6001,Booking_data!$I$1:$I$6001,"not Found")</f>
        <v>200</v>
      </c>
      <c r="Q1493" s="1">
        <f t="shared" si="3"/>
        <v>1200</v>
      </c>
      <c r="R1493" s="1" t="str">
        <f t="array" ref="R1493">_xlfn.XLOOKUP(A1493,Booking_data!$A$1:$A$6001,Booking_data!$L$1:$L$6001,"Not Found")</f>
        <v>UPI</v>
      </c>
      <c r="S1493" s="1">
        <f t="array" ref="S1493">_xlfn.XLOOKUP(A1493,Booking_data!$A$1:$A$6001,Booking_data!$N$1:$N$6001,"not Found")</f>
        <v>36</v>
      </c>
      <c r="T1493" s="1" t="str">
        <f t="array" ref="T1493">_xlfn.XLOOKUP(A1493,Booking_data!$A$1:$A$6001,Booking_data!$O$1:$O$6001,"Not Found")</f>
        <v>Male</v>
      </c>
      <c r="U1493" s="1" t="str">
        <f t="shared" si="4"/>
        <v>Middle Age</v>
      </c>
      <c r="V1493" s="1" t="str">
        <f t="shared" si="5"/>
        <v>High Booking</v>
      </c>
    </row>
    <row r="1494" ht="15.75" customHeight="1">
      <c r="A1494" s="1" t="s">
        <v>1808</v>
      </c>
      <c r="B1494" s="6">
        <v>46130.0</v>
      </c>
      <c r="C1494" s="6">
        <v>46137.0</v>
      </c>
      <c r="D1494" s="7">
        <v>0.7708333333333334</v>
      </c>
      <c r="E1494" s="1" t="str">
        <f t="shared" si="1"/>
        <v>Weekend</v>
      </c>
      <c r="F1494" s="1" t="str">
        <f t="shared" si="2"/>
        <v>Apr</v>
      </c>
      <c r="G1494" s="1" t="str">
        <f t="array" ref="G1494">_xlfn.XLOOKUP(A1494,Booking_data!$A$1:$A$6001,Booking_data!$D$1:$D$6001,"not found")</f>
        <v>M010</v>
      </c>
      <c r="H1494" s="1" t="str">
        <f t="array" ref="H1494">_xlfn.XLOOKUP(G1494,Movies_data!$A$1:$A$41,Movies_data!$B$1:$B$41,"not found")</f>
        <v>Captain Miller</v>
      </c>
      <c r="I1494" s="1" t="str">
        <f t="array" ref="I1494">_xlfn.XLOOKUP(G1494,Movies_data!$A$1:$A$41,Movies_data!$D$1:$D$41,"not found")</f>
        <v>Action</v>
      </c>
      <c r="J1494" s="1" t="str">
        <f t="array" ref="J1494">_xlfn.XLOOKUP(G1494,Movies_data!$A$1:$A$41,Movies_data!$C$1:$C$41,"not found")</f>
        <v>Tamil</v>
      </c>
      <c r="K1494" s="1">
        <f t="array" ref="K1494">_xlfn.XLOOKUP(G1494,Movies_data!$A$1:$A$41,Movies_data!$H$1:$H$41,"Not Found")</f>
        <v>7</v>
      </c>
      <c r="L1494" s="1" t="str">
        <f t="array" ref="L1494">_xlfn.XLOOKUP(A1494,Booking_data!$A$1:$A$6001,Booking_data!$E$1:$E$6001,"not Found")</f>
        <v>C072</v>
      </c>
      <c r="M1494" s="1" t="str">
        <f t="array" ref="M1494">_xlfn.XLOOKUP(L1494,Cinemas_data!$A$1:$A$49,Cinemas_data!$I$1:$I$49,"not Found")</f>
        <v>#NAME?</v>
      </c>
      <c r="N1494" s="1" t="str">
        <f t="array" ref="N1494">_xlfn.XLOOKUP(L1494,Cinemas_data!$A$1:$A$49,Cinemas_data!$C$1:$C$49,"not Found")</f>
        <v>Hyderabad</v>
      </c>
      <c r="O1494" s="1">
        <f t="array" ref="O1494">_xlfn.XLOOKUP(A1494,Booking_data!$A$1:$A$6001,Booking_data!$H$1:$H$6001,"not found")</f>
        <v>3</v>
      </c>
      <c r="P1494" s="1">
        <f t="array" ref="P1494">_xlfn.XLOOKUP(A1494,Booking_data!$A$1:$A$6001,Booking_data!$I$1:$I$6001,"not Found")</f>
        <v>380</v>
      </c>
      <c r="Q1494" s="1">
        <f t="shared" si="3"/>
        <v>1140</v>
      </c>
      <c r="R1494" s="1" t="str">
        <f t="array" ref="R1494">_xlfn.XLOOKUP(A1494,Booking_data!$A$1:$A$6001,Booking_data!$L$1:$L$6001,"Not Found")</f>
        <v>Net Banking</v>
      </c>
      <c r="S1494" s="1">
        <f t="array" ref="S1494">_xlfn.XLOOKUP(A1494,Booking_data!$A$1:$A$6001,Booking_data!$N$1:$N$6001,"not Found")</f>
        <v>54</v>
      </c>
      <c r="T1494" s="1" t="str">
        <f t="array" ref="T1494">_xlfn.XLOOKUP(A1494,Booking_data!$A$1:$A$6001,Booking_data!$O$1:$O$6001,"Not Found")</f>
        <v>Female</v>
      </c>
      <c r="U1494" s="1" t="str">
        <f t="shared" si="4"/>
        <v>Above 45</v>
      </c>
      <c r="V1494" s="1" t="str">
        <f t="shared" si="5"/>
        <v>Medium Booking</v>
      </c>
    </row>
    <row r="1495" ht="15.75" customHeight="1">
      <c r="A1495" s="1" t="s">
        <v>1809</v>
      </c>
      <c r="B1495" s="6">
        <v>46130.0</v>
      </c>
      <c r="C1495" s="6">
        <v>46133.0</v>
      </c>
      <c r="D1495" s="7">
        <v>0.3958333333333333</v>
      </c>
      <c r="E1495" s="1" t="str">
        <f t="shared" si="1"/>
        <v>Weekend</v>
      </c>
      <c r="F1495" s="1" t="str">
        <f t="shared" si="2"/>
        <v>Apr</v>
      </c>
      <c r="G1495" s="1" t="str">
        <f t="array" ref="G1495">_xlfn.XLOOKUP(A1495,Booking_data!$A$1:$A$6001,Booking_data!$D$1:$D$6001,"not found")</f>
        <v>M010</v>
      </c>
      <c r="H1495" s="1" t="str">
        <f t="array" ref="H1495">_xlfn.XLOOKUP(G1495,Movies_data!$A$1:$A$41,Movies_data!$B$1:$B$41,"not found")</f>
        <v>Captain Miller</v>
      </c>
      <c r="I1495" s="1" t="str">
        <f t="array" ref="I1495">_xlfn.XLOOKUP(G1495,Movies_data!$A$1:$A$41,Movies_data!$D$1:$D$41,"not found")</f>
        <v>Action</v>
      </c>
      <c r="J1495" s="1" t="str">
        <f t="array" ref="J1495">_xlfn.XLOOKUP(G1495,Movies_data!$A$1:$A$41,Movies_data!$C$1:$C$41,"not found")</f>
        <v>Tamil</v>
      </c>
      <c r="K1495" s="1">
        <f t="array" ref="K1495">_xlfn.XLOOKUP(G1495,Movies_data!$A$1:$A$41,Movies_data!$H$1:$H$41,"Not Found")</f>
        <v>7</v>
      </c>
      <c r="L1495" s="1" t="str">
        <f t="array" ref="L1495">_xlfn.XLOOKUP(A1495,Booking_data!$A$1:$A$6001,Booking_data!$E$1:$E$6001,"not Found")</f>
        <v>C082</v>
      </c>
      <c r="M1495" s="1" t="str">
        <f t="array" ref="M1495">_xlfn.XLOOKUP(L1495,Cinemas_data!$A$1:$A$49,Cinemas_data!$I$1:$I$49,"not Found")</f>
        <v>#NAME?</v>
      </c>
      <c r="N1495" s="1" t="str">
        <f t="array" ref="N1495">_xlfn.XLOOKUP(L1495,Cinemas_data!$A$1:$A$49,Cinemas_data!$C$1:$C$49,"not Found")</f>
        <v>Vijayawada</v>
      </c>
      <c r="O1495" s="1">
        <f t="array" ref="O1495">_xlfn.XLOOKUP(A1495,Booking_data!$A$1:$A$6001,Booking_data!$H$1:$H$6001,"not found")</f>
        <v>4</v>
      </c>
      <c r="P1495" s="1">
        <f t="array" ref="P1495">_xlfn.XLOOKUP(A1495,Booking_data!$A$1:$A$6001,Booking_data!$I$1:$I$6001,"not Found")</f>
        <v>360</v>
      </c>
      <c r="Q1495" s="1">
        <f t="shared" si="3"/>
        <v>1440</v>
      </c>
      <c r="R1495" s="1" t="str">
        <f t="array" ref="R1495">_xlfn.XLOOKUP(A1495,Booking_data!$A$1:$A$6001,Booking_data!$L$1:$L$6001,"Not Found")</f>
        <v>Credit Card</v>
      </c>
      <c r="S1495" s="1">
        <f t="array" ref="S1495">_xlfn.XLOOKUP(A1495,Booking_data!$A$1:$A$6001,Booking_data!$N$1:$N$6001,"not Found")</f>
        <v>20</v>
      </c>
      <c r="T1495" s="1" t="str">
        <f t="array" ref="T1495">_xlfn.XLOOKUP(A1495,Booking_data!$A$1:$A$6001,Booking_data!$O$1:$O$6001,"Not Found")</f>
        <v>Female</v>
      </c>
      <c r="U1495" s="1" t="str">
        <f t="shared" si="4"/>
        <v>Youngster</v>
      </c>
      <c r="V1495" s="1" t="str">
        <f t="shared" si="5"/>
        <v>Medium Booking</v>
      </c>
    </row>
    <row r="1496" ht="15.75" customHeight="1">
      <c r="A1496" s="1" t="s">
        <v>1810</v>
      </c>
      <c r="B1496" s="6">
        <v>46201.0</v>
      </c>
      <c r="C1496" s="6">
        <v>46204.0</v>
      </c>
      <c r="D1496" s="7">
        <v>0.53125</v>
      </c>
      <c r="E1496" s="1" t="str">
        <f t="shared" si="1"/>
        <v>Weekend</v>
      </c>
      <c r="F1496" s="1" t="str">
        <f t="shared" si="2"/>
        <v>Jun</v>
      </c>
      <c r="G1496" s="1" t="str">
        <f t="array" ref="G1496">_xlfn.XLOOKUP(A1496,Booking_data!$A$1:$A$6001,Booking_data!$D$1:$D$6001,"not found")</f>
        <v>M014</v>
      </c>
      <c r="H1496" s="1" t="str">
        <f t="array" ref="H1496">_xlfn.XLOOKUP(G1496,Movies_data!$A$1:$A$41,Movies_data!$B$1:$B$41,"not found")</f>
        <v>Hi Nanna</v>
      </c>
      <c r="I1496" s="1" t="str">
        <f t="array" ref="I1496">_xlfn.XLOOKUP(G1496,Movies_data!$A$1:$A$41,Movies_data!$D$1:$D$41,"not found")</f>
        <v>Romance</v>
      </c>
      <c r="J1496" s="1" t="str">
        <f t="array" ref="J1496">_xlfn.XLOOKUP(G1496,Movies_data!$A$1:$A$41,Movies_data!$C$1:$C$41,"not found")</f>
        <v>Telugu</v>
      </c>
      <c r="K1496" s="1">
        <f t="array" ref="K1496">_xlfn.XLOOKUP(G1496,Movies_data!$A$1:$A$41,Movies_data!$H$1:$H$41,"Not Found")</f>
        <v>8</v>
      </c>
      <c r="L1496" s="1" t="str">
        <f t="array" ref="L1496">_xlfn.XLOOKUP(A1496,Booking_data!$A$1:$A$6001,Booking_data!$E$1:$E$6001,"not Found")</f>
        <v>C013</v>
      </c>
      <c r="M1496" s="1" t="str">
        <f t="array" ref="M1496">_xlfn.XLOOKUP(L1496,Cinemas_data!$A$1:$A$49,Cinemas_data!$I$1:$I$49,"not Found")</f>
        <v>#NAME?</v>
      </c>
      <c r="N1496" s="1" t="str">
        <f t="array" ref="N1496">_xlfn.XLOOKUP(L1496,Cinemas_data!$A$1:$A$49,Cinemas_data!$C$1:$C$49,"not Found")</f>
        <v>Chennai</v>
      </c>
      <c r="O1496" s="1">
        <f t="array" ref="O1496">_xlfn.XLOOKUP(A1496,Booking_data!$A$1:$A$6001,Booking_data!$H$1:$H$6001,"not found")</f>
        <v>4</v>
      </c>
      <c r="P1496" s="1">
        <f t="array" ref="P1496">_xlfn.XLOOKUP(A1496,Booking_data!$A$1:$A$6001,Booking_data!$I$1:$I$6001,"not Found")</f>
        <v>420</v>
      </c>
      <c r="Q1496" s="1">
        <f t="shared" si="3"/>
        <v>1680</v>
      </c>
      <c r="R1496" s="1" t="str">
        <f t="array" ref="R1496">_xlfn.XLOOKUP(A1496,Booking_data!$A$1:$A$6001,Booking_data!$L$1:$L$6001,"Not Found")</f>
        <v>Net Banking</v>
      </c>
      <c r="S1496" s="1">
        <f t="array" ref="S1496">_xlfn.XLOOKUP(A1496,Booking_data!$A$1:$A$6001,Booking_data!$N$1:$N$6001,"not Found")</f>
        <v>57</v>
      </c>
      <c r="T1496" s="1" t="str">
        <f t="array" ref="T1496">_xlfn.XLOOKUP(A1496,Booking_data!$A$1:$A$6001,Booking_data!$O$1:$O$6001,"Not Found")</f>
        <v>Male</v>
      </c>
      <c r="U1496" s="1" t="str">
        <f t="shared" si="4"/>
        <v>Above 45</v>
      </c>
      <c r="V1496" s="1" t="str">
        <f t="shared" si="5"/>
        <v>Medium Booking</v>
      </c>
    </row>
    <row r="1497" ht="15.75" customHeight="1">
      <c r="A1497" s="1" t="s">
        <v>1811</v>
      </c>
      <c r="B1497" s="6">
        <v>46185.0</v>
      </c>
      <c r="C1497" s="6">
        <v>46190.0</v>
      </c>
      <c r="D1497" s="7">
        <v>0.7708333333333334</v>
      </c>
      <c r="E1497" s="1" t="str">
        <f t="shared" si="1"/>
        <v>Weekday</v>
      </c>
      <c r="F1497" s="1" t="str">
        <f t="shared" si="2"/>
        <v>Jun</v>
      </c>
      <c r="G1497" s="1" t="str">
        <f t="array" ref="G1497">_xlfn.XLOOKUP(A1497,Booking_data!$A$1:$A$6001,Booking_data!$D$1:$D$6001,"not found")</f>
        <v>M004</v>
      </c>
      <c r="H1497" s="1" t="str">
        <f t="array" ref="H1497">_xlfn.XLOOKUP(G1497,Movies_data!$A$1:$A$41,Movies_data!$B$1:$B$41,"not found")</f>
        <v>Ponniyin Selvan I</v>
      </c>
      <c r="I1497" s="1" t="str">
        <f t="array" ref="I1497">_xlfn.XLOOKUP(G1497,Movies_data!$A$1:$A$41,Movies_data!$D$1:$D$41,"not found")</f>
        <v>Drama</v>
      </c>
      <c r="J1497" s="1" t="str">
        <f t="array" ref="J1497">_xlfn.XLOOKUP(G1497,Movies_data!$A$1:$A$41,Movies_data!$C$1:$C$41,"not found")</f>
        <v>Tamil</v>
      </c>
      <c r="K1497" s="1">
        <f t="array" ref="K1497">_xlfn.XLOOKUP(G1497,Movies_data!$A$1:$A$41,Movies_data!$H$1:$H$41,"Not Found")</f>
        <v>7.6</v>
      </c>
      <c r="L1497" s="1" t="str">
        <f t="array" ref="L1497">_xlfn.XLOOKUP(A1497,Booking_data!$A$1:$A$6001,Booking_data!$E$1:$E$6001,"not Found")</f>
        <v>C153</v>
      </c>
      <c r="M1497" s="1" t="str">
        <f t="array" ref="M1497">_xlfn.XLOOKUP(L1497,Cinemas_data!$A$1:$A$49,Cinemas_data!$I$1:$I$49,"not Found")</f>
        <v>#NAME?</v>
      </c>
      <c r="N1497" s="1" t="str">
        <f t="array" ref="N1497">_xlfn.XLOOKUP(L1497,Cinemas_data!$A$1:$A$49,Cinemas_data!$C$1:$C$49,"not Found")</f>
        <v>Kochi</v>
      </c>
      <c r="O1497" s="1">
        <f t="array" ref="O1497">_xlfn.XLOOKUP(A1497,Booking_data!$A$1:$A$6001,Booking_data!$H$1:$H$6001,"not found")</f>
        <v>2</v>
      </c>
      <c r="P1497" s="1">
        <f t="array" ref="P1497">_xlfn.XLOOKUP(A1497,Booking_data!$A$1:$A$6001,Booking_data!$I$1:$I$6001,"not Found")</f>
        <v>320</v>
      </c>
      <c r="Q1497" s="1">
        <f t="shared" si="3"/>
        <v>640</v>
      </c>
      <c r="R1497" s="1" t="str">
        <f t="array" ref="R1497">_xlfn.XLOOKUP(A1497,Booking_data!$A$1:$A$6001,Booking_data!$L$1:$L$6001,"Not Found")</f>
        <v>Credit Card</v>
      </c>
      <c r="S1497" s="1">
        <f t="array" ref="S1497">_xlfn.XLOOKUP(A1497,Booking_data!$A$1:$A$6001,Booking_data!$N$1:$N$6001,"not Found")</f>
        <v>55</v>
      </c>
      <c r="T1497" s="1" t="str">
        <f t="array" ref="T1497">_xlfn.XLOOKUP(A1497,Booking_data!$A$1:$A$6001,Booking_data!$O$1:$O$6001,"Not Found")</f>
        <v>Female</v>
      </c>
      <c r="U1497" s="1" t="str">
        <f t="shared" si="4"/>
        <v>Above 45</v>
      </c>
      <c r="V1497" s="1" t="str">
        <f t="shared" si="5"/>
        <v>Low Booking</v>
      </c>
    </row>
    <row r="1498" ht="15.75" customHeight="1">
      <c r="A1498" s="1" t="s">
        <v>1812</v>
      </c>
      <c r="B1498" s="6">
        <v>46051.0</v>
      </c>
      <c r="C1498" s="6">
        <v>46053.0</v>
      </c>
      <c r="D1498" s="7">
        <v>0.6458333333333334</v>
      </c>
      <c r="E1498" s="1" t="str">
        <f t="shared" si="1"/>
        <v>Weekday</v>
      </c>
      <c r="F1498" s="1" t="str">
        <f t="shared" si="2"/>
        <v>Jan</v>
      </c>
      <c r="G1498" s="1" t="str">
        <f t="array" ref="G1498">_xlfn.XLOOKUP(A1498,Booking_data!$A$1:$A$6001,Booking_data!$D$1:$D$6001,"not found")</f>
        <v>M017</v>
      </c>
      <c r="H1498" s="1" t="str">
        <f t="array" ref="H1498">_xlfn.XLOOKUP(G1498,Movies_data!$A$1:$A$41,Movies_data!$B$1:$B$41,"not found")</f>
        <v>Baahubali 2</v>
      </c>
      <c r="I1498" s="1" t="str">
        <f t="array" ref="I1498">_xlfn.XLOOKUP(G1498,Movies_data!$A$1:$A$41,Movies_data!$D$1:$D$41,"not found")</f>
        <v>Action</v>
      </c>
      <c r="J1498" s="1" t="str">
        <f t="array" ref="J1498">_xlfn.XLOOKUP(G1498,Movies_data!$A$1:$A$41,Movies_data!$C$1:$C$41,"not found")</f>
        <v>Telugu</v>
      </c>
      <c r="K1498" s="1">
        <f t="array" ref="K1498">_xlfn.XLOOKUP(G1498,Movies_data!$A$1:$A$41,Movies_data!$H$1:$H$41,"Not Found")</f>
        <v>8.2</v>
      </c>
      <c r="L1498" s="1" t="str">
        <f t="array" ref="L1498">_xlfn.XLOOKUP(A1498,Booking_data!$A$1:$A$6001,Booking_data!$E$1:$E$6001,"not Found")</f>
        <v>C103</v>
      </c>
      <c r="M1498" s="1" t="str">
        <f t="array" ref="M1498">_xlfn.XLOOKUP(L1498,Cinemas_data!$A$1:$A$49,Cinemas_data!$I$1:$I$49,"not Found")</f>
        <v>#NAME?</v>
      </c>
      <c r="N1498" s="1" t="str">
        <f t="array" ref="N1498">_xlfn.XLOOKUP(L1498,Cinemas_data!$A$1:$A$49,Cinemas_data!$C$1:$C$49,"not Found")</f>
        <v>Pune</v>
      </c>
      <c r="O1498" s="1">
        <f t="array" ref="O1498">_xlfn.XLOOKUP(A1498,Booking_data!$A$1:$A$6001,Booking_data!$H$1:$H$6001,"not found")</f>
        <v>4</v>
      </c>
      <c r="P1498" s="1">
        <f t="array" ref="P1498">_xlfn.XLOOKUP(A1498,Booking_data!$A$1:$A$6001,Booking_data!$I$1:$I$6001,"not Found")</f>
        <v>260</v>
      </c>
      <c r="Q1498" s="1">
        <f t="shared" si="3"/>
        <v>1040</v>
      </c>
      <c r="R1498" s="1" t="str">
        <f t="array" ref="R1498">_xlfn.XLOOKUP(A1498,Booking_data!$A$1:$A$6001,Booking_data!$L$1:$L$6001,"Not Found")</f>
        <v>Wallet</v>
      </c>
      <c r="S1498" s="1">
        <f t="array" ref="S1498">_xlfn.XLOOKUP(A1498,Booking_data!$A$1:$A$6001,Booking_data!$N$1:$N$6001,"not Found")</f>
        <v>23</v>
      </c>
      <c r="T1498" s="1" t="str">
        <f t="array" ref="T1498">_xlfn.XLOOKUP(A1498,Booking_data!$A$1:$A$6001,Booking_data!$O$1:$O$6001,"Not Found")</f>
        <v>Other</v>
      </c>
      <c r="U1498" s="1" t="str">
        <f t="shared" si="4"/>
        <v>Youngster</v>
      </c>
      <c r="V1498" s="1" t="str">
        <f t="shared" si="5"/>
        <v>Medium Booking</v>
      </c>
    </row>
    <row r="1499" ht="15.75" customHeight="1">
      <c r="A1499" s="1" t="s">
        <v>1813</v>
      </c>
      <c r="B1499" s="6">
        <v>46179.0</v>
      </c>
      <c r="C1499" s="6">
        <v>46185.0</v>
      </c>
      <c r="D1499" s="7">
        <v>0.6458333333333334</v>
      </c>
      <c r="E1499" s="1" t="str">
        <f t="shared" si="1"/>
        <v>Weekend</v>
      </c>
      <c r="F1499" s="1" t="str">
        <f t="shared" si="2"/>
        <v>Jun</v>
      </c>
      <c r="G1499" s="1" t="str">
        <f t="array" ref="G1499">_xlfn.XLOOKUP(A1499,Booking_data!$A$1:$A$6001,Booking_data!$D$1:$D$6001,"not found")</f>
        <v>M009</v>
      </c>
      <c r="H1499" s="1" t="str">
        <f t="array" ref="H1499">_xlfn.XLOOKUP(G1499,Movies_data!$A$1:$A$41,Movies_data!$B$1:$B$41,"not found")</f>
        <v>Amaran</v>
      </c>
      <c r="I1499" s="1" t="str">
        <f t="array" ref="I1499">_xlfn.XLOOKUP(G1499,Movies_data!$A$1:$A$41,Movies_data!$D$1:$D$41,"not found")</f>
        <v>Biography</v>
      </c>
      <c r="J1499" s="1" t="str">
        <f t="array" ref="J1499">_xlfn.XLOOKUP(G1499,Movies_data!$A$1:$A$41,Movies_data!$C$1:$C$41,"not found")</f>
        <v>Tamil</v>
      </c>
      <c r="K1499" s="1">
        <f t="array" ref="K1499">_xlfn.XLOOKUP(G1499,Movies_data!$A$1:$A$41,Movies_data!$H$1:$H$41,"Not Found")</f>
        <v>8.3</v>
      </c>
      <c r="L1499" s="1" t="str">
        <f t="array" ref="L1499">_xlfn.XLOOKUP(A1499,Booking_data!$A$1:$A$6001,Booking_data!$E$1:$E$6001,"not Found")</f>
        <v>C071</v>
      </c>
      <c r="M1499" s="1" t="str">
        <f t="array" ref="M1499">_xlfn.XLOOKUP(L1499,Cinemas_data!$A$1:$A$49,Cinemas_data!$I$1:$I$49,"not Found")</f>
        <v>#NAME?</v>
      </c>
      <c r="N1499" s="1" t="str">
        <f t="array" ref="N1499">_xlfn.XLOOKUP(L1499,Cinemas_data!$A$1:$A$49,Cinemas_data!$C$1:$C$49,"not Found")</f>
        <v>Hyderabad</v>
      </c>
      <c r="O1499" s="1">
        <f t="array" ref="O1499">_xlfn.XLOOKUP(A1499,Booking_data!$A$1:$A$6001,Booking_data!$H$1:$H$6001,"not found")</f>
        <v>3</v>
      </c>
      <c r="P1499" s="1">
        <f t="array" ref="P1499">_xlfn.XLOOKUP(A1499,Booking_data!$A$1:$A$6001,Booking_data!$I$1:$I$6001,"not Found")</f>
        <v>260</v>
      </c>
      <c r="Q1499" s="1">
        <f t="shared" si="3"/>
        <v>780</v>
      </c>
      <c r="R1499" s="1" t="str">
        <f t="array" ref="R1499">_xlfn.XLOOKUP(A1499,Booking_data!$A$1:$A$6001,Booking_data!$L$1:$L$6001,"Not Found")</f>
        <v>Debit Card</v>
      </c>
      <c r="S1499" s="1">
        <f t="array" ref="S1499">_xlfn.XLOOKUP(A1499,Booking_data!$A$1:$A$6001,Booking_data!$N$1:$N$6001,"not Found")</f>
        <v>34</v>
      </c>
      <c r="T1499" s="1" t="str">
        <f t="array" ref="T1499">_xlfn.XLOOKUP(A1499,Booking_data!$A$1:$A$6001,Booking_data!$O$1:$O$6001,"Not Found")</f>
        <v>Other</v>
      </c>
      <c r="U1499" s="1" t="str">
        <f t="shared" si="4"/>
        <v>Middle Age</v>
      </c>
      <c r="V1499" s="1" t="str">
        <f t="shared" si="5"/>
        <v>Medium Booking</v>
      </c>
    </row>
    <row r="1500" ht="15.75" customHeight="1">
      <c r="A1500" s="1" t="s">
        <v>1814</v>
      </c>
      <c r="B1500" s="6">
        <v>46041.0</v>
      </c>
      <c r="C1500" s="6">
        <v>46045.0</v>
      </c>
      <c r="D1500" s="7">
        <v>0.9375</v>
      </c>
      <c r="E1500" s="1" t="str">
        <f t="shared" si="1"/>
        <v>Weekday</v>
      </c>
      <c r="F1500" s="1" t="str">
        <f t="shared" si="2"/>
        <v>Jan</v>
      </c>
      <c r="G1500" s="1" t="str">
        <f t="array" ref="G1500">_xlfn.XLOOKUP(A1500,Booking_data!$A$1:$A$6001,Booking_data!$D$1:$D$6001,"not found")</f>
        <v>M021</v>
      </c>
      <c r="H1500" s="1" t="str">
        <f t="array" ref="H1500">_xlfn.XLOOKUP(G1500,Movies_data!$A$1:$A$41,Movies_data!$B$1:$B$41,"not found")</f>
        <v>Pathaan</v>
      </c>
      <c r="I1500" s="1" t="str">
        <f t="array" ref="I1500">_xlfn.XLOOKUP(G1500,Movies_data!$A$1:$A$41,Movies_data!$D$1:$D$41,"not found")</f>
        <v>Action</v>
      </c>
      <c r="J1500" s="1" t="str">
        <f t="array" ref="J1500">_xlfn.XLOOKUP(G1500,Movies_data!$A$1:$A$41,Movies_data!$C$1:$C$41,"not found")</f>
        <v>Hindi</v>
      </c>
      <c r="K1500" s="1">
        <f t="array" ref="K1500">_xlfn.XLOOKUP(G1500,Movies_data!$A$1:$A$41,Movies_data!$H$1:$H$41,"Not Found")</f>
        <v>5.9</v>
      </c>
      <c r="L1500" s="1" t="str">
        <f t="array" ref="L1500">_xlfn.XLOOKUP(A1500,Booking_data!$A$1:$A$6001,Booking_data!$E$1:$E$6001,"not Found")</f>
        <v>C092</v>
      </c>
      <c r="M1500" s="1" t="str">
        <f t="array" ref="M1500">_xlfn.XLOOKUP(L1500,Cinemas_data!$A$1:$A$49,Cinemas_data!$I$1:$I$49,"not Found")</f>
        <v>#NAME?</v>
      </c>
      <c r="N1500" s="1" t="str">
        <f t="array" ref="N1500">_xlfn.XLOOKUP(L1500,Cinemas_data!$A$1:$A$49,Cinemas_data!$C$1:$C$49,"not Found")</f>
        <v>Mumbai</v>
      </c>
      <c r="O1500" s="1">
        <f t="array" ref="O1500">_xlfn.XLOOKUP(A1500,Booking_data!$A$1:$A$6001,Booking_data!$H$1:$H$6001,"not found")</f>
        <v>5</v>
      </c>
      <c r="P1500" s="1">
        <f t="array" ref="P1500">_xlfn.XLOOKUP(A1500,Booking_data!$A$1:$A$6001,Booking_data!$I$1:$I$6001,"not Found")</f>
        <v>340</v>
      </c>
      <c r="Q1500" s="1">
        <f t="shared" si="3"/>
        <v>1700</v>
      </c>
      <c r="R1500" s="1" t="str">
        <f t="array" ref="R1500">_xlfn.XLOOKUP(A1500,Booking_data!$A$1:$A$6001,Booking_data!$L$1:$L$6001,"Not Found")</f>
        <v>Debit Card</v>
      </c>
      <c r="S1500" s="1">
        <f t="array" ref="S1500">_xlfn.XLOOKUP(A1500,Booking_data!$A$1:$A$6001,Booking_data!$N$1:$N$6001,"not Found")</f>
        <v>33</v>
      </c>
      <c r="T1500" s="1" t="str">
        <f t="array" ref="T1500">_xlfn.XLOOKUP(A1500,Booking_data!$A$1:$A$6001,Booking_data!$O$1:$O$6001,"Not Found")</f>
        <v>Female</v>
      </c>
      <c r="U1500" s="1" t="str">
        <f t="shared" si="4"/>
        <v>Middle Age</v>
      </c>
      <c r="V1500" s="1" t="str">
        <f t="shared" si="5"/>
        <v>High Booking</v>
      </c>
    </row>
    <row r="1501" ht="15.75" customHeight="1">
      <c r="A1501" s="1" t="s">
        <v>1815</v>
      </c>
      <c r="B1501" s="6">
        <v>46095.0</v>
      </c>
      <c r="C1501" s="6">
        <v>46098.0</v>
      </c>
      <c r="D1501" s="7">
        <v>0.9375</v>
      </c>
      <c r="E1501" s="1" t="str">
        <f t="shared" si="1"/>
        <v>Weekend</v>
      </c>
      <c r="F1501" s="1" t="str">
        <f t="shared" si="2"/>
        <v>Mar</v>
      </c>
      <c r="G1501" s="1" t="str">
        <f t="array" ref="G1501">_xlfn.XLOOKUP(A1501,Booking_data!$A$1:$A$6001,Booking_data!$D$1:$D$6001,"not found")</f>
        <v>M019</v>
      </c>
      <c r="H1501" s="1" t="str">
        <f t="array" ref="H1501">_xlfn.XLOOKUP(G1501,Movies_data!$A$1:$A$41,Movies_data!$B$1:$B$41,"not found")</f>
        <v>Animal</v>
      </c>
      <c r="I1501" s="1" t="str">
        <f t="array" ref="I1501">_xlfn.XLOOKUP(G1501,Movies_data!$A$1:$A$41,Movies_data!$D$1:$D$41,"not found")</f>
        <v>Drama</v>
      </c>
      <c r="J1501" s="1" t="str">
        <f t="array" ref="J1501">_xlfn.XLOOKUP(G1501,Movies_data!$A$1:$A$41,Movies_data!$C$1:$C$41,"not found")</f>
        <v>Hindi</v>
      </c>
      <c r="K1501" s="1">
        <f t="array" ref="K1501">_xlfn.XLOOKUP(G1501,Movies_data!$A$1:$A$41,Movies_data!$H$1:$H$41,"Not Found")</f>
        <v>6.1</v>
      </c>
      <c r="L1501" s="1" t="str">
        <f t="array" ref="L1501">_xlfn.XLOOKUP(A1501,Booking_data!$A$1:$A$6001,Booking_data!$E$1:$E$6001,"not Found")</f>
        <v>C063</v>
      </c>
      <c r="M1501" s="1" t="str">
        <f t="array" ref="M1501">_xlfn.XLOOKUP(L1501,Cinemas_data!$A$1:$A$49,Cinemas_data!$I$1:$I$49,"not Found")</f>
        <v>#NAME?</v>
      </c>
      <c r="N1501" s="1" t="str">
        <f t="array" ref="N1501">_xlfn.XLOOKUP(L1501,Cinemas_data!$A$1:$A$49,Cinemas_data!$C$1:$C$49,"not Found")</f>
        <v>Mysuru</v>
      </c>
      <c r="O1501" s="1">
        <f t="array" ref="O1501">_xlfn.XLOOKUP(A1501,Booking_data!$A$1:$A$6001,Booking_data!$H$1:$H$6001,"not found")</f>
        <v>2</v>
      </c>
      <c r="P1501" s="1">
        <f t="array" ref="P1501">_xlfn.XLOOKUP(A1501,Booking_data!$A$1:$A$6001,Booking_data!$I$1:$I$6001,"not Found")</f>
        <v>320</v>
      </c>
      <c r="Q1501" s="1">
        <f t="shared" si="3"/>
        <v>640</v>
      </c>
      <c r="R1501" s="1" t="str">
        <f t="array" ref="R1501">_xlfn.XLOOKUP(A1501,Booking_data!$A$1:$A$6001,Booking_data!$L$1:$L$6001,"Not Found")</f>
        <v>Credit Card</v>
      </c>
      <c r="S1501" s="1">
        <f t="array" ref="S1501">_xlfn.XLOOKUP(A1501,Booking_data!$A$1:$A$6001,Booking_data!$N$1:$N$6001,"not Found")</f>
        <v>60</v>
      </c>
      <c r="T1501" s="1" t="str">
        <f t="array" ref="T1501">_xlfn.XLOOKUP(A1501,Booking_data!$A$1:$A$6001,Booking_data!$O$1:$O$6001,"Not Found")</f>
        <v>Male</v>
      </c>
      <c r="U1501" s="1" t="str">
        <f t="shared" si="4"/>
        <v>Above 45</v>
      </c>
      <c r="V1501" s="1" t="str">
        <f t="shared" si="5"/>
        <v>Low Booking</v>
      </c>
    </row>
    <row r="1502" ht="15.75" customHeight="1">
      <c r="A1502" s="1" t="s">
        <v>1816</v>
      </c>
      <c r="B1502" s="6">
        <v>46035.0</v>
      </c>
      <c r="C1502" s="6">
        <v>46040.0</v>
      </c>
      <c r="D1502" s="7">
        <v>0.9375</v>
      </c>
      <c r="E1502" s="1" t="str">
        <f t="shared" si="1"/>
        <v>Weekday</v>
      </c>
      <c r="F1502" s="1" t="str">
        <f t="shared" si="2"/>
        <v>Jan</v>
      </c>
      <c r="G1502" s="1" t="str">
        <f t="array" ref="G1502">_xlfn.XLOOKUP(A1502,Booking_data!$A$1:$A$6001,Booking_data!$D$1:$D$6001,"not found")</f>
        <v>M016</v>
      </c>
      <c r="H1502" s="1" t="str">
        <f t="array" ref="H1502">_xlfn.XLOOKUP(G1502,Movies_data!$A$1:$A$41,Movies_data!$B$1:$B$41,"not found")</f>
        <v>Arjun Reddy</v>
      </c>
      <c r="I1502" s="1" t="str">
        <f t="array" ref="I1502">_xlfn.XLOOKUP(G1502,Movies_data!$A$1:$A$41,Movies_data!$D$1:$D$41,"not found")</f>
        <v>Drama</v>
      </c>
      <c r="J1502" s="1" t="str">
        <f t="array" ref="J1502">_xlfn.XLOOKUP(G1502,Movies_data!$A$1:$A$41,Movies_data!$C$1:$C$41,"not found")</f>
        <v>Telugu</v>
      </c>
      <c r="K1502" s="1">
        <f t="array" ref="K1502">_xlfn.XLOOKUP(G1502,Movies_data!$A$1:$A$41,Movies_data!$H$1:$H$41,"Not Found")</f>
        <v>7.7</v>
      </c>
      <c r="L1502" s="1" t="str">
        <f t="array" ref="L1502">_xlfn.XLOOKUP(A1502,Booking_data!$A$1:$A$6001,Booking_data!$E$1:$E$6001,"not Found")</f>
        <v>C033</v>
      </c>
      <c r="M1502" s="1" t="str">
        <f t="array" ref="M1502">_xlfn.XLOOKUP(L1502,Cinemas_data!$A$1:$A$49,Cinemas_data!$I$1:$I$49,"not Found")</f>
        <v>#NAME?</v>
      </c>
      <c r="N1502" s="1" t="str">
        <f t="array" ref="N1502">_xlfn.XLOOKUP(L1502,Cinemas_data!$A$1:$A$49,Cinemas_data!$C$1:$C$49,"not Found")</f>
        <v>Madurai</v>
      </c>
      <c r="O1502" s="1">
        <f t="array" ref="O1502">_xlfn.XLOOKUP(A1502,Booking_data!$A$1:$A$6001,Booking_data!$H$1:$H$6001,"not found")</f>
        <v>4</v>
      </c>
      <c r="P1502" s="1">
        <f t="array" ref="P1502">_xlfn.XLOOKUP(A1502,Booking_data!$A$1:$A$6001,Booking_data!$I$1:$I$6001,"not Found")</f>
        <v>360</v>
      </c>
      <c r="Q1502" s="1">
        <f t="shared" si="3"/>
        <v>1440</v>
      </c>
      <c r="R1502" s="1" t="str">
        <f t="array" ref="R1502">_xlfn.XLOOKUP(A1502,Booking_data!$A$1:$A$6001,Booking_data!$L$1:$L$6001,"Not Found")</f>
        <v>UPI</v>
      </c>
      <c r="S1502" s="1">
        <f t="array" ref="S1502">_xlfn.XLOOKUP(A1502,Booking_data!$A$1:$A$6001,Booking_data!$N$1:$N$6001,"not Found")</f>
        <v>54</v>
      </c>
      <c r="T1502" s="1" t="str">
        <f t="array" ref="T1502">_xlfn.XLOOKUP(A1502,Booking_data!$A$1:$A$6001,Booking_data!$O$1:$O$6001,"Not Found")</f>
        <v>Male</v>
      </c>
      <c r="U1502" s="1" t="str">
        <f t="shared" si="4"/>
        <v>Above 45</v>
      </c>
      <c r="V1502" s="1" t="str">
        <f t="shared" si="5"/>
        <v>Medium Booking</v>
      </c>
    </row>
    <row r="1503" ht="15.75" customHeight="1">
      <c r="A1503" s="1" t="s">
        <v>1817</v>
      </c>
      <c r="B1503" s="6">
        <v>46049.0</v>
      </c>
      <c r="C1503" s="6">
        <v>46049.0</v>
      </c>
      <c r="D1503" s="7">
        <v>0.3958333333333333</v>
      </c>
      <c r="E1503" s="1" t="str">
        <f t="shared" si="1"/>
        <v>Weekday</v>
      </c>
      <c r="F1503" s="1" t="str">
        <f t="shared" si="2"/>
        <v>Jan</v>
      </c>
      <c r="G1503" s="1" t="str">
        <f t="array" ref="G1503">_xlfn.XLOOKUP(A1503,Booking_data!$A$1:$A$6001,Booking_data!$D$1:$D$6001,"not found")</f>
        <v>M040</v>
      </c>
      <c r="H1503" s="1" t="str">
        <f t="array" ref="H1503">_xlfn.XLOOKUP(G1503,Movies_data!$A$1:$A$41,Movies_data!$B$1:$B$41,"not found")</f>
        <v>Inside Out 2</v>
      </c>
      <c r="I1503" s="1" t="str">
        <f t="array" ref="I1503">_xlfn.XLOOKUP(G1503,Movies_data!$A$1:$A$41,Movies_data!$D$1:$D$41,"not found")</f>
        <v>Animation</v>
      </c>
      <c r="J1503" s="1" t="str">
        <f t="array" ref="J1503">_xlfn.XLOOKUP(G1503,Movies_data!$A$1:$A$41,Movies_data!$C$1:$C$41,"not found")</f>
        <v>English</v>
      </c>
      <c r="K1503" s="1">
        <f t="array" ref="K1503">_xlfn.XLOOKUP(G1503,Movies_data!$A$1:$A$41,Movies_data!$H$1:$H$41,"Not Found")</f>
        <v>7.6</v>
      </c>
      <c r="L1503" s="1" t="str">
        <f t="array" ref="L1503">_xlfn.XLOOKUP(A1503,Booking_data!$A$1:$A$6001,Booking_data!$E$1:$E$6001,"not Found")</f>
        <v>C131</v>
      </c>
      <c r="M1503" s="1" t="str">
        <f t="array" ref="M1503">_xlfn.XLOOKUP(L1503,Cinemas_data!$A$1:$A$49,Cinemas_data!$I$1:$I$49,"not Found")</f>
        <v>#NAME?</v>
      </c>
      <c r="N1503" s="1" t="str">
        <f t="array" ref="N1503">_xlfn.XLOOKUP(L1503,Cinemas_data!$A$1:$A$49,Cinemas_data!$C$1:$C$49,"not Found")</f>
        <v>Kolkata</v>
      </c>
      <c r="O1503" s="1">
        <f t="array" ref="O1503">_xlfn.XLOOKUP(A1503,Booking_data!$A$1:$A$6001,Booking_data!$H$1:$H$6001,"not found")</f>
        <v>2</v>
      </c>
      <c r="P1503" s="1">
        <f t="array" ref="P1503">_xlfn.XLOOKUP(A1503,Booking_data!$A$1:$A$6001,Booking_data!$I$1:$I$6001,"not Found")</f>
        <v>240</v>
      </c>
      <c r="Q1503" s="1">
        <f t="shared" si="3"/>
        <v>480</v>
      </c>
      <c r="R1503" s="1" t="str">
        <f t="array" ref="R1503">_xlfn.XLOOKUP(A1503,Booking_data!$A$1:$A$6001,Booking_data!$L$1:$L$6001,"Not Found")</f>
        <v>Debit Card</v>
      </c>
      <c r="S1503" s="1">
        <f t="array" ref="S1503">_xlfn.XLOOKUP(A1503,Booking_data!$A$1:$A$6001,Booking_data!$N$1:$N$6001,"not Found")</f>
        <v>48</v>
      </c>
      <c r="T1503" s="1" t="str">
        <f t="array" ref="T1503">_xlfn.XLOOKUP(A1503,Booking_data!$A$1:$A$6001,Booking_data!$O$1:$O$6001,"Not Found")</f>
        <v>Female</v>
      </c>
      <c r="U1503" s="1" t="str">
        <f t="shared" si="4"/>
        <v>Above 45</v>
      </c>
      <c r="V1503" s="1" t="str">
        <f t="shared" si="5"/>
        <v>Low Booking</v>
      </c>
    </row>
    <row r="1504" ht="15.75" customHeight="1">
      <c r="A1504" s="1" t="s">
        <v>1818</v>
      </c>
      <c r="B1504" s="6">
        <v>46072.0</v>
      </c>
      <c r="C1504" s="6">
        <v>46076.0</v>
      </c>
      <c r="D1504" s="7">
        <v>0.3958333333333333</v>
      </c>
      <c r="E1504" s="1" t="str">
        <f t="shared" si="1"/>
        <v>Weekday</v>
      </c>
      <c r="F1504" s="1" t="str">
        <f t="shared" si="2"/>
        <v>Feb</v>
      </c>
      <c r="G1504" s="1" t="str">
        <f t="array" ref="G1504">_xlfn.XLOOKUP(A1504,Booking_data!$A$1:$A$6001,Booking_data!$D$1:$D$6001,"not found")</f>
        <v>M022</v>
      </c>
      <c r="H1504" s="1" t="str">
        <f t="array" ref="H1504">_xlfn.XLOOKUP(G1504,Movies_data!$A$1:$A$41,Movies_data!$B$1:$B$41,"not found")</f>
        <v>12th Fail</v>
      </c>
      <c r="I1504" s="1" t="str">
        <f t="array" ref="I1504">_xlfn.XLOOKUP(G1504,Movies_data!$A$1:$A$41,Movies_data!$D$1:$D$41,"not found")</f>
        <v>Drama</v>
      </c>
      <c r="J1504" s="1" t="str">
        <f t="array" ref="J1504">_xlfn.XLOOKUP(G1504,Movies_data!$A$1:$A$41,Movies_data!$C$1:$C$41,"not found")</f>
        <v>Hindi</v>
      </c>
      <c r="K1504" s="1">
        <f t="array" ref="K1504">_xlfn.XLOOKUP(G1504,Movies_data!$A$1:$A$41,Movies_data!$H$1:$H$41,"Not Found")</f>
        <v>9</v>
      </c>
      <c r="L1504" s="1" t="str">
        <f t="array" ref="L1504">_xlfn.XLOOKUP(A1504,Booking_data!$A$1:$A$6001,Booking_data!$E$1:$E$6001,"not Found")</f>
        <v>C093</v>
      </c>
      <c r="M1504" s="1" t="str">
        <f t="array" ref="M1504">_xlfn.XLOOKUP(L1504,Cinemas_data!$A$1:$A$49,Cinemas_data!$I$1:$I$49,"not Found")</f>
        <v>#NAME?</v>
      </c>
      <c r="N1504" s="1" t="str">
        <f t="array" ref="N1504">_xlfn.XLOOKUP(L1504,Cinemas_data!$A$1:$A$49,Cinemas_data!$C$1:$C$49,"not Found")</f>
        <v>Mumbai</v>
      </c>
      <c r="O1504" s="1">
        <f t="array" ref="O1504">_xlfn.XLOOKUP(A1504,Booking_data!$A$1:$A$6001,Booking_data!$H$1:$H$6001,"not found")</f>
        <v>2</v>
      </c>
      <c r="P1504" s="1">
        <f t="array" ref="P1504">_xlfn.XLOOKUP(A1504,Booking_data!$A$1:$A$6001,Booking_data!$I$1:$I$6001,"not Found")</f>
        <v>240</v>
      </c>
      <c r="Q1504" s="1">
        <f t="shared" si="3"/>
        <v>480</v>
      </c>
      <c r="R1504" s="1" t="str">
        <f t="array" ref="R1504">_xlfn.XLOOKUP(A1504,Booking_data!$A$1:$A$6001,Booking_data!$L$1:$L$6001,"Not Found")</f>
        <v>UPI</v>
      </c>
      <c r="S1504" s="1">
        <f t="array" ref="S1504">_xlfn.XLOOKUP(A1504,Booking_data!$A$1:$A$6001,Booking_data!$N$1:$N$6001,"not Found")</f>
        <v>26</v>
      </c>
      <c r="T1504" s="1" t="str">
        <f t="array" ref="T1504">_xlfn.XLOOKUP(A1504,Booking_data!$A$1:$A$6001,Booking_data!$O$1:$O$6001,"Not Found")</f>
        <v>Male</v>
      </c>
      <c r="U1504" s="1" t="str">
        <f t="shared" si="4"/>
        <v>Youngster</v>
      </c>
      <c r="V1504" s="1" t="str">
        <f t="shared" si="5"/>
        <v>Low Booking</v>
      </c>
    </row>
    <row r="1505" ht="15.75" customHeight="1">
      <c r="A1505" s="1" t="s">
        <v>1819</v>
      </c>
      <c r="B1505" s="6">
        <v>46094.0</v>
      </c>
      <c r="C1505" s="6">
        <v>46100.0</v>
      </c>
      <c r="D1505" s="7">
        <v>0.53125</v>
      </c>
      <c r="E1505" s="1" t="str">
        <f t="shared" si="1"/>
        <v>Weekday</v>
      </c>
      <c r="F1505" s="1" t="str">
        <f t="shared" si="2"/>
        <v>Mar</v>
      </c>
      <c r="G1505" s="1" t="str">
        <f t="array" ref="G1505">_xlfn.XLOOKUP(A1505,Booking_data!$A$1:$A$6001,Booking_data!$D$1:$D$6001,"not found")</f>
        <v>M033</v>
      </c>
      <c r="H1505" s="1" t="str">
        <f t="array" ref="H1505">_xlfn.XLOOKUP(G1505,Movies_data!$A$1:$A$41,Movies_data!$B$1:$B$41,"not found")</f>
        <v>Lucifer</v>
      </c>
      <c r="I1505" s="1" t="str">
        <f t="array" ref="I1505">_xlfn.XLOOKUP(G1505,Movies_data!$A$1:$A$41,Movies_data!$D$1:$D$41,"not found")</f>
        <v>Action</v>
      </c>
      <c r="J1505" s="1" t="str">
        <f t="array" ref="J1505">_xlfn.XLOOKUP(G1505,Movies_data!$A$1:$A$41,Movies_data!$C$1:$C$41,"not found")</f>
        <v>Malayalam</v>
      </c>
      <c r="K1505" s="1">
        <f t="array" ref="K1505">_xlfn.XLOOKUP(G1505,Movies_data!$A$1:$A$41,Movies_data!$H$1:$H$41,"Not Found")</f>
        <v>7.5</v>
      </c>
      <c r="L1505" s="1" t="str">
        <f t="array" ref="L1505">_xlfn.XLOOKUP(A1505,Booking_data!$A$1:$A$6001,Booking_data!$E$1:$E$6001,"not Found")</f>
        <v>C091</v>
      </c>
      <c r="M1505" s="1" t="str">
        <f t="array" ref="M1505">_xlfn.XLOOKUP(L1505,Cinemas_data!$A$1:$A$49,Cinemas_data!$I$1:$I$49,"not Found")</f>
        <v>#NAME?</v>
      </c>
      <c r="N1505" s="1" t="str">
        <f t="array" ref="N1505">_xlfn.XLOOKUP(L1505,Cinemas_data!$A$1:$A$49,Cinemas_data!$C$1:$C$49,"not Found")</f>
        <v>Mumbai</v>
      </c>
      <c r="O1505" s="1">
        <f t="array" ref="O1505">_xlfn.XLOOKUP(A1505,Booking_data!$A$1:$A$6001,Booking_data!$H$1:$H$6001,"not found")</f>
        <v>2</v>
      </c>
      <c r="P1505" s="1">
        <f t="array" ref="P1505">_xlfn.XLOOKUP(A1505,Booking_data!$A$1:$A$6001,Booking_data!$I$1:$I$6001,"not Found")</f>
        <v>200</v>
      </c>
      <c r="Q1505" s="1">
        <f t="shared" si="3"/>
        <v>400</v>
      </c>
      <c r="R1505" s="1" t="str">
        <f t="array" ref="R1505">_xlfn.XLOOKUP(A1505,Booking_data!$A$1:$A$6001,Booking_data!$L$1:$L$6001,"Not Found")</f>
        <v>UPI</v>
      </c>
      <c r="S1505" s="1">
        <f t="array" ref="S1505">_xlfn.XLOOKUP(A1505,Booking_data!$A$1:$A$6001,Booking_data!$N$1:$N$6001,"not Found")</f>
        <v>19</v>
      </c>
      <c r="T1505" s="1" t="str">
        <f t="array" ref="T1505">_xlfn.XLOOKUP(A1505,Booking_data!$A$1:$A$6001,Booking_data!$O$1:$O$6001,"Not Found")</f>
        <v>Male</v>
      </c>
      <c r="U1505" s="1" t="str">
        <f t="shared" si="4"/>
        <v>Youngster</v>
      </c>
      <c r="V1505" s="1" t="str">
        <f t="shared" si="5"/>
        <v>Low Booking</v>
      </c>
    </row>
    <row r="1506" ht="15.75" customHeight="1">
      <c r="A1506" s="1" t="s">
        <v>1820</v>
      </c>
      <c r="B1506" s="6">
        <v>46075.0</v>
      </c>
      <c r="C1506" s="6">
        <v>46082.0</v>
      </c>
      <c r="D1506" s="7">
        <v>0.6458333333333334</v>
      </c>
      <c r="E1506" s="1" t="str">
        <f t="shared" si="1"/>
        <v>Weekend</v>
      </c>
      <c r="F1506" s="1" t="str">
        <f t="shared" si="2"/>
        <v>Feb</v>
      </c>
      <c r="G1506" s="1" t="str">
        <f t="array" ref="G1506">_xlfn.XLOOKUP(A1506,Booking_data!$A$1:$A$6001,Booking_data!$D$1:$D$6001,"not found")</f>
        <v>M009</v>
      </c>
      <c r="H1506" s="1" t="str">
        <f t="array" ref="H1506">_xlfn.XLOOKUP(G1506,Movies_data!$A$1:$A$41,Movies_data!$B$1:$B$41,"not found")</f>
        <v>Amaran</v>
      </c>
      <c r="I1506" s="1" t="str">
        <f t="array" ref="I1506">_xlfn.XLOOKUP(G1506,Movies_data!$A$1:$A$41,Movies_data!$D$1:$D$41,"not found")</f>
        <v>Biography</v>
      </c>
      <c r="J1506" s="1" t="str">
        <f t="array" ref="J1506">_xlfn.XLOOKUP(G1506,Movies_data!$A$1:$A$41,Movies_data!$C$1:$C$41,"not found")</f>
        <v>Tamil</v>
      </c>
      <c r="K1506" s="1">
        <f t="array" ref="K1506">_xlfn.XLOOKUP(G1506,Movies_data!$A$1:$A$41,Movies_data!$H$1:$H$41,"Not Found")</f>
        <v>8.3</v>
      </c>
      <c r="L1506" s="1" t="str">
        <f t="array" ref="L1506">_xlfn.XLOOKUP(A1506,Booking_data!$A$1:$A$6001,Booking_data!$E$1:$E$6001,"not Found")</f>
        <v>C092</v>
      </c>
      <c r="M1506" s="1" t="str">
        <f t="array" ref="M1506">_xlfn.XLOOKUP(L1506,Cinemas_data!$A$1:$A$49,Cinemas_data!$I$1:$I$49,"not Found")</f>
        <v>#NAME?</v>
      </c>
      <c r="N1506" s="1" t="str">
        <f t="array" ref="N1506">_xlfn.XLOOKUP(L1506,Cinemas_data!$A$1:$A$49,Cinemas_data!$C$1:$C$49,"not Found")</f>
        <v>Mumbai</v>
      </c>
      <c r="O1506" s="1">
        <f t="array" ref="O1506">_xlfn.XLOOKUP(A1506,Booking_data!$A$1:$A$6001,Booking_data!$H$1:$H$6001,"not found")</f>
        <v>3</v>
      </c>
      <c r="P1506" s="1">
        <f t="array" ref="P1506">_xlfn.XLOOKUP(A1506,Booking_data!$A$1:$A$6001,Booking_data!$I$1:$I$6001,"not Found")</f>
        <v>160</v>
      </c>
      <c r="Q1506" s="1">
        <f t="shared" si="3"/>
        <v>480</v>
      </c>
      <c r="R1506" s="1" t="str">
        <f t="array" ref="R1506">_xlfn.XLOOKUP(A1506,Booking_data!$A$1:$A$6001,Booking_data!$L$1:$L$6001,"Not Found")</f>
        <v>Net Banking</v>
      </c>
      <c r="S1506" s="1">
        <f t="array" ref="S1506">_xlfn.XLOOKUP(A1506,Booking_data!$A$1:$A$6001,Booking_data!$N$1:$N$6001,"not Found")</f>
        <v>55</v>
      </c>
      <c r="T1506" s="1" t="str">
        <f t="array" ref="T1506">_xlfn.XLOOKUP(A1506,Booking_data!$A$1:$A$6001,Booking_data!$O$1:$O$6001,"Not Found")</f>
        <v>Male</v>
      </c>
      <c r="U1506" s="1" t="str">
        <f t="shared" si="4"/>
        <v>Above 45</v>
      </c>
      <c r="V1506" s="1" t="str">
        <f t="shared" si="5"/>
        <v>Medium Booking</v>
      </c>
    </row>
    <row r="1507" ht="15.75" customHeight="1">
      <c r="A1507" s="1" t="s">
        <v>1821</v>
      </c>
      <c r="B1507" s="6">
        <v>46043.0</v>
      </c>
      <c r="C1507" s="6">
        <v>46046.0</v>
      </c>
      <c r="D1507" s="7">
        <v>0.7708333333333334</v>
      </c>
      <c r="E1507" s="1" t="str">
        <f t="shared" si="1"/>
        <v>Weekday</v>
      </c>
      <c r="F1507" s="1" t="str">
        <f t="shared" si="2"/>
        <v>Jan</v>
      </c>
      <c r="G1507" s="1" t="str">
        <f t="array" ref="G1507">_xlfn.XLOOKUP(A1507,Booking_data!$A$1:$A$6001,Booking_data!$D$1:$D$6001,"not found")</f>
        <v>M038</v>
      </c>
      <c r="H1507" s="1" t="str">
        <f t="array" ref="H1507">_xlfn.XLOOKUP(G1507,Movies_data!$A$1:$A$41,Movies_data!$B$1:$B$41,"not found")</f>
        <v>Barbie</v>
      </c>
      <c r="I1507" s="1" t="str">
        <f t="array" ref="I1507">_xlfn.XLOOKUP(G1507,Movies_data!$A$1:$A$41,Movies_data!$D$1:$D$41,"not found")</f>
        <v>Comedy</v>
      </c>
      <c r="J1507" s="1" t="str">
        <f t="array" ref="J1507">_xlfn.XLOOKUP(G1507,Movies_data!$A$1:$A$41,Movies_data!$C$1:$C$41,"not found")</f>
        <v>English</v>
      </c>
      <c r="K1507" s="1">
        <f t="array" ref="K1507">_xlfn.XLOOKUP(G1507,Movies_data!$A$1:$A$41,Movies_data!$H$1:$H$41,"Not Found")</f>
        <v>6.8</v>
      </c>
      <c r="L1507" s="1" t="str">
        <f t="array" ref="L1507">_xlfn.XLOOKUP(A1507,Booking_data!$A$1:$A$6001,Booking_data!$E$1:$E$6001,"not Found")</f>
        <v>C062</v>
      </c>
      <c r="M1507" s="1" t="str">
        <f t="array" ref="M1507">_xlfn.XLOOKUP(L1507,Cinemas_data!$A$1:$A$49,Cinemas_data!$I$1:$I$49,"not Found")</f>
        <v>#NAME?</v>
      </c>
      <c r="N1507" s="1" t="str">
        <f t="array" ref="N1507">_xlfn.XLOOKUP(L1507,Cinemas_data!$A$1:$A$49,Cinemas_data!$C$1:$C$49,"not Found")</f>
        <v>Mysuru</v>
      </c>
      <c r="O1507" s="1">
        <f t="array" ref="O1507">_xlfn.XLOOKUP(A1507,Booking_data!$A$1:$A$6001,Booking_data!$H$1:$H$6001,"not found")</f>
        <v>3</v>
      </c>
      <c r="P1507" s="1">
        <f t="array" ref="P1507">_xlfn.XLOOKUP(A1507,Booking_data!$A$1:$A$6001,Booking_data!$I$1:$I$6001,"not Found")</f>
        <v>240</v>
      </c>
      <c r="Q1507" s="1">
        <f t="shared" si="3"/>
        <v>720</v>
      </c>
      <c r="R1507" s="1" t="str">
        <f t="array" ref="R1507">_xlfn.XLOOKUP(A1507,Booking_data!$A$1:$A$6001,Booking_data!$L$1:$L$6001,"Not Found")</f>
        <v>UPI</v>
      </c>
      <c r="S1507" s="1">
        <f t="array" ref="S1507">_xlfn.XLOOKUP(A1507,Booking_data!$A$1:$A$6001,Booking_data!$N$1:$N$6001,"not Found")</f>
        <v>43</v>
      </c>
      <c r="T1507" s="1" t="str">
        <f t="array" ref="T1507">_xlfn.XLOOKUP(A1507,Booking_data!$A$1:$A$6001,Booking_data!$O$1:$O$6001,"Not Found")</f>
        <v>Male</v>
      </c>
      <c r="U1507" s="1" t="str">
        <f t="shared" si="4"/>
        <v>Middle Age</v>
      </c>
      <c r="V1507" s="1" t="str">
        <f t="shared" si="5"/>
        <v>Medium Booking</v>
      </c>
    </row>
    <row r="1508" ht="15.75" customHeight="1">
      <c r="A1508" s="1" t="s">
        <v>1822</v>
      </c>
      <c r="B1508" s="6">
        <v>46161.0</v>
      </c>
      <c r="C1508" s="6">
        <v>46166.0</v>
      </c>
      <c r="D1508" s="7">
        <v>0.9375</v>
      </c>
      <c r="E1508" s="1" t="str">
        <f t="shared" si="1"/>
        <v>Weekday</v>
      </c>
      <c r="F1508" s="1" t="str">
        <f t="shared" si="2"/>
        <v>May</v>
      </c>
      <c r="G1508" s="1" t="str">
        <f t="array" ref="G1508">_xlfn.XLOOKUP(A1508,Booking_data!$A$1:$A$6001,Booking_data!$D$1:$D$6001,"not found")</f>
        <v>M002</v>
      </c>
      <c r="H1508" s="1" t="str">
        <f t="array" ref="H1508">_xlfn.XLOOKUP(G1508,Movies_data!$A$1:$A$41,Movies_data!$B$1:$B$41,"not found")</f>
        <v>Jailer</v>
      </c>
      <c r="I1508" s="1" t="str">
        <f t="array" ref="I1508">_xlfn.XLOOKUP(G1508,Movies_data!$A$1:$A$41,Movies_data!$D$1:$D$41,"not found")</f>
        <v>Action</v>
      </c>
      <c r="J1508" s="1" t="str">
        <f t="array" ref="J1508">_xlfn.XLOOKUP(G1508,Movies_data!$A$1:$A$41,Movies_data!$C$1:$C$41,"not found")</f>
        <v>Tamil</v>
      </c>
      <c r="K1508" s="1">
        <f t="array" ref="K1508">_xlfn.XLOOKUP(G1508,Movies_data!$A$1:$A$41,Movies_data!$H$1:$H$41,"Not Found")</f>
        <v>7.1</v>
      </c>
      <c r="L1508" s="1" t="str">
        <f t="array" ref="L1508">_xlfn.XLOOKUP(A1508,Booking_data!$A$1:$A$6001,Booking_data!$E$1:$E$6001,"not Found")</f>
        <v>C052</v>
      </c>
      <c r="M1508" s="1" t="str">
        <f t="array" ref="M1508">_xlfn.XLOOKUP(L1508,Cinemas_data!$A$1:$A$49,Cinemas_data!$I$1:$I$49,"not Found")</f>
        <v>#NAME?</v>
      </c>
      <c r="N1508" s="1" t="str">
        <f t="array" ref="N1508">_xlfn.XLOOKUP(L1508,Cinemas_data!$A$1:$A$49,Cinemas_data!$C$1:$C$49,"not Found")</f>
        <v>Bengaluru</v>
      </c>
      <c r="O1508" s="1">
        <f t="array" ref="O1508">_xlfn.XLOOKUP(A1508,Booking_data!$A$1:$A$6001,Booking_data!$H$1:$H$6001,"not found")</f>
        <v>5</v>
      </c>
      <c r="P1508" s="1">
        <f t="array" ref="P1508">_xlfn.XLOOKUP(A1508,Booking_data!$A$1:$A$6001,Booking_data!$I$1:$I$6001,"not Found")</f>
        <v>200</v>
      </c>
      <c r="Q1508" s="1">
        <f t="shared" si="3"/>
        <v>1000</v>
      </c>
      <c r="R1508" s="1" t="str">
        <f t="array" ref="R1508">_xlfn.XLOOKUP(A1508,Booking_data!$A$1:$A$6001,Booking_data!$L$1:$L$6001,"Not Found")</f>
        <v>UPI</v>
      </c>
      <c r="S1508" s="1">
        <f t="array" ref="S1508">_xlfn.XLOOKUP(A1508,Booking_data!$A$1:$A$6001,Booking_data!$N$1:$N$6001,"not Found")</f>
        <v>60</v>
      </c>
      <c r="T1508" s="1" t="str">
        <f t="array" ref="T1508">_xlfn.XLOOKUP(A1508,Booking_data!$A$1:$A$6001,Booking_data!$O$1:$O$6001,"Not Found")</f>
        <v>Male</v>
      </c>
      <c r="U1508" s="1" t="str">
        <f t="shared" si="4"/>
        <v>Above 45</v>
      </c>
      <c r="V1508" s="1" t="str">
        <f t="shared" si="5"/>
        <v>High Booking</v>
      </c>
    </row>
    <row r="1509" ht="15.75" customHeight="1">
      <c r="A1509" s="1" t="s">
        <v>1823</v>
      </c>
      <c r="B1509" s="6">
        <v>46102.0</v>
      </c>
      <c r="C1509" s="6">
        <v>46109.0</v>
      </c>
      <c r="D1509" s="7">
        <v>0.7708333333333334</v>
      </c>
      <c r="E1509" s="1" t="str">
        <f t="shared" si="1"/>
        <v>Weekend</v>
      </c>
      <c r="F1509" s="1" t="str">
        <f t="shared" si="2"/>
        <v>Mar</v>
      </c>
      <c r="G1509" s="1" t="str">
        <f t="array" ref="G1509">_xlfn.XLOOKUP(A1509,Booking_data!$A$1:$A$6001,Booking_data!$D$1:$D$6001,"not found")</f>
        <v>M008</v>
      </c>
      <c r="H1509" s="1" t="str">
        <f t="array" ref="H1509">_xlfn.XLOOKUP(G1509,Movies_data!$A$1:$A$41,Movies_data!$B$1:$B$41,"not found")</f>
        <v>Love Today</v>
      </c>
      <c r="I1509" s="1" t="str">
        <f t="array" ref="I1509">_xlfn.XLOOKUP(G1509,Movies_data!$A$1:$A$41,Movies_data!$D$1:$D$41,"not found")</f>
        <v>Romance</v>
      </c>
      <c r="J1509" s="1" t="str">
        <f t="array" ref="J1509">_xlfn.XLOOKUP(G1509,Movies_data!$A$1:$A$41,Movies_data!$C$1:$C$41,"not found")</f>
        <v>Tamil</v>
      </c>
      <c r="K1509" s="1">
        <f t="array" ref="K1509">_xlfn.XLOOKUP(G1509,Movies_data!$A$1:$A$41,Movies_data!$H$1:$H$41,"Not Found")</f>
        <v>7.4</v>
      </c>
      <c r="L1509" s="1" t="str">
        <f t="array" ref="L1509">_xlfn.XLOOKUP(A1509,Booking_data!$A$1:$A$6001,Booking_data!$E$1:$E$6001,"not Found")</f>
        <v>C062</v>
      </c>
      <c r="M1509" s="1" t="str">
        <f t="array" ref="M1509">_xlfn.XLOOKUP(L1509,Cinemas_data!$A$1:$A$49,Cinemas_data!$I$1:$I$49,"not Found")</f>
        <v>#NAME?</v>
      </c>
      <c r="N1509" s="1" t="str">
        <f t="array" ref="N1509">_xlfn.XLOOKUP(L1509,Cinemas_data!$A$1:$A$49,Cinemas_data!$C$1:$C$49,"not Found")</f>
        <v>Mysuru</v>
      </c>
      <c r="O1509" s="1">
        <f t="array" ref="O1509">_xlfn.XLOOKUP(A1509,Booking_data!$A$1:$A$6001,Booking_data!$H$1:$H$6001,"not found")</f>
        <v>2</v>
      </c>
      <c r="P1509" s="1">
        <f t="array" ref="P1509">_xlfn.XLOOKUP(A1509,Booking_data!$A$1:$A$6001,Booking_data!$I$1:$I$6001,"not Found")</f>
        <v>320</v>
      </c>
      <c r="Q1509" s="1">
        <f t="shared" si="3"/>
        <v>640</v>
      </c>
      <c r="R1509" s="1" t="str">
        <f t="array" ref="R1509">_xlfn.XLOOKUP(A1509,Booking_data!$A$1:$A$6001,Booking_data!$L$1:$L$6001,"Not Found")</f>
        <v>Wallet</v>
      </c>
      <c r="S1509" s="1">
        <f t="array" ref="S1509">_xlfn.XLOOKUP(A1509,Booking_data!$A$1:$A$6001,Booking_data!$N$1:$N$6001,"not Found")</f>
        <v>60</v>
      </c>
      <c r="T1509" s="1" t="str">
        <f t="array" ref="T1509">_xlfn.XLOOKUP(A1509,Booking_data!$A$1:$A$6001,Booking_data!$O$1:$O$6001,"Not Found")</f>
        <v>Other</v>
      </c>
      <c r="U1509" s="1" t="str">
        <f t="shared" si="4"/>
        <v>Above 45</v>
      </c>
      <c r="V1509" s="1" t="str">
        <f t="shared" si="5"/>
        <v>Low Booking</v>
      </c>
    </row>
    <row r="1510" ht="15.75" customHeight="1">
      <c r="A1510" s="1" t="s">
        <v>1824</v>
      </c>
      <c r="B1510" s="6">
        <v>46161.0</v>
      </c>
      <c r="C1510" s="6">
        <v>46161.0</v>
      </c>
      <c r="D1510" s="7">
        <v>0.7708333333333334</v>
      </c>
      <c r="E1510" s="1" t="str">
        <f t="shared" si="1"/>
        <v>Weekday</v>
      </c>
      <c r="F1510" s="1" t="str">
        <f t="shared" si="2"/>
        <v>May</v>
      </c>
      <c r="G1510" s="1" t="str">
        <f t="array" ref="G1510">_xlfn.XLOOKUP(A1510,Booking_data!$A$1:$A$6001,Booking_data!$D$1:$D$6001,"not found")</f>
        <v>M001</v>
      </c>
      <c r="H1510" s="1" t="str">
        <f t="array" ref="H1510">_xlfn.XLOOKUP(G1510,Movies_data!$A$1:$A$41,Movies_data!$B$1:$B$41,"not found")</f>
        <v>Leo</v>
      </c>
      <c r="I1510" s="1" t="str">
        <f t="array" ref="I1510">_xlfn.XLOOKUP(G1510,Movies_data!$A$1:$A$41,Movies_data!$D$1:$D$41,"not found")</f>
        <v>Action</v>
      </c>
      <c r="J1510" s="1" t="str">
        <f t="array" ref="J1510">_xlfn.XLOOKUP(G1510,Movies_data!$A$1:$A$41,Movies_data!$C$1:$C$41,"not found")</f>
        <v>Tamil</v>
      </c>
      <c r="K1510" s="1">
        <f t="array" ref="K1510">_xlfn.XLOOKUP(G1510,Movies_data!$A$1:$A$41,Movies_data!$H$1:$H$41,"Not Found")</f>
        <v>8</v>
      </c>
      <c r="L1510" s="1" t="str">
        <f t="array" ref="L1510">_xlfn.XLOOKUP(A1510,Booking_data!$A$1:$A$6001,Booking_data!$E$1:$E$6001,"not Found")</f>
        <v>C143</v>
      </c>
      <c r="M1510" s="1" t="str">
        <f t="array" ref="M1510">_xlfn.XLOOKUP(L1510,Cinemas_data!$A$1:$A$49,Cinemas_data!$I$1:$I$49,"not Found")</f>
        <v>#NAME?</v>
      </c>
      <c r="N1510" s="1" t="str">
        <f t="array" ref="N1510">_xlfn.XLOOKUP(L1510,Cinemas_data!$A$1:$A$49,Cinemas_data!$C$1:$C$49,"not Found")</f>
        <v>Ahmedabad</v>
      </c>
      <c r="O1510" s="1">
        <f t="array" ref="O1510">_xlfn.XLOOKUP(A1510,Booking_data!$A$1:$A$6001,Booking_data!$H$1:$H$6001,"not found")</f>
        <v>4</v>
      </c>
      <c r="P1510" s="1">
        <f t="array" ref="P1510">_xlfn.XLOOKUP(A1510,Booking_data!$A$1:$A$6001,Booking_data!$I$1:$I$6001,"not Found")</f>
        <v>240</v>
      </c>
      <c r="Q1510" s="1">
        <f t="shared" si="3"/>
        <v>960</v>
      </c>
      <c r="R1510" s="1" t="str">
        <f t="array" ref="R1510">_xlfn.XLOOKUP(A1510,Booking_data!$A$1:$A$6001,Booking_data!$L$1:$L$6001,"Not Found")</f>
        <v>Credit Card</v>
      </c>
      <c r="S1510" s="1">
        <f t="array" ref="S1510">_xlfn.XLOOKUP(A1510,Booking_data!$A$1:$A$6001,Booking_data!$N$1:$N$6001,"not Found")</f>
        <v>35</v>
      </c>
      <c r="T1510" s="1" t="str">
        <f t="array" ref="T1510">_xlfn.XLOOKUP(A1510,Booking_data!$A$1:$A$6001,Booking_data!$O$1:$O$6001,"Not Found")</f>
        <v>Other</v>
      </c>
      <c r="U1510" s="1" t="str">
        <f t="shared" si="4"/>
        <v>Middle Age</v>
      </c>
      <c r="V1510" s="1" t="str">
        <f t="shared" si="5"/>
        <v>Medium Booking</v>
      </c>
    </row>
    <row r="1511" ht="15.75" customHeight="1">
      <c r="A1511" s="1" t="s">
        <v>1825</v>
      </c>
      <c r="B1511" s="6">
        <v>46188.0</v>
      </c>
      <c r="C1511" s="6">
        <v>46195.0</v>
      </c>
      <c r="D1511" s="7">
        <v>0.6458333333333334</v>
      </c>
      <c r="E1511" s="1" t="str">
        <f t="shared" si="1"/>
        <v>Weekday</v>
      </c>
      <c r="F1511" s="1" t="str">
        <f t="shared" si="2"/>
        <v>Jun</v>
      </c>
      <c r="G1511" s="1" t="str">
        <f t="array" ref="G1511">_xlfn.XLOOKUP(A1511,Booking_data!$A$1:$A$6001,Booking_data!$D$1:$D$6001,"not found")</f>
        <v>M012</v>
      </c>
      <c r="H1511" s="1" t="str">
        <f t="array" ref="H1511">_xlfn.XLOOKUP(G1511,Movies_data!$A$1:$A$41,Movies_data!$B$1:$B$41,"not found")</f>
        <v>RRR</v>
      </c>
      <c r="I1511" s="1" t="str">
        <f t="array" ref="I1511">_xlfn.XLOOKUP(G1511,Movies_data!$A$1:$A$41,Movies_data!$D$1:$D$41,"not found")</f>
        <v>Action</v>
      </c>
      <c r="J1511" s="1" t="str">
        <f t="array" ref="J1511">_xlfn.XLOOKUP(G1511,Movies_data!$A$1:$A$41,Movies_data!$C$1:$C$41,"not found")</f>
        <v>Telugu</v>
      </c>
      <c r="K1511" s="1">
        <f t="array" ref="K1511">_xlfn.XLOOKUP(G1511,Movies_data!$A$1:$A$41,Movies_data!$H$1:$H$41,"Not Found")</f>
        <v>7.8</v>
      </c>
      <c r="L1511" s="1" t="str">
        <f t="array" ref="L1511">_xlfn.XLOOKUP(A1511,Booking_data!$A$1:$A$6001,Booking_data!$E$1:$E$6001,"not Found")</f>
        <v>C071</v>
      </c>
      <c r="M1511" s="1" t="str">
        <f t="array" ref="M1511">_xlfn.XLOOKUP(L1511,Cinemas_data!$A$1:$A$49,Cinemas_data!$I$1:$I$49,"not Found")</f>
        <v>#NAME?</v>
      </c>
      <c r="N1511" s="1" t="str">
        <f t="array" ref="N1511">_xlfn.XLOOKUP(L1511,Cinemas_data!$A$1:$A$49,Cinemas_data!$C$1:$C$49,"not Found")</f>
        <v>Hyderabad</v>
      </c>
      <c r="O1511" s="1">
        <f t="array" ref="O1511">_xlfn.XLOOKUP(A1511,Booking_data!$A$1:$A$6001,Booking_data!$H$1:$H$6001,"not found")</f>
        <v>3</v>
      </c>
      <c r="P1511" s="1">
        <f t="array" ref="P1511">_xlfn.XLOOKUP(A1511,Booking_data!$A$1:$A$6001,Booking_data!$I$1:$I$6001,"not Found")</f>
        <v>180</v>
      </c>
      <c r="Q1511" s="1">
        <f t="shared" si="3"/>
        <v>540</v>
      </c>
      <c r="R1511" s="1" t="str">
        <f t="array" ref="R1511">_xlfn.XLOOKUP(A1511,Booking_data!$A$1:$A$6001,Booking_data!$L$1:$L$6001,"Not Found")</f>
        <v>Credit Card</v>
      </c>
      <c r="S1511" s="1">
        <f t="array" ref="S1511">_xlfn.XLOOKUP(A1511,Booking_data!$A$1:$A$6001,Booking_data!$N$1:$N$6001,"not Found")</f>
        <v>31</v>
      </c>
      <c r="T1511" s="1" t="str">
        <f t="array" ref="T1511">_xlfn.XLOOKUP(A1511,Booking_data!$A$1:$A$6001,Booking_data!$O$1:$O$6001,"Not Found")</f>
        <v>Male</v>
      </c>
      <c r="U1511" s="1" t="str">
        <f t="shared" si="4"/>
        <v>Middle Age</v>
      </c>
      <c r="V1511" s="1" t="str">
        <f t="shared" si="5"/>
        <v>Medium Booking</v>
      </c>
    </row>
    <row r="1512" ht="15.75" customHeight="1">
      <c r="A1512" s="1" t="s">
        <v>1826</v>
      </c>
      <c r="B1512" s="6">
        <v>46035.0</v>
      </c>
      <c r="C1512" s="6">
        <v>46037.0</v>
      </c>
      <c r="D1512" s="7">
        <v>0.6458333333333334</v>
      </c>
      <c r="E1512" s="1" t="str">
        <f t="shared" si="1"/>
        <v>Weekday</v>
      </c>
      <c r="F1512" s="1" t="str">
        <f t="shared" si="2"/>
        <v>Jan</v>
      </c>
      <c r="G1512" s="1" t="str">
        <f t="array" ref="G1512">_xlfn.XLOOKUP(A1512,Booking_data!$A$1:$A$6001,Booking_data!$D$1:$D$6001,"not found")</f>
        <v>M005</v>
      </c>
      <c r="H1512" s="1" t="str">
        <f t="array" ref="H1512">_xlfn.XLOOKUP(G1512,Movies_data!$A$1:$A$41,Movies_data!$B$1:$B$41,"not found")</f>
        <v>Ponniyin Selvan II</v>
      </c>
      <c r="I1512" s="1" t="str">
        <f t="array" ref="I1512">_xlfn.XLOOKUP(G1512,Movies_data!$A$1:$A$41,Movies_data!$D$1:$D$41,"not found")</f>
        <v>Drama</v>
      </c>
      <c r="J1512" s="1" t="str">
        <f t="array" ref="J1512">_xlfn.XLOOKUP(G1512,Movies_data!$A$1:$A$41,Movies_data!$C$1:$C$41,"not found")</f>
        <v>Tamil</v>
      </c>
      <c r="K1512" s="1">
        <f t="array" ref="K1512">_xlfn.XLOOKUP(G1512,Movies_data!$A$1:$A$41,Movies_data!$H$1:$H$41,"Not Found")</f>
        <v>7.3</v>
      </c>
      <c r="L1512" s="1" t="str">
        <f t="array" ref="L1512">_xlfn.XLOOKUP(A1512,Booking_data!$A$1:$A$6001,Booking_data!$E$1:$E$6001,"not Found")</f>
        <v>C123</v>
      </c>
      <c r="M1512" s="1" t="str">
        <f t="array" ref="M1512">_xlfn.XLOOKUP(L1512,Cinemas_data!$A$1:$A$49,Cinemas_data!$I$1:$I$49,"not Found")</f>
        <v>#NAME?</v>
      </c>
      <c r="N1512" s="1" t="str">
        <f t="array" ref="N1512">_xlfn.XLOOKUP(L1512,Cinemas_data!$A$1:$A$49,Cinemas_data!$C$1:$C$49,"not Found")</f>
        <v>Noida</v>
      </c>
      <c r="O1512" s="1">
        <f t="array" ref="O1512">_xlfn.XLOOKUP(A1512,Booking_data!$A$1:$A$6001,Booking_data!$H$1:$H$6001,"not found")</f>
        <v>5</v>
      </c>
      <c r="P1512" s="1">
        <f t="array" ref="P1512">_xlfn.XLOOKUP(A1512,Booking_data!$A$1:$A$6001,Booking_data!$I$1:$I$6001,"not Found")</f>
        <v>400</v>
      </c>
      <c r="Q1512" s="1">
        <f t="shared" si="3"/>
        <v>2000</v>
      </c>
      <c r="R1512" s="1" t="str">
        <f t="array" ref="R1512">_xlfn.XLOOKUP(A1512,Booking_data!$A$1:$A$6001,Booking_data!$L$1:$L$6001,"Not Found")</f>
        <v>Credit Card</v>
      </c>
      <c r="S1512" s="1">
        <f t="array" ref="S1512">_xlfn.XLOOKUP(A1512,Booking_data!$A$1:$A$6001,Booking_data!$N$1:$N$6001,"not Found")</f>
        <v>46</v>
      </c>
      <c r="T1512" s="1" t="str">
        <f t="array" ref="T1512">_xlfn.XLOOKUP(A1512,Booking_data!$A$1:$A$6001,Booking_data!$O$1:$O$6001,"Not Found")</f>
        <v>Male</v>
      </c>
      <c r="U1512" s="1" t="str">
        <f t="shared" si="4"/>
        <v>Above 45</v>
      </c>
      <c r="V1512" s="1" t="str">
        <f t="shared" si="5"/>
        <v>High Booking</v>
      </c>
    </row>
    <row r="1513" ht="15.75" customHeight="1">
      <c r="A1513" s="1" t="s">
        <v>1827</v>
      </c>
      <c r="B1513" s="6">
        <v>46156.0</v>
      </c>
      <c r="C1513" s="6">
        <v>46158.0</v>
      </c>
      <c r="D1513" s="7">
        <v>0.53125</v>
      </c>
      <c r="E1513" s="1" t="str">
        <f t="shared" si="1"/>
        <v>Weekday</v>
      </c>
      <c r="F1513" s="1" t="str">
        <f t="shared" si="2"/>
        <v>May</v>
      </c>
      <c r="G1513" s="1" t="str">
        <f t="array" ref="G1513">_xlfn.XLOOKUP(A1513,Booking_data!$A$1:$A$6001,Booking_data!$D$1:$D$6001,"not found")</f>
        <v>M022</v>
      </c>
      <c r="H1513" s="1" t="str">
        <f t="array" ref="H1513">_xlfn.XLOOKUP(G1513,Movies_data!$A$1:$A$41,Movies_data!$B$1:$B$41,"not found")</f>
        <v>12th Fail</v>
      </c>
      <c r="I1513" s="1" t="str">
        <f t="array" ref="I1513">_xlfn.XLOOKUP(G1513,Movies_data!$A$1:$A$41,Movies_data!$D$1:$D$41,"not found")</f>
        <v>Drama</v>
      </c>
      <c r="J1513" s="1" t="str">
        <f t="array" ref="J1513">_xlfn.XLOOKUP(G1513,Movies_data!$A$1:$A$41,Movies_data!$C$1:$C$41,"not found")</f>
        <v>Hindi</v>
      </c>
      <c r="K1513" s="1">
        <f t="array" ref="K1513">_xlfn.XLOOKUP(G1513,Movies_data!$A$1:$A$41,Movies_data!$H$1:$H$41,"Not Found")</f>
        <v>9</v>
      </c>
      <c r="L1513" s="1" t="str">
        <f t="array" ref="L1513">_xlfn.XLOOKUP(A1513,Booking_data!$A$1:$A$6001,Booking_data!$E$1:$E$6001,"not Found")</f>
        <v>C053</v>
      </c>
      <c r="M1513" s="1" t="str">
        <f t="array" ref="M1513">_xlfn.XLOOKUP(L1513,Cinemas_data!$A$1:$A$49,Cinemas_data!$I$1:$I$49,"not Found")</f>
        <v>#NAME?</v>
      </c>
      <c r="N1513" s="1" t="str">
        <f t="array" ref="N1513">_xlfn.XLOOKUP(L1513,Cinemas_data!$A$1:$A$49,Cinemas_data!$C$1:$C$49,"not Found")</f>
        <v>Bengaluru</v>
      </c>
      <c r="O1513" s="1">
        <f t="array" ref="O1513">_xlfn.XLOOKUP(A1513,Booking_data!$A$1:$A$6001,Booking_data!$H$1:$H$6001,"not found")</f>
        <v>2</v>
      </c>
      <c r="P1513" s="1">
        <f t="array" ref="P1513">_xlfn.XLOOKUP(A1513,Booking_data!$A$1:$A$6001,Booking_data!$I$1:$I$6001,"not Found")</f>
        <v>260</v>
      </c>
      <c r="Q1513" s="1">
        <f t="shared" si="3"/>
        <v>520</v>
      </c>
      <c r="R1513" s="1" t="str">
        <f t="array" ref="R1513">_xlfn.XLOOKUP(A1513,Booking_data!$A$1:$A$6001,Booking_data!$L$1:$L$6001,"Not Found")</f>
        <v>UPI</v>
      </c>
      <c r="S1513" s="1">
        <f t="array" ref="S1513">_xlfn.XLOOKUP(A1513,Booking_data!$A$1:$A$6001,Booking_data!$N$1:$N$6001,"not Found")</f>
        <v>24</v>
      </c>
      <c r="T1513" s="1" t="str">
        <f t="array" ref="T1513">_xlfn.XLOOKUP(A1513,Booking_data!$A$1:$A$6001,Booking_data!$O$1:$O$6001,"Not Found")</f>
        <v>Male</v>
      </c>
      <c r="U1513" s="1" t="str">
        <f t="shared" si="4"/>
        <v>Youngster</v>
      </c>
      <c r="V1513" s="1" t="str">
        <f t="shared" si="5"/>
        <v>Low Booking</v>
      </c>
    </row>
    <row r="1514" ht="15.75" customHeight="1">
      <c r="A1514" s="1" t="s">
        <v>1828</v>
      </c>
      <c r="B1514" s="6">
        <v>46079.0</v>
      </c>
      <c r="C1514" s="6">
        <v>46082.0</v>
      </c>
      <c r="D1514" s="7">
        <v>0.7708333333333334</v>
      </c>
      <c r="E1514" s="1" t="str">
        <f t="shared" si="1"/>
        <v>Weekday</v>
      </c>
      <c r="F1514" s="1" t="str">
        <f t="shared" si="2"/>
        <v>Feb</v>
      </c>
      <c r="G1514" s="1" t="str">
        <f t="array" ref="G1514">_xlfn.XLOOKUP(A1514,Booking_data!$A$1:$A$6001,Booking_data!$D$1:$D$6001,"not found")</f>
        <v>M007</v>
      </c>
      <c r="H1514" s="1" t="str">
        <f t="array" ref="H1514">_xlfn.XLOOKUP(G1514,Movies_data!$A$1:$A$41,Movies_data!$B$1:$B$41,"not found")</f>
        <v>Good Night</v>
      </c>
      <c r="I1514" s="1" t="str">
        <f t="array" ref="I1514">_xlfn.XLOOKUP(G1514,Movies_data!$A$1:$A$41,Movies_data!$D$1:$D$41,"not found")</f>
        <v>Comedy</v>
      </c>
      <c r="J1514" s="1" t="str">
        <f t="array" ref="J1514">_xlfn.XLOOKUP(G1514,Movies_data!$A$1:$A$41,Movies_data!$C$1:$C$41,"not found")</f>
        <v>Tamil</v>
      </c>
      <c r="K1514" s="1">
        <f t="array" ref="K1514">_xlfn.XLOOKUP(G1514,Movies_data!$A$1:$A$41,Movies_data!$H$1:$H$41,"Not Found")</f>
        <v>8</v>
      </c>
      <c r="L1514" s="1" t="str">
        <f t="array" ref="L1514">_xlfn.XLOOKUP(A1514,Booking_data!$A$1:$A$6001,Booking_data!$E$1:$E$6001,"not Found")</f>
        <v>C103</v>
      </c>
      <c r="M1514" s="1" t="str">
        <f t="array" ref="M1514">_xlfn.XLOOKUP(L1514,Cinemas_data!$A$1:$A$49,Cinemas_data!$I$1:$I$49,"not Found")</f>
        <v>#NAME?</v>
      </c>
      <c r="N1514" s="1" t="str">
        <f t="array" ref="N1514">_xlfn.XLOOKUP(L1514,Cinemas_data!$A$1:$A$49,Cinemas_data!$C$1:$C$49,"not Found")</f>
        <v>Pune</v>
      </c>
      <c r="O1514" s="1">
        <f t="array" ref="O1514">_xlfn.XLOOKUP(A1514,Booking_data!$A$1:$A$6001,Booking_data!$H$1:$H$6001,"not found")</f>
        <v>1</v>
      </c>
      <c r="P1514" s="1">
        <f t="array" ref="P1514">_xlfn.XLOOKUP(A1514,Booking_data!$A$1:$A$6001,Booking_data!$I$1:$I$6001,"not Found")</f>
        <v>260</v>
      </c>
      <c r="Q1514" s="1">
        <f t="shared" si="3"/>
        <v>260</v>
      </c>
      <c r="R1514" s="1" t="str">
        <f t="array" ref="R1514">_xlfn.XLOOKUP(A1514,Booking_data!$A$1:$A$6001,Booking_data!$L$1:$L$6001,"Not Found")</f>
        <v>UPI</v>
      </c>
      <c r="S1514" s="1">
        <f t="array" ref="S1514">_xlfn.XLOOKUP(A1514,Booking_data!$A$1:$A$6001,Booking_data!$N$1:$N$6001,"not Found")</f>
        <v>45</v>
      </c>
      <c r="T1514" s="1" t="str">
        <f t="array" ref="T1514">_xlfn.XLOOKUP(A1514,Booking_data!$A$1:$A$6001,Booking_data!$O$1:$O$6001,"Not Found")</f>
        <v>Female</v>
      </c>
      <c r="U1514" s="1" t="str">
        <f t="shared" si="4"/>
        <v>Above 45</v>
      </c>
      <c r="V1514" s="1" t="str">
        <f t="shared" si="5"/>
        <v>Low Booking</v>
      </c>
    </row>
    <row r="1515" ht="15.75" customHeight="1">
      <c r="A1515" s="1" t="s">
        <v>1829</v>
      </c>
      <c r="B1515" s="6">
        <v>46059.0</v>
      </c>
      <c r="C1515" s="6">
        <v>46066.0</v>
      </c>
      <c r="D1515" s="7">
        <v>0.6458333333333334</v>
      </c>
      <c r="E1515" s="1" t="str">
        <f t="shared" si="1"/>
        <v>Weekday</v>
      </c>
      <c r="F1515" s="1" t="str">
        <f t="shared" si="2"/>
        <v>Feb</v>
      </c>
      <c r="G1515" s="1" t="str">
        <f t="array" ref="G1515">_xlfn.XLOOKUP(A1515,Booking_data!$A$1:$A$6001,Booking_data!$D$1:$D$6001,"not found")</f>
        <v>M021</v>
      </c>
      <c r="H1515" s="1" t="str">
        <f t="array" ref="H1515">_xlfn.XLOOKUP(G1515,Movies_data!$A$1:$A$41,Movies_data!$B$1:$B$41,"not found")</f>
        <v>Pathaan</v>
      </c>
      <c r="I1515" s="1" t="str">
        <f t="array" ref="I1515">_xlfn.XLOOKUP(G1515,Movies_data!$A$1:$A$41,Movies_data!$D$1:$D$41,"not found")</f>
        <v>Action</v>
      </c>
      <c r="J1515" s="1" t="str">
        <f t="array" ref="J1515">_xlfn.XLOOKUP(G1515,Movies_data!$A$1:$A$41,Movies_data!$C$1:$C$41,"not found")</f>
        <v>Hindi</v>
      </c>
      <c r="K1515" s="1">
        <f t="array" ref="K1515">_xlfn.XLOOKUP(G1515,Movies_data!$A$1:$A$41,Movies_data!$H$1:$H$41,"Not Found")</f>
        <v>5.9</v>
      </c>
      <c r="L1515" s="1" t="str">
        <f t="array" ref="L1515">_xlfn.XLOOKUP(A1515,Booking_data!$A$1:$A$6001,Booking_data!$E$1:$E$6001,"not Found")</f>
        <v>C082</v>
      </c>
      <c r="M1515" s="1" t="str">
        <f t="array" ref="M1515">_xlfn.XLOOKUP(L1515,Cinemas_data!$A$1:$A$49,Cinemas_data!$I$1:$I$49,"not Found")</f>
        <v>#NAME?</v>
      </c>
      <c r="N1515" s="1" t="str">
        <f t="array" ref="N1515">_xlfn.XLOOKUP(L1515,Cinemas_data!$A$1:$A$49,Cinemas_data!$C$1:$C$49,"not Found")</f>
        <v>Vijayawada</v>
      </c>
      <c r="O1515" s="1">
        <f t="array" ref="O1515">_xlfn.XLOOKUP(A1515,Booking_data!$A$1:$A$6001,Booking_data!$H$1:$H$6001,"not found")</f>
        <v>2</v>
      </c>
      <c r="P1515" s="1">
        <f t="array" ref="P1515">_xlfn.XLOOKUP(A1515,Booking_data!$A$1:$A$6001,Booking_data!$I$1:$I$6001,"not Found")</f>
        <v>280</v>
      </c>
      <c r="Q1515" s="1">
        <f t="shared" si="3"/>
        <v>560</v>
      </c>
      <c r="R1515" s="1" t="str">
        <f t="array" ref="R1515">_xlfn.XLOOKUP(A1515,Booking_data!$A$1:$A$6001,Booking_data!$L$1:$L$6001,"Not Found")</f>
        <v>UPI</v>
      </c>
      <c r="S1515" s="1">
        <f t="array" ref="S1515">_xlfn.XLOOKUP(A1515,Booking_data!$A$1:$A$6001,Booking_data!$N$1:$N$6001,"not Found")</f>
        <v>59</v>
      </c>
      <c r="T1515" s="1" t="str">
        <f t="array" ref="T1515">_xlfn.XLOOKUP(A1515,Booking_data!$A$1:$A$6001,Booking_data!$O$1:$O$6001,"Not Found")</f>
        <v>Male</v>
      </c>
      <c r="U1515" s="1" t="str">
        <f t="shared" si="4"/>
        <v>Above 45</v>
      </c>
      <c r="V1515" s="1" t="str">
        <f t="shared" si="5"/>
        <v>Low Booking</v>
      </c>
    </row>
    <row r="1516" ht="15.75" customHeight="1">
      <c r="A1516" s="1" t="s">
        <v>1830</v>
      </c>
      <c r="B1516" s="6">
        <v>46082.0</v>
      </c>
      <c r="C1516" s="6">
        <v>46086.0</v>
      </c>
      <c r="D1516" s="7">
        <v>0.3958333333333333</v>
      </c>
      <c r="E1516" s="1" t="str">
        <f t="shared" si="1"/>
        <v>Weekend</v>
      </c>
      <c r="F1516" s="1" t="str">
        <f t="shared" si="2"/>
        <v>Mar</v>
      </c>
      <c r="G1516" s="1" t="str">
        <f t="array" ref="G1516">_xlfn.XLOOKUP(A1516,Booking_data!$A$1:$A$6001,Booking_data!$D$1:$D$6001,"not found")</f>
        <v>M031</v>
      </c>
      <c r="H1516" s="1" t="str">
        <f t="array" ref="H1516">_xlfn.XLOOKUP(G1516,Movies_data!$A$1:$A$41,Movies_data!$B$1:$B$41,"not found")</f>
        <v>Bangalore Days</v>
      </c>
      <c r="I1516" s="1" t="str">
        <f t="array" ref="I1516">_xlfn.XLOOKUP(G1516,Movies_data!$A$1:$A$41,Movies_data!$D$1:$D$41,"not found")</f>
        <v>Drama</v>
      </c>
      <c r="J1516" s="1" t="str">
        <f t="array" ref="J1516">_xlfn.XLOOKUP(G1516,Movies_data!$A$1:$A$41,Movies_data!$C$1:$C$41,"not found")</f>
        <v>Malayalam</v>
      </c>
      <c r="K1516" s="1">
        <f t="array" ref="K1516">_xlfn.XLOOKUP(G1516,Movies_data!$A$1:$A$41,Movies_data!$H$1:$H$41,"Not Found")</f>
        <v>8.3</v>
      </c>
      <c r="L1516" s="1" t="str">
        <f t="array" ref="L1516">_xlfn.XLOOKUP(A1516,Booking_data!$A$1:$A$6001,Booking_data!$E$1:$E$6001,"not Found")</f>
        <v>C042</v>
      </c>
      <c r="M1516" s="1" t="str">
        <f t="array" ref="M1516">_xlfn.XLOOKUP(L1516,Cinemas_data!$A$1:$A$49,Cinemas_data!$I$1:$I$49,"not Found")</f>
        <v>#NAME?</v>
      </c>
      <c r="N1516" s="1" t="str">
        <f t="array" ref="N1516">_xlfn.XLOOKUP(L1516,Cinemas_data!$A$1:$A$49,Cinemas_data!$C$1:$C$49,"not Found")</f>
        <v>Salem</v>
      </c>
      <c r="O1516" s="1">
        <f t="array" ref="O1516">_xlfn.XLOOKUP(A1516,Booking_data!$A$1:$A$6001,Booking_data!$H$1:$H$6001,"not found")</f>
        <v>1</v>
      </c>
      <c r="P1516" s="1">
        <f t="array" ref="P1516">_xlfn.XLOOKUP(A1516,Booking_data!$A$1:$A$6001,Booking_data!$I$1:$I$6001,"not Found")</f>
        <v>280</v>
      </c>
      <c r="Q1516" s="1">
        <f t="shared" si="3"/>
        <v>280</v>
      </c>
      <c r="R1516" s="1" t="str">
        <f t="array" ref="R1516">_xlfn.XLOOKUP(A1516,Booking_data!$A$1:$A$6001,Booking_data!$L$1:$L$6001,"Not Found")</f>
        <v>Wallet</v>
      </c>
      <c r="S1516" s="1">
        <f t="array" ref="S1516">_xlfn.XLOOKUP(A1516,Booking_data!$A$1:$A$6001,Booking_data!$N$1:$N$6001,"not Found")</f>
        <v>26</v>
      </c>
      <c r="T1516" s="1" t="str">
        <f t="array" ref="T1516">_xlfn.XLOOKUP(A1516,Booking_data!$A$1:$A$6001,Booking_data!$O$1:$O$6001,"Not Found")</f>
        <v>Female</v>
      </c>
      <c r="U1516" s="1" t="str">
        <f t="shared" si="4"/>
        <v>Youngster</v>
      </c>
      <c r="V1516" s="1" t="str">
        <f t="shared" si="5"/>
        <v>Low Booking</v>
      </c>
    </row>
    <row r="1517" ht="15.75" customHeight="1">
      <c r="A1517" s="1" t="s">
        <v>1831</v>
      </c>
      <c r="B1517" s="6">
        <v>46040.0</v>
      </c>
      <c r="C1517" s="6">
        <v>46040.0</v>
      </c>
      <c r="D1517" s="7">
        <v>0.6458333333333334</v>
      </c>
      <c r="E1517" s="1" t="str">
        <f t="shared" si="1"/>
        <v>Weekend</v>
      </c>
      <c r="F1517" s="1" t="str">
        <f t="shared" si="2"/>
        <v>Jan</v>
      </c>
      <c r="G1517" s="1" t="str">
        <f t="array" ref="G1517">_xlfn.XLOOKUP(A1517,Booking_data!$A$1:$A$6001,Booking_data!$D$1:$D$6001,"not found")</f>
        <v>M003</v>
      </c>
      <c r="H1517" s="1" t="str">
        <f t="array" ref="H1517">_xlfn.XLOOKUP(G1517,Movies_data!$A$1:$A$41,Movies_data!$B$1:$B$41,"not found")</f>
        <v>Vikram</v>
      </c>
      <c r="I1517" s="1" t="str">
        <f t="array" ref="I1517">_xlfn.XLOOKUP(G1517,Movies_data!$A$1:$A$41,Movies_data!$D$1:$D$41,"not found")</f>
        <v>Action</v>
      </c>
      <c r="J1517" s="1" t="str">
        <f t="array" ref="J1517">_xlfn.XLOOKUP(G1517,Movies_data!$A$1:$A$41,Movies_data!$C$1:$C$41,"not found")</f>
        <v>Tamil</v>
      </c>
      <c r="K1517" s="1">
        <f t="array" ref="K1517">_xlfn.XLOOKUP(G1517,Movies_data!$A$1:$A$41,Movies_data!$H$1:$H$41,"Not Found")</f>
        <v>8.3</v>
      </c>
      <c r="L1517" s="1" t="str">
        <f t="array" ref="L1517">_xlfn.XLOOKUP(A1517,Booking_data!$A$1:$A$6001,Booking_data!$E$1:$E$6001,"not Found")</f>
        <v>C161</v>
      </c>
      <c r="M1517" s="1" t="str">
        <f t="array" ref="M1517">_xlfn.XLOOKUP(L1517,Cinemas_data!$A$1:$A$49,Cinemas_data!$I$1:$I$49,"not Found")</f>
        <v>#NAME?</v>
      </c>
      <c r="N1517" s="1" t="str">
        <f t="array" ref="N1517">_xlfn.XLOOKUP(L1517,Cinemas_data!$A$1:$A$49,Cinemas_data!$C$1:$C$49,"not Found")</f>
        <v>Thiruvananthapuram</v>
      </c>
      <c r="O1517" s="1">
        <f t="array" ref="O1517">_xlfn.XLOOKUP(A1517,Booking_data!$A$1:$A$6001,Booking_data!$H$1:$H$6001,"not found")</f>
        <v>6</v>
      </c>
      <c r="P1517" s="1">
        <f t="array" ref="P1517">_xlfn.XLOOKUP(A1517,Booking_data!$A$1:$A$6001,Booking_data!$I$1:$I$6001,"not Found")</f>
        <v>280</v>
      </c>
      <c r="Q1517" s="1">
        <f t="shared" si="3"/>
        <v>1680</v>
      </c>
      <c r="R1517" s="1" t="str">
        <f t="array" ref="R1517">_xlfn.XLOOKUP(A1517,Booking_data!$A$1:$A$6001,Booking_data!$L$1:$L$6001,"Not Found")</f>
        <v>Net Banking</v>
      </c>
      <c r="S1517" s="1">
        <f t="array" ref="S1517">_xlfn.XLOOKUP(A1517,Booking_data!$A$1:$A$6001,Booking_data!$N$1:$N$6001,"not Found")</f>
        <v>21</v>
      </c>
      <c r="T1517" s="1" t="str">
        <f t="array" ref="T1517">_xlfn.XLOOKUP(A1517,Booking_data!$A$1:$A$6001,Booking_data!$O$1:$O$6001,"Not Found")</f>
        <v>Other</v>
      </c>
      <c r="U1517" s="1" t="str">
        <f t="shared" si="4"/>
        <v>Youngster</v>
      </c>
      <c r="V1517" s="1" t="str">
        <f t="shared" si="5"/>
        <v>High Booking</v>
      </c>
    </row>
    <row r="1518" ht="15.75" customHeight="1">
      <c r="A1518" s="1" t="s">
        <v>1832</v>
      </c>
      <c r="B1518" s="6">
        <v>46089.0</v>
      </c>
      <c r="C1518" s="6">
        <v>46096.0</v>
      </c>
      <c r="D1518" s="7">
        <v>0.7708333333333334</v>
      </c>
      <c r="E1518" s="1" t="str">
        <f t="shared" si="1"/>
        <v>Weekend</v>
      </c>
      <c r="F1518" s="1" t="str">
        <f t="shared" si="2"/>
        <v>Mar</v>
      </c>
      <c r="G1518" s="1" t="str">
        <f t="array" ref="G1518">_xlfn.XLOOKUP(A1518,Booking_data!$A$1:$A$6001,Booking_data!$D$1:$D$6001,"not found")</f>
        <v>M027</v>
      </c>
      <c r="H1518" s="1" t="str">
        <f t="array" ref="H1518">_xlfn.XLOOKUP(G1518,Movies_data!$A$1:$A$41,Movies_data!$B$1:$B$41,"not found")</f>
        <v>KGF Chapter 2</v>
      </c>
      <c r="I1518" s="1" t="str">
        <f t="array" ref="I1518">_xlfn.XLOOKUP(G1518,Movies_data!$A$1:$A$41,Movies_data!$D$1:$D$41,"not found")</f>
        <v>Action</v>
      </c>
      <c r="J1518" s="1" t="str">
        <f t="array" ref="J1518">_xlfn.XLOOKUP(G1518,Movies_data!$A$1:$A$41,Movies_data!$C$1:$C$41,"not found")</f>
        <v>Kannada</v>
      </c>
      <c r="K1518" s="1">
        <f t="array" ref="K1518">_xlfn.XLOOKUP(G1518,Movies_data!$A$1:$A$41,Movies_data!$H$1:$H$41,"Not Found")</f>
        <v>8.3</v>
      </c>
      <c r="L1518" s="1" t="str">
        <f t="array" ref="L1518">_xlfn.XLOOKUP(A1518,Booking_data!$A$1:$A$6001,Booking_data!$E$1:$E$6001,"not Found")</f>
        <v>C031</v>
      </c>
      <c r="M1518" s="1" t="str">
        <f t="array" ref="M1518">_xlfn.XLOOKUP(L1518,Cinemas_data!$A$1:$A$49,Cinemas_data!$I$1:$I$49,"not Found")</f>
        <v>#NAME?</v>
      </c>
      <c r="N1518" s="1" t="str">
        <f t="array" ref="N1518">_xlfn.XLOOKUP(L1518,Cinemas_data!$A$1:$A$49,Cinemas_data!$C$1:$C$49,"not Found")</f>
        <v>Madurai</v>
      </c>
      <c r="O1518" s="1">
        <f t="array" ref="O1518">_xlfn.XLOOKUP(A1518,Booking_data!$A$1:$A$6001,Booking_data!$H$1:$H$6001,"not found")</f>
        <v>3</v>
      </c>
      <c r="P1518" s="1">
        <f t="array" ref="P1518">_xlfn.XLOOKUP(A1518,Booking_data!$A$1:$A$6001,Booking_data!$I$1:$I$6001,"not Found")</f>
        <v>320</v>
      </c>
      <c r="Q1518" s="1">
        <f t="shared" si="3"/>
        <v>960</v>
      </c>
      <c r="R1518" s="1" t="str">
        <f t="array" ref="R1518">_xlfn.XLOOKUP(A1518,Booking_data!$A$1:$A$6001,Booking_data!$L$1:$L$6001,"Not Found")</f>
        <v>Wallet</v>
      </c>
      <c r="S1518" s="1">
        <f t="array" ref="S1518">_xlfn.XLOOKUP(A1518,Booking_data!$A$1:$A$6001,Booking_data!$N$1:$N$6001,"not Found")</f>
        <v>34</v>
      </c>
      <c r="T1518" s="1" t="str">
        <f t="array" ref="T1518">_xlfn.XLOOKUP(A1518,Booking_data!$A$1:$A$6001,Booking_data!$O$1:$O$6001,"Not Found")</f>
        <v>Other</v>
      </c>
      <c r="U1518" s="1" t="str">
        <f t="shared" si="4"/>
        <v>Middle Age</v>
      </c>
      <c r="V1518" s="1" t="str">
        <f t="shared" si="5"/>
        <v>Medium Booking</v>
      </c>
    </row>
    <row r="1519" ht="15.75" customHeight="1">
      <c r="A1519" s="1" t="s">
        <v>1833</v>
      </c>
      <c r="B1519" s="6">
        <v>46090.0</v>
      </c>
      <c r="C1519" s="6">
        <v>46090.0</v>
      </c>
      <c r="D1519" s="7">
        <v>0.9375</v>
      </c>
      <c r="E1519" s="1" t="str">
        <f t="shared" si="1"/>
        <v>Weekday</v>
      </c>
      <c r="F1519" s="1" t="str">
        <f t="shared" si="2"/>
        <v>Mar</v>
      </c>
      <c r="G1519" s="1" t="str">
        <f t="array" ref="G1519">_xlfn.XLOOKUP(A1519,Booking_data!$A$1:$A$6001,Booking_data!$D$1:$D$6001,"not found")</f>
        <v>M010</v>
      </c>
      <c r="H1519" s="1" t="str">
        <f t="array" ref="H1519">_xlfn.XLOOKUP(G1519,Movies_data!$A$1:$A$41,Movies_data!$B$1:$B$41,"not found")</f>
        <v>Captain Miller</v>
      </c>
      <c r="I1519" s="1" t="str">
        <f t="array" ref="I1519">_xlfn.XLOOKUP(G1519,Movies_data!$A$1:$A$41,Movies_data!$D$1:$D$41,"not found")</f>
        <v>Action</v>
      </c>
      <c r="J1519" s="1" t="str">
        <f t="array" ref="J1519">_xlfn.XLOOKUP(G1519,Movies_data!$A$1:$A$41,Movies_data!$C$1:$C$41,"not found")</f>
        <v>Tamil</v>
      </c>
      <c r="K1519" s="1">
        <f t="array" ref="K1519">_xlfn.XLOOKUP(G1519,Movies_data!$A$1:$A$41,Movies_data!$H$1:$H$41,"Not Found")</f>
        <v>7</v>
      </c>
      <c r="L1519" s="1" t="str">
        <f t="array" ref="L1519">_xlfn.XLOOKUP(A1519,Booking_data!$A$1:$A$6001,Booking_data!$E$1:$E$6001,"not Found")</f>
        <v>C142</v>
      </c>
      <c r="M1519" s="1" t="str">
        <f t="array" ref="M1519">_xlfn.XLOOKUP(L1519,Cinemas_data!$A$1:$A$49,Cinemas_data!$I$1:$I$49,"not Found")</f>
        <v>#NAME?</v>
      </c>
      <c r="N1519" s="1" t="str">
        <f t="array" ref="N1519">_xlfn.XLOOKUP(L1519,Cinemas_data!$A$1:$A$49,Cinemas_data!$C$1:$C$49,"not Found")</f>
        <v>Ahmedabad</v>
      </c>
      <c r="O1519" s="1">
        <f t="array" ref="O1519">_xlfn.XLOOKUP(A1519,Booking_data!$A$1:$A$6001,Booking_data!$H$1:$H$6001,"not found")</f>
        <v>2</v>
      </c>
      <c r="P1519" s="1">
        <f t="array" ref="P1519">_xlfn.XLOOKUP(A1519,Booking_data!$A$1:$A$6001,Booking_data!$I$1:$I$6001,"not Found")</f>
        <v>400</v>
      </c>
      <c r="Q1519" s="1">
        <f t="shared" si="3"/>
        <v>800</v>
      </c>
      <c r="R1519" s="1" t="str">
        <f t="array" ref="R1519">_xlfn.XLOOKUP(A1519,Booking_data!$A$1:$A$6001,Booking_data!$L$1:$L$6001,"Not Found")</f>
        <v>Debit Card</v>
      </c>
      <c r="S1519" s="1">
        <f t="array" ref="S1519">_xlfn.XLOOKUP(A1519,Booking_data!$A$1:$A$6001,Booking_data!$N$1:$N$6001,"not Found")</f>
        <v>48</v>
      </c>
      <c r="T1519" s="1" t="str">
        <f t="array" ref="T1519">_xlfn.XLOOKUP(A1519,Booking_data!$A$1:$A$6001,Booking_data!$O$1:$O$6001,"Not Found")</f>
        <v>Other</v>
      </c>
      <c r="U1519" s="1" t="str">
        <f t="shared" si="4"/>
        <v>Above 45</v>
      </c>
      <c r="V1519" s="1" t="str">
        <f t="shared" si="5"/>
        <v>Low Booking</v>
      </c>
    </row>
    <row r="1520" ht="15.75" customHeight="1">
      <c r="A1520" s="1" t="s">
        <v>1834</v>
      </c>
      <c r="B1520" s="6">
        <v>46069.0</v>
      </c>
      <c r="C1520" s="6">
        <v>46071.0</v>
      </c>
      <c r="D1520" s="7">
        <v>0.6458333333333334</v>
      </c>
      <c r="E1520" s="1" t="str">
        <f t="shared" si="1"/>
        <v>Weekday</v>
      </c>
      <c r="F1520" s="1" t="str">
        <f t="shared" si="2"/>
        <v>Feb</v>
      </c>
      <c r="G1520" s="1" t="str">
        <f t="array" ref="G1520">_xlfn.XLOOKUP(A1520,Booking_data!$A$1:$A$6001,Booking_data!$D$1:$D$6001,"not found")</f>
        <v>M008</v>
      </c>
      <c r="H1520" s="1" t="str">
        <f t="array" ref="H1520">_xlfn.XLOOKUP(G1520,Movies_data!$A$1:$A$41,Movies_data!$B$1:$B$41,"not found")</f>
        <v>Love Today</v>
      </c>
      <c r="I1520" s="1" t="str">
        <f t="array" ref="I1520">_xlfn.XLOOKUP(G1520,Movies_data!$A$1:$A$41,Movies_data!$D$1:$D$41,"not found")</f>
        <v>Romance</v>
      </c>
      <c r="J1520" s="1" t="str">
        <f t="array" ref="J1520">_xlfn.XLOOKUP(G1520,Movies_data!$A$1:$A$41,Movies_data!$C$1:$C$41,"not found")</f>
        <v>Tamil</v>
      </c>
      <c r="K1520" s="1">
        <f t="array" ref="K1520">_xlfn.XLOOKUP(G1520,Movies_data!$A$1:$A$41,Movies_data!$H$1:$H$41,"Not Found")</f>
        <v>7.4</v>
      </c>
      <c r="L1520" s="1" t="str">
        <f t="array" ref="L1520">_xlfn.XLOOKUP(A1520,Booking_data!$A$1:$A$6001,Booking_data!$E$1:$E$6001,"not Found")</f>
        <v>C013</v>
      </c>
      <c r="M1520" s="1" t="str">
        <f t="array" ref="M1520">_xlfn.XLOOKUP(L1520,Cinemas_data!$A$1:$A$49,Cinemas_data!$I$1:$I$49,"not Found")</f>
        <v>#NAME?</v>
      </c>
      <c r="N1520" s="1" t="str">
        <f t="array" ref="N1520">_xlfn.XLOOKUP(L1520,Cinemas_data!$A$1:$A$49,Cinemas_data!$C$1:$C$49,"not Found")</f>
        <v>Chennai</v>
      </c>
      <c r="O1520" s="1">
        <f t="array" ref="O1520">_xlfn.XLOOKUP(A1520,Booking_data!$A$1:$A$6001,Booking_data!$H$1:$H$6001,"not found")</f>
        <v>4</v>
      </c>
      <c r="P1520" s="1">
        <f t="array" ref="P1520">_xlfn.XLOOKUP(A1520,Booking_data!$A$1:$A$6001,Booking_data!$I$1:$I$6001,"not Found")</f>
        <v>420</v>
      </c>
      <c r="Q1520" s="1">
        <f t="shared" si="3"/>
        <v>1680</v>
      </c>
      <c r="R1520" s="1" t="str">
        <f t="array" ref="R1520">_xlfn.XLOOKUP(A1520,Booking_data!$A$1:$A$6001,Booking_data!$L$1:$L$6001,"Not Found")</f>
        <v>Wallet</v>
      </c>
      <c r="S1520" s="1">
        <f t="array" ref="S1520">_xlfn.XLOOKUP(A1520,Booking_data!$A$1:$A$6001,Booking_data!$N$1:$N$6001,"not Found")</f>
        <v>52</v>
      </c>
      <c r="T1520" s="1" t="str">
        <f t="array" ref="T1520">_xlfn.XLOOKUP(A1520,Booking_data!$A$1:$A$6001,Booking_data!$O$1:$O$6001,"Not Found")</f>
        <v>Other</v>
      </c>
      <c r="U1520" s="1" t="str">
        <f t="shared" si="4"/>
        <v>Above 45</v>
      </c>
      <c r="V1520" s="1" t="str">
        <f t="shared" si="5"/>
        <v>Medium Booking</v>
      </c>
    </row>
    <row r="1521" ht="15.75" customHeight="1">
      <c r="A1521" s="1" t="s">
        <v>1835</v>
      </c>
      <c r="B1521" s="6">
        <v>46086.0</v>
      </c>
      <c r="C1521" s="6">
        <v>46093.0</v>
      </c>
      <c r="D1521" s="7">
        <v>0.53125</v>
      </c>
      <c r="E1521" s="1" t="str">
        <f t="shared" si="1"/>
        <v>Weekday</v>
      </c>
      <c r="F1521" s="1" t="str">
        <f t="shared" si="2"/>
        <v>Mar</v>
      </c>
      <c r="G1521" s="1" t="str">
        <f t="array" ref="G1521">_xlfn.XLOOKUP(A1521,Booking_data!$A$1:$A$6001,Booking_data!$D$1:$D$6001,"not found")</f>
        <v>M007</v>
      </c>
      <c r="H1521" s="1" t="str">
        <f t="array" ref="H1521">_xlfn.XLOOKUP(G1521,Movies_data!$A$1:$A$41,Movies_data!$B$1:$B$41,"not found")</f>
        <v>Good Night</v>
      </c>
      <c r="I1521" s="1" t="str">
        <f t="array" ref="I1521">_xlfn.XLOOKUP(G1521,Movies_data!$A$1:$A$41,Movies_data!$D$1:$D$41,"not found")</f>
        <v>Comedy</v>
      </c>
      <c r="J1521" s="1" t="str">
        <f t="array" ref="J1521">_xlfn.XLOOKUP(G1521,Movies_data!$A$1:$A$41,Movies_data!$C$1:$C$41,"not found")</f>
        <v>Tamil</v>
      </c>
      <c r="K1521" s="1">
        <f t="array" ref="K1521">_xlfn.XLOOKUP(G1521,Movies_data!$A$1:$A$41,Movies_data!$H$1:$H$41,"Not Found")</f>
        <v>8</v>
      </c>
      <c r="L1521" s="1" t="str">
        <f t="array" ref="L1521">_xlfn.XLOOKUP(A1521,Booking_data!$A$1:$A$6001,Booking_data!$E$1:$E$6001,"not Found")</f>
        <v>C051</v>
      </c>
      <c r="M1521" s="1" t="str">
        <f t="array" ref="M1521">_xlfn.XLOOKUP(L1521,Cinemas_data!$A$1:$A$49,Cinemas_data!$I$1:$I$49,"not Found")</f>
        <v>#NAME?</v>
      </c>
      <c r="N1521" s="1" t="str">
        <f t="array" ref="N1521">_xlfn.XLOOKUP(L1521,Cinemas_data!$A$1:$A$49,Cinemas_data!$C$1:$C$49,"not Found")</f>
        <v>Bengaluru</v>
      </c>
      <c r="O1521" s="1">
        <f t="array" ref="O1521">_xlfn.XLOOKUP(A1521,Booking_data!$A$1:$A$6001,Booking_data!$H$1:$H$6001,"not found")</f>
        <v>3</v>
      </c>
      <c r="P1521" s="1">
        <f t="array" ref="P1521">_xlfn.XLOOKUP(A1521,Booking_data!$A$1:$A$6001,Booking_data!$I$1:$I$6001,"not Found")</f>
        <v>360</v>
      </c>
      <c r="Q1521" s="1">
        <f t="shared" si="3"/>
        <v>1080</v>
      </c>
      <c r="R1521" s="1" t="str">
        <f t="array" ref="R1521">_xlfn.XLOOKUP(A1521,Booking_data!$A$1:$A$6001,Booking_data!$L$1:$L$6001,"Not Found")</f>
        <v>UPI</v>
      </c>
      <c r="S1521" s="1">
        <f t="array" ref="S1521">_xlfn.XLOOKUP(A1521,Booking_data!$A$1:$A$6001,Booking_data!$N$1:$N$6001,"not Found")</f>
        <v>24</v>
      </c>
      <c r="T1521" s="1" t="str">
        <f t="array" ref="T1521">_xlfn.XLOOKUP(A1521,Booking_data!$A$1:$A$6001,Booking_data!$O$1:$O$6001,"Not Found")</f>
        <v>Male</v>
      </c>
      <c r="U1521" s="1" t="str">
        <f t="shared" si="4"/>
        <v>Youngster</v>
      </c>
      <c r="V1521" s="1" t="str">
        <f t="shared" si="5"/>
        <v>Medium Booking</v>
      </c>
    </row>
    <row r="1522" ht="15.75" customHeight="1">
      <c r="A1522" s="1" t="s">
        <v>1836</v>
      </c>
      <c r="B1522" s="6">
        <v>46158.0</v>
      </c>
      <c r="C1522" s="6">
        <v>46165.0</v>
      </c>
      <c r="D1522" s="7">
        <v>0.3958333333333333</v>
      </c>
      <c r="E1522" s="1" t="str">
        <f t="shared" si="1"/>
        <v>Weekend</v>
      </c>
      <c r="F1522" s="1" t="str">
        <f t="shared" si="2"/>
        <v>May</v>
      </c>
      <c r="G1522" s="1" t="str">
        <f t="array" ref="G1522">_xlfn.XLOOKUP(A1522,Booking_data!$A$1:$A$6001,Booking_data!$D$1:$D$6001,"not found")</f>
        <v>M039</v>
      </c>
      <c r="H1522" s="1" t="str">
        <f t="array" ref="H1522">_xlfn.XLOOKUP(G1522,Movies_data!$A$1:$A$41,Movies_data!$B$1:$B$41,"not found")</f>
        <v>Dune: Part Two</v>
      </c>
      <c r="I1522" s="1" t="str">
        <f t="array" ref="I1522">_xlfn.XLOOKUP(G1522,Movies_data!$A$1:$A$41,Movies_data!$D$1:$D$41,"not found")</f>
        <v>Sci-Fi</v>
      </c>
      <c r="J1522" s="1" t="str">
        <f t="array" ref="J1522">_xlfn.XLOOKUP(G1522,Movies_data!$A$1:$A$41,Movies_data!$C$1:$C$41,"not found")</f>
        <v>English</v>
      </c>
      <c r="K1522" s="1">
        <f t="array" ref="K1522">_xlfn.XLOOKUP(G1522,Movies_data!$A$1:$A$41,Movies_data!$H$1:$H$41,"Not Found")</f>
        <v>8.5</v>
      </c>
      <c r="L1522" s="1" t="str">
        <f t="array" ref="L1522">_xlfn.XLOOKUP(A1522,Booking_data!$A$1:$A$6001,Booking_data!$E$1:$E$6001,"not Found")</f>
        <v>C013</v>
      </c>
      <c r="M1522" s="1" t="str">
        <f t="array" ref="M1522">_xlfn.XLOOKUP(L1522,Cinemas_data!$A$1:$A$49,Cinemas_data!$I$1:$I$49,"not Found")</f>
        <v>#NAME?</v>
      </c>
      <c r="N1522" s="1" t="str">
        <f t="array" ref="N1522">_xlfn.XLOOKUP(L1522,Cinemas_data!$A$1:$A$49,Cinemas_data!$C$1:$C$49,"not Found")</f>
        <v>Chennai</v>
      </c>
      <c r="O1522" s="1">
        <f t="array" ref="O1522">_xlfn.XLOOKUP(A1522,Booking_data!$A$1:$A$6001,Booking_data!$H$1:$H$6001,"not found")</f>
        <v>4</v>
      </c>
      <c r="P1522" s="1">
        <f t="array" ref="P1522">_xlfn.XLOOKUP(A1522,Booking_data!$A$1:$A$6001,Booking_data!$I$1:$I$6001,"not Found")</f>
        <v>240</v>
      </c>
      <c r="Q1522" s="1">
        <f t="shared" si="3"/>
        <v>960</v>
      </c>
      <c r="R1522" s="1" t="str">
        <f t="array" ref="R1522">_xlfn.XLOOKUP(A1522,Booking_data!$A$1:$A$6001,Booking_data!$L$1:$L$6001,"Not Found")</f>
        <v>Net Banking</v>
      </c>
      <c r="S1522" s="1">
        <f t="array" ref="S1522">_xlfn.XLOOKUP(A1522,Booking_data!$A$1:$A$6001,Booking_data!$N$1:$N$6001,"not Found")</f>
        <v>57</v>
      </c>
      <c r="T1522" s="1" t="str">
        <f t="array" ref="T1522">_xlfn.XLOOKUP(A1522,Booking_data!$A$1:$A$6001,Booking_data!$O$1:$O$6001,"Not Found")</f>
        <v>Male</v>
      </c>
      <c r="U1522" s="1" t="str">
        <f t="shared" si="4"/>
        <v>Above 45</v>
      </c>
      <c r="V1522" s="1" t="str">
        <f t="shared" si="5"/>
        <v>Medium Booking</v>
      </c>
    </row>
    <row r="1523" ht="15.75" customHeight="1">
      <c r="A1523" s="1" t="s">
        <v>1837</v>
      </c>
      <c r="B1523" s="6">
        <v>46097.0</v>
      </c>
      <c r="C1523" s="6">
        <v>46097.0</v>
      </c>
      <c r="D1523" s="7">
        <v>0.6458333333333334</v>
      </c>
      <c r="E1523" s="1" t="str">
        <f t="shared" si="1"/>
        <v>Weekday</v>
      </c>
      <c r="F1523" s="1" t="str">
        <f t="shared" si="2"/>
        <v>Mar</v>
      </c>
      <c r="G1523" s="1" t="str">
        <f t="array" ref="G1523">_xlfn.XLOOKUP(A1523,Booking_data!$A$1:$A$6001,Booking_data!$D$1:$D$6001,"not found")</f>
        <v>M030</v>
      </c>
      <c r="H1523" s="1" t="str">
        <f t="array" ref="H1523">_xlfn.XLOOKUP(G1523,Movies_data!$A$1:$A$41,Movies_data!$B$1:$B$41,"not found")</f>
        <v>Kirik Party</v>
      </c>
      <c r="I1523" s="1" t="str">
        <f t="array" ref="I1523">_xlfn.XLOOKUP(G1523,Movies_data!$A$1:$A$41,Movies_data!$D$1:$D$41,"not found")</f>
        <v>Comedy</v>
      </c>
      <c r="J1523" s="1" t="str">
        <f t="array" ref="J1523">_xlfn.XLOOKUP(G1523,Movies_data!$A$1:$A$41,Movies_data!$C$1:$C$41,"not found")</f>
        <v>Kannada</v>
      </c>
      <c r="K1523" s="1">
        <f t="array" ref="K1523">_xlfn.XLOOKUP(G1523,Movies_data!$A$1:$A$41,Movies_data!$H$1:$H$41,"Not Found")</f>
        <v>8</v>
      </c>
      <c r="L1523" s="1" t="str">
        <f t="array" ref="L1523">_xlfn.XLOOKUP(A1523,Booking_data!$A$1:$A$6001,Booking_data!$E$1:$E$6001,"not Found")</f>
        <v>C053</v>
      </c>
      <c r="M1523" s="1" t="str">
        <f t="array" ref="M1523">_xlfn.XLOOKUP(L1523,Cinemas_data!$A$1:$A$49,Cinemas_data!$I$1:$I$49,"not Found")</f>
        <v>#NAME?</v>
      </c>
      <c r="N1523" s="1" t="str">
        <f t="array" ref="N1523">_xlfn.XLOOKUP(L1523,Cinemas_data!$A$1:$A$49,Cinemas_data!$C$1:$C$49,"not Found")</f>
        <v>Bengaluru</v>
      </c>
      <c r="O1523" s="1">
        <f t="array" ref="O1523">_xlfn.XLOOKUP(A1523,Booking_data!$A$1:$A$6001,Booking_data!$H$1:$H$6001,"not found")</f>
        <v>2</v>
      </c>
      <c r="P1523" s="1">
        <f t="array" ref="P1523">_xlfn.XLOOKUP(A1523,Booking_data!$A$1:$A$6001,Booking_data!$I$1:$I$6001,"not Found")</f>
        <v>440</v>
      </c>
      <c r="Q1523" s="1">
        <f t="shared" si="3"/>
        <v>880</v>
      </c>
      <c r="R1523" s="1" t="str">
        <f t="array" ref="R1523">_xlfn.XLOOKUP(A1523,Booking_data!$A$1:$A$6001,Booking_data!$L$1:$L$6001,"Not Found")</f>
        <v>Debit Card</v>
      </c>
      <c r="S1523" s="1">
        <f t="array" ref="S1523">_xlfn.XLOOKUP(A1523,Booking_data!$A$1:$A$6001,Booking_data!$N$1:$N$6001,"not Found")</f>
        <v>57</v>
      </c>
      <c r="T1523" s="1" t="str">
        <f t="array" ref="T1523">_xlfn.XLOOKUP(A1523,Booking_data!$A$1:$A$6001,Booking_data!$O$1:$O$6001,"Not Found")</f>
        <v>Male</v>
      </c>
      <c r="U1523" s="1" t="str">
        <f t="shared" si="4"/>
        <v>Above 45</v>
      </c>
      <c r="V1523" s="1" t="str">
        <f t="shared" si="5"/>
        <v>Low Booking</v>
      </c>
    </row>
    <row r="1524" ht="15.75" customHeight="1">
      <c r="A1524" s="1" t="s">
        <v>1838</v>
      </c>
      <c r="B1524" s="6">
        <v>46051.0</v>
      </c>
      <c r="C1524" s="6">
        <v>46058.0</v>
      </c>
      <c r="D1524" s="7">
        <v>0.53125</v>
      </c>
      <c r="E1524" s="1" t="str">
        <f t="shared" si="1"/>
        <v>Weekday</v>
      </c>
      <c r="F1524" s="1" t="str">
        <f t="shared" si="2"/>
        <v>Jan</v>
      </c>
      <c r="G1524" s="1" t="str">
        <f t="array" ref="G1524">_xlfn.XLOOKUP(A1524,Booking_data!$A$1:$A$6001,Booking_data!$D$1:$D$6001,"not found")</f>
        <v>M003</v>
      </c>
      <c r="H1524" s="1" t="str">
        <f t="array" ref="H1524">_xlfn.XLOOKUP(G1524,Movies_data!$A$1:$A$41,Movies_data!$B$1:$B$41,"not found")</f>
        <v>Vikram</v>
      </c>
      <c r="I1524" s="1" t="str">
        <f t="array" ref="I1524">_xlfn.XLOOKUP(G1524,Movies_data!$A$1:$A$41,Movies_data!$D$1:$D$41,"not found")</f>
        <v>Action</v>
      </c>
      <c r="J1524" s="1" t="str">
        <f t="array" ref="J1524">_xlfn.XLOOKUP(G1524,Movies_data!$A$1:$A$41,Movies_data!$C$1:$C$41,"not found")</f>
        <v>Tamil</v>
      </c>
      <c r="K1524" s="1">
        <f t="array" ref="K1524">_xlfn.XLOOKUP(G1524,Movies_data!$A$1:$A$41,Movies_data!$H$1:$H$41,"Not Found")</f>
        <v>8.3</v>
      </c>
      <c r="L1524" s="1" t="str">
        <f t="array" ref="L1524">_xlfn.XLOOKUP(A1524,Booking_data!$A$1:$A$6001,Booking_data!$E$1:$E$6001,"not Found")</f>
        <v>C043</v>
      </c>
      <c r="M1524" s="1" t="str">
        <f t="array" ref="M1524">_xlfn.XLOOKUP(L1524,Cinemas_data!$A$1:$A$49,Cinemas_data!$I$1:$I$49,"not Found")</f>
        <v>#NAME?</v>
      </c>
      <c r="N1524" s="1" t="str">
        <f t="array" ref="N1524">_xlfn.XLOOKUP(L1524,Cinemas_data!$A$1:$A$49,Cinemas_data!$C$1:$C$49,"not Found")</f>
        <v>Salem</v>
      </c>
      <c r="O1524" s="1">
        <f t="array" ref="O1524">_xlfn.XLOOKUP(A1524,Booking_data!$A$1:$A$6001,Booking_data!$H$1:$H$6001,"not found")</f>
        <v>5</v>
      </c>
      <c r="P1524" s="1">
        <f t="array" ref="P1524">_xlfn.XLOOKUP(A1524,Booking_data!$A$1:$A$6001,Booking_data!$I$1:$I$6001,"not Found")</f>
        <v>200</v>
      </c>
      <c r="Q1524" s="1">
        <f t="shared" si="3"/>
        <v>1000</v>
      </c>
      <c r="R1524" s="1" t="str">
        <f t="array" ref="R1524">_xlfn.XLOOKUP(A1524,Booking_data!$A$1:$A$6001,Booking_data!$L$1:$L$6001,"Not Found")</f>
        <v>Credit Card</v>
      </c>
      <c r="S1524" s="1">
        <f t="array" ref="S1524">_xlfn.XLOOKUP(A1524,Booking_data!$A$1:$A$6001,Booking_data!$N$1:$N$6001,"not Found")</f>
        <v>33</v>
      </c>
      <c r="T1524" s="1" t="str">
        <f t="array" ref="T1524">_xlfn.XLOOKUP(A1524,Booking_data!$A$1:$A$6001,Booking_data!$O$1:$O$6001,"Not Found")</f>
        <v>Male</v>
      </c>
      <c r="U1524" s="1" t="str">
        <f t="shared" si="4"/>
        <v>Middle Age</v>
      </c>
      <c r="V1524" s="1" t="str">
        <f t="shared" si="5"/>
        <v>High Booking</v>
      </c>
    </row>
    <row r="1525" ht="15.75" customHeight="1">
      <c r="A1525" s="1" t="s">
        <v>1839</v>
      </c>
      <c r="B1525" s="6">
        <v>46115.0</v>
      </c>
      <c r="C1525" s="6">
        <v>46119.0</v>
      </c>
      <c r="D1525" s="7">
        <v>0.8854166666666666</v>
      </c>
      <c r="E1525" s="1" t="str">
        <f t="shared" si="1"/>
        <v>Weekday</v>
      </c>
      <c r="F1525" s="1" t="str">
        <f t="shared" si="2"/>
        <v>Apr</v>
      </c>
      <c r="G1525" s="1" t="str">
        <f t="array" ref="G1525">_xlfn.XLOOKUP(A1525,Booking_data!$A$1:$A$6001,Booking_data!$D$1:$D$6001,"not found")</f>
        <v>M004</v>
      </c>
      <c r="H1525" s="1" t="str">
        <f t="array" ref="H1525">_xlfn.XLOOKUP(G1525,Movies_data!$A$1:$A$41,Movies_data!$B$1:$B$41,"not found")</f>
        <v>Ponniyin Selvan I</v>
      </c>
      <c r="I1525" s="1" t="str">
        <f t="array" ref="I1525">_xlfn.XLOOKUP(G1525,Movies_data!$A$1:$A$41,Movies_data!$D$1:$D$41,"not found")</f>
        <v>Drama</v>
      </c>
      <c r="J1525" s="1" t="str">
        <f t="array" ref="J1525">_xlfn.XLOOKUP(G1525,Movies_data!$A$1:$A$41,Movies_data!$C$1:$C$41,"not found")</f>
        <v>Tamil</v>
      </c>
      <c r="K1525" s="1">
        <f t="array" ref="K1525">_xlfn.XLOOKUP(G1525,Movies_data!$A$1:$A$41,Movies_data!$H$1:$H$41,"Not Found")</f>
        <v>7.6</v>
      </c>
      <c r="L1525" s="1" t="str">
        <f t="array" ref="L1525">_xlfn.XLOOKUP(A1525,Booking_data!$A$1:$A$6001,Booking_data!$E$1:$E$6001,"not Found")</f>
        <v>C032</v>
      </c>
      <c r="M1525" s="1" t="str">
        <f t="array" ref="M1525">_xlfn.XLOOKUP(L1525,Cinemas_data!$A$1:$A$49,Cinemas_data!$I$1:$I$49,"not Found")</f>
        <v>#NAME?</v>
      </c>
      <c r="N1525" s="1" t="str">
        <f t="array" ref="N1525">_xlfn.XLOOKUP(L1525,Cinemas_data!$A$1:$A$49,Cinemas_data!$C$1:$C$49,"not Found")</f>
        <v>Madurai</v>
      </c>
      <c r="O1525" s="1">
        <f t="array" ref="O1525">_xlfn.XLOOKUP(A1525,Booking_data!$A$1:$A$6001,Booking_data!$H$1:$H$6001,"not found")</f>
        <v>2</v>
      </c>
      <c r="P1525" s="1">
        <f t="array" ref="P1525">_xlfn.XLOOKUP(A1525,Booking_data!$A$1:$A$6001,Booking_data!$I$1:$I$6001,"not Found")</f>
        <v>240</v>
      </c>
      <c r="Q1525" s="1">
        <f t="shared" si="3"/>
        <v>480</v>
      </c>
      <c r="R1525" s="1" t="str">
        <f t="array" ref="R1525">_xlfn.XLOOKUP(A1525,Booking_data!$A$1:$A$6001,Booking_data!$L$1:$L$6001,"Not Found")</f>
        <v>Credit Card</v>
      </c>
      <c r="S1525" s="1">
        <f t="array" ref="S1525">_xlfn.XLOOKUP(A1525,Booking_data!$A$1:$A$6001,Booking_data!$N$1:$N$6001,"not Found")</f>
        <v>34</v>
      </c>
      <c r="T1525" s="1" t="str">
        <f t="array" ref="T1525">_xlfn.XLOOKUP(A1525,Booking_data!$A$1:$A$6001,Booking_data!$O$1:$O$6001,"Not Found")</f>
        <v>Male</v>
      </c>
      <c r="U1525" s="1" t="str">
        <f t="shared" si="4"/>
        <v>Middle Age</v>
      </c>
      <c r="V1525" s="1" t="str">
        <f t="shared" si="5"/>
        <v>Low Booking</v>
      </c>
    </row>
    <row r="1526" ht="15.75" customHeight="1">
      <c r="A1526" s="1" t="s">
        <v>1840</v>
      </c>
      <c r="B1526" s="6">
        <v>46200.0</v>
      </c>
      <c r="C1526" s="6">
        <v>46203.0</v>
      </c>
      <c r="D1526" s="7">
        <v>0.8854166666666666</v>
      </c>
      <c r="E1526" s="1" t="str">
        <f t="shared" si="1"/>
        <v>Weekend</v>
      </c>
      <c r="F1526" s="1" t="str">
        <f t="shared" si="2"/>
        <v>Jun</v>
      </c>
      <c r="G1526" s="1" t="str">
        <f t="array" ref="G1526">_xlfn.XLOOKUP(A1526,Booking_data!$A$1:$A$6001,Booking_data!$D$1:$D$6001,"not found")</f>
        <v>M006</v>
      </c>
      <c r="H1526" s="1" t="str">
        <f t="array" ref="H1526">_xlfn.XLOOKUP(G1526,Movies_data!$A$1:$A$41,Movies_data!$B$1:$B$41,"not found")</f>
        <v>Maamannan</v>
      </c>
      <c r="I1526" s="1" t="str">
        <f t="array" ref="I1526">_xlfn.XLOOKUP(G1526,Movies_data!$A$1:$A$41,Movies_data!$D$1:$D$41,"not found")</f>
        <v>Drama</v>
      </c>
      <c r="J1526" s="1" t="str">
        <f t="array" ref="J1526">_xlfn.XLOOKUP(G1526,Movies_data!$A$1:$A$41,Movies_data!$C$1:$C$41,"not found")</f>
        <v>Tamil</v>
      </c>
      <c r="K1526" s="1">
        <f t="array" ref="K1526">_xlfn.XLOOKUP(G1526,Movies_data!$A$1:$A$41,Movies_data!$H$1:$H$41,"Not Found")</f>
        <v>7.3</v>
      </c>
      <c r="L1526" s="1" t="str">
        <f t="array" ref="L1526">_xlfn.XLOOKUP(A1526,Booking_data!$A$1:$A$6001,Booking_data!$E$1:$E$6001,"not Found")</f>
        <v>C071</v>
      </c>
      <c r="M1526" s="1" t="str">
        <f t="array" ref="M1526">_xlfn.XLOOKUP(L1526,Cinemas_data!$A$1:$A$49,Cinemas_data!$I$1:$I$49,"not Found")</f>
        <v>#NAME?</v>
      </c>
      <c r="N1526" s="1" t="str">
        <f t="array" ref="N1526">_xlfn.XLOOKUP(L1526,Cinemas_data!$A$1:$A$49,Cinemas_data!$C$1:$C$49,"not Found")</f>
        <v>Hyderabad</v>
      </c>
      <c r="O1526" s="1">
        <f t="array" ref="O1526">_xlfn.XLOOKUP(A1526,Booking_data!$A$1:$A$6001,Booking_data!$H$1:$H$6001,"not found")</f>
        <v>2</v>
      </c>
      <c r="P1526" s="1">
        <f t="array" ref="P1526">_xlfn.XLOOKUP(A1526,Booking_data!$A$1:$A$6001,Booking_data!$I$1:$I$6001,"not Found")</f>
        <v>180</v>
      </c>
      <c r="Q1526" s="1">
        <f t="shared" si="3"/>
        <v>360</v>
      </c>
      <c r="R1526" s="1" t="str">
        <f t="array" ref="R1526">_xlfn.XLOOKUP(A1526,Booking_data!$A$1:$A$6001,Booking_data!$L$1:$L$6001,"Not Found")</f>
        <v>Net Banking</v>
      </c>
      <c r="S1526" s="1">
        <f t="array" ref="S1526">_xlfn.XLOOKUP(A1526,Booking_data!$A$1:$A$6001,Booking_data!$N$1:$N$6001,"not Found")</f>
        <v>37</v>
      </c>
      <c r="T1526" s="1" t="str">
        <f t="array" ref="T1526">_xlfn.XLOOKUP(A1526,Booking_data!$A$1:$A$6001,Booking_data!$O$1:$O$6001,"Not Found")</f>
        <v>Other</v>
      </c>
      <c r="U1526" s="1" t="str">
        <f t="shared" si="4"/>
        <v>Middle Age</v>
      </c>
      <c r="V1526" s="1" t="str">
        <f t="shared" si="5"/>
        <v>Low Booking</v>
      </c>
    </row>
    <row r="1527" ht="15.75" customHeight="1">
      <c r="A1527" s="1" t="s">
        <v>1841</v>
      </c>
      <c r="B1527" s="6">
        <v>46026.0</v>
      </c>
      <c r="C1527" s="6">
        <v>46030.0</v>
      </c>
      <c r="D1527" s="7">
        <v>0.9375</v>
      </c>
      <c r="E1527" s="1" t="str">
        <f t="shared" si="1"/>
        <v>Weekend</v>
      </c>
      <c r="F1527" s="1" t="str">
        <f t="shared" si="2"/>
        <v>Jan</v>
      </c>
      <c r="G1527" s="1" t="str">
        <f t="array" ref="G1527">_xlfn.XLOOKUP(A1527,Booking_data!$A$1:$A$6001,Booking_data!$D$1:$D$6001,"not found")</f>
        <v>M014</v>
      </c>
      <c r="H1527" s="1" t="str">
        <f t="array" ref="H1527">_xlfn.XLOOKUP(G1527,Movies_data!$A$1:$A$41,Movies_data!$B$1:$B$41,"not found")</f>
        <v>Hi Nanna</v>
      </c>
      <c r="I1527" s="1" t="str">
        <f t="array" ref="I1527">_xlfn.XLOOKUP(G1527,Movies_data!$A$1:$A$41,Movies_data!$D$1:$D$41,"not found")</f>
        <v>Romance</v>
      </c>
      <c r="J1527" s="1" t="str">
        <f t="array" ref="J1527">_xlfn.XLOOKUP(G1527,Movies_data!$A$1:$A$41,Movies_data!$C$1:$C$41,"not found")</f>
        <v>Telugu</v>
      </c>
      <c r="K1527" s="1">
        <f t="array" ref="K1527">_xlfn.XLOOKUP(G1527,Movies_data!$A$1:$A$41,Movies_data!$H$1:$H$41,"Not Found")</f>
        <v>8</v>
      </c>
      <c r="L1527" s="1" t="str">
        <f t="array" ref="L1527">_xlfn.XLOOKUP(A1527,Booking_data!$A$1:$A$6001,Booking_data!$E$1:$E$6001,"not Found")</f>
        <v>C042</v>
      </c>
      <c r="M1527" s="1" t="str">
        <f t="array" ref="M1527">_xlfn.XLOOKUP(L1527,Cinemas_data!$A$1:$A$49,Cinemas_data!$I$1:$I$49,"not Found")</f>
        <v>#NAME?</v>
      </c>
      <c r="N1527" s="1" t="str">
        <f t="array" ref="N1527">_xlfn.XLOOKUP(L1527,Cinemas_data!$A$1:$A$49,Cinemas_data!$C$1:$C$49,"not Found")</f>
        <v>Salem</v>
      </c>
      <c r="O1527" s="1">
        <f t="array" ref="O1527">_xlfn.XLOOKUP(A1527,Booking_data!$A$1:$A$6001,Booking_data!$H$1:$H$6001,"not found")</f>
        <v>5</v>
      </c>
      <c r="P1527" s="1">
        <f t="array" ref="P1527">_xlfn.XLOOKUP(A1527,Booking_data!$A$1:$A$6001,Booking_data!$I$1:$I$6001,"not Found")</f>
        <v>280</v>
      </c>
      <c r="Q1527" s="1">
        <f t="shared" si="3"/>
        <v>1400</v>
      </c>
      <c r="R1527" s="1" t="str">
        <f t="array" ref="R1527">_xlfn.XLOOKUP(A1527,Booking_data!$A$1:$A$6001,Booking_data!$L$1:$L$6001,"Not Found")</f>
        <v>UPI</v>
      </c>
      <c r="S1527" s="1">
        <f t="array" ref="S1527">_xlfn.XLOOKUP(A1527,Booking_data!$A$1:$A$6001,Booking_data!$N$1:$N$6001,"not Found")</f>
        <v>50</v>
      </c>
      <c r="T1527" s="1" t="str">
        <f t="array" ref="T1527">_xlfn.XLOOKUP(A1527,Booking_data!$A$1:$A$6001,Booking_data!$O$1:$O$6001,"Not Found")</f>
        <v>Other</v>
      </c>
      <c r="U1527" s="1" t="str">
        <f t="shared" si="4"/>
        <v>Above 45</v>
      </c>
      <c r="V1527" s="1" t="str">
        <f t="shared" si="5"/>
        <v>High Booking</v>
      </c>
    </row>
    <row r="1528" ht="15.75" customHeight="1">
      <c r="A1528" s="1" t="s">
        <v>1842</v>
      </c>
      <c r="B1528" s="6">
        <v>46071.0</v>
      </c>
      <c r="C1528" s="6">
        <v>46078.0</v>
      </c>
      <c r="D1528" s="7">
        <v>0.9375</v>
      </c>
      <c r="E1528" s="1" t="str">
        <f t="shared" si="1"/>
        <v>Weekday</v>
      </c>
      <c r="F1528" s="1" t="str">
        <f t="shared" si="2"/>
        <v>Feb</v>
      </c>
      <c r="G1528" s="1" t="str">
        <f t="array" ref="G1528">_xlfn.XLOOKUP(A1528,Booking_data!$A$1:$A$6001,Booking_data!$D$1:$D$6001,"not found")</f>
        <v>M015</v>
      </c>
      <c r="H1528" s="1" t="str">
        <f t="array" ref="H1528">_xlfn.XLOOKUP(G1528,Movies_data!$A$1:$A$41,Movies_data!$B$1:$B$41,"not found")</f>
        <v>Kalki 2898 AD</v>
      </c>
      <c r="I1528" s="1" t="str">
        <f t="array" ref="I1528">_xlfn.XLOOKUP(G1528,Movies_data!$A$1:$A$41,Movies_data!$D$1:$D$41,"not found")</f>
        <v>Sci-Fi</v>
      </c>
      <c r="J1528" s="1" t="str">
        <f t="array" ref="J1528">_xlfn.XLOOKUP(G1528,Movies_data!$A$1:$A$41,Movies_data!$C$1:$C$41,"not found")</f>
        <v>Telugu</v>
      </c>
      <c r="K1528" s="1">
        <f t="array" ref="K1528">_xlfn.XLOOKUP(G1528,Movies_data!$A$1:$A$41,Movies_data!$H$1:$H$41,"Not Found")</f>
        <v>7</v>
      </c>
      <c r="L1528" s="1" t="str">
        <f t="array" ref="L1528">_xlfn.XLOOKUP(A1528,Booking_data!$A$1:$A$6001,Booking_data!$E$1:$E$6001,"not Found")</f>
        <v>C141</v>
      </c>
      <c r="M1528" s="1" t="str">
        <f t="array" ref="M1528">_xlfn.XLOOKUP(L1528,Cinemas_data!$A$1:$A$49,Cinemas_data!$I$1:$I$49,"not Found")</f>
        <v>#NAME?</v>
      </c>
      <c r="N1528" s="1" t="str">
        <f t="array" ref="N1528">_xlfn.XLOOKUP(L1528,Cinemas_data!$A$1:$A$49,Cinemas_data!$C$1:$C$49,"not Found")</f>
        <v>Ahmedabad</v>
      </c>
      <c r="O1528" s="1">
        <f t="array" ref="O1528">_xlfn.XLOOKUP(A1528,Booking_data!$A$1:$A$6001,Booking_data!$H$1:$H$6001,"not found")</f>
        <v>2</v>
      </c>
      <c r="P1528" s="1">
        <f t="array" ref="P1528">_xlfn.XLOOKUP(A1528,Booking_data!$A$1:$A$6001,Booking_data!$I$1:$I$6001,"not Found")</f>
        <v>240</v>
      </c>
      <c r="Q1528" s="1">
        <f t="shared" si="3"/>
        <v>480</v>
      </c>
      <c r="R1528" s="1" t="str">
        <f t="array" ref="R1528">_xlfn.XLOOKUP(A1528,Booking_data!$A$1:$A$6001,Booking_data!$L$1:$L$6001,"Not Found")</f>
        <v>Net Banking</v>
      </c>
      <c r="S1528" s="1">
        <f t="array" ref="S1528">_xlfn.XLOOKUP(A1528,Booking_data!$A$1:$A$6001,Booking_data!$N$1:$N$6001,"not Found")</f>
        <v>56</v>
      </c>
      <c r="T1528" s="1" t="str">
        <f t="array" ref="T1528">_xlfn.XLOOKUP(A1528,Booking_data!$A$1:$A$6001,Booking_data!$O$1:$O$6001,"Not Found")</f>
        <v>Male</v>
      </c>
      <c r="U1528" s="1" t="str">
        <f t="shared" si="4"/>
        <v>Above 45</v>
      </c>
      <c r="V1528" s="1" t="str">
        <f t="shared" si="5"/>
        <v>Low Booking</v>
      </c>
    </row>
    <row r="1529" ht="15.75" customHeight="1">
      <c r="A1529" s="1" t="s">
        <v>1843</v>
      </c>
      <c r="B1529" s="6">
        <v>46070.0</v>
      </c>
      <c r="C1529" s="6">
        <v>46077.0</v>
      </c>
      <c r="D1529" s="7">
        <v>0.3958333333333333</v>
      </c>
      <c r="E1529" s="1" t="str">
        <f t="shared" si="1"/>
        <v>Weekday</v>
      </c>
      <c r="F1529" s="1" t="str">
        <f t="shared" si="2"/>
        <v>Feb</v>
      </c>
      <c r="G1529" s="1" t="str">
        <f t="array" ref="G1529">_xlfn.XLOOKUP(A1529,Booking_data!$A$1:$A$6001,Booking_data!$D$1:$D$6001,"not found")</f>
        <v>M037</v>
      </c>
      <c r="H1529" s="1" t="str">
        <f t="array" ref="H1529">_xlfn.XLOOKUP(G1529,Movies_data!$A$1:$A$41,Movies_data!$B$1:$B$41,"not found")</f>
        <v>Oppenheimer</v>
      </c>
      <c r="I1529" s="1" t="str">
        <f t="array" ref="I1529">_xlfn.XLOOKUP(G1529,Movies_data!$A$1:$A$41,Movies_data!$D$1:$D$41,"not found")</f>
        <v>Biography</v>
      </c>
      <c r="J1529" s="1" t="str">
        <f t="array" ref="J1529">_xlfn.XLOOKUP(G1529,Movies_data!$A$1:$A$41,Movies_data!$C$1:$C$41,"not found")</f>
        <v>English</v>
      </c>
      <c r="K1529" s="1">
        <f t="array" ref="K1529">_xlfn.XLOOKUP(G1529,Movies_data!$A$1:$A$41,Movies_data!$H$1:$H$41,"Not Found")</f>
        <v>8.5</v>
      </c>
      <c r="L1529" s="1" t="str">
        <f t="array" ref="L1529">_xlfn.XLOOKUP(A1529,Booking_data!$A$1:$A$6001,Booking_data!$E$1:$E$6001,"not Found")</f>
        <v>C111</v>
      </c>
      <c r="M1529" s="1" t="str">
        <f t="array" ref="M1529">_xlfn.XLOOKUP(L1529,Cinemas_data!$A$1:$A$49,Cinemas_data!$I$1:$I$49,"not Found")</f>
        <v>#NAME?</v>
      </c>
      <c r="N1529" s="1" t="str">
        <f t="array" ref="N1529">_xlfn.XLOOKUP(L1529,Cinemas_data!$A$1:$A$49,Cinemas_data!$C$1:$C$49,"not Found")</f>
        <v>Delhi</v>
      </c>
      <c r="O1529" s="1">
        <f t="array" ref="O1529">_xlfn.XLOOKUP(A1529,Booking_data!$A$1:$A$6001,Booking_data!$H$1:$H$6001,"not found")</f>
        <v>4</v>
      </c>
      <c r="P1529" s="1">
        <f t="array" ref="P1529">_xlfn.XLOOKUP(A1529,Booking_data!$A$1:$A$6001,Booking_data!$I$1:$I$6001,"not Found")</f>
        <v>180</v>
      </c>
      <c r="Q1529" s="1">
        <f t="shared" si="3"/>
        <v>720</v>
      </c>
      <c r="R1529" s="1" t="str">
        <f t="array" ref="R1529">_xlfn.XLOOKUP(A1529,Booking_data!$A$1:$A$6001,Booking_data!$L$1:$L$6001,"Not Found")</f>
        <v>UPI</v>
      </c>
      <c r="S1529" s="1">
        <f t="array" ref="S1529">_xlfn.XLOOKUP(A1529,Booking_data!$A$1:$A$6001,Booking_data!$N$1:$N$6001,"not Found")</f>
        <v>27</v>
      </c>
      <c r="T1529" s="1" t="str">
        <f t="array" ref="T1529">_xlfn.XLOOKUP(A1529,Booking_data!$A$1:$A$6001,Booking_data!$O$1:$O$6001,"Not Found")</f>
        <v>Female</v>
      </c>
      <c r="U1529" s="1" t="str">
        <f t="shared" si="4"/>
        <v>Youngster</v>
      </c>
      <c r="V1529" s="1" t="str">
        <f t="shared" si="5"/>
        <v>Medium Booking</v>
      </c>
    </row>
    <row r="1530" ht="15.75" customHeight="1">
      <c r="A1530" s="1" t="s">
        <v>1844</v>
      </c>
      <c r="B1530" s="6">
        <v>46161.0</v>
      </c>
      <c r="C1530" s="6">
        <v>46162.0</v>
      </c>
      <c r="D1530" s="7">
        <v>0.53125</v>
      </c>
      <c r="E1530" s="1" t="str">
        <f t="shared" si="1"/>
        <v>Weekday</v>
      </c>
      <c r="F1530" s="1" t="str">
        <f t="shared" si="2"/>
        <v>May</v>
      </c>
      <c r="G1530" s="1" t="str">
        <f t="array" ref="G1530">_xlfn.XLOOKUP(A1530,Booking_data!$A$1:$A$6001,Booking_data!$D$1:$D$6001,"not found")</f>
        <v>M004</v>
      </c>
      <c r="H1530" s="1" t="str">
        <f t="array" ref="H1530">_xlfn.XLOOKUP(G1530,Movies_data!$A$1:$A$41,Movies_data!$B$1:$B$41,"not found")</f>
        <v>Ponniyin Selvan I</v>
      </c>
      <c r="I1530" s="1" t="str">
        <f t="array" ref="I1530">_xlfn.XLOOKUP(G1530,Movies_data!$A$1:$A$41,Movies_data!$D$1:$D$41,"not found")</f>
        <v>Drama</v>
      </c>
      <c r="J1530" s="1" t="str">
        <f t="array" ref="J1530">_xlfn.XLOOKUP(G1530,Movies_data!$A$1:$A$41,Movies_data!$C$1:$C$41,"not found")</f>
        <v>Tamil</v>
      </c>
      <c r="K1530" s="1">
        <f t="array" ref="K1530">_xlfn.XLOOKUP(G1530,Movies_data!$A$1:$A$41,Movies_data!$H$1:$H$41,"Not Found")</f>
        <v>7.6</v>
      </c>
      <c r="L1530" s="1" t="str">
        <f t="array" ref="L1530">_xlfn.XLOOKUP(A1530,Booking_data!$A$1:$A$6001,Booking_data!$E$1:$E$6001,"not Found")</f>
        <v>C133</v>
      </c>
      <c r="M1530" s="1" t="str">
        <f t="array" ref="M1530">_xlfn.XLOOKUP(L1530,Cinemas_data!$A$1:$A$49,Cinemas_data!$I$1:$I$49,"not Found")</f>
        <v>#NAME?</v>
      </c>
      <c r="N1530" s="1" t="str">
        <f t="array" ref="N1530">_xlfn.XLOOKUP(L1530,Cinemas_data!$A$1:$A$49,Cinemas_data!$C$1:$C$49,"not Found")</f>
        <v>Kolkata</v>
      </c>
      <c r="O1530" s="1">
        <f t="array" ref="O1530">_xlfn.XLOOKUP(A1530,Booking_data!$A$1:$A$6001,Booking_data!$H$1:$H$6001,"not found")</f>
        <v>1</v>
      </c>
      <c r="P1530" s="1">
        <f t="array" ref="P1530">_xlfn.XLOOKUP(A1530,Booking_data!$A$1:$A$6001,Booking_data!$I$1:$I$6001,"not Found")</f>
        <v>280</v>
      </c>
      <c r="Q1530" s="1">
        <f t="shared" si="3"/>
        <v>280</v>
      </c>
      <c r="R1530" s="1" t="str">
        <f t="array" ref="R1530">_xlfn.XLOOKUP(A1530,Booking_data!$A$1:$A$6001,Booking_data!$L$1:$L$6001,"Not Found")</f>
        <v>UPI</v>
      </c>
      <c r="S1530" s="1">
        <f t="array" ref="S1530">_xlfn.XLOOKUP(A1530,Booking_data!$A$1:$A$6001,Booking_data!$N$1:$N$6001,"not Found")</f>
        <v>28</v>
      </c>
      <c r="T1530" s="1" t="str">
        <f t="array" ref="T1530">_xlfn.XLOOKUP(A1530,Booking_data!$A$1:$A$6001,Booking_data!$O$1:$O$6001,"Not Found")</f>
        <v>Male</v>
      </c>
      <c r="U1530" s="1" t="str">
        <f t="shared" si="4"/>
        <v>Youngster</v>
      </c>
      <c r="V1530" s="1" t="str">
        <f t="shared" si="5"/>
        <v>Low Booking</v>
      </c>
    </row>
    <row r="1531" ht="15.75" customHeight="1">
      <c r="A1531" s="1" t="s">
        <v>1845</v>
      </c>
      <c r="B1531" s="6">
        <v>46128.0</v>
      </c>
      <c r="C1531" s="6">
        <v>46131.0</v>
      </c>
      <c r="D1531" s="7">
        <v>0.7708333333333334</v>
      </c>
      <c r="E1531" s="1" t="str">
        <f t="shared" si="1"/>
        <v>Weekday</v>
      </c>
      <c r="F1531" s="1" t="str">
        <f t="shared" si="2"/>
        <v>Apr</v>
      </c>
      <c r="G1531" s="1" t="str">
        <f t="array" ref="G1531">_xlfn.XLOOKUP(A1531,Booking_data!$A$1:$A$6001,Booking_data!$D$1:$D$6001,"not found")</f>
        <v>M002</v>
      </c>
      <c r="H1531" s="1" t="str">
        <f t="array" ref="H1531">_xlfn.XLOOKUP(G1531,Movies_data!$A$1:$A$41,Movies_data!$B$1:$B$41,"not found")</f>
        <v>Jailer</v>
      </c>
      <c r="I1531" s="1" t="str">
        <f t="array" ref="I1531">_xlfn.XLOOKUP(G1531,Movies_data!$A$1:$A$41,Movies_data!$D$1:$D$41,"not found")</f>
        <v>Action</v>
      </c>
      <c r="J1531" s="1" t="str">
        <f t="array" ref="J1531">_xlfn.XLOOKUP(G1531,Movies_data!$A$1:$A$41,Movies_data!$C$1:$C$41,"not found")</f>
        <v>Tamil</v>
      </c>
      <c r="K1531" s="1">
        <f t="array" ref="K1531">_xlfn.XLOOKUP(G1531,Movies_data!$A$1:$A$41,Movies_data!$H$1:$H$41,"Not Found")</f>
        <v>7.1</v>
      </c>
      <c r="L1531" s="1" t="str">
        <f t="array" ref="L1531">_xlfn.XLOOKUP(A1531,Booking_data!$A$1:$A$6001,Booking_data!$E$1:$E$6001,"not Found")</f>
        <v>C132</v>
      </c>
      <c r="M1531" s="1" t="str">
        <f t="array" ref="M1531">_xlfn.XLOOKUP(L1531,Cinemas_data!$A$1:$A$49,Cinemas_data!$I$1:$I$49,"not Found")</f>
        <v>#NAME?</v>
      </c>
      <c r="N1531" s="1" t="str">
        <f t="array" ref="N1531">_xlfn.XLOOKUP(L1531,Cinemas_data!$A$1:$A$49,Cinemas_data!$C$1:$C$49,"not Found")</f>
        <v>Kolkata</v>
      </c>
      <c r="O1531" s="1">
        <f t="array" ref="O1531">_xlfn.XLOOKUP(A1531,Booking_data!$A$1:$A$6001,Booking_data!$H$1:$H$6001,"not found")</f>
        <v>2</v>
      </c>
      <c r="P1531" s="1">
        <f t="array" ref="P1531">_xlfn.XLOOKUP(A1531,Booking_data!$A$1:$A$6001,Booking_data!$I$1:$I$6001,"not Found")</f>
        <v>180</v>
      </c>
      <c r="Q1531" s="1">
        <f t="shared" si="3"/>
        <v>360</v>
      </c>
      <c r="R1531" s="1" t="str">
        <f t="array" ref="R1531">_xlfn.XLOOKUP(A1531,Booking_data!$A$1:$A$6001,Booking_data!$L$1:$L$6001,"Not Found")</f>
        <v>Net Banking</v>
      </c>
      <c r="S1531" s="1">
        <f t="array" ref="S1531">_xlfn.XLOOKUP(A1531,Booking_data!$A$1:$A$6001,Booking_data!$N$1:$N$6001,"not Found")</f>
        <v>32</v>
      </c>
      <c r="T1531" s="1" t="str">
        <f t="array" ref="T1531">_xlfn.XLOOKUP(A1531,Booking_data!$A$1:$A$6001,Booking_data!$O$1:$O$6001,"Not Found")</f>
        <v>Other</v>
      </c>
      <c r="U1531" s="1" t="str">
        <f t="shared" si="4"/>
        <v>Middle Age</v>
      </c>
      <c r="V1531" s="1" t="str">
        <f t="shared" si="5"/>
        <v>Low Booking</v>
      </c>
    </row>
    <row r="1532" ht="15.75" customHeight="1">
      <c r="A1532" s="1" t="s">
        <v>1846</v>
      </c>
      <c r="B1532" s="6">
        <v>46188.0</v>
      </c>
      <c r="C1532" s="6">
        <v>46194.0</v>
      </c>
      <c r="D1532" s="7">
        <v>0.3958333333333333</v>
      </c>
      <c r="E1532" s="1" t="str">
        <f t="shared" si="1"/>
        <v>Weekday</v>
      </c>
      <c r="F1532" s="1" t="str">
        <f t="shared" si="2"/>
        <v>Jun</v>
      </c>
      <c r="G1532" s="1" t="str">
        <f t="array" ref="G1532">_xlfn.XLOOKUP(A1532,Booking_data!$A$1:$A$6001,Booking_data!$D$1:$D$6001,"not found")</f>
        <v>M005</v>
      </c>
      <c r="H1532" s="1" t="str">
        <f t="array" ref="H1532">_xlfn.XLOOKUP(G1532,Movies_data!$A$1:$A$41,Movies_data!$B$1:$B$41,"not found")</f>
        <v>Ponniyin Selvan II</v>
      </c>
      <c r="I1532" s="1" t="str">
        <f t="array" ref="I1532">_xlfn.XLOOKUP(G1532,Movies_data!$A$1:$A$41,Movies_data!$D$1:$D$41,"not found")</f>
        <v>Drama</v>
      </c>
      <c r="J1532" s="1" t="str">
        <f t="array" ref="J1532">_xlfn.XLOOKUP(G1532,Movies_data!$A$1:$A$41,Movies_data!$C$1:$C$41,"not found")</f>
        <v>Tamil</v>
      </c>
      <c r="K1532" s="1">
        <f t="array" ref="K1532">_xlfn.XLOOKUP(G1532,Movies_data!$A$1:$A$41,Movies_data!$H$1:$H$41,"Not Found")</f>
        <v>7.3</v>
      </c>
      <c r="L1532" s="1" t="str">
        <f t="array" ref="L1532">_xlfn.XLOOKUP(A1532,Booking_data!$A$1:$A$6001,Booking_data!$E$1:$E$6001,"not Found")</f>
        <v>C141</v>
      </c>
      <c r="M1532" s="1" t="str">
        <f t="array" ref="M1532">_xlfn.XLOOKUP(L1532,Cinemas_data!$A$1:$A$49,Cinemas_data!$I$1:$I$49,"not Found")</f>
        <v>#NAME?</v>
      </c>
      <c r="N1532" s="1" t="str">
        <f t="array" ref="N1532">_xlfn.XLOOKUP(L1532,Cinemas_data!$A$1:$A$49,Cinemas_data!$C$1:$C$49,"not Found")</f>
        <v>Ahmedabad</v>
      </c>
      <c r="O1532" s="1">
        <f t="array" ref="O1532">_xlfn.XLOOKUP(A1532,Booking_data!$A$1:$A$6001,Booking_data!$H$1:$H$6001,"not found")</f>
        <v>3</v>
      </c>
      <c r="P1532" s="1">
        <f t="array" ref="P1532">_xlfn.XLOOKUP(A1532,Booking_data!$A$1:$A$6001,Booking_data!$I$1:$I$6001,"not Found")</f>
        <v>240</v>
      </c>
      <c r="Q1532" s="1">
        <f t="shared" si="3"/>
        <v>720</v>
      </c>
      <c r="R1532" s="1" t="str">
        <f t="array" ref="R1532">_xlfn.XLOOKUP(A1532,Booking_data!$A$1:$A$6001,Booking_data!$L$1:$L$6001,"Not Found")</f>
        <v>Debit Card</v>
      </c>
      <c r="S1532" s="1">
        <f t="array" ref="S1532">_xlfn.XLOOKUP(A1532,Booking_data!$A$1:$A$6001,Booking_data!$N$1:$N$6001,"not Found")</f>
        <v>42</v>
      </c>
      <c r="T1532" s="1" t="str">
        <f t="array" ref="T1532">_xlfn.XLOOKUP(A1532,Booking_data!$A$1:$A$6001,Booking_data!$O$1:$O$6001,"Not Found")</f>
        <v>Other</v>
      </c>
      <c r="U1532" s="1" t="str">
        <f t="shared" si="4"/>
        <v>Middle Age</v>
      </c>
      <c r="V1532" s="1" t="str">
        <f t="shared" si="5"/>
        <v>Medium Booking</v>
      </c>
    </row>
    <row r="1533" ht="15.75" customHeight="1">
      <c r="A1533" s="1" t="s">
        <v>1847</v>
      </c>
      <c r="B1533" s="6">
        <v>46188.0</v>
      </c>
      <c r="C1533" s="6">
        <v>46193.0</v>
      </c>
      <c r="D1533" s="7">
        <v>0.6458333333333334</v>
      </c>
      <c r="E1533" s="1" t="str">
        <f t="shared" si="1"/>
        <v>Weekday</v>
      </c>
      <c r="F1533" s="1" t="str">
        <f t="shared" si="2"/>
        <v>Jun</v>
      </c>
      <c r="G1533" s="1" t="str">
        <f t="array" ref="G1533">_xlfn.XLOOKUP(A1533,Booking_data!$A$1:$A$6001,Booking_data!$D$1:$D$6001,"not found")</f>
        <v>M003</v>
      </c>
      <c r="H1533" s="1" t="str">
        <f t="array" ref="H1533">_xlfn.XLOOKUP(G1533,Movies_data!$A$1:$A$41,Movies_data!$B$1:$B$41,"not found")</f>
        <v>Vikram</v>
      </c>
      <c r="I1533" s="1" t="str">
        <f t="array" ref="I1533">_xlfn.XLOOKUP(G1533,Movies_data!$A$1:$A$41,Movies_data!$D$1:$D$41,"not found")</f>
        <v>Action</v>
      </c>
      <c r="J1533" s="1" t="str">
        <f t="array" ref="J1533">_xlfn.XLOOKUP(G1533,Movies_data!$A$1:$A$41,Movies_data!$C$1:$C$41,"not found")</f>
        <v>Tamil</v>
      </c>
      <c r="K1533" s="1">
        <f t="array" ref="K1533">_xlfn.XLOOKUP(G1533,Movies_data!$A$1:$A$41,Movies_data!$H$1:$H$41,"Not Found")</f>
        <v>8.3</v>
      </c>
      <c r="L1533" s="1" t="str">
        <f t="array" ref="L1533">_xlfn.XLOOKUP(A1533,Booking_data!$A$1:$A$6001,Booking_data!$E$1:$E$6001,"not Found")</f>
        <v>C052</v>
      </c>
      <c r="M1533" s="1" t="str">
        <f t="array" ref="M1533">_xlfn.XLOOKUP(L1533,Cinemas_data!$A$1:$A$49,Cinemas_data!$I$1:$I$49,"not Found")</f>
        <v>#NAME?</v>
      </c>
      <c r="N1533" s="1" t="str">
        <f t="array" ref="N1533">_xlfn.XLOOKUP(L1533,Cinemas_data!$A$1:$A$49,Cinemas_data!$C$1:$C$49,"not Found")</f>
        <v>Bengaluru</v>
      </c>
      <c r="O1533" s="1">
        <f t="array" ref="O1533">_xlfn.XLOOKUP(A1533,Booking_data!$A$1:$A$6001,Booking_data!$H$1:$H$6001,"not found")</f>
        <v>2</v>
      </c>
      <c r="P1533" s="1">
        <f t="array" ref="P1533">_xlfn.XLOOKUP(A1533,Booking_data!$A$1:$A$6001,Booking_data!$I$1:$I$6001,"not Found")</f>
        <v>200</v>
      </c>
      <c r="Q1533" s="1">
        <f t="shared" si="3"/>
        <v>400</v>
      </c>
      <c r="R1533" s="1" t="str">
        <f t="array" ref="R1533">_xlfn.XLOOKUP(A1533,Booking_data!$A$1:$A$6001,Booking_data!$L$1:$L$6001,"Not Found")</f>
        <v>Wallet</v>
      </c>
      <c r="S1533" s="1">
        <f t="array" ref="S1533">_xlfn.XLOOKUP(A1533,Booking_data!$A$1:$A$6001,Booking_data!$N$1:$N$6001,"not Found")</f>
        <v>20</v>
      </c>
      <c r="T1533" s="1" t="str">
        <f t="array" ref="T1533">_xlfn.XLOOKUP(A1533,Booking_data!$A$1:$A$6001,Booking_data!$O$1:$O$6001,"Not Found")</f>
        <v>Male</v>
      </c>
      <c r="U1533" s="1" t="str">
        <f t="shared" si="4"/>
        <v>Youngster</v>
      </c>
      <c r="V1533" s="1" t="str">
        <f t="shared" si="5"/>
        <v>Low Booking</v>
      </c>
    </row>
    <row r="1534" ht="15.75" customHeight="1">
      <c r="A1534" s="1" t="s">
        <v>1848</v>
      </c>
      <c r="B1534" s="6">
        <v>46039.0</v>
      </c>
      <c r="C1534" s="6">
        <v>46040.0</v>
      </c>
      <c r="D1534" s="7">
        <v>0.8854166666666666</v>
      </c>
      <c r="E1534" s="1" t="str">
        <f t="shared" si="1"/>
        <v>Weekend</v>
      </c>
      <c r="F1534" s="1" t="str">
        <f t="shared" si="2"/>
        <v>Jan</v>
      </c>
      <c r="G1534" s="1" t="str">
        <f t="array" ref="G1534">_xlfn.XLOOKUP(A1534,Booking_data!$A$1:$A$6001,Booking_data!$D$1:$D$6001,"not found")</f>
        <v>M005</v>
      </c>
      <c r="H1534" s="1" t="str">
        <f t="array" ref="H1534">_xlfn.XLOOKUP(G1534,Movies_data!$A$1:$A$41,Movies_data!$B$1:$B$41,"not found")</f>
        <v>Ponniyin Selvan II</v>
      </c>
      <c r="I1534" s="1" t="str">
        <f t="array" ref="I1534">_xlfn.XLOOKUP(G1534,Movies_data!$A$1:$A$41,Movies_data!$D$1:$D$41,"not found")</f>
        <v>Drama</v>
      </c>
      <c r="J1534" s="1" t="str">
        <f t="array" ref="J1534">_xlfn.XLOOKUP(G1534,Movies_data!$A$1:$A$41,Movies_data!$C$1:$C$41,"not found")</f>
        <v>Tamil</v>
      </c>
      <c r="K1534" s="1">
        <f t="array" ref="K1534">_xlfn.XLOOKUP(G1534,Movies_data!$A$1:$A$41,Movies_data!$H$1:$H$41,"Not Found")</f>
        <v>7.3</v>
      </c>
      <c r="L1534" s="1" t="str">
        <f t="array" ref="L1534">_xlfn.XLOOKUP(A1534,Booking_data!$A$1:$A$6001,Booking_data!$E$1:$E$6001,"not Found")</f>
        <v>C041</v>
      </c>
      <c r="M1534" s="1" t="str">
        <f t="array" ref="M1534">_xlfn.XLOOKUP(L1534,Cinemas_data!$A$1:$A$49,Cinemas_data!$I$1:$I$49,"not Found")</f>
        <v>#NAME?</v>
      </c>
      <c r="N1534" s="1" t="str">
        <f t="array" ref="N1534">_xlfn.XLOOKUP(L1534,Cinemas_data!$A$1:$A$49,Cinemas_data!$C$1:$C$49,"not Found")</f>
        <v>Salem</v>
      </c>
      <c r="O1534" s="1">
        <f t="array" ref="O1534">_xlfn.XLOOKUP(A1534,Booking_data!$A$1:$A$6001,Booking_data!$H$1:$H$6001,"not found")</f>
        <v>5</v>
      </c>
      <c r="P1534" s="1">
        <f t="array" ref="P1534">_xlfn.XLOOKUP(A1534,Booking_data!$A$1:$A$6001,Booking_data!$I$1:$I$6001,"not Found")</f>
        <v>160</v>
      </c>
      <c r="Q1534" s="1">
        <f t="shared" si="3"/>
        <v>800</v>
      </c>
      <c r="R1534" s="1" t="str">
        <f t="array" ref="R1534">_xlfn.XLOOKUP(A1534,Booking_data!$A$1:$A$6001,Booking_data!$L$1:$L$6001,"Not Found")</f>
        <v>Debit Card</v>
      </c>
      <c r="S1534" s="1">
        <f t="array" ref="S1534">_xlfn.XLOOKUP(A1534,Booking_data!$A$1:$A$6001,Booking_data!$N$1:$N$6001,"not Found")</f>
        <v>36</v>
      </c>
      <c r="T1534" s="1" t="str">
        <f t="array" ref="T1534">_xlfn.XLOOKUP(A1534,Booking_data!$A$1:$A$6001,Booking_data!$O$1:$O$6001,"Not Found")</f>
        <v>Other</v>
      </c>
      <c r="U1534" s="1" t="str">
        <f t="shared" si="4"/>
        <v>Middle Age</v>
      </c>
      <c r="V1534" s="1" t="str">
        <f t="shared" si="5"/>
        <v>High Booking</v>
      </c>
    </row>
    <row r="1535" ht="15.75" customHeight="1">
      <c r="A1535" s="1" t="s">
        <v>1849</v>
      </c>
      <c r="B1535" s="6">
        <v>46134.0</v>
      </c>
      <c r="C1535" s="6">
        <v>46140.0</v>
      </c>
      <c r="D1535" s="7">
        <v>0.6458333333333334</v>
      </c>
      <c r="E1535" s="1" t="str">
        <f t="shared" si="1"/>
        <v>Weekday</v>
      </c>
      <c r="F1535" s="1" t="str">
        <f t="shared" si="2"/>
        <v>Apr</v>
      </c>
      <c r="G1535" s="1" t="str">
        <f t="array" ref="G1535">_xlfn.XLOOKUP(A1535,Booking_data!$A$1:$A$6001,Booking_data!$D$1:$D$6001,"not found")</f>
        <v>M017</v>
      </c>
      <c r="H1535" s="1" t="str">
        <f t="array" ref="H1535">_xlfn.XLOOKUP(G1535,Movies_data!$A$1:$A$41,Movies_data!$B$1:$B$41,"not found")</f>
        <v>Baahubali 2</v>
      </c>
      <c r="I1535" s="1" t="str">
        <f t="array" ref="I1535">_xlfn.XLOOKUP(G1535,Movies_data!$A$1:$A$41,Movies_data!$D$1:$D$41,"not found")</f>
        <v>Action</v>
      </c>
      <c r="J1535" s="1" t="str">
        <f t="array" ref="J1535">_xlfn.XLOOKUP(G1535,Movies_data!$A$1:$A$41,Movies_data!$C$1:$C$41,"not found")</f>
        <v>Telugu</v>
      </c>
      <c r="K1535" s="1">
        <f t="array" ref="K1535">_xlfn.XLOOKUP(G1535,Movies_data!$A$1:$A$41,Movies_data!$H$1:$H$41,"Not Found")</f>
        <v>8.2</v>
      </c>
      <c r="L1535" s="1" t="str">
        <f t="array" ref="L1535">_xlfn.XLOOKUP(A1535,Booking_data!$A$1:$A$6001,Booking_data!$E$1:$E$6001,"not Found")</f>
        <v>C092</v>
      </c>
      <c r="M1535" s="1" t="str">
        <f t="array" ref="M1535">_xlfn.XLOOKUP(L1535,Cinemas_data!$A$1:$A$49,Cinemas_data!$I$1:$I$49,"not Found")</f>
        <v>#NAME?</v>
      </c>
      <c r="N1535" s="1" t="str">
        <f t="array" ref="N1535">_xlfn.XLOOKUP(L1535,Cinemas_data!$A$1:$A$49,Cinemas_data!$C$1:$C$49,"not Found")</f>
        <v>Mumbai</v>
      </c>
      <c r="O1535" s="1">
        <f t="array" ref="O1535">_xlfn.XLOOKUP(A1535,Booking_data!$A$1:$A$6001,Booking_data!$H$1:$H$6001,"not found")</f>
        <v>5</v>
      </c>
      <c r="P1535" s="1">
        <f t="array" ref="P1535">_xlfn.XLOOKUP(A1535,Booking_data!$A$1:$A$6001,Booking_data!$I$1:$I$6001,"not Found")</f>
        <v>160</v>
      </c>
      <c r="Q1535" s="1">
        <f t="shared" si="3"/>
        <v>800</v>
      </c>
      <c r="R1535" s="1" t="str">
        <f t="array" ref="R1535">_xlfn.XLOOKUP(A1535,Booking_data!$A$1:$A$6001,Booking_data!$L$1:$L$6001,"Not Found")</f>
        <v>Wallet</v>
      </c>
      <c r="S1535" s="1">
        <f t="array" ref="S1535">_xlfn.XLOOKUP(A1535,Booking_data!$A$1:$A$6001,Booking_data!$N$1:$N$6001,"not Found")</f>
        <v>51</v>
      </c>
      <c r="T1535" s="1" t="str">
        <f t="array" ref="T1535">_xlfn.XLOOKUP(A1535,Booking_data!$A$1:$A$6001,Booking_data!$O$1:$O$6001,"Not Found")</f>
        <v>Other</v>
      </c>
      <c r="U1535" s="1" t="str">
        <f t="shared" si="4"/>
        <v>Above 45</v>
      </c>
      <c r="V1535" s="1" t="str">
        <f t="shared" si="5"/>
        <v>High Booking</v>
      </c>
    </row>
    <row r="1536" ht="15.75" customHeight="1">
      <c r="A1536" s="1" t="s">
        <v>1850</v>
      </c>
      <c r="B1536" s="6">
        <v>46122.0</v>
      </c>
      <c r="C1536" s="6">
        <v>46126.0</v>
      </c>
      <c r="D1536" s="7">
        <v>0.7708333333333334</v>
      </c>
      <c r="E1536" s="1" t="str">
        <f t="shared" si="1"/>
        <v>Weekday</v>
      </c>
      <c r="F1536" s="1" t="str">
        <f t="shared" si="2"/>
        <v>Apr</v>
      </c>
      <c r="G1536" s="1" t="str">
        <f t="array" ref="G1536">_xlfn.XLOOKUP(A1536,Booking_data!$A$1:$A$6001,Booking_data!$D$1:$D$6001,"not found")</f>
        <v>M040</v>
      </c>
      <c r="H1536" s="1" t="str">
        <f t="array" ref="H1536">_xlfn.XLOOKUP(G1536,Movies_data!$A$1:$A$41,Movies_data!$B$1:$B$41,"not found")</f>
        <v>Inside Out 2</v>
      </c>
      <c r="I1536" s="1" t="str">
        <f t="array" ref="I1536">_xlfn.XLOOKUP(G1536,Movies_data!$A$1:$A$41,Movies_data!$D$1:$D$41,"not found")</f>
        <v>Animation</v>
      </c>
      <c r="J1536" s="1" t="str">
        <f t="array" ref="J1536">_xlfn.XLOOKUP(G1536,Movies_data!$A$1:$A$41,Movies_data!$C$1:$C$41,"not found")</f>
        <v>English</v>
      </c>
      <c r="K1536" s="1">
        <f t="array" ref="K1536">_xlfn.XLOOKUP(G1536,Movies_data!$A$1:$A$41,Movies_data!$H$1:$H$41,"Not Found")</f>
        <v>7.6</v>
      </c>
      <c r="L1536" s="1" t="str">
        <f t="array" ref="L1536">_xlfn.XLOOKUP(A1536,Booking_data!$A$1:$A$6001,Booking_data!$E$1:$E$6001,"not Found")</f>
        <v>C033</v>
      </c>
      <c r="M1536" s="1" t="str">
        <f t="array" ref="M1536">_xlfn.XLOOKUP(L1536,Cinemas_data!$A$1:$A$49,Cinemas_data!$I$1:$I$49,"not Found")</f>
        <v>#NAME?</v>
      </c>
      <c r="N1536" s="1" t="str">
        <f t="array" ref="N1536">_xlfn.XLOOKUP(L1536,Cinemas_data!$A$1:$A$49,Cinemas_data!$C$1:$C$49,"not Found")</f>
        <v>Madurai</v>
      </c>
      <c r="O1536" s="1">
        <f t="array" ref="O1536">_xlfn.XLOOKUP(A1536,Booking_data!$A$1:$A$6001,Booking_data!$H$1:$H$6001,"not found")</f>
        <v>1</v>
      </c>
      <c r="P1536" s="1">
        <f t="array" ref="P1536">_xlfn.XLOOKUP(A1536,Booking_data!$A$1:$A$6001,Booking_data!$I$1:$I$6001,"not Found")</f>
        <v>180</v>
      </c>
      <c r="Q1536" s="1">
        <f t="shared" si="3"/>
        <v>180</v>
      </c>
      <c r="R1536" s="1" t="str">
        <f t="array" ref="R1536">_xlfn.XLOOKUP(A1536,Booking_data!$A$1:$A$6001,Booking_data!$L$1:$L$6001,"Not Found")</f>
        <v>Wallet</v>
      </c>
      <c r="S1536" s="1">
        <f t="array" ref="S1536">_xlfn.XLOOKUP(A1536,Booking_data!$A$1:$A$6001,Booking_data!$N$1:$N$6001,"not Found")</f>
        <v>50</v>
      </c>
      <c r="T1536" s="1" t="str">
        <f t="array" ref="T1536">_xlfn.XLOOKUP(A1536,Booking_data!$A$1:$A$6001,Booking_data!$O$1:$O$6001,"Not Found")</f>
        <v>Female</v>
      </c>
      <c r="U1536" s="1" t="str">
        <f t="shared" si="4"/>
        <v>Above 45</v>
      </c>
      <c r="V1536" s="1" t="str">
        <f t="shared" si="5"/>
        <v>Low Booking</v>
      </c>
    </row>
    <row r="1537" ht="15.75" customHeight="1">
      <c r="A1537" s="1" t="s">
        <v>1851</v>
      </c>
      <c r="B1537" s="6">
        <v>46103.0</v>
      </c>
      <c r="C1537" s="6">
        <v>46108.0</v>
      </c>
      <c r="D1537" s="7">
        <v>0.8854166666666666</v>
      </c>
      <c r="E1537" s="1" t="str">
        <f t="shared" si="1"/>
        <v>Weekend</v>
      </c>
      <c r="F1537" s="1" t="str">
        <f t="shared" si="2"/>
        <v>Mar</v>
      </c>
      <c r="G1537" s="1" t="str">
        <f t="array" ref="G1537">_xlfn.XLOOKUP(A1537,Booking_data!$A$1:$A$6001,Booking_data!$D$1:$D$6001,"not found")</f>
        <v>M029</v>
      </c>
      <c r="H1537" s="1" t="str">
        <f t="array" ref="H1537">_xlfn.XLOOKUP(G1537,Movies_data!$A$1:$A$41,Movies_data!$B$1:$B$41,"not found")</f>
        <v>777 Charlie</v>
      </c>
      <c r="I1537" s="1" t="str">
        <f t="array" ref="I1537">_xlfn.XLOOKUP(G1537,Movies_data!$A$1:$A$41,Movies_data!$D$1:$D$41,"not found")</f>
        <v>Adventure</v>
      </c>
      <c r="J1537" s="1" t="str">
        <f t="array" ref="J1537">_xlfn.XLOOKUP(G1537,Movies_data!$A$1:$A$41,Movies_data!$C$1:$C$41,"not found")</f>
        <v>Kannada</v>
      </c>
      <c r="K1537" s="1">
        <f t="array" ref="K1537">_xlfn.XLOOKUP(G1537,Movies_data!$A$1:$A$41,Movies_data!$H$1:$H$41,"Not Found")</f>
        <v>8.7</v>
      </c>
      <c r="L1537" s="1" t="str">
        <f t="array" ref="L1537">_xlfn.XLOOKUP(A1537,Booking_data!$A$1:$A$6001,Booking_data!$E$1:$E$6001,"not Found")</f>
        <v>C091</v>
      </c>
      <c r="M1537" s="1" t="str">
        <f t="array" ref="M1537">_xlfn.XLOOKUP(L1537,Cinemas_data!$A$1:$A$49,Cinemas_data!$I$1:$I$49,"not Found")</f>
        <v>#NAME?</v>
      </c>
      <c r="N1537" s="1" t="str">
        <f t="array" ref="N1537">_xlfn.XLOOKUP(L1537,Cinemas_data!$A$1:$A$49,Cinemas_data!$C$1:$C$49,"not Found")</f>
        <v>Mumbai</v>
      </c>
      <c r="O1537" s="1">
        <f t="array" ref="O1537">_xlfn.XLOOKUP(A1537,Booking_data!$A$1:$A$6001,Booking_data!$H$1:$H$6001,"not found")</f>
        <v>2</v>
      </c>
      <c r="P1537" s="1">
        <f t="array" ref="P1537">_xlfn.XLOOKUP(A1537,Booking_data!$A$1:$A$6001,Booking_data!$I$1:$I$6001,"not Found")</f>
        <v>280</v>
      </c>
      <c r="Q1537" s="1">
        <f t="shared" si="3"/>
        <v>560</v>
      </c>
      <c r="R1537" s="1" t="str">
        <f t="array" ref="R1537">_xlfn.XLOOKUP(A1537,Booking_data!$A$1:$A$6001,Booking_data!$L$1:$L$6001,"Not Found")</f>
        <v>Credit Card</v>
      </c>
      <c r="S1537" s="1">
        <f t="array" ref="S1537">_xlfn.XLOOKUP(A1537,Booking_data!$A$1:$A$6001,Booking_data!$N$1:$N$6001,"not Found")</f>
        <v>25</v>
      </c>
      <c r="T1537" s="1" t="str">
        <f t="array" ref="T1537">_xlfn.XLOOKUP(A1537,Booking_data!$A$1:$A$6001,Booking_data!$O$1:$O$6001,"Not Found")</f>
        <v>Male</v>
      </c>
      <c r="U1537" s="1" t="str">
        <f t="shared" si="4"/>
        <v>Youngster</v>
      </c>
      <c r="V1537" s="1" t="str">
        <f t="shared" si="5"/>
        <v>Low Booking</v>
      </c>
    </row>
    <row r="1538" ht="15.75" customHeight="1">
      <c r="A1538" s="1" t="s">
        <v>1852</v>
      </c>
      <c r="B1538" s="6">
        <v>46191.0</v>
      </c>
      <c r="C1538" s="6">
        <v>46193.0</v>
      </c>
      <c r="D1538" s="7">
        <v>0.6458333333333334</v>
      </c>
      <c r="E1538" s="1" t="str">
        <f t="shared" si="1"/>
        <v>Weekday</v>
      </c>
      <c r="F1538" s="1" t="str">
        <f t="shared" si="2"/>
        <v>Jun</v>
      </c>
      <c r="G1538" s="1" t="str">
        <f t="array" ref="G1538">_xlfn.XLOOKUP(A1538,Booking_data!$A$1:$A$6001,Booking_data!$D$1:$D$6001,"not found")</f>
        <v>M003</v>
      </c>
      <c r="H1538" s="1" t="str">
        <f t="array" ref="H1538">_xlfn.XLOOKUP(G1538,Movies_data!$A$1:$A$41,Movies_data!$B$1:$B$41,"not found")</f>
        <v>Vikram</v>
      </c>
      <c r="I1538" s="1" t="str">
        <f t="array" ref="I1538">_xlfn.XLOOKUP(G1538,Movies_data!$A$1:$A$41,Movies_data!$D$1:$D$41,"not found")</f>
        <v>Action</v>
      </c>
      <c r="J1538" s="1" t="str">
        <f t="array" ref="J1538">_xlfn.XLOOKUP(G1538,Movies_data!$A$1:$A$41,Movies_data!$C$1:$C$41,"not found")</f>
        <v>Tamil</v>
      </c>
      <c r="K1538" s="1">
        <f t="array" ref="K1538">_xlfn.XLOOKUP(G1538,Movies_data!$A$1:$A$41,Movies_data!$H$1:$H$41,"Not Found")</f>
        <v>8.3</v>
      </c>
      <c r="L1538" s="1" t="str">
        <f t="array" ref="L1538">_xlfn.XLOOKUP(A1538,Booking_data!$A$1:$A$6001,Booking_data!$E$1:$E$6001,"not Found")</f>
        <v>C041</v>
      </c>
      <c r="M1538" s="1" t="str">
        <f t="array" ref="M1538">_xlfn.XLOOKUP(L1538,Cinemas_data!$A$1:$A$49,Cinemas_data!$I$1:$I$49,"not Found")</f>
        <v>#NAME?</v>
      </c>
      <c r="N1538" s="1" t="str">
        <f t="array" ref="N1538">_xlfn.XLOOKUP(L1538,Cinemas_data!$A$1:$A$49,Cinemas_data!$C$1:$C$49,"not Found")</f>
        <v>Salem</v>
      </c>
      <c r="O1538" s="1">
        <f t="array" ref="O1538">_xlfn.XLOOKUP(A1538,Booking_data!$A$1:$A$6001,Booking_data!$H$1:$H$6001,"not found")</f>
        <v>4</v>
      </c>
      <c r="P1538" s="1">
        <f t="array" ref="P1538">_xlfn.XLOOKUP(A1538,Booking_data!$A$1:$A$6001,Booking_data!$I$1:$I$6001,"not Found")</f>
        <v>240</v>
      </c>
      <c r="Q1538" s="1">
        <f t="shared" si="3"/>
        <v>960</v>
      </c>
      <c r="R1538" s="1" t="str">
        <f t="array" ref="R1538">_xlfn.XLOOKUP(A1538,Booking_data!$A$1:$A$6001,Booking_data!$L$1:$L$6001,"Not Found")</f>
        <v>UPI</v>
      </c>
      <c r="S1538" s="1">
        <f t="array" ref="S1538">_xlfn.XLOOKUP(A1538,Booking_data!$A$1:$A$6001,Booking_data!$N$1:$N$6001,"not Found")</f>
        <v>19</v>
      </c>
      <c r="T1538" s="1" t="str">
        <f t="array" ref="T1538">_xlfn.XLOOKUP(A1538,Booking_data!$A$1:$A$6001,Booking_data!$O$1:$O$6001,"Not Found")</f>
        <v>Female</v>
      </c>
      <c r="U1538" s="1" t="str">
        <f t="shared" si="4"/>
        <v>Youngster</v>
      </c>
      <c r="V1538" s="1" t="str">
        <f t="shared" si="5"/>
        <v>Medium Booking</v>
      </c>
    </row>
    <row r="1539" ht="15.75" customHeight="1">
      <c r="A1539" s="1" t="s">
        <v>1853</v>
      </c>
      <c r="B1539" s="6">
        <v>46179.0</v>
      </c>
      <c r="C1539" s="6">
        <v>46183.0</v>
      </c>
      <c r="D1539" s="7">
        <v>0.9375</v>
      </c>
      <c r="E1539" s="1" t="str">
        <f t="shared" si="1"/>
        <v>Weekend</v>
      </c>
      <c r="F1539" s="1" t="str">
        <f t="shared" si="2"/>
        <v>Jun</v>
      </c>
      <c r="G1539" s="1" t="str">
        <f t="array" ref="G1539">_xlfn.XLOOKUP(A1539,Booking_data!$A$1:$A$6001,Booking_data!$D$1:$D$6001,"not found")</f>
        <v>M017</v>
      </c>
      <c r="H1539" s="1" t="str">
        <f t="array" ref="H1539">_xlfn.XLOOKUP(G1539,Movies_data!$A$1:$A$41,Movies_data!$B$1:$B$41,"not found")</f>
        <v>Baahubali 2</v>
      </c>
      <c r="I1539" s="1" t="str">
        <f t="array" ref="I1539">_xlfn.XLOOKUP(G1539,Movies_data!$A$1:$A$41,Movies_data!$D$1:$D$41,"not found")</f>
        <v>Action</v>
      </c>
      <c r="J1539" s="1" t="str">
        <f t="array" ref="J1539">_xlfn.XLOOKUP(G1539,Movies_data!$A$1:$A$41,Movies_data!$C$1:$C$41,"not found")</f>
        <v>Telugu</v>
      </c>
      <c r="K1539" s="1">
        <f t="array" ref="K1539">_xlfn.XLOOKUP(G1539,Movies_data!$A$1:$A$41,Movies_data!$H$1:$H$41,"Not Found")</f>
        <v>8.2</v>
      </c>
      <c r="L1539" s="1" t="str">
        <f t="array" ref="L1539">_xlfn.XLOOKUP(A1539,Booking_data!$A$1:$A$6001,Booking_data!$E$1:$E$6001,"not Found")</f>
        <v>C032</v>
      </c>
      <c r="M1539" s="1" t="str">
        <f t="array" ref="M1539">_xlfn.XLOOKUP(L1539,Cinemas_data!$A$1:$A$49,Cinemas_data!$I$1:$I$49,"not Found")</f>
        <v>#NAME?</v>
      </c>
      <c r="N1539" s="1" t="str">
        <f t="array" ref="N1539">_xlfn.XLOOKUP(L1539,Cinemas_data!$A$1:$A$49,Cinemas_data!$C$1:$C$49,"not Found")</f>
        <v>Madurai</v>
      </c>
      <c r="O1539" s="1">
        <f t="array" ref="O1539">_xlfn.XLOOKUP(A1539,Booking_data!$A$1:$A$6001,Booking_data!$H$1:$H$6001,"not found")</f>
        <v>4</v>
      </c>
      <c r="P1539" s="1">
        <f t="array" ref="P1539">_xlfn.XLOOKUP(A1539,Booking_data!$A$1:$A$6001,Booking_data!$I$1:$I$6001,"not Found")</f>
        <v>160</v>
      </c>
      <c r="Q1539" s="1">
        <f t="shared" si="3"/>
        <v>640</v>
      </c>
      <c r="R1539" s="1" t="str">
        <f t="array" ref="R1539">_xlfn.XLOOKUP(A1539,Booking_data!$A$1:$A$6001,Booking_data!$L$1:$L$6001,"Not Found")</f>
        <v>UPI</v>
      </c>
      <c r="S1539" s="1">
        <f t="array" ref="S1539">_xlfn.XLOOKUP(A1539,Booking_data!$A$1:$A$6001,Booking_data!$N$1:$N$6001,"not Found")</f>
        <v>54</v>
      </c>
      <c r="T1539" s="1" t="str">
        <f t="array" ref="T1539">_xlfn.XLOOKUP(A1539,Booking_data!$A$1:$A$6001,Booking_data!$O$1:$O$6001,"Not Found")</f>
        <v>Female</v>
      </c>
      <c r="U1539" s="1" t="str">
        <f t="shared" si="4"/>
        <v>Above 45</v>
      </c>
      <c r="V1539" s="1" t="str">
        <f t="shared" si="5"/>
        <v>Medium Booking</v>
      </c>
    </row>
    <row r="1540" ht="15.75" customHeight="1">
      <c r="A1540" s="1" t="s">
        <v>1854</v>
      </c>
      <c r="B1540" s="6">
        <v>46062.0</v>
      </c>
      <c r="C1540" s="6">
        <v>46068.0</v>
      </c>
      <c r="D1540" s="7">
        <v>0.8854166666666666</v>
      </c>
      <c r="E1540" s="1" t="str">
        <f t="shared" si="1"/>
        <v>Weekday</v>
      </c>
      <c r="F1540" s="1" t="str">
        <f t="shared" si="2"/>
        <v>Feb</v>
      </c>
      <c r="G1540" s="1" t="str">
        <f t="array" ref="G1540">_xlfn.XLOOKUP(A1540,Booking_data!$A$1:$A$6001,Booking_data!$D$1:$D$6001,"not found")</f>
        <v>M020</v>
      </c>
      <c r="H1540" s="1" t="str">
        <f t="array" ref="H1540">_xlfn.XLOOKUP(G1540,Movies_data!$A$1:$A$41,Movies_data!$B$1:$B$41,"not found")</f>
        <v>Jawan</v>
      </c>
      <c r="I1540" s="1" t="str">
        <f t="array" ref="I1540">_xlfn.XLOOKUP(G1540,Movies_data!$A$1:$A$41,Movies_data!$D$1:$D$41,"not found")</f>
        <v>Action</v>
      </c>
      <c r="J1540" s="1" t="str">
        <f t="array" ref="J1540">_xlfn.XLOOKUP(G1540,Movies_data!$A$1:$A$41,Movies_data!$C$1:$C$41,"not found")</f>
        <v>Hindi</v>
      </c>
      <c r="K1540" s="1">
        <f t="array" ref="K1540">_xlfn.XLOOKUP(G1540,Movies_data!$A$1:$A$41,Movies_data!$H$1:$H$41,"Not Found")</f>
        <v>7</v>
      </c>
      <c r="L1540" s="1" t="str">
        <f t="array" ref="L1540">_xlfn.XLOOKUP(A1540,Booking_data!$A$1:$A$6001,Booking_data!$E$1:$E$6001,"not Found")</f>
        <v>C133</v>
      </c>
      <c r="M1540" s="1" t="str">
        <f t="array" ref="M1540">_xlfn.XLOOKUP(L1540,Cinemas_data!$A$1:$A$49,Cinemas_data!$I$1:$I$49,"not Found")</f>
        <v>#NAME?</v>
      </c>
      <c r="N1540" s="1" t="str">
        <f t="array" ref="N1540">_xlfn.XLOOKUP(L1540,Cinemas_data!$A$1:$A$49,Cinemas_data!$C$1:$C$49,"not Found")</f>
        <v>Kolkata</v>
      </c>
      <c r="O1540" s="1">
        <f t="array" ref="O1540">_xlfn.XLOOKUP(A1540,Booking_data!$A$1:$A$6001,Booking_data!$H$1:$H$6001,"not found")</f>
        <v>2</v>
      </c>
      <c r="P1540" s="1">
        <f t="array" ref="P1540">_xlfn.XLOOKUP(A1540,Booking_data!$A$1:$A$6001,Booking_data!$I$1:$I$6001,"not Found")</f>
        <v>460</v>
      </c>
      <c r="Q1540" s="1">
        <f t="shared" si="3"/>
        <v>920</v>
      </c>
      <c r="R1540" s="1" t="str">
        <f t="array" ref="R1540">_xlfn.XLOOKUP(A1540,Booking_data!$A$1:$A$6001,Booking_data!$L$1:$L$6001,"Not Found")</f>
        <v>UPI</v>
      </c>
      <c r="S1540" s="1">
        <f t="array" ref="S1540">_xlfn.XLOOKUP(A1540,Booking_data!$A$1:$A$6001,Booking_data!$N$1:$N$6001,"not Found")</f>
        <v>28</v>
      </c>
      <c r="T1540" s="1" t="str">
        <f t="array" ref="T1540">_xlfn.XLOOKUP(A1540,Booking_data!$A$1:$A$6001,Booking_data!$O$1:$O$6001,"Not Found")</f>
        <v>Other</v>
      </c>
      <c r="U1540" s="1" t="str">
        <f t="shared" si="4"/>
        <v>Youngster</v>
      </c>
      <c r="V1540" s="1" t="str">
        <f t="shared" si="5"/>
        <v>Low Booking</v>
      </c>
    </row>
    <row r="1541" ht="15.75" customHeight="1">
      <c r="A1541" s="1" t="s">
        <v>1855</v>
      </c>
      <c r="B1541" s="6">
        <v>46037.0</v>
      </c>
      <c r="C1541" s="6">
        <v>46040.0</v>
      </c>
      <c r="D1541" s="7">
        <v>0.3958333333333333</v>
      </c>
      <c r="E1541" s="1" t="str">
        <f t="shared" si="1"/>
        <v>Weekday</v>
      </c>
      <c r="F1541" s="1" t="str">
        <f t="shared" si="2"/>
        <v>Jan</v>
      </c>
      <c r="G1541" s="1" t="str">
        <f t="array" ref="G1541">_xlfn.XLOOKUP(A1541,Booking_data!$A$1:$A$6001,Booking_data!$D$1:$D$6001,"not found")</f>
        <v>M034</v>
      </c>
      <c r="H1541" s="1" t="str">
        <f t="array" ref="H1541">_xlfn.XLOOKUP(G1541,Movies_data!$A$1:$A$41,Movies_data!$B$1:$B$41,"not found")</f>
        <v>Manjummel Boys</v>
      </c>
      <c r="I1541" s="1" t="str">
        <f t="array" ref="I1541">_xlfn.XLOOKUP(G1541,Movies_data!$A$1:$A$41,Movies_data!$D$1:$D$41,"not found")</f>
        <v>Adventure</v>
      </c>
      <c r="J1541" s="1" t="str">
        <f t="array" ref="J1541">_xlfn.XLOOKUP(G1541,Movies_data!$A$1:$A$41,Movies_data!$C$1:$C$41,"not found")</f>
        <v>Malayalam</v>
      </c>
      <c r="K1541" s="1">
        <f t="array" ref="K1541">_xlfn.XLOOKUP(G1541,Movies_data!$A$1:$A$41,Movies_data!$H$1:$H$41,"Not Found")</f>
        <v>8.3</v>
      </c>
      <c r="L1541" s="1" t="str">
        <f t="array" ref="L1541">_xlfn.XLOOKUP(A1541,Booking_data!$A$1:$A$6001,Booking_data!$E$1:$E$6001,"not Found")</f>
        <v>C101</v>
      </c>
      <c r="M1541" s="1" t="str">
        <f t="array" ref="M1541">_xlfn.XLOOKUP(L1541,Cinemas_data!$A$1:$A$49,Cinemas_data!$I$1:$I$49,"not Found")</f>
        <v>#NAME?</v>
      </c>
      <c r="N1541" s="1" t="str">
        <f t="array" ref="N1541">_xlfn.XLOOKUP(L1541,Cinemas_data!$A$1:$A$49,Cinemas_data!$C$1:$C$49,"not Found")</f>
        <v>Pune</v>
      </c>
      <c r="O1541" s="1">
        <f t="array" ref="O1541">_xlfn.XLOOKUP(A1541,Booking_data!$A$1:$A$6001,Booking_data!$H$1:$H$6001,"not found")</f>
        <v>1</v>
      </c>
      <c r="P1541" s="1">
        <f t="array" ref="P1541">_xlfn.XLOOKUP(A1541,Booking_data!$A$1:$A$6001,Booking_data!$I$1:$I$6001,"not Found")</f>
        <v>260</v>
      </c>
      <c r="Q1541" s="1">
        <f t="shared" si="3"/>
        <v>260</v>
      </c>
      <c r="R1541" s="1" t="str">
        <f t="array" ref="R1541">_xlfn.XLOOKUP(A1541,Booking_data!$A$1:$A$6001,Booking_data!$L$1:$L$6001,"Not Found")</f>
        <v>Debit Card</v>
      </c>
      <c r="S1541" s="1">
        <f t="array" ref="S1541">_xlfn.XLOOKUP(A1541,Booking_data!$A$1:$A$6001,Booking_data!$N$1:$N$6001,"not Found")</f>
        <v>18</v>
      </c>
      <c r="T1541" s="1" t="str">
        <f t="array" ref="T1541">_xlfn.XLOOKUP(A1541,Booking_data!$A$1:$A$6001,Booking_data!$O$1:$O$6001,"Not Found")</f>
        <v>Male</v>
      </c>
      <c r="U1541" s="1" t="str">
        <f t="shared" si="4"/>
        <v>Youngster</v>
      </c>
      <c r="V1541" s="1" t="str">
        <f t="shared" si="5"/>
        <v>Low Booking</v>
      </c>
    </row>
    <row r="1542" ht="15.75" customHeight="1">
      <c r="A1542" s="1" t="s">
        <v>1856</v>
      </c>
      <c r="B1542" s="6">
        <v>46161.0</v>
      </c>
      <c r="C1542" s="6">
        <v>46166.0</v>
      </c>
      <c r="D1542" s="7">
        <v>0.53125</v>
      </c>
      <c r="E1542" s="1" t="str">
        <f t="shared" si="1"/>
        <v>Weekday</v>
      </c>
      <c r="F1542" s="1" t="str">
        <f t="shared" si="2"/>
        <v>May</v>
      </c>
      <c r="G1542" s="1" t="str">
        <f t="array" ref="G1542">_xlfn.XLOOKUP(A1542,Booking_data!$A$1:$A$6001,Booking_data!$D$1:$D$6001,"not found")</f>
        <v>M005</v>
      </c>
      <c r="H1542" s="1" t="str">
        <f t="array" ref="H1542">_xlfn.XLOOKUP(G1542,Movies_data!$A$1:$A$41,Movies_data!$B$1:$B$41,"not found")</f>
        <v>Ponniyin Selvan II</v>
      </c>
      <c r="I1542" s="1" t="str">
        <f t="array" ref="I1542">_xlfn.XLOOKUP(G1542,Movies_data!$A$1:$A$41,Movies_data!$D$1:$D$41,"not found")</f>
        <v>Drama</v>
      </c>
      <c r="J1542" s="1" t="str">
        <f t="array" ref="J1542">_xlfn.XLOOKUP(G1542,Movies_data!$A$1:$A$41,Movies_data!$C$1:$C$41,"not found")</f>
        <v>Tamil</v>
      </c>
      <c r="K1542" s="1">
        <f t="array" ref="K1542">_xlfn.XLOOKUP(G1542,Movies_data!$A$1:$A$41,Movies_data!$H$1:$H$41,"Not Found")</f>
        <v>7.3</v>
      </c>
      <c r="L1542" s="1" t="str">
        <f t="array" ref="L1542">_xlfn.XLOOKUP(A1542,Booking_data!$A$1:$A$6001,Booking_data!$E$1:$E$6001,"not Found")</f>
        <v>C092</v>
      </c>
      <c r="M1542" s="1" t="str">
        <f t="array" ref="M1542">_xlfn.XLOOKUP(L1542,Cinemas_data!$A$1:$A$49,Cinemas_data!$I$1:$I$49,"not Found")</f>
        <v>#NAME?</v>
      </c>
      <c r="N1542" s="1" t="str">
        <f t="array" ref="N1542">_xlfn.XLOOKUP(L1542,Cinemas_data!$A$1:$A$49,Cinemas_data!$C$1:$C$49,"not Found")</f>
        <v>Mumbai</v>
      </c>
      <c r="O1542" s="1">
        <f t="array" ref="O1542">_xlfn.XLOOKUP(A1542,Booking_data!$A$1:$A$6001,Booking_data!$H$1:$H$6001,"not found")</f>
        <v>5</v>
      </c>
      <c r="P1542" s="1">
        <f t="array" ref="P1542">_xlfn.XLOOKUP(A1542,Booking_data!$A$1:$A$6001,Booking_data!$I$1:$I$6001,"not Found")</f>
        <v>160</v>
      </c>
      <c r="Q1542" s="1">
        <f t="shared" si="3"/>
        <v>800</v>
      </c>
      <c r="R1542" s="1" t="str">
        <f t="array" ref="R1542">_xlfn.XLOOKUP(A1542,Booking_data!$A$1:$A$6001,Booking_data!$L$1:$L$6001,"Not Found")</f>
        <v>Credit Card</v>
      </c>
      <c r="S1542" s="1">
        <f t="array" ref="S1542">_xlfn.XLOOKUP(A1542,Booking_data!$A$1:$A$6001,Booking_data!$N$1:$N$6001,"not Found")</f>
        <v>38</v>
      </c>
      <c r="T1542" s="1" t="str">
        <f t="array" ref="T1542">_xlfn.XLOOKUP(A1542,Booking_data!$A$1:$A$6001,Booking_data!$O$1:$O$6001,"Not Found")</f>
        <v>Other</v>
      </c>
      <c r="U1542" s="1" t="str">
        <f t="shared" si="4"/>
        <v>Middle Age</v>
      </c>
      <c r="V1542" s="1" t="str">
        <f t="shared" si="5"/>
        <v>High Booking</v>
      </c>
    </row>
    <row r="1543" ht="15.75" customHeight="1">
      <c r="A1543" s="1" t="s">
        <v>1857</v>
      </c>
      <c r="B1543" s="6">
        <v>46163.0</v>
      </c>
      <c r="C1543" s="6">
        <v>46163.0</v>
      </c>
      <c r="D1543" s="7">
        <v>0.8854166666666666</v>
      </c>
      <c r="E1543" s="1" t="str">
        <f t="shared" si="1"/>
        <v>Weekday</v>
      </c>
      <c r="F1543" s="1" t="str">
        <f t="shared" si="2"/>
        <v>May</v>
      </c>
      <c r="G1543" s="1" t="str">
        <f t="array" ref="G1543">_xlfn.XLOOKUP(A1543,Booking_data!$A$1:$A$6001,Booking_data!$D$1:$D$6001,"not found")</f>
        <v>M037</v>
      </c>
      <c r="H1543" s="1" t="str">
        <f t="array" ref="H1543">_xlfn.XLOOKUP(G1543,Movies_data!$A$1:$A$41,Movies_data!$B$1:$B$41,"not found")</f>
        <v>Oppenheimer</v>
      </c>
      <c r="I1543" s="1" t="str">
        <f t="array" ref="I1543">_xlfn.XLOOKUP(G1543,Movies_data!$A$1:$A$41,Movies_data!$D$1:$D$41,"not found")</f>
        <v>Biography</v>
      </c>
      <c r="J1543" s="1" t="str">
        <f t="array" ref="J1543">_xlfn.XLOOKUP(G1543,Movies_data!$A$1:$A$41,Movies_data!$C$1:$C$41,"not found")</f>
        <v>English</v>
      </c>
      <c r="K1543" s="1">
        <f t="array" ref="K1543">_xlfn.XLOOKUP(G1543,Movies_data!$A$1:$A$41,Movies_data!$H$1:$H$41,"Not Found")</f>
        <v>8.5</v>
      </c>
      <c r="L1543" s="1" t="str">
        <f t="array" ref="L1543">_xlfn.XLOOKUP(A1543,Booking_data!$A$1:$A$6001,Booking_data!$E$1:$E$6001,"not Found")</f>
        <v>C123</v>
      </c>
      <c r="M1543" s="1" t="str">
        <f t="array" ref="M1543">_xlfn.XLOOKUP(L1543,Cinemas_data!$A$1:$A$49,Cinemas_data!$I$1:$I$49,"not Found")</f>
        <v>#NAME?</v>
      </c>
      <c r="N1543" s="1" t="str">
        <f t="array" ref="N1543">_xlfn.XLOOKUP(L1543,Cinemas_data!$A$1:$A$49,Cinemas_data!$C$1:$C$49,"not Found")</f>
        <v>Noida</v>
      </c>
      <c r="O1543" s="1">
        <f t="array" ref="O1543">_xlfn.XLOOKUP(A1543,Booking_data!$A$1:$A$6001,Booking_data!$H$1:$H$6001,"not found")</f>
        <v>5</v>
      </c>
      <c r="P1543" s="1">
        <f t="array" ref="P1543">_xlfn.XLOOKUP(A1543,Booking_data!$A$1:$A$6001,Booking_data!$I$1:$I$6001,"not Found")</f>
        <v>220</v>
      </c>
      <c r="Q1543" s="1">
        <f t="shared" si="3"/>
        <v>1100</v>
      </c>
      <c r="R1543" s="1" t="str">
        <f t="array" ref="R1543">_xlfn.XLOOKUP(A1543,Booking_data!$A$1:$A$6001,Booking_data!$L$1:$L$6001,"Not Found")</f>
        <v>UPI</v>
      </c>
      <c r="S1543" s="1">
        <f t="array" ref="S1543">_xlfn.XLOOKUP(A1543,Booking_data!$A$1:$A$6001,Booking_data!$N$1:$N$6001,"not Found")</f>
        <v>60</v>
      </c>
      <c r="T1543" s="1" t="str">
        <f t="array" ref="T1543">_xlfn.XLOOKUP(A1543,Booking_data!$A$1:$A$6001,Booking_data!$O$1:$O$6001,"Not Found")</f>
        <v>Male</v>
      </c>
      <c r="U1543" s="1" t="str">
        <f t="shared" si="4"/>
        <v>Above 45</v>
      </c>
      <c r="V1543" s="1" t="str">
        <f t="shared" si="5"/>
        <v>High Booking</v>
      </c>
    </row>
    <row r="1544" ht="15.75" customHeight="1">
      <c r="A1544" s="1" t="s">
        <v>1858</v>
      </c>
      <c r="B1544" s="6">
        <v>46124.0</v>
      </c>
      <c r="C1544" s="6">
        <v>46130.0</v>
      </c>
      <c r="D1544" s="7">
        <v>0.53125</v>
      </c>
      <c r="E1544" s="1" t="str">
        <f t="shared" si="1"/>
        <v>Weekend</v>
      </c>
      <c r="F1544" s="1" t="str">
        <f t="shared" si="2"/>
        <v>Apr</v>
      </c>
      <c r="G1544" s="1" t="str">
        <f t="array" ref="G1544">_xlfn.XLOOKUP(A1544,Booking_data!$A$1:$A$6001,Booking_data!$D$1:$D$6001,"not found")</f>
        <v>M005</v>
      </c>
      <c r="H1544" s="1" t="str">
        <f t="array" ref="H1544">_xlfn.XLOOKUP(G1544,Movies_data!$A$1:$A$41,Movies_data!$B$1:$B$41,"not found")</f>
        <v>Ponniyin Selvan II</v>
      </c>
      <c r="I1544" s="1" t="str">
        <f t="array" ref="I1544">_xlfn.XLOOKUP(G1544,Movies_data!$A$1:$A$41,Movies_data!$D$1:$D$41,"not found")</f>
        <v>Drama</v>
      </c>
      <c r="J1544" s="1" t="str">
        <f t="array" ref="J1544">_xlfn.XLOOKUP(G1544,Movies_data!$A$1:$A$41,Movies_data!$C$1:$C$41,"not found")</f>
        <v>Tamil</v>
      </c>
      <c r="K1544" s="1">
        <f t="array" ref="K1544">_xlfn.XLOOKUP(G1544,Movies_data!$A$1:$A$41,Movies_data!$H$1:$H$41,"Not Found")</f>
        <v>7.3</v>
      </c>
      <c r="L1544" s="1" t="str">
        <f t="array" ref="L1544">_xlfn.XLOOKUP(A1544,Booking_data!$A$1:$A$6001,Booking_data!$E$1:$E$6001,"not Found")</f>
        <v>C103</v>
      </c>
      <c r="M1544" s="1" t="str">
        <f t="array" ref="M1544">_xlfn.XLOOKUP(L1544,Cinemas_data!$A$1:$A$49,Cinemas_data!$I$1:$I$49,"not Found")</f>
        <v>#NAME?</v>
      </c>
      <c r="N1544" s="1" t="str">
        <f t="array" ref="N1544">_xlfn.XLOOKUP(L1544,Cinemas_data!$A$1:$A$49,Cinemas_data!$C$1:$C$49,"not Found")</f>
        <v>Pune</v>
      </c>
      <c r="O1544" s="1">
        <f t="array" ref="O1544">_xlfn.XLOOKUP(A1544,Booking_data!$A$1:$A$6001,Booking_data!$H$1:$H$6001,"not found")</f>
        <v>5</v>
      </c>
      <c r="P1544" s="1">
        <f t="array" ref="P1544">_xlfn.XLOOKUP(A1544,Booking_data!$A$1:$A$6001,Booking_data!$I$1:$I$6001,"not Found")</f>
        <v>260</v>
      </c>
      <c r="Q1544" s="1">
        <f t="shared" si="3"/>
        <v>1300</v>
      </c>
      <c r="R1544" s="1" t="str">
        <f t="array" ref="R1544">_xlfn.XLOOKUP(A1544,Booking_data!$A$1:$A$6001,Booking_data!$L$1:$L$6001,"Not Found")</f>
        <v>Wallet</v>
      </c>
      <c r="S1544" s="1">
        <f t="array" ref="S1544">_xlfn.XLOOKUP(A1544,Booking_data!$A$1:$A$6001,Booking_data!$N$1:$N$6001,"not Found")</f>
        <v>53</v>
      </c>
      <c r="T1544" s="1" t="str">
        <f t="array" ref="T1544">_xlfn.XLOOKUP(A1544,Booking_data!$A$1:$A$6001,Booking_data!$O$1:$O$6001,"Not Found")</f>
        <v>Female</v>
      </c>
      <c r="U1544" s="1" t="str">
        <f t="shared" si="4"/>
        <v>Above 45</v>
      </c>
      <c r="V1544" s="1" t="str">
        <f t="shared" si="5"/>
        <v>High Booking</v>
      </c>
    </row>
    <row r="1545" ht="15.75" customHeight="1">
      <c r="A1545" s="1" t="s">
        <v>1859</v>
      </c>
      <c r="B1545" s="6">
        <v>46077.0</v>
      </c>
      <c r="C1545" s="6">
        <v>46084.0</v>
      </c>
      <c r="D1545" s="7">
        <v>0.7708333333333334</v>
      </c>
      <c r="E1545" s="1" t="str">
        <f t="shared" si="1"/>
        <v>Weekday</v>
      </c>
      <c r="F1545" s="1" t="str">
        <f t="shared" si="2"/>
        <v>Feb</v>
      </c>
      <c r="G1545" s="1" t="str">
        <f t="array" ref="G1545">_xlfn.XLOOKUP(A1545,Booking_data!$A$1:$A$6001,Booking_data!$D$1:$D$6001,"not found")</f>
        <v>M011</v>
      </c>
      <c r="H1545" s="1" t="str">
        <f t="array" ref="H1545">_xlfn.XLOOKUP(G1545,Movies_data!$A$1:$A$41,Movies_data!$B$1:$B$41,"not found")</f>
        <v>Pushpa 2</v>
      </c>
      <c r="I1545" s="1" t="str">
        <f t="array" ref="I1545">_xlfn.XLOOKUP(G1545,Movies_data!$A$1:$A$41,Movies_data!$D$1:$D$41,"not found")</f>
        <v>Action</v>
      </c>
      <c r="J1545" s="1" t="str">
        <f t="array" ref="J1545">_xlfn.XLOOKUP(G1545,Movies_data!$A$1:$A$41,Movies_data!$C$1:$C$41,"not found")</f>
        <v>Telugu</v>
      </c>
      <c r="K1545" s="1">
        <f t="array" ref="K1545">_xlfn.XLOOKUP(G1545,Movies_data!$A$1:$A$41,Movies_data!$H$1:$H$41,"Not Found")</f>
        <v>6.1</v>
      </c>
      <c r="L1545" s="1" t="str">
        <f t="array" ref="L1545">_xlfn.XLOOKUP(A1545,Booking_data!$A$1:$A$6001,Booking_data!$E$1:$E$6001,"not Found")</f>
        <v>C163</v>
      </c>
      <c r="M1545" s="1" t="str">
        <f t="array" ref="M1545">_xlfn.XLOOKUP(L1545,Cinemas_data!$A$1:$A$49,Cinemas_data!$I$1:$I$49,"not Found")</f>
        <v>#NAME?</v>
      </c>
      <c r="N1545" s="1" t="str">
        <f t="array" ref="N1545">_xlfn.XLOOKUP(L1545,Cinemas_data!$A$1:$A$49,Cinemas_data!$C$1:$C$49,"not Found")</f>
        <v>Thiruvananthapuram</v>
      </c>
      <c r="O1545" s="1">
        <f t="array" ref="O1545">_xlfn.XLOOKUP(A1545,Booking_data!$A$1:$A$6001,Booking_data!$H$1:$H$6001,"not found")</f>
        <v>3</v>
      </c>
      <c r="P1545" s="1">
        <f t="array" ref="P1545">_xlfn.XLOOKUP(A1545,Booking_data!$A$1:$A$6001,Booking_data!$I$1:$I$6001,"not Found")</f>
        <v>180</v>
      </c>
      <c r="Q1545" s="1">
        <f t="shared" si="3"/>
        <v>540</v>
      </c>
      <c r="R1545" s="1" t="str">
        <f t="array" ref="R1545">_xlfn.XLOOKUP(A1545,Booking_data!$A$1:$A$6001,Booking_data!$L$1:$L$6001,"Not Found")</f>
        <v>Net Banking</v>
      </c>
      <c r="S1545" s="1">
        <f t="array" ref="S1545">_xlfn.XLOOKUP(A1545,Booking_data!$A$1:$A$6001,Booking_data!$N$1:$N$6001,"not Found")</f>
        <v>52</v>
      </c>
      <c r="T1545" s="1" t="str">
        <f t="array" ref="T1545">_xlfn.XLOOKUP(A1545,Booking_data!$A$1:$A$6001,Booking_data!$O$1:$O$6001,"Not Found")</f>
        <v>Female</v>
      </c>
      <c r="U1545" s="1" t="str">
        <f t="shared" si="4"/>
        <v>Above 45</v>
      </c>
      <c r="V1545" s="1" t="str">
        <f t="shared" si="5"/>
        <v>Medium Booking</v>
      </c>
    </row>
    <row r="1546" ht="15.75" customHeight="1">
      <c r="A1546" s="1" t="s">
        <v>1860</v>
      </c>
      <c r="B1546" s="6">
        <v>46086.0</v>
      </c>
      <c r="C1546" s="6">
        <v>46092.0</v>
      </c>
      <c r="D1546" s="7">
        <v>0.53125</v>
      </c>
      <c r="E1546" s="1" t="str">
        <f t="shared" si="1"/>
        <v>Weekday</v>
      </c>
      <c r="F1546" s="1" t="str">
        <f t="shared" si="2"/>
        <v>Mar</v>
      </c>
      <c r="G1546" s="1" t="str">
        <f t="array" ref="G1546">_xlfn.XLOOKUP(A1546,Booking_data!$A$1:$A$6001,Booking_data!$D$1:$D$6001,"not found")</f>
        <v>M018</v>
      </c>
      <c r="H1546" s="1" t="str">
        <f t="array" ref="H1546">_xlfn.XLOOKUP(G1546,Movies_data!$A$1:$A$41,Movies_data!$B$1:$B$41,"not found")</f>
        <v>Sita Ramam</v>
      </c>
      <c r="I1546" s="1" t="str">
        <f t="array" ref="I1546">_xlfn.XLOOKUP(G1546,Movies_data!$A$1:$A$41,Movies_data!$D$1:$D$41,"not found")</f>
        <v>Romance</v>
      </c>
      <c r="J1546" s="1" t="str">
        <f t="array" ref="J1546">_xlfn.XLOOKUP(G1546,Movies_data!$A$1:$A$41,Movies_data!$C$1:$C$41,"not found")</f>
        <v>Telugu</v>
      </c>
      <c r="K1546" s="1">
        <f t="array" ref="K1546">_xlfn.XLOOKUP(G1546,Movies_data!$A$1:$A$41,Movies_data!$H$1:$H$41,"Not Found")</f>
        <v>8.5</v>
      </c>
      <c r="L1546" s="1" t="str">
        <f t="array" ref="L1546">_xlfn.XLOOKUP(A1546,Booking_data!$A$1:$A$6001,Booking_data!$E$1:$E$6001,"not Found")</f>
        <v>C031</v>
      </c>
      <c r="M1546" s="1" t="str">
        <f t="array" ref="M1546">_xlfn.XLOOKUP(L1546,Cinemas_data!$A$1:$A$49,Cinemas_data!$I$1:$I$49,"not Found")</f>
        <v>#NAME?</v>
      </c>
      <c r="N1546" s="1" t="str">
        <f t="array" ref="N1546">_xlfn.XLOOKUP(L1546,Cinemas_data!$A$1:$A$49,Cinemas_data!$C$1:$C$49,"not Found")</f>
        <v>Madurai</v>
      </c>
      <c r="O1546" s="1">
        <f t="array" ref="O1546">_xlfn.XLOOKUP(A1546,Booking_data!$A$1:$A$6001,Booking_data!$H$1:$H$6001,"not found")</f>
        <v>6</v>
      </c>
      <c r="P1546" s="1">
        <f t="array" ref="P1546">_xlfn.XLOOKUP(A1546,Booking_data!$A$1:$A$6001,Booking_data!$I$1:$I$6001,"not Found")</f>
        <v>240</v>
      </c>
      <c r="Q1546" s="1">
        <f t="shared" si="3"/>
        <v>1440</v>
      </c>
      <c r="R1546" s="1" t="str">
        <f t="array" ref="R1546">_xlfn.XLOOKUP(A1546,Booking_data!$A$1:$A$6001,Booking_data!$L$1:$L$6001,"Not Found")</f>
        <v>Wallet</v>
      </c>
      <c r="S1546" s="1">
        <f t="array" ref="S1546">_xlfn.XLOOKUP(A1546,Booking_data!$A$1:$A$6001,Booking_data!$N$1:$N$6001,"not Found")</f>
        <v>28</v>
      </c>
      <c r="T1546" s="1" t="str">
        <f t="array" ref="T1546">_xlfn.XLOOKUP(A1546,Booking_data!$A$1:$A$6001,Booking_data!$O$1:$O$6001,"Not Found")</f>
        <v>Male</v>
      </c>
      <c r="U1546" s="1" t="str">
        <f t="shared" si="4"/>
        <v>Youngster</v>
      </c>
      <c r="V1546" s="1" t="str">
        <f t="shared" si="5"/>
        <v>High Booking</v>
      </c>
    </row>
    <row r="1547" ht="15.75" customHeight="1">
      <c r="A1547" s="1" t="s">
        <v>1861</v>
      </c>
      <c r="B1547" s="6">
        <v>46195.0</v>
      </c>
      <c r="C1547" s="6">
        <v>46198.0</v>
      </c>
      <c r="D1547" s="7">
        <v>0.6458333333333334</v>
      </c>
      <c r="E1547" s="1" t="str">
        <f t="shared" si="1"/>
        <v>Weekday</v>
      </c>
      <c r="F1547" s="1" t="str">
        <f t="shared" si="2"/>
        <v>Jun</v>
      </c>
      <c r="G1547" s="1" t="str">
        <f t="array" ref="G1547">_xlfn.XLOOKUP(A1547,Booking_data!$A$1:$A$6001,Booking_data!$D$1:$D$6001,"not found")</f>
        <v>M009</v>
      </c>
      <c r="H1547" s="1" t="str">
        <f t="array" ref="H1547">_xlfn.XLOOKUP(G1547,Movies_data!$A$1:$A$41,Movies_data!$B$1:$B$41,"not found")</f>
        <v>Amaran</v>
      </c>
      <c r="I1547" s="1" t="str">
        <f t="array" ref="I1547">_xlfn.XLOOKUP(G1547,Movies_data!$A$1:$A$41,Movies_data!$D$1:$D$41,"not found")</f>
        <v>Biography</v>
      </c>
      <c r="J1547" s="1" t="str">
        <f t="array" ref="J1547">_xlfn.XLOOKUP(G1547,Movies_data!$A$1:$A$41,Movies_data!$C$1:$C$41,"not found")</f>
        <v>Tamil</v>
      </c>
      <c r="K1547" s="1">
        <f t="array" ref="K1547">_xlfn.XLOOKUP(G1547,Movies_data!$A$1:$A$41,Movies_data!$H$1:$H$41,"Not Found")</f>
        <v>8.3</v>
      </c>
      <c r="L1547" s="1" t="str">
        <f t="array" ref="L1547">_xlfn.XLOOKUP(A1547,Booking_data!$A$1:$A$6001,Booking_data!$E$1:$E$6001,"not Found")</f>
        <v>C043</v>
      </c>
      <c r="M1547" s="1" t="str">
        <f t="array" ref="M1547">_xlfn.XLOOKUP(L1547,Cinemas_data!$A$1:$A$49,Cinemas_data!$I$1:$I$49,"not Found")</f>
        <v>#NAME?</v>
      </c>
      <c r="N1547" s="1" t="str">
        <f t="array" ref="N1547">_xlfn.XLOOKUP(L1547,Cinemas_data!$A$1:$A$49,Cinemas_data!$C$1:$C$49,"not Found")</f>
        <v>Salem</v>
      </c>
      <c r="O1547" s="1">
        <f t="array" ref="O1547">_xlfn.XLOOKUP(A1547,Booking_data!$A$1:$A$6001,Booking_data!$H$1:$H$6001,"not found")</f>
        <v>4</v>
      </c>
      <c r="P1547" s="1">
        <f t="array" ref="P1547">_xlfn.XLOOKUP(A1547,Booking_data!$A$1:$A$6001,Booking_data!$I$1:$I$6001,"not Found")</f>
        <v>280</v>
      </c>
      <c r="Q1547" s="1">
        <f t="shared" si="3"/>
        <v>1120</v>
      </c>
      <c r="R1547" s="1" t="str">
        <f t="array" ref="R1547">_xlfn.XLOOKUP(A1547,Booking_data!$A$1:$A$6001,Booking_data!$L$1:$L$6001,"Not Found")</f>
        <v>Net Banking</v>
      </c>
      <c r="S1547" s="1">
        <f t="array" ref="S1547">_xlfn.XLOOKUP(A1547,Booking_data!$A$1:$A$6001,Booking_data!$N$1:$N$6001,"not Found")</f>
        <v>48</v>
      </c>
      <c r="T1547" s="1" t="str">
        <f t="array" ref="T1547">_xlfn.XLOOKUP(A1547,Booking_data!$A$1:$A$6001,Booking_data!$O$1:$O$6001,"Not Found")</f>
        <v>Female</v>
      </c>
      <c r="U1547" s="1" t="str">
        <f t="shared" si="4"/>
        <v>Above 45</v>
      </c>
      <c r="V1547" s="1" t="str">
        <f t="shared" si="5"/>
        <v>Medium Booking</v>
      </c>
    </row>
    <row r="1548" ht="15.75" customHeight="1">
      <c r="A1548" s="1" t="s">
        <v>1862</v>
      </c>
      <c r="B1548" s="6">
        <v>46121.0</v>
      </c>
      <c r="C1548" s="6">
        <v>46122.0</v>
      </c>
      <c r="D1548" s="7">
        <v>0.8854166666666666</v>
      </c>
      <c r="E1548" s="1" t="str">
        <f t="shared" si="1"/>
        <v>Weekday</v>
      </c>
      <c r="F1548" s="1" t="str">
        <f t="shared" si="2"/>
        <v>Apr</v>
      </c>
      <c r="G1548" s="1" t="str">
        <f t="array" ref="G1548">_xlfn.XLOOKUP(A1548,Booking_data!$A$1:$A$6001,Booking_data!$D$1:$D$6001,"not found")</f>
        <v>M023</v>
      </c>
      <c r="H1548" s="1" t="str">
        <f t="array" ref="H1548">_xlfn.XLOOKUP(G1548,Movies_data!$A$1:$A$41,Movies_data!$B$1:$B$41,"not found")</f>
        <v>Stree 2</v>
      </c>
      <c r="I1548" s="1" t="str">
        <f t="array" ref="I1548">_xlfn.XLOOKUP(G1548,Movies_data!$A$1:$A$41,Movies_data!$D$1:$D$41,"not found")</f>
        <v>Comedy</v>
      </c>
      <c r="J1548" s="1" t="str">
        <f t="array" ref="J1548">_xlfn.XLOOKUP(G1548,Movies_data!$A$1:$A$41,Movies_data!$C$1:$C$41,"not found")</f>
        <v>Hindi</v>
      </c>
      <c r="K1548" s="1">
        <f t="array" ref="K1548">_xlfn.XLOOKUP(G1548,Movies_data!$A$1:$A$41,Movies_data!$H$1:$H$41,"Not Found")</f>
        <v>6.9</v>
      </c>
      <c r="L1548" s="1" t="str">
        <f t="array" ref="L1548">_xlfn.XLOOKUP(A1548,Booking_data!$A$1:$A$6001,Booking_data!$E$1:$E$6001,"not Found")</f>
        <v>C101</v>
      </c>
      <c r="M1548" s="1" t="str">
        <f t="array" ref="M1548">_xlfn.XLOOKUP(L1548,Cinemas_data!$A$1:$A$49,Cinemas_data!$I$1:$I$49,"not Found")</f>
        <v>#NAME?</v>
      </c>
      <c r="N1548" s="1" t="str">
        <f t="array" ref="N1548">_xlfn.XLOOKUP(L1548,Cinemas_data!$A$1:$A$49,Cinemas_data!$C$1:$C$49,"not Found")</f>
        <v>Pune</v>
      </c>
      <c r="O1548" s="1">
        <f t="array" ref="O1548">_xlfn.XLOOKUP(A1548,Booking_data!$A$1:$A$6001,Booking_data!$H$1:$H$6001,"not found")</f>
        <v>4</v>
      </c>
      <c r="P1548" s="1">
        <f t="array" ref="P1548">_xlfn.XLOOKUP(A1548,Booking_data!$A$1:$A$6001,Booking_data!$I$1:$I$6001,"not Found")</f>
        <v>180</v>
      </c>
      <c r="Q1548" s="1">
        <f t="shared" si="3"/>
        <v>720</v>
      </c>
      <c r="R1548" s="1" t="str">
        <f t="array" ref="R1548">_xlfn.XLOOKUP(A1548,Booking_data!$A$1:$A$6001,Booking_data!$L$1:$L$6001,"Not Found")</f>
        <v>Debit Card</v>
      </c>
      <c r="S1548" s="1">
        <f t="array" ref="S1548">_xlfn.XLOOKUP(A1548,Booking_data!$A$1:$A$6001,Booking_data!$N$1:$N$6001,"not Found")</f>
        <v>52</v>
      </c>
      <c r="T1548" s="1" t="str">
        <f t="array" ref="T1548">_xlfn.XLOOKUP(A1548,Booking_data!$A$1:$A$6001,Booking_data!$O$1:$O$6001,"Not Found")</f>
        <v>Male</v>
      </c>
      <c r="U1548" s="1" t="str">
        <f t="shared" si="4"/>
        <v>Above 45</v>
      </c>
      <c r="V1548" s="1" t="str">
        <f t="shared" si="5"/>
        <v>Medium Booking</v>
      </c>
    </row>
    <row r="1549" ht="15.75" customHeight="1">
      <c r="A1549" s="1" t="s">
        <v>1863</v>
      </c>
      <c r="B1549" s="6">
        <v>46182.0</v>
      </c>
      <c r="C1549" s="6">
        <v>46184.0</v>
      </c>
      <c r="D1549" s="7">
        <v>0.8854166666666666</v>
      </c>
      <c r="E1549" s="1" t="str">
        <f t="shared" si="1"/>
        <v>Weekday</v>
      </c>
      <c r="F1549" s="1" t="str">
        <f t="shared" si="2"/>
        <v>Jun</v>
      </c>
      <c r="G1549" s="1" t="str">
        <f t="array" ref="G1549">_xlfn.XLOOKUP(A1549,Booking_data!$A$1:$A$6001,Booking_data!$D$1:$D$6001,"not found")</f>
        <v>M014</v>
      </c>
      <c r="H1549" s="1" t="str">
        <f t="array" ref="H1549">_xlfn.XLOOKUP(G1549,Movies_data!$A$1:$A$41,Movies_data!$B$1:$B$41,"not found")</f>
        <v>Hi Nanna</v>
      </c>
      <c r="I1549" s="1" t="str">
        <f t="array" ref="I1549">_xlfn.XLOOKUP(G1549,Movies_data!$A$1:$A$41,Movies_data!$D$1:$D$41,"not found")</f>
        <v>Romance</v>
      </c>
      <c r="J1549" s="1" t="str">
        <f t="array" ref="J1549">_xlfn.XLOOKUP(G1549,Movies_data!$A$1:$A$41,Movies_data!$C$1:$C$41,"not found")</f>
        <v>Telugu</v>
      </c>
      <c r="K1549" s="1">
        <f t="array" ref="K1549">_xlfn.XLOOKUP(G1549,Movies_data!$A$1:$A$41,Movies_data!$H$1:$H$41,"Not Found")</f>
        <v>8</v>
      </c>
      <c r="L1549" s="1" t="str">
        <f t="array" ref="L1549">_xlfn.XLOOKUP(A1549,Booking_data!$A$1:$A$6001,Booking_data!$E$1:$E$6001,"not Found")</f>
        <v>C102</v>
      </c>
      <c r="M1549" s="1" t="str">
        <f t="array" ref="M1549">_xlfn.XLOOKUP(L1549,Cinemas_data!$A$1:$A$49,Cinemas_data!$I$1:$I$49,"not Found")</f>
        <v>#NAME?</v>
      </c>
      <c r="N1549" s="1" t="str">
        <f t="array" ref="N1549">_xlfn.XLOOKUP(L1549,Cinemas_data!$A$1:$A$49,Cinemas_data!$C$1:$C$49,"not Found")</f>
        <v>Pune</v>
      </c>
      <c r="O1549" s="1">
        <f t="array" ref="O1549">_xlfn.XLOOKUP(A1549,Booking_data!$A$1:$A$6001,Booking_data!$H$1:$H$6001,"not found")</f>
        <v>1</v>
      </c>
      <c r="P1549" s="1">
        <f t="array" ref="P1549">_xlfn.XLOOKUP(A1549,Booking_data!$A$1:$A$6001,Booking_data!$I$1:$I$6001,"not Found")</f>
        <v>300</v>
      </c>
      <c r="Q1549" s="1">
        <f t="shared" si="3"/>
        <v>300</v>
      </c>
      <c r="R1549" s="1" t="str">
        <f t="array" ref="R1549">_xlfn.XLOOKUP(A1549,Booking_data!$A$1:$A$6001,Booking_data!$L$1:$L$6001,"Not Found")</f>
        <v>Wallet</v>
      </c>
      <c r="S1549" s="1">
        <f t="array" ref="S1549">_xlfn.XLOOKUP(A1549,Booking_data!$A$1:$A$6001,Booking_data!$N$1:$N$6001,"not Found")</f>
        <v>40</v>
      </c>
      <c r="T1549" s="1" t="str">
        <f t="array" ref="T1549">_xlfn.XLOOKUP(A1549,Booking_data!$A$1:$A$6001,Booking_data!$O$1:$O$6001,"Not Found")</f>
        <v>Other</v>
      </c>
      <c r="U1549" s="1" t="str">
        <f t="shared" si="4"/>
        <v>Middle Age</v>
      </c>
      <c r="V1549" s="1" t="str">
        <f t="shared" si="5"/>
        <v>Low Booking</v>
      </c>
    </row>
    <row r="1550" ht="15.75" customHeight="1">
      <c r="A1550" s="1" t="s">
        <v>1864</v>
      </c>
      <c r="B1550" s="6">
        <v>46161.0</v>
      </c>
      <c r="C1550" s="6">
        <v>46165.0</v>
      </c>
      <c r="D1550" s="7">
        <v>0.9375</v>
      </c>
      <c r="E1550" s="1" t="str">
        <f t="shared" si="1"/>
        <v>Weekday</v>
      </c>
      <c r="F1550" s="1" t="str">
        <f t="shared" si="2"/>
        <v>May</v>
      </c>
      <c r="G1550" s="1" t="str">
        <f t="array" ref="G1550">_xlfn.XLOOKUP(A1550,Booking_data!$A$1:$A$6001,Booking_data!$D$1:$D$6001,"not found")</f>
        <v>M009</v>
      </c>
      <c r="H1550" s="1" t="str">
        <f t="array" ref="H1550">_xlfn.XLOOKUP(G1550,Movies_data!$A$1:$A$41,Movies_data!$B$1:$B$41,"not found")</f>
        <v>Amaran</v>
      </c>
      <c r="I1550" s="1" t="str">
        <f t="array" ref="I1550">_xlfn.XLOOKUP(G1550,Movies_data!$A$1:$A$41,Movies_data!$D$1:$D$41,"not found")</f>
        <v>Biography</v>
      </c>
      <c r="J1550" s="1" t="str">
        <f t="array" ref="J1550">_xlfn.XLOOKUP(G1550,Movies_data!$A$1:$A$41,Movies_data!$C$1:$C$41,"not found")</f>
        <v>Tamil</v>
      </c>
      <c r="K1550" s="1">
        <f t="array" ref="K1550">_xlfn.XLOOKUP(G1550,Movies_data!$A$1:$A$41,Movies_data!$H$1:$H$41,"Not Found")</f>
        <v>8.3</v>
      </c>
      <c r="L1550" s="1" t="str">
        <f t="array" ref="L1550">_xlfn.XLOOKUP(A1550,Booking_data!$A$1:$A$6001,Booking_data!$E$1:$E$6001,"not Found")</f>
        <v>C112</v>
      </c>
      <c r="M1550" s="1" t="str">
        <f t="array" ref="M1550">_xlfn.XLOOKUP(L1550,Cinemas_data!$A$1:$A$49,Cinemas_data!$I$1:$I$49,"not Found")</f>
        <v>#NAME?</v>
      </c>
      <c r="N1550" s="1" t="str">
        <f t="array" ref="N1550">_xlfn.XLOOKUP(L1550,Cinemas_data!$A$1:$A$49,Cinemas_data!$C$1:$C$49,"not Found")</f>
        <v>Delhi</v>
      </c>
      <c r="O1550" s="1">
        <f t="array" ref="O1550">_xlfn.XLOOKUP(A1550,Booking_data!$A$1:$A$6001,Booking_data!$H$1:$H$6001,"not found")</f>
        <v>4</v>
      </c>
      <c r="P1550" s="1">
        <f t="array" ref="P1550">_xlfn.XLOOKUP(A1550,Booking_data!$A$1:$A$6001,Booking_data!$I$1:$I$6001,"not Found")</f>
        <v>240</v>
      </c>
      <c r="Q1550" s="1">
        <f t="shared" si="3"/>
        <v>960</v>
      </c>
      <c r="R1550" s="1" t="str">
        <f t="array" ref="R1550">_xlfn.XLOOKUP(A1550,Booking_data!$A$1:$A$6001,Booking_data!$L$1:$L$6001,"Not Found")</f>
        <v>Net Banking</v>
      </c>
      <c r="S1550" s="1">
        <f t="array" ref="S1550">_xlfn.XLOOKUP(A1550,Booking_data!$A$1:$A$6001,Booking_data!$N$1:$N$6001,"not Found")</f>
        <v>27</v>
      </c>
      <c r="T1550" s="1" t="str">
        <f t="array" ref="T1550">_xlfn.XLOOKUP(A1550,Booking_data!$A$1:$A$6001,Booking_data!$O$1:$O$6001,"Not Found")</f>
        <v>Female</v>
      </c>
      <c r="U1550" s="1" t="str">
        <f t="shared" si="4"/>
        <v>Youngster</v>
      </c>
      <c r="V1550" s="1" t="str">
        <f t="shared" si="5"/>
        <v>Medium Booking</v>
      </c>
    </row>
    <row r="1551" ht="15.75" customHeight="1">
      <c r="A1551" s="1" t="s">
        <v>1865</v>
      </c>
      <c r="B1551" s="6">
        <v>46159.0</v>
      </c>
      <c r="C1551" s="6">
        <v>46165.0</v>
      </c>
      <c r="D1551" s="7">
        <v>0.6458333333333334</v>
      </c>
      <c r="E1551" s="1" t="str">
        <f t="shared" si="1"/>
        <v>Weekend</v>
      </c>
      <c r="F1551" s="1" t="str">
        <f t="shared" si="2"/>
        <v>May</v>
      </c>
      <c r="G1551" s="1" t="str">
        <f t="array" ref="G1551">_xlfn.XLOOKUP(A1551,Booking_data!$A$1:$A$6001,Booking_data!$D$1:$D$6001,"not found")</f>
        <v>M029</v>
      </c>
      <c r="H1551" s="1" t="str">
        <f t="array" ref="H1551">_xlfn.XLOOKUP(G1551,Movies_data!$A$1:$A$41,Movies_data!$B$1:$B$41,"not found")</f>
        <v>777 Charlie</v>
      </c>
      <c r="I1551" s="1" t="str">
        <f t="array" ref="I1551">_xlfn.XLOOKUP(G1551,Movies_data!$A$1:$A$41,Movies_data!$D$1:$D$41,"not found")</f>
        <v>Adventure</v>
      </c>
      <c r="J1551" s="1" t="str">
        <f t="array" ref="J1551">_xlfn.XLOOKUP(G1551,Movies_data!$A$1:$A$41,Movies_data!$C$1:$C$41,"not found")</f>
        <v>Kannada</v>
      </c>
      <c r="K1551" s="1">
        <f t="array" ref="K1551">_xlfn.XLOOKUP(G1551,Movies_data!$A$1:$A$41,Movies_data!$H$1:$H$41,"Not Found")</f>
        <v>8.7</v>
      </c>
      <c r="L1551" s="1" t="str">
        <f t="array" ref="L1551">_xlfn.XLOOKUP(A1551,Booking_data!$A$1:$A$6001,Booking_data!$E$1:$E$6001,"not Found")</f>
        <v>C141</v>
      </c>
      <c r="M1551" s="1" t="str">
        <f t="array" ref="M1551">_xlfn.XLOOKUP(L1551,Cinemas_data!$A$1:$A$49,Cinemas_data!$I$1:$I$49,"not Found")</f>
        <v>#NAME?</v>
      </c>
      <c r="N1551" s="1" t="str">
        <f t="array" ref="N1551">_xlfn.XLOOKUP(L1551,Cinemas_data!$A$1:$A$49,Cinemas_data!$C$1:$C$49,"not Found")</f>
        <v>Ahmedabad</v>
      </c>
      <c r="O1551" s="1">
        <f t="array" ref="O1551">_xlfn.XLOOKUP(A1551,Booking_data!$A$1:$A$6001,Booking_data!$H$1:$H$6001,"not found")</f>
        <v>3</v>
      </c>
      <c r="P1551" s="1">
        <f t="array" ref="P1551">_xlfn.XLOOKUP(A1551,Booking_data!$A$1:$A$6001,Booking_data!$I$1:$I$6001,"not Found")</f>
        <v>240</v>
      </c>
      <c r="Q1551" s="1">
        <f t="shared" si="3"/>
        <v>720</v>
      </c>
      <c r="R1551" s="1" t="str">
        <f t="array" ref="R1551">_xlfn.XLOOKUP(A1551,Booking_data!$A$1:$A$6001,Booking_data!$L$1:$L$6001,"Not Found")</f>
        <v>Wallet</v>
      </c>
      <c r="S1551" s="1">
        <f t="array" ref="S1551">_xlfn.XLOOKUP(A1551,Booking_data!$A$1:$A$6001,Booking_data!$N$1:$N$6001,"not Found")</f>
        <v>31</v>
      </c>
      <c r="T1551" s="1" t="str">
        <f t="array" ref="T1551">_xlfn.XLOOKUP(A1551,Booking_data!$A$1:$A$6001,Booking_data!$O$1:$O$6001,"Not Found")</f>
        <v>Other</v>
      </c>
      <c r="U1551" s="1" t="str">
        <f t="shared" si="4"/>
        <v>Middle Age</v>
      </c>
      <c r="V1551" s="1" t="str">
        <f t="shared" si="5"/>
        <v>Medium Booking</v>
      </c>
    </row>
    <row r="1552" ht="15.75" customHeight="1">
      <c r="A1552" s="1" t="s">
        <v>1866</v>
      </c>
      <c r="B1552" s="6">
        <v>46110.0</v>
      </c>
      <c r="C1552" s="6">
        <v>46115.0</v>
      </c>
      <c r="D1552" s="7">
        <v>0.53125</v>
      </c>
      <c r="E1552" s="1" t="str">
        <f t="shared" si="1"/>
        <v>Weekend</v>
      </c>
      <c r="F1552" s="1" t="str">
        <f t="shared" si="2"/>
        <v>Mar</v>
      </c>
      <c r="G1552" s="1" t="str">
        <f t="array" ref="G1552">_xlfn.XLOOKUP(A1552,Booking_data!$A$1:$A$6001,Booking_data!$D$1:$D$6001,"not found")</f>
        <v>M006</v>
      </c>
      <c r="H1552" s="1" t="str">
        <f t="array" ref="H1552">_xlfn.XLOOKUP(G1552,Movies_data!$A$1:$A$41,Movies_data!$B$1:$B$41,"not found")</f>
        <v>Maamannan</v>
      </c>
      <c r="I1552" s="1" t="str">
        <f t="array" ref="I1552">_xlfn.XLOOKUP(G1552,Movies_data!$A$1:$A$41,Movies_data!$D$1:$D$41,"not found")</f>
        <v>Drama</v>
      </c>
      <c r="J1552" s="1" t="str">
        <f t="array" ref="J1552">_xlfn.XLOOKUP(G1552,Movies_data!$A$1:$A$41,Movies_data!$C$1:$C$41,"not found")</f>
        <v>Tamil</v>
      </c>
      <c r="K1552" s="1">
        <f t="array" ref="K1552">_xlfn.XLOOKUP(G1552,Movies_data!$A$1:$A$41,Movies_data!$H$1:$H$41,"Not Found")</f>
        <v>7.3</v>
      </c>
      <c r="L1552" s="1" t="str">
        <f t="array" ref="L1552">_xlfn.XLOOKUP(A1552,Booking_data!$A$1:$A$6001,Booking_data!$E$1:$E$6001,"not Found")</f>
        <v>C063</v>
      </c>
      <c r="M1552" s="1" t="str">
        <f t="array" ref="M1552">_xlfn.XLOOKUP(L1552,Cinemas_data!$A$1:$A$49,Cinemas_data!$I$1:$I$49,"not Found")</f>
        <v>#NAME?</v>
      </c>
      <c r="N1552" s="1" t="str">
        <f t="array" ref="N1552">_xlfn.XLOOKUP(L1552,Cinemas_data!$A$1:$A$49,Cinemas_data!$C$1:$C$49,"not Found")</f>
        <v>Mysuru</v>
      </c>
      <c r="O1552" s="1">
        <f t="array" ref="O1552">_xlfn.XLOOKUP(A1552,Booking_data!$A$1:$A$6001,Booking_data!$H$1:$H$6001,"not found")</f>
        <v>3</v>
      </c>
      <c r="P1552" s="1">
        <f t="array" ref="P1552">_xlfn.XLOOKUP(A1552,Booking_data!$A$1:$A$6001,Booking_data!$I$1:$I$6001,"not Found")</f>
        <v>320</v>
      </c>
      <c r="Q1552" s="1">
        <f t="shared" si="3"/>
        <v>960</v>
      </c>
      <c r="R1552" s="1" t="str">
        <f t="array" ref="R1552">_xlfn.XLOOKUP(A1552,Booking_data!$A$1:$A$6001,Booking_data!$L$1:$L$6001,"Not Found")</f>
        <v>Net Banking</v>
      </c>
      <c r="S1552" s="1">
        <f t="array" ref="S1552">_xlfn.XLOOKUP(A1552,Booking_data!$A$1:$A$6001,Booking_data!$N$1:$N$6001,"not Found")</f>
        <v>37</v>
      </c>
      <c r="T1552" s="1" t="str">
        <f t="array" ref="T1552">_xlfn.XLOOKUP(A1552,Booking_data!$A$1:$A$6001,Booking_data!$O$1:$O$6001,"Not Found")</f>
        <v>Female</v>
      </c>
      <c r="U1552" s="1" t="str">
        <f t="shared" si="4"/>
        <v>Middle Age</v>
      </c>
      <c r="V1552" s="1" t="str">
        <f t="shared" si="5"/>
        <v>Medium Booking</v>
      </c>
    </row>
    <row r="1553" ht="15.75" customHeight="1">
      <c r="A1553" s="1" t="s">
        <v>1867</v>
      </c>
      <c r="B1553" s="6">
        <v>46059.0</v>
      </c>
      <c r="C1553" s="6">
        <v>46065.0</v>
      </c>
      <c r="D1553" s="7">
        <v>0.8854166666666666</v>
      </c>
      <c r="E1553" s="1" t="str">
        <f t="shared" si="1"/>
        <v>Weekday</v>
      </c>
      <c r="F1553" s="1" t="str">
        <f t="shared" si="2"/>
        <v>Feb</v>
      </c>
      <c r="G1553" s="1" t="str">
        <f t="array" ref="G1553">_xlfn.XLOOKUP(A1553,Booking_data!$A$1:$A$6001,Booking_data!$D$1:$D$6001,"not found")</f>
        <v>M012</v>
      </c>
      <c r="H1553" s="1" t="str">
        <f t="array" ref="H1553">_xlfn.XLOOKUP(G1553,Movies_data!$A$1:$A$41,Movies_data!$B$1:$B$41,"not found")</f>
        <v>RRR</v>
      </c>
      <c r="I1553" s="1" t="str">
        <f t="array" ref="I1553">_xlfn.XLOOKUP(G1553,Movies_data!$A$1:$A$41,Movies_data!$D$1:$D$41,"not found")</f>
        <v>Action</v>
      </c>
      <c r="J1553" s="1" t="str">
        <f t="array" ref="J1553">_xlfn.XLOOKUP(G1553,Movies_data!$A$1:$A$41,Movies_data!$C$1:$C$41,"not found")</f>
        <v>Telugu</v>
      </c>
      <c r="K1553" s="1">
        <f t="array" ref="K1553">_xlfn.XLOOKUP(G1553,Movies_data!$A$1:$A$41,Movies_data!$H$1:$H$41,"Not Found")</f>
        <v>7.8</v>
      </c>
      <c r="L1553" s="1" t="str">
        <f t="array" ref="L1553">_xlfn.XLOOKUP(A1553,Booking_data!$A$1:$A$6001,Booking_data!$E$1:$E$6001,"not Found")</f>
        <v>C072</v>
      </c>
      <c r="M1553" s="1" t="str">
        <f t="array" ref="M1553">_xlfn.XLOOKUP(L1553,Cinemas_data!$A$1:$A$49,Cinemas_data!$I$1:$I$49,"not Found")</f>
        <v>#NAME?</v>
      </c>
      <c r="N1553" s="1" t="str">
        <f t="array" ref="N1553">_xlfn.XLOOKUP(L1553,Cinemas_data!$A$1:$A$49,Cinemas_data!$C$1:$C$49,"not Found")</f>
        <v>Hyderabad</v>
      </c>
      <c r="O1553" s="1">
        <f t="array" ref="O1553">_xlfn.XLOOKUP(A1553,Booking_data!$A$1:$A$6001,Booking_data!$H$1:$H$6001,"not found")</f>
        <v>4</v>
      </c>
      <c r="P1553" s="1">
        <f t="array" ref="P1553">_xlfn.XLOOKUP(A1553,Booking_data!$A$1:$A$6001,Booking_data!$I$1:$I$6001,"not Found")</f>
        <v>200</v>
      </c>
      <c r="Q1553" s="1">
        <f t="shared" si="3"/>
        <v>800</v>
      </c>
      <c r="R1553" s="1" t="str">
        <f t="array" ref="R1553">_xlfn.XLOOKUP(A1553,Booking_data!$A$1:$A$6001,Booking_data!$L$1:$L$6001,"Not Found")</f>
        <v>Wallet</v>
      </c>
      <c r="S1553" s="1">
        <f t="array" ref="S1553">_xlfn.XLOOKUP(A1553,Booking_data!$A$1:$A$6001,Booking_data!$N$1:$N$6001,"not Found")</f>
        <v>19</v>
      </c>
      <c r="T1553" s="1" t="str">
        <f t="array" ref="T1553">_xlfn.XLOOKUP(A1553,Booking_data!$A$1:$A$6001,Booking_data!$O$1:$O$6001,"Not Found")</f>
        <v>Other</v>
      </c>
      <c r="U1553" s="1" t="str">
        <f t="shared" si="4"/>
        <v>Youngster</v>
      </c>
      <c r="V1553" s="1" t="str">
        <f t="shared" si="5"/>
        <v>Medium Booking</v>
      </c>
    </row>
    <row r="1554" ht="15.75" customHeight="1">
      <c r="A1554" s="1" t="s">
        <v>1868</v>
      </c>
      <c r="B1554" s="6">
        <v>46101.0</v>
      </c>
      <c r="C1554" s="6">
        <v>46108.0</v>
      </c>
      <c r="D1554" s="7">
        <v>0.53125</v>
      </c>
      <c r="E1554" s="1" t="str">
        <f t="shared" si="1"/>
        <v>Weekday</v>
      </c>
      <c r="F1554" s="1" t="str">
        <f t="shared" si="2"/>
        <v>Mar</v>
      </c>
      <c r="G1554" s="1" t="str">
        <f t="array" ref="G1554">_xlfn.XLOOKUP(A1554,Booking_data!$A$1:$A$6001,Booking_data!$D$1:$D$6001,"not found")</f>
        <v>M007</v>
      </c>
      <c r="H1554" s="1" t="str">
        <f t="array" ref="H1554">_xlfn.XLOOKUP(G1554,Movies_data!$A$1:$A$41,Movies_data!$B$1:$B$41,"not found")</f>
        <v>Good Night</v>
      </c>
      <c r="I1554" s="1" t="str">
        <f t="array" ref="I1554">_xlfn.XLOOKUP(G1554,Movies_data!$A$1:$A$41,Movies_data!$D$1:$D$41,"not found")</f>
        <v>Comedy</v>
      </c>
      <c r="J1554" s="1" t="str">
        <f t="array" ref="J1554">_xlfn.XLOOKUP(G1554,Movies_data!$A$1:$A$41,Movies_data!$C$1:$C$41,"not found")</f>
        <v>Tamil</v>
      </c>
      <c r="K1554" s="1">
        <f t="array" ref="K1554">_xlfn.XLOOKUP(G1554,Movies_data!$A$1:$A$41,Movies_data!$H$1:$H$41,"Not Found")</f>
        <v>8</v>
      </c>
      <c r="L1554" s="1" t="str">
        <f t="array" ref="L1554">_xlfn.XLOOKUP(A1554,Booking_data!$A$1:$A$6001,Booking_data!$E$1:$E$6001,"not Found")</f>
        <v>C082</v>
      </c>
      <c r="M1554" s="1" t="str">
        <f t="array" ref="M1554">_xlfn.XLOOKUP(L1554,Cinemas_data!$A$1:$A$49,Cinemas_data!$I$1:$I$49,"not Found")</f>
        <v>#NAME?</v>
      </c>
      <c r="N1554" s="1" t="str">
        <f t="array" ref="N1554">_xlfn.XLOOKUP(L1554,Cinemas_data!$A$1:$A$49,Cinemas_data!$C$1:$C$49,"not Found")</f>
        <v>Vijayawada</v>
      </c>
      <c r="O1554" s="1">
        <f t="array" ref="O1554">_xlfn.XLOOKUP(A1554,Booking_data!$A$1:$A$6001,Booking_data!$H$1:$H$6001,"not found")</f>
        <v>5</v>
      </c>
      <c r="P1554" s="1">
        <f t="array" ref="P1554">_xlfn.XLOOKUP(A1554,Booking_data!$A$1:$A$6001,Booking_data!$I$1:$I$6001,"not Found")</f>
        <v>460</v>
      </c>
      <c r="Q1554" s="1">
        <f t="shared" si="3"/>
        <v>2300</v>
      </c>
      <c r="R1554" s="1" t="str">
        <f t="array" ref="R1554">_xlfn.XLOOKUP(A1554,Booking_data!$A$1:$A$6001,Booking_data!$L$1:$L$6001,"Not Found")</f>
        <v>Wallet</v>
      </c>
      <c r="S1554" s="1">
        <f t="array" ref="S1554">_xlfn.XLOOKUP(A1554,Booking_data!$A$1:$A$6001,Booking_data!$N$1:$N$6001,"not Found")</f>
        <v>50</v>
      </c>
      <c r="T1554" s="1" t="str">
        <f t="array" ref="T1554">_xlfn.XLOOKUP(A1554,Booking_data!$A$1:$A$6001,Booking_data!$O$1:$O$6001,"Not Found")</f>
        <v>Female</v>
      </c>
      <c r="U1554" s="1" t="str">
        <f t="shared" si="4"/>
        <v>Above 45</v>
      </c>
      <c r="V1554" s="1" t="str">
        <f t="shared" si="5"/>
        <v>High Booking</v>
      </c>
    </row>
    <row r="1555" ht="15.75" customHeight="1">
      <c r="A1555" s="1" t="s">
        <v>1869</v>
      </c>
      <c r="B1555" s="6">
        <v>46128.0</v>
      </c>
      <c r="C1555" s="6">
        <v>46135.0</v>
      </c>
      <c r="D1555" s="7">
        <v>0.8854166666666666</v>
      </c>
      <c r="E1555" s="1" t="str">
        <f t="shared" si="1"/>
        <v>Weekday</v>
      </c>
      <c r="F1555" s="1" t="str">
        <f t="shared" si="2"/>
        <v>Apr</v>
      </c>
      <c r="G1555" s="1" t="str">
        <f t="array" ref="G1555">_xlfn.XLOOKUP(A1555,Booking_data!$A$1:$A$6001,Booking_data!$D$1:$D$6001,"not found")</f>
        <v>M007</v>
      </c>
      <c r="H1555" s="1" t="str">
        <f t="array" ref="H1555">_xlfn.XLOOKUP(G1555,Movies_data!$A$1:$A$41,Movies_data!$B$1:$B$41,"not found")</f>
        <v>Good Night</v>
      </c>
      <c r="I1555" s="1" t="str">
        <f t="array" ref="I1555">_xlfn.XLOOKUP(G1555,Movies_data!$A$1:$A$41,Movies_data!$D$1:$D$41,"not found")</f>
        <v>Comedy</v>
      </c>
      <c r="J1555" s="1" t="str">
        <f t="array" ref="J1555">_xlfn.XLOOKUP(G1555,Movies_data!$A$1:$A$41,Movies_data!$C$1:$C$41,"not found")</f>
        <v>Tamil</v>
      </c>
      <c r="K1555" s="1">
        <f t="array" ref="K1555">_xlfn.XLOOKUP(G1555,Movies_data!$A$1:$A$41,Movies_data!$H$1:$H$41,"Not Found")</f>
        <v>8</v>
      </c>
      <c r="L1555" s="1" t="str">
        <f t="array" ref="L1555">_xlfn.XLOOKUP(A1555,Booking_data!$A$1:$A$6001,Booking_data!$E$1:$E$6001,"not Found")</f>
        <v>C103</v>
      </c>
      <c r="M1555" s="1" t="str">
        <f t="array" ref="M1555">_xlfn.XLOOKUP(L1555,Cinemas_data!$A$1:$A$49,Cinemas_data!$I$1:$I$49,"not Found")</f>
        <v>#NAME?</v>
      </c>
      <c r="N1555" s="1" t="str">
        <f t="array" ref="N1555">_xlfn.XLOOKUP(L1555,Cinemas_data!$A$1:$A$49,Cinemas_data!$C$1:$C$49,"not Found")</f>
        <v>Pune</v>
      </c>
      <c r="O1555" s="1">
        <f t="array" ref="O1555">_xlfn.XLOOKUP(A1555,Booking_data!$A$1:$A$6001,Booking_data!$H$1:$H$6001,"not found")</f>
        <v>5</v>
      </c>
      <c r="P1555" s="1">
        <f t="array" ref="P1555">_xlfn.XLOOKUP(A1555,Booking_data!$A$1:$A$6001,Booking_data!$I$1:$I$6001,"not Found")</f>
        <v>360</v>
      </c>
      <c r="Q1555" s="1">
        <f t="shared" si="3"/>
        <v>1800</v>
      </c>
      <c r="R1555" s="1" t="str">
        <f t="array" ref="R1555">_xlfn.XLOOKUP(A1555,Booking_data!$A$1:$A$6001,Booking_data!$L$1:$L$6001,"Not Found")</f>
        <v>UPI</v>
      </c>
      <c r="S1555" s="1">
        <f t="array" ref="S1555">_xlfn.XLOOKUP(A1555,Booking_data!$A$1:$A$6001,Booking_data!$N$1:$N$6001,"not Found")</f>
        <v>55</v>
      </c>
      <c r="T1555" s="1" t="str">
        <f t="array" ref="T1555">_xlfn.XLOOKUP(A1555,Booking_data!$A$1:$A$6001,Booking_data!$O$1:$O$6001,"Not Found")</f>
        <v>Female</v>
      </c>
      <c r="U1555" s="1" t="str">
        <f t="shared" si="4"/>
        <v>Above 45</v>
      </c>
      <c r="V1555" s="1" t="str">
        <f t="shared" si="5"/>
        <v>High Booking</v>
      </c>
    </row>
    <row r="1556" ht="15.75" customHeight="1">
      <c r="A1556" s="1" t="s">
        <v>1870</v>
      </c>
      <c r="B1556" s="6">
        <v>46172.0</v>
      </c>
      <c r="C1556" s="6">
        <v>46172.0</v>
      </c>
      <c r="D1556" s="7">
        <v>0.3958333333333333</v>
      </c>
      <c r="E1556" s="1" t="str">
        <f t="shared" si="1"/>
        <v>Weekend</v>
      </c>
      <c r="F1556" s="1" t="str">
        <f t="shared" si="2"/>
        <v>May</v>
      </c>
      <c r="G1556" s="1" t="str">
        <f t="array" ref="G1556">_xlfn.XLOOKUP(A1556,Booking_data!$A$1:$A$6001,Booking_data!$D$1:$D$6001,"not found")</f>
        <v>M007</v>
      </c>
      <c r="H1556" s="1" t="str">
        <f t="array" ref="H1556">_xlfn.XLOOKUP(G1556,Movies_data!$A$1:$A$41,Movies_data!$B$1:$B$41,"not found")</f>
        <v>Good Night</v>
      </c>
      <c r="I1556" s="1" t="str">
        <f t="array" ref="I1556">_xlfn.XLOOKUP(G1556,Movies_data!$A$1:$A$41,Movies_data!$D$1:$D$41,"not found")</f>
        <v>Comedy</v>
      </c>
      <c r="J1556" s="1" t="str">
        <f t="array" ref="J1556">_xlfn.XLOOKUP(G1556,Movies_data!$A$1:$A$41,Movies_data!$C$1:$C$41,"not found")</f>
        <v>Tamil</v>
      </c>
      <c r="K1556" s="1">
        <f t="array" ref="K1556">_xlfn.XLOOKUP(G1556,Movies_data!$A$1:$A$41,Movies_data!$H$1:$H$41,"Not Found")</f>
        <v>8</v>
      </c>
      <c r="L1556" s="1" t="str">
        <f t="array" ref="L1556">_xlfn.XLOOKUP(A1556,Booking_data!$A$1:$A$6001,Booking_data!$E$1:$E$6001,"not Found")</f>
        <v>C073</v>
      </c>
      <c r="M1556" s="1" t="str">
        <f t="array" ref="M1556">_xlfn.XLOOKUP(L1556,Cinemas_data!$A$1:$A$49,Cinemas_data!$I$1:$I$49,"not Found")</f>
        <v>#NAME?</v>
      </c>
      <c r="N1556" s="1" t="str">
        <f t="array" ref="N1556">_xlfn.XLOOKUP(L1556,Cinemas_data!$A$1:$A$49,Cinemas_data!$C$1:$C$49,"not Found")</f>
        <v>Hyderabad</v>
      </c>
      <c r="O1556" s="1">
        <f t="array" ref="O1556">_xlfn.XLOOKUP(A1556,Booking_data!$A$1:$A$6001,Booking_data!$H$1:$H$6001,"not found")</f>
        <v>4</v>
      </c>
      <c r="P1556" s="1">
        <f t="array" ref="P1556">_xlfn.XLOOKUP(A1556,Booking_data!$A$1:$A$6001,Booking_data!$I$1:$I$6001,"not Found")</f>
        <v>240</v>
      </c>
      <c r="Q1556" s="1">
        <f t="shared" si="3"/>
        <v>960</v>
      </c>
      <c r="R1556" s="1" t="str">
        <f t="array" ref="R1556">_xlfn.XLOOKUP(A1556,Booking_data!$A$1:$A$6001,Booking_data!$L$1:$L$6001,"Not Found")</f>
        <v>Credit Card</v>
      </c>
      <c r="S1556" s="1">
        <f t="array" ref="S1556">_xlfn.XLOOKUP(A1556,Booking_data!$A$1:$A$6001,Booking_data!$N$1:$N$6001,"not Found")</f>
        <v>43</v>
      </c>
      <c r="T1556" s="1" t="str">
        <f t="array" ref="T1556">_xlfn.XLOOKUP(A1556,Booking_data!$A$1:$A$6001,Booking_data!$O$1:$O$6001,"Not Found")</f>
        <v>Male</v>
      </c>
      <c r="U1556" s="1" t="str">
        <f t="shared" si="4"/>
        <v>Middle Age</v>
      </c>
      <c r="V1556" s="1" t="str">
        <f t="shared" si="5"/>
        <v>Medium Booking</v>
      </c>
    </row>
    <row r="1557" ht="15.75" customHeight="1">
      <c r="A1557" s="1" t="s">
        <v>1871</v>
      </c>
      <c r="B1557" s="6">
        <v>46064.0</v>
      </c>
      <c r="C1557" s="6">
        <v>46070.0</v>
      </c>
      <c r="D1557" s="7">
        <v>0.3958333333333333</v>
      </c>
      <c r="E1557" s="1" t="str">
        <f t="shared" si="1"/>
        <v>Weekday</v>
      </c>
      <c r="F1557" s="1" t="str">
        <f t="shared" si="2"/>
        <v>Feb</v>
      </c>
      <c r="G1557" s="1" t="str">
        <f t="array" ref="G1557">_xlfn.XLOOKUP(A1557,Booking_data!$A$1:$A$6001,Booking_data!$D$1:$D$6001,"not found")</f>
        <v>M004</v>
      </c>
      <c r="H1557" s="1" t="str">
        <f t="array" ref="H1557">_xlfn.XLOOKUP(G1557,Movies_data!$A$1:$A$41,Movies_data!$B$1:$B$41,"not found")</f>
        <v>Ponniyin Selvan I</v>
      </c>
      <c r="I1557" s="1" t="str">
        <f t="array" ref="I1557">_xlfn.XLOOKUP(G1557,Movies_data!$A$1:$A$41,Movies_data!$D$1:$D$41,"not found")</f>
        <v>Drama</v>
      </c>
      <c r="J1557" s="1" t="str">
        <f t="array" ref="J1557">_xlfn.XLOOKUP(G1557,Movies_data!$A$1:$A$41,Movies_data!$C$1:$C$41,"not found")</f>
        <v>Tamil</v>
      </c>
      <c r="K1557" s="1">
        <f t="array" ref="K1557">_xlfn.XLOOKUP(G1557,Movies_data!$A$1:$A$41,Movies_data!$H$1:$H$41,"Not Found")</f>
        <v>7.6</v>
      </c>
      <c r="L1557" s="1" t="str">
        <f t="array" ref="L1557">_xlfn.XLOOKUP(A1557,Booking_data!$A$1:$A$6001,Booking_data!$E$1:$E$6001,"not Found")</f>
        <v>C103</v>
      </c>
      <c r="M1557" s="1" t="str">
        <f t="array" ref="M1557">_xlfn.XLOOKUP(L1557,Cinemas_data!$A$1:$A$49,Cinemas_data!$I$1:$I$49,"not Found")</f>
        <v>#NAME?</v>
      </c>
      <c r="N1557" s="1" t="str">
        <f t="array" ref="N1557">_xlfn.XLOOKUP(L1557,Cinemas_data!$A$1:$A$49,Cinemas_data!$C$1:$C$49,"not Found")</f>
        <v>Pune</v>
      </c>
      <c r="O1557" s="1">
        <f t="array" ref="O1557">_xlfn.XLOOKUP(A1557,Booking_data!$A$1:$A$6001,Booking_data!$H$1:$H$6001,"not found")</f>
        <v>2</v>
      </c>
      <c r="P1557" s="1">
        <f t="array" ref="P1557">_xlfn.XLOOKUP(A1557,Booking_data!$A$1:$A$6001,Booking_data!$I$1:$I$6001,"not Found")</f>
        <v>180</v>
      </c>
      <c r="Q1557" s="1">
        <f t="shared" si="3"/>
        <v>360</v>
      </c>
      <c r="R1557" s="1" t="str">
        <f t="array" ref="R1557">_xlfn.XLOOKUP(A1557,Booking_data!$A$1:$A$6001,Booking_data!$L$1:$L$6001,"Not Found")</f>
        <v>Credit Card</v>
      </c>
      <c r="S1557" s="1">
        <f t="array" ref="S1557">_xlfn.XLOOKUP(A1557,Booking_data!$A$1:$A$6001,Booking_data!$N$1:$N$6001,"not Found")</f>
        <v>21</v>
      </c>
      <c r="T1557" s="1" t="str">
        <f t="array" ref="T1557">_xlfn.XLOOKUP(A1557,Booking_data!$A$1:$A$6001,Booking_data!$O$1:$O$6001,"Not Found")</f>
        <v>Female</v>
      </c>
      <c r="U1557" s="1" t="str">
        <f t="shared" si="4"/>
        <v>Youngster</v>
      </c>
      <c r="V1557" s="1" t="str">
        <f t="shared" si="5"/>
        <v>Low Booking</v>
      </c>
    </row>
    <row r="1558" ht="15.75" customHeight="1">
      <c r="A1558" s="1" t="s">
        <v>1872</v>
      </c>
      <c r="B1558" s="6">
        <v>46114.0</v>
      </c>
      <c r="C1558" s="6">
        <v>46115.0</v>
      </c>
      <c r="D1558" s="7">
        <v>0.3958333333333333</v>
      </c>
      <c r="E1558" s="1" t="str">
        <f t="shared" si="1"/>
        <v>Weekday</v>
      </c>
      <c r="F1558" s="1" t="str">
        <f t="shared" si="2"/>
        <v>Apr</v>
      </c>
      <c r="G1558" s="1" t="str">
        <f t="array" ref="G1558">_xlfn.XLOOKUP(A1558,Booking_data!$A$1:$A$6001,Booking_data!$D$1:$D$6001,"not found")</f>
        <v>M029</v>
      </c>
      <c r="H1558" s="1" t="str">
        <f t="array" ref="H1558">_xlfn.XLOOKUP(G1558,Movies_data!$A$1:$A$41,Movies_data!$B$1:$B$41,"not found")</f>
        <v>777 Charlie</v>
      </c>
      <c r="I1558" s="1" t="str">
        <f t="array" ref="I1558">_xlfn.XLOOKUP(G1558,Movies_data!$A$1:$A$41,Movies_data!$D$1:$D$41,"not found")</f>
        <v>Adventure</v>
      </c>
      <c r="J1558" s="1" t="str">
        <f t="array" ref="J1558">_xlfn.XLOOKUP(G1558,Movies_data!$A$1:$A$41,Movies_data!$C$1:$C$41,"not found")</f>
        <v>Kannada</v>
      </c>
      <c r="K1558" s="1">
        <f t="array" ref="K1558">_xlfn.XLOOKUP(G1558,Movies_data!$A$1:$A$41,Movies_data!$H$1:$H$41,"Not Found")</f>
        <v>8.7</v>
      </c>
      <c r="L1558" s="1" t="str">
        <f t="array" ref="L1558">_xlfn.XLOOKUP(A1558,Booking_data!$A$1:$A$6001,Booking_data!$E$1:$E$6001,"not Found")</f>
        <v>C011</v>
      </c>
      <c r="M1558" s="1" t="str">
        <f t="array" ref="M1558">_xlfn.XLOOKUP(L1558,Cinemas_data!$A$1:$A$49,Cinemas_data!$I$1:$I$49,"not Found")</f>
        <v>#NAME?</v>
      </c>
      <c r="N1558" s="1" t="str">
        <f t="array" ref="N1558">_xlfn.XLOOKUP(L1558,Cinemas_data!$A$1:$A$49,Cinemas_data!$C$1:$C$49,"not Found")</f>
        <v>Chennai</v>
      </c>
      <c r="O1558" s="1">
        <f t="array" ref="O1558">_xlfn.XLOOKUP(A1558,Booking_data!$A$1:$A$6001,Booking_data!$H$1:$H$6001,"not found")</f>
        <v>5</v>
      </c>
      <c r="P1558" s="1">
        <f t="array" ref="P1558">_xlfn.XLOOKUP(A1558,Booking_data!$A$1:$A$6001,Booking_data!$I$1:$I$6001,"not Found")</f>
        <v>420</v>
      </c>
      <c r="Q1558" s="1">
        <f t="shared" si="3"/>
        <v>2100</v>
      </c>
      <c r="R1558" s="1" t="str">
        <f t="array" ref="R1558">_xlfn.XLOOKUP(A1558,Booking_data!$A$1:$A$6001,Booking_data!$L$1:$L$6001,"Not Found")</f>
        <v>Net Banking</v>
      </c>
      <c r="S1558" s="1">
        <f t="array" ref="S1558">_xlfn.XLOOKUP(A1558,Booking_data!$A$1:$A$6001,Booking_data!$N$1:$N$6001,"not Found")</f>
        <v>60</v>
      </c>
      <c r="T1558" s="1" t="str">
        <f t="array" ref="T1558">_xlfn.XLOOKUP(A1558,Booking_data!$A$1:$A$6001,Booking_data!$O$1:$O$6001,"Not Found")</f>
        <v>Female</v>
      </c>
      <c r="U1558" s="1" t="str">
        <f t="shared" si="4"/>
        <v>Above 45</v>
      </c>
      <c r="V1558" s="1" t="str">
        <f t="shared" si="5"/>
        <v>High Booking</v>
      </c>
    </row>
    <row r="1559" ht="15.75" customHeight="1">
      <c r="A1559" s="1" t="s">
        <v>1873</v>
      </c>
      <c r="B1559" s="6">
        <v>46181.0</v>
      </c>
      <c r="C1559" s="6">
        <v>46188.0</v>
      </c>
      <c r="D1559" s="7">
        <v>0.53125</v>
      </c>
      <c r="E1559" s="1" t="str">
        <f t="shared" si="1"/>
        <v>Weekday</v>
      </c>
      <c r="F1559" s="1" t="str">
        <f t="shared" si="2"/>
        <v>Jun</v>
      </c>
      <c r="G1559" s="1" t="str">
        <f t="array" ref="G1559">_xlfn.XLOOKUP(A1559,Booking_data!$A$1:$A$6001,Booking_data!$D$1:$D$6001,"not found")</f>
        <v>M007</v>
      </c>
      <c r="H1559" s="1" t="str">
        <f t="array" ref="H1559">_xlfn.XLOOKUP(G1559,Movies_data!$A$1:$A$41,Movies_data!$B$1:$B$41,"not found")</f>
        <v>Good Night</v>
      </c>
      <c r="I1559" s="1" t="str">
        <f t="array" ref="I1559">_xlfn.XLOOKUP(G1559,Movies_data!$A$1:$A$41,Movies_data!$D$1:$D$41,"not found")</f>
        <v>Comedy</v>
      </c>
      <c r="J1559" s="1" t="str">
        <f t="array" ref="J1559">_xlfn.XLOOKUP(G1559,Movies_data!$A$1:$A$41,Movies_data!$C$1:$C$41,"not found")</f>
        <v>Tamil</v>
      </c>
      <c r="K1559" s="1">
        <f t="array" ref="K1559">_xlfn.XLOOKUP(G1559,Movies_data!$A$1:$A$41,Movies_data!$H$1:$H$41,"Not Found")</f>
        <v>8</v>
      </c>
      <c r="L1559" s="1" t="str">
        <f t="array" ref="L1559">_xlfn.XLOOKUP(A1559,Booking_data!$A$1:$A$6001,Booking_data!$E$1:$E$6001,"not Found")</f>
        <v>C163</v>
      </c>
      <c r="M1559" s="1" t="str">
        <f t="array" ref="M1559">_xlfn.XLOOKUP(L1559,Cinemas_data!$A$1:$A$49,Cinemas_data!$I$1:$I$49,"not Found")</f>
        <v>#NAME?</v>
      </c>
      <c r="N1559" s="1" t="str">
        <f t="array" ref="N1559">_xlfn.XLOOKUP(L1559,Cinemas_data!$A$1:$A$49,Cinemas_data!$C$1:$C$49,"not Found")</f>
        <v>Thiruvananthapuram</v>
      </c>
      <c r="O1559" s="1">
        <f t="array" ref="O1559">_xlfn.XLOOKUP(A1559,Booking_data!$A$1:$A$6001,Booking_data!$H$1:$H$6001,"not found")</f>
        <v>3</v>
      </c>
      <c r="P1559" s="1">
        <f t="array" ref="P1559">_xlfn.XLOOKUP(A1559,Booking_data!$A$1:$A$6001,Booking_data!$I$1:$I$6001,"not Found")</f>
        <v>180</v>
      </c>
      <c r="Q1559" s="1">
        <f t="shared" si="3"/>
        <v>540</v>
      </c>
      <c r="R1559" s="1" t="str">
        <f t="array" ref="R1559">_xlfn.XLOOKUP(A1559,Booking_data!$A$1:$A$6001,Booking_data!$L$1:$L$6001,"Not Found")</f>
        <v>Debit Card</v>
      </c>
      <c r="S1559" s="1">
        <f t="array" ref="S1559">_xlfn.XLOOKUP(A1559,Booking_data!$A$1:$A$6001,Booking_data!$N$1:$N$6001,"not Found")</f>
        <v>18</v>
      </c>
      <c r="T1559" s="1" t="str">
        <f t="array" ref="T1559">_xlfn.XLOOKUP(A1559,Booking_data!$A$1:$A$6001,Booking_data!$O$1:$O$6001,"Not Found")</f>
        <v>Male</v>
      </c>
      <c r="U1559" s="1" t="str">
        <f t="shared" si="4"/>
        <v>Youngster</v>
      </c>
      <c r="V1559" s="1" t="str">
        <f t="shared" si="5"/>
        <v>Medium Booking</v>
      </c>
    </row>
    <row r="1560" ht="15.75" customHeight="1">
      <c r="A1560" s="1" t="s">
        <v>1874</v>
      </c>
      <c r="B1560" s="6">
        <v>46023.0</v>
      </c>
      <c r="C1560" s="6">
        <v>46026.0</v>
      </c>
      <c r="D1560" s="7">
        <v>0.6458333333333334</v>
      </c>
      <c r="E1560" s="1" t="str">
        <f t="shared" si="1"/>
        <v>Weekday</v>
      </c>
      <c r="F1560" s="1" t="str">
        <f t="shared" si="2"/>
        <v>Jan</v>
      </c>
      <c r="G1560" s="1" t="str">
        <f t="array" ref="G1560">_xlfn.XLOOKUP(A1560,Booking_data!$A$1:$A$6001,Booking_data!$D$1:$D$6001,"not found")</f>
        <v>M002</v>
      </c>
      <c r="H1560" s="1" t="str">
        <f t="array" ref="H1560">_xlfn.XLOOKUP(G1560,Movies_data!$A$1:$A$41,Movies_data!$B$1:$B$41,"not found")</f>
        <v>Jailer</v>
      </c>
      <c r="I1560" s="1" t="str">
        <f t="array" ref="I1560">_xlfn.XLOOKUP(G1560,Movies_data!$A$1:$A$41,Movies_data!$D$1:$D$41,"not found")</f>
        <v>Action</v>
      </c>
      <c r="J1560" s="1" t="str">
        <f t="array" ref="J1560">_xlfn.XLOOKUP(G1560,Movies_data!$A$1:$A$41,Movies_data!$C$1:$C$41,"not found")</f>
        <v>Tamil</v>
      </c>
      <c r="K1560" s="1">
        <f t="array" ref="K1560">_xlfn.XLOOKUP(G1560,Movies_data!$A$1:$A$41,Movies_data!$H$1:$H$41,"Not Found")</f>
        <v>7.1</v>
      </c>
      <c r="L1560" s="1" t="str">
        <f t="array" ref="L1560">_xlfn.XLOOKUP(A1560,Booking_data!$A$1:$A$6001,Booking_data!$E$1:$E$6001,"not Found")</f>
        <v>C082</v>
      </c>
      <c r="M1560" s="1" t="str">
        <f t="array" ref="M1560">_xlfn.XLOOKUP(L1560,Cinemas_data!$A$1:$A$49,Cinemas_data!$I$1:$I$49,"not Found")</f>
        <v>#NAME?</v>
      </c>
      <c r="N1560" s="1" t="str">
        <f t="array" ref="N1560">_xlfn.XLOOKUP(L1560,Cinemas_data!$A$1:$A$49,Cinemas_data!$C$1:$C$49,"not Found")</f>
        <v>Vijayawada</v>
      </c>
      <c r="O1560" s="1">
        <f t="array" ref="O1560">_xlfn.XLOOKUP(A1560,Booking_data!$A$1:$A$6001,Booking_data!$H$1:$H$6001,"not found")</f>
        <v>4</v>
      </c>
      <c r="P1560" s="1">
        <f t="array" ref="P1560">_xlfn.XLOOKUP(A1560,Booking_data!$A$1:$A$6001,Booking_data!$I$1:$I$6001,"not Found")</f>
        <v>360</v>
      </c>
      <c r="Q1560" s="1">
        <f t="shared" si="3"/>
        <v>1440</v>
      </c>
      <c r="R1560" s="1" t="str">
        <f t="array" ref="R1560">_xlfn.XLOOKUP(A1560,Booking_data!$A$1:$A$6001,Booking_data!$L$1:$L$6001,"Not Found")</f>
        <v>UPI</v>
      </c>
      <c r="S1560" s="1">
        <f t="array" ref="S1560">_xlfn.XLOOKUP(A1560,Booking_data!$A$1:$A$6001,Booking_data!$N$1:$N$6001,"not Found")</f>
        <v>56</v>
      </c>
      <c r="T1560" s="1" t="str">
        <f t="array" ref="T1560">_xlfn.XLOOKUP(A1560,Booking_data!$A$1:$A$6001,Booking_data!$O$1:$O$6001,"Not Found")</f>
        <v>Female</v>
      </c>
      <c r="U1560" s="1" t="str">
        <f t="shared" si="4"/>
        <v>Above 45</v>
      </c>
      <c r="V1560" s="1" t="str">
        <f t="shared" si="5"/>
        <v>Medium Booking</v>
      </c>
    </row>
    <row r="1561" ht="15.75" customHeight="1">
      <c r="A1561" s="1" t="s">
        <v>1875</v>
      </c>
      <c r="B1561" s="6">
        <v>46097.0</v>
      </c>
      <c r="C1561" s="6">
        <v>46098.0</v>
      </c>
      <c r="D1561" s="7">
        <v>0.7708333333333334</v>
      </c>
      <c r="E1561" s="1" t="str">
        <f t="shared" si="1"/>
        <v>Weekday</v>
      </c>
      <c r="F1561" s="1" t="str">
        <f t="shared" si="2"/>
        <v>Mar</v>
      </c>
      <c r="G1561" s="1" t="str">
        <f t="array" ref="G1561">_xlfn.XLOOKUP(A1561,Booking_data!$A$1:$A$6001,Booking_data!$D$1:$D$6001,"not found")</f>
        <v>M018</v>
      </c>
      <c r="H1561" s="1" t="str">
        <f t="array" ref="H1561">_xlfn.XLOOKUP(G1561,Movies_data!$A$1:$A$41,Movies_data!$B$1:$B$41,"not found")</f>
        <v>Sita Ramam</v>
      </c>
      <c r="I1561" s="1" t="str">
        <f t="array" ref="I1561">_xlfn.XLOOKUP(G1561,Movies_data!$A$1:$A$41,Movies_data!$D$1:$D$41,"not found")</f>
        <v>Romance</v>
      </c>
      <c r="J1561" s="1" t="str">
        <f t="array" ref="J1561">_xlfn.XLOOKUP(G1561,Movies_data!$A$1:$A$41,Movies_data!$C$1:$C$41,"not found")</f>
        <v>Telugu</v>
      </c>
      <c r="K1561" s="1">
        <f t="array" ref="K1561">_xlfn.XLOOKUP(G1561,Movies_data!$A$1:$A$41,Movies_data!$H$1:$H$41,"Not Found")</f>
        <v>8.5</v>
      </c>
      <c r="L1561" s="1" t="str">
        <f t="array" ref="L1561">_xlfn.XLOOKUP(A1561,Booking_data!$A$1:$A$6001,Booking_data!$E$1:$E$6001,"not Found")</f>
        <v>C131</v>
      </c>
      <c r="M1561" s="1" t="str">
        <f t="array" ref="M1561">_xlfn.XLOOKUP(L1561,Cinemas_data!$A$1:$A$49,Cinemas_data!$I$1:$I$49,"not Found")</f>
        <v>#NAME?</v>
      </c>
      <c r="N1561" s="1" t="str">
        <f t="array" ref="N1561">_xlfn.XLOOKUP(L1561,Cinemas_data!$A$1:$A$49,Cinemas_data!$C$1:$C$49,"not Found")</f>
        <v>Kolkata</v>
      </c>
      <c r="O1561" s="1">
        <f t="array" ref="O1561">_xlfn.XLOOKUP(A1561,Booking_data!$A$1:$A$6001,Booking_data!$H$1:$H$6001,"not found")</f>
        <v>4</v>
      </c>
      <c r="P1561" s="1">
        <f t="array" ref="P1561">_xlfn.XLOOKUP(A1561,Booking_data!$A$1:$A$6001,Booking_data!$I$1:$I$6001,"not Found")</f>
        <v>160</v>
      </c>
      <c r="Q1561" s="1">
        <f t="shared" si="3"/>
        <v>640</v>
      </c>
      <c r="R1561" s="1" t="str">
        <f t="array" ref="R1561">_xlfn.XLOOKUP(A1561,Booking_data!$A$1:$A$6001,Booking_data!$L$1:$L$6001,"Not Found")</f>
        <v>Wallet</v>
      </c>
      <c r="S1561" s="1">
        <f t="array" ref="S1561">_xlfn.XLOOKUP(A1561,Booking_data!$A$1:$A$6001,Booking_data!$N$1:$N$6001,"not Found")</f>
        <v>36</v>
      </c>
      <c r="T1561" s="1" t="str">
        <f t="array" ref="T1561">_xlfn.XLOOKUP(A1561,Booking_data!$A$1:$A$6001,Booking_data!$O$1:$O$6001,"Not Found")</f>
        <v>Male</v>
      </c>
      <c r="U1561" s="1" t="str">
        <f t="shared" si="4"/>
        <v>Middle Age</v>
      </c>
      <c r="V1561" s="1" t="str">
        <f t="shared" si="5"/>
        <v>Medium Booking</v>
      </c>
    </row>
    <row r="1562" ht="15.75" customHeight="1">
      <c r="A1562" s="1" t="s">
        <v>1876</v>
      </c>
      <c r="B1562" s="6">
        <v>46027.0</v>
      </c>
      <c r="C1562" s="6">
        <v>46028.0</v>
      </c>
      <c r="D1562" s="7">
        <v>0.53125</v>
      </c>
      <c r="E1562" s="1" t="str">
        <f t="shared" si="1"/>
        <v>Weekday</v>
      </c>
      <c r="F1562" s="1" t="str">
        <f t="shared" si="2"/>
        <v>Jan</v>
      </c>
      <c r="G1562" s="1" t="str">
        <f t="array" ref="G1562">_xlfn.XLOOKUP(A1562,Booking_data!$A$1:$A$6001,Booking_data!$D$1:$D$6001,"not found")</f>
        <v>M017</v>
      </c>
      <c r="H1562" s="1" t="str">
        <f t="array" ref="H1562">_xlfn.XLOOKUP(G1562,Movies_data!$A$1:$A$41,Movies_data!$B$1:$B$41,"not found")</f>
        <v>Baahubali 2</v>
      </c>
      <c r="I1562" s="1" t="str">
        <f t="array" ref="I1562">_xlfn.XLOOKUP(G1562,Movies_data!$A$1:$A$41,Movies_data!$D$1:$D$41,"not found")</f>
        <v>Action</v>
      </c>
      <c r="J1562" s="1" t="str">
        <f t="array" ref="J1562">_xlfn.XLOOKUP(G1562,Movies_data!$A$1:$A$41,Movies_data!$C$1:$C$41,"not found")</f>
        <v>Telugu</v>
      </c>
      <c r="K1562" s="1">
        <f t="array" ref="K1562">_xlfn.XLOOKUP(G1562,Movies_data!$A$1:$A$41,Movies_data!$H$1:$H$41,"Not Found")</f>
        <v>8.2</v>
      </c>
      <c r="L1562" s="1" t="str">
        <f t="array" ref="L1562">_xlfn.XLOOKUP(A1562,Booking_data!$A$1:$A$6001,Booking_data!$E$1:$E$6001,"not Found")</f>
        <v>C042</v>
      </c>
      <c r="M1562" s="1" t="str">
        <f t="array" ref="M1562">_xlfn.XLOOKUP(L1562,Cinemas_data!$A$1:$A$49,Cinemas_data!$I$1:$I$49,"not Found")</f>
        <v>#NAME?</v>
      </c>
      <c r="N1562" s="1" t="str">
        <f t="array" ref="N1562">_xlfn.XLOOKUP(L1562,Cinemas_data!$A$1:$A$49,Cinemas_data!$C$1:$C$49,"not Found")</f>
        <v>Salem</v>
      </c>
      <c r="O1562" s="1">
        <f t="array" ref="O1562">_xlfn.XLOOKUP(A1562,Booking_data!$A$1:$A$6001,Booking_data!$H$1:$H$6001,"not found")</f>
        <v>5</v>
      </c>
      <c r="P1562" s="1">
        <f t="array" ref="P1562">_xlfn.XLOOKUP(A1562,Booking_data!$A$1:$A$6001,Booking_data!$I$1:$I$6001,"not Found")</f>
        <v>360</v>
      </c>
      <c r="Q1562" s="1">
        <f t="shared" si="3"/>
        <v>1800</v>
      </c>
      <c r="R1562" s="1" t="str">
        <f t="array" ref="R1562">_xlfn.XLOOKUP(A1562,Booking_data!$A$1:$A$6001,Booking_data!$L$1:$L$6001,"Not Found")</f>
        <v>Debit Card</v>
      </c>
      <c r="S1562" s="1">
        <f t="array" ref="S1562">_xlfn.XLOOKUP(A1562,Booking_data!$A$1:$A$6001,Booking_data!$N$1:$N$6001,"not Found")</f>
        <v>58</v>
      </c>
      <c r="T1562" s="1" t="str">
        <f t="array" ref="T1562">_xlfn.XLOOKUP(A1562,Booking_data!$A$1:$A$6001,Booking_data!$O$1:$O$6001,"Not Found")</f>
        <v>Other</v>
      </c>
      <c r="U1562" s="1" t="str">
        <f t="shared" si="4"/>
        <v>Above 45</v>
      </c>
      <c r="V1562" s="1" t="str">
        <f t="shared" si="5"/>
        <v>High Booking</v>
      </c>
    </row>
    <row r="1563" ht="15.75" customHeight="1">
      <c r="A1563" s="1" t="s">
        <v>1877</v>
      </c>
      <c r="B1563" s="6">
        <v>46035.0</v>
      </c>
      <c r="C1563" s="6">
        <v>46038.0</v>
      </c>
      <c r="D1563" s="7">
        <v>0.7708333333333334</v>
      </c>
      <c r="E1563" s="1" t="str">
        <f t="shared" si="1"/>
        <v>Weekday</v>
      </c>
      <c r="F1563" s="1" t="str">
        <f t="shared" si="2"/>
        <v>Jan</v>
      </c>
      <c r="G1563" s="1" t="str">
        <f t="array" ref="G1563">_xlfn.XLOOKUP(A1563,Booking_data!$A$1:$A$6001,Booking_data!$D$1:$D$6001,"not found")</f>
        <v>M007</v>
      </c>
      <c r="H1563" s="1" t="str">
        <f t="array" ref="H1563">_xlfn.XLOOKUP(G1563,Movies_data!$A$1:$A$41,Movies_data!$B$1:$B$41,"not found")</f>
        <v>Good Night</v>
      </c>
      <c r="I1563" s="1" t="str">
        <f t="array" ref="I1563">_xlfn.XLOOKUP(G1563,Movies_data!$A$1:$A$41,Movies_data!$D$1:$D$41,"not found")</f>
        <v>Comedy</v>
      </c>
      <c r="J1563" s="1" t="str">
        <f t="array" ref="J1563">_xlfn.XLOOKUP(G1563,Movies_data!$A$1:$A$41,Movies_data!$C$1:$C$41,"not found")</f>
        <v>Tamil</v>
      </c>
      <c r="K1563" s="1">
        <f t="array" ref="K1563">_xlfn.XLOOKUP(G1563,Movies_data!$A$1:$A$41,Movies_data!$H$1:$H$41,"Not Found")</f>
        <v>8</v>
      </c>
      <c r="L1563" s="1" t="str">
        <f t="array" ref="L1563">_xlfn.XLOOKUP(A1563,Booking_data!$A$1:$A$6001,Booking_data!$E$1:$E$6001,"not Found")</f>
        <v>C071</v>
      </c>
      <c r="M1563" s="1" t="str">
        <f t="array" ref="M1563">_xlfn.XLOOKUP(L1563,Cinemas_data!$A$1:$A$49,Cinemas_data!$I$1:$I$49,"not Found")</f>
        <v>#NAME?</v>
      </c>
      <c r="N1563" s="1" t="str">
        <f t="array" ref="N1563">_xlfn.XLOOKUP(L1563,Cinemas_data!$A$1:$A$49,Cinemas_data!$C$1:$C$49,"not Found")</f>
        <v>Hyderabad</v>
      </c>
      <c r="O1563" s="1">
        <f t="array" ref="O1563">_xlfn.XLOOKUP(A1563,Booking_data!$A$1:$A$6001,Booking_data!$H$1:$H$6001,"not found")</f>
        <v>5</v>
      </c>
      <c r="P1563" s="1">
        <f t="array" ref="P1563">_xlfn.XLOOKUP(A1563,Booking_data!$A$1:$A$6001,Booking_data!$I$1:$I$6001,"not Found")</f>
        <v>180</v>
      </c>
      <c r="Q1563" s="1">
        <f t="shared" si="3"/>
        <v>900</v>
      </c>
      <c r="R1563" s="1" t="str">
        <f t="array" ref="R1563">_xlfn.XLOOKUP(A1563,Booking_data!$A$1:$A$6001,Booking_data!$L$1:$L$6001,"Not Found")</f>
        <v>Debit Card</v>
      </c>
      <c r="S1563" s="1">
        <f t="array" ref="S1563">_xlfn.XLOOKUP(A1563,Booking_data!$A$1:$A$6001,Booking_data!$N$1:$N$6001,"not Found")</f>
        <v>20</v>
      </c>
      <c r="T1563" s="1" t="str">
        <f t="array" ref="T1563">_xlfn.XLOOKUP(A1563,Booking_data!$A$1:$A$6001,Booking_data!$O$1:$O$6001,"Not Found")</f>
        <v>Other</v>
      </c>
      <c r="U1563" s="1" t="str">
        <f t="shared" si="4"/>
        <v>Youngster</v>
      </c>
      <c r="V1563" s="1" t="str">
        <f t="shared" si="5"/>
        <v>High Booking</v>
      </c>
    </row>
    <row r="1564" ht="15.75" customHeight="1">
      <c r="A1564" s="1" t="s">
        <v>1878</v>
      </c>
      <c r="B1564" s="6">
        <v>46131.0</v>
      </c>
      <c r="C1564" s="6">
        <v>46137.0</v>
      </c>
      <c r="D1564" s="7">
        <v>0.3958333333333333</v>
      </c>
      <c r="E1564" s="1" t="str">
        <f t="shared" si="1"/>
        <v>Weekend</v>
      </c>
      <c r="F1564" s="1" t="str">
        <f t="shared" si="2"/>
        <v>Apr</v>
      </c>
      <c r="G1564" s="1" t="str">
        <f t="array" ref="G1564">_xlfn.XLOOKUP(A1564,Booking_data!$A$1:$A$6001,Booking_data!$D$1:$D$6001,"not found")</f>
        <v>M031</v>
      </c>
      <c r="H1564" s="1" t="str">
        <f t="array" ref="H1564">_xlfn.XLOOKUP(G1564,Movies_data!$A$1:$A$41,Movies_data!$B$1:$B$41,"not found")</f>
        <v>Bangalore Days</v>
      </c>
      <c r="I1564" s="1" t="str">
        <f t="array" ref="I1564">_xlfn.XLOOKUP(G1564,Movies_data!$A$1:$A$41,Movies_data!$D$1:$D$41,"not found")</f>
        <v>Drama</v>
      </c>
      <c r="J1564" s="1" t="str">
        <f t="array" ref="J1564">_xlfn.XLOOKUP(G1564,Movies_data!$A$1:$A$41,Movies_data!$C$1:$C$41,"not found")</f>
        <v>Malayalam</v>
      </c>
      <c r="K1564" s="1">
        <f t="array" ref="K1564">_xlfn.XLOOKUP(G1564,Movies_data!$A$1:$A$41,Movies_data!$H$1:$H$41,"Not Found")</f>
        <v>8.3</v>
      </c>
      <c r="L1564" s="1" t="str">
        <f t="array" ref="L1564">_xlfn.XLOOKUP(A1564,Booking_data!$A$1:$A$6001,Booking_data!$E$1:$E$6001,"not Found")</f>
        <v>C083</v>
      </c>
      <c r="M1564" s="1" t="str">
        <f t="array" ref="M1564">_xlfn.XLOOKUP(L1564,Cinemas_data!$A$1:$A$49,Cinemas_data!$I$1:$I$49,"not Found")</f>
        <v>#NAME?</v>
      </c>
      <c r="N1564" s="1" t="str">
        <f t="array" ref="N1564">_xlfn.XLOOKUP(L1564,Cinemas_data!$A$1:$A$49,Cinemas_data!$C$1:$C$49,"not Found")</f>
        <v>Vijayawada</v>
      </c>
      <c r="O1564" s="1">
        <f t="array" ref="O1564">_xlfn.XLOOKUP(A1564,Booking_data!$A$1:$A$6001,Booking_data!$H$1:$H$6001,"not found")</f>
        <v>2</v>
      </c>
      <c r="P1564" s="1">
        <f t="array" ref="P1564">_xlfn.XLOOKUP(A1564,Booking_data!$A$1:$A$6001,Booking_data!$I$1:$I$6001,"not Found")</f>
        <v>280</v>
      </c>
      <c r="Q1564" s="1">
        <f t="shared" si="3"/>
        <v>560</v>
      </c>
      <c r="R1564" s="1" t="str">
        <f t="array" ref="R1564">_xlfn.XLOOKUP(A1564,Booking_data!$A$1:$A$6001,Booking_data!$L$1:$L$6001,"Not Found")</f>
        <v>Debit Card</v>
      </c>
      <c r="S1564" s="1">
        <f t="array" ref="S1564">_xlfn.XLOOKUP(A1564,Booking_data!$A$1:$A$6001,Booking_data!$N$1:$N$6001,"not Found")</f>
        <v>26</v>
      </c>
      <c r="T1564" s="1" t="str">
        <f t="array" ref="T1564">_xlfn.XLOOKUP(A1564,Booking_data!$A$1:$A$6001,Booking_data!$O$1:$O$6001,"Not Found")</f>
        <v>Other</v>
      </c>
      <c r="U1564" s="1" t="str">
        <f t="shared" si="4"/>
        <v>Youngster</v>
      </c>
      <c r="V1564" s="1" t="str">
        <f t="shared" si="5"/>
        <v>Low Booking</v>
      </c>
    </row>
    <row r="1565" ht="15.75" customHeight="1">
      <c r="A1565" s="1" t="s">
        <v>1879</v>
      </c>
      <c r="B1565" s="6">
        <v>46145.0</v>
      </c>
      <c r="C1565" s="6">
        <v>46147.0</v>
      </c>
      <c r="D1565" s="7">
        <v>0.6458333333333334</v>
      </c>
      <c r="E1565" s="1" t="str">
        <f t="shared" si="1"/>
        <v>Weekend</v>
      </c>
      <c r="F1565" s="1" t="str">
        <f t="shared" si="2"/>
        <v>May</v>
      </c>
      <c r="G1565" s="1" t="str">
        <f t="array" ref="G1565">_xlfn.XLOOKUP(A1565,Booking_data!$A$1:$A$6001,Booking_data!$D$1:$D$6001,"not found")</f>
        <v>M008</v>
      </c>
      <c r="H1565" s="1" t="str">
        <f t="array" ref="H1565">_xlfn.XLOOKUP(G1565,Movies_data!$A$1:$A$41,Movies_data!$B$1:$B$41,"not found")</f>
        <v>Love Today</v>
      </c>
      <c r="I1565" s="1" t="str">
        <f t="array" ref="I1565">_xlfn.XLOOKUP(G1565,Movies_data!$A$1:$A$41,Movies_data!$D$1:$D$41,"not found")</f>
        <v>Romance</v>
      </c>
      <c r="J1565" s="1" t="str">
        <f t="array" ref="J1565">_xlfn.XLOOKUP(G1565,Movies_data!$A$1:$A$41,Movies_data!$C$1:$C$41,"not found")</f>
        <v>Tamil</v>
      </c>
      <c r="K1565" s="1">
        <f t="array" ref="K1565">_xlfn.XLOOKUP(G1565,Movies_data!$A$1:$A$41,Movies_data!$H$1:$H$41,"Not Found")</f>
        <v>7.4</v>
      </c>
      <c r="L1565" s="1" t="str">
        <f t="array" ref="L1565">_xlfn.XLOOKUP(A1565,Booking_data!$A$1:$A$6001,Booking_data!$E$1:$E$6001,"not Found")</f>
        <v>C101</v>
      </c>
      <c r="M1565" s="1" t="str">
        <f t="array" ref="M1565">_xlfn.XLOOKUP(L1565,Cinemas_data!$A$1:$A$49,Cinemas_data!$I$1:$I$49,"not Found")</f>
        <v>#NAME?</v>
      </c>
      <c r="N1565" s="1" t="str">
        <f t="array" ref="N1565">_xlfn.XLOOKUP(L1565,Cinemas_data!$A$1:$A$49,Cinemas_data!$C$1:$C$49,"not Found")</f>
        <v>Pune</v>
      </c>
      <c r="O1565" s="1">
        <f t="array" ref="O1565">_xlfn.XLOOKUP(A1565,Booking_data!$A$1:$A$6001,Booking_data!$H$1:$H$6001,"not found")</f>
        <v>2</v>
      </c>
      <c r="P1565" s="1">
        <f t="array" ref="P1565">_xlfn.XLOOKUP(A1565,Booking_data!$A$1:$A$6001,Booking_data!$I$1:$I$6001,"not Found")</f>
        <v>180</v>
      </c>
      <c r="Q1565" s="1">
        <f t="shared" si="3"/>
        <v>360</v>
      </c>
      <c r="R1565" s="1" t="str">
        <f t="array" ref="R1565">_xlfn.XLOOKUP(A1565,Booking_data!$A$1:$A$6001,Booking_data!$L$1:$L$6001,"Not Found")</f>
        <v>Credit Card</v>
      </c>
      <c r="S1565" s="1">
        <f t="array" ref="S1565">_xlfn.XLOOKUP(A1565,Booking_data!$A$1:$A$6001,Booking_data!$N$1:$N$6001,"not Found")</f>
        <v>18</v>
      </c>
      <c r="T1565" s="1" t="str">
        <f t="array" ref="T1565">_xlfn.XLOOKUP(A1565,Booking_data!$A$1:$A$6001,Booking_data!$O$1:$O$6001,"Not Found")</f>
        <v>Other</v>
      </c>
      <c r="U1565" s="1" t="str">
        <f t="shared" si="4"/>
        <v>Youngster</v>
      </c>
      <c r="V1565" s="1" t="str">
        <f t="shared" si="5"/>
        <v>Low Booking</v>
      </c>
    </row>
    <row r="1566" ht="15.75" customHeight="1">
      <c r="A1566" s="1" t="s">
        <v>1880</v>
      </c>
      <c r="B1566" s="6">
        <v>46135.0</v>
      </c>
      <c r="C1566" s="6">
        <v>46135.0</v>
      </c>
      <c r="D1566" s="7">
        <v>0.6458333333333334</v>
      </c>
      <c r="E1566" s="1" t="str">
        <f t="shared" si="1"/>
        <v>Weekday</v>
      </c>
      <c r="F1566" s="1" t="str">
        <f t="shared" si="2"/>
        <v>Apr</v>
      </c>
      <c r="G1566" s="1" t="str">
        <f t="array" ref="G1566">_xlfn.XLOOKUP(A1566,Booking_data!$A$1:$A$6001,Booking_data!$D$1:$D$6001,"not found")</f>
        <v>M007</v>
      </c>
      <c r="H1566" s="1" t="str">
        <f t="array" ref="H1566">_xlfn.XLOOKUP(G1566,Movies_data!$A$1:$A$41,Movies_data!$B$1:$B$41,"not found")</f>
        <v>Good Night</v>
      </c>
      <c r="I1566" s="1" t="str">
        <f t="array" ref="I1566">_xlfn.XLOOKUP(G1566,Movies_data!$A$1:$A$41,Movies_data!$D$1:$D$41,"not found")</f>
        <v>Comedy</v>
      </c>
      <c r="J1566" s="1" t="str">
        <f t="array" ref="J1566">_xlfn.XLOOKUP(G1566,Movies_data!$A$1:$A$41,Movies_data!$C$1:$C$41,"not found")</f>
        <v>Tamil</v>
      </c>
      <c r="K1566" s="1">
        <f t="array" ref="K1566">_xlfn.XLOOKUP(G1566,Movies_data!$A$1:$A$41,Movies_data!$H$1:$H$41,"Not Found")</f>
        <v>8</v>
      </c>
      <c r="L1566" s="1" t="str">
        <f t="array" ref="L1566">_xlfn.XLOOKUP(A1566,Booking_data!$A$1:$A$6001,Booking_data!$E$1:$E$6001,"not Found")</f>
        <v>C072</v>
      </c>
      <c r="M1566" s="1" t="str">
        <f t="array" ref="M1566">_xlfn.XLOOKUP(L1566,Cinemas_data!$A$1:$A$49,Cinemas_data!$I$1:$I$49,"not Found")</f>
        <v>#NAME?</v>
      </c>
      <c r="N1566" s="1" t="str">
        <f t="array" ref="N1566">_xlfn.XLOOKUP(L1566,Cinemas_data!$A$1:$A$49,Cinemas_data!$C$1:$C$49,"not Found")</f>
        <v>Hyderabad</v>
      </c>
      <c r="O1566" s="1">
        <f t="array" ref="O1566">_xlfn.XLOOKUP(A1566,Booking_data!$A$1:$A$6001,Booking_data!$H$1:$H$6001,"not found")</f>
        <v>5</v>
      </c>
      <c r="P1566" s="1">
        <f t="array" ref="P1566">_xlfn.XLOOKUP(A1566,Booking_data!$A$1:$A$6001,Booking_data!$I$1:$I$6001,"not Found")</f>
        <v>280</v>
      </c>
      <c r="Q1566" s="1">
        <f t="shared" si="3"/>
        <v>1400</v>
      </c>
      <c r="R1566" s="1" t="str">
        <f t="array" ref="R1566">_xlfn.XLOOKUP(A1566,Booking_data!$A$1:$A$6001,Booking_data!$L$1:$L$6001,"Not Found")</f>
        <v>Credit Card</v>
      </c>
      <c r="S1566" s="1">
        <f t="array" ref="S1566">_xlfn.XLOOKUP(A1566,Booking_data!$A$1:$A$6001,Booking_data!$N$1:$N$6001,"not Found")</f>
        <v>38</v>
      </c>
      <c r="T1566" s="1" t="str">
        <f t="array" ref="T1566">_xlfn.XLOOKUP(A1566,Booking_data!$A$1:$A$6001,Booking_data!$O$1:$O$6001,"Not Found")</f>
        <v>Other</v>
      </c>
      <c r="U1566" s="1" t="str">
        <f t="shared" si="4"/>
        <v>Middle Age</v>
      </c>
      <c r="V1566" s="1" t="str">
        <f t="shared" si="5"/>
        <v>High Booking</v>
      </c>
    </row>
    <row r="1567" ht="15.75" customHeight="1">
      <c r="A1567" s="1" t="s">
        <v>1881</v>
      </c>
      <c r="B1567" s="6">
        <v>46106.0</v>
      </c>
      <c r="C1567" s="6">
        <v>46108.0</v>
      </c>
      <c r="D1567" s="7">
        <v>0.6458333333333334</v>
      </c>
      <c r="E1567" s="1" t="str">
        <f t="shared" si="1"/>
        <v>Weekday</v>
      </c>
      <c r="F1567" s="1" t="str">
        <f t="shared" si="2"/>
        <v>Mar</v>
      </c>
      <c r="G1567" s="1" t="str">
        <f t="array" ref="G1567">_xlfn.XLOOKUP(A1567,Booking_data!$A$1:$A$6001,Booking_data!$D$1:$D$6001,"not found")</f>
        <v>M003</v>
      </c>
      <c r="H1567" s="1" t="str">
        <f t="array" ref="H1567">_xlfn.XLOOKUP(G1567,Movies_data!$A$1:$A$41,Movies_data!$B$1:$B$41,"not found")</f>
        <v>Vikram</v>
      </c>
      <c r="I1567" s="1" t="str">
        <f t="array" ref="I1567">_xlfn.XLOOKUP(G1567,Movies_data!$A$1:$A$41,Movies_data!$D$1:$D$41,"not found")</f>
        <v>Action</v>
      </c>
      <c r="J1567" s="1" t="str">
        <f t="array" ref="J1567">_xlfn.XLOOKUP(G1567,Movies_data!$A$1:$A$41,Movies_data!$C$1:$C$41,"not found")</f>
        <v>Tamil</v>
      </c>
      <c r="K1567" s="1">
        <f t="array" ref="K1567">_xlfn.XLOOKUP(G1567,Movies_data!$A$1:$A$41,Movies_data!$H$1:$H$41,"Not Found")</f>
        <v>8.3</v>
      </c>
      <c r="L1567" s="1" t="str">
        <f t="array" ref="L1567">_xlfn.XLOOKUP(A1567,Booking_data!$A$1:$A$6001,Booking_data!$E$1:$E$6001,"not Found")</f>
        <v>C053</v>
      </c>
      <c r="M1567" s="1" t="str">
        <f t="array" ref="M1567">_xlfn.XLOOKUP(L1567,Cinemas_data!$A$1:$A$49,Cinemas_data!$I$1:$I$49,"not Found")</f>
        <v>#NAME?</v>
      </c>
      <c r="N1567" s="1" t="str">
        <f t="array" ref="N1567">_xlfn.XLOOKUP(L1567,Cinemas_data!$A$1:$A$49,Cinemas_data!$C$1:$C$49,"not Found")</f>
        <v>Bengaluru</v>
      </c>
      <c r="O1567" s="1">
        <f t="array" ref="O1567">_xlfn.XLOOKUP(A1567,Booking_data!$A$1:$A$6001,Booking_data!$H$1:$H$6001,"not found")</f>
        <v>2</v>
      </c>
      <c r="P1567" s="1">
        <f t="array" ref="P1567">_xlfn.XLOOKUP(A1567,Booking_data!$A$1:$A$6001,Booking_data!$I$1:$I$6001,"not Found")</f>
        <v>440</v>
      </c>
      <c r="Q1567" s="1">
        <f t="shared" si="3"/>
        <v>880</v>
      </c>
      <c r="R1567" s="1" t="str">
        <f t="array" ref="R1567">_xlfn.XLOOKUP(A1567,Booking_data!$A$1:$A$6001,Booking_data!$L$1:$L$6001,"Not Found")</f>
        <v>Debit Card</v>
      </c>
      <c r="S1567" s="1">
        <f t="array" ref="S1567">_xlfn.XLOOKUP(A1567,Booking_data!$A$1:$A$6001,Booking_data!$N$1:$N$6001,"not Found")</f>
        <v>26</v>
      </c>
      <c r="T1567" s="1" t="str">
        <f t="array" ref="T1567">_xlfn.XLOOKUP(A1567,Booking_data!$A$1:$A$6001,Booking_data!$O$1:$O$6001,"Not Found")</f>
        <v>Male</v>
      </c>
      <c r="U1567" s="1" t="str">
        <f t="shared" si="4"/>
        <v>Youngster</v>
      </c>
      <c r="V1567" s="1" t="str">
        <f t="shared" si="5"/>
        <v>Low Booking</v>
      </c>
    </row>
    <row r="1568" ht="15.75" customHeight="1">
      <c r="A1568" s="1" t="s">
        <v>1882</v>
      </c>
      <c r="B1568" s="6">
        <v>46065.0</v>
      </c>
      <c r="C1568" s="6">
        <v>46065.0</v>
      </c>
      <c r="D1568" s="7">
        <v>0.9375</v>
      </c>
      <c r="E1568" s="1" t="str">
        <f t="shared" si="1"/>
        <v>Weekday</v>
      </c>
      <c r="F1568" s="1" t="str">
        <f t="shared" si="2"/>
        <v>Feb</v>
      </c>
      <c r="G1568" s="1" t="str">
        <f t="array" ref="G1568">_xlfn.XLOOKUP(A1568,Booking_data!$A$1:$A$6001,Booking_data!$D$1:$D$6001,"not found")</f>
        <v>M001</v>
      </c>
      <c r="H1568" s="1" t="str">
        <f t="array" ref="H1568">_xlfn.XLOOKUP(G1568,Movies_data!$A$1:$A$41,Movies_data!$B$1:$B$41,"not found")</f>
        <v>Leo</v>
      </c>
      <c r="I1568" s="1" t="str">
        <f t="array" ref="I1568">_xlfn.XLOOKUP(G1568,Movies_data!$A$1:$A$41,Movies_data!$D$1:$D$41,"not found")</f>
        <v>Action</v>
      </c>
      <c r="J1568" s="1" t="str">
        <f t="array" ref="J1568">_xlfn.XLOOKUP(G1568,Movies_data!$A$1:$A$41,Movies_data!$C$1:$C$41,"not found")</f>
        <v>Tamil</v>
      </c>
      <c r="K1568" s="1">
        <f t="array" ref="K1568">_xlfn.XLOOKUP(G1568,Movies_data!$A$1:$A$41,Movies_data!$H$1:$H$41,"Not Found")</f>
        <v>8</v>
      </c>
      <c r="L1568" s="1" t="str">
        <f t="array" ref="L1568">_xlfn.XLOOKUP(A1568,Booking_data!$A$1:$A$6001,Booking_data!$E$1:$E$6001,"not Found")</f>
        <v>C061</v>
      </c>
      <c r="M1568" s="1" t="str">
        <f t="array" ref="M1568">_xlfn.XLOOKUP(L1568,Cinemas_data!$A$1:$A$49,Cinemas_data!$I$1:$I$49,"not Found")</f>
        <v>#NAME?</v>
      </c>
      <c r="N1568" s="1" t="str">
        <f t="array" ref="N1568">_xlfn.XLOOKUP(L1568,Cinemas_data!$A$1:$A$49,Cinemas_data!$C$1:$C$49,"not Found")</f>
        <v>Mysuru</v>
      </c>
      <c r="O1568" s="1">
        <f t="array" ref="O1568">_xlfn.XLOOKUP(A1568,Booking_data!$A$1:$A$6001,Booking_data!$H$1:$H$6001,"not found")</f>
        <v>2</v>
      </c>
      <c r="P1568" s="1">
        <f t="array" ref="P1568">_xlfn.XLOOKUP(A1568,Booking_data!$A$1:$A$6001,Booking_data!$I$1:$I$6001,"not Found")</f>
        <v>340</v>
      </c>
      <c r="Q1568" s="1">
        <f t="shared" si="3"/>
        <v>680</v>
      </c>
      <c r="R1568" s="1" t="str">
        <f t="array" ref="R1568">_xlfn.XLOOKUP(A1568,Booking_data!$A$1:$A$6001,Booking_data!$L$1:$L$6001,"Not Found")</f>
        <v>Credit Card</v>
      </c>
      <c r="S1568" s="1">
        <f t="array" ref="S1568">_xlfn.XLOOKUP(A1568,Booking_data!$A$1:$A$6001,Booking_data!$N$1:$N$6001,"not Found")</f>
        <v>22</v>
      </c>
      <c r="T1568" s="1" t="str">
        <f t="array" ref="T1568">_xlfn.XLOOKUP(A1568,Booking_data!$A$1:$A$6001,Booking_data!$O$1:$O$6001,"Not Found")</f>
        <v>Other</v>
      </c>
      <c r="U1568" s="1" t="str">
        <f t="shared" si="4"/>
        <v>Youngster</v>
      </c>
      <c r="V1568" s="1" t="str">
        <f t="shared" si="5"/>
        <v>Low Booking</v>
      </c>
    </row>
    <row r="1569" ht="15.75" customHeight="1">
      <c r="A1569" s="1" t="s">
        <v>1883</v>
      </c>
      <c r="B1569" s="6">
        <v>46185.0</v>
      </c>
      <c r="C1569" s="6">
        <v>46192.0</v>
      </c>
      <c r="D1569" s="7">
        <v>0.8854166666666666</v>
      </c>
      <c r="E1569" s="1" t="str">
        <f t="shared" si="1"/>
        <v>Weekday</v>
      </c>
      <c r="F1569" s="1" t="str">
        <f t="shared" si="2"/>
        <v>Jun</v>
      </c>
      <c r="G1569" s="1" t="str">
        <f t="array" ref="G1569">_xlfn.XLOOKUP(A1569,Booking_data!$A$1:$A$6001,Booking_data!$D$1:$D$6001,"not found")</f>
        <v>M015</v>
      </c>
      <c r="H1569" s="1" t="str">
        <f t="array" ref="H1569">_xlfn.XLOOKUP(G1569,Movies_data!$A$1:$A$41,Movies_data!$B$1:$B$41,"not found")</f>
        <v>Kalki 2898 AD</v>
      </c>
      <c r="I1569" s="1" t="str">
        <f t="array" ref="I1569">_xlfn.XLOOKUP(G1569,Movies_data!$A$1:$A$41,Movies_data!$D$1:$D$41,"not found")</f>
        <v>Sci-Fi</v>
      </c>
      <c r="J1569" s="1" t="str">
        <f t="array" ref="J1569">_xlfn.XLOOKUP(G1569,Movies_data!$A$1:$A$41,Movies_data!$C$1:$C$41,"not found")</f>
        <v>Telugu</v>
      </c>
      <c r="K1569" s="1">
        <f t="array" ref="K1569">_xlfn.XLOOKUP(G1569,Movies_data!$A$1:$A$41,Movies_data!$H$1:$H$41,"Not Found")</f>
        <v>7</v>
      </c>
      <c r="L1569" s="1" t="str">
        <f t="array" ref="L1569">_xlfn.XLOOKUP(A1569,Booking_data!$A$1:$A$6001,Booking_data!$E$1:$E$6001,"not Found")</f>
        <v>C101</v>
      </c>
      <c r="M1569" s="1" t="str">
        <f t="array" ref="M1569">_xlfn.XLOOKUP(L1569,Cinemas_data!$A$1:$A$49,Cinemas_data!$I$1:$I$49,"not Found")</f>
        <v>#NAME?</v>
      </c>
      <c r="N1569" s="1" t="str">
        <f t="array" ref="N1569">_xlfn.XLOOKUP(L1569,Cinemas_data!$A$1:$A$49,Cinemas_data!$C$1:$C$49,"not Found")</f>
        <v>Pune</v>
      </c>
      <c r="O1569" s="1">
        <f t="array" ref="O1569">_xlfn.XLOOKUP(A1569,Booking_data!$A$1:$A$6001,Booking_data!$H$1:$H$6001,"not found")</f>
        <v>3</v>
      </c>
      <c r="P1569" s="1">
        <f t="array" ref="P1569">_xlfn.XLOOKUP(A1569,Booking_data!$A$1:$A$6001,Booking_data!$I$1:$I$6001,"not Found")</f>
        <v>180</v>
      </c>
      <c r="Q1569" s="1">
        <f t="shared" si="3"/>
        <v>540</v>
      </c>
      <c r="R1569" s="1" t="str">
        <f t="array" ref="R1569">_xlfn.XLOOKUP(A1569,Booking_data!$A$1:$A$6001,Booking_data!$L$1:$L$6001,"Not Found")</f>
        <v>Debit Card</v>
      </c>
      <c r="S1569" s="1">
        <f t="array" ref="S1569">_xlfn.XLOOKUP(A1569,Booking_data!$A$1:$A$6001,Booking_data!$N$1:$N$6001,"not Found")</f>
        <v>40</v>
      </c>
      <c r="T1569" s="1" t="str">
        <f t="array" ref="T1569">_xlfn.XLOOKUP(A1569,Booking_data!$A$1:$A$6001,Booking_data!$O$1:$O$6001,"Not Found")</f>
        <v>Other</v>
      </c>
      <c r="U1569" s="1" t="str">
        <f t="shared" si="4"/>
        <v>Middle Age</v>
      </c>
      <c r="V1569" s="1" t="str">
        <f t="shared" si="5"/>
        <v>Medium Booking</v>
      </c>
    </row>
    <row r="1570" ht="15.75" customHeight="1">
      <c r="A1570" s="1" t="s">
        <v>1884</v>
      </c>
      <c r="B1570" s="6">
        <v>46066.0</v>
      </c>
      <c r="C1570" s="6">
        <v>46068.0</v>
      </c>
      <c r="D1570" s="7">
        <v>0.3958333333333333</v>
      </c>
      <c r="E1570" s="1" t="str">
        <f t="shared" si="1"/>
        <v>Weekday</v>
      </c>
      <c r="F1570" s="1" t="str">
        <f t="shared" si="2"/>
        <v>Feb</v>
      </c>
      <c r="G1570" s="1" t="str">
        <f t="array" ref="G1570">_xlfn.XLOOKUP(A1570,Booking_data!$A$1:$A$6001,Booking_data!$D$1:$D$6001,"not found")</f>
        <v>M020</v>
      </c>
      <c r="H1570" s="1" t="str">
        <f t="array" ref="H1570">_xlfn.XLOOKUP(G1570,Movies_data!$A$1:$A$41,Movies_data!$B$1:$B$41,"not found")</f>
        <v>Jawan</v>
      </c>
      <c r="I1570" s="1" t="str">
        <f t="array" ref="I1570">_xlfn.XLOOKUP(G1570,Movies_data!$A$1:$A$41,Movies_data!$D$1:$D$41,"not found")</f>
        <v>Action</v>
      </c>
      <c r="J1570" s="1" t="str">
        <f t="array" ref="J1570">_xlfn.XLOOKUP(G1570,Movies_data!$A$1:$A$41,Movies_data!$C$1:$C$41,"not found")</f>
        <v>Hindi</v>
      </c>
      <c r="K1570" s="1">
        <f t="array" ref="K1570">_xlfn.XLOOKUP(G1570,Movies_data!$A$1:$A$41,Movies_data!$H$1:$H$41,"Not Found")</f>
        <v>7</v>
      </c>
      <c r="L1570" s="1" t="str">
        <f t="array" ref="L1570">_xlfn.XLOOKUP(A1570,Booking_data!$A$1:$A$6001,Booking_data!$E$1:$E$6001,"not Found")</f>
        <v>C072</v>
      </c>
      <c r="M1570" s="1" t="str">
        <f t="array" ref="M1570">_xlfn.XLOOKUP(L1570,Cinemas_data!$A$1:$A$49,Cinemas_data!$I$1:$I$49,"not Found")</f>
        <v>#NAME?</v>
      </c>
      <c r="N1570" s="1" t="str">
        <f t="array" ref="N1570">_xlfn.XLOOKUP(L1570,Cinemas_data!$A$1:$A$49,Cinemas_data!$C$1:$C$49,"not Found")</f>
        <v>Hyderabad</v>
      </c>
      <c r="O1570" s="1">
        <f t="array" ref="O1570">_xlfn.XLOOKUP(A1570,Booking_data!$A$1:$A$6001,Booking_data!$H$1:$H$6001,"not found")</f>
        <v>4</v>
      </c>
      <c r="P1570" s="1">
        <f t="array" ref="P1570">_xlfn.XLOOKUP(A1570,Booking_data!$A$1:$A$6001,Booking_data!$I$1:$I$6001,"not Found")</f>
        <v>200</v>
      </c>
      <c r="Q1570" s="1">
        <f t="shared" si="3"/>
        <v>800</v>
      </c>
      <c r="R1570" s="1" t="str">
        <f t="array" ref="R1570">_xlfn.XLOOKUP(A1570,Booking_data!$A$1:$A$6001,Booking_data!$L$1:$L$6001,"Not Found")</f>
        <v>UPI</v>
      </c>
      <c r="S1570" s="1">
        <f t="array" ref="S1570">_xlfn.XLOOKUP(A1570,Booking_data!$A$1:$A$6001,Booking_data!$N$1:$N$6001,"not Found")</f>
        <v>38</v>
      </c>
      <c r="T1570" s="1" t="str">
        <f t="array" ref="T1570">_xlfn.XLOOKUP(A1570,Booking_data!$A$1:$A$6001,Booking_data!$O$1:$O$6001,"Not Found")</f>
        <v>Other</v>
      </c>
      <c r="U1570" s="1" t="str">
        <f t="shared" si="4"/>
        <v>Middle Age</v>
      </c>
      <c r="V1570" s="1" t="str">
        <f t="shared" si="5"/>
        <v>Medium Booking</v>
      </c>
    </row>
    <row r="1571" ht="15.75" customHeight="1">
      <c r="A1571" s="1" t="s">
        <v>1885</v>
      </c>
      <c r="B1571" s="6">
        <v>46148.0</v>
      </c>
      <c r="C1571" s="6">
        <v>46153.0</v>
      </c>
      <c r="D1571" s="7">
        <v>0.3958333333333333</v>
      </c>
      <c r="E1571" s="1" t="str">
        <f t="shared" si="1"/>
        <v>Weekday</v>
      </c>
      <c r="F1571" s="1" t="str">
        <f t="shared" si="2"/>
        <v>May</v>
      </c>
      <c r="G1571" s="1" t="str">
        <f t="array" ref="G1571">_xlfn.XLOOKUP(A1571,Booking_data!$A$1:$A$6001,Booking_data!$D$1:$D$6001,"not found")</f>
        <v>M021</v>
      </c>
      <c r="H1571" s="1" t="str">
        <f t="array" ref="H1571">_xlfn.XLOOKUP(G1571,Movies_data!$A$1:$A$41,Movies_data!$B$1:$B$41,"not found")</f>
        <v>Pathaan</v>
      </c>
      <c r="I1571" s="1" t="str">
        <f t="array" ref="I1571">_xlfn.XLOOKUP(G1571,Movies_data!$A$1:$A$41,Movies_data!$D$1:$D$41,"not found")</f>
        <v>Action</v>
      </c>
      <c r="J1571" s="1" t="str">
        <f t="array" ref="J1571">_xlfn.XLOOKUP(G1571,Movies_data!$A$1:$A$41,Movies_data!$C$1:$C$41,"not found")</f>
        <v>Hindi</v>
      </c>
      <c r="K1571" s="1">
        <f t="array" ref="K1571">_xlfn.XLOOKUP(G1571,Movies_data!$A$1:$A$41,Movies_data!$H$1:$H$41,"Not Found")</f>
        <v>5.9</v>
      </c>
      <c r="L1571" s="1" t="str">
        <f t="array" ref="L1571">_xlfn.XLOOKUP(A1571,Booking_data!$A$1:$A$6001,Booking_data!$E$1:$E$6001,"not Found")</f>
        <v>C102</v>
      </c>
      <c r="M1571" s="1" t="str">
        <f t="array" ref="M1571">_xlfn.XLOOKUP(L1571,Cinemas_data!$A$1:$A$49,Cinemas_data!$I$1:$I$49,"not Found")</f>
        <v>#NAME?</v>
      </c>
      <c r="N1571" s="1" t="str">
        <f t="array" ref="N1571">_xlfn.XLOOKUP(L1571,Cinemas_data!$A$1:$A$49,Cinemas_data!$C$1:$C$49,"not Found")</f>
        <v>Pune</v>
      </c>
      <c r="O1571" s="1">
        <f t="array" ref="O1571">_xlfn.XLOOKUP(A1571,Booking_data!$A$1:$A$6001,Booking_data!$H$1:$H$6001,"not found")</f>
        <v>1</v>
      </c>
      <c r="P1571" s="1">
        <f t="array" ref="P1571">_xlfn.XLOOKUP(A1571,Booking_data!$A$1:$A$6001,Booking_data!$I$1:$I$6001,"not Found")</f>
        <v>220</v>
      </c>
      <c r="Q1571" s="1">
        <f t="shared" si="3"/>
        <v>220</v>
      </c>
      <c r="R1571" s="1" t="str">
        <f t="array" ref="R1571">_xlfn.XLOOKUP(A1571,Booking_data!$A$1:$A$6001,Booking_data!$L$1:$L$6001,"Not Found")</f>
        <v>Debit Card</v>
      </c>
      <c r="S1571" s="1">
        <f t="array" ref="S1571">_xlfn.XLOOKUP(A1571,Booking_data!$A$1:$A$6001,Booking_data!$N$1:$N$6001,"not Found")</f>
        <v>58</v>
      </c>
      <c r="T1571" s="1" t="str">
        <f t="array" ref="T1571">_xlfn.XLOOKUP(A1571,Booking_data!$A$1:$A$6001,Booking_data!$O$1:$O$6001,"Not Found")</f>
        <v>Other</v>
      </c>
      <c r="U1571" s="1" t="str">
        <f t="shared" si="4"/>
        <v>Above 45</v>
      </c>
      <c r="V1571" s="1" t="str">
        <f t="shared" si="5"/>
        <v>Low Booking</v>
      </c>
    </row>
    <row r="1572" ht="15.75" customHeight="1">
      <c r="A1572" s="1" t="s">
        <v>1886</v>
      </c>
      <c r="B1572" s="6">
        <v>46089.0</v>
      </c>
      <c r="C1572" s="6">
        <v>46096.0</v>
      </c>
      <c r="D1572" s="7">
        <v>0.6458333333333334</v>
      </c>
      <c r="E1572" s="1" t="str">
        <f t="shared" si="1"/>
        <v>Weekend</v>
      </c>
      <c r="F1572" s="1" t="str">
        <f t="shared" si="2"/>
        <v>Mar</v>
      </c>
      <c r="G1572" s="1" t="str">
        <f t="array" ref="G1572">_xlfn.XLOOKUP(A1572,Booking_data!$A$1:$A$6001,Booking_data!$D$1:$D$6001,"not found")</f>
        <v>M013</v>
      </c>
      <c r="H1572" s="1" t="str">
        <f t="array" ref="H1572">_xlfn.XLOOKUP(G1572,Movies_data!$A$1:$A$41,Movies_data!$B$1:$B$41,"not found")</f>
        <v>Salaar</v>
      </c>
      <c r="I1572" s="1" t="str">
        <f t="array" ref="I1572">_xlfn.XLOOKUP(G1572,Movies_data!$A$1:$A$41,Movies_data!$D$1:$D$41,"not found")</f>
        <v>Action</v>
      </c>
      <c r="J1572" s="1" t="str">
        <f t="array" ref="J1572">_xlfn.XLOOKUP(G1572,Movies_data!$A$1:$A$41,Movies_data!$C$1:$C$41,"not found")</f>
        <v>Telugu</v>
      </c>
      <c r="K1572" s="1">
        <f t="array" ref="K1572">_xlfn.XLOOKUP(G1572,Movies_data!$A$1:$A$41,Movies_data!$H$1:$H$41,"Not Found")</f>
        <v>6.5</v>
      </c>
      <c r="L1572" s="1" t="str">
        <f t="array" ref="L1572">_xlfn.XLOOKUP(A1572,Booking_data!$A$1:$A$6001,Booking_data!$E$1:$E$6001,"not Found")</f>
        <v>C063</v>
      </c>
      <c r="M1572" s="1" t="str">
        <f t="array" ref="M1572">_xlfn.XLOOKUP(L1572,Cinemas_data!$A$1:$A$49,Cinemas_data!$I$1:$I$49,"not Found")</f>
        <v>#NAME?</v>
      </c>
      <c r="N1572" s="1" t="str">
        <f t="array" ref="N1572">_xlfn.XLOOKUP(L1572,Cinemas_data!$A$1:$A$49,Cinemas_data!$C$1:$C$49,"not Found")</f>
        <v>Mysuru</v>
      </c>
      <c r="O1572" s="1">
        <f t="array" ref="O1572">_xlfn.XLOOKUP(A1572,Booking_data!$A$1:$A$6001,Booking_data!$H$1:$H$6001,"not found")</f>
        <v>2</v>
      </c>
      <c r="P1572" s="1">
        <f t="array" ref="P1572">_xlfn.XLOOKUP(A1572,Booking_data!$A$1:$A$6001,Booking_data!$I$1:$I$6001,"not Found")</f>
        <v>320</v>
      </c>
      <c r="Q1572" s="1">
        <f t="shared" si="3"/>
        <v>640</v>
      </c>
      <c r="R1572" s="1" t="str">
        <f t="array" ref="R1572">_xlfn.XLOOKUP(A1572,Booking_data!$A$1:$A$6001,Booking_data!$L$1:$L$6001,"Not Found")</f>
        <v>Wallet</v>
      </c>
      <c r="S1572" s="1">
        <f t="array" ref="S1572">_xlfn.XLOOKUP(A1572,Booking_data!$A$1:$A$6001,Booking_data!$N$1:$N$6001,"not Found")</f>
        <v>27</v>
      </c>
      <c r="T1572" s="1" t="str">
        <f t="array" ref="T1572">_xlfn.XLOOKUP(A1572,Booking_data!$A$1:$A$6001,Booking_data!$O$1:$O$6001,"Not Found")</f>
        <v>Other</v>
      </c>
      <c r="U1572" s="1" t="str">
        <f t="shared" si="4"/>
        <v>Youngster</v>
      </c>
      <c r="V1572" s="1" t="str">
        <f t="shared" si="5"/>
        <v>Low Booking</v>
      </c>
    </row>
    <row r="1573" ht="15.75" customHeight="1">
      <c r="A1573" s="1" t="s">
        <v>1887</v>
      </c>
      <c r="B1573" s="6">
        <v>46051.0</v>
      </c>
      <c r="C1573" s="6">
        <v>46058.0</v>
      </c>
      <c r="D1573" s="7">
        <v>0.6458333333333334</v>
      </c>
      <c r="E1573" s="1" t="str">
        <f t="shared" si="1"/>
        <v>Weekday</v>
      </c>
      <c r="F1573" s="1" t="str">
        <f t="shared" si="2"/>
        <v>Jan</v>
      </c>
      <c r="G1573" s="1" t="str">
        <f t="array" ref="G1573">_xlfn.XLOOKUP(A1573,Booking_data!$A$1:$A$6001,Booking_data!$D$1:$D$6001,"not found")</f>
        <v>M003</v>
      </c>
      <c r="H1573" s="1" t="str">
        <f t="array" ref="H1573">_xlfn.XLOOKUP(G1573,Movies_data!$A$1:$A$41,Movies_data!$B$1:$B$41,"not found")</f>
        <v>Vikram</v>
      </c>
      <c r="I1573" s="1" t="str">
        <f t="array" ref="I1573">_xlfn.XLOOKUP(G1573,Movies_data!$A$1:$A$41,Movies_data!$D$1:$D$41,"not found")</f>
        <v>Action</v>
      </c>
      <c r="J1573" s="1" t="str">
        <f t="array" ref="J1573">_xlfn.XLOOKUP(G1573,Movies_data!$A$1:$A$41,Movies_data!$C$1:$C$41,"not found")</f>
        <v>Tamil</v>
      </c>
      <c r="K1573" s="1">
        <f t="array" ref="K1573">_xlfn.XLOOKUP(G1573,Movies_data!$A$1:$A$41,Movies_data!$H$1:$H$41,"Not Found")</f>
        <v>8.3</v>
      </c>
      <c r="L1573" s="1" t="str">
        <f t="array" ref="L1573">_xlfn.XLOOKUP(A1573,Booking_data!$A$1:$A$6001,Booking_data!$E$1:$E$6001,"not Found")</f>
        <v>C132</v>
      </c>
      <c r="M1573" s="1" t="str">
        <f t="array" ref="M1573">_xlfn.XLOOKUP(L1573,Cinemas_data!$A$1:$A$49,Cinemas_data!$I$1:$I$49,"not Found")</f>
        <v>#NAME?</v>
      </c>
      <c r="N1573" s="1" t="str">
        <f t="array" ref="N1573">_xlfn.XLOOKUP(L1573,Cinemas_data!$A$1:$A$49,Cinemas_data!$C$1:$C$49,"not Found")</f>
        <v>Kolkata</v>
      </c>
      <c r="O1573" s="1">
        <f t="array" ref="O1573">_xlfn.XLOOKUP(A1573,Booking_data!$A$1:$A$6001,Booking_data!$H$1:$H$6001,"not found")</f>
        <v>4</v>
      </c>
      <c r="P1573" s="1">
        <f t="array" ref="P1573">_xlfn.XLOOKUP(A1573,Booking_data!$A$1:$A$6001,Booking_data!$I$1:$I$6001,"not Found")</f>
        <v>180</v>
      </c>
      <c r="Q1573" s="1">
        <f t="shared" si="3"/>
        <v>720</v>
      </c>
      <c r="R1573" s="1" t="str">
        <f t="array" ref="R1573">_xlfn.XLOOKUP(A1573,Booking_data!$A$1:$A$6001,Booking_data!$L$1:$L$6001,"Not Found")</f>
        <v>Credit Card</v>
      </c>
      <c r="S1573" s="1">
        <f t="array" ref="S1573">_xlfn.XLOOKUP(A1573,Booking_data!$A$1:$A$6001,Booking_data!$N$1:$N$6001,"not Found")</f>
        <v>34</v>
      </c>
      <c r="T1573" s="1" t="str">
        <f t="array" ref="T1573">_xlfn.XLOOKUP(A1573,Booking_data!$A$1:$A$6001,Booking_data!$O$1:$O$6001,"Not Found")</f>
        <v>Male</v>
      </c>
      <c r="U1573" s="1" t="str">
        <f t="shared" si="4"/>
        <v>Middle Age</v>
      </c>
      <c r="V1573" s="1" t="str">
        <f t="shared" si="5"/>
        <v>Medium Booking</v>
      </c>
    </row>
    <row r="1574" ht="15.75" customHeight="1">
      <c r="A1574" s="1" t="s">
        <v>1888</v>
      </c>
      <c r="B1574" s="6">
        <v>46082.0</v>
      </c>
      <c r="C1574" s="6">
        <v>46089.0</v>
      </c>
      <c r="D1574" s="7">
        <v>0.9375</v>
      </c>
      <c r="E1574" s="1" t="str">
        <f t="shared" si="1"/>
        <v>Weekend</v>
      </c>
      <c r="F1574" s="1" t="str">
        <f t="shared" si="2"/>
        <v>Mar</v>
      </c>
      <c r="G1574" s="1" t="str">
        <f t="array" ref="G1574">_xlfn.XLOOKUP(A1574,Booking_data!$A$1:$A$6001,Booking_data!$D$1:$D$6001,"not found")</f>
        <v>M016</v>
      </c>
      <c r="H1574" s="1" t="str">
        <f t="array" ref="H1574">_xlfn.XLOOKUP(G1574,Movies_data!$A$1:$A$41,Movies_data!$B$1:$B$41,"not found")</f>
        <v>Arjun Reddy</v>
      </c>
      <c r="I1574" s="1" t="str">
        <f t="array" ref="I1574">_xlfn.XLOOKUP(G1574,Movies_data!$A$1:$A$41,Movies_data!$D$1:$D$41,"not found")</f>
        <v>Drama</v>
      </c>
      <c r="J1574" s="1" t="str">
        <f t="array" ref="J1574">_xlfn.XLOOKUP(G1574,Movies_data!$A$1:$A$41,Movies_data!$C$1:$C$41,"not found")</f>
        <v>Telugu</v>
      </c>
      <c r="K1574" s="1">
        <f t="array" ref="K1574">_xlfn.XLOOKUP(G1574,Movies_data!$A$1:$A$41,Movies_data!$H$1:$H$41,"Not Found")</f>
        <v>7.7</v>
      </c>
      <c r="L1574" s="1" t="str">
        <f t="array" ref="L1574">_xlfn.XLOOKUP(A1574,Booking_data!$A$1:$A$6001,Booking_data!$E$1:$E$6001,"not Found")</f>
        <v>C012</v>
      </c>
      <c r="M1574" s="1" t="str">
        <f t="array" ref="M1574">_xlfn.XLOOKUP(L1574,Cinemas_data!$A$1:$A$49,Cinemas_data!$I$1:$I$49,"not Found")</f>
        <v>#NAME?</v>
      </c>
      <c r="N1574" s="1" t="str">
        <f t="array" ref="N1574">_xlfn.XLOOKUP(L1574,Cinemas_data!$A$1:$A$49,Cinemas_data!$C$1:$C$49,"not Found")</f>
        <v>Chennai</v>
      </c>
      <c r="O1574" s="1">
        <f t="array" ref="O1574">_xlfn.XLOOKUP(A1574,Booking_data!$A$1:$A$6001,Booking_data!$H$1:$H$6001,"not found")</f>
        <v>2</v>
      </c>
      <c r="P1574" s="1">
        <f t="array" ref="P1574">_xlfn.XLOOKUP(A1574,Booking_data!$A$1:$A$6001,Booking_data!$I$1:$I$6001,"not Found")</f>
        <v>160</v>
      </c>
      <c r="Q1574" s="1">
        <f t="shared" si="3"/>
        <v>320</v>
      </c>
      <c r="R1574" s="1" t="str">
        <f t="array" ref="R1574">_xlfn.XLOOKUP(A1574,Booking_data!$A$1:$A$6001,Booking_data!$L$1:$L$6001,"Not Found")</f>
        <v>Credit Card</v>
      </c>
      <c r="S1574" s="1">
        <f t="array" ref="S1574">_xlfn.XLOOKUP(A1574,Booking_data!$A$1:$A$6001,Booking_data!$N$1:$N$6001,"not Found")</f>
        <v>22</v>
      </c>
      <c r="T1574" s="1" t="str">
        <f t="array" ref="T1574">_xlfn.XLOOKUP(A1574,Booking_data!$A$1:$A$6001,Booking_data!$O$1:$O$6001,"Not Found")</f>
        <v>Other</v>
      </c>
      <c r="U1574" s="1" t="str">
        <f t="shared" si="4"/>
        <v>Youngster</v>
      </c>
      <c r="V1574" s="1" t="str">
        <f t="shared" si="5"/>
        <v>Low Booking</v>
      </c>
    </row>
    <row r="1575" ht="15.75" customHeight="1">
      <c r="A1575" s="1" t="s">
        <v>1889</v>
      </c>
      <c r="B1575" s="6">
        <v>46132.0</v>
      </c>
      <c r="C1575" s="6">
        <v>46132.0</v>
      </c>
      <c r="D1575" s="7">
        <v>0.53125</v>
      </c>
      <c r="E1575" s="1" t="str">
        <f t="shared" si="1"/>
        <v>Weekday</v>
      </c>
      <c r="F1575" s="1" t="str">
        <f t="shared" si="2"/>
        <v>Apr</v>
      </c>
      <c r="G1575" s="1" t="str">
        <f t="array" ref="G1575">_xlfn.XLOOKUP(A1575,Booking_data!$A$1:$A$6001,Booking_data!$D$1:$D$6001,"not found")</f>
        <v>M016</v>
      </c>
      <c r="H1575" s="1" t="str">
        <f t="array" ref="H1575">_xlfn.XLOOKUP(G1575,Movies_data!$A$1:$A$41,Movies_data!$B$1:$B$41,"not found")</f>
        <v>Arjun Reddy</v>
      </c>
      <c r="I1575" s="1" t="str">
        <f t="array" ref="I1575">_xlfn.XLOOKUP(G1575,Movies_data!$A$1:$A$41,Movies_data!$D$1:$D$41,"not found")</f>
        <v>Drama</v>
      </c>
      <c r="J1575" s="1" t="str">
        <f t="array" ref="J1575">_xlfn.XLOOKUP(G1575,Movies_data!$A$1:$A$41,Movies_data!$C$1:$C$41,"not found")</f>
        <v>Telugu</v>
      </c>
      <c r="K1575" s="1">
        <f t="array" ref="K1575">_xlfn.XLOOKUP(G1575,Movies_data!$A$1:$A$41,Movies_data!$H$1:$H$41,"Not Found")</f>
        <v>7.7</v>
      </c>
      <c r="L1575" s="1" t="str">
        <f t="array" ref="L1575">_xlfn.XLOOKUP(A1575,Booking_data!$A$1:$A$6001,Booking_data!$E$1:$E$6001,"not Found")</f>
        <v>C113</v>
      </c>
      <c r="M1575" s="1" t="str">
        <f t="array" ref="M1575">_xlfn.XLOOKUP(L1575,Cinemas_data!$A$1:$A$49,Cinemas_data!$I$1:$I$49,"not Found")</f>
        <v>#NAME?</v>
      </c>
      <c r="N1575" s="1" t="str">
        <f t="array" ref="N1575">_xlfn.XLOOKUP(L1575,Cinemas_data!$A$1:$A$49,Cinemas_data!$C$1:$C$49,"not Found")</f>
        <v>Delhi</v>
      </c>
      <c r="O1575" s="1">
        <f t="array" ref="O1575">_xlfn.XLOOKUP(A1575,Booking_data!$A$1:$A$6001,Booking_data!$H$1:$H$6001,"not found")</f>
        <v>5</v>
      </c>
      <c r="P1575" s="1">
        <f t="array" ref="P1575">_xlfn.XLOOKUP(A1575,Booking_data!$A$1:$A$6001,Booking_data!$I$1:$I$6001,"not Found")</f>
        <v>420</v>
      </c>
      <c r="Q1575" s="1">
        <f t="shared" si="3"/>
        <v>2100</v>
      </c>
      <c r="R1575" s="1" t="str">
        <f t="array" ref="R1575">_xlfn.XLOOKUP(A1575,Booking_data!$A$1:$A$6001,Booking_data!$L$1:$L$6001,"Not Found")</f>
        <v>Wallet</v>
      </c>
      <c r="S1575" s="1">
        <f t="array" ref="S1575">_xlfn.XLOOKUP(A1575,Booking_data!$A$1:$A$6001,Booking_data!$N$1:$N$6001,"not Found")</f>
        <v>40</v>
      </c>
      <c r="T1575" s="1" t="str">
        <f t="array" ref="T1575">_xlfn.XLOOKUP(A1575,Booking_data!$A$1:$A$6001,Booking_data!$O$1:$O$6001,"Not Found")</f>
        <v>Female</v>
      </c>
      <c r="U1575" s="1" t="str">
        <f t="shared" si="4"/>
        <v>Middle Age</v>
      </c>
      <c r="V1575" s="1" t="str">
        <f t="shared" si="5"/>
        <v>High Booking</v>
      </c>
    </row>
    <row r="1576" ht="15.75" customHeight="1">
      <c r="A1576" s="1" t="s">
        <v>1890</v>
      </c>
      <c r="B1576" s="6">
        <v>46025.0</v>
      </c>
      <c r="C1576" s="6">
        <v>46029.0</v>
      </c>
      <c r="D1576" s="7">
        <v>0.9375</v>
      </c>
      <c r="E1576" s="1" t="str">
        <f t="shared" si="1"/>
        <v>Weekend</v>
      </c>
      <c r="F1576" s="1" t="str">
        <f t="shared" si="2"/>
        <v>Jan</v>
      </c>
      <c r="G1576" s="1" t="str">
        <f t="array" ref="G1576">_xlfn.XLOOKUP(A1576,Booking_data!$A$1:$A$6001,Booking_data!$D$1:$D$6001,"not found")</f>
        <v>M032</v>
      </c>
      <c r="H1576" s="1" t="str">
        <f t="array" ref="H1576">_xlfn.XLOOKUP(G1576,Movies_data!$A$1:$A$41,Movies_data!$B$1:$B$41,"not found")</f>
        <v>Premam</v>
      </c>
      <c r="I1576" s="1" t="str">
        <f t="array" ref="I1576">_xlfn.XLOOKUP(G1576,Movies_data!$A$1:$A$41,Movies_data!$D$1:$D$41,"not found")</f>
        <v>Romance</v>
      </c>
      <c r="J1576" s="1" t="str">
        <f t="array" ref="J1576">_xlfn.XLOOKUP(G1576,Movies_data!$A$1:$A$41,Movies_data!$C$1:$C$41,"not found")</f>
        <v>Malayalam</v>
      </c>
      <c r="K1576" s="1">
        <f t="array" ref="K1576">_xlfn.XLOOKUP(G1576,Movies_data!$A$1:$A$41,Movies_data!$H$1:$H$41,"Not Found")</f>
        <v>8.3</v>
      </c>
      <c r="L1576" s="1" t="str">
        <f t="array" ref="L1576">_xlfn.XLOOKUP(A1576,Booking_data!$A$1:$A$6001,Booking_data!$E$1:$E$6001,"not Found")</f>
        <v>C101</v>
      </c>
      <c r="M1576" s="1" t="str">
        <f t="array" ref="M1576">_xlfn.XLOOKUP(L1576,Cinemas_data!$A$1:$A$49,Cinemas_data!$I$1:$I$49,"not Found")</f>
        <v>#NAME?</v>
      </c>
      <c r="N1576" s="1" t="str">
        <f t="array" ref="N1576">_xlfn.XLOOKUP(L1576,Cinemas_data!$A$1:$A$49,Cinemas_data!$C$1:$C$49,"not Found")</f>
        <v>Pune</v>
      </c>
      <c r="O1576" s="1">
        <f t="array" ref="O1576">_xlfn.XLOOKUP(A1576,Booking_data!$A$1:$A$6001,Booking_data!$H$1:$H$6001,"not found")</f>
        <v>2</v>
      </c>
      <c r="P1576" s="1">
        <f t="array" ref="P1576">_xlfn.XLOOKUP(A1576,Booking_data!$A$1:$A$6001,Booking_data!$I$1:$I$6001,"not Found")</f>
        <v>180</v>
      </c>
      <c r="Q1576" s="1">
        <f t="shared" si="3"/>
        <v>360</v>
      </c>
      <c r="R1576" s="1" t="str">
        <f t="array" ref="R1576">_xlfn.XLOOKUP(A1576,Booking_data!$A$1:$A$6001,Booking_data!$L$1:$L$6001,"Not Found")</f>
        <v>Net Banking</v>
      </c>
      <c r="S1576" s="1">
        <f t="array" ref="S1576">_xlfn.XLOOKUP(A1576,Booking_data!$A$1:$A$6001,Booking_data!$N$1:$N$6001,"not Found")</f>
        <v>46</v>
      </c>
      <c r="T1576" s="1" t="str">
        <f t="array" ref="T1576">_xlfn.XLOOKUP(A1576,Booking_data!$A$1:$A$6001,Booking_data!$O$1:$O$6001,"Not Found")</f>
        <v>Female</v>
      </c>
      <c r="U1576" s="1" t="str">
        <f t="shared" si="4"/>
        <v>Above 45</v>
      </c>
      <c r="V1576" s="1" t="str">
        <f t="shared" si="5"/>
        <v>Low Booking</v>
      </c>
    </row>
    <row r="1577" ht="15.75" customHeight="1">
      <c r="A1577" s="1" t="s">
        <v>1891</v>
      </c>
      <c r="B1577" s="6">
        <v>46106.0</v>
      </c>
      <c r="C1577" s="6">
        <v>46109.0</v>
      </c>
      <c r="D1577" s="7">
        <v>0.9375</v>
      </c>
      <c r="E1577" s="1" t="str">
        <f t="shared" si="1"/>
        <v>Weekday</v>
      </c>
      <c r="F1577" s="1" t="str">
        <f t="shared" si="2"/>
        <v>Mar</v>
      </c>
      <c r="G1577" s="1" t="str">
        <f t="array" ref="G1577">_xlfn.XLOOKUP(A1577,Booking_data!$A$1:$A$6001,Booking_data!$D$1:$D$6001,"not found")</f>
        <v>M015</v>
      </c>
      <c r="H1577" s="1" t="str">
        <f t="array" ref="H1577">_xlfn.XLOOKUP(G1577,Movies_data!$A$1:$A$41,Movies_data!$B$1:$B$41,"not found")</f>
        <v>Kalki 2898 AD</v>
      </c>
      <c r="I1577" s="1" t="str">
        <f t="array" ref="I1577">_xlfn.XLOOKUP(G1577,Movies_data!$A$1:$A$41,Movies_data!$D$1:$D$41,"not found")</f>
        <v>Sci-Fi</v>
      </c>
      <c r="J1577" s="1" t="str">
        <f t="array" ref="J1577">_xlfn.XLOOKUP(G1577,Movies_data!$A$1:$A$41,Movies_data!$C$1:$C$41,"not found")</f>
        <v>Telugu</v>
      </c>
      <c r="K1577" s="1">
        <f t="array" ref="K1577">_xlfn.XLOOKUP(G1577,Movies_data!$A$1:$A$41,Movies_data!$H$1:$H$41,"Not Found")</f>
        <v>7</v>
      </c>
      <c r="L1577" s="1" t="str">
        <f t="array" ref="L1577">_xlfn.XLOOKUP(A1577,Booking_data!$A$1:$A$6001,Booking_data!$E$1:$E$6001,"not Found")</f>
        <v>C113</v>
      </c>
      <c r="M1577" s="1" t="str">
        <f t="array" ref="M1577">_xlfn.XLOOKUP(L1577,Cinemas_data!$A$1:$A$49,Cinemas_data!$I$1:$I$49,"not Found")</f>
        <v>#NAME?</v>
      </c>
      <c r="N1577" s="1" t="str">
        <f t="array" ref="N1577">_xlfn.XLOOKUP(L1577,Cinemas_data!$A$1:$A$49,Cinemas_data!$C$1:$C$49,"not Found")</f>
        <v>Delhi</v>
      </c>
      <c r="O1577" s="1">
        <f t="array" ref="O1577">_xlfn.XLOOKUP(A1577,Booking_data!$A$1:$A$6001,Booking_data!$H$1:$H$6001,"not found")</f>
        <v>1</v>
      </c>
      <c r="P1577" s="1">
        <f t="array" ref="P1577">_xlfn.XLOOKUP(A1577,Booking_data!$A$1:$A$6001,Booking_data!$I$1:$I$6001,"not Found")</f>
        <v>240</v>
      </c>
      <c r="Q1577" s="1">
        <f t="shared" si="3"/>
        <v>240</v>
      </c>
      <c r="R1577" s="1" t="str">
        <f t="array" ref="R1577">_xlfn.XLOOKUP(A1577,Booking_data!$A$1:$A$6001,Booking_data!$L$1:$L$6001,"Not Found")</f>
        <v>Credit Card</v>
      </c>
      <c r="S1577" s="1">
        <f t="array" ref="S1577">_xlfn.XLOOKUP(A1577,Booking_data!$A$1:$A$6001,Booking_data!$N$1:$N$6001,"not Found")</f>
        <v>45</v>
      </c>
      <c r="T1577" s="1" t="str">
        <f t="array" ref="T1577">_xlfn.XLOOKUP(A1577,Booking_data!$A$1:$A$6001,Booking_data!$O$1:$O$6001,"Not Found")</f>
        <v>Female</v>
      </c>
      <c r="U1577" s="1" t="str">
        <f t="shared" si="4"/>
        <v>Above 45</v>
      </c>
      <c r="V1577" s="1" t="str">
        <f t="shared" si="5"/>
        <v>Low Booking</v>
      </c>
    </row>
    <row r="1578" ht="15.75" customHeight="1">
      <c r="A1578" s="1" t="s">
        <v>1892</v>
      </c>
      <c r="B1578" s="6">
        <v>46120.0</v>
      </c>
      <c r="C1578" s="6">
        <v>46127.0</v>
      </c>
      <c r="D1578" s="7">
        <v>0.8854166666666666</v>
      </c>
      <c r="E1578" s="1" t="str">
        <f t="shared" si="1"/>
        <v>Weekday</v>
      </c>
      <c r="F1578" s="1" t="str">
        <f t="shared" si="2"/>
        <v>Apr</v>
      </c>
      <c r="G1578" s="1" t="str">
        <f t="array" ref="G1578">_xlfn.XLOOKUP(A1578,Booking_data!$A$1:$A$6001,Booking_data!$D$1:$D$6001,"not found")</f>
        <v>M003</v>
      </c>
      <c r="H1578" s="1" t="str">
        <f t="array" ref="H1578">_xlfn.XLOOKUP(G1578,Movies_data!$A$1:$A$41,Movies_data!$B$1:$B$41,"not found")</f>
        <v>Vikram</v>
      </c>
      <c r="I1578" s="1" t="str">
        <f t="array" ref="I1578">_xlfn.XLOOKUP(G1578,Movies_data!$A$1:$A$41,Movies_data!$D$1:$D$41,"not found")</f>
        <v>Action</v>
      </c>
      <c r="J1578" s="1" t="str">
        <f t="array" ref="J1578">_xlfn.XLOOKUP(G1578,Movies_data!$A$1:$A$41,Movies_data!$C$1:$C$41,"not found")</f>
        <v>Tamil</v>
      </c>
      <c r="K1578" s="1">
        <f t="array" ref="K1578">_xlfn.XLOOKUP(G1578,Movies_data!$A$1:$A$41,Movies_data!$H$1:$H$41,"Not Found")</f>
        <v>8.3</v>
      </c>
      <c r="L1578" s="1" t="str">
        <f t="array" ref="L1578">_xlfn.XLOOKUP(A1578,Booking_data!$A$1:$A$6001,Booking_data!$E$1:$E$6001,"not Found")</f>
        <v>C111</v>
      </c>
      <c r="M1578" s="1" t="str">
        <f t="array" ref="M1578">_xlfn.XLOOKUP(L1578,Cinemas_data!$A$1:$A$49,Cinemas_data!$I$1:$I$49,"not Found")</f>
        <v>#NAME?</v>
      </c>
      <c r="N1578" s="1" t="str">
        <f t="array" ref="N1578">_xlfn.XLOOKUP(L1578,Cinemas_data!$A$1:$A$49,Cinemas_data!$C$1:$C$49,"not Found")</f>
        <v>Delhi</v>
      </c>
      <c r="O1578" s="1">
        <f t="array" ref="O1578">_xlfn.XLOOKUP(A1578,Booking_data!$A$1:$A$6001,Booking_data!$H$1:$H$6001,"not found")</f>
        <v>4</v>
      </c>
      <c r="P1578" s="1">
        <f t="array" ref="P1578">_xlfn.XLOOKUP(A1578,Booking_data!$A$1:$A$6001,Booking_data!$I$1:$I$6001,"not Found")</f>
        <v>260</v>
      </c>
      <c r="Q1578" s="1">
        <f t="shared" si="3"/>
        <v>1040</v>
      </c>
      <c r="R1578" s="1" t="str">
        <f t="array" ref="R1578">_xlfn.XLOOKUP(A1578,Booking_data!$A$1:$A$6001,Booking_data!$L$1:$L$6001,"Not Found")</f>
        <v>Debit Card</v>
      </c>
      <c r="S1578" s="1">
        <f t="array" ref="S1578">_xlfn.XLOOKUP(A1578,Booking_data!$A$1:$A$6001,Booking_data!$N$1:$N$6001,"not Found")</f>
        <v>43</v>
      </c>
      <c r="T1578" s="1" t="str">
        <f t="array" ref="T1578">_xlfn.XLOOKUP(A1578,Booking_data!$A$1:$A$6001,Booking_data!$O$1:$O$6001,"Not Found")</f>
        <v>Male</v>
      </c>
      <c r="U1578" s="1" t="str">
        <f t="shared" si="4"/>
        <v>Middle Age</v>
      </c>
      <c r="V1578" s="1" t="str">
        <f t="shared" si="5"/>
        <v>Medium Booking</v>
      </c>
    </row>
    <row r="1579" ht="15.75" customHeight="1">
      <c r="A1579" s="1" t="s">
        <v>1893</v>
      </c>
      <c r="B1579" s="6">
        <v>46124.0</v>
      </c>
      <c r="C1579" s="6">
        <v>46126.0</v>
      </c>
      <c r="D1579" s="7">
        <v>0.3958333333333333</v>
      </c>
      <c r="E1579" s="1" t="str">
        <f t="shared" si="1"/>
        <v>Weekend</v>
      </c>
      <c r="F1579" s="1" t="str">
        <f t="shared" si="2"/>
        <v>Apr</v>
      </c>
      <c r="G1579" s="1" t="str">
        <f t="array" ref="G1579">_xlfn.XLOOKUP(A1579,Booking_data!$A$1:$A$6001,Booking_data!$D$1:$D$6001,"not found")</f>
        <v>M020</v>
      </c>
      <c r="H1579" s="1" t="str">
        <f t="array" ref="H1579">_xlfn.XLOOKUP(G1579,Movies_data!$A$1:$A$41,Movies_data!$B$1:$B$41,"not found")</f>
        <v>Jawan</v>
      </c>
      <c r="I1579" s="1" t="str">
        <f t="array" ref="I1579">_xlfn.XLOOKUP(G1579,Movies_data!$A$1:$A$41,Movies_data!$D$1:$D$41,"not found")</f>
        <v>Action</v>
      </c>
      <c r="J1579" s="1" t="str">
        <f t="array" ref="J1579">_xlfn.XLOOKUP(G1579,Movies_data!$A$1:$A$41,Movies_data!$C$1:$C$41,"not found")</f>
        <v>Hindi</v>
      </c>
      <c r="K1579" s="1">
        <f t="array" ref="K1579">_xlfn.XLOOKUP(G1579,Movies_data!$A$1:$A$41,Movies_data!$H$1:$H$41,"Not Found")</f>
        <v>7</v>
      </c>
      <c r="L1579" s="1" t="str">
        <f t="array" ref="L1579">_xlfn.XLOOKUP(A1579,Booking_data!$A$1:$A$6001,Booking_data!$E$1:$E$6001,"not Found")</f>
        <v>C131</v>
      </c>
      <c r="M1579" s="1" t="str">
        <f t="array" ref="M1579">_xlfn.XLOOKUP(L1579,Cinemas_data!$A$1:$A$49,Cinemas_data!$I$1:$I$49,"not Found")</f>
        <v>#NAME?</v>
      </c>
      <c r="N1579" s="1" t="str">
        <f t="array" ref="N1579">_xlfn.XLOOKUP(L1579,Cinemas_data!$A$1:$A$49,Cinemas_data!$C$1:$C$49,"not Found")</f>
        <v>Kolkata</v>
      </c>
      <c r="O1579" s="1">
        <f t="array" ref="O1579">_xlfn.XLOOKUP(A1579,Booking_data!$A$1:$A$6001,Booking_data!$H$1:$H$6001,"not found")</f>
        <v>5</v>
      </c>
      <c r="P1579" s="1">
        <f t="array" ref="P1579">_xlfn.XLOOKUP(A1579,Booking_data!$A$1:$A$6001,Booking_data!$I$1:$I$6001,"not Found")</f>
        <v>160</v>
      </c>
      <c r="Q1579" s="1">
        <f t="shared" si="3"/>
        <v>800</v>
      </c>
      <c r="R1579" s="1" t="str">
        <f t="array" ref="R1579">_xlfn.XLOOKUP(A1579,Booking_data!$A$1:$A$6001,Booking_data!$L$1:$L$6001,"Not Found")</f>
        <v>UPI</v>
      </c>
      <c r="S1579" s="1">
        <f t="array" ref="S1579">_xlfn.XLOOKUP(A1579,Booking_data!$A$1:$A$6001,Booking_data!$N$1:$N$6001,"not Found")</f>
        <v>39</v>
      </c>
      <c r="T1579" s="1" t="str">
        <f t="array" ref="T1579">_xlfn.XLOOKUP(A1579,Booking_data!$A$1:$A$6001,Booking_data!$O$1:$O$6001,"Not Found")</f>
        <v>Male</v>
      </c>
      <c r="U1579" s="1" t="str">
        <f t="shared" si="4"/>
        <v>Middle Age</v>
      </c>
      <c r="V1579" s="1" t="str">
        <f t="shared" si="5"/>
        <v>High Booking</v>
      </c>
    </row>
    <row r="1580" ht="15.75" customHeight="1">
      <c r="A1580" s="1" t="s">
        <v>1894</v>
      </c>
      <c r="B1580" s="6">
        <v>46159.0</v>
      </c>
      <c r="C1580" s="6">
        <v>46164.0</v>
      </c>
      <c r="D1580" s="7">
        <v>0.53125</v>
      </c>
      <c r="E1580" s="1" t="str">
        <f t="shared" si="1"/>
        <v>Weekend</v>
      </c>
      <c r="F1580" s="1" t="str">
        <f t="shared" si="2"/>
        <v>May</v>
      </c>
      <c r="G1580" s="1" t="str">
        <f t="array" ref="G1580">_xlfn.XLOOKUP(A1580,Booking_data!$A$1:$A$6001,Booking_data!$D$1:$D$6001,"not found")</f>
        <v>M014</v>
      </c>
      <c r="H1580" s="1" t="str">
        <f t="array" ref="H1580">_xlfn.XLOOKUP(G1580,Movies_data!$A$1:$A$41,Movies_data!$B$1:$B$41,"not found")</f>
        <v>Hi Nanna</v>
      </c>
      <c r="I1580" s="1" t="str">
        <f t="array" ref="I1580">_xlfn.XLOOKUP(G1580,Movies_data!$A$1:$A$41,Movies_data!$D$1:$D$41,"not found")</f>
        <v>Romance</v>
      </c>
      <c r="J1580" s="1" t="str">
        <f t="array" ref="J1580">_xlfn.XLOOKUP(G1580,Movies_data!$A$1:$A$41,Movies_data!$C$1:$C$41,"not found")</f>
        <v>Telugu</v>
      </c>
      <c r="K1580" s="1">
        <f t="array" ref="K1580">_xlfn.XLOOKUP(G1580,Movies_data!$A$1:$A$41,Movies_data!$H$1:$H$41,"Not Found")</f>
        <v>8</v>
      </c>
      <c r="L1580" s="1" t="str">
        <f t="array" ref="L1580">_xlfn.XLOOKUP(A1580,Booking_data!$A$1:$A$6001,Booking_data!$E$1:$E$6001,"not Found")</f>
        <v>C131</v>
      </c>
      <c r="M1580" s="1" t="str">
        <f t="array" ref="M1580">_xlfn.XLOOKUP(L1580,Cinemas_data!$A$1:$A$49,Cinemas_data!$I$1:$I$49,"not Found")</f>
        <v>#NAME?</v>
      </c>
      <c r="N1580" s="1" t="str">
        <f t="array" ref="N1580">_xlfn.XLOOKUP(L1580,Cinemas_data!$A$1:$A$49,Cinemas_data!$C$1:$C$49,"not Found")</f>
        <v>Kolkata</v>
      </c>
      <c r="O1580" s="1">
        <f t="array" ref="O1580">_xlfn.XLOOKUP(A1580,Booking_data!$A$1:$A$6001,Booking_data!$H$1:$H$6001,"not found")</f>
        <v>3</v>
      </c>
      <c r="P1580" s="1">
        <f t="array" ref="P1580">_xlfn.XLOOKUP(A1580,Booking_data!$A$1:$A$6001,Booking_data!$I$1:$I$6001,"not Found")</f>
        <v>160</v>
      </c>
      <c r="Q1580" s="1">
        <f t="shared" si="3"/>
        <v>480</v>
      </c>
      <c r="R1580" s="1" t="str">
        <f t="array" ref="R1580">_xlfn.XLOOKUP(A1580,Booking_data!$A$1:$A$6001,Booking_data!$L$1:$L$6001,"Not Found")</f>
        <v>UPI</v>
      </c>
      <c r="S1580" s="1">
        <f t="array" ref="S1580">_xlfn.XLOOKUP(A1580,Booking_data!$A$1:$A$6001,Booking_data!$N$1:$N$6001,"not Found")</f>
        <v>39</v>
      </c>
      <c r="T1580" s="1" t="str">
        <f t="array" ref="T1580">_xlfn.XLOOKUP(A1580,Booking_data!$A$1:$A$6001,Booking_data!$O$1:$O$6001,"Not Found")</f>
        <v>Other</v>
      </c>
      <c r="U1580" s="1" t="str">
        <f t="shared" si="4"/>
        <v>Middle Age</v>
      </c>
      <c r="V1580" s="1" t="str">
        <f t="shared" si="5"/>
        <v>Medium Booking</v>
      </c>
    </row>
    <row r="1581" ht="15.75" customHeight="1">
      <c r="A1581" s="1" t="s">
        <v>1895</v>
      </c>
      <c r="B1581" s="6">
        <v>46192.0</v>
      </c>
      <c r="C1581" s="6">
        <v>46196.0</v>
      </c>
      <c r="D1581" s="7">
        <v>0.6458333333333334</v>
      </c>
      <c r="E1581" s="1" t="str">
        <f t="shared" si="1"/>
        <v>Weekday</v>
      </c>
      <c r="F1581" s="1" t="str">
        <f t="shared" si="2"/>
        <v>Jun</v>
      </c>
      <c r="G1581" s="1" t="str">
        <f t="array" ref="G1581">_xlfn.XLOOKUP(A1581,Booking_data!$A$1:$A$6001,Booking_data!$D$1:$D$6001,"not found")</f>
        <v>M036</v>
      </c>
      <c r="H1581" s="1" t="str">
        <f t="array" ref="H1581">_xlfn.XLOOKUP(G1581,Movies_data!$A$1:$A$41,Movies_data!$B$1:$B$41,"not found")</f>
        <v>Avengers Endgame</v>
      </c>
      <c r="I1581" s="1" t="str">
        <f t="array" ref="I1581">_xlfn.XLOOKUP(G1581,Movies_data!$A$1:$A$41,Movies_data!$D$1:$D$41,"not found")</f>
        <v>Action</v>
      </c>
      <c r="J1581" s="1" t="str">
        <f t="array" ref="J1581">_xlfn.XLOOKUP(G1581,Movies_data!$A$1:$A$41,Movies_data!$C$1:$C$41,"not found")</f>
        <v>English</v>
      </c>
      <c r="K1581" s="1">
        <f t="array" ref="K1581">_xlfn.XLOOKUP(G1581,Movies_data!$A$1:$A$41,Movies_data!$H$1:$H$41,"Not Found")</f>
        <v>8.4</v>
      </c>
      <c r="L1581" s="1" t="str">
        <f t="array" ref="L1581">_xlfn.XLOOKUP(A1581,Booking_data!$A$1:$A$6001,Booking_data!$E$1:$E$6001,"not Found")</f>
        <v>C042</v>
      </c>
      <c r="M1581" s="1" t="str">
        <f t="array" ref="M1581">_xlfn.XLOOKUP(L1581,Cinemas_data!$A$1:$A$49,Cinemas_data!$I$1:$I$49,"not Found")</f>
        <v>#NAME?</v>
      </c>
      <c r="N1581" s="1" t="str">
        <f t="array" ref="N1581">_xlfn.XLOOKUP(L1581,Cinemas_data!$A$1:$A$49,Cinemas_data!$C$1:$C$49,"not Found")</f>
        <v>Salem</v>
      </c>
      <c r="O1581" s="1">
        <f t="array" ref="O1581">_xlfn.XLOOKUP(A1581,Booking_data!$A$1:$A$6001,Booking_data!$H$1:$H$6001,"not found")</f>
        <v>2</v>
      </c>
      <c r="P1581" s="1">
        <f t="array" ref="P1581">_xlfn.XLOOKUP(A1581,Booking_data!$A$1:$A$6001,Booking_data!$I$1:$I$6001,"not Found")</f>
        <v>280</v>
      </c>
      <c r="Q1581" s="1">
        <f t="shared" si="3"/>
        <v>560</v>
      </c>
      <c r="R1581" s="1" t="str">
        <f t="array" ref="R1581">_xlfn.XLOOKUP(A1581,Booking_data!$A$1:$A$6001,Booking_data!$L$1:$L$6001,"Not Found")</f>
        <v>Wallet</v>
      </c>
      <c r="S1581" s="1">
        <f t="array" ref="S1581">_xlfn.XLOOKUP(A1581,Booking_data!$A$1:$A$6001,Booking_data!$N$1:$N$6001,"not Found")</f>
        <v>51</v>
      </c>
      <c r="T1581" s="1" t="str">
        <f t="array" ref="T1581">_xlfn.XLOOKUP(A1581,Booking_data!$A$1:$A$6001,Booking_data!$O$1:$O$6001,"Not Found")</f>
        <v>Other</v>
      </c>
      <c r="U1581" s="1" t="str">
        <f t="shared" si="4"/>
        <v>Above 45</v>
      </c>
      <c r="V1581" s="1" t="str">
        <f t="shared" si="5"/>
        <v>Low Booking</v>
      </c>
    </row>
    <row r="1582" ht="15.75" customHeight="1">
      <c r="A1582" s="1" t="s">
        <v>1896</v>
      </c>
      <c r="B1582" s="6">
        <v>46172.0</v>
      </c>
      <c r="C1582" s="6">
        <v>46177.0</v>
      </c>
      <c r="D1582" s="7">
        <v>0.6458333333333334</v>
      </c>
      <c r="E1582" s="1" t="str">
        <f t="shared" si="1"/>
        <v>Weekend</v>
      </c>
      <c r="F1582" s="1" t="str">
        <f t="shared" si="2"/>
        <v>May</v>
      </c>
      <c r="G1582" s="1" t="str">
        <f t="array" ref="G1582">_xlfn.XLOOKUP(A1582,Booking_data!$A$1:$A$6001,Booking_data!$D$1:$D$6001,"not found")</f>
        <v>M012</v>
      </c>
      <c r="H1582" s="1" t="str">
        <f t="array" ref="H1582">_xlfn.XLOOKUP(G1582,Movies_data!$A$1:$A$41,Movies_data!$B$1:$B$41,"not found")</f>
        <v>RRR</v>
      </c>
      <c r="I1582" s="1" t="str">
        <f t="array" ref="I1582">_xlfn.XLOOKUP(G1582,Movies_data!$A$1:$A$41,Movies_data!$D$1:$D$41,"not found")</f>
        <v>Action</v>
      </c>
      <c r="J1582" s="1" t="str">
        <f t="array" ref="J1582">_xlfn.XLOOKUP(G1582,Movies_data!$A$1:$A$41,Movies_data!$C$1:$C$41,"not found")</f>
        <v>Telugu</v>
      </c>
      <c r="K1582" s="1">
        <f t="array" ref="K1582">_xlfn.XLOOKUP(G1582,Movies_data!$A$1:$A$41,Movies_data!$H$1:$H$41,"Not Found")</f>
        <v>7.8</v>
      </c>
      <c r="L1582" s="1" t="str">
        <f t="array" ref="L1582">_xlfn.XLOOKUP(A1582,Booking_data!$A$1:$A$6001,Booking_data!$E$1:$E$6001,"not Found")</f>
        <v>C123</v>
      </c>
      <c r="M1582" s="1" t="str">
        <f t="array" ref="M1582">_xlfn.XLOOKUP(L1582,Cinemas_data!$A$1:$A$49,Cinemas_data!$I$1:$I$49,"not Found")</f>
        <v>#NAME?</v>
      </c>
      <c r="N1582" s="1" t="str">
        <f t="array" ref="N1582">_xlfn.XLOOKUP(L1582,Cinemas_data!$A$1:$A$49,Cinemas_data!$C$1:$C$49,"not Found")</f>
        <v>Noida</v>
      </c>
      <c r="O1582" s="1">
        <f t="array" ref="O1582">_xlfn.XLOOKUP(A1582,Booking_data!$A$1:$A$6001,Booking_data!$H$1:$H$6001,"not found")</f>
        <v>4</v>
      </c>
      <c r="P1582" s="1">
        <f t="array" ref="P1582">_xlfn.XLOOKUP(A1582,Booking_data!$A$1:$A$6001,Booking_data!$I$1:$I$6001,"not Found")</f>
        <v>220</v>
      </c>
      <c r="Q1582" s="1">
        <f t="shared" si="3"/>
        <v>880</v>
      </c>
      <c r="R1582" s="1" t="str">
        <f t="array" ref="R1582">_xlfn.XLOOKUP(A1582,Booking_data!$A$1:$A$6001,Booking_data!$L$1:$L$6001,"Not Found")</f>
        <v>Credit Card</v>
      </c>
      <c r="S1582" s="1">
        <f t="array" ref="S1582">_xlfn.XLOOKUP(A1582,Booking_data!$A$1:$A$6001,Booking_data!$N$1:$N$6001,"not Found")</f>
        <v>54</v>
      </c>
      <c r="T1582" s="1" t="str">
        <f t="array" ref="T1582">_xlfn.XLOOKUP(A1582,Booking_data!$A$1:$A$6001,Booking_data!$O$1:$O$6001,"Not Found")</f>
        <v>Other</v>
      </c>
      <c r="U1582" s="1" t="str">
        <f t="shared" si="4"/>
        <v>Above 45</v>
      </c>
      <c r="V1582" s="1" t="str">
        <f t="shared" si="5"/>
        <v>Medium Booking</v>
      </c>
    </row>
    <row r="1583" ht="15.75" customHeight="1">
      <c r="A1583" s="1" t="s">
        <v>1897</v>
      </c>
      <c r="B1583" s="6">
        <v>46174.0</v>
      </c>
      <c r="C1583" s="6">
        <v>46174.0</v>
      </c>
      <c r="D1583" s="7">
        <v>0.9375</v>
      </c>
      <c r="E1583" s="1" t="str">
        <f t="shared" si="1"/>
        <v>Weekday</v>
      </c>
      <c r="F1583" s="1" t="str">
        <f t="shared" si="2"/>
        <v>Jun</v>
      </c>
      <c r="G1583" s="1" t="str">
        <f t="array" ref="G1583">_xlfn.XLOOKUP(A1583,Booking_data!$A$1:$A$6001,Booking_data!$D$1:$D$6001,"not found")</f>
        <v>M005</v>
      </c>
      <c r="H1583" s="1" t="str">
        <f t="array" ref="H1583">_xlfn.XLOOKUP(G1583,Movies_data!$A$1:$A$41,Movies_data!$B$1:$B$41,"not found")</f>
        <v>Ponniyin Selvan II</v>
      </c>
      <c r="I1583" s="1" t="str">
        <f t="array" ref="I1583">_xlfn.XLOOKUP(G1583,Movies_data!$A$1:$A$41,Movies_data!$D$1:$D$41,"not found")</f>
        <v>Drama</v>
      </c>
      <c r="J1583" s="1" t="str">
        <f t="array" ref="J1583">_xlfn.XLOOKUP(G1583,Movies_data!$A$1:$A$41,Movies_data!$C$1:$C$41,"not found")</f>
        <v>Tamil</v>
      </c>
      <c r="K1583" s="1">
        <f t="array" ref="K1583">_xlfn.XLOOKUP(G1583,Movies_data!$A$1:$A$41,Movies_data!$H$1:$H$41,"Not Found")</f>
        <v>7.3</v>
      </c>
      <c r="L1583" s="1" t="str">
        <f t="array" ref="L1583">_xlfn.XLOOKUP(A1583,Booking_data!$A$1:$A$6001,Booking_data!$E$1:$E$6001,"not Found")</f>
        <v>C022</v>
      </c>
      <c r="M1583" s="1" t="str">
        <f t="array" ref="M1583">_xlfn.XLOOKUP(L1583,Cinemas_data!$A$1:$A$49,Cinemas_data!$I$1:$I$49,"not Found")</f>
        <v>#NAME?</v>
      </c>
      <c r="N1583" s="1" t="str">
        <f t="array" ref="N1583">_xlfn.XLOOKUP(L1583,Cinemas_data!$A$1:$A$49,Cinemas_data!$C$1:$C$49,"not Found")</f>
        <v>Coimbatore</v>
      </c>
      <c r="O1583" s="1">
        <f t="array" ref="O1583">_xlfn.XLOOKUP(A1583,Booking_data!$A$1:$A$6001,Booking_data!$H$1:$H$6001,"not found")</f>
        <v>4</v>
      </c>
      <c r="P1583" s="1">
        <f t="array" ref="P1583">_xlfn.XLOOKUP(A1583,Booking_data!$A$1:$A$6001,Booking_data!$I$1:$I$6001,"not Found")</f>
        <v>280</v>
      </c>
      <c r="Q1583" s="1">
        <f t="shared" si="3"/>
        <v>1120</v>
      </c>
      <c r="R1583" s="1" t="str">
        <f t="array" ref="R1583">_xlfn.XLOOKUP(A1583,Booking_data!$A$1:$A$6001,Booking_data!$L$1:$L$6001,"Not Found")</f>
        <v>Credit Card</v>
      </c>
      <c r="S1583" s="1">
        <f t="array" ref="S1583">_xlfn.XLOOKUP(A1583,Booking_data!$A$1:$A$6001,Booking_data!$N$1:$N$6001,"not Found")</f>
        <v>60</v>
      </c>
      <c r="T1583" s="1" t="str">
        <f t="array" ref="T1583">_xlfn.XLOOKUP(A1583,Booking_data!$A$1:$A$6001,Booking_data!$O$1:$O$6001,"Not Found")</f>
        <v>Female</v>
      </c>
      <c r="U1583" s="1" t="str">
        <f t="shared" si="4"/>
        <v>Above 45</v>
      </c>
      <c r="V1583" s="1" t="str">
        <f t="shared" si="5"/>
        <v>Medium Booking</v>
      </c>
    </row>
    <row r="1584" ht="15.75" customHeight="1">
      <c r="A1584" s="1" t="s">
        <v>1898</v>
      </c>
      <c r="B1584" s="6">
        <v>46186.0</v>
      </c>
      <c r="C1584" s="6">
        <v>46193.0</v>
      </c>
      <c r="D1584" s="7">
        <v>0.6458333333333334</v>
      </c>
      <c r="E1584" s="1" t="str">
        <f t="shared" si="1"/>
        <v>Weekend</v>
      </c>
      <c r="F1584" s="1" t="str">
        <f t="shared" si="2"/>
        <v>Jun</v>
      </c>
      <c r="G1584" s="1" t="str">
        <f t="array" ref="G1584">_xlfn.XLOOKUP(A1584,Booking_data!$A$1:$A$6001,Booking_data!$D$1:$D$6001,"not found")</f>
        <v>M035</v>
      </c>
      <c r="H1584" s="1" t="str">
        <f t="array" ref="H1584">_xlfn.XLOOKUP(G1584,Movies_data!$A$1:$A$41,Movies_data!$B$1:$B$41,"not found")</f>
        <v>Aavesham</v>
      </c>
      <c r="I1584" s="1" t="str">
        <f t="array" ref="I1584">_xlfn.XLOOKUP(G1584,Movies_data!$A$1:$A$41,Movies_data!$D$1:$D$41,"not found")</f>
        <v>Comedy</v>
      </c>
      <c r="J1584" s="1" t="str">
        <f t="array" ref="J1584">_xlfn.XLOOKUP(G1584,Movies_data!$A$1:$A$41,Movies_data!$C$1:$C$41,"not found")</f>
        <v>Malayalam</v>
      </c>
      <c r="K1584" s="1">
        <f t="array" ref="K1584">_xlfn.XLOOKUP(G1584,Movies_data!$A$1:$A$41,Movies_data!$H$1:$H$41,"Not Found")</f>
        <v>7.8</v>
      </c>
      <c r="L1584" s="1" t="str">
        <f t="array" ref="L1584">_xlfn.XLOOKUP(A1584,Booking_data!$A$1:$A$6001,Booking_data!$E$1:$E$6001,"not Found")</f>
        <v>C103</v>
      </c>
      <c r="M1584" s="1" t="str">
        <f t="array" ref="M1584">_xlfn.XLOOKUP(L1584,Cinemas_data!$A$1:$A$49,Cinemas_data!$I$1:$I$49,"not Found")</f>
        <v>#NAME?</v>
      </c>
      <c r="N1584" s="1" t="str">
        <f t="array" ref="N1584">_xlfn.XLOOKUP(L1584,Cinemas_data!$A$1:$A$49,Cinemas_data!$C$1:$C$49,"not Found")</f>
        <v>Pune</v>
      </c>
      <c r="O1584" s="1">
        <f t="array" ref="O1584">_xlfn.XLOOKUP(A1584,Booking_data!$A$1:$A$6001,Booking_data!$H$1:$H$6001,"not found")</f>
        <v>5</v>
      </c>
      <c r="P1584" s="1">
        <f t="array" ref="P1584">_xlfn.XLOOKUP(A1584,Booking_data!$A$1:$A$6001,Booking_data!$I$1:$I$6001,"not Found")</f>
        <v>180</v>
      </c>
      <c r="Q1584" s="1">
        <f t="shared" si="3"/>
        <v>900</v>
      </c>
      <c r="R1584" s="1" t="str">
        <f t="array" ref="R1584">_xlfn.XLOOKUP(A1584,Booking_data!$A$1:$A$6001,Booking_data!$L$1:$L$6001,"Not Found")</f>
        <v>Debit Card</v>
      </c>
      <c r="S1584" s="1">
        <f t="array" ref="S1584">_xlfn.XLOOKUP(A1584,Booking_data!$A$1:$A$6001,Booking_data!$N$1:$N$6001,"not Found")</f>
        <v>34</v>
      </c>
      <c r="T1584" s="1" t="str">
        <f t="array" ref="T1584">_xlfn.XLOOKUP(A1584,Booking_data!$A$1:$A$6001,Booking_data!$O$1:$O$6001,"Not Found")</f>
        <v>Male</v>
      </c>
      <c r="U1584" s="1" t="str">
        <f t="shared" si="4"/>
        <v>Middle Age</v>
      </c>
      <c r="V1584" s="1" t="str">
        <f t="shared" si="5"/>
        <v>High Booking</v>
      </c>
    </row>
    <row r="1585" ht="15.75" customHeight="1">
      <c r="A1585" s="1" t="s">
        <v>1899</v>
      </c>
      <c r="B1585" s="6">
        <v>46150.0</v>
      </c>
      <c r="C1585" s="6">
        <v>46152.0</v>
      </c>
      <c r="D1585" s="7">
        <v>0.53125</v>
      </c>
      <c r="E1585" s="1" t="str">
        <f t="shared" si="1"/>
        <v>Weekday</v>
      </c>
      <c r="F1585" s="1" t="str">
        <f t="shared" si="2"/>
        <v>May</v>
      </c>
      <c r="G1585" s="1" t="str">
        <f t="array" ref="G1585">_xlfn.XLOOKUP(A1585,Booking_data!$A$1:$A$6001,Booking_data!$D$1:$D$6001,"not found")</f>
        <v>M017</v>
      </c>
      <c r="H1585" s="1" t="str">
        <f t="array" ref="H1585">_xlfn.XLOOKUP(G1585,Movies_data!$A$1:$A$41,Movies_data!$B$1:$B$41,"not found")</f>
        <v>Baahubali 2</v>
      </c>
      <c r="I1585" s="1" t="str">
        <f t="array" ref="I1585">_xlfn.XLOOKUP(G1585,Movies_data!$A$1:$A$41,Movies_data!$D$1:$D$41,"not found")</f>
        <v>Action</v>
      </c>
      <c r="J1585" s="1" t="str">
        <f t="array" ref="J1585">_xlfn.XLOOKUP(G1585,Movies_data!$A$1:$A$41,Movies_data!$C$1:$C$41,"not found")</f>
        <v>Telugu</v>
      </c>
      <c r="K1585" s="1">
        <f t="array" ref="K1585">_xlfn.XLOOKUP(G1585,Movies_data!$A$1:$A$41,Movies_data!$H$1:$H$41,"Not Found")</f>
        <v>8.2</v>
      </c>
      <c r="L1585" s="1" t="str">
        <f t="array" ref="L1585">_xlfn.XLOOKUP(A1585,Booking_data!$A$1:$A$6001,Booking_data!$E$1:$E$6001,"not Found")</f>
        <v>C092</v>
      </c>
      <c r="M1585" s="1" t="str">
        <f t="array" ref="M1585">_xlfn.XLOOKUP(L1585,Cinemas_data!$A$1:$A$49,Cinemas_data!$I$1:$I$49,"not Found")</f>
        <v>#NAME?</v>
      </c>
      <c r="N1585" s="1" t="str">
        <f t="array" ref="N1585">_xlfn.XLOOKUP(L1585,Cinemas_data!$A$1:$A$49,Cinemas_data!$C$1:$C$49,"not Found")</f>
        <v>Mumbai</v>
      </c>
      <c r="O1585" s="1">
        <f t="array" ref="O1585">_xlfn.XLOOKUP(A1585,Booking_data!$A$1:$A$6001,Booking_data!$H$1:$H$6001,"not found")</f>
        <v>1</v>
      </c>
      <c r="P1585" s="1">
        <f t="array" ref="P1585">_xlfn.XLOOKUP(A1585,Booking_data!$A$1:$A$6001,Booking_data!$I$1:$I$6001,"not Found")</f>
        <v>340</v>
      </c>
      <c r="Q1585" s="1">
        <f t="shared" si="3"/>
        <v>340</v>
      </c>
      <c r="R1585" s="1" t="str">
        <f t="array" ref="R1585">_xlfn.XLOOKUP(A1585,Booking_data!$A$1:$A$6001,Booking_data!$L$1:$L$6001,"Not Found")</f>
        <v>Wallet</v>
      </c>
      <c r="S1585" s="1">
        <f t="array" ref="S1585">_xlfn.XLOOKUP(A1585,Booking_data!$A$1:$A$6001,Booking_data!$N$1:$N$6001,"not Found")</f>
        <v>19</v>
      </c>
      <c r="T1585" s="1" t="str">
        <f t="array" ref="T1585">_xlfn.XLOOKUP(A1585,Booking_data!$A$1:$A$6001,Booking_data!$O$1:$O$6001,"Not Found")</f>
        <v>Female</v>
      </c>
      <c r="U1585" s="1" t="str">
        <f t="shared" si="4"/>
        <v>Youngster</v>
      </c>
      <c r="V1585" s="1" t="str">
        <f t="shared" si="5"/>
        <v>Low Booking</v>
      </c>
    </row>
    <row r="1586" ht="15.75" customHeight="1">
      <c r="A1586" s="1" t="s">
        <v>1900</v>
      </c>
      <c r="B1586" s="6">
        <v>46160.0</v>
      </c>
      <c r="C1586" s="6">
        <v>46161.0</v>
      </c>
      <c r="D1586" s="7">
        <v>0.6458333333333334</v>
      </c>
      <c r="E1586" s="1" t="str">
        <f t="shared" si="1"/>
        <v>Weekday</v>
      </c>
      <c r="F1586" s="1" t="str">
        <f t="shared" si="2"/>
        <v>May</v>
      </c>
      <c r="G1586" s="1" t="str">
        <f t="array" ref="G1586">_xlfn.XLOOKUP(A1586,Booking_data!$A$1:$A$6001,Booking_data!$D$1:$D$6001,"not found")</f>
        <v>M029</v>
      </c>
      <c r="H1586" s="1" t="str">
        <f t="array" ref="H1586">_xlfn.XLOOKUP(G1586,Movies_data!$A$1:$A$41,Movies_data!$B$1:$B$41,"not found")</f>
        <v>777 Charlie</v>
      </c>
      <c r="I1586" s="1" t="str">
        <f t="array" ref="I1586">_xlfn.XLOOKUP(G1586,Movies_data!$A$1:$A$41,Movies_data!$D$1:$D$41,"not found")</f>
        <v>Adventure</v>
      </c>
      <c r="J1586" s="1" t="str">
        <f t="array" ref="J1586">_xlfn.XLOOKUP(G1586,Movies_data!$A$1:$A$41,Movies_data!$C$1:$C$41,"not found")</f>
        <v>Kannada</v>
      </c>
      <c r="K1586" s="1">
        <f t="array" ref="K1586">_xlfn.XLOOKUP(G1586,Movies_data!$A$1:$A$41,Movies_data!$H$1:$H$41,"Not Found")</f>
        <v>8.7</v>
      </c>
      <c r="L1586" s="1" t="str">
        <f t="array" ref="L1586">_xlfn.XLOOKUP(A1586,Booking_data!$A$1:$A$6001,Booking_data!$E$1:$E$6001,"not Found")</f>
        <v>C131</v>
      </c>
      <c r="M1586" s="1" t="str">
        <f t="array" ref="M1586">_xlfn.XLOOKUP(L1586,Cinemas_data!$A$1:$A$49,Cinemas_data!$I$1:$I$49,"not Found")</f>
        <v>#NAME?</v>
      </c>
      <c r="N1586" s="1" t="str">
        <f t="array" ref="N1586">_xlfn.XLOOKUP(L1586,Cinemas_data!$A$1:$A$49,Cinemas_data!$C$1:$C$49,"not Found")</f>
        <v>Kolkata</v>
      </c>
      <c r="O1586" s="1">
        <f t="array" ref="O1586">_xlfn.XLOOKUP(A1586,Booking_data!$A$1:$A$6001,Booking_data!$H$1:$H$6001,"not found")</f>
        <v>3</v>
      </c>
      <c r="P1586" s="1">
        <f t="array" ref="P1586">_xlfn.XLOOKUP(A1586,Booking_data!$A$1:$A$6001,Booking_data!$I$1:$I$6001,"not Found")</f>
        <v>160</v>
      </c>
      <c r="Q1586" s="1">
        <f t="shared" si="3"/>
        <v>480</v>
      </c>
      <c r="R1586" s="1" t="str">
        <f t="array" ref="R1586">_xlfn.XLOOKUP(A1586,Booking_data!$A$1:$A$6001,Booking_data!$L$1:$L$6001,"Not Found")</f>
        <v>Wallet</v>
      </c>
      <c r="S1586" s="1">
        <f t="array" ref="S1586">_xlfn.XLOOKUP(A1586,Booking_data!$A$1:$A$6001,Booking_data!$N$1:$N$6001,"not Found")</f>
        <v>23</v>
      </c>
      <c r="T1586" s="1" t="str">
        <f t="array" ref="T1586">_xlfn.XLOOKUP(A1586,Booking_data!$A$1:$A$6001,Booking_data!$O$1:$O$6001,"Not Found")</f>
        <v>Male</v>
      </c>
      <c r="U1586" s="1" t="str">
        <f t="shared" si="4"/>
        <v>Youngster</v>
      </c>
      <c r="V1586" s="1" t="str">
        <f t="shared" si="5"/>
        <v>Medium Booking</v>
      </c>
    </row>
    <row r="1587" ht="15.75" customHeight="1">
      <c r="A1587" s="1" t="s">
        <v>1901</v>
      </c>
      <c r="B1587" s="6">
        <v>46181.0</v>
      </c>
      <c r="C1587" s="6">
        <v>46183.0</v>
      </c>
      <c r="D1587" s="7">
        <v>0.7708333333333334</v>
      </c>
      <c r="E1587" s="1" t="str">
        <f t="shared" si="1"/>
        <v>Weekday</v>
      </c>
      <c r="F1587" s="1" t="str">
        <f t="shared" si="2"/>
        <v>Jun</v>
      </c>
      <c r="G1587" s="1" t="str">
        <f t="array" ref="G1587">_xlfn.XLOOKUP(A1587,Booking_data!$A$1:$A$6001,Booking_data!$D$1:$D$6001,"not found")</f>
        <v>M032</v>
      </c>
      <c r="H1587" s="1" t="str">
        <f t="array" ref="H1587">_xlfn.XLOOKUP(G1587,Movies_data!$A$1:$A$41,Movies_data!$B$1:$B$41,"not found")</f>
        <v>Premam</v>
      </c>
      <c r="I1587" s="1" t="str">
        <f t="array" ref="I1587">_xlfn.XLOOKUP(G1587,Movies_data!$A$1:$A$41,Movies_data!$D$1:$D$41,"not found")</f>
        <v>Romance</v>
      </c>
      <c r="J1587" s="1" t="str">
        <f t="array" ref="J1587">_xlfn.XLOOKUP(G1587,Movies_data!$A$1:$A$41,Movies_data!$C$1:$C$41,"not found")</f>
        <v>Malayalam</v>
      </c>
      <c r="K1587" s="1">
        <f t="array" ref="K1587">_xlfn.XLOOKUP(G1587,Movies_data!$A$1:$A$41,Movies_data!$H$1:$H$41,"Not Found")</f>
        <v>8.3</v>
      </c>
      <c r="L1587" s="1" t="str">
        <f t="array" ref="L1587">_xlfn.XLOOKUP(A1587,Booking_data!$A$1:$A$6001,Booking_data!$E$1:$E$6001,"not Found")</f>
        <v>C102</v>
      </c>
      <c r="M1587" s="1" t="str">
        <f t="array" ref="M1587">_xlfn.XLOOKUP(L1587,Cinemas_data!$A$1:$A$49,Cinemas_data!$I$1:$I$49,"not Found")</f>
        <v>#NAME?</v>
      </c>
      <c r="N1587" s="1" t="str">
        <f t="array" ref="N1587">_xlfn.XLOOKUP(L1587,Cinemas_data!$A$1:$A$49,Cinemas_data!$C$1:$C$49,"not Found")</f>
        <v>Pune</v>
      </c>
      <c r="O1587" s="1">
        <f t="array" ref="O1587">_xlfn.XLOOKUP(A1587,Booking_data!$A$1:$A$6001,Booking_data!$H$1:$H$6001,"not found")</f>
        <v>3</v>
      </c>
      <c r="P1587" s="1">
        <f t="array" ref="P1587">_xlfn.XLOOKUP(A1587,Booking_data!$A$1:$A$6001,Booking_data!$I$1:$I$6001,"not Found")</f>
        <v>300</v>
      </c>
      <c r="Q1587" s="1">
        <f t="shared" si="3"/>
        <v>900</v>
      </c>
      <c r="R1587" s="1" t="str">
        <f t="array" ref="R1587">_xlfn.XLOOKUP(A1587,Booking_data!$A$1:$A$6001,Booking_data!$L$1:$L$6001,"Not Found")</f>
        <v>Credit Card</v>
      </c>
      <c r="S1587" s="1">
        <f t="array" ref="S1587">_xlfn.XLOOKUP(A1587,Booking_data!$A$1:$A$6001,Booking_data!$N$1:$N$6001,"not Found")</f>
        <v>45</v>
      </c>
      <c r="T1587" s="1" t="str">
        <f t="array" ref="T1587">_xlfn.XLOOKUP(A1587,Booking_data!$A$1:$A$6001,Booking_data!$O$1:$O$6001,"Not Found")</f>
        <v>Female</v>
      </c>
      <c r="U1587" s="1" t="str">
        <f t="shared" si="4"/>
        <v>Above 45</v>
      </c>
      <c r="V1587" s="1" t="str">
        <f t="shared" si="5"/>
        <v>Medium Booking</v>
      </c>
    </row>
    <row r="1588" ht="15.75" customHeight="1">
      <c r="A1588" s="1" t="s">
        <v>1902</v>
      </c>
      <c r="B1588" s="6">
        <v>46183.0</v>
      </c>
      <c r="C1588" s="6">
        <v>46188.0</v>
      </c>
      <c r="D1588" s="7">
        <v>0.6458333333333334</v>
      </c>
      <c r="E1588" s="1" t="str">
        <f t="shared" si="1"/>
        <v>Weekday</v>
      </c>
      <c r="F1588" s="1" t="str">
        <f t="shared" si="2"/>
        <v>Jun</v>
      </c>
      <c r="G1588" s="1" t="str">
        <f t="array" ref="G1588">_xlfn.XLOOKUP(A1588,Booking_data!$A$1:$A$6001,Booking_data!$D$1:$D$6001,"not found")</f>
        <v>M028</v>
      </c>
      <c r="H1588" s="1" t="str">
        <f t="array" ref="H1588">_xlfn.XLOOKUP(G1588,Movies_data!$A$1:$A$41,Movies_data!$B$1:$B$41,"not found")</f>
        <v>Kantara</v>
      </c>
      <c r="I1588" s="1" t="str">
        <f t="array" ref="I1588">_xlfn.XLOOKUP(G1588,Movies_data!$A$1:$A$41,Movies_data!$D$1:$D$41,"not found")</f>
        <v>Action</v>
      </c>
      <c r="J1588" s="1" t="str">
        <f t="array" ref="J1588">_xlfn.XLOOKUP(G1588,Movies_data!$A$1:$A$41,Movies_data!$C$1:$C$41,"not found")</f>
        <v>Kannada</v>
      </c>
      <c r="K1588" s="1">
        <f t="array" ref="K1588">_xlfn.XLOOKUP(G1588,Movies_data!$A$1:$A$41,Movies_data!$H$1:$H$41,"Not Found")</f>
        <v>8.2</v>
      </c>
      <c r="L1588" s="1" t="str">
        <f t="array" ref="L1588">_xlfn.XLOOKUP(A1588,Booking_data!$A$1:$A$6001,Booking_data!$E$1:$E$6001,"not Found")</f>
        <v>C122</v>
      </c>
      <c r="M1588" s="1" t="str">
        <f t="array" ref="M1588">_xlfn.XLOOKUP(L1588,Cinemas_data!$A$1:$A$49,Cinemas_data!$I$1:$I$49,"not Found")</f>
        <v>#NAME?</v>
      </c>
      <c r="N1588" s="1" t="str">
        <f t="array" ref="N1588">_xlfn.XLOOKUP(L1588,Cinemas_data!$A$1:$A$49,Cinemas_data!$C$1:$C$49,"not Found")</f>
        <v>Noida</v>
      </c>
      <c r="O1588" s="1">
        <f t="array" ref="O1588">_xlfn.XLOOKUP(A1588,Booking_data!$A$1:$A$6001,Booking_data!$H$1:$H$6001,"not found")</f>
        <v>4</v>
      </c>
      <c r="P1588" s="1">
        <f t="array" ref="P1588">_xlfn.XLOOKUP(A1588,Booking_data!$A$1:$A$6001,Booking_data!$I$1:$I$6001,"not Found")</f>
        <v>180</v>
      </c>
      <c r="Q1588" s="1">
        <f t="shared" si="3"/>
        <v>720</v>
      </c>
      <c r="R1588" s="1" t="str">
        <f t="array" ref="R1588">_xlfn.XLOOKUP(A1588,Booking_data!$A$1:$A$6001,Booking_data!$L$1:$L$6001,"Not Found")</f>
        <v>Credit Card</v>
      </c>
      <c r="S1588" s="1">
        <f t="array" ref="S1588">_xlfn.XLOOKUP(A1588,Booking_data!$A$1:$A$6001,Booking_data!$N$1:$N$6001,"not Found")</f>
        <v>60</v>
      </c>
      <c r="T1588" s="1" t="str">
        <f t="array" ref="T1588">_xlfn.XLOOKUP(A1588,Booking_data!$A$1:$A$6001,Booking_data!$O$1:$O$6001,"Not Found")</f>
        <v>Other</v>
      </c>
      <c r="U1588" s="1" t="str">
        <f t="shared" si="4"/>
        <v>Above 45</v>
      </c>
      <c r="V1588" s="1" t="str">
        <f t="shared" si="5"/>
        <v>Medium Booking</v>
      </c>
    </row>
    <row r="1589" ht="15.75" customHeight="1">
      <c r="A1589" s="1" t="s">
        <v>1903</v>
      </c>
      <c r="B1589" s="6">
        <v>46028.0</v>
      </c>
      <c r="C1589" s="6">
        <v>46029.0</v>
      </c>
      <c r="D1589" s="7">
        <v>0.8854166666666666</v>
      </c>
      <c r="E1589" s="1" t="str">
        <f t="shared" si="1"/>
        <v>Weekday</v>
      </c>
      <c r="F1589" s="1" t="str">
        <f t="shared" si="2"/>
        <v>Jan</v>
      </c>
      <c r="G1589" s="1" t="str">
        <f t="array" ref="G1589">_xlfn.XLOOKUP(A1589,Booking_data!$A$1:$A$6001,Booking_data!$D$1:$D$6001,"not found")</f>
        <v>M004</v>
      </c>
      <c r="H1589" s="1" t="str">
        <f t="array" ref="H1589">_xlfn.XLOOKUP(G1589,Movies_data!$A$1:$A$41,Movies_data!$B$1:$B$41,"not found")</f>
        <v>Ponniyin Selvan I</v>
      </c>
      <c r="I1589" s="1" t="str">
        <f t="array" ref="I1589">_xlfn.XLOOKUP(G1589,Movies_data!$A$1:$A$41,Movies_data!$D$1:$D$41,"not found")</f>
        <v>Drama</v>
      </c>
      <c r="J1589" s="1" t="str">
        <f t="array" ref="J1589">_xlfn.XLOOKUP(G1589,Movies_data!$A$1:$A$41,Movies_data!$C$1:$C$41,"not found")</f>
        <v>Tamil</v>
      </c>
      <c r="K1589" s="1">
        <f t="array" ref="K1589">_xlfn.XLOOKUP(G1589,Movies_data!$A$1:$A$41,Movies_data!$H$1:$H$41,"Not Found")</f>
        <v>7.6</v>
      </c>
      <c r="L1589" s="1" t="str">
        <f t="array" ref="L1589">_xlfn.XLOOKUP(A1589,Booking_data!$A$1:$A$6001,Booking_data!$E$1:$E$6001,"not Found")</f>
        <v>C061</v>
      </c>
      <c r="M1589" s="1" t="str">
        <f t="array" ref="M1589">_xlfn.XLOOKUP(L1589,Cinemas_data!$A$1:$A$49,Cinemas_data!$I$1:$I$49,"not Found")</f>
        <v>#NAME?</v>
      </c>
      <c r="N1589" s="1" t="str">
        <f t="array" ref="N1589">_xlfn.XLOOKUP(L1589,Cinemas_data!$A$1:$A$49,Cinemas_data!$C$1:$C$49,"not Found")</f>
        <v>Mysuru</v>
      </c>
      <c r="O1589" s="1">
        <f t="array" ref="O1589">_xlfn.XLOOKUP(A1589,Booking_data!$A$1:$A$6001,Booking_data!$H$1:$H$6001,"not found")</f>
        <v>1</v>
      </c>
      <c r="P1589" s="1">
        <f t="array" ref="P1589">_xlfn.XLOOKUP(A1589,Booking_data!$A$1:$A$6001,Booking_data!$I$1:$I$6001,"not Found")</f>
        <v>440</v>
      </c>
      <c r="Q1589" s="1">
        <f t="shared" si="3"/>
        <v>440</v>
      </c>
      <c r="R1589" s="1" t="str">
        <f t="array" ref="R1589">_xlfn.XLOOKUP(A1589,Booking_data!$A$1:$A$6001,Booking_data!$L$1:$L$6001,"Not Found")</f>
        <v>Debit Card</v>
      </c>
      <c r="S1589" s="1">
        <f t="array" ref="S1589">_xlfn.XLOOKUP(A1589,Booking_data!$A$1:$A$6001,Booking_data!$N$1:$N$6001,"not Found")</f>
        <v>26</v>
      </c>
      <c r="T1589" s="1" t="str">
        <f t="array" ref="T1589">_xlfn.XLOOKUP(A1589,Booking_data!$A$1:$A$6001,Booking_data!$O$1:$O$6001,"Not Found")</f>
        <v>Male</v>
      </c>
      <c r="U1589" s="1" t="str">
        <f t="shared" si="4"/>
        <v>Youngster</v>
      </c>
      <c r="V1589" s="1" t="str">
        <f t="shared" si="5"/>
        <v>Low Booking</v>
      </c>
    </row>
    <row r="1590" ht="15.75" customHeight="1">
      <c r="A1590" s="1" t="s">
        <v>1904</v>
      </c>
      <c r="B1590" s="6">
        <v>46112.0</v>
      </c>
      <c r="C1590" s="6">
        <v>46113.0</v>
      </c>
      <c r="D1590" s="7">
        <v>0.3958333333333333</v>
      </c>
      <c r="E1590" s="1" t="str">
        <f t="shared" si="1"/>
        <v>Weekday</v>
      </c>
      <c r="F1590" s="1" t="str">
        <f t="shared" si="2"/>
        <v>Mar</v>
      </c>
      <c r="G1590" s="1" t="str">
        <f t="array" ref="G1590">_xlfn.XLOOKUP(A1590,Booking_data!$A$1:$A$6001,Booking_data!$D$1:$D$6001,"not found")</f>
        <v>M007</v>
      </c>
      <c r="H1590" s="1" t="str">
        <f t="array" ref="H1590">_xlfn.XLOOKUP(G1590,Movies_data!$A$1:$A$41,Movies_data!$B$1:$B$41,"not found")</f>
        <v>Good Night</v>
      </c>
      <c r="I1590" s="1" t="str">
        <f t="array" ref="I1590">_xlfn.XLOOKUP(G1590,Movies_data!$A$1:$A$41,Movies_data!$D$1:$D$41,"not found")</f>
        <v>Comedy</v>
      </c>
      <c r="J1590" s="1" t="str">
        <f t="array" ref="J1590">_xlfn.XLOOKUP(G1590,Movies_data!$A$1:$A$41,Movies_data!$C$1:$C$41,"not found")</f>
        <v>Tamil</v>
      </c>
      <c r="K1590" s="1">
        <f t="array" ref="K1590">_xlfn.XLOOKUP(G1590,Movies_data!$A$1:$A$41,Movies_data!$H$1:$H$41,"Not Found")</f>
        <v>8</v>
      </c>
      <c r="L1590" s="1" t="str">
        <f t="array" ref="L1590">_xlfn.XLOOKUP(A1590,Booking_data!$A$1:$A$6001,Booking_data!$E$1:$E$6001,"not Found")</f>
        <v>C101</v>
      </c>
      <c r="M1590" s="1" t="str">
        <f t="array" ref="M1590">_xlfn.XLOOKUP(L1590,Cinemas_data!$A$1:$A$49,Cinemas_data!$I$1:$I$49,"not Found")</f>
        <v>#NAME?</v>
      </c>
      <c r="N1590" s="1" t="str">
        <f t="array" ref="N1590">_xlfn.XLOOKUP(L1590,Cinemas_data!$A$1:$A$49,Cinemas_data!$C$1:$C$49,"not Found")</f>
        <v>Pune</v>
      </c>
      <c r="O1590" s="1">
        <f t="array" ref="O1590">_xlfn.XLOOKUP(A1590,Booking_data!$A$1:$A$6001,Booking_data!$H$1:$H$6001,"not found")</f>
        <v>3</v>
      </c>
      <c r="P1590" s="1">
        <f t="array" ref="P1590">_xlfn.XLOOKUP(A1590,Booking_data!$A$1:$A$6001,Booking_data!$I$1:$I$6001,"not Found")</f>
        <v>180</v>
      </c>
      <c r="Q1590" s="1">
        <f t="shared" si="3"/>
        <v>540</v>
      </c>
      <c r="R1590" s="1" t="str">
        <f t="array" ref="R1590">_xlfn.XLOOKUP(A1590,Booking_data!$A$1:$A$6001,Booking_data!$L$1:$L$6001,"Not Found")</f>
        <v>UPI</v>
      </c>
      <c r="S1590" s="1">
        <f t="array" ref="S1590">_xlfn.XLOOKUP(A1590,Booking_data!$A$1:$A$6001,Booking_data!$N$1:$N$6001,"not Found")</f>
        <v>52</v>
      </c>
      <c r="T1590" s="1" t="str">
        <f t="array" ref="T1590">_xlfn.XLOOKUP(A1590,Booking_data!$A$1:$A$6001,Booking_data!$O$1:$O$6001,"Not Found")</f>
        <v>Male</v>
      </c>
      <c r="U1590" s="1" t="str">
        <f t="shared" si="4"/>
        <v>Above 45</v>
      </c>
      <c r="V1590" s="1" t="str">
        <f t="shared" si="5"/>
        <v>Medium Booking</v>
      </c>
    </row>
    <row r="1591" ht="15.75" customHeight="1">
      <c r="A1591" s="1" t="s">
        <v>1905</v>
      </c>
      <c r="B1591" s="6">
        <v>46106.0</v>
      </c>
      <c r="C1591" s="6">
        <v>46106.0</v>
      </c>
      <c r="D1591" s="7">
        <v>0.9375</v>
      </c>
      <c r="E1591" s="1" t="str">
        <f t="shared" si="1"/>
        <v>Weekday</v>
      </c>
      <c r="F1591" s="1" t="str">
        <f t="shared" si="2"/>
        <v>Mar</v>
      </c>
      <c r="G1591" s="1" t="str">
        <f t="array" ref="G1591">_xlfn.XLOOKUP(A1591,Booking_data!$A$1:$A$6001,Booking_data!$D$1:$D$6001,"not found")</f>
        <v>M034</v>
      </c>
      <c r="H1591" s="1" t="str">
        <f t="array" ref="H1591">_xlfn.XLOOKUP(G1591,Movies_data!$A$1:$A$41,Movies_data!$B$1:$B$41,"not found")</f>
        <v>Manjummel Boys</v>
      </c>
      <c r="I1591" s="1" t="str">
        <f t="array" ref="I1591">_xlfn.XLOOKUP(G1591,Movies_data!$A$1:$A$41,Movies_data!$D$1:$D$41,"not found")</f>
        <v>Adventure</v>
      </c>
      <c r="J1591" s="1" t="str">
        <f t="array" ref="J1591">_xlfn.XLOOKUP(G1591,Movies_data!$A$1:$A$41,Movies_data!$C$1:$C$41,"not found")</f>
        <v>Malayalam</v>
      </c>
      <c r="K1591" s="1">
        <f t="array" ref="K1591">_xlfn.XLOOKUP(G1591,Movies_data!$A$1:$A$41,Movies_data!$H$1:$H$41,"Not Found")</f>
        <v>8.3</v>
      </c>
      <c r="L1591" s="1" t="str">
        <f t="array" ref="L1591">_xlfn.XLOOKUP(A1591,Booking_data!$A$1:$A$6001,Booking_data!$E$1:$E$6001,"not Found")</f>
        <v>C072</v>
      </c>
      <c r="M1591" s="1" t="str">
        <f t="array" ref="M1591">_xlfn.XLOOKUP(L1591,Cinemas_data!$A$1:$A$49,Cinemas_data!$I$1:$I$49,"not Found")</f>
        <v>#NAME?</v>
      </c>
      <c r="N1591" s="1" t="str">
        <f t="array" ref="N1591">_xlfn.XLOOKUP(L1591,Cinemas_data!$A$1:$A$49,Cinemas_data!$C$1:$C$49,"not Found")</f>
        <v>Hyderabad</v>
      </c>
      <c r="O1591" s="1">
        <f t="array" ref="O1591">_xlfn.XLOOKUP(A1591,Booking_data!$A$1:$A$6001,Booking_data!$H$1:$H$6001,"not found")</f>
        <v>4</v>
      </c>
      <c r="P1591" s="1">
        <f t="array" ref="P1591">_xlfn.XLOOKUP(A1591,Booking_data!$A$1:$A$6001,Booking_data!$I$1:$I$6001,"not Found")</f>
        <v>200</v>
      </c>
      <c r="Q1591" s="1">
        <f t="shared" si="3"/>
        <v>800</v>
      </c>
      <c r="R1591" s="1" t="str">
        <f t="array" ref="R1591">_xlfn.XLOOKUP(A1591,Booking_data!$A$1:$A$6001,Booking_data!$L$1:$L$6001,"Not Found")</f>
        <v>Wallet</v>
      </c>
      <c r="S1591" s="1">
        <f t="array" ref="S1591">_xlfn.XLOOKUP(A1591,Booking_data!$A$1:$A$6001,Booking_data!$N$1:$N$6001,"not Found")</f>
        <v>39</v>
      </c>
      <c r="T1591" s="1" t="str">
        <f t="array" ref="T1591">_xlfn.XLOOKUP(A1591,Booking_data!$A$1:$A$6001,Booking_data!$O$1:$O$6001,"Not Found")</f>
        <v>Female</v>
      </c>
      <c r="U1591" s="1" t="str">
        <f t="shared" si="4"/>
        <v>Middle Age</v>
      </c>
      <c r="V1591" s="1" t="str">
        <f t="shared" si="5"/>
        <v>Medium Booking</v>
      </c>
    </row>
    <row r="1592" ht="15.75" customHeight="1">
      <c r="A1592" s="1" t="s">
        <v>1906</v>
      </c>
      <c r="B1592" s="6">
        <v>46120.0</v>
      </c>
      <c r="C1592" s="6">
        <v>46126.0</v>
      </c>
      <c r="D1592" s="7">
        <v>0.8854166666666666</v>
      </c>
      <c r="E1592" s="1" t="str">
        <f t="shared" si="1"/>
        <v>Weekday</v>
      </c>
      <c r="F1592" s="1" t="str">
        <f t="shared" si="2"/>
        <v>Apr</v>
      </c>
      <c r="G1592" s="1" t="str">
        <f t="array" ref="G1592">_xlfn.XLOOKUP(A1592,Booking_data!$A$1:$A$6001,Booking_data!$D$1:$D$6001,"not found")</f>
        <v>M004</v>
      </c>
      <c r="H1592" s="1" t="str">
        <f t="array" ref="H1592">_xlfn.XLOOKUP(G1592,Movies_data!$A$1:$A$41,Movies_data!$B$1:$B$41,"not found")</f>
        <v>Ponniyin Selvan I</v>
      </c>
      <c r="I1592" s="1" t="str">
        <f t="array" ref="I1592">_xlfn.XLOOKUP(G1592,Movies_data!$A$1:$A$41,Movies_data!$D$1:$D$41,"not found")</f>
        <v>Drama</v>
      </c>
      <c r="J1592" s="1" t="str">
        <f t="array" ref="J1592">_xlfn.XLOOKUP(G1592,Movies_data!$A$1:$A$41,Movies_data!$C$1:$C$41,"not found")</f>
        <v>Tamil</v>
      </c>
      <c r="K1592" s="1">
        <f t="array" ref="K1592">_xlfn.XLOOKUP(G1592,Movies_data!$A$1:$A$41,Movies_data!$H$1:$H$41,"Not Found")</f>
        <v>7.6</v>
      </c>
      <c r="L1592" s="1" t="str">
        <f t="array" ref="L1592">_xlfn.XLOOKUP(A1592,Booking_data!$A$1:$A$6001,Booking_data!$E$1:$E$6001,"not Found")</f>
        <v>C102</v>
      </c>
      <c r="M1592" s="1" t="str">
        <f t="array" ref="M1592">_xlfn.XLOOKUP(L1592,Cinemas_data!$A$1:$A$49,Cinemas_data!$I$1:$I$49,"not Found")</f>
        <v>#NAME?</v>
      </c>
      <c r="N1592" s="1" t="str">
        <f t="array" ref="N1592">_xlfn.XLOOKUP(L1592,Cinemas_data!$A$1:$A$49,Cinemas_data!$C$1:$C$49,"not Found")</f>
        <v>Pune</v>
      </c>
      <c r="O1592" s="1">
        <f t="array" ref="O1592">_xlfn.XLOOKUP(A1592,Booking_data!$A$1:$A$6001,Booking_data!$H$1:$H$6001,"not found")</f>
        <v>2</v>
      </c>
      <c r="P1592" s="1">
        <f t="array" ref="P1592">_xlfn.XLOOKUP(A1592,Booking_data!$A$1:$A$6001,Booking_data!$I$1:$I$6001,"not Found")</f>
        <v>220</v>
      </c>
      <c r="Q1592" s="1">
        <f t="shared" si="3"/>
        <v>440</v>
      </c>
      <c r="R1592" s="1" t="str">
        <f t="array" ref="R1592">_xlfn.XLOOKUP(A1592,Booking_data!$A$1:$A$6001,Booking_data!$L$1:$L$6001,"Not Found")</f>
        <v>Credit Card</v>
      </c>
      <c r="S1592" s="1">
        <f t="array" ref="S1592">_xlfn.XLOOKUP(A1592,Booking_data!$A$1:$A$6001,Booking_data!$N$1:$N$6001,"not Found")</f>
        <v>43</v>
      </c>
      <c r="T1592" s="1" t="str">
        <f t="array" ref="T1592">_xlfn.XLOOKUP(A1592,Booking_data!$A$1:$A$6001,Booking_data!$O$1:$O$6001,"Not Found")</f>
        <v>Female</v>
      </c>
      <c r="U1592" s="1" t="str">
        <f t="shared" si="4"/>
        <v>Middle Age</v>
      </c>
      <c r="V1592" s="1" t="str">
        <f t="shared" si="5"/>
        <v>Low Booking</v>
      </c>
    </row>
    <row r="1593" ht="15.75" customHeight="1">
      <c r="A1593" s="1" t="s">
        <v>1907</v>
      </c>
      <c r="B1593" s="6">
        <v>46181.0</v>
      </c>
      <c r="C1593" s="6">
        <v>46181.0</v>
      </c>
      <c r="D1593" s="7">
        <v>0.3958333333333333</v>
      </c>
      <c r="E1593" s="1" t="str">
        <f t="shared" si="1"/>
        <v>Weekday</v>
      </c>
      <c r="F1593" s="1" t="str">
        <f t="shared" si="2"/>
        <v>Jun</v>
      </c>
      <c r="G1593" s="1" t="str">
        <f t="array" ref="G1593">_xlfn.XLOOKUP(A1593,Booking_data!$A$1:$A$6001,Booking_data!$D$1:$D$6001,"not found")</f>
        <v>M026</v>
      </c>
      <c r="H1593" s="1" t="str">
        <f t="array" ref="H1593">_xlfn.XLOOKUP(G1593,Movies_data!$A$1:$A$41,Movies_data!$B$1:$B$41,"not found")</f>
        <v>Drishyam 2</v>
      </c>
      <c r="I1593" s="1" t="str">
        <f t="array" ref="I1593">_xlfn.XLOOKUP(G1593,Movies_data!$A$1:$A$41,Movies_data!$D$1:$D$41,"not found")</f>
        <v>Thriller</v>
      </c>
      <c r="J1593" s="1" t="str">
        <f t="array" ref="J1593">_xlfn.XLOOKUP(G1593,Movies_data!$A$1:$A$41,Movies_data!$C$1:$C$41,"not found")</f>
        <v>Hindi</v>
      </c>
      <c r="K1593" s="1">
        <f t="array" ref="K1593">_xlfn.XLOOKUP(G1593,Movies_data!$A$1:$A$41,Movies_data!$H$1:$H$41,"Not Found")</f>
        <v>8.2</v>
      </c>
      <c r="L1593" s="1" t="str">
        <f t="array" ref="L1593">_xlfn.XLOOKUP(A1593,Booking_data!$A$1:$A$6001,Booking_data!$E$1:$E$6001,"not Found")</f>
        <v>C142</v>
      </c>
      <c r="M1593" s="1" t="str">
        <f t="array" ref="M1593">_xlfn.XLOOKUP(L1593,Cinemas_data!$A$1:$A$49,Cinemas_data!$I$1:$I$49,"not Found")</f>
        <v>#NAME?</v>
      </c>
      <c r="N1593" s="1" t="str">
        <f t="array" ref="N1593">_xlfn.XLOOKUP(L1593,Cinemas_data!$A$1:$A$49,Cinemas_data!$C$1:$C$49,"not Found")</f>
        <v>Ahmedabad</v>
      </c>
      <c r="O1593" s="1">
        <f t="array" ref="O1593">_xlfn.XLOOKUP(A1593,Booking_data!$A$1:$A$6001,Booking_data!$H$1:$H$6001,"not found")</f>
        <v>3</v>
      </c>
      <c r="P1593" s="1">
        <f t="array" ref="P1593">_xlfn.XLOOKUP(A1593,Booking_data!$A$1:$A$6001,Booking_data!$I$1:$I$6001,"not Found")</f>
        <v>220</v>
      </c>
      <c r="Q1593" s="1">
        <f t="shared" si="3"/>
        <v>660</v>
      </c>
      <c r="R1593" s="1" t="str">
        <f t="array" ref="R1593">_xlfn.XLOOKUP(A1593,Booking_data!$A$1:$A$6001,Booking_data!$L$1:$L$6001,"Not Found")</f>
        <v>Debit Card</v>
      </c>
      <c r="S1593" s="1">
        <f t="array" ref="S1593">_xlfn.XLOOKUP(A1593,Booking_data!$A$1:$A$6001,Booking_data!$N$1:$N$6001,"not Found")</f>
        <v>45</v>
      </c>
      <c r="T1593" s="1" t="str">
        <f t="array" ref="T1593">_xlfn.XLOOKUP(A1593,Booking_data!$A$1:$A$6001,Booking_data!$O$1:$O$6001,"Not Found")</f>
        <v>Female</v>
      </c>
      <c r="U1593" s="1" t="str">
        <f t="shared" si="4"/>
        <v>Above 45</v>
      </c>
      <c r="V1593" s="1" t="str">
        <f t="shared" si="5"/>
        <v>Medium Booking</v>
      </c>
    </row>
    <row r="1594" ht="15.75" customHeight="1">
      <c r="A1594" s="1" t="s">
        <v>1908</v>
      </c>
      <c r="B1594" s="6">
        <v>46045.0</v>
      </c>
      <c r="C1594" s="6">
        <v>46050.0</v>
      </c>
      <c r="D1594" s="7">
        <v>0.3958333333333333</v>
      </c>
      <c r="E1594" s="1" t="str">
        <f t="shared" si="1"/>
        <v>Weekday</v>
      </c>
      <c r="F1594" s="1" t="str">
        <f t="shared" si="2"/>
        <v>Jan</v>
      </c>
      <c r="G1594" s="1" t="str">
        <f t="array" ref="G1594">_xlfn.XLOOKUP(A1594,Booking_data!$A$1:$A$6001,Booking_data!$D$1:$D$6001,"not found")</f>
        <v>M034</v>
      </c>
      <c r="H1594" s="1" t="str">
        <f t="array" ref="H1594">_xlfn.XLOOKUP(G1594,Movies_data!$A$1:$A$41,Movies_data!$B$1:$B$41,"not found")</f>
        <v>Manjummel Boys</v>
      </c>
      <c r="I1594" s="1" t="str">
        <f t="array" ref="I1594">_xlfn.XLOOKUP(G1594,Movies_data!$A$1:$A$41,Movies_data!$D$1:$D$41,"not found")</f>
        <v>Adventure</v>
      </c>
      <c r="J1594" s="1" t="str">
        <f t="array" ref="J1594">_xlfn.XLOOKUP(G1594,Movies_data!$A$1:$A$41,Movies_data!$C$1:$C$41,"not found")</f>
        <v>Malayalam</v>
      </c>
      <c r="K1594" s="1">
        <f t="array" ref="K1594">_xlfn.XLOOKUP(G1594,Movies_data!$A$1:$A$41,Movies_data!$H$1:$H$41,"Not Found")</f>
        <v>8.3</v>
      </c>
      <c r="L1594" s="1" t="str">
        <f t="array" ref="L1594">_xlfn.XLOOKUP(A1594,Booking_data!$A$1:$A$6001,Booking_data!$E$1:$E$6001,"not Found")</f>
        <v>C091</v>
      </c>
      <c r="M1594" s="1" t="str">
        <f t="array" ref="M1594">_xlfn.XLOOKUP(L1594,Cinemas_data!$A$1:$A$49,Cinemas_data!$I$1:$I$49,"not Found")</f>
        <v>#NAME?</v>
      </c>
      <c r="N1594" s="1" t="str">
        <f t="array" ref="N1594">_xlfn.XLOOKUP(L1594,Cinemas_data!$A$1:$A$49,Cinemas_data!$C$1:$C$49,"not Found")</f>
        <v>Mumbai</v>
      </c>
      <c r="O1594" s="1">
        <f t="array" ref="O1594">_xlfn.XLOOKUP(A1594,Booking_data!$A$1:$A$6001,Booking_data!$H$1:$H$6001,"not found")</f>
        <v>3</v>
      </c>
      <c r="P1594" s="1">
        <f t="array" ref="P1594">_xlfn.XLOOKUP(A1594,Booking_data!$A$1:$A$6001,Booking_data!$I$1:$I$6001,"not Found")</f>
        <v>200</v>
      </c>
      <c r="Q1594" s="1">
        <f t="shared" si="3"/>
        <v>600</v>
      </c>
      <c r="R1594" s="1" t="str">
        <f t="array" ref="R1594">_xlfn.XLOOKUP(A1594,Booking_data!$A$1:$A$6001,Booking_data!$L$1:$L$6001,"Not Found")</f>
        <v>Debit Card</v>
      </c>
      <c r="S1594" s="1">
        <f t="array" ref="S1594">_xlfn.XLOOKUP(A1594,Booking_data!$A$1:$A$6001,Booking_data!$N$1:$N$6001,"not Found")</f>
        <v>25</v>
      </c>
      <c r="T1594" s="1" t="str">
        <f t="array" ref="T1594">_xlfn.XLOOKUP(A1594,Booking_data!$A$1:$A$6001,Booking_data!$O$1:$O$6001,"Not Found")</f>
        <v>Male</v>
      </c>
      <c r="U1594" s="1" t="str">
        <f t="shared" si="4"/>
        <v>Youngster</v>
      </c>
      <c r="V1594" s="1" t="str">
        <f t="shared" si="5"/>
        <v>Medium Booking</v>
      </c>
    </row>
    <row r="1595" ht="15.75" customHeight="1">
      <c r="A1595" s="1" t="s">
        <v>1909</v>
      </c>
      <c r="B1595" s="6">
        <v>46196.0</v>
      </c>
      <c r="C1595" s="6">
        <v>46196.0</v>
      </c>
      <c r="D1595" s="7">
        <v>0.8854166666666666</v>
      </c>
      <c r="E1595" s="1" t="str">
        <f t="shared" si="1"/>
        <v>Weekday</v>
      </c>
      <c r="F1595" s="1" t="str">
        <f t="shared" si="2"/>
        <v>Jun</v>
      </c>
      <c r="G1595" s="1" t="str">
        <f t="array" ref="G1595">_xlfn.XLOOKUP(A1595,Booking_data!$A$1:$A$6001,Booking_data!$D$1:$D$6001,"not found")</f>
        <v>M024</v>
      </c>
      <c r="H1595" s="1" t="str">
        <f t="array" ref="H1595">_xlfn.XLOOKUP(G1595,Movies_data!$A$1:$A$41,Movies_data!$B$1:$B$41,"not found")</f>
        <v>Bhool Bhulaiyaa 2</v>
      </c>
      <c r="I1595" s="1" t="str">
        <f t="array" ref="I1595">_xlfn.XLOOKUP(G1595,Movies_data!$A$1:$A$41,Movies_data!$D$1:$D$41,"not found")</f>
        <v>Comedy</v>
      </c>
      <c r="J1595" s="1" t="str">
        <f t="array" ref="J1595">_xlfn.XLOOKUP(G1595,Movies_data!$A$1:$A$41,Movies_data!$C$1:$C$41,"not found")</f>
        <v>Hindi</v>
      </c>
      <c r="K1595" s="1">
        <f t="array" ref="K1595">_xlfn.XLOOKUP(G1595,Movies_data!$A$1:$A$41,Movies_data!$H$1:$H$41,"Not Found")</f>
        <v>5.9</v>
      </c>
      <c r="L1595" s="1" t="str">
        <f t="array" ref="L1595">_xlfn.XLOOKUP(A1595,Booking_data!$A$1:$A$6001,Booking_data!$E$1:$E$6001,"not Found")</f>
        <v>C113</v>
      </c>
      <c r="M1595" s="1" t="str">
        <f t="array" ref="M1595">_xlfn.XLOOKUP(L1595,Cinemas_data!$A$1:$A$49,Cinemas_data!$I$1:$I$49,"not Found")</f>
        <v>#NAME?</v>
      </c>
      <c r="N1595" s="1" t="str">
        <f t="array" ref="N1595">_xlfn.XLOOKUP(L1595,Cinemas_data!$A$1:$A$49,Cinemas_data!$C$1:$C$49,"not Found")</f>
        <v>Delhi</v>
      </c>
      <c r="O1595" s="1">
        <f t="array" ref="O1595">_xlfn.XLOOKUP(A1595,Booking_data!$A$1:$A$6001,Booking_data!$H$1:$H$6001,"not found")</f>
        <v>3</v>
      </c>
      <c r="P1595" s="1">
        <f t="array" ref="P1595">_xlfn.XLOOKUP(A1595,Booking_data!$A$1:$A$6001,Booking_data!$I$1:$I$6001,"not Found")</f>
        <v>240</v>
      </c>
      <c r="Q1595" s="1">
        <f t="shared" si="3"/>
        <v>720</v>
      </c>
      <c r="R1595" s="1" t="str">
        <f t="array" ref="R1595">_xlfn.XLOOKUP(A1595,Booking_data!$A$1:$A$6001,Booking_data!$L$1:$L$6001,"Not Found")</f>
        <v>Net Banking</v>
      </c>
      <c r="S1595" s="1">
        <f t="array" ref="S1595">_xlfn.XLOOKUP(A1595,Booking_data!$A$1:$A$6001,Booking_data!$N$1:$N$6001,"not Found")</f>
        <v>28</v>
      </c>
      <c r="T1595" s="1" t="str">
        <f t="array" ref="T1595">_xlfn.XLOOKUP(A1595,Booking_data!$A$1:$A$6001,Booking_data!$O$1:$O$6001,"Not Found")</f>
        <v>Other</v>
      </c>
      <c r="U1595" s="1" t="str">
        <f t="shared" si="4"/>
        <v>Youngster</v>
      </c>
      <c r="V1595" s="1" t="str">
        <f t="shared" si="5"/>
        <v>Medium Booking</v>
      </c>
    </row>
    <row r="1596" ht="15.75" customHeight="1">
      <c r="A1596" s="1" t="s">
        <v>1910</v>
      </c>
      <c r="B1596" s="6">
        <v>46127.0</v>
      </c>
      <c r="C1596" s="6">
        <v>46127.0</v>
      </c>
      <c r="D1596" s="7">
        <v>0.3958333333333333</v>
      </c>
      <c r="E1596" s="1" t="str">
        <f t="shared" si="1"/>
        <v>Weekday</v>
      </c>
      <c r="F1596" s="1" t="str">
        <f t="shared" si="2"/>
        <v>Apr</v>
      </c>
      <c r="G1596" s="1" t="str">
        <f t="array" ref="G1596">_xlfn.XLOOKUP(A1596,Booking_data!$A$1:$A$6001,Booking_data!$D$1:$D$6001,"not found")</f>
        <v>M009</v>
      </c>
      <c r="H1596" s="1" t="str">
        <f t="array" ref="H1596">_xlfn.XLOOKUP(G1596,Movies_data!$A$1:$A$41,Movies_data!$B$1:$B$41,"not found")</f>
        <v>Amaran</v>
      </c>
      <c r="I1596" s="1" t="str">
        <f t="array" ref="I1596">_xlfn.XLOOKUP(G1596,Movies_data!$A$1:$A$41,Movies_data!$D$1:$D$41,"not found")</f>
        <v>Biography</v>
      </c>
      <c r="J1596" s="1" t="str">
        <f t="array" ref="J1596">_xlfn.XLOOKUP(G1596,Movies_data!$A$1:$A$41,Movies_data!$C$1:$C$41,"not found")</f>
        <v>Tamil</v>
      </c>
      <c r="K1596" s="1">
        <f t="array" ref="K1596">_xlfn.XLOOKUP(G1596,Movies_data!$A$1:$A$41,Movies_data!$H$1:$H$41,"Not Found")</f>
        <v>8.3</v>
      </c>
      <c r="L1596" s="1" t="str">
        <f t="array" ref="L1596">_xlfn.XLOOKUP(A1596,Booking_data!$A$1:$A$6001,Booking_data!$E$1:$E$6001,"not Found")</f>
        <v>C061</v>
      </c>
      <c r="M1596" s="1" t="str">
        <f t="array" ref="M1596">_xlfn.XLOOKUP(L1596,Cinemas_data!$A$1:$A$49,Cinemas_data!$I$1:$I$49,"not Found")</f>
        <v>#NAME?</v>
      </c>
      <c r="N1596" s="1" t="str">
        <f t="array" ref="N1596">_xlfn.XLOOKUP(L1596,Cinemas_data!$A$1:$A$49,Cinemas_data!$C$1:$C$49,"not Found")</f>
        <v>Mysuru</v>
      </c>
      <c r="O1596" s="1">
        <f t="array" ref="O1596">_xlfn.XLOOKUP(A1596,Booking_data!$A$1:$A$6001,Booking_data!$H$1:$H$6001,"not found")</f>
        <v>2</v>
      </c>
      <c r="P1596" s="1">
        <f t="array" ref="P1596">_xlfn.XLOOKUP(A1596,Booking_data!$A$1:$A$6001,Booking_data!$I$1:$I$6001,"not Found")</f>
        <v>260</v>
      </c>
      <c r="Q1596" s="1">
        <f t="shared" si="3"/>
        <v>520</v>
      </c>
      <c r="R1596" s="1" t="str">
        <f t="array" ref="R1596">_xlfn.XLOOKUP(A1596,Booking_data!$A$1:$A$6001,Booking_data!$L$1:$L$6001,"Not Found")</f>
        <v>Net Banking</v>
      </c>
      <c r="S1596" s="1">
        <f t="array" ref="S1596">_xlfn.XLOOKUP(A1596,Booking_data!$A$1:$A$6001,Booking_data!$N$1:$N$6001,"not Found")</f>
        <v>34</v>
      </c>
      <c r="T1596" s="1" t="str">
        <f t="array" ref="T1596">_xlfn.XLOOKUP(A1596,Booking_data!$A$1:$A$6001,Booking_data!$O$1:$O$6001,"Not Found")</f>
        <v>Male</v>
      </c>
      <c r="U1596" s="1" t="str">
        <f t="shared" si="4"/>
        <v>Middle Age</v>
      </c>
      <c r="V1596" s="1" t="str">
        <f t="shared" si="5"/>
        <v>Low Booking</v>
      </c>
    </row>
    <row r="1597" ht="15.75" customHeight="1">
      <c r="A1597" s="1" t="s">
        <v>1911</v>
      </c>
      <c r="B1597" s="6">
        <v>46049.0</v>
      </c>
      <c r="C1597" s="6">
        <v>46056.0</v>
      </c>
      <c r="D1597" s="7">
        <v>0.7708333333333334</v>
      </c>
      <c r="E1597" s="1" t="str">
        <f t="shared" si="1"/>
        <v>Weekday</v>
      </c>
      <c r="F1597" s="1" t="str">
        <f t="shared" si="2"/>
        <v>Jan</v>
      </c>
      <c r="G1597" s="1" t="str">
        <f t="array" ref="G1597">_xlfn.XLOOKUP(A1597,Booking_data!$A$1:$A$6001,Booking_data!$D$1:$D$6001,"not found")</f>
        <v>M038</v>
      </c>
      <c r="H1597" s="1" t="str">
        <f t="array" ref="H1597">_xlfn.XLOOKUP(G1597,Movies_data!$A$1:$A$41,Movies_data!$B$1:$B$41,"not found")</f>
        <v>Barbie</v>
      </c>
      <c r="I1597" s="1" t="str">
        <f t="array" ref="I1597">_xlfn.XLOOKUP(G1597,Movies_data!$A$1:$A$41,Movies_data!$D$1:$D$41,"not found")</f>
        <v>Comedy</v>
      </c>
      <c r="J1597" s="1" t="str">
        <f t="array" ref="J1597">_xlfn.XLOOKUP(G1597,Movies_data!$A$1:$A$41,Movies_data!$C$1:$C$41,"not found")</f>
        <v>English</v>
      </c>
      <c r="K1597" s="1">
        <f t="array" ref="K1597">_xlfn.XLOOKUP(G1597,Movies_data!$A$1:$A$41,Movies_data!$H$1:$H$41,"Not Found")</f>
        <v>6.8</v>
      </c>
      <c r="L1597" s="1" t="str">
        <f t="array" ref="L1597">_xlfn.XLOOKUP(A1597,Booking_data!$A$1:$A$6001,Booking_data!$E$1:$E$6001,"not Found")</f>
        <v>C073</v>
      </c>
      <c r="M1597" s="1" t="str">
        <f t="array" ref="M1597">_xlfn.XLOOKUP(L1597,Cinemas_data!$A$1:$A$49,Cinemas_data!$I$1:$I$49,"not Found")</f>
        <v>#NAME?</v>
      </c>
      <c r="N1597" s="1" t="str">
        <f t="array" ref="N1597">_xlfn.XLOOKUP(L1597,Cinemas_data!$A$1:$A$49,Cinemas_data!$C$1:$C$49,"not Found")</f>
        <v>Hyderabad</v>
      </c>
      <c r="O1597" s="1">
        <f t="array" ref="O1597">_xlfn.XLOOKUP(A1597,Booking_data!$A$1:$A$6001,Booking_data!$H$1:$H$6001,"not found")</f>
        <v>2</v>
      </c>
      <c r="P1597" s="1">
        <f t="array" ref="P1597">_xlfn.XLOOKUP(A1597,Booking_data!$A$1:$A$6001,Booking_data!$I$1:$I$6001,"not Found")</f>
        <v>240</v>
      </c>
      <c r="Q1597" s="1">
        <f t="shared" si="3"/>
        <v>480</v>
      </c>
      <c r="R1597" s="1" t="str">
        <f t="array" ref="R1597">_xlfn.XLOOKUP(A1597,Booking_data!$A$1:$A$6001,Booking_data!$L$1:$L$6001,"Not Found")</f>
        <v>UPI</v>
      </c>
      <c r="S1597" s="1">
        <f t="array" ref="S1597">_xlfn.XLOOKUP(A1597,Booking_data!$A$1:$A$6001,Booking_data!$N$1:$N$6001,"not Found")</f>
        <v>37</v>
      </c>
      <c r="T1597" s="1" t="str">
        <f t="array" ref="T1597">_xlfn.XLOOKUP(A1597,Booking_data!$A$1:$A$6001,Booking_data!$O$1:$O$6001,"Not Found")</f>
        <v>Female</v>
      </c>
      <c r="U1597" s="1" t="str">
        <f t="shared" si="4"/>
        <v>Middle Age</v>
      </c>
      <c r="V1597" s="1" t="str">
        <f t="shared" si="5"/>
        <v>Low Booking</v>
      </c>
    </row>
    <row r="1598" ht="15.75" customHeight="1">
      <c r="A1598" s="1" t="s">
        <v>1912</v>
      </c>
      <c r="B1598" s="6">
        <v>46032.0</v>
      </c>
      <c r="C1598" s="6">
        <v>46035.0</v>
      </c>
      <c r="D1598" s="7">
        <v>0.7708333333333334</v>
      </c>
      <c r="E1598" s="1" t="str">
        <f t="shared" si="1"/>
        <v>Weekend</v>
      </c>
      <c r="F1598" s="1" t="str">
        <f t="shared" si="2"/>
        <v>Jan</v>
      </c>
      <c r="G1598" s="1" t="str">
        <f t="array" ref="G1598">_xlfn.XLOOKUP(A1598,Booking_data!$A$1:$A$6001,Booking_data!$D$1:$D$6001,"not found")</f>
        <v>M024</v>
      </c>
      <c r="H1598" s="1" t="str">
        <f t="array" ref="H1598">_xlfn.XLOOKUP(G1598,Movies_data!$A$1:$A$41,Movies_data!$B$1:$B$41,"not found")</f>
        <v>Bhool Bhulaiyaa 2</v>
      </c>
      <c r="I1598" s="1" t="str">
        <f t="array" ref="I1598">_xlfn.XLOOKUP(G1598,Movies_data!$A$1:$A$41,Movies_data!$D$1:$D$41,"not found")</f>
        <v>Comedy</v>
      </c>
      <c r="J1598" s="1" t="str">
        <f t="array" ref="J1598">_xlfn.XLOOKUP(G1598,Movies_data!$A$1:$A$41,Movies_data!$C$1:$C$41,"not found")</f>
        <v>Hindi</v>
      </c>
      <c r="K1598" s="1">
        <f t="array" ref="K1598">_xlfn.XLOOKUP(G1598,Movies_data!$A$1:$A$41,Movies_data!$H$1:$H$41,"Not Found")</f>
        <v>5.9</v>
      </c>
      <c r="L1598" s="1" t="str">
        <f t="array" ref="L1598">_xlfn.XLOOKUP(A1598,Booking_data!$A$1:$A$6001,Booking_data!$E$1:$E$6001,"not Found")</f>
        <v>C122</v>
      </c>
      <c r="M1598" s="1" t="str">
        <f t="array" ref="M1598">_xlfn.XLOOKUP(L1598,Cinemas_data!$A$1:$A$49,Cinemas_data!$I$1:$I$49,"not Found")</f>
        <v>#NAME?</v>
      </c>
      <c r="N1598" s="1" t="str">
        <f t="array" ref="N1598">_xlfn.XLOOKUP(L1598,Cinemas_data!$A$1:$A$49,Cinemas_data!$C$1:$C$49,"not Found")</f>
        <v>Noida</v>
      </c>
      <c r="O1598" s="1">
        <f t="array" ref="O1598">_xlfn.XLOOKUP(A1598,Booking_data!$A$1:$A$6001,Booking_data!$H$1:$H$6001,"not found")</f>
        <v>2</v>
      </c>
      <c r="P1598" s="1">
        <f t="array" ref="P1598">_xlfn.XLOOKUP(A1598,Booking_data!$A$1:$A$6001,Booking_data!$I$1:$I$6001,"not Found")</f>
        <v>180</v>
      </c>
      <c r="Q1598" s="1">
        <f t="shared" si="3"/>
        <v>360</v>
      </c>
      <c r="R1598" s="1" t="str">
        <f t="array" ref="R1598">_xlfn.XLOOKUP(A1598,Booking_data!$A$1:$A$6001,Booking_data!$L$1:$L$6001,"Not Found")</f>
        <v>Credit Card</v>
      </c>
      <c r="S1598" s="1">
        <f t="array" ref="S1598">_xlfn.XLOOKUP(A1598,Booking_data!$A$1:$A$6001,Booking_data!$N$1:$N$6001,"not Found")</f>
        <v>27</v>
      </c>
      <c r="T1598" s="1" t="str">
        <f t="array" ref="T1598">_xlfn.XLOOKUP(A1598,Booking_data!$A$1:$A$6001,Booking_data!$O$1:$O$6001,"Not Found")</f>
        <v>Female</v>
      </c>
      <c r="U1598" s="1" t="str">
        <f t="shared" si="4"/>
        <v>Youngster</v>
      </c>
      <c r="V1598" s="1" t="str">
        <f t="shared" si="5"/>
        <v>Low Booking</v>
      </c>
    </row>
    <row r="1599" ht="15.75" customHeight="1">
      <c r="A1599" s="1" t="s">
        <v>1913</v>
      </c>
      <c r="B1599" s="6">
        <v>46153.0</v>
      </c>
      <c r="C1599" s="6">
        <v>46154.0</v>
      </c>
      <c r="D1599" s="7">
        <v>0.6458333333333334</v>
      </c>
      <c r="E1599" s="1" t="str">
        <f t="shared" si="1"/>
        <v>Weekday</v>
      </c>
      <c r="F1599" s="1" t="str">
        <f t="shared" si="2"/>
        <v>May</v>
      </c>
      <c r="G1599" s="1" t="str">
        <f t="array" ref="G1599">_xlfn.XLOOKUP(A1599,Booking_data!$A$1:$A$6001,Booking_data!$D$1:$D$6001,"not found")</f>
        <v>M007</v>
      </c>
      <c r="H1599" s="1" t="str">
        <f t="array" ref="H1599">_xlfn.XLOOKUP(G1599,Movies_data!$A$1:$A$41,Movies_data!$B$1:$B$41,"not found")</f>
        <v>Good Night</v>
      </c>
      <c r="I1599" s="1" t="str">
        <f t="array" ref="I1599">_xlfn.XLOOKUP(G1599,Movies_data!$A$1:$A$41,Movies_data!$D$1:$D$41,"not found")</f>
        <v>Comedy</v>
      </c>
      <c r="J1599" s="1" t="str">
        <f t="array" ref="J1599">_xlfn.XLOOKUP(G1599,Movies_data!$A$1:$A$41,Movies_data!$C$1:$C$41,"not found")</f>
        <v>Tamil</v>
      </c>
      <c r="K1599" s="1">
        <f t="array" ref="K1599">_xlfn.XLOOKUP(G1599,Movies_data!$A$1:$A$41,Movies_data!$H$1:$H$41,"Not Found")</f>
        <v>8</v>
      </c>
      <c r="L1599" s="1" t="str">
        <f t="array" ref="L1599">_xlfn.XLOOKUP(A1599,Booking_data!$A$1:$A$6001,Booking_data!$E$1:$E$6001,"not Found")</f>
        <v>C062</v>
      </c>
      <c r="M1599" s="1" t="str">
        <f t="array" ref="M1599">_xlfn.XLOOKUP(L1599,Cinemas_data!$A$1:$A$49,Cinemas_data!$I$1:$I$49,"not Found")</f>
        <v>#NAME?</v>
      </c>
      <c r="N1599" s="1" t="str">
        <f t="array" ref="N1599">_xlfn.XLOOKUP(L1599,Cinemas_data!$A$1:$A$49,Cinemas_data!$C$1:$C$49,"not Found")</f>
        <v>Mysuru</v>
      </c>
      <c r="O1599" s="1">
        <f t="array" ref="O1599">_xlfn.XLOOKUP(A1599,Booking_data!$A$1:$A$6001,Booking_data!$H$1:$H$6001,"not found")</f>
        <v>3</v>
      </c>
      <c r="P1599" s="1">
        <f t="array" ref="P1599">_xlfn.XLOOKUP(A1599,Booking_data!$A$1:$A$6001,Booking_data!$I$1:$I$6001,"not Found")</f>
        <v>240</v>
      </c>
      <c r="Q1599" s="1">
        <f t="shared" si="3"/>
        <v>720</v>
      </c>
      <c r="R1599" s="1" t="str">
        <f t="array" ref="R1599">_xlfn.XLOOKUP(A1599,Booking_data!$A$1:$A$6001,Booking_data!$L$1:$L$6001,"Not Found")</f>
        <v>UPI</v>
      </c>
      <c r="S1599" s="1">
        <f t="array" ref="S1599">_xlfn.XLOOKUP(A1599,Booking_data!$A$1:$A$6001,Booking_data!$N$1:$N$6001,"not Found")</f>
        <v>55</v>
      </c>
      <c r="T1599" s="1" t="str">
        <f t="array" ref="T1599">_xlfn.XLOOKUP(A1599,Booking_data!$A$1:$A$6001,Booking_data!$O$1:$O$6001,"Not Found")</f>
        <v>Other</v>
      </c>
      <c r="U1599" s="1" t="str">
        <f t="shared" si="4"/>
        <v>Above 45</v>
      </c>
      <c r="V1599" s="1" t="str">
        <f t="shared" si="5"/>
        <v>Medium Booking</v>
      </c>
    </row>
    <row r="1600" ht="15.75" customHeight="1">
      <c r="A1600" s="1" t="s">
        <v>1914</v>
      </c>
      <c r="B1600" s="6">
        <v>46170.0</v>
      </c>
      <c r="C1600" s="6">
        <v>46170.0</v>
      </c>
      <c r="D1600" s="7">
        <v>0.9375</v>
      </c>
      <c r="E1600" s="1" t="str">
        <f t="shared" si="1"/>
        <v>Weekday</v>
      </c>
      <c r="F1600" s="1" t="str">
        <f t="shared" si="2"/>
        <v>May</v>
      </c>
      <c r="G1600" s="1" t="str">
        <f t="array" ref="G1600">_xlfn.XLOOKUP(A1600,Booking_data!$A$1:$A$6001,Booking_data!$D$1:$D$6001,"not found")</f>
        <v>M011</v>
      </c>
      <c r="H1600" s="1" t="str">
        <f t="array" ref="H1600">_xlfn.XLOOKUP(G1600,Movies_data!$A$1:$A$41,Movies_data!$B$1:$B$41,"not found")</f>
        <v>Pushpa 2</v>
      </c>
      <c r="I1600" s="1" t="str">
        <f t="array" ref="I1600">_xlfn.XLOOKUP(G1600,Movies_data!$A$1:$A$41,Movies_data!$D$1:$D$41,"not found")</f>
        <v>Action</v>
      </c>
      <c r="J1600" s="1" t="str">
        <f t="array" ref="J1600">_xlfn.XLOOKUP(G1600,Movies_data!$A$1:$A$41,Movies_data!$C$1:$C$41,"not found")</f>
        <v>Telugu</v>
      </c>
      <c r="K1600" s="1">
        <f t="array" ref="K1600">_xlfn.XLOOKUP(G1600,Movies_data!$A$1:$A$41,Movies_data!$H$1:$H$41,"Not Found")</f>
        <v>6.1</v>
      </c>
      <c r="L1600" s="1" t="str">
        <f t="array" ref="L1600">_xlfn.XLOOKUP(A1600,Booking_data!$A$1:$A$6001,Booking_data!$E$1:$E$6001,"not Found")</f>
        <v>C092</v>
      </c>
      <c r="M1600" s="1" t="str">
        <f t="array" ref="M1600">_xlfn.XLOOKUP(L1600,Cinemas_data!$A$1:$A$49,Cinemas_data!$I$1:$I$49,"not Found")</f>
        <v>#NAME?</v>
      </c>
      <c r="N1600" s="1" t="str">
        <f t="array" ref="N1600">_xlfn.XLOOKUP(L1600,Cinemas_data!$A$1:$A$49,Cinemas_data!$C$1:$C$49,"not Found")</f>
        <v>Mumbai</v>
      </c>
      <c r="O1600" s="1">
        <f t="array" ref="O1600">_xlfn.XLOOKUP(A1600,Booking_data!$A$1:$A$6001,Booking_data!$H$1:$H$6001,"not found")</f>
        <v>4</v>
      </c>
      <c r="P1600" s="1">
        <f t="array" ref="P1600">_xlfn.XLOOKUP(A1600,Booking_data!$A$1:$A$6001,Booking_data!$I$1:$I$6001,"not Found")</f>
        <v>160</v>
      </c>
      <c r="Q1600" s="1">
        <f t="shared" si="3"/>
        <v>640</v>
      </c>
      <c r="R1600" s="1" t="str">
        <f t="array" ref="R1600">_xlfn.XLOOKUP(A1600,Booking_data!$A$1:$A$6001,Booking_data!$L$1:$L$6001,"Not Found")</f>
        <v>UPI</v>
      </c>
      <c r="S1600" s="1">
        <f t="array" ref="S1600">_xlfn.XLOOKUP(A1600,Booking_data!$A$1:$A$6001,Booking_data!$N$1:$N$6001,"not Found")</f>
        <v>56</v>
      </c>
      <c r="T1600" s="1" t="str">
        <f t="array" ref="T1600">_xlfn.XLOOKUP(A1600,Booking_data!$A$1:$A$6001,Booking_data!$O$1:$O$6001,"Not Found")</f>
        <v>Other</v>
      </c>
      <c r="U1600" s="1" t="str">
        <f t="shared" si="4"/>
        <v>Above 45</v>
      </c>
      <c r="V1600" s="1" t="str">
        <f t="shared" si="5"/>
        <v>Medium Booking</v>
      </c>
    </row>
    <row r="1601" ht="15.75" customHeight="1">
      <c r="A1601" s="1" t="s">
        <v>1915</v>
      </c>
      <c r="B1601" s="6">
        <v>46067.0</v>
      </c>
      <c r="C1601" s="6">
        <v>46071.0</v>
      </c>
      <c r="D1601" s="7">
        <v>0.3958333333333333</v>
      </c>
      <c r="E1601" s="1" t="str">
        <f t="shared" si="1"/>
        <v>Weekend</v>
      </c>
      <c r="F1601" s="1" t="str">
        <f t="shared" si="2"/>
        <v>Feb</v>
      </c>
      <c r="G1601" s="1" t="str">
        <f t="array" ref="G1601">_xlfn.XLOOKUP(A1601,Booking_data!$A$1:$A$6001,Booking_data!$D$1:$D$6001,"not found")</f>
        <v>M037</v>
      </c>
      <c r="H1601" s="1" t="str">
        <f t="array" ref="H1601">_xlfn.XLOOKUP(G1601,Movies_data!$A$1:$A$41,Movies_data!$B$1:$B$41,"not found")</f>
        <v>Oppenheimer</v>
      </c>
      <c r="I1601" s="1" t="str">
        <f t="array" ref="I1601">_xlfn.XLOOKUP(G1601,Movies_data!$A$1:$A$41,Movies_data!$D$1:$D$41,"not found")</f>
        <v>Biography</v>
      </c>
      <c r="J1601" s="1" t="str">
        <f t="array" ref="J1601">_xlfn.XLOOKUP(G1601,Movies_data!$A$1:$A$41,Movies_data!$C$1:$C$41,"not found")</f>
        <v>English</v>
      </c>
      <c r="K1601" s="1">
        <f t="array" ref="K1601">_xlfn.XLOOKUP(G1601,Movies_data!$A$1:$A$41,Movies_data!$H$1:$H$41,"Not Found")</f>
        <v>8.5</v>
      </c>
      <c r="L1601" s="1" t="str">
        <f t="array" ref="L1601">_xlfn.XLOOKUP(A1601,Booking_data!$A$1:$A$6001,Booking_data!$E$1:$E$6001,"not Found")</f>
        <v>C113</v>
      </c>
      <c r="M1601" s="1" t="str">
        <f t="array" ref="M1601">_xlfn.XLOOKUP(L1601,Cinemas_data!$A$1:$A$49,Cinemas_data!$I$1:$I$49,"not Found")</f>
        <v>#NAME?</v>
      </c>
      <c r="N1601" s="1" t="str">
        <f t="array" ref="N1601">_xlfn.XLOOKUP(L1601,Cinemas_data!$A$1:$A$49,Cinemas_data!$C$1:$C$49,"not Found")</f>
        <v>Delhi</v>
      </c>
      <c r="O1601" s="1">
        <f t="array" ref="O1601">_xlfn.XLOOKUP(A1601,Booking_data!$A$1:$A$6001,Booking_data!$H$1:$H$6001,"not found")</f>
        <v>4</v>
      </c>
      <c r="P1601" s="1">
        <f t="array" ref="P1601">_xlfn.XLOOKUP(A1601,Booking_data!$A$1:$A$6001,Booking_data!$I$1:$I$6001,"not Found")</f>
        <v>320</v>
      </c>
      <c r="Q1601" s="1">
        <f t="shared" si="3"/>
        <v>1280</v>
      </c>
      <c r="R1601" s="1" t="str">
        <f t="array" ref="R1601">_xlfn.XLOOKUP(A1601,Booking_data!$A$1:$A$6001,Booking_data!$L$1:$L$6001,"Not Found")</f>
        <v>Credit Card</v>
      </c>
      <c r="S1601" s="1">
        <f t="array" ref="S1601">_xlfn.XLOOKUP(A1601,Booking_data!$A$1:$A$6001,Booking_data!$N$1:$N$6001,"not Found")</f>
        <v>40</v>
      </c>
      <c r="T1601" s="1" t="str">
        <f t="array" ref="T1601">_xlfn.XLOOKUP(A1601,Booking_data!$A$1:$A$6001,Booking_data!$O$1:$O$6001,"Not Found")</f>
        <v>Female</v>
      </c>
      <c r="U1601" s="1" t="str">
        <f t="shared" si="4"/>
        <v>Middle Age</v>
      </c>
      <c r="V1601" s="1" t="str">
        <f t="shared" si="5"/>
        <v>Medium Booking</v>
      </c>
    </row>
    <row r="1602" ht="15.75" customHeight="1">
      <c r="A1602" s="1" t="s">
        <v>1916</v>
      </c>
      <c r="B1602" s="6">
        <v>46057.0</v>
      </c>
      <c r="C1602" s="6">
        <v>46064.0</v>
      </c>
      <c r="D1602" s="7">
        <v>0.3958333333333333</v>
      </c>
      <c r="E1602" s="1" t="str">
        <f t="shared" si="1"/>
        <v>Weekday</v>
      </c>
      <c r="F1602" s="1" t="str">
        <f t="shared" si="2"/>
        <v>Feb</v>
      </c>
      <c r="G1602" s="1" t="str">
        <f t="array" ref="G1602">_xlfn.XLOOKUP(A1602,Booking_data!$A$1:$A$6001,Booking_data!$D$1:$D$6001,"not found")</f>
        <v>M004</v>
      </c>
      <c r="H1602" s="1" t="str">
        <f t="array" ref="H1602">_xlfn.XLOOKUP(G1602,Movies_data!$A$1:$A$41,Movies_data!$B$1:$B$41,"not found")</f>
        <v>Ponniyin Selvan I</v>
      </c>
      <c r="I1602" s="1" t="str">
        <f t="array" ref="I1602">_xlfn.XLOOKUP(G1602,Movies_data!$A$1:$A$41,Movies_data!$D$1:$D$41,"not found")</f>
        <v>Drama</v>
      </c>
      <c r="J1602" s="1" t="str">
        <f t="array" ref="J1602">_xlfn.XLOOKUP(G1602,Movies_data!$A$1:$A$41,Movies_data!$C$1:$C$41,"not found")</f>
        <v>Tamil</v>
      </c>
      <c r="K1602" s="1">
        <f t="array" ref="K1602">_xlfn.XLOOKUP(G1602,Movies_data!$A$1:$A$41,Movies_data!$H$1:$H$41,"Not Found")</f>
        <v>7.6</v>
      </c>
      <c r="L1602" s="1" t="str">
        <f t="array" ref="L1602">_xlfn.XLOOKUP(A1602,Booking_data!$A$1:$A$6001,Booking_data!$E$1:$E$6001,"not Found")</f>
        <v>C063</v>
      </c>
      <c r="M1602" s="1" t="str">
        <f t="array" ref="M1602">_xlfn.XLOOKUP(L1602,Cinemas_data!$A$1:$A$49,Cinemas_data!$I$1:$I$49,"not Found")</f>
        <v>#NAME?</v>
      </c>
      <c r="N1602" s="1" t="str">
        <f t="array" ref="N1602">_xlfn.XLOOKUP(L1602,Cinemas_data!$A$1:$A$49,Cinemas_data!$C$1:$C$49,"not Found")</f>
        <v>Mysuru</v>
      </c>
      <c r="O1602" s="1">
        <f t="array" ref="O1602">_xlfn.XLOOKUP(A1602,Booking_data!$A$1:$A$6001,Booking_data!$H$1:$H$6001,"not found")</f>
        <v>1</v>
      </c>
      <c r="P1602" s="1">
        <f t="array" ref="P1602">_xlfn.XLOOKUP(A1602,Booking_data!$A$1:$A$6001,Booking_data!$I$1:$I$6001,"not Found")</f>
        <v>240</v>
      </c>
      <c r="Q1602" s="1">
        <f t="shared" si="3"/>
        <v>240</v>
      </c>
      <c r="R1602" s="1" t="str">
        <f t="array" ref="R1602">_xlfn.XLOOKUP(A1602,Booking_data!$A$1:$A$6001,Booking_data!$L$1:$L$6001,"Not Found")</f>
        <v>Net Banking</v>
      </c>
      <c r="S1602" s="1">
        <f t="array" ref="S1602">_xlfn.XLOOKUP(A1602,Booking_data!$A$1:$A$6001,Booking_data!$N$1:$N$6001,"not Found")</f>
        <v>53</v>
      </c>
      <c r="T1602" s="1" t="str">
        <f t="array" ref="T1602">_xlfn.XLOOKUP(A1602,Booking_data!$A$1:$A$6001,Booking_data!$O$1:$O$6001,"Not Found")</f>
        <v>Female</v>
      </c>
      <c r="U1602" s="1" t="str">
        <f t="shared" si="4"/>
        <v>Above 45</v>
      </c>
      <c r="V1602" s="1" t="str">
        <f t="shared" si="5"/>
        <v>Low Booking</v>
      </c>
    </row>
    <row r="1603" ht="15.75" customHeight="1">
      <c r="A1603" s="1" t="s">
        <v>1917</v>
      </c>
      <c r="B1603" s="6">
        <v>46074.0</v>
      </c>
      <c r="C1603" s="6">
        <v>46078.0</v>
      </c>
      <c r="D1603" s="7">
        <v>0.8854166666666666</v>
      </c>
      <c r="E1603" s="1" t="str">
        <f t="shared" si="1"/>
        <v>Weekend</v>
      </c>
      <c r="F1603" s="1" t="str">
        <f t="shared" si="2"/>
        <v>Feb</v>
      </c>
      <c r="G1603" s="1" t="str">
        <f t="array" ref="G1603">_xlfn.XLOOKUP(A1603,Booking_data!$A$1:$A$6001,Booking_data!$D$1:$D$6001,"not found")</f>
        <v>M038</v>
      </c>
      <c r="H1603" s="1" t="str">
        <f t="array" ref="H1603">_xlfn.XLOOKUP(G1603,Movies_data!$A$1:$A$41,Movies_data!$B$1:$B$41,"not found")</f>
        <v>Barbie</v>
      </c>
      <c r="I1603" s="1" t="str">
        <f t="array" ref="I1603">_xlfn.XLOOKUP(G1603,Movies_data!$A$1:$A$41,Movies_data!$D$1:$D$41,"not found")</f>
        <v>Comedy</v>
      </c>
      <c r="J1603" s="1" t="str">
        <f t="array" ref="J1603">_xlfn.XLOOKUP(G1603,Movies_data!$A$1:$A$41,Movies_data!$C$1:$C$41,"not found")</f>
        <v>English</v>
      </c>
      <c r="K1603" s="1">
        <f t="array" ref="K1603">_xlfn.XLOOKUP(G1603,Movies_data!$A$1:$A$41,Movies_data!$H$1:$H$41,"Not Found")</f>
        <v>6.8</v>
      </c>
      <c r="L1603" s="1" t="str">
        <f t="array" ref="L1603">_xlfn.XLOOKUP(A1603,Booking_data!$A$1:$A$6001,Booking_data!$E$1:$E$6001,"not Found")</f>
        <v>C132</v>
      </c>
      <c r="M1603" s="1" t="str">
        <f t="array" ref="M1603">_xlfn.XLOOKUP(L1603,Cinemas_data!$A$1:$A$49,Cinemas_data!$I$1:$I$49,"not Found")</f>
        <v>#NAME?</v>
      </c>
      <c r="N1603" s="1" t="str">
        <f t="array" ref="N1603">_xlfn.XLOOKUP(L1603,Cinemas_data!$A$1:$A$49,Cinemas_data!$C$1:$C$49,"not Found")</f>
        <v>Kolkata</v>
      </c>
      <c r="O1603" s="1">
        <f t="array" ref="O1603">_xlfn.XLOOKUP(A1603,Booking_data!$A$1:$A$6001,Booking_data!$H$1:$H$6001,"not found")</f>
        <v>4</v>
      </c>
      <c r="P1603" s="1">
        <f t="array" ref="P1603">_xlfn.XLOOKUP(A1603,Booking_data!$A$1:$A$6001,Booking_data!$I$1:$I$6001,"not Found")</f>
        <v>360</v>
      </c>
      <c r="Q1603" s="1">
        <f t="shared" si="3"/>
        <v>1440</v>
      </c>
      <c r="R1603" s="1" t="str">
        <f t="array" ref="R1603">_xlfn.XLOOKUP(A1603,Booking_data!$A$1:$A$6001,Booking_data!$L$1:$L$6001,"Not Found")</f>
        <v>Net Banking</v>
      </c>
      <c r="S1603" s="1">
        <f t="array" ref="S1603">_xlfn.XLOOKUP(A1603,Booking_data!$A$1:$A$6001,Booking_data!$N$1:$N$6001,"not Found")</f>
        <v>31</v>
      </c>
      <c r="T1603" s="1" t="str">
        <f t="array" ref="T1603">_xlfn.XLOOKUP(A1603,Booking_data!$A$1:$A$6001,Booking_data!$O$1:$O$6001,"Not Found")</f>
        <v>Other</v>
      </c>
      <c r="U1603" s="1" t="str">
        <f t="shared" si="4"/>
        <v>Middle Age</v>
      </c>
      <c r="V1603" s="1" t="str">
        <f t="shared" si="5"/>
        <v>Medium Booking</v>
      </c>
    </row>
    <row r="1604" ht="15.75" customHeight="1">
      <c r="A1604" s="1" t="s">
        <v>1918</v>
      </c>
      <c r="B1604" s="6">
        <v>46154.0</v>
      </c>
      <c r="C1604" s="6">
        <v>46157.0</v>
      </c>
      <c r="D1604" s="7">
        <v>0.3958333333333333</v>
      </c>
      <c r="E1604" s="1" t="str">
        <f t="shared" si="1"/>
        <v>Weekday</v>
      </c>
      <c r="F1604" s="1" t="str">
        <f t="shared" si="2"/>
        <v>May</v>
      </c>
      <c r="G1604" s="1" t="str">
        <f t="array" ref="G1604">_xlfn.XLOOKUP(A1604,Booking_data!$A$1:$A$6001,Booking_data!$D$1:$D$6001,"not found")</f>
        <v>M027</v>
      </c>
      <c r="H1604" s="1" t="str">
        <f t="array" ref="H1604">_xlfn.XLOOKUP(G1604,Movies_data!$A$1:$A$41,Movies_data!$B$1:$B$41,"not found")</f>
        <v>KGF Chapter 2</v>
      </c>
      <c r="I1604" s="1" t="str">
        <f t="array" ref="I1604">_xlfn.XLOOKUP(G1604,Movies_data!$A$1:$A$41,Movies_data!$D$1:$D$41,"not found")</f>
        <v>Action</v>
      </c>
      <c r="J1604" s="1" t="str">
        <f t="array" ref="J1604">_xlfn.XLOOKUP(G1604,Movies_data!$A$1:$A$41,Movies_data!$C$1:$C$41,"not found")</f>
        <v>Kannada</v>
      </c>
      <c r="K1604" s="1">
        <f t="array" ref="K1604">_xlfn.XLOOKUP(G1604,Movies_data!$A$1:$A$41,Movies_data!$H$1:$H$41,"Not Found")</f>
        <v>8.3</v>
      </c>
      <c r="L1604" s="1" t="str">
        <f t="array" ref="L1604">_xlfn.XLOOKUP(A1604,Booking_data!$A$1:$A$6001,Booking_data!$E$1:$E$6001,"not Found")</f>
        <v>C052</v>
      </c>
      <c r="M1604" s="1" t="str">
        <f t="array" ref="M1604">_xlfn.XLOOKUP(L1604,Cinemas_data!$A$1:$A$49,Cinemas_data!$I$1:$I$49,"not Found")</f>
        <v>#NAME?</v>
      </c>
      <c r="N1604" s="1" t="str">
        <f t="array" ref="N1604">_xlfn.XLOOKUP(L1604,Cinemas_data!$A$1:$A$49,Cinemas_data!$C$1:$C$49,"not Found")</f>
        <v>Bengaluru</v>
      </c>
      <c r="O1604" s="1">
        <f t="array" ref="O1604">_xlfn.XLOOKUP(A1604,Booking_data!$A$1:$A$6001,Booking_data!$H$1:$H$6001,"not found")</f>
        <v>2</v>
      </c>
      <c r="P1604" s="1">
        <f t="array" ref="P1604">_xlfn.XLOOKUP(A1604,Booking_data!$A$1:$A$6001,Booking_data!$I$1:$I$6001,"not Found")</f>
        <v>280</v>
      </c>
      <c r="Q1604" s="1">
        <f t="shared" si="3"/>
        <v>560</v>
      </c>
      <c r="R1604" s="1" t="str">
        <f t="array" ref="R1604">_xlfn.XLOOKUP(A1604,Booking_data!$A$1:$A$6001,Booking_data!$L$1:$L$6001,"Not Found")</f>
        <v>UPI</v>
      </c>
      <c r="S1604" s="1">
        <f t="array" ref="S1604">_xlfn.XLOOKUP(A1604,Booking_data!$A$1:$A$6001,Booking_data!$N$1:$N$6001,"not Found")</f>
        <v>34</v>
      </c>
      <c r="T1604" s="1" t="str">
        <f t="array" ref="T1604">_xlfn.XLOOKUP(A1604,Booking_data!$A$1:$A$6001,Booking_data!$O$1:$O$6001,"Not Found")</f>
        <v>Other</v>
      </c>
      <c r="U1604" s="1" t="str">
        <f t="shared" si="4"/>
        <v>Middle Age</v>
      </c>
      <c r="V1604" s="1" t="str">
        <f t="shared" si="5"/>
        <v>Low Booking</v>
      </c>
    </row>
    <row r="1605" ht="15.75" customHeight="1">
      <c r="A1605" s="1" t="s">
        <v>1919</v>
      </c>
      <c r="B1605" s="6">
        <v>46182.0</v>
      </c>
      <c r="C1605" s="6">
        <v>46183.0</v>
      </c>
      <c r="D1605" s="7">
        <v>0.53125</v>
      </c>
      <c r="E1605" s="1" t="str">
        <f t="shared" si="1"/>
        <v>Weekday</v>
      </c>
      <c r="F1605" s="1" t="str">
        <f t="shared" si="2"/>
        <v>Jun</v>
      </c>
      <c r="G1605" s="1" t="str">
        <f t="array" ref="G1605">_xlfn.XLOOKUP(A1605,Booking_data!$A$1:$A$6001,Booking_data!$D$1:$D$6001,"not found")</f>
        <v>M038</v>
      </c>
      <c r="H1605" s="1" t="str">
        <f t="array" ref="H1605">_xlfn.XLOOKUP(G1605,Movies_data!$A$1:$A$41,Movies_data!$B$1:$B$41,"not found")</f>
        <v>Barbie</v>
      </c>
      <c r="I1605" s="1" t="str">
        <f t="array" ref="I1605">_xlfn.XLOOKUP(G1605,Movies_data!$A$1:$A$41,Movies_data!$D$1:$D$41,"not found")</f>
        <v>Comedy</v>
      </c>
      <c r="J1605" s="1" t="str">
        <f t="array" ref="J1605">_xlfn.XLOOKUP(G1605,Movies_data!$A$1:$A$41,Movies_data!$C$1:$C$41,"not found")</f>
        <v>English</v>
      </c>
      <c r="K1605" s="1">
        <f t="array" ref="K1605">_xlfn.XLOOKUP(G1605,Movies_data!$A$1:$A$41,Movies_data!$H$1:$H$41,"Not Found")</f>
        <v>6.8</v>
      </c>
      <c r="L1605" s="1" t="str">
        <f t="array" ref="L1605">_xlfn.XLOOKUP(A1605,Booking_data!$A$1:$A$6001,Booking_data!$E$1:$E$6001,"not Found")</f>
        <v>C082</v>
      </c>
      <c r="M1605" s="1" t="str">
        <f t="array" ref="M1605">_xlfn.XLOOKUP(L1605,Cinemas_data!$A$1:$A$49,Cinemas_data!$I$1:$I$49,"not Found")</f>
        <v>#NAME?</v>
      </c>
      <c r="N1605" s="1" t="str">
        <f t="array" ref="N1605">_xlfn.XLOOKUP(L1605,Cinemas_data!$A$1:$A$49,Cinemas_data!$C$1:$C$49,"not Found")</f>
        <v>Vijayawada</v>
      </c>
      <c r="O1605" s="1">
        <f t="array" ref="O1605">_xlfn.XLOOKUP(A1605,Booking_data!$A$1:$A$6001,Booking_data!$H$1:$H$6001,"not found")</f>
        <v>3</v>
      </c>
      <c r="P1605" s="1">
        <f t="array" ref="P1605">_xlfn.XLOOKUP(A1605,Booking_data!$A$1:$A$6001,Booking_data!$I$1:$I$6001,"not Found")</f>
        <v>280</v>
      </c>
      <c r="Q1605" s="1">
        <f t="shared" si="3"/>
        <v>840</v>
      </c>
      <c r="R1605" s="1" t="str">
        <f t="array" ref="R1605">_xlfn.XLOOKUP(A1605,Booking_data!$A$1:$A$6001,Booking_data!$L$1:$L$6001,"Not Found")</f>
        <v>Credit Card</v>
      </c>
      <c r="S1605" s="1">
        <f t="array" ref="S1605">_xlfn.XLOOKUP(A1605,Booking_data!$A$1:$A$6001,Booking_data!$N$1:$N$6001,"not Found")</f>
        <v>19</v>
      </c>
      <c r="T1605" s="1" t="str">
        <f t="array" ref="T1605">_xlfn.XLOOKUP(A1605,Booking_data!$A$1:$A$6001,Booking_data!$O$1:$O$6001,"Not Found")</f>
        <v>Female</v>
      </c>
      <c r="U1605" s="1" t="str">
        <f t="shared" si="4"/>
        <v>Youngster</v>
      </c>
      <c r="V1605" s="1" t="str">
        <f t="shared" si="5"/>
        <v>Medium Booking</v>
      </c>
    </row>
    <row r="1606" ht="15.75" customHeight="1">
      <c r="A1606" s="1" t="s">
        <v>1920</v>
      </c>
      <c r="B1606" s="6">
        <v>46112.0</v>
      </c>
      <c r="C1606" s="6">
        <v>46116.0</v>
      </c>
      <c r="D1606" s="7">
        <v>0.3958333333333333</v>
      </c>
      <c r="E1606" s="1" t="str">
        <f t="shared" si="1"/>
        <v>Weekday</v>
      </c>
      <c r="F1606" s="1" t="str">
        <f t="shared" si="2"/>
        <v>Mar</v>
      </c>
      <c r="G1606" s="1" t="str">
        <f t="array" ref="G1606">_xlfn.XLOOKUP(A1606,Booking_data!$A$1:$A$6001,Booking_data!$D$1:$D$6001,"not found")</f>
        <v>M030</v>
      </c>
      <c r="H1606" s="1" t="str">
        <f t="array" ref="H1606">_xlfn.XLOOKUP(G1606,Movies_data!$A$1:$A$41,Movies_data!$B$1:$B$41,"not found")</f>
        <v>Kirik Party</v>
      </c>
      <c r="I1606" s="1" t="str">
        <f t="array" ref="I1606">_xlfn.XLOOKUP(G1606,Movies_data!$A$1:$A$41,Movies_data!$D$1:$D$41,"not found")</f>
        <v>Comedy</v>
      </c>
      <c r="J1606" s="1" t="str">
        <f t="array" ref="J1606">_xlfn.XLOOKUP(G1606,Movies_data!$A$1:$A$41,Movies_data!$C$1:$C$41,"not found")</f>
        <v>Kannada</v>
      </c>
      <c r="K1606" s="1">
        <f t="array" ref="K1606">_xlfn.XLOOKUP(G1606,Movies_data!$A$1:$A$41,Movies_data!$H$1:$H$41,"Not Found")</f>
        <v>8</v>
      </c>
      <c r="L1606" s="1" t="str">
        <f t="array" ref="L1606">_xlfn.XLOOKUP(A1606,Booking_data!$A$1:$A$6001,Booking_data!$E$1:$E$6001,"not Found")</f>
        <v>C013</v>
      </c>
      <c r="M1606" s="1" t="str">
        <f t="array" ref="M1606">_xlfn.XLOOKUP(L1606,Cinemas_data!$A$1:$A$49,Cinemas_data!$I$1:$I$49,"not Found")</f>
        <v>#NAME?</v>
      </c>
      <c r="N1606" s="1" t="str">
        <f t="array" ref="N1606">_xlfn.XLOOKUP(L1606,Cinemas_data!$A$1:$A$49,Cinemas_data!$C$1:$C$49,"not Found")</f>
        <v>Chennai</v>
      </c>
      <c r="O1606" s="1">
        <f t="array" ref="O1606">_xlfn.XLOOKUP(A1606,Booking_data!$A$1:$A$6001,Booking_data!$H$1:$H$6001,"not found")</f>
        <v>1</v>
      </c>
      <c r="P1606" s="1">
        <f t="array" ref="P1606">_xlfn.XLOOKUP(A1606,Booking_data!$A$1:$A$6001,Booking_data!$I$1:$I$6001,"not Found")</f>
        <v>240</v>
      </c>
      <c r="Q1606" s="1">
        <f t="shared" si="3"/>
        <v>240</v>
      </c>
      <c r="R1606" s="1" t="str">
        <f t="array" ref="R1606">_xlfn.XLOOKUP(A1606,Booking_data!$A$1:$A$6001,Booking_data!$L$1:$L$6001,"Not Found")</f>
        <v>Debit Card</v>
      </c>
      <c r="S1606" s="1">
        <f t="array" ref="S1606">_xlfn.XLOOKUP(A1606,Booking_data!$A$1:$A$6001,Booking_data!$N$1:$N$6001,"not Found")</f>
        <v>32</v>
      </c>
      <c r="T1606" s="1" t="str">
        <f t="array" ref="T1606">_xlfn.XLOOKUP(A1606,Booking_data!$A$1:$A$6001,Booking_data!$O$1:$O$6001,"Not Found")</f>
        <v>Female</v>
      </c>
      <c r="U1606" s="1" t="str">
        <f t="shared" si="4"/>
        <v>Middle Age</v>
      </c>
      <c r="V1606" s="1" t="str">
        <f t="shared" si="5"/>
        <v>Low Booking</v>
      </c>
    </row>
    <row r="1607" ht="15.75" customHeight="1">
      <c r="A1607" s="1" t="s">
        <v>1921</v>
      </c>
      <c r="B1607" s="6">
        <v>46057.0</v>
      </c>
      <c r="C1607" s="6">
        <v>46057.0</v>
      </c>
      <c r="D1607" s="7">
        <v>0.9375</v>
      </c>
      <c r="E1607" s="1" t="str">
        <f t="shared" si="1"/>
        <v>Weekday</v>
      </c>
      <c r="F1607" s="1" t="str">
        <f t="shared" si="2"/>
        <v>Feb</v>
      </c>
      <c r="G1607" s="1" t="str">
        <f t="array" ref="G1607">_xlfn.XLOOKUP(A1607,Booking_data!$A$1:$A$6001,Booking_data!$D$1:$D$6001,"not found")</f>
        <v>M007</v>
      </c>
      <c r="H1607" s="1" t="str">
        <f t="array" ref="H1607">_xlfn.XLOOKUP(G1607,Movies_data!$A$1:$A$41,Movies_data!$B$1:$B$41,"not found")</f>
        <v>Good Night</v>
      </c>
      <c r="I1607" s="1" t="str">
        <f t="array" ref="I1607">_xlfn.XLOOKUP(G1607,Movies_data!$A$1:$A$41,Movies_data!$D$1:$D$41,"not found")</f>
        <v>Comedy</v>
      </c>
      <c r="J1607" s="1" t="str">
        <f t="array" ref="J1607">_xlfn.XLOOKUP(G1607,Movies_data!$A$1:$A$41,Movies_data!$C$1:$C$41,"not found")</f>
        <v>Tamil</v>
      </c>
      <c r="K1607" s="1">
        <f t="array" ref="K1607">_xlfn.XLOOKUP(G1607,Movies_data!$A$1:$A$41,Movies_data!$H$1:$H$41,"Not Found")</f>
        <v>8</v>
      </c>
      <c r="L1607" s="1" t="str">
        <f t="array" ref="L1607">_xlfn.XLOOKUP(A1607,Booking_data!$A$1:$A$6001,Booking_data!$E$1:$E$6001,"not Found")</f>
        <v>C063</v>
      </c>
      <c r="M1607" s="1" t="str">
        <f t="array" ref="M1607">_xlfn.XLOOKUP(L1607,Cinemas_data!$A$1:$A$49,Cinemas_data!$I$1:$I$49,"not Found")</f>
        <v>#NAME?</v>
      </c>
      <c r="N1607" s="1" t="str">
        <f t="array" ref="N1607">_xlfn.XLOOKUP(L1607,Cinemas_data!$A$1:$A$49,Cinemas_data!$C$1:$C$49,"not Found")</f>
        <v>Mysuru</v>
      </c>
      <c r="O1607" s="1">
        <f t="array" ref="O1607">_xlfn.XLOOKUP(A1607,Booking_data!$A$1:$A$6001,Booking_data!$H$1:$H$6001,"not found")</f>
        <v>1</v>
      </c>
      <c r="P1607" s="1">
        <f t="array" ref="P1607">_xlfn.XLOOKUP(A1607,Booking_data!$A$1:$A$6001,Booking_data!$I$1:$I$6001,"not Found")</f>
        <v>240</v>
      </c>
      <c r="Q1607" s="1">
        <f t="shared" si="3"/>
        <v>240</v>
      </c>
      <c r="R1607" s="1" t="str">
        <f t="array" ref="R1607">_xlfn.XLOOKUP(A1607,Booking_data!$A$1:$A$6001,Booking_data!$L$1:$L$6001,"Not Found")</f>
        <v>UPI</v>
      </c>
      <c r="S1607" s="1">
        <f t="array" ref="S1607">_xlfn.XLOOKUP(A1607,Booking_data!$A$1:$A$6001,Booking_data!$N$1:$N$6001,"not Found")</f>
        <v>55</v>
      </c>
      <c r="T1607" s="1" t="str">
        <f t="array" ref="T1607">_xlfn.XLOOKUP(A1607,Booking_data!$A$1:$A$6001,Booking_data!$O$1:$O$6001,"Not Found")</f>
        <v>Other</v>
      </c>
      <c r="U1607" s="1" t="str">
        <f t="shared" si="4"/>
        <v>Above 45</v>
      </c>
      <c r="V1607" s="1" t="str">
        <f t="shared" si="5"/>
        <v>Low Booking</v>
      </c>
    </row>
    <row r="1608" ht="15.75" customHeight="1">
      <c r="A1608" s="1" t="s">
        <v>1922</v>
      </c>
      <c r="B1608" s="6">
        <v>46063.0</v>
      </c>
      <c r="C1608" s="6">
        <v>46067.0</v>
      </c>
      <c r="D1608" s="7">
        <v>0.6458333333333334</v>
      </c>
      <c r="E1608" s="1" t="str">
        <f t="shared" si="1"/>
        <v>Weekday</v>
      </c>
      <c r="F1608" s="1" t="str">
        <f t="shared" si="2"/>
        <v>Feb</v>
      </c>
      <c r="G1608" s="1" t="str">
        <f t="array" ref="G1608">_xlfn.XLOOKUP(A1608,Booking_data!$A$1:$A$6001,Booking_data!$D$1:$D$6001,"not found")</f>
        <v>M010</v>
      </c>
      <c r="H1608" s="1" t="str">
        <f t="array" ref="H1608">_xlfn.XLOOKUP(G1608,Movies_data!$A$1:$A$41,Movies_data!$B$1:$B$41,"not found")</f>
        <v>Captain Miller</v>
      </c>
      <c r="I1608" s="1" t="str">
        <f t="array" ref="I1608">_xlfn.XLOOKUP(G1608,Movies_data!$A$1:$A$41,Movies_data!$D$1:$D$41,"not found")</f>
        <v>Action</v>
      </c>
      <c r="J1608" s="1" t="str">
        <f t="array" ref="J1608">_xlfn.XLOOKUP(G1608,Movies_data!$A$1:$A$41,Movies_data!$C$1:$C$41,"not found")</f>
        <v>Tamil</v>
      </c>
      <c r="K1608" s="1">
        <f t="array" ref="K1608">_xlfn.XLOOKUP(G1608,Movies_data!$A$1:$A$41,Movies_data!$H$1:$H$41,"Not Found")</f>
        <v>7</v>
      </c>
      <c r="L1608" s="1" t="str">
        <f t="array" ref="L1608">_xlfn.XLOOKUP(A1608,Booking_data!$A$1:$A$6001,Booking_data!$E$1:$E$6001,"not Found")</f>
        <v>C061</v>
      </c>
      <c r="M1608" s="1" t="str">
        <f t="array" ref="M1608">_xlfn.XLOOKUP(L1608,Cinemas_data!$A$1:$A$49,Cinemas_data!$I$1:$I$49,"not Found")</f>
        <v>#NAME?</v>
      </c>
      <c r="N1608" s="1" t="str">
        <f t="array" ref="N1608">_xlfn.XLOOKUP(L1608,Cinemas_data!$A$1:$A$49,Cinemas_data!$C$1:$C$49,"not Found")</f>
        <v>Mysuru</v>
      </c>
      <c r="O1608" s="1">
        <f t="array" ref="O1608">_xlfn.XLOOKUP(A1608,Booking_data!$A$1:$A$6001,Booking_data!$H$1:$H$6001,"not found")</f>
        <v>3</v>
      </c>
      <c r="P1608" s="1">
        <f t="array" ref="P1608">_xlfn.XLOOKUP(A1608,Booking_data!$A$1:$A$6001,Booking_data!$I$1:$I$6001,"not Found")</f>
        <v>440</v>
      </c>
      <c r="Q1608" s="1">
        <f t="shared" si="3"/>
        <v>1320</v>
      </c>
      <c r="R1608" s="1" t="str">
        <f t="array" ref="R1608">_xlfn.XLOOKUP(A1608,Booking_data!$A$1:$A$6001,Booking_data!$L$1:$L$6001,"Not Found")</f>
        <v>Credit Card</v>
      </c>
      <c r="S1608" s="1">
        <f t="array" ref="S1608">_xlfn.XLOOKUP(A1608,Booking_data!$A$1:$A$6001,Booking_data!$N$1:$N$6001,"not Found")</f>
        <v>57</v>
      </c>
      <c r="T1608" s="1" t="str">
        <f t="array" ref="T1608">_xlfn.XLOOKUP(A1608,Booking_data!$A$1:$A$6001,Booking_data!$O$1:$O$6001,"Not Found")</f>
        <v>Male</v>
      </c>
      <c r="U1608" s="1" t="str">
        <f t="shared" si="4"/>
        <v>Above 45</v>
      </c>
      <c r="V1608" s="1" t="str">
        <f t="shared" si="5"/>
        <v>Medium Booking</v>
      </c>
    </row>
    <row r="1609" ht="15.75" customHeight="1">
      <c r="A1609" s="1" t="s">
        <v>1923</v>
      </c>
      <c r="B1609" s="6">
        <v>46162.0</v>
      </c>
      <c r="C1609" s="6">
        <v>46169.0</v>
      </c>
      <c r="D1609" s="7">
        <v>0.7708333333333334</v>
      </c>
      <c r="E1609" s="1" t="str">
        <f t="shared" si="1"/>
        <v>Weekday</v>
      </c>
      <c r="F1609" s="1" t="str">
        <f t="shared" si="2"/>
        <v>May</v>
      </c>
      <c r="G1609" s="1" t="str">
        <f t="array" ref="G1609">_xlfn.XLOOKUP(A1609,Booking_data!$A$1:$A$6001,Booking_data!$D$1:$D$6001,"not found")</f>
        <v>M001</v>
      </c>
      <c r="H1609" s="1" t="str">
        <f t="array" ref="H1609">_xlfn.XLOOKUP(G1609,Movies_data!$A$1:$A$41,Movies_data!$B$1:$B$41,"not found")</f>
        <v>Leo</v>
      </c>
      <c r="I1609" s="1" t="str">
        <f t="array" ref="I1609">_xlfn.XLOOKUP(G1609,Movies_data!$A$1:$A$41,Movies_data!$D$1:$D$41,"not found")</f>
        <v>Action</v>
      </c>
      <c r="J1609" s="1" t="str">
        <f t="array" ref="J1609">_xlfn.XLOOKUP(G1609,Movies_data!$A$1:$A$41,Movies_data!$C$1:$C$41,"not found")</f>
        <v>Tamil</v>
      </c>
      <c r="K1609" s="1">
        <f t="array" ref="K1609">_xlfn.XLOOKUP(G1609,Movies_data!$A$1:$A$41,Movies_data!$H$1:$H$41,"Not Found")</f>
        <v>8</v>
      </c>
      <c r="L1609" s="1" t="str">
        <f t="array" ref="L1609">_xlfn.XLOOKUP(A1609,Booking_data!$A$1:$A$6001,Booking_data!$E$1:$E$6001,"not Found")</f>
        <v>C162</v>
      </c>
      <c r="M1609" s="1" t="str">
        <f t="array" ref="M1609">_xlfn.XLOOKUP(L1609,Cinemas_data!$A$1:$A$49,Cinemas_data!$I$1:$I$49,"not Found")</f>
        <v>#NAME?</v>
      </c>
      <c r="N1609" s="1" t="str">
        <f t="array" ref="N1609">_xlfn.XLOOKUP(L1609,Cinemas_data!$A$1:$A$49,Cinemas_data!$C$1:$C$49,"not Found")</f>
        <v>Thiruvananthapuram</v>
      </c>
      <c r="O1609" s="1">
        <f t="array" ref="O1609">_xlfn.XLOOKUP(A1609,Booking_data!$A$1:$A$6001,Booking_data!$H$1:$H$6001,"not found")</f>
        <v>3</v>
      </c>
      <c r="P1609" s="1">
        <f t="array" ref="P1609">_xlfn.XLOOKUP(A1609,Booking_data!$A$1:$A$6001,Booking_data!$I$1:$I$6001,"not Found")</f>
        <v>340</v>
      </c>
      <c r="Q1609" s="1">
        <f t="shared" si="3"/>
        <v>1020</v>
      </c>
      <c r="R1609" s="1" t="str">
        <f t="array" ref="R1609">_xlfn.XLOOKUP(A1609,Booking_data!$A$1:$A$6001,Booking_data!$L$1:$L$6001,"Not Found")</f>
        <v>Credit Card</v>
      </c>
      <c r="S1609" s="1">
        <f t="array" ref="S1609">_xlfn.XLOOKUP(A1609,Booking_data!$A$1:$A$6001,Booking_data!$N$1:$N$6001,"not Found")</f>
        <v>54</v>
      </c>
      <c r="T1609" s="1" t="str">
        <f t="array" ref="T1609">_xlfn.XLOOKUP(A1609,Booking_data!$A$1:$A$6001,Booking_data!$O$1:$O$6001,"Not Found")</f>
        <v>Male</v>
      </c>
      <c r="U1609" s="1" t="str">
        <f t="shared" si="4"/>
        <v>Above 45</v>
      </c>
      <c r="V1609" s="1" t="str">
        <f t="shared" si="5"/>
        <v>Medium Booking</v>
      </c>
    </row>
    <row r="1610" ht="15.75" customHeight="1">
      <c r="A1610" s="1" t="s">
        <v>1924</v>
      </c>
      <c r="B1610" s="6">
        <v>46043.0</v>
      </c>
      <c r="C1610" s="6">
        <v>46050.0</v>
      </c>
      <c r="D1610" s="7">
        <v>0.9375</v>
      </c>
      <c r="E1610" s="1" t="str">
        <f t="shared" si="1"/>
        <v>Weekday</v>
      </c>
      <c r="F1610" s="1" t="str">
        <f t="shared" si="2"/>
        <v>Jan</v>
      </c>
      <c r="G1610" s="1" t="str">
        <f t="array" ref="G1610">_xlfn.XLOOKUP(A1610,Booking_data!$A$1:$A$6001,Booking_data!$D$1:$D$6001,"not found")</f>
        <v>M033</v>
      </c>
      <c r="H1610" s="1" t="str">
        <f t="array" ref="H1610">_xlfn.XLOOKUP(G1610,Movies_data!$A$1:$A$41,Movies_data!$B$1:$B$41,"not found")</f>
        <v>Lucifer</v>
      </c>
      <c r="I1610" s="1" t="str">
        <f t="array" ref="I1610">_xlfn.XLOOKUP(G1610,Movies_data!$A$1:$A$41,Movies_data!$D$1:$D$41,"not found")</f>
        <v>Action</v>
      </c>
      <c r="J1610" s="1" t="str">
        <f t="array" ref="J1610">_xlfn.XLOOKUP(G1610,Movies_data!$A$1:$A$41,Movies_data!$C$1:$C$41,"not found")</f>
        <v>Malayalam</v>
      </c>
      <c r="K1610" s="1">
        <f t="array" ref="K1610">_xlfn.XLOOKUP(G1610,Movies_data!$A$1:$A$41,Movies_data!$H$1:$H$41,"Not Found")</f>
        <v>7.5</v>
      </c>
      <c r="L1610" s="1" t="str">
        <f t="array" ref="L1610">_xlfn.XLOOKUP(A1610,Booking_data!$A$1:$A$6001,Booking_data!$E$1:$E$6001,"not Found")</f>
        <v>C041</v>
      </c>
      <c r="M1610" s="1" t="str">
        <f t="array" ref="M1610">_xlfn.XLOOKUP(L1610,Cinemas_data!$A$1:$A$49,Cinemas_data!$I$1:$I$49,"not Found")</f>
        <v>#NAME?</v>
      </c>
      <c r="N1610" s="1" t="str">
        <f t="array" ref="N1610">_xlfn.XLOOKUP(L1610,Cinemas_data!$A$1:$A$49,Cinemas_data!$C$1:$C$49,"not Found")</f>
        <v>Salem</v>
      </c>
      <c r="O1610" s="1">
        <f t="array" ref="O1610">_xlfn.XLOOKUP(A1610,Booking_data!$A$1:$A$6001,Booking_data!$H$1:$H$6001,"not found")</f>
        <v>2</v>
      </c>
      <c r="P1610" s="1">
        <f t="array" ref="P1610">_xlfn.XLOOKUP(A1610,Booking_data!$A$1:$A$6001,Booking_data!$I$1:$I$6001,"not Found")</f>
        <v>160</v>
      </c>
      <c r="Q1610" s="1">
        <f t="shared" si="3"/>
        <v>320</v>
      </c>
      <c r="R1610" s="1" t="str">
        <f t="array" ref="R1610">_xlfn.XLOOKUP(A1610,Booking_data!$A$1:$A$6001,Booking_data!$L$1:$L$6001,"Not Found")</f>
        <v>Credit Card</v>
      </c>
      <c r="S1610" s="1">
        <f t="array" ref="S1610">_xlfn.XLOOKUP(A1610,Booking_data!$A$1:$A$6001,Booking_data!$N$1:$N$6001,"not Found")</f>
        <v>59</v>
      </c>
      <c r="T1610" s="1" t="str">
        <f t="array" ref="T1610">_xlfn.XLOOKUP(A1610,Booking_data!$A$1:$A$6001,Booking_data!$O$1:$O$6001,"Not Found")</f>
        <v>Female</v>
      </c>
      <c r="U1610" s="1" t="str">
        <f t="shared" si="4"/>
        <v>Above 45</v>
      </c>
      <c r="V1610" s="1" t="str">
        <f t="shared" si="5"/>
        <v>Low Booking</v>
      </c>
    </row>
    <row r="1611" ht="15.75" customHeight="1">
      <c r="A1611" s="1" t="s">
        <v>1925</v>
      </c>
      <c r="B1611" s="6">
        <v>46050.0</v>
      </c>
      <c r="C1611" s="6">
        <v>46050.0</v>
      </c>
      <c r="D1611" s="7">
        <v>0.7708333333333334</v>
      </c>
      <c r="E1611" s="1" t="str">
        <f t="shared" si="1"/>
        <v>Weekday</v>
      </c>
      <c r="F1611" s="1" t="str">
        <f t="shared" si="2"/>
        <v>Jan</v>
      </c>
      <c r="G1611" s="1" t="str">
        <f t="array" ref="G1611">_xlfn.XLOOKUP(A1611,Booking_data!$A$1:$A$6001,Booking_data!$D$1:$D$6001,"not found")</f>
        <v>M001</v>
      </c>
      <c r="H1611" s="1" t="str">
        <f t="array" ref="H1611">_xlfn.XLOOKUP(G1611,Movies_data!$A$1:$A$41,Movies_data!$B$1:$B$41,"not found")</f>
        <v>Leo</v>
      </c>
      <c r="I1611" s="1" t="str">
        <f t="array" ref="I1611">_xlfn.XLOOKUP(G1611,Movies_data!$A$1:$A$41,Movies_data!$D$1:$D$41,"not found")</f>
        <v>Action</v>
      </c>
      <c r="J1611" s="1" t="str">
        <f t="array" ref="J1611">_xlfn.XLOOKUP(G1611,Movies_data!$A$1:$A$41,Movies_data!$C$1:$C$41,"not found")</f>
        <v>Tamil</v>
      </c>
      <c r="K1611" s="1">
        <f t="array" ref="K1611">_xlfn.XLOOKUP(G1611,Movies_data!$A$1:$A$41,Movies_data!$H$1:$H$41,"Not Found")</f>
        <v>8</v>
      </c>
      <c r="L1611" s="1" t="str">
        <f t="array" ref="L1611">_xlfn.XLOOKUP(A1611,Booking_data!$A$1:$A$6001,Booking_data!$E$1:$E$6001,"not Found")</f>
        <v>C072</v>
      </c>
      <c r="M1611" s="1" t="str">
        <f t="array" ref="M1611">_xlfn.XLOOKUP(L1611,Cinemas_data!$A$1:$A$49,Cinemas_data!$I$1:$I$49,"not Found")</f>
        <v>#NAME?</v>
      </c>
      <c r="N1611" s="1" t="str">
        <f t="array" ref="N1611">_xlfn.XLOOKUP(L1611,Cinemas_data!$A$1:$A$49,Cinemas_data!$C$1:$C$49,"not Found")</f>
        <v>Hyderabad</v>
      </c>
      <c r="O1611" s="1">
        <f t="array" ref="O1611">_xlfn.XLOOKUP(A1611,Booking_data!$A$1:$A$6001,Booking_data!$H$1:$H$6001,"not found")</f>
        <v>3</v>
      </c>
      <c r="P1611" s="1">
        <f t="array" ref="P1611">_xlfn.XLOOKUP(A1611,Booking_data!$A$1:$A$6001,Booking_data!$I$1:$I$6001,"not Found")</f>
        <v>280</v>
      </c>
      <c r="Q1611" s="1">
        <f t="shared" si="3"/>
        <v>840</v>
      </c>
      <c r="R1611" s="1" t="str">
        <f t="array" ref="R1611">_xlfn.XLOOKUP(A1611,Booking_data!$A$1:$A$6001,Booking_data!$L$1:$L$6001,"Not Found")</f>
        <v>Credit Card</v>
      </c>
      <c r="S1611" s="1">
        <f t="array" ref="S1611">_xlfn.XLOOKUP(A1611,Booking_data!$A$1:$A$6001,Booking_data!$N$1:$N$6001,"not Found")</f>
        <v>21</v>
      </c>
      <c r="T1611" s="1" t="str">
        <f t="array" ref="T1611">_xlfn.XLOOKUP(A1611,Booking_data!$A$1:$A$6001,Booking_data!$O$1:$O$6001,"Not Found")</f>
        <v>Other</v>
      </c>
      <c r="U1611" s="1" t="str">
        <f t="shared" si="4"/>
        <v>Youngster</v>
      </c>
      <c r="V1611" s="1" t="str">
        <f t="shared" si="5"/>
        <v>Medium Booking</v>
      </c>
    </row>
    <row r="1612" ht="15.75" customHeight="1">
      <c r="A1612" s="1" t="s">
        <v>1926</v>
      </c>
      <c r="B1612" s="6">
        <v>46137.0</v>
      </c>
      <c r="C1612" s="6">
        <v>46139.0</v>
      </c>
      <c r="D1612" s="7">
        <v>0.7708333333333334</v>
      </c>
      <c r="E1612" s="1" t="str">
        <f t="shared" si="1"/>
        <v>Weekend</v>
      </c>
      <c r="F1612" s="1" t="str">
        <f t="shared" si="2"/>
        <v>Apr</v>
      </c>
      <c r="G1612" s="1" t="str">
        <f t="array" ref="G1612">_xlfn.XLOOKUP(A1612,Booking_data!$A$1:$A$6001,Booking_data!$D$1:$D$6001,"not found")</f>
        <v>M002</v>
      </c>
      <c r="H1612" s="1" t="str">
        <f t="array" ref="H1612">_xlfn.XLOOKUP(G1612,Movies_data!$A$1:$A$41,Movies_data!$B$1:$B$41,"not found")</f>
        <v>Jailer</v>
      </c>
      <c r="I1612" s="1" t="str">
        <f t="array" ref="I1612">_xlfn.XLOOKUP(G1612,Movies_data!$A$1:$A$41,Movies_data!$D$1:$D$41,"not found")</f>
        <v>Action</v>
      </c>
      <c r="J1612" s="1" t="str">
        <f t="array" ref="J1612">_xlfn.XLOOKUP(G1612,Movies_data!$A$1:$A$41,Movies_data!$C$1:$C$41,"not found")</f>
        <v>Tamil</v>
      </c>
      <c r="K1612" s="1">
        <f t="array" ref="K1612">_xlfn.XLOOKUP(G1612,Movies_data!$A$1:$A$41,Movies_data!$H$1:$H$41,"Not Found")</f>
        <v>7.1</v>
      </c>
      <c r="L1612" s="1" t="str">
        <f t="array" ref="L1612">_xlfn.XLOOKUP(A1612,Booking_data!$A$1:$A$6001,Booking_data!$E$1:$E$6001,"not Found")</f>
        <v>C041</v>
      </c>
      <c r="M1612" s="1" t="str">
        <f t="array" ref="M1612">_xlfn.XLOOKUP(L1612,Cinemas_data!$A$1:$A$49,Cinemas_data!$I$1:$I$49,"not Found")</f>
        <v>#NAME?</v>
      </c>
      <c r="N1612" s="1" t="str">
        <f t="array" ref="N1612">_xlfn.XLOOKUP(L1612,Cinemas_data!$A$1:$A$49,Cinemas_data!$C$1:$C$49,"not Found")</f>
        <v>Salem</v>
      </c>
      <c r="O1612" s="1">
        <f t="array" ref="O1612">_xlfn.XLOOKUP(A1612,Booking_data!$A$1:$A$6001,Booking_data!$H$1:$H$6001,"not found")</f>
        <v>1</v>
      </c>
      <c r="P1612" s="1">
        <f t="array" ref="P1612">_xlfn.XLOOKUP(A1612,Booking_data!$A$1:$A$6001,Booking_data!$I$1:$I$6001,"not Found")</f>
        <v>160</v>
      </c>
      <c r="Q1612" s="1">
        <f t="shared" si="3"/>
        <v>160</v>
      </c>
      <c r="R1612" s="1" t="str">
        <f t="array" ref="R1612">_xlfn.XLOOKUP(A1612,Booking_data!$A$1:$A$6001,Booking_data!$L$1:$L$6001,"Not Found")</f>
        <v>UPI</v>
      </c>
      <c r="S1612" s="1">
        <f t="array" ref="S1612">_xlfn.XLOOKUP(A1612,Booking_data!$A$1:$A$6001,Booking_data!$N$1:$N$6001,"not Found")</f>
        <v>43</v>
      </c>
      <c r="T1612" s="1" t="str">
        <f t="array" ref="T1612">_xlfn.XLOOKUP(A1612,Booking_data!$A$1:$A$6001,Booking_data!$O$1:$O$6001,"Not Found")</f>
        <v>Other</v>
      </c>
      <c r="U1612" s="1" t="str">
        <f t="shared" si="4"/>
        <v>Middle Age</v>
      </c>
      <c r="V1612" s="1" t="str">
        <f t="shared" si="5"/>
        <v>Low Booking</v>
      </c>
    </row>
    <row r="1613" ht="15.75" customHeight="1">
      <c r="A1613" s="1" t="s">
        <v>1927</v>
      </c>
      <c r="B1613" s="6">
        <v>46073.0</v>
      </c>
      <c r="C1613" s="6">
        <v>46079.0</v>
      </c>
      <c r="D1613" s="7">
        <v>0.3958333333333333</v>
      </c>
      <c r="E1613" s="1" t="str">
        <f t="shared" si="1"/>
        <v>Weekday</v>
      </c>
      <c r="F1613" s="1" t="str">
        <f t="shared" si="2"/>
        <v>Feb</v>
      </c>
      <c r="G1613" s="1" t="str">
        <f t="array" ref="G1613">_xlfn.XLOOKUP(A1613,Booking_data!$A$1:$A$6001,Booking_data!$D$1:$D$6001,"not found")</f>
        <v>M038</v>
      </c>
      <c r="H1613" s="1" t="str">
        <f t="array" ref="H1613">_xlfn.XLOOKUP(G1613,Movies_data!$A$1:$A$41,Movies_data!$B$1:$B$41,"not found")</f>
        <v>Barbie</v>
      </c>
      <c r="I1613" s="1" t="str">
        <f t="array" ref="I1613">_xlfn.XLOOKUP(G1613,Movies_data!$A$1:$A$41,Movies_data!$D$1:$D$41,"not found")</f>
        <v>Comedy</v>
      </c>
      <c r="J1613" s="1" t="str">
        <f t="array" ref="J1613">_xlfn.XLOOKUP(G1613,Movies_data!$A$1:$A$41,Movies_data!$C$1:$C$41,"not found")</f>
        <v>English</v>
      </c>
      <c r="K1613" s="1">
        <f t="array" ref="K1613">_xlfn.XLOOKUP(G1613,Movies_data!$A$1:$A$41,Movies_data!$H$1:$H$41,"Not Found")</f>
        <v>6.8</v>
      </c>
      <c r="L1613" s="1" t="str">
        <f t="array" ref="L1613">_xlfn.XLOOKUP(A1613,Booking_data!$A$1:$A$6001,Booking_data!$E$1:$E$6001,"not Found")</f>
        <v>C132</v>
      </c>
      <c r="M1613" s="1" t="str">
        <f t="array" ref="M1613">_xlfn.XLOOKUP(L1613,Cinemas_data!$A$1:$A$49,Cinemas_data!$I$1:$I$49,"not Found")</f>
        <v>#NAME?</v>
      </c>
      <c r="N1613" s="1" t="str">
        <f t="array" ref="N1613">_xlfn.XLOOKUP(L1613,Cinemas_data!$A$1:$A$49,Cinemas_data!$C$1:$C$49,"not Found")</f>
        <v>Kolkata</v>
      </c>
      <c r="O1613" s="1">
        <f t="array" ref="O1613">_xlfn.XLOOKUP(A1613,Booking_data!$A$1:$A$6001,Booking_data!$H$1:$H$6001,"not found")</f>
        <v>1</v>
      </c>
      <c r="P1613" s="1">
        <f t="array" ref="P1613">_xlfn.XLOOKUP(A1613,Booking_data!$A$1:$A$6001,Booking_data!$I$1:$I$6001,"not Found")</f>
        <v>180</v>
      </c>
      <c r="Q1613" s="1">
        <f t="shared" si="3"/>
        <v>180</v>
      </c>
      <c r="R1613" s="1" t="str">
        <f t="array" ref="R1613">_xlfn.XLOOKUP(A1613,Booking_data!$A$1:$A$6001,Booking_data!$L$1:$L$6001,"Not Found")</f>
        <v>Net Banking</v>
      </c>
      <c r="S1613" s="1">
        <f t="array" ref="S1613">_xlfn.XLOOKUP(A1613,Booking_data!$A$1:$A$6001,Booking_data!$N$1:$N$6001,"not Found")</f>
        <v>19</v>
      </c>
      <c r="T1613" s="1" t="str">
        <f t="array" ref="T1613">_xlfn.XLOOKUP(A1613,Booking_data!$A$1:$A$6001,Booking_data!$O$1:$O$6001,"Not Found")</f>
        <v>Male</v>
      </c>
      <c r="U1613" s="1" t="str">
        <f t="shared" si="4"/>
        <v>Youngster</v>
      </c>
      <c r="V1613" s="1" t="str">
        <f t="shared" si="5"/>
        <v>Low Booking</v>
      </c>
    </row>
    <row r="1614" ht="15.75" customHeight="1">
      <c r="A1614" s="1" t="s">
        <v>1928</v>
      </c>
      <c r="B1614" s="6">
        <v>46108.0</v>
      </c>
      <c r="C1614" s="6">
        <v>46108.0</v>
      </c>
      <c r="D1614" s="7">
        <v>0.9375</v>
      </c>
      <c r="E1614" s="1" t="str">
        <f t="shared" si="1"/>
        <v>Weekday</v>
      </c>
      <c r="F1614" s="1" t="str">
        <f t="shared" si="2"/>
        <v>Mar</v>
      </c>
      <c r="G1614" s="1" t="str">
        <f t="array" ref="G1614">_xlfn.XLOOKUP(A1614,Booking_data!$A$1:$A$6001,Booking_data!$D$1:$D$6001,"not found")</f>
        <v>M001</v>
      </c>
      <c r="H1614" s="1" t="str">
        <f t="array" ref="H1614">_xlfn.XLOOKUP(G1614,Movies_data!$A$1:$A$41,Movies_data!$B$1:$B$41,"not found")</f>
        <v>Leo</v>
      </c>
      <c r="I1614" s="1" t="str">
        <f t="array" ref="I1614">_xlfn.XLOOKUP(G1614,Movies_data!$A$1:$A$41,Movies_data!$D$1:$D$41,"not found")</f>
        <v>Action</v>
      </c>
      <c r="J1614" s="1" t="str">
        <f t="array" ref="J1614">_xlfn.XLOOKUP(G1614,Movies_data!$A$1:$A$41,Movies_data!$C$1:$C$41,"not found")</f>
        <v>Tamil</v>
      </c>
      <c r="K1614" s="1">
        <f t="array" ref="K1614">_xlfn.XLOOKUP(G1614,Movies_data!$A$1:$A$41,Movies_data!$H$1:$H$41,"Not Found")</f>
        <v>8</v>
      </c>
      <c r="L1614" s="1" t="str">
        <f t="array" ref="L1614">_xlfn.XLOOKUP(A1614,Booking_data!$A$1:$A$6001,Booking_data!$E$1:$E$6001,"not Found")</f>
        <v>C103</v>
      </c>
      <c r="M1614" s="1" t="str">
        <f t="array" ref="M1614">_xlfn.XLOOKUP(L1614,Cinemas_data!$A$1:$A$49,Cinemas_data!$I$1:$I$49,"not Found")</f>
        <v>#NAME?</v>
      </c>
      <c r="N1614" s="1" t="str">
        <f t="array" ref="N1614">_xlfn.XLOOKUP(L1614,Cinemas_data!$A$1:$A$49,Cinemas_data!$C$1:$C$49,"not Found")</f>
        <v>Pune</v>
      </c>
      <c r="O1614" s="1">
        <f t="array" ref="O1614">_xlfn.XLOOKUP(A1614,Booking_data!$A$1:$A$6001,Booking_data!$H$1:$H$6001,"not found")</f>
        <v>3</v>
      </c>
      <c r="P1614" s="1">
        <f t="array" ref="P1614">_xlfn.XLOOKUP(A1614,Booking_data!$A$1:$A$6001,Booking_data!$I$1:$I$6001,"not Found")</f>
        <v>180</v>
      </c>
      <c r="Q1614" s="1">
        <f t="shared" si="3"/>
        <v>540</v>
      </c>
      <c r="R1614" s="1" t="str">
        <f t="array" ref="R1614">_xlfn.XLOOKUP(A1614,Booking_data!$A$1:$A$6001,Booking_data!$L$1:$L$6001,"Not Found")</f>
        <v>Credit Card</v>
      </c>
      <c r="S1614" s="1">
        <f t="array" ref="S1614">_xlfn.XLOOKUP(A1614,Booking_data!$A$1:$A$6001,Booking_data!$N$1:$N$6001,"not Found")</f>
        <v>20</v>
      </c>
      <c r="T1614" s="1" t="str">
        <f t="array" ref="T1614">_xlfn.XLOOKUP(A1614,Booking_data!$A$1:$A$6001,Booking_data!$O$1:$O$6001,"Not Found")</f>
        <v>Male</v>
      </c>
      <c r="U1614" s="1" t="str">
        <f t="shared" si="4"/>
        <v>Youngster</v>
      </c>
      <c r="V1614" s="1" t="str">
        <f t="shared" si="5"/>
        <v>Medium Booking</v>
      </c>
    </row>
    <row r="1615" ht="15.75" customHeight="1">
      <c r="A1615" s="1" t="s">
        <v>1929</v>
      </c>
      <c r="B1615" s="6">
        <v>46050.0</v>
      </c>
      <c r="C1615" s="6">
        <v>46053.0</v>
      </c>
      <c r="D1615" s="7">
        <v>0.7708333333333334</v>
      </c>
      <c r="E1615" s="1" t="str">
        <f t="shared" si="1"/>
        <v>Weekday</v>
      </c>
      <c r="F1615" s="1" t="str">
        <f t="shared" si="2"/>
        <v>Jan</v>
      </c>
      <c r="G1615" s="1" t="str">
        <f t="array" ref="G1615">_xlfn.XLOOKUP(A1615,Booking_data!$A$1:$A$6001,Booking_data!$D$1:$D$6001,"not found")</f>
        <v>M018</v>
      </c>
      <c r="H1615" s="1" t="str">
        <f t="array" ref="H1615">_xlfn.XLOOKUP(G1615,Movies_data!$A$1:$A$41,Movies_data!$B$1:$B$41,"not found")</f>
        <v>Sita Ramam</v>
      </c>
      <c r="I1615" s="1" t="str">
        <f t="array" ref="I1615">_xlfn.XLOOKUP(G1615,Movies_data!$A$1:$A$41,Movies_data!$D$1:$D$41,"not found")</f>
        <v>Romance</v>
      </c>
      <c r="J1615" s="1" t="str">
        <f t="array" ref="J1615">_xlfn.XLOOKUP(G1615,Movies_data!$A$1:$A$41,Movies_data!$C$1:$C$41,"not found")</f>
        <v>Telugu</v>
      </c>
      <c r="K1615" s="1">
        <f t="array" ref="K1615">_xlfn.XLOOKUP(G1615,Movies_data!$A$1:$A$41,Movies_data!$H$1:$H$41,"Not Found")</f>
        <v>8.5</v>
      </c>
      <c r="L1615" s="1" t="str">
        <f t="array" ref="L1615">_xlfn.XLOOKUP(A1615,Booking_data!$A$1:$A$6001,Booking_data!$E$1:$E$6001,"not Found")</f>
        <v>C091</v>
      </c>
      <c r="M1615" s="1" t="str">
        <f t="array" ref="M1615">_xlfn.XLOOKUP(L1615,Cinemas_data!$A$1:$A$49,Cinemas_data!$I$1:$I$49,"not Found")</f>
        <v>#NAME?</v>
      </c>
      <c r="N1615" s="1" t="str">
        <f t="array" ref="N1615">_xlfn.XLOOKUP(L1615,Cinemas_data!$A$1:$A$49,Cinemas_data!$C$1:$C$49,"not Found")</f>
        <v>Mumbai</v>
      </c>
      <c r="O1615" s="1">
        <f t="array" ref="O1615">_xlfn.XLOOKUP(A1615,Booking_data!$A$1:$A$6001,Booking_data!$H$1:$H$6001,"not found")</f>
        <v>1</v>
      </c>
      <c r="P1615" s="1">
        <f t="array" ref="P1615">_xlfn.XLOOKUP(A1615,Booking_data!$A$1:$A$6001,Booking_data!$I$1:$I$6001,"not Found")</f>
        <v>380</v>
      </c>
      <c r="Q1615" s="1">
        <f t="shared" si="3"/>
        <v>380</v>
      </c>
      <c r="R1615" s="1" t="str">
        <f t="array" ref="R1615">_xlfn.XLOOKUP(A1615,Booking_data!$A$1:$A$6001,Booking_data!$L$1:$L$6001,"Not Found")</f>
        <v>Credit Card</v>
      </c>
      <c r="S1615" s="1">
        <f t="array" ref="S1615">_xlfn.XLOOKUP(A1615,Booking_data!$A$1:$A$6001,Booking_data!$N$1:$N$6001,"not Found")</f>
        <v>59</v>
      </c>
      <c r="T1615" s="1" t="str">
        <f t="array" ref="T1615">_xlfn.XLOOKUP(A1615,Booking_data!$A$1:$A$6001,Booking_data!$O$1:$O$6001,"Not Found")</f>
        <v>Male</v>
      </c>
      <c r="U1615" s="1" t="str">
        <f t="shared" si="4"/>
        <v>Above 45</v>
      </c>
      <c r="V1615" s="1" t="str">
        <f t="shared" si="5"/>
        <v>Low Booking</v>
      </c>
    </row>
    <row r="1616" ht="15.75" customHeight="1">
      <c r="A1616" s="1" t="s">
        <v>1930</v>
      </c>
      <c r="B1616" s="6">
        <v>46029.0</v>
      </c>
      <c r="C1616" s="6">
        <v>46033.0</v>
      </c>
      <c r="D1616" s="7">
        <v>0.8854166666666666</v>
      </c>
      <c r="E1616" s="1" t="str">
        <f t="shared" si="1"/>
        <v>Weekday</v>
      </c>
      <c r="F1616" s="1" t="str">
        <f t="shared" si="2"/>
        <v>Jan</v>
      </c>
      <c r="G1616" s="1" t="str">
        <f t="array" ref="G1616">_xlfn.XLOOKUP(A1616,Booking_data!$A$1:$A$6001,Booking_data!$D$1:$D$6001,"not found")</f>
        <v>M008</v>
      </c>
      <c r="H1616" s="1" t="str">
        <f t="array" ref="H1616">_xlfn.XLOOKUP(G1616,Movies_data!$A$1:$A$41,Movies_data!$B$1:$B$41,"not found")</f>
        <v>Love Today</v>
      </c>
      <c r="I1616" s="1" t="str">
        <f t="array" ref="I1616">_xlfn.XLOOKUP(G1616,Movies_data!$A$1:$A$41,Movies_data!$D$1:$D$41,"not found")</f>
        <v>Romance</v>
      </c>
      <c r="J1616" s="1" t="str">
        <f t="array" ref="J1616">_xlfn.XLOOKUP(G1616,Movies_data!$A$1:$A$41,Movies_data!$C$1:$C$41,"not found")</f>
        <v>Tamil</v>
      </c>
      <c r="K1616" s="1">
        <f t="array" ref="K1616">_xlfn.XLOOKUP(G1616,Movies_data!$A$1:$A$41,Movies_data!$H$1:$H$41,"Not Found")</f>
        <v>7.4</v>
      </c>
      <c r="L1616" s="1" t="str">
        <f t="array" ref="L1616">_xlfn.XLOOKUP(A1616,Booking_data!$A$1:$A$6001,Booking_data!$E$1:$E$6001,"not Found")</f>
        <v>C161</v>
      </c>
      <c r="M1616" s="1" t="str">
        <f t="array" ref="M1616">_xlfn.XLOOKUP(L1616,Cinemas_data!$A$1:$A$49,Cinemas_data!$I$1:$I$49,"not Found")</f>
        <v>#NAME?</v>
      </c>
      <c r="N1616" s="1" t="str">
        <f t="array" ref="N1616">_xlfn.XLOOKUP(L1616,Cinemas_data!$A$1:$A$49,Cinemas_data!$C$1:$C$49,"not Found")</f>
        <v>Thiruvananthapuram</v>
      </c>
      <c r="O1616" s="1">
        <f t="array" ref="O1616">_xlfn.XLOOKUP(A1616,Booking_data!$A$1:$A$6001,Booking_data!$H$1:$H$6001,"not found")</f>
        <v>4</v>
      </c>
      <c r="P1616" s="1">
        <f t="array" ref="P1616">_xlfn.XLOOKUP(A1616,Booking_data!$A$1:$A$6001,Booking_data!$I$1:$I$6001,"not Found")</f>
        <v>280</v>
      </c>
      <c r="Q1616" s="1">
        <f t="shared" si="3"/>
        <v>1120</v>
      </c>
      <c r="R1616" s="1" t="str">
        <f t="array" ref="R1616">_xlfn.XLOOKUP(A1616,Booking_data!$A$1:$A$6001,Booking_data!$L$1:$L$6001,"Not Found")</f>
        <v>Wallet</v>
      </c>
      <c r="S1616" s="1">
        <f t="array" ref="S1616">_xlfn.XLOOKUP(A1616,Booking_data!$A$1:$A$6001,Booking_data!$N$1:$N$6001,"not Found")</f>
        <v>25</v>
      </c>
      <c r="T1616" s="1" t="str">
        <f t="array" ref="T1616">_xlfn.XLOOKUP(A1616,Booking_data!$A$1:$A$6001,Booking_data!$O$1:$O$6001,"Not Found")</f>
        <v>Male</v>
      </c>
      <c r="U1616" s="1" t="str">
        <f t="shared" si="4"/>
        <v>Youngster</v>
      </c>
      <c r="V1616" s="1" t="str">
        <f t="shared" si="5"/>
        <v>Medium Booking</v>
      </c>
    </row>
    <row r="1617" ht="15.75" customHeight="1">
      <c r="A1617" s="1" t="s">
        <v>1931</v>
      </c>
      <c r="B1617" s="6">
        <v>46024.0</v>
      </c>
      <c r="C1617" s="6">
        <v>46031.0</v>
      </c>
      <c r="D1617" s="7">
        <v>0.6458333333333334</v>
      </c>
      <c r="E1617" s="1" t="str">
        <f t="shared" si="1"/>
        <v>Weekday</v>
      </c>
      <c r="F1617" s="1" t="str">
        <f t="shared" si="2"/>
        <v>Jan</v>
      </c>
      <c r="G1617" s="1" t="str">
        <f t="array" ref="G1617">_xlfn.XLOOKUP(A1617,Booking_data!$A$1:$A$6001,Booking_data!$D$1:$D$6001,"not found")</f>
        <v>M007</v>
      </c>
      <c r="H1617" s="1" t="str">
        <f t="array" ref="H1617">_xlfn.XLOOKUP(G1617,Movies_data!$A$1:$A$41,Movies_data!$B$1:$B$41,"not found")</f>
        <v>Good Night</v>
      </c>
      <c r="I1617" s="1" t="str">
        <f t="array" ref="I1617">_xlfn.XLOOKUP(G1617,Movies_data!$A$1:$A$41,Movies_data!$D$1:$D$41,"not found")</f>
        <v>Comedy</v>
      </c>
      <c r="J1617" s="1" t="str">
        <f t="array" ref="J1617">_xlfn.XLOOKUP(G1617,Movies_data!$A$1:$A$41,Movies_data!$C$1:$C$41,"not found")</f>
        <v>Tamil</v>
      </c>
      <c r="K1617" s="1">
        <f t="array" ref="K1617">_xlfn.XLOOKUP(G1617,Movies_data!$A$1:$A$41,Movies_data!$H$1:$H$41,"Not Found")</f>
        <v>8</v>
      </c>
      <c r="L1617" s="1" t="str">
        <f t="array" ref="L1617">_xlfn.XLOOKUP(A1617,Booking_data!$A$1:$A$6001,Booking_data!$E$1:$E$6001,"not Found")</f>
        <v>C061</v>
      </c>
      <c r="M1617" s="1" t="str">
        <f t="array" ref="M1617">_xlfn.XLOOKUP(L1617,Cinemas_data!$A$1:$A$49,Cinemas_data!$I$1:$I$49,"not Found")</f>
        <v>#NAME?</v>
      </c>
      <c r="N1617" s="1" t="str">
        <f t="array" ref="N1617">_xlfn.XLOOKUP(L1617,Cinemas_data!$A$1:$A$49,Cinemas_data!$C$1:$C$49,"not Found")</f>
        <v>Mysuru</v>
      </c>
      <c r="O1617" s="1">
        <f t="array" ref="O1617">_xlfn.XLOOKUP(A1617,Booking_data!$A$1:$A$6001,Booking_data!$H$1:$H$6001,"not found")</f>
        <v>1</v>
      </c>
      <c r="P1617" s="1">
        <f t="array" ref="P1617">_xlfn.XLOOKUP(A1617,Booking_data!$A$1:$A$6001,Booking_data!$I$1:$I$6001,"not Found")</f>
        <v>340</v>
      </c>
      <c r="Q1617" s="1">
        <f t="shared" si="3"/>
        <v>340</v>
      </c>
      <c r="R1617" s="1" t="str">
        <f t="array" ref="R1617">_xlfn.XLOOKUP(A1617,Booking_data!$A$1:$A$6001,Booking_data!$L$1:$L$6001,"Not Found")</f>
        <v>Credit Card</v>
      </c>
      <c r="S1617" s="1">
        <f t="array" ref="S1617">_xlfn.XLOOKUP(A1617,Booking_data!$A$1:$A$6001,Booking_data!$N$1:$N$6001,"not Found")</f>
        <v>37</v>
      </c>
      <c r="T1617" s="1" t="str">
        <f t="array" ref="T1617">_xlfn.XLOOKUP(A1617,Booking_data!$A$1:$A$6001,Booking_data!$O$1:$O$6001,"Not Found")</f>
        <v>Female</v>
      </c>
      <c r="U1617" s="1" t="str">
        <f t="shared" si="4"/>
        <v>Middle Age</v>
      </c>
      <c r="V1617" s="1" t="str">
        <f t="shared" si="5"/>
        <v>Low Booking</v>
      </c>
    </row>
    <row r="1618" ht="15.75" customHeight="1">
      <c r="A1618" s="1" t="s">
        <v>1932</v>
      </c>
      <c r="B1618" s="6">
        <v>46046.0</v>
      </c>
      <c r="C1618" s="6">
        <v>46052.0</v>
      </c>
      <c r="D1618" s="7">
        <v>0.9375</v>
      </c>
      <c r="E1618" s="1" t="str">
        <f t="shared" si="1"/>
        <v>Weekend</v>
      </c>
      <c r="F1618" s="1" t="str">
        <f t="shared" si="2"/>
        <v>Jan</v>
      </c>
      <c r="G1618" s="1" t="str">
        <f t="array" ref="G1618">_xlfn.XLOOKUP(A1618,Booking_data!$A$1:$A$6001,Booking_data!$D$1:$D$6001,"not found")</f>
        <v>M001</v>
      </c>
      <c r="H1618" s="1" t="str">
        <f t="array" ref="H1618">_xlfn.XLOOKUP(G1618,Movies_data!$A$1:$A$41,Movies_data!$B$1:$B$41,"not found")</f>
        <v>Leo</v>
      </c>
      <c r="I1618" s="1" t="str">
        <f t="array" ref="I1618">_xlfn.XLOOKUP(G1618,Movies_data!$A$1:$A$41,Movies_data!$D$1:$D$41,"not found")</f>
        <v>Action</v>
      </c>
      <c r="J1618" s="1" t="str">
        <f t="array" ref="J1618">_xlfn.XLOOKUP(G1618,Movies_data!$A$1:$A$41,Movies_data!$C$1:$C$41,"not found")</f>
        <v>Tamil</v>
      </c>
      <c r="K1618" s="1">
        <f t="array" ref="K1618">_xlfn.XLOOKUP(G1618,Movies_data!$A$1:$A$41,Movies_data!$H$1:$H$41,"Not Found")</f>
        <v>8</v>
      </c>
      <c r="L1618" s="1" t="str">
        <f t="array" ref="L1618">_xlfn.XLOOKUP(A1618,Booking_data!$A$1:$A$6001,Booking_data!$E$1:$E$6001,"not Found")</f>
        <v>C081</v>
      </c>
      <c r="M1618" s="1" t="str">
        <f t="array" ref="M1618">_xlfn.XLOOKUP(L1618,Cinemas_data!$A$1:$A$49,Cinemas_data!$I$1:$I$49,"not Found")</f>
        <v>#NAME?</v>
      </c>
      <c r="N1618" s="1" t="str">
        <f t="array" ref="N1618">_xlfn.XLOOKUP(L1618,Cinemas_data!$A$1:$A$49,Cinemas_data!$C$1:$C$49,"not Found")</f>
        <v>Vijayawada</v>
      </c>
      <c r="O1618" s="1">
        <f t="array" ref="O1618">_xlfn.XLOOKUP(A1618,Booking_data!$A$1:$A$6001,Booking_data!$H$1:$H$6001,"not found")</f>
        <v>2</v>
      </c>
      <c r="P1618" s="1">
        <f t="array" ref="P1618">_xlfn.XLOOKUP(A1618,Booking_data!$A$1:$A$6001,Booking_data!$I$1:$I$6001,"not Found")</f>
        <v>200</v>
      </c>
      <c r="Q1618" s="1">
        <f t="shared" si="3"/>
        <v>400</v>
      </c>
      <c r="R1618" s="1" t="str">
        <f t="array" ref="R1618">_xlfn.XLOOKUP(A1618,Booking_data!$A$1:$A$6001,Booking_data!$L$1:$L$6001,"Not Found")</f>
        <v>Wallet</v>
      </c>
      <c r="S1618" s="1">
        <f t="array" ref="S1618">_xlfn.XLOOKUP(A1618,Booking_data!$A$1:$A$6001,Booking_data!$N$1:$N$6001,"not Found")</f>
        <v>27</v>
      </c>
      <c r="T1618" s="1" t="str">
        <f t="array" ref="T1618">_xlfn.XLOOKUP(A1618,Booking_data!$A$1:$A$6001,Booking_data!$O$1:$O$6001,"Not Found")</f>
        <v>Female</v>
      </c>
      <c r="U1618" s="1" t="str">
        <f t="shared" si="4"/>
        <v>Youngster</v>
      </c>
      <c r="V1618" s="1" t="str">
        <f t="shared" si="5"/>
        <v>Low Booking</v>
      </c>
    </row>
    <row r="1619" ht="15.75" customHeight="1">
      <c r="A1619" s="1" t="s">
        <v>1933</v>
      </c>
      <c r="B1619" s="6">
        <v>46137.0</v>
      </c>
      <c r="C1619" s="6">
        <v>46144.0</v>
      </c>
      <c r="D1619" s="7">
        <v>0.6458333333333334</v>
      </c>
      <c r="E1619" s="1" t="str">
        <f t="shared" si="1"/>
        <v>Weekend</v>
      </c>
      <c r="F1619" s="1" t="str">
        <f t="shared" si="2"/>
        <v>Apr</v>
      </c>
      <c r="G1619" s="1" t="str">
        <f t="array" ref="G1619">_xlfn.XLOOKUP(A1619,Booking_data!$A$1:$A$6001,Booking_data!$D$1:$D$6001,"not found")</f>
        <v>M035</v>
      </c>
      <c r="H1619" s="1" t="str">
        <f t="array" ref="H1619">_xlfn.XLOOKUP(G1619,Movies_data!$A$1:$A$41,Movies_data!$B$1:$B$41,"not found")</f>
        <v>Aavesham</v>
      </c>
      <c r="I1619" s="1" t="str">
        <f t="array" ref="I1619">_xlfn.XLOOKUP(G1619,Movies_data!$A$1:$A$41,Movies_data!$D$1:$D$41,"not found")</f>
        <v>Comedy</v>
      </c>
      <c r="J1619" s="1" t="str">
        <f t="array" ref="J1619">_xlfn.XLOOKUP(G1619,Movies_data!$A$1:$A$41,Movies_data!$C$1:$C$41,"not found")</f>
        <v>Malayalam</v>
      </c>
      <c r="K1619" s="1">
        <f t="array" ref="K1619">_xlfn.XLOOKUP(G1619,Movies_data!$A$1:$A$41,Movies_data!$H$1:$H$41,"Not Found")</f>
        <v>7.8</v>
      </c>
      <c r="L1619" s="1" t="str">
        <f t="array" ref="L1619">_xlfn.XLOOKUP(A1619,Booking_data!$A$1:$A$6001,Booking_data!$E$1:$E$6001,"not Found")</f>
        <v>C091</v>
      </c>
      <c r="M1619" s="1" t="str">
        <f t="array" ref="M1619">_xlfn.XLOOKUP(L1619,Cinemas_data!$A$1:$A$49,Cinemas_data!$I$1:$I$49,"not Found")</f>
        <v>#NAME?</v>
      </c>
      <c r="N1619" s="1" t="str">
        <f t="array" ref="N1619">_xlfn.XLOOKUP(L1619,Cinemas_data!$A$1:$A$49,Cinemas_data!$C$1:$C$49,"not Found")</f>
        <v>Mumbai</v>
      </c>
      <c r="O1619" s="1">
        <f t="array" ref="O1619">_xlfn.XLOOKUP(A1619,Booking_data!$A$1:$A$6001,Booking_data!$H$1:$H$6001,"not found")</f>
        <v>1</v>
      </c>
      <c r="P1619" s="1">
        <f t="array" ref="P1619">_xlfn.XLOOKUP(A1619,Booking_data!$A$1:$A$6001,Booking_data!$I$1:$I$6001,"not Found")</f>
        <v>380</v>
      </c>
      <c r="Q1619" s="1">
        <f t="shared" si="3"/>
        <v>380</v>
      </c>
      <c r="R1619" s="1" t="str">
        <f t="array" ref="R1619">_xlfn.XLOOKUP(A1619,Booking_data!$A$1:$A$6001,Booking_data!$L$1:$L$6001,"Not Found")</f>
        <v>UPI</v>
      </c>
      <c r="S1619" s="1">
        <f t="array" ref="S1619">_xlfn.XLOOKUP(A1619,Booking_data!$A$1:$A$6001,Booking_data!$N$1:$N$6001,"not Found")</f>
        <v>58</v>
      </c>
      <c r="T1619" s="1" t="str">
        <f t="array" ref="T1619">_xlfn.XLOOKUP(A1619,Booking_data!$A$1:$A$6001,Booking_data!$O$1:$O$6001,"Not Found")</f>
        <v>Male</v>
      </c>
      <c r="U1619" s="1" t="str">
        <f t="shared" si="4"/>
        <v>Above 45</v>
      </c>
      <c r="V1619" s="1" t="str">
        <f t="shared" si="5"/>
        <v>Low Booking</v>
      </c>
    </row>
    <row r="1620" ht="15.75" customHeight="1">
      <c r="A1620" s="1" t="s">
        <v>1934</v>
      </c>
      <c r="B1620" s="6">
        <v>46143.0</v>
      </c>
      <c r="C1620" s="6">
        <v>46149.0</v>
      </c>
      <c r="D1620" s="7">
        <v>0.6458333333333334</v>
      </c>
      <c r="E1620" s="1" t="str">
        <f t="shared" si="1"/>
        <v>Weekday</v>
      </c>
      <c r="F1620" s="1" t="str">
        <f t="shared" si="2"/>
        <v>May</v>
      </c>
      <c r="G1620" s="1" t="str">
        <f t="array" ref="G1620">_xlfn.XLOOKUP(A1620,Booking_data!$A$1:$A$6001,Booking_data!$D$1:$D$6001,"not found")</f>
        <v>M002</v>
      </c>
      <c r="H1620" s="1" t="str">
        <f t="array" ref="H1620">_xlfn.XLOOKUP(G1620,Movies_data!$A$1:$A$41,Movies_data!$B$1:$B$41,"not found")</f>
        <v>Jailer</v>
      </c>
      <c r="I1620" s="1" t="str">
        <f t="array" ref="I1620">_xlfn.XLOOKUP(G1620,Movies_data!$A$1:$A$41,Movies_data!$D$1:$D$41,"not found")</f>
        <v>Action</v>
      </c>
      <c r="J1620" s="1" t="str">
        <f t="array" ref="J1620">_xlfn.XLOOKUP(G1620,Movies_data!$A$1:$A$41,Movies_data!$C$1:$C$41,"not found")</f>
        <v>Tamil</v>
      </c>
      <c r="K1620" s="1">
        <f t="array" ref="K1620">_xlfn.XLOOKUP(G1620,Movies_data!$A$1:$A$41,Movies_data!$H$1:$H$41,"Not Found")</f>
        <v>7.1</v>
      </c>
      <c r="L1620" s="1" t="str">
        <f t="array" ref="L1620">_xlfn.XLOOKUP(A1620,Booking_data!$A$1:$A$6001,Booking_data!$E$1:$E$6001,"not Found")</f>
        <v>C103</v>
      </c>
      <c r="M1620" s="1" t="str">
        <f t="array" ref="M1620">_xlfn.XLOOKUP(L1620,Cinemas_data!$A$1:$A$49,Cinemas_data!$I$1:$I$49,"not Found")</f>
        <v>#NAME?</v>
      </c>
      <c r="N1620" s="1" t="str">
        <f t="array" ref="N1620">_xlfn.XLOOKUP(L1620,Cinemas_data!$A$1:$A$49,Cinemas_data!$C$1:$C$49,"not Found")</f>
        <v>Pune</v>
      </c>
      <c r="O1620" s="1">
        <f t="array" ref="O1620">_xlfn.XLOOKUP(A1620,Booking_data!$A$1:$A$6001,Booking_data!$H$1:$H$6001,"not found")</f>
        <v>4</v>
      </c>
      <c r="P1620" s="1">
        <f t="array" ref="P1620">_xlfn.XLOOKUP(A1620,Booking_data!$A$1:$A$6001,Booking_data!$I$1:$I$6001,"not Found")</f>
        <v>360</v>
      </c>
      <c r="Q1620" s="1">
        <f t="shared" si="3"/>
        <v>1440</v>
      </c>
      <c r="R1620" s="1" t="str">
        <f t="array" ref="R1620">_xlfn.XLOOKUP(A1620,Booking_data!$A$1:$A$6001,Booking_data!$L$1:$L$6001,"Not Found")</f>
        <v>Debit Card</v>
      </c>
      <c r="S1620" s="1">
        <f t="array" ref="S1620">_xlfn.XLOOKUP(A1620,Booking_data!$A$1:$A$6001,Booking_data!$N$1:$N$6001,"not Found")</f>
        <v>26</v>
      </c>
      <c r="T1620" s="1" t="str">
        <f t="array" ref="T1620">_xlfn.XLOOKUP(A1620,Booking_data!$A$1:$A$6001,Booking_data!$O$1:$O$6001,"Not Found")</f>
        <v>Other</v>
      </c>
      <c r="U1620" s="1" t="str">
        <f t="shared" si="4"/>
        <v>Youngster</v>
      </c>
      <c r="V1620" s="1" t="str">
        <f t="shared" si="5"/>
        <v>Medium Booking</v>
      </c>
    </row>
    <row r="1621" ht="15.75" customHeight="1">
      <c r="A1621" s="1" t="s">
        <v>1935</v>
      </c>
      <c r="B1621" s="6">
        <v>46051.0</v>
      </c>
      <c r="C1621" s="6">
        <v>46057.0</v>
      </c>
      <c r="D1621" s="7">
        <v>0.8854166666666666</v>
      </c>
      <c r="E1621" s="1" t="str">
        <f t="shared" si="1"/>
        <v>Weekday</v>
      </c>
      <c r="F1621" s="1" t="str">
        <f t="shared" si="2"/>
        <v>Jan</v>
      </c>
      <c r="G1621" s="1" t="str">
        <f t="array" ref="G1621">_xlfn.XLOOKUP(A1621,Booking_data!$A$1:$A$6001,Booking_data!$D$1:$D$6001,"not found")</f>
        <v>M001</v>
      </c>
      <c r="H1621" s="1" t="str">
        <f t="array" ref="H1621">_xlfn.XLOOKUP(G1621,Movies_data!$A$1:$A$41,Movies_data!$B$1:$B$41,"not found")</f>
        <v>Leo</v>
      </c>
      <c r="I1621" s="1" t="str">
        <f t="array" ref="I1621">_xlfn.XLOOKUP(G1621,Movies_data!$A$1:$A$41,Movies_data!$D$1:$D$41,"not found")</f>
        <v>Action</v>
      </c>
      <c r="J1621" s="1" t="str">
        <f t="array" ref="J1621">_xlfn.XLOOKUP(G1621,Movies_data!$A$1:$A$41,Movies_data!$C$1:$C$41,"not found")</f>
        <v>Tamil</v>
      </c>
      <c r="K1621" s="1">
        <f t="array" ref="K1621">_xlfn.XLOOKUP(G1621,Movies_data!$A$1:$A$41,Movies_data!$H$1:$H$41,"Not Found")</f>
        <v>8</v>
      </c>
      <c r="L1621" s="1" t="str">
        <f t="array" ref="L1621">_xlfn.XLOOKUP(A1621,Booking_data!$A$1:$A$6001,Booking_data!$E$1:$E$6001,"not Found")</f>
        <v>C031</v>
      </c>
      <c r="M1621" s="1" t="str">
        <f t="array" ref="M1621">_xlfn.XLOOKUP(L1621,Cinemas_data!$A$1:$A$49,Cinemas_data!$I$1:$I$49,"not Found")</f>
        <v>#NAME?</v>
      </c>
      <c r="N1621" s="1" t="str">
        <f t="array" ref="N1621">_xlfn.XLOOKUP(L1621,Cinemas_data!$A$1:$A$49,Cinemas_data!$C$1:$C$49,"not Found")</f>
        <v>Madurai</v>
      </c>
      <c r="O1621" s="1">
        <f t="array" ref="O1621">_xlfn.XLOOKUP(A1621,Booking_data!$A$1:$A$6001,Booking_data!$H$1:$H$6001,"not found")</f>
        <v>3</v>
      </c>
      <c r="P1621" s="1">
        <f t="array" ref="P1621">_xlfn.XLOOKUP(A1621,Booking_data!$A$1:$A$6001,Booking_data!$I$1:$I$6001,"not Found")</f>
        <v>240</v>
      </c>
      <c r="Q1621" s="1">
        <f t="shared" si="3"/>
        <v>720</v>
      </c>
      <c r="R1621" s="1" t="str">
        <f t="array" ref="R1621">_xlfn.XLOOKUP(A1621,Booking_data!$A$1:$A$6001,Booking_data!$L$1:$L$6001,"Not Found")</f>
        <v>Credit Card</v>
      </c>
      <c r="S1621" s="1">
        <f t="array" ref="S1621">_xlfn.XLOOKUP(A1621,Booking_data!$A$1:$A$6001,Booking_data!$N$1:$N$6001,"not Found")</f>
        <v>52</v>
      </c>
      <c r="T1621" s="1" t="str">
        <f t="array" ref="T1621">_xlfn.XLOOKUP(A1621,Booking_data!$A$1:$A$6001,Booking_data!$O$1:$O$6001,"Not Found")</f>
        <v>Female</v>
      </c>
      <c r="U1621" s="1" t="str">
        <f t="shared" si="4"/>
        <v>Above 45</v>
      </c>
      <c r="V1621" s="1" t="str">
        <f t="shared" si="5"/>
        <v>Medium Booking</v>
      </c>
    </row>
    <row r="1622" ht="15.75" customHeight="1">
      <c r="A1622" s="1" t="s">
        <v>1936</v>
      </c>
      <c r="B1622" s="6">
        <v>46202.0</v>
      </c>
      <c r="C1622" s="6">
        <v>46206.0</v>
      </c>
      <c r="D1622" s="7">
        <v>0.9375</v>
      </c>
      <c r="E1622" s="1" t="str">
        <f t="shared" si="1"/>
        <v>Weekday</v>
      </c>
      <c r="F1622" s="1" t="str">
        <f t="shared" si="2"/>
        <v>Jun</v>
      </c>
      <c r="G1622" s="1" t="str">
        <f t="array" ref="G1622">_xlfn.XLOOKUP(A1622,Booking_data!$A$1:$A$6001,Booking_data!$D$1:$D$6001,"not found")</f>
        <v>M027</v>
      </c>
      <c r="H1622" s="1" t="str">
        <f t="array" ref="H1622">_xlfn.XLOOKUP(G1622,Movies_data!$A$1:$A$41,Movies_data!$B$1:$B$41,"not found")</f>
        <v>KGF Chapter 2</v>
      </c>
      <c r="I1622" s="1" t="str">
        <f t="array" ref="I1622">_xlfn.XLOOKUP(G1622,Movies_data!$A$1:$A$41,Movies_data!$D$1:$D$41,"not found")</f>
        <v>Action</v>
      </c>
      <c r="J1622" s="1" t="str">
        <f t="array" ref="J1622">_xlfn.XLOOKUP(G1622,Movies_data!$A$1:$A$41,Movies_data!$C$1:$C$41,"not found")</f>
        <v>Kannada</v>
      </c>
      <c r="K1622" s="1">
        <f t="array" ref="K1622">_xlfn.XLOOKUP(G1622,Movies_data!$A$1:$A$41,Movies_data!$H$1:$H$41,"Not Found")</f>
        <v>8.3</v>
      </c>
      <c r="L1622" s="1" t="str">
        <f t="array" ref="L1622">_xlfn.XLOOKUP(A1622,Booking_data!$A$1:$A$6001,Booking_data!$E$1:$E$6001,"not Found")</f>
        <v>C122</v>
      </c>
      <c r="M1622" s="1" t="str">
        <f t="array" ref="M1622">_xlfn.XLOOKUP(L1622,Cinemas_data!$A$1:$A$49,Cinemas_data!$I$1:$I$49,"not Found")</f>
        <v>#NAME?</v>
      </c>
      <c r="N1622" s="1" t="str">
        <f t="array" ref="N1622">_xlfn.XLOOKUP(L1622,Cinemas_data!$A$1:$A$49,Cinemas_data!$C$1:$C$49,"not Found")</f>
        <v>Noida</v>
      </c>
      <c r="O1622" s="1">
        <f t="array" ref="O1622">_xlfn.XLOOKUP(A1622,Booking_data!$A$1:$A$6001,Booking_data!$H$1:$H$6001,"not found")</f>
        <v>2</v>
      </c>
      <c r="P1622" s="1">
        <f t="array" ref="P1622">_xlfn.XLOOKUP(A1622,Booking_data!$A$1:$A$6001,Booking_data!$I$1:$I$6001,"not Found")</f>
        <v>260</v>
      </c>
      <c r="Q1622" s="1">
        <f t="shared" si="3"/>
        <v>520</v>
      </c>
      <c r="R1622" s="1" t="str">
        <f t="array" ref="R1622">_xlfn.XLOOKUP(A1622,Booking_data!$A$1:$A$6001,Booking_data!$L$1:$L$6001,"Not Found")</f>
        <v>Credit Card</v>
      </c>
      <c r="S1622" s="1">
        <f t="array" ref="S1622">_xlfn.XLOOKUP(A1622,Booking_data!$A$1:$A$6001,Booking_data!$N$1:$N$6001,"not Found")</f>
        <v>50</v>
      </c>
      <c r="T1622" s="1" t="str">
        <f t="array" ref="T1622">_xlfn.XLOOKUP(A1622,Booking_data!$A$1:$A$6001,Booking_data!$O$1:$O$6001,"Not Found")</f>
        <v>Male</v>
      </c>
      <c r="U1622" s="1" t="str">
        <f t="shared" si="4"/>
        <v>Above 45</v>
      </c>
      <c r="V1622" s="1" t="str">
        <f t="shared" si="5"/>
        <v>Low Booking</v>
      </c>
    </row>
    <row r="1623" ht="15.75" customHeight="1">
      <c r="A1623" s="1" t="s">
        <v>1937</v>
      </c>
      <c r="B1623" s="6">
        <v>46120.0</v>
      </c>
      <c r="C1623" s="6">
        <v>46120.0</v>
      </c>
      <c r="D1623" s="7">
        <v>0.7708333333333334</v>
      </c>
      <c r="E1623" s="1" t="str">
        <f t="shared" si="1"/>
        <v>Weekday</v>
      </c>
      <c r="F1623" s="1" t="str">
        <f t="shared" si="2"/>
        <v>Apr</v>
      </c>
      <c r="G1623" s="1" t="str">
        <f t="array" ref="G1623">_xlfn.XLOOKUP(A1623,Booking_data!$A$1:$A$6001,Booking_data!$D$1:$D$6001,"not found")</f>
        <v>M036</v>
      </c>
      <c r="H1623" s="1" t="str">
        <f t="array" ref="H1623">_xlfn.XLOOKUP(G1623,Movies_data!$A$1:$A$41,Movies_data!$B$1:$B$41,"not found")</f>
        <v>Avengers Endgame</v>
      </c>
      <c r="I1623" s="1" t="str">
        <f t="array" ref="I1623">_xlfn.XLOOKUP(G1623,Movies_data!$A$1:$A$41,Movies_data!$D$1:$D$41,"not found")</f>
        <v>Action</v>
      </c>
      <c r="J1623" s="1" t="str">
        <f t="array" ref="J1623">_xlfn.XLOOKUP(G1623,Movies_data!$A$1:$A$41,Movies_data!$C$1:$C$41,"not found")</f>
        <v>English</v>
      </c>
      <c r="K1623" s="1">
        <f t="array" ref="K1623">_xlfn.XLOOKUP(G1623,Movies_data!$A$1:$A$41,Movies_data!$H$1:$H$41,"Not Found")</f>
        <v>8.4</v>
      </c>
      <c r="L1623" s="1" t="str">
        <f t="array" ref="L1623">_xlfn.XLOOKUP(A1623,Booking_data!$A$1:$A$6001,Booking_data!$E$1:$E$6001,"not Found")</f>
        <v>C113</v>
      </c>
      <c r="M1623" s="1" t="str">
        <f t="array" ref="M1623">_xlfn.XLOOKUP(L1623,Cinemas_data!$A$1:$A$49,Cinemas_data!$I$1:$I$49,"not Found")</f>
        <v>#NAME?</v>
      </c>
      <c r="N1623" s="1" t="str">
        <f t="array" ref="N1623">_xlfn.XLOOKUP(L1623,Cinemas_data!$A$1:$A$49,Cinemas_data!$C$1:$C$49,"not Found")</f>
        <v>Delhi</v>
      </c>
      <c r="O1623" s="1">
        <f t="array" ref="O1623">_xlfn.XLOOKUP(A1623,Booking_data!$A$1:$A$6001,Booking_data!$H$1:$H$6001,"not found")</f>
        <v>2</v>
      </c>
      <c r="P1623" s="1">
        <f t="array" ref="P1623">_xlfn.XLOOKUP(A1623,Booking_data!$A$1:$A$6001,Booking_data!$I$1:$I$6001,"not Found")</f>
        <v>420</v>
      </c>
      <c r="Q1623" s="1">
        <f t="shared" si="3"/>
        <v>840</v>
      </c>
      <c r="R1623" s="1" t="str">
        <f t="array" ref="R1623">_xlfn.XLOOKUP(A1623,Booking_data!$A$1:$A$6001,Booking_data!$L$1:$L$6001,"Not Found")</f>
        <v>Wallet</v>
      </c>
      <c r="S1623" s="1">
        <f t="array" ref="S1623">_xlfn.XLOOKUP(A1623,Booking_data!$A$1:$A$6001,Booking_data!$N$1:$N$6001,"not Found")</f>
        <v>32</v>
      </c>
      <c r="T1623" s="1" t="str">
        <f t="array" ref="T1623">_xlfn.XLOOKUP(A1623,Booking_data!$A$1:$A$6001,Booking_data!$O$1:$O$6001,"Not Found")</f>
        <v>Male</v>
      </c>
      <c r="U1623" s="1" t="str">
        <f t="shared" si="4"/>
        <v>Middle Age</v>
      </c>
      <c r="V1623" s="1" t="str">
        <f t="shared" si="5"/>
        <v>Low Booking</v>
      </c>
    </row>
    <row r="1624" ht="15.75" customHeight="1">
      <c r="A1624" s="1" t="s">
        <v>1938</v>
      </c>
      <c r="B1624" s="6">
        <v>46169.0</v>
      </c>
      <c r="C1624" s="6">
        <v>46169.0</v>
      </c>
      <c r="D1624" s="7">
        <v>0.8854166666666666</v>
      </c>
      <c r="E1624" s="1" t="str">
        <f t="shared" si="1"/>
        <v>Weekday</v>
      </c>
      <c r="F1624" s="1" t="str">
        <f t="shared" si="2"/>
        <v>May</v>
      </c>
      <c r="G1624" s="1" t="str">
        <f t="array" ref="G1624">_xlfn.XLOOKUP(A1624,Booking_data!$A$1:$A$6001,Booking_data!$D$1:$D$6001,"not found")</f>
        <v>M015</v>
      </c>
      <c r="H1624" s="1" t="str">
        <f t="array" ref="H1624">_xlfn.XLOOKUP(G1624,Movies_data!$A$1:$A$41,Movies_data!$B$1:$B$41,"not found")</f>
        <v>Kalki 2898 AD</v>
      </c>
      <c r="I1624" s="1" t="str">
        <f t="array" ref="I1624">_xlfn.XLOOKUP(G1624,Movies_data!$A$1:$A$41,Movies_data!$D$1:$D$41,"not found")</f>
        <v>Sci-Fi</v>
      </c>
      <c r="J1624" s="1" t="str">
        <f t="array" ref="J1624">_xlfn.XLOOKUP(G1624,Movies_data!$A$1:$A$41,Movies_data!$C$1:$C$41,"not found")</f>
        <v>Telugu</v>
      </c>
      <c r="K1624" s="1">
        <f t="array" ref="K1624">_xlfn.XLOOKUP(G1624,Movies_data!$A$1:$A$41,Movies_data!$H$1:$H$41,"Not Found")</f>
        <v>7</v>
      </c>
      <c r="L1624" s="1" t="str">
        <f t="array" ref="L1624">_xlfn.XLOOKUP(A1624,Booking_data!$A$1:$A$6001,Booking_data!$E$1:$E$6001,"not Found")</f>
        <v>C141</v>
      </c>
      <c r="M1624" s="1" t="str">
        <f t="array" ref="M1624">_xlfn.XLOOKUP(L1624,Cinemas_data!$A$1:$A$49,Cinemas_data!$I$1:$I$49,"not Found")</f>
        <v>#NAME?</v>
      </c>
      <c r="N1624" s="1" t="str">
        <f t="array" ref="N1624">_xlfn.XLOOKUP(L1624,Cinemas_data!$A$1:$A$49,Cinemas_data!$C$1:$C$49,"not Found")</f>
        <v>Ahmedabad</v>
      </c>
      <c r="O1624" s="1">
        <f t="array" ref="O1624">_xlfn.XLOOKUP(A1624,Booking_data!$A$1:$A$6001,Booking_data!$H$1:$H$6001,"not found")</f>
        <v>2</v>
      </c>
      <c r="P1624" s="1">
        <f t="array" ref="P1624">_xlfn.XLOOKUP(A1624,Booking_data!$A$1:$A$6001,Booking_data!$I$1:$I$6001,"not Found")</f>
        <v>420</v>
      </c>
      <c r="Q1624" s="1">
        <f t="shared" si="3"/>
        <v>840</v>
      </c>
      <c r="R1624" s="1" t="str">
        <f t="array" ref="R1624">_xlfn.XLOOKUP(A1624,Booking_data!$A$1:$A$6001,Booking_data!$L$1:$L$6001,"Not Found")</f>
        <v>Credit Card</v>
      </c>
      <c r="S1624" s="1">
        <f t="array" ref="S1624">_xlfn.XLOOKUP(A1624,Booking_data!$A$1:$A$6001,Booking_data!$N$1:$N$6001,"not Found")</f>
        <v>43</v>
      </c>
      <c r="T1624" s="1" t="str">
        <f t="array" ref="T1624">_xlfn.XLOOKUP(A1624,Booking_data!$A$1:$A$6001,Booking_data!$O$1:$O$6001,"Not Found")</f>
        <v>Female</v>
      </c>
      <c r="U1624" s="1" t="str">
        <f t="shared" si="4"/>
        <v>Middle Age</v>
      </c>
      <c r="V1624" s="1" t="str">
        <f t="shared" si="5"/>
        <v>Low Booking</v>
      </c>
    </row>
    <row r="1625" ht="15.75" customHeight="1">
      <c r="A1625" s="1" t="s">
        <v>1939</v>
      </c>
      <c r="B1625" s="6">
        <v>46073.0</v>
      </c>
      <c r="C1625" s="6">
        <v>46078.0</v>
      </c>
      <c r="D1625" s="7">
        <v>0.8854166666666666</v>
      </c>
      <c r="E1625" s="1" t="str">
        <f t="shared" si="1"/>
        <v>Weekday</v>
      </c>
      <c r="F1625" s="1" t="str">
        <f t="shared" si="2"/>
        <v>Feb</v>
      </c>
      <c r="G1625" s="1" t="str">
        <f t="array" ref="G1625">_xlfn.XLOOKUP(A1625,Booking_data!$A$1:$A$6001,Booking_data!$D$1:$D$6001,"not found")</f>
        <v>M039</v>
      </c>
      <c r="H1625" s="1" t="str">
        <f t="array" ref="H1625">_xlfn.XLOOKUP(G1625,Movies_data!$A$1:$A$41,Movies_data!$B$1:$B$41,"not found")</f>
        <v>Dune: Part Two</v>
      </c>
      <c r="I1625" s="1" t="str">
        <f t="array" ref="I1625">_xlfn.XLOOKUP(G1625,Movies_data!$A$1:$A$41,Movies_data!$D$1:$D$41,"not found")</f>
        <v>Sci-Fi</v>
      </c>
      <c r="J1625" s="1" t="str">
        <f t="array" ref="J1625">_xlfn.XLOOKUP(G1625,Movies_data!$A$1:$A$41,Movies_data!$C$1:$C$41,"not found")</f>
        <v>English</v>
      </c>
      <c r="K1625" s="1">
        <f t="array" ref="K1625">_xlfn.XLOOKUP(G1625,Movies_data!$A$1:$A$41,Movies_data!$H$1:$H$41,"Not Found")</f>
        <v>8.5</v>
      </c>
      <c r="L1625" s="1" t="str">
        <f t="array" ref="L1625">_xlfn.XLOOKUP(A1625,Booking_data!$A$1:$A$6001,Booking_data!$E$1:$E$6001,"not Found")</f>
        <v>C063</v>
      </c>
      <c r="M1625" s="1" t="str">
        <f t="array" ref="M1625">_xlfn.XLOOKUP(L1625,Cinemas_data!$A$1:$A$49,Cinemas_data!$I$1:$I$49,"not Found")</f>
        <v>#NAME?</v>
      </c>
      <c r="N1625" s="1" t="str">
        <f t="array" ref="N1625">_xlfn.XLOOKUP(L1625,Cinemas_data!$A$1:$A$49,Cinemas_data!$C$1:$C$49,"not Found")</f>
        <v>Mysuru</v>
      </c>
      <c r="O1625" s="1">
        <f t="array" ref="O1625">_xlfn.XLOOKUP(A1625,Booking_data!$A$1:$A$6001,Booking_data!$H$1:$H$6001,"not found")</f>
        <v>2</v>
      </c>
      <c r="P1625" s="1">
        <f t="array" ref="P1625">_xlfn.XLOOKUP(A1625,Booking_data!$A$1:$A$6001,Booking_data!$I$1:$I$6001,"not Found")</f>
        <v>420</v>
      </c>
      <c r="Q1625" s="1">
        <f t="shared" si="3"/>
        <v>840</v>
      </c>
      <c r="R1625" s="1" t="str">
        <f t="array" ref="R1625">_xlfn.XLOOKUP(A1625,Booking_data!$A$1:$A$6001,Booking_data!$L$1:$L$6001,"Not Found")</f>
        <v>UPI</v>
      </c>
      <c r="S1625" s="1">
        <f t="array" ref="S1625">_xlfn.XLOOKUP(A1625,Booking_data!$A$1:$A$6001,Booking_data!$N$1:$N$6001,"not Found")</f>
        <v>20</v>
      </c>
      <c r="T1625" s="1" t="str">
        <f t="array" ref="T1625">_xlfn.XLOOKUP(A1625,Booking_data!$A$1:$A$6001,Booking_data!$O$1:$O$6001,"Not Found")</f>
        <v>Male</v>
      </c>
      <c r="U1625" s="1" t="str">
        <f t="shared" si="4"/>
        <v>Youngster</v>
      </c>
      <c r="V1625" s="1" t="str">
        <f t="shared" si="5"/>
        <v>Low Booking</v>
      </c>
    </row>
    <row r="1626" ht="15.75" customHeight="1">
      <c r="A1626" s="1" t="s">
        <v>1940</v>
      </c>
      <c r="B1626" s="6">
        <v>46104.0</v>
      </c>
      <c r="C1626" s="6">
        <v>46108.0</v>
      </c>
      <c r="D1626" s="7">
        <v>0.9375</v>
      </c>
      <c r="E1626" s="1" t="str">
        <f t="shared" si="1"/>
        <v>Weekday</v>
      </c>
      <c r="F1626" s="1" t="str">
        <f t="shared" si="2"/>
        <v>Mar</v>
      </c>
      <c r="G1626" s="1" t="str">
        <f t="array" ref="G1626">_xlfn.XLOOKUP(A1626,Booking_data!$A$1:$A$6001,Booking_data!$D$1:$D$6001,"not found")</f>
        <v>M012</v>
      </c>
      <c r="H1626" s="1" t="str">
        <f t="array" ref="H1626">_xlfn.XLOOKUP(G1626,Movies_data!$A$1:$A$41,Movies_data!$B$1:$B$41,"not found")</f>
        <v>RRR</v>
      </c>
      <c r="I1626" s="1" t="str">
        <f t="array" ref="I1626">_xlfn.XLOOKUP(G1626,Movies_data!$A$1:$A$41,Movies_data!$D$1:$D$41,"not found")</f>
        <v>Action</v>
      </c>
      <c r="J1626" s="1" t="str">
        <f t="array" ref="J1626">_xlfn.XLOOKUP(G1626,Movies_data!$A$1:$A$41,Movies_data!$C$1:$C$41,"not found")</f>
        <v>Telugu</v>
      </c>
      <c r="K1626" s="1">
        <f t="array" ref="K1626">_xlfn.XLOOKUP(G1626,Movies_data!$A$1:$A$41,Movies_data!$H$1:$H$41,"Not Found")</f>
        <v>7.8</v>
      </c>
      <c r="L1626" s="1" t="str">
        <f t="array" ref="L1626">_xlfn.XLOOKUP(A1626,Booking_data!$A$1:$A$6001,Booking_data!$E$1:$E$6001,"not Found")</f>
        <v>C041</v>
      </c>
      <c r="M1626" s="1" t="str">
        <f t="array" ref="M1626">_xlfn.XLOOKUP(L1626,Cinemas_data!$A$1:$A$49,Cinemas_data!$I$1:$I$49,"not Found")</f>
        <v>#NAME?</v>
      </c>
      <c r="N1626" s="1" t="str">
        <f t="array" ref="N1626">_xlfn.XLOOKUP(L1626,Cinemas_data!$A$1:$A$49,Cinemas_data!$C$1:$C$49,"not Found")</f>
        <v>Salem</v>
      </c>
      <c r="O1626" s="1">
        <f t="array" ref="O1626">_xlfn.XLOOKUP(A1626,Booking_data!$A$1:$A$6001,Booking_data!$H$1:$H$6001,"not found")</f>
        <v>2</v>
      </c>
      <c r="P1626" s="1">
        <f t="array" ref="P1626">_xlfn.XLOOKUP(A1626,Booking_data!$A$1:$A$6001,Booking_data!$I$1:$I$6001,"not Found")</f>
        <v>160</v>
      </c>
      <c r="Q1626" s="1">
        <f t="shared" si="3"/>
        <v>320</v>
      </c>
      <c r="R1626" s="1" t="str">
        <f t="array" ref="R1626">_xlfn.XLOOKUP(A1626,Booking_data!$A$1:$A$6001,Booking_data!$L$1:$L$6001,"Not Found")</f>
        <v>UPI</v>
      </c>
      <c r="S1626" s="1">
        <f t="array" ref="S1626">_xlfn.XLOOKUP(A1626,Booking_data!$A$1:$A$6001,Booking_data!$N$1:$N$6001,"not Found")</f>
        <v>49</v>
      </c>
      <c r="T1626" s="1" t="str">
        <f t="array" ref="T1626">_xlfn.XLOOKUP(A1626,Booking_data!$A$1:$A$6001,Booking_data!$O$1:$O$6001,"Not Found")</f>
        <v>Female</v>
      </c>
      <c r="U1626" s="1" t="str">
        <f t="shared" si="4"/>
        <v>Above 45</v>
      </c>
      <c r="V1626" s="1" t="str">
        <f t="shared" si="5"/>
        <v>Low Booking</v>
      </c>
    </row>
    <row r="1627" ht="15.75" customHeight="1">
      <c r="A1627" s="1" t="s">
        <v>1941</v>
      </c>
      <c r="B1627" s="6">
        <v>46023.0</v>
      </c>
      <c r="C1627" s="6">
        <v>46026.0</v>
      </c>
      <c r="D1627" s="7">
        <v>0.9375</v>
      </c>
      <c r="E1627" s="1" t="str">
        <f t="shared" si="1"/>
        <v>Weekday</v>
      </c>
      <c r="F1627" s="1" t="str">
        <f t="shared" si="2"/>
        <v>Jan</v>
      </c>
      <c r="G1627" s="1" t="str">
        <f t="array" ref="G1627">_xlfn.XLOOKUP(A1627,Booking_data!$A$1:$A$6001,Booking_data!$D$1:$D$6001,"not found")</f>
        <v>M029</v>
      </c>
      <c r="H1627" s="1" t="str">
        <f t="array" ref="H1627">_xlfn.XLOOKUP(G1627,Movies_data!$A$1:$A$41,Movies_data!$B$1:$B$41,"not found")</f>
        <v>777 Charlie</v>
      </c>
      <c r="I1627" s="1" t="str">
        <f t="array" ref="I1627">_xlfn.XLOOKUP(G1627,Movies_data!$A$1:$A$41,Movies_data!$D$1:$D$41,"not found")</f>
        <v>Adventure</v>
      </c>
      <c r="J1627" s="1" t="str">
        <f t="array" ref="J1627">_xlfn.XLOOKUP(G1627,Movies_data!$A$1:$A$41,Movies_data!$C$1:$C$41,"not found")</f>
        <v>Kannada</v>
      </c>
      <c r="K1627" s="1">
        <f t="array" ref="K1627">_xlfn.XLOOKUP(G1627,Movies_data!$A$1:$A$41,Movies_data!$H$1:$H$41,"Not Found")</f>
        <v>8.7</v>
      </c>
      <c r="L1627" s="1" t="str">
        <f t="array" ref="L1627">_xlfn.XLOOKUP(A1627,Booking_data!$A$1:$A$6001,Booking_data!$E$1:$E$6001,"not Found")</f>
        <v>C011</v>
      </c>
      <c r="M1627" s="1" t="str">
        <f t="array" ref="M1627">_xlfn.XLOOKUP(L1627,Cinemas_data!$A$1:$A$49,Cinemas_data!$I$1:$I$49,"not Found")</f>
        <v>#NAME?</v>
      </c>
      <c r="N1627" s="1" t="str">
        <f t="array" ref="N1627">_xlfn.XLOOKUP(L1627,Cinemas_data!$A$1:$A$49,Cinemas_data!$C$1:$C$49,"not Found")</f>
        <v>Chennai</v>
      </c>
      <c r="O1627" s="1">
        <f t="array" ref="O1627">_xlfn.XLOOKUP(A1627,Booking_data!$A$1:$A$6001,Booking_data!$H$1:$H$6001,"not found")</f>
        <v>1</v>
      </c>
      <c r="P1627" s="1">
        <f t="array" ref="P1627">_xlfn.XLOOKUP(A1627,Booking_data!$A$1:$A$6001,Booking_data!$I$1:$I$6001,"not Found")</f>
        <v>240</v>
      </c>
      <c r="Q1627" s="1">
        <f t="shared" si="3"/>
        <v>240</v>
      </c>
      <c r="R1627" s="1" t="str">
        <f t="array" ref="R1627">_xlfn.XLOOKUP(A1627,Booking_data!$A$1:$A$6001,Booking_data!$L$1:$L$6001,"Not Found")</f>
        <v>Net Banking</v>
      </c>
      <c r="S1627" s="1">
        <f t="array" ref="S1627">_xlfn.XLOOKUP(A1627,Booking_data!$A$1:$A$6001,Booking_data!$N$1:$N$6001,"not Found")</f>
        <v>36</v>
      </c>
      <c r="T1627" s="1" t="str">
        <f t="array" ref="T1627">_xlfn.XLOOKUP(A1627,Booking_data!$A$1:$A$6001,Booking_data!$O$1:$O$6001,"Not Found")</f>
        <v>Male</v>
      </c>
      <c r="U1627" s="1" t="str">
        <f t="shared" si="4"/>
        <v>Middle Age</v>
      </c>
      <c r="V1627" s="1" t="str">
        <f t="shared" si="5"/>
        <v>Low Booking</v>
      </c>
    </row>
    <row r="1628" ht="15.75" customHeight="1">
      <c r="A1628" s="1" t="s">
        <v>1942</v>
      </c>
      <c r="B1628" s="6">
        <v>46179.0</v>
      </c>
      <c r="C1628" s="6">
        <v>46179.0</v>
      </c>
      <c r="D1628" s="7">
        <v>0.3958333333333333</v>
      </c>
      <c r="E1628" s="1" t="str">
        <f t="shared" si="1"/>
        <v>Weekend</v>
      </c>
      <c r="F1628" s="1" t="str">
        <f t="shared" si="2"/>
        <v>Jun</v>
      </c>
      <c r="G1628" s="1" t="str">
        <f t="array" ref="G1628">_xlfn.XLOOKUP(A1628,Booking_data!$A$1:$A$6001,Booking_data!$D$1:$D$6001,"not found")</f>
        <v>M001</v>
      </c>
      <c r="H1628" s="1" t="str">
        <f t="array" ref="H1628">_xlfn.XLOOKUP(G1628,Movies_data!$A$1:$A$41,Movies_data!$B$1:$B$41,"not found")</f>
        <v>Leo</v>
      </c>
      <c r="I1628" s="1" t="str">
        <f t="array" ref="I1628">_xlfn.XLOOKUP(G1628,Movies_data!$A$1:$A$41,Movies_data!$D$1:$D$41,"not found")</f>
        <v>Action</v>
      </c>
      <c r="J1628" s="1" t="str">
        <f t="array" ref="J1628">_xlfn.XLOOKUP(G1628,Movies_data!$A$1:$A$41,Movies_data!$C$1:$C$41,"not found")</f>
        <v>Tamil</v>
      </c>
      <c r="K1628" s="1">
        <f t="array" ref="K1628">_xlfn.XLOOKUP(G1628,Movies_data!$A$1:$A$41,Movies_data!$H$1:$H$41,"Not Found")</f>
        <v>8</v>
      </c>
      <c r="L1628" s="1" t="str">
        <f t="array" ref="L1628">_xlfn.XLOOKUP(A1628,Booking_data!$A$1:$A$6001,Booking_data!$E$1:$E$6001,"not Found")</f>
        <v>C121</v>
      </c>
      <c r="M1628" s="1" t="str">
        <f t="array" ref="M1628">_xlfn.XLOOKUP(L1628,Cinemas_data!$A$1:$A$49,Cinemas_data!$I$1:$I$49,"not Found")</f>
        <v>#NAME?</v>
      </c>
      <c r="N1628" s="1" t="str">
        <f t="array" ref="N1628">_xlfn.XLOOKUP(L1628,Cinemas_data!$A$1:$A$49,Cinemas_data!$C$1:$C$49,"not Found")</f>
        <v>Noida</v>
      </c>
      <c r="O1628" s="1">
        <f t="array" ref="O1628">_xlfn.XLOOKUP(A1628,Booking_data!$A$1:$A$6001,Booking_data!$H$1:$H$6001,"not found")</f>
        <v>4</v>
      </c>
      <c r="P1628" s="1">
        <f t="array" ref="P1628">_xlfn.XLOOKUP(A1628,Booking_data!$A$1:$A$6001,Booking_data!$I$1:$I$6001,"not Found")</f>
        <v>420</v>
      </c>
      <c r="Q1628" s="1">
        <f t="shared" si="3"/>
        <v>1680</v>
      </c>
      <c r="R1628" s="1" t="str">
        <f t="array" ref="R1628">_xlfn.XLOOKUP(A1628,Booking_data!$A$1:$A$6001,Booking_data!$L$1:$L$6001,"Not Found")</f>
        <v>UPI</v>
      </c>
      <c r="S1628" s="1">
        <f t="array" ref="S1628">_xlfn.XLOOKUP(A1628,Booking_data!$A$1:$A$6001,Booking_data!$N$1:$N$6001,"not Found")</f>
        <v>34</v>
      </c>
      <c r="T1628" s="1" t="str">
        <f t="array" ref="T1628">_xlfn.XLOOKUP(A1628,Booking_data!$A$1:$A$6001,Booking_data!$O$1:$O$6001,"Not Found")</f>
        <v>Male</v>
      </c>
      <c r="U1628" s="1" t="str">
        <f t="shared" si="4"/>
        <v>Middle Age</v>
      </c>
      <c r="V1628" s="1" t="str">
        <f t="shared" si="5"/>
        <v>Medium Booking</v>
      </c>
    </row>
    <row r="1629" ht="15.75" customHeight="1">
      <c r="A1629" s="1" t="s">
        <v>1943</v>
      </c>
      <c r="B1629" s="6">
        <v>46121.0</v>
      </c>
      <c r="C1629" s="6">
        <v>46123.0</v>
      </c>
      <c r="D1629" s="7">
        <v>0.8854166666666666</v>
      </c>
      <c r="E1629" s="1" t="str">
        <f t="shared" si="1"/>
        <v>Weekday</v>
      </c>
      <c r="F1629" s="1" t="str">
        <f t="shared" si="2"/>
        <v>Apr</v>
      </c>
      <c r="G1629" s="1" t="str">
        <f t="array" ref="G1629">_xlfn.XLOOKUP(A1629,Booking_data!$A$1:$A$6001,Booking_data!$D$1:$D$6001,"not found")</f>
        <v>M032</v>
      </c>
      <c r="H1629" s="1" t="str">
        <f t="array" ref="H1629">_xlfn.XLOOKUP(G1629,Movies_data!$A$1:$A$41,Movies_data!$B$1:$B$41,"not found")</f>
        <v>Premam</v>
      </c>
      <c r="I1629" s="1" t="str">
        <f t="array" ref="I1629">_xlfn.XLOOKUP(G1629,Movies_data!$A$1:$A$41,Movies_data!$D$1:$D$41,"not found")</f>
        <v>Romance</v>
      </c>
      <c r="J1629" s="1" t="str">
        <f t="array" ref="J1629">_xlfn.XLOOKUP(G1629,Movies_data!$A$1:$A$41,Movies_data!$C$1:$C$41,"not found")</f>
        <v>Malayalam</v>
      </c>
      <c r="K1629" s="1">
        <f t="array" ref="K1629">_xlfn.XLOOKUP(G1629,Movies_data!$A$1:$A$41,Movies_data!$H$1:$H$41,"Not Found")</f>
        <v>8.3</v>
      </c>
      <c r="L1629" s="1" t="str">
        <f t="array" ref="L1629">_xlfn.XLOOKUP(A1629,Booking_data!$A$1:$A$6001,Booking_data!$E$1:$E$6001,"not Found")</f>
        <v>C033</v>
      </c>
      <c r="M1629" s="1" t="str">
        <f t="array" ref="M1629">_xlfn.XLOOKUP(L1629,Cinemas_data!$A$1:$A$49,Cinemas_data!$I$1:$I$49,"not Found")</f>
        <v>#NAME?</v>
      </c>
      <c r="N1629" s="1" t="str">
        <f t="array" ref="N1629">_xlfn.XLOOKUP(L1629,Cinemas_data!$A$1:$A$49,Cinemas_data!$C$1:$C$49,"not Found")</f>
        <v>Madurai</v>
      </c>
      <c r="O1629" s="1">
        <f t="array" ref="O1629">_xlfn.XLOOKUP(A1629,Booking_data!$A$1:$A$6001,Booking_data!$H$1:$H$6001,"not found")</f>
        <v>2</v>
      </c>
      <c r="P1629" s="1">
        <f t="array" ref="P1629">_xlfn.XLOOKUP(A1629,Booking_data!$A$1:$A$6001,Booking_data!$I$1:$I$6001,"not Found")</f>
        <v>260</v>
      </c>
      <c r="Q1629" s="1">
        <f t="shared" si="3"/>
        <v>520</v>
      </c>
      <c r="R1629" s="1" t="str">
        <f t="array" ref="R1629">_xlfn.XLOOKUP(A1629,Booking_data!$A$1:$A$6001,Booking_data!$L$1:$L$6001,"Not Found")</f>
        <v>Wallet</v>
      </c>
      <c r="S1629" s="1">
        <f t="array" ref="S1629">_xlfn.XLOOKUP(A1629,Booking_data!$A$1:$A$6001,Booking_data!$N$1:$N$6001,"not Found")</f>
        <v>52</v>
      </c>
      <c r="T1629" s="1" t="str">
        <f t="array" ref="T1629">_xlfn.XLOOKUP(A1629,Booking_data!$A$1:$A$6001,Booking_data!$O$1:$O$6001,"Not Found")</f>
        <v>Male</v>
      </c>
      <c r="U1629" s="1" t="str">
        <f t="shared" si="4"/>
        <v>Above 45</v>
      </c>
      <c r="V1629" s="1" t="str">
        <f t="shared" si="5"/>
        <v>Low Booking</v>
      </c>
    </row>
    <row r="1630" ht="15.75" customHeight="1">
      <c r="A1630" s="1" t="s">
        <v>1944</v>
      </c>
      <c r="B1630" s="6">
        <v>46025.0</v>
      </c>
      <c r="C1630" s="6">
        <v>46030.0</v>
      </c>
      <c r="D1630" s="7">
        <v>0.3958333333333333</v>
      </c>
      <c r="E1630" s="1" t="str">
        <f t="shared" si="1"/>
        <v>Weekend</v>
      </c>
      <c r="F1630" s="1" t="str">
        <f t="shared" si="2"/>
        <v>Jan</v>
      </c>
      <c r="G1630" s="1" t="str">
        <f t="array" ref="G1630">_xlfn.XLOOKUP(A1630,Booking_data!$A$1:$A$6001,Booking_data!$D$1:$D$6001,"not found")</f>
        <v>M008</v>
      </c>
      <c r="H1630" s="1" t="str">
        <f t="array" ref="H1630">_xlfn.XLOOKUP(G1630,Movies_data!$A$1:$A$41,Movies_data!$B$1:$B$41,"not found")</f>
        <v>Love Today</v>
      </c>
      <c r="I1630" s="1" t="str">
        <f t="array" ref="I1630">_xlfn.XLOOKUP(G1630,Movies_data!$A$1:$A$41,Movies_data!$D$1:$D$41,"not found")</f>
        <v>Romance</v>
      </c>
      <c r="J1630" s="1" t="str">
        <f t="array" ref="J1630">_xlfn.XLOOKUP(G1630,Movies_data!$A$1:$A$41,Movies_data!$C$1:$C$41,"not found")</f>
        <v>Tamil</v>
      </c>
      <c r="K1630" s="1">
        <f t="array" ref="K1630">_xlfn.XLOOKUP(G1630,Movies_data!$A$1:$A$41,Movies_data!$H$1:$H$41,"Not Found")</f>
        <v>7.4</v>
      </c>
      <c r="L1630" s="1" t="str">
        <f t="array" ref="L1630">_xlfn.XLOOKUP(A1630,Booking_data!$A$1:$A$6001,Booking_data!$E$1:$E$6001,"not Found")</f>
        <v>C023</v>
      </c>
      <c r="M1630" s="1" t="str">
        <f t="array" ref="M1630">_xlfn.XLOOKUP(L1630,Cinemas_data!$A$1:$A$49,Cinemas_data!$I$1:$I$49,"not Found")</f>
        <v>#NAME?</v>
      </c>
      <c r="N1630" s="1" t="str">
        <f t="array" ref="N1630">_xlfn.XLOOKUP(L1630,Cinemas_data!$A$1:$A$49,Cinemas_data!$C$1:$C$49,"not Found")</f>
        <v>Coimbatore</v>
      </c>
      <c r="O1630" s="1">
        <f t="array" ref="O1630">_xlfn.XLOOKUP(A1630,Booking_data!$A$1:$A$6001,Booking_data!$H$1:$H$6001,"not found")</f>
        <v>3</v>
      </c>
      <c r="P1630" s="1">
        <f t="array" ref="P1630">_xlfn.XLOOKUP(A1630,Booking_data!$A$1:$A$6001,Booking_data!$I$1:$I$6001,"not Found")</f>
        <v>420</v>
      </c>
      <c r="Q1630" s="1">
        <f t="shared" si="3"/>
        <v>1260</v>
      </c>
      <c r="R1630" s="1" t="str">
        <f t="array" ref="R1630">_xlfn.XLOOKUP(A1630,Booking_data!$A$1:$A$6001,Booking_data!$L$1:$L$6001,"Not Found")</f>
        <v>Wallet</v>
      </c>
      <c r="S1630" s="1">
        <f t="array" ref="S1630">_xlfn.XLOOKUP(A1630,Booking_data!$A$1:$A$6001,Booking_data!$N$1:$N$6001,"not Found")</f>
        <v>20</v>
      </c>
      <c r="T1630" s="1" t="str">
        <f t="array" ref="T1630">_xlfn.XLOOKUP(A1630,Booking_data!$A$1:$A$6001,Booking_data!$O$1:$O$6001,"Not Found")</f>
        <v>Other</v>
      </c>
      <c r="U1630" s="1" t="str">
        <f t="shared" si="4"/>
        <v>Youngster</v>
      </c>
      <c r="V1630" s="1" t="str">
        <f t="shared" si="5"/>
        <v>Medium Booking</v>
      </c>
    </row>
    <row r="1631" ht="15.75" customHeight="1">
      <c r="A1631" s="1" t="s">
        <v>1945</v>
      </c>
      <c r="B1631" s="6">
        <v>46198.0</v>
      </c>
      <c r="C1631" s="6">
        <v>46201.0</v>
      </c>
      <c r="D1631" s="7">
        <v>0.8854166666666666</v>
      </c>
      <c r="E1631" s="1" t="str">
        <f t="shared" si="1"/>
        <v>Weekday</v>
      </c>
      <c r="F1631" s="1" t="str">
        <f t="shared" si="2"/>
        <v>Jun</v>
      </c>
      <c r="G1631" s="1" t="str">
        <f t="array" ref="G1631">_xlfn.XLOOKUP(A1631,Booking_data!$A$1:$A$6001,Booking_data!$D$1:$D$6001,"not found")</f>
        <v>M007</v>
      </c>
      <c r="H1631" s="1" t="str">
        <f t="array" ref="H1631">_xlfn.XLOOKUP(G1631,Movies_data!$A$1:$A$41,Movies_data!$B$1:$B$41,"not found")</f>
        <v>Good Night</v>
      </c>
      <c r="I1631" s="1" t="str">
        <f t="array" ref="I1631">_xlfn.XLOOKUP(G1631,Movies_data!$A$1:$A$41,Movies_data!$D$1:$D$41,"not found")</f>
        <v>Comedy</v>
      </c>
      <c r="J1631" s="1" t="str">
        <f t="array" ref="J1631">_xlfn.XLOOKUP(G1631,Movies_data!$A$1:$A$41,Movies_data!$C$1:$C$41,"not found")</f>
        <v>Tamil</v>
      </c>
      <c r="K1631" s="1">
        <f t="array" ref="K1631">_xlfn.XLOOKUP(G1631,Movies_data!$A$1:$A$41,Movies_data!$H$1:$H$41,"Not Found")</f>
        <v>8</v>
      </c>
      <c r="L1631" s="1" t="str">
        <f t="array" ref="L1631">_xlfn.XLOOKUP(A1631,Booking_data!$A$1:$A$6001,Booking_data!$E$1:$E$6001,"not Found")</f>
        <v>C032</v>
      </c>
      <c r="M1631" s="1" t="str">
        <f t="array" ref="M1631">_xlfn.XLOOKUP(L1631,Cinemas_data!$A$1:$A$49,Cinemas_data!$I$1:$I$49,"not Found")</f>
        <v>#NAME?</v>
      </c>
      <c r="N1631" s="1" t="str">
        <f t="array" ref="N1631">_xlfn.XLOOKUP(L1631,Cinemas_data!$A$1:$A$49,Cinemas_data!$C$1:$C$49,"not Found")</f>
        <v>Madurai</v>
      </c>
      <c r="O1631" s="1">
        <f t="array" ref="O1631">_xlfn.XLOOKUP(A1631,Booking_data!$A$1:$A$6001,Booking_data!$H$1:$H$6001,"not found")</f>
        <v>4</v>
      </c>
      <c r="P1631" s="1">
        <f t="array" ref="P1631">_xlfn.XLOOKUP(A1631,Booking_data!$A$1:$A$6001,Booking_data!$I$1:$I$6001,"not Found")</f>
        <v>160</v>
      </c>
      <c r="Q1631" s="1">
        <f t="shared" si="3"/>
        <v>640</v>
      </c>
      <c r="R1631" s="1" t="str">
        <f t="array" ref="R1631">_xlfn.XLOOKUP(A1631,Booking_data!$A$1:$A$6001,Booking_data!$L$1:$L$6001,"Not Found")</f>
        <v>Debit Card</v>
      </c>
      <c r="S1631" s="1">
        <f t="array" ref="S1631">_xlfn.XLOOKUP(A1631,Booking_data!$A$1:$A$6001,Booking_data!$N$1:$N$6001,"not Found")</f>
        <v>24</v>
      </c>
      <c r="T1631" s="1" t="str">
        <f t="array" ref="T1631">_xlfn.XLOOKUP(A1631,Booking_data!$A$1:$A$6001,Booking_data!$O$1:$O$6001,"Not Found")</f>
        <v>Male</v>
      </c>
      <c r="U1631" s="1" t="str">
        <f t="shared" si="4"/>
        <v>Youngster</v>
      </c>
      <c r="V1631" s="1" t="str">
        <f t="shared" si="5"/>
        <v>Medium Booking</v>
      </c>
    </row>
    <row r="1632" ht="15.75" customHeight="1">
      <c r="A1632" s="1" t="s">
        <v>1946</v>
      </c>
      <c r="B1632" s="6">
        <v>46200.0</v>
      </c>
      <c r="C1632" s="6">
        <v>46204.0</v>
      </c>
      <c r="D1632" s="7">
        <v>0.9375</v>
      </c>
      <c r="E1632" s="1" t="str">
        <f t="shared" si="1"/>
        <v>Weekend</v>
      </c>
      <c r="F1632" s="1" t="str">
        <f t="shared" si="2"/>
        <v>Jun</v>
      </c>
      <c r="G1632" s="1" t="str">
        <f t="array" ref="G1632">_xlfn.XLOOKUP(A1632,Booking_data!$A$1:$A$6001,Booking_data!$D$1:$D$6001,"not found")</f>
        <v>M009</v>
      </c>
      <c r="H1632" s="1" t="str">
        <f t="array" ref="H1632">_xlfn.XLOOKUP(G1632,Movies_data!$A$1:$A$41,Movies_data!$B$1:$B$41,"not found")</f>
        <v>Amaran</v>
      </c>
      <c r="I1632" s="1" t="str">
        <f t="array" ref="I1632">_xlfn.XLOOKUP(G1632,Movies_data!$A$1:$A$41,Movies_data!$D$1:$D$41,"not found")</f>
        <v>Biography</v>
      </c>
      <c r="J1632" s="1" t="str">
        <f t="array" ref="J1632">_xlfn.XLOOKUP(G1632,Movies_data!$A$1:$A$41,Movies_data!$C$1:$C$41,"not found")</f>
        <v>Tamil</v>
      </c>
      <c r="K1632" s="1">
        <f t="array" ref="K1632">_xlfn.XLOOKUP(G1632,Movies_data!$A$1:$A$41,Movies_data!$H$1:$H$41,"Not Found")</f>
        <v>8.3</v>
      </c>
      <c r="L1632" s="1" t="str">
        <f t="array" ref="L1632">_xlfn.XLOOKUP(A1632,Booking_data!$A$1:$A$6001,Booking_data!$E$1:$E$6001,"not Found")</f>
        <v>C041</v>
      </c>
      <c r="M1632" s="1" t="str">
        <f t="array" ref="M1632">_xlfn.XLOOKUP(L1632,Cinemas_data!$A$1:$A$49,Cinemas_data!$I$1:$I$49,"not Found")</f>
        <v>#NAME?</v>
      </c>
      <c r="N1632" s="1" t="str">
        <f t="array" ref="N1632">_xlfn.XLOOKUP(L1632,Cinemas_data!$A$1:$A$49,Cinemas_data!$C$1:$C$49,"not Found")</f>
        <v>Salem</v>
      </c>
      <c r="O1632" s="1">
        <f t="array" ref="O1632">_xlfn.XLOOKUP(A1632,Booking_data!$A$1:$A$6001,Booking_data!$H$1:$H$6001,"not found")</f>
        <v>6</v>
      </c>
      <c r="P1632" s="1">
        <f t="array" ref="P1632">_xlfn.XLOOKUP(A1632,Booking_data!$A$1:$A$6001,Booking_data!$I$1:$I$6001,"not Found")</f>
        <v>340</v>
      </c>
      <c r="Q1632" s="1">
        <f t="shared" si="3"/>
        <v>2040</v>
      </c>
      <c r="R1632" s="1" t="str">
        <f t="array" ref="R1632">_xlfn.XLOOKUP(A1632,Booking_data!$A$1:$A$6001,Booking_data!$L$1:$L$6001,"Not Found")</f>
        <v>UPI</v>
      </c>
      <c r="S1632" s="1">
        <f t="array" ref="S1632">_xlfn.XLOOKUP(A1632,Booking_data!$A$1:$A$6001,Booking_data!$N$1:$N$6001,"not Found")</f>
        <v>30</v>
      </c>
      <c r="T1632" s="1" t="str">
        <f t="array" ref="T1632">_xlfn.XLOOKUP(A1632,Booking_data!$A$1:$A$6001,Booking_data!$O$1:$O$6001,"Not Found")</f>
        <v>Male</v>
      </c>
      <c r="U1632" s="1" t="str">
        <f t="shared" si="4"/>
        <v>Middle Age</v>
      </c>
      <c r="V1632" s="1" t="str">
        <f t="shared" si="5"/>
        <v>High Booking</v>
      </c>
    </row>
    <row r="1633" ht="15.75" customHeight="1">
      <c r="A1633" s="1" t="s">
        <v>1947</v>
      </c>
      <c r="B1633" s="6">
        <v>46075.0</v>
      </c>
      <c r="C1633" s="6">
        <v>46080.0</v>
      </c>
      <c r="D1633" s="7">
        <v>0.8854166666666666</v>
      </c>
      <c r="E1633" s="1" t="str">
        <f t="shared" si="1"/>
        <v>Weekend</v>
      </c>
      <c r="F1633" s="1" t="str">
        <f t="shared" si="2"/>
        <v>Feb</v>
      </c>
      <c r="G1633" s="1" t="str">
        <f t="array" ref="G1633">_xlfn.XLOOKUP(A1633,Booking_data!$A$1:$A$6001,Booking_data!$D$1:$D$6001,"not found")</f>
        <v>M029</v>
      </c>
      <c r="H1633" s="1" t="str">
        <f t="array" ref="H1633">_xlfn.XLOOKUP(G1633,Movies_data!$A$1:$A$41,Movies_data!$B$1:$B$41,"not found")</f>
        <v>777 Charlie</v>
      </c>
      <c r="I1633" s="1" t="str">
        <f t="array" ref="I1633">_xlfn.XLOOKUP(G1633,Movies_data!$A$1:$A$41,Movies_data!$D$1:$D$41,"not found")</f>
        <v>Adventure</v>
      </c>
      <c r="J1633" s="1" t="str">
        <f t="array" ref="J1633">_xlfn.XLOOKUP(G1633,Movies_data!$A$1:$A$41,Movies_data!$C$1:$C$41,"not found")</f>
        <v>Kannada</v>
      </c>
      <c r="K1633" s="1">
        <f t="array" ref="K1633">_xlfn.XLOOKUP(G1633,Movies_data!$A$1:$A$41,Movies_data!$H$1:$H$41,"Not Found")</f>
        <v>8.7</v>
      </c>
      <c r="L1633" s="1" t="str">
        <f t="array" ref="L1633">_xlfn.XLOOKUP(A1633,Booking_data!$A$1:$A$6001,Booking_data!$E$1:$E$6001,"not Found")</f>
        <v>C063</v>
      </c>
      <c r="M1633" s="1" t="str">
        <f t="array" ref="M1633">_xlfn.XLOOKUP(L1633,Cinemas_data!$A$1:$A$49,Cinemas_data!$I$1:$I$49,"not Found")</f>
        <v>#NAME?</v>
      </c>
      <c r="N1633" s="1" t="str">
        <f t="array" ref="N1633">_xlfn.XLOOKUP(L1633,Cinemas_data!$A$1:$A$49,Cinemas_data!$C$1:$C$49,"not Found")</f>
        <v>Mysuru</v>
      </c>
      <c r="O1633" s="1">
        <f t="array" ref="O1633">_xlfn.XLOOKUP(A1633,Booking_data!$A$1:$A$6001,Booking_data!$H$1:$H$6001,"not found")</f>
        <v>2</v>
      </c>
      <c r="P1633" s="1">
        <f t="array" ref="P1633">_xlfn.XLOOKUP(A1633,Booking_data!$A$1:$A$6001,Booking_data!$I$1:$I$6001,"not Found")</f>
        <v>320</v>
      </c>
      <c r="Q1633" s="1">
        <f t="shared" si="3"/>
        <v>640</v>
      </c>
      <c r="R1633" s="1" t="str">
        <f t="array" ref="R1633">_xlfn.XLOOKUP(A1633,Booking_data!$A$1:$A$6001,Booking_data!$L$1:$L$6001,"Not Found")</f>
        <v>Debit Card</v>
      </c>
      <c r="S1633" s="1">
        <f t="array" ref="S1633">_xlfn.XLOOKUP(A1633,Booking_data!$A$1:$A$6001,Booking_data!$N$1:$N$6001,"not Found")</f>
        <v>54</v>
      </c>
      <c r="T1633" s="1" t="str">
        <f t="array" ref="T1633">_xlfn.XLOOKUP(A1633,Booking_data!$A$1:$A$6001,Booking_data!$O$1:$O$6001,"Not Found")</f>
        <v>Other</v>
      </c>
      <c r="U1633" s="1" t="str">
        <f t="shared" si="4"/>
        <v>Above 45</v>
      </c>
      <c r="V1633" s="1" t="str">
        <f t="shared" si="5"/>
        <v>Low Booking</v>
      </c>
    </row>
    <row r="1634" ht="15.75" customHeight="1">
      <c r="A1634" s="1" t="s">
        <v>1948</v>
      </c>
      <c r="B1634" s="6">
        <v>46126.0</v>
      </c>
      <c r="C1634" s="6">
        <v>46132.0</v>
      </c>
      <c r="D1634" s="7">
        <v>0.9375</v>
      </c>
      <c r="E1634" s="1" t="str">
        <f t="shared" si="1"/>
        <v>Weekday</v>
      </c>
      <c r="F1634" s="1" t="str">
        <f t="shared" si="2"/>
        <v>Apr</v>
      </c>
      <c r="G1634" s="1" t="str">
        <f t="array" ref="G1634">_xlfn.XLOOKUP(A1634,Booking_data!$A$1:$A$6001,Booking_data!$D$1:$D$6001,"not found")</f>
        <v>M013</v>
      </c>
      <c r="H1634" s="1" t="str">
        <f t="array" ref="H1634">_xlfn.XLOOKUP(G1634,Movies_data!$A$1:$A$41,Movies_data!$B$1:$B$41,"not found")</f>
        <v>Salaar</v>
      </c>
      <c r="I1634" s="1" t="str">
        <f t="array" ref="I1634">_xlfn.XLOOKUP(G1634,Movies_data!$A$1:$A$41,Movies_data!$D$1:$D$41,"not found")</f>
        <v>Action</v>
      </c>
      <c r="J1634" s="1" t="str">
        <f t="array" ref="J1634">_xlfn.XLOOKUP(G1634,Movies_data!$A$1:$A$41,Movies_data!$C$1:$C$41,"not found")</f>
        <v>Telugu</v>
      </c>
      <c r="K1634" s="1">
        <f t="array" ref="K1634">_xlfn.XLOOKUP(G1634,Movies_data!$A$1:$A$41,Movies_data!$H$1:$H$41,"Not Found")</f>
        <v>6.5</v>
      </c>
      <c r="L1634" s="1" t="str">
        <f t="array" ref="L1634">_xlfn.XLOOKUP(A1634,Booking_data!$A$1:$A$6001,Booking_data!$E$1:$E$6001,"not Found")</f>
        <v>C161</v>
      </c>
      <c r="M1634" s="1" t="str">
        <f t="array" ref="M1634">_xlfn.XLOOKUP(L1634,Cinemas_data!$A$1:$A$49,Cinemas_data!$I$1:$I$49,"not Found")</f>
        <v>#NAME?</v>
      </c>
      <c r="N1634" s="1" t="str">
        <f t="array" ref="N1634">_xlfn.XLOOKUP(L1634,Cinemas_data!$A$1:$A$49,Cinemas_data!$C$1:$C$49,"not Found")</f>
        <v>Thiruvananthapuram</v>
      </c>
      <c r="O1634" s="1">
        <f t="array" ref="O1634">_xlfn.XLOOKUP(A1634,Booking_data!$A$1:$A$6001,Booking_data!$H$1:$H$6001,"not found")</f>
        <v>1</v>
      </c>
      <c r="P1634" s="1">
        <f t="array" ref="P1634">_xlfn.XLOOKUP(A1634,Booking_data!$A$1:$A$6001,Booking_data!$I$1:$I$6001,"not Found")</f>
        <v>280</v>
      </c>
      <c r="Q1634" s="1">
        <f t="shared" si="3"/>
        <v>280</v>
      </c>
      <c r="R1634" s="1" t="str">
        <f t="array" ref="R1634">_xlfn.XLOOKUP(A1634,Booking_data!$A$1:$A$6001,Booking_data!$L$1:$L$6001,"Not Found")</f>
        <v>Credit Card</v>
      </c>
      <c r="S1634" s="1">
        <f t="array" ref="S1634">_xlfn.XLOOKUP(A1634,Booking_data!$A$1:$A$6001,Booking_data!$N$1:$N$6001,"not Found")</f>
        <v>59</v>
      </c>
      <c r="T1634" s="1" t="str">
        <f t="array" ref="T1634">_xlfn.XLOOKUP(A1634,Booking_data!$A$1:$A$6001,Booking_data!$O$1:$O$6001,"Not Found")</f>
        <v>Other</v>
      </c>
      <c r="U1634" s="1" t="str">
        <f t="shared" si="4"/>
        <v>Above 45</v>
      </c>
      <c r="V1634" s="1" t="str">
        <f t="shared" si="5"/>
        <v>Low Booking</v>
      </c>
    </row>
    <row r="1635" ht="15.75" customHeight="1">
      <c r="A1635" s="1" t="s">
        <v>1949</v>
      </c>
      <c r="B1635" s="6">
        <v>46199.0</v>
      </c>
      <c r="C1635" s="6">
        <v>46201.0</v>
      </c>
      <c r="D1635" s="7">
        <v>0.53125</v>
      </c>
      <c r="E1635" s="1" t="str">
        <f t="shared" si="1"/>
        <v>Weekday</v>
      </c>
      <c r="F1635" s="1" t="str">
        <f t="shared" si="2"/>
        <v>Jun</v>
      </c>
      <c r="G1635" s="1" t="str">
        <f t="array" ref="G1635">_xlfn.XLOOKUP(A1635,Booking_data!$A$1:$A$6001,Booking_data!$D$1:$D$6001,"not found")</f>
        <v>M037</v>
      </c>
      <c r="H1635" s="1" t="str">
        <f t="array" ref="H1635">_xlfn.XLOOKUP(G1635,Movies_data!$A$1:$A$41,Movies_data!$B$1:$B$41,"not found")</f>
        <v>Oppenheimer</v>
      </c>
      <c r="I1635" s="1" t="str">
        <f t="array" ref="I1635">_xlfn.XLOOKUP(G1635,Movies_data!$A$1:$A$41,Movies_data!$D$1:$D$41,"not found")</f>
        <v>Biography</v>
      </c>
      <c r="J1635" s="1" t="str">
        <f t="array" ref="J1635">_xlfn.XLOOKUP(G1635,Movies_data!$A$1:$A$41,Movies_data!$C$1:$C$41,"not found")</f>
        <v>English</v>
      </c>
      <c r="K1635" s="1">
        <f t="array" ref="K1635">_xlfn.XLOOKUP(G1635,Movies_data!$A$1:$A$41,Movies_data!$H$1:$H$41,"Not Found")</f>
        <v>8.5</v>
      </c>
      <c r="L1635" s="1" t="str">
        <f t="array" ref="L1635">_xlfn.XLOOKUP(A1635,Booking_data!$A$1:$A$6001,Booking_data!$E$1:$E$6001,"not Found")</f>
        <v>C143</v>
      </c>
      <c r="M1635" s="1" t="str">
        <f t="array" ref="M1635">_xlfn.XLOOKUP(L1635,Cinemas_data!$A$1:$A$49,Cinemas_data!$I$1:$I$49,"not Found")</f>
        <v>#NAME?</v>
      </c>
      <c r="N1635" s="1" t="str">
        <f t="array" ref="N1635">_xlfn.XLOOKUP(L1635,Cinemas_data!$A$1:$A$49,Cinemas_data!$C$1:$C$49,"not Found")</f>
        <v>Ahmedabad</v>
      </c>
      <c r="O1635" s="1">
        <f t="array" ref="O1635">_xlfn.XLOOKUP(A1635,Booking_data!$A$1:$A$6001,Booking_data!$H$1:$H$6001,"not found")</f>
        <v>3</v>
      </c>
      <c r="P1635" s="1">
        <f t="array" ref="P1635">_xlfn.XLOOKUP(A1635,Booking_data!$A$1:$A$6001,Booking_data!$I$1:$I$6001,"not Found")</f>
        <v>240</v>
      </c>
      <c r="Q1635" s="1">
        <f t="shared" si="3"/>
        <v>720</v>
      </c>
      <c r="R1635" s="1" t="str">
        <f t="array" ref="R1635">_xlfn.XLOOKUP(A1635,Booking_data!$A$1:$A$6001,Booking_data!$L$1:$L$6001,"Not Found")</f>
        <v>Credit Card</v>
      </c>
      <c r="S1635" s="1">
        <f t="array" ref="S1635">_xlfn.XLOOKUP(A1635,Booking_data!$A$1:$A$6001,Booking_data!$N$1:$N$6001,"not Found")</f>
        <v>18</v>
      </c>
      <c r="T1635" s="1" t="str">
        <f t="array" ref="T1635">_xlfn.XLOOKUP(A1635,Booking_data!$A$1:$A$6001,Booking_data!$O$1:$O$6001,"Not Found")</f>
        <v>Male</v>
      </c>
      <c r="U1635" s="1" t="str">
        <f t="shared" si="4"/>
        <v>Youngster</v>
      </c>
      <c r="V1635" s="1" t="str">
        <f t="shared" si="5"/>
        <v>Medium Booking</v>
      </c>
    </row>
    <row r="1636" ht="15.75" customHeight="1">
      <c r="A1636" s="1" t="s">
        <v>1950</v>
      </c>
      <c r="B1636" s="6">
        <v>46151.0</v>
      </c>
      <c r="C1636" s="6">
        <v>46152.0</v>
      </c>
      <c r="D1636" s="7">
        <v>0.9375</v>
      </c>
      <c r="E1636" s="1" t="str">
        <f t="shared" si="1"/>
        <v>Weekend</v>
      </c>
      <c r="F1636" s="1" t="str">
        <f t="shared" si="2"/>
        <v>May</v>
      </c>
      <c r="G1636" s="1" t="str">
        <f t="array" ref="G1636">_xlfn.XLOOKUP(A1636,Booking_data!$A$1:$A$6001,Booking_data!$D$1:$D$6001,"not found")</f>
        <v>M015</v>
      </c>
      <c r="H1636" s="1" t="str">
        <f t="array" ref="H1636">_xlfn.XLOOKUP(G1636,Movies_data!$A$1:$A$41,Movies_data!$B$1:$B$41,"not found")</f>
        <v>Kalki 2898 AD</v>
      </c>
      <c r="I1636" s="1" t="str">
        <f t="array" ref="I1636">_xlfn.XLOOKUP(G1636,Movies_data!$A$1:$A$41,Movies_data!$D$1:$D$41,"not found")</f>
        <v>Sci-Fi</v>
      </c>
      <c r="J1636" s="1" t="str">
        <f t="array" ref="J1636">_xlfn.XLOOKUP(G1636,Movies_data!$A$1:$A$41,Movies_data!$C$1:$C$41,"not found")</f>
        <v>Telugu</v>
      </c>
      <c r="K1636" s="1">
        <f t="array" ref="K1636">_xlfn.XLOOKUP(G1636,Movies_data!$A$1:$A$41,Movies_data!$H$1:$H$41,"Not Found")</f>
        <v>7</v>
      </c>
      <c r="L1636" s="1" t="str">
        <f t="array" ref="L1636">_xlfn.XLOOKUP(A1636,Booking_data!$A$1:$A$6001,Booking_data!$E$1:$E$6001,"not Found")</f>
        <v>C153</v>
      </c>
      <c r="M1636" s="1" t="str">
        <f t="array" ref="M1636">_xlfn.XLOOKUP(L1636,Cinemas_data!$A$1:$A$49,Cinemas_data!$I$1:$I$49,"not Found")</f>
        <v>#NAME?</v>
      </c>
      <c r="N1636" s="1" t="str">
        <f t="array" ref="N1636">_xlfn.XLOOKUP(L1636,Cinemas_data!$A$1:$A$49,Cinemas_data!$C$1:$C$49,"not Found")</f>
        <v>Kochi</v>
      </c>
      <c r="O1636" s="1">
        <f t="array" ref="O1636">_xlfn.XLOOKUP(A1636,Booking_data!$A$1:$A$6001,Booking_data!$H$1:$H$6001,"not found")</f>
        <v>5</v>
      </c>
      <c r="P1636" s="1">
        <f t="array" ref="P1636">_xlfn.XLOOKUP(A1636,Booking_data!$A$1:$A$6001,Booking_data!$I$1:$I$6001,"not Found")</f>
        <v>240</v>
      </c>
      <c r="Q1636" s="1">
        <f t="shared" si="3"/>
        <v>1200</v>
      </c>
      <c r="R1636" s="1" t="str">
        <f t="array" ref="R1636">_xlfn.XLOOKUP(A1636,Booking_data!$A$1:$A$6001,Booking_data!$L$1:$L$6001,"Not Found")</f>
        <v>Net Banking</v>
      </c>
      <c r="S1636" s="1">
        <f t="array" ref="S1636">_xlfn.XLOOKUP(A1636,Booking_data!$A$1:$A$6001,Booking_data!$N$1:$N$6001,"not Found")</f>
        <v>40</v>
      </c>
      <c r="T1636" s="1" t="str">
        <f t="array" ref="T1636">_xlfn.XLOOKUP(A1636,Booking_data!$A$1:$A$6001,Booking_data!$O$1:$O$6001,"Not Found")</f>
        <v>Female</v>
      </c>
      <c r="U1636" s="1" t="str">
        <f t="shared" si="4"/>
        <v>Middle Age</v>
      </c>
      <c r="V1636" s="1" t="str">
        <f t="shared" si="5"/>
        <v>High Booking</v>
      </c>
    </row>
    <row r="1637" ht="15.75" customHeight="1">
      <c r="A1637" s="1" t="s">
        <v>1951</v>
      </c>
      <c r="B1637" s="6">
        <v>46079.0</v>
      </c>
      <c r="C1637" s="6">
        <v>46084.0</v>
      </c>
      <c r="D1637" s="7">
        <v>0.53125</v>
      </c>
      <c r="E1637" s="1" t="str">
        <f t="shared" si="1"/>
        <v>Weekday</v>
      </c>
      <c r="F1637" s="1" t="str">
        <f t="shared" si="2"/>
        <v>Feb</v>
      </c>
      <c r="G1637" s="1" t="str">
        <f t="array" ref="G1637">_xlfn.XLOOKUP(A1637,Booking_data!$A$1:$A$6001,Booking_data!$D$1:$D$6001,"not found")</f>
        <v>M040</v>
      </c>
      <c r="H1637" s="1" t="str">
        <f t="array" ref="H1637">_xlfn.XLOOKUP(G1637,Movies_data!$A$1:$A$41,Movies_data!$B$1:$B$41,"not found")</f>
        <v>Inside Out 2</v>
      </c>
      <c r="I1637" s="1" t="str">
        <f t="array" ref="I1637">_xlfn.XLOOKUP(G1637,Movies_data!$A$1:$A$41,Movies_data!$D$1:$D$41,"not found")</f>
        <v>Animation</v>
      </c>
      <c r="J1637" s="1" t="str">
        <f t="array" ref="J1637">_xlfn.XLOOKUP(G1637,Movies_data!$A$1:$A$41,Movies_data!$C$1:$C$41,"not found")</f>
        <v>English</v>
      </c>
      <c r="K1637" s="1">
        <f t="array" ref="K1637">_xlfn.XLOOKUP(G1637,Movies_data!$A$1:$A$41,Movies_data!$H$1:$H$41,"Not Found")</f>
        <v>7.6</v>
      </c>
      <c r="L1637" s="1" t="str">
        <f t="array" ref="L1637">_xlfn.XLOOKUP(A1637,Booking_data!$A$1:$A$6001,Booking_data!$E$1:$E$6001,"not Found")</f>
        <v>C012</v>
      </c>
      <c r="M1637" s="1" t="str">
        <f t="array" ref="M1637">_xlfn.XLOOKUP(L1637,Cinemas_data!$A$1:$A$49,Cinemas_data!$I$1:$I$49,"not Found")</f>
        <v>#NAME?</v>
      </c>
      <c r="N1637" s="1" t="str">
        <f t="array" ref="N1637">_xlfn.XLOOKUP(L1637,Cinemas_data!$A$1:$A$49,Cinemas_data!$C$1:$C$49,"not Found")</f>
        <v>Chennai</v>
      </c>
      <c r="O1637" s="1">
        <f t="array" ref="O1637">_xlfn.XLOOKUP(A1637,Booking_data!$A$1:$A$6001,Booking_data!$H$1:$H$6001,"not found")</f>
        <v>2</v>
      </c>
      <c r="P1637" s="1">
        <f t="array" ref="P1637">_xlfn.XLOOKUP(A1637,Booking_data!$A$1:$A$6001,Booking_data!$I$1:$I$6001,"not Found")</f>
        <v>160</v>
      </c>
      <c r="Q1637" s="1">
        <f t="shared" si="3"/>
        <v>320</v>
      </c>
      <c r="R1637" s="1" t="str">
        <f t="array" ref="R1637">_xlfn.XLOOKUP(A1637,Booking_data!$A$1:$A$6001,Booking_data!$L$1:$L$6001,"Not Found")</f>
        <v>Debit Card</v>
      </c>
      <c r="S1637" s="1">
        <f t="array" ref="S1637">_xlfn.XLOOKUP(A1637,Booking_data!$A$1:$A$6001,Booking_data!$N$1:$N$6001,"not Found")</f>
        <v>53</v>
      </c>
      <c r="T1637" s="1" t="str">
        <f t="array" ref="T1637">_xlfn.XLOOKUP(A1637,Booking_data!$A$1:$A$6001,Booking_data!$O$1:$O$6001,"Not Found")</f>
        <v>Male</v>
      </c>
      <c r="U1637" s="1" t="str">
        <f t="shared" si="4"/>
        <v>Above 45</v>
      </c>
      <c r="V1637" s="1" t="str">
        <f t="shared" si="5"/>
        <v>Low Booking</v>
      </c>
    </row>
    <row r="1638" ht="15.75" customHeight="1">
      <c r="A1638" s="1" t="s">
        <v>1952</v>
      </c>
      <c r="B1638" s="6">
        <v>46198.0</v>
      </c>
      <c r="C1638" s="6">
        <v>46204.0</v>
      </c>
      <c r="D1638" s="7">
        <v>0.6458333333333334</v>
      </c>
      <c r="E1638" s="1" t="str">
        <f t="shared" si="1"/>
        <v>Weekday</v>
      </c>
      <c r="F1638" s="1" t="str">
        <f t="shared" si="2"/>
        <v>Jun</v>
      </c>
      <c r="G1638" s="1" t="str">
        <f t="array" ref="G1638">_xlfn.XLOOKUP(A1638,Booking_data!$A$1:$A$6001,Booking_data!$D$1:$D$6001,"not found")</f>
        <v>M037</v>
      </c>
      <c r="H1638" s="1" t="str">
        <f t="array" ref="H1638">_xlfn.XLOOKUP(G1638,Movies_data!$A$1:$A$41,Movies_data!$B$1:$B$41,"not found")</f>
        <v>Oppenheimer</v>
      </c>
      <c r="I1638" s="1" t="str">
        <f t="array" ref="I1638">_xlfn.XLOOKUP(G1638,Movies_data!$A$1:$A$41,Movies_data!$D$1:$D$41,"not found")</f>
        <v>Biography</v>
      </c>
      <c r="J1638" s="1" t="str">
        <f t="array" ref="J1638">_xlfn.XLOOKUP(G1638,Movies_data!$A$1:$A$41,Movies_data!$C$1:$C$41,"not found")</f>
        <v>English</v>
      </c>
      <c r="K1638" s="1">
        <f t="array" ref="K1638">_xlfn.XLOOKUP(G1638,Movies_data!$A$1:$A$41,Movies_data!$H$1:$H$41,"Not Found")</f>
        <v>8.5</v>
      </c>
      <c r="L1638" s="1" t="str">
        <f t="array" ref="L1638">_xlfn.XLOOKUP(A1638,Booking_data!$A$1:$A$6001,Booking_data!$E$1:$E$6001,"not Found")</f>
        <v>C142</v>
      </c>
      <c r="M1638" s="1" t="str">
        <f t="array" ref="M1638">_xlfn.XLOOKUP(L1638,Cinemas_data!$A$1:$A$49,Cinemas_data!$I$1:$I$49,"not Found")</f>
        <v>#NAME?</v>
      </c>
      <c r="N1638" s="1" t="str">
        <f t="array" ref="N1638">_xlfn.XLOOKUP(L1638,Cinemas_data!$A$1:$A$49,Cinemas_data!$C$1:$C$49,"not Found")</f>
        <v>Ahmedabad</v>
      </c>
      <c r="O1638" s="1">
        <f t="array" ref="O1638">_xlfn.XLOOKUP(A1638,Booking_data!$A$1:$A$6001,Booking_data!$H$1:$H$6001,"not found")</f>
        <v>4</v>
      </c>
      <c r="P1638" s="1">
        <f t="array" ref="P1638">_xlfn.XLOOKUP(A1638,Booking_data!$A$1:$A$6001,Booking_data!$I$1:$I$6001,"not Found")</f>
        <v>220</v>
      </c>
      <c r="Q1638" s="1">
        <f t="shared" si="3"/>
        <v>880</v>
      </c>
      <c r="R1638" s="1" t="str">
        <f t="array" ref="R1638">_xlfn.XLOOKUP(A1638,Booking_data!$A$1:$A$6001,Booking_data!$L$1:$L$6001,"Not Found")</f>
        <v>UPI</v>
      </c>
      <c r="S1638" s="1">
        <f t="array" ref="S1638">_xlfn.XLOOKUP(A1638,Booking_data!$A$1:$A$6001,Booking_data!$N$1:$N$6001,"not Found")</f>
        <v>19</v>
      </c>
      <c r="T1638" s="1" t="str">
        <f t="array" ref="T1638">_xlfn.XLOOKUP(A1638,Booking_data!$A$1:$A$6001,Booking_data!$O$1:$O$6001,"Not Found")</f>
        <v>Male</v>
      </c>
      <c r="U1638" s="1" t="str">
        <f t="shared" si="4"/>
        <v>Youngster</v>
      </c>
      <c r="V1638" s="1" t="str">
        <f t="shared" si="5"/>
        <v>Medium Booking</v>
      </c>
    </row>
    <row r="1639" ht="15.75" customHeight="1">
      <c r="A1639" s="1" t="s">
        <v>1953</v>
      </c>
      <c r="B1639" s="6">
        <v>46141.0</v>
      </c>
      <c r="C1639" s="6">
        <v>46143.0</v>
      </c>
      <c r="D1639" s="7">
        <v>0.8854166666666666</v>
      </c>
      <c r="E1639" s="1" t="str">
        <f t="shared" si="1"/>
        <v>Weekday</v>
      </c>
      <c r="F1639" s="1" t="str">
        <f t="shared" si="2"/>
        <v>Apr</v>
      </c>
      <c r="G1639" s="1" t="str">
        <f t="array" ref="G1639">_xlfn.XLOOKUP(A1639,Booking_data!$A$1:$A$6001,Booking_data!$D$1:$D$6001,"not found")</f>
        <v>M006</v>
      </c>
      <c r="H1639" s="1" t="str">
        <f t="array" ref="H1639">_xlfn.XLOOKUP(G1639,Movies_data!$A$1:$A$41,Movies_data!$B$1:$B$41,"not found")</f>
        <v>Maamannan</v>
      </c>
      <c r="I1639" s="1" t="str">
        <f t="array" ref="I1639">_xlfn.XLOOKUP(G1639,Movies_data!$A$1:$A$41,Movies_data!$D$1:$D$41,"not found")</f>
        <v>Drama</v>
      </c>
      <c r="J1639" s="1" t="str">
        <f t="array" ref="J1639">_xlfn.XLOOKUP(G1639,Movies_data!$A$1:$A$41,Movies_data!$C$1:$C$41,"not found")</f>
        <v>Tamil</v>
      </c>
      <c r="K1639" s="1">
        <f t="array" ref="K1639">_xlfn.XLOOKUP(G1639,Movies_data!$A$1:$A$41,Movies_data!$H$1:$H$41,"Not Found")</f>
        <v>7.3</v>
      </c>
      <c r="L1639" s="1" t="str">
        <f t="array" ref="L1639">_xlfn.XLOOKUP(A1639,Booking_data!$A$1:$A$6001,Booking_data!$E$1:$E$6001,"not Found")</f>
        <v>C062</v>
      </c>
      <c r="M1639" s="1" t="str">
        <f t="array" ref="M1639">_xlfn.XLOOKUP(L1639,Cinemas_data!$A$1:$A$49,Cinemas_data!$I$1:$I$49,"not Found")</f>
        <v>#NAME?</v>
      </c>
      <c r="N1639" s="1" t="str">
        <f t="array" ref="N1639">_xlfn.XLOOKUP(L1639,Cinemas_data!$A$1:$A$49,Cinemas_data!$C$1:$C$49,"not Found")</f>
        <v>Mysuru</v>
      </c>
      <c r="O1639" s="1">
        <f t="array" ref="O1639">_xlfn.XLOOKUP(A1639,Booking_data!$A$1:$A$6001,Booking_data!$H$1:$H$6001,"not found")</f>
        <v>2</v>
      </c>
      <c r="P1639" s="1">
        <f t="array" ref="P1639">_xlfn.XLOOKUP(A1639,Booking_data!$A$1:$A$6001,Booking_data!$I$1:$I$6001,"not Found")</f>
        <v>320</v>
      </c>
      <c r="Q1639" s="1">
        <f t="shared" si="3"/>
        <v>640</v>
      </c>
      <c r="R1639" s="1" t="str">
        <f t="array" ref="R1639">_xlfn.XLOOKUP(A1639,Booking_data!$A$1:$A$6001,Booking_data!$L$1:$L$6001,"Not Found")</f>
        <v>Net Banking</v>
      </c>
      <c r="S1639" s="1">
        <f t="array" ref="S1639">_xlfn.XLOOKUP(A1639,Booking_data!$A$1:$A$6001,Booking_data!$N$1:$N$6001,"not Found")</f>
        <v>33</v>
      </c>
      <c r="T1639" s="1" t="str">
        <f t="array" ref="T1639">_xlfn.XLOOKUP(A1639,Booking_data!$A$1:$A$6001,Booking_data!$O$1:$O$6001,"Not Found")</f>
        <v>Male</v>
      </c>
      <c r="U1639" s="1" t="str">
        <f t="shared" si="4"/>
        <v>Middle Age</v>
      </c>
      <c r="V1639" s="1" t="str">
        <f t="shared" si="5"/>
        <v>Low Booking</v>
      </c>
    </row>
    <row r="1640" ht="15.75" customHeight="1">
      <c r="A1640" s="1" t="s">
        <v>1954</v>
      </c>
      <c r="B1640" s="6">
        <v>46045.0</v>
      </c>
      <c r="C1640" s="6">
        <v>46047.0</v>
      </c>
      <c r="D1640" s="7">
        <v>0.3958333333333333</v>
      </c>
      <c r="E1640" s="1" t="str">
        <f t="shared" si="1"/>
        <v>Weekday</v>
      </c>
      <c r="F1640" s="1" t="str">
        <f t="shared" si="2"/>
        <v>Jan</v>
      </c>
      <c r="G1640" s="1" t="str">
        <f t="array" ref="G1640">_xlfn.XLOOKUP(A1640,Booking_data!$A$1:$A$6001,Booking_data!$D$1:$D$6001,"not found")</f>
        <v>M006</v>
      </c>
      <c r="H1640" s="1" t="str">
        <f t="array" ref="H1640">_xlfn.XLOOKUP(G1640,Movies_data!$A$1:$A$41,Movies_data!$B$1:$B$41,"not found")</f>
        <v>Maamannan</v>
      </c>
      <c r="I1640" s="1" t="str">
        <f t="array" ref="I1640">_xlfn.XLOOKUP(G1640,Movies_data!$A$1:$A$41,Movies_data!$D$1:$D$41,"not found")</f>
        <v>Drama</v>
      </c>
      <c r="J1640" s="1" t="str">
        <f t="array" ref="J1640">_xlfn.XLOOKUP(G1640,Movies_data!$A$1:$A$41,Movies_data!$C$1:$C$41,"not found")</f>
        <v>Tamil</v>
      </c>
      <c r="K1640" s="1">
        <f t="array" ref="K1640">_xlfn.XLOOKUP(G1640,Movies_data!$A$1:$A$41,Movies_data!$H$1:$H$41,"Not Found")</f>
        <v>7.3</v>
      </c>
      <c r="L1640" s="1" t="str">
        <f t="array" ref="L1640">_xlfn.XLOOKUP(A1640,Booking_data!$A$1:$A$6001,Booking_data!$E$1:$E$6001,"not Found")</f>
        <v>C033</v>
      </c>
      <c r="M1640" s="1" t="str">
        <f t="array" ref="M1640">_xlfn.XLOOKUP(L1640,Cinemas_data!$A$1:$A$49,Cinemas_data!$I$1:$I$49,"not Found")</f>
        <v>#NAME?</v>
      </c>
      <c r="N1640" s="1" t="str">
        <f t="array" ref="N1640">_xlfn.XLOOKUP(L1640,Cinemas_data!$A$1:$A$49,Cinemas_data!$C$1:$C$49,"not Found")</f>
        <v>Madurai</v>
      </c>
      <c r="O1640" s="1">
        <f t="array" ref="O1640">_xlfn.XLOOKUP(A1640,Booking_data!$A$1:$A$6001,Booking_data!$H$1:$H$6001,"not found")</f>
        <v>4</v>
      </c>
      <c r="P1640" s="1">
        <f t="array" ref="P1640">_xlfn.XLOOKUP(A1640,Booking_data!$A$1:$A$6001,Booking_data!$I$1:$I$6001,"not Found")</f>
        <v>360</v>
      </c>
      <c r="Q1640" s="1">
        <f t="shared" si="3"/>
        <v>1440</v>
      </c>
      <c r="R1640" s="1" t="str">
        <f t="array" ref="R1640">_xlfn.XLOOKUP(A1640,Booking_data!$A$1:$A$6001,Booking_data!$L$1:$L$6001,"Not Found")</f>
        <v>UPI</v>
      </c>
      <c r="S1640" s="1">
        <f t="array" ref="S1640">_xlfn.XLOOKUP(A1640,Booking_data!$A$1:$A$6001,Booking_data!$N$1:$N$6001,"not Found")</f>
        <v>40</v>
      </c>
      <c r="T1640" s="1" t="str">
        <f t="array" ref="T1640">_xlfn.XLOOKUP(A1640,Booking_data!$A$1:$A$6001,Booking_data!$O$1:$O$6001,"Not Found")</f>
        <v>Other</v>
      </c>
      <c r="U1640" s="1" t="str">
        <f t="shared" si="4"/>
        <v>Middle Age</v>
      </c>
      <c r="V1640" s="1" t="str">
        <f t="shared" si="5"/>
        <v>Medium Booking</v>
      </c>
    </row>
    <row r="1641" ht="15.75" customHeight="1">
      <c r="A1641" s="1" t="s">
        <v>1955</v>
      </c>
      <c r="B1641" s="6">
        <v>46159.0</v>
      </c>
      <c r="C1641" s="6">
        <v>46164.0</v>
      </c>
      <c r="D1641" s="7">
        <v>0.6458333333333334</v>
      </c>
      <c r="E1641" s="1" t="str">
        <f t="shared" si="1"/>
        <v>Weekend</v>
      </c>
      <c r="F1641" s="1" t="str">
        <f t="shared" si="2"/>
        <v>May</v>
      </c>
      <c r="G1641" s="1" t="str">
        <f t="array" ref="G1641">_xlfn.XLOOKUP(A1641,Booking_data!$A$1:$A$6001,Booking_data!$D$1:$D$6001,"not found")</f>
        <v>M001</v>
      </c>
      <c r="H1641" s="1" t="str">
        <f t="array" ref="H1641">_xlfn.XLOOKUP(G1641,Movies_data!$A$1:$A$41,Movies_data!$B$1:$B$41,"not found")</f>
        <v>Leo</v>
      </c>
      <c r="I1641" s="1" t="str">
        <f t="array" ref="I1641">_xlfn.XLOOKUP(G1641,Movies_data!$A$1:$A$41,Movies_data!$D$1:$D$41,"not found")</f>
        <v>Action</v>
      </c>
      <c r="J1641" s="1" t="str">
        <f t="array" ref="J1641">_xlfn.XLOOKUP(G1641,Movies_data!$A$1:$A$41,Movies_data!$C$1:$C$41,"not found")</f>
        <v>Tamil</v>
      </c>
      <c r="K1641" s="1">
        <f t="array" ref="K1641">_xlfn.XLOOKUP(G1641,Movies_data!$A$1:$A$41,Movies_data!$H$1:$H$41,"Not Found")</f>
        <v>8</v>
      </c>
      <c r="L1641" s="1" t="str">
        <f t="array" ref="L1641">_xlfn.XLOOKUP(A1641,Booking_data!$A$1:$A$6001,Booking_data!$E$1:$E$6001,"not Found")</f>
        <v>C163</v>
      </c>
      <c r="M1641" s="1" t="str">
        <f t="array" ref="M1641">_xlfn.XLOOKUP(L1641,Cinemas_data!$A$1:$A$49,Cinemas_data!$I$1:$I$49,"not Found")</f>
        <v>#NAME?</v>
      </c>
      <c r="N1641" s="1" t="str">
        <f t="array" ref="N1641">_xlfn.XLOOKUP(L1641,Cinemas_data!$A$1:$A$49,Cinemas_data!$C$1:$C$49,"not Found")</f>
        <v>Thiruvananthapuram</v>
      </c>
      <c r="O1641" s="1">
        <f t="array" ref="O1641">_xlfn.XLOOKUP(A1641,Booking_data!$A$1:$A$6001,Booking_data!$H$1:$H$6001,"not found")</f>
        <v>3</v>
      </c>
      <c r="P1641" s="1">
        <f t="array" ref="P1641">_xlfn.XLOOKUP(A1641,Booking_data!$A$1:$A$6001,Booking_data!$I$1:$I$6001,"not Found")</f>
        <v>260</v>
      </c>
      <c r="Q1641" s="1">
        <f t="shared" si="3"/>
        <v>780</v>
      </c>
      <c r="R1641" s="1" t="str">
        <f t="array" ref="R1641">_xlfn.XLOOKUP(A1641,Booking_data!$A$1:$A$6001,Booking_data!$L$1:$L$6001,"Not Found")</f>
        <v>UPI</v>
      </c>
      <c r="S1641" s="1">
        <f t="array" ref="S1641">_xlfn.XLOOKUP(A1641,Booking_data!$A$1:$A$6001,Booking_data!$N$1:$N$6001,"not Found")</f>
        <v>34</v>
      </c>
      <c r="T1641" s="1" t="str">
        <f t="array" ref="T1641">_xlfn.XLOOKUP(A1641,Booking_data!$A$1:$A$6001,Booking_data!$O$1:$O$6001,"Not Found")</f>
        <v>Female</v>
      </c>
      <c r="U1641" s="1" t="str">
        <f t="shared" si="4"/>
        <v>Middle Age</v>
      </c>
      <c r="V1641" s="1" t="str">
        <f t="shared" si="5"/>
        <v>Medium Booking</v>
      </c>
    </row>
    <row r="1642" ht="15.75" customHeight="1">
      <c r="A1642" s="1" t="s">
        <v>1956</v>
      </c>
      <c r="B1642" s="6">
        <v>46059.0</v>
      </c>
      <c r="C1642" s="6">
        <v>46066.0</v>
      </c>
      <c r="D1642" s="7">
        <v>0.6458333333333334</v>
      </c>
      <c r="E1642" s="1" t="str">
        <f t="shared" si="1"/>
        <v>Weekday</v>
      </c>
      <c r="F1642" s="1" t="str">
        <f t="shared" si="2"/>
        <v>Feb</v>
      </c>
      <c r="G1642" s="1" t="str">
        <f t="array" ref="G1642">_xlfn.XLOOKUP(A1642,Booking_data!$A$1:$A$6001,Booking_data!$D$1:$D$6001,"not found")</f>
        <v>M011</v>
      </c>
      <c r="H1642" s="1" t="str">
        <f t="array" ref="H1642">_xlfn.XLOOKUP(G1642,Movies_data!$A$1:$A$41,Movies_data!$B$1:$B$41,"not found")</f>
        <v>Pushpa 2</v>
      </c>
      <c r="I1642" s="1" t="str">
        <f t="array" ref="I1642">_xlfn.XLOOKUP(G1642,Movies_data!$A$1:$A$41,Movies_data!$D$1:$D$41,"not found")</f>
        <v>Action</v>
      </c>
      <c r="J1642" s="1" t="str">
        <f t="array" ref="J1642">_xlfn.XLOOKUP(G1642,Movies_data!$A$1:$A$41,Movies_data!$C$1:$C$41,"not found")</f>
        <v>Telugu</v>
      </c>
      <c r="K1642" s="1">
        <f t="array" ref="K1642">_xlfn.XLOOKUP(G1642,Movies_data!$A$1:$A$41,Movies_data!$H$1:$H$41,"Not Found")</f>
        <v>6.1</v>
      </c>
      <c r="L1642" s="1" t="str">
        <f t="array" ref="L1642">_xlfn.XLOOKUP(A1642,Booking_data!$A$1:$A$6001,Booking_data!$E$1:$E$6001,"not Found")</f>
        <v>C053</v>
      </c>
      <c r="M1642" s="1" t="str">
        <f t="array" ref="M1642">_xlfn.XLOOKUP(L1642,Cinemas_data!$A$1:$A$49,Cinemas_data!$I$1:$I$49,"not Found")</f>
        <v>#NAME?</v>
      </c>
      <c r="N1642" s="1" t="str">
        <f t="array" ref="N1642">_xlfn.XLOOKUP(L1642,Cinemas_data!$A$1:$A$49,Cinemas_data!$C$1:$C$49,"not Found")</f>
        <v>Bengaluru</v>
      </c>
      <c r="O1642" s="1">
        <f t="array" ref="O1642">_xlfn.XLOOKUP(A1642,Booking_data!$A$1:$A$6001,Booking_data!$H$1:$H$6001,"not found")</f>
        <v>2</v>
      </c>
      <c r="P1642" s="1">
        <f t="array" ref="P1642">_xlfn.XLOOKUP(A1642,Booking_data!$A$1:$A$6001,Booking_data!$I$1:$I$6001,"not Found")</f>
        <v>260</v>
      </c>
      <c r="Q1642" s="1">
        <f t="shared" si="3"/>
        <v>520</v>
      </c>
      <c r="R1642" s="1" t="str">
        <f t="array" ref="R1642">_xlfn.XLOOKUP(A1642,Booking_data!$A$1:$A$6001,Booking_data!$L$1:$L$6001,"Not Found")</f>
        <v>UPI</v>
      </c>
      <c r="S1642" s="1">
        <f t="array" ref="S1642">_xlfn.XLOOKUP(A1642,Booking_data!$A$1:$A$6001,Booking_data!$N$1:$N$6001,"not Found")</f>
        <v>23</v>
      </c>
      <c r="T1642" s="1" t="str">
        <f t="array" ref="T1642">_xlfn.XLOOKUP(A1642,Booking_data!$A$1:$A$6001,Booking_data!$O$1:$O$6001,"Not Found")</f>
        <v>Female</v>
      </c>
      <c r="U1642" s="1" t="str">
        <f t="shared" si="4"/>
        <v>Youngster</v>
      </c>
      <c r="V1642" s="1" t="str">
        <f t="shared" si="5"/>
        <v>Low Booking</v>
      </c>
    </row>
    <row r="1643" ht="15.75" customHeight="1">
      <c r="A1643" s="1" t="s">
        <v>1957</v>
      </c>
      <c r="B1643" s="6">
        <v>46183.0</v>
      </c>
      <c r="C1643" s="6">
        <v>46186.0</v>
      </c>
      <c r="D1643" s="7">
        <v>0.3958333333333333</v>
      </c>
      <c r="E1643" s="1" t="str">
        <f t="shared" si="1"/>
        <v>Weekday</v>
      </c>
      <c r="F1643" s="1" t="str">
        <f t="shared" si="2"/>
        <v>Jun</v>
      </c>
      <c r="G1643" s="1" t="str">
        <f t="array" ref="G1643">_xlfn.XLOOKUP(A1643,Booking_data!$A$1:$A$6001,Booking_data!$D$1:$D$6001,"not found")</f>
        <v>M039</v>
      </c>
      <c r="H1643" s="1" t="str">
        <f t="array" ref="H1643">_xlfn.XLOOKUP(G1643,Movies_data!$A$1:$A$41,Movies_data!$B$1:$B$41,"not found")</f>
        <v>Dune: Part Two</v>
      </c>
      <c r="I1643" s="1" t="str">
        <f t="array" ref="I1643">_xlfn.XLOOKUP(G1643,Movies_data!$A$1:$A$41,Movies_data!$D$1:$D$41,"not found")</f>
        <v>Sci-Fi</v>
      </c>
      <c r="J1643" s="1" t="str">
        <f t="array" ref="J1643">_xlfn.XLOOKUP(G1643,Movies_data!$A$1:$A$41,Movies_data!$C$1:$C$41,"not found")</f>
        <v>English</v>
      </c>
      <c r="K1643" s="1">
        <f t="array" ref="K1643">_xlfn.XLOOKUP(G1643,Movies_data!$A$1:$A$41,Movies_data!$H$1:$H$41,"Not Found")</f>
        <v>8.5</v>
      </c>
      <c r="L1643" s="1" t="str">
        <f t="array" ref="L1643">_xlfn.XLOOKUP(A1643,Booking_data!$A$1:$A$6001,Booking_data!$E$1:$E$6001,"not Found")</f>
        <v>C072</v>
      </c>
      <c r="M1643" s="1" t="str">
        <f t="array" ref="M1643">_xlfn.XLOOKUP(L1643,Cinemas_data!$A$1:$A$49,Cinemas_data!$I$1:$I$49,"not Found")</f>
        <v>#NAME?</v>
      </c>
      <c r="N1643" s="1" t="str">
        <f t="array" ref="N1643">_xlfn.XLOOKUP(L1643,Cinemas_data!$A$1:$A$49,Cinemas_data!$C$1:$C$49,"not Found")</f>
        <v>Hyderabad</v>
      </c>
      <c r="O1643" s="1">
        <f t="array" ref="O1643">_xlfn.XLOOKUP(A1643,Booking_data!$A$1:$A$6001,Booking_data!$H$1:$H$6001,"not found")</f>
        <v>4</v>
      </c>
      <c r="P1643" s="1">
        <f t="array" ref="P1643">_xlfn.XLOOKUP(A1643,Booking_data!$A$1:$A$6001,Booking_data!$I$1:$I$6001,"not Found")</f>
        <v>280</v>
      </c>
      <c r="Q1643" s="1">
        <f t="shared" si="3"/>
        <v>1120</v>
      </c>
      <c r="R1643" s="1" t="str">
        <f t="array" ref="R1643">_xlfn.XLOOKUP(A1643,Booking_data!$A$1:$A$6001,Booking_data!$L$1:$L$6001,"Not Found")</f>
        <v>Net Banking</v>
      </c>
      <c r="S1643" s="1">
        <f t="array" ref="S1643">_xlfn.XLOOKUP(A1643,Booking_data!$A$1:$A$6001,Booking_data!$N$1:$N$6001,"not Found")</f>
        <v>44</v>
      </c>
      <c r="T1643" s="1" t="str">
        <f t="array" ref="T1643">_xlfn.XLOOKUP(A1643,Booking_data!$A$1:$A$6001,Booking_data!$O$1:$O$6001,"Not Found")</f>
        <v>Other</v>
      </c>
      <c r="U1643" s="1" t="str">
        <f t="shared" si="4"/>
        <v>Middle Age</v>
      </c>
      <c r="V1643" s="1" t="str">
        <f t="shared" si="5"/>
        <v>Medium Booking</v>
      </c>
    </row>
    <row r="1644" ht="15.75" customHeight="1">
      <c r="A1644" s="1" t="s">
        <v>1958</v>
      </c>
      <c r="B1644" s="6">
        <v>46064.0</v>
      </c>
      <c r="C1644" s="6">
        <v>46069.0</v>
      </c>
      <c r="D1644" s="7">
        <v>0.3958333333333333</v>
      </c>
      <c r="E1644" s="1" t="str">
        <f t="shared" si="1"/>
        <v>Weekday</v>
      </c>
      <c r="F1644" s="1" t="str">
        <f t="shared" si="2"/>
        <v>Feb</v>
      </c>
      <c r="G1644" s="1" t="str">
        <f t="array" ref="G1644">_xlfn.XLOOKUP(A1644,Booking_data!$A$1:$A$6001,Booking_data!$D$1:$D$6001,"not found")</f>
        <v>M028</v>
      </c>
      <c r="H1644" s="1" t="str">
        <f t="array" ref="H1644">_xlfn.XLOOKUP(G1644,Movies_data!$A$1:$A$41,Movies_data!$B$1:$B$41,"not found")</f>
        <v>Kantara</v>
      </c>
      <c r="I1644" s="1" t="str">
        <f t="array" ref="I1644">_xlfn.XLOOKUP(G1644,Movies_data!$A$1:$A$41,Movies_data!$D$1:$D$41,"not found")</f>
        <v>Action</v>
      </c>
      <c r="J1644" s="1" t="str">
        <f t="array" ref="J1644">_xlfn.XLOOKUP(G1644,Movies_data!$A$1:$A$41,Movies_data!$C$1:$C$41,"not found")</f>
        <v>Kannada</v>
      </c>
      <c r="K1644" s="1">
        <f t="array" ref="K1644">_xlfn.XLOOKUP(G1644,Movies_data!$A$1:$A$41,Movies_data!$H$1:$H$41,"Not Found")</f>
        <v>8.2</v>
      </c>
      <c r="L1644" s="1" t="str">
        <f t="array" ref="L1644">_xlfn.XLOOKUP(A1644,Booking_data!$A$1:$A$6001,Booking_data!$E$1:$E$6001,"not Found")</f>
        <v>C163</v>
      </c>
      <c r="M1644" s="1" t="str">
        <f t="array" ref="M1644">_xlfn.XLOOKUP(L1644,Cinemas_data!$A$1:$A$49,Cinemas_data!$I$1:$I$49,"not Found")</f>
        <v>#NAME?</v>
      </c>
      <c r="N1644" s="1" t="str">
        <f t="array" ref="N1644">_xlfn.XLOOKUP(L1644,Cinemas_data!$A$1:$A$49,Cinemas_data!$C$1:$C$49,"not Found")</f>
        <v>Thiruvananthapuram</v>
      </c>
      <c r="O1644" s="1">
        <f t="array" ref="O1644">_xlfn.XLOOKUP(A1644,Booking_data!$A$1:$A$6001,Booking_data!$H$1:$H$6001,"not found")</f>
        <v>4</v>
      </c>
      <c r="P1644" s="1">
        <f t="array" ref="P1644">_xlfn.XLOOKUP(A1644,Booking_data!$A$1:$A$6001,Booking_data!$I$1:$I$6001,"not Found")</f>
        <v>180</v>
      </c>
      <c r="Q1644" s="1">
        <f t="shared" si="3"/>
        <v>720</v>
      </c>
      <c r="R1644" s="1" t="str">
        <f t="array" ref="R1644">_xlfn.XLOOKUP(A1644,Booking_data!$A$1:$A$6001,Booking_data!$L$1:$L$6001,"Not Found")</f>
        <v>Net Banking</v>
      </c>
      <c r="S1644" s="1">
        <f t="array" ref="S1644">_xlfn.XLOOKUP(A1644,Booking_data!$A$1:$A$6001,Booking_data!$N$1:$N$6001,"not Found")</f>
        <v>46</v>
      </c>
      <c r="T1644" s="1" t="str">
        <f t="array" ref="T1644">_xlfn.XLOOKUP(A1644,Booking_data!$A$1:$A$6001,Booking_data!$O$1:$O$6001,"Not Found")</f>
        <v>Female</v>
      </c>
      <c r="U1644" s="1" t="str">
        <f t="shared" si="4"/>
        <v>Above 45</v>
      </c>
      <c r="V1644" s="1" t="str">
        <f t="shared" si="5"/>
        <v>Medium Booking</v>
      </c>
    </row>
    <row r="1645" ht="15.75" customHeight="1">
      <c r="A1645" s="1" t="s">
        <v>1959</v>
      </c>
      <c r="B1645" s="6">
        <v>46112.0</v>
      </c>
      <c r="C1645" s="6">
        <v>46118.0</v>
      </c>
      <c r="D1645" s="7">
        <v>0.7708333333333334</v>
      </c>
      <c r="E1645" s="1" t="str">
        <f t="shared" si="1"/>
        <v>Weekday</v>
      </c>
      <c r="F1645" s="1" t="str">
        <f t="shared" si="2"/>
        <v>Mar</v>
      </c>
      <c r="G1645" s="1" t="str">
        <f t="array" ref="G1645">_xlfn.XLOOKUP(A1645,Booking_data!$A$1:$A$6001,Booking_data!$D$1:$D$6001,"not found")</f>
        <v>M038</v>
      </c>
      <c r="H1645" s="1" t="str">
        <f t="array" ref="H1645">_xlfn.XLOOKUP(G1645,Movies_data!$A$1:$A$41,Movies_data!$B$1:$B$41,"not found")</f>
        <v>Barbie</v>
      </c>
      <c r="I1645" s="1" t="str">
        <f t="array" ref="I1645">_xlfn.XLOOKUP(G1645,Movies_data!$A$1:$A$41,Movies_data!$D$1:$D$41,"not found")</f>
        <v>Comedy</v>
      </c>
      <c r="J1645" s="1" t="str">
        <f t="array" ref="J1645">_xlfn.XLOOKUP(G1645,Movies_data!$A$1:$A$41,Movies_data!$C$1:$C$41,"not found")</f>
        <v>English</v>
      </c>
      <c r="K1645" s="1">
        <f t="array" ref="K1645">_xlfn.XLOOKUP(G1645,Movies_data!$A$1:$A$41,Movies_data!$H$1:$H$41,"Not Found")</f>
        <v>6.8</v>
      </c>
      <c r="L1645" s="1" t="str">
        <f t="array" ref="L1645">_xlfn.XLOOKUP(A1645,Booking_data!$A$1:$A$6001,Booking_data!$E$1:$E$6001,"not Found")</f>
        <v>C033</v>
      </c>
      <c r="M1645" s="1" t="str">
        <f t="array" ref="M1645">_xlfn.XLOOKUP(L1645,Cinemas_data!$A$1:$A$49,Cinemas_data!$I$1:$I$49,"not Found")</f>
        <v>#NAME?</v>
      </c>
      <c r="N1645" s="1" t="str">
        <f t="array" ref="N1645">_xlfn.XLOOKUP(L1645,Cinemas_data!$A$1:$A$49,Cinemas_data!$C$1:$C$49,"not Found")</f>
        <v>Madurai</v>
      </c>
      <c r="O1645" s="1">
        <f t="array" ref="O1645">_xlfn.XLOOKUP(A1645,Booking_data!$A$1:$A$6001,Booking_data!$H$1:$H$6001,"not found")</f>
        <v>6</v>
      </c>
      <c r="P1645" s="1">
        <f t="array" ref="P1645">_xlfn.XLOOKUP(A1645,Booking_data!$A$1:$A$6001,Booking_data!$I$1:$I$6001,"not Found")</f>
        <v>180</v>
      </c>
      <c r="Q1645" s="1">
        <f t="shared" si="3"/>
        <v>1080</v>
      </c>
      <c r="R1645" s="1" t="str">
        <f t="array" ref="R1645">_xlfn.XLOOKUP(A1645,Booking_data!$A$1:$A$6001,Booking_data!$L$1:$L$6001,"Not Found")</f>
        <v>Wallet</v>
      </c>
      <c r="S1645" s="1">
        <f t="array" ref="S1645">_xlfn.XLOOKUP(A1645,Booking_data!$A$1:$A$6001,Booking_data!$N$1:$N$6001,"not Found")</f>
        <v>46</v>
      </c>
      <c r="T1645" s="1" t="str">
        <f t="array" ref="T1645">_xlfn.XLOOKUP(A1645,Booking_data!$A$1:$A$6001,Booking_data!$O$1:$O$6001,"Not Found")</f>
        <v>Female</v>
      </c>
      <c r="U1645" s="1" t="str">
        <f t="shared" si="4"/>
        <v>Above 45</v>
      </c>
      <c r="V1645" s="1" t="str">
        <f t="shared" si="5"/>
        <v>High Booking</v>
      </c>
    </row>
    <row r="1646" ht="15.75" customHeight="1">
      <c r="A1646" s="1" t="s">
        <v>1960</v>
      </c>
      <c r="B1646" s="6">
        <v>46144.0</v>
      </c>
      <c r="C1646" s="6">
        <v>46151.0</v>
      </c>
      <c r="D1646" s="7">
        <v>0.7708333333333334</v>
      </c>
      <c r="E1646" s="1" t="str">
        <f t="shared" si="1"/>
        <v>Weekend</v>
      </c>
      <c r="F1646" s="1" t="str">
        <f t="shared" si="2"/>
        <v>May</v>
      </c>
      <c r="G1646" s="1" t="str">
        <f t="array" ref="G1646">_xlfn.XLOOKUP(A1646,Booking_data!$A$1:$A$6001,Booking_data!$D$1:$D$6001,"not found")</f>
        <v>M032</v>
      </c>
      <c r="H1646" s="1" t="str">
        <f t="array" ref="H1646">_xlfn.XLOOKUP(G1646,Movies_data!$A$1:$A$41,Movies_data!$B$1:$B$41,"not found")</f>
        <v>Premam</v>
      </c>
      <c r="I1646" s="1" t="str">
        <f t="array" ref="I1646">_xlfn.XLOOKUP(G1646,Movies_data!$A$1:$A$41,Movies_data!$D$1:$D$41,"not found")</f>
        <v>Romance</v>
      </c>
      <c r="J1646" s="1" t="str">
        <f t="array" ref="J1646">_xlfn.XLOOKUP(G1646,Movies_data!$A$1:$A$41,Movies_data!$C$1:$C$41,"not found")</f>
        <v>Malayalam</v>
      </c>
      <c r="K1646" s="1">
        <f t="array" ref="K1646">_xlfn.XLOOKUP(G1646,Movies_data!$A$1:$A$41,Movies_data!$H$1:$H$41,"Not Found")</f>
        <v>8.3</v>
      </c>
      <c r="L1646" s="1" t="str">
        <f t="array" ref="L1646">_xlfn.XLOOKUP(A1646,Booking_data!$A$1:$A$6001,Booking_data!$E$1:$E$6001,"not Found")</f>
        <v>C151</v>
      </c>
      <c r="M1646" s="1" t="str">
        <f t="array" ref="M1646">_xlfn.XLOOKUP(L1646,Cinemas_data!$A$1:$A$49,Cinemas_data!$I$1:$I$49,"not Found")</f>
        <v>#NAME?</v>
      </c>
      <c r="N1646" s="1" t="str">
        <f t="array" ref="N1646">_xlfn.XLOOKUP(L1646,Cinemas_data!$A$1:$A$49,Cinemas_data!$C$1:$C$49,"not Found")</f>
        <v>Kochi</v>
      </c>
      <c r="O1646" s="1">
        <f t="array" ref="O1646">_xlfn.XLOOKUP(A1646,Booking_data!$A$1:$A$6001,Booking_data!$H$1:$H$6001,"not found")</f>
        <v>3</v>
      </c>
      <c r="P1646" s="1">
        <f t="array" ref="P1646">_xlfn.XLOOKUP(A1646,Booking_data!$A$1:$A$6001,Booking_data!$I$1:$I$6001,"not Found")</f>
        <v>280</v>
      </c>
      <c r="Q1646" s="1">
        <f t="shared" si="3"/>
        <v>840</v>
      </c>
      <c r="R1646" s="1" t="str">
        <f t="array" ref="R1646">_xlfn.XLOOKUP(A1646,Booking_data!$A$1:$A$6001,Booking_data!$L$1:$L$6001,"Not Found")</f>
        <v>Wallet</v>
      </c>
      <c r="S1646" s="1">
        <f t="array" ref="S1646">_xlfn.XLOOKUP(A1646,Booking_data!$A$1:$A$6001,Booking_data!$N$1:$N$6001,"not Found")</f>
        <v>20</v>
      </c>
      <c r="T1646" s="1" t="str">
        <f t="array" ref="T1646">_xlfn.XLOOKUP(A1646,Booking_data!$A$1:$A$6001,Booking_data!$O$1:$O$6001,"Not Found")</f>
        <v>Female</v>
      </c>
      <c r="U1646" s="1" t="str">
        <f t="shared" si="4"/>
        <v>Youngster</v>
      </c>
      <c r="V1646" s="1" t="str">
        <f t="shared" si="5"/>
        <v>Medium Booking</v>
      </c>
    </row>
    <row r="1647" ht="15.75" customHeight="1">
      <c r="A1647" s="1" t="s">
        <v>1961</v>
      </c>
      <c r="B1647" s="6">
        <v>46100.0</v>
      </c>
      <c r="C1647" s="6">
        <v>46102.0</v>
      </c>
      <c r="D1647" s="7">
        <v>0.9375</v>
      </c>
      <c r="E1647" s="1" t="str">
        <f t="shared" si="1"/>
        <v>Weekday</v>
      </c>
      <c r="F1647" s="1" t="str">
        <f t="shared" si="2"/>
        <v>Mar</v>
      </c>
      <c r="G1647" s="1" t="str">
        <f t="array" ref="G1647">_xlfn.XLOOKUP(A1647,Booking_data!$A$1:$A$6001,Booking_data!$D$1:$D$6001,"not found")</f>
        <v>M004</v>
      </c>
      <c r="H1647" s="1" t="str">
        <f t="array" ref="H1647">_xlfn.XLOOKUP(G1647,Movies_data!$A$1:$A$41,Movies_data!$B$1:$B$41,"not found")</f>
        <v>Ponniyin Selvan I</v>
      </c>
      <c r="I1647" s="1" t="str">
        <f t="array" ref="I1647">_xlfn.XLOOKUP(G1647,Movies_data!$A$1:$A$41,Movies_data!$D$1:$D$41,"not found")</f>
        <v>Drama</v>
      </c>
      <c r="J1647" s="1" t="str">
        <f t="array" ref="J1647">_xlfn.XLOOKUP(G1647,Movies_data!$A$1:$A$41,Movies_data!$C$1:$C$41,"not found")</f>
        <v>Tamil</v>
      </c>
      <c r="K1647" s="1">
        <f t="array" ref="K1647">_xlfn.XLOOKUP(G1647,Movies_data!$A$1:$A$41,Movies_data!$H$1:$H$41,"Not Found")</f>
        <v>7.6</v>
      </c>
      <c r="L1647" s="1" t="str">
        <f t="array" ref="L1647">_xlfn.XLOOKUP(A1647,Booking_data!$A$1:$A$6001,Booking_data!$E$1:$E$6001,"not Found")</f>
        <v>C073</v>
      </c>
      <c r="M1647" s="1" t="str">
        <f t="array" ref="M1647">_xlfn.XLOOKUP(L1647,Cinemas_data!$A$1:$A$49,Cinemas_data!$I$1:$I$49,"not Found")</f>
        <v>#NAME?</v>
      </c>
      <c r="N1647" s="1" t="str">
        <f t="array" ref="N1647">_xlfn.XLOOKUP(L1647,Cinemas_data!$A$1:$A$49,Cinemas_data!$C$1:$C$49,"not Found")</f>
        <v>Hyderabad</v>
      </c>
      <c r="O1647" s="1">
        <f t="array" ref="O1647">_xlfn.XLOOKUP(A1647,Booking_data!$A$1:$A$6001,Booking_data!$H$1:$H$6001,"not found")</f>
        <v>4</v>
      </c>
      <c r="P1647" s="1">
        <f t="array" ref="P1647">_xlfn.XLOOKUP(A1647,Booking_data!$A$1:$A$6001,Booking_data!$I$1:$I$6001,"not Found")</f>
        <v>240</v>
      </c>
      <c r="Q1647" s="1">
        <f t="shared" si="3"/>
        <v>960</v>
      </c>
      <c r="R1647" s="1" t="str">
        <f t="array" ref="R1647">_xlfn.XLOOKUP(A1647,Booking_data!$A$1:$A$6001,Booking_data!$L$1:$L$6001,"Not Found")</f>
        <v>Wallet</v>
      </c>
      <c r="S1647" s="1">
        <f t="array" ref="S1647">_xlfn.XLOOKUP(A1647,Booking_data!$A$1:$A$6001,Booking_data!$N$1:$N$6001,"not Found")</f>
        <v>44</v>
      </c>
      <c r="T1647" s="1" t="str">
        <f t="array" ref="T1647">_xlfn.XLOOKUP(A1647,Booking_data!$A$1:$A$6001,Booking_data!$O$1:$O$6001,"Not Found")</f>
        <v>Male</v>
      </c>
      <c r="U1647" s="1" t="str">
        <f t="shared" si="4"/>
        <v>Middle Age</v>
      </c>
      <c r="V1647" s="1" t="str">
        <f t="shared" si="5"/>
        <v>Medium Booking</v>
      </c>
    </row>
    <row r="1648" ht="15.75" customHeight="1">
      <c r="A1648" s="1" t="s">
        <v>1962</v>
      </c>
      <c r="B1648" s="6">
        <v>46061.0</v>
      </c>
      <c r="C1648" s="6">
        <v>46062.0</v>
      </c>
      <c r="D1648" s="7">
        <v>0.6458333333333334</v>
      </c>
      <c r="E1648" s="1" t="str">
        <f t="shared" si="1"/>
        <v>Weekend</v>
      </c>
      <c r="F1648" s="1" t="str">
        <f t="shared" si="2"/>
        <v>Feb</v>
      </c>
      <c r="G1648" s="1" t="str">
        <f t="array" ref="G1648">_xlfn.XLOOKUP(A1648,Booking_data!$A$1:$A$6001,Booking_data!$D$1:$D$6001,"not found")</f>
        <v>M009</v>
      </c>
      <c r="H1648" s="1" t="str">
        <f t="array" ref="H1648">_xlfn.XLOOKUP(G1648,Movies_data!$A$1:$A$41,Movies_data!$B$1:$B$41,"not found")</f>
        <v>Amaran</v>
      </c>
      <c r="I1648" s="1" t="str">
        <f t="array" ref="I1648">_xlfn.XLOOKUP(G1648,Movies_data!$A$1:$A$41,Movies_data!$D$1:$D$41,"not found")</f>
        <v>Biography</v>
      </c>
      <c r="J1648" s="1" t="str">
        <f t="array" ref="J1648">_xlfn.XLOOKUP(G1648,Movies_data!$A$1:$A$41,Movies_data!$C$1:$C$41,"not found")</f>
        <v>Tamil</v>
      </c>
      <c r="K1648" s="1">
        <f t="array" ref="K1648">_xlfn.XLOOKUP(G1648,Movies_data!$A$1:$A$41,Movies_data!$H$1:$H$41,"Not Found")</f>
        <v>8.3</v>
      </c>
      <c r="L1648" s="1" t="str">
        <f t="array" ref="L1648">_xlfn.XLOOKUP(A1648,Booking_data!$A$1:$A$6001,Booking_data!$E$1:$E$6001,"not Found")</f>
        <v>C142</v>
      </c>
      <c r="M1648" s="1" t="str">
        <f t="array" ref="M1648">_xlfn.XLOOKUP(L1648,Cinemas_data!$A$1:$A$49,Cinemas_data!$I$1:$I$49,"not Found")</f>
        <v>#NAME?</v>
      </c>
      <c r="N1648" s="1" t="str">
        <f t="array" ref="N1648">_xlfn.XLOOKUP(L1648,Cinemas_data!$A$1:$A$49,Cinemas_data!$C$1:$C$49,"not Found")</f>
        <v>Ahmedabad</v>
      </c>
      <c r="O1648" s="1">
        <f t="array" ref="O1648">_xlfn.XLOOKUP(A1648,Booking_data!$A$1:$A$6001,Booking_data!$H$1:$H$6001,"not found")</f>
        <v>4</v>
      </c>
      <c r="P1648" s="1">
        <f t="array" ref="P1648">_xlfn.XLOOKUP(A1648,Booking_data!$A$1:$A$6001,Booking_data!$I$1:$I$6001,"not Found")</f>
        <v>300</v>
      </c>
      <c r="Q1648" s="1">
        <f t="shared" si="3"/>
        <v>1200</v>
      </c>
      <c r="R1648" s="1" t="str">
        <f t="array" ref="R1648">_xlfn.XLOOKUP(A1648,Booking_data!$A$1:$A$6001,Booking_data!$L$1:$L$6001,"Not Found")</f>
        <v>Wallet</v>
      </c>
      <c r="S1648" s="1">
        <f t="array" ref="S1648">_xlfn.XLOOKUP(A1648,Booking_data!$A$1:$A$6001,Booking_data!$N$1:$N$6001,"not Found")</f>
        <v>28</v>
      </c>
      <c r="T1648" s="1" t="str">
        <f t="array" ref="T1648">_xlfn.XLOOKUP(A1648,Booking_data!$A$1:$A$6001,Booking_data!$O$1:$O$6001,"Not Found")</f>
        <v>Male</v>
      </c>
      <c r="U1648" s="1" t="str">
        <f t="shared" si="4"/>
        <v>Youngster</v>
      </c>
      <c r="V1648" s="1" t="str">
        <f t="shared" si="5"/>
        <v>Medium Booking</v>
      </c>
    </row>
    <row r="1649" ht="15.75" customHeight="1">
      <c r="A1649" s="1" t="s">
        <v>1963</v>
      </c>
      <c r="B1649" s="6">
        <v>46125.0</v>
      </c>
      <c r="C1649" s="6">
        <v>46129.0</v>
      </c>
      <c r="D1649" s="7">
        <v>0.53125</v>
      </c>
      <c r="E1649" s="1" t="str">
        <f t="shared" si="1"/>
        <v>Weekday</v>
      </c>
      <c r="F1649" s="1" t="str">
        <f t="shared" si="2"/>
        <v>Apr</v>
      </c>
      <c r="G1649" s="1" t="str">
        <f t="array" ref="G1649">_xlfn.XLOOKUP(A1649,Booking_data!$A$1:$A$6001,Booking_data!$D$1:$D$6001,"not found")</f>
        <v>M031</v>
      </c>
      <c r="H1649" s="1" t="str">
        <f t="array" ref="H1649">_xlfn.XLOOKUP(G1649,Movies_data!$A$1:$A$41,Movies_data!$B$1:$B$41,"not found")</f>
        <v>Bangalore Days</v>
      </c>
      <c r="I1649" s="1" t="str">
        <f t="array" ref="I1649">_xlfn.XLOOKUP(G1649,Movies_data!$A$1:$A$41,Movies_data!$D$1:$D$41,"not found")</f>
        <v>Drama</v>
      </c>
      <c r="J1649" s="1" t="str">
        <f t="array" ref="J1649">_xlfn.XLOOKUP(G1649,Movies_data!$A$1:$A$41,Movies_data!$C$1:$C$41,"not found")</f>
        <v>Malayalam</v>
      </c>
      <c r="K1649" s="1">
        <f t="array" ref="K1649">_xlfn.XLOOKUP(G1649,Movies_data!$A$1:$A$41,Movies_data!$H$1:$H$41,"Not Found")</f>
        <v>8.3</v>
      </c>
      <c r="L1649" s="1" t="str">
        <f t="array" ref="L1649">_xlfn.XLOOKUP(A1649,Booking_data!$A$1:$A$6001,Booking_data!$E$1:$E$6001,"not Found")</f>
        <v>C143</v>
      </c>
      <c r="M1649" s="1" t="str">
        <f t="array" ref="M1649">_xlfn.XLOOKUP(L1649,Cinemas_data!$A$1:$A$49,Cinemas_data!$I$1:$I$49,"not Found")</f>
        <v>#NAME?</v>
      </c>
      <c r="N1649" s="1" t="str">
        <f t="array" ref="N1649">_xlfn.XLOOKUP(L1649,Cinemas_data!$A$1:$A$49,Cinemas_data!$C$1:$C$49,"not Found")</f>
        <v>Ahmedabad</v>
      </c>
      <c r="O1649" s="1">
        <f t="array" ref="O1649">_xlfn.XLOOKUP(A1649,Booking_data!$A$1:$A$6001,Booking_data!$H$1:$H$6001,"not found")</f>
        <v>4</v>
      </c>
      <c r="P1649" s="1">
        <f t="array" ref="P1649">_xlfn.XLOOKUP(A1649,Booking_data!$A$1:$A$6001,Booking_data!$I$1:$I$6001,"not Found")</f>
        <v>240</v>
      </c>
      <c r="Q1649" s="1">
        <f t="shared" si="3"/>
        <v>960</v>
      </c>
      <c r="R1649" s="1" t="str">
        <f t="array" ref="R1649">_xlfn.XLOOKUP(A1649,Booking_data!$A$1:$A$6001,Booking_data!$L$1:$L$6001,"Not Found")</f>
        <v>Wallet</v>
      </c>
      <c r="S1649" s="1">
        <f t="array" ref="S1649">_xlfn.XLOOKUP(A1649,Booking_data!$A$1:$A$6001,Booking_data!$N$1:$N$6001,"not Found")</f>
        <v>49</v>
      </c>
      <c r="T1649" s="1" t="str">
        <f t="array" ref="T1649">_xlfn.XLOOKUP(A1649,Booking_data!$A$1:$A$6001,Booking_data!$O$1:$O$6001,"Not Found")</f>
        <v>Male</v>
      </c>
      <c r="U1649" s="1" t="str">
        <f t="shared" si="4"/>
        <v>Above 45</v>
      </c>
      <c r="V1649" s="1" t="str">
        <f t="shared" si="5"/>
        <v>Medium Booking</v>
      </c>
    </row>
    <row r="1650" ht="15.75" customHeight="1">
      <c r="A1650" s="1" t="s">
        <v>1964</v>
      </c>
      <c r="B1650" s="6">
        <v>46086.0</v>
      </c>
      <c r="C1650" s="6">
        <v>46086.0</v>
      </c>
      <c r="D1650" s="7">
        <v>0.8854166666666666</v>
      </c>
      <c r="E1650" s="1" t="str">
        <f t="shared" si="1"/>
        <v>Weekday</v>
      </c>
      <c r="F1650" s="1" t="str">
        <f t="shared" si="2"/>
        <v>Mar</v>
      </c>
      <c r="G1650" s="1" t="str">
        <f t="array" ref="G1650">_xlfn.XLOOKUP(A1650,Booking_data!$A$1:$A$6001,Booking_data!$D$1:$D$6001,"not found")</f>
        <v>M033</v>
      </c>
      <c r="H1650" s="1" t="str">
        <f t="array" ref="H1650">_xlfn.XLOOKUP(G1650,Movies_data!$A$1:$A$41,Movies_data!$B$1:$B$41,"not found")</f>
        <v>Lucifer</v>
      </c>
      <c r="I1650" s="1" t="str">
        <f t="array" ref="I1650">_xlfn.XLOOKUP(G1650,Movies_data!$A$1:$A$41,Movies_data!$D$1:$D$41,"not found")</f>
        <v>Action</v>
      </c>
      <c r="J1650" s="1" t="str">
        <f t="array" ref="J1650">_xlfn.XLOOKUP(G1650,Movies_data!$A$1:$A$41,Movies_data!$C$1:$C$41,"not found")</f>
        <v>Malayalam</v>
      </c>
      <c r="K1650" s="1">
        <f t="array" ref="K1650">_xlfn.XLOOKUP(G1650,Movies_data!$A$1:$A$41,Movies_data!$H$1:$H$41,"Not Found")</f>
        <v>7.5</v>
      </c>
      <c r="L1650" s="1" t="str">
        <f t="array" ref="L1650">_xlfn.XLOOKUP(A1650,Booking_data!$A$1:$A$6001,Booking_data!$E$1:$E$6001,"not Found")</f>
        <v>C101</v>
      </c>
      <c r="M1650" s="1" t="str">
        <f t="array" ref="M1650">_xlfn.XLOOKUP(L1650,Cinemas_data!$A$1:$A$49,Cinemas_data!$I$1:$I$49,"not Found")</f>
        <v>#NAME?</v>
      </c>
      <c r="N1650" s="1" t="str">
        <f t="array" ref="N1650">_xlfn.XLOOKUP(L1650,Cinemas_data!$A$1:$A$49,Cinemas_data!$C$1:$C$49,"not Found")</f>
        <v>Pune</v>
      </c>
      <c r="O1650" s="1">
        <f t="array" ref="O1650">_xlfn.XLOOKUP(A1650,Booking_data!$A$1:$A$6001,Booking_data!$H$1:$H$6001,"not found")</f>
        <v>2</v>
      </c>
      <c r="P1650" s="1">
        <f t="array" ref="P1650">_xlfn.XLOOKUP(A1650,Booking_data!$A$1:$A$6001,Booking_data!$I$1:$I$6001,"not Found")</f>
        <v>180</v>
      </c>
      <c r="Q1650" s="1">
        <f t="shared" si="3"/>
        <v>360</v>
      </c>
      <c r="R1650" s="1" t="str">
        <f t="array" ref="R1650">_xlfn.XLOOKUP(A1650,Booking_data!$A$1:$A$6001,Booking_data!$L$1:$L$6001,"Not Found")</f>
        <v>Credit Card</v>
      </c>
      <c r="S1650" s="1">
        <f t="array" ref="S1650">_xlfn.XLOOKUP(A1650,Booking_data!$A$1:$A$6001,Booking_data!$N$1:$N$6001,"not Found")</f>
        <v>36</v>
      </c>
      <c r="T1650" s="1" t="str">
        <f t="array" ref="T1650">_xlfn.XLOOKUP(A1650,Booking_data!$A$1:$A$6001,Booking_data!$O$1:$O$6001,"Not Found")</f>
        <v>Other</v>
      </c>
      <c r="U1650" s="1" t="str">
        <f t="shared" si="4"/>
        <v>Middle Age</v>
      </c>
      <c r="V1650" s="1" t="str">
        <f t="shared" si="5"/>
        <v>Low Booking</v>
      </c>
    </row>
    <row r="1651" ht="15.75" customHeight="1">
      <c r="A1651" s="1" t="s">
        <v>1965</v>
      </c>
      <c r="B1651" s="6">
        <v>46158.0</v>
      </c>
      <c r="C1651" s="6">
        <v>46162.0</v>
      </c>
      <c r="D1651" s="7">
        <v>0.6458333333333334</v>
      </c>
      <c r="E1651" s="1" t="str">
        <f t="shared" si="1"/>
        <v>Weekend</v>
      </c>
      <c r="F1651" s="1" t="str">
        <f t="shared" si="2"/>
        <v>May</v>
      </c>
      <c r="G1651" s="1" t="str">
        <f t="array" ref="G1651">_xlfn.XLOOKUP(A1651,Booking_data!$A$1:$A$6001,Booking_data!$D$1:$D$6001,"not found")</f>
        <v>M020</v>
      </c>
      <c r="H1651" s="1" t="str">
        <f t="array" ref="H1651">_xlfn.XLOOKUP(G1651,Movies_data!$A$1:$A$41,Movies_data!$B$1:$B$41,"not found")</f>
        <v>Jawan</v>
      </c>
      <c r="I1651" s="1" t="str">
        <f t="array" ref="I1651">_xlfn.XLOOKUP(G1651,Movies_data!$A$1:$A$41,Movies_data!$D$1:$D$41,"not found")</f>
        <v>Action</v>
      </c>
      <c r="J1651" s="1" t="str">
        <f t="array" ref="J1651">_xlfn.XLOOKUP(G1651,Movies_data!$A$1:$A$41,Movies_data!$C$1:$C$41,"not found")</f>
        <v>Hindi</v>
      </c>
      <c r="K1651" s="1">
        <f t="array" ref="K1651">_xlfn.XLOOKUP(G1651,Movies_data!$A$1:$A$41,Movies_data!$H$1:$H$41,"Not Found")</f>
        <v>7</v>
      </c>
      <c r="L1651" s="1" t="str">
        <f t="array" ref="L1651">_xlfn.XLOOKUP(A1651,Booking_data!$A$1:$A$6001,Booking_data!$E$1:$E$6001,"not Found")</f>
        <v>C093</v>
      </c>
      <c r="M1651" s="1" t="str">
        <f t="array" ref="M1651">_xlfn.XLOOKUP(L1651,Cinemas_data!$A$1:$A$49,Cinemas_data!$I$1:$I$49,"not Found")</f>
        <v>#NAME?</v>
      </c>
      <c r="N1651" s="1" t="str">
        <f t="array" ref="N1651">_xlfn.XLOOKUP(L1651,Cinemas_data!$A$1:$A$49,Cinemas_data!$C$1:$C$49,"not Found")</f>
        <v>Mumbai</v>
      </c>
      <c r="O1651" s="1">
        <f t="array" ref="O1651">_xlfn.XLOOKUP(A1651,Booking_data!$A$1:$A$6001,Booking_data!$H$1:$H$6001,"not found")</f>
        <v>1</v>
      </c>
      <c r="P1651" s="1">
        <f t="array" ref="P1651">_xlfn.XLOOKUP(A1651,Booking_data!$A$1:$A$6001,Booking_data!$I$1:$I$6001,"not Found")</f>
        <v>420</v>
      </c>
      <c r="Q1651" s="1">
        <f t="shared" si="3"/>
        <v>420</v>
      </c>
      <c r="R1651" s="1" t="str">
        <f t="array" ref="R1651">_xlfn.XLOOKUP(A1651,Booking_data!$A$1:$A$6001,Booking_data!$L$1:$L$6001,"Not Found")</f>
        <v>UPI</v>
      </c>
      <c r="S1651" s="1">
        <f t="array" ref="S1651">_xlfn.XLOOKUP(A1651,Booking_data!$A$1:$A$6001,Booking_data!$N$1:$N$6001,"not Found")</f>
        <v>19</v>
      </c>
      <c r="T1651" s="1" t="str">
        <f t="array" ref="T1651">_xlfn.XLOOKUP(A1651,Booking_data!$A$1:$A$6001,Booking_data!$O$1:$O$6001,"Not Found")</f>
        <v>Male</v>
      </c>
      <c r="U1651" s="1" t="str">
        <f t="shared" si="4"/>
        <v>Youngster</v>
      </c>
      <c r="V1651" s="1" t="str">
        <f t="shared" si="5"/>
        <v>Low Booking</v>
      </c>
    </row>
    <row r="1652" ht="15.75" customHeight="1">
      <c r="A1652" s="1" t="s">
        <v>1966</v>
      </c>
      <c r="B1652" s="6">
        <v>46046.0</v>
      </c>
      <c r="C1652" s="6">
        <v>46048.0</v>
      </c>
      <c r="D1652" s="7">
        <v>0.53125</v>
      </c>
      <c r="E1652" s="1" t="str">
        <f t="shared" si="1"/>
        <v>Weekend</v>
      </c>
      <c r="F1652" s="1" t="str">
        <f t="shared" si="2"/>
        <v>Jan</v>
      </c>
      <c r="G1652" s="1" t="str">
        <f t="array" ref="G1652">_xlfn.XLOOKUP(A1652,Booking_data!$A$1:$A$6001,Booking_data!$D$1:$D$6001,"not found")</f>
        <v>M031</v>
      </c>
      <c r="H1652" s="1" t="str">
        <f t="array" ref="H1652">_xlfn.XLOOKUP(G1652,Movies_data!$A$1:$A$41,Movies_data!$B$1:$B$41,"not found")</f>
        <v>Bangalore Days</v>
      </c>
      <c r="I1652" s="1" t="str">
        <f t="array" ref="I1652">_xlfn.XLOOKUP(G1652,Movies_data!$A$1:$A$41,Movies_data!$D$1:$D$41,"not found")</f>
        <v>Drama</v>
      </c>
      <c r="J1652" s="1" t="str">
        <f t="array" ref="J1652">_xlfn.XLOOKUP(G1652,Movies_data!$A$1:$A$41,Movies_data!$C$1:$C$41,"not found")</f>
        <v>Malayalam</v>
      </c>
      <c r="K1652" s="1">
        <f t="array" ref="K1652">_xlfn.XLOOKUP(G1652,Movies_data!$A$1:$A$41,Movies_data!$H$1:$H$41,"Not Found")</f>
        <v>8.3</v>
      </c>
      <c r="L1652" s="1" t="str">
        <f t="array" ref="L1652">_xlfn.XLOOKUP(A1652,Booking_data!$A$1:$A$6001,Booking_data!$E$1:$E$6001,"not Found")</f>
        <v>C083</v>
      </c>
      <c r="M1652" s="1" t="str">
        <f t="array" ref="M1652">_xlfn.XLOOKUP(L1652,Cinemas_data!$A$1:$A$49,Cinemas_data!$I$1:$I$49,"not Found")</f>
        <v>#NAME?</v>
      </c>
      <c r="N1652" s="1" t="str">
        <f t="array" ref="N1652">_xlfn.XLOOKUP(L1652,Cinemas_data!$A$1:$A$49,Cinemas_data!$C$1:$C$49,"not Found")</f>
        <v>Vijayawada</v>
      </c>
      <c r="O1652" s="1">
        <f t="array" ref="O1652">_xlfn.XLOOKUP(A1652,Booking_data!$A$1:$A$6001,Booking_data!$H$1:$H$6001,"not found")</f>
        <v>2</v>
      </c>
      <c r="P1652" s="1">
        <f t="array" ref="P1652">_xlfn.XLOOKUP(A1652,Booking_data!$A$1:$A$6001,Booking_data!$I$1:$I$6001,"not Found")</f>
        <v>280</v>
      </c>
      <c r="Q1652" s="1">
        <f t="shared" si="3"/>
        <v>560</v>
      </c>
      <c r="R1652" s="1" t="str">
        <f t="array" ref="R1652">_xlfn.XLOOKUP(A1652,Booking_data!$A$1:$A$6001,Booking_data!$L$1:$L$6001,"Not Found")</f>
        <v>UPI</v>
      </c>
      <c r="S1652" s="1">
        <f t="array" ref="S1652">_xlfn.XLOOKUP(A1652,Booking_data!$A$1:$A$6001,Booking_data!$N$1:$N$6001,"not Found")</f>
        <v>29</v>
      </c>
      <c r="T1652" s="1" t="str">
        <f t="array" ref="T1652">_xlfn.XLOOKUP(A1652,Booking_data!$A$1:$A$6001,Booking_data!$O$1:$O$6001,"Not Found")</f>
        <v>Other</v>
      </c>
      <c r="U1652" s="1" t="str">
        <f t="shared" si="4"/>
        <v>Youngster</v>
      </c>
      <c r="V1652" s="1" t="str">
        <f t="shared" si="5"/>
        <v>Low Booking</v>
      </c>
    </row>
    <row r="1653" ht="15.75" customHeight="1">
      <c r="A1653" s="1" t="s">
        <v>1967</v>
      </c>
      <c r="B1653" s="6">
        <v>46036.0</v>
      </c>
      <c r="C1653" s="6">
        <v>46040.0</v>
      </c>
      <c r="D1653" s="7">
        <v>0.9375</v>
      </c>
      <c r="E1653" s="1" t="str">
        <f t="shared" si="1"/>
        <v>Weekday</v>
      </c>
      <c r="F1653" s="1" t="str">
        <f t="shared" si="2"/>
        <v>Jan</v>
      </c>
      <c r="G1653" s="1" t="str">
        <f t="array" ref="G1653">_xlfn.XLOOKUP(A1653,Booking_data!$A$1:$A$6001,Booking_data!$D$1:$D$6001,"not found")</f>
        <v>M021</v>
      </c>
      <c r="H1653" s="1" t="str">
        <f t="array" ref="H1653">_xlfn.XLOOKUP(G1653,Movies_data!$A$1:$A$41,Movies_data!$B$1:$B$41,"not found")</f>
        <v>Pathaan</v>
      </c>
      <c r="I1653" s="1" t="str">
        <f t="array" ref="I1653">_xlfn.XLOOKUP(G1653,Movies_data!$A$1:$A$41,Movies_data!$D$1:$D$41,"not found")</f>
        <v>Action</v>
      </c>
      <c r="J1653" s="1" t="str">
        <f t="array" ref="J1653">_xlfn.XLOOKUP(G1653,Movies_data!$A$1:$A$41,Movies_data!$C$1:$C$41,"not found")</f>
        <v>Hindi</v>
      </c>
      <c r="K1653" s="1">
        <f t="array" ref="K1653">_xlfn.XLOOKUP(G1653,Movies_data!$A$1:$A$41,Movies_data!$H$1:$H$41,"Not Found")</f>
        <v>5.9</v>
      </c>
      <c r="L1653" s="1" t="str">
        <f t="array" ref="L1653">_xlfn.XLOOKUP(A1653,Booking_data!$A$1:$A$6001,Booking_data!$E$1:$E$6001,"not Found")</f>
        <v>C121</v>
      </c>
      <c r="M1653" s="1" t="str">
        <f t="array" ref="M1653">_xlfn.XLOOKUP(L1653,Cinemas_data!$A$1:$A$49,Cinemas_data!$I$1:$I$49,"not Found")</f>
        <v>#NAME?</v>
      </c>
      <c r="N1653" s="1" t="str">
        <f t="array" ref="N1653">_xlfn.XLOOKUP(L1653,Cinemas_data!$A$1:$A$49,Cinemas_data!$C$1:$C$49,"not Found")</f>
        <v>Noida</v>
      </c>
      <c r="O1653" s="1">
        <f t="array" ref="O1653">_xlfn.XLOOKUP(A1653,Booking_data!$A$1:$A$6001,Booking_data!$H$1:$H$6001,"not found")</f>
        <v>1</v>
      </c>
      <c r="P1653" s="1">
        <f t="array" ref="P1653">_xlfn.XLOOKUP(A1653,Booking_data!$A$1:$A$6001,Booking_data!$I$1:$I$6001,"not Found")</f>
        <v>320</v>
      </c>
      <c r="Q1653" s="1">
        <f t="shared" si="3"/>
        <v>320</v>
      </c>
      <c r="R1653" s="1" t="str">
        <f t="array" ref="R1653">_xlfn.XLOOKUP(A1653,Booking_data!$A$1:$A$6001,Booking_data!$L$1:$L$6001,"Not Found")</f>
        <v>Wallet</v>
      </c>
      <c r="S1653" s="1">
        <f t="array" ref="S1653">_xlfn.XLOOKUP(A1653,Booking_data!$A$1:$A$6001,Booking_data!$N$1:$N$6001,"not Found")</f>
        <v>24</v>
      </c>
      <c r="T1653" s="1" t="str">
        <f t="array" ref="T1653">_xlfn.XLOOKUP(A1653,Booking_data!$A$1:$A$6001,Booking_data!$O$1:$O$6001,"Not Found")</f>
        <v>Female</v>
      </c>
      <c r="U1653" s="1" t="str">
        <f t="shared" si="4"/>
        <v>Youngster</v>
      </c>
      <c r="V1653" s="1" t="str">
        <f t="shared" si="5"/>
        <v>Low Booking</v>
      </c>
    </row>
    <row r="1654" ht="15.75" customHeight="1">
      <c r="A1654" s="1" t="s">
        <v>1968</v>
      </c>
      <c r="B1654" s="6">
        <v>46037.0</v>
      </c>
      <c r="C1654" s="6">
        <v>46040.0</v>
      </c>
      <c r="D1654" s="7">
        <v>0.8854166666666666</v>
      </c>
      <c r="E1654" s="1" t="str">
        <f t="shared" si="1"/>
        <v>Weekday</v>
      </c>
      <c r="F1654" s="1" t="str">
        <f t="shared" si="2"/>
        <v>Jan</v>
      </c>
      <c r="G1654" s="1" t="str">
        <f t="array" ref="G1654">_xlfn.XLOOKUP(A1654,Booking_data!$A$1:$A$6001,Booking_data!$D$1:$D$6001,"not found")</f>
        <v>M005</v>
      </c>
      <c r="H1654" s="1" t="str">
        <f t="array" ref="H1654">_xlfn.XLOOKUP(G1654,Movies_data!$A$1:$A$41,Movies_data!$B$1:$B$41,"not found")</f>
        <v>Ponniyin Selvan II</v>
      </c>
      <c r="I1654" s="1" t="str">
        <f t="array" ref="I1654">_xlfn.XLOOKUP(G1654,Movies_data!$A$1:$A$41,Movies_data!$D$1:$D$41,"not found")</f>
        <v>Drama</v>
      </c>
      <c r="J1654" s="1" t="str">
        <f t="array" ref="J1654">_xlfn.XLOOKUP(G1654,Movies_data!$A$1:$A$41,Movies_data!$C$1:$C$41,"not found")</f>
        <v>Tamil</v>
      </c>
      <c r="K1654" s="1">
        <f t="array" ref="K1654">_xlfn.XLOOKUP(G1654,Movies_data!$A$1:$A$41,Movies_data!$H$1:$H$41,"Not Found")</f>
        <v>7.3</v>
      </c>
      <c r="L1654" s="1" t="str">
        <f t="array" ref="L1654">_xlfn.XLOOKUP(A1654,Booking_data!$A$1:$A$6001,Booking_data!$E$1:$E$6001,"not Found")</f>
        <v>C153</v>
      </c>
      <c r="M1654" s="1" t="str">
        <f t="array" ref="M1654">_xlfn.XLOOKUP(L1654,Cinemas_data!$A$1:$A$49,Cinemas_data!$I$1:$I$49,"not Found")</f>
        <v>#NAME?</v>
      </c>
      <c r="N1654" s="1" t="str">
        <f t="array" ref="N1654">_xlfn.XLOOKUP(L1654,Cinemas_data!$A$1:$A$49,Cinemas_data!$C$1:$C$49,"not Found")</f>
        <v>Kochi</v>
      </c>
      <c r="O1654" s="1">
        <f t="array" ref="O1654">_xlfn.XLOOKUP(A1654,Booking_data!$A$1:$A$6001,Booking_data!$H$1:$H$6001,"not found")</f>
        <v>1</v>
      </c>
      <c r="P1654" s="1">
        <f t="array" ref="P1654">_xlfn.XLOOKUP(A1654,Booking_data!$A$1:$A$6001,Booking_data!$I$1:$I$6001,"not Found")</f>
        <v>240</v>
      </c>
      <c r="Q1654" s="1">
        <f t="shared" si="3"/>
        <v>240</v>
      </c>
      <c r="R1654" s="1" t="str">
        <f t="array" ref="R1654">_xlfn.XLOOKUP(A1654,Booking_data!$A$1:$A$6001,Booking_data!$L$1:$L$6001,"Not Found")</f>
        <v>UPI</v>
      </c>
      <c r="S1654" s="1">
        <f t="array" ref="S1654">_xlfn.XLOOKUP(A1654,Booking_data!$A$1:$A$6001,Booking_data!$N$1:$N$6001,"not Found")</f>
        <v>57</v>
      </c>
      <c r="T1654" s="1" t="str">
        <f t="array" ref="T1654">_xlfn.XLOOKUP(A1654,Booking_data!$A$1:$A$6001,Booking_data!$O$1:$O$6001,"Not Found")</f>
        <v>Male</v>
      </c>
      <c r="U1654" s="1" t="str">
        <f t="shared" si="4"/>
        <v>Above 45</v>
      </c>
      <c r="V1654" s="1" t="str">
        <f t="shared" si="5"/>
        <v>Low Booking</v>
      </c>
    </row>
    <row r="1655" ht="15.75" customHeight="1">
      <c r="A1655" s="1" t="s">
        <v>1969</v>
      </c>
      <c r="B1655" s="6">
        <v>46031.0</v>
      </c>
      <c r="C1655" s="6">
        <v>46031.0</v>
      </c>
      <c r="D1655" s="7">
        <v>0.8854166666666666</v>
      </c>
      <c r="E1655" s="1" t="str">
        <f t="shared" si="1"/>
        <v>Weekday</v>
      </c>
      <c r="F1655" s="1" t="str">
        <f t="shared" si="2"/>
        <v>Jan</v>
      </c>
      <c r="G1655" s="1" t="str">
        <f t="array" ref="G1655">_xlfn.XLOOKUP(A1655,Booking_data!$A$1:$A$6001,Booking_data!$D$1:$D$6001,"not found")</f>
        <v>M006</v>
      </c>
      <c r="H1655" s="1" t="str">
        <f t="array" ref="H1655">_xlfn.XLOOKUP(G1655,Movies_data!$A$1:$A$41,Movies_data!$B$1:$B$41,"not found")</f>
        <v>Maamannan</v>
      </c>
      <c r="I1655" s="1" t="str">
        <f t="array" ref="I1655">_xlfn.XLOOKUP(G1655,Movies_data!$A$1:$A$41,Movies_data!$D$1:$D$41,"not found")</f>
        <v>Drama</v>
      </c>
      <c r="J1655" s="1" t="str">
        <f t="array" ref="J1655">_xlfn.XLOOKUP(G1655,Movies_data!$A$1:$A$41,Movies_data!$C$1:$C$41,"not found")</f>
        <v>Tamil</v>
      </c>
      <c r="K1655" s="1">
        <f t="array" ref="K1655">_xlfn.XLOOKUP(G1655,Movies_data!$A$1:$A$41,Movies_data!$H$1:$H$41,"Not Found")</f>
        <v>7.3</v>
      </c>
      <c r="L1655" s="1" t="str">
        <f t="array" ref="L1655">_xlfn.XLOOKUP(A1655,Booking_data!$A$1:$A$6001,Booking_data!$E$1:$E$6001,"not Found")</f>
        <v>C111</v>
      </c>
      <c r="M1655" s="1" t="str">
        <f t="array" ref="M1655">_xlfn.XLOOKUP(L1655,Cinemas_data!$A$1:$A$49,Cinemas_data!$I$1:$I$49,"not Found")</f>
        <v>#NAME?</v>
      </c>
      <c r="N1655" s="1" t="str">
        <f t="array" ref="N1655">_xlfn.XLOOKUP(L1655,Cinemas_data!$A$1:$A$49,Cinemas_data!$C$1:$C$49,"not Found")</f>
        <v>Delhi</v>
      </c>
      <c r="O1655" s="1">
        <f t="array" ref="O1655">_xlfn.XLOOKUP(A1655,Booking_data!$A$1:$A$6001,Booking_data!$H$1:$H$6001,"not found")</f>
        <v>2</v>
      </c>
      <c r="P1655" s="1">
        <f t="array" ref="P1655">_xlfn.XLOOKUP(A1655,Booking_data!$A$1:$A$6001,Booking_data!$I$1:$I$6001,"not Found")</f>
        <v>180</v>
      </c>
      <c r="Q1655" s="1">
        <f t="shared" si="3"/>
        <v>360</v>
      </c>
      <c r="R1655" s="1" t="str">
        <f t="array" ref="R1655">_xlfn.XLOOKUP(A1655,Booking_data!$A$1:$A$6001,Booking_data!$L$1:$L$6001,"Not Found")</f>
        <v>Wallet</v>
      </c>
      <c r="S1655" s="1">
        <f t="array" ref="S1655">_xlfn.XLOOKUP(A1655,Booking_data!$A$1:$A$6001,Booking_data!$N$1:$N$6001,"not Found")</f>
        <v>24</v>
      </c>
      <c r="T1655" s="1" t="str">
        <f t="array" ref="T1655">_xlfn.XLOOKUP(A1655,Booking_data!$A$1:$A$6001,Booking_data!$O$1:$O$6001,"Not Found")</f>
        <v>Female</v>
      </c>
      <c r="U1655" s="1" t="str">
        <f t="shared" si="4"/>
        <v>Youngster</v>
      </c>
      <c r="V1655" s="1" t="str">
        <f t="shared" si="5"/>
        <v>Low Booking</v>
      </c>
    </row>
    <row r="1656" ht="15.75" customHeight="1">
      <c r="A1656" s="1" t="s">
        <v>1970</v>
      </c>
      <c r="B1656" s="6">
        <v>46049.0</v>
      </c>
      <c r="C1656" s="6">
        <v>46055.0</v>
      </c>
      <c r="D1656" s="7">
        <v>0.9375</v>
      </c>
      <c r="E1656" s="1" t="str">
        <f t="shared" si="1"/>
        <v>Weekday</v>
      </c>
      <c r="F1656" s="1" t="str">
        <f t="shared" si="2"/>
        <v>Jan</v>
      </c>
      <c r="G1656" s="1" t="str">
        <f t="array" ref="G1656">_xlfn.XLOOKUP(A1656,Booking_data!$A$1:$A$6001,Booking_data!$D$1:$D$6001,"not found")</f>
        <v>M035</v>
      </c>
      <c r="H1656" s="1" t="str">
        <f t="array" ref="H1656">_xlfn.XLOOKUP(G1656,Movies_data!$A$1:$A$41,Movies_data!$B$1:$B$41,"not found")</f>
        <v>Aavesham</v>
      </c>
      <c r="I1656" s="1" t="str">
        <f t="array" ref="I1656">_xlfn.XLOOKUP(G1656,Movies_data!$A$1:$A$41,Movies_data!$D$1:$D$41,"not found")</f>
        <v>Comedy</v>
      </c>
      <c r="J1656" s="1" t="str">
        <f t="array" ref="J1656">_xlfn.XLOOKUP(G1656,Movies_data!$A$1:$A$41,Movies_data!$C$1:$C$41,"not found")</f>
        <v>Malayalam</v>
      </c>
      <c r="K1656" s="1">
        <f t="array" ref="K1656">_xlfn.XLOOKUP(G1656,Movies_data!$A$1:$A$41,Movies_data!$H$1:$H$41,"Not Found")</f>
        <v>7.8</v>
      </c>
      <c r="L1656" s="1" t="str">
        <f t="array" ref="L1656">_xlfn.XLOOKUP(A1656,Booking_data!$A$1:$A$6001,Booking_data!$E$1:$E$6001,"not Found")</f>
        <v>C041</v>
      </c>
      <c r="M1656" s="1" t="str">
        <f t="array" ref="M1656">_xlfn.XLOOKUP(L1656,Cinemas_data!$A$1:$A$49,Cinemas_data!$I$1:$I$49,"not Found")</f>
        <v>#NAME?</v>
      </c>
      <c r="N1656" s="1" t="str">
        <f t="array" ref="N1656">_xlfn.XLOOKUP(L1656,Cinemas_data!$A$1:$A$49,Cinemas_data!$C$1:$C$49,"not Found")</f>
        <v>Salem</v>
      </c>
      <c r="O1656" s="1">
        <f t="array" ref="O1656">_xlfn.XLOOKUP(A1656,Booking_data!$A$1:$A$6001,Booking_data!$H$1:$H$6001,"not found")</f>
        <v>4</v>
      </c>
      <c r="P1656" s="1">
        <f t="array" ref="P1656">_xlfn.XLOOKUP(A1656,Booking_data!$A$1:$A$6001,Booking_data!$I$1:$I$6001,"not Found")</f>
        <v>160</v>
      </c>
      <c r="Q1656" s="1">
        <f t="shared" si="3"/>
        <v>640</v>
      </c>
      <c r="R1656" s="1" t="str">
        <f t="array" ref="R1656">_xlfn.XLOOKUP(A1656,Booking_data!$A$1:$A$6001,Booking_data!$L$1:$L$6001,"Not Found")</f>
        <v>Debit Card</v>
      </c>
      <c r="S1656" s="1">
        <f t="array" ref="S1656">_xlfn.XLOOKUP(A1656,Booking_data!$A$1:$A$6001,Booking_data!$N$1:$N$6001,"not Found")</f>
        <v>21</v>
      </c>
      <c r="T1656" s="1" t="str">
        <f t="array" ref="T1656">_xlfn.XLOOKUP(A1656,Booking_data!$A$1:$A$6001,Booking_data!$O$1:$O$6001,"Not Found")</f>
        <v>Male</v>
      </c>
      <c r="U1656" s="1" t="str">
        <f t="shared" si="4"/>
        <v>Youngster</v>
      </c>
      <c r="V1656" s="1" t="str">
        <f t="shared" si="5"/>
        <v>Medium Booking</v>
      </c>
    </row>
    <row r="1657" ht="15.75" customHeight="1">
      <c r="A1657" s="1" t="s">
        <v>1971</v>
      </c>
      <c r="B1657" s="6">
        <v>46185.0</v>
      </c>
      <c r="C1657" s="6">
        <v>46192.0</v>
      </c>
      <c r="D1657" s="7">
        <v>0.6458333333333334</v>
      </c>
      <c r="E1657" s="1" t="str">
        <f t="shared" si="1"/>
        <v>Weekday</v>
      </c>
      <c r="F1657" s="1" t="str">
        <f t="shared" si="2"/>
        <v>Jun</v>
      </c>
      <c r="G1657" s="1" t="str">
        <f t="array" ref="G1657">_xlfn.XLOOKUP(A1657,Booking_data!$A$1:$A$6001,Booking_data!$D$1:$D$6001,"not found")</f>
        <v>M032</v>
      </c>
      <c r="H1657" s="1" t="str">
        <f t="array" ref="H1657">_xlfn.XLOOKUP(G1657,Movies_data!$A$1:$A$41,Movies_data!$B$1:$B$41,"not found")</f>
        <v>Premam</v>
      </c>
      <c r="I1657" s="1" t="str">
        <f t="array" ref="I1657">_xlfn.XLOOKUP(G1657,Movies_data!$A$1:$A$41,Movies_data!$D$1:$D$41,"not found")</f>
        <v>Romance</v>
      </c>
      <c r="J1657" s="1" t="str">
        <f t="array" ref="J1657">_xlfn.XLOOKUP(G1657,Movies_data!$A$1:$A$41,Movies_data!$C$1:$C$41,"not found")</f>
        <v>Malayalam</v>
      </c>
      <c r="K1657" s="1">
        <f t="array" ref="K1657">_xlfn.XLOOKUP(G1657,Movies_data!$A$1:$A$41,Movies_data!$H$1:$H$41,"Not Found")</f>
        <v>8.3</v>
      </c>
      <c r="L1657" s="1" t="str">
        <f t="array" ref="L1657">_xlfn.XLOOKUP(A1657,Booking_data!$A$1:$A$6001,Booking_data!$E$1:$E$6001,"not Found")</f>
        <v>C081</v>
      </c>
      <c r="M1657" s="1" t="str">
        <f t="array" ref="M1657">_xlfn.XLOOKUP(L1657,Cinemas_data!$A$1:$A$49,Cinemas_data!$I$1:$I$49,"not Found")</f>
        <v>#NAME?</v>
      </c>
      <c r="N1657" s="1" t="str">
        <f t="array" ref="N1657">_xlfn.XLOOKUP(L1657,Cinemas_data!$A$1:$A$49,Cinemas_data!$C$1:$C$49,"not Found")</f>
        <v>Vijayawada</v>
      </c>
      <c r="O1657" s="1">
        <f t="array" ref="O1657">_xlfn.XLOOKUP(A1657,Booking_data!$A$1:$A$6001,Booking_data!$H$1:$H$6001,"not found")</f>
        <v>5</v>
      </c>
      <c r="P1657" s="1">
        <f t="array" ref="P1657">_xlfn.XLOOKUP(A1657,Booking_data!$A$1:$A$6001,Booking_data!$I$1:$I$6001,"not Found")</f>
        <v>200</v>
      </c>
      <c r="Q1657" s="1">
        <f t="shared" si="3"/>
        <v>1000</v>
      </c>
      <c r="R1657" s="1" t="str">
        <f t="array" ref="R1657">_xlfn.XLOOKUP(A1657,Booking_data!$A$1:$A$6001,Booking_data!$L$1:$L$6001,"Not Found")</f>
        <v>Debit Card</v>
      </c>
      <c r="S1657" s="1">
        <f t="array" ref="S1657">_xlfn.XLOOKUP(A1657,Booking_data!$A$1:$A$6001,Booking_data!$N$1:$N$6001,"not Found")</f>
        <v>46</v>
      </c>
      <c r="T1657" s="1" t="str">
        <f t="array" ref="T1657">_xlfn.XLOOKUP(A1657,Booking_data!$A$1:$A$6001,Booking_data!$O$1:$O$6001,"Not Found")</f>
        <v>Other</v>
      </c>
      <c r="U1657" s="1" t="str">
        <f t="shared" si="4"/>
        <v>Above 45</v>
      </c>
      <c r="V1657" s="1" t="str">
        <f t="shared" si="5"/>
        <v>High Booking</v>
      </c>
    </row>
    <row r="1658" ht="15.75" customHeight="1">
      <c r="A1658" s="1" t="s">
        <v>1972</v>
      </c>
      <c r="B1658" s="6">
        <v>46203.0</v>
      </c>
      <c r="C1658" s="6">
        <v>46204.0</v>
      </c>
      <c r="D1658" s="7">
        <v>0.7708333333333334</v>
      </c>
      <c r="E1658" s="1" t="str">
        <f t="shared" si="1"/>
        <v>Weekday</v>
      </c>
      <c r="F1658" s="1" t="str">
        <f t="shared" si="2"/>
        <v>Jun</v>
      </c>
      <c r="G1658" s="1" t="str">
        <f t="array" ref="G1658">_xlfn.XLOOKUP(A1658,Booking_data!$A$1:$A$6001,Booking_data!$D$1:$D$6001,"not found")</f>
        <v>M001</v>
      </c>
      <c r="H1658" s="1" t="str">
        <f t="array" ref="H1658">_xlfn.XLOOKUP(G1658,Movies_data!$A$1:$A$41,Movies_data!$B$1:$B$41,"not found")</f>
        <v>Leo</v>
      </c>
      <c r="I1658" s="1" t="str">
        <f t="array" ref="I1658">_xlfn.XLOOKUP(G1658,Movies_data!$A$1:$A$41,Movies_data!$D$1:$D$41,"not found")</f>
        <v>Action</v>
      </c>
      <c r="J1658" s="1" t="str">
        <f t="array" ref="J1658">_xlfn.XLOOKUP(G1658,Movies_data!$A$1:$A$41,Movies_data!$C$1:$C$41,"not found")</f>
        <v>Tamil</v>
      </c>
      <c r="K1658" s="1">
        <f t="array" ref="K1658">_xlfn.XLOOKUP(G1658,Movies_data!$A$1:$A$41,Movies_data!$H$1:$H$41,"Not Found")</f>
        <v>8</v>
      </c>
      <c r="L1658" s="1" t="str">
        <f t="array" ref="L1658">_xlfn.XLOOKUP(A1658,Booking_data!$A$1:$A$6001,Booking_data!$E$1:$E$6001,"not Found")</f>
        <v>C042</v>
      </c>
      <c r="M1658" s="1" t="str">
        <f t="array" ref="M1658">_xlfn.XLOOKUP(L1658,Cinemas_data!$A$1:$A$49,Cinemas_data!$I$1:$I$49,"not Found")</f>
        <v>#NAME?</v>
      </c>
      <c r="N1658" s="1" t="str">
        <f t="array" ref="N1658">_xlfn.XLOOKUP(L1658,Cinemas_data!$A$1:$A$49,Cinemas_data!$C$1:$C$49,"not Found")</f>
        <v>Salem</v>
      </c>
      <c r="O1658" s="1">
        <f t="array" ref="O1658">_xlfn.XLOOKUP(A1658,Booking_data!$A$1:$A$6001,Booking_data!$H$1:$H$6001,"not found")</f>
        <v>3</v>
      </c>
      <c r="P1658" s="1">
        <f t="array" ref="P1658">_xlfn.XLOOKUP(A1658,Booking_data!$A$1:$A$6001,Booking_data!$I$1:$I$6001,"not Found")</f>
        <v>460</v>
      </c>
      <c r="Q1658" s="1">
        <f t="shared" si="3"/>
        <v>1380</v>
      </c>
      <c r="R1658" s="1" t="str">
        <f t="array" ref="R1658">_xlfn.XLOOKUP(A1658,Booking_data!$A$1:$A$6001,Booking_data!$L$1:$L$6001,"Not Found")</f>
        <v>Net Banking</v>
      </c>
      <c r="S1658" s="1">
        <f t="array" ref="S1658">_xlfn.XLOOKUP(A1658,Booking_data!$A$1:$A$6001,Booking_data!$N$1:$N$6001,"not Found")</f>
        <v>18</v>
      </c>
      <c r="T1658" s="1" t="str">
        <f t="array" ref="T1658">_xlfn.XLOOKUP(A1658,Booking_data!$A$1:$A$6001,Booking_data!$O$1:$O$6001,"Not Found")</f>
        <v>Other</v>
      </c>
      <c r="U1658" s="1" t="str">
        <f t="shared" si="4"/>
        <v>Youngster</v>
      </c>
      <c r="V1658" s="1" t="str">
        <f t="shared" si="5"/>
        <v>Medium Booking</v>
      </c>
    </row>
    <row r="1659" ht="15.75" customHeight="1">
      <c r="A1659" s="1" t="s">
        <v>1973</v>
      </c>
      <c r="B1659" s="6">
        <v>46081.0</v>
      </c>
      <c r="C1659" s="6">
        <v>46088.0</v>
      </c>
      <c r="D1659" s="7">
        <v>0.7708333333333334</v>
      </c>
      <c r="E1659" s="1" t="str">
        <f t="shared" si="1"/>
        <v>Weekend</v>
      </c>
      <c r="F1659" s="1" t="str">
        <f t="shared" si="2"/>
        <v>Feb</v>
      </c>
      <c r="G1659" s="1" t="str">
        <f t="array" ref="G1659">_xlfn.XLOOKUP(A1659,Booking_data!$A$1:$A$6001,Booking_data!$D$1:$D$6001,"not found")</f>
        <v>M003</v>
      </c>
      <c r="H1659" s="1" t="str">
        <f t="array" ref="H1659">_xlfn.XLOOKUP(G1659,Movies_data!$A$1:$A$41,Movies_data!$B$1:$B$41,"not found")</f>
        <v>Vikram</v>
      </c>
      <c r="I1659" s="1" t="str">
        <f t="array" ref="I1659">_xlfn.XLOOKUP(G1659,Movies_data!$A$1:$A$41,Movies_data!$D$1:$D$41,"not found")</f>
        <v>Action</v>
      </c>
      <c r="J1659" s="1" t="str">
        <f t="array" ref="J1659">_xlfn.XLOOKUP(G1659,Movies_data!$A$1:$A$41,Movies_data!$C$1:$C$41,"not found")</f>
        <v>Tamil</v>
      </c>
      <c r="K1659" s="1">
        <f t="array" ref="K1659">_xlfn.XLOOKUP(G1659,Movies_data!$A$1:$A$41,Movies_data!$H$1:$H$41,"Not Found")</f>
        <v>8.3</v>
      </c>
      <c r="L1659" s="1" t="str">
        <f t="array" ref="L1659">_xlfn.XLOOKUP(A1659,Booking_data!$A$1:$A$6001,Booking_data!$E$1:$E$6001,"not Found")</f>
        <v>C093</v>
      </c>
      <c r="M1659" s="1" t="str">
        <f t="array" ref="M1659">_xlfn.XLOOKUP(L1659,Cinemas_data!$A$1:$A$49,Cinemas_data!$I$1:$I$49,"not Found")</f>
        <v>#NAME?</v>
      </c>
      <c r="N1659" s="1" t="str">
        <f t="array" ref="N1659">_xlfn.XLOOKUP(L1659,Cinemas_data!$A$1:$A$49,Cinemas_data!$C$1:$C$49,"not Found")</f>
        <v>Mumbai</v>
      </c>
      <c r="O1659" s="1">
        <f t="array" ref="O1659">_xlfn.XLOOKUP(A1659,Booking_data!$A$1:$A$6001,Booking_data!$H$1:$H$6001,"not found")</f>
        <v>3</v>
      </c>
      <c r="P1659" s="1">
        <f t="array" ref="P1659">_xlfn.XLOOKUP(A1659,Booking_data!$A$1:$A$6001,Booking_data!$I$1:$I$6001,"not Found")</f>
        <v>240</v>
      </c>
      <c r="Q1659" s="1">
        <f t="shared" si="3"/>
        <v>720</v>
      </c>
      <c r="R1659" s="1" t="str">
        <f t="array" ref="R1659">_xlfn.XLOOKUP(A1659,Booking_data!$A$1:$A$6001,Booking_data!$L$1:$L$6001,"Not Found")</f>
        <v>Credit Card</v>
      </c>
      <c r="S1659" s="1">
        <f t="array" ref="S1659">_xlfn.XLOOKUP(A1659,Booking_data!$A$1:$A$6001,Booking_data!$N$1:$N$6001,"not Found")</f>
        <v>57</v>
      </c>
      <c r="T1659" s="1" t="str">
        <f t="array" ref="T1659">_xlfn.XLOOKUP(A1659,Booking_data!$A$1:$A$6001,Booking_data!$O$1:$O$6001,"Not Found")</f>
        <v>Male</v>
      </c>
      <c r="U1659" s="1" t="str">
        <f t="shared" si="4"/>
        <v>Above 45</v>
      </c>
      <c r="V1659" s="1" t="str">
        <f t="shared" si="5"/>
        <v>Medium Booking</v>
      </c>
    </row>
    <row r="1660" ht="15.75" customHeight="1">
      <c r="A1660" s="1" t="s">
        <v>1974</v>
      </c>
      <c r="B1660" s="6">
        <v>46087.0</v>
      </c>
      <c r="C1660" s="6">
        <v>46094.0</v>
      </c>
      <c r="D1660" s="7">
        <v>0.7708333333333334</v>
      </c>
      <c r="E1660" s="1" t="str">
        <f t="shared" si="1"/>
        <v>Weekday</v>
      </c>
      <c r="F1660" s="1" t="str">
        <f t="shared" si="2"/>
        <v>Mar</v>
      </c>
      <c r="G1660" s="1" t="str">
        <f t="array" ref="G1660">_xlfn.XLOOKUP(A1660,Booking_data!$A$1:$A$6001,Booking_data!$D$1:$D$6001,"not found")</f>
        <v>M015</v>
      </c>
      <c r="H1660" s="1" t="str">
        <f t="array" ref="H1660">_xlfn.XLOOKUP(G1660,Movies_data!$A$1:$A$41,Movies_data!$B$1:$B$41,"not found")</f>
        <v>Kalki 2898 AD</v>
      </c>
      <c r="I1660" s="1" t="str">
        <f t="array" ref="I1660">_xlfn.XLOOKUP(G1660,Movies_data!$A$1:$A$41,Movies_data!$D$1:$D$41,"not found")</f>
        <v>Sci-Fi</v>
      </c>
      <c r="J1660" s="1" t="str">
        <f t="array" ref="J1660">_xlfn.XLOOKUP(G1660,Movies_data!$A$1:$A$41,Movies_data!$C$1:$C$41,"not found")</f>
        <v>Telugu</v>
      </c>
      <c r="K1660" s="1">
        <f t="array" ref="K1660">_xlfn.XLOOKUP(G1660,Movies_data!$A$1:$A$41,Movies_data!$H$1:$H$41,"Not Found")</f>
        <v>7</v>
      </c>
      <c r="L1660" s="1" t="str">
        <f t="array" ref="L1660">_xlfn.XLOOKUP(A1660,Booking_data!$A$1:$A$6001,Booking_data!$E$1:$E$6001,"not Found")</f>
        <v>C032</v>
      </c>
      <c r="M1660" s="1" t="str">
        <f t="array" ref="M1660">_xlfn.XLOOKUP(L1660,Cinemas_data!$A$1:$A$49,Cinemas_data!$I$1:$I$49,"not Found")</f>
        <v>#NAME?</v>
      </c>
      <c r="N1660" s="1" t="str">
        <f t="array" ref="N1660">_xlfn.XLOOKUP(L1660,Cinemas_data!$A$1:$A$49,Cinemas_data!$C$1:$C$49,"not Found")</f>
        <v>Madurai</v>
      </c>
      <c r="O1660" s="1">
        <f t="array" ref="O1660">_xlfn.XLOOKUP(A1660,Booking_data!$A$1:$A$6001,Booking_data!$H$1:$H$6001,"not found")</f>
        <v>2</v>
      </c>
      <c r="P1660" s="1">
        <f t="array" ref="P1660">_xlfn.XLOOKUP(A1660,Booking_data!$A$1:$A$6001,Booking_data!$I$1:$I$6001,"not Found")</f>
        <v>340</v>
      </c>
      <c r="Q1660" s="1">
        <f t="shared" si="3"/>
        <v>680</v>
      </c>
      <c r="R1660" s="1" t="str">
        <f t="array" ref="R1660">_xlfn.XLOOKUP(A1660,Booking_data!$A$1:$A$6001,Booking_data!$L$1:$L$6001,"Not Found")</f>
        <v>UPI</v>
      </c>
      <c r="S1660" s="1">
        <f t="array" ref="S1660">_xlfn.XLOOKUP(A1660,Booking_data!$A$1:$A$6001,Booking_data!$N$1:$N$6001,"not Found")</f>
        <v>46</v>
      </c>
      <c r="T1660" s="1" t="str">
        <f t="array" ref="T1660">_xlfn.XLOOKUP(A1660,Booking_data!$A$1:$A$6001,Booking_data!$O$1:$O$6001,"Not Found")</f>
        <v>Male</v>
      </c>
      <c r="U1660" s="1" t="str">
        <f t="shared" si="4"/>
        <v>Above 45</v>
      </c>
      <c r="V1660" s="1" t="str">
        <f t="shared" si="5"/>
        <v>Low Booking</v>
      </c>
    </row>
    <row r="1661" ht="15.75" customHeight="1">
      <c r="A1661" s="1" t="s">
        <v>1975</v>
      </c>
      <c r="B1661" s="6">
        <v>46096.0</v>
      </c>
      <c r="C1661" s="6">
        <v>46096.0</v>
      </c>
      <c r="D1661" s="7">
        <v>0.3958333333333333</v>
      </c>
      <c r="E1661" s="1" t="str">
        <f t="shared" si="1"/>
        <v>Weekend</v>
      </c>
      <c r="F1661" s="1" t="str">
        <f t="shared" si="2"/>
        <v>Mar</v>
      </c>
      <c r="G1661" s="1" t="str">
        <f t="array" ref="G1661">_xlfn.XLOOKUP(A1661,Booking_data!$A$1:$A$6001,Booking_data!$D$1:$D$6001,"not found")</f>
        <v>M024</v>
      </c>
      <c r="H1661" s="1" t="str">
        <f t="array" ref="H1661">_xlfn.XLOOKUP(G1661,Movies_data!$A$1:$A$41,Movies_data!$B$1:$B$41,"not found")</f>
        <v>Bhool Bhulaiyaa 2</v>
      </c>
      <c r="I1661" s="1" t="str">
        <f t="array" ref="I1661">_xlfn.XLOOKUP(G1661,Movies_data!$A$1:$A$41,Movies_data!$D$1:$D$41,"not found")</f>
        <v>Comedy</v>
      </c>
      <c r="J1661" s="1" t="str">
        <f t="array" ref="J1661">_xlfn.XLOOKUP(G1661,Movies_data!$A$1:$A$41,Movies_data!$C$1:$C$41,"not found")</f>
        <v>Hindi</v>
      </c>
      <c r="K1661" s="1">
        <f t="array" ref="K1661">_xlfn.XLOOKUP(G1661,Movies_data!$A$1:$A$41,Movies_data!$H$1:$H$41,"Not Found")</f>
        <v>5.9</v>
      </c>
      <c r="L1661" s="1" t="str">
        <f t="array" ref="L1661">_xlfn.XLOOKUP(A1661,Booking_data!$A$1:$A$6001,Booking_data!$E$1:$E$6001,"not Found")</f>
        <v>C161</v>
      </c>
      <c r="M1661" s="1" t="str">
        <f t="array" ref="M1661">_xlfn.XLOOKUP(L1661,Cinemas_data!$A$1:$A$49,Cinemas_data!$I$1:$I$49,"not Found")</f>
        <v>#NAME?</v>
      </c>
      <c r="N1661" s="1" t="str">
        <f t="array" ref="N1661">_xlfn.XLOOKUP(L1661,Cinemas_data!$A$1:$A$49,Cinemas_data!$C$1:$C$49,"not Found")</f>
        <v>Thiruvananthapuram</v>
      </c>
      <c r="O1661" s="1">
        <f t="array" ref="O1661">_xlfn.XLOOKUP(A1661,Booking_data!$A$1:$A$6001,Booking_data!$H$1:$H$6001,"not found")</f>
        <v>2</v>
      </c>
      <c r="P1661" s="1">
        <f t="array" ref="P1661">_xlfn.XLOOKUP(A1661,Booking_data!$A$1:$A$6001,Booking_data!$I$1:$I$6001,"not Found")</f>
        <v>460</v>
      </c>
      <c r="Q1661" s="1">
        <f t="shared" si="3"/>
        <v>920</v>
      </c>
      <c r="R1661" s="1" t="str">
        <f t="array" ref="R1661">_xlfn.XLOOKUP(A1661,Booking_data!$A$1:$A$6001,Booking_data!$L$1:$L$6001,"Not Found")</f>
        <v>Credit Card</v>
      </c>
      <c r="S1661" s="1">
        <f t="array" ref="S1661">_xlfn.XLOOKUP(A1661,Booking_data!$A$1:$A$6001,Booking_data!$N$1:$N$6001,"not Found")</f>
        <v>50</v>
      </c>
      <c r="T1661" s="1" t="str">
        <f t="array" ref="T1661">_xlfn.XLOOKUP(A1661,Booking_data!$A$1:$A$6001,Booking_data!$O$1:$O$6001,"Not Found")</f>
        <v>Other</v>
      </c>
      <c r="U1661" s="1" t="str">
        <f t="shared" si="4"/>
        <v>Above 45</v>
      </c>
      <c r="V1661" s="1" t="str">
        <f t="shared" si="5"/>
        <v>Low Booking</v>
      </c>
    </row>
    <row r="1662" ht="15.75" customHeight="1">
      <c r="A1662" s="1" t="s">
        <v>1976</v>
      </c>
      <c r="B1662" s="6">
        <v>46194.0</v>
      </c>
      <c r="C1662" s="6">
        <v>46198.0</v>
      </c>
      <c r="D1662" s="7">
        <v>0.7708333333333334</v>
      </c>
      <c r="E1662" s="1" t="str">
        <f t="shared" si="1"/>
        <v>Weekend</v>
      </c>
      <c r="F1662" s="1" t="str">
        <f t="shared" si="2"/>
        <v>Jun</v>
      </c>
      <c r="G1662" s="1" t="str">
        <f t="array" ref="G1662">_xlfn.XLOOKUP(A1662,Booking_data!$A$1:$A$6001,Booking_data!$D$1:$D$6001,"not found")</f>
        <v>M005</v>
      </c>
      <c r="H1662" s="1" t="str">
        <f t="array" ref="H1662">_xlfn.XLOOKUP(G1662,Movies_data!$A$1:$A$41,Movies_data!$B$1:$B$41,"not found")</f>
        <v>Ponniyin Selvan II</v>
      </c>
      <c r="I1662" s="1" t="str">
        <f t="array" ref="I1662">_xlfn.XLOOKUP(G1662,Movies_data!$A$1:$A$41,Movies_data!$D$1:$D$41,"not found")</f>
        <v>Drama</v>
      </c>
      <c r="J1662" s="1" t="str">
        <f t="array" ref="J1662">_xlfn.XLOOKUP(G1662,Movies_data!$A$1:$A$41,Movies_data!$C$1:$C$41,"not found")</f>
        <v>Tamil</v>
      </c>
      <c r="K1662" s="1">
        <f t="array" ref="K1662">_xlfn.XLOOKUP(G1662,Movies_data!$A$1:$A$41,Movies_data!$H$1:$H$41,"Not Found")</f>
        <v>7.3</v>
      </c>
      <c r="L1662" s="1" t="str">
        <f t="array" ref="L1662">_xlfn.XLOOKUP(A1662,Booking_data!$A$1:$A$6001,Booking_data!$E$1:$E$6001,"not Found")</f>
        <v>C033</v>
      </c>
      <c r="M1662" s="1" t="str">
        <f t="array" ref="M1662">_xlfn.XLOOKUP(L1662,Cinemas_data!$A$1:$A$49,Cinemas_data!$I$1:$I$49,"not Found")</f>
        <v>#NAME?</v>
      </c>
      <c r="N1662" s="1" t="str">
        <f t="array" ref="N1662">_xlfn.XLOOKUP(L1662,Cinemas_data!$A$1:$A$49,Cinemas_data!$C$1:$C$49,"not Found")</f>
        <v>Madurai</v>
      </c>
      <c r="O1662" s="1">
        <f t="array" ref="O1662">_xlfn.XLOOKUP(A1662,Booking_data!$A$1:$A$6001,Booking_data!$H$1:$H$6001,"not found")</f>
        <v>5</v>
      </c>
      <c r="P1662" s="1">
        <f t="array" ref="P1662">_xlfn.XLOOKUP(A1662,Booking_data!$A$1:$A$6001,Booking_data!$I$1:$I$6001,"not Found")</f>
        <v>180</v>
      </c>
      <c r="Q1662" s="1">
        <f t="shared" si="3"/>
        <v>900</v>
      </c>
      <c r="R1662" s="1" t="str">
        <f t="array" ref="R1662">_xlfn.XLOOKUP(A1662,Booking_data!$A$1:$A$6001,Booking_data!$L$1:$L$6001,"Not Found")</f>
        <v>Net Banking</v>
      </c>
      <c r="S1662" s="1">
        <f t="array" ref="S1662">_xlfn.XLOOKUP(A1662,Booking_data!$A$1:$A$6001,Booking_data!$N$1:$N$6001,"not Found")</f>
        <v>25</v>
      </c>
      <c r="T1662" s="1" t="str">
        <f t="array" ref="T1662">_xlfn.XLOOKUP(A1662,Booking_data!$A$1:$A$6001,Booking_data!$O$1:$O$6001,"Not Found")</f>
        <v>Other</v>
      </c>
      <c r="U1662" s="1" t="str">
        <f t="shared" si="4"/>
        <v>Youngster</v>
      </c>
      <c r="V1662" s="1" t="str">
        <f t="shared" si="5"/>
        <v>High Booking</v>
      </c>
    </row>
    <row r="1663" ht="15.75" customHeight="1">
      <c r="A1663" s="1" t="s">
        <v>1977</v>
      </c>
      <c r="B1663" s="6">
        <v>46164.0</v>
      </c>
      <c r="C1663" s="6">
        <v>46169.0</v>
      </c>
      <c r="D1663" s="7">
        <v>0.3958333333333333</v>
      </c>
      <c r="E1663" s="1" t="str">
        <f t="shared" si="1"/>
        <v>Weekday</v>
      </c>
      <c r="F1663" s="1" t="str">
        <f t="shared" si="2"/>
        <v>May</v>
      </c>
      <c r="G1663" s="1" t="str">
        <f t="array" ref="G1663">_xlfn.XLOOKUP(A1663,Booking_data!$A$1:$A$6001,Booking_data!$D$1:$D$6001,"not found")</f>
        <v>M033</v>
      </c>
      <c r="H1663" s="1" t="str">
        <f t="array" ref="H1663">_xlfn.XLOOKUP(G1663,Movies_data!$A$1:$A$41,Movies_data!$B$1:$B$41,"not found")</f>
        <v>Lucifer</v>
      </c>
      <c r="I1663" s="1" t="str">
        <f t="array" ref="I1663">_xlfn.XLOOKUP(G1663,Movies_data!$A$1:$A$41,Movies_data!$D$1:$D$41,"not found")</f>
        <v>Action</v>
      </c>
      <c r="J1663" s="1" t="str">
        <f t="array" ref="J1663">_xlfn.XLOOKUP(G1663,Movies_data!$A$1:$A$41,Movies_data!$C$1:$C$41,"not found")</f>
        <v>Malayalam</v>
      </c>
      <c r="K1663" s="1">
        <f t="array" ref="K1663">_xlfn.XLOOKUP(G1663,Movies_data!$A$1:$A$41,Movies_data!$H$1:$H$41,"Not Found")</f>
        <v>7.5</v>
      </c>
      <c r="L1663" s="1" t="str">
        <f t="array" ref="L1663">_xlfn.XLOOKUP(A1663,Booking_data!$A$1:$A$6001,Booking_data!$E$1:$E$6001,"not Found")</f>
        <v>C062</v>
      </c>
      <c r="M1663" s="1" t="str">
        <f t="array" ref="M1663">_xlfn.XLOOKUP(L1663,Cinemas_data!$A$1:$A$49,Cinemas_data!$I$1:$I$49,"not Found")</f>
        <v>#NAME?</v>
      </c>
      <c r="N1663" s="1" t="str">
        <f t="array" ref="N1663">_xlfn.XLOOKUP(L1663,Cinemas_data!$A$1:$A$49,Cinemas_data!$C$1:$C$49,"not Found")</f>
        <v>Mysuru</v>
      </c>
      <c r="O1663" s="1">
        <f t="array" ref="O1663">_xlfn.XLOOKUP(A1663,Booking_data!$A$1:$A$6001,Booking_data!$H$1:$H$6001,"not found")</f>
        <v>3</v>
      </c>
      <c r="P1663" s="1">
        <f t="array" ref="P1663">_xlfn.XLOOKUP(A1663,Booking_data!$A$1:$A$6001,Booking_data!$I$1:$I$6001,"not Found")</f>
        <v>320</v>
      </c>
      <c r="Q1663" s="1">
        <f t="shared" si="3"/>
        <v>960</v>
      </c>
      <c r="R1663" s="1" t="str">
        <f t="array" ref="R1663">_xlfn.XLOOKUP(A1663,Booking_data!$A$1:$A$6001,Booking_data!$L$1:$L$6001,"Not Found")</f>
        <v>Wallet</v>
      </c>
      <c r="S1663" s="1">
        <f t="array" ref="S1663">_xlfn.XLOOKUP(A1663,Booking_data!$A$1:$A$6001,Booking_data!$N$1:$N$6001,"not Found")</f>
        <v>40</v>
      </c>
      <c r="T1663" s="1" t="str">
        <f t="array" ref="T1663">_xlfn.XLOOKUP(A1663,Booking_data!$A$1:$A$6001,Booking_data!$O$1:$O$6001,"Not Found")</f>
        <v>Other</v>
      </c>
      <c r="U1663" s="1" t="str">
        <f t="shared" si="4"/>
        <v>Middle Age</v>
      </c>
      <c r="V1663" s="1" t="str">
        <f t="shared" si="5"/>
        <v>Medium Booking</v>
      </c>
    </row>
    <row r="1664" ht="15.75" customHeight="1">
      <c r="A1664" s="1" t="s">
        <v>1978</v>
      </c>
      <c r="B1664" s="6">
        <v>46085.0</v>
      </c>
      <c r="C1664" s="6">
        <v>46090.0</v>
      </c>
      <c r="D1664" s="7">
        <v>0.53125</v>
      </c>
      <c r="E1664" s="1" t="str">
        <f t="shared" si="1"/>
        <v>Weekday</v>
      </c>
      <c r="F1664" s="1" t="str">
        <f t="shared" si="2"/>
        <v>Mar</v>
      </c>
      <c r="G1664" s="1" t="str">
        <f t="array" ref="G1664">_xlfn.XLOOKUP(A1664,Booking_data!$A$1:$A$6001,Booking_data!$D$1:$D$6001,"not found")</f>
        <v>M025</v>
      </c>
      <c r="H1664" s="1" t="str">
        <f t="array" ref="H1664">_xlfn.XLOOKUP(G1664,Movies_data!$A$1:$A$41,Movies_data!$B$1:$B$41,"not found")</f>
        <v>Rocky Aur Rani Kii Prem Kahaani</v>
      </c>
      <c r="I1664" s="1" t="str">
        <f t="array" ref="I1664">_xlfn.XLOOKUP(G1664,Movies_data!$A$1:$A$41,Movies_data!$D$1:$D$41,"not found")</f>
        <v>Romance</v>
      </c>
      <c r="J1664" s="1" t="str">
        <f t="array" ref="J1664">_xlfn.XLOOKUP(G1664,Movies_data!$A$1:$A$41,Movies_data!$C$1:$C$41,"not found")</f>
        <v>Hindi</v>
      </c>
      <c r="K1664" s="1">
        <f t="array" ref="K1664">_xlfn.XLOOKUP(G1664,Movies_data!$A$1:$A$41,Movies_data!$H$1:$H$41,"Not Found")</f>
        <v>6.8</v>
      </c>
      <c r="L1664" s="1" t="str">
        <f t="array" ref="L1664">_xlfn.XLOOKUP(A1664,Booking_data!$A$1:$A$6001,Booking_data!$E$1:$E$6001,"not Found")</f>
        <v>C041</v>
      </c>
      <c r="M1664" s="1" t="str">
        <f t="array" ref="M1664">_xlfn.XLOOKUP(L1664,Cinemas_data!$A$1:$A$49,Cinemas_data!$I$1:$I$49,"not Found")</f>
        <v>#NAME?</v>
      </c>
      <c r="N1664" s="1" t="str">
        <f t="array" ref="N1664">_xlfn.XLOOKUP(L1664,Cinemas_data!$A$1:$A$49,Cinemas_data!$C$1:$C$49,"not Found")</f>
        <v>Salem</v>
      </c>
      <c r="O1664" s="1">
        <f t="array" ref="O1664">_xlfn.XLOOKUP(A1664,Booking_data!$A$1:$A$6001,Booking_data!$H$1:$H$6001,"not found")</f>
        <v>2</v>
      </c>
      <c r="P1664" s="1">
        <f t="array" ref="P1664">_xlfn.XLOOKUP(A1664,Booking_data!$A$1:$A$6001,Booking_data!$I$1:$I$6001,"not Found")</f>
        <v>160</v>
      </c>
      <c r="Q1664" s="1">
        <f t="shared" si="3"/>
        <v>320</v>
      </c>
      <c r="R1664" s="1" t="str">
        <f t="array" ref="R1664">_xlfn.XLOOKUP(A1664,Booking_data!$A$1:$A$6001,Booking_data!$L$1:$L$6001,"Not Found")</f>
        <v>UPI</v>
      </c>
      <c r="S1664" s="1">
        <f t="array" ref="S1664">_xlfn.XLOOKUP(A1664,Booking_data!$A$1:$A$6001,Booking_data!$N$1:$N$6001,"not Found")</f>
        <v>37</v>
      </c>
      <c r="T1664" s="1" t="str">
        <f t="array" ref="T1664">_xlfn.XLOOKUP(A1664,Booking_data!$A$1:$A$6001,Booking_data!$O$1:$O$6001,"Not Found")</f>
        <v>Male</v>
      </c>
      <c r="U1664" s="1" t="str">
        <f t="shared" si="4"/>
        <v>Middle Age</v>
      </c>
      <c r="V1664" s="1" t="str">
        <f t="shared" si="5"/>
        <v>Low Booking</v>
      </c>
    </row>
    <row r="1665" ht="15.75" customHeight="1">
      <c r="A1665" s="1" t="s">
        <v>1979</v>
      </c>
      <c r="B1665" s="6">
        <v>46025.0</v>
      </c>
      <c r="C1665" s="6">
        <v>46028.0</v>
      </c>
      <c r="D1665" s="7">
        <v>0.9375</v>
      </c>
      <c r="E1665" s="1" t="str">
        <f t="shared" si="1"/>
        <v>Weekend</v>
      </c>
      <c r="F1665" s="1" t="str">
        <f t="shared" si="2"/>
        <v>Jan</v>
      </c>
      <c r="G1665" s="1" t="str">
        <f t="array" ref="G1665">_xlfn.XLOOKUP(A1665,Booking_data!$A$1:$A$6001,Booking_data!$D$1:$D$6001,"not found")</f>
        <v>M005</v>
      </c>
      <c r="H1665" s="1" t="str">
        <f t="array" ref="H1665">_xlfn.XLOOKUP(G1665,Movies_data!$A$1:$A$41,Movies_data!$B$1:$B$41,"not found")</f>
        <v>Ponniyin Selvan II</v>
      </c>
      <c r="I1665" s="1" t="str">
        <f t="array" ref="I1665">_xlfn.XLOOKUP(G1665,Movies_data!$A$1:$A$41,Movies_data!$D$1:$D$41,"not found")</f>
        <v>Drama</v>
      </c>
      <c r="J1665" s="1" t="str">
        <f t="array" ref="J1665">_xlfn.XLOOKUP(G1665,Movies_data!$A$1:$A$41,Movies_data!$C$1:$C$41,"not found")</f>
        <v>Tamil</v>
      </c>
      <c r="K1665" s="1">
        <f t="array" ref="K1665">_xlfn.XLOOKUP(G1665,Movies_data!$A$1:$A$41,Movies_data!$H$1:$H$41,"Not Found")</f>
        <v>7.3</v>
      </c>
      <c r="L1665" s="1" t="str">
        <f t="array" ref="L1665">_xlfn.XLOOKUP(A1665,Booking_data!$A$1:$A$6001,Booking_data!$E$1:$E$6001,"not Found")</f>
        <v>C013</v>
      </c>
      <c r="M1665" s="1" t="str">
        <f t="array" ref="M1665">_xlfn.XLOOKUP(L1665,Cinemas_data!$A$1:$A$49,Cinemas_data!$I$1:$I$49,"not Found")</f>
        <v>#NAME?</v>
      </c>
      <c r="N1665" s="1" t="str">
        <f t="array" ref="N1665">_xlfn.XLOOKUP(L1665,Cinemas_data!$A$1:$A$49,Cinemas_data!$C$1:$C$49,"not Found")</f>
        <v>Chennai</v>
      </c>
      <c r="O1665" s="1">
        <f t="array" ref="O1665">_xlfn.XLOOKUP(A1665,Booking_data!$A$1:$A$6001,Booking_data!$H$1:$H$6001,"not found")</f>
        <v>4</v>
      </c>
      <c r="P1665" s="1">
        <f t="array" ref="P1665">_xlfn.XLOOKUP(A1665,Booking_data!$A$1:$A$6001,Booking_data!$I$1:$I$6001,"not Found")</f>
        <v>420</v>
      </c>
      <c r="Q1665" s="1">
        <f t="shared" si="3"/>
        <v>1680</v>
      </c>
      <c r="R1665" s="1" t="str">
        <f t="array" ref="R1665">_xlfn.XLOOKUP(A1665,Booking_data!$A$1:$A$6001,Booking_data!$L$1:$L$6001,"Not Found")</f>
        <v>Wallet</v>
      </c>
      <c r="S1665" s="1">
        <f t="array" ref="S1665">_xlfn.XLOOKUP(A1665,Booking_data!$A$1:$A$6001,Booking_data!$N$1:$N$6001,"not Found")</f>
        <v>31</v>
      </c>
      <c r="T1665" s="1" t="str">
        <f t="array" ref="T1665">_xlfn.XLOOKUP(A1665,Booking_data!$A$1:$A$6001,Booking_data!$O$1:$O$6001,"Not Found")</f>
        <v>Other</v>
      </c>
      <c r="U1665" s="1" t="str">
        <f t="shared" si="4"/>
        <v>Middle Age</v>
      </c>
      <c r="V1665" s="1" t="str">
        <f t="shared" si="5"/>
        <v>Medium Booking</v>
      </c>
    </row>
    <row r="1666" ht="15.75" customHeight="1">
      <c r="A1666" s="1" t="s">
        <v>1980</v>
      </c>
      <c r="B1666" s="6">
        <v>46170.0</v>
      </c>
      <c r="C1666" s="6">
        <v>46172.0</v>
      </c>
      <c r="D1666" s="7">
        <v>0.9375</v>
      </c>
      <c r="E1666" s="1" t="str">
        <f t="shared" si="1"/>
        <v>Weekday</v>
      </c>
      <c r="F1666" s="1" t="str">
        <f t="shared" si="2"/>
        <v>May</v>
      </c>
      <c r="G1666" s="1" t="str">
        <f t="array" ref="G1666">_xlfn.XLOOKUP(A1666,Booking_data!$A$1:$A$6001,Booking_data!$D$1:$D$6001,"not found")</f>
        <v>M008</v>
      </c>
      <c r="H1666" s="1" t="str">
        <f t="array" ref="H1666">_xlfn.XLOOKUP(G1666,Movies_data!$A$1:$A$41,Movies_data!$B$1:$B$41,"not found")</f>
        <v>Love Today</v>
      </c>
      <c r="I1666" s="1" t="str">
        <f t="array" ref="I1666">_xlfn.XLOOKUP(G1666,Movies_data!$A$1:$A$41,Movies_data!$D$1:$D$41,"not found")</f>
        <v>Romance</v>
      </c>
      <c r="J1666" s="1" t="str">
        <f t="array" ref="J1666">_xlfn.XLOOKUP(G1666,Movies_data!$A$1:$A$41,Movies_data!$C$1:$C$41,"not found")</f>
        <v>Tamil</v>
      </c>
      <c r="K1666" s="1">
        <f t="array" ref="K1666">_xlfn.XLOOKUP(G1666,Movies_data!$A$1:$A$41,Movies_data!$H$1:$H$41,"Not Found")</f>
        <v>7.4</v>
      </c>
      <c r="L1666" s="1" t="str">
        <f t="array" ref="L1666">_xlfn.XLOOKUP(A1666,Booking_data!$A$1:$A$6001,Booking_data!$E$1:$E$6001,"not Found")</f>
        <v>C071</v>
      </c>
      <c r="M1666" s="1" t="str">
        <f t="array" ref="M1666">_xlfn.XLOOKUP(L1666,Cinemas_data!$A$1:$A$49,Cinemas_data!$I$1:$I$49,"not Found")</f>
        <v>#NAME?</v>
      </c>
      <c r="N1666" s="1" t="str">
        <f t="array" ref="N1666">_xlfn.XLOOKUP(L1666,Cinemas_data!$A$1:$A$49,Cinemas_data!$C$1:$C$49,"not Found")</f>
        <v>Hyderabad</v>
      </c>
      <c r="O1666" s="1">
        <f t="array" ref="O1666">_xlfn.XLOOKUP(A1666,Booking_data!$A$1:$A$6001,Booking_data!$H$1:$H$6001,"not found")</f>
        <v>1</v>
      </c>
      <c r="P1666" s="1">
        <f t="array" ref="P1666">_xlfn.XLOOKUP(A1666,Booking_data!$A$1:$A$6001,Booking_data!$I$1:$I$6001,"not Found")</f>
        <v>360</v>
      </c>
      <c r="Q1666" s="1">
        <f t="shared" si="3"/>
        <v>360</v>
      </c>
      <c r="R1666" s="1" t="str">
        <f t="array" ref="R1666">_xlfn.XLOOKUP(A1666,Booking_data!$A$1:$A$6001,Booking_data!$L$1:$L$6001,"Not Found")</f>
        <v>Wallet</v>
      </c>
      <c r="S1666" s="1">
        <f t="array" ref="S1666">_xlfn.XLOOKUP(A1666,Booking_data!$A$1:$A$6001,Booking_data!$N$1:$N$6001,"not Found")</f>
        <v>24</v>
      </c>
      <c r="T1666" s="1" t="str">
        <f t="array" ref="T1666">_xlfn.XLOOKUP(A1666,Booking_data!$A$1:$A$6001,Booking_data!$O$1:$O$6001,"Not Found")</f>
        <v>Male</v>
      </c>
      <c r="U1666" s="1" t="str">
        <f t="shared" si="4"/>
        <v>Youngster</v>
      </c>
      <c r="V1666" s="1" t="str">
        <f t="shared" si="5"/>
        <v>Low Booking</v>
      </c>
    </row>
    <row r="1667" ht="15.75" customHeight="1">
      <c r="A1667" s="1" t="s">
        <v>1981</v>
      </c>
      <c r="B1667" s="6">
        <v>46103.0</v>
      </c>
      <c r="C1667" s="6">
        <v>46106.0</v>
      </c>
      <c r="D1667" s="7">
        <v>0.7708333333333334</v>
      </c>
      <c r="E1667" s="1" t="str">
        <f t="shared" si="1"/>
        <v>Weekend</v>
      </c>
      <c r="F1667" s="1" t="str">
        <f t="shared" si="2"/>
        <v>Mar</v>
      </c>
      <c r="G1667" s="1" t="str">
        <f t="array" ref="G1667">_xlfn.XLOOKUP(A1667,Booking_data!$A$1:$A$6001,Booking_data!$D$1:$D$6001,"not found")</f>
        <v>M002</v>
      </c>
      <c r="H1667" s="1" t="str">
        <f t="array" ref="H1667">_xlfn.XLOOKUP(G1667,Movies_data!$A$1:$A$41,Movies_data!$B$1:$B$41,"not found")</f>
        <v>Jailer</v>
      </c>
      <c r="I1667" s="1" t="str">
        <f t="array" ref="I1667">_xlfn.XLOOKUP(G1667,Movies_data!$A$1:$A$41,Movies_data!$D$1:$D$41,"not found")</f>
        <v>Action</v>
      </c>
      <c r="J1667" s="1" t="str">
        <f t="array" ref="J1667">_xlfn.XLOOKUP(G1667,Movies_data!$A$1:$A$41,Movies_data!$C$1:$C$41,"not found")</f>
        <v>Tamil</v>
      </c>
      <c r="K1667" s="1">
        <f t="array" ref="K1667">_xlfn.XLOOKUP(G1667,Movies_data!$A$1:$A$41,Movies_data!$H$1:$H$41,"Not Found")</f>
        <v>7.1</v>
      </c>
      <c r="L1667" s="1" t="str">
        <f t="array" ref="L1667">_xlfn.XLOOKUP(A1667,Booking_data!$A$1:$A$6001,Booking_data!$E$1:$E$6001,"not Found")</f>
        <v>C031</v>
      </c>
      <c r="M1667" s="1" t="str">
        <f t="array" ref="M1667">_xlfn.XLOOKUP(L1667,Cinemas_data!$A$1:$A$49,Cinemas_data!$I$1:$I$49,"not Found")</f>
        <v>#NAME?</v>
      </c>
      <c r="N1667" s="1" t="str">
        <f t="array" ref="N1667">_xlfn.XLOOKUP(L1667,Cinemas_data!$A$1:$A$49,Cinemas_data!$C$1:$C$49,"not Found")</f>
        <v>Madurai</v>
      </c>
      <c r="O1667" s="1">
        <f t="array" ref="O1667">_xlfn.XLOOKUP(A1667,Booking_data!$A$1:$A$6001,Booking_data!$H$1:$H$6001,"not found")</f>
        <v>5</v>
      </c>
      <c r="P1667" s="1">
        <f t="array" ref="P1667">_xlfn.XLOOKUP(A1667,Booking_data!$A$1:$A$6001,Booking_data!$I$1:$I$6001,"not Found")</f>
        <v>240</v>
      </c>
      <c r="Q1667" s="1">
        <f t="shared" si="3"/>
        <v>1200</v>
      </c>
      <c r="R1667" s="1" t="str">
        <f t="array" ref="R1667">_xlfn.XLOOKUP(A1667,Booking_data!$A$1:$A$6001,Booking_data!$L$1:$L$6001,"Not Found")</f>
        <v>Net Banking</v>
      </c>
      <c r="S1667" s="1">
        <f t="array" ref="S1667">_xlfn.XLOOKUP(A1667,Booking_data!$A$1:$A$6001,Booking_data!$N$1:$N$6001,"not Found")</f>
        <v>53</v>
      </c>
      <c r="T1667" s="1" t="str">
        <f t="array" ref="T1667">_xlfn.XLOOKUP(A1667,Booking_data!$A$1:$A$6001,Booking_data!$O$1:$O$6001,"Not Found")</f>
        <v>Other</v>
      </c>
      <c r="U1667" s="1" t="str">
        <f t="shared" si="4"/>
        <v>Above 45</v>
      </c>
      <c r="V1667" s="1" t="str">
        <f t="shared" si="5"/>
        <v>High Booking</v>
      </c>
    </row>
    <row r="1668" ht="15.75" customHeight="1">
      <c r="A1668" s="1" t="s">
        <v>1982</v>
      </c>
      <c r="B1668" s="6">
        <v>46082.0</v>
      </c>
      <c r="C1668" s="6">
        <v>46087.0</v>
      </c>
      <c r="D1668" s="7">
        <v>0.7708333333333334</v>
      </c>
      <c r="E1668" s="1" t="str">
        <f t="shared" si="1"/>
        <v>Weekend</v>
      </c>
      <c r="F1668" s="1" t="str">
        <f t="shared" si="2"/>
        <v>Mar</v>
      </c>
      <c r="G1668" s="1" t="str">
        <f t="array" ref="G1668">_xlfn.XLOOKUP(A1668,Booking_data!$A$1:$A$6001,Booking_data!$D$1:$D$6001,"not found")</f>
        <v>M006</v>
      </c>
      <c r="H1668" s="1" t="str">
        <f t="array" ref="H1668">_xlfn.XLOOKUP(G1668,Movies_data!$A$1:$A$41,Movies_data!$B$1:$B$41,"not found")</f>
        <v>Maamannan</v>
      </c>
      <c r="I1668" s="1" t="str">
        <f t="array" ref="I1668">_xlfn.XLOOKUP(G1668,Movies_data!$A$1:$A$41,Movies_data!$D$1:$D$41,"not found")</f>
        <v>Drama</v>
      </c>
      <c r="J1668" s="1" t="str">
        <f t="array" ref="J1668">_xlfn.XLOOKUP(G1668,Movies_data!$A$1:$A$41,Movies_data!$C$1:$C$41,"not found")</f>
        <v>Tamil</v>
      </c>
      <c r="K1668" s="1">
        <f t="array" ref="K1668">_xlfn.XLOOKUP(G1668,Movies_data!$A$1:$A$41,Movies_data!$H$1:$H$41,"Not Found")</f>
        <v>7.3</v>
      </c>
      <c r="L1668" s="1" t="str">
        <f t="array" ref="L1668">_xlfn.XLOOKUP(A1668,Booking_data!$A$1:$A$6001,Booking_data!$E$1:$E$6001,"not Found")</f>
        <v>C123</v>
      </c>
      <c r="M1668" s="1" t="str">
        <f t="array" ref="M1668">_xlfn.XLOOKUP(L1668,Cinemas_data!$A$1:$A$49,Cinemas_data!$I$1:$I$49,"not Found")</f>
        <v>#NAME?</v>
      </c>
      <c r="N1668" s="1" t="str">
        <f t="array" ref="N1668">_xlfn.XLOOKUP(L1668,Cinemas_data!$A$1:$A$49,Cinemas_data!$C$1:$C$49,"not Found")</f>
        <v>Noida</v>
      </c>
      <c r="O1668" s="1">
        <f t="array" ref="O1668">_xlfn.XLOOKUP(A1668,Booking_data!$A$1:$A$6001,Booking_data!$H$1:$H$6001,"not found")</f>
        <v>1</v>
      </c>
      <c r="P1668" s="1">
        <f t="array" ref="P1668">_xlfn.XLOOKUP(A1668,Booking_data!$A$1:$A$6001,Booking_data!$I$1:$I$6001,"not Found")</f>
        <v>220</v>
      </c>
      <c r="Q1668" s="1">
        <f t="shared" si="3"/>
        <v>220</v>
      </c>
      <c r="R1668" s="1" t="str">
        <f t="array" ref="R1668">_xlfn.XLOOKUP(A1668,Booking_data!$A$1:$A$6001,Booking_data!$L$1:$L$6001,"Not Found")</f>
        <v>Debit Card</v>
      </c>
      <c r="S1668" s="1">
        <f t="array" ref="S1668">_xlfn.XLOOKUP(A1668,Booking_data!$A$1:$A$6001,Booking_data!$N$1:$N$6001,"not Found")</f>
        <v>35</v>
      </c>
      <c r="T1668" s="1" t="str">
        <f t="array" ref="T1668">_xlfn.XLOOKUP(A1668,Booking_data!$A$1:$A$6001,Booking_data!$O$1:$O$6001,"Not Found")</f>
        <v>Male</v>
      </c>
      <c r="U1668" s="1" t="str">
        <f t="shared" si="4"/>
        <v>Middle Age</v>
      </c>
      <c r="V1668" s="1" t="str">
        <f t="shared" si="5"/>
        <v>Low Booking</v>
      </c>
    </row>
    <row r="1669" ht="15.75" customHeight="1">
      <c r="A1669" s="1" t="s">
        <v>1983</v>
      </c>
      <c r="B1669" s="6">
        <v>46152.0</v>
      </c>
      <c r="C1669" s="6">
        <v>46158.0</v>
      </c>
      <c r="D1669" s="7">
        <v>0.53125</v>
      </c>
      <c r="E1669" s="1" t="str">
        <f t="shared" si="1"/>
        <v>Weekend</v>
      </c>
      <c r="F1669" s="1" t="str">
        <f t="shared" si="2"/>
        <v>May</v>
      </c>
      <c r="G1669" s="1" t="str">
        <f t="array" ref="G1669">_xlfn.XLOOKUP(A1669,Booking_data!$A$1:$A$6001,Booking_data!$D$1:$D$6001,"not found")</f>
        <v>M033</v>
      </c>
      <c r="H1669" s="1" t="str">
        <f t="array" ref="H1669">_xlfn.XLOOKUP(G1669,Movies_data!$A$1:$A$41,Movies_data!$B$1:$B$41,"not found")</f>
        <v>Lucifer</v>
      </c>
      <c r="I1669" s="1" t="str">
        <f t="array" ref="I1669">_xlfn.XLOOKUP(G1669,Movies_data!$A$1:$A$41,Movies_data!$D$1:$D$41,"not found")</f>
        <v>Action</v>
      </c>
      <c r="J1669" s="1" t="str">
        <f t="array" ref="J1669">_xlfn.XLOOKUP(G1669,Movies_data!$A$1:$A$41,Movies_data!$C$1:$C$41,"not found")</f>
        <v>Malayalam</v>
      </c>
      <c r="K1669" s="1">
        <f t="array" ref="K1669">_xlfn.XLOOKUP(G1669,Movies_data!$A$1:$A$41,Movies_data!$H$1:$H$41,"Not Found")</f>
        <v>7.5</v>
      </c>
      <c r="L1669" s="1" t="str">
        <f t="array" ref="L1669">_xlfn.XLOOKUP(A1669,Booking_data!$A$1:$A$6001,Booking_data!$E$1:$E$6001,"not Found")</f>
        <v>C032</v>
      </c>
      <c r="M1669" s="1" t="str">
        <f t="array" ref="M1669">_xlfn.XLOOKUP(L1669,Cinemas_data!$A$1:$A$49,Cinemas_data!$I$1:$I$49,"not Found")</f>
        <v>#NAME?</v>
      </c>
      <c r="N1669" s="1" t="str">
        <f t="array" ref="N1669">_xlfn.XLOOKUP(L1669,Cinemas_data!$A$1:$A$49,Cinemas_data!$C$1:$C$49,"not Found")</f>
        <v>Madurai</v>
      </c>
      <c r="O1669" s="1">
        <f t="array" ref="O1669">_xlfn.XLOOKUP(A1669,Booking_data!$A$1:$A$6001,Booking_data!$H$1:$H$6001,"not found")</f>
        <v>3</v>
      </c>
      <c r="P1669" s="1">
        <f t="array" ref="P1669">_xlfn.XLOOKUP(A1669,Booking_data!$A$1:$A$6001,Booking_data!$I$1:$I$6001,"not Found")</f>
        <v>160</v>
      </c>
      <c r="Q1669" s="1">
        <f t="shared" si="3"/>
        <v>480</v>
      </c>
      <c r="R1669" s="1" t="str">
        <f t="array" ref="R1669">_xlfn.XLOOKUP(A1669,Booking_data!$A$1:$A$6001,Booking_data!$L$1:$L$6001,"Not Found")</f>
        <v>UPI</v>
      </c>
      <c r="S1669" s="1">
        <f t="array" ref="S1669">_xlfn.XLOOKUP(A1669,Booking_data!$A$1:$A$6001,Booking_data!$N$1:$N$6001,"not Found")</f>
        <v>25</v>
      </c>
      <c r="T1669" s="1" t="str">
        <f t="array" ref="T1669">_xlfn.XLOOKUP(A1669,Booking_data!$A$1:$A$6001,Booking_data!$O$1:$O$6001,"Not Found")</f>
        <v>Female</v>
      </c>
      <c r="U1669" s="1" t="str">
        <f t="shared" si="4"/>
        <v>Youngster</v>
      </c>
      <c r="V1669" s="1" t="str">
        <f t="shared" si="5"/>
        <v>Medium Booking</v>
      </c>
    </row>
    <row r="1670" ht="15.75" customHeight="1">
      <c r="A1670" s="1" t="s">
        <v>1984</v>
      </c>
      <c r="B1670" s="6">
        <v>46107.0</v>
      </c>
      <c r="C1670" s="6">
        <v>46108.0</v>
      </c>
      <c r="D1670" s="7">
        <v>0.6458333333333334</v>
      </c>
      <c r="E1670" s="1" t="str">
        <f t="shared" si="1"/>
        <v>Weekday</v>
      </c>
      <c r="F1670" s="1" t="str">
        <f t="shared" si="2"/>
        <v>Mar</v>
      </c>
      <c r="G1670" s="1" t="str">
        <f t="array" ref="G1670">_xlfn.XLOOKUP(A1670,Booking_data!$A$1:$A$6001,Booking_data!$D$1:$D$6001,"not found")</f>
        <v>M004</v>
      </c>
      <c r="H1670" s="1" t="str">
        <f t="array" ref="H1670">_xlfn.XLOOKUP(G1670,Movies_data!$A$1:$A$41,Movies_data!$B$1:$B$41,"not found")</f>
        <v>Ponniyin Selvan I</v>
      </c>
      <c r="I1670" s="1" t="str">
        <f t="array" ref="I1670">_xlfn.XLOOKUP(G1670,Movies_data!$A$1:$A$41,Movies_data!$D$1:$D$41,"not found")</f>
        <v>Drama</v>
      </c>
      <c r="J1670" s="1" t="str">
        <f t="array" ref="J1670">_xlfn.XLOOKUP(G1670,Movies_data!$A$1:$A$41,Movies_data!$C$1:$C$41,"not found")</f>
        <v>Tamil</v>
      </c>
      <c r="K1670" s="1">
        <f t="array" ref="K1670">_xlfn.XLOOKUP(G1670,Movies_data!$A$1:$A$41,Movies_data!$H$1:$H$41,"Not Found")</f>
        <v>7.6</v>
      </c>
      <c r="L1670" s="1" t="str">
        <f t="array" ref="L1670">_xlfn.XLOOKUP(A1670,Booking_data!$A$1:$A$6001,Booking_data!$E$1:$E$6001,"not Found")</f>
        <v>C132</v>
      </c>
      <c r="M1670" s="1" t="str">
        <f t="array" ref="M1670">_xlfn.XLOOKUP(L1670,Cinemas_data!$A$1:$A$49,Cinemas_data!$I$1:$I$49,"not Found")</f>
        <v>#NAME?</v>
      </c>
      <c r="N1670" s="1" t="str">
        <f t="array" ref="N1670">_xlfn.XLOOKUP(L1670,Cinemas_data!$A$1:$A$49,Cinemas_data!$C$1:$C$49,"not Found")</f>
        <v>Kolkata</v>
      </c>
      <c r="O1670" s="1">
        <f t="array" ref="O1670">_xlfn.XLOOKUP(A1670,Booking_data!$A$1:$A$6001,Booking_data!$H$1:$H$6001,"not found")</f>
        <v>4</v>
      </c>
      <c r="P1670" s="1">
        <f t="array" ref="P1670">_xlfn.XLOOKUP(A1670,Booking_data!$A$1:$A$6001,Booking_data!$I$1:$I$6001,"not Found")</f>
        <v>180</v>
      </c>
      <c r="Q1670" s="1">
        <f t="shared" si="3"/>
        <v>720</v>
      </c>
      <c r="R1670" s="1" t="str">
        <f t="array" ref="R1670">_xlfn.XLOOKUP(A1670,Booking_data!$A$1:$A$6001,Booking_data!$L$1:$L$6001,"Not Found")</f>
        <v>Net Banking</v>
      </c>
      <c r="S1670" s="1">
        <f t="array" ref="S1670">_xlfn.XLOOKUP(A1670,Booking_data!$A$1:$A$6001,Booking_data!$N$1:$N$6001,"not Found")</f>
        <v>41</v>
      </c>
      <c r="T1670" s="1" t="str">
        <f t="array" ref="T1670">_xlfn.XLOOKUP(A1670,Booking_data!$A$1:$A$6001,Booking_data!$O$1:$O$6001,"Not Found")</f>
        <v>Other</v>
      </c>
      <c r="U1670" s="1" t="str">
        <f t="shared" si="4"/>
        <v>Middle Age</v>
      </c>
      <c r="V1670" s="1" t="str">
        <f t="shared" si="5"/>
        <v>Medium Booking</v>
      </c>
    </row>
    <row r="1671" ht="15.75" customHeight="1">
      <c r="A1671" s="1" t="s">
        <v>1985</v>
      </c>
      <c r="B1671" s="6">
        <v>46194.0</v>
      </c>
      <c r="C1671" s="6">
        <v>46201.0</v>
      </c>
      <c r="D1671" s="7">
        <v>0.6458333333333334</v>
      </c>
      <c r="E1671" s="1" t="str">
        <f t="shared" si="1"/>
        <v>Weekend</v>
      </c>
      <c r="F1671" s="1" t="str">
        <f t="shared" si="2"/>
        <v>Jun</v>
      </c>
      <c r="G1671" s="1" t="str">
        <f t="array" ref="G1671">_xlfn.XLOOKUP(A1671,Booking_data!$A$1:$A$6001,Booking_data!$D$1:$D$6001,"not found")</f>
        <v>M005</v>
      </c>
      <c r="H1671" s="1" t="str">
        <f t="array" ref="H1671">_xlfn.XLOOKUP(G1671,Movies_data!$A$1:$A$41,Movies_data!$B$1:$B$41,"not found")</f>
        <v>Ponniyin Selvan II</v>
      </c>
      <c r="I1671" s="1" t="str">
        <f t="array" ref="I1671">_xlfn.XLOOKUP(G1671,Movies_data!$A$1:$A$41,Movies_data!$D$1:$D$41,"not found")</f>
        <v>Drama</v>
      </c>
      <c r="J1671" s="1" t="str">
        <f t="array" ref="J1671">_xlfn.XLOOKUP(G1671,Movies_data!$A$1:$A$41,Movies_data!$C$1:$C$41,"not found")</f>
        <v>Tamil</v>
      </c>
      <c r="K1671" s="1">
        <f t="array" ref="K1671">_xlfn.XLOOKUP(G1671,Movies_data!$A$1:$A$41,Movies_data!$H$1:$H$41,"Not Found")</f>
        <v>7.3</v>
      </c>
      <c r="L1671" s="1" t="str">
        <f t="array" ref="L1671">_xlfn.XLOOKUP(A1671,Booking_data!$A$1:$A$6001,Booking_data!$E$1:$E$6001,"not Found")</f>
        <v>C162</v>
      </c>
      <c r="M1671" s="1" t="str">
        <f t="array" ref="M1671">_xlfn.XLOOKUP(L1671,Cinemas_data!$A$1:$A$49,Cinemas_data!$I$1:$I$49,"not Found")</f>
        <v>#NAME?</v>
      </c>
      <c r="N1671" s="1" t="str">
        <f t="array" ref="N1671">_xlfn.XLOOKUP(L1671,Cinemas_data!$A$1:$A$49,Cinemas_data!$C$1:$C$49,"not Found")</f>
        <v>Thiruvananthapuram</v>
      </c>
      <c r="O1671" s="1">
        <f t="array" ref="O1671">_xlfn.XLOOKUP(A1671,Booking_data!$A$1:$A$6001,Booking_data!$H$1:$H$6001,"not found")</f>
        <v>1</v>
      </c>
      <c r="P1671" s="1">
        <f t="array" ref="P1671">_xlfn.XLOOKUP(A1671,Booking_data!$A$1:$A$6001,Booking_data!$I$1:$I$6001,"not Found")</f>
        <v>240</v>
      </c>
      <c r="Q1671" s="1">
        <f t="shared" si="3"/>
        <v>240</v>
      </c>
      <c r="R1671" s="1" t="str">
        <f t="array" ref="R1671">_xlfn.XLOOKUP(A1671,Booking_data!$A$1:$A$6001,Booking_data!$L$1:$L$6001,"Not Found")</f>
        <v>Net Banking</v>
      </c>
      <c r="S1671" s="1">
        <f t="array" ref="S1671">_xlfn.XLOOKUP(A1671,Booking_data!$A$1:$A$6001,Booking_data!$N$1:$N$6001,"not Found")</f>
        <v>41</v>
      </c>
      <c r="T1671" s="1" t="str">
        <f t="array" ref="T1671">_xlfn.XLOOKUP(A1671,Booking_data!$A$1:$A$6001,Booking_data!$O$1:$O$6001,"Not Found")</f>
        <v>Female</v>
      </c>
      <c r="U1671" s="1" t="str">
        <f t="shared" si="4"/>
        <v>Middle Age</v>
      </c>
      <c r="V1671" s="1" t="str">
        <f t="shared" si="5"/>
        <v>Low Booking</v>
      </c>
    </row>
    <row r="1672" ht="15.75" customHeight="1">
      <c r="A1672" s="1" t="s">
        <v>1986</v>
      </c>
      <c r="B1672" s="6">
        <v>46032.0</v>
      </c>
      <c r="C1672" s="6">
        <v>46037.0</v>
      </c>
      <c r="D1672" s="7">
        <v>0.6458333333333334</v>
      </c>
      <c r="E1672" s="1" t="str">
        <f t="shared" si="1"/>
        <v>Weekend</v>
      </c>
      <c r="F1672" s="1" t="str">
        <f t="shared" si="2"/>
        <v>Jan</v>
      </c>
      <c r="G1672" s="1" t="str">
        <f t="array" ref="G1672">_xlfn.XLOOKUP(A1672,Booking_data!$A$1:$A$6001,Booking_data!$D$1:$D$6001,"not found")</f>
        <v>M002</v>
      </c>
      <c r="H1672" s="1" t="str">
        <f t="array" ref="H1672">_xlfn.XLOOKUP(G1672,Movies_data!$A$1:$A$41,Movies_data!$B$1:$B$41,"not found")</f>
        <v>Jailer</v>
      </c>
      <c r="I1672" s="1" t="str">
        <f t="array" ref="I1672">_xlfn.XLOOKUP(G1672,Movies_data!$A$1:$A$41,Movies_data!$D$1:$D$41,"not found")</f>
        <v>Action</v>
      </c>
      <c r="J1672" s="1" t="str">
        <f t="array" ref="J1672">_xlfn.XLOOKUP(G1672,Movies_data!$A$1:$A$41,Movies_data!$C$1:$C$41,"not found")</f>
        <v>Tamil</v>
      </c>
      <c r="K1672" s="1">
        <f t="array" ref="K1672">_xlfn.XLOOKUP(G1672,Movies_data!$A$1:$A$41,Movies_data!$H$1:$H$41,"Not Found")</f>
        <v>7.1</v>
      </c>
      <c r="L1672" s="1" t="str">
        <f t="array" ref="L1672">_xlfn.XLOOKUP(A1672,Booking_data!$A$1:$A$6001,Booking_data!$E$1:$E$6001,"not Found")</f>
        <v>C031</v>
      </c>
      <c r="M1672" s="1" t="str">
        <f t="array" ref="M1672">_xlfn.XLOOKUP(L1672,Cinemas_data!$A$1:$A$49,Cinemas_data!$I$1:$I$49,"not Found")</f>
        <v>#NAME?</v>
      </c>
      <c r="N1672" s="1" t="str">
        <f t="array" ref="N1672">_xlfn.XLOOKUP(L1672,Cinemas_data!$A$1:$A$49,Cinemas_data!$C$1:$C$49,"not Found")</f>
        <v>Madurai</v>
      </c>
      <c r="O1672" s="1">
        <f t="array" ref="O1672">_xlfn.XLOOKUP(A1672,Booking_data!$A$1:$A$6001,Booking_data!$H$1:$H$6001,"not found")</f>
        <v>3</v>
      </c>
      <c r="P1672" s="1">
        <f t="array" ref="P1672">_xlfn.XLOOKUP(A1672,Booking_data!$A$1:$A$6001,Booking_data!$I$1:$I$6001,"not Found")</f>
        <v>240</v>
      </c>
      <c r="Q1672" s="1">
        <f t="shared" si="3"/>
        <v>720</v>
      </c>
      <c r="R1672" s="1" t="str">
        <f t="array" ref="R1672">_xlfn.XLOOKUP(A1672,Booking_data!$A$1:$A$6001,Booking_data!$L$1:$L$6001,"Not Found")</f>
        <v>Debit Card</v>
      </c>
      <c r="S1672" s="1">
        <f t="array" ref="S1672">_xlfn.XLOOKUP(A1672,Booking_data!$A$1:$A$6001,Booking_data!$N$1:$N$6001,"not Found")</f>
        <v>25</v>
      </c>
      <c r="T1672" s="1" t="str">
        <f t="array" ref="T1672">_xlfn.XLOOKUP(A1672,Booking_data!$A$1:$A$6001,Booking_data!$O$1:$O$6001,"Not Found")</f>
        <v>Other</v>
      </c>
      <c r="U1672" s="1" t="str">
        <f t="shared" si="4"/>
        <v>Youngster</v>
      </c>
      <c r="V1672" s="1" t="str">
        <f t="shared" si="5"/>
        <v>Medium Booking</v>
      </c>
    </row>
    <row r="1673" ht="15.75" customHeight="1">
      <c r="A1673" s="1" t="s">
        <v>1987</v>
      </c>
      <c r="B1673" s="6">
        <v>46159.0</v>
      </c>
      <c r="C1673" s="6">
        <v>46162.0</v>
      </c>
      <c r="D1673" s="7">
        <v>0.8854166666666666</v>
      </c>
      <c r="E1673" s="1" t="str">
        <f t="shared" si="1"/>
        <v>Weekend</v>
      </c>
      <c r="F1673" s="1" t="str">
        <f t="shared" si="2"/>
        <v>May</v>
      </c>
      <c r="G1673" s="1" t="str">
        <f t="array" ref="G1673">_xlfn.XLOOKUP(A1673,Booking_data!$A$1:$A$6001,Booking_data!$D$1:$D$6001,"not found")</f>
        <v>M015</v>
      </c>
      <c r="H1673" s="1" t="str">
        <f t="array" ref="H1673">_xlfn.XLOOKUP(G1673,Movies_data!$A$1:$A$41,Movies_data!$B$1:$B$41,"not found")</f>
        <v>Kalki 2898 AD</v>
      </c>
      <c r="I1673" s="1" t="str">
        <f t="array" ref="I1673">_xlfn.XLOOKUP(G1673,Movies_data!$A$1:$A$41,Movies_data!$D$1:$D$41,"not found")</f>
        <v>Sci-Fi</v>
      </c>
      <c r="J1673" s="1" t="str">
        <f t="array" ref="J1673">_xlfn.XLOOKUP(G1673,Movies_data!$A$1:$A$41,Movies_data!$C$1:$C$41,"not found")</f>
        <v>Telugu</v>
      </c>
      <c r="K1673" s="1">
        <f t="array" ref="K1673">_xlfn.XLOOKUP(G1673,Movies_data!$A$1:$A$41,Movies_data!$H$1:$H$41,"Not Found")</f>
        <v>7</v>
      </c>
      <c r="L1673" s="1" t="str">
        <f t="array" ref="L1673">_xlfn.XLOOKUP(A1673,Booking_data!$A$1:$A$6001,Booking_data!$E$1:$E$6001,"not Found")</f>
        <v>C162</v>
      </c>
      <c r="M1673" s="1" t="str">
        <f t="array" ref="M1673">_xlfn.XLOOKUP(L1673,Cinemas_data!$A$1:$A$49,Cinemas_data!$I$1:$I$49,"not Found")</f>
        <v>#NAME?</v>
      </c>
      <c r="N1673" s="1" t="str">
        <f t="array" ref="N1673">_xlfn.XLOOKUP(L1673,Cinemas_data!$A$1:$A$49,Cinemas_data!$C$1:$C$49,"not Found")</f>
        <v>Thiruvananthapuram</v>
      </c>
      <c r="O1673" s="1">
        <f t="array" ref="O1673">_xlfn.XLOOKUP(A1673,Booking_data!$A$1:$A$6001,Booking_data!$H$1:$H$6001,"not found")</f>
        <v>2</v>
      </c>
      <c r="P1673" s="1">
        <f t="array" ref="P1673">_xlfn.XLOOKUP(A1673,Booking_data!$A$1:$A$6001,Booking_data!$I$1:$I$6001,"not Found")</f>
        <v>160</v>
      </c>
      <c r="Q1673" s="1">
        <f t="shared" si="3"/>
        <v>320</v>
      </c>
      <c r="R1673" s="1" t="str">
        <f t="array" ref="R1673">_xlfn.XLOOKUP(A1673,Booking_data!$A$1:$A$6001,Booking_data!$L$1:$L$6001,"Not Found")</f>
        <v>Credit Card</v>
      </c>
      <c r="S1673" s="1">
        <f t="array" ref="S1673">_xlfn.XLOOKUP(A1673,Booking_data!$A$1:$A$6001,Booking_data!$N$1:$N$6001,"not Found")</f>
        <v>32</v>
      </c>
      <c r="T1673" s="1" t="str">
        <f t="array" ref="T1673">_xlfn.XLOOKUP(A1673,Booking_data!$A$1:$A$6001,Booking_data!$O$1:$O$6001,"Not Found")</f>
        <v>Female</v>
      </c>
      <c r="U1673" s="1" t="str">
        <f t="shared" si="4"/>
        <v>Middle Age</v>
      </c>
      <c r="V1673" s="1" t="str">
        <f t="shared" si="5"/>
        <v>Low Booking</v>
      </c>
    </row>
    <row r="1674" ht="15.75" customHeight="1">
      <c r="A1674" s="1" t="s">
        <v>1988</v>
      </c>
      <c r="B1674" s="6">
        <v>46041.0</v>
      </c>
      <c r="C1674" s="6">
        <v>46045.0</v>
      </c>
      <c r="D1674" s="7">
        <v>0.6458333333333334</v>
      </c>
      <c r="E1674" s="1" t="str">
        <f t="shared" si="1"/>
        <v>Weekday</v>
      </c>
      <c r="F1674" s="1" t="str">
        <f t="shared" si="2"/>
        <v>Jan</v>
      </c>
      <c r="G1674" s="1" t="str">
        <f t="array" ref="G1674">_xlfn.XLOOKUP(A1674,Booking_data!$A$1:$A$6001,Booking_data!$D$1:$D$6001,"not found")</f>
        <v>M016</v>
      </c>
      <c r="H1674" s="1" t="str">
        <f t="array" ref="H1674">_xlfn.XLOOKUP(G1674,Movies_data!$A$1:$A$41,Movies_data!$B$1:$B$41,"not found")</f>
        <v>Arjun Reddy</v>
      </c>
      <c r="I1674" s="1" t="str">
        <f t="array" ref="I1674">_xlfn.XLOOKUP(G1674,Movies_data!$A$1:$A$41,Movies_data!$D$1:$D$41,"not found")</f>
        <v>Drama</v>
      </c>
      <c r="J1674" s="1" t="str">
        <f t="array" ref="J1674">_xlfn.XLOOKUP(G1674,Movies_data!$A$1:$A$41,Movies_data!$C$1:$C$41,"not found")</f>
        <v>Telugu</v>
      </c>
      <c r="K1674" s="1">
        <f t="array" ref="K1674">_xlfn.XLOOKUP(G1674,Movies_data!$A$1:$A$41,Movies_data!$H$1:$H$41,"Not Found")</f>
        <v>7.7</v>
      </c>
      <c r="L1674" s="1" t="str">
        <f t="array" ref="L1674">_xlfn.XLOOKUP(A1674,Booking_data!$A$1:$A$6001,Booking_data!$E$1:$E$6001,"not Found")</f>
        <v>C073</v>
      </c>
      <c r="M1674" s="1" t="str">
        <f t="array" ref="M1674">_xlfn.XLOOKUP(L1674,Cinemas_data!$A$1:$A$49,Cinemas_data!$I$1:$I$49,"not Found")</f>
        <v>#NAME?</v>
      </c>
      <c r="N1674" s="1" t="str">
        <f t="array" ref="N1674">_xlfn.XLOOKUP(L1674,Cinemas_data!$A$1:$A$49,Cinemas_data!$C$1:$C$49,"not Found")</f>
        <v>Hyderabad</v>
      </c>
      <c r="O1674" s="1">
        <f t="array" ref="O1674">_xlfn.XLOOKUP(A1674,Booking_data!$A$1:$A$6001,Booking_data!$H$1:$H$6001,"not found")</f>
        <v>4</v>
      </c>
      <c r="P1674" s="1">
        <f t="array" ref="P1674">_xlfn.XLOOKUP(A1674,Booking_data!$A$1:$A$6001,Booking_data!$I$1:$I$6001,"not Found")</f>
        <v>320</v>
      </c>
      <c r="Q1674" s="1">
        <f t="shared" si="3"/>
        <v>1280</v>
      </c>
      <c r="R1674" s="1" t="str">
        <f t="array" ref="R1674">_xlfn.XLOOKUP(A1674,Booking_data!$A$1:$A$6001,Booking_data!$L$1:$L$6001,"Not Found")</f>
        <v>Net Banking</v>
      </c>
      <c r="S1674" s="1">
        <f t="array" ref="S1674">_xlfn.XLOOKUP(A1674,Booking_data!$A$1:$A$6001,Booking_data!$N$1:$N$6001,"not Found")</f>
        <v>29</v>
      </c>
      <c r="T1674" s="1" t="str">
        <f t="array" ref="T1674">_xlfn.XLOOKUP(A1674,Booking_data!$A$1:$A$6001,Booking_data!$O$1:$O$6001,"Not Found")</f>
        <v>Other</v>
      </c>
      <c r="U1674" s="1" t="str">
        <f t="shared" si="4"/>
        <v>Youngster</v>
      </c>
      <c r="V1674" s="1" t="str">
        <f t="shared" si="5"/>
        <v>Medium Booking</v>
      </c>
    </row>
    <row r="1675" ht="15.75" customHeight="1">
      <c r="A1675" s="1" t="s">
        <v>1989</v>
      </c>
      <c r="B1675" s="6">
        <v>46060.0</v>
      </c>
      <c r="C1675" s="6">
        <v>46067.0</v>
      </c>
      <c r="D1675" s="7">
        <v>0.3958333333333333</v>
      </c>
      <c r="E1675" s="1" t="str">
        <f t="shared" si="1"/>
        <v>Weekend</v>
      </c>
      <c r="F1675" s="1" t="str">
        <f t="shared" si="2"/>
        <v>Feb</v>
      </c>
      <c r="G1675" s="1" t="str">
        <f t="array" ref="G1675">_xlfn.XLOOKUP(A1675,Booking_data!$A$1:$A$6001,Booking_data!$D$1:$D$6001,"not found")</f>
        <v>M005</v>
      </c>
      <c r="H1675" s="1" t="str">
        <f t="array" ref="H1675">_xlfn.XLOOKUP(G1675,Movies_data!$A$1:$A$41,Movies_data!$B$1:$B$41,"not found")</f>
        <v>Ponniyin Selvan II</v>
      </c>
      <c r="I1675" s="1" t="str">
        <f t="array" ref="I1675">_xlfn.XLOOKUP(G1675,Movies_data!$A$1:$A$41,Movies_data!$D$1:$D$41,"not found")</f>
        <v>Drama</v>
      </c>
      <c r="J1675" s="1" t="str">
        <f t="array" ref="J1675">_xlfn.XLOOKUP(G1675,Movies_data!$A$1:$A$41,Movies_data!$C$1:$C$41,"not found")</f>
        <v>Tamil</v>
      </c>
      <c r="K1675" s="1">
        <f t="array" ref="K1675">_xlfn.XLOOKUP(G1675,Movies_data!$A$1:$A$41,Movies_data!$H$1:$H$41,"Not Found")</f>
        <v>7.3</v>
      </c>
      <c r="L1675" s="1" t="str">
        <f t="array" ref="L1675">_xlfn.XLOOKUP(A1675,Booking_data!$A$1:$A$6001,Booking_data!$E$1:$E$6001,"not Found")</f>
        <v>C121</v>
      </c>
      <c r="M1675" s="1" t="str">
        <f t="array" ref="M1675">_xlfn.XLOOKUP(L1675,Cinemas_data!$A$1:$A$49,Cinemas_data!$I$1:$I$49,"not Found")</f>
        <v>#NAME?</v>
      </c>
      <c r="N1675" s="1" t="str">
        <f t="array" ref="N1675">_xlfn.XLOOKUP(L1675,Cinemas_data!$A$1:$A$49,Cinemas_data!$C$1:$C$49,"not Found")</f>
        <v>Noida</v>
      </c>
      <c r="O1675" s="1">
        <f t="array" ref="O1675">_xlfn.XLOOKUP(A1675,Booking_data!$A$1:$A$6001,Booking_data!$H$1:$H$6001,"not found")</f>
        <v>6</v>
      </c>
      <c r="P1675" s="1">
        <f t="array" ref="P1675">_xlfn.XLOOKUP(A1675,Booking_data!$A$1:$A$6001,Booking_data!$I$1:$I$6001,"not Found")</f>
        <v>240</v>
      </c>
      <c r="Q1675" s="1">
        <f t="shared" si="3"/>
        <v>1440</v>
      </c>
      <c r="R1675" s="1" t="str">
        <f t="array" ref="R1675">_xlfn.XLOOKUP(A1675,Booking_data!$A$1:$A$6001,Booking_data!$L$1:$L$6001,"Not Found")</f>
        <v>Net Banking</v>
      </c>
      <c r="S1675" s="1">
        <f t="array" ref="S1675">_xlfn.XLOOKUP(A1675,Booking_data!$A$1:$A$6001,Booking_data!$N$1:$N$6001,"not Found")</f>
        <v>26</v>
      </c>
      <c r="T1675" s="1" t="str">
        <f t="array" ref="T1675">_xlfn.XLOOKUP(A1675,Booking_data!$A$1:$A$6001,Booking_data!$O$1:$O$6001,"Not Found")</f>
        <v>Other</v>
      </c>
      <c r="U1675" s="1" t="str">
        <f t="shared" si="4"/>
        <v>Youngster</v>
      </c>
      <c r="V1675" s="1" t="str">
        <f t="shared" si="5"/>
        <v>High Booking</v>
      </c>
    </row>
    <row r="1676" ht="15.75" customHeight="1">
      <c r="A1676" s="1" t="s">
        <v>1990</v>
      </c>
      <c r="B1676" s="6">
        <v>46059.0</v>
      </c>
      <c r="C1676" s="6">
        <v>46066.0</v>
      </c>
      <c r="D1676" s="7">
        <v>0.7708333333333334</v>
      </c>
      <c r="E1676" s="1" t="str">
        <f t="shared" si="1"/>
        <v>Weekday</v>
      </c>
      <c r="F1676" s="1" t="str">
        <f t="shared" si="2"/>
        <v>Feb</v>
      </c>
      <c r="G1676" s="1" t="str">
        <f t="array" ref="G1676">_xlfn.XLOOKUP(A1676,Booking_data!$A$1:$A$6001,Booking_data!$D$1:$D$6001,"not found")</f>
        <v>M038</v>
      </c>
      <c r="H1676" s="1" t="str">
        <f t="array" ref="H1676">_xlfn.XLOOKUP(G1676,Movies_data!$A$1:$A$41,Movies_data!$B$1:$B$41,"not found")</f>
        <v>Barbie</v>
      </c>
      <c r="I1676" s="1" t="str">
        <f t="array" ref="I1676">_xlfn.XLOOKUP(G1676,Movies_data!$A$1:$A$41,Movies_data!$D$1:$D$41,"not found")</f>
        <v>Comedy</v>
      </c>
      <c r="J1676" s="1" t="str">
        <f t="array" ref="J1676">_xlfn.XLOOKUP(G1676,Movies_data!$A$1:$A$41,Movies_data!$C$1:$C$41,"not found")</f>
        <v>English</v>
      </c>
      <c r="K1676" s="1">
        <f t="array" ref="K1676">_xlfn.XLOOKUP(G1676,Movies_data!$A$1:$A$41,Movies_data!$H$1:$H$41,"Not Found")</f>
        <v>6.8</v>
      </c>
      <c r="L1676" s="1" t="str">
        <f t="array" ref="L1676">_xlfn.XLOOKUP(A1676,Booking_data!$A$1:$A$6001,Booking_data!$E$1:$E$6001,"not Found")</f>
        <v>C161</v>
      </c>
      <c r="M1676" s="1" t="str">
        <f t="array" ref="M1676">_xlfn.XLOOKUP(L1676,Cinemas_data!$A$1:$A$49,Cinemas_data!$I$1:$I$49,"not Found")</f>
        <v>#NAME?</v>
      </c>
      <c r="N1676" s="1" t="str">
        <f t="array" ref="N1676">_xlfn.XLOOKUP(L1676,Cinemas_data!$A$1:$A$49,Cinemas_data!$C$1:$C$49,"not Found")</f>
        <v>Thiruvananthapuram</v>
      </c>
      <c r="O1676" s="1">
        <f t="array" ref="O1676">_xlfn.XLOOKUP(A1676,Booking_data!$A$1:$A$6001,Booking_data!$H$1:$H$6001,"not found")</f>
        <v>5</v>
      </c>
      <c r="P1676" s="1">
        <f t="array" ref="P1676">_xlfn.XLOOKUP(A1676,Booking_data!$A$1:$A$6001,Booking_data!$I$1:$I$6001,"not Found")</f>
        <v>280</v>
      </c>
      <c r="Q1676" s="1">
        <f t="shared" si="3"/>
        <v>1400</v>
      </c>
      <c r="R1676" s="1" t="str">
        <f t="array" ref="R1676">_xlfn.XLOOKUP(A1676,Booking_data!$A$1:$A$6001,Booking_data!$L$1:$L$6001,"Not Found")</f>
        <v>Credit Card</v>
      </c>
      <c r="S1676" s="1">
        <f t="array" ref="S1676">_xlfn.XLOOKUP(A1676,Booking_data!$A$1:$A$6001,Booking_data!$N$1:$N$6001,"not Found")</f>
        <v>43</v>
      </c>
      <c r="T1676" s="1" t="str">
        <f t="array" ref="T1676">_xlfn.XLOOKUP(A1676,Booking_data!$A$1:$A$6001,Booking_data!$O$1:$O$6001,"Not Found")</f>
        <v>Female</v>
      </c>
      <c r="U1676" s="1" t="str">
        <f t="shared" si="4"/>
        <v>Middle Age</v>
      </c>
      <c r="V1676" s="1" t="str">
        <f t="shared" si="5"/>
        <v>High Booking</v>
      </c>
    </row>
    <row r="1677" ht="15.75" customHeight="1">
      <c r="A1677" s="1" t="s">
        <v>1991</v>
      </c>
      <c r="B1677" s="6">
        <v>46078.0</v>
      </c>
      <c r="C1677" s="6">
        <v>46084.0</v>
      </c>
      <c r="D1677" s="7">
        <v>0.8854166666666666</v>
      </c>
      <c r="E1677" s="1" t="str">
        <f t="shared" si="1"/>
        <v>Weekday</v>
      </c>
      <c r="F1677" s="1" t="str">
        <f t="shared" si="2"/>
        <v>Feb</v>
      </c>
      <c r="G1677" s="1" t="str">
        <f t="array" ref="G1677">_xlfn.XLOOKUP(A1677,Booking_data!$A$1:$A$6001,Booking_data!$D$1:$D$6001,"not found")</f>
        <v>M027</v>
      </c>
      <c r="H1677" s="1" t="str">
        <f t="array" ref="H1677">_xlfn.XLOOKUP(G1677,Movies_data!$A$1:$A$41,Movies_data!$B$1:$B$41,"not found")</f>
        <v>KGF Chapter 2</v>
      </c>
      <c r="I1677" s="1" t="str">
        <f t="array" ref="I1677">_xlfn.XLOOKUP(G1677,Movies_data!$A$1:$A$41,Movies_data!$D$1:$D$41,"not found")</f>
        <v>Action</v>
      </c>
      <c r="J1677" s="1" t="str">
        <f t="array" ref="J1677">_xlfn.XLOOKUP(G1677,Movies_data!$A$1:$A$41,Movies_data!$C$1:$C$41,"not found")</f>
        <v>Kannada</v>
      </c>
      <c r="K1677" s="1">
        <f t="array" ref="K1677">_xlfn.XLOOKUP(G1677,Movies_data!$A$1:$A$41,Movies_data!$H$1:$H$41,"Not Found")</f>
        <v>8.3</v>
      </c>
      <c r="L1677" s="1" t="str">
        <f t="array" ref="L1677">_xlfn.XLOOKUP(A1677,Booking_data!$A$1:$A$6001,Booking_data!$E$1:$E$6001,"not Found")</f>
        <v>C111</v>
      </c>
      <c r="M1677" s="1" t="str">
        <f t="array" ref="M1677">_xlfn.XLOOKUP(L1677,Cinemas_data!$A$1:$A$49,Cinemas_data!$I$1:$I$49,"not Found")</f>
        <v>#NAME?</v>
      </c>
      <c r="N1677" s="1" t="str">
        <f t="array" ref="N1677">_xlfn.XLOOKUP(L1677,Cinemas_data!$A$1:$A$49,Cinemas_data!$C$1:$C$49,"not Found")</f>
        <v>Delhi</v>
      </c>
      <c r="O1677" s="1">
        <f t="array" ref="O1677">_xlfn.XLOOKUP(A1677,Booking_data!$A$1:$A$6001,Booking_data!$H$1:$H$6001,"not found")</f>
        <v>1</v>
      </c>
      <c r="P1677" s="1">
        <f t="array" ref="P1677">_xlfn.XLOOKUP(A1677,Booking_data!$A$1:$A$6001,Booking_data!$I$1:$I$6001,"not Found")</f>
        <v>360</v>
      </c>
      <c r="Q1677" s="1">
        <f t="shared" si="3"/>
        <v>360</v>
      </c>
      <c r="R1677" s="1" t="str">
        <f t="array" ref="R1677">_xlfn.XLOOKUP(A1677,Booking_data!$A$1:$A$6001,Booking_data!$L$1:$L$6001,"Not Found")</f>
        <v>Net Banking</v>
      </c>
      <c r="S1677" s="1">
        <f t="array" ref="S1677">_xlfn.XLOOKUP(A1677,Booking_data!$A$1:$A$6001,Booking_data!$N$1:$N$6001,"not Found")</f>
        <v>34</v>
      </c>
      <c r="T1677" s="1" t="str">
        <f t="array" ref="T1677">_xlfn.XLOOKUP(A1677,Booking_data!$A$1:$A$6001,Booking_data!$O$1:$O$6001,"Not Found")</f>
        <v>Other</v>
      </c>
      <c r="U1677" s="1" t="str">
        <f t="shared" si="4"/>
        <v>Middle Age</v>
      </c>
      <c r="V1677" s="1" t="str">
        <f t="shared" si="5"/>
        <v>Low Booking</v>
      </c>
    </row>
    <row r="1678" ht="15.75" customHeight="1">
      <c r="A1678" s="1" t="s">
        <v>1992</v>
      </c>
      <c r="B1678" s="6">
        <v>46068.0</v>
      </c>
      <c r="C1678" s="6">
        <v>46068.0</v>
      </c>
      <c r="D1678" s="7">
        <v>0.8854166666666666</v>
      </c>
      <c r="E1678" s="1" t="str">
        <f t="shared" si="1"/>
        <v>Weekend</v>
      </c>
      <c r="F1678" s="1" t="str">
        <f t="shared" si="2"/>
        <v>Feb</v>
      </c>
      <c r="G1678" s="1" t="str">
        <f t="array" ref="G1678">_xlfn.XLOOKUP(A1678,Booking_data!$A$1:$A$6001,Booking_data!$D$1:$D$6001,"not found")</f>
        <v>M025</v>
      </c>
      <c r="H1678" s="1" t="str">
        <f t="array" ref="H1678">_xlfn.XLOOKUP(G1678,Movies_data!$A$1:$A$41,Movies_data!$B$1:$B$41,"not found")</f>
        <v>Rocky Aur Rani Kii Prem Kahaani</v>
      </c>
      <c r="I1678" s="1" t="str">
        <f t="array" ref="I1678">_xlfn.XLOOKUP(G1678,Movies_data!$A$1:$A$41,Movies_data!$D$1:$D$41,"not found")</f>
        <v>Romance</v>
      </c>
      <c r="J1678" s="1" t="str">
        <f t="array" ref="J1678">_xlfn.XLOOKUP(G1678,Movies_data!$A$1:$A$41,Movies_data!$C$1:$C$41,"not found")</f>
        <v>Hindi</v>
      </c>
      <c r="K1678" s="1">
        <f t="array" ref="K1678">_xlfn.XLOOKUP(G1678,Movies_data!$A$1:$A$41,Movies_data!$H$1:$H$41,"Not Found")</f>
        <v>6.8</v>
      </c>
      <c r="L1678" s="1" t="str">
        <f t="array" ref="L1678">_xlfn.XLOOKUP(A1678,Booking_data!$A$1:$A$6001,Booking_data!$E$1:$E$6001,"not Found")</f>
        <v>C083</v>
      </c>
      <c r="M1678" s="1" t="str">
        <f t="array" ref="M1678">_xlfn.XLOOKUP(L1678,Cinemas_data!$A$1:$A$49,Cinemas_data!$I$1:$I$49,"not Found")</f>
        <v>#NAME?</v>
      </c>
      <c r="N1678" s="1" t="str">
        <f t="array" ref="N1678">_xlfn.XLOOKUP(L1678,Cinemas_data!$A$1:$A$49,Cinemas_data!$C$1:$C$49,"not Found")</f>
        <v>Vijayawada</v>
      </c>
      <c r="O1678" s="1">
        <f t="array" ref="O1678">_xlfn.XLOOKUP(A1678,Booking_data!$A$1:$A$6001,Booking_data!$H$1:$H$6001,"not found")</f>
        <v>2</v>
      </c>
      <c r="P1678" s="1">
        <f t="array" ref="P1678">_xlfn.XLOOKUP(A1678,Booking_data!$A$1:$A$6001,Booking_data!$I$1:$I$6001,"not Found")</f>
        <v>280</v>
      </c>
      <c r="Q1678" s="1">
        <f t="shared" si="3"/>
        <v>560</v>
      </c>
      <c r="R1678" s="1" t="str">
        <f t="array" ref="R1678">_xlfn.XLOOKUP(A1678,Booking_data!$A$1:$A$6001,Booking_data!$L$1:$L$6001,"Not Found")</f>
        <v>Net Banking</v>
      </c>
      <c r="S1678" s="1">
        <f t="array" ref="S1678">_xlfn.XLOOKUP(A1678,Booking_data!$A$1:$A$6001,Booking_data!$N$1:$N$6001,"not Found")</f>
        <v>51</v>
      </c>
      <c r="T1678" s="1" t="str">
        <f t="array" ref="T1678">_xlfn.XLOOKUP(A1678,Booking_data!$A$1:$A$6001,Booking_data!$O$1:$O$6001,"Not Found")</f>
        <v>Male</v>
      </c>
      <c r="U1678" s="1" t="str">
        <f t="shared" si="4"/>
        <v>Above 45</v>
      </c>
      <c r="V1678" s="1" t="str">
        <f t="shared" si="5"/>
        <v>Low Booking</v>
      </c>
    </row>
    <row r="1679" ht="15.75" customHeight="1">
      <c r="A1679" s="1" t="s">
        <v>1993</v>
      </c>
      <c r="B1679" s="6">
        <v>46044.0</v>
      </c>
      <c r="C1679" s="6">
        <v>46049.0</v>
      </c>
      <c r="D1679" s="7">
        <v>0.9375</v>
      </c>
      <c r="E1679" s="1" t="str">
        <f t="shared" si="1"/>
        <v>Weekday</v>
      </c>
      <c r="F1679" s="1" t="str">
        <f t="shared" si="2"/>
        <v>Jan</v>
      </c>
      <c r="G1679" s="1" t="str">
        <f t="array" ref="G1679">_xlfn.XLOOKUP(A1679,Booking_data!$A$1:$A$6001,Booking_data!$D$1:$D$6001,"not found")</f>
        <v>M020</v>
      </c>
      <c r="H1679" s="1" t="str">
        <f t="array" ref="H1679">_xlfn.XLOOKUP(G1679,Movies_data!$A$1:$A$41,Movies_data!$B$1:$B$41,"not found")</f>
        <v>Jawan</v>
      </c>
      <c r="I1679" s="1" t="str">
        <f t="array" ref="I1679">_xlfn.XLOOKUP(G1679,Movies_data!$A$1:$A$41,Movies_data!$D$1:$D$41,"not found")</f>
        <v>Action</v>
      </c>
      <c r="J1679" s="1" t="str">
        <f t="array" ref="J1679">_xlfn.XLOOKUP(G1679,Movies_data!$A$1:$A$41,Movies_data!$C$1:$C$41,"not found")</f>
        <v>Hindi</v>
      </c>
      <c r="K1679" s="1">
        <f t="array" ref="K1679">_xlfn.XLOOKUP(G1679,Movies_data!$A$1:$A$41,Movies_data!$H$1:$H$41,"Not Found")</f>
        <v>7</v>
      </c>
      <c r="L1679" s="1" t="str">
        <f t="array" ref="L1679">_xlfn.XLOOKUP(A1679,Booking_data!$A$1:$A$6001,Booking_data!$E$1:$E$6001,"not Found")</f>
        <v>C102</v>
      </c>
      <c r="M1679" s="1" t="str">
        <f t="array" ref="M1679">_xlfn.XLOOKUP(L1679,Cinemas_data!$A$1:$A$49,Cinemas_data!$I$1:$I$49,"not Found")</f>
        <v>#NAME?</v>
      </c>
      <c r="N1679" s="1" t="str">
        <f t="array" ref="N1679">_xlfn.XLOOKUP(L1679,Cinemas_data!$A$1:$A$49,Cinemas_data!$C$1:$C$49,"not Found")</f>
        <v>Pune</v>
      </c>
      <c r="O1679" s="1">
        <f t="array" ref="O1679">_xlfn.XLOOKUP(A1679,Booking_data!$A$1:$A$6001,Booking_data!$H$1:$H$6001,"not found")</f>
        <v>6</v>
      </c>
      <c r="P1679" s="1">
        <f t="array" ref="P1679">_xlfn.XLOOKUP(A1679,Booking_data!$A$1:$A$6001,Booking_data!$I$1:$I$6001,"not Found")</f>
        <v>300</v>
      </c>
      <c r="Q1679" s="1">
        <f t="shared" si="3"/>
        <v>1800</v>
      </c>
      <c r="R1679" s="1" t="str">
        <f t="array" ref="R1679">_xlfn.XLOOKUP(A1679,Booking_data!$A$1:$A$6001,Booking_data!$L$1:$L$6001,"Not Found")</f>
        <v>Net Banking</v>
      </c>
      <c r="S1679" s="1">
        <f t="array" ref="S1679">_xlfn.XLOOKUP(A1679,Booking_data!$A$1:$A$6001,Booking_data!$N$1:$N$6001,"not Found")</f>
        <v>59</v>
      </c>
      <c r="T1679" s="1" t="str">
        <f t="array" ref="T1679">_xlfn.XLOOKUP(A1679,Booking_data!$A$1:$A$6001,Booking_data!$O$1:$O$6001,"Not Found")</f>
        <v>Female</v>
      </c>
      <c r="U1679" s="1" t="str">
        <f t="shared" si="4"/>
        <v>Above 45</v>
      </c>
      <c r="V1679" s="1" t="str">
        <f t="shared" si="5"/>
        <v>High Booking</v>
      </c>
    </row>
    <row r="1680" ht="15.75" customHeight="1">
      <c r="A1680" s="1" t="s">
        <v>1994</v>
      </c>
      <c r="B1680" s="6">
        <v>46144.0</v>
      </c>
      <c r="C1680" s="6">
        <v>46151.0</v>
      </c>
      <c r="D1680" s="7">
        <v>0.53125</v>
      </c>
      <c r="E1680" s="1" t="str">
        <f t="shared" si="1"/>
        <v>Weekend</v>
      </c>
      <c r="F1680" s="1" t="str">
        <f t="shared" si="2"/>
        <v>May</v>
      </c>
      <c r="G1680" s="1" t="str">
        <f t="array" ref="G1680">_xlfn.XLOOKUP(A1680,Booking_data!$A$1:$A$6001,Booking_data!$D$1:$D$6001,"not found")</f>
        <v>M015</v>
      </c>
      <c r="H1680" s="1" t="str">
        <f t="array" ref="H1680">_xlfn.XLOOKUP(G1680,Movies_data!$A$1:$A$41,Movies_data!$B$1:$B$41,"not found")</f>
        <v>Kalki 2898 AD</v>
      </c>
      <c r="I1680" s="1" t="str">
        <f t="array" ref="I1680">_xlfn.XLOOKUP(G1680,Movies_data!$A$1:$A$41,Movies_data!$D$1:$D$41,"not found")</f>
        <v>Sci-Fi</v>
      </c>
      <c r="J1680" s="1" t="str">
        <f t="array" ref="J1680">_xlfn.XLOOKUP(G1680,Movies_data!$A$1:$A$41,Movies_data!$C$1:$C$41,"not found")</f>
        <v>Telugu</v>
      </c>
      <c r="K1680" s="1">
        <f t="array" ref="K1680">_xlfn.XLOOKUP(G1680,Movies_data!$A$1:$A$41,Movies_data!$H$1:$H$41,"Not Found")</f>
        <v>7</v>
      </c>
      <c r="L1680" s="1" t="str">
        <f t="array" ref="L1680">_xlfn.XLOOKUP(A1680,Booking_data!$A$1:$A$6001,Booking_data!$E$1:$E$6001,"not Found")</f>
        <v>C081</v>
      </c>
      <c r="M1680" s="1" t="str">
        <f t="array" ref="M1680">_xlfn.XLOOKUP(L1680,Cinemas_data!$A$1:$A$49,Cinemas_data!$I$1:$I$49,"not Found")</f>
        <v>#NAME?</v>
      </c>
      <c r="N1680" s="1" t="str">
        <f t="array" ref="N1680">_xlfn.XLOOKUP(L1680,Cinemas_data!$A$1:$A$49,Cinemas_data!$C$1:$C$49,"not Found")</f>
        <v>Vijayawada</v>
      </c>
      <c r="O1680" s="1">
        <f t="array" ref="O1680">_xlfn.XLOOKUP(A1680,Booking_data!$A$1:$A$6001,Booking_data!$H$1:$H$6001,"not found")</f>
        <v>2</v>
      </c>
      <c r="P1680" s="1">
        <f t="array" ref="P1680">_xlfn.XLOOKUP(A1680,Booking_data!$A$1:$A$6001,Booking_data!$I$1:$I$6001,"not Found")</f>
        <v>200</v>
      </c>
      <c r="Q1680" s="1">
        <f t="shared" si="3"/>
        <v>400</v>
      </c>
      <c r="R1680" s="1" t="str">
        <f t="array" ref="R1680">_xlfn.XLOOKUP(A1680,Booking_data!$A$1:$A$6001,Booking_data!$L$1:$L$6001,"Not Found")</f>
        <v>Debit Card</v>
      </c>
      <c r="S1680" s="1">
        <f t="array" ref="S1680">_xlfn.XLOOKUP(A1680,Booking_data!$A$1:$A$6001,Booking_data!$N$1:$N$6001,"not Found")</f>
        <v>19</v>
      </c>
      <c r="T1680" s="1" t="str">
        <f t="array" ref="T1680">_xlfn.XLOOKUP(A1680,Booking_data!$A$1:$A$6001,Booking_data!$O$1:$O$6001,"Not Found")</f>
        <v>Male</v>
      </c>
      <c r="U1680" s="1" t="str">
        <f t="shared" si="4"/>
        <v>Youngster</v>
      </c>
      <c r="V1680" s="1" t="str">
        <f t="shared" si="5"/>
        <v>Low Booking</v>
      </c>
    </row>
    <row r="1681" ht="15.75" customHeight="1">
      <c r="A1681" s="1" t="s">
        <v>1995</v>
      </c>
      <c r="B1681" s="6">
        <v>46145.0</v>
      </c>
      <c r="C1681" s="6">
        <v>46148.0</v>
      </c>
      <c r="D1681" s="7">
        <v>0.53125</v>
      </c>
      <c r="E1681" s="1" t="str">
        <f t="shared" si="1"/>
        <v>Weekend</v>
      </c>
      <c r="F1681" s="1" t="str">
        <f t="shared" si="2"/>
        <v>May</v>
      </c>
      <c r="G1681" s="1" t="str">
        <f t="array" ref="G1681">_xlfn.XLOOKUP(A1681,Booking_data!$A$1:$A$6001,Booking_data!$D$1:$D$6001,"not found")</f>
        <v>M034</v>
      </c>
      <c r="H1681" s="1" t="str">
        <f t="array" ref="H1681">_xlfn.XLOOKUP(G1681,Movies_data!$A$1:$A$41,Movies_data!$B$1:$B$41,"not found")</f>
        <v>Manjummel Boys</v>
      </c>
      <c r="I1681" s="1" t="str">
        <f t="array" ref="I1681">_xlfn.XLOOKUP(G1681,Movies_data!$A$1:$A$41,Movies_data!$D$1:$D$41,"not found")</f>
        <v>Adventure</v>
      </c>
      <c r="J1681" s="1" t="str">
        <f t="array" ref="J1681">_xlfn.XLOOKUP(G1681,Movies_data!$A$1:$A$41,Movies_data!$C$1:$C$41,"not found")</f>
        <v>Malayalam</v>
      </c>
      <c r="K1681" s="1">
        <f t="array" ref="K1681">_xlfn.XLOOKUP(G1681,Movies_data!$A$1:$A$41,Movies_data!$H$1:$H$41,"Not Found")</f>
        <v>8.3</v>
      </c>
      <c r="L1681" s="1" t="str">
        <f t="array" ref="L1681">_xlfn.XLOOKUP(A1681,Booking_data!$A$1:$A$6001,Booking_data!$E$1:$E$6001,"not Found")</f>
        <v>C163</v>
      </c>
      <c r="M1681" s="1" t="str">
        <f t="array" ref="M1681">_xlfn.XLOOKUP(L1681,Cinemas_data!$A$1:$A$49,Cinemas_data!$I$1:$I$49,"not Found")</f>
        <v>#NAME?</v>
      </c>
      <c r="N1681" s="1" t="str">
        <f t="array" ref="N1681">_xlfn.XLOOKUP(L1681,Cinemas_data!$A$1:$A$49,Cinemas_data!$C$1:$C$49,"not Found")</f>
        <v>Thiruvananthapuram</v>
      </c>
      <c r="O1681" s="1">
        <f t="array" ref="O1681">_xlfn.XLOOKUP(A1681,Booking_data!$A$1:$A$6001,Booking_data!$H$1:$H$6001,"not found")</f>
        <v>3</v>
      </c>
      <c r="P1681" s="1">
        <f t="array" ref="P1681">_xlfn.XLOOKUP(A1681,Booking_data!$A$1:$A$6001,Booking_data!$I$1:$I$6001,"not Found")</f>
        <v>180</v>
      </c>
      <c r="Q1681" s="1">
        <f t="shared" si="3"/>
        <v>540</v>
      </c>
      <c r="R1681" s="1" t="str">
        <f t="array" ref="R1681">_xlfn.XLOOKUP(A1681,Booking_data!$A$1:$A$6001,Booking_data!$L$1:$L$6001,"Not Found")</f>
        <v>Credit Card</v>
      </c>
      <c r="S1681" s="1">
        <f t="array" ref="S1681">_xlfn.XLOOKUP(A1681,Booking_data!$A$1:$A$6001,Booking_data!$N$1:$N$6001,"not Found")</f>
        <v>29</v>
      </c>
      <c r="T1681" s="1" t="str">
        <f t="array" ref="T1681">_xlfn.XLOOKUP(A1681,Booking_data!$A$1:$A$6001,Booking_data!$O$1:$O$6001,"Not Found")</f>
        <v>Female</v>
      </c>
      <c r="U1681" s="1" t="str">
        <f t="shared" si="4"/>
        <v>Youngster</v>
      </c>
      <c r="V1681" s="1" t="str">
        <f t="shared" si="5"/>
        <v>Medium Booking</v>
      </c>
    </row>
    <row r="1682" ht="15.75" customHeight="1">
      <c r="A1682" s="1" t="s">
        <v>1996</v>
      </c>
      <c r="B1682" s="6">
        <v>46050.0</v>
      </c>
      <c r="C1682" s="6">
        <v>46051.0</v>
      </c>
      <c r="D1682" s="7">
        <v>0.53125</v>
      </c>
      <c r="E1682" s="1" t="str">
        <f t="shared" si="1"/>
        <v>Weekday</v>
      </c>
      <c r="F1682" s="1" t="str">
        <f t="shared" si="2"/>
        <v>Jan</v>
      </c>
      <c r="G1682" s="1" t="str">
        <f t="array" ref="G1682">_xlfn.XLOOKUP(A1682,Booking_data!$A$1:$A$6001,Booking_data!$D$1:$D$6001,"not found")</f>
        <v>M032</v>
      </c>
      <c r="H1682" s="1" t="str">
        <f t="array" ref="H1682">_xlfn.XLOOKUP(G1682,Movies_data!$A$1:$A$41,Movies_data!$B$1:$B$41,"not found")</f>
        <v>Premam</v>
      </c>
      <c r="I1682" s="1" t="str">
        <f t="array" ref="I1682">_xlfn.XLOOKUP(G1682,Movies_data!$A$1:$A$41,Movies_data!$D$1:$D$41,"not found")</f>
        <v>Romance</v>
      </c>
      <c r="J1682" s="1" t="str">
        <f t="array" ref="J1682">_xlfn.XLOOKUP(G1682,Movies_data!$A$1:$A$41,Movies_data!$C$1:$C$41,"not found")</f>
        <v>Malayalam</v>
      </c>
      <c r="K1682" s="1">
        <f t="array" ref="K1682">_xlfn.XLOOKUP(G1682,Movies_data!$A$1:$A$41,Movies_data!$H$1:$H$41,"Not Found")</f>
        <v>8.3</v>
      </c>
      <c r="L1682" s="1" t="str">
        <f t="array" ref="L1682">_xlfn.XLOOKUP(A1682,Booking_data!$A$1:$A$6001,Booking_data!$E$1:$E$6001,"not Found")</f>
        <v>C083</v>
      </c>
      <c r="M1682" s="1" t="str">
        <f t="array" ref="M1682">_xlfn.XLOOKUP(L1682,Cinemas_data!$A$1:$A$49,Cinemas_data!$I$1:$I$49,"not Found")</f>
        <v>#NAME?</v>
      </c>
      <c r="N1682" s="1" t="str">
        <f t="array" ref="N1682">_xlfn.XLOOKUP(L1682,Cinemas_data!$A$1:$A$49,Cinemas_data!$C$1:$C$49,"not Found")</f>
        <v>Vijayawada</v>
      </c>
      <c r="O1682" s="1">
        <f t="array" ref="O1682">_xlfn.XLOOKUP(A1682,Booking_data!$A$1:$A$6001,Booking_data!$H$1:$H$6001,"not found")</f>
        <v>3</v>
      </c>
      <c r="P1682" s="1">
        <f t="array" ref="P1682">_xlfn.XLOOKUP(A1682,Booking_data!$A$1:$A$6001,Booking_data!$I$1:$I$6001,"not Found")</f>
        <v>360</v>
      </c>
      <c r="Q1682" s="1">
        <f t="shared" si="3"/>
        <v>1080</v>
      </c>
      <c r="R1682" s="1" t="str">
        <f t="array" ref="R1682">_xlfn.XLOOKUP(A1682,Booking_data!$A$1:$A$6001,Booking_data!$L$1:$L$6001,"Not Found")</f>
        <v>Debit Card</v>
      </c>
      <c r="S1682" s="1">
        <f t="array" ref="S1682">_xlfn.XLOOKUP(A1682,Booking_data!$A$1:$A$6001,Booking_data!$N$1:$N$6001,"not Found")</f>
        <v>45</v>
      </c>
      <c r="T1682" s="1" t="str">
        <f t="array" ref="T1682">_xlfn.XLOOKUP(A1682,Booking_data!$A$1:$A$6001,Booking_data!$O$1:$O$6001,"Not Found")</f>
        <v>Male</v>
      </c>
      <c r="U1682" s="1" t="str">
        <f t="shared" si="4"/>
        <v>Above 45</v>
      </c>
      <c r="V1682" s="1" t="str">
        <f t="shared" si="5"/>
        <v>Medium Booking</v>
      </c>
    </row>
    <row r="1683" ht="15.75" customHeight="1">
      <c r="A1683" s="1" t="s">
        <v>1997</v>
      </c>
      <c r="B1683" s="6">
        <v>46052.0</v>
      </c>
      <c r="C1683" s="6">
        <v>46056.0</v>
      </c>
      <c r="D1683" s="7">
        <v>0.7708333333333334</v>
      </c>
      <c r="E1683" s="1" t="str">
        <f t="shared" si="1"/>
        <v>Weekday</v>
      </c>
      <c r="F1683" s="1" t="str">
        <f t="shared" si="2"/>
        <v>Jan</v>
      </c>
      <c r="G1683" s="1" t="str">
        <f t="array" ref="G1683">_xlfn.XLOOKUP(A1683,Booking_data!$A$1:$A$6001,Booking_data!$D$1:$D$6001,"not found")</f>
        <v>M007</v>
      </c>
      <c r="H1683" s="1" t="str">
        <f t="array" ref="H1683">_xlfn.XLOOKUP(G1683,Movies_data!$A$1:$A$41,Movies_data!$B$1:$B$41,"not found")</f>
        <v>Good Night</v>
      </c>
      <c r="I1683" s="1" t="str">
        <f t="array" ref="I1683">_xlfn.XLOOKUP(G1683,Movies_data!$A$1:$A$41,Movies_data!$D$1:$D$41,"not found")</f>
        <v>Comedy</v>
      </c>
      <c r="J1683" s="1" t="str">
        <f t="array" ref="J1683">_xlfn.XLOOKUP(G1683,Movies_data!$A$1:$A$41,Movies_data!$C$1:$C$41,"not found")</f>
        <v>Tamil</v>
      </c>
      <c r="K1683" s="1">
        <f t="array" ref="K1683">_xlfn.XLOOKUP(G1683,Movies_data!$A$1:$A$41,Movies_data!$H$1:$H$41,"Not Found")</f>
        <v>8</v>
      </c>
      <c r="L1683" s="1" t="str">
        <f t="array" ref="L1683">_xlfn.XLOOKUP(A1683,Booking_data!$A$1:$A$6001,Booking_data!$E$1:$E$6001,"not Found")</f>
        <v>C123</v>
      </c>
      <c r="M1683" s="1" t="str">
        <f t="array" ref="M1683">_xlfn.XLOOKUP(L1683,Cinemas_data!$A$1:$A$49,Cinemas_data!$I$1:$I$49,"not Found")</f>
        <v>#NAME?</v>
      </c>
      <c r="N1683" s="1" t="str">
        <f t="array" ref="N1683">_xlfn.XLOOKUP(L1683,Cinemas_data!$A$1:$A$49,Cinemas_data!$C$1:$C$49,"not Found")</f>
        <v>Noida</v>
      </c>
      <c r="O1683" s="1">
        <f t="array" ref="O1683">_xlfn.XLOOKUP(A1683,Booking_data!$A$1:$A$6001,Booking_data!$H$1:$H$6001,"not found")</f>
        <v>3</v>
      </c>
      <c r="P1683" s="1">
        <f t="array" ref="P1683">_xlfn.XLOOKUP(A1683,Booking_data!$A$1:$A$6001,Booking_data!$I$1:$I$6001,"not Found")</f>
        <v>300</v>
      </c>
      <c r="Q1683" s="1">
        <f t="shared" si="3"/>
        <v>900</v>
      </c>
      <c r="R1683" s="1" t="str">
        <f t="array" ref="R1683">_xlfn.XLOOKUP(A1683,Booking_data!$A$1:$A$6001,Booking_data!$L$1:$L$6001,"Not Found")</f>
        <v>UPI</v>
      </c>
      <c r="S1683" s="1">
        <f t="array" ref="S1683">_xlfn.XLOOKUP(A1683,Booking_data!$A$1:$A$6001,Booking_data!$N$1:$N$6001,"not Found")</f>
        <v>24</v>
      </c>
      <c r="T1683" s="1" t="str">
        <f t="array" ref="T1683">_xlfn.XLOOKUP(A1683,Booking_data!$A$1:$A$6001,Booking_data!$O$1:$O$6001,"Not Found")</f>
        <v>Male</v>
      </c>
      <c r="U1683" s="1" t="str">
        <f t="shared" si="4"/>
        <v>Youngster</v>
      </c>
      <c r="V1683" s="1" t="str">
        <f t="shared" si="5"/>
        <v>Medium Booking</v>
      </c>
    </row>
    <row r="1684" ht="15.75" customHeight="1">
      <c r="A1684" s="1" t="s">
        <v>1998</v>
      </c>
      <c r="B1684" s="6">
        <v>46070.0</v>
      </c>
      <c r="C1684" s="6">
        <v>46070.0</v>
      </c>
      <c r="D1684" s="7">
        <v>0.3958333333333333</v>
      </c>
      <c r="E1684" s="1" t="str">
        <f t="shared" si="1"/>
        <v>Weekday</v>
      </c>
      <c r="F1684" s="1" t="str">
        <f t="shared" si="2"/>
        <v>Feb</v>
      </c>
      <c r="G1684" s="1" t="str">
        <f t="array" ref="G1684">_xlfn.XLOOKUP(A1684,Booking_data!$A$1:$A$6001,Booking_data!$D$1:$D$6001,"not found")</f>
        <v>M035</v>
      </c>
      <c r="H1684" s="1" t="str">
        <f t="array" ref="H1684">_xlfn.XLOOKUP(G1684,Movies_data!$A$1:$A$41,Movies_data!$B$1:$B$41,"not found")</f>
        <v>Aavesham</v>
      </c>
      <c r="I1684" s="1" t="str">
        <f t="array" ref="I1684">_xlfn.XLOOKUP(G1684,Movies_data!$A$1:$A$41,Movies_data!$D$1:$D$41,"not found")</f>
        <v>Comedy</v>
      </c>
      <c r="J1684" s="1" t="str">
        <f t="array" ref="J1684">_xlfn.XLOOKUP(G1684,Movies_data!$A$1:$A$41,Movies_data!$C$1:$C$41,"not found")</f>
        <v>Malayalam</v>
      </c>
      <c r="K1684" s="1">
        <f t="array" ref="K1684">_xlfn.XLOOKUP(G1684,Movies_data!$A$1:$A$41,Movies_data!$H$1:$H$41,"Not Found")</f>
        <v>7.8</v>
      </c>
      <c r="L1684" s="1" t="str">
        <f t="array" ref="L1684">_xlfn.XLOOKUP(A1684,Booking_data!$A$1:$A$6001,Booking_data!$E$1:$E$6001,"not Found")</f>
        <v>C163</v>
      </c>
      <c r="M1684" s="1" t="str">
        <f t="array" ref="M1684">_xlfn.XLOOKUP(L1684,Cinemas_data!$A$1:$A$49,Cinemas_data!$I$1:$I$49,"not Found")</f>
        <v>#NAME?</v>
      </c>
      <c r="N1684" s="1" t="str">
        <f t="array" ref="N1684">_xlfn.XLOOKUP(L1684,Cinemas_data!$A$1:$A$49,Cinemas_data!$C$1:$C$49,"not Found")</f>
        <v>Thiruvananthapuram</v>
      </c>
      <c r="O1684" s="1">
        <f t="array" ref="O1684">_xlfn.XLOOKUP(A1684,Booking_data!$A$1:$A$6001,Booking_data!$H$1:$H$6001,"not found")</f>
        <v>6</v>
      </c>
      <c r="P1684" s="1">
        <f t="array" ref="P1684">_xlfn.XLOOKUP(A1684,Booking_data!$A$1:$A$6001,Booking_data!$I$1:$I$6001,"not Found")</f>
        <v>260</v>
      </c>
      <c r="Q1684" s="1">
        <f t="shared" si="3"/>
        <v>1560</v>
      </c>
      <c r="R1684" s="1" t="str">
        <f t="array" ref="R1684">_xlfn.XLOOKUP(A1684,Booking_data!$A$1:$A$6001,Booking_data!$L$1:$L$6001,"Not Found")</f>
        <v>Credit Card</v>
      </c>
      <c r="S1684" s="1">
        <f t="array" ref="S1684">_xlfn.XLOOKUP(A1684,Booking_data!$A$1:$A$6001,Booking_data!$N$1:$N$6001,"not Found")</f>
        <v>18</v>
      </c>
      <c r="T1684" s="1" t="str">
        <f t="array" ref="T1684">_xlfn.XLOOKUP(A1684,Booking_data!$A$1:$A$6001,Booking_data!$O$1:$O$6001,"Not Found")</f>
        <v>Other</v>
      </c>
      <c r="U1684" s="1" t="str">
        <f t="shared" si="4"/>
        <v>Youngster</v>
      </c>
      <c r="V1684" s="1" t="str">
        <f t="shared" si="5"/>
        <v>High Booking</v>
      </c>
    </row>
    <row r="1685" ht="15.75" customHeight="1">
      <c r="A1685" s="1" t="s">
        <v>1999</v>
      </c>
      <c r="B1685" s="6">
        <v>46091.0</v>
      </c>
      <c r="C1685" s="6">
        <v>46098.0</v>
      </c>
      <c r="D1685" s="7">
        <v>0.53125</v>
      </c>
      <c r="E1685" s="1" t="str">
        <f t="shared" si="1"/>
        <v>Weekday</v>
      </c>
      <c r="F1685" s="1" t="str">
        <f t="shared" si="2"/>
        <v>Mar</v>
      </c>
      <c r="G1685" s="1" t="str">
        <f t="array" ref="G1685">_xlfn.XLOOKUP(A1685,Booking_data!$A$1:$A$6001,Booking_data!$D$1:$D$6001,"not found")</f>
        <v>M032</v>
      </c>
      <c r="H1685" s="1" t="str">
        <f t="array" ref="H1685">_xlfn.XLOOKUP(G1685,Movies_data!$A$1:$A$41,Movies_data!$B$1:$B$41,"not found")</f>
        <v>Premam</v>
      </c>
      <c r="I1685" s="1" t="str">
        <f t="array" ref="I1685">_xlfn.XLOOKUP(G1685,Movies_data!$A$1:$A$41,Movies_data!$D$1:$D$41,"not found")</f>
        <v>Romance</v>
      </c>
      <c r="J1685" s="1" t="str">
        <f t="array" ref="J1685">_xlfn.XLOOKUP(G1685,Movies_data!$A$1:$A$41,Movies_data!$C$1:$C$41,"not found")</f>
        <v>Malayalam</v>
      </c>
      <c r="K1685" s="1">
        <f t="array" ref="K1685">_xlfn.XLOOKUP(G1685,Movies_data!$A$1:$A$41,Movies_data!$H$1:$H$41,"Not Found")</f>
        <v>8.3</v>
      </c>
      <c r="L1685" s="1" t="str">
        <f t="array" ref="L1685">_xlfn.XLOOKUP(A1685,Booking_data!$A$1:$A$6001,Booking_data!$E$1:$E$6001,"not Found")</f>
        <v>C021</v>
      </c>
      <c r="M1685" s="1" t="str">
        <f t="array" ref="M1685">_xlfn.XLOOKUP(L1685,Cinemas_data!$A$1:$A$49,Cinemas_data!$I$1:$I$49,"not Found")</f>
        <v>#NAME?</v>
      </c>
      <c r="N1685" s="1" t="str">
        <f t="array" ref="N1685">_xlfn.XLOOKUP(L1685,Cinemas_data!$A$1:$A$49,Cinemas_data!$C$1:$C$49,"not Found")</f>
        <v>Coimbatore</v>
      </c>
      <c r="O1685" s="1">
        <f t="array" ref="O1685">_xlfn.XLOOKUP(A1685,Booking_data!$A$1:$A$6001,Booking_data!$H$1:$H$6001,"not found")</f>
        <v>3</v>
      </c>
      <c r="P1685" s="1">
        <f t="array" ref="P1685">_xlfn.XLOOKUP(A1685,Booking_data!$A$1:$A$6001,Booking_data!$I$1:$I$6001,"not Found")</f>
        <v>300</v>
      </c>
      <c r="Q1685" s="1">
        <f t="shared" si="3"/>
        <v>900</v>
      </c>
      <c r="R1685" s="1" t="str">
        <f t="array" ref="R1685">_xlfn.XLOOKUP(A1685,Booking_data!$A$1:$A$6001,Booking_data!$L$1:$L$6001,"Not Found")</f>
        <v>Net Banking</v>
      </c>
      <c r="S1685" s="1">
        <f t="array" ref="S1685">_xlfn.XLOOKUP(A1685,Booking_data!$A$1:$A$6001,Booking_data!$N$1:$N$6001,"not Found")</f>
        <v>19</v>
      </c>
      <c r="T1685" s="1" t="str">
        <f t="array" ref="T1685">_xlfn.XLOOKUP(A1685,Booking_data!$A$1:$A$6001,Booking_data!$O$1:$O$6001,"Not Found")</f>
        <v>Male</v>
      </c>
      <c r="U1685" s="1" t="str">
        <f t="shared" si="4"/>
        <v>Youngster</v>
      </c>
      <c r="V1685" s="1" t="str">
        <f t="shared" si="5"/>
        <v>Medium Booking</v>
      </c>
    </row>
    <row r="1686" ht="15.75" customHeight="1">
      <c r="A1686" s="1" t="s">
        <v>2000</v>
      </c>
      <c r="B1686" s="6">
        <v>46033.0</v>
      </c>
      <c r="C1686" s="6">
        <v>46038.0</v>
      </c>
      <c r="D1686" s="7">
        <v>0.53125</v>
      </c>
      <c r="E1686" s="1" t="str">
        <f t="shared" si="1"/>
        <v>Weekend</v>
      </c>
      <c r="F1686" s="1" t="str">
        <f t="shared" si="2"/>
        <v>Jan</v>
      </c>
      <c r="G1686" s="1" t="str">
        <f t="array" ref="G1686">_xlfn.XLOOKUP(A1686,Booking_data!$A$1:$A$6001,Booking_data!$D$1:$D$6001,"not found")</f>
        <v>M025</v>
      </c>
      <c r="H1686" s="1" t="str">
        <f t="array" ref="H1686">_xlfn.XLOOKUP(G1686,Movies_data!$A$1:$A$41,Movies_data!$B$1:$B$41,"not found")</f>
        <v>Rocky Aur Rani Kii Prem Kahaani</v>
      </c>
      <c r="I1686" s="1" t="str">
        <f t="array" ref="I1686">_xlfn.XLOOKUP(G1686,Movies_data!$A$1:$A$41,Movies_data!$D$1:$D$41,"not found")</f>
        <v>Romance</v>
      </c>
      <c r="J1686" s="1" t="str">
        <f t="array" ref="J1686">_xlfn.XLOOKUP(G1686,Movies_data!$A$1:$A$41,Movies_data!$C$1:$C$41,"not found")</f>
        <v>Hindi</v>
      </c>
      <c r="K1686" s="1">
        <f t="array" ref="K1686">_xlfn.XLOOKUP(G1686,Movies_data!$A$1:$A$41,Movies_data!$H$1:$H$41,"Not Found")</f>
        <v>6.8</v>
      </c>
      <c r="L1686" s="1" t="str">
        <f t="array" ref="L1686">_xlfn.XLOOKUP(A1686,Booking_data!$A$1:$A$6001,Booking_data!$E$1:$E$6001,"not Found")</f>
        <v>C013</v>
      </c>
      <c r="M1686" s="1" t="str">
        <f t="array" ref="M1686">_xlfn.XLOOKUP(L1686,Cinemas_data!$A$1:$A$49,Cinemas_data!$I$1:$I$49,"not Found")</f>
        <v>#NAME?</v>
      </c>
      <c r="N1686" s="1" t="str">
        <f t="array" ref="N1686">_xlfn.XLOOKUP(L1686,Cinemas_data!$A$1:$A$49,Cinemas_data!$C$1:$C$49,"not Found")</f>
        <v>Chennai</v>
      </c>
      <c r="O1686" s="1">
        <f t="array" ref="O1686">_xlfn.XLOOKUP(A1686,Booking_data!$A$1:$A$6001,Booking_data!$H$1:$H$6001,"not found")</f>
        <v>3</v>
      </c>
      <c r="P1686" s="1">
        <f t="array" ref="P1686">_xlfn.XLOOKUP(A1686,Booking_data!$A$1:$A$6001,Booking_data!$I$1:$I$6001,"not Found")</f>
        <v>240</v>
      </c>
      <c r="Q1686" s="1">
        <f t="shared" si="3"/>
        <v>720</v>
      </c>
      <c r="R1686" s="1" t="str">
        <f t="array" ref="R1686">_xlfn.XLOOKUP(A1686,Booking_data!$A$1:$A$6001,Booking_data!$L$1:$L$6001,"Not Found")</f>
        <v>Debit Card</v>
      </c>
      <c r="S1686" s="1">
        <f t="array" ref="S1686">_xlfn.XLOOKUP(A1686,Booking_data!$A$1:$A$6001,Booking_data!$N$1:$N$6001,"not Found")</f>
        <v>47</v>
      </c>
      <c r="T1686" s="1" t="str">
        <f t="array" ref="T1686">_xlfn.XLOOKUP(A1686,Booking_data!$A$1:$A$6001,Booking_data!$O$1:$O$6001,"Not Found")</f>
        <v>Female</v>
      </c>
      <c r="U1686" s="1" t="str">
        <f t="shared" si="4"/>
        <v>Above 45</v>
      </c>
      <c r="V1686" s="1" t="str">
        <f t="shared" si="5"/>
        <v>Medium Booking</v>
      </c>
    </row>
    <row r="1687" ht="15.75" customHeight="1">
      <c r="A1687" s="1" t="s">
        <v>2001</v>
      </c>
      <c r="B1687" s="6">
        <v>46051.0</v>
      </c>
      <c r="C1687" s="6">
        <v>46058.0</v>
      </c>
      <c r="D1687" s="7">
        <v>0.53125</v>
      </c>
      <c r="E1687" s="1" t="str">
        <f t="shared" si="1"/>
        <v>Weekday</v>
      </c>
      <c r="F1687" s="1" t="str">
        <f t="shared" si="2"/>
        <v>Jan</v>
      </c>
      <c r="G1687" s="1" t="str">
        <f t="array" ref="G1687">_xlfn.XLOOKUP(A1687,Booking_data!$A$1:$A$6001,Booking_data!$D$1:$D$6001,"not found")</f>
        <v>M004</v>
      </c>
      <c r="H1687" s="1" t="str">
        <f t="array" ref="H1687">_xlfn.XLOOKUP(G1687,Movies_data!$A$1:$A$41,Movies_data!$B$1:$B$41,"not found")</f>
        <v>Ponniyin Selvan I</v>
      </c>
      <c r="I1687" s="1" t="str">
        <f t="array" ref="I1687">_xlfn.XLOOKUP(G1687,Movies_data!$A$1:$A$41,Movies_data!$D$1:$D$41,"not found")</f>
        <v>Drama</v>
      </c>
      <c r="J1687" s="1" t="str">
        <f t="array" ref="J1687">_xlfn.XLOOKUP(G1687,Movies_data!$A$1:$A$41,Movies_data!$C$1:$C$41,"not found")</f>
        <v>Tamil</v>
      </c>
      <c r="K1687" s="1">
        <f t="array" ref="K1687">_xlfn.XLOOKUP(G1687,Movies_data!$A$1:$A$41,Movies_data!$H$1:$H$41,"Not Found")</f>
        <v>7.6</v>
      </c>
      <c r="L1687" s="1" t="str">
        <f t="array" ref="L1687">_xlfn.XLOOKUP(A1687,Booking_data!$A$1:$A$6001,Booking_data!$E$1:$E$6001,"not Found")</f>
        <v>C063</v>
      </c>
      <c r="M1687" s="1" t="str">
        <f t="array" ref="M1687">_xlfn.XLOOKUP(L1687,Cinemas_data!$A$1:$A$49,Cinemas_data!$I$1:$I$49,"not Found")</f>
        <v>#NAME?</v>
      </c>
      <c r="N1687" s="1" t="str">
        <f t="array" ref="N1687">_xlfn.XLOOKUP(L1687,Cinemas_data!$A$1:$A$49,Cinemas_data!$C$1:$C$49,"not Found")</f>
        <v>Mysuru</v>
      </c>
      <c r="O1687" s="1">
        <f t="array" ref="O1687">_xlfn.XLOOKUP(A1687,Booking_data!$A$1:$A$6001,Booking_data!$H$1:$H$6001,"not found")</f>
        <v>3</v>
      </c>
      <c r="P1687" s="1">
        <f t="array" ref="P1687">_xlfn.XLOOKUP(A1687,Booking_data!$A$1:$A$6001,Booking_data!$I$1:$I$6001,"not Found")</f>
        <v>320</v>
      </c>
      <c r="Q1687" s="1">
        <f t="shared" si="3"/>
        <v>960</v>
      </c>
      <c r="R1687" s="1" t="str">
        <f t="array" ref="R1687">_xlfn.XLOOKUP(A1687,Booking_data!$A$1:$A$6001,Booking_data!$L$1:$L$6001,"Not Found")</f>
        <v>Net Banking</v>
      </c>
      <c r="S1687" s="1">
        <f t="array" ref="S1687">_xlfn.XLOOKUP(A1687,Booking_data!$A$1:$A$6001,Booking_data!$N$1:$N$6001,"not Found")</f>
        <v>52</v>
      </c>
      <c r="T1687" s="1" t="str">
        <f t="array" ref="T1687">_xlfn.XLOOKUP(A1687,Booking_data!$A$1:$A$6001,Booking_data!$O$1:$O$6001,"Not Found")</f>
        <v>Female</v>
      </c>
      <c r="U1687" s="1" t="str">
        <f t="shared" si="4"/>
        <v>Above 45</v>
      </c>
      <c r="V1687" s="1" t="str">
        <f t="shared" si="5"/>
        <v>Medium Booking</v>
      </c>
    </row>
    <row r="1688" ht="15.75" customHeight="1">
      <c r="A1688" s="1" t="s">
        <v>2002</v>
      </c>
      <c r="B1688" s="6">
        <v>46038.0</v>
      </c>
      <c r="C1688" s="6">
        <v>46040.0</v>
      </c>
      <c r="D1688" s="7">
        <v>0.53125</v>
      </c>
      <c r="E1688" s="1" t="str">
        <f t="shared" si="1"/>
        <v>Weekday</v>
      </c>
      <c r="F1688" s="1" t="str">
        <f t="shared" si="2"/>
        <v>Jan</v>
      </c>
      <c r="G1688" s="1" t="str">
        <f t="array" ref="G1688">_xlfn.XLOOKUP(A1688,Booking_data!$A$1:$A$6001,Booking_data!$D$1:$D$6001,"not found")</f>
        <v>M035</v>
      </c>
      <c r="H1688" s="1" t="str">
        <f t="array" ref="H1688">_xlfn.XLOOKUP(G1688,Movies_data!$A$1:$A$41,Movies_data!$B$1:$B$41,"not found")</f>
        <v>Aavesham</v>
      </c>
      <c r="I1688" s="1" t="str">
        <f t="array" ref="I1688">_xlfn.XLOOKUP(G1688,Movies_data!$A$1:$A$41,Movies_data!$D$1:$D$41,"not found")</f>
        <v>Comedy</v>
      </c>
      <c r="J1688" s="1" t="str">
        <f t="array" ref="J1688">_xlfn.XLOOKUP(G1688,Movies_data!$A$1:$A$41,Movies_data!$C$1:$C$41,"not found")</f>
        <v>Malayalam</v>
      </c>
      <c r="K1688" s="1">
        <f t="array" ref="K1688">_xlfn.XLOOKUP(G1688,Movies_data!$A$1:$A$41,Movies_data!$H$1:$H$41,"Not Found")</f>
        <v>7.8</v>
      </c>
      <c r="L1688" s="1" t="str">
        <f t="array" ref="L1688">_xlfn.XLOOKUP(A1688,Booking_data!$A$1:$A$6001,Booking_data!$E$1:$E$6001,"not Found")</f>
        <v>C141</v>
      </c>
      <c r="M1688" s="1" t="str">
        <f t="array" ref="M1688">_xlfn.XLOOKUP(L1688,Cinemas_data!$A$1:$A$49,Cinemas_data!$I$1:$I$49,"not Found")</f>
        <v>#NAME?</v>
      </c>
      <c r="N1688" s="1" t="str">
        <f t="array" ref="N1688">_xlfn.XLOOKUP(L1688,Cinemas_data!$A$1:$A$49,Cinemas_data!$C$1:$C$49,"not Found")</f>
        <v>Ahmedabad</v>
      </c>
      <c r="O1688" s="1">
        <f t="array" ref="O1688">_xlfn.XLOOKUP(A1688,Booking_data!$A$1:$A$6001,Booking_data!$H$1:$H$6001,"not found")</f>
        <v>4</v>
      </c>
      <c r="P1688" s="1">
        <f t="array" ref="P1688">_xlfn.XLOOKUP(A1688,Booking_data!$A$1:$A$6001,Booking_data!$I$1:$I$6001,"not Found")</f>
        <v>420</v>
      </c>
      <c r="Q1688" s="1">
        <f t="shared" si="3"/>
        <v>1680</v>
      </c>
      <c r="R1688" s="1" t="str">
        <f t="array" ref="R1688">_xlfn.XLOOKUP(A1688,Booking_data!$A$1:$A$6001,Booking_data!$L$1:$L$6001,"Not Found")</f>
        <v>Credit Card</v>
      </c>
      <c r="S1688" s="1">
        <f t="array" ref="S1688">_xlfn.XLOOKUP(A1688,Booking_data!$A$1:$A$6001,Booking_data!$N$1:$N$6001,"not Found")</f>
        <v>56</v>
      </c>
      <c r="T1688" s="1" t="str">
        <f t="array" ref="T1688">_xlfn.XLOOKUP(A1688,Booking_data!$A$1:$A$6001,Booking_data!$O$1:$O$6001,"Not Found")</f>
        <v>Female</v>
      </c>
      <c r="U1688" s="1" t="str">
        <f t="shared" si="4"/>
        <v>Above 45</v>
      </c>
      <c r="V1688" s="1" t="str">
        <f t="shared" si="5"/>
        <v>Medium Booking</v>
      </c>
    </row>
    <row r="1689" ht="15.75" customHeight="1">
      <c r="A1689" s="1" t="s">
        <v>2003</v>
      </c>
      <c r="B1689" s="6">
        <v>46149.0</v>
      </c>
      <c r="C1689" s="6">
        <v>46151.0</v>
      </c>
      <c r="D1689" s="7">
        <v>0.9375</v>
      </c>
      <c r="E1689" s="1" t="str">
        <f t="shared" si="1"/>
        <v>Weekday</v>
      </c>
      <c r="F1689" s="1" t="str">
        <f t="shared" si="2"/>
        <v>May</v>
      </c>
      <c r="G1689" s="1" t="str">
        <f t="array" ref="G1689">_xlfn.XLOOKUP(A1689,Booking_data!$A$1:$A$6001,Booking_data!$D$1:$D$6001,"not found")</f>
        <v>M018</v>
      </c>
      <c r="H1689" s="1" t="str">
        <f t="array" ref="H1689">_xlfn.XLOOKUP(G1689,Movies_data!$A$1:$A$41,Movies_data!$B$1:$B$41,"not found")</f>
        <v>Sita Ramam</v>
      </c>
      <c r="I1689" s="1" t="str">
        <f t="array" ref="I1689">_xlfn.XLOOKUP(G1689,Movies_data!$A$1:$A$41,Movies_data!$D$1:$D$41,"not found")</f>
        <v>Romance</v>
      </c>
      <c r="J1689" s="1" t="str">
        <f t="array" ref="J1689">_xlfn.XLOOKUP(G1689,Movies_data!$A$1:$A$41,Movies_data!$C$1:$C$41,"not found")</f>
        <v>Telugu</v>
      </c>
      <c r="K1689" s="1">
        <f t="array" ref="K1689">_xlfn.XLOOKUP(G1689,Movies_data!$A$1:$A$41,Movies_data!$H$1:$H$41,"Not Found")</f>
        <v>8.5</v>
      </c>
      <c r="L1689" s="1" t="str">
        <f t="array" ref="L1689">_xlfn.XLOOKUP(A1689,Booking_data!$A$1:$A$6001,Booking_data!$E$1:$E$6001,"not Found")</f>
        <v>C023</v>
      </c>
      <c r="M1689" s="1" t="str">
        <f t="array" ref="M1689">_xlfn.XLOOKUP(L1689,Cinemas_data!$A$1:$A$49,Cinemas_data!$I$1:$I$49,"not Found")</f>
        <v>#NAME?</v>
      </c>
      <c r="N1689" s="1" t="str">
        <f t="array" ref="N1689">_xlfn.XLOOKUP(L1689,Cinemas_data!$A$1:$A$49,Cinemas_data!$C$1:$C$49,"not Found")</f>
        <v>Coimbatore</v>
      </c>
      <c r="O1689" s="1">
        <f t="array" ref="O1689">_xlfn.XLOOKUP(A1689,Booking_data!$A$1:$A$6001,Booking_data!$H$1:$H$6001,"not found")</f>
        <v>5</v>
      </c>
      <c r="P1689" s="1">
        <f t="array" ref="P1689">_xlfn.XLOOKUP(A1689,Booking_data!$A$1:$A$6001,Booking_data!$I$1:$I$6001,"not Found")</f>
        <v>240</v>
      </c>
      <c r="Q1689" s="1">
        <f t="shared" si="3"/>
        <v>1200</v>
      </c>
      <c r="R1689" s="1" t="str">
        <f t="array" ref="R1689">_xlfn.XLOOKUP(A1689,Booking_data!$A$1:$A$6001,Booking_data!$L$1:$L$6001,"Not Found")</f>
        <v>Debit Card</v>
      </c>
      <c r="S1689" s="1">
        <f t="array" ref="S1689">_xlfn.XLOOKUP(A1689,Booking_data!$A$1:$A$6001,Booking_data!$N$1:$N$6001,"not Found")</f>
        <v>40</v>
      </c>
      <c r="T1689" s="1" t="str">
        <f t="array" ref="T1689">_xlfn.XLOOKUP(A1689,Booking_data!$A$1:$A$6001,Booking_data!$O$1:$O$6001,"Not Found")</f>
        <v>Other</v>
      </c>
      <c r="U1689" s="1" t="str">
        <f t="shared" si="4"/>
        <v>Middle Age</v>
      </c>
      <c r="V1689" s="1" t="str">
        <f t="shared" si="5"/>
        <v>High Booking</v>
      </c>
    </row>
    <row r="1690" ht="15.75" customHeight="1">
      <c r="A1690" s="1" t="s">
        <v>2004</v>
      </c>
      <c r="B1690" s="6">
        <v>46038.0</v>
      </c>
      <c r="C1690" s="6">
        <v>46040.0</v>
      </c>
      <c r="D1690" s="7">
        <v>0.53125</v>
      </c>
      <c r="E1690" s="1" t="str">
        <f t="shared" si="1"/>
        <v>Weekday</v>
      </c>
      <c r="F1690" s="1" t="str">
        <f t="shared" si="2"/>
        <v>Jan</v>
      </c>
      <c r="G1690" s="1" t="str">
        <f t="array" ref="G1690">_xlfn.XLOOKUP(A1690,Booking_data!$A$1:$A$6001,Booking_data!$D$1:$D$6001,"not found")</f>
        <v>M032</v>
      </c>
      <c r="H1690" s="1" t="str">
        <f t="array" ref="H1690">_xlfn.XLOOKUP(G1690,Movies_data!$A$1:$A$41,Movies_data!$B$1:$B$41,"not found")</f>
        <v>Premam</v>
      </c>
      <c r="I1690" s="1" t="str">
        <f t="array" ref="I1690">_xlfn.XLOOKUP(G1690,Movies_data!$A$1:$A$41,Movies_data!$D$1:$D$41,"not found")</f>
        <v>Romance</v>
      </c>
      <c r="J1690" s="1" t="str">
        <f t="array" ref="J1690">_xlfn.XLOOKUP(G1690,Movies_data!$A$1:$A$41,Movies_data!$C$1:$C$41,"not found")</f>
        <v>Malayalam</v>
      </c>
      <c r="K1690" s="1">
        <f t="array" ref="K1690">_xlfn.XLOOKUP(G1690,Movies_data!$A$1:$A$41,Movies_data!$H$1:$H$41,"Not Found")</f>
        <v>8.3</v>
      </c>
      <c r="L1690" s="1" t="str">
        <f t="array" ref="L1690">_xlfn.XLOOKUP(A1690,Booking_data!$A$1:$A$6001,Booking_data!$E$1:$E$6001,"not Found")</f>
        <v>C161</v>
      </c>
      <c r="M1690" s="1" t="str">
        <f t="array" ref="M1690">_xlfn.XLOOKUP(L1690,Cinemas_data!$A$1:$A$49,Cinemas_data!$I$1:$I$49,"not Found")</f>
        <v>#NAME?</v>
      </c>
      <c r="N1690" s="1" t="str">
        <f t="array" ref="N1690">_xlfn.XLOOKUP(L1690,Cinemas_data!$A$1:$A$49,Cinemas_data!$C$1:$C$49,"not Found")</f>
        <v>Thiruvananthapuram</v>
      </c>
      <c r="O1690" s="1">
        <f t="array" ref="O1690">_xlfn.XLOOKUP(A1690,Booking_data!$A$1:$A$6001,Booking_data!$H$1:$H$6001,"not found")</f>
        <v>3</v>
      </c>
      <c r="P1690" s="1">
        <f t="array" ref="P1690">_xlfn.XLOOKUP(A1690,Booking_data!$A$1:$A$6001,Booking_data!$I$1:$I$6001,"not Found")</f>
        <v>360</v>
      </c>
      <c r="Q1690" s="1">
        <f t="shared" si="3"/>
        <v>1080</v>
      </c>
      <c r="R1690" s="1" t="str">
        <f t="array" ref="R1690">_xlfn.XLOOKUP(A1690,Booking_data!$A$1:$A$6001,Booking_data!$L$1:$L$6001,"Not Found")</f>
        <v>Debit Card</v>
      </c>
      <c r="S1690" s="1">
        <f t="array" ref="S1690">_xlfn.XLOOKUP(A1690,Booking_data!$A$1:$A$6001,Booking_data!$N$1:$N$6001,"not Found")</f>
        <v>47</v>
      </c>
      <c r="T1690" s="1" t="str">
        <f t="array" ref="T1690">_xlfn.XLOOKUP(A1690,Booking_data!$A$1:$A$6001,Booking_data!$O$1:$O$6001,"Not Found")</f>
        <v>Female</v>
      </c>
      <c r="U1690" s="1" t="str">
        <f t="shared" si="4"/>
        <v>Above 45</v>
      </c>
      <c r="V1690" s="1" t="str">
        <f t="shared" si="5"/>
        <v>Medium Booking</v>
      </c>
    </row>
    <row r="1691" ht="15.75" customHeight="1">
      <c r="A1691" s="1" t="s">
        <v>2005</v>
      </c>
      <c r="B1691" s="6">
        <v>46173.0</v>
      </c>
      <c r="C1691" s="6">
        <v>46180.0</v>
      </c>
      <c r="D1691" s="7">
        <v>0.7708333333333334</v>
      </c>
      <c r="E1691" s="1" t="str">
        <f t="shared" si="1"/>
        <v>Weekend</v>
      </c>
      <c r="F1691" s="1" t="str">
        <f t="shared" si="2"/>
        <v>May</v>
      </c>
      <c r="G1691" s="1" t="str">
        <f t="array" ref="G1691">_xlfn.XLOOKUP(A1691,Booking_data!$A$1:$A$6001,Booking_data!$D$1:$D$6001,"not found")</f>
        <v>M007</v>
      </c>
      <c r="H1691" s="1" t="str">
        <f t="array" ref="H1691">_xlfn.XLOOKUP(G1691,Movies_data!$A$1:$A$41,Movies_data!$B$1:$B$41,"not found")</f>
        <v>Good Night</v>
      </c>
      <c r="I1691" s="1" t="str">
        <f t="array" ref="I1691">_xlfn.XLOOKUP(G1691,Movies_data!$A$1:$A$41,Movies_data!$D$1:$D$41,"not found")</f>
        <v>Comedy</v>
      </c>
      <c r="J1691" s="1" t="str">
        <f t="array" ref="J1691">_xlfn.XLOOKUP(G1691,Movies_data!$A$1:$A$41,Movies_data!$C$1:$C$41,"not found")</f>
        <v>Tamil</v>
      </c>
      <c r="K1691" s="1">
        <f t="array" ref="K1691">_xlfn.XLOOKUP(G1691,Movies_data!$A$1:$A$41,Movies_data!$H$1:$H$41,"Not Found")</f>
        <v>8</v>
      </c>
      <c r="L1691" s="1" t="str">
        <f t="array" ref="L1691">_xlfn.XLOOKUP(A1691,Booking_data!$A$1:$A$6001,Booking_data!$E$1:$E$6001,"not Found")</f>
        <v>C163</v>
      </c>
      <c r="M1691" s="1" t="str">
        <f t="array" ref="M1691">_xlfn.XLOOKUP(L1691,Cinemas_data!$A$1:$A$49,Cinemas_data!$I$1:$I$49,"not Found")</f>
        <v>#NAME?</v>
      </c>
      <c r="N1691" s="1" t="str">
        <f t="array" ref="N1691">_xlfn.XLOOKUP(L1691,Cinemas_data!$A$1:$A$49,Cinemas_data!$C$1:$C$49,"not Found")</f>
        <v>Thiruvananthapuram</v>
      </c>
      <c r="O1691" s="1">
        <f t="array" ref="O1691">_xlfn.XLOOKUP(A1691,Booking_data!$A$1:$A$6001,Booking_data!$H$1:$H$6001,"not found")</f>
        <v>2</v>
      </c>
      <c r="P1691" s="1">
        <f t="array" ref="P1691">_xlfn.XLOOKUP(A1691,Booking_data!$A$1:$A$6001,Booking_data!$I$1:$I$6001,"not Found")</f>
        <v>360</v>
      </c>
      <c r="Q1691" s="1">
        <f t="shared" si="3"/>
        <v>720</v>
      </c>
      <c r="R1691" s="1" t="str">
        <f t="array" ref="R1691">_xlfn.XLOOKUP(A1691,Booking_data!$A$1:$A$6001,Booking_data!$L$1:$L$6001,"Not Found")</f>
        <v>UPI</v>
      </c>
      <c r="S1691" s="1">
        <f t="array" ref="S1691">_xlfn.XLOOKUP(A1691,Booking_data!$A$1:$A$6001,Booking_data!$N$1:$N$6001,"not Found")</f>
        <v>52</v>
      </c>
      <c r="T1691" s="1" t="str">
        <f t="array" ref="T1691">_xlfn.XLOOKUP(A1691,Booking_data!$A$1:$A$6001,Booking_data!$O$1:$O$6001,"Not Found")</f>
        <v>Female</v>
      </c>
      <c r="U1691" s="1" t="str">
        <f t="shared" si="4"/>
        <v>Above 45</v>
      </c>
      <c r="V1691" s="1" t="str">
        <f t="shared" si="5"/>
        <v>Low Booking</v>
      </c>
    </row>
    <row r="1692" ht="15.75" customHeight="1">
      <c r="A1692" s="1" t="s">
        <v>2006</v>
      </c>
      <c r="B1692" s="6">
        <v>46116.0</v>
      </c>
      <c r="C1692" s="6">
        <v>46122.0</v>
      </c>
      <c r="D1692" s="7">
        <v>0.8854166666666666</v>
      </c>
      <c r="E1692" s="1" t="str">
        <f t="shared" si="1"/>
        <v>Weekend</v>
      </c>
      <c r="F1692" s="1" t="str">
        <f t="shared" si="2"/>
        <v>Apr</v>
      </c>
      <c r="G1692" s="1" t="str">
        <f t="array" ref="G1692">_xlfn.XLOOKUP(A1692,Booking_data!$A$1:$A$6001,Booking_data!$D$1:$D$6001,"not found")</f>
        <v>M033</v>
      </c>
      <c r="H1692" s="1" t="str">
        <f t="array" ref="H1692">_xlfn.XLOOKUP(G1692,Movies_data!$A$1:$A$41,Movies_data!$B$1:$B$41,"not found")</f>
        <v>Lucifer</v>
      </c>
      <c r="I1692" s="1" t="str">
        <f t="array" ref="I1692">_xlfn.XLOOKUP(G1692,Movies_data!$A$1:$A$41,Movies_data!$D$1:$D$41,"not found")</f>
        <v>Action</v>
      </c>
      <c r="J1692" s="1" t="str">
        <f t="array" ref="J1692">_xlfn.XLOOKUP(G1692,Movies_data!$A$1:$A$41,Movies_data!$C$1:$C$41,"not found")</f>
        <v>Malayalam</v>
      </c>
      <c r="K1692" s="1">
        <f t="array" ref="K1692">_xlfn.XLOOKUP(G1692,Movies_data!$A$1:$A$41,Movies_data!$H$1:$H$41,"Not Found")</f>
        <v>7.5</v>
      </c>
      <c r="L1692" s="1" t="str">
        <f t="array" ref="L1692">_xlfn.XLOOKUP(A1692,Booking_data!$A$1:$A$6001,Booking_data!$E$1:$E$6001,"not Found")</f>
        <v>C012</v>
      </c>
      <c r="M1692" s="1" t="str">
        <f t="array" ref="M1692">_xlfn.XLOOKUP(L1692,Cinemas_data!$A$1:$A$49,Cinemas_data!$I$1:$I$49,"not Found")</f>
        <v>#NAME?</v>
      </c>
      <c r="N1692" s="1" t="str">
        <f t="array" ref="N1692">_xlfn.XLOOKUP(L1692,Cinemas_data!$A$1:$A$49,Cinemas_data!$C$1:$C$49,"not Found")</f>
        <v>Chennai</v>
      </c>
      <c r="O1692" s="1">
        <f t="array" ref="O1692">_xlfn.XLOOKUP(A1692,Booking_data!$A$1:$A$6001,Booking_data!$H$1:$H$6001,"not found")</f>
        <v>1</v>
      </c>
      <c r="P1692" s="1">
        <f t="array" ref="P1692">_xlfn.XLOOKUP(A1692,Booking_data!$A$1:$A$6001,Booking_data!$I$1:$I$6001,"not Found")</f>
        <v>160</v>
      </c>
      <c r="Q1692" s="1">
        <f t="shared" si="3"/>
        <v>160</v>
      </c>
      <c r="R1692" s="1" t="str">
        <f t="array" ref="R1692">_xlfn.XLOOKUP(A1692,Booking_data!$A$1:$A$6001,Booking_data!$L$1:$L$6001,"Not Found")</f>
        <v>Wallet</v>
      </c>
      <c r="S1692" s="1">
        <f t="array" ref="S1692">_xlfn.XLOOKUP(A1692,Booking_data!$A$1:$A$6001,Booking_data!$N$1:$N$6001,"not Found")</f>
        <v>24</v>
      </c>
      <c r="T1692" s="1" t="str">
        <f t="array" ref="T1692">_xlfn.XLOOKUP(A1692,Booking_data!$A$1:$A$6001,Booking_data!$O$1:$O$6001,"Not Found")</f>
        <v>Male</v>
      </c>
      <c r="U1692" s="1" t="str">
        <f t="shared" si="4"/>
        <v>Youngster</v>
      </c>
      <c r="V1692" s="1" t="str">
        <f t="shared" si="5"/>
        <v>Low Booking</v>
      </c>
    </row>
    <row r="1693" ht="15.75" customHeight="1">
      <c r="A1693" s="1" t="s">
        <v>2007</v>
      </c>
      <c r="B1693" s="6">
        <v>46070.0</v>
      </c>
      <c r="C1693" s="6">
        <v>46071.0</v>
      </c>
      <c r="D1693" s="7">
        <v>0.8854166666666666</v>
      </c>
      <c r="E1693" s="1" t="str">
        <f t="shared" si="1"/>
        <v>Weekday</v>
      </c>
      <c r="F1693" s="1" t="str">
        <f t="shared" si="2"/>
        <v>Feb</v>
      </c>
      <c r="G1693" s="1" t="str">
        <f t="array" ref="G1693">_xlfn.XLOOKUP(A1693,Booking_data!$A$1:$A$6001,Booking_data!$D$1:$D$6001,"not found")</f>
        <v>M036</v>
      </c>
      <c r="H1693" s="1" t="str">
        <f t="array" ref="H1693">_xlfn.XLOOKUP(G1693,Movies_data!$A$1:$A$41,Movies_data!$B$1:$B$41,"not found")</f>
        <v>Avengers Endgame</v>
      </c>
      <c r="I1693" s="1" t="str">
        <f t="array" ref="I1693">_xlfn.XLOOKUP(G1693,Movies_data!$A$1:$A$41,Movies_data!$D$1:$D$41,"not found")</f>
        <v>Action</v>
      </c>
      <c r="J1693" s="1" t="str">
        <f t="array" ref="J1693">_xlfn.XLOOKUP(G1693,Movies_data!$A$1:$A$41,Movies_data!$C$1:$C$41,"not found")</f>
        <v>English</v>
      </c>
      <c r="K1693" s="1">
        <f t="array" ref="K1693">_xlfn.XLOOKUP(G1693,Movies_data!$A$1:$A$41,Movies_data!$H$1:$H$41,"Not Found")</f>
        <v>8.4</v>
      </c>
      <c r="L1693" s="1" t="str">
        <f t="array" ref="L1693">_xlfn.XLOOKUP(A1693,Booking_data!$A$1:$A$6001,Booking_data!$E$1:$E$6001,"not Found")</f>
        <v>C072</v>
      </c>
      <c r="M1693" s="1" t="str">
        <f t="array" ref="M1693">_xlfn.XLOOKUP(L1693,Cinemas_data!$A$1:$A$49,Cinemas_data!$I$1:$I$49,"not Found")</f>
        <v>#NAME?</v>
      </c>
      <c r="N1693" s="1" t="str">
        <f t="array" ref="N1693">_xlfn.XLOOKUP(L1693,Cinemas_data!$A$1:$A$49,Cinemas_data!$C$1:$C$49,"not Found")</f>
        <v>Hyderabad</v>
      </c>
      <c r="O1693" s="1">
        <f t="array" ref="O1693">_xlfn.XLOOKUP(A1693,Booking_data!$A$1:$A$6001,Booking_data!$H$1:$H$6001,"not found")</f>
        <v>3</v>
      </c>
      <c r="P1693" s="1">
        <f t="array" ref="P1693">_xlfn.XLOOKUP(A1693,Booking_data!$A$1:$A$6001,Booking_data!$I$1:$I$6001,"not Found")</f>
        <v>200</v>
      </c>
      <c r="Q1693" s="1">
        <f t="shared" si="3"/>
        <v>600</v>
      </c>
      <c r="R1693" s="1" t="str">
        <f t="array" ref="R1693">_xlfn.XLOOKUP(A1693,Booking_data!$A$1:$A$6001,Booking_data!$L$1:$L$6001,"Not Found")</f>
        <v>Credit Card</v>
      </c>
      <c r="S1693" s="1">
        <f t="array" ref="S1693">_xlfn.XLOOKUP(A1693,Booking_data!$A$1:$A$6001,Booking_data!$N$1:$N$6001,"not Found")</f>
        <v>20</v>
      </c>
      <c r="T1693" s="1" t="str">
        <f t="array" ref="T1693">_xlfn.XLOOKUP(A1693,Booking_data!$A$1:$A$6001,Booking_data!$O$1:$O$6001,"Not Found")</f>
        <v>Male</v>
      </c>
      <c r="U1693" s="1" t="str">
        <f t="shared" si="4"/>
        <v>Youngster</v>
      </c>
      <c r="V1693" s="1" t="str">
        <f t="shared" si="5"/>
        <v>Medium Booking</v>
      </c>
    </row>
    <row r="1694" ht="15.75" customHeight="1">
      <c r="A1694" s="1" t="s">
        <v>2008</v>
      </c>
      <c r="B1694" s="6">
        <v>46072.0</v>
      </c>
      <c r="C1694" s="6">
        <v>46075.0</v>
      </c>
      <c r="D1694" s="7">
        <v>0.9375</v>
      </c>
      <c r="E1694" s="1" t="str">
        <f t="shared" si="1"/>
        <v>Weekday</v>
      </c>
      <c r="F1694" s="1" t="str">
        <f t="shared" si="2"/>
        <v>Feb</v>
      </c>
      <c r="G1694" s="1" t="str">
        <f t="array" ref="G1694">_xlfn.XLOOKUP(A1694,Booking_data!$A$1:$A$6001,Booking_data!$D$1:$D$6001,"not found")</f>
        <v>M006</v>
      </c>
      <c r="H1694" s="1" t="str">
        <f t="array" ref="H1694">_xlfn.XLOOKUP(G1694,Movies_data!$A$1:$A$41,Movies_data!$B$1:$B$41,"not found")</f>
        <v>Maamannan</v>
      </c>
      <c r="I1694" s="1" t="str">
        <f t="array" ref="I1694">_xlfn.XLOOKUP(G1694,Movies_data!$A$1:$A$41,Movies_data!$D$1:$D$41,"not found")</f>
        <v>Drama</v>
      </c>
      <c r="J1694" s="1" t="str">
        <f t="array" ref="J1694">_xlfn.XLOOKUP(G1694,Movies_data!$A$1:$A$41,Movies_data!$C$1:$C$41,"not found")</f>
        <v>Tamil</v>
      </c>
      <c r="K1694" s="1">
        <f t="array" ref="K1694">_xlfn.XLOOKUP(G1694,Movies_data!$A$1:$A$41,Movies_data!$H$1:$H$41,"Not Found")</f>
        <v>7.3</v>
      </c>
      <c r="L1694" s="1" t="str">
        <f t="array" ref="L1694">_xlfn.XLOOKUP(A1694,Booking_data!$A$1:$A$6001,Booking_data!$E$1:$E$6001,"not Found")</f>
        <v>C011</v>
      </c>
      <c r="M1694" s="1" t="str">
        <f t="array" ref="M1694">_xlfn.XLOOKUP(L1694,Cinemas_data!$A$1:$A$49,Cinemas_data!$I$1:$I$49,"not Found")</f>
        <v>#NAME?</v>
      </c>
      <c r="N1694" s="1" t="str">
        <f t="array" ref="N1694">_xlfn.XLOOKUP(L1694,Cinemas_data!$A$1:$A$49,Cinemas_data!$C$1:$C$49,"not Found")</f>
        <v>Chennai</v>
      </c>
      <c r="O1694" s="1">
        <f t="array" ref="O1694">_xlfn.XLOOKUP(A1694,Booking_data!$A$1:$A$6001,Booking_data!$H$1:$H$6001,"not found")</f>
        <v>2</v>
      </c>
      <c r="P1694" s="1">
        <f t="array" ref="P1694">_xlfn.XLOOKUP(A1694,Booking_data!$A$1:$A$6001,Booking_data!$I$1:$I$6001,"not Found")</f>
        <v>240</v>
      </c>
      <c r="Q1694" s="1">
        <f t="shared" si="3"/>
        <v>480</v>
      </c>
      <c r="R1694" s="1" t="str">
        <f t="array" ref="R1694">_xlfn.XLOOKUP(A1694,Booking_data!$A$1:$A$6001,Booking_data!$L$1:$L$6001,"Not Found")</f>
        <v>Debit Card</v>
      </c>
      <c r="S1694" s="1">
        <f t="array" ref="S1694">_xlfn.XLOOKUP(A1694,Booking_data!$A$1:$A$6001,Booking_data!$N$1:$N$6001,"not Found")</f>
        <v>41</v>
      </c>
      <c r="T1694" s="1" t="str">
        <f t="array" ref="T1694">_xlfn.XLOOKUP(A1694,Booking_data!$A$1:$A$6001,Booking_data!$O$1:$O$6001,"Not Found")</f>
        <v>Male</v>
      </c>
      <c r="U1694" s="1" t="str">
        <f t="shared" si="4"/>
        <v>Middle Age</v>
      </c>
      <c r="V1694" s="1" t="str">
        <f t="shared" si="5"/>
        <v>Low Booking</v>
      </c>
    </row>
    <row r="1695" ht="15.75" customHeight="1">
      <c r="A1695" s="1" t="s">
        <v>2009</v>
      </c>
      <c r="B1695" s="6">
        <v>46181.0</v>
      </c>
      <c r="C1695" s="6">
        <v>46184.0</v>
      </c>
      <c r="D1695" s="7">
        <v>0.8854166666666666</v>
      </c>
      <c r="E1695" s="1" t="str">
        <f t="shared" si="1"/>
        <v>Weekday</v>
      </c>
      <c r="F1695" s="1" t="str">
        <f t="shared" si="2"/>
        <v>Jun</v>
      </c>
      <c r="G1695" s="1" t="str">
        <f t="array" ref="G1695">_xlfn.XLOOKUP(A1695,Booking_data!$A$1:$A$6001,Booking_data!$D$1:$D$6001,"not found")</f>
        <v>M040</v>
      </c>
      <c r="H1695" s="1" t="str">
        <f t="array" ref="H1695">_xlfn.XLOOKUP(G1695,Movies_data!$A$1:$A$41,Movies_data!$B$1:$B$41,"not found")</f>
        <v>Inside Out 2</v>
      </c>
      <c r="I1695" s="1" t="str">
        <f t="array" ref="I1695">_xlfn.XLOOKUP(G1695,Movies_data!$A$1:$A$41,Movies_data!$D$1:$D$41,"not found")</f>
        <v>Animation</v>
      </c>
      <c r="J1695" s="1" t="str">
        <f t="array" ref="J1695">_xlfn.XLOOKUP(G1695,Movies_data!$A$1:$A$41,Movies_data!$C$1:$C$41,"not found")</f>
        <v>English</v>
      </c>
      <c r="K1695" s="1">
        <f t="array" ref="K1695">_xlfn.XLOOKUP(G1695,Movies_data!$A$1:$A$41,Movies_data!$H$1:$H$41,"Not Found")</f>
        <v>7.6</v>
      </c>
      <c r="L1695" s="1" t="str">
        <f t="array" ref="L1695">_xlfn.XLOOKUP(A1695,Booking_data!$A$1:$A$6001,Booking_data!$E$1:$E$6001,"not Found")</f>
        <v>C071</v>
      </c>
      <c r="M1695" s="1" t="str">
        <f t="array" ref="M1695">_xlfn.XLOOKUP(L1695,Cinemas_data!$A$1:$A$49,Cinemas_data!$I$1:$I$49,"not Found")</f>
        <v>#NAME?</v>
      </c>
      <c r="N1695" s="1" t="str">
        <f t="array" ref="N1695">_xlfn.XLOOKUP(L1695,Cinemas_data!$A$1:$A$49,Cinemas_data!$C$1:$C$49,"not Found")</f>
        <v>Hyderabad</v>
      </c>
      <c r="O1695" s="1">
        <f t="array" ref="O1695">_xlfn.XLOOKUP(A1695,Booking_data!$A$1:$A$6001,Booking_data!$H$1:$H$6001,"not found")</f>
        <v>4</v>
      </c>
      <c r="P1695" s="1">
        <f t="array" ref="P1695">_xlfn.XLOOKUP(A1695,Booking_data!$A$1:$A$6001,Booking_data!$I$1:$I$6001,"not Found")</f>
        <v>180</v>
      </c>
      <c r="Q1695" s="1">
        <f t="shared" si="3"/>
        <v>720</v>
      </c>
      <c r="R1695" s="1" t="str">
        <f t="array" ref="R1695">_xlfn.XLOOKUP(A1695,Booking_data!$A$1:$A$6001,Booking_data!$L$1:$L$6001,"Not Found")</f>
        <v>Wallet</v>
      </c>
      <c r="S1695" s="1">
        <f t="array" ref="S1695">_xlfn.XLOOKUP(A1695,Booking_data!$A$1:$A$6001,Booking_data!$N$1:$N$6001,"not Found")</f>
        <v>43</v>
      </c>
      <c r="T1695" s="1" t="str">
        <f t="array" ref="T1695">_xlfn.XLOOKUP(A1695,Booking_data!$A$1:$A$6001,Booking_data!$O$1:$O$6001,"Not Found")</f>
        <v>Other</v>
      </c>
      <c r="U1695" s="1" t="str">
        <f t="shared" si="4"/>
        <v>Middle Age</v>
      </c>
      <c r="V1695" s="1" t="str">
        <f t="shared" si="5"/>
        <v>Medium Booking</v>
      </c>
    </row>
    <row r="1696" ht="15.75" customHeight="1">
      <c r="A1696" s="1" t="s">
        <v>2010</v>
      </c>
      <c r="B1696" s="6">
        <v>46200.0</v>
      </c>
      <c r="C1696" s="6">
        <v>46203.0</v>
      </c>
      <c r="D1696" s="7">
        <v>0.8854166666666666</v>
      </c>
      <c r="E1696" s="1" t="str">
        <f t="shared" si="1"/>
        <v>Weekend</v>
      </c>
      <c r="F1696" s="1" t="str">
        <f t="shared" si="2"/>
        <v>Jun</v>
      </c>
      <c r="G1696" s="1" t="str">
        <f t="array" ref="G1696">_xlfn.XLOOKUP(A1696,Booking_data!$A$1:$A$6001,Booking_data!$D$1:$D$6001,"not found")</f>
        <v>M022</v>
      </c>
      <c r="H1696" s="1" t="str">
        <f t="array" ref="H1696">_xlfn.XLOOKUP(G1696,Movies_data!$A$1:$A$41,Movies_data!$B$1:$B$41,"not found")</f>
        <v>12th Fail</v>
      </c>
      <c r="I1696" s="1" t="str">
        <f t="array" ref="I1696">_xlfn.XLOOKUP(G1696,Movies_data!$A$1:$A$41,Movies_data!$D$1:$D$41,"not found")</f>
        <v>Drama</v>
      </c>
      <c r="J1696" s="1" t="str">
        <f t="array" ref="J1696">_xlfn.XLOOKUP(G1696,Movies_data!$A$1:$A$41,Movies_data!$C$1:$C$41,"not found")</f>
        <v>Hindi</v>
      </c>
      <c r="K1696" s="1">
        <f t="array" ref="K1696">_xlfn.XLOOKUP(G1696,Movies_data!$A$1:$A$41,Movies_data!$H$1:$H$41,"Not Found")</f>
        <v>9</v>
      </c>
      <c r="L1696" s="1" t="str">
        <f t="array" ref="L1696">_xlfn.XLOOKUP(A1696,Booking_data!$A$1:$A$6001,Booking_data!$E$1:$E$6001,"not Found")</f>
        <v>C061</v>
      </c>
      <c r="M1696" s="1" t="str">
        <f t="array" ref="M1696">_xlfn.XLOOKUP(L1696,Cinemas_data!$A$1:$A$49,Cinemas_data!$I$1:$I$49,"not Found")</f>
        <v>#NAME?</v>
      </c>
      <c r="N1696" s="1" t="str">
        <f t="array" ref="N1696">_xlfn.XLOOKUP(L1696,Cinemas_data!$A$1:$A$49,Cinemas_data!$C$1:$C$49,"not Found")</f>
        <v>Mysuru</v>
      </c>
      <c r="O1696" s="1">
        <f t="array" ref="O1696">_xlfn.XLOOKUP(A1696,Booking_data!$A$1:$A$6001,Booking_data!$H$1:$H$6001,"not found")</f>
        <v>5</v>
      </c>
      <c r="P1696" s="1">
        <f t="array" ref="P1696">_xlfn.XLOOKUP(A1696,Booking_data!$A$1:$A$6001,Booking_data!$I$1:$I$6001,"not Found")</f>
        <v>260</v>
      </c>
      <c r="Q1696" s="1">
        <f t="shared" si="3"/>
        <v>1300</v>
      </c>
      <c r="R1696" s="1" t="str">
        <f t="array" ref="R1696">_xlfn.XLOOKUP(A1696,Booking_data!$A$1:$A$6001,Booking_data!$L$1:$L$6001,"Not Found")</f>
        <v>Credit Card</v>
      </c>
      <c r="S1696" s="1">
        <f t="array" ref="S1696">_xlfn.XLOOKUP(A1696,Booking_data!$A$1:$A$6001,Booking_data!$N$1:$N$6001,"not Found")</f>
        <v>28</v>
      </c>
      <c r="T1696" s="1" t="str">
        <f t="array" ref="T1696">_xlfn.XLOOKUP(A1696,Booking_data!$A$1:$A$6001,Booking_data!$O$1:$O$6001,"Not Found")</f>
        <v>Male</v>
      </c>
      <c r="U1696" s="1" t="str">
        <f t="shared" si="4"/>
        <v>Youngster</v>
      </c>
      <c r="V1696" s="1" t="str">
        <f t="shared" si="5"/>
        <v>High Booking</v>
      </c>
    </row>
    <row r="1697" ht="15.75" customHeight="1">
      <c r="A1697" s="1" t="s">
        <v>2011</v>
      </c>
      <c r="B1697" s="6">
        <v>46111.0</v>
      </c>
      <c r="C1697" s="6">
        <v>46114.0</v>
      </c>
      <c r="D1697" s="7">
        <v>0.8854166666666666</v>
      </c>
      <c r="E1697" s="1" t="str">
        <f t="shared" si="1"/>
        <v>Weekday</v>
      </c>
      <c r="F1697" s="1" t="str">
        <f t="shared" si="2"/>
        <v>Mar</v>
      </c>
      <c r="G1697" s="1" t="str">
        <f t="array" ref="G1697">_xlfn.XLOOKUP(A1697,Booking_data!$A$1:$A$6001,Booking_data!$D$1:$D$6001,"not found")</f>
        <v>M004</v>
      </c>
      <c r="H1697" s="1" t="str">
        <f t="array" ref="H1697">_xlfn.XLOOKUP(G1697,Movies_data!$A$1:$A$41,Movies_data!$B$1:$B$41,"not found")</f>
        <v>Ponniyin Selvan I</v>
      </c>
      <c r="I1697" s="1" t="str">
        <f t="array" ref="I1697">_xlfn.XLOOKUP(G1697,Movies_data!$A$1:$A$41,Movies_data!$D$1:$D$41,"not found")</f>
        <v>Drama</v>
      </c>
      <c r="J1697" s="1" t="str">
        <f t="array" ref="J1697">_xlfn.XLOOKUP(G1697,Movies_data!$A$1:$A$41,Movies_data!$C$1:$C$41,"not found")</f>
        <v>Tamil</v>
      </c>
      <c r="K1697" s="1">
        <f t="array" ref="K1697">_xlfn.XLOOKUP(G1697,Movies_data!$A$1:$A$41,Movies_data!$H$1:$H$41,"Not Found")</f>
        <v>7.6</v>
      </c>
      <c r="L1697" s="1" t="str">
        <f t="array" ref="L1697">_xlfn.XLOOKUP(A1697,Booking_data!$A$1:$A$6001,Booking_data!$E$1:$E$6001,"not Found")</f>
        <v>C063</v>
      </c>
      <c r="M1697" s="1" t="str">
        <f t="array" ref="M1697">_xlfn.XLOOKUP(L1697,Cinemas_data!$A$1:$A$49,Cinemas_data!$I$1:$I$49,"not Found")</f>
        <v>#NAME?</v>
      </c>
      <c r="N1697" s="1" t="str">
        <f t="array" ref="N1697">_xlfn.XLOOKUP(L1697,Cinemas_data!$A$1:$A$49,Cinemas_data!$C$1:$C$49,"not Found")</f>
        <v>Mysuru</v>
      </c>
      <c r="O1697" s="1">
        <f t="array" ref="O1697">_xlfn.XLOOKUP(A1697,Booking_data!$A$1:$A$6001,Booking_data!$H$1:$H$6001,"not found")</f>
        <v>1</v>
      </c>
      <c r="P1697" s="1">
        <f t="array" ref="P1697">_xlfn.XLOOKUP(A1697,Booking_data!$A$1:$A$6001,Booking_data!$I$1:$I$6001,"not Found")</f>
        <v>240</v>
      </c>
      <c r="Q1697" s="1">
        <f t="shared" si="3"/>
        <v>240</v>
      </c>
      <c r="R1697" s="1" t="str">
        <f t="array" ref="R1697">_xlfn.XLOOKUP(A1697,Booking_data!$A$1:$A$6001,Booking_data!$L$1:$L$6001,"Not Found")</f>
        <v>Debit Card</v>
      </c>
      <c r="S1697" s="1">
        <f t="array" ref="S1697">_xlfn.XLOOKUP(A1697,Booking_data!$A$1:$A$6001,Booking_data!$N$1:$N$6001,"not Found")</f>
        <v>39</v>
      </c>
      <c r="T1697" s="1" t="str">
        <f t="array" ref="T1697">_xlfn.XLOOKUP(A1697,Booking_data!$A$1:$A$6001,Booking_data!$O$1:$O$6001,"Not Found")</f>
        <v>Other</v>
      </c>
      <c r="U1697" s="1" t="str">
        <f t="shared" si="4"/>
        <v>Middle Age</v>
      </c>
      <c r="V1697" s="1" t="str">
        <f t="shared" si="5"/>
        <v>Low Booking</v>
      </c>
    </row>
    <row r="1698" ht="15.75" customHeight="1">
      <c r="A1698" s="1" t="s">
        <v>2012</v>
      </c>
      <c r="B1698" s="6">
        <v>46037.0</v>
      </c>
      <c r="C1698" s="6">
        <v>46038.0</v>
      </c>
      <c r="D1698" s="7">
        <v>0.6458333333333334</v>
      </c>
      <c r="E1698" s="1" t="str">
        <f t="shared" si="1"/>
        <v>Weekday</v>
      </c>
      <c r="F1698" s="1" t="str">
        <f t="shared" si="2"/>
        <v>Jan</v>
      </c>
      <c r="G1698" s="1" t="str">
        <f t="array" ref="G1698">_xlfn.XLOOKUP(A1698,Booking_data!$A$1:$A$6001,Booking_data!$D$1:$D$6001,"not found")</f>
        <v>M004</v>
      </c>
      <c r="H1698" s="1" t="str">
        <f t="array" ref="H1698">_xlfn.XLOOKUP(G1698,Movies_data!$A$1:$A$41,Movies_data!$B$1:$B$41,"not found")</f>
        <v>Ponniyin Selvan I</v>
      </c>
      <c r="I1698" s="1" t="str">
        <f t="array" ref="I1698">_xlfn.XLOOKUP(G1698,Movies_data!$A$1:$A$41,Movies_data!$D$1:$D$41,"not found")</f>
        <v>Drama</v>
      </c>
      <c r="J1698" s="1" t="str">
        <f t="array" ref="J1698">_xlfn.XLOOKUP(G1698,Movies_data!$A$1:$A$41,Movies_data!$C$1:$C$41,"not found")</f>
        <v>Tamil</v>
      </c>
      <c r="K1698" s="1">
        <f t="array" ref="K1698">_xlfn.XLOOKUP(G1698,Movies_data!$A$1:$A$41,Movies_data!$H$1:$H$41,"Not Found")</f>
        <v>7.6</v>
      </c>
      <c r="L1698" s="1" t="str">
        <f t="array" ref="L1698">_xlfn.XLOOKUP(A1698,Booking_data!$A$1:$A$6001,Booking_data!$E$1:$E$6001,"not Found")</f>
        <v>C112</v>
      </c>
      <c r="M1698" s="1" t="str">
        <f t="array" ref="M1698">_xlfn.XLOOKUP(L1698,Cinemas_data!$A$1:$A$49,Cinemas_data!$I$1:$I$49,"not Found")</f>
        <v>#NAME?</v>
      </c>
      <c r="N1698" s="1" t="str">
        <f t="array" ref="N1698">_xlfn.XLOOKUP(L1698,Cinemas_data!$A$1:$A$49,Cinemas_data!$C$1:$C$49,"not Found")</f>
        <v>Delhi</v>
      </c>
      <c r="O1698" s="1">
        <f t="array" ref="O1698">_xlfn.XLOOKUP(A1698,Booking_data!$A$1:$A$6001,Booking_data!$H$1:$H$6001,"not found")</f>
        <v>2</v>
      </c>
      <c r="P1698" s="1">
        <f t="array" ref="P1698">_xlfn.XLOOKUP(A1698,Booking_data!$A$1:$A$6001,Booking_data!$I$1:$I$6001,"not Found")</f>
        <v>320</v>
      </c>
      <c r="Q1698" s="1">
        <f t="shared" si="3"/>
        <v>640</v>
      </c>
      <c r="R1698" s="1" t="str">
        <f t="array" ref="R1698">_xlfn.XLOOKUP(A1698,Booking_data!$A$1:$A$6001,Booking_data!$L$1:$L$6001,"Not Found")</f>
        <v>UPI</v>
      </c>
      <c r="S1698" s="1">
        <f t="array" ref="S1698">_xlfn.XLOOKUP(A1698,Booking_data!$A$1:$A$6001,Booking_data!$N$1:$N$6001,"not Found")</f>
        <v>41</v>
      </c>
      <c r="T1698" s="1" t="str">
        <f t="array" ref="T1698">_xlfn.XLOOKUP(A1698,Booking_data!$A$1:$A$6001,Booking_data!$O$1:$O$6001,"Not Found")</f>
        <v>Male</v>
      </c>
      <c r="U1698" s="1" t="str">
        <f t="shared" si="4"/>
        <v>Middle Age</v>
      </c>
      <c r="V1698" s="1" t="str">
        <f t="shared" si="5"/>
        <v>Low Booking</v>
      </c>
    </row>
    <row r="1699" ht="15.75" customHeight="1">
      <c r="A1699" s="1" t="s">
        <v>2013</v>
      </c>
      <c r="B1699" s="6">
        <v>46069.0</v>
      </c>
      <c r="C1699" s="6">
        <v>46073.0</v>
      </c>
      <c r="D1699" s="7">
        <v>0.8854166666666666</v>
      </c>
      <c r="E1699" s="1" t="str">
        <f t="shared" si="1"/>
        <v>Weekday</v>
      </c>
      <c r="F1699" s="1" t="str">
        <f t="shared" si="2"/>
        <v>Feb</v>
      </c>
      <c r="G1699" s="1" t="str">
        <f t="array" ref="G1699">_xlfn.XLOOKUP(A1699,Booking_data!$A$1:$A$6001,Booking_data!$D$1:$D$6001,"not found")</f>
        <v>M023</v>
      </c>
      <c r="H1699" s="1" t="str">
        <f t="array" ref="H1699">_xlfn.XLOOKUP(G1699,Movies_data!$A$1:$A$41,Movies_data!$B$1:$B$41,"not found")</f>
        <v>Stree 2</v>
      </c>
      <c r="I1699" s="1" t="str">
        <f t="array" ref="I1699">_xlfn.XLOOKUP(G1699,Movies_data!$A$1:$A$41,Movies_data!$D$1:$D$41,"not found")</f>
        <v>Comedy</v>
      </c>
      <c r="J1699" s="1" t="str">
        <f t="array" ref="J1699">_xlfn.XLOOKUP(G1699,Movies_data!$A$1:$A$41,Movies_data!$C$1:$C$41,"not found")</f>
        <v>Hindi</v>
      </c>
      <c r="K1699" s="1">
        <f t="array" ref="K1699">_xlfn.XLOOKUP(G1699,Movies_data!$A$1:$A$41,Movies_data!$H$1:$H$41,"Not Found")</f>
        <v>6.9</v>
      </c>
      <c r="L1699" s="1" t="str">
        <f t="array" ref="L1699">_xlfn.XLOOKUP(A1699,Booking_data!$A$1:$A$6001,Booking_data!$E$1:$E$6001,"not Found")</f>
        <v>C131</v>
      </c>
      <c r="M1699" s="1" t="str">
        <f t="array" ref="M1699">_xlfn.XLOOKUP(L1699,Cinemas_data!$A$1:$A$49,Cinemas_data!$I$1:$I$49,"not Found")</f>
        <v>#NAME?</v>
      </c>
      <c r="N1699" s="1" t="str">
        <f t="array" ref="N1699">_xlfn.XLOOKUP(L1699,Cinemas_data!$A$1:$A$49,Cinemas_data!$C$1:$C$49,"not Found")</f>
        <v>Kolkata</v>
      </c>
      <c r="O1699" s="1">
        <f t="array" ref="O1699">_xlfn.XLOOKUP(A1699,Booking_data!$A$1:$A$6001,Booking_data!$H$1:$H$6001,"not found")</f>
        <v>5</v>
      </c>
      <c r="P1699" s="1">
        <f t="array" ref="P1699">_xlfn.XLOOKUP(A1699,Booking_data!$A$1:$A$6001,Booking_data!$I$1:$I$6001,"not Found")</f>
        <v>160</v>
      </c>
      <c r="Q1699" s="1">
        <f t="shared" si="3"/>
        <v>800</v>
      </c>
      <c r="R1699" s="1" t="str">
        <f t="array" ref="R1699">_xlfn.XLOOKUP(A1699,Booking_data!$A$1:$A$6001,Booking_data!$L$1:$L$6001,"Not Found")</f>
        <v>Credit Card</v>
      </c>
      <c r="S1699" s="1">
        <f t="array" ref="S1699">_xlfn.XLOOKUP(A1699,Booking_data!$A$1:$A$6001,Booking_data!$N$1:$N$6001,"not Found")</f>
        <v>24</v>
      </c>
      <c r="T1699" s="1" t="str">
        <f t="array" ref="T1699">_xlfn.XLOOKUP(A1699,Booking_data!$A$1:$A$6001,Booking_data!$O$1:$O$6001,"Not Found")</f>
        <v>Female</v>
      </c>
      <c r="U1699" s="1" t="str">
        <f t="shared" si="4"/>
        <v>Youngster</v>
      </c>
      <c r="V1699" s="1" t="str">
        <f t="shared" si="5"/>
        <v>High Booking</v>
      </c>
    </row>
    <row r="1700" ht="15.75" customHeight="1">
      <c r="A1700" s="1" t="s">
        <v>2014</v>
      </c>
      <c r="B1700" s="6">
        <v>46042.0</v>
      </c>
      <c r="C1700" s="6">
        <v>46045.0</v>
      </c>
      <c r="D1700" s="7">
        <v>0.7708333333333334</v>
      </c>
      <c r="E1700" s="1" t="str">
        <f t="shared" si="1"/>
        <v>Weekday</v>
      </c>
      <c r="F1700" s="1" t="str">
        <f t="shared" si="2"/>
        <v>Jan</v>
      </c>
      <c r="G1700" s="1" t="str">
        <f t="array" ref="G1700">_xlfn.XLOOKUP(A1700,Booking_data!$A$1:$A$6001,Booking_data!$D$1:$D$6001,"not found")</f>
        <v>M003</v>
      </c>
      <c r="H1700" s="1" t="str">
        <f t="array" ref="H1700">_xlfn.XLOOKUP(G1700,Movies_data!$A$1:$A$41,Movies_data!$B$1:$B$41,"not found")</f>
        <v>Vikram</v>
      </c>
      <c r="I1700" s="1" t="str">
        <f t="array" ref="I1700">_xlfn.XLOOKUP(G1700,Movies_data!$A$1:$A$41,Movies_data!$D$1:$D$41,"not found")</f>
        <v>Action</v>
      </c>
      <c r="J1700" s="1" t="str">
        <f t="array" ref="J1700">_xlfn.XLOOKUP(G1700,Movies_data!$A$1:$A$41,Movies_data!$C$1:$C$41,"not found")</f>
        <v>Tamil</v>
      </c>
      <c r="K1700" s="1">
        <f t="array" ref="K1700">_xlfn.XLOOKUP(G1700,Movies_data!$A$1:$A$41,Movies_data!$H$1:$H$41,"Not Found")</f>
        <v>8.3</v>
      </c>
      <c r="L1700" s="1" t="str">
        <f t="array" ref="L1700">_xlfn.XLOOKUP(A1700,Booking_data!$A$1:$A$6001,Booking_data!$E$1:$E$6001,"not Found")</f>
        <v>C083</v>
      </c>
      <c r="M1700" s="1" t="str">
        <f t="array" ref="M1700">_xlfn.XLOOKUP(L1700,Cinemas_data!$A$1:$A$49,Cinemas_data!$I$1:$I$49,"not Found")</f>
        <v>#NAME?</v>
      </c>
      <c r="N1700" s="1" t="str">
        <f t="array" ref="N1700">_xlfn.XLOOKUP(L1700,Cinemas_data!$A$1:$A$49,Cinemas_data!$C$1:$C$49,"not Found")</f>
        <v>Vijayawada</v>
      </c>
      <c r="O1700" s="1">
        <f t="array" ref="O1700">_xlfn.XLOOKUP(A1700,Booking_data!$A$1:$A$6001,Booking_data!$H$1:$H$6001,"not found")</f>
        <v>4</v>
      </c>
      <c r="P1700" s="1">
        <f t="array" ref="P1700">_xlfn.XLOOKUP(A1700,Booking_data!$A$1:$A$6001,Booking_data!$I$1:$I$6001,"not Found")</f>
        <v>280</v>
      </c>
      <c r="Q1700" s="1">
        <f t="shared" si="3"/>
        <v>1120</v>
      </c>
      <c r="R1700" s="1" t="str">
        <f t="array" ref="R1700">_xlfn.XLOOKUP(A1700,Booking_data!$A$1:$A$6001,Booking_data!$L$1:$L$6001,"Not Found")</f>
        <v>Credit Card</v>
      </c>
      <c r="S1700" s="1">
        <f t="array" ref="S1700">_xlfn.XLOOKUP(A1700,Booking_data!$A$1:$A$6001,Booking_data!$N$1:$N$6001,"not Found")</f>
        <v>35</v>
      </c>
      <c r="T1700" s="1" t="str">
        <f t="array" ref="T1700">_xlfn.XLOOKUP(A1700,Booking_data!$A$1:$A$6001,Booking_data!$O$1:$O$6001,"Not Found")</f>
        <v>Other</v>
      </c>
      <c r="U1700" s="1" t="str">
        <f t="shared" si="4"/>
        <v>Middle Age</v>
      </c>
      <c r="V1700" s="1" t="str">
        <f t="shared" si="5"/>
        <v>Medium Booking</v>
      </c>
    </row>
    <row r="1701" ht="15.75" customHeight="1">
      <c r="A1701" s="1" t="s">
        <v>2015</v>
      </c>
      <c r="B1701" s="6">
        <v>46087.0</v>
      </c>
      <c r="C1701" s="6">
        <v>46093.0</v>
      </c>
      <c r="D1701" s="7">
        <v>0.3958333333333333</v>
      </c>
      <c r="E1701" s="1" t="str">
        <f t="shared" si="1"/>
        <v>Weekday</v>
      </c>
      <c r="F1701" s="1" t="str">
        <f t="shared" si="2"/>
        <v>Mar</v>
      </c>
      <c r="G1701" s="1" t="str">
        <f t="array" ref="G1701">_xlfn.XLOOKUP(A1701,Booking_data!$A$1:$A$6001,Booking_data!$D$1:$D$6001,"not found")</f>
        <v>M003</v>
      </c>
      <c r="H1701" s="1" t="str">
        <f t="array" ref="H1701">_xlfn.XLOOKUP(G1701,Movies_data!$A$1:$A$41,Movies_data!$B$1:$B$41,"not found")</f>
        <v>Vikram</v>
      </c>
      <c r="I1701" s="1" t="str">
        <f t="array" ref="I1701">_xlfn.XLOOKUP(G1701,Movies_data!$A$1:$A$41,Movies_data!$D$1:$D$41,"not found")</f>
        <v>Action</v>
      </c>
      <c r="J1701" s="1" t="str">
        <f t="array" ref="J1701">_xlfn.XLOOKUP(G1701,Movies_data!$A$1:$A$41,Movies_data!$C$1:$C$41,"not found")</f>
        <v>Tamil</v>
      </c>
      <c r="K1701" s="1">
        <f t="array" ref="K1701">_xlfn.XLOOKUP(G1701,Movies_data!$A$1:$A$41,Movies_data!$H$1:$H$41,"Not Found")</f>
        <v>8.3</v>
      </c>
      <c r="L1701" s="1" t="str">
        <f t="array" ref="L1701">_xlfn.XLOOKUP(A1701,Booking_data!$A$1:$A$6001,Booking_data!$E$1:$E$6001,"not Found")</f>
        <v>C041</v>
      </c>
      <c r="M1701" s="1" t="str">
        <f t="array" ref="M1701">_xlfn.XLOOKUP(L1701,Cinemas_data!$A$1:$A$49,Cinemas_data!$I$1:$I$49,"not Found")</f>
        <v>#NAME?</v>
      </c>
      <c r="N1701" s="1" t="str">
        <f t="array" ref="N1701">_xlfn.XLOOKUP(L1701,Cinemas_data!$A$1:$A$49,Cinemas_data!$C$1:$C$49,"not Found")</f>
        <v>Salem</v>
      </c>
      <c r="O1701" s="1">
        <f t="array" ref="O1701">_xlfn.XLOOKUP(A1701,Booking_data!$A$1:$A$6001,Booking_data!$H$1:$H$6001,"not found")</f>
        <v>5</v>
      </c>
      <c r="P1701" s="1">
        <f t="array" ref="P1701">_xlfn.XLOOKUP(A1701,Booking_data!$A$1:$A$6001,Booking_data!$I$1:$I$6001,"not Found")</f>
        <v>160</v>
      </c>
      <c r="Q1701" s="1">
        <f t="shared" si="3"/>
        <v>800</v>
      </c>
      <c r="R1701" s="1" t="str">
        <f t="array" ref="R1701">_xlfn.XLOOKUP(A1701,Booking_data!$A$1:$A$6001,Booking_data!$L$1:$L$6001,"Not Found")</f>
        <v>Wallet</v>
      </c>
      <c r="S1701" s="1">
        <f t="array" ref="S1701">_xlfn.XLOOKUP(A1701,Booking_data!$A$1:$A$6001,Booking_data!$N$1:$N$6001,"not Found")</f>
        <v>32</v>
      </c>
      <c r="T1701" s="1" t="str">
        <f t="array" ref="T1701">_xlfn.XLOOKUP(A1701,Booking_data!$A$1:$A$6001,Booking_data!$O$1:$O$6001,"Not Found")</f>
        <v>Other</v>
      </c>
      <c r="U1701" s="1" t="str">
        <f t="shared" si="4"/>
        <v>Middle Age</v>
      </c>
      <c r="V1701" s="1" t="str">
        <f t="shared" si="5"/>
        <v>High Booking</v>
      </c>
    </row>
    <row r="1702" ht="15.75" customHeight="1">
      <c r="A1702" s="1" t="s">
        <v>2016</v>
      </c>
      <c r="B1702" s="6">
        <v>46191.0</v>
      </c>
      <c r="C1702" s="6">
        <v>46195.0</v>
      </c>
      <c r="D1702" s="7">
        <v>0.9375</v>
      </c>
      <c r="E1702" s="1" t="str">
        <f t="shared" si="1"/>
        <v>Weekday</v>
      </c>
      <c r="F1702" s="1" t="str">
        <f t="shared" si="2"/>
        <v>Jun</v>
      </c>
      <c r="G1702" s="1" t="str">
        <f t="array" ref="G1702">_xlfn.XLOOKUP(A1702,Booking_data!$A$1:$A$6001,Booking_data!$D$1:$D$6001,"not found")</f>
        <v>M008</v>
      </c>
      <c r="H1702" s="1" t="str">
        <f t="array" ref="H1702">_xlfn.XLOOKUP(G1702,Movies_data!$A$1:$A$41,Movies_data!$B$1:$B$41,"not found")</f>
        <v>Love Today</v>
      </c>
      <c r="I1702" s="1" t="str">
        <f t="array" ref="I1702">_xlfn.XLOOKUP(G1702,Movies_data!$A$1:$A$41,Movies_data!$D$1:$D$41,"not found")</f>
        <v>Romance</v>
      </c>
      <c r="J1702" s="1" t="str">
        <f t="array" ref="J1702">_xlfn.XLOOKUP(G1702,Movies_data!$A$1:$A$41,Movies_data!$C$1:$C$41,"not found")</f>
        <v>Tamil</v>
      </c>
      <c r="K1702" s="1">
        <f t="array" ref="K1702">_xlfn.XLOOKUP(G1702,Movies_data!$A$1:$A$41,Movies_data!$H$1:$H$41,"Not Found")</f>
        <v>7.4</v>
      </c>
      <c r="L1702" s="1" t="str">
        <f t="array" ref="L1702">_xlfn.XLOOKUP(A1702,Booking_data!$A$1:$A$6001,Booking_data!$E$1:$E$6001,"not Found")</f>
        <v>C033</v>
      </c>
      <c r="M1702" s="1" t="str">
        <f t="array" ref="M1702">_xlfn.XLOOKUP(L1702,Cinemas_data!$A$1:$A$49,Cinemas_data!$I$1:$I$49,"not Found")</f>
        <v>#NAME?</v>
      </c>
      <c r="N1702" s="1" t="str">
        <f t="array" ref="N1702">_xlfn.XLOOKUP(L1702,Cinemas_data!$A$1:$A$49,Cinemas_data!$C$1:$C$49,"not Found")</f>
        <v>Madurai</v>
      </c>
      <c r="O1702" s="1">
        <f t="array" ref="O1702">_xlfn.XLOOKUP(A1702,Booking_data!$A$1:$A$6001,Booking_data!$H$1:$H$6001,"not found")</f>
        <v>1</v>
      </c>
      <c r="P1702" s="1">
        <f t="array" ref="P1702">_xlfn.XLOOKUP(A1702,Booking_data!$A$1:$A$6001,Booking_data!$I$1:$I$6001,"not Found")</f>
        <v>180</v>
      </c>
      <c r="Q1702" s="1">
        <f t="shared" si="3"/>
        <v>180</v>
      </c>
      <c r="R1702" s="1" t="str">
        <f t="array" ref="R1702">_xlfn.XLOOKUP(A1702,Booking_data!$A$1:$A$6001,Booking_data!$L$1:$L$6001,"Not Found")</f>
        <v>Debit Card</v>
      </c>
      <c r="S1702" s="1">
        <f t="array" ref="S1702">_xlfn.XLOOKUP(A1702,Booking_data!$A$1:$A$6001,Booking_data!$N$1:$N$6001,"not Found")</f>
        <v>40</v>
      </c>
      <c r="T1702" s="1" t="str">
        <f t="array" ref="T1702">_xlfn.XLOOKUP(A1702,Booking_data!$A$1:$A$6001,Booking_data!$O$1:$O$6001,"Not Found")</f>
        <v>Female</v>
      </c>
      <c r="U1702" s="1" t="str">
        <f t="shared" si="4"/>
        <v>Middle Age</v>
      </c>
      <c r="V1702" s="1" t="str">
        <f t="shared" si="5"/>
        <v>Low Booking</v>
      </c>
    </row>
    <row r="1703" ht="15.75" customHeight="1">
      <c r="A1703" s="1" t="s">
        <v>2017</v>
      </c>
      <c r="B1703" s="6">
        <v>46104.0</v>
      </c>
      <c r="C1703" s="6">
        <v>46105.0</v>
      </c>
      <c r="D1703" s="7">
        <v>0.3958333333333333</v>
      </c>
      <c r="E1703" s="1" t="str">
        <f t="shared" si="1"/>
        <v>Weekday</v>
      </c>
      <c r="F1703" s="1" t="str">
        <f t="shared" si="2"/>
        <v>Mar</v>
      </c>
      <c r="G1703" s="1" t="str">
        <f t="array" ref="G1703">_xlfn.XLOOKUP(A1703,Booking_data!$A$1:$A$6001,Booking_data!$D$1:$D$6001,"not found")</f>
        <v>M007</v>
      </c>
      <c r="H1703" s="1" t="str">
        <f t="array" ref="H1703">_xlfn.XLOOKUP(G1703,Movies_data!$A$1:$A$41,Movies_data!$B$1:$B$41,"not found")</f>
        <v>Good Night</v>
      </c>
      <c r="I1703" s="1" t="str">
        <f t="array" ref="I1703">_xlfn.XLOOKUP(G1703,Movies_data!$A$1:$A$41,Movies_data!$D$1:$D$41,"not found")</f>
        <v>Comedy</v>
      </c>
      <c r="J1703" s="1" t="str">
        <f t="array" ref="J1703">_xlfn.XLOOKUP(G1703,Movies_data!$A$1:$A$41,Movies_data!$C$1:$C$41,"not found")</f>
        <v>Tamil</v>
      </c>
      <c r="K1703" s="1">
        <f t="array" ref="K1703">_xlfn.XLOOKUP(G1703,Movies_data!$A$1:$A$41,Movies_data!$H$1:$H$41,"Not Found")</f>
        <v>8</v>
      </c>
      <c r="L1703" s="1" t="str">
        <f t="array" ref="L1703">_xlfn.XLOOKUP(A1703,Booking_data!$A$1:$A$6001,Booking_data!$E$1:$E$6001,"not Found")</f>
        <v>C162</v>
      </c>
      <c r="M1703" s="1" t="str">
        <f t="array" ref="M1703">_xlfn.XLOOKUP(L1703,Cinemas_data!$A$1:$A$49,Cinemas_data!$I$1:$I$49,"not Found")</f>
        <v>#NAME?</v>
      </c>
      <c r="N1703" s="1" t="str">
        <f t="array" ref="N1703">_xlfn.XLOOKUP(L1703,Cinemas_data!$A$1:$A$49,Cinemas_data!$C$1:$C$49,"not Found")</f>
        <v>Thiruvananthapuram</v>
      </c>
      <c r="O1703" s="1">
        <f t="array" ref="O1703">_xlfn.XLOOKUP(A1703,Booking_data!$A$1:$A$6001,Booking_data!$H$1:$H$6001,"not found")</f>
        <v>1</v>
      </c>
      <c r="P1703" s="1">
        <f t="array" ref="P1703">_xlfn.XLOOKUP(A1703,Booking_data!$A$1:$A$6001,Booking_data!$I$1:$I$6001,"not Found")</f>
        <v>160</v>
      </c>
      <c r="Q1703" s="1">
        <f t="shared" si="3"/>
        <v>160</v>
      </c>
      <c r="R1703" s="1" t="str">
        <f t="array" ref="R1703">_xlfn.XLOOKUP(A1703,Booking_data!$A$1:$A$6001,Booking_data!$L$1:$L$6001,"Not Found")</f>
        <v>Net Banking</v>
      </c>
      <c r="S1703" s="1">
        <f t="array" ref="S1703">_xlfn.XLOOKUP(A1703,Booking_data!$A$1:$A$6001,Booking_data!$N$1:$N$6001,"not Found")</f>
        <v>60</v>
      </c>
      <c r="T1703" s="1" t="str">
        <f t="array" ref="T1703">_xlfn.XLOOKUP(A1703,Booking_data!$A$1:$A$6001,Booking_data!$O$1:$O$6001,"Not Found")</f>
        <v>Female</v>
      </c>
      <c r="U1703" s="1" t="str">
        <f t="shared" si="4"/>
        <v>Above 45</v>
      </c>
      <c r="V1703" s="1" t="str">
        <f t="shared" si="5"/>
        <v>Low Booking</v>
      </c>
    </row>
    <row r="1704" ht="15.75" customHeight="1">
      <c r="A1704" s="1" t="s">
        <v>2018</v>
      </c>
      <c r="B1704" s="6">
        <v>46186.0</v>
      </c>
      <c r="C1704" s="6">
        <v>46188.0</v>
      </c>
      <c r="D1704" s="7">
        <v>0.3958333333333333</v>
      </c>
      <c r="E1704" s="1" t="str">
        <f t="shared" si="1"/>
        <v>Weekend</v>
      </c>
      <c r="F1704" s="1" t="str">
        <f t="shared" si="2"/>
        <v>Jun</v>
      </c>
      <c r="G1704" s="1" t="str">
        <f t="array" ref="G1704">_xlfn.XLOOKUP(A1704,Booking_data!$A$1:$A$6001,Booking_data!$D$1:$D$6001,"not found")</f>
        <v>M007</v>
      </c>
      <c r="H1704" s="1" t="str">
        <f t="array" ref="H1704">_xlfn.XLOOKUP(G1704,Movies_data!$A$1:$A$41,Movies_data!$B$1:$B$41,"not found")</f>
        <v>Good Night</v>
      </c>
      <c r="I1704" s="1" t="str">
        <f t="array" ref="I1704">_xlfn.XLOOKUP(G1704,Movies_data!$A$1:$A$41,Movies_data!$D$1:$D$41,"not found")</f>
        <v>Comedy</v>
      </c>
      <c r="J1704" s="1" t="str">
        <f t="array" ref="J1704">_xlfn.XLOOKUP(G1704,Movies_data!$A$1:$A$41,Movies_data!$C$1:$C$41,"not found")</f>
        <v>Tamil</v>
      </c>
      <c r="K1704" s="1">
        <f t="array" ref="K1704">_xlfn.XLOOKUP(G1704,Movies_data!$A$1:$A$41,Movies_data!$H$1:$H$41,"Not Found")</f>
        <v>8</v>
      </c>
      <c r="L1704" s="1" t="str">
        <f t="array" ref="L1704">_xlfn.XLOOKUP(A1704,Booking_data!$A$1:$A$6001,Booking_data!$E$1:$E$6001,"not Found")</f>
        <v>C133</v>
      </c>
      <c r="M1704" s="1" t="str">
        <f t="array" ref="M1704">_xlfn.XLOOKUP(L1704,Cinemas_data!$A$1:$A$49,Cinemas_data!$I$1:$I$49,"not Found")</f>
        <v>#NAME?</v>
      </c>
      <c r="N1704" s="1" t="str">
        <f t="array" ref="N1704">_xlfn.XLOOKUP(L1704,Cinemas_data!$A$1:$A$49,Cinemas_data!$C$1:$C$49,"not Found")</f>
        <v>Kolkata</v>
      </c>
      <c r="O1704" s="1">
        <f t="array" ref="O1704">_xlfn.XLOOKUP(A1704,Booking_data!$A$1:$A$6001,Booking_data!$H$1:$H$6001,"not found")</f>
        <v>2</v>
      </c>
      <c r="P1704" s="1">
        <f t="array" ref="P1704">_xlfn.XLOOKUP(A1704,Booking_data!$A$1:$A$6001,Booking_data!$I$1:$I$6001,"not Found")</f>
        <v>280</v>
      </c>
      <c r="Q1704" s="1">
        <f t="shared" si="3"/>
        <v>560</v>
      </c>
      <c r="R1704" s="1" t="str">
        <f t="array" ref="R1704">_xlfn.XLOOKUP(A1704,Booking_data!$A$1:$A$6001,Booking_data!$L$1:$L$6001,"Not Found")</f>
        <v>Wallet</v>
      </c>
      <c r="S1704" s="1">
        <f t="array" ref="S1704">_xlfn.XLOOKUP(A1704,Booking_data!$A$1:$A$6001,Booking_data!$N$1:$N$6001,"not Found")</f>
        <v>27</v>
      </c>
      <c r="T1704" s="1" t="str">
        <f t="array" ref="T1704">_xlfn.XLOOKUP(A1704,Booking_data!$A$1:$A$6001,Booking_data!$O$1:$O$6001,"Not Found")</f>
        <v>Male</v>
      </c>
      <c r="U1704" s="1" t="str">
        <f t="shared" si="4"/>
        <v>Youngster</v>
      </c>
      <c r="V1704" s="1" t="str">
        <f t="shared" si="5"/>
        <v>Low Booking</v>
      </c>
    </row>
    <row r="1705" ht="15.75" customHeight="1">
      <c r="A1705" s="1" t="s">
        <v>2019</v>
      </c>
      <c r="B1705" s="6">
        <v>46183.0</v>
      </c>
      <c r="C1705" s="6">
        <v>46188.0</v>
      </c>
      <c r="D1705" s="7">
        <v>0.8854166666666666</v>
      </c>
      <c r="E1705" s="1" t="str">
        <f t="shared" si="1"/>
        <v>Weekday</v>
      </c>
      <c r="F1705" s="1" t="str">
        <f t="shared" si="2"/>
        <v>Jun</v>
      </c>
      <c r="G1705" s="1" t="str">
        <f t="array" ref="G1705">_xlfn.XLOOKUP(A1705,Booking_data!$A$1:$A$6001,Booking_data!$D$1:$D$6001,"not found")</f>
        <v>M026</v>
      </c>
      <c r="H1705" s="1" t="str">
        <f t="array" ref="H1705">_xlfn.XLOOKUP(G1705,Movies_data!$A$1:$A$41,Movies_data!$B$1:$B$41,"not found")</f>
        <v>Drishyam 2</v>
      </c>
      <c r="I1705" s="1" t="str">
        <f t="array" ref="I1705">_xlfn.XLOOKUP(G1705,Movies_data!$A$1:$A$41,Movies_data!$D$1:$D$41,"not found")</f>
        <v>Thriller</v>
      </c>
      <c r="J1705" s="1" t="str">
        <f t="array" ref="J1705">_xlfn.XLOOKUP(G1705,Movies_data!$A$1:$A$41,Movies_data!$C$1:$C$41,"not found")</f>
        <v>Hindi</v>
      </c>
      <c r="K1705" s="1">
        <f t="array" ref="K1705">_xlfn.XLOOKUP(G1705,Movies_data!$A$1:$A$41,Movies_data!$H$1:$H$41,"Not Found")</f>
        <v>8.2</v>
      </c>
      <c r="L1705" s="1" t="str">
        <f t="array" ref="L1705">_xlfn.XLOOKUP(A1705,Booking_data!$A$1:$A$6001,Booking_data!$E$1:$E$6001,"not Found")</f>
        <v>C122</v>
      </c>
      <c r="M1705" s="1" t="str">
        <f t="array" ref="M1705">_xlfn.XLOOKUP(L1705,Cinemas_data!$A$1:$A$49,Cinemas_data!$I$1:$I$49,"not Found")</f>
        <v>#NAME?</v>
      </c>
      <c r="N1705" s="1" t="str">
        <f t="array" ref="N1705">_xlfn.XLOOKUP(L1705,Cinemas_data!$A$1:$A$49,Cinemas_data!$C$1:$C$49,"not Found")</f>
        <v>Noida</v>
      </c>
      <c r="O1705" s="1">
        <f t="array" ref="O1705">_xlfn.XLOOKUP(A1705,Booking_data!$A$1:$A$6001,Booking_data!$H$1:$H$6001,"not found")</f>
        <v>3</v>
      </c>
      <c r="P1705" s="1">
        <f t="array" ref="P1705">_xlfn.XLOOKUP(A1705,Booking_data!$A$1:$A$6001,Booking_data!$I$1:$I$6001,"not Found")</f>
        <v>180</v>
      </c>
      <c r="Q1705" s="1">
        <f t="shared" si="3"/>
        <v>540</v>
      </c>
      <c r="R1705" s="1" t="str">
        <f t="array" ref="R1705">_xlfn.XLOOKUP(A1705,Booking_data!$A$1:$A$6001,Booking_data!$L$1:$L$6001,"Not Found")</f>
        <v>Net Banking</v>
      </c>
      <c r="S1705" s="1">
        <f t="array" ref="S1705">_xlfn.XLOOKUP(A1705,Booking_data!$A$1:$A$6001,Booking_data!$N$1:$N$6001,"not Found")</f>
        <v>37</v>
      </c>
      <c r="T1705" s="1" t="str">
        <f t="array" ref="T1705">_xlfn.XLOOKUP(A1705,Booking_data!$A$1:$A$6001,Booking_data!$O$1:$O$6001,"Not Found")</f>
        <v>Male</v>
      </c>
      <c r="U1705" s="1" t="str">
        <f t="shared" si="4"/>
        <v>Middle Age</v>
      </c>
      <c r="V1705" s="1" t="str">
        <f t="shared" si="5"/>
        <v>Medium Booking</v>
      </c>
    </row>
    <row r="1706" ht="15.75" customHeight="1">
      <c r="A1706" s="1" t="s">
        <v>2020</v>
      </c>
      <c r="B1706" s="6">
        <v>46149.0</v>
      </c>
      <c r="C1706" s="6">
        <v>46155.0</v>
      </c>
      <c r="D1706" s="7">
        <v>0.7708333333333334</v>
      </c>
      <c r="E1706" s="1" t="str">
        <f t="shared" si="1"/>
        <v>Weekday</v>
      </c>
      <c r="F1706" s="1" t="str">
        <f t="shared" si="2"/>
        <v>May</v>
      </c>
      <c r="G1706" s="1" t="str">
        <f t="array" ref="G1706">_xlfn.XLOOKUP(A1706,Booking_data!$A$1:$A$6001,Booking_data!$D$1:$D$6001,"not found")</f>
        <v>M032</v>
      </c>
      <c r="H1706" s="1" t="str">
        <f t="array" ref="H1706">_xlfn.XLOOKUP(G1706,Movies_data!$A$1:$A$41,Movies_data!$B$1:$B$41,"not found")</f>
        <v>Premam</v>
      </c>
      <c r="I1706" s="1" t="str">
        <f t="array" ref="I1706">_xlfn.XLOOKUP(G1706,Movies_data!$A$1:$A$41,Movies_data!$D$1:$D$41,"not found")</f>
        <v>Romance</v>
      </c>
      <c r="J1706" s="1" t="str">
        <f t="array" ref="J1706">_xlfn.XLOOKUP(G1706,Movies_data!$A$1:$A$41,Movies_data!$C$1:$C$41,"not found")</f>
        <v>Malayalam</v>
      </c>
      <c r="K1706" s="1">
        <f t="array" ref="K1706">_xlfn.XLOOKUP(G1706,Movies_data!$A$1:$A$41,Movies_data!$H$1:$H$41,"Not Found")</f>
        <v>8.3</v>
      </c>
      <c r="L1706" s="1" t="str">
        <f t="array" ref="L1706">_xlfn.XLOOKUP(A1706,Booking_data!$A$1:$A$6001,Booking_data!$E$1:$E$6001,"not Found")</f>
        <v>C051</v>
      </c>
      <c r="M1706" s="1" t="str">
        <f t="array" ref="M1706">_xlfn.XLOOKUP(L1706,Cinemas_data!$A$1:$A$49,Cinemas_data!$I$1:$I$49,"not Found")</f>
        <v>#NAME?</v>
      </c>
      <c r="N1706" s="1" t="str">
        <f t="array" ref="N1706">_xlfn.XLOOKUP(L1706,Cinemas_data!$A$1:$A$49,Cinemas_data!$C$1:$C$49,"not Found")</f>
        <v>Bengaluru</v>
      </c>
      <c r="O1706" s="1">
        <f t="array" ref="O1706">_xlfn.XLOOKUP(A1706,Booking_data!$A$1:$A$6001,Booking_data!$H$1:$H$6001,"not found")</f>
        <v>5</v>
      </c>
      <c r="P1706" s="1">
        <f t="array" ref="P1706">_xlfn.XLOOKUP(A1706,Booking_data!$A$1:$A$6001,Booking_data!$I$1:$I$6001,"not Found")</f>
        <v>280</v>
      </c>
      <c r="Q1706" s="1">
        <f t="shared" si="3"/>
        <v>1400</v>
      </c>
      <c r="R1706" s="1" t="str">
        <f t="array" ref="R1706">_xlfn.XLOOKUP(A1706,Booking_data!$A$1:$A$6001,Booking_data!$L$1:$L$6001,"Not Found")</f>
        <v>UPI</v>
      </c>
      <c r="S1706" s="1">
        <f t="array" ref="S1706">_xlfn.XLOOKUP(A1706,Booking_data!$A$1:$A$6001,Booking_data!$N$1:$N$6001,"not Found")</f>
        <v>53</v>
      </c>
      <c r="T1706" s="1" t="str">
        <f t="array" ref="T1706">_xlfn.XLOOKUP(A1706,Booking_data!$A$1:$A$6001,Booking_data!$O$1:$O$6001,"Not Found")</f>
        <v>Female</v>
      </c>
      <c r="U1706" s="1" t="str">
        <f t="shared" si="4"/>
        <v>Above 45</v>
      </c>
      <c r="V1706" s="1" t="str">
        <f t="shared" si="5"/>
        <v>High Booking</v>
      </c>
    </row>
    <row r="1707" ht="15.75" customHeight="1">
      <c r="A1707" s="1" t="s">
        <v>2021</v>
      </c>
      <c r="B1707" s="6">
        <v>46065.0</v>
      </c>
      <c r="C1707" s="6">
        <v>46070.0</v>
      </c>
      <c r="D1707" s="7">
        <v>0.9375</v>
      </c>
      <c r="E1707" s="1" t="str">
        <f t="shared" si="1"/>
        <v>Weekday</v>
      </c>
      <c r="F1707" s="1" t="str">
        <f t="shared" si="2"/>
        <v>Feb</v>
      </c>
      <c r="G1707" s="1" t="str">
        <f t="array" ref="G1707">_xlfn.XLOOKUP(A1707,Booking_data!$A$1:$A$6001,Booking_data!$D$1:$D$6001,"not found")</f>
        <v>M014</v>
      </c>
      <c r="H1707" s="1" t="str">
        <f t="array" ref="H1707">_xlfn.XLOOKUP(G1707,Movies_data!$A$1:$A$41,Movies_data!$B$1:$B$41,"not found")</f>
        <v>Hi Nanna</v>
      </c>
      <c r="I1707" s="1" t="str">
        <f t="array" ref="I1707">_xlfn.XLOOKUP(G1707,Movies_data!$A$1:$A$41,Movies_data!$D$1:$D$41,"not found")</f>
        <v>Romance</v>
      </c>
      <c r="J1707" s="1" t="str">
        <f t="array" ref="J1707">_xlfn.XLOOKUP(G1707,Movies_data!$A$1:$A$41,Movies_data!$C$1:$C$41,"not found")</f>
        <v>Telugu</v>
      </c>
      <c r="K1707" s="1">
        <f t="array" ref="K1707">_xlfn.XLOOKUP(G1707,Movies_data!$A$1:$A$41,Movies_data!$H$1:$H$41,"Not Found")</f>
        <v>8</v>
      </c>
      <c r="L1707" s="1" t="str">
        <f t="array" ref="L1707">_xlfn.XLOOKUP(A1707,Booking_data!$A$1:$A$6001,Booking_data!$E$1:$E$6001,"not Found")</f>
        <v>C122</v>
      </c>
      <c r="M1707" s="1" t="str">
        <f t="array" ref="M1707">_xlfn.XLOOKUP(L1707,Cinemas_data!$A$1:$A$49,Cinemas_data!$I$1:$I$49,"not Found")</f>
        <v>#NAME?</v>
      </c>
      <c r="N1707" s="1" t="str">
        <f t="array" ref="N1707">_xlfn.XLOOKUP(L1707,Cinemas_data!$A$1:$A$49,Cinemas_data!$C$1:$C$49,"not Found")</f>
        <v>Noida</v>
      </c>
      <c r="O1707" s="1">
        <f t="array" ref="O1707">_xlfn.XLOOKUP(A1707,Booking_data!$A$1:$A$6001,Booking_data!$H$1:$H$6001,"not found")</f>
        <v>6</v>
      </c>
      <c r="P1707" s="1">
        <f t="array" ref="P1707">_xlfn.XLOOKUP(A1707,Booking_data!$A$1:$A$6001,Booking_data!$I$1:$I$6001,"not Found")</f>
        <v>180</v>
      </c>
      <c r="Q1707" s="1">
        <f t="shared" si="3"/>
        <v>1080</v>
      </c>
      <c r="R1707" s="1" t="str">
        <f t="array" ref="R1707">_xlfn.XLOOKUP(A1707,Booking_data!$A$1:$A$6001,Booking_data!$L$1:$L$6001,"Not Found")</f>
        <v>Debit Card</v>
      </c>
      <c r="S1707" s="1">
        <f t="array" ref="S1707">_xlfn.XLOOKUP(A1707,Booking_data!$A$1:$A$6001,Booking_data!$N$1:$N$6001,"not Found")</f>
        <v>39</v>
      </c>
      <c r="T1707" s="1" t="str">
        <f t="array" ref="T1707">_xlfn.XLOOKUP(A1707,Booking_data!$A$1:$A$6001,Booking_data!$O$1:$O$6001,"Not Found")</f>
        <v>Other</v>
      </c>
      <c r="U1707" s="1" t="str">
        <f t="shared" si="4"/>
        <v>Middle Age</v>
      </c>
      <c r="V1707" s="1" t="str">
        <f t="shared" si="5"/>
        <v>High Booking</v>
      </c>
    </row>
    <row r="1708" ht="15.75" customHeight="1">
      <c r="A1708" s="1" t="s">
        <v>2022</v>
      </c>
      <c r="B1708" s="6">
        <v>46161.0</v>
      </c>
      <c r="C1708" s="6">
        <v>46163.0</v>
      </c>
      <c r="D1708" s="7">
        <v>0.3958333333333333</v>
      </c>
      <c r="E1708" s="1" t="str">
        <f t="shared" si="1"/>
        <v>Weekday</v>
      </c>
      <c r="F1708" s="1" t="str">
        <f t="shared" si="2"/>
        <v>May</v>
      </c>
      <c r="G1708" s="1" t="str">
        <f t="array" ref="G1708">_xlfn.XLOOKUP(A1708,Booking_data!$A$1:$A$6001,Booking_data!$D$1:$D$6001,"not found")</f>
        <v>M039</v>
      </c>
      <c r="H1708" s="1" t="str">
        <f t="array" ref="H1708">_xlfn.XLOOKUP(G1708,Movies_data!$A$1:$A$41,Movies_data!$B$1:$B$41,"not found")</f>
        <v>Dune: Part Two</v>
      </c>
      <c r="I1708" s="1" t="str">
        <f t="array" ref="I1708">_xlfn.XLOOKUP(G1708,Movies_data!$A$1:$A$41,Movies_data!$D$1:$D$41,"not found")</f>
        <v>Sci-Fi</v>
      </c>
      <c r="J1708" s="1" t="str">
        <f t="array" ref="J1708">_xlfn.XLOOKUP(G1708,Movies_data!$A$1:$A$41,Movies_data!$C$1:$C$41,"not found")</f>
        <v>English</v>
      </c>
      <c r="K1708" s="1">
        <f t="array" ref="K1708">_xlfn.XLOOKUP(G1708,Movies_data!$A$1:$A$41,Movies_data!$H$1:$H$41,"Not Found")</f>
        <v>8.5</v>
      </c>
      <c r="L1708" s="1" t="str">
        <f t="array" ref="L1708">_xlfn.XLOOKUP(A1708,Booking_data!$A$1:$A$6001,Booking_data!$E$1:$E$6001,"not Found")</f>
        <v>C073</v>
      </c>
      <c r="M1708" s="1" t="str">
        <f t="array" ref="M1708">_xlfn.XLOOKUP(L1708,Cinemas_data!$A$1:$A$49,Cinemas_data!$I$1:$I$49,"not Found")</f>
        <v>#NAME?</v>
      </c>
      <c r="N1708" s="1" t="str">
        <f t="array" ref="N1708">_xlfn.XLOOKUP(L1708,Cinemas_data!$A$1:$A$49,Cinemas_data!$C$1:$C$49,"not Found")</f>
        <v>Hyderabad</v>
      </c>
      <c r="O1708" s="1">
        <f t="array" ref="O1708">_xlfn.XLOOKUP(A1708,Booking_data!$A$1:$A$6001,Booking_data!$H$1:$H$6001,"not found")</f>
        <v>4</v>
      </c>
      <c r="P1708" s="1">
        <f t="array" ref="P1708">_xlfn.XLOOKUP(A1708,Booking_data!$A$1:$A$6001,Booking_data!$I$1:$I$6001,"not Found")</f>
        <v>320</v>
      </c>
      <c r="Q1708" s="1">
        <f t="shared" si="3"/>
        <v>1280</v>
      </c>
      <c r="R1708" s="1" t="str">
        <f t="array" ref="R1708">_xlfn.XLOOKUP(A1708,Booking_data!$A$1:$A$6001,Booking_data!$L$1:$L$6001,"Not Found")</f>
        <v>Debit Card</v>
      </c>
      <c r="S1708" s="1">
        <f t="array" ref="S1708">_xlfn.XLOOKUP(A1708,Booking_data!$A$1:$A$6001,Booking_data!$N$1:$N$6001,"not Found")</f>
        <v>29</v>
      </c>
      <c r="T1708" s="1" t="str">
        <f t="array" ref="T1708">_xlfn.XLOOKUP(A1708,Booking_data!$A$1:$A$6001,Booking_data!$O$1:$O$6001,"Not Found")</f>
        <v>Female</v>
      </c>
      <c r="U1708" s="1" t="str">
        <f t="shared" si="4"/>
        <v>Youngster</v>
      </c>
      <c r="V1708" s="1" t="str">
        <f t="shared" si="5"/>
        <v>Medium Booking</v>
      </c>
    </row>
    <row r="1709" ht="15.75" customHeight="1">
      <c r="A1709" s="1" t="s">
        <v>2023</v>
      </c>
      <c r="B1709" s="6">
        <v>46055.0</v>
      </c>
      <c r="C1709" s="6">
        <v>46057.0</v>
      </c>
      <c r="D1709" s="7">
        <v>0.8854166666666666</v>
      </c>
      <c r="E1709" s="1" t="str">
        <f t="shared" si="1"/>
        <v>Weekday</v>
      </c>
      <c r="F1709" s="1" t="str">
        <f t="shared" si="2"/>
        <v>Feb</v>
      </c>
      <c r="G1709" s="1" t="str">
        <f t="array" ref="G1709">_xlfn.XLOOKUP(A1709,Booking_data!$A$1:$A$6001,Booking_data!$D$1:$D$6001,"not found")</f>
        <v>M010</v>
      </c>
      <c r="H1709" s="1" t="str">
        <f t="array" ref="H1709">_xlfn.XLOOKUP(G1709,Movies_data!$A$1:$A$41,Movies_data!$B$1:$B$41,"not found")</f>
        <v>Captain Miller</v>
      </c>
      <c r="I1709" s="1" t="str">
        <f t="array" ref="I1709">_xlfn.XLOOKUP(G1709,Movies_data!$A$1:$A$41,Movies_data!$D$1:$D$41,"not found")</f>
        <v>Action</v>
      </c>
      <c r="J1709" s="1" t="str">
        <f t="array" ref="J1709">_xlfn.XLOOKUP(G1709,Movies_data!$A$1:$A$41,Movies_data!$C$1:$C$41,"not found")</f>
        <v>Tamil</v>
      </c>
      <c r="K1709" s="1">
        <f t="array" ref="K1709">_xlfn.XLOOKUP(G1709,Movies_data!$A$1:$A$41,Movies_data!$H$1:$H$41,"Not Found")</f>
        <v>7</v>
      </c>
      <c r="L1709" s="1" t="str">
        <f t="array" ref="L1709">_xlfn.XLOOKUP(A1709,Booking_data!$A$1:$A$6001,Booking_data!$E$1:$E$6001,"not Found")</f>
        <v>C052</v>
      </c>
      <c r="M1709" s="1" t="str">
        <f t="array" ref="M1709">_xlfn.XLOOKUP(L1709,Cinemas_data!$A$1:$A$49,Cinemas_data!$I$1:$I$49,"not Found")</f>
        <v>#NAME?</v>
      </c>
      <c r="N1709" s="1" t="str">
        <f t="array" ref="N1709">_xlfn.XLOOKUP(L1709,Cinemas_data!$A$1:$A$49,Cinemas_data!$C$1:$C$49,"not Found")</f>
        <v>Bengaluru</v>
      </c>
      <c r="O1709" s="1">
        <f t="array" ref="O1709">_xlfn.XLOOKUP(A1709,Booking_data!$A$1:$A$6001,Booking_data!$H$1:$H$6001,"not found")</f>
        <v>4</v>
      </c>
      <c r="P1709" s="1">
        <f t="array" ref="P1709">_xlfn.XLOOKUP(A1709,Booking_data!$A$1:$A$6001,Booking_data!$I$1:$I$6001,"not Found")</f>
        <v>200</v>
      </c>
      <c r="Q1709" s="1">
        <f t="shared" si="3"/>
        <v>800</v>
      </c>
      <c r="R1709" s="1" t="str">
        <f t="array" ref="R1709">_xlfn.XLOOKUP(A1709,Booking_data!$A$1:$A$6001,Booking_data!$L$1:$L$6001,"Not Found")</f>
        <v>Credit Card</v>
      </c>
      <c r="S1709" s="1">
        <f t="array" ref="S1709">_xlfn.XLOOKUP(A1709,Booking_data!$A$1:$A$6001,Booking_data!$N$1:$N$6001,"not Found")</f>
        <v>28</v>
      </c>
      <c r="T1709" s="1" t="str">
        <f t="array" ref="T1709">_xlfn.XLOOKUP(A1709,Booking_data!$A$1:$A$6001,Booking_data!$O$1:$O$6001,"Not Found")</f>
        <v>Male</v>
      </c>
      <c r="U1709" s="1" t="str">
        <f t="shared" si="4"/>
        <v>Youngster</v>
      </c>
      <c r="V1709" s="1" t="str">
        <f t="shared" si="5"/>
        <v>Medium Booking</v>
      </c>
    </row>
    <row r="1710" ht="15.75" customHeight="1">
      <c r="A1710" s="1" t="s">
        <v>2024</v>
      </c>
      <c r="B1710" s="6">
        <v>46025.0</v>
      </c>
      <c r="C1710" s="6">
        <v>46026.0</v>
      </c>
      <c r="D1710" s="7">
        <v>0.8854166666666666</v>
      </c>
      <c r="E1710" s="1" t="str">
        <f t="shared" si="1"/>
        <v>Weekend</v>
      </c>
      <c r="F1710" s="1" t="str">
        <f t="shared" si="2"/>
        <v>Jan</v>
      </c>
      <c r="G1710" s="1" t="str">
        <f t="array" ref="G1710">_xlfn.XLOOKUP(A1710,Booking_data!$A$1:$A$6001,Booking_data!$D$1:$D$6001,"not found")</f>
        <v>M017</v>
      </c>
      <c r="H1710" s="1" t="str">
        <f t="array" ref="H1710">_xlfn.XLOOKUP(G1710,Movies_data!$A$1:$A$41,Movies_data!$B$1:$B$41,"not found")</f>
        <v>Baahubali 2</v>
      </c>
      <c r="I1710" s="1" t="str">
        <f t="array" ref="I1710">_xlfn.XLOOKUP(G1710,Movies_data!$A$1:$A$41,Movies_data!$D$1:$D$41,"not found")</f>
        <v>Action</v>
      </c>
      <c r="J1710" s="1" t="str">
        <f t="array" ref="J1710">_xlfn.XLOOKUP(G1710,Movies_data!$A$1:$A$41,Movies_data!$C$1:$C$41,"not found")</f>
        <v>Telugu</v>
      </c>
      <c r="K1710" s="1">
        <f t="array" ref="K1710">_xlfn.XLOOKUP(G1710,Movies_data!$A$1:$A$41,Movies_data!$H$1:$H$41,"Not Found")</f>
        <v>8.2</v>
      </c>
      <c r="L1710" s="1" t="str">
        <f t="array" ref="L1710">_xlfn.XLOOKUP(A1710,Booking_data!$A$1:$A$6001,Booking_data!$E$1:$E$6001,"not Found")</f>
        <v>C082</v>
      </c>
      <c r="M1710" s="1" t="str">
        <f t="array" ref="M1710">_xlfn.XLOOKUP(L1710,Cinemas_data!$A$1:$A$49,Cinemas_data!$I$1:$I$49,"not Found")</f>
        <v>#NAME?</v>
      </c>
      <c r="N1710" s="1" t="str">
        <f t="array" ref="N1710">_xlfn.XLOOKUP(L1710,Cinemas_data!$A$1:$A$49,Cinemas_data!$C$1:$C$49,"not Found")</f>
        <v>Vijayawada</v>
      </c>
      <c r="O1710" s="1">
        <f t="array" ref="O1710">_xlfn.XLOOKUP(A1710,Booking_data!$A$1:$A$6001,Booking_data!$H$1:$H$6001,"not found")</f>
        <v>2</v>
      </c>
      <c r="P1710" s="1">
        <f t="array" ref="P1710">_xlfn.XLOOKUP(A1710,Booking_data!$A$1:$A$6001,Booking_data!$I$1:$I$6001,"not Found")</f>
        <v>360</v>
      </c>
      <c r="Q1710" s="1">
        <f t="shared" si="3"/>
        <v>720</v>
      </c>
      <c r="R1710" s="1" t="str">
        <f t="array" ref="R1710">_xlfn.XLOOKUP(A1710,Booking_data!$A$1:$A$6001,Booking_data!$L$1:$L$6001,"Not Found")</f>
        <v>Credit Card</v>
      </c>
      <c r="S1710" s="1">
        <f t="array" ref="S1710">_xlfn.XLOOKUP(A1710,Booking_data!$A$1:$A$6001,Booking_data!$N$1:$N$6001,"not Found")</f>
        <v>29</v>
      </c>
      <c r="T1710" s="1" t="str">
        <f t="array" ref="T1710">_xlfn.XLOOKUP(A1710,Booking_data!$A$1:$A$6001,Booking_data!$O$1:$O$6001,"Not Found")</f>
        <v>Other</v>
      </c>
      <c r="U1710" s="1" t="str">
        <f t="shared" si="4"/>
        <v>Youngster</v>
      </c>
      <c r="V1710" s="1" t="str">
        <f t="shared" si="5"/>
        <v>Low Booking</v>
      </c>
    </row>
    <row r="1711" ht="15.75" customHeight="1">
      <c r="A1711" s="1" t="s">
        <v>2025</v>
      </c>
      <c r="B1711" s="6">
        <v>46069.0</v>
      </c>
      <c r="C1711" s="6">
        <v>46069.0</v>
      </c>
      <c r="D1711" s="7">
        <v>0.53125</v>
      </c>
      <c r="E1711" s="1" t="str">
        <f t="shared" si="1"/>
        <v>Weekday</v>
      </c>
      <c r="F1711" s="1" t="str">
        <f t="shared" si="2"/>
        <v>Feb</v>
      </c>
      <c r="G1711" s="1" t="str">
        <f t="array" ref="G1711">_xlfn.XLOOKUP(A1711,Booking_data!$A$1:$A$6001,Booking_data!$D$1:$D$6001,"not found")</f>
        <v>M003</v>
      </c>
      <c r="H1711" s="1" t="str">
        <f t="array" ref="H1711">_xlfn.XLOOKUP(G1711,Movies_data!$A$1:$A$41,Movies_data!$B$1:$B$41,"not found")</f>
        <v>Vikram</v>
      </c>
      <c r="I1711" s="1" t="str">
        <f t="array" ref="I1711">_xlfn.XLOOKUP(G1711,Movies_data!$A$1:$A$41,Movies_data!$D$1:$D$41,"not found")</f>
        <v>Action</v>
      </c>
      <c r="J1711" s="1" t="str">
        <f t="array" ref="J1711">_xlfn.XLOOKUP(G1711,Movies_data!$A$1:$A$41,Movies_data!$C$1:$C$41,"not found")</f>
        <v>Tamil</v>
      </c>
      <c r="K1711" s="1">
        <f t="array" ref="K1711">_xlfn.XLOOKUP(G1711,Movies_data!$A$1:$A$41,Movies_data!$H$1:$H$41,"Not Found")</f>
        <v>8.3</v>
      </c>
      <c r="L1711" s="1" t="str">
        <f t="array" ref="L1711">_xlfn.XLOOKUP(A1711,Booking_data!$A$1:$A$6001,Booking_data!$E$1:$E$6001,"not Found")</f>
        <v>C042</v>
      </c>
      <c r="M1711" s="1" t="str">
        <f t="array" ref="M1711">_xlfn.XLOOKUP(L1711,Cinemas_data!$A$1:$A$49,Cinemas_data!$I$1:$I$49,"not Found")</f>
        <v>#NAME?</v>
      </c>
      <c r="N1711" s="1" t="str">
        <f t="array" ref="N1711">_xlfn.XLOOKUP(L1711,Cinemas_data!$A$1:$A$49,Cinemas_data!$C$1:$C$49,"not Found")</f>
        <v>Salem</v>
      </c>
      <c r="O1711" s="1">
        <f t="array" ref="O1711">_xlfn.XLOOKUP(A1711,Booking_data!$A$1:$A$6001,Booking_data!$H$1:$H$6001,"not found")</f>
        <v>2</v>
      </c>
      <c r="P1711" s="1">
        <f t="array" ref="P1711">_xlfn.XLOOKUP(A1711,Booking_data!$A$1:$A$6001,Booking_data!$I$1:$I$6001,"not Found")</f>
        <v>280</v>
      </c>
      <c r="Q1711" s="1">
        <f t="shared" si="3"/>
        <v>560</v>
      </c>
      <c r="R1711" s="1" t="str">
        <f t="array" ref="R1711">_xlfn.XLOOKUP(A1711,Booking_data!$A$1:$A$6001,Booking_data!$L$1:$L$6001,"Not Found")</f>
        <v>UPI</v>
      </c>
      <c r="S1711" s="1">
        <f t="array" ref="S1711">_xlfn.XLOOKUP(A1711,Booking_data!$A$1:$A$6001,Booking_data!$N$1:$N$6001,"not Found")</f>
        <v>54</v>
      </c>
      <c r="T1711" s="1" t="str">
        <f t="array" ref="T1711">_xlfn.XLOOKUP(A1711,Booking_data!$A$1:$A$6001,Booking_data!$O$1:$O$6001,"Not Found")</f>
        <v>Male</v>
      </c>
      <c r="U1711" s="1" t="str">
        <f t="shared" si="4"/>
        <v>Above 45</v>
      </c>
      <c r="V1711" s="1" t="str">
        <f t="shared" si="5"/>
        <v>Low Booking</v>
      </c>
    </row>
    <row r="1712" ht="15.75" customHeight="1">
      <c r="A1712" s="1" t="s">
        <v>2026</v>
      </c>
      <c r="B1712" s="6">
        <v>46123.0</v>
      </c>
      <c r="C1712" s="6">
        <v>46125.0</v>
      </c>
      <c r="D1712" s="7">
        <v>0.3958333333333333</v>
      </c>
      <c r="E1712" s="1" t="str">
        <f t="shared" si="1"/>
        <v>Weekend</v>
      </c>
      <c r="F1712" s="1" t="str">
        <f t="shared" si="2"/>
        <v>Apr</v>
      </c>
      <c r="G1712" s="1" t="str">
        <f t="array" ref="G1712">_xlfn.XLOOKUP(A1712,Booking_data!$A$1:$A$6001,Booking_data!$D$1:$D$6001,"not found")</f>
        <v>M032</v>
      </c>
      <c r="H1712" s="1" t="str">
        <f t="array" ref="H1712">_xlfn.XLOOKUP(G1712,Movies_data!$A$1:$A$41,Movies_data!$B$1:$B$41,"not found")</f>
        <v>Premam</v>
      </c>
      <c r="I1712" s="1" t="str">
        <f t="array" ref="I1712">_xlfn.XLOOKUP(G1712,Movies_data!$A$1:$A$41,Movies_data!$D$1:$D$41,"not found")</f>
        <v>Romance</v>
      </c>
      <c r="J1712" s="1" t="str">
        <f t="array" ref="J1712">_xlfn.XLOOKUP(G1712,Movies_data!$A$1:$A$41,Movies_data!$C$1:$C$41,"not found")</f>
        <v>Malayalam</v>
      </c>
      <c r="K1712" s="1">
        <f t="array" ref="K1712">_xlfn.XLOOKUP(G1712,Movies_data!$A$1:$A$41,Movies_data!$H$1:$H$41,"Not Found")</f>
        <v>8.3</v>
      </c>
      <c r="L1712" s="1" t="str">
        <f t="array" ref="L1712">_xlfn.XLOOKUP(A1712,Booking_data!$A$1:$A$6001,Booking_data!$E$1:$E$6001,"not Found")</f>
        <v>C102</v>
      </c>
      <c r="M1712" s="1" t="str">
        <f t="array" ref="M1712">_xlfn.XLOOKUP(L1712,Cinemas_data!$A$1:$A$49,Cinemas_data!$I$1:$I$49,"not Found")</f>
        <v>#NAME?</v>
      </c>
      <c r="N1712" s="1" t="str">
        <f t="array" ref="N1712">_xlfn.XLOOKUP(L1712,Cinemas_data!$A$1:$A$49,Cinemas_data!$C$1:$C$49,"not Found")</f>
        <v>Pune</v>
      </c>
      <c r="O1712" s="1">
        <f t="array" ref="O1712">_xlfn.XLOOKUP(A1712,Booking_data!$A$1:$A$6001,Booking_data!$H$1:$H$6001,"not found")</f>
        <v>2</v>
      </c>
      <c r="P1712" s="1">
        <f t="array" ref="P1712">_xlfn.XLOOKUP(A1712,Booking_data!$A$1:$A$6001,Booking_data!$I$1:$I$6001,"not Found")</f>
        <v>220</v>
      </c>
      <c r="Q1712" s="1">
        <f t="shared" si="3"/>
        <v>440</v>
      </c>
      <c r="R1712" s="1" t="str">
        <f t="array" ref="R1712">_xlfn.XLOOKUP(A1712,Booking_data!$A$1:$A$6001,Booking_data!$L$1:$L$6001,"Not Found")</f>
        <v>Net Banking</v>
      </c>
      <c r="S1712" s="1">
        <f t="array" ref="S1712">_xlfn.XLOOKUP(A1712,Booking_data!$A$1:$A$6001,Booking_data!$N$1:$N$6001,"not Found")</f>
        <v>39</v>
      </c>
      <c r="T1712" s="1" t="str">
        <f t="array" ref="T1712">_xlfn.XLOOKUP(A1712,Booking_data!$A$1:$A$6001,Booking_data!$O$1:$O$6001,"Not Found")</f>
        <v>Male</v>
      </c>
      <c r="U1712" s="1" t="str">
        <f t="shared" si="4"/>
        <v>Middle Age</v>
      </c>
      <c r="V1712" s="1" t="str">
        <f t="shared" si="5"/>
        <v>Low Booking</v>
      </c>
    </row>
    <row r="1713" ht="15.75" customHeight="1">
      <c r="A1713" s="1" t="s">
        <v>2027</v>
      </c>
      <c r="B1713" s="6">
        <v>46040.0</v>
      </c>
      <c r="C1713" s="6">
        <v>46047.0</v>
      </c>
      <c r="D1713" s="7">
        <v>0.8854166666666666</v>
      </c>
      <c r="E1713" s="1" t="str">
        <f t="shared" si="1"/>
        <v>Weekend</v>
      </c>
      <c r="F1713" s="1" t="str">
        <f t="shared" si="2"/>
        <v>Jan</v>
      </c>
      <c r="G1713" s="1" t="str">
        <f t="array" ref="G1713">_xlfn.XLOOKUP(A1713,Booking_data!$A$1:$A$6001,Booking_data!$D$1:$D$6001,"not found")</f>
        <v>M032</v>
      </c>
      <c r="H1713" s="1" t="str">
        <f t="array" ref="H1713">_xlfn.XLOOKUP(G1713,Movies_data!$A$1:$A$41,Movies_data!$B$1:$B$41,"not found")</f>
        <v>Premam</v>
      </c>
      <c r="I1713" s="1" t="str">
        <f t="array" ref="I1713">_xlfn.XLOOKUP(G1713,Movies_data!$A$1:$A$41,Movies_data!$D$1:$D$41,"not found")</f>
        <v>Romance</v>
      </c>
      <c r="J1713" s="1" t="str">
        <f t="array" ref="J1713">_xlfn.XLOOKUP(G1713,Movies_data!$A$1:$A$41,Movies_data!$C$1:$C$41,"not found")</f>
        <v>Malayalam</v>
      </c>
      <c r="K1713" s="1">
        <f t="array" ref="K1713">_xlfn.XLOOKUP(G1713,Movies_data!$A$1:$A$41,Movies_data!$H$1:$H$41,"Not Found")</f>
        <v>8.3</v>
      </c>
      <c r="L1713" s="1" t="str">
        <f t="array" ref="L1713">_xlfn.XLOOKUP(A1713,Booking_data!$A$1:$A$6001,Booking_data!$E$1:$E$6001,"not Found")</f>
        <v>C143</v>
      </c>
      <c r="M1713" s="1" t="str">
        <f t="array" ref="M1713">_xlfn.XLOOKUP(L1713,Cinemas_data!$A$1:$A$49,Cinemas_data!$I$1:$I$49,"not Found")</f>
        <v>#NAME?</v>
      </c>
      <c r="N1713" s="1" t="str">
        <f t="array" ref="N1713">_xlfn.XLOOKUP(L1713,Cinemas_data!$A$1:$A$49,Cinemas_data!$C$1:$C$49,"not Found")</f>
        <v>Ahmedabad</v>
      </c>
      <c r="O1713" s="1">
        <f t="array" ref="O1713">_xlfn.XLOOKUP(A1713,Booking_data!$A$1:$A$6001,Booking_data!$H$1:$H$6001,"not found")</f>
        <v>1</v>
      </c>
      <c r="P1713" s="1">
        <f t="array" ref="P1713">_xlfn.XLOOKUP(A1713,Booking_data!$A$1:$A$6001,Booking_data!$I$1:$I$6001,"not Found")</f>
        <v>240</v>
      </c>
      <c r="Q1713" s="1">
        <f t="shared" si="3"/>
        <v>240</v>
      </c>
      <c r="R1713" s="1" t="str">
        <f t="array" ref="R1713">_xlfn.XLOOKUP(A1713,Booking_data!$A$1:$A$6001,Booking_data!$L$1:$L$6001,"Not Found")</f>
        <v>Credit Card</v>
      </c>
      <c r="S1713" s="1">
        <f t="array" ref="S1713">_xlfn.XLOOKUP(A1713,Booking_data!$A$1:$A$6001,Booking_data!$N$1:$N$6001,"not Found")</f>
        <v>23</v>
      </c>
      <c r="T1713" s="1" t="str">
        <f t="array" ref="T1713">_xlfn.XLOOKUP(A1713,Booking_data!$A$1:$A$6001,Booking_data!$O$1:$O$6001,"Not Found")</f>
        <v>Female</v>
      </c>
      <c r="U1713" s="1" t="str">
        <f t="shared" si="4"/>
        <v>Youngster</v>
      </c>
      <c r="V1713" s="1" t="str">
        <f t="shared" si="5"/>
        <v>Low Booking</v>
      </c>
    </row>
    <row r="1714" ht="15.75" customHeight="1">
      <c r="A1714" s="1" t="s">
        <v>2028</v>
      </c>
      <c r="B1714" s="6">
        <v>46160.0</v>
      </c>
      <c r="C1714" s="6">
        <v>46162.0</v>
      </c>
      <c r="D1714" s="7">
        <v>0.9375</v>
      </c>
      <c r="E1714" s="1" t="str">
        <f t="shared" si="1"/>
        <v>Weekday</v>
      </c>
      <c r="F1714" s="1" t="str">
        <f t="shared" si="2"/>
        <v>May</v>
      </c>
      <c r="G1714" s="1" t="str">
        <f t="array" ref="G1714">_xlfn.XLOOKUP(A1714,Booking_data!$A$1:$A$6001,Booking_data!$D$1:$D$6001,"not found")</f>
        <v>M004</v>
      </c>
      <c r="H1714" s="1" t="str">
        <f t="array" ref="H1714">_xlfn.XLOOKUP(G1714,Movies_data!$A$1:$A$41,Movies_data!$B$1:$B$41,"not found")</f>
        <v>Ponniyin Selvan I</v>
      </c>
      <c r="I1714" s="1" t="str">
        <f t="array" ref="I1714">_xlfn.XLOOKUP(G1714,Movies_data!$A$1:$A$41,Movies_data!$D$1:$D$41,"not found")</f>
        <v>Drama</v>
      </c>
      <c r="J1714" s="1" t="str">
        <f t="array" ref="J1714">_xlfn.XLOOKUP(G1714,Movies_data!$A$1:$A$41,Movies_data!$C$1:$C$41,"not found")</f>
        <v>Tamil</v>
      </c>
      <c r="K1714" s="1">
        <f t="array" ref="K1714">_xlfn.XLOOKUP(G1714,Movies_data!$A$1:$A$41,Movies_data!$H$1:$H$41,"Not Found")</f>
        <v>7.6</v>
      </c>
      <c r="L1714" s="1" t="str">
        <f t="array" ref="L1714">_xlfn.XLOOKUP(A1714,Booking_data!$A$1:$A$6001,Booking_data!$E$1:$E$6001,"not Found")</f>
        <v>C072</v>
      </c>
      <c r="M1714" s="1" t="str">
        <f t="array" ref="M1714">_xlfn.XLOOKUP(L1714,Cinemas_data!$A$1:$A$49,Cinemas_data!$I$1:$I$49,"not Found")</f>
        <v>#NAME?</v>
      </c>
      <c r="N1714" s="1" t="str">
        <f t="array" ref="N1714">_xlfn.XLOOKUP(L1714,Cinemas_data!$A$1:$A$49,Cinemas_data!$C$1:$C$49,"not Found")</f>
        <v>Hyderabad</v>
      </c>
      <c r="O1714" s="1">
        <f t="array" ref="O1714">_xlfn.XLOOKUP(A1714,Booking_data!$A$1:$A$6001,Booking_data!$H$1:$H$6001,"not found")</f>
        <v>1</v>
      </c>
      <c r="P1714" s="1">
        <f t="array" ref="P1714">_xlfn.XLOOKUP(A1714,Booking_data!$A$1:$A$6001,Booking_data!$I$1:$I$6001,"not Found")</f>
        <v>280</v>
      </c>
      <c r="Q1714" s="1">
        <f t="shared" si="3"/>
        <v>280</v>
      </c>
      <c r="R1714" s="1" t="str">
        <f t="array" ref="R1714">_xlfn.XLOOKUP(A1714,Booking_data!$A$1:$A$6001,Booking_data!$L$1:$L$6001,"Not Found")</f>
        <v>Net Banking</v>
      </c>
      <c r="S1714" s="1">
        <f t="array" ref="S1714">_xlfn.XLOOKUP(A1714,Booking_data!$A$1:$A$6001,Booking_data!$N$1:$N$6001,"not Found")</f>
        <v>18</v>
      </c>
      <c r="T1714" s="1" t="str">
        <f t="array" ref="T1714">_xlfn.XLOOKUP(A1714,Booking_data!$A$1:$A$6001,Booking_data!$O$1:$O$6001,"Not Found")</f>
        <v>Male</v>
      </c>
      <c r="U1714" s="1" t="str">
        <f t="shared" si="4"/>
        <v>Youngster</v>
      </c>
      <c r="V1714" s="1" t="str">
        <f t="shared" si="5"/>
        <v>Low Booking</v>
      </c>
    </row>
    <row r="1715" ht="15.75" customHeight="1">
      <c r="A1715" s="1" t="s">
        <v>2029</v>
      </c>
      <c r="B1715" s="6">
        <v>46141.0</v>
      </c>
      <c r="C1715" s="6">
        <v>46148.0</v>
      </c>
      <c r="D1715" s="7">
        <v>0.3958333333333333</v>
      </c>
      <c r="E1715" s="1" t="str">
        <f t="shared" si="1"/>
        <v>Weekday</v>
      </c>
      <c r="F1715" s="1" t="str">
        <f t="shared" si="2"/>
        <v>Apr</v>
      </c>
      <c r="G1715" s="1" t="str">
        <f t="array" ref="G1715">_xlfn.XLOOKUP(A1715,Booking_data!$A$1:$A$6001,Booking_data!$D$1:$D$6001,"not found")</f>
        <v>M023</v>
      </c>
      <c r="H1715" s="1" t="str">
        <f t="array" ref="H1715">_xlfn.XLOOKUP(G1715,Movies_data!$A$1:$A$41,Movies_data!$B$1:$B$41,"not found")</f>
        <v>Stree 2</v>
      </c>
      <c r="I1715" s="1" t="str">
        <f t="array" ref="I1715">_xlfn.XLOOKUP(G1715,Movies_data!$A$1:$A$41,Movies_data!$D$1:$D$41,"not found")</f>
        <v>Comedy</v>
      </c>
      <c r="J1715" s="1" t="str">
        <f t="array" ref="J1715">_xlfn.XLOOKUP(G1715,Movies_data!$A$1:$A$41,Movies_data!$C$1:$C$41,"not found")</f>
        <v>Hindi</v>
      </c>
      <c r="K1715" s="1">
        <f t="array" ref="K1715">_xlfn.XLOOKUP(G1715,Movies_data!$A$1:$A$41,Movies_data!$H$1:$H$41,"Not Found")</f>
        <v>6.9</v>
      </c>
      <c r="L1715" s="1" t="str">
        <f t="array" ref="L1715">_xlfn.XLOOKUP(A1715,Booking_data!$A$1:$A$6001,Booking_data!$E$1:$E$6001,"not Found")</f>
        <v>C073</v>
      </c>
      <c r="M1715" s="1" t="str">
        <f t="array" ref="M1715">_xlfn.XLOOKUP(L1715,Cinemas_data!$A$1:$A$49,Cinemas_data!$I$1:$I$49,"not Found")</f>
        <v>#NAME?</v>
      </c>
      <c r="N1715" s="1" t="str">
        <f t="array" ref="N1715">_xlfn.XLOOKUP(L1715,Cinemas_data!$A$1:$A$49,Cinemas_data!$C$1:$C$49,"not Found")</f>
        <v>Hyderabad</v>
      </c>
      <c r="O1715" s="1">
        <f t="array" ref="O1715">_xlfn.XLOOKUP(A1715,Booking_data!$A$1:$A$6001,Booking_data!$H$1:$H$6001,"not found")</f>
        <v>2</v>
      </c>
      <c r="P1715" s="1">
        <f t="array" ref="P1715">_xlfn.XLOOKUP(A1715,Booking_data!$A$1:$A$6001,Booking_data!$I$1:$I$6001,"not Found")</f>
        <v>320</v>
      </c>
      <c r="Q1715" s="1">
        <f t="shared" si="3"/>
        <v>640</v>
      </c>
      <c r="R1715" s="1" t="str">
        <f t="array" ref="R1715">_xlfn.XLOOKUP(A1715,Booking_data!$A$1:$A$6001,Booking_data!$L$1:$L$6001,"Not Found")</f>
        <v>Net Banking</v>
      </c>
      <c r="S1715" s="1">
        <f t="array" ref="S1715">_xlfn.XLOOKUP(A1715,Booking_data!$A$1:$A$6001,Booking_data!$N$1:$N$6001,"not Found")</f>
        <v>44</v>
      </c>
      <c r="T1715" s="1" t="str">
        <f t="array" ref="T1715">_xlfn.XLOOKUP(A1715,Booking_data!$A$1:$A$6001,Booking_data!$O$1:$O$6001,"Not Found")</f>
        <v>Male</v>
      </c>
      <c r="U1715" s="1" t="str">
        <f t="shared" si="4"/>
        <v>Middle Age</v>
      </c>
      <c r="V1715" s="1" t="str">
        <f t="shared" si="5"/>
        <v>Low Booking</v>
      </c>
    </row>
    <row r="1716" ht="15.75" customHeight="1">
      <c r="A1716" s="1" t="s">
        <v>2030</v>
      </c>
      <c r="B1716" s="6">
        <v>46095.0</v>
      </c>
      <c r="C1716" s="6">
        <v>46098.0</v>
      </c>
      <c r="D1716" s="7">
        <v>0.53125</v>
      </c>
      <c r="E1716" s="1" t="str">
        <f t="shared" si="1"/>
        <v>Weekend</v>
      </c>
      <c r="F1716" s="1" t="str">
        <f t="shared" si="2"/>
        <v>Mar</v>
      </c>
      <c r="G1716" s="1" t="str">
        <f t="array" ref="G1716">_xlfn.XLOOKUP(A1716,Booking_data!$A$1:$A$6001,Booking_data!$D$1:$D$6001,"not found")</f>
        <v>M026</v>
      </c>
      <c r="H1716" s="1" t="str">
        <f t="array" ref="H1716">_xlfn.XLOOKUP(G1716,Movies_data!$A$1:$A$41,Movies_data!$B$1:$B$41,"not found")</f>
        <v>Drishyam 2</v>
      </c>
      <c r="I1716" s="1" t="str">
        <f t="array" ref="I1716">_xlfn.XLOOKUP(G1716,Movies_data!$A$1:$A$41,Movies_data!$D$1:$D$41,"not found")</f>
        <v>Thriller</v>
      </c>
      <c r="J1716" s="1" t="str">
        <f t="array" ref="J1716">_xlfn.XLOOKUP(G1716,Movies_data!$A$1:$A$41,Movies_data!$C$1:$C$41,"not found")</f>
        <v>Hindi</v>
      </c>
      <c r="K1716" s="1">
        <f t="array" ref="K1716">_xlfn.XLOOKUP(G1716,Movies_data!$A$1:$A$41,Movies_data!$H$1:$H$41,"Not Found")</f>
        <v>8.2</v>
      </c>
      <c r="L1716" s="1" t="str">
        <f t="array" ref="L1716">_xlfn.XLOOKUP(A1716,Booking_data!$A$1:$A$6001,Booking_data!$E$1:$E$6001,"not Found")</f>
        <v>C161</v>
      </c>
      <c r="M1716" s="1" t="str">
        <f t="array" ref="M1716">_xlfn.XLOOKUP(L1716,Cinemas_data!$A$1:$A$49,Cinemas_data!$I$1:$I$49,"not Found")</f>
        <v>#NAME?</v>
      </c>
      <c r="N1716" s="1" t="str">
        <f t="array" ref="N1716">_xlfn.XLOOKUP(L1716,Cinemas_data!$A$1:$A$49,Cinemas_data!$C$1:$C$49,"not Found")</f>
        <v>Thiruvananthapuram</v>
      </c>
      <c r="O1716" s="1">
        <f t="array" ref="O1716">_xlfn.XLOOKUP(A1716,Booking_data!$A$1:$A$6001,Booking_data!$H$1:$H$6001,"not found")</f>
        <v>1</v>
      </c>
      <c r="P1716" s="1">
        <f t="array" ref="P1716">_xlfn.XLOOKUP(A1716,Booking_data!$A$1:$A$6001,Booking_data!$I$1:$I$6001,"not Found")</f>
        <v>280</v>
      </c>
      <c r="Q1716" s="1">
        <f t="shared" si="3"/>
        <v>280</v>
      </c>
      <c r="R1716" s="1" t="str">
        <f t="array" ref="R1716">_xlfn.XLOOKUP(A1716,Booking_data!$A$1:$A$6001,Booking_data!$L$1:$L$6001,"Not Found")</f>
        <v>Net Banking</v>
      </c>
      <c r="S1716" s="1">
        <f t="array" ref="S1716">_xlfn.XLOOKUP(A1716,Booking_data!$A$1:$A$6001,Booking_data!$N$1:$N$6001,"not Found")</f>
        <v>29</v>
      </c>
      <c r="T1716" s="1" t="str">
        <f t="array" ref="T1716">_xlfn.XLOOKUP(A1716,Booking_data!$A$1:$A$6001,Booking_data!$O$1:$O$6001,"Not Found")</f>
        <v>Male</v>
      </c>
      <c r="U1716" s="1" t="str">
        <f t="shared" si="4"/>
        <v>Youngster</v>
      </c>
      <c r="V1716" s="1" t="str">
        <f t="shared" si="5"/>
        <v>Low Booking</v>
      </c>
    </row>
    <row r="1717" ht="15.75" customHeight="1">
      <c r="A1717" s="1" t="s">
        <v>2031</v>
      </c>
      <c r="B1717" s="6">
        <v>46131.0</v>
      </c>
      <c r="C1717" s="6">
        <v>46133.0</v>
      </c>
      <c r="D1717" s="7">
        <v>0.3958333333333333</v>
      </c>
      <c r="E1717" s="1" t="str">
        <f t="shared" si="1"/>
        <v>Weekend</v>
      </c>
      <c r="F1717" s="1" t="str">
        <f t="shared" si="2"/>
        <v>Apr</v>
      </c>
      <c r="G1717" s="1" t="str">
        <f t="array" ref="G1717">_xlfn.XLOOKUP(A1717,Booking_data!$A$1:$A$6001,Booking_data!$D$1:$D$6001,"not found")</f>
        <v>M033</v>
      </c>
      <c r="H1717" s="1" t="str">
        <f t="array" ref="H1717">_xlfn.XLOOKUP(G1717,Movies_data!$A$1:$A$41,Movies_data!$B$1:$B$41,"not found")</f>
        <v>Lucifer</v>
      </c>
      <c r="I1717" s="1" t="str">
        <f t="array" ref="I1717">_xlfn.XLOOKUP(G1717,Movies_data!$A$1:$A$41,Movies_data!$D$1:$D$41,"not found")</f>
        <v>Action</v>
      </c>
      <c r="J1717" s="1" t="str">
        <f t="array" ref="J1717">_xlfn.XLOOKUP(G1717,Movies_data!$A$1:$A$41,Movies_data!$C$1:$C$41,"not found")</f>
        <v>Malayalam</v>
      </c>
      <c r="K1717" s="1">
        <f t="array" ref="K1717">_xlfn.XLOOKUP(G1717,Movies_data!$A$1:$A$41,Movies_data!$H$1:$H$41,"Not Found")</f>
        <v>7.5</v>
      </c>
      <c r="L1717" s="1" t="str">
        <f t="array" ref="L1717">_xlfn.XLOOKUP(A1717,Booking_data!$A$1:$A$6001,Booking_data!$E$1:$E$6001,"not Found")</f>
        <v>C152</v>
      </c>
      <c r="M1717" s="1" t="str">
        <f t="array" ref="M1717">_xlfn.XLOOKUP(L1717,Cinemas_data!$A$1:$A$49,Cinemas_data!$I$1:$I$49,"not Found")</f>
        <v>#NAME?</v>
      </c>
      <c r="N1717" s="1" t="str">
        <f t="array" ref="N1717">_xlfn.XLOOKUP(L1717,Cinemas_data!$A$1:$A$49,Cinemas_data!$C$1:$C$49,"not Found")</f>
        <v>Kochi</v>
      </c>
      <c r="O1717" s="1">
        <f t="array" ref="O1717">_xlfn.XLOOKUP(A1717,Booking_data!$A$1:$A$6001,Booking_data!$H$1:$H$6001,"not found")</f>
        <v>2</v>
      </c>
      <c r="P1717" s="1">
        <f t="array" ref="P1717">_xlfn.XLOOKUP(A1717,Booking_data!$A$1:$A$6001,Booking_data!$I$1:$I$6001,"not Found")</f>
        <v>260</v>
      </c>
      <c r="Q1717" s="1">
        <f t="shared" si="3"/>
        <v>520</v>
      </c>
      <c r="R1717" s="1" t="str">
        <f t="array" ref="R1717">_xlfn.XLOOKUP(A1717,Booking_data!$A$1:$A$6001,Booking_data!$L$1:$L$6001,"Not Found")</f>
        <v>Wallet</v>
      </c>
      <c r="S1717" s="1">
        <f t="array" ref="S1717">_xlfn.XLOOKUP(A1717,Booking_data!$A$1:$A$6001,Booking_data!$N$1:$N$6001,"not Found")</f>
        <v>44</v>
      </c>
      <c r="T1717" s="1" t="str">
        <f t="array" ref="T1717">_xlfn.XLOOKUP(A1717,Booking_data!$A$1:$A$6001,Booking_data!$O$1:$O$6001,"Not Found")</f>
        <v>Female</v>
      </c>
      <c r="U1717" s="1" t="str">
        <f t="shared" si="4"/>
        <v>Middle Age</v>
      </c>
      <c r="V1717" s="1" t="str">
        <f t="shared" si="5"/>
        <v>Low Booking</v>
      </c>
    </row>
    <row r="1718" ht="15.75" customHeight="1">
      <c r="A1718" s="1" t="s">
        <v>2032</v>
      </c>
      <c r="B1718" s="6">
        <v>46046.0</v>
      </c>
      <c r="C1718" s="6">
        <v>46052.0</v>
      </c>
      <c r="D1718" s="7">
        <v>0.9375</v>
      </c>
      <c r="E1718" s="1" t="str">
        <f t="shared" si="1"/>
        <v>Weekend</v>
      </c>
      <c r="F1718" s="1" t="str">
        <f t="shared" si="2"/>
        <v>Jan</v>
      </c>
      <c r="G1718" s="1" t="str">
        <f t="array" ref="G1718">_xlfn.XLOOKUP(A1718,Booking_data!$A$1:$A$6001,Booking_data!$D$1:$D$6001,"not found")</f>
        <v>M008</v>
      </c>
      <c r="H1718" s="1" t="str">
        <f t="array" ref="H1718">_xlfn.XLOOKUP(G1718,Movies_data!$A$1:$A$41,Movies_data!$B$1:$B$41,"not found")</f>
        <v>Love Today</v>
      </c>
      <c r="I1718" s="1" t="str">
        <f t="array" ref="I1718">_xlfn.XLOOKUP(G1718,Movies_data!$A$1:$A$41,Movies_data!$D$1:$D$41,"not found")</f>
        <v>Romance</v>
      </c>
      <c r="J1718" s="1" t="str">
        <f t="array" ref="J1718">_xlfn.XLOOKUP(G1718,Movies_data!$A$1:$A$41,Movies_data!$C$1:$C$41,"not found")</f>
        <v>Tamil</v>
      </c>
      <c r="K1718" s="1">
        <f t="array" ref="K1718">_xlfn.XLOOKUP(G1718,Movies_data!$A$1:$A$41,Movies_data!$H$1:$H$41,"Not Found")</f>
        <v>7.4</v>
      </c>
      <c r="L1718" s="1" t="str">
        <f t="array" ref="L1718">_xlfn.XLOOKUP(A1718,Booking_data!$A$1:$A$6001,Booking_data!$E$1:$E$6001,"not Found")</f>
        <v>C051</v>
      </c>
      <c r="M1718" s="1" t="str">
        <f t="array" ref="M1718">_xlfn.XLOOKUP(L1718,Cinemas_data!$A$1:$A$49,Cinemas_data!$I$1:$I$49,"not Found")</f>
        <v>#NAME?</v>
      </c>
      <c r="N1718" s="1" t="str">
        <f t="array" ref="N1718">_xlfn.XLOOKUP(L1718,Cinemas_data!$A$1:$A$49,Cinemas_data!$C$1:$C$49,"not Found")</f>
        <v>Bengaluru</v>
      </c>
      <c r="O1718" s="1">
        <f t="array" ref="O1718">_xlfn.XLOOKUP(A1718,Booking_data!$A$1:$A$6001,Booking_data!$H$1:$H$6001,"not found")</f>
        <v>2</v>
      </c>
      <c r="P1718" s="1">
        <f t="array" ref="P1718">_xlfn.XLOOKUP(A1718,Booking_data!$A$1:$A$6001,Booking_data!$I$1:$I$6001,"not Found")</f>
        <v>280</v>
      </c>
      <c r="Q1718" s="1">
        <f t="shared" si="3"/>
        <v>560</v>
      </c>
      <c r="R1718" s="1" t="str">
        <f t="array" ref="R1718">_xlfn.XLOOKUP(A1718,Booking_data!$A$1:$A$6001,Booking_data!$L$1:$L$6001,"Not Found")</f>
        <v>Net Banking</v>
      </c>
      <c r="S1718" s="1">
        <f t="array" ref="S1718">_xlfn.XLOOKUP(A1718,Booking_data!$A$1:$A$6001,Booking_data!$N$1:$N$6001,"not Found")</f>
        <v>25</v>
      </c>
      <c r="T1718" s="1" t="str">
        <f t="array" ref="T1718">_xlfn.XLOOKUP(A1718,Booking_data!$A$1:$A$6001,Booking_data!$O$1:$O$6001,"Not Found")</f>
        <v>Male</v>
      </c>
      <c r="U1718" s="1" t="str">
        <f t="shared" si="4"/>
        <v>Youngster</v>
      </c>
      <c r="V1718" s="1" t="str">
        <f t="shared" si="5"/>
        <v>Low Booking</v>
      </c>
    </row>
    <row r="1719" ht="15.75" customHeight="1">
      <c r="A1719" s="1" t="s">
        <v>2033</v>
      </c>
      <c r="B1719" s="6">
        <v>46143.0</v>
      </c>
      <c r="C1719" s="6">
        <v>46149.0</v>
      </c>
      <c r="D1719" s="7">
        <v>0.6458333333333334</v>
      </c>
      <c r="E1719" s="1" t="str">
        <f t="shared" si="1"/>
        <v>Weekday</v>
      </c>
      <c r="F1719" s="1" t="str">
        <f t="shared" si="2"/>
        <v>May</v>
      </c>
      <c r="G1719" s="1" t="str">
        <f t="array" ref="G1719">_xlfn.XLOOKUP(A1719,Booking_data!$A$1:$A$6001,Booking_data!$D$1:$D$6001,"not found")</f>
        <v>M017</v>
      </c>
      <c r="H1719" s="1" t="str">
        <f t="array" ref="H1719">_xlfn.XLOOKUP(G1719,Movies_data!$A$1:$A$41,Movies_data!$B$1:$B$41,"not found")</f>
        <v>Baahubali 2</v>
      </c>
      <c r="I1719" s="1" t="str">
        <f t="array" ref="I1719">_xlfn.XLOOKUP(G1719,Movies_data!$A$1:$A$41,Movies_data!$D$1:$D$41,"not found")</f>
        <v>Action</v>
      </c>
      <c r="J1719" s="1" t="str">
        <f t="array" ref="J1719">_xlfn.XLOOKUP(G1719,Movies_data!$A$1:$A$41,Movies_data!$C$1:$C$41,"not found")</f>
        <v>Telugu</v>
      </c>
      <c r="K1719" s="1">
        <f t="array" ref="K1719">_xlfn.XLOOKUP(G1719,Movies_data!$A$1:$A$41,Movies_data!$H$1:$H$41,"Not Found")</f>
        <v>8.2</v>
      </c>
      <c r="L1719" s="1" t="str">
        <f t="array" ref="L1719">_xlfn.XLOOKUP(A1719,Booking_data!$A$1:$A$6001,Booking_data!$E$1:$E$6001,"not Found")</f>
        <v>C111</v>
      </c>
      <c r="M1719" s="1" t="str">
        <f t="array" ref="M1719">_xlfn.XLOOKUP(L1719,Cinemas_data!$A$1:$A$49,Cinemas_data!$I$1:$I$49,"not Found")</f>
        <v>#NAME?</v>
      </c>
      <c r="N1719" s="1" t="str">
        <f t="array" ref="N1719">_xlfn.XLOOKUP(L1719,Cinemas_data!$A$1:$A$49,Cinemas_data!$C$1:$C$49,"not Found")</f>
        <v>Delhi</v>
      </c>
      <c r="O1719" s="1">
        <f t="array" ref="O1719">_xlfn.XLOOKUP(A1719,Booking_data!$A$1:$A$6001,Booking_data!$H$1:$H$6001,"not found")</f>
        <v>5</v>
      </c>
      <c r="P1719" s="1">
        <f t="array" ref="P1719">_xlfn.XLOOKUP(A1719,Booking_data!$A$1:$A$6001,Booking_data!$I$1:$I$6001,"not Found")</f>
        <v>260</v>
      </c>
      <c r="Q1719" s="1">
        <f t="shared" si="3"/>
        <v>1300</v>
      </c>
      <c r="R1719" s="1" t="str">
        <f t="array" ref="R1719">_xlfn.XLOOKUP(A1719,Booking_data!$A$1:$A$6001,Booking_data!$L$1:$L$6001,"Not Found")</f>
        <v>Debit Card</v>
      </c>
      <c r="S1719" s="1">
        <f t="array" ref="S1719">_xlfn.XLOOKUP(A1719,Booking_data!$A$1:$A$6001,Booking_data!$N$1:$N$6001,"not Found")</f>
        <v>31</v>
      </c>
      <c r="T1719" s="1" t="str">
        <f t="array" ref="T1719">_xlfn.XLOOKUP(A1719,Booking_data!$A$1:$A$6001,Booking_data!$O$1:$O$6001,"Not Found")</f>
        <v>Male</v>
      </c>
      <c r="U1719" s="1" t="str">
        <f t="shared" si="4"/>
        <v>Middle Age</v>
      </c>
      <c r="V1719" s="1" t="str">
        <f t="shared" si="5"/>
        <v>High Booking</v>
      </c>
    </row>
    <row r="1720" ht="15.75" customHeight="1">
      <c r="A1720" s="1" t="s">
        <v>2034</v>
      </c>
      <c r="B1720" s="6">
        <v>46094.0</v>
      </c>
      <c r="C1720" s="6">
        <v>46100.0</v>
      </c>
      <c r="D1720" s="7">
        <v>0.3958333333333333</v>
      </c>
      <c r="E1720" s="1" t="str">
        <f t="shared" si="1"/>
        <v>Weekday</v>
      </c>
      <c r="F1720" s="1" t="str">
        <f t="shared" si="2"/>
        <v>Mar</v>
      </c>
      <c r="G1720" s="1" t="str">
        <f t="array" ref="G1720">_xlfn.XLOOKUP(A1720,Booking_data!$A$1:$A$6001,Booking_data!$D$1:$D$6001,"not found")</f>
        <v>M031</v>
      </c>
      <c r="H1720" s="1" t="str">
        <f t="array" ref="H1720">_xlfn.XLOOKUP(G1720,Movies_data!$A$1:$A$41,Movies_data!$B$1:$B$41,"not found")</f>
        <v>Bangalore Days</v>
      </c>
      <c r="I1720" s="1" t="str">
        <f t="array" ref="I1720">_xlfn.XLOOKUP(G1720,Movies_data!$A$1:$A$41,Movies_data!$D$1:$D$41,"not found")</f>
        <v>Drama</v>
      </c>
      <c r="J1720" s="1" t="str">
        <f t="array" ref="J1720">_xlfn.XLOOKUP(G1720,Movies_data!$A$1:$A$41,Movies_data!$C$1:$C$41,"not found")</f>
        <v>Malayalam</v>
      </c>
      <c r="K1720" s="1">
        <f t="array" ref="K1720">_xlfn.XLOOKUP(G1720,Movies_data!$A$1:$A$41,Movies_data!$H$1:$H$41,"Not Found")</f>
        <v>8.3</v>
      </c>
      <c r="L1720" s="1" t="str">
        <f t="array" ref="L1720">_xlfn.XLOOKUP(A1720,Booking_data!$A$1:$A$6001,Booking_data!$E$1:$E$6001,"not Found")</f>
        <v>C111</v>
      </c>
      <c r="M1720" s="1" t="str">
        <f t="array" ref="M1720">_xlfn.XLOOKUP(L1720,Cinemas_data!$A$1:$A$49,Cinemas_data!$I$1:$I$49,"not Found")</f>
        <v>#NAME?</v>
      </c>
      <c r="N1720" s="1" t="str">
        <f t="array" ref="N1720">_xlfn.XLOOKUP(L1720,Cinemas_data!$A$1:$A$49,Cinemas_data!$C$1:$C$49,"not Found")</f>
        <v>Delhi</v>
      </c>
      <c r="O1720" s="1">
        <f t="array" ref="O1720">_xlfn.XLOOKUP(A1720,Booking_data!$A$1:$A$6001,Booking_data!$H$1:$H$6001,"not found")</f>
        <v>5</v>
      </c>
      <c r="P1720" s="1">
        <f t="array" ref="P1720">_xlfn.XLOOKUP(A1720,Booking_data!$A$1:$A$6001,Booking_data!$I$1:$I$6001,"not Found")</f>
        <v>180</v>
      </c>
      <c r="Q1720" s="1">
        <f t="shared" si="3"/>
        <v>900</v>
      </c>
      <c r="R1720" s="1" t="str">
        <f t="array" ref="R1720">_xlfn.XLOOKUP(A1720,Booking_data!$A$1:$A$6001,Booking_data!$L$1:$L$6001,"Not Found")</f>
        <v>Wallet</v>
      </c>
      <c r="S1720" s="1">
        <f t="array" ref="S1720">_xlfn.XLOOKUP(A1720,Booking_data!$A$1:$A$6001,Booking_data!$N$1:$N$6001,"not Found")</f>
        <v>19</v>
      </c>
      <c r="T1720" s="1" t="str">
        <f t="array" ref="T1720">_xlfn.XLOOKUP(A1720,Booking_data!$A$1:$A$6001,Booking_data!$O$1:$O$6001,"Not Found")</f>
        <v>Other</v>
      </c>
      <c r="U1720" s="1" t="str">
        <f t="shared" si="4"/>
        <v>Youngster</v>
      </c>
      <c r="V1720" s="1" t="str">
        <f t="shared" si="5"/>
        <v>High Booking</v>
      </c>
    </row>
    <row r="1721" ht="15.75" customHeight="1">
      <c r="A1721" s="1" t="s">
        <v>2035</v>
      </c>
      <c r="B1721" s="6">
        <v>46067.0</v>
      </c>
      <c r="C1721" s="6">
        <v>46071.0</v>
      </c>
      <c r="D1721" s="7">
        <v>0.3958333333333333</v>
      </c>
      <c r="E1721" s="1" t="str">
        <f t="shared" si="1"/>
        <v>Weekend</v>
      </c>
      <c r="F1721" s="1" t="str">
        <f t="shared" si="2"/>
        <v>Feb</v>
      </c>
      <c r="G1721" s="1" t="str">
        <f t="array" ref="G1721">_xlfn.XLOOKUP(A1721,Booking_data!$A$1:$A$6001,Booking_data!$D$1:$D$6001,"not found")</f>
        <v>M025</v>
      </c>
      <c r="H1721" s="1" t="str">
        <f t="array" ref="H1721">_xlfn.XLOOKUP(G1721,Movies_data!$A$1:$A$41,Movies_data!$B$1:$B$41,"not found")</f>
        <v>Rocky Aur Rani Kii Prem Kahaani</v>
      </c>
      <c r="I1721" s="1" t="str">
        <f t="array" ref="I1721">_xlfn.XLOOKUP(G1721,Movies_data!$A$1:$A$41,Movies_data!$D$1:$D$41,"not found")</f>
        <v>Romance</v>
      </c>
      <c r="J1721" s="1" t="str">
        <f t="array" ref="J1721">_xlfn.XLOOKUP(G1721,Movies_data!$A$1:$A$41,Movies_data!$C$1:$C$41,"not found")</f>
        <v>Hindi</v>
      </c>
      <c r="K1721" s="1">
        <f t="array" ref="K1721">_xlfn.XLOOKUP(G1721,Movies_data!$A$1:$A$41,Movies_data!$H$1:$H$41,"Not Found")</f>
        <v>6.8</v>
      </c>
      <c r="L1721" s="1" t="str">
        <f t="array" ref="L1721">_xlfn.XLOOKUP(A1721,Booking_data!$A$1:$A$6001,Booking_data!$E$1:$E$6001,"not Found")</f>
        <v>C013</v>
      </c>
      <c r="M1721" s="1" t="str">
        <f t="array" ref="M1721">_xlfn.XLOOKUP(L1721,Cinemas_data!$A$1:$A$49,Cinemas_data!$I$1:$I$49,"not Found")</f>
        <v>#NAME?</v>
      </c>
      <c r="N1721" s="1" t="str">
        <f t="array" ref="N1721">_xlfn.XLOOKUP(L1721,Cinemas_data!$A$1:$A$49,Cinemas_data!$C$1:$C$49,"not Found")</f>
        <v>Chennai</v>
      </c>
      <c r="O1721" s="1">
        <f t="array" ref="O1721">_xlfn.XLOOKUP(A1721,Booking_data!$A$1:$A$6001,Booking_data!$H$1:$H$6001,"not found")</f>
        <v>2</v>
      </c>
      <c r="P1721" s="1">
        <f t="array" ref="P1721">_xlfn.XLOOKUP(A1721,Booking_data!$A$1:$A$6001,Booking_data!$I$1:$I$6001,"not Found")</f>
        <v>240</v>
      </c>
      <c r="Q1721" s="1">
        <f t="shared" si="3"/>
        <v>480</v>
      </c>
      <c r="R1721" s="1" t="str">
        <f t="array" ref="R1721">_xlfn.XLOOKUP(A1721,Booking_data!$A$1:$A$6001,Booking_data!$L$1:$L$6001,"Not Found")</f>
        <v>Credit Card</v>
      </c>
      <c r="S1721" s="1">
        <f t="array" ref="S1721">_xlfn.XLOOKUP(A1721,Booking_data!$A$1:$A$6001,Booking_data!$N$1:$N$6001,"not Found")</f>
        <v>35</v>
      </c>
      <c r="T1721" s="1" t="str">
        <f t="array" ref="T1721">_xlfn.XLOOKUP(A1721,Booking_data!$A$1:$A$6001,Booking_data!$O$1:$O$6001,"Not Found")</f>
        <v>Male</v>
      </c>
      <c r="U1721" s="1" t="str">
        <f t="shared" si="4"/>
        <v>Middle Age</v>
      </c>
      <c r="V1721" s="1" t="str">
        <f t="shared" si="5"/>
        <v>Low Booking</v>
      </c>
    </row>
    <row r="1722" ht="15.75" customHeight="1">
      <c r="A1722" s="1" t="s">
        <v>2036</v>
      </c>
      <c r="B1722" s="6">
        <v>46111.0</v>
      </c>
      <c r="C1722" s="6">
        <v>46117.0</v>
      </c>
      <c r="D1722" s="7">
        <v>0.53125</v>
      </c>
      <c r="E1722" s="1" t="str">
        <f t="shared" si="1"/>
        <v>Weekday</v>
      </c>
      <c r="F1722" s="1" t="str">
        <f t="shared" si="2"/>
        <v>Mar</v>
      </c>
      <c r="G1722" s="1" t="str">
        <f t="array" ref="G1722">_xlfn.XLOOKUP(A1722,Booking_data!$A$1:$A$6001,Booking_data!$D$1:$D$6001,"not found")</f>
        <v>M030</v>
      </c>
      <c r="H1722" s="1" t="str">
        <f t="array" ref="H1722">_xlfn.XLOOKUP(G1722,Movies_data!$A$1:$A$41,Movies_data!$B$1:$B$41,"not found")</f>
        <v>Kirik Party</v>
      </c>
      <c r="I1722" s="1" t="str">
        <f t="array" ref="I1722">_xlfn.XLOOKUP(G1722,Movies_data!$A$1:$A$41,Movies_data!$D$1:$D$41,"not found")</f>
        <v>Comedy</v>
      </c>
      <c r="J1722" s="1" t="str">
        <f t="array" ref="J1722">_xlfn.XLOOKUP(G1722,Movies_data!$A$1:$A$41,Movies_data!$C$1:$C$41,"not found")</f>
        <v>Kannada</v>
      </c>
      <c r="K1722" s="1">
        <f t="array" ref="K1722">_xlfn.XLOOKUP(G1722,Movies_data!$A$1:$A$41,Movies_data!$H$1:$H$41,"Not Found")</f>
        <v>8</v>
      </c>
      <c r="L1722" s="1" t="str">
        <f t="array" ref="L1722">_xlfn.XLOOKUP(A1722,Booking_data!$A$1:$A$6001,Booking_data!$E$1:$E$6001,"not Found")</f>
        <v>C051</v>
      </c>
      <c r="M1722" s="1" t="str">
        <f t="array" ref="M1722">_xlfn.XLOOKUP(L1722,Cinemas_data!$A$1:$A$49,Cinemas_data!$I$1:$I$49,"not Found")</f>
        <v>#NAME?</v>
      </c>
      <c r="N1722" s="1" t="str">
        <f t="array" ref="N1722">_xlfn.XLOOKUP(L1722,Cinemas_data!$A$1:$A$49,Cinemas_data!$C$1:$C$49,"not Found")</f>
        <v>Bengaluru</v>
      </c>
      <c r="O1722" s="1">
        <f t="array" ref="O1722">_xlfn.XLOOKUP(A1722,Booking_data!$A$1:$A$6001,Booking_data!$H$1:$H$6001,"not found")</f>
        <v>4</v>
      </c>
      <c r="P1722" s="1">
        <f t="array" ref="P1722">_xlfn.XLOOKUP(A1722,Booking_data!$A$1:$A$6001,Booking_data!$I$1:$I$6001,"not Found")</f>
        <v>460</v>
      </c>
      <c r="Q1722" s="1">
        <f t="shared" si="3"/>
        <v>1840</v>
      </c>
      <c r="R1722" s="1" t="str">
        <f t="array" ref="R1722">_xlfn.XLOOKUP(A1722,Booking_data!$A$1:$A$6001,Booking_data!$L$1:$L$6001,"Not Found")</f>
        <v>Debit Card</v>
      </c>
      <c r="S1722" s="1">
        <f t="array" ref="S1722">_xlfn.XLOOKUP(A1722,Booking_data!$A$1:$A$6001,Booking_data!$N$1:$N$6001,"not Found")</f>
        <v>18</v>
      </c>
      <c r="T1722" s="1" t="str">
        <f t="array" ref="T1722">_xlfn.XLOOKUP(A1722,Booking_data!$A$1:$A$6001,Booking_data!$O$1:$O$6001,"Not Found")</f>
        <v>Other</v>
      </c>
      <c r="U1722" s="1" t="str">
        <f t="shared" si="4"/>
        <v>Youngster</v>
      </c>
      <c r="V1722" s="1" t="str">
        <f t="shared" si="5"/>
        <v>Medium Booking</v>
      </c>
    </row>
    <row r="1723" ht="15.75" customHeight="1">
      <c r="A1723" s="1" t="s">
        <v>2037</v>
      </c>
      <c r="B1723" s="6">
        <v>46080.0</v>
      </c>
      <c r="C1723" s="6">
        <v>46086.0</v>
      </c>
      <c r="D1723" s="7">
        <v>0.53125</v>
      </c>
      <c r="E1723" s="1" t="str">
        <f t="shared" si="1"/>
        <v>Weekday</v>
      </c>
      <c r="F1723" s="1" t="str">
        <f t="shared" si="2"/>
        <v>Feb</v>
      </c>
      <c r="G1723" s="1" t="str">
        <f t="array" ref="G1723">_xlfn.XLOOKUP(A1723,Booking_data!$A$1:$A$6001,Booking_data!$D$1:$D$6001,"not found")</f>
        <v>M033</v>
      </c>
      <c r="H1723" s="1" t="str">
        <f t="array" ref="H1723">_xlfn.XLOOKUP(G1723,Movies_data!$A$1:$A$41,Movies_data!$B$1:$B$41,"not found")</f>
        <v>Lucifer</v>
      </c>
      <c r="I1723" s="1" t="str">
        <f t="array" ref="I1723">_xlfn.XLOOKUP(G1723,Movies_data!$A$1:$A$41,Movies_data!$D$1:$D$41,"not found")</f>
        <v>Action</v>
      </c>
      <c r="J1723" s="1" t="str">
        <f t="array" ref="J1723">_xlfn.XLOOKUP(G1723,Movies_data!$A$1:$A$41,Movies_data!$C$1:$C$41,"not found")</f>
        <v>Malayalam</v>
      </c>
      <c r="K1723" s="1">
        <f t="array" ref="K1723">_xlfn.XLOOKUP(G1723,Movies_data!$A$1:$A$41,Movies_data!$H$1:$H$41,"Not Found")</f>
        <v>7.5</v>
      </c>
      <c r="L1723" s="1" t="str">
        <f t="array" ref="L1723">_xlfn.XLOOKUP(A1723,Booking_data!$A$1:$A$6001,Booking_data!$E$1:$E$6001,"not Found")</f>
        <v>C033</v>
      </c>
      <c r="M1723" s="1" t="str">
        <f t="array" ref="M1723">_xlfn.XLOOKUP(L1723,Cinemas_data!$A$1:$A$49,Cinemas_data!$I$1:$I$49,"not Found")</f>
        <v>#NAME?</v>
      </c>
      <c r="N1723" s="1" t="str">
        <f t="array" ref="N1723">_xlfn.XLOOKUP(L1723,Cinemas_data!$A$1:$A$49,Cinemas_data!$C$1:$C$49,"not Found")</f>
        <v>Madurai</v>
      </c>
      <c r="O1723" s="1">
        <f t="array" ref="O1723">_xlfn.XLOOKUP(A1723,Booking_data!$A$1:$A$6001,Booking_data!$H$1:$H$6001,"not found")</f>
        <v>3</v>
      </c>
      <c r="P1723" s="1">
        <f t="array" ref="P1723">_xlfn.XLOOKUP(A1723,Booking_data!$A$1:$A$6001,Booking_data!$I$1:$I$6001,"not Found")</f>
        <v>260</v>
      </c>
      <c r="Q1723" s="1">
        <f t="shared" si="3"/>
        <v>780</v>
      </c>
      <c r="R1723" s="1" t="str">
        <f t="array" ref="R1723">_xlfn.XLOOKUP(A1723,Booking_data!$A$1:$A$6001,Booking_data!$L$1:$L$6001,"Not Found")</f>
        <v>Debit Card</v>
      </c>
      <c r="S1723" s="1">
        <f t="array" ref="S1723">_xlfn.XLOOKUP(A1723,Booking_data!$A$1:$A$6001,Booking_data!$N$1:$N$6001,"not Found")</f>
        <v>29</v>
      </c>
      <c r="T1723" s="1" t="str">
        <f t="array" ref="T1723">_xlfn.XLOOKUP(A1723,Booking_data!$A$1:$A$6001,Booking_data!$O$1:$O$6001,"Not Found")</f>
        <v>Male</v>
      </c>
      <c r="U1723" s="1" t="str">
        <f t="shared" si="4"/>
        <v>Youngster</v>
      </c>
      <c r="V1723" s="1" t="str">
        <f t="shared" si="5"/>
        <v>Medium Booking</v>
      </c>
    </row>
    <row r="1724" ht="15.75" customHeight="1">
      <c r="A1724" s="1" t="s">
        <v>2038</v>
      </c>
      <c r="B1724" s="6">
        <v>46023.0</v>
      </c>
      <c r="C1724" s="6">
        <v>46028.0</v>
      </c>
      <c r="D1724" s="7">
        <v>0.9375</v>
      </c>
      <c r="E1724" s="1" t="str">
        <f t="shared" si="1"/>
        <v>Weekday</v>
      </c>
      <c r="F1724" s="1" t="str">
        <f t="shared" si="2"/>
        <v>Jan</v>
      </c>
      <c r="G1724" s="1" t="str">
        <f t="array" ref="G1724">_xlfn.XLOOKUP(A1724,Booking_data!$A$1:$A$6001,Booking_data!$D$1:$D$6001,"not found")</f>
        <v>M006</v>
      </c>
      <c r="H1724" s="1" t="str">
        <f t="array" ref="H1724">_xlfn.XLOOKUP(G1724,Movies_data!$A$1:$A$41,Movies_data!$B$1:$B$41,"not found")</f>
        <v>Maamannan</v>
      </c>
      <c r="I1724" s="1" t="str">
        <f t="array" ref="I1724">_xlfn.XLOOKUP(G1724,Movies_data!$A$1:$A$41,Movies_data!$D$1:$D$41,"not found")</f>
        <v>Drama</v>
      </c>
      <c r="J1724" s="1" t="str">
        <f t="array" ref="J1724">_xlfn.XLOOKUP(G1724,Movies_data!$A$1:$A$41,Movies_data!$C$1:$C$41,"not found")</f>
        <v>Tamil</v>
      </c>
      <c r="K1724" s="1">
        <f t="array" ref="K1724">_xlfn.XLOOKUP(G1724,Movies_data!$A$1:$A$41,Movies_data!$H$1:$H$41,"Not Found")</f>
        <v>7.3</v>
      </c>
      <c r="L1724" s="1" t="str">
        <f t="array" ref="L1724">_xlfn.XLOOKUP(A1724,Booking_data!$A$1:$A$6001,Booking_data!$E$1:$E$6001,"not Found")</f>
        <v>C081</v>
      </c>
      <c r="M1724" s="1" t="str">
        <f t="array" ref="M1724">_xlfn.XLOOKUP(L1724,Cinemas_data!$A$1:$A$49,Cinemas_data!$I$1:$I$49,"not Found")</f>
        <v>#NAME?</v>
      </c>
      <c r="N1724" s="1" t="str">
        <f t="array" ref="N1724">_xlfn.XLOOKUP(L1724,Cinemas_data!$A$1:$A$49,Cinemas_data!$C$1:$C$49,"not Found")</f>
        <v>Vijayawada</v>
      </c>
      <c r="O1724" s="1">
        <f t="array" ref="O1724">_xlfn.XLOOKUP(A1724,Booking_data!$A$1:$A$6001,Booking_data!$H$1:$H$6001,"not found")</f>
        <v>3</v>
      </c>
      <c r="P1724" s="1">
        <f t="array" ref="P1724">_xlfn.XLOOKUP(A1724,Booking_data!$A$1:$A$6001,Booking_data!$I$1:$I$6001,"not Found")</f>
        <v>200</v>
      </c>
      <c r="Q1724" s="1">
        <f t="shared" si="3"/>
        <v>600</v>
      </c>
      <c r="R1724" s="1" t="str">
        <f t="array" ref="R1724">_xlfn.XLOOKUP(A1724,Booking_data!$A$1:$A$6001,Booking_data!$L$1:$L$6001,"Not Found")</f>
        <v>Credit Card</v>
      </c>
      <c r="S1724" s="1">
        <f t="array" ref="S1724">_xlfn.XLOOKUP(A1724,Booking_data!$A$1:$A$6001,Booking_data!$N$1:$N$6001,"not Found")</f>
        <v>43</v>
      </c>
      <c r="T1724" s="1" t="str">
        <f t="array" ref="T1724">_xlfn.XLOOKUP(A1724,Booking_data!$A$1:$A$6001,Booking_data!$O$1:$O$6001,"Not Found")</f>
        <v>Female</v>
      </c>
      <c r="U1724" s="1" t="str">
        <f t="shared" si="4"/>
        <v>Middle Age</v>
      </c>
      <c r="V1724" s="1" t="str">
        <f t="shared" si="5"/>
        <v>Medium Booking</v>
      </c>
    </row>
    <row r="1725" ht="15.75" customHeight="1">
      <c r="A1725" s="1" t="s">
        <v>2039</v>
      </c>
      <c r="B1725" s="6">
        <v>46031.0</v>
      </c>
      <c r="C1725" s="6">
        <v>46034.0</v>
      </c>
      <c r="D1725" s="7">
        <v>0.9375</v>
      </c>
      <c r="E1725" s="1" t="str">
        <f t="shared" si="1"/>
        <v>Weekday</v>
      </c>
      <c r="F1725" s="1" t="str">
        <f t="shared" si="2"/>
        <v>Jan</v>
      </c>
      <c r="G1725" s="1" t="str">
        <f t="array" ref="G1725">_xlfn.XLOOKUP(A1725,Booking_data!$A$1:$A$6001,Booking_data!$D$1:$D$6001,"not found")</f>
        <v>M014</v>
      </c>
      <c r="H1725" s="1" t="str">
        <f t="array" ref="H1725">_xlfn.XLOOKUP(G1725,Movies_data!$A$1:$A$41,Movies_data!$B$1:$B$41,"not found")</f>
        <v>Hi Nanna</v>
      </c>
      <c r="I1725" s="1" t="str">
        <f t="array" ref="I1725">_xlfn.XLOOKUP(G1725,Movies_data!$A$1:$A$41,Movies_data!$D$1:$D$41,"not found")</f>
        <v>Romance</v>
      </c>
      <c r="J1725" s="1" t="str">
        <f t="array" ref="J1725">_xlfn.XLOOKUP(G1725,Movies_data!$A$1:$A$41,Movies_data!$C$1:$C$41,"not found")</f>
        <v>Telugu</v>
      </c>
      <c r="K1725" s="1">
        <f t="array" ref="K1725">_xlfn.XLOOKUP(G1725,Movies_data!$A$1:$A$41,Movies_data!$H$1:$H$41,"Not Found")</f>
        <v>8</v>
      </c>
      <c r="L1725" s="1" t="str">
        <f t="array" ref="L1725">_xlfn.XLOOKUP(A1725,Booking_data!$A$1:$A$6001,Booking_data!$E$1:$E$6001,"not Found")</f>
        <v>C022</v>
      </c>
      <c r="M1725" s="1" t="str">
        <f t="array" ref="M1725">_xlfn.XLOOKUP(L1725,Cinemas_data!$A$1:$A$49,Cinemas_data!$I$1:$I$49,"not Found")</f>
        <v>#NAME?</v>
      </c>
      <c r="N1725" s="1" t="str">
        <f t="array" ref="N1725">_xlfn.XLOOKUP(L1725,Cinemas_data!$A$1:$A$49,Cinemas_data!$C$1:$C$49,"not Found")</f>
        <v>Coimbatore</v>
      </c>
      <c r="O1725" s="1">
        <f t="array" ref="O1725">_xlfn.XLOOKUP(A1725,Booking_data!$A$1:$A$6001,Booking_data!$H$1:$H$6001,"not found")</f>
        <v>4</v>
      </c>
      <c r="P1725" s="1">
        <f t="array" ref="P1725">_xlfn.XLOOKUP(A1725,Booking_data!$A$1:$A$6001,Booking_data!$I$1:$I$6001,"not Found")</f>
        <v>200</v>
      </c>
      <c r="Q1725" s="1">
        <f t="shared" si="3"/>
        <v>800</v>
      </c>
      <c r="R1725" s="1" t="str">
        <f t="array" ref="R1725">_xlfn.XLOOKUP(A1725,Booking_data!$A$1:$A$6001,Booking_data!$L$1:$L$6001,"Not Found")</f>
        <v>UPI</v>
      </c>
      <c r="S1725" s="1">
        <f t="array" ref="S1725">_xlfn.XLOOKUP(A1725,Booking_data!$A$1:$A$6001,Booking_data!$N$1:$N$6001,"not Found")</f>
        <v>59</v>
      </c>
      <c r="T1725" s="1" t="str">
        <f t="array" ref="T1725">_xlfn.XLOOKUP(A1725,Booking_data!$A$1:$A$6001,Booking_data!$O$1:$O$6001,"Not Found")</f>
        <v>Female</v>
      </c>
      <c r="U1725" s="1" t="str">
        <f t="shared" si="4"/>
        <v>Above 45</v>
      </c>
      <c r="V1725" s="1" t="str">
        <f t="shared" si="5"/>
        <v>Medium Booking</v>
      </c>
    </row>
    <row r="1726" ht="15.75" customHeight="1">
      <c r="A1726" s="1" t="s">
        <v>2040</v>
      </c>
      <c r="B1726" s="6">
        <v>46139.0</v>
      </c>
      <c r="C1726" s="6">
        <v>46143.0</v>
      </c>
      <c r="D1726" s="7">
        <v>0.9375</v>
      </c>
      <c r="E1726" s="1" t="str">
        <f t="shared" si="1"/>
        <v>Weekday</v>
      </c>
      <c r="F1726" s="1" t="str">
        <f t="shared" si="2"/>
        <v>Apr</v>
      </c>
      <c r="G1726" s="1" t="str">
        <f t="array" ref="G1726">_xlfn.XLOOKUP(A1726,Booking_data!$A$1:$A$6001,Booking_data!$D$1:$D$6001,"not found")</f>
        <v>M007</v>
      </c>
      <c r="H1726" s="1" t="str">
        <f t="array" ref="H1726">_xlfn.XLOOKUP(G1726,Movies_data!$A$1:$A$41,Movies_data!$B$1:$B$41,"not found")</f>
        <v>Good Night</v>
      </c>
      <c r="I1726" s="1" t="str">
        <f t="array" ref="I1726">_xlfn.XLOOKUP(G1726,Movies_data!$A$1:$A$41,Movies_data!$D$1:$D$41,"not found")</f>
        <v>Comedy</v>
      </c>
      <c r="J1726" s="1" t="str">
        <f t="array" ref="J1726">_xlfn.XLOOKUP(G1726,Movies_data!$A$1:$A$41,Movies_data!$C$1:$C$41,"not found")</f>
        <v>Tamil</v>
      </c>
      <c r="K1726" s="1">
        <f t="array" ref="K1726">_xlfn.XLOOKUP(G1726,Movies_data!$A$1:$A$41,Movies_data!$H$1:$H$41,"Not Found")</f>
        <v>8</v>
      </c>
      <c r="L1726" s="1" t="str">
        <f t="array" ref="L1726">_xlfn.XLOOKUP(A1726,Booking_data!$A$1:$A$6001,Booking_data!$E$1:$E$6001,"not Found")</f>
        <v>C103</v>
      </c>
      <c r="M1726" s="1" t="str">
        <f t="array" ref="M1726">_xlfn.XLOOKUP(L1726,Cinemas_data!$A$1:$A$49,Cinemas_data!$I$1:$I$49,"not Found")</f>
        <v>#NAME?</v>
      </c>
      <c r="N1726" s="1" t="str">
        <f t="array" ref="N1726">_xlfn.XLOOKUP(L1726,Cinemas_data!$A$1:$A$49,Cinemas_data!$C$1:$C$49,"not Found")</f>
        <v>Pune</v>
      </c>
      <c r="O1726" s="1">
        <f t="array" ref="O1726">_xlfn.XLOOKUP(A1726,Booking_data!$A$1:$A$6001,Booking_data!$H$1:$H$6001,"not found")</f>
        <v>2</v>
      </c>
      <c r="P1726" s="1">
        <f t="array" ref="P1726">_xlfn.XLOOKUP(A1726,Booking_data!$A$1:$A$6001,Booking_data!$I$1:$I$6001,"not Found")</f>
        <v>180</v>
      </c>
      <c r="Q1726" s="1">
        <f t="shared" si="3"/>
        <v>360</v>
      </c>
      <c r="R1726" s="1" t="str">
        <f t="array" ref="R1726">_xlfn.XLOOKUP(A1726,Booking_data!$A$1:$A$6001,Booking_data!$L$1:$L$6001,"Not Found")</f>
        <v>Net Banking</v>
      </c>
      <c r="S1726" s="1">
        <f t="array" ref="S1726">_xlfn.XLOOKUP(A1726,Booking_data!$A$1:$A$6001,Booking_data!$N$1:$N$6001,"not Found")</f>
        <v>46</v>
      </c>
      <c r="T1726" s="1" t="str">
        <f t="array" ref="T1726">_xlfn.XLOOKUP(A1726,Booking_data!$A$1:$A$6001,Booking_data!$O$1:$O$6001,"Not Found")</f>
        <v>Female</v>
      </c>
      <c r="U1726" s="1" t="str">
        <f t="shared" si="4"/>
        <v>Above 45</v>
      </c>
      <c r="V1726" s="1" t="str">
        <f t="shared" si="5"/>
        <v>Low Booking</v>
      </c>
    </row>
    <row r="1727" ht="15.75" customHeight="1">
      <c r="A1727" s="1" t="s">
        <v>2041</v>
      </c>
      <c r="B1727" s="6">
        <v>46142.0</v>
      </c>
      <c r="C1727" s="6">
        <v>46144.0</v>
      </c>
      <c r="D1727" s="7">
        <v>0.6458333333333334</v>
      </c>
      <c r="E1727" s="1" t="str">
        <f t="shared" si="1"/>
        <v>Weekday</v>
      </c>
      <c r="F1727" s="1" t="str">
        <f t="shared" si="2"/>
        <v>Apr</v>
      </c>
      <c r="G1727" s="1" t="str">
        <f t="array" ref="G1727">_xlfn.XLOOKUP(A1727,Booking_data!$A$1:$A$6001,Booking_data!$D$1:$D$6001,"not found")</f>
        <v>M024</v>
      </c>
      <c r="H1727" s="1" t="str">
        <f t="array" ref="H1727">_xlfn.XLOOKUP(G1727,Movies_data!$A$1:$A$41,Movies_data!$B$1:$B$41,"not found")</f>
        <v>Bhool Bhulaiyaa 2</v>
      </c>
      <c r="I1727" s="1" t="str">
        <f t="array" ref="I1727">_xlfn.XLOOKUP(G1727,Movies_data!$A$1:$A$41,Movies_data!$D$1:$D$41,"not found")</f>
        <v>Comedy</v>
      </c>
      <c r="J1727" s="1" t="str">
        <f t="array" ref="J1727">_xlfn.XLOOKUP(G1727,Movies_data!$A$1:$A$41,Movies_data!$C$1:$C$41,"not found")</f>
        <v>Hindi</v>
      </c>
      <c r="K1727" s="1">
        <f t="array" ref="K1727">_xlfn.XLOOKUP(G1727,Movies_data!$A$1:$A$41,Movies_data!$H$1:$H$41,"Not Found")</f>
        <v>5.9</v>
      </c>
      <c r="L1727" s="1" t="str">
        <f t="array" ref="L1727">_xlfn.XLOOKUP(A1727,Booking_data!$A$1:$A$6001,Booking_data!$E$1:$E$6001,"not Found")</f>
        <v>C091</v>
      </c>
      <c r="M1727" s="1" t="str">
        <f t="array" ref="M1727">_xlfn.XLOOKUP(L1727,Cinemas_data!$A$1:$A$49,Cinemas_data!$I$1:$I$49,"not Found")</f>
        <v>#NAME?</v>
      </c>
      <c r="N1727" s="1" t="str">
        <f t="array" ref="N1727">_xlfn.XLOOKUP(L1727,Cinemas_data!$A$1:$A$49,Cinemas_data!$C$1:$C$49,"not Found")</f>
        <v>Mumbai</v>
      </c>
      <c r="O1727" s="1">
        <f t="array" ref="O1727">_xlfn.XLOOKUP(A1727,Booking_data!$A$1:$A$6001,Booking_data!$H$1:$H$6001,"not found")</f>
        <v>2</v>
      </c>
      <c r="P1727" s="1">
        <f t="array" ref="P1727">_xlfn.XLOOKUP(A1727,Booking_data!$A$1:$A$6001,Booking_data!$I$1:$I$6001,"not Found")</f>
        <v>200</v>
      </c>
      <c r="Q1727" s="1">
        <f t="shared" si="3"/>
        <v>400</v>
      </c>
      <c r="R1727" s="1" t="str">
        <f t="array" ref="R1727">_xlfn.XLOOKUP(A1727,Booking_data!$A$1:$A$6001,Booking_data!$L$1:$L$6001,"Not Found")</f>
        <v>UPI</v>
      </c>
      <c r="S1727" s="1">
        <f t="array" ref="S1727">_xlfn.XLOOKUP(A1727,Booking_data!$A$1:$A$6001,Booking_data!$N$1:$N$6001,"not Found")</f>
        <v>22</v>
      </c>
      <c r="T1727" s="1" t="str">
        <f t="array" ref="T1727">_xlfn.XLOOKUP(A1727,Booking_data!$A$1:$A$6001,Booking_data!$O$1:$O$6001,"Not Found")</f>
        <v>Other</v>
      </c>
      <c r="U1727" s="1" t="str">
        <f t="shared" si="4"/>
        <v>Youngster</v>
      </c>
      <c r="V1727" s="1" t="str">
        <f t="shared" si="5"/>
        <v>Low Booking</v>
      </c>
    </row>
    <row r="1728" ht="15.75" customHeight="1">
      <c r="A1728" s="1" t="s">
        <v>2042</v>
      </c>
      <c r="B1728" s="6">
        <v>46155.0</v>
      </c>
      <c r="C1728" s="6">
        <v>46155.0</v>
      </c>
      <c r="D1728" s="7">
        <v>0.3958333333333333</v>
      </c>
      <c r="E1728" s="1" t="str">
        <f t="shared" si="1"/>
        <v>Weekday</v>
      </c>
      <c r="F1728" s="1" t="str">
        <f t="shared" si="2"/>
        <v>May</v>
      </c>
      <c r="G1728" s="1" t="str">
        <f t="array" ref="G1728">_xlfn.XLOOKUP(A1728,Booking_data!$A$1:$A$6001,Booking_data!$D$1:$D$6001,"not found")</f>
        <v>M037</v>
      </c>
      <c r="H1728" s="1" t="str">
        <f t="array" ref="H1728">_xlfn.XLOOKUP(G1728,Movies_data!$A$1:$A$41,Movies_data!$B$1:$B$41,"not found")</f>
        <v>Oppenheimer</v>
      </c>
      <c r="I1728" s="1" t="str">
        <f t="array" ref="I1728">_xlfn.XLOOKUP(G1728,Movies_data!$A$1:$A$41,Movies_data!$D$1:$D$41,"not found")</f>
        <v>Biography</v>
      </c>
      <c r="J1728" s="1" t="str">
        <f t="array" ref="J1728">_xlfn.XLOOKUP(G1728,Movies_data!$A$1:$A$41,Movies_data!$C$1:$C$41,"not found")</f>
        <v>English</v>
      </c>
      <c r="K1728" s="1">
        <f t="array" ref="K1728">_xlfn.XLOOKUP(G1728,Movies_data!$A$1:$A$41,Movies_data!$H$1:$H$41,"Not Found")</f>
        <v>8.5</v>
      </c>
      <c r="L1728" s="1" t="str">
        <f t="array" ref="L1728">_xlfn.XLOOKUP(A1728,Booking_data!$A$1:$A$6001,Booking_data!$E$1:$E$6001,"not Found")</f>
        <v>C041</v>
      </c>
      <c r="M1728" s="1" t="str">
        <f t="array" ref="M1728">_xlfn.XLOOKUP(L1728,Cinemas_data!$A$1:$A$49,Cinemas_data!$I$1:$I$49,"not Found")</f>
        <v>#NAME?</v>
      </c>
      <c r="N1728" s="1" t="str">
        <f t="array" ref="N1728">_xlfn.XLOOKUP(L1728,Cinemas_data!$A$1:$A$49,Cinemas_data!$C$1:$C$49,"not Found")</f>
        <v>Salem</v>
      </c>
      <c r="O1728" s="1">
        <f t="array" ref="O1728">_xlfn.XLOOKUP(A1728,Booking_data!$A$1:$A$6001,Booking_data!$H$1:$H$6001,"not found")</f>
        <v>3</v>
      </c>
      <c r="P1728" s="1">
        <f t="array" ref="P1728">_xlfn.XLOOKUP(A1728,Booking_data!$A$1:$A$6001,Booking_data!$I$1:$I$6001,"not Found")</f>
        <v>240</v>
      </c>
      <c r="Q1728" s="1">
        <f t="shared" si="3"/>
        <v>720</v>
      </c>
      <c r="R1728" s="1" t="str">
        <f t="array" ref="R1728">_xlfn.XLOOKUP(A1728,Booking_data!$A$1:$A$6001,Booking_data!$L$1:$L$6001,"Not Found")</f>
        <v>Debit Card</v>
      </c>
      <c r="S1728" s="1">
        <f t="array" ref="S1728">_xlfn.XLOOKUP(A1728,Booking_data!$A$1:$A$6001,Booking_data!$N$1:$N$6001,"not Found")</f>
        <v>25</v>
      </c>
      <c r="T1728" s="1" t="str">
        <f t="array" ref="T1728">_xlfn.XLOOKUP(A1728,Booking_data!$A$1:$A$6001,Booking_data!$O$1:$O$6001,"Not Found")</f>
        <v>Female</v>
      </c>
      <c r="U1728" s="1" t="str">
        <f t="shared" si="4"/>
        <v>Youngster</v>
      </c>
      <c r="V1728" s="1" t="str">
        <f t="shared" si="5"/>
        <v>Medium Booking</v>
      </c>
    </row>
    <row r="1729" ht="15.75" customHeight="1">
      <c r="A1729" s="1" t="s">
        <v>2043</v>
      </c>
      <c r="B1729" s="6">
        <v>46201.0</v>
      </c>
      <c r="C1729" s="6">
        <v>46208.0</v>
      </c>
      <c r="D1729" s="7">
        <v>0.3958333333333333</v>
      </c>
      <c r="E1729" s="1" t="str">
        <f t="shared" si="1"/>
        <v>Weekend</v>
      </c>
      <c r="F1729" s="1" t="str">
        <f t="shared" si="2"/>
        <v>Jun</v>
      </c>
      <c r="G1729" s="1" t="str">
        <f t="array" ref="G1729">_xlfn.XLOOKUP(A1729,Booking_data!$A$1:$A$6001,Booking_data!$D$1:$D$6001,"not found")</f>
        <v>M023</v>
      </c>
      <c r="H1729" s="1" t="str">
        <f t="array" ref="H1729">_xlfn.XLOOKUP(G1729,Movies_data!$A$1:$A$41,Movies_data!$B$1:$B$41,"not found")</f>
        <v>Stree 2</v>
      </c>
      <c r="I1729" s="1" t="str">
        <f t="array" ref="I1729">_xlfn.XLOOKUP(G1729,Movies_data!$A$1:$A$41,Movies_data!$D$1:$D$41,"not found")</f>
        <v>Comedy</v>
      </c>
      <c r="J1729" s="1" t="str">
        <f t="array" ref="J1729">_xlfn.XLOOKUP(G1729,Movies_data!$A$1:$A$41,Movies_data!$C$1:$C$41,"not found")</f>
        <v>Hindi</v>
      </c>
      <c r="K1729" s="1">
        <f t="array" ref="K1729">_xlfn.XLOOKUP(G1729,Movies_data!$A$1:$A$41,Movies_data!$H$1:$H$41,"Not Found")</f>
        <v>6.9</v>
      </c>
      <c r="L1729" s="1" t="str">
        <f t="array" ref="L1729">_xlfn.XLOOKUP(A1729,Booking_data!$A$1:$A$6001,Booking_data!$E$1:$E$6001,"not Found")</f>
        <v>C123</v>
      </c>
      <c r="M1729" s="1" t="str">
        <f t="array" ref="M1729">_xlfn.XLOOKUP(L1729,Cinemas_data!$A$1:$A$49,Cinemas_data!$I$1:$I$49,"not Found")</f>
        <v>#NAME?</v>
      </c>
      <c r="N1729" s="1" t="str">
        <f t="array" ref="N1729">_xlfn.XLOOKUP(L1729,Cinemas_data!$A$1:$A$49,Cinemas_data!$C$1:$C$49,"not Found")</f>
        <v>Noida</v>
      </c>
      <c r="O1729" s="1">
        <f t="array" ref="O1729">_xlfn.XLOOKUP(A1729,Booking_data!$A$1:$A$6001,Booking_data!$H$1:$H$6001,"not found")</f>
        <v>1</v>
      </c>
      <c r="P1729" s="1">
        <f t="array" ref="P1729">_xlfn.XLOOKUP(A1729,Booking_data!$A$1:$A$6001,Booking_data!$I$1:$I$6001,"not Found")</f>
        <v>300</v>
      </c>
      <c r="Q1729" s="1">
        <f t="shared" si="3"/>
        <v>300</v>
      </c>
      <c r="R1729" s="1" t="str">
        <f t="array" ref="R1729">_xlfn.XLOOKUP(A1729,Booking_data!$A$1:$A$6001,Booking_data!$L$1:$L$6001,"Not Found")</f>
        <v>UPI</v>
      </c>
      <c r="S1729" s="1">
        <f t="array" ref="S1729">_xlfn.XLOOKUP(A1729,Booking_data!$A$1:$A$6001,Booking_data!$N$1:$N$6001,"not Found")</f>
        <v>45</v>
      </c>
      <c r="T1729" s="1" t="str">
        <f t="array" ref="T1729">_xlfn.XLOOKUP(A1729,Booking_data!$A$1:$A$6001,Booking_data!$O$1:$O$6001,"Not Found")</f>
        <v>Male</v>
      </c>
      <c r="U1729" s="1" t="str">
        <f t="shared" si="4"/>
        <v>Above 45</v>
      </c>
      <c r="V1729" s="1" t="str">
        <f t="shared" si="5"/>
        <v>Low Booking</v>
      </c>
    </row>
    <row r="1730" ht="15.75" customHeight="1">
      <c r="A1730" s="1" t="s">
        <v>2044</v>
      </c>
      <c r="B1730" s="6">
        <v>46136.0</v>
      </c>
      <c r="C1730" s="6">
        <v>46140.0</v>
      </c>
      <c r="D1730" s="7">
        <v>0.9375</v>
      </c>
      <c r="E1730" s="1" t="str">
        <f t="shared" si="1"/>
        <v>Weekday</v>
      </c>
      <c r="F1730" s="1" t="str">
        <f t="shared" si="2"/>
        <v>Apr</v>
      </c>
      <c r="G1730" s="1" t="str">
        <f t="array" ref="G1730">_xlfn.XLOOKUP(A1730,Booking_data!$A$1:$A$6001,Booking_data!$D$1:$D$6001,"not found")</f>
        <v>M036</v>
      </c>
      <c r="H1730" s="1" t="str">
        <f t="array" ref="H1730">_xlfn.XLOOKUP(G1730,Movies_data!$A$1:$A$41,Movies_data!$B$1:$B$41,"not found")</f>
        <v>Avengers Endgame</v>
      </c>
      <c r="I1730" s="1" t="str">
        <f t="array" ref="I1730">_xlfn.XLOOKUP(G1730,Movies_data!$A$1:$A$41,Movies_data!$D$1:$D$41,"not found")</f>
        <v>Action</v>
      </c>
      <c r="J1730" s="1" t="str">
        <f t="array" ref="J1730">_xlfn.XLOOKUP(G1730,Movies_data!$A$1:$A$41,Movies_data!$C$1:$C$41,"not found")</f>
        <v>English</v>
      </c>
      <c r="K1730" s="1">
        <f t="array" ref="K1730">_xlfn.XLOOKUP(G1730,Movies_data!$A$1:$A$41,Movies_data!$H$1:$H$41,"Not Found")</f>
        <v>8.4</v>
      </c>
      <c r="L1730" s="1" t="str">
        <f t="array" ref="L1730">_xlfn.XLOOKUP(A1730,Booking_data!$A$1:$A$6001,Booking_data!$E$1:$E$6001,"not Found")</f>
        <v>C132</v>
      </c>
      <c r="M1730" s="1" t="str">
        <f t="array" ref="M1730">_xlfn.XLOOKUP(L1730,Cinemas_data!$A$1:$A$49,Cinemas_data!$I$1:$I$49,"not Found")</f>
        <v>#NAME?</v>
      </c>
      <c r="N1730" s="1" t="str">
        <f t="array" ref="N1730">_xlfn.XLOOKUP(L1730,Cinemas_data!$A$1:$A$49,Cinemas_data!$C$1:$C$49,"not Found")</f>
        <v>Kolkata</v>
      </c>
      <c r="O1730" s="1">
        <f t="array" ref="O1730">_xlfn.XLOOKUP(A1730,Booking_data!$A$1:$A$6001,Booking_data!$H$1:$H$6001,"not found")</f>
        <v>2</v>
      </c>
      <c r="P1730" s="1">
        <f t="array" ref="P1730">_xlfn.XLOOKUP(A1730,Booking_data!$A$1:$A$6001,Booking_data!$I$1:$I$6001,"not Found")</f>
        <v>360</v>
      </c>
      <c r="Q1730" s="1">
        <f t="shared" si="3"/>
        <v>720</v>
      </c>
      <c r="R1730" s="1" t="str">
        <f t="array" ref="R1730">_xlfn.XLOOKUP(A1730,Booking_data!$A$1:$A$6001,Booking_data!$L$1:$L$6001,"Not Found")</f>
        <v>UPI</v>
      </c>
      <c r="S1730" s="1">
        <f t="array" ref="S1730">_xlfn.XLOOKUP(A1730,Booking_data!$A$1:$A$6001,Booking_data!$N$1:$N$6001,"not Found")</f>
        <v>46</v>
      </c>
      <c r="T1730" s="1" t="str">
        <f t="array" ref="T1730">_xlfn.XLOOKUP(A1730,Booking_data!$A$1:$A$6001,Booking_data!$O$1:$O$6001,"Not Found")</f>
        <v>Female</v>
      </c>
      <c r="U1730" s="1" t="str">
        <f t="shared" si="4"/>
        <v>Above 45</v>
      </c>
      <c r="V1730" s="1" t="str">
        <f t="shared" si="5"/>
        <v>Low Booking</v>
      </c>
    </row>
    <row r="1731" ht="15.75" customHeight="1">
      <c r="A1731" s="1" t="s">
        <v>2045</v>
      </c>
      <c r="B1731" s="6">
        <v>46202.0</v>
      </c>
      <c r="C1731" s="6">
        <v>46203.0</v>
      </c>
      <c r="D1731" s="7">
        <v>0.8854166666666666</v>
      </c>
      <c r="E1731" s="1" t="str">
        <f t="shared" si="1"/>
        <v>Weekday</v>
      </c>
      <c r="F1731" s="1" t="str">
        <f t="shared" si="2"/>
        <v>Jun</v>
      </c>
      <c r="G1731" s="1" t="str">
        <f t="array" ref="G1731">_xlfn.XLOOKUP(A1731,Booking_data!$A$1:$A$6001,Booking_data!$D$1:$D$6001,"not found")</f>
        <v>M018</v>
      </c>
      <c r="H1731" s="1" t="str">
        <f t="array" ref="H1731">_xlfn.XLOOKUP(G1731,Movies_data!$A$1:$A$41,Movies_data!$B$1:$B$41,"not found")</f>
        <v>Sita Ramam</v>
      </c>
      <c r="I1731" s="1" t="str">
        <f t="array" ref="I1731">_xlfn.XLOOKUP(G1731,Movies_data!$A$1:$A$41,Movies_data!$D$1:$D$41,"not found")</f>
        <v>Romance</v>
      </c>
      <c r="J1731" s="1" t="str">
        <f t="array" ref="J1731">_xlfn.XLOOKUP(G1731,Movies_data!$A$1:$A$41,Movies_data!$C$1:$C$41,"not found")</f>
        <v>Telugu</v>
      </c>
      <c r="K1731" s="1">
        <f t="array" ref="K1731">_xlfn.XLOOKUP(G1731,Movies_data!$A$1:$A$41,Movies_data!$H$1:$H$41,"Not Found")</f>
        <v>8.5</v>
      </c>
      <c r="L1731" s="1" t="str">
        <f t="array" ref="L1731">_xlfn.XLOOKUP(A1731,Booking_data!$A$1:$A$6001,Booking_data!$E$1:$E$6001,"not Found")</f>
        <v>C033</v>
      </c>
      <c r="M1731" s="1" t="str">
        <f t="array" ref="M1731">_xlfn.XLOOKUP(L1731,Cinemas_data!$A$1:$A$49,Cinemas_data!$I$1:$I$49,"not Found")</f>
        <v>#NAME?</v>
      </c>
      <c r="N1731" s="1" t="str">
        <f t="array" ref="N1731">_xlfn.XLOOKUP(L1731,Cinemas_data!$A$1:$A$49,Cinemas_data!$C$1:$C$49,"not Found")</f>
        <v>Madurai</v>
      </c>
      <c r="O1731" s="1">
        <f t="array" ref="O1731">_xlfn.XLOOKUP(A1731,Booking_data!$A$1:$A$6001,Booking_data!$H$1:$H$6001,"not found")</f>
        <v>4</v>
      </c>
      <c r="P1731" s="1">
        <f t="array" ref="P1731">_xlfn.XLOOKUP(A1731,Booking_data!$A$1:$A$6001,Booking_data!$I$1:$I$6001,"not Found")</f>
        <v>180</v>
      </c>
      <c r="Q1731" s="1">
        <f t="shared" si="3"/>
        <v>720</v>
      </c>
      <c r="R1731" s="1" t="str">
        <f t="array" ref="R1731">_xlfn.XLOOKUP(A1731,Booking_data!$A$1:$A$6001,Booking_data!$L$1:$L$6001,"Not Found")</f>
        <v>UPI</v>
      </c>
      <c r="S1731" s="1">
        <f t="array" ref="S1731">_xlfn.XLOOKUP(A1731,Booking_data!$A$1:$A$6001,Booking_data!$N$1:$N$6001,"not Found")</f>
        <v>48</v>
      </c>
      <c r="T1731" s="1" t="str">
        <f t="array" ref="T1731">_xlfn.XLOOKUP(A1731,Booking_data!$A$1:$A$6001,Booking_data!$O$1:$O$6001,"Not Found")</f>
        <v>Other</v>
      </c>
      <c r="U1731" s="1" t="str">
        <f t="shared" si="4"/>
        <v>Above 45</v>
      </c>
      <c r="V1731" s="1" t="str">
        <f t="shared" si="5"/>
        <v>Medium Booking</v>
      </c>
    </row>
    <row r="1732" ht="15.75" customHeight="1">
      <c r="A1732" s="1" t="s">
        <v>2046</v>
      </c>
      <c r="B1732" s="6">
        <v>46154.0</v>
      </c>
      <c r="C1732" s="6">
        <v>46161.0</v>
      </c>
      <c r="D1732" s="7">
        <v>0.3958333333333333</v>
      </c>
      <c r="E1732" s="1" t="str">
        <f t="shared" si="1"/>
        <v>Weekday</v>
      </c>
      <c r="F1732" s="1" t="str">
        <f t="shared" si="2"/>
        <v>May</v>
      </c>
      <c r="G1732" s="1" t="str">
        <f t="array" ref="G1732">_xlfn.XLOOKUP(A1732,Booking_data!$A$1:$A$6001,Booking_data!$D$1:$D$6001,"not found")</f>
        <v>M016</v>
      </c>
      <c r="H1732" s="1" t="str">
        <f t="array" ref="H1732">_xlfn.XLOOKUP(G1732,Movies_data!$A$1:$A$41,Movies_data!$B$1:$B$41,"not found")</f>
        <v>Arjun Reddy</v>
      </c>
      <c r="I1732" s="1" t="str">
        <f t="array" ref="I1732">_xlfn.XLOOKUP(G1732,Movies_data!$A$1:$A$41,Movies_data!$D$1:$D$41,"not found")</f>
        <v>Drama</v>
      </c>
      <c r="J1732" s="1" t="str">
        <f t="array" ref="J1732">_xlfn.XLOOKUP(G1732,Movies_data!$A$1:$A$41,Movies_data!$C$1:$C$41,"not found")</f>
        <v>Telugu</v>
      </c>
      <c r="K1732" s="1">
        <f t="array" ref="K1732">_xlfn.XLOOKUP(G1732,Movies_data!$A$1:$A$41,Movies_data!$H$1:$H$41,"Not Found")</f>
        <v>7.7</v>
      </c>
      <c r="L1732" s="1" t="str">
        <f t="array" ref="L1732">_xlfn.XLOOKUP(A1732,Booking_data!$A$1:$A$6001,Booking_data!$E$1:$E$6001,"not Found")</f>
        <v>C113</v>
      </c>
      <c r="M1732" s="1" t="str">
        <f t="array" ref="M1732">_xlfn.XLOOKUP(L1732,Cinemas_data!$A$1:$A$49,Cinemas_data!$I$1:$I$49,"not Found")</f>
        <v>#NAME?</v>
      </c>
      <c r="N1732" s="1" t="str">
        <f t="array" ref="N1732">_xlfn.XLOOKUP(L1732,Cinemas_data!$A$1:$A$49,Cinemas_data!$C$1:$C$49,"not Found")</f>
        <v>Delhi</v>
      </c>
      <c r="O1732" s="1">
        <f t="array" ref="O1732">_xlfn.XLOOKUP(A1732,Booking_data!$A$1:$A$6001,Booking_data!$H$1:$H$6001,"not found")</f>
        <v>2</v>
      </c>
      <c r="P1732" s="1">
        <f t="array" ref="P1732">_xlfn.XLOOKUP(A1732,Booking_data!$A$1:$A$6001,Booking_data!$I$1:$I$6001,"not Found")</f>
        <v>320</v>
      </c>
      <c r="Q1732" s="1">
        <f t="shared" si="3"/>
        <v>640</v>
      </c>
      <c r="R1732" s="1" t="str">
        <f t="array" ref="R1732">_xlfn.XLOOKUP(A1732,Booking_data!$A$1:$A$6001,Booking_data!$L$1:$L$6001,"Not Found")</f>
        <v>Net Banking</v>
      </c>
      <c r="S1732" s="1">
        <f t="array" ref="S1732">_xlfn.XLOOKUP(A1732,Booking_data!$A$1:$A$6001,Booking_data!$N$1:$N$6001,"not Found")</f>
        <v>56</v>
      </c>
      <c r="T1732" s="1" t="str">
        <f t="array" ref="T1732">_xlfn.XLOOKUP(A1732,Booking_data!$A$1:$A$6001,Booking_data!$O$1:$O$6001,"Not Found")</f>
        <v>Male</v>
      </c>
      <c r="U1732" s="1" t="str">
        <f t="shared" si="4"/>
        <v>Above 45</v>
      </c>
      <c r="V1732" s="1" t="str">
        <f t="shared" si="5"/>
        <v>Low Booking</v>
      </c>
    </row>
    <row r="1733" ht="15.75" customHeight="1">
      <c r="A1733" s="1" t="s">
        <v>2047</v>
      </c>
      <c r="B1733" s="6">
        <v>46075.0</v>
      </c>
      <c r="C1733" s="6">
        <v>46079.0</v>
      </c>
      <c r="D1733" s="7">
        <v>0.7708333333333334</v>
      </c>
      <c r="E1733" s="1" t="str">
        <f t="shared" si="1"/>
        <v>Weekend</v>
      </c>
      <c r="F1733" s="1" t="str">
        <f t="shared" si="2"/>
        <v>Feb</v>
      </c>
      <c r="G1733" s="1" t="str">
        <f t="array" ref="G1733">_xlfn.XLOOKUP(A1733,Booking_data!$A$1:$A$6001,Booking_data!$D$1:$D$6001,"not found")</f>
        <v>M024</v>
      </c>
      <c r="H1733" s="1" t="str">
        <f t="array" ref="H1733">_xlfn.XLOOKUP(G1733,Movies_data!$A$1:$A$41,Movies_data!$B$1:$B$41,"not found")</f>
        <v>Bhool Bhulaiyaa 2</v>
      </c>
      <c r="I1733" s="1" t="str">
        <f t="array" ref="I1733">_xlfn.XLOOKUP(G1733,Movies_data!$A$1:$A$41,Movies_data!$D$1:$D$41,"not found")</f>
        <v>Comedy</v>
      </c>
      <c r="J1733" s="1" t="str">
        <f t="array" ref="J1733">_xlfn.XLOOKUP(G1733,Movies_data!$A$1:$A$41,Movies_data!$C$1:$C$41,"not found")</f>
        <v>Hindi</v>
      </c>
      <c r="K1733" s="1">
        <f t="array" ref="K1733">_xlfn.XLOOKUP(G1733,Movies_data!$A$1:$A$41,Movies_data!$H$1:$H$41,"Not Found")</f>
        <v>5.9</v>
      </c>
      <c r="L1733" s="1" t="str">
        <f t="array" ref="L1733">_xlfn.XLOOKUP(A1733,Booking_data!$A$1:$A$6001,Booking_data!$E$1:$E$6001,"not Found")</f>
        <v>C042</v>
      </c>
      <c r="M1733" s="1" t="str">
        <f t="array" ref="M1733">_xlfn.XLOOKUP(L1733,Cinemas_data!$A$1:$A$49,Cinemas_data!$I$1:$I$49,"not Found")</f>
        <v>#NAME?</v>
      </c>
      <c r="N1733" s="1" t="str">
        <f t="array" ref="N1733">_xlfn.XLOOKUP(L1733,Cinemas_data!$A$1:$A$49,Cinemas_data!$C$1:$C$49,"not Found")</f>
        <v>Salem</v>
      </c>
      <c r="O1733" s="1">
        <f t="array" ref="O1733">_xlfn.XLOOKUP(A1733,Booking_data!$A$1:$A$6001,Booking_data!$H$1:$H$6001,"not found")</f>
        <v>4</v>
      </c>
      <c r="P1733" s="1">
        <f t="array" ref="P1733">_xlfn.XLOOKUP(A1733,Booking_data!$A$1:$A$6001,Booking_data!$I$1:$I$6001,"not Found")</f>
        <v>460</v>
      </c>
      <c r="Q1733" s="1">
        <f t="shared" si="3"/>
        <v>1840</v>
      </c>
      <c r="R1733" s="1" t="str">
        <f t="array" ref="R1733">_xlfn.XLOOKUP(A1733,Booking_data!$A$1:$A$6001,Booking_data!$L$1:$L$6001,"Not Found")</f>
        <v>Debit Card</v>
      </c>
      <c r="S1733" s="1">
        <f t="array" ref="S1733">_xlfn.XLOOKUP(A1733,Booking_data!$A$1:$A$6001,Booking_data!$N$1:$N$6001,"not Found")</f>
        <v>48</v>
      </c>
      <c r="T1733" s="1" t="str">
        <f t="array" ref="T1733">_xlfn.XLOOKUP(A1733,Booking_data!$A$1:$A$6001,Booking_data!$O$1:$O$6001,"Not Found")</f>
        <v>Other</v>
      </c>
      <c r="U1733" s="1" t="str">
        <f t="shared" si="4"/>
        <v>Above 45</v>
      </c>
      <c r="V1733" s="1" t="str">
        <f t="shared" si="5"/>
        <v>Medium Booking</v>
      </c>
    </row>
    <row r="1734" ht="15.75" customHeight="1">
      <c r="A1734" s="1" t="s">
        <v>2048</v>
      </c>
      <c r="B1734" s="6">
        <v>46028.0</v>
      </c>
      <c r="C1734" s="6">
        <v>46032.0</v>
      </c>
      <c r="D1734" s="7">
        <v>0.7708333333333334</v>
      </c>
      <c r="E1734" s="1" t="str">
        <f t="shared" si="1"/>
        <v>Weekday</v>
      </c>
      <c r="F1734" s="1" t="str">
        <f t="shared" si="2"/>
        <v>Jan</v>
      </c>
      <c r="G1734" s="1" t="str">
        <f t="array" ref="G1734">_xlfn.XLOOKUP(A1734,Booking_data!$A$1:$A$6001,Booking_data!$D$1:$D$6001,"not found")</f>
        <v>M019</v>
      </c>
      <c r="H1734" s="1" t="str">
        <f t="array" ref="H1734">_xlfn.XLOOKUP(G1734,Movies_data!$A$1:$A$41,Movies_data!$B$1:$B$41,"not found")</f>
        <v>Animal</v>
      </c>
      <c r="I1734" s="1" t="str">
        <f t="array" ref="I1734">_xlfn.XLOOKUP(G1734,Movies_data!$A$1:$A$41,Movies_data!$D$1:$D$41,"not found")</f>
        <v>Drama</v>
      </c>
      <c r="J1734" s="1" t="str">
        <f t="array" ref="J1734">_xlfn.XLOOKUP(G1734,Movies_data!$A$1:$A$41,Movies_data!$C$1:$C$41,"not found")</f>
        <v>Hindi</v>
      </c>
      <c r="K1734" s="1">
        <f t="array" ref="K1734">_xlfn.XLOOKUP(G1734,Movies_data!$A$1:$A$41,Movies_data!$H$1:$H$41,"Not Found")</f>
        <v>6.1</v>
      </c>
      <c r="L1734" s="1" t="str">
        <f t="array" ref="L1734">_xlfn.XLOOKUP(A1734,Booking_data!$A$1:$A$6001,Booking_data!$E$1:$E$6001,"not Found")</f>
        <v>C033</v>
      </c>
      <c r="M1734" s="1" t="str">
        <f t="array" ref="M1734">_xlfn.XLOOKUP(L1734,Cinemas_data!$A$1:$A$49,Cinemas_data!$I$1:$I$49,"not Found")</f>
        <v>#NAME?</v>
      </c>
      <c r="N1734" s="1" t="str">
        <f t="array" ref="N1734">_xlfn.XLOOKUP(L1734,Cinemas_data!$A$1:$A$49,Cinemas_data!$C$1:$C$49,"not Found")</f>
        <v>Madurai</v>
      </c>
      <c r="O1734" s="1">
        <f t="array" ref="O1734">_xlfn.XLOOKUP(A1734,Booking_data!$A$1:$A$6001,Booking_data!$H$1:$H$6001,"not found")</f>
        <v>4</v>
      </c>
      <c r="P1734" s="1">
        <f t="array" ref="P1734">_xlfn.XLOOKUP(A1734,Booking_data!$A$1:$A$6001,Booking_data!$I$1:$I$6001,"not Found")</f>
        <v>180</v>
      </c>
      <c r="Q1734" s="1">
        <f t="shared" si="3"/>
        <v>720</v>
      </c>
      <c r="R1734" s="1" t="str">
        <f t="array" ref="R1734">_xlfn.XLOOKUP(A1734,Booking_data!$A$1:$A$6001,Booking_data!$L$1:$L$6001,"Not Found")</f>
        <v>Wallet</v>
      </c>
      <c r="S1734" s="1">
        <f t="array" ref="S1734">_xlfn.XLOOKUP(A1734,Booking_data!$A$1:$A$6001,Booking_data!$N$1:$N$6001,"not Found")</f>
        <v>53</v>
      </c>
      <c r="T1734" s="1" t="str">
        <f t="array" ref="T1734">_xlfn.XLOOKUP(A1734,Booking_data!$A$1:$A$6001,Booking_data!$O$1:$O$6001,"Not Found")</f>
        <v>Female</v>
      </c>
      <c r="U1734" s="1" t="str">
        <f t="shared" si="4"/>
        <v>Above 45</v>
      </c>
      <c r="V1734" s="1" t="str">
        <f t="shared" si="5"/>
        <v>Medium Booking</v>
      </c>
    </row>
    <row r="1735" ht="15.75" customHeight="1">
      <c r="A1735" s="1" t="s">
        <v>2049</v>
      </c>
      <c r="B1735" s="6">
        <v>46030.0</v>
      </c>
      <c r="C1735" s="6">
        <v>46036.0</v>
      </c>
      <c r="D1735" s="7">
        <v>0.7708333333333334</v>
      </c>
      <c r="E1735" s="1" t="str">
        <f t="shared" si="1"/>
        <v>Weekday</v>
      </c>
      <c r="F1735" s="1" t="str">
        <f t="shared" si="2"/>
        <v>Jan</v>
      </c>
      <c r="G1735" s="1" t="str">
        <f t="array" ref="G1735">_xlfn.XLOOKUP(A1735,Booking_data!$A$1:$A$6001,Booking_data!$D$1:$D$6001,"not found")</f>
        <v>M010</v>
      </c>
      <c r="H1735" s="1" t="str">
        <f t="array" ref="H1735">_xlfn.XLOOKUP(G1735,Movies_data!$A$1:$A$41,Movies_data!$B$1:$B$41,"not found")</f>
        <v>Captain Miller</v>
      </c>
      <c r="I1735" s="1" t="str">
        <f t="array" ref="I1735">_xlfn.XLOOKUP(G1735,Movies_data!$A$1:$A$41,Movies_data!$D$1:$D$41,"not found")</f>
        <v>Action</v>
      </c>
      <c r="J1735" s="1" t="str">
        <f t="array" ref="J1735">_xlfn.XLOOKUP(G1735,Movies_data!$A$1:$A$41,Movies_data!$C$1:$C$41,"not found")</f>
        <v>Tamil</v>
      </c>
      <c r="K1735" s="1">
        <f t="array" ref="K1735">_xlfn.XLOOKUP(G1735,Movies_data!$A$1:$A$41,Movies_data!$H$1:$H$41,"Not Found")</f>
        <v>7</v>
      </c>
      <c r="L1735" s="1" t="str">
        <f t="array" ref="L1735">_xlfn.XLOOKUP(A1735,Booking_data!$A$1:$A$6001,Booking_data!$E$1:$E$6001,"not Found")</f>
        <v>C043</v>
      </c>
      <c r="M1735" s="1" t="str">
        <f t="array" ref="M1735">_xlfn.XLOOKUP(L1735,Cinemas_data!$A$1:$A$49,Cinemas_data!$I$1:$I$49,"not Found")</f>
        <v>#NAME?</v>
      </c>
      <c r="N1735" s="1" t="str">
        <f t="array" ref="N1735">_xlfn.XLOOKUP(L1735,Cinemas_data!$A$1:$A$49,Cinemas_data!$C$1:$C$49,"not Found")</f>
        <v>Salem</v>
      </c>
      <c r="O1735" s="1">
        <f t="array" ref="O1735">_xlfn.XLOOKUP(A1735,Booking_data!$A$1:$A$6001,Booking_data!$H$1:$H$6001,"not found")</f>
        <v>4</v>
      </c>
      <c r="P1735" s="1">
        <f t="array" ref="P1735">_xlfn.XLOOKUP(A1735,Booking_data!$A$1:$A$6001,Booking_data!$I$1:$I$6001,"not Found")</f>
        <v>200</v>
      </c>
      <c r="Q1735" s="1">
        <f t="shared" si="3"/>
        <v>800</v>
      </c>
      <c r="R1735" s="1" t="str">
        <f t="array" ref="R1735">_xlfn.XLOOKUP(A1735,Booking_data!$A$1:$A$6001,Booking_data!$L$1:$L$6001,"Not Found")</f>
        <v>Wallet</v>
      </c>
      <c r="S1735" s="1">
        <f t="array" ref="S1735">_xlfn.XLOOKUP(A1735,Booking_data!$A$1:$A$6001,Booking_data!$N$1:$N$6001,"not Found")</f>
        <v>18</v>
      </c>
      <c r="T1735" s="1" t="str">
        <f t="array" ref="T1735">_xlfn.XLOOKUP(A1735,Booking_data!$A$1:$A$6001,Booking_data!$O$1:$O$6001,"Not Found")</f>
        <v>Other</v>
      </c>
      <c r="U1735" s="1" t="str">
        <f t="shared" si="4"/>
        <v>Youngster</v>
      </c>
      <c r="V1735" s="1" t="str">
        <f t="shared" si="5"/>
        <v>Medium Booking</v>
      </c>
    </row>
    <row r="1736" ht="15.75" customHeight="1">
      <c r="A1736" s="1" t="s">
        <v>2050</v>
      </c>
      <c r="B1736" s="6">
        <v>46153.0</v>
      </c>
      <c r="C1736" s="6">
        <v>46154.0</v>
      </c>
      <c r="D1736" s="7">
        <v>0.9375</v>
      </c>
      <c r="E1736" s="1" t="str">
        <f t="shared" si="1"/>
        <v>Weekday</v>
      </c>
      <c r="F1736" s="1" t="str">
        <f t="shared" si="2"/>
        <v>May</v>
      </c>
      <c r="G1736" s="1" t="str">
        <f t="array" ref="G1736">_xlfn.XLOOKUP(A1736,Booking_data!$A$1:$A$6001,Booking_data!$D$1:$D$6001,"not found")</f>
        <v>M024</v>
      </c>
      <c r="H1736" s="1" t="str">
        <f t="array" ref="H1736">_xlfn.XLOOKUP(G1736,Movies_data!$A$1:$A$41,Movies_data!$B$1:$B$41,"not found")</f>
        <v>Bhool Bhulaiyaa 2</v>
      </c>
      <c r="I1736" s="1" t="str">
        <f t="array" ref="I1736">_xlfn.XLOOKUP(G1736,Movies_data!$A$1:$A$41,Movies_data!$D$1:$D$41,"not found")</f>
        <v>Comedy</v>
      </c>
      <c r="J1736" s="1" t="str">
        <f t="array" ref="J1736">_xlfn.XLOOKUP(G1736,Movies_data!$A$1:$A$41,Movies_data!$C$1:$C$41,"not found")</f>
        <v>Hindi</v>
      </c>
      <c r="K1736" s="1">
        <f t="array" ref="K1736">_xlfn.XLOOKUP(G1736,Movies_data!$A$1:$A$41,Movies_data!$H$1:$H$41,"Not Found")</f>
        <v>5.9</v>
      </c>
      <c r="L1736" s="1" t="str">
        <f t="array" ref="L1736">_xlfn.XLOOKUP(A1736,Booking_data!$A$1:$A$6001,Booking_data!$E$1:$E$6001,"not Found")</f>
        <v>C131</v>
      </c>
      <c r="M1736" s="1" t="str">
        <f t="array" ref="M1736">_xlfn.XLOOKUP(L1736,Cinemas_data!$A$1:$A$49,Cinemas_data!$I$1:$I$49,"not Found")</f>
        <v>#NAME?</v>
      </c>
      <c r="N1736" s="1" t="str">
        <f t="array" ref="N1736">_xlfn.XLOOKUP(L1736,Cinemas_data!$A$1:$A$49,Cinemas_data!$C$1:$C$49,"not Found")</f>
        <v>Kolkata</v>
      </c>
      <c r="O1736" s="1">
        <f t="array" ref="O1736">_xlfn.XLOOKUP(A1736,Booking_data!$A$1:$A$6001,Booking_data!$H$1:$H$6001,"not found")</f>
        <v>5</v>
      </c>
      <c r="P1736" s="1">
        <f t="array" ref="P1736">_xlfn.XLOOKUP(A1736,Booking_data!$A$1:$A$6001,Booking_data!$I$1:$I$6001,"not Found")</f>
        <v>340</v>
      </c>
      <c r="Q1736" s="1">
        <f t="shared" si="3"/>
        <v>1700</v>
      </c>
      <c r="R1736" s="1" t="str">
        <f t="array" ref="R1736">_xlfn.XLOOKUP(A1736,Booking_data!$A$1:$A$6001,Booking_data!$L$1:$L$6001,"Not Found")</f>
        <v>Credit Card</v>
      </c>
      <c r="S1736" s="1">
        <f t="array" ref="S1736">_xlfn.XLOOKUP(A1736,Booking_data!$A$1:$A$6001,Booking_data!$N$1:$N$6001,"not Found")</f>
        <v>44</v>
      </c>
      <c r="T1736" s="1" t="str">
        <f t="array" ref="T1736">_xlfn.XLOOKUP(A1736,Booking_data!$A$1:$A$6001,Booking_data!$O$1:$O$6001,"Not Found")</f>
        <v>Male</v>
      </c>
      <c r="U1736" s="1" t="str">
        <f t="shared" si="4"/>
        <v>Middle Age</v>
      </c>
      <c r="V1736" s="1" t="str">
        <f t="shared" si="5"/>
        <v>High Booking</v>
      </c>
    </row>
    <row r="1737" ht="15.75" customHeight="1">
      <c r="A1737" s="1" t="s">
        <v>2051</v>
      </c>
      <c r="B1737" s="6">
        <v>46046.0</v>
      </c>
      <c r="C1737" s="6">
        <v>46053.0</v>
      </c>
      <c r="D1737" s="7">
        <v>0.7708333333333334</v>
      </c>
      <c r="E1737" s="1" t="str">
        <f t="shared" si="1"/>
        <v>Weekend</v>
      </c>
      <c r="F1737" s="1" t="str">
        <f t="shared" si="2"/>
        <v>Jan</v>
      </c>
      <c r="G1737" s="1" t="str">
        <f t="array" ref="G1737">_xlfn.XLOOKUP(A1737,Booking_data!$A$1:$A$6001,Booking_data!$D$1:$D$6001,"not found")</f>
        <v>M027</v>
      </c>
      <c r="H1737" s="1" t="str">
        <f t="array" ref="H1737">_xlfn.XLOOKUP(G1737,Movies_data!$A$1:$A$41,Movies_data!$B$1:$B$41,"not found")</f>
        <v>KGF Chapter 2</v>
      </c>
      <c r="I1737" s="1" t="str">
        <f t="array" ref="I1737">_xlfn.XLOOKUP(G1737,Movies_data!$A$1:$A$41,Movies_data!$D$1:$D$41,"not found")</f>
        <v>Action</v>
      </c>
      <c r="J1737" s="1" t="str">
        <f t="array" ref="J1737">_xlfn.XLOOKUP(G1737,Movies_data!$A$1:$A$41,Movies_data!$C$1:$C$41,"not found")</f>
        <v>Kannada</v>
      </c>
      <c r="K1737" s="1">
        <f t="array" ref="K1737">_xlfn.XLOOKUP(G1737,Movies_data!$A$1:$A$41,Movies_data!$H$1:$H$41,"Not Found")</f>
        <v>8.3</v>
      </c>
      <c r="L1737" s="1" t="str">
        <f t="array" ref="L1737">_xlfn.XLOOKUP(A1737,Booking_data!$A$1:$A$6001,Booking_data!$E$1:$E$6001,"not Found")</f>
        <v>C011</v>
      </c>
      <c r="M1737" s="1" t="str">
        <f t="array" ref="M1737">_xlfn.XLOOKUP(L1737,Cinemas_data!$A$1:$A$49,Cinemas_data!$I$1:$I$49,"not Found")</f>
        <v>#NAME?</v>
      </c>
      <c r="N1737" s="1" t="str">
        <f t="array" ref="N1737">_xlfn.XLOOKUP(L1737,Cinemas_data!$A$1:$A$49,Cinemas_data!$C$1:$C$49,"not Found")</f>
        <v>Chennai</v>
      </c>
      <c r="O1737" s="1">
        <f t="array" ref="O1737">_xlfn.XLOOKUP(A1737,Booking_data!$A$1:$A$6001,Booking_data!$H$1:$H$6001,"not found")</f>
        <v>3</v>
      </c>
      <c r="P1737" s="1">
        <f t="array" ref="P1737">_xlfn.XLOOKUP(A1737,Booking_data!$A$1:$A$6001,Booking_data!$I$1:$I$6001,"not Found")</f>
        <v>420</v>
      </c>
      <c r="Q1737" s="1">
        <f t="shared" si="3"/>
        <v>1260</v>
      </c>
      <c r="R1737" s="1" t="str">
        <f t="array" ref="R1737">_xlfn.XLOOKUP(A1737,Booking_data!$A$1:$A$6001,Booking_data!$L$1:$L$6001,"Not Found")</f>
        <v>Debit Card</v>
      </c>
      <c r="S1737" s="1">
        <f t="array" ref="S1737">_xlfn.XLOOKUP(A1737,Booking_data!$A$1:$A$6001,Booking_data!$N$1:$N$6001,"not Found")</f>
        <v>28</v>
      </c>
      <c r="T1737" s="1" t="str">
        <f t="array" ref="T1737">_xlfn.XLOOKUP(A1737,Booking_data!$A$1:$A$6001,Booking_data!$O$1:$O$6001,"Not Found")</f>
        <v>Male</v>
      </c>
      <c r="U1737" s="1" t="str">
        <f t="shared" si="4"/>
        <v>Youngster</v>
      </c>
      <c r="V1737" s="1" t="str">
        <f t="shared" si="5"/>
        <v>Medium Booking</v>
      </c>
    </row>
    <row r="1738" ht="15.75" customHeight="1">
      <c r="A1738" s="1" t="s">
        <v>2052</v>
      </c>
      <c r="B1738" s="6">
        <v>46075.0</v>
      </c>
      <c r="C1738" s="6">
        <v>46078.0</v>
      </c>
      <c r="D1738" s="7">
        <v>0.9375</v>
      </c>
      <c r="E1738" s="1" t="str">
        <f t="shared" si="1"/>
        <v>Weekend</v>
      </c>
      <c r="F1738" s="1" t="str">
        <f t="shared" si="2"/>
        <v>Feb</v>
      </c>
      <c r="G1738" s="1" t="str">
        <f t="array" ref="G1738">_xlfn.XLOOKUP(A1738,Booking_data!$A$1:$A$6001,Booking_data!$D$1:$D$6001,"not found")</f>
        <v>M039</v>
      </c>
      <c r="H1738" s="1" t="str">
        <f t="array" ref="H1738">_xlfn.XLOOKUP(G1738,Movies_data!$A$1:$A$41,Movies_data!$B$1:$B$41,"not found")</f>
        <v>Dune: Part Two</v>
      </c>
      <c r="I1738" s="1" t="str">
        <f t="array" ref="I1738">_xlfn.XLOOKUP(G1738,Movies_data!$A$1:$A$41,Movies_data!$D$1:$D$41,"not found")</f>
        <v>Sci-Fi</v>
      </c>
      <c r="J1738" s="1" t="str">
        <f t="array" ref="J1738">_xlfn.XLOOKUP(G1738,Movies_data!$A$1:$A$41,Movies_data!$C$1:$C$41,"not found")</f>
        <v>English</v>
      </c>
      <c r="K1738" s="1">
        <f t="array" ref="K1738">_xlfn.XLOOKUP(G1738,Movies_data!$A$1:$A$41,Movies_data!$H$1:$H$41,"Not Found")</f>
        <v>8.5</v>
      </c>
      <c r="L1738" s="1" t="str">
        <f t="array" ref="L1738">_xlfn.XLOOKUP(A1738,Booking_data!$A$1:$A$6001,Booking_data!$E$1:$E$6001,"not Found")</f>
        <v>C023</v>
      </c>
      <c r="M1738" s="1" t="str">
        <f t="array" ref="M1738">_xlfn.XLOOKUP(L1738,Cinemas_data!$A$1:$A$49,Cinemas_data!$I$1:$I$49,"not Found")</f>
        <v>#NAME?</v>
      </c>
      <c r="N1738" s="1" t="str">
        <f t="array" ref="N1738">_xlfn.XLOOKUP(L1738,Cinemas_data!$A$1:$A$49,Cinemas_data!$C$1:$C$49,"not Found")</f>
        <v>Coimbatore</v>
      </c>
      <c r="O1738" s="1">
        <f t="array" ref="O1738">_xlfn.XLOOKUP(A1738,Booking_data!$A$1:$A$6001,Booking_data!$H$1:$H$6001,"not found")</f>
        <v>6</v>
      </c>
      <c r="P1738" s="1">
        <f t="array" ref="P1738">_xlfn.XLOOKUP(A1738,Booking_data!$A$1:$A$6001,Booking_data!$I$1:$I$6001,"not Found")</f>
        <v>240</v>
      </c>
      <c r="Q1738" s="1">
        <f t="shared" si="3"/>
        <v>1440</v>
      </c>
      <c r="R1738" s="1" t="str">
        <f t="array" ref="R1738">_xlfn.XLOOKUP(A1738,Booking_data!$A$1:$A$6001,Booking_data!$L$1:$L$6001,"Not Found")</f>
        <v>UPI</v>
      </c>
      <c r="S1738" s="1">
        <f t="array" ref="S1738">_xlfn.XLOOKUP(A1738,Booking_data!$A$1:$A$6001,Booking_data!$N$1:$N$6001,"not Found")</f>
        <v>56</v>
      </c>
      <c r="T1738" s="1" t="str">
        <f t="array" ref="T1738">_xlfn.XLOOKUP(A1738,Booking_data!$A$1:$A$6001,Booking_data!$O$1:$O$6001,"Not Found")</f>
        <v>Female</v>
      </c>
      <c r="U1738" s="1" t="str">
        <f t="shared" si="4"/>
        <v>Above 45</v>
      </c>
      <c r="V1738" s="1" t="str">
        <f t="shared" si="5"/>
        <v>High Booking</v>
      </c>
    </row>
    <row r="1739" ht="15.75" customHeight="1">
      <c r="A1739" s="1" t="s">
        <v>2053</v>
      </c>
      <c r="B1739" s="6">
        <v>46167.0</v>
      </c>
      <c r="C1739" s="6">
        <v>46173.0</v>
      </c>
      <c r="D1739" s="7">
        <v>0.53125</v>
      </c>
      <c r="E1739" s="1" t="str">
        <f t="shared" si="1"/>
        <v>Weekday</v>
      </c>
      <c r="F1739" s="1" t="str">
        <f t="shared" si="2"/>
        <v>May</v>
      </c>
      <c r="G1739" s="1" t="str">
        <f t="array" ref="G1739">_xlfn.XLOOKUP(A1739,Booking_data!$A$1:$A$6001,Booking_data!$D$1:$D$6001,"not found")</f>
        <v>M013</v>
      </c>
      <c r="H1739" s="1" t="str">
        <f t="array" ref="H1739">_xlfn.XLOOKUP(G1739,Movies_data!$A$1:$A$41,Movies_data!$B$1:$B$41,"not found")</f>
        <v>Salaar</v>
      </c>
      <c r="I1739" s="1" t="str">
        <f t="array" ref="I1739">_xlfn.XLOOKUP(G1739,Movies_data!$A$1:$A$41,Movies_data!$D$1:$D$41,"not found")</f>
        <v>Action</v>
      </c>
      <c r="J1739" s="1" t="str">
        <f t="array" ref="J1739">_xlfn.XLOOKUP(G1739,Movies_data!$A$1:$A$41,Movies_data!$C$1:$C$41,"not found")</f>
        <v>Telugu</v>
      </c>
      <c r="K1739" s="1">
        <f t="array" ref="K1739">_xlfn.XLOOKUP(G1739,Movies_data!$A$1:$A$41,Movies_data!$H$1:$H$41,"Not Found")</f>
        <v>6.5</v>
      </c>
      <c r="L1739" s="1" t="str">
        <f t="array" ref="L1739">_xlfn.XLOOKUP(A1739,Booking_data!$A$1:$A$6001,Booking_data!$E$1:$E$6001,"not Found")</f>
        <v>C091</v>
      </c>
      <c r="M1739" s="1" t="str">
        <f t="array" ref="M1739">_xlfn.XLOOKUP(L1739,Cinemas_data!$A$1:$A$49,Cinemas_data!$I$1:$I$49,"not Found")</f>
        <v>#NAME?</v>
      </c>
      <c r="N1739" s="1" t="str">
        <f t="array" ref="N1739">_xlfn.XLOOKUP(L1739,Cinemas_data!$A$1:$A$49,Cinemas_data!$C$1:$C$49,"not Found")</f>
        <v>Mumbai</v>
      </c>
      <c r="O1739" s="1">
        <f t="array" ref="O1739">_xlfn.XLOOKUP(A1739,Booking_data!$A$1:$A$6001,Booking_data!$H$1:$H$6001,"not found")</f>
        <v>2</v>
      </c>
      <c r="P1739" s="1">
        <f t="array" ref="P1739">_xlfn.XLOOKUP(A1739,Booking_data!$A$1:$A$6001,Booking_data!$I$1:$I$6001,"not Found")</f>
        <v>380</v>
      </c>
      <c r="Q1739" s="1">
        <f t="shared" si="3"/>
        <v>760</v>
      </c>
      <c r="R1739" s="1" t="str">
        <f t="array" ref="R1739">_xlfn.XLOOKUP(A1739,Booking_data!$A$1:$A$6001,Booking_data!$L$1:$L$6001,"Not Found")</f>
        <v>Debit Card</v>
      </c>
      <c r="S1739" s="1">
        <f t="array" ref="S1739">_xlfn.XLOOKUP(A1739,Booking_data!$A$1:$A$6001,Booking_data!$N$1:$N$6001,"not Found")</f>
        <v>46</v>
      </c>
      <c r="T1739" s="1" t="str">
        <f t="array" ref="T1739">_xlfn.XLOOKUP(A1739,Booking_data!$A$1:$A$6001,Booking_data!$O$1:$O$6001,"Not Found")</f>
        <v>Female</v>
      </c>
      <c r="U1739" s="1" t="str">
        <f t="shared" si="4"/>
        <v>Above 45</v>
      </c>
      <c r="V1739" s="1" t="str">
        <f t="shared" si="5"/>
        <v>Low Booking</v>
      </c>
    </row>
    <row r="1740" ht="15.75" customHeight="1">
      <c r="A1740" s="1" t="s">
        <v>2054</v>
      </c>
      <c r="B1740" s="6">
        <v>46092.0</v>
      </c>
      <c r="C1740" s="6">
        <v>46095.0</v>
      </c>
      <c r="D1740" s="7">
        <v>0.9375</v>
      </c>
      <c r="E1740" s="1" t="str">
        <f t="shared" si="1"/>
        <v>Weekday</v>
      </c>
      <c r="F1740" s="1" t="str">
        <f t="shared" si="2"/>
        <v>Mar</v>
      </c>
      <c r="G1740" s="1" t="str">
        <f t="array" ref="G1740">_xlfn.XLOOKUP(A1740,Booking_data!$A$1:$A$6001,Booking_data!$D$1:$D$6001,"not found")</f>
        <v>M019</v>
      </c>
      <c r="H1740" s="1" t="str">
        <f t="array" ref="H1740">_xlfn.XLOOKUP(G1740,Movies_data!$A$1:$A$41,Movies_data!$B$1:$B$41,"not found")</f>
        <v>Animal</v>
      </c>
      <c r="I1740" s="1" t="str">
        <f t="array" ref="I1740">_xlfn.XLOOKUP(G1740,Movies_data!$A$1:$A$41,Movies_data!$D$1:$D$41,"not found")</f>
        <v>Drama</v>
      </c>
      <c r="J1740" s="1" t="str">
        <f t="array" ref="J1740">_xlfn.XLOOKUP(G1740,Movies_data!$A$1:$A$41,Movies_data!$C$1:$C$41,"not found")</f>
        <v>Hindi</v>
      </c>
      <c r="K1740" s="1">
        <f t="array" ref="K1740">_xlfn.XLOOKUP(G1740,Movies_data!$A$1:$A$41,Movies_data!$H$1:$H$41,"Not Found")</f>
        <v>6.1</v>
      </c>
      <c r="L1740" s="1" t="str">
        <f t="array" ref="L1740">_xlfn.XLOOKUP(A1740,Booking_data!$A$1:$A$6001,Booking_data!$E$1:$E$6001,"not Found")</f>
        <v>C113</v>
      </c>
      <c r="M1740" s="1" t="str">
        <f t="array" ref="M1740">_xlfn.XLOOKUP(L1740,Cinemas_data!$A$1:$A$49,Cinemas_data!$I$1:$I$49,"not Found")</f>
        <v>#NAME?</v>
      </c>
      <c r="N1740" s="1" t="str">
        <f t="array" ref="N1740">_xlfn.XLOOKUP(L1740,Cinemas_data!$A$1:$A$49,Cinemas_data!$C$1:$C$49,"not Found")</f>
        <v>Delhi</v>
      </c>
      <c r="O1740" s="1">
        <f t="array" ref="O1740">_xlfn.XLOOKUP(A1740,Booking_data!$A$1:$A$6001,Booking_data!$H$1:$H$6001,"not found")</f>
        <v>3</v>
      </c>
      <c r="P1740" s="1">
        <f t="array" ref="P1740">_xlfn.XLOOKUP(A1740,Booking_data!$A$1:$A$6001,Booking_data!$I$1:$I$6001,"not Found")</f>
        <v>240</v>
      </c>
      <c r="Q1740" s="1">
        <f t="shared" si="3"/>
        <v>720</v>
      </c>
      <c r="R1740" s="1" t="str">
        <f t="array" ref="R1740">_xlfn.XLOOKUP(A1740,Booking_data!$A$1:$A$6001,Booking_data!$L$1:$L$6001,"Not Found")</f>
        <v>UPI</v>
      </c>
      <c r="S1740" s="1">
        <f t="array" ref="S1740">_xlfn.XLOOKUP(A1740,Booking_data!$A$1:$A$6001,Booking_data!$N$1:$N$6001,"not Found")</f>
        <v>27</v>
      </c>
      <c r="T1740" s="1" t="str">
        <f t="array" ref="T1740">_xlfn.XLOOKUP(A1740,Booking_data!$A$1:$A$6001,Booking_data!$O$1:$O$6001,"Not Found")</f>
        <v>Female</v>
      </c>
      <c r="U1740" s="1" t="str">
        <f t="shared" si="4"/>
        <v>Youngster</v>
      </c>
      <c r="V1740" s="1" t="str">
        <f t="shared" si="5"/>
        <v>Medium Booking</v>
      </c>
    </row>
    <row r="1741" ht="15.75" customHeight="1">
      <c r="A1741" s="1" t="s">
        <v>2055</v>
      </c>
      <c r="B1741" s="6">
        <v>46129.0</v>
      </c>
      <c r="C1741" s="6">
        <v>46136.0</v>
      </c>
      <c r="D1741" s="7">
        <v>0.9375</v>
      </c>
      <c r="E1741" s="1" t="str">
        <f t="shared" si="1"/>
        <v>Weekday</v>
      </c>
      <c r="F1741" s="1" t="str">
        <f t="shared" si="2"/>
        <v>Apr</v>
      </c>
      <c r="G1741" s="1" t="str">
        <f t="array" ref="G1741">_xlfn.XLOOKUP(A1741,Booking_data!$A$1:$A$6001,Booking_data!$D$1:$D$6001,"not found")</f>
        <v>M016</v>
      </c>
      <c r="H1741" s="1" t="str">
        <f t="array" ref="H1741">_xlfn.XLOOKUP(G1741,Movies_data!$A$1:$A$41,Movies_data!$B$1:$B$41,"not found")</f>
        <v>Arjun Reddy</v>
      </c>
      <c r="I1741" s="1" t="str">
        <f t="array" ref="I1741">_xlfn.XLOOKUP(G1741,Movies_data!$A$1:$A$41,Movies_data!$D$1:$D$41,"not found")</f>
        <v>Drama</v>
      </c>
      <c r="J1741" s="1" t="str">
        <f t="array" ref="J1741">_xlfn.XLOOKUP(G1741,Movies_data!$A$1:$A$41,Movies_data!$C$1:$C$41,"not found")</f>
        <v>Telugu</v>
      </c>
      <c r="K1741" s="1">
        <f t="array" ref="K1741">_xlfn.XLOOKUP(G1741,Movies_data!$A$1:$A$41,Movies_data!$H$1:$H$41,"Not Found")</f>
        <v>7.7</v>
      </c>
      <c r="L1741" s="1" t="str">
        <f t="array" ref="L1741">_xlfn.XLOOKUP(A1741,Booking_data!$A$1:$A$6001,Booking_data!$E$1:$E$6001,"not Found")</f>
        <v>C011</v>
      </c>
      <c r="M1741" s="1" t="str">
        <f t="array" ref="M1741">_xlfn.XLOOKUP(L1741,Cinemas_data!$A$1:$A$49,Cinemas_data!$I$1:$I$49,"not Found")</f>
        <v>#NAME?</v>
      </c>
      <c r="N1741" s="1" t="str">
        <f t="array" ref="N1741">_xlfn.XLOOKUP(L1741,Cinemas_data!$A$1:$A$49,Cinemas_data!$C$1:$C$49,"not Found")</f>
        <v>Chennai</v>
      </c>
      <c r="O1741" s="1">
        <f t="array" ref="O1741">_xlfn.XLOOKUP(A1741,Booking_data!$A$1:$A$6001,Booking_data!$H$1:$H$6001,"not found")</f>
        <v>3</v>
      </c>
      <c r="P1741" s="1">
        <f t="array" ref="P1741">_xlfn.XLOOKUP(A1741,Booking_data!$A$1:$A$6001,Booking_data!$I$1:$I$6001,"not Found")</f>
        <v>320</v>
      </c>
      <c r="Q1741" s="1">
        <f t="shared" si="3"/>
        <v>960</v>
      </c>
      <c r="R1741" s="1" t="str">
        <f t="array" ref="R1741">_xlfn.XLOOKUP(A1741,Booking_data!$A$1:$A$6001,Booking_data!$L$1:$L$6001,"Not Found")</f>
        <v>Debit Card</v>
      </c>
      <c r="S1741" s="1">
        <f t="array" ref="S1741">_xlfn.XLOOKUP(A1741,Booking_data!$A$1:$A$6001,Booking_data!$N$1:$N$6001,"not Found")</f>
        <v>32</v>
      </c>
      <c r="T1741" s="1" t="str">
        <f t="array" ref="T1741">_xlfn.XLOOKUP(A1741,Booking_data!$A$1:$A$6001,Booking_data!$O$1:$O$6001,"Not Found")</f>
        <v>Other</v>
      </c>
      <c r="U1741" s="1" t="str">
        <f t="shared" si="4"/>
        <v>Middle Age</v>
      </c>
      <c r="V1741" s="1" t="str">
        <f t="shared" si="5"/>
        <v>Medium Booking</v>
      </c>
    </row>
    <row r="1742" ht="15.75" customHeight="1">
      <c r="A1742" s="1" t="s">
        <v>2056</v>
      </c>
      <c r="B1742" s="6">
        <v>46049.0</v>
      </c>
      <c r="C1742" s="6">
        <v>46055.0</v>
      </c>
      <c r="D1742" s="7">
        <v>0.8854166666666666</v>
      </c>
      <c r="E1742" s="1" t="str">
        <f t="shared" si="1"/>
        <v>Weekday</v>
      </c>
      <c r="F1742" s="1" t="str">
        <f t="shared" si="2"/>
        <v>Jan</v>
      </c>
      <c r="G1742" s="1" t="str">
        <f t="array" ref="G1742">_xlfn.XLOOKUP(A1742,Booking_data!$A$1:$A$6001,Booking_data!$D$1:$D$6001,"not found")</f>
        <v>M023</v>
      </c>
      <c r="H1742" s="1" t="str">
        <f t="array" ref="H1742">_xlfn.XLOOKUP(G1742,Movies_data!$A$1:$A$41,Movies_data!$B$1:$B$41,"not found")</f>
        <v>Stree 2</v>
      </c>
      <c r="I1742" s="1" t="str">
        <f t="array" ref="I1742">_xlfn.XLOOKUP(G1742,Movies_data!$A$1:$A$41,Movies_data!$D$1:$D$41,"not found")</f>
        <v>Comedy</v>
      </c>
      <c r="J1742" s="1" t="str">
        <f t="array" ref="J1742">_xlfn.XLOOKUP(G1742,Movies_data!$A$1:$A$41,Movies_data!$C$1:$C$41,"not found")</f>
        <v>Hindi</v>
      </c>
      <c r="K1742" s="1">
        <f t="array" ref="K1742">_xlfn.XLOOKUP(G1742,Movies_data!$A$1:$A$41,Movies_data!$H$1:$H$41,"Not Found")</f>
        <v>6.9</v>
      </c>
      <c r="L1742" s="1" t="str">
        <f t="array" ref="L1742">_xlfn.XLOOKUP(A1742,Booking_data!$A$1:$A$6001,Booking_data!$E$1:$E$6001,"not Found")</f>
        <v>C062</v>
      </c>
      <c r="M1742" s="1" t="str">
        <f t="array" ref="M1742">_xlfn.XLOOKUP(L1742,Cinemas_data!$A$1:$A$49,Cinemas_data!$I$1:$I$49,"not Found")</f>
        <v>#NAME?</v>
      </c>
      <c r="N1742" s="1" t="str">
        <f t="array" ref="N1742">_xlfn.XLOOKUP(L1742,Cinemas_data!$A$1:$A$49,Cinemas_data!$C$1:$C$49,"not Found")</f>
        <v>Mysuru</v>
      </c>
      <c r="O1742" s="1">
        <f t="array" ref="O1742">_xlfn.XLOOKUP(A1742,Booking_data!$A$1:$A$6001,Booking_data!$H$1:$H$6001,"not found")</f>
        <v>5</v>
      </c>
      <c r="P1742" s="1">
        <f t="array" ref="P1742">_xlfn.XLOOKUP(A1742,Booking_data!$A$1:$A$6001,Booking_data!$I$1:$I$6001,"not Found")</f>
        <v>420</v>
      </c>
      <c r="Q1742" s="1">
        <f t="shared" si="3"/>
        <v>2100</v>
      </c>
      <c r="R1742" s="1" t="str">
        <f t="array" ref="R1742">_xlfn.XLOOKUP(A1742,Booking_data!$A$1:$A$6001,Booking_data!$L$1:$L$6001,"Not Found")</f>
        <v>Debit Card</v>
      </c>
      <c r="S1742" s="1">
        <f t="array" ref="S1742">_xlfn.XLOOKUP(A1742,Booking_data!$A$1:$A$6001,Booking_data!$N$1:$N$6001,"not Found")</f>
        <v>59</v>
      </c>
      <c r="T1742" s="1" t="str">
        <f t="array" ref="T1742">_xlfn.XLOOKUP(A1742,Booking_data!$A$1:$A$6001,Booking_data!$O$1:$O$6001,"Not Found")</f>
        <v>Male</v>
      </c>
      <c r="U1742" s="1" t="str">
        <f t="shared" si="4"/>
        <v>Above 45</v>
      </c>
      <c r="V1742" s="1" t="str">
        <f t="shared" si="5"/>
        <v>High Booking</v>
      </c>
    </row>
    <row r="1743" ht="15.75" customHeight="1">
      <c r="A1743" s="1" t="s">
        <v>2057</v>
      </c>
      <c r="B1743" s="6">
        <v>46137.0</v>
      </c>
      <c r="C1743" s="6">
        <v>46137.0</v>
      </c>
      <c r="D1743" s="7">
        <v>0.3958333333333333</v>
      </c>
      <c r="E1743" s="1" t="str">
        <f t="shared" si="1"/>
        <v>Weekend</v>
      </c>
      <c r="F1743" s="1" t="str">
        <f t="shared" si="2"/>
        <v>Apr</v>
      </c>
      <c r="G1743" s="1" t="str">
        <f t="array" ref="G1743">_xlfn.XLOOKUP(A1743,Booking_data!$A$1:$A$6001,Booking_data!$D$1:$D$6001,"not found")</f>
        <v>M003</v>
      </c>
      <c r="H1743" s="1" t="str">
        <f t="array" ref="H1743">_xlfn.XLOOKUP(G1743,Movies_data!$A$1:$A$41,Movies_data!$B$1:$B$41,"not found")</f>
        <v>Vikram</v>
      </c>
      <c r="I1743" s="1" t="str">
        <f t="array" ref="I1743">_xlfn.XLOOKUP(G1743,Movies_data!$A$1:$A$41,Movies_data!$D$1:$D$41,"not found")</f>
        <v>Action</v>
      </c>
      <c r="J1743" s="1" t="str">
        <f t="array" ref="J1743">_xlfn.XLOOKUP(G1743,Movies_data!$A$1:$A$41,Movies_data!$C$1:$C$41,"not found")</f>
        <v>Tamil</v>
      </c>
      <c r="K1743" s="1">
        <f t="array" ref="K1743">_xlfn.XLOOKUP(G1743,Movies_data!$A$1:$A$41,Movies_data!$H$1:$H$41,"Not Found")</f>
        <v>8.3</v>
      </c>
      <c r="L1743" s="1" t="str">
        <f t="array" ref="L1743">_xlfn.XLOOKUP(A1743,Booking_data!$A$1:$A$6001,Booking_data!$E$1:$E$6001,"not Found")</f>
        <v>C021</v>
      </c>
      <c r="M1743" s="1" t="str">
        <f t="array" ref="M1743">_xlfn.XLOOKUP(L1743,Cinemas_data!$A$1:$A$49,Cinemas_data!$I$1:$I$49,"not Found")</f>
        <v>#NAME?</v>
      </c>
      <c r="N1743" s="1" t="str">
        <f t="array" ref="N1743">_xlfn.XLOOKUP(L1743,Cinemas_data!$A$1:$A$49,Cinemas_data!$C$1:$C$49,"not Found")</f>
        <v>Coimbatore</v>
      </c>
      <c r="O1743" s="1">
        <f t="array" ref="O1743">_xlfn.XLOOKUP(A1743,Booking_data!$A$1:$A$6001,Booking_data!$H$1:$H$6001,"not found")</f>
        <v>6</v>
      </c>
      <c r="P1743" s="1">
        <f t="array" ref="P1743">_xlfn.XLOOKUP(A1743,Booking_data!$A$1:$A$6001,Booking_data!$I$1:$I$6001,"not Found")</f>
        <v>400</v>
      </c>
      <c r="Q1743" s="1">
        <f t="shared" si="3"/>
        <v>2400</v>
      </c>
      <c r="R1743" s="1" t="str">
        <f t="array" ref="R1743">_xlfn.XLOOKUP(A1743,Booking_data!$A$1:$A$6001,Booking_data!$L$1:$L$6001,"Not Found")</f>
        <v>UPI</v>
      </c>
      <c r="S1743" s="1">
        <f t="array" ref="S1743">_xlfn.XLOOKUP(A1743,Booking_data!$A$1:$A$6001,Booking_data!$N$1:$N$6001,"not Found")</f>
        <v>46</v>
      </c>
      <c r="T1743" s="1" t="str">
        <f t="array" ref="T1743">_xlfn.XLOOKUP(A1743,Booking_data!$A$1:$A$6001,Booking_data!$O$1:$O$6001,"Not Found")</f>
        <v>Other</v>
      </c>
      <c r="U1743" s="1" t="str">
        <f t="shared" si="4"/>
        <v>Above 45</v>
      </c>
      <c r="V1743" s="1" t="str">
        <f t="shared" si="5"/>
        <v>High Booking</v>
      </c>
    </row>
    <row r="1744" ht="15.75" customHeight="1">
      <c r="A1744" s="1" t="s">
        <v>2058</v>
      </c>
      <c r="B1744" s="6">
        <v>46155.0</v>
      </c>
      <c r="C1744" s="6">
        <v>46156.0</v>
      </c>
      <c r="D1744" s="7">
        <v>0.9375</v>
      </c>
      <c r="E1744" s="1" t="str">
        <f t="shared" si="1"/>
        <v>Weekday</v>
      </c>
      <c r="F1744" s="1" t="str">
        <f t="shared" si="2"/>
        <v>May</v>
      </c>
      <c r="G1744" s="1" t="str">
        <f t="array" ref="G1744">_xlfn.XLOOKUP(A1744,Booking_data!$A$1:$A$6001,Booking_data!$D$1:$D$6001,"not found")</f>
        <v>M013</v>
      </c>
      <c r="H1744" s="1" t="str">
        <f t="array" ref="H1744">_xlfn.XLOOKUP(G1744,Movies_data!$A$1:$A$41,Movies_data!$B$1:$B$41,"not found")</f>
        <v>Salaar</v>
      </c>
      <c r="I1744" s="1" t="str">
        <f t="array" ref="I1744">_xlfn.XLOOKUP(G1744,Movies_data!$A$1:$A$41,Movies_data!$D$1:$D$41,"not found")</f>
        <v>Action</v>
      </c>
      <c r="J1744" s="1" t="str">
        <f t="array" ref="J1744">_xlfn.XLOOKUP(G1744,Movies_data!$A$1:$A$41,Movies_data!$C$1:$C$41,"not found")</f>
        <v>Telugu</v>
      </c>
      <c r="K1744" s="1">
        <f t="array" ref="K1744">_xlfn.XLOOKUP(G1744,Movies_data!$A$1:$A$41,Movies_data!$H$1:$H$41,"Not Found")</f>
        <v>6.5</v>
      </c>
      <c r="L1744" s="1" t="str">
        <f t="array" ref="L1744">_xlfn.XLOOKUP(A1744,Booking_data!$A$1:$A$6001,Booking_data!$E$1:$E$6001,"not Found")</f>
        <v>C092</v>
      </c>
      <c r="M1744" s="1" t="str">
        <f t="array" ref="M1744">_xlfn.XLOOKUP(L1744,Cinemas_data!$A$1:$A$49,Cinemas_data!$I$1:$I$49,"not Found")</f>
        <v>#NAME?</v>
      </c>
      <c r="N1744" s="1" t="str">
        <f t="array" ref="N1744">_xlfn.XLOOKUP(L1744,Cinemas_data!$A$1:$A$49,Cinemas_data!$C$1:$C$49,"not Found")</f>
        <v>Mumbai</v>
      </c>
      <c r="O1744" s="1">
        <f t="array" ref="O1744">_xlfn.XLOOKUP(A1744,Booking_data!$A$1:$A$6001,Booking_data!$H$1:$H$6001,"not found")</f>
        <v>3</v>
      </c>
      <c r="P1744" s="1">
        <f t="array" ref="P1744">_xlfn.XLOOKUP(A1744,Booking_data!$A$1:$A$6001,Booking_data!$I$1:$I$6001,"not Found")</f>
        <v>160</v>
      </c>
      <c r="Q1744" s="1">
        <f t="shared" si="3"/>
        <v>480</v>
      </c>
      <c r="R1744" s="1" t="str">
        <f t="array" ref="R1744">_xlfn.XLOOKUP(A1744,Booking_data!$A$1:$A$6001,Booking_data!$L$1:$L$6001,"Not Found")</f>
        <v>Debit Card</v>
      </c>
      <c r="S1744" s="1">
        <f t="array" ref="S1744">_xlfn.XLOOKUP(A1744,Booking_data!$A$1:$A$6001,Booking_data!$N$1:$N$6001,"not Found")</f>
        <v>29</v>
      </c>
      <c r="T1744" s="1" t="str">
        <f t="array" ref="T1744">_xlfn.XLOOKUP(A1744,Booking_data!$A$1:$A$6001,Booking_data!$O$1:$O$6001,"Not Found")</f>
        <v>Female</v>
      </c>
      <c r="U1744" s="1" t="str">
        <f t="shared" si="4"/>
        <v>Youngster</v>
      </c>
      <c r="V1744" s="1" t="str">
        <f t="shared" si="5"/>
        <v>Medium Booking</v>
      </c>
    </row>
    <row r="1745" ht="15.75" customHeight="1">
      <c r="A1745" s="1" t="s">
        <v>2059</v>
      </c>
      <c r="B1745" s="6">
        <v>46030.0</v>
      </c>
      <c r="C1745" s="6">
        <v>46030.0</v>
      </c>
      <c r="D1745" s="7">
        <v>0.9375</v>
      </c>
      <c r="E1745" s="1" t="str">
        <f t="shared" si="1"/>
        <v>Weekday</v>
      </c>
      <c r="F1745" s="1" t="str">
        <f t="shared" si="2"/>
        <v>Jan</v>
      </c>
      <c r="G1745" s="1" t="str">
        <f t="array" ref="G1745">_xlfn.XLOOKUP(A1745,Booking_data!$A$1:$A$6001,Booking_data!$D$1:$D$6001,"not found")</f>
        <v>M013</v>
      </c>
      <c r="H1745" s="1" t="str">
        <f t="array" ref="H1745">_xlfn.XLOOKUP(G1745,Movies_data!$A$1:$A$41,Movies_data!$B$1:$B$41,"not found")</f>
        <v>Salaar</v>
      </c>
      <c r="I1745" s="1" t="str">
        <f t="array" ref="I1745">_xlfn.XLOOKUP(G1745,Movies_data!$A$1:$A$41,Movies_data!$D$1:$D$41,"not found")</f>
        <v>Action</v>
      </c>
      <c r="J1745" s="1" t="str">
        <f t="array" ref="J1745">_xlfn.XLOOKUP(G1745,Movies_data!$A$1:$A$41,Movies_data!$C$1:$C$41,"not found")</f>
        <v>Telugu</v>
      </c>
      <c r="K1745" s="1">
        <f t="array" ref="K1745">_xlfn.XLOOKUP(G1745,Movies_data!$A$1:$A$41,Movies_data!$H$1:$H$41,"Not Found")</f>
        <v>6.5</v>
      </c>
      <c r="L1745" s="1" t="str">
        <f t="array" ref="L1745">_xlfn.XLOOKUP(A1745,Booking_data!$A$1:$A$6001,Booking_data!$E$1:$E$6001,"not Found")</f>
        <v>C121</v>
      </c>
      <c r="M1745" s="1" t="str">
        <f t="array" ref="M1745">_xlfn.XLOOKUP(L1745,Cinemas_data!$A$1:$A$49,Cinemas_data!$I$1:$I$49,"not Found")</f>
        <v>#NAME?</v>
      </c>
      <c r="N1745" s="1" t="str">
        <f t="array" ref="N1745">_xlfn.XLOOKUP(L1745,Cinemas_data!$A$1:$A$49,Cinemas_data!$C$1:$C$49,"not Found")</f>
        <v>Noida</v>
      </c>
      <c r="O1745" s="1">
        <f t="array" ref="O1745">_xlfn.XLOOKUP(A1745,Booking_data!$A$1:$A$6001,Booking_data!$H$1:$H$6001,"not found")</f>
        <v>3</v>
      </c>
      <c r="P1745" s="1">
        <f t="array" ref="P1745">_xlfn.XLOOKUP(A1745,Booking_data!$A$1:$A$6001,Booking_data!$I$1:$I$6001,"not Found")</f>
        <v>420</v>
      </c>
      <c r="Q1745" s="1">
        <f t="shared" si="3"/>
        <v>1260</v>
      </c>
      <c r="R1745" s="1" t="str">
        <f t="array" ref="R1745">_xlfn.XLOOKUP(A1745,Booking_data!$A$1:$A$6001,Booking_data!$L$1:$L$6001,"Not Found")</f>
        <v>Net Banking</v>
      </c>
      <c r="S1745" s="1">
        <f t="array" ref="S1745">_xlfn.XLOOKUP(A1745,Booking_data!$A$1:$A$6001,Booking_data!$N$1:$N$6001,"not Found")</f>
        <v>29</v>
      </c>
      <c r="T1745" s="1" t="str">
        <f t="array" ref="T1745">_xlfn.XLOOKUP(A1745,Booking_data!$A$1:$A$6001,Booking_data!$O$1:$O$6001,"Not Found")</f>
        <v>Other</v>
      </c>
      <c r="U1745" s="1" t="str">
        <f t="shared" si="4"/>
        <v>Youngster</v>
      </c>
      <c r="V1745" s="1" t="str">
        <f t="shared" si="5"/>
        <v>Medium Booking</v>
      </c>
    </row>
    <row r="1746" ht="15.75" customHeight="1">
      <c r="A1746" s="1" t="s">
        <v>2060</v>
      </c>
      <c r="B1746" s="6">
        <v>46045.0</v>
      </c>
      <c r="C1746" s="6">
        <v>46046.0</v>
      </c>
      <c r="D1746" s="7">
        <v>0.3958333333333333</v>
      </c>
      <c r="E1746" s="1" t="str">
        <f t="shared" si="1"/>
        <v>Weekday</v>
      </c>
      <c r="F1746" s="1" t="str">
        <f t="shared" si="2"/>
        <v>Jan</v>
      </c>
      <c r="G1746" s="1" t="str">
        <f t="array" ref="G1746">_xlfn.XLOOKUP(A1746,Booking_data!$A$1:$A$6001,Booking_data!$D$1:$D$6001,"not found")</f>
        <v>M011</v>
      </c>
      <c r="H1746" s="1" t="str">
        <f t="array" ref="H1746">_xlfn.XLOOKUP(G1746,Movies_data!$A$1:$A$41,Movies_data!$B$1:$B$41,"not found")</f>
        <v>Pushpa 2</v>
      </c>
      <c r="I1746" s="1" t="str">
        <f t="array" ref="I1746">_xlfn.XLOOKUP(G1746,Movies_data!$A$1:$A$41,Movies_data!$D$1:$D$41,"not found")</f>
        <v>Action</v>
      </c>
      <c r="J1746" s="1" t="str">
        <f t="array" ref="J1746">_xlfn.XLOOKUP(G1746,Movies_data!$A$1:$A$41,Movies_data!$C$1:$C$41,"not found")</f>
        <v>Telugu</v>
      </c>
      <c r="K1746" s="1">
        <f t="array" ref="K1746">_xlfn.XLOOKUP(G1746,Movies_data!$A$1:$A$41,Movies_data!$H$1:$H$41,"Not Found")</f>
        <v>6.1</v>
      </c>
      <c r="L1746" s="1" t="str">
        <f t="array" ref="L1746">_xlfn.XLOOKUP(A1746,Booking_data!$A$1:$A$6001,Booking_data!$E$1:$E$6001,"not Found")</f>
        <v>C011</v>
      </c>
      <c r="M1746" s="1" t="str">
        <f t="array" ref="M1746">_xlfn.XLOOKUP(L1746,Cinemas_data!$A$1:$A$49,Cinemas_data!$I$1:$I$49,"not Found")</f>
        <v>#NAME?</v>
      </c>
      <c r="N1746" s="1" t="str">
        <f t="array" ref="N1746">_xlfn.XLOOKUP(L1746,Cinemas_data!$A$1:$A$49,Cinemas_data!$C$1:$C$49,"not Found")</f>
        <v>Chennai</v>
      </c>
      <c r="O1746" s="1">
        <f t="array" ref="O1746">_xlfn.XLOOKUP(A1746,Booking_data!$A$1:$A$6001,Booking_data!$H$1:$H$6001,"not found")</f>
        <v>5</v>
      </c>
      <c r="P1746" s="1">
        <f t="array" ref="P1746">_xlfn.XLOOKUP(A1746,Booking_data!$A$1:$A$6001,Booking_data!$I$1:$I$6001,"not Found")</f>
        <v>320</v>
      </c>
      <c r="Q1746" s="1">
        <f t="shared" si="3"/>
        <v>1600</v>
      </c>
      <c r="R1746" s="1" t="str">
        <f t="array" ref="R1746">_xlfn.XLOOKUP(A1746,Booking_data!$A$1:$A$6001,Booking_data!$L$1:$L$6001,"Not Found")</f>
        <v>Net Banking</v>
      </c>
      <c r="S1746" s="1">
        <f t="array" ref="S1746">_xlfn.XLOOKUP(A1746,Booking_data!$A$1:$A$6001,Booking_data!$N$1:$N$6001,"not Found")</f>
        <v>42</v>
      </c>
      <c r="T1746" s="1" t="str">
        <f t="array" ref="T1746">_xlfn.XLOOKUP(A1746,Booking_data!$A$1:$A$6001,Booking_data!$O$1:$O$6001,"Not Found")</f>
        <v>Female</v>
      </c>
      <c r="U1746" s="1" t="str">
        <f t="shared" si="4"/>
        <v>Middle Age</v>
      </c>
      <c r="V1746" s="1" t="str">
        <f t="shared" si="5"/>
        <v>High Booking</v>
      </c>
    </row>
    <row r="1747" ht="15.75" customHeight="1">
      <c r="A1747" s="1" t="s">
        <v>2061</v>
      </c>
      <c r="B1747" s="6">
        <v>46056.0</v>
      </c>
      <c r="C1747" s="6">
        <v>46056.0</v>
      </c>
      <c r="D1747" s="7">
        <v>0.9375</v>
      </c>
      <c r="E1747" s="1" t="str">
        <f t="shared" si="1"/>
        <v>Weekday</v>
      </c>
      <c r="F1747" s="1" t="str">
        <f t="shared" si="2"/>
        <v>Feb</v>
      </c>
      <c r="G1747" s="1" t="str">
        <f t="array" ref="G1747">_xlfn.XLOOKUP(A1747,Booking_data!$A$1:$A$6001,Booking_data!$D$1:$D$6001,"not found")</f>
        <v>M018</v>
      </c>
      <c r="H1747" s="1" t="str">
        <f t="array" ref="H1747">_xlfn.XLOOKUP(G1747,Movies_data!$A$1:$A$41,Movies_data!$B$1:$B$41,"not found")</f>
        <v>Sita Ramam</v>
      </c>
      <c r="I1747" s="1" t="str">
        <f t="array" ref="I1747">_xlfn.XLOOKUP(G1747,Movies_data!$A$1:$A$41,Movies_data!$D$1:$D$41,"not found")</f>
        <v>Romance</v>
      </c>
      <c r="J1747" s="1" t="str">
        <f t="array" ref="J1747">_xlfn.XLOOKUP(G1747,Movies_data!$A$1:$A$41,Movies_data!$C$1:$C$41,"not found")</f>
        <v>Telugu</v>
      </c>
      <c r="K1747" s="1">
        <f t="array" ref="K1747">_xlfn.XLOOKUP(G1747,Movies_data!$A$1:$A$41,Movies_data!$H$1:$H$41,"Not Found")</f>
        <v>8.5</v>
      </c>
      <c r="L1747" s="1" t="str">
        <f t="array" ref="L1747">_xlfn.XLOOKUP(A1747,Booking_data!$A$1:$A$6001,Booking_data!$E$1:$E$6001,"not Found")</f>
        <v>C121</v>
      </c>
      <c r="M1747" s="1" t="str">
        <f t="array" ref="M1747">_xlfn.XLOOKUP(L1747,Cinemas_data!$A$1:$A$49,Cinemas_data!$I$1:$I$49,"not Found")</f>
        <v>#NAME?</v>
      </c>
      <c r="N1747" s="1" t="str">
        <f t="array" ref="N1747">_xlfn.XLOOKUP(L1747,Cinemas_data!$A$1:$A$49,Cinemas_data!$C$1:$C$49,"not Found")</f>
        <v>Noida</v>
      </c>
      <c r="O1747" s="1">
        <f t="array" ref="O1747">_xlfn.XLOOKUP(A1747,Booking_data!$A$1:$A$6001,Booking_data!$H$1:$H$6001,"not found")</f>
        <v>4</v>
      </c>
      <c r="P1747" s="1">
        <f t="array" ref="P1747">_xlfn.XLOOKUP(A1747,Booking_data!$A$1:$A$6001,Booking_data!$I$1:$I$6001,"not Found")</f>
        <v>240</v>
      </c>
      <c r="Q1747" s="1">
        <f t="shared" si="3"/>
        <v>960</v>
      </c>
      <c r="R1747" s="1" t="str">
        <f t="array" ref="R1747">_xlfn.XLOOKUP(A1747,Booking_data!$A$1:$A$6001,Booking_data!$L$1:$L$6001,"Not Found")</f>
        <v>Credit Card</v>
      </c>
      <c r="S1747" s="1">
        <f t="array" ref="S1747">_xlfn.XLOOKUP(A1747,Booking_data!$A$1:$A$6001,Booking_data!$N$1:$N$6001,"not Found")</f>
        <v>21</v>
      </c>
      <c r="T1747" s="1" t="str">
        <f t="array" ref="T1747">_xlfn.XLOOKUP(A1747,Booking_data!$A$1:$A$6001,Booking_data!$O$1:$O$6001,"Not Found")</f>
        <v>Female</v>
      </c>
      <c r="U1747" s="1" t="str">
        <f t="shared" si="4"/>
        <v>Youngster</v>
      </c>
      <c r="V1747" s="1" t="str">
        <f t="shared" si="5"/>
        <v>Medium Booking</v>
      </c>
    </row>
    <row r="1748" ht="15.75" customHeight="1">
      <c r="A1748" s="1" t="s">
        <v>2062</v>
      </c>
      <c r="B1748" s="6">
        <v>46195.0</v>
      </c>
      <c r="C1748" s="6">
        <v>46199.0</v>
      </c>
      <c r="D1748" s="7">
        <v>0.6458333333333334</v>
      </c>
      <c r="E1748" s="1" t="str">
        <f t="shared" si="1"/>
        <v>Weekday</v>
      </c>
      <c r="F1748" s="1" t="str">
        <f t="shared" si="2"/>
        <v>Jun</v>
      </c>
      <c r="G1748" s="1" t="str">
        <f t="array" ref="G1748">_xlfn.XLOOKUP(A1748,Booking_data!$A$1:$A$6001,Booking_data!$D$1:$D$6001,"not found")</f>
        <v>M008</v>
      </c>
      <c r="H1748" s="1" t="str">
        <f t="array" ref="H1748">_xlfn.XLOOKUP(G1748,Movies_data!$A$1:$A$41,Movies_data!$B$1:$B$41,"not found")</f>
        <v>Love Today</v>
      </c>
      <c r="I1748" s="1" t="str">
        <f t="array" ref="I1748">_xlfn.XLOOKUP(G1748,Movies_data!$A$1:$A$41,Movies_data!$D$1:$D$41,"not found")</f>
        <v>Romance</v>
      </c>
      <c r="J1748" s="1" t="str">
        <f t="array" ref="J1748">_xlfn.XLOOKUP(G1748,Movies_data!$A$1:$A$41,Movies_data!$C$1:$C$41,"not found")</f>
        <v>Tamil</v>
      </c>
      <c r="K1748" s="1">
        <f t="array" ref="K1748">_xlfn.XLOOKUP(G1748,Movies_data!$A$1:$A$41,Movies_data!$H$1:$H$41,"Not Found")</f>
        <v>7.4</v>
      </c>
      <c r="L1748" s="1" t="str">
        <f t="array" ref="L1748">_xlfn.XLOOKUP(A1748,Booking_data!$A$1:$A$6001,Booking_data!$E$1:$E$6001,"not Found")</f>
        <v>C052</v>
      </c>
      <c r="M1748" s="1" t="str">
        <f t="array" ref="M1748">_xlfn.XLOOKUP(L1748,Cinemas_data!$A$1:$A$49,Cinemas_data!$I$1:$I$49,"not Found")</f>
        <v>#NAME?</v>
      </c>
      <c r="N1748" s="1" t="str">
        <f t="array" ref="N1748">_xlfn.XLOOKUP(L1748,Cinemas_data!$A$1:$A$49,Cinemas_data!$C$1:$C$49,"not Found")</f>
        <v>Bengaluru</v>
      </c>
      <c r="O1748" s="1">
        <f t="array" ref="O1748">_xlfn.XLOOKUP(A1748,Booking_data!$A$1:$A$6001,Booking_data!$H$1:$H$6001,"not found")</f>
        <v>4</v>
      </c>
      <c r="P1748" s="1">
        <f t="array" ref="P1748">_xlfn.XLOOKUP(A1748,Booking_data!$A$1:$A$6001,Booking_data!$I$1:$I$6001,"not Found")</f>
        <v>200</v>
      </c>
      <c r="Q1748" s="1">
        <f t="shared" si="3"/>
        <v>800</v>
      </c>
      <c r="R1748" s="1" t="str">
        <f t="array" ref="R1748">_xlfn.XLOOKUP(A1748,Booking_data!$A$1:$A$6001,Booking_data!$L$1:$L$6001,"Not Found")</f>
        <v>Wallet</v>
      </c>
      <c r="S1748" s="1">
        <f t="array" ref="S1748">_xlfn.XLOOKUP(A1748,Booking_data!$A$1:$A$6001,Booking_data!$N$1:$N$6001,"not Found")</f>
        <v>59</v>
      </c>
      <c r="T1748" s="1" t="str">
        <f t="array" ref="T1748">_xlfn.XLOOKUP(A1748,Booking_data!$A$1:$A$6001,Booking_data!$O$1:$O$6001,"Not Found")</f>
        <v>Other</v>
      </c>
      <c r="U1748" s="1" t="str">
        <f t="shared" si="4"/>
        <v>Above 45</v>
      </c>
      <c r="V1748" s="1" t="str">
        <f t="shared" si="5"/>
        <v>Medium Booking</v>
      </c>
    </row>
    <row r="1749" ht="15.75" customHeight="1">
      <c r="A1749" s="1" t="s">
        <v>2063</v>
      </c>
      <c r="B1749" s="6">
        <v>46024.0</v>
      </c>
      <c r="C1749" s="6">
        <v>46025.0</v>
      </c>
      <c r="D1749" s="7">
        <v>0.9375</v>
      </c>
      <c r="E1749" s="1" t="str">
        <f t="shared" si="1"/>
        <v>Weekday</v>
      </c>
      <c r="F1749" s="1" t="str">
        <f t="shared" si="2"/>
        <v>Jan</v>
      </c>
      <c r="G1749" s="1" t="str">
        <f t="array" ref="G1749">_xlfn.XLOOKUP(A1749,Booking_data!$A$1:$A$6001,Booking_data!$D$1:$D$6001,"not found")</f>
        <v>M005</v>
      </c>
      <c r="H1749" s="1" t="str">
        <f t="array" ref="H1749">_xlfn.XLOOKUP(G1749,Movies_data!$A$1:$A$41,Movies_data!$B$1:$B$41,"not found")</f>
        <v>Ponniyin Selvan II</v>
      </c>
      <c r="I1749" s="1" t="str">
        <f t="array" ref="I1749">_xlfn.XLOOKUP(G1749,Movies_data!$A$1:$A$41,Movies_data!$D$1:$D$41,"not found")</f>
        <v>Drama</v>
      </c>
      <c r="J1749" s="1" t="str">
        <f t="array" ref="J1749">_xlfn.XLOOKUP(G1749,Movies_data!$A$1:$A$41,Movies_data!$C$1:$C$41,"not found")</f>
        <v>Tamil</v>
      </c>
      <c r="K1749" s="1">
        <f t="array" ref="K1749">_xlfn.XLOOKUP(G1749,Movies_data!$A$1:$A$41,Movies_data!$H$1:$H$41,"Not Found")</f>
        <v>7.3</v>
      </c>
      <c r="L1749" s="1" t="str">
        <f t="array" ref="L1749">_xlfn.XLOOKUP(A1749,Booking_data!$A$1:$A$6001,Booking_data!$E$1:$E$6001,"not Found")</f>
        <v>C163</v>
      </c>
      <c r="M1749" s="1" t="str">
        <f t="array" ref="M1749">_xlfn.XLOOKUP(L1749,Cinemas_data!$A$1:$A$49,Cinemas_data!$I$1:$I$49,"not Found")</f>
        <v>#NAME?</v>
      </c>
      <c r="N1749" s="1" t="str">
        <f t="array" ref="N1749">_xlfn.XLOOKUP(L1749,Cinemas_data!$A$1:$A$49,Cinemas_data!$C$1:$C$49,"not Found")</f>
        <v>Thiruvananthapuram</v>
      </c>
      <c r="O1749" s="1">
        <f t="array" ref="O1749">_xlfn.XLOOKUP(A1749,Booking_data!$A$1:$A$6001,Booking_data!$H$1:$H$6001,"not found")</f>
        <v>4</v>
      </c>
      <c r="P1749" s="1">
        <f t="array" ref="P1749">_xlfn.XLOOKUP(A1749,Booking_data!$A$1:$A$6001,Booking_data!$I$1:$I$6001,"not Found")</f>
        <v>180</v>
      </c>
      <c r="Q1749" s="1">
        <f t="shared" si="3"/>
        <v>720</v>
      </c>
      <c r="R1749" s="1" t="str">
        <f t="array" ref="R1749">_xlfn.XLOOKUP(A1749,Booking_data!$A$1:$A$6001,Booking_data!$L$1:$L$6001,"Not Found")</f>
        <v>Credit Card</v>
      </c>
      <c r="S1749" s="1">
        <f t="array" ref="S1749">_xlfn.XLOOKUP(A1749,Booking_data!$A$1:$A$6001,Booking_data!$N$1:$N$6001,"not Found")</f>
        <v>28</v>
      </c>
      <c r="T1749" s="1" t="str">
        <f t="array" ref="T1749">_xlfn.XLOOKUP(A1749,Booking_data!$A$1:$A$6001,Booking_data!$O$1:$O$6001,"Not Found")</f>
        <v>Female</v>
      </c>
      <c r="U1749" s="1" t="str">
        <f t="shared" si="4"/>
        <v>Youngster</v>
      </c>
      <c r="V1749" s="1" t="str">
        <f t="shared" si="5"/>
        <v>Medium Booking</v>
      </c>
    </row>
    <row r="1750" ht="15.75" customHeight="1">
      <c r="A1750" s="1" t="s">
        <v>2064</v>
      </c>
      <c r="B1750" s="6">
        <v>46172.0</v>
      </c>
      <c r="C1750" s="6">
        <v>46173.0</v>
      </c>
      <c r="D1750" s="7">
        <v>0.8854166666666666</v>
      </c>
      <c r="E1750" s="1" t="str">
        <f t="shared" si="1"/>
        <v>Weekend</v>
      </c>
      <c r="F1750" s="1" t="str">
        <f t="shared" si="2"/>
        <v>May</v>
      </c>
      <c r="G1750" s="1" t="str">
        <f t="array" ref="G1750">_xlfn.XLOOKUP(A1750,Booking_data!$A$1:$A$6001,Booking_data!$D$1:$D$6001,"not found")</f>
        <v>M037</v>
      </c>
      <c r="H1750" s="1" t="str">
        <f t="array" ref="H1750">_xlfn.XLOOKUP(G1750,Movies_data!$A$1:$A$41,Movies_data!$B$1:$B$41,"not found")</f>
        <v>Oppenheimer</v>
      </c>
      <c r="I1750" s="1" t="str">
        <f t="array" ref="I1750">_xlfn.XLOOKUP(G1750,Movies_data!$A$1:$A$41,Movies_data!$D$1:$D$41,"not found")</f>
        <v>Biography</v>
      </c>
      <c r="J1750" s="1" t="str">
        <f t="array" ref="J1750">_xlfn.XLOOKUP(G1750,Movies_data!$A$1:$A$41,Movies_data!$C$1:$C$41,"not found")</f>
        <v>English</v>
      </c>
      <c r="K1750" s="1">
        <f t="array" ref="K1750">_xlfn.XLOOKUP(G1750,Movies_data!$A$1:$A$41,Movies_data!$H$1:$H$41,"Not Found")</f>
        <v>8.5</v>
      </c>
      <c r="L1750" s="1" t="str">
        <f t="array" ref="L1750">_xlfn.XLOOKUP(A1750,Booking_data!$A$1:$A$6001,Booking_data!$E$1:$E$6001,"not Found")</f>
        <v>C041</v>
      </c>
      <c r="M1750" s="1" t="str">
        <f t="array" ref="M1750">_xlfn.XLOOKUP(L1750,Cinemas_data!$A$1:$A$49,Cinemas_data!$I$1:$I$49,"not Found")</f>
        <v>#NAME?</v>
      </c>
      <c r="N1750" s="1" t="str">
        <f t="array" ref="N1750">_xlfn.XLOOKUP(L1750,Cinemas_data!$A$1:$A$49,Cinemas_data!$C$1:$C$49,"not Found")</f>
        <v>Salem</v>
      </c>
      <c r="O1750" s="1">
        <f t="array" ref="O1750">_xlfn.XLOOKUP(A1750,Booking_data!$A$1:$A$6001,Booking_data!$H$1:$H$6001,"not found")</f>
        <v>3</v>
      </c>
      <c r="P1750" s="1">
        <f t="array" ref="P1750">_xlfn.XLOOKUP(A1750,Booking_data!$A$1:$A$6001,Booking_data!$I$1:$I$6001,"not Found")</f>
        <v>160</v>
      </c>
      <c r="Q1750" s="1">
        <f t="shared" si="3"/>
        <v>480</v>
      </c>
      <c r="R1750" s="1" t="str">
        <f t="array" ref="R1750">_xlfn.XLOOKUP(A1750,Booking_data!$A$1:$A$6001,Booking_data!$L$1:$L$6001,"Not Found")</f>
        <v>Net Banking</v>
      </c>
      <c r="S1750" s="1">
        <f t="array" ref="S1750">_xlfn.XLOOKUP(A1750,Booking_data!$A$1:$A$6001,Booking_data!$N$1:$N$6001,"not Found")</f>
        <v>35</v>
      </c>
      <c r="T1750" s="1" t="str">
        <f t="array" ref="T1750">_xlfn.XLOOKUP(A1750,Booking_data!$A$1:$A$6001,Booking_data!$O$1:$O$6001,"Not Found")</f>
        <v>Other</v>
      </c>
      <c r="U1750" s="1" t="str">
        <f t="shared" si="4"/>
        <v>Middle Age</v>
      </c>
      <c r="V1750" s="1" t="str">
        <f t="shared" si="5"/>
        <v>Medium Booking</v>
      </c>
    </row>
    <row r="1751" ht="15.75" customHeight="1">
      <c r="A1751" s="1" t="s">
        <v>2065</v>
      </c>
      <c r="B1751" s="6">
        <v>46086.0</v>
      </c>
      <c r="C1751" s="6">
        <v>46092.0</v>
      </c>
      <c r="D1751" s="7">
        <v>0.53125</v>
      </c>
      <c r="E1751" s="1" t="str">
        <f t="shared" si="1"/>
        <v>Weekday</v>
      </c>
      <c r="F1751" s="1" t="str">
        <f t="shared" si="2"/>
        <v>Mar</v>
      </c>
      <c r="G1751" s="1" t="str">
        <f t="array" ref="G1751">_xlfn.XLOOKUP(A1751,Booking_data!$A$1:$A$6001,Booking_data!$D$1:$D$6001,"not found")</f>
        <v>M023</v>
      </c>
      <c r="H1751" s="1" t="str">
        <f t="array" ref="H1751">_xlfn.XLOOKUP(G1751,Movies_data!$A$1:$A$41,Movies_data!$B$1:$B$41,"not found")</f>
        <v>Stree 2</v>
      </c>
      <c r="I1751" s="1" t="str">
        <f t="array" ref="I1751">_xlfn.XLOOKUP(G1751,Movies_data!$A$1:$A$41,Movies_data!$D$1:$D$41,"not found")</f>
        <v>Comedy</v>
      </c>
      <c r="J1751" s="1" t="str">
        <f t="array" ref="J1751">_xlfn.XLOOKUP(G1751,Movies_data!$A$1:$A$41,Movies_data!$C$1:$C$41,"not found")</f>
        <v>Hindi</v>
      </c>
      <c r="K1751" s="1">
        <f t="array" ref="K1751">_xlfn.XLOOKUP(G1751,Movies_data!$A$1:$A$41,Movies_data!$H$1:$H$41,"Not Found")</f>
        <v>6.9</v>
      </c>
      <c r="L1751" s="1" t="str">
        <f t="array" ref="L1751">_xlfn.XLOOKUP(A1751,Booking_data!$A$1:$A$6001,Booking_data!$E$1:$E$6001,"not Found")</f>
        <v>C102</v>
      </c>
      <c r="M1751" s="1" t="str">
        <f t="array" ref="M1751">_xlfn.XLOOKUP(L1751,Cinemas_data!$A$1:$A$49,Cinemas_data!$I$1:$I$49,"not Found")</f>
        <v>#NAME?</v>
      </c>
      <c r="N1751" s="1" t="str">
        <f t="array" ref="N1751">_xlfn.XLOOKUP(L1751,Cinemas_data!$A$1:$A$49,Cinemas_data!$C$1:$C$49,"not Found")</f>
        <v>Pune</v>
      </c>
      <c r="O1751" s="1">
        <f t="array" ref="O1751">_xlfn.XLOOKUP(A1751,Booking_data!$A$1:$A$6001,Booking_data!$H$1:$H$6001,"not found")</f>
        <v>2</v>
      </c>
      <c r="P1751" s="1">
        <f t="array" ref="P1751">_xlfn.XLOOKUP(A1751,Booking_data!$A$1:$A$6001,Booking_data!$I$1:$I$6001,"not Found")</f>
        <v>220</v>
      </c>
      <c r="Q1751" s="1">
        <f t="shared" si="3"/>
        <v>440</v>
      </c>
      <c r="R1751" s="1" t="str">
        <f t="array" ref="R1751">_xlfn.XLOOKUP(A1751,Booking_data!$A$1:$A$6001,Booking_data!$L$1:$L$6001,"Not Found")</f>
        <v>UPI</v>
      </c>
      <c r="S1751" s="1">
        <f t="array" ref="S1751">_xlfn.XLOOKUP(A1751,Booking_data!$A$1:$A$6001,Booking_data!$N$1:$N$6001,"not Found")</f>
        <v>38</v>
      </c>
      <c r="T1751" s="1" t="str">
        <f t="array" ref="T1751">_xlfn.XLOOKUP(A1751,Booking_data!$A$1:$A$6001,Booking_data!$O$1:$O$6001,"Not Found")</f>
        <v>Female</v>
      </c>
      <c r="U1751" s="1" t="str">
        <f t="shared" si="4"/>
        <v>Middle Age</v>
      </c>
      <c r="V1751" s="1" t="str">
        <f t="shared" si="5"/>
        <v>Low Booking</v>
      </c>
    </row>
    <row r="1752" ht="15.75" customHeight="1">
      <c r="A1752" s="1" t="s">
        <v>2066</v>
      </c>
      <c r="B1752" s="6">
        <v>46079.0</v>
      </c>
      <c r="C1752" s="6">
        <v>46085.0</v>
      </c>
      <c r="D1752" s="7">
        <v>0.9375</v>
      </c>
      <c r="E1752" s="1" t="str">
        <f t="shared" si="1"/>
        <v>Weekday</v>
      </c>
      <c r="F1752" s="1" t="str">
        <f t="shared" si="2"/>
        <v>Feb</v>
      </c>
      <c r="G1752" s="1" t="str">
        <f t="array" ref="G1752">_xlfn.XLOOKUP(A1752,Booking_data!$A$1:$A$6001,Booking_data!$D$1:$D$6001,"not found")</f>
        <v>M007</v>
      </c>
      <c r="H1752" s="1" t="str">
        <f t="array" ref="H1752">_xlfn.XLOOKUP(G1752,Movies_data!$A$1:$A$41,Movies_data!$B$1:$B$41,"not found")</f>
        <v>Good Night</v>
      </c>
      <c r="I1752" s="1" t="str">
        <f t="array" ref="I1752">_xlfn.XLOOKUP(G1752,Movies_data!$A$1:$A$41,Movies_data!$D$1:$D$41,"not found")</f>
        <v>Comedy</v>
      </c>
      <c r="J1752" s="1" t="str">
        <f t="array" ref="J1752">_xlfn.XLOOKUP(G1752,Movies_data!$A$1:$A$41,Movies_data!$C$1:$C$41,"not found")</f>
        <v>Tamil</v>
      </c>
      <c r="K1752" s="1">
        <f t="array" ref="K1752">_xlfn.XLOOKUP(G1752,Movies_data!$A$1:$A$41,Movies_data!$H$1:$H$41,"Not Found")</f>
        <v>8</v>
      </c>
      <c r="L1752" s="1" t="str">
        <f t="array" ref="L1752">_xlfn.XLOOKUP(A1752,Booking_data!$A$1:$A$6001,Booking_data!$E$1:$E$6001,"not Found")</f>
        <v>C023</v>
      </c>
      <c r="M1752" s="1" t="str">
        <f t="array" ref="M1752">_xlfn.XLOOKUP(L1752,Cinemas_data!$A$1:$A$49,Cinemas_data!$I$1:$I$49,"not Found")</f>
        <v>#NAME?</v>
      </c>
      <c r="N1752" s="1" t="str">
        <f t="array" ref="N1752">_xlfn.XLOOKUP(L1752,Cinemas_data!$A$1:$A$49,Cinemas_data!$C$1:$C$49,"not Found")</f>
        <v>Coimbatore</v>
      </c>
      <c r="O1752" s="1">
        <f t="array" ref="O1752">_xlfn.XLOOKUP(A1752,Booking_data!$A$1:$A$6001,Booking_data!$H$1:$H$6001,"not found")</f>
        <v>4</v>
      </c>
      <c r="P1752" s="1">
        <f t="array" ref="P1752">_xlfn.XLOOKUP(A1752,Booking_data!$A$1:$A$6001,Booking_data!$I$1:$I$6001,"not Found")</f>
        <v>420</v>
      </c>
      <c r="Q1752" s="1">
        <f t="shared" si="3"/>
        <v>1680</v>
      </c>
      <c r="R1752" s="1" t="str">
        <f t="array" ref="R1752">_xlfn.XLOOKUP(A1752,Booking_data!$A$1:$A$6001,Booking_data!$L$1:$L$6001,"Not Found")</f>
        <v>Credit Card</v>
      </c>
      <c r="S1752" s="1">
        <f t="array" ref="S1752">_xlfn.XLOOKUP(A1752,Booking_data!$A$1:$A$6001,Booking_data!$N$1:$N$6001,"not Found")</f>
        <v>35</v>
      </c>
      <c r="T1752" s="1" t="str">
        <f t="array" ref="T1752">_xlfn.XLOOKUP(A1752,Booking_data!$A$1:$A$6001,Booking_data!$O$1:$O$6001,"Not Found")</f>
        <v>Female</v>
      </c>
      <c r="U1752" s="1" t="str">
        <f t="shared" si="4"/>
        <v>Middle Age</v>
      </c>
      <c r="V1752" s="1" t="str">
        <f t="shared" si="5"/>
        <v>Medium Booking</v>
      </c>
    </row>
    <row r="1753" ht="15.75" customHeight="1">
      <c r="A1753" s="1" t="s">
        <v>2067</v>
      </c>
      <c r="B1753" s="6">
        <v>46153.0</v>
      </c>
      <c r="C1753" s="6">
        <v>46155.0</v>
      </c>
      <c r="D1753" s="7">
        <v>0.9375</v>
      </c>
      <c r="E1753" s="1" t="str">
        <f t="shared" si="1"/>
        <v>Weekday</v>
      </c>
      <c r="F1753" s="1" t="str">
        <f t="shared" si="2"/>
        <v>May</v>
      </c>
      <c r="G1753" s="1" t="str">
        <f t="array" ref="G1753">_xlfn.XLOOKUP(A1753,Booking_data!$A$1:$A$6001,Booking_data!$D$1:$D$6001,"not found")</f>
        <v>M003</v>
      </c>
      <c r="H1753" s="1" t="str">
        <f t="array" ref="H1753">_xlfn.XLOOKUP(G1753,Movies_data!$A$1:$A$41,Movies_data!$B$1:$B$41,"not found")</f>
        <v>Vikram</v>
      </c>
      <c r="I1753" s="1" t="str">
        <f t="array" ref="I1753">_xlfn.XLOOKUP(G1753,Movies_data!$A$1:$A$41,Movies_data!$D$1:$D$41,"not found")</f>
        <v>Action</v>
      </c>
      <c r="J1753" s="1" t="str">
        <f t="array" ref="J1753">_xlfn.XLOOKUP(G1753,Movies_data!$A$1:$A$41,Movies_data!$C$1:$C$41,"not found")</f>
        <v>Tamil</v>
      </c>
      <c r="K1753" s="1">
        <f t="array" ref="K1753">_xlfn.XLOOKUP(G1753,Movies_data!$A$1:$A$41,Movies_data!$H$1:$H$41,"Not Found")</f>
        <v>8.3</v>
      </c>
      <c r="L1753" s="1" t="str">
        <f t="array" ref="L1753">_xlfn.XLOOKUP(A1753,Booking_data!$A$1:$A$6001,Booking_data!$E$1:$E$6001,"not Found")</f>
        <v>C161</v>
      </c>
      <c r="M1753" s="1" t="str">
        <f t="array" ref="M1753">_xlfn.XLOOKUP(L1753,Cinemas_data!$A$1:$A$49,Cinemas_data!$I$1:$I$49,"not Found")</f>
        <v>#NAME?</v>
      </c>
      <c r="N1753" s="1" t="str">
        <f t="array" ref="N1753">_xlfn.XLOOKUP(L1753,Cinemas_data!$A$1:$A$49,Cinemas_data!$C$1:$C$49,"not Found")</f>
        <v>Thiruvananthapuram</v>
      </c>
      <c r="O1753" s="1">
        <f t="array" ref="O1753">_xlfn.XLOOKUP(A1753,Booking_data!$A$1:$A$6001,Booking_data!$H$1:$H$6001,"not found")</f>
        <v>3</v>
      </c>
      <c r="P1753" s="1">
        <f t="array" ref="P1753">_xlfn.XLOOKUP(A1753,Booking_data!$A$1:$A$6001,Booking_data!$I$1:$I$6001,"not Found")</f>
        <v>460</v>
      </c>
      <c r="Q1753" s="1">
        <f t="shared" si="3"/>
        <v>1380</v>
      </c>
      <c r="R1753" s="1" t="str">
        <f t="array" ref="R1753">_xlfn.XLOOKUP(A1753,Booking_data!$A$1:$A$6001,Booking_data!$L$1:$L$6001,"Not Found")</f>
        <v>Net Banking</v>
      </c>
      <c r="S1753" s="1">
        <f t="array" ref="S1753">_xlfn.XLOOKUP(A1753,Booking_data!$A$1:$A$6001,Booking_data!$N$1:$N$6001,"not Found")</f>
        <v>35</v>
      </c>
      <c r="T1753" s="1" t="str">
        <f t="array" ref="T1753">_xlfn.XLOOKUP(A1753,Booking_data!$A$1:$A$6001,Booking_data!$O$1:$O$6001,"Not Found")</f>
        <v>Male</v>
      </c>
      <c r="U1753" s="1" t="str">
        <f t="shared" si="4"/>
        <v>Middle Age</v>
      </c>
      <c r="V1753" s="1" t="str">
        <f t="shared" si="5"/>
        <v>Medium Booking</v>
      </c>
    </row>
    <row r="1754" ht="15.75" customHeight="1">
      <c r="A1754" s="1" t="s">
        <v>2068</v>
      </c>
      <c r="B1754" s="6">
        <v>46055.0</v>
      </c>
      <c r="C1754" s="6">
        <v>46058.0</v>
      </c>
      <c r="D1754" s="7">
        <v>0.7708333333333334</v>
      </c>
      <c r="E1754" s="1" t="str">
        <f t="shared" si="1"/>
        <v>Weekday</v>
      </c>
      <c r="F1754" s="1" t="str">
        <f t="shared" si="2"/>
        <v>Feb</v>
      </c>
      <c r="G1754" s="1" t="str">
        <f t="array" ref="G1754">_xlfn.XLOOKUP(A1754,Booking_data!$A$1:$A$6001,Booking_data!$D$1:$D$6001,"not found")</f>
        <v>M012</v>
      </c>
      <c r="H1754" s="1" t="str">
        <f t="array" ref="H1754">_xlfn.XLOOKUP(G1754,Movies_data!$A$1:$A$41,Movies_data!$B$1:$B$41,"not found")</f>
        <v>RRR</v>
      </c>
      <c r="I1754" s="1" t="str">
        <f t="array" ref="I1754">_xlfn.XLOOKUP(G1754,Movies_data!$A$1:$A$41,Movies_data!$D$1:$D$41,"not found")</f>
        <v>Action</v>
      </c>
      <c r="J1754" s="1" t="str">
        <f t="array" ref="J1754">_xlfn.XLOOKUP(G1754,Movies_data!$A$1:$A$41,Movies_data!$C$1:$C$41,"not found")</f>
        <v>Telugu</v>
      </c>
      <c r="K1754" s="1">
        <f t="array" ref="K1754">_xlfn.XLOOKUP(G1754,Movies_data!$A$1:$A$41,Movies_data!$H$1:$H$41,"Not Found")</f>
        <v>7.8</v>
      </c>
      <c r="L1754" s="1" t="str">
        <f t="array" ref="L1754">_xlfn.XLOOKUP(A1754,Booking_data!$A$1:$A$6001,Booking_data!$E$1:$E$6001,"not Found")</f>
        <v>C091</v>
      </c>
      <c r="M1754" s="1" t="str">
        <f t="array" ref="M1754">_xlfn.XLOOKUP(L1754,Cinemas_data!$A$1:$A$49,Cinemas_data!$I$1:$I$49,"not Found")</f>
        <v>#NAME?</v>
      </c>
      <c r="N1754" s="1" t="str">
        <f t="array" ref="N1754">_xlfn.XLOOKUP(L1754,Cinemas_data!$A$1:$A$49,Cinemas_data!$C$1:$C$49,"not Found")</f>
        <v>Mumbai</v>
      </c>
      <c r="O1754" s="1">
        <f t="array" ref="O1754">_xlfn.XLOOKUP(A1754,Booking_data!$A$1:$A$6001,Booking_data!$H$1:$H$6001,"not found")</f>
        <v>4</v>
      </c>
      <c r="P1754" s="1">
        <f t="array" ref="P1754">_xlfn.XLOOKUP(A1754,Booking_data!$A$1:$A$6001,Booking_data!$I$1:$I$6001,"not Found")</f>
        <v>280</v>
      </c>
      <c r="Q1754" s="1">
        <f t="shared" si="3"/>
        <v>1120</v>
      </c>
      <c r="R1754" s="1" t="str">
        <f t="array" ref="R1754">_xlfn.XLOOKUP(A1754,Booking_data!$A$1:$A$6001,Booking_data!$L$1:$L$6001,"Not Found")</f>
        <v>Wallet</v>
      </c>
      <c r="S1754" s="1">
        <f t="array" ref="S1754">_xlfn.XLOOKUP(A1754,Booking_data!$A$1:$A$6001,Booking_data!$N$1:$N$6001,"not Found")</f>
        <v>51</v>
      </c>
      <c r="T1754" s="1" t="str">
        <f t="array" ref="T1754">_xlfn.XLOOKUP(A1754,Booking_data!$A$1:$A$6001,Booking_data!$O$1:$O$6001,"Not Found")</f>
        <v>Male</v>
      </c>
      <c r="U1754" s="1" t="str">
        <f t="shared" si="4"/>
        <v>Above 45</v>
      </c>
      <c r="V1754" s="1" t="str">
        <f t="shared" si="5"/>
        <v>Medium Booking</v>
      </c>
    </row>
    <row r="1755" ht="15.75" customHeight="1">
      <c r="A1755" s="1" t="s">
        <v>2069</v>
      </c>
      <c r="B1755" s="6">
        <v>46118.0</v>
      </c>
      <c r="C1755" s="6">
        <v>46122.0</v>
      </c>
      <c r="D1755" s="7">
        <v>0.8854166666666666</v>
      </c>
      <c r="E1755" s="1" t="str">
        <f t="shared" si="1"/>
        <v>Weekday</v>
      </c>
      <c r="F1755" s="1" t="str">
        <f t="shared" si="2"/>
        <v>Apr</v>
      </c>
      <c r="G1755" s="1" t="str">
        <f t="array" ref="G1755">_xlfn.XLOOKUP(A1755,Booking_data!$A$1:$A$6001,Booking_data!$D$1:$D$6001,"not found")</f>
        <v>M019</v>
      </c>
      <c r="H1755" s="1" t="str">
        <f t="array" ref="H1755">_xlfn.XLOOKUP(G1755,Movies_data!$A$1:$A$41,Movies_data!$B$1:$B$41,"not found")</f>
        <v>Animal</v>
      </c>
      <c r="I1755" s="1" t="str">
        <f t="array" ref="I1755">_xlfn.XLOOKUP(G1755,Movies_data!$A$1:$A$41,Movies_data!$D$1:$D$41,"not found")</f>
        <v>Drama</v>
      </c>
      <c r="J1755" s="1" t="str">
        <f t="array" ref="J1755">_xlfn.XLOOKUP(G1755,Movies_data!$A$1:$A$41,Movies_data!$C$1:$C$41,"not found")</f>
        <v>Hindi</v>
      </c>
      <c r="K1755" s="1">
        <f t="array" ref="K1755">_xlfn.XLOOKUP(G1755,Movies_data!$A$1:$A$41,Movies_data!$H$1:$H$41,"Not Found")</f>
        <v>6.1</v>
      </c>
      <c r="L1755" s="1" t="str">
        <f t="array" ref="L1755">_xlfn.XLOOKUP(A1755,Booking_data!$A$1:$A$6001,Booking_data!$E$1:$E$6001,"not Found")</f>
        <v>C112</v>
      </c>
      <c r="M1755" s="1" t="str">
        <f t="array" ref="M1755">_xlfn.XLOOKUP(L1755,Cinemas_data!$A$1:$A$49,Cinemas_data!$I$1:$I$49,"not Found")</f>
        <v>#NAME?</v>
      </c>
      <c r="N1755" s="1" t="str">
        <f t="array" ref="N1755">_xlfn.XLOOKUP(L1755,Cinemas_data!$A$1:$A$49,Cinemas_data!$C$1:$C$49,"not Found")</f>
        <v>Delhi</v>
      </c>
      <c r="O1755" s="1">
        <f t="array" ref="O1755">_xlfn.XLOOKUP(A1755,Booking_data!$A$1:$A$6001,Booking_data!$H$1:$H$6001,"not found")</f>
        <v>2</v>
      </c>
      <c r="P1755" s="1">
        <f t="array" ref="P1755">_xlfn.XLOOKUP(A1755,Booking_data!$A$1:$A$6001,Booking_data!$I$1:$I$6001,"not Found")</f>
        <v>240</v>
      </c>
      <c r="Q1755" s="1">
        <f t="shared" si="3"/>
        <v>480</v>
      </c>
      <c r="R1755" s="1" t="str">
        <f t="array" ref="R1755">_xlfn.XLOOKUP(A1755,Booking_data!$A$1:$A$6001,Booking_data!$L$1:$L$6001,"Not Found")</f>
        <v>Credit Card</v>
      </c>
      <c r="S1755" s="1">
        <f t="array" ref="S1755">_xlfn.XLOOKUP(A1755,Booking_data!$A$1:$A$6001,Booking_data!$N$1:$N$6001,"not Found")</f>
        <v>56</v>
      </c>
      <c r="T1755" s="1" t="str">
        <f t="array" ref="T1755">_xlfn.XLOOKUP(A1755,Booking_data!$A$1:$A$6001,Booking_data!$O$1:$O$6001,"Not Found")</f>
        <v>Male</v>
      </c>
      <c r="U1755" s="1" t="str">
        <f t="shared" si="4"/>
        <v>Above 45</v>
      </c>
      <c r="V1755" s="1" t="str">
        <f t="shared" si="5"/>
        <v>Low Booking</v>
      </c>
    </row>
    <row r="1756" ht="15.75" customHeight="1">
      <c r="A1756" s="1" t="s">
        <v>2070</v>
      </c>
      <c r="B1756" s="6">
        <v>46167.0</v>
      </c>
      <c r="C1756" s="6">
        <v>46169.0</v>
      </c>
      <c r="D1756" s="7">
        <v>0.7708333333333334</v>
      </c>
      <c r="E1756" s="1" t="str">
        <f t="shared" si="1"/>
        <v>Weekday</v>
      </c>
      <c r="F1756" s="1" t="str">
        <f t="shared" si="2"/>
        <v>May</v>
      </c>
      <c r="G1756" s="1" t="str">
        <f t="array" ref="G1756">_xlfn.XLOOKUP(A1756,Booking_data!$A$1:$A$6001,Booking_data!$D$1:$D$6001,"not found")</f>
        <v>M001</v>
      </c>
      <c r="H1756" s="1" t="str">
        <f t="array" ref="H1756">_xlfn.XLOOKUP(G1756,Movies_data!$A$1:$A$41,Movies_data!$B$1:$B$41,"not found")</f>
        <v>Leo</v>
      </c>
      <c r="I1756" s="1" t="str">
        <f t="array" ref="I1756">_xlfn.XLOOKUP(G1756,Movies_data!$A$1:$A$41,Movies_data!$D$1:$D$41,"not found")</f>
        <v>Action</v>
      </c>
      <c r="J1756" s="1" t="str">
        <f t="array" ref="J1756">_xlfn.XLOOKUP(G1756,Movies_data!$A$1:$A$41,Movies_data!$C$1:$C$41,"not found")</f>
        <v>Tamil</v>
      </c>
      <c r="K1756" s="1">
        <f t="array" ref="K1756">_xlfn.XLOOKUP(G1756,Movies_data!$A$1:$A$41,Movies_data!$H$1:$H$41,"Not Found")</f>
        <v>8</v>
      </c>
      <c r="L1756" s="1" t="str">
        <f t="array" ref="L1756">_xlfn.XLOOKUP(A1756,Booking_data!$A$1:$A$6001,Booking_data!$E$1:$E$6001,"not Found")</f>
        <v>C093</v>
      </c>
      <c r="M1756" s="1" t="str">
        <f t="array" ref="M1756">_xlfn.XLOOKUP(L1756,Cinemas_data!$A$1:$A$49,Cinemas_data!$I$1:$I$49,"not Found")</f>
        <v>#NAME?</v>
      </c>
      <c r="N1756" s="1" t="str">
        <f t="array" ref="N1756">_xlfn.XLOOKUP(L1756,Cinemas_data!$A$1:$A$49,Cinemas_data!$C$1:$C$49,"not Found")</f>
        <v>Mumbai</v>
      </c>
      <c r="O1756" s="1">
        <f t="array" ref="O1756">_xlfn.XLOOKUP(A1756,Booking_data!$A$1:$A$6001,Booking_data!$H$1:$H$6001,"not found")</f>
        <v>1</v>
      </c>
      <c r="P1756" s="1">
        <f t="array" ref="P1756">_xlfn.XLOOKUP(A1756,Booking_data!$A$1:$A$6001,Booking_data!$I$1:$I$6001,"not Found")</f>
        <v>320</v>
      </c>
      <c r="Q1756" s="1">
        <f t="shared" si="3"/>
        <v>320</v>
      </c>
      <c r="R1756" s="1" t="str">
        <f t="array" ref="R1756">_xlfn.XLOOKUP(A1756,Booking_data!$A$1:$A$6001,Booking_data!$L$1:$L$6001,"Not Found")</f>
        <v>Credit Card</v>
      </c>
      <c r="S1756" s="1">
        <f t="array" ref="S1756">_xlfn.XLOOKUP(A1756,Booking_data!$A$1:$A$6001,Booking_data!$N$1:$N$6001,"not Found")</f>
        <v>55</v>
      </c>
      <c r="T1756" s="1" t="str">
        <f t="array" ref="T1756">_xlfn.XLOOKUP(A1756,Booking_data!$A$1:$A$6001,Booking_data!$O$1:$O$6001,"Not Found")</f>
        <v>Female</v>
      </c>
      <c r="U1756" s="1" t="str">
        <f t="shared" si="4"/>
        <v>Above 45</v>
      </c>
      <c r="V1756" s="1" t="str">
        <f t="shared" si="5"/>
        <v>Low Booking</v>
      </c>
    </row>
    <row r="1757" ht="15.75" customHeight="1">
      <c r="A1757" s="1" t="s">
        <v>2071</v>
      </c>
      <c r="B1757" s="6">
        <v>46179.0</v>
      </c>
      <c r="C1757" s="6">
        <v>46181.0</v>
      </c>
      <c r="D1757" s="7">
        <v>0.8854166666666666</v>
      </c>
      <c r="E1757" s="1" t="str">
        <f t="shared" si="1"/>
        <v>Weekend</v>
      </c>
      <c r="F1757" s="1" t="str">
        <f t="shared" si="2"/>
        <v>Jun</v>
      </c>
      <c r="G1757" s="1" t="str">
        <f t="array" ref="G1757">_xlfn.XLOOKUP(A1757,Booking_data!$A$1:$A$6001,Booking_data!$D$1:$D$6001,"not found")</f>
        <v>M020</v>
      </c>
      <c r="H1757" s="1" t="str">
        <f t="array" ref="H1757">_xlfn.XLOOKUP(G1757,Movies_data!$A$1:$A$41,Movies_data!$B$1:$B$41,"not found")</f>
        <v>Jawan</v>
      </c>
      <c r="I1757" s="1" t="str">
        <f t="array" ref="I1757">_xlfn.XLOOKUP(G1757,Movies_data!$A$1:$A$41,Movies_data!$D$1:$D$41,"not found")</f>
        <v>Action</v>
      </c>
      <c r="J1757" s="1" t="str">
        <f t="array" ref="J1757">_xlfn.XLOOKUP(G1757,Movies_data!$A$1:$A$41,Movies_data!$C$1:$C$41,"not found")</f>
        <v>Hindi</v>
      </c>
      <c r="K1757" s="1">
        <f t="array" ref="K1757">_xlfn.XLOOKUP(G1757,Movies_data!$A$1:$A$41,Movies_data!$H$1:$H$41,"Not Found")</f>
        <v>7</v>
      </c>
      <c r="L1757" s="1" t="str">
        <f t="array" ref="L1757">_xlfn.XLOOKUP(A1757,Booking_data!$A$1:$A$6001,Booking_data!$E$1:$E$6001,"not Found")</f>
        <v>C163</v>
      </c>
      <c r="M1757" s="1" t="str">
        <f t="array" ref="M1757">_xlfn.XLOOKUP(L1757,Cinemas_data!$A$1:$A$49,Cinemas_data!$I$1:$I$49,"not Found")</f>
        <v>#NAME?</v>
      </c>
      <c r="N1757" s="1" t="str">
        <f t="array" ref="N1757">_xlfn.XLOOKUP(L1757,Cinemas_data!$A$1:$A$49,Cinemas_data!$C$1:$C$49,"not Found")</f>
        <v>Thiruvananthapuram</v>
      </c>
      <c r="O1757" s="1">
        <f t="array" ref="O1757">_xlfn.XLOOKUP(A1757,Booking_data!$A$1:$A$6001,Booking_data!$H$1:$H$6001,"not found")</f>
        <v>4</v>
      </c>
      <c r="P1757" s="1">
        <f t="array" ref="P1757">_xlfn.XLOOKUP(A1757,Booking_data!$A$1:$A$6001,Booking_data!$I$1:$I$6001,"not Found")</f>
        <v>360</v>
      </c>
      <c r="Q1757" s="1">
        <f t="shared" si="3"/>
        <v>1440</v>
      </c>
      <c r="R1757" s="1" t="str">
        <f t="array" ref="R1757">_xlfn.XLOOKUP(A1757,Booking_data!$A$1:$A$6001,Booking_data!$L$1:$L$6001,"Not Found")</f>
        <v>Net Banking</v>
      </c>
      <c r="S1757" s="1">
        <f t="array" ref="S1757">_xlfn.XLOOKUP(A1757,Booking_data!$A$1:$A$6001,Booking_data!$N$1:$N$6001,"not Found")</f>
        <v>38</v>
      </c>
      <c r="T1757" s="1" t="str">
        <f t="array" ref="T1757">_xlfn.XLOOKUP(A1757,Booking_data!$A$1:$A$6001,Booking_data!$O$1:$O$6001,"Not Found")</f>
        <v>Female</v>
      </c>
      <c r="U1757" s="1" t="str">
        <f t="shared" si="4"/>
        <v>Middle Age</v>
      </c>
      <c r="V1757" s="1" t="str">
        <f t="shared" si="5"/>
        <v>Medium Booking</v>
      </c>
    </row>
    <row r="1758" ht="15.75" customHeight="1">
      <c r="A1758" s="1" t="s">
        <v>2072</v>
      </c>
      <c r="B1758" s="6">
        <v>46149.0</v>
      </c>
      <c r="C1758" s="6">
        <v>46156.0</v>
      </c>
      <c r="D1758" s="7">
        <v>0.3958333333333333</v>
      </c>
      <c r="E1758" s="1" t="str">
        <f t="shared" si="1"/>
        <v>Weekday</v>
      </c>
      <c r="F1758" s="1" t="str">
        <f t="shared" si="2"/>
        <v>May</v>
      </c>
      <c r="G1758" s="1" t="str">
        <f t="array" ref="G1758">_xlfn.XLOOKUP(A1758,Booking_data!$A$1:$A$6001,Booking_data!$D$1:$D$6001,"not found")</f>
        <v>M021</v>
      </c>
      <c r="H1758" s="1" t="str">
        <f t="array" ref="H1758">_xlfn.XLOOKUP(G1758,Movies_data!$A$1:$A$41,Movies_data!$B$1:$B$41,"not found")</f>
        <v>Pathaan</v>
      </c>
      <c r="I1758" s="1" t="str">
        <f t="array" ref="I1758">_xlfn.XLOOKUP(G1758,Movies_data!$A$1:$A$41,Movies_data!$D$1:$D$41,"not found")</f>
        <v>Action</v>
      </c>
      <c r="J1758" s="1" t="str">
        <f t="array" ref="J1758">_xlfn.XLOOKUP(G1758,Movies_data!$A$1:$A$41,Movies_data!$C$1:$C$41,"not found")</f>
        <v>Hindi</v>
      </c>
      <c r="K1758" s="1">
        <f t="array" ref="K1758">_xlfn.XLOOKUP(G1758,Movies_data!$A$1:$A$41,Movies_data!$H$1:$H$41,"Not Found")</f>
        <v>5.9</v>
      </c>
      <c r="L1758" s="1" t="str">
        <f t="array" ref="L1758">_xlfn.XLOOKUP(A1758,Booking_data!$A$1:$A$6001,Booking_data!$E$1:$E$6001,"not Found")</f>
        <v>C083</v>
      </c>
      <c r="M1758" s="1" t="str">
        <f t="array" ref="M1758">_xlfn.XLOOKUP(L1758,Cinemas_data!$A$1:$A$49,Cinemas_data!$I$1:$I$49,"not Found")</f>
        <v>#NAME?</v>
      </c>
      <c r="N1758" s="1" t="str">
        <f t="array" ref="N1758">_xlfn.XLOOKUP(L1758,Cinemas_data!$A$1:$A$49,Cinemas_data!$C$1:$C$49,"not Found")</f>
        <v>Vijayawada</v>
      </c>
      <c r="O1758" s="1">
        <f t="array" ref="O1758">_xlfn.XLOOKUP(A1758,Booking_data!$A$1:$A$6001,Booking_data!$H$1:$H$6001,"not found")</f>
        <v>1</v>
      </c>
      <c r="P1758" s="1">
        <f t="array" ref="P1758">_xlfn.XLOOKUP(A1758,Booking_data!$A$1:$A$6001,Booking_data!$I$1:$I$6001,"not Found")</f>
        <v>360</v>
      </c>
      <c r="Q1758" s="1">
        <f t="shared" si="3"/>
        <v>360</v>
      </c>
      <c r="R1758" s="1" t="str">
        <f t="array" ref="R1758">_xlfn.XLOOKUP(A1758,Booking_data!$A$1:$A$6001,Booking_data!$L$1:$L$6001,"Not Found")</f>
        <v>Wallet</v>
      </c>
      <c r="S1758" s="1">
        <f t="array" ref="S1758">_xlfn.XLOOKUP(A1758,Booking_data!$A$1:$A$6001,Booking_data!$N$1:$N$6001,"not Found")</f>
        <v>29</v>
      </c>
      <c r="T1758" s="1" t="str">
        <f t="array" ref="T1758">_xlfn.XLOOKUP(A1758,Booking_data!$A$1:$A$6001,Booking_data!$O$1:$O$6001,"Not Found")</f>
        <v>Male</v>
      </c>
      <c r="U1758" s="1" t="str">
        <f t="shared" si="4"/>
        <v>Youngster</v>
      </c>
      <c r="V1758" s="1" t="str">
        <f t="shared" si="5"/>
        <v>Low Booking</v>
      </c>
    </row>
    <row r="1759" ht="15.75" customHeight="1">
      <c r="A1759" s="1" t="s">
        <v>2073</v>
      </c>
      <c r="B1759" s="6">
        <v>46106.0</v>
      </c>
      <c r="C1759" s="6">
        <v>46109.0</v>
      </c>
      <c r="D1759" s="7">
        <v>0.7708333333333334</v>
      </c>
      <c r="E1759" s="1" t="str">
        <f t="shared" si="1"/>
        <v>Weekday</v>
      </c>
      <c r="F1759" s="1" t="str">
        <f t="shared" si="2"/>
        <v>Mar</v>
      </c>
      <c r="G1759" s="1" t="str">
        <f t="array" ref="G1759">_xlfn.XLOOKUP(A1759,Booking_data!$A$1:$A$6001,Booking_data!$D$1:$D$6001,"not found")</f>
        <v>M021</v>
      </c>
      <c r="H1759" s="1" t="str">
        <f t="array" ref="H1759">_xlfn.XLOOKUP(G1759,Movies_data!$A$1:$A$41,Movies_data!$B$1:$B$41,"not found")</f>
        <v>Pathaan</v>
      </c>
      <c r="I1759" s="1" t="str">
        <f t="array" ref="I1759">_xlfn.XLOOKUP(G1759,Movies_data!$A$1:$A$41,Movies_data!$D$1:$D$41,"not found")</f>
        <v>Action</v>
      </c>
      <c r="J1759" s="1" t="str">
        <f t="array" ref="J1759">_xlfn.XLOOKUP(G1759,Movies_data!$A$1:$A$41,Movies_data!$C$1:$C$41,"not found")</f>
        <v>Hindi</v>
      </c>
      <c r="K1759" s="1">
        <f t="array" ref="K1759">_xlfn.XLOOKUP(G1759,Movies_data!$A$1:$A$41,Movies_data!$H$1:$H$41,"Not Found")</f>
        <v>5.9</v>
      </c>
      <c r="L1759" s="1" t="str">
        <f t="array" ref="L1759">_xlfn.XLOOKUP(A1759,Booking_data!$A$1:$A$6001,Booking_data!$E$1:$E$6001,"not Found")</f>
        <v>C163</v>
      </c>
      <c r="M1759" s="1" t="str">
        <f t="array" ref="M1759">_xlfn.XLOOKUP(L1759,Cinemas_data!$A$1:$A$49,Cinemas_data!$I$1:$I$49,"not Found")</f>
        <v>#NAME?</v>
      </c>
      <c r="N1759" s="1" t="str">
        <f t="array" ref="N1759">_xlfn.XLOOKUP(L1759,Cinemas_data!$A$1:$A$49,Cinemas_data!$C$1:$C$49,"not Found")</f>
        <v>Thiruvananthapuram</v>
      </c>
      <c r="O1759" s="1">
        <f t="array" ref="O1759">_xlfn.XLOOKUP(A1759,Booking_data!$A$1:$A$6001,Booking_data!$H$1:$H$6001,"not found")</f>
        <v>6</v>
      </c>
      <c r="P1759" s="1">
        <f t="array" ref="P1759">_xlfn.XLOOKUP(A1759,Booking_data!$A$1:$A$6001,Booking_data!$I$1:$I$6001,"not Found")</f>
        <v>180</v>
      </c>
      <c r="Q1759" s="1">
        <f t="shared" si="3"/>
        <v>1080</v>
      </c>
      <c r="R1759" s="1" t="str">
        <f t="array" ref="R1759">_xlfn.XLOOKUP(A1759,Booking_data!$A$1:$A$6001,Booking_data!$L$1:$L$6001,"Not Found")</f>
        <v>UPI</v>
      </c>
      <c r="S1759" s="1">
        <f t="array" ref="S1759">_xlfn.XLOOKUP(A1759,Booking_data!$A$1:$A$6001,Booking_data!$N$1:$N$6001,"not Found")</f>
        <v>26</v>
      </c>
      <c r="T1759" s="1" t="str">
        <f t="array" ref="T1759">_xlfn.XLOOKUP(A1759,Booking_data!$A$1:$A$6001,Booking_data!$O$1:$O$6001,"Not Found")</f>
        <v>Male</v>
      </c>
      <c r="U1759" s="1" t="str">
        <f t="shared" si="4"/>
        <v>Youngster</v>
      </c>
      <c r="V1759" s="1" t="str">
        <f t="shared" si="5"/>
        <v>High Booking</v>
      </c>
    </row>
    <row r="1760" ht="15.75" customHeight="1">
      <c r="A1760" s="1" t="s">
        <v>2074</v>
      </c>
      <c r="B1760" s="6">
        <v>46097.0</v>
      </c>
      <c r="C1760" s="6">
        <v>46101.0</v>
      </c>
      <c r="D1760" s="7">
        <v>0.6458333333333334</v>
      </c>
      <c r="E1760" s="1" t="str">
        <f t="shared" si="1"/>
        <v>Weekday</v>
      </c>
      <c r="F1760" s="1" t="str">
        <f t="shared" si="2"/>
        <v>Mar</v>
      </c>
      <c r="G1760" s="1" t="str">
        <f t="array" ref="G1760">_xlfn.XLOOKUP(A1760,Booking_data!$A$1:$A$6001,Booking_data!$D$1:$D$6001,"not found")</f>
        <v>M002</v>
      </c>
      <c r="H1760" s="1" t="str">
        <f t="array" ref="H1760">_xlfn.XLOOKUP(G1760,Movies_data!$A$1:$A$41,Movies_data!$B$1:$B$41,"not found")</f>
        <v>Jailer</v>
      </c>
      <c r="I1760" s="1" t="str">
        <f t="array" ref="I1760">_xlfn.XLOOKUP(G1760,Movies_data!$A$1:$A$41,Movies_data!$D$1:$D$41,"not found")</f>
        <v>Action</v>
      </c>
      <c r="J1760" s="1" t="str">
        <f t="array" ref="J1760">_xlfn.XLOOKUP(G1760,Movies_data!$A$1:$A$41,Movies_data!$C$1:$C$41,"not found")</f>
        <v>Tamil</v>
      </c>
      <c r="K1760" s="1">
        <f t="array" ref="K1760">_xlfn.XLOOKUP(G1760,Movies_data!$A$1:$A$41,Movies_data!$H$1:$H$41,"Not Found")</f>
        <v>7.1</v>
      </c>
      <c r="L1760" s="1" t="str">
        <f t="array" ref="L1760">_xlfn.XLOOKUP(A1760,Booking_data!$A$1:$A$6001,Booking_data!$E$1:$E$6001,"not Found")</f>
        <v>C151</v>
      </c>
      <c r="M1760" s="1" t="str">
        <f t="array" ref="M1760">_xlfn.XLOOKUP(L1760,Cinemas_data!$A$1:$A$49,Cinemas_data!$I$1:$I$49,"not Found")</f>
        <v>#NAME?</v>
      </c>
      <c r="N1760" s="1" t="str">
        <f t="array" ref="N1760">_xlfn.XLOOKUP(L1760,Cinemas_data!$A$1:$A$49,Cinemas_data!$C$1:$C$49,"not Found")</f>
        <v>Kochi</v>
      </c>
      <c r="O1760" s="1">
        <f t="array" ref="O1760">_xlfn.XLOOKUP(A1760,Booking_data!$A$1:$A$6001,Booking_data!$H$1:$H$6001,"not found")</f>
        <v>5</v>
      </c>
      <c r="P1760" s="1">
        <f t="array" ref="P1760">_xlfn.XLOOKUP(A1760,Booking_data!$A$1:$A$6001,Booking_data!$I$1:$I$6001,"not Found")</f>
        <v>360</v>
      </c>
      <c r="Q1760" s="1">
        <f t="shared" si="3"/>
        <v>1800</v>
      </c>
      <c r="R1760" s="1" t="str">
        <f t="array" ref="R1760">_xlfn.XLOOKUP(A1760,Booking_data!$A$1:$A$6001,Booking_data!$L$1:$L$6001,"Not Found")</f>
        <v>Credit Card</v>
      </c>
      <c r="S1760" s="1">
        <f t="array" ref="S1760">_xlfn.XLOOKUP(A1760,Booking_data!$A$1:$A$6001,Booking_data!$N$1:$N$6001,"not Found")</f>
        <v>22</v>
      </c>
      <c r="T1760" s="1" t="str">
        <f t="array" ref="T1760">_xlfn.XLOOKUP(A1760,Booking_data!$A$1:$A$6001,Booking_data!$O$1:$O$6001,"Not Found")</f>
        <v>Male</v>
      </c>
      <c r="U1760" s="1" t="str">
        <f t="shared" si="4"/>
        <v>Youngster</v>
      </c>
      <c r="V1760" s="1" t="str">
        <f t="shared" si="5"/>
        <v>High Booking</v>
      </c>
    </row>
    <row r="1761" ht="15.75" customHeight="1">
      <c r="A1761" s="1" t="s">
        <v>2075</v>
      </c>
      <c r="B1761" s="6">
        <v>46167.0</v>
      </c>
      <c r="C1761" s="6">
        <v>46168.0</v>
      </c>
      <c r="D1761" s="7">
        <v>0.9375</v>
      </c>
      <c r="E1761" s="1" t="str">
        <f t="shared" si="1"/>
        <v>Weekday</v>
      </c>
      <c r="F1761" s="1" t="str">
        <f t="shared" si="2"/>
        <v>May</v>
      </c>
      <c r="G1761" s="1" t="str">
        <f t="array" ref="G1761">_xlfn.XLOOKUP(A1761,Booking_data!$A$1:$A$6001,Booking_data!$D$1:$D$6001,"not found")</f>
        <v>M006</v>
      </c>
      <c r="H1761" s="1" t="str">
        <f t="array" ref="H1761">_xlfn.XLOOKUP(G1761,Movies_data!$A$1:$A$41,Movies_data!$B$1:$B$41,"not found")</f>
        <v>Maamannan</v>
      </c>
      <c r="I1761" s="1" t="str">
        <f t="array" ref="I1761">_xlfn.XLOOKUP(G1761,Movies_data!$A$1:$A$41,Movies_data!$D$1:$D$41,"not found")</f>
        <v>Drama</v>
      </c>
      <c r="J1761" s="1" t="str">
        <f t="array" ref="J1761">_xlfn.XLOOKUP(G1761,Movies_data!$A$1:$A$41,Movies_data!$C$1:$C$41,"not found")</f>
        <v>Tamil</v>
      </c>
      <c r="K1761" s="1">
        <f t="array" ref="K1761">_xlfn.XLOOKUP(G1761,Movies_data!$A$1:$A$41,Movies_data!$H$1:$H$41,"Not Found")</f>
        <v>7.3</v>
      </c>
      <c r="L1761" s="1" t="str">
        <f t="array" ref="L1761">_xlfn.XLOOKUP(A1761,Booking_data!$A$1:$A$6001,Booking_data!$E$1:$E$6001,"not Found")</f>
        <v>C032</v>
      </c>
      <c r="M1761" s="1" t="str">
        <f t="array" ref="M1761">_xlfn.XLOOKUP(L1761,Cinemas_data!$A$1:$A$49,Cinemas_data!$I$1:$I$49,"not Found")</f>
        <v>#NAME?</v>
      </c>
      <c r="N1761" s="1" t="str">
        <f t="array" ref="N1761">_xlfn.XLOOKUP(L1761,Cinemas_data!$A$1:$A$49,Cinemas_data!$C$1:$C$49,"not Found")</f>
        <v>Madurai</v>
      </c>
      <c r="O1761" s="1">
        <f t="array" ref="O1761">_xlfn.XLOOKUP(A1761,Booking_data!$A$1:$A$6001,Booking_data!$H$1:$H$6001,"not found")</f>
        <v>2</v>
      </c>
      <c r="P1761" s="1">
        <f t="array" ref="P1761">_xlfn.XLOOKUP(A1761,Booking_data!$A$1:$A$6001,Booking_data!$I$1:$I$6001,"not Found")</f>
        <v>160</v>
      </c>
      <c r="Q1761" s="1">
        <f t="shared" si="3"/>
        <v>320</v>
      </c>
      <c r="R1761" s="1" t="str">
        <f t="array" ref="R1761">_xlfn.XLOOKUP(A1761,Booking_data!$A$1:$A$6001,Booking_data!$L$1:$L$6001,"Not Found")</f>
        <v>Net Banking</v>
      </c>
      <c r="S1761" s="1">
        <f t="array" ref="S1761">_xlfn.XLOOKUP(A1761,Booking_data!$A$1:$A$6001,Booking_data!$N$1:$N$6001,"not Found")</f>
        <v>27</v>
      </c>
      <c r="T1761" s="1" t="str">
        <f t="array" ref="T1761">_xlfn.XLOOKUP(A1761,Booking_data!$A$1:$A$6001,Booking_data!$O$1:$O$6001,"Not Found")</f>
        <v>Male</v>
      </c>
      <c r="U1761" s="1" t="str">
        <f t="shared" si="4"/>
        <v>Youngster</v>
      </c>
      <c r="V1761" s="1" t="str">
        <f t="shared" si="5"/>
        <v>Low Booking</v>
      </c>
    </row>
    <row r="1762" ht="15.75" customHeight="1">
      <c r="A1762" s="1" t="s">
        <v>2076</v>
      </c>
      <c r="B1762" s="6">
        <v>46174.0</v>
      </c>
      <c r="C1762" s="6">
        <v>46180.0</v>
      </c>
      <c r="D1762" s="7">
        <v>0.6458333333333334</v>
      </c>
      <c r="E1762" s="1" t="str">
        <f t="shared" si="1"/>
        <v>Weekday</v>
      </c>
      <c r="F1762" s="1" t="str">
        <f t="shared" si="2"/>
        <v>Jun</v>
      </c>
      <c r="G1762" s="1" t="str">
        <f t="array" ref="G1762">_xlfn.XLOOKUP(A1762,Booking_data!$A$1:$A$6001,Booking_data!$D$1:$D$6001,"not found")</f>
        <v>M023</v>
      </c>
      <c r="H1762" s="1" t="str">
        <f t="array" ref="H1762">_xlfn.XLOOKUP(G1762,Movies_data!$A$1:$A$41,Movies_data!$B$1:$B$41,"not found")</f>
        <v>Stree 2</v>
      </c>
      <c r="I1762" s="1" t="str">
        <f t="array" ref="I1762">_xlfn.XLOOKUP(G1762,Movies_data!$A$1:$A$41,Movies_data!$D$1:$D$41,"not found")</f>
        <v>Comedy</v>
      </c>
      <c r="J1762" s="1" t="str">
        <f t="array" ref="J1762">_xlfn.XLOOKUP(G1762,Movies_data!$A$1:$A$41,Movies_data!$C$1:$C$41,"not found")</f>
        <v>Hindi</v>
      </c>
      <c r="K1762" s="1">
        <f t="array" ref="K1762">_xlfn.XLOOKUP(G1762,Movies_data!$A$1:$A$41,Movies_data!$H$1:$H$41,"Not Found")</f>
        <v>6.9</v>
      </c>
      <c r="L1762" s="1" t="str">
        <f t="array" ref="L1762">_xlfn.XLOOKUP(A1762,Booking_data!$A$1:$A$6001,Booking_data!$E$1:$E$6001,"not Found")</f>
        <v>C151</v>
      </c>
      <c r="M1762" s="1" t="str">
        <f t="array" ref="M1762">_xlfn.XLOOKUP(L1762,Cinemas_data!$A$1:$A$49,Cinemas_data!$I$1:$I$49,"not Found")</f>
        <v>#NAME?</v>
      </c>
      <c r="N1762" s="1" t="str">
        <f t="array" ref="N1762">_xlfn.XLOOKUP(L1762,Cinemas_data!$A$1:$A$49,Cinemas_data!$C$1:$C$49,"not Found")</f>
        <v>Kochi</v>
      </c>
      <c r="O1762" s="1">
        <f t="array" ref="O1762">_xlfn.XLOOKUP(A1762,Booking_data!$A$1:$A$6001,Booking_data!$H$1:$H$6001,"not found")</f>
        <v>2</v>
      </c>
      <c r="P1762" s="1">
        <f t="array" ref="P1762">_xlfn.XLOOKUP(A1762,Booking_data!$A$1:$A$6001,Booking_data!$I$1:$I$6001,"not Found")</f>
        <v>360</v>
      </c>
      <c r="Q1762" s="1">
        <f t="shared" si="3"/>
        <v>720</v>
      </c>
      <c r="R1762" s="1" t="str">
        <f t="array" ref="R1762">_xlfn.XLOOKUP(A1762,Booking_data!$A$1:$A$6001,Booking_data!$L$1:$L$6001,"Not Found")</f>
        <v>Debit Card</v>
      </c>
      <c r="S1762" s="1">
        <f t="array" ref="S1762">_xlfn.XLOOKUP(A1762,Booking_data!$A$1:$A$6001,Booking_data!$N$1:$N$6001,"not Found")</f>
        <v>26</v>
      </c>
      <c r="T1762" s="1" t="str">
        <f t="array" ref="T1762">_xlfn.XLOOKUP(A1762,Booking_data!$A$1:$A$6001,Booking_data!$O$1:$O$6001,"Not Found")</f>
        <v>Other</v>
      </c>
      <c r="U1762" s="1" t="str">
        <f t="shared" si="4"/>
        <v>Youngster</v>
      </c>
      <c r="V1762" s="1" t="str">
        <f t="shared" si="5"/>
        <v>Low Booking</v>
      </c>
    </row>
    <row r="1763" ht="15.75" customHeight="1">
      <c r="A1763" s="1" t="s">
        <v>2077</v>
      </c>
      <c r="B1763" s="6">
        <v>46037.0</v>
      </c>
      <c r="C1763" s="6">
        <v>46039.0</v>
      </c>
      <c r="D1763" s="7">
        <v>0.3958333333333333</v>
      </c>
      <c r="E1763" s="1" t="str">
        <f t="shared" si="1"/>
        <v>Weekday</v>
      </c>
      <c r="F1763" s="1" t="str">
        <f t="shared" si="2"/>
        <v>Jan</v>
      </c>
      <c r="G1763" s="1" t="str">
        <f t="array" ref="G1763">_xlfn.XLOOKUP(A1763,Booking_data!$A$1:$A$6001,Booking_data!$D$1:$D$6001,"not found")</f>
        <v>M006</v>
      </c>
      <c r="H1763" s="1" t="str">
        <f t="array" ref="H1763">_xlfn.XLOOKUP(G1763,Movies_data!$A$1:$A$41,Movies_data!$B$1:$B$41,"not found")</f>
        <v>Maamannan</v>
      </c>
      <c r="I1763" s="1" t="str">
        <f t="array" ref="I1763">_xlfn.XLOOKUP(G1763,Movies_data!$A$1:$A$41,Movies_data!$D$1:$D$41,"not found")</f>
        <v>Drama</v>
      </c>
      <c r="J1763" s="1" t="str">
        <f t="array" ref="J1763">_xlfn.XLOOKUP(G1763,Movies_data!$A$1:$A$41,Movies_data!$C$1:$C$41,"not found")</f>
        <v>Tamil</v>
      </c>
      <c r="K1763" s="1">
        <f t="array" ref="K1763">_xlfn.XLOOKUP(G1763,Movies_data!$A$1:$A$41,Movies_data!$H$1:$H$41,"Not Found")</f>
        <v>7.3</v>
      </c>
      <c r="L1763" s="1" t="str">
        <f t="array" ref="L1763">_xlfn.XLOOKUP(A1763,Booking_data!$A$1:$A$6001,Booking_data!$E$1:$E$6001,"not Found")</f>
        <v>C053</v>
      </c>
      <c r="M1763" s="1" t="str">
        <f t="array" ref="M1763">_xlfn.XLOOKUP(L1763,Cinemas_data!$A$1:$A$49,Cinemas_data!$I$1:$I$49,"not Found")</f>
        <v>#NAME?</v>
      </c>
      <c r="N1763" s="1" t="str">
        <f t="array" ref="N1763">_xlfn.XLOOKUP(L1763,Cinemas_data!$A$1:$A$49,Cinemas_data!$C$1:$C$49,"not Found")</f>
        <v>Bengaluru</v>
      </c>
      <c r="O1763" s="1">
        <f t="array" ref="O1763">_xlfn.XLOOKUP(A1763,Booking_data!$A$1:$A$6001,Booking_data!$H$1:$H$6001,"not found")</f>
        <v>3</v>
      </c>
      <c r="P1763" s="1">
        <f t="array" ref="P1763">_xlfn.XLOOKUP(A1763,Booking_data!$A$1:$A$6001,Booking_data!$I$1:$I$6001,"not Found")</f>
        <v>260</v>
      </c>
      <c r="Q1763" s="1">
        <f t="shared" si="3"/>
        <v>780</v>
      </c>
      <c r="R1763" s="1" t="str">
        <f t="array" ref="R1763">_xlfn.XLOOKUP(A1763,Booking_data!$A$1:$A$6001,Booking_data!$L$1:$L$6001,"Not Found")</f>
        <v>Debit Card</v>
      </c>
      <c r="S1763" s="1">
        <f t="array" ref="S1763">_xlfn.XLOOKUP(A1763,Booking_data!$A$1:$A$6001,Booking_data!$N$1:$N$6001,"not Found")</f>
        <v>56</v>
      </c>
      <c r="T1763" s="1" t="str">
        <f t="array" ref="T1763">_xlfn.XLOOKUP(A1763,Booking_data!$A$1:$A$6001,Booking_data!$O$1:$O$6001,"Not Found")</f>
        <v>Other</v>
      </c>
      <c r="U1763" s="1" t="str">
        <f t="shared" si="4"/>
        <v>Above 45</v>
      </c>
      <c r="V1763" s="1" t="str">
        <f t="shared" si="5"/>
        <v>Medium Booking</v>
      </c>
    </row>
    <row r="1764" ht="15.75" customHeight="1">
      <c r="A1764" s="1" t="s">
        <v>2078</v>
      </c>
      <c r="B1764" s="6">
        <v>46055.0</v>
      </c>
      <c r="C1764" s="6">
        <v>46055.0</v>
      </c>
      <c r="D1764" s="7">
        <v>0.6458333333333334</v>
      </c>
      <c r="E1764" s="1" t="str">
        <f t="shared" si="1"/>
        <v>Weekday</v>
      </c>
      <c r="F1764" s="1" t="str">
        <f t="shared" si="2"/>
        <v>Feb</v>
      </c>
      <c r="G1764" s="1" t="str">
        <f t="array" ref="G1764">_xlfn.XLOOKUP(A1764,Booking_data!$A$1:$A$6001,Booking_data!$D$1:$D$6001,"not found")</f>
        <v>M023</v>
      </c>
      <c r="H1764" s="1" t="str">
        <f t="array" ref="H1764">_xlfn.XLOOKUP(G1764,Movies_data!$A$1:$A$41,Movies_data!$B$1:$B$41,"not found")</f>
        <v>Stree 2</v>
      </c>
      <c r="I1764" s="1" t="str">
        <f t="array" ref="I1764">_xlfn.XLOOKUP(G1764,Movies_data!$A$1:$A$41,Movies_data!$D$1:$D$41,"not found")</f>
        <v>Comedy</v>
      </c>
      <c r="J1764" s="1" t="str">
        <f t="array" ref="J1764">_xlfn.XLOOKUP(G1764,Movies_data!$A$1:$A$41,Movies_data!$C$1:$C$41,"not found")</f>
        <v>Hindi</v>
      </c>
      <c r="K1764" s="1">
        <f t="array" ref="K1764">_xlfn.XLOOKUP(G1764,Movies_data!$A$1:$A$41,Movies_data!$H$1:$H$41,"Not Found")</f>
        <v>6.9</v>
      </c>
      <c r="L1764" s="1" t="str">
        <f t="array" ref="L1764">_xlfn.XLOOKUP(A1764,Booking_data!$A$1:$A$6001,Booking_data!$E$1:$E$6001,"not Found")</f>
        <v>C083</v>
      </c>
      <c r="M1764" s="1" t="str">
        <f t="array" ref="M1764">_xlfn.XLOOKUP(L1764,Cinemas_data!$A$1:$A$49,Cinemas_data!$I$1:$I$49,"not Found")</f>
        <v>#NAME?</v>
      </c>
      <c r="N1764" s="1" t="str">
        <f t="array" ref="N1764">_xlfn.XLOOKUP(L1764,Cinemas_data!$A$1:$A$49,Cinemas_data!$C$1:$C$49,"not Found")</f>
        <v>Vijayawada</v>
      </c>
      <c r="O1764" s="1">
        <f t="array" ref="O1764">_xlfn.XLOOKUP(A1764,Booking_data!$A$1:$A$6001,Booking_data!$H$1:$H$6001,"not found")</f>
        <v>3</v>
      </c>
      <c r="P1764" s="1">
        <f t="array" ref="P1764">_xlfn.XLOOKUP(A1764,Booking_data!$A$1:$A$6001,Booking_data!$I$1:$I$6001,"not Found")</f>
        <v>360</v>
      </c>
      <c r="Q1764" s="1">
        <f t="shared" si="3"/>
        <v>1080</v>
      </c>
      <c r="R1764" s="1" t="str">
        <f t="array" ref="R1764">_xlfn.XLOOKUP(A1764,Booking_data!$A$1:$A$6001,Booking_data!$L$1:$L$6001,"Not Found")</f>
        <v>UPI</v>
      </c>
      <c r="S1764" s="1">
        <f t="array" ref="S1764">_xlfn.XLOOKUP(A1764,Booking_data!$A$1:$A$6001,Booking_data!$N$1:$N$6001,"not Found")</f>
        <v>60</v>
      </c>
      <c r="T1764" s="1" t="str">
        <f t="array" ref="T1764">_xlfn.XLOOKUP(A1764,Booking_data!$A$1:$A$6001,Booking_data!$O$1:$O$6001,"Not Found")</f>
        <v>Female</v>
      </c>
      <c r="U1764" s="1" t="str">
        <f t="shared" si="4"/>
        <v>Above 45</v>
      </c>
      <c r="V1764" s="1" t="str">
        <f t="shared" si="5"/>
        <v>Medium Booking</v>
      </c>
    </row>
    <row r="1765" ht="15.75" customHeight="1">
      <c r="A1765" s="1" t="s">
        <v>2079</v>
      </c>
      <c r="B1765" s="6">
        <v>46127.0</v>
      </c>
      <c r="C1765" s="6">
        <v>46128.0</v>
      </c>
      <c r="D1765" s="7">
        <v>0.9375</v>
      </c>
      <c r="E1765" s="1" t="str">
        <f t="shared" si="1"/>
        <v>Weekday</v>
      </c>
      <c r="F1765" s="1" t="str">
        <f t="shared" si="2"/>
        <v>Apr</v>
      </c>
      <c r="G1765" s="1" t="str">
        <f t="array" ref="G1765">_xlfn.XLOOKUP(A1765,Booking_data!$A$1:$A$6001,Booking_data!$D$1:$D$6001,"not found")</f>
        <v>M037</v>
      </c>
      <c r="H1765" s="1" t="str">
        <f t="array" ref="H1765">_xlfn.XLOOKUP(G1765,Movies_data!$A$1:$A$41,Movies_data!$B$1:$B$41,"not found")</f>
        <v>Oppenheimer</v>
      </c>
      <c r="I1765" s="1" t="str">
        <f t="array" ref="I1765">_xlfn.XLOOKUP(G1765,Movies_data!$A$1:$A$41,Movies_data!$D$1:$D$41,"not found")</f>
        <v>Biography</v>
      </c>
      <c r="J1765" s="1" t="str">
        <f t="array" ref="J1765">_xlfn.XLOOKUP(G1765,Movies_data!$A$1:$A$41,Movies_data!$C$1:$C$41,"not found")</f>
        <v>English</v>
      </c>
      <c r="K1765" s="1">
        <f t="array" ref="K1765">_xlfn.XLOOKUP(G1765,Movies_data!$A$1:$A$41,Movies_data!$H$1:$H$41,"Not Found")</f>
        <v>8.5</v>
      </c>
      <c r="L1765" s="1" t="str">
        <f t="array" ref="L1765">_xlfn.XLOOKUP(A1765,Booking_data!$A$1:$A$6001,Booking_data!$E$1:$E$6001,"not Found")</f>
        <v>C101</v>
      </c>
      <c r="M1765" s="1" t="str">
        <f t="array" ref="M1765">_xlfn.XLOOKUP(L1765,Cinemas_data!$A$1:$A$49,Cinemas_data!$I$1:$I$49,"not Found")</f>
        <v>#NAME?</v>
      </c>
      <c r="N1765" s="1" t="str">
        <f t="array" ref="N1765">_xlfn.XLOOKUP(L1765,Cinemas_data!$A$1:$A$49,Cinemas_data!$C$1:$C$49,"not Found")</f>
        <v>Pune</v>
      </c>
      <c r="O1765" s="1">
        <f t="array" ref="O1765">_xlfn.XLOOKUP(A1765,Booking_data!$A$1:$A$6001,Booking_data!$H$1:$H$6001,"not found")</f>
        <v>2</v>
      </c>
      <c r="P1765" s="1">
        <f t="array" ref="P1765">_xlfn.XLOOKUP(A1765,Booking_data!$A$1:$A$6001,Booking_data!$I$1:$I$6001,"not Found")</f>
        <v>360</v>
      </c>
      <c r="Q1765" s="1">
        <f t="shared" si="3"/>
        <v>720</v>
      </c>
      <c r="R1765" s="1" t="str">
        <f t="array" ref="R1765">_xlfn.XLOOKUP(A1765,Booking_data!$A$1:$A$6001,Booking_data!$L$1:$L$6001,"Not Found")</f>
        <v>UPI</v>
      </c>
      <c r="S1765" s="1">
        <f t="array" ref="S1765">_xlfn.XLOOKUP(A1765,Booking_data!$A$1:$A$6001,Booking_data!$N$1:$N$6001,"not Found")</f>
        <v>59</v>
      </c>
      <c r="T1765" s="1" t="str">
        <f t="array" ref="T1765">_xlfn.XLOOKUP(A1765,Booking_data!$A$1:$A$6001,Booking_data!$O$1:$O$6001,"Not Found")</f>
        <v>Female</v>
      </c>
      <c r="U1765" s="1" t="str">
        <f t="shared" si="4"/>
        <v>Above 45</v>
      </c>
      <c r="V1765" s="1" t="str">
        <f t="shared" si="5"/>
        <v>Low Booking</v>
      </c>
    </row>
    <row r="1766" ht="15.75" customHeight="1">
      <c r="A1766" s="1" t="s">
        <v>2080</v>
      </c>
      <c r="B1766" s="6">
        <v>46101.0</v>
      </c>
      <c r="C1766" s="6">
        <v>46108.0</v>
      </c>
      <c r="D1766" s="7">
        <v>0.9375</v>
      </c>
      <c r="E1766" s="1" t="str">
        <f t="shared" si="1"/>
        <v>Weekday</v>
      </c>
      <c r="F1766" s="1" t="str">
        <f t="shared" si="2"/>
        <v>Mar</v>
      </c>
      <c r="G1766" s="1" t="str">
        <f t="array" ref="G1766">_xlfn.XLOOKUP(A1766,Booking_data!$A$1:$A$6001,Booking_data!$D$1:$D$6001,"not found")</f>
        <v>M007</v>
      </c>
      <c r="H1766" s="1" t="str">
        <f t="array" ref="H1766">_xlfn.XLOOKUP(G1766,Movies_data!$A$1:$A$41,Movies_data!$B$1:$B$41,"not found")</f>
        <v>Good Night</v>
      </c>
      <c r="I1766" s="1" t="str">
        <f t="array" ref="I1766">_xlfn.XLOOKUP(G1766,Movies_data!$A$1:$A$41,Movies_data!$D$1:$D$41,"not found")</f>
        <v>Comedy</v>
      </c>
      <c r="J1766" s="1" t="str">
        <f t="array" ref="J1766">_xlfn.XLOOKUP(G1766,Movies_data!$A$1:$A$41,Movies_data!$C$1:$C$41,"not found")</f>
        <v>Tamil</v>
      </c>
      <c r="K1766" s="1">
        <f t="array" ref="K1766">_xlfn.XLOOKUP(G1766,Movies_data!$A$1:$A$41,Movies_data!$H$1:$H$41,"Not Found")</f>
        <v>8</v>
      </c>
      <c r="L1766" s="1" t="str">
        <f t="array" ref="L1766">_xlfn.XLOOKUP(A1766,Booking_data!$A$1:$A$6001,Booking_data!$E$1:$E$6001,"not Found")</f>
        <v>C161</v>
      </c>
      <c r="M1766" s="1" t="str">
        <f t="array" ref="M1766">_xlfn.XLOOKUP(L1766,Cinemas_data!$A$1:$A$49,Cinemas_data!$I$1:$I$49,"not Found")</f>
        <v>#NAME?</v>
      </c>
      <c r="N1766" s="1" t="str">
        <f t="array" ref="N1766">_xlfn.XLOOKUP(L1766,Cinemas_data!$A$1:$A$49,Cinemas_data!$C$1:$C$49,"not Found")</f>
        <v>Thiruvananthapuram</v>
      </c>
      <c r="O1766" s="1">
        <f t="array" ref="O1766">_xlfn.XLOOKUP(A1766,Booking_data!$A$1:$A$6001,Booking_data!$H$1:$H$6001,"not found")</f>
        <v>2</v>
      </c>
      <c r="P1766" s="1">
        <f t="array" ref="P1766">_xlfn.XLOOKUP(A1766,Booking_data!$A$1:$A$6001,Booking_data!$I$1:$I$6001,"not Found")</f>
        <v>280</v>
      </c>
      <c r="Q1766" s="1">
        <f t="shared" si="3"/>
        <v>560</v>
      </c>
      <c r="R1766" s="1" t="str">
        <f t="array" ref="R1766">_xlfn.XLOOKUP(A1766,Booking_data!$A$1:$A$6001,Booking_data!$L$1:$L$6001,"Not Found")</f>
        <v>Debit Card</v>
      </c>
      <c r="S1766" s="1">
        <f t="array" ref="S1766">_xlfn.XLOOKUP(A1766,Booking_data!$A$1:$A$6001,Booking_data!$N$1:$N$6001,"not Found")</f>
        <v>48</v>
      </c>
      <c r="T1766" s="1" t="str">
        <f t="array" ref="T1766">_xlfn.XLOOKUP(A1766,Booking_data!$A$1:$A$6001,Booking_data!$O$1:$O$6001,"Not Found")</f>
        <v>Female</v>
      </c>
      <c r="U1766" s="1" t="str">
        <f t="shared" si="4"/>
        <v>Above 45</v>
      </c>
      <c r="V1766" s="1" t="str">
        <f t="shared" si="5"/>
        <v>Low Booking</v>
      </c>
    </row>
    <row r="1767" ht="15.75" customHeight="1">
      <c r="A1767" s="1" t="s">
        <v>2081</v>
      </c>
      <c r="B1767" s="6">
        <v>46026.0</v>
      </c>
      <c r="C1767" s="6">
        <v>46026.0</v>
      </c>
      <c r="D1767" s="7">
        <v>0.3958333333333333</v>
      </c>
      <c r="E1767" s="1" t="str">
        <f t="shared" si="1"/>
        <v>Weekend</v>
      </c>
      <c r="F1767" s="1" t="str">
        <f t="shared" si="2"/>
        <v>Jan</v>
      </c>
      <c r="G1767" s="1" t="str">
        <f t="array" ref="G1767">_xlfn.XLOOKUP(A1767,Booking_data!$A$1:$A$6001,Booking_data!$D$1:$D$6001,"not found")</f>
        <v>M015</v>
      </c>
      <c r="H1767" s="1" t="str">
        <f t="array" ref="H1767">_xlfn.XLOOKUP(G1767,Movies_data!$A$1:$A$41,Movies_data!$B$1:$B$41,"not found")</f>
        <v>Kalki 2898 AD</v>
      </c>
      <c r="I1767" s="1" t="str">
        <f t="array" ref="I1767">_xlfn.XLOOKUP(G1767,Movies_data!$A$1:$A$41,Movies_data!$D$1:$D$41,"not found")</f>
        <v>Sci-Fi</v>
      </c>
      <c r="J1767" s="1" t="str">
        <f t="array" ref="J1767">_xlfn.XLOOKUP(G1767,Movies_data!$A$1:$A$41,Movies_data!$C$1:$C$41,"not found")</f>
        <v>Telugu</v>
      </c>
      <c r="K1767" s="1">
        <f t="array" ref="K1767">_xlfn.XLOOKUP(G1767,Movies_data!$A$1:$A$41,Movies_data!$H$1:$H$41,"Not Found")</f>
        <v>7</v>
      </c>
      <c r="L1767" s="1" t="str">
        <f t="array" ref="L1767">_xlfn.XLOOKUP(A1767,Booking_data!$A$1:$A$6001,Booking_data!$E$1:$E$6001,"not Found")</f>
        <v>C112</v>
      </c>
      <c r="M1767" s="1" t="str">
        <f t="array" ref="M1767">_xlfn.XLOOKUP(L1767,Cinemas_data!$A$1:$A$49,Cinemas_data!$I$1:$I$49,"not Found")</f>
        <v>#NAME?</v>
      </c>
      <c r="N1767" s="1" t="str">
        <f t="array" ref="N1767">_xlfn.XLOOKUP(L1767,Cinemas_data!$A$1:$A$49,Cinemas_data!$C$1:$C$49,"not Found")</f>
        <v>Delhi</v>
      </c>
      <c r="O1767" s="1">
        <f t="array" ref="O1767">_xlfn.XLOOKUP(A1767,Booking_data!$A$1:$A$6001,Booking_data!$H$1:$H$6001,"not found")</f>
        <v>3</v>
      </c>
      <c r="P1767" s="1">
        <f t="array" ref="P1767">_xlfn.XLOOKUP(A1767,Booking_data!$A$1:$A$6001,Booking_data!$I$1:$I$6001,"not Found")</f>
        <v>240</v>
      </c>
      <c r="Q1767" s="1">
        <f t="shared" si="3"/>
        <v>720</v>
      </c>
      <c r="R1767" s="1" t="str">
        <f t="array" ref="R1767">_xlfn.XLOOKUP(A1767,Booking_data!$A$1:$A$6001,Booking_data!$L$1:$L$6001,"Not Found")</f>
        <v>Net Banking</v>
      </c>
      <c r="S1767" s="1">
        <f t="array" ref="S1767">_xlfn.XLOOKUP(A1767,Booking_data!$A$1:$A$6001,Booking_data!$N$1:$N$6001,"not Found")</f>
        <v>40</v>
      </c>
      <c r="T1767" s="1" t="str">
        <f t="array" ref="T1767">_xlfn.XLOOKUP(A1767,Booking_data!$A$1:$A$6001,Booking_data!$O$1:$O$6001,"Not Found")</f>
        <v>Male</v>
      </c>
      <c r="U1767" s="1" t="str">
        <f t="shared" si="4"/>
        <v>Middle Age</v>
      </c>
      <c r="V1767" s="1" t="str">
        <f t="shared" si="5"/>
        <v>Medium Booking</v>
      </c>
    </row>
    <row r="1768" ht="15.75" customHeight="1">
      <c r="A1768" s="1" t="s">
        <v>2082</v>
      </c>
      <c r="B1768" s="6">
        <v>46034.0</v>
      </c>
      <c r="C1768" s="6">
        <v>46036.0</v>
      </c>
      <c r="D1768" s="7">
        <v>0.53125</v>
      </c>
      <c r="E1768" s="1" t="str">
        <f t="shared" si="1"/>
        <v>Weekday</v>
      </c>
      <c r="F1768" s="1" t="str">
        <f t="shared" si="2"/>
        <v>Jan</v>
      </c>
      <c r="G1768" s="1" t="str">
        <f t="array" ref="G1768">_xlfn.XLOOKUP(A1768,Booking_data!$A$1:$A$6001,Booking_data!$D$1:$D$6001,"not found")</f>
        <v>M025</v>
      </c>
      <c r="H1768" s="1" t="str">
        <f t="array" ref="H1768">_xlfn.XLOOKUP(G1768,Movies_data!$A$1:$A$41,Movies_data!$B$1:$B$41,"not found")</f>
        <v>Rocky Aur Rani Kii Prem Kahaani</v>
      </c>
      <c r="I1768" s="1" t="str">
        <f t="array" ref="I1768">_xlfn.XLOOKUP(G1768,Movies_data!$A$1:$A$41,Movies_data!$D$1:$D$41,"not found")</f>
        <v>Romance</v>
      </c>
      <c r="J1768" s="1" t="str">
        <f t="array" ref="J1768">_xlfn.XLOOKUP(G1768,Movies_data!$A$1:$A$41,Movies_data!$C$1:$C$41,"not found")</f>
        <v>Hindi</v>
      </c>
      <c r="K1768" s="1">
        <f t="array" ref="K1768">_xlfn.XLOOKUP(G1768,Movies_data!$A$1:$A$41,Movies_data!$H$1:$H$41,"Not Found")</f>
        <v>6.8</v>
      </c>
      <c r="L1768" s="1" t="str">
        <f t="array" ref="L1768">_xlfn.XLOOKUP(A1768,Booking_data!$A$1:$A$6001,Booking_data!$E$1:$E$6001,"not Found")</f>
        <v>C141</v>
      </c>
      <c r="M1768" s="1" t="str">
        <f t="array" ref="M1768">_xlfn.XLOOKUP(L1768,Cinemas_data!$A$1:$A$49,Cinemas_data!$I$1:$I$49,"not Found")</f>
        <v>#NAME?</v>
      </c>
      <c r="N1768" s="1" t="str">
        <f t="array" ref="N1768">_xlfn.XLOOKUP(L1768,Cinemas_data!$A$1:$A$49,Cinemas_data!$C$1:$C$49,"not Found")</f>
        <v>Ahmedabad</v>
      </c>
      <c r="O1768" s="1">
        <f t="array" ref="O1768">_xlfn.XLOOKUP(A1768,Booking_data!$A$1:$A$6001,Booking_data!$H$1:$H$6001,"not found")</f>
        <v>3</v>
      </c>
      <c r="P1768" s="1">
        <f t="array" ref="P1768">_xlfn.XLOOKUP(A1768,Booking_data!$A$1:$A$6001,Booking_data!$I$1:$I$6001,"not Found")</f>
        <v>420</v>
      </c>
      <c r="Q1768" s="1">
        <f t="shared" si="3"/>
        <v>1260</v>
      </c>
      <c r="R1768" s="1" t="str">
        <f t="array" ref="R1768">_xlfn.XLOOKUP(A1768,Booking_data!$A$1:$A$6001,Booking_data!$L$1:$L$6001,"Not Found")</f>
        <v>Net Banking</v>
      </c>
      <c r="S1768" s="1">
        <f t="array" ref="S1768">_xlfn.XLOOKUP(A1768,Booking_data!$A$1:$A$6001,Booking_data!$N$1:$N$6001,"not Found")</f>
        <v>48</v>
      </c>
      <c r="T1768" s="1" t="str">
        <f t="array" ref="T1768">_xlfn.XLOOKUP(A1768,Booking_data!$A$1:$A$6001,Booking_data!$O$1:$O$6001,"Not Found")</f>
        <v>Male</v>
      </c>
      <c r="U1768" s="1" t="str">
        <f t="shared" si="4"/>
        <v>Above 45</v>
      </c>
      <c r="V1768" s="1" t="str">
        <f t="shared" si="5"/>
        <v>Medium Booking</v>
      </c>
    </row>
    <row r="1769" ht="15.75" customHeight="1">
      <c r="A1769" s="1" t="s">
        <v>2083</v>
      </c>
      <c r="B1769" s="6">
        <v>46099.0</v>
      </c>
      <c r="C1769" s="6">
        <v>46101.0</v>
      </c>
      <c r="D1769" s="7">
        <v>0.7708333333333334</v>
      </c>
      <c r="E1769" s="1" t="str">
        <f t="shared" si="1"/>
        <v>Weekday</v>
      </c>
      <c r="F1769" s="1" t="str">
        <f t="shared" si="2"/>
        <v>Mar</v>
      </c>
      <c r="G1769" s="1" t="str">
        <f t="array" ref="G1769">_xlfn.XLOOKUP(A1769,Booking_data!$A$1:$A$6001,Booking_data!$D$1:$D$6001,"not found")</f>
        <v>M031</v>
      </c>
      <c r="H1769" s="1" t="str">
        <f t="array" ref="H1769">_xlfn.XLOOKUP(G1769,Movies_data!$A$1:$A$41,Movies_data!$B$1:$B$41,"not found")</f>
        <v>Bangalore Days</v>
      </c>
      <c r="I1769" s="1" t="str">
        <f t="array" ref="I1769">_xlfn.XLOOKUP(G1769,Movies_data!$A$1:$A$41,Movies_data!$D$1:$D$41,"not found")</f>
        <v>Drama</v>
      </c>
      <c r="J1769" s="1" t="str">
        <f t="array" ref="J1769">_xlfn.XLOOKUP(G1769,Movies_data!$A$1:$A$41,Movies_data!$C$1:$C$41,"not found")</f>
        <v>Malayalam</v>
      </c>
      <c r="K1769" s="1">
        <f t="array" ref="K1769">_xlfn.XLOOKUP(G1769,Movies_data!$A$1:$A$41,Movies_data!$H$1:$H$41,"Not Found")</f>
        <v>8.3</v>
      </c>
      <c r="L1769" s="1" t="str">
        <f t="array" ref="L1769">_xlfn.XLOOKUP(A1769,Booking_data!$A$1:$A$6001,Booking_data!$E$1:$E$6001,"not Found")</f>
        <v>C072</v>
      </c>
      <c r="M1769" s="1" t="str">
        <f t="array" ref="M1769">_xlfn.XLOOKUP(L1769,Cinemas_data!$A$1:$A$49,Cinemas_data!$I$1:$I$49,"not Found")</f>
        <v>#NAME?</v>
      </c>
      <c r="N1769" s="1" t="str">
        <f t="array" ref="N1769">_xlfn.XLOOKUP(L1769,Cinemas_data!$A$1:$A$49,Cinemas_data!$C$1:$C$49,"not Found")</f>
        <v>Hyderabad</v>
      </c>
      <c r="O1769" s="1">
        <f t="array" ref="O1769">_xlfn.XLOOKUP(A1769,Booking_data!$A$1:$A$6001,Booking_data!$H$1:$H$6001,"not found")</f>
        <v>4</v>
      </c>
      <c r="P1769" s="1">
        <f t="array" ref="P1769">_xlfn.XLOOKUP(A1769,Booking_data!$A$1:$A$6001,Booking_data!$I$1:$I$6001,"not Found")</f>
        <v>200</v>
      </c>
      <c r="Q1769" s="1">
        <f t="shared" si="3"/>
        <v>800</v>
      </c>
      <c r="R1769" s="1" t="str">
        <f t="array" ref="R1769">_xlfn.XLOOKUP(A1769,Booking_data!$A$1:$A$6001,Booking_data!$L$1:$L$6001,"Not Found")</f>
        <v>UPI</v>
      </c>
      <c r="S1769" s="1">
        <f t="array" ref="S1769">_xlfn.XLOOKUP(A1769,Booking_data!$A$1:$A$6001,Booking_data!$N$1:$N$6001,"not Found")</f>
        <v>35</v>
      </c>
      <c r="T1769" s="1" t="str">
        <f t="array" ref="T1769">_xlfn.XLOOKUP(A1769,Booking_data!$A$1:$A$6001,Booking_data!$O$1:$O$6001,"Not Found")</f>
        <v>Female</v>
      </c>
      <c r="U1769" s="1" t="str">
        <f t="shared" si="4"/>
        <v>Middle Age</v>
      </c>
      <c r="V1769" s="1" t="str">
        <f t="shared" si="5"/>
        <v>Medium Booking</v>
      </c>
    </row>
    <row r="1770" ht="15.75" customHeight="1">
      <c r="A1770" s="1" t="s">
        <v>2084</v>
      </c>
      <c r="B1770" s="6">
        <v>46055.0</v>
      </c>
      <c r="C1770" s="6">
        <v>46058.0</v>
      </c>
      <c r="D1770" s="7">
        <v>0.3958333333333333</v>
      </c>
      <c r="E1770" s="1" t="str">
        <f t="shared" si="1"/>
        <v>Weekday</v>
      </c>
      <c r="F1770" s="1" t="str">
        <f t="shared" si="2"/>
        <v>Feb</v>
      </c>
      <c r="G1770" s="1" t="str">
        <f t="array" ref="G1770">_xlfn.XLOOKUP(A1770,Booking_data!$A$1:$A$6001,Booking_data!$D$1:$D$6001,"not found")</f>
        <v>M008</v>
      </c>
      <c r="H1770" s="1" t="str">
        <f t="array" ref="H1770">_xlfn.XLOOKUP(G1770,Movies_data!$A$1:$A$41,Movies_data!$B$1:$B$41,"not found")</f>
        <v>Love Today</v>
      </c>
      <c r="I1770" s="1" t="str">
        <f t="array" ref="I1770">_xlfn.XLOOKUP(G1770,Movies_data!$A$1:$A$41,Movies_data!$D$1:$D$41,"not found")</f>
        <v>Romance</v>
      </c>
      <c r="J1770" s="1" t="str">
        <f t="array" ref="J1770">_xlfn.XLOOKUP(G1770,Movies_data!$A$1:$A$41,Movies_data!$C$1:$C$41,"not found")</f>
        <v>Tamil</v>
      </c>
      <c r="K1770" s="1">
        <f t="array" ref="K1770">_xlfn.XLOOKUP(G1770,Movies_data!$A$1:$A$41,Movies_data!$H$1:$H$41,"Not Found")</f>
        <v>7.4</v>
      </c>
      <c r="L1770" s="1" t="str">
        <f t="array" ref="L1770">_xlfn.XLOOKUP(A1770,Booking_data!$A$1:$A$6001,Booking_data!$E$1:$E$6001,"not Found")</f>
        <v>C022</v>
      </c>
      <c r="M1770" s="1" t="str">
        <f t="array" ref="M1770">_xlfn.XLOOKUP(L1770,Cinemas_data!$A$1:$A$49,Cinemas_data!$I$1:$I$49,"not Found")</f>
        <v>#NAME?</v>
      </c>
      <c r="N1770" s="1" t="str">
        <f t="array" ref="N1770">_xlfn.XLOOKUP(L1770,Cinemas_data!$A$1:$A$49,Cinemas_data!$C$1:$C$49,"not Found")</f>
        <v>Coimbatore</v>
      </c>
      <c r="O1770" s="1">
        <f t="array" ref="O1770">_xlfn.XLOOKUP(A1770,Booking_data!$A$1:$A$6001,Booking_data!$H$1:$H$6001,"not found")</f>
        <v>4</v>
      </c>
      <c r="P1770" s="1">
        <f t="array" ref="P1770">_xlfn.XLOOKUP(A1770,Booking_data!$A$1:$A$6001,Booking_data!$I$1:$I$6001,"not Found")</f>
        <v>200</v>
      </c>
      <c r="Q1770" s="1">
        <f t="shared" si="3"/>
        <v>800</v>
      </c>
      <c r="R1770" s="1" t="str">
        <f t="array" ref="R1770">_xlfn.XLOOKUP(A1770,Booking_data!$A$1:$A$6001,Booking_data!$L$1:$L$6001,"Not Found")</f>
        <v>UPI</v>
      </c>
      <c r="S1770" s="1">
        <f t="array" ref="S1770">_xlfn.XLOOKUP(A1770,Booking_data!$A$1:$A$6001,Booking_data!$N$1:$N$6001,"not Found")</f>
        <v>56</v>
      </c>
      <c r="T1770" s="1" t="str">
        <f t="array" ref="T1770">_xlfn.XLOOKUP(A1770,Booking_data!$A$1:$A$6001,Booking_data!$O$1:$O$6001,"Not Found")</f>
        <v>Other</v>
      </c>
      <c r="U1770" s="1" t="str">
        <f t="shared" si="4"/>
        <v>Above 45</v>
      </c>
      <c r="V1770" s="1" t="str">
        <f t="shared" si="5"/>
        <v>Medium Booking</v>
      </c>
    </row>
    <row r="1771" ht="15.75" customHeight="1">
      <c r="A1771" s="1" t="s">
        <v>2085</v>
      </c>
      <c r="B1771" s="6">
        <v>46045.0</v>
      </c>
      <c r="C1771" s="6">
        <v>46052.0</v>
      </c>
      <c r="D1771" s="7">
        <v>0.7708333333333334</v>
      </c>
      <c r="E1771" s="1" t="str">
        <f t="shared" si="1"/>
        <v>Weekday</v>
      </c>
      <c r="F1771" s="1" t="str">
        <f t="shared" si="2"/>
        <v>Jan</v>
      </c>
      <c r="G1771" s="1" t="str">
        <f t="array" ref="G1771">_xlfn.XLOOKUP(A1771,Booking_data!$A$1:$A$6001,Booking_data!$D$1:$D$6001,"not found")</f>
        <v>M025</v>
      </c>
      <c r="H1771" s="1" t="str">
        <f t="array" ref="H1771">_xlfn.XLOOKUP(G1771,Movies_data!$A$1:$A$41,Movies_data!$B$1:$B$41,"not found")</f>
        <v>Rocky Aur Rani Kii Prem Kahaani</v>
      </c>
      <c r="I1771" s="1" t="str">
        <f t="array" ref="I1771">_xlfn.XLOOKUP(G1771,Movies_data!$A$1:$A$41,Movies_data!$D$1:$D$41,"not found")</f>
        <v>Romance</v>
      </c>
      <c r="J1771" s="1" t="str">
        <f t="array" ref="J1771">_xlfn.XLOOKUP(G1771,Movies_data!$A$1:$A$41,Movies_data!$C$1:$C$41,"not found")</f>
        <v>Hindi</v>
      </c>
      <c r="K1771" s="1">
        <f t="array" ref="K1771">_xlfn.XLOOKUP(G1771,Movies_data!$A$1:$A$41,Movies_data!$H$1:$H$41,"Not Found")</f>
        <v>6.8</v>
      </c>
      <c r="L1771" s="1" t="str">
        <f t="array" ref="L1771">_xlfn.XLOOKUP(A1771,Booking_data!$A$1:$A$6001,Booking_data!$E$1:$E$6001,"not Found")</f>
        <v>C151</v>
      </c>
      <c r="M1771" s="1" t="str">
        <f t="array" ref="M1771">_xlfn.XLOOKUP(L1771,Cinemas_data!$A$1:$A$49,Cinemas_data!$I$1:$I$49,"not Found")</f>
        <v>#NAME?</v>
      </c>
      <c r="N1771" s="1" t="str">
        <f t="array" ref="N1771">_xlfn.XLOOKUP(L1771,Cinemas_data!$A$1:$A$49,Cinemas_data!$C$1:$C$49,"not Found")</f>
        <v>Kochi</v>
      </c>
      <c r="O1771" s="1">
        <f t="array" ref="O1771">_xlfn.XLOOKUP(A1771,Booking_data!$A$1:$A$6001,Booking_data!$H$1:$H$6001,"not found")</f>
        <v>5</v>
      </c>
      <c r="P1771" s="1">
        <f t="array" ref="P1771">_xlfn.XLOOKUP(A1771,Booking_data!$A$1:$A$6001,Booking_data!$I$1:$I$6001,"not Found")</f>
        <v>280</v>
      </c>
      <c r="Q1771" s="1">
        <f t="shared" si="3"/>
        <v>1400</v>
      </c>
      <c r="R1771" s="1" t="str">
        <f t="array" ref="R1771">_xlfn.XLOOKUP(A1771,Booking_data!$A$1:$A$6001,Booking_data!$L$1:$L$6001,"Not Found")</f>
        <v>Debit Card</v>
      </c>
      <c r="S1771" s="1">
        <f t="array" ref="S1771">_xlfn.XLOOKUP(A1771,Booking_data!$A$1:$A$6001,Booking_data!$N$1:$N$6001,"not Found")</f>
        <v>40</v>
      </c>
      <c r="T1771" s="1" t="str">
        <f t="array" ref="T1771">_xlfn.XLOOKUP(A1771,Booking_data!$A$1:$A$6001,Booking_data!$O$1:$O$6001,"Not Found")</f>
        <v>Male</v>
      </c>
      <c r="U1771" s="1" t="str">
        <f t="shared" si="4"/>
        <v>Middle Age</v>
      </c>
      <c r="V1771" s="1" t="str">
        <f t="shared" si="5"/>
        <v>High Booking</v>
      </c>
    </row>
    <row r="1772" ht="15.75" customHeight="1">
      <c r="A1772" s="1" t="s">
        <v>2086</v>
      </c>
      <c r="B1772" s="6">
        <v>46165.0</v>
      </c>
      <c r="C1772" s="6">
        <v>46170.0</v>
      </c>
      <c r="D1772" s="7">
        <v>0.6458333333333334</v>
      </c>
      <c r="E1772" s="1" t="str">
        <f t="shared" si="1"/>
        <v>Weekend</v>
      </c>
      <c r="F1772" s="1" t="str">
        <f t="shared" si="2"/>
        <v>May</v>
      </c>
      <c r="G1772" s="1" t="str">
        <f t="array" ref="G1772">_xlfn.XLOOKUP(A1772,Booking_data!$A$1:$A$6001,Booking_data!$D$1:$D$6001,"not found")</f>
        <v>M016</v>
      </c>
      <c r="H1772" s="1" t="str">
        <f t="array" ref="H1772">_xlfn.XLOOKUP(G1772,Movies_data!$A$1:$A$41,Movies_data!$B$1:$B$41,"not found")</f>
        <v>Arjun Reddy</v>
      </c>
      <c r="I1772" s="1" t="str">
        <f t="array" ref="I1772">_xlfn.XLOOKUP(G1772,Movies_data!$A$1:$A$41,Movies_data!$D$1:$D$41,"not found")</f>
        <v>Drama</v>
      </c>
      <c r="J1772" s="1" t="str">
        <f t="array" ref="J1772">_xlfn.XLOOKUP(G1772,Movies_data!$A$1:$A$41,Movies_data!$C$1:$C$41,"not found")</f>
        <v>Telugu</v>
      </c>
      <c r="K1772" s="1">
        <f t="array" ref="K1772">_xlfn.XLOOKUP(G1772,Movies_data!$A$1:$A$41,Movies_data!$H$1:$H$41,"Not Found")</f>
        <v>7.7</v>
      </c>
      <c r="L1772" s="1" t="str">
        <f t="array" ref="L1772">_xlfn.XLOOKUP(A1772,Booking_data!$A$1:$A$6001,Booking_data!$E$1:$E$6001,"not Found")</f>
        <v>C082</v>
      </c>
      <c r="M1772" s="1" t="str">
        <f t="array" ref="M1772">_xlfn.XLOOKUP(L1772,Cinemas_data!$A$1:$A$49,Cinemas_data!$I$1:$I$49,"not Found")</f>
        <v>#NAME?</v>
      </c>
      <c r="N1772" s="1" t="str">
        <f t="array" ref="N1772">_xlfn.XLOOKUP(L1772,Cinemas_data!$A$1:$A$49,Cinemas_data!$C$1:$C$49,"not Found")</f>
        <v>Vijayawada</v>
      </c>
      <c r="O1772" s="1">
        <f t="array" ref="O1772">_xlfn.XLOOKUP(A1772,Booking_data!$A$1:$A$6001,Booking_data!$H$1:$H$6001,"not found")</f>
        <v>3</v>
      </c>
      <c r="P1772" s="1">
        <f t="array" ref="P1772">_xlfn.XLOOKUP(A1772,Booking_data!$A$1:$A$6001,Booking_data!$I$1:$I$6001,"not Found")</f>
        <v>280</v>
      </c>
      <c r="Q1772" s="1">
        <f t="shared" si="3"/>
        <v>840</v>
      </c>
      <c r="R1772" s="1" t="str">
        <f t="array" ref="R1772">_xlfn.XLOOKUP(A1772,Booking_data!$A$1:$A$6001,Booking_data!$L$1:$L$6001,"Not Found")</f>
        <v>Debit Card</v>
      </c>
      <c r="S1772" s="1">
        <f t="array" ref="S1772">_xlfn.XLOOKUP(A1772,Booking_data!$A$1:$A$6001,Booking_data!$N$1:$N$6001,"not Found")</f>
        <v>24</v>
      </c>
      <c r="T1772" s="1" t="str">
        <f t="array" ref="T1772">_xlfn.XLOOKUP(A1772,Booking_data!$A$1:$A$6001,Booking_data!$O$1:$O$6001,"Not Found")</f>
        <v>Female</v>
      </c>
      <c r="U1772" s="1" t="str">
        <f t="shared" si="4"/>
        <v>Youngster</v>
      </c>
      <c r="V1772" s="1" t="str">
        <f t="shared" si="5"/>
        <v>Medium Booking</v>
      </c>
    </row>
    <row r="1773" ht="15.75" customHeight="1">
      <c r="A1773" s="1" t="s">
        <v>2087</v>
      </c>
      <c r="B1773" s="6">
        <v>46194.0</v>
      </c>
      <c r="C1773" s="6">
        <v>46199.0</v>
      </c>
      <c r="D1773" s="7">
        <v>0.3958333333333333</v>
      </c>
      <c r="E1773" s="1" t="str">
        <f t="shared" si="1"/>
        <v>Weekend</v>
      </c>
      <c r="F1773" s="1" t="str">
        <f t="shared" si="2"/>
        <v>Jun</v>
      </c>
      <c r="G1773" s="1" t="str">
        <f t="array" ref="G1773">_xlfn.XLOOKUP(A1773,Booking_data!$A$1:$A$6001,Booking_data!$D$1:$D$6001,"not found")</f>
        <v>M007</v>
      </c>
      <c r="H1773" s="1" t="str">
        <f t="array" ref="H1773">_xlfn.XLOOKUP(G1773,Movies_data!$A$1:$A$41,Movies_data!$B$1:$B$41,"not found")</f>
        <v>Good Night</v>
      </c>
      <c r="I1773" s="1" t="str">
        <f t="array" ref="I1773">_xlfn.XLOOKUP(G1773,Movies_data!$A$1:$A$41,Movies_data!$D$1:$D$41,"not found")</f>
        <v>Comedy</v>
      </c>
      <c r="J1773" s="1" t="str">
        <f t="array" ref="J1773">_xlfn.XLOOKUP(G1773,Movies_data!$A$1:$A$41,Movies_data!$C$1:$C$41,"not found")</f>
        <v>Tamil</v>
      </c>
      <c r="K1773" s="1">
        <f t="array" ref="K1773">_xlfn.XLOOKUP(G1773,Movies_data!$A$1:$A$41,Movies_data!$H$1:$H$41,"Not Found")</f>
        <v>8</v>
      </c>
      <c r="L1773" s="1" t="str">
        <f t="array" ref="L1773">_xlfn.XLOOKUP(A1773,Booking_data!$A$1:$A$6001,Booking_data!$E$1:$E$6001,"not Found")</f>
        <v>C151</v>
      </c>
      <c r="M1773" s="1" t="str">
        <f t="array" ref="M1773">_xlfn.XLOOKUP(L1773,Cinemas_data!$A$1:$A$49,Cinemas_data!$I$1:$I$49,"not Found")</f>
        <v>#NAME?</v>
      </c>
      <c r="N1773" s="1" t="str">
        <f t="array" ref="N1773">_xlfn.XLOOKUP(L1773,Cinemas_data!$A$1:$A$49,Cinemas_data!$C$1:$C$49,"not Found")</f>
        <v>Kochi</v>
      </c>
      <c r="O1773" s="1">
        <f t="array" ref="O1773">_xlfn.XLOOKUP(A1773,Booking_data!$A$1:$A$6001,Booking_data!$H$1:$H$6001,"not found")</f>
        <v>5</v>
      </c>
      <c r="P1773" s="1">
        <f t="array" ref="P1773">_xlfn.XLOOKUP(A1773,Booking_data!$A$1:$A$6001,Booking_data!$I$1:$I$6001,"not Found")</f>
        <v>280</v>
      </c>
      <c r="Q1773" s="1">
        <f t="shared" si="3"/>
        <v>1400</v>
      </c>
      <c r="R1773" s="1" t="str">
        <f t="array" ref="R1773">_xlfn.XLOOKUP(A1773,Booking_data!$A$1:$A$6001,Booking_data!$L$1:$L$6001,"Not Found")</f>
        <v>Debit Card</v>
      </c>
      <c r="S1773" s="1">
        <f t="array" ref="S1773">_xlfn.XLOOKUP(A1773,Booking_data!$A$1:$A$6001,Booking_data!$N$1:$N$6001,"not Found")</f>
        <v>48</v>
      </c>
      <c r="T1773" s="1" t="str">
        <f t="array" ref="T1773">_xlfn.XLOOKUP(A1773,Booking_data!$A$1:$A$6001,Booking_data!$O$1:$O$6001,"Not Found")</f>
        <v>Male</v>
      </c>
      <c r="U1773" s="1" t="str">
        <f t="shared" si="4"/>
        <v>Above 45</v>
      </c>
      <c r="V1773" s="1" t="str">
        <f t="shared" si="5"/>
        <v>High Booking</v>
      </c>
    </row>
    <row r="1774" ht="15.75" customHeight="1">
      <c r="A1774" s="1" t="s">
        <v>2088</v>
      </c>
      <c r="B1774" s="6">
        <v>46026.0</v>
      </c>
      <c r="C1774" s="6">
        <v>46030.0</v>
      </c>
      <c r="D1774" s="7">
        <v>0.8854166666666666</v>
      </c>
      <c r="E1774" s="1" t="str">
        <f t="shared" si="1"/>
        <v>Weekend</v>
      </c>
      <c r="F1774" s="1" t="str">
        <f t="shared" si="2"/>
        <v>Jan</v>
      </c>
      <c r="G1774" s="1" t="str">
        <f t="array" ref="G1774">_xlfn.XLOOKUP(A1774,Booking_data!$A$1:$A$6001,Booking_data!$D$1:$D$6001,"not found")</f>
        <v>M008</v>
      </c>
      <c r="H1774" s="1" t="str">
        <f t="array" ref="H1774">_xlfn.XLOOKUP(G1774,Movies_data!$A$1:$A$41,Movies_data!$B$1:$B$41,"not found")</f>
        <v>Love Today</v>
      </c>
      <c r="I1774" s="1" t="str">
        <f t="array" ref="I1774">_xlfn.XLOOKUP(G1774,Movies_data!$A$1:$A$41,Movies_data!$D$1:$D$41,"not found")</f>
        <v>Romance</v>
      </c>
      <c r="J1774" s="1" t="str">
        <f t="array" ref="J1774">_xlfn.XLOOKUP(G1774,Movies_data!$A$1:$A$41,Movies_data!$C$1:$C$41,"not found")</f>
        <v>Tamil</v>
      </c>
      <c r="K1774" s="1">
        <f t="array" ref="K1774">_xlfn.XLOOKUP(G1774,Movies_data!$A$1:$A$41,Movies_data!$H$1:$H$41,"Not Found")</f>
        <v>7.4</v>
      </c>
      <c r="L1774" s="1" t="str">
        <f t="array" ref="L1774">_xlfn.XLOOKUP(A1774,Booking_data!$A$1:$A$6001,Booking_data!$E$1:$E$6001,"not Found")</f>
        <v>C072</v>
      </c>
      <c r="M1774" s="1" t="str">
        <f t="array" ref="M1774">_xlfn.XLOOKUP(L1774,Cinemas_data!$A$1:$A$49,Cinemas_data!$I$1:$I$49,"not Found")</f>
        <v>#NAME?</v>
      </c>
      <c r="N1774" s="1" t="str">
        <f t="array" ref="N1774">_xlfn.XLOOKUP(L1774,Cinemas_data!$A$1:$A$49,Cinemas_data!$C$1:$C$49,"not Found")</f>
        <v>Hyderabad</v>
      </c>
      <c r="O1774" s="1">
        <f t="array" ref="O1774">_xlfn.XLOOKUP(A1774,Booking_data!$A$1:$A$6001,Booking_data!$H$1:$H$6001,"not found")</f>
        <v>3</v>
      </c>
      <c r="P1774" s="1">
        <f t="array" ref="P1774">_xlfn.XLOOKUP(A1774,Booking_data!$A$1:$A$6001,Booking_data!$I$1:$I$6001,"not Found")</f>
        <v>200</v>
      </c>
      <c r="Q1774" s="1">
        <f t="shared" si="3"/>
        <v>600</v>
      </c>
      <c r="R1774" s="1" t="str">
        <f t="array" ref="R1774">_xlfn.XLOOKUP(A1774,Booking_data!$A$1:$A$6001,Booking_data!$L$1:$L$6001,"Not Found")</f>
        <v>Wallet</v>
      </c>
      <c r="S1774" s="1">
        <f t="array" ref="S1774">_xlfn.XLOOKUP(A1774,Booking_data!$A$1:$A$6001,Booking_data!$N$1:$N$6001,"not Found")</f>
        <v>33</v>
      </c>
      <c r="T1774" s="1" t="str">
        <f t="array" ref="T1774">_xlfn.XLOOKUP(A1774,Booking_data!$A$1:$A$6001,Booking_data!$O$1:$O$6001,"Not Found")</f>
        <v>Male</v>
      </c>
      <c r="U1774" s="1" t="str">
        <f t="shared" si="4"/>
        <v>Middle Age</v>
      </c>
      <c r="V1774" s="1" t="str">
        <f t="shared" si="5"/>
        <v>Medium Booking</v>
      </c>
    </row>
    <row r="1775" ht="15.75" customHeight="1">
      <c r="A1775" s="1" t="s">
        <v>2089</v>
      </c>
      <c r="B1775" s="6">
        <v>46043.0</v>
      </c>
      <c r="C1775" s="6">
        <v>46043.0</v>
      </c>
      <c r="D1775" s="7">
        <v>0.53125</v>
      </c>
      <c r="E1775" s="1" t="str">
        <f t="shared" si="1"/>
        <v>Weekday</v>
      </c>
      <c r="F1775" s="1" t="str">
        <f t="shared" si="2"/>
        <v>Jan</v>
      </c>
      <c r="G1775" s="1" t="str">
        <f t="array" ref="G1775">_xlfn.XLOOKUP(A1775,Booking_data!$A$1:$A$6001,Booking_data!$D$1:$D$6001,"not found")</f>
        <v>M025</v>
      </c>
      <c r="H1775" s="1" t="str">
        <f t="array" ref="H1775">_xlfn.XLOOKUP(G1775,Movies_data!$A$1:$A$41,Movies_data!$B$1:$B$41,"not found")</f>
        <v>Rocky Aur Rani Kii Prem Kahaani</v>
      </c>
      <c r="I1775" s="1" t="str">
        <f t="array" ref="I1775">_xlfn.XLOOKUP(G1775,Movies_data!$A$1:$A$41,Movies_data!$D$1:$D$41,"not found")</f>
        <v>Romance</v>
      </c>
      <c r="J1775" s="1" t="str">
        <f t="array" ref="J1775">_xlfn.XLOOKUP(G1775,Movies_data!$A$1:$A$41,Movies_data!$C$1:$C$41,"not found")</f>
        <v>Hindi</v>
      </c>
      <c r="K1775" s="1">
        <f t="array" ref="K1775">_xlfn.XLOOKUP(G1775,Movies_data!$A$1:$A$41,Movies_data!$H$1:$H$41,"Not Found")</f>
        <v>6.8</v>
      </c>
      <c r="L1775" s="1" t="str">
        <f t="array" ref="L1775">_xlfn.XLOOKUP(A1775,Booking_data!$A$1:$A$6001,Booking_data!$E$1:$E$6001,"not Found")</f>
        <v>C132</v>
      </c>
      <c r="M1775" s="1" t="str">
        <f t="array" ref="M1775">_xlfn.XLOOKUP(L1775,Cinemas_data!$A$1:$A$49,Cinemas_data!$I$1:$I$49,"not Found")</f>
        <v>#NAME?</v>
      </c>
      <c r="N1775" s="1" t="str">
        <f t="array" ref="N1775">_xlfn.XLOOKUP(L1775,Cinemas_data!$A$1:$A$49,Cinemas_data!$C$1:$C$49,"not Found")</f>
        <v>Kolkata</v>
      </c>
      <c r="O1775" s="1">
        <f t="array" ref="O1775">_xlfn.XLOOKUP(A1775,Booking_data!$A$1:$A$6001,Booking_data!$H$1:$H$6001,"not found")</f>
        <v>2</v>
      </c>
      <c r="P1775" s="1">
        <f t="array" ref="P1775">_xlfn.XLOOKUP(A1775,Booking_data!$A$1:$A$6001,Booking_data!$I$1:$I$6001,"not Found")</f>
        <v>260</v>
      </c>
      <c r="Q1775" s="1">
        <f t="shared" si="3"/>
        <v>520</v>
      </c>
      <c r="R1775" s="1" t="str">
        <f t="array" ref="R1775">_xlfn.XLOOKUP(A1775,Booking_data!$A$1:$A$6001,Booking_data!$L$1:$L$6001,"Not Found")</f>
        <v>Debit Card</v>
      </c>
      <c r="S1775" s="1">
        <f t="array" ref="S1775">_xlfn.XLOOKUP(A1775,Booking_data!$A$1:$A$6001,Booking_data!$N$1:$N$6001,"not Found")</f>
        <v>20</v>
      </c>
      <c r="T1775" s="1" t="str">
        <f t="array" ref="T1775">_xlfn.XLOOKUP(A1775,Booking_data!$A$1:$A$6001,Booking_data!$O$1:$O$6001,"Not Found")</f>
        <v>Other</v>
      </c>
      <c r="U1775" s="1" t="str">
        <f t="shared" si="4"/>
        <v>Youngster</v>
      </c>
      <c r="V1775" s="1" t="str">
        <f t="shared" si="5"/>
        <v>Low Booking</v>
      </c>
    </row>
    <row r="1776" ht="15.75" customHeight="1">
      <c r="A1776" s="1" t="s">
        <v>2090</v>
      </c>
      <c r="B1776" s="6">
        <v>46198.0</v>
      </c>
      <c r="C1776" s="6">
        <v>46202.0</v>
      </c>
      <c r="D1776" s="7">
        <v>0.6458333333333334</v>
      </c>
      <c r="E1776" s="1" t="str">
        <f t="shared" si="1"/>
        <v>Weekday</v>
      </c>
      <c r="F1776" s="1" t="str">
        <f t="shared" si="2"/>
        <v>Jun</v>
      </c>
      <c r="G1776" s="1" t="str">
        <f t="array" ref="G1776">_xlfn.XLOOKUP(A1776,Booking_data!$A$1:$A$6001,Booking_data!$D$1:$D$6001,"not found")</f>
        <v>M022</v>
      </c>
      <c r="H1776" s="1" t="str">
        <f t="array" ref="H1776">_xlfn.XLOOKUP(G1776,Movies_data!$A$1:$A$41,Movies_data!$B$1:$B$41,"not found")</f>
        <v>12th Fail</v>
      </c>
      <c r="I1776" s="1" t="str">
        <f t="array" ref="I1776">_xlfn.XLOOKUP(G1776,Movies_data!$A$1:$A$41,Movies_data!$D$1:$D$41,"not found")</f>
        <v>Drama</v>
      </c>
      <c r="J1776" s="1" t="str">
        <f t="array" ref="J1776">_xlfn.XLOOKUP(G1776,Movies_data!$A$1:$A$41,Movies_data!$C$1:$C$41,"not found")</f>
        <v>Hindi</v>
      </c>
      <c r="K1776" s="1">
        <f t="array" ref="K1776">_xlfn.XLOOKUP(G1776,Movies_data!$A$1:$A$41,Movies_data!$H$1:$H$41,"Not Found")</f>
        <v>9</v>
      </c>
      <c r="L1776" s="1" t="str">
        <f t="array" ref="L1776">_xlfn.XLOOKUP(A1776,Booking_data!$A$1:$A$6001,Booking_data!$E$1:$E$6001,"not Found")</f>
        <v>C153</v>
      </c>
      <c r="M1776" s="1" t="str">
        <f t="array" ref="M1776">_xlfn.XLOOKUP(L1776,Cinemas_data!$A$1:$A$49,Cinemas_data!$I$1:$I$49,"not Found")</f>
        <v>#NAME?</v>
      </c>
      <c r="N1776" s="1" t="str">
        <f t="array" ref="N1776">_xlfn.XLOOKUP(L1776,Cinemas_data!$A$1:$A$49,Cinemas_data!$C$1:$C$49,"not Found")</f>
        <v>Kochi</v>
      </c>
      <c r="O1776" s="1">
        <f t="array" ref="O1776">_xlfn.XLOOKUP(A1776,Booking_data!$A$1:$A$6001,Booking_data!$H$1:$H$6001,"not found")</f>
        <v>3</v>
      </c>
      <c r="P1776" s="1">
        <f t="array" ref="P1776">_xlfn.XLOOKUP(A1776,Booking_data!$A$1:$A$6001,Booking_data!$I$1:$I$6001,"not Found")</f>
        <v>240</v>
      </c>
      <c r="Q1776" s="1">
        <f t="shared" si="3"/>
        <v>720</v>
      </c>
      <c r="R1776" s="1" t="str">
        <f t="array" ref="R1776">_xlfn.XLOOKUP(A1776,Booking_data!$A$1:$A$6001,Booking_data!$L$1:$L$6001,"Not Found")</f>
        <v>Wallet</v>
      </c>
      <c r="S1776" s="1">
        <f t="array" ref="S1776">_xlfn.XLOOKUP(A1776,Booking_data!$A$1:$A$6001,Booking_data!$N$1:$N$6001,"not Found")</f>
        <v>43</v>
      </c>
      <c r="T1776" s="1" t="str">
        <f t="array" ref="T1776">_xlfn.XLOOKUP(A1776,Booking_data!$A$1:$A$6001,Booking_data!$O$1:$O$6001,"Not Found")</f>
        <v>Other</v>
      </c>
      <c r="U1776" s="1" t="str">
        <f t="shared" si="4"/>
        <v>Middle Age</v>
      </c>
      <c r="V1776" s="1" t="str">
        <f t="shared" si="5"/>
        <v>Medium Booking</v>
      </c>
    </row>
    <row r="1777" ht="15.75" customHeight="1">
      <c r="A1777" s="1" t="s">
        <v>2091</v>
      </c>
      <c r="B1777" s="6">
        <v>46046.0</v>
      </c>
      <c r="C1777" s="6">
        <v>46052.0</v>
      </c>
      <c r="D1777" s="7">
        <v>0.53125</v>
      </c>
      <c r="E1777" s="1" t="str">
        <f t="shared" si="1"/>
        <v>Weekend</v>
      </c>
      <c r="F1777" s="1" t="str">
        <f t="shared" si="2"/>
        <v>Jan</v>
      </c>
      <c r="G1777" s="1" t="str">
        <f t="array" ref="G1777">_xlfn.XLOOKUP(A1777,Booking_data!$A$1:$A$6001,Booking_data!$D$1:$D$6001,"not found")</f>
        <v>M008</v>
      </c>
      <c r="H1777" s="1" t="str">
        <f t="array" ref="H1777">_xlfn.XLOOKUP(G1777,Movies_data!$A$1:$A$41,Movies_data!$B$1:$B$41,"not found")</f>
        <v>Love Today</v>
      </c>
      <c r="I1777" s="1" t="str">
        <f t="array" ref="I1777">_xlfn.XLOOKUP(G1777,Movies_data!$A$1:$A$41,Movies_data!$D$1:$D$41,"not found")</f>
        <v>Romance</v>
      </c>
      <c r="J1777" s="1" t="str">
        <f t="array" ref="J1777">_xlfn.XLOOKUP(G1777,Movies_data!$A$1:$A$41,Movies_data!$C$1:$C$41,"not found")</f>
        <v>Tamil</v>
      </c>
      <c r="K1777" s="1">
        <f t="array" ref="K1777">_xlfn.XLOOKUP(G1777,Movies_data!$A$1:$A$41,Movies_data!$H$1:$H$41,"Not Found")</f>
        <v>7.4</v>
      </c>
      <c r="L1777" s="1" t="str">
        <f t="array" ref="L1777">_xlfn.XLOOKUP(A1777,Booking_data!$A$1:$A$6001,Booking_data!$E$1:$E$6001,"not Found")</f>
        <v>C101</v>
      </c>
      <c r="M1777" s="1" t="str">
        <f t="array" ref="M1777">_xlfn.XLOOKUP(L1777,Cinemas_data!$A$1:$A$49,Cinemas_data!$I$1:$I$49,"not Found")</f>
        <v>#NAME?</v>
      </c>
      <c r="N1777" s="1" t="str">
        <f t="array" ref="N1777">_xlfn.XLOOKUP(L1777,Cinemas_data!$A$1:$A$49,Cinemas_data!$C$1:$C$49,"not Found")</f>
        <v>Pune</v>
      </c>
      <c r="O1777" s="1">
        <f t="array" ref="O1777">_xlfn.XLOOKUP(A1777,Booking_data!$A$1:$A$6001,Booking_data!$H$1:$H$6001,"not found")</f>
        <v>2</v>
      </c>
      <c r="P1777" s="1">
        <f t="array" ref="P1777">_xlfn.XLOOKUP(A1777,Booking_data!$A$1:$A$6001,Booking_data!$I$1:$I$6001,"not Found")</f>
        <v>360</v>
      </c>
      <c r="Q1777" s="1">
        <f t="shared" si="3"/>
        <v>720</v>
      </c>
      <c r="R1777" s="1" t="str">
        <f t="array" ref="R1777">_xlfn.XLOOKUP(A1777,Booking_data!$A$1:$A$6001,Booking_data!$L$1:$L$6001,"Not Found")</f>
        <v>UPI</v>
      </c>
      <c r="S1777" s="1">
        <f t="array" ref="S1777">_xlfn.XLOOKUP(A1777,Booking_data!$A$1:$A$6001,Booking_data!$N$1:$N$6001,"not Found")</f>
        <v>44</v>
      </c>
      <c r="T1777" s="1" t="str">
        <f t="array" ref="T1777">_xlfn.XLOOKUP(A1777,Booking_data!$A$1:$A$6001,Booking_data!$O$1:$O$6001,"Not Found")</f>
        <v>Male</v>
      </c>
      <c r="U1777" s="1" t="str">
        <f t="shared" si="4"/>
        <v>Middle Age</v>
      </c>
      <c r="V1777" s="1" t="str">
        <f t="shared" si="5"/>
        <v>Low Booking</v>
      </c>
    </row>
    <row r="1778" ht="15.75" customHeight="1">
      <c r="A1778" s="1" t="s">
        <v>2092</v>
      </c>
      <c r="B1778" s="6">
        <v>46099.0</v>
      </c>
      <c r="C1778" s="6">
        <v>46103.0</v>
      </c>
      <c r="D1778" s="7">
        <v>0.3958333333333333</v>
      </c>
      <c r="E1778" s="1" t="str">
        <f t="shared" si="1"/>
        <v>Weekday</v>
      </c>
      <c r="F1778" s="1" t="str">
        <f t="shared" si="2"/>
        <v>Mar</v>
      </c>
      <c r="G1778" s="1" t="str">
        <f t="array" ref="G1778">_xlfn.XLOOKUP(A1778,Booking_data!$A$1:$A$6001,Booking_data!$D$1:$D$6001,"not found")</f>
        <v>M033</v>
      </c>
      <c r="H1778" s="1" t="str">
        <f t="array" ref="H1778">_xlfn.XLOOKUP(G1778,Movies_data!$A$1:$A$41,Movies_data!$B$1:$B$41,"not found")</f>
        <v>Lucifer</v>
      </c>
      <c r="I1778" s="1" t="str">
        <f t="array" ref="I1778">_xlfn.XLOOKUP(G1778,Movies_data!$A$1:$A$41,Movies_data!$D$1:$D$41,"not found")</f>
        <v>Action</v>
      </c>
      <c r="J1778" s="1" t="str">
        <f t="array" ref="J1778">_xlfn.XLOOKUP(G1778,Movies_data!$A$1:$A$41,Movies_data!$C$1:$C$41,"not found")</f>
        <v>Malayalam</v>
      </c>
      <c r="K1778" s="1">
        <f t="array" ref="K1778">_xlfn.XLOOKUP(G1778,Movies_data!$A$1:$A$41,Movies_data!$H$1:$H$41,"Not Found")</f>
        <v>7.5</v>
      </c>
      <c r="L1778" s="1" t="str">
        <f t="array" ref="L1778">_xlfn.XLOOKUP(A1778,Booking_data!$A$1:$A$6001,Booking_data!$E$1:$E$6001,"not Found")</f>
        <v>C113</v>
      </c>
      <c r="M1778" s="1" t="str">
        <f t="array" ref="M1778">_xlfn.XLOOKUP(L1778,Cinemas_data!$A$1:$A$49,Cinemas_data!$I$1:$I$49,"not Found")</f>
        <v>#NAME?</v>
      </c>
      <c r="N1778" s="1" t="str">
        <f t="array" ref="N1778">_xlfn.XLOOKUP(L1778,Cinemas_data!$A$1:$A$49,Cinemas_data!$C$1:$C$49,"not Found")</f>
        <v>Delhi</v>
      </c>
      <c r="O1778" s="1">
        <f t="array" ref="O1778">_xlfn.XLOOKUP(A1778,Booking_data!$A$1:$A$6001,Booking_data!$H$1:$H$6001,"not found")</f>
        <v>5</v>
      </c>
      <c r="P1778" s="1">
        <f t="array" ref="P1778">_xlfn.XLOOKUP(A1778,Booking_data!$A$1:$A$6001,Booking_data!$I$1:$I$6001,"not Found")</f>
        <v>420</v>
      </c>
      <c r="Q1778" s="1">
        <f t="shared" si="3"/>
        <v>2100</v>
      </c>
      <c r="R1778" s="1" t="str">
        <f t="array" ref="R1778">_xlfn.XLOOKUP(A1778,Booking_data!$A$1:$A$6001,Booking_data!$L$1:$L$6001,"Not Found")</f>
        <v>Wallet</v>
      </c>
      <c r="S1778" s="1">
        <f t="array" ref="S1778">_xlfn.XLOOKUP(A1778,Booking_data!$A$1:$A$6001,Booking_data!$N$1:$N$6001,"not Found")</f>
        <v>49</v>
      </c>
      <c r="T1778" s="1" t="str">
        <f t="array" ref="T1778">_xlfn.XLOOKUP(A1778,Booking_data!$A$1:$A$6001,Booking_data!$O$1:$O$6001,"Not Found")</f>
        <v>Other</v>
      </c>
      <c r="U1778" s="1" t="str">
        <f t="shared" si="4"/>
        <v>Above 45</v>
      </c>
      <c r="V1778" s="1" t="str">
        <f t="shared" si="5"/>
        <v>High Booking</v>
      </c>
    </row>
    <row r="1779" ht="15.75" customHeight="1">
      <c r="A1779" s="1" t="s">
        <v>2093</v>
      </c>
      <c r="B1779" s="6">
        <v>46033.0</v>
      </c>
      <c r="C1779" s="6">
        <v>46035.0</v>
      </c>
      <c r="D1779" s="7">
        <v>0.6458333333333334</v>
      </c>
      <c r="E1779" s="1" t="str">
        <f t="shared" si="1"/>
        <v>Weekend</v>
      </c>
      <c r="F1779" s="1" t="str">
        <f t="shared" si="2"/>
        <v>Jan</v>
      </c>
      <c r="G1779" s="1" t="str">
        <f t="array" ref="G1779">_xlfn.XLOOKUP(A1779,Booking_data!$A$1:$A$6001,Booking_data!$D$1:$D$6001,"not found")</f>
        <v>M002</v>
      </c>
      <c r="H1779" s="1" t="str">
        <f t="array" ref="H1779">_xlfn.XLOOKUP(G1779,Movies_data!$A$1:$A$41,Movies_data!$B$1:$B$41,"not found")</f>
        <v>Jailer</v>
      </c>
      <c r="I1779" s="1" t="str">
        <f t="array" ref="I1779">_xlfn.XLOOKUP(G1779,Movies_data!$A$1:$A$41,Movies_data!$D$1:$D$41,"not found")</f>
        <v>Action</v>
      </c>
      <c r="J1779" s="1" t="str">
        <f t="array" ref="J1779">_xlfn.XLOOKUP(G1779,Movies_data!$A$1:$A$41,Movies_data!$C$1:$C$41,"not found")</f>
        <v>Tamil</v>
      </c>
      <c r="K1779" s="1">
        <f t="array" ref="K1779">_xlfn.XLOOKUP(G1779,Movies_data!$A$1:$A$41,Movies_data!$H$1:$H$41,"Not Found")</f>
        <v>7.1</v>
      </c>
      <c r="L1779" s="1" t="str">
        <f t="array" ref="L1779">_xlfn.XLOOKUP(A1779,Booking_data!$A$1:$A$6001,Booking_data!$E$1:$E$6001,"not Found")</f>
        <v>C152</v>
      </c>
      <c r="M1779" s="1" t="str">
        <f t="array" ref="M1779">_xlfn.XLOOKUP(L1779,Cinemas_data!$A$1:$A$49,Cinemas_data!$I$1:$I$49,"not Found")</f>
        <v>#NAME?</v>
      </c>
      <c r="N1779" s="1" t="str">
        <f t="array" ref="N1779">_xlfn.XLOOKUP(L1779,Cinemas_data!$A$1:$A$49,Cinemas_data!$C$1:$C$49,"not Found")</f>
        <v>Kochi</v>
      </c>
      <c r="O1779" s="1">
        <f t="array" ref="O1779">_xlfn.XLOOKUP(A1779,Booking_data!$A$1:$A$6001,Booking_data!$H$1:$H$6001,"not found")</f>
        <v>3</v>
      </c>
      <c r="P1779" s="1">
        <f t="array" ref="P1779">_xlfn.XLOOKUP(A1779,Booking_data!$A$1:$A$6001,Booking_data!$I$1:$I$6001,"not Found")</f>
        <v>260</v>
      </c>
      <c r="Q1779" s="1">
        <f t="shared" si="3"/>
        <v>780</v>
      </c>
      <c r="R1779" s="1" t="str">
        <f t="array" ref="R1779">_xlfn.XLOOKUP(A1779,Booking_data!$A$1:$A$6001,Booking_data!$L$1:$L$6001,"Not Found")</f>
        <v>UPI</v>
      </c>
      <c r="S1779" s="1">
        <f t="array" ref="S1779">_xlfn.XLOOKUP(A1779,Booking_data!$A$1:$A$6001,Booking_data!$N$1:$N$6001,"not Found")</f>
        <v>58</v>
      </c>
      <c r="T1779" s="1" t="str">
        <f t="array" ref="T1779">_xlfn.XLOOKUP(A1779,Booking_data!$A$1:$A$6001,Booking_data!$O$1:$O$6001,"Not Found")</f>
        <v>Male</v>
      </c>
      <c r="U1779" s="1" t="str">
        <f t="shared" si="4"/>
        <v>Above 45</v>
      </c>
      <c r="V1779" s="1" t="str">
        <f t="shared" si="5"/>
        <v>Medium Booking</v>
      </c>
    </row>
    <row r="1780" ht="15.75" customHeight="1">
      <c r="A1780" s="1" t="s">
        <v>2094</v>
      </c>
      <c r="B1780" s="6">
        <v>46197.0</v>
      </c>
      <c r="C1780" s="6">
        <v>46199.0</v>
      </c>
      <c r="D1780" s="7">
        <v>0.3958333333333333</v>
      </c>
      <c r="E1780" s="1" t="str">
        <f t="shared" si="1"/>
        <v>Weekday</v>
      </c>
      <c r="F1780" s="1" t="str">
        <f t="shared" si="2"/>
        <v>Jun</v>
      </c>
      <c r="G1780" s="1" t="str">
        <f t="array" ref="G1780">_xlfn.XLOOKUP(A1780,Booking_data!$A$1:$A$6001,Booking_data!$D$1:$D$6001,"not found")</f>
        <v>M031</v>
      </c>
      <c r="H1780" s="1" t="str">
        <f t="array" ref="H1780">_xlfn.XLOOKUP(G1780,Movies_data!$A$1:$A$41,Movies_data!$B$1:$B$41,"not found")</f>
        <v>Bangalore Days</v>
      </c>
      <c r="I1780" s="1" t="str">
        <f t="array" ref="I1780">_xlfn.XLOOKUP(G1780,Movies_data!$A$1:$A$41,Movies_data!$D$1:$D$41,"not found")</f>
        <v>Drama</v>
      </c>
      <c r="J1780" s="1" t="str">
        <f t="array" ref="J1780">_xlfn.XLOOKUP(G1780,Movies_data!$A$1:$A$41,Movies_data!$C$1:$C$41,"not found")</f>
        <v>Malayalam</v>
      </c>
      <c r="K1780" s="1">
        <f t="array" ref="K1780">_xlfn.XLOOKUP(G1780,Movies_data!$A$1:$A$41,Movies_data!$H$1:$H$41,"Not Found")</f>
        <v>8.3</v>
      </c>
      <c r="L1780" s="1" t="str">
        <f t="array" ref="L1780">_xlfn.XLOOKUP(A1780,Booking_data!$A$1:$A$6001,Booking_data!$E$1:$E$6001,"not Found")</f>
        <v>C091</v>
      </c>
      <c r="M1780" s="1" t="str">
        <f t="array" ref="M1780">_xlfn.XLOOKUP(L1780,Cinemas_data!$A$1:$A$49,Cinemas_data!$I$1:$I$49,"not Found")</f>
        <v>#NAME?</v>
      </c>
      <c r="N1780" s="1" t="str">
        <f t="array" ref="N1780">_xlfn.XLOOKUP(L1780,Cinemas_data!$A$1:$A$49,Cinemas_data!$C$1:$C$49,"not Found")</f>
        <v>Mumbai</v>
      </c>
      <c r="O1780" s="1">
        <f t="array" ref="O1780">_xlfn.XLOOKUP(A1780,Booking_data!$A$1:$A$6001,Booking_data!$H$1:$H$6001,"not found")</f>
        <v>1</v>
      </c>
      <c r="P1780" s="1">
        <f t="array" ref="P1780">_xlfn.XLOOKUP(A1780,Booking_data!$A$1:$A$6001,Booking_data!$I$1:$I$6001,"not Found")</f>
        <v>200</v>
      </c>
      <c r="Q1780" s="1">
        <f t="shared" si="3"/>
        <v>200</v>
      </c>
      <c r="R1780" s="1" t="str">
        <f t="array" ref="R1780">_xlfn.XLOOKUP(A1780,Booking_data!$A$1:$A$6001,Booking_data!$L$1:$L$6001,"Not Found")</f>
        <v>Credit Card</v>
      </c>
      <c r="S1780" s="1">
        <f t="array" ref="S1780">_xlfn.XLOOKUP(A1780,Booking_data!$A$1:$A$6001,Booking_data!$N$1:$N$6001,"not Found")</f>
        <v>53</v>
      </c>
      <c r="T1780" s="1" t="str">
        <f t="array" ref="T1780">_xlfn.XLOOKUP(A1780,Booking_data!$A$1:$A$6001,Booking_data!$O$1:$O$6001,"Not Found")</f>
        <v>Female</v>
      </c>
      <c r="U1780" s="1" t="str">
        <f t="shared" si="4"/>
        <v>Above 45</v>
      </c>
      <c r="V1780" s="1" t="str">
        <f t="shared" si="5"/>
        <v>Low Booking</v>
      </c>
    </row>
    <row r="1781" ht="15.75" customHeight="1">
      <c r="A1781" s="1" t="s">
        <v>2095</v>
      </c>
      <c r="B1781" s="6">
        <v>46070.0</v>
      </c>
      <c r="C1781" s="6">
        <v>46071.0</v>
      </c>
      <c r="D1781" s="7">
        <v>0.53125</v>
      </c>
      <c r="E1781" s="1" t="str">
        <f t="shared" si="1"/>
        <v>Weekday</v>
      </c>
      <c r="F1781" s="1" t="str">
        <f t="shared" si="2"/>
        <v>Feb</v>
      </c>
      <c r="G1781" s="1" t="str">
        <f t="array" ref="G1781">_xlfn.XLOOKUP(A1781,Booking_data!$A$1:$A$6001,Booking_data!$D$1:$D$6001,"not found")</f>
        <v>M003</v>
      </c>
      <c r="H1781" s="1" t="str">
        <f t="array" ref="H1781">_xlfn.XLOOKUP(G1781,Movies_data!$A$1:$A$41,Movies_data!$B$1:$B$41,"not found")</f>
        <v>Vikram</v>
      </c>
      <c r="I1781" s="1" t="str">
        <f t="array" ref="I1781">_xlfn.XLOOKUP(G1781,Movies_data!$A$1:$A$41,Movies_data!$D$1:$D$41,"not found")</f>
        <v>Action</v>
      </c>
      <c r="J1781" s="1" t="str">
        <f t="array" ref="J1781">_xlfn.XLOOKUP(G1781,Movies_data!$A$1:$A$41,Movies_data!$C$1:$C$41,"not found")</f>
        <v>Tamil</v>
      </c>
      <c r="K1781" s="1">
        <f t="array" ref="K1781">_xlfn.XLOOKUP(G1781,Movies_data!$A$1:$A$41,Movies_data!$H$1:$H$41,"Not Found")</f>
        <v>8.3</v>
      </c>
      <c r="L1781" s="1" t="str">
        <f t="array" ref="L1781">_xlfn.XLOOKUP(A1781,Booking_data!$A$1:$A$6001,Booking_data!$E$1:$E$6001,"not Found")</f>
        <v>C143</v>
      </c>
      <c r="M1781" s="1" t="str">
        <f t="array" ref="M1781">_xlfn.XLOOKUP(L1781,Cinemas_data!$A$1:$A$49,Cinemas_data!$I$1:$I$49,"not Found")</f>
        <v>#NAME?</v>
      </c>
      <c r="N1781" s="1" t="str">
        <f t="array" ref="N1781">_xlfn.XLOOKUP(L1781,Cinemas_data!$A$1:$A$49,Cinemas_data!$C$1:$C$49,"not Found")</f>
        <v>Ahmedabad</v>
      </c>
      <c r="O1781" s="1">
        <f t="array" ref="O1781">_xlfn.XLOOKUP(A1781,Booking_data!$A$1:$A$6001,Booking_data!$H$1:$H$6001,"not found")</f>
        <v>1</v>
      </c>
      <c r="P1781" s="1">
        <f t="array" ref="P1781">_xlfn.XLOOKUP(A1781,Booking_data!$A$1:$A$6001,Booking_data!$I$1:$I$6001,"not Found")</f>
        <v>320</v>
      </c>
      <c r="Q1781" s="1">
        <f t="shared" si="3"/>
        <v>320</v>
      </c>
      <c r="R1781" s="1" t="str">
        <f t="array" ref="R1781">_xlfn.XLOOKUP(A1781,Booking_data!$A$1:$A$6001,Booking_data!$L$1:$L$6001,"Not Found")</f>
        <v>Debit Card</v>
      </c>
      <c r="S1781" s="1">
        <f t="array" ref="S1781">_xlfn.XLOOKUP(A1781,Booking_data!$A$1:$A$6001,Booking_data!$N$1:$N$6001,"not Found")</f>
        <v>28</v>
      </c>
      <c r="T1781" s="1" t="str">
        <f t="array" ref="T1781">_xlfn.XLOOKUP(A1781,Booking_data!$A$1:$A$6001,Booking_data!$O$1:$O$6001,"Not Found")</f>
        <v>Male</v>
      </c>
      <c r="U1781" s="1" t="str">
        <f t="shared" si="4"/>
        <v>Youngster</v>
      </c>
      <c r="V1781" s="1" t="str">
        <f t="shared" si="5"/>
        <v>Low Booking</v>
      </c>
    </row>
    <row r="1782" ht="15.75" customHeight="1">
      <c r="A1782" s="1" t="s">
        <v>2096</v>
      </c>
      <c r="B1782" s="6">
        <v>46196.0</v>
      </c>
      <c r="C1782" s="6">
        <v>46196.0</v>
      </c>
      <c r="D1782" s="7">
        <v>0.8854166666666666</v>
      </c>
      <c r="E1782" s="1" t="str">
        <f t="shared" si="1"/>
        <v>Weekday</v>
      </c>
      <c r="F1782" s="1" t="str">
        <f t="shared" si="2"/>
        <v>Jun</v>
      </c>
      <c r="G1782" s="1" t="str">
        <f t="array" ref="G1782">_xlfn.XLOOKUP(A1782,Booking_data!$A$1:$A$6001,Booking_data!$D$1:$D$6001,"not found")</f>
        <v>M014</v>
      </c>
      <c r="H1782" s="1" t="str">
        <f t="array" ref="H1782">_xlfn.XLOOKUP(G1782,Movies_data!$A$1:$A$41,Movies_data!$B$1:$B$41,"not found")</f>
        <v>Hi Nanna</v>
      </c>
      <c r="I1782" s="1" t="str">
        <f t="array" ref="I1782">_xlfn.XLOOKUP(G1782,Movies_data!$A$1:$A$41,Movies_data!$D$1:$D$41,"not found")</f>
        <v>Romance</v>
      </c>
      <c r="J1782" s="1" t="str">
        <f t="array" ref="J1782">_xlfn.XLOOKUP(G1782,Movies_data!$A$1:$A$41,Movies_data!$C$1:$C$41,"not found")</f>
        <v>Telugu</v>
      </c>
      <c r="K1782" s="1">
        <f t="array" ref="K1782">_xlfn.XLOOKUP(G1782,Movies_data!$A$1:$A$41,Movies_data!$H$1:$H$41,"Not Found")</f>
        <v>8</v>
      </c>
      <c r="L1782" s="1" t="str">
        <f t="array" ref="L1782">_xlfn.XLOOKUP(A1782,Booking_data!$A$1:$A$6001,Booking_data!$E$1:$E$6001,"not Found")</f>
        <v>C063</v>
      </c>
      <c r="M1782" s="1" t="str">
        <f t="array" ref="M1782">_xlfn.XLOOKUP(L1782,Cinemas_data!$A$1:$A$49,Cinemas_data!$I$1:$I$49,"not Found")</f>
        <v>#NAME?</v>
      </c>
      <c r="N1782" s="1" t="str">
        <f t="array" ref="N1782">_xlfn.XLOOKUP(L1782,Cinemas_data!$A$1:$A$49,Cinemas_data!$C$1:$C$49,"not Found")</f>
        <v>Mysuru</v>
      </c>
      <c r="O1782" s="1">
        <f t="array" ref="O1782">_xlfn.XLOOKUP(A1782,Booking_data!$A$1:$A$6001,Booking_data!$H$1:$H$6001,"not found")</f>
        <v>4</v>
      </c>
      <c r="P1782" s="1">
        <f t="array" ref="P1782">_xlfn.XLOOKUP(A1782,Booking_data!$A$1:$A$6001,Booking_data!$I$1:$I$6001,"not Found")</f>
        <v>240</v>
      </c>
      <c r="Q1782" s="1">
        <f t="shared" si="3"/>
        <v>960</v>
      </c>
      <c r="R1782" s="1" t="str">
        <f t="array" ref="R1782">_xlfn.XLOOKUP(A1782,Booking_data!$A$1:$A$6001,Booking_data!$L$1:$L$6001,"Not Found")</f>
        <v>Credit Card</v>
      </c>
      <c r="S1782" s="1">
        <f t="array" ref="S1782">_xlfn.XLOOKUP(A1782,Booking_data!$A$1:$A$6001,Booking_data!$N$1:$N$6001,"not Found")</f>
        <v>21</v>
      </c>
      <c r="T1782" s="1" t="str">
        <f t="array" ref="T1782">_xlfn.XLOOKUP(A1782,Booking_data!$A$1:$A$6001,Booking_data!$O$1:$O$6001,"Not Found")</f>
        <v>Male</v>
      </c>
      <c r="U1782" s="1" t="str">
        <f t="shared" si="4"/>
        <v>Youngster</v>
      </c>
      <c r="V1782" s="1" t="str">
        <f t="shared" si="5"/>
        <v>Medium Booking</v>
      </c>
    </row>
    <row r="1783" ht="15.75" customHeight="1">
      <c r="A1783" s="1" t="s">
        <v>2097</v>
      </c>
      <c r="B1783" s="6">
        <v>46039.0</v>
      </c>
      <c r="C1783" s="6">
        <v>46043.0</v>
      </c>
      <c r="D1783" s="7">
        <v>0.7708333333333334</v>
      </c>
      <c r="E1783" s="1" t="str">
        <f t="shared" si="1"/>
        <v>Weekend</v>
      </c>
      <c r="F1783" s="1" t="str">
        <f t="shared" si="2"/>
        <v>Jan</v>
      </c>
      <c r="G1783" s="1" t="str">
        <f t="array" ref="G1783">_xlfn.XLOOKUP(A1783,Booking_data!$A$1:$A$6001,Booking_data!$D$1:$D$6001,"not found")</f>
        <v>M010</v>
      </c>
      <c r="H1783" s="1" t="str">
        <f t="array" ref="H1783">_xlfn.XLOOKUP(G1783,Movies_data!$A$1:$A$41,Movies_data!$B$1:$B$41,"not found")</f>
        <v>Captain Miller</v>
      </c>
      <c r="I1783" s="1" t="str">
        <f t="array" ref="I1783">_xlfn.XLOOKUP(G1783,Movies_data!$A$1:$A$41,Movies_data!$D$1:$D$41,"not found")</f>
        <v>Action</v>
      </c>
      <c r="J1783" s="1" t="str">
        <f t="array" ref="J1783">_xlfn.XLOOKUP(G1783,Movies_data!$A$1:$A$41,Movies_data!$C$1:$C$41,"not found")</f>
        <v>Tamil</v>
      </c>
      <c r="K1783" s="1">
        <f t="array" ref="K1783">_xlfn.XLOOKUP(G1783,Movies_data!$A$1:$A$41,Movies_data!$H$1:$H$41,"Not Found")</f>
        <v>7</v>
      </c>
      <c r="L1783" s="1" t="str">
        <f t="array" ref="L1783">_xlfn.XLOOKUP(A1783,Booking_data!$A$1:$A$6001,Booking_data!$E$1:$E$6001,"not Found")</f>
        <v>C022</v>
      </c>
      <c r="M1783" s="1" t="str">
        <f t="array" ref="M1783">_xlfn.XLOOKUP(L1783,Cinemas_data!$A$1:$A$49,Cinemas_data!$I$1:$I$49,"not Found")</f>
        <v>#NAME?</v>
      </c>
      <c r="N1783" s="1" t="str">
        <f t="array" ref="N1783">_xlfn.XLOOKUP(L1783,Cinemas_data!$A$1:$A$49,Cinemas_data!$C$1:$C$49,"not Found")</f>
        <v>Coimbatore</v>
      </c>
      <c r="O1783" s="1">
        <f t="array" ref="O1783">_xlfn.XLOOKUP(A1783,Booking_data!$A$1:$A$6001,Booking_data!$H$1:$H$6001,"not found")</f>
        <v>3</v>
      </c>
      <c r="P1783" s="1">
        <f t="array" ref="P1783">_xlfn.XLOOKUP(A1783,Booking_data!$A$1:$A$6001,Booking_data!$I$1:$I$6001,"not Found")</f>
        <v>380</v>
      </c>
      <c r="Q1783" s="1">
        <f t="shared" si="3"/>
        <v>1140</v>
      </c>
      <c r="R1783" s="1" t="str">
        <f t="array" ref="R1783">_xlfn.XLOOKUP(A1783,Booking_data!$A$1:$A$6001,Booking_data!$L$1:$L$6001,"Not Found")</f>
        <v>Net Banking</v>
      </c>
      <c r="S1783" s="1">
        <f t="array" ref="S1783">_xlfn.XLOOKUP(A1783,Booking_data!$A$1:$A$6001,Booking_data!$N$1:$N$6001,"not Found")</f>
        <v>44</v>
      </c>
      <c r="T1783" s="1" t="str">
        <f t="array" ref="T1783">_xlfn.XLOOKUP(A1783,Booking_data!$A$1:$A$6001,Booking_data!$O$1:$O$6001,"Not Found")</f>
        <v>Male</v>
      </c>
      <c r="U1783" s="1" t="str">
        <f t="shared" si="4"/>
        <v>Middle Age</v>
      </c>
      <c r="V1783" s="1" t="str">
        <f t="shared" si="5"/>
        <v>Medium Booking</v>
      </c>
    </row>
    <row r="1784" ht="15.75" customHeight="1">
      <c r="A1784" s="1" t="s">
        <v>2098</v>
      </c>
      <c r="B1784" s="6">
        <v>46069.0</v>
      </c>
      <c r="C1784" s="6">
        <v>46072.0</v>
      </c>
      <c r="D1784" s="7">
        <v>0.9375</v>
      </c>
      <c r="E1784" s="1" t="str">
        <f t="shared" si="1"/>
        <v>Weekday</v>
      </c>
      <c r="F1784" s="1" t="str">
        <f t="shared" si="2"/>
        <v>Feb</v>
      </c>
      <c r="G1784" s="1" t="str">
        <f t="array" ref="G1784">_xlfn.XLOOKUP(A1784,Booking_data!$A$1:$A$6001,Booking_data!$D$1:$D$6001,"not found")</f>
        <v>M009</v>
      </c>
      <c r="H1784" s="1" t="str">
        <f t="array" ref="H1784">_xlfn.XLOOKUP(G1784,Movies_data!$A$1:$A$41,Movies_data!$B$1:$B$41,"not found")</f>
        <v>Amaran</v>
      </c>
      <c r="I1784" s="1" t="str">
        <f t="array" ref="I1784">_xlfn.XLOOKUP(G1784,Movies_data!$A$1:$A$41,Movies_data!$D$1:$D$41,"not found")</f>
        <v>Biography</v>
      </c>
      <c r="J1784" s="1" t="str">
        <f t="array" ref="J1784">_xlfn.XLOOKUP(G1784,Movies_data!$A$1:$A$41,Movies_data!$C$1:$C$41,"not found")</f>
        <v>Tamil</v>
      </c>
      <c r="K1784" s="1">
        <f t="array" ref="K1784">_xlfn.XLOOKUP(G1784,Movies_data!$A$1:$A$41,Movies_data!$H$1:$H$41,"Not Found")</f>
        <v>8.3</v>
      </c>
      <c r="L1784" s="1" t="str">
        <f t="array" ref="L1784">_xlfn.XLOOKUP(A1784,Booking_data!$A$1:$A$6001,Booking_data!$E$1:$E$6001,"not Found")</f>
        <v>C131</v>
      </c>
      <c r="M1784" s="1" t="str">
        <f t="array" ref="M1784">_xlfn.XLOOKUP(L1784,Cinemas_data!$A$1:$A$49,Cinemas_data!$I$1:$I$49,"not Found")</f>
        <v>#NAME?</v>
      </c>
      <c r="N1784" s="1" t="str">
        <f t="array" ref="N1784">_xlfn.XLOOKUP(L1784,Cinemas_data!$A$1:$A$49,Cinemas_data!$C$1:$C$49,"not Found")</f>
        <v>Kolkata</v>
      </c>
      <c r="O1784" s="1">
        <f t="array" ref="O1784">_xlfn.XLOOKUP(A1784,Booking_data!$A$1:$A$6001,Booking_data!$H$1:$H$6001,"not found")</f>
        <v>5</v>
      </c>
      <c r="P1784" s="1">
        <f t="array" ref="P1784">_xlfn.XLOOKUP(A1784,Booking_data!$A$1:$A$6001,Booking_data!$I$1:$I$6001,"not Found")</f>
        <v>240</v>
      </c>
      <c r="Q1784" s="1">
        <f t="shared" si="3"/>
        <v>1200</v>
      </c>
      <c r="R1784" s="1" t="str">
        <f t="array" ref="R1784">_xlfn.XLOOKUP(A1784,Booking_data!$A$1:$A$6001,Booking_data!$L$1:$L$6001,"Not Found")</f>
        <v>UPI</v>
      </c>
      <c r="S1784" s="1">
        <f t="array" ref="S1784">_xlfn.XLOOKUP(A1784,Booking_data!$A$1:$A$6001,Booking_data!$N$1:$N$6001,"not Found")</f>
        <v>26</v>
      </c>
      <c r="T1784" s="1" t="str">
        <f t="array" ref="T1784">_xlfn.XLOOKUP(A1784,Booking_data!$A$1:$A$6001,Booking_data!$O$1:$O$6001,"Not Found")</f>
        <v>Other</v>
      </c>
      <c r="U1784" s="1" t="str">
        <f t="shared" si="4"/>
        <v>Youngster</v>
      </c>
      <c r="V1784" s="1" t="str">
        <f t="shared" si="5"/>
        <v>High Booking</v>
      </c>
    </row>
    <row r="1785" ht="15.75" customHeight="1">
      <c r="A1785" s="1" t="s">
        <v>2099</v>
      </c>
      <c r="B1785" s="6">
        <v>46027.0</v>
      </c>
      <c r="C1785" s="6">
        <v>46029.0</v>
      </c>
      <c r="D1785" s="7">
        <v>0.6458333333333334</v>
      </c>
      <c r="E1785" s="1" t="str">
        <f t="shared" si="1"/>
        <v>Weekday</v>
      </c>
      <c r="F1785" s="1" t="str">
        <f t="shared" si="2"/>
        <v>Jan</v>
      </c>
      <c r="G1785" s="1" t="str">
        <f t="array" ref="G1785">_xlfn.XLOOKUP(A1785,Booking_data!$A$1:$A$6001,Booking_data!$D$1:$D$6001,"not found")</f>
        <v>M010</v>
      </c>
      <c r="H1785" s="1" t="str">
        <f t="array" ref="H1785">_xlfn.XLOOKUP(G1785,Movies_data!$A$1:$A$41,Movies_data!$B$1:$B$41,"not found")</f>
        <v>Captain Miller</v>
      </c>
      <c r="I1785" s="1" t="str">
        <f t="array" ref="I1785">_xlfn.XLOOKUP(G1785,Movies_data!$A$1:$A$41,Movies_data!$D$1:$D$41,"not found")</f>
        <v>Action</v>
      </c>
      <c r="J1785" s="1" t="str">
        <f t="array" ref="J1785">_xlfn.XLOOKUP(G1785,Movies_data!$A$1:$A$41,Movies_data!$C$1:$C$41,"not found")</f>
        <v>Tamil</v>
      </c>
      <c r="K1785" s="1">
        <f t="array" ref="K1785">_xlfn.XLOOKUP(G1785,Movies_data!$A$1:$A$41,Movies_data!$H$1:$H$41,"Not Found")</f>
        <v>7</v>
      </c>
      <c r="L1785" s="1" t="str">
        <f t="array" ref="L1785">_xlfn.XLOOKUP(A1785,Booking_data!$A$1:$A$6001,Booking_data!$E$1:$E$6001,"not Found")</f>
        <v>C123</v>
      </c>
      <c r="M1785" s="1" t="str">
        <f t="array" ref="M1785">_xlfn.XLOOKUP(L1785,Cinemas_data!$A$1:$A$49,Cinemas_data!$I$1:$I$49,"not Found")</f>
        <v>#NAME?</v>
      </c>
      <c r="N1785" s="1" t="str">
        <f t="array" ref="N1785">_xlfn.XLOOKUP(L1785,Cinemas_data!$A$1:$A$49,Cinemas_data!$C$1:$C$49,"not Found")</f>
        <v>Noida</v>
      </c>
      <c r="O1785" s="1">
        <f t="array" ref="O1785">_xlfn.XLOOKUP(A1785,Booking_data!$A$1:$A$6001,Booking_data!$H$1:$H$6001,"not found")</f>
        <v>1</v>
      </c>
      <c r="P1785" s="1">
        <f t="array" ref="P1785">_xlfn.XLOOKUP(A1785,Booking_data!$A$1:$A$6001,Booking_data!$I$1:$I$6001,"not Found")</f>
        <v>300</v>
      </c>
      <c r="Q1785" s="1">
        <f t="shared" si="3"/>
        <v>300</v>
      </c>
      <c r="R1785" s="1" t="str">
        <f t="array" ref="R1785">_xlfn.XLOOKUP(A1785,Booking_data!$A$1:$A$6001,Booking_data!$L$1:$L$6001,"Not Found")</f>
        <v>Net Banking</v>
      </c>
      <c r="S1785" s="1">
        <f t="array" ref="S1785">_xlfn.XLOOKUP(A1785,Booking_data!$A$1:$A$6001,Booking_data!$N$1:$N$6001,"not Found")</f>
        <v>21</v>
      </c>
      <c r="T1785" s="1" t="str">
        <f t="array" ref="T1785">_xlfn.XLOOKUP(A1785,Booking_data!$A$1:$A$6001,Booking_data!$O$1:$O$6001,"Not Found")</f>
        <v>Male</v>
      </c>
      <c r="U1785" s="1" t="str">
        <f t="shared" si="4"/>
        <v>Youngster</v>
      </c>
      <c r="V1785" s="1" t="str">
        <f t="shared" si="5"/>
        <v>Low Booking</v>
      </c>
    </row>
    <row r="1786" ht="15.75" customHeight="1">
      <c r="A1786" s="1" t="s">
        <v>2100</v>
      </c>
      <c r="B1786" s="6">
        <v>46124.0</v>
      </c>
      <c r="C1786" s="6">
        <v>46130.0</v>
      </c>
      <c r="D1786" s="7">
        <v>0.9375</v>
      </c>
      <c r="E1786" s="1" t="str">
        <f t="shared" si="1"/>
        <v>Weekend</v>
      </c>
      <c r="F1786" s="1" t="str">
        <f t="shared" si="2"/>
        <v>Apr</v>
      </c>
      <c r="G1786" s="1" t="str">
        <f t="array" ref="G1786">_xlfn.XLOOKUP(A1786,Booking_data!$A$1:$A$6001,Booking_data!$D$1:$D$6001,"not found")</f>
        <v>M006</v>
      </c>
      <c r="H1786" s="1" t="str">
        <f t="array" ref="H1786">_xlfn.XLOOKUP(G1786,Movies_data!$A$1:$A$41,Movies_data!$B$1:$B$41,"not found")</f>
        <v>Maamannan</v>
      </c>
      <c r="I1786" s="1" t="str">
        <f t="array" ref="I1786">_xlfn.XLOOKUP(G1786,Movies_data!$A$1:$A$41,Movies_data!$D$1:$D$41,"not found")</f>
        <v>Drama</v>
      </c>
      <c r="J1786" s="1" t="str">
        <f t="array" ref="J1786">_xlfn.XLOOKUP(G1786,Movies_data!$A$1:$A$41,Movies_data!$C$1:$C$41,"not found")</f>
        <v>Tamil</v>
      </c>
      <c r="K1786" s="1">
        <f t="array" ref="K1786">_xlfn.XLOOKUP(G1786,Movies_data!$A$1:$A$41,Movies_data!$H$1:$H$41,"Not Found")</f>
        <v>7.3</v>
      </c>
      <c r="L1786" s="1" t="str">
        <f t="array" ref="L1786">_xlfn.XLOOKUP(A1786,Booking_data!$A$1:$A$6001,Booking_data!$E$1:$E$6001,"not Found")</f>
        <v>C011</v>
      </c>
      <c r="M1786" s="1" t="str">
        <f t="array" ref="M1786">_xlfn.XLOOKUP(L1786,Cinemas_data!$A$1:$A$49,Cinemas_data!$I$1:$I$49,"not Found")</f>
        <v>#NAME?</v>
      </c>
      <c r="N1786" s="1" t="str">
        <f t="array" ref="N1786">_xlfn.XLOOKUP(L1786,Cinemas_data!$A$1:$A$49,Cinemas_data!$C$1:$C$49,"not Found")</f>
        <v>Chennai</v>
      </c>
      <c r="O1786" s="1">
        <f t="array" ref="O1786">_xlfn.XLOOKUP(A1786,Booking_data!$A$1:$A$6001,Booking_data!$H$1:$H$6001,"not found")</f>
        <v>1</v>
      </c>
      <c r="P1786" s="1">
        <f t="array" ref="P1786">_xlfn.XLOOKUP(A1786,Booking_data!$A$1:$A$6001,Booking_data!$I$1:$I$6001,"not Found")</f>
        <v>240</v>
      </c>
      <c r="Q1786" s="1">
        <f t="shared" si="3"/>
        <v>240</v>
      </c>
      <c r="R1786" s="1" t="str">
        <f t="array" ref="R1786">_xlfn.XLOOKUP(A1786,Booking_data!$A$1:$A$6001,Booking_data!$L$1:$L$6001,"Not Found")</f>
        <v>Debit Card</v>
      </c>
      <c r="S1786" s="1">
        <f t="array" ref="S1786">_xlfn.XLOOKUP(A1786,Booking_data!$A$1:$A$6001,Booking_data!$N$1:$N$6001,"not Found")</f>
        <v>23</v>
      </c>
      <c r="T1786" s="1" t="str">
        <f t="array" ref="T1786">_xlfn.XLOOKUP(A1786,Booking_data!$A$1:$A$6001,Booking_data!$O$1:$O$6001,"Not Found")</f>
        <v>Male</v>
      </c>
      <c r="U1786" s="1" t="str">
        <f t="shared" si="4"/>
        <v>Youngster</v>
      </c>
      <c r="V1786" s="1" t="str">
        <f t="shared" si="5"/>
        <v>Low Booking</v>
      </c>
    </row>
    <row r="1787" ht="15.75" customHeight="1">
      <c r="A1787" s="1" t="s">
        <v>2101</v>
      </c>
      <c r="B1787" s="6">
        <v>46025.0</v>
      </c>
      <c r="C1787" s="6">
        <v>46028.0</v>
      </c>
      <c r="D1787" s="7">
        <v>0.3958333333333333</v>
      </c>
      <c r="E1787" s="1" t="str">
        <f t="shared" si="1"/>
        <v>Weekend</v>
      </c>
      <c r="F1787" s="1" t="str">
        <f t="shared" si="2"/>
        <v>Jan</v>
      </c>
      <c r="G1787" s="1" t="str">
        <f t="array" ref="G1787">_xlfn.XLOOKUP(A1787,Booking_data!$A$1:$A$6001,Booking_data!$D$1:$D$6001,"not found")</f>
        <v>M020</v>
      </c>
      <c r="H1787" s="1" t="str">
        <f t="array" ref="H1787">_xlfn.XLOOKUP(G1787,Movies_data!$A$1:$A$41,Movies_data!$B$1:$B$41,"not found")</f>
        <v>Jawan</v>
      </c>
      <c r="I1787" s="1" t="str">
        <f t="array" ref="I1787">_xlfn.XLOOKUP(G1787,Movies_data!$A$1:$A$41,Movies_data!$D$1:$D$41,"not found")</f>
        <v>Action</v>
      </c>
      <c r="J1787" s="1" t="str">
        <f t="array" ref="J1787">_xlfn.XLOOKUP(G1787,Movies_data!$A$1:$A$41,Movies_data!$C$1:$C$41,"not found")</f>
        <v>Hindi</v>
      </c>
      <c r="K1787" s="1">
        <f t="array" ref="K1787">_xlfn.XLOOKUP(G1787,Movies_data!$A$1:$A$41,Movies_data!$H$1:$H$41,"Not Found")</f>
        <v>7</v>
      </c>
      <c r="L1787" s="1" t="str">
        <f t="array" ref="L1787">_xlfn.XLOOKUP(A1787,Booking_data!$A$1:$A$6001,Booking_data!$E$1:$E$6001,"not Found")</f>
        <v>C132</v>
      </c>
      <c r="M1787" s="1" t="str">
        <f t="array" ref="M1787">_xlfn.XLOOKUP(L1787,Cinemas_data!$A$1:$A$49,Cinemas_data!$I$1:$I$49,"not Found")</f>
        <v>#NAME?</v>
      </c>
      <c r="N1787" s="1" t="str">
        <f t="array" ref="N1787">_xlfn.XLOOKUP(L1787,Cinemas_data!$A$1:$A$49,Cinemas_data!$C$1:$C$49,"not Found")</f>
        <v>Kolkata</v>
      </c>
      <c r="O1787" s="1">
        <f t="array" ref="O1787">_xlfn.XLOOKUP(A1787,Booking_data!$A$1:$A$6001,Booking_data!$H$1:$H$6001,"not found")</f>
        <v>6</v>
      </c>
      <c r="P1787" s="1">
        <f t="array" ref="P1787">_xlfn.XLOOKUP(A1787,Booking_data!$A$1:$A$6001,Booking_data!$I$1:$I$6001,"not Found")</f>
        <v>180</v>
      </c>
      <c r="Q1787" s="1">
        <f t="shared" si="3"/>
        <v>1080</v>
      </c>
      <c r="R1787" s="1" t="str">
        <f t="array" ref="R1787">_xlfn.XLOOKUP(A1787,Booking_data!$A$1:$A$6001,Booking_data!$L$1:$L$6001,"Not Found")</f>
        <v>Debit Card</v>
      </c>
      <c r="S1787" s="1">
        <f t="array" ref="S1787">_xlfn.XLOOKUP(A1787,Booking_data!$A$1:$A$6001,Booking_data!$N$1:$N$6001,"not Found")</f>
        <v>58</v>
      </c>
      <c r="T1787" s="1" t="str">
        <f t="array" ref="T1787">_xlfn.XLOOKUP(A1787,Booking_data!$A$1:$A$6001,Booking_data!$O$1:$O$6001,"Not Found")</f>
        <v>Male</v>
      </c>
      <c r="U1787" s="1" t="str">
        <f t="shared" si="4"/>
        <v>Above 45</v>
      </c>
      <c r="V1787" s="1" t="str">
        <f t="shared" si="5"/>
        <v>High Booking</v>
      </c>
    </row>
    <row r="1788" ht="15.75" customHeight="1">
      <c r="A1788" s="1" t="s">
        <v>2102</v>
      </c>
      <c r="B1788" s="6">
        <v>46178.0</v>
      </c>
      <c r="C1788" s="6">
        <v>46182.0</v>
      </c>
      <c r="D1788" s="7">
        <v>0.9375</v>
      </c>
      <c r="E1788" s="1" t="str">
        <f t="shared" si="1"/>
        <v>Weekday</v>
      </c>
      <c r="F1788" s="1" t="str">
        <f t="shared" si="2"/>
        <v>Jun</v>
      </c>
      <c r="G1788" s="1" t="str">
        <f t="array" ref="G1788">_xlfn.XLOOKUP(A1788,Booking_data!$A$1:$A$6001,Booking_data!$D$1:$D$6001,"not found")</f>
        <v>M009</v>
      </c>
      <c r="H1788" s="1" t="str">
        <f t="array" ref="H1788">_xlfn.XLOOKUP(G1788,Movies_data!$A$1:$A$41,Movies_data!$B$1:$B$41,"not found")</f>
        <v>Amaran</v>
      </c>
      <c r="I1788" s="1" t="str">
        <f t="array" ref="I1788">_xlfn.XLOOKUP(G1788,Movies_data!$A$1:$A$41,Movies_data!$D$1:$D$41,"not found")</f>
        <v>Biography</v>
      </c>
      <c r="J1788" s="1" t="str">
        <f t="array" ref="J1788">_xlfn.XLOOKUP(G1788,Movies_data!$A$1:$A$41,Movies_data!$C$1:$C$41,"not found")</f>
        <v>Tamil</v>
      </c>
      <c r="K1788" s="1">
        <f t="array" ref="K1788">_xlfn.XLOOKUP(G1788,Movies_data!$A$1:$A$41,Movies_data!$H$1:$H$41,"Not Found")</f>
        <v>8.3</v>
      </c>
      <c r="L1788" s="1" t="str">
        <f t="array" ref="L1788">_xlfn.XLOOKUP(A1788,Booking_data!$A$1:$A$6001,Booking_data!$E$1:$E$6001,"not Found")</f>
        <v>C153</v>
      </c>
      <c r="M1788" s="1" t="str">
        <f t="array" ref="M1788">_xlfn.XLOOKUP(L1788,Cinemas_data!$A$1:$A$49,Cinemas_data!$I$1:$I$49,"not Found")</f>
        <v>#NAME?</v>
      </c>
      <c r="N1788" s="1" t="str">
        <f t="array" ref="N1788">_xlfn.XLOOKUP(L1788,Cinemas_data!$A$1:$A$49,Cinemas_data!$C$1:$C$49,"not Found")</f>
        <v>Kochi</v>
      </c>
      <c r="O1788" s="1">
        <f t="array" ref="O1788">_xlfn.XLOOKUP(A1788,Booking_data!$A$1:$A$6001,Booking_data!$H$1:$H$6001,"not found")</f>
        <v>4</v>
      </c>
      <c r="P1788" s="1">
        <f t="array" ref="P1788">_xlfn.XLOOKUP(A1788,Booking_data!$A$1:$A$6001,Booking_data!$I$1:$I$6001,"not Found")</f>
        <v>240</v>
      </c>
      <c r="Q1788" s="1">
        <f t="shared" si="3"/>
        <v>960</v>
      </c>
      <c r="R1788" s="1" t="str">
        <f t="array" ref="R1788">_xlfn.XLOOKUP(A1788,Booking_data!$A$1:$A$6001,Booking_data!$L$1:$L$6001,"Not Found")</f>
        <v>Credit Card</v>
      </c>
      <c r="S1788" s="1">
        <f t="array" ref="S1788">_xlfn.XLOOKUP(A1788,Booking_data!$A$1:$A$6001,Booking_data!$N$1:$N$6001,"not Found")</f>
        <v>47</v>
      </c>
      <c r="T1788" s="1" t="str">
        <f t="array" ref="T1788">_xlfn.XLOOKUP(A1788,Booking_data!$A$1:$A$6001,Booking_data!$O$1:$O$6001,"Not Found")</f>
        <v>Male</v>
      </c>
      <c r="U1788" s="1" t="str">
        <f t="shared" si="4"/>
        <v>Above 45</v>
      </c>
      <c r="V1788" s="1" t="str">
        <f t="shared" si="5"/>
        <v>Medium Booking</v>
      </c>
    </row>
    <row r="1789" ht="15.75" customHeight="1">
      <c r="A1789" s="1" t="s">
        <v>2103</v>
      </c>
      <c r="B1789" s="6">
        <v>46123.0</v>
      </c>
      <c r="C1789" s="6">
        <v>46123.0</v>
      </c>
      <c r="D1789" s="7">
        <v>0.7708333333333334</v>
      </c>
      <c r="E1789" s="1" t="str">
        <f t="shared" si="1"/>
        <v>Weekend</v>
      </c>
      <c r="F1789" s="1" t="str">
        <f t="shared" si="2"/>
        <v>Apr</v>
      </c>
      <c r="G1789" s="1" t="str">
        <f t="array" ref="G1789">_xlfn.XLOOKUP(A1789,Booking_data!$A$1:$A$6001,Booking_data!$D$1:$D$6001,"not found")</f>
        <v>M002</v>
      </c>
      <c r="H1789" s="1" t="str">
        <f t="array" ref="H1789">_xlfn.XLOOKUP(G1789,Movies_data!$A$1:$A$41,Movies_data!$B$1:$B$41,"not found")</f>
        <v>Jailer</v>
      </c>
      <c r="I1789" s="1" t="str">
        <f t="array" ref="I1789">_xlfn.XLOOKUP(G1789,Movies_data!$A$1:$A$41,Movies_data!$D$1:$D$41,"not found")</f>
        <v>Action</v>
      </c>
      <c r="J1789" s="1" t="str">
        <f t="array" ref="J1789">_xlfn.XLOOKUP(G1789,Movies_data!$A$1:$A$41,Movies_data!$C$1:$C$41,"not found")</f>
        <v>Tamil</v>
      </c>
      <c r="K1789" s="1">
        <f t="array" ref="K1789">_xlfn.XLOOKUP(G1789,Movies_data!$A$1:$A$41,Movies_data!$H$1:$H$41,"Not Found")</f>
        <v>7.1</v>
      </c>
      <c r="L1789" s="1" t="str">
        <f t="array" ref="L1789">_xlfn.XLOOKUP(A1789,Booking_data!$A$1:$A$6001,Booking_data!$E$1:$E$6001,"not Found")</f>
        <v>C161</v>
      </c>
      <c r="M1789" s="1" t="str">
        <f t="array" ref="M1789">_xlfn.XLOOKUP(L1789,Cinemas_data!$A$1:$A$49,Cinemas_data!$I$1:$I$49,"not Found")</f>
        <v>#NAME?</v>
      </c>
      <c r="N1789" s="1" t="str">
        <f t="array" ref="N1789">_xlfn.XLOOKUP(L1789,Cinemas_data!$A$1:$A$49,Cinemas_data!$C$1:$C$49,"not Found")</f>
        <v>Thiruvananthapuram</v>
      </c>
      <c r="O1789" s="1">
        <f t="array" ref="O1789">_xlfn.XLOOKUP(A1789,Booking_data!$A$1:$A$6001,Booking_data!$H$1:$H$6001,"not found")</f>
        <v>3</v>
      </c>
      <c r="P1789" s="1">
        <f t="array" ref="P1789">_xlfn.XLOOKUP(A1789,Booking_data!$A$1:$A$6001,Booking_data!$I$1:$I$6001,"not Found")</f>
        <v>460</v>
      </c>
      <c r="Q1789" s="1">
        <f t="shared" si="3"/>
        <v>1380</v>
      </c>
      <c r="R1789" s="1" t="str">
        <f t="array" ref="R1789">_xlfn.XLOOKUP(A1789,Booking_data!$A$1:$A$6001,Booking_data!$L$1:$L$6001,"Not Found")</f>
        <v>Debit Card</v>
      </c>
      <c r="S1789" s="1">
        <f t="array" ref="S1789">_xlfn.XLOOKUP(A1789,Booking_data!$A$1:$A$6001,Booking_data!$N$1:$N$6001,"not Found")</f>
        <v>40</v>
      </c>
      <c r="T1789" s="1" t="str">
        <f t="array" ref="T1789">_xlfn.XLOOKUP(A1789,Booking_data!$A$1:$A$6001,Booking_data!$O$1:$O$6001,"Not Found")</f>
        <v>Female</v>
      </c>
      <c r="U1789" s="1" t="str">
        <f t="shared" si="4"/>
        <v>Middle Age</v>
      </c>
      <c r="V1789" s="1" t="str">
        <f t="shared" si="5"/>
        <v>Medium Booking</v>
      </c>
    </row>
    <row r="1790" ht="15.75" customHeight="1">
      <c r="A1790" s="1" t="s">
        <v>2104</v>
      </c>
      <c r="B1790" s="6">
        <v>46184.0</v>
      </c>
      <c r="C1790" s="6">
        <v>46186.0</v>
      </c>
      <c r="D1790" s="7">
        <v>0.53125</v>
      </c>
      <c r="E1790" s="1" t="str">
        <f t="shared" si="1"/>
        <v>Weekday</v>
      </c>
      <c r="F1790" s="1" t="str">
        <f t="shared" si="2"/>
        <v>Jun</v>
      </c>
      <c r="G1790" s="1" t="str">
        <f t="array" ref="G1790">_xlfn.XLOOKUP(A1790,Booking_data!$A$1:$A$6001,Booking_data!$D$1:$D$6001,"not found")</f>
        <v>M002</v>
      </c>
      <c r="H1790" s="1" t="str">
        <f t="array" ref="H1790">_xlfn.XLOOKUP(G1790,Movies_data!$A$1:$A$41,Movies_data!$B$1:$B$41,"not found")</f>
        <v>Jailer</v>
      </c>
      <c r="I1790" s="1" t="str">
        <f t="array" ref="I1790">_xlfn.XLOOKUP(G1790,Movies_data!$A$1:$A$41,Movies_data!$D$1:$D$41,"not found")</f>
        <v>Action</v>
      </c>
      <c r="J1790" s="1" t="str">
        <f t="array" ref="J1790">_xlfn.XLOOKUP(G1790,Movies_data!$A$1:$A$41,Movies_data!$C$1:$C$41,"not found")</f>
        <v>Tamil</v>
      </c>
      <c r="K1790" s="1">
        <f t="array" ref="K1790">_xlfn.XLOOKUP(G1790,Movies_data!$A$1:$A$41,Movies_data!$H$1:$H$41,"Not Found")</f>
        <v>7.1</v>
      </c>
      <c r="L1790" s="1" t="str">
        <f t="array" ref="L1790">_xlfn.XLOOKUP(A1790,Booking_data!$A$1:$A$6001,Booking_data!$E$1:$E$6001,"not Found")</f>
        <v>C071</v>
      </c>
      <c r="M1790" s="1" t="str">
        <f t="array" ref="M1790">_xlfn.XLOOKUP(L1790,Cinemas_data!$A$1:$A$49,Cinemas_data!$I$1:$I$49,"not Found")</f>
        <v>#NAME?</v>
      </c>
      <c r="N1790" s="1" t="str">
        <f t="array" ref="N1790">_xlfn.XLOOKUP(L1790,Cinemas_data!$A$1:$A$49,Cinemas_data!$C$1:$C$49,"not Found")</f>
        <v>Hyderabad</v>
      </c>
      <c r="O1790" s="1">
        <f t="array" ref="O1790">_xlfn.XLOOKUP(A1790,Booking_data!$A$1:$A$6001,Booking_data!$H$1:$H$6001,"not found")</f>
        <v>6</v>
      </c>
      <c r="P1790" s="1">
        <f t="array" ref="P1790">_xlfn.XLOOKUP(A1790,Booking_data!$A$1:$A$6001,Booking_data!$I$1:$I$6001,"not Found")</f>
        <v>360</v>
      </c>
      <c r="Q1790" s="1">
        <f t="shared" si="3"/>
        <v>2160</v>
      </c>
      <c r="R1790" s="1" t="str">
        <f t="array" ref="R1790">_xlfn.XLOOKUP(A1790,Booking_data!$A$1:$A$6001,Booking_data!$L$1:$L$6001,"Not Found")</f>
        <v>UPI</v>
      </c>
      <c r="S1790" s="1">
        <f t="array" ref="S1790">_xlfn.XLOOKUP(A1790,Booking_data!$A$1:$A$6001,Booking_data!$N$1:$N$6001,"not Found")</f>
        <v>39</v>
      </c>
      <c r="T1790" s="1" t="str">
        <f t="array" ref="T1790">_xlfn.XLOOKUP(A1790,Booking_data!$A$1:$A$6001,Booking_data!$O$1:$O$6001,"Not Found")</f>
        <v>Male</v>
      </c>
      <c r="U1790" s="1" t="str">
        <f t="shared" si="4"/>
        <v>Middle Age</v>
      </c>
      <c r="V1790" s="1" t="str">
        <f t="shared" si="5"/>
        <v>High Booking</v>
      </c>
    </row>
    <row r="1791" ht="15.75" customHeight="1">
      <c r="A1791" s="1" t="s">
        <v>2105</v>
      </c>
      <c r="B1791" s="6">
        <v>46184.0</v>
      </c>
      <c r="C1791" s="6">
        <v>46185.0</v>
      </c>
      <c r="D1791" s="7">
        <v>0.6458333333333334</v>
      </c>
      <c r="E1791" s="1" t="str">
        <f t="shared" si="1"/>
        <v>Weekday</v>
      </c>
      <c r="F1791" s="1" t="str">
        <f t="shared" si="2"/>
        <v>Jun</v>
      </c>
      <c r="G1791" s="1" t="str">
        <f t="array" ref="G1791">_xlfn.XLOOKUP(A1791,Booking_data!$A$1:$A$6001,Booking_data!$D$1:$D$6001,"not found")</f>
        <v>M026</v>
      </c>
      <c r="H1791" s="1" t="str">
        <f t="array" ref="H1791">_xlfn.XLOOKUP(G1791,Movies_data!$A$1:$A$41,Movies_data!$B$1:$B$41,"not found")</f>
        <v>Drishyam 2</v>
      </c>
      <c r="I1791" s="1" t="str">
        <f t="array" ref="I1791">_xlfn.XLOOKUP(G1791,Movies_data!$A$1:$A$41,Movies_data!$D$1:$D$41,"not found")</f>
        <v>Thriller</v>
      </c>
      <c r="J1791" s="1" t="str">
        <f t="array" ref="J1791">_xlfn.XLOOKUP(G1791,Movies_data!$A$1:$A$41,Movies_data!$C$1:$C$41,"not found")</f>
        <v>Hindi</v>
      </c>
      <c r="K1791" s="1">
        <f t="array" ref="K1791">_xlfn.XLOOKUP(G1791,Movies_data!$A$1:$A$41,Movies_data!$H$1:$H$41,"Not Found")</f>
        <v>8.2</v>
      </c>
      <c r="L1791" s="1" t="str">
        <f t="array" ref="L1791">_xlfn.XLOOKUP(A1791,Booking_data!$A$1:$A$6001,Booking_data!$E$1:$E$6001,"not Found")</f>
        <v>C133</v>
      </c>
      <c r="M1791" s="1" t="str">
        <f t="array" ref="M1791">_xlfn.XLOOKUP(L1791,Cinemas_data!$A$1:$A$49,Cinemas_data!$I$1:$I$49,"not Found")</f>
        <v>#NAME?</v>
      </c>
      <c r="N1791" s="1" t="str">
        <f t="array" ref="N1791">_xlfn.XLOOKUP(L1791,Cinemas_data!$A$1:$A$49,Cinemas_data!$C$1:$C$49,"not Found")</f>
        <v>Kolkata</v>
      </c>
      <c r="O1791" s="1">
        <f t="array" ref="O1791">_xlfn.XLOOKUP(A1791,Booking_data!$A$1:$A$6001,Booking_data!$H$1:$H$6001,"not found")</f>
        <v>2</v>
      </c>
      <c r="P1791" s="1">
        <f t="array" ref="P1791">_xlfn.XLOOKUP(A1791,Booking_data!$A$1:$A$6001,Booking_data!$I$1:$I$6001,"not Found")</f>
        <v>360</v>
      </c>
      <c r="Q1791" s="1">
        <f t="shared" si="3"/>
        <v>720</v>
      </c>
      <c r="R1791" s="1" t="str">
        <f t="array" ref="R1791">_xlfn.XLOOKUP(A1791,Booking_data!$A$1:$A$6001,Booking_data!$L$1:$L$6001,"Not Found")</f>
        <v>Net Banking</v>
      </c>
      <c r="S1791" s="1">
        <f t="array" ref="S1791">_xlfn.XLOOKUP(A1791,Booking_data!$A$1:$A$6001,Booking_data!$N$1:$N$6001,"not Found")</f>
        <v>36</v>
      </c>
      <c r="T1791" s="1" t="str">
        <f t="array" ref="T1791">_xlfn.XLOOKUP(A1791,Booking_data!$A$1:$A$6001,Booking_data!$O$1:$O$6001,"Not Found")</f>
        <v>Male</v>
      </c>
      <c r="U1791" s="1" t="str">
        <f t="shared" si="4"/>
        <v>Middle Age</v>
      </c>
      <c r="V1791" s="1" t="str">
        <f t="shared" si="5"/>
        <v>Low Booking</v>
      </c>
    </row>
    <row r="1792" ht="15.75" customHeight="1">
      <c r="A1792" s="1" t="s">
        <v>2106</v>
      </c>
      <c r="B1792" s="6">
        <v>46175.0</v>
      </c>
      <c r="C1792" s="6">
        <v>46180.0</v>
      </c>
      <c r="D1792" s="7">
        <v>0.53125</v>
      </c>
      <c r="E1792" s="1" t="str">
        <f t="shared" si="1"/>
        <v>Weekday</v>
      </c>
      <c r="F1792" s="1" t="str">
        <f t="shared" si="2"/>
        <v>Jun</v>
      </c>
      <c r="G1792" s="1" t="str">
        <f t="array" ref="G1792">_xlfn.XLOOKUP(A1792,Booking_data!$A$1:$A$6001,Booking_data!$D$1:$D$6001,"not found")</f>
        <v>M004</v>
      </c>
      <c r="H1792" s="1" t="str">
        <f t="array" ref="H1792">_xlfn.XLOOKUP(G1792,Movies_data!$A$1:$A$41,Movies_data!$B$1:$B$41,"not found")</f>
        <v>Ponniyin Selvan I</v>
      </c>
      <c r="I1792" s="1" t="str">
        <f t="array" ref="I1792">_xlfn.XLOOKUP(G1792,Movies_data!$A$1:$A$41,Movies_data!$D$1:$D$41,"not found")</f>
        <v>Drama</v>
      </c>
      <c r="J1792" s="1" t="str">
        <f t="array" ref="J1792">_xlfn.XLOOKUP(G1792,Movies_data!$A$1:$A$41,Movies_data!$C$1:$C$41,"not found")</f>
        <v>Tamil</v>
      </c>
      <c r="K1792" s="1">
        <f t="array" ref="K1792">_xlfn.XLOOKUP(G1792,Movies_data!$A$1:$A$41,Movies_data!$H$1:$H$41,"Not Found")</f>
        <v>7.6</v>
      </c>
      <c r="L1792" s="1" t="str">
        <f t="array" ref="L1792">_xlfn.XLOOKUP(A1792,Booking_data!$A$1:$A$6001,Booking_data!$E$1:$E$6001,"not Found")</f>
        <v>C112</v>
      </c>
      <c r="M1792" s="1" t="str">
        <f t="array" ref="M1792">_xlfn.XLOOKUP(L1792,Cinemas_data!$A$1:$A$49,Cinemas_data!$I$1:$I$49,"not Found")</f>
        <v>#NAME?</v>
      </c>
      <c r="N1792" s="1" t="str">
        <f t="array" ref="N1792">_xlfn.XLOOKUP(L1792,Cinemas_data!$A$1:$A$49,Cinemas_data!$C$1:$C$49,"not Found")</f>
        <v>Delhi</v>
      </c>
      <c r="O1792" s="1">
        <f t="array" ref="O1792">_xlfn.XLOOKUP(A1792,Booking_data!$A$1:$A$6001,Booking_data!$H$1:$H$6001,"not found")</f>
        <v>3</v>
      </c>
      <c r="P1792" s="1">
        <f t="array" ref="P1792">_xlfn.XLOOKUP(A1792,Booking_data!$A$1:$A$6001,Booking_data!$I$1:$I$6001,"not Found")</f>
        <v>420</v>
      </c>
      <c r="Q1792" s="1">
        <f t="shared" si="3"/>
        <v>1260</v>
      </c>
      <c r="R1792" s="1" t="str">
        <f t="array" ref="R1792">_xlfn.XLOOKUP(A1792,Booking_data!$A$1:$A$6001,Booking_data!$L$1:$L$6001,"Not Found")</f>
        <v>UPI</v>
      </c>
      <c r="S1792" s="1">
        <f t="array" ref="S1792">_xlfn.XLOOKUP(A1792,Booking_data!$A$1:$A$6001,Booking_data!$N$1:$N$6001,"not Found")</f>
        <v>18</v>
      </c>
      <c r="T1792" s="1" t="str">
        <f t="array" ref="T1792">_xlfn.XLOOKUP(A1792,Booking_data!$A$1:$A$6001,Booking_data!$O$1:$O$6001,"Not Found")</f>
        <v>Female</v>
      </c>
      <c r="U1792" s="1" t="str">
        <f t="shared" si="4"/>
        <v>Youngster</v>
      </c>
      <c r="V1792" s="1" t="str">
        <f t="shared" si="5"/>
        <v>Medium Booking</v>
      </c>
    </row>
    <row r="1793" ht="15.75" customHeight="1">
      <c r="A1793" s="1" t="s">
        <v>2107</v>
      </c>
      <c r="B1793" s="6">
        <v>46102.0</v>
      </c>
      <c r="C1793" s="6">
        <v>46108.0</v>
      </c>
      <c r="D1793" s="7">
        <v>0.3958333333333333</v>
      </c>
      <c r="E1793" s="1" t="str">
        <f t="shared" si="1"/>
        <v>Weekend</v>
      </c>
      <c r="F1793" s="1" t="str">
        <f t="shared" si="2"/>
        <v>Mar</v>
      </c>
      <c r="G1793" s="1" t="str">
        <f t="array" ref="G1793">_xlfn.XLOOKUP(A1793,Booking_data!$A$1:$A$6001,Booking_data!$D$1:$D$6001,"not found")</f>
        <v>M001</v>
      </c>
      <c r="H1793" s="1" t="str">
        <f t="array" ref="H1793">_xlfn.XLOOKUP(G1793,Movies_data!$A$1:$A$41,Movies_data!$B$1:$B$41,"not found")</f>
        <v>Leo</v>
      </c>
      <c r="I1793" s="1" t="str">
        <f t="array" ref="I1793">_xlfn.XLOOKUP(G1793,Movies_data!$A$1:$A$41,Movies_data!$D$1:$D$41,"not found")</f>
        <v>Action</v>
      </c>
      <c r="J1793" s="1" t="str">
        <f t="array" ref="J1793">_xlfn.XLOOKUP(G1793,Movies_data!$A$1:$A$41,Movies_data!$C$1:$C$41,"not found")</f>
        <v>Tamil</v>
      </c>
      <c r="K1793" s="1">
        <f t="array" ref="K1793">_xlfn.XLOOKUP(G1793,Movies_data!$A$1:$A$41,Movies_data!$H$1:$H$41,"Not Found")</f>
        <v>8</v>
      </c>
      <c r="L1793" s="1" t="str">
        <f t="array" ref="L1793">_xlfn.XLOOKUP(A1793,Booking_data!$A$1:$A$6001,Booking_data!$E$1:$E$6001,"not Found")</f>
        <v>C011</v>
      </c>
      <c r="M1793" s="1" t="str">
        <f t="array" ref="M1793">_xlfn.XLOOKUP(L1793,Cinemas_data!$A$1:$A$49,Cinemas_data!$I$1:$I$49,"not Found")</f>
        <v>#NAME?</v>
      </c>
      <c r="N1793" s="1" t="str">
        <f t="array" ref="N1793">_xlfn.XLOOKUP(L1793,Cinemas_data!$A$1:$A$49,Cinemas_data!$C$1:$C$49,"not Found")</f>
        <v>Chennai</v>
      </c>
      <c r="O1793" s="1">
        <f t="array" ref="O1793">_xlfn.XLOOKUP(A1793,Booking_data!$A$1:$A$6001,Booking_data!$H$1:$H$6001,"not found")</f>
        <v>3</v>
      </c>
      <c r="P1793" s="1">
        <f t="array" ref="P1793">_xlfn.XLOOKUP(A1793,Booking_data!$A$1:$A$6001,Booking_data!$I$1:$I$6001,"not Found")</f>
        <v>240</v>
      </c>
      <c r="Q1793" s="1">
        <f t="shared" si="3"/>
        <v>720</v>
      </c>
      <c r="R1793" s="1" t="str">
        <f t="array" ref="R1793">_xlfn.XLOOKUP(A1793,Booking_data!$A$1:$A$6001,Booking_data!$L$1:$L$6001,"Not Found")</f>
        <v>Credit Card</v>
      </c>
      <c r="S1793" s="1">
        <f t="array" ref="S1793">_xlfn.XLOOKUP(A1793,Booking_data!$A$1:$A$6001,Booking_data!$N$1:$N$6001,"not Found")</f>
        <v>43</v>
      </c>
      <c r="T1793" s="1" t="str">
        <f t="array" ref="T1793">_xlfn.XLOOKUP(A1793,Booking_data!$A$1:$A$6001,Booking_data!$O$1:$O$6001,"Not Found")</f>
        <v>Female</v>
      </c>
      <c r="U1793" s="1" t="str">
        <f t="shared" si="4"/>
        <v>Middle Age</v>
      </c>
      <c r="V1793" s="1" t="str">
        <f t="shared" si="5"/>
        <v>Medium Booking</v>
      </c>
    </row>
    <row r="1794" ht="15.75" customHeight="1">
      <c r="A1794" s="1" t="s">
        <v>2108</v>
      </c>
      <c r="B1794" s="6">
        <v>46116.0</v>
      </c>
      <c r="C1794" s="6">
        <v>46121.0</v>
      </c>
      <c r="D1794" s="7">
        <v>0.3958333333333333</v>
      </c>
      <c r="E1794" s="1" t="str">
        <f t="shared" si="1"/>
        <v>Weekend</v>
      </c>
      <c r="F1794" s="1" t="str">
        <f t="shared" si="2"/>
        <v>Apr</v>
      </c>
      <c r="G1794" s="1" t="str">
        <f t="array" ref="G1794">_xlfn.XLOOKUP(A1794,Booking_data!$A$1:$A$6001,Booking_data!$D$1:$D$6001,"not found")</f>
        <v>M001</v>
      </c>
      <c r="H1794" s="1" t="str">
        <f t="array" ref="H1794">_xlfn.XLOOKUP(G1794,Movies_data!$A$1:$A$41,Movies_data!$B$1:$B$41,"not found")</f>
        <v>Leo</v>
      </c>
      <c r="I1794" s="1" t="str">
        <f t="array" ref="I1794">_xlfn.XLOOKUP(G1794,Movies_data!$A$1:$A$41,Movies_data!$D$1:$D$41,"not found")</f>
        <v>Action</v>
      </c>
      <c r="J1794" s="1" t="str">
        <f t="array" ref="J1794">_xlfn.XLOOKUP(G1794,Movies_data!$A$1:$A$41,Movies_data!$C$1:$C$41,"not found")</f>
        <v>Tamil</v>
      </c>
      <c r="K1794" s="1">
        <f t="array" ref="K1794">_xlfn.XLOOKUP(G1794,Movies_data!$A$1:$A$41,Movies_data!$H$1:$H$41,"Not Found")</f>
        <v>8</v>
      </c>
      <c r="L1794" s="1" t="str">
        <f t="array" ref="L1794">_xlfn.XLOOKUP(A1794,Booking_data!$A$1:$A$6001,Booking_data!$E$1:$E$6001,"not Found")</f>
        <v>C083</v>
      </c>
      <c r="M1794" s="1" t="str">
        <f t="array" ref="M1794">_xlfn.XLOOKUP(L1794,Cinemas_data!$A$1:$A$49,Cinemas_data!$I$1:$I$49,"not Found")</f>
        <v>#NAME?</v>
      </c>
      <c r="N1794" s="1" t="str">
        <f t="array" ref="N1794">_xlfn.XLOOKUP(L1794,Cinemas_data!$A$1:$A$49,Cinemas_data!$C$1:$C$49,"not Found")</f>
        <v>Vijayawada</v>
      </c>
      <c r="O1794" s="1">
        <f t="array" ref="O1794">_xlfn.XLOOKUP(A1794,Booking_data!$A$1:$A$6001,Booking_data!$H$1:$H$6001,"not found")</f>
        <v>4</v>
      </c>
      <c r="P1794" s="1">
        <f t="array" ref="P1794">_xlfn.XLOOKUP(A1794,Booking_data!$A$1:$A$6001,Booking_data!$I$1:$I$6001,"not Found")</f>
        <v>280</v>
      </c>
      <c r="Q1794" s="1">
        <f t="shared" si="3"/>
        <v>1120</v>
      </c>
      <c r="R1794" s="1" t="str">
        <f t="array" ref="R1794">_xlfn.XLOOKUP(A1794,Booking_data!$A$1:$A$6001,Booking_data!$L$1:$L$6001,"Not Found")</f>
        <v>Net Banking</v>
      </c>
      <c r="S1794" s="1">
        <f t="array" ref="S1794">_xlfn.XLOOKUP(A1794,Booking_data!$A$1:$A$6001,Booking_data!$N$1:$N$6001,"not Found")</f>
        <v>58</v>
      </c>
      <c r="T1794" s="1" t="str">
        <f t="array" ref="T1794">_xlfn.XLOOKUP(A1794,Booking_data!$A$1:$A$6001,Booking_data!$O$1:$O$6001,"Not Found")</f>
        <v>Male</v>
      </c>
      <c r="U1794" s="1" t="str">
        <f t="shared" si="4"/>
        <v>Above 45</v>
      </c>
      <c r="V1794" s="1" t="str">
        <f t="shared" si="5"/>
        <v>Medium Booking</v>
      </c>
    </row>
    <row r="1795" ht="15.75" customHeight="1">
      <c r="A1795" s="1" t="s">
        <v>2109</v>
      </c>
      <c r="B1795" s="6">
        <v>46131.0</v>
      </c>
      <c r="C1795" s="6">
        <v>46131.0</v>
      </c>
      <c r="D1795" s="7">
        <v>0.53125</v>
      </c>
      <c r="E1795" s="1" t="str">
        <f t="shared" si="1"/>
        <v>Weekend</v>
      </c>
      <c r="F1795" s="1" t="str">
        <f t="shared" si="2"/>
        <v>Apr</v>
      </c>
      <c r="G1795" s="1" t="str">
        <f t="array" ref="G1795">_xlfn.XLOOKUP(A1795,Booking_data!$A$1:$A$6001,Booking_data!$D$1:$D$6001,"not found")</f>
        <v>M009</v>
      </c>
      <c r="H1795" s="1" t="str">
        <f t="array" ref="H1795">_xlfn.XLOOKUP(G1795,Movies_data!$A$1:$A$41,Movies_data!$B$1:$B$41,"not found")</f>
        <v>Amaran</v>
      </c>
      <c r="I1795" s="1" t="str">
        <f t="array" ref="I1795">_xlfn.XLOOKUP(G1795,Movies_data!$A$1:$A$41,Movies_data!$D$1:$D$41,"not found")</f>
        <v>Biography</v>
      </c>
      <c r="J1795" s="1" t="str">
        <f t="array" ref="J1795">_xlfn.XLOOKUP(G1795,Movies_data!$A$1:$A$41,Movies_data!$C$1:$C$41,"not found")</f>
        <v>Tamil</v>
      </c>
      <c r="K1795" s="1">
        <f t="array" ref="K1795">_xlfn.XLOOKUP(G1795,Movies_data!$A$1:$A$41,Movies_data!$H$1:$H$41,"Not Found")</f>
        <v>8.3</v>
      </c>
      <c r="L1795" s="1" t="str">
        <f t="array" ref="L1795">_xlfn.XLOOKUP(A1795,Booking_data!$A$1:$A$6001,Booking_data!$E$1:$E$6001,"not Found")</f>
        <v>C102</v>
      </c>
      <c r="M1795" s="1" t="str">
        <f t="array" ref="M1795">_xlfn.XLOOKUP(L1795,Cinemas_data!$A$1:$A$49,Cinemas_data!$I$1:$I$49,"not Found")</f>
        <v>#NAME?</v>
      </c>
      <c r="N1795" s="1" t="str">
        <f t="array" ref="N1795">_xlfn.XLOOKUP(L1795,Cinemas_data!$A$1:$A$49,Cinemas_data!$C$1:$C$49,"not Found")</f>
        <v>Pune</v>
      </c>
      <c r="O1795" s="1">
        <f t="array" ref="O1795">_xlfn.XLOOKUP(A1795,Booking_data!$A$1:$A$6001,Booking_data!$H$1:$H$6001,"not found")</f>
        <v>1</v>
      </c>
      <c r="P1795" s="1">
        <f t="array" ref="P1795">_xlfn.XLOOKUP(A1795,Booking_data!$A$1:$A$6001,Booking_data!$I$1:$I$6001,"not Found")</f>
        <v>400</v>
      </c>
      <c r="Q1795" s="1">
        <f t="shared" si="3"/>
        <v>400</v>
      </c>
      <c r="R1795" s="1" t="str">
        <f t="array" ref="R1795">_xlfn.XLOOKUP(A1795,Booking_data!$A$1:$A$6001,Booking_data!$L$1:$L$6001,"Not Found")</f>
        <v>Wallet</v>
      </c>
      <c r="S1795" s="1">
        <f t="array" ref="S1795">_xlfn.XLOOKUP(A1795,Booking_data!$A$1:$A$6001,Booking_data!$N$1:$N$6001,"not Found")</f>
        <v>22</v>
      </c>
      <c r="T1795" s="1" t="str">
        <f t="array" ref="T1795">_xlfn.XLOOKUP(A1795,Booking_data!$A$1:$A$6001,Booking_data!$O$1:$O$6001,"Not Found")</f>
        <v>Female</v>
      </c>
      <c r="U1795" s="1" t="str">
        <f t="shared" si="4"/>
        <v>Youngster</v>
      </c>
      <c r="V1795" s="1" t="str">
        <f t="shared" si="5"/>
        <v>Low Booking</v>
      </c>
    </row>
    <row r="1796" ht="15.75" customHeight="1">
      <c r="A1796" s="1" t="s">
        <v>2110</v>
      </c>
      <c r="B1796" s="6">
        <v>46136.0</v>
      </c>
      <c r="C1796" s="6">
        <v>46140.0</v>
      </c>
      <c r="D1796" s="7">
        <v>0.9375</v>
      </c>
      <c r="E1796" s="1" t="str">
        <f t="shared" si="1"/>
        <v>Weekday</v>
      </c>
      <c r="F1796" s="1" t="str">
        <f t="shared" si="2"/>
        <v>Apr</v>
      </c>
      <c r="G1796" s="1" t="str">
        <f t="array" ref="G1796">_xlfn.XLOOKUP(A1796,Booking_data!$A$1:$A$6001,Booking_data!$D$1:$D$6001,"not found")</f>
        <v>M002</v>
      </c>
      <c r="H1796" s="1" t="str">
        <f t="array" ref="H1796">_xlfn.XLOOKUP(G1796,Movies_data!$A$1:$A$41,Movies_data!$B$1:$B$41,"not found")</f>
        <v>Jailer</v>
      </c>
      <c r="I1796" s="1" t="str">
        <f t="array" ref="I1796">_xlfn.XLOOKUP(G1796,Movies_data!$A$1:$A$41,Movies_data!$D$1:$D$41,"not found")</f>
        <v>Action</v>
      </c>
      <c r="J1796" s="1" t="str">
        <f t="array" ref="J1796">_xlfn.XLOOKUP(G1796,Movies_data!$A$1:$A$41,Movies_data!$C$1:$C$41,"not found")</f>
        <v>Tamil</v>
      </c>
      <c r="K1796" s="1">
        <f t="array" ref="K1796">_xlfn.XLOOKUP(G1796,Movies_data!$A$1:$A$41,Movies_data!$H$1:$H$41,"Not Found")</f>
        <v>7.1</v>
      </c>
      <c r="L1796" s="1" t="str">
        <f t="array" ref="L1796">_xlfn.XLOOKUP(A1796,Booking_data!$A$1:$A$6001,Booking_data!$E$1:$E$6001,"not Found")</f>
        <v>C091</v>
      </c>
      <c r="M1796" s="1" t="str">
        <f t="array" ref="M1796">_xlfn.XLOOKUP(L1796,Cinemas_data!$A$1:$A$49,Cinemas_data!$I$1:$I$49,"not Found")</f>
        <v>#NAME?</v>
      </c>
      <c r="N1796" s="1" t="str">
        <f t="array" ref="N1796">_xlfn.XLOOKUP(L1796,Cinemas_data!$A$1:$A$49,Cinemas_data!$C$1:$C$49,"not Found")</f>
        <v>Mumbai</v>
      </c>
      <c r="O1796" s="1">
        <f t="array" ref="O1796">_xlfn.XLOOKUP(A1796,Booking_data!$A$1:$A$6001,Booking_data!$H$1:$H$6001,"not found")</f>
        <v>4</v>
      </c>
      <c r="P1796" s="1">
        <f t="array" ref="P1796">_xlfn.XLOOKUP(A1796,Booking_data!$A$1:$A$6001,Booking_data!$I$1:$I$6001,"not Found")</f>
        <v>200</v>
      </c>
      <c r="Q1796" s="1">
        <f t="shared" si="3"/>
        <v>800</v>
      </c>
      <c r="R1796" s="1" t="str">
        <f t="array" ref="R1796">_xlfn.XLOOKUP(A1796,Booking_data!$A$1:$A$6001,Booking_data!$L$1:$L$6001,"Not Found")</f>
        <v>Wallet</v>
      </c>
      <c r="S1796" s="1">
        <f t="array" ref="S1796">_xlfn.XLOOKUP(A1796,Booking_data!$A$1:$A$6001,Booking_data!$N$1:$N$6001,"not Found")</f>
        <v>38</v>
      </c>
      <c r="T1796" s="1" t="str">
        <f t="array" ref="T1796">_xlfn.XLOOKUP(A1796,Booking_data!$A$1:$A$6001,Booking_data!$O$1:$O$6001,"Not Found")</f>
        <v>Male</v>
      </c>
      <c r="U1796" s="1" t="str">
        <f t="shared" si="4"/>
        <v>Middle Age</v>
      </c>
      <c r="V1796" s="1" t="str">
        <f t="shared" si="5"/>
        <v>Medium Booking</v>
      </c>
    </row>
    <row r="1797" ht="15.75" customHeight="1">
      <c r="A1797" s="1" t="s">
        <v>2111</v>
      </c>
      <c r="B1797" s="6">
        <v>46140.0</v>
      </c>
      <c r="C1797" s="6">
        <v>46141.0</v>
      </c>
      <c r="D1797" s="7">
        <v>0.7708333333333334</v>
      </c>
      <c r="E1797" s="1" t="str">
        <f t="shared" si="1"/>
        <v>Weekday</v>
      </c>
      <c r="F1797" s="1" t="str">
        <f t="shared" si="2"/>
        <v>Apr</v>
      </c>
      <c r="G1797" s="1" t="str">
        <f t="array" ref="G1797">_xlfn.XLOOKUP(A1797,Booking_data!$A$1:$A$6001,Booking_data!$D$1:$D$6001,"not found")</f>
        <v>M019</v>
      </c>
      <c r="H1797" s="1" t="str">
        <f t="array" ref="H1797">_xlfn.XLOOKUP(G1797,Movies_data!$A$1:$A$41,Movies_data!$B$1:$B$41,"not found")</f>
        <v>Animal</v>
      </c>
      <c r="I1797" s="1" t="str">
        <f t="array" ref="I1797">_xlfn.XLOOKUP(G1797,Movies_data!$A$1:$A$41,Movies_data!$D$1:$D$41,"not found")</f>
        <v>Drama</v>
      </c>
      <c r="J1797" s="1" t="str">
        <f t="array" ref="J1797">_xlfn.XLOOKUP(G1797,Movies_data!$A$1:$A$41,Movies_data!$C$1:$C$41,"not found")</f>
        <v>Hindi</v>
      </c>
      <c r="K1797" s="1">
        <f t="array" ref="K1797">_xlfn.XLOOKUP(G1797,Movies_data!$A$1:$A$41,Movies_data!$H$1:$H$41,"Not Found")</f>
        <v>6.1</v>
      </c>
      <c r="L1797" s="1" t="str">
        <f t="array" ref="L1797">_xlfn.XLOOKUP(A1797,Booking_data!$A$1:$A$6001,Booking_data!$E$1:$E$6001,"not Found")</f>
        <v>C163</v>
      </c>
      <c r="M1797" s="1" t="str">
        <f t="array" ref="M1797">_xlfn.XLOOKUP(L1797,Cinemas_data!$A$1:$A$49,Cinemas_data!$I$1:$I$49,"not Found")</f>
        <v>#NAME?</v>
      </c>
      <c r="N1797" s="1" t="str">
        <f t="array" ref="N1797">_xlfn.XLOOKUP(L1797,Cinemas_data!$A$1:$A$49,Cinemas_data!$C$1:$C$49,"not Found")</f>
        <v>Thiruvananthapuram</v>
      </c>
      <c r="O1797" s="1">
        <f t="array" ref="O1797">_xlfn.XLOOKUP(A1797,Booking_data!$A$1:$A$6001,Booking_data!$H$1:$H$6001,"not found")</f>
        <v>4</v>
      </c>
      <c r="P1797" s="1">
        <f t="array" ref="P1797">_xlfn.XLOOKUP(A1797,Booking_data!$A$1:$A$6001,Booking_data!$I$1:$I$6001,"not Found")</f>
        <v>180</v>
      </c>
      <c r="Q1797" s="1">
        <f t="shared" si="3"/>
        <v>720</v>
      </c>
      <c r="R1797" s="1" t="str">
        <f t="array" ref="R1797">_xlfn.XLOOKUP(A1797,Booking_data!$A$1:$A$6001,Booking_data!$L$1:$L$6001,"Not Found")</f>
        <v>Debit Card</v>
      </c>
      <c r="S1797" s="1">
        <f t="array" ref="S1797">_xlfn.XLOOKUP(A1797,Booking_data!$A$1:$A$6001,Booking_data!$N$1:$N$6001,"not Found")</f>
        <v>52</v>
      </c>
      <c r="T1797" s="1" t="str">
        <f t="array" ref="T1797">_xlfn.XLOOKUP(A1797,Booking_data!$A$1:$A$6001,Booking_data!$O$1:$O$6001,"Not Found")</f>
        <v>Other</v>
      </c>
      <c r="U1797" s="1" t="str">
        <f t="shared" si="4"/>
        <v>Above 45</v>
      </c>
      <c r="V1797" s="1" t="str">
        <f t="shared" si="5"/>
        <v>Medium Booking</v>
      </c>
    </row>
    <row r="1798" ht="15.75" customHeight="1">
      <c r="A1798" s="1" t="s">
        <v>2112</v>
      </c>
      <c r="B1798" s="6">
        <v>46171.0</v>
      </c>
      <c r="C1798" s="6">
        <v>46174.0</v>
      </c>
      <c r="D1798" s="7">
        <v>0.7708333333333334</v>
      </c>
      <c r="E1798" s="1" t="str">
        <f t="shared" si="1"/>
        <v>Weekday</v>
      </c>
      <c r="F1798" s="1" t="str">
        <f t="shared" si="2"/>
        <v>May</v>
      </c>
      <c r="G1798" s="1" t="str">
        <f t="array" ref="G1798">_xlfn.XLOOKUP(A1798,Booking_data!$A$1:$A$6001,Booking_data!$D$1:$D$6001,"not found")</f>
        <v>M012</v>
      </c>
      <c r="H1798" s="1" t="str">
        <f t="array" ref="H1798">_xlfn.XLOOKUP(G1798,Movies_data!$A$1:$A$41,Movies_data!$B$1:$B$41,"not found")</f>
        <v>RRR</v>
      </c>
      <c r="I1798" s="1" t="str">
        <f t="array" ref="I1798">_xlfn.XLOOKUP(G1798,Movies_data!$A$1:$A$41,Movies_data!$D$1:$D$41,"not found")</f>
        <v>Action</v>
      </c>
      <c r="J1798" s="1" t="str">
        <f t="array" ref="J1798">_xlfn.XLOOKUP(G1798,Movies_data!$A$1:$A$41,Movies_data!$C$1:$C$41,"not found")</f>
        <v>Telugu</v>
      </c>
      <c r="K1798" s="1">
        <f t="array" ref="K1798">_xlfn.XLOOKUP(G1798,Movies_data!$A$1:$A$41,Movies_data!$H$1:$H$41,"Not Found")</f>
        <v>7.8</v>
      </c>
      <c r="L1798" s="1" t="str">
        <f t="array" ref="L1798">_xlfn.XLOOKUP(A1798,Booking_data!$A$1:$A$6001,Booking_data!$E$1:$E$6001,"not Found")</f>
        <v>C091</v>
      </c>
      <c r="M1798" s="1" t="str">
        <f t="array" ref="M1798">_xlfn.XLOOKUP(L1798,Cinemas_data!$A$1:$A$49,Cinemas_data!$I$1:$I$49,"not Found")</f>
        <v>#NAME?</v>
      </c>
      <c r="N1798" s="1" t="str">
        <f t="array" ref="N1798">_xlfn.XLOOKUP(L1798,Cinemas_data!$A$1:$A$49,Cinemas_data!$C$1:$C$49,"not Found")</f>
        <v>Mumbai</v>
      </c>
      <c r="O1798" s="1">
        <f t="array" ref="O1798">_xlfn.XLOOKUP(A1798,Booking_data!$A$1:$A$6001,Booking_data!$H$1:$H$6001,"not found")</f>
        <v>3</v>
      </c>
      <c r="P1798" s="1">
        <f t="array" ref="P1798">_xlfn.XLOOKUP(A1798,Booking_data!$A$1:$A$6001,Booking_data!$I$1:$I$6001,"not Found")</f>
        <v>200</v>
      </c>
      <c r="Q1798" s="1">
        <f t="shared" si="3"/>
        <v>600</v>
      </c>
      <c r="R1798" s="1" t="str">
        <f t="array" ref="R1798">_xlfn.XLOOKUP(A1798,Booking_data!$A$1:$A$6001,Booking_data!$L$1:$L$6001,"Not Found")</f>
        <v>Wallet</v>
      </c>
      <c r="S1798" s="1">
        <f t="array" ref="S1798">_xlfn.XLOOKUP(A1798,Booking_data!$A$1:$A$6001,Booking_data!$N$1:$N$6001,"not Found")</f>
        <v>56</v>
      </c>
      <c r="T1798" s="1" t="str">
        <f t="array" ref="T1798">_xlfn.XLOOKUP(A1798,Booking_data!$A$1:$A$6001,Booking_data!$O$1:$O$6001,"Not Found")</f>
        <v>Female</v>
      </c>
      <c r="U1798" s="1" t="str">
        <f t="shared" si="4"/>
        <v>Above 45</v>
      </c>
      <c r="V1798" s="1" t="str">
        <f t="shared" si="5"/>
        <v>Medium Booking</v>
      </c>
    </row>
    <row r="1799" ht="15.75" customHeight="1">
      <c r="A1799" s="1" t="s">
        <v>2113</v>
      </c>
      <c r="B1799" s="6">
        <v>46163.0</v>
      </c>
      <c r="C1799" s="6">
        <v>46163.0</v>
      </c>
      <c r="D1799" s="7">
        <v>0.7708333333333334</v>
      </c>
      <c r="E1799" s="1" t="str">
        <f t="shared" si="1"/>
        <v>Weekday</v>
      </c>
      <c r="F1799" s="1" t="str">
        <f t="shared" si="2"/>
        <v>May</v>
      </c>
      <c r="G1799" s="1" t="str">
        <f t="array" ref="G1799">_xlfn.XLOOKUP(A1799,Booking_data!$A$1:$A$6001,Booking_data!$D$1:$D$6001,"not found")</f>
        <v>M010</v>
      </c>
      <c r="H1799" s="1" t="str">
        <f t="array" ref="H1799">_xlfn.XLOOKUP(G1799,Movies_data!$A$1:$A$41,Movies_data!$B$1:$B$41,"not found")</f>
        <v>Captain Miller</v>
      </c>
      <c r="I1799" s="1" t="str">
        <f t="array" ref="I1799">_xlfn.XLOOKUP(G1799,Movies_data!$A$1:$A$41,Movies_data!$D$1:$D$41,"not found")</f>
        <v>Action</v>
      </c>
      <c r="J1799" s="1" t="str">
        <f t="array" ref="J1799">_xlfn.XLOOKUP(G1799,Movies_data!$A$1:$A$41,Movies_data!$C$1:$C$41,"not found")</f>
        <v>Tamil</v>
      </c>
      <c r="K1799" s="1">
        <f t="array" ref="K1799">_xlfn.XLOOKUP(G1799,Movies_data!$A$1:$A$41,Movies_data!$H$1:$H$41,"Not Found")</f>
        <v>7</v>
      </c>
      <c r="L1799" s="1" t="str">
        <f t="array" ref="L1799">_xlfn.XLOOKUP(A1799,Booking_data!$A$1:$A$6001,Booking_data!$E$1:$E$6001,"not Found")</f>
        <v>C103</v>
      </c>
      <c r="M1799" s="1" t="str">
        <f t="array" ref="M1799">_xlfn.XLOOKUP(L1799,Cinemas_data!$A$1:$A$49,Cinemas_data!$I$1:$I$49,"not Found")</f>
        <v>#NAME?</v>
      </c>
      <c r="N1799" s="1" t="str">
        <f t="array" ref="N1799">_xlfn.XLOOKUP(L1799,Cinemas_data!$A$1:$A$49,Cinemas_data!$C$1:$C$49,"not Found")</f>
        <v>Pune</v>
      </c>
      <c r="O1799" s="1">
        <f t="array" ref="O1799">_xlfn.XLOOKUP(A1799,Booking_data!$A$1:$A$6001,Booking_data!$H$1:$H$6001,"not found")</f>
        <v>4</v>
      </c>
      <c r="P1799" s="1">
        <f t="array" ref="P1799">_xlfn.XLOOKUP(A1799,Booking_data!$A$1:$A$6001,Booking_data!$I$1:$I$6001,"not Found")</f>
        <v>180</v>
      </c>
      <c r="Q1799" s="1">
        <f t="shared" si="3"/>
        <v>720</v>
      </c>
      <c r="R1799" s="1" t="str">
        <f t="array" ref="R1799">_xlfn.XLOOKUP(A1799,Booking_data!$A$1:$A$6001,Booking_data!$L$1:$L$6001,"Not Found")</f>
        <v>Wallet</v>
      </c>
      <c r="S1799" s="1">
        <f t="array" ref="S1799">_xlfn.XLOOKUP(A1799,Booking_data!$A$1:$A$6001,Booking_data!$N$1:$N$6001,"not Found")</f>
        <v>48</v>
      </c>
      <c r="T1799" s="1" t="str">
        <f t="array" ref="T1799">_xlfn.XLOOKUP(A1799,Booking_data!$A$1:$A$6001,Booking_data!$O$1:$O$6001,"Not Found")</f>
        <v>Female</v>
      </c>
      <c r="U1799" s="1" t="str">
        <f t="shared" si="4"/>
        <v>Above 45</v>
      </c>
      <c r="V1799" s="1" t="str">
        <f t="shared" si="5"/>
        <v>Medium Booking</v>
      </c>
    </row>
    <row r="1800" ht="15.75" customHeight="1">
      <c r="A1800" s="1" t="s">
        <v>2114</v>
      </c>
      <c r="B1800" s="6">
        <v>46024.0</v>
      </c>
      <c r="C1800" s="6">
        <v>46025.0</v>
      </c>
      <c r="D1800" s="7">
        <v>0.53125</v>
      </c>
      <c r="E1800" s="1" t="str">
        <f t="shared" si="1"/>
        <v>Weekday</v>
      </c>
      <c r="F1800" s="1" t="str">
        <f t="shared" si="2"/>
        <v>Jan</v>
      </c>
      <c r="G1800" s="1" t="str">
        <f t="array" ref="G1800">_xlfn.XLOOKUP(A1800,Booking_data!$A$1:$A$6001,Booking_data!$D$1:$D$6001,"not found")</f>
        <v>M019</v>
      </c>
      <c r="H1800" s="1" t="str">
        <f t="array" ref="H1800">_xlfn.XLOOKUP(G1800,Movies_data!$A$1:$A$41,Movies_data!$B$1:$B$41,"not found")</f>
        <v>Animal</v>
      </c>
      <c r="I1800" s="1" t="str">
        <f t="array" ref="I1800">_xlfn.XLOOKUP(G1800,Movies_data!$A$1:$A$41,Movies_data!$D$1:$D$41,"not found")</f>
        <v>Drama</v>
      </c>
      <c r="J1800" s="1" t="str">
        <f t="array" ref="J1800">_xlfn.XLOOKUP(G1800,Movies_data!$A$1:$A$41,Movies_data!$C$1:$C$41,"not found")</f>
        <v>Hindi</v>
      </c>
      <c r="K1800" s="1">
        <f t="array" ref="K1800">_xlfn.XLOOKUP(G1800,Movies_data!$A$1:$A$41,Movies_data!$H$1:$H$41,"Not Found")</f>
        <v>6.1</v>
      </c>
      <c r="L1800" s="1" t="str">
        <f t="array" ref="L1800">_xlfn.XLOOKUP(A1800,Booking_data!$A$1:$A$6001,Booking_data!$E$1:$E$6001,"not Found")</f>
        <v>C042</v>
      </c>
      <c r="M1800" s="1" t="str">
        <f t="array" ref="M1800">_xlfn.XLOOKUP(L1800,Cinemas_data!$A$1:$A$49,Cinemas_data!$I$1:$I$49,"not Found")</f>
        <v>#NAME?</v>
      </c>
      <c r="N1800" s="1" t="str">
        <f t="array" ref="N1800">_xlfn.XLOOKUP(L1800,Cinemas_data!$A$1:$A$49,Cinemas_data!$C$1:$C$49,"not Found")</f>
        <v>Salem</v>
      </c>
      <c r="O1800" s="1">
        <f t="array" ref="O1800">_xlfn.XLOOKUP(A1800,Booking_data!$A$1:$A$6001,Booking_data!$H$1:$H$6001,"not found")</f>
        <v>3</v>
      </c>
      <c r="P1800" s="1">
        <f t="array" ref="P1800">_xlfn.XLOOKUP(A1800,Booking_data!$A$1:$A$6001,Booking_data!$I$1:$I$6001,"not Found")</f>
        <v>280</v>
      </c>
      <c r="Q1800" s="1">
        <f t="shared" si="3"/>
        <v>840</v>
      </c>
      <c r="R1800" s="1" t="str">
        <f t="array" ref="R1800">_xlfn.XLOOKUP(A1800,Booking_data!$A$1:$A$6001,Booking_data!$L$1:$L$6001,"Not Found")</f>
        <v>Net Banking</v>
      </c>
      <c r="S1800" s="1">
        <f t="array" ref="S1800">_xlfn.XLOOKUP(A1800,Booking_data!$A$1:$A$6001,Booking_data!$N$1:$N$6001,"not Found")</f>
        <v>30</v>
      </c>
      <c r="T1800" s="1" t="str">
        <f t="array" ref="T1800">_xlfn.XLOOKUP(A1800,Booking_data!$A$1:$A$6001,Booking_data!$O$1:$O$6001,"Not Found")</f>
        <v>Male</v>
      </c>
      <c r="U1800" s="1" t="str">
        <f t="shared" si="4"/>
        <v>Middle Age</v>
      </c>
      <c r="V1800" s="1" t="str">
        <f t="shared" si="5"/>
        <v>Medium Booking</v>
      </c>
    </row>
    <row r="1801" ht="15.75" customHeight="1">
      <c r="A1801" s="1" t="s">
        <v>2115</v>
      </c>
      <c r="B1801" s="6">
        <v>46076.0</v>
      </c>
      <c r="C1801" s="6">
        <v>46082.0</v>
      </c>
      <c r="D1801" s="7">
        <v>0.7708333333333334</v>
      </c>
      <c r="E1801" s="1" t="str">
        <f t="shared" si="1"/>
        <v>Weekday</v>
      </c>
      <c r="F1801" s="1" t="str">
        <f t="shared" si="2"/>
        <v>Feb</v>
      </c>
      <c r="G1801" s="1" t="str">
        <f t="array" ref="G1801">_xlfn.XLOOKUP(A1801,Booking_data!$A$1:$A$6001,Booking_data!$D$1:$D$6001,"not found")</f>
        <v>M008</v>
      </c>
      <c r="H1801" s="1" t="str">
        <f t="array" ref="H1801">_xlfn.XLOOKUP(G1801,Movies_data!$A$1:$A$41,Movies_data!$B$1:$B$41,"not found")</f>
        <v>Love Today</v>
      </c>
      <c r="I1801" s="1" t="str">
        <f t="array" ref="I1801">_xlfn.XLOOKUP(G1801,Movies_data!$A$1:$A$41,Movies_data!$D$1:$D$41,"not found")</f>
        <v>Romance</v>
      </c>
      <c r="J1801" s="1" t="str">
        <f t="array" ref="J1801">_xlfn.XLOOKUP(G1801,Movies_data!$A$1:$A$41,Movies_data!$C$1:$C$41,"not found")</f>
        <v>Tamil</v>
      </c>
      <c r="K1801" s="1">
        <f t="array" ref="K1801">_xlfn.XLOOKUP(G1801,Movies_data!$A$1:$A$41,Movies_data!$H$1:$H$41,"Not Found")</f>
        <v>7.4</v>
      </c>
      <c r="L1801" s="1" t="str">
        <f t="array" ref="L1801">_xlfn.XLOOKUP(A1801,Booking_data!$A$1:$A$6001,Booking_data!$E$1:$E$6001,"not Found")</f>
        <v>C013</v>
      </c>
      <c r="M1801" s="1" t="str">
        <f t="array" ref="M1801">_xlfn.XLOOKUP(L1801,Cinemas_data!$A$1:$A$49,Cinemas_data!$I$1:$I$49,"not Found")</f>
        <v>#NAME?</v>
      </c>
      <c r="N1801" s="1" t="str">
        <f t="array" ref="N1801">_xlfn.XLOOKUP(L1801,Cinemas_data!$A$1:$A$49,Cinemas_data!$C$1:$C$49,"not Found")</f>
        <v>Chennai</v>
      </c>
      <c r="O1801" s="1">
        <f t="array" ref="O1801">_xlfn.XLOOKUP(A1801,Booking_data!$A$1:$A$6001,Booking_data!$H$1:$H$6001,"not found")</f>
        <v>5</v>
      </c>
      <c r="P1801" s="1">
        <f t="array" ref="P1801">_xlfn.XLOOKUP(A1801,Booking_data!$A$1:$A$6001,Booking_data!$I$1:$I$6001,"not Found")</f>
        <v>240</v>
      </c>
      <c r="Q1801" s="1">
        <f t="shared" si="3"/>
        <v>1200</v>
      </c>
      <c r="R1801" s="1" t="str">
        <f t="array" ref="R1801">_xlfn.XLOOKUP(A1801,Booking_data!$A$1:$A$6001,Booking_data!$L$1:$L$6001,"Not Found")</f>
        <v>Net Banking</v>
      </c>
      <c r="S1801" s="1">
        <f t="array" ref="S1801">_xlfn.XLOOKUP(A1801,Booking_data!$A$1:$A$6001,Booking_data!$N$1:$N$6001,"not Found")</f>
        <v>28</v>
      </c>
      <c r="T1801" s="1" t="str">
        <f t="array" ref="T1801">_xlfn.XLOOKUP(A1801,Booking_data!$A$1:$A$6001,Booking_data!$O$1:$O$6001,"Not Found")</f>
        <v>Other</v>
      </c>
      <c r="U1801" s="1" t="str">
        <f t="shared" si="4"/>
        <v>Youngster</v>
      </c>
      <c r="V1801" s="1" t="str">
        <f t="shared" si="5"/>
        <v>High Booking</v>
      </c>
    </row>
    <row r="1802" ht="15.75" customHeight="1">
      <c r="A1802" s="1" t="s">
        <v>2116</v>
      </c>
      <c r="B1802" s="6">
        <v>46089.0</v>
      </c>
      <c r="C1802" s="6">
        <v>46091.0</v>
      </c>
      <c r="D1802" s="7">
        <v>0.9375</v>
      </c>
      <c r="E1802" s="1" t="str">
        <f t="shared" si="1"/>
        <v>Weekend</v>
      </c>
      <c r="F1802" s="1" t="str">
        <f t="shared" si="2"/>
        <v>Mar</v>
      </c>
      <c r="G1802" s="1" t="str">
        <f t="array" ref="G1802">_xlfn.XLOOKUP(A1802,Booking_data!$A$1:$A$6001,Booking_data!$D$1:$D$6001,"not found")</f>
        <v>M012</v>
      </c>
      <c r="H1802" s="1" t="str">
        <f t="array" ref="H1802">_xlfn.XLOOKUP(G1802,Movies_data!$A$1:$A$41,Movies_data!$B$1:$B$41,"not found")</f>
        <v>RRR</v>
      </c>
      <c r="I1802" s="1" t="str">
        <f t="array" ref="I1802">_xlfn.XLOOKUP(G1802,Movies_data!$A$1:$A$41,Movies_data!$D$1:$D$41,"not found")</f>
        <v>Action</v>
      </c>
      <c r="J1802" s="1" t="str">
        <f t="array" ref="J1802">_xlfn.XLOOKUP(G1802,Movies_data!$A$1:$A$41,Movies_data!$C$1:$C$41,"not found")</f>
        <v>Telugu</v>
      </c>
      <c r="K1802" s="1">
        <f t="array" ref="K1802">_xlfn.XLOOKUP(G1802,Movies_data!$A$1:$A$41,Movies_data!$H$1:$H$41,"Not Found")</f>
        <v>7.8</v>
      </c>
      <c r="L1802" s="1" t="str">
        <f t="array" ref="L1802">_xlfn.XLOOKUP(A1802,Booking_data!$A$1:$A$6001,Booking_data!$E$1:$E$6001,"not Found")</f>
        <v>C061</v>
      </c>
      <c r="M1802" s="1" t="str">
        <f t="array" ref="M1802">_xlfn.XLOOKUP(L1802,Cinemas_data!$A$1:$A$49,Cinemas_data!$I$1:$I$49,"not Found")</f>
        <v>#NAME?</v>
      </c>
      <c r="N1802" s="1" t="str">
        <f t="array" ref="N1802">_xlfn.XLOOKUP(L1802,Cinemas_data!$A$1:$A$49,Cinemas_data!$C$1:$C$49,"not Found")</f>
        <v>Mysuru</v>
      </c>
      <c r="O1802" s="1">
        <f t="array" ref="O1802">_xlfn.XLOOKUP(A1802,Booking_data!$A$1:$A$6001,Booking_data!$H$1:$H$6001,"not found")</f>
        <v>5</v>
      </c>
      <c r="P1802" s="1">
        <f t="array" ref="P1802">_xlfn.XLOOKUP(A1802,Booking_data!$A$1:$A$6001,Booking_data!$I$1:$I$6001,"not Found")</f>
        <v>440</v>
      </c>
      <c r="Q1802" s="1">
        <f t="shared" si="3"/>
        <v>2200</v>
      </c>
      <c r="R1802" s="1" t="str">
        <f t="array" ref="R1802">_xlfn.XLOOKUP(A1802,Booking_data!$A$1:$A$6001,Booking_data!$L$1:$L$6001,"Not Found")</f>
        <v>UPI</v>
      </c>
      <c r="S1802" s="1">
        <f t="array" ref="S1802">_xlfn.XLOOKUP(A1802,Booking_data!$A$1:$A$6001,Booking_data!$N$1:$N$6001,"not Found")</f>
        <v>39</v>
      </c>
      <c r="T1802" s="1" t="str">
        <f t="array" ref="T1802">_xlfn.XLOOKUP(A1802,Booking_data!$A$1:$A$6001,Booking_data!$O$1:$O$6001,"Not Found")</f>
        <v>Male</v>
      </c>
      <c r="U1802" s="1" t="str">
        <f t="shared" si="4"/>
        <v>Middle Age</v>
      </c>
      <c r="V1802" s="1" t="str">
        <f t="shared" si="5"/>
        <v>High Booking</v>
      </c>
    </row>
    <row r="1803" ht="15.75" customHeight="1">
      <c r="A1803" s="1" t="s">
        <v>2117</v>
      </c>
      <c r="B1803" s="6">
        <v>46198.0</v>
      </c>
      <c r="C1803" s="6">
        <v>46200.0</v>
      </c>
      <c r="D1803" s="7">
        <v>0.53125</v>
      </c>
      <c r="E1803" s="1" t="str">
        <f t="shared" si="1"/>
        <v>Weekday</v>
      </c>
      <c r="F1803" s="1" t="str">
        <f t="shared" si="2"/>
        <v>Jun</v>
      </c>
      <c r="G1803" s="1" t="str">
        <f t="array" ref="G1803">_xlfn.XLOOKUP(A1803,Booking_data!$A$1:$A$6001,Booking_data!$D$1:$D$6001,"not found")</f>
        <v>M001</v>
      </c>
      <c r="H1803" s="1" t="str">
        <f t="array" ref="H1803">_xlfn.XLOOKUP(G1803,Movies_data!$A$1:$A$41,Movies_data!$B$1:$B$41,"not found")</f>
        <v>Leo</v>
      </c>
      <c r="I1803" s="1" t="str">
        <f t="array" ref="I1803">_xlfn.XLOOKUP(G1803,Movies_data!$A$1:$A$41,Movies_data!$D$1:$D$41,"not found")</f>
        <v>Action</v>
      </c>
      <c r="J1803" s="1" t="str">
        <f t="array" ref="J1803">_xlfn.XLOOKUP(G1803,Movies_data!$A$1:$A$41,Movies_data!$C$1:$C$41,"not found")</f>
        <v>Tamil</v>
      </c>
      <c r="K1803" s="1">
        <f t="array" ref="K1803">_xlfn.XLOOKUP(G1803,Movies_data!$A$1:$A$41,Movies_data!$H$1:$H$41,"Not Found")</f>
        <v>8</v>
      </c>
      <c r="L1803" s="1" t="str">
        <f t="array" ref="L1803">_xlfn.XLOOKUP(A1803,Booking_data!$A$1:$A$6001,Booking_data!$E$1:$E$6001,"not Found")</f>
        <v>C031</v>
      </c>
      <c r="M1803" s="1" t="str">
        <f t="array" ref="M1803">_xlfn.XLOOKUP(L1803,Cinemas_data!$A$1:$A$49,Cinemas_data!$I$1:$I$49,"not Found")</f>
        <v>#NAME?</v>
      </c>
      <c r="N1803" s="1" t="str">
        <f t="array" ref="N1803">_xlfn.XLOOKUP(L1803,Cinemas_data!$A$1:$A$49,Cinemas_data!$C$1:$C$49,"not Found")</f>
        <v>Madurai</v>
      </c>
      <c r="O1803" s="1">
        <f t="array" ref="O1803">_xlfn.XLOOKUP(A1803,Booking_data!$A$1:$A$6001,Booking_data!$H$1:$H$6001,"not found")</f>
        <v>4</v>
      </c>
      <c r="P1803" s="1">
        <f t="array" ref="P1803">_xlfn.XLOOKUP(A1803,Booking_data!$A$1:$A$6001,Booking_data!$I$1:$I$6001,"not Found")</f>
        <v>240</v>
      </c>
      <c r="Q1803" s="1">
        <f t="shared" si="3"/>
        <v>960</v>
      </c>
      <c r="R1803" s="1" t="str">
        <f t="array" ref="R1803">_xlfn.XLOOKUP(A1803,Booking_data!$A$1:$A$6001,Booking_data!$L$1:$L$6001,"Not Found")</f>
        <v>Wallet</v>
      </c>
      <c r="S1803" s="1">
        <f t="array" ref="S1803">_xlfn.XLOOKUP(A1803,Booking_data!$A$1:$A$6001,Booking_data!$N$1:$N$6001,"not Found")</f>
        <v>30</v>
      </c>
      <c r="T1803" s="1" t="str">
        <f t="array" ref="T1803">_xlfn.XLOOKUP(A1803,Booking_data!$A$1:$A$6001,Booking_data!$O$1:$O$6001,"Not Found")</f>
        <v>Female</v>
      </c>
      <c r="U1803" s="1" t="str">
        <f t="shared" si="4"/>
        <v>Middle Age</v>
      </c>
      <c r="V1803" s="1" t="str">
        <f t="shared" si="5"/>
        <v>Medium Booking</v>
      </c>
    </row>
    <row r="1804" ht="15.75" customHeight="1">
      <c r="A1804" s="1" t="s">
        <v>2118</v>
      </c>
      <c r="B1804" s="6">
        <v>46058.0</v>
      </c>
      <c r="C1804" s="6">
        <v>46061.0</v>
      </c>
      <c r="D1804" s="7">
        <v>0.9375</v>
      </c>
      <c r="E1804" s="1" t="str">
        <f t="shared" si="1"/>
        <v>Weekday</v>
      </c>
      <c r="F1804" s="1" t="str">
        <f t="shared" si="2"/>
        <v>Feb</v>
      </c>
      <c r="G1804" s="1" t="str">
        <f t="array" ref="G1804">_xlfn.XLOOKUP(A1804,Booking_data!$A$1:$A$6001,Booking_data!$D$1:$D$6001,"not found")</f>
        <v>M039</v>
      </c>
      <c r="H1804" s="1" t="str">
        <f t="array" ref="H1804">_xlfn.XLOOKUP(G1804,Movies_data!$A$1:$A$41,Movies_data!$B$1:$B$41,"not found")</f>
        <v>Dune: Part Two</v>
      </c>
      <c r="I1804" s="1" t="str">
        <f t="array" ref="I1804">_xlfn.XLOOKUP(G1804,Movies_data!$A$1:$A$41,Movies_data!$D$1:$D$41,"not found")</f>
        <v>Sci-Fi</v>
      </c>
      <c r="J1804" s="1" t="str">
        <f t="array" ref="J1804">_xlfn.XLOOKUP(G1804,Movies_data!$A$1:$A$41,Movies_data!$C$1:$C$41,"not found")</f>
        <v>English</v>
      </c>
      <c r="K1804" s="1">
        <f t="array" ref="K1804">_xlfn.XLOOKUP(G1804,Movies_data!$A$1:$A$41,Movies_data!$H$1:$H$41,"Not Found")</f>
        <v>8.5</v>
      </c>
      <c r="L1804" s="1" t="str">
        <f t="array" ref="L1804">_xlfn.XLOOKUP(A1804,Booking_data!$A$1:$A$6001,Booking_data!$E$1:$E$6001,"not Found")</f>
        <v>C112</v>
      </c>
      <c r="M1804" s="1" t="str">
        <f t="array" ref="M1804">_xlfn.XLOOKUP(L1804,Cinemas_data!$A$1:$A$49,Cinemas_data!$I$1:$I$49,"not Found")</f>
        <v>#NAME?</v>
      </c>
      <c r="N1804" s="1" t="str">
        <f t="array" ref="N1804">_xlfn.XLOOKUP(L1804,Cinemas_data!$A$1:$A$49,Cinemas_data!$C$1:$C$49,"not Found")</f>
        <v>Delhi</v>
      </c>
      <c r="O1804" s="1">
        <f t="array" ref="O1804">_xlfn.XLOOKUP(A1804,Booking_data!$A$1:$A$6001,Booking_data!$H$1:$H$6001,"not found")</f>
        <v>3</v>
      </c>
      <c r="P1804" s="1">
        <f t="array" ref="P1804">_xlfn.XLOOKUP(A1804,Booking_data!$A$1:$A$6001,Booking_data!$I$1:$I$6001,"not Found")</f>
        <v>240</v>
      </c>
      <c r="Q1804" s="1">
        <f t="shared" si="3"/>
        <v>720</v>
      </c>
      <c r="R1804" s="1" t="str">
        <f t="array" ref="R1804">_xlfn.XLOOKUP(A1804,Booking_data!$A$1:$A$6001,Booking_data!$L$1:$L$6001,"Not Found")</f>
        <v>Debit Card</v>
      </c>
      <c r="S1804" s="1">
        <f t="array" ref="S1804">_xlfn.XLOOKUP(A1804,Booking_data!$A$1:$A$6001,Booking_data!$N$1:$N$6001,"not Found")</f>
        <v>18</v>
      </c>
      <c r="T1804" s="1" t="str">
        <f t="array" ref="T1804">_xlfn.XLOOKUP(A1804,Booking_data!$A$1:$A$6001,Booking_data!$O$1:$O$6001,"Not Found")</f>
        <v>Female</v>
      </c>
      <c r="U1804" s="1" t="str">
        <f t="shared" si="4"/>
        <v>Youngster</v>
      </c>
      <c r="V1804" s="1" t="str">
        <f t="shared" si="5"/>
        <v>Medium Booking</v>
      </c>
    </row>
    <row r="1805" ht="15.75" customHeight="1">
      <c r="A1805" s="1" t="s">
        <v>2119</v>
      </c>
      <c r="B1805" s="6">
        <v>46107.0</v>
      </c>
      <c r="C1805" s="6">
        <v>46111.0</v>
      </c>
      <c r="D1805" s="7">
        <v>0.9375</v>
      </c>
      <c r="E1805" s="1" t="str">
        <f t="shared" si="1"/>
        <v>Weekday</v>
      </c>
      <c r="F1805" s="1" t="str">
        <f t="shared" si="2"/>
        <v>Mar</v>
      </c>
      <c r="G1805" s="1" t="str">
        <f t="array" ref="G1805">_xlfn.XLOOKUP(A1805,Booking_data!$A$1:$A$6001,Booking_data!$D$1:$D$6001,"not found")</f>
        <v>M025</v>
      </c>
      <c r="H1805" s="1" t="str">
        <f t="array" ref="H1805">_xlfn.XLOOKUP(G1805,Movies_data!$A$1:$A$41,Movies_data!$B$1:$B$41,"not found")</f>
        <v>Rocky Aur Rani Kii Prem Kahaani</v>
      </c>
      <c r="I1805" s="1" t="str">
        <f t="array" ref="I1805">_xlfn.XLOOKUP(G1805,Movies_data!$A$1:$A$41,Movies_data!$D$1:$D$41,"not found")</f>
        <v>Romance</v>
      </c>
      <c r="J1805" s="1" t="str">
        <f t="array" ref="J1805">_xlfn.XLOOKUP(G1805,Movies_data!$A$1:$A$41,Movies_data!$C$1:$C$41,"not found")</f>
        <v>Hindi</v>
      </c>
      <c r="K1805" s="1">
        <f t="array" ref="K1805">_xlfn.XLOOKUP(G1805,Movies_data!$A$1:$A$41,Movies_data!$H$1:$H$41,"Not Found")</f>
        <v>6.8</v>
      </c>
      <c r="L1805" s="1" t="str">
        <f t="array" ref="L1805">_xlfn.XLOOKUP(A1805,Booking_data!$A$1:$A$6001,Booking_data!$E$1:$E$6001,"not Found")</f>
        <v>C033</v>
      </c>
      <c r="M1805" s="1" t="str">
        <f t="array" ref="M1805">_xlfn.XLOOKUP(L1805,Cinemas_data!$A$1:$A$49,Cinemas_data!$I$1:$I$49,"not Found")</f>
        <v>#NAME?</v>
      </c>
      <c r="N1805" s="1" t="str">
        <f t="array" ref="N1805">_xlfn.XLOOKUP(L1805,Cinemas_data!$A$1:$A$49,Cinemas_data!$C$1:$C$49,"not Found")</f>
        <v>Madurai</v>
      </c>
      <c r="O1805" s="1">
        <f t="array" ref="O1805">_xlfn.XLOOKUP(A1805,Booking_data!$A$1:$A$6001,Booking_data!$H$1:$H$6001,"not found")</f>
        <v>1</v>
      </c>
      <c r="P1805" s="1">
        <f t="array" ref="P1805">_xlfn.XLOOKUP(A1805,Booking_data!$A$1:$A$6001,Booking_data!$I$1:$I$6001,"not Found")</f>
        <v>260</v>
      </c>
      <c r="Q1805" s="1">
        <f t="shared" si="3"/>
        <v>260</v>
      </c>
      <c r="R1805" s="1" t="str">
        <f t="array" ref="R1805">_xlfn.XLOOKUP(A1805,Booking_data!$A$1:$A$6001,Booking_data!$L$1:$L$6001,"Not Found")</f>
        <v>Credit Card</v>
      </c>
      <c r="S1805" s="1">
        <f t="array" ref="S1805">_xlfn.XLOOKUP(A1805,Booking_data!$A$1:$A$6001,Booking_data!$N$1:$N$6001,"not Found")</f>
        <v>54</v>
      </c>
      <c r="T1805" s="1" t="str">
        <f t="array" ref="T1805">_xlfn.XLOOKUP(A1805,Booking_data!$A$1:$A$6001,Booking_data!$O$1:$O$6001,"Not Found")</f>
        <v>Other</v>
      </c>
      <c r="U1805" s="1" t="str">
        <f t="shared" si="4"/>
        <v>Above 45</v>
      </c>
      <c r="V1805" s="1" t="str">
        <f t="shared" si="5"/>
        <v>Low Booking</v>
      </c>
    </row>
    <row r="1806" ht="15.75" customHeight="1">
      <c r="A1806" s="1" t="s">
        <v>2120</v>
      </c>
      <c r="B1806" s="6">
        <v>46054.0</v>
      </c>
      <c r="C1806" s="6">
        <v>46054.0</v>
      </c>
      <c r="D1806" s="7">
        <v>0.9375</v>
      </c>
      <c r="E1806" s="1" t="str">
        <f t="shared" si="1"/>
        <v>Weekend</v>
      </c>
      <c r="F1806" s="1" t="str">
        <f t="shared" si="2"/>
        <v>Feb</v>
      </c>
      <c r="G1806" s="1" t="str">
        <f t="array" ref="G1806">_xlfn.XLOOKUP(A1806,Booking_data!$A$1:$A$6001,Booking_data!$D$1:$D$6001,"not found")</f>
        <v>M001</v>
      </c>
      <c r="H1806" s="1" t="str">
        <f t="array" ref="H1806">_xlfn.XLOOKUP(G1806,Movies_data!$A$1:$A$41,Movies_data!$B$1:$B$41,"not found")</f>
        <v>Leo</v>
      </c>
      <c r="I1806" s="1" t="str">
        <f t="array" ref="I1806">_xlfn.XLOOKUP(G1806,Movies_data!$A$1:$A$41,Movies_data!$D$1:$D$41,"not found")</f>
        <v>Action</v>
      </c>
      <c r="J1806" s="1" t="str">
        <f t="array" ref="J1806">_xlfn.XLOOKUP(G1806,Movies_data!$A$1:$A$41,Movies_data!$C$1:$C$41,"not found")</f>
        <v>Tamil</v>
      </c>
      <c r="K1806" s="1">
        <f t="array" ref="K1806">_xlfn.XLOOKUP(G1806,Movies_data!$A$1:$A$41,Movies_data!$H$1:$H$41,"Not Found")</f>
        <v>8</v>
      </c>
      <c r="L1806" s="1" t="str">
        <f t="array" ref="L1806">_xlfn.XLOOKUP(A1806,Booking_data!$A$1:$A$6001,Booking_data!$E$1:$E$6001,"not Found")</f>
        <v>C092</v>
      </c>
      <c r="M1806" s="1" t="str">
        <f t="array" ref="M1806">_xlfn.XLOOKUP(L1806,Cinemas_data!$A$1:$A$49,Cinemas_data!$I$1:$I$49,"not Found")</f>
        <v>#NAME?</v>
      </c>
      <c r="N1806" s="1" t="str">
        <f t="array" ref="N1806">_xlfn.XLOOKUP(L1806,Cinemas_data!$A$1:$A$49,Cinemas_data!$C$1:$C$49,"not Found")</f>
        <v>Mumbai</v>
      </c>
      <c r="O1806" s="1">
        <f t="array" ref="O1806">_xlfn.XLOOKUP(A1806,Booking_data!$A$1:$A$6001,Booking_data!$H$1:$H$6001,"not found")</f>
        <v>6</v>
      </c>
      <c r="P1806" s="1">
        <f t="array" ref="P1806">_xlfn.XLOOKUP(A1806,Booking_data!$A$1:$A$6001,Booking_data!$I$1:$I$6001,"not Found")</f>
        <v>160</v>
      </c>
      <c r="Q1806" s="1">
        <f t="shared" si="3"/>
        <v>960</v>
      </c>
      <c r="R1806" s="1" t="str">
        <f t="array" ref="R1806">_xlfn.XLOOKUP(A1806,Booking_data!$A$1:$A$6001,Booking_data!$L$1:$L$6001,"Not Found")</f>
        <v>Credit Card</v>
      </c>
      <c r="S1806" s="1">
        <f t="array" ref="S1806">_xlfn.XLOOKUP(A1806,Booking_data!$A$1:$A$6001,Booking_data!$N$1:$N$6001,"not Found")</f>
        <v>45</v>
      </c>
      <c r="T1806" s="1" t="str">
        <f t="array" ref="T1806">_xlfn.XLOOKUP(A1806,Booking_data!$A$1:$A$6001,Booking_data!$O$1:$O$6001,"Not Found")</f>
        <v>Male</v>
      </c>
      <c r="U1806" s="1" t="str">
        <f t="shared" si="4"/>
        <v>Above 45</v>
      </c>
      <c r="V1806" s="1" t="str">
        <f t="shared" si="5"/>
        <v>High Booking</v>
      </c>
    </row>
    <row r="1807" ht="15.75" customHeight="1">
      <c r="A1807" s="1" t="s">
        <v>2121</v>
      </c>
      <c r="B1807" s="6">
        <v>46138.0</v>
      </c>
      <c r="C1807" s="6">
        <v>46145.0</v>
      </c>
      <c r="D1807" s="7">
        <v>0.7708333333333334</v>
      </c>
      <c r="E1807" s="1" t="str">
        <f t="shared" si="1"/>
        <v>Weekend</v>
      </c>
      <c r="F1807" s="1" t="str">
        <f t="shared" si="2"/>
        <v>Apr</v>
      </c>
      <c r="G1807" s="1" t="str">
        <f t="array" ref="G1807">_xlfn.XLOOKUP(A1807,Booking_data!$A$1:$A$6001,Booking_data!$D$1:$D$6001,"not found")</f>
        <v>M014</v>
      </c>
      <c r="H1807" s="1" t="str">
        <f t="array" ref="H1807">_xlfn.XLOOKUP(G1807,Movies_data!$A$1:$A$41,Movies_data!$B$1:$B$41,"not found")</f>
        <v>Hi Nanna</v>
      </c>
      <c r="I1807" s="1" t="str">
        <f t="array" ref="I1807">_xlfn.XLOOKUP(G1807,Movies_data!$A$1:$A$41,Movies_data!$D$1:$D$41,"not found")</f>
        <v>Romance</v>
      </c>
      <c r="J1807" s="1" t="str">
        <f t="array" ref="J1807">_xlfn.XLOOKUP(G1807,Movies_data!$A$1:$A$41,Movies_data!$C$1:$C$41,"not found")</f>
        <v>Telugu</v>
      </c>
      <c r="K1807" s="1">
        <f t="array" ref="K1807">_xlfn.XLOOKUP(G1807,Movies_data!$A$1:$A$41,Movies_data!$H$1:$H$41,"Not Found")</f>
        <v>8</v>
      </c>
      <c r="L1807" s="1" t="str">
        <f t="array" ref="L1807">_xlfn.XLOOKUP(A1807,Booking_data!$A$1:$A$6001,Booking_data!$E$1:$E$6001,"not Found")</f>
        <v>C052</v>
      </c>
      <c r="M1807" s="1" t="str">
        <f t="array" ref="M1807">_xlfn.XLOOKUP(L1807,Cinemas_data!$A$1:$A$49,Cinemas_data!$I$1:$I$49,"not Found")</f>
        <v>#NAME?</v>
      </c>
      <c r="N1807" s="1" t="str">
        <f t="array" ref="N1807">_xlfn.XLOOKUP(L1807,Cinemas_data!$A$1:$A$49,Cinemas_data!$C$1:$C$49,"not Found")</f>
        <v>Bengaluru</v>
      </c>
      <c r="O1807" s="1">
        <f t="array" ref="O1807">_xlfn.XLOOKUP(A1807,Booking_data!$A$1:$A$6001,Booking_data!$H$1:$H$6001,"not found")</f>
        <v>2</v>
      </c>
      <c r="P1807" s="1">
        <f t="array" ref="P1807">_xlfn.XLOOKUP(A1807,Booking_data!$A$1:$A$6001,Booking_data!$I$1:$I$6001,"not Found")</f>
        <v>200</v>
      </c>
      <c r="Q1807" s="1">
        <f t="shared" si="3"/>
        <v>400</v>
      </c>
      <c r="R1807" s="1" t="str">
        <f t="array" ref="R1807">_xlfn.XLOOKUP(A1807,Booking_data!$A$1:$A$6001,Booking_data!$L$1:$L$6001,"Not Found")</f>
        <v>Debit Card</v>
      </c>
      <c r="S1807" s="1">
        <f t="array" ref="S1807">_xlfn.XLOOKUP(A1807,Booking_data!$A$1:$A$6001,Booking_data!$N$1:$N$6001,"not Found")</f>
        <v>20</v>
      </c>
      <c r="T1807" s="1" t="str">
        <f t="array" ref="T1807">_xlfn.XLOOKUP(A1807,Booking_data!$A$1:$A$6001,Booking_data!$O$1:$O$6001,"Not Found")</f>
        <v>Other</v>
      </c>
      <c r="U1807" s="1" t="str">
        <f t="shared" si="4"/>
        <v>Youngster</v>
      </c>
      <c r="V1807" s="1" t="str">
        <f t="shared" si="5"/>
        <v>Low Booking</v>
      </c>
    </row>
    <row r="1808" ht="15.75" customHeight="1">
      <c r="A1808" s="1" t="s">
        <v>2122</v>
      </c>
      <c r="B1808" s="6">
        <v>46030.0</v>
      </c>
      <c r="C1808" s="6">
        <v>46037.0</v>
      </c>
      <c r="D1808" s="7">
        <v>0.6458333333333334</v>
      </c>
      <c r="E1808" s="1" t="str">
        <f t="shared" si="1"/>
        <v>Weekday</v>
      </c>
      <c r="F1808" s="1" t="str">
        <f t="shared" si="2"/>
        <v>Jan</v>
      </c>
      <c r="G1808" s="1" t="str">
        <f t="array" ref="G1808">_xlfn.XLOOKUP(A1808,Booking_data!$A$1:$A$6001,Booking_data!$D$1:$D$6001,"not found")</f>
        <v>M001</v>
      </c>
      <c r="H1808" s="1" t="str">
        <f t="array" ref="H1808">_xlfn.XLOOKUP(G1808,Movies_data!$A$1:$A$41,Movies_data!$B$1:$B$41,"not found")</f>
        <v>Leo</v>
      </c>
      <c r="I1808" s="1" t="str">
        <f t="array" ref="I1808">_xlfn.XLOOKUP(G1808,Movies_data!$A$1:$A$41,Movies_data!$D$1:$D$41,"not found")</f>
        <v>Action</v>
      </c>
      <c r="J1808" s="1" t="str">
        <f t="array" ref="J1808">_xlfn.XLOOKUP(G1808,Movies_data!$A$1:$A$41,Movies_data!$C$1:$C$41,"not found")</f>
        <v>Tamil</v>
      </c>
      <c r="K1808" s="1">
        <f t="array" ref="K1808">_xlfn.XLOOKUP(G1808,Movies_data!$A$1:$A$41,Movies_data!$H$1:$H$41,"Not Found")</f>
        <v>8</v>
      </c>
      <c r="L1808" s="1" t="str">
        <f t="array" ref="L1808">_xlfn.XLOOKUP(A1808,Booking_data!$A$1:$A$6001,Booking_data!$E$1:$E$6001,"not Found")</f>
        <v>C123</v>
      </c>
      <c r="M1808" s="1" t="str">
        <f t="array" ref="M1808">_xlfn.XLOOKUP(L1808,Cinemas_data!$A$1:$A$49,Cinemas_data!$I$1:$I$49,"not Found")</f>
        <v>#NAME?</v>
      </c>
      <c r="N1808" s="1" t="str">
        <f t="array" ref="N1808">_xlfn.XLOOKUP(L1808,Cinemas_data!$A$1:$A$49,Cinemas_data!$C$1:$C$49,"not Found")</f>
        <v>Noida</v>
      </c>
      <c r="O1808" s="1">
        <f t="array" ref="O1808">_xlfn.XLOOKUP(A1808,Booking_data!$A$1:$A$6001,Booking_data!$H$1:$H$6001,"not found")</f>
        <v>1</v>
      </c>
      <c r="P1808" s="1">
        <f t="array" ref="P1808">_xlfn.XLOOKUP(A1808,Booking_data!$A$1:$A$6001,Booking_data!$I$1:$I$6001,"not Found")</f>
        <v>220</v>
      </c>
      <c r="Q1808" s="1">
        <f t="shared" si="3"/>
        <v>220</v>
      </c>
      <c r="R1808" s="1" t="str">
        <f t="array" ref="R1808">_xlfn.XLOOKUP(A1808,Booking_data!$A$1:$A$6001,Booking_data!$L$1:$L$6001,"Not Found")</f>
        <v>Wallet</v>
      </c>
      <c r="S1808" s="1">
        <f t="array" ref="S1808">_xlfn.XLOOKUP(A1808,Booking_data!$A$1:$A$6001,Booking_data!$N$1:$N$6001,"not Found")</f>
        <v>57</v>
      </c>
      <c r="T1808" s="1" t="str">
        <f t="array" ref="T1808">_xlfn.XLOOKUP(A1808,Booking_data!$A$1:$A$6001,Booking_data!$O$1:$O$6001,"Not Found")</f>
        <v>Other</v>
      </c>
      <c r="U1808" s="1" t="str">
        <f t="shared" si="4"/>
        <v>Above 45</v>
      </c>
      <c r="V1808" s="1" t="str">
        <f t="shared" si="5"/>
        <v>Low Booking</v>
      </c>
    </row>
    <row r="1809" ht="15.75" customHeight="1">
      <c r="A1809" s="1" t="s">
        <v>2123</v>
      </c>
      <c r="B1809" s="6">
        <v>46057.0</v>
      </c>
      <c r="C1809" s="6">
        <v>46061.0</v>
      </c>
      <c r="D1809" s="7">
        <v>0.6458333333333334</v>
      </c>
      <c r="E1809" s="1" t="str">
        <f t="shared" si="1"/>
        <v>Weekday</v>
      </c>
      <c r="F1809" s="1" t="str">
        <f t="shared" si="2"/>
        <v>Feb</v>
      </c>
      <c r="G1809" s="1" t="str">
        <f t="array" ref="G1809">_xlfn.XLOOKUP(A1809,Booking_data!$A$1:$A$6001,Booking_data!$D$1:$D$6001,"not found")</f>
        <v>M003</v>
      </c>
      <c r="H1809" s="1" t="str">
        <f t="array" ref="H1809">_xlfn.XLOOKUP(G1809,Movies_data!$A$1:$A$41,Movies_data!$B$1:$B$41,"not found")</f>
        <v>Vikram</v>
      </c>
      <c r="I1809" s="1" t="str">
        <f t="array" ref="I1809">_xlfn.XLOOKUP(G1809,Movies_data!$A$1:$A$41,Movies_data!$D$1:$D$41,"not found")</f>
        <v>Action</v>
      </c>
      <c r="J1809" s="1" t="str">
        <f t="array" ref="J1809">_xlfn.XLOOKUP(G1809,Movies_data!$A$1:$A$41,Movies_data!$C$1:$C$41,"not found")</f>
        <v>Tamil</v>
      </c>
      <c r="K1809" s="1">
        <f t="array" ref="K1809">_xlfn.XLOOKUP(G1809,Movies_data!$A$1:$A$41,Movies_data!$H$1:$H$41,"Not Found")</f>
        <v>8.3</v>
      </c>
      <c r="L1809" s="1" t="str">
        <f t="array" ref="L1809">_xlfn.XLOOKUP(A1809,Booking_data!$A$1:$A$6001,Booking_data!$E$1:$E$6001,"not Found")</f>
        <v>C013</v>
      </c>
      <c r="M1809" s="1" t="str">
        <f t="array" ref="M1809">_xlfn.XLOOKUP(L1809,Cinemas_data!$A$1:$A$49,Cinemas_data!$I$1:$I$49,"not Found")</f>
        <v>#NAME?</v>
      </c>
      <c r="N1809" s="1" t="str">
        <f t="array" ref="N1809">_xlfn.XLOOKUP(L1809,Cinemas_data!$A$1:$A$49,Cinemas_data!$C$1:$C$49,"not Found")</f>
        <v>Chennai</v>
      </c>
      <c r="O1809" s="1">
        <f t="array" ref="O1809">_xlfn.XLOOKUP(A1809,Booking_data!$A$1:$A$6001,Booking_data!$H$1:$H$6001,"not found")</f>
        <v>4</v>
      </c>
      <c r="P1809" s="1">
        <f t="array" ref="P1809">_xlfn.XLOOKUP(A1809,Booking_data!$A$1:$A$6001,Booking_data!$I$1:$I$6001,"not Found")</f>
        <v>320</v>
      </c>
      <c r="Q1809" s="1">
        <f t="shared" si="3"/>
        <v>1280</v>
      </c>
      <c r="R1809" s="1" t="str">
        <f t="array" ref="R1809">_xlfn.XLOOKUP(A1809,Booking_data!$A$1:$A$6001,Booking_data!$L$1:$L$6001,"Not Found")</f>
        <v>Net Banking</v>
      </c>
      <c r="S1809" s="1">
        <f t="array" ref="S1809">_xlfn.XLOOKUP(A1809,Booking_data!$A$1:$A$6001,Booking_data!$N$1:$N$6001,"not Found")</f>
        <v>49</v>
      </c>
      <c r="T1809" s="1" t="str">
        <f t="array" ref="T1809">_xlfn.XLOOKUP(A1809,Booking_data!$A$1:$A$6001,Booking_data!$O$1:$O$6001,"Not Found")</f>
        <v>Female</v>
      </c>
      <c r="U1809" s="1" t="str">
        <f t="shared" si="4"/>
        <v>Above 45</v>
      </c>
      <c r="V1809" s="1" t="str">
        <f t="shared" si="5"/>
        <v>Medium Booking</v>
      </c>
    </row>
    <row r="1810" ht="15.75" customHeight="1">
      <c r="A1810" s="1" t="s">
        <v>2124</v>
      </c>
      <c r="B1810" s="6">
        <v>46152.0</v>
      </c>
      <c r="C1810" s="6">
        <v>46154.0</v>
      </c>
      <c r="D1810" s="7">
        <v>0.53125</v>
      </c>
      <c r="E1810" s="1" t="str">
        <f t="shared" si="1"/>
        <v>Weekend</v>
      </c>
      <c r="F1810" s="1" t="str">
        <f t="shared" si="2"/>
        <v>May</v>
      </c>
      <c r="G1810" s="1" t="str">
        <f t="array" ref="G1810">_xlfn.XLOOKUP(A1810,Booking_data!$A$1:$A$6001,Booking_data!$D$1:$D$6001,"not found")</f>
        <v>M012</v>
      </c>
      <c r="H1810" s="1" t="str">
        <f t="array" ref="H1810">_xlfn.XLOOKUP(G1810,Movies_data!$A$1:$A$41,Movies_data!$B$1:$B$41,"not found")</f>
        <v>RRR</v>
      </c>
      <c r="I1810" s="1" t="str">
        <f t="array" ref="I1810">_xlfn.XLOOKUP(G1810,Movies_data!$A$1:$A$41,Movies_data!$D$1:$D$41,"not found")</f>
        <v>Action</v>
      </c>
      <c r="J1810" s="1" t="str">
        <f t="array" ref="J1810">_xlfn.XLOOKUP(G1810,Movies_data!$A$1:$A$41,Movies_data!$C$1:$C$41,"not found")</f>
        <v>Telugu</v>
      </c>
      <c r="K1810" s="1">
        <f t="array" ref="K1810">_xlfn.XLOOKUP(G1810,Movies_data!$A$1:$A$41,Movies_data!$H$1:$H$41,"Not Found")</f>
        <v>7.8</v>
      </c>
      <c r="L1810" s="1" t="str">
        <f t="array" ref="L1810">_xlfn.XLOOKUP(A1810,Booking_data!$A$1:$A$6001,Booking_data!$E$1:$E$6001,"not Found")</f>
        <v>C093</v>
      </c>
      <c r="M1810" s="1" t="str">
        <f t="array" ref="M1810">_xlfn.XLOOKUP(L1810,Cinemas_data!$A$1:$A$49,Cinemas_data!$I$1:$I$49,"not Found")</f>
        <v>#NAME?</v>
      </c>
      <c r="N1810" s="1" t="str">
        <f t="array" ref="N1810">_xlfn.XLOOKUP(L1810,Cinemas_data!$A$1:$A$49,Cinemas_data!$C$1:$C$49,"not Found")</f>
        <v>Mumbai</v>
      </c>
      <c r="O1810" s="1">
        <f t="array" ref="O1810">_xlfn.XLOOKUP(A1810,Booking_data!$A$1:$A$6001,Booking_data!$H$1:$H$6001,"not found")</f>
        <v>2</v>
      </c>
      <c r="P1810" s="1">
        <f t="array" ref="P1810">_xlfn.XLOOKUP(A1810,Booking_data!$A$1:$A$6001,Booking_data!$I$1:$I$6001,"not Found")</f>
        <v>240</v>
      </c>
      <c r="Q1810" s="1">
        <f t="shared" si="3"/>
        <v>480</v>
      </c>
      <c r="R1810" s="1" t="str">
        <f t="array" ref="R1810">_xlfn.XLOOKUP(A1810,Booking_data!$A$1:$A$6001,Booking_data!$L$1:$L$6001,"Not Found")</f>
        <v>UPI</v>
      </c>
      <c r="S1810" s="1">
        <f t="array" ref="S1810">_xlfn.XLOOKUP(A1810,Booking_data!$A$1:$A$6001,Booking_data!$N$1:$N$6001,"not Found")</f>
        <v>45</v>
      </c>
      <c r="T1810" s="1" t="str">
        <f t="array" ref="T1810">_xlfn.XLOOKUP(A1810,Booking_data!$A$1:$A$6001,Booking_data!$O$1:$O$6001,"Not Found")</f>
        <v>Male</v>
      </c>
      <c r="U1810" s="1" t="str">
        <f t="shared" si="4"/>
        <v>Above 45</v>
      </c>
      <c r="V1810" s="1" t="str">
        <f t="shared" si="5"/>
        <v>Low Booking</v>
      </c>
    </row>
    <row r="1811" ht="15.75" customHeight="1">
      <c r="A1811" s="1" t="s">
        <v>2125</v>
      </c>
      <c r="B1811" s="6">
        <v>46071.0</v>
      </c>
      <c r="C1811" s="6">
        <v>46076.0</v>
      </c>
      <c r="D1811" s="7">
        <v>0.6458333333333334</v>
      </c>
      <c r="E1811" s="1" t="str">
        <f t="shared" si="1"/>
        <v>Weekday</v>
      </c>
      <c r="F1811" s="1" t="str">
        <f t="shared" si="2"/>
        <v>Feb</v>
      </c>
      <c r="G1811" s="1" t="str">
        <f t="array" ref="G1811">_xlfn.XLOOKUP(A1811,Booking_data!$A$1:$A$6001,Booking_data!$D$1:$D$6001,"not found")</f>
        <v>M022</v>
      </c>
      <c r="H1811" s="1" t="str">
        <f t="array" ref="H1811">_xlfn.XLOOKUP(G1811,Movies_data!$A$1:$A$41,Movies_data!$B$1:$B$41,"not found")</f>
        <v>12th Fail</v>
      </c>
      <c r="I1811" s="1" t="str">
        <f t="array" ref="I1811">_xlfn.XLOOKUP(G1811,Movies_data!$A$1:$A$41,Movies_data!$D$1:$D$41,"not found")</f>
        <v>Drama</v>
      </c>
      <c r="J1811" s="1" t="str">
        <f t="array" ref="J1811">_xlfn.XLOOKUP(G1811,Movies_data!$A$1:$A$41,Movies_data!$C$1:$C$41,"not found")</f>
        <v>Hindi</v>
      </c>
      <c r="K1811" s="1">
        <f t="array" ref="K1811">_xlfn.XLOOKUP(G1811,Movies_data!$A$1:$A$41,Movies_data!$H$1:$H$41,"Not Found")</f>
        <v>9</v>
      </c>
      <c r="L1811" s="1" t="str">
        <f t="array" ref="L1811">_xlfn.XLOOKUP(A1811,Booking_data!$A$1:$A$6001,Booking_data!$E$1:$E$6001,"not Found")</f>
        <v>C092</v>
      </c>
      <c r="M1811" s="1" t="str">
        <f t="array" ref="M1811">_xlfn.XLOOKUP(L1811,Cinemas_data!$A$1:$A$49,Cinemas_data!$I$1:$I$49,"not Found")</f>
        <v>#NAME?</v>
      </c>
      <c r="N1811" s="1" t="str">
        <f t="array" ref="N1811">_xlfn.XLOOKUP(L1811,Cinemas_data!$A$1:$A$49,Cinemas_data!$C$1:$C$49,"not Found")</f>
        <v>Mumbai</v>
      </c>
      <c r="O1811" s="1">
        <f t="array" ref="O1811">_xlfn.XLOOKUP(A1811,Booking_data!$A$1:$A$6001,Booking_data!$H$1:$H$6001,"not found")</f>
        <v>5</v>
      </c>
      <c r="P1811" s="1">
        <f t="array" ref="P1811">_xlfn.XLOOKUP(A1811,Booking_data!$A$1:$A$6001,Booking_data!$I$1:$I$6001,"not Found")</f>
        <v>160</v>
      </c>
      <c r="Q1811" s="1">
        <f t="shared" si="3"/>
        <v>800</v>
      </c>
      <c r="R1811" s="1" t="str">
        <f t="array" ref="R1811">_xlfn.XLOOKUP(A1811,Booking_data!$A$1:$A$6001,Booking_data!$L$1:$L$6001,"Not Found")</f>
        <v>Wallet</v>
      </c>
      <c r="S1811" s="1">
        <f t="array" ref="S1811">_xlfn.XLOOKUP(A1811,Booking_data!$A$1:$A$6001,Booking_data!$N$1:$N$6001,"not Found")</f>
        <v>46</v>
      </c>
      <c r="T1811" s="1" t="str">
        <f t="array" ref="T1811">_xlfn.XLOOKUP(A1811,Booking_data!$A$1:$A$6001,Booking_data!$O$1:$O$6001,"Not Found")</f>
        <v>Female</v>
      </c>
      <c r="U1811" s="1" t="str">
        <f t="shared" si="4"/>
        <v>Above 45</v>
      </c>
      <c r="V1811" s="1" t="str">
        <f t="shared" si="5"/>
        <v>High Booking</v>
      </c>
    </row>
    <row r="1812" ht="15.75" customHeight="1">
      <c r="A1812" s="1" t="s">
        <v>2126</v>
      </c>
      <c r="B1812" s="6">
        <v>46049.0</v>
      </c>
      <c r="C1812" s="6">
        <v>46052.0</v>
      </c>
      <c r="D1812" s="7">
        <v>0.8854166666666666</v>
      </c>
      <c r="E1812" s="1" t="str">
        <f t="shared" si="1"/>
        <v>Weekday</v>
      </c>
      <c r="F1812" s="1" t="str">
        <f t="shared" si="2"/>
        <v>Jan</v>
      </c>
      <c r="G1812" s="1" t="str">
        <f t="array" ref="G1812">_xlfn.XLOOKUP(A1812,Booking_data!$A$1:$A$6001,Booking_data!$D$1:$D$6001,"not found")</f>
        <v>M040</v>
      </c>
      <c r="H1812" s="1" t="str">
        <f t="array" ref="H1812">_xlfn.XLOOKUP(G1812,Movies_data!$A$1:$A$41,Movies_data!$B$1:$B$41,"not found")</f>
        <v>Inside Out 2</v>
      </c>
      <c r="I1812" s="1" t="str">
        <f t="array" ref="I1812">_xlfn.XLOOKUP(G1812,Movies_data!$A$1:$A$41,Movies_data!$D$1:$D$41,"not found")</f>
        <v>Animation</v>
      </c>
      <c r="J1812" s="1" t="str">
        <f t="array" ref="J1812">_xlfn.XLOOKUP(G1812,Movies_data!$A$1:$A$41,Movies_data!$C$1:$C$41,"not found")</f>
        <v>English</v>
      </c>
      <c r="K1812" s="1">
        <f t="array" ref="K1812">_xlfn.XLOOKUP(G1812,Movies_data!$A$1:$A$41,Movies_data!$H$1:$H$41,"Not Found")</f>
        <v>7.6</v>
      </c>
      <c r="L1812" s="1" t="str">
        <f t="array" ref="L1812">_xlfn.XLOOKUP(A1812,Booking_data!$A$1:$A$6001,Booking_data!$E$1:$E$6001,"not Found")</f>
        <v>C153</v>
      </c>
      <c r="M1812" s="1" t="str">
        <f t="array" ref="M1812">_xlfn.XLOOKUP(L1812,Cinemas_data!$A$1:$A$49,Cinemas_data!$I$1:$I$49,"not Found")</f>
        <v>#NAME?</v>
      </c>
      <c r="N1812" s="1" t="str">
        <f t="array" ref="N1812">_xlfn.XLOOKUP(L1812,Cinemas_data!$A$1:$A$49,Cinemas_data!$C$1:$C$49,"not Found")</f>
        <v>Kochi</v>
      </c>
      <c r="O1812" s="1">
        <f t="array" ref="O1812">_xlfn.XLOOKUP(A1812,Booking_data!$A$1:$A$6001,Booking_data!$H$1:$H$6001,"not found")</f>
        <v>4</v>
      </c>
      <c r="P1812" s="1">
        <f t="array" ref="P1812">_xlfn.XLOOKUP(A1812,Booking_data!$A$1:$A$6001,Booking_data!$I$1:$I$6001,"not Found")</f>
        <v>420</v>
      </c>
      <c r="Q1812" s="1">
        <f t="shared" si="3"/>
        <v>1680</v>
      </c>
      <c r="R1812" s="1" t="str">
        <f t="array" ref="R1812">_xlfn.XLOOKUP(A1812,Booking_data!$A$1:$A$6001,Booking_data!$L$1:$L$6001,"Not Found")</f>
        <v>Debit Card</v>
      </c>
      <c r="S1812" s="1">
        <f t="array" ref="S1812">_xlfn.XLOOKUP(A1812,Booking_data!$A$1:$A$6001,Booking_data!$N$1:$N$6001,"not Found")</f>
        <v>35</v>
      </c>
      <c r="T1812" s="1" t="str">
        <f t="array" ref="T1812">_xlfn.XLOOKUP(A1812,Booking_data!$A$1:$A$6001,Booking_data!$O$1:$O$6001,"Not Found")</f>
        <v>Other</v>
      </c>
      <c r="U1812" s="1" t="str">
        <f t="shared" si="4"/>
        <v>Middle Age</v>
      </c>
      <c r="V1812" s="1" t="str">
        <f t="shared" si="5"/>
        <v>Medium Booking</v>
      </c>
    </row>
    <row r="1813" ht="15.75" customHeight="1">
      <c r="A1813" s="1" t="s">
        <v>2127</v>
      </c>
      <c r="B1813" s="6">
        <v>46031.0</v>
      </c>
      <c r="C1813" s="6">
        <v>46036.0</v>
      </c>
      <c r="D1813" s="7">
        <v>0.7708333333333334</v>
      </c>
      <c r="E1813" s="1" t="str">
        <f t="shared" si="1"/>
        <v>Weekday</v>
      </c>
      <c r="F1813" s="1" t="str">
        <f t="shared" si="2"/>
        <v>Jan</v>
      </c>
      <c r="G1813" s="1" t="str">
        <f t="array" ref="G1813">_xlfn.XLOOKUP(A1813,Booking_data!$A$1:$A$6001,Booking_data!$D$1:$D$6001,"not found")</f>
        <v>M031</v>
      </c>
      <c r="H1813" s="1" t="str">
        <f t="array" ref="H1813">_xlfn.XLOOKUP(G1813,Movies_data!$A$1:$A$41,Movies_data!$B$1:$B$41,"not found")</f>
        <v>Bangalore Days</v>
      </c>
      <c r="I1813" s="1" t="str">
        <f t="array" ref="I1813">_xlfn.XLOOKUP(G1813,Movies_data!$A$1:$A$41,Movies_data!$D$1:$D$41,"not found")</f>
        <v>Drama</v>
      </c>
      <c r="J1813" s="1" t="str">
        <f t="array" ref="J1813">_xlfn.XLOOKUP(G1813,Movies_data!$A$1:$A$41,Movies_data!$C$1:$C$41,"not found")</f>
        <v>Malayalam</v>
      </c>
      <c r="K1813" s="1">
        <f t="array" ref="K1813">_xlfn.XLOOKUP(G1813,Movies_data!$A$1:$A$41,Movies_data!$H$1:$H$41,"Not Found")</f>
        <v>8.3</v>
      </c>
      <c r="L1813" s="1" t="str">
        <f t="array" ref="L1813">_xlfn.XLOOKUP(A1813,Booking_data!$A$1:$A$6001,Booking_data!$E$1:$E$6001,"not Found")</f>
        <v>C011</v>
      </c>
      <c r="M1813" s="1" t="str">
        <f t="array" ref="M1813">_xlfn.XLOOKUP(L1813,Cinemas_data!$A$1:$A$49,Cinemas_data!$I$1:$I$49,"not Found")</f>
        <v>#NAME?</v>
      </c>
      <c r="N1813" s="1" t="str">
        <f t="array" ref="N1813">_xlfn.XLOOKUP(L1813,Cinemas_data!$A$1:$A$49,Cinemas_data!$C$1:$C$49,"not Found")</f>
        <v>Chennai</v>
      </c>
      <c r="O1813" s="1">
        <f t="array" ref="O1813">_xlfn.XLOOKUP(A1813,Booking_data!$A$1:$A$6001,Booking_data!$H$1:$H$6001,"not found")</f>
        <v>3</v>
      </c>
      <c r="P1813" s="1">
        <f t="array" ref="P1813">_xlfn.XLOOKUP(A1813,Booking_data!$A$1:$A$6001,Booking_data!$I$1:$I$6001,"not Found")</f>
        <v>240</v>
      </c>
      <c r="Q1813" s="1">
        <f t="shared" si="3"/>
        <v>720</v>
      </c>
      <c r="R1813" s="1" t="str">
        <f t="array" ref="R1813">_xlfn.XLOOKUP(A1813,Booking_data!$A$1:$A$6001,Booking_data!$L$1:$L$6001,"Not Found")</f>
        <v>Credit Card</v>
      </c>
      <c r="S1813" s="1">
        <f t="array" ref="S1813">_xlfn.XLOOKUP(A1813,Booking_data!$A$1:$A$6001,Booking_data!$N$1:$N$6001,"not Found")</f>
        <v>44</v>
      </c>
      <c r="T1813" s="1" t="str">
        <f t="array" ref="T1813">_xlfn.XLOOKUP(A1813,Booking_data!$A$1:$A$6001,Booking_data!$O$1:$O$6001,"Not Found")</f>
        <v>Male</v>
      </c>
      <c r="U1813" s="1" t="str">
        <f t="shared" si="4"/>
        <v>Middle Age</v>
      </c>
      <c r="V1813" s="1" t="str">
        <f t="shared" si="5"/>
        <v>Medium Booking</v>
      </c>
    </row>
    <row r="1814" ht="15.75" customHeight="1">
      <c r="A1814" s="1" t="s">
        <v>2128</v>
      </c>
      <c r="B1814" s="6">
        <v>46079.0</v>
      </c>
      <c r="C1814" s="6">
        <v>46083.0</v>
      </c>
      <c r="D1814" s="7">
        <v>0.9375</v>
      </c>
      <c r="E1814" s="1" t="str">
        <f t="shared" si="1"/>
        <v>Weekday</v>
      </c>
      <c r="F1814" s="1" t="str">
        <f t="shared" si="2"/>
        <v>Feb</v>
      </c>
      <c r="G1814" s="1" t="str">
        <f t="array" ref="G1814">_xlfn.XLOOKUP(A1814,Booking_data!$A$1:$A$6001,Booking_data!$D$1:$D$6001,"not found")</f>
        <v>M035</v>
      </c>
      <c r="H1814" s="1" t="str">
        <f t="array" ref="H1814">_xlfn.XLOOKUP(G1814,Movies_data!$A$1:$A$41,Movies_data!$B$1:$B$41,"not found")</f>
        <v>Aavesham</v>
      </c>
      <c r="I1814" s="1" t="str">
        <f t="array" ref="I1814">_xlfn.XLOOKUP(G1814,Movies_data!$A$1:$A$41,Movies_data!$D$1:$D$41,"not found")</f>
        <v>Comedy</v>
      </c>
      <c r="J1814" s="1" t="str">
        <f t="array" ref="J1814">_xlfn.XLOOKUP(G1814,Movies_data!$A$1:$A$41,Movies_data!$C$1:$C$41,"not found")</f>
        <v>Malayalam</v>
      </c>
      <c r="K1814" s="1">
        <f t="array" ref="K1814">_xlfn.XLOOKUP(G1814,Movies_data!$A$1:$A$41,Movies_data!$H$1:$H$41,"Not Found")</f>
        <v>7.8</v>
      </c>
      <c r="L1814" s="1" t="str">
        <f t="array" ref="L1814">_xlfn.XLOOKUP(A1814,Booking_data!$A$1:$A$6001,Booking_data!$E$1:$E$6001,"not Found")</f>
        <v>C031</v>
      </c>
      <c r="M1814" s="1" t="str">
        <f t="array" ref="M1814">_xlfn.XLOOKUP(L1814,Cinemas_data!$A$1:$A$49,Cinemas_data!$I$1:$I$49,"not Found")</f>
        <v>#NAME?</v>
      </c>
      <c r="N1814" s="1" t="str">
        <f t="array" ref="N1814">_xlfn.XLOOKUP(L1814,Cinemas_data!$A$1:$A$49,Cinemas_data!$C$1:$C$49,"not Found")</f>
        <v>Madurai</v>
      </c>
      <c r="O1814" s="1">
        <f t="array" ref="O1814">_xlfn.XLOOKUP(A1814,Booking_data!$A$1:$A$6001,Booking_data!$H$1:$H$6001,"not found")</f>
        <v>1</v>
      </c>
      <c r="P1814" s="1">
        <f t="array" ref="P1814">_xlfn.XLOOKUP(A1814,Booking_data!$A$1:$A$6001,Booking_data!$I$1:$I$6001,"not Found")</f>
        <v>240</v>
      </c>
      <c r="Q1814" s="1">
        <f t="shared" si="3"/>
        <v>240</v>
      </c>
      <c r="R1814" s="1" t="str">
        <f t="array" ref="R1814">_xlfn.XLOOKUP(A1814,Booking_data!$A$1:$A$6001,Booking_data!$L$1:$L$6001,"Not Found")</f>
        <v>UPI</v>
      </c>
      <c r="S1814" s="1">
        <f t="array" ref="S1814">_xlfn.XLOOKUP(A1814,Booking_data!$A$1:$A$6001,Booking_data!$N$1:$N$6001,"not Found")</f>
        <v>52</v>
      </c>
      <c r="T1814" s="1" t="str">
        <f t="array" ref="T1814">_xlfn.XLOOKUP(A1814,Booking_data!$A$1:$A$6001,Booking_data!$O$1:$O$6001,"Not Found")</f>
        <v>Female</v>
      </c>
      <c r="U1814" s="1" t="str">
        <f t="shared" si="4"/>
        <v>Above 45</v>
      </c>
      <c r="V1814" s="1" t="str">
        <f t="shared" si="5"/>
        <v>Low Booking</v>
      </c>
    </row>
    <row r="1815" ht="15.75" customHeight="1">
      <c r="A1815" s="1" t="s">
        <v>2129</v>
      </c>
      <c r="B1815" s="6">
        <v>46166.0</v>
      </c>
      <c r="C1815" s="6">
        <v>46171.0</v>
      </c>
      <c r="D1815" s="7">
        <v>0.53125</v>
      </c>
      <c r="E1815" s="1" t="str">
        <f t="shared" si="1"/>
        <v>Weekend</v>
      </c>
      <c r="F1815" s="1" t="str">
        <f t="shared" si="2"/>
        <v>May</v>
      </c>
      <c r="G1815" s="1" t="str">
        <f t="array" ref="G1815">_xlfn.XLOOKUP(A1815,Booking_data!$A$1:$A$6001,Booking_data!$D$1:$D$6001,"not found")</f>
        <v>M006</v>
      </c>
      <c r="H1815" s="1" t="str">
        <f t="array" ref="H1815">_xlfn.XLOOKUP(G1815,Movies_data!$A$1:$A$41,Movies_data!$B$1:$B$41,"not found")</f>
        <v>Maamannan</v>
      </c>
      <c r="I1815" s="1" t="str">
        <f t="array" ref="I1815">_xlfn.XLOOKUP(G1815,Movies_data!$A$1:$A$41,Movies_data!$D$1:$D$41,"not found")</f>
        <v>Drama</v>
      </c>
      <c r="J1815" s="1" t="str">
        <f t="array" ref="J1815">_xlfn.XLOOKUP(G1815,Movies_data!$A$1:$A$41,Movies_data!$C$1:$C$41,"not found")</f>
        <v>Tamil</v>
      </c>
      <c r="K1815" s="1">
        <f t="array" ref="K1815">_xlfn.XLOOKUP(G1815,Movies_data!$A$1:$A$41,Movies_data!$H$1:$H$41,"Not Found")</f>
        <v>7.3</v>
      </c>
      <c r="L1815" s="1" t="str">
        <f t="array" ref="L1815">_xlfn.XLOOKUP(A1815,Booking_data!$A$1:$A$6001,Booking_data!$E$1:$E$6001,"not Found")</f>
        <v>C012</v>
      </c>
      <c r="M1815" s="1" t="str">
        <f t="array" ref="M1815">_xlfn.XLOOKUP(L1815,Cinemas_data!$A$1:$A$49,Cinemas_data!$I$1:$I$49,"not Found")</f>
        <v>#NAME?</v>
      </c>
      <c r="N1815" s="1" t="str">
        <f t="array" ref="N1815">_xlfn.XLOOKUP(L1815,Cinemas_data!$A$1:$A$49,Cinemas_data!$C$1:$C$49,"not Found")</f>
        <v>Chennai</v>
      </c>
      <c r="O1815" s="1">
        <f t="array" ref="O1815">_xlfn.XLOOKUP(A1815,Booking_data!$A$1:$A$6001,Booking_data!$H$1:$H$6001,"not found")</f>
        <v>4</v>
      </c>
      <c r="P1815" s="1">
        <f t="array" ref="P1815">_xlfn.XLOOKUP(A1815,Booking_data!$A$1:$A$6001,Booking_data!$I$1:$I$6001,"not Found")</f>
        <v>160</v>
      </c>
      <c r="Q1815" s="1">
        <f t="shared" si="3"/>
        <v>640</v>
      </c>
      <c r="R1815" s="1" t="str">
        <f t="array" ref="R1815">_xlfn.XLOOKUP(A1815,Booking_data!$A$1:$A$6001,Booking_data!$L$1:$L$6001,"Not Found")</f>
        <v>Wallet</v>
      </c>
      <c r="S1815" s="1">
        <f t="array" ref="S1815">_xlfn.XLOOKUP(A1815,Booking_data!$A$1:$A$6001,Booking_data!$N$1:$N$6001,"not Found")</f>
        <v>28</v>
      </c>
      <c r="T1815" s="1" t="str">
        <f t="array" ref="T1815">_xlfn.XLOOKUP(A1815,Booking_data!$A$1:$A$6001,Booking_data!$O$1:$O$6001,"Not Found")</f>
        <v>Other</v>
      </c>
      <c r="U1815" s="1" t="str">
        <f t="shared" si="4"/>
        <v>Youngster</v>
      </c>
      <c r="V1815" s="1" t="str">
        <f t="shared" si="5"/>
        <v>Medium Booking</v>
      </c>
    </row>
    <row r="1816" ht="15.75" customHeight="1">
      <c r="A1816" s="1" t="s">
        <v>2130</v>
      </c>
      <c r="B1816" s="6">
        <v>46150.0</v>
      </c>
      <c r="C1816" s="6">
        <v>46154.0</v>
      </c>
      <c r="D1816" s="7">
        <v>0.3958333333333333</v>
      </c>
      <c r="E1816" s="1" t="str">
        <f t="shared" si="1"/>
        <v>Weekday</v>
      </c>
      <c r="F1816" s="1" t="str">
        <f t="shared" si="2"/>
        <v>May</v>
      </c>
      <c r="G1816" s="1" t="str">
        <f t="array" ref="G1816">_xlfn.XLOOKUP(A1816,Booking_data!$A$1:$A$6001,Booking_data!$D$1:$D$6001,"not found")</f>
        <v>M005</v>
      </c>
      <c r="H1816" s="1" t="str">
        <f t="array" ref="H1816">_xlfn.XLOOKUP(G1816,Movies_data!$A$1:$A$41,Movies_data!$B$1:$B$41,"not found")</f>
        <v>Ponniyin Selvan II</v>
      </c>
      <c r="I1816" s="1" t="str">
        <f t="array" ref="I1816">_xlfn.XLOOKUP(G1816,Movies_data!$A$1:$A$41,Movies_data!$D$1:$D$41,"not found")</f>
        <v>Drama</v>
      </c>
      <c r="J1816" s="1" t="str">
        <f t="array" ref="J1816">_xlfn.XLOOKUP(G1816,Movies_data!$A$1:$A$41,Movies_data!$C$1:$C$41,"not found")</f>
        <v>Tamil</v>
      </c>
      <c r="K1816" s="1">
        <f t="array" ref="K1816">_xlfn.XLOOKUP(G1816,Movies_data!$A$1:$A$41,Movies_data!$H$1:$H$41,"Not Found")</f>
        <v>7.3</v>
      </c>
      <c r="L1816" s="1" t="str">
        <f t="array" ref="L1816">_xlfn.XLOOKUP(A1816,Booking_data!$A$1:$A$6001,Booking_data!$E$1:$E$6001,"not Found")</f>
        <v>C142</v>
      </c>
      <c r="M1816" s="1" t="str">
        <f t="array" ref="M1816">_xlfn.XLOOKUP(L1816,Cinemas_data!$A$1:$A$49,Cinemas_data!$I$1:$I$49,"not Found")</f>
        <v>#NAME?</v>
      </c>
      <c r="N1816" s="1" t="str">
        <f t="array" ref="N1816">_xlfn.XLOOKUP(L1816,Cinemas_data!$A$1:$A$49,Cinemas_data!$C$1:$C$49,"not Found")</f>
        <v>Ahmedabad</v>
      </c>
      <c r="O1816" s="1">
        <f t="array" ref="O1816">_xlfn.XLOOKUP(A1816,Booking_data!$A$1:$A$6001,Booking_data!$H$1:$H$6001,"not found")</f>
        <v>2</v>
      </c>
      <c r="P1816" s="1">
        <f t="array" ref="P1816">_xlfn.XLOOKUP(A1816,Booking_data!$A$1:$A$6001,Booking_data!$I$1:$I$6001,"not Found")</f>
        <v>220</v>
      </c>
      <c r="Q1816" s="1">
        <f t="shared" si="3"/>
        <v>440</v>
      </c>
      <c r="R1816" s="1" t="str">
        <f t="array" ref="R1816">_xlfn.XLOOKUP(A1816,Booking_data!$A$1:$A$6001,Booking_data!$L$1:$L$6001,"Not Found")</f>
        <v>Credit Card</v>
      </c>
      <c r="S1816" s="1">
        <f t="array" ref="S1816">_xlfn.XLOOKUP(A1816,Booking_data!$A$1:$A$6001,Booking_data!$N$1:$N$6001,"not Found")</f>
        <v>49</v>
      </c>
      <c r="T1816" s="1" t="str">
        <f t="array" ref="T1816">_xlfn.XLOOKUP(A1816,Booking_data!$A$1:$A$6001,Booking_data!$O$1:$O$6001,"Not Found")</f>
        <v>Male</v>
      </c>
      <c r="U1816" s="1" t="str">
        <f t="shared" si="4"/>
        <v>Above 45</v>
      </c>
      <c r="V1816" s="1" t="str">
        <f t="shared" si="5"/>
        <v>Low Booking</v>
      </c>
    </row>
    <row r="1817" ht="15.75" customHeight="1">
      <c r="A1817" s="1" t="s">
        <v>2131</v>
      </c>
      <c r="B1817" s="6">
        <v>46157.0</v>
      </c>
      <c r="C1817" s="6">
        <v>46164.0</v>
      </c>
      <c r="D1817" s="7">
        <v>0.7708333333333334</v>
      </c>
      <c r="E1817" s="1" t="str">
        <f t="shared" si="1"/>
        <v>Weekday</v>
      </c>
      <c r="F1817" s="1" t="str">
        <f t="shared" si="2"/>
        <v>May</v>
      </c>
      <c r="G1817" s="1" t="str">
        <f t="array" ref="G1817">_xlfn.XLOOKUP(A1817,Booking_data!$A$1:$A$6001,Booking_data!$D$1:$D$6001,"not found")</f>
        <v>M002</v>
      </c>
      <c r="H1817" s="1" t="str">
        <f t="array" ref="H1817">_xlfn.XLOOKUP(G1817,Movies_data!$A$1:$A$41,Movies_data!$B$1:$B$41,"not found")</f>
        <v>Jailer</v>
      </c>
      <c r="I1817" s="1" t="str">
        <f t="array" ref="I1817">_xlfn.XLOOKUP(G1817,Movies_data!$A$1:$A$41,Movies_data!$D$1:$D$41,"not found")</f>
        <v>Action</v>
      </c>
      <c r="J1817" s="1" t="str">
        <f t="array" ref="J1817">_xlfn.XLOOKUP(G1817,Movies_data!$A$1:$A$41,Movies_data!$C$1:$C$41,"not found")</f>
        <v>Tamil</v>
      </c>
      <c r="K1817" s="1">
        <f t="array" ref="K1817">_xlfn.XLOOKUP(G1817,Movies_data!$A$1:$A$41,Movies_data!$H$1:$H$41,"Not Found")</f>
        <v>7.1</v>
      </c>
      <c r="L1817" s="1" t="str">
        <f t="array" ref="L1817">_xlfn.XLOOKUP(A1817,Booking_data!$A$1:$A$6001,Booking_data!$E$1:$E$6001,"not Found")</f>
        <v>C151</v>
      </c>
      <c r="M1817" s="1" t="str">
        <f t="array" ref="M1817">_xlfn.XLOOKUP(L1817,Cinemas_data!$A$1:$A$49,Cinemas_data!$I$1:$I$49,"not Found")</f>
        <v>#NAME?</v>
      </c>
      <c r="N1817" s="1" t="str">
        <f t="array" ref="N1817">_xlfn.XLOOKUP(L1817,Cinemas_data!$A$1:$A$49,Cinemas_data!$C$1:$C$49,"not Found")</f>
        <v>Kochi</v>
      </c>
      <c r="O1817" s="1">
        <f t="array" ref="O1817">_xlfn.XLOOKUP(A1817,Booking_data!$A$1:$A$6001,Booking_data!$H$1:$H$6001,"not found")</f>
        <v>6</v>
      </c>
      <c r="P1817" s="1">
        <f t="array" ref="P1817">_xlfn.XLOOKUP(A1817,Booking_data!$A$1:$A$6001,Booking_data!$I$1:$I$6001,"not Found")</f>
        <v>460</v>
      </c>
      <c r="Q1817" s="1">
        <f t="shared" si="3"/>
        <v>2760</v>
      </c>
      <c r="R1817" s="1" t="str">
        <f t="array" ref="R1817">_xlfn.XLOOKUP(A1817,Booking_data!$A$1:$A$6001,Booking_data!$L$1:$L$6001,"Not Found")</f>
        <v>UPI</v>
      </c>
      <c r="S1817" s="1">
        <f t="array" ref="S1817">_xlfn.XLOOKUP(A1817,Booking_data!$A$1:$A$6001,Booking_data!$N$1:$N$6001,"not Found")</f>
        <v>21</v>
      </c>
      <c r="T1817" s="1" t="str">
        <f t="array" ref="T1817">_xlfn.XLOOKUP(A1817,Booking_data!$A$1:$A$6001,Booking_data!$O$1:$O$6001,"Not Found")</f>
        <v>Other</v>
      </c>
      <c r="U1817" s="1" t="str">
        <f t="shared" si="4"/>
        <v>Youngster</v>
      </c>
      <c r="V1817" s="1" t="str">
        <f t="shared" si="5"/>
        <v>High Booking</v>
      </c>
    </row>
    <row r="1818" ht="15.75" customHeight="1">
      <c r="A1818" s="1" t="s">
        <v>2132</v>
      </c>
      <c r="B1818" s="6">
        <v>46201.0</v>
      </c>
      <c r="C1818" s="6">
        <v>46205.0</v>
      </c>
      <c r="D1818" s="7">
        <v>0.6458333333333334</v>
      </c>
      <c r="E1818" s="1" t="str">
        <f t="shared" si="1"/>
        <v>Weekend</v>
      </c>
      <c r="F1818" s="1" t="str">
        <f t="shared" si="2"/>
        <v>Jun</v>
      </c>
      <c r="G1818" s="1" t="str">
        <f t="array" ref="G1818">_xlfn.XLOOKUP(A1818,Booking_data!$A$1:$A$6001,Booking_data!$D$1:$D$6001,"not found")</f>
        <v>M019</v>
      </c>
      <c r="H1818" s="1" t="str">
        <f t="array" ref="H1818">_xlfn.XLOOKUP(G1818,Movies_data!$A$1:$A$41,Movies_data!$B$1:$B$41,"not found")</f>
        <v>Animal</v>
      </c>
      <c r="I1818" s="1" t="str">
        <f t="array" ref="I1818">_xlfn.XLOOKUP(G1818,Movies_data!$A$1:$A$41,Movies_data!$D$1:$D$41,"not found")</f>
        <v>Drama</v>
      </c>
      <c r="J1818" s="1" t="str">
        <f t="array" ref="J1818">_xlfn.XLOOKUP(G1818,Movies_data!$A$1:$A$41,Movies_data!$C$1:$C$41,"not found")</f>
        <v>Hindi</v>
      </c>
      <c r="K1818" s="1">
        <f t="array" ref="K1818">_xlfn.XLOOKUP(G1818,Movies_data!$A$1:$A$41,Movies_data!$H$1:$H$41,"Not Found")</f>
        <v>6.1</v>
      </c>
      <c r="L1818" s="1" t="str">
        <f t="array" ref="L1818">_xlfn.XLOOKUP(A1818,Booking_data!$A$1:$A$6001,Booking_data!$E$1:$E$6001,"not Found")</f>
        <v>C083</v>
      </c>
      <c r="M1818" s="1" t="str">
        <f t="array" ref="M1818">_xlfn.XLOOKUP(L1818,Cinemas_data!$A$1:$A$49,Cinemas_data!$I$1:$I$49,"not Found")</f>
        <v>#NAME?</v>
      </c>
      <c r="N1818" s="1" t="str">
        <f t="array" ref="N1818">_xlfn.XLOOKUP(L1818,Cinemas_data!$A$1:$A$49,Cinemas_data!$C$1:$C$49,"not Found")</f>
        <v>Vijayawada</v>
      </c>
      <c r="O1818" s="1">
        <f t="array" ref="O1818">_xlfn.XLOOKUP(A1818,Booking_data!$A$1:$A$6001,Booking_data!$H$1:$H$6001,"not found")</f>
        <v>2</v>
      </c>
      <c r="P1818" s="1">
        <f t="array" ref="P1818">_xlfn.XLOOKUP(A1818,Booking_data!$A$1:$A$6001,Booking_data!$I$1:$I$6001,"not Found")</f>
        <v>360</v>
      </c>
      <c r="Q1818" s="1">
        <f t="shared" si="3"/>
        <v>720</v>
      </c>
      <c r="R1818" s="1" t="str">
        <f t="array" ref="R1818">_xlfn.XLOOKUP(A1818,Booking_data!$A$1:$A$6001,Booking_data!$L$1:$L$6001,"Not Found")</f>
        <v>UPI</v>
      </c>
      <c r="S1818" s="1">
        <f t="array" ref="S1818">_xlfn.XLOOKUP(A1818,Booking_data!$A$1:$A$6001,Booking_data!$N$1:$N$6001,"not Found")</f>
        <v>52</v>
      </c>
      <c r="T1818" s="1" t="str">
        <f t="array" ref="T1818">_xlfn.XLOOKUP(A1818,Booking_data!$A$1:$A$6001,Booking_data!$O$1:$O$6001,"Not Found")</f>
        <v>Other</v>
      </c>
      <c r="U1818" s="1" t="str">
        <f t="shared" si="4"/>
        <v>Above 45</v>
      </c>
      <c r="V1818" s="1" t="str">
        <f t="shared" si="5"/>
        <v>Low Booking</v>
      </c>
    </row>
    <row r="1819" ht="15.75" customHeight="1">
      <c r="A1819" s="1" t="s">
        <v>2133</v>
      </c>
      <c r="B1819" s="6">
        <v>46154.0</v>
      </c>
      <c r="C1819" s="6">
        <v>46160.0</v>
      </c>
      <c r="D1819" s="7">
        <v>0.53125</v>
      </c>
      <c r="E1819" s="1" t="str">
        <f t="shared" si="1"/>
        <v>Weekday</v>
      </c>
      <c r="F1819" s="1" t="str">
        <f t="shared" si="2"/>
        <v>May</v>
      </c>
      <c r="G1819" s="1" t="str">
        <f t="array" ref="G1819">_xlfn.XLOOKUP(A1819,Booking_data!$A$1:$A$6001,Booking_data!$D$1:$D$6001,"not found")</f>
        <v>M025</v>
      </c>
      <c r="H1819" s="1" t="str">
        <f t="array" ref="H1819">_xlfn.XLOOKUP(G1819,Movies_data!$A$1:$A$41,Movies_data!$B$1:$B$41,"not found")</f>
        <v>Rocky Aur Rani Kii Prem Kahaani</v>
      </c>
      <c r="I1819" s="1" t="str">
        <f t="array" ref="I1819">_xlfn.XLOOKUP(G1819,Movies_data!$A$1:$A$41,Movies_data!$D$1:$D$41,"not found")</f>
        <v>Romance</v>
      </c>
      <c r="J1819" s="1" t="str">
        <f t="array" ref="J1819">_xlfn.XLOOKUP(G1819,Movies_data!$A$1:$A$41,Movies_data!$C$1:$C$41,"not found")</f>
        <v>Hindi</v>
      </c>
      <c r="K1819" s="1">
        <f t="array" ref="K1819">_xlfn.XLOOKUP(G1819,Movies_data!$A$1:$A$41,Movies_data!$H$1:$H$41,"Not Found")</f>
        <v>6.8</v>
      </c>
      <c r="L1819" s="1" t="str">
        <f t="array" ref="L1819">_xlfn.XLOOKUP(A1819,Booking_data!$A$1:$A$6001,Booking_data!$E$1:$E$6001,"not Found")</f>
        <v>C141</v>
      </c>
      <c r="M1819" s="1" t="str">
        <f t="array" ref="M1819">_xlfn.XLOOKUP(L1819,Cinemas_data!$A$1:$A$49,Cinemas_data!$I$1:$I$49,"not Found")</f>
        <v>#NAME?</v>
      </c>
      <c r="N1819" s="1" t="str">
        <f t="array" ref="N1819">_xlfn.XLOOKUP(L1819,Cinemas_data!$A$1:$A$49,Cinemas_data!$C$1:$C$49,"not Found")</f>
        <v>Ahmedabad</v>
      </c>
      <c r="O1819" s="1">
        <f t="array" ref="O1819">_xlfn.XLOOKUP(A1819,Booking_data!$A$1:$A$6001,Booking_data!$H$1:$H$6001,"not found")</f>
        <v>3</v>
      </c>
      <c r="P1819" s="1">
        <f t="array" ref="P1819">_xlfn.XLOOKUP(A1819,Booking_data!$A$1:$A$6001,Booking_data!$I$1:$I$6001,"not Found")</f>
        <v>240</v>
      </c>
      <c r="Q1819" s="1">
        <f t="shared" si="3"/>
        <v>720</v>
      </c>
      <c r="R1819" s="1" t="str">
        <f t="array" ref="R1819">_xlfn.XLOOKUP(A1819,Booking_data!$A$1:$A$6001,Booking_data!$L$1:$L$6001,"Not Found")</f>
        <v>Wallet</v>
      </c>
      <c r="S1819" s="1">
        <f t="array" ref="S1819">_xlfn.XLOOKUP(A1819,Booking_data!$A$1:$A$6001,Booking_data!$N$1:$N$6001,"not Found")</f>
        <v>52</v>
      </c>
      <c r="T1819" s="1" t="str">
        <f t="array" ref="T1819">_xlfn.XLOOKUP(A1819,Booking_data!$A$1:$A$6001,Booking_data!$O$1:$O$6001,"Not Found")</f>
        <v>Female</v>
      </c>
      <c r="U1819" s="1" t="str">
        <f t="shared" si="4"/>
        <v>Above 45</v>
      </c>
      <c r="V1819" s="1" t="str">
        <f t="shared" si="5"/>
        <v>Medium Booking</v>
      </c>
    </row>
    <row r="1820" ht="15.75" customHeight="1">
      <c r="A1820" s="1" t="s">
        <v>2134</v>
      </c>
      <c r="B1820" s="6">
        <v>46074.0</v>
      </c>
      <c r="C1820" s="6">
        <v>46080.0</v>
      </c>
      <c r="D1820" s="7">
        <v>0.7708333333333334</v>
      </c>
      <c r="E1820" s="1" t="str">
        <f t="shared" si="1"/>
        <v>Weekend</v>
      </c>
      <c r="F1820" s="1" t="str">
        <f t="shared" si="2"/>
        <v>Feb</v>
      </c>
      <c r="G1820" s="1" t="str">
        <f t="array" ref="G1820">_xlfn.XLOOKUP(A1820,Booking_data!$A$1:$A$6001,Booking_data!$D$1:$D$6001,"not found")</f>
        <v>M031</v>
      </c>
      <c r="H1820" s="1" t="str">
        <f t="array" ref="H1820">_xlfn.XLOOKUP(G1820,Movies_data!$A$1:$A$41,Movies_data!$B$1:$B$41,"not found")</f>
        <v>Bangalore Days</v>
      </c>
      <c r="I1820" s="1" t="str">
        <f t="array" ref="I1820">_xlfn.XLOOKUP(G1820,Movies_data!$A$1:$A$41,Movies_data!$D$1:$D$41,"not found")</f>
        <v>Drama</v>
      </c>
      <c r="J1820" s="1" t="str">
        <f t="array" ref="J1820">_xlfn.XLOOKUP(G1820,Movies_data!$A$1:$A$41,Movies_data!$C$1:$C$41,"not found")</f>
        <v>Malayalam</v>
      </c>
      <c r="K1820" s="1">
        <f t="array" ref="K1820">_xlfn.XLOOKUP(G1820,Movies_data!$A$1:$A$41,Movies_data!$H$1:$H$41,"Not Found")</f>
        <v>8.3</v>
      </c>
      <c r="L1820" s="1" t="str">
        <f t="array" ref="L1820">_xlfn.XLOOKUP(A1820,Booking_data!$A$1:$A$6001,Booking_data!$E$1:$E$6001,"not Found")</f>
        <v>C021</v>
      </c>
      <c r="M1820" s="1" t="str">
        <f t="array" ref="M1820">_xlfn.XLOOKUP(L1820,Cinemas_data!$A$1:$A$49,Cinemas_data!$I$1:$I$49,"not Found")</f>
        <v>#NAME?</v>
      </c>
      <c r="N1820" s="1" t="str">
        <f t="array" ref="N1820">_xlfn.XLOOKUP(L1820,Cinemas_data!$A$1:$A$49,Cinemas_data!$C$1:$C$49,"not Found")</f>
        <v>Coimbatore</v>
      </c>
      <c r="O1820" s="1">
        <f t="array" ref="O1820">_xlfn.XLOOKUP(A1820,Booking_data!$A$1:$A$6001,Booking_data!$H$1:$H$6001,"not found")</f>
        <v>1</v>
      </c>
      <c r="P1820" s="1">
        <f t="array" ref="P1820">_xlfn.XLOOKUP(A1820,Booking_data!$A$1:$A$6001,Booking_data!$I$1:$I$6001,"not Found")</f>
        <v>400</v>
      </c>
      <c r="Q1820" s="1">
        <f t="shared" si="3"/>
        <v>400</v>
      </c>
      <c r="R1820" s="1" t="str">
        <f t="array" ref="R1820">_xlfn.XLOOKUP(A1820,Booking_data!$A$1:$A$6001,Booking_data!$L$1:$L$6001,"Not Found")</f>
        <v>UPI</v>
      </c>
      <c r="S1820" s="1">
        <f t="array" ref="S1820">_xlfn.XLOOKUP(A1820,Booking_data!$A$1:$A$6001,Booking_data!$N$1:$N$6001,"not Found")</f>
        <v>42</v>
      </c>
      <c r="T1820" s="1" t="str">
        <f t="array" ref="T1820">_xlfn.XLOOKUP(A1820,Booking_data!$A$1:$A$6001,Booking_data!$O$1:$O$6001,"Not Found")</f>
        <v>Male</v>
      </c>
      <c r="U1820" s="1" t="str">
        <f t="shared" si="4"/>
        <v>Middle Age</v>
      </c>
      <c r="V1820" s="1" t="str">
        <f t="shared" si="5"/>
        <v>Low Booking</v>
      </c>
    </row>
    <row r="1821" ht="15.75" customHeight="1">
      <c r="A1821" s="1" t="s">
        <v>2135</v>
      </c>
      <c r="B1821" s="6">
        <v>46105.0</v>
      </c>
      <c r="C1821" s="6">
        <v>46110.0</v>
      </c>
      <c r="D1821" s="7">
        <v>0.9375</v>
      </c>
      <c r="E1821" s="1" t="str">
        <f t="shared" si="1"/>
        <v>Weekday</v>
      </c>
      <c r="F1821" s="1" t="str">
        <f t="shared" si="2"/>
        <v>Mar</v>
      </c>
      <c r="G1821" s="1" t="str">
        <f t="array" ref="G1821">_xlfn.XLOOKUP(A1821,Booking_data!$A$1:$A$6001,Booking_data!$D$1:$D$6001,"not found")</f>
        <v>M036</v>
      </c>
      <c r="H1821" s="1" t="str">
        <f t="array" ref="H1821">_xlfn.XLOOKUP(G1821,Movies_data!$A$1:$A$41,Movies_data!$B$1:$B$41,"not found")</f>
        <v>Avengers Endgame</v>
      </c>
      <c r="I1821" s="1" t="str">
        <f t="array" ref="I1821">_xlfn.XLOOKUP(G1821,Movies_data!$A$1:$A$41,Movies_data!$D$1:$D$41,"not found")</f>
        <v>Action</v>
      </c>
      <c r="J1821" s="1" t="str">
        <f t="array" ref="J1821">_xlfn.XLOOKUP(G1821,Movies_data!$A$1:$A$41,Movies_data!$C$1:$C$41,"not found")</f>
        <v>English</v>
      </c>
      <c r="K1821" s="1">
        <f t="array" ref="K1821">_xlfn.XLOOKUP(G1821,Movies_data!$A$1:$A$41,Movies_data!$H$1:$H$41,"Not Found")</f>
        <v>8.4</v>
      </c>
      <c r="L1821" s="1" t="str">
        <f t="array" ref="L1821">_xlfn.XLOOKUP(A1821,Booking_data!$A$1:$A$6001,Booking_data!$E$1:$E$6001,"not Found")</f>
        <v>C162</v>
      </c>
      <c r="M1821" s="1" t="str">
        <f t="array" ref="M1821">_xlfn.XLOOKUP(L1821,Cinemas_data!$A$1:$A$49,Cinemas_data!$I$1:$I$49,"not Found")</f>
        <v>#NAME?</v>
      </c>
      <c r="N1821" s="1" t="str">
        <f t="array" ref="N1821">_xlfn.XLOOKUP(L1821,Cinemas_data!$A$1:$A$49,Cinemas_data!$C$1:$C$49,"not Found")</f>
        <v>Thiruvananthapuram</v>
      </c>
      <c r="O1821" s="1">
        <f t="array" ref="O1821">_xlfn.XLOOKUP(A1821,Booking_data!$A$1:$A$6001,Booking_data!$H$1:$H$6001,"not found")</f>
        <v>4</v>
      </c>
      <c r="P1821" s="1">
        <f t="array" ref="P1821">_xlfn.XLOOKUP(A1821,Booking_data!$A$1:$A$6001,Booking_data!$I$1:$I$6001,"not Found")</f>
        <v>240</v>
      </c>
      <c r="Q1821" s="1">
        <f t="shared" si="3"/>
        <v>960</v>
      </c>
      <c r="R1821" s="1" t="str">
        <f t="array" ref="R1821">_xlfn.XLOOKUP(A1821,Booking_data!$A$1:$A$6001,Booking_data!$L$1:$L$6001,"Not Found")</f>
        <v>Net Banking</v>
      </c>
      <c r="S1821" s="1">
        <f t="array" ref="S1821">_xlfn.XLOOKUP(A1821,Booking_data!$A$1:$A$6001,Booking_data!$N$1:$N$6001,"not Found")</f>
        <v>49</v>
      </c>
      <c r="T1821" s="1" t="str">
        <f t="array" ref="T1821">_xlfn.XLOOKUP(A1821,Booking_data!$A$1:$A$6001,Booking_data!$O$1:$O$6001,"Not Found")</f>
        <v>Female</v>
      </c>
      <c r="U1821" s="1" t="str">
        <f t="shared" si="4"/>
        <v>Above 45</v>
      </c>
      <c r="V1821" s="1" t="str">
        <f t="shared" si="5"/>
        <v>Medium Booking</v>
      </c>
    </row>
    <row r="1822" ht="15.75" customHeight="1">
      <c r="A1822" s="1" t="s">
        <v>2136</v>
      </c>
      <c r="B1822" s="6">
        <v>46114.0</v>
      </c>
      <c r="C1822" s="6">
        <v>46121.0</v>
      </c>
      <c r="D1822" s="7">
        <v>0.8854166666666666</v>
      </c>
      <c r="E1822" s="1" t="str">
        <f t="shared" si="1"/>
        <v>Weekday</v>
      </c>
      <c r="F1822" s="1" t="str">
        <f t="shared" si="2"/>
        <v>Apr</v>
      </c>
      <c r="G1822" s="1" t="str">
        <f t="array" ref="G1822">_xlfn.XLOOKUP(A1822,Booking_data!$A$1:$A$6001,Booking_data!$D$1:$D$6001,"not found")</f>
        <v>M009</v>
      </c>
      <c r="H1822" s="1" t="str">
        <f t="array" ref="H1822">_xlfn.XLOOKUP(G1822,Movies_data!$A$1:$A$41,Movies_data!$B$1:$B$41,"not found")</f>
        <v>Amaran</v>
      </c>
      <c r="I1822" s="1" t="str">
        <f t="array" ref="I1822">_xlfn.XLOOKUP(G1822,Movies_data!$A$1:$A$41,Movies_data!$D$1:$D$41,"not found")</f>
        <v>Biography</v>
      </c>
      <c r="J1822" s="1" t="str">
        <f t="array" ref="J1822">_xlfn.XLOOKUP(G1822,Movies_data!$A$1:$A$41,Movies_data!$C$1:$C$41,"not found")</f>
        <v>Tamil</v>
      </c>
      <c r="K1822" s="1">
        <f t="array" ref="K1822">_xlfn.XLOOKUP(G1822,Movies_data!$A$1:$A$41,Movies_data!$H$1:$H$41,"Not Found")</f>
        <v>8.3</v>
      </c>
      <c r="L1822" s="1" t="str">
        <f t="array" ref="L1822">_xlfn.XLOOKUP(A1822,Booking_data!$A$1:$A$6001,Booking_data!$E$1:$E$6001,"not Found")</f>
        <v>C043</v>
      </c>
      <c r="M1822" s="1" t="str">
        <f t="array" ref="M1822">_xlfn.XLOOKUP(L1822,Cinemas_data!$A$1:$A$49,Cinemas_data!$I$1:$I$49,"not Found")</f>
        <v>#NAME?</v>
      </c>
      <c r="N1822" s="1" t="str">
        <f t="array" ref="N1822">_xlfn.XLOOKUP(L1822,Cinemas_data!$A$1:$A$49,Cinemas_data!$C$1:$C$49,"not Found")</f>
        <v>Salem</v>
      </c>
      <c r="O1822" s="1">
        <f t="array" ref="O1822">_xlfn.XLOOKUP(A1822,Booking_data!$A$1:$A$6001,Booking_data!$H$1:$H$6001,"not found")</f>
        <v>3</v>
      </c>
      <c r="P1822" s="1">
        <f t="array" ref="P1822">_xlfn.XLOOKUP(A1822,Booking_data!$A$1:$A$6001,Booking_data!$I$1:$I$6001,"not Found")</f>
        <v>200</v>
      </c>
      <c r="Q1822" s="1">
        <f t="shared" si="3"/>
        <v>600</v>
      </c>
      <c r="R1822" s="1" t="str">
        <f t="array" ref="R1822">_xlfn.XLOOKUP(A1822,Booking_data!$A$1:$A$6001,Booking_data!$L$1:$L$6001,"Not Found")</f>
        <v>Debit Card</v>
      </c>
      <c r="S1822" s="1">
        <f t="array" ref="S1822">_xlfn.XLOOKUP(A1822,Booking_data!$A$1:$A$6001,Booking_data!$N$1:$N$6001,"not Found")</f>
        <v>42</v>
      </c>
      <c r="T1822" s="1" t="str">
        <f t="array" ref="T1822">_xlfn.XLOOKUP(A1822,Booking_data!$A$1:$A$6001,Booking_data!$O$1:$O$6001,"Not Found")</f>
        <v>Other</v>
      </c>
      <c r="U1822" s="1" t="str">
        <f t="shared" si="4"/>
        <v>Middle Age</v>
      </c>
      <c r="V1822" s="1" t="str">
        <f t="shared" si="5"/>
        <v>Medium Booking</v>
      </c>
    </row>
    <row r="1823" ht="15.75" customHeight="1">
      <c r="A1823" s="1" t="s">
        <v>2137</v>
      </c>
      <c r="B1823" s="6">
        <v>46158.0</v>
      </c>
      <c r="C1823" s="6">
        <v>46160.0</v>
      </c>
      <c r="D1823" s="7">
        <v>0.53125</v>
      </c>
      <c r="E1823" s="1" t="str">
        <f t="shared" si="1"/>
        <v>Weekend</v>
      </c>
      <c r="F1823" s="1" t="str">
        <f t="shared" si="2"/>
        <v>May</v>
      </c>
      <c r="G1823" s="1" t="str">
        <f t="array" ref="G1823">_xlfn.XLOOKUP(A1823,Booking_data!$A$1:$A$6001,Booking_data!$D$1:$D$6001,"not found")</f>
        <v>M008</v>
      </c>
      <c r="H1823" s="1" t="str">
        <f t="array" ref="H1823">_xlfn.XLOOKUP(G1823,Movies_data!$A$1:$A$41,Movies_data!$B$1:$B$41,"not found")</f>
        <v>Love Today</v>
      </c>
      <c r="I1823" s="1" t="str">
        <f t="array" ref="I1823">_xlfn.XLOOKUP(G1823,Movies_data!$A$1:$A$41,Movies_data!$D$1:$D$41,"not found")</f>
        <v>Romance</v>
      </c>
      <c r="J1823" s="1" t="str">
        <f t="array" ref="J1823">_xlfn.XLOOKUP(G1823,Movies_data!$A$1:$A$41,Movies_data!$C$1:$C$41,"not found")</f>
        <v>Tamil</v>
      </c>
      <c r="K1823" s="1">
        <f t="array" ref="K1823">_xlfn.XLOOKUP(G1823,Movies_data!$A$1:$A$41,Movies_data!$H$1:$H$41,"Not Found")</f>
        <v>7.4</v>
      </c>
      <c r="L1823" s="1" t="str">
        <f t="array" ref="L1823">_xlfn.XLOOKUP(A1823,Booking_data!$A$1:$A$6001,Booking_data!$E$1:$E$6001,"not Found")</f>
        <v>C021</v>
      </c>
      <c r="M1823" s="1" t="str">
        <f t="array" ref="M1823">_xlfn.XLOOKUP(L1823,Cinemas_data!$A$1:$A$49,Cinemas_data!$I$1:$I$49,"not Found")</f>
        <v>#NAME?</v>
      </c>
      <c r="N1823" s="1" t="str">
        <f t="array" ref="N1823">_xlfn.XLOOKUP(L1823,Cinemas_data!$A$1:$A$49,Cinemas_data!$C$1:$C$49,"not Found")</f>
        <v>Coimbatore</v>
      </c>
      <c r="O1823" s="1">
        <f t="array" ref="O1823">_xlfn.XLOOKUP(A1823,Booking_data!$A$1:$A$6001,Booking_data!$H$1:$H$6001,"not found")</f>
        <v>1</v>
      </c>
      <c r="P1823" s="1">
        <f t="array" ref="P1823">_xlfn.XLOOKUP(A1823,Booking_data!$A$1:$A$6001,Booking_data!$I$1:$I$6001,"not Found")</f>
        <v>220</v>
      </c>
      <c r="Q1823" s="1">
        <f t="shared" si="3"/>
        <v>220</v>
      </c>
      <c r="R1823" s="1" t="str">
        <f t="array" ref="R1823">_xlfn.XLOOKUP(A1823,Booking_data!$A$1:$A$6001,Booking_data!$L$1:$L$6001,"Not Found")</f>
        <v>Debit Card</v>
      </c>
      <c r="S1823" s="1">
        <f t="array" ref="S1823">_xlfn.XLOOKUP(A1823,Booking_data!$A$1:$A$6001,Booking_data!$N$1:$N$6001,"not Found")</f>
        <v>24</v>
      </c>
      <c r="T1823" s="1" t="str">
        <f t="array" ref="T1823">_xlfn.XLOOKUP(A1823,Booking_data!$A$1:$A$6001,Booking_data!$O$1:$O$6001,"Not Found")</f>
        <v>Female</v>
      </c>
      <c r="U1823" s="1" t="str">
        <f t="shared" si="4"/>
        <v>Youngster</v>
      </c>
      <c r="V1823" s="1" t="str">
        <f t="shared" si="5"/>
        <v>Low Booking</v>
      </c>
    </row>
    <row r="1824" ht="15.75" customHeight="1">
      <c r="A1824" s="1" t="s">
        <v>2138</v>
      </c>
      <c r="B1824" s="6">
        <v>46040.0</v>
      </c>
      <c r="C1824" s="6">
        <v>46047.0</v>
      </c>
      <c r="D1824" s="7">
        <v>0.8854166666666666</v>
      </c>
      <c r="E1824" s="1" t="str">
        <f t="shared" si="1"/>
        <v>Weekend</v>
      </c>
      <c r="F1824" s="1" t="str">
        <f t="shared" si="2"/>
        <v>Jan</v>
      </c>
      <c r="G1824" s="1" t="str">
        <f t="array" ref="G1824">_xlfn.XLOOKUP(A1824,Booking_data!$A$1:$A$6001,Booking_data!$D$1:$D$6001,"not found")</f>
        <v>M037</v>
      </c>
      <c r="H1824" s="1" t="str">
        <f t="array" ref="H1824">_xlfn.XLOOKUP(G1824,Movies_data!$A$1:$A$41,Movies_data!$B$1:$B$41,"not found")</f>
        <v>Oppenheimer</v>
      </c>
      <c r="I1824" s="1" t="str">
        <f t="array" ref="I1824">_xlfn.XLOOKUP(G1824,Movies_data!$A$1:$A$41,Movies_data!$D$1:$D$41,"not found")</f>
        <v>Biography</v>
      </c>
      <c r="J1824" s="1" t="str">
        <f t="array" ref="J1824">_xlfn.XLOOKUP(G1824,Movies_data!$A$1:$A$41,Movies_data!$C$1:$C$41,"not found")</f>
        <v>English</v>
      </c>
      <c r="K1824" s="1">
        <f t="array" ref="K1824">_xlfn.XLOOKUP(G1824,Movies_data!$A$1:$A$41,Movies_data!$H$1:$H$41,"Not Found")</f>
        <v>8.5</v>
      </c>
      <c r="L1824" s="1" t="str">
        <f t="array" ref="L1824">_xlfn.XLOOKUP(A1824,Booking_data!$A$1:$A$6001,Booking_data!$E$1:$E$6001,"not Found")</f>
        <v>C011</v>
      </c>
      <c r="M1824" s="1" t="str">
        <f t="array" ref="M1824">_xlfn.XLOOKUP(L1824,Cinemas_data!$A$1:$A$49,Cinemas_data!$I$1:$I$49,"not Found")</f>
        <v>#NAME?</v>
      </c>
      <c r="N1824" s="1" t="str">
        <f t="array" ref="N1824">_xlfn.XLOOKUP(L1824,Cinemas_data!$A$1:$A$49,Cinemas_data!$C$1:$C$49,"not Found")</f>
        <v>Chennai</v>
      </c>
      <c r="O1824" s="1">
        <f t="array" ref="O1824">_xlfn.XLOOKUP(A1824,Booking_data!$A$1:$A$6001,Booking_data!$H$1:$H$6001,"not found")</f>
        <v>4</v>
      </c>
      <c r="P1824" s="1">
        <f t="array" ref="P1824">_xlfn.XLOOKUP(A1824,Booking_data!$A$1:$A$6001,Booking_data!$I$1:$I$6001,"not Found")</f>
        <v>240</v>
      </c>
      <c r="Q1824" s="1">
        <f t="shared" si="3"/>
        <v>960</v>
      </c>
      <c r="R1824" s="1" t="str">
        <f t="array" ref="R1824">_xlfn.XLOOKUP(A1824,Booking_data!$A$1:$A$6001,Booking_data!$L$1:$L$6001,"Not Found")</f>
        <v>UPI</v>
      </c>
      <c r="S1824" s="1">
        <f t="array" ref="S1824">_xlfn.XLOOKUP(A1824,Booking_data!$A$1:$A$6001,Booking_data!$N$1:$N$6001,"not Found")</f>
        <v>44</v>
      </c>
      <c r="T1824" s="1" t="str">
        <f t="array" ref="T1824">_xlfn.XLOOKUP(A1824,Booking_data!$A$1:$A$6001,Booking_data!$O$1:$O$6001,"Not Found")</f>
        <v>Other</v>
      </c>
      <c r="U1824" s="1" t="str">
        <f t="shared" si="4"/>
        <v>Middle Age</v>
      </c>
      <c r="V1824" s="1" t="str">
        <f t="shared" si="5"/>
        <v>Medium Booking</v>
      </c>
    </row>
    <row r="1825" ht="15.75" customHeight="1">
      <c r="A1825" s="1" t="s">
        <v>2139</v>
      </c>
      <c r="B1825" s="6">
        <v>46104.0</v>
      </c>
      <c r="C1825" s="6">
        <v>46111.0</v>
      </c>
      <c r="D1825" s="7">
        <v>0.8854166666666666</v>
      </c>
      <c r="E1825" s="1" t="str">
        <f t="shared" si="1"/>
        <v>Weekday</v>
      </c>
      <c r="F1825" s="1" t="str">
        <f t="shared" si="2"/>
        <v>Mar</v>
      </c>
      <c r="G1825" s="1" t="str">
        <f t="array" ref="G1825">_xlfn.XLOOKUP(A1825,Booking_data!$A$1:$A$6001,Booking_data!$D$1:$D$6001,"not found")</f>
        <v>M034</v>
      </c>
      <c r="H1825" s="1" t="str">
        <f t="array" ref="H1825">_xlfn.XLOOKUP(G1825,Movies_data!$A$1:$A$41,Movies_data!$B$1:$B$41,"not found")</f>
        <v>Manjummel Boys</v>
      </c>
      <c r="I1825" s="1" t="str">
        <f t="array" ref="I1825">_xlfn.XLOOKUP(G1825,Movies_data!$A$1:$A$41,Movies_data!$D$1:$D$41,"not found")</f>
        <v>Adventure</v>
      </c>
      <c r="J1825" s="1" t="str">
        <f t="array" ref="J1825">_xlfn.XLOOKUP(G1825,Movies_data!$A$1:$A$41,Movies_data!$C$1:$C$41,"not found")</f>
        <v>Malayalam</v>
      </c>
      <c r="K1825" s="1">
        <f t="array" ref="K1825">_xlfn.XLOOKUP(G1825,Movies_data!$A$1:$A$41,Movies_data!$H$1:$H$41,"Not Found")</f>
        <v>8.3</v>
      </c>
      <c r="L1825" s="1" t="str">
        <f t="array" ref="L1825">_xlfn.XLOOKUP(A1825,Booking_data!$A$1:$A$6001,Booking_data!$E$1:$E$6001,"not Found")</f>
        <v>C162</v>
      </c>
      <c r="M1825" s="1" t="str">
        <f t="array" ref="M1825">_xlfn.XLOOKUP(L1825,Cinemas_data!$A$1:$A$49,Cinemas_data!$I$1:$I$49,"not Found")</f>
        <v>#NAME?</v>
      </c>
      <c r="N1825" s="1" t="str">
        <f t="array" ref="N1825">_xlfn.XLOOKUP(L1825,Cinemas_data!$A$1:$A$49,Cinemas_data!$C$1:$C$49,"not Found")</f>
        <v>Thiruvananthapuram</v>
      </c>
      <c r="O1825" s="1">
        <f t="array" ref="O1825">_xlfn.XLOOKUP(A1825,Booking_data!$A$1:$A$6001,Booking_data!$H$1:$H$6001,"not found")</f>
        <v>3</v>
      </c>
      <c r="P1825" s="1">
        <f t="array" ref="P1825">_xlfn.XLOOKUP(A1825,Booking_data!$A$1:$A$6001,Booking_data!$I$1:$I$6001,"not Found")</f>
        <v>160</v>
      </c>
      <c r="Q1825" s="1">
        <f t="shared" si="3"/>
        <v>480</v>
      </c>
      <c r="R1825" s="1" t="str">
        <f t="array" ref="R1825">_xlfn.XLOOKUP(A1825,Booking_data!$A$1:$A$6001,Booking_data!$L$1:$L$6001,"Not Found")</f>
        <v>Debit Card</v>
      </c>
      <c r="S1825" s="1">
        <f t="array" ref="S1825">_xlfn.XLOOKUP(A1825,Booking_data!$A$1:$A$6001,Booking_data!$N$1:$N$6001,"not Found")</f>
        <v>20</v>
      </c>
      <c r="T1825" s="1" t="str">
        <f t="array" ref="T1825">_xlfn.XLOOKUP(A1825,Booking_data!$A$1:$A$6001,Booking_data!$O$1:$O$6001,"Not Found")</f>
        <v>Male</v>
      </c>
      <c r="U1825" s="1" t="str">
        <f t="shared" si="4"/>
        <v>Youngster</v>
      </c>
      <c r="V1825" s="1" t="str">
        <f t="shared" si="5"/>
        <v>Medium Booking</v>
      </c>
    </row>
    <row r="1826" ht="15.75" customHeight="1">
      <c r="A1826" s="1" t="s">
        <v>2140</v>
      </c>
      <c r="B1826" s="6">
        <v>46154.0</v>
      </c>
      <c r="C1826" s="6">
        <v>46160.0</v>
      </c>
      <c r="D1826" s="7">
        <v>0.3958333333333333</v>
      </c>
      <c r="E1826" s="1" t="str">
        <f t="shared" si="1"/>
        <v>Weekday</v>
      </c>
      <c r="F1826" s="1" t="str">
        <f t="shared" si="2"/>
        <v>May</v>
      </c>
      <c r="G1826" s="1" t="str">
        <f t="array" ref="G1826">_xlfn.XLOOKUP(A1826,Booking_data!$A$1:$A$6001,Booking_data!$D$1:$D$6001,"not found")</f>
        <v>M002</v>
      </c>
      <c r="H1826" s="1" t="str">
        <f t="array" ref="H1826">_xlfn.XLOOKUP(G1826,Movies_data!$A$1:$A$41,Movies_data!$B$1:$B$41,"not found")</f>
        <v>Jailer</v>
      </c>
      <c r="I1826" s="1" t="str">
        <f t="array" ref="I1826">_xlfn.XLOOKUP(G1826,Movies_data!$A$1:$A$41,Movies_data!$D$1:$D$41,"not found")</f>
        <v>Action</v>
      </c>
      <c r="J1826" s="1" t="str">
        <f t="array" ref="J1826">_xlfn.XLOOKUP(G1826,Movies_data!$A$1:$A$41,Movies_data!$C$1:$C$41,"not found")</f>
        <v>Tamil</v>
      </c>
      <c r="K1826" s="1">
        <f t="array" ref="K1826">_xlfn.XLOOKUP(G1826,Movies_data!$A$1:$A$41,Movies_data!$H$1:$H$41,"Not Found")</f>
        <v>7.1</v>
      </c>
      <c r="L1826" s="1" t="str">
        <f t="array" ref="L1826">_xlfn.XLOOKUP(A1826,Booking_data!$A$1:$A$6001,Booking_data!$E$1:$E$6001,"not Found")</f>
        <v>C013</v>
      </c>
      <c r="M1826" s="1" t="str">
        <f t="array" ref="M1826">_xlfn.XLOOKUP(L1826,Cinemas_data!$A$1:$A$49,Cinemas_data!$I$1:$I$49,"not Found")</f>
        <v>#NAME?</v>
      </c>
      <c r="N1826" s="1" t="str">
        <f t="array" ref="N1826">_xlfn.XLOOKUP(L1826,Cinemas_data!$A$1:$A$49,Cinemas_data!$C$1:$C$49,"not Found")</f>
        <v>Chennai</v>
      </c>
      <c r="O1826" s="1">
        <f t="array" ref="O1826">_xlfn.XLOOKUP(A1826,Booking_data!$A$1:$A$6001,Booking_data!$H$1:$H$6001,"not found")</f>
        <v>4</v>
      </c>
      <c r="P1826" s="1">
        <f t="array" ref="P1826">_xlfn.XLOOKUP(A1826,Booking_data!$A$1:$A$6001,Booking_data!$I$1:$I$6001,"not Found")</f>
        <v>240</v>
      </c>
      <c r="Q1826" s="1">
        <f t="shared" si="3"/>
        <v>960</v>
      </c>
      <c r="R1826" s="1" t="str">
        <f t="array" ref="R1826">_xlfn.XLOOKUP(A1826,Booking_data!$A$1:$A$6001,Booking_data!$L$1:$L$6001,"Not Found")</f>
        <v>UPI</v>
      </c>
      <c r="S1826" s="1">
        <f t="array" ref="S1826">_xlfn.XLOOKUP(A1826,Booking_data!$A$1:$A$6001,Booking_data!$N$1:$N$6001,"not Found")</f>
        <v>32</v>
      </c>
      <c r="T1826" s="1" t="str">
        <f t="array" ref="T1826">_xlfn.XLOOKUP(A1826,Booking_data!$A$1:$A$6001,Booking_data!$O$1:$O$6001,"Not Found")</f>
        <v>Male</v>
      </c>
      <c r="U1826" s="1" t="str">
        <f t="shared" si="4"/>
        <v>Middle Age</v>
      </c>
      <c r="V1826" s="1" t="str">
        <f t="shared" si="5"/>
        <v>Medium Booking</v>
      </c>
    </row>
    <row r="1827" ht="15.75" customHeight="1">
      <c r="A1827" s="1" t="s">
        <v>2141</v>
      </c>
      <c r="B1827" s="6">
        <v>46194.0</v>
      </c>
      <c r="C1827" s="6">
        <v>46194.0</v>
      </c>
      <c r="D1827" s="7">
        <v>0.7708333333333334</v>
      </c>
      <c r="E1827" s="1" t="str">
        <f t="shared" si="1"/>
        <v>Weekend</v>
      </c>
      <c r="F1827" s="1" t="str">
        <f t="shared" si="2"/>
        <v>Jun</v>
      </c>
      <c r="G1827" s="1" t="str">
        <f t="array" ref="G1827">_xlfn.XLOOKUP(A1827,Booking_data!$A$1:$A$6001,Booking_data!$D$1:$D$6001,"not found")</f>
        <v>M020</v>
      </c>
      <c r="H1827" s="1" t="str">
        <f t="array" ref="H1827">_xlfn.XLOOKUP(G1827,Movies_data!$A$1:$A$41,Movies_data!$B$1:$B$41,"not found")</f>
        <v>Jawan</v>
      </c>
      <c r="I1827" s="1" t="str">
        <f t="array" ref="I1827">_xlfn.XLOOKUP(G1827,Movies_data!$A$1:$A$41,Movies_data!$D$1:$D$41,"not found")</f>
        <v>Action</v>
      </c>
      <c r="J1827" s="1" t="str">
        <f t="array" ref="J1827">_xlfn.XLOOKUP(G1827,Movies_data!$A$1:$A$41,Movies_data!$C$1:$C$41,"not found")</f>
        <v>Hindi</v>
      </c>
      <c r="K1827" s="1">
        <f t="array" ref="K1827">_xlfn.XLOOKUP(G1827,Movies_data!$A$1:$A$41,Movies_data!$H$1:$H$41,"Not Found")</f>
        <v>7</v>
      </c>
      <c r="L1827" s="1" t="str">
        <f t="array" ref="L1827">_xlfn.XLOOKUP(A1827,Booking_data!$A$1:$A$6001,Booking_data!$E$1:$E$6001,"not Found")</f>
        <v>C101</v>
      </c>
      <c r="M1827" s="1" t="str">
        <f t="array" ref="M1827">_xlfn.XLOOKUP(L1827,Cinemas_data!$A$1:$A$49,Cinemas_data!$I$1:$I$49,"not Found")</f>
        <v>#NAME?</v>
      </c>
      <c r="N1827" s="1" t="str">
        <f t="array" ref="N1827">_xlfn.XLOOKUP(L1827,Cinemas_data!$A$1:$A$49,Cinemas_data!$C$1:$C$49,"not Found")</f>
        <v>Pune</v>
      </c>
      <c r="O1827" s="1">
        <f t="array" ref="O1827">_xlfn.XLOOKUP(A1827,Booking_data!$A$1:$A$6001,Booking_data!$H$1:$H$6001,"not found")</f>
        <v>4</v>
      </c>
      <c r="P1827" s="1">
        <f t="array" ref="P1827">_xlfn.XLOOKUP(A1827,Booking_data!$A$1:$A$6001,Booking_data!$I$1:$I$6001,"not Found")</f>
        <v>180</v>
      </c>
      <c r="Q1827" s="1">
        <f t="shared" si="3"/>
        <v>720</v>
      </c>
      <c r="R1827" s="1" t="str">
        <f t="array" ref="R1827">_xlfn.XLOOKUP(A1827,Booking_data!$A$1:$A$6001,Booking_data!$L$1:$L$6001,"Not Found")</f>
        <v>Debit Card</v>
      </c>
      <c r="S1827" s="1">
        <f t="array" ref="S1827">_xlfn.XLOOKUP(A1827,Booking_data!$A$1:$A$6001,Booking_data!$N$1:$N$6001,"not Found")</f>
        <v>54</v>
      </c>
      <c r="T1827" s="1" t="str">
        <f t="array" ref="T1827">_xlfn.XLOOKUP(A1827,Booking_data!$A$1:$A$6001,Booking_data!$O$1:$O$6001,"Not Found")</f>
        <v>Female</v>
      </c>
      <c r="U1827" s="1" t="str">
        <f t="shared" si="4"/>
        <v>Above 45</v>
      </c>
      <c r="V1827" s="1" t="str">
        <f t="shared" si="5"/>
        <v>Medium Booking</v>
      </c>
    </row>
    <row r="1828" ht="15.75" customHeight="1">
      <c r="A1828" s="1" t="s">
        <v>2142</v>
      </c>
      <c r="B1828" s="6">
        <v>46165.0</v>
      </c>
      <c r="C1828" s="6">
        <v>46169.0</v>
      </c>
      <c r="D1828" s="7">
        <v>0.7708333333333334</v>
      </c>
      <c r="E1828" s="1" t="str">
        <f t="shared" si="1"/>
        <v>Weekend</v>
      </c>
      <c r="F1828" s="1" t="str">
        <f t="shared" si="2"/>
        <v>May</v>
      </c>
      <c r="G1828" s="1" t="str">
        <f t="array" ref="G1828">_xlfn.XLOOKUP(A1828,Booking_data!$A$1:$A$6001,Booking_data!$D$1:$D$6001,"not found")</f>
        <v>M003</v>
      </c>
      <c r="H1828" s="1" t="str">
        <f t="array" ref="H1828">_xlfn.XLOOKUP(G1828,Movies_data!$A$1:$A$41,Movies_data!$B$1:$B$41,"not found")</f>
        <v>Vikram</v>
      </c>
      <c r="I1828" s="1" t="str">
        <f t="array" ref="I1828">_xlfn.XLOOKUP(G1828,Movies_data!$A$1:$A$41,Movies_data!$D$1:$D$41,"not found")</f>
        <v>Action</v>
      </c>
      <c r="J1828" s="1" t="str">
        <f t="array" ref="J1828">_xlfn.XLOOKUP(G1828,Movies_data!$A$1:$A$41,Movies_data!$C$1:$C$41,"not found")</f>
        <v>Tamil</v>
      </c>
      <c r="K1828" s="1">
        <f t="array" ref="K1828">_xlfn.XLOOKUP(G1828,Movies_data!$A$1:$A$41,Movies_data!$H$1:$H$41,"Not Found")</f>
        <v>8.3</v>
      </c>
      <c r="L1828" s="1" t="str">
        <f t="array" ref="L1828">_xlfn.XLOOKUP(A1828,Booking_data!$A$1:$A$6001,Booking_data!$E$1:$E$6001,"not Found")</f>
        <v>C083</v>
      </c>
      <c r="M1828" s="1" t="str">
        <f t="array" ref="M1828">_xlfn.XLOOKUP(L1828,Cinemas_data!$A$1:$A$49,Cinemas_data!$I$1:$I$49,"not Found")</f>
        <v>#NAME?</v>
      </c>
      <c r="N1828" s="1" t="str">
        <f t="array" ref="N1828">_xlfn.XLOOKUP(L1828,Cinemas_data!$A$1:$A$49,Cinemas_data!$C$1:$C$49,"not Found")</f>
        <v>Vijayawada</v>
      </c>
      <c r="O1828" s="1">
        <f t="array" ref="O1828">_xlfn.XLOOKUP(A1828,Booking_data!$A$1:$A$6001,Booking_data!$H$1:$H$6001,"not found")</f>
        <v>3</v>
      </c>
      <c r="P1828" s="1">
        <f t="array" ref="P1828">_xlfn.XLOOKUP(A1828,Booking_data!$A$1:$A$6001,Booking_data!$I$1:$I$6001,"not Found")</f>
        <v>360</v>
      </c>
      <c r="Q1828" s="1">
        <f t="shared" si="3"/>
        <v>1080</v>
      </c>
      <c r="R1828" s="1" t="str">
        <f t="array" ref="R1828">_xlfn.XLOOKUP(A1828,Booking_data!$A$1:$A$6001,Booking_data!$L$1:$L$6001,"Not Found")</f>
        <v>Debit Card</v>
      </c>
      <c r="S1828" s="1">
        <f t="array" ref="S1828">_xlfn.XLOOKUP(A1828,Booking_data!$A$1:$A$6001,Booking_data!$N$1:$N$6001,"not Found")</f>
        <v>20</v>
      </c>
      <c r="T1828" s="1" t="str">
        <f t="array" ref="T1828">_xlfn.XLOOKUP(A1828,Booking_data!$A$1:$A$6001,Booking_data!$O$1:$O$6001,"Not Found")</f>
        <v>Female</v>
      </c>
      <c r="U1828" s="1" t="str">
        <f t="shared" si="4"/>
        <v>Youngster</v>
      </c>
      <c r="V1828" s="1" t="str">
        <f t="shared" si="5"/>
        <v>Medium Booking</v>
      </c>
    </row>
    <row r="1829" ht="15.75" customHeight="1">
      <c r="A1829" s="1" t="s">
        <v>2143</v>
      </c>
      <c r="B1829" s="6">
        <v>46099.0</v>
      </c>
      <c r="C1829" s="6">
        <v>46099.0</v>
      </c>
      <c r="D1829" s="7">
        <v>0.9375</v>
      </c>
      <c r="E1829" s="1" t="str">
        <f t="shared" si="1"/>
        <v>Weekday</v>
      </c>
      <c r="F1829" s="1" t="str">
        <f t="shared" si="2"/>
        <v>Mar</v>
      </c>
      <c r="G1829" s="1" t="str">
        <f t="array" ref="G1829">_xlfn.XLOOKUP(A1829,Booking_data!$A$1:$A$6001,Booking_data!$D$1:$D$6001,"not found")</f>
        <v>M019</v>
      </c>
      <c r="H1829" s="1" t="str">
        <f t="array" ref="H1829">_xlfn.XLOOKUP(G1829,Movies_data!$A$1:$A$41,Movies_data!$B$1:$B$41,"not found")</f>
        <v>Animal</v>
      </c>
      <c r="I1829" s="1" t="str">
        <f t="array" ref="I1829">_xlfn.XLOOKUP(G1829,Movies_data!$A$1:$A$41,Movies_data!$D$1:$D$41,"not found")</f>
        <v>Drama</v>
      </c>
      <c r="J1829" s="1" t="str">
        <f t="array" ref="J1829">_xlfn.XLOOKUP(G1829,Movies_data!$A$1:$A$41,Movies_data!$C$1:$C$41,"not found")</f>
        <v>Hindi</v>
      </c>
      <c r="K1829" s="1">
        <f t="array" ref="K1829">_xlfn.XLOOKUP(G1829,Movies_data!$A$1:$A$41,Movies_data!$H$1:$H$41,"Not Found")</f>
        <v>6.1</v>
      </c>
      <c r="L1829" s="1" t="str">
        <f t="array" ref="L1829">_xlfn.XLOOKUP(A1829,Booking_data!$A$1:$A$6001,Booking_data!$E$1:$E$6001,"not Found")</f>
        <v>C112</v>
      </c>
      <c r="M1829" s="1" t="str">
        <f t="array" ref="M1829">_xlfn.XLOOKUP(L1829,Cinemas_data!$A$1:$A$49,Cinemas_data!$I$1:$I$49,"not Found")</f>
        <v>#NAME?</v>
      </c>
      <c r="N1829" s="1" t="str">
        <f t="array" ref="N1829">_xlfn.XLOOKUP(L1829,Cinemas_data!$A$1:$A$49,Cinemas_data!$C$1:$C$49,"not Found")</f>
        <v>Delhi</v>
      </c>
      <c r="O1829" s="1">
        <f t="array" ref="O1829">_xlfn.XLOOKUP(A1829,Booking_data!$A$1:$A$6001,Booking_data!$H$1:$H$6001,"not found")</f>
        <v>3</v>
      </c>
      <c r="P1829" s="1">
        <f t="array" ref="P1829">_xlfn.XLOOKUP(A1829,Booking_data!$A$1:$A$6001,Booking_data!$I$1:$I$6001,"not Found")</f>
        <v>240</v>
      </c>
      <c r="Q1829" s="1">
        <f t="shared" si="3"/>
        <v>720</v>
      </c>
      <c r="R1829" s="1" t="str">
        <f t="array" ref="R1829">_xlfn.XLOOKUP(A1829,Booking_data!$A$1:$A$6001,Booking_data!$L$1:$L$6001,"Not Found")</f>
        <v>UPI</v>
      </c>
      <c r="S1829" s="1">
        <f t="array" ref="S1829">_xlfn.XLOOKUP(A1829,Booking_data!$A$1:$A$6001,Booking_data!$N$1:$N$6001,"not Found")</f>
        <v>55</v>
      </c>
      <c r="T1829" s="1" t="str">
        <f t="array" ref="T1829">_xlfn.XLOOKUP(A1829,Booking_data!$A$1:$A$6001,Booking_data!$O$1:$O$6001,"Not Found")</f>
        <v>Male</v>
      </c>
      <c r="U1829" s="1" t="str">
        <f t="shared" si="4"/>
        <v>Above 45</v>
      </c>
      <c r="V1829" s="1" t="str">
        <f t="shared" si="5"/>
        <v>Medium Booking</v>
      </c>
    </row>
    <row r="1830" ht="15.75" customHeight="1">
      <c r="A1830" s="1" t="s">
        <v>2144</v>
      </c>
      <c r="B1830" s="6">
        <v>46023.0</v>
      </c>
      <c r="C1830" s="6">
        <v>46025.0</v>
      </c>
      <c r="D1830" s="7">
        <v>0.3958333333333333</v>
      </c>
      <c r="E1830" s="1" t="str">
        <f t="shared" si="1"/>
        <v>Weekday</v>
      </c>
      <c r="F1830" s="1" t="str">
        <f t="shared" si="2"/>
        <v>Jan</v>
      </c>
      <c r="G1830" s="1" t="str">
        <f t="array" ref="G1830">_xlfn.XLOOKUP(A1830,Booking_data!$A$1:$A$6001,Booking_data!$D$1:$D$6001,"not found")</f>
        <v>M026</v>
      </c>
      <c r="H1830" s="1" t="str">
        <f t="array" ref="H1830">_xlfn.XLOOKUP(G1830,Movies_data!$A$1:$A$41,Movies_data!$B$1:$B$41,"not found")</f>
        <v>Drishyam 2</v>
      </c>
      <c r="I1830" s="1" t="str">
        <f t="array" ref="I1830">_xlfn.XLOOKUP(G1830,Movies_data!$A$1:$A$41,Movies_data!$D$1:$D$41,"not found")</f>
        <v>Thriller</v>
      </c>
      <c r="J1830" s="1" t="str">
        <f t="array" ref="J1830">_xlfn.XLOOKUP(G1830,Movies_data!$A$1:$A$41,Movies_data!$C$1:$C$41,"not found")</f>
        <v>Hindi</v>
      </c>
      <c r="K1830" s="1">
        <f t="array" ref="K1830">_xlfn.XLOOKUP(G1830,Movies_data!$A$1:$A$41,Movies_data!$H$1:$H$41,"Not Found")</f>
        <v>8.2</v>
      </c>
      <c r="L1830" s="1" t="str">
        <f t="array" ref="L1830">_xlfn.XLOOKUP(A1830,Booking_data!$A$1:$A$6001,Booking_data!$E$1:$E$6001,"not Found")</f>
        <v>C062</v>
      </c>
      <c r="M1830" s="1" t="str">
        <f t="array" ref="M1830">_xlfn.XLOOKUP(L1830,Cinemas_data!$A$1:$A$49,Cinemas_data!$I$1:$I$49,"not Found")</f>
        <v>#NAME?</v>
      </c>
      <c r="N1830" s="1" t="str">
        <f t="array" ref="N1830">_xlfn.XLOOKUP(L1830,Cinemas_data!$A$1:$A$49,Cinemas_data!$C$1:$C$49,"not Found")</f>
        <v>Mysuru</v>
      </c>
      <c r="O1830" s="1">
        <f t="array" ref="O1830">_xlfn.XLOOKUP(A1830,Booking_data!$A$1:$A$6001,Booking_data!$H$1:$H$6001,"not found")</f>
        <v>2</v>
      </c>
      <c r="P1830" s="1">
        <f t="array" ref="P1830">_xlfn.XLOOKUP(A1830,Booking_data!$A$1:$A$6001,Booking_data!$I$1:$I$6001,"not Found")</f>
        <v>240</v>
      </c>
      <c r="Q1830" s="1">
        <f t="shared" si="3"/>
        <v>480</v>
      </c>
      <c r="R1830" s="1" t="str">
        <f t="array" ref="R1830">_xlfn.XLOOKUP(A1830,Booking_data!$A$1:$A$6001,Booking_data!$L$1:$L$6001,"Not Found")</f>
        <v>Wallet</v>
      </c>
      <c r="S1830" s="1">
        <f t="array" ref="S1830">_xlfn.XLOOKUP(A1830,Booking_data!$A$1:$A$6001,Booking_data!$N$1:$N$6001,"not Found")</f>
        <v>32</v>
      </c>
      <c r="T1830" s="1" t="str">
        <f t="array" ref="T1830">_xlfn.XLOOKUP(A1830,Booking_data!$A$1:$A$6001,Booking_data!$O$1:$O$6001,"Not Found")</f>
        <v>Other</v>
      </c>
      <c r="U1830" s="1" t="str">
        <f t="shared" si="4"/>
        <v>Middle Age</v>
      </c>
      <c r="V1830" s="1" t="str">
        <f t="shared" si="5"/>
        <v>Low Booking</v>
      </c>
    </row>
    <row r="1831" ht="15.75" customHeight="1">
      <c r="A1831" s="1" t="s">
        <v>2145</v>
      </c>
      <c r="B1831" s="6">
        <v>46108.0</v>
      </c>
      <c r="C1831" s="6">
        <v>46112.0</v>
      </c>
      <c r="D1831" s="7">
        <v>0.8854166666666666</v>
      </c>
      <c r="E1831" s="1" t="str">
        <f t="shared" si="1"/>
        <v>Weekday</v>
      </c>
      <c r="F1831" s="1" t="str">
        <f t="shared" si="2"/>
        <v>Mar</v>
      </c>
      <c r="G1831" s="1" t="str">
        <f t="array" ref="G1831">_xlfn.XLOOKUP(A1831,Booking_data!$A$1:$A$6001,Booking_data!$D$1:$D$6001,"not found")</f>
        <v>M021</v>
      </c>
      <c r="H1831" s="1" t="str">
        <f t="array" ref="H1831">_xlfn.XLOOKUP(G1831,Movies_data!$A$1:$A$41,Movies_data!$B$1:$B$41,"not found")</f>
        <v>Pathaan</v>
      </c>
      <c r="I1831" s="1" t="str">
        <f t="array" ref="I1831">_xlfn.XLOOKUP(G1831,Movies_data!$A$1:$A$41,Movies_data!$D$1:$D$41,"not found")</f>
        <v>Action</v>
      </c>
      <c r="J1831" s="1" t="str">
        <f t="array" ref="J1831">_xlfn.XLOOKUP(G1831,Movies_data!$A$1:$A$41,Movies_data!$C$1:$C$41,"not found")</f>
        <v>Hindi</v>
      </c>
      <c r="K1831" s="1">
        <f t="array" ref="K1831">_xlfn.XLOOKUP(G1831,Movies_data!$A$1:$A$41,Movies_data!$H$1:$H$41,"Not Found")</f>
        <v>5.9</v>
      </c>
      <c r="L1831" s="1" t="str">
        <f t="array" ref="L1831">_xlfn.XLOOKUP(A1831,Booking_data!$A$1:$A$6001,Booking_data!$E$1:$E$6001,"not Found")</f>
        <v>C012</v>
      </c>
      <c r="M1831" s="1" t="str">
        <f t="array" ref="M1831">_xlfn.XLOOKUP(L1831,Cinemas_data!$A$1:$A$49,Cinemas_data!$I$1:$I$49,"not Found")</f>
        <v>#NAME?</v>
      </c>
      <c r="N1831" s="1" t="str">
        <f t="array" ref="N1831">_xlfn.XLOOKUP(L1831,Cinemas_data!$A$1:$A$49,Cinemas_data!$C$1:$C$49,"not Found")</f>
        <v>Chennai</v>
      </c>
      <c r="O1831" s="1">
        <f t="array" ref="O1831">_xlfn.XLOOKUP(A1831,Booking_data!$A$1:$A$6001,Booking_data!$H$1:$H$6001,"not found")</f>
        <v>2</v>
      </c>
      <c r="P1831" s="1">
        <f t="array" ref="P1831">_xlfn.XLOOKUP(A1831,Booking_data!$A$1:$A$6001,Booking_data!$I$1:$I$6001,"not Found")</f>
        <v>240</v>
      </c>
      <c r="Q1831" s="1">
        <f t="shared" si="3"/>
        <v>480</v>
      </c>
      <c r="R1831" s="1" t="str">
        <f t="array" ref="R1831">_xlfn.XLOOKUP(A1831,Booking_data!$A$1:$A$6001,Booking_data!$L$1:$L$6001,"Not Found")</f>
        <v>Net Banking</v>
      </c>
      <c r="S1831" s="1">
        <f t="array" ref="S1831">_xlfn.XLOOKUP(A1831,Booking_data!$A$1:$A$6001,Booking_data!$N$1:$N$6001,"not Found")</f>
        <v>24</v>
      </c>
      <c r="T1831" s="1" t="str">
        <f t="array" ref="T1831">_xlfn.XLOOKUP(A1831,Booking_data!$A$1:$A$6001,Booking_data!$O$1:$O$6001,"Not Found")</f>
        <v>Other</v>
      </c>
      <c r="U1831" s="1" t="str">
        <f t="shared" si="4"/>
        <v>Youngster</v>
      </c>
      <c r="V1831" s="1" t="str">
        <f t="shared" si="5"/>
        <v>Low Booking</v>
      </c>
    </row>
    <row r="1832" ht="15.75" customHeight="1">
      <c r="A1832" s="1" t="s">
        <v>2146</v>
      </c>
      <c r="B1832" s="6">
        <v>46143.0</v>
      </c>
      <c r="C1832" s="6">
        <v>46147.0</v>
      </c>
      <c r="D1832" s="7">
        <v>0.3958333333333333</v>
      </c>
      <c r="E1832" s="1" t="str">
        <f t="shared" si="1"/>
        <v>Weekday</v>
      </c>
      <c r="F1832" s="1" t="str">
        <f t="shared" si="2"/>
        <v>May</v>
      </c>
      <c r="G1832" s="1" t="str">
        <f t="array" ref="G1832">_xlfn.XLOOKUP(A1832,Booking_data!$A$1:$A$6001,Booking_data!$D$1:$D$6001,"not found")</f>
        <v>M017</v>
      </c>
      <c r="H1832" s="1" t="str">
        <f t="array" ref="H1832">_xlfn.XLOOKUP(G1832,Movies_data!$A$1:$A$41,Movies_data!$B$1:$B$41,"not found")</f>
        <v>Baahubali 2</v>
      </c>
      <c r="I1832" s="1" t="str">
        <f t="array" ref="I1832">_xlfn.XLOOKUP(G1832,Movies_data!$A$1:$A$41,Movies_data!$D$1:$D$41,"not found")</f>
        <v>Action</v>
      </c>
      <c r="J1832" s="1" t="str">
        <f t="array" ref="J1832">_xlfn.XLOOKUP(G1832,Movies_data!$A$1:$A$41,Movies_data!$C$1:$C$41,"not found")</f>
        <v>Telugu</v>
      </c>
      <c r="K1832" s="1">
        <f t="array" ref="K1832">_xlfn.XLOOKUP(G1832,Movies_data!$A$1:$A$41,Movies_data!$H$1:$H$41,"Not Found")</f>
        <v>8.2</v>
      </c>
      <c r="L1832" s="1" t="str">
        <f t="array" ref="L1832">_xlfn.XLOOKUP(A1832,Booking_data!$A$1:$A$6001,Booking_data!$E$1:$E$6001,"not Found")</f>
        <v>C103</v>
      </c>
      <c r="M1832" s="1" t="str">
        <f t="array" ref="M1832">_xlfn.XLOOKUP(L1832,Cinemas_data!$A$1:$A$49,Cinemas_data!$I$1:$I$49,"not Found")</f>
        <v>#NAME?</v>
      </c>
      <c r="N1832" s="1" t="str">
        <f t="array" ref="N1832">_xlfn.XLOOKUP(L1832,Cinemas_data!$A$1:$A$49,Cinemas_data!$C$1:$C$49,"not Found")</f>
        <v>Pune</v>
      </c>
      <c r="O1832" s="1">
        <f t="array" ref="O1832">_xlfn.XLOOKUP(A1832,Booking_data!$A$1:$A$6001,Booking_data!$H$1:$H$6001,"not found")</f>
        <v>3</v>
      </c>
      <c r="P1832" s="1">
        <f t="array" ref="P1832">_xlfn.XLOOKUP(A1832,Booking_data!$A$1:$A$6001,Booking_data!$I$1:$I$6001,"not Found")</f>
        <v>180</v>
      </c>
      <c r="Q1832" s="1">
        <f t="shared" si="3"/>
        <v>540</v>
      </c>
      <c r="R1832" s="1" t="str">
        <f t="array" ref="R1832">_xlfn.XLOOKUP(A1832,Booking_data!$A$1:$A$6001,Booking_data!$L$1:$L$6001,"Not Found")</f>
        <v>Net Banking</v>
      </c>
      <c r="S1832" s="1">
        <f t="array" ref="S1832">_xlfn.XLOOKUP(A1832,Booking_data!$A$1:$A$6001,Booking_data!$N$1:$N$6001,"not Found")</f>
        <v>37</v>
      </c>
      <c r="T1832" s="1" t="str">
        <f t="array" ref="T1832">_xlfn.XLOOKUP(A1832,Booking_data!$A$1:$A$6001,Booking_data!$O$1:$O$6001,"Not Found")</f>
        <v>Other</v>
      </c>
      <c r="U1832" s="1" t="str">
        <f t="shared" si="4"/>
        <v>Middle Age</v>
      </c>
      <c r="V1832" s="1" t="str">
        <f t="shared" si="5"/>
        <v>Medium Booking</v>
      </c>
    </row>
    <row r="1833" ht="15.75" customHeight="1">
      <c r="A1833" s="1" t="s">
        <v>2147</v>
      </c>
      <c r="B1833" s="6">
        <v>46198.0</v>
      </c>
      <c r="C1833" s="6">
        <v>46200.0</v>
      </c>
      <c r="D1833" s="7">
        <v>0.8854166666666666</v>
      </c>
      <c r="E1833" s="1" t="str">
        <f t="shared" si="1"/>
        <v>Weekday</v>
      </c>
      <c r="F1833" s="1" t="str">
        <f t="shared" si="2"/>
        <v>Jun</v>
      </c>
      <c r="G1833" s="1" t="str">
        <f t="array" ref="G1833">_xlfn.XLOOKUP(A1833,Booking_data!$A$1:$A$6001,Booking_data!$D$1:$D$6001,"not found")</f>
        <v>M006</v>
      </c>
      <c r="H1833" s="1" t="str">
        <f t="array" ref="H1833">_xlfn.XLOOKUP(G1833,Movies_data!$A$1:$A$41,Movies_data!$B$1:$B$41,"not found")</f>
        <v>Maamannan</v>
      </c>
      <c r="I1833" s="1" t="str">
        <f t="array" ref="I1833">_xlfn.XLOOKUP(G1833,Movies_data!$A$1:$A$41,Movies_data!$D$1:$D$41,"not found")</f>
        <v>Drama</v>
      </c>
      <c r="J1833" s="1" t="str">
        <f t="array" ref="J1833">_xlfn.XLOOKUP(G1833,Movies_data!$A$1:$A$41,Movies_data!$C$1:$C$41,"not found")</f>
        <v>Tamil</v>
      </c>
      <c r="K1833" s="1">
        <f t="array" ref="K1833">_xlfn.XLOOKUP(G1833,Movies_data!$A$1:$A$41,Movies_data!$H$1:$H$41,"Not Found")</f>
        <v>7.3</v>
      </c>
      <c r="L1833" s="1" t="str">
        <f t="array" ref="L1833">_xlfn.XLOOKUP(A1833,Booking_data!$A$1:$A$6001,Booking_data!$E$1:$E$6001,"not Found")</f>
        <v>C113</v>
      </c>
      <c r="M1833" s="1" t="str">
        <f t="array" ref="M1833">_xlfn.XLOOKUP(L1833,Cinemas_data!$A$1:$A$49,Cinemas_data!$I$1:$I$49,"not Found")</f>
        <v>#NAME?</v>
      </c>
      <c r="N1833" s="1" t="str">
        <f t="array" ref="N1833">_xlfn.XLOOKUP(L1833,Cinemas_data!$A$1:$A$49,Cinemas_data!$C$1:$C$49,"not Found")</f>
        <v>Delhi</v>
      </c>
      <c r="O1833" s="1">
        <f t="array" ref="O1833">_xlfn.XLOOKUP(A1833,Booking_data!$A$1:$A$6001,Booking_data!$H$1:$H$6001,"not found")</f>
        <v>4</v>
      </c>
      <c r="P1833" s="1">
        <f t="array" ref="P1833">_xlfn.XLOOKUP(A1833,Booking_data!$A$1:$A$6001,Booking_data!$I$1:$I$6001,"not Found")</f>
        <v>420</v>
      </c>
      <c r="Q1833" s="1">
        <f t="shared" si="3"/>
        <v>1680</v>
      </c>
      <c r="R1833" s="1" t="str">
        <f t="array" ref="R1833">_xlfn.XLOOKUP(A1833,Booking_data!$A$1:$A$6001,Booking_data!$L$1:$L$6001,"Not Found")</f>
        <v>Wallet</v>
      </c>
      <c r="S1833" s="1">
        <f t="array" ref="S1833">_xlfn.XLOOKUP(A1833,Booking_data!$A$1:$A$6001,Booking_data!$N$1:$N$6001,"not Found")</f>
        <v>59</v>
      </c>
      <c r="T1833" s="1" t="str">
        <f t="array" ref="T1833">_xlfn.XLOOKUP(A1833,Booking_data!$A$1:$A$6001,Booking_data!$O$1:$O$6001,"Not Found")</f>
        <v>Female</v>
      </c>
      <c r="U1833" s="1" t="str">
        <f t="shared" si="4"/>
        <v>Above 45</v>
      </c>
      <c r="V1833" s="1" t="str">
        <f t="shared" si="5"/>
        <v>Medium Booking</v>
      </c>
    </row>
    <row r="1834" ht="15.75" customHeight="1">
      <c r="A1834" s="1" t="s">
        <v>2148</v>
      </c>
      <c r="B1834" s="6">
        <v>46169.0</v>
      </c>
      <c r="C1834" s="6">
        <v>46175.0</v>
      </c>
      <c r="D1834" s="7">
        <v>0.6458333333333334</v>
      </c>
      <c r="E1834" s="1" t="str">
        <f t="shared" si="1"/>
        <v>Weekday</v>
      </c>
      <c r="F1834" s="1" t="str">
        <f t="shared" si="2"/>
        <v>May</v>
      </c>
      <c r="G1834" s="1" t="str">
        <f t="array" ref="G1834">_xlfn.XLOOKUP(A1834,Booking_data!$A$1:$A$6001,Booking_data!$D$1:$D$6001,"not found")</f>
        <v>M004</v>
      </c>
      <c r="H1834" s="1" t="str">
        <f t="array" ref="H1834">_xlfn.XLOOKUP(G1834,Movies_data!$A$1:$A$41,Movies_data!$B$1:$B$41,"not found")</f>
        <v>Ponniyin Selvan I</v>
      </c>
      <c r="I1834" s="1" t="str">
        <f t="array" ref="I1834">_xlfn.XLOOKUP(G1834,Movies_data!$A$1:$A$41,Movies_data!$D$1:$D$41,"not found")</f>
        <v>Drama</v>
      </c>
      <c r="J1834" s="1" t="str">
        <f t="array" ref="J1834">_xlfn.XLOOKUP(G1834,Movies_data!$A$1:$A$41,Movies_data!$C$1:$C$41,"not found")</f>
        <v>Tamil</v>
      </c>
      <c r="K1834" s="1">
        <f t="array" ref="K1834">_xlfn.XLOOKUP(G1834,Movies_data!$A$1:$A$41,Movies_data!$H$1:$H$41,"Not Found")</f>
        <v>7.6</v>
      </c>
      <c r="L1834" s="1" t="str">
        <f t="array" ref="L1834">_xlfn.XLOOKUP(A1834,Booking_data!$A$1:$A$6001,Booking_data!$E$1:$E$6001,"not Found")</f>
        <v>C143</v>
      </c>
      <c r="M1834" s="1" t="str">
        <f t="array" ref="M1834">_xlfn.XLOOKUP(L1834,Cinemas_data!$A$1:$A$49,Cinemas_data!$I$1:$I$49,"not Found")</f>
        <v>#NAME?</v>
      </c>
      <c r="N1834" s="1" t="str">
        <f t="array" ref="N1834">_xlfn.XLOOKUP(L1834,Cinemas_data!$A$1:$A$49,Cinemas_data!$C$1:$C$49,"not Found")</f>
        <v>Ahmedabad</v>
      </c>
      <c r="O1834" s="1">
        <f t="array" ref="O1834">_xlfn.XLOOKUP(A1834,Booking_data!$A$1:$A$6001,Booking_data!$H$1:$H$6001,"not found")</f>
        <v>2</v>
      </c>
      <c r="P1834" s="1">
        <f t="array" ref="P1834">_xlfn.XLOOKUP(A1834,Booking_data!$A$1:$A$6001,Booking_data!$I$1:$I$6001,"not Found")</f>
        <v>240</v>
      </c>
      <c r="Q1834" s="1">
        <f t="shared" si="3"/>
        <v>480</v>
      </c>
      <c r="R1834" s="1" t="str">
        <f t="array" ref="R1834">_xlfn.XLOOKUP(A1834,Booking_data!$A$1:$A$6001,Booking_data!$L$1:$L$6001,"Not Found")</f>
        <v>Wallet</v>
      </c>
      <c r="S1834" s="1">
        <f t="array" ref="S1834">_xlfn.XLOOKUP(A1834,Booking_data!$A$1:$A$6001,Booking_data!$N$1:$N$6001,"not Found")</f>
        <v>59</v>
      </c>
      <c r="T1834" s="1" t="str">
        <f t="array" ref="T1834">_xlfn.XLOOKUP(A1834,Booking_data!$A$1:$A$6001,Booking_data!$O$1:$O$6001,"Not Found")</f>
        <v>Female</v>
      </c>
      <c r="U1834" s="1" t="str">
        <f t="shared" si="4"/>
        <v>Above 45</v>
      </c>
      <c r="V1834" s="1" t="str">
        <f t="shared" si="5"/>
        <v>Low Booking</v>
      </c>
    </row>
    <row r="1835" ht="15.75" customHeight="1">
      <c r="A1835" s="1" t="s">
        <v>2149</v>
      </c>
      <c r="B1835" s="6">
        <v>46140.0</v>
      </c>
      <c r="C1835" s="6">
        <v>46146.0</v>
      </c>
      <c r="D1835" s="7">
        <v>0.7708333333333334</v>
      </c>
      <c r="E1835" s="1" t="str">
        <f t="shared" si="1"/>
        <v>Weekday</v>
      </c>
      <c r="F1835" s="1" t="str">
        <f t="shared" si="2"/>
        <v>Apr</v>
      </c>
      <c r="G1835" s="1" t="str">
        <f t="array" ref="G1835">_xlfn.XLOOKUP(A1835,Booking_data!$A$1:$A$6001,Booking_data!$D$1:$D$6001,"not found")</f>
        <v>M032</v>
      </c>
      <c r="H1835" s="1" t="str">
        <f t="array" ref="H1835">_xlfn.XLOOKUP(G1835,Movies_data!$A$1:$A$41,Movies_data!$B$1:$B$41,"not found")</f>
        <v>Premam</v>
      </c>
      <c r="I1835" s="1" t="str">
        <f t="array" ref="I1835">_xlfn.XLOOKUP(G1835,Movies_data!$A$1:$A$41,Movies_data!$D$1:$D$41,"not found")</f>
        <v>Romance</v>
      </c>
      <c r="J1835" s="1" t="str">
        <f t="array" ref="J1835">_xlfn.XLOOKUP(G1835,Movies_data!$A$1:$A$41,Movies_data!$C$1:$C$41,"not found")</f>
        <v>Malayalam</v>
      </c>
      <c r="K1835" s="1">
        <f t="array" ref="K1835">_xlfn.XLOOKUP(G1835,Movies_data!$A$1:$A$41,Movies_data!$H$1:$H$41,"Not Found")</f>
        <v>8.3</v>
      </c>
      <c r="L1835" s="1" t="str">
        <f t="array" ref="L1835">_xlfn.XLOOKUP(A1835,Booking_data!$A$1:$A$6001,Booking_data!$E$1:$E$6001,"not Found")</f>
        <v>C071</v>
      </c>
      <c r="M1835" s="1" t="str">
        <f t="array" ref="M1835">_xlfn.XLOOKUP(L1835,Cinemas_data!$A$1:$A$49,Cinemas_data!$I$1:$I$49,"not Found")</f>
        <v>#NAME?</v>
      </c>
      <c r="N1835" s="1" t="str">
        <f t="array" ref="N1835">_xlfn.XLOOKUP(L1835,Cinemas_data!$A$1:$A$49,Cinemas_data!$C$1:$C$49,"not Found")</f>
        <v>Hyderabad</v>
      </c>
      <c r="O1835" s="1">
        <f t="array" ref="O1835">_xlfn.XLOOKUP(A1835,Booking_data!$A$1:$A$6001,Booking_data!$H$1:$H$6001,"not found")</f>
        <v>2</v>
      </c>
      <c r="P1835" s="1">
        <f t="array" ref="P1835">_xlfn.XLOOKUP(A1835,Booking_data!$A$1:$A$6001,Booking_data!$I$1:$I$6001,"not Found")</f>
        <v>360</v>
      </c>
      <c r="Q1835" s="1">
        <f t="shared" si="3"/>
        <v>720</v>
      </c>
      <c r="R1835" s="1" t="str">
        <f t="array" ref="R1835">_xlfn.XLOOKUP(A1835,Booking_data!$A$1:$A$6001,Booking_data!$L$1:$L$6001,"Not Found")</f>
        <v>Credit Card</v>
      </c>
      <c r="S1835" s="1">
        <f t="array" ref="S1835">_xlfn.XLOOKUP(A1835,Booking_data!$A$1:$A$6001,Booking_data!$N$1:$N$6001,"not Found")</f>
        <v>18</v>
      </c>
      <c r="T1835" s="1" t="str">
        <f t="array" ref="T1835">_xlfn.XLOOKUP(A1835,Booking_data!$A$1:$A$6001,Booking_data!$O$1:$O$6001,"Not Found")</f>
        <v>Other</v>
      </c>
      <c r="U1835" s="1" t="str">
        <f t="shared" si="4"/>
        <v>Youngster</v>
      </c>
      <c r="V1835" s="1" t="str">
        <f t="shared" si="5"/>
        <v>Low Booking</v>
      </c>
    </row>
    <row r="1836" ht="15.75" customHeight="1">
      <c r="A1836" s="1" t="s">
        <v>2150</v>
      </c>
      <c r="B1836" s="6">
        <v>46191.0</v>
      </c>
      <c r="C1836" s="6">
        <v>46192.0</v>
      </c>
      <c r="D1836" s="7">
        <v>0.7708333333333334</v>
      </c>
      <c r="E1836" s="1" t="str">
        <f t="shared" si="1"/>
        <v>Weekday</v>
      </c>
      <c r="F1836" s="1" t="str">
        <f t="shared" si="2"/>
        <v>Jun</v>
      </c>
      <c r="G1836" s="1" t="str">
        <f t="array" ref="G1836">_xlfn.XLOOKUP(A1836,Booking_data!$A$1:$A$6001,Booking_data!$D$1:$D$6001,"not found")</f>
        <v>M010</v>
      </c>
      <c r="H1836" s="1" t="str">
        <f t="array" ref="H1836">_xlfn.XLOOKUP(G1836,Movies_data!$A$1:$A$41,Movies_data!$B$1:$B$41,"not found")</f>
        <v>Captain Miller</v>
      </c>
      <c r="I1836" s="1" t="str">
        <f t="array" ref="I1836">_xlfn.XLOOKUP(G1836,Movies_data!$A$1:$A$41,Movies_data!$D$1:$D$41,"not found")</f>
        <v>Action</v>
      </c>
      <c r="J1836" s="1" t="str">
        <f t="array" ref="J1836">_xlfn.XLOOKUP(G1836,Movies_data!$A$1:$A$41,Movies_data!$C$1:$C$41,"not found")</f>
        <v>Tamil</v>
      </c>
      <c r="K1836" s="1">
        <f t="array" ref="K1836">_xlfn.XLOOKUP(G1836,Movies_data!$A$1:$A$41,Movies_data!$H$1:$H$41,"Not Found")</f>
        <v>7</v>
      </c>
      <c r="L1836" s="1" t="str">
        <f t="array" ref="L1836">_xlfn.XLOOKUP(A1836,Booking_data!$A$1:$A$6001,Booking_data!$E$1:$E$6001,"not Found")</f>
        <v>C121</v>
      </c>
      <c r="M1836" s="1" t="str">
        <f t="array" ref="M1836">_xlfn.XLOOKUP(L1836,Cinemas_data!$A$1:$A$49,Cinemas_data!$I$1:$I$49,"not Found")</f>
        <v>#NAME?</v>
      </c>
      <c r="N1836" s="1" t="str">
        <f t="array" ref="N1836">_xlfn.XLOOKUP(L1836,Cinemas_data!$A$1:$A$49,Cinemas_data!$C$1:$C$49,"not Found")</f>
        <v>Noida</v>
      </c>
      <c r="O1836" s="1">
        <f t="array" ref="O1836">_xlfn.XLOOKUP(A1836,Booking_data!$A$1:$A$6001,Booking_data!$H$1:$H$6001,"not found")</f>
        <v>3</v>
      </c>
      <c r="P1836" s="1">
        <f t="array" ref="P1836">_xlfn.XLOOKUP(A1836,Booking_data!$A$1:$A$6001,Booking_data!$I$1:$I$6001,"not Found")</f>
        <v>240</v>
      </c>
      <c r="Q1836" s="1">
        <f t="shared" si="3"/>
        <v>720</v>
      </c>
      <c r="R1836" s="1" t="str">
        <f t="array" ref="R1836">_xlfn.XLOOKUP(A1836,Booking_data!$A$1:$A$6001,Booking_data!$L$1:$L$6001,"Not Found")</f>
        <v>Debit Card</v>
      </c>
      <c r="S1836" s="1">
        <f t="array" ref="S1836">_xlfn.XLOOKUP(A1836,Booking_data!$A$1:$A$6001,Booking_data!$N$1:$N$6001,"not Found")</f>
        <v>27</v>
      </c>
      <c r="T1836" s="1" t="str">
        <f t="array" ref="T1836">_xlfn.XLOOKUP(A1836,Booking_data!$A$1:$A$6001,Booking_data!$O$1:$O$6001,"Not Found")</f>
        <v>Female</v>
      </c>
      <c r="U1836" s="1" t="str">
        <f t="shared" si="4"/>
        <v>Youngster</v>
      </c>
      <c r="V1836" s="1" t="str">
        <f t="shared" si="5"/>
        <v>Medium Booking</v>
      </c>
    </row>
    <row r="1837" ht="15.75" customHeight="1">
      <c r="A1837" s="1" t="s">
        <v>2151</v>
      </c>
      <c r="B1837" s="6">
        <v>46129.0</v>
      </c>
      <c r="C1837" s="6">
        <v>46129.0</v>
      </c>
      <c r="D1837" s="7">
        <v>0.3958333333333333</v>
      </c>
      <c r="E1837" s="1" t="str">
        <f t="shared" si="1"/>
        <v>Weekday</v>
      </c>
      <c r="F1837" s="1" t="str">
        <f t="shared" si="2"/>
        <v>Apr</v>
      </c>
      <c r="G1837" s="1" t="str">
        <f t="array" ref="G1837">_xlfn.XLOOKUP(A1837,Booking_data!$A$1:$A$6001,Booking_data!$D$1:$D$6001,"not found")</f>
        <v>M037</v>
      </c>
      <c r="H1837" s="1" t="str">
        <f t="array" ref="H1837">_xlfn.XLOOKUP(G1837,Movies_data!$A$1:$A$41,Movies_data!$B$1:$B$41,"not found")</f>
        <v>Oppenheimer</v>
      </c>
      <c r="I1837" s="1" t="str">
        <f t="array" ref="I1837">_xlfn.XLOOKUP(G1837,Movies_data!$A$1:$A$41,Movies_data!$D$1:$D$41,"not found")</f>
        <v>Biography</v>
      </c>
      <c r="J1837" s="1" t="str">
        <f t="array" ref="J1837">_xlfn.XLOOKUP(G1837,Movies_data!$A$1:$A$41,Movies_data!$C$1:$C$41,"not found")</f>
        <v>English</v>
      </c>
      <c r="K1837" s="1">
        <f t="array" ref="K1837">_xlfn.XLOOKUP(G1837,Movies_data!$A$1:$A$41,Movies_data!$H$1:$H$41,"Not Found")</f>
        <v>8.5</v>
      </c>
      <c r="L1837" s="1" t="str">
        <f t="array" ref="L1837">_xlfn.XLOOKUP(A1837,Booking_data!$A$1:$A$6001,Booking_data!$E$1:$E$6001,"not Found")</f>
        <v>C041</v>
      </c>
      <c r="M1837" s="1" t="str">
        <f t="array" ref="M1837">_xlfn.XLOOKUP(L1837,Cinemas_data!$A$1:$A$49,Cinemas_data!$I$1:$I$49,"not Found")</f>
        <v>#NAME?</v>
      </c>
      <c r="N1837" s="1" t="str">
        <f t="array" ref="N1837">_xlfn.XLOOKUP(L1837,Cinemas_data!$A$1:$A$49,Cinemas_data!$C$1:$C$49,"not Found")</f>
        <v>Salem</v>
      </c>
      <c r="O1837" s="1">
        <f t="array" ref="O1837">_xlfn.XLOOKUP(A1837,Booking_data!$A$1:$A$6001,Booking_data!$H$1:$H$6001,"not found")</f>
        <v>2</v>
      </c>
      <c r="P1837" s="1">
        <f t="array" ref="P1837">_xlfn.XLOOKUP(A1837,Booking_data!$A$1:$A$6001,Booking_data!$I$1:$I$6001,"not Found")</f>
        <v>160</v>
      </c>
      <c r="Q1837" s="1">
        <f t="shared" si="3"/>
        <v>320</v>
      </c>
      <c r="R1837" s="1" t="str">
        <f t="array" ref="R1837">_xlfn.XLOOKUP(A1837,Booking_data!$A$1:$A$6001,Booking_data!$L$1:$L$6001,"Not Found")</f>
        <v>Wallet</v>
      </c>
      <c r="S1837" s="1">
        <f t="array" ref="S1837">_xlfn.XLOOKUP(A1837,Booking_data!$A$1:$A$6001,Booking_data!$N$1:$N$6001,"not Found")</f>
        <v>48</v>
      </c>
      <c r="T1837" s="1" t="str">
        <f t="array" ref="T1837">_xlfn.XLOOKUP(A1837,Booking_data!$A$1:$A$6001,Booking_data!$O$1:$O$6001,"Not Found")</f>
        <v>Other</v>
      </c>
      <c r="U1837" s="1" t="str">
        <f t="shared" si="4"/>
        <v>Above 45</v>
      </c>
      <c r="V1837" s="1" t="str">
        <f t="shared" si="5"/>
        <v>Low Booking</v>
      </c>
    </row>
    <row r="1838" ht="15.75" customHeight="1">
      <c r="A1838" s="1" t="s">
        <v>2152</v>
      </c>
      <c r="B1838" s="6">
        <v>46061.0</v>
      </c>
      <c r="C1838" s="6">
        <v>46063.0</v>
      </c>
      <c r="D1838" s="7">
        <v>0.6458333333333334</v>
      </c>
      <c r="E1838" s="1" t="str">
        <f t="shared" si="1"/>
        <v>Weekend</v>
      </c>
      <c r="F1838" s="1" t="str">
        <f t="shared" si="2"/>
        <v>Feb</v>
      </c>
      <c r="G1838" s="1" t="str">
        <f t="array" ref="G1838">_xlfn.XLOOKUP(A1838,Booking_data!$A$1:$A$6001,Booking_data!$D$1:$D$6001,"not found")</f>
        <v>M006</v>
      </c>
      <c r="H1838" s="1" t="str">
        <f t="array" ref="H1838">_xlfn.XLOOKUP(G1838,Movies_data!$A$1:$A$41,Movies_data!$B$1:$B$41,"not found")</f>
        <v>Maamannan</v>
      </c>
      <c r="I1838" s="1" t="str">
        <f t="array" ref="I1838">_xlfn.XLOOKUP(G1838,Movies_data!$A$1:$A$41,Movies_data!$D$1:$D$41,"not found")</f>
        <v>Drama</v>
      </c>
      <c r="J1838" s="1" t="str">
        <f t="array" ref="J1838">_xlfn.XLOOKUP(G1838,Movies_data!$A$1:$A$41,Movies_data!$C$1:$C$41,"not found")</f>
        <v>Tamil</v>
      </c>
      <c r="K1838" s="1">
        <f t="array" ref="K1838">_xlfn.XLOOKUP(G1838,Movies_data!$A$1:$A$41,Movies_data!$H$1:$H$41,"Not Found")</f>
        <v>7.3</v>
      </c>
      <c r="L1838" s="1" t="str">
        <f t="array" ref="L1838">_xlfn.XLOOKUP(A1838,Booking_data!$A$1:$A$6001,Booking_data!$E$1:$E$6001,"not Found")</f>
        <v>C152</v>
      </c>
      <c r="M1838" s="1" t="str">
        <f t="array" ref="M1838">_xlfn.XLOOKUP(L1838,Cinemas_data!$A$1:$A$49,Cinemas_data!$I$1:$I$49,"not Found")</f>
        <v>#NAME?</v>
      </c>
      <c r="N1838" s="1" t="str">
        <f t="array" ref="N1838">_xlfn.XLOOKUP(L1838,Cinemas_data!$A$1:$A$49,Cinemas_data!$C$1:$C$49,"not Found")</f>
        <v>Kochi</v>
      </c>
      <c r="O1838" s="1">
        <f t="array" ref="O1838">_xlfn.XLOOKUP(A1838,Booking_data!$A$1:$A$6001,Booking_data!$H$1:$H$6001,"not found")</f>
        <v>1</v>
      </c>
      <c r="P1838" s="1">
        <f t="array" ref="P1838">_xlfn.XLOOKUP(A1838,Booking_data!$A$1:$A$6001,Booking_data!$I$1:$I$6001,"not Found")</f>
        <v>440</v>
      </c>
      <c r="Q1838" s="1">
        <f t="shared" si="3"/>
        <v>440</v>
      </c>
      <c r="R1838" s="1" t="str">
        <f t="array" ref="R1838">_xlfn.XLOOKUP(A1838,Booking_data!$A$1:$A$6001,Booking_data!$L$1:$L$6001,"Not Found")</f>
        <v>Wallet</v>
      </c>
      <c r="S1838" s="1">
        <f t="array" ref="S1838">_xlfn.XLOOKUP(A1838,Booking_data!$A$1:$A$6001,Booking_data!$N$1:$N$6001,"not Found")</f>
        <v>45</v>
      </c>
      <c r="T1838" s="1" t="str">
        <f t="array" ref="T1838">_xlfn.XLOOKUP(A1838,Booking_data!$A$1:$A$6001,Booking_data!$O$1:$O$6001,"Not Found")</f>
        <v>Other</v>
      </c>
      <c r="U1838" s="1" t="str">
        <f t="shared" si="4"/>
        <v>Above 45</v>
      </c>
      <c r="V1838" s="1" t="str">
        <f t="shared" si="5"/>
        <v>Low Booking</v>
      </c>
    </row>
    <row r="1839" ht="15.75" customHeight="1">
      <c r="A1839" s="1" t="s">
        <v>2153</v>
      </c>
      <c r="B1839" s="6">
        <v>46037.0</v>
      </c>
      <c r="C1839" s="6">
        <v>46041.0</v>
      </c>
      <c r="D1839" s="7">
        <v>0.7708333333333334</v>
      </c>
      <c r="E1839" s="1" t="str">
        <f t="shared" si="1"/>
        <v>Weekday</v>
      </c>
      <c r="F1839" s="1" t="str">
        <f t="shared" si="2"/>
        <v>Jan</v>
      </c>
      <c r="G1839" s="1" t="str">
        <f t="array" ref="G1839">_xlfn.XLOOKUP(A1839,Booking_data!$A$1:$A$6001,Booking_data!$D$1:$D$6001,"not found")</f>
        <v>M031</v>
      </c>
      <c r="H1839" s="1" t="str">
        <f t="array" ref="H1839">_xlfn.XLOOKUP(G1839,Movies_data!$A$1:$A$41,Movies_data!$B$1:$B$41,"not found")</f>
        <v>Bangalore Days</v>
      </c>
      <c r="I1839" s="1" t="str">
        <f t="array" ref="I1839">_xlfn.XLOOKUP(G1839,Movies_data!$A$1:$A$41,Movies_data!$D$1:$D$41,"not found")</f>
        <v>Drama</v>
      </c>
      <c r="J1839" s="1" t="str">
        <f t="array" ref="J1839">_xlfn.XLOOKUP(G1839,Movies_data!$A$1:$A$41,Movies_data!$C$1:$C$41,"not found")</f>
        <v>Malayalam</v>
      </c>
      <c r="K1839" s="1">
        <f t="array" ref="K1839">_xlfn.XLOOKUP(G1839,Movies_data!$A$1:$A$41,Movies_data!$H$1:$H$41,"Not Found")</f>
        <v>8.3</v>
      </c>
      <c r="L1839" s="1" t="str">
        <f t="array" ref="L1839">_xlfn.XLOOKUP(A1839,Booking_data!$A$1:$A$6001,Booking_data!$E$1:$E$6001,"not Found")</f>
        <v>C102</v>
      </c>
      <c r="M1839" s="1" t="str">
        <f t="array" ref="M1839">_xlfn.XLOOKUP(L1839,Cinemas_data!$A$1:$A$49,Cinemas_data!$I$1:$I$49,"not Found")</f>
        <v>#NAME?</v>
      </c>
      <c r="N1839" s="1" t="str">
        <f t="array" ref="N1839">_xlfn.XLOOKUP(L1839,Cinemas_data!$A$1:$A$49,Cinemas_data!$C$1:$C$49,"not Found")</f>
        <v>Pune</v>
      </c>
      <c r="O1839" s="1">
        <f t="array" ref="O1839">_xlfn.XLOOKUP(A1839,Booking_data!$A$1:$A$6001,Booking_data!$H$1:$H$6001,"not found")</f>
        <v>2</v>
      </c>
      <c r="P1839" s="1">
        <f t="array" ref="P1839">_xlfn.XLOOKUP(A1839,Booking_data!$A$1:$A$6001,Booking_data!$I$1:$I$6001,"not Found")</f>
        <v>400</v>
      </c>
      <c r="Q1839" s="1">
        <f t="shared" si="3"/>
        <v>800</v>
      </c>
      <c r="R1839" s="1" t="str">
        <f t="array" ref="R1839">_xlfn.XLOOKUP(A1839,Booking_data!$A$1:$A$6001,Booking_data!$L$1:$L$6001,"Not Found")</f>
        <v>Debit Card</v>
      </c>
      <c r="S1839" s="1">
        <f t="array" ref="S1839">_xlfn.XLOOKUP(A1839,Booking_data!$A$1:$A$6001,Booking_data!$N$1:$N$6001,"not Found")</f>
        <v>46</v>
      </c>
      <c r="T1839" s="1" t="str">
        <f t="array" ref="T1839">_xlfn.XLOOKUP(A1839,Booking_data!$A$1:$A$6001,Booking_data!$O$1:$O$6001,"Not Found")</f>
        <v>Female</v>
      </c>
      <c r="U1839" s="1" t="str">
        <f t="shared" si="4"/>
        <v>Above 45</v>
      </c>
      <c r="V1839" s="1" t="str">
        <f t="shared" si="5"/>
        <v>Low Booking</v>
      </c>
    </row>
    <row r="1840" ht="15.75" customHeight="1">
      <c r="A1840" s="1" t="s">
        <v>2154</v>
      </c>
      <c r="B1840" s="6">
        <v>46174.0</v>
      </c>
      <c r="C1840" s="6">
        <v>46175.0</v>
      </c>
      <c r="D1840" s="7">
        <v>0.7708333333333334</v>
      </c>
      <c r="E1840" s="1" t="str">
        <f t="shared" si="1"/>
        <v>Weekday</v>
      </c>
      <c r="F1840" s="1" t="str">
        <f t="shared" si="2"/>
        <v>Jun</v>
      </c>
      <c r="G1840" s="1" t="str">
        <f t="array" ref="G1840">_xlfn.XLOOKUP(A1840,Booking_data!$A$1:$A$6001,Booking_data!$D$1:$D$6001,"not found")</f>
        <v>M040</v>
      </c>
      <c r="H1840" s="1" t="str">
        <f t="array" ref="H1840">_xlfn.XLOOKUP(G1840,Movies_data!$A$1:$A$41,Movies_data!$B$1:$B$41,"not found")</f>
        <v>Inside Out 2</v>
      </c>
      <c r="I1840" s="1" t="str">
        <f t="array" ref="I1840">_xlfn.XLOOKUP(G1840,Movies_data!$A$1:$A$41,Movies_data!$D$1:$D$41,"not found")</f>
        <v>Animation</v>
      </c>
      <c r="J1840" s="1" t="str">
        <f t="array" ref="J1840">_xlfn.XLOOKUP(G1840,Movies_data!$A$1:$A$41,Movies_data!$C$1:$C$41,"not found")</f>
        <v>English</v>
      </c>
      <c r="K1840" s="1">
        <f t="array" ref="K1840">_xlfn.XLOOKUP(G1840,Movies_data!$A$1:$A$41,Movies_data!$H$1:$H$41,"Not Found")</f>
        <v>7.6</v>
      </c>
      <c r="L1840" s="1" t="str">
        <f t="array" ref="L1840">_xlfn.XLOOKUP(A1840,Booking_data!$A$1:$A$6001,Booking_data!$E$1:$E$6001,"not Found")</f>
        <v>C122</v>
      </c>
      <c r="M1840" s="1" t="str">
        <f t="array" ref="M1840">_xlfn.XLOOKUP(L1840,Cinemas_data!$A$1:$A$49,Cinemas_data!$I$1:$I$49,"not Found")</f>
        <v>#NAME?</v>
      </c>
      <c r="N1840" s="1" t="str">
        <f t="array" ref="N1840">_xlfn.XLOOKUP(L1840,Cinemas_data!$A$1:$A$49,Cinemas_data!$C$1:$C$49,"not Found")</f>
        <v>Noida</v>
      </c>
      <c r="O1840" s="1">
        <f t="array" ref="O1840">_xlfn.XLOOKUP(A1840,Booking_data!$A$1:$A$6001,Booking_data!$H$1:$H$6001,"not found")</f>
        <v>3</v>
      </c>
      <c r="P1840" s="1">
        <f t="array" ref="P1840">_xlfn.XLOOKUP(A1840,Booking_data!$A$1:$A$6001,Booking_data!$I$1:$I$6001,"not Found")</f>
        <v>360</v>
      </c>
      <c r="Q1840" s="1">
        <f t="shared" si="3"/>
        <v>1080</v>
      </c>
      <c r="R1840" s="1" t="str">
        <f t="array" ref="R1840">_xlfn.XLOOKUP(A1840,Booking_data!$A$1:$A$6001,Booking_data!$L$1:$L$6001,"Not Found")</f>
        <v>UPI</v>
      </c>
      <c r="S1840" s="1">
        <f t="array" ref="S1840">_xlfn.XLOOKUP(A1840,Booking_data!$A$1:$A$6001,Booking_data!$N$1:$N$6001,"not Found")</f>
        <v>31</v>
      </c>
      <c r="T1840" s="1" t="str">
        <f t="array" ref="T1840">_xlfn.XLOOKUP(A1840,Booking_data!$A$1:$A$6001,Booking_data!$O$1:$O$6001,"Not Found")</f>
        <v>Female</v>
      </c>
      <c r="U1840" s="1" t="str">
        <f t="shared" si="4"/>
        <v>Middle Age</v>
      </c>
      <c r="V1840" s="1" t="str">
        <f t="shared" si="5"/>
        <v>Medium Booking</v>
      </c>
    </row>
    <row r="1841" ht="15.75" customHeight="1">
      <c r="A1841" s="1" t="s">
        <v>2155</v>
      </c>
      <c r="B1841" s="6">
        <v>46105.0</v>
      </c>
      <c r="C1841" s="6">
        <v>46112.0</v>
      </c>
      <c r="D1841" s="7">
        <v>0.7708333333333334</v>
      </c>
      <c r="E1841" s="1" t="str">
        <f t="shared" si="1"/>
        <v>Weekday</v>
      </c>
      <c r="F1841" s="1" t="str">
        <f t="shared" si="2"/>
        <v>Mar</v>
      </c>
      <c r="G1841" s="1" t="str">
        <f t="array" ref="G1841">_xlfn.XLOOKUP(A1841,Booking_data!$A$1:$A$6001,Booking_data!$D$1:$D$6001,"not found")</f>
        <v>M021</v>
      </c>
      <c r="H1841" s="1" t="str">
        <f t="array" ref="H1841">_xlfn.XLOOKUP(G1841,Movies_data!$A$1:$A$41,Movies_data!$B$1:$B$41,"not found")</f>
        <v>Pathaan</v>
      </c>
      <c r="I1841" s="1" t="str">
        <f t="array" ref="I1841">_xlfn.XLOOKUP(G1841,Movies_data!$A$1:$A$41,Movies_data!$D$1:$D$41,"not found")</f>
        <v>Action</v>
      </c>
      <c r="J1841" s="1" t="str">
        <f t="array" ref="J1841">_xlfn.XLOOKUP(G1841,Movies_data!$A$1:$A$41,Movies_data!$C$1:$C$41,"not found")</f>
        <v>Hindi</v>
      </c>
      <c r="K1841" s="1">
        <f t="array" ref="K1841">_xlfn.XLOOKUP(G1841,Movies_data!$A$1:$A$41,Movies_data!$H$1:$H$41,"Not Found")</f>
        <v>5.9</v>
      </c>
      <c r="L1841" s="1" t="str">
        <f t="array" ref="L1841">_xlfn.XLOOKUP(A1841,Booking_data!$A$1:$A$6001,Booking_data!$E$1:$E$6001,"not Found")</f>
        <v>C123</v>
      </c>
      <c r="M1841" s="1" t="str">
        <f t="array" ref="M1841">_xlfn.XLOOKUP(L1841,Cinemas_data!$A$1:$A$49,Cinemas_data!$I$1:$I$49,"not Found")</f>
        <v>#NAME?</v>
      </c>
      <c r="N1841" s="1" t="str">
        <f t="array" ref="N1841">_xlfn.XLOOKUP(L1841,Cinemas_data!$A$1:$A$49,Cinemas_data!$C$1:$C$49,"not Found")</f>
        <v>Noida</v>
      </c>
      <c r="O1841" s="1">
        <f t="array" ref="O1841">_xlfn.XLOOKUP(A1841,Booking_data!$A$1:$A$6001,Booking_data!$H$1:$H$6001,"not found")</f>
        <v>2</v>
      </c>
      <c r="P1841" s="1">
        <f t="array" ref="P1841">_xlfn.XLOOKUP(A1841,Booking_data!$A$1:$A$6001,Booking_data!$I$1:$I$6001,"not Found")</f>
        <v>400</v>
      </c>
      <c r="Q1841" s="1">
        <f t="shared" si="3"/>
        <v>800</v>
      </c>
      <c r="R1841" s="1" t="str">
        <f t="array" ref="R1841">_xlfn.XLOOKUP(A1841,Booking_data!$A$1:$A$6001,Booking_data!$L$1:$L$6001,"Not Found")</f>
        <v>Net Banking</v>
      </c>
      <c r="S1841" s="1">
        <f t="array" ref="S1841">_xlfn.XLOOKUP(A1841,Booking_data!$A$1:$A$6001,Booking_data!$N$1:$N$6001,"not Found")</f>
        <v>58</v>
      </c>
      <c r="T1841" s="1" t="str">
        <f t="array" ref="T1841">_xlfn.XLOOKUP(A1841,Booking_data!$A$1:$A$6001,Booking_data!$O$1:$O$6001,"Not Found")</f>
        <v>Other</v>
      </c>
      <c r="U1841" s="1" t="str">
        <f t="shared" si="4"/>
        <v>Above 45</v>
      </c>
      <c r="V1841" s="1" t="str">
        <f t="shared" si="5"/>
        <v>Low Booking</v>
      </c>
    </row>
    <row r="1842" ht="15.75" customHeight="1">
      <c r="A1842" s="1" t="s">
        <v>2156</v>
      </c>
      <c r="B1842" s="6">
        <v>46152.0</v>
      </c>
      <c r="C1842" s="6">
        <v>46156.0</v>
      </c>
      <c r="D1842" s="7">
        <v>0.9375</v>
      </c>
      <c r="E1842" s="1" t="str">
        <f t="shared" si="1"/>
        <v>Weekend</v>
      </c>
      <c r="F1842" s="1" t="str">
        <f t="shared" si="2"/>
        <v>May</v>
      </c>
      <c r="G1842" s="1" t="str">
        <f t="array" ref="G1842">_xlfn.XLOOKUP(A1842,Booking_data!$A$1:$A$6001,Booking_data!$D$1:$D$6001,"not found")</f>
        <v>M018</v>
      </c>
      <c r="H1842" s="1" t="str">
        <f t="array" ref="H1842">_xlfn.XLOOKUP(G1842,Movies_data!$A$1:$A$41,Movies_data!$B$1:$B$41,"not found")</f>
        <v>Sita Ramam</v>
      </c>
      <c r="I1842" s="1" t="str">
        <f t="array" ref="I1842">_xlfn.XLOOKUP(G1842,Movies_data!$A$1:$A$41,Movies_data!$D$1:$D$41,"not found")</f>
        <v>Romance</v>
      </c>
      <c r="J1842" s="1" t="str">
        <f t="array" ref="J1842">_xlfn.XLOOKUP(G1842,Movies_data!$A$1:$A$41,Movies_data!$C$1:$C$41,"not found")</f>
        <v>Telugu</v>
      </c>
      <c r="K1842" s="1">
        <f t="array" ref="K1842">_xlfn.XLOOKUP(G1842,Movies_data!$A$1:$A$41,Movies_data!$H$1:$H$41,"Not Found")</f>
        <v>8.5</v>
      </c>
      <c r="L1842" s="1" t="str">
        <f t="array" ref="L1842">_xlfn.XLOOKUP(A1842,Booking_data!$A$1:$A$6001,Booking_data!$E$1:$E$6001,"not Found")</f>
        <v>C102</v>
      </c>
      <c r="M1842" s="1" t="str">
        <f t="array" ref="M1842">_xlfn.XLOOKUP(L1842,Cinemas_data!$A$1:$A$49,Cinemas_data!$I$1:$I$49,"not Found")</f>
        <v>#NAME?</v>
      </c>
      <c r="N1842" s="1" t="str">
        <f t="array" ref="N1842">_xlfn.XLOOKUP(L1842,Cinemas_data!$A$1:$A$49,Cinemas_data!$C$1:$C$49,"not Found")</f>
        <v>Pune</v>
      </c>
      <c r="O1842" s="1">
        <f t="array" ref="O1842">_xlfn.XLOOKUP(A1842,Booking_data!$A$1:$A$6001,Booking_data!$H$1:$H$6001,"not found")</f>
        <v>2</v>
      </c>
      <c r="P1842" s="1">
        <f t="array" ref="P1842">_xlfn.XLOOKUP(A1842,Booking_data!$A$1:$A$6001,Booking_data!$I$1:$I$6001,"not Found")</f>
        <v>300</v>
      </c>
      <c r="Q1842" s="1">
        <f t="shared" si="3"/>
        <v>600</v>
      </c>
      <c r="R1842" s="1" t="str">
        <f t="array" ref="R1842">_xlfn.XLOOKUP(A1842,Booking_data!$A$1:$A$6001,Booking_data!$L$1:$L$6001,"Not Found")</f>
        <v>Net Banking</v>
      </c>
      <c r="S1842" s="1">
        <f t="array" ref="S1842">_xlfn.XLOOKUP(A1842,Booking_data!$A$1:$A$6001,Booking_data!$N$1:$N$6001,"not Found")</f>
        <v>19</v>
      </c>
      <c r="T1842" s="1" t="str">
        <f t="array" ref="T1842">_xlfn.XLOOKUP(A1842,Booking_data!$A$1:$A$6001,Booking_data!$O$1:$O$6001,"Not Found")</f>
        <v>Male</v>
      </c>
      <c r="U1842" s="1" t="str">
        <f t="shared" si="4"/>
        <v>Youngster</v>
      </c>
      <c r="V1842" s="1" t="str">
        <f t="shared" si="5"/>
        <v>Low Booking</v>
      </c>
    </row>
    <row r="1843" ht="15.75" customHeight="1">
      <c r="A1843" s="1" t="s">
        <v>2157</v>
      </c>
      <c r="B1843" s="6">
        <v>46083.0</v>
      </c>
      <c r="C1843" s="6">
        <v>46089.0</v>
      </c>
      <c r="D1843" s="7">
        <v>0.6458333333333334</v>
      </c>
      <c r="E1843" s="1" t="str">
        <f t="shared" si="1"/>
        <v>Weekday</v>
      </c>
      <c r="F1843" s="1" t="str">
        <f t="shared" si="2"/>
        <v>Mar</v>
      </c>
      <c r="G1843" s="1" t="str">
        <f t="array" ref="G1843">_xlfn.XLOOKUP(A1843,Booking_data!$A$1:$A$6001,Booking_data!$D$1:$D$6001,"not found")</f>
        <v>M025</v>
      </c>
      <c r="H1843" s="1" t="str">
        <f t="array" ref="H1843">_xlfn.XLOOKUP(G1843,Movies_data!$A$1:$A$41,Movies_data!$B$1:$B$41,"not found")</f>
        <v>Rocky Aur Rani Kii Prem Kahaani</v>
      </c>
      <c r="I1843" s="1" t="str">
        <f t="array" ref="I1843">_xlfn.XLOOKUP(G1843,Movies_data!$A$1:$A$41,Movies_data!$D$1:$D$41,"not found")</f>
        <v>Romance</v>
      </c>
      <c r="J1843" s="1" t="str">
        <f t="array" ref="J1843">_xlfn.XLOOKUP(G1843,Movies_data!$A$1:$A$41,Movies_data!$C$1:$C$41,"not found")</f>
        <v>Hindi</v>
      </c>
      <c r="K1843" s="1">
        <f t="array" ref="K1843">_xlfn.XLOOKUP(G1843,Movies_data!$A$1:$A$41,Movies_data!$H$1:$H$41,"Not Found")</f>
        <v>6.8</v>
      </c>
      <c r="L1843" s="1" t="str">
        <f t="array" ref="L1843">_xlfn.XLOOKUP(A1843,Booking_data!$A$1:$A$6001,Booking_data!$E$1:$E$6001,"not Found")</f>
        <v>C043</v>
      </c>
      <c r="M1843" s="1" t="str">
        <f t="array" ref="M1843">_xlfn.XLOOKUP(L1843,Cinemas_data!$A$1:$A$49,Cinemas_data!$I$1:$I$49,"not Found")</f>
        <v>#NAME?</v>
      </c>
      <c r="N1843" s="1" t="str">
        <f t="array" ref="N1843">_xlfn.XLOOKUP(L1843,Cinemas_data!$A$1:$A$49,Cinemas_data!$C$1:$C$49,"not Found")</f>
        <v>Salem</v>
      </c>
      <c r="O1843" s="1">
        <f t="array" ref="O1843">_xlfn.XLOOKUP(A1843,Booking_data!$A$1:$A$6001,Booking_data!$H$1:$H$6001,"not found")</f>
        <v>5</v>
      </c>
      <c r="P1843" s="1">
        <f t="array" ref="P1843">_xlfn.XLOOKUP(A1843,Booking_data!$A$1:$A$6001,Booking_data!$I$1:$I$6001,"not Found")</f>
        <v>200</v>
      </c>
      <c r="Q1843" s="1">
        <f t="shared" si="3"/>
        <v>1000</v>
      </c>
      <c r="R1843" s="1" t="str">
        <f t="array" ref="R1843">_xlfn.XLOOKUP(A1843,Booking_data!$A$1:$A$6001,Booking_data!$L$1:$L$6001,"Not Found")</f>
        <v>Wallet</v>
      </c>
      <c r="S1843" s="1">
        <f t="array" ref="S1843">_xlfn.XLOOKUP(A1843,Booking_data!$A$1:$A$6001,Booking_data!$N$1:$N$6001,"not Found")</f>
        <v>58</v>
      </c>
      <c r="T1843" s="1" t="str">
        <f t="array" ref="T1843">_xlfn.XLOOKUP(A1843,Booking_data!$A$1:$A$6001,Booking_data!$O$1:$O$6001,"Not Found")</f>
        <v>Other</v>
      </c>
      <c r="U1843" s="1" t="str">
        <f t="shared" si="4"/>
        <v>Above 45</v>
      </c>
      <c r="V1843" s="1" t="str">
        <f t="shared" si="5"/>
        <v>High Booking</v>
      </c>
    </row>
    <row r="1844" ht="15.75" customHeight="1">
      <c r="A1844" s="1" t="s">
        <v>2158</v>
      </c>
      <c r="B1844" s="6">
        <v>46062.0</v>
      </c>
      <c r="C1844" s="6">
        <v>46068.0</v>
      </c>
      <c r="D1844" s="7">
        <v>0.3958333333333333</v>
      </c>
      <c r="E1844" s="1" t="str">
        <f t="shared" si="1"/>
        <v>Weekday</v>
      </c>
      <c r="F1844" s="1" t="str">
        <f t="shared" si="2"/>
        <v>Feb</v>
      </c>
      <c r="G1844" s="1" t="str">
        <f t="array" ref="G1844">_xlfn.XLOOKUP(A1844,Booking_data!$A$1:$A$6001,Booking_data!$D$1:$D$6001,"not found")</f>
        <v>M033</v>
      </c>
      <c r="H1844" s="1" t="str">
        <f t="array" ref="H1844">_xlfn.XLOOKUP(G1844,Movies_data!$A$1:$A$41,Movies_data!$B$1:$B$41,"not found")</f>
        <v>Lucifer</v>
      </c>
      <c r="I1844" s="1" t="str">
        <f t="array" ref="I1844">_xlfn.XLOOKUP(G1844,Movies_data!$A$1:$A$41,Movies_data!$D$1:$D$41,"not found")</f>
        <v>Action</v>
      </c>
      <c r="J1844" s="1" t="str">
        <f t="array" ref="J1844">_xlfn.XLOOKUP(G1844,Movies_data!$A$1:$A$41,Movies_data!$C$1:$C$41,"not found")</f>
        <v>Malayalam</v>
      </c>
      <c r="K1844" s="1">
        <f t="array" ref="K1844">_xlfn.XLOOKUP(G1844,Movies_data!$A$1:$A$41,Movies_data!$H$1:$H$41,"Not Found")</f>
        <v>7.5</v>
      </c>
      <c r="L1844" s="1" t="str">
        <f t="array" ref="L1844">_xlfn.XLOOKUP(A1844,Booking_data!$A$1:$A$6001,Booking_data!$E$1:$E$6001,"not Found")</f>
        <v>C031</v>
      </c>
      <c r="M1844" s="1" t="str">
        <f t="array" ref="M1844">_xlfn.XLOOKUP(L1844,Cinemas_data!$A$1:$A$49,Cinemas_data!$I$1:$I$49,"not Found")</f>
        <v>#NAME?</v>
      </c>
      <c r="N1844" s="1" t="str">
        <f t="array" ref="N1844">_xlfn.XLOOKUP(L1844,Cinemas_data!$A$1:$A$49,Cinemas_data!$C$1:$C$49,"not Found")</f>
        <v>Madurai</v>
      </c>
      <c r="O1844" s="1">
        <f t="array" ref="O1844">_xlfn.XLOOKUP(A1844,Booking_data!$A$1:$A$6001,Booking_data!$H$1:$H$6001,"not found")</f>
        <v>4</v>
      </c>
      <c r="P1844" s="1">
        <f t="array" ref="P1844">_xlfn.XLOOKUP(A1844,Booking_data!$A$1:$A$6001,Booking_data!$I$1:$I$6001,"not Found")</f>
        <v>420</v>
      </c>
      <c r="Q1844" s="1">
        <f t="shared" si="3"/>
        <v>1680</v>
      </c>
      <c r="R1844" s="1" t="str">
        <f t="array" ref="R1844">_xlfn.XLOOKUP(A1844,Booking_data!$A$1:$A$6001,Booking_data!$L$1:$L$6001,"Not Found")</f>
        <v>Net Banking</v>
      </c>
      <c r="S1844" s="1">
        <f t="array" ref="S1844">_xlfn.XLOOKUP(A1844,Booking_data!$A$1:$A$6001,Booking_data!$N$1:$N$6001,"not Found")</f>
        <v>49</v>
      </c>
      <c r="T1844" s="1" t="str">
        <f t="array" ref="T1844">_xlfn.XLOOKUP(A1844,Booking_data!$A$1:$A$6001,Booking_data!$O$1:$O$6001,"Not Found")</f>
        <v>Other</v>
      </c>
      <c r="U1844" s="1" t="str">
        <f t="shared" si="4"/>
        <v>Above 45</v>
      </c>
      <c r="V1844" s="1" t="str">
        <f t="shared" si="5"/>
        <v>Medium Booking</v>
      </c>
    </row>
    <row r="1845" ht="15.75" customHeight="1">
      <c r="A1845" s="1" t="s">
        <v>2159</v>
      </c>
      <c r="B1845" s="6">
        <v>46053.0</v>
      </c>
      <c r="C1845" s="6">
        <v>46053.0</v>
      </c>
      <c r="D1845" s="7">
        <v>0.8854166666666666</v>
      </c>
      <c r="E1845" s="1" t="str">
        <f t="shared" si="1"/>
        <v>Weekend</v>
      </c>
      <c r="F1845" s="1" t="str">
        <f t="shared" si="2"/>
        <v>Jan</v>
      </c>
      <c r="G1845" s="1" t="str">
        <f t="array" ref="G1845">_xlfn.XLOOKUP(A1845,Booking_data!$A$1:$A$6001,Booking_data!$D$1:$D$6001,"not found")</f>
        <v>M013</v>
      </c>
      <c r="H1845" s="1" t="str">
        <f t="array" ref="H1845">_xlfn.XLOOKUP(G1845,Movies_data!$A$1:$A$41,Movies_data!$B$1:$B$41,"not found")</f>
        <v>Salaar</v>
      </c>
      <c r="I1845" s="1" t="str">
        <f t="array" ref="I1845">_xlfn.XLOOKUP(G1845,Movies_data!$A$1:$A$41,Movies_data!$D$1:$D$41,"not found")</f>
        <v>Action</v>
      </c>
      <c r="J1845" s="1" t="str">
        <f t="array" ref="J1845">_xlfn.XLOOKUP(G1845,Movies_data!$A$1:$A$41,Movies_data!$C$1:$C$41,"not found")</f>
        <v>Telugu</v>
      </c>
      <c r="K1845" s="1">
        <f t="array" ref="K1845">_xlfn.XLOOKUP(G1845,Movies_data!$A$1:$A$41,Movies_data!$H$1:$H$41,"Not Found")</f>
        <v>6.5</v>
      </c>
      <c r="L1845" s="1" t="str">
        <f t="array" ref="L1845">_xlfn.XLOOKUP(A1845,Booking_data!$A$1:$A$6001,Booking_data!$E$1:$E$6001,"not Found")</f>
        <v>C033</v>
      </c>
      <c r="M1845" s="1" t="str">
        <f t="array" ref="M1845">_xlfn.XLOOKUP(L1845,Cinemas_data!$A$1:$A$49,Cinemas_data!$I$1:$I$49,"not Found")</f>
        <v>#NAME?</v>
      </c>
      <c r="N1845" s="1" t="str">
        <f t="array" ref="N1845">_xlfn.XLOOKUP(L1845,Cinemas_data!$A$1:$A$49,Cinemas_data!$C$1:$C$49,"not Found")</f>
        <v>Madurai</v>
      </c>
      <c r="O1845" s="1">
        <f t="array" ref="O1845">_xlfn.XLOOKUP(A1845,Booking_data!$A$1:$A$6001,Booking_data!$H$1:$H$6001,"not found")</f>
        <v>3</v>
      </c>
      <c r="P1845" s="1">
        <f t="array" ref="P1845">_xlfn.XLOOKUP(A1845,Booking_data!$A$1:$A$6001,Booking_data!$I$1:$I$6001,"not Found")</f>
        <v>180</v>
      </c>
      <c r="Q1845" s="1">
        <f t="shared" si="3"/>
        <v>540</v>
      </c>
      <c r="R1845" s="1" t="str">
        <f t="array" ref="R1845">_xlfn.XLOOKUP(A1845,Booking_data!$A$1:$A$6001,Booking_data!$L$1:$L$6001,"Not Found")</f>
        <v>Credit Card</v>
      </c>
      <c r="S1845" s="1">
        <f t="array" ref="S1845">_xlfn.XLOOKUP(A1845,Booking_data!$A$1:$A$6001,Booking_data!$N$1:$N$6001,"not Found")</f>
        <v>42</v>
      </c>
      <c r="T1845" s="1" t="str">
        <f t="array" ref="T1845">_xlfn.XLOOKUP(A1845,Booking_data!$A$1:$A$6001,Booking_data!$O$1:$O$6001,"Not Found")</f>
        <v>Female</v>
      </c>
      <c r="U1845" s="1" t="str">
        <f t="shared" si="4"/>
        <v>Middle Age</v>
      </c>
      <c r="V1845" s="1" t="str">
        <f t="shared" si="5"/>
        <v>Medium Booking</v>
      </c>
    </row>
    <row r="1846" ht="15.75" customHeight="1">
      <c r="A1846" s="1" t="s">
        <v>2160</v>
      </c>
      <c r="B1846" s="6">
        <v>46192.0</v>
      </c>
      <c r="C1846" s="6">
        <v>46196.0</v>
      </c>
      <c r="D1846" s="7">
        <v>0.7708333333333334</v>
      </c>
      <c r="E1846" s="1" t="str">
        <f t="shared" si="1"/>
        <v>Weekday</v>
      </c>
      <c r="F1846" s="1" t="str">
        <f t="shared" si="2"/>
        <v>Jun</v>
      </c>
      <c r="G1846" s="1" t="str">
        <f t="array" ref="G1846">_xlfn.XLOOKUP(A1846,Booking_data!$A$1:$A$6001,Booking_data!$D$1:$D$6001,"not found")</f>
        <v>M021</v>
      </c>
      <c r="H1846" s="1" t="str">
        <f t="array" ref="H1846">_xlfn.XLOOKUP(G1846,Movies_data!$A$1:$A$41,Movies_data!$B$1:$B$41,"not found")</f>
        <v>Pathaan</v>
      </c>
      <c r="I1846" s="1" t="str">
        <f t="array" ref="I1846">_xlfn.XLOOKUP(G1846,Movies_data!$A$1:$A$41,Movies_data!$D$1:$D$41,"not found")</f>
        <v>Action</v>
      </c>
      <c r="J1846" s="1" t="str">
        <f t="array" ref="J1846">_xlfn.XLOOKUP(G1846,Movies_data!$A$1:$A$41,Movies_data!$C$1:$C$41,"not found")</f>
        <v>Hindi</v>
      </c>
      <c r="K1846" s="1">
        <f t="array" ref="K1846">_xlfn.XLOOKUP(G1846,Movies_data!$A$1:$A$41,Movies_data!$H$1:$H$41,"Not Found")</f>
        <v>5.9</v>
      </c>
      <c r="L1846" s="1" t="str">
        <f t="array" ref="L1846">_xlfn.XLOOKUP(A1846,Booking_data!$A$1:$A$6001,Booking_data!$E$1:$E$6001,"not Found")</f>
        <v>C103</v>
      </c>
      <c r="M1846" s="1" t="str">
        <f t="array" ref="M1846">_xlfn.XLOOKUP(L1846,Cinemas_data!$A$1:$A$49,Cinemas_data!$I$1:$I$49,"not Found")</f>
        <v>#NAME?</v>
      </c>
      <c r="N1846" s="1" t="str">
        <f t="array" ref="N1846">_xlfn.XLOOKUP(L1846,Cinemas_data!$A$1:$A$49,Cinemas_data!$C$1:$C$49,"not Found")</f>
        <v>Pune</v>
      </c>
      <c r="O1846" s="1">
        <f t="array" ref="O1846">_xlfn.XLOOKUP(A1846,Booking_data!$A$1:$A$6001,Booking_data!$H$1:$H$6001,"not found")</f>
        <v>2</v>
      </c>
      <c r="P1846" s="1">
        <f t="array" ref="P1846">_xlfn.XLOOKUP(A1846,Booking_data!$A$1:$A$6001,Booking_data!$I$1:$I$6001,"not Found")</f>
        <v>180</v>
      </c>
      <c r="Q1846" s="1">
        <f t="shared" si="3"/>
        <v>360</v>
      </c>
      <c r="R1846" s="1" t="str">
        <f t="array" ref="R1846">_xlfn.XLOOKUP(A1846,Booking_data!$A$1:$A$6001,Booking_data!$L$1:$L$6001,"Not Found")</f>
        <v>Wallet</v>
      </c>
      <c r="S1846" s="1">
        <f t="array" ref="S1846">_xlfn.XLOOKUP(A1846,Booking_data!$A$1:$A$6001,Booking_data!$N$1:$N$6001,"not Found")</f>
        <v>38</v>
      </c>
      <c r="T1846" s="1" t="str">
        <f t="array" ref="T1846">_xlfn.XLOOKUP(A1846,Booking_data!$A$1:$A$6001,Booking_data!$O$1:$O$6001,"Not Found")</f>
        <v>Female</v>
      </c>
      <c r="U1846" s="1" t="str">
        <f t="shared" si="4"/>
        <v>Middle Age</v>
      </c>
      <c r="V1846" s="1" t="str">
        <f t="shared" si="5"/>
        <v>Low Booking</v>
      </c>
    </row>
    <row r="1847" ht="15.75" customHeight="1">
      <c r="A1847" s="1" t="s">
        <v>2161</v>
      </c>
      <c r="B1847" s="6">
        <v>46071.0</v>
      </c>
      <c r="C1847" s="6">
        <v>46076.0</v>
      </c>
      <c r="D1847" s="7">
        <v>0.9375</v>
      </c>
      <c r="E1847" s="1" t="str">
        <f t="shared" si="1"/>
        <v>Weekday</v>
      </c>
      <c r="F1847" s="1" t="str">
        <f t="shared" si="2"/>
        <v>Feb</v>
      </c>
      <c r="G1847" s="1" t="str">
        <f t="array" ref="G1847">_xlfn.XLOOKUP(A1847,Booking_data!$A$1:$A$6001,Booking_data!$D$1:$D$6001,"not found")</f>
        <v>M009</v>
      </c>
      <c r="H1847" s="1" t="str">
        <f t="array" ref="H1847">_xlfn.XLOOKUP(G1847,Movies_data!$A$1:$A$41,Movies_data!$B$1:$B$41,"not found")</f>
        <v>Amaran</v>
      </c>
      <c r="I1847" s="1" t="str">
        <f t="array" ref="I1847">_xlfn.XLOOKUP(G1847,Movies_data!$A$1:$A$41,Movies_data!$D$1:$D$41,"not found")</f>
        <v>Biography</v>
      </c>
      <c r="J1847" s="1" t="str">
        <f t="array" ref="J1847">_xlfn.XLOOKUP(G1847,Movies_data!$A$1:$A$41,Movies_data!$C$1:$C$41,"not found")</f>
        <v>Tamil</v>
      </c>
      <c r="K1847" s="1">
        <f t="array" ref="K1847">_xlfn.XLOOKUP(G1847,Movies_data!$A$1:$A$41,Movies_data!$H$1:$H$41,"Not Found")</f>
        <v>8.3</v>
      </c>
      <c r="L1847" s="1" t="str">
        <f t="array" ref="L1847">_xlfn.XLOOKUP(A1847,Booking_data!$A$1:$A$6001,Booking_data!$E$1:$E$6001,"not Found")</f>
        <v>C102</v>
      </c>
      <c r="M1847" s="1" t="str">
        <f t="array" ref="M1847">_xlfn.XLOOKUP(L1847,Cinemas_data!$A$1:$A$49,Cinemas_data!$I$1:$I$49,"not Found")</f>
        <v>#NAME?</v>
      </c>
      <c r="N1847" s="1" t="str">
        <f t="array" ref="N1847">_xlfn.XLOOKUP(L1847,Cinemas_data!$A$1:$A$49,Cinemas_data!$C$1:$C$49,"not Found")</f>
        <v>Pune</v>
      </c>
      <c r="O1847" s="1">
        <f t="array" ref="O1847">_xlfn.XLOOKUP(A1847,Booking_data!$A$1:$A$6001,Booking_data!$H$1:$H$6001,"not found")</f>
        <v>4</v>
      </c>
      <c r="P1847" s="1">
        <f t="array" ref="P1847">_xlfn.XLOOKUP(A1847,Booking_data!$A$1:$A$6001,Booking_data!$I$1:$I$6001,"not Found")</f>
        <v>220</v>
      </c>
      <c r="Q1847" s="1">
        <f t="shared" si="3"/>
        <v>880</v>
      </c>
      <c r="R1847" s="1" t="str">
        <f t="array" ref="R1847">_xlfn.XLOOKUP(A1847,Booking_data!$A$1:$A$6001,Booking_data!$L$1:$L$6001,"Not Found")</f>
        <v>UPI</v>
      </c>
      <c r="S1847" s="1">
        <f t="array" ref="S1847">_xlfn.XLOOKUP(A1847,Booking_data!$A$1:$A$6001,Booking_data!$N$1:$N$6001,"not Found")</f>
        <v>28</v>
      </c>
      <c r="T1847" s="1" t="str">
        <f t="array" ref="T1847">_xlfn.XLOOKUP(A1847,Booking_data!$A$1:$A$6001,Booking_data!$O$1:$O$6001,"Not Found")</f>
        <v>Female</v>
      </c>
      <c r="U1847" s="1" t="str">
        <f t="shared" si="4"/>
        <v>Youngster</v>
      </c>
      <c r="V1847" s="1" t="str">
        <f t="shared" si="5"/>
        <v>Medium Booking</v>
      </c>
    </row>
    <row r="1848" ht="15.75" customHeight="1">
      <c r="A1848" s="1" t="s">
        <v>2162</v>
      </c>
      <c r="B1848" s="6">
        <v>46110.0</v>
      </c>
      <c r="C1848" s="6">
        <v>46110.0</v>
      </c>
      <c r="D1848" s="7">
        <v>0.8854166666666666</v>
      </c>
      <c r="E1848" s="1" t="str">
        <f t="shared" si="1"/>
        <v>Weekend</v>
      </c>
      <c r="F1848" s="1" t="str">
        <f t="shared" si="2"/>
        <v>Mar</v>
      </c>
      <c r="G1848" s="1" t="str">
        <f t="array" ref="G1848">_xlfn.XLOOKUP(A1848,Booking_data!$A$1:$A$6001,Booking_data!$D$1:$D$6001,"not found")</f>
        <v>M025</v>
      </c>
      <c r="H1848" s="1" t="str">
        <f t="array" ref="H1848">_xlfn.XLOOKUP(G1848,Movies_data!$A$1:$A$41,Movies_data!$B$1:$B$41,"not found")</f>
        <v>Rocky Aur Rani Kii Prem Kahaani</v>
      </c>
      <c r="I1848" s="1" t="str">
        <f t="array" ref="I1848">_xlfn.XLOOKUP(G1848,Movies_data!$A$1:$A$41,Movies_data!$D$1:$D$41,"not found")</f>
        <v>Romance</v>
      </c>
      <c r="J1848" s="1" t="str">
        <f t="array" ref="J1848">_xlfn.XLOOKUP(G1848,Movies_data!$A$1:$A$41,Movies_data!$C$1:$C$41,"not found")</f>
        <v>Hindi</v>
      </c>
      <c r="K1848" s="1">
        <f t="array" ref="K1848">_xlfn.XLOOKUP(G1848,Movies_data!$A$1:$A$41,Movies_data!$H$1:$H$41,"Not Found")</f>
        <v>6.8</v>
      </c>
      <c r="L1848" s="1" t="str">
        <f t="array" ref="L1848">_xlfn.XLOOKUP(A1848,Booking_data!$A$1:$A$6001,Booking_data!$E$1:$E$6001,"not Found")</f>
        <v>C073</v>
      </c>
      <c r="M1848" s="1" t="str">
        <f t="array" ref="M1848">_xlfn.XLOOKUP(L1848,Cinemas_data!$A$1:$A$49,Cinemas_data!$I$1:$I$49,"not Found")</f>
        <v>#NAME?</v>
      </c>
      <c r="N1848" s="1" t="str">
        <f t="array" ref="N1848">_xlfn.XLOOKUP(L1848,Cinemas_data!$A$1:$A$49,Cinemas_data!$C$1:$C$49,"not Found")</f>
        <v>Hyderabad</v>
      </c>
      <c r="O1848" s="1">
        <f t="array" ref="O1848">_xlfn.XLOOKUP(A1848,Booking_data!$A$1:$A$6001,Booking_data!$H$1:$H$6001,"not found")</f>
        <v>4</v>
      </c>
      <c r="P1848" s="1">
        <f t="array" ref="P1848">_xlfn.XLOOKUP(A1848,Booking_data!$A$1:$A$6001,Booking_data!$I$1:$I$6001,"not Found")</f>
        <v>320</v>
      </c>
      <c r="Q1848" s="1">
        <f t="shared" si="3"/>
        <v>1280</v>
      </c>
      <c r="R1848" s="1" t="str">
        <f t="array" ref="R1848">_xlfn.XLOOKUP(A1848,Booking_data!$A$1:$A$6001,Booking_data!$L$1:$L$6001,"Not Found")</f>
        <v>Wallet</v>
      </c>
      <c r="S1848" s="1">
        <f t="array" ref="S1848">_xlfn.XLOOKUP(A1848,Booking_data!$A$1:$A$6001,Booking_data!$N$1:$N$6001,"not Found")</f>
        <v>23</v>
      </c>
      <c r="T1848" s="1" t="str">
        <f t="array" ref="T1848">_xlfn.XLOOKUP(A1848,Booking_data!$A$1:$A$6001,Booking_data!$O$1:$O$6001,"Not Found")</f>
        <v>Other</v>
      </c>
      <c r="U1848" s="1" t="str">
        <f t="shared" si="4"/>
        <v>Youngster</v>
      </c>
      <c r="V1848" s="1" t="str">
        <f t="shared" si="5"/>
        <v>Medium Booking</v>
      </c>
    </row>
    <row r="1849" ht="15.75" customHeight="1">
      <c r="A1849" s="1" t="s">
        <v>2163</v>
      </c>
      <c r="B1849" s="6">
        <v>46155.0</v>
      </c>
      <c r="C1849" s="6">
        <v>46159.0</v>
      </c>
      <c r="D1849" s="7">
        <v>0.3958333333333333</v>
      </c>
      <c r="E1849" s="1" t="str">
        <f t="shared" si="1"/>
        <v>Weekday</v>
      </c>
      <c r="F1849" s="1" t="str">
        <f t="shared" si="2"/>
        <v>May</v>
      </c>
      <c r="G1849" s="1" t="str">
        <f t="array" ref="G1849">_xlfn.XLOOKUP(A1849,Booking_data!$A$1:$A$6001,Booking_data!$D$1:$D$6001,"not found")</f>
        <v>M026</v>
      </c>
      <c r="H1849" s="1" t="str">
        <f t="array" ref="H1849">_xlfn.XLOOKUP(G1849,Movies_data!$A$1:$A$41,Movies_data!$B$1:$B$41,"not found")</f>
        <v>Drishyam 2</v>
      </c>
      <c r="I1849" s="1" t="str">
        <f t="array" ref="I1849">_xlfn.XLOOKUP(G1849,Movies_data!$A$1:$A$41,Movies_data!$D$1:$D$41,"not found")</f>
        <v>Thriller</v>
      </c>
      <c r="J1849" s="1" t="str">
        <f t="array" ref="J1849">_xlfn.XLOOKUP(G1849,Movies_data!$A$1:$A$41,Movies_data!$C$1:$C$41,"not found")</f>
        <v>Hindi</v>
      </c>
      <c r="K1849" s="1">
        <f t="array" ref="K1849">_xlfn.XLOOKUP(G1849,Movies_data!$A$1:$A$41,Movies_data!$H$1:$H$41,"Not Found")</f>
        <v>8.2</v>
      </c>
      <c r="L1849" s="1" t="str">
        <f t="array" ref="L1849">_xlfn.XLOOKUP(A1849,Booking_data!$A$1:$A$6001,Booking_data!$E$1:$E$6001,"not Found")</f>
        <v>C063</v>
      </c>
      <c r="M1849" s="1" t="str">
        <f t="array" ref="M1849">_xlfn.XLOOKUP(L1849,Cinemas_data!$A$1:$A$49,Cinemas_data!$I$1:$I$49,"not Found")</f>
        <v>#NAME?</v>
      </c>
      <c r="N1849" s="1" t="str">
        <f t="array" ref="N1849">_xlfn.XLOOKUP(L1849,Cinemas_data!$A$1:$A$49,Cinemas_data!$C$1:$C$49,"not Found")</f>
        <v>Mysuru</v>
      </c>
      <c r="O1849" s="1">
        <f t="array" ref="O1849">_xlfn.XLOOKUP(A1849,Booking_data!$A$1:$A$6001,Booking_data!$H$1:$H$6001,"not found")</f>
        <v>1</v>
      </c>
      <c r="P1849" s="1">
        <f t="array" ref="P1849">_xlfn.XLOOKUP(A1849,Booking_data!$A$1:$A$6001,Booking_data!$I$1:$I$6001,"not Found")</f>
        <v>240</v>
      </c>
      <c r="Q1849" s="1">
        <f t="shared" si="3"/>
        <v>240</v>
      </c>
      <c r="R1849" s="1" t="str">
        <f t="array" ref="R1849">_xlfn.XLOOKUP(A1849,Booking_data!$A$1:$A$6001,Booking_data!$L$1:$L$6001,"Not Found")</f>
        <v>Debit Card</v>
      </c>
      <c r="S1849" s="1">
        <f t="array" ref="S1849">_xlfn.XLOOKUP(A1849,Booking_data!$A$1:$A$6001,Booking_data!$N$1:$N$6001,"not Found")</f>
        <v>31</v>
      </c>
      <c r="T1849" s="1" t="str">
        <f t="array" ref="T1849">_xlfn.XLOOKUP(A1849,Booking_data!$A$1:$A$6001,Booking_data!$O$1:$O$6001,"Not Found")</f>
        <v>Male</v>
      </c>
      <c r="U1849" s="1" t="str">
        <f t="shared" si="4"/>
        <v>Middle Age</v>
      </c>
      <c r="V1849" s="1" t="str">
        <f t="shared" si="5"/>
        <v>Low Booking</v>
      </c>
    </row>
    <row r="1850" ht="15.75" customHeight="1">
      <c r="A1850" s="1" t="s">
        <v>2164</v>
      </c>
      <c r="B1850" s="6">
        <v>46146.0</v>
      </c>
      <c r="C1850" s="6">
        <v>46146.0</v>
      </c>
      <c r="D1850" s="7">
        <v>0.3958333333333333</v>
      </c>
      <c r="E1850" s="1" t="str">
        <f t="shared" si="1"/>
        <v>Weekday</v>
      </c>
      <c r="F1850" s="1" t="str">
        <f t="shared" si="2"/>
        <v>May</v>
      </c>
      <c r="G1850" s="1" t="str">
        <f t="array" ref="G1850">_xlfn.XLOOKUP(A1850,Booking_data!$A$1:$A$6001,Booking_data!$D$1:$D$6001,"not found")</f>
        <v>M023</v>
      </c>
      <c r="H1850" s="1" t="str">
        <f t="array" ref="H1850">_xlfn.XLOOKUP(G1850,Movies_data!$A$1:$A$41,Movies_data!$B$1:$B$41,"not found")</f>
        <v>Stree 2</v>
      </c>
      <c r="I1850" s="1" t="str">
        <f t="array" ref="I1850">_xlfn.XLOOKUP(G1850,Movies_data!$A$1:$A$41,Movies_data!$D$1:$D$41,"not found")</f>
        <v>Comedy</v>
      </c>
      <c r="J1850" s="1" t="str">
        <f t="array" ref="J1850">_xlfn.XLOOKUP(G1850,Movies_data!$A$1:$A$41,Movies_data!$C$1:$C$41,"not found")</f>
        <v>Hindi</v>
      </c>
      <c r="K1850" s="1">
        <f t="array" ref="K1850">_xlfn.XLOOKUP(G1850,Movies_data!$A$1:$A$41,Movies_data!$H$1:$H$41,"Not Found")</f>
        <v>6.9</v>
      </c>
      <c r="L1850" s="1" t="str">
        <f t="array" ref="L1850">_xlfn.XLOOKUP(A1850,Booking_data!$A$1:$A$6001,Booking_data!$E$1:$E$6001,"not Found")</f>
        <v>C153</v>
      </c>
      <c r="M1850" s="1" t="str">
        <f t="array" ref="M1850">_xlfn.XLOOKUP(L1850,Cinemas_data!$A$1:$A$49,Cinemas_data!$I$1:$I$49,"not Found")</f>
        <v>#NAME?</v>
      </c>
      <c r="N1850" s="1" t="str">
        <f t="array" ref="N1850">_xlfn.XLOOKUP(L1850,Cinemas_data!$A$1:$A$49,Cinemas_data!$C$1:$C$49,"not Found")</f>
        <v>Kochi</v>
      </c>
      <c r="O1850" s="1">
        <f t="array" ref="O1850">_xlfn.XLOOKUP(A1850,Booking_data!$A$1:$A$6001,Booking_data!$H$1:$H$6001,"not found")</f>
        <v>4</v>
      </c>
      <c r="P1850" s="1">
        <f t="array" ref="P1850">_xlfn.XLOOKUP(A1850,Booking_data!$A$1:$A$6001,Booking_data!$I$1:$I$6001,"not Found")</f>
        <v>240</v>
      </c>
      <c r="Q1850" s="1">
        <f t="shared" si="3"/>
        <v>960</v>
      </c>
      <c r="R1850" s="1" t="str">
        <f t="array" ref="R1850">_xlfn.XLOOKUP(A1850,Booking_data!$A$1:$A$6001,Booking_data!$L$1:$L$6001,"Not Found")</f>
        <v>Net Banking</v>
      </c>
      <c r="S1850" s="1">
        <f t="array" ref="S1850">_xlfn.XLOOKUP(A1850,Booking_data!$A$1:$A$6001,Booking_data!$N$1:$N$6001,"not Found")</f>
        <v>38</v>
      </c>
      <c r="T1850" s="1" t="str">
        <f t="array" ref="T1850">_xlfn.XLOOKUP(A1850,Booking_data!$A$1:$A$6001,Booking_data!$O$1:$O$6001,"Not Found")</f>
        <v>Other</v>
      </c>
      <c r="U1850" s="1" t="str">
        <f t="shared" si="4"/>
        <v>Middle Age</v>
      </c>
      <c r="V1850" s="1" t="str">
        <f t="shared" si="5"/>
        <v>Medium Booking</v>
      </c>
    </row>
    <row r="1851" ht="15.75" customHeight="1">
      <c r="A1851" s="1" t="s">
        <v>2165</v>
      </c>
      <c r="B1851" s="6">
        <v>46052.0</v>
      </c>
      <c r="C1851" s="6">
        <v>46057.0</v>
      </c>
      <c r="D1851" s="7">
        <v>0.7708333333333334</v>
      </c>
      <c r="E1851" s="1" t="str">
        <f t="shared" si="1"/>
        <v>Weekday</v>
      </c>
      <c r="F1851" s="1" t="str">
        <f t="shared" si="2"/>
        <v>Jan</v>
      </c>
      <c r="G1851" s="1" t="str">
        <f t="array" ref="G1851">_xlfn.XLOOKUP(A1851,Booking_data!$A$1:$A$6001,Booking_data!$D$1:$D$6001,"not found")</f>
        <v>M022</v>
      </c>
      <c r="H1851" s="1" t="str">
        <f t="array" ref="H1851">_xlfn.XLOOKUP(G1851,Movies_data!$A$1:$A$41,Movies_data!$B$1:$B$41,"not found")</f>
        <v>12th Fail</v>
      </c>
      <c r="I1851" s="1" t="str">
        <f t="array" ref="I1851">_xlfn.XLOOKUP(G1851,Movies_data!$A$1:$A$41,Movies_data!$D$1:$D$41,"not found")</f>
        <v>Drama</v>
      </c>
      <c r="J1851" s="1" t="str">
        <f t="array" ref="J1851">_xlfn.XLOOKUP(G1851,Movies_data!$A$1:$A$41,Movies_data!$C$1:$C$41,"not found")</f>
        <v>Hindi</v>
      </c>
      <c r="K1851" s="1">
        <f t="array" ref="K1851">_xlfn.XLOOKUP(G1851,Movies_data!$A$1:$A$41,Movies_data!$H$1:$H$41,"Not Found")</f>
        <v>9</v>
      </c>
      <c r="L1851" s="1" t="str">
        <f t="array" ref="L1851">_xlfn.XLOOKUP(A1851,Booking_data!$A$1:$A$6001,Booking_data!$E$1:$E$6001,"not Found")</f>
        <v>C092</v>
      </c>
      <c r="M1851" s="1" t="str">
        <f t="array" ref="M1851">_xlfn.XLOOKUP(L1851,Cinemas_data!$A$1:$A$49,Cinemas_data!$I$1:$I$49,"not Found")</f>
        <v>#NAME?</v>
      </c>
      <c r="N1851" s="1" t="str">
        <f t="array" ref="N1851">_xlfn.XLOOKUP(L1851,Cinemas_data!$A$1:$A$49,Cinemas_data!$C$1:$C$49,"not Found")</f>
        <v>Mumbai</v>
      </c>
      <c r="O1851" s="1">
        <f t="array" ref="O1851">_xlfn.XLOOKUP(A1851,Booking_data!$A$1:$A$6001,Booking_data!$H$1:$H$6001,"not found")</f>
        <v>3</v>
      </c>
      <c r="P1851" s="1">
        <f t="array" ref="P1851">_xlfn.XLOOKUP(A1851,Booking_data!$A$1:$A$6001,Booking_data!$I$1:$I$6001,"not Found")</f>
        <v>340</v>
      </c>
      <c r="Q1851" s="1">
        <f t="shared" si="3"/>
        <v>1020</v>
      </c>
      <c r="R1851" s="1" t="str">
        <f t="array" ref="R1851">_xlfn.XLOOKUP(A1851,Booking_data!$A$1:$A$6001,Booking_data!$L$1:$L$6001,"Not Found")</f>
        <v>Net Banking</v>
      </c>
      <c r="S1851" s="1">
        <f t="array" ref="S1851">_xlfn.XLOOKUP(A1851,Booking_data!$A$1:$A$6001,Booking_data!$N$1:$N$6001,"not Found")</f>
        <v>46</v>
      </c>
      <c r="T1851" s="1" t="str">
        <f t="array" ref="T1851">_xlfn.XLOOKUP(A1851,Booking_data!$A$1:$A$6001,Booking_data!$O$1:$O$6001,"Not Found")</f>
        <v>Other</v>
      </c>
      <c r="U1851" s="1" t="str">
        <f t="shared" si="4"/>
        <v>Above 45</v>
      </c>
      <c r="V1851" s="1" t="str">
        <f t="shared" si="5"/>
        <v>Medium Booking</v>
      </c>
    </row>
    <row r="1852" ht="15.75" customHeight="1">
      <c r="A1852" s="1" t="s">
        <v>2166</v>
      </c>
      <c r="B1852" s="6">
        <v>46059.0</v>
      </c>
      <c r="C1852" s="6">
        <v>46062.0</v>
      </c>
      <c r="D1852" s="7">
        <v>0.8854166666666666</v>
      </c>
      <c r="E1852" s="1" t="str">
        <f t="shared" si="1"/>
        <v>Weekday</v>
      </c>
      <c r="F1852" s="1" t="str">
        <f t="shared" si="2"/>
        <v>Feb</v>
      </c>
      <c r="G1852" s="1" t="str">
        <f t="array" ref="G1852">_xlfn.XLOOKUP(A1852,Booking_data!$A$1:$A$6001,Booking_data!$D$1:$D$6001,"not found")</f>
        <v>M022</v>
      </c>
      <c r="H1852" s="1" t="str">
        <f t="array" ref="H1852">_xlfn.XLOOKUP(G1852,Movies_data!$A$1:$A$41,Movies_data!$B$1:$B$41,"not found")</f>
        <v>12th Fail</v>
      </c>
      <c r="I1852" s="1" t="str">
        <f t="array" ref="I1852">_xlfn.XLOOKUP(G1852,Movies_data!$A$1:$A$41,Movies_data!$D$1:$D$41,"not found")</f>
        <v>Drama</v>
      </c>
      <c r="J1852" s="1" t="str">
        <f t="array" ref="J1852">_xlfn.XLOOKUP(G1852,Movies_data!$A$1:$A$41,Movies_data!$C$1:$C$41,"not found")</f>
        <v>Hindi</v>
      </c>
      <c r="K1852" s="1">
        <f t="array" ref="K1852">_xlfn.XLOOKUP(G1852,Movies_data!$A$1:$A$41,Movies_data!$H$1:$H$41,"Not Found")</f>
        <v>9</v>
      </c>
      <c r="L1852" s="1" t="str">
        <f t="array" ref="L1852">_xlfn.XLOOKUP(A1852,Booking_data!$A$1:$A$6001,Booking_data!$E$1:$E$6001,"not Found")</f>
        <v>C072</v>
      </c>
      <c r="M1852" s="1" t="str">
        <f t="array" ref="M1852">_xlfn.XLOOKUP(L1852,Cinemas_data!$A$1:$A$49,Cinemas_data!$I$1:$I$49,"not Found")</f>
        <v>#NAME?</v>
      </c>
      <c r="N1852" s="1" t="str">
        <f t="array" ref="N1852">_xlfn.XLOOKUP(L1852,Cinemas_data!$A$1:$A$49,Cinemas_data!$C$1:$C$49,"not Found")</f>
        <v>Hyderabad</v>
      </c>
      <c r="O1852" s="1">
        <f t="array" ref="O1852">_xlfn.XLOOKUP(A1852,Booking_data!$A$1:$A$6001,Booking_data!$H$1:$H$6001,"not found")</f>
        <v>2</v>
      </c>
      <c r="P1852" s="1">
        <f t="array" ref="P1852">_xlfn.XLOOKUP(A1852,Booking_data!$A$1:$A$6001,Booking_data!$I$1:$I$6001,"not Found")</f>
        <v>200</v>
      </c>
      <c r="Q1852" s="1">
        <f t="shared" si="3"/>
        <v>400</v>
      </c>
      <c r="R1852" s="1" t="str">
        <f t="array" ref="R1852">_xlfn.XLOOKUP(A1852,Booking_data!$A$1:$A$6001,Booking_data!$L$1:$L$6001,"Not Found")</f>
        <v>Debit Card</v>
      </c>
      <c r="S1852" s="1">
        <f t="array" ref="S1852">_xlfn.XLOOKUP(A1852,Booking_data!$A$1:$A$6001,Booking_data!$N$1:$N$6001,"not Found")</f>
        <v>48</v>
      </c>
      <c r="T1852" s="1" t="str">
        <f t="array" ref="T1852">_xlfn.XLOOKUP(A1852,Booking_data!$A$1:$A$6001,Booking_data!$O$1:$O$6001,"Not Found")</f>
        <v>Male</v>
      </c>
      <c r="U1852" s="1" t="str">
        <f t="shared" si="4"/>
        <v>Above 45</v>
      </c>
      <c r="V1852" s="1" t="str">
        <f t="shared" si="5"/>
        <v>Low Booking</v>
      </c>
    </row>
    <row r="1853" ht="15.75" customHeight="1">
      <c r="A1853" s="1" t="s">
        <v>2167</v>
      </c>
      <c r="B1853" s="6">
        <v>46131.0</v>
      </c>
      <c r="C1853" s="6">
        <v>46137.0</v>
      </c>
      <c r="D1853" s="7">
        <v>0.53125</v>
      </c>
      <c r="E1853" s="1" t="str">
        <f t="shared" si="1"/>
        <v>Weekend</v>
      </c>
      <c r="F1853" s="1" t="str">
        <f t="shared" si="2"/>
        <v>Apr</v>
      </c>
      <c r="G1853" s="1" t="str">
        <f t="array" ref="G1853">_xlfn.XLOOKUP(A1853,Booking_data!$A$1:$A$6001,Booking_data!$D$1:$D$6001,"not found")</f>
        <v>M038</v>
      </c>
      <c r="H1853" s="1" t="str">
        <f t="array" ref="H1853">_xlfn.XLOOKUP(G1853,Movies_data!$A$1:$A$41,Movies_data!$B$1:$B$41,"not found")</f>
        <v>Barbie</v>
      </c>
      <c r="I1853" s="1" t="str">
        <f t="array" ref="I1853">_xlfn.XLOOKUP(G1853,Movies_data!$A$1:$A$41,Movies_data!$D$1:$D$41,"not found")</f>
        <v>Comedy</v>
      </c>
      <c r="J1853" s="1" t="str">
        <f t="array" ref="J1853">_xlfn.XLOOKUP(G1853,Movies_data!$A$1:$A$41,Movies_data!$C$1:$C$41,"not found")</f>
        <v>English</v>
      </c>
      <c r="K1853" s="1">
        <f t="array" ref="K1853">_xlfn.XLOOKUP(G1853,Movies_data!$A$1:$A$41,Movies_data!$H$1:$H$41,"Not Found")</f>
        <v>6.8</v>
      </c>
      <c r="L1853" s="1" t="str">
        <f t="array" ref="L1853">_xlfn.XLOOKUP(A1853,Booking_data!$A$1:$A$6001,Booking_data!$E$1:$E$6001,"not Found")</f>
        <v>C012</v>
      </c>
      <c r="M1853" s="1" t="str">
        <f t="array" ref="M1853">_xlfn.XLOOKUP(L1853,Cinemas_data!$A$1:$A$49,Cinemas_data!$I$1:$I$49,"not Found")</f>
        <v>#NAME?</v>
      </c>
      <c r="N1853" s="1" t="str">
        <f t="array" ref="N1853">_xlfn.XLOOKUP(L1853,Cinemas_data!$A$1:$A$49,Cinemas_data!$C$1:$C$49,"not Found")</f>
        <v>Chennai</v>
      </c>
      <c r="O1853" s="1">
        <f t="array" ref="O1853">_xlfn.XLOOKUP(A1853,Booking_data!$A$1:$A$6001,Booking_data!$H$1:$H$6001,"not found")</f>
        <v>3</v>
      </c>
      <c r="P1853" s="1">
        <f t="array" ref="P1853">_xlfn.XLOOKUP(A1853,Booking_data!$A$1:$A$6001,Booking_data!$I$1:$I$6001,"not Found")</f>
        <v>160</v>
      </c>
      <c r="Q1853" s="1">
        <f t="shared" si="3"/>
        <v>480</v>
      </c>
      <c r="R1853" s="1" t="str">
        <f t="array" ref="R1853">_xlfn.XLOOKUP(A1853,Booking_data!$A$1:$A$6001,Booking_data!$L$1:$L$6001,"Not Found")</f>
        <v>Wallet</v>
      </c>
      <c r="S1853" s="1">
        <f t="array" ref="S1853">_xlfn.XLOOKUP(A1853,Booking_data!$A$1:$A$6001,Booking_data!$N$1:$N$6001,"not Found")</f>
        <v>48</v>
      </c>
      <c r="T1853" s="1" t="str">
        <f t="array" ref="T1853">_xlfn.XLOOKUP(A1853,Booking_data!$A$1:$A$6001,Booking_data!$O$1:$O$6001,"Not Found")</f>
        <v>Other</v>
      </c>
      <c r="U1853" s="1" t="str">
        <f t="shared" si="4"/>
        <v>Above 45</v>
      </c>
      <c r="V1853" s="1" t="str">
        <f t="shared" si="5"/>
        <v>Medium Booking</v>
      </c>
    </row>
    <row r="1854" ht="15.75" customHeight="1">
      <c r="A1854" s="1" t="s">
        <v>2168</v>
      </c>
      <c r="B1854" s="6">
        <v>46053.0</v>
      </c>
      <c r="C1854" s="6">
        <v>46058.0</v>
      </c>
      <c r="D1854" s="7">
        <v>0.53125</v>
      </c>
      <c r="E1854" s="1" t="str">
        <f t="shared" si="1"/>
        <v>Weekend</v>
      </c>
      <c r="F1854" s="1" t="str">
        <f t="shared" si="2"/>
        <v>Jan</v>
      </c>
      <c r="G1854" s="1" t="str">
        <f t="array" ref="G1854">_xlfn.XLOOKUP(A1854,Booking_data!$A$1:$A$6001,Booking_data!$D$1:$D$6001,"not found")</f>
        <v>M020</v>
      </c>
      <c r="H1854" s="1" t="str">
        <f t="array" ref="H1854">_xlfn.XLOOKUP(G1854,Movies_data!$A$1:$A$41,Movies_data!$B$1:$B$41,"not found")</f>
        <v>Jawan</v>
      </c>
      <c r="I1854" s="1" t="str">
        <f t="array" ref="I1854">_xlfn.XLOOKUP(G1854,Movies_data!$A$1:$A$41,Movies_data!$D$1:$D$41,"not found")</f>
        <v>Action</v>
      </c>
      <c r="J1854" s="1" t="str">
        <f t="array" ref="J1854">_xlfn.XLOOKUP(G1854,Movies_data!$A$1:$A$41,Movies_data!$C$1:$C$41,"not found")</f>
        <v>Hindi</v>
      </c>
      <c r="K1854" s="1">
        <f t="array" ref="K1854">_xlfn.XLOOKUP(G1854,Movies_data!$A$1:$A$41,Movies_data!$H$1:$H$41,"Not Found")</f>
        <v>7</v>
      </c>
      <c r="L1854" s="1" t="str">
        <f t="array" ref="L1854">_xlfn.XLOOKUP(A1854,Booking_data!$A$1:$A$6001,Booking_data!$E$1:$E$6001,"not Found")</f>
        <v>C112</v>
      </c>
      <c r="M1854" s="1" t="str">
        <f t="array" ref="M1854">_xlfn.XLOOKUP(L1854,Cinemas_data!$A$1:$A$49,Cinemas_data!$I$1:$I$49,"not Found")</f>
        <v>#NAME?</v>
      </c>
      <c r="N1854" s="1" t="str">
        <f t="array" ref="N1854">_xlfn.XLOOKUP(L1854,Cinemas_data!$A$1:$A$49,Cinemas_data!$C$1:$C$49,"not Found")</f>
        <v>Delhi</v>
      </c>
      <c r="O1854" s="1">
        <f t="array" ref="O1854">_xlfn.XLOOKUP(A1854,Booking_data!$A$1:$A$6001,Booking_data!$H$1:$H$6001,"not found")</f>
        <v>3</v>
      </c>
      <c r="P1854" s="1">
        <f t="array" ref="P1854">_xlfn.XLOOKUP(A1854,Booking_data!$A$1:$A$6001,Booking_data!$I$1:$I$6001,"not Found")</f>
        <v>240</v>
      </c>
      <c r="Q1854" s="1">
        <f t="shared" si="3"/>
        <v>720</v>
      </c>
      <c r="R1854" s="1" t="str">
        <f t="array" ref="R1854">_xlfn.XLOOKUP(A1854,Booking_data!$A$1:$A$6001,Booking_data!$L$1:$L$6001,"Not Found")</f>
        <v>Credit Card</v>
      </c>
      <c r="S1854" s="1">
        <f t="array" ref="S1854">_xlfn.XLOOKUP(A1854,Booking_data!$A$1:$A$6001,Booking_data!$N$1:$N$6001,"not Found")</f>
        <v>60</v>
      </c>
      <c r="T1854" s="1" t="str">
        <f t="array" ref="T1854">_xlfn.XLOOKUP(A1854,Booking_data!$A$1:$A$6001,Booking_data!$O$1:$O$6001,"Not Found")</f>
        <v>Male</v>
      </c>
      <c r="U1854" s="1" t="str">
        <f t="shared" si="4"/>
        <v>Above 45</v>
      </c>
      <c r="V1854" s="1" t="str">
        <f t="shared" si="5"/>
        <v>Medium Booking</v>
      </c>
    </row>
    <row r="1855" ht="15.75" customHeight="1">
      <c r="A1855" s="1" t="s">
        <v>2169</v>
      </c>
      <c r="B1855" s="6">
        <v>46166.0</v>
      </c>
      <c r="C1855" s="6">
        <v>46169.0</v>
      </c>
      <c r="D1855" s="7">
        <v>0.6458333333333334</v>
      </c>
      <c r="E1855" s="1" t="str">
        <f t="shared" si="1"/>
        <v>Weekend</v>
      </c>
      <c r="F1855" s="1" t="str">
        <f t="shared" si="2"/>
        <v>May</v>
      </c>
      <c r="G1855" s="1" t="str">
        <f t="array" ref="G1855">_xlfn.XLOOKUP(A1855,Booking_data!$A$1:$A$6001,Booking_data!$D$1:$D$6001,"not found")</f>
        <v>M026</v>
      </c>
      <c r="H1855" s="1" t="str">
        <f t="array" ref="H1855">_xlfn.XLOOKUP(G1855,Movies_data!$A$1:$A$41,Movies_data!$B$1:$B$41,"not found")</f>
        <v>Drishyam 2</v>
      </c>
      <c r="I1855" s="1" t="str">
        <f t="array" ref="I1855">_xlfn.XLOOKUP(G1855,Movies_data!$A$1:$A$41,Movies_data!$D$1:$D$41,"not found")</f>
        <v>Thriller</v>
      </c>
      <c r="J1855" s="1" t="str">
        <f t="array" ref="J1855">_xlfn.XLOOKUP(G1855,Movies_data!$A$1:$A$41,Movies_data!$C$1:$C$41,"not found")</f>
        <v>Hindi</v>
      </c>
      <c r="K1855" s="1">
        <f t="array" ref="K1855">_xlfn.XLOOKUP(G1855,Movies_data!$A$1:$A$41,Movies_data!$H$1:$H$41,"Not Found")</f>
        <v>8.2</v>
      </c>
      <c r="L1855" s="1" t="str">
        <f t="array" ref="L1855">_xlfn.XLOOKUP(A1855,Booking_data!$A$1:$A$6001,Booking_data!$E$1:$E$6001,"not Found")</f>
        <v>C033</v>
      </c>
      <c r="M1855" s="1" t="str">
        <f t="array" ref="M1855">_xlfn.XLOOKUP(L1855,Cinemas_data!$A$1:$A$49,Cinemas_data!$I$1:$I$49,"not Found")</f>
        <v>#NAME?</v>
      </c>
      <c r="N1855" s="1" t="str">
        <f t="array" ref="N1855">_xlfn.XLOOKUP(L1855,Cinemas_data!$A$1:$A$49,Cinemas_data!$C$1:$C$49,"not Found")</f>
        <v>Madurai</v>
      </c>
      <c r="O1855" s="1">
        <f t="array" ref="O1855">_xlfn.XLOOKUP(A1855,Booking_data!$A$1:$A$6001,Booking_data!$H$1:$H$6001,"not found")</f>
        <v>4</v>
      </c>
      <c r="P1855" s="1">
        <f t="array" ref="P1855">_xlfn.XLOOKUP(A1855,Booking_data!$A$1:$A$6001,Booking_data!$I$1:$I$6001,"not Found")</f>
        <v>360</v>
      </c>
      <c r="Q1855" s="1">
        <f t="shared" si="3"/>
        <v>1440</v>
      </c>
      <c r="R1855" s="1" t="str">
        <f t="array" ref="R1855">_xlfn.XLOOKUP(A1855,Booking_data!$A$1:$A$6001,Booking_data!$L$1:$L$6001,"Not Found")</f>
        <v>Credit Card</v>
      </c>
      <c r="S1855" s="1">
        <f t="array" ref="S1855">_xlfn.XLOOKUP(A1855,Booking_data!$A$1:$A$6001,Booking_data!$N$1:$N$6001,"not Found")</f>
        <v>60</v>
      </c>
      <c r="T1855" s="1" t="str">
        <f t="array" ref="T1855">_xlfn.XLOOKUP(A1855,Booking_data!$A$1:$A$6001,Booking_data!$O$1:$O$6001,"Not Found")</f>
        <v>Male</v>
      </c>
      <c r="U1855" s="1" t="str">
        <f t="shared" si="4"/>
        <v>Above 45</v>
      </c>
      <c r="V1855" s="1" t="str">
        <f t="shared" si="5"/>
        <v>Medium Booking</v>
      </c>
    </row>
    <row r="1856" ht="15.75" customHeight="1">
      <c r="A1856" s="1" t="s">
        <v>2170</v>
      </c>
      <c r="B1856" s="6">
        <v>46099.0</v>
      </c>
      <c r="C1856" s="6">
        <v>46100.0</v>
      </c>
      <c r="D1856" s="7">
        <v>0.53125</v>
      </c>
      <c r="E1856" s="1" t="str">
        <f t="shared" si="1"/>
        <v>Weekday</v>
      </c>
      <c r="F1856" s="1" t="str">
        <f t="shared" si="2"/>
        <v>Mar</v>
      </c>
      <c r="G1856" s="1" t="str">
        <f t="array" ref="G1856">_xlfn.XLOOKUP(A1856,Booking_data!$A$1:$A$6001,Booking_data!$D$1:$D$6001,"not found")</f>
        <v>M010</v>
      </c>
      <c r="H1856" s="1" t="str">
        <f t="array" ref="H1856">_xlfn.XLOOKUP(G1856,Movies_data!$A$1:$A$41,Movies_data!$B$1:$B$41,"not found")</f>
        <v>Captain Miller</v>
      </c>
      <c r="I1856" s="1" t="str">
        <f t="array" ref="I1856">_xlfn.XLOOKUP(G1856,Movies_data!$A$1:$A$41,Movies_data!$D$1:$D$41,"not found")</f>
        <v>Action</v>
      </c>
      <c r="J1856" s="1" t="str">
        <f t="array" ref="J1856">_xlfn.XLOOKUP(G1856,Movies_data!$A$1:$A$41,Movies_data!$C$1:$C$41,"not found")</f>
        <v>Tamil</v>
      </c>
      <c r="K1856" s="1">
        <f t="array" ref="K1856">_xlfn.XLOOKUP(G1856,Movies_data!$A$1:$A$41,Movies_data!$H$1:$H$41,"Not Found")</f>
        <v>7</v>
      </c>
      <c r="L1856" s="1" t="str">
        <f t="array" ref="L1856">_xlfn.XLOOKUP(A1856,Booking_data!$A$1:$A$6001,Booking_data!$E$1:$E$6001,"not Found")</f>
        <v>C163</v>
      </c>
      <c r="M1856" s="1" t="str">
        <f t="array" ref="M1856">_xlfn.XLOOKUP(L1856,Cinemas_data!$A$1:$A$49,Cinemas_data!$I$1:$I$49,"not Found")</f>
        <v>#NAME?</v>
      </c>
      <c r="N1856" s="1" t="str">
        <f t="array" ref="N1856">_xlfn.XLOOKUP(L1856,Cinemas_data!$A$1:$A$49,Cinemas_data!$C$1:$C$49,"not Found")</f>
        <v>Thiruvananthapuram</v>
      </c>
      <c r="O1856" s="1">
        <f t="array" ref="O1856">_xlfn.XLOOKUP(A1856,Booking_data!$A$1:$A$6001,Booking_data!$H$1:$H$6001,"not found")</f>
        <v>1</v>
      </c>
      <c r="P1856" s="1">
        <f t="array" ref="P1856">_xlfn.XLOOKUP(A1856,Booking_data!$A$1:$A$6001,Booking_data!$I$1:$I$6001,"not Found")</f>
        <v>180</v>
      </c>
      <c r="Q1856" s="1">
        <f t="shared" si="3"/>
        <v>180</v>
      </c>
      <c r="R1856" s="1" t="str">
        <f t="array" ref="R1856">_xlfn.XLOOKUP(A1856,Booking_data!$A$1:$A$6001,Booking_data!$L$1:$L$6001,"Not Found")</f>
        <v>Net Banking</v>
      </c>
      <c r="S1856" s="1">
        <f t="array" ref="S1856">_xlfn.XLOOKUP(A1856,Booking_data!$A$1:$A$6001,Booking_data!$N$1:$N$6001,"not Found")</f>
        <v>52</v>
      </c>
      <c r="T1856" s="1" t="str">
        <f t="array" ref="T1856">_xlfn.XLOOKUP(A1856,Booking_data!$A$1:$A$6001,Booking_data!$O$1:$O$6001,"Not Found")</f>
        <v>Female</v>
      </c>
      <c r="U1856" s="1" t="str">
        <f t="shared" si="4"/>
        <v>Above 45</v>
      </c>
      <c r="V1856" s="1" t="str">
        <f t="shared" si="5"/>
        <v>Low Booking</v>
      </c>
    </row>
    <row r="1857" ht="15.75" customHeight="1">
      <c r="A1857" s="1" t="s">
        <v>2171</v>
      </c>
      <c r="B1857" s="6">
        <v>46142.0</v>
      </c>
      <c r="C1857" s="6">
        <v>46145.0</v>
      </c>
      <c r="D1857" s="7">
        <v>0.9375</v>
      </c>
      <c r="E1857" s="1" t="str">
        <f t="shared" si="1"/>
        <v>Weekday</v>
      </c>
      <c r="F1857" s="1" t="str">
        <f t="shared" si="2"/>
        <v>Apr</v>
      </c>
      <c r="G1857" s="1" t="str">
        <f t="array" ref="G1857">_xlfn.XLOOKUP(A1857,Booking_data!$A$1:$A$6001,Booking_data!$D$1:$D$6001,"not found")</f>
        <v>M008</v>
      </c>
      <c r="H1857" s="1" t="str">
        <f t="array" ref="H1857">_xlfn.XLOOKUP(G1857,Movies_data!$A$1:$A$41,Movies_data!$B$1:$B$41,"not found")</f>
        <v>Love Today</v>
      </c>
      <c r="I1857" s="1" t="str">
        <f t="array" ref="I1857">_xlfn.XLOOKUP(G1857,Movies_data!$A$1:$A$41,Movies_data!$D$1:$D$41,"not found")</f>
        <v>Romance</v>
      </c>
      <c r="J1857" s="1" t="str">
        <f t="array" ref="J1857">_xlfn.XLOOKUP(G1857,Movies_data!$A$1:$A$41,Movies_data!$C$1:$C$41,"not found")</f>
        <v>Tamil</v>
      </c>
      <c r="K1857" s="1">
        <f t="array" ref="K1857">_xlfn.XLOOKUP(G1857,Movies_data!$A$1:$A$41,Movies_data!$H$1:$H$41,"Not Found")</f>
        <v>7.4</v>
      </c>
      <c r="L1857" s="1" t="str">
        <f t="array" ref="L1857">_xlfn.XLOOKUP(A1857,Booking_data!$A$1:$A$6001,Booking_data!$E$1:$E$6001,"not Found")</f>
        <v>C091</v>
      </c>
      <c r="M1857" s="1" t="str">
        <f t="array" ref="M1857">_xlfn.XLOOKUP(L1857,Cinemas_data!$A$1:$A$49,Cinemas_data!$I$1:$I$49,"not Found")</f>
        <v>#NAME?</v>
      </c>
      <c r="N1857" s="1" t="str">
        <f t="array" ref="N1857">_xlfn.XLOOKUP(L1857,Cinemas_data!$A$1:$A$49,Cinemas_data!$C$1:$C$49,"not Found")</f>
        <v>Mumbai</v>
      </c>
      <c r="O1857" s="1">
        <f t="array" ref="O1857">_xlfn.XLOOKUP(A1857,Booking_data!$A$1:$A$6001,Booking_data!$H$1:$H$6001,"not found")</f>
        <v>4</v>
      </c>
      <c r="P1857" s="1">
        <f t="array" ref="P1857">_xlfn.XLOOKUP(A1857,Booking_data!$A$1:$A$6001,Booking_data!$I$1:$I$6001,"not Found")</f>
        <v>280</v>
      </c>
      <c r="Q1857" s="1">
        <f t="shared" si="3"/>
        <v>1120</v>
      </c>
      <c r="R1857" s="1" t="str">
        <f t="array" ref="R1857">_xlfn.XLOOKUP(A1857,Booking_data!$A$1:$A$6001,Booking_data!$L$1:$L$6001,"Not Found")</f>
        <v>Wallet</v>
      </c>
      <c r="S1857" s="1">
        <f t="array" ref="S1857">_xlfn.XLOOKUP(A1857,Booking_data!$A$1:$A$6001,Booking_data!$N$1:$N$6001,"not Found")</f>
        <v>40</v>
      </c>
      <c r="T1857" s="1" t="str">
        <f t="array" ref="T1857">_xlfn.XLOOKUP(A1857,Booking_data!$A$1:$A$6001,Booking_data!$O$1:$O$6001,"Not Found")</f>
        <v>Female</v>
      </c>
      <c r="U1857" s="1" t="str">
        <f t="shared" si="4"/>
        <v>Middle Age</v>
      </c>
      <c r="V1857" s="1" t="str">
        <f t="shared" si="5"/>
        <v>Medium Booking</v>
      </c>
    </row>
    <row r="1858" ht="15.75" customHeight="1">
      <c r="A1858" s="1" t="s">
        <v>2172</v>
      </c>
      <c r="B1858" s="6">
        <v>46183.0</v>
      </c>
      <c r="C1858" s="6">
        <v>46190.0</v>
      </c>
      <c r="D1858" s="7">
        <v>0.53125</v>
      </c>
      <c r="E1858" s="1" t="str">
        <f t="shared" si="1"/>
        <v>Weekday</v>
      </c>
      <c r="F1858" s="1" t="str">
        <f t="shared" si="2"/>
        <v>Jun</v>
      </c>
      <c r="G1858" s="1" t="str">
        <f t="array" ref="G1858">_xlfn.XLOOKUP(A1858,Booking_data!$A$1:$A$6001,Booking_data!$D$1:$D$6001,"not found")</f>
        <v>M007</v>
      </c>
      <c r="H1858" s="1" t="str">
        <f t="array" ref="H1858">_xlfn.XLOOKUP(G1858,Movies_data!$A$1:$A$41,Movies_data!$B$1:$B$41,"not found")</f>
        <v>Good Night</v>
      </c>
      <c r="I1858" s="1" t="str">
        <f t="array" ref="I1858">_xlfn.XLOOKUP(G1858,Movies_data!$A$1:$A$41,Movies_data!$D$1:$D$41,"not found")</f>
        <v>Comedy</v>
      </c>
      <c r="J1858" s="1" t="str">
        <f t="array" ref="J1858">_xlfn.XLOOKUP(G1858,Movies_data!$A$1:$A$41,Movies_data!$C$1:$C$41,"not found")</f>
        <v>Tamil</v>
      </c>
      <c r="K1858" s="1">
        <f t="array" ref="K1858">_xlfn.XLOOKUP(G1858,Movies_data!$A$1:$A$41,Movies_data!$H$1:$H$41,"Not Found")</f>
        <v>8</v>
      </c>
      <c r="L1858" s="1" t="str">
        <f t="array" ref="L1858">_xlfn.XLOOKUP(A1858,Booking_data!$A$1:$A$6001,Booking_data!$E$1:$E$6001,"not Found")</f>
        <v>C141</v>
      </c>
      <c r="M1858" s="1" t="str">
        <f t="array" ref="M1858">_xlfn.XLOOKUP(L1858,Cinemas_data!$A$1:$A$49,Cinemas_data!$I$1:$I$49,"not Found")</f>
        <v>#NAME?</v>
      </c>
      <c r="N1858" s="1" t="str">
        <f t="array" ref="N1858">_xlfn.XLOOKUP(L1858,Cinemas_data!$A$1:$A$49,Cinemas_data!$C$1:$C$49,"not Found")</f>
        <v>Ahmedabad</v>
      </c>
      <c r="O1858" s="1">
        <f t="array" ref="O1858">_xlfn.XLOOKUP(A1858,Booking_data!$A$1:$A$6001,Booking_data!$H$1:$H$6001,"not found")</f>
        <v>3</v>
      </c>
      <c r="P1858" s="1">
        <f t="array" ref="P1858">_xlfn.XLOOKUP(A1858,Booking_data!$A$1:$A$6001,Booking_data!$I$1:$I$6001,"not Found")</f>
        <v>240</v>
      </c>
      <c r="Q1858" s="1">
        <f t="shared" si="3"/>
        <v>720</v>
      </c>
      <c r="R1858" s="1" t="str">
        <f t="array" ref="R1858">_xlfn.XLOOKUP(A1858,Booking_data!$A$1:$A$6001,Booking_data!$L$1:$L$6001,"Not Found")</f>
        <v>Wallet</v>
      </c>
      <c r="S1858" s="1">
        <f t="array" ref="S1858">_xlfn.XLOOKUP(A1858,Booking_data!$A$1:$A$6001,Booking_data!$N$1:$N$6001,"not Found")</f>
        <v>28</v>
      </c>
      <c r="T1858" s="1" t="str">
        <f t="array" ref="T1858">_xlfn.XLOOKUP(A1858,Booking_data!$A$1:$A$6001,Booking_data!$O$1:$O$6001,"Not Found")</f>
        <v>Other</v>
      </c>
      <c r="U1858" s="1" t="str">
        <f t="shared" si="4"/>
        <v>Youngster</v>
      </c>
      <c r="V1858" s="1" t="str">
        <f t="shared" si="5"/>
        <v>Medium Booking</v>
      </c>
    </row>
    <row r="1859" ht="15.75" customHeight="1">
      <c r="A1859" s="1" t="s">
        <v>2173</v>
      </c>
      <c r="B1859" s="6">
        <v>46126.0</v>
      </c>
      <c r="C1859" s="6">
        <v>46127.0</v>
      </c>
      <c r="D1859" s="7">
        <v>0.7708333333333334</v>
      </c>
      <c r="E1859" s="1" t="str">
        <f t="shared" si="1"/>
        <v>Weekday</v>
      </c>
      <c r="F1859" s="1" t="str">
        <f t="shared" si="2"/>
        <v>Apr</v>
      </c>
      <c r="G1859" s="1" t="str">
        <f t="array" ref="G1859">_xlfn.XLOOKUP(A1859,Booking_data!$A$1:$A$6001,Booking_data!$D$1:$D$6001,"not found")</f>
        <v>M023</v>
      </c>
      <c r="H1859" s="1" t="str">
        <f t="array" ref="H1859">_xlfn.XLOOKUP(G1859,Movies_data!$A$1:$A$41,Movies_data!$B$1:$B$41,"not found")</f>
        <v>Stree 2</v>
      </c>
      <c r="I1859" s="1" t="str">
        <f t="array" ref="I1859">_xlfn.XLOOKUP(G1859,Movies_data!$A$1:$A$41,Movies_data!$D$1:$D$41,"not found")</f>
        <v>Comedy</v>
      </c>
      <c r="J1859" s="1" t="str">
        <f t="array" ref="J1859">_xlfn.XLOOKUP(G1859,Movies_data!$A$1:$A$41,Movies_data!$C$1:$C$41,"not found")</f>
        <v>Hindi</v>
      </c>
      <c r="K1859" s="1">
        <f t="array" ref="K1859">_xlfn.XLOOKUP(G1859,Movies_data!$A$1:$A$41,Movies_data!$H$1:$H$41,"Not Found")</f>
        <v>6.9</v>
      </c>
      <c r="L1859" s="1" t="str">
        <f t="array" ref="L1859">_xlfn.XLOOKUP(A1859,Booking_data!$A$1:$A$6001,Booking_data!$E$1:$E$6001,"not Found")</f>
        <v>C071</v>
      </c>
      <c r="M1859" s="1" t="str">
        <f t="array" ref="M1859">_xlfn.XLOOKUP(L1859,Cinemas_data!$A$1:$A$49,Cinemas_data!$I$1:$I$49,"not Found")</f>
        <v>#NAME?</v>
      </c>
      <c r="N1859" s="1" t="str">
        <f t="array" ref="N1859">_xlfn.XLOOKUP(L1859,Cinemas_data!$A$1:$A$49,Cinemas_data!$C$1:$C$49,"not Found")</f>
        <v>Hyderabad</v>
      </c>
      <c r="O1859" s="1">
        <f t="array" ref="O1859">_xlfn.XLOOKUP(A1859,Booking_data!$A$1:$A$6001,Booking_data!$H$1:$H$6001,"not found")</f>
        <v>2</v>
      </c>
      <c r="P1859" s="1">
        <f t="array" ref="P1859">_xlfn.XLOOKUP(A1859,Booking_data!$A$1:$A$6001,Booking_data!$I$1:$I$6001,"not Found")</f>
        <v>180</v>
      </c>
      <c r="Q1859" s="1">
        <f t="shared" si="3"/>
        <v>360</v>
      </c>
      <c r="R1859" s="1" t="str">
        <f t="array" ref="R1859">_xlfn.XLOOKUP(A1859,Booking_data!$A$1:$A$6001,Booking_data!$L$1:$L$6001,"Not Found")</f>
        <v>UPI</v>
      </c>
      <c r="S1859" s="1">
        <f t="array" ref="S1859">_xlfn.XLOOKUP(A1859,Booking_data!$A$1:$A$6001,Booking_data!$N$1:$N$6001,"not Found")</f>
        <v>60</v>
      </c>
      <c r="T1859" s="1" t="str">
        <f t="array" ref="T1859">_xlfn.XLOOKUP(A1859,Booking_data!$A$1:$A$6001,Booking_data!$O$1:$O$6001,"Not Found")</f>
        <v>Other</v>
      </c>
      <c r="U1859" s="1" t="str">
        <f t="shared" si="4"/>
        <v>Above 45</v>
      </c>
      <c r="V1859" s="1" t="str">
        <f t="shared" si="5"/>
        <v>Low Booking</v>
      </c>
    </row>
    <row r="1860" ht="15.75" customHeight="1">
      <c r="A1860" s="1" t="s">
        <v>2174</v>
      </c>
      <c r="B1860" s="6">
        <v>46166.0</v>
      </c>
      <c r="C1860" s="6">
        <v>46169.0</v>
      </c>
      <c r="D1860" s="7">
        <v>0.8854166666666666</v>
      </c>
      <c r="E1860" s="1" t="str">
        <f t="shared" si="1"/>
        <v>Weekend</v>
      </c>
      <c r="F1860" s="1" t="str">
        <f t="shared" si="2"/>
        <v>May</v>
      </c>
      <c r="G1860" s="1" t="str">
        <f t="array" ref="G1860">_xlfn.XLOOKUP(A1860,Booking_data!$A$1:$A$6001,Booking_data!$D$1:$D$6001,"not found")</f>
        <v>M025</v>
      </c>
      <c r="H1860" s="1" t="str">
        <f t="array" ref="H1860">_xlfn.XLOOKUP(G1860,Movies_data!$A$1:$A$41,Movies_data!$B$1:$B$41,"not found")</f>
        <v>Rocky Aur Rani Kii Prem Kahaani</v>
      </c>
      <c r="I1860" s="1" t="str">
        <f t="array" ref="I1860">_xlfn.XLOOKUP(G1860,Movies_data!$A$1:$A$41,Movies_data!$D$1:$D$41,"not found")</f>
        <v>Romance</v>
      </c>
      <c r="J1860" s="1" t="str">
        <f t="array" ref="J1860">_xlfn.XLOOKUP(G1860,Movies_data!$A$1:$A$41,Movies_data!$C$1:$C$41,"not found")</f>
        <v>Hindi</v>
      </c>
      <c r="K1860" s="1">
        <f t="array" ref="K1860">_xlfn.XLOOKUP(G1860,Movies_data!$A$1:$A$41,Movies_data!$H$1:$H$41,"Not Found")</f>
        <v>6.8</v>
      </c>
      <c r="L1860" s="1" t="str">
        <f t="array" ref="L1860">_xlfn.XLOOKUP(A1860,Booking_data!$A$1:$A$6001,Booking_data!$E$1:$E$6001,"not Found")</f>
        <v>C102</v>
      </c>
      <c r="M1860" s="1" t="str">
        <f t="array" ref="M1860">_xlfn.XLOOKUP(L1860,Cinemas_data!$A$1:$A$49,Cinemas_data!$I$1:$I$49,"not Found")</f>
        <v>#NAME?</v>
      </c>
      <c r="N1860" s="1" t="str">
        <f t="array" ref="N1860">_xlfn.XLOOKUP(L1860,Cinemas_data!$A$1:$A$49,Cinemas_data!$C$1:$C$49,"not Found")</f>
        <v>Pune</v>
      </c>
      <c r="O1860" s="1">
        <f t="array" ref="O1860">_xlfn.XLOOKUP(A1860,Booking_data!$A$1:$A$6001,Booking_data!$H$1:$H$6001,"not found")</f>
        <v>1</v>
      </c>
      <c r="P1860" s="1">
        <f t="array" ref="P1860">_xlfn.XLOOKUP(A1860,Booking_data!$A$1:$A$6001,Booking_data!$I$1:$I$6001,"not Found")</f>
        <v>220</v>
      </c>
      <c r="Q1860" s="1">
        <f t="shared" si="3"/>
        <v>220</v>
      </c>
      <c r="R1860" s="1" t="str">
        <f t="array" ref="R1860">_xlfn.XLOOKUP(A1860,Booking_data!$A$1:$A$6001,Booking_data!$L$1:$L$6001,"Not Found")</f>
        <v>Debit Card</v>
      </c>
      <c r="S1860" s="1">
        <f t="array" ref="S1860">_xlfn.XLOOKUP(A1860,Booking_data!$A$1:$A$6001,Booking_data!$N$1:$N$6001,"not Found")</f>
        <v>26</v>
      </c>
      <c r="T1860" s="1" t="str">
        <f t="array" ref="T1860">_xlfn.XLOOKUP(A1860,Booking_data!$A$1:$A$6001,Booking_data!$O$1:$O$6001,"Not Found")</f>
        <v>Other</v>
      </c>
      <c r="U1860" s="1" t="str">
        <f t="shared" si="4"/>
        <v>Youngster</v>
      </c>
      <c r="V1860" s="1" t="str">
        <f t="shared" si="5"/>
        <v>Low Booking</v>
      </c>
    </row>
    <row r="1861" ht="15.75" customHeight="1">
      <c r="A1861" s="1" t="s">
        <v>2175</v>
      </c>
      <c r="B1861" s="6">
        <v>46074.0</v>
      </c>
      <c r="C1861" s="6">
        <v>46074.0</v>
      </c>
      <c r="D1861" s="7">
        <v>0.8854166666666666</v>
      </c>
      <c r="E1861" s="1" t="str">
        <f t="shared" si="1"/>
        <v>Weekend</v>
      </c>
      <c r="F1861" s="1" t="str">
        <f t="shared" si="2"/>
        <v>Feb</v>
      </c>
      <c r="G1861" s="1" t="str">
        <f t="array" ref="G1861">_xlfn.XLOOKUP(A1861,Booking_data!$A$1:$A$6001,Booking_data!$D$1:$D$6001,"not found")</f>
        <v>M031</v>
      </c>
      <c r="H1861" s="1" t="str">
        <f t="array" ref="H1861">_xlfn.XLOOKUP(G1861,Movies_data!$A$1:$A$41,Movies_data!$B$1:$B$41,"not found")</f>
        <v>Bangalore Days</v>
      </c>
      <c r="I1861" s="1" t="str">
        <f t="array" ref="I1861">_xlfn.XLOOKUP(G1861,Movies_data!$A$1:$A$41,Movies_data!$D$1:$D$41,"not found")</f>
        <v>Drama</v>
      </c>
      <c r="J1861" s="1" t="str">
        <f t="array" ref="J1861">_xlfn.XLOOKUP(G1861,Movies_data!$A$1:$A$41,Movies_data!$C$1:$C$41,"not found")</f>
        <v>Malayalam</v>
      </c>
      <c r="K1861" s="1">
        <f t="array" ref="K1861">_xlfn.XLOOKUP(G1861,Movies_data!$A$1:$A$41,Movies_data!$H$1:$H$41,"Not Found")</f>
        <v>8.3</v>
      </c>
      <c r="L1861" s="1" t="str">
        <f t="array" ref="L1861">_xlfn.XLOOKUP(A1861,Booking_data!$A$1:$A$6001,Booking_data!$E$1:$E$6001,"not Found")</f>
        <v>C101</v>
      </c>
      <c r="M1861" s="1" t="str">
        <f t="array" ref="M1861">_xlfn.XLOOKUP(L1861,Cinemas_data!$A$1:$A$49,Cinemas_data!$I$1:$I$49,"not Found")</f>
        <v>#NAME?</v>
      </c>
      <c r="N1861" s="1" t="str">
        <f t="array" ref="N1861">_xlfn.XLOOKUP(L1861,Cinemas_data!$A$1:$A$49,Cinemas_data!$C$1:$C$49,"not Found")</f>
        <v>Pune</v>
      </c>
      <c r="O1861" s="1">
        <f t="array" ref="O1861">_xlfn.XLOOKUP(A1861,Booking_data!$A$1:$A$6001,Booking_data!$H$1:$H$6001,"not found")</f>
        <v>6</v>
      </c>
      <c r="P1861" s="1">
        <f t="array" ref="P1861">_xlfn.XLOOKUP(A1861,Booking_data!$A$1:$A$6001,Booking_data!$I$1:$I$6001,"not Found")</f>
        <v>180</v>
      </c>
      <c r="Q1861" s="1">
        <f t="shared" si="3"/>
        <v>1080</v>
      </c>
      <c r="R1861" s="1" t="str">
        <f t="array" ref="R1861">_xlfn.XLOOKUP(A1861,Booking_data!$A$1:$A$6001,Booking_data!$L$1:$L$6001,"Not Found")</f>
        <v>Credit Card</v>
      </c>
      <c r="S1861" s="1">
        <f t="array" ref="S1861">_xlfn.XLOOKUP(A1861,Booking_data!$A$1:$A$6001,Booking_data!$N$1:$N$6001,"not Found")</f>
        <v>59</v>
      </c>
      <c r="T1861" s="1" t="str">
        <f t="array" ref="T1861">_xlfn.XLOOKUP(A1861,Booking_data!$A$1:$A$6001,Booking_data!$O$1:$O$6001,"Not Found")</f>
        <v>Male</v>
      </c>
      <c r="U1861" s="1" t="str">
        <f t="shared" si="4"/>
        <v>Above 45</v>
      </c>
      <c r="V1861" s="1" t="str">
        <f t="shared" si="5"/>
        <v>High Booking</v>
      </c>
    </row>
    <row r="1862" ht="15.75" customHeight="1">
      <c r="A1862" s="1" t="s">
        <v>2176</v>
      </c>
      <c r="B1862" s="6">
        <v>46129.0</v>
      </c>
      <c r="C1862" s="6">
        <v>46135.0</v>
      </c>
      <c r="D1862" s="7">
        <v>0.3958333333333333</v>
      </c>
      <c r="E1862" s="1" t="str">
        <f t="shared" si="1"/>
        <v>Weekday</v>
      </c>
      <c r="F1862" s="1" t="str">
        <f t="shared" si="2"/>
        <v>Apr</v>
      </c>
      <c r="G1862" s="1" t="str">
        <f t="array" ref="G1862">_xlfn.XLOOKUP(A1862,Booking_data!$A$1:$A$6001,Booking_data!$D$1:$D$6001,"not found")</f>
        <v>M013</v>
      </c>
      <c r="H1862" s="1" t="str">
        <f t="array" ref="H1862">_xlfn.XLOOKUP(G1862,Movies_data!$A$1:$A$41,Movies_data!$B$1:$B$41,"not found")</f>
        <v>Salaar</v>
      </c>
      <c r="I1862" s="1" t="str">
        <f t="array" ref="I1862">_xlfn.XLOOKUP(G1862,Movies_data!$A$1:$A$41,Movies_data!$D$1:$D$41,"not found")</f>
        <v>Action</v>
      </c>
      <c r="J1862" s="1" t="str">
        <f t="array" ref="J1862">_xlfn.XLOOKUP(G1862,Movies_data!$A$1:$A$41,Movies_data!$C$1:$C$41,"not found")</f>
        <v>Telugu</v>
      </c>
      <c r="K1862" s="1">
        <f t="array" ref="K1862">_xlfn.XLOOKUP(G1862,Movies_data!$A$1:$A$41,Movies_data!$H$1:$H$41,"Not Found")</f>
        <v>6.5</v>
      </c>
      <c r="L1862" s="1" t="str">
        <f t="array" ref="L1862">_xlfn.XLOOKUP(A1862,Booking_data!$A$1:$A$6001,Booking_data!$E$1:$E$6001,"not Found")</f>
        <v>C032</v>
      </c>
      <c r="M1862" s="1" t="str">
        <f t="array" ref="M1862">_xlfn.XLOOKUP(L1862,Cinemas_data!$A$1:$A$49,Cinemas_data!$I$1:$I$49,"not Found")</f>
        <v>#NAME?</v>
      </c>
      <c r="N1862" s="1" t="str">
        <f t="array" ref="N1862">_xlfn.XLOOKUP(L1862,Cinemas_data!$A$1:$A$49,Cinemas_data!$C$1:$C$49,"not Found")</f>
        <v>Madurai</v>
      </c>
      <c r="O1862" s="1">
        <f t="array" ref="O1862">_xlfn.XLOOKUP(A1862,Booking_data!$A$1:$A$6001,Booking_data!$H$1:$H$6001,"not found")</f>
        <v>4</v>
      </c>
      <c r="P1862" s="1">
        <f t="array" ref="P1862">_xlfn.XLOOKUP(A1862,Booking_data!$A$1:$A$6001,Booking_data!$I$1:$I$6001,"not Found")</f>
        <v>340</v>
      </c>
      <c r="Q1862" s="1">
        <f t="shared" si="3"/>
        <v>1360</v>
      </c>
      <c r="R1862" s="1" t="str">
        <f t="array" ref="R1862">_xlfn.XLOOKUP(A1862,Booking_data!$A$1:$A$6001,Booking_data!$L$1:$L$6001,"Not Found")</f>
        <v>Debit Card</v>
      </c>
      <c r="S1862" s="1">
        <f t="array" ref="S1862">_xlfn.XLOOKUP(A1862,Booking_data!$A$1:$A$6001,Booking_data!$N$1:$N$6001,"not Found")</f>
        <v>22</v>
      </c>
      <c r="T1862" s="1" t="str">
        <f t="array" ref="T1862">_xlfn.XLOOKUP(A1862,Booking_data!$A$1:$A$6001,Booking_data!$O$1:$O$6001,"Not Found")</f>
        <v>Other</v>
      </c>
      <c r="U1862" s="1" t="str">
        <f t="shared" si="4"/>
        <v>Youngster</v>
      </c>
      <c r="V1862" s="1" t="str">
        <f t="shared" si="5"/>
        <v>Medium Booking</v>
      </c>
    </row>
    <row r="1863" ht="15.75" customHeight="1">
      <c r="A1863" s="1" t="s">
        <v>2177</v>
      </c>
      <c r="B1863" s="6">
        <v>46084.0</v>
      </c>
      <c r="C1863" s="6">
        <v>46088.0</v>
      </c>
      <c r="D1863" s="7">
        <v>0.6458333333333334</v>
      </c>
      <c r="E1863" s="1" t="str">
        <f t="shared" si="1"/>
        <v>Weekday</v>
      </c>
      <c r="F1863" s="1" t="str">
        <f t="shared" si="2"/>
        <v>Mar</v>
      </c>
      <c r="G1863" s="1" t="str">
        <f t="array" ref="G1863">_xlfn.XLOOKUP(A1863,Booking_data!$A$1:$A$6001,Booking_data!$D$1:$D$6001,"not found")</f>
        <v>M005</v>
      </c>
      <c r="H1863" s="1" t="str">
        <f t="array" ref="H1863">_xlfn.XLOOKUP(G1863,Movies_data!$A$1:$A$41,Movies_data!$B$1:$B$41,"not found")</f>
        <v>Ponniyin Selvan II</v>
      </c>
      <c r="I1863" s="1" t="str">
        <f t="array" ref="I1863">_xlfn.XLOOKUP(G1863,Movies_data!$A$1:$A$41,Movies_data!$D$1:$D$41,"not found")</f>
        <v>Drama</v>
      </c>
      <c r="J1863" s="1" t="str">
        <f t="array" ref="J1863">_xlfn.XLOOKUP(G1863,Movies_data!$A$1:$A$41,Movies_data!$C$1:$C$41,"not found")</f>
        <v>Tamil</v>
      </c>
      <c r="K1863" s="1">
        <f t="array" ref="K1863">_xlfn.XLOOKUP(G1863,Movies_data!$A$1:$A$41,Movies_data!$H$1:$H$41,"Not Found")</f>
        <v>7.3</v>
      </c>
      <c r="L1863" s="1" t="str">
        <f t="array" ref="L1863">_xlfn.XLOOKUP(A1863,Booking_data!$A$1:$A$6001,Booking_data!$E$1:$E$6001,"not Found")</f>
        <v>C013</v>
      </c>
      <c r="M1863" s="1" t="str">
        <f t="array" ref="M1863">_xlfn.XLOOKUP(L1863,Cinemas_data!$A$1:$A$49,Cinemas_data!$I$1:$I$49,"not Found")</f>
        <v>#NAME?</v>
      </c>
      <c r="N1863" s="1" t="str">
        <f t="array" ref="N1863">_xlfn.XLOOKUP(L1863,Cinemas_data!$A$1:$A$49,Cinemas_data!$C$1:$C$49,"not Found")</f>
        <v>Chennai</v>
      </c>
      <c r="O1863" s="1">
        <f t="array" ref="O1863">_xlfn.XLOOKUP(A1863,Booking_data!$A$1:$A$6001,Booking_data!$H$1:$H$6001,"not found")</f>
        <v>4</v>
      </c>
      <c r="P1863" s="1">
        <f t="array" ref="P1863">_xlfn.XLOOKUP(A1863,Booking_data!$A$1:$A$6001,Booking_data!$I$1:$I$6001,"not Found")</f>
        <v>240</v>
      </c>
      <c r="Q1863" s="1">
        <f t="shared" si="3"/>
        <v>960</v>
      </c>
      <c r="R1863" s="1" t="str">
        <f t="array" ref="R1863">_xlfn.XLOOKUP(A1863,Booking_data!$A$1:$A$6001,Booking_data!$L$1:$L$6001,"Not Found")</f>
        <v>UPI</v>
      </c>
      <c r="S1863" s="1">
        <f t="array" ref="S1863">_xlfn.XLOOKUP(A1863,Booking_data!$A$1:$A$6001,Booking_data!$N$1:$N$6001,"not Found")</f>
        <v>32</v>
      </c>
      <c r="T1863" s="1" t="str">
        <f t="array" ref="T1863">_xlfn.XLOOKUP(A1863,Booking_data!$A$1:$A$6001,Booking_data!$O$1:$O$6001,"Not Found")</f>
        <v>Male</v>
      </c>
      <c r="U1863" s="1" t="str">
        <f t="shared" si="4"/>
        <v>Middle Age</v>
      </c>
      <c r="V1863" s="1" t="str">
        <f t="shared" si="5"/>
        <v>Medium Booking</v>
      </c>
    </row>
    <row r="1864" ht="15.75" customHeight="1">
      <c r="A1864" s="1" t="s">
        <v>2178</v>
      </c>
      <c r="B1864" s="6">
        <v>46135.0</v>
      </c>
      <c r="C1864" s="6">
        <v>46141.0</v>
      </c>
      <c r="D1864" s="7">
        <v>0.8854166666666666</v>
      </c>
      <c r="E1864" s="1" t="str">
        <f t="shared" si="1"/>
        <v>Weekday</v>
      </c>
      <c r="F1864" s="1" t="str">
        <f t="shared" si="2"/>
        <v>Apr</v>
      </c>
      <c r="G1864" s="1" t="str">
        <f t="array" ref="G1864">_xlfn.XLOOKUP(A1864,Booking_data!$A$1:$A$6001,Booking_data!$D$1:$D$6001,"not found")</f>
        <v>M018</v>
      </c>
      <c r="H1864" s="1" t="str">
        <f t="array" ref="H1864">_xlfn.XLOOKUP(G1864,Movies_data!$A$1:$A$41,Movies_data!$B$1:$B$41,"not found")</f>
        <v>Sita Ramam</v>
      </c>
      <c r="I1864" s="1" t="str">
        <f t="array" ref="I1864">_xlfn.XLOOKUP(G1864,Movies_data!$A$1:$A$41,Movies_data!$D$1:$D$41,"not found")</f>
        <v>Romance</v>
      </c>
      <c r="J1864" s="1" t="str">
        <f t="array" ref="J1864">_xlfn.XLOOKUP(G1864,Movies_data!$A$1:$A$41,Movies_data!$C$1:$C$41,"not found")</f>
        <v>Telugu</v>
      </c>
      <c r="K1864" s="1">
        <f t="array" ref="K1864">_xlfn.XLOOKUP(G1864,Movies_data!$A$1:$A$41,Movies_data!$H$1:$H$41,"Not Found")</f>
        <v>8.5</v>
      </c>
      <c r="L1864" s="1" t="str">
        <f t="array" ref="L1864">_xlfn.XLOOKUP(A1864,Booking_data!$A$1:$A$6001,Booking_data!$E$1:$E$6001,"not Found")</f>
        <v>C093</v>
      </c>
      <c r="M1864" s="1" t="str">
        <f t="array" ref="M1864">_xlfn.XLOOKUP(L1864,Cinemas_data!$A$1:$A$49,Cinemas_data!$I$1:$I$49,"not Found")</f>
        <v>#NAME?</v>
      </c>
      <c r="N1864" s="1" t="str">
        <f t="array" ref="N1864">_xlfn.XLOOKUP(L1864,Cinemas_data!$A$1:$A$49,Cinemas_data!$C$1:$C$49,"not Found")</f>
        <v>Mumbai</v>
      </c>
      <c r="O1864" s="1">
        <f t="array" ref="O1864">_xlfn.XLOOKUP(A1864,Booking_data!$A$1:$A$6001,Booking_data!$H$1:$H$6001,"not found")</f>
        <v>2</v>
      </c>
      <c r="P1864" s="1">
        <f t="array" ref="P1864">_xlfn.XLOOKUP(A1864,Booking_data!$A$1:$A$6001,Booking_data!$I$1:$I$6001,"not Found")</f>
        <v>320</v>
      </c>
      <c r="Q1864" s="1">
        <f t="shared" si="3"/>
        <v>640</v>
      </c>
      <c r="R1864" s="1" t="str">
        <f t="array" ref="R1864">_xlfn.XLOOKUP(A1864,Booking_data!$A$1:$A$6001,Booking_data!$L$1:$L$6001,"Not Found")</f>
        <v>Debit Card</v>
      </c>
      <c r="S1864" s="1">
        <f t="array" ref="S1864">_xlfn.XLOOKUP(A1864,Booking_data!$A$1:$A$6001,Booking_data!$N$1:$N$6001,"not Found")</f>
        <v>46</v>
      </c>
      <c r="T1864" s="1" t="str">
        <f t="array" ref="T1864">_xlfn.XLOOKUP(A1864,Booking_data!$A$1:$A$6001,Booking_data!$O$1:$O$6001,"Not Found")</f>
        <v>Male</v>
      </c>
      <c r="U1864" s="1" t="str">
        <f t="shared" si="4"/>
        <v>Above 45</v>
      </c>
      <c r="V1864" s="1" t="str">
        <f t="shared" si="5"/>
        <v>Low Booking</v>
      </c>
    </row>
    <row r="1865" ht="15.75" customHeight="1">
      <c r="A1865" s="1" t="s">
        <v>2179</v>
      </c>
      <c r="B1865" s="6">
        <v>46093.0</v>
      </c>
      <c r="C1865" s="6">
        <v>46099.0</v>
      </c>
      <c r="D1865" s="7">
        <v>0.3958333333333333</v>
      </c>
      <c r="E1865" s="1" t="str">
        <f t="shared" si="1"/>
        <v>Weekday</v>
      </c>
      <c r="F1865" s="1" t="str">
        <f t="shared" si="2"/>
        <v>Mar</v>
      </c>
      <c r="G1865" s="1" t="str">
        <f t="array" ref="G1865">_xlfn.XLOOKUP(A1865,Booking_data!$A$1:$A$6001,Booking_data!$D$1:$D$6001,"not found")</f>
        <v>M004</v>
      </c>
      <c r="H1865" s="1" t="str">
        <f t="array" ref="H1865">_xlfn.XLOOKUP(G1865,Movies_data!$A$1:$A$41,Movies_data!$B$1:$B$41,"not found")</f>
        <v>Ponniyin Selvan I</v>
      </c>
      <c r="I1865" s="1" t="str">
        <f t="array" ref="I1865">_xlfn.XLOOKUP(G1865,Movies_data!$A$1:$A$41,Movies_data!$D$1:$D$41,"not found")</f>
        <v>Drama</v>
      </c>
      <c r="J1865" s="1" t="str">
        <f t="array" ref="J1865">_xlfn.XLOOKUP(G1865,Movies_data!$A$1:$A$41,Movies_data!$C$1:$C$41,"not found")</f>
        <v>Tamil</v>
      </c>
      <c r="K1865" s="1">
        <f t="array" ref="K1865">_xlfn.XLOOKUP(G1865,Movies_data!$A$1:$A$41,Movies_data!$H$1:$H$41,"Not Found")</f>
        <v>7.6</v>
      </c>
      <c r="L1865" s="1" t="str">
        <f t="array" ref="L1865">_xlfn.XLOOKUP(A1865,Booking_data!$A$1:$A$6001,Booking_data!$E$1:$E$6001,"not Found")</f>
        <v>C071</v>
      </c>
      <c r="M1865" s="1" t="str">
        <f t="array" ref="M1865">_xlfn.XLOOKUP(L1865,Cinemas_data!$A$1:$A$49,Cinemas_data!$I$1:$I$49,"not Found")</f>
        <v>#NAME?</v>
      </c>
      <c r="N1865" s="1" t="str">
        <f t="array" ref="N1865">_xlfn.XLOOKUP(L1865,Cinemas_data!$A$1:$A$49,Cinemas_data!$C$1:$C$49,"not Found")</f>
        <v>Hyderabad</v>
      </c>
      <c r="O1865" s="1">
        <f t="array" ref="O1865">_xlfn.XLOOKUP(A1865,Booking_data!$A$1:$A$6001,Booking_data!$H$1:$H$6001,"not found")</f>
        <v>3</v>
      </c>
      <c r="P1865" s="1">
        <f t="array" ref="P1865">_xlfn.XLOOKUP(A1865,Booking_data!$A$1:$A$6001,Booking_data!$I$1:$I$6001,"not Found")</f>
        <v>180</v>
      </c>
      <c r="Q1865" s="1">
        <f t="shared" si="3"/>
        <v>540</v>
      </c>
      <c r="R1865" s="1" t="str">
        <f t="array" ref="R1865">_xlfn.XLOOKUP(A1865,Booking_data!$A$1:$A$6001,Booking_data!$L$1:$L$6001,"Not Found")</f>
        <v>Debit Card</v>
      </c>
      <c r="S1865" s="1">
        <f t="array" ref="S1865">_xlfn.XLOOKUP(A1865,Booking_data!$A$1:$A$6001,Booking_data!$N$1:$N$6001,"not Found")</f>
        <v>40</v>
      </c>
      <c r="T1865" s="1" t="str">
        <f t="array" ref="T1865">_xlfn.XLOOKUP(A1865,Booking_data!$A$1:$A$6001,Booking_data!$O$1:$O$6001,"Not Found")</f>
        <v>Female</v>
      </c>
      <c r="U1865" s="1" t="str">
        <f t="shared" si="4"/>
        <v>Middle Age</v>
      </c>
      <c r="V1865" s="1" t="str">
        <f t="shared" si="5"/>
        <v>Medium Booking</v>
      </c>
    </row>
    <row r="1866" ht="15.75" customHeight="1">
      <c r="A1866" s="1" t="s">
        <v>2180</v>
      </c>
      <c r="B1866" s="6">
        <v>46134.0</v>
      </c>
      <c r="C1866" s="6">
        <v>46138.0</v>
      </c>
      <c r="D1866" s="7">
        <v>0.7708333333333334</v>
      </c>
      <c r="E1866" s="1" t="str">
        <f t="shared" si="1"/>
        <v>Weekday</v>
      </c>
      <c r="F1866" s="1" t="str">
        <f t="shared" si="2"/>
        <v>Apr</v>
      </c>
      <c r="G1866" s="1" t="str">
        <f t="array" ref="G1866">_xlfn.XLOOKUP(A1866,Booking_data!$A$1:$A$6001,Booking_data!$D$1:$D$6001,"not found")</f>
        <v>M004</v>
      </c>
      <c r="H1866" s="1" t="str">
        <f t="array" ref="H1866">_xlfn.XLOOKUP(G1866,Movies_data!$A$1:$A$41,Movies_data!$B$1:$B$41,"not found")</f>
        <v>Ponniyin Selvan I</v>
      </c>
      <c r="I1866" s="1" t="str">
        <f t="array" ref="I1866">_xlfn.XLOOKUP(G1866,Movies_data!$A$1:$A$41,Movies_data!$D$1:$D$41,"not found")</f>
        <v>Drama</v>
      </c>
      <c r="J1866" s="1" t="str">
        <f t="array" ref="J1866">_xlfn.XLOOKUP(G1866,Movies_data!$A$1:$A$41,Movies_data!$C$1:$C$41,"not found")</f>
        <v>Tamil</v>
      </c>
      <c r="K1866" s="1">
        <f t="array" ref="K1866">_xlfn.XLOOKUP(G1866,Movies_data!$A$1:$A$41,Movies_data!$H$1:$H$41,"Not Found")</f>
        <v>7.6</v>
      </c>
      <c r="L1866" s="1" t="str">
        <f t="array" ref="L1866">_xlfn.XLOOKUP(A1866,Booking_data!$A$1:$A$6001,Booking_data!$E$1:$E$6001,"not Found")</f>
        <v>C091</v>
      </c>
      <c r="M1866" s="1" t="str">
        <f t="array" ref="M1866">_xlfn.XLOOKUP(L1866,Cinemas_data!$A$1:$A$49,Cinemas_data!$I$1:$I$49,"not Found")</f>
        <v>#NAME?</v>
      </c>
      <c r="N1866" s="1" t="str">
        <f t="array" ref="N1866">_xlfn.XLOOKUP(L1866,Cinemas_data!$A$1:$A$49,Cinemas_data!$C$1:$C$49,"not Found")</f>
        <v>Mumbai</v>
      </c>
      <c r="O1866" s="1">
        <f t="array" ref="O1866">_xlfn.XLOOKUP(A1866,Booking_data!$A$1:$A$6001,Booking_data!$H$1:$H$6001,"not found")</f>
        <v>1</v>
      </c>
      <c r="P1866" s="1">
        <f t="array" ref="P1866">_xlfn.XLOOKUP(A1866,Booking_data!$A$1:$A$6001,Booking_data!$I$1:$I$6001,"not Found")</f>
        <v>200</v>
      </c>
      <c r="Q1866" s="1">
        <f t="shared" si="3"/>
        <v>200</v>
      </c>
      <c r="R1866" s="1" t="str">
        <f t="array" ref="R1866">_xlfn.XLOOKUP(A1866,Booking_data!$A$1:$A$6001,Booking_data!$L$1:$L$6001,"Not Found")</f>
        <v>UPI</v>
      </c>
      <c r="S1866" s="1">
        <f t="array" ref="S1866">_xlfn.XLOOKUP(A1866,Booking_data!$A$1:$A$6001,Booking_data!$N$1:$N$6001,"not Found")</f>
        <v>26</v>
      </c>
      <c r="T1866" s="1" t="str">
        <f t="array" ref="T1866">_xlfn.XLOOKUP(A1866,Booking_data!$A$1:$A$6001,Booking_data!$O$1:$O$6001,"Not Found")</f>
        <v>Other</v>
      </c>
      <c r="U1866" s="1" t="str">
        <f t="shared" si="4"/>
        <v>Youngster</v>
      </c>
      <c r="V1866" s="1" t="str">
        <f t="shared" si="5"/>
        <v>Low Booking</v>
      </c>
    </row>
    <row r="1867" ht="15.75" customHeight="1">
      <c r="A1867" s="1" t="s">
        <v>2181</v>
      </c>
      <c r="B1867" s="6">
        <v>46187.0</v>
      </c>
      <c r="C1867" s="6">
        <v>46193.0</v>
      </c>
      <c r="D1867" s="7">
        <v>0.9375</v>
      </c>
      <c r="E1867" s="1" t="str">
        <f t="shared" si="1"/>
        <v>Weekend</v>
      </c>
      <c r="F1867" s="1" t="str">
        <f t="shared" si="2"/>
        <v>Jun</v>
      </c>
      <c r="G1867" s="1" t="str">
        <f t="array" ref="G1867">_xlfn.XLOOKUP(A1867,Booking_data!$A$1:$A$6001,Booking_data!$D$1:$D$6001,"not found")</f>
        <v>M035</v>
      </c>
      <c r="H1867" s="1" t="str">
        <f t="array" ref="H1867">_xlfn.XLOOKUP(G1867,Movies_data!$A$1:$A$41,Movies_data!$B$1:$B$41,"not found")</f>
        <v>Aavesham</v>
      </c>
      <c r="I1867" s="1" t="str">
        <f t="array" ref="I1867">_xlfn.XLOOKUP(G1867,Movies_data!$A$1:$A$41,Movies_data!$D$1:$D$41,"not found")</f>
        <v>Comedy</v>
      </c>
      <c r="J1867" s="1" t="str">
        <f t="array" ref="J1867">_xlfn.XLOOKUP(G1867,Movies_data!$A$1:$A$41,Movies_data!$C$1:$C$41,"not found")</f>
        <v>Malayalam</v>
      </c>
      <c r="K1867" s="1">
        <f t="array" ref="K1867">_xlfn.XLOOKUP(G1867,Movies_data!$A$1:$A$41,Movies_data!$H$1:$H$41,"Not Found")</f>
        <v>7.8</v>
      </c>
      <c r="L1867" s="1" t="str">
        <f t="array" ref="L1867">_xlfn.XLOOKUP(A1867,Booking_data!$A$1:$A$6001,Booking_data!$E$1:$E$6001,"not Found")</f>
        <v>C142</v>
      </c>
      <c r="M1867" s="1" t="str">
        <f t="array" ref="M1867">_xlfn.XLOOKUP(L1867,Cinemas_data!$A$1:$A$49,Cinemas_data!$I$1:$I$49,"not Found")</f>
        <v>#NAME?</v>
      </c>
      <c r="N1867" s="1" t="str">
        <f t="array" ref="N1867">_xlfn.XLOOKUP(L1867,Cinemas_data!$A$1:$A$49,Cinemas_data!$C$1:$C$49,"not Found")</f>
        <v>Ahmedabad</v>
      </c>
      <c r="O1867" s="1">
        <f t="array" ref="O1867">_xlfn.XLOOKUP(A1867,Booking_data!$A$1:$A$6001,Booking_data!$H$1:$H$6001,"not found")</f>
        <v>2</v>
      </c>
      <c r="P1867" s="1">
        <f t="array" ref="P1867">_xlfn.XLOOKUP(A1867,Booking_data!$A$1:$A$6001,Booking_data!$I$1:$I$6001,"not Found")</f>
        <v>220</v>
      </c>
      <c r="Q1867" s="1">
        <f t="shared" si="3"/>
        <v>440</v>
      </c>
      <c r="R1867" s="1" t="str">
        <f t="array" ref="R1867">_xlfn.XLOOKUP(A1867,Booking_data!$A$1:$A$6001,Booking_data!$L$1:$L$6001,"Not Found")</f>
        <v>Net Banking</v>
      </c>
      <c r="S1867" s="1">
        <f t="array" ref="S1867">_xlfn.XLOOKUP(A1867,Booking_data!$A$1:$A$6001,Booking_data!$N$1:$N$6001,"not Found")</f>
        <v>49</v>
      </c>
      <c r="T1867" s="1" t="str">
        <f t="array" ref="T1867">_xlfn.XLOOKUP(A1867,Booking_data!$A$1:$A$6001,Booking_data!$O$1:$O$6001,"Not Found")</f>
        <v>Female</v>
      </c>
      <c r="U1867" s="1" t="str">
        <f t="shared" si="4"/>
        <v>Above 45</v>
      </c>
      <c r="V1867" s="1" t="str">
        <f t="shared" si="5"/>
        <v>Low Booking</v>
      </c>
    </row>
    <row r="1868" ht="15.75" customHeight="1">
      <c r="A1868" s="1" t="s">
        <v>2182</v>
      </c>
      <c r="B1868" s="6">
        <v>46099.0</v>
      </c>
      <c r="C1868" s="6">
        <v>46099.0</v>
      </c>
      <c r="D1868" s="7">
        <v>0.3958333333333333</v>
      </c>
      <c r="E1868" s="1" t="str">
        <f t="shared" si="1"/>
        <v>Weekday</v>
      </c>
      <c r="F1868" s="1" t="str">
        <f t="shared" si="2"/>
        <v>Mar</v>
      </c>
      <c r="G1868" s="1" t="str">
        <f t="array" ref="G1868">_xlfn.XLOOKUP(A1868,Booking_data!$A$1:$A$6001,Booking_data!$D$1:$D$6001,"not found")</f>
        <v>M001</v>
      </c>
      <c r="H1868" s="1" t="str">
        <f t="array" ref="H1868">_xlfn.XLOOKUP(G1868,Movies_data!$A$1:$A$41,Movies_data!$B$1:$B$41,"not found")</f>
        <v>Leo</v>
      </c>
      <c r="I1868" s="1" t="str">
        <f t="array" ref="I1868">_xlfn.XLOOKUP(G1868,Movies_data!$A$1:$A$41,Movies_data!$D$1:$D$41,"not found")</f>
        <v>Action</v>
      </c>
      <c r="J1868" s="1" t="str">
        <f t="array" ref="J1868">_xlfn.XLOOKUP(G1868,Movies_data!$A$1:$A$41,Movies_data!$C$1:$C$41,"not found")</f>
        <v>Tamil</v>
      </c>
      <c r="K1868" s="1">
        <f t="array" ref="K1868">_xlfn.XLOOKUP(G1868,Movies_data!$A$1:$A$41,Movies_data!$H$1:$H$41,"Not Found")</f>
        <v>8</v>
      </c>
      <c r="L1868" s="1" t="str">
        <f t="array" ref="L1868">_xlfn.XLOOKUP(A1868,Booking_data!$A$1:$A$6001,Booking_data!$E$1:$E$6001,"not Found")</f>
        <v>C123</v>
      </c>
      <c r="M1868" s="1" t="str">
        <f t="array" ref="M1868">_xlfn.XLOOKUP(L1868,Cinemas_data!$A$1:$A$49,Cinemas_data!$I$1:$I$49,"not Found")</f>
        <v>#NAME?</v>
      </c>
      <c r="N1868" s="1" t="str">
        <f t="array" ref="N1868">_xlfn.XLOOKUP(L1868,Cinemas_data!$A$1:$A$49,Cinemas_data!$C$1:$C$49,"not Found")</f>
        <v>Noida</v>
      </c>
      <c r="O1868" s="1">
        <f t="array" ref="O1868">_xlfn.XLOOKUP(A1868,Booking_data!$A$1:$A$6001,Booking_data!$H$1:$H$6001,"not found")</f>
        <v>1</v>
      </c>
      <c r="P1868" s="1">
        <f t="array" ref="P1868">_xlfn.XLOOKUP(A1868,Booking_data!$A$1:$A$6001,Booking_data!$I$1:$I$6001,"not Found")</f>
        <v>220</v>
      </c>
      <c r="Q1868" s="1">
        <f t="shared" si="3"/>
        <v>220</v>
      </c>
      <c r="R1868" s="1" t="str">
        <f t="array" ref="R1868">_xlfn.XLOOKUP(A1868,Booking_data!$A$1:$A$6001,Booking_data!$L$1:$L$6001,"Not Found")</f>
        <v>Debit Card</v>
      </c>
      <c r="S1868" s="1">
        <f t="array" ref="S1868">_xlfn.XLOOKUP(A1868,Booking_data!$A$1:$A$6001,Booking_data!$N$1:$N$6001,"not Found")</f>
        <v>39</v>
      </c>
      <c r="T1868" s="1" t="str">
        <f t="array" ref="T1868">_xlfn.XLOOKUP(A1868,Booking_data!$A$1:$A$6001,Booking_data!$O$1:$O$6001,"Not Found")</f>
        <v>Female</v>
      </c>
      <c r="U1868" s="1" t="str">
        <f t="shared" si="4"/>
        <v>Middle Age</v>
      </c>
      <c r="V1868" s="1" t="str">
        <f t="shared" si="5"/>
        <v>Low Booking</v>
      </c>
    </row>
    <row r="1869" ht="15.75" customHeight="1">
      <c r="A1869" s="1" t="s">
        <v>2183</v>
      </c>
      <c r="B1869" s="6">
        <v>46163.0</v>
      </c>
      <c r="C1869" s="6">
        <v>46169.0</v>
      </c>
      <c r="D1869" s="7">
        <v>0.53125</v>
      </c>
      <c r="E1869" s="1" t="str">
        <f t="shared" si="1"/>
        <v>Weekday</v>
      </c>
      <c r="F1869" s="1" t="str">
        <f t="shared" si="2"/>
        <v>May</v>
      </c>
      <c r="G1869" s="1" t="str">
        <f t="array" ref="G1869">_xlfn.XLOOKUP(A1869,Booking_data!$A$1:$A$6001,Booking_data!$D$1:$D$6001,"not found")</f>
        <v>M015</v>
      </c>
      <c r="H1869" s="1" t="str">
        <f t="array" ref="H1869">_xlfn.XLOOKUP(G1869,Movies_data!$A$1:$A$41,Movies_data!$B$1:$B$41,"not found")</f>
        <v>Kalki 2898 AD</v>
      </c>
      <c r="I1869" s="1" t="str">
        <f t="array" ref="I1869">_xlfn.XLOOKUP(G1869,Movies_data!$A$1:$A$41,Movies_data!$D$1:$D$41,"not found")</f>
        <v>Sci-Fi</v>
      </c>
      <c r="J1869" s="1" t="str">
        <f t="array" ref="J1869">_xlfn.XLOOKUP(G1869,Movies_data!$A$1:$A$41,Movies_data!$C$1:$C$41,"not found")</f>
        <v>Telugu</v>
      </c>
      <c r="K1869" s="1">
        <f t="array" ref="K1869">_xlfn.XLOOKUP(G1869,Movies_data!$A$1:$A$41,Movies_data!$H$1:$H$41,"Not Found")</f>
        <v>7</v>
      </c>
      <c r="L1869" s="1" t="str">
        <f t="array" ref="L1869">_xlfn.XLOOKUP(A1869,Booking_data!$A$1:$A$6001,Booking_data!$E$1:$E$6001,"not Found")</f>
        <v>C043</v>
      </c>
      <c r="M1869" s="1" t="str">
        <f t="array" ref="M1869">_xlfn.XLOOKUP(L1869,Cinemas_data!$A$1:$A$49,Cinemas_data!$I$1:$I$49,"not Found")</f>
        <v>#NAME?</v>
      </c>
      <c r="N1869" s="1" t="str">
        <f t="array" ref="N1869">_xlfn.XLOOKUP(L1869,Cinemas_data!$A$1:$A$49,Cinemas_data!$C$1:$C$49,"not Found")</f>
        <v>Salem</v>
      </c>
      <c r="O1869" s="1">
        <f t="array" ref="O1869">_xlfn.XLOOKUP(A1869,Booking_data!$A$1:$A$6001,Booking_data!$H$1:$H$6001,"not found")</f>
        <v>5</v>
      </c>
      <c r="P1869" s="1">
        <f t="array" ref="P1869">_xlfn.XLOOKUP(A1869,Booking_data!$A$1:$A$6001,Booking_data!$I$1:$I$6001,"not Found")</f>
        <v>380</v>
      </c>
      <c r="Q1869" s="1">
        <f t="shared" si="3"/>
        <v>1900</v>
      </c>
      <c r="R1869" s="1" t="str">
        <f t="array" ref="R1869">_xlfn.XLOOKUP(A1869,Booking_data!$A$1:$A$6001,Booking_data!$L$1:$L$6001,"Not Found")</f>
        <v>UPI</v>
      </c>
      <c r="S1869" s="1">
        <f t="array" ref="S1869">_xlfn.XLOOKUP(A1869,Booking_data!$A$1:$A$6001,Booking_data!$N$1:$N$6001,"not Found")</f>
        <v>48</v>
      </c>
      <c r="T1869" s="1" t="str">
        <f t="array" ref="T1869">_xlfn.XLOOKUP(A1869,Booking_data!$A$1:$A$6001,Booking_data!$O$1:$O$6001,"Not Found")</f>
        <v>Female</v>
      </c>
      <c r="U1869" s="1" t="str">
        <f t="shared" si="4"/>
        <v>Above 45</v>
      </c>
      <c r="V1869" s="1" t="str">
        <f t="shared" si="5"/>
        <v>High Booking</v>
      </c>
    </row>
    <row r="1870" ht="15.75" customHeight="1">
      <c r="A1870" s="1" t="s">
        <v>2184</v>
      </c>
      <c r="B1870" s="6">
        <v>46093.0</v>
      </c>
      <c r="C1870" s="6">
        <v>46099.0</v>
      </c>
      <c r="D1870" s="7">
        <v>0.53125</v>
      </c>
      <c r="E1870" s="1" t="str">
        <f t="shared" si="1"/>
        <v>Weekday</v>
      </c>
      <c r="F1870" s="1" t="str">
        <f t="shared" si="2"/>
        <v>Mar</v>
      </c>
      <c r="G1870" s="1" t="str">
        <f t="array" ref="G1870">_xlfn.XLOOKUP(A1870,Booking_data!$A$1:$A$6001,Booking_data!$D$1:$D$6001,"not found")</f>
        <v>M027</v>
      </c>
      <c r="H1870" s="1" t="str">
        <f t="array" ref="H1870">_xlfn.XLOOKUP(G1870,Movies_data!$A$1:$A$41,Movies_data!$B$1:$B$41,"not found")</f>
        <v>KGF Chapter 2</v>
      </c>
      <c r="I1870" s="1" t="str">
        <f t="array" ref="I1870">_xlfn.XLOOKUP(G1870,Movies_data!$A$1:$A$41,Movies_data!$D$1:$D$41,"not found")</f>
        <v>Action</v>
      </c>
      <c r="J1870" s="1" t="str">
        <f t="array" ref="J1870">_xlfn.XLOOKUP(G1870,Movies_data!$A$1:$A$41,Movies_data!$C$1:$C$41,"not found")</f>
        <v>Kannada</v>
      </c>
      <c r="K1870" s="1">
        <f t="array" ref="K1870">_xlfn.XLOOKUP(G1870,Movies_data!$A$1:$A$41,Movies_data!$H$1:$H$41,"Not Found")</f>
        <v>8.3</v>
      </c>
      <c r="L1870" s="1" t="str">
        <f t="array" ref="L1870">_xlfn.XLOOKUP(A1870,Booking_data!$A$1:$A$6001,Booking_data!$E$1:$E$6001,"not Found")</f>
        <v>C153</v>
      </c>
      <c r="M1870" s="1" t="str">
        <f t="array" ref="M1870">_xlfn.XLOOKUP(L1870,Cinemas_data!$A$1:$A$49,Cinemas_data!$I$1:$I$49,"not Found")</f>
        <v>#NAME?</v>
      </c>
      <c r="N1870" s="1" t="str">
        <f t="array" ref="N1870">_xlfn.XLOOKUP(L1870,Cinemas_data!$A$1:$A$49,Cinemas_data!$C$1:$C$49,"not Found")</f>
        <v>Kochi</v>
      </c>
      <c r="O1870" s="1">
        <f t="array" ref="O1870">_xlfn.XLOOKUP(A1870,Booking_data!$A$1:$A$6001,Booking_data!$H$1:$H$6001,"not found")</f>
        <v>2</v>
      </c>
      <c r="P1870" s="1">
        <f t="array" ref="P1870">_xlfn.XLOOKUP(A1870,Booking_data!$A$1:$A$6001,Booking_data!$I$1:$I$6001,"not Found")</f>
        <v>240</v>
      </c>
      <c r="Q1870" s="1">
        <f t="shared" si="3"/>
        <v>480</v>
      </c>
      <c r="R1870" s="1" t="str">
        <f t="array" ref="R1870">_xlfn.XLOOKUP(A1870,Booking_data!$A$1:$A$6001,Booking_data!$L$1:$L$6001,"Not Found")</f>
        <v>UPI</v>
      </c>
      <c r="S1870" s="1">
        <f t="array" ref="S1870">_xlfn.XLOOKUP(A1870,Booking_data!$A$1:$A$6001,Booking_data!$N$1:$N$6001,"not Found")</f>
        <v>30</v>
      </c>
      <c r="T1870" s="1" t="str">
        <f t="array" ref="T1870">_xlfn.XLOOKUP(A1870,Booking_data!$A$1:$A$6001,Booking_data!$O$1:$O$6001,"Not Found")</f>
        <v>Male</v>
      </c>
      <c r="U1870" s="1" t="str">
        <f t="shared" si="4"/>
        <v>Middle Age</v>
      </c>
      <c r="V1870" s="1" t="str">
        <f t="shared" si="5"/>
        <v>Low Booking</v>
      </c>
    </row>
    <row r="1871" ht="15.75" customHeight="1">
      <c r="A1871" s="1" t="s">
        <v>2185</v>
      </c>
      <c r="B1871" s="6">
        <v>46201.0</v>
      </c>
      <c r="C1871" s="6">
        <v>46208.0</v>
      </c>
      <c r="D1871" s="7">
        <v>0.6458333333333334</v>
      </c>
      <c r="E1871" s="1" t="str">
        <f t="shared" si="1"/>
        <v>Weekend</v>
      </c>
      <c r="F1871" s="1" t="str">
        <f t="shared" si="2"/>
        <v>Jun</v>
      </c>
      <c r="G1871" s="1" t="str">
        <f t="array" ref="G1871">_xlfn.XLOOKUP(A1871,Booking_data!$A$1:$A$6001,Booking_data!$D$1:$D$6001,"not found")</f>
        <v>M017</v>
      </c>
      <c r="H1871" s="1" t="str">
        <f t="array" ref="H1871">_xlfn.XLOOKUP(G1871,Movies_data!$A$1:$A$41,Movies_data!$B$1:$B$41,"not found")</f>
        <v>Baahubali 2</v>
      </c>
      <c r="I1871" s="1" t="str">
        <f t="array" ref="I1871">_xlfn.XLOOKUP(G1871,Movies_data!$A$1:$A$41,Movies_data!$D$1:$D$41,"not found")</f>
        <v>Action</v>
      </c>
      <c r="J1871" s="1" t="str">
        <f t="array" ref="J1871">_xlfn.XLOOKUP(G1871,Movies_data!$A$1:$A$41,Movies_data!$C$1:$C$41,"not found")</f>
        <v>Telugu</v>
      </c>
      <c r="K1871" s="1">
        <f t="array" ref="K1871">_xlfn.XLOOKUP(G1871,Movies_data!$A$1:$A$41,Movies_data!$H$1:$H$41,"Not Found")</f>
        <v>8.2</v>
      </c>
      <c r="L1871" s="1" t="str">
        <f t="array" ref="L1871">_xlfn.XLOOKUP(A1871,Booking_data!$A$1:$A$6001,Booking_data!$E$1:$E$6001,"not Found")</f>
        <v>C103</v>
      </c>
      <c r="M1871" s="1" t="str">
        <f t="array" ref="M1871">_xlfn.XLOOKUP(L1871,Cinemas_data!$A$1:$A$49,Cinemas_data!$I$1:$I$49,"not Found")</f>
        <v>#NAME?</v>
      </c>
      <c r="N1871" s="1" t="str">
        <f t="array" ref="N1871">_xlfn.XLOOKUP(L1871,Cinemas_data!$A$1:$A$49,Cinemas_data!$C$1:$C$49,"not Found")</f>
        <v>Pune</v>
      </c>
      <c r="O1871" s="1">
        <f t="array" ref="O1871">_xlfn.XLOOKUP(A1871,Booking_data!$A$1:$A$6001,Booking_data!$H$1:$H$6001,"not found")</f>
        <v>4</v>
      </c>
      <c r="P1871" s="1">
        <f t="array" ref="P1871">_xlfn.XLOOKUP(A1871,Booking_data!$A$1:$A$6001,Booking_data!$I$1:$I$6001,"not Found")</f>
        <v>360</v>
      </c>
      <c r="Q1871" s="1">
        <f t="shared" si="3"/>
        <v>1440</v>
      </c>
      <c r="R1871" s="1" t="str">
        <f t="array" ref="R1871">_xlfn.XLOOKUP(A1871,Booking_data!$A$1:$A$6001,Booking_data!$L$1:$L$6001,"Not Found")</f>
        <v>Wallet</v>
      </c>
      <c r="S1871" s="1">
        <f t="array" ref="S1871">_xlfn.XLOOKUP(A1871,Booking_data!$A$1:$A$6001,Booking_data!$N$1:$N$6001,"not Found")</f>
        <v>18</v>
      </c>
      <c r="T1871" s="1" t="str">
        <f t="array" ref="T1871">_xlfn.XLOOKUP(A1871,Booking_data!$A$1:$A$6001,Booking_data!$O$1:$O$6001,"Not Found")</f>
        <v>Female</v>
      </c>
      <c r="U1871" s="1" t="str">
        <f t="shared" si="4"/>
        <v>Youngster</v>
      </c>
      <c r="V1871" s="1" t="str">
        <f t="shared" si="5"/>
        <v>Medium Booking</v>
      </c>
    </row>
    <row r="1872" ht="15.75" customHeight="1">
      <c r="A1872" s="1" t="s">
        <v>2186</v>
      </c>
      <c r="B1872" s="6">
        <v>46085.0</v>
      </c>
      <c r="C1872" s="6">
        <v>46092.0</v>
      </c>
      <c r="D1872" s="7">
        <v>0.8854166666666666</v>
      </c>
      <c r="E1872" s="1" t="str">
        <f t="shared" si="1"/>
        <v>Weekday</v>
      </c>
      <c r="F1872" s="1" t="str">
        <f t="shared" si="2"/>
        <v>Mar</v>
      </c>
      <c r="G1872" s="1" t="str">
        <f t="array" ref="G1872">_xlfn.XLOOKUP(A1872,Booking_data!$A$1:$A$6001,Booking_data!$D$1:$D$6001,"not found")</f>
        <v>M015</v>
      </c>
      <c r="H1872" s="1" t="str">
        <f t="array" ref="H1872">_xlfn.XLOOKUP(G1872,Movies_data!$A$1:$A$41,Movies_data!$B$1:$B$41,"not found")</f>
        <v>Kalki 2898 AD</v>
      </c>
      <c r="I1872" s="1" t="str">
        <f t="array" ref="I1872">_xlfn.XLOOKUP(G1872,Movies_data!$A$1:$A$41,Movies_data!$D$1:$D$41,"not found")</f>
        <v>Sci-Fi</v>
      </c>
      <c r="J1872" s="1" t="str">
        <f t="array" ref="J1872">_xlfn.XLOOKUP(G1872,Movies_data!$A$1:$A$41,Movies_data!$C$1:$C$41,"not found")</f>
        <v>Telugu</v>
      </c>
      <c r="K1872" s="1">
        <f t="array" ref="K1872">_xlfn.XLOOKUP(G1872,Movies_data!$A$1:$A$41,Movies_data!$H$1:$H$41,"Not Found")</f>
        <v>7</v>
      </c>
      <c r="L1872" s="1" t="str">
        <f t="array" ref="L1872">_xlfn.XLOOKUP(A1872,Booking_data!$A$1:$A$6001,Booking_data!$E$1:$E$6001,"not Found")</f>
        <v>C101</v>
      </c>
      <c r="M1872" s="1" t="str">
        <f t="array" ref="M1872">_xlfn.XLOOKUP(L1872,Cinemas_data!$A$1:$A$49,Cinemas_data!$I$1:$I$49,"not Found")</f>
        <v>#NAME?</v>
      </c>
      <c r="N1872" s="1" t="str">
        <f t="array" ref="N1872">_xlfn.XLOOKUP(L1872,Cinemas_data!$A$1:$A$49,Cinemas_data!$C$1:$C$49,"not Found")</f>
        <v>Pune</v>
      </c>
      <c r="O1872" s="1">
        <f t="array" ref="O1872">_xlfn.XLOOKUP(A1872,Booking_data!$A$1:$A$6001,Booking_data!$H$1:$H$6001,"not found")</f>
        <v>1</v>
      </c>
      <c r="P1872" s="1">
        <f t="array" ref="P1872">_xlfn.XLOOKUP(A1872,Booking_data!$A$1:$A$6001,Booking_data!$I$1:$I$6001,"not Found")</f>
        <v>260</v>
      </c>
      <c r="Q1872" s="1">
        <f t="shared" si="3"/>
        <v>260</v>
      </c>
      <c r="R1872" s="1" t="str">
        <f t="array" ref="R1872">_xlfn.XLOOKUP(A1872,Booking_data!$A$1:$A$6001,Booking_data!$L$1:$L$6001,"Not Found")</f>
        <v>UPI</v>
      </c>
      <c r="S1872" s="1">
        <f t="array" ref="S1872">_xlfn.XLOOKUP(A1872,Booking_data!$A$1:$A$6001,Booking_data!$N$1:$N$6001,"not Found")</f>
        <v>41</v>
      </c>
      <c r="T1872" s="1" t="str">
        <f t="array" ref="T1872">_xlfn.XLOOKUP(A1872,Booking_data!$A$1:$A$6001,Booking_data!$O$1:$O$6001,"Not Found")</f>
        <v>Male</v>
      </c>
      <c r="U1872" s="1" t="str">
        <f t="shared" si="4"/>
        <v>Middle Age</v>
      </c>
      <c r="V1872" s="1" t="str">
        <f t="shared" si="5"/>
        <v>Low Booking</v>
      </c>
    </row>
    <row r="1873" ht="15.75" customHeight="1">
      <c r="A1873" s="1" t="s">
        <v>2187</v>
      </c>
      <c r="B1873" s="6">
        <v>46085.0</v>
      </c>
      <c r="C1873" s="6">
        <v>46086.0</v>
      </c>
      <c r="D1873" s="7">
        <v>0.7708333333333334</v>
      </c>
      <c r="E1873" s="1" t="str">
        <f t="shared" si="1"/>
        <v>Weekday</v>
      </c>
      <c r="F1873" s="1" t="str">
        <f t="shared" si="2"/>
        <v>Mar</v>
      </c>
      <c r="G1873" s="1" t="str">
        <f t="array" ref="G1873">_xlfn.XLOOKUP(A1873,Booking_data!$A$1:$A$6001,Booking_data!$D$1:$D$6001,"not found")</f>
        <v>M008</v>
      </c>
      <c r="H1873" s="1" t="str">
        <f t="array" ref="H1873">_xlfn.XLOOKUP(G1873,Movies_data!$A$1:$A$41,Movies_data!$B$1:$B$41,"not found")</f>
        <v>Love Today</v>
      </c>
      <c r="I1873" s="1" t="str">
        <f t="array" ref="I1873">_xlfn.XLOOKUP(G1873,Movies_data!$A$1:$A$41,Movies_data!$D$1:$D$41,"not found")</f>
        <v>Romance</v>
      </c>
      <c r="J1873" s="1" t="str">
        <f t="array" ref="J1873">_xlfn.XLOOKUP(G1873,Movies_data!$A$1:$A$41,Movies_data!$C$1:$C$41,"not found")</f>
        <v>Tamil</v>
      </c>
      <c r="K1873" s="1">
        <f t="array" ref="K1873">_xlfn.XLOOKUP(G1873,Movies_data!$A$1:$A$41,Movies_data!$H$1:$H$41,"Not Found")</f>
        <v>7.4</v>
      </c>
      <c r="L1873" s="1" t="str">
        <f t="array" ref="L1873">_xlfn.XLOOKUP(A1873,Booking_data!$A$1:$A$6001,Booking_data!$E$1:$E$6001,"not Found")</f>
        <v>C132</v>
      </c>
      <c r="M1873" s="1" t="str">
        <f t="array" ref="M1873">_xlfn.XLOOKUP(L1873,Cinemas_data!$A$1:$A$49,Cinemas_data!$I$1:$I$49,"not Found")</f>
        <v>#NAME?</v>
      </c>
      <c r="N1873" s="1" t="str">
        <f t="array" ref="N1873">_xlfn.XLOOKUP(L1873,Cinemas_data!$A$1:$A$49,Cinemas_data!$C$1:$C$49,"not Found")</f>
        <v>Kolkata</v>
      </c>
      <c r="O1873" s="1">
        <f t="array" ref="O1873">_xlfn.XLOOKUP(A1873,Booking_data!$A$1:$A$6001,Booking_data!$H$1:$H$6001,"not found")</f>
        <v>2</v>
      </c>
      <c r="P1873" s="1">
        <f t="array" ref="P1873">_xlfn.XLOOKUP(A1873,Booking_data!$A$1:$A$6001,Booking_data!$I$1:$I$6001,"not Found")</f>
        <v>180</v>
      </c>
      <c r="Q1873" s="1">
        <f t="shared" si="3"/>
        <v>360</v>
      </c>
      <c r="R1873" s="1" t="str">
        <f t="array" ref="R1873">_xlfn.XLOOKUP(A1873,Booking_data!$A$1:$A$6001,Booking_data!$L$1:$L$6001,"Not Found")</f>
        <v>Net Banking</v>
      </c>
      <c r="S1873" s="1">
        <f t="array" ref="S1873">_xlfn.XLOOKUP(A1873,Booking_data!$A$1:$A$6001,Booking_data!$N$1:$N$6001,"not Found")</f>
        <v>45</v>
      </c>
      <c r="T1873" s="1" t="str">
        <f t="array" ref="T1873">_xlfn.XLOOKUP(A1873,Booking_data!$A$1:$A$6001,Booking_data!$O$1:$O$6001,"Not Found")</f>
        <v>Male</v>
      </c>
      <c r="U1873" s="1" t="str">
        <f t="shared" si="4"/>
        <v>Above 45</v>
      </c>
      <c r="V1873" s="1" t="str">
        <f t="shared" si="5"/>
        <v>Low Booking</v>
      </c>
    </row>
    <row r="1874" ht="15.75" customHeight="1">
      <c r="A1874" s="1" t="s">
        <v>2188</v>
      </c>
      <c r="B1874" s="6">
        <v>46026.0</v>
      </c>
      <c r="C1874" s="6">
        <v>46033.0</v>
      </c>
      <c r="D1874" s="7">
        <v>0.8854166666666666</v>
      </c>
      <c r="E1874" s="1" t="str">
        <f t="shared" si="1"/>
        <v>Weekend</v>
      </c>
      <c r="F1874" s="1" t="str">
        <f t="shared" si="2"/>
        <v>Jan</v>
      </c>
      <c r="G1874" s="1" t="str">
        <f t="array" ref="G1874">_xlfn.XLOOKUP(A1874,Booking_data!$A$1:$A$6001,Booking_data!$D$1:$D$6001,"not found")</f>
        <v>M030</v>
      </c>
      <c r="H1874" s="1" t="str">
        <f t="array" ref="H1874">_xlfn.XLOOKUP(G1874,Movies_data!$A$1:$A$41,Movies_data!$B$1:$B$41,"not found")</f>
        <v>Kirik Party</v>
      </c>
      <c r="I1874" s="1" t="str">
        <f t="array" ref="I1874">_xlfn.XLOOKUP(G1874,Movies_data!$A$1:$A$41,Movies_data!$D$1:$D$41,"not found")</f>
        <v>Comedy</v>
      </c>
      <c r="J1874" s="1" t="str">
        <f t="array" ref="J1874">_xlfn.XLOOKUP(G1874,Movies_data!$A$1:$A$41,Movies_data!$C$1:$C$41,"not found")</f>
        <v>Kannada</v>
      </c>
      <c r="K1874" s="1">
        <f t="array" ref="K1874">_xlfn.XLOOKUP(G1874,Movies_data!$A$1:$A$41,Movies_data!$H$1:$H$41,"Not Found")</f>
        <v>8</v>
      </c>
      <c r="L1874" s="1" t="str">
        <f t="array" ref="L1874">_xlfn.XLOOKUP(A1874,Booking_data!$A$1:$A$6001,Booking_data!$E$1:$E$6001,"not Found")</f>
        <v>C022</v>
      </c>
      <c r="M1874" s="1" t="str">
        <f t="array" ref="M1874">_xlfn.XLOOKUP(L1874,Cinemas_data!$A$1:$A$49,Cinemas_data!$I$1:$I$49,"not Found")</f>
        <v>#NAME?</v>
      </c>
      <c r="N1874" s="1" t="str">
        <f t="array" ref="N1874">_xlfn.XLOOKUP(L1874,Cinemas_data!$A$1:$A$49,Cinemas_data!$C$1:$C$49,"not Found")</f>
        <v>Coimbatore</v>
      </c>
      <c r="O1874" s="1">
        <f t="array" ref="O1874">_xlfn.XLOOKUP(A1874,Booking_data!$A$1:$A$6001,Booking_data!$H$1:$H$6001,"not found")</f>
        <v>3</v>
      </c>
      <c r="P1874" s="1">
        <f t="array" ref="P1874">_xlfn.XLOOKUP(A1874,Booking_data!$A$1:$A$6001,Booking_data!$I$1:$I$6001,"not Found")</f>
        <v>380</v>
      </c>
      <c r="Q1874" s="1">
        <f t="shared" si="3"/>
        <v>1140</v>
      </c>
      <c r="R1874" s="1" t="str">
        <f t="array" ref="R1874">_xlfn.XLOOKUP(A1874,Booking_data!$A$1:$A$6001,Booking_data!$L$1:$L$6001,"Not Found")</f>
        <v>Net Banking</v>
      </c>
      <c r="S1874" s="1">
        <f t="array" ref="S1874">_xlfn.XLOOKUP(A1874,Booking_data!$A$1:$A$6001,Booking_data!$N$1:$N$6001,"not Found")</f>
        <v>58</v>
      </c>
      <c r="T1874" s="1" t="str">
        <f t="array" ref="T1874">_xlfn.XLOOKUP(A1874,Booking_data!$A$1:$A$6001,Booking_data!$O$1:$O$6001,"Not Found")</f>
        <v>Female</v>
      </c>
      <c r="U1874" s="1" t="str">
        <f t="shared" si="4"/>
        <v>Above 45</v>
      </c>
      <c r="V1874" s="1" t="str">
        <f t="shared" si="5"/>
        <v>Medium Booking</v>
      </c>
    </row>
    <row r="1875" ht="15.75" customHeight="1">
      <c r="A1875" s="1" t="s">
        <v>2189</v>
      </c>
      <c r="B1875" s="6">
        <v>46107.0</v>
      </c>
      <c r="C1875" s="6">
        <v>46114.0</v>
      </c>
      <c r="D1875" s="7">
        <v>0.9375</v>
      </c>
      <c r="E1875" s="1" t="str">
        <f t="shared" si="1"/>
        <v>Weekday</v>
      </c>
      <c r="F1875" s="1" t="str">
        <f t="shared" si="2"/>
        <v>Mar</v>
      </c>
      <c r="G1875" s="1" t="str">
        <f t="array" ref="G1875">_xlfn.XLOOKUP(A1875,Booking_data!$A$1:$A$6001,Booking_data!$D$1:$D$6001,"not found")</f>
        <v>M032</v>
      </c>
      <c r="H1875" s="1" t="str">
        <f t="array" ref="H1875">_xlfn.XLOOKUP(G1875,Movies_data!$A$1:$A$41,Movies_data!$B$1:$B$41,"not found")</f>
        <v>Premam</v>
      </c>
      <c r="I1875" s="1" t="str">
        <f t="array" ref="I1875">_xlfn.XLOOKUP(G1875,Movies_data!$A$1:$A$41,Movies_data!$D$1:$D$41,"not found")</f>
        <v>Romance</v>
      </c>
      <c r="J1875" s="1" t="str">
        <f t="array" ref="J1875">_xlfn.XLOOKUP(G1875,Movies_data!$A$1:$A$41,Movies_data!$C$1:$C$41,"not found")</f>
        <v>Malayalam</v>
      </c>
      <c r="K1875" s="1">
        <f t="array" ref="K1875">_xlfn.XLOOKUP(G1875,Movies_data!$A$1:$A$41,Movies_data!$H$1:$H$41,"Not Found")</f>
        <v>8.3</v>
      </c>
      <c r="L1875" s="1" t="str">
        <f t="array" ref="L1875">_xlfn.XLOOKUP(A1875,Booking_data!$A$1:$A$6001,Booking_data!$E$1:$E$6001,"not Found")</f>
        <v>C093</v>
      </c>
      <c r="M1875" s="1" t="str">
        <f t="array" ref="M1875">_xlfn.XLOOKUP(L1875,Cinemas_data!$A$1:$A$49,Cinemas_data!$I$1:$I$49,"not Found")</f>
        <v>#NAME?</v>
      </c>
      <c r="N1875" s="1" t="str">
        <f t="array" ref="N1875">_xlfn.XLOOKUP(L1875,Cinemas_data!$A$1:$A$49,Cinemas_data!$C$1:$C$49,"not Found")</f>
        <v>Mumbai</v>
      </c>
      <c r="O1875" s="1">
        <f t="array" ref="O1875">_xlfn.XLOOKUP(A1875,Booking_data!$A$1:$A$6001,Booking_data!$H$1:$H$6001,"not found")</f>
        <v>3</v>
      </c>
      <c r="P1875" s="1">
        <f t="array" ref="P1875">_xlfn.XLOOKUP(A1875,Booking_data!$A$1:$A$6001,Booking_data!$I$1:$I$6001,"not Found")</f>
        <v>420</v>
      </c>
      <c r="Q1875" s="1">
        <f t="shared" si="3"/>
        <v>1260</v>
      </c>
      <c r="R1875" s="1" t="str">
        <f t="array" ref="R1875">_xlfn.XLOOKUP(A1875,Booking_data!$A$1:$A$6001,Booking_data!$L$1:$L$6001,"Not Found")</f>
        <v>Credit Card</v>
      </c>
      <c r="S1875" s="1">
        <f t="array" ref="S1875">_xlfn.XLOOKUP(A1875,Booking_data!$A$1:$A$6001,Booking_data!$N$1:$N$6001,"not Found")</f>
        <v>55</v>
      </c>
      <c r="T1875" s="1" t="str">
        <f t="array" ref="T1875">_xlfn.XLOOKUP(A1875,Booking_data!$A$1:$A$6001,Booking_data!$O$1:$O$6001,"Not Found")</f>
        <v>Other</v>
      </c>
      <c r="U1875" s="1" t="str">
        <f t="shared" si="4"/>
        <v>Above 45</v>
      </c>
      <c r="V1875" s="1" t="str">
        <f t="shared" si="5"/>
        <v>Medium Booking</v>
      </c>
    </row>
    <row r="1876" ht="15.75" customHeight="1">
      <c r="A1876" s="1" t="s">
        <v>2190</v>
      </c>
      <c r="B1876" s="6">
        <v>46118.0</v>
      </c>
      <c r="C1876" s="6">
        <v>46122.0</v>
      </c>
      <c r="D1876" s="7">
        <v>0.53125</v>
      </c>
      <c r="E1876" s="1" t="str">
        <f t="shared" si="1"/>
        <v>Weekday</v>
      </c>
      <c r="F1876" s="1" t="str">
        <f t="shared" si="2"/>
        <v>Apr</v>
      </c>
      <c r="G1876" s="1" t="str">
        <f t="array" ref="G1876">_xlfn.XLOOKUP(A1876,Booking_data!$A$1:$A$6001,Booking_data!$D$1:$D$6001,"not found")</f>
        <v>M005</v>
      </c>
      <c r="H1876" s="1" t="str">
        <f t="array" ref="H1876">_xlfn.XLOOKUP(G1876,Movies_data!$A$1:$A$41,Movies_data!$B$1:$B$41,"not found")</f>
        <v>Ponniyin Selvan II</v>
      </c>
      <c r="I1876" s="1" t="str">
        <f t="array" ref="I1876">_xlfn.XLOOKUP(G1876,Movies_data!$A$1:$A$41,Movies_data!$D$1:$D$41,"not found")</f>
        <v>Drama</v>
      </c>
      <c r="J1876" s="1" t="str">
        <f t="array" ref="J1876">_xlfn.XLOOKUP(G1876,Movies_data!$A$1:$A$41,Movies_data!$C$1:$C$41,"not found")</f>
        <v>Tamil</v>
      </c>
      <c r="K1876" s="1">
        <f t="array" ref="K1876">_xlfn.XLOOKUP(G1876,Movies_data!$A$1:$A$41,Movies_data!$H$1:$H$41,"Not Found")</f>
        <v>7.3</v>
      </c>
      <c r="L1876" s="1" t="str">
        <f t="array" ref="L1876">_xlfn.XLOOKUP(A1876,Booking_data!$A$1:$A$6001,Booking_data!$E$1:$E$6001,"not Found")</f>
        <v>C163</v>
      </c>
      <c r="M1876" s="1" t="str">
        <f t="array" ref="M1876">_xlfn.XLOOKUP(L1876,Cinemas_data!$A$1:$A$49,Cinemas_data!$I$1:$I$49,"not Found")</f>
        <v>#NAME?</v>
      </c>
      <c r="N1876" s="1" t="str">
        <f t="array" ref="N1876">_xlfn.XLOOKUP(L1876,Cinemas_data!$A$1:$A$49,Cinemas_data!$C$1:$C$49,"not Found")</f>
        <v>Thiruvananthapuram</v>
      </c>
      <c r="O1876" s="1">
        <f t="array" ref="O1876">_xlfn.XLOOKUP(A1876,Booking_data!$A$1:$A$6001,Booking_data!$H$1:$H$6001,"not found")</f>
        <v>1</v>
      </c>
      <c r="P1876" s="1">
        <f t="array" ref="P1876">_xlfn.XLOOKUP(A1876,Booking_data!$A$1:$A$6001,Booking_data!$I$1:$I$6001,"not Found")</f>
        <v>180</v>
      </c>
      <c r="Q1876" s="1">
        <f t="shared" si="3"/>
        <v>180</v>
      </c>
      <c r="R1876" s="1" t="str">
        <f t="array" ref="R1876">_xlfn.XLOOKUP(A1876,Booking_data!$A$1:$A$6001,Booking_data!$L$1:$L$6001,"Not Found")</f>
        <v>Net Banking</v>
      </c>
      <c r="S1876" s="1">
        <f t="array" ref="S1876">_xlfn.XLOOKUP(A1876,Booking_data!$A$1:$A$6001,Booking_data!$N$1:$N$6001,"not Found")</f>
        <v>21</v>
      </c>
      <c r="T1876" s="1" t="str">
        <f t="array" ref="T1876">_xlfn.XLOOKUP(A1876,Booking_data!$A$1:$A$6001,Booking_data!$O$1:$O$6001,"Not Found")</f>
        <v>Female</v>
      </c>
      <c r="U1876" s="1" t="str">
        <f t="shared" si="4"/>
        <v>Youngster</v>
      </c>
      <c r="V1876" s="1" t="str">
        <f t="shared" si="5"/>
        <v>Low Booking</v>
      </c>
    </row>
    <row r="1877" ht="15.75" customHeight="1">
      <c r="A1877" s="1" t="s">
        <v>2191</v>
      </c>
      <c r="B1877" s="6">
        <v>46201.0</v>
      </c>
      <c r="C1877" s="6">
        <v>46201.0</v>
      </c>
      <c r="D1877" s="7">
        <v>0.3958333333333333</v>
      </c>
      <c r="E1877" s="1" t="str">
        <f t="shared" si="1"/>
        <v>Weekend</v>
      </c>
      <c r="F1877" s="1" t="str">
        <f t="shared" si="2"/>
        <v>Jun</v>
      </c>
      <c r="G1877" s="1" t="str">
        <f t="array" ref="G1877">_xlfn.XLOOKUP(A1877,Booking_data!$A$1:$A$6001,Booking_data!$D$1:$D$6001,"not found")</f>
        <v>M024</v>
      </c>
      <c r="H1877" s="1" t="str">
        <f t="array" ref="H1877">_xlfn.XLOOKUP(G1877,Movies_data!$A$1:$A$41,Movies_data!$B$1:$B$41,"not found")</f>
        <v>Bhool Bhulaiyaa 2</v>
      </c>
      <c r="I1877" s="1" t="str">
        <f t="array" ref="I1877">_xlfn.XLOOKUP(G1877,Movies_data!$A$1:$A$41,Movies_data!$D$1:$D$41,"not found")</f>
        <v>Comedy</v>
      </c>
      <c r="J1877" s="1" t="str">
        <f t="array" ref="J1877">_xlfn.XLOOKUP(G1877,Movies_data!$A$1:$A$41,Movies_data!$C$1:$C$41,"not found")</f>
        <v>Hindi</v>
      </c>
      <c r="K1877" s="1">
        <f t="array" ref="K1877">_xlfn.XLOOKUP(G1877,Movies_data!$A$1:$A$41,Movies_data!$H$1:$H$41,"Not Found")</f>
        <v>5.9</v>
      </c>
      <c r="L1877" s="1" t="str">
        <f t="array" ref="L1877">_xlfn.XLOOKUP(A1877,Booking_data!$A$1:$A$6001,Booking_data!$E$1:$E$6001,"not Found")</f>
        <v>C033</v>
      </c>
      <c r="M1877" s="1" t="str">
        <f t="array" ref="M1877">_xlfn.XLOOKUP(L1877,Cinemas_data!$A$1:$A$49,Cinemas_data!$I$1:$I$49,"not Found")</f>
        <v>#NAME?</v>
      </c>
      <c r="N1877" s="1" t="str">
        <f t="array" ref="N1877">_xlfn.XLOOKUP(L1877,Cinemas_data!$A$1:$A$49,Cinemas_data!$C$1:$C$49,"not Found")</f>
        <v>Madurai</v>
      </c>
      <c r="O1877" s="1">
        <f t="array" ref="O1877">_xlfn.XLOOKUP(A1877,Booking_data!$A$1:$A$6001,Booking_data!$H$1:$H$6001,"not found")</f>
        <v>2</v>
      </c>
      <c r="P1877" s="1">
        <f t="array" ref="P1877">_xlfn.XLOOKUP(A1877,Booking_data!$A$1:$A$6001,Booking_data!$I$1:$I$6001,"not Found")</f>
        <v>180</v>
      </c>
      <c r="Q1877" s="1">
        <f t="shared" si="3"/>
        <v>360</v>
      </c>
      <c r="R1877" s="1" t="str">
        <f t="array" ref="R1877">_xlfn.XLOOKUP(A1877,Booking_data!$A$1:$A$6001,Booking_data!$L$1:$L$6001,"Not Found")</f>
        <v>Net Banking</v>
      </c>
      <c r="S1877" s="1">
        <f t="array" ref="S1877">_xlfn.XLOOKUP(A1877,Booking_data!$A$1:$A$6001,Booking_data!$N$1:$N$6001,"not Found")</f>
        <v>27</v>
      </c>
      <c r="T1877" s="1" t="str">
        <f t="array" ref="T1877">_xlfn.XLOOKUP(A1877,Booking_data!$A$1:$A$6001,Booking_data!$O$1:$O$6001,"Not Found")</f>
        <v>Female</v>
      </c>
      <c r="U1877" s="1" t="str">
        <f t="shared" si="4"/>
        <v>Youngster</v>
      </c>
      <c r="V1877" s="1" t="str">
        <f t="shared" si="5"/>
        <v>Low Booking</v>
      </c>
    </row>
    <row r="1878" ht="15.75" customHeight="1">
      <c r="A1878" s="1" t="s">
        <v>2192</v>
      </c>
      <c r="B1878" s="6">
        <v>46049.0</v>
      </c>
      <c r="C1878" s="6">
        <v>46054.0</v>
      </c>
      <c r="D1878" s="7">
        <v>0.7708333333333334</v>
      </c>
      <c r="E1878" s="1" t="str">
        <f t="shared" si="1"/>
        <v>Weekday</v>
      </c>
      <c r="F1878" s="1" t="str">
        <f t="shared" si="2"/>
        <v>Jan</v>
      </c>
      <c r="G1878" s="1" t="str">
        <f t="array" ref="G1878">_xlfn.XLOOKUP(A1878,Booking_data!$A$1:$A$6001,Booking_data!$D$1:$D$6001,"not found")</f>
        <v>M002</v>
      </c>
      <c r="H1878" s="1" t="str">
        <f t="array" ref="H1878">_xlfn.XLOOKUP(G1878,Movies_data!$A$1:$A$41,Movies_data!$B$1:$B$41,"not found")</f>
        <v>Jailer</v>
      </c>
      <c r="I1878" s="1" t="str">
        <f t="array" ref="I1878">_xlfn.XLOOKUP(G1878,Movies_data!$A$1:$A$41,Movies_data!$D$1:$D$41,"not found")</f>
        <v>Action</v>
      </c>
      <c r="J1878" s="1" t="str">
        <f t="array" ref="J1878">_xlfn.XLOOKUP(G1878,Movies_data!$A$1:$A$41,Movies_data!$C$1:$C$41,"not found")</f>
        <v>Tamil</v>
      </c>
      <c r="K1878" s="1">
        <f t="array" ref="K1878">_xlfn.XLOOKUP(G1878,Movies_data!$A$1:$A$41,Movies_data!$H$1:$H$41,"Not Found")</f>
        <v>7.1</v>
      </c>
      <c r="L1878" s="1" t="str">
        <f t="array" ref="L1878">_xlfn.XLOOKUP(A1878,Booking_data!$A$1:$A$6001,Booking_data!$E$1:$E$6001,"not Found")</f>
        <v>C073</v>
      </c>
      <c r="M1878" s="1" t="str">
        <f t="array" ref="M1878">_xlfn.XLOOKUP(L1878,Cinemas_data!$A$1:$A$49,Cinemas_data!$I$1:$I$49,"not Found")</f>
        <v>#NAME?</v>
      </c>
      <c r="N1878" s="1" t="str">
        <f t="array" ref="N1878">_xlfn.XLOOKUP(L1878,Cinemas_data!$A$1:$A$49,Cinemas_data!$C$1:$C$49,"not Found")</f>
        <v>Hyderabad</v>
      </c>
      <c r="O1878" s="1">
        <f t="array" ref="O1878">_xlfn.XLOOKUP(A1878,Booking_data!$A$1:$A$6001,Booking_data!$H$1:$H$6001,"not found")</f>
        <v>3</v>
      </c>
      <c r="P1878" s="1">
        <f t="array" ref="P1878">_xlfn.XLOOKUP(A1878,Booking_data!$A$1:$A$6001,Booking_data!$I$1:$I$6001,"not Found")</f>
        <v>420</v>
      </c>
      <c r="Q1878" s="1">
        <f t="shared" si="3"/>
        <v>1260</v>
      </c>
      <c r="R1878" s="1" t="str">
        <f t="array" ref="R1878">_xlfn.XLOOKUP(A1878,Booking_data!$A$1:$A$6001,Booking_data!$L$1:$L$6001,"Not Found")</f>
        <v>Credit Card</v>
      </c>
      <c r="S1878" s="1">
        <f t="array" ref="S1878">_xlfn.XLOOKUP(A1878,Booking_data!$A$1:$A$6001,Booking_data!$N$1:$N$6001,"not Found")</f>
        <v>43</v>
      </c>
      <c r="T1878" s="1" t="str">
        <f t="array" ref="T1878">_xlfn.XLOOKUP(A1878,Booking_data!$A$1:$A$6001,Booking_data!$O$1:$O$6001,"Not Found")</f>
        <v>Other</v>
      </c>
      <c r="U1878" s="1" t="str">
        <f t="shared" si="4"/>
        <v>Middle Age</v>
      </c>
      <c r="V1878" s="1" t="str">
        <f t="shared" si="5"/>
        <v>Medium Booking</v>
      </c>
    </row>
    <row r="1879" ht="15.75" customHeight="1">
      <c r="A1879" s="1" t="s">
        <v>2193</v>
      </c>
      <c r="B1879" s="6">
        <v>46055.0</v>
      </c>
      <c r="C1879" s="6">
        <v>46057.0</v>
      </c>
      <c r="D1879" s="7">
        <v>0.53125</v>
      </c>
      <c r="E1879" s="1" t="str">
        <f t="shared" si="1"/>
        <v>Weekday</v>
      </c>
      <c r="F1879" s="1" t="str">
        <f t="shared" si="2"/>
        <v>Feb</v>
      </c>
      <c r="G1879" s="1" t="str">
        <f t="array" ref="G1879">_xlfn.XLOOKUP(A1879,Booking_data!$A$1:$A$6001,Booking_data!$D$1:$D$6001,"not found")</f>
        <v>M033</v>
      </c>
      <c r="H1879" s="1" t="str">
        <f t="array" ref="H1879">_xlfn.XLOOKUP(G1879,Movies_data!$A$1:$A$41,Movies_data!$B$1:$B$41,"not found")</f>
        <v>Lucifer</v>
      </c>
      <c r="I1879" s="1" t="str">
        <f t="array" ref="I1879">_xlfn.XLOOKUP(G1879,Movies_data!$A$1:$A$41,Movies_data!$D$1:$D$41,"not found")</f>
        <v>Action</v>
      </c>
      <c r="J1879" s="1" t="str">
        <f t="array" ref="J1879">_xlfn.XLOOKUP(G1879,Movies_data!$A$1:$A$41,Movies_data!$C$1:$C$41,"not found")</f>
        <v>Malayalam</v>
      </c>
      <c r="K1879" s="1">
        <f t="array" ref="K1879">_xlfn.XLOOKUP(G1879,Movies_data!$A$1:$A$41,Movies_data!$H$1:$H$41,"Not Found")</f>
        <v>7.5</v>
      </c>
      <c r="L1879" s="1" t="str">
        <f t="array" ref="L1879">_xlfn.XLOOKUP(A1879,Booking_data!$A$1:$A$6001,Booking_data!$E$1:$E$6001,"not Found")</f>
        <v>C063</v>
      </c>
      <c r="M1879" s="1" t="str">
        <f t="array" ref="M1879">_xlfn.XLOOKUP(L1879,Cinemas_data!$A$1:$A$49,Cinemas_data!$I$1:$I$49,"not Found")</f>
        <v>#NAME?</v>
      </c>
      <c r="N1879" s="1" t="str">
        <f t="array" ref="N1879">_xlfn.XLOOKUP(L1879,Cinemas_data!$A$1:$A$49,Cinemas_data!$C$1:$C$49,"not Found")</f>
        <v>Mysuru</v>
      </c>
      <c r="O1879" s="1">
        <f t="array" ref="O1879">_xlfn.XLOOKUP(A1879,Booking_data!$A$1:$A$6001,Booking_data!$H$1:$H$6001,"not found")</f>
        <v>1</v>
      </c>
      <c r="P1879" s="1">
        <f t="array" ref="P1879">_xlfn.XLOOKUP(A1879,Booking_data!$A$1:$A$6001,Booking_data!$I$1:$I$6001,"not Found")</f>
        <v>240</v>
      </c>
      <c r="Q1879" s="1">
        <f t="shared" si="3"/>
        <v>240</v>
      </c>
      <c r="R1879" s="1" t="str">
        <f t="array" ref="R1879">_xlfn.XLOOKUP(A1879,Booking_data!$A$1:$A$6001,Booking_data!$L$1:$L$6001,"Not Found")</f>
        <v>Credit Card</v>
      </c>
      <c r="S1879" s="1">
        <f t="array" ref="S1879">_xlfn.XLOOKUP(A1879,Booking_data!$A$1:$A$6001,Booking_data!$N$1:$N$6001,"not Found")</f>
        <v>55</v>
      </c>
      <c r="T1879" s="1" t="str">
        <f t="array" ref="T1879">_xlfn.XLOOKUP(A1879,Booking_data!$A$1:$A$6001,Booking_data!$O$1:$O$6001,"Not Found")</f>
        <v>Male</v>
      </c>
      <c r="U1879" s="1" t="str">
        <f t="shared" si="4"/>
        <v>Above 45</v>
      </c>
      <c r="V1879" s="1" t="str">
        <f t="shared" si="5"/>
        <v>Low Booking</v>
      </c>
    </row>
    <row r="1880" ht="15.75" customHeight="1">
      <c r="A1880" s="1" t="s">
        <v>2194</v>
      </c>
      <c r="B1880" s="6">
        <v>46119.0</v>
      </c>
      <c r="C1880" s="6">
        <v>46121.0</v>
      </c>
      <c r="D1880" s="7">
        <v>0.6458333333333334</v>
      </c>
      <c r="E1880" s="1" t="str">
        <f t="shared" si="1"/>
        <v>Weekday</v>
      </c>
      <c r="F1880" s="1" t="str">
        <f t="shared" si="2"/>
        <v>Apr</v>
      </c>
      <c r="G1880" s="1" t="str">
        <f t="array" ref="G1880">_xlfn.XLOOKUP(A1880,Booking_data!$A$1:$A$6001,Booking_data!$D$1:$D$6001,"not found")</f>
        <v>M023</v>
      </c>
      <c r="H1880" s="1" t="str">
        <f t="array" ref="H1880">_xlfn.XLOOKUP(G1880,Movies_data!$A$1:$A$41,Movies_data!$B$1:$B$41,"not found")</f>
        <v>Stree 2</v>
      </c>
      <c r="I1880" s="1" t="str">
        <f t="array" ref="I1880">_xlfn.XLOOKUP(G1880,Movies_data!$A$1:$A$41,Movies_data!$D$1:$D$41,"not found")</f>
        <v>Comedy</v>
      </c>
      <c r="J1880" s="1" t="str">
        <f t="array" ref="J1880">_xlfn.XLOOKUP(G1880,Movies_data!$A$1:$A$41,Movies_data!$C$1:$C$41,"not found")</f>
        <v>Hindi</v>
      </c>
      <c r="K1880" s="1">
        <f t="array" ref="K1880">_xlfn.XLOOKUP(G1880,Movies_data!$A$1:$A$41,Movies_data!$H$1:$H$41,"Not Found")</f>
        <v>6.9</v>
      </c>
      <c r="L1880" s="1" t="str">
        <f t="array" ref="L1880">_xlfn.XLOOKUP(A1880,Booking_data!$A$1:$A$6001,Booking_data!$E$1:$E$6001,"not Found")</f>
        <v>C031</v>
      </c>
      <c r="M1880" s="1" t="str">
        <f t="array" ref="M1880">_xlfn.XLOOKUP(L1880,Cinemas_data!$A$1:$A$49,Cinemas_data!$I$1:$I$49,"not Found")</f>
        <v>#NAME?</v>
      </c>
      <c r="N1880" s="1" t="str">
        <f t="array" ref="N1880">_xlfn.XLOOKUP(L1880,Cinemas_data!$A$1:$A$49,Cinemas_data!$C$1:$C$49,"not Found")</f>
        <v>Madurai</v>
      </c>
      <c r="O1880" s="1">
        <f t="array" ref="O1880">_xlfn.XLOOKUP(A1880,Booking_data!$A$1:$A$6001,Booking_data!$H$1:$H$6001,"not found")</f>
        <v>4</v>
      </c>
      <c r="P1880" s="1">
        <f t="array" ref="P1880">_xlfn.XLOOKUP(A1880,Booking_data!$A$1:$A$6001,Booking_data!$I$1:$I$6001,"not Found")</f>
        <v>420</v>
      </c>
      <c r="Q1880" s="1">
        <f t="shared" si="3"/>
        <v>1680</v>
      </c>
      <c r="R1880" s="1" t="str">
        <f t="array" ref="R1880">_xlfn.XLOOKUP(A1880,Booking_data!$A$1:$A$6001,Booking_data!$L$1:$L$6001,"Not Found")</f>
        <v>Debit Card</v>
      </c>
      <c r="S1880" s="1">
        <f t="array" ref="S1880">_xlfn.XLOOKUP(A1880,Booking_data!$A$1:$A$6001,Booking_data!$N$1:$N$6001,"not Found")</f>
        <v>31</v>
      </c>
      <c r="T1880" s="1" t="str">
        <f t="array" ref="T1880">_xlfn.XLOOKUP(A1880,Booking_data!$A$1:$A$6001,Booking_data!$O$1:$O$6001,"Not Found")</f>
        <v>Male</v>
      </c>
      <c r="U1880" s="1" t="str">
        <f t="shared" si="4"/>
        <v>Middle Age</v>
      </c>
      <c r="V1880" s="1" t="str">
        <f t="shared" si="5"/>
        <v>Medium Booking</v>
      </c>
    </row>
    <row r="1881" ht="15.75" customHeight="1">
      <c r="A1881" s="1" t="s">
        <v>2195</v>
      </c>
      <c r="B1881" s="6">
        <v>46170.0</v>
      </c>
      <c r="C1881" s="6">
        <v>46171.0</v>
      </c>
      <c r="D1881" s="7">
        <v>0.53125</v>
      </c>
      <c r="E1881" s="1" t="str">
        <f t="shared" si="1"/>
        <v>Weekday</v>
      </c>
      <c r="F1881" s="1" t="str">
        <f t="shared" si="2"/>
        <v>May</v>
      </c>
      <c r="G1881" s="1" t="str">
        <f t="array" ref="G1881">_xlfn.XLOOKUP(A1881,Booking_data!$A$1:$A$6001,Booking_data!$D$1:$D$6001,"not found")</f>
        <v>M005</v>
      </c>
      <c r="H1881" s="1" t="str">
        <f t="array" ref="H1881">_xlfn.XLOOKUP(G1881,Movies_data!$A$1:$A$41,Movies_data!$B$1:$B$41,"not found")</f>
        <v>Ponniyin Selvan II</v>
      </c>
      <c r="I1881" s="1" t="str">
        <f t="array" ref="I1881">_xlfn.XLOOKUP(G1881,Movies_data!$A$1:$A$41,Movies_data!$D$1:$D$41,"not found")</f>
        <v>Drama</v>
      </c>
      <c r="J1881" s="1" t="str">
        <f t="array" ref="J1881">_xlfn.XLOOKUP(G1881,Movies_data!$A$1:$A$41,Movies_data!$C$1:$C$41,"not found")</f>
        <v>Tamil</v>
      </c>
      <c r="K1881" s="1">
        <f t="array" ref="K1881">_xlfn.XLOOKUP(G1881,Movies_data!$A$1:$A$41,Movies_data!$H$1:$H$41,"Not Found")</f>
        <v>7.3</v>
      </c>
      <c r="L1881" s="1" t="str">
        <f t="array" ref="L1881">_xlfn.XLOOKUP(A1881,Booking_data!$A$1:$A$6001,Booking_data!$E$1:$E$6001,"not Found")</f>
        <v>C143</v>
      </c>
      <c r="M1881" s="1" t="str">
        <f t="array" ref="M1881">_xlfn.XLOOKUP(L1881,Cinemas_data!$A$1:$A$49,Cinemas_data!$I$1:$I$49,"not Found")</f>
        <v>#NAME?</v>
      </c>
      <c r="N1881" s="1" t="str">
        <f t="array" ref="N1881">_xlfn.XLOOKUP(L1881,Cinemas_data!$A$1:$A$49,Cinemas_data!$C$1:$C$49,"not Found")</f>
        <v>Ahmedabad</v>
      </c>
      <c r="O1881" s="1">
        <f t="array" ref="O1881">_xlfn.XLOOKUP(A1881,Booking_data!$A$1:$A$6001,Booking_data!$H$1:$H$6001,"not found")</f>
        <v>2</v>
      </c>
      <c r="P1881" s="1">
        <f t="array" ref="P1881">_xlfn.XLOOKUP(A1881,Booking_data!$A$1:$A$6001,Booking_data!$I$1:$I$6001,"not Found")</f>
        <v>240</v>
      </c>
      <c r="Q1881" s="1">
        <f t="shared" si="3"/>
        <v>480</v>
      </c>
      <c r="R1881" s="1" t="str">
        <f t="array" ref="R1881">_xlfn.XLOOKUP(A1881,Booking_data!$A$1:$A$6001,Booking_data!$L$1:$L$6001,"Not Found")</f>
        <v>Credit Card</v>
      </c>
      <c r="S1881" s="1">
        <f t="array" ref="S1881">_xlfn.XLOOKUP(A1881,Booking_data!$A$1:$A$6001,Booking_data!$N$1:$N$6001,"not Found")</f>
        <v>25</v>
      </c>
      <c r="T1881" s="1" t="str">
        <f t="array" ref="T1881">_xlfn.XLOOKUP(A1881,Booking_data!$A$1:$A$6001,Booking_data!$O$1:$O$6001,"Not Found")</f>
        <v>Other</v>
      </c>
      <c r="U1881" s="1" t="str">
        <f t="shared" si="4"/>
        <v>Youngster</v>
      </c>
      <c r="V1881" s="1" t="str">
        <f t="shared" si="5"/>
        <v>Low Booking</v>
      </c>
    </row>
    <row r="1882" ht="15.75" customHeight="1">
      <c r="A1882" s="1" t="s">
        <v>2196</v>
      </c>
      <c r="B1882" s="6">
        <v>46108.0</v>
      </c>
      <c r="C1882" s="6">
        <v>46114.0</v>
      </c>
      <c r="D1882" s="7">
        <v>0.8854166666666666</v>
      </c>
      <c r="E1882" s="1" t="str">
        <f t="shared" si="1"/>
        <v>Weekday</v>
      </c>
      <c r="F1882" s="1" t="str">
        <f t="shared" si="2"/>
        <v>Mar</v>
      </c>
      <c r="G1882" s="1" t="str">
        <f t="array" ref="G1882">_xlfn.XLOOKUP(A1882,Booking_data!$A$1:$A$6001,Booking_data!$D$1:$D$6001,"not found")</f>
        <v>M024</v>
      </c>
      <c r="H1882" s="1" t="str">
        <f t="array" ref="H1882">_xlfn.XLOOKUP(G1882,Movies_data!$A$1:$A$41,Movies_data!$B$1:$B$41,"not found")</f>
        <v>Bhool Bhulaiyaa 2</v>
      </c>
      <c r="I1882" s="1" t="str">
        <f t="array" ref="I1882">_xlfn.XLOOKUP(G1882,Movies_data!$A$1:$A$41,Movies_data!$D$1:$D$41,"not found")</f>
        <v>Comedy</v>
      </c>
      <c r="J1882" s="1" t="str">
        <f t="array" ref="J1882">_xlfn.XLOOKUP(G1882,Movies_data!$A$1:$A$41,Movies_data!$C$1:$C$41,"not found")</f>
        <v>Hindi</v>
      </c>
      <c r="K1882" s="1">
        <f t="array" ref="K1882">_xlfn.XLOOKUP(G1882,Movies_data!$A$1:$A$41,Movies_data!$H$1:$H$41,"Not Found")</f>
        <v>5.9</v>
      </c>
      <c r="L1882" s="1" t="str">
        <f t="array" ref="L1882">_xlfn.XLOOKUP(A1882,Booking_data!$A$1:$A$6001,Booking_data!$E$1:$E$6001,"not Found")</f>
        <v>C081</v>
      </c>
      <c r="M1882" s="1" t="str">
        <f t="array" ref="M1882">_xlfn.XLOOKUP(L1882,Cinemas_data!$A$1:$A$49,Cinemas_data!$I$1:$I$49,"not Found")</f>
        <v>#NAME?</v>
      </c>
      <c r="N1882" s="1" t="str">
        <f t="array" ref="N1882">_xlfn.XLOOKUP(L1882,Cinemas_data!$A$1:$A$49,Cinemas_data!$C$1:$C$49,"not Found")</f>
        <v>Vijayawada</v>
      </c>
      <c r="O1882" s="1">
        <f t="array" ref="O1882">_xlfn.XLOOKUP(A1882,Booking_data!$A$1:$A$6001,Booking_data!$H$1:$H$6001,"not found")</f>
        <v>2</v>
      </c>
      <c r="P1882" s="1">
        <f t="array" ref="P1882">_xlfn.XLOOKUP(A1882,Booking_data!$A$1:$A$6001,Booking_data!$I$1:$I$6001,"not Found")</f>
        <v>200</v>
      </c>
      <c r="Q1882" s="1">
        <f t="shared" si="3"/>
        <v>400</v>
      </c>
      <c r="R1882" s="1" t="str">
        <f t="array" ref="R1882">_xlfn.XLOOKUP(A1882,Booking_data!$A$1:$A$6001,Booking_data!$L$1:$L$6001,"Not Found")</f>
        <v>Net Banking</v>
      </c>
      <c r="S1882" s="1">
        <f t="array" ref="S1882">_xlfn.XLOOKUP(A1882,Booking_data!$A$1:$A$6001,Booking_data!$N$1:$N$6001,"not Found")</f>
        <v>37</v>
      </c>
      <c r="T1882" s="1" t="str">
        <f t="array" ref="T1882">_xlfn.XLOOKUP(A1882,Booking_data!$A$1:$A$6001,Booking_data!$O$1:$O$6001,"Not Found")</f>
        <v>Male</v>
      </c>
      <c r="U1882" s="1" t="str">
        <f t="shared" si="4"/>
        <v>Middle Age</v>
      </c>
      <c r="V1882" s="1" t="str">
        <f t="shared" si="5"/>
        <v>Low Booking</v>
      </c>
    </row>
    <row r="1883" ht="15.75" customHeight="1">
      <c r="A1883" s="1" t="s">
        <v>2197</v>
      </c>
      <c r="B1883" s="6">
        <v>46090.0</v>
      </c>
      <c r="C1883" s="6">
        <v>46096.0</v>
      </c>
      <c r="D1883" s="7">
        <v>0.53125</v>
      </c>
      <c r="E1883" s="1" t="str">
        <f t="shared" si="1"/>
        <v>Weekday</v>
      </c>
      <c r="F1883" s="1" t="str">
        <f t="shared" si="2"/>
        <v>Mar</v>
      </c>
      <c r="G1883" s="1" t="str">
        <f t="array" ref="G1883">_xlfn.XLOOKUP(A1883,Booking_data!$A$1:$A$6001,Booking_data!$D$1:$D$6001,"not found")</f>
        <v>M012</v>
      </c>
      <c r="H1883" s="1" t="str">
        <f t="array" ref="H1883">_xlfn.XLOOKUP(G1883,Movies_data!$A$1:$A$41,Movies_data!$B$1:$B$41,"not found")</f>
        <v>RRR</v>
      </c>
      <c r="I1883" s="1" t="str">
        <f t="array" ref="I1883">_xlfn.XLOOKUP(G1883,Movies_data!$A$1:$A$41,Movies_data!$D$1:$D$41,"not found")</f>
        <v>Action</v>
      </c>
      <c r="J1883" s="1" t="str">
        <f t="array" ref="J1883">_xlfn.XLOOKUP(G1883,Movies_data!$A$1:$A$41,Movies_data!$C$1:$C$41,"not found")</f>
        <v>Telugu</v>
      </c>
      <c r="K1883" s="1">
        <f t="array" ref="K1883">_xlfn.XLOOKUP(G1883,Movies_data!$A$1:$A$41,Movies_data!$H$1:$H$41,"Not Found")</f>
        <v>7.8</v>
      </c>
      <c r="L1883" s="1" t="str">
        <f t="array" ref="L1883">_xlfn.XLOOKUP(A1883,Booking_data!$A$1:$A$6001,Booking_data!$E$1:$E$6001,"not Found")</f>
        <v>C063</v>
      </c>
      <c r="M1883" s="1" t="str">
        <f t="array" ref="M1883">_xlfn.XLOOKUP(L1883,Cinemas_data!$A$1:$A$49,Cinemas_data!$I$1:$I$49,"not Found")</f>
        <v>#NAME?</v>
      </c>
      <c r="N1883" s="1" t="str">
        <f t="array" ref="N1883">_xlfn.XLOOKUP(L1883,Cinemas_data!$A$1:$A$49,Cinemas_data!$C$1:$C$49,"not Found")</f>
        <v>Mysuru</v>
      </c>
      <c r="O1883" s="1">
        <f t="array" ref="O1883">_xlfn.XLOOKUP(A1883,Booking_data!$A$1:$A$6001,Booking_data!$H$1:$H$6001,"not found")</f>
        <v>4</v>
      </c>
      <c r="P1883" s="1">
        <f t="array" ref="P1883">_xlfn.XLOOKUP(A1883,Booking_data!$A$1:$A$6001,Booking_data!$I$1:$I$6001,"not Found")</f>
        <v>240</v>
      </c>
      <c r="Q1883" s="1">
        <f t="shared" si="3"/>
        <v>960</v>
      </c>
      <c r="R1883" s="1" t="str">
        <f t="array" ref="R1883">_xlfn.XLOOKUP(A1883,Booking_data!$A$1:$A$6001,Booking_data!$L$1:$L$6001,"Not Found")</f>
        <v>Net Banking</v>
      </c>
      <c r="S1883" s="1">
        <f t="array" ref="S1883">_xlfn.XLOOKUP(A1883,Booking_data!$A$1:$A$6001,Booking_data!$N$1:$N$6001,"not Found")</f>
        <v>40</v>
      </c>
      <c r="T1883" s="1" t="str">
        <f t="array" ref="T1883">_xlfn.XLOOKUP(A1883,Booking_data!$A$1:$A$6001,Booking_data!$O$1:$O$6001,"Not Found")</f>
        <v>Other</v>
      </c>
      <c r="U1883" s="1" t="str">
        <f t="shared" si="4"/>
        <v>Middle Age</v>
      </c>
      <c r="V1883" s="1" t="str">
        <f t="shared" si="5"/>
        <v>Medium Booking</v>
      </c>
    </row>
    <row r="1884" ht="15.75" customHeight="1">
      <c r="A1884" s="1" t="s">
        <v>2198</v>
      </c>
      <c r="B1884" s="6">
        <v>46183.0</v>
      </c>
      <c r="C1884" s="6">
        <v>46186.0</v>
      </c>
      <c r="D1884" s="7">
        <v>0.6458333333333334</v>
      </c>
      <c r="E1884" s="1" t="str">
        <f t="shared" si="1"/>
        <v>Weekday</v>
      </c>
      <c r="F1884" s="1" t="str">
        <f t="shared" si="2"/>
        <v>Jun</v>
      </c>
      <c r="G1884" s="1" t="str">
        <f t="array" ref="G1884">_xlfn.XLOOKUP(A1884,Booking_data!$A$1:$A$6001,Booking_data!$D$1:$D$6001,"not found")</f>
        <v>M007</v>
      </c>
      <c r="H1884" s="1" t="str">
        <f t="array" ref="H1884">_xlfn.XLOOKUP(G1884,Movies_data!$A$1:$A$41,Movies_data!$B$1:$B$41,"not found")</f>
        <v>Good Night</v>
      </c>
      <c r="I1884" s="1" t="str">
        <f t="array" ref="I1884">_xlfn.XLOOKUP(G1884,Movies_data!$A$1:$A$41,Movies_data!$D$1:$D$41,"not found")</f>
        <v>Comedy</v>
      </c>
      <c r="J1884" s="1" t="str">
        <f t="array" ref="J1884">_xlfn.XLOOKUP(G1884,Movies_data!$A$1:$A$41,Movies_data!$C$1:$C$41,"not found")</f>
        <v>Tamil</v>
      </c>
      <c r="K1884" s="1">
        <f t="array" ref="K1884">_xlfn.XLOOKUP(G1884,Movies_data!$A$1:$A$41,Movies_data!$H$1:$H$41,"Not Found")</f>
        <v>8</v>
      </c>
      <c r="L1884" s="1" t="str">
        <f t="array" ref="L1884">_xlfn.XLOOKUP(A1884,Booking_data!$A$1:$A$6001,Booking_data!$E$1:$E$6001,"not Found")</f>
        <v>C131</v>
      </c>
      <c r="M1884" s="1" t="str">
        <f t="array" ref="M1884">_xlfn.XLOOKUP(L1884,Cinemas_data!$A$1:$A$49,Cinemas_data!$I$1:$I$49,"not Found")</f>
        <v>#NAME?</v>
      </c>
      <c r="N1884" s="1" t="str">
        <f t="array" ref="N1884">_xlfn.XLOOKUP(L1884,Cinemas_data!$A$1:$A$49,Cinemas_data!$C$1:$C$49,"not Found")</f>
        <v>Kolkata</v>
      </c>
      <c r="O1884" s="1">
        <f t="array" ref="O1884">_xlfn.XLOOKUP(A1884,Booking_data!$A$1:$A$6001,Booking_data!$H$1:$H$6001,"not found")</f>
        <v>3</v>
      </c>
      <c r="P1884" s="1">
        <f t="array" ref="P1884">_xlfn.XLOOKUP(A1884,Booking_data!$A$1:$A$6001,Booking_data!$I$1:$I$6001,"not Found")</f>
        <v>340</v>
      </c>
      <c r="Q1884" s="1">
        <f t="shared" si="3"/>
        <v>1020</v>
      </c>
      <c r="R1884" s="1" t="str">
        <f t="array" ref="R1884">_xlfn.XLOOKUP(A1884,Booking_data!$A$1:$A$6001,Booking_data!$L$1:$L$6001,"Not Found")</f>
        <v>UPI</v>
      </c>
      <c r="S1884" s="1">
        <f t="array" ref="S1884">_xlfn.XLOOKUP(A1884,Booking_data!$A$1:$A$6001,Booking_data!$N$1:$N$6001,"not Found")</f>
        <v>32</v>
      </c>
      <c r="T1884" s="1" t="str">
        <f t="array" ref="T1884">_xlfn.XLOOKUP(A1884,Booking_data!$A$1:$A$6001,Booking_data!$O$1:$O$6001,"Not Found")</f>
        <v>Female</v>
      </c>
      <c r="U1884" s="1" t="str">
        <f t="shared" si="4"/>
        <v>Middle Age</v>
      </c>
      <c r="V1884" s="1" t="str">
        <f t="shared" si="5"/>
        <v>Medium Booking</v>
      </c>
    </row>
    <row r="1885" ht="15.75" customHeight="1">
      <c r="A1885" s="1" t="s">
        <v>2199</v>
      </c>
      <c r="B1885" s="6">
        <v>46121.0</v>
      </c>
      <c r="C1885" s="6">
        <v>46127.0</v>
      </c>
      <c r="D1885" s="7">
        <v>0.53125</v>
      </c>
      <c r="E1885" s="1" t="str">
        <f t="shared" si="1"/>
        <v>Weekday</v>
      </c>
      <c r="F1885" s="1" t="str">
        <f t="shared" si="2"/>
        <v>Apr</v>
      </c>
      <c r="G1885" s="1" t="str">
        <f t="array" ref="G1885">_xlfn.XLOOKUP(A1885,Booking_data!$A$1:$A$6001,Booking_data!$D$1:$D$6001,"not found")</f>
        <v>M010</v>
      </c>
      <c r="H1885" s="1" t="str">
        <f t="array" ref="H1885">_xlfn.XLOOKUP(G1885,Movies_data!$A$1:$A$41,Movies_data!$B$1:$B$41,"not found")</f>
        <v>Captain Miller</v>
      </c>
      <c r="I1885" s="1" t="str">
        <f t="array" ref="I1885">_xlfn.XLOOKUP(G1885,Movies_data!$A$1:$A$41,Movies_data!$D$1:$D$41,"not found")</f>
        <v>Action</v>
      </c>
      <c r="J1885" s="1" t="str">
        <f t="array" ref="J1885">_xlfn.XLOOKUP(G1885,Movies_data!$A$1:$A$41,Movies_data!$C$1:$C$41,"not found")</f>
        <v>Tamil</v>
      </c>
      <c r="K1885" s="1">
        <f t="array" ref="K1885">_xlfn.XLOOKUP(G1885,Movies_data!$A$1:$A$41,Movies_data!$H$1:$H$41,"Not Found")</f>
        <v>7</v>
      </c>
      <c r="L1885" s="1" t="str">
        <f t="array" ref="L1885">_xlfn.XLOOKUP(A1885,Booking_data!$A$1:$A$6001,Booking_data!$E$1:$E$6001,"not Found")</f>
        <v>C081</v>
      </c>
      <c r="M1885" s="1" t="str">
        <f t="array" ref="M1885">_xlfn.XLOOKUP(L1885,Cinemas_data!$A$1:$A$49,Cinemas_data!$I$1:$I$49,"not Found")</f>
        <v>#NAME?</v>
      </c>
      <c r="N1885" s="1" t="str">
        <f t="array" ref="N1885">_xlfn.XLOOKUP(L1885,Cinemas_data!$A$1:$A$49,Cinemas_data!$C$1:$C$49,"not Found")</f>
        <v>Vijayawada</v>
      </c>
      <c r="O1885" s="1">
        <f t="array" ref="O1885">_xlfn.XLOOKUP(A1885,Booking_data!$A$1:$A$6001,Booking_data!$H$1:$H$6001,"not found")</f>
        <v>4</v>
      </c>
      <c r="P1885" s="1">
        <f t="array" ref="P1885">_xlfn.XLOOKUP(A1885,Booking_data!$A$1:$A$6001,Booking_data!$I$1:$I$6001,"not Found")</f>
        <v>380</v>
      </c>
      <c r="Q1885" s="1">
        <f t="shared" si="3"/>
        <v>1520</v>
      </c>
      <c r="R1885" s="1" t="str">
        <f t="array" ref="R1885">_xlfn.XLOOKUP(A1885,Booking_data!$A$1:$A$6001,Booking_data!$L$1:$L$6001,"Not Found")</f>
        <v>Credit Card</v>
      </c>
      <c r="S1885" s="1">
        <f t="array" ref="S1885">_xlfn.XLOOKUP(A1885,Booking_data!$A$1:$A$6001,Booking_data!$N$1:$N$6001,"not Found")</f>
        <v>42</v>
      </c>
      <c r="T1885" s="1" t="str">
        <f t="array" ref="T1885">_xlfn.XLOOKUP(A1885,Booking_data!$A$1:$A$6001,Booking_data!$O$1:$O$6001,"Not Found")</f>
        <v>Other</v>
      </c>
      <c r="U1885" s="1" t="str">
        <f t="shared" si="4"/>
        <v>Middle Age</v>
      </c>
      <c r="V1885" s="1" t="str">
        <f t="shared" si="5"/>
        <v>Medium Booking</v>
      </c>
    </row>
    <row r="1886" ht="15.75" customHeight="1">
      <c r="A1886" s="1" t="s">
        <v>2200</v>
      </c>
      <c r="B1886" s="6">
        <v>46181.0</v>
      </c>
      <c r="C1886" s="6">
        <v>46187.0</v>
      </c>
      <c r="D1886" s="7">
        <v>0.8854166666666666</v>
      </c>
      <c r="E1886" s="1" t="str">
        <f t="shared" si="1"/>
        <v>Weekday</v>
      </c>
      <c r="F1886" s="1" t="str">
        <f t="shared" si="2"/>
        <v>Jun</v>
      </c>
      <c r="G1886" s="1" t="str">
        <f t="array" ref="G1886">_xlfn.XLOOKUP(A1886,Booking_data!$A$1:$A$6001,Booking_data!$D$1:$D$6001,"not found")</f>
        <v>M011</v>
      </c>
      <c r="H1886" s="1" t="str">
        <f t="array" ref="H1886">_xlfn.XLOOKUP(G1886,Movies_data!$A$1:$A$41,Movies_data!$B$1:$B$41,"not found")</f>
        <v>Pushpa 2</v>
      </c>
      <c r="I1886" s="1" t="str">
        <f t="array" ref="I1886">_xlfn.XLOOKUP(G1886,Movies_data!$A$1:$A$41,Movies_data!$D$1:$D$41,"not found")</f>
        <v>Action</v>
      </c>
      <c r="J1886" s="1" t="str">
        <f t="array" ref="J1886">_xlfn.XLOOKUP(G1886,Movies_data!$A$1:$A$41,Movies_data!$C$1:$C$41,"not found")</f>
        <v>Telugu</v>
      </c>
      <c r="K1886" s="1">
        <f t="array" ref="K1886">_xlfn.XLOOKUP(G1886,Movies_data!$A$1:$A$41,Movies_data!$H$1:$H$41,"Not Found")</f>
        <v>6.1</v>
      </c>
      <c r="L1886" s="1" t="str">
        <f t="array" ref="L1886">_xlfn.XLOOKUP(A1886,Booking_data!$A$1:$A$6001,Booking_data!$E$1:$E$6001,"not Found")</f>
        <v>C031</v>
      </c>
      <c r="M1886" s="1" t="str">
        <f t="array" ref="M1886">_xlfn.XLOOKUP(L1886,Cinemas_data!$A$1:$A$49,Cinemas_data!$I$1:$I$49,"not Found")</f>
        <v>#NAME?</v>
      </c>
      <c r="N1886" s="1" t="str">
        <f t="array" ref="N1886">_xlfn.XLOOKUP(L1886,Cinemas_data!$A$1:$A$49,Cinemas_data!$C$1:$C$49,"not Found")</f>
        <v>Madurai</v>
      </c>
      <c r="O1886" s="1">
        <f t="array" ref="O1886">_xlfn.XLOOKUP(A1886,Booking_data!$A$1:$A$6001,Booking_data!$H$1:$H$6001,"not found")</f>
        <v>3</v>
      </c>
      <c r="P1886" s="1">
        <f t="array" ref="P1886">_xlfn.XLOOKUP(A1886,Booking_data!$A$1:$A$6001,Booking_data!$I$1:$I$6001,"not Found")</f>
        <v>240</v>
      </c>
      <c r="Q1886" s="1">
        <f t="shared" si="3"/>
        <v>720</v>
      </c>
      <c r="R1886" s="1" t="str">
        <f t="array" ref="R1886">_xlfn.XLOOKUP(A1886,Booking_data!$A$1:$A$6001,Booking_data!$L$1:$L$6001,"Not Found")</f>
        <v>Credit Card</v>
      </c>
      <c r="S1886" s="1">
        <f t="array" ref="S1886">_xlfn.XLOOKUP(A1886,Booking_data!$A$1:$A$6001,Booking_data!$N$1:$N$6001,"not Found")</f>
        <v>43</v>
      </c>
      <c r="T1886" s="1" t="str">
        <f t="array" ref="T1886">_xlfn.XLOOKUP(A1886,Booking_data!$A$1:$A$6001,Booking_data!$O$1:$O$6001,"Not Found")</f>
        <v>Female</v>
      </c>
      <c r="U1886" s="1" t="str">
        <f t="shared" si="4"/>
        <v>Middle Age</v>
      </c>
      <c r="V1886" s="1" t="str">
        <f t="shared" si="5"/>
        <v>Medium Booking</v>
      </c>
    </row>
    <row r="1887" ht="15.75" customHeight="1">
      <c r="A1887" s="1" t="s">
        <v>2201</v>
      </c>
      <c r="B1887" s="6">
        <v>46092.0</v>
      </c>
      <c r="C1887" s="6">
        <v>46098.0</v>
      </c>
      <c r="D1887" s="7">
        <v>0.53125</v>
      </c>
      <c r="E1887" s="1" t="str">
        <f t="shared" si="1"/>
        <v>Weekday</v>
      </c>
      <c r="F1887" s="1" t="str">
        <f t="shared" si="2"/>
        <v>Mar</v>
      </c>
      <c r="G1887" s="1" t="str">
        <f t="array" ref="G1887">_xlfn.XLOOKUP(A1887,Booking_data!$A$1:$A$6001,Booking_data!$D$1:$D$6001,"not found")</f>
        <v>M012</v>
      </c>
      <c r="H1887" s="1" t="str">
        <f t="array" ref="H1887">_xlfn.XLOOKUP(G1887,Movies_data!$A$1:$A$41,Movies_data!$B$1:$B$41,"not found")</f>
        <v>RRR</v>
      </c>
      <c r="I1887" s="1" t="str">
        <f t="array" ref="I1887">_xlfn.XLOOKUP(G1887,Movies_data!$A$1:$A$41,Movies_data!$D$1:$D$41,"not found")</f>
        <v>Action</v>
      </c>
      <c r="J1887" s="1" t="str">
        <f t="array" ref="J1887">_xlfn.XLOOKUP(G1887,Movies_data!$A$1:$A$41,Movies_data!$C$1:$C$41,"not found")</f>
        <v>Telugu</v>
      </c>
      <c r="K1887" s="1">
        <f t="array" ref="K1887">_xlfn.XLOOKUP(G1887,Movies_data!$A$1:$A$41,Movies_data!$H$1:$H$41,"Not Found")</f>
        <v>7.8</v>
      </c>
      <c r="L1887" s="1" t="str">
        <f t="array" ref="L1887">_xlfn.XLOOKUP(A1887,Booking_data!$A$1:$A$6001,Booking_data!$E$1:$E$6001,"not Found")</f>
        <v>C073</v>
      </c>
      <c r="M1887" s="1" t="str">
        <f t="array" ref="M1887">_xlfn.XLOOKUP(L1887,Cinemas_data!$A$1:$A$49,Cinemas_data!$I$1:$I$49,"not Found")</f>
        <v>#NAME?</v>
      </c>
      <c r="N1887" s="1" t="str">
        <f t="array" ref="N1887">_xlfn.XLOOKUP(L1887,Cinemas_data!$A$1:$A$49,Cinemas_data!$C$1:$C$49,"not Found")</f>
        <v>Hyderabad</v>
      </c>
      <c r="O1887" s="1">
        <f t="array" ref="O1887">_xlfn.XLOOKUP(A1887,Booking_data!$A$1:$A$6001,Booking_data!$H$1:$H$6001,"not found")</f>
        <v>2</v>
      </c>
      <c r="P1887" s="1">
        <f t="array" ref="P1887">_xlfn.XLOOKUP(A1887,Booking_data!$A$1:$A$6001,Booking_data!$I$1:$I$6001,"not Found")</f>
        <v>240</v>
      </c>
      <c r="Q1887" s="1">
        <f t="shared" si="3"/>
        <v>480</v>
      </c>
      <c r="R1887" s="1" t="str">
        <f t="array" ref="R1887">_xlfn.XLOOKUP(A1887,Booking_data!$A$1:$A$6001,Booking_data!$L$1:$L$6001,"Not Found")</f>
        <v>Debit Card</v>
      </c>
      <c r="S1887" s="1">
        <f t="array" ref="S1887">_xlfn.XLOOKUP(A1887,Booking_data!$A$1:$A$6001,Booking_data!$N$1:$N$6001,"not Found")</f>
        <v>44</v>
      </c>
      <c r="T1887" s="1" t="str">
        <f t="array" ref="T1887">_xlfn.XLOOKUP(A1887,Booking_data!$A$1:$A$6001,Booking_data!$O$1:$O$6001,"Not Found")</f>
        <v>Other</v>
      </c>
      <c r="U1887" s="1" t="str">
        <f t="shared" si="4"/>
        <v>Middle Age</v>
      </c>
      <c r="V1887" s="1" t="str">
        <f t="shared" si="5"/>
        <v>Low Booking</v>
      </c>
    </row>
    <row r="1888" ht="15.75" customHeight="1">
      <c r="A1888" s="1" t="s">
        <v>2202</v>
      </c>
      <c r="B1888" s="6">
        <v>46062.0</v>
      </c>
      <c r="C1888" s="6">
        <v>46066.0</v>
      </c>
      <c r="D1888" s="7">
        <v>0.7708333333333334</v>
      </c>
      <c r="E1888" s="1" t="str">
        <f t="shared" si="1"/>
        <v>Weekday</v>
      </c>
      <c r="F1888" s="1" t="str">
        <f t="shared" si="2"/>
        <v>Feb</v>
      </c>
      <c r="G1888" s="1" t="str">
        <f t="array" ref="G1888">_xlfn.XLOOKUP(A1888,Booking_data!$A$1:$A$6001,Booking_data!$D$1:$D$6001,"not found")</f>
        <v>M006</v>
      </c>
      <c r="H1888" s="1" t="str">
        <f t="array" ref="H1888">_xlfn.XLOOKUP(G1888,Movies_data!$A$1:$A$41,Movies_data!$B$1:$B$41,"not found")</f>
        <v>Maamannan</v>
      </c>
      <c r="I1888" s="1" t="str">
        <f t="array" ref="I1888">_xlfn.XLOOKUP(G1888,Movies_data!$A$1:$A$41,Movies_data!$D$1:$D$41,"not found")</f>
        <v>Drama</v>
      </c>
      <c r="J1888" s="1" t="str">
        <f t="array" ref="J1888">_xlfn.XLOOKUP(G1888,Movies_data!$A$1:$A$41,Movies_data!$C$1:$C$41,"not found")</f>
        <v>Tamil</v>
      </c>
      <c r="K1888" s="1">
        <f t="array" ref="K1888">_xlfn.XLOOKUP(G1888,Movies_data!$A$1:$A$41,Movies_data!$H$1:$H$41,"Not Found")</f>
        <v>7.3</v>
      </c>
      <c r="L1888" s="1" t="str">
        <f t="array" ref="L1888">_xlfn.XLOOKUP(A1888,Booking_data!$A$1:$A$6001,Booking_data!$E$1:$E$6001,"not Found")</f>
        <v>C161</v>
      </c>
      <c r="M1888" s="1" t="str">
        <f t="array" ref="M1888">_xlfn.XLOOKUP(L1888,Cinemas_data!$A$1:$A$49,Cinemas_data!$I$1:$I$49,"not Found")</f>
        <v>#NAME?</v>
      </c>
      <c r="N1888" s="1" t="str">
        <f t="array" ref="N1888">_xlfn.XLOOKUP(L1888,Cinemas_data!$A$1:$A$49,Cinemas_data!$C$1:$C$49,"not Found")</f>
        <v>Thiruvananthapuram</v>
      </c>
      <c r="O1888" s="1">
        <f t="array" ref="O1888">_xlfn.XLOOKUP(A1888,Booking_data!$A$1:$A$6001,Booking_data!$H$1:$H$6001,"not found")</f>
        <v>3</v>
      </c>
      <c r="P1888" s="1">
        <f t="array" ref="P1888">_xlfn.XLOOKUP(A1888,Booking_data!$A$1:$A$6001,Booking_data!$I$1:$I$6001,"not Found")</f>
        <v>360</v>
      </c>
      <c r="Q1888" s="1">
        <f t="shared" si="3"/>
        <v>1080</v>
      </c>
      <c r="R1888" s="1" t="str">
        <f t="array" ref="R1888">_xlfn.XLOOKUP(A1888,Booking_data!$A$1:$A$6001,Booking_data!$L$1:$L$6001,"Not Found")</f>
        <v>Credit Card</v>
      </c>
      <c r="S1888" s="1">
        <f t="array" ref="S1888">_xlfn.XLOOKUP(A1888,Booking_data!$A$1:$A$6001,Booking_data!$N$1:$N$6001,"not Found")</f>
        <v>39</v>
      </c>
      <c r="T1888" s="1" t="str">
        <f t="array" ref="T1888">_xlfn.XLOOKUP(A1888,Booking_data!$A$1:$A$6001,Booking_data!$O$1:$O$6001,"Not Found")</f>
        <v>Other</v>
      </c>
      <c r="U1888" s="1" t="str">
        <f t="shared" si="4"/>
        <v>Middle Age</v>
      </c>
      <c r="V1888" s="1" t="str">
        <f t="shared" si="5"/>
        <v>Medium Booking</v>
      </c>
    </row>
    <row r="1889" ht="15.75" customHeight="1">
      <c r="A1889" s="1" t="s">
        <v>2203</v>
      </c>
      <c r="B1889" s="6">
        <v>46188.0</v>
      </c>
      <c r="C1889" s="6">
        <v>46194.0</v>
      </c>
      <c r="D1889" s="7">
        <v>0.6458333333333334</v>
      </c>
      <c r="E1889" s="1" t="str">
        <f t="shared" si="1"/>
        <v>Weekday</v>
      </c>
      <c r="F1889" s="1" t="str">
        <f t="shared" si="2"/>
        <v>Jun</v>
      </c>
      <c r="G1889" s="1" t="str">
        <f t="array" ref="G1889">_xlfn.XLOOKUP(A1889,Booking_data!$A$1:$A$6001,Booking_data!$D$1:$D$6001,"not found")</f>
        <v>M038</v>
      </c>
      <c r="H1889" s="1" t="str">
        <f t="array" ref="H1889">_xlfn.XLOOKUP(G1889,Movies_data!$A$1:$A$41,Movies_data!$B$1:$B$41,"not found")</f>
        <v>Barbie</v>
      </c>
      <c r="I1889" s="1" t="str">
        <f t="array" ref="I1889">_xlfn.XLOOKUP(G1889,Movies_data!$A$1:$A$41,Movies_data!$D$1:$D$41,"not found")</f>
        <v>Comedy</v>
      </c>
      <c r="J1889" s="1" t="str">
        <f t="array" ref="J1889">_xlfn.XLOOKUP(G1889,Movies_data!$A$1:$A$41,Movies_data!$C$1:$C$41,"not found")</f>
        <v>English</v>
      </c>
      <c r="K1889" s="1">
        <f t="array" ref="K1889">_xlfn.XLOOKUP(G1889,Movies_data!$A$1:$A$41,Movies_data!$H$1:$H$41,"Not Found")</f>
        <v>6.8</v>
      </c>
      <c r="L1889" s="1" t="str">
        <f t="array" ref="L1889">_xlfn.XLOOKUP(A1889,Booking_data!$A$1:$A$6001,Booking_data!$E$1:$E$6001,"not Found")</f>
        <v>C163</v>
      </c>
      <c r="M1889" s="1" t="str">
        <f t="array" ref="M1889">_xlfn.XLOOKUP(L1889,Cinemas_data!$A$1:$A$49,Cinemas_data!$I$1:$I$49,"not Found")</f>
        <v>#NAME?</v>
      </c>
      <c r="N1889" s="1" t="str">
        <f t="array" ref="N1889">_xlfn.XLOOKUP(L1889,Cinemas_data!$A$1:$A$49,Cinemas_data!$C$1:$C$49,"not Found")</f>
        <v>Thiruvananthapuram</v>
      </c>
      <c r="O1889" s="1">
        <f t="array" ref="O1889">_xlfn.XLOOKUP(A1889,Booking_data!$A$1:$A$6001,Booking_data!$H$1:$H$6001,"not found")</f>
        <v>5</v>
      </c>
      <c r="P1889" s="1">
        <f t="array" ref="P1889">_xlfn.XLOOKUP(A1889,Booking_data!$A$1:$A$6001,Booking_data!$I$1:$I$6001,"not Found")</f>
        <v>360</v>
      </c>
      <c r="Q1889" s="1">
        <f t="shared" si="3"/>
        <v>1800</v>
      </c>
      <c r="R1889" s="1" t="str">
        <f t="array" ref="R1889">_xlfn.XLOOKUP(A1889,Booking_data!$A$1:$A$6001,Booking_data!$L$1:$L$6001,"Not Found")</f>
        <v>Wallet</v>
      </c>
      <c r="S1889" s="1">
        <f t="array" ref="S1889">_xlfn.XLOOKUP(A1889,Booking_data!$A$1:$A$6001,Booking_data!$N$1:$N$6001,"not Found")</f>
        <v>60</v>
      </c>
      <c r="T1889" s="1" t="str">
        <f t="array" ref="T1889">_xlfn.XLOOKUP(A1889,Booking_data!$A$1:$A$6001,Booking_data!$O$1:$O$6001,"Not Found")</f>
        <v>Female</v>
      </c>
      <c r="U1889" s="1" t="str">
        <f t="shared" si="4"/>
        <v>Above 45</v>
      </c>
      <c r="V1889" s="1" t="str">
        <f t="shared" si="5"/>
        <v>High Booking</v>
      </c>
    </row>
    <row r="1890" ht="15.75" customHeight="1">
      <c r="A1890" s="1" t="s">
        <v>2204</v>
      </c>
      <c r="B1890" s="6">
        <v>46086.0</v>
      </c>
      <c r="C1890" s="6">
        <v>46086.0</v>
      </c>
      <c r="D1890" s="7">
        <v>0.9375</v>
      </c>
      <c r="E1890" s="1" t="str">
        <f t="shared" si="1"/>
        <v>Weekday</v>
      </c>
      <c r="F1890" s="1" t="str">
        <f t="shared" si="2"/>
        <v>Mar</v>
      </c>
      <c r="G1890" s="1" t="str">
        <f t="array" ref="G1890">_xlfn.XLOOKUP(A1890,Booking_data!$A$1:$A$6001,Booking_data!$D$1:$D$6001,"not found")</f>
        <v>M011</v>
      </c>
      <c r="H1890" s="1" t="str">
        <f t="array" ref="H1890">_xlfn.XLOOKUP(G1890,Movies_data!$A$1:$A$41,Movies_data!$B$1:$B$41,"not found")</f>
        <v>Pushpa 2</v>
      </c>
      <c r="I1890" s="1" t="str">
        <f t="array" ref="I1890">_xlfn.XLOOKUP(G1890,Movies_data!$A$1:$A$41,Movies_data!$D$1:$D$41,"not found")</f>
        <v>Action</v>
      </c>
      <c r="J1890" s="1" t="str">
        <f t="array" ref="J1890">_xlfn.XLOOKUP(G1890,Movies_data!$A$1:$A$41,Movies_data!$C$1:$C$41,"not found")</f>
        <v>Telugu</v>
      </c>
      <c r="K1890" s="1">
        <f t="array" ref="K1890">_xlfn.XLOOKUP(G1890,Movies_data!$A$1:$A$41,Movies_data!$H$1:$H$41,"Not Found")</f>
        <v>6.1</v>
      </c>
      <c r="L1890" s="1" t="str">
        <f t="array" ref="L1890">_xlfn.XLOOKUP(A1890,Booking_data!$A$1:$A$6001,Booking_data!$E$1:$E$6001,"not Found")</f>
        <v>C031</v>
      </c>
      <c r="M1890" s="1" t="str">
        <f t="array" ref="M1890">_xlfn.XLOOKUP(L1890,Cinemas_data!$A$1:$A$49,Cinemas_data!$I$1:$I$49,"not Found")</f>
        <v>#NAME?</v>
      </c>
      <c r="N1890" s="1" t="str">
        <f t="array" ref="N1890">_xlfn.XLOOKUP(L1890,Cinemas_data!$A$1:$A$49,Cinemas_data!$C$1:$C$49,"not Found")</f>
        <v>Madurai</v>
      </c>
      <c r="O1890" s="1">
        <f t="array" ref="O1890">_xlfn.XLOOKUP(A1890,Booking_data!$A$1:$A$6001,Booking_data!$H$1:$H$6001,"not found")</f>
        <v>4</v>
      </c>
      <c r="P1890" s="1">
        <f t="array" ref="P1890">_xlfn.XLOOKUP(A1890,Booking_data!$A$1:$A$6001,Booking_data!$I$1:$I$6001,"not Found")</f>
        <v>320</v>
      </c>
      <c r="Q1890" s="1">
        <f t="shared" si="3"/>
        <v>1280</v>
      </c>
      <c r="R1890" s="1" t="str">
        <f t="array" ref="R1890">_xlfn.XLOOKUP(A1890,Booking_data!$A$1:$A$6001,Booking_data!$L$1:$L$6001,"Not Found")</f>
        <v>Wallet</v>
      </c>
      <c r="S1890" s="1">
        <f t="array" ref="S1890">_xlfn.XLOOKUP(A1890,Booking_data!$A$1:$A$6001,Booking_data!$N$1:$N$6001,"not Found")</f>
        <v>55</v>
      </c>
      <c r="T1890" s="1" t="str">
        <f t="array" ref="T1890">_xlfn.XLOOKUP(A1890,Booking_data!$A$1:$A$6001,Booking_data!$O$1:$O$6001,"Not Found")</f>
        <v>Other</v>
      </c>
      <c r="U1890" s="1" t="str">
        <f t="shared" si="4"/>
        <v>Above 45</v>
      </c>
      <c r="V1890" s="1" t="str">
        <f t="shared" si="5"/>
        <v>Medium Booking</v>
      </c>
    </row>
    <row r="1891" ht="15.75" customHeight="1">
      <c r="A1891" s="1" t="s">
        <v>2205</v>
      </c>
      <c r="B1891" s="6">
        <v>46129.0</v>
      </c>
      <c r="C1891" s="6">
        <v>46130.0</v>
      </c>
      <c r="D1891" s="7">
        <v>0.53125</v>
      </c>
      <c r="E1891" s="1" t="str">
        <f t="shared" si="1"/>
        <v>Weekday</v>
      </c>
      <c r="F1891" s="1" t="str">
        <f t="shared" si="2"/>
        <v>Apr</v>
      </c>
      <c r="G1891" s="1" t="str">
        <f t="array" ref="G1891">_xlfn.XLOOKUP(A1891,Booking_data!$A$1:$A$6001,Booking_data!$D$1:$D$6001,"not found")</f>
        <v>M009</v>
      </c>
      <c r="H1891" s="1" t="str">
        <f t="array" ref="H1891">_xlfn.XLOOKUP(G1891,Movies_data!$A$1:$A$41,Movies_data!$B$1:$B$41,"not found")</f>
        <v>Amaran</v>
      </c>
      <c r="I1891" s="1" t="str">
        <f t="array" ref="I1891">_xlfn.XLOOKUP(G1891,Movies_data!$A$1:$A$41,Movies_data!$D$1:$D$41,"not found")</f>
        <v>Biography</v>
      </c>
      <c r="J1891" s="1" t="str">
        <f t="array" ref="J1891">_xlfn.XLOOKUP(G1891,Movies_data!$A$1:$A$41,Movies_data!$C$1:$C$41,"not found")</f>
        <v>Tamil</v>
      </c>
      <c r="K1891" s="1">
        <f t="array" ref="K1891">_xlfn.XLOOKUP(G1891,Movies_data!$A$1:$A$41,Movies_data!$H$1:$H$41,"Not Found")</f>
        <v>8.3</v>
      </c>
      <c r="L1891" s="1" t="str">
        <f t="array" ref="L1891">_xlfn.XLOOKUP(A1891,Booking_data!$A$1:$A$6001,Booking_data!$E$1:$E$6001,"not Found")</f>
        <v>C053</v>
      </c>
      <c r="M1891" s="1" t="str">
        <f t="array" ref="M1891">_xlfn.XLOOKUP(L1891,Cinemas_data!$A$1:$A$49,Cinemas_data!$I$1:$I$49,"not Found")</f>
        <v>#NAME?</v>
      </c>
      <c r="N1891" s="1" t="str">
        <f t="array" ref="N1891">_xlfn.XLOOKUP(L1891,Cinemas_data!$A$1:$A$49,Cinemas_data!$C$1:$C$49,"not Found")</f>
        <v>Bengaluru</v>
      </c>
      <c r="O1891" s="1">
        <f t="array" ref="O1891">_xlfn.XLOOKUP(A1891,Booking_data!$A$1:$A$6001,Booking_data!$H$1:$H$6001,"not found")</f>
        <v>1</v>
      </c>
      <c r="P1891" s="1">
        <f t="array" ref="P1891">_xlfn.XLOOKUP(A1891,Booking_data!$A$1:$A$6001,Booking_data!$I$1:$I$6001,"not Found")</f>
        <v>440</v>
      </c>
      <c r="Q1891" s="1">
        <f t="shared" si="3"/>
        <v>440</v>
      </c>
      <c r="R1891" s="1" t="str">
        <f t="array" ref="R1891">_xlfn.XLOOKUP(A1891,Booking_data!$A$1:$A$6001,Booking_data!$L$1:$L$6001,"Not Found")</f>
        <v>Net Banking</v>
      </c>
      <c r="S1891" s="1">
        <f t="array" ref="S1891">_xlfn.XLOOKUP(A1891,Booking_data!$A$1:$A$6001,Booking_data!$N$1:$N$6001,"not Found")</f>
        <v>59</v>
      </c>
      <c r="T1891" s="1" t="str">
        <f t="array" ref="T1891">_xlfn.XLOOKUP(A1891,Booking_data!$A$1:$A$6001,Booking_data!$O$1:$O$6001,"Not Found")</f>
        <v>Male</v>
      </c>
      <c r="U1891" s="1" t="str">
        <f t="shared" si="4"/>
        <v>Above 45</v>
      </c>
      <c r="V1891" s="1" t="str">
        <f t="shared" si="5"/>
        <v>Low Booking</v>
      </c>
    </row>
    <row r="1892" ht="15.75" customHeight="1">
      <c r="A1892" s="1" t="s">
        <v>2206</v>
      </c>
      <c r="B1892" s="6">
        <v>46085.0</v>
      </c>
      <c r="C1892" s="6">
        <v>46085.0</v>
      </c>
      <c r="D1892" s="7">
        <v>0.3958333333333333</v>
      </c>
      <c r="E1892" s="1" t="str">
        <f t="shared" si="1"/>
        <v>Weekday</v>
      </c>
      <c r="F1892" s="1" t="str">
        <f t="shared" si="2"/>
        <v>Mar</v>
      </c>
      <c r="G1892" s="1" t="str">
        <f t="array" ref="G1892">_xlfn.XLOOKUP(A1892,Booking_data!$A$1:$A$6001,Booking_data!$D$1:$D$6001,"not found")</f>
        <v>M015</v>
      </c>
      <c r="H1892" s="1" t="str">
        <f t="array" ref="H1892">_xlfn.XLOOKUP(G1892,Movies_data!$A$1:$A$41,Movies_data!$B$1:$B$41,"not found")</f>
        <v>Kalki 2898 AD</v>
      </c>
      <c r="I1892" s="1" t="str">
        <f t="array" ref="I1892">_xlfn.XLOOKUP(G1892,Movies_data!$A$1:$A$41,Movies_data!$D$1:$D$41,"not found")</f>
        <v>Sci-Fi</v>
      </c>
      <c r="J1892" s="1" t="str">
        <f t="array" ref="J1892">_xlfn.XLOOKUP(G1892,Movies_data!$A$1:$A$41,Movies_data!$C$1:$C$41,"not found")</f>
        <v>Telugu</v>
      </c>
      <c r="K1892" s="1">
        <f t="array" ref="K1892">_xlfn.XLOOKUP(G1892,Movies_data!$A$1:$A$41,Movies_data!$H$1:$H$41,"Not Found")</f>
        <v>7</v>
      </c>
      <c r="L1892" s="1" t="str">
        <f t="array" ref="L1892">_xlfn.XLOOKUP(A1892,Booking_data!$A$1:$A$6001,Booking_data!$E$1:$E$6001,"not Found")</f>
        <v>C052</v>
      </c>
      <c r="M1892" s="1" t="str">
        <f t="array" ref="M1892">_xlfn.XLOOKUP(L1892,Cinemas_data!$A$1:$A$49,Cinemas_data!$I$1:$I$49,"not Found")</f>
        <v>#NAME?</v>
      </c>
      <c r="N1892" s="1" t="str">
        <f t="array" ref="N1892">_xlfn.XLOOKUP(L1892,Cinemas_data!$A$1:$A$49,Cinemas_data!$C$1:$C$49,"not Found")</f>
        <v>Bengaluru</v>
      </c>
      <c r="O1892" s="1">
        <f t="array" ref="O1892">_xlfn.XLOOKUP(A1892,Booking_data!$A$1:$A$6001,Booking_data!$H$1:$H$6001,"not found")</f>
        <v>2</v>
      </c>
      <c r="P1892" s="1">
        <f t="array" ref="P1892">_xlfn.XLOOKUP(A1892,Booking_data!$A$1:$A$6001,Booking_data!$I$1:$I$6001,"not Found")</f>
        <v>280</v>
      </c>
      <c r="Q1892" s="1">
        <f t="shared" si="3"/>
        <v>560</v>
      </c>
      <c r="R1892" s="1" t="str">
        <f t="array" ref="R1892">_xlfn.XLOOKUP(A1892,Booking_data!$A$1:$A$6001,Booking_data!$L$1:$L$6001,"Not Found")</f>
        <v>Wallet</v>
      </c>
      <c r="S1892" s="1">
        <f t="array" ref="S1892">_xlfn.XLOOKUP(A1892,Booking_data!$A$1:$A$6001,Booking_data!$N$1:$N$6001,"not Found")</f>
        <v>18</v>
      </c>
      <c r="T1892" s="1" t="str">
        <f t="array" ref="T1892">_xlfn.XLOOKUP(A1892,Booking_data!$A$1:$A$6001,Booking_data!$O$1:$O$6001,"Not Found")</f>
        <v>Other</v>
      </c>
      <c r="U1892" s="1" t="str">
        <f t="shared" si="4"/>
        <v>Youngster</v>
      </c>
      <c r="V1892" s="1" t="str">
        <f t="shared" si="5"/>
        <v>Low Booking</v>
      </c>
    </row>
    <row r="1893" ht="15.75" customHeight="1">
      <c r="A1893" s="1" t="s">
        <v>2207</v>
      </c>
      <c r="B1893" s="6">
        <v>46146.0</v>
      </c>
      <c r="C1893" s="6">
        <v>46146.0</v>
      </c>
      <c r="D1893" s="7">
        <v>0.6458333333333334</v>
      </c>
      <c r="E1893" s="1" t="str">
        <f t="shared" si="1"/>
        <v>Weekday</v>
      </c>
      <c r="F1893" s="1" t="str">
        <f t="shared" si="2"/>
        <v>May</v>
      </c>
      <c r="G1893" s="1" t="str">
        <f t="array" ref="G1893">_xlfn.XLOOKUP(A1893,Booking_data!$A$1:$A$6001,Booking_data!$D$1:$D$6001,"not found")</f>
        <v>M018</v>
      </c>
      <c r="H1893" s="1" t="str">
        <f t="array" ref="H1893">_xlfn.XLOOKUP(G1893,Movies_data!$A$1:$A$41,Movies_data!$B$1:$B$41,"not found")</f>
        <v>Sita Ramam</v>
      </c>
      <c r="I1893" s="1" t="str">
        <f t="array" ref="I1893">_xlfn.XLOOKUP(G1893,Movies_data!$A$1:$A$41,Movies_data!$D$1:$D$41,"not found")</f>
        <v>Romance</v>
      </c>
      <c r="J1893" s="1" t="str">
        <f t="array" ref="J1893">_xlfn.XLOOKUP(G1893,Movies_data!$A$1:$A$41,Movies_data!$C$1:$C$41,"not found")</f>
        <v>Telugu</v>
      </c>
      <c r="K1893" s="1">
        <f t="array" ref="K1893">_xlfn.XLOOKUP(G1893,Movies_data!$A$1:$A$41,Movies_data!$H$1:$H$41,"Not Found")</f>
        <v>8.5</v>
      </c>
      <c r="L1893" s="1" t="str">
        <f t="array" ref="L1893">_xlfn.XLOOKUP(A1893,Booking_data!$A$1:$A$6001,Booking_data!$E$1:$E$6001,"not Found")</f>
        <v>C033</v>
      </c>
      <c r="M1893" s="1" t="str">
        <f t="array" ref="M1893">_xlfn.XLOOKUP(L1893,Cinemas_data!$A$1:$A$49,Cinemas_data!$I$1:$I$49,"not Found")</f>
        <v>#NAME?</v>
      </c>
      <c r="N1893" s="1" t="str">
        <f t="array" ref="N1893">_xlfn.XLOOKUP(L1893,Cinemas_data!$A$1:$A$49,Cinemas_data!$C$1:$C$49,"not Found")</f>
        <v>Madurai</v>
      </c>
      <c r="O1893" s="1">
        <f t="array" ref="O1893">_xlfn.XLOOKUP(A1893,Booking_data!$A$1:$A$6001,Booking_data!$H$1:$H$6001,"not found")</f>
        <v>4</v>
      </c>
      <c r="P1893" s="1">
        <f t="array" ref="P1893">_xlfn.XLOOKUP(A1893,Booking_data!$A$1:$A$6001,Booking_data!$I$1:$I$6001,"not Found")</f>
        <v>260</v>
      </c>
      <c r="Q1893" s="1">
        <f t="shared" si="3"/>
        <v>1040</v>
      </c>
      <c r="R1893" s="1" t="str">
        <f t="array" ref="R1893">_xlfn.XLOOKUP(A1893,Booking_data!$A$1:$A$6001,Booking_data!$L$1:$L$6001,"Not Found")</f>
        <v>Credit Card</v>
      </c>
      <c r="S1893" s="1">
        <f t="array" ref="S1893">_xlfn.XLOOKUP(A1893,Booking_data!$A$1:$A$6001,Booking_data!$N$1:$N$6001,"not Found")</f>
        <v>25</v>
      </c>
      <c r="T1893" s="1" t="str">
        <f t="array" ref="T1893">_xlfn.XLOOKUP(A1893,Booking_data!$A$1:$A$6001,Booking_data!$O$1:$O$6001,"Not Found")</f>
        <v>Other</v>
      </c>
      <c r="U1893" s="1" t="str">
        <f t="shared" si="4"/>
        <v>Youngster</v>
      </c>
      <c r="V1893" s="1" t="str">
        <f t="shared" si="5"/>
        <v>Medium Booking</v>
      </c>
    </row>
    <row r="1894" ht="15.75" customHeight="1">
      <c r="A1894" s="1" t="s">
        <v>2208</v>
      </c>
      <c r="B1894" s="6">
        <v>46136.0</v>
      </c>
      <c r="C1894" s="6">
        <v>46142.0</v>
      </c>
      <c r="D1894" s="7">
        <v>0.53125</v>
      </c>
      <c r="E1894" s="1" t="str">
        <f t="shared" si="1"/>
        <v>Weekday</v>
      </c>
      <c r="F1894" s="1" t="str">
        <f t="shared" si="2"/>
        <v>Apr</v>
      </c>
      <c r="G1894" s="1" t="str">
        <f t="array" ref="G1894">_xlfn.XLOOKUP(A1894,Booking_data!$A$1:$A$6001,Booking_data!$D$1:$D$6001,"not found")</f>
        <v>M005</v>
      </c>
      <c r="H1894" s="1" t="str">
        <f t="array" ref="H1894">_xlfn.XLOOKUP(G1894,Movies_data!$A$1:$A$41,Movies_data!$B$1:$B$41,"not found")</f>
        <v>Ponniyin Selvan II</v>
      </c>
      <c r="I1894" s="1" t="str">
        <f t="array" ref="I1894">_xlfn.XLOOKUP(G1894,Movies_data!$A$1:$A$41,Movies_data!$D$1:$D$41,"not found")</f>
        <v>Drama</v>
      </c>
      <c r="J1894" s="1" t="str">
        <f t="array" ref="J1894">_xlfn.XLOOKUP(G1894,Movies_data!$A$1:$A$41,Movies_data!$C$1:$C$41,"not found")</f>
        <v>Tamil</v>
      </c>
      <c r="K1894" s="1">
        <f t="array" ref="K1894">_xlfn.XLOOKUP(G1894,Movies_data!$A$1:$A$41,Movies_data!$H$1:$H$41,"Not Found")</f>
        <v>7.3</v>
      </c>
      <c r="L1894" s="1" t="str">
        <f t="array" ref="L1894">_xlfn.XLOOKUP(A1894,Booking_data!$A$1:$A$6001,Booking_data!$E$1:$E$6001,"not Found")</f>
        <v>C143</v>
      </c>
      <c r="M1894" s="1" t="str">
        <f t="array" ref="M1894">_xlfn.XLOOKUP(L1894,Cinemas_data!$A$1:$A$49,Cinemas_data!$I$1:$I$49,"not Found")</f>
        <v>#NAME?</v>
      </c>
      <c r="N1894" s="1" t="str">
        <f t="array" ref="N1894">_xlfn.XLOOKUP(L1894,Cinemas_data!$A$1:$A$49,Cinemas_data!$C$1:$C$49,"not Found")</f>
        <v>Ahmedabad</v>
      </c>
      <c r="O1894" s="1">
        <f t="array" ref="O1894">_xlfn.XLOOKUP(A1894,Booking_data!$A$1:$A$6001,Booking_data!$H$1:$H$6001,"not found")</f>
        <v>4</v>
      </c>
      <c r="P1894" s="1">
        <f t="array" ref="P1894">_xlfn.XLOOKUP(A1894,Booking_data!$A$1:$A$6001,Booking_data!$I$1:$I$6001,"not Found")</f>
        <v>240</v>
      </c>
      <c r="Q1894" s="1">
        <f t="shared" si="3"/>
        <v>960</v>
      </c>
      <c r="R1894" s="1" t="str">
        <f t="array" ref="R1894">_xlfn.XLOOKUP(A1894,Booking_data!$A$1:$A$6001,Booking_data!$L$1:$L$6001,"Not Found")</f>
        <v>Debit Card</v>
      </c>
      <c r="S1894" s="1">
        <f t="array" ref="S1894">_xlfn.XLOOKUP(A1894,Booking_data!$A$1:$A$6001,Booking_data!$N$1:$N$6001,"not Found")</f>
        <v>58</v>
      </c>
      <c r="T1894" s="1" t="str">
        <f t="array" ref="T1894">_xlfn.XLOOKUP(A1894,Booking_data!$A$1:$A$6001,Booking_data!$O$1:$O$6001,"Not Found")</f>
        <v>Female</v>
      </c>
      <c r="U1894" s="1" t="str">
        <f t="shared" si="4"/>
        <v>Above 45</v>
      </c>
      <c r="V1894" s="1" t="str">
        <f t="shared" si="5"/>
        <v>Medium Booking</v>
      </c>
    </row>
    <row r="1895" ht="15.75" customHeight="1">
      <c r="A1895" s="1" t="s">
        <v>2209</v>
      </c>
      <c r="B1895" s="6">
        <v>46075.0</v>
      </c>
      <c r="C1895" s="6">
        <v>46078.0</v>
      </c>
      <c r="D1895" s="7">
        <v>0.6458333333333334</v>
      </c>
      <c r="E1895" s="1" t="str">
        <f t="shared" si="1"/>
        <v>Weekend</v>
      </c>
      <c r="F1895" s="1" t="str">
        <f t="shared" si="2"/>
        <v>Feb</v>
      </c>
      <c r="G1895" s="1" t="str">
        <f t="array" ref="G1895">_xlfn.XLOOKUP(A1895,Booking_data!$A$1:$A$6001,Booking_data!$D$1:$D$6001,"not found")</f>
        <v>M020</v>
      </c>
      <c r="H1895" s="1" t="str">
        <f t="array" ref="H1895">_xlfn.XLOOKUP(G1895,Movies_data!$A$1:$A$41,Movies_data!$B$1:$B$41,"not found")</f>
        <v>Jawan</v>
      </c>
      <c r="I1895" s="1" t="str">
        <f t="array" ref="I1895">_xlfn.XLOOKUP(G1895,Movies_data!$A$1:$A$41,Movies_data!$D$1:$D$41,"not found")</f>
        <v>Action</v>
      </c>
      <c r="J1895" s="1" t="str">
        <f t="array" ref="J1895">_xlfn.XLOOKUP(G1895,Movies_data!$A$1:$A$41,Movies_data!$C$1:$C$41,"not found")</f>
        <v>Hindi</v>
      </c>
      <c r="K1895" s="1">
        <f t="array" ref="K1895">_xlfn.XLOOKUP(G1895,Movies_data!$A$1:$A$41,Movies_data!$H$1:$H$41,"Not Found")</f>
        <v>7</v>
      </c>
      <c r="L1895" s="1" t="str">
        <f t="array" ref="L1895">_xlfn.XLOOKUP(A1895,Booking_data!$A$1:$A$6001,Booking_data!$E$1:$E$6001,"not Found")</f>
        <v>C103</v>
      </c>
      <c r="M1895" s="1" t="str">
        <f t="array" ref="M1895">_xlfn.XLOOKUP(L1895,Cinemas_data!$A$1:$A$49,Cinemas_data!$I$1:$I$49,"not Found")</f>
        <v>#NAME?</v>
      </c>
      <c r="N1895" s="1" t="str">
        <f t="array" ref="N1895">_xlfn.XLOOKUP(L1895,Cinemas_data!$A$1:$A$49,Cinemas_data!$C$1:$C$49,"not Found")</f>
        <v>Pune</v>
      </c>
      <c r="O1895" s="1">
        <f t="array" ref="O1895">_xlfn.XLOOKUP(A1895,Booking_data!$A$1:$A$6001,Booking_data!$H$1:$H$6001,"not found")</f>
        <v>4</v>
      </c>
      <c r="P1895" s="1">
        <f t="array" ref="P1895">_xlfn.XLOOKUP(A1895,Booking_data!$A$1:$A$6001,Booking_data!$I$1:$I$6001,"not Found")</f>
        <v>180</v>
      </c>
      <c r="Q1895" s="1">
        <f t="shared" si="3"/>
        <v>720</v>
      </c>
      <c r="R1895" s="1" t="str">
        <f t="array" ref="R1895">_xlfn.XLOOKUP(A1895,Booking_data!$A$1:$A$6001,Booking_data!$L$1:$L$6001,"Not Found")</f>
        <v>Credit Card</v>
      </c>
      <c r="S1895" s="1">
        <f t="array" ref="S1895">_xlfn.XLOOKUP(A1895,Booking_data!$A$1:$A$6001,Booking_data!$N$1:$N$6001,"not Found")</f>
        <v>58</v>
      </c>
      <c r="T1895" s="1" t="str">
        <f t="array" ref="T1895">_xlfn.XLOOKUP(A1895,Booking_data!$A$1:$A$6001,Booking_data!$O$1:$O$6001,"Not Found")</f>
        <v>Female</v>
      </c>
      <c r="U1895" s="1" t="str">
        <f t="shared" si="4"/>
        <v>Above 45</v>
      </c>
      <c r="V1895" s="1" t="str">
        <f t="shared" si="5"/>
        <v>Medium Booking</v>
      </c>
    </row>
    <row r="1896" ht="15.75" customHeight="1">
      <c r="A1896" s="1" t="s">
        <v>2210</v>
      </c>
      <c r="B1896" s="6">
        <v>46152.0</v>
      </c>
      <c r="C1896" s="6">
        <v>46153.0</v>
      </c>
      <c r="D1896" s="7">
        <v>0.8854166666666666</v>
      </c>
      <c r="E1896" s="1" t="str">
        <f t="shared" si="1"/>
        <v>Weekend</v>
      </c>
      <c r="F1896" s="1" t="str">
        <f t="shared" si="2"/>
        <v>May</v>
      </c>
      <c r="G1896" s="1" t="str">
        <f t="array" ref="G1896">_xlfn.XLOOKUP(A1896,Booking_data!$A$1:$A$6001,Booking_data!$D$1:$D$6001,"not found")</f>
        <v>M040</v>
      </c>
      <c r="H1896" s="1" t="str">
        <f t="array" ref="H1896">_xlfn.XLOOKUP(G1896,Movies_data!$A$1:$A$41,Movies_data!$B$1:$B$41,"not found")</f>
        <v>Inside Out 2</v>
      </c>
      <c r="I1896" s="1" t="str">
        <f t="array" ref="I1896">_xlfn.XLOOKUP(G1896,Movies_data!$A$1:$A$41,Movies_data!$D$1:$D$41,"not found")</f>
        <v>Animation</v>
      </c>
      <c r="J1896" s="1" t="str">
        <f t="array" ref="J1896">_xlfn.XLOOKUP(G1896,Movies_data!$A$1:$A$41,Movies_data!$C$1:$C$41,"not found")</f>
        <v>English</v>
      </c>
      <c r="K1896" s="1">
        <f t="array" ref="K1896">_xlfn.XLOOKUP(G1896,Movies_data!$A$1:$A$41,Movies_data!$H$1:$H$41,"Not Found")</f>
        <v>7.6</v>
      </c>
      <c r="L1896" s="1" t="str">
        <f t="array" ref="L1896">_xlfn.XLOOKUP(A1896,Booking_data!$A$1:$A$6001,Booking_data!$E$1:$E$6001,"not Found")</f>
        <v>C032</v>
      </c>
      <c r="M1896" s="1" t="str">
        <f t="array" ref="M1896">_xlfn.XLOOKUP(L1896,Cinemas_data!$A$1:$A$49,Cinemas_data!$I$1:$I$49,"not Found")</f>
        <v>#NAME?</v>
      </c>
      <c r="N1896" s="1" t="str">
        <f t="array" ref="N1896">_xlfn.XLOOKUP(L1896,Cinemas_data!$A$1:$A$49,Cinemas_data!$C$1:$C$49,"not Found")</f>
        <v>Madurai</v>
      </c>
      <c r="O1896" s="1">
        <f t="array" ref="O1896">_xlfn.XLOOKUP(A1896,Booking_data!$A$1:$A$6001,Booking_data!$H$1:$H$6001,"not found")</f>
        <v>3</v>
      </c>
      <c r="P1896" s="1">
        <f t="array" ref="P1896">_xlfn.XLOOKUP(A1896,Booking_data!$A$1:$A$6001,Booking_data!$I$1:$I$6001,"not Found")</f>
        <v>160</v>
      </c>
      <c r="Q1896" s="1">
        <f t="shared" si="3"/>
        <v>480</v>
      </c>
      <c r="R1896" s="1" t="str">
        <f t="array" ref="R1896">_xlfn.XLOOKUP(A1896,Booking_data!$A$1:$A$6001,Booking_data!$L$1:$L$6001,"Not Found")</f>
        <v>UPI</v>
      </c>
      <c r="S1896" s="1">
        <f t="array" ref="S1896">_xlfn.XLOOKUP(A1896,Booking_data!$A$1:$A$6001,Booking_data!$N$1:$N$6001,"not Found")</f>
        <v>36</v>
      </c>
      <c r="T1896" s="1" t="str">
        <f t="array" ref="T1896">_xlfn.XLOOKUP(A1896,Booking_data!$A$1:$A$6001,Booking_data!$O$1:$O$6001,"Not Found")</f>
        <v>Other</v>
      </c>
      <c r="U1896" s="1" t="str">
        <f t="shared" si="4"/>
        <v>Middle Age</v>
      </c>
      <c r="V1896" s="1" t="str">
        <f t="shared" si="5"/>
        <v>Medium Booking</v>
      </c>
    </row>
    <row r="1897" ht="15.75" customHeight="1">
      <c r="A1897" s="1" t="s">
        <v>2211</v>
      </c>
      <c r="B1897" s="6">
        <v>46138.0</v>
      </c>
      <c r="C1897" s="6">
        <v>46138.0</v>
      </c>
      <c r="D1897" s="7">
        <v>0.7708333333333334</v>
      </c>
      <c r="E1897" s="1" t="str">
        <f t="shared" si="1"/>
        <v>Weekend</v>
      </c>
      <c r="F1897" s="1" t="str">
        <f t="shared" si="2"/>
        <v>Apr</v>
      </c>
      <c r="G1897" s="1" t="str">
        <f t="array" ref="G1897">_xlfn.XLOOKUP(A1897,Booking_data!$A$1:$A$6001,Booking_data!$D$1:$D$6001,"not found")</f>
        <v>M011</v>
      </c>
      <c r="H1897" s="1" t="str">
        <f t="array" ref="H1897">_xlfn.XLOOKUP(G1897,Movies_data!$A$1:$A$41,Movies_data!$B$1:$B$41,"not found")</f>
        <v>Pushpa 2</v>
      </c>
      <c r="I1897" s="1" t="str">
        <f t="array" ref="I1897">_xlfn.XLOOKUP(G1897,Movies_data!$A$1:$A$41,Movies_data!$D$1:$D$41,"not found")</f>
        <v>Action</v>
      </c>
      <c r="J1897" s="1" t="str">
        <f t="array" ref="J1897">_xlfn.XLOOKUP(G1897,Movies_data!$A$1:$A$41,Movies_data!$C$1:$C$41,"not found")</f>
        <v>Telugu</v>
      </c>
      <c r="K1897" s="1">
        <f t="array" ref="K1897">_xlfn.XLOOKUP(G1897,Movies_data!$A$1:$A$41,Movies_data!$H$1:$H$41,"Not Found")</f>
        <v>6.1</v>
      </c>
      <c r="L1897" s="1" t="str">
        <f t="array" ref="L1897">_xlfn.XLOOKUP(A1897,Booking_data!$A$1:$A$6001,Booking_data!$E$1:$E$6001,"not Found")</f>
        <v>C123</v>
      </c>
      <c r="M1897" s="1" t="str">
        <f t="array" ref="M1897">_xlfn.XLOOKUP(L1897,Cinemas_data!$A$1:$A$49,Cinemas_data!$I$1:$I$49,"not Found")</f>
        <v>#NAME?</v>
      </c>
      <c r="N1897" s="1" t="str">
        <f t="array" ref="N1897">_xlfn.XLOOKUP(L1897,Cinemas_data!$A$1:$A$49,Cinemas_data!$C$1:$C$49,"not Found")</f>
        <v>Noida</v>
      </c>
      <c r="O1897" s="1">
        <f t="array" ref="O1897">_xlfn.XLOOKUP(A1897,Booking_data!$A$1:$A$6001,Booking_data!$H$1:$H$6001,"not found")</f>
        <v>2</v>
      </c>
      <c r="P1897" s="1">
        <f t="array" ref="P1897">_xlfn.XLOOKUP(A1897,Booking_data!$A$1:$A$6001,Booking_data!$I$1:$I$6001,"not Found")</f>
        <v>220</v>
      </c>
      <c r="Q1897" s="1">
        <f t="shared" si="3"/>
        <v>440</v>
      </c>
      <c r="R1897" s="1" t="str">
        <f t="array" ref="R1897">_xlfn.XLOOKUP(A1897,Booking_data!$A$1:$A$6001,Booking_data!$L$1:$L$6001,"Not Found")</f>
        <v>Credit Card</v>
      </c>
      <c r="S1897" s="1">
        <f t="array" ref="S1897">_xlfn.XLOOKUP(A1897,Booking_data!$A$1:$A$6001,Booking_data!$N$1:$N$6001,"not Found")</f>
        <v>24</v>
      </c>
      <c r="T1897" s="1" t="str">
        <f t="array" ref="T1897">_xlfn.XLOOKUP(A1897,Booking_data!$A$1:$A$6001,Booking_data!$O$1:$O$6001,"Not Found")</f>
        <v>Female</v>
      </c>
      <c r="U1897" s="1" t="str">
        <f t="shared" si="4"/>
        <v>Youngster</v>
      </c>
      <c r="V1897" s="1" t="str">
        <f t="shared" si="5"/>
        <v>Low Booking</v>
      </c>
    </row>
    <row r="1898" ht="15.75" customHeight="1">
      <c r="A1898" s="1" t="s">
        <v>2212</v>
      </c>
      <c r="B1898" s="6">
        <v>46052.0</v>
      </c>
      <c r="C1898" s="6">
        <v>46058.0</v>
      </c>
      <c r="D1898" s="7">
        <v>0.53125</v>
      </c>
      <c r="E1898" s="1" t="str">
        <f t="shared" si="1"/>
        <v>Weekday</v>
      </c>
      <c r="F1898" s="1" t="str">
        <f t="shared" si="2"/>
        <v>Jan</v>
      </c>
      <c r="G1898" s="1" t="str">
        <f t="array" ref="G1898">_xlfn.XLOOKUP(A1898,Booking_data!$A$1:$A$6001,Booking_data!$D$1:$D$6001,"not found")</f>
        <v>M029</v>
      </c>
      <c r="H1898" s="1" t="str">
        <f t="array" ref="H1898">_xlfn.XLOOKUP(G1898,Movies_data!$A$1:$A$41,Movies_data!$B$1:$B$41,"not found")</f>
        <v>777 Charlie</v>
      </c>
      <c r="I1898" s="1" t="str">
        <f t="array" ref="I1898">_xlfn.XLOOKUP(G1898,Movies_data!$A$1:$A$41,Movies_data!$D$1:$D$41,"not found")</f>
        <v>Adventure</v>
      </c>
      <c r="J1898" s="1" t="str">
        <f t="array" ref="J1898">_xlfn.XLOOKUP(G1898,Movies_data!$A$1:$A$41,Movies_data!$C$1:$C$41,"not found")</f>
        <v>Kannada</v>
      </c>
      <c r="K1898" s="1">
        <f t="array" ref="K1898">_xlfn.XLOOKUP(G1898,Movies_data!$A$1:$A$41,Movies_data!$H$1:$H$41,"Not Found")</f>
        <v>8.7</v>
      </c>
      <c r="L1898" s="1" t="str">
        <f t="array" ref="L1898">_xlfn.XLOOKUP(A1898,Booking_data!$A$1:$A$6001,Booking_data!$E$1:$E$6001,"not Found")</f>
        <v>C061</v>
      </c>
      <c r="M1898" s="1" t="str">
        <f t="array" ref="M1898">_xlfn.XLOOKUP(L1898,Cinemas_data!$A$1:$A$49,Cinemas_data!$I$1:$I$49,"not Found")</f>
        <v>#NAME?</v>
      </c>
      <c r="N1898" s="1" t="str">
        <f t="array" ref="N1898">_xlfn.XLOOKUP(L1898,Cinemas_data!$A$1:$A$49,Cinemas_data!$C$1:$C$49,"not Found")</f>
        <v>Mysuru</v>
      </c>
      <c r="O1898" s="1">
        <f t="array" ref="O1898">_xlfn.XLOOKUP(A1898,Booking_data!$A$1:$A$6001,Booking_data!$H$1:$H$6001,"not found")</f>
        <v>3</v>
      </c>
      <c r="P1898" s="1">
        <f t="array" ref="P1898">_xlfn.XLOOKUP(A1898,Booking_data!$A$1:$A$6001,Booking_data!$I$1:$I$6001,"not Found")</f>
        <v>440</v>
      </c>
      <c r="Q1898" s="1">
        <f t="shared" si="3"/>
        <v>1320</v>
      </c>
      <c r="R1898" s="1" t="str">
        <f t="array" ref="R1898">_xlfn.XLOOKUP(A1898,Booking_data!$A$1:$A$6001,Booking_data!$L$1:$L$6001,"Not Found")</f>
        <v>Credit Card</v>
      </c>
      <c r="S1898" s="1">
        <f t="array" ref="S1898">_xlfn.XLOOKUP(A1898,Booking_data!$A$1:$A$6001,Booking_data!$N$1:$N$6001,"not Found")</f>
        <v>23</v>
      </c>
      <c r="T1898" s="1" t="str">
        <f t="array" ref="T1898">_xlfn.XLOOKUP(A1898,Booking_data!$A$1:$A$6001,Booking_data!$O$1:$O$6001,"Not Found")</f>
        <v>Female</v>
      </c>
      <c r="U1898" s="1" t="str">
        <f t="shared" si="4"/>
        <v>Youngster</v>
      </c>
      <c r="V1898" s="1" t="str">
        <f t="shared" si="5"/>
        <v>Medium Booking</v>
      </c>
    </row>
    <row r="1899" ht="15.75" customHeight="1">
      <c r="A1899" s="1" t="s">
        <v>2213</v>
      </c>
      <c r="B1899" s="6">
        <v>46078.0</v>
      </c>
      <c r="C1899" s="6">
        <v>46085.0</v>
      </c>
      <c r="D1899" s="7">
        <v>0.3958333333333333</v>
      </c>
      <c r="E1899" s="1" t="str">
        <f t="shared" si="1"/>
        <v>Weekday</v>
      </c>
      <c r="F1899" s="1" t="str">
        <f t="shared" si="2"/>
        <v>Feb</v>
      </c>
      <c r="G1899" s="1" t="str">
        <f t="array" ref="G1899">_xlfn.XLOOKUP(A1899,Booking_data!$A$1:$A$6001,Booking_data!$D$1:$D$6001,"not found")</f>
        <v>M036</v>
      </c>
      <c r="H1899" s="1" t="str">
        <f t="array" ref="H1899">_xlfn.XLOOKUP(G1899,Movies_data!$A$1:$A$41,Movies_data!$B$1:$B$41,"not found")</f>
        <v>Avengers Endgame</v>
      </c>
      <c r="I1899" s="1" t="str">
        <f t="array" ref="I1899">_xlfn.XLOOKUP(G1899,Movies_data!$A$1:$A$41,Movies_data!$D$1:$D$41,"not found")</f>
        <v>Action</v>
      </c>
      <c r="J1899" s="1" t="str">
        <f t="array" ref="J1899">_xlfn.XLOOKUP(G1899,Movies_data!$A$1:$A$41,Movies_data!$C$1:$C$41,"not found")</f>
        <v>English</v>
      </c>
      <c r="K1899" s="1">
        <f t="array" ref="K1899">_xlfn.XLOOKUP(G1899,Movies_data!$A$1:$A$41,Movies_data!$H$1:$H$41,"Not Found")</f>
        <v>8.4</v>
      </c>
      <c r="L1899" s="1" t="str">
        <f t="array" ref="L1899">_xlfn.XLOOKUP(A1899,Booking_data!$A$1:$A$6001,Booking_data!$E$1:$E$6001,"not Found")</f>
        <v>C093</v>
      </c>
      <c r="M1899" s="1" t="str">
        <f t="array" ref="M1899">_xlfn.XLOOKUP(L1899,Cinemas_data!$A$1:$A$49,Cinemas_data!$I$1:$I$49,"not Found")</f>
        <v>#NAME?</v>
      </c>
      <c r="N1899" s="1" t="str">
        <f t="array" ref="N1899">_xlfn.XLOOKUP(L1899,Cinemas_data!$A$1:$A$49,Cinemas_data!$C$1:$C$49,"not Found")</f>
        <v>Mumbai</v>
      </c>
      <c r="O1899" s="1">
        <f t="array" ref="O1899">_xlfn.XLOOKUP(A1899,Booking_data!$A$1:$A$6001,Booking_data!$H$1:$H$6001,"not found")</f>
        <v>3</v>
      </c>
      <c r="P1899" s="1">
        <f t="array" ref="P1899">_xlfn.XLOOKUP(A1899,Booking_data!$A$1:$A$6001,Booking_data!$I$1:$I$6001,"not Found")</f>
        <v>320</v>
      </c>
      <c r="Q1899" s="1">
        <f t="shared" si="3"/>
        <v>960</v>
      </c>
      <c r="R1899" s="1" t="str">
        <f t="array" ref="R1899">_xlfn.XLOOKUP(A1899,Booking_data!$A$1:$A$6001,Booking_data!$L$1:$L$6001,"Not Found")</f>
        <v>UPI</v>
      </c>
      <c r="S1899" s="1">
        <f t="array" ref="S1899">_xlfn.XLOOKUP(A1899,Booking_data!$A$1:$A$6001,Booking_data!$N$1:$N$6001,"not Found")</f>
        <v>52</v>
      </c>
      <c r="T1899" s="1" t="str">
        <f t="array" ref="T1899">_xlfn.XLOOKUP(A1899,Booking_data!$A$1:$A$6001,Booking_data!$O$1:$O$6001,"Not Found")</f>
        <v>Other</v>
      </c>
      <c r="U1899" s="1" t="str">
        <f t="shared" si="4"/>
        <v>Above 45</v>
      </c>
      <c r="V1899" s="1" t="str">
        <f t="shared" si="5"/>
        <v>Medium Booking</v>
      </c>
    </row>
    <row r="1900" ht="15.75" customHeight="1">
      <c r="A1900" s="1" t="s">
        <v>2214</v>
      </c>
      <c r="B1900" s="6">
        <v>46045.0</v>
      </c>
      <c r="C1900" s="6">
        <v>46045.0</v>
      </c>
      <c r="D1900" s="7">
        <v>0.3958333333333333</v>
      </c>
      <c r="E1900" s="1" t="str">
        <f t="shared" si="1"/>
        <v>Weekday</v>
      </c>
      <c r="F1900" s="1" t="str">
        <f t="shared" si="2"/>
        <v>Jan</v>
      </c>
      <c r="G1900" s="1" t="str">
        <f t="array" ref="G1900">_xlfn.XLOOKUP(A1900,Booking_data!$A$1:$A$6001,Booking_data!$D$1:$D$6001,"not found")</f>
        <v>M038</v>
      </c>
      <c r="H1900" s="1" t="str">
        <f t="array" ref="H1900">_xlfn.XLOOKUP(G1900,Movies_data!$A$1:$A$41,Movies_data!$B$1:$B$41,"not found")</f>
        <v>Barbie</v>
      </c>
      <c r="I1900" s="1" t="str">
        <f t="array" ref="I1900">_xlfn.XLOOKUP(G1900,Movies_data!$A$1:$A$41,Movies_data!$D$1:$D$41,"not found")</f>
        <v>Comedy</v>
      </c>
      <c r="J1900" s="1" t="str">
        <f t="array" ref="J1900">_xlfn.XLOOKUP(G1900,Movies_data!$A$1:$A$41,Movies_data!$C$1:$C$41,"not found")</f>
        <v>English</v>
      </c>
      <c r="K1900" s="1">
        <f t="array" ref="K1900">_xlfn.XLOOKUP(G1900,Movies_data!$A$1:$A$41,Movies_data!$H$1:$H$41,"Not Found")</f>
        <v>6.8</v>
      </c>
      <c r="L1900" s="1" t="str">
        <f t="array" ref="L1900">_xlfn.XLOOKUP(A1900,Booking_data!$A$1:$A$6001,Booking_data!$E$1:$E$6001,"not Found")</f>
        <v>C101</v>
      </c>
      <c r="M1900" s="1" t="str">
        <f t="array" ref="M1900">_xlfn.XLOOKUP(L1900,Cinemas_data!$A$1:$A$49,Cinemas_data!$I$1:$I$49,"not Found")</f>
        <v>#NAME?</v>
      </c>
      <c r="N1900" s="1" t="str">
        <f t="array" ref="N1900">_xlfn.XLOOKUP(L1900,Cinemas_data!$A$1:$A$49,Cinemas_data!$C$1:$C$49,"not Found")</f>
        <v>Pune</v>
      </c>
      <c r="O1900" s="1">
        <f t="array" ref="O1900">_xlfn.XLOOKUP(A1900,Booking_data!$A$1:$A$6001,Booking_data!$H$1:$H$6001,"not found")</f>
        <v>3</v>
      </c>
      <c r="P1900" s="1">
        <f t="array" ref="P1900">_xlfn.XLOOKUP(A1900,Booking_data!$A$1:$A$6001,Booking_data!$I$1:$I$6001,"not Found")</f>
        <v>260</v>
      </c>
      <c r="Q1900" s="1">
        <f t="shared" si="3"/>
        <v>780</v>
      </c>
      <c r="R1900" s="1" t="str">
        <f t="array" ref="R1900">_xlfn.XLOOKUP(A1900,Booking_data!$A$1:$A$6001,Booking_data!$L$1:$L$6001,"Not Found")</f>
        <v>Net Banking</v>
      </c>
      <c r="S1900" s="1">
        <f t="array" ref="S1900">_xlfn.XLOOKUP(A1900,Booking_data!$A$1:$A$6001,Booking_data!$N$1:$N$6001,"not Found")</f>
        <v>52</v>
      </c>
      <c r="T1900" s="1" t="str">
        <f t="array" ref="T1900">_xlfn.XLOOKUP(A1900,Booking_data!$A$1:$A$6001,Booking_data!$O$1:$O$6001,"Not Found")</f>
        <v>Male</v>
      </c>
      <c r="U1900" s="1" t="str">
        <f t="shared" si="4"/>
        <v>Above 45</v>
      </c>
      <c r="V1900" s="1" t="str">
        <f t="shared" si="5"/>
        <v>Medium Booking</v>
      </c>
    </row>
    <row r="1901" ht="15.75" customHeight="1">
      <c r="A1901" s="1" t="s">
        <v>2215</v>
      </c>
      <c r="B1901" s="6">
        <v>46171.0</v>
      </c>
      <c r="C1901" s="6">
        <v>46172.0</v>
      </c>
      <c r="D1901" s="7">
        <v>0.53125</v>
      </c>
      <c r="E1901" s="1" t="str">
        <f t="shared" si="1"/>
        <v>Weekday</v>
      </c>
      <c r="F1901" s="1" t="str">
        <f t="shared" si="2"/>
        <v>May</v>
      </c>
      <c r="G1901" s="1" t="str">
        <f t="array" ref="G1901">_xlfn.XLOOKUP(A1901,Booking_data!$A$1:$A$6001,Booking_data!$D$1:$D$6001,"not found")</f>
        <v>M029</v>
      </c>
      <c r="H1901" s="1" t="str">
        <f t="array" ref="H1901">_xlfn.XLOOKUP(G1901,Movies_data!$A$1:$A$41,Movies_data!$B$1:$B$41,"not found")</f>
        <v>777 Charlie</v>
      </c>
      <c r="I1901" s="1" t="str">
        <f t="array" ref="I1901">_xlfn.XLOOKUP(G1901,Movies_data!$A$1:$A$41,Movies_data!$D$1:$D$41,"not found")</f>
        <v>Adventure</v>
      </c>
      <c r="J1901" s="1" t="str">
        <f t="array" ref="J1901">_xlfn.XLOOKUP(G1901,Movies_data!$A$1:$A$41,Movies_data!$C$1:$C$41,"not found")</f>
        <v>Kannada</v>
      </c>
      <c r="K1901" s="1">
        <f t="array" ref="K1901">_xlfn.XLOOKUP(G1901,Movies_data!$A$1:$A$41,Movies_data!$H$1:$H$41,"Not Found")</f>
        <v>8.7</v>
      </c>
      <c r="L1901" s="1" t="str">
        <f t="array" ref="L1901">_xlfn.XLOOKUP(A1901,Booking_data!$A$1:$A$6001,Booking_data!$E$1:$E$6001,"not Found")</f>
        <v>C021</v>
      </c>
      <c r="M1901" s="1" t="str">
        <f t="array" ref="M1901">_xlfn.XLOOKUP(L1901,Cinemas_data!$A$1:$A$49,Cinemas_data!$I$1:$I$49,"not Found")</f>
        <v>#NAME?</v>
      </c>
      <c r="N1901" s="1" t="str">
        <f t="array" ref="N1901">_xlfn.XLOOKUP(L1901,Cinemas_data!$A$1:$A$49,Cinemas_data!$C$1:$C$49,"not Found")</f>
        <v>Coimbatore</v>
      </c>
      <c r="O1901" s="1">
        <f t="array" ref="O1901">_xlfn.XLOOKUP(A1901,Booking_data!$A$1:$A$6001,Booking_data!$H$1:$H$6001,"not found")</f>
        <v>3</v>
      </c>
      <c r="P1901" s="1">
        <f t="array" ref="P1901">_xlfn.XLOOKUP(A1901,Booking_data!$A$1:$A$6001,Booking_data!$I$1:$I$6001,"not Found")</f>
        <v>220</v>
      </c>
      <c r="Q1901" s="1">
        <f t="shared" si="3"/>
        <v>660</v>
      </c>
      <c r="R1901" s="1" t="str">
        <f t="array" ref="R1901">_xlfn.XLOOKUP(A1901,Booking_data!$A$1:$A$6001,Booking_data!$L$1:$L$6001,"Not Found")</f>
        <v>Net Banking</v>
      </c>
      <c r="S1901" s="1">
        <f t="array" ref="S1901">_xlfn.XLOOKUP(A1901,Booking_data!$A$1:$A$6001,Booking_data!$N$1:$N$6001,"not Found")</f>
        <v>20</v>
      </c>
      <c r="T1901" s="1" t="str">
        <f t="array" ref="T1901">_xlfn.XLOOKUP(A1901,Booking_data!$A$1:$A$6001,Booking_data!$O$1:$O$6001,"Not Found")</f>
        <v>Male</v>
      </c>
      <c r="U1901" s="1" t="str">
        <f t="shared" si="4"/>
        <v>Youngster</v>
      </c>
      <c r="V1901" s="1" t="str">
        <f t="shared" si="5"/>
        <v>Medium Booking</v>
      </c>
    </row>
    <row r="1902" ht="15.75" customHeight="1">
      <c r="A1902" s="1" t="s">
        <v>2216</v>
      </c>
      <c r="B1902" s="6">
        <v>46162.0</v>
      </c>
      <c r="C1902" s="6">
        <v>46162.0</v>
      </c>
      <c r="D1902" s="7">
        <v>0.6458333333333334</v>
      </c>
      <c r="E1902" s="1" t="str">
        <f t="shared" si="1"/>
        <v>Weekday</v>
      </c>
      <c r="F1902" s="1" t="str">
        <f t="shared" si="2"/>
        <v>May</v>
      </c>
      <c r="G1902" s="1" t="str">
        <f t="array" ref="G1902">_xlfn.XLOOKUP(A1902,Booking_data!$A$1:$A$6001,Booking_data!$D$1:$D$6001,"not found")</f>
        <v>M028</v>
      </c>
      <c r="H1902" s="1" t="str">
        <f t="array" ref="H1902">_xlfn.XLOOKUP(G1902,Movies_data!$A$1:$A$41,Movies_data!$B$1:$B$41,"not found")</f>
        <v>Kantara</v>
      </c>
      <c r="I1902" s="1" t="str">
        <f t="array" ref="I1902">_xlfn.XLOOKUP(G1902,Movies_data!$A$1:$A$41,Movies_data!$D$1:$D$41,"not found")</f>
        <v>Action</v>
      </c>
      <c r="J1902" s="1" t="str">
        <f t="array" ref="J1902">_xlfn.XLOOKUP(G1902,Movies_data!$A$1:$A$41,Movies_data!$C$1:$C$41,"not found")</f>
        <v>Kannada</v>
      </c>
      <c r="K1902" s="1">
        <f t="array" ref="K1902">_xlfn.XLOOKUP(G1902,Movies_data!$A$1:$A$41,Movies_data!$H$1:$H$41,"Not Found")</f>
        <v>8.2</v>
      </c>
      <c r="L1902" s="1" t="str">
        <f t="array" ref="L1902">_xlfn.XLOOKUP(A1902,Booking_data!$A$1:$A$6001,Booking_data!$E$1:$E$6001,"not Found")</f>
        <v>C022</v>
      </c>
      <c r="M1902" s="1" t="str">
        <f t="array" ref="M1902">_xlfn.XLOOKUP(L1902,Cinemas_data!$A$1:$A$49,Cinemas_data!$I$1:$I$49,"not Found")</f>
        <v>#NAME?</v>
      </c>
      <c r="N1902" s="1" t="str">
        <f t="array" ref="N1902">_xlfn.XLOOKUP(L1902,Cinemas_data!$A$1:$A$49,Cinemas_data!$C$1:$C$49,"not Found")</f>
        <v>Coimbatore</v>
      </c>
      <c r="O1902" s="1">
        <f t="array" ref="O1902">_xlfn.XLOOKUP(A1902,Booking_data!$A$1:$A$6001,Booking_data!$H$1:$H$6001,"not found")</f>
        <v>3</v>
      </c>
      <c r="P1902" s="1">
        <f t="array" ref="P1902">_xlfn.XLOOKUP(A1902,Booking_data!$A$1:$A$6001,Booking_data!$I$1:$I$6001,"not Found")</f>
        <v>380</v>
      </c>
      <c r="Q1902" s="1">
        <f t="shared" si="3"/>
        <v>1140</v>
      </c>
      <c r="R1902" s="1" t="str">
        <f t="array" ref="R1902">_xlfn.XLOOKUP(A1902,Booking_data!$A$1:$A$6001,Booking_data!$L$1:$L$6001,"Not Found")</f>
        <v>Debit Card</v>
      </c>
      <c r="S1902" s="1">
        <f t="array" ref="S1902">_xlfn.XLOOKUP(A1902,Booking_data!$A$1:$A$6001,Booking_data!$N$1:$N$6001,"not Found")</f>
        <v>30</v>
      </c>
      <c r="T1902" s="1" t="str">
        <f t="array" ref="T1902">_xlfn.XLOOKUP(A1902,Booking_data!$A$1:$A$6001,Booking_data!$O$1:$O$6001,"Not Found")</f>
        <v>Other</v>
      </c>
      <c r="U1902" s="1" t="str">
        <f t="shared" si="4"/>
        <v>Middle Age</v>
      </c>
      <c r="V1902" s="1" t="str">
        <f t="shared" si="5"/>
        <v>Medium Booking</v>
      </c>
    </row>
    <row r="1903" ht="15.75" customHeight="1">
      <c r="A1903" s="1" t="s">
        <v>2217</v>
      </c>
      <c r="B1903" s="6">
        <v>46062.0</v>
      </c>
      <c r="C1903" s="6">
        <v>46062.0</v>
      </c>
      <c r="D1903" s="7">
        <v>0.3958333333333333</v>
      </c>
      <c r="E1903" s="1" t="str">
        <f t="shared" si="1"/>
        <v>Weekday</v>
      </c>
      <c r="F1903" s="1" t="str">
        <f t="shared" si="2"/>
        <v>Feb</v>
      </c>
      <c r="G1903" s="1" t="str">
        <f t="array" ref="G1903">_xlfn.XLOOKUP(A1903,Booking_data!$A$1:$A$6001,Booking_data!$D$1:$D$6001,"not found")</f>
        <v>M006</v>
      </c>
      <c r="H1903" s="1" t="str">
        <f t="array" ref="H1903">_xlfn.XLOOKUP(G1903,Movies_data!$A$1:$A$41,Movies_data!$B$1:$B$41,"not found")</f>
        <v>Maamannan</v>
      </c>
      <c r="I1903" s="1" t="str">
        <f t="array" ref="I1903">_xlfn.XLOOKUP(G1903,Movies_data!$A$1:$A$41,Movies_data!$D$1:$D$41,"not found")</f>
        <v>Drama</v>
      </c>
      <c r="J1903" s="1" t="str">
        <f t="array" ref="J1903">_xlfn.XLOOKUP(G1903,Movies_data!$A$1:$A$41,Movies_data!$C$1:$C$41,"not found")</f>
        <v>Tamil</v>
      </c>
      <c r="K1903" s="1">
        <f t="array" ref="K1903">_xlfn.XLOOKUP(G1903,Movies_data!$A$1:$A$41,Movies_data!$H$1:$H$41,"Not Found")</f>
        <v>7.3</v>
      </c>
      <c r="L1903" s="1" t="str">
        <f t="array" ref="L1903">_xlfn.XLOOKUP(A1903,Booking_data!$A$1:$A$6001,Booking_data!$E$1:$E$6001,"not Found")</f>
        <v>C051</v>
      </c>
      <c r="M1903" s="1" t="str">
        <f t="array" ref="M1903">_xlfn.XLOOKUP(L1903,Cinemas_data!$A$1:$A$49,Cinemas_data!$I$1:$I$49,"not Found")</f>
        <v>#NAME?</v>
      </c>
      <c r="N1903" s="1" t="str">
        <f t="array" ref="N1903">_xlfn.XLOOKUP(L1903,Cinemas_data!$A$1:$A$49,Cinemas_data!$C$1:$C$49,"not Found")</f>
        <v>Bengaluru</v>
      </c>
      <c r="O1903" s="1">
        <f t="array" ref="O1903">_xlfn.XLOOKUP(A1903,Booking_data!$A$1:$A$6001,Booking_data!$H$1:$H$6001,"not found")</f>
        <v>3</v>
      </c>
      <c r="P1903" s="1">
        <f t="array" ref="P1903">_xlfn.XLOOKUP(A1903,Booking_data!$A$1:$A$6001,Booking_data!$I$1:$I$6001,"not Found")</f>
        <v>280</v>
      </c>
      <c r="Q1903" s="1">
        <f t="shared" si="3"/>
        <v>840</v>
      </c>
      <c r="R1903" s="1" t="str">
        <f t="array" ref="R1903">_xlfn.XLOOKUP(A1903,Booking_data!$A$1:$A$6001,Booking_data!$L$1:$L$6001,"Not Found")</f>
        <v>Wallet</v>
      </c>
      <c r="S1903" s="1">
        <f t="array" ref="S1903">_xlfn.XLOOKUP(A1903,Booking_data!$A$1:$A$6001,Booking_data!$N$1:$N$6001,"not Found")</f>
        <v>60</v>
      </c>
      <c r="T1903" s="1" t="str">
        <f t="array" ref="T1903">_xlfn.XLOOKUP(A1903,Booking_data!$A$1:$A$6001,Booking_data!$O$1:$O$6001,"Not Found")</f>
        <v>Male</v>
      </c>
      <c r="U1903" s="1" t="str">
        <f t="shared" si="4"/>
        <v>Above 45</v>
      </c>
      <c r="V1903" s="1" t="str">
        <f t="shared" si="5"/>
        <v>Medium Booking</v>
      </c>
    </row>
    <row r="1904" ht="15.75" customHeight="1">
      <c r="A1904" s="1" t="s">
        <v>2218</v>
      </c>
      <c r="B1904" s="6">
        <v>46162.0</v>
      </c>
      <c r="C1904" s="6">
        <v>46168.0</v>
      </c>
      <c r="D1904" s="7">
        <v>0.3958333333333333</v>
      </c>
      <c r="E1904" s="1" t="str">
        <f t="shared" si="1"/>
        <v>Weekday</v>
      </c>
      <c r="F1904" s="1" t="str">
        <f t="shared" si="2"/>
        <v>May</v>
      </c>
      <c r="G1904" s="1" t="str">
        <f t="array" ref="G1904">_xlfn.XLOOKUP(A1904,Booking_data!$A$1:$A$6001,Booking_data!$D$1:$D$6001,"not found")</f>
        <v>M002</v>
      </c>
      <c r="H1904" s="1" t="str">
        <f t="array" ref="H1904">_xlfn.XLOOKUP(G1904,Movies_data!$A$1:$A$41,Movies_data!$B$1:$B$41,"not found")</f>
        <v>Jailer</v>
      </c>
      <c r="I1904" s="1" t="str">
        <f t="array" ref="I1904">_xlfn.XLOOKUP(G1904,Movies_data!$A$1:$A$41,Movies_data!$D$1:$D$41,"not found")</f>
        <v>Action</v>
      </c>
      <c r="J1904" s="1" t="str">
        <f t="array" ref="J1904">_xlfn.XLOOKUP(G1904,Movies_data!$A$1:$A$41,Movies_data!$C$1:$C$41,"not found")</f>
        <v>Tamil</v>
      </c>
      <c r="K1904" s="1">
        <f t="array" ref="K1904">_xlfn.XLOOKUP(G1904,Movies_data!$A$1:$A$41,Movies_data!$H$1:$H$41,"Not Found")</f>
        <v>7.1</v>
      </c>
      <c r="L1904" s="1" t="str">
        <f t="array" ref="L1904">_xlfn.XLOOKUP(A1904,Booking_data!$A$1:$A$6001,Booking_data!$E$1:$E$6001,"not Found")</f>
        <v>C073</v>
      </c>
      <c r="M1904" s="1" t="str">
        <f t="array" ref="M1904">_xlfn.XLOOKUP(L1904,Cinemas_data!$A$1:$A$49,Cinemas_data!$I$1:$I$49,"not Found")</f>
        <v>#NAME?</v>
      </c>
      <c r="N1904" s="1" t="str">
        <f t="array" ref="N1904">_xlfn.XLOOKUP(L1904,Cinemas_data!$A$1:$A$49,Cinemas_data!$C$1:$C$49,"not Found")</f>
        <v>Hyderabad</v>
      </c>
      <c r="O1904" s="1">
        <f t="array" ref="O1904">_xlfn.XLOOKUP(A1904,Booking_data!$A$1:$A$6001,Booking_data!$H$1:$H$6001,"not found")</f>
        <v>1</v>
      </c>
      <c r="P1904" s="1">
        <f t="array" ref="P1904">_xlfn.XLOOKUP(A1904,Booking_data!$A$1:$A$6001,Booking_data!$I$1:$I$6001,"not Found")</f>
        <v>320</v>
      </c>
      <c r="Q1904" s="1">
        <f t="shared" si="3"/>
        <v>320</v>
      </c>
      <c r="R1904" s="1" t="str">
        <f t="array" ref="R1904">_xlfn.XLOOKUP(A1904,Booking_data!$A$1:$A$6001,Booking_data!$L$1:$L$6001,"Not Found")</f>
        <v>Credit Card</v>
      </c>
      <c r="S1904" s="1">
        <f t="array" ref="S1904">_xlfn.XLOOKUP(A1904,Booking_data!$A$1:$A$6001,Booking_data!$N$1:$N$6001,"not Found")</f>
        <v>49</v>
      </c>
      <c r="T1904" s="1" t="str">
        <f t="array" ref="T1904">_xlfn.XLOOKUP(A1904,Booking_data!$A$1:$A$6001,Booking_data!$O$1:$O$6001,"Not Found")</f>
        <v>Other</v>
      </c>
      <c r="U1904" s="1" t="str">
        <f t="shared" si="4"/>
        <v>Above 45</v>
      </c>
      <c r="V1904" s="1" t="str">
        <f t="shared" si="5"/>
        <v>Low Booking</v>
      </c>
    </row>
    <row r="1905" ht="15.75" customHeight="1">
      <c r="A1905" s="1" t="s">
        <v>2219</v>
      </c>
      <c r="B1905" s="6">
        <v>46172.0</v>
      </c>
      <c r="C1905" s="6">
        <v>46176.0</v>
      </c>
      <c r="D1905" s="7">
        <v>0.8854166666666666</v>
      </c>
      <c r="E1905" s="1" t="str">
        <f t="shared" si="1"/>
        <v>Weekend</v>
      </c>
      <c r="F1905" s="1" t="str">
        <f t="shared" si="2"/>
        <v>May</v>
      </c>
      <c r="G1905" s="1" t="str">
        <f t="array" ref="G1905">_xlfn.XLOOKUP(A1905,Booking_data!$A$1:$A$6001,Booking_data!$D$1:$D$6001,"not found")</f>
        <v>M037</v>
      </c>
      <c r="H1905" s="1" t="str">
        <f t="array" ref="H1905">_xlfn.XLOOKUP(G1905,Movies_data!$A$1:$A$41,Movies_data!$B$1:$B$41,"not found")</f>
        <v>Oppenheimer</v>
      </c>
      <c r="I1905" s="1" t="str">
        <f t="array" ref="I1905">_xlfn.XLOOKUP(G1905,Movies_data!$A$1:$A$41,Movies_data!$D$1:$D$41,"not found")</f>
        <v>Biography</v>
      </c>
      <c r="J1905" s="1" t="str">
        <f t="array" ref="J1905">_xlfn.XLOOKUP(G1905,Movies_data!$A$1:$A$41,Movies_data!$C$1:$C$41,"not found")</f>
        <v>English</v>
      </c>
      <c r="K1905" s="1">
        <f t="array" ref="K1905">_xlfn.XLOOKUP(G1905,Movies_data!$A$1:$A$41,Movies_data!$H$1:$H$41,"Not Found")</f>
        <v>8.5</v>
      </c>
      <c r="L1905" s="1" t="str">
        <f t="array" ref="L1905">_xlfn.XLOOKUP(A1905,Booking_data!$A$1:$A$6001,Booking_data!$E$1:$E$6001,"not Found")</f>
        <v>C012</v>
      </c>
      <c r="M1905" s="1" t="str">
        <f t="array" ref="M1905">_xlfn.XLOOKUP(L1905,Cinemas_data!$A$1:$A$49,Cinemas_data!$I$1:$I$49,"not Found")</f>
        <v>#NAME?</v>
      </c>
      <c r="N1905" s="1" t="str">
        <f t="array" ref="N1905">_xlfn.XLOOKUP(L1905,Cinemas_data!$A$1:$A$49,Cinemas_data!$C$1:$C$49,"not Found")</f>
        <v>Chennai</v>
      </c>
      <c r="O1905" s="1">
        <f t="array" ref="O1905">_xlfn.XLOOKUP(A1905,Booking_data!$A$1:$A$6001,Booking_data!$H$1:$H$6001,"not found")</f>
        <v>2</v>
      </c>
      <c r="P1905" s="1">
        <f t="array" ref="P1905">_xlfn.XLOOKUP(A1905,Booking_data!$A$1:$A$6001,Booking_data!$I$1:$I$6001,"not Found")</f>
        <v>160</v>
      </c>
      <c r="Q1905" s="1">
        <f t="shared" si="3"/>
        <v>320</v>
      </c>
      <c r="R1905" s="1" t="str">
        <f t="array" ref="R1905">_xlfn.XLOOKUP(A1905,Booking_data!$A$1:$A$6001,Booking_data!$L$1:$L$6001,"Not Found")</f>
        <v>UPI</v>
      </c>
      <c r="S1905" s="1">
        <f t="array" ref="S1905">_xlfn.XLOOKUP(A1905,Booking_data!$A$1:$A$6001,Booking_data!$N$1:$N$6001,"not Found")</f>
        <v>28</v>
      </c>
      <c r="T1905" s="1" t="str">
        <f t="array" ref="T1905">_xlfn.XLOOKUP(A1905,Booking_data!$A$1:$A$6001,Booking_data!$O$1:$O$6001,"Not Found")</f>
        <v>Female</v>
      </c>
      <c r="U1905" s="1" t="str">
        <f t="shared" si="4"/>
        <v>Youngster</v>
      </c>
      <c r="V1905" s="1" t="str">
        <f t="shared" si="5"/>
        <v>Low Booking</v>
      </c>
    </row>
    <row r="1906" ht="15.75" customHeight="1">
      <c r="A1906" s="1" t="s">
        <v>2220</v>
      </c>
      <c r="B1906" s="6">
        <v>46053.0</v>
      </c>
      <c r="C1906" s="6">
        <v>46055.0</v>
      </c>
      <c r="D1906" s="7">
        <v>0.8854166666666666</v>
      </c>
      <c r="E1906" s="1" t="str">
        <f t="shared" si="1"/>
        <v>Weekend</v>
      </c>
      <c r="F1906" s="1" t="str">
        <f t="shared" si="2"/>
        <v>Jan</v>
      </c>
      <c r="G1906" s="1" t="str">
        <f t="array" ref="G1906">_xlfn.XLOOKUP(A1906,Booking_data!$A$1:$A$6001,Booking_data!$D$1:$D$6001,"not found")</f>
        <v>M033</v>
      </c>
      <c r="H1906" s="1" t="str">
        <f t="array" ref="H1906">_xlfn.XLOOKUP(G1906,Movies_data!$A$1:$A$41,Movies_data!$B$1:$B$41,"not found")</f>
        <v>Lucifer</v>
      </c>
      <c r="I1906" s="1" t="str">
        <f t="array" ref="I1906">_xlfn.XLOOKUP(G1906,Movies_data!$A$1:$A$41,Movies_data!$D$1:$D$41,"not found")</f>
        <v>Action</v>
      </c>
      <c r="J1906" s="1" t="str">
        <f t="array" ref="J1906">_xlfn.XLOOKUP(G1906,Movies_data!$A$1:$A$41,Movies_data!$C$1:$C$41,"not found")</f>
        <v>Malayalam</v>
      </c>
      <c r="K1906" s="1">
        <f t="array" ref="K1906">_xlfn.XLOOKUP(G1906,Movies_data!$A$1:$A$41,Movies_data!$H$1:$H$41,"Not Found")</f>
        <v>7.5</v>
      </c>
      <c r="L1906" s="1" t="str">
        <f t="array" ref="L1906">_xlfn.XLOOKUP(A1906,Booking_data!$A$1:$A$6001,Booking_data!$E$1:$E$6001,"not Found")</f>
        <v>C103</v>
      </c>
      <c r="M1906" s="1" t="str">
        <f t="array" ref="M1906">_xlfn.XLOOKUP(L1906,Cinemas_data!$A$1:$A$49,Cinemas_data!$I$1:$I$49,"not Found")</f>
        <v>#NAME?</v>
      </c>
      <c r="N1906" s="1" t="str">
        <f t="array" ref="N1906">_xlfn.XLOOKUP(L1906,Cinemas_data!$A$1:$A$49,Cinemas_data!$C$1:$C$49,"not Found")</f>
        <v>Pune</v>
      </c>
      <c r="O1906" s="1">
        <f t="array" ref="O1906">_xlfn.XLOOKUP(A1906,Booking_data!$A$1:$A$6001,Booking_data!$H$1:$H$6001,"not found")</f>
        <v>2</v>
      </c>
      <c r="P1906" s="1">
        <f t="array" ref="P1906">_xlfn.XLOOKUP(A1906,Booking_data!$A$1:$A$6001,Booking_data!$I$1:$I$6001,"not Found")</f>
        <v>180</v>
      </c>
      <c r="Q1906" s="1">
        <f t="shared" si="3"/>
        <v>360</v>
      </c>
      <c r="R1906" s="1" t="str">
        <f t="array" ref="R1906">_xlfn.XLOOKUP(A1906,Booking_data!$A$1:$A$6001,Booking_data!$L$1:$L$6001,"Not Found")</f>
        <v>Net Banking</v>
      </c>
      <c r="S1906" s="1">
        <f t="array" ref="S1906">_xlfn.XLOOKUP(A1906,Booking_data!$A$1:$A$6001,Booking_data!$N$1:$N$6001,"not Found")</f>
        <v>22</v>
      </c>
      <c r="T1906" s="1" t="str">
        <f t="array" ref="T1906">_xlfn.XLOOKUP(A1906,Booking_data!$A$1:$A$6001,Booking_data!$O$1:$O$6001,"Not Found")</f>
        <v>Female</v>
      </c>
      <c r="U1906" s="1" t="str">
        <f t="shared" si="4"/>
        <v>Youngster</v>
      </c>
      <c r="V1906" s="1" t="str">
        <f t="shared" si="5"/>
        <v>Low Booking</v>
      </c>
    </row>
    <row r="1907" ht="15.75" customHeight="1">
      <c r="A1907" s="1" t="s">
        <v>2221</v>
      </c>
      <c r="B1907" s="6">
        <v>46148.0</v>
      </c>
      <c r="C1907" s="6">
        <v>46154.0</v>
      </c>
      <c r="D1907" s="7">
        <v>0.3958333333333333</v>
      </c>
      <c r="E1907" s="1" t="str">
        <f t="shared" si="1"/>
        <v>Weekday</v>
      </c>
      <c r="F1907" s="1" t="str">
        <f t="shared" si="2"/>
        <v>May</v>
      </c>
      <c r="G1907" s="1" t="str">
        <f t="array" ref="G1907">_xlfn.XLOOKUP(A1907,Booking_data!$A$1:$A$6001,Booking_data!$D$1:$D$6001,"not found")</f>
        <v>M008</v>
      </c>
      <c r="H1907" s="1" t="str">
        <f t="array" ref="H1907">_xlfn.XLOOKUP(G1907,Movies_data!$A$1:$A$41,Movies_data!$B$1:$B$41,"not found")</f>
        <v>Love Today</v>
      </c>
      <c r="I1907" s="1" t="str">
        <f t="array" ref="I1907">_xlfn.XLOOKUP(G1907,Movies_data!$A$1:$A$41,Movies_data!$D$1:$D$41,"not found")</f>
        <v>Romance</v>
      </c>
      <c r="J1907" s="1" t="str">
        <f t="array" ref="J1907">_xlfn.XLOOKUP(G1907,Movies_data!$A$1:$A$41,Movies_data!$C$1:$C$41,"not found")</f>
        <v>Tamil</v>
      </c>
      <c r="K1907" s="1">
        <f t="array" ref="K1907">_xlfn.XLOOKUP(G1907,Movies_data!$A$1:$A$41,Movies_data!$H$1:$H$41,"Not Found")</f>
        <v>7.4</v>
      </c>
      <c r="L1907" s="1" t="str">
        <f t="array" ref="L1907">_xlfn.XLOOKUP(A1907,Booking_data!$A$1:$A$6001,Booking_data!$E$1:$E$6001,"not Found")</f>
        <v>C101</v>
      </c>
      <c r="M1907" s="1" t="str">
        <f t="array" ref="M1907">_xlfn.XLOOKUP(L1907,Cinemas_data!$A$1:$A$49,Cinemas_data!$I$1:$I$49,"not Found")</f>
        <v>#NAME?</v>
      </c>
      <c r="N1907" s="1" t="str">
        <f t="array" ref="N1907">_xlfn.XLOOKUP(L1907,Cinemas_data!$A$1:$A$49,Cinemas_data!$C$1:$C$49,"not Found")</f>
        <v>Pune</v>
      </c>
      <c r="O1907" s="1">
        <f t="array" ref="O1907">_xlfn.XLOOKUP(A1907,Booking_data!$A$1:$A$6001,Booking_data!$H$1:$H$6001,"not found")</f>
        <v>3</v>
      </c>
      <c r="P1907" s="1">
        <f t="array" ref="P1907">_xlfn.XLOOKUP(A1907,Booking_data!$A$1:$A$6001,Booking_data!$I$1:$I$6001,"not Found")</f>
        <v>180</v>
      </c>
      <c r="Q1907" s="1">
        <f t="shared" si="3"/>
        <v>540</v>
      </c>
      <c r="R1907" s="1" t="str">
        <f t="array" ref="R1907">_xlfn.XLOOKUP(A1907,Booking_data!$A$1:$A$6001,Booking_data!$L$1:$L$6001,"Not Found")</f>
        <v>Debit Card</v>
      </c>
      <c r="S1907" s="1">
        <f t="array" ref="S1907">_xlfn.XLOOKUP(A1907,Booking_data!$A$1:$A$6001,Booking_data!$N$1:$N$6001,"not Found")</f>
        <v>23</v>
      </c>
      <c r="T1907" s="1" t="str">
        <f t="array" ref="T1907">_xlfn.XLOOKUP(A1907,Booking_data!$A$1:$A$6001,Booking_data!$O$1:$O$6001,"Not Found")</f>
        <v>Other</v>
      </c>
      <c r="U1907" s="1" t="str">
        <f t="shared" si="4"/>
        <v>Youngster</v>
      </c>
      <c r="V1907" s="1" t="str">
        <f t="shared" si="5"/>
        <v>Medium Booking</v>
      </c>
    </row>
    <row r="1908" ht="15.75" customHeight="1">
      <c r="A1908" s="1" t="s">
        <v>2222</v>
      </c>
      <c r="B1908" s="6">
        <v>46191.0</v>
      </c>
      <c r="C1908" s="6">
        <v>46197.0</v>
      </c>
      <c r="D1908" s="7">
        <v>0.3958333333333333</v>
      </c>
      <c r="E1908" s="1" t="str">
        <f t="shared" si="1"/>
        <v>Weekday</v>
      </c>
      <c r="F1908" s="1" t="str">
        <f t="shared" si="2"/>
        <v>Jun</v>
      </c>
      <c r="G1908" s="1" t="str">
        <f t="array" ref="G1908">_xlfn.XLOOKUP(A1908,Booking_data!$A$1:$A$6001,Booking_data!$D$1:$D$6001,"not found")</f>
        <v>M004</v>
      </c>
      <c r="H1908" s="1" t="str">
        <f t="array" ref="H1908">_xlfn.XLOOKUP(G1908,Movies_data!$A$1:$A$41,Movies_data!$B$1:$B$41,"not found")</f>
        <v>Ponniyin Selvan I</v>
      </c>
      <c r="I1908" s="1" t="str">
        <f t="array" ref="I1908">_xlfn.XLOOKUP(G1908,Movies_data!$A$1:$A$41,Movies_data!$D$1:$D$41,"not found")</f>
        <v>Drama</v>
      </c>
      <c r="J1908" s="1" t="str">
        <f t="array" ref="J1908">_xlfn.XLOOKUP(G1908,Movies_data!$A$1:$A$41,Movies_data!$C$1:$C$41,"not found")</f>
        <v>Tamil</v>
      </c>
      <c r="K1908" s="1">
        <f t="array" ref="K1908">_xlfn.XLOOKUP(G1908,Movies_data!$A$1:$A$41,Movies_data!$H$1:$H$41,"Not Found")</f>
        <v>7.6</v>
      </c>
      <c r="L1908" s="1" t="str">
        <f t="array" ref="L1908">_xlfn.XLOOKUP(A1908,Booking_data!$A$1:$A$6001,Booking_data!$E$1:$E$6001,"not Found")</f>
        <v>C131</v>
      </c>
      <c r="M1908" s="1" t="str">
        <f t="array" ref="M1908">_xlfn.XLOOKUP(L1908,Cinemas_data!$A$1:$A$49,Cinemas_data!$I$1:$I$49,"not Found")</f>
        <v>#NAME?</v>
      </c>
      <c r="N1908" s="1" t="str">
        <f t="array" ref="N1908">_xlfn.XLOOKUP(L1908,Cinemas_data!$A$1:$A$49,Cinemas_data!$C$1:$C$49,"not Found")</f>
        <v>Kolkata</v>
      </c>
      <c r="O1908" s="1">
        <f t="array" ref="O1908">_xlfn.XLOOKUP(A1908,Booking_data!$A$1:$A$6001,Booking_data!$H$1:$H$6001,"not found")</f>
        <v>2</v>
      </c>
      <c r="P1908" s="1">
        <f t="array" ref="P1908">_xlfn.XLOOKUP(A1908,Booking_data!$A$1:$A$6001,Booking_data!$I$1:$I$6001,"not Found")</f>
        <v>160</v>
      </c>
      <c r="Q1908" s="1">
        <f t="shared" si="3"/>
        <v>320</v>
      </c>
      <c r="R1908" s="1" t="str">
        <f t="array" ref="R1908">_xlfn.XLOOKUP(A1908,Booking_data!$A$1:$A$6001,Booking_data!$L$1:$L$6001,"Not Found")</f>
        <v>Credit Card</v>
      </c>
      <c r="S1908" s="1">
        <f t="array" ref="S1908">_xlfn.XLOOKUP(A1908,Booking_data!$A$1:$A$6001,Booking_data!$N$1:$N$6001,"not Found")</f>
        <v>36</v>
      </c>
      <c r="T1908" s="1" t="str">
        <f t="array" ref="T1908">_xlfn.XLOOKUP(A1908,Booking_data!$A$1:$A$6001,Booking_data!$O$1:$O$6001,"Not Found")</f>
        <v>Male</v>
      </c>
      <c r="U1908" s="1" t="str">
        <f t="shared" si="4"/>
        <v>Middle Age</v>
      </c>
      <c r="V1908" s="1" t="str">
        <f t="shared" si="5"/>
        <v>Low Booking</v>
      </c>
    </row>
    <row r="1909" ht="15.75" customHeight="1">
      <c r="A1909" s="1" t="s">
        <v>2223</v>
      </c>
      <c r="B1909" s="6">
        <v>46078.0</v>
      </c>
      <c r="C1909" s="6">
        <v>46083.0</v>
      </c>
      <c r="D1909" s="7">
        <v>0.6458333333333334</v>
      </c>
      <c r="E1909" s="1" t="str">
        <f t="shared" si="1"/>
        <v>Weekday</v>
      </c>
      <c r="F1909" s="1" t="str">
        <f t="shared" si="2"/>
        <v>Feb</v>
      </c>
      <c r="G1909" s="1" t="str">
        <f t="array" ref="G1909">_xlfn.XLOOKUP(A1909,Booking_data!$A$1:$A$6001,Booking_data!$D$1:$D$6001,"not found")</f>
        <v>M002</v>
      </c>
      <c r="H1909" s="1" t="str">
        <f t="array" ref="H1909">_xlfn.XLOOKUP(G1909,Movies_data!$A$1:$A$41,Movies_data!$B$1:$B$41,"not found")</f>
        <v>Jailer</v>
      </c>
      <c r="I1909" s="1" t="str">
        <f t="array" ref="I1909">_xlfn.XLOOKUP(G1909,Movies_data!$A$1:$A$41,Movies_data!$D$1:$D$41,"not found")</f>
        <v>Action</v>
      </c>
      <c r="J1909" s="1" t="str">
        <f t="array" ref="J1909">_xlfn.XLOOKUP(G1909,Movies_data!$A$1:$A$41,Movies_data!$C$1:$C$41,"not found")</f>
        <v>Tamil</v>
      </c>
      <c r="K1909" s="1">
        <f t="array" ref="K1909">_xlfn.XLOOKUP(G1909,Movies_data!$A$1:$A$41,Movies_data!$H$1:$H$41,"Not Found")</f>
        <v>7.1</v>
      </c>
      <c r="L1909" s="1" t="str">
        <f t="array" ref="L1909">_xlfn.XLOOKUP(A1909,Booking_data!$A$1:$A$6001,Booking_data!$E$1:$E$6001,"not Found")</f>
        <v>C133</v>
      </c>
      <c r="M1909" s="1" t="str">
        <f t="array" ref="M1909">_xlfn.XLOOKUP(L1909,Cinemas_data!$A$1:$A$49,Cinemas_data!$I$1:$I$49,"not Found")</f>
        <v>#NAME?</v>
      </c>
      <c r="N1909" s="1" t="str">
        <f t="array" ref="N1909">_xlfn.XLOOKUP(L1909,Cinemas_data!$A$1:$A$49,Cinemas_data!$C$1:$C$49,"not Found")</f>
        <v>Kolkata</v>
      </c>
      <c r="O1909" s="1">
        <f t="array" ref="O1909">_xlfn.XLOOKUP(A1909,Booking_data!$A$1:$A$6001,Booking_data!$H$1:$H$6001,"not found")</f>
        <v>6</v>
      </c>
      <c r="P1909" s="1">
        <f t="array" ref="P1909">_xlfn.XLOOKUP(A1909,Booking_data!$A$1:$A$6001,Booking_data!$I$1:$I$6001,"not Found")</f>
        <v>360</v>
      </c>
      <c r="Q1909" s="1">
        <f t="shared" si="3"/>
        <v>2160</v>
      </c>
      <c r="R1909" s="1" t="str">
        <f t="array" ref="R1909">_xlfn.XLOOKUP(A1909,Booking_data!$A$1:$A$6001,Booking_data!$L$1:$L$6001,"Not Found")</f>
        <v>Debit Card</v>
      </c>
      <c r="S1909" s="1">
        <f t="array" ref="S1909">_xlfn.XLOOKUP(A1909,Booking_data!$A$1:$A$6001,Booking_data!$N$1:$N$6001,"not Found")</f>
        <v>53</v>
      </c>
      <c r="T1909" s="1" t="str">
        <f t="array" ref="T1909">_xlfn.XLOOKUP(A1909,Booking_data!$A$1:$A$6001,Booking_data!$O$1:$O$6001,"Not Found")</f>
        <v>Male</v>
      </c>
      <c r="U1909" s="1" t="str">
        <f t="shared" si="4"/>
        <v>Above 45</v>
      </c>
      <c r="V1909" s="1" t="str">
        <f t="shared" si="5"/>
        <v>High Booking</v>
      </c>
    </row>
    <row r="1910" ht="15.75" customHeight="1">
      <c r="A1910" s="1" t="s">
        <v>2224</v>
      </c>
      <c r="B1910" s="6">
        <v>46067.0</v>
      </c>
      <c r="C1910" s="6">
        <v>46074.0</v>
      </c>
      <c r="D1910" s="7">
        <v>0.9375</v>
      </c>
      <c r="E1910" s="1" t="str">
        <f t="shared" si="1"/>
        <v>Weekend</v>
      </c>
      <c r="F1910" s="1" t="str">
        <f t="shared" si="2"/>
        <v>Feb</v>
      </c>
      <c r="G1910" s="1" t="str">
        <f t="array" ref="G1910">_xlfn.XLOOKUP(A1910,Booking_data!$A$1:$A$6001,Booking_data!$D$1:$D$6001,"not found")</f>
        <v>M027</v>
      </c>
      <c r="H1910" s="1" t="str">
        <f t="array" ref="H1910">_xlfn.XLOOKUP(G1910,Movies_data!$A$1:$A$41,Movies_data!$B$1:$B$41,"not found")</f>
        <v>KGF Chapter 2</v>
      </c>
      <c r="I1910" s="1" t="str">
        <f t="array" ref="I1910">_xlfn.XLOOKUP(G1910,Movies_data!$A$1:$A$41,Movies_data!$D$1:$D$41,"not found")</f>
        <v>Action</v>
      </c>
      <c r="J1910" s="1" t="str">
        <f t="array" ref="J1910">_xlfn.XLOOKUP(G1910,Movies_data!$A$1:$A$41,Movies_data!$C$1:$C$41,"not found")</f>
        <v>Kannada</v>
      </c>
      <c r="K1910" s="1">
        <f t="array" ref="K1910">_xlfn.XLOOKUP(G1910,Movies_data!$A$1:$A$41,Movies_data!$H$1:$H$41,"Not Found")</f>
        <v>8.3</v>
      </c>
      <c r="L1910" s="1" t="str">
        <f t="array" ref="L1910">_xlfn.XLOOKUP(A1910,Booking_data!$A$1:$A$6001,Booking_data!$E$1:$E$6001,"not Found")</f>
        <v>C022</v>
      </c>
      <c r="M1910" s="1" t="str">
        <f t="array" ref="M1910">_xlfn.XLOOKUP(L1910,Cinemas_data!$A$1:$A$49,Cinemas_data!$I$1:$I$49,"not Found")</f>
        <v>#NAME?</v>
      </c>
      <c r="N1910" s="1" t="str">
        <f t="array" ref="N1910">_xlfn.XLOOKUP(L1910,Cinemas_data!$A$1:$A$49,Cinemas_data!$C$1:$C$49,"not Found")</f>
        <v>Coimbatore</v>
      </c>
      <c r="O1910" s="1">
        <f t="array" ref="O1910">_xlfn.XLOOKUP(A1910,Booking_data!$A$1:$A$6001,Booking_data!$H$1:$H$6001,"not found")</f>
        <v>2</v>
      </c>
      <c r="P1910" s="1">
        <f t="array" ref="P1910">_xlfn.XLOOKUP(A1910,Booking_data!$A$1:$A$6001,Booking_data!$I$1:$I$6001,"not Found")</f>
        <v>200</v>
      </c>
      <c r="Q1910" s="1">
        <f t="shared" si="3"/>
        <v>400</v>
      </c>
      <c r="R1910" s="1" t="str">
        <f t="array" ref="R1910">_xlfn.XLOOKUP(A1910,Booking_data!$A$1:$A$6001,Booking_data!$L$1:$L$6001,"Not Found")</f>
        <v>Wallet</v>
      </c>
      <c r="S1910" s="1">
        <f t="array" ref="S1910">_xlfn.XLOOKUP(A1910,Booking_data!$A$1:$A$6001,Booking_data!$N$1:$N$6001,"not Found")</f>
        <v>22</v>
      </c>
      <c r="T1910" s="1" t="str">
        <f t="array" ref="T1910">_xlfn.XLOOKUP(A1910,Booking_data!$A$1:$A$6001,Booking_data!$O$1:$O$6001,"Not Found")</f>
        <v>Other</v>
      </c>
      <c r="U1910" s="1" t="str">
        <f t="shared" si="4"/>
        <v>Youngster</v>
      </c>
      <c r="V1910" s="1" t="str">
        <f t="shared" si="5"/>
        <v>Low Booking</v>
      </c>
    </row>
    <row r="1911" ht="15.75" customHeight="1">
      <c r="A1911" s="1" t="s">
        <v>2225</v>
      </c>
      <c r="B1911" s="6">
        <v>46156.0</v>
      </c>
      <c r="C1911" s="6">
        <v>46161.0</v>
      </c>
      <c r="D1911" s="7">
        <v>0.3958333333333333</v>
      </c>
      <c r="E1911" s="1" t="str">
        <f t="shared" si="1"/>
        <v>Weekday</v>
      </c>
      <c r="F1911" s="1" t="str">
        <f t="shared" si="2"/>
        <v>May</v>
      </c>
      <c r="G1911" s="1" t="str">
        <f t="array" ref="G1911">_xlfn.XLOOKUP(A1911,Booking_data!$A$1:$A$6001,Booking_data!$D$1:$D$6001,"not found")</f>
        <v>M012</v>
      </c>
      <c r="H1911" s="1" t="str">
        <f t="array" ref="H1911">_xlfn.XLOOKUP(G1911,Movies_data!$A$1:$A$41,Movies_data!$B$1:$B$41,"not found")</f>
        <v>RRR</v>
      </c>
      <c r="I1911" s="1" t="str">
        <f t="array" ref="I1911">_xlfn.XLOOKUP(G1911,Movies_data!$A$1:$A$41,Movies_data!$D$1:$D$41,"not found")</f>
        <v>Action</v>
      </c>
      <c r="J1911" s="1" t="str">
        <f t="array" ref="J1911">_xlfn.XLOOKUP(G1911,Movies_data!$A$1:$A$41,Movies_data!$C$1:$C$41,"not found")</f>
        <v>Telugu</v>
      </c>
      <c r="K1911" s="1">
        <f t="array" ref="K1911">_xlfn.XLOOKUP(G1911,Movies_data!$A$1:$A$41,Movies_data!$H$1:$H$41,"Not Found")</f>
        <v>7.8</v>
      </c>
      <c r="L1911" s="1" t="str">
        <f t="array" ref="L1911">_xlfn.XLOOKUP(A1911,Booking_data!$A$1:$A$6001,Booking_data!$E$1:$E$6001,"not Found")</f>
        <v>C133</v>
      </c>
      <c r="M1911" s="1" t="str">
        <f t="array" ref="M1911">_xlfn.XLOOKUP(L1911,Cinemas_data!$A$1:$A$49,Cinemas_data!$I$1:$I$49,"not Found")</f>
        <v>#NAME?</v>
      </c>
      <c r="N1911" s="1" t="str">
        <f t="array" ref="N1911">_xlfn.XLOOKUP(L1911,Cinemas_data!$A$1:$A$49,Cinemas_data!$C$1:$C$49,"not Found")</f>
        <v>Kolkata</v>
      </c>
      <c r="O1911" s="1">
        <f t="array" ref="O1911">_xlfn.XLOOKUP(A1911,Booking_data!$A$1:$A$6001,Booking_data!$H$1:$H$6001,"not found")</f>
        <v>3</v>
      </c>
      <c r="P1911" s="1">
        <f t="array" ref="P1911">_xlfn.XLOOKUP(A1911,Booking_data!$A$1:$A$6001,Booking_data!$I$1:$I$6001,"not Found")</f>
        <v>280</v>
      </c>
      <c r="Q1911" s="1">
        <f t="shared" si="3"/>
        <v>840</v>
      </c>
      <c r="R1911" s="1" t="str">
        <f t="array" ref="R1911">_xlfn.XLOOKUP(A1911,Booking_data!$A$1:$A$6001,Booking_data!$L$1:$L$6001,"Not Found")</f>
        <v>UPI</v>
      </c>
      <c r="S1911" s="1">
        <f t="array" ref="S1911">_xlfn.XLOOKUP(A1911,Booking_data!$A$1:$A$6001,Booking_data!$N$1:$N$6001,"not Found")</f>
        <v>21</v>
      </c>
      <c r="T1911" s="1" t="str">
        <f t="array" ref="T1911">_xlfn.XLOOKUP(A1911,Booking_data!$A$1:$A$6001,Booking_data!$O$1:$O$6001,"Not Found")</f>
        <v>Other</v>
      </c>
      <c r="U1911" s="1" t="str">
        <f t="shared" si="4"/>
        <v>Youngster</v>
      </c>
      <c r="V1911" s="1" t="str">
        <f t="shared" si="5"/>
        <v>Medium Booking</v>
      </c>
    </row>
    <row r="1912" ht="15.75" customHeight="1">
      <c r="A1912" s="1" t="s">
        <v>2226</v>
      </c>
      <c r="B1912" s="6">
        <v>46133.0</v>
      </c>
      <c r="C1912" s="6">
        <v>46140.0</v>
      </c>
      <c r="D1912" s="7">
        <v>0.53125</v>
      </c>
      <c r="E1912" s="1" t="str">
        <f t="shared" si="1"/>
        <v>Weekday</v>
      </c>
      <c r="F1912" s="1" t="str">
        <f t="shared" si="2"/>
        <v>Apr</v>
      </c>
      <c r="G1912" s="1" t="str">
        <f t="array" ref="G1912">_xlfn.XLOOKUP(A1912,Booking_data!$A$1:$A$6001,Booking_data!$D$1:$D$6001,"not found")</f>
        <v>M009</v>
      </c>
      <c r="H1912" s="1" t="str">
        <f t="array" ref="H1912">_xlfn.XLOOKUP(G1912,Movies_data!$A$1:$A$41,Movies_data!$B$1:$B$41,"not found")</f>
        <v>Amaran</v>
      </c>
      <c r="I1912" s="1" t="str">
        <f t="array" ref="I1912">_xlfn.XLOOKUP(G1912,Movies_data!$A$1:$A$41,Movies_data!$D$1:$D$41,"not found")</f>
        <v>Biography</v>
      </c>
      <c r="J1912" s="1" t="str">
        <f t="array" ref="J1912">_xlfn.XLOOKUP(G1912,Movies_data!$A$1:$A$41,Movies_data!$C$1:$C$41,"not found")</f>
        <v>Tamil</v>
      </c>
      <c r="K1912" s="1">
        <f t="array" ref="K1912">_xlfn.XLOOKUP(G1912,Movies_data!$A$1:$A$41,Movies_data!$H$1:$H$41,"Not Found")</f>
        <v>8.3</v>
      </c>
      <c r="L1912" s="1" t="str">
        <f t="array" ref="L1912">_xlfn.XLOOKUP(A1912,Booking_data!$A$1:$A$6001,Booking_data!$E$1:$E$6001,"not Found")</f>
        <v>C151</v>
      </c>
      <c r="M1912" s="1" t="str">
        <f t="array" ref="M1912">_xlfn.XLOOKUP(L1912,Cinemas_data!$A$1:$A$49,Cinemas_data!$I$1:$I$49,"not Found")</f>
        <v>#NAME?</v>
      </c>
      <c r="N1912" s="1" t="str">
        <f t="array" ref="N1912">_xlfn.XLOOKUP(L1912,Cinemas_data!$A$1:$A$49,Cinemas_data!$C$1:$C$49,"not Found")</f>
        <v>Kochi</v>
      </c>
      <c r="O1912" s="1">
        <f t="array" ref="O1912">_xlfn.XLOOKUP(A1912,Booking_data!$A$1:$A$6001,Booking_data!$H$1:$H$6001,"not found")</f>
        <v>2</v>
      </c>
      <c r="P1912" s="1">
        <f t="array" ref="P1912">_xlfn.XLOOKUP(A1912,Booking_data!$A$1:$A$6001,Booking_data!$I$1:$I$6001,"not Found")</f>
        <v>360</v>
      </c>
      <c r="Q1912" s="1">
        <f t="shared" si="3"/>
        <v>720</v>
      </c>
      <c r="R1912" s="1" t="str">
        <f t="array" ref="R1912">_xlfn.XLOOKUP(A1912,Booking_data!$A$1:$A$6001,Booking_data!$L$1:$L$6001,"Not Found")</f>
        <v>UPI</v>
      </c>
      <c r="S1912" s="1">
        <f t="array" ref="S1912">_xlfn.XLOOKUP(A1912,Booking_data!$A$1:$A$6001,Booking_data!$N$1:$N$6001,"not Found")</f>
        <v>27</v>
      </c>
      <c r="T1912" s="1" t="str">
        <f t="array" ref="T1912">_xlfn.XLOOKUP(A1912,Booking_data!$A$1:$A$6001,Booking_data!$O$1:$O$6001,"Not Found")</f>
        <v>Female</v>
      </c>
      <c r="U1912" s="1" t="str">
        <f t="shared" si="4"/>
        <v>Youngster</v>
      </c>
      <c r="V1912" s="1" t="str">
        <f t="shared" si="5"/>
        <v>Low Booking</v>
      </c>
    </row>
    <row r="1913" ht="15.75" customHeight="1">
      <c r="A1913" s="1" t="s">
        <v>2227</v>
      </c>
      <c r="B1913" s="6">
        <v>46122.0</v>
      </c>
      <c r="C1913" s="6">
        <v>46128.0</v>
      </c>
      <c r="D1913" s="7">
        <v>0.7708333333333334</v>
      </c>
      <c r="E1913" s="1" t="str">
        <f t="shared" si="1"/>
        <v>Weekday</v>
      </c>
      <c r="F1913" s="1" t="str">
        <f t="shared" si="2"/>
        <v>Apr</v>
      </c>
      <c r="G1913" s="1" t="str">
        <f t="array" ref="G1913">_xlfn.XLOOKUP(A1913,Booking_data!$A$1:$A$6001,Booking_data!$D$1:$D$6001,"not found")</f>
        <v>M004</v>
      </c>
      <c r="H1913" s="1" t="str">
        <f t="array" ref="H1913">_xlfn.XLOOKUP(G1913,Movies_data!$A$1:$A$41,Movies_data!$B$1:$B$41,"not found")</f>
        <v>Ponniyin Selvan I</v>
      </c>
      <c r="I1913" s="1" t="str">
        <f t="array" ref="I1913">_xlfn.XLOOKUP(G1913,Movies_data!$A$1:$A$41,Movies_data!$D$1:$D$41,"not found")</f>
        <v>Drama</v>
      </c>
      <c r="J1913" s="1" t="str">
        <f t="array" ref="J1913">_xlfn.XLOOKUP(G1913,Movies_data!$A$1:$A$41,Movies_data!$C$1:$C$41,"not found")</f>
        <v>Tamil</v>
      </c>
      <c r="K1913" s="1">
        <f t="array" ref="K1913">_xlfn.XLOOKUP(G1913,Movies_data!$A$1:$A$41,Movies_data!$H$1:$H$41,"Not Found")</f>
        <v>7.6</v>
      </c>
      <c r="L1913" s="1" t="str">
        <f t="array" ref="L1913">_xlfn.XLOOKUP(A1913,Booking_data!$A$1:$A$6001,Booking_data!$E$1:$E$6001,"not Found")</f>
        <v>C143</v>
      </c>
      <c r="M1913" s="1" t="str">
        <f t="array" ref="M1913">_xlfn.XLOOKUP(L1913,Cinemas_data!$A$1:$A$49,Cinemas_data!$I$1:$I$49,"not Found")</f>
        <v>#NAME?</v>
      </c>
      <c r="N1913" s="1" t="str">
        <f t="array" ref="N1913">_xlfn.XLOOKUP(L1913,Cinemas_data!$A$1:$A$49,Cinemas_data!$C$1:$C$49,"not Found")</f>
        <v>Ahmedabad</v>
      </c>
      <c r="O1913" s="1">
        <f t="array" ref="O1913">_xlfn.XLOOKUP(A1913,Booking_data!$A$1:$A$6001,Booking_data!$H$1:$H$6001,"not found")</f>
        <v>2</v>
      </c>
      <c r="P1913" s="1">
        <f t="array" ref="P1913">_xlfn.XLOOKUP(A1913,Booking_data!$A$1:$A$6001,Booking_data!$I$1:$I$6001,"not Found")</f>
        <v>240</v>
      </c>
      <c r="Q1913" s="1">
        <f t="shared" si="3"/>
        <v>480</v>
      </c>
      <c r="R1913" s="1" t="str">
        <f t="array" ref="R1913">_xlfn.XLOOKUP(A1913,Booking_data!$A$1:$A$6001,Booking_data!$L$1:$L$6001,"Not Found")</f>
        <v>UPI</v>
      </c>
      <c r="S1913" s="1">
        <f t="array" ref="S1913">_xlfn.XLOOKUP(A1913,Booking_data!$A$1:$A$6001,Booking_data!$N$1:$N$6001,"not Found")</f>
        <v>18</v>
      </c>
      <c r="T1913" s="1" t="str">
        <f t="array" ref="T1913">_xlfn.XLOOKUP(A1913,Booking_data!$A$1:$A$6001,Booking_data!$O$1:$O$6001,"Not Found")</f>
        <v>Male</v>
      </c>
      <c r="U1913" s="1" t="str">
        <f t="shared" si="4"/>
        <v>Youngster</v>
      </c>
      <c r="V1913" s="1" t="str">
        <f t="shared" si="5"/>
        <v>Low Booking</v>
      </c>
    </row>
    <row r="1914" ht="15.75" customHeight="1">
      <c r="A1914" s="1" t="s">
        <v>2228</v>
      </c>
      <c r="B1914" s="6">
        <v>46190.0</v>
      </c>
      <c r="C1914" s="6">
        <v>46194.0</v>
      </c>
      <c r="D1914" s="7">
        <v>0.53125</v>
      </c>
      <c r="E1914" s="1" t="str">
        <f t="shared" si="1"/>
        <v>Weekday</v>
      </c>
      <c r="F1914" s="1" t="str">
        <f t="shared" si="2"/>
        <v>Jun</v>
      </c>
      <c r="G1914" s="1" t="str">
        <f t="array" ref="G1914">_xlfn.XLOOKUP(A1914,Booking_data!$A$1:$A$6001,Booking_data!$D$1:$D$6001,"not found")</f>
        <v>M003</v>
      </c>
      <c r="H1914" s="1" t="str">
        <f t="array" ref="H1914">_xlfn.XLOOKUP(G1914,Movies_data!$A$1:$A$41,Movies_data!$B$1:$B$41,"not found")</f>
        <v>Vikram</v>
      </c>
      <c r="I1914" s="1" t="str">
        <f t="array" ref="I1914">_xlfn.XLOOKUP(G1914,Movies_data!$A$1:$A$41,Movies_data!$D$1:$D$41,"not found")</f>
        <v>Action</v>
      </c>
      <c r="J1914" s="1" t="str">
        <f t="array" ref="J1914">_xlfn.XLOOKUP(G1914,Movies_data!$A$1:$A$41,Movies_data!$C$1:$C$41,"not found")</f>
        <v>Tamil</v>
      </c>
      <c r="K1914" s="1">
        <f t="array" ref="K1914">_xlfn.XLOOKUP(G1914,Movies_data!$A$1:$A$41,Movies_data!$H$1:$H$41,"Not Found")</f>
        <v>8.3</v>
      </c>
      <c r="L1914" s="1" t="str">
        <f t="array" ref="L1914">_xlfn.XLOOKUP(A1914,Booking_data!$A$1:$A$6001,Booking_data!$E$1:$E$6001,"not Found")</f>
        <v>C053</v>
      </c>
      <c r="M1914" s="1" t="str">
        <f t="array" ref="M1914">_xlfn.XLOOKUP(L1914,Cinemas_data!$A$1:$A$49,Cinemas_data!$I$1:$I$49,"not Found")</f>
        <v>#NAME?</v>
      </c>
      <c r="N1914" s="1" t="str">
        <f t="array" ref="N1914">_xlfn.XLOOKUP(L1914,Cinemas_data!$A$1:$A$49,Cinemas_data!$C$1:$C$49,"not Found")</f>
        <v>Bengaluru</v>
      </c>
      <c r="O1914" s="1">
        <f t="array" ref="O1914">_xlfn.XLOOKUP(A1914,Booking_data!$A$1:$A$6001,Booking_data!$H$1:$H$6001,"not found")</f>
        <v>6</v>
      </c>
      <c r="P1914" s="1">
        <f t="array" ref="P1914">_xlfn.XLOOKUP(A1914,Booking_data!$A$1:$A$6001,Booking_data!$I$1:$I$6001,"not Found")</f>
        <v>260</v>
      </c>
      <c r="Q1914" s="1">
        <f t="shared" si="3"/>
        <v>1560</v>
      </c>
      <c r="R1914" s="1" t="str">
        <f t="array" ref="R1914">_xlfn.XLOOKUP(A1914,Booking_data!$A$1:$A$6001,Booking_data!$L$1:$L$6001,"Not Found")</f>
        <v>UPI</v>
      </c>
      <c r="S1914" s="1">
        <f t="array" ref="S1914">_xlfn.XLOOKUP(A1914,Booking_data!$A$1:$A$6001,Booking_data!$N$1:$N$6001,"not Found")</f>
        <v>44</v>
      </c>
      <c r="T1914" s="1" t="str">
        <f t="array" ref="T1914">_xlfn.XLOOKUP(A1914,Booking_data!$A$1:$A$6001,Booking_data!$O$1:$O$6001,"Not Found")</f>
        <v>Other</v>
      </c>
      <c r="U1914" s="1" t="str">
        <f t="shared" si="4"/>
        <v>Middle Age</v>
      </c>
      <c r="V1914" s="1" t="str">
        <f t="shared" si="5"/>
        <v>High Booking</v>
      </c>
    </row>
    <row r="1915" ht="15.75" customHeight="1">
      <c r="A1915" s="1" t="s">
        <v>2229</v>
      </c>
      <c r="B1915" s="6">
        <v>46049.0</v>
      </c>
      <c r="C1915" s="6">
        <v>46049.0</v>
      </c>
      <c r="D1915" s="7">
        <v>0.7708333333333334</v>
      </c>
      <c r="E1915" s="1" t="str">
        <f t="shared" si="1"/>
        <v>Weekday</v>
      </c>
      <c r="F1915" s="1" t="str">
        <f t="shared" si="2"/>
        <v>Jan</v>
      </c>
      <c r="G1915" s="1" t="str">
        <f t="array" ref="G1915">_xlfn.XLOOKUP(A1915,Booking_data!$A$1:$A$6001,Booking_data!$D$1:$D$6001,"not found")</f>
        <v>M001</v>
      </c>
      <c r="H1915" s="1" t="str">
        <f t="array" ref="H1915">_xlfn.XLOOKUP(G1915,Movies_data!$A$1:$A$41,Movies_data!$B$1:$B$41,"not found")</f>
        <v>Leo</v>
      </c>
      <c r="I1915" s="1" t="str">
        <f t="array" ref="I1915">_xlfn.XLOOKUP(G1915,Movies_data!$A$1:$A$41,Movies_data!$D$1:$D$41,"not found")</f>
        <v>Action</v>
      </c>
      <c r="J1915" s="1" t="str">
        <f t="array" ref="J1915">_xlfn.XLOOKUP(G1915,Movies_data!$A$1:$A$41,Movies_data!$C$1:$C$41,"not found")</f>
        <v>Tamil</v>
      </c>
      <c r="K1915" s="1">
        <f t="array" ref="K1915">_xlfn.XLOOKUP(G1915,Movies_data!$A$1:$A$41,Movies_data!$H$1:$H$41,"Not Found")</f>
        <v>8</v>
      </c>
      <c r="L1915" s="1" t="str">
        <f t="array" ref="L1915">_xlfn.XLOOKUP(A1915,Booking_data!$A$1:$A$6001,Booking_data!$E$1:$E$6001,"not Found")</f>
        <v>C142</v>
      </c>
      <c r="M1915" s="1" t="str">
        <f t="array" ref="M1915">_xlfn.XLOOKUP(L1915,Cinemas_data!$A$1:$A$49,Cinemas_data!$I$1:$I$49,"not Found")</f>
        <v>#NAME?</v>
      </c>
      <c r="N1915" s="1" t="str">
        <f t="array" ref="N1915">_xlfn.XLOOKUP(L1915,Cinemas_data!$A$1:$A$49,Cinemas_data!$C$1:$C$49,"not Found")</f>
        <v>Ahmedabad</v>
      </c>
      <c r="O1915" s="1">
        <f t="array" ref="O1915">_xlfn.XLOOKUP(A1915,Booking_data!$A$1:$A$6001,Booking_data!$H$1:$H$6001,"not found")</f>
        <v>2</v>
      </c>
      <c r="P1915" s="1">
        <f t="array" ref="P1915">_xlfn.XLOOKUP(A1915,Booking_data!$A$1:$A$6001,Booking_data!$I$1:$I$6001,"not Found")</f>
        <v>300</v>
      </c>
      <c r="Q1915" s="1">
        <f t="shared" si="3"/>
        <v>600</v>
      </c>
      <c r="R1915" s="1" t="str">
        <f t="array" ref="R1915">_xlfn.XLOOKUP(A1915,Booking_data!$A$1:$A$6001,Booking_data!$L$1:$L$6001,"Not Found")</f>
        <v>Wallet</v>
      </c>
      <c r="S1915" s="1">
        <f t="array" ref="S1915">_xlfn.XLOOKUP(A1915,Booking_data!$A$1:$A$6001,Booking_data!$N$1:$N$6001,"not Found")</f>
        <v>24</v>
      </c>
      <c r="T1915" s="1" t="str">
        <f t="array" ref="T1915">_xlfn.XLOOKUP(A1915,Booking_data!$A$1:$A$6001,Booking_data!$O$1:$O$6001,"Not Found")</f>
        <v>Male</v>
      </c>
      <c r="U1915" s="1" t="str">
        <f t="shared" si="4"/>
        <v>Youngster</v>
      </c>
      <c r="V1915" s="1" t="str">
        <f t="shared" si="5"/>
        <v>Low Booking</v>
      </c>
    </row>
    <row r="1916" ht="15.75" customHeight="1">
      <c r="A1916" s="1" t="s">
        <v>2230</v>
      </c>
      <c r="B1916" s="6">
        <v>46143.0</v>
      </c>
      <c r="C1916" s="6">
        <v>46149.0</v>
      </c>
      <c r="D1916" s="7">
        <v>0.53125</v>
      </c>
      <c r="E1916" s="1" t="str">
        <f t="shared" si="1"/>
        <v>Weekday</v>
      </c>
      <c r="F1916" s="1" t="str">
        <f t="shared" si="2"/>
        <v>May</v>
      </c>
      <c r="G1916" s="1" t="str">
        <f t="array" ref="G1916">_xlfn.XLOOKUP(A1916,Booking_data!$A$1:$A$6001,Booking_data!$D$1:$D$6001,"not found")</f>
        <v>M005</v>
      </c>
      <c r="H1916" s="1" t="str">
        <f t="array" ref="H1916">_xlfn.XLOOKUP(G1916,Movies_data!$A$1:$A$41,Movies_data!$B$1:$B$41,"not found")</f>
        <v>Ponniyin Selvan II</v>
      </c>
      <c r="I1916" s="1" t="str">
        <f t="array" ref="I1916">_xlfn.XLOOKUP(G1916,Movies_data!$A$1:$A$41,Movies_data!$D$1:$D$41,"not found")</f>
        <v>Drama</v>
      </c>
      <c r="J1916" s="1" t="str">
        <f t="array" ref="J1916">_xlfn.XLOOKUP(G1916,Movies_data!$A$1:$A$41,Movies_data!$C$1:$C$41,"not found")</f>
        <v>Tamil</v>
      </c>
      <c r="K1916" s="1">
        <f t="array" ref="K1916">_xlfn.XLOOKUP(G1916,Movies_data!$A$1:$A$41,Movies_data!$H$1:$H$41,"Not Found")</f>
        <v>7.3</v>
      </c>
      <c r="L1916" s="1" t="str">
        <f t="array" ref="L1916">_xlfn.XLOOKUP(A1916,Booking_data!$A$1:$A$6001,Booking_data!$E$1:$E$6001,"not Found")</f>
        <v>C113</v>
      </c>
      <c r="M1916" s="1" t="str">
        <f t="array" ref="M1916">_xlfn.XLOOKUP(L1916,Cinemas_data!$A$1:$A$49,Cinemas_data!$I$1:$I$49,"not Found")</f>
        <v>#NAME?</v>
      </c>
      <c r="N1916" s="1" t="str">
        <f t="array" ref="N1916">_xlfn.XLOOKUP(L1916,Cinemas_data!$A$1:$A$49,Cinemas_data!$C$1:$C$49,"not Found")</f>
        <v>Delhi</v>
      </c>
      <c r="O1916" s="1">
        <f t="array" ref="O1916">_xlfn.XLOOKUP(A1916,Booking_data!$A$1:$A$6001,Booking_data!$H$1:$H$6001,"not found")</f>
        <v>2</v>
      </c>
      <c r="P1916" s="1">
        <f t="array" ref="P1916">_xlfn.XLOOKUP(A1916,Booking_data!$A$1:$A$6001,Booking_data!$I$1:$I$6001,"not Found")</f>
        <v>240</v>
      </c>
      <c r="Q1916" s="1">
        <f t="shared" si="3"/>
        <v>480</v>
      </c>
      <c r="R1916" s="1" t="str">
        <f t="array" ref="R1916">_xlfn.XLOOKUP(A1916,Booking_data!$A$1:$A$6001,Booking_data!$L$1:$L$6001,"Not Found")</f>
        <v>Wallet</v>
      </c>
      <c r="S1916" s="1">
        <f t="array" ref="S1916">_xlfn.XLOOKUP(A1916,Booking_data!$A$1:$A$6001,Booking_data!$N$1:$N$6001,"not Found")</f>
        <v>26</v>
      </c>
      <c r="T1916" s="1" t="str">
        <f t="array" ref="T1916">_xlfn.XLOOKUP(A1916,Booking_data!$A$1:$A$6001,Booking_data!$O$1:$O$6001,"Not Found")</f>
        <v>Male</v>
      </c>
      <c r="U1916" s="1" t="str">
        <f t="shared" si="4"/>
        <v>Youngster</v>
      </c>
      <c r="V1916" s="1" t="str">
        <f t="shared" si="5"/>
        <v>Low Booking</v>
      </c>
    </row>
    <row r="1917" ht="15.75" customHeight="1">
      <c r="A1917" s="1" t="s">
        <v>2231</v>
      </c>
      <c r="B1917" s="6">
        <v>46067.0</v>
      </c>
      <c r="C1917" s="6">
        <v>46069.0</v>
      </c>
      <c r="D1917" s="7">
        <v>0.8854166666666666</v>
      </c>
      <c r="E1917" s="1" t="str">
        <f t="shared" si="1"/>
        <v>Weekend</v>
      </c>
      <c r="F1917" s="1" t="str">
        <f t="shared" si="2"/>
        <v>Feb</v>
      </c>
      <c r="G1917" s="1" t="str">
        <f t="array" ref="G1917">_xlfn.XLOOKUP(A1917,Booking_data!$A$1:$A$6001,Booking_data!$D$1:$D$6001,"not found")</f>
        <v>M008</v>
      </c>
      <c r="H1917" s="1" t="str">
        <f t="array" ref="H1917">_xlfn.XLOOKUP(G1917,Movies_data!$A$1:$A$41,Movies_data!$B$1:$B$41,"not found")</f>
        <v>Love Today</v>
      </c>
      <c r="I1917" s="1" t="str">
        <f t="array" ref="I1917">_xlfn.XLOOKUP(G1917,Movies_data!$A$1:$A$41,Movies_data!$D$1:$D$41,"not found")</f>
        <v>Romance</v>
      </c>
      <c r="J1917" s="1" t="str">
        <f t="array" ref="J1917">_xlfn.XLOOKUP(G1917,Movies_data!$A$1:$A$41,Movies_data!$C$1:$C$41,"not found")</f>
        <v>Tamil</v>
      </c>
      <c r="K1917" s="1">
        <f t="array" ref="K1917">_xlfn.XLOOKUP(G1917,Movies_data!$A$1:$A$41,Movies_data!$H$1:$H$41,"Not Found")</f>
        <v>7.4</v>
      </c>
      <c r="L1917" s="1" t="str">
        <f t="array" ref="L1917">_xlfn.XLOOKUP(A1917,Booking_data!$A$1:$A$6001,Booking_data!$E$1:$E$6001,"not Found")</f>
        <v>C122</v>
      </c>
      <c r="M1917" s="1" t="str">
        <f t="array" ref="M1917">_xlfn.XLOOKUP(L1917,Cinemas_data!$A$1:$A$49,Cinemas_data!$I$1:$I$49,"not Found")</f>
        <v>#NAME?</v>
      </c>
      <c r="N1917" s="1" t="str">
        <f t="array" ref="N1917">_xlfn.XLOOKUP(L1917,Cinemas_data!$A$1:$A$49,Cinemas_data!$C$1:$C$49,"not Found")</f>
        <v>Noida</v>
      </c>
      <c r="O1917" s="1">
        <f t="array" ref="O1917">_xlfn.XLOOKUP(A1917,Booking_data!$A$1:$A$6001,Booking_data!$H$1:$H$6001,"not found")</f>
        <v>3</v>
      </c>
      <c r="P1917" s="1">
        <f t="array" ref="P1917">_xlfn.XLOOKUP(A1917,Booking_data!$A$1:$A$6001,Booking_data!$I$1:$I$6001,"not Found")</f>
        <v>180</v>
      </c>
      <c r="Q1917" s="1">
        <f t="shared" si="3"/>
        <v>540</v>
      </c>
      <c r="R1917" s="1" t="str">
        <f t="array" ref="R1917">_xlfn.XLOOKUP(A1917,Booking_data!$A$1:$A$6001,Booking_data!$L$1:$L$6001,"Not Found")</f>
        <v>Wallet</v>
      </c>
      <c r="S1917" s="1">
        <f t="array" ref="S1917">_xlfn.XLOOKUP(A1917,Booking_data!$A$1:$A$6001,Booking_data!$N$1:$N$6001,"not Found")</f>
        <v>40</v>
      </c>
      <c r="T1917" s="1" t="str">
        <f t="array" ref="T1917">_xlfn.XLOOKUP(A1917,Booking_data!$A$1:$A$6001,Booking_data!$O$1:$O$6001,"Not Found")</f>
        <v>Female</v>
      </c>
      <c r="U1917" s="1" t="str">
        <f t="shared" si="4"/>
        <v>Middle Age</v>
      </c>
      <c r="V1917" s="1" t="str">
        <f t="shared" si="5"/>
        <v>Medium Booking</v>
      </c>
    </row>
    <row r="1918" ht="15.75" customHeight="1">
      <c r="A1918" s="1" t="s">
        <v>2232</v>
      </c>
      <c r="B1918" s="6">
        <v>46023.0</v>
      </c>
      <c r="C1918" s="6">
        <v>46027.0</v>
      </c>
      <c r="D1918" s="7">
        <v>0.3958333333333333</v>
      </c>
      <c r="E1918" s="1" t="str">
        <f t="shared" si="1"/>
        <v>Weekday</v>
      </c>
      <c r="F1918" s="1" t="str">
        <f t="shared" si="2"/>
        <v>Jan</v>
      </c>
      <c r="G1918" s="1" t="str">
        <f t="array" ref="G1918">_xlfn.XLOOKUP(A1918,Booking_data!$A$1:$A$6001,Booking_data!$D$1:$D$6001,"not found")</f>
        <v>M003</v>
      </c>
      <c r="H1918" s="1" t="str">
        <f t="array" ref="H1918">_xlfn.XLOOKUP(G1918,Movies_data!$A$1:$A$41,Movies_data!$B$1:$B$41,"not found")</f>
        <v>Vikram</v>
      </c>
      <c r="I1918" s="1" t="str">
        <f t="array" ref="I1918">_xlfn.XLOOKUP(G1918,Movies_data!$A$1:$A$41,Movies_data!$D$1:$D$41,"not found")</f>
        <v>Action</v>
      </c>
      <c r="J1918" s="1" t="str">
        <f t="array" ref="J1918">_xlfn.XLOOKUP(G1918,Movies_data!$A$1:$A$41,Movies_data!$C$1:$C$41,"not found")</f>
        <v>Tamil</v>
      </c>
      <c r="K1918" s="1">
        <f t="array" ref="K1918">_xlfn.XLOOKUP(G1918,Movies_data!$A$1:$A$41,Movies_data!$H$1:$H$41,"Not Found")</f>
        <v>8.3</v>
      </c>
      <c r="L1918" s="1" t="str">
        <f t="array" ref="L1918">_xlfn.XLOOKUP(A1918,Booking_data!$A$1:$A$6001,Booking_data!$E$1:$E$6001,"not Found")</f>
        <v>C162</v>
      </c>
      <c r="M1918" s="1" t="str">
        <f t="array" ref="M1918">_xlfn.XLOOKUP(L1918,Cinemas_data!$A$1:$A$49,Cinemas_data!$I$1:$I$49,"not Found")</f>
        <v>#NAME?</v>
      </c>
      <c r="N1918" s="1" t="str">
        <f t="array" ref="N1918">_xlfn.XLOOKUP(L1918,Cinemas_data!$A$1:$A$49,Cinemas_data!$C$1:$C$49,"not Found")</f>
        <v>Thiruvananthapuram</v>
      </c>
      <c r="O1918" s="1">
        <f t="array" ref="O1918">_xlfn.XLOOKUP(A1918,Booking_data!$A$1:$A$6001,Booking_data!$H$1:$H$6001,"not found")</f>
        <v>2</v>
      </c>
      <c r="P1918" s="1">
        <f t="array" ref="P1918">_xlfn.XLOOKUP(A1918,Booking_data!$A$1:$A$6001,Booking_data!$I$1:$I$6001,"not Found")</f>
        <v>340</v>
      </c>
      <c r="Q1918" s="1">
        <f t="shared" si="3"/>
        <v>680</v>
      </c>
      <c r="R1918" s="1" t="str">
        <f t="array" ref="R1918">_xlfn.XLOOKUP(A1918,Booking_data!$A$1:$A$6001,Booking_data!$L$1:$L$6001,"Not Found")</f>
        <v>Credit Card</v>
      </c>
      <c r="S1918" s="1">
        <f t="array" ref="S1918">_xlfn.XLOOKUP(A1918,Booking_data!$A$1:$A$6001,Booking_data!$N$1:$N$6001,"not Found")</f>
        <v>41</v>
      </c>
      <c r="T1918" s="1" t="str">
        <f t="array" ref="T1918">_xlfn.XLOOKUP(A1918,Booking_data!$A$1:$A$6001,Booking_data!$O$1:$O$6001,"Not Found")</f>
        <v>Female</v>
      </c>
      <c r="U1918" s="1" t="str">
        <f t="shared" si="4"/>
        <v>Middle Age</v>
      </c>
      <c r="V1918" s="1" t="str">
        <f t="shared" si="5"/>
        <v>Low Booking</v>
      </c>
    </row>
    <row r="1919" ht="15.75" customHeight="1">
      <c r="A1919" s="1" t="s">
        <v>2233</v>
      </c>
      <c r="B1919" s="6">
        <v>46103.0</v>
      </c>
      <c r="C1919" s="6">
        <v>46106.0</v>
      </c>
      <c r="D1919" s="7">
        <v>0.7708333333333334</v>
      </c>
      <c r="E1919" s="1" t="str">
        <f t="shared" si="1"/>
        <v>Weekend</v>
      </c>
      <c r="F1919" s="1" t="str">
        <f t="shared" si="2"/>
        <v>Mar</v>
      </c>
      <c r="G1919" s="1" t="str">
        <f t="array" ref="G1919">_xlfn.XLOOKUP(A1919,Booking_data!$A$1:$A$6001,Booking_data!$D$1:$D$6001,"not found")</f>
        <v>M008</v>
      </c>
      <c r="H1919" s="1" t="str">
        <f t="array" ref="H1919">_xlfn.XLOOKUP(G1919,Movies_data!$A$1:$A$41,Movies_data!$B$1:$B$41,"not found")</f>
        <v>Love Today</v>
      </c>
      <c r="I1919" s="1" t="str">
        <f t="array" ref="I1919">_xlfn.XLOOKUP(G1919,Movies_data!$A$1:$A$41,Movies_data!$D$1:$D$41,"not found")</f>
        <v>Romance</v>
      </c>
      <c r="J1919" s="1" t="str">
        <f t="array" ref="J1919">_xlfn.XLOOKUP(G1919,Movies_data!$A$1:$A$41,Movies_data!$C$1:$C$41,"not found")</f>
        <v>Tamil</v>
      </c>
      <c r="K1919" s="1">
        <f t="array" ref="K1919">_xlfn.XLOOKUP(G1919,Movies_data!$A$1:$A$41,Movies_data!$H$1:$H$41,"Not Found")</f>
        <v>7.4</v>
      </c>
      <c r="L1919" s="1" t="str">
        <f t="array" ref="L1919">_xlfn.XLOOKUP(A1919,Booking_data!$A$1:$A$6001,Booking_data!$E$1:$E$6001,"not Found")</f>
        <v>C102</v>
      </c>
      <c r="M1919" s="1" t="str">
        <f t="array" ref="M1919">_xlfn.XLOOKUP(L1919,Cinemas_data!$A$1:$A$49,Cinemas_data!$I$1:$I$49,"not Found")</f>
        <v>#NAME?</v>
      </c>
      <c r="N1919" s="1" t="str">
        <f t="array" ref="N1919">_xlfn.XLOOKUP(L1919,Cinemas_data!$A$1:$A$49,Cinemas_data!$C$1:$C$49,"not Found")</f>
        <v>Pune</v>
      </c>
      <c r="O1919" s="1">
        <f t="array" ref="O1919">_xlfn.XLOOKUP(A1919,Booking_data!$A$1:$A$6001,Booking_data!$H$1:$H$6001,"not found")</f>
        <v>2</v>
      </c>
      <c r="P1919" s="1">
        <f t="array" ref="P1919">_xlfn.XLOOKUP(A1919,Booking_data!$A$1:$A$6001,Booking_data!$I$1:$I$6001,"not Found")</f>
        <v>220</v>
      </c>
      <c r="Q1919" s="1">
        <f t="shared" si="3"/>
        <v>440</v>
      </c>
      <c r="R1919" s="1" t="str">
        <f t="array" ref="R1919">_xlfn.XLOOKUP(A1919,Booking_data!$A$1:$A$6001,Booking_data!$L$1:$L$6001,"Not Found")</f>
        <v>UPI</v>
      </c>
      <c r="S1919" s="1">
        <f t="array" ref="S1919">_xlfn.XLOOKUP(A1919,Booking_data!$A$1:$A$6001,Booking_data!$N$1:$N$6001,"not Found")</f>
        <v>18</v>
      </c>
      <c r="T1919" s="1" t="str">
        <f t="array" ref="T1919">_xlfn.XLOOKUP(A1919,Booking_data!$A$1:$A$6001,Booking_data!$O$1:$O$6001,"Not Found")</f>
        <v>Other</v>
      </c>
      <c r="U1919" s="1" t="str">
        <f t="shared" si="4"/>
        <v>Youngster</v>
      </c>
      <c r="V1919" s="1" t="str">
        <f t="shared" si="5"/>
        <v>Low Booking</v>
      </c>
    </row>
    <row r="1920" ht="15.75" customHeight="1">
      <c r="A1920" s="1" t="s">
        <v>2234</v>
      </c>
      <c r="B1920" s="6">
        <v>46148.0</v>
      </c>
      <c r="C1920" s="6">
        <v>46148.0</v>
      </c>
      <c r="D1920" s="7">
        <v>0.3958333333333333</v>
      </c>
      <c r="E1920" s="1" t="str">
        <f t="shared" si="1"/>
        <v>Weekday</v>
      </c>
      <c r="F1920" s="1" t="str">
        <f t="shared" si="2"/>
        <v>May</v>
      </c>
      <c r="G1920" s="1" t="str">
        <f t="array" ref="G1920">_xlfn.XLOOKUP(A1920,Booking_data!$A$1:$A$6001,Booking_data!$D$1:$D$6001,"not found")</f>
        <v>M020</v>
      </c>
      <c r="H1920" s="1" t="str">
        <f t="array" ref="H1920">_xlfn.XLOOKUP(G1920,Movies_data!$A$1:$A$41,Movies_data!$B$1:$B$41,"not found")</f>
        <v>Jawan</v>
      </c>
      <c r="I1920" s="1" t="str">
        <f t="array" ref="I1920">_xlfn.XLOOKUP(G1920,Movies_data!$A$1:$A$41,Movies_data!$D$1:$D$41,"not found")</f>
        <v>Action</v>
      </c>
      <c r="J1920" s="1" t="str">
        <f t="array" ref="J1920">_xlfn.XLOOKUP(G1920,Movies_data!$A$1:$A$41,Movies_data!$C$1:$C$41,"not found")</f>
        <v>Hindi</v>
      </c>
      <c r="K1920" s="1">
        <f t="array" ref="K1920">_xlfn.XLOOKUP(G1920,Movies_data!$A$1:$A$41,Movies_data!$H$1:$H$41,"Not Found")</f>
        <v>7</v>
      </c>
      <c r="L1920" s="1" t="str">
        <f t="array" ref="L1920">_xlfn.XLOOKUP(A1920,Booking_data!$A$1:$A$6001,Booking_data!$E$1:$E$6001,"not Found")</f>
        <v>C103</v>
      </c>
      <c r="M1920" s="1" t="str">
        <f t="array" ref="M1920">_xlfn.XLOOKUP(L1920,Cinemas_data!$A$1:$A$49,Cinemas_data!$I$1:$I$49,"not Found")</f>
        <v>#NAME?</v>
      </c>
      <c r="N1920" s="1" t="str">
        <f t="array" ref="N1920">_xlfn.XLOOKUP(L1920,Cinemas_data!$A$1:$A$49,Cinemas_data!$C$1:$C$49,"not Found")</f>
        <v>Pune</v>
      </c>
      <c r="O1920" s="1">
        <f t="array" ref="O1920">_xlfn.XLOOKUP(A1920,Booking_data!$A$1:$A$6001,Booking_data!$H$1:$H$6001,"not found")</f>
        <v>2</v>
      </c>
      <c r="P1920" s="1">
        <f t="array" ref="P1920">_xlfn.XLOOKUP(A1920,Booking_data!$A$1:$A$6001,Booking_data!$I$1:$I$6001,"not Found")</f>
        <v>360</v>
      </c>
      <c r="Q1920" s="1">
        <f t="shared" si="3"/>
        <v>720</v>
      </c>
      <c r="R1920" s="1" t="str">
        <f t="array" ref="R1920">_xlfn.XLOOKUP(A1920,Booking_data!$A$1:$A$6001,Booking_data!$L$1:$L$6001,"Not Found")</f>
        <v>UPI</v>
      </c>
      <c r="S1920" s="1">
        <f t="array" ref="S1920">_xlfn.XLOOKUP(A1920,Booking_data!$A$1:$A$6001,Booking_data!$N$1:$N$6001,"not Found")</f>
        <v>22</v>
      </c>
      <c r="T1920" s="1" t="str">
        <f t="array" ref="T1920">_xlfn.XLOOKUP(A1920,Booking_data!$A$1:$A$6001,Booking_data!$O$1:$O$6001,"Not Found")</f>
        <v>Other</v>
      </c>
      <c r="U1920" s="1" t="str">
        <f t="shared" si="4"/>
        <v>Youngster</v>
      </c>
      <c r="V1920" s="1" t="str">
        <f t="shared" si="5"/>
        <v>Low Booking</v>
      </c>
    </row>
    <row r="1921" ht="15.75" customHeight="1">
      <c r="A1921" s="1" t="s">
        <v>2235</v>
      </c>
      <c r="B1921" s="6">
        <v>46107.0</v>
      </c>
      <c r="C1921" s="6">
        <v>46110.0</v>
      </c>
      <c r="D1921" s="7">
        <v>0.9375</v>
      </c>
      <c r="E1921" s="1" t="str">
        <f t="shared" si="1"/>
        <v>Weekday</v>
      </c>
      <c r="F1921" s="1" t="str">
        <f t="shared" si="2"/>
        <v>Mar</v>
      </c>
      <c r="G1921" s="1" t="str">
        <f t="array" ref="G1921">_xlfn.XLOOKUP(A1921,Booking_data!$A$1:$A$6001,Booking_data!$D$1:$D$6001,"not found")</f>
        <v>M008</v>
      </c>
      <c r="H1921" s="1" t="str">
        <f t="array" ref="H1921">_xlfn.XLOOKUP(G1921,Movies_data!$A$1:$A$41,Movies_data!$B$1:$B$41,"not found")</f>
        <v>Love Today</v>
      </c>
      <c r="I1921" s="1" t="str">
        <f t="array" ref="I1921">_xlfn.XLOOKUP(G1921,Movies_data!$A$1:$A$41,Movies_data!$D$1:$D$41,"not found")</f>
        <v>Romance</v>
      </c>
      <c r="J1921" s="1" t="str">
        <f t="array" ref="J1921">_xlfn.XLOOKUP(G1921,Movies_data!$A$1:$A$41,Movies_data!$C$1:$C$41,"not found")</f>
        <v>Tamil</v>
      </c>
      <c r="K1921" s="1">
        <f t="array" ref="K1921">_xlfn.XLOOKUP(G1921,Movies_data!$A$1:$A$41,Movies_data!$H$1:$H$41,"Not Found")</f>
        <v>7.4</v>
      </c>
      <c r="L1921" s="1" t="str">
        <f t="array" ref="L1921">_xlfn.XLOOKUP(A1921,Booking_data!$A$1:$A$6001,Booking_data!$E$1:$E$6001,"not Found")</f>
        <v>C141</v>
      </c>
      <c r="M1921" s="1" t="str">
        <f t="array" ref="M1921">_xlfn.XLOOKUP(L1921,Cinemas_data!$A$1:$A$49,Cinemas_data!$I$1:$I$49,"not Found")</f>
        <v>#NAME?</v>
      </c>
      <c r="N1921" s="1" t="str">
        <f t="array" ref="N1921">_xlfn.XLOOKUP(L1921,Cinemas_data!$A$1:$A$49,Cinemas_data!$C$1:$C$49,"not Found")</f>
        <v>Ahmedabad</v>
      </c>
      <c r="O1921" s="1">
        <f t="array" ref="O1921">_xlfn.XLOOKUP(A1921,Booking_data!$A$1:$A$6001,Booking_data!$H$1:$H$6001,"not found")</f>
        <v>5</v>
      </c>
      <c r="P1921" s="1">
        <f t="array" ref="P1921">_xlfn.XLOOKUP(A1921,Booking_data!$A$1:$A$6001,Booking_data!$I$1:$I$6001,"not Found")</f>
        <v>240</v>
      </c>
      <c r="Q1921" s="1">
        <f t="shared" si="3"/>
        <v>1200</v>
      </c>
      <c r="R1921" s="1" t="str">
        <f t="array" ref="R1921">_xlfn.XLOOKUP(A1921,Booking_data!$A$1:$A$6001,Booking_data!$L$1:$L$6001,"Not Found")</f>
        <v>Debit Card</v>
      </c>
      <c r="S1921" s="1">
        <f t="array" ref="S1921">_xlfn.XLOOKUP(A1921,Booking_data!$A$1:$A$6001,Booking_data!$N$1:$N$6001,"not Found")</f>
        <v>24</v>
      </c>
      <c r="T1921" s="1" t="str">
        <f t="array" ref="T1921">_xlfn.XLOOKUP(A1921,Booking_data!$A$1:$A$6001,Booking_data!$O$1:$O$6001,"Not Found")</f>
        <v>Female</v>
      </c>
      <c r="U1921" s="1" t="str">
        <f t="shared" si="4"/>
        <v>Youngster</v>
      </c>
      <c r="V1921" s="1" t="str">
        <f t="shared" si="5"/>
        <v>High Booking</v>
      </c>
    </row>
    <row r="1922" ht="15.75" customHeight="1">
      <c r="A1922" s="1" t="s">
        <v>2236</v>
      </c>
      <c r="B1922" s="6">
        <v>46139.0</v>
      </c>
      <c r="C1922" s="6">
        <v>46143.0</v>
      </c>
      <c r="D1922" s="7">
        <v>0.8854166666666666</v>
      </c>
      <c r="E1922" s="1" t="str">
        <f t="shared" si="1"/>
        <v>Weekday</v>
      </c>
      <c r="F1922" s="1" t="str">
        <f t="shared" si="2"/>
        <v>Apr</v>
      </c>
      <c r="G1922" s="1" t="str">
        <f t="array" ref="G1922">_xlfn.XLOOKUP(A1922,Booking_data!$A$1:$A$6001,Booking_data!$D$1:$D$6001,"not found")</f>
        <v>M027</v>
      </c>
      <c r="H1922" s="1" t="str">
        <f t="array" ref="H1922">_xlfn.XLOOKUP(G1922,Movies_data!$A$1:$A$41,Movies_data!$B$1:$B$41,"not found")</f>
        <v>KGF Chapter 2</v>
      </c>
      <c r="I1922" s="1" t="str">
        <f t="array" ref="I1922">_xlfn.XLOOKUP(G1922,Movies_data!$A$1:$A$41,Movies_data!$D$1:$D$41,"not found")</f>
        <v>Action</v>
      </c>
      <c r="J1922" s="1" t="str">
        <f t="array" ref="J1922">_xlfn.XLOOKUP(G1922,Movies_data!$A$1:$A$41,Movies_data!$C$1:$C$41,"not found")</f>
        <v>Kannada</v>
      </c>
      <c r="K1922" s="1">
        <f t="array" ref="K1922">_xlfn.XLOOKUP(G1922,Movies_data!$A$1:$A$41,Movies_data!$H$1:$H$41,"Not Found")</f>
        <v>8.3</v>
      </c>
      <c r="L1922" s="1" t="str">
        <f t="array" ref="L1922">_xlfn.XLOOKUP(A1922,Booking_data!$A$1:$A$6001,Booking_data!$E$1:$E$6001,"not Found")</f>
        <v>C142</v>
      </c>
      <c r="M1922" s="1" t="str">
        <f t="array" ref="M1922">_xlfn.XLOOKUP(L1922,Cinemas_data!$A$1:$A$49,Cinemas_data!$I$1:$I$49,"not Found")</f>
        <v>#NAME?</v>
      </c>
      <c r="N1922" s="1" t="str">
        <f t="array" ref="N1922">_xlfn.XLOOKUP(L1922,Cinemas_data!$A$1:$A$49,Cinemas_data!$C$1:$C$49,"not Found")</f>
        <v>Ahmedabad</v>
      </c>
      <c r="O1922" s="1">
        <f t="array" ref="O1922">_xlfn.XLOOKUP(A1922,Booking_data!$A$1:$A$6001,Booking_data!$H$1:$H$6001,"not found")</f>
        <v>3</v>
      </c>
      <c r="P1922" s="1">
        <f t="array" ref="P1922">_xlfn.XLOOKUP(A1922,Booking_data!$A$1:$A$6001,Booking_data!$I$1:$I$6001,"not Found")</f>
        <v>220</v>
      </c>
      <c r="Q1922" s="1">
        <f t="shared" si="3"/>
        <v>660</v>
      </c>
      <c r="R1922" s="1" t="str">
        <f t="array" ref="R1922">_xlfn.XLOOKUP(A1922,Booking_data!$A$1:$A$6001,Booking_data!$L$1:$L$6001,"Not Found")</f>
        <v>UPI</v>
      </c>
      <c r="S1922" s="1">
        <f t="array" ref="S1922">_xlfn.XLOOKUP(A1922,Booking_data!$A$1:$A$6001,Booking_data!$N$1:$N$6001,"not Found")</f>
        <v>53</v>
      </c>
      <c r="T1922" s="1" t="str">
        <f t="array" ref="T1922">_xlfn.XLOOKUP(A1922,Booking_data!$A$1:$A$6001,Booking_data!$O$1:$O$6001,"Not Found")</f>
        <v>Female</v>
      </c>
      <c r="U1922" s="1" t="str">
        <f t="shared" si="4"/>
        <v>Above 45</v>
      </c>
      <c r="V1922" s="1" t="str">
        <f t="shared" si="5"/>
        <v>Medium Booking</v>
      </c>
    </row>
    <row r="1923" ht="15.75" customHeight="1">
      <c r="A1923" s="1" t="s">
        <v>2237</v>
      </c>
      <c r="B1923" s="6">
        <v>46111.0</v>
      </c>
      <c r="C1923" s="6">
        <v>46118.0</v>
      </c>
      <c r="D1923" s="7">
        <v>0.9375</v>
      </c>
      <c r="E1923" s="1" t="str">
        <f t="shared" si="1"/>
        <v>Weekday</v>
      </c>
      <c r="F1923" s="1" t="str">
        <f t="shared" si="2"/>
        <v>Mar</v>
      </c>
      <c r="G1923" s="1" t="str">
        <f t="array" ref="G1923">_xlfn.XLOOKUP(A1923,Booking_data!$A$1:$A$6001,Booking_data!$D$1:$D$6001,"not found")</f>
        <v>M040</v>
      </c>
      <c r="H1923" s="1" t="str">
        <f t="array" ref="H1923">_xlfn.XLOOKUP(G1923,Movies_data!$A$1:$A$41,Movies_data!$B$1:$B$41,"not found")</f>
        <v>Inside Out 2</v>
      </c>
      <c r="I1923" s="1" t="str">
        <f t="array" ref="I1923">_xlfn.XLOOKUP(G1923,Movies_data!$A$1:$A$41,Movies_data!$D$1:$D$41,"not found")</f>
        <v>Animation</v>
      </c>
      <c r="J1923" s="1" t="str">
        <f t="array" ref="J1923">_xlfn.XLOOKUP(G1923,Movies_data!$A$1:$A$41,Movies_data!$C$1:$C$41,"not found")</f>
        <v>English</v>
      </c>
      <c r="K1923" s="1">
        <f t="array" ref="K1923">_xlfn.XLOOKUP(G1923,Movies_data!$A$1:$A$41,Movies_data!$H$1:$H$41,"Not Found")</f>
        <v>7.6</v>
      </c>
      <c r="L1923" s="1" t="str">
        <f t="array" ref="L1923">_xlfn.XLOOKUP(A1923,Booking_data!$A$1:$A$6001,Booking_data!$E$1:$E$6001,"not Found")</f>
        <v>C123</v>
      </c>
      <c r="M1923" s="1" t="str">
        <f t="array" ref="M1923">_xlfn.XLOOKUP(L1923,Cinemas_data!$A$1:$A$49,Cinemas_data!$I$1:$I$49,"not Found")</f>
        <v>#NAME?</v>
      </c>
      <c r="N1923" s="1" t="str">
        <f t="array" ref="N1923">_xlfn.XLOOKUP(L1923,Cinemas_data!$A$1:$A$49,Cinemas_data!$C$1:$C$49,"not Found")</f>
        <v>Noida</v>
      </c>
      <c r="O1923" s="1">
        <f t="array" ref="O1923">_xlfn.XLOOKUP(A1923,Booking_data!$A$1:$A$6001,Booking_data!$H$1:$H$6001,"not found")</f>
        <v>4</v>
      </c>
      <c r="P1923" s="1">
        <f t="array" ref="P1923">_xlfn.XLOOKUP(A1923,Booking_data!$A$1:$A$6001,Booking_data!$I$1:$I$6001,"not Found")</f>
        <v>220</v>
      </c>
      <c r="Q1923" s="1">
        <f t="shared" si="3"/>
        <v>880</v>
      </c>
      <c r="R1923" s="1" t="str">
        <f t="array" ref="R1923">_xlfn.XLOOKUP(A1923,Booking_data!$A$1:$A$6001,Booking_data!$L$1:$L$6001,"Not Found")</f>
        <v>UPI</v>
      </c>
      <c r="S1923" s="1">
        <f t="array" ref="S1923">_xlfn.XLOOKUP(A1923,Booking_data!$A$1:$A$6001,Booking_data!$N$1:$N$6001,"not Found")</f>
        <v>25</v>
      </c>
      <c r="T1923" s="1" t="str">
        <f t="array" ref="T1923">_xlfn.XLOOKUP(A1923,Booking_data!$A$1:$A$6001,Booking_data!$O$1:$O$6001,"Not Found")</f>
        <v>Male</v>
      </c>
      <c r="U1923" s="1" t="str">
        <f t="shared" si="4"/>
        <v>Youngster</v>
      </c>
      <c r="V1923" s="1" t="str">
        <f t="shared" si="5"/>
        <v>Medium Booking</v>
      </c>
    </row>
    <row r="1924" ht="15.75" customHeight="1">
      <c r="A1924" s="1" t="s">
        <v>2238</v>
      </c>
      <c r="B1924" s="6">
        <v>46087.0</v>
      </c>
      <c r="C1924" s="6">
        <v>46090.0</v>
      </c>
      <c r="D1924" s="7">
        <v>0.6458333333333334</v>
      </c>
      <c r="E1924" s="1" t="str">
        <f t="shared" si="1"/>
        <v>Weekday</v>
      </c>
      <c r="F1924" s="1" t="str">
        <f t="shared" si="2"/>
        <v>Mar</v>
      </c>
      <c r="G1924" s="1" t="str">
        <f t="array" ref="G1924">_xlfn.XLOOKUP(A1924,Booking_data!$A$1:$A$6001,Booking_data!$D$1:$D$6001,"not found")</f>
        <v>M032</v>
      </c>
      <c r="H1924" s="1" t="str">
        <f t="array" ref="H1924">_xlfn.XLOOKUP(G1924,Movies_data!$A$1:$A$41,Movies_data!$B$1:$B$41,"not found")</f>
        <v>Premam</v>
      </c>
      <c r="I1924" s="1" t="str">
        <f t="array" ref="I1924">_xlfn.XLOOKUP(G1924,Movies_data!$A$1:$A$41,Movies_data!$D$1:$D$41,"not found")</f>
        <v>Romance</v>
      </c>
      <c r="J1924" s="1" t="str">
        <f t="array" ref="J1924">_xlfn.XLOOKUP(G1924,Movies_data!$A$1:$A$41,Movies_data!$C$1:$C$41,"not found")</f>
        <v>Malayalam</v>
      </c>
      <c r="K1924" s="1">
        <f t="array" ref="K1924">_xlfn.XLOOKUP(G1924,Movies_data!$A$1:$A$41,Movies_data!$H$1:$H$41,"Not Found")</f>
        <v>8.3</v>
      </c>
      <c r="L1924" s="1" t="str">
        <f t="array" ref="L1924">_xlfn.XLOOKUP(A1924,Booking_data!$A$1:$A$6001,Booking_data!$E$1:$E$6001,"not Found")</f>
        <v>C092</v>
      </c>
      <c r="M1924" s="1" t="str">
        <f t="array" ref="M1924">_xlfn.XLOOKUP(L1924,Cinemas_data!$A$1:$A$49,Cinemas_data!$I$1:$I$49,"not Found")</f>
        <v>#NAME?</v>
      </c>
      <c r="N1924" s="1" t="str">
        <f t="array" ref="N1924">_xlfn.XLOOKUP(L1924,Cinemas_data!$A$1:$A$49,Cinemas_data!$C$1:$C$49,"not Found")</f>
        <v>Mumbai</v>
      </c>
      <c r="O1924" s="1">
        <f t="array" ref="O1924">_xlfn.XLOOKUP(A1924,Booking_data!$A$1:$A$6001,Booking_data!$H$1:$H$6001,"not found")</f>
        <v>3</v>
      </c>
      <c r="P1924" s="1">
        <f t="array" ref="P1924">_xlfn.XLOOKUP(A1924,Booking_data!$A$1:$A$6001,Booking_data!$I$1:$I$6001,"not Found")</f>
        <v>340</v>
      </c>
      <c r="Q1924" s="1">
        <f t="shared" si="3"/>
        <v>1020</v>
      </c>
      <c r="R1924" s="1" t="str">
        <f t="array" ref="R1924">_xlfn.XLOOKUP(A1924,Booking_data!$A$1:$A$6001,Booking_data!$L$1:$L$6001,"Not Found")</f>
        <v>Debit Card</v>
      </c>
      <c r="S1924" s="1">
        <f t="array" ref="S1924">_xlfn.XLOOKUP(A1924,Booking_data!$A$1:$A$6001,Booking_data!$N$1:$N$6001,"not Found")</f>
        <v>38</v>
      </c>
      <c r="T1924" s="1" t="str">
        <f t="array" ref="T1924">_xlfn.XLOOKUP(A1924,Booking_data!$A$1:$A$6001,Booking_data!$O$1:$O$6001,"Not Found")</f>
        <v>Other</v>
      </c>
      <c r="U1924" s="1" t="str">
        <f t="shared" si="4"/>
        <v>Middle Age</v>
      </c>
      <c r="V1924" s="1" t="str">
        <f t="shared" si="5"/>
        <v>Medium Booking</v>
      </c>
    </row>
    <row r="1925" ht="15.75" customHeight="1">
      <c r="A1925" s="1" t="s">
        <v>2239</v>
      </c>
      <c r="B1925" s="6">
        <v>46201.0</v>
      </c>
      <c r="C1925" s="6">
        <v>46201.0</v>
      </c>
      <c r="D1925" s="7">
        <v>0.7708333333333334</v>
      </c>
      <c r="E1925" s="1" t="str">
        <f t="shared" si="1"/>
        <v>Weekend</v>
      </c>
      <c r="F1925" s="1" t="str">
        <f t="shared" si="2"/>
        <v>Jun</v>
      </c>
      <c r="G1925" s="1" t="str">
        <f t="array" ref="G1925">_xlfn.XLOOKUP(A1925,Booking_data!$A$1:$A$6001,Booking_data!$D$1:$D$6001,"not found")</f>
        <v>M018</v>
      </c>
      <c r="H1925" s="1" t="str">
        <f t="array" ref="H1925">_xlfn.XLOOKUP(G1925,Movies_data!$A$1:$A$41,Movies_data!$B$1:$B$41,"not found")</f>
        <v>Sita Ramam</v>
      </c>
      <c r="I1925" s="1" t="str">
        <f t="array" ref="I1925">_xlfn.XLOOKUP(G1925,Movies_data!$A$1:$A$41,Movies_data!$D$1:$D$41,"not found")</f>
        <v>Romance</v>
      </c>
      <c r="J1925" s="1" t="str">
        <f t="array" ref="J1925">_xlfn.XLOOKUP(G1925,Movies_data!$A$1:$A$41,Movies_data!$C$1:$C$41,"not found")</f>
        <v>Telugu</v>
      </c>
      <c r="K1925" s="1">
        <f t="array" ref="K1925">_xlfn.XLOOKUP(G1925,Movies_data!$A$1:$A$41,Movies_data!$H$1:$H$41,"Not Found")</f>
        <v>8.5</v>
      </c>
      <c r="L1925" s="1" t="str">
        <f t="array" ref="L1925">_xlfn.XLOOKUP(A1925,Booking_data!$A$1:$A$6001,Booking_data!$E$1:$E$6001,"not Found")</f>
        <v>C063</v>
      </c>
      <c r="M1925" s="1" t="str">
        <f t="array" ref="M1925">_xlfn.XLOOKUP(L1925,Cinemas_data!$A$1:$A$49,Cinemas_data!$I$1:$I$49,"not Found")</f>
        <v>#NAME?</v>
      </c>
      <c r="N1925" s="1" t="str">
        <f t="array" ref="N1925">_xlfn.XLOOKUP(L1925,Cinemas_data!$A$1:$A$49,Cinemas_data!$C$1:$C$49,"not Found")</f>
        <v>Mysuru</v>
      </c>
      <c r="O1925" s="1">
        <f t="array" ref="O1925">_xlfn.XLOOKUP(A1925,Booking_data!$A$1:$A$6001,Booking_data!$H$1:$H$6001,"not found")</f>
        <v>3</v>
      </c>
      <c r="P1925" s="1">
        <f t="array" ref="P1925">_xlfn.XLOOKUP(A1925,Booking_data!$A$1:$A$6001,Booking_data!$I$1:$I$6001,"not Found")</f>
        <v>240</v>
      </c>
      <c r="Q1925" s="1">
        <f t="shared" si="3"/>
        <v>720</v>
      </c>
      <c r="R1925" s="1" t="str">
        <f t="array" ref="R1925">_xlfn.XLOOKUP(A1925,Booking_data!$A$1:$A$6001,Booking_data!$L$1:$L$6001,"Not Found")</f>
        <v>Debit Card</v>
      </c>
      <c r="S1925" s="1">
        <f t="array" ref="S1925">_xlfn.XLOOKUP(A1925,Booking_data!$A$1:$A$6001,Booking_data!$N$1:$N$6001,"not Found")</f>
        <v>56</v>
      </c>
      <c r="T1925" s="1" t="str">
        <f t="array" ref="T1925">_xlfn.XLOOKUP(A1925,Booking_data!$A$1:$A$6001,Booking_data!$O$1:$O$6001,"Not Found")</f>
        <v>Female</v>
      </c>
      <c r="U1925" s="1" t="str">
        <f t="shared" si="4"/>
        <v>Above 45</v>
      </c>
      <c r="V1925" s="1" t="str">
        <f t="shared" si="5"/>
        <v>Medium Booking</v>
      </c>
    </row>
    <row r="1926" ht="15.75" customHeight="1">
      <c r="A1926" s="1" t="s">
        <v>2240</v>
      </c>
      <c r="B1926" s="6">
        <v>46156.0</v>
      </c>
      <c r="C1926" s="6">
        <v>46162.0</v>
      </c>
      <c r="D1926" s="7">
        <v>0.6458333333333334</v>
      </c>
      <c r="E1926" s="1" t="str">
        <f t="shared" si="1"/>
        <v>Weekday</v>
      </c>
      <c r="F1926" s="1" t="str">
        <f t="shared" si="2"/>
        <v>May</v>
      </c>
      <c r="G1926" s="1" t="str">
        <f t="array" ref="G1926">_xlfn.XLOOKUP(A1926,Booking_data!$A$1:$A$6001,Booking_data!$D$1:$D$6001,"not found")</f>
        <v>M001</v>
      </c>
      <c r="H1926" s="1" t="str">
        <f t="array" ref="H1926">_xlfn.XLOOKUP(G1926,Movies_data!$A$1:$A$41,Movies_data!$B$1:$B$41,"not found")</f>
        <v>Leo</v>
      </c>
      <c r="I1926" s="1" t="str">
        <f t="array" ref="I1926">_xlfn.XLOOKUP(G1926,Movies_data!$A$1:$A$41,Movies_data!$D$1:$D$41,"not found")</f>
        <v>Action</v>
      </c>
      <c r="J1926" s="1" t="str">
        <f t="array" ref="J1926">_xlfn.XLOOKUP(G1926,Movies_data!$A$1:$A$41,Movies_data!$C$1:$C$41,"not found")</f>
        <v>Tamil</v>
      </c>
      <c r="K1926" s="1">
        <f t="array" ref="K1926">_xlfn.XLOOKUP(G1926,Movies_data!$A$1:$A$41,Movies_data!$H$1:$H$41,"Not Found")</f>
        <v>8</v>
      </c>
      <c r="L1926" s="1" t="str">
        <f t="array" ref="L1926">_xlfn.XLOOKUP(A1926,Booking_data!$A$1:$A$6001,Booking_data!$E$1:$E$6001,"not Found")</f>
        <v>C022</v>
      </c>
      <c r="M1926" s="1" t="str">
        <f t="array" ref="M1926">_xlfn.XLOOKUP(L1926,Cinemas_data!$A$1:$A$49,Cinemas_data!$I$1:$I$49,"not Found")</f>
        <v>#NAME?</v>
      </c>
      <c r="N1926" s="1" t="str">
        <f t="array" ref="N1926">_xlfn.XLOOKUP(L1926,Cinemas_data!$A$1:$A$49,Cinemas_data!$C$1:$C$49,"not Found")</f>
        <v>Coimbatore</v>
      </c>
      <c r="O1926" s="1">
        <f t="array" ref="O1926">_xlfn.XLOOKUP(A1926,Booking_data!$A$1:$A$6001,Booking_data!$H$1:$H$6001,"not found")</f>
        <v>2</v>
      </c>
      <c r="P1926" s="1">
        <f t="array" ref="P1926">_xlfn.XLOOKUP(A1926,Booking_data!$A$1:$A$6001,Booking_data!$I$1:$I$6001,"not Found")</f>
        <v>200</v>
      </c>
      <c r="Q1926" s="1">
        <f t="shared" si="3"/>
        <v>400</v>
      </c>
      <c r="R1926" s="1" t="str">
        <f t="array" ref="R1926">_xlfn.XLOOKUP(A1926,Booking_data!$A$1:$A$6001,Booking_data!$L$1:$L$6001,"Not Found")</f>
        <v>Net Banking</v>
      </c>
      <c r="S1926" s="1">
        <f t="array" ref="S1926">_xlfn.XLOOKUP(A1926,Booking_data!$A$1:$A$6001,Booking_data!$N$1:$N$6001,"not Found")</f>
        <v>46</v>
      </c>
      <c r="T1926" s="1" t="str">
        <f t="array" ref="T1926">_xlfn.XLOOKUP(A1926,Booking_data!$A$1:$A$6001,Booking_data!$O$1:$O$6001,"Not Found")</f>
        <v>Male</v>
      </c>
      <c r="U1926" s="1" t="str">
        <f t="shared" si="4"/>
        <v>Above 45</v>
      </c>
      <c r="V1926" s="1" t="str">
        <f t="shared" si="5"/>
        <v>Low Booking</v>
      </c>
    </row>
    <row r="1927" ht="15.75" customHeight="1">
      <c r="A1927" s="1" t="s">
        <v>2241</v>
      </c>
      <c r="B1927" s="6">
        <v>46125.0</v>
      </c>
      <c r="C1927" s="6">
        <v>46130.0</v>
      </c>
      <c r="D1927" s="7">
        <v>0.8854166666666666</v>
      </c>
      <c r="E1927" s="1" t="str">
        <f t="shared" si="1"/>
        <v>Weekday</v>
      </c>
      <c r="F1927" s="1" t="str">
        <f t="shared" si="2"/>
        <v>Apr</v>
      </c>
      <c r="G1927" s="1" t="str">
        <f t="array" ref="G1927">_xlfn.XLOOKUP(A1927,Booking_data!$A$1:$A$6001,Booking_data!$D$1:$D$6001,"not found")</f>
        <v>M004</v>
      </c>
      <c r="H1927" s="1" t="str">
        <f t="array" ref="H1927">_xlfn.XLOOKUP(G1927,Movies_data!$A$1:$A$41,Movies_data!$B$1:$B$41,"not found")</f>
        <v>Ponniyin Selvan I</v>
      </c>
      <c r="I1927" s="1" t="str">
        <f t="array" ref="I1927">_xlfn.XLOOKUP(G1927,Movies_data!$A$1:$A$41,Movies_data!$D$1:$D$41,"not found")</f>
        <v>Drama</v>
      </c>
      <c r="J1927" s="1" t="str">
        <f t="array" ref="J1927">_xlfn.XLOOKUP(G1927,Movies_data!$A$1:$A$41,Movies_data!$C$1:$C$41,"not found")</f>
        <v>Tamil</v>
      </c>
      <c r="K1927" s="1">
        <f t="array" ref="K1927">_xlfn.XLOOKUP(G1927,Movies_data!$A$1:$A$41,Movies_data!$H$1:$H$41,"Not Found")</f>
        <v>7.6</v>
      </c>
      <c r="L1927" s="1" t="str">
        <f t="array" ref="L1927">_xlfn.XLOOKUP(A1927,Booking_data!$A$1:$A$6001,Booking_data!$E$1:$E$6001,"not Found")</f>
        <v>C093</v>
      </c>
      <c r="M1927" s="1" t="str">
        <f t="array" ref="M1927">_xlfn.XLOOKUP(L1927,Cinemas_data!$A$1:$A$49,Cinemas_data!$I$1:$I$49,"not Found")</f>
        <v>#NAME?</v>
      </c>
      <c r="N1927" s="1" t="str">
        <f t="array" ref="N1927">_xlfn.XLOOKUP(L1927,Cinemas_data!$A$1:$A$49,Cinemas_data!$C$1:$C$49,"not Found")</f>
        <v>Mumbai</v>
      </c>
      <c r="O1927" s="1">
        <f t="array" ref="O1927">_xlfn.XLOOKUP(A1927,Booking_data!$A$1:$A$6001,Booking_data!$H$1:$H$6001,"not found")</f>
        <v>5</v>
      </c>
      <c r="P1927" s="1">
        <f t="array" ref="P1927">_xlfn.XLOOKUP(A1927,Booking_data!$A$1:$A$6001,Booking_data!$I$1:$I$6001,"not Found")</f>
        <v>240</v>
      </c>
      <c r="Q1927" s="1">
        <f t="shared" si="3"/>
        <v>1200</v>
      </c>
      <c r="R1927" s="1" t="str">
        <f t="array" ref="R1927">_xlfn.XLOOKUP(A1927,Booking_data!$A$1:$A$6001,Booking_data!$L$1:$L$6001,"Not Found")</f>
        <v>UPI</v>
      </c>
      <c r="S1927" s="1">
        <f t="array" ref="S1927">_xlfn.XLOOKUP(A1927,Booking_data!$A$1:$A$6001,Booking_data!$N$1:$N$6001,"not Found")</f>
        <v>37</v>
      </c>
      <c r="T1927" s="1" t="str">
        <f t="array" ref="T1927">_xlfn.XLOOKUP(A1927,Booking_data!$A$1:$A$6001,Booking_data!$O$1:$O$6001,"Not Found")</f>
        <v>Male</v>
      </c>
      <c r="U1927" s="1" t="str">
        <f t="shared" si="4"/>
        <v>Middle Age</v>
      </c>
      <c r="V1927" s="1" t="str">
        <f t="shared" si="5"/>
        <v>High Booking</v>
      </c>
    </row>
    <row r="1928" ht="15.75" customHeight="1">
      <c r="A1928" s="1" t="s">
        <v>2242</v>
      </c>
      <c r="B1928" s="6">
        <v>46079.0</v>
      </c>
      <c r="C1928" s="6">
        <v>46079.0</v>
      </c>
      <c r="D1928" s="7">
        <v>0.7708333333333334</v>
      </c>
      <c r="E1928" s="1" t="str">
        <f t="shared" si="1"/>
        <v>Weekday</v>
      </c>
      <c r="F1928" s="1" t="str">
        <f t="shared" si="2"/>
        <v>Feb</v>
      </c>
      <c r="G1928" s="1" t="str">
        <f t="array" ref="G1928">_xlfn.XLOOKUP(A1928,Booking_data!$A$1:$A$6001,Booking_data!$D$1:$D$6001,"not found")</f>
        <v>M016</v>
      </c>
      <c r="H1928" s="1" t="str">
        <f t="array" ref="H1928">_xlfn.XLOOKUP(G1928,Movies_data!$A$1:$A$41,Movies_data!$B$1:$B$41,"not found")</f>
        <v>Arjun Reddy</v>
      </c>
      <c r="I1928" s="1" t="str">
        <f t="array" ref="I1928">_xlfn.XLOOKUP(G1928,Movies_data!$A$1:$A$41,Movies_data!$D$1:$D$41,"not found")</f>
        <v>Drama</v>
      </c>
      <c r="J1928" s="1" t="str">
        <f t="array" ref="J1928">_xlfn.XLOOKUP(G1928,Movies_data!$A$1:$A$41,Movies_data!$C$1:$C$41,"not found")</f>
        <v>Telugu</v>
      </c>
      <c r="K1928" s="1">
        <f t="array" ref="K1928">_xlfn.XLOOKUP(G1928,Movies_data!$A$1:$A$41,Movies_data!$H$1:$H$41,"Not Found")</f>
        <v>7.7</v>
      </c>
      <c r="L1928" s="1" t="str">
        <f t="array" ref="L1928">_xlfn.XLOOKUP(A1928,Booking_data!$A$1:$A$6001,Booking_data!$E$1:$E$6001,"not Found")</f>
        <v>C051</v>
      </c>
      <c r="M1928" s="1" t="str">
        <f t="array" ref="M1928">_xlfn.XLOOKUP(L1928,Cinemas_data!$A$1:$A$49,Cinemas_data!$I$1:$I$49,"not Found")</f>
        <v>#NAME?</v>
      </c>
      <c r="N1928" s="1" t="str">
        <f t="array" ref="N1928">_xlfn.XLOOKUP(L1928,Cinemas_data!$A$1:$A$49,Cinemas_data!$C$1:$C$49,"not Found")</f>
        <v>Bengaluru</v>
      </c>
      <c r="O1928" s="1">
        <f t="array" ref="O1928">_xlfn.XLOOKUP(A1928,Booking_data!$A$1:$A$6001,Booking_data!$H$1:$H$6001,"not found")</f>
        <v>4</v>
      </c>
      <c r="P1928" s="1">
        <f t="array" ref="P1928">_xlfn.XLOOKUP(A1928,Booking_data!$A$1:$A$6001,Booking_data!$I$1:$I$6001,"not Found")</f>
        <v>360</v>
      </c>
      <c r="Q1928" s="1">
        <f t="shared" si="3"/>
        <v>1440</v>
      </c>
      <c r="R1928" s="1" t="str">
        <f t="array" ref="R1928">_xlfn.XLOOKUP(A1928,Booking_data!$A$1:$A$6001,Booking_data!$L$1:$L$6001,"Not Found")</f>
        <v>Debit Card</v>
      </c>
      <c r="S1928" s="1">
        <f t="array" ref="S1928">_xlfn.XLOOKUP(A1928,Booking_data!$A$1:$A$6001,Booking_data!$N$1:$N$6001,"not Found")</f>
        <v>57</v>
      </c>
      <c r="T1928" s="1" t="str">
        <f t="array" ref="T1928">_xlfn.XLOOKUP(A1928,Booking_data!$A$1:$A$6001,Booking_data!$O$1:$O$6001,"Not Found")</f>
        <v>Female</v>
      </c>
      <c r="U1928" s="1" t="str">
        <f t="shared" si="4"/>
        <v>Above 45</v>
      </c>
      <c r="V1928" s="1" t="str">
        <f t="shared" si="5"/>
        <v>Medium Booking</v>
      </c>
    </row>
    <row r="1929" ht="15.75" customHeight="1">
      <c r="A1929" s="1" t="s">
        <v>2243</v>
      </c>
      <c r="B1929" s="6">
        <v>46150.0</v>
      </c>
      <c r="C1929" s="6">
        <v>46152.0</v>
      </c>
      <c r="D1929" s="7">
        <v>0.53125</v>
      </c>
      <c r="E1929" s="1" t="str">
        <f t="shared" si="1"/>
        <v>Weekday</v>
      </c>
      <c r="F1929" s="1" t="str">
        <f t="shared" si="2"/>
        <v>May</v>
      </c>
      <c r="G1929" s="1" t="str">
        <f t="array" ref="G1929">_xlfn.XLOOKUP(A1929,Booking_data!$A$1:$A$6001,Booking_data!$D$1:$D$6001,"not found")</f>
        <v>M009</v>
      </c>
      <c r="H1929" s="1" t="str">
        <f t="array" ref="H1929">_xlfn.XLOOKUP(G1929,Movies_data!$A$1:$A$41,Movies_data!$B$1:$B$41,"not found")</f>
        <v>Amaran</v>
      </c>
      <c r="I1929" s="1" t="str">
        <f t="array" ref="I1929">_xlfn.XLOOKUP(G1929,Movies_data!$A$1:$A$41,Movies_data!$D$1:$D$41,"not found")</f>
        <v>Biography</v>
      </c>
      <c r="J1929" s="1" t="str">
        <f t="array" ref="J1929">_xlfn.XLOOKUP(G1929,Movies_data!$A$1:$A$41,Movies_data!$C$1:$C$41,"not found")</f>
        <v>Tamil</v>
      </c>
      <c r="K1929" s="1">
        <f t="array" ref="K1929">_xlfn.XLOOKUP(G1929,Movies_data!$A$1:$A$41,Movies_data!$H$1:$H$41,"Not Found")</f>
        <v>8.3</v>
      </c>
      <c r="L1929" s="1" t="str">
        <f t="array" ref="L1929">_xlfn.XLOOKUP(A1929,Booking_data!$A$1:$A$6001,Booking_data!$E$1:$E$6001,"not Found")</f>
        <v>C011</v>
      </c>
      <c r="M1929" s="1" t="str">
        <f t="array" ref="M1929">_xlfn.XLOOKUP(L1929,Cinemas_data!$A$1:$A$49,Cinemas_data!$I$1:$I$49,"not Found")</f>
        <v>#NAME?</v>
      </c>
      <c r="N1929" s="1" t="str">
        <f t="array" ref="N1929">_xlfn.XLOOKUP(L1929,Cinemas_data!$A$1:$A$49,Cinemas_data!$C$1:$C$49,"not Found")</f>
        <v>Chennai</v>
      </c>
      <c r="O1929" s="1">
        <f t="array" ref="O1929">_xlfn.XLOOKUP(A1929,Booking_data!$A$1:$A$6001,Booking_data!$H$1:$H$6001,"not found")</f>
        <v>2</v>
      </c>
      <c r="P1929" s="1">
        <f t="array" ref="P1929">_xlfn.XLOOKUP(A1929,Booking_data!$A$1:$A$6001,Booking_data!$I$1:$I$6001,"not Found")</f>
        <v>420</v>
      </c>
      <c r="Q1929" s="1">
        <f t="shared" si="3"/>
        <v>840</v>
      </c>
      <c r="R1929" s="1" t="str">
        <f t="array" ref="R1929">_xlfn.XLOOKUP(A1929,Booking_data!$A$1:$A$6001,Booking_data!$L$1:$L$6001,"Not Found")</f>
        <v>Debit Card</v>
      </c>
      <c r="S1929" s="1">
        <f t="array" ref="S1929">_xlfn.XLOOKUP(A1929,Booking_data!$A$1:$A$6001,Booking_data!$N$1:$N$6001,"not Found")</f>
        <v>34</v>
      </c>
      <c r="T1929" s="1" t="str">
        <f t="array" ref="T1929">_xlfn.XLOOKUP(A1929,Booking_data!$A$1:$A$6001,Booking_data!$O$1:$O$6001,"Not Found")</f>
        <v>Other</v>
      </c>
      <c r="U1929" s="1" t="str">
        <f t="shared" si="4"/>
        <v>Middle Age</v>
      </c>
      <c r="V1929" s="1" t="str">
        <f t="shared" si="5"/>
        <v>Low Booking</v>
      </c>
    </row>
    <row r="1930" ht="15.75" customHeight="1">
      <c r="A1930" s="1" t="s">
        <v>2244</v>
      </c>
      <c r="B1930" s="6">
        <v>46031.0</v>
      </c>
      <c r="C1930" s="6">
        <v>46035.0</v>
      </c>
      <c r="D1930" s="7">
        <v>0.8854166666666666</v>
      </c>
      <c r="E1930" s="1" t="str">
        <f t="shared" si="1"/>
        <v>Weekday</v>
      </c>
      <c r="F1930" s="1" t="str">
        <f t="shared" si="2"/>
        <v>Jan</v>
      </c>
      <c r="G1930" s="1" t="str">
        <f t="array" ref="G1930">_xlfn.XLOOKUP(A1930,Booking_data!$A$1:$A$6001,Booking_data!$D$1:$D$6001,"not found")</f>
        <v>M003</v>
      </c>
      <c r="H1930" s="1" t="str">
        <f t="array" ref="H1930">_xlfn.XLOOKUP(G1930,Movies_data!$A$1:$A$41,Movies_data!$B$1:$B$41,"not found")</f>
        <v>Vikram</v>
      </c>
      <c r="I1930" s="1" t="str">
        <f t="array" ref="I1930">_xlfn.XLOOKUP(G1930,Movies_data!$A$1:$A$41,Movies_data!$D$1:$D$41,"not found")</f>
        <v>Action</v>
      </c>
      <c r="J1930" s="1" t="str">
        <f t="array" ref="J1930">_xlfn.XLOOKUP(G1930,Movies_data!$A$1:$A$41,Movies_data!$C$1:$C$41,"not found")</f>
        <v>Tamil</v>
      </c>
      <c r="K1930" s="1">
        <f t="array" ref="K1930">_xlfn.XLOOKUP(G1930,Movies_data!$A$1:$A$41,Movies_data!$H$1:$H$41,"Not Found")</f>
        <v>8.3</v>
      </c>
      <c r="L1930" s="1" t="str">
        <f t="array" ref="L1930">_xlfn.XLOOKUP(A1930,Booking_data!$A$1:$A$6001,Booking_data!$E$1:$E$6001,"not Found")</f>
        <v>C161</v>
      </c>
      <c r="M1930" s="1" t="str">
        <f t="array" ref="M1930">_xlfn.XLOOKUP(L1930,Cinemas_data!$A$1:$A$49,Cinemas_data!$I$1:$I$49,"not Found")</f>
        <v>#NAME?</v>
      </c>
      <c r="N1930" s="1" t="str">
        <f t="array" ref="N1930">_xlfn.XLOOKUP(L1930,Cinemas_data!$A$1:$A$49,Cinemas_data!$C$1:$C$49,"not Found")</f>
        <v>Thiruvananthapuram</v>
      </c>
      <c r="O1930" s="1">
        <f t="array" ref="O1930">_xlfn.XLOOKUP(A1930,Booking_data!$A$1:$A$6001,Booking_data!$H$1:$H$6001,"not found")</f>
        <v>2</v>
      </c>
      <c r="P1930" s="1">
        <f t="array" ref="P1930">_xlfn.XLOOKUP(A1930,Booking_data!$A$1:$A$6001,Booking_data!$I$1:$I$6001,"not Found")</f>
        <v>280</v>
      </c>
      <c r="Q1930" s="1">
        <f t="shared" si="3"/>
        <v>560</v>
      </c>
      <c r="R1930" s="1" t="str">
        <f t="array" ref="R1930">_xlfn.XLOOKUP(A1930,Booking_data!$A$1:$A$6001,Booking_data!$L$1:$L$6001,"Not Found")</f>
        <v>Debit Card</v>
      </c>
      <c r="S1930" s="1">
        <f t="array" ref="S1930">_xlfn.XLOOKUP(A1930,Booking_data!$A$1:$A$6001,Booking_data!$N$1:$N$6001,"not Found")</f>
        <v>43</v>
      </c>
      <c r="T1930" s="1" t="str">
        <f t="array" ref="T1930">_xlfn.XLOOKUP(A1930,Booking_data!$A$1:$A$6001,Booking_data!$O$1:$O$6001,"Not Found")</f>
        <v>Other</v>
      </c>
      <c r="U1930" s="1" t="str">
        <f t="shared" si="4"/>
        <v>Middle Age</v>
      </c>
      <c r="V1930" s="1" t="str">
        <f t="shared" si="5"/>
        <v>Low Booking</v>
      </c>
    </row>
    <row r="1931" ht="15.75" customHeight="1">
      <c r="A1931" s="1" t="s">
        <v>2245</v>
      </c>
      <c r="B1931" s="6">
        <v>46103.0</v>
      </c>
      <c r="C1931" s="6">
        <v>46110.0</v>
      </c>
      <c r="D1931" s="7">
        <v>0.3958333333333333</v>
      </c>
      <c r="E1931" s="1" t="str">
        <f t="shared" si="1"/>
        <v>Weekend</v>
      </c>
      <c r="F1931" s="1" t="str">
        <f t="shared" si="2"/>
        <v>Mar</v>
      </c>
      <c r="G1931" s="1" t="str">
        <f t="array" ref="G1931">_xlfn.XLOOKUP(A1931,Booking_data!$A$1:$A$6001,Booking_data!$D$1:$D$6001,"not found")</f>
        <v>M008</v>
      </c>
      <c r="H1931" s="1" t="str">
        <f t="array" ref="H1931">_xlfn.XLOOKUP(G1931,Movies_data!$A$1:$A$41,Movies_data!$B$1:$B$41,"not found")</f>
        <v>Love Today</v>
      </c>
      <c r="I1931" s="1" t="str">
        <f t="array" ref="I1931">_xlfn.XLOOKUP(G1931,Movies_data!$A$1:$A$41,Movies_data!$D$1:$D$41,"not found")</f>
        <v>Romance</v>
      </c>
      <c r="J1931" s="1" t="str">
        <f t="array" ref="J1931">_xlfn.XLOOKUP(G1931,Movies_data!$A$1:$A$41,Movies_data!$C$1:$C$41,"not found")</f>
        <v>Tamil</v>
      </c>
      <c r="K1931" s="1">
        <f t="array" ref="K1931">_xlfn.XLOOKUP(G1931,Movies_data!$A$1:$A$41,Movies_data!$H$1:$H$41,"Not Found")</f>
        <v>7.4</v>
      </c>
      <c r="L1931" s="1" t="str">
        <f t="array" ref="L1931">_xlfn.XLOOKUP(A1931,Booking_data!$A$1:$A$6001,Booking_data!$E$1:$E$6001,"not Found")</f>
        <v>C132</v>
      </c>
      <c r="M1931" s="1" t="str">
        <f t="array" ref="M1931">_xlfn.XLOOKUP(L1931,Cinemas_data!$A$1:$A$49,Cinemas_data!$I$1:$I$49,"not Found")</f>
        <v>#NAME?</v>
      </c>
      <c r="N1931" s="1" t="str">
        <f t="array" ref="N1931">_xlfn.XLOOKUP(L1931,Cinemas_data!$A$1:$A$49,Cinemas_data!$C$1:$C$49,"not Found")</f>
        <v>Kolkata</v>
      </c>
      <c r="O1931" s="1">
        <f t="array" ref="O1931">_xlfn.XLOOKUP(A1931,Booking_data!$A$1:$A$6001,Booking_data!$H$1:$H$6001,"not found")</f>
        <v>2</v>
      </c>
      <c r="P1931" s="1">
        <f t="array" ref="P1931">_xlfn.XLOOKUP(A1931,Booking_data!$A$1:$A$6001,Booking_data!$I$1:$I$6001,"not Found")</f>
        <v>180</v>
      </c>
      <c r="Q1931" s="1">
        <f t="shared" si="3"/>
        <v>360</v>
      </c>
      <c r="R1931" s="1" t="str">
        <f t="array" ref="R1931">_xlfn.XLOOKUP(A1931,Booking_data!$A$1:$A$6001,Booking_data!$L$1:$L$6001,"Not Found")</f>
        <v>Debit Card</v>
      </c>
      <c r="S1931" s="1">
        <f t="array" ref="S1931">_xlfn.XLOOKUP(A1931,Booking_data!$A$1:$A$6001,Booking_data!$N$1:$N$6001,"not Found")</f>
        <v>42</v>
      </c>
      <c r="T1931" s="1" t="str">
        <f t="array" ref="T1931">_xlfn.XLOOKUP(A1931,Booking_data!$A$1:$A$6001,Booking_data!$O$1:$O$6001,"Not Found")</f>
        <v>Male</v>
      </c>
      <c r="U1931" s="1" t="str">
        <f t="shared" si="4"/>
        <v>Middle Age</v>
      </c>
      <c r="V1931" s="1" t="str">
        <f t="shared" si="5"/>
        <v>Low Booking</v>
      </c>
    </row>
    <row r="1932" ht="15.75" customHeight="1">
      <c r="A1932" s="1" t="s">
        <v>2246</v>
      </c>
      <c r="B1932" s="6">
        <v>46138.0</v>
      </c>
      <c r="C1932" s="6">
        <v>46138.0</v>
      </c>
      <c r="D1932" s="7">
        <v>0.6458333333333334</v>
      </c>
      <c r="E1932" s="1" t="str">
        <f t="shared" si="1"/>
        <v>Weekend</v>
      </c>
      <c r="F1932" s="1" t="str">
        <f t="shared" si="2"/>
        <v>Apr</v>
      </c>
      <c r="G1932" s="1" t="str">
        <f t="array" ref="G1932">_xlfn.XLOOKUP(A1932,Booking_data!$A$1:$A$6001,Booking_data!$D$1:$D$6001,"not found")</f>
        <v>M006</v>
      </c>
      <c r="H1932" s="1" t="str">
        <f t="array" ref="H1932">_xlfn.XLOOKUP(G1932,Movies_data!$A$1:$A$41,Movies_data!$B$1:$B$41,"not found")</f>
        <v>Maamannan</v>
      </c>
      <c r="I1932" s="1" t="str">
        <f t="array" ref="I1932">_xlfn.XLOOKUP(G1932,Movies_data!$A$1:$A$41,Movies_data!$D$1:$D$41,"not found")</f>
        <v>Drama</v>
      </c>
      <c r="J1932" s="1" t="str">
        <f t="array" ref="J1932">_xlfn.XLOOKUP(G1932,Movies_data!$A$1:$A$41,Movies_data!$C$1:$C$41,"not found")</f>
        <v>Tamil</v>
      </c>
      <c r="K1932" s="1">
        <f t="array" ref="K1932">_xlfn.XLOOKUP(G1932,Movies_data!$A$1:$A$41,Movies_data!$H$1:$H$41,"Not Found")</f>
        <v>7.3</v>
      </c>
      <c r="L1932" s="1" t="str">
        <f t="array" ref="L1932">_xlfn.XLOOKUP(A1932,Booking_data!$A$1:$A$6001,Booking_data!$E$1:$E$6001,"not Found")</f>
        <v>C052</v>
      </c>
      <c r="M1932" s="1" t="str">
        <f t="array" ref="M1932">_xlfn.XLOOKUP(L1932,Cinemas_data!$A$1:$A$49,Cinemas_data!$I$1:$I$49,"not Found")</f>
        <v>#NAME?</v>
      </c>
      <c r="N1932" s="1" t="str">
        <f t="array" ref="N1932">_xlfn.XLOOKUP(L1932,Cinemas_data!$A$1:$A$49,Cinemas_data!$C$1:$C$49,"not Found")</f>
        <v>Bengaluru</v>
      </c>
      <c r="O1932" s="1">
        <f t="array" ref="O1932">_xlfn.XLOOKUP(A1932,Booking_data!$A$1:$A$6001,Booking_data!$H$1:$H$6001,"not found")</f>
        <v>3</v>
      </c>
      <c r="P1932" s="1">
        <f t="array" ref="P1932">_xlfn.XLOOKUP(A1932,Booking_data!$A$1:$A$6001,Booking_data!$I$1:$I$6001,"not Found")</f>
        <v>200</v>
      </c>
      <c r="Q1932" s="1">
        <f t="shared" si="3"/>
        <v>600</v>
      </c>
      <c r="R1932" s="1" t="str">
        <f t="array" ref="R1932">_xlfn.XLOOKUP(A1932,Booking_data!$A$1:$A$6001,Booking_data!$L$1:$L$6001,"Not Found")</f>
        <v>Credit Card</v>
      </c>
      <c r="S1932" s="1">
        <f t="array" ref="S1932">_xlfn.XLOOKUP(A1932,Booking_data!$A$1:$A$6001,Booking_data!$N$1:$N$6001,"not Found")</f>
        <v>56</v>
      </c>
      <c r="T1932" s="1" t="str">
        <f t="array" ref="T1932">_xlfn.XLOOKUP(A1932,Booking_data!$A$1:$A$6001,Booking_data!$O$1:$O$6001,"Not Found")</f>
        <v>Male</v>
      </c>
      <c r="U1932" s="1" t="str">
        <f t="shared" si="4"/>
        <v>Above 45</v>
      </c>
      <c r="V1932" s="1" t="str">
        <f t="shared" si="5"/>
        <v>Medium Booking</v>
      </c>
    </row>
    <row r="1933" ht="15.75" customHeight="1">
      <c r="A1933" s="1" t="s">
        <v>2247</v>
      </c>
      <c r="B1933" s="6">
        <v>46105.0</v>
      </c>
      <c r="C1933" s="6">
        <v>46107.0</v>
      </c>
      <c r="D1933" s="7">
        <v>0.7708333333333334</v>
      </c>
      <c r="E1933" s="1" t="str">
        <f t="shared" si="1"/>
        <v>Weekday</v>
      </c>
      <c r="F1933" s="1" t="str">
        <f t="shared" si="2"/>
        <v>Mar</v>
      </c>
      <c r="G1933" s="1" t="str">
        <f t="array" ref="G1933">_xlfn.XLOOKUP(A1933,Booking_data!$A$1:$A$6001,Booking_data!$D$1:$D$6001,"not found")</f>
        <v>M017</v>
      </c>
      <c r="H1933" s="1" t="str">
        <f t="array" ref="H1933">_xlfn.XLOOKUP(G1933,Movies_data!$A$1:$A$41,Movies_data!$B$1:$B$41,"not found")</f>
        <v>Baahubali 2</v>
      </c>
      <c r="I1933" s="1" t="str">
        <f t="array" ref="I1933">_xlfn.XLOOKUP(G1933,Movies_data!$A$1:$A$41,Movies_data!$D$1:$D$41,"not found")</f>
        <v>Action</v>
      </c>
      <c r="J1933" s="1" t="str">
        <f t="array" ref="J1933">_xlfn.XLOOKUP(G1933,Movies_data!$A$1:$A$41,Movies_data!$C$1:$C$41,"not found")</f>
        <v>Telugu</v>
      </c>
      <c r="K1933" s="1">
        <f t="array" ref="K1933">_xlfn.XLOOKUP(G1933,Movies_data!$A$1:$A$41,Movies_data!$H$1:$H$41,"Not Found")</f>
        <v>8.2</v>
      </c>
      <c r="L1933" s="1" t="str">
        <f t="array" ref="L1933">_xlfn.XLOOKUP(A1933,Booking_data!$A$1:$A$6001,Booking_data!$E$1:$E$6001,"not Found")</f>
        <v>C053</v>
      </c>
      <c r="M1933" s="1" t="str">
        <f t="array" ref="M1933">_xlfn.XLOOKUP(L1933,Cinemas_data!$A$1:$A$49,Cinemas_data!$I$1:$I$49,"not Found")</f>
        <v>#NAME?</v>
      </c>
      <c r="N1933" s="1" t="str">
        <f t="array" ref="N1933">_xlfn.XLOOKUP(L1933,Cinemas_data!$A$1:$A$49,Cinemas_data!$C$1:$C$49,"not Found")</f>
        <v>Bengaluru</v>
      </c>
      <c r="O1933" s="1">
        <f t="array" ref="O1933">_xlfn.XLOOKUP(A1933,Booking_data!$A$1:$A$6001,Booking_data!$H$1:$H$6001,"not found")</f>
        <v>2</v>
      </c>
      <c r="P1933" s="1">
        <f t="array" ref="P1933">_xlfn.XLOOKUP(A1933,Booking_data!$A$1:$A$6001,Booking_data!$I$1:$I$6001,"not Found")</f>
        <v>260</v>
      </c>
      <c r="Q1933" s="1">
        <f t="shared" si="3"/>
        <v>520</v>
      </c>
      <c r="R1933" s="1" t="str">
        <f t="array" ref="R1933">_xlfn.XLOOKUP(A1933,Booking_data!$A$1:$A$6001,Booking_data!$L$1:$L$6001,"Not Found")</f>
        <v>Wallet</v>
      </c>
      <c r="S1933" s="1">
        <f t="array" ref="S1933">_xlfn.XLOOKUP(A1933,Booking_data!$A$1:$A$6001,Booking_data!$N$1:$N$6001,"not Found")</f>
        <v>45</v>
      </c>
      <c r="T1933" s="1" t="str">
        <f t="array" ref="T1933">_xlfn.XLOOKUP(A1933,Booking_data!$A$1:$A$6001,Booking_data!$O$1:$O$6001,"Not Found")</f>
        <v>Other</v>
      </c>
      <c r="U1933" s="1" t="str">
        <f t="shared" si="4"/>
        <v>Above 45</v>
      </c>
      <c r="V1933" s="1" t="str">
        <f t="shared" si="5"/>
        <v>Low Booking</v>
      </c>
    </row>
    <row r="1934" ht="15.75" customHeight="1">
      <c r="A1934" s="1" t="s">
        <v>2248</v>
      </c>
      <c r="B1934" s="6">
        <v>46136.0</v>
      </c>
      <c r="C1934" s="6">
        <v>46138.0</v>
      </c>
      <c r="D1934" s="7">
        <v>0.7708333333333334</v>
      </c>
      <c r="E1934" s="1" t="str">
        <f t="shared" si="1"/>
        <v>Weekday</v>
      </c>
      <c r="F1934" s="1" t="str">
        <f t="shared" si="2"/>
        <v>Apr</v>
      </c>
      <c r="G1934" s="1" t="str">
        <f t="array" ref="G1934">_xlfn.XLOOKUP(A1934,Booking_data!$A$1:$A$6001,Booking_data!$D$1:$D$6001,"not found")</f>
        <v>M003</v>
      </c>
      <c r="H1934" s="1" t="str">
        <f t="array" ref="H1934">_xlfn.XLOOKUP(G1934,Movies_data!$A$1:$A$41,Movies_data!$B$1:$B$41,"not found")</f>
        <v>Vikram</v>
      </c>
      <c r="I1934" s="1" t="str">
        <f t="array" ref="I1934">_xlfn.XLOOKUP(G1934,Movies_data!$A$1:$A$41,Movies_data!$D$1:$D$41,"not found")</f>
        <v>Action</v>
      </c>
      <c r="J1934" s="1" t="str">
        <f t="array" ref="J1934">_xlfn.XLOOKUP(G1934,Movies_data!$A$1:$A$41,Movies_data!$C$1:$C$41,"not found")</f>
        <v>Tamil</v>
      </c>
      <c r="K1934" s="1">
        <f t="array" ref="K1934">_xlfn.XLOOKUP(G1934,Movies_data!$A$1:$A$41,Movies_data!$H$1:$H$41,"Not Found")</f>
        <v>8.3</v>
      </c>
      <c r="L1934" s="1" t="str">
        <f t="array" ref="L1934">_xlfn.XLOOKUP(A1934,Booking_data!$A$1:$A$6001,Booking_data!$E$1:$E$6001,"not Found")</f>
        <v>C071</v>
      </c>
      <c r="M1934" s="1" t="str">
        <f t="array" ref="M1934">_xlfn.XLOOKUP(L1934,Cinemas_data!$A$1:$A$49,Cinemas_data!$I$1:$I$49,"not Found")</f>
        <v>#NAME?</v>
      </c>
      <c r="N1934" s="1" t="str">
        <f t="array" ref="N1934">_xlfn.XLOOKUP(L1934,Cinemas_data!$A$1:$A$49,Cinemas_data!$C$1:$C$49,"not Found")</f>
        <v>Hyderabad</v>
      </c>
      <c r="O1934" s="1">
        <f t="array" ref="O1934">_xlfn.XLOOKUP(A1934,Booking_data!$A$1:$A$6001,Booking_data!$H$1:$H$6001,"not found")</f>
        <v>3</v>
      </c>
      <c r="P1934" s="1">
        <f t="array" ref="P1934">_xlfn.XLOOKUP(A1934,Booking_data!$A$1:$A$6001,Booking_data!$I$1:$I$6001,"not Found")</f>
        <v>180</v>
      </c>
      <c r="Q1934" s="1">
        <f t="shared" si="3"/>
        <v>540</v>
      </c>
      <c r="R1934" s="1" t="str">
        <f t="array" ref="R1934">_xlfn.XLOOKUP(A1934,Booking_data!$A$1:$A$6001,Booking_data!$L$1:$L$6001,"Not Found")</f>
        <v>Wallet</v>
      </c>
      <c r="S1934" s="1">
        <f t="array" ref="S1934">_xlfn.XLOOKUP(A1934,Booking_data!$A$1:$A$6001,Booking_data!$N$1:$N$6001,"not Found")</f>
        <v>23</v>
      </c>
      <c r="T1934" s="1" t="str">
        <f t="array" ref="T1934">_xlfn.XLOOKUP(A1934,Booking_data!$A$1:$A$6001,Booking_data!$O$1:$O$6001,"Not Found")</f>
        <v>Male</v>
      </c>
      <c r="U1934" s="1" t="str">
        <f t="shared" si="4"/>
        <v>Youngster</v>
      </c>
      <c r="V1934" s="1" t="str">
        <f t="shared" si="5"/>
        <v>Medium Booking</v>
      </c>
    </row>
    <row r="1935" ht="15.75" customHeight="1">
      <c r="A1935" s="1" t="s">
        <v>2249</v>
      </c>
      <c r="B1935" s="6">
        <v>46114.0</v>
      </c>
      <c r="C1935" s="6">
        <v>46117.0</v>
      </c>
      <c r="D1935" s="7">
        <v>0.7708333333333334</v>
      </c>
      <c r="E1935" s="1" t="str">
        <f t="shared" si="1"/>
        <v>Weekday</v>
      </c>
      <c r="F1935" s="1" t="str">
        <f t="shared" si="2"/>
        <v>Apr</v>
      </c>
      <c r="G1935" s="1" t="str">
        <f t="array" ref="G1935">_xlfn.XLOOKUP(A1935,Booking_data!$A$1:$A$6001,Booking_data!$D$1:$D$6001,"not found")</f>
        <v>M020</v>
      </c>
      <c r="H1935" s="1" t="str">
        <f t="array" ref="H1935">_xlfn.XLOOKUP(G1935,Movies_data!$A$1:$A$41,Movies_data!$B$1:$B$41,"not found")</f>
        <v>Jawan</v>
      </c>
      <c r="I1935" s="1" t="str">
        <f t="array" ref="I1935">_xlfn.XLOOKUP(G1935,Movies_data!$A$1:$A$41,Movies_data!$D$1:$D$41,"not found")</f>
        <v>Action</v>
      </c>
      <c r="J1935" s="1" t="str">
        <f t="array" ref="J1935">_xlfn.XLOOKUP(G1935,Movies_data!$A$1:$A$41,Movies_data!$C$1:$C$41,"not found")</f>
        <v>Hindi</v>
      </c>
      <c r="K1935" s="1">
        <f t="array" ref="K1935">_xlfn.XLOOKUP(G1935,Movies_data!$A$1:$A$41,Movies_data!$H$1:$H$41,"Not Found")</f>
        <v>7</v>
      </c>
      <c r="L1935" s="1" t="str">
        <f t="array" ref="L1935">_xlfn.XLOOKUP(A1935,Booking_data!$A$1:$A$6001,Booking_data!$E$1:$E$6001,"not Found")</f>
        <v>C092</v>
      </c>
      <c r="M1935" s="1" t="str">
        <f t="array" ref="M1935">_xlfn.XLOOKUP(L1935,Cinemas_data!$A$1:$A$49,Cinemas_data!$I$1:$I$49,"not Found")</f>
        <v>#NAME?</v>
      </c>
      <c r="N1935" s="1" t="str">
        <f t="array" ref="N1935">_xlfn.XLOOKUP(L1935,Cinemas_data!$A$1:$A$49,Cinemas_data!$C$1:$C$49,"not Found")</f>
        <v>Mumbai</v>
      </c>
      <c r="O1935" s="1">
        <f t="array" ref="O1935">_xlfn.XLOOKUP(A1935,Booking_data!$A$1:$A$6001,Booking_data!$H$1:$H$6001,"not found")</f>
        <v>3</v>
      </c>
      <c r="P1935" s="1">
        <f t="array" ref="P1935">_xlfn.XLOOKUP(A1935,Booking_data!$A$1:$A$6001,Booking_data!$I$1:$I$6001,"not Found")</f>
        <v>240</v>
      </c>
      <c r="Q1935" s="1">
        <f t="shared" si="3"/>
        <v>720</v>
      </c>
      <c r="R1935" s="1" t="str">
        <f t="array" ref="R1935">_xlfn.XLOOKUP(A1935,Booking_data!$A$1:$A$6001,Booking_data!$L$1:$L$6001,"Not Found")</f>
        <v>Credit Card</v>
      </c>
      <c r="S1935" s="1">
        <f t="array" ref="S1935">_xlfn.XLOOKUP(A1935,Booking_data!$A$1:$A$6001,Booking_data!$N$1:$N$6001,"not Found")</f>
        <v>18</v>
      </c>
      <c r="T1935" s="1" t="str">
        <f t="array" ref="T1935">_xlfn.XLOOKUP(A1935,Booking_data!$A$1:$A$6001,Booking_data!$O$1:$O$6001,"Not Found")</f>
        <v>Female</v>
      </c>
      <c r="U1935" s="1" t="str">
        <f t="shared" si="4"/>
        <v>Youngster</v>
      </c>
      <c r="V1935" s="1" t="str">
        <f t="shared" si="5"/>
        <v>Medium Booking</v>
      </c>
    </row>
    <row r="1936" ht="15.75" customHeight="1">
      <c r="A1936" s="1" t="s">
        <v>2250</v>
      </c>
      <c r="B1936" s="6">
        <v>46078.0</v>
      </c>
      <c r="C1936" s="6">
        <v>46079.0</v>
      </c>
      <c r="D1936" s="7">
        <v>0.3958333333333333</v>
      </c>
      <c r="E1936" s="1" t="str">
        <f t="shared" si="1"/>
        <v>Weekday</v>
      </c>
      <c r="F1936" s="1" t="str">
        <f t="shared" si="2"/>
        <v>Feb</v>
      </c>
      <c r="G1936" s="1" t="str">
        <f t="array" ref="G1936">_xlfn.XLOOKUP(A1936,Booking_data!$A$1:$A$6001,Booking_data!$D$1:$D$6001,"not found")</f>
        <v>M032</v>
      </c>
      <c r="H1936" s="1" t="str">
        <f t="array" ref="H1936">_xlfn.XLOOKUP(G1936,Movies_data!$A$1:$A$41,Movies_data!$B$1:$B$41,"not found")</f>
        <v>Premam</v>
      </c>
      <c r="I1936" s="1" t="str">
        <f t="array" ref="I1936">_xlfn.XLOOKUP(G1936,Movies_data!$A$1:$A$41,Movies_data!$D$1:$D$41,"not found")</f>
        <v>Romance</v>
      </c>
      <c r="J1936" s="1" t="str">
        <f t="array" ref="J1936">_xlfn.XLOOKUP(G1936,Movies_data!$A$1:$A$41,Movies_data!$C$1:$C$41,"not found")</f>
        <v>Malayalam</v>
      </c>
      <c r="K1936" s="1">
        <f t="array" ref="K1936">_xlfn.XLOOKUP(G1936,Movies_data!$A$1:$A$41,Movies_data!$H$1:$H$41,"Not Found")</f>
        <v>8.3</v>
      </c>
      <c r="L1936" s="1" t="str">
        <f t="array" ref="L1936">_xlfn.XLOOKUP(A1936,Booking_data!$A$1:$A$6001,Booking_data!$E$1:$E$6001,"not Found")</f>
        <v>C132</v>
      </c>
      <c r="M1936" s="1" t="str">
        <f t="array" ref="M1936">_xlfn.XLOOKUP(L1936,Cinemas_data!$A$1:$A$49,Cinemas_data!$I$1:$I$49,"not Found")</f>
        <v>#NAME?</v>
      </c>
      <c r="N1936" s="1" t="str">
        <f t="array" ref="N1936">_xlfn.XLOOKUP(L1936,Cinemas_data!$A$1:$A$49,Cinemas_data!$C$1:$C$49,"not Found")</f>
        <v>Kolkata</v>
      </c>
      <c r="O1936" s="1">
        <f t="array" ref="O1936">_xlfn.XLOOKUP(A1936,Booking_data!$A$1:$A$6001,Booking_data!$H$1:$H$6001,"not found")</f>
        <v>3</v>
      </c>
      <c r="P1936" s="1">
        <f t="array" ref="P1936">_xlfn.XLOOKUP(A1936,Booking_data!$A$1:$A$6001,Booking_data!$I$1:$I$6001,"not Found")</f>
        <v>180</v>
      </c>
      <c r="Q1936" s="1">
        <f t="shared" si="3"/>
        <v>540</v>
      </c>
      <c r="R1936" s="1" t="str">
        <f t="array" ref="R1936">_xlfn.XLOOKUP(A1936,Booking_data!$A$1:$A$6001,Booking_data!$L$1:$L$6001,"Not Found")</f>
        <v>Credit Card</v>
      </c>
      <c r="S1936" s="1">
        <f t="array" ref="S1936">_xlfn.XLOOKUP(A1936,Booking_data!$A$1:$A$6001,Booking_data!$N$1:$N$6001,"not Found")</f>
        <v>40</v>
      </c>
      <c r="T1936" s="1" t="str">
        <f t="array" ref="T1936">_xlfn.XLOOKUP(A1936,Booking_data!$A$1:$A$6001,Booking_data!$O$1:$O$6001,"Not Found")</f>
        <v>Male</v>
      </c>
      <c r="U1936" s="1" t="str">
        <f t="shared" si="4"/>
        <v>Middle Age</v>
      </c>
      <c r="V1936" s="1" t="str">
        <f t="shared" si="5"/>
        <v>Medium Booking</v>
      </c>
    </row>
    <row r="1937" ht="15.75" customHeight="1">
      <c r="A1937" s="1" t="s">
        <v>2251</v>
      </c>
      <c r="B1937" s="6">
        <v>46047.0</v>
      </c>
      <c r="C1937" s="6">
        <v>46047.0</v>
      </c>
      <c r="D1937" s="7">
        <v>0.3958333333333333</v>
      </c>
      <c r="E1937" s="1" t="str">
        <f t="shared" si="1"/>
        <v>Weekend</v>
      </c>
      <c r="F1937" s="1" t="str">
        <f t="shared" si="2"/>
        <v>Jan</v>
      </c>
      <c r="G1937" s="1" t="str">
        <f t="array" ref="G1937">_xlfn.XLOOKUP(A1937,Booking_data!$A$1:$A$6001,Booking_data!$D$1:$D$6001,"not found")</f>
        <v>M003</v>
      </c>
      <c r="H1937" s="1" t="str">
        <f t="array" ref="H1937">_xlfn.XLOOKUP(G1937,Movies_data!$A$1:$A$41,Movies_data!$B$1:$B$41,"not found")</f>
        <v>Vikram</v>
      </c>
      <c r="I1937" s="1" t="str">
        <f t="array" ref="I1937">_xlfn.XLOOKUP(G1937,Movies_data!$A$1:$A$41,Movies_data!$D$1:$D$41,"not found")</f>
        <v>Action</v>
      </c>
      <c r="J1937" s="1" t="str">
        <f t="array" ref="J1937">_xlfn.XLOOKUP(G1937,Movies_data!$A$1:$A$41,Movies_data!$C$1:$C$41,"not found")</f>
        <v>Tamil</v>
      </c>
      <c r="K1937" s="1">
        <f t="array" ref="K1937">_xlfn.XLOOKUP(G1937,Movies_data!$A$1:$A$41,Movies_data!$H$1:$H$41,"Not Found")</f>
        <v>8.3</v>
      </c>
      <c r="L1937" s="1" t="str">
        <f t="array" ref="L1937">_xlfn.XLOOKUP(A1937,Booking_data!$A$1:$A$6001,Booking_data!$E$1:$E$6001,"not Found")</f>
        <v>C061</v>
      </c>
      <c r="M1937" s="1" t="str">
        <f t="array" ref="M1937">_xlfn.XLOOKUP(L1937,Cinemas_data!$A$1:$A$49,Cinemas_data!$I$1:$I$49,"not Found")</f>
        <v>#NAME?</v>
      </c>
      <c r="N1937" s="1" t="str">
        <f t="array" ref="N1937">_xlfn.XLOOKUP(L1937,Cinemas_data!$A$1:$A$49,Cinemas_data!$C$1:$C$49,"not Found")</f>
        <v>Mysuru</v>
      </c>
      <c r="O1937" s="1">
        <f t="array" ref="O1937">_xlfn.XLOOKUP(A1937,Booking_data!$A$1:$A$6001,Booking_data!$H$1:$H$6001,"not found")</f>
        <v>2</v>
      </c>
      <c r="P1937" s="1">
        <f t="array" ref="P1937">_xlfn.XLOOKUP(A1937,Booking_data!$A$1:$A$6001,Booking_data!$I$1:$I$6001,"not Found")</f>
        <v>260</v>
      </c>
      <c r="Q1937" s="1">
        <f t="shared" si="3"/>
        <v>520</v>
      </c>
      <c r="R1937" s="1" t="str">
        <f t="array" ref="R1937">_xlfn.XLOOKUP(A1937,Booking_data!$A$1:$A$6001,Booking_data!$L$1:$L$6001,"Not Found")</f>
        <v>UPI</v>
      </c>
      <c r="S1937" s="1">
        <f t="array" ref="S1937">_xlfn.XLOOKUP(A1937,Booking_data!$A$1:$A$6001,Booking_data!$N$1:$N$6001,"not Found")</f>
        <v>49</v>
      </c>
      <c r="T1937" s="1" t="str">
        <f t="array" ref="T1937">_xlfn.XLOOKUP(A1937,Booking_data!$A$1:$A$6001,Booking_data!$O$1:$O$6001,"Not Found")</f>
        <v>Male</v>
      </c>
      <c r="U1937" s="1" t="str">
        <f t="shared" si="4"/>
        <v>Above 45</v>
      </c>
      <c r="V1937" s="1" t="str">
        <f t="shared" si="5"/>
        <v>Low Booking</v>
      </c>
    </row>
    <row r="1938" ht="15.75" customHeight="1">
      <c r="A1938" s="1" t="s">
        <v>2252</v>
      </c>
      <c r="B1938" s="6">
        <v>46188.0</v>
      </c>
      <c r="C1938" s="6">
        <v>46188.0</v>
      </c>
      <c r="D1938" s="7">
        <v>0.7708333333333334</v>
      </c>
      <c r="E1938" s="1" t="str">
        <f t="shared" si="1"/>
        <v>Weekday</v>
      </c>
      <c r="F1938" s="1" t="str">
        <f t="shared" si="2"/>
        <v>Jun</v>
      </c>
      <c r="G1938" s="1" t="str">
        <f t="array" ref="G1938">_xlfn.XLOOKUP(A1938,Booking_data!$A$1:$A$6001,Booking_data!$D$1:$D$6001,"not found")</f>
        <v>M005</v>
      </c>
      <c r="H1938" s="1" t="str">
        <f t="array" ref="H1938">_xlfn.XLOOKUP(G1938,Movies_data!$A$1:$A$41,Movies_data!$B$1:$B$41,"not found")</f>
        <v>Ponniyin Selvan II</v>
      </c>
      <c r="I1938" s="1" t="str">
        <f t="array" ref="I1938">_xlfn.XLOOKUP(G1938,Movies_data!$A$1:$A$41,Movies_data!$D$1:$D$41,"not found")</f>
        <v>Drama</v>
      </c>
      <c r="J1938" s="1" t="str">
        <f t="array" ref="J1938">_xlfn.XLOOKUP(G1938,Movies_data!$A$1:$A$41,Movies_data!$C$1:$C$41,"not found")</f>
        <v>Tamil</v>
      </c>
      <c r="K1938" s="1">
        <f t="array" ref="K1938">_xlfn.XLOOKUP(G1938,Movies_data!$A$1:$A$41,Movies_data!$H$1:$H$41,"Not Found")</f>
        <v>7.3</v>
      </c>
      <c r="L1938" s="1" t="str">
        <f t="array" ref="L1938">_xlfn.XLOOKUP(A1938,Booking_data!$A$1:$A$6001,Booking_data!$E$1:$E$6001,"not Found")</f>
        <v>C132</v>
      </c>
      <c r="M1938" s="1" t="str">
        <f t="array" ref="M1938">_xlfn.XLOOKUP(L1938,Cinemas_data!$A$1:$A$49,Cinemas_data!$I$1:$I$49,"not Found")</f>
        <v>#NAME?</v>
      </c>
      <c r="N1938" s="1" t="str">
        <f t="array" ref="N1938">_xlfn.XLOOKUP(L1938,Cinemas_data!$A$1:$A$49,Cinemas_data!$C$1:$C$49,"not Found")</f>
        <v>Kolkata</v>
      </c>
      <c r="O1938" s="1">
        <f t="array" ref="O1938">_xlfn.XLOOKUP(A1938,Booking_data!$A$1:$A$6001,Booking_data!$H$1:$H$6001,"not found")</f>
        <v>3</v>
      </c>
      <c r="P1938" s="1">
        <f t="array" ref="P1938">_xlfn.XLOOKUP(A1938,Booking_data!$A$1:$A$6001,Booking_data!$I$1:$I$6001,"not Found")</f>
        <v>180</v>
      </c>
      <c r="Q1938" s="1">
        <f t="shared" si="3"/>
        <v>540</v>
      </c>
      <c r="R1938" s="1" t="str">
        <f t="array" ref="R1938">_xlfn.XLOOKUP(A1938,Booking_data!$A$1:$A$6001,Booking_data!$L$1:$L$6001,"Not Found")</f>
        <v>Net Banking</v>
      </c>
      <c r="S1938" s="1">
        <f t="array" ref="S1938">_xlfn.XLOOKUP(A1938,Booking_data!$A$1:$A$6001,Booking_data!$N$1:$N$6001,"not Found")</f>
        <v>39</v>
      </c>
      <c r="T1938" s="1" t="str">
        <f t="array" ref="T1938">_xlfn.XLOOKUP(A1938,Booking_data!$A$1:$A$6001,Booking_data!$O$1:$O$6001,"Not Found")</f>
        <v>Male</v>
      </c>
      <c r="U1938" s="1" t="str">
        <f t="shared" si="4"/>
        <v>Middle Age</v>
      </c>
      <c r="V1938" s="1" t="str">
        <f t="shared" si="5"/>
        <v>Medium Booking</v>
      </c>
    </row>
    <row r="1939" ht="15.75" customHeight="1">
      <c r="A1939" s="1" t="s">
        <v>2253</v>
      </c>
      <c r="B1939" s="6">
        <v>46113.0</v>
      </c>
      <c r="C1939" s="6">
        <v>46117.0</v>
      </c>
      <c r="D1939" s="7">
        <v>0.6458333333333334</v>
      </c>
      <c r="E1939" s="1" t="str">
        <f t="shared" si="1"/>
        <v>Weekday</v>
      </c>
      <c r="F1939" s="1" t="str">
        <f t="shared" si="2"/>
        <v>Apr</v>
      </c>
      <c r="G1939" s="1" t="str">
        <f t="array" ref="G1939">_xlfn.XLOOKUP(A1939,Booking_data!$A$1:$A$6001,Booking_data!$D$1:$D$6001,"not found")</f>
        <v>M001</v>
      </c>
      <c r="H1939" s="1" t="str">
        <f t="array" ref="H1939">_xlfn.XLOOKUP(G1939,Movies_data!$A$1:$A$41,Movies_data!$B$1:$B$41,"not found")</f>
        <v>Leo</v>
      </c>
      <c r="I1939" s="1" t="str">
        <f t="array" ref="I1939">_xlfn.XLOOKUP(G1939,Movies_data!$A$1:$A$41,Movies_data!$D$1:$D$41,"not found")</f>
        <v>Action</v>
      </c>
      <c r="J1939" s="1" t="str">
        <f t="array" ref="J1939">_xlfn.XLOOKUP(G1939,Movies_data!$A$1:$A$41,Movies_data!$C$1:$C$41,"not found")</f>
        <v>Tamil</v>
      </c>
      <c r="K1939" s="1">
        <f t="array" ref="K1939">_xlfn.XLOOKUP(G1939,Movies_data!$A$1:$A$41,Movies_data!$H$1:$H$41,"Not Found")</f>
        <v>8</v>
      </c>
      <c r="L1939" s="1" t="str">
        <f t="array" ref="L1939">_xlfn.XLOOKUP(A1939,Booking_data!$A$1:$A$6001,Booking_data!$E$1:$E$6001,"not Found")</f>
        <v>C102</v>
      </c>
      <c r="M1939" s="1" t="str">
        <f t="array" ref="M1939">_xlfn.XLOOKUP(L1939,Cinemas_data!$A$1:$A$49,Cinemas_data!$I$1:$I$49,"not Found")</f>
        <v>#NAME?</v>
      </c>
      <c r="N1939" s="1" t="str">
        <f t="array" ref="N1939">_xlfn.XLOOKUP(L1939,Cinemas_data!$A$1:$A$49,Cinemas_data!$C$1:$C$49,"not Found")</f>
        <v>Pune</v>
      </c>
      <c r="O1939" s="1">
        <f t="array" ref="O1939">_xlfn.XLOOKUP(A1939,Booking_data!$A$1:$A$6001,Booking_data!$H$1:$H$6001,"not found")</f>
        <v>6</v>
      </c>
      <c r="P1939" s="1">
        <f t="array" ref="P1939">_xlfn.XLOOKUP(A1939,Booking_data!$A$1:$A$6001,Booking_data!$I$1:$I$6001,"not Found")</f>
        <v>400</v>
      </c>
      <c r="Q1939" s="1">
        <f t="shared" si="3"/>
        <v>2400</v>
      </c>
      <c r="R1939" s="1" t="str">
        <f t="array" ref="R1939">_xlfn.XLOOKUP(A1939,Booking_data!$A$1:$A$6001,Booking_data!$L$1:$L$6001,"Not Found")</f>
        <v>Credit Card</v>
      </c>
      <c r="S1939" s="1">
        <f t="array" ref="S1939">_xlfn.XLOOKUP(A1939,Booking_data!$A$1:$A$6001,Booking_data!$N$1:$N$6001,"not Found")</f>
        <v>18</v>
      </c>
      <c r="T1939" s="1" t="str">
        <f t="array" ref="T1939">_xlfn.XLOOKUP(A1939,Booking_data!$A$1:$A$6001,Booking_data!$O$1:$O$6001,"Not Found")</f>
        <v>Male</v>
      </c>
      <c r="U1939" s="1" t="str">
        <f t="shared" si="4"/>
        <v>Youngster</v>
      </c>
      <c r="V1939" s="1" t="str">
        <f t="shared" si="5"/>
        <v>High Booking</v>
      </c>
    </row>
    <row r="1940" ht="15.75" customHeight="1">
      <c r="A1940" s="1" t="s">
        <v>2254</v>
      </c>
      <c r="B1940" s="6">
        <v>46044.0</v>
      </c>
      <c r="C1940" s="6">
        <v>46050.0</v>
      </c>
      <c r="D1940" s="7">
        <v>0.7708333333333334</v>
      </c>
      <c r="E1940" s="1" t="str">
        <f t="shared" si="1"/>
        <v>Weekday</v>
      </c>
      <c r="F1940" s="1" t="str">
        <f t="shared" si="2"/>
        <v>Jan</v>
      </c>
      <c r="G1940" s="1" t="str">
        <f t="array" ref="G1940">_xlfn.XLOOKUP(A1940,Booking_data!$A$1:$A$6001,Booking_data!$D$1:$D$6001,"not found")</f>
        <v>M023</v>
      </c>
      <c r="H1940" s="1" t="str">
        <f t="array" ref="H1940">_xlfn.XLOOKUP(G1940,Movies_data!$A$1:$A$41,Movies_data!$B$1:$B$41,"not found")</f>
        <v>Stree 2</v>
      </c>
      <c r="I1940" s="1" t="str">
        <f t="array" ref="I1940">_xlfn.XLOOKUP(G1940,Movies_data!$A$1:$A$41,Movies_data!$D$1:$D$41,"not found")</f>
        <v>Comedy</v>
      </c>
      <c r="J1940" s="1" t="str">
        <f t="array" ref="J1940">_xlfn.XLOOKUP(G1940,Movies_data!$A$1:$A$41,Movies_data!$C$1:$C$41,"not found")</f>
        <v>Hindi</v>
      </c>
      <c r="K1940" s="1">
        <f t="array" ref="K1940">_xlfn.XLOOKUP(G1940,Movies_data!$A$1:$A$41,Movies_data!$H$1:$H$41,"Not Found")</f>
        <v>6.9</v>
      </c>
      <c r="L1940" s="1" t="str">
        <f t="array" ref="L1940">_xlfn.XLOOKUP(A1940,Booking_data!$A$1:$A$6001,Booking_data!$E$1:$E$6001,"not Found")</f>
        <v>C103</v>
      </c>
      <c r="M1940" s="1" t="str">
        <f t="array" ref="M1940">_xlfn.XLOOKUP(L1940,Cinemas_data!$A$1:$A$49,Cinemas_data!$I$1:$I$49,"not Found")</f>
        <v>#NAME?</v>
      </c>
      <c r="N1940" s="1" t="str">
        <f t="array" ref="N1940">_xlfn.XLOOKUP(L1940,Cinemas_data!$A$1:$A$49,Cinemas_data!$C$1:$C$49,"not Found")</f>
        <v>Pune</v>
      </c>
      <c r="O1940" s="1">
        <f t="array" ref="O1940">_xlfn.XLOOKUP(A1940,Booking_data!$A$1:$A$6001,Booking_data!$H$1:$H$6001,"not found")</f>
        <v>5</v>
      </c>
      <c r="P1940" s="1">
        <f t="array" ref="P1940">_xlfn.XLOOKUP(A1940,Booking_data!$A$1:$A$6001,Booking_data!$I$1:$I$6001,"not Found")</f>
        <v>260</v>
      </c>
      <c r="Q1940" s="1">
        <f t="shared" si="3"/>
        <v>1300</v>
      </c>
      <c r="R1940" s="1" t="str">
        <f t="array" ref="R1940">_xlfn.XLOOKUP(A1940,Booking_data!$A$1:$A$6001,Booking_data!$L$1:$L$6001,"Not Found")</f>
        <v>Net Banking</v>
      </c>
      <c r="S1940" s="1">
        <f t="array" ref="S1940">_xlfn.XLOOKUP(A1940,Booking_data!$A$1:$A$6001,Booking_data!$N$1:$N$6001,"not Found")</f>
        <v>39</v>
      </c>
      <c r="T1940" s="1" t="str">
        <f t="array" ref="T1940">_xlfn.XLOOKUP(A1940,Booking_data!$A$1:$A$6001,Booking_data!$O$1:$O$6001,"Not Found")</f>
        <v>Other</v>
      </c>
      <c r="U1940" s="1" t="str">
        <f t="shared" si="4"/>
        <v>Middle Age</v>
      </c>
      <c r="V1940" s="1" t="str">
        <f t="shared" si="5"/>
        <v>High Booking</v>
      </c>
    </row>
    <row r="1941" ht="15.75" customHeight="1">
      <c r="A1941" s="1" t="s">
        <v>2255</v>
      </c>
      <c r="B1941" s="6">
        <v>46085.0</v>
      </c>
      <c r="C1941" s="6">
        <v>46092.0</v>
      </c>
      <c r="D1941" s="7">
        <v>0.9375</v>
      </c>
      <c r="E1941" s="1" t="str">
        <f t="shared" si="1"/>
        <v>Weekday</v>
      </c>
      <c r="F1941" s="1" t="str">
        <f t="shared" si="2"/>
        <v>Mar</v>
      </c>
      <c r="G1941" s="1" t="str">
        <f t="array" ref="G1941">_xlfn.XLOOKUP(A1941,Booking_data!$A$1:$A$6001,Booking_data!$D$1:$D$6001,"not found")</f>
        <v>M001</v>
      </c>
      <c r="H1941" s="1" t="str">
        <f t="array" ref="H1941">_xlfn.XLOOKUP(G1941,Movies_data!$A$1:$A$41,Movies_data!$B$1:$B$41,"not found")</f>
        <v>Leo</v>
      </c>
      <c r="I1941" s="1" t="str">
        <f t="array" ref="I1941">_xlfn.XLOOKUP(G1941,Movies_data!$A$1:$A$41,Movies_data!$D$1:$D$41,"not found")</f>
        <v>Action</v>
      </c>
      <c r="J1941" s="1" t="str">
        <f t="array" ref="J1941">_xlfn.XLOOKUP(G1941,Movies_data!$A$1:$A$41,Movies_data!$C$1:$C$41,"not found")</f>
        <v>Tamil</v>
      </c>
      <c r="K1941" s="1">
        <f t="array" ref="K1941">_xlfn.XLOOKUP(G1941,Movies_data!$A$1:$A$41,Movies_data!$H$1:$H$41,"Not Found")</f>
        <v>8</v>
      </c>
      <c r="L1941" s="1" t="str">
        <f t="array" ref="L1941">_xlfn.XLOOKUP(A1941,Booking_data!$A$1:$A$6001,Booking_data!$E$1:$E$6001,"not Found")</f>
        <v>C163</v>
      </c>
      <c r="M1941" s="1" t="str">
        <f t="array" ref="M1941">_xlfn.XLOOKUP(L1941,Cinemas_data!$A$1:$A$49,Cinemas_data!$I$1:$I$49,"not Found")</f>
        <v>#NAME?</v>
      </c>
      <c r="N1941" s="1" t="str">
        <f t="array" ref="N1941">_xlfn.XLOOKUP(L1941,Cinemas_data!$A$1:$A$49,Cinemas_data!$C$1:$C$49,"not Found")</f>
        <v>Thiruvananthapuram</v>
      </c>
      <c r="O1941" s="1">
        <f t="array" ref="O1941">_xlfn.XLOOKUP(A1941,Booking_data!$A$1:$A$6001,Booking_data!$H$1:$H$6001,"not found")</f>
        <v>3</v>
      </c>
      <c r="P1941" s="1">
        <f t="array" ref="P1941">_xlfn.XLOOKUP(A1941,Booking_data!$A$1:$A$6001,Booking_data!$I$1:$I$6001,"not Found")</f>
        <v>180</v>
      </c>
      <c r="Q1941" s="1">
        <f t="shared" si="3"/>
        <v>540</v>
      </c>
      <c r="R1941" s="1" t="str">
        <f t="array" ref="R1941">_xlfn.XLOOKUP(A1941,Booking_data!$A$1:$A$6001,Booking_data!$L$1:$L$6001,"Not Found")</f>
        <v>UPI</v>
      </c>
      <c r="S1941" s="1">
        <f t="array" ref="S1941">_xlfn.XLOOKUP(A1941,Booking_data!$A$1:$A$6001,Booking_data!$N$1:$N$6001,"not Found")</f>
        <v>57</v>
      </c>
      <c r="T1941" s="1" t="str">
        <f t="array" ref="T1941">_xlfn.XLOOKUP(A1941,Booking_data!$A$1:$A$6001,Booking_data!$O$1:$O$6001,"Not Found")</f>
        <v>Other</v>
      </c>
      <c r="U1941" s="1" t="str">
        <f t="shared" si="4"/>
        <v>Above 45</v>
      </c>
      <c r="V1941" s="1" t="str">
        <f t="shared" si="5"/>
        <v>Medium Booking</v>
      </c>
    </row>
    <row r="1942" ht="15.75" customHeight="1">
      <c r="A1942" s="1" t="s">
        <v>2256</v>
      </c>
      <c r="B1942" s="6">
        <v>46150.0</v>
      </c>
      <c r="C1942" s="6">
        <v>46156.0</v>
      </c>
      <c r="D1942" s="7">
        <v>0.7708333333333334</v>
      </c>
      <c r="E1942" s="1" t="str">
        <f t="shared" si="1"/>
        <v>Weekday</v>
      </c>
      <c r="F1942" s="1" t="str">
        <f t="shared" si="2"/>
        <v>May</v>
      </c>
      <c r="G1942" s="1" t="str">
        <f t="array" ref="G1942">_xlfn.XLOOKUP(A1942,Booking_data!$A$1:$A$6001,Booking_data!$D$1:$D$6001,"not found")</f>
        <v>M039</v>
      </c>
      <c r="H1942" s="1" t="str">
        <f t="array" ref="H1942">_xlfn.XLOOKUP(G1942,Movies_data!$A$1:$A$41,Movies_data!$B$1:$B$41,"not found")</f>
        <v>Dune: Part Two</v>
      </c>
      <c r="I1942" s="1" t="str">
        <f t="array" ref="I1942">_xlfn.XLOOKUP(G1942,Movies_data!$A$1:$A$41,Movies_data!$D$1:$D$41,"not found")</f>
        <v>Sci-Fi</v>
      </c>
      <c r="J1942" s="1" t="str">
        <f t="array" ref="J1942">_xlfn.XLOOKUP(G1942,Movies_data!$A$1:$A$41,Movies_data!$C$1:$C$41,"not found")</f>
        <v>English</v>
      </c>
      <c r="K1942" s="1">
        <f t="array" ref="K1942">_xlfn.XLOOKUP(G1942,Movies_data!$A$1:$A$41,Movies_data!$H$1:$H$41,"Not Found")</f>
        <v>8.5</v>
      </c>
      <c r="L1942" s="1" t="str">
        <f t="array" ref="L1942">_xlfn.XLOOKUP(A1942,Booking_data!$A$1:$A$6001,Booking_data!$E$1:$E$6001,"not Found")</f>
        <v>C161</v>
      </c>
      <c r="M1942" s="1" t="str">
        <f t="array" ref="M1942">_xlfn.XLOOKUP(L1942,Cinemas_data!$A$1:$A$49,Cinemas_data!$I$1:$I$49,"not Found")</f>
        <v>#NAME?</v>
      </c>
      <c r="N1942" s="1" t="str">
        <f t="array" ref="N1942">_xlfn.XLOOKUP(L1942,Cinemas_data!$A$1:$A$49,Cinemas_data!$C$1:$C$49,"not Found")</f>
        <v>Thiruvananthapuram</v>
      </c>
      <c r="O1942" s="1">
        <f t="array" ref="O1942">_xlfn.XLOOKUP(A1942,Booking_data!$A$1:$A$6001,Booking_data!$H$1:$H$6001,"not found")</f>
        <v>2</v>
      </c>
      <c r="P1942" s="1">
        <f t="array" ref="P1942">_xlfn.XLOOKUP(A1942,Booking_data!$A$1:$A$6001,Booking_data!$I$1:$I$6001,"not Found")</f>
        <v>360</v>
      </c>
      <c r="Q1942" s="1">
        <f t="shared" si="3"/>
        <v>720</v>
      </c>
      <c r="R1942" s="1" t="str">
        <f t="array" ref="R1942">_xlfn.XLOOKUP(A1942,Booking_data!$A$1:$A$6001,Booking_data!$L$1:$L$6001,"Not Found")</f>
        <v>Credit Card</v>
      </c>
      <c r="S1942" s="1">
        <f t="array" ref="S1942">_xlfn.XLOOKUP(A1942,Booking_data!$A$1:$A$6001,Booking_data!$N$1:$N$6001,"not Found")</f>
        <v>59</v>
      </c>
      <c r="T1942" s="1" t="str">
        <f t="array" ref="T1942">_xlfn.XLOOKUP(A1942,Booking_data!$A$1:$A$6001,Booking_data!$O$1:$O$6001,"Not Found")</f>
        <v>Male</v>
      </c>
      <c r="U1942" s="1" t="str">
        <f t="shared" si="4"/>
        <v>Above 45</v>
      </c>
      <c r="V1942" s="1" t="str">
        <f t="shared" si="5"/>
        <v>Low Booking</v>
      </c>
    </row>
    <row r="1943" ht="15.75" customHeight="1">
      <c r="A1943" s="1" t="s">
        <v>2257</v>
      </c>
      <c r="B1943" s="6">
        <v>46164.0</v>
      </c>
      <c r="C1943" s="6">
        <v>46165.0</v>
      </c>
      <c r="D1943" s="7">
        <v>0.3958333333333333</v>
      </c>
      <c r="E1943" s="1" t="str">
        <f t="shared" si="1"/>
        <v>Weekday</v>
      </c>
      <c r="F1943" s="1" t="str">
        <f t="shared" si="2"/>
        <v>May</v>
      </c>
      <c r="G1943" s="1" t="str">
        <f t="array" ref="G1943">_xlfn.XLOOKUP(A1943,Booking_data!$A$1:$A$6001,Booking_data!$D$1:$D$6001,"not found")</f>
        <v>M032</v>
      </c>
      <c r="H1943" s="1" t="str">
        <f t="array" ref="H1943">_xlfn.XLOOKUP(G1943,Movies_data!$A$1:$A$41,Movies_data!$B$1:$B$41,"not found")</f>
        <v>Premam</v>
      </c>
      <c r="I1943" s="1" t="str">
        <f t="array" ref="I1943">_xlfn.XLOOKUP(G1943,Movies_data!$A$1:$A$41,Movies_data!$D$1:$D$41,"not found")</f>
        <v>Romance</v>
      </c>
      <c r="J1943" s="1" t="str">
        <f t="array" ref="J1943">_xlfn.XLOOKUP(G1943,Movies_data!$A$1:$A$41,Movies_data!$C$1:$C$41,"not found")</f>
        <v>Malayalam</v>
      </c>
      <c r="K1943" s="1">
        <f t="array" ref="K1943">_xlfn.XLOOKUP(G1943,Movies_data!$A$1:$A$41,Movies_data!$H$1:$H$41,"Not Found")</f>
        <v>8.3</v>
      </c>
      <c r="L1943" s="1" t="str">
        <f t="array" ref="L1943">_xlfn.XLOOKUP(A1943,Booking_data!$A$1:$A$6001,Booking_data!$E$1:$E$6001,"not Found")</f>
        <v>C143</v>
      </c>
      <c r="M1943" s="1" t="str">
        <f t="array" ref="M1943">_xlfn.XLOOKUP(L1943,Cinemas_data!$A$1:$A$49,Cinemas_data!$I$1:$I$49,"not Found")</f>
        <v>#NAME?</v>
      </c>
      <c r="N1943" s="1" t="str">
        <f t="array" ref="N1943">_xlfn.XLOOKUP(L1943,Cinemas_data!$A$1:$A$49,Cinemas_data!$C$1:$C$49,"not Found")</f>
        <v>Ahmedabad</v>
      </c>
      <c r="O1943" s="1">
        <f t="array" ref="O1943">_xlfn.XLOOKUP(A1943,Booking_data!$A$1:$A$6001,Booking_data!$H$1:$H$6001,"not found")</f>
        <v>3</v>
      </c>
      <c r="P1943" s="1">
        <f t="array" ref="P1943">_xlfn.XLOOKUP(A1943,Booking_data!$A$1:$A$6001,Booking_data!$I$1:$I$6001,"not Found")</f>
        <v>240</v>
      </c>
      <c r="Q1943" s="1">
        <f t="shared" si="3"/>
        <v>720</v>
      </c>
      <c r="R1943" s="1" t="str">
        <f t="array" ref="R1943">_xlfn.XLOOKUP(A1943,Booking_data!$A$1:$A$6001,Booking_data!$L$1:$L$6001,"Not Found")</f>
        <v>Credit Card</v>
      </c>
      <c r="S1943" s="1">
        <f t="array" ref="S1943">_xlfn.XLOOKUP(A1943,Booking_data!$A$1:$A$6001,Booking_data!$N$1:$N$6001,"not Found")</f>
        <v>57</v>
      </c>
      <c r="T1943" s="1" t="str">
        <f t="array" ref="T1943">_xlfn.XLOOKUP(A1943,Booking_data!$A$1:$A$6001,Booking_data!$O$1:$O$6001,"Not Found")</f>
        <v>Male</v>
      </c>
      <c r="U1943" s="1" t="str">
        <f t="shared" si="4"/>
        <v>Above 45</v>
      </c>
      <c r="V1943" s="1" t="str">
        <f t="shared" si="5"/>
        <v>Medium Booking</v>
      </c>
    </row>
    <row r="1944" ht="15.75" customHeight="1">
      <c r="A1944" s="1" t="s">
        <v>2258</v>
      </c>
      <c r="B1944" s="6">
        <v>46195.0</v>
      </c>
      <c r="C1944" s="6">
        <v>46196.0</v>
      </c>
      <c r="D1944" s="7">
        <v>0.9375</v>
      </c>
      <c r="E1944" s="1" t="str">
        <f t="shared" si="1"/>
        <v>Weekday</v>
      </c>
      <c r="F1944" s="1" t="str">
        <f t="shared" si="2"/>
        <v>Jun</v>
      </c>
      <c r="G1944" s="1" t="str">
        <f t="array" ref="G1944">_xlfn.XLOOKUP(A1944,Booking_data!$A$1:$A$6001,Booking_data!$D$1:$D$6001,"not found")</f>
        <v>M010</v>
      </c>
      <c r="H1944" s="1" t="str">
        <f t="array" ref="H1944">_xlfn.XLOOKUP(G1944,Movies_data!$A$1:$A$41,Movies_data!$B$1:$B$41,"not found")</f>
        <v>Captain Miller</v>
      </c>
      <c r="I1944" s="1" t="str">
        <f t="array" ref="I1944">_xlfn.XLOOKUP(G1944,Movies_data!$A$1:$A$41,Movies_data!$D$1:$D$41,"not found")</f>
        <v>Action</v>
      </c>
      <c r="J1944" s="1" t="str">
        <f t="array" ref="J1944">_xlfn.XLOOKUP(G1944,Movies_data!$A$1:$A$41,Movies_data!$C$1:$C$41,"not found")</f>
        <v>Tamil</v>
      </c>
      <c r="K1944" s="1">
        <f t="array" ref="K1944">_xlfn.XLOOKUP(G1944,Movies_data!$A$1:$A$41,Movies_data!$H$1:$H$41,"Not Found")</f>
        <v>7</v>
      </c>
      <c r="L1944" s="1" t="str">
        <f t="array" ref="L1944">_xlfn.XLOOKUP(A1944,Booking_data!$A$1:$A$6001,Booking_data!$E$1:$E$6001,"not Found")</f>
        <v>C142</v>
      </c>
      <c r="M1944" s="1" t="str">
        <f t="array" ref="M1944">_xlfn.XLOOKUP(L1944,Cinemas_data!$A$1:$A$49,Cinemas_data!$I$1:$I$49,"not Found")</f>
        <v>#NAME?</v>
      </c>
      <c r="N1944" s="1" t="str">
        <f t="array" ref="N1944">_xlfn.XLOOKUP(L1944,Cinemas_data!$A$1:$A$49,Cinemas_data!$C$1:$C$49,"not Found")</f>
        <v>Ahmedabad</v>
      </c>
      <c r="O1944" s="1">
        <f t="array" ref="O1944">_xlfn.XLOOKUP(A1944,Booking_data!$A$1:$A$6001,Booking_data!$H$1:$H$6001,"not found")</f>
        <v>4</v>
      </c>
      <c r="P1944" s="1">
        <f t="array" ref="P1944">_xlfn.XLOOKUP(A1944,Booking_data!$A$1:$A$6001,Booking_data!$I$1:$I$6001,"not Found")</f>
        <v>400</v>
      </c>
      <c r="Q1944" s="1">
        <f t="shared" si="3"/>
        <v>1600</v>
      </c>
      <c r="R1944" s="1" t="str">
        <f t="array" ref="R1944">_xlfn.XLOOKUP(A1944,Booking_data!$A$1:$A$6001,Booking_data!$L$1:$L$6001,"Not Found")</f>
        <v>Credit Card</v>
      </c>
      <c r="S1944" s="1">
        <f t="array" ref="S1944">_xlfn.XLOOKUP(A1944,Booking_data!$A$1:$A$6001,Booking_data!$N$1:$N$6001,"not Found")</f>
        <v>48</v>
      </c>
      <c r="T1944" s="1" t="str">
        <f t="array" ref="T1944">_xlfn.XLOOKUP(A1944,Booking_data!$A$1:$A$6001,Booking_data!$O$1:$O$6001,"Not Found")</f>
        <v>Female</v>
      </c>
      <c r="U1944" s="1" t="str">
        <f t="shared" si="4"/>
        <v>Above 45</v>
      </c>
      <c r="V1944" s="1" t="str">
        <f t="shared" si="5"/>
        <v>Medium Booking</v>
      </c>
    </row>
    <row r="1945" ht="15.75" customHeight="1">
      <c r="A1945" s="1" t="s">
        <v>2259</v>
      </c>
      <c r="B1945" s="6">
        <v>46057.0</v>
      </c>
      <c r="C1945" s="6">
        <v>46059.0</v>
      </c>
      <c r="D1945" s="7">
        <v>0.7708333333333334</v>
      </c>
      <c r="E1945" s="1" t="str">
        <f t="shared" si="1"/>
        <v>Weekday</v>
      </c>
      <c r="F1945" s="1" t="str">
        <f t="shared" si="2"/>
        <v>Feb</v>
      </c>
      <c r="G1945" s="1" t="str">
        <f t="array" ref="G1945">_xlfn.XLOOKUP(A1945,Booking_data!$A$1:$A$6001,Booking_data!$D$1:$D$6001,"not found")</f>
        <v>M005</v>
      </c>
      <c r="H1945" s="1" t="str">
        <f t="array" ref="H1945">_xlfn.XLOOKUP(G1945,Movies_data!$A$1:$A$41,Movies_data!$B$1:$B$41,"not found")</f>
        <v>Ponniyin Selvan II</v>
      </c>
      <c r="I1945" s="1" t="str">
        <f t="array" ref="I1945">_xlfn.XLOOKUP(G1945,Movies_data!$A$1:$A$41,Movies_data!$D$1:$D$41,"not found")</f>
        <v>Drama</v>
      </c>
      <c r="J1945" s="1" t="str">
        <f t="array" ref="J1945">_xlfn.XLOOKUP(G1945,Movies_data!$A$1:$A$41,Movies_data!$C$1:$C$41,"not found")</f>
        <v>Tamil</v>
      </c>
      <c r="K1945" s="1">
        <f t="array" ref="K1945">_xlfn.XLOOKUP(G1945,Movies_data!$A$1:$A$41,Movies_data!$H$1:$H$41,"Not Found")</f>
        <v>7.3</v>
      </c>
      <c r="L1945" s="1" t="str">
        <f t="array" ref="L1945">_xlfn.XLOOKUP(A1945,Booking_data!$A$1:$A$6001,Booking_data!$E$1:$E$6001,"not Found")</f>
        <v>C112</v>
      </c>
      <c r="M1945" s="1" t="str">
        <f t="array" ref="M1945">_xlfn.XLOOKUP(L1945,Cinemas_data!$A$1:$A$49,Cinemas_data!$I$1:$I$49,"not Found")</f>
        <v>#NAME?</v>
      </c>
      <c r="N1945" s="1" t="str">
        <f t="array" ref="N1945">_xlfn.XLOOKUP(L1945,Cinemas_data!$A$1:$A$49,Cinemas_data!$C$1:$C$49,"not Found")</f>
        <v>Delhi</v>
      </c>
      <c r="O1945" s="1">
        <f t="array" ref="O1945">_xlfn.XLOOKUP(A1945,Booking_data!$A$1:$A$6001,Booking_data!$H$1:$H$6001,"not found")</f>
        <v>3</v>
      </c>
      <c r="P1945" s="1">
        <f t="array" ref="P1945">_xlfn.XLOOKUP(A1945,Booking_data!$A$1:$A$6001,Booking_data!$I$1:$I$6001,"not Found")</f>
        <v>240</v>
      </c>
      <c r="Q1945" s="1">
        <f t="shared" si="3"/>
        <v>720</v>
      </c>
      <c r="R1945" s="1" t="str">
        <f t="array" ref="R1945">_xlfn.XLOOKUP(A1945,Booking_data!$A$1:$A$6001,Booking_data!$L$1:$L$6001,"Not Found")</f>
        <v>Debit Card</v>
      </c>
      <c r="S1945" s="1">
        <f t="array" ref="S1945">_xlfn.XLOOKUP(A1945,Booking_data!$A$1:$A$6001,Booking_data!$N$1:$N$6001,"not Found")</f>
        <v>26</v>
      </c>
      <c r="T1945" s="1" t="str">
        <f t="array" ref="T1945">_xlfn.XLOOKUP(A1945,Booking_data!$A$1:$A$6001,Booking_data!$O$1:$O$6001,"Not Found")</f>
        <v>Other</v>
      </c>
      <c r="U1945" s="1" t="str">
        <f t="shared" si="4"/>
        <v>Youngster</v>
      </c>
      <c r="V1945" s="1" t="str">
        <f t="shared" si="5"/>
        <v>Medium Booking</v>
      </c>
    </row>
    <row r="1946" ht="15.75" customHeight="1">
      <c r="A1946" s="1" t="s">
        <v>2260</v>
      </c>
      <c r="B1946" s="6">
        <v>46129.0</v>
      </c>
      <c r="C1946" s="6">
        <v>46132.0</v>
      </c>
      <c r="D1946" s="7">
        <v>0.3958333333333333</v>
      </c>
      <c r="E1946" s="1" t="str">
        <f t="shared" si="1"/>
        <v>Weekday</v>
      </c>
      <c r="F1946" s="1" t="str">
        <f t="shared" si="2"/>
        <v>Apr</v>
      </c>
      <c r="G1946" s="1" t="str">
        <f t="array" ref="G1946">_xlfn.XLOOKUP(A1946,Booking_data!$A$1:$A$6001,Booking_data!$D$1:$D$6001,"not found")</f>
        <v>M036</v>
      </c>
      <c r="H1946" s="1" t="str">
        <f t="array" ref="H1946">_xlfn.XLOOKUP(G1946,Movies_data!$A$1:$A$41,Movies_data!$B$1:$B$41,"not found")</f>
        <v>Avengers Endgame</v>
      </c>
      <c r="I1946" s="1" t="str">
        <f t="array" ref="I1946">_xlfn.XLOOKUP(G1946,Movies_data!$A$1:$A$41,Movies_data!$D$1:$D$41,"not found")</f>
        <v>Action</v>
      </c>
      <c r="J1946" s="1" t="str">
        <f t="array" ref="J1946">_xlfn.XLOOKUP(G1946,Movies_data!$A$1:$A$41,Movies_data!$C$1:$C$41,"not found")</f>
        <v>English</v>
      </c>
      <c r="K1946" s="1">
        <f t="array" ref="K1946">_xlfn.XLOOKUP(G1946,Movies_data!$A$1:$A$41,Movies_data!$H$1:$H$41,"Not Found")</f>
        <v>8.4</v>
      </c>
      <c r="L1946" s="1" t="str">
        <f t="array" ref="L1946">_xlfn.XLOOKUP(A1946,Booking_data!$A$1:$A$6001,Booking_data!$E$1:$E$6001,"not Found")</f>
        <v>C023</v>
      </c>
      <c r="M1946" s="1" t="str">
        <f t="array" ref="M1946">_xlfn.XLOOKUP(L1946,Cinemas_data!$A$1:$A$49,Cinemas_data!$I$1:$I$49,"not Found")</f>
        <v>#NAME?</v>
      </c>
      <c r="N1946" s="1" t="str">
        <f t="array" ref="N1946">_xlfn.XLOOKUP(L1946,Cinemas_data!$A$1:$A$49,Cinemas_data!$C$1:$C$49,"not Found")</f>
        <v>Coimbatore</v>
      </c>
      <c r="O1946" s="1">
        <f t="array" ref="O1946">_xlfn.XLOOKUP(A1946,Booking_data!$A$1:$A$6001,Booking_data!$H$1:$H$6001,"not found")</f>
        <v>2</v>
      </c>
      <c r="P1946" s="1">
        <f t="array" ref="P1946">_xlfn.XLOOKUP(A1946,Booking_data!$A$1:$A$6001,Booking_data!$I$1:$I$6001,"not Found")</f>
        <v>240</v>
      </c>
      <c r="Q1946" s="1">
        <f t="shared" si="3"/>
        <v>480</v>
      </c>
      <c r="R1946" s="1" t="str">
        <f t="array" ref="R1946">_xlfn.XLOOKUP(A1946,Booking_data!$A$1:$A$6001,Booking_data!$L$1:$L$6001,"Not Found")</f>
        <v>Credit Card</v>
      </c>
      <c r="S1946" s="1">
        <f t="array" ref="S1946">_xlfn.XLOOKUP(A1946,Booking_data!$A$1:$A$6001,Booking_data!$N$1:$N$6001,"not Found")</f>
        <v>19</v>
      </c>
      <c r="T1946" s="1" t="str">
        <f t="array" ref="T1946">_xlfn.XLOOKUP(A1946,Booking_data!$A$1:$A$6001,Booking_data!$O$1:$O$6001,"Not Found")</f>
        <v>Female</v>
      </c>
      <c r="U1946" s="1" t="str">
        <f t="shared" si="4"/>
        <v>Youngster</v>
      </c>
      <c r="V1946" s="1" t="str">
        <f t="shared" si="5"/>
        <v>Low Booking</v>
      </c>
    </row>
    <row r="1947" ht="15.75" customHeight="1">
      <c r="A1947" s="1" t="s">
        <v>2261</v>
      </c>
      <c r="B1947" s="6">
        <v>46085.0</v>
      </c>
      <c r="C1947" s="6">
        <v>46087.0</v>
      </c>
      <c r="D1947" s="7">
        <v>0.9375</v>
      </c>
      <c r="E1947" s="1" t="str">
        <f t="shared" si="1"/>
        <v>Weekday</v>
      </c>
      <c r="F1947" s="1" t="str">
        <f t="shared" si="2"/>
        <v>Mar</v>
      </c>
      <c r="G1947" s="1" t="str">
        <f t="array" ref="G1947">_xlfn.XLOOKUP(A1947,Booking_data!$A$1:$A$6001,Booking_data!$D$1:$D$6001,"not found")</f>
        <v>M034</v>
      </c>
      <c r="H1947" s="1" t="str">
        <f t="array" ref="H1947">_xlfn.XLOOKUP(G1947,Movies_data!$A$1:$A$41,Movies_data!$B$1:$B$41,"not found")</f>
        <v>Manjummel Boys</v>
      </c>
      <c r="I1947" s="1" t="str">
        <f t="array" ref="I1947">_xlfn.XLOOKUP(G1947,Movies_data!$A$1:$A$41,Movies_data!$D$1:$D$41,"not found")</f>
        <v>Adventure</v>
      </c>
      <c r="J1947" s="1" t="str">
        <f t="array" ref="J1947">_xlfn.XLOOKUP(G1947,Movies_data!$A$1:$A$41,Movies_data!$C$1:$C$41,"not found")</f>
        <v>Malayalam</v>
      </c>
      <c r="K1947" s="1">
        <f t="array" ref="K1947">_xlfn.XLOOKUP(G1947,Movies_data!$A$1:$A$41,Movies_data!$H$1:$H$41,"Not Found")</f>
        <v>8.3</v>
      </c>
      <c r="L1947" s="1" t="str">
        <f t="array" ref="L1947">_xlfn.XLOOKUP(A1947,Booking_data!$A$1:$A$6001,Booking_data!$E$1:$E$6001,"not Found")</f>
        <v>C153</v>
      </c>
      <c r="M1947" s="1" t="str">
        <f t="array" ref="M1947">_xlfn.XLOOKUP(L1947,Cinemas_data!$A$1:$A$49,Cinemas_data!$I$1:$I$49,"not Found")</f>
        <v>#NAME?</v>
      </c>
      <c r="N1947" s="1" t="str">
        <f t="array" ref="N1947">_xlfn.XLOOKUP(L1947,Cinemas_data!$A$1:$A$49,Cinemas_data!$C$1:$C$49,"not Found")</f>
        <v>Kochi</v>
      </c>
      <c r="O1947" s="1">
        <f t="array" ref="O1947">_xlfn.XLOOKUP(A1947,Booking_data!$A$1:$A$6001,Booking_data!$H$1:$H$6001,"not found")</f>
        <v>2</v>
      </c>
      <c r="P1947" s="1">
        <f t="array" ref="P1947">_xlfn.XLOOKUP(A1947,Booking_data!$A$1:$A$6001,Booking_data!$I$1:$I$6001,"not Found")</f>
        <v>240</v>
      </c>
      <c r="Q1947" s="1">
        <f t="shared" si="3"/>
        <v>480</v>
      </c>
      <c r="R1947" s="1" t="str">
        <f t="array" ref="R1947">_xlfn.XLOOKUP(A1947,Booking_data!$A$1:$A$6001,Booking_data!$L$1:$L$6001,"Not Found")</f>
        <v>Net Banking</v>
      </c>
      <c r="S1947" s="1">
        <f t="array" ref="S1947">_xlfn.XLOOKUP(A1947,Booking_data!$A$1:$A$6001,Booking_data!$N$1:$N$6001,"not Found")</f>
        <v>60</v>
      </c>
      <c r="T1947" s="1" t="str">
        <f t="array" ref="T1947">_xlfn.XLOOKUP(A1947,Booking_data!$A$1:$A$6001,Booking_data!$O$1:$O$6001,"Not Found")</f>
        <v>Other</v>
      </c>
      <c r="U1947" s="1" t="str">
        <f t="shared" si="4"/>
        <v>Above 45</v>
      </c>
      <c r="V1947" s="1" t="str">
        <f t="shared" si="5"/>
        <v>Low Booking</v>
      </c>
    </row>
    <row r="1948" ht="15.75" customHeight="1">
      <c r="A1948" s="1" t="s">
        <v>2262</v>
      </c>
      <c r="B1948" s="6">
        <v>46055.0</v>
      </c>
      <c r="C1948" s="6">
        <v>46062.0</v>
      </c>
      <c r="D1948" s="7">
        <v>0.7708333333333334</v>
      </c>
      <c r="E1948" s="1" t="str">
        <f t="shared" si="1"/>
        <v>Weekday</v>
      </c>
      <c r="F1948" s="1" t="str">
        <f t="shared" si="2"/>
        <v>Feb</v>
      </c>
      <c r="G1948" s="1" t="str">
        <f t="array" ref="G1948">_xlfn.XLOOKUP(A1948,Booking_data!$A$1:$A$6001,Booking_data!$D$1:$D$6001,"not found")</f>
        <v>M028</v>
      </c>
      <c r="H1948" s="1" t="str">
        <f t="array" ref="H1948">_xlfn.XLOOKUP(G1948,Movies_data!$A$1:$A$41,Movies_data!$B$1:$B$41,"not found")</f>
        <v>Kantara</v>
      </c>
      <c r="I1948" s="1" t="str">
        <f t="array" ref="I1948">_xlfn.XLOOKUP(G1948,Movies_data!$A$1:$A$41,Movies_data!$D$1:$D$41,"not found")</f>
        <v>Action</v>
      </c>
      <c r="J1948" s="1" t="str">
        <f t="array" ref="J1948">_xlfn.XLOOKUP(G1948,Movies_data!$A$1:$A$41,Movies_data!$C$1:$C$41,"not found")</f>
        <v>Kannada</v>
      </c>
      <c r="K1948" s="1">
        <f t="array" ref="K1948">_xlfn.XLOOKUP(G1948,Movies_data!$A$1:$A$41,Movies_data!$H$1:$H$41,"Not Found")</f>
        <v>8.2</v>
      </c>
      <c r="L1948" s="1" t="str">
        <f t="array" ref="L1948">_xlfn.XLOOKUP(A1948,Booking_data!$A$1:$A$6001,Booking_data!$E$1:$E$6001,"not Found")</f>
        <v>C122</v>
      </c>
      <c r="M1948" s="1" t="str">
        <f t="array" ref="M1948">_xlfn.XLOOKUP(L1948,Cinemas_data!$A$1:$A$49,Cinemas_data!$I$1:$I$49,"not Found")</f>
        <v>#NAME?</v>
      </c>
      <c r="N1948" s="1" t="str">
        <f t="array" ref="N1948">_xlfn.XLOOKUP(L1948,Cinemas_data!$A$1:$A$49,Cinemas_data!$C$1:$C$49,"not Found")</f>
        <v>Noida</v>
      </c>
      <c r="O1948" s="1">
        <f t="array" ref="O1948">_xlfn.XLOOKUP(A1948,Booking_data!$A$1:$A$6001,Booking_data!$H$1:$H$6001,"not found")</f>
        <v>1</v>
      </c>
      <c r="P1948" s="1">
        <f t="array" ref="P1948">_xlfn.XLOOKUP(A1948,Booking_data!$A$1:$A$6001,Booking_data!$I$1:$I$6001,"not Found")</f>
        <v>180</v>
      </c>
      <c r="Q1948" s="1">
        <f t="shared" si="3"/>
        <v>180</v>
      </c>
      <c r="R1948" s="1" t="str">
        <f t="array" ref="R1948">_xlfn.XLOOKUP(A1948,Booking_data!$A$1:$A$6001,Booking_data!$L$1:$L$6001,"Not Found")</f>
        <v>Wallet</v>
      </c>
      <c r="S1948" s="1">
        <f t="array" ref="S1948">_xlfn.XLOOKUP(A1948,Booking_data!$A$1:$A$6001,Booking_data!$N$1:$N$6001,"not Found")</f>
        <v>49</v>
      </c>
      <c r="T1948" s="1" t="str">
        <f t="array" ref="T1948">_xlfn.XLOOKUP(A1948,Booking_data!$A$1:$A$6001,Booking_data!$O$1:$O$6001,"Not Found")</f>
        <v>Male</v>
      </c>
      <c r="U1948" s="1" t="str">
        <f t="shared" si="4"/>
        <v>Above 45</v>
      </c>
      <c r="V1948" s="1" t="str">
        <f t="shared" si="5"/>
        <v>Low Booking</v>
      </c>
    </row>
    <row r="1949" ht="15.75" customHeight="1">
      <c r="A1949" s="1" t="s">
        <v>2263</v>
      </c>
      <c r="B1949" s="6">
        <v>46076.0</v>
      </c>
      <c r="C1949" s="6">
        <v>46078.0</v>
      </c>
      <c r="D1949" s="7">
        <v>0.53125</v>
      </c>
      <c r="E1949" s="1" t="str">
        <f t="shared" si="1"/>
        <v>Weekday</v>
      </c>
      <c r="F1949" s="1" t="str">
        <f t="shared" si="2"/>
        <v>Feb</v>
      </c>
      <c r="G1949" s="1" t="str">
        <f t="array" ref="G1949">_xlfn.XLOOKUP(A1949,Booking_data!$A$1:$A$6001,Booking_data!$D$1:$D$6001,"not found")</f>
        <v>M002</v>
      </c>
      <c r="H1949" s="1" t="str">
        <f t="array" ref="H1949">_xlfn.XLOOKUP(G1949,Movies_data!$A$1:$A$41,Movies_data!$B$1:$B$41,"not found")</f>
        <v>Jailer</v>
      </c>
      <c r="I1949" s="1" t="str">
        <f t="array" ref="I1949">_xlfn.XLOOKUP(G1949,Movies_data!$A$1:$A$41,Movies_data!$D$1:$D$41,"not found")</f>
        <v>Action</v>
      </c>
      <c r="J1949" s="1" t="str">
        <f t="array" ref="J1949">_xlfn.XLOOKUP(G1949,Movies_data!$A$1:$A$41,Movies_data!$C$1:$C$41,"not found")</f>
        <v>Tamil</v>
      </c>
      <c r="K1949" s="1">
        <f t="array" ref="K1949">_xlfn.XLOOKUP(G1949,Movies_data!$A$1:$A$41,Movies_data!$H$1:$H$41,"Not Found")</f>
        <v>7.1</v>
      </c>
      <c r="L1949" s="1" t="str">
        <f t="array" ref="L1949">_xlfn.XLOOKUP(A1949,Booking_data!$A$1:$A$6001,Booking_data!$E$1:$E$6001,"not Found")</f>
        <v>C031</v>
      </c>
      <c r="M1949" s="1" t="str">
        <f t="array" ref="M1949">_xlfn.XLOOKUP(L1949,Cinemas_data!$A$1:$A$49,Cinemas_data!$I$1:$I$49,"not Found")</f>
        <v>#NAME?</v>
      </c>
      <c r="N1949" s="1" t="str">
        <f t="array" ref="N1949">_xlfn.XLOOKUP(L1949,Cinemas_data!$A$1:$A$49,Cinemas_data!$C$1:$C$49,"not Found")</f>
        <v>Madurai</v>
      </c>
      <c r="O1949" s="1">
        <f t="array" ref="O1949">_xlfn.XLOOKUP(A1949,Booking_data!$A$1:$A$6001,Booking_data!$H$1:$H$6001,"not found")</f>
        <v>3</v>
      </c>
      <c r="P1949" s="1">
        <f t="array" ref="P1949">_xlfn.XLOOKUP(A1949,Booking_data!$A$1:$A$6001,Booking_data!$I$1:$I$6001,"not Found")</f>
        <v>240</v>
      </c>
      <c r="Q1949" s="1">
        <f t="shared" si="3"/>
        <v>720</v>
      </c>
      <c r="R1949" s="1" t="str">
        <f t="array" ref="R1949">_xlfn.XLOOKUP(A1949,Booking_data!$A$1:$A$6001,Booking_data!$L$1:$L$6001,"Not Found")</f>
        <v>Net Banking</v>
      </c>
      <c r="S1949" s="1">
        <f t="array" ref="S1949">_xlfn.XLOOKUP(A1949,Booking_data!$A$1:$A$6001,Booking_data!$N$1:$N$6001,"not Found")</f>
        <v>40</v>
      </c>
      <c r="T1949" s="1" t="str">
        <f t="array" ref="T1949">_xlfn.XLOOKUP(A1949,Booking_data!$A$1:$A$6001,Booking_data!$O$1:$O$6001,"Not Found")</f>
        <v>Female</v>
      </c>
      <c r="U1949" s="1" t="str">
        <f t="shared" si="4"/>
        <v>Middle Age</v>
      </c>
      <c r="V1949" s="1" t="str">
        <f t="shared" si="5"/>
        <v>Medium Booking</v>
      </c>
    </row>
    <row r="1950" ht="15.75" customHeight="1">
      <c r="A1950" s="1" t="s">
        <v>2264</v>
      </c>
      <c r="B1950" s="6">
        <v>46133.0</v>
      </c>
      <c r="C1950" s="6">
        <v>46140.0</v>
      </c>
      <c r="D1950" s="7">
        <v>0.6458333333333334</v>
      </c>
      <c r="E1950" s="1" t="str">
        <f t="shared" si="1"/>
        <v>Weekday</v>
      </c>
      <c r="F1950" s="1" t="str">
        <f t="shared" si="2"/>
        <v>Apr</v>
      </c>
      <c r="G1950" s="1" t="str">
        <f t="array" ref="G1950">_xlfn.XLOOKUP(A1950,Booking_data!$A$1:$A$6001,Booking_data!$D$1:$D$6001,"not found")</f>
        <v>M034</v>
      </c>
      <c r="H1950" s="1" t="str">
        <f t="array" ref="H1950">_xlfn.XLOOKUP(G1950,Movies_data!$A$1:$A$41,Movies_data!$B$1:$B$41,"not found")</f>
        <v>Manjummel Boys</v>
      </c>
      <c r="I1950" s="1" t="str">
        <f t="array" ref="I1950">_xlfn.XLOOKUP(G1950,Movies_data!$A$1:$A$41,Movies_data!$D$1:$D$41,"not found")</f>
        <v>Adventure</v>
      </c>
      <c r="J1950" s="1" t="str">
        <f t="array" ref="J1950">_xlfn.XLOOKUP(G1950,Movies_data!$A$1:$A$41,Movies_data!$C$1:$C$41,"not found")</f>
        <v>Malayalam</v>
      </c>
      <c r="K1950" s="1">
        <f t="array" ref="K1950">_xlfn.XLOOKUP(G1950,Movies_data!$A$1:$A$41,Movies_data!$H$1:$H$41,"Not Found")</f>
        <v>8.3</v>
      </c>
      <c r="L1950" s="1" t="str">
        <f t="array" ref="L1950">_xlfn.XLOOKUP(A1950,Booking_data!$A$1:$A$6001,Booking_data!$E$1:$E$6001,"not Found")</f>
        <v>C053</v>
      </c>
      <c r="M1950" s="1" t="str">
        <f t="array" ref="M1950">_xlfn.XLOOKUP(L1950,Cinemas_data!$A$1:$A$49,Cinemas_data!$I$1:$I$49,"not Found")</f>
        <v>#NAME?</v>
      </c>
      <c r="N1950" s="1" t="str">
        <f t="array" ref="N1950">_xlfn.XLOOKUP(L1950,Cinemas_data!$A$1:$A$49,Cinemas_data!$C$1:$C$49,"not Found")</f>
        <v>Bengaluru</v>
      </c>
      <c r="O1950" s="1">
        <f t="array" ref="O1950">_xlfn.XLOOKUP(A1950,Booking_data!$A$1:$A$6001,Booking_data!$H$1:$H$6001,"not found")</f>
        <v>1</v>
      </c>
      <c r="P1950" s="1">
        <f t="array" ref="P1950">_xlfn.XLOOKUP(A1950,Booking_data!$A$1:$A$6001,Booking_data!$I$1:$I$6001,"not Found")</f>
        <v>260</v>
      </c>
      <c r="Q1950" s="1">
        <f t="shared" si="3"/>
        <v>260</v>
      </c>
      <c r="R1950" s="1" t="str">
        <f t="array" ref="R1950">_xlfn.XLOOKUP(A1950,Booking_data!$A$1:$A$6001,Booking_data!$L$1:$L$6001,"Not Found")</f>
        <v>Credit Card</v>
      </c>
      <c r="S1950" s="1">
        <f t="array" ref="S1950">_xlfn.XLOOKUP(A1950,Booking_data!$A$1:$A$6001,Booking_data!$N$1:$N$6001,"not Found")</f>
        <v>35</v>
      </c>
      <c r="T1950" s="1" t="str">
        <f t="array" ref="T1950">_xlfn.XLOOKUP(A1950,Booking_data!$A$1:$A$6001,Booking_data!$O$1:$O$6001,"Not Found")</f>
        <v>Male</v>
      </c>
      <c r="U1950" s="1" t="str">
        <f t="shared" si="4"/>
        <v>Middle Age</v>
      </c>
      <c r="V1950" s="1" t="str">
        <f t="shared" si="5"/>
        <v>Low Booking</v>
      </c>
    </row>
    <row r="1951" ht="15.75" customHeight="1">
      <c r="A1951" s="1" t="s">
        <v>2265</v>
      </c>
      <c r="B1951" s="6">
        <v>46116.0</v>
      </c>
      <c r="C1951" s="6">
        <v>46122.0</v>
      </c>
      <c r="D1951" s="7">
        <v>0.6458333333333334</v>
      </c>
      <c r="E1951" s="1" t="str">
        <f t="shared" si="1"/>
        <v>Weekend</v>
      </c>
      <c r="F1951" s="1" t="str">
        <f t="shared" si="2"/>
        <v>Apr</v>
      </c>
      <c r="G1951" s="1" t="str">
        <f t="array" ref="G1951">_xlfn.XLOOKUP(A1951,Booking_data!$A$1:$A$6001,Booking_data!$D$1:$D$6001,"not found")</f>
        <v>M008</v>
      </c>
      <c r="H1951" s="1" t="str">
        <f t="array" ref="H1951">_xlfn.XLOOKUP(G1951,Movies_data!$A$1:$A$41,Movies_data!$B$1:$B$41,"not found")</f>
        <v>Love Today</v>
      </c>
      <c r="I1951" s="1" t="str">
        <f t="array" ref="I1951">_xlfn.XLOOKUP(G1951,Movies_data!$A$1:$A$41,Movies_data!$D$1:$D$41,"not found")</f>
        <v>Romance</v>
      </c>
      <c r="J1951" s="1" t="str">
        <f t="array" ref="J1951">_xlfn.XLOOKUP(G1951,Movies_data!$A$1:$A$41,Movies_data!$C$1:$C$41,"not found")</f>
        <v>Tamil</v>
      </c>
      <c r="K1951" s="1">
        <f t="array" ref="K1951">_xlfn.XLOOKUP(G1951,Movies_data!$A$1:$A$41,Movies_data!$H$1:$H$41,"Not Found")</f>
        <v>7.4</v>
      </c>
      <c r="L1951" s="1" t="str">
        <f t="array" ref="L1951">_xlfn.XLOOKUP(A1951,Booking_data!$A$1:$A$6001,Booking_data!$E$1:$E$6001,"not Found")</f>
        <v>C091</v>
      </c>
      <c r="M1951" s="1" t="str">
        <f t="array" ref="M1951">_xlfn.XLOOKUP(L1951,Cinemas_data!$A$1:$A$49,Cinemas_data!$I$1:$I$49,"not Found")</f>
        <v>#NAME?</v>
      </c>
      <c r="N1951" s="1" t="str">
        <f t="array" ref="N1951">_xlfn.XLOOKUP(L1951,Cinemas_data!$A$1:$A$49,Cinemas_data!$C$1:$C$49,"not Found")</f>
        <v>Mumbai</v>
      </c>
      <c r="O1951" s="1">
        <f t="array" ref="O1951">_xlfn.XLOOKUP(A1951,Booking_data!$A$1:$A$6001,Booking_data!$H$1:$H$6001,"not found")</f>
        <v>3</v>
      </c>
      <c r="P1951" s="1">
        <f t="array" ref="P1951">_xlfn.XLOOKUP(A1951,Booking_data!$A$1:$A$6001,Booking_data!$I$1:$I$6001,"not Found")</f>
        <v>380</v>
      </c>
      <c r="Q1951" s="1">
        <f t="shared" si="3"/>
        <v>1140</v>
      </c>
      <c r="R1951" s="1" t="str">
        <f t="array" ref="R1951">_xlfn.XLOOKUP(A1951,Booking_data!$A$1:$A$6001,Booking_data!$L$1:$L$6001,"Not Found")</f>
        <v>Credit Card</v>
      </c>
      <c r="S1951" s="1">
        <f t="array" ref="S1951">_xlfn.XLOOKUP(A1951,Booking_data!$A$1:$A$6001,Booking_data!$N$1:$N$6001,"not Found")</f>
        <v>50</v>
      </c>
      <c r="T1951" s="1" t="str">
        <f t="array" ref="T1951">_xlfn.XLOOKUP(A1951,Booking_data!$A$1:$A$6001,Booking_data!$O$1:$O$6001,"Not Found")</f>
        <v>Male</v>
      </c>
      <c r="U1951" s="1" t="str">
        <f t="shared" si="4"/>
        <v>Above 45</v>
      </c>
      <c r="V1951" s="1" t="str">
        <f t="shared" si="5"/>
        <v>Medium Booking</v>
      </c>
    </row>
    <row r="1952" ht="15.75" customHeight="1">
      <c r="A1952" s="1" t="s">
        <v>2266</v>
      </c>
      <c r="B1952" s="6">
        <v>46170.0</v>
      </c>
      <c r="C1952" s="6">
        <v>46174.0</v>
      </c>
      <c r="D1952" s="7">
        <v>0.8854166666666666</v>
      </c>
      <c r="E1952" s="1" t="str">
        <f t="shared" si="1"/>
        <v>Weekday</v>
      </c>
      <c r="F1952" s="1" t="str">
        <f t="shared" si="2"/>
        <v>May</v>
      </c>
      <c r="G1952" s="1" t="str">
        <f t="array" ref="G1952">_xlfn.XLOOKUP(A1952,Booking_data!$A$1:$A$6001,Booking_data!$D$1:$D$6001,"not found")</f>
        <v>M026</v>
      </c>
      <c r="H1952" s="1" t="str">
        <f t="array" ref="H1952">_xlfn.XLOOKUP(G1952,Movies_data!$A$1:$A$41,Movies_data!$B$1:$B$41,"not found")</f>
        <v>Drishyam 2</v>
      </c>
      <c r="I1952" s="1" t="str">
        <f t="array" ref="I1952">_xlfn.XLOOKUP(G1952,Movies_data!$A$1:$A$41,Movies_data!$D$1:$D$41,"not found")</f>
        <v>Thriller</v>
      </c>
      <c r="J1952" s="1" t="str">
        <f t="array" ref="J1952">_xlfn.XLOOKUP(G1952,Movies_data!$A$1:$A$41,Movies_data!$C$1:$C$41,"not found")</f>
        <v>Hindi</v>
      </c>
      <c r="K1952" s="1">
        <f t="array" ref="K1952">_xlfn.XLOOKUP(G1952,Movies_data!$A$1:$A$41,Movies_data!$H$1:$H$41,"Not Found")</f>
        <v>8.2</v>
      </c>
      <c r="L1952" s="1" t="str">
        <f t="array" ref="L1952">_xlfn.XLOOKUP(A1952,Booking_data!$A$1:$A$6001,Booking_data!$E$1:$E$6001,"not Found")</f>
        <v>C032</v>
      </c>
      <c r="M1952" s="1" t="str">
        <f t="array" ref="M1952">_xlfn.XLOOKUP(L1952,Cinemas_data!$A$1:$A$49,Cinemas_data!$I$1:$I$49,"not Found")</f>
        <v>#NAME?</v>
      </c>
      <c r="N1952" s="1" t="str">
        <f t="array" ref="N1952">_xlfn.XLOOKUP(L1952,Cinemas_data!$A$1:$A$49,Cinemas_data!$C$1:$C$49,"not Found")</f>
        <v>Madurai</v>
      </c>
      <c r="O1952" s="1">
        <f t="array" ref="O1952">_xlfn.XLOOKUP(A1952,Booking_data!$A$1:$A$6001,Booking_data!$H$1:$H$6001,"not found")</f>
        <v>2</v>
      </c>
      <c r="P1952" s="1">
        <f t="array" ref="P1952">_xlfn.XLOOKUP(A1952,Booking_data!$A$1:$A$6001,Booking_data!$I$1:$I$6001,"not Found")</f>
        <v>160</v>
      </c>
      <c r="Q1952" s="1">
        <f t="shared" si="3"/>
        <v>320</v>
      </c>
      <c r="R1952" s="1" t="str">
        <f t="array" ref="R1952">_xlfn.XLOOKUP(A1952,Booking_data!$A$1:$A$6001,Booking_data!$L$1:$L$6001,"Not Found")</f>
        <v>Wallet</v>
      </c>
      <c r="S1952" s="1">
        <f t="array" ref="S1952">_xlfn.XLOOKUP(A1952,Booking_data!$A$1:$A$6001,Booking_data!$N$1:$N$6001,"not Found")</f>
        <v>44</v>
      </c>
      <c r="T1952" s="1" t="str">
        <f t="array" ref="T1952">_xlfn.XLOOKUP(A1952,Booking_data!$A$1:$A$6001,Booking_data!$O$1:$O$6001,"Not Found")</f>
        <v>Female</v>
      </c>
      <c r="U1952" s="1" t="str">
        <f t="shared" si="4"/>
        <v>Middle Age</v>
      </c>
      <c r="V1952" s="1" t="str">
        <f t="shared" si="5"/>
        <v>Low Booking</v>
      </c>
    </row>
    <row r="1953" ht="15.75" customHeight="1">
      <c r="A1953" s="1" t="s">
        <v>2267</v>
      </c>
      <c r="B1953" s="6">
        <v>46121.0</v>
      </c>
      <c r="C1953" s="6">
        <v>46126.0</v>
      </c>
      <c r="D1953" s="7">
        <v>0.9375</v>
      </c>
      <c r="E1953" s="1" t="str">
        <f t="shared" si="1"/>
        <v>Weekday</v>
      </c>
      <c r="F1953" s="1" t="str">
        <f t="shared" si="2"/>
        <v>Apr</v>
      </c>
      <c r="G1953" s="1" t="str">
        <f t="array" ref="G1953">_xlfn.XLOOKUP(A1953,Booking_data!$A$1:$A$6001,Booking_data!$D$1:$D$6001,"not found")</f>
        <v>M033</v>
      </c>
      <c r="H1953" s="1" t="str">
        <f t="array" ref="H1953">_xlfn.XLOOKUP(G1953,Movies_data!$A$1:$A$41,Movies_data!$B$1:$B$41,"not found")</f>
        <v>Lucifer</v>
      </c>
      <c r="I1953" s="1" t="str">
        <f t="array" ref="I1953">_xlfn.XLOOKUP(G1953,Movies_data!$A$1:$A$41,Movies_data!$D$1:$D$41,"not found")</f>
        <v>Action</v>
      </c>
      <c r="J1953" s="1" t="str">
        <f t="array" ref="J1953">_xlfn.XLOOKUP(G1953,Movies_data!$A$1:$A$41,Movies_data!$C$1:$C$41,"not found")</f>
        <v>Malayalam</v>
      </c>
      <c r="K1953" s="1">
        <f t="array" ref="K1953">_xlfn.XLOOKUP(G1953,Movies_data!$A$1:$A$41,Movies_data!$H$1:$H$41,"Not Found")</f>
        <v>7.5</v>
      </c>
      <c r="L1953" s="1" t="str">
        <f t="array" ref="L1953">_xlfn.XLOOKUP(A1953,Booking_data!$A$1:$A$6001,Booking_data!$E$1:$E$6001,"not Found")</f>
        <v>C041</v>
      </c>
      <c r="M1953" s="1" t="str">
        <f t="array" ref="M1953">_xlfn.XLOOKUP(L1953,Cinemas_data!$A$1:$A$49,Cinemas_data!$I$1:$I$49,"not Found")</f>
        <v>#NAME?</v>
      </c>
      <c r="N1953" s="1" t="str">
        <f t="array" ref="N1953">_xlfn.XLOOKUP(L1953,Cinemas_data!$A$1:$A$49,Cinemas_data!$C$1:$C$49,"not Found")</f>
        <v>Salem</v>
      </c>
      <c r="O1953" s="1">
        <f t="array" ref="O1953">_xlfn.XLOOKUP(A1953,Booking_data!$A$1:$A$6001,Booking_data!$H$1:$H$6001,"not found")</f>
        <v>5</v>
      </c>
      <c r="P1953" s="1">
        <f t="array" ref="P1953">_xlfn.XLOOKUP(A1953,Booking_data!$A$1:$A$6001,Booking_data!$I$1:$I$6001,"not Found")</f>
        <v>160</v>
      </c>
      <c r="Q1953" s="1">
        <f t="shared" si="3"/>
        <v>800</v>
      </c>
      <c r="R1953" s="1" t="str">
        <f t="array" ref="R1953">_xlfn.XLOOKUP(A1953,Booking_data!$A$1:$A$6001,Booking_data!$L$1:$L$6001,"Not Found")</f>
        <v>Credit Card</v>
      </c>
      <c r="S1953" s="1">
        <f t="array" ref="S1953">_xlfn.XLOOKUP(A1953,Booking_data!$A$1:$A$6001,Booking_data!$N$1:$N$6001,"not Found")</f>
        <v>44</v>
      </c>
      <c r="T1953" s="1" t="str">
        <f t="array" ref="T1953">_xlfn.XLOOKUP(A1953,Booking_data!$A$1:$A$6001,Booking_data!$O$1:$O$6001,"Not Found")</f>
        <v>Other</v>
      </c>
      <c r="U1953" s="1" t="str">
        <f t="shared" si="4"/>
        <v>Middle Age</v>
      </c>
      <c r="V1953" s="1" t="str">
        <f t="shared" si="5"/>
        <v>High Booking</v>
      </c>
    </row>
    <row r="1954" ht="15.75" customHeight="1">
      <c r="A1954" s="1" t="s">
        <v>2268</v>
      </c>
      <c r="B1954" s="6">
        <v>46104.0</v>
      </c>
      <c r="C1954" s="6">
        <v>46104.0</v>
      </c>
      <c r="D1954" s="7">
        <v>0.53125</v>
      </c>
      <c r="E1954" s="1" t="str">
        <f t="shared" si="1"/>
        <v>Weekday</v>
      </c>
      <c r="F1954" s="1" t="str">
        <f t="shared" si="2"/>
        <v>Mar</v>
      </c>
      <c r="G1954" s="1" t="str">
        <f t="array" ref="G1954">_xlfn.XLOOKUP(A1954,Booking_data!$A$1:$A$6001,Booking_data!$D$1:$D$6001,"not found")</f>
        <v>M021</v>
      </c>
      <c r="H1954" s="1" t="str">
        <f t="array" ref="H1954">_xlfn.XLOOKUP(G1954,Movies_data!$A$1:$A$41,Movies_data!$B$1:$B$41,"not found")</f>
        <v>Pathaan</v>
      </c>
      <c r="I1954" s="1" t="str">
        <f t="array" ref="I1954">_xlfn.XLOOKUP(G1954,Movies_data!$A$1:$A$41,Movies_data!$D$1:$D$41,"not found")</f>
        <v>Action</v>
      </c>
      <c r="J1954" s="1" t="str">
        <f t="array" ref="J1954">_xlfn.XLOOKUP(G1954,Movies_data!$A$1:$A$41,Movies_data!$C$1:$C$41,"not found")</f>
        <v>Hindi</v>
      </c>
      <c r="K1954" s="1">
        <f t="array" ref="K1954">_xlfn.XLOOKUP(G1954,Movies_data!$A$1:$A$41,Movies_data!$H$1:$H$41,"Not Found")</f>
        <v>5.9</v>
      </c>
      <c r="L1954" s="1" t="str">
        <f t="array" ref="L1954">_xlfn.XLOOKUP(A1954,Booking_data!$A$1:$A$6001,Booking_data!$E$1:$E$6001,"not Found")</f>
        <v>C132</v>
      </c>
      <c r="M1954" s="1" t="str">
        <f t="array" ref="M1954">_xlfn.XLOOKUP(L1954,Cinemas_data!$A$1:$A$49,Cinemas_data!$I$1:$I$49,"not Found")</f>
        <v>#NAME?</v>
      </c>
      <c r="N1954" s="1" t="str">
        <f t="array" ref="N1954">_xlfn.XLOOKUP(L1954,Cinemas_data!$A$1:$A$49,Cinemas_data!$C$1:$C$49,"not Found")</f>
        <v>Kolkata</v>
      </c>
      <c r="O1954" s="1">
        <f t="array" ref="O1954">_xlfn.XLOOKUP(A1954,Booking_data!$A$1:$A$6001,Booking_data!$H$1:$H$6001,"not found")</f>
        <v>2</v>
      </c>
      <c r="P1954" s="1">
        <f t="array" ref="P1954">_xlfn.XLOOKUP(A1954,Booking_data!$A$1:$A$6001,Booking_data!$I$1:$I$6001,"not Found")</f>
        <v>180</v>
      </c>
      <c r="Q1954" s="1">
        <f t="shared" si="3"/>
        <v>360</v>
      </c>
      <c r="R1954" s="1" t="str">
        <f t="array" ref="R1954">_xlfn.XLOOKUP(A1954,Booking_data!$A$1:$A$6001,Booking_data!$L$1:$L$6001,"Not Found")</f>
        <v>UPI</v>
      </c>
      <c r="S1954" s="1">
        <f t="array" ref="S1954">_xlfn.XLOOKUP(A1954,Booking_data!$A$1:$A$6001,Booking_data!$N$1:$N$6001,"not Found")</f>
        <v>22</v>
      </c>
      <c r="T1954" s="1" t="str">
        <f t="array" ref="T1954">_xlfn.XLOOKUP(A1954,Booking_data!$A$1:$A$6001,Booking_data!$O$1:$O$6001,"Not Found")</f>
        <v>Female</v>
      </c>
      <c r="U1954" s="1" t="str">
        <f t="shared" si="4"/>
        <v>Youngster</v>
      </c>
      <c r="V1954" s="1" t="str">
        <f t="shared" si="5"/>
        <v>Low Booking</v>
      </c>
    </row>
    <row r="1955" ht="15.75" customHeight="1">
      <c r="A1955" s="1" t="s">
        <v>2269</v>
      </c>
      <c r="B1955" s="6">
        <v>46191.0</v>
      </c>
      <c r="C1955" s="6">
        <v>46196.0</v>
      </c>
      <c r="D1955" s="7">
        <v>0.9375</v>
      </c>
      <c r="E1955" s="1" t="str">
        <f t="shared" si="1"/>
        <v>Weekday</v>
      </c>
      <c r="F1955" s="1" t="str">
        <f t="shared" si="2"/>
        <v>Jun</v>
      </c>
      <c r="G1955" s="1" t="str">
        <f t="array" ref="G1955">_xlfn.XLOOKUP(A1955,Booking_data!$A$1:$A$6001,Booking_data!$D$1:$D$6001,"not found")</f>
        <v>M036</v>
      </c>
      <c r="H1955" s="1" t="str">
        <f t="array" ref="H1955">_xlfn.XLOOKUP(G1955,Movies_data!$A$1:$A$41,Movies_data!$B$1:$B$41,"not found")</f>
        <v>Avengers Endgame</v>
      </c>
      <c r="I1955" s="1" t="str">
        <f t="array" ref="I1955">_xlfn.XLOOKUP(G1955,Movies_data!$A$1:$A$41,Movies_data!$D$1:$D$41,"not found")</f>
        <v>Action</v>
      </c>
      <c r="J1955" s="1" t="str">
        <f t="array" ref="J1955">_xlfn.XLOOKUP(G1955,Movies_data!$A$1:$A$41,Movies_data!$C$1:$C$41,"not found")</f>
        <v>English</v>
      </c>
      <c r="K1955" s="1">
        <f t="array" ref="K1955">_xlfn.XLOOKUP(G1955,Movies_data!$A$1:$A$41,Movies_data!$H$1:$H$41,"Not Found")</f>
        <v>8.4</v>
      </c>
      <c r="L1955" s="1" t="str">
        <f t="array" ref="L1955">_xlfn.XLOOKUP(A1955,Booking_data!$A$1:$A$6001,Booking_data!$E$1:$E$6001,"not Found")</f>
        <v>C043</v>
      </c>
      <c r="M1955" s="1" t="str">
        <f t="array" ref="M1955">_xlfn.XLOOKUP(L1955,Cinemas_data!$A$1:$A$49,Cinemas_data!$I$1:$I$49,"not Found")</f>
        <v>#NAME?</v>
      </c>
      <c r="N1955" s="1" t="str">
        <f t="array" ref="N1955">_xlfn.XLOOKUP(L1955,Cinemas_data!$A$1:$A$49,Cinemas_data!$C$1:$C$49,"not Found")</f>
        <v>Salem</v>
      </c>
      <c r="O1955" s="1">
        <f t="array" ref="O1955">_xlfn.XLOOKUP(A1955,Booking_data!$A$1:$A$6001,Booking_data!$H$1:$H$6001,"not found")</f>
        <v>4</v>
      </c>
      <c r="P1955" s="1">
        <f t="array" ref="P1955">_xlfn.XLOOKUP(A1955,Booking_data!$A$1:$A$6001,Booking_data!$I$1:$I$6001,"not Found")</f>
        <v>200</v>
      </c>
      <c r="Q1955" s="1">
        <f t="shared" si="3"/>
        <v>800</v>
      </c>
      <c r="R1955" s="1" t="str">
        <f t="array" ref="R1955">_xlfn.XLOOKUP(A1955,Booking_data!$A$1:$A$6001,Booking_data!$L$1:$L$6001,"Not Found")</f>
        <v>Debit Card</v>
      </c>
      <c r="S1955" s="1">
        <f t="array" ref="S1955">_xlfn.XLOOKUP(A1955,Booking_data!$A$1:$A$6001,Booking_data!$N$1:$N$6001,"not Found")</f>
        <v>53</v>
      </c>
      <c r="T1955" s="1" t="str">
        <f t="array" ref="T1955">_xlfn.XLOOKUP(A1955,Booking_data!$A$1:$A$6001,Booking_data!$O$1:$O$6001,"Not Found")</f>
        <v>Female</v>
      </c>
      <c r="U1955" s="1" t="str">
        <f t="shared" si="4"/>
        <v>Above 45</v>
      </c>
      <c r="V1955" s="1" t="str">
        <f t="shared" si="5"/>
        <v>Medium Booking</v>
      </c>
    </row>
    <row r="1956" ht="15.75" customHeight="1">
      <c r="A1956" s="1" t="s">
        <v>2270</v>
      </c>
      <c r="B1956" s="6">
        <v>46168.0</v>
      </c>
      <c r="C1956" s="6">
        <v>46175.0</v>
      </c>
      <c r="D1956" s="7">
        <v>0.7708333333333334</v>
      </c>
      <c r="E1956" s="1" t="str">
        <f t="shared" si="1"/>
        <v>Weekday</v>
      </c>
      <c r="F1956" s="1" t="str">
        <f t="shared" si="2"/>
        <v>May</v>
      </c>
      <c r="G1956" s="1" t="str">
        <f t="array" ref="G1956">_xlfn.XLOOKUP(A1956,Booking_data!$A$1:$A$6001,Booking_data!$D$1:$D$6001,"not found")</f>
        <v>M033</v>
      </c>
      <c r="H1956" s="1" t="str">
        <f t="array" ref="H1956">_xlfn.XLOOKUP(G1956,Movies_data!$A$1:$A$41,Movies_data!$B$1:$B$41,"not found")</f>
        <v>Lucifer</v>
      </c>
      <c r="I1956" s="1" t="str">
        <f t="array" ref="I1956">_xlfn.XLOOKUP(G1956,Movies_data!$A$1:$A$41,Movies_data!$D$1:$D$41,"not found")</f>
        <v>Action</v>
      </c>
      <c r="J1956" s="1" t="str">
        <f t="array" ref="J1956">_xlfn.XLOOKUP(G1956,Movies_data!$A$1:$A$41,Movies_data!$C$1:$C$41,"not found")</f>
        <v>Malayalam</v>
      </c>
      <c r="K1956" s="1">
        <f t="array" ref="K1956">_xlfn.XLOOKUP(G1956,Movies_data!$A$1:$A$41,Movies_data!$H$1:$H$41,"Not Found")</f>
        <v>7.5</v>
      </c>
      <c r="L1956" s="1" t="str">
        <f t="array" ref="L1956">_xlfn.XLOOKUP(A1956,Booking_data!$A$1:$A$6001,Booking_data!$E$1:$E$6001,"not Found")</f>
        <v>C033</v>
      </c>
      <c r="M1956" s="1" t="str">
        <f t="array" ref="M1956">_xlfn.XLOOKUP(L1956,Cinemas_data!$A$1:$A$49,Cinemas_data!$I$1:$I$49,"not Found")</f>
        <v>#NAME?</v>
      </c>
      <c r="N1956" s="1" t="str">
        <f t="array" ref="N1956">_xlfn.XLOOKUP(L1956,Cinemas_data!$A$1:$A$49,Cinemas_data!$C$1:$C$49,"not Found")</f>
        <v>Madurai</v>
      </c>
      <c r="O1956" s="1">
        <f t="array" ref="O1956">_xlfn.XLOOKUP(A1956,Booking_data!$A$1:$A$6001,Booking_data!$H$1:$H$6001,"not found")</f>
        <v>1</v>
      </c>
      <c r="P1956" s="1">
        <f t="array" ref="P1956">_xlfn.XLOOKUP(A1956,Booking_data!$A$1:$A$6001,Booking_data!$I$1:$I$6001,"not Found")</f>
        <v>180</v>
      </c>
      <c r="Q1956" s="1">
        <f t="shared" si="3"/>
        <v>180</v>
      </c>
      <c r="R1956" s="1" t="str">
        <f t="array" ref="R1956">_xlfn.XLOOKUP(A1956,Booking_data!$A$1:$A$6001,Booking_data!$L$1:$L$6001,"Not Found")</f>
        <v>Credit Card</v>
      </c>
      <c r="S1956" s="1">
        <f t="array" ref="S1956">_xlfn.XLOOKUP(A1956,Booking_data!$A$1:$A$6001,Booking_data!$N$1:$N$6001,"not Found")</f>
        <v>21</v>
      </c>
      <c r="T1956" s="1" t="str">
        <f t="array" ref="T1956">_xlfn.XLOOKUP(A1956,Booking_data!$A$1:$A$6001,Booking_data!$O$1:$O$6001,"Not Found")</f>
        <v>Male</v>
      </c>
      <c r="U1956" s="1" t="str">
        <f t="shared" si="4"/>
        <v>Youngster</v>
      </c>
      <c r="V1956" s="1" t="str">
        <f t="shared" si="5"/>
        <v>Low Booking</v>
      </c>
    </row>
    <row r="1957" ht="15.75" customHeight="1">
      <c r="A1957" s="1" t="s">
        <v>2271</v>
      </c>
      <c r="B1957" s="6">
        <v>46046.0</v>
      </c>
      <c r="C1957" s="6">
        <v>46050.0</v>
      </c>
      <c r="D1957" s="7">
        <v>0.9375</v>
      </c>
      <c r="E1957" s="1" t="str">
        <f t="shared" si="1"/>
        <v>Weekend</v>
      </c>
      <c r="F1957" s="1" t="str">
        <f t="shared" si="2"/>
        <v>Jan</v>
      </c>
      <c r="G1957" s="1" t="str">
        <f t="array" ref="G1957">_xlfn.XLOOKUP(A1957,Booking_data!$A$1:$A$6001,Booking_data!$D$1:$D$6001,"not found")</f>
        <v>M013</v>
      </c>
      <c r="H1957" s="1" t="str">
        <f t="array" ref="H1957">_xlfn.XLOOKUP(G1957,Movies_data!$A$1:$A$41,Movies_data!$B$1:$B$41,"not found")</f>
        <v>Salaar</v>
      </c>
      <c r="I1957" s="1" t="str">
        <f t="array" ref="I1957">_xlfn.XLOOKUP(G1957,Movies_data!$A$1:$A$41,Movies_data!$D$1:$D$41,"not found")</f>
        <v>Action</v>
      </c>
      <c r="J1957" s="1" t="str">
        <f t="array" ref="J1957">_xlfn.XLOOKUP(G1957,Movies_data!$A$1:$A$41,Movies_data!$C$1:$C$41,"not found")</f>
        <v>Telugu</v>
      </c>
      <c r="K1957" s="1">
        <f t="array" ref="K1957">_xlfn.XLOOKUP(G1957,Movies_data!$A$1:$A$41,Movies_data!$H$1:$H$41,"Not Found")</f>
        <v>6.5</v>
      </c>
      <c r="L1957" s="1" t="str">
        <f t="array" ref="L1957">_xlfn.XLOOKUP(A1957,Booking_data!$A$1:$A$6001,Booking_data!$E$1:$E$6001,"not Found")</f>
        <v>C152</v>
      </c>
      <c r="M1957" s="1" t="str">
        <f t="array" ref="M1957">_xlfn.XLOOKUP(L1957,Cinemas_data!$A$1:$A$49,Cinemas_data!$I$1:$I$49,"not Found")</f>
        <v>#NAME?</v>
      </c>
      <c r="N1957" s="1" t="str">
        <f t="array" ref="N1957">_xlfn.XLOOKUP(L1957,Cinemas_data!$A$1:$A$49,Cinemas_data!$C$1:$C$49,"not Found")</f>
        <v>Kochi</v>
      </c>
      <c r="O1957" s="1">
        <f t="array" ref="O1957">_xlfn.XLOOKUP(A1957,Booking_data!$A$1:$A$6001,Booking_data!$H$1:$H$6001,"not found")</f>
        <v>4</v>
      </c>
      <c r="P1957" s="1">
        <f t="array" ref="P1957">_xlfn.XLOOKUP(A1957,Booking_data!$A$1:$A$6001,Booking_data!$I$1:$I$6001,"not Found")</f>
        <v>260</v>
      </c>
      <c r="Q1957" s="1">
        <f t="shared" si="3"/>
        <v>1040</v>
      </c>
      <c r="R1957" s="1" t="str">
        <f t="array" ref="R1957">_xlfn.XLOOKUP(A1957,Booking_data!$A$1:$A$6001,Booking_data!$L$1:$L$6001,"Not Found")</f>
        <v>Wallet</v>
      </c>
      <c r="S1957" s="1">
        <f t="array" ref="S1957">_xlfn.XLOOKUP(A1957,Booking_data!$A$1:$A$6001,Booking_data!$N$1:$N$6001,"not Found")</f>
        <v>27</v>
      </c>
      <c r="T1957" s="1" t="str">
        <f t="array" ref="T1957">_xlfn.XLOOKUP(A1957,Booking_data!$A$1:$A$6001,Booking_data!$O$1:$O$6001,"Not Found")</f>
        <v>Other</v>
      </c>
      <c r="U1957" s="1" t="str">
        <f t="shared" si="4"/>
        <v>Youngster</v>
      </c>
      <c r="V1957" s="1" t="str">
        <f t="shared" si="5"/>
        <v>Medium Booking</v>
      </c>
    </row>
    <row r="1958" ht="15.75" customHeight="1">
      <c r="A1958" s="1" t="s">
        <v>2272</v>
      </c>
      <c r="B1958" s="6">
        <v>46104.0</v>
      </c>
      <c r="C1958" s="6">
        <v>46105.0</v>
      </c>
      <c r="D1958" s="7">
        <v>0.7708333333333334</v>
      </c>
      <c r="E1958" s="1" t="str">
        <f t="shared" si="1"/>
        <v>Weekday</v>
      </c>
      <c r="F1958" s="1" t="str">
        <f t="shared" si="2"/>
        <v>Mar</v>
      </c>
      <c r="G1958" s="1" t="str">
        <f t="array" ref="G1958">_xlfn.XLOOKUP(A1958,Booking_data!$A$1:$A$6001,Booking_data!$D$1:$D$6001,"not found")</f>
        <v>M026</v>
      </c>
      <c r="H1958" s="1" t="str">
        <f t="array" ref="H1958">_xlfn.XLOOKUP(G1958,Movies_data!$A$1:$A$41,Movies_data!$B$1:$B$41,"not found")</f>
        <v>Drishyam 2</v>
      </c>
      <c r="I1958" s="1" t="str">
        <f t="array" ref="I1958">_xlfn.XLOOKUP(G1958,Movies_data!$A$1:$A$41,Movies_data!$D$1:$D$41,"not found")</f>
        <v>Thriller</v>
      </c>
      <c r="J1958" s="1" t="str">
        <f t="array" ref="J1958">_xlfn.XLOOKUP(G1958,Movies_data!$A$1:$A$41,Movies_data!$C$1:$C$41,"not found")</f>
        <v>Hindi</v>
      </c>
      <c r="K1958" s="1">
        <f t="array" ref="K1958">_xlfn.XLOOKUP(G1958,Movies_data!$A$1:$A$41,Movies_data!$H$1:$H$41,"Not Found")</f>
        <v>8.2</v>
      </c>
      <c r="L1958" s="1" t="str">
        <f t="array" ref="L1958">_xlfn.XLOOKUP(A1958,Booking_data!$A$1:$A$6001,Booking_data!$E$1:$E$6001,"not Found")</f>
        <v>C092</v>
      </c>
      <c r="M1958" s="1" t="str">
        <f t="array" ref="M1958">_xlfn.XLOOKUP(L1958,Cinemas_data!$A$1:$A$49,Cinemas_data!$I$1:$I$49,"not Found")</f>
        <v>#NAME?</v>
      </c>
      <c r="N1958" s="1" t="str">
        <f t="array" ref="N1958">_xlfn.XLOOKUP(L1958,Cinemas_data!$A$1:$A$49,Cinemas_data!$C$1:$C$49,"not Found")</f>
        <v>Mumbai</v>
      </c>
      <c r="O1958" s="1">
        <f t="array" ref="O1958">_xlfn.XLOOKUP(A1958,Booking_data!$A$1:$A$6001,Booking_data!$H$1:$H$6001,"not found")</f>
        <v>2</v>
      </c>
      <c r="P1958" s="1">
        <f t="array" ref="P1958">_xlfn.XLOOKUP(A1958,Booking_data!$A$1:$A$6001,Booking_data!$I$1:$I$6001,"not Found")</f>
        <v>240</v>
      </c>
      <c r="Q1958" s="1">
        <f t="shared" si="3"/>
        <v>480</v>
      </c>
      <c r="R1958" s="1" t="str">
        <f t="array" ref="R1958">_xlfn.XLOOKUP(A1958,Booking_data!$A$1:$A$6001,Booking_data!$L$1:$L$6001,"Not Found")</f>
        <v>Credit Card</v>
      </c>
      <c r="S1958" s="1">
        <f t="array" ref="S1958">_xlfn.XLOOKUP(A1958,Booking_data!$A$1:$A$6001,Booking_data!$N$1:$N$6001,"not Found")</f>
        <v>30</v>
      </c>
      <c r="T1958" s="1" t="str">
        <f t="array" ref="T1958">_xlfn.XLOOKUP(A1958,Booking_data!$A$1:$A$6001,Booking_data!$O$1:$O$6001,"Not Found")</f>
        <v>Other</v>
      </c>
      <c r="U1958" s="1" t="str">
        <f t="shared" si="4"/>
        <v>Middle Age</v>
      </c>
      <c r="V1958" s="1" t="str">
        <f t="shared" si="5"/>
        <v>Low Booking</v>
      </c>
    </row>
    <row r="1959" ht="15.75" customHeight="1">
      <c r="A1959" s="1" t="s">
        <v>2273</v>
      </c>
      <c r="B1959" s="6">
        <v>46156.0</v>
      </c>
      <c r="C1959" s="6">
        <v>46162.0</v>
      </c>
      <c r="D1959" s="7">
        <v>0.3958333333333333</v>
      </c>
      <c r="E1959" s="1" t="str">
        <f t="shared" si="1"/>
        <v>Weekday</v>
      </c>
      <c r="F1959" s="1" t="str">
        <f t="shared" si="2"/>
        <v>May</v>
      </c>
      <c r="G1959" s="1" t="str">
        <f t="array" ref="G1959">_xlfn.XLOOKUP(A1959,Booking_data!$A$1:$A$6001,Booking_data!$D$1:$D$6001,"not found")</f>
        <v>M006</v>
      </c>
      <c r="H1959" s="1" t="str">
        <f t="array" ref="H1959">_xlfn.XLOOKUP(G1959,Movies_data!$A$1:$A$41,Movies_data!$B$1:$B$41,"not found")</f>
        <v>Maamannan</v>
      </c>
      <c r="I1959" s="1" t="str">
        <f t="array" ref="I1959">_xlfn.XLOOKUP(G1959,Movies_data!$A$1:$A$41,Movies_data!$D$1:$D$41,"not found")</f>
        <v>Drama</v>
      </c>
      <c r="J1959" s="1" t="str">
        <f t="array" ref="J1959">_xlfn.XLOOKUP(G1959,Movies_data!$A$1:$A$41,Movies_data!$C$1:$C$41,"not found")</f>
        <v>Tamil</v>
      </c>
      <c r="K1959" s="1">
        <f t="array" ref="K1959">_xlfn.XLOOKUP(G1959,Movies_data!$A$1:$A$41,Movies_data!$H$1:$H$41,"Not Found")</f>
        <v>7.3</v>
      </c>
      <c r="L1959" s="1" t="str">
        <f t="array" ref="L1959">_xlfn.XLOOKUP(A1959,Booking_data!$A$1:$A$6001,Booking_data!$E$1:$E$6001,"not Found")</f>
        <v>C032</v>
      </c>
      <c r="M1959" s="1" t="str">
        <f t="array" ref="M1959">_xlfn.XLOOKUP(L1959,Cinemas_data!$A$1:$A$49,Cinemas_data!$I$1:$I$49,"not Found")</f>
        <v>#NAME?</v>
      </c>
      <c r="N1959" s="1" t="str">
        <f t="array" ref="N1959">_xlfn.XLOOKUP(L1959,Cinemas_data!$A$1:$A$49,Cinemas_data!$C$1:$C$49,"not Found")</f>
        <v>Madurai</v>
      </c>
      <c r="O1959" s="1">
        <f t="array" ref="O1959">_xlfn.XLOOKUP(A1959,Booking_data!$A$1:$A$6001,Booking_data!$H$1:$H$6001,"not found")</f>
        <v>6</v>
      </c>
      <c r="P1959" s="1">
        <f t="array" ref="P1959">_xlfn.XLOOKUP(A1959,Booking_data!$A$1:$A$6001,Booking_data!$I$1:$I$6001,"not Found")</f>
        <v>160</v>
      </c>
      <c r="Q1959" s="1">
        <f t="shared" si="3"/>
        <v>960</v>
      </c>
      <c r="R1959" s="1" t="str">
        <f t="array" ref="R1959">_xlfn.XLOOKUP(A1959,Booking_data!$A$1:$A$6001,Booking_data!$L$1:$L$6001,"Not Found")</f>
        <v>Debit Card</v>
      </c>
      <c r="S1959" s="1">
        <f t="array" ref="S1959">_xlfn.XLOOKUP(A1959,Booking_data!$A$1:$A$6001,Booking_data!$N$1:$N$6001,"not Found")</f>
        <v>19</v>
      </c>
      <c r="T1959" s="1" t="str">
        <f t="array" ref="T1959">_xlfn.XLOOKUP(A1959,Booking_data!$A$1:$A$6001,Booking_data!$O$1:$O$6001,"Not Found")</f>
        <v>Other</v>
      </c>
      <c r="U1959" s="1" t="str">
        <f t="shared" si="4"/>
        <v>Youngster</v>
      </c>
      <c r="V1959" s="1" t="str">
        <f t="shared" si="5"/>
        <v>High Booking</v>
      </c>
    </row>
    <row r="1960" ht="15.75" customHeight="1">
      <c r="A1960" s="1" t="s">
        <v>2274</v>
      </c>
      <c r="B1960" s="6">
        <v>46055.0</v>
      </c>
      <c r="C1960" s="6">
        <v>46061.0</v>
      </c>
      <c r="D1960" s="7">
        <v>0.9375</v>
      </c>
      <c r="E1960" s="1" t="str">
        <f t="shared" si="1"/>
        <v>Weekday</v>
      </c>
      <c r="F1960" s="1" t="str">
        <f t="shared" si="2"/>
        <v>Feb</v>
      </c>
      <c r="G1960" s="1" t="str">
        <f t="array" ref="G1960">_xlfn.XLOOKUP(A1960,Booking_data!$A$1:$A$6001,Booking_data!$D$1:$D$6001,"not found")</f>
        <v>M031</v>
      </c>
      <c r="H1960" s="1" t="str">
        <f t="array" ref="H1960">_xlfn.XLOOKUP(G1960,Movies_data!$A$1:$A$41,Movies_data!$B$1:$B$41,"not found")</f>
        <v>Bangalore Days</v>
      </c>
      <c r="I1960" s="1" t="str">
        <f t="array" ref="I1960">_xlfn.XLOOKUP(G1960,Movies_data!$A$1:$A$41,Movies_data!$D$1:$D$41,"not found")</f>
        <v>Drama</v>
      </c>
      <c r="J1960" s="1" t="str">
        <f t="array" ref="J1960">_xlfn.XLOOKUP(G1960,Movies_data!$A$1:$A$41,Movies_data!$C$1:$C$41,"not found")</f>
        <v>Malayalam</v>
      </c>
      <c r="K1960" s="1">
        <f t="array" ref="K1960">_xlfn.XLOOKUP(G1960,Movies_data!$A$1:$A$41,Movies_data!$H$1:$H$41,"Not Found")</f>
        <v>8.3</v>
      </c>
      <c r="L1960" s="1" t="str">
        <f t="array" ref="L1960">_xlfn.XLOOKUP(A1960,Booking_data!$A$1:$A$6001,Booking_data!$E$1:$E$6001,"not Found")</f>
        <v>C122</v>
      </c>
      <c r="M1960" s="1" t="str">
        <f t="array" ref="M1960">_xlfn.XLOOKUP(L1960,Cinemas_data!$A$1:$A$49,Cinemas_data!$I$1:$I$49,"not Found")</f>
        <v>#NAME?</v>
      </c>
      <c r="N1960" s="1" t="str">
        <f t="array" ref="N1960">_xlfn.XLOOKUP(L1960,Cinemas_data!$A$1:$A$49,Cinemas_data!$C$1:$C$49,"not Found")</f>
        <v>Noida</v>
      </c>
      <c r="O1960" s="1">
        <f t="array" ref="O1960">_xlfn.XLOOKUP(A1960,Booking_data!$A$1:$A$6001,Booking_data!$H$1:$H$6001,"not found")</f>
        <v>2</v>
      </c>
      <c r="P1960" s="1">
        <f t="array" ref="P1960">_xlfn.XLOOKUP(A1960,Booking_data!$A$1:$A$6001,Booking_data!$I$1:$I$6001,"not Found")</f>
        <v>180</v>
      </c>
      <c r="Q1960" s="1">
        <f t="shared" si="3"/>
        <v>360</v>
      </c>
      <c r="R1960" s="1" t="str">
        <f t="array" ref="R1960">_xlfn.XLOOKUP(A1960,Booking_data!$A$1:$A$6001,Booking_data!$L$1:$L$6001,"Not Found")</f>
        <v>Net Banking</v>
      </c>
      <c r="S1960" s="1">
        <f t="array" ref="S1960">_xlfn.XLOOKUP(A1960,Booking_data!$A$1:$A$6001,Booking_data!$N$1:$N$6001,"not Found")</f>
        <v>46</v>
      </c>
      <c r="T1960" s="1" t="str">
        <f t="array" ref="T1960">_xlfn.XLOOKUP(A1960,Booking_data!$A$1:$A$6001,Booking_data!$O$1:$O$6001,"Not Found")</f>
        <v>Male</v>
      </c>
      <c r="U1960" s="1" t="str">
        <f t="shared" si="4"/>
        <v>Above 45</v>
      </c>
      <c r="V1960" s="1" t="str">
        <f t="shared" si="5"/>
        <v>Low Booking</v>
      </c>
    </row>
    <row r="1961" ht="15.75" customHeight="1">
      <c r="A1961" s="1" t="s">
        <v>2275</v>
      </c>
      <c r="B1961" s="6">
        <v>46199.0</v>
      </c>
      <c r="C1961" s="6">
        <v>46205.0</v>
      </c>
      <c r="D1961" s="7">
        <v>0.9375</v>
      </c>
      <c r="E1961" s="1" t="str">
        <f t="shared" si="1"/>
        <v>Weekday</v>
      </c>
      <c r="F1961" s="1" t="str">
        <f t="shared" si="2"/>
        <v>Jun</v>
      </c>
      <c r="G1961" s="1" t="str">
        <f t="array" ref="G1961">_xlfn.XLOOKUP(A1961,Booking_data!$A$1:$A$6001,Booking_data!$D$1:$D$6001,"not found")</f>
        <v>M015</v>
      </c>
      <c r="H1961" s="1" t="str">
        <f t="array" ref="H1961">_xlfn.XLOOKUP(G1961,Movies_data!$A$1:$A$41,Movies_data!$B$1:$B$41,"not found")</f>
        <v>Kalki 2898 AD</v>
      </c>
      <c r="I1961" s="1" t="str">
        <f t="array" ref="I1961">_xlfn.XLOOKUP(G1961,Movies_data!$A$1:$A$41,Movies_data!$D$1:$D$41,"not found")</f>
        <v>Sci-Fi</v>
      </c>
      <c r="J1961" s="1" t="str">
        <f t="array" ref="J1961">_xlfn.XLOOKUP(G1961,Movies_data!$A$1:$A$41,Movies_data!$C$1:$C$41,"not found")</f>
        <v>Telugu</v>
      </c>
      <c r="K1961" s="1">
        <f t="array" ref="K1961">_xlfn.XLOOKUP(G1961,Movies_data!$A$1:$A$41,Movies_data!$H$1:$H$41,"Not Found")</f>
        <v>7</v>
      </c>
      <c r="L1961" s="1" t="str">
        <f t="array" ref="L1961">_xlfn.XLOOKUP(A1961,Booking_data!$A$1:$A$6001,Booking_data!$E$1:$E$6001,"not Found")</f>
        <v>C163</v>
      </c>
      <c r="M1961" s="1" t="str">
        <f t="array" ref="M1961">_xlfn.XLOOKUP(L1961,Cinemas_data!$A$1:$A$49,Cinemas_data!$I$1:$I$49,"not Found")</f>
        <v>#NAME?</v>
      </c>
      <c r="N1961" s="1" t="str">
        <f t="array" ref="N1961">_xlfn.XLOOKUP(L1961,Cinemas_data!$A$1:$A$49,Cinemas_data!$C$1:$C$49,"not Found")</f>
        <v>Thiruvananthapuram</v>
      </c>
      <c r="O1961" s="1">
        <f t="array" ref="O1961">_xlfn.XLOOKUP(A1961,Booking_data!$A$1:$A$6001,Booking_data!$H$1:$H$6001,"not found")</f>
        <v>4</v>
      </c>
      <c r="P1961" s="1">
        <f t="array" ref="P1961">_xlfn.XLOOKUP(A1961,Booking_data!$A$1:$A$6001,Booking_data!$I$1:$I$6001,"not Found")</f>
        <v>180</v>
      </c>
      <c r="Q1961" s="1">
        <f t="shared" si="3"/>
        <v>720</v>
      </c>
      <c r="R1961" s="1" t="str">
        <f t="array" ref="R1961">_xlfn.XLOOKUP(A1961,Booking_data!$A$1:$A$6001,Booking_data!$L$1:$L$6001,"Not Found")</f>
        <v>Wallet</v>
      </c>
      <c r="S1961" s="1">
        <f t="array" ref="S1961">_xlfn.XLOOKUP(A1961,Booking_data!$A$1:$A$6001,Booking_data!$N$1:$N$6001,"not Found")</f>
        <v>58</v>
      </c>
      <c r="T1961" s="1" t="str">
        <f t="array" ref="T1961">_xlfn.XLOOKUP(A1961,Booking_data!$A$1:$A$6001,Booking_data!$O$1:$O$6001,"Not Found")</f>
        <v>Female</v>
      </c>
      <c r="U1961" s="1" t="str">
        <f t="shared" si="4"/>
        <v>Above 45</v>
      </c>
      <c r="V1961" s="1" t="str">
        <f t="shared" si="5"/>
        <v>Medium Booking</v>
      </c>
    </row>
    <row r="1962" ht="15.75" customHeight="1">
      <c r="A1962" s="1" t="s">
        <v>2276</v>
      </c>
      <c r="B1962" s="6">
        <v>46176.0</v>
      </c>
      <c r="C1962" s="6">
        <v>46178.0</v>
      </c>
      <c r="D1962" s="7">
        <v>0.53125</v>
      </c>
      <c r="E1962" s="1" t="str">
        <f t="shared" si="1"/>
        <v>Weekday</v>
      </c>
      <c r="F1962" s="1" t="str">
        <f t="shared" si="2"/>
        <v>Jun</v>
      </c>
      <c r="G1962" s="1" t="str">
        <f t="array" ref="G1962">_xlfn.XLOOKUP(A1962,Booking_data!$A$1:$A$6001,Booking_data!$D$1:$D$6001,"not found")</f>
        <v>M001</v>
      </c>
      <c r="H1962" s="1" t="str">
        <f t="array" ref="H1962">_xlfn.XLOOKUP(G1962,Movies_data!$A$1:$A$41,Movies_data!$B$1:$B$41,"not found")</f>
        <v>Leo</v>
      </c>
      <c r="I1962" s="1" t="str">
        <f t="array" ref="I1962">_xlfn.XLOOKUP(G1962,Movies_data!$A$1:$A$41,Movies_data!$D$1:$D$41,"not found")</f>
        <v>Action</v>
      </c>
      <c r="J1962" s="1" t="str">
        <f t="array" ref="J1962">_xlfn.XLOOKUP(G1962,Movies_data!$A$1:$A$41,Movies_data!$C$1:$C$41,"not found")</f>
        <v>Tamil</v>
      </c>
      <c r="K1962" s="1">
        <f t="array" ref="K1962">_xlfn.XLOOKUP(G1962,Movies_data!$A$1:$A$41,Movies_data!$H$1:$H$41,"Not Found")</f>
        <v>8</v>
      </c>
      <c r="L1962" s="1" t="str">
        <f t="array" ref="L1962">_xlfn.XLOOKUP(A1962,Booking_data!$A$1:$A$6001,Booking_data!$E$1:$E$6001,"not Found")</f>
        <v>C083</v>
      </c>
      <c r="M1962" s="1" t="str">
        <f t="array" ref="M1962">_xlfn.XLOOKUP(L1962,Cinemas_data!$A$1:$A$49,Cinemas_data!$I$1:$I$49,"not Found")</f>
        <v>#NAME?</v>
      </c>
      <c r="N1962" s="1" t="str">
        <f t="array" ref="N1962">_xlfn.XLOOKUP(L1962,Cinemas_data!$A$1:$A$49,Cinemas_data!$C$1:$C$49,"not Found")</f>
        <v>Vijayawada</v>
      </c>
      <c r="O1962" s="1">
        <f t="array" ref="O1962">_xlfn.XLOOKUP(A1962,Booking_data!$A$1:$A$6001,Booking_data!$H$1:$H$6001,"not found")</f>
        <v>2</v>
      </c>
      <c r="P1962" s="1">
        <f t="array" ref="P1962">_xlfn.XLOOKUP(A1962,Booking_data!$A$1:$A$6001,Booking_data!$I$1:$I$6001,"not Found")</f>
        <v>360</v>
      </c>
      <c r="Q1962" s="1">
        <f t="shared" si="3"/>
        <v>720</v>
      </c>
      <c r="R1962" s="1" t="str">
        <f t="array" ref="R1962">_xlfn.XLOOKUP(A1962,Booking_data!$A$1:$A$6001,Booking_data!$L$1:$L$6001,"Not Found")</f>
        <v>Wallet</v>
      </c>
      <c r="S1962" s="1">
        <f t="array" ref="S1962">_xlfn.XLOOKUP(A1962,Booking_data!$A$1:$A$6001,Booking_data!$N$1:$N$6001,"not Found")</f>
        <v>30</v>
      </c>
      <c r="T1962" s="1" t="str">
        <f t="array" ref="T1962">_xlfn.XLOOKUP(A1962,Booking_data!$A$1:$A$6001,Booking_data!$O$1:$O$6001,"Not Found")</f>
        <v>Female</v>
      </c>
      <c r="U1962" s="1" t="str">
        <f t="shared" si="4"/>
        <v>Middle Age</v>
      </c>
      <c r="V1962" s="1" t="str">
        <f t="shared" si="5"/>
        <v>Low Booking</v>
      </c>
    </row>
    <row r="1963" ht="15.75" customHeight="1">
      <c r="A1963" s="1" t="s">
        <v>2277</v>
      </c>
      <c r="B1963" s="6">
        <v>46167.0</v>
      </c>
      <c r="C1963" s="6">
        <v>46170.0</v>
      </c>
      <c r="D1963" s="7">
        <v>0.7708333333333334</v>
      </c>
      <c r="E1963" s="1" t="str">
        <f t="shared" si="1"/>
        <v>Weekday</v>
      </c>
      <c r="F1963" s="1" t="str">
        <f t="shared" si="2"/>
        <v>May</v>
      </c>
      <c r="G1963" s="1" t="str">
        <f t="array" ref="G1963">_xlfn.XLOOKUP(A1963,Booking_data!$A$1:$A$6001,Booking_data!$D$1:$D$6001,"not found")</f>
        <v>M010</v>
      </c>
      <c r="H1963" s="1" t="str">
        <f t="array" ref="H1963">_xlfn.XLOOKUP(G1963,Movies_data!$A$1:$A$41,Movies_data!$B$1:$B$41,"not found")</f>
        <v>Captain Miller</v>
      </c>
      <c r="I1963" s="1" t="str">
        <f t="array" ref="I1963">_xlfn.XLOOKUP(G1963,Movies_data!$A$1:$A$41,Movies_data!$D$1:$D$41,"not found")</f>
        <v>Action</v>
      </c>
      <c r="J1963" s="1" t="str">
        <f t="array" ref="J1963">_xlfn.XLOOKUP(G1963,Movies_data!$A$1:$A$41,Movies_data!$C$1:$C$41,"not found")</f>
        <v>Tamil</v>
      </c>
      <c r="K1963" s="1">
        <f t="array" ref="K1963">_xlfn.XLOOKUP(G1963,Movies_data!$A$1:$A$41,Movies_data!$H$1:$H$41,"Not Found")</f>
        <v>7</v>
      </c>
      <c r="L1963" s="1" t="str">
        <f t="array" ref="L1963">_xlfn.XLOOKUP(A1963,Booking_data!$A$1:$A$6001,Booking_data!$E$1:$E$6001,"not Found")</f>
        <v>C143</v>
      </c>
      <c r="M1963" s="1" t="str">
        <f t="array" ref="M1963">_xlfn.XLOOKUP(L1963,Cinemas_data!$A$1:$A$49,Cinemas_data!$I$1:$I$49,"not Found")</f>
        <v>#NAME?</v>
      </c>
      <c r="N1963" s="1" t="str">
        <f t="array" ref="N1963">_xlfn.XLOOKUP(L1963,Cinemas_data!$A$1:$A$49,Cinemas_data!$C$1:$C$49,"not Found")</f>
        <v>Ahmedabad</v>
      </c>
      <c r="O1963" s="1">
        <f t="array" ref="O1963">_xlfn.XLOOKUP(A1963,Booking_data!$A$1:$A$6001,Booking_data!$H$1:$H$6001,"not found")</f>
        <v>1</v>
      </c>
      <c r="P1963" s="1">
        <f t="array" ref="P1963">_xlfn.XLOOKUP(A1963,Booking_data!$A$1:$A$6001,Booking_data!$I$1:$I$6001,"not Found")</f>
        <v>240</v>
      </c>
      <c r="Q1963" s="1">
        <f t="shared" si="3"/>
        <v>240</v>
      </c>
      <c r="R1963" s="1" t="str">
        <f t="array" ref="R1963">_xlfn.XLOOKUP(A1963,Booking_data!$A$1:$A$6001,Booking_data!$L$1:$L$6001,"Not Found")</f>
        <v>Wallet</v>
      </c>
      <c r="S1963" s="1">
        <f t="array" ref="S1963">_xlfn.XLOOKUP(A1963,Booking_data!$A$1:$A$6001,Booking_data!$N$1:$N$6001,"not Found")</f>
        <v>25</v>
      </c>
      <c r="T1963" s="1" t="str">
        <f t="array" ref="T1963">_xlfn.XLOOKUP(A1963,Booking_data!$A$1:$A$6001,Booking_data!$O$1:$O$6001,"Not Found")</f>
        <v>Other</v>
      </c>
      <c r="U1963" s="1" t="str">
        <f t="shared" si="4"/>
        <v>Youngster</v>
      </c>
      <c r="V1963" s="1" t="str">
        <f t="shared" si="5"/>
        <v>Low Booking</v>
      </c>
    </row>
    <row r="1964" ht="15.75" customHeight="1">
      <c r="A1964" s="1" t="s">
        <v>2278</v>
      </c>
      <c r="B1964" s="6">
        <v>46161.0</v>
      </c>
      <c r="C1964" s="6">
        <v>46161.0</v>
      </c>
      <c r="D1964" s="7">
        <v>0.6458333333333334</v>
      </c>
      <c r="E1964" s="1" t="str">
        <f t="shared" si="1"/>
        <v>Weekday</v>
      </c>
      <c r="F1964" s="1" t="str">
        <f t="shared" si="2"/>
        <v>May</v>
      </c>
      <c r="G1964" s="1" t="str">
        <f t="array" ref="G1964">_xlfn.XLOOKUP(A1964,Booking_data!$A$1:$A$6001,Booking_data!$D$1:$D$6001,"not found")</f>
        <v>M006</v>
      </c>
      <c r="H1964" s="1" t="str">
        <f t="array" ref="H1964">_xlfn.XLOOKUP(G1964,Movies_data!$A$1:$A$41,Movies_data!$B$1:$B$41,"not found")</f>
        <v>Maamannan</v>
      </c>
      <c r="I1964" s="1" t="str">
        <f t="array" ref="I1964">_xlfn.XLOOKUP(G1964,Movies_data!$A$1:$A$41,Movies_data!$D$1:$D$41,"not found")</f>
        <v>Drama</v>
      </c>
      <c r="J1964" s="1" t="str">
        <f t="array" ref="J1964">_xlfn.XLOOKUP(G1964,Movies_data!$A$1:$A$41,Movies_data!$C$1:$C$41,"not found")</f>
        <v>Tamil</v>
      </c>
      <c r="K1964" s="1">
        <f t="array" ref="K1964">_xlfn.XLOOKUP(G1964,Movies_data!$A$1:$A$41,Movies_data!$H$1:$H$41,"Not Found")</f>
        <v>7.3</v>
      </c>
      <c r="L1964" s="1" t="str">
        <f t="array" ref="L1964">_xlfn.XLOOKUP(A1964,Booking_data!$A$1:$A$6001,Booking_data!$E$1:$E$6001,"not Found")</f>
        <v>C121</v>
      </c>
      <c r="M1964" s="1" t="str">
        <f t="array" ref="M1964">_xlfn.XLOOKUP(L1964,Cinemas_data!$A$1:$A$49,Cinemas_data!$I$1:$I$49,"not Found")</f>
        <v>#NAME?</v>
      </c>
      <c r="N1964" s="1" t="str">
        <f t="array" ref="N1964">_xlfn.XLOOKUP(L1964,Cinemas_data!$A$1:$A$49,Cinemas_data!$C$1:$C$49,"not Found")</f>
        <v>Noida</v>
      </c>
      <c r="O1964" s="1">
        <f t="array" ref="O1964">_xlfn.XLOOKUP(A1964,Booking_data!$A$1:$A$6001,Booking_data!$H$1:$H$6001,"not found")</f>
        <v>3</v>
      </c>
      <c r="P1964" s="1">
        <f t="array" ref="P1964">_xlfn.XLOOKUP(A1964,Booking_data!$A$1:$A$6001,Booking_data!$I$1:$I$6001,"not Found")</f>
        <v>420</v>
      </c>
      <c r="Q1964" s="1">
        <f t="shared" si="3"/>
        <v>1260</v>
      </c>
      <c r="R1964" s="1" t="str">
        <f t="array" ref="R1964">_xlfn.XLOOKUP(A1964,Booking_data!$A$1:$A$6001,Booking_data!$L$1:$L$6001,"Not Found")</f>
        <v>UPI</v>
      </c>
      <c r="S1964" s="1">
        <f t="array" ref="S1964">_xlfn.XLOOKUP(A1964,Booking_data!$A$1:$A$6001,Booking_data!$N$1:$N$6001,"not Found")</f>
        <v>36</v>
      </c>
      <c r="T1964" s="1" t="str">
        <f t="array" ref="T1964">_xlfn.XLOOKUP(A1964,Booking_data!$A$1:$A$6001,Booking_data!$O$1:$O$6001,"Not Found")</f>
        <v>Male</v>
      </c>
      <c r="U1964" s="1" t="str">
        <f t="shared" si="4"/>
        <v>Middle Age</v>
      </c>
      <c r="V1964" s="1" t="str">
        <f t="shared" si="5"/>
        <v>Medium Booking</v>
      </c>
    </row>
    <row r="1965" ht="15.75" customHeight="1">
      <c r="A1965" s="1" t="s">
        <v>2279</v>
      </c>
      <c r="B1965" s="6">
        <v>46038.0</v>
      </c>
      <c r="C1965" s="6">
        <v>46042.0</v>
      </c>
      <c r="D1965" s="7">
        <v>0.6458333333333334</v>
      </c>
      <c r="E1965" s="1" t="str">
        <f t="shared" si="1"/>
        <v>Weekday</v>
      </c>
      <c r="F1965" s="1" t="str">
        <f t="shared" si="2"/>
        <v>Jan</v>
      </c>
      <c r="G1965" s="1" t="str">
        <f t="array" ref="G1965">_xlfn.XLOOKUP(A1965,Booking_data!$A$1:$A$6001,Booking_data!$D$1:$D$6001,"not found")</f>
        <v>M007</v>
      </c>
      <c r="H1965" s="1" t="str">
        <f t="array" ref="H1965">_xlfn.XLOOKUP(G1965,Movies_data!$A$1:$A$41,Movies_data!$B$1:$B$41,"not found")</f>
        <v>Good Night</v>
      </c>
      <c r="I1965" s="1" t="str">
        <f t="array" ref="I1965">_xlfn.XLOOKUP(G1965,Movies_data!$A$1:$A$41,Movies_data!$D$1:$D$41,"not found")</f>
        <v>Comedy</v>
      </c>
      <c r="J1965" s="1" t="str">
        <f t="array" ref="J1965">_xlfn.XLOOKUP(G1965,Movies_data!$A$1:$A$41,Movies_data!$C$1:$C$41,"not found")</f>
        <v>Tamil</v>
      </c>
      <c r="K1965" s="1">
        <f t="array" ref="K1965">_xlfn.XLOOKUP(G1965,Movies_data!$A$1:$A$41,Movies_data!$H$1:$H$41,"Not Found")</f>
        <v>8</v>
      </c>
      <c r="L1965" s="1" t="str">
        <f t="array" ref="L1965">_xlfn.XLOOKUP(A1965,Booking_data!$A$1:$A$6001,Booking_data!$E$1:$E$6001,"not Found")</f>
        <v>C082</v>
      </c>
      <c r="M1965" s="1" t="str">
        <f t="array" ref="M1965">_xlfn.XLOOKUP(L1965,Cinemas_data!$A$1:$A$49,Cinemas_data!$I$1:$I$49,"not Found")</f>
        <v>#NAME?</v>
      </c>
      <c r="N1965" s="1" t="str">
        <f t="array" ref="N1965">_xlfn.XLOOKUP(L1965,Cinemas_data!$A$1:$A$49,Cinemas_data!$C$1:$C$49,"not Found")</f>
        <v>Vijayawada</v>
      </c>
      <c r="O1965" s="1">
        <f t="array" ref="O1965">_xlfn.XLOOKUP(A1965,Booking_data!$A$1:$A$6001,Booking_data!$H$1:$H$6001,"not found")</f>
        <v>2</v>
      </c>
      <c r="P1965" s="1">
        <f t="array" ref="P1965">_xlfn.XLOOKUP(A1965,Booking_data!$A$1:$A$6001,Booking_data!$I$1:$I$6001,"not Found")</f>
        <v>360</v>
      </c>
      <c r="Q1965" s="1">
        <f t="shared" si="3"/>
        <v>720</v>
      </c>
      <c r="R1965" s="1" t="str">
        <f t="array" ref="R1965">_xlfn.XLOOKUP(A1965,Booking_data!$A$1:$A$6001,Booking_data!$L$1:$L$6001,"Not Found")</f>
        <v>Wallet</v>
      </c>
      <c r="S1965" s="1">
        <f t="array" ref="S1965">_xlfn.XLOOKUP(A1965,Booking_data!$A$1:$A$6001,Booking_data!$N$1:$N$6001,"not Found")</f>
        <v>31</v>
      </c>
      <c r="T1965" s="1" t="str">
        <f t="array" ref="T1965">_xlfn.XLOOKUP(A1965,Booking_data!$A$1:$A$6001,Booking_data!$O$1:$O$6001,"Not Found")</f>
        <v>Other</v>
      </c>
      <c r="U1965" s="1" t="str">
        <f t="shared" si="4"/>
        <v>Middle Age</v>
      </c>
      <c r="V1965" s="1" t="str">
        <f t="shared" si="5"/>
        <v>Low Booking</v>
      </c>
    </row>
    <row r="1966" ht="15.75" customHeight="1">
      <c r="A1966" s="1" t="s">
        <v>2280</v>
      </c>
      <c r="B1966" s="6">
        <v>46093.0</v>
      </c>
      <c r="C1966" s="6">
        <v>46096.0</v>
      </c>
      <c r="D1966" s="7">
        <v>0.3958333333333333</v>
      </c>
      <c r="E1966" s="1" t="str">
        <f t="shared" si="1"/>
        <v>Weekday</v>
      </c>
      <c r="F1966" s="1" t="str">
        <f t="shared" si="2"/>
        <v>Mar</v>
      </c>
      <c r="G1966" s="1" t="str">
        <f t="array" ref="G1966">_xlfn.XLOOKUP(A1966,Booking_data!$A$1:$A$6001,Booking_data!$D$1:$D$6001,"not found")</f>
        <v>M014</v>
      </c>
      <c r="H1966" s="1" t="str">
        <f t="array" ref="H1966">_xlfn.XLOOKUP(G1966,Movies_data!$A$1:$A$41,Movies_data!$B$1:$B$41,"not found")</f>
        <v>Hi Nanna</v>
      </c>
      <c r="I1966" s="1" t="str">
        <f t="array" ref="I1966">_xlfn.XLOOKUP(G1966,Movies_data!$A$1:$A$41,Movies_data!$D$1:$D$41,"not found")</f>
        <v>Romance</v>
      </c>
      <c r="J1966" s="1" t="str">
        <f t="array" ref="J1966">_xlfn.XLOOKUP(G1966,Movies_data!$A$1:$A$41,Movies_data!$C$1:$C$41,"not found")</f>
        <v>Telugu</v>
      </c>
      <c r="K1966" s="1">
        <f t="array" ref="K1966">_xlfn.XLOOKUP(G1966,Movies_data!$A$1:$A$41,Movies_data!$H$1:$H$41,"Not Found")</f>
        <v>8</v>
      </c>
      <c r="L1966" s="1" t="str">
        <f t="array" ref="L1966">_xlfn.XLOOKUP(A1966,Booking_data!$A$1:$A$6001,Booking_data!$E$1:$E$6001,"not Found")</f>
        <v>C103</v>
      </c>
      <c r="M1966" s="1" t="str">
        <f t="array" ref="M1966">_xlfn.XLOOKUP(L1966,Cinemas_data!$A$1:$A$49,Cinemas_data!$I$1:$I$49,"not Found")</f>
        <v>#NAME?</v>
      </c>
      <c r="N1966" s="1" t="str">
        <f t="array" ref="N1966">_xlfn.XLOOKUP(L1966,Cinemas_data!$A$1:$A$49,Cinemas_data!$C$1:$C$49,"not Found")</f>
        <v>Pune</v>
      </c>
      <c r="O1966" s="1">
        <f t="array" ref="O1966">_xlfn.XLOOKUP(A1966,Booking_data!$A$1:$A$6001,Booking_data!$H$1:$H$6001,"not found")</f>
        <v>2</v>
      </c>
      <c r="P1966" s="1">
        <f t="array" ref="P1966">_xlfn.XLOOKUP(A1966,Booking_data!$A$1:$A$6001,Booking_data!$I$1:$I$6001,"not Found")</f>
        <v>180</v>
      </c>
      <c r="Q1966" s="1">
        <f t="shared" si="3"/>
        <v>360</v>
      </c>
      <c r="R1966" s="1" t="str">
        <f t="array" ref="R1966">_xlfn.XLOOKUP(A1966,Booking_data!$A$1:$A$6001,Booking_data!$L$1:$L$6001,"Not Found")</f>
        <v>Net Banking</v>
      </c>
      <c r="S1966" s="1">
        <f t="array" ref="S1966">_xlfn.XLOOKUP(A1966,Booking_data!$A$1:$A$6001,Booking_data!$N$1:$N$6001,"not Found")</f>
        <v>58</v>
      </c>
      <c r="T1966" s="1" t="str">
        <f t="array" ref="T1966">_xlfn.XLOOKUP(A1966,Booking_data!$A$1:$A$6001,Booking_data!$O$1:$O$6001,"Not Found")</f>
        <v>Other</v>
      </c>
      <c r="U1966" s="1" t="str">
        <f t="shared" si="4"/>
        <v>Above 45</v>
      </c>
      <c r="V1966" s="1" t="str">
        <f t="shared" si="5"/>
        <v>Low Booking</v>
      </c>
    </row>
    <row r="1967" ht="15.75" customHeight="1">
      <c r="A1967" s="1" t="s">
        <v>2281</v>
      </c>
      <c r="B1967" s="6">
        <v>46120.0</v>
      </c>
      <c r="C1967" s="6">
        <v>46124.0</v>
      </c>
      <c r="D1967" s="7">
        <v>0.3958333333333333</v>
      </c>
      <c r="E1967" s="1" t="str">
        <f t="shared" si="1"/>
        <v>Weekday</v>
      </c>
      <c r="F1967" s="1" t="str">
        <f t="shared" si="2"/>
        <v>Apr</v>
      </c>
      <c r="G1967" s="1" t="str">
        <f t="array" ref="G1967">_xlfn.XLOOKUP(A1967,Booking_data!$A$1:$A$6001,Booking_data!$D$1:$D$6001,"not found")</f>
        <v>M013</v>
      </c>
      <c r="H1967" s="1" t="str">
        <f t="array" ref="H1967">_xlfn.XLOOKUP(G1967,Movies_data!$A$1:$A$41,Movies_data!$B$1:$B$41,"not found")</f>
        <v>Salaar</v>
      </c>
      <c r="I1967" s="1" t="str">
        <f t="array" ref="I1967">_xlfn.XLOOKUP(G1967,Movies_data!$A$1:$A$41,Movies_data!$D$1:$D$41,"not found")</f>
        <v>Action</v>
      </c>
      <c r="J1967" s="1" t="str">
        <f t="array" ref="J1967">_xlfn.XLOOKUP(G1967,Movies_data!$A$1:$A$41,Movies_data!$C$1:$C$41,"not found")</f>
        <v>Telugu</v>
      </c>
      <c r="K1967" s="1">
        <f t="array" ref="K1967">_xlfn.XLOOKUP(G1967,Movies_data!$A$1:$A$41,Movies_data!$H$1:$H$41,"Not Found")</f>
        <v>6.5</v>
      </c>
      <c r="L1967" s="1" t="str">
        <f t="array" ref="L1967">_xlfn.XLOOKUP(A1967,Booking_data!$A$1:$A$6001,Booking_data!$E$1:$E$6001,"not Found")</f>
        <v>C112</v>
      </c>
      <c r="M1967" s="1" t="str">
        <f t="array" ref="M1967">_xlfn.XLOOKUP(L1967,Cinemas_data!$A$1:$A$49,Cinemas_data!$I$1:$I$49,"not Found")</f>
        <v>#NAME?</v>
      </c>
      <c r="N1967" s="1" t="str">
        <f t="array" ref="N1967">_xlfn.XLOOKUP(L1967,Cinemas_data!$A$1:$A$49,Cinemas_data!$C$1:$C$49,"not Found")</f>
        <v>Delhi</v>
      </c>
      <c r="O1967" s="1">
        <f t="array" ref="O1967">_xlfn.XLOOKUP(A1967,Booking_data!$A$1:$A$6001,Booking_data!$H$1:$H$6001,"not found")</f>
        <v>3</v>
      </c>
      <c r="P1967" s="1">
        <f t="array" ref="P1967">_xlfn.XLOOKUP(A1967,Booking_data!$A$1:$A$6001,Booking_data!$I$1:$I$6001,"not Found")</f>
        <v>320</v>
      </c>
      <c r="Q1967" s="1">
        <f t="shared" si="3"/>
        <v>960</v>
      </c>
      <c r="R1967" s="1" t="str">
        <f t="array" ref="R1967">_xlfn.XLOOKUP(A1967,Booking_data!$A$1:$A$6001,Booking_data!$L$1:$L$6001,"Not Found")</f>
        <v>Net Banking</v>
      </c>
      <c r="S1967" s="1">
        <f t="array" ref="S1967">_xlfn.XLOOKUP(A1967,Booking_data!$A$1:$A$6001,Booking_data!$N$1:$N$6001,"not Found")</f>
        <v>56</v>
      </c>
      <c r="T1967" s="1" t="str">
        <f t="array" ref="T1967">_xlfn.XLOOKUP(A1967,Booking_data!$A$1:$A$6001,Booking_data!$O$1:$O$6001,"Not Found")</f>
        <v>Other</v>
      </c>
      <c r="U1967" s="1" t="str">
        <f t="shared" si="4"/>
        <v>Above 45</v>
      </c>
      <c r="V1967" s="1" t="str">
        <f t="shared" si="5"/>
        <v>Medium Booking</v>
      </c>
    </row>
    <row r="1968" ht="15.75" customHeight="1">
      <c r="A1968" s="1" t="s">
        <v>2282</v>
      </c>
      <c r="B1968" s="6">
        <v>46126.0</v>
      </c>
      <c r="C1968" s="6">
        <v>46129.0</v>
      </c>
      <c r="D1968" s="7">
        <v>0.8854166666666666</v>
      </c>
      <c r="E1968" s="1" t="str">
        <f t="shared" si="1"/>
        <v>Weekday</v>
      </c>
      <c r="F1968" s="1" t="str">
        <f t="shared" si="2"/>
        <v>Apr</v>
      </c>
      <c r="G1968" s="1" t="str">
        <f t="array" ref="G1968">_xlfn.XLOOKUP(A1968,Booking_data!$A$1:$A$6001,Booking_data!$D$1:$D$6001,"not found")</f>
        <v>M015</v>
      </c>
      <c r="H1968" s="1" t="str">
        <f t="array" ref="H1968">_xlfn.XLOOKUP(G1968,Movies_data!$A$1:$A$41,Movies_data!$B$1:$B$41,"not found")</f>
        <v>Kalki 2898 AD</v>
      </c>
      <c r="I1968" s="1" t="str">
        <f t="array" ref="I1968">_xlfn.XLOOKUP(G1968,Movies_data!$A$1:$A$41,Movies_data!$D$1:$D$41,"not found")</f>
        <v>Sci-Fi</v>
      </c>
      <c r="J1968" s="1" t="str">
        <f t="array" ref="J1968">_xlfn.XLOOKUP(G1968,Movies_data!$A$1:$A$41,Movies_data!$C$1:$C$41,"not found")</f>
        <v>Telugu</v>
      </c>
      <c r="K1968" s="1">
        <f t="array" ref="K1968">_xlfn.XLOOKUP(G1968,Movies_data!$A$1:$A$41,Movies_data!$H$1:$H$41,"Not Found")</f>
        <v>7</v>
      </c>
      <c r="L1968" s="1" t="str">
        <f t="array" ref="L1968">_xlfn.XLOOKUP(A1968,Booking_data!$A$1:$A$6001,Booking_data!$E$1:$E$6001,"not Found")</f>
        <v>C031</v>
      </c>
      <c r="M1968" s="1" t="str">
        <f t="array" ref="M1968">_xlfn.XLOOKUP(L1968,Cinemas_data!$A$1:$A$49,Cinemas_data!$I$1:$I$49,"not Found")</f>
        <v>#NAME?</v>
      </c>
      <c r="N1968" s="1" t="str">
        <f t="array" ref="N1968">_xlfn.XLOOKUP(L1968,Cinemas_data!$A$1:$A$49,Cinemas_data!$C$1:$C$49,"not Found")</f>
        <v>Madurai</v>
      </c>
      <c r="O1968" s="1">
        <f t="array" ref="O1968">_xlfn.XLOOKUP(A1968,Booking_data!$A$1:$A$6001,Booking_data!$H$1:$H$6001,"not found")</f>
        <v>1</v>
      </c>
      <c r="P1968" s="1">
        <f t="array" ref="P1968">_xlfn.XLOOKUP(A1968,Booking_data!$A$1:$A$6001,Booking_data!$I$1:$I$6001,"not Found")</f>
        <v>320</v>
      </c>
      <c r="Q1968" s="1">
        <f t="shared" si="3"/>
        <v>320</v>
      </c>
      <c r="R1968" s="1" t="str">
        <f t="array" ref="R1968">_xlfn.XLOOKUP(A1968,Booking_data!$A$1:$A$6001,Booking_data!$L$1:$L$6001,"Not Found")</f>
        <v>UPI</v>
      </c>
      <c r="S1968" s="1">
        <f t="array" ref="S1968">_xlfn.XLOOKUP(A1968,Booking_data!$A$1:$A$6001,Booking_data!$N$1:$N$6001,"not Found")</f>
        <v>45</v>
      </c>
      <c r="T1968" s="1" t="str">
        <f t="array" ref="T1968">_xlfn.XLOOKUP(A1968,Booking_data!$A$1:$A$6001,Booking_data!$O$1:$O$6001,"Not Found")</f>
        <v>Male</v>
      </c>
      <c r="U1968" s="1" t="str">
        <f t="shared" si="4"/>
        <v>Above 45</v>
      </c>
      <c r="V1968" s="1" t="str">
        <f t="shared" si="5"/>
        <v>Low Booking</v>
      </c>
    </row>
    <row r="1969" ht="15.75" customHeight="1">
      <c r="A1969" s="1" t="s">
        <v>2283</v>
      </c>
      <c r="B1969" s="6">
        <v>46121.0</v>
      </c>
      <c r="C1969" s="6">
        <v>46128.0</v>
      </c>
      <c r="D1969" s="7">
        <v>0.3958333333333333</v>
      </c>
      <c r="E1969" s="1" t="str">
        <f t="shared" si="1"/>
        <v>Weekday</v>
      </c>
      <c r="F1969" s="1" t="str">
        <f t="shared" si="2"/>
        <v>Apr</v>
      </c>
      <c r="G1969" s="1" t="str">
        <f t="array" ref="G1969">_xlfn.XLOOKUP(A1969,Booking_data!$A$1:$A$6001,Booking_data!$D$1:$D$6001,"not found")</f>
        <v>M009</v>
      </c>
      <c r="H1969" s="1" t="str">
        <f t="array" ref="H1969">_xlfn.XLOOKUP(G1969,Movies_data!$A$1:$A$41,Movies_data!$B$1:$B$41,"not found")</f>
        <v>Amaran</v>
      </c>
      <c r="I1969" s="1" t="str">
        <f t="array" ref="I1969">_xlfn.XLOOKUP(G1969,Movies_data!$A$1:$A$41,Movies_data!$D$1:$D$41,"not found")</f>
        <v>Biography</v>
      </c>
      <c r="J1969" s="1" t="str">
        <f t="array" ref="J1969">_xlfn.XLOOKUP(G1969,Movies_data!$A$1:$A$41,Movies_data!$C$1:$C$41,"not found")</f>
        <v>Tamil</v>
      </c>
      <c r="K1969" s="1">
        <f t="array" ref="K1969">_xlfn.XLOOKUP(G1969,Movies_data!$A$1:$A$41,Movies_data!$H$1:$H$41,"Not Found")</f>
        <v>8.3</v>
      </c>
      <c r="L1969" s="1" t="str">
        <f t="array" ref="L1969">_xlfn.XLOOKUP(A1969,Booking_data!$A$1:$A$6001,Booking_data!$E$1:$E$6001,"not Found")</f>
        <v>C163</v>
      </c>
      <c r="M1969" s="1" t="str">
        <f t="array" ref="M1969">_xlfn.XLOOKUP(L1969,Cinemas_data!$A$1:$A$49,Cinemas_data!$I$1:$I$49,"not Found")</f>
        <v>#NAME?</v>
      </c>
      <c r="N1969" s="1" t="str">
        <f t="array" ref="N1969">_xlfn.XLOOKUP(L1969,Cinemas_data!$A$1:$A$49,Cinemas_data!$C$1:$C$49,"not Found")</f>
        <v>Thiruvananthapuram</v>
      </c>
      <c r="O1969" s="1">
        <f t="array" ref="O1969">_xlfn.XLOOKUP(A1969,Booking_data!$A$1:$A$6001,Booking_data!$H$1:$H$6001,"not found")</f>
        <v>2</v>
      </c>
      <c r="P1969" s="1">
        <f t="array" ref="P1969">_xlfn.XLOOKUP(A1969,Booking_data!$A$1:$A$6001,Booking_data!$I$1:$I$6001,"not Found")</f>
        <v>360</v>
      </c>
      <c r="Q1969" s="1">
        <f t="shared" si="3"/>
        <v>720</v>
      </c>
      <c r="R1969" s="1" t="str">
        <f t="array" ref="R1969">_xlfn.XLOOKUP(A1969,Booking_data!$A$1:$A$6001,Booking_data!$L$1:$L$6001,"Not Found")</f>
        <v>Debit Card</v>
      </c>
      <c r="S1969" s="1">
        <f t="array" ref="S1969">_xlfn.XLOOKUP(A1969,Booking_data!$A$1:$A$6001,Booking_data!$N$1:$N$6001,"not Found")</f>
        <v>48</v>
      </c>
      <c r="T1969" s="1" t="str">
        <f t="array" ref="T1969">_xlfn.XLOOKUP(A1969,Booking_data!$A$1:$A$6001,Booking_data!$O$1:$O$6001,"Not Found")</f>
        <v>Male</v>
      </c>
      <c r="U1969" s="1" t="str">
        <f t="shared" si="4"/>
        <v>Above 45</v>
      </c>
      <c r="V1969" s="1" t="str">
        <f t="shared" si="5"/>
        <v>Low Booking</v>
      </c>
    </row>
    <row r="1970" ht="15.75" customHeight="1">
      <c r="A1970" s="1" t="s">
        <v>2284</v>
      </c>
      <c r="B1970" s="6">
        <v>46160.0</v>
      </c>
      <c r="C1970" s="6">
        <v>46163.0</v>
      </c>
      <c r="D1970" s="7">
        <v>0.7708333333333334</v>
      </c>
      <c r="E1970" s="1" t="str">
        <f t="shared" si="1"/>
        <v>Weekday</v>
      </c>
      <c r="F1970" s="1" t="str">
        <f t="shared" si="2"/>
        <v>May</v>
      </c>
      <c r="G1970" s="1" t="str">
        <f t="array" ref="G1970">_xlfn.XLOOKUP(A1970,Booking_data!$A$1:$A$6001,Booking_data!$D$1:$D$6001,"not found")</f>
        <v>M010</v>
      </c>
      <c r="H1970" s="1" t="str">
        <f t="array" ref="H1970">_xlfn.XLOOKUP(G1970,Movies_data!$A$1:$A$41,Movies_data!$B$1:$B$41,"not found")</f>
        <v>Captain Miller</v>
      </c>
      <c r="I1970" s="1" t="str">
        <f t="array" ref="I1970">_xlfn.XLOOKUP(G1970,Movies_data!$A$1:$A$41,Movies_data!$D$1:$D$41,"not found")</f>
        <v>Action</v>
      </c>
      <c r="J1970" s="1" t="str">
        <f t="array" ref="J1970">_xlfn.XLOOKUP(G1970,Movies_data!$A$1:$A$41,Movies_data!$C$1:$C$41,"not found")</f>
        <v>Tamil</v>
      </c>
      <c r="K1970" s="1">
        <f t="array" ref="K1970">_xlfn.XLOOKUP(G1970,Movies_data!$A$1:$A$41,Movies_data!$H$1:$H$41,"Not Found")</f>
        <v>7</v>
      </c>
      <c r="L1970" s="1" t="str">
        <f t="array" ref="L1970">_xlfn.XLOOKUP(A1970,Booking_data!$A$1:$A$6001,Booking_data!$E$1:$E$6001,"not Found")</f>
        <v>C062</v>
      </c>
      <c r="M1970" s="1" t="str">
        <f t="array" ref="M1970">_xlfn.XLOOKUP(L1970,Cinemas_data!$A$1:$A$49,Cinemas_data!$I$1:$I$49,"not Found")</f>
        <v>#NAME?</v>
      </c>
      <c r="N1970" s="1" t="str">
        <f t="array" ref="N1970">_xlfn.XLOOKUP(L1970,Cinemas_data!$A$1:$A$49,Cinemas_data!$C$1:$C$49,"not Found")</f>
        <v>Mysuru</v>
      </c>
      <c r="O1970" s="1">
        <f t="array" ref="O1970">_xlfn.XLOOKUP(A1970,Booking_data!$A$1:$A$6001,Booking_data!$H$1:$H$6001,"not found")</f>
        <v>3</v>
      </c>
      <c r="P1970" s="1">
        <f t="array" ref="P1970">_xlfn.XLOOKUP(A1970,Booking_data!$A$1:$A$6001,Booking_data!$I$1:$I$6001,"not Found")</f>
        <v>240</v>
      </c>
      <c r="Q1970" s="1">
        <f t="shared" si="3"/>
        <v>720</v>
      </c>
      <c r="R1970" s="1" t="str">
        <f t="array" ref="R1970">_xlfn.XLOOKUP(A1970,Booking_data!$A$1:$A$6001,Booking_data!$L$1:$L$6001,"Not Found")</f>
        <v>Wallet</v>
      </c>
      <c r="S1970" s="1">
        <f t="array" ref="S1970">_xlfn.XLOOKUP(A1970,Booking_data!$A$1:$A$6001,Booking_data!$N$1:$N$6001,"not Found")</f>
        <v>38</v>
      </c>
      <c r="T1970" s="1" t="str">
        <f t="array" ref="T1970">_xlfn.XLOOKUP(A1970,Booking_data!$A$1:$A$6001,Booking_data!$O$1:$O$6001,"Not Found")</f>
        <v>Female</v>
      </c>
      <c r="U1970" s="1" t="str">
        <f t="shared" si="4"/>
        <v>Middle Age</v>
      </c>
      <c r="V1970" s="1" t="str">
        <f t="shared" si="5"/>
        <v>Medium Booking</v>
      </c>
    </row>
    <row r="1971" ht="15.75" customHeight="1">
      <c r="A1971" s="1" t="s">
        <v>2285</v>
      </c>
      <c r="B1971" s="6">
        <v>46116.0</v>
      </c>
      <c r="C1971" s="6">
        <v>46119.0</v>
      </c>
      <c r="D1971" s="7">
        <v>0.7708333333333334</v>
      </c>
      <c r="E1971" s="1" t="str">
        <f t="shared" si="1"/>
        <v>Weekend</v>
      </c>
      <c r="F1971" s="1" t="str">
        <f t="shared" si="2"/>
        <v>Apr</v>
      </c>
      <c r="G1971" s="1" t="str">
        <f t="array" ref="G1971">_xlfn.XLOOKUP(A1971,Booking_data!$A$1:$A$6001,Booking_data!$D$1:$D$6001,"not found")</f>
        <v>M040</v>
      </c>
      <c r="H1971" s="1" t="str">
        <f t="array" ref="H1971">_xlfn.XLOOKUP(G1971,Movies_data!$A$1:$A$41,Movies_data!$B$1:$B$41,"not found")</f>
        <v>Inside Out 2</v>
      </c>
      <c r="I1971" s="1" t="str">
        <f t="array" ref="I1971">_xlfn.XLOOKUP(G1971,Movies_data!$A$1:$A$41,Movies_data!$D$1:$D$41,"not found")</f>
        <v>Animation</v>
      </c>
      <c r="J1971" s="1" t="str">
        <f t="array" ref="J1971">_xlfn.XLOOKUP(G1971,Movies_data!$A$1:$A$41,Movies_data!$C$1:$C$41,"not found")</f>
        <v>English</v>
      </c>
      <c r="K1971" s="1">
        <f t="array" ref="K1971">_xlfn.XLOOKUP(G1971,Movies_data!$A$1:$A$41,Movies_data!$H$1:$H$41,"Not Found")</f>
        <v>7.6</v>
      </c>
      <c r="L1971" s="1" t="str">
        <f t="array" ref="L1971">_xlfn.XLOOKUP(A1971,Booking_data!$A$1:$A$6001,Booking_data!$E$1:$E$6001,"not Found")</f>
        <v>C132</v>
      </c>
      <c r="M1971" s="1" t="str">
        <f t="array" ref="M1971">_xlfn.XLOOKUP(L1971,Cinemas_data!$A$1:$A$49,Cinemas_data!$I$1:$I$49,"not Found")</f>
        <v>#NAME?</v>
      </c>
      <c r="N1971" s="1" t="str">
        <f t="array" ref="N1971">_xlfn.XLOOKUP(L1971,Cinemas_data!$A$1:$A$49,Cinemas_data!$C$1:$C$49,"not Found")</f>
        <v>Kolkata</v>
      </c>
      <c r="O1971" s="1">
        <f t="array" ref="O1971">_xlfn.XLOOKUP(A1971,Booking_data!$A$1:$A$6001,Booking_data!$H$1:$H$6001,"not found")</f>
        <v>4</v>
      </c>
      <c r="P1971" s="1">
        <f t="array" ref="P1971">_xlfn.XLOOKUP(A1971,Booking_data!$A$1:$A$6001,Booking_data!$I$1:$I$6001,"not Found")</f>
        <v>360</v>
      </c>
      <c r="Q1971" s="1">
        <f t="shared" si="3"/>
        <v>1440</v>
      </c>
      <c r="R1971" s="1" t="str">
        <f t="array" ref="R1971">_xlfn.XLOOKUP(A1971,Booking_data!$A$1:$A$6001,Booking_data!$L$1:$L$6001,"Not Found")</f>
        <v>UPI</v>
      </c>
      <c r="S1971" s="1">
        <f t="array" ref="S1971">_xlfn.XLOOKUP(A1971,Booking_data!$A$1:$A$6001,Booking_data!$N$1:$N$6001,"not Found")</f>
        <v>42</v>
      </c>
      <c r="T1971" s="1" t="str">
        <f t="array" ref="T1971">_xlfn.XLOOKUP(A1971,Booking_data!$A$1:$A$6001,Booking_data!$O$1:$O$6001,"Not Found")</f>
        <v>Female</v>
      </c>
      <c r="U1971" s="1" t="str">
        <f t="shared" si="4"/>
        <v>Middle Age</v>
      </c>
      <c r="V1971" s="1" t="str">
        <f t="shared" si="5"/>
        <v>Medium Booking</v>
      </c>
    </row>
    <row r="1972" ht="15.75" customHeight="1">
      <c r="A1972" s="1" t="s">
        <v>2286</v>
      </c>
      <c r="B1972" s="6">
        <v>46108.0</v>
      </c>
      <c r="C1972" s="6">
        <v>46108.0</v>
      </c>
      <c r="D1972" s="7">
        <v>0.8854166666666666</v>
      </c>
      <c r="E1972" s="1" t="str">
        <f t="shared" si="1"/>
        <v>Weekday</v>
      </c>
      <c r="F1972" s="1" t="str">
        <f t="shared" si="2"/>
        <v>Mar</v>
      </c>
      <c r="G1972" s="1" t="str">
        <f t="array" ref="G1972">_xlfn.XLOOKUP(A1972,Booking_data!$A$1:$A$6001,Booking_data!$D$1:$D$6001,"not found")</f>
        <v>M002</v>
      </c>
      <c r="H1972" s="1" t="str">
        <f t="array" ref="H1972">_xlfn.XLOOKUP(G1972,Movies_data!$A$1:$A$41,Movies_data!$B$1:$B$41,"not found")</f>
        <v>Jailer</v>
      </c>
      <c r="I1972" s="1" t="str">
        <f t="array" ref="I1972">_xlfn.XLOOKUP(G1972,Movies_data!$A$1:$A$41,Movies_data!$D$1:$D$41,"not found")</f>
        <v>Action</v>
      </c>
      <c r="J1972" s="1" t="str">
        <f t="array" ref="J1972">_xlfn.XLOOKUP(G1972,Movies_data!$A$1:$A$41,Movies_data!$C$1:$C$41,"not found")</f>
        <v>Tamil</v>
      </c>
      <c r="K1972" s="1">
        <f t="array" ref="K1972">_xlfn.XLOOKUP(G1972,Movies_data!$A$1:$A$41,Movies_data!$H$1:$H$41,"Not Found")</f>
        <v>7.1</v>
      </c>
      <c r="L1972" s="1" t="str">
        <f t="array" ref="L1972">_xlfn.XLOOKUP(A1972,Booking_data!$A$1:$A$6001,Booking_data!$E$1:$E$6001,"not Found")</f>
        <v>C081</v>
      </c>
      <c r="M1972" s="1" t="str">
        <f t="array" ref="M1972">_xlfn.XLOOKUP(L1972,Cinemas_data!$A$1:$A$49,Cinemas_data!$I$1:$I$49,"not Found")</f>
        <v>#NAME?</v>
      </c>
      <c r="N1972" s="1" t="str">
        <f t="array" ref="N1972">_xlfn.XLOOKUP(L1972,Cinemas_data!$A$1:$A$49,Cinemas_data!$C$1:$C$49,"not Found")</f>
        <v>Vijayawada</v>
      </c>
      <c r="O1972" s="1">
        <f t="array" ref="O1972">_xlfn.XLOOKUP(A1972,Booking_data!$A$1:$A$6001,Booking_data!$H$1:$H$6001,"not found")</f>
        <v>4</v>
      </c>
      <c r="P1972" s="1">
        <f t="array" ref="P1972">_xlfn.XLOOKUP(A1972,Booking_data!$A$1:$A$6001,Booking_data!$I$1:$I$6001,"not Found")</f>
        <v>380</v>
      </c>
      <c r="Q1972" s="1">
        <f t="shared" si="3"/>
        <v>1520</v>
      </c>
      <c r="R1972" s="1" t="str">
        <f t="array" ref="R1972">_xlfn.XLOOKUP(A1972,Booking_data!$A$1:$A$6001,Booking_data!$L$1:$L$6001,"Not Found")</f>
        <v>UPI</v>
      </c>
      <c r="S1972" s="1">
        <f t="array" ref="S1972">_xlfn.XLOOKUP(A1972,Booking_data!$A$1:$A$6001,Booking_data!$N$1:$N$6001,"not Found")</f>
        <v>49</v>
      </c>
      <c r="T1972" s="1" t="str">
        <f t="array" ref="T1972">_xlfn.XLOOKUP(A1972,Booking_data!$A$1:$A$6001,Booking_data!$O$1:$O$6001,"Not Found")</f>
        <v>Male</v>
      </c>
      <c r="U1972" s="1" t="str">
        <f t="shared" si="4"/>
        <v>Above 45</v>
      </c>
      <c r="V1972" s="1" t="str">
        <f t="shared" si="5"/>
        <v>Medium Booking</v>
      </c>
    </row>
    <row r="1973" ht="15.75" customHeight="1">
      <c r="A1973" s="1" t="s">
        <v>2287</v>
      </c>
      <c r="B1973" s="6">
        <v>46061.0</v>
      </c>
      <c r="C1973" s="6">
        <v>46066.0</v>
      </c>
      <c r="D1973" s="7">
        <v>0.53125</v>
      </c>
      <c r="E1973" s="1" t="str">
        <f t="shared" si="1"/>
        <v>Weekend</v>
      </c>
      <c r="F1973" s="1" t="str">
        <f t="shared" si="2"/>
        <v>Feb</v>
      </c>
      <c r="G1973" s="1" t="str">
        <f t="array" ref="G1973">_xlfn.XLOOKUP(A1973,Booking_data!$A$1:$A$6001,Booking_data!$D$1:$D$6001,"not found")</f>
        <v>M006</v>
      </c>
      <c r="H1973" s="1" t="str">
        <f t="array" ref="H1973">_xlfn.XLOOKUP(G1973,Movies_data!$A$1:$A$41,Movies_data!$B$1:$B$41,"not found")</f>
        <v>Maamannan</v>
      </c>
      <c r="I1973" s="1" t="str">
        <f t="array" ref="I1973">_xlfn.XLOOKUP(G1973,Movies_data!$A$1:$A$41,Movies_data!$D$1:$D$41,"not found")</f>
        <v>Drama</v>
      </c>
      <c r="J1973" s="1" t="str">
        <f t="array" ref="J1973">_xlfn.XLOOKUP(G1973,Movies_data!$A$1:$A$41,Movies_data!$C$1:$C$41,"not found")</f>
        <v>Tamil</v>
      </c>
      <c r="K1973" s="1">
        <f t="array" ref="K1973">_xlfn.XLOOKUP(G1973,Movies_data!$A$1:$A$41,Movies_data!$H$1:$H$41,"Not Found")</f>
        <v>7.3</v>
      </c>
      <c r="L1973" s="1" t="str">
        <f t="array" ref="L1973">_xlfn.XLOOKUP(A1973,Booking_data!$A$1:$A$6001,Booking_data!$E$1:$E$6001,"not Found")</f>
        <v>C103</v>
      </c>
      <c r="M1973" s="1" t="str">
        <f t="array" ref="M1973">_xlfn.XLOOKUP(L1973,Cinemas_data!$A$1:$A$49,Cinemas_data!$I$1:$I$49,"not Found")</f>
        <v>#NAME?</v>
      </c>
      <c r="N1973" s="1" t="str">
        <f t="array" ref="N1973">_xlfn.XLOOKUP(L1973,Cinemas_data!$A$1:$A$49,Cinemas_data!$C$1:$C$49,"not Found")</f>
        <v>Pune</v>
      </c>
      <c r="O1973" s="1">
        <f t="array" ref="O1973">_xlfn.XLOOKUP(A1973,Booking_data!$A$1:$A$6001,Booking_data!$H$1:$H$6001,"not found")</f>
        <v>3</v>
      </c>
      <c r="P1973" s="1">
        <f t="array" ref="P1973">_xlfn.XLOOKUP(A1973,Booking_data!$A$1:$A$6001,Booking_data!$I$1:$I$6001,"not Found")</f>
        <v>180</v>
      </c>
      <c r="Q1973" s="1">
        <f t="shared" si="3"/>
        <v>540</v>
      </c>
      <c r="R1973" s="1" t="str">
        <f t="array" ref="R1973">_xlfn.XLOOKUP(A1973,Booking_data!$A$1:$A$6001,Booking_data!$L$1:$L$6001,"Not Found")</f>
        <v>Debit Card</v>
      </c>
      <c r="S1973" s="1">
        <f t="array" ref="S1973">_xlfn.XLOOKUP(A1973,Booking_data!$A$1:$A$6001,Booking_data!$N$1:$N$6001,"not Found")</f>
        <v>59</v>
      </c>
      <c r="T1973" s="1" t="str">
        <f t="array" ref="T1973">_xlfn.XLOOKUP(A1973,Booking_data!$A$1:$A$6001,Booking_data!$O$1:$O$6001,"Not Found")</f>
        <v>Male</v>
      </c>
      <c r="U1973" s="1" t="str">
        <f t="shared" si="4"/>
        <v>Above 45</v>
      </c>
      <c r="V1973" s="1" t="str">
        <f t="shared" si="5"/>
        <v>Medium Booking</v>
      </c>
    </row>
    <row r="1974" ht="15.75" customHeight="1">
      <c r="A1974" s="1" t="s">
        <v>2288</v>
      </c>
      <c r="B1974" s="6">
        <v>46038.0</v>
      </c>
      <c r="C1974" s="6">
        <v>46040.0</v>
      </c>
      <c r="D1974" s="7">
        <v>0.8854166666666666</v>
      </c>
      <c r="E1974" s="1" t="str">
        <f t="shared" si="1"/>
        <v>Weekday</v>
      </c>
      <c r="F1974" s="1" t="str">
        <f t="shared" si="2"/>
        <v>Jan</v>
      </c>
      <c r="G1974" s="1" t="str">
        <f t="array" ref="G1974">_xlfn.XLOOKUP(A1974,Booking_data!$A$1:$A$6001,Booking_data!$D$1:$D$6001,"not found")</f>
        <v>M008</v>
      </c>
      <c r="H1974" s="1" t="str">
        <f t="array" ref="H1974">_xlfn.XLOOKUP(G1974,Movies_data!$A$1:$A$41,Movies_data!$B$1:$B$41,"not found")</f>
        <v>Love Today</v>
      </c>
      <c r="I1974" s="1" t="str">
        <f t="array" ref="I1974">_xlfn.XLOOKUP(G1974,Movies_data!$A$1:$A$41,Movies_data!$D$1:$D$41,"not found")</f>
        <v>Romance</v>
      </c>
      <c r="J1974" s="1" t="str">
        <f t="array" ref="J1974">_xlfn.XLOOKUP(G1974,Movies_data!$A$1:$A$41,Movies_data!$C$1:$C$41,"not found")</f>
        <v>Tamil</v>
      </c>
      <c r="K1974" s="1">
        <f t="array" ref="K1974">_xlfn.XLOOKUP(G1974,Movies_data!$A$1:$A$41,Movies_data!$H$1:$H$41,"Not Found")</f>
        <v>7.4</v>
      </c>
      <c r="L1974" s="1" t="str">
        <f t="array" ref="L1974">_xlfn.XLOOKUP(A1974,Booking_data!$A$1:$A$6001,Booking_data!$E$1:$E$6001,"not Found")</f>
        <v>C121</v>
      </c>
      <c r="M1974" s="1" t="str">
        <f t="array" ref="M1974">_xlfn.XLOOKUP(L1974,Cinemas_data!$A$1:$A$49,Cinemas_data!$I$1:$I$49,"not Found")</f>
        <v>#NAME?</v>
      </c>
      <c r="N1974" s="1" t="str">
        <f t="array" ref="N1974">_xlfn.XLOOKUP(L1974,Cinemas_data!$A$1:$A$49,Cinemas_data!$C$1:$C$49,"not Found")</f>
        <v>Noida</v>
      </c>
      <c r="O1974" s="1">
        <f t="array" ref="O1974">_xlfn.XLOOKUP(A1974,Booking_data!$A$1:$A$6001,Booking_data!$H$1:$H$6001,"not found")</f>
        <v>5</v>
      </c>
      <c r="P1974" s="1">
        <f t="array" ref="P1974">_xlfn.XLOOKUP(A1974,Booking_data!$A$1:$A$6001,Booking_data!$I$1:$I$6001,"not Found")</f>
        <v>240</v>
      </c>
      <c r="Q1974" s="1">
        <f t="shared" si="3"/>
        <v>1200</v>
      </c>
      <c r="R1974" s="1" t="str">
        <f t="array" ref="R1974">_xlfn.XLOOKUP(A1974,Booking_data!$A$1:$A$6001,Booking_data!$L$1:$L$6001,"Not Found")</f>
        <v>Credit Card</v>
      </c>
      <c r="S1974" s="1">
        <f t="array" ref="S1974">_xlfn.XLOOKUP(A1974,Booking_data!$A$1:$A$6001,Booking_data!$N$1:$N$6001,"not Found")</f>
        <v>18</v>
      </c>
      <c r="T1974" s="1" t="str">
        <f t="array" ref="T1974">_xlfn.XLOOKUP(A1974,Booking_data!$A$1:$A$6001,Booking_data!$O$1:$O$6001,"Not Found")</f>
        <v>Male</v>
      </c>
      <c r="U1974" s="1" t="str">
        <f t="shared" si="4"/>
        <v>Youngster</v>
      </c>
      <c r="V1974" s="1" t="str">
        <f t="shared" si="5"/>
        <v>High Booking</v>
      </c>
    </row>
    <row r="1975" ht="15.75" customHeight="1">
      <c r="A1975" s="1" t="s">
        <v>2289</v>
      </c>
      <c r="B1975" s="6">
        <v>46055.0</v>
      </c>
      <c r="C1975" s="6">
        <v>46055.0</v>
      </c>
      <c r="D1975" s="7">
        <v>0.7708333333333334</v>
      </c>
      <c r="E1975" s="1" t="str">
        <f t="shared" si="1"/>
        <v>Weekday</v>
      </c>
      <c r="F1975" s="1" t="str">
        <f t="shared" si="2"/>
        <v>Feb</v>
      </c>
      <c r="G1975" s="1" t="str">
        <f t="array" ref="G1975">_xlfn.XLOOKUP(A1975,Booking_data!$A$1:$A$6001,Booking_data!$D$1:$D$6001,"not found")</f>
        <v>M022</v>
      </c>
      <c r="H1975" s="1" t="str">
        <f t="array" ref="H1975">_xlfn.XLOOKUP(G1975,Movies_data!$A$1:$A$41,Movies_data!$B$1:$B$41,"not found")</f>
        <v>12th Fail</v>
      </c>
      <c r="I1975" s="1" t="str">
        <f t="array" ref="I1975">_xlfn.XLOOKUP(G1975,Movies_data!$A$1:$A$41,Movies_data!$D$1:$D$41,"not found")</f>
        <v>Drama</v>
      </c>
      <c r="J1975" s="1" t="str">
        <f t="array" ref="J1975">_xlfn.XLOOKUP(G1975,Movies_data!$A$1:$A$41,Movies_data!$C$1:$C$41,"not found")</f>
        <v>Hindi</v>
      </c>
      <c r="K1975" s="1">
        <f t="array" ref="K1975">_xlfn.XLOOKUP(G1975,Movies_data!$A$1:$A$41,Movies_data!$H$1:$H$41,"Not Found")</f>
        <v>9</v>
      </c>
      <c r="L1975" s="1" t="str">
        <f t="array" ref="L1975">_xlfn.XLOOKUP(A1975,Booking_data!$A$1:$A$6001,Booking_data!$E$1:$E$6001,"not Found")</f>
        <v>C053</v>
      </c>
      <c r="M1975" s="1" t="str">
        <f t="array" ref="M1975">_xlfn.XLOOKUP(L1975,Cinemas_data!$A$1:$A$49,Cinemas_data!$I$1:$I$49,"not Found")</f>
        <v>#NAME?</v>
      </c>
      <c r="N1975" s="1" t="str">
        <f t="array" ref="N1975">_xlfn.XLOOKUP(L1975,Cinemas_data!$A$1:$A$49,Cinemas_data!$C$1:$C$49,"not Found")</f>
        <v>Bengaluru</v>
      </c>
      <c r="O1975" s="1">
        <f t="array" ref="O1975">_xlfn.XLOOKUP(A1975,Booking_data!$A$1:$A$6001,Booking_data!$H$1:$H$6001,"not found")</f>
        <v>5</v>
      </c>
      <c r="P1975" s="1">
        <f t="array" ref="P1975">_xlfn.XLOOKUP(A1975,Booking_data!$A$1:$A$6001,Booking_data!$I$1:$I$6001,"not Found")</f>
        <v>440</v>
      </c>
      <c r="Q1975" s="1">
        <f t="shared" si="3"/>
        <v>2200</v>
      </c>
      <c r="R1975" s="1" t="str">
        <f t="array" ref="R1975">_xlfn.XLOOKUP(A1975,Booking_data!$A$1:$A$6001,Booking_data!$L$1:$L$6001,"Not Found")</f>
        <v>UPI</v>
      </c>
      <c r="S1975" s="1">
        <f t="array" ref="S1975">_xlfn.XLOOKUP(A1975,Booking_data!$A$1:$A$6001,Booking_data!$N$1:$N$6001,"not Found")</f>
        <v>48</v>
      </c>
      <c r="T1975" s="1" t="str">
        <f t="array" ref="T1975">_xlfn.XLOOKUP(A1975,Booking_data!$A$1:$A$6001,Booking_data!$O$1:$O$6001,"Not Found")</f>
        <v>Male</v>
      </c>
      <c r="U1975" s="1" t="str">
        <f t="shared" si="4"/>
        <v>Above 45</v>
      </c>
      <c r="V1975" s="1" t="str">
        <f t="shared" si="5"/>
        <v>High Booking</v>
      </c>
    </row>
    <row r="1976" ht="15.75" customHeight="1">
      <c r="A1976" s="1" t="s">
        <v>2290</v>
      </c>
      <c r="B1976" s="6">
        <v>46058.0</v>
      </c>
      <c r="C1976" s="6">
        <v>46063.0</v>
      </c>
      <c r="D1976" s="7">
        <v>0.3958333333333333</v>
      </c>
      <c r="E1976" s="1" t="str">
        <f t="shared" si="1"/>
        <v>Weekday</v>
      </c>
      <c r="F1976" s="1" t="str">
        <f t="shared" si="2"/>
        <v>Feb</v>
      </c>
      <c r="G1976" s="1" t="str">
        <f t="array" ref="G1976">_xlfn.XLOOKUP(A1976,Booking_data!$A$1:$A$6001,Booking_data!$D$1:$D$6001,"not found")</f>
        <v>M004</v>
      </c>
      <c r="H1976" s="1" t="str">
        <f t="array" ref="H1976">_xlfn.XLOOKUP(G1976,Movies_data!$A$1:$A$41,Movies_data!$B$1:$B$41,"not found")</f>
        <v>Ponniyin Selvan I</v>
      </c>
      <c r="I1976" s="1" t="str">
        <f t="array" ref="I1976">_xlfn.XLOOKUP(G1976,Movies_data!$A$1:$A$41,Movies_data!$D$1:$D$41,"not found")</f>
        <v>Drama</v>
      </c>
      <c r="J1976" s="1" t="str">
        <f t="array" ref="J1976">_xlfn.XLOOKUP(G1976,Movies_data!$A$1:$A$41,Movies_data!$C$1:$C$41,"not found")</f>
        <v>Tamil</v>
      </c>
      <c r="K1976" s="1">
        <f t="array" ref="K1976">_xlfn.XLOOKUP(G1976,Movies_data!$A$1:$A$41,Movies_data!$H$1:$H$41,"Not Found")</f>
        <v>7.6</v>
      </c>
      <c r="L1976" s="1" t="str">
        <f t="array" ref="L1976">_xlfn.XLOOKUP(A1976,Booking_data!$A$1:$A$6001,Booking_data!$E$1:$E$6001,"not Found")</f>
        <v>C162</v>
      </c>
      <c r="M1976" s="1" t="str">
        <f t="array" ref="M1976">_xlfn.XLOOKUP(L1976,Cinemas_data!$A$1:$A$49,Cinemas_data!$I$1:$I$49,"not Found")</f>
        <v>#NAME?</v>
      </c>
      <c r="N1976" s="1" t="str">
        <f t="array" ref="N1976">_xlfn.XLOOKUP(L1976,Cinemas_data!$A$1:$A$49,Cinemas_data!$C$1:$C$49,"not Found")</f>
        <v>Thiruvananthapuram</v>
      </c>
      <c r="O1976" s="1">
        <f t="array" ref="O1976">_xlfn.XLOOKUP(A1976,Booking_data!$A$1:$A$6001,Booking_data!$H$1:$H$6001,"not found")</f>
        <v>3</v>
      </c>
      <c r="P1976" s="1">
        <f t="array" ref="P1976">_xlfn.XLOOKUP(A1976,Booking_data!$A$1:$A$6001,Booking_data!$I$1:$I$6001,"not Found")</f>
        <v>240</v>
      </c>
      <c r="Q1976" s="1">
        <f t="shared" si="3"/>
        <v>720</v>
      </c>
      <c r="R1976" s="1" t="str">
        <f t="array" ref="R1976">_xlfn.XLOOKUP(A1976,Booking_data!$A$1:$A$6001,Booking_data!$L$1:$L$6001,"Not Found")</f>
        <v>Net Banking</v>
      </c>
      <c r="S1976" s="1">
        <f t="array" ref="S1976">_xlfn.XLOOKUP(A1976,Booking_data!$A$1:$A$6001,Booking_data!$N$1:$N$6001,"not Found")</f>
        <v>56</v>
      </c>
      <c r="T1976" s="1" t="str">
        <f t="array" ref="T1976">_xlfn.XLOOKUP(A1976,Booking_data!$A$1:$A$6001,Booking_data!$O$1:$O$6001,"Not Found")</f>
        <v>Male</v>
      </c>
      <c r="U1976" s="1" t="str">
        <f t="shared" si="4"/>
        <v>Above 45</v>
      </c>
      <c r="V1976" s="1" t="str">
        <f t="shared" si="5"/>
        <v>Medium Booking</v>
      </c>
    </row>
    <row r="1977" ht="15.75" customHeight="1">
      <c r="A1977" s="1" t="s">
        <v>2291</v>
      </c>
      <c r="B1977" s="6">
        <v>46041.0</v>
      </c>
      <c r="C1977" s="6">
        <v>46041.0</v>
      </c>
      <c r="D1977" s="7">
        <v>0.9375</v>
      </c>
      <c r="E1977" s="1" t="str">
        <f t="shared" si="1"/>
        <v>Weekday</v>
      </c>
      <c r="F1977" s="1" t="str">
        <f t="shared" si="2"/>
        <v>Jan</v>
      </c>
      <c r="G1977" s="1" t="str">
        <f t="array" ref="G1977">_xlfn.XLOOKUP(A1977,Booking_data!$A$1:$A$6001,Booking_data!$D$1:$D$6001,"not found")</f>
        <v>M032</v>
      </c>
      <c r="H1977" s="1" t="str">
        <f t="array" ref="H1977">_xlfn.XLOOKUP(G1977,Movies_data!$A$1:$A$41,Movies_data!$B$1:$B$41,"not found")</f>
        <v>Premam</v>
      </c>
      <c r="I1977" s="1" t="str">
        <f t="array" ref="I1977">_xlfn.XLOOKUP(G1977,Movies_data!$A$1:$A$41,Movies_data!$D$1:$D$41,"not found")</f>
        <v>Romance</v>
      </c>
      <c r="J1977" s="1" t="str">
        <f t="array" ref="J1977">_xlfn.XLOOKUP(G1977,Movies_data!$A$1:$A$41,Movies_data!$C$1:$C$41,"not found")</f>
        <v>Malayalam</v>
      </c>
      <c r="K1977" s="1">
        <f t="array" ref="K1977">_xlfn.XLOOKUP(G1977,Movies_data!$A$1:$A$41,Movies_data!$H$1:$H$41,"Not Found")</f>
        <v>8.3</v>
      </c>
      <c r="L1977" s="1" t="str">
        <f t="array" ref="L1977">_xlfn.XLOOKUP(A1977,Booking_data!$A$1:$A$6001,Booking_data!$E$1:$E$6001,"not Found")</f>
        <v>C161</v>
      </c>
      <c r="M1977" s="1" t="str">
        <f t="array" ref="M1977">_xlfn.XLOOKUP(L1977,Cinemas_data!$A$1:$A$49,Cinemas_data!$I$1:$I$49,"not Found")</f>
        <v>#NAME?</v>
      </c>
      <c r="N1977" s="1" t="str">
        <f t="array" ref="N1977">_xlfn.XLOOKUP(L1977,Cinemas_data!$A$1:$A$49,Cinemas_data!$C$1:$C$49,"not Found")</f>
        <v>Thiruvananthapuram</v>
      </c>
      <c r="O1977" s="1">
        <f t="array" ref="O1977">_xlfn.XLOOKUP(A1977,Booking_data!$A$1:$A$6001,Booking_data!$H$1:$H$6001,"not found")</f>
        <v>2</v>
      </c>
      <c r="P1977" s="1">
        <f t="array" ref="P1977">_xlfn.XLOOKUP(A1977,Booking_data!$A$1:$A$6001,Booking_data!$I$1:$I$6001,"not Found")</f>
        <v>280</v>
      </c>
      <c r="Q1977" s="1">
        <f t="shared" si="3"/>
        <v>560</v>
      </c>
      <c r="R1977" s="1" t="str">
        <f t="array" ref="R1977">_xlfn.XLOOKUP(A1977,Booking_data!$A$1:$A$6001,Booking_data!$L$1:$L$6001,"Not Found")</f>
        <v>Debit Card</v>
      </c>
      <c r="S1977" s="1">
        <f t="array" ref="S1977">_xlfn.XLOOKUP(A1977,Booking_data!$A$1:$A$6001,Booking_data!$N$1:$N$6001,"not Found")</f>
        <v>31</v>
      </c>
      <c r="T1977" s="1" t="str">
        <f t="array" ref="T1977">_xlfn.XLOOKUP(A1977,Booking_data!$A$1:$A$6001,Booking_data!$O$1:$O$6001,"Not Found")</f>
        <v>Other</v>
      </c>
      <c r="U1977" s="1" t="str">
        <f t="shared" si="4"/>
        <v>Middle Age</v>
      </c>
      <c r="V1977" s="1" t="str">
        <f t="shared" si="5"/>
        <v>Low Booking</v>
      </c>
    </row>
    <row r="1978" ht="15.75" customHeight="1">
      <c r="A1978" s="1" t="s">
        <v>2292</v>
      </c>
      <c r="B1978" s="6">
        <v>46200.0</v>
      </c>
      <c r="C1978" s="6">
        <v>46207.0</v>
      </c>
      <c r="D1978" s="7">
        <v>0.9375</v>
      </c>
      <c r="E1978" s="1" t="str">
        <f t="shared" si="1"/>
        <v>Weekend</v>
      </c>
      <c r="F1978" s="1" t="str">
        <f t="shared" si="2"/>
        <v>Jun</v>
      </c>
      <c r="G1978" s="1" t="str">
        <f t="array" ref="G1978">_xlfn.XLOOKUP(A1978,Booking_data!$A$1:$A$6001,Booking_data!$D$1:$D$6001,"not found")</f>
        <v>M040</v>
      </c>
      <c r="H1978" s="1" t="str">
        <f t="array" ref="H1978">_xlfn.XLOOKUP(G1978,Movies_data!$A$1:$A$41,Movies_data!$B$1:$B$41,"not found")</f>
        <v>Inside Out 2</v>
      </c>
      <c r="I1978" s="1" t="str">
        <f t="array" ref="I1978">_xlfn.XLOOKUP(G1978,Movies_data!$A$1:$A$41,Movies_data!$D$1:$D$41,"not found")</f>
        <v>Animation</v>
      </c>
      <c r="J1978" s="1" t="str">
        <f t="array" ref="J1978">_xlfn.XLOOKUP(G1978,Movies_data!$A$1:$A$41,Movies_data!$C$1:$C$41,"not found")</f>
        <v>English</v>
      </c>
      <c r="K1978" s="1">
        <f t="array" ref="K1978">_xlfn.XLOOKUP(G1978,Movies_data!$A$1:$A$41,Movies_data!$H$1:$H$41,"Not Found")</f>
        <v>7.6</v>
      </c>
      <c r="L1978" s="1" t="str">
        <f t="array" ref="L1978">_xlfn.XLOOKUP(A1978,Booking_data!$A$1:$A$6001,Booking_data!$E$1:$E$6001,"not Found")</f>
        <v>C031</v>
      </c>
      <c r="M1978" s="1" t="str">
        <f t="array" ref="M1978">_xlfn.XLOOKUP(L1978,Cinemas_data!$A$1:$A$49,Cinemas_data!$I$1:$I$49,"not Found")</f>
        <v>#NAME?</v>
      </c>
      <c r="N1978" s="1" t="str">
        <f t="array" ref="N1978">_xlfn.XLOOKUP(L1978,Cinemas_data!$A$1:$A$49,Cinemas_data!$C$1:$C$49,"not Found")</f>
        <v>Madurai</v>
      </c>
      <c r="O1978" s="1">
        <f t="array" ref="O1978">_xlfn.XLOOKUP(A1978,Booking_data!$A$1:$A$6001,Booking_data!$H$1:$H$6001,"not found")</f>
        <v>4</v>
      </c>
      <c r="P1978" s="1">
        <f t="array" ref="P1978">_xlfn.XLOOKUP(A1978,Booking_data!$A$1:$A$6001,Booking_data!$I$1:$I$6001,"not Found")</f>
        <v>420</v>
      </c>
      <c r="Q1978" s="1">
        <f t="shared" si="3"/>
        <v>1680</v>
      </c>
      <c r="R1978" s="1" t="str">
        <f t="array" ref="R1978">_xlfn.XLOOKUP(A1978,Booking_data!$A$1:$A$6001,Booking_data!$L$1:$L$6001,"Not Found")</f>
        <v>Wallet</v>
      </c>
      <c r="S1978" s="1">
        <f t="array" ref="S1978">_xlfn.XLOOKUP(A1978,Booking_data!$A$1:$A$6001,Booking_data!$N$1:$N$6001,"not Found")</f>
        <v>25</v>
      </c>
      <c r="T1978" s="1" t="str">
        <f t="array" ref="T1978">_xlfn.XLOOKUP(A1978,Booking_data!$A$1:$A$6001,Booking_data!$O$1:$O$6001,"Not Found")</f>
        <v>Other</v>
      </c>
      <c r="U1978" s="1" t="str">
        <f t="shared" si="4"/>
        <v>Youngster</v>
      </c>
      <c r="V1978" s="1" t="str">
        <f t="shared" si="5"/>
        <v>Medium Booking</v>
      </c>
    </row>
    <row r="1979" ht="15.75" customHeight="1">
      <c r="A1979" s="1" t="s">
        <v>2293</v>
      </c>
      <c r="B1979" s="6">
        <v>46050.0</v>
      </c>
      <c r="C1979" s="6">
        <v>46056.0</v>
      </c>
      <c r="D1979" s="7">
        <v>0.6458333333333334</v>
      </c>
      <c r="E1979" s="1" t="str">
        <f t="shared" si="1"/>
        <v>Weekday</v>
      </c>
      <c r="F1979" s="1" t="str">
        <f t="shared" si="2"/>
        <v>Jan</v>
      </c>
      <c r="G1979" s="1" t="str">
        <f t="array" ref="G1979">_xlfn.XLOOKUP(A1979,Booking_data!$A$1:$A$6001,Booking_data!$D$1:$D$6001,"not found")</f>
        <v>M010</v>
      </c>
      <c r="H1979" s="1" t="str">
        <f t="array" ref="H1979">_xlfn.XLOOKUP(G1979,Movies_data!$A$1:$A$41,Movies_data!$B$1:$B$41,"not found")</f>
        <v>Captain Miller</v>
      </c>
      <c r="I1979" s="1" t="str">
        <f t="array" ref="I1979">_xlfn.XLOOKUP(G1979,Movies_data!$A$1:$A$41,Movies_data!$D$1:$D$41,"not found")</f>
        <v>Action</v>
      </c>
      <c r="J1979" s="1" t="str">
        <f t="array" ref="J1979">_xlfn.XLOOKUP(G1979,Movies_data!$A$1:$A$41,Movies_data!$C$1:$C$41,"not found")</f>
        <v>Tamil</v>
      </c>
      <c r="K1979" s="1">
        <f t="array" ref="K1979">_xlfn.XLOOKUP(G1979,Movies_data!$A$1:$A$41,Movies_data!$H$1:$H$41,"Not Found")</f>
        <v>7</v>
      </c>
      <c r="L1979" s="1" t="str">
        <f t="array" ref="L1979">_xlfn.XLOOKUP(A1979,Booking_data!$A$1:$A$6001,Booking_data!$E$1:$E$6001,"not Found")</f>
        <v>C141</v>
      </c>
      <c r="M1979" s="1" t="str">
        <f t="array" ref="M1979">_xlfn.XLOOKUP(L1979,Cinemas_data!$A$1:$A$49,Cinemas_data!$I$1:$I$49,"not Found")</f>
        <v>#NAME?</v>
      </c>
      <c r="N1979" s="1" t="str">
        <f t="array" ref="N1979">_xlfn.XLOOKUP(L1979,Cinemas_data!$A$1:$A$49,Cinemas_data!$C$1:$C$49,"not Found")</f>
        <v>Ahmedabad</v>
      </c>
      <c r="O1979" s="1">
        <f t="array" ref="O1979">_xlfn.XLOOKUP(A1979,Booking_data!$A$1:$A$6001,Booking_data!$H$1:$H$6001,"not found")</f>
        <v>2</v>
      </c>
      <c r="P1979" s="1">
        <f t="array" ref="P1979">_xlfn.XLOOKUP(A1979,Booking_data!$A$1:$A$6001,Booking_data!$I$1:$I$6001,"not Found")</f>
        <v>320</v>
      </c>
      <c r="Q1979" s="1">
        <f t="shared" si="3"/>
        <v>640</v>
      </c>
      <c r="R1979" s="1" t="str">
        <f t="array" ref="R1979">_xlfn.XLOOKUP(A1979,Booking_data!$A$1:$A$6001,Booking_data!$L$1:$L$6001,"Not Found")</f>
        <v>Wallet</v>
      </c>
      <c r="S1979" s="1">
        <f t="array" ref="S1979">_xlfn.XLOOKUP(A1979,Booking_data!$A$1:$A$6001,Booking_data!$N$1:$N$6001,"not Found")</f>
        <v>44</v>
      </c>
      <c r="T1979" s="1" t="str">
        <f t="array" ref="T1979">_xlfn.XLOOKUP(A1979,Booking_data!$A$1:$A$6001,Booking_data!$O$1:$O$6001,"Not Found")</f>
        <v>Other</v>
      </c>
      <c r="U1979" s="1" t="str">
        <f t="shared" si="4"/>
        <v>Middle Age</v>
      </c>
      <c r="V1979" s="1" t="str">
        <f t="shared" si="5"/>
        <v>Low Booking</v>
      </c>
    </row>
    <row r="1980" ht="15.75" customHeight="1">
      <c r="A1980" s="1" t="s">
        <v>2294</v>
      </c>
      <c r="B1980" s="6">
        <v>46157.0</v>
      </c>
      <c r="C1980" s="6">
        <v>46160.0</v>
      </c>
      <c r="D1980" s="7">
        <v>0.53125</v>
      </c>
      <c r="E1980" s="1" t="str">
        <f t="shared" si="1"/>
        <v>Weekday</v>
      </c>
      <c r="F1980" s="1" t="str">
        <f t="shared" si="2"/>
        <v>May</v>
      </c>
      <c r="G1980" s="1" t="str">
        <f t="array" ref="G1980">_xlfn.XLOOKUP(A1980,Booking_data!$A$1:$A$6001,Booking_data!$D$1:$D$6001,"not found")</f>
        <v>M005</v>
      </c>
      <c r="H1980" s="1" t="str">
        <f t="array" ref="H1980">_xlfn.XLOOKUP(G1980,Movies_data!$A$1:$A$41,Movies_data!$B$1:$B$41,"not found")</f>
        <v>Ponniyin Selvan II</v>
      </c>
      <c r="I1980" s="1" t="str">
        <f t="array" ref="I1980">_xlfn.XLOOKUP(G1980,Movies_data!$A$1:$A$41,Movies_data!$D$1:$D$41,"not found")</f>
        <v>Drama</v>
      </c>
      <c r="J1980" s="1" t="str">
        <f t="array" ref="J1980">_xlfn.XLOOKUP(G1980,Movies_data!$A$1:$A$41,Movies_data!$C$1:$C$41,"not found")</f>
        <v>Tamil</v>
      </c>
      <c r="K1980" s="1">
        <f t="array" ref="K1980">_xlfn.XLOOKUP(G1980,Movies_data!$A$1:$A$41,Movies_data!$H$1:$H$41,"Not Found")</f>
        <v>7.3</v>
      </c>
      <c r="L1980" s="1" t="str">
        <f t="array" ref="L1980">_xlfn.XLOOKUP(A1980,Booking_data!$A$1:$A$6001,Booking_data!$E$1:$E$6001,"not Found")</f>
        <v>C063</v>
      </c>
      <c r="M1980" s="1" t="str">
        <f t="array" ref="M1980">_xlfn.XLOOKUP(L1980,Cinemas_data!$A$1:$A$49,Cinemas_data!$I$1:$I$49,"not Found")</f>
        <v>#NAME?</v>
      </c>
      <c r="N1980" s="1" t="str">
        <f t="array" ref="N1980">_xlfn.XLOOKUP(L1980,Cinemas_data!$A$1:$A$49,Cinemas_data!$C$1:$C$49,"not Found")</f>
        <v>Mysuru</v>
      </c>
      <c r="O1980" s="1">
        <f t="array" ref="O1980">_xlfn.XLOOKUP(A1980,Booking_data!$A$1:$A$6001,Booking_data!$H$1:$H$6001,"not found")</f>
        <v>1</v>
      </c>
      <c r="P1980" s="1">
        <f t="array" ref="P1980">_xlfn.XLOOKUP(A1980,Booking_data!$A$1:$A$6001,Booking_data!$I$1:$I$6001,"not Found")</f>
        <v>240</v>
      </c>
      <c r="Q1980" s="1">
        <f t="shared" si="3"/>
        <v>240</v>
      </c>
      <c r="R1980" s="1" t="str">
        <f t="array" ref="R1980">_xlfn.XLOOKUP(A1980,Booking_data!$A$1:$A$6001,Booking_data!$L$1:$L$6001,"Not Found")</f>
        <v>Debit Card</v>
      </c>
      <c r="S1980" s="1">
        <f t="array" ref="S1980">_xlfn.XLOOKUP(A1980,Booking_data!$A$1:$A$6001,Booking_data!$N$1:$N$6001,"not Found")</f>
        <v>36</v>
      </c>
      <c r="T1980" s="1" t="str">
        <f t="array" ref="T1980">_xlfn.XLOOKUP(A1980,Booking_data!$A$1:$A$6001,Booking_data!$O$1:$O$6001,"Not Found")</f>
        <v>Male</v>
      </c>
      <c r="U1980" s="1" t="str">
        <f t="shared" si="4"/>
        <v>Middle Age</v>
      </c>
      <c r="V1980" s="1" t="str">
        <f t="shared" si="5"/>
        <v>Low Booking</v>
      </c>
    </row>
    <row r="1981" ht="15.75" customHeight="1">
      <c r="A1981" s="1" t="s">
        <v>2295</v>
      </c>
      <c r="B1981" s="6">
        <v>46182.0</v>
      </c>
      <c r="C1981" s="6">
        <v>46185.0</v>
      </c>
      <c r="D1981" s="7">
        <v>0.8854166666666666</v>
      </c>
      <c r="E1981" s="1" t="str">
        <f t="shared" si="1"/>
        <v>Weekday</v>
      </c>
      <c r="F1981" s="1" t="str">
        <f t="shared" si="2"/>
        <v>Jun</v>
      </c>
      <c r="G1981" s="1" t="str">
        <f t="array" ref="G1981">_xlfn.XLOOKUP(A1981,Booking_data!$A$1:$A$6001,Booking_data!$D$1:$D$6001,"not found")</f>
        <v>M038</v>
      </c>
      <c r="H1981" s="1" t="str">
        <f t="array" ref="H1981">_xlfn.XLOOKUP(G1981,Movies_data!$A$1:$A$41,Movies_data!$B$1:$B$41,"not found")</f>
        <v>Barbie</v>
      </c>
      <c r="I1981" s="1" t="str">
        <f t="array" ref="I1981">_xlfn.XLOOKUP(G1981,Movies_data!$A$1:$A$41,Movies_data!$D$1:$D$41,"not found")</f>
        <v>Comedy</v>
      </c>
      <c r="J1981" s="1" t="str">
        <f t="array" ref="J1981">_xlfn.XLOOKUP(G1981,Movies_data!$A$1:$A$41,Movies_data!$C$1:$C$41,"not found")</f>
        <v>English</v>
      </c>
      <c r="K1981" s="1">
        <f t="array" ref="K1981">_xlfn.XLOOKUP(G1981,Movies_data!$A$1:$A$41,Movies_data!$H$1:$H$41,"Not Found")</f>
        <v>6.8</v>
      </c>
      <c r="L1981" s="1" t="str">
        <f t="array" ref="L1981">_xlfn.XLOOKUP(A1981,Booking_data!$A$1:$A$6001,Booking_data!$E$1:$E$6001,"not Found")</f>
        <v>C043</v>
      </c>
      <c r="M1981" s="1" t="str">
        <f t="array" ref="M1981">_xlfn.XLOOKUP(L1981,Cinemas_data!$A$1:$A$49,Cinemas_data!$I$1:$I$49,"not Found")</f>
        <v>#NAME?</v>
      </c>
      <c r="N1981" s="1" t="str">
        <f t="array" ref="N1981">_xlfn.XLOOKUP(L1981,Cinemas_data!$A$1:$A$49,Cinemas_data!$C$1:$C$49,"not Found")</f>
        <v>Salem</v>
      </c>
      <c r="O1981" s="1">
        <f t="array" ref="O1981">_xlfn.XLOOKUP(A1981,Booking_data!$A$1:$A$6001,Booking_data!$H$1:$H$6001,"not found")</f>
        <v>4</v>
      </c>
      <c r="P1981" s="1">
        <f t="array" ref="P1981">_xlfn.XLOOKUP(A1981,Booking_data!$A$1:$A$6001,Booking_data!$I$1:$I$6001,"not Found")</f>
        <v>200</v>
      </c>
      <c r="Q1981" s="1">
        <f t="shared" si="3"/>
        <v>800</v>
      </c>
      <c r="R1981" s="1" t="str">
        <f t="array" ref="R1981">_xlfn.XLOOKUP(A1981,Booking_data!$A$1:$A$6001,Booking_data!$L$1:$L$6001,"Not Found")</f>
        <v>Net Banking</v>
      </c>
      <c r="S1981" s="1">
        <f t="array" ref="S1981">_xlfn.XLOOKUP(A1981,Booking_data!$A$1:$A$6001,Booking_data!$N$1:$N$6001,"not Found")</f>
        <v>33</v>
      </c>
      <c r="T1981" s="1" t="str">
        <f t="array" ref="T1981">_xlfn.XLOOKUP(A1981,Booking_data!$A$1:$A$6001,Booking_data!$O$1:$O$6001,"Not Found")</f>
        <v>Male</v>
      </c>
      <c r="U1981" s="1" t="str">
        <f t="shared" si="4"/>
        <v>Middle Age</v>
      </c>
      <c r="V1981" s="1" t="str">
        <f t="shared" si="5"/>
        <v>Medium Booking</v>
      </c>
    </row>
    <row r="1982" ht="15.75" customHeight="1">
      <c r="A1982" s="1" t="s">
        <v>2296</v>
      </c>
      <c r="B1982" s="6">
        <v>46200.0</v>
      </c>
      <c r="C1982" s="6">
        <v>46204.0</v>
      </c>
      <c r="D1982" s="7">
        <v>0.8854166666666666</v>
      </c>
      <c r="E1982" s="1" t="str">
        <f t="shared" si="1"/>
        <v>Weekend</v>
      </c>
      <c r="F1982" s="1" t="str">
        <f t="shared" si="2"/>
        <v>Jun</v>
      </c>
      <c r="G1982" s="1" t="str">
        <f t="array" ref="G1982">_xlfn.XLOOKUP(A1982,Booking_data!$A$1:$A$6001,Booking_data!$D$1:$D$6001,"not found")</f>
        <v>M014</v>
      </c>
      <c r="H1982" s="1" t="str">
        <f t="array" ref="H1982">_xlfn.XLOOKUP(G1982,Movies_data!$A$1:$A$41,Movies_data!$B$1:$B$41,"not found")</f>
        <v>Hi Nanna</v>
      </c>
      <c r="I1982" s="1" t="str">
        <f t="array" ref="I1982">_xlfn.XLOOKUP(G1982,Movies_data!$A$1:$A$41,Movies_data!$D$1:$D$41,"not found")</f>
        <v>Romance</v>
      </c>
      <c r="J1982" s="1" t="str">
        <f t="array" ref="J1982">_xlfn.XLOOKUP(G1982,Movies_data!$A$1:$A$41,Movies_data!$C$1:$C$41,"not found")</f>
        <v>Telugu</v>
      </c>
      <c r="K1982" s="1">
        <f t="array" ref="K1982">_xlfn.XLOOKUP(G1982,Movies_data!$A$1:$A$41,Movies_data!$H$1:$H$41,"Not Found")</f>
        <v>8</v>
      </c>
      <c r="L1982" s="1" t="str">
        <f t="array" ref="L1982">_xlfn.XLOOKUP(A1982,Booking_data!$A$1:$A$6001,Booking_data!$E$1:$E$6001,"not Found")</f>
        <v>C061</v>
      </c>
      <c r="M1982" s="1" t="str">
        <f t="array" ref="M1982">_xlfn.XLOOKUP(L1982,Cinemas_data!$A$1:$A$49,Cinemas_data!$I$1:$I$49,"not Found")</f>
        <v>#NAME?</v>
      </c>
      <c r="N1982" s="1" t="str">
        <f t="array" ref="N1982">_xlfn.XLOOKUP(L1982,Cinemas_data!$A$1:$A$49,Cinemas_data!$C$1:$C$49,"not Found")</f>
        <v>Mysuru</v>
      </c>
      <c r="O1982" s="1">
        <f t="array" ref="O1982">_xlfn.XLOOKUP(A1982,Booking_data!$A$1:$A$6001,Booking_data!$H$1:$H$6001,"not found")</f>
        <v>1</v>
      </c>
      <c r="P1982" s="1">
        <f t="array" ref="P1982">_xlfn.XLOOKUP(A1982,Booking_data!$A$1:$A$6001,Booking_data!$I$1:$I$6001,"not Found")</f>
        <v>340</v>
      </c>
      <c r="Q1982" s="1">
        <f t="shared" si="3"/>
        <v>340</v>
      </c>
      <c r="R1982" s="1" t="str">
        <f t="array" ref="R1982">_xlfn.XLOOKUP(A1982,Booking_data!$A$1:$A$6001,Booking_data!$L$1:$L$6001,"Not Found")</f>
        <v>UPI</v>
      </c>
      <c r="S1982" s="1">
        <f t="array" ref="S1982">_xlfn.XLOOKUP(A1982,Booking_data!$A$1:$A$6001,Booking_data!$N$1:$N$6001,"not Found")</f>
        <v>58</v>
      </c>
      <c r="T1982" s="1" t="str">
        <f t="array" ref="T1982">_xlfn.XLOOKUP(A1982,Booking_data!$A$1:$A$6001,Booking_data!$O$1:$O$6001,"Not Found")</f>
        <v>Female</v>
      </c>
      <c r="U1982" s="1" t="str">
        <f t="shared" si="4"/>
        <v>Above 45</v>
      </c>
      <c r="V1982" s="1" t="str">
        <f t="shared" si="5"/>
        <v>Low Booking</v>
      </c>
    </row>
    <row r="1983" ht="15.75" customHeight="1">
      <c r="A1983" s="1" t="s">
        <v>2297</v>
      </c>
      <c r="B1983" s="6">
        <v>46202.0</v>
      </c>
      <c r="C1983" s="6">
        <v>46203.0</v>
      </c>
      <c r="D1983" s="7">
        <v>0.6458333333333334</v>
      </c>
      <c r="E1983" s="1" t="str">
        <f t="shared" si="1"/>
        <v>Weekday</v>
      </c>
      <c r="F1983" s="1" t="str">
        <f t="shared" si="2"/>
        <v>Jun</v>
      </c>
      <c r="G1983" s="1" t="str">
        <f t="array" ref="G1983">_xlfn.XLOOKUP(A1983,Booking_data!$A$1:$A$6001,Booking_data!$D$1:$D$6001,"not found")</f>
        <v>M002</v>
      </c>
      <c r="H1983" s="1" t="str">
        <f t="array" ref="H1983">_xlfn.XLOOKUP(G1983,Movies_data!$A$1:$A$41,Movies_data!$B$1:$B$41,"not found")</f>
        <v>Jailer</v>
      </c>
      <c r="I1983" s="1" t="str">
        <f t="array" ref="I1983">_xlfn.XLOOKUP(G1983,Movies_data!$A$1:$A$41,Movies_data!$D$1:$D$41,"not found")</f>
        <v>Action</v>
      </c>
      <c r="J1983" s="1" t="str">
        <f t="array" ref="J1983">_xlfn.XLOOKUP(G1983,Movies_data!$A$1:$A$41,Movies_data!$C$1:$C$41,"not found")</f>
        <v>Tamil</v>
      </c>
      <c r="K1983" s="1">
        <f t="array" ref="K1983">_xlfn.XLOOKUP(G1983,Movies_data!$A$1:$A$41,Movies_data!$H$1:$H$41,"Not Found")</f>
        <v>7.1</v>
      </c>
      <c r="L1983" s="1" t="str">
        <f t="array" ref="L1983">_xlfn.XLOOKUP(A1983,Booking_data!$A$1:$A$6001,Booking_data!$E$1:$E$6001,"not Found")</f>
        <v>C092</v>
      </c>
      <c r="M1983" s="1" t="str">
        <f t="array" ref="M1983">_xlfn.XLOOKUP(L1983,Cinemas_data!$A$1:$A$49,Cinemas_data!$I$1:$I$49,"not Found")</f>
        <v>#NAME?</v>
      </c>
      <c r="N1983" s="1" t="str">
        <f t="array" ref="N1983">_xlfn.XLOOKUP(L1983,Cinemas_data!$A$1:$A$49,Cinemas_data!$C$1:$C$49,"not Found")</f>
        <v>Mumbai</v>
      </c>
      <c r="O1983" s="1">
        <f t="array" ref="O1983">_xlfn.XLOOKUP(A1983,Booking_data!$A$1:$A$6001,Booking_data!$H$1:$H$6001,"not found")</f>
        <v>2</v>
      </c>
      <c r="P1983" s="1">
        <f t="array" ref="P1983">_xlfn.XLOOKUP(A1983,Booking_data!$A$1:$A$6001,Booking_data!$I$1:$I$6001,"not Found")</f>
        <v>160</v>
      </c>
      <c r="Q1983" s="1">
        <f t="shared" si="3"/>
        <v>320</v>
      </c>
      <c r="R1983" s="1" t="str">
        <f t="array" ref="R1983">_xlfn.XLOOKUP(A1983,Booking_data!$A$1:$A$6001,Booking_data!$L$1:$L$6001,"Not Found")</f>
        <v>Wallet</v>
      </c>
      <c r="S1983" s="1">
        <f t="array" ref="S1983">_xlfn.XLOOKUP(A1983,Booking_data!$A$1:$A$6001,Booking_data!$N$1:$N$6001,"not Found")</f>
        <v>43</v>
      </c>
      <c r="T1983" s="1" t="str">
        <f t="array" ref="T1983">_xlfn.XLOOKUP(A1983,Booking_data!$A$1:$A$6001,Booking_data!$O$1:$O$6001,"Not Found")</f>
        <v>Other</v>
      </c>
      <c r="U1983" s="1" t="str">
        <f t="shared" si="4"/>
        <v>Middle Age</v>
      </c>
      <c r="V1983" s="1" t="str">
        <f t="shared" si="5"/>
        <v>Low Booking</v>
      </c>
    </row>
    <row r="1984" ht="15.75" customHeight="1">
      <c r="A1984" s="1" t="s">
        <v>2298</v>
      </c>
      <c r="B1984" s="6">
        <v>46194.0</v>
      </c>
      <c r="C1984" s="6">
        <v>46198.0</v>
      </c>
      <c r="D1984" s="7">
        <v>0.6458333333333334</v>
      </c>
      <c r="E1984" s="1" t="str">
        <f t="shared" si="1"/>
        <v>Weekend</v>
      </c>
      <c r="F1984" s="1" t="str">
        <f t="shared" si="2"/>
        <v>Jun</v>
      </c>
      <c r="G1984" s="1" t="str">
        <f t="array" ref="G1984">_xlfn.XLOOKUP(A1984,Booking_data!$A$1:$A$6001,Booking_data!$D$1:$D$6001,"not found")</f>
        <v>M033</v>
      </c>
      <c r="H1984" s="1" t="str">
        <f t="array" ref="H1984">_xlfn.XLOOKUP(G1984,Movies_data!$A$1:$A$41,Movies_data!$B$1:$B$41,"not found")</f>
        <v>Lucifer</v>
      </c>
      <c r="I1984" s="1" t="str">
        <f t="array" ref="I1984">_xlfn.XLOOKUP(G1984,Movies_data!$A$1:$A$41,Movies_data!$D$1:$D$41,"not found")</f>
        <v>Action</v>
      </c>
      <c r="J1984" s="1" t="str">
        <f t="array" ref="J1984">_xlfn.XLOOKUP(G1984,Movies_data!$A$1:$A$41,Movies_data!$C$1:$C$41,"not found")</f>
        <v>Malayalam</v>
      </c>
      <c r="K1984" s="1">
        <f t="array" ref="K1984">_xlfn.XLOOKUP(G1984,Movies_data!$A$1:$A$41,Movies_data!$H$1:$H$41,"Not Found")</f>
        <v>7.5</v>
      </c>
      <c r="L1984" s="1" t="str">
        <f t="array" ref="L1984">_xlfn.XLOOKUP(A1984,Booking_data!$A$1:$A$6001,Booking_data!$E$1:$E$6001,"not Found")</f>
        <v>C081</v>
      </c>
      <c r="M1984" s="1" t="str">
        <f t="array" ref="M1984">_xlfn.XLOOKUP(L1984,Cinemas_data!$A$1:$A$49,Cinemas_data!$I$1:$I$49,"not Found")</f>
        <v>#NAME?</v>
      </c>
      <c r="N1984" s="1" t="str">
        <f t="array" ref="N1984">_xlfn.XLOOKUP(L1984,Cinemas_data!$A$1:$A$49,Cinemas_data!$C$1:$C$49,"not Found")</f>
        <v>Vijayawada</v>
      </c>
      <c r="O1984" s="1">
        <f t="array" ref="O1984">_xlfn.XLOOKUP(A1984,Booking_data!$A$1:$A$6001,Booking_data!$H$1:$H$6001,"not found")</f>
        <v>3</v>
      </c>
      <c r="P1984" s="1">
        <f t="array" ref="P1984">_xlfn.XLOOKUP(A1984,Booking_data!$A$1:$A$6001,Booking_data!$I$1:$I$6001,"not Found")</f>
        <v>380</v>
      </c>
      <c r="Q1984" s="1">
        <f t="shared" si="3"/>
        <v>1140</v>
      </c>
      <c r="R1984" s="1" t="str">
        <f t="array" ref="R1984">_xlfn.XLOOKUP(A1984,Booking_data!$A$1:$A$6001,Booking_data!$L$1:$L$6001,"Not Found")</f>
        <v>Wallet</v>
      </c>
      <c r="S1984" s="1">
        <f t="array" ref="S1984">_xlfn.XLOOKUP(A1984,Booking_data!$A$1:$A$6001,Booking_data!$N$1:$N$6001,"not Found")</f>
        <v>32</v>
      </c>
      <c r="T1984" s="1" t="str">
        <f t="array" ref="T1984">_xlfn.XLOOKUP(A1984,Booking_data!$A$1:$A$6001,Booking_data!$O$1:$O$6001,"Not Found")</f>
        <v>Other</v>
      </c>
      <c r="U1984" s="1" t="str">
        <f t="shared" si="4"/>
        <v>Middle Age</v>
      </c>
      <c r="V1984" s="1" t="str">
        <f t="shared" si="5"/>
        <v>Medium Booking</v>
      </c>
    </row>
    <row r="1985" ht="15.75" customHeight="1">
      <c r="A1985" s="1" t="s">
        <v>2299</v>
      </c>
      <c r="B1985" s="6">
        <v>46114.0</v>
      </c>
      <c r="C1985" s="6">
        <v>46121.0</v>
      </c>
      <c r="D1985" s="7">
        <v>0.6458333333333334</v>
      </c>
      <c r="E1985" s="1" t="str">
        <f t="shared" si="1"/>
        <v>Weekday</v>
      </c>
      <c r="F1985" s="1" t="str">
        <f t="shared" si="2"/>
        <v>Apr</v>
      </c>
      <c r="G1985" s="1" t="str">
        <f t="array" ref="G1985">_xlfn.XLOOKUP(A1985,Booking_data!$A$1:$A$6001,Booking_data!$D$1:$D$6001,"not found")</f>
        <v>M035</v>
      </c>
      <c r="H1985" s="1" t="str">
        <f t="array" ref="H1985">_xlfn.XLOOKUP(G1985,Movies_data!$A$1:$A$41,Movies_data!$B$1:$B$41,"not found")</f>
        <v>Aavesham</v>
      </c>
      <c r="I1985" s="1" t="str">
        <f t="array" ref="I1985">_xlfn.XLOOKUP(G1985,Movies_data!$A$1:$A$41,Movies_data!$D$1:$D$41,"not found")</f>
        <v>Comedy</v>
      </c>
      <c r="J1985" s="1" t="str">
        <f t="array" ref="J1985">_xlfn.XLOOKUP(G1985,Movies_data!$A$1:$A$41,Movies_data!$C$1:$C$41,"not found")</f>
        <v>Malayalam</v>
      </c>
      <c r="K1985" s="1">
        <f t="array" ref="K1985">_xlfn.XLOOKUP(G1985,Movies_data!$A$1:$A$41,Movies_data!$H$1:$H$41,"Not Found")</f>
        <v>7.8</v>
      </c>
      <c r="L1985" s="1" t="str">
        <f t="array" ref="L1985">_xlfn.XLOOKUP(A1985,Booking_data!$A$1:$A$6001,Booking_data!$E$1:$E$6001,"not Found")</f>
        <v>C133</v>
      </c>
      <c r="M1985" s="1" t="str">
        <f t="array" ref="M1985">_xlfn.XLOOKUP(L1985,Cinemas_data!$A$1:$A$49,Cinemas_data!$I$1:$I$49,"not Found")</f>
        <v>#NAME?</v>
      </c>
      <c r="N1985" s="1" t="str">
        <f t="array" ref="N1985">_xlfn.XLOOKUP(L1985,Cinemas_data!$A$1:$A$49,Cinemas_data!$C$1:$C$49,"not Found")</f>
        <v>Kolkata</v>
      </c>
      <c r="O1985" s="1">
        <f t="array" ref="O1985">_xlfn.XLOOKUP(A1985,Booking_data!$A$1:$A$6001,Booking_data!$H$1:$H$6001,"not found")</f>
        <v>1</v>
      </c>
      <c r="P1985" s="1">
        <f t="array" ref="P1985">_xlfn.XLOOKUP(A1985,Booking_data!$A$1:$A$6001,Booking_data!$I$1:$I$6001,"not Found")</f>
        <v>280</v>
      </c>
      <c r="Q1985" s="1">
        <f t="shared" si="3"/>
        <v>280</v>
      </c>
      <c r="R1985" s="1" t="str">
        <f t="array" ref="R1985">_xlfn.XLOOKUP(A1985,Booking_data!$A$1:$A$6001,Booking_data!$L$1:$L$6001,"Not Found")</f>
        <v>Credit Card</v>
      </c>
      <c r="S1985" s="1">
        <f t="array" ref="S1985">_xlfn.XLOOKUP(A1985,Booking_data!$A$1:$A$6001,Booking_data!$N$1:$N$6001,"not Found")</f>
        <v>23</v>
      </c>
      <c r="T1985" s="1" t="str">
        <f t="array" ref="T1985">_xlfn.XLOOKUP(A1985,Booking_data!$A$1:$A$6001,Booking_data!$O$1:$O$6001,"Not Found")</f>
        <v>Other</v>
      </c>
      <c r="U1985" s="1" t="str">
        <f t="shared" si="4"/>
        <v>Youngster</v>
      </c>
      <c r="V1985" s="1" t="str">
        <f t="shared" si="5"/>
        <v>Low Booking</v>
      </c>
    </row>
    <row r="1986" ht="15.75" customHeight="1">
      <c r="A1986" s="1" t="s">
        <v>2300</v>
      </c>
      <c r="B1986" s="6">
        <v>46185.0</v>
      </c>
      <c r="C1986" s="6">
        <v>46191.0</v>
      </c>
      <c r="D1986" s="7">
        <v>0.9375</v>
      </c>
      <c r="E1986" s="1" t="str">
        <f t="shared" si="1"/>
        <v>Weekday</v>
      </c>
      <c r="F1986" s="1" t="str">
        <f t="shared" si="2"/>
        <v>Jun</v>
      </c>
      <c r="G1986" s="1" t="str">
        <f t="array" ref="G1986">_xlfn.XLOOKUP(A1986,Booking_data!$A$1:$A$6001,Booking_data!$D$1:$D$6001,"not found")</f>
        <v>M033</v>
      </c>
      <c r="H1986" s="1" t="str">
        <f t="array" ref="H1986">_xlfn.XLOOKUP(G1986,Movies_data!$A$1:$A$41,Movies_data!$B$1:$B$41,"not found")</f>
        <v>Lucifer</v>
      </c>
      <c r="I1986" s="1" t="str">
        <f t="array" ref="I1986">_xlfn.XLOOKUP(G1986,Movies_data!$A$1:$A$41,Movies_data!$D$1:$D$41,"not found")</f>
        <v>Action</v>
      </c>
      <c r="J1986" s="1" t="str">
        <f t="array" ref="J1986">_xlfn.XLOOKUP(G1986,Movies_data!$A$1:$A$41,Movies_data!$C$1:$C$41,"not found")</f>
        <v>Malayalam</v>
      </c>
      <c r="K1986" s="1">
        <f t="array" ref="K1986">_xlfn.XLOOKUP(G1986,Movies_data!$A$1:$A$41,Movies_data!$H$1:$H$41,"Not Found")</f>
        <v>7.5</v>
      </c>
      <c r="L1986" s="1" t="str">
        <f t="array" ref="L1986">_xlfn.XLOOKUP(A1986,Booking_data!$A$1:$A$6001,Booking_data!$E$1:$E$6001,"not Found")</f>
        <v>C152</v>
      </c>
      <c r="M1986" s="1" t="str">
        <f t="array" ref="M1986">_xlfn.XLOOKUP(L1986,Cinemas_data!$A$1:$A$49,Cinemas_data!$I$1:$I$49,"not Found")</f>
        <v>#NAME?</v>
      </c>
      <c r="N1986" s="1" t="str">
        <f t="array" ref="N1986">_xlfn.XLOOKUP(L1986,Cinemas_data!$A$1:$A$49,Cinemas_data!$C$1:$C$49,"not Found")</f>
        <v>Kochi</v>
      </c>
      <c r="O1986" s="1">
        <f t="array" ref="O1986">_xlfn.XLOOKUP(A1986,Booking_data!$A$1:$A$6001,Booking_data!$H$1:$H$6001,"not found")</f>
        <v>4</v>
      </c>
      <c r="P1986" s="1">
        <f t="array" ref="P1986">_xlfn.XLOOKUP(A1986,Booking_data!$A$1:$A$6001,Booking_data!$I$1:$I$6001,"not Found")</f>
        <v>260</v>
      </c>
      <c r="Q1986" s="1">
        <f t="shared" si="3"/>
        <v>1040</v>
      </c>
      <c r="R1986" s="1" t="str">
        <f t="array" ref="R1986">_xlfn.XLOOKUP(A1986,Booking_data!$A$1:$A$6001,Booking_data!$L$1:$L$6001,"Not Found")</f>
        <v>Net Banking</v>
      </c>
      <c r="S1986" s="1">
        <f t="array" ref="S1986">_xlfn.XLOOKUP(A1986,Booking_data!$A$1:$A$6001,Booking_data!$N$1:$N$6001,"not Found")</f>
        <v>49</v>
      </c>
      <c r="T1986" s="1" t="str">
        <f t="array" ref="T1986">_xlfn.XLOOKUP(A1986,Booking_data!$A$1:$A$6001,Booking_data!$O$1:$O$6001,"Not Found")</f>
        <v>Female</v>
      </c>
      <c r="U1986" s="1" t="str">
        <f t="shared" si="4"/>
        <v>Above 45</v>
      </c>
      <c r="V1986" s="1" t="str">
        <f t="shared" si="5"/>
        <v>Medium Booking</v>
      </c>
    </row>
    <row r="1987" ht="15.75" customHeight="1">
      <c r="A1987" s="1" t="s">
        <v>2301</v>
      </c>
      <c r="B1987" s="6">
        <v>46060.0</v>
      </c>
      <c r="C1987" s="6">
        <v>46062.0</v>
      </c>
      <c r="D1987" s="7">
        <v>0.9375</v>
      </c>
      <c r="E1987" s="1" t="str">
        <f t="shared" si="1"/>
        <v>Weekend</v>
      </c>
      <c r="F1987" s="1" t="str">
        <f t="shared" si="2"/>
        <v>Feb</v>
      </c>
      <c r="G1987" s="1" t="str">
        <f t="array" ref="G1987">_xlfn.XLOOKUP(A1987,Booking_data!$A$1:$A$6001,Booking_data!$D$1:$D$6001,"not found")</f>
        <v>M008</v>
      </c>
      <c r="H1987" s="1" t="str">
        <f t="array" ref="H1987">_xlfn.XLOOKUP(G1987,Movies_data!$A$1:$A$41,Movies_data!$B$1:$B$41,"not found")</f>
        <v>Love Today</v>
      </c>
      <c r="I1987" s="1" t="str">
        <f t="array" ref="I1987">_xlfn.XLOOKUP(G1987,Movies_data!$A$1:$A$41,Movies_data!$D$1:$D$41,"not found")</f>
        <v>Romance</v>
      </c>
      <c r="J1987" s="1" t="str">
        <f t="array" ref="J1987">_xlfn.XLOOKUP(G1987,Movies_data!$A$1:$A$41,Movies_data!$C$1:$C$41,"not found")</f>
        <v>Tamil</v>
      </c>
      <c r="K1987" s="1">
        <f t="array" ref="K1987">_xlfn.XLOOKUP(G1987,Movies_data!$A$1:$A$41,Movies_data!$H$1:$H$41,"Not Found")</f>
        <v>7.4</v>
      </c>
      <c r="L1987" s="1" t="str">
        <f t="array" ref="L1987">_xlfn.XLOOKUP(A1987,Booking_data!$A$1:$A$6001,Booking_data!$E$1:$E$6001,"not Found")</f>
        <v>C122</v>
      </c>
      <c r="M1987" s="1" t="str">
        <f t="array" ref="M1987">_xlfn.XLOOKUP(L1987,Cinemas_data!$A$1:$A$49,Cinemas_data!$I$1:$I$49,"not Found")</f>
        <v>#NAME?</v>
      </c>
      <c r="N1987" s="1" t="str">
        <f t="array" ref="N1987">_xlfn.XLOOKUP(L1987,Cinemas_data!$A$1:$A$49,Cinemas_data!$C$1:$C$49,"not Found")</f>
        <v>Noida</v>
      </c>
      <c r="O1987" s="1">
        <f t="array" ref="O1987">_xlfn.XLOOKUP(A1987,Booking_data!$A$1:$A$6001,Booking_data!$H$1:$H$6001,"not found")</f>
        <v>2</v>
      </c>
      <c r="P1987" s="1">
        <f t="array" ref="P1987">_xlfn.XLOOKUP(A1987,Booking_data!$A$1:$A$6001,Booking_data!$I$1:$I$6001,"not Found")</f>
        <v>180</v>
      </c>
      <c r="Q1987" s="1">
        <f t="shared" si="3"/>
        <v>360</v>
      </c>
      <c r="R1987" s="1" t="str">
        <f t="array" ref="R1987">_xlfn.XLOOKUP(A1987,Booking_data!$A$1:$A$6001,Booking_data!$L$1:$L$6001,"Not Found")</f>
        <v>Debit Card</v>
      </c>
      <c r="S1987" s="1">
        <f t="array" ref="S1987">_xlfn.XLOOKUP(A1987,Booking_data!$A$1:$A$6001,Booking_data!$N$1:$N$6001,"not Found")</f>
        <v>49</v>
      </c>
      <c r="T1987" s="1" t="str">
        <f t="array" ref="T1987">_xlfn.XLOOKUP(A1987,Booking_data!$A$1:$A$6001,Booking_data!$O$1:$O$6001,"Not Found")</f>
        <v>Male</v>
      </c>
      <c r="U1987" s="1" t="str">
        <f t="shared" si="4"/>
        <v>Above 45</v>
      </c>
      <c r="V1987" s="1" t="str">
        <f t="shared" si="5"/>
        <v>Low Booking</v>
      </c>
    </row>
    <row r="1988" ht="15.75" customHeight="1">
      <c r="A1988" s="1" t="s">
        <v>2302</v>
      </c>
      <c r="B1988" s="6">
        <v>46031.0</v>
      </c>
      <c r="C1988" s="6">
        <v>46033.0</v>
      </c>
      <c r="D1988" s="7">
        <v>0.6458333333333334</v>
      </c>
      <c r="E1988" s="1" t="str">
        <f t="shared" si="1"/>
        <v>Weekday</v>
      </c>
      <c r="F1988" s="1" t="str">
        <f t="shared" si="2"/>
        <v>Jan</v>
      </c>
      <c r="G1988" s="1" t="str">
        <f t="array" ref="G1988">_xlfn.XLOOKUP(A1988,Booking_data!$A$1:$A$6001,Booking_data!$D$1:$D$6001,"not found")</f>
        <v>M001</v>
      </c>
      <c r="H1988" s="1" t="str">
        <f t="array" ref="H1988">_xlfn.XLOOKUP(G1988,Movies_data!$A$1:$A$41,Movies_data!$B$1:$B$41,"not found")</f>
        <v>Leo</v>
      </c>
      <c r="I1988" s="1" t="str">
        <f t="array" ref="I1988">_xlfn.XLOOKUP(G1988,Movies_data!$A$1:$A$41,Movies_data!$D$1:$D$41,"not found")</f>
        <v>Action</v>
      </c>
      <c r="J1988" s="1" t="str">
        <f t="array" ref="J1988">_xlfn.XLOOKUP(G1988,Movies_data!$A$1:$A$41,Movies_data!$C$1:$C$41,"not found")</f>
        <v>Tamil</v>
      </c>
      <c r="K1988" s="1">
        <f t="array" ref="K1988">_xlfn.XLOOKUP(G1988,Movies_data!$A$1:$A$41,Movies_data!$H$1:$H$41,"Not Found")</f>
        <v>8</v>
      </c>
      <c r="L1988" s="1" t="str">
        <f t="array" ref="L1988">_xlfn.XLOOKUP(A1988,Booking_data!$A$1:$A$6001,Booking_data!$E$1:$E$6001,"not Found")</f>
        <v>C092</v>
      </c>
      <c r="M1988" s="1" t="str">
        <f t="array" ref="M1988">_xlfn.XLOOKUP(L1988,Cinemas_data!$A$1:$A$49,Cinemas_data!$I$1:$I$49,"not Found")</f>
        <v>#NAME?</v>
      </c>
      <c r="N1988" s="1" t="str">
        <f t="array" ref="N1988">_xlfn.XLOOKUP(L1988,Cinemas_data!$A$1:$A$49,Cinemas_data!$C$1:$C$49,"not Found")</f>
        <v>Mumbai</v>
      </c>
      <c r="O1988" s="1">
        <f t="array" ref="O1988">_xlfn.XLOOKUP(A1988,Booking_data!$A$1:$A$6001,Booking_data!$H$1:$H$6001,"not found")</f>
        <v>1</v>
      </c>
      <c r="P1988" s="1">
        <f t="array" ref="P1988">_xlfn.XLOOKUP(A1988,Booking_data!$A$1:$A$6001,Booking_data!$I$1:$I$6001,"not Found")</f>
        <v>160</v>
      </c>
      <c r="Q1988" s="1">
        <f t="shared" si="3"/>
        <v>160</v>
      </c>
      <c r="R1988" s="1" t="str">
        <f t="array" ref="R1988">_xlfn.XLOOKUP(A1988,Booking_data!$A$1:$A$6001,Booking_data!$L$1:$L$6001,"Not Found")</f>
        <v>Wallet</v>
      </c>
      <c r="S1988" s="1">
        <f t="array" ref="S1988">_xlfn.XLOOKUP(A1988,Booking_data!$A$1:$A$6001,Booking_data!$N$1:$N$6001,"not Found")</f>
        <v>19</v>
      </c>
      <c r="T1988" s="1" t="str">
        <f t="array" ref="T1988">_xlfn.XLOOKUP(A1988,Booking_data!$A$1:$A$6001,Booking_data!$O$1:$O$6001,"Not Found")</f>
        <v>Male</v>
      </c>
      <c r="U1988" s="1" t="str">
        <f t="shared" si="4"/>
        <v>Youngster</v>
      </c>
      <c r="V1988" s="1" t="str">
        <f t="shared" si="5"/>
        <v>Low Booking</v>
      </c>
    </row>
    <row r="1989" ht="15.75" customHeight="1">
      <c r="A1989" s="1" t="s">
        <v>2303</v>
      </c>
      <c r="B1989" s="6">
        <v>46094.0</v>
      </c>
      <c r="C1989" s="6">
        <v>46097.0</v>
      </c>
      <c r="D1989" s="7">
        <v>0.9375</v>
      </c>
      <c r="E1989" s="1" t="str">
        <f t="shared" si="1"/>
        <v>Weekday</v>
      </c>
      <c r="F1989" s="1" t="str">
        <f t="shared" si="2"/>
        <v>Mar</v>
      </c>
      <c r="G1989" s="1" t="str">
        <f t="array" ref="G1989">_xlfn.XLOOKUP(A1989,Booking_data!$A$1:$A$6001,Booking_data!$D$1:$D$6001,"not found")</f>
        <v>M032</v>
      </c>
      <c r="H1989" s="1" t="str">
        <f t="array" ref="H1989">_xlfn.XLOOKUP(G1989,Movies_data!$A$1:$A$41,Movies_data!$B$1:$B$41,"not found")</f>
        <v>Premam</v>
      </c>
      <c r="I1989" s="1" t="str">
        <f t="array" ref="I1989">_xlfn.XLOOKUP(G1989,Movies_data!$A$1:$A$41,Movies_data!$D$1:$D$41,"not found")</f>
        <v>Romance</v>
      </c>
      <c r="J1989" s="1" t="str">
        <f t="array" ref="J1989">_xlfn.XLOOKUP(G1989,Movies_data!$A$1:$A$41,Movies_data!$C$1:$C$41,"not found")</f>
        <v>Malayalam</v>
      </c>
      <c r="K1989" s="1">
        <f t="array" ref="K1989">_xlfn.XLOOKUP(G1989,Movies_data!$A$1:$A$41,Movies_data!$H$1:$H$41,"Not Found")</f>
        <v>8.3</v>
      </c>
      <c r="L1989" s="1" t="str">
        <f t="array" ref="L1989">_xlfn.XLOOKUP(A1989,Booking_data!$A$1:$A$6001,Booking_data!$E$1:$E$6001,"not Found")</f>
        <v>C112</v>
      </c>
      <c r="M1989" s="1" t="str">
        <f t="array" ref="M1989">_xlfn.XLOOKUP(L1989,Cinemas_data!$A$1:$A$49,Cinemas_data!$I$1:$I$49,"not Found")</f>
        <v>#NAME?</v>
      </c>
      <c r="N1989" s="1" t="str">
        <f t="array" ref="N1989">_xlfn.XLOOKUP(L1989,Cinemas_data!$A$1:$A$49,Cinemas_data!$C$1:$C$49,"not Found")</f>
        <v>Delhi</v>
      </c>
      <c r="O1989" s="1">
        <f t="array" ref="O1989">_xlfn.XLOOKUP(A1989,Booking_data!$A$1:$A$6001,Booking_data!$H$1:$H$6001,"not found")</f>
        <v>2</v>
      </c>
      <c r="P1989" s="1">
        <f t="array" ref="P1989">_xlfn.XLOOKUP(A1989,Booking_data!$A$1:$A$6001,Booking_data!$I$1:$I$6001,"not Found")</f>
        <v>240</v>
      </c>
      <c r="Q1989" s="1">
        <f t="shared" si="3"/>
        <v>480</v>
      </c>
      <c r="R1989" s="1" t="str">
        <f t="array" ref="R1989">_xlfn.XLOOKUP(A1989,Booking_data!$A$1:$A$6001,Booking_data!$L$1:$L$6001,"Not Found")</f>
        <v>Credit Card</v>
      </c>
      <c r="S1989" s="1">
        <f t="array" ref="S1989">_xlfn.XLOOKUP(A1989,Booking_data!$A$1:$A$6001,Booking_data!$N$1:$N$6001,"not Found")</f>
        <v>59</v>
      </c>
      <c r="T1989" s="1" t="str">
        <f t="array" ref="T1989">_xlfn.XLOOKUP(A1989,Booking_data!$A$1:$A$6001,Booking_data!$O$1:$O$6001,"Not Found")</f>
        <v>Female</v>
      </c>
      <c r="U1989" s="1" t="str">
        <f t="shared" si="4"/>
        <v>Above 45</v>
      </c>
      <c r="V1989" s="1" t="str">
        <f t="shared" si="5"/>
        <v>Low Booking</v>
      </c>
    </row>
    <row r="1990" ht="15.75" customHeight="1">
      <c r="A1990" s="1" t="s">
        <v>2304</v>
      </c>
      <c r="B1990" s="6">
        <v>46190.0</v>
      </c>
      <c r="C1990" s="6">
        <v>46193.0</v>
      </c>
      <c r="D1990" s="7">
        <v>0.8854166666666666</v>
      </c>
      <c r="E1990" s="1" t="str">
        <f t="shared" si="1"/>
        <v>Weekday</v>
      </c>
      <c r="F1990" s="1" t="str">
        <f t="shared" si="2"/>
        <v>Jun</v>
      </c>
      <c r="G1990" s="1" t="str">
        <f t="array" ref="G1990">_xlfn.XLOOKUP(A1990,Booking_data!$A$1:$A$6001,Booking_data!$D$1:$D$6001,"not found")</f>
        <v>M010</v>
      </c>
      <c r="H1990" s="1" t="str">
        <f t="array" ref="H1990">_xlfn.XLOOKUP(G1990,Movies_data!$A$1:$A$41,Movies_data!$B$1:$B$41,"not found")</f>
        <v>Captain Miller</v>
      </c>
      <c r="I1990" s="1" t="str">
        <f t="array" ref="I1990">_xlfn.XLOOKUP(G1990,Movies_data!$A$1:$A$41,Movies_data!$D$1:$D$41,"not found")</f>
        <v>Action</v>
      </c>
      <c r="J1990" s="1" t="str">
        <f t="array" ref="J1990">_xlfn.XLOOKUP(G1990,Movies_data!$A$1:$A$41,Movies_data!$C$1:$C$41,"not found")</f>
        <v>Tamil</v>
      </c>
      <c r="K1990" s="1">
        <f t="array" ref="K1990">_xlfn.XLOOKUP(G1990,Movies_data!$A$1:$A$41,Movies_data!$H$1:$H$41,"Not Found")</f>
        <v>7</v>
      </c>
      <c r="L1990" s="1" t="str">
        <f t="array" ref="L1990">_xlfn.XLOOKUP(A1990,Booking_data!$A$1:$A$6001,Booking_data!$E$1:$E$6001,"not Found")</f>
        <v>C161</v>
      </c>
      <c r="M1990" s="1" t="str">
        <f t="array" ref="M1990">_xlfn.XLOOKUP(L1990,Cinemas_data!$A$1:$A$49,Cinemas_data!$I$1:$I$49,"not Found")</f>
        <v>#NAME?</v>
      </c>
      <c r="N1990" s="1" t="str">
        <f t="array" ref="N1990">_xlfn.XLOOKUP(L1990,Cinemas_data!$A$1:$A$49,Cinemas_data!$C$1:$C$49,"not Found")</f>
        <v>Thiruvananthapuram</v>
      </c>
      <c r="O1990" s="1">
        <f t="array" ref="O1990">_xlfn.XLOOKUP(A1990,Booking_data!$A$1:$A$6001,Booking_data!$H$1:$H$6001,"not found")</f>
        <v>4</v>
      </c>
      <c r="P1990" s="1">
        <f t="array" ref="P1990">_xlfn.XLOOKUP(A1990,Booking_data!$A$1:$A$6001,Booking_data!$I$1:$I$6001,"not Found")</f>
        <v>280</v>
      </c>
      <c r="Q1990" s="1">
        <f t="shared" si="3"/>
        <v>1120</v>
      </c>
      <c r="R1990" s="1" t="str">
        <f t="array" ref="R1990">_xlfn.XLOOKUP(A1990,Booking_data!$A$1:$A$6001,Booking_data!$L$1:$L$6001,"Not Found")</f>
        <v>Wallet</v>
      </c>
      <c r="S1990" s="1">
        <f t="array" ref="S1990">_xlfn.XLOOKUP(A1990,Booking_data!$A$1:$A$6001,Booking_data!$N$1:$N$6001,"not Found")</f>
        <v>20</v>
      </c>
      <c r="T1990" s="1" t="str">
        <f t="array" ref="T1990">_xlfn.XLOOKUP(A1990,Booking_data!$A$1:$A$6001,Booking_data!$O$1:$O$6001,"Not Found")</f>
        <v>Other</v>
      </c>
      <c r="U1990" s="1" t="str">
        <f t="shared" si="4"/>
        <v>Youngster</v>
      </c>
      <c r="V1990" s="1" t="str">
        <f t="shared" si="5"/>
        <v>Medium Booking</v>
      </c>
    </row>
    <row r="1991" ht="15.75" customHeight="1">
      <c r="A1991" s="1" t="s">
        <v>2305</v>
      </c>
      <c r="B1991" s="6">
        <v>46039.0</v>
      </c>
      <c r="C1991" s="6">
        <v>46046.0</v>
      </c>
      <c r="D1991" s="7">
        <v>0.53125</v>
      </c>
      <c r="E1991" s="1" t="str">
        <f t="shared" si="1"/>
        <v>Weekend</v>
      </c>
      <c r="F1991" s="1" t="str">
        <f t="shared" si="2"/>
        <v>Jan</v>
      </c>
      <c r="G1991" s="1" t="str">
        <f t="array" ref="G1991">_xlfn.XLOOKUP(A1991,Booking_data!$A$1:$A$6001,Booking_data!$D$1:$D$6001,"not found")</f>
        <v>M017</v>
      </c>
      <c r="H1991" s="1" t="str">
        <f t="array" ref="H1991">_xlfn.XLOOKUP(G1991,Movies_data!$A$1:$A$41,Movies_data!$B$1:$B$41,"not found")</f>
        <v>Baahubali 2</v>
      </c>
      <c r="I1991" s="1" t="str">
        <f t="array" ref="I1991">_xlfn.XLOOKUP(G1991,Movies_data!$A$1:$A$41,Movies_data!$D$1:$D$41,"not found")</f>
        <v>Action</v>
      </c>
      <c r="J1991" s="1" t="str">
        <f t="array" ref="J1991">_xlfn.XLOOKUP(G1991,Movies_data!$A$1:$A$41,Movies_data!$C$1:$C$41,"not found")</f>
        <v>Telugu</v>
      </c>
      <c r="K1991" s="1">
        <f t="array" ref="K1991">_xlfn.XLOOKUP(G1991,Movies_data!$A$1:$A$41,Movies_data!$H$1:$H$41,"Not Found")</f>
        <v>8.2</v>
      </c>
      <c r="L1991" s="1" t="str">
        <f t="array" ref="L1991">_xlfn.XLOOKUP(A1991,Booking_data!$A$1:$A$6001,Booking_data!$E$1:$E$6001,"not Found")</f>
        <v>C162</v>
      </c>
      <c r="M1991" s="1" t="str">
        <f t="array" ref="M1991">_xlfn.XLOOKUP(L1991,Cinemas_data!$A$1:$A$49,Cinemas_data!$I$1:$I$49,"not Found")</f>
        <v>#NAME?</v>
      </c>
      <c r="N1991" s="1" t="str">
        <f t="array" ref="N1991">_xlfn.XLOOKUP(L1991,Cinemas_data!$A$1:$A$49,Cinemas_data!$C$1:$C$49,"not Found")</f>
        <v>Thiruvananthapuram</v>
      </c>
      <c r="O1991" s="1">
        <f t="array" ref="O1991">_xlfn.XLOOKUP(A1991,Booking_data!$A$1:$A$6001,Booking_data!$H$1:$H$6001,"not found")</f>
        <v>4</v>
      </c>
      <c r="P1991" s="1">
        <f t="array" ref="P1991">_xlfn.XLOOKUP(A1991,Booking_data!$A$1:$A$6001,Booking_data!$I$1:$I$6001,"not Found")</f>
        <v>160</v>
      </c>
      <c r="Q1991" s="1">
        <f t="shared" si="3"/>
        <v>640</v>
      </c>
      <c r="R1991" s="1" t="str">
        <f t="array" ref="R1991">_xlfn.XLOOKUP(A1991,Booking_data!$A$1:$A$6001,Booking_data!$L$1:$L$6001,"Not Found")</f>
        <v>Credit Card</v>
      </c>
      <c r="S1991" s="1">
        <f t="array" ref="S1991">_xlfn.XLOOKUP(A1991,Booking_data!$A$1:$A$6001,Booking_data!$N$1:$N$6001,"not Found")</f>
        <v>20</v>
      </c>
      <c r="T1991" s="1" t="str">
        <f t="array" ref="T1991">_xlfn.XLOOKUP(A1991,Booking_data!$A$1:$A$6001,Booking_data!$O$1:$O$6001,"Not Found")</f>
        <v>Female</v>
      </c>
      <c r="U1991" s="1" t="str">
        <f t="shared" si="4"/>
        <v>Youngster</v>
      </c>
      <c r="V1991" s="1" t="str">
        <f t="shared" si="5"/>
        <v>Medium Booking</v>
      </c>
    </row>
    <row r="1992" ht="15.75" customHeight="1">
      <c r="A1992" s="1" t="s">
        <v>2306</v>
      </c>
      <c r="B1992" s="6">
        <v>46039.0</v>
      </c>
      <c r="C1992" s="6">
        <v>46044.0</v>
      </c>
      <c r="D1992" s="7">
        <v>0.6458333333333334</v>
      </c>
      <c r="E1992" s="1" t="str">
        <f t="shared" si="1"/>
        <v>Weekend</v>
      </c>
      <c r="F1992" s="1" t="str">
        <f t="shared" si="2"/>
        <v>Jan</v>
      </c>
      <c r="G1992" s="1" t="str">
        <f t="array" ref="G1992">_xlfn.XLOOKUP(A1992,Booking_data!$A$1:$A$6001,Booking_data!$D$1:$D$6001,"not found")</f>
        <v>M018</v>
      </c>
      <c r="H1992" s="1" t="str">
        <f t="array" ref="H1992">_xlfn.XLOOKUP(G1992,Movies_data!$A$1:$A$41,Movies_data!$B$1:$B$41,"not found")</f>
        <v>Sita Ramam</v>
      </c>
      <c r="I1992" s="1" t="str">
        <f t="array" ref="I1992">_xlfn.XLOOKUP(G1992,Movies_data!$A$1:$A$41,Movies_data!$D$1:$D$41,"not found")</f>
        <v>Romance</v>
      </c>
      <c r="J1992" s="1" t="str">
        <f t="array" ref="J1992">_xlfn.XLOOKUP(G1992,Movies_data!$A$1:$A$41,Movies_data!$C$1:$C$41,"not found")</f>
        <v>Telugu</v>
      </c>
      <c r="K1992" s="1">
        <f t="array" ref="K1992">_xlfn.XLOOKUP(G1992,Movies_data!$A$1:$A$41,Movies_data!$H$1:$H$41,"Not Found")</f>
        <v>8.5</v>
      </c>
      <c r="L1992" s="1" t="str">
        <f t="array" ref="L1992">_xlfn.XLOOKUP(A1992,Booking_data!$A$1:$A$6001,Booking_data!$E$1:$E$6001,"not Found")</f>
        <v>C133</v>
      </c>
      <c r="M1992" s="1" t="str">
        <f t="array" ref="M1992">_xlfn.XLOOKUP(L1992,Cinemas_data!$A$1:$A$49,Cinemas_data!$I$1:$I$49,"not Found")</f>
        <v>#NAME?</v>
      </c>
      <c r="N1992" s="1" t="str">
        <f t="array" ref="N1992">_xlfn.XLOOKUP(L1992,Cinemas_data!$A$1:$A$49,Cinemas_data!$C$1:$C$49,"not Found")</f>
        <v>Kolkata</v>
      </c>
      <c r="O1992" s="1">
        <f t="array" ref="O1992">_xlfn.XLOOKUP(A1992,Booking_data!$A$1:$A$6001,Booking_data!$H$1:$H$6001,"not found")</f>
        <v>3</v>
      </c>
      <c r="P1992" s="1">
        <f t="array" ref="P1992">_xlfn.XLOOKUP(A1992,Booking_data!$A$1:$A$6001,Booking_data!$I$1:$I$6001,"not Found")</f>
        <v>280</v>
      </c>
      <c r="Q1992" s="1">
        <f t="shared" si="3"/>
        <v>840</v>
      </c>
      <c r="R1992" s="1" t="str">
        <f t="array" ref="R1992">_xlfn.XLOOKUP(A1992,Booking_data!$A$1:$A$6001,Booking_data!$L$1:$L$6001,"Not Found")</f>
        <v>Net Banking</v>
      </c>
      <c r="S1992" s="1">
        <f t="array" ref="S1992">_xlfn.XLOOKUP(A1992,Booking_data!$A$1:$A$6001,Booking_data!$N$1:$N$6001,"not Found")</f>
        <v>21</v>
      </c>
      <c r="T1992" s="1" t="str">
        <f t="array" ref="T1992">_xlfn.XLOOKUP(A1992,Booking_data!$A$1:$A$6001,Booking_data!$O$1:$O$6001,"Not Found")</f>
        <v>Female</v>
      </c>
      <c r="U1992" s="1" t="str">
        <f t="shared" si="4"/>
        <v>Youngster</v>
      </c>
      <c r="V1992" s="1" t="str">
        <f t="shared" si="5"/>
        <v>Medium Booking</v>
      </c>
    </row>
    <row r="1993" ht="15.75" customHeight="1">
      <c r="A1993" s="1" t="s">
        <v>2307</v>
      </c>
      <c r="B1993" s="6">
        <v>46045.0</v>
      </c>
      <c r="C1993" s="6">
        <v>46048.0</v>
      </c>
      <c r="D1993" s="7">
        <v>0.53125</v>
      </c>
      <c r="E1993" s="1" t="str">
        <f t="shared" si="1"/>
        <v>Weekday</v>
      </c>
      <c r="F1993" s="1" t="str">
        <f t="shared" si="2"/>
        <v>Jan</v>
      </c>
      <c r="G1993" s="1" t="str">
        <f t="array" ref="G1993">_xlfn.XLOOKUP(A1993,Booking_data!$A$1:$A$6001,Booking_data!$D$1:$D$6001,"not found")</f>
        <v>M029</v>
      </c>
      <c r="H1993" s="1" t="str">
        <f t="array" ref="H1993">_xlfn.XLOOKUP(G1993,Movies_data!$A$1:$A$41,Movies_data!$B$1:$B$41,"not found")</f>
        <v>777 Charlie</v>
      </c>
      <c r="I1993" s="1" t="str">
        <f t="array" ref="I1993">_xlfn.XLOOKUP(G1993,Movies_data!$A$1:$A$41,Movies_data!$D$1:$D$41,"not found")</f>
        <v>Adventure</v>
      </c>
      <c r="J1993" s="1" t="str">
        <f t="array" ref="J1993">_xlfn.XLOOKUP(G1993,Movies_data!$A$1:$A$41,Movies_data!$C$1:$C$41,"not found")</f>
        <v>Kannada</v>
      </c>
      <c r="K1993" s="1">
        <f t="array" ref="K1993">_xlfn.XLOOKUP(G1993,Movies_data!$A$1:$A$41,Movies_data!$H$1:$H$41,"Not Found")</f>
        <v>8.7</v>
      </c>
      <c r="L1993" s="1" t="str">
        <f t="array" ref="L1993">_xlfn.XLOOKUP(A1993,Booking_data!$A$1:$A$6001,Booking_data!$E$1:$E$6001,"not Found")</f>
        <v>C092</v>
      </c>
      <c r="M1993" s="1" t="str">
        <f t="array" ref="M1993">_xlfn.XLOOKUP(L1993,Cinemas_data!$A$1:$A$49,Cinemas_data!$I$1:$I$49,"not Found")</f>
        <v>#NAME?</v>
      </c>
      <c r="N1993" s="1" t="str">
        <f t="array" ref="N1993">_xlfn.XLOOKUP(L1993,Cinemas_data!$A$1:$A$49,Cinemas_data!$C$1:$C$49,"not Found")</f>
        <v>Mumbai</v>
      </c>
      <c r="O1993" s="1">
        <f t="array" ref="O1993">_xlfn.XLOOKUP(A1993,Booking_data!$A$1:$A$6001,Booking_data!$H$1:$H$6001,"not found")</f>
        <v>3</v>
      </c>
      <c r="P1993" s="1">
        <f t="array" ref="P1993">_xlfn.XLOOKUP(A1993,Booking_data!$A$1:$A$6001,Booking_data!$I$1:$I$6001,"not Found")</f>
        <v>160</v>
      </c>
      <c r="Q1993" s="1">
        <f t="shared" si="3"/>
        <v>480</v>
      </c>
      <c r="R1993" s="1" t="str">
        <f t="array" ref="R1993">_xlfn.XLOOKUP(A1993,Booking_data!$A$1:$A$6001,Booking_data!$L$1:$L$6001,"Not Found")</f>
        <v>Net Banking</v>
      </c>
      <c r="S1993" s="1">
        <f t="array" ref="S1993">_xlfn.XLOOKUP(A1993,Booking_data!$A$1:$A$6001,Booking_data!$N$1:$N$6001,"not Found")</f>
        <v>23</v>
      </c>
      <c r="T1993" s="1" t="str">
        <f t="array" ref="T1993">_xlfn.XLOOKUP(A1993,Booking_data!$A$1:$A$6001,Booking_data!$O$1:$O$6001,"Not Found")</f>
        <v>Other</v>
      </c>
      <c r="U1993" s="1" t="str">
        <f t="shared" si="4"/>
        <v>Youngster</v>
      </c>
      <c r="V1993" s="1" t="str">
        <f t="shared" si="5"/>
        <v>Medium Booking</v>
      </c>
    </row>
    <row r="1994" ht="15.75" customHeight="1">
      <c r="A1994" s="1" t="s">
        <v>2308</v>
      </c>
      <c r="B1994" s="6">
        <v>46112.0</v>
      </c>
      <c r="C1994" s="6">
        <v>46116.0</v>
      </c>
      <c r="D1994" s="7">
        <v>0.3958333333333333</v>
      </c>
      <c r="E1994" s="1" t="str">
        <f t="shared" si="1"/>
        <v>Weekday</v>
      </c>
      <c r="F1994" s="1" t="str">
        <f t="shared" si="2"/>
        <v>Mar</v>
      </c>
      <c r="G1994" s="1" t="str">
        <f t="array" ref="G1994">_xlfn.XLOOKUP(A1994,Booking_data!$A$1:$A$6001,Booking_data!$D$1:$D$6001,"not found")</f>
        <v>M029</v>
      </c>
      <c r="H1994" s="1" t="str">
        <f t="array" ref="H1994">_xlfn.XLOOKUP(G1994,Movies_data!$A$1:$A$41,Movies_data!$B$1:$B$41,"not found")</f>
        <v>777 Charlie</v>
      </c>
      <c r="I1994" s="1" t="str">
        <f t="array" ref="I1994">_xlfn.XLOOKUP(G1994,Movies_data!$A$1:$A$41,Movies_data!$D$1:$D$41,"not found")</f>
        <v>Adventure</v>
      </c>
      <c r="J1994" s="1" t="str">
        <f t="array" ref="J1994">_xlfn.XLOOKUP(G1994,Movies_data!$A$1:$A$41,Movies_data!$C$1:$C$41,"not found")</f>
        <v>Kannada</v>
      </c>
      <c r="K1994" s="1">
        <f t="array" ref="K1994">_xlfn.XLOOKUP(G1994,Movies_data!$A$1:$A$41,Movies_data!$H$1:$H$41,"Not Found")</f>
        <v>8.7</v>
      </c>
      <c r="L1994" s="1" t="str">
        <f t="array" ref="L1994">_xlfn.XLOOKUP(A1994,Booking_data!$A$1:$A$6001,Booking_data!$E$1:$E$6001,"not Found")</f>
        <v>C153</v>
      </c>
      <c r="M1994" s="1" t="str">
        <f t="array" ref="M1994">_xlfn.XLOOKUP(L1994,Cinemas_data!$A$1:$A$49,Cinemas_data!$I$1:$I$49,"not Found")</f>
        <v>#NAME?</v>
      </c>
      <c r="N1994" s="1" t="str">
        <f t="array" ref="N1994">_xlfn.XLOOKUP(L1994,Cinemas_data!$A$1:$A$49,Cinemas_data!$C$1:$C$49,"not Found")</f>
        <v>Kochi</v>
      </c>
      <c r="O1994" s="1">
        <f t="array" ref="O1994">_xlfn.XLOOKUP(A1994,Booking_data!$A$1:$A$6001,Booking_data!$H$1:$H$6001,"not found")</f>
        <v>4</v>
      </c>
      <c r="P1994" s="1">
        <f t="array" ref="P1994">_xlfn.XLOOKUP(A1994,Booking_data!$A$1:$A$6001,Booking_data!$I$1:$I$6001,"not Found")</f>
        <v>240</v>
      </c>
      <c r="Q1994" s="1">
        <f t="shared" si="3"/>
        <v>960</v>
      </c>
      <c r="R1994" s="1" t="str">
        <f t="array" ref="R1994">_xlfn.XLOOKUP(A1994,Booking_data!$A$1:$A$6001,Booking_data!$L$1:$L$6001,"Not Found")</f>
        <v>UPI</v>
      </c>
      <c r="S1994" s="1">
        <f t="array" ref="S1994">_xlfn.XLOOKUP(A1994,Booking_data!$A$1:$A$6001,Booking_data!$N$1:$N$6001,"not Found")</f>
        <v>32</v>
      </c>
      <c r="T1994" s="1" t="str">
        <f t="array" ref="T1994">_xlfn.XLOOKUP(A1994,Booking_data!$A$1:$A$6001,Booking_data!$O$1:$O$6001,"Not Found")</f>
        <v>Female</v>
      </c>
      <c r="U1994" s="1" t="str">
        <f t="shared" si="4"/>
        <v>Middle Age</v>
      </c>
      <c r="V1994" s="1" t="str">
        <f t="shared" si="5"/>
        <v>Medium Booking</v>
      </c>
    </row>
    <row r="1995" ht="15.75" customHeight="1">
      <c r="A1995" s="1" t="s">
        <v>2309</v>
      </c>
      <c r="B1995" s="6">
        <v>46195.0</v>
      </c>
      <c r="C1995" s="6">
        <v>46198.0</v>
      </c>
      <c r="D1995" s="7">
        <v>0.6458333333333334</v>
      </c>
      <c r="E1995" s="1" t="str">
        <f t="shared" si="1"/>
        <v>Weekday</v>
      </c>
      <c r="F1995" s="1" t="str">
        <f t="shared" si="2"/>
        <v>Jun</v>
      </c>
      <c r="G1995" s="1" t="str">
        <f t="array" ref="G1995">_xlfn.XLOOKUP(A1995,Booking_data!$A$1:$A$6001,Booking_data!$D$1:$D$6001,"not found")</f>
        <v>M001</v>
      </c>
      <c r="H1995" s="1" t="str">
        <f t="array" ref="H1995">_xlfn.XLOOKUP(G1995,Movies_data!$A$1:$A$41,Movies_data!$B$1:$B$41,"not found")</f>
        <v>Leo</v>
      </c>
      <c r="I1995" s="1" t="str">
        <f t="array" ref="I1995">_xlfn.XLOOKUP(G1995,Movies_data!$A$1:$A$41,Movies_data!$D$1:$D$41,"not found")</f>
        <v>Action</v>
      </c>
      <c r="J1995" s="1" t="str">
        <f t="array" ref="J1995">_xlfn.XLOOKUP(G1995,Movies_data!$A$1:$A$41,Movies_data!$C$1:$C$41,"not found")</f>
        <v>Tamil</v>
      </c>
      <c r="K1995" s="1">
        <f t="array" ref="K1995">_xlfn.XLOOKUP(G1995,Movies_data!$A$1:$A$41,Movies_data!$H$1:$H$41,"Not Found")</f>
        <v>8</v>
      </c>
      <c r="L1995" s="1" t="str">
        <f t="array" ref="L1995">_xlfn.XLOOKUP(A1995,Booking_data!$A$1:$A$6001,Booking_data!$E$1:$E$6001,"not Found")</f>
        <v>C141</v>
      </c>
      <c r="M1995" s="1" t="str">
        <f t="array" ref="M1995">_xlfn.XLOOKUP(L1995,Cinemas_data!$A$1:$A$49,Cinemas_data!$I$1:$I$49,"not Found")</f>
        <v>#NAME?</v>
      </c>
      <c r="N1995" s="1" t="str">
        <f t="array" ref="N1995">_xlfn.XLOOKUP(L1995,Cinemas_data!$A$1:$A$49,Cinemas_data!$C$1:$C$49,"not Found")</f>
        <v>Ahmedabad</v>
      </c>
      <c r="O1995" s="1">
        <f t="array" ref="O1995">_xlfn.XLOOKUP(A1995,Booking_data!$A$1:$A$6001,Booking_data!$H$1:$H$6001,"not found")</f>
        <v>3</v>
      </c>
      <c r="P1995" s="1">
        <f t="array" ref="P1995">_xlfn.XLOOKUP(A1995,Booking_data!$A$1:$A$6001,Booking_data!$I$1:$I$6001,"not Found")</f>
        <v>320</v>
      </c>
      <c r="Q1995" s="1">
        <f t="shared" si="3"/>
        <v>960</v>
      </c>
      <c r="R1995" s="1" t="str">
        <f t="array" ref="R1995">_xlfn.XLOOKUP(A1995,Booking_data!$A$1:$A$6001,Booking_data!$L$1:$L$6001,"Not Found")</f>
        <v>UPI</v>
      </c>
      <c r="S1995" s="1">
        <f t="array" ref="S1995">_xlfn.XLOOKUP(A1995,Booking_data!$A$1:$A$6001,Booking_data!$N$1:$N$6001,"not Found")</f>
        <v>50</v>
      </c>
      <c r="T1995" s="1" t="str">
        <f t="array" ref="T1995">_xlfn.XLOOKUP(A1995,Booking_data!$A$1:$A$6001,Booking_data!$O$1:$O$6001,"Not Found")</f>
        <v>Other</v>
      </c>
      <c r="U1995" s="1" t="str">
        <f t="shared" si="4"/>
        <v>Above 45</v>
      </c>
      <c r="V1995" s="1" t="str">
        <f t="shared" si="5"/>
        <v>Medium Booking</v>
      </c>
    </row>
    <row r="1996" ht="15.75" customHeight="1">
      <c r="A1996" s="1" t="s">
        <v>2310</v>
      </c>
      <c r="B1996" s="6">
        <v>46101.0</v>
      </c>
      <c r="C1996" s="6">
        <v>46103.0</v>
      </c>
      <c r="D1996" s="7">
        <v>0.3958333333333333</v>
      </c>
      <c r="E1996" s="1" t="str">
        <f t="shared" si="1"/>
        <v>Weekday</v>
      </c>
      <c r="F1996" s="1" t="str">
        <f t="shared" si="2"/>
        <v>Mar</v>
      </c>
      <c r="G1996" s="1" t="str">
        <f t="array" ref="G1996">_xlfn.XLOOKUP(A1996,Booking_data!$A$1:$A$6001,Booking_data!$D$1:$D$6001,"not found")</f>
        <v>M024</v>
      </c>
      <c r="H1996" s="1" t="str">
        <f t="array" ref="H1996">_xlfn.XLOOKUP(G1996,Movies_data!$A$1:$A$41,Movies_data!$B$1:$B$41,"not found")</f>
        <v>Bhool Bhulaiyaa 2</v>
      </c>
      <c r="I1996" s="1" t="str">
        <f t="array" ref="I1996">_xlfn.XLOOKUP(G1996,Movies_data!$A$1:$A$41,Movies_data!$D$1:$D$41,"not found")</f>
        <v>Comedy</v>
      </c>
      <c r="J1996" s="1" t="str">
        <f t="array" ref="J1996">_xlfn.XLOOKUP(G1996,Movies_data!$A$1:$A$41,Movies_data!$C$1:$C$41,"not found")</f>
        <v>Hindi</v>
      </c>
      <c r="K1996" s="1">
        <f t="array" ref="K1996">_xlfn.XLOOKUP(G1996,Movies_data!$A$1:$A$41,Movies_data!$H$1:$H$41,"Not Found")</f>
        <v>5.9</v>
      </c>
      <c r="L1996" s="1" t="str">
        <f t="array" ref="L1996">_xlfn.XLOOKUP(A1996,Booking_data!$A$1:$A$6001,Booking_data!$E$1:$E$6001,"not Found")</f>
        <v>C133</v>
      </c>
      <c r="M1996" s="1" t="str">
        <f t="array" ref="M1996">_xlfn.XLOOKUP(L1996,Cinemas_data!$A$1:$A$49,Cinemas_data!$I$1:$I$49,"not Found")</f>
        <v>#NAME?</v>
      </c>
      <c r="N1996" s="1" t="str">
        <f t="array" ref="N1996">_xlfn.XLOOKUP(L1996,Cinemas_data!$A$1:$A$49,Cinemas_data!$C$1:$C$49,"not Found")</f>
        <v>Kolkata</v>
      </c>
      <c r="O1996" s="1">
        <f t="array" ref="O1996">_xlfn.XLOOKUP(A1996,Booking_data!$A$1:$A$6001,Booking_data!$H$1:$H$6001,"not found")</f>
        <v>3</v>
      </c>
      <c r="P1996" s="1">
        <f t="array" ref="P1996">_xlfn.XLOOKUP(A1996,Booking_data!$A$1:$A$6001,Booking_data!$I$1:$I$6001,"not Found")</f>
        <v>280</v>
      </c>
      <c r="Q1996" s="1">
        <f t="shared" si="3"/>
        <v>840</v>
      </c>
      <c r="R1996" s="1" t="str">
        <f t="array" ref="R1996">_xlfn.XLOOKUP(A1996,Booking_data!$A$1:$A$6001,Booking_data!$L$1:$L$6001,"Not Found")</f>
        <v>Net Banking</v>
      </c>
      <c r="S1996" s="1">
        <f t="array" ref="S1996">_xlfn.XLOOKUP(A1996,Booking_data!$A$1:$A$6001,Booking_data!$N$1:$N$6001,"not Found")</f>
        <v>59</v>
      </c>
      <c r="T1996" s="1" t="str">
        <f t="array" ref="T1996">_xlfn.XLOOKUP(A1996,Booking_data!$A$1:$A$6001,Booking_data!$O$1:$O$6001,"Not Found")</f>
        <v>Female</v>
      </c>
      <c r="U1996" s="1" t="str">
        <f t="shared" si="4"/>
        <v>Above 45</v>
      </c>
      <c r="V1996" s="1" t="str">
        <f t="shared" si="5"/>
        <v>Medium Booking</v>
      </c>
    </row>
    <row r="1997" ht="15.75" customHeight="1">
      <c r="A1997" s="1" t="s">
        <v>2311</v>
      </c>
      <c r="B1997" s="6">
        <v>46145.0</v>
      </c>
      <c r="C1997" s="6">
        <v>46146.0</v>
      </c>
      <c r="D1997" s="7">
        <v>0.7708333333333334</v>
      </c>
      <c r="E1997" s="1" t="str">
        <f t="shared" si="1"/>
        <v>Weekend</v>
      </c>
      <c r="F1997" s="1" t="str">
        <f t="shared" si="2"/>
        <v>May</v>
      </c>
      <c r="G1997" s="1" t="str">
        <f t="array" ref="G1997">_xlfn.XLOOKUP(A1997,Booking_data!$A$1:$A$6001,Booking_data!$D$1:$D$6001,"not found")</f>
        <v>M016</v>
      </c>
      <c r="H1997" s="1" t="str">
        <f t="array" ref="H1997">_xlfn.XLOOKUP(G1997,Movies_data!$A$1:$A$41,Movies_data!$B$1:$B$41,"not found")</f>
        <v>Arjun Reddy</v>
      </c>
      <c r="I1997" s="1" t="str">
        <f t="array" ref="I1997">_xlfn.XLOOKUP(G1997,Movies_data!$A$1:$A$41,Movies_data!$D$1:$D$41,"not found")</f>
        <v>Drama</v>
      </c>
      <c r="J1997" s="1" t="str">
        <f t="array" ref="J1997">_xlfn.XLOOKUP(G1997,Movies_data!$A$1:$A$41,Movies_data!$C$1:$C$41,"not found")</f>
        <v>Telugu</v>
      </c>
      <c r="K1997" s="1">
        <f t="array" ref="K1997">_xlfn.XLOOKUP(G1997,Movies_data!$A$1:$A$41,Movies_data!$H$1:$H$41,"Not Found")</f>
        <v>7.7</v>
      </c>
      <c r="L1997" s="1" t="str">
        <f t="array" ref="L1997">_xlfn.XLOOKUP(A1997,Booking_data!$A$1:$A$6001,Booking_data!$E$1:$E$6001,"not Found")</f>
        <v>C111</v>
      </c>
      <c r="M1997" s="1" t="str">
        <f t="array" ref="M1997">_xlfn.XLOOKUP(L1997,Cinemas_data!$A$1:$A$49,Cinemas_data!$I$1:$I$49,"not Found")</f>
        <v>#NAME?</v>
      </c>
      <c r="N1997" s="1" t="str">
        <f t="array" ref="N1997">_xlfn.XLOOKUP(L1997,Cinemas_data!$A$1:$A$49,Cinemas_data!$C$1:$C$49,"not Found")</f>
        <v>Delhi</v>
      </c>
      <c r="O1997" s="1">
        <f t="array" ref="O1997">_xlfn.XLOOKUP(A1997,Booking_data!$A$1:$A$6001,Booking_data!$H$1:$H$6001,"not found")</f>
        <v>5</v>
      </c>
      <c r="P1997" s="1">
        <f t="array" ref="P1997">_xlfn.XLOOKUP(A1997,Booking_data!$A$1:$A$6001,Booking_data!$I$1:$I$6001,"not Found")</f>
        <v>260</v>
      </c>
      <c r="Q1997" s="1">
        <f t="shared" si="3"/>
        <v>1300</v>
      </c>
      <c r="R1997" s="1" t="str">
        <f t="array" ref="R1997">_xlfn.XLOOKUP(A1997,Booking_data!$A$1:$A$6001,Booking_data!$L$1:$L$6001,"Not Found")</f>
        <v>Net Banking</v>
      </c>
      <c r="S1997" s="1">
        <f t="array" ref="S1997">_xlfn.XLOOKUP(A1997,Booking_data!$A$1:$A$6001,Booking_data!$N$1:$N$6001,"not Found")</f>
        <v>31</v>
      </c>
      <c r="T1997" s="1" t="str">
        <f t="array" ref="T1997">_xlfn.XLOOKUP(A1997,Booking_data!$A$1:$A$6001,Booking_data!$O$1:$O$6001,"Not Found")</f>
        <v>Other</v>
      </c>
      <c r="U1997" s="1" t="str">
        <f t="shared" si="4"/>
        <v>Middle Age</v>
      </c>
      <c r="V1997" s="1" t="str">
        <f t="shared" si="5"/>
        <v>High Booking</v>
      </c>
    </row>
    <row r="1998" ht="15.75" customHeight="1">
      <c r="A1998" s="1" t="s">
        <v>2312</v>
      </c>
      <c r="B1998" s="6">
        <v>46029.0</v>
      </c>
      <c r="C1998" s="6">
        <v>46030.0</v>
      </c>
      <c r="D1998" s="7">
        <v>0.7708333333333334</v>
      </c>
      <c r="E1998" s="1" t="str">
        <f t="shared" si="1"/>
        <v>Weekday</v>
      </c>
      <c r="F1998" s="1" t="str">
        <f t="shared" si="2"/>
        <v>Jan</v>
      </c>
      <c r="G1998" s="1" t="str">
        <f t="array" ref="G1998">_xlfn.XLOOKUP(A1998,Booking_data!$A$1:$A$6001,Booking_data!$D$1:$D$6001,"not found")</f>
        <v>M027</v>
      </c>
      <c r="H1998" s="1" t="str">
        <f t="array" ref="H1998">_xlfn.XLOOKUP(G1998,Movies_data!$A$1:$A$41,Movies_data!$B$1:$B$41,"not found")</f>
        <v>KGF Chapter 2</v>
      </c>
      <c r="I1998" s="1" t="str">
        <f t="array" ref="I1998">_xlfn.XLOOKUP(G1998,Movies_data!$A$1:$A$41,Movies_data!$D$1:$D$41,"not found")</f>
        <v>Action</v>
      </c>
      <c r="J1998" s="1" t="str">
        <f t="array" ref="J1998">_xlfn.XLOOKUP(G1998,Movies_data!$A$1:$A$41,Movies_data!$C$1:$C$41,"not found")</f>
        <v>Kannada</v>
      </c>
      <c r="K1998" s="1">
        <f t="array" ref="K1998">_xlfn.XLOOKUP(G1998,Movies_data!$A$1:$A$41,Movies_data!$H$1:$H$41,"Not Found")</f>
        <v>8.3</v>
      </c>
      <c r="L1998" s="1" t="str">
        <f t="array" ref="L1998">_xlfn.XLOOKUP(A1998,Booking_data!$A$1:$A$6001,Booking_data!$E$1:$E$6001,"not Found")</f>
        <v>C092</v>
      </c>
      <c r="M1998" s="1" t="str">
        <f t="array" ref="M1998">_xlfn.XLOOKUP(L1998,Cinemas_data!$A$1:$A$49,Cinemas_data!$I$1:$I$49,"not Found")</f>
        <v>#NAME?</v>
      </c>
      <c r="N1998" s="1" t="str">
        <f t="array" ref="N1998">_xlfn.XLOOKUP(L1998,Cinemas_data!$A$1:$A$49,Cinemas_data!$C$1:$C$49,"not Found")</f>
        <v>Mumbai</v>
      </c>
      <c r="O1998" s="1">
        <f t="array" ref="O1998">_xlfn.XLOOKUP(A1998,Booking_data!$A$1:$A$6001,Booking_data!$H$1:$H$6001,"not found")</f>
        <v>3</v>
      </c>
      <c r="P1998" s="1">
        <f t="array" ref="P1998">_xlfn.XLOOKUP(A1998,Booking_data!$A$1:$A$6001,Booking_data!$I$1:$I$6001,"not Found")</f>
        <v>160</v>
      </c>
      <c r="Q1998" s="1">
        <f t="shared" si="3"/>
        <v>480</v>
      </c>
      <c r="R1998" s="1" t="str">
        <f t="array" ref="R1998">_xlfn.XLOOKUP(A1998,Booking_data!$A$1:$A$6001,Booking_data!$L$1:$L$6001,"Not Found")</f>
        <v>Net Banking</v>
      </c>
      <c r="S1998" s="1">
        <f t="array" ref="S1998">_xlfn.XLOOKUP(A1998,Booking_data!$A$1:$A$6001,Booking_data!$N$1:$N$6001,"not Found")</f>
        <v>29</v>
      </c>
      <c r="T1998" s="1" t="str">
        <f t="array" ref="T1998">_xlfn.XLOOKUP(A1998,Booking_data!$A$1:$A$6001,Booking_data!$O$1:$O$6001,"Not Found")</f>
        <v>Female</v>
      </c>
      <c r="U1998" s="1" t="str">
        <f t="shared" si="4"/>
        <v>Youngster</v>
      </c>
      <c r="V1998" s="1" t="str">
        <f t="shared" si="5"/>
        <v>Medium Booking</v>
      </c>
    </row>
    <row r="1999" ht="15.75" customHeight="1">
      <c r="A1999" s="1" t="s">
        <v>2313</v>
      </c>
      <c r="B1999" s="6">
        <v>46168.0</v>
      </c>
      <c r="C1999" s="6">
        <v>46171.0</v>
      </c>
      <c r="D1999" s="7">
        <v>0.8854166666666666</v>
      </c>
      <c r="E1999" s="1" t="str">
        <f t="shared" si="1"/>
        <v>Weekday</v>
      </c>
      <c r="F1999" s="1" t="str">
        <f t="shared" si="2"/>
        <v>May</v>
      </c>
      <c r="G1999" s="1" t="str">
        <f t="array" ref="G1999">_xlfn.XLOOKUP(A1999,Booking_data!$A$1:$A$6001,Booking_data!$D$1:$D$6001,"not found")</f>
        <v>M013</v>
      </c>
      <c r="H1999" s="1" t="str">
        <f t="array" ref="H1999">_xlfn.XLOOKUP(G1999,Movies_data!$A$1:$A$41,Movies_data!$B$1:$B$41,"not found")</f>
        <v>Salaar</v>
      </c>
      <c r="I1999" s="1" t="str">
        <f t="array" ref="I1999">_xlfn.XLOOKUP(G1999,Movies_data!$A$1:$A$41,Movies_data!$D$1:$D$41,"not found")</f>
        <v>Action</v>
      </c>
      <c r="J1999" s="1" t="str">
        <f t="array" ref="J1999">_xlfn.XLOOKUP(G1999,Movies_data!$A$1:$A$41,Movies_data!$C$1:$C$41,"not found")</f>
        <v>Telugu</v>
      </c>
      <c r="K1999" s="1">
        <f t="array" ref="K1999">_xlfn.XLOOKUP(G1999,Movies_data!$A$1:$A$41,Movies_data!$H$1:$H$41,"Not Found")</f>
        <v>6.5</v>
      </c>
      <c r="L1999" s="1" t="str">
        <f t="array" ref="L1999">_xlfn.XLOOKUP(A1999,Booking_data!$A$1:$A$6001,Booking_data!$E$1:$E$6001,"not Found")</f>
        <v>C092</v>
      </c>
      <c r="M1999" s="1" t="str">
        <f t="array" ref="M1999">_xlfn.XLOOKUP(L1999,Cinemas_data!$A$1:$A$49,Cinemas_data!$I$1:$I$49,"not Found")</f>
        <v>#NAME?</v>
      </c>
      <c r="N1999" s="1" t="str">
        <f t="array" ref="N1999">_xlfn.XLOOKUP(L1999,Cinemas_data!$A$1:$A$49,Cinemas_data!$C$1:$C$49,"not Found")</f>
        <v>Mumbai</v>
      </c>
      <c r="O1999" s="1">
        <f t="array" ref="O1999">_xlfn.XLOOKUP(A1999,Booking_data!$A$1:$A$6001,Booking_data!$H$1:$H$6001,"not found")</f>
        <v>5</v>
      </c>
      <c r="P1999" s="1">
        <f t="array" ref="P1999">_xlfn.XLOOKUP(A1999,Booking_data!$A$1:$A$6001,Booking_data!$I$1:$I$6001,"not Found")</f>
        <v>160</v>
      </c>
      <c r="Q1999" s="1">
        <f t="shared" si="3"/>
        <v>800</v>
      </c>
      <c r="R1999" s="1" t="str">
        <f t="array" ref="R1999">_xlfn.XLOOKUP(A1999,Booking_data!$A$1:$A$6001,Booking_data!$L$1:$L$6001,"Not Found")</f>
        <v>Wallet</v>
      </c>
      <c r="S1999" s="1">
        <f t="array" ref="S1999">_xlfn.XLOOKUP(A1999,Booking_data!$A$1:$A$6001,Booking_data!$N$1:$N$6001,"not Found")</f>
        <v>29</v>
      </c>
      <c r="T1999" s="1" t="str">
        <f t="array" ref="T1999">_xlfn.XLOOKUP(A1999,Booking_data!$A$1:$A$6001,Booking_data!$O$1:$O$6001,"Not Found")</f>
        <v>Other</v>
      </c>
      <c r="U1999" s="1" t="str">
        <f t="shared" si="4"/>
        <v>Youngster</v>
      </c>
      <c r="V1999" s="1" t="str">
        <f t="shared" si="5"/>
        <v>High Booking</v>
      </c>
    </row>
    <row r="2000" ht="15.75" customHeight="1">
      <c r="A2000" s="1" t="s">
        <v>2314</v>
      </c>
      <c r="B2000" s="6">
        <v>46141.0</v>
      </c>
      <c r="C2000" s="6">
        <v>46145.0</v>
      </c>
      <c r="D2000" s="7">
        <v>0.7708333333333334</v>
      </c>
      <c r="E2000" s="1" t="str">
        <f t="shared" si="1"/>
        <v>Weekday</v>
      </c>
      <c r="F2000" s="1" t="str">
        <f t="shared" si="2"/>
        <v>Apr</v>
      </c>
      <c r="G2000" s="1" t="str">
        <f t="array" ref="G2000">_xlfn.XLOOKUP(A2000,Booking_data!$A$1:$A$6001,Booking_data!$D$1:$D$6001,"not found")</f>
        <v>M020</v>
      </c>
      <c r="H2000" s="1" t="str">
        <f t="array" ref="H2000">_xlfn.XLOOKUP(G2000,Movies_data!$A$1:$A$41,Movies_data!$B$1:$B$41,"not found")</f>
        <v>Jawan</v>
      </c>
      <c r="I2000" s="1" t="str">
        <f t="array" ref="I2000">_xlfn.XLOOKUP(G2000,Movies_data!$A$1:$A$41,Movies_data!$D$1:$D$41,"not found")</f>
        <v>Action</v>
      </c>
      <c r="J2000" s="1" t="str">
        <f t="array" ref="J2000">_xlfn.XLOOKUP(G2000,Movies_data!$A$1:$A$41,Movies_data!$C$1:$C$41,"not found")</f>
        <v>Hindi</v>
      </c>
      <c r="K2000" s="1">
        <f t="array" ref="K2000">_xlfn.XLOOKUP(G2000,Movies_data!$A$1:$A$41,Movies_data!$H$1:$H$41,"Not Found")</f>
        <v>7</v>
      </c>
      <c r="L2000" s="1" t="str">
        <f t="array" ref="L2000">_xlfn.XLOOKUP(A2000,Booking_data!$A$1:$A$6001,Booking_data!$E$1:$E$6001,"not Found")</f>
        <v>C061</v>
      </c>
      <c r="M2000" s="1" t="str">
        <f t="array" ref="M2000">_xlfn.XLOOKUP(L2000,Cinemas_data!$A$1:$A$49,Cinemas_data!$I$1:$I$49,"not Found")</f>
        <v>#NAME?</v>
      </c>
      <c r="N2000" s="1" t="str">
        <f t="array" ref="N2000">_xlfn.XLOOKUP(L2000,Cinemas_data!$A$1:$A$49,Cinemas_data!$C$1:$C$49,"not Found")</f>
        <v>Mysuru</v>
      </c>
      <c r="O2000" s="1">
        <f t="array" ref="O2000">_xlfn.XLOOKUP(A2000,Booking_data!$A$1:$A$6001,Booking_data!$H$1:$H$6001,"not found")</f>
        <v>3</v>
      </c>
      <c r="P2000" s="1">
        <f t="array" ref="P2000">_xlfn.XLOOKUP(A2000,Booking_data!$A$1:$A$6001,Booking_data!$I$1:$I$6001,"not Found")</f>
        <v>260</v>
      </c>
      <c r="Q2000" s="1">
        <f t="shared" si="3"/>
        <v>780</v>
      </c>
      <c r="R2000" s="1" t="str">
        <f t="array" ref="R2000">_xlfn.XLOOKUP(A2000,Booking_data!$A$1:$A$6001,Booking_data!$L$1:$L$6001,"Not Found")</f>
        <v>Net Banking</v>
      </c>
      <c r="S2000" s="1">
        <f t="array" ref="S2000">_xlfn.XLOOKUP(A2000,Booking_data!$A$1:$A$6001,Booking_data!$N$1:$N$6001,"not Found")</f>
        <v>57</v>
      </c>
      <c r="T2000" s="1" t="str">
        <f t="array" ref="T2000">_xlfn.XLOOKUP(A2000,Booking_data!$A$1:$A$6001,Booking_data!$O$1:$O$6001,"Not Found")</f>
        <v>Male</v>
      </c>
      <c r="U2000" s="1" t="str">
        <f t="shared" si="4"/>
        <v>Above 45</v>
      </c>
      <c r="V2000" s="1" t="str">
        <f t="shared" si="5"/>
        <v>Medium Booking</v>
      </c>
    </row>
    <row r="2001" ht="15.75" customHeight="1">
      <c r="A2001" s="1" t="s">
        <v>2315</v>
      </c>
      <c r="B2001" s="6">
        <v>46105.0</v>
      </c>
      <c r="C2001" s="6">
        <v>46112.0</v>
      </c>
      <c r="D2001" s="7">
        <v>0.3958333333333333</v>
      </c>
      <c r="E2001" s="1" t="str">
        <f t="shared" si="1"/>
        <v>Weekday</v>
      </c>
      <c r="F2001" s="1" t="str">
        <f t="shared" si="2"/>
        <v>Mar</v>
      </c>
      <c r="G2001" s="1" t="str">
        <f t="array" ref="G2001">_xlfn.XLOOKUP(A2001,Booking_data!$A$1:$A$6001,Booking_data!$D$1:$D$6001,"not found")</f>
        <v>M010</v>
      </c>
      <c r="H2001" s="1" t="str">
        <f t="array" ref="H2001">_xlfn.XLOOKUP(G2001,Movies_data!$A$1:$A$41,Movies_data!$B$1:$B$41,"not found")</f>
        <v>Captain Miller</v>
      </c>
      <c r="I2001" s="1" t="str">
        <f t="array" ref="I2001">_xlfn.XLOOKUP(G2001,Movies_data!$A$1:$A$41,Movies_data!$D$1:$D$41,"not found")</f>
        <v>Action</v>
      </c>
      <c r="J2001" s="1" t="str">
        <f t="array" ref="J2001">_xlfn.XLOOKUP(G2001,Movies_data!$A$1:$A$41,Movies_data!$C$1:$C$41,"not found")</f>
        <v>Tamil</v>
      </c>
      <c r="K2001" s="1">
        <f t="array" ref="K2001">_xlfn.XLOOKUP(G2001,Movies_data!$A$1:$A$41,Movies_data!$H$1:$H$41,"Not Found")</f>
        <v>7</v>
      </c>
      <c r="L2001" s="1" t="str">
        <f t="array" ref="L2001">_xlfn.XLOOKUP(A2001,Booking_data!$A$1:$A$6001,Booking_data!$E$1:$E$6001,"not Found")</f>
        <v>C012</v>
      </c>
      <c r="M2001" s="1" t="str">
        <f t="array" ref="M2001">_xlfn.XLOOKUP(L2001,Cinemas_data!$A$1:$A$49,Cinemas_data!$I$1:$I$49,"not Found")</f>
        <v>#NAME?</v>
      </c>
      <c r="N2001" s="1" t="str">
        <f t="array" ref="N2001">_xlfn.XLOOKUP(L2001,Cinemas_data!$A$1:$A$49,Cinemas_data!$C$1:$C$49,"not Found")</f>
        <v>Chennai</v>
      </c>
      <c r="O2001" s="1">
        <f t="array" ref="O2001">_xlfn.XLOOKUP(A2001,Booking_data!$A$1:$A$6001,Booking_data!$H$1:$H$6001,"not found")</f>
        <v>4</v>
      </c>
      <c r="P2001" s="1">
        <f t="array" ref="P2001">_xlfn.XLOOKUP(A2001,Booking_data!$A$1:$A$6001,Booking_data!$I$1:$I$6001,"not Found")</f>
        <v>340</v>
      </c>
      <c r="Q2001" s="1">
        <f t="shared" si="3"/>
        <v>1360</v>
      </c>
      <c r="R2001" s="1" t="str">
        <f t="array" ref="R2001">_xlfn.XLOOKUP(A2001,Booking_data!$A$1:$A$6001,Booking_data!$L$1:$L$6001,"Not Found")</f>
        <v>UPI</v>
      </c>
      <c r="S2001" s="1">
        <f t="array" ref="S2001">_xlfn.XLOOKUP(A2001,Booking_data!$A$1:$A$6001,Booking_data!$N$1:$N$6001,"not Found")</f>
        <v>52</v>
      </c>
      <c r="T2001" s="1" t="str">
        <f t="array" ref="T2001">_xlfn.XLOOKUP(A2001,Booking_data!$A$1:$A$6001,Booking_data!$O$1:$O$6001,"Not Found")</f>
        <v>Male</v>
      </c>
      <c r="U2001" s="1" t="str">
        <f t="shared" si="4"/>
        <v>Above 45</v>
      </c>
      <c r="V2001" s="1" t="str">
        <f t="shared" si="5"/>
        <v>Medium Booking</v>
      </c>
    </row>
    <row r="2002" ht="15.75" customHeight="1">
      <c r="A2002" s="1" t="s">
        <v>2316</v>
      </c>
      <c r="B2002" s="6">
        <v>46054.0</v>
      </c>
      <c r="C2002" s="6">
        <v>46061.0</v>
      </c>
      <c r="D2002" s="7">
        <v>0.8854166666666666</v>
      </c>
      <c r="E2002" s="1" t="str">
        <f t="shared" si="1"/>
        <v>Weekend</v>
      </c>
      <c r="F2002" s="1" t="str">
        <f t="shared" si="2"/>
        <v>Feb</v>
      </c>
      <c r="G2002" s="1" t="str">
        <f t="array" ref="G2002">_xlfn.XLOOKUP(A2002,Booking_data!$A$1:$A$6001,Booking_data!$D$1:$D$6001,"not found")</f>
        <v>M003</v>
      </c>
      <c r="H2002" s="1" t="str">
        <f t="array" ref="H2002">_xlfn.XLOOKUP(G2002,Movies_data!$A$1:$A$41,Movies_data!$B$1:$B$41,"not found")</f>
        <v>Vikram</v>
      </c>
      <c r="I2002" s="1" t="str">
        <f t="array" ref="I2002">_xlfn.XLOOKUP(G2002,Movies_data!$A$1:$A$41,Movies_data!$D$1:$D$41,"not found")</f>
        <v>Action</v>
      </c>
      <c r="J2002" s="1" t="str">
        <f t="array" ref="J2002">_xlfn.XLOOKUP(G2002,Movies_data!$A$1:$A$41,Movies_data!$C$1:$C$41,"not found")</f>
        <v>Tamil</v>
      </c>
      <c r="K2002" s="1">
        <f t="array" ref="K2002">_xlfn.XLOOKUP(G2002,Movies_data!$A$1:$A$41,Movies_data!$H$1:$H$41,"Not Found")</f>
        <v>8.3</v>
      </c>
      <c r="L2002" s="1" t="str">
        <f t="array" ref="L2002">_xlfn.XLOOKUP(A2002,Booking_data!$A$1:$A$6001,Booking_data!$E$1:$E$6001,"not Found")</f>
        <v>C091</v>
      </c>
      <c r="M2002" s="1" t="str">
        <f t="array" ref="M2002">_xlfn.XLOOKUP(L2002,Cinemas_data!$A$1:$A$49,Cinemas_data!$I$1:$I$49,"not Found")</f>
        <v>#NAME?</v>
      </c>
      <c r="N2002" s="1" t="str">
        <f t="array" ref="N2002">_xlfn.XLOOKUP(L2002,Cinemas_data!$A$1:$A$49,Cinemas_data!$C$1:$C$49,"not Found")</f>
        <v>Mumbai</v>
      </c>
      <c r="O2002" s="1">
        <f t="array" ref="O2002">_xlfn.XLOOKUP(A2002,Booking_data!$A$1:$A$6001,Booking_data!$H$1:$H$6001,"not found")</f>
        <v>3</v>
      </c>
      <c r="P2002" s="1">
        <f t="array" ref="P2002">_xlfn.XLOOKUP(A2002,Booking_data!$A$1:$A$6001,Booking_data!$I$1:$I$6001,"not Found")</f>
        <v>200</v>
      </c>
      <c r="Q2002" s="1">
        <f t="shared" si="3"/>
        <v>600</v>
      </c>
      <c r="R2002" s="1" t="str">
        <f t="array" ref="R2002">_xlfn.XLOOKUP(A2002,Booking_data!$A$1:$A$6001,Booking_data!$L$1:$L$6001,"Not Found")</f>
        <v>Net Banking</v>
      </c>
      <c r="S2002" s="1">
        <f t="array" ref="S2002">_xlfn.XLOOKUP(A2002,Booking_data!$A$1:$A$6001,Booking_data!$N$1:$N$6001,"not Found")</f>
        <v>26</v>
      </c>
      <c r="T2002" s="1" t="str">
        <f t="array" ref="T2002">_xlfn.XLOOKUP(A2002,Booking_data!$A$1:$A$6001,Booking_data!$O$1:$O$6001,"Not Found")</f>
        <v>Female</v>
      </c>
      <c r="U2002" s="1" t="str">
        <f t="shared" si="4"/>
        <v>Youngster</v>
      </c>
      <c r="V2002" s="1" t="str">
        <f t="shared" si="5"/>
        <v>Medium Booking</v>
      </c>
    </row>
    <row r="2003" ht="15.75" customHeight="1">
      <c r="A2003" s="1" t="s">
        <v>2317</v>
      </c>
      <c r="B2003" s="6">
        <v>46159.0</v>
      </c>
      <c r="C2003" s="6">
        <v>46166.0</v>
      </c>
      <c r="D2003" s="7">
        <v>0.3958333333333333</v>
      </c>
      <c r="E2003" s="1" t="str">
        <f t="shared" si="1"/>
        <v>Weekend</v>
      </c>
      <c r="F2003" s="1" t="str">
        <f t="shared" si="2"/>
        <v>May</v>
      </c>
      <c r="G2003" s="1" t="str">
        <f t="array" ref="G2003">_xlfn.XLOOKUP(A2003,Booking_data!$A$1:$A$6001,Booking_data!$D$1:$D$6001,"not found")</f>
        <v>M003</v>
      </c>
      <c r="H2003" s="1" t="str">
        <f t="array" ref="H2003">_xlfn.XLOOKUP(G2003,Movies_data!$A$1:$A$41,Movies_data!$B$1:$B$41,"not found")</f>
        <v>Vikram</v>
      </c>
      <c r="I2003" s="1" t="str">
        <f t="array" ref="I2003">_xlfn.XLOOKUP(G2003,Movies_data!$A$1:$A$41,Movies_data!$D$1:$D$41,"not found")</f>
        <v>Action</v>
      </c>
      <c r="J2003" s="1" t="str">
        <f t="array" ref="J2003">_xlfn.XLOOKUP(G2003,Movies_data!$A$1:$A$41,Movies_data!$C$1:$C$41,"not found")</f>
        <v>Tamil</v>
      </c>
      <c r="K2003" s="1">
        <f t="array" ref="K2003">_xlfn.XLOOKUP(G2003,Movies_data!$A$1:$A$41,Movies_data!$H$1:$H$41,"Not Found")</f>
        <v>8.3</v>
      </c>
      <c r="L2003" s="1" t="str">
        <f t="array" ref="L2003">_xlfn.XLOOKUP(A2003,Booking_data!$A$1:$A$6001,Booking_data!$E$1:$E$6001,"not Found")</f>
        <v>C032</v>
      </c>
      <c r="M2003" s="1" t="str">
        <f t="array" ref="M2003">_xlfn.XLOOKUP(L2003,Cinemas_data!$A$1:$A$49,Cinemas_data!$I$1:$I$49,"not Found")</f>
        <v>#NAME?</v>
      </c>
      <c r="N2003" s="1" t="str">
        <f t="array" ref="N2003">_xlfn.XLOOKUP(L2003,Cinemas_data!$A$1:$A$49,Cinemas_data!$C$1:$C$49,"not Found")</f>
        <v>Madurai</v>
      </c>
      <c r="O2003" s="1">
        <f t="array" ref="O2003">_xlfn.XLOOKUP(A2003,Booking_data!$A$1:$A$6001,Booking_data!$H$1:$H$6001,"not found")</f>
        <v>3</v>
      </c>
      <c r="P2003" s="1">
        <f t="array" ref="P2003">_xlfn.XLOOKUP(A2003,Booking_data!$A$1:$A$6001,Booking_data!$I$1:$I$6001,"not Found")</f>
        <v>160</v>
      </c>
      <c r="Q2003" s="1">
        <f t="shared" si="3"/>
        <v>480</v>
      </c>
      <c r="R2003" s="1" t="str">
        <f t="array" ref="R2003">_xlfn.XLOOKUP(A2003,Booking_data!$A$1:$A$6001,Booking_data!$L$1:$L$6001,"Not Found")</f>
        <v>Wallet</v>
      </c>
      <c r="S2003" s="1">
        <f t="array" ref="S2003">_xlfn.XLOOKUP(A2003,Booking_data!$A$1:$A$6001,Booking_data!$N$1:$N$6001,"not Found")</f>
        <v>41</v>
      </c>
      <c r="T2003" s="1" t="str">
        <f t="array" ref="T2003">_xlfn.XLOOKUP(A2003,Booking_data!$A$1:$A$6001,Booking_data!$O$1:$O$6001,"Not Found")</f>
        <v>Male</v>
      </c>
      <c r="U2003" s="1" t="str">
        <f t="shared" si="4"/>
        <v>Middle Age</v>
      </c>
      <c r="V2003" s="1" t="str">
        <f t="shared" si="5"/>
        <v>Medium Booking</v>
      </c>
    </row>
    <row r="2004" ht="15.75" customHeight="1">
      <c r="A2004" s="1" t="s">
        <v>2318</v>
      </c>
      <c r="B2004" s="6">
        <v>46092.0</v>
      </c>
      <c r="C2004" s="6">
        <v>46094.0</v>
      </c>
      <c r="D2004" s="7">
        <v>0.9375</v>
      </c>
      <c r="E2004" s="1" t="str">
        <f t="shared" si="1"/>
        <v>Weekday</v>
      </c>
      <c r="F2004" s="1" t="str">
        <f t="shared" si="2"/>
        <v>Mar</v>
      </c>
      <c r="G2004" s="1" t="str">
        <f t="array" ref="G2004">_xlfn.XLOOKUP(A2004,Booking_data!$A$1:$A$6001,Booking_data!$D$1:$D$6001,"not found")</f>
        <v>M017</v>
      </c>
      <c r="H2004" s="1" t="str">
        <f t="array" ref="H2004">_xlfn.XLOOKUP(G2004,Movies_data!$A$1:$A$41,Movies_data!$B$1:$B$41,"not found")</f>
        <v>Baahubali 2</v>
      </c>
      <c r="I2004" s="1" t="str">
        <f t="array" ref="I2004">_xlfn.XLOOKUP(G2004,Movies_data!$A$1:$A$41,Movies_data!$D$1:$D$41,"not found")</f>
        <v>Action</v>
      </c>
      <c r="J2004" s="1" t="str">
        <f t="array" ref="J2004">_xlfn.XLOOKUP(G2004,Movies_data!$A$1:$A$41,Movies_data!$C$1:$C$41,"not found")</f>
        <v>Telugu</v>
      </c>
      <c r="K2004" s="1">
        <f t="array" ref="K2004">_xlfn.XLOOKUP(G2004,Movies_data!$A$1:$A$41,Movies_data!$H$1:$H$41,"Not Found")</f>
        <v>8.2</v>
      </c>
      <c r="L2004" s="1" t="str">
        <f t="array" ref="L2004">_xlfn.XLOOKUP(A2004,Booking_data!$A$1:$A$6001,Booking_data!$E$1:$E$6001,"not Found")</f>
        <v>C102</v>
      </c>
      <c r="M2004" s="1" t="str">
        <f t="array" ref="M2004">_xlfn.XLOOKUP(L2004,Cinemas_data!$A$1:$A$49,Cinemas_data!$I$1:$I$49,"not Found")</f>
        <v>#NAME?</v>
      </c>
      <c r="N2004" s="1" t="str">
        <f t="array" ref="N2004">_xlfn.XLOOKUP(L2004,Cinemas_data!$A$1:$A$49,Cinemas_data!$C$1:$C$49,"not Found")</f>
        <v>Pune</v>
      </c>
      <c r="O2004" s="1">
        <f t="array" ref="O2004">_xlfn.XLOOKUP(A2004,Booking_data!$A$1:$A$6001,Booking_data!$H$1:$H$6001,"not found")</f>
        <v>4</v>
      </c>
      <c r="P2004" s="1">
        <f t="array" ref="P2004">_xlfn.XLOOKUP(A2004,Booking_data!$A$1:$A$6001,Booking_data!$I$1:$I$6001,"not Found")</f>
        <v>400</v>
      </c>
      <c r="Q2004" s="1">
        <f t="shared" si="3"/>
        <v>1600</v>
      </c>
      <c r="R2004" s="1" t="str">
        <f t="array" ref="R2004">_xlfn.XLOOKUP(A2004,Booking_data!$A$1:$A$6001,Booking_data!$L$1:$L$6001,"Not Found")</f>
        <v>UPI</v>
      </c>
      <c r="S2004" s="1">
        <f t="array" ref="S2004">_xlfn.XLOOKUP(A2004,Booking_data!$A$1:$A$6001,Booking_data!$N$1:$N$6001,"not Found")</f>
        <v>21</v>
      </c>
      <c r="T2004" s="1" t="str">
        <f t="array" ref="T2004">_xlfn.XLOOKUP(A2004,Booking_data!$A$1:$A$6001,Booking_data!$O$1:$O$6001,"Not Found")</f>
        <v>Male</v>
      </c>
      <c r="U2004" s="1" t="str">
        <f t="shared" si="4"/>
        <v>Youngster</v>
      </c>
      <c r="V2004" s="1" t="str">
        <f t="shared" si="5"/>
        <v>Medium Booking</v>
      </c>
    </row>
    <row r="2005" ht="15.75" customHeight="1">
      <c r="A2005" s="1" t="s">
        <v>2319</v>
      </c>
      <c r="B2005" s="6">
        <v>46027.0</v>
      </c>
      <c r="C2005" s="6">
        <v>46028.0</v>
      </c>
      <c r="D2005" s="7">
        <v>0.3958333333333333</v>
      </c>
      <c r="E2005" s="1" t="str">
        <f t="shared" si="1"/>
        <v>Weekday</v>
      </c>
      <c r="F2005" s="1" t="str">
        <f t="shared" si="2"/>
        <v>Jan</v>
      </c>
      <c r="G2005" s="1" t="str">
        <f t="array" ref="G2005">_xlfn.XLOOKUP(A2005,Booking_data!$A$1:$A$6001,Booking_data!$D$1:$D$6001,"not found")</f>
        <v>M003</v>
      </c>
      <c r="H2005" s="1" t="str">
        <f t="array" ref="H2005">_xlfn.XLOOKUP(G2005,Movies_data!$A$1:$A$41,Movies_data!$B$1:$B$41,"not found")</f>
        <v>Vikram</v>
      </c>
      <c r="I2005" s="1" t="str">
        <f t="array" ref="I2005">_xlfn.XLOOKUP(G2005,Movies_data!$A$1:$A$41,Movies_data!$D$1:$D$41,"not found")</f>
        <v>Action</v>
      </c>
      <c r="J2005" s="1" t="str">
        <f t="array" ref="J2005">_xlfn.XLOOKUP(G2005,Movies_data!$A$1:$A$41,Movies_data!$C$1:$C$41,"not found")</f>
        <v>Tamil</v>
      </c>
      <c r="K2005" s="1">
        <f t="array" ref="K2005">_xlfn.XLOOKUP(G2005,Movies_data!$A$1:$A$41,Movies_data!$H$1:$H$41,"Not Found")</f>
        <v>8.3</v>
      </c>
      <c r="L2005" s="1" t="str">
        <f t="array" ref="L2005">_xlfn.XLOOKUP(A2005,Booking_data!$A$1:$A$6001,Booking_data!$E$1:$E$6001,"not Found")</f>
        <v>C041</v>
      </c>
      <c r="M2005" s="1" t="str">
        <f t="array" ref="M2005">_xlfn.XLOOKUP(L2005,Cinemas_data!$A$1:$A$49,Cinemas_data!$I$1:$I$49,"not Found")</f>
        <v>#NAME?</v>
      </c>
      <c r="N2005" s="1" t="str">
        <f t="array" ref="N2005">_xlfn.XLOOKUP(L2005,Cinemas_data!$A$1:$A$49,Cinemas_data!$C$1:$C$49,"not Found")</f>
        <v>Salem</v>
      </c>
      <c r="O2005" s="1">
        <f t="array" ref="O2005">_xlfn.XLOOKUP(A2005,Booking_data!$A$1:$A$6001,Booking_data!$H$1:$H$6001,"not found")</f>
        <v>3</v>
      </c>
      <c r="P2005" s="1">
        <f t="array" ref="P2005">_xlfn.XLOOKUP(A2005,Booking_data!$A$1:$A$6001,Booking_data!$I$1:$I$6001,"not Found")</f>
        <v>160</v>
      </c>
      <c r="Q2005" s="1">
        <f t="shared" si="3"/>
        <v>480</v>
      </c>
      <c r="R2005" s="1" t="str">
        <f t="array" ref="R2005">_xlfn.XLOOKUP(A2005,Booking_data!$A$1:$A$6001,Booking_data!$L$1:$L$6001,"Not Found")</f>
        <v>Debit Card</v>
      </c>
      <c r="S2005" s="1">
        <f t="array" ref="S2005">_xlfn.XLOOKUP(A2005,Booking_data!$A$1:$A$6001,Booking_data!$N$1:$N$6001,"not Found")</f>
        <v>58</v>
      </c>
      <c r="T2005" s="1" t="str">
        <f t="array" ref="T2005">_xlfn.XLOOKUP(A2005,Booking_data!$A$1:$A$6001,Booking_data!$O$1:$O$6001,"Not Found")</f>
        <v>Male</v>
      </c>
      <c r="U2005" s="1" t="str">
        <f t="shared" si="4"/>
        <v>Above 45</v>
      </c>
      <c r="V2005" s="1" t="str">
        <f t="shared" si="5"/>
        <v>Medium Booking</v>
      </c>
    </row>
    <row r="2006" ht="15.75" customHeight="1">
      <c r="A2006" s="1" t="s">
        <v>2320</v>
      </c>
      <c r="B2006" s="6">
        <v>46125.0</v>
      </c>
      <c r="C2006" s="6">
        <v>46130.0</v>
      </c>
      <c r="D2006" s="7">
        <v>0.9375</v>
      </c>
      <c r="E2006" s="1" t="str">
        <f t="shared" si="1"/>
        <v>Weekday</v>
      </c>
      <c r="F2006" s="1" t="str">
        <f t="shared" si="2"/>
        <v>Apr</v>
      </c>
      <c r="G2006" s="1" t="str">
        <f t="array" ref="G2006">_xlfn.XLOOKUP(A2006,Booking_data!$A$1:$A$6001,Booking_data!$D$1:$D$6001,"not found")</f>
        <v>M004</v>
      </c>
      <c r="H2006" s="1" t="str">
        <f t="array" ref="H2006">_xlfn.XLOOKUP(G2006,Movies_data!$A$1:$A$41,Movies_data!$B$1:$B$41,"not found")</f>
        <v>Ponniyin Selvan I</v>
      </c>
      <c r="I2006" s="1" t="str">
        <f t="array" ref="I2006">_xlfn.XLOOKUP(G2006,Movies_data!$A$1:$A$41,Movies_data!$D$1:$D$41,"not found")</f>
        <v>Drama</v>
      </c>
      <c r="J2006" s="1" t="str">
        <f t="array" ref="J2006">_xlfn.XLOOKUP(G2006,Movies_data!$A$1:$A$41,Movies_data!$C$1:$C$41,"not found")</f>
        <v>Tamil</v>
      </c>
      <c r="K2006" s="1">
        <f t="array" ref="K2006">_xlfn.XLOOKUP(G2006,Movies_data!$A$1:$A$41,Movies_data!$H$1:$H$41,"Not Found")</f>
        <v>7.6</v>
      </c>
      <c r="L2006" s="1" t="str">
        <f t="array" ref="L2006">_xlfn.XLOOKUP(A2006,Booking_data!$A$1:$A$6001,Booking_data!$E$1:$E$6001,"not Found")</f>
        <v>C043</v>
      </c>
      <c r="M2006" s="1" t="str">
        <f t="array" ref="M2006">_xlfn.XLOOKUP(L2006,Cinemas_data!$A$1:$A$49,Cinemas_data!$I$1:$I$49,"not Found")</f>
        <v>#NAME?</v>
      </c>
      <c r="N2006" s="1" t="str">
        <f t="array" ref="N2006">_xlfn.XLOOKUP(L2006,Cinemas_data!$A$1:$A$49,Cinemas_data!$C$1:$C$49,"not Found")</f>
        <v>Salem</v>
      </c>
      <c r="O2006" s="1">
        <f t="array" ref="O2006">_xlfn.XLOOKUP(A2006,Booking_data!$A$1:$A$6001,Booking_data!$H$1:$H$6001,"not found")</f>
        <v>2</v>
      </c>
      <c r="P2006" s="1">
        <f t="array" ref="P2006">_xlfn.XLOOKUP(A2006,Booking_data!$A$1:$A$6001,Booking_data!$I$1:$I$6001,"not Found")</f>
        <v>200</v>
      </c>
      <c r="Q2006" s="1">
        <f t="shared" si="3"/>
        <v>400</v>
      </c>
      <c r="R2006" s="1" t="str">
        <f t="array" ref="R2006">_xlfn.XLOOKUP(A2006,Booking_data!$A$1:$A$6001,Booking_data!$L$1:$L$6001,"Not Found")</f>
        <v>Net Banking</v>
      </c>
      <c r="S2006" s="1">
        <f t="array" ref="S2006">_xlfn.XLOOKUP(A2006,Booking_data!$A$1:$A$6001,Booking_data!$N$1:$N$6001,"not Found")</f>
        <v>25</v>
      </c>
      <c r="T2006" s="1" t="str">
        <f t="array" ref="T2006">_xlfn.XLOOKUP(A2006,Booking_data!$A$1:$A$6001,Booking_data!$O$1:$O$6001,"Not Found")</f>
        <v>Male</v>
      </c>
      <c r="U2006" s="1" t="str">
        <f t="shared" si="4"/>
        <v>Youngster</v>
      </c>
      <c r="V2006" s="1" t="str">
        <f t="shared" si="5"/>
        <v>Low Booking</v>
      </c>
    </row>
    <row r="2007" ht="15.75" customHeight="1">
      <c r="A2007" s="1" t="s">
        <v>2321</v>
      </c>
      <c r="B2007" s="6">
        <v>46026.0</v>
      </c>
      <c r="C2007" s="6">
        <v>46033.0</v>
      </c>
      <c r="D2007" s="7">
        <v>0.9375</v>
      </c>
      <c r="E2007" s="1" t="str">
        <f t="shared" si="1"/>
        <v>Weekend</v>
      </c>
      <c r="F2007" s="1" t="str">
        <f t="shared" si="2"/>
        <v>Jan</v>
      </c>
      <c r="G2007" s="1" t="str">
        <f t="array" ref="G2007">_xlfn.XLOOKUP(A2007,Booking_data!$A$1:$A$6001,Booking_data!$D$1:$D$6001,"not found")</f>
        <v>M022</v>
      </c>
      <c r="H2007" s="1" t="str">
        <f t="array" ref="H2007">_xlfn.XLOOKUP(G2007,Movies_data!$A$1:$A$41,Movies_data!$B$1:$B$41,"not found")</f>
        <v>12th Fail</v>
      </c>
      <c r="I2007" s="1" t="str">
        <f t="array" ref="I2007">_xlfn.XLOOKUP(G2007,Movies_data!$A$1:$A$41,Movies_data!$D$1:$D$41,"not found")</f>
        <v>Drama</v>
      </c>
      <c r="J2007" s="1" t="str">
        <f t="array" ref="J2007">_xlfn.XLOOKUP(G2007,Movies_data!$A$1:$A$41,Movies_data!$C$1:$C$41,"not found")</f>
        <v>Hindi</v>
      </c>
      <c r="K2007" s="1">
        <f t="array" ref="K2007">_xlfn.XLOOKUP(G2007,Movies_data!$A$1:$A$41,Movies_data!$H$1:$H$41,"Not Found")</f>
        <v>9</v>
      </c>
      <c r="L2007" s="1" t="str">
        <f t="array" ref="L2007">_xlfn.XLOOKUP(A2007,Booking_data!$A$1:$A$6001,Booking_data!$E$1:$E$6001,"not Found")</f>
        <v>C012</v>
      </c>
      <c r="M2007" s="1" t="str">
        <f t="array" ref="M2007">_xlfn.XLOOKUP(L2007,Cinemas_data!$A$1:$A$49,Cinemas_data!$I$1:$I$49,"not Found")</f>
        <v>#NAME?</v>
      </c>
      <c r="N2007" s="1" t="str">
        <f t="array" ref="N2007">_xlfn.XLOOKUP(L2007,Cinemas_data!$A$1:$A$49,Cinemas_data!$C$1:$C$49,"not Found")</f>
        <v>Chennai</v>
      </c>
      <c r="O2007" s="1">
        <f t="array" ref="O2007">_xlfn.XLOOKUP(A2007,Booking_data!$A$1:$A$6001,Booking_data!$H$1:$H$6001,"not found")</f>
        <v>4</v>
      </c>
      <c r="P2007" s="1">
        <f t="array" ref="P2007">_xlfn.XLOOKUP(A2007,Booking_data!$A$1:$A$6001,Booking_data!$I$1:$I$6001,"not Found")</f>
        <v>160</v>
      </c>
      <c r="Q2007" s="1">
        <f t="shared" si="3"/>
        <v>640</v>
      </c>
      <c r="R2007" s="1" t="str">
        <f t="array" ref="R2007">_xlfn.XLOOKUP(A2007,Booking_data!$A$1:$A$6001,Booking_data!$L$1:$L$6001,"Not Found")</f>
        <v>Credit Card</v>
      </c>
      <c r="S2007" s="1">
        <f t="array" ref="S2007">_xlfn.XLOOKUP(A2007,Booking_data!$A$1:$A$6001,Booking_data!$N$1:$N$6001,"not Found")</f>
        <v>59</v>
      </c>
      <c r="T2007" s="1" t="str">
        <f t="array" ref="T2007">_xlfn.XLOOKUP(A2007,Booking_data!$A$1:$A$6001,Booking_data!$O$1:$O$6001,"Not Found")</f>
        <v>Female</v>
      </c>
      <c r="U2007" s="1" t="str">
        <f t="shared" si="4"/>
        <v>Above 45</v>
      </c>
      <c r="V2007" s="1" t="str">
        <f t="shared" si="5"/>
        <v>Medium Booking</v>
      </c>
    </row>
    <row r="2008" ht="15.75" customHeight="1">
      <c r="A2008" s="1" t="s">
        <v>2322</v>
      </c>
      <c r="B2008" s="6">
        <v>46116.0</v>
      </c>
      <c r="C2008" s="6">
        <v>46119.0</v>
      </c>
      <c r="D2008" s="7">
        <v>0.9375</v>
      </c>
      <c r="E2008" s="1" t="str">
        <f t="shared" si="1"/>
        <v>Weekend</v>
      </c>
      <c r="F2008" s="1" t="str">
        <f t="shared" si="2"/>
        <v>Apr</v>
      </c>
      <c r="G2008" s="1" t="str">
        <f t="array" ref="G2008">_xlfn.XLOOKUP(A2008,Booking_data!$A$1:$A$6001,Booking_data!$D$1:$D$6001,"not found")</f>
        <v>M014</v>
      </c>
      <c r="H2008" s="1" t="str">
        <f t="array" ref="H2008">_xlfn.XLOOKUP(G2008,Movies_data!$A$1:$A$41,Movies_data!$B$1:$B$41,"not found")</f>
        <v>Hi Nanna</v>
      </c>
      <c r="I2008" s="1" t="str">
        <f t="array" ref="I2008">_xlfn.XLOOKUP(G2008,Movies_data!$A$1:$A$41,Movies_data!$D$1:$D$41,"not found")</f>
        <v>Romance</v>
      </c>
      <c r="J2008" s="1" t="str">
        <f t="array" ref="J2008">_xlfn.XLOOKUP(G2008,Movies_data!$A$1:$A$41,Movies_data!$C$1:$C$41,"not found")</f>
        <v>Telugu</v>
      </c>
      <c r="K2008" s="1">
        <f t="array" ref="K2008">_xlfn.XLOOKUP(G2008,Movies_data!$A$1:$A$41,Movies_data!$H$1:$H$41,"Not Found")</f>
        <v>8</v>
      </c>
      <c r="L2008" s="1" t="str">
        <f t="array" ref="L2008">_xlfn.XLOOKUP(A2008,Booking_data!$A$1:$A$6001,Booking_data!$E$1:$E$6001,"not Found")</f>
        <v>C163</v>
      </c>
      <c r="M2008" s="1" t="str">
        <f t="array" ref="M2008">_xlfn.XLOOKUP(L2008,Cinemas_data!$A$1:$A$49,Cinemas_data!$I$1:$I$49,"not Found")</f>
        <v>#NAME?</v>
      </c>
      <c r="N2008" s="1" t="str">
        <f t="array" ref="N2008">_xlfn.XLOOKUP(L2008,Cinemas_data!$A$1:$A$49,Cinemas_data!$C$1:$C$49,"not Found")</f>
        <v>Thiruvananthapuram</v>
      </c>
      <c r="O2008" s="1">
        <f t="array" ref="O2008">_xlfn.XLOOKUP(A2008,Booking_data!$A$1:$A$6001,Booking_data!$H$1:$H$6001,"not found")</f>
        <v>6</v>
      </c>
      <c r="P2008" s="1">
        <f t="array" ref="P2008">_xlfn.XLOOKUP(A2008,Booking_data!$A$1:$A$6001,Booking_data!$I$1:$I$6001,"not Found")</f>
        <v>180</v>
      </c>
      <c r="Q2008" s="1">
        <f t="shared" si="3"/>
        <v>1080</v>
      </c>
      <c r="R2008" s="1" t="str">
        <f t="array" ref="R2008">_xlfn.XLOOKUP(A2008,Booking_data!$A$1:$A$6001,Booking_data!$L$1:$L$6001,"Not Found")</f>
        <v>Debit Card</v>
      </c>
      <c r="S2008" s="1">
        <f t="array" ref="S2008">_xlfn.XLOOKUP(A2008,Booking_data!$A$1:$A$6001,Booking_data!$N$1:$N$6001,"not Found")</f>
        <v>23</v>
      </c>
      <c r="T2008" s="1" t="str">
        <f t="array" ref="T2008">_xlfn.XLOOKUP(A2008,Booking_data!$A$1:$A$6001,Booking_data!$O$1:$O$6001,"Not Found")</f>
        <v>Female</v>
      </c>
      <c r="U2008" s="1" t="str">
        <f t="shared" si="4"/>
        <v>Youngster</v>
      </c>
      <c r="V2008" s="1" t="str">
        <f t="shared" si="5"/>
        <v>High Booking</v>
      </c>
    </row>
    <row r="2009" ht="15.75" customHeight="1">
      <c r="A2009" s="1" t="s">
        <v>2323</v>
      </c>
      <c r="B2009" s="6">
        <v>46127.0</v>
      </c>
      <c r="C2009" s="6">
        <v>46134.0</v>
      </c>
      <c r="D2009" s="7">
        <v>0.6458333333333334</v>
      </c>
      <c r="E2009" s="1" t="str">
        <f t="shared" si="1"/>
        <v>Weekday</v>
      </c>
      <c r="F2009" s="1" t="str">
        <f t="shared" si="2"/>
        <v>Apr</v>
      </c>
      <c r="G2009" s="1" t="str">
        <f t="array" ref="G2009">_xlfn.XLOOKUP(A2009,Booking_data!$A$1:$A$6001,Booking_data!$D$1:$D$6001,"not found")</f>
        <v>M007</v>
      </c>
      <c r="H2009" s="1" t="str">
        <f t="array" ref="H2009">_xlfn.XLOOKUP(G2009,Movies_data!$A$1:$A$41,Movies_data!$B$1:$B$41,"not found")</f>
        <v>Good Night</v>
      </c>
      <c r="I2009" s="1" t="str">
        <f t="array" ref="I2009">_xlfn.XLOOKUP(G2009,Movies_data!$A$1:$A$41,Movies_data!$D$1:$D$41,"not found")</f>
        <v>Comedy</v>
      </c>
      <c r="J2009" s="1" t="str">
        <f t="array" ref="J2009">_xlfn.XLOOKUP(G2009,Movies_data!$A$1:$A$41,Movies_data!$C$1:$C$41,"not found")</f>
        <v>Tamil</v>
      </c>
      <c r="K2009" s="1">
        <f t="array" ref="K2009">_xlfn.XLOOKUP(G2009,Movies_data!$A$1:$A$41,Movies_data!$H$1:$H$41,"Not Found")</f>
        <v>8</v>
      </c>
      <c r="L2009" s="1" t="str">
        <f t="array" ref="L2009">_xlfn.XLOOKUP(A2009,Booking_data!$A$1:$A$6001,Booking_data!$E$1:$E$6001,"not Found")</f>
        <v>C162</v>
      </c>
      <c r="M2009" s="1" t="str">
        <f t="array" ref="M2009">_xlfn.XLOOKUP(L2009,Cinemas_data!$A$1:$A$49,Cinemas_data!$I$1:$I$49,"not Found")</f>
        <v>#NAME?</v>
      </c>
      <c r="N2009" s="1" t="str">
        <f t="array" ref="N2009">_xlfn.XLOOKUP(L2009,Cinemas_data!$A$1:$A$49,Cinemas_data!$C$1:$C$49,"not Found")</f>
        <v>Thiruvananthapuram</v>
      </c>
      <c r="O2009" s="1">
        <f t="array" ref="O2009">_xlfn.XLOOKUP(A2009,Booking_data!$A$1:$A$6001,Booking_data!$H$1:$H$6001,"not found")</f>
        <v>3</v>
      </c>
      <c r="P2009" s="1">
        <f t="array" ref="P2009">_xlfn.XLOOKUP(A2009,Booking_data!$A$1:$A$6001,Booking_data!$I$1:$I$6001,"not Found")</f>
        <v>240</v>
      </c>
      <c r="Q2009" s="1">
        <f t="shared" si="3"/>
        <v>720</v>
      </c>
      <c r="R2009" s="1" t="str">
        <f t="array" ref="R2009">_xlfn.XLOOKUP(A2009,Booking_data!$A$1:$A$6001,Booking_data!$L$1:$L$6001,"Not Found")</f>
        <v>Debit Card</v>
      </c>
      <c r="S2009" s="1">
        <f t="array" ref="S2009">_xlfn.XLOOKUP(A2009,Booking_data!$A$1:$A$6001,Booking_data!$N$1:$N$6001,"not Found")</f>
        <v>59</v>
      </c>
      <c r="T2009" s="1" t="str">
        <f t="array" ref="T2009">_xlfn.XLOOKUP(A2009,Booking_data!$A$1:$A$6001,Booking_data!$O$1:$O$6001,"Not Found")</f>
        <v>Male</v>
      </c>
      <c r="U2009" s="1" t="str">
        <f t="shared" si="4"/>
        <v>Above 45</v>
      </c>
      <c r="V2009" s="1" t="str">
        <f t="shared" si="5"/>
        <v>Medium Booking</v>
      </c>
    </row>
    <row r="2010" ht="15.75" customHeight="1">
      <c r="A2010" s="1" t="s">
        <v>2324</v>
      </c>
      <c r="B2010" s="6">
        <v>46107.0</v>
      </c>
      <c r="C2010" s="6">
        <v>46108.0</v>
      </c>
      <c r="D2010" s="7">
        <v>0.6458333333333334</v>
      </c>
      <c r="E2010" s="1" t="str">
        <f t="shared" si="1"/>
        <v>Weekday</v>
      </c>
      <c r="F2010" s="1" t="str">
        <f t="shared" si="2"/>
        <v>Mar</v>
      </c>
      <c r="G2010" s="1" t="str">
        <f t="array" ref="G2010">_xlfn.XLOOKUP(A2010,Booking_data!$A$1:$A$6001,Booking_data!$D$1:$D$6001,"not found")</f>
        <v>M008</v>
      </c>
      <c r="H2010" s="1" t="str">
        <f t="array" ref="H2010">_xlfn.XLOOKUP(G2010,Movies_data!$A$1:$A$41,Movies_data!$B$1:$B$41,"not found")</f>
        <v>Love Today</v>
      </c>
      <c r="I2010" s="1" t="str">
        <f t="array" ref="I2010">_xlfn.XLOOKUP(G2010,Movies_data!$A$1:$A$41,Movies_data!$D$1:$D$41,"not found")</f>
        <v>Romance</v>
      </c>
      <c r="J2010" s="1" t="str">
        <f t="array" ref="J2010">_xlfn.XLOOKUP(G2010,Movies_data!$A$1:$A$41,Movies_data!$C$1:$C$41,"not found")</f>
        <v>Tamil</v>
      </c>
      <c r="K2010" s="1">
        <f t="array" ref="K2010">_xlfn.XLOOKUP(G2010,Movies_data!$A$1:$A$41,Movies_data!$H$1:$H$41,"Not Found")</f>
        <v>7.4</v>
      </c>
      <c r="L2010" s="1" t="str">
        <f t="array" ref="L2010">_xlfn.XLOOKUP(A2010,Booking_data!$A$1:$A$6001,Booking_data!$E$1:$E$6001,"not Found")</f>
        <v>C143</v>
      </c>
      <c r="M2010" s="1" t="str">
        <f t="array" ref="M2010">_xlfn.XLOOKUP(L2010,Cinemas_data!$A$1:$A$49,Cinemas_data!$I$1:$I$49,"not Found")</f>
        <v>#NAME?</v>
      </c>
      <c r="N2010" s="1" t="str">
        <f t="array" ref="N2010">_xlfn.XLOOKUP(L2010,Cinemas_data!$A$1:$A$49,Cinemas_data!$C$1:$C$49,"not Found")</f>
        <v>Ahmedabad</v>
      </c>
      <c r="O2010" s="1">
        <f t="array" ref="O2010">_xlfn.XLOOKUP(A2010,Booking_data!$A$1:$A$6001,Booking_data!$H$1:$H$6001,"not found")</f>
        <v>5</v>
      </c>
      <c r="P2010" s="1">
        <f t="array" ref="P2010">_xlfn.XLOOKUP(A2010,Booking_data!$A$1:$A$6001,Booking_data!$I$1:$I$6001,"not Found")</f>
        <v>320</v>
      </c>
      <c r="Q2010" s="1">
        <f t="shared" si="3"/>
        <v>1600</v>
      </c>
      <c r="R2010" s="1" t="str">
        <f t="array" ref="R2010">_xlfn.XLOOKUP(A2010,Booking_data!$A$1:$A$6001,Booking_data!$L$1:$L$6001,"Not Found")</f>
        <v>Debit Card</v>
      </c>
      <c r="S2010" s="1">
        <f t="array" ref="S2010">_xlfn.XLOOKUP(A2010,Booking_data!$A$1:$A$6001,Booking_data!$N$1:$N$6001,"not Found")</f>
        <v>44</v>
      </c>
      <c r="T2010" s="1" t="str">
        <f t="array" ref="T2010">_xlfn.XLOOKUP(A2010,Booking_data!$A$1:$A$6001,Booking_data!$O$1:$O$6001,"Not Found")</f>
        <v>Other</v>
      </c>
      <c r="U2010" s="1" t="str">
        <f t="shared" si="4"/>
        <v>Middle Age</v>
      </c>
      <c r="V2010" s="1" t="str">
        <f t="shared" si="5"/>
        <v>High Booking</v>
      </c>
    </row>
    <row r="2011" ht="15.75" customHeight="1">
      <c r="A2011" s="1" t="s">
        <v>2325</v>
      </c>
      <c r="B2011" s="6">
        <v>46098.0</v>
      </c>
      <c r="C2011" s="6">
        <v>46101.0</v>
      </c>
      <c r="D2011" s="7">
        <v>0.53125</v>
      </c>
      <c r="E2011" s="1" t="str">
        <f t="shared" si="1"/>
        <v>Weekday</v>
      </c>
      <c r="F2011" s="1" t="str">
        <f t="shared" si="2"/>
        <v>Mar</v>
      </c>
      <c r="G2011" s="1" t="str">
        <f t="array" ref="G2011">_xlfn.XLOOKUP(A2011,Booking_data!$A$1:$A$6001,Booking_data!$D$1:$D$6001,"not found")</f>
        <v>M024</v>
      </c>
      <c r="H2011" s="1" t="str">
        <f t="array" ref="H2011">_xlfn.XLOOKUP(G2011,Movies_data!$A$1:$A$41,Movies_data!$B$1:$B$41,"not found")</f>
        <v>Bhool Bhulaiyaa 2</v>
      </c>
      <c r="I2011" s="1" t="str">
        <f t="array" ref="I2011">_xlfn.XLOOKUP(G2011,Movies_data!$A$1:$A$41,Movies_data!$D$1:$D$41,"not found")</f>
        <v>Comedy</v>
      </c>
      <c r="J2011" s="1" t="str">
        <f t="array" ref="J2011">_xlfn.XLOOKUP(G2011,Movies_data!$A$1:$A$41,Movies_data!$C$1:$C$41,"not found")</f>
        <v>Hindi</v>
      </c>
      <c r="K2011" s="1">
        <f t="array" ref="K2011">_xlfn.XLOOKUP(G2011,Movies_data!$A$1:$A$41,Movies_data!$H$1:$H$41,"Not Found")</f>
        <v>5.9</v>
      </c>
      <c r="L2011" s="1" t="str">
        <f t="array" ref="L2011">_xlfn.XLOOKUP(A2011,Booking_data!$A$1:$A$6001,Booking_data!$E$1:$E$6001,"not Found")</f>
        <v>C082</v>
      </c>
      <c r="M2011" s="1" t="str">
        <f t="array" ref="M2011">_xlfn.XLOOKUP(L2011,Cinemas_data!$A$1:$A$49,Cinemas_data!$I$1:$I$49,"not Found")</f>
        <v>#NAME?</v>
      </c>
      <c r="N2011" s="1" t="str">
        <f t="array" ref="N2011">_xlfn.XLOOKUP(L2011,Cinemas_data!$A$1:$A$49,Cinemas_data!$C$1:$C$49,"not Found")</f>
        <v>Vijayawada</v>
      </c>
      <c r="O2011" s="1">
        <f t="array" ref="O2011">_xlfn.XLOOKUP(A2011,Booking_data!$A$1:$A$6001,Booking_data!$H$1:$H$6001,"not found")</f>
        <v>5</v>
      </c>
      <c r="P2011" s="1">
        <f t="array" ref="P2011">_xlfn.XLOOKUP(A2011,Booking_data!$A$1:$A$6001,Booking_data!$I$1:$I$6001,"not Found")</f>
        <v>460</v>
      </c>
      <c r="Q2011" s="1">
        <f t="shared" si="3"/>
        <v>2300</v>
      </c>
      <c r="R2011" s="1" t="str">
        <f t="array" ref="R2011">_xlfn.XLOOKUP(A2011,Booking_data!$A$1:$A$6001,Booking_data!$L$1:$L$6001,"Not Found")</f>
        <v>Net Banking</v>
      </c>
      <c r="S2011" s="1">
        <f t="array" ref="S2011">_xlfn.XLOOKUP(A2011,Booking_data!$A$1:$A$6001,Booking_data!$N$1:$N$6001,"not Found")</f>
        <v>49</v>
      </c>
      <c r="T2011" s="1" t="str">
        <f t="array" ref="T2011">_xlfn.XLOOKUP(A2011,Booking_data!$A$1:$A$6001,Booking_data!$O$1:$O$6001,"Not Found")</f>
        <v>Female</v>
      </c>
      <c r="U2011" s="1" t="str">
        <f t="shared" si="4"/>
        <v>Above 45</v>
      </c>
      <c r="V2011" s="1" t="str">
        <f t="shared" si="5"/>
        <v>High Booking</v>
      </c>
    </row>
    <row r="2012" ht="15.75" customHeight="1">
      <c r="A2012" s="1" t="s">
        <v>2326</v>
      </c>
      <c r="B2012" s="6">
        <v>46084.0</v>
      </c>
      <c r="C2012" s="6">
        <v>46086.0</v>
      </c>
      <c r="D2012" s="7">
        <v>0.8854166666666666</v>
      </c>
      <c r="E2012" s="1" t="str">
        <f t="shared" si="1"/>
        <v>Weekday</v>
      </c>
      <c r="F2012" s="1" t="str">
        <f t="shared" si="2"/>
        <v>Mar</v>
      </c>
      <c r="G2012" s="1" t="str">
        <f t="array" ref="G2012">_xlfn.XLOOKUP(A2012,Booking_data!$A$1:$A$6001,Booking_data!$D$1:$D$6001,"not found")</f>
        <v>M001</v>
      </c>
      <c r="H2012" s="1" t="str">
        <f t="array" ref="H2012">_xlfn.XLOOKUP(G2012,Movies_data!$A$1:$A$41,Movies_data!$B$1:$B$41,"not found")</f>
        <v>Leo</v>
      </c>
      <c r="I2012" s="1" t="str">
        <f t="array" ref="I2012">_xlfn.XLOOKUP(G2012,Movies_data!$A$1:$A$41,Movies_data!$D$1:$D$41,"not found")</f>
        <v>Action</v>
      </c>
      <c r="J2012" s="1" t="str">
        <f t="array" ref="J2012">_xlfn.XLOOKUP(G2012,Movies_data!$A$1:$A$41,Movies_data!$C$1:$C$41,"not found")</f>
        <v>Tamil</v>
      </c>
      <c r="K2012" s="1">
        <f t="array" ref="K2012">_xlfn.XLOOKUP(G2012,Movies_data!$A$1:$A$41,Movies_data!$H$1:$H$41,"Not Found")</f>
        <v>8</v>
      </c>
      <c r="L2012" s="1" t="str">
        <f t="array" ref="L2012">_xlfn.XLOOKUP(A2012,Booking_data!$A$1:$A$6001,Booking_data!$E$1:$E$6001,"not Found")</f>
        <v>C151</v>
      </c>
      <c r="M2012" s="1" t="str">
        <f t="array" ref="M2012">_xlfn.XLOOKUP(L2012,Cinemas_data!$A$1:$A$49,Cinemas_data!$I$1:$I$49,"not Found")</f>
        <v>#NAME?</v>
      </c>
      <c r="N2012" s="1" t="str">
        <f t="array" ref="N2012">_xlfn.XLOOKUP(L2012,Cinemas_data!$A$1:$A$49,Cinemas_data!$C$1:$C$49,"not Found")</f>
        <v>Kochi</v>
      </c>
      <c r="O2012" s="1">
        <f t="array" ref="O2012">_xlfn.XLOOKUP(A2012,Booking_data!$A$1:$A$6001,Booking_data!$H$1:$H$6001,"not found")</f>
        <v>3</v>
      </c>
      <c r="P2012" s="1">
        <f t="array" ref="P2012">_xlfn.XLOOKUP(A2012,Booking_data!$A$1:$A$6001,Booking_data!$I$1:$I$6001,"not Found")</f>
        <v>360</v>
      </c>
      <c r="Q2012" s="1">
        <f t="shared" si="3"/>
        <v>1080</v>
      </c>
      <c r="R2012" s="1" t="str">
        <f t="array" ref="R2012">_xlfn.XLOOKUP(A2012,Booking_data!$A$1:$A$6001,Booking_data!$L$1:$L$6001,"Not Found")</f>
        <v>Credit Card</v>
      </c>
      <c r="S2012" s="1">
        <f t="array" ref="S2012">_xlfn.XLOOKUP(A2012,Booking_data!$A$1:$A$6001,Booking_data!$N$1:$N$6001,"not Found")</f>
        <v>50</v>
      </c>
      <c r="T2012" s="1" t="str">
        <f t="array" ref="T2012">_xlfn.XLOOKUP(A2012,Booking_data!$A$1:$A$6001,Booking_data!$O$1:$O$6001,"Not Found")</f>
        <v>Male</v>
      </c>
      <c r="U2012" s="1" t="str">
        <f t="shared" si="4"/>
        <v>Above 45</v>
      </c>
      <c r="V2012" s="1" t="str">
        <f t="shared" si="5"/>
        <v>Medium Booking</v>
      </c>
    </row>
    <row r="2013" ht="15.75" customHeight="1">
      <c r="A2013" s="1" t="s">
        <v>2327</v>
      </c>
      <c r="B2013" s="6">
        <v>46179.0</v>
      </c>
      <c r="C2013" s="6">
        <v>46182.0</v>
      </c>
      <c r="D2013" s="7">
        <v>0.9375</v>
      </c>
      <c r="E2013" s="1" t="str">
        <f t="shared" si="1"/>
        <v>Weekend</v>
      </c>
      <c r="F2013" s="1" t="str">
        <f t="shared" si="2"/>
        <v>Jun</v>
      </c>
      <c r="G2013" s="1" t="str">
        <f t="array" ref="G2013">_xlfn.XLOOKUP(A2013,Booking_data!$A$1:$A$6001,Booking_data!$D$1:$D$6001,"not found")</f>
        <v>M023</v>
      </c>
      <c r="H2013" s="1" t="str">
        <f t="array" ref="H2013">_xlfn.XLOOKUP(G2013,Movies_data!$A$1:$A$41,Movies_data!$B$1:$B$41,"not found")</f>
        <v>Stree 2</v>
      </c>
      <c r="I2013" s="1" t="str">
        <f t="array" ref="I2013">_xlfn.XLOOKUP(G2013,Movies_data!$A$1:$A$41,Movies_data!$D$1:$D$41,"not found")</f>
        <v>Comedy</v>
      </c>
      <c r="J2013" s="1" t="str">
        <f t="array" ref="J2013">_xlfn.XLOOKUP(G2013,Movies_data!$A$1:$A$41,Movies_data!$C$1:$C$41,"not found")</f>
        <v>Hindi</v>
      </c>
      <c r="K2013" s="1">
        <f t="array" ref="K2013">_xlfn.XLOOKUP(G2013,Movies_data!$A$1:$A$41,Movies_data!$H$1:$H$41,"Not Found")</f>
        <v>6.9</v>
      </c>
      <c r="L2013" s="1" t="str">
        <f t="array" ref="L2013">_xlfn.XLOOKUP(A2013,Booking_data!$A$1:$A$6001,Booking_data!$E$1:$E$6001,"not Found")</f>
        <v>C143</v>
      </c>
      <c r="M2013" s="1" t="str">
        <f t="array" ref="M2013">_xlfn.XLOOKUP(L2013,Cinemas_data!$A$1:$A$49,Cinemas_data!$I$1:$I$49,"not Found")</f>
        <v>#NAME?</v>
      </c>
      <c r="N2013" s="1" t="str">
        <f t="array" ref="N2013">_xlfn.XLOOKUP(L2013,Cinemas_data!$A$1:$A$49,Cinemas_data!$C$1:$C$49,"not Found")</f>
        <v>Ahmedabad</v>
      </c>
      <c r="O2013" s="1">
        <f t="array" ref="O2013">_xlfn.XLOOKUP(A2013,Booking_data!$A$1:$A$6001,Booking_data!$H$1:$H$6001,"not found")</f>
        <v>2</v>
      </c>
      <c r="P2013" s="1">
        <f t="array" ref="P2013">_xlfn.XLOOKUP(A2013,Booking_data!$A$1:$A$6001,Booking_data!$I$1:$I$6001,"not Found")</f>
        <v>240</v>
      </c>
      <c r="Q2013" s="1">
        <f t="shared" si="3"/>
        <v>480</v>
      </c>
      <c r="R2013" s="1" t="str">
        <f t="array" ref="R2013">_xlfn.XLOOKUP(A2013,Booking_data!$A$1:$A$6001,Booking_data!$L$1:$L$6001,"Not Found")</f>
        <v>Wallet</v>
      </c>
      <c r="S2013" s="1">
        <f t="array" ref="S2013">_xlfn.XLOOKUP(A2013,Booking_data!$A$1:$A$6001,Booking_data!$N$1:$N$6001,"not Found")</f>
        <v>56</v>
      </c>
      <c r="T2013" s="1" t="str">
        <f t="array" ref="T2013">_xlfn.XLOOKUP(A2013,Booking_data!$A$1:$A$6001,Booking_data!$O$1:$O$6001,"Not Found")</f>
        <v>Male</v>
      </c>
      <c r="U2013" s="1" t="str">
        <f t="shared" si="4"/>
        <v>Above 45</v>
      </c>
      <c r="V2013" s="1" t="str">
        <f t="shared" si="5"/>
        <v>Low Booking</v>
      </c>
    </row>
    <row r="2014" ht="15.75" customHeight="1">
      <c r="A2014" s="1" t="s">
        <v>2328</v>
      </c>
      <c r="B2014" s="6">
        <v>46029.0</v>
      </c>
      <c r="C2014" s="6">
        <v>46033.0</v>
      </c>
      <c r="D2014" s="7">
        <v>0.7708333333333334</v>
      </c>
      <c r="E2014" s="1" t="str">
        <f t="shared" si="1"/>
        <v>Weekday</v>
      </c>
      <c r="F2014" s="1" t="str">
        <f t="shared" si="2"/>
        <v>Jan</v>
      </c>
      <c r="G2014" s="1" t="str">
        <f t="array" ref="G2014">_xlfn.XLOOKUP(A2014,Booking_data!$A$1:$A$6001,Booking_data!$D$1:$D$6001,"not found")</f>
        <v>M008</v>
      </c>
      <c r="H2014" s="1" t="str">
        <f t="array" ref="H2014">_xlfn.XLOOKUP(G2014,Movies_data!$A$1:$A$41,Movies_data!$B$1:$B$41,"not found")</f>
        <v>Love Today</v>
      </c>
      <c r="I2014" s="1" t="str">
        <f t="array" ref="I2014">_xlfn.XLOOKUP(G2014,Movies_data!$A$1:$A$41,Movies_data!$D$1:$D$41,"not found")</f>
        <v>Romance</v>
      </c>
      <c r="J2014" s="1" t="str">
        <f t="array" ref="J2014">_xlfn.XLOOKUP(G2014,Movies_data!$A$1:$A$41,Movies_data!$C$1:$C$41,"not found")</f>
        <v>Tamil</v>
      </c>
      <c r="K2014" s="1">
        <f t="array" ref="K2014">_xlfn.XLOOKUP(G2014,Movies_data!$A$1:$A$41,Movies_data!$H$1:$H$41,"Not Found")</f>
        <v>7.4</v>
      </c>
      <c r="L2014" s="1" t="str">
        <f t="array" ref="L2014">_xlfn.XLOOKUP(A2014,Booking_data!$A$1:$A$6001,Booking_data!$E$1:$E$6001,"not Found")</f>
        <v>C021</v>
      </c>
      <c r="M2014" s="1" t="str">
        <f t="array" ref="M2014">_xlfn.XLOOKUP(L2014,Cinemas_data!$A$1:$A$49,Cinemas_data!$I$1:$I$49,"not Found")</f>
        <v>#NAME?</v>
      </c>
      <c r="N2014" s="1" t="str">
        <f t="array" ref="N2014">_xlfn.XLOOKUP(L2014,Cinemas_data!$A$1:$A$49,Cinemas_data!$C$1:$C$49,"not Found")</f>
        <v>Coimbatore</v>
      </c>
      <c r="O2014" s="1">
        <f t="array" ref="O2014">_xlfn.XLOOKUP(A2014,Booking_data!$A$1:$A$6001,Booking_data!$H$1:$H$6001,"not found")</f>
        <v>6</v>
      </c>
      <c r="P2014" s="1">
        <f t="array" ref="P2014">_xlfn.XLOOKUP(A2014,Booking_data!$A$1:$A$6001,Booking_data!$I$1:$I$6001,"not Found")</f>
        <v>220</v>
      </c>
      <c r="Q2014" s="1">
        <f t="shared" si="3"/>
        <v>1320</v>
      </c>
      <c r="R2014" s="1" t="str">
        <f t="array" ref="R2014">_xlfn.XLOOKUP(A2014,Booking_data!$A$1:$A$6001,Booking_data!$L$1:$L$6001,"Not Found")</f>
        <v>Credit Card</v>
      </c>
      <c r="S2014" s="1">
        <f t="array" ref="S2014">_xlfn.XLOOKUP(A2014,Booking_data!$A$1:$A$6001,Booking_data!$N$1:$N$6001,"not Found")</f>
        <v>35</v>
      </c>
      <c r="T2014" s="1" t="str">
        <f t="array" ref="T2014">_xlfn.XLOOKUP(A2014,Booking_data!$A$1:$A$6001,Booking_data!$O$1:$O$6001,"Not Found")</f>
        <v>Other</v>
      </c>
      <c r="U2014" s="1" t="str">
        <f t="shared" si="4"/>
        <v>Middle Age</v>
      </c>
      <c r="V2014" s="1" t="str">
        <f t="shared" si="5"/>
        <v>High Booking</v>
      </c>
    </row>
    <row r="2015" ht="15.75" customHeight="1">
      <c r="A2015" s="1" t="s">
        <v>2329</v>
      </c>
      <c r="B2015" s="6">
        <v>46036.0</v>
      </c>
      <c r="C2015" s="6">
        <v>46043.0</v>
      </c>
      <c r="D2015" s="7">
        <v>0.53125</v>
      </c>
      <c r="E2015" s="1" t="str">
        <f t="shared" si="1"/>
        <v>Weekday</v>
      </c>
      <c r="F2015" s="1" t="str">
        <f t="shared" si="2"/>
        <v>Jan</v>
      </c>
      <c r="G2015" s="1" t="str">
        <f t="array" ref="G2015">_xlfn.XLOOKUP(A2015,Booking_data!$A$1:$A$6001,Booking_data!$D$1:$D$6001,"not found")</f>
        <v>M005</v>
      </c>
      <c r="H2015" s="1" t="str">
        <f t="array" ref="H2015">_xlfn.XLOOKUP(G2015,Movies_data!$A$1:$A$41,Movies_data!$B$1:$B$41,"not found")</f>
        <v>Ponniyin Selvan II</v>
      </c>
      <c r="I2015" s="1" t="str">
        <f t="array" ref="I2015">_xlfn.XLOOKUP(G2015,Movies_data!$A$1:$A$41,Movies_data!$D$1:$D$41,"not found")</f>
        <v>Drama</v>
      </c>
      <c r="J2015" s="1" t="str">
        <f t="array" ref="J2015">_xlfn.XLOOKUP(G2015,Movies_data!$A$1:$A$41,Movies_data!$C$1:$C$41,"not found")</f>
        <v>Tamil</v>
      </c>
      <c r="K2015" s="1">
        <f t="array" ref="K2015">_xlfn.XLOOKUP(G2015,Movies_data!$A$1:$A$41,Movies_data!$H$1:$H$41,"Not Found")</f>
        <v>7.3</v>
      </c>
      <c r="L2015" s="1" t="str">
        <f t="array" ref="L2015">_xlfn.XLOOKUP(A2015,Booking_data!$A$1:$A$6001,Booking_data!$E$1:$E$6001,"not Found")</f>
        <v>C043</v>
      </c>
      <c r="M2015" s="1" t="str">
        <f t="array" ref="M2015">_xlfn.XLOOKUP(L2015,Cinemas_data!$A$1:$A$49,Cinemas_data!$I$1:$I$49,"not Found")</f>
        <v>#NAME?</v>
      </c>
      <c r="N2015" s="1" t="str">
        <f t="array" ref="N2015">_xlfn.XLOOKUP(L2015,Cinemas_data!$A$1:$A$49,Cinemas_data!$C$1:$C$49,"not Found")</f>
        <v>Salem</v>
      </c>
      <c r="O2015" s="1">
        <f t="array" ref="O2015">_xlfn.XLOOKUP(A2015,Booking_data!$A$1:$A$6001,Booking_data!$H$1:$H$6001,"not found")</f>
        <v>4</v>
      </c>
      <c r="P2015" s="1">
        <f t="array" ref="P2015">_xlfn.XLOOKUP(A2015,Booking_data!$A$1:$A$6001,Booking_data!$I$1:$I$6001,"not Found")</f>
        <v>380</v>
      </c>
      <c r="Q2015" s="1">
        <f t="shared" si="3"/>
        <v>1520</v>
      </c>
      <c r="R2015" s="1" t="str">
        <f t="array" ref="R2015">_xlfn.XLOOKUP(A2015,Booking_data!$A$1:$A$6001,Booking_data!$L$1:$L$6001,"Not Found")</f>
        <v>Credit Card</v>
      </c>
      <c r="S2015" s="1">
        <f t="array" ref="S2015">_xlfn.XLOOKUP(A2015,Booking_data!$A$1:$A$6001,Booking_data!$N$1:$N$6001,"not Found")</f>
        <v>46</v>
      </c>
      <c r="T2015" s="1" t="str">
        <f t="array" ref="T2015">_xlfn.XLOOKUP(A2015,Booking_data!$A$1:$A$6001,Booking_data!$O$1:$O$6001,"Not Found")</f>
        <v>Other</v>
      </c>
      <c r="U2015" s="1" t="str">
        <f t="shared" si="4"/>
        <v>Above 45</v>
      </c>
      <c r="V2015" s="1" t="str">
        <f t="shared" si="5"/>
        <v>Medium Booking</v>
      </c>
    </row>
    <row r="2016" ht="15.75" customHeight="1">
      <c r="A2016" s="1" t="s">
        <v>2330</v>
      </c>
      <c r="B2016" s="6">
        <v>46092.0</v>
      </c>
      <c r="C2016" s="6">
        <v>46097.0</v>
      </c>
      <c r="D2016" s="7">
        <v>0.6458333333333334</v>
      </c>
      <c r="E2016" s="1" t="str">
        <f t="shared" si="1"/>
        <v>Weekday</v>
      </c>
      <c r="F2016" s="1" t="str">
        <f t="shared" si="2"/>
        <v>Mar</v>
      </c>
      <c r="G2016" s="1" t="str">
        <f t="array" ref="G2016">_xlfn.XLOOKUP(A2016,Booking_data!$A$1:$A$6001,Booking_data!$D$1:$D$6001,"not found")</f>
        <v>M024</v>
      </c>
      <c r="H2016" s="1" t="str">
        <f t="array" ref="H2016">_xlfn.XLOOKUP(G2016,Movies_data!$A$1:$A$41,Movies_data!$B$1:$B$41,"not found")</f>
        <v>Bhool Bhulaiyaa 2</v>
      </c>
      <c r="I2016" s="1" t="str">
        <f t="array" ref="I2016">_xlfn.XLOOKUP(G2016,Movies_data!$A$1:$A$41,Movies_data!$D$1:$D$41,"not found")</f>
        <v>Comedy</v>
      </c>
      <c r="J2016" s="1" t="str">
        <f t="array" ref="J2016">_xlfn.XLOOKUP(G2016,Movies_data!$A$1:$A$41,Movies_data!$C$1:$C$41,"not found")</f>
        <v>Hindi</v>
      </c>
      <c r="K2016" s="1">
        <f t="array" ref="K2016">_xlfn.XLOOKUP(G2016,Movies_data!$A$1:$A$41,Movies_data!$H$1:$H$41,"Not Found")</f>
        <v>5.9</v>
      </c>
      <c r="L2016" s="1" t="str">
        <f t="array" ref="L2016">_xlfn.XLOOKUP(A2016,Booking_data!$A$1:$A$6001,Booking_data!$E$1:$E$6001,"not Found")</f>
        <v>C152</v>
      </c>
      <c r="M2016" s="1" t="str">
        <f t="array" ref="M2016">_xlfn.XLOOKUP(L2016,Cinemas_data!$A$1:$A$49,Cinemas_data!$I$1:$I$49,"not Found")</f>
        <v>#NAME?</v>
      </c>
      <c r="N2016" s="1" t="str">
        <f t="array" ref="N2016">_xlfn.XLOOKUP(L2016,Cinemas_data!$A$1:$A$49,Cinemas_data!$C$1:$C$49,"not Found")</f>
        <v>Kochi</v>
      </c>
      <c r="O2016" s="1">
        <f t="array" ref="O2016">_xlfn.XLOOKUP(A2016,Booking_data!$A$1:$A$6001,Booking_data!$H$1:$H$6001,"not found")</f>
        <v>2</v>
      </c>
      <c r="P2016" s="1">
        <f t="array" ref="P2016">_xlfn.XLOOKUP(A2016,Booking_data!$A$1:$A$6001,Booking_data!$I$1:$I$6001,"not Found")</f>
        <v>260</v>
      </c>
      <c r="Q2016" s="1">
        <f t="shared" si="3"/>
        <v>520</v>
      </c>
      <c r="R2016" s="1" t="str">
        <f t="array" ref="R2016">_xlfn.XLOOKUP(A2016,Booking_data!$A$1:$A$6001,Booking_data!$L$1:$L$6001,"Not Found")</f>
        <v>UPI</v>
      </c>
      <c r="S2016" s="1">
        <f t="array" ref="S2016">_xlfn.XLOOKUP(A2016,Booking_data!$A$1:$A$6001,Booking_data!$N$1:$N$6001,"not Found")</f>
        <v>26</v>
      </c>
      <c r="T2016" s="1" t="str">
        <f t="array" ref="T2016">_xlfn.XLOOKUP(A2016,Booking_data!$A$1:$A$6001,Booking_data!$O$1:$O$6001,"Not Found")</f>
        <v>Female</v>
      </c>
      <c r="U2016" s="1" t="str">
        <f t="shared" si="4"/>
        <v>Youngster</v>
      </c>
      <c r="V2016" s="1" t="str">
        <f t="shared" si="5"/>
        <v>Low Booking</v>
      </c>
    </row>
    <row r="2017" ht="15.75" customHeight="1">
      <c r="A2017" s="1" t="s">
        <v>2331</v>
      </c>
      <c r="B2017" s="6">
        <v>46196.0</v>
      </c>
      <c r="C2017" s="6">
        <v>46198.0</v>
      </c>
      <c r="D2017" s="7">
        <v>0.3958333333333333</v>
      </c>
      <c r="E2017" s="1" t="str">
        <f t="shared" si="1"/>
        <v>Weekday</v>
      </c>
      <c r="F2017" s="1" t="str">
        <f t="shared" si="2"/>
        <v>Jun</v>
      </c>
      <c r="G2017" s="1" t="str">
        <f t="array" ref="G2017">_xlfn.XLOOKUP(A2017,Booking_data!$A$1:$A$6001,Booking_data!$D$1:$D$6001,"not found")</f>
        <v>M025</v>
      </c>
      <c r="H2017" s="1" t="str">
        <f t="array" ref="H2017">_xlfn.XLOOKUP(G2017,Movies_data!$A$1:$A$41,Movies_data!$B$1:$B$41,"not found")</f>
        <v>Rocky Aur Rani Kii Prem Kahaani</v>
      </c>
      <c r="I2017" s="1" t="str">
        <f t="array" ref="I2017">_xlfn.XLOOKUP(G2017,Movies_data!$A$1:$A$41,Movies_data!$D$1:$D$41,"not found")</f>
        <v>Romance</v>
      </c>
      <c r="J2017" s="1" t="str">
        <f t="array" ref="J2017">_xlfn.XLOOKUP(G2017,Movies_data!$A$1:$A$41,Movies_data!$C$1:$C$41,"not found")</f>
        <v>Hindi</v>
      </c>
      <c r="K2017" s="1">
        <f t="array" ref="K2017">_xlfn.XLOOKUP(G2017,Movies_data!$A$1:$A$41,Movies_data!$H$1:$H$41,"Not Found")</f>
        <v>6.8</v>
      </c>
      <c r="L2017" s="1" t="str">
        <f t="array" ref="L2017">_xlfn.XLOOKUP(A2017,Booking_data!$A$1:$A$6001,Booking_data!$E$1:$E$6001,"not Found")</f>
        <v>C142</v>
      </c>
      <c r="M2017" s="1" t="str">
        <f t="array" ref="M2017">_xlfn.XLOOKUP(L2017,Cinemas_data!$A$1:$A$49,Cinemas_data!$I$1:$I$49,"not Found")</f>
        <v>#NAME?</v>
      </c>
      <c r="N2017" s="1" t="str">
        <f t="array" ref="N2017">_xlfn.XLOOKUP(L2017,Cinemas_data!$A$1:$A$49,Cinemas_data!$C$1:$C$49,"not Found")</f>
        <v>Ahmedabad</v>
      </c>
      <c r="O2017" s="1">
        <f t="array" ref="O2017">_xlfn.XLOOKUP(A2017,Booking_data!$A$1:$A$6001,Booking_data!$H$1:$H$6001,"not found")</f>
        <v>2</v>
      </c>
      <c r="P2017" s="1">
        <f t="array" ref="P2017">_xlfn.XLOOKUP(A2017,Booking_data!$A$1:$A$6001,Booking_data!$I$1:$I$6001,"not Found")</f>
        <v>220</v>
      </c>
      <c r="Q2017" s="1">
        <f t="shared" si="3"/>
        <v>440</v>
      </c>
      <c r="R2017" s="1" t="str">
        <f t="array" ref="R2017">_xlfn.XLOOKUP(A2017,Booking_data!$A$1:$A$6001,Booking_data!$L$1:$L$6001,"Not Found")</f>
        <v>Credit Card</v>
      </c>
      <c r="S2017" s="1">
        <f t="array" ref="S2017">_xlfn.XLOOKUP(A2017,Booking_data!$A$1:$A$6001,Booking_data!$N$1:$N$6001,"not Found")</f>
        <v>53</v>
      </c>
      <c r="T2017" s="1" t="str">
        <f t="array" ref="T2017">_xlfn.XLOOKUP(A2017,Booking_data!$A$1:$A$6001,Booking_data!$O$1:$O$6001,"Not Found")</f>
        <v>Female</v>
      </c>
      <c r="U2017" s="1" t="str">
        <f t="shared" si="4"/>
        <v>Above 45</v>
      </c>
      <c r="V2017" s="1" t="str">
        <f t="shared" si="5"/>
        <v>Low Booking</v>
      </c>
    </row>
    <row r="2018" ht="15.75" customHeight="1">
      <c r="A2018" s="1" t="s">
        <v>2332</v>
      </c>
      <c r="B2018" s="6">
        <v>46039.0</v>
      </c>
      <c r="C2018" s="6">
        <v>46041.0</v>
      </c>
      <c r="D2018" s="7">
        <v>0.7708333333333334</v>
      </c>
      <c r="E2018" s="1" t="str">
        <f t="shared" si="1"/>
        <v>Weekend</v>
      </c>
      <c r="F2018" s="1" t="str">
        <f t="shared" si="2"/>
        <v>Jan</v>
      </c>
      <c r="G2018" s="1" t="str">
        <f t="array" ref="G2018">_xlfn.XLOOKUP(A2018,Booking_data!$A$1:$A$6001,Booking_data!$D$1:$D$6001,"not found")</f>
        <v>M036</v>
      </c>
      <c r="H2018" s="1" t="str">
        <f t="array" ref="H2018">_xlfn.XLOOKUP(G2018,Movies_data!$A$1:$A$41,Movies_data!$B$1:$B$41,"not found")</f>
        <v>Avengers Endgame</v>
      </c>
      <c r="I2018" s="1" t="str">
        <f t="array" ref="I2018">_xlfn.XLOOKUP(G2018,Movies_data!$A$1:$A$41,Movies_data!$D$1:$D$41,"not found")</f>
        <v>Action</v>
      </c>
      <c r="J2018" s="1" t="str">
        <f t="array" ref="J2018">_xlfn.XLOOKUP(G2018,Movies_data!$A$1:$A$41,Movies_data!$C$1:$C$41,"not found")</f>
        <v>English</v>
      </c>
      <c r="K2018" s="1">
        <f t="array" ref="K2018">_xlfn.XLOOKUP(G2018,Movies_data!$A$1:$A$41,Movies_data!$H$1:$H$41,"Not Found")</f>
        <v>8.4</v>
      </c>
      <c r="L2018" s="1" t="str">
        <f t="array" ref="L2018">_xlfn.XLOOKUP(A2018,Booking_data!$A$1:$A$6001,Booking_data!$E$1:$E$6001,"not Found")</f>
        <v>C133</v>
      </c>
      <c r="M2018" s="1" t="str">
        <f t="array" ref="M2018">_xlfn.XLOOKUP(L2018,Cinemas_data!$A$1:$A$49,Cinemas_data!$I$1:$I$49,"not Found")</f>
        <v>#NAME?</v>
      </c>
      <c r="N2018" s="1" t="str">
        <f t="array" ref="N2018">_xlfn.XLOOKUP(L2018,Cinemas_data!$A$1:$A$49,Cinemas_data!$C$1:$C$49,"not Found")</f>
        <v>Kolkata</v>
      </c>
      <c r="O2018" s="1">
        <f t="array" ref="O2018">_xlfn.XLOOKUP(A2018,Booking_data!$A$1:$A$6001,Booking_data!$H$1:$H$6001,"not found")</f>
        <v>4</v>
      </c>
      <c r="P2018" s="1">
        <f t="array" ref="P2018">_xlfn.XLOOKUP(A2018,Booking_data!$A$1:$A$6001,Booking_data!$I$1:$I$6001,"not Found")</f>
        <v>280</v>
      </c>
      <c r="Q2018" s="1">
        <f t="shared" si="3"/>
        <v>1120</v>
      </c>
      <c r="R2018" s="1" t="str">
        <f t="array" ref="R2018">_xlfn.XLOOKUP(A2018,Booking_data!$A$1:$A$6001,Booking_data!$L$1:$L$6001,"Not Found")</f>
        <v>Credit Card</v>
      </c>
      <c r="S2018" s="1">
        <f t="array" ref="S2018">_xlfn.XLOOKUP(A2018,Booking_data!$A$1:$A$6001,Booking_data!$N$1:$N$6001,"not Found")</f>
        <v>32</v>
      </c>
      <c r="T2018" s="1" t="str">
        <f t="array" ref="T2018">_xlfn.XLOOKUP(A2018,Booking_data!$A$1:$A$6001,Booking_data!$O$1:$O$6001,"Not Found")</f>
        <v>Male</v>
      </c>
      <c r="U2018" s="1" t="str">
        <f t="shared" si="4"/>
        <v>Middle Age</v>
      </c>
      <c r="V2018" s="1" t="str">
        <f t="shared" si="5"/>
        <v>Medium Booking</v>
      </c>
    </row>
    <row r="2019" ht="15.75" customHeight="1">
      <c r="A2019" s="1" t="s">
        <v>2333</v>
      </c>
      <c r="B2019" s="6">
        <v>46051.0</v>
      </c>
      <c r="C2019" s="6">
        <v>46053.0</v>
      </c>
      <c r="D2019" s="7">
        <v>0.53125</v>
      </c>
      <c r="E2019" s="1" t="str">
        <f t="shared" si="1"/>
        <v>Weekday</v>
      </c>
      <c r="F2019" s="1" t="str">
        <f t="shared" si="2"/>
        <v>Jan</v>
      </c>
      <c r="G2019" s="1" t="str">
        <f t="array" ref="G2019">_xlfn.XLOOKUP(A2019,Booking_data!$A$1:$A$6001,Booking_data!$D$1:$D$6001,"not found")</f>
        <v>M006</v>
      </c>
      <c r="H2019" s="1" t="str">
        <f t="array" ref="H2019">_xlfn.XLOOKUP(G2019,Movies_data!$A$1:$A$41,Movies_data!$B$1:$B$41,"not found")</f>
        <v>Maamannan</v>
      </c>
      <c r="I2019" s="1" t="str">
        <f t="array" ref="I2019">_xlfn.XLOOKUP(G2019,Movies_data!$A$1:$A$41,Movies_data!$D$1:$D$41,"not found")</f>
        <v>Drama</v>
      </c>
      <c r="J2019" s="1" t="str">
        <f t="array" ref="J2019">_xlfn.XLOOKUP(G2019,Movies_data!$A$1:$A$41,Movies_data!$C$1:$C$41,"not found")</f>
        <v>Tamil</v>
      </c>
      <c r="K2019" s="1">
        <f t="array" ref="K2019">_xlfn.XLOOKUP(G2019,Movies_data!$A$1:$A$41,Movies_data!$H$1:$H$41,"Not Found")</f>
        <v>7.3</v>
      </c>
      <c r="L2019" s="1" t="str">
        <f t="array" ref="L2019">_xlfn.XLOOKUP(A2019,Booking_data!$A$1:$A$6001,Booking_data!$E$1:$E$6001,"not Found")</f>
        <v>C082</v>
      </c>
      <c r="M2019" s="1" t="str">
        <f t="array" ref="M2019">_xlfn.XLOOKUP(L2019,Cinemas_data!$A$1:$A$49,Cinemas_data!$I$1:$I$49,"not Found")</f>
        <v>#NAME?</v>
      </c>
      <c r="N2019" s="1" t="str">
        <f t="array" ref="N2019">_xlfn.XLOOKUP(L2019,Cinemas_data!$A$1:$A$49,Cinemas_data!$C$1:$C$49,"not Found")</f>
        <v>Vijayawada</v>
      </c>
      <c r="O2019" s="1">
        <f t="array" ref="O2019">_xlfn.XLOOKUP(A2019,Booking_data!$A$1:$A$6001,Booking_data!$H$1:$H$6001,"not found")</f>
        <v>1</v>
      </c>
      <c r="P2019" s="1">
        <f t="array" ref="P2019">_xlfn.XLOOKUP(A2019,Booking_data!$A$1:$A$6001,Booking_data!$I$1:$I$6001,"not Found")</f>
        <v>460</v>
      </c>
      <c r="Q2019" s="1">
        <f t="shared" si="3"/>
        <v>460</v>
      </c>
      <c r="R2019" s="1" t="str">
        <f t="array" ref="R2019">_xlfn.XLOOKUP(A2019,Booking_data!$A$1:$A$6001,Booking_data!$L$1:$L$6001,"Not Found")</f>
        <v>Debit Card</v>
      </c>
      <c r="S2019" s="1">
        <f t="array" ref="S2019">_xlfn.XLOOKUP(A2019,Booking_data!$A$1:$A$6001,Booking_data!$N$1:$N$6001,"not Found")</f>
        <v>40</v>
      </c>
      <c r="T2019" s="1" t="str">
        <f t="array" ref="T2019">_xlfn.XLOOKUP(A2019,Booking_data!$A$1:$A$6001,Booking_data!$O$1:$O$6001,"Not Found")</f>
        <v>Male</v>
      </c>
      <c r="U2019" s="1" t="str">
        <f t="shared" si="4"/>
        <v>Middle Age</v>
      </c>
      <c r="V2019" s="1" t="str">
        <f t="shared" si="5"/>
        <v>Low Booking</v>
      </c>
    </row>
    <row r="2020" ht="15.75" customHeight="1">
      <c r="A2020" s="1" t="s">
        <v>2334</v>
      </c>
      <c r="B2020" s="6">
        <v>46195.0</v>
      </c>
      <c r="C2020" s="6">
        <v>46201.0</v>
      </c>
      <c r="D2020" s="7">
        <v>0.8854166666666666</v>
      </c>
      <c r="E2020" s="1" t="str">
        <f t="shared" si="1"/>
        <v>Weekday</v>
      </c>
      <c r="F2020" s="1" t="str">
        <f t="shared" si="2"/>
        <v>Jun</v>
      </c>
      <c r="G2020" s="1" t="str">
        <f t="array" ref="G2020">_xlfn.XLOOKUP(A2020,Booking_data!$A$1:$A$6001,Booking_data!$D$1:$D$6001,"not found")</f>
        <v>M036</v>
      </c>
      <c r="H2020" s="1" t="str">
        <f t="array" ref="H2020">_xlfn.XLOOKUP(G2020,Movies_data!$A$1:$A$41,Movies_data!$B$1:$B$41,"not found")</f>
        <v>Avengers Endgame</v>
      </c>
      <c r="I2020" s="1" t="str">
        <f t="array" ref="I2020">_xlfn.XLOOKUP(G2020,Movies_data!$A$1:$A$41,Movies_data!$D$1:$D$41,"not found")</f>
        <v>Action</v>
      </c>
      <c r="J2020" s="1" t="str">
        <f t="array" ref="J2020">_xlfn.XLOOKUP(G2020,Movies_data!$A$1:$A$41,Movies_data!$C$1:$C$41,"not found")</f>
        <v>English</v>
      </c>
      <c r="K2020" s="1">
        <f t="array" ref="K2020">_xlfn.XLOOKUP(G2020,Movies_data!$A$1:$A$41,Movies_data!$H$1:$H$41,"Not Found")</f>
        <v>8.4</v>
      </c>
      <c r="L2020" s="1" t="str">
        <f t="array" ref="L2020">_xlfn.XLOOKUP(A2020,Booking_data!$A$1:$A$6001,Booking_data!$E$1:$E$6001,"not Found")</f>
        <v>C151</v>
      </c>
      <c r="M2020" s="1" t="str">
        <f t="array" ref="M2020">_xlfn.XLOOKUP(L2020,Cinemas_data!$A$1:$A$49,Cinemas_data!$I$1:$I$49,"not Found")</f>
        <v>#NAME?</v>
      </c>
      <c r="N2020" s="1" t="str">
        <f t="array" ref="N2020">_xlfn.XLOOKUP(L2020,Cinemas_data!$A$1:$A$49,Cinemas_data!$C$1:$C$49,"not Found")</f>
        <v>Kochi</v>
      </c>
      <c r="O2020" s="1">
        <f t="array" ref="O2020">_xlfn.XLOOKUP(A2020,Booking_data!$A$1:$A$6001,Booking_data!$H$1:$H$6001,"not found")</f>
        <v>1</v>
      </c>
      <c r="P2020" s="1">
        <f t="array" ref="P2020">_xlfn.XLOOKUP(A2020,Booking_data!$A$1:$A$6001,Booking_data!$I$1:$I$6001,"not Found")</f>
        <v>280</v>
      </c>
      <c r="Q2020" s="1">
        <f t="shared" si="3"/>
        <v>280</v>
      </c>
      <c r="R2020" s="1" t="str">
        <f t="array" ref="R2020">_xlfn.XLOOKUP(A2020,Booking_data!$A$1:$A$6001,Booking_data!$L$1:$L$6001,"Not Found")</f>
        <v>Wallet</v>
      </c>
      <c r="S2020" s="1">
        <f t="array" ref="S2020">_xlfn.XLOOKUP(A2020,Booking_data!$A$1:$A$6001,Booking_data!$N$1:$N$6001,"not Found")</f>
        <v>32</v>
      </c>
      <c r="T2020" s="1" t="str">
        <f t="array" ref="T2020">_xlfn.XLOOKUP(A2020,Booking_data!$A$1:$A$6001,Booking_data!$O$1:$O$6001,"Not Found")</f>
        <v>Other</v>
      </c>
      <c r="U2020" s="1" t="str">
        <f t="shared" si="4"/>
        <v>Middle Age</v>
      </c>
      <c r="V2020" s="1" t="str">
        <f t="shared" si="5"/>
        <v>Low Booking</v>
      </c>
    </row>
    <row r="2021" ht="15.75" customHeight="1">
      <c r="A2021" s="1" t="s">
        <v>2335</v>
      </c>
      <c r="B2021" s="6">
        <v>46112.0</v>
      </c>
      <c r="C2021" s="6">
        <v>46116.0</v>
      </c>
      <c r="D2021" s="7">
        <v>0.9375</v>
      </c>
      <c r="E2021" s="1" t="str">
        <f t="shared" si="1"/>
        <v>Weekday</v>
      </c>
      <c r="F2021" s="1" t="str">
        <f t="shared" si="2"/>
        <v>Mar</v>
      </c>
      <c r="G2021" s="1" t="str">
        <f t="array" ref="G2021">_xlfn.XLOOKUP(A2021,Booking_data!$A$1:$A$6001,Booking_data!$D$1:$D$6001,"not found")</f>
        <v>M009</v>
      </c>
      <c r="H2021" s="1" t="str">
        <f t="array" ref="H2021">_xlfn.XLOOKUP(G2021,Movies_data!$A$1:$A$41,Movies_data!$B$1:$B$41,"not found")</f>
        <v>Amaran</v>
      </c>
      <c r="I2021" s="1" t="str">
        <f t="array" ref="I2021">_xlfn.XLOOKUP(G2021,Movies_data!$A$1:$A$41,Movies_data!$D$1:$D$41,"not found")</f>
        <v>Biography</v>
      </c>
      <c r="J2021" s="1" t="str">
        <f t="array" ref="J2021">_xlfn.XLOOKUP(G2021,Movies_data!$A$1:$A$41,Movies_data!$C$1:$C$41,"not found")</f>
        <v>Tamil</v>
      </c>
      <c r="K2021" s="1">
        <f t="array" ref="K2021">_xlfn.XLOOKUP(G2021,Movies_data!$A$1:$A$41,Movies_data!$H$1:$H$41,"Not Found")</f>
        <v>8.3</v>
      </c>
      <c r="L2021" s="1" t="str">
        <f t="array" ref="L2021">_xlfn.XLOOKUP(A2021,Booking_data!$A$1:$A$6001,Booking_data!$E$1:$E$6001,"not Found")</f>
        <v>C023</v>
      </c>
      <c r="M2021" s="1" t="str">
        <f t="array" ref="M2021">_xlfn.XLOOKUP(L2021,Cinemas_data!$A$1:$A$49,Cinemas_data!$I$1:$I$49,"not Found")</f>
        <v>#NAME?</v>
      </c>
      <c r="N2021" s="1" t="str">
        <f t="array" ref="N2021">_xlfn.XLOOKUP(L2021,Cinemas_data!$A$1:$A$49,Cinemas_data!$C$1:$C$49,"not Found")</f>
        <v>Coimbatore</v>
      </c>
      <c r="O2021" s="1">
        <f t="array" ref="O2021">_xlfn.XLOOKUP(A2021,Booking_data!$A$1:$A$6001,Booking_data!$H$1:$H$6001,"not found")</f>
        <v>3</v>
      </c>
      <c r="P2021" s="1">
        <f t="array" ref="P2021">_xlfn.XLOOKUP(A2021,Booking_data!$A$1:$A$6001,Booking_data!$I$1:$I$6001,"not Found")</f>
        <v>240</v>
      </c>
      <c r="Q2021" s="1">
        <f t="shared" si="3"/>
        <v>720</v>
      </c>
      <c r="R2021" s="1" t="str">
        <f t="array" ref="R2021">_xlfn.XLOOKUP(A2021,Booking_data!$A$1:$A$6001,Booking_data!$L$1:$L$6001,"Not Found")</f>
        <v>Wallet</v>
      </c>
      <c r="S2021" s="1">
        <f t="array" ref="S2021">_xlfn.XLOOKUP(A2021,Booking_data!$A$1:$A$6001,Booking_data!$N$1:$N$6001,"not Found")</f>
        <v>56</v>
      </c>
      <c r="T2021" s="1" t="str">
        <f t="array" ref="T2021">_xlfn.XLOOKUP(A2021,Booking_data!$A$1:$A$6001,Booking_data!$O$1:$O$6001,"Not Found")</f>
        <v>Male</v>
      </c>
      <c r="U2021" s="1" t="str">
        <f t="shared" si="4"/>
        <v>Above 45</v>
      </c>
      <c r="V2021" s="1" t="str">
        <f t="shared" si="5"/>
        <v>Medium Booking</v>
      </c>
    </row>
    <row r="2022" ht="15.75" customHeight="1">
      <c r="A2022" s="1" t="s">
        <v>2336</v>
      </c>
      <c r="B2022" s="6">
        <v>46047.0</v>
      </c>
      <c r="C2022" s="6">
        <v>46048.0</v>
      </c>
      <c r="D2022" s="7">
        <v>0.9375</v>
      </c>
      <c r="E2022" s="1" t="str">
        <f t="shared" si="1"/>
        <v>Weekend</v>
      </c>
      <c r="F2022" s="1" t="str">
        <f t="shared" si="2"/>
        <v>Jan</v>
      </c>
      <c r="G2022" s="1" t="str">
        <f t="array" ref="G2022">_xlfn.XLOOKUP(A2022,Booking_data!$A$1:$A$6001,Booking_data!$D$1:$D$6001,"not found")</f>
        <v>M014</v>
      </c>
      <c r="H2022" s="1" t="str">
        <f t="array" ref="H2022">_xlfn.XLOOKUP(G2022,Movies_data!$A$1:$A$41,Movies_data!$B$1:$B$41,"not found")</f>
        <v>Hi Nanna</v>
      </c>
      <c r="I2022" s="1" t="str">
        <f t="array" ref="I2022">_xlfn.XLOOKUP(G2022,Movies_data!$A$1:$A$41,Movies_data!$D$1:$D$41,"not found")</f>
        <v>Romance</v>
      </c>
      <c r="J2022" s="1" t="str">
        <f t="array" ref="J2022">_xlfn.XLOOKUP(G2022,Movies_data!$A$1:$A$41,Movies_data!$C$1:$C$41,"not found")</f>
        <v>Telugu</v>
      </c>
      <c r="K2022" s="1">
        <f t="array" ref="K2022">_xlfn.XLOOKUP(G2022,Movies_data!$A$1:$A$41,Movies_data!$H$1:$H$41,"Not Found")</f>
        <v>8</v>
      </c>
      <c r="L2022" s="1" t="str">
        <f t="array" ref="L2022">_xlfn.XLOOKUP(A2022,Booking_data!$A$1:$A$6001,Booking_data!$E$1:$E$6001,"not Found")</f>
        <v>C072</v>
      </c>
      <c r="M2022" s="1" t="str">
        <f t="array" ref="M2022">_xlfn.XLOOKUP(L2022,Cinemas_data!$A$1:$A$49,Cinemas_data!$I$1:$I$49,"not Found")</f>
        <v>#NAME?</v>
      </c>
      <c r="N2022" s="1" t="str">
        <f t="array" ref="N2022">_xlfn.XLOOKUP(L2022,Cinemas_data!$A$1:$A$49,Cinemas_data!$C$1:$C$49,"not Found")</f>
        <v>Hyderabad</v>
      </c>
      <c r="O2022" s="1">
        <f t="array" ref="O2022">_xlfn.XLOOKUP(A2022,Booking_data!$A$1:$A$6001,Booking_data!$H$1:$H$6001,"not found")</f>
        <v>4</v>
      </c>
      <c r="P2022" s="1">
        <f t="array" ref="P2022">_xlfn.XLOOKUP(A2022,Booking_data!$A$1:$A$6001,Booking_data!$I$1:$I$6001,"not Found")</f>
        <v>200</v>
      </c>
      <c r="Q2022" s="1">
        <f t="shared" si="3"/>
        <v>800</v>
      </c>
      <c r="R2022" s="1" t="str">
        <f t="array" ref="R2022">_xlfn.XLOOKUP(A2022,Booking_data!$A$1:$A$6001,Booking_data!$L$1:$L$6001,"Not Found")</f>
        <v>Net Banking</v>
      </c>
      <c r="S2022" s="1">
        <f t="array" ref="S2022">_xlfn.XLOOKUP(A2022,Booking_data!$A$1:$A$6001,Booking_data!$N$1:$N$6001,"not Found")</f>
        <v>47</v>
      </c>
      <c r="T2022" s="1" t="str">
        <f t="array" ref="T2022">_xlfn.XLOOKUP(A2022,Booking_data!$A$1:$A$6001,Booking_data!$O$1:$O$6001,"Not Found")</f>
        <v>Male</v>
      </c>
      <c r="U2022" s="1" t="str">
        <f t="shared" si="4"/>
        <v>Above 45</v>
      </c>
      <c r="V2022" s="1" t="str">
        <f t="shared" si="5"/>
        <v>Medium Booking</v>
      </c>
    </row>
    <row r="2023" ht="15.75" customHeight="1">
      <c r="A2023" s="1" t="s">
        <v>2337</v>
      </c>
      <c r="B2023" s="6">
        <v>46070.0</v>
      </c>
      <c r="C2023" s="6">
        <v>46071.0</v>
      </c>
      <c r="D2023" s="7">
        <v>0.3958333333333333</v>
      </c>
      <c r="E2023" s="1" t="str">
        <f t="shared" si="1"/>
        <v>Weekday</v>
      </c>
      <c r="F2023" s="1" t="str">
        <f t="shared" si="2"/>
        <v>Feb</v>
      </c>
      <c r="G2023" s="1" t="str">
        <f t="array" ref="G2023">_xlfn.XLOOKUP(A2023,Booking_data!$A$1:$A$6001,Booking_data!$D$1:$D$6001,"not found")</f>
        <v>M011</v>
      </c>
      <c r="H2023" s="1" t="str">
        <f t="array" ref="H2023">_xlfn.XLOOKUP(G2023,Movies_data!$A$1:$A$41,Movies_data!$B$1:$B$41,"not found")</f>
        <v>Pushpa 2</v>
      </c>
      <c r="I2023" s="1" t="str">
        <f t="array" ref="I2023">_xlfn.XLOOKUP(G2023,Movies_data!$A$1:$A$41,Movies_data!$D$1:$D$41,"not found")</f>
        <v>Action</v>
      </c>
      <c r="J2023" s="1" t="str">
        <f t="array" ref="J2023">_xlfn.XLOOKUP(G2023,Movies_data!$A$1:$A$41,Movies_data!$C$1:$C$41,"not found")</f>
        <v>Telugu</v>
      </c>
      <c r="K2023" s="1">
        <f t="array" ref="K2023">_xlfn.XLOOKUP(G2023,Movies_data!$A$1:$A$41,Movies_data!$H$1:$H$41,"Not Found")</f>
        <v>6.1</v>
      </c>
      <c r="L2023" s="1" t="str">
        <f t="array" ref="L2023">_xlfn.XLOOKUP(A2023,Booking_data!$A$1:$A$6001,Booking_data!$E$1:$E$6001,"not Found")</f>
        <v>C051</v>
      </c>
      <c r="M2023" s="1" t="str">
        <f t="array" ref="M2023">_xlfn.XLOOKUP(L2023,Cinemas_data!$A$1:$A$49,Cinemas_data!$I$1:$I$49,"not Found")</f>
        <v>#NAME?</v>
      </c>
      <c r="N2023" s="1" t="str">
        <f t="array" ref="N2023">_xlfn.XLOOKUP(L2023,Cinemas_data!$A$1:$A$49,Cinemas_data!$C$1:$C$49,"not Found")</f>
        <v>Bengaluru</v>
      </c>
      <c r="O2023" s="1">
        <f t="array" ref="O2023">_xlfn.XLOOKUP(A2023,Booking_data!$A$1:$A$6001,Booking_data!$H$1:$H$6001,"not found")</f>
        <v>3</v>
      </c>
      <c r="P2023" s="1">
        <f t="array" ref="P2023">_xlfn.XLOOKUP(A2023,Booking_data!$A$1:$A$6001,Booking_data!$I$1:$I$6001,"not Found")</f>
        <v>280</v>
      </c>
      <c r="Q2023" s="1">
        <f t="shared" si="3"/>
        <v>840</v>
      </c>
      <c r="R2023" s="1" t="str">
        <f t="array" ref="R2023">_xlfn.XLOOKUP(A2023,Booking_data!$A$1:$A$6001,Booking_data!$L$1:$L$6001,"Not Found")</f>
        <v>Debit Card</v>
      </c>
      <c r="S2023" s="1">
        <f t="array" ref="S2023">_xlfn.XLOOKUP(A2023,Booking_data!$A$1:$A$6001,Booking_data!$N$1:$N$6001,"not Found")</f>
        <v>26</v>
      </c>
      <c r="T2023" s="1" t="str">
        <f t="array" ref="T2023">_xlfn.XLOOKUP(A2023,Booking_data!$A$1:$A$6001,Booking_data!$O$1:$O$6001,"Not Found")</f>
        <v>Female</v>
      </c>
      <c r="U2023" s="1" t="str">
        <f t="shared" si="4"/>
        <v>Youngster</v>
      </c>
      <c r="V2023" s="1" t="str">
        <f t="shared" si="5"/>
        <v>Medium Booking</v>
      </c>
    </row>
    <row r="2024" ht="15.75" customHeight="1">
      <c r="A2024" s="1" t="s">
        <v>2338</v>
      </c>
      <c r="B2024" s="6">
        <v>46131.0</v>
      </c>
      <c r="C2024" s="6">
        <v>46133.0</v>
      </c>
      <c r="D2024" s="7">
        <v>0.3958333333333333</v>
      </c>
      <c r="E2024" s="1" t="str">
        <f t="shared" si="1"/>
        <v>Weekend</v>
      </c>
      <c r="F2024" s="1" t="str">
        <f t="shared" si="2"/>
        <v>Apr</v>
      </c>
      <c r="G2024" s="1" t="str">
        <f t="array" ref="G2024">_xlfn.XLOOKUP(A2024,Booking_data!$A$1:$A$6001,Booking_data!$D$1:$D$6001,"not found")</f>
        <v>M029</v>
      </c>
      <c r="H2024" s="1" t="str">
        <f t="array" ref="H2024">_xlfn.XLOOKUP(G2024,Movies_data!$A$1:$A$41,Movies_data!$B$1:$B$41,"not found")</f>
        <v>777 Charlie</v>
      </c>
      <c r="I2024" s="1" t="str">
        <f t="array" ref="I2024">_xlfn.XLOOKUP(G2024,Movies_data!$A$1:$A$41,Movies_data!$D$1:$D$41,"not found")</f>
        <v>Adventure</v>
      </c>
      <c r="J2024" s="1" t="str">
        <f t="array" ref="J2024">_xlfn.XLOOKUP(G2024,Movies_data!$A$1:$A$41,Movies_data!$C$1:$C$41,"not found")</f>
        <v>Kannada</v>
      </c>
      <c r="K2024" s="1">
        <f t="array" ref="K2024">_xlfn.XLOOKUP(G2024,Movies_data!$A$1:$A$41,Movies_data!$H$1:$H$41,"Not Found")</f>
        <v>8.7</v>
      </c>
      <c r="L2024" s="1" t="str">
        <f t="array" ref="L2024">_xlfn.XLOOKUP(A2024,Booking_data!$A$1:$A$6001,Booking_data!$E$1:$E$6001,"not Found")</f>
        <v>C062</v>
      </c>
      <c r="M2024" s="1" t="str">
        <f t="array" ref="M2024">_xlfn.XLOOKUP(L2024,Cinemas_data!$A$1:$A$49,Cinemas_data!$I$1:$I$49,"not Found")</f>
        <v>#NAME?</v>
      </c>
      <c r="N2024" s="1" t="str">
        <f t="array" ref="N2024">_xlfn.XLOOKUP(L2024,Cinemas_data!$A$1:$A$49,Cinemas_data!$C$1:$C$49,"not Found")</f>
        <v>Mysuru</v>
      </c>
      <c r="O2024" s="1">
        <f t="array" ref="O2024">_xlfn.XLOOKUP(A2024,Booking_data!$A$1:$A$6001,Booking_data!$H$1:$H$6001,"not found")</f>
        <v>2</v>
      </c>
      <c r="P2024" s="1">
        <f t="array" ref="P2024">_xlfn.XLOOKUP(A2024,Booking_data!$A$1:$A$6001,Booking_data!$I$1:$I$6001,"not Found")</f>
        <v>240</v>
      </c>
      <c r="Q2024" s="1">
        <f t="shared" si="3"/>
        <v>480</v>
      </c>
      <c r="R2024" s="1" t="str">
        <f t="array" ref="R2024">_xlfn.XLOOKUP(A2024,Booking_data!$A$1:$A$6001,Booking_data!$L$1:$L$6001,"Not Found")</f>
        <v>Net Banking</v>
      </c>
      <c r="S2024" s="1">
        <f t="array" ref="S2024">_xlfn.XLOOKUP(A2024,Booking_data!$A$1:$A$6001,Booking_data!$N$1:$N$6001,"not Found")</f>
        <v>51</v>
      </c>
      <c r="T2024" s="1" t="str">
        <f t="array" ref="T2024">_xlfn.XLOOKUP(A2024,Booking_data!$A$1:$A$6001,Booking_data!$O$1:$O$6001,"Not Found")</f>
        <v>Female</v>
      </c>
      <c r="U2024" s="1" t="str">
        <f t="shared" si="4"/>
        <v>Above 45</v>
      </c>
      <c r="V2024" s="1" t="str">
        <f t="shared" si="5"/>
        <v>Low Booking</v>
      </c>
    </row>
    <row r="2025" ht="15.75" customHeight="1">
      <c r="A2025" s="1" t="s">
        <v>2339</v>
      </c>
      <c r="B2025" s="6">
        <v>46026.0</v>
      </c>
      <c r="C2025" s="6">
        <v>46026.0</v>
      </c>
      <c r="D2025" s="7">
        <v>0.8854166666666666</v>
      </c>
      <c r="E2025" s="1" t="str">
        <f t="shared" si="1"/>
        <v>Weekend</v>
      </c>
      <c r="F2025" s="1" t="str">
        <f t="shared" si="2"/>
        <v>Jan</v>
      </c>
      <c r="G2025" s="1" t="str">
        <f t="array" ref="G2025">_xlfn.XLOOKUP(A2025,Booking_data!$A$1:$A$6001,Booking_data!$D$1:$D$6001,"not found")</f>
        <v>M012</v>
      </c>
      <c r="H2025" s="1" t="str">
        <f t="array" ref="H2025">_xlfn.XLOOKUP(G2025,Movies_data!$A$1:$A$41,Movies_data!$B$1:$B$41,"not found")</f>
        <v>RRR</v>
      </c>
      <c r="I2025" s="1" t="str">
        <f t="array" ref="I2025">_xlfn.XLOOKUP(G2025,Movies_data!$A$1:$A$41,Movies_data!$D$1:$D$41,"not found")</f>
        <v>Action</v>
      </c>
      <c r="J2025" s="1" t="str">
        <f t="array" ref="J2025">_xlfn.XLOOKUP(G2025,Movies_data!$A$1:$A$41,Movies_data!$C$1:$C$41,"not found")</f>
        <v>Telugu</v>
      </c>
      <c r="K2025" s="1">
        <f t="array" ref="K2025">_xlfn.XLOOKUP(G2025,Movies_data!$A$1:$A$41,Movies_data!$H$1:$H$41,"Not Found")</f>
        <v>7.8</v>
      </c>
      <c r="L2025" s="1" t="str">
        <f t="array" ref="L2025">_xlfn.XLOOKUP(A2025,Booking_data!$A$1:$A$6001,Booking_data!$E$1:$E$6001,"not Found")</f>
        <v>C053</v>
      </c>
      <c r="M2025" s="1" t="str">
        <f t="array" ref="M2025">_xlfn.XLOOKUP(L2025,Cinemas_data!$A$1:$A$49,Cinemas_data!$I$1:$I$49,"not Found")</f>
        <v>#NAME?</v>
      </c>
      <c r="N2025" s="1" t="str">
        <f t="array" ref="N2025">_xlfn.XLOOKUP(L2025,Cinemas_data!$A$1:$A$49,Cinemas_data!$C$1:$C$49,"not Found")</f>
        <v>Bengaluru</v>
      </c>
      <c r="O2025" s="1">
        <f t="array" ref="O2025">_xlfn.XLOOKUP(A2025,Booking_data!$A$1:$A$6001,Booking_data!$H$1:$H$6001,"not found")</f>
        <v>3</v>
      </c>
      <c r="P2025" s="1">
        <f t="array" ref="P2025">_xlfn.XLOOKUP(A2025,Booking_data!$A$1:$A$6001,Booking_data!$I$1:$I$6001,"not Found")</f>
        <v>260</v>
      </c>
      <c r="Q2025" s="1">
        <f t="shared" si="3"/>
        <v>780</v>
      </c>
      <c r="R2025" s="1" t="str">
        <f t="array" ref="R2025">_xlfn.XLOOKUP(A2025,Booking_data!$A$1:$A$6001,Booking_data!$L$1:$L$6001,"Not Found")</f>
        <v>Debit Card</v>
      </c>
      <c r="S2025" s="1">
        <f t="array" ref="S2025">_xlfn.XLOOKUP(A2025,Booking_data!$A$1:$A$6001,Booking_data!$N$1:$N$6001,"not Found")</f>
        <v>33</v>
      </c>
      <c r="T2025" s="1" t="str">
        <f t="array" ref="T2025">_xlfn.XLOOKUP(A2025,Booking_data!$A$1:$A$6001,Booking_data!$O$1:$O$6001,"Not Found")</f>
        <v>Male</v>
      </c>
      <c r="U2025" s="1" t="str">
        <f t="shared" si="4"/>
        <v>Middle Age</v>
      </c>
      <c r="V2025" s="1" t="str">
        <f t="shared" si="5"/>
        <v>Medium Booking</v>
      </c>
    </row>
    <row r="2026" ht="15.75" customHeight="1">
      <c r="A2026" s="1" t="s">
        <v>2340</v>
      </c>
      <c r="B2026" s="6">
        <v>46149.0</v>
      </c>
      <c r="C2026" s="6">
        <v>46149.0</v>
      </c>
      <c r="D2026" s="7">
        <v>0.9375</v>
      </c>
      <c r="E2026" s="1" t="str">
        <f t="shared" si="1"/>
        <v>Weekday</v>
      </c>
      <c r="F2026" s="1" t="str">
        <f t="shared" si="2"/>
        <v>May</v>
      </c>
      <c r="G2026" s="1" t="str">
        <f t="array" ref="G2026">_xlfn.XLOOKUP(A2026,Booking_data!$A$1:$A$6001,Booking_data!$D$1:$D$6001,"not found")</f>
        <v>M008</v>
      </c>
      <c r="H2026" s="1" t="str">
        <f t="array" ref="H2026">_xlfn.XLOOKUP(G2026,Movies_data!$A$1:$A$41,Movies_data!$B$1:$B$41,"not found")</f>
        <v>Love Today</v>
      </c>
      <c r="I2026" s="1" t="str">
        <f t="array" ref="I2026">_xlfn.XLOOKUP(G2026,Movies_data!$A$1:$A$41,Movies_data!$D$1:$D$41,"not found")</f>
        <v>Romance</v>
      </c>
      <c r="J2026" s="1" t="str">
        <f t="array" ref="J2026">_xlfn.XLOOKUP(G2026,Movies_data!$A$1:$A$41,Movies_data!$C$1:$C$41,"not found")</f>
        <v>Tamil</v>
      </c>
      <c r="K2026" s="1">
        <f t="array" ref="K2026">_xlfn.XLOOKUP(G2026,Movies_data!$A$1:$A$41,Movies_data!$H$1:$H$41,"Not Found")</f>
        <v>7.4</v>
      </c>
      <c r="L2026" s="1" t="str">
        <f t="array" ref="L2026">_xlfn.XLOOKUP(A2026,Booking_data!$A$1:$A$6001,Booking_data!$E$1:$E$6001,"not Found")</f>
        <v>C013</v>
      </c>
      <c r="M2026" s="1" t="str">
        <f t="array" ref="M2026">_xlfn.XLOOKUP(L2026,Cinemas_data!$A$1:$A$49,Cinemas_data!$I$1:$I$49,"not Found")</f>
        <v>#NAME?</v>
      </c>
      <c r="N2026" s="1" t="str">
        <f t="array" ref="N2026">_xlfn.XLOOKUP(L2026,Cinemas_data!$A$1:$A$49,Cinemas_data!$C$1:$C$49,"not Found")</f>
        <v>Chennai</v>
      </c>
      <c r="O2026" s="1">
        <f t="array" ref="O2026">_xlfn.XLOOKUP(A2026,Booking_data!$A$1:$A$6001,Booking_data!$H$1:$H$6001,"not found")</f>
        <v>4</v>
      </c>
      <c r="P2026" s="1">
        <f t="array" ref="P2026">_xlfn.XLOOKUP(A2026,Booking_data!$A$1:$A$6001,Booking_data!$I$1:$I$6001,"not Found")</f>
        <v>240</v>
      </c>
      <c r="Q2026" s="1">
        <f t="shared" si="3"/>
        <v>960</v>
      </c>
      <c r="R2026" s="1" t="str">
        <f t="array" ref="R2026">_xlfn.XLOOKUP(A2026,Booking_data!$A$1:$A$6001,Booking_data!$L$1:$L$6001,"Not Found")</f>
        <v>Net Banking</v>
      </c>
      <c r="S2026" s="1">
        <f t="array" ref="S2026">_xlfn.XLOOKUP(A2026,Booking_data!$A$1:$A$6001,Booking_data!$N$1:$N$6001,"not Found")</f>
        <v>26</v>
      </c>
      <c r="T2026" s="1" t="str">
        <f t="array" ref="T2026">_xlfn.XLOOKUP(A2026,Booking_data!$A$1:$A$6001,Booking_data!$O$1:$O$6001,"Not Found")</f>
        <v>Male</v>
      </c>
      <c r="U2026" s="1" t="str">
        <f t="shared" si="4"/>
        <v>Youngster</v>
      </c>
      <c r="V2026" s="1" t="str">
        <f t="shared" si="5"/>
        <v>Medium Booking</v>
      </c>
    </row>
    <row r="2027" ht="15.75" customHeight="1">
      <c r="A2027" s="1" t="s">
        <v>2341</v>
      </c>
      <c r="B2027" s="6">
        <v>46067.0</v>
      </c>
      <c r="C2027" s="6">
        <v>46070.0</v>
      </c>
      <c r="D2027" s="7">
        <v>0.6458333333333334</v>
      </c>
      <c r="E2027" s="1" t="str">
        <f t="shared" si="1"/>
        <v>Weekend</v>
      </c>
      <c r="F2027" s="1" t="str">
        <f t="shared" si="2"/>
        <v>Feb</v>
      </c>
      <c r="G2027" s="1" t="str">
        <f t="array" ref="G2027">_xlfn.XLOOKUP(A2027,Booking_data!$A$1:$A$6001,Booking_data!$D$1:$D$6001,"not found")</f>
        <v>M008</v>
      </c>
      <c r="H2027" s="1" t="str">
        <f t="array" ref="H2027">_xlfn.XLOOKUP(G2027,Movies_data!$A$1:$A$41,Movies_data!$B$1:$B$41,"not found")</f>
        <v>Love Today</v>
      </c>
      <c r="I2027" s="1" t="str">
        <f t="array" ref="I2027">_xlfn.XLOOKUP(G2027,Movies_data!$A$1:$A$41,Movies_data!$D$1:$D$41,"not found")</f>
        <v>Romance</v>
      </c>
      <c r="J2027" s="1" t="str">
        <f t="array" ref="J2027">_xlfn.XLOOKUP(G2027,Movies_data!$A$1:$A$41,Movies_data!$C$1:$C$41,"not found")</f>
        <v>Tamil</v>
      </c>
      <c r="K2027" s="1">
        <f t="array" ref="K2027">_xlfn.XLOOKUP(G2027,Movies_data!$A$1:$A$41,Movies_data!$H$1:$H$41,"Not Found")</f>
        <v>7.4</v>
      </c>
      <c r="L2027" s="1" t="str">
        <f t="array" ref="L2027">_xlfn.XLOOKUP(A2027,Booking_data!$A$1:$A$6001,Booking_data!$E$1:$E$6001,"not Found")</f>
        <v>C053</v>
      </c>
      <c r="M2027" s="1" t="str">
        <f t="array" ref="M2027">_xlfn.XLOOKUP(L2027,Cinemas_data!$A$1:$A$49,Cinemas_data!$I$1:$I$49,"not Found")</f>
        <v>#NAME?</v>
      </c>
      <c r="N2027" s="1" t="str">
        <f t="array" ref="N2027">_xlfn.XLOOKUP(L2027,Cinemas_data!$A$1:$A$49,Cinemas_data!$C$1:$C$49,"not Found")</f>
        <v>Bengaluru</v>
      </c>
      <c r="O2027" s="1">
        <f t="array" ref="O2027">_xlfn.XLOOKUP(A2027,Booking_data!$A$1:$A$6001,Booking_data!$H$1:$H$6001,"not found")</f>
        <v>5</v>
      </c>
      <c r="P2027" s="1">
        <f t="array" ref="P2027">_xlfn.XLOOKUP(A2027,Booking_data!$A$1:$A$6001,Booking_data!$I$1:$I$6001,"not Found")</f>
        <v>440</v>
      </c>
      <c r="Q2027" s="1">
        <f t="shared" si="3"/>
        <v>2200</v>
      </c>
      <c r="R2027" s="1" t="str">
        <f t="array" ref="R2027">_xlfn.XLOOKUP(A2027,Booking_data!$A$1:$A$6001,Booking_data!$L$1:$L$6001,"Not Found")</f>
        <v>Debit Card</v>
      </c>
      <c r="S2027" s="1">
        <f t="array" ref="S2027">_xlfn.XLOOKUP(A2027,Booking_data!$A$1:$A$6001,Booking_data!$N$1:$N$6001,"not Found")</f>
        <v>50</v>
      </c>
      <c r="T2027" s="1" t="str">
        <f t="array" ref="T2027">_xlfn.XLOOKUP(A2027,Booking_data!$A$1:$A$6001,Booking_data!$O$1:$O$6001,"Not Found")</f>
        <v>Other</v>
      </c>
      <c r="U2027" s="1" t="str">
        <f t="shared" si="4"/>
        <v>Above 45</v>
      </c>
      <c r="V2027" s="1" t="str">
        <f t="shared" si="5"/>
        <v>High Booking</v>
      </c>
    </row>
    <row r="2028" ht="15.75" customHeight="1">
      <c r="A2028" s="1" t="s">
        <v>2342</v>
      </c>
      <c r="B2028" s="6">
        <v>46037.0</v>
      </c>
      <c r="C2028" s="6">
        <v>46039.0</v>
      </c>
      <c r="D2028" s="7">
        <v>0.53125</v>
      </c>
      <c r="E2028" s="1" t="str">
        <f t="shared" si="1"/>
        <v>Weekday</v>
      </c>
      <c r="F2028" s="1" t="str">
        <f t="shared" si="2"/>
        <v>Jan</v>
      </c>
      <c r="G2028" s="1" t="str">
        <f t="array" ref="G2028">_xlfn.XLOOKUP(A2028,Booking_data!$A$1:$A$6001,Booking_data!$D$1:$D$6001,"not found")</f>
        <v>M010</v>
      </c>
      <c r="H2028" s="1" t="str">
        <f t="array" ref="H2028">_xlfn.XLOOKUP(G2028,Movies_data!$A$1:$A$41,Movies_data!$B$1:$B$41,"not found")</f>
        <v>Captain Miller</v>
      </c>
      <c r="I2028" s="1" t="str">
        <f t="array" ref="I2028">_xlfn.XLOOKUP(G2028,Movies_data!$A$1:$A$41,Movies_data!$D$1:$D$41,"not found")</f>
        <v>Action</v>
      </c>
      <c r="J2028" s="1" t="str">
        <f t="array" ref="J2028">_xlfn.XLOOKUP(G2028,Movies_data!$A$1:$A$41,Movies_data!$C$1:$C$41,"not found")</f>
        <v>Tamil</v>
      </c>
      <c r="K2028" s="1">
        <f t="array" ref="K2028">_xlfn.XLOOKUP(G2028,Movies_data!$A$1:$A$41,Movies_data!$H$1:$H$41,"Not Found")</f>
        <v>7</v>
      </c>
      <c r="L2028" s="1" t="str">
        <f t="array" ref="L2028">_xlfn.XLOOKUP(A2028,Booking_data!$A$1:$A$6001,Booking_data!$E$1:$E$6001,"not Found")</f>
        <v>C061</v>
      </c>
      <c r="M2028" s="1" t="str">
        <f t="array" ref="M2028">_xlfn.XLOOKUP(L2028,Cinemas_data!$A$1:$A$49,Cinemas_data!$I$1:$I$49,"not Found")</f>
        <v>#NAME?</v>
      </c>
      <c r="N2028" s="1" t="str">
        <f t="array" ref="N2028">_xlfn.XLOOKUP(L2028,Cinemas_data!$A$1:$A$49,Cinemas_data!$C$1:$C$49,"not Found")</f>
        <v>Mysuru</v>
      </c>
      <c r="O2028" s="1">
        <f t="array" ref="O2028">_xlfn.XLOOKUP(A2028,Booking_data!$A$1:$A$6001,Booking_data!$H$1:$H$6001,"not found")</f>
        <v>2</v>
      </c>
      <c r="P2028" s="1">
        <f t="array" ref="P2028">_xlfn.XLOOKUP(A2028,Booking_data!$A$1:$A$6001,Booking_data!$I$1:$I$6001,"not Found")</f>
        <v>340</v>
      </c>
      <c r="Q2028" s="1">
        <f t="shared" si="3"/>
        <v>680</v>
      </c>
      <c r="R2028" s="1" t="str">
        <f t="array" ref="R2028">_xlfn.XLOOKUP(A2028,Booking_data!$A$1:$A$6001,Booking_data!$L$1:$L$6001,"Not Found")</f>
        <v>Credit Card</v>
      </c>
      <c r="S2028" s="1">
        <f t="array" ref="S2028">_xlfn.XLOOKUP(A2028,Booking_data!$A$1:$A$6001,Booking_data!$N$1:$N$6001,"not Found")</f>
        <v>53</v>
      </c>
      <c r="T2028" s="1" t="str">
        <f t="array" ref="T2028">_xlfn.XLOOKUP(A2028,Booking_data!$A$1:$A$6001,Booking_data!$O$1:$O$6001,"Not Found")</f>
        <v>Male</v>
      </c>
      <c r="U2028" s="1" t="str">
        <f t="shared" si="4"/>
        <v>Above 45</v>
      </c>
      <c r="V2028" s="1" t="str">
        <f t="shared" si="5"/>
        <v>Low Booking</v>
      </c>
    </row>
    <row r="2029" ht="15.75" customHeight="1">
      <c r="A2029" s="1" t="s">
        <v>2343</v>
      </c>
      <c r="B2029" s="6">
        <v>46088.0</v>
      </c>
      <c r="C2029" s="6">
        <v>46090.0</v>
      </c>
      <c r="D2029" s="7">
        <v>0.9375</v>
      </c>
      <c r="E2029" s="1" t="str">
        <f t="shared" si="1"/>
        <v>Weekend</v>
      </c>
      <c r="F2029" s="1" t="str">
        <f t="shared" si="2"/>
        <v>Mar</v>
      </c>
      <c r="G2029" s="1" t="str">
        <f t="array" ref="G2029">_xlfn.XLOOKUP(A2029,Booking_data!$A$1:$A$6001,Booking_data!$D$1:$D$6001,"not found")</f>
        <v>M014</v>
      </c>
      <c r="H2029" s="1" t="str">
        <f t="array" ref="H2029">_xlfn.XLOOKUP(G2029,Movies_data!$A$1:$A$41,Movies_data!$B$1:$B$41,"not found")</f>
        <v>Hi Nanna</v>
      </c>
      <c r="I2029" s="1" t="str">
        <f t="array" ref="I2029">_xlfn.XLOOKUP(G2029,Movies_data!$A$1:$A$41,Movies_data!$D$1:$D$41,"not found")</f>
        <v>Romance</v>
      </c>
      <c r="J2029" s="1" t="str">
        <f t="array" ref="J2029">_xlfn.XLOOKUP(G2029,Movies_data!$A$1:$A$41,Movies_data!$C$1:$C$41,"not found")</f>
        <v>Telugu</v>
      </c>
      <c r="K2029" s="1">
        <f t="array" ref="K2029">_xlfn.XLOOKUP(G2029,Movies_data!$A$1:$A$41,Movies_data!$H$1:$H$41,"Not Found")</f>
        <v>8</v>
      </c>
      <c r="L2029" s="1" t="str">
        <f t="array" ref="L2029">_xlfn.XLOOKUP(A2029,Booking_data!$A$1:$A$6001,Booking_data!$E$1:$E$6001,"not Found")</f>
        <v>C083</v>
      </c>
      <c r="M2029" s="1" t="str">
        <f t="array" ref="M2029">_xlfn.XLOOKUP(L2029,Cinemas_data!$A$1:$A$49,Cinemas_data!$I$1:$I$49,"not Found")</f>
        <v>#NAME?</v>
      </c>
      <c r="N2029" s="1" t="str">
        <f t="array" ref="N2029">_xlfn.XLOOKUP(L2029,Cinemas_data!$A$1:$A$49,Cinemas_data!$C$1:$C$49,"not Found")</f>
        <v>Vijayawada</v>
      </c>
      <c r="O2029" s="1">
        <f t="array" ref="O2029">_xlfn.XLOOKUP(A2029,Booking_data!$A$1:$A$6001,Booking_data!$H$1:$H$6001,"not found")</f>
        <v>2</v>
      </c>
      <c r="P2029" s="1">
        <f t="array" ref="P2029">_xlfn.XLOOKUP(A2029,Booking_data!$A$1:$A$6001,Booking_data!$I$1:$I$6001,"not Found")</f>
        <v>360</v>
      </c>
      <c r="Q2029" s="1">
        <f t="shared" si="3"/>
        <v>720</v>
      </c>
      <c r="R2029" s="1" t="str">
        <f t="array" ref="R2029">_xlfn.XLOOKUP(A2029,Booking_data!$A$1:$A$6001,Booking_data!$L$1:$L$6001,"Not Found")</f>
        <v>Debit Card</v>
      </c>
      <c r="S2029" s="1">
        <f t="array" ref="S2029">_xlfn.XLOOKUP(A2029,Booking_data!$A$1:$A$6001,Booking_data!$N$1:$N$6001,"not Found")</f>
        <v>25</v>
      </c>
      <c r="T2029" s="1" t="str">
        <f t="array" ref="T2029">_xlfn.XLOOKUP(A2029,Booking_data!$A$1:$A$6001,Booking_data!$O$1:$O$6001,"Not Found")</f>
        <v>Other</v>
      </c>
      <c r="U2029" s="1" t="str">
        <f t="shared" si="4"/>
        <v>Youngster</v>
      </c>
      <c r="V2029" s="1" t="str">
        <f t="shared" si="5"/>
        <v>Low Booking</v>
      </c>
    </row>
    <row r="2030" ht="15.75" customHeight="1">
      <c r="A2030" s="1" t="s">
        <v>2344</v>
      </c>
      <c r="B2030" s="6">
        <v>46096.0</v>
      </c>
      <c r="C2030" s="6">
        <v>46100.0</v>
      </c>
      <c r="D2030" s="7">
        <v>0.8854166666666666</v>
      </c>
      <c r="E2030" s="1" t="str">
        <f t="shared" si="1"/>
        <v>Weekend</v>
      </c>
      <c r="F2030" s="1" t="str">
        <f t="shared" si="2"/>
        <v>Mar</v>
      </c>
      <c r="G2030" s="1" t="str">
        <f t="array" ref="G2030">_xlfn.XLOOKUP(A2030,Booking_data!$A$1:$A$6001,Booking_data!$D$1:$D$6001,"not found")</f>
        <v>M005</v>
      </c>
      <c r="H2030" s="1" t="str">
        <f t="array" ref="H2030">_xlfn.XLOOKUP(G2030,Movies_data!$A$1:$A$41,Movies_data!$B$1:$B$41,"not found")</f>
        <v>Ponniyin Selvan II</v>
      </c>
      <c r="I2030" s="1" t="str">
        <f t="array" ref="I2030">_xlfn.XLOOKUP(G2030,Movies_data!$A$1:$A$41,Movies_data!$D$1:$D$41,"not found")</f>
        <v>Drama</v>
      </c>
      <c r="J2030" s="1" t="str">
        <f t="array" ref="J2030">_xlfn.XLOOKUP(G2030,Movies_data!$A$1:$A$41,Movies_data!$C$1:$C$41,"not found")</f>
        <v>Tamil</v>
      </c>
      <c r="K2030" s="1">
        <f t="array" ref="K2030">_xlfn.XLOOKUP(G2030,Movies_data!$A$1:$A$41,Movies_data!$H$1:$H$41,"Not Found")</f>
        <v>7.3</v>
      </c>
      <c r="L2030" s="1" t="str">
        <f t="array" ref="L2030">_xlfn.XLOOKUP(A2030,Booking_data!$A$1:$A$6001,Booking_data!$E$1:$E$6001,"not Found")</f>
        <v>C023</v>
      </c>
      <c r="M2030" s="1" t="str">
        <f t="array" ref="M2030">_xlfn.XLOOKUP(L2030,Cinemas_data!$A$1:$A$49,Cinemas_data!$I$1:$I$49,"not Found")</f>
        <v>#NAME?</v>
      </c>
      <c r="N2030" s="1" t="str">
        <f t="array" ref="N2030">_xlfn.XLOOKUP(L2030,Cinemas_data!$A$1:$A$49,Cinemas_data!$C$1:$C$49,"not Found")</f>
        <v>Coimbatore</v>
      </c>
      <c r="O2030" s="1">
        <f t="array" ref="O2030">_xlfn.XLOOKUP(A2030,Booking_data!$A$1:$A$6001,Booking_data!$H$1:$H$6001,"not found")</f>
        <v>5</v>
      </c>
      <c r="P2030" s="1">
        <f t="array" ref="P2030">_xlfn.XLOOKUP(A2030,Booking_data!$A$1:$A$6001,Booking_data!$I$1:$I$6001,"not Found")</f>
        <v>420</v>
      </c>
      <c r="Q2030" s="1">
        <f t="shared" si="3"/>
        <v>2100</v>
      </c>
      <c r="R2030" s="1" t="str">
        <f t="array" ref="R2030">_xlfn.XLOOKUP(A2030,Booking_data!$A$1:$A$6001,Booking_data!$L$1:$L$6001,"Not Found")</f>
        <v>Credit Card</v>
      </c>
      <c r="S2030" s="1">
        <f t="array" ref="S2030">_xlfn.XLOOKUP(A2030,Booking_data!$A$1:$A$6001,Booking_data!$N$1:$N$6001,"not Found")</f>
        <v>45</v>
      </c>
      <c r="T2030" s="1" t="str">
        <f t="array" ref="T2030">_xlfn.XLOOKUP(A2030,Booking_data!$A$1:$A$6001,Booking_data!$O$1:$O$6001,"Not Found")</f>
        <v>Male</v>
      </c>
      <c r="U2030" s="1" t="str">
        <f t="shared" si="4"/>
        <v>Above 45</v>
      </c>
      <c r="V2030" s="1" t="str">
        <f t="shared" si="5"/>
        <v>High Booking</v>
      </c>
    </row>
    <row r="2031" ht="15.75" customHeight="1">
      <c r="A2031" s="1" t="s">
        <v>2345</v>
      </c>
      <c r="B2031" s="6">
        <v>46198.0</v>
      </c>
      <c r="C2031" s="6">
        <v>46200.0</v>
      </c>
      <c r="D2031" s="7">
        <v>0.7708333333333334</v>
      </c>
      <c r="E2031" s="1" t="str">
        <f t="shared" si="1"/>
        <v>Weekday</v>
      </c>
      <c r="F2031" s="1" t="str">
        <f t="shared" si="2"/>
        <v>Jun</v>
      </c>
      <c r="G2031" s="1" t="str">
        <f t="array" ref="G2031">_xlfn.XLOOKUP(A2031,Booking_data!$A$1:$A$6001,Booking_data!$D$1:$D$6001,"not found")</f>
        <v>M024</v>
      </c>
      <c r="H2031" s="1" t="str">
        <f t="array" ref="H2031">_xlfn.XLOOKUP(G2031,Movies_data!$A$1:$A$41,Movies_data!$B$1:$B$41,"not found")</f>
        <v>Bhool Bhulaiyaa 2</v>
      </c>
      <c r="I2031" s="1" t="str">
        <f t="array" ref="I2031">_xlfn.XLOOKUP(G2031,Movies_data!$A$1:$A$41,Movies_data!$D$1:$D$41,"not found")</f>
        <v>Comedy</v>
      </c>
      <c r="J2031" s="1" t="str">
        <f t="array" ref="J2031">_xlfn.XLOOKUP(G2031,Movies_data!$A$1:$A$41,Movies_data!$C$1:$C$41,"not found")</f>
        <v>Hindi</v>
      </c>
      <c r="K2031" s="1">
        <f t="array" ref="K2031">_xlfn.XLOOKUP(G2031,Movies_data!$A$1:$A$41,Movies_data!$H$1:$H$41,"Not Found")</f>
        <v>5.9</v>
      </c>
      <c r="L2031" s="1" t="str">
        <f t="array" ref="L2031">_xlfn.XLOOKUP(A2031,Booking_data!$A$1:$A$6001,Booking_data!$E$1:$E$6001,"not Found")</f>
        <v>C132</v>
      </c>
      <c r="M2031" s="1" t="str">
        <f t="array" ref="M2031">_xlfn.XLOOKUP(L2031,Cinemas_data!$A$1:$A$49,Cinemas_data!$I$1:$I$49,"not Found")</f>
        <v>#NAME?</v>
      </c>
      <c r="N2031" s="1" t="str">
        <f t="array" ref="N2031">_xlfn.XLOOKUP(L2031,Cinemas_data!$A$1:$A$49,Cinemas_data!$C$1:$C$49,"not Found")</f>
        <v>Kolkata</v>
      </c>
      <c r="O2031" s="1">
        <f t="array" ref="O2031">_xlfn.XLOOKUP(A2031,Booking_data!$A$1:$A$6001,Booking_data!$H$1:$H$6001,"not found")</f>
        <v>3</v>
      </c>
      <c r="P2031" s="1">
        <f t="array" ref="P2031">_xlfn.XLOOKUP(A2031,Booking_data!$A$1:$A$6001,Booking_data!$I$1:$I$6001,"not Found")</f>
        <v>260</v>
      </c>
      <c r="Q2031" s="1">
        <f t="shared" si="3"/>
        <v>780</v>
      </c>
      <c r="R2031" s="1" t="str">
        <f t="array" ref="R2031">_xlfn.XLOOKUP(A2031,Booking_data!$A$1:$A$6001,Booking_data!$L$1:$L$6001,"Not Found")</f>
        <v>Wallet</v>
      </c>
      <c r="S2031" s="1">
        <f t="array" ref="S2031">_xlfn.XLOOKUP(A2031,Booking_data!$A$1:$A$6001,Booking_data!$N$1:$N$6001,"not Found")</f>
        <v>19</v>
      </c>
      <c r="T2031" s="1" t="str">
        <f t="array" ref="T2031">_xlfn.XLOOKUP(A2031,Booking_data!$A$1:$A$6001,Booking_data!$O$1:$O$6001,"Not Found")</f>
        <v>Male</v>
      </c>
      <c r="U2031" s="1" t="str">
        <f t="shared" si="4"/>
        <v>Youngster</v>
      </c>
      <c r="V2031" s="1" t="str">
        <f t="shared" si="5"/>
        <v>Medium Booking</v>
      </c>
    </row>
    <row r="2032" ht="15.75" customHeight="1">
      <c r="A2032" s="1" t="s">
        <v>2346</v>
      </c>
      <c r="B2032" s="6">
        <v>46177.0</v>
      </c>
      <c r="C2032" s="6">
        <v>46179.0</v>
      </c>
      <c r="D2032" s="7">
        <v>0.7708333333333334</v>
      </c>
      <c r="E2032" s="1" t="str">
        <f t="shared" si="1"/>
        <v>Weekday</v>
      </c>
      <c r="F2032" s="1" t="str">
        <f t="shared" si="2"/>
        <v>Jun</v>
      </c>
      <c r="G2032" s="1" t="str">
        <f t="array" ref="G2032">_xlfn.XLOOKUP(A2032,Booking_data!$A$1:$A$6001,Booking_data!$D$1:$D$6001,"not found")</f>
        <v>M010</v>
      </c>
      <c r="H2032" s="1" t="str">
        <f t="array" ref="H2032">_xlfn.XLOOKUP(G2032,Movies_data!$A$1:$A$41,Movies_data!$B$1:$B$41,"not found")</f>
        <v>Captain Miller</v>
      </c>
      <c r="I2032" s="1" t="str">
        <f t="array" ref="I2032">_xlfn.XLOOKUP(G2032,Movies_data!$A$1:$A$41,Movies_data!$D$1:$D$41,"not found")</f>
        <v>Action</v>
      </c>
      <c r="J2032" s="1" t="str">
        <f t="array" ref="J2032">_xlfn.XLOOKUP(G2032,Movies_data!$A$1:$A$41,Movies_data!$C$1:$C$41,"not found")</f>
        <v>Tamil</v>
      </c>
      <c r="K2032" s="1">
        <f t="array" ref="K2032">_xlfn.XLOOKUP(G2032,Movies_data!$A$1:$A$41,Movies_data!$H$1:$H$41,"Not Found")</f>
        <v>7</v>
      </c>
      <c r="L2032" s="1" t="str">
        <f t="array" ref="L2032">_xlfn.XLOOKUP(A2032,Booking_data!$A$1:$A$6001,Booking_data!$E$1:$E$6001,"not Found")</f>
        <v>C081</v>
      </c>
      <c r="M2032" s="1" t="str">
        <f t="array" ref="M2032">_xlfn.XLOOKUP(L2032,Cinemas_data!$A$1:$A$49,Cinemas_data!$I$1:$I$49,"not Found")</f>
        <v>#NAME?</v>
      </c>
      <c r="N2032" s="1" t="str">
        <f t="array" ref="N2032">_xlfn.XLOOKUP(L2032,Cinemas_data!$A$1:$A$49,Cinemas_data!$C$1:$C$49,"not Found")</f>
        <v>Vijayawada</v>
      </c>
      <c r="O2032" s="1">
        <f t="array" ref="O2032">_xlfn.XLOOKUP(A2032,Booking_data!$A$1:$A$6001,Booking_data!$H$1:$H$6001,"not found")</f>
        <v>5</v>
      </c>
      <c r="P2032" s="1">
        <f t="array" ref="P2032">_xlfn.XLOOKUP(A2032,Booking_data!$A$1:$A$6001,Booking_data!$I$1:$I$6001,"not Found")</f>
        <v>200</v>
      </c>
      <c r="Q2032" s="1">
        <f t="shared" si="3"/>
        <v>1000</v>
      </c>
      <c r="R2032" s="1" t="str">
        <f t="array" ref="R2032">_xlfn.XLOOKUP(A2032,Booking_data!$A$1:$A$6001,Booking_data!$L$1:$L$6001,"Not Found")</f>
        <v>Wallet</v>
      </c>
      <c r="S2032" s="1">
        <f t="array" ref="S2032">_xlfn.XLOOKUP(A2032,Booking_data!$A$1:$A$6001,Booking_data!$N$1:$N$6001,"not Found")</f>
        <v>25</v>
      </c>
      <c r="T2032" s="1" t="str">
        <f t="array" ref="T2032">_xlfn.XLOOKUP(A2032,Booking_data!$A$1:$A$6001,Booking_data!$O$1:$O$6001,"Not Found")</f>
        <v>Male</v>
      </c>
      <c r="U2032" s="1" t="str">
        <f t="shared" si="4"/>
        <v>Youngster</v>
      </c>
      <c r="V2032" s="1" t="str">
        <f t="shared" si="5"/>
        <v>High Booking</v>
      </c>
    </row>
    <row r="2033" ht="15.75" customHeight="1">
      <c r="A2033" s="1" t="s">
        <v>2347</v>
      </c>
      <c r="B2033" s="6">
        <v>46151.0</v>
      </c>
      <c r="C2033" s="6">
        <v>46158.0</v>
      </c>
      <c r="D2033" s="7">
        <v>0.3958333333333333</v>
      </c>
      <c r="E2033" s="1" t="str">
        <f t="shared" si="1"/>
        <v>Weekend</v>
      </c>
      <c r="F2033" s="1" t="str">
        <f t="shared" si="2"/>
        <v>May</v>
      </c>
      <c r="G2033" s="1" t="str">
        <f t="array" ref="G2033">_xlfn.XLOOKUP(A2033,Booking_data!$A$1:$A$6001,Booking_data!$D$1:$D$6001,"not found")</f>
        <v>M006</v>
      </c>
      <c r="H2033" s="1" t="str">
        <f t="array" ref="H2033">_xlfn.XLOOKUP(G2033,Movies_data!$A$1:$A$41,Movies_data!$B$1:$B$41,"not found")</f>
        <v>Maamannan</v>
      </c>
      <c r="I2033" s="1" t="str">
        <f t="array" ref="I2033">_xlfn.XLOOKUP(G2033,Movies_data!$A$1:$A$41,Movies_data!$D$1:$D$41,"not found")</f>
        <v>Drama</v>
      </c>
      <c r="J2033" s="1" t="str">
        <f t="array" ref="J2033">_xlfn.XLOOKUP(G2033,Movies_data!$A$1:$A$41,Movies_data!$C$1:$C$41,"not found")</f>
        <v>Tamil</v>
      </c>
      <c r="K2033" s="1">
        <f t="array" ref="K2033">_xlfn.XLOOKUP(G2033,Movies_data!$A$1:$A$41,Movies_data!$H$1:$H$41,"Not Found")</f>
        <v>7.3</v>
      </c>
      <c r="L2033" s="1" t="str">
        <f t="array" ref="L2033">_xlfn.XLOOKUP(A2033,Booking_data!$A$1:$A$6001,Booking_data!$E$1:$E$6001,"not Found")</f>
        <v>C141</v>
      </c>
      <c r="M2033" s="1" t="str">
        <f t="array" ref="M2033">_xlfn.XLOOKUP(L2033,Cinemas_data!$A$1:$A$49,Cinemas_data!$I$1:$I$49,"not Found")</f>
        <v>#NAME?</v>
      </c>
      <c r="N2033" s="1" t="str">
        <f t="array" ref="N2033">_xlfn.XLOOKUP(L2033,Cinemas_data!$A$1:$A$49,Cinemas_data!$C$1:$C$49,"not Found")</f>
        <v>Ahmedabad</v>
      </c>
      <c r="O2033" s="1">
        <f t="array" ref="O2033">_xlfn.XLOOKUP(A2033,Booking_data!$A$1:$A$6001,Booking_data!$H$1:$H$6001,"not found")</f>
        <v>2</v>
      </c>
      <c r="P2033" s="1">
        <f t="array" ref="P2033">_xlfn.XLOOKUP(A2033,Booking_data!$A$1:$A$6001,Booking_data!$I$1:$I$6001,"not Found")</f>
        <v>240</v>
      </c>
      <c r="Q2033" s="1">
        <f t="shared" si="3"/>
        <v>480</v>
      </c>
      <c r="R2033" s="1" t="str">
        <f t="array" ref="R2033">_xlfn.XLOOKUP(A2033,Booking_data!$A$1:$A$6001,Booking_data!$L$1:$L$6001,"Not Found")</f>
        <v>Net Banking</v>
      </c>
      <c r="S2033" s="1">
        <f t="array" ref="S2033">_xlfn.XLOOKUP(A2033,Booking_data!$A$1:$A$6001,Booking_data!$N$1:$N$6001,"not Found")</f>
        <v>54</v>
      </c>
      <c r="T2033" s="1" t="str">
        <f t="array" ref="T2033">_xlfn.XLOOKUP(A2033,Booking_data!$A$1:$A$6001,Booking_data!$O$1:$O$6001,"Not Found")</f>
        <v>Male</v>
      </c>
      <c r="U2033" s="1" t="str">
        <f t="shared" si="4"/>
        <v>Above 45</v>
      </c>
      <c r="V2033" s="1" t="str">
        <f t="shared" si="5"/>
        <v>Low Booking</v>
      </c>
    </row>
    <row r="2034" ht="15.75" customHeight="1">
      <c r="A2034" s="1" t="s">
        <v>2348</v>
      </c>
      <c r="B2034" s="6">
        <v>46134.0</v>
      </c>
      <c r="C2034" s="6">
        <v>46141.0</v>
      </c>
      <c r="D2034" s="7">
        <v>0.7708333333333334</v>
      </c>
      <c r="E2034" s="1" t="str">
        <f t="shared" si="1"/>
        <v>Weekday</v>
      </c>
      <c r="F2034" s="1" t="str">
        <f t="shared" si="2"/>
        <v>Apr</v>
      </c>
      <c r="G2034" s="1" t="str">
        <f t="array" ref="G2034">_xlfn.XLOOKUP(A2034,Booking_data!$A$1:$A$6001,Booking_data!$D$1:$D$6001,"not found")</f>
        <v>M003</v>
      </c>
      <c r="H2034" s="1" t="str">
        <f t="array" ref="H2034">_xlfn.XLOOKUP(G2034,Movies_data!$A$1:$A$41,Movies_data!$B$1:$B$41,"not found")</f>
        <v>Vikram</v>
      </c>
      <c r="I2034" s="1" t="str">
        <f t="array" ref="I2034">_xlfn.XLOOKUP(G2034,Movies_data!$A$1:$A$41,Movies_data!$D$1:$D$41,"not found")</f>
        <v>Action</v>
      </c>
      <c r="J2034" s="1" t="str">
        <f t="array" ref="J2034">_xlfn.XLOOKUP(G2034,Movies_data!$A$1:$A$41,Movies_data!$C$1:$C$41,"not found")</f>
        <v>Tamil</v>
      </c>
      <c r="K2034" s="1">
        <f t="array" ref="K2034">_xlfn.XLOOKUP(G2034,Movies_data!$A$1:$A$41,Movies_data!$H$1:$H$41,"Not Found")</f>
        <v>8.3</v>
      </c>
      <c r="L2034" s="1" t="str">
        <f t="array" ref="L2034">_xlfn.XLOOKUP(A2034,Booking_data!$A$1:$A$6001,Booking_data!$E$1:$E$6001,"not Found")</f>
        <v>C012</v>
      </c>
      <c r="M2034" s="1" t="str">
        <f t="array" ref="M2034">_xlfn.XLOOKUP(L2034,Cinemas_data!$A$1:$A$49,Cinemas_data!$I$1:$I$49,"not Found")</f>
        <v>#NAME?</v>
      </c>
      <c r="N2034" s="1" t="str">
        <f t="array" ref="N2034">_xlfn.XLOOKUP(L2034,Cinemas_data!$A$1:$A$49,Cinemas_data!$C$1:$C$49,"not Found")</f>
        <v>Chennai</v>
      </c>
      <c r="O2034" s="1">
        <f t="array" ref="O2034">_xlfn.XLOOKUP(A2034,Booking_data!$A$1:$A$6001,Booking_data!$H$1:$H$6001,"not found")</f>
        <v>2</v>
      </c>
      <c r="P2034" s="1">
        <f t="array" ref="P2034">_xlfn.XLOOKUP(A2034,Booking_data!$A$1:$A$6001,Booking_data!$I$1:$I$6001,"not Found")</f>
        <v>160</v>
      </c>
      <c r="Q2034" s="1">
        <f t="shared" si="3"/>
        <v>320</v>
      </c>
      <c r="R2034" s="1" t="str">
        <f t="array" ref="R2034">_xlfn.XLOOKUP(A2034,Booking_data!$A$1:$A$6001,Booking_data!$L$1:$L$6001,"Not Found")</f>
        <v>Debit Card</v>
      </c>
      <c r="S2034" s="1">
        <f t="array" ref="S2034">_xlfn.XLOOKUP(A2034,Booking_data!$A$1:$A$6001,Booking_data!$N$1:$N$6001,"not Found")</f>
        <v>18</v>
      </c>
      <c r="T2034" s="1" t="str">
        <f t="array" ref="T2034">_xlfn.XLOOKUP(A2034,Booking_data!$A$1:$A$6001,Booking_data!$O$1:$O$6001,"Not Found")</f>
        <v>Female</v>
      </c>
      <c r="U2034" s="1" t="str">
        <f t="shared" si="4"/>
        <v>Youngster</v>
      </c>
      <c r="V2034" s="1" t="str">
        <f t="shared" si="5"/>
        <v>Low Booking</v>
      </c>
    </row>
    <row r="2035" ht="15.75" customHeight="1">
      <c r="A2035" s="1" t="s">
        <v>2349</v>
      </c>
      <c r="B2035" s="6">
        <v>46118.0</v>
      </c>
      <c r="C2035" s="6">
        <v>46121.0</v>
      </c>
      <c r="D2035" s="7">
        <v>0.9375</v>
      </c>
      <c r="E2035" s="1" t="str">
        <f t="shared" si="1"/>
        <v>Weekday</v>
      </c>
      <c r="F2035" s="1" t="str">
        <f t="shared" si="2"/>
        <v>Apr</v>
      </c>
      <c r="G2035" s="1" t="str">
        <f t="array" ref="G2035">_xlfn.XLOOKUP(A2035,Booking_data!$A$1:$A$6001,Booking_data!$D$1:$D$6001,"not found")</f>
        <v>M002</v>
      </c>
      <c r="H2035" s="1" t="str">
        <f t="array" ref="H2035">_xlfn.XLOOKUP(G2035,Movies_data!$A$1:$A$41,Movies_data!$B$1:$B$41,"not found")</f>
        <v>Jailer</v>
      </c>
      <c r="I2035" s="1" t="str">
        <f t="array" ref="I2035">_xlfn.XLOOKUP(G2035,Movies_data!$A$1:$A$41,Movies_data!$D$1:$D$41,"not found")</f>
        <v>Action</v>
      </c>
      <c r="J2035" s="1" t="str">
        <f t="array" ref="J2035">_xlfn.XLOOKUP(G2035,Movies_data!$A$1:$A$41,Movies_data!$C$1:$C$41,"not found")</f>
        <v>Tamil</v>
      </c>
      <c r="K2035" s="1">
        <f t="array" ref="K2035">_xlfn.XLOOKUP(G2035,Movies_data!$A$1:$A$41,Movies_data!$H$1:$H$41,"Not Found")</f>
        <v>7.1</v>
      </c>
      <c r="L2035" s="1" t="str">
        <f t="array" ref="L2035">_xlfn.XLOOKUP(A2035,Booking_data!$A$1:$A$6001,Booking_data!$E$1:$E$6001,"not Found")</f>
        <v>C063</v>
      </c>
      <c r="M2035" s="1" t="str">
        <f t="array" ref="M2035">_xlfn.XLOOKUP(L2035,Cinemas_data!$A$1:$A$49,Cinemas_data!$I$1:$I$49,"not Found")</f>
        <v>#NAME?</v>
      </c>
      <c r="N2035" s="1" t="str">
        <f t="array" ref="N2035">_xlfn.XLOOKUP(L2035,Cinemas_data!$A$1:$A$49,Cinemas_data!$C$1:$C$49,"not Found")</f>
        <v>Mysuru</v>
      </c>
      <c r="O2035" s="1">
        <f t="array" ref="O2035">_xlfn.XLOOKUP(A2035,Booking_data!$A$1:$A$6001,Booking_data!$H$1:$H$6001,"not found")</f>
        <v>1</v>
      </c>
      <c r="P2035" s="1">
        <f t="array" ref="P2035">_xlfn.XLOOKUP(A2035,Booking_data!$A$1:$A$6001,Booking_data!$I$1:$I$6001,"not Found")</f>
        <v>240</v>
      </c>
      <c r="Q2035" s="1">
        <f t="shared" si="3"/>
        <v>240</v>
      </c>
      <c r="R2035" s="1" t="str">
        <f t="array" ref="R2035">_xlfn.XLOOKUP(A2035,Booking_data!$A$1:$A$6001,Booking_data!$L$1:$L$6001,"Not Found")</f>
        <v>Wallet</v>
      </c>
      <c r="S2035" s="1">
        <f t="array" ref="S2035">_xlfn.XLOOKUP(A2035,Booking_data!$A$1:$A$6001,Booking_data!$N$1:$N$6001,"not Found")</f>
        <v>26</v>
      </c>
      <c r="T2035" s="1" t="str">
        <f t="array" ref="T2035">_xlfn.XLOOKUP(A2035,Booking_data!$A$1:$A$6001,Booking_data!$O$1:$O$6001,"Not Found")</f>
        <v>Male</v>
      </c>
      <c r="U2035" s="1" t="str">
        <f t="shared" si="4"/>
        <v>Youngster</v>
      </c>
      <c r="V2035" s="1" t="str">
        <f t="shared" si="5"/>
        <v>Low Booking</v>
      </c>
    </row>
    <row r="2036" ht="15.75" customHeight="1">
      <c r="A2036" s="1" t="s">
        <v>2350</v>
      </c>
      <c r="B2036" s="6">
        <v>46165.0</v>
      </c>
      <c r="C2036" s="6">
        <v>46165.0</v>
      </c>
      <c r="D2036" s="7">
        <v>0.8854166666666666</v>
      </c>
      <c r="E2036" s="1" t="str">
        <f t="shared" si="1"/>
        <v>Weekend</v>
      </c>
      <c r="F2036" s="1" t="str">
        <f t="shared" si="2"/>
        <v>May</v>
      </c>
      <c r="G2036" s="1" t="str">
        <f t="array" ref="G2036">_xlfn.XLOOKUP(A2036,Booking_data!$A$1:$A$6001,Booking_data!$D$1:$D$6001,"not found")</f>
        <v>M035</v>
      </c>
      <c r="H2036" s="1" t="str">
        <f t="array" ref="H2036">_xlfn.XLOOKUP(G2036,Movies_data!$A$1:$A$41,Movies_data!$B$1:$B$41,"not found")</f>
        <v>Aavesham</v>
      </c>
      <c r="I2036" s="1" t="str">
        <f t="array" ref="I2036">_xlfn.XLOOKUP(G2036,Movies_data!$A$1:$A$41,Movies_data!$D$1:$D$41,"not found")</f>
        <v>Comedy</v>
      </c>
      <c r="J2036" s="1" t="str">
        <f t="array" ref="J2036">_xlfn.XLOOKUP(G2036,Movies_data!$A$1:$A$41,Movies_data!$C$1:$C$41,"not found")</f>
        <v>Malayalam</v>
      </c>
      <c r="K2036" s="1">
        <f t="array" ref="K2036">_xlfn.XLOOKUP(G2036,Movies_data!$A$1:$A$41,Movies_data!$H$1:$H$41,"Not Found")</f>
        <v>7.8</v>
      </c>
      <c r="L2036" s="1" t="str">
        <f t="array" ref="L2036">_xlfn.XLOOKUP(A2036,Booking_data!$A$1:$A$6001,Booking_data!$E$1:$E$6001,"not Found")</f>
        <v>C163</v>
      </c>
      <c r="M2036" s="1" t="str">
        <f t="array" ref="M2036">_xlfn.XLOOKUP(L2036,Cinemas_data!$A$1:$A$49,Cinemas_data!$I$1:$I$49,"not Found")</f>
        <v>#NAME?</v>
      </c>
      <c r="N2036" s="1" t="str">
        <f t="array" ref="N2036">_xlfn.XLOOKUP(L2036,Cinemas_data!$A$1:$A$49,Cinemas_data!$C$1:$C$49,"not Found")</f>
        <v>Thiruvananthapuram</v>
      </c>
      <c r="O2036" s="1">
        <f t="array" ref="O2036">_xlfn.XLOOKUP(A2036,Booking_data!$A$1:$A$6001,Booking_data!$H$1:$H$6001,"not found")</f>
        <v>3</v>
      </c>
      <c r="P2036" s="1">
        <f t="array" ref="P2036">_xlfn.XLOOKUP(A2036,Booking_data!$A$1:$A$6001,Booking_data!$I$1:$I$6001,"not Found")</f>
        <v>180</v>
      </c>
      <c r="Q2036" s="1">
        <f t="shared" si="3"/>
        <v>540</v>
      </c>
      <c r="R2036" s="1" t="str">
        <f t="array" ref="R2036">_xlfn.XLOOKUP(A2036,Booking_data!$A$1:$A$6001,Booking_data!$L$1:$L$6001,"Not Found")</f>
        <v>Net Banking</v>
      </c>
      <c r="S2036" s="1">
        <f t="array" ref="S2036">_xlfn.XLOOKUP(A2036,Booking_data!$A$1:$A$6001,Booking_data!$N$1:$N$6001,"not Found")</f>
        <v>38</v>
      </c>
      <c r="T2036" s="1" t="str">
        <f t="array" ref="T2036">_xlfn.XLOOKUP(A2036,Booking_data!$A$1:$A$6001,Booking_data!$O$1:$O$6001,"Not Found")</f>
        <v>Female</v>
      </c>
      <c r="U2036" s="1" t="str">
        <f t="shared" si="4"/>
        <v>Middle Age</v>
      </c>
      <c r="V2036" s="1" t="str">
        <f t="shared" si="5"/>
        <v>Medium Booking</v>
      </c>
    </row>
    <row r="2037" ht="15.75" customHeight="1">
      <c r="A2037" s="1" t="s">
        <v>2351</v>
      </c>
      <c r="B2037" s="6">
        <v>46083.0</v>
      </c>
      <c r="C2037" s="6">
        <v>46083.0</v>
      </c>
      <c r="D2037" s="7">
        <v>0.6458333333333334</v>
      </c>
      <c r="E2037" s="1" t="str">
        <f t="shared" si="1"/>
        <v>Weekday</v>
      </c>
      <c r="F2037" s="1" t="str">
        <f t="shared" si="2"/>
        <v>Mar</v>
      </c>
      <c r="G2037" s="1" t="str">
        <f t="array" ref="G2037">_xlfn.XLOOKUP(A2037,Booking_data!$A$1:$A$6001,Booking_data!$D$1:$D$6001,"not found")</f>
        <v>M007</v>
      </c>
      <c r="H2037" s="1" t="str">
        <f t="array" ref="H2037">_xlfn.XLOOKUP(G2037,Movies_data!$A$1:$A$41,Movies_data!$B$1:$B$41,"not found")</f>
        <v>Good Night</v>
      </c>
      <c r="I2037" s="1" t="str">
        <f t="array" ref="I2037">_xlfn.XLOOKUP(G2037,Movies_data!$A$1:$A$41,Movies_data!$D$1:$D$41,"not found")</f>
        <v>Comedy</v>
      </c>
      <c r="J2037" s="1" t="str">
        <f t="array" ref="J2037">_xlfn.XLOOKUP(G2037,Movies_data!$A$1:$A$41,Movies_data!$C$1:$C$41,"not found")</f>
        <v>Tamil</v>
      </c>
      <c r="K2037" s="1">
        <f t="array" ref="K2037">_xlfn.XLOOKUP(G2037,Movies_data!$A$1:$A$41,Movies_data!$H$1:$H$41,"Not Found")</f>
        <v>8</v>
      </c>
      <c r="L2037" s="1" t="str">
        <f t="array" ref="L2037">_xlfn.XLOOKUP(A2037,Booking_data!$A$1:$A$6001,Booking_data!$E$1:$E$6001,"not Found")</f>
        <v>C133</v>
      </c>
      <c r="M2037" s="1" t="str">
        <f t="array" ref="M2037">_xlfn.XLOOKUP(L2037,Cinemas_data!$A$1:$A$49,Cinemas_data!$I$1:$I$49,"not Found")</f>
        <v>#NAME?</v>
      </c>
      <c r="N2037" s="1" t="str">
        <f t="array" ref="N2037">_xlfn.XLOOKUP(L2037,Cinemas_data!$A$1:$A$49,Cinemas_data!$C$1:$C$49,"not Found")</f>
        <v>Kolkata</v>
      </c>
      <c r="O2037" s="1">
        <f t="array" ref="O2037">_xlfn.XLOOKUP(A2037,Booking_data!$A$1:$A$6001,Booking_data!$H$1:$H$6001,"not found")</f>
        <v>2</v>
      </c>
      <c r="P2037" s="1">
        <f t="array" ref="P2037">_xlfn.XLOOKUP(A2037,Booking_data!$A$1:$A$6001,Booking_data!$I$1:$I$6001,"not Found")</f>
        <v>280</v>
      </c>
      <c r="Q2037" s="1">
        <f t="shared" si="3"/>
        <v>560</v>
      </c>
      <c r="R2037" s="1" t="str">
        <f t="array" ref="R2037">_xlfn.XLOOKUP(A2037,Booking_data!$A$1:$A$6001,Booking_data!$L$1:$L$6001,"Not Found")</f>
        <v>Wallet</v>
      </c>
      <c r="S2037" s="1">
        <f t="array" ref="S2037">_xlfn.XLOOKUP(A2037,Booking_data!$A$1:$A$6001,Booking_data!$N$1:$N$6001,"not Found")</f>
        <v>40</v>
      </c>
      <c r="T2037" s="1" t="str">
        <f t="array" ref="T2037">_xlfn.XLOOKUP(A2037,Booking_data!$A$1:$A$6001,Booking_data!$O$1:$O$6001,"Not Found")</f>
        <v>Other</v>
      </c>
      <c r="U2037" s="1" t="str">
        <f t="shared" si="4"/>
        <v>Middle Age</v>
      </c>
      <c r="V2037" s="1" t="str">
        <f t="shared" si="5"/>
        <v>Low Booking</v>
      </c>
    </row>
    <row r="2038" ht="15.75" customHeight="1">
      <c r="A2038" s="1" t="s">
        <v>2352</v>
      </c>
      <c r="B2038" s="6">
        <v>46084.0</v>
      </c>
      <c r="C2038" s="6">
        <v>46090.0</v>
      </c>
      <c r="D2038" s="7">
        <v>0.7708333333333334</v>
      </c>
      <c r="E2038" s="1" t="str">
        <f t="shared" si="1"/>
        <v>Weekday</v>
      </c>
      <c r="F2038" s="1" t="str">
        <f t="shared" si="2"/>
        <v>Mar</v>
      </c>
      <c r="G2038" s="1" t="str">
        <f t="array" ref="G2038">_xlfn.XLOOKUP(A2038,Booking_data!$A$1:$A$6001,Booking_data!$D$1:$D$6001,"not found")</f>
        <v>M018</v>
      </c>
      <c r="H2038" s="1" t="str">
        <f t="array" ref="H2038">_xlfn.XLOOKUP(G2038,Movies_data!$A$1:$A$41,Movies_data!$B$1:$B$41,"not found")</f>
        <v>Sita Ramam</v>
      </c>
      <c r="I2038" s="1" t="str">
        <f t="array" ref="I2038">_xlfn.XLOOKUP(G2038,Movies_data!$A$1:$A$41,Movies_data!$D$1:$D$41,"not found")</f>
        <v>Romance</v>
      </c>
      <c r="J2038" s="1" t="str">
        <f t="array" ref="J2038">_xlfn.XLOOKUP(G2038,Movies_data!$A$1:$A$41,Movies_data!$C$1:$C$41,"not found")</f>
        <v>Telugu</v>
      </c>
      <c r="K2038" s="1">
        <f t="array" ref="K2038">_xlfn.XLOOKUP(G2038,Movies_data!$A$1:$A$41,Movies_data!$H$1:$H$41,"Not Found")</f>
        <v>8.5</v>
      </c>
      <c r="L2038" s="1" t="str">
        <f t="array" ref="L2038">_xlfn.XLOOKUP(A2038,Booking_data!$A$1:$A$6001,Booking_data!$E$1:$E$6001,"not Found")</f>
        <v>C031</v>
      </c>
      <c r="M2038" s="1" t="str">
        <f t="array" ref="M2038">_xlfn.XLOOKUP(L2038,Cinemas_data!$A$1:$A$49,Cinemas_data!$I$1:$I$49,"not Found")</f>
        <v>#NAME?</v>
      </c>
      <c r="N2038" s="1" t="str">
        <f t="array" ref="N2038">_xlfn.XLOOKUP(L2038,Cinemas_data!$A$1:$A$49,Cinemas_data!$C$1:$C$49,"not Found")</f>
        <v>Madurai</v>
      </c>
      <c r="O2038" s="1">
        <f t="array" ref="O2038">_xlfn.XLOOKUP(A2038,Booking_data!$A$1:$A$6001,Booking_data!$H$1:$H$6001,"not found")</f>
        <v>1</v>
      </c>
      <c r="P2038" s="1">
        <f t="array" ref="P2038">_xlfn.XLOOKUP(A2038,Booking_data!$A$1:$A$6001,Booking_data!$I$1:$I$6001,"not Found")</f>
        <v>240</v>
      </c>
      <c r="Q2038" s="1">
        <f t="shared" si="3"/>
        <v>240</v>
      </c>
      <c r="R2038" s="1" t="str">
        <f t="array" ref="R2038">_xlfn.XLOOKUP(A2038,Booking_data!$A$1:$A$6001,Booking_data!$L$1:$L$6001,"Not Found")</f>
        <v>UPI</v>
      </c>
      <c r="S2038" s="1">
        <f t="array" ref="S2038">_xlfn.XLOOKUP(A2038,Booking_data!$A$1:$A$6001,Booking_data!$N$1:$N$6001,"not Found")</f>
        <v>26</v>
      </c>
      <c r="T2038" s="1" t="str">
        <f t="array" ref="T2038">_xlfn.XLOOKUP(A2038,Booking_data!$A$1:$A$6001,Booking_data!$O$1:$O$6001,"Not Found")</f>
        <v>Male</v>
      </c>
      <c r="U2038" s="1" t="str">
        <f t="shared" si="4"/>
        <v>Youngster</v>
      </c>
      <c r="V2038" s="1" t="str">
        <f t="shared" si="5"/>
        <v>Low Booking</v>
      </c>
    </row>
    <row r="2039" ht="15.75" customHeight="1">
      <c r="A2039" s="1" t="s">
        <v>2353</v>
      </c>
      <c r="B2039" s="6">
        <v>46048.0</v>
      </c>
      <c r="C2039" s="6">
        <v>46051.0</v>
      </c>
      <c r="D2039" s="7">
        <v>0.53125</v>
      </c>
      <c r="E2039" s="1" t="str">
        <f t="shared" si="1"/>
        <v>Weekday</v>
      </c>
      <c r="F2039" s="1" t="str">
        <f t="shared" si="2"/>
        <v>Jan</v>
      </c>
      <c r="G2039" s="1" t="str">
        <f t="array" ref="G2039">_xlfn.XLOOKUP(A2039,Booking_data!$A$1:$A$6001,Booking_data!$D$1:$D$6001,"not found")</f>
        <v>M007</v>
      </c>
      <c r="H2039" s="1" t="str">
        <f t="array" ref="H2039">_xlfn.XLOOKUP(G2039,Movies_data!$A$1:$A$41,Movies_data!$B$1:$B$41,"not found")</f>
        <v>Good Night</v>
      </c>
      <c r="I2039" s="1" t="str">
        <f t="array" ref="I2039">_xlfn.XLOOKUP(G2039,Movies_data!$A$1:$A$41,Movies_data!$D$1:$D$41,"not found")</f>
        <v>Comedy</v>
      </c>
      <c r="J2039" s="1" t="str">
        <f t="array" ref="J2039">_xlfn.XLOOKUP(G2039,Movies_data!$A$1:$A$41,Movies_data!$C$1:$C$41,"not found")</f>
        <v>Tamil</v>
      </c>
      <c r="K2039" s="1">
        <f t="array" ref="K2039">_xlfn.XLOOKUP(G2039,Movies_data!$A$1:$A$41,Movies_data!$H$1:$H$41,"Not Found")</f>
        <v>8</v>
      </c>
      <c r="L2039" s="1" t="str">
        <f t="array" ref="L2039">_xlfn.XLOOKUP(A2039,Booking_data!$A$1:$A$6001,Booking_data!$E$1:$E$6001,"not Found")</f>
        <v>C091</v>
      </c>
      <c r="M2039" s="1" t="str">
        <f t="array" ref="M2039">_xlfn.XLOOKUP(L2039,Cinemas_data!$A$1:$A$49,Cinemas_data!$I$1:$I$49,"not Found")</f>
        <v>#NAME?</v>
      </c>
      <c r="N2039" s="1" t="str">
        <f t="array" ref="N2039">_xlfn.XLOOKUP(L2039,Cinemas_data!$A$1:$A$49,Cinemas_data!$C$1:$C$49,"not Found")</f>
        <v>Mumbai</v>
      </c>
      <c r="O2039" s="1">
        <f t="array" ref="O2039">_xlfn.XLOOKUP(A2039,Booking_data!$A$1:$A$6001,Booking_data!$H$1:$H$6001,"not found")</f>
        <v>1</v>
      </c>
      <c r="P2039" s="1">
        <f t="array" ref="P2039">_xlfn.XLOOKUP(A2039,Booking_data!$A$1:$A$6001,Booking_data!$I$1:$I$6001,"not Found")</f>
        <v>200</v>
      </c>
      <c r="Q2039" s="1">
        <f t="shared" si="3"/>
        <v>200</v>
      </c>
      <c r="R2039" s="1" t="str">
        <f t="array" ref="R2039">_xlfn.XLOOKUP(A2039,Booking_data!$A$1:$A$6001,Booking_data!$L$1:$L$6001,"Not Found")</f>
        <v>Debit Card</v>
      </c>
      <c r="S2039" s="1">
        <f t="array" ref="S2039">_xlfn.XLOOKUP(A2039,Booking_data!$A$1:$A$6001,Booking_data!$N$1:$N$6001,"not Found")</f>
        <v>24</v>
      </c>
      <c r="T2039" s="1" t="str">
        <f t="array" ref="T2039">_xlfn.XLOOKUP(A2039,Booking_data!$A$1:$A$6001,Booking_data!$O$1:$O$6001,"Not Found")</f>
        <v>Male</v>
      </c>
      <c r="U2039" s="1" t="str">
        <f t="shared" si="4"/>
        <v>Youngster</v>
      </c>
      <c r="V2039" s="1" t="str">
        <f t="shared" si="5"/>
        <v>Low Booking</v>
      </c>
    </row>
    <row r="2040" ht="15.75" customHeight="1">
      <c r="A2040" s="1" t="s">
        <v>2354</v>
      </c>
      <c r="B2040" s="6">
        <v>46031.0</v>
      </c>
      <c r="C2040" s="6">
        <v>46034.0</v>
      </c>
      <c r="D2040" s="7">
        <v>0.7708333333333334</v>
      </c>
      <c r="E2040" s="1" t="str">
        <f t="shared" si="1"/>
        <v>Weekday</v>
      </c>
      <c r="F2040" s="1" t="str">
        <f t="shared" si="2"/>
        <v>Jan</v>
      </c>
      <c r="G2040" s="1" t="str">
        <f t="array" ref="G2040">_xlfn.XLOOKUP(A2040,Booking_data!$A$1:$A$6001,Booking_data!$D$1:$D$6001,"not found")</f>
        <v>M025</v>
      </c>
      <c r="H2040" s="1" t="str">
        <f t="array" ref="H2040">_xlfn.XLOOKUP(G2040,Movies_data!$A$1:$A$41,Movies_data!$B$1:$B$41,"not found")</f>
        <v>Rocky Aur Rani Kii Prem Kahaani</v>
      </c>
      <c r="I2040" s="1" t="str">
        <f t="array" ref="I2040">_xlfn.XLOOKUP(G2040,Movies_data!$A$1:$A$41,Movies_data!$D$1:$D$41,"not found")</f>
        <v>Romance</v>
      </c>
      <c r="J2040" s="1" t="str">
        <f t="array" ref="J2040">_xlfn.XLOOKUP(G2040,Movies_data!$A$1:$A$41,Movies_data!$C$1:$C$41,"not found")</f>
        <v>Hindi</v>
      </c>
      <c r="K2040" s="1">
        <f t="array" ref="K2040">_xlfn.XLOOKUP(G2040,Movies_data!$A$1:$A$41,Movies_data!$H$1:$H$41,"Not Found")</f>
        <v>6.8</v>
      </c>
      <c r="L2040" s="1" t="str">
        <f t="array" ref="L2040">_xlfn.XLOOKUP(A2040,Booking_data!$A$1:$A$6001,Booking_data!$E$1:$E$6001,"not Found")</f>
        <v>C022</v>
      </c>
      <c r="M2040" s="1" t="str">
        <f t="array" ref="M2040">_xlfn.XLOOKUP(L2040,Cinemas_data!$A$1:$A$49,Cinemas_data!$I$1:$I$49,"not Found")</f>
        <v>#NAME?</v>
      </c>
      <c r="N2040" s="1" t="str">
        <f t="array" ref="N2040">_xlfn.XLOOKUP(L2040,Cinemas_data!$A$1:$A$49,Cinemas_data!$C$1:$C$49,"not Found")</f>
        <v>Coimbatore</v>
      </c>
      <c r="O2040" s="1">
        <f t="array" ref="O2040">_xlfn.XLOOKUP(A2040,Booking_data!$A$1:$A$6001,Booking_data!$H$1:$H$6001,"not found")</f>
        <v>3</v>
      </c>
      <c r="P2040" s="1">
        <f t="array" ref="P2040">_xlfn.XLOOKUP(A2040,Booking_data!$A$1:$A$6001,Booking_data!$I$1:$I$6001,"not Found")</f>
        <v>280</v>
      </c>
      <c r="Q2040" s="1">
        <f t="shared" si="3"/>
        <v>840</v>
      </c>
      <c r="R2040" s="1" t="str">
        <f t="array" ref="R2040">_xlfn.XLOOKUP(A2040,Booking_data!$A$1:$A$6001,Booking_data!$L$1:$L$6001,"Not Found")</f>
        <v>Credit Card</v>
      </c>
      <c r="S2040" s="1">
        <f t="array" ref="S2040">_xlfn.XLOOKUP(A2040,Booking_data!$A$1:$A$6001,Booking_data!$N$1:$N$6001,"not Found")</f>
        <v>32</v>
      </c>
      <c r="T2040" s="1" t="str">
        <f t="array" ref="T2040">_xlfn.XLOOKUP(A2040,Booking_data!$A$1:$A$6001,Booking_data!$O$1:$O$6001,"Not Found")</f>
        <v>Other</v>
      </c>
      <c r="U2040" s="1" t="str">
        <f t="shared" si="4"/>
        <v>Middle Age</v>
      </c>
      <c r="V2040" s="1" t="str">
        <f t="shared" si="5"/>
        <v>Medium Booking</v>
      </c>
    </row>
    <row r="2041" ht="15.75" customHeight="1">
      <c r="A2041" s="1" t="s">
        <v>2355</v>
      </c>
      <c r="B2041" s="6">
        <v>46189.0</v>
      </c>
      <c r="C2041" s="6">
        <v>46196.0</v>
      </c>
      <c r="D2041" s="7">
        <v>0.9375</v>
      </c>
      <c r="E2041" s="1" t="str">
        <f t="shared" si="1"/>
        <v>Weekday</v>
      </c>
      <c r="F2041" s="1" t="str">
        <f t="shared" si="2"/>
        <v>Jun</v>
      </c>
      <c r="G2041" s="1" t="str">
        <f t="array" ref="G2041">_xlfn.XLOOKUP(A2041,Booking_data!$A$1:$A$6001,Booking_data!$D$1:$D$6001,"not found")</f>
        <v>M040</v>
      </c>
      <c r="H2041" s="1" t="str">
        <f t="array" ref="H2041">_xlfn.XLOOKUP(G2041,Movies_data!$A$1:$A$41,Movies_data!$B$1:$B$41,"not found")</f>
        <v>Inside Out 2</v>
      </c>
      <c r="I2041" s="1" t="str">
        <f t="array" ref="I2041">_xlfn.XLOOKUP(G2041,Movies_data!$A$1:$A$41,Movies_data!$D$1:$D$41,"not found")</f>
        <v>Animation</v>
      </c>
      <c r="J2041" s="1" t="str">
        <f t="array" ref="J2041">_xlfn.XLOOKUP(G2041,Movies_data!$A$1:$A$41,Movies_data!$C$1:$C$41,"not found")</f>
        <v>English</v>
      </c>
      <c r="K2041" s="1">
        <f t="array" ref="K2041">_xlfn.XLOOKUP(G2041,Movies_data!$A$1:$A$41,Movies_data!$H$1:$H$41,"Not Found")</f>
        <v>7.6</v>
      </c>
      <c r="L2041" s="1" t="str">
        <f t="array" ref="L2041">_xlfn.XLOOKUP(A2041,Booking_data!$A$1:$A$6001,Booking_data!$E$1:$E$6001,"not Found")</f>
        <v>C163</v>
      </c>
      <c r="M2041" s="1" t="str">
        <f t="array" ref="M2041">_xlfn.XLOOKUP(L2041,Cinemas_data!$A$1:$A$49,Cinemas_data!$I$1:$I$49,"not Found")</f>
        <v>#NAME?</v>
      </c>
      <c r="N2041" s="1" t="str">
        <f t="array" ref="N2041">_xlfn.XLOOKUP(L2041,Cinemas_data!$A$1:$A$49,Cinemas_data!$C$1:$C$49,"not Found")</f>
        <v>Thiruvananthapuram</v>
      </c>
      <c r="O2041" s="1">
        <f t="array" ref="O2041">_xlfn.XLOOKUP(A2041,Booking_data!$A$1:$A$6001,Booking_data!$H$1:$H$6001,"not found")</f>
        <v>3</v>
      </c>
      <c r="P2041" s="1">
        <f t="array" ref="P2041">_xlfn.XLOOKUP(A2041,Booking_data!$A$1:$A$6001,Booking_data!$I$1:$I$6001,"not Found")</f>
        <v>260</v>
      </c>
      <c r="Q2041" s="1">
        <f t="shared" si="3"/>
        <v>780</v>
      </c>
      <c r="R2041" s="1" t="str">
        <f t="array" ref="R2041">_xlfn.XLOOKUP(A2041,Booking_data!$A$1:$A$6001,Booking_data!$L$1:$L$6001,"Not Found")</f>
        <v>Net Banking</v>
      </c>
      <c r="S2041" s="1">
        <f t="array" ref="S2041">_xlfn.XLOOKUP(A2041,Booking_data!$A$1:$A$6001,Booking_data!$N$1:$N$6001,"not Found")</f>
        <v>37</v>
      </c>
      <c r="T2041" s="1" t="str">
        <f t="array" ref="T2041">_xlfn.XLOOKUP(A2041,Booking_data!$A$1:$A$6001,Booking_data!$O$1:$O$6001,"Not Found")</f>
        <v>Female</v>
      </c>
      <c r="U2041" s="1" t="str">
        <f t="shared" si="4"/>
        <v>Middle Age</v>
      </c>
      <c r="V2041" s="1" t="str">
        <f t="shared" si="5"/>
        <v>Medium Booking</v>
      </c>
    </row>
    <row r="2042" ht="15.75" customHeight="1">
      <c r="A2042" s="1" t="s">
        <v>2356</v>
      </c>
      <c r="B2042" s="6">
        <v>46034.0</v>
      </c>
      <c r="C2042" s="6">
        <v>46034.0</v>
      </c>
      <c r="D2042" s="7">
        <v>0.3958333333333333</v>
      </c>
      <c r="E2042" s="1" t="str">
        <f t="shared" si="1"/>
        <v>Weekday</v>
      </c>
      <c r="F2042" s="1" t="str">
        <f t="shared" si="2"/>
        <v>Jan</v>
      </c>
      <c r="G2042" s="1" t="str">
        <f t="array" ref="G2042">_xlfn.XLOOKUP(A2042,Booking_data!$A$1:$A$6001,Booking_data!$D$1:$D$6001,"not found")</f>
        <v>M001</v>
      </c>
      <c r="H2042" s="1" t="str">
        <f t="array" ref="H2042">_xlfn.XLOOKUP(G2042,Movies_data!$A$1:$A$41,Movies_data!$B$1:$B$41,"not found")</f>
        <v>Leo</v>
      </c>
      <c r="I2042" s="1" t="str">
        <f t="array" ref="I2042">_xlfn.XLOOKUP(G2042,Movies_data!$A$1:$A$41,Movies_data!$D$1:$D$41,"not found")</f>
        <v>Action</v>
      </c>
      <c r="J2042" s="1" t="str">
        <f t="array" ref="J2042">_xlfn.XLOOKUP(G2042,Movies_data!$A$1:$A$41,Movies_data!$C$1:$C$41,"not found")</f>
        <v>Tamil</v>
      </c>
      <c r="K2042" s="1">
        <f t="array" ref="K2042">_xlfn.XLOOKUP(G2042,Movies_data!$A$1:$A$41,Movies_data!$H$1:$H$41,"Not Found")</f>
        <v>8</v>
      </c>
      <c r="L2042" s="1" t="str">
        <f t="array" ref="L2042">_xlfn.XLOOKUP(A2042,Booking_data!$A$1:$A$6001,Booking_data!$E$1:$E$6001,"not Found")</f>
        <v>C033</v>
      </c>
      <c r="M2042" s="1" t="str">
        <f t="array" ref="M2042">_xlfn.XLOOKUP(L2042,Cinemas_data!$A$1:$A$49,Cinemas_data!$I$1:$I$49,"not Found")</f>
        <v>#NAME?</v>
      </c>
      <c r="N2042" s="1" t="str">
        <f t="array" ref="N2042">_xlfn.XLOOKUP(L2042,Cinemas_data!$A$1:$A$49,Cinemas_data!$C$1:$C$49,"not Found")</f>
        <v>Madurai</v>
      </c>
      <c r="O2042" s="1">
        <f t="array" ref="O2042">_xlfn.XLOOKUP(A2042,Booking_data!$A$1:$A$6001,Booking_data!$H$1:$H$6001,"not found")</f>
        <v>2</v>
      </c>
      <c r="P2042" s="1">
        <f t="array" ref="P2042">_xlfn.XLOOKUP(A2042,Booking_data!$A$1:$A$6001,Booking_data!$I$1:$I$6001,"not Found")</f>
        <v>180</v>
      </c>
      <c r="Q2042" s="1">
        <f t="shared" si="3"/>
        <v>360</v>
      </c>
      <c r="R2042" s="1" t="str">
        <f t="array" ref="R2042">_xlfn.XLOOKUP(A2042,Booking_data!$A$1:$A$6001,Booking_data!$L$1:$L$6001,"Not Found")</f>
        <v>UPI</v>
      </c>
      <c r="S2042" s="1">
        <f t="array" ref="S2042">_xlfn.XLOOKUP(A2042,Booking_data!$A$1:$A$6001,Booking_data!$N$1:$N$6001,"not Found")</f>
        <v>48</v>
      </c>
      <c r="T2042" s="1" t="str">
        <f t="array" ref="T2042">_xlfn.XLOOKUP(A2042,Booking_data!$A$1:$A$6001,Booking_data!$O$1:$O$6001,"Not Found")</f>
        <v>Female</v>
      </c>
      <c r="U2042" s="1" t="str">
        <f t="shared" si="4"/>
        <v>Above 45</v>
      </c>
      <c r="V2042" s="1" t="str">
        <f t="shared" si="5"/>
        <v>Low Booking</v>
      </c>
    </row>
    <row r="2043" ht="15.75" customHeight="1">
      <c r="A2043" s="1" t="s">
        <v>2357</v>
      </c>
      <c r="B2043" s="6">
        <v>46091.0</v>
      </c>
      <c r="C2043" s="6">
        <v>46096.0</v>
      </c>
      <c r="D2043" s="7">
        <v>0.3958333333333333</v>
      </c>
      <c r="E2043" s="1" t="str">
        <f t="shared" si="1"/>
        <v>Weekday</v>
      </c>
      <c r="F2043" s="1" t="str">
        <f t="shared" si="2"/>
        <v>Mar</v>
      </c>
      <c r="G2043" s="1" t="str">
        <f t="array" ref="G2043">_xlfn.XLOOKUP(A2043,Booking_data!$A$1:$A$6001,Booking_data!$D$1:$D$6001,"not found")</f>
        <v>M034</v>
      </c>
      <c r="H2043" s="1" t="str">
        <f t="array" ref="H2043">_xlfn.XLOOKUP(G2043,Movies_data!$A$1:$A$41,Movies_data!$B$1:$B$41,"not found")</f>
        <v>Manjummel Boys</v>
      </c>
      <c r="I2043" s="1" t="str">
        <f t="array" ref="I2043">_xlfn.XLOOKUP(G2043,Movies_data!$A$1:$A$41,Movies_data!$D$1:$D$41,"not found")</f>
        <v>Adventure</v>
      </c>
      <c r="J2043" s="1" t="str">
        <f t="array" ref="J2043">_xlfn.XLOOKUP(G2043,Movies_data!$A$1:$A$41,Movies_data!$C$1:$C$41,"not found")</f>
        <v>Malayalam</v>
      </c>
      <c r="K2043" s="1">
        <f t="array" ref="K2043">_xlfn.XLOOKUP(G2043,Movies_data!$A$1:$A$41,Movies_data!$H$1:$H$41,"Not Found")</f>
        <v>8.3</v>
      </c>
      <c r="L2043" s="1" t="str">
        <f t="array" ref="L2043">_xlfn.XLOOKUP(A2043,Booking_data!$A$1:$A$6001,Booking_data!$E$1:$E$6001,"not Found")</f>
        <v>C012</v>
      </c>
      <c r="M2043" s="1" t="str">
        <f t="array" ref="M2043">_xlfn.XLOOKUP(L2043,Cinemas_data!$A$1:$A$49,Cinemas_data!$I$1:$I$49,"not Found")</f>
        <v>#NAME?</v>
      </c>
      <c r="N2043" s="1" t="str">
        <f t="array" ref="N2043">_xlfn.XLOOKUP(L2043,Cinemas_data!$A$1:$A$49,Cinemas_data!$C$1:$C$49,"not Found")</f>
        <v>Chennai</v>
      </c>
      <c r="O2043" s="1">
        <f t="array" ref="O2043">_xlfn.XLOOKUP(A2043,Booking_data!$A$1:$A$6001,Booking_data!$H$1:$H$6001,"not found")</f>
        <v>4</v>
      </c>
      <c r="P2043" s="1">
        <f t="array" ref="P2043">_xlfn.XLOOKUP(A2043,Booking_data!$A$1:$A$6001,Booking_data!$I$1:$I$6001,"not Found")</f>
        <v>340</v>
      </c>
      <c r="Q2043" s="1">
        <f t="shared" si="3"/>
        <v>1360</v>
      </c>
      <c r="R2043" s="1" t="str">
        <f t="array" ref="R2043">_xlfn.XLOOKUP(A2043,Booking_data!$A$1:$A$6001,Booking_data!$L$1:$L$6001,"Not Found")</f>
        <v>Debit Card</v>
      </c>
      <c r="S2043" s="1">
        <f t="array" ref="S2043">_xlfn.XLOOKUP(A2043,Booking_data!$A$1:$A$6001,Booking_data!$N$1:$N$6001,"not Found")</f>
        <v>47</v>
      </c>
      <c r="T2043" s="1" t="str">
        <f t="array" ref="T2043">_xlfn.XLOOKUP(A2043,Booking_data!$A$1:$A$6001,Booking_data!$O$1:$O$6001,"Not Found")</f>
        <v>Male</v>
      </c>
      <c r="U2043" s="1" t="str">
        <f t="shared" si="4"/>
        <v>Above 45</v>
      </c>
      <c r="V2043" s="1" t="str">
        <f t="shared" si="5"/>
        <v>Medium Booking</v>
      </c>
    </row>
    <row r="2044" ht="15.75" customHeight="1">
      <c r="A2044" s="1" t="s">
        <v>2358</v>
      </c>
      <c r="B2044" s="6">
        <v>46172.0</v>
      </c>
      <c r="C2044" s="6">
        <v>46173.0</v>
      </c>
      <c r="D2044" s="7">
        <v>0.53125</v>
      </c>
      <c r="E2044" s="1" t="str">
        <f t="shared" si="1"/>
        <v>Weekend</v>
      </c>
      <c r="F2044" s="1" t="str">
        <f t="shared" si="2"/>
        <v>May</v>
      </c>
      <c r="G2044" s="1" t="str">
        <f t="array" ref="G2044">_xlfn.XLOOKUP(A2044,Booking_data!$A$1:$A$6001,Booking_data!$D$1:$D$6001,"not found")</f>
        <v>M022</v>
      </c>
      <c r="H2044" s="1" t="str">
        <f t="array" ref="H2044">_xlfn.XLOOKUP(G2044,Movies_data!$A$1:$A$41,Movies_data!$B$1:$B$41,"not found")</f>
        <v>12th Fail</v>
      </c>
      <c r="I2044" s="1" t="str">
        <f t="array" ref="I2044">_xlfn.XLOOKUP(G2044,Movies_data!$A$1:$A$41,Movies_data!$D$1:$D$41,"not found")</f>
        <v>Drama</v>
      </c>
      <c r="J2044" s="1" t="str">
        <f t="array" ref="J2044">_xlfn.XLOOKUP(G2044,Movies_data!$A$1:$A$41,Movies_data!$C$1:$C$41,"not found")</f>
        <v>Hindi</v>
      </c>
      <c r="K2044" s="1">
        <f t="array" ref="K2044">_xlfn.XLOOKUP(G2044,Movies_data!$A$1:$A$41,Movies_data!$H$1:$H$41,"Not Found")</f>
        <v>9</v>
      </c>
      <c r="L2044" s="1" t="str">
        <f t="array" ref="L2044">_xlfn.XLOOKUP(A2044,Booking_data!$A$1:$A$6001,Booking_data!$E$1:$E$6001,"not Found")</f>
        <v>C143</v>
      </c>
      <c r="M2044" s="1" t="str">
        <f t="array" ref="M2044">_xlfn.XLOOKUP(L2044,Cinemas_data!$A$1:$A$49,Cinemas_data!$I$1:$I$49,"not Found")</f>
        <v>#NAME?</v>
      </c>
      <c r="N2044" s="1" t="str">
        <f t="array" ref="N2044">_xlfn.XLOOKUP(L2044,Cinemas_data!$A$1:$A$49,Cinemas_data!$C$1:$C$49,"not Found")</f>
        <v>Ahmedabad</v>
      </c>
      <c r="O2044" s="1">
        <f t="array" ref="O2044">_xlfn.XLOOKUP(A2044,Booking_data!$A$1:$A$6001,Booking_data!$H$1:$H$6001,"not found")</f>
        <v>2</v>
      </c>
      <c r="P2044" s="1">
        <f t="array" ref="P2044">_xlfn.XLOOKUP(A2044,Booking_data!$A$1:$A$6001,Booking_data!$I$1:$I$6001,"not Found")</f>
        <v>240</v>
      </c>
      <c r="Q2044" s="1">
        <f t="shared" si="3"/>
        <v>480</v>
      </c>
      <c r="R2044" s="1" t="str">
        <f t="array" ref="R2044">_xlfn.XLOOKUP(A2044,Booking_data!$A$1:$A$6001,Booking_data!$L$1:$L$6001,"Not Found")</f>
        <v>Debit Card</v>
      </c>
      <c r="S2044" s="1">
        <f t="array" ref="S2044">_xlfn.XLOOKUP(A2044,Booking_data!$A$1:$A$6001,Booking_data!$N$1:$N$6001,"not Found")</f>
        <v>48</v>
      </c>
      <c r="T2044" s="1" t="str">
        <f t="array" ref="T2044">_xlfn.XLOOKUP(A2044,Booking_data!$A$1:$A$6001,Booking_data!$O$1:$O$6001,"Not Found")</f>
        <v>Female</v>
      </c>
      <c r="U2044" s="1" t="str">
        <f t="shared" si="4"/>
        <v>Above 45</v>
      </c>
      <c r="V2044" s="1" t="str">
        <f t="shared" si="5"/>
        <v>Low Booking</v>
      </c>
    </row>
    <row r="2045" ht="15.75" customHeight="1">
      <c r="A2045" s="1" t="s">
        <v>2359</v>
      </c>
      <c r="B2045" s="6">
        <v>46052.0</v>
      </c>
      <c r="C2045" s="6">
        <v>46054.0</v>
      </c>
      <c r="D2045" s="7">
        <v>0.9375</v>
      </c>
      <c r="E2045" s="1" t="str">
        <f t="shared" si="1"/>
        <v>Weekday</v>
      </c>
      <c r="F2045" s="1" t="str">
        <f t="shared" si="2"/>
        <v>Jan</v>
      </c>
      <c r="G2045" s="1" t="str">
        <f t="array" ref="G2045">_xlfn.XLOOKUP(A2045,Booking_data!$A$1:$A$6001,Booking_data!$D$1:$D$6001,"not found")</f>
        <v>M013</v>
      </c>
      <c r="H2045" s="1" t="str">
        <f t="array" ref="H2045">_xlfn.XLOOKUP(G2045,Movies_data!$A$1:$A$41,Movies_data!$B$1:$B$41,"not found")</f>
        <v>Salaar</v>
      </c>
      <c r="I2045" s="1" t="str">
        <f t="array" ref="I2045">_xlfn.XLOOKUP(G2045,Movies_data!$A$1:$A$41,Movies_data!$D$1:$D$41,"not found")</f>
        <v>Action</v>
      </c>
      <c r="J2045" s="1" t="str">
        <f t="array" ref="J2045">_xlfn.XLOOKUP(G2045,Movies_data!$A$1:$A$41,Movies_data!$C$1:$C$41,"not found")</f>
        <v>Telugu</v>
      </c>
      <c r="K2045" s="1">
        <f t="array" ref="K2045">_xlfn.XLOOKUP(G2045,Movies_data!$A$1:$A$41,Movies_data!$H$1:$H$41,"Not Found")</f>
        <v>6.5</v>
      </c>
      <c r="L2045" s="1" t="str">
        <f t="array" ref="L2045">_xlfn.XLOOKUP(A2045,Booking_data!$A$1:$A$6001,Booking_data!$E$1:$E$6001,"not Found")</f>
        <v>C112</v>
      </c>
      <c r="M2045" s="1" t="str">
        <f t="array" ref="M2045">_xlfn.XLOOKUP(L2045,Cinemas_data!$A$1:$A$49,Cinemas_data!$I$1:$I$49,"not Found")</f>
        <v>#NAME?</v>
      </c>
      <c r="N2045" s="1" t="str">
        <f t="array" ref="N2045">_xlfn.XLOOKUP(L2045,Cinemas_data!$A$1:$A$49,Cinemas_data!$C$1:$C$49,"not Found")</f>
        <v>Delhi</v>
      </c>
      <c r="O2045" s="1">
        <f t="array" ref="O2045">_xlfn.XLOOKUP(A2045,Booking_data!$A$1:$A$6001,Booking_data!$H$1:$H$6001,"not found")</f>
        <v>2</v>
      </c>
      <c r="P2045" s="1">
        <f t="array" ref="P2045">_xlfn.XLOOKUP(A2045,Booking_data!$A$1:$A$6001,Booking_data!$I$1:$I$6001,"not Found")</f>
        <v>240</v>
      </c>
      <c r="Q2045" s="1">
        <f t="shared" si="3"/>
        <v>480</v>
      </c>
      <c r="R2045" s="1" t="str">
        <f t="array" ref="R2045">_xlfn.XLOOKUP(A2045,Booking_data!$A$1:$A$6001,Booking_data!$L$1:$L$6001,"Not Found")</f>
        <v>Wallet</v>
      </c>
      <c r="S2045" s="1">
        <f t="array" ref="S2045">_xlfn.XLOOKUP(A2045,Booking_data!$A$1:$A$6001,Booking_data!$N$1:$N$6001,"not Found")</f>
        <v>25</v>
      </c>
      <c r="T2045" s="1" t="str">
        <f t="array" ref="T2045">_xlfn.XLOOKUP(A2045,Booking_data!$A$1:$A$6001,Booking_data!$O$1:$O$6001,"Not Found")</f>
        <v>Female</v>
      </c>
      <c r="U2045" s="1" t="str">
        <f t="shared" si="4"/>
        <v>Youngster</v>
      </c>
      <c r="V2045" s="1" t="str">
        <f t="shared" si="5"/>
        <v>Low Booking</v>
      </c>
    </row>
    <row r="2046" ht="15.75" customHeight="1">
      <c r="A2046" s="1" t="s">
        <v>2360</v>
      </c>
      <c r="B2046" s="6">
        <v>46131.0</v>
      </c>
      <c r="C2046" s="6">
        <v>46134.0</v>
      </c>
      <c r="D2046" s="7">
        <v>0.8854166666666666</v>
      </c>
      <c r="E2046" s="1" t="str">
        <f t="shared" si="1"/>
        <v>Weekend</v>
      </c>
      <c r="F2046" s="1" t="str">
        <f t="shared" si="2"/>
        <v>Apr</v>
      </c>
      <c r="G2046" s="1" t="str">
        <f t="array" ref="G2046">_xlfn.XLOOKUP(A2046,Booking_data!$A$1:$A$6001,Booking_data!$D$1:$D$6001,"not found")</f>
        <v>M020</v>
      </c>
      <c r="H2046" s="1" t="str">
        <f t="array" ref="H2046">_xlfn.XLOOKUP(G2046,Movies_data!$A$1:$A$41,Movies_data!$B$1:$B$41,"not found")</f>
        <v>Jawan</v>
      </c>
      <c r="I2046" s="1" t="str">
        <f t="array" ref="I2046">_xlfn.XLOOKUP(G2046,Movies_data!$A$1:$A$41,Movies_data!$D$1:$D$41,"not found")</f>
        <v>Action</v>
      </c>
      <c r="J2046" s="1" t="str">
        <f t="array" ref="J2046">_xlfn.XLOOKUP(G2046,Movies_data!$A$1:$A$41,Movies_data!$C$1:$C$41,"not found")</f>
        <v>Hindi</v>
      </c>
      <c r="K2046" s="1">
        <f t="array" ref="K2046">_xlfn.XLOOKUP(G2046,Movies_data!$A$1:$A$41,Movies_data!$H$1:$H$41,"Not Found")</f>
        <v>7</v>
      </c>
      <c r="L2046" s="1" t="str">
        <f t="array" ref="L2046">_xlfn.XLOOKUP(A2046,Booking_data!$A$1:$A$6001,Booking_data!$E$1:$E$6001,"not Found")</f>
        <v>C092</v>
      </c>
      <c r="M2046" s="1" t="str">
        <f t="array" ref="M2046">_xlfn.XLOOKUP(L2046,Cinemas_data!$A$1:$A$49,Cinemas_data!$I$1:$I$49,"not Found")</f>
        <v>#NAME?</v>
      </c>
      <c r="N2046" s="1" t="str">
        <f t="array" ref="N2046">_xlfn.XLOOKUP(L2046,Cinemas_data!$A$1:$A$49,Cinemas_data!$C$1:$C$49,"not Found")</f>
        <v>Mumbai</v>
      </c>
      <c r="O2046" s="1">
        <f t="array" ref="O2046">_xlfn.XLOOKUP(A2046,Booking_data!$A$1:$A$6001,Booking_data!$H$1:$H$6001,"not found")</f>
        <v>2</v>
      </c>
      <c r="P2046" s="1">
        <f t="array" ref="P2046">_xlfn.XLOOKUP(A2046,Booking_data!$A$1:$A$6001,Booking_data!$I$1:$I$6001,"not Found")</f>
        <v>160</v>
      </c>
      <c r="Q2046" s="1">
        <f t="shared" si="3"/>
        <v>320</v>
      </c>
      <c r="R2046" s="1" t="str">
        <f t="array" ref="R2046">_xlfn.XLOOKUP(A2046,Booking_data!$A$1:$A$6001,Booking_data!$L$1:$L$6001,"Not Found")</f>
        <v>UPI</v>
      </c>
      <c r="S2046" s="1">
        <f t="array" ref="S2046">_xlfn.XLOOKUP(A2046,Booking_data!$A$1:$A$6001,Booking_data!$N$1:$N$6001,"not Found")</f>
        <v>46</v>
      </c>
      <c r="T2046" s="1" t="str">
        <f t="array" ref="T2046">_xlfn.XLOOKUP(A2046,Booking_data!$A$1:$A$6001,Booking_data!$O$1:$O$6001,"Not Found")</f>
        <v>Female</v>
      </c>
      <c r="U2046" s="1" t="str">
        <f t="shared" si="4"/>
        <v>Above 45</v>
      </c>
      <c r="V2046" s="1" t="str">
        <f t="shared" si="5"/>
        <v>Low Booking</v>
      </c>
    </row>
    <row r="2047" ht="15.75" customHeight="1">
      <c r="A2047" s="1" t="s">
        <v>2361</v>
      </c>
      <c r="B2047" s="6">
        <v>46149.0</v>
      </c>
      <c r="C2047" s="6">
        <v>46152.0</v>
      </c>
      <c r="D2047" s="7">
        <v>0.53125</v>
      </c>
      <c r="E2047" s="1" t="str">
        <f t="shared" si="1"/>
        <v>Weekday</v>
      </c>
      <c r="F2047" s="1" t="str">
        <f t="shared" si="2"/>
        <v>May</v>
      </c>
      <c r="G2047" s="1" t="str">
        <f t="array" ref="G2047">_xlfn.XLOOKUP(A2047,Booking_data!$A$1:$A$6001,Booking_data!$D$1:$D$6001,"not found")</f>
        <v>M013</v>
      </c>
      <c r="H2047" s="1" t="str">
        <f t="array" ref="H2047">_xlfn.XLOOKUP(G2047,Movies_data!$A$1:$A$41,Movies_data!$B$1:$B$41,"not found")</f>
        <v>Salaar</v>
      </c>
      <c r="I2047" s="1" t="str">
        <f t="array" ref="I2047">_xlfn.XLOOKUP(G2047,Movies_data!$A$1:$A$41,Movies_data!$D$1:$D$41,"not found")</f>
        <v>Action</v>
      </c>
      <c r="J2047" s="1" t="str">
        <f t="array" ref="J2047">_xlfn.XLOOKUP(G2047,Movies_data!$A$1:$A$41,Movies_data!$C$1:$C$41,"not found")</f>
        <v>Telugu</v>
      </c>
      <c r="K2047" s="1">
        <f t="array" ref="K2047">_xlfn.XLOOKUP(G2047,Movies_data!$A$1:$A$41,Movies_data!$H$1:$H$41,"Not Found")</f>
        <v>6.5</v>
      </c>
      <c r="L2047" s="1" t="str">
        <f t="array" ref="L2047">_xlfn.XLOOKUP(A2047,Booking_data!$A$1:$A$6001,Booking_data!$E$1:$E$6001,"not Found")</f>
        <v>C051</v>
      </c>
      <c r="M2047" s="1" t="str">
        <f t="array" ref="M2047">_xlfn.XLOOKUP(L2047,Cinemas_data!$A$1:$A$49,Cinemas_data!$I$1:$I$49,"not Found")</f>
        <v>#NAME?</v>
      </c>
      <c r="N2047" s="1" t="str">
        <f t="array" ref="N2047">_xlfn.XLOOKUP(L2047,Cinemas_data!$A$1:$A$49,Cinemas_data!$C$1:$C$49,"not Found")</f>
        <v>Bengaluru</v>
      </c>
      <c r="O2047" s="1">
        <f t="array" ref="O2047">_xlfn.XLOOKUP(A2047,Booking_data!$A$1:$A$6001,Booking_data!$H$1:$H$6001,"not found")</f>
        <v>4</v>
      </c>
      <c r="P2047" s="1">
        <f t="array" ref="P2047">_xlfn.XLOOKUP(A2047,Booking_data!$A$1:$A$6001,Booking_data!$I$1:$I$6001,"not Found")</f>
        <v>460</v>
      </c>
      <c r="Q2047" s="1">
        <f t="shared" si="3"/>
        <v>1840</v>
      </c>
      <c r="R2047" s="1" t="str">
        <f t="array" ref="R2047">_xlfn.XLOOKUP(A2047,Booking_data!$A$1:$A$6001,Booking_data!$L$1:$L$6001,"Not Found")</f>
        <v>Credit Card</v>
      </c>
      <c r="S2047" s="1">
        <f t="array" ref="S2047">_xlfn.XLOOKUP(A2047,Booking_data!$A$1:$A$6001,Booking_data!$N$1:$N$6001,"not Found")</f>
        <v>20</v>
      </c>
      <c r="T2047" s="1" t="str">
        <f t="array" ref="T2047">_xlfn.XLOOKUP(A2047,Booking_data!$A$1:$A$6001,Booking_data!$O$1:$O$6001,"Not Found")</f>
        <v>Male</v>
      </c>
      <c r="U2047" s="1" t="str">
        <f t="shared" si="4"/>
        <v>Youngster</v>
      </c>
      <c r="V2047" s="1" t="str">
        <f t="shared" si="5"/>
        <v>Medium Booking</v>
      </c>
    </row>
    <row r="2048" ht="15.75" customHeight="1">
      <c r="A2048" s="1" t="s">
        <v>2362</v>
      </c>
      <c r="B2048" s="6">
        <v>46193.0</v>
      </c>
      <c r="C2048" s="6">
        <v>46199.0</v>
      </c>
      <c r="D2048" s="7">
        <v>0.53125</v>
      </c>
      <c r="E2048" s="1" t="str">
        <f t="shared" si="1"/>
        <v>Weekend</v>
      </c>
      <c r="F2048" s="1" t="str">
        <f t="shared" si="2"/>
        <v>Jun</v>
      </c>
      <c r="G2048" s="1" t="str">
        <f t="array" ref="G2048">_xlfn.XLOOKUP(A2048,Booking_data!$A$1:$A$6001,Booking_data!$D$1:$D$6001,"not found")</f>
        <v>M039</v>
      </c>
      <c r="H2048" s="1" t="str">
        <f t="array" ref="H2048">_xlfn.XLOOKUP(G2048,Movies_data!$A$1:$A$41,Movies_data!$B$1:$B$41,"not found")</f>
        <v>Dune: Part Two</v>
      </c>
      <c r="I2048" s="1" t="str">
        <f t="array" ref="I2048">_xlfn.XLOOKUP(G2048,Movies_data!$A$1:$A$41,Movies_data!$D$1:$D$41,"not found")</f>
        <v>Sci-Fi</v>
      </c>
      <c r="J2048" s="1" t="str">
        <f t="array" ref="J2048">_xlfn.XLOOKUP(G2048,Movies_data!$A$1:$A$41,Movies_data!$C$1:$C$41,"not found")</f>
        <v>English</v>
      </c>
      <c r="K2048" s="1">
        <f t="array" ref="K2048">_xlfn.XLOOKUP(G2048,Movies_data!$A$1:$A$41,Movies_data!$H$1:$H$41,"Not Found")</f>
        <v>8.5</v>
      </c>
      <c r="L2048" s="1" t="str">
        <f t="array" ref="L2048">_xlfn.XLOOKUP(A2048,Booking_data!$A$1:$A$6001,Booking_data!$E$1:$E$6001,"not Found")</f>
        <v>C072</v>
      </c>
      <c r="M2048" s="1" t="str">
        <f t="array" ref="M2048">_xlfn.XLOOKUP(L2048,Cinemas_data!$A$1:$A$49,Cinemas_data!$I$1:$I$49,"not Found")</f>
        <v>#NAME?</v>
      </c>
      <c r="N2048" s="1" t="str">
        <f t="array" ref="N2048">_xlfn.XLOOKUP(L2048,Cinemas_data!$A$1:$A$49,Cinemas_data!$C$1:$C$49,"not Found")</f>
        <v>Hyderabad</v>
      </c>
      <c r="O2048" s="1">
        <f t="array" ref="O2048">_xlfn.XLOOKUP(A2048,Booking_data!$A$1:$A$6001,Booking_data!$H$1:$H$6001,"not found")</f>
        <v>4</v>
      </c>
      <c r="P2048" s="1">
        <f t="array" ref="P2048">_xlfn.XLOOKUP(A2048,Booking_data!$A$1:$A$6001,Booking_data!$I$1:$I$6001,"not Found")</f>
        <v>200</v>
      </c>
      <c r="Q2048" s="1">
        <f t="shared" si="3"/>
        <v>800</v>
      </c>
      <c r="R2048" s="1" t="str">
        <f t="array" ref="R2048">_xlfn.XLOOKUP(A2048,Booking_data!$A$1:$A$6001,Booking_data!$L$1:$L$6001,"Not Found")</f>
        <v>Credit Card</v>
      </c>
      <c r="S2048" s="1">
        <f t="array" ref="S2048">_xlfn.XLOOKUP(A2048,Booking_data!$A$1:$A$6001,Booking_data!$N$1:$N$6001,"not Found")</f>
        <v>45</v>
      </c>
      <c r="T2048" s="1" t="str">
        <f t="array" ref="T2048">_xlfn.XLOOKUP(A2048,Booking_data!$A$1:$A$6001,Booking_data!$O$1:$O$6001,"Not Found")</f>
        <v>Male</v>
      </c>
      <c r="U2048" s="1" t="str">
        <f t="shared" si="4"/>
        <v>Above 45</v>
      </c>
      <c r="V2048" s="1" t="str">
        <f t="shared" si="5"/>
        <v>Medium Booking</v>
      </c>
    </row>
    <row r="2049" ht="15.75" customHeight="1">
      <c r="A2049" s="1" t="s">
        <v>2363</v>
      </c>
      <c r="B2049" s="6">
        <v>46197.0</v>
      </c>
      <c r="C2049" s="6">
        <v>46198.0</v>
      </c>
      <c r="D2049" s="7">
        <v>0.3958333333333333</v>
      </c>
      <c r="E2049" s="1" t="str">
        <f t="shared" si="1"/>
        <v>Weekday</v>
      </c>
      <c r="F2049" s="1" t="str">
        <f t="shared" si="2"/>
        <v>Jun</v>
      </c>
      <c r="G2049" s="1" t="str">
        <f t="array" ref="G2049">_xlfn.XLOOKUP(A2049,Booking_data!$A$1:$A$6001,Booking_data!$D$1:$D$6001,"not found")</f>
        <v>M002</v>
      </c>
      <c r="H2049" s="1" t="str">
        <f t="array" ref="H2049">_xlfn.XLOOKUP(G2049,Movies_data!$A$1:$A$41,Movies_data!$B$1:$B$41,"not found")</f>
        <v>Jailer</v>
      </c>
      <c r="I2049" s="1" t="str">
        <f t="array" ref="I2049">_xlfn.XLOOKUP(G2049,Movies_data!$A$1:$A$41,Movies_data!$D$1:$D$41,"not found")</f>
        <v>Action</v>
      </c>
      <c r="J2049" s="1" t="str">
        <f t="array" ref="J2049">_xlfn.XLOOKUP(G2049,Movies_data!$A$1:$A$41,Movies_data!$C$1:$C$41,"not found")</f>
        <v>Tamil</v>
      </c>
      <c r="K2049" s="1">
        <f t="array" ref="K2049">_xlfn.XLOOKUP(G2049,Movies_data!$A$1:$A$41,Movies_data!$H$1:$H$41,"Not Found")</f>
        <v>7.1</v>
      </c>
      <c r="L2049" s="1" t="str">
        <f t="array" ref="L2049">_xlfn.XLOOKUP(A2049,Booking_data!$A$1:$A$6001,Booking_data!$E$1:$E$6001,"not Found")</f>
        <v>C103</v>
      </c>
      <c r="M2049" s="1" t="str">
        <f t="array" ref="M2049">_xlfn.XLOOKUP(L2049,Cinemas_data!$A$1:$A$49,Cinemas_data!$I$1:$I$49,"not Found")</f>
        <v>#NAME?</v>
      </c>
      <c r="N2049" s="1" t="str">
        <f t="array" ref="N2049">_xlfn.XLOOKUP(L2049,Cinemas_data!$A$1:$A$49,Cinemas_data!$C$1:$C$49,"not Found")</f>
        <v>Pune</v>
      </c>
      <c r="O2049" s="1">
        <f t="array" ref="O2049">_xlfn.XLOOKUP(A2049,Booking_data!$A$1:$A$6001,Booking_data!$H$1:$H$6001,"not found")</f>
        <v>4</v>
      </c>
      <c r="P2049" s="1">
        <f t="array" ref="P2049">_xlfn.XLOOKUP(A2049,Booking_data!$A$1:$A$6001,Booking_data!$I$1:$I$6001,"not Found")</f>
        <v>260</v>
      </c>
      <c r="Q2049" s="1">
        <f t="shared" si="3"/>
        <v>1040</v>
      </c>
      <c r="R2049" s="1" t="str">
        <f t="array" ref="R2049">_xlfn.XLOOKUP(A2049,Booking_data!$A$1:$A$6001,Booking_data!$L$1:$L$6001,"Not Found")</f>
        <v>Credit Card</v>
      </c>
      <c r="S2049" s="1">
        <f t="array" ref="S2049">_xlfn.XLOOKUP(A2049,Booking_data!$A$1:$A$6001,Booking_data!$N$1:$N$6001,"not Found")</f>
        <v>60</v>
      </c>
      <c r="T2049" s="1" t="str">
        <f t="array" ref="T2049">_xlfn.XLOOKUP(A2049,Booking_data!$A$1:$A$6001,Booking_data!$O$1:$O$6001,"Not Found")</f>
        <v>Female</v>
      </c>
      <c r="U2049" s="1" t="str">
        <f t="shared" si="4"/>
        <v>Above 45</v>
      </c>
      <c r="V2049" s="1" t="str">
        <f t="shared" si="5"/>
        <v>Medium Booking</v>
      </c>
    </row>
    <row r="2050" ht="15.75" customHeight="1">
      <c r="A2050" s="1" t="s">
        <v>2364</v>
      </c>
      <c r="B2050" s="6">
        <v>46051.0</v>
      </c>
      <c r="C2050" s="6">
        <v>46057.0</v>
      </c>
      <c r="D2050" s="7">
        <v>0.6458333333333334</v>
      </c>
      <c r="E2050" s="1" t="str">
        <f t="shared" si="1"/>
        <v>Weekday</v>
      </c>
      <c r="F2050" s="1" t="str">
        <f t="shared" si="2"/>
        <v>Jan</v>
      </c>
      <c r="G2050" s="1" t="str">
        <f t="array" ref="G2050">_xlfn.XLOOKUP(A2050,Booking_data!$A$1:$A$6001,Booking_data!$D$1:$D$6001,"not found")</f>
        <v>M040</v>
      </c>
      <c r="H2050" s="1" t="str">
        <f t="array" ref="H2050">_xlfn.XLOOKUP(G2050,Movies_data!$A$1:$A$41,Movies_data!$B$1:$B$41,"not found")</f>
        <v>Inside Out 2</v>
      </c>
      <c r="I2050" s="1" t="str">
        <f t="array" ref="I2050">_xlfn.XLOOKUP(G2050,Movies_data!$A$1:$A$41,Movies_data!$D$1:$D$41,"not found")</f>
        <v>Animation</v>
      </c>
      <c r="J2050" s="1" t="str">
        <f t="array" ref="J2050">_xlfn.XLOOKUP(G2050,Movies_data!$A$1:$A$41,Movies_data!$C$1:$C$41,"not found")</f>
        <v>English</v>
      </c>
      <c r="K2050" s="1">
        <f t="array" ref="K2050">_xlfn.XLOOKUP(G2050,Movies_data!$A$1:$A$41,Movies_data!$H$1:$H$41,"Not Found")</f>
        <v>7.6</v>
      </c>
      <c r="L2050" s="1" t="str">
        <f t="array" ref="L2050">_xlfn.XLOOKUP(A2050,Booking_data!$A$1:$A$6001,Booking_data!$E$1:$E$6001,"not Found")</f>
        <v>C163</v>
      </c>
      <c r="M2050" s="1" t="str">
        <f t="array" ref="M2050">_xlfn.XLOOKUP(L2050,Cinemas_data!$A$1:$A$49,Cinemas_data!$I$1:$I$49,"not Found")</f>
        <v>#NAME?</v>
      </c>
      <c r="N2050" s="1" t="str">
        <f t="array" ref="N2050">_xlfn.XLOOKUP(L2050,Cinemas_data!$A$1:$A$49,Cinemas_data!$C$1:$C$49,"not Found")</f>
        <v>Thiruvananthapuram</v>
      </c>
      <c r="O2050" s="1">
        <f t="array" ref="O2050">_xlfn.XLOOKUP(A2050,Booking_data!$A$1:$A$6001,Booking_data!$H$1:$H$6001,"not found")</f>
        <v>2</v>
      </c>
      <c r="P2050" s="1">
        <f t="array" ref="P2050">_xlfn.XLOOKUP(A2050,Booking_data!$A$1:$A$6001,Booking_data!$I$1:$I$6001,"not Found")</f>
        <v>260</v>
      </c>
      <c r="Q2050" s="1">
        <f t="shared" si="3"/>
        <v>520</v>
      </c>
      <c r="R2050" s="1" t="str">
        <f t="array" ref="R2050">_xlfn.XLOOKUP(A2050,Booking_data!$A$1:$A$6001,Booking_data!$L$1:$L$6001,"Not Found")</f>
        <v>Debit Card</v>
      </c>
      <c r="S2050" s="1">
        <f t="array" ref="S2050">_xlfn.XLOOKUP(A2050,Booking_data!$A$1:$A$6001,Booking_data!$N$1:$N$6001,"not Found")</f>
        <v>19</v>
      </c>
      <c r="T2050" s="1" t="str">
        <f t="array" ref="T2050">_xlfn.XLOOKUP(A2050,Booking_data!$A$1:$A$6001,Booking_data!$O$1:$O$6001,"Not Found")</f>
        <v>Female</v>
      </c>
      <c r="U2050" s="1" t="str">
        <f t="shared" si="4"/>
        <v>Youngster</v>
      </c>
      <c r="V2050" s="1" t="str">
        <f t="shared" si="5"/>
        <v>Low Booking</v>
      </c>
    </row>
    <row r="2051" ht="15.75" customHeight="1">
      <c r="A2051" s="1" t="s">
        <v>2365</v>
      </c>
      <c r="B2051" s="6">
        <v>46174.0</v>
      </c>
      <c r="C2051" s="6">
        <v>46181.0</v>
      </c>
      <c r="D2051" s="7">
        <v>0.6458333333333334</v>
      </c>
      <c r="E2051" s="1" t="str">
        <f t="shared" si="1"/>
        <v>Weekday</v>
      </c>
      <c r="F2051" s="1" t="str">
        <f t="shared" si="2"/>
        <v>Jun</v>
      </c>
      <c r="G2051" s="1" t="str">
        <f t="array" ref="G2051">_xlfn.XLOOKUP(A2051,Booking_data!$A$1:$A$6001,Booking_data!$D$1:$D$6001,"not found")</f>
        <v>M037</v>
      </c>
      <c r="H2051" s="1" t="str">
        <f t="array" ref="H2051">_xlfn.XLOOKUP(G2051,Movies_data!$A$1:$A$41,Movies_data!$B$1:$B$41,"not found")</f>
        <v>Oppenheimer</v>
      </c>
      <c r="I2051" s="1" t="str">
        <f t="array" ref="I2051">_xlfn.XLOOKUP(G2051,Movies_data!$A$1:$A$41,Movies_data!$D$1:$D$41,"not found")</f>
        <v>Biography</v>
      </c>
      <c r="J2051" s="1" t="str">
        <f t="array" ref="J2051">_xlfn.XLOOKUP(G2051,Movies_data!$A$1:$A$41,Movies_data!$C$1:$C$41,"not found")</f>
        <v>English</v>
      </c>
      <c r="K2051" s="1">
        <f t="array" ref="K2051">_xlfn.XLOOKUP(G2051,Movies_data!$A$1:$A$41,Movies_data!$H$1:$H$41,"Not Found")</f>
        <v>8.5</v>
      </c>
      <c r="L2051" s="1" t="str">
        <f t="array" ref="L2051">_xlfn.XLOOKUP(A2051,Booking_data!$A$1:$A$6001,Booking_data!$E$1:$E$6001,"not Found")</f>
        <v>C052</v>
      </c>
      <c r="M2051" s="1" t="str">
        <f t="array" ref="M2051">_xlfn.XLOOKUP(L2051,Cinemas_data!$A$1:$A$49,Cinemas_data!$I$1:$I$49,"not Found")</f>
        <v>#NAME?</v>
      </c>
      <c r="N2051" s="1" t="str">
        <f t="array" ref="N2051">_xlfn.XLOOKUP(L2051,Cinemas_data!$A$1:$A$49,Cinemas_data!$C$1:$C$49,"not Found")</f>
        <v>Bengaluru</v>
      </c>
      <c r="O2051" s="1">
        <f t="array" ref="O2051">_xlfn.XLOOKUP(A2051,Booking_data!$A$1:$A$6001,Booking_data!$H$1:$H$6001,"not found")</f>
        <v>3</v>
      </c>
      <c r="P2051" s="1">
        <f t="array" ref="P2051">_xlfn.XLOOKUP(A2051,Booking_data!$A$1:$A$6001,Booking_data!$I$1:$I$6001,"not Found")</f>
        <v>280</v>
      </c>
      <c r="Q2051" s="1">
        <f t="shared" si="3"/>
        <v>840</v>
      </c>
      <c r="R2051" s="1" t="str">
        <f t="array" ref="R2051">_xlfn.XLOOKUP(A2051,Booking_data!$A$1:$A$6001,Booking_data!$L$1:$L$6001,"Not Found")</f>
        <v>Credit Card</v>
      </c>
      <c r="S2051" s="1">
        <f t="array" ref="S2051">_xlfn.XLOOKUP(A2051,Booking_data!$A$1:$A$6001,Booking_data!$N$1:$N$6001,"not Found")</f>
        <v>19</v>
      </c>
      <c r="T2051" s="1" t="str">
        <f t="array" ref="T2051">_xlfn.XLOOKUP(A2051,Booking_data!$A$1:$A$6001,Booking_data!$O$1:$O$6001,"Not Found")</f>
        <v>Female</v>
      </c>
      <c r="U2051" s="1" t="str">
        <f t="shared" si="4"/>
        <v>Youngster</v>
      </c>
      <c r="V2051" s="1" t="str">
        <f t="shared" si="5"/>
        <v>Medium Booking</v>
      </c>
    </row>
    <row r="2052" ht="15.75" customHeight="1">
      <c r="A2052" s="1" t="s">
        <v>2366</v>
      </c>
      <c r="B2052" s="6">
        <v>46125.0</v>
      </c>
      <c r="C2052" s="6">
        <v>46128.0</v>
      </c>
      <c r="D2052" s="7">
        <v>0.3958333333333333</v>
      </c>
      <c r="E2052" s="1" t="str">
        <f t="shared" si="1"/>
        <v>Weekday</v>
      </c>
      <c r="F2052" s="1" t="str">
        <f t="shared" si="2"/>
        <v>Apr</v>
      </c>
      <c r="G2052" s="1" t="str">
        <f t="array" ref="G2052">_xlfn.XLOOKUP(A2052,Booking_data!$A$1:$A$6001,Booking_data!$D$1:$D$6001,"not found")</f>
        <v>M025</v>
      </c>
      <c r="H2052" s="1" t="str">
        <f t="array" ref="H2052">_xlfn.XLOOKUP(G2052,Movies_data!$A$1:$A$41,Movies_data!$B$1:$B$41,"not found")</f>
        <v>Rocky Aur Rani Kii Prem Kahaani</v>
      </c>
      <c r="I2052" s="1" t="str">
        <f t="array" ref="I2052">_xlfn.XLOOKUP(G2052,Movies_data!$A$1:$A$41,Movies_data!$D$1:$D$41,"not found")</f>
        <v>Romance</v>
      </c>
      <c r="J2052" s="1" t="str">
        <f t="array" ref="J2052">_xlfn.XLOOKUP(G2052,Movies_data!$A$1:$A$41,Movies_data!$C$1:$C$41,"not found")</f>
        <v>Hindi</v>
      </c>
      <c r="K2052" s="1">
        <f t="array" ref="K2052">_xlfn.XLOOKUP(G2052,Movies_data!$A$1:$A$41,Movies_data!$H$1:$H$41,"Not Found")</f>
        <v>6.8</v>
      </c>
      <c r="L2052" s="1" t="str">
        <f t="array" ref="L2052">_xlfn.XLOOKUP(A2052,Booking_data!$A$1:$A$6001,Booking_data!$E$1:$E$6001,"not Found")</f>
        <v>C023</v>
      </c>
      <c r="M2052" s="1" t="str">
        <f t="array" ref="M2052">_xlfn.XLOOKUP(L2052,Cinemas_data!$A$1:$A$49,Cinemas_data!$I$1:$I$49,"not Found")</f>
        <v>#NAME?</v>
      </c>
      <c r="N2052" s="1" t="str">
        <f t="array" ref="N2052">_xlfn.XLOOKUP(L2052,Cinemas_data!$A$1:$A$49,Cinemas_data!$C$1:$C$49,"not Found")</f>
        <v>Coimbatore</v>
      </c>
      <c r="O2052" s="1">
        <f t="array" ref="O2052">_xlfn.XLOOKUP(A2052,Booking_data!$A$1:$A$6001,Booking_data!$H$1:$H$6001,"not found")</f>
        <v>3</v>
      </c>
      <c r="P2052" s="1">
        <f t="array" ref="P2052">_xlfn.XLOOKUP(A2052,Booking_data!$A$1:$A$6001,Booking_data!$I$1:$I$6001,"not Found")</f>
        <v>240</v>
      </c>
      <c r="Q2052" s="1">
        <f t="shared" si="3"/>
        <v>720</v>
      </c>
      <c r="R2052" s="1" t="str">
        <f t="array" ref="R2052">_xlfn.XLOOKUP(A2052,Booking_data!$A$1:$A$6001,Booking_data!$L$1:$L$6001,"Not Found")</f>
        <v>Net Banking</v>
      </c>
      <c r="S2052" s="1">
        <f t="array" ref="S2052">_xlfn.XLOOKUP(A2052,Booking_data!$A$1:$A$6001,Booking_data!$N$1:$N$6001,"not Found")</f>
        <v>56</v>
      </c>
      <c r="T2052" s="1" t="str">
        <f t="array" ref="T2052">_xlfn.XLOOKUP(A2052,Booking_data!$A$1:$A$6001,Booking_data!$O$1:$O$6001,"Not Found")</f>
        <v>Male</v>
      </c>
      <c r="U2052" s="1" t="str">
        <f t="shared" si="4"/>
        <v>Above 45</v>
      </c>
      <c r="V2052" s="1" t="str">
        <f t="shared" si="5"/>
        <v>Medium Booking</v>
      </c>
    </row>
    <row r="2053" ht="15.75" customHeight="1">
      <c r="A2053" s="1" t="s">
        <v>2367</v>
      </c>
      <c r="B2053" s="6">
        <v>46107.0</v>
      </c>
      <c r="C2053" s="6">
        <v>46110.0</v>
      </c>
      <c r="D2053" s="7">
        <v>0.3958333333333333</v>
      </c>
      <c r="E2053" s="1" t="str">
        <f t="shared" si="1"/>
        <v>Weekday</v>
      </c>
      <c r="F2053" s="1" t="str">
        <f t="shared" si="2"/>
        <v>Mar</v>
      </c>
      <c r="G2053" s="1" t="str">
        <f t="array" ref="G2053">_xlfn.XLOOKUP(A2053,Booking_data!$A$1:$A$6001,Booking_data!$D$1:$D$6001,"not found")</f>
        <v>M008</v>
      </c>
      <c r="H2053" s="1" t="str">
        <f t="array" ref="H2053">_xlfn.XLOOKUP(G2053,Movies_data!$A$1:$A$41,Movies_data!$B$1:$B$41,"not found")</f>
        <v>Love Today</v>
      </c>
      <c r="I2053" s="1" t="str">
        <f t="array" ref="I2053">_xlfn.XLOOKUP(G2053,Movies_data!$A$1:$A$41,Movies_data!$D$1:$D$41,"not found")</f>
        <v>Romance</v>
      </c>
      <c r="J2053" s="1" t="str">
        <f t="array" ref="J2053">_xlfn.XLOOKUP(G2053,Movies_data!$A$1:$A$41,Movies_data!$C$1:$C$41,"not found")</f>
        <v>Tamil</v>
      </c>
      <c r="K2053" s="1">
        <f t="array" ref="K2053">_xlfn.XLOOKUP(G2053,Movies_data!$A$1:$A$41,Movies_data!$H$1:$H$41,"Not Found")</f>
        <v>7.4</v>
      </c>
      <c r="L2053" s="1" t="str">
        <f t="array" ref="L2053">_xlfn.XLOOKUP(A2053,Booking_data!$A$1:$A$6001,Booking_data!$E$1:$E$6001,"not Found")</f>
        <v>C013</v>
      </c>
      <c r="M2053" s="1" t="str">
        <f t="array" ref="M2053">_xlfn.XLOOKUP(L2053,Cinemas_data!$A$1:$A$49,Cinemas_data!$I$1:$I$49,"not Found")</f>
        <v>#NAME?</v>
      </c>
      <c r="N2053" s="1" t="str">
        <f t="array" ref="N2053">_xlfn.XLOOKUP(L2053,Cinemas_data!$A$1:$A$49,Cinemas_data!$C$1:$C$49,"not Found")</f>
        <v>Chennai</v>
      </c>
      <c r="O2053" s="1">
        <f t="array" ref="O2053">_xlfn.XLOOKUP(A2053,Booking_data!$A$1:$A$6001,Booking_data!$H$1:$H$6001,"not found")</f>
        <v>1</v>
      </c>
      <c r="P2053" s="1">
        <f t="array" ref="P2053">_xlfn.XLOOKUP(A2053,Booking_data!$A$1:$A$6001,Booking_data!$I$1:$I$6001,"not Found")</f>
        <v>240</v>
      </c>
      <c r="Q2053" s="1">
        <f t="shared" si="3"/>
        <v>240</v>
      </c>
      <c r="R2053" s="1" t="str">
        <f t="array" ref="R2053">_xlfn.XLOOKUP(A2053,Booking_data!$A$1:$A$6001,Booking_data!$L$1:$L$6001,"Not Found")</f>
        <v>Wallet</v>
      </c>
      <c r="S2053" s="1">
        <f t="array" ref="S2053">_xlfn.XLOOKUP(A2053,Booking_data!$A$1:$A$6001,Booking_data!$N$1:$N$6001,"not Found")</f>
        <v>55</v>
      </c>
      <c r="T2053" s="1" t="str">
        <f t="array" ref="T2053">_xlfn.XLOOKUP(A2053,Booking_data!$A$1:$A$6001,Booking_data!$O$1:$O$6001,"Not Found")</f>
        <v>Female</v>
      </c>
      <c r="U2053" s="1" t="str">
        <f t="shared" si="4"/>
        <v>Above 45</v>
      </c>
      <c r="V2053" s="1" t="str">
        <f t="shared" si="5"/>
        <v>Low Booking</v>
      </c>
    </row>
    <row r="2054" ht="15.75" customHeight="1">
      <c r="A2054" s="1" t="s">
        <v>2368</v>
      </c>
      <c r="B2054" s="6">
        <v>46055.0</v>
      </c>
      <c r="C2054" s="6">
        <v>46057.0</v>
      </c>
      <c r="D2054" s="7">
        <v>0.7708333333333334</v>
      </c>
      <c r="E2054" s="1" t="str">
        <f t="shared" si="1"/>
        <v>Weekday</v>
      </c>
      <c r="F2054" s="1" t="str">
        <f t="shared" si="2"/>
        <v>Feb</v>
      </c>
      <c r="G2054" s="1" t="str">
        <f t="array" ref="G2054">_xlfn.XLOOKUP(A2054,Booking_data!$A$1:$A$6001,Booking_data!$D$1:$D$6001,"not found")</f>
        <v>M008</v>
      </c>
      <c r="H2054" s="1" t="str">
        <f t="array" ref="H2054">_xlfn.XLOOKUP(G2054,Movies_data!$A$1:$A$41,Movies_data!$B$1:$B$41,"not found")</f>
        <v>Love Today</v>
      </c>
      <c r="I2054" s="1" t="str">
        <f t="array" ref="I2054">_xlfn.XLOOKUP(G2054,Movies_data!$A$1:$A$41,Movies_data!$D$1:$D$41,"not found")</f>
        <v>Romance</v>
      </c>
      <c r="J2054" s="1" t="str">
        <f t="array" ref="J2054">_xlfn.XLOOKUP(G2054,Movies_data!$A$1:$A$41,Movies_data!$C$1:$C$41,"not found")</f>
        <v>Tamil</v>
      </c>
      <c r="K2054" s="1">
        <f t="array" ref="K2054">_xlfn.XLOOKUP(G2054,Movies_data!$A$1:$A$41,Movies_data!$H$1:$H$41,"Not Found")</f>
        <v>7.4</v>
      </c>
      <c r="L2054" s="1" t="str">
        <f t="array" ref="L2054">_xlfn.XLOOKUP(A2054,Booking_data!$A$1:$A$6001,Booking_data!$E$1:$E$6001,"not Found")</f>
        <v>C032</v>
      </c>
      <c r="M2054" s="1" t="str">
        <f t="array" ref="M2054">_xlfn.XLOOKUP(L2054,Cinemas_data!$A$1:$A$49,Cinemas_data!$I$1:$I$49,"not Found")</f>
        <v>#NAME?</v>
      </c>
      <c r="N2054" s="1" t="str">
        <f t="array" ref="N2054">_xlfn.XLOOKUP(L2054,Cinemas_data!$A$1:$A$49,Cinemas_data!$C$1:$C$49,"not Found")</f>
        <v>Madurai</v>
      </c>
      <c r="O2054" s="1">
        <f t="array" ref="O2054">_xlfn.XLOOKUP(A2054,Booking_data!$A$1:$A$6001,Booking_data!$H$1:$H$6001,"not found")</f>
        <v>2</v>
      </c>
      <c r="P2054" s="1">
        <f t="array" ref="P2054">_xlfn.XLOOKUP(A2054,Booking_data!$A$1:$A$6001,Booking_data!$I$1:$I$6001,"not Found")</f>
        <v>340</v>
      </c>
      <c r="Q2054" s="1">
        <f t="shared" si="3"/>
        <v>680</v>
      </c>
      <c r="R2054" s="1" t="str">
        <f t="array" ref="R2054">_xlfn.XLOOKUP(A2054,Booking_data!$A$1:$A$6001,Booking_data!$L$1:$L$6001,"Not Found")</f>
        <v>Net Banking</v>
      </c>
      <c r="S2054" s="1">
        <f t="array" ref="S2054">_xlfn.XLOOKUP(A2054,Booking_data!$A$1:$A$6001,Booking_data!$N$1:$N$6001,"not Found")</f>
        <v>55</v>
      </c>
      <c r="T2054" s="1" t="str">
        <f t="array" ref="T2054">_xlfn.XLOOKUP(A2054,Booking_data!$A$1:$A$6001,Booking_data!$O$1:$O$6001,"Not Found")</f>
        <v>Female</v>
      </c>
      <c r="U2054" s="1" t="str">
        <f t="shared" si="4"/>
        <v>Above 45</v>
      </c>
      <c r="V2054" s="1" t="str">
        <f t="shared" si="5"/>
        <v>Low Booking</v>
      </c>
    </row>
    <row r="2055" ht="15.75" customHeight="1">
      <c r="A2055" s="1" t="s">
        <v>2369</v>
      </c>
      <c r="B2055" s="6">
        <v>46157.0</v>
      </c>
      <c r="C2055" s="6">
        <v>46161.0</v>
      </c>
      <c r="D2055" s="7">
        <v>0.53125</v>
      </c>
      <c r="E2055" s="1" t="str">
        <f t="shared" si="1"/>
        <v>Weekday</v>
      </c>
      <c r="F2055" s="1" t="str">
        <f t="shared" si="2"/>
        <v>May</v>
      </c>
      <c r="G2055" s="1" t="str">
        <f t="array" ref="G2055">_xlfn.XLOOKUP(A2055,Booking_data!$A$1:$A$6001,Booking_data!$D$1:$D$6001,"not found")</f>
        <v>M032</v>
      </c>
      <c r="H2055" s="1" t="str">
        <f t="array" ref="H2055">_xlfn.XLOOKUP(G2055,Movies_data!$A$1:$A$41,Movies_data!$B$1:$B$41,"not found")</f>
        <v>Premam</v>
      </c>
      <c r="I2055" s="1" t="str">
        <f t="array" ref="I2055">_xlfn.XLOOKUP(G2055,Movies_data!$A$1:$A$41,Movies_data!$D$1:$D$41,"not found")</f>
        <v>Romance</v>
      </c>
      <c r="J2055" s="1" t="str">
        <f t="array" ref="J2055">_xlfn.XLOOKUP(G2055,Movies_data!$A$1:$A$41,Movies_data!$C$1:$C$41,"not found")</f>
        <v>Malayalam</v>
      </c>
      <c r="K2055" s="1">
        <f t="array" ref="K2055">_xlfn.XLOOKUP(G2055,Movies_data!$A$1:$A$41,Movies_data!$H$1:$H$41,"Not Found")</f>
        <v>8.3</v>
      </c>
      <c r="L2055" s="1" t="str">
        <f t="array" ref="L2055">_xlfn.XLOOKUP(A2055,Booking_data!$A$1:$A$6001,Booking_data!$E$1:$E$6001,"not Found")</f>
        <v>C111</v>
      </c>
      <c r="M2055" s="1" t="str">
        <f t="array" ref="M2055">_xlfn.XLOOKUP(L2055,Cinemas_data!$A$1:$A$49,Cinemas_data!$I$1:$I$49,"not Found")</f>
        <v>#NAME?</v>
      </c>
      <c r="N2055" s="1" t="str">
        <f t="array" ref="N2055">_xlfn.XLOOKUP(L2055,Cinemas_data!$A$1:$A$49,Cinemas_data!$C$1:$C$49,"not Found")</f>
        <v>Delhi</v>
      </c>
      <c r="O2055" s="1">
        <f t="array" ref="O2055">_xlfn.XLOOKUP(A2055,Booking_data!$A$1:$A$6001,Booking_data!$H$1:$H$6001,"not found")</f>
        <v>3</v>
      </c>
      <c r="P2055" s="1">
        <f t="array" ref="P2055">_xlfn.XLOOKUP(A2055,Booking_data!$A$1:$A$6001,Booking_data!$I$1:$I$6001,"not Found")</f>
        <v>180</v>
      </c>
      <c r="Q2055" s="1">
        <f t="shared" si="3"/>
        <v>540</v>
      </c>
      <c r="R2055" s="1" t="str">
        <f t="array" ref="R2055">_xlfn.XLOOKUP(A2055,Booking_data!$A$1:$A$6001,Booking_data!$L$1:$L$6001,"Not Found")</f>
        <v>UPI</v>
      </c>
      <c r="S2055" s="1">
        <f t="array" ref="S2055">_xlfn.XLOOKUP(A2055,Booking_data!$A$1:$A$6001,Booking_data!$N$1:$N$6001,"not Found")</f>
        <v>38</v>
      </c>
      <c r="T2055" s="1" t="str">
        <f t="array" ref="T2055">_xlfn.XLOOKUP(A2055,Booking_data!$A$1:$A$6001,Booking_data!$O$1:$O$6001,"Not Found")</f>
        <v>Female</v>
      </c>
      <c r="U2055" s="1" t="str">
        <f t="shared" si="4"/>
        <v>Middle Age</v>
      </c>
      <c r="V2055" s="1" t="str">
        <f t="shared" si="5"/>
        <v>Medium Booking</v>
      </c>
    </row>
    <row r="2056" ht="15.75" customHeight="1">
      <c r="A2056" s="1" t="s">
        <v>2370</v>
      </c>
      <c r="B2056" s="6">
        <v>46051.0</v>
      </c>
      <c r="C2056" s="6">
        <v>46055.0</v>
      </c>
      <c r="D2056" s="7">
        <v>0.8854166666666666</v>
      </c>
      <c r="E2056" s="1" t="str">
        <f t="shared" si="1"/>
        <v>Weekday</v>
      </c>
      <c r="F2056" s="1" t="str">
        <f t="shared" si="2"/>
        <v>Jan</v>
      </c>
      <c r="G2056" s="1" t="str">
        <f t="array" ref="G2056">_xlfn.XLOOKUP(A2056,Booking_data!$A$1:$A$6001,Booking_data!$D$1:$D$6001,"not found")</f>
        <v>M018</v>
      </c>
      <c r="H2056" s="1" t="str">
        <f t="array" ref="H2056">_xlfn.XLOOKUP(G2056,Movies_data!$A$1:$A$41,Movies_data!$B$1:$B$41,"not found")</f>
        <v>Sita Ramam</v>
      </c>
      <c r="I2056" s="1" t="str">
        <f t="array" ref="I2056">_xlfn.XLOOKUP(G2056,Movies_data!$A$1:$A$41,Movies_data!$D$1:$D$41,"not found")</f>
        <v>Romance</v>
      </c>
      <c r="J2056" s="1" t="str">
        <f t="array" ref="J2056">_xlfn.XLOOKUP(G2056,Movies_data!$A$1:$A$41,Movies_data!$C$1:$C$41,"not found")</f>
        <v>Telugu</v>
      </c>
      <c r="K2056" s="1">
        <f t="array" ref="K2056">_xlfn.XLOOKUP(G2056,Movies_data!$A$1:$A$41,Movies_data!$H$1:$H$41,"Not Found")</f>
        <v>8.5</v>
      </c>
      <c r="L2056" s="1" t="str">
        <f t="array" ref="L2056">_xlfn.XLOOKUP(A2056,Booking_data!$A$1:$A$6001,Booking_data!$E$1:$E$6001,"not Found")</f>
        <v>C093</v>
      </c>
      <c r="M2056" s="1" t="str">
        <f t="array" ref="M2056">_xlfn.XLOOKUP(L2056,Cinemas_data!$A$1:$A$49,Cinemas_data!$I$1:$I$49,"not Found")</f>
        <v>#NAME?</v>
      </c>
      <c r="N2056" s="1" t="str">
        <f t="array" ref="N2056">_xlfn.XLOOKUP(L2056,Cinemas_data!$A$1:$A$49,Cinemas_data!$C$1:$C$49,"not Found")</f>
        <v>Mumbai</v>
      </c>
      <c r="O2056" s="1">
        <f t="array" ref="O2056">_xlfn.XLOOKUP(A2056,Booking_data!$A$1:$A$6001,Booking_data!$H$1:$H$6001,"not found")</f>
        <v>6</v>
      </c>
      <c r="P2056" s="1">
        <f t="array" ref="P2056">_xlfn.XLOOKUP(A2056,Booking_data!$A$1:$A$6001,Booking_data!$I$1:$I$6001,"not Found")</f>
        <v>240</v>
      </c>
      <c r="Q2056" s="1">
        <f t="shared" si="3"/>
        <v>1440</v>
      </c>
      <c r="R2056" s="1" t="str">
        <f t="array" ref="R2056">_xlfn.XLOOKUP(A2056,Booking_data!$A$1:$A$6001,Booking_data!$L$1:$L$6001,"Not Found")</f>
        <v>UPI</v>
      </c>
      <c r="S2056" s="1">
        <f t="array" ref="S2056">_xlfn.XLOOKUP(A2056,Booking_data!$A$1:$A$6001,Booking_data!$N$1:$N$6001,"not Found")</f>
        <v>53</v>
      </c>
      <c r="T2056" s="1" t="str">
        <f t="array" ref="T2056">_xlfn.XLOOKUP(A2056,Booking_data!$A$1:$A$6001,Booking_data!$O$1:$O$6001,"Not Found")</f>
        <v>Male</v>
      </c>
      <c r="U2056" s="1" t="str">
        <f t="shared" si="4"/>
        <v>Above 45</v>
      </c>
      <c r="V2056" s="1" t="str">
        <f t="shared" si="5"/>
        <v>High Booking</v>
      </c>
    </row>
    <row r="2057" ht="15.75" customHeight="1">
      <c r="A2057" s="1" t="s">
        <v>2371</v>
      </c>
      <c r="B2057" s="6">
        <v>46042.0</v>
      </c>
      <c r="C2057" s="6">
        <v>46049.0</v>
      </c>
      <c r="D2057" s="7">
        <v>0.3958333333333333</v>
      </c>
      <c r="E2057" s="1" t="str">
        <f t="shared" si="1"/>
        <v>Weekday</v>
      </c>
      <c r="F2057" s="1" t="str">
        <f t="shared" si="2"/>
        <v>Jan</v>
      </c>
      <c r="G2057" s="1" t="str">
        <f t="array" ref="G2057">_xlfn.XLOOKUP(A2057,Booking_data!$A$1:$A$6001,Booking_data!$D$1:$D$6001,"not found")</f>
        <v>M006</v>
      </c>
      <c r="H2057" s="1" t="str">
        <f t="array" ref="H2057">_xlfn.XLOOKUP(G2057,Movies_data!$A$1:$A$41,Movies_data!$B$1:$B$41,"not found")</f>
        <v>Maamannan</v>
      </c>
      <c r="I2057" s="1" t="str">
        <f t="array" ref="I2057">_xlfn.XLOOKUP(G2057,Movies_data!$A$1:$A$41,Movies_data!$D$1:$D$41,"not found")</f>
        <v>Drama</v>
      </c>
      <c r="J2057" s="1" t="str">
        <f t="array" ref="J2057">_xlfn.XLOOKUP(G2057,Movies_data!$A$1:$A$41,Movies_data!$C$1:$C$41,"not found")</f>
        <v>Tamil</v>
      </c>
      <c r="K2057" s="1">
        <f t="array" ref="K2057">_xlfn.XLOOKUP(G2057,Movies_data!$A$1:$A$41,Movies_data!$H$1:$H$41,"Not Found")</f>
        <v>7.3</v>
      </c>
      <c r="L2057" s="1" t="str">
        <f t="array" ref="L2057">_xlfn.XLOOKUP(A2057,Booking_data!$A$1:$A$6001,Booking_data!$E$1:$E$6001,"not Found")</f>
        <v>C152</v>
      </c>
      <c r="M2057" s="1" t="str">
        <f t="array" ref="M2057">_xlfn.XLOOKUP(L2057,Cinemas_data!$A$1:$A$49,Cinemas_data!$I$1:$I$49,"not Found")</f>
        <v>#NAME?</v>
      </c>
      <c r="N2057" s="1" t="str">
        <f t="array" ref="N2057">_xlfn.XLOOKUP(L2057,Cinemas_data!$A$1:$A$49,Cinemas_data!$C$1:$C$49,"not Found")</f>
        <v>Kochi</v>
      </c>
      <c r="O2057" s="1">
        <f t="array" ref="O2057">_xlfn.XLOOKUP(A2057,Booking_data!$A$1:$A$6001,Booking_data!$H$1:$H$6001,"not found")</f>
        <v>2</v>
      </c>
      <c r="P2057" s="1">
        <f t="array" ref="P2057">_xlfn.XLOOKUP(A2057,Booking_data!$A$1:$A$6001,Booking_data!$I$1:$I$6001,"not Found")</f>
        <v>260</v>
      </c>
      <c r="Q2057" s="1">
        <f t="shared" si="3"/>
        <v>520</v>
      </c>
      <c r="R2057" s="1" t="str">
        <f t="array" ref="R2057">_xlfn.XLOOKUP(A2057,Booking_data!$A$1:$A$6001,Booking_data!$L$1:$L$6001,"Not Found")</f>
        <v>Wallet</v>
      </c>
      <c r="S2057" s="1">
        <f t="array" ref="S2057">_xlfn.XLOOKUP(A2057,Booking_data!$A$1:$A$6001,Booking_data!$N$1:$N$6001,"not Found")</f>
        <v>30</v>
      </c>
      <c r="T2057" s="1" t="str">
        <f t="array" ref="T2057">_xlfn.XLOOKUP(A2057,Booking_data!$A$1:$A$6001,Booking_data!$O$1:$O$6001,"Not Found")</f>
        <v>Female</v>
      </c>
      <c r="U2057" s="1" t="str">
        <f t="shared" si="4"/>
        <v>Middle Age</v>
      </c>
      <c r="V2057" s="1" t="str">
        <f t="shared" si="5"/>
        <v>Low Booking</v>
      </c>
    </row>
    <row r="2058" ht="15.75" customHeight="1">
      <c r="A2058" s="1" t="s">
        <v>2372</v>
      </c>
      <c r="B2058" s="6">
        <v>46113.0</v>
      </c>
      <c r="C2058" s="6">
        <v>46120.0</v>
      </c>
      <c r="D2058" s="7">
        <v>0.7708333333333334</v>
      </c>
      <c r="E2058" s="1" t="str">
        <f t="shared" si="1"/>
        <v>Weekday</v>
      </c>
      <c r="F2058" s="1" t="str">
        <f t="shared" si="2"/>
        <v>Apr</v>
      </c>
      <c r="G2058" s="1" t="str">
        <f t="array" ref="G2058">_xlfn.XLOOKUP(A2058,Booking_data!$A$1:$A$6001,Booking_data!$D$1:$D$6001,"not found")</f>
        <v>M031</v>
      </c>
      <c r="H2058" s="1" t="str">
        <f t="array" ref="H2058">_xlfn.XLOOKUP(G2058,Movies_data!$A$1:$A$41,Movies_data!$B$1:$B$41,"not found")</f>
        <v>Bangalore Days</v>
      </c>
      <c r="I2058" s="1" t="str">
        <f t="array" ref="I2058">_xlfn.XLOOKUP(G2058,Movies_data!$A$1:$A$41,Movies_data!$D$1:$D$41,"not found")</f>
        <v>Drama</v>
      </c>
      <c r="J2058" s="1" t="str">
        <f t="array" ref="J2058">_xlfn.XLOOKUP(G2058,Movies_data!$A$1:$A$41,Movies_data!$C$1:$C$41,"not found")</f>
        <v>Malayalam</v>
      </c>
      <c r="K2058" s="1">
        <f t="array" ref="K2058">_xlfn.XLOOKUP(G2058,Movies_data!$A$1:$A$41,Movies_data!$H$1:$H$41,"Not Found")</f>
        <v>8.3</v>
      </c>
      <c r="L2058" s="1" t="str">
        <f t="array" ref="L2058">_xlfn.XLOOKUP(A2058,Booking_data!$A$1:$A$6001,Booking_data!$E$1:$E$6001,"not Found")</f>
        <v>C163</v>
      </c>
      <c r="M2058" s="1" t="str">
        <f t="array" ref="M2058">_xlfn.XLOOKUP(L2058,Cinemas_data!$A$1:$A$49,Cinemas_data!$I$1:$I$49,"not Found")</f>
        <v>#NAME?</v>
      </c>
      <c r="N2058" s="1" t="str">
        <f t="array" ref="N2058">_xlfn.XLOOKUP(L2058,Cinemas_data!$A$1:$A$49,Cinemas_data!$C$1:$C$49,"not Found")</f>
        <v>Thiruvananthapuram</v>
      </c>
      <c r="O2058" s="1">
        <f t="array" ref="O2058">_xlfn.XLOOKUP(A2058,Booking_data!$A$1:$A$6001,Booking_data!$H$1:$H$6001,"not found")</f>
        <v>1</v>
      </c>
      <c r="P2058" s="1">
        <f t="array" ref="P2058">_xlfn.XLOOKUP(A2058,Booking_data!$A$1:$A$6001,Booking_data!$I$1:$I$6001,"not Found")</f>
        <v>260</v>
      </c>
      <c r="Q2058" s="1">
        <f t="shared" si="3"/>
        <v>260</v>
      </c>
      <c r="R2058" s="1" t="str">
        <f t="array" ref="R2058">_xlfn.XLOOKUP(A2058,Booking_data!$A$1:$A$6001,Booking_data!$L$1:$L$6001,"Not Found")</f>
        <v>Wallet</v>
      </c>
      <c r="S2058" s="1">
        <f t="array" ref="S2058">_xlfn.XLOOKUP(A2058,Booking_data!$A$1:$A$6001,Booking_data!$N$1:$N$6001,"not Found")</f>
        <v>31</v>
      </c>
      <c r="T2058" s="1" t="str">
        <f t="array" ref="T2058">_xlfn.XLOOKUP(A2058,Booking_data!$A$1:$A$6001,Booking_data!$O$1:$O$6001,"Not Found")</f>
        <v>Male</v>
      </c>
      <c r="U2058" s="1" t="str">
        <f t="shared" si="4"/>
        <v>Middle Age</v>
      </c>
      <c r="V2058" s="1" t="str">
        <f t="shared" si="5"/>
        <v>Low Booking</v>
      </c>
    </row>
    <row r="2059" ht="15.75" customHeight="1">
      <c r="A2059" s="1" t="s">
        <v>2373</v>
      </c>
      <c r="B2059" s="6">
        <v>46169.0</v>
      </c>
      <c r="C2059" s="6">
        <v>46172.0</v>
      </c>
      <c r="D2059" s="7">
        <v>0.53125</v>
      </c>
      <c r="E2059" s="1" t="str">
        <f t="shared" si="1"/>
        <v>Weekday</v>
      </c>
      <c r="F2059" s="1" t="str">
        <f t="shared" si="2"/>
        <v>May</v>
      </c>
      <c r="G2059" s="1" t="str">
        <f t="array" ref="G2059">_xlfn.XLOOKUP(A2059,Booking_data!$A$1:$A$6001,Booking_data!$D$1:$D$6001,"not found")</f>
        <v>M017</v>
      </c>
      <c r="H2059" s="1" t="str">
        <f t="array" ref="H2059">_xlfn.XLOOKUP(G2059,Movies_data!$A$1:$A$41,Movies_data!$B$1:$B$41,"not found")</f>
        <v>Baahubali 2</v>
      </c>
      <c r="I2059" s="1" t="str">
        <f t="array" ref="I2059">_xlfn.XLOOKUP(G2059,Movies_data!$A$1:$A$41,Movies_data!$D$1:$D$41,"not found")</f>
        <v>Action</v>
      </c>
      <c r="J2059" s="1" t="str">
        <f t="array" ref="J2059">_xlfn.XLOOKUP(G2059,Movies_data!$A$1:$A$41,Movies_data!$C$1:$C$41,"not found")</f>
        <v>Telugu</v>
      </c>
      <c r="K2059" s="1">
        <f t="array" ref="K2059">_xlfn.XLOOKUP(G2059,Movies_data!$A$1:$A$41,Movies_data!$H$1:$H$41,"Not Found")</f>
        <v>8.2</v>
      </c>
      <c r="L2059" s="1" t="str">
        <f t="array" ref="L2059">_xlfn.XLOOKUP(A2059,Booking_data!$A$1:$A$6001,Booking_data!$E$1:$E$6001,"not Found")</f>
        <v>C153</v>
      </c>
      <c r="M2059" s="1" t="str">
        <f t="array" ref="M2059">_xlfn.XLOOKUP(L2059,Cinemas_data!$A$1:$A$49,Cinemas_data!$I$1:$I$49,"not Found")</f>
        <v>#NAME?</v>
      </c>
      <c r="N2059" s="1" t="str">
        <f t="array" ref="N2059">_xlfn.XLOOKUP(L2059,Cinemas_data!$A$1:$A$49,Cinemas_data!$C$1:$C$49,"not Found")</f>
        <v>Kochi</v>
      </c>
      <c r="O2059" s="1">
        <f t="array" ref="O2059">_xlfn.XLOOKUP(A2059,Booking_data!$A$1:$A$6001,Booking_data!$H$1:$H$6001,"not found")</f>
        <v>3</v>
      </c>
      <c r="P2059" s="1">
        <f t="array" ref="P2059">_xlfn.XLOOKUP(A2059,Booking_data!$A$1:$A$6001,Booking_data!$I$1:$I$6001,"not Found")</f>
        <v>420</v>
      </c>
      <c r="Q2059" s="1">
        <f t="shared" si="3"/>
        <v>1260</v>
      </c>
      <c r="R2059" s="1" t="str">
        <f t="array" ref="R2059">_xlfn.XLOOKUP(A2059,Booking_data!$A$1:$A$6001,Booking_data!$L$1:$L$6001,"Not Found")</f>
        <v>UPI</v>
      </c>
      <c r="S2059" s="1">
        <f t="array" ref="S2059">_xlfn.XLOOKUP(A2059,Booking_data!$A$1:$A$6001,Booking_data!$N$1:$N$6001,"not Found")</f>
        <v>51</v>
      </c>
      <c r="T2059" s="1" t="str">
        <f t="array" ref="T2059">_xlfn.XLOOKUP(A2059,Booking_data!$A$1:$A$6001,Booking_data!$O$1:$O$6001,"Not Found")</f>
        <v>Male</v>
      </c>
      <c r="U2059" s="1" t="str">
        <f t="shared" si="4"/>
        <v>Above 45</v>
      </c>
      <c r="V2059" s="1" t="str">
        <f t="shared" si="5"/>
        <v>Medium Booking</v>
      </c>
    </row>
    <row r="2060" ht="15.75" customHeight="1">
      <c r="A2060" s="1" t="s">
        <v>2374</v>
      </c>
      <c r="B2060" s="6">
        <v>46150.0</v>
      </c>
      <c r="C2060" s="6">
        <v>46151.0</v>
      </c>
      <c r="D2060" s="7">
        <v>0.53125</v>
      </c>
      <c r="E2060" s="1" t="str">
        <f t="shared" si="1"/>
        <v>Weekday</v>
      </c>
      <c r="F2060" s="1" t="str">
        <f t="shared" si="2"/>
        <v>May</v>
      </c>
      <c r="G2060" s="1" t="str">
        <f t="array" ref="G2060">_xlfn.XLOOKUP(A2060,Booking_data!$A$1:$A$6001,Booking_data!$D$1:$D$6001,"not found")</f>
        <v>M012</v>
      </c>
      <c r="H2060" s="1" t="str">
        <f t="array" ref="H2060">_xlfn.XLOOKUP(G2060,Movies_data!$A$1:$A$41,Movies_data!$B$1:$B$41,"not found")</f>
        <v>RRR</v>
      </c>
      <c r="I2060" s="1" t="str">
        <f t="array" ref="I2060">_xlfn.XLOOKUP(G2060,Movies_data!$A$1:$A$41,Movies_data!$D$1:$D$41,"not found")</f>
        <v>Action</v>
      </c>
      <c r="J2060" s="1" t="str">
        <f t="array" ref="J2060">_xlfn.XLOOKUP(G2060,Movies_data!$A$1:$A$41,Movies_data!$C$1:$C$41,"not found")</f>
        <v>Telugu</v>
      </c>
      <c r="K2060" s="1">
        <f t="array" ref="K2060">_xlfn.XLOOKUP(G2060,Movies_data!$A$1:$A$41,Movies_data!$H$1:$H$41,"Not Found")</f>
        <v>7.8</v>
      </c>
      <c r="L2060" s="1" t="str">
        <f t="array" ref="L2060">_xlfn.XLOOKUP(A2060,Booking_data!$A$1:$A$6001,Booking_data!$E$1:$E$6001,"not Found")</f>
        <v>C112</v>
      </c>
      <c r="M2060" s="1" t="str">
        <f t="array" ref="M2060">_xlfn.XLOOKUP(L2060,Cinemas_data!$A$1:$A$49,Cinemas_data!$I$1:$I$49,"not Found")</f>
        <v>#NAME?</v>
      </c>
      <c r="N2060" s="1" t="str">
        <f t="array" ref="N2060">_xlfn.XLOOKUP(L2060,Cinemas_data!$A$1:$A$49,Cinemas_data!$C$1:$C$49,"not Found")</f>
        <v>Delhi</v>
      </c>
      <c r="O2060" s="1">
        <f t="array" ref="O2060">_xlfn.XLOOKUP(A2060,Booking_data!$A$1:$A$6001,Booking_data!$H$1:$H$6001,"not found")</f>
        <v>2</v>
      </c>
      <c r="P2060" s="1">
        <f t="array" ref="P2060">_xlfn.XLOOKUP(A2060,Booking_data!$A$1:$A$6001,Booking_data!$I$1:$I$6001,"not Found")</f>
        <v>240</v>
      </c>
      <c r="Q2060" s="1">
        <f t="shared" si="3"/>
        <v>480</v>
      </c>
      <c r="R2060" s="1" t="str">
        <f t="array" ref="R2060">_xlfn.XLOOKUP(A2060,Booking_data!$A$1:$A$6001,Booking_data!$L$1:$L$6001,"Not Found")</f>
        <v>Net Banking</v>
      </c>
      <c r="S2060" s="1">
        <f t="array" ref="S2060">_xlfn.XLOOKUP(A2060,Booking_data!$A$1:$A$6001,Booking_data!$N$1:$N$6001,"not Found")</f>
        <v>42</v>
      </c>
      <c r="T2060" s="1" t="str">
        <f t="array" ref="T2060">_xlfn.XLOOKUP(A2060,Booking_data!$A$1:$A$6001,Booking_data!$O$1:$O$6001,"Not Found")</f>
        <v>Male</v>
      </c>
      <c r="U2060" s="1" t="str">
        <f t="shared" si="4"/>
        <v>Middle Age</v>
      </c>
      <c r="V2060" s="1" t="str">
        <f t="shared" si="5"/>
        <v>Low Booking</v>
      </c>
    </row>
    <row r="2061" ht="15.75" customHeight="1">
      <c r="A2061" s="1" t="s">
        <v>2375</v>
      </c>
      <c r="B2061" s="6">
        <v>46042.0</v>
      </c>
      <c r="C2061" s="6">
        <v>46049.0</v>
      </c>
      <c r="D2061" s="7">
        <v>0.9375</v>
      </c>
      <c r="E2061" s="1" t="str">
        <f t="shared" si="1"/>
        <v>Weekday</v>
      </c>
      <c r="F2061" s="1" t="str">
        <f t="shared" si="2"/>
        <v>Jan</v>
      </c>
      <c r="G2061" s="1" t="str">
        <f t="array" ref="G2061">_xlfn.XLOOKUP(A2061,Booking_data!$A$1:$A$6001,Booking_data!$D$1:$D$6001,"not found")</f>
        <v>M021</v>
      </c>
      <c r="H2061" s="1" t="str">
        <f t="array" ref="H2061">_xlfn.XLOOKUP(G2061,Movies_data!$A$1:$A$41,Movies_data!$B$1:$B$41,"not found")</f>
        <v>Pathaan</v>
      </c>
      <c r="I2061" s="1" t="str">
        <f t="array" ref="I2061">_xlfn.XLOOKUP(G2061,Movies_data!$A$1:$A$41,Movies_data!$D$1:$D$41,"not found")</f>
        <v>Action</v>
      </c>
      <c r="J2061" s="1" t="str">
        <f t="array" ref="J2061">_xlfn.XLOOKUP(G2061,Movies_data!$A$1:$A$41,Movies_data!$C$1:$C$41,"not found")</f>
        <v>Hindi</v>
      </c>
      <c r="K2061" s="1">
        <f t="array" ref="K2061">_xlfn.XLOOKUP(G2061,Movies_data!$A$1:$A$41,Movies_data!$H$1:$H$41,"Not Found")</f>
        <v>5.9</v>
      </c>
      <c r="L2061" s="1" t="str">
        <f t="array" ref="L2061">_xlfn.XLOOKUP(A2061,Booking_data!$A$1:$A$6001,Booking_data!$E$1:$E$6001,"not Found")</f>
        <v>C121</v>
      </c>
      <c r="M2061" s="1" t="str">
        <f t="array" ref="M2061">_xlfn.XLOOKUP(L2061,Cinemas_data!$A$1:$A$49,Cinemas_data!$I$1:$I$49,"not Found")</f>
        <v>#NAME?</v>
      </c>
      <c r="N2061" s="1" t="str">
        <f t="array" ref="N2061">_xlfn.XLOOKUP(L2061,Cinemas_data!$A$1:$A$49,Cinemas_data!$C$1:$C$49,"not Found")</f>
        <v>Noida</v>
      </c>
      <c r="O2061" s="1">
        <f t="array" ref="O2061">_xlfn.XLOOKUP(A2061,Booking_data!$A$1:$A$6001,Booking_data!$H$1:$H$6001,"not found")</f>
        <v>2</v>
      </c>
      <c r="P2061" s="1">
        <f t="array" ref="P2061">_xlfn.XLOOKUP(A2061,Booking_data!$A$1:$A$6001,Booking_data!$I$1:$I$6001,"not Found")</f>
        <v>240</v>
      </c>
      <c r="Q2061" s="1">
        <f t="shared" si="3"/>
        <v>480</v>
      </c>
      <c r="R2061" s="1" t="str">
        <f t="array" ref="R2061">_xlfn.XLOOKUP(A2061,Booking_data!$A$1:$A$6001,Booking_data!$L$1:$L$6001,"Not Found")</f>
        <v>UPI</v>
      </c>
      <c r="S2061" s="1">
        <f t="array" ref="S2061">_xlfn.XLOOKUP(A2061,Booking_data!$A$1:$A$6001,Booking_data!$N$1:$N$6001,"not Found")</f>
        <v>37</v>
      </c>
      <c r="T2061" s="1" t="str">
        <f t="array" ref="T2061">_xlfn.XLOOKUP(A2061,Booking_data!$A$1:$A$6001,Booking_data!$O$1:$O$6001,"Not Found")</f>
        <v>Male</v>
      </c>
      <c r="U2061" s="1" t="str">
        <f t="shared" si="4"/>
        <v>Middle Age</v>
      </c>
      <c r="V2061" s="1" t="str">
        <f t="shared" si="5"/>
        <v>Low Booking</v>
      </c>
    </row>
    <row r="2062" ht="15.75" customHeight="1">
      <c r="A2062" s="1" t="s">
        <v>2376</v>
      </c>
      <c r="B2062" s="6">
        <v>46195.0</v>
      </c>
      <c r="C2062" s="6">
        <v>46197.0</v>
      </c>
      <c r="D2062" s="7">
        <v>0.9375</v>
      </c>
      <c r="E2062" s="1" t="str">
        <f t="shared" si="1"/>
        <v>Weekday</v>
      </c>
      <c r="F2062" s="1" t="str">
        <f t="shared" si="2"/>
        <v>Jun</v>
      </c>
      <c r="G2062" s="1" t="str">
        <f t="array" ref="G2062">_xlfn.XLOOKUP(A2062,Booking_data!$A$1:$A$6001,Booking_data!$D$1:$D$6001,"not found")</f>
        <v>M021</v>
      </c>
      <c r="H2062" s="1" t="str">
        <f t="array" ref="H2062">_xlfn.XLOOKUP(G2062,Movies_data!$A$1:$A$41,Movies_data!$B$1:$B$41,"not found")</f>
        <v>Pathaan</v>
      </c>
      <c r="I2062" s="1" t="str">
        <f t="array" ref="I2062">_xlfn.XLOOKUP(G2062,Movies_data!$A$1:$A$41,Movies_data!$D$1:$D$41,"not found")</f>
        <v>Action</v>
      </c>
      <c r="J2062" s="1" t="str">
        <f t="array" ref="J2062">_xlfn.XLOOKUP(G2062,Movies_data!$A$1:$A$41,Movies_data!$C$1:$C$41,"not found")</f>
        <v>Hindi</v>
      </c>
      <c r="K2062" s="1">
        <f t="array" ref="K2062">_xlfn.XLOOKUP(G2062,Movies_data!$A$1:$A$41,Movies_data!$H$1:$H$41,"Not Found")</f>
        <v>5.9</v>
      </c>
      <c r="L2062" s="1" t="str">
        <f t="array" ref="L2062">_xlfn.XLOOKUP(A2062,Booking_data!$A$1:$A$6001,Booking_data!$E$1:$E$6001,"not Found")</f>
        <v>C163</v>
      </c>
      <c r="M2062" s="1" t="str">
        <f t="array" ref="M2062">_xlfn.XLOOKUP(L2062,Cinemas_data!$A$1:$A$49,Cinemas_data!$I$1:$I$49,"not Found")</f>
        <v>#NAME?</v>
      </c>
      <c r="N2062" s="1" t="str">
        <f t="array" ref="N2062">_xlfn.XLOOKUP(L2062,Cinemas_data!$A$1:$A$49,Cinemas_data!$C$1:$C$49,"not Found")</f>
        <v>Thiruvananthapuram</v>
      </c>
      <c r="O2062" s="1">
        <f t="array" ref="O2062">_xlfn.XLOOKUP(A2062,Booking_data!$A$1:$A$6001,Booking_data!$H$1:$H$6001,"not found")</f>
        <v>2</v>
      </c>
      <c r="P2062" s="1">
        <f t="array" ref="P2062">_xlfn.XLOOKUP(A2062,Booking_data!$A$1:$A$6001,Booking_data!$I$1:$I$6001,"not Found")</f>
        <v>180</v>
      </c>
      <c r="Q2062" s="1">
        <f t="shared" si="3"/>
        <v>360</v>
      </c>
      <c r="R2062" s="1" t="str">
        <f t="array" ref="R2062">_xlfn.XLOOKUP(A2062,Booking_data!$A$1:$A$6001,Booking_data!$L$1:$L$6001,"Not Found")</f>
        <v>Credit Card</v>
      </c>
      <c r="S2062" s="1">
        <f t="array" ref="S2062">_xlfn.XLOOKUP(A2062,Booking_data!$A$1:$A$6001,Booking_data!$N$1:$N$6001,"not Found")</f>
        <v>39</v>
      </c>
      <c r="T2062" s="1" t="str">
        <f t="array" ref="T2062">_xlfn.XLOOKUP(A2062,Booking_data!$A$1:$A$6001,Booking_data!$O$1:$O$6001,"Not Found")</f>
        <v>Other</v>
      </c>
      <c r="U2062" s="1" t="str">
        <f t="shared" si="4"/>
        <v>Middle Age</v>
      </c>
      <c r="V2062" s="1" t="str">
        <f t="shared" si="5"/>
        <v>Low Booking</v>
      </c>
    </row>
    <row r="2063" ht="15.75" customHeight="1">
      <c r="A2063" s="1" t="s">
        <v>2377</v>
      </c>
      <c r="B2063" s="6">
        <v>46062.0</v>
      </c>
      <c r="C2063" s="6">
        <v>46069.0</v>
      </c>
      <c r="D2063" s="7">
        <v>0.3958333333333333</v>
      </c>
      <c r="E2063" s="1" t="str">
        <f t="shared" si="1"/>
        <v>Weekday</v>
      </c>
      <c r="F2063" s="1" t="str">
        <f t="shared" si="2"/>
        <v>Feb</v>
      </c>
      <c r="G2063" s="1" t="str">
        <f t="array" ref="G2063">_xlfn.XLOOKUP(A2063,Booking_data!$A$1:$A$6001,Booking_data!$D$1:$D$6001,"not found")</f>
        <v>M033</v>
      </c>
      <c r="H2063" s="1" t="str">
        <f t="array" ref="H2063">_xlfn.XLOOKUP(G2063,Movies_data!$A$1:$A$41,Movies_data!$B$1:$B$41,"not found")</f>
        <v>Lucifer</v>
      </c>
      <c r="I2063" s="1" t="str">
        <f t="array" ref="I2063">_xlfn.XLOOKUP(G2063,Movies_data!$A$1:$A$41,Movies_data!$D$1:$D$41,"not found")</f>
        <v>Action</v>
      </c>
      <c r="J2063" s="1" t="str">
        <f t="array" ref="J2063">_xlfn.XLOOKUP(G2063,Movies_data!$A$1:$A$41,Movies_data!$C$1:$C$41,"not found")</f>
        <v>Malayalam</v>
      </c>
      <c r="K2063" s="1">
        <f t="array" ref="K2063">_xlfn.XLOOKUP(G2063,Movies_data!$A$1:$A$41,Movies_data!$H$1:$H$41,"Not Found")</f>
        <v>7.5</v>
      </c>
      <c r="L2063" s="1" t="str">
        <f t="array" ref="L2063">_xlfn.XLOOKUP(A2063,Booking_data!$A$1:$A$6001,Booking_data!$E$1:$E$6001,"not Found")</f>
        <v>C162</v>
      </c>
      <c r="M2063" s="1" t="str">
        <f t="array" ref="M2063">_xlfn.XLOOKUP(L2063,Cinemas_data!$A$1:$A$49,Cinemas_data!$I$1:$I$49,"not Found")</f>
        <v>#NAME?</v>
      </c>
      <c r="N2063" s="1" t="str">
        <f t="array" ref="N2063">_xlfn.XLOOKUP(L2063,Cinemas_data!$A$1:$A$49,Cinemas_data!$C$1:$C$49,"not Found")</f>
        <v>Thiruvananthapuram</v>
      </c>
      <c r="O2063" s="1">
        <f t="array" ref="O2063">_xlfn.XLOOKUP(A2063,Booking_data!$A$1:$A$6001,Booking_data!$H$1:$H$6001,"not found")</f>
        <v>3</v>
      </c>
      <c r="P2063" s="1">
        <f t="array" ref="P2063">_xlfn.XLOOKUP(A2063,Booking_data!$A$1:$A$6001,Booking_data!$I$1:$I$6001,"not Found")</f>
        <v>160</v>
      </c>
      <c r="Q2063" s="1">
        <f t="shared" si="3"/>
        <v>480</v>
      </c>
      <c r="R2063" s="1" t="str">
        <f t="array" ref="R2063">_xlfn.XLOOKUP(A2063,Booking_data!$A$1:$A$6001,Booking_data!$L$1:$L$6001,"Not Found")</f>
        <v>Debit Card</v>
      </c>
      <c r="S2063" s="1">
        <f t="array" ref="S2063">_xlfn.XLOOKUP(A2063,Booking_data!$A$1:$A$6001,Booking_data!$N$1:$N$6001,"not Found")</f>
        <v>39</v>
      </c>
      <c r="T2063" s="1" t="str">
        <f t="array" ref="T2063">_xlfn.XLOOKUP(A2063,Booking_data!$A$1:$A$6001,Booking_data!$O$1:$O$6001,"Not Found")</f>
        <v>Male</v>
      </c>
      <c r="U2063" s="1" t="str">
        <f t="shared" si="4"/>
        <v>Middle Age</v>
      </c>
      <c r="V2063" s="1" t="str">
        <f t="shared" si="5"/>
        <v>Medium Booking</v>
      </c>
    </row>
    <row r="2064" ht="15.75" customHeight="1">
      <c r="A2064" s="1" t="s">
        <v>2378</v>
      </c>
      <c r="B2064" s="6">
        <v>46105.0</v>
      </c>
      <c r="C2064" s="6">
        <v>46106.0</v>
      </c>
      <c r="D2064" s="7">
        <v>0.9375</v>
      </c>
      <c r="E2064" s="1" t="str">
        <f t="shared" si="1"/>
        <v>Weekday</v>
      </c>
      <c r="F2064" s="1" t="str">
        <f t="shared" si="2"/>
        <v>Mar</v>
      </c>
      <c r="G2064" s="1" t="str">
        <f t="array" ref="G2064">_xlfn.XLOOKUP(A2064,Booking_data!$A$1:$A$6001,Booking_data!$D$1:$D$6001,"not found")</f>
        <v>M022</v>
      </c>
      <c r="H2064" s="1" t="str">
        <f t="array" ref="H2064">_xlfn.XLOOKUP(G2064,Movies_data!$A$1:$A$41,Movies_data!$B$1:$B$41,"not found")</f>
        <v>12th Fail</v>
      </c>
      <c r="I2064" s="1" t="str">
        <f t="array" ref="I2064">_xlfn.XLOOKUP(G2064,Movies_data!$A$1:$A$41,Movies_data!$D$1:$D$41,"not found")</f>
        <v>Drama</v>
      </c>
      <c r="J2064" s="1" t="str">
        <f t="array" ref="J2064">_xlfn.XLOOKUP(G2064,Movies_data!$A$1:$A$41,Movies_data!$C$1:$C$41,"not found")</f>
        <v>Hindi</v>
      </c>
      <c r="K2064" s="1">
        <f t="array" ref="K2064">_xlfn.XLOOKUP(G2064,Movies_data!$A$1:$A$41,Movies_data!$H$1:$H$41,"Not Found")</f>
        <v>9</v>
      </c>
      <c r="L2064" s="1" t="str">
        <f t="array" ref="L2064">_xlfn.XLOOKUP(A2064,Booking_data!$A$1:$A$6001,Booking_data!$E$1:$E$6001,"not Found")</f>
        <v>C062</v>
      </c>
      <c r="M2064" s="1" t="str">
        <f t="array" ref="M2064">_xlfn.XLOOKUP(L2064,Cinemas_data!$A$1:$A$49,Cinemas_data!$I$1:$I$49,"not Found")</f>
        <v>#NAME?</v>
      </c>
      <c r="N2064" s="1" t="str">
        <f t="array" ref="N2064">_xlfn.XLOOKUP(L2064,Cinemas_data!$A$1:$A$49,Cinemas_data!$C$1:$C$49,"not Found")</f>
        <v>Mysuru</v>
      </c>
      <c r="O2064" s="1">
        <f t="array" ref="O2064">_xlfn.XLOOKUP(A2064,Booking_data!$A$1:$A$6001,Booking_data!$H$1:$H$6001,"not found")</f>
        <v>5</v>
      </c>
      <c r="P2064" s="1">
        <f t="array" ref="P2064">_xlfn.XLOOKUP(A2064,Booking_data!$A$1:$A$6001,Booking_data!$I$1:$I$6001,"not Found")</f>
        <v>320</v>
      </c>
      <c r="Q2064" s="1">
        <f t="shared" si="3"/>
        <v>1600</v>
      </c>
      <c r="R2064" s="1" t="str">
        <f t="array" ref="R2064">_xlfn.XLOOKUP(A2064,Booking_data!$A$1:$A$6001,Booking_data!$L$1:$L$6001,"Not Found")</f>
        <v>Credit Card</v>
      </c>
      <c r="S2064" s="1">
        <f t="array" ref="S2064">_xlfn.XLOOKUP(A2064,Booking_data!$A$1:$A$6001,Booking_data!$N$1:$N$6001,"not Found")</f>
        <v>24</v>
      </c>
      <c r="T2064" s="1" t="str">
        <f t="array" ref="T2064">_xlfn.XLOOKUP(A2064,Booking_data!$A$1:$A$6001,Booking_data!$O$1:$O$6001,"Not Found")</f>
        <v>Female</v>
      </c>
      <c r="U2064" s="1" t="str">
        <f t="shared" si="4"/>
        <v>Youngster</v>
      </c>
      <c r="V2064" s="1" t="str">
        <f t="shared" si="5"/>
        <v>High Booking</v>
      </c>
    </row>
    <row r="2065" ht="15.75" customHeight="1">
      <c r="A2065" s="1" t="s">
        <v>2379</v>
      </c>
      <c r="B2065" s="6">
        <v>46054.0</v>
      </c>
      <c r="C2065" s="6">
        <v>46060.0</v>
      </c>
      <c r="D2065" s="7">
        <v>0.6458333333333334</v>
      </c>
      <c r="E2065" s="1" t="str">
        <f t="shared" si="1"/>
        <v>Weekend</v>
      </c>
      <c r="F2065" s="1" t="str">
        <f t="shared" si="2"/>
        <v>Feb</v>
      </c>
      <c r="G2065" s="1" t="str">
        <f t="array" ref="G2065">_xlfn.XLOOKUP(A2065,Booking_data!$A$1:$A$6001,Booking_data!$D$1:$D$6001,"not found")</f>
        <v>M006</v>
      </c>
      <c r="H2065" s="1" t="str">
        <f t="array" ref="H2065">_xlfn.XLOOKUP(G2065,Movies_data!$A$1:$A$41,Movies_data!$B$1:$B$41,"not found")</f>
        <v>Maamannan</v>
      </c>
      <c r="I2065" s="1" t="str">
        <f t="array" ref="I2065">_xlfn.XLOOKUP(G2065,Movies_data!$A$1:$A$41,Movies_data!$D$1:$D$41,"not found")</f>
        <v>Drama</v>
      </c>
      <c r="J2065" s="1" t="str">
        <f t="array" ref="J2065">_xlfn.XLOOKUP(G2065,Movies_data!$A$1:$A$41,Movies_data!$C$1:$C$41,"not found")</f>
        <v>Tamil</v>
      </c>
      <c r="K2065" s="1">
        <f t="array" ref="K2065">_xlfn.XLOOKUP(G2065,Movies_data!$A$1:$A$41,Movies_data!$H$1:$H$41,"Not Found")</f>
        <v>7.3</v>
      </c>
      <c r="L2065" s="1" t="str">
        <f t="array" ref="L2065">_xlfn.XLOOKUP(A2065,Booking_data!$A$1:$A$6001,Booking_data!$E$1:$E$6001,"not Found")</f>
        <v>C133</v>
      </c>
      <c r="M2065" s="1" t="str">
        <f t="array" ref="M2065">_xlfn.XLOOKUP(L2065,Cinemas_data!$A$1:$A$49,Cinemas_data!$I$1:$I$49,"not Found")</f>
        <v>#NAME?</v>
      </c>
      <c r="N2065" s="1" t="str">
        <f t="array" ref="N2065">_xlfn.XLOOKUP(L2065,Cinemas_data!$A$1:$A$49,Cinemas_data!$C$1:$C$49,"not Found")</f>
        <v>Kolkata</v>
      </c>
      <c r="O2065" s="1">
        <f t="array" ref="O2065">_xlfn.XLOOKUP(A2065,Booking_data!$A$1:$A$6001,Booking_data!$H$1:$H$6001,"not found")</f>
        <v>2</v>
      </c>
      <c r="P2065" s="1">
        <f t="array" ref="P2065">_xlfn.XLOOKUP(A2065,Booking_data!$A$1:$A$6001,Booking_data!$I$1:$I$6001,"not Found")</f>
        <v>280</v>
      </c>
      <c r="Q2065" s="1">
        <f t="shared" si="3"/>
        <v>560</v>
      </c>
      <c r="R2065" s="1" t="str">
        <f t="array" ref="R2065">_xlfn.XLOOKUP(A2065,Booking_data!$A$1:$A$6001,Booking_data!$L$1:$L$6001,"Not Found")</f>
        <v>Credit Card</v>
      </c>
      <c r="S2065" s="1">
        <f t="array" ref="S2065">_xlfn.XLOOKUP(A2065,Booking_data!$A$1:$A$6001,Booking_data!$N$1:$N$6001,"not Found")</f>
        <v>53</v>
      </c>
      <c r="T2065" s="1" t="str">
        <f t="array" ref="T2065">_xlfn.XLOOKUP(A2065,Booking_data!$A$1:$A$6001,Booking_data!$O$1:$O$6001,"Not Found")</f>
        <v>Male</v>
      </c>
      <c r="U2065" s="1" t="str">
        <f t="shared" si="4"/>
        <v>Above 45</v>
      </c>
      <c r="V2065" s="1" t="str">
        <f t="shared" si="5"/>
        <v>Low Booking</v>
      </c>
    </row>
    <row r="2066" ht="15.75" customHeight="1">
      <c r="A2066" s="1" t="s">
        <v>2380</v>
      </c>
      <c r="B2066" s="6">
        <v>46122.0</v>
      </c>
      <c r="C2066" s="6">
        <v>46125.0</v>
      </c>
      <c r="D2066" s="7">
        <v>0.8854166666666666</v>
      </c>
      <c r="E2066" s="1" t="str">
        <f t="shared" si="1"/>
        <v>Weekday</v>
      </c>
      <c r="F2066" s="1" t="str">
        <f t="shared" si="2"/>
        <v>Apr</v>
      </c>
      <c r="G2066" s="1" t="str">
        <f t="array" ref="G2066">_xlfn.XLOOKUP(A2066,Booking_data!$A$1:$A$6001,Booking_data!$D$1:$D$6001,"not found")</f>
        <v>M029</v>
      </c>
      <c r="H2066" s="1" t="str">
        <f t="array" ref="H2066">_xlfn.XLOOKUP(G2066,Movies_data!$A$1:$A$41,Movies_data!$B$1:$B$41,"not found")</f>
        <v>777 Charlie</v>
      </c>
      <c r="I2066" s="1" t="str">
        <f t="array" ref="I2066">_xlfn.XLOOKUP(G2066,Movies_data!$A$1:$A$41,Movies_data!$D$1:$D$41,"not found")</f>
        <v>Adventure</v>
      </c>
      <c r="J2066" s="1" t="str">
        <f t="array" ref="J2066">_xlfn.XLOOKUP(G2066,Movies_data!$A$1:$A$41,Movies_data!$C$1:$C$41,"not found")</f>
        <v>Kannada</v>
      </c>
      <c r="K2066" s="1">
        <f t="array" ref="K2066">_xlfn.XLOOKUP(G2066,Movies_data!$A$1:$A$41,Movies_data!$H$1:$H$41,"Not Found")</f>
        <v>8.7</v>
      </c>
      <c r="L2066" s="1" t="str">
        <f t="array" ref="L2066">_xlfn.XLOOKUP(A2066,Booking_data!$A$1:$A$6001,Booking_data!$E$1:$E$6001,"not Found")</f>
        <v>C133</v>
      </c>
      <c r="M2066" s="1" t="str">
        <f t="array" ref="M2066">_xlfn.XLOOKUP(L2066,Cinemas_data!$A$1:$A$49,Cinemas_data!$I$1:$I$49,"not Found")</f>
        <v>#NAME?</v>
      </c>
      <c r="N2066" s="1" t="str">
        <f t="array" ref="N2066">_xlfn.XLOOKUP(L2066,Cinemas_data!$A$1:$A$49,Cinemas_data!$C$1:$C$49,"not Found")</f>
        <v>Kolkata</v>
      </c>
      <c r="O2066" s="1">
        <f t="array" ref="O2066">_xlfn.XLOOKUP(A2066,Booking_data!$A$1:$A$6001,Booking_data!$H$1:$H$6001,"not found")</f>
        <v>1</v>
      </c>
      <c r="P2066" s="1">
        <f t="array" ref="P2066">_xlfn.XLOOKUP(A2066,Booking_data!$A$1:$A$6001,Booking_data!$I$1:$I$6001,"not Found")</f>
        <v>280</v>
      </c>
      <c r="Q2066" s="1">
        <f t="shared" si="3"/>
        <v>280</v>
      </c>
      <c r="R2066" s="1" t="str">
        <f t="array" ref="R2066">_xlfn.XLOOKUP(A2066,Booking_data!$A$1:$A$6001,Booking_data!$L$1:$L$6001,"Not Found")</f>
        <v>Wallet</v>
      </c>
      <c r="S2066" s="1">
        <f t="array" ref="S2066">_xlfn.XLOOKUP(A2066,Booking_data!$A$1:$A$6001,Booking_data!$N$1:$N$6001,"not Found")</f>
        <v>43</v>
      </c>
      <c r="T2066" s="1" t="str">
        <f t="array" ref="T2066">_xlfn.XLOOKUP(A2066,Booking_data!$A$1:$A$6001,Booking_data!$O$1:$O$6001,"Not Found")</f>
        <v>Male</v>
      </c>
      <c r="U2066" s="1" t="str">
        <f t="shared" si="4"/>
        <v>Middle Age</v>
      </c>
      <c r="V2066" s="1" t="str">
        <f t="shared" si="5"/>
        <v>Low Booking</v>
      </c>
    </row>
    <row r="2067" ht="15.75" customHeight="1">
      <c r="A2067" s="1" t="s">
        <v>2381</v>
      </c>
      <c r="B2067" s="6">
        <v>46201.0</v>
      </c>
      <c r="C2067" s="6">
        <v>46205.0</v>
      </c>
      <c r="D2067" s="7">
        <v>0.8854166666666666</v>
      </c>
      <c r="E2067" s="1" t="str">
        <f t="shared" si="1"/>
        <v>Weekend</v>
      </c>
      <c r="F2067" s="1" t="str">
        <f t="shared" si="2"/>
        <v>Jun</v>
      </c>
      <c r="G2067" s="1" t="str">
        <f t="array" ref="G2067">_xlfn.XLOOKUP(A2067,Booking_data!$A$1:$A$6001,Booking_data!$D$1:$D$6001,"not found")</f>
        <v>M010</v>
      </c>
      <c r="H2067" s="1" t="str">
        <f t="array" ref="H2067">_xlfn.XLOOKUP(G2067,Movies_data!$A$1:$A$41,Movies_data!$B$1:$B$41,"not found")</f>
        <v>Captain Miller</v>
      </c>
      <c r="I2067" s="1" t="str">
        <f t="array" ref="I2067">_xlfn.XLOOKUP(G2067,Movies_data!$A$1:$A$41,Movies_data!$D$1:$D$41,"not found")</f>
        <v>Action</v>
      </c>
      <c r="J2067" s="1" t="str">
        <f t="array" ref="J2067">_xlfn.XLOOKUP(G2067,Movies_data!$A$1:$A$41,Movies_data!$C$1:$C$41,"not found")</f>
        <v>Tamil</v>
      </c>
      <c r="K2067" s="1">
        <f t="array" ref="K2067">_xlfn.XLOOKUP(G2067,Movies_data!$A$1:$A$41,Movies_data!$H$1:$H$41,"Not Found")</f>
        <v>7</v>
      </c>
      <c r="L2067" s="1" t="str">
        <f t="array" ref="L2067">_xlfn.XLOOKUP(A2067,Booking_data!$A$1:$A$6001,Booking_data!$E$1:$E$6001,"not Found")</f>
        <v>C132</v>
      </c>
      <c r="M2067" s="1" t="str">
        <f t="array" ref="M2067">_xlfn.XLOOKUP(L2067,Cinemas_data!$A$1:$A$49,Cinemas_data!$I$1:$I$49,"not Found")</f>
        <v>#NAME?</v>
      </c>
      <c r="N2067" s="1" t="str">
        <f t="array" ref="N2067">_xlfn.XLOOKUP(L2067,Cinemas_data!$A$1:$A$49,Cinemas_data!$C$1:$C$49,"not Found")</f>
        <v>Kolkata</v>
      </c>
      <c r="O2067" s="1">
        <f t="array" ref="O2067">_xlfn.XLOOKUP(A2067,Booking_data!$A$1:$A$6001,Booking_data!$H$1:$H$6001,"not found")</f>
        <v>3</v>
      </c>
      <c r="P2067" s="1">
        <f t="array" ref="P2067">_xlfn.XLOOKUP(A2067,Booking_data!$A$1:$A$6001,Booking_data!$I$1:$I$6001,"not Found")</f>
        <v>360</v>
      </c>
      <c r="Q2067" s="1">
        <f t="shared" si="3"/>
        <v>1080</v>
      </c>
      <c r="R2067" s="1" t="str">
        <f t="array" ref="R2067">_xlfn.XLOOKUP(A2067,Booking_data!$A$1:$A$6001,Booking_data!$L$1:$L$6001,"Not Found")</f>
        <v>Wallet</v>
      </c>
      <c r="S2067" s="1">
        <f t="array" ref="S2067">_xlfn.XLOOKUP(A2067,Booking_data!$A$1:$A$6001,Booking_data!$N$1:$N$6001,"not Found")</f>
        <v>20</v>
      </c>
      <c r="T2067" s="1" t="str">
        <f t="array" ref="T2067">_xlfn.XLOOKUP(A2067,Booking_data!$A$1:$A$6001,Booking_data!$O$1:$O$6001,"Not Found")</f>
        <v>Male</v>
      </c>
      <c r="U2067" s="1" t="str">
        <f t="shared" si="4"/>
        <v>Youngster</v>
      </c>
      <c r="V2067" s="1" t="str">
        <f t="shared" si="5"/>
        <v>Medium Booking</v>
      </c>
    </row>
    <row r="2068" ht="15.75" customHeight="1">
      <c r="A2068" s="1" t="s">
        <v>2382</v>
      </c>
      <c r="B2068" s="6">
        <v>46140.0</v>
      </c>
      <c r="C2068" s="6">
        <v>46147.0</v>
      </c>
      <c r="D2068" s="7">
        <v>0.8854166666666666</v>
      </c>
      <c r="E2068" s="1" t="str">
        <f t="shared" si="1"/>
        <v>Weekday</v>
      </c>
      <c r="F2068" s="1" t="str">
        <f t="shared" si="2"/>
        <v>Apr</v>
      </c>
      <c r="G2068" s="1" t="str">
        <f t="array" ref="G2068">_xlfn.XLOOKUP(A2068,Booking_data!$A$1:$A$6001,Booking_data!$D$1:$D$6001,"not found")</f>
        <v>M022</v>
      </c>
      <c r="H2068" s="1" t="str">
        <f t="array" ref="H2068">_xlfn.XLOOKUP(G2068,Movies_data!$A$1:$A$41,Movies_data!$B$1:$B$41,"not found")</f>
        <v>12th Fail</v>
      </c>
      <c r="I2068" s="1" t="str">
        <f t="array" ref="I2068">_xlfn.XLOOKUP(G2068,Movies_data!$A$1:$A$41,Movies_data!$D$1:$D$41,"not found")</f>
        <v>Drama</v>
      </c>
      <c r="J2068" s="1" t="str">
        <f t="array" ref="J2068">_xlfn.XLOOKUP(G2068,Movies_data!$A$1:$A$41,Movies_data!$C$1:$C$41,"not found")</f>
        <v>Hindi</v>
      </c>
      <c r="K2068" s="1">
        <f t="array" ref="K2068">_xlfn.XLOOKUP(G2068,Movies_data!$A$1:$A$41,Movies_data!$H$1:$H$41,"Not Found")</f>
        <v>9</v>
      </c>
      <c r="L2068" s="1" t="str">
        <f t="array" ref="L2068">_xlfn.XLOOKUP(A2068,Booking_data!$A$1:$A$6001,Booking_data!$E$1:$E$6001,"not Found")</f>
        <v>C051</v>
      </c>
      <c r="M2068" s="1" t="str">
        <f t="array" ref="M2068">_xlfn.XLOOKUP(L2068,Cinemas_data!$A$1:$A$49,Cinemas_data!$I$1:$I$49,"not Found")</f>
        <v>#NAME?</v>
      </c>
      <c r="N2068" s="1" t="str">
        <f t="array" ref="N2068">_xlfn.XLOOKUP(L2068,Cinemas_data!$A$1:$A$49,Cinemas_data!$C$1:$C$49,"not Found")</f>
        <v>Bengaluru</v>
      </c>
      <c r="O2068" s="1">
        <f t="array" ref="O2068">_xlfn.XLOOKUP(A2068,Booking_data!$A$1:$A$6001,Booking_data!$H$1:$H$6001,"not found")</f>
        <v>3</v>
      </c>
      <c r="P2068" s="1">
        <f t="array" ref="P2068">_xlfn.XLOOKUP(A2068,Booking_data!$A$1:$A$6001,Booking_data!$I$1:$I$6001,"not Found")</f>
        <v>280</v>
      </c>
      <c r="Q2068" s="1">
        <f t="shared" si="3"/>
        <v>840</v>
      </c>
      <c r="R2068" s="1" t="str">
        <f t="array" ref="R2068">_xlfn.XLOOKUP(A2068,Booking_data!$A$1:$A$6001,Booking_data!$L$1:$L$6001,"Not Found")</f>
        <v>UPI</v>
      </c>
      <c r="S2068" s="1">
        <f t="array" ref="S2068">_xlfn.XLOOKUP(A2068,Booking_data!$A$1:$A$6001,Booking_data!$N$1:$N$6001,"not Found")</f>
        <v>43</v>
      </c>
      <c r="T2068" s="1" t="str">
        <f t="array" ref="T2068">_xlfn.XLOOKUP(A2068,Booking_data!$A$1:$A$6001,Booking_data!$O$1:$O$6001,"Not Found")</f>
        <v>Male</v>
      </c>
      <c r="U2068" s="1" t="str">
        <f t="shared" si="4"/>
        <v>Middle Age</v>
      </c>
      <c r="V2068" s="1" t="str">
        <f t="shared" si="5"/>
        <v>Medium Booking</v>
      </c>
    </row>
    <row r="2069" ht="15.75" customHeight="1">
      <c r="A2069" s="1" t="s">
        <v>2383</v>
      </c>
      <c r="B2069" s="6">
        <v>46182.0</v>
      </c>
      <c r="C2069" s="6">
        <v>46189.0</v>
      </c>
      <c r="D2069" s="7">
        <v>0.53125</v>
      </c>
      <c r="E2069" s="1" t="str">
        <f t="shared" si="1"/>
        <v>Weekday</v>
      </c>
      <c r="F2069" s="1" t="str">
        <f t="shared" si="2"/>
        <v>Jun</v>
      </c>
      <c r="G2069" s="1" t="str">
        <f t="array" ref="G2069">_xlfn.XLOOKUP(A2069,Booking_data!$A$1:$A$6001,Booking_data!$D$1:$D$6001,"not found")</f>
        <v>M005</v>
      </c>
      <c r="H2069" s="1" t="str">
        <f t="array" ref="H2069">_xlfn.XLOOKUP(G2069,Movies_data!$A$1:$A$41,Movies_data!$B$1:$B$41,"not found")</f>
        <v>Ponniyin Selvan II</v>
      </c>
      <c r="I2069" s="1" t="str">
        <f t="array" ref="I2069">_xlfn.XLOOKUP(G2069,Movies_data!$A$1:$A$41,Movies_data!$D$1:$D$41,"not found")</f>
        <v>Drama</v>
      </c>
      <c r="J2069" s="1" t="str">
        <f t="array" ref="J2069">_xlfn.XLOOKUP(G2069,Movies_data!$A$1:$A$41,Movies_data!$C$1:$C$41,"not found")</f>
        <v>Tamil</v>
      </c>
      <c r="K2069" s="1">
        <f t="array" ref="K2069">_xlfn.XLOOKUP(G2069,Movies_data!$A$1:$A$41,Movies_data!$H$1:$H$41,"Not Found")</f>
        <v>7.3</v>
      </c>
      <c r="L2069" s="1" t="str">
        <f t="array" ref="L2069">_xlfn.XLOOKUP(A2069,Booking_data!$A$1:$A$6001,Booking_data!$E$1:$E$6001,"not Found")</f>
        <v>C101</v>
      </c>
      <c r="M2069" s="1" t="str">
        <f t="array" ref="M2069">_xlfn.XLOOKUP(L2069,Cinemas_data!$A$1:$A$49,Cinemas_data!$I$1:$I$49,"not Found")</f>
        <v>#NAME?</v>
      </c>
      <c r="N2069" s="1" t="str">
        <f t="array" ref="N2069">_xlfn.XLOOKUP(L2069,Cinemas_data!$A$1:$A$49,Cinemas_data!$C$1:$C$49,"not Found")</f>
        <v>Pune</v>
      </c>
      <c r="O2069" s="1">
        <f t="array" ref="O2069">_xlfn.XLOOKUP(A2069,Booking_data!$A$1:$A$6001,Booking_data!$H$1:$H$6001,"not found")</f>
        <v>1</v>
      </c>
      <c r="P2069" s="1">
        <f t="array" ref="P2069">_xlfn.XLOOKUP(A2069,Booking_data!$A$1:$A$6001,Booking_data!$I$1:$I$6001,"not Found")</f>
        <v>260</v>
      </c>
      <c r="Q2069" s="1">
        <f t="shared" si="3"/>
        <v>260</v>
      </c>
      <c r="R2069" s="1" t="str">
        <f t="array" ref="R2069">_xlfn.XLOOKUP(A2069,Booking_data!$A$1:$A$6001,Booking_data!$L$1:$L$6001,"Not Found")</f>
        <v>UPI</v>
      </c>
      <c r="S2069" s="1">
        <f t="array" ref="S2069">_xlfn.XLOOKUP(A2069,Booking_data!$A$1:$A$6001,Booking_data!$N$1:$N$6001,"not Found")</f>
        <v>60</v>
      </c>
      <c r="T2069" s="1" t="str">
        <f t="array" ref="T2069">_xlfn.XLOOKUP(A2069,Booking_data!$A$1:$A$6001,Booking_data!$O$1:$O$6001,"Not Found")</f>
        <v>Other</v>
      </c>
      <c r="U2069" s="1" t="str">
        <f t="shared" si="4"/>
        <v>Above 45</v>
      </c>
      <c r="V2069" s="1" t="str">
        <f t="shared" si="5"/>
        <v>Low Booking</v>
      </c>
    </row>
    <row r="2070" ht="15.75" customHeight="1">
      <c r="A2070" s="1" t="s">
        <v>2384</v>
      </c>
      <c r="B2070" s="6">
        <v>46101.0</v>
      </c>
      <c r="C2070" s="6">
        <v>46103.0</v>
      </c>
      <c r="D2070" s="7">
        <v>0.8854166666666666</v>
      </c>
      <c r="E2070" s="1" t="str">
        <f t="shared" si="1"/>
        <v>Weekday</v>
      </c>
      <c r="F2070" s="1" t="str">
        <f t="shared" si="2"/>
        <v>Mar</v>
      </c>
      <c r="G2070" s="1" t="str">
        <f t="array" ref="G2070">_xlfn.XLOOKUP(A2070,Booking_data!$A$1:$A$6001,Booking_data!$D$1:$D$6001,"not found")</f>
        <v>M023</v>
      </c>
      <c r="H2070" s="1" t="str">
        <f t="array" ref="H2070">_xlfn.XLOOKUP(G2070,Movies_data!$A$1:$A$41,Movies_data!$B$1:$B$41,"not found")</f>
        <v>Stree 2</v>
      </c>
      <c r="I2070" s="1" t="str">
        <f t="array" ref="I2070">_xlfn.XLOOKUP(G2070,Movies_data!$A$1:$A$41,Movies_data!$D$1:$D$41,"not found")</f>
        <v>Comedy</v>
      </c>
      <c r="J2070" s="1" t="str">
        <f t="array" ref="J2070">_xlfn.XLOOKUP(G2070,Movies_data!$A$1:$A$41,Movies_data!$C$1:$C$41,"not found")</f>
        <v>Hindi</v>
      </c>
      <c r="K2070" s="1">
        <f t="array" ref="K2070">_xlfn.XLOOKUP(G2070,Movies_data!$A$1:$A$41,Movies_data!$H$1:$H$41,"Not Found")</f>
        <v>6.9</v>
      </c>
      <c r="L2070" s="1" t="str">
        <f t="array" ref="L2070">_xlfn.XLOOKUP(A2070,Booking_data!$A$1:$A$6001,Booking_data!$E$1:$E$6001,"not Found")</f>
        <v>C143</v>
      </c>
      <c r="M2070" s="1" t="str">
        <f t="array" ref="M2070">_xlfn.XLOOKUP(L2070,Cinemas_data!$A$1:$A$49,Cinemas_data!$I$1:$I$49,"not Found")</f>
        <v>#NAME?</v>
      </c>
      <c r="N2070" s="1" t="str">
        <f t="array" ref="N2070">_xlfn.XLOOKUP(L2070,Cinemas_data!$A$1:$A$49,Cinemas_data!$C$1:$C$49,"not Found")</f>
        <v>Ahmedabad</v>
      </c>
      <c r="O2070" s="1">
        <f t="array" ref="O2070">_xlfn.XLOOKUP(A2070,Booking_data!$A$1:$A$6001,Booking_data!$H$1:$H$6001,"not found")</f>
        <v>4</v>
      </c>
      <c r="P2070" s="1">
        <f t="array" ref="P2070">_xlfn.XLOOKUP(A2070,Booking_data!$A$1:$A$6001,Booking_data!$I$1:$I$6001,"not Found")</f>
        <v>240</v>
      </c>
      <c r="Q2070" s="1">
        <f t="shared" si="3"/>
        <v>960</v>
      </c>
      <c r="R2070" s="1" t="str">
        <f t="array" ref="R2070">_xlfn.XLOOKUP(A2070,Booking_data!$A$1:$A$6001,Booking_data!$L$1:$L$6001,"Not Found")</f>
        <v>UPI</v>
      </c>
      <c r="S2070" s="1">
        <f t="array" ref="S2070">_xlfn.XLOOKUP(A2070,Booking_data!$A$1:$A$6001,Booking_data!$N$1:$N$6001,"not Found")</f>
        <v>57</v>
      </c>
      <c r="T2070" s="1" t="str">
        <f t="array" ref="T2070">_xlfn.XLOOKUP(A2070,Booking_data!$A$1:$A$6001,Booking_data!$O$1:$O$6001,"Not Found")</f>
        <v>Female</v>
      </c>
      <c r="U2070" s="1" t="str">
        <f t="shared" si="4"/>
        <v>Above 45</v>
      </c>
      <c r="V2070" s="1" t="str">
        <f t="shared" si="5"/>
        <v>Medium Booking</v>
      </c>
    </row>
    <row r="2071" ht="15.75" customHeight="1">
      <c r="A2071" s="1" t="s">
        <v>2385</v>
      </c>
      <c r="B2071" s="6">
        <v>46070.0</v>
      </c>
      <c r="C2071" s="6">
        <v>46073.0</v>
      </c>
      <c r="D2071" s="7">
        <v>0.6458333333333334</v>
      </c>
      <c r="E2071" s="1" t="str">
        <f t="shared" si="1"/>
        <v>Weekday</v>
      </c>
      <c r="F2071" s="1" t="str">
        <f t="shared" si="2"/>
        <v>Feb</v>
      </c>
      <c r="G2071" s="1" t="str">
        <f t="array" ref="G2071">_xlfn.XLOOKUP(A2071,Booking_data!$A$1:$A$6001,Booking_data!$D$1:$D$6001,"not found")</f>
        <v>M012</v>
      </c>
      <c r="H2071" s="1" t="str">
        <f t="array" ref="H2071">_xlfn.XLOOKUP(G2071,Movies_data!$A$1:$A$41,Movies_data!$B$1:$B$41,"not found")</f>
        <v>RRR</v>
      </c>
      <c r="I2071" s="1" t="str">
        <f t="array" ref="I2071">_xlfn.XLOOKUP(G2071,Movies_data!$A$1:$A$41,Movies_data!$D$1:$D$41,"not found")</f>
        <v>Action</v>
      </c>
      <c r="J2071" s="1" t="str">
        <f t="array" ref="J2071">_xlfn.XLOOKUP(G2071,Movies_data!$A$1:$A$41,Movies_data!$C$1:$C$41,"not found")</f>
        <v>Telugu</v>
      </c>
      <c r="K2071" s="1">
        <f t="array" ref="K2071">_xlfn.XLOOKUP(G2071,Movies_data!$A$1:$A$41,Movies_data!$H$1:$H$41,"Not Found")</f>
        <v>7.8</v>
      </c>
      <c r="L2071" s="1" t="str">
        <f t="array" ref="L2071">_xlfn.XLOOKUP(A2071,Booking_data!$A$1:$A$6001,Booking_data!$E$1:$E$6001,"not Found")</f>
        <v>C072</v>
      </c>
      <c r="M2071" s="1" t="str">
        <f t="array" ref="M2071">_xlfn.XLOOKUP(L2071,Cinemas_data!$A$1:$A$49,Cinemas_data!$I$1:$I$49,"not Found")</f>
        <v>#NAME?</v>
      </c>
      <c r="N2071" s="1" t="str">
        <f t="array" ref="N2071">_xlfn.XLOOKUP(L2071,Cinemas_data!$A$1:$A$49,Cinemas_data!$C$1:$C$49,"not Found")</f>
        <v>Hyderabad</v>
      </c>
      <c r="O2071" s="1">
        <f t="array" ref="O2071">_xlfn.XLOOKUP(A2071,Booking_data!$A$1:$A$6001,Booking_data!$H$1:$H$6001,"not found")</f>
        <v>1</v>
      </c>
      <c r="P2071" s="1">
        <f t="array" ref="P2071">_xlfn.XLOOKUP(A2071,Booking_data!$A$1:$A$6001,Booking_data!$I$1:$I$6001,"not Found")</f>
        <v>200</v>
      </c>
      <c r="Q2071" s="1">
        <f t="shared" si="3"/>
        <v>200</v>
      </c>
      <c r="R2071" s="1" t="str">
        <f t="array" ref="R2071">_xlfn.XLOOKUP(A2071,Booking_data!$A$1:$A$6001,Booking_data!$L$1:$L$6001,"Not Found")</f>
        <v>Credit Card</v>
      </c>
      <c r="S2071" s="1">
        <f t="array" ref="S2071">_xlfn.XLOOKUP(A2071,Booking_data!$A$1:$A$6001,Booking_data!$N$1:$N$6001,"not Found")</f>
        <v>37</v>
      </c>
      <c r="T2071" s="1" t="str">
        <f t="array" ref="T2071">_xlfn.XLOOKUP(A2071,Booking_data!$A$1:$A$6001,Booking_data!$O$1:$O$6001,"Not Found")</f>
        <v>Female</v>
      </c>
      <c r="U2071" s="1" t="str">
        <f t="shared" si="4"/>
        <v>Middle Age</v>
      </c>
      <c r="V2071" s="1" t="str">
        <f t="shared" si="5"/>
        <v>Low Booking</v>
      </c>
    </row>
    <row r="2072" ht="15.75" customHeight="1">
      <c r="A2072" s="1" t="s">
        <v>2386</v>
      </c>
      <c r="B2072" s="6">
        <v>46062.0</v>
      </c>
      <c r="C2072" s="6">
        <v>46062.0</v>
      </c>
      <c r="D2072" s="7">
        <v>0.6458333333333334</v>
      </c>
      <c r="E2072" s="1" t="str">
        <f t="shared" si="1"/>
        <v>Weekday</v>
      </c>
      <c r="F2072" s="1" t="str">
        <f t="shared" si="2"/>
        <v>Feb</v>
      </c>
      <c r="G2072" s="1" t="str">
        <f t="array" ref="G2072">_xlfn.XLOOKUP(A2072,Booking_data!$A$1:$A$6001,Booking_data!$D$1:$D$6001,"not found")</f>
        <v>M004</v>
      </c>
      <c r="H2072" s="1" t="str">
        <f t="array" ref="H2072">_xlfn.XLOOKUP(G2072,Movies_data!$A$1:$A$41,Movies_data!$B$1:$B$41,"not found")</f>
        <v>Ponniyin Selvan I</v>
      </c>
      <c r="I2072" s="1" t="str">
        <f t="array" ref="I2072">_xlfn.XLOOKUP(G2072,Movies_data!$A$1:$A$41,Movies_data!$D$1:$D$41,"not found")</f>
        <v>Drama</v>
      </c>
      <c r="J2072" s="1" t="str">
        <f t="array" ref="J2072">_xlfn.XLOOKUP(G2072,Movies_data!$A$1:$A$41,Movies_data!$C$1:$C$41,"not found")</f>
        <v>Tamil</v>
      </c>
      <c r="K2072" s="1">
        <f t="array" ref="K2072">_xlfn.XLOOKUP(G2072,Movies_data!$A$1:$A$41,Movies_data!$H$1:$H$41,"Not Found")</f>
        <v>7.6</v>
      </c>
      <c r="L2072" s="1" t="str">
        <f t="array" ref="L2072">_xlfn.XLOOKUP(A2072,Booking_data!$A$1:$A$6001,Booking_data!$E$1:$E$6001,"not Found")</f>
        <v>C063</v>
      </c>
      <c r="M2072" s="1" t="str">
        <f t="array" ref="M2072">_xlfn.XLOOKUP(L2072,Cinemas_data!$A$1:$A$49,Cinemas_data!$I$1:$I$49,"not Found")</f>
        <v>#NAME?</v>
      </c>
      <c r="N2072" s="1" t="str">
        <f t="array" ref="N2072">_xlfn.XLOOKUP(L2072,Cinemas_data!$A$1:$A$49,Cinemas_data!$C$1:$C$49,"not Found")</f>
        <v>Mysuru</v>
      </c>
      <c r="O2072" s="1">
        <f t="array" ref="O2072">_xlfn.XLOOKUP(A2072,Booking_data!$A$1:$A$6001,Booking_data!$H$1:$H$6001,"not found")</f>
        <v>4</v>
      </c>
      <c r="P2072" s="1">
        <f t="array" ref="P2072">_xlfn.XLOOKUP(A2072,Booking_data!$A$1:$A$6001,Booking_data!$I$1:$I$6001,"not Found")</f>
        <v>240</v>
      </c>
      <c r="Q2072" s="1">
        <f t="shared" si="3"/>
        <v>960</v>
      </c>
      <c r="R2072" s="1" t="str">
        <f t="array" ref="R2072">_xlfn.XLOOKUP(A2072,Booking_data!$A$1:$A$6001,Booking_data!$L$1:$L$6001,"Not Found")</f>
        <v>Net Banking</v>
      </c>
      <c r="S2072" s="1">
        <f t="array" ref="S2072">_xlfn.XLOOKUP(A2072,Booking_data!$A$1:$A$6001,Booking_data!$N$1:$N$6001,"not Found")</f>
        <v>56</v>
      </c>
      <c r="T2072" s="1" t="str">
        <f t="array" ref="T2072">_xlfn.XLOOKUP(A2072,Booking_data!$A$1:$A$6001,Booking_data!$O$1:$O$6001,"Not Found")</f>
        <v>Female</v>
      </c>
      <c r="U2072" s="1" t="str">
        <f t="shared" si="4"/>
        <v>Above 45</v>
      </c>
      <c r="V2072" s="1" t="str">
        <f t="shared" si="5"/>
        <v>Medium Booking</v>
      </c>
    </row>
    <row r="2073" ht="15.75" customHeight="1">
      <c r="A2073" s="1" t="s">
        <v>2387</v>
      </c>
      <c r="B2073" s="6">
        <v>46053.0</v>
      </c>
      <c r="C2073" s="6">
        <v>46059.0</v>
      </c>
      <c r="D2073" s="7">
        <v>0.3958333333333333</v>
      </c>
      <c r="E2073" s="1" t="str">
        <f t="shared" si="1"/>
        <v>Weekend</v>
      </c>
      <c r="F2073" s="1" t="str">
        <f t="shared" si="2"/>
        <v>Jan</v>
      </c>
      <c r="G2073" s="1" t="str">
        <f t="array" ref="G2073">_xlfn.XLOOKUP(A2073,Booking_data!$A$1:$A$6001,Booking_data!$D$1:$D$6001,"not found")</f>
        <v>M023</v>
      </c>
      <c r="H2073" s="1" t="str">
        <f t="array" ref="H2073">_xlfn.XLOOKUP(G2073,Movies_data!$A$1:$A$41,Movies_data!$B$1:$B$41,"not found")</f>
        <v>Stree 2</v>
      </c>
      <c r="I2073" s="1" t="str">
        <f t="array" ref="I2073">_xlfn.XLOOKUP(G2073,Movies_data!$A$1:$A$41,Movies_data!$D$1:$D$41,"not found")</f>
        <v>Comedy</v>
      </c>
      <c r="J2073" s="1" t="str">
        <f t="array" ref="J2073">_xlfn.XLOOKUP(G2073,Movies_data!$A$1:$A$41,Movies_data!$C$1:$C$41,"not found")</f>
        <v>Hindi</v>
      </c>
      <c r="K2073" s="1">
        <f t="array" ref="K2073">_xlfn.XLOOKUP(G2073,Movies_data!$A$1:$A$41,Movies_data!$H$1:$H$41,"Not Found")</f>
        <v>6.9</v>
      </c>
      <c r="L2073" s="1" t="str">
        <f t="array" ref="L2073">_xlfn.XLOOKUP(A2073,Booking_data!$A$1:$A$6001,Booking_data!$E$1:$E$6001,"not Found")</f>
        <v>C081</v>
      </c>
      <c r="M2073" s="1" t="str">
        <f t="array" ref="M2073">_xlfn.XLOOKUP(L2073,Cinemas_data!$A$1:$A$49,Cinemas_data!$I$1:$I$49,"not Found")</f>
        <v>#NAME?</v>
      </c>
      <c r="N2073" s="1" t="str">
        <f t="array" ref="N2073">_xlfn.XLOOKUP(L2073,Cinemas_data!$A$1:$A$49,Cinemas_data!$C$1:$C$49,"not Found")</f>
        <v>Vijayawada</v>
      </c>
      <c r="O2073" s="1">
        <f t="array" ref="O2073">_xlfn.XLOOKUP(A2073,Booking_data!$A$1:$A$6001,Booking_data!$H$1:$H$6001,"not found")</f>
        <v>6</v>
      </c>
      <c r="P2073" s="1">
        <f t="array" ref="P2073">_xlfn.XLOOKUP(A2073,Booking_data!$A$1:$A$6001,Booking_data!$I$1:$I$6001,"not Found")</f>
        <v>280</v>
      </c>
      <c r="Q2073" s="1">
        <f t="shared" si="3"/>
        <v>1680</v>
      </c>
      <c r="R2073" s="1" t="str">
        <f t="array" ref="R2073">_xlfn.XLOOKUP(A2073,Booking_data!$A$1:$A$6001,Booking_data!$L$1:$L$6001,"Not Found")</f>
        <v>Net Banking</v>
      </c>
      <c r="S2073" s="1">
        <f t="array" ref="S2073">_xlfn.XLOOKUP(A2073,Booking_data!$A$1:$A$6001,Booking_data!$N$1:$N$6001,"not Found")</f>
        <v>36</v>
      </c>
      <c r="T2073" s="1" t="str">
        <f t="array" ref="T2073">_xlfn.XLOOKUP(A2073,Booking_data!$A$1:$A$6001,Booking_data!$O$1:$O$6001,"Not Found")</f>
        <v>Female</v>
      </c>
      <c r="U2073" s="1" t="str">
        <f t="shared" si="4"/>
        <v>Middle Age</v>
      </c>
      <c r="V2073" s="1" t="str">
        <f t="shared" si="5"/>
        <v>High Booking</v>
      </c>
    </row>
    <row r="2074" ht="15.75" customHeight="1">
      <c r="A2074" s="1" t="s">
        <v>2388</v>
      </c>
      <c r="B2074" s="6">
        <v>46181.0</v>
      </c>
      <c r="C2074" s="6">
        <v>46182.0</v>
      </c>
      <c r="D2074" s="7">
        <v>0.3958333333333333</v>
      </c>
      <c r="E2074" s="1" t="str">
        <f t="shared" si="1"/>
        <v>Weekday</v>
      </c>
      <c r="F2074" s="1" t="str">
        <f t="shared" si="2"/>
        <v>Jun</v>
      </c>
      <c r="G2074" s="1" t="str">
        <f t="array" ref="G2074">_xlfn.XLOOKUP(A2074,Booking_data!$A$1:$A$6001,Booking_data!$D$1:$D$6001,"not found")</f>
        <v>M035</v>
      </c>
      <c r="H2074" s="1" t="str">
        <f t="array" ref="H2074">_xlfn.XLOOKUP(G2074,Movies_data!$A$1:$A$41,Movies_data!$B$1:$B$41,"not found")</f>
        <v>Aavesham</v>
      </c>
      <c r="I2074" s="1" t="str">
        <f t="array" ref="I2074">_xlfn.XLOOKUP(G2074,Movies_data!$A$1:$A$41,Movies_data!$D$1:$D$41,"not found")</f>
        <v>Comedy</v>
      </c>
      <c r="J2074" s="1" t="str">
        <f t="array" ref="J2074">_xlfn.XLOOKUP(G2074,Movies_data!$A$1:$A$41,Movies_data!$C$1:$C$41,"not found")</f>
        <v>Malayalam</v>
      </c>
      <c r="K2074" s="1">
        <f t="array" ref="K2074">_xlfn.XLOOKUP(G2074,Movies_data!$A$1:$A$41,Movies_data!$H$1:$H$41,"Not Found")</f>
        <v>7.8</v>
      </c>
      <c r="L2074" s="1" t="str">
        <f t="array" ref="L2074">_xlfn.XLOOKUP(A2074,Booking_data!$A$1:$A$6001,Booking_data!$E$1:$E$6001,"not Found")</f>
        <v>C103</v>
      </c>
      <c r="M2074" s="1" t="str">
        <f t="array" ref="M2074">_xlfn.XLOOKUP(L2074,Cinemas_data!$A$1:$A$49,Cinemas_data!$I$1:$I$49,"not Found")</f>
        <v>#NAME?</v>
      </c>
      <c r="N2074" s="1" t="str">
        <f t="array" ref="N2074">_xlfn.XLOOKUP(L2074,Cinemas_data!$A$1:$A$49,Cinemas_data!$C$1:$C$49,"not Found")</f>
        <v>Pune</v>
      </c>
      <c r="O2074" s="1">
        <f t="array" ref="O2074">_xlfn.XLOOKUP(A2074,Booking_data!$A$1:$A$6001,Booking_data!$H$1:$H$6001,"not found")</f>
        <v>2</v>
      </c>
      <c r="P2074" s="1">
        <f t="array" ref="P2074">_xlfn.XLOOKUP(A2074,Booking_data!$A$1:$A$6001,Booking_data!$I$1:$I$6001,"not Found")</f>
        <v>180</v>
      </c>
      <c r="Q2074" s="1">
        <f t="shared" si="3"/>
        <v>360</v>
      </c>
      <c r="R2074" s="1" t="str">
        <f t="array" ref="R2074">_xlfn.XLOOKUP(A2074,Booking_data!$A$1:$A$6001,Booking_data!$L$1:$L$6001,"Not Found")</f>
        <v>Wallet</v>
      </c>
      <c r="S2074" s="1">
        <f t="array" ref="S2074">_xlfn.XLOOKUP(A2074,Booking_data!$A$1:$A$6001,Booking_data!$N$1:$N$6001,"not Found")</f>
        <v>38</v>
      </c>
      <c r="T2074" s="1" t="str">
        <f t="array" ref="T2074">_xlfn.XLOOKUP(A2074,Booking_data!$A$1:$A$6001,Booking_data!$O$1:$O$6001,"Not Found")</f>
        <v>Male</v>
      </c>
      <c r="U2074" s="1" t="str">
        <f t="shared" si="4"/>
        <v>Middle Age</v>
      </c>
      <c r="V2074" s="1" t="str">
        <f t="shared" si="5"/>
        <v>Low Booking</v>
      </c>
    </row>
    <row r="2075" ht="15.75" customHeight="1">
      <c r="A2075" s="1" t="s">
        <v>2389</v>
      </c>
      <c r="B2075" s="6">
        <v>46042.0</v>
      </c>
      <c r="C2075" s="6">
        <v>46043.0</v>
      </c>
      <c r="D2075" s="7">
        <v>0.8854166666666666</v>
      </c>
      <c r="E2075" s="1" t="str">
        <f t="shared" si="1"/>
        <v>Weekday</v>
      </c>
      <c r="F2075" s="1" t="str">
        <f t="shared" si="2"/>
        <v>Jan</v>
      </c>
      <c r="G2075" s="1" t="str">
        <f t="array" ref="G2075">_xlfn.XLOOKUP(A2075,Booking_data!$A$1:$A$6001,Booking_data!$D$1:$D$6001,"not found")</f>
        <v>M001</v>
      </c>
      <c r="H2075" s="1" t="str">
        <f t="array" ref="H2075">_xlfn.XLOOKUP(G2075,Movies_data!$A$1:$A$41,Movies_data!$B$1:$B$41,"not found")</f>
        <v>Leo</v>
      </c>
      <c r="I2075" s="1" t="str">
        <f t="array" ref="I2075">_xlfn.XLOOKUP(G2075,Movies_data!$A$1:$A$41,Movies_data!$D$1:$D$41,"not found")</f>
        <v>Action</v>
      </c>
      <c r="J2075" s="1" t="str">
        <f t="array" ref="J2075">_xlfn.XLOOKUP(G2075,Movies_data!$A$1:$A$41,Movies_data!$C$1:$C$41,"not found")</f>
        <v>Tamil</v>
      </c>
      <c r="K2075" s="1">
        <f t="array" ref="K2075">_xlfn.XLOOKUP(G2075,Movies_data!$A$1:$A$41,Movies_data!$H$1:$H$41,"Not Found")</f>
        <v>8</v>
      </c>
      <c r="L2075" s="1" t="str">
        <f t="array" ref="L2075">_xlfn.XLOOKUP(A2075,Booking_data!$A$1:$A$6001,Booking_data!$E$1:$E$6001,"not Found")</f>
        <v>C051</v>
      </c>
      <c r="M2075" s="1" t="str">
        <f t="array" ref="M2075">_xlfn.XLOOKUP(L2075,Cinemas_data!$A$1:$A$49,Cinemas_data!$I$1:$I$49,"not Found")</f>
        <v>#NAME?</v>
      </c>
      <c r="N2075" s="1" t="str">
        <f t="array" ref="N2075">_xlfn.XLOOKUP(L2075,Cinemas_data!$A$1:$A$49,Cinemas_data!$C$1:$C$49,"not Found")</f>
        <v>Bengaluru</v>
      </c>
      <c r="O2075" s="1">
        <f t="array" ref="O2075">_xlfn.XLOOKUP(A2075,Booking_data!$A$1:$A$6001,Booking_data!$H$1:$H$6001,"not found")</f>
        <v>2</v>
      </c>
      <c r="P2075" s="1">
        <f t="array" ref="P2075">_xlfn.XLOOKUP(A2075,Booking_data!$A$1:$A$6001,Booking_data!$I$1:$I$6001,"not Found")</f>
        <v>280</v>
      </c>
      <c r="Q2075" s="1">
        <f t="shared" si="3"/>
        <v>560</v>
      </c>
      <c r="R2075" s="1" t="str">
        <f t="array" ref="R2075">_xlfn.XLOOKUP(A2075,Booking_data!$A$1:$A$6001,Booking_data!$L$1:$L$6001,"Not Found")</f>
        <v>UPI</v>
      </c>
      <c r="S2075" s="1">
        <f t="array" ref="S2075">_xlfn.XLOOKUP(A2075,Booking_data!$A$1:$A$6001,Booking_data!$N$1:$N$6001,"not Found")</f>
        <v>54</v>
      </c>
      <c r="T2075" s="1" t="str">
        <f t="array" ref="T2075">_xlfn.XLOOKUP(A2075,Booking_data!$A$1:$A$6001,Booking_data!$O$1:$O$6001,"Not Found")</f>
        <v>Other</v>
      </c>
      <c r="U2075" s="1" t="str">
        <f t="shared" si="4"/>
        <v>Above 45</v>
      </c>
      <c r="V2075" s="1" t="str">
        <f t="shared" si="5"/>
        <v>Low Booking</v>
      </c>
    </row>
    <row r="2076" ht="15.75" customHeight="1">
      <c r="A2076" s="1" t="s">
        <v>2390</v>
      </c>
      <c r="B2076" s="6">
        <v>46084.0</v>
      </c>
      <c r="C2076" s="6">
        <v>46091.0</v>
      </c>
      <c r="D2076" s="7">
        <v>0.53125</v>
      </c>
      <c r="E2076" s="1" t="str">
        <f t="shared" si="1"/>
        <v>Weekday</v>
      </c>
      <c r="F2076" s="1" t="str">
        <f t="shared" si="2"/>
        <v>Mar</v>
      </c>
      <c r="G2076" s="1" t="str">
        <f t="array" ref="G2076">_xlfn.XLOOKUP(A2076,Booking_data!$A$1:$A$6001,Booking_data!$D$1:$D$6001,"not found")</f>
        <v>M010</v>
      </c>
      <c r="H2076" s="1" t="str">
        <f t="array" ref="H2076">_xlfn.XLOOKUP(G2076,Movies_data!$A$1:$A$41,Movies_data!$B$1:$B$41,"not found")</f>
        <v>Captain Miller</v>
      </c>
      <c r="I2076" s="1" t="str">
        <f t="array" ref="I2076">_xlfn.XLOOKUP(G2076,Movies_data!$A$1:$A$41,Movies_data!$D$1:$D$41,"not found")</f>
        <v>Action</v>
      </c>
      <c r="J2076" s="1" t="str">
        <f t="array" ref="J2076">_xlfn.XLOOKUP(G2076,Movies_data!$A$1:$A$41,Movies_data!$C$1:$C$41,"not found")</f>
        <v>Tamil</v>
      </c>
      <c r="K2076" s="1">
        <f t="array" ref="K2076">_xlfn.XLOOKUP(G2076,Movies_data!$A$1:$A$41,Movies_data!$H$1:$H$41,"Not Found")</f>
        <v>7</v>
      </c>
      <c r="L2076" s="1" t="str">
        <f t="array" ref="L2076">_xlfn.XLOOKUP(A2076,Booking_data!$A$1:$A$6001,Booking_data!$E$1:$E$6001,"not Found")</f>
        <v>C091</v>
      </c>
      <c r="M2076" s="1" t="str">
        <f t="array" ref="M2076">_xlfn.XLOOKUP(L2076,Cinemas_data!$A$1:$A$49,Cinemas_data!$I$1:$I$49,"not Found")</f>
        <v>#NAME?</v>
      </c>
      <c r="N2076" s="1" t="str">
        <f t="array" ref="N2076">_xlfn.XLOOKUP(L2076,Cinemas_data!$A$1:$A$49,Cinemas_data!$C$1:$C$49,"not Found")</f>
        <v>Mumbai</v>
      </c>
      <c r="O2076" s="1">
        <f t="array" ref="O2076">_xlfn.XLOOKUP(A2076,Booking_data!$A$1:$A$6001,Booking_data!$H$1:$H$6001,"not found")</f>
        <v>3</v>
      </c>
      <c r="P2076" s="1">
        <f t="array" ref="P2076">_xlfn.XLOOKUP(A2076,Booking_data!$A$1:$A$6001,Booking_data!$I$1:$I$6001,"not Found")</f>
        <v>280</v>
      </c>
      <c r="Q2076" s="1">
        <f t="shared" si="3"/>
        <v>840</v>
      </c>
      <c r="R2076" s="1" t="str">
        <f t="array" ref="R2076">_xlfn.XLOOKUP(A2076,Booking_data!$A$1:$A$6001,Booking_data!$L$1:$L$6001,"Not Found")</f>
        <v>Credit Card</v>
      </c>
      <c r="S2076" s="1">
        <f t="array" ref="S2076">_xlfn.XLOOKUP(A2076,Booking_data!$A$1:$A$6001,Booking_data!$N$1:$N$6001,"not Found")</f>
        <v>29</v>
      </c>
      <c r="T2076" s="1" t="str">
        <f t="array" ref="T2076">_xlfn.XLOOKUP(A2076,Booking_data!$A$1:$A$6001,Booking_data!$O$1:$O$6001,"Not Found")</f>
        <v>Male</v>
      </c>
      <c r="U2076" s="1" t="str">
        <f t="shared" si="4"/>
        <v>Youngster</v>
      </c>
      <c r="V2076" s="1" t="str">
        <f t="shared" si="5"/>
        <v>Medium Booking</v>
      </c>
    </row>
    <row r="2077" ht="15.75" customHeight="1">
      <c r="A2077" s="1" t="s">
        <v>2391</v>
      </c>
      <c r="B2077" s="6">
        <v>46046.0</v>
      </c>
      <c r="C2077" s="6">
        <v>46050.0</v>
      </c>
      <c r="D2077" s="7">
        <v>0.53125</v>
      </c>
      <c r="E2077" s="1" t="str">
        <f t="shared" si="1"/>
        <v>Weekend</v>
      </c>
      <c r="F2077" s="1" t="str">
        <f t="shared" si="2"/>
        <v>Jan</v>
      </c>
      <c r="G2077" s="1" t="str">
        <f t="array" ref="G2077">_xlfn.XLOOKUP(A2077,Booking_data!$A$1:$A$6001,Booking_data!$D$1:$D$6001,"not found")</f>
        <v>M003</v>
      </c>
      <c r="H2077" s="1" t="str">
        <f t="array" ref="H2077">_xlfn.XLOOKUP(G2077,Movies_data!$A$1:$A$41,Movies_data!$B$1:$B$41,"not found")</f>
        <v>Vikram</v>
      </c>
      <c r="I2077" s="1" t="str">
        <f t="array" ref="I2077">_xlfn.XLOOKUP(G2077,Movies_data!$A$1:$A$41,Movies_data!$D$1:$D$41,"not found")</f>
        <v>Action</v>
      </c>
      <c r="J2077" s="1" t="str">
        <f t="array" ref="J2077">_xlfn.XLOOKUP(G2077,Movies_data!$A$1:$A$41,Movies_data!$C$1:$C$41,"not found")</f>
        <v>Tamil</v>
      </c>
      <c r="K2077" s="1">
        <f t="array" ref="K2077">_xlfn.XLOOKUP(G2077,Movies_data!$A$1:$A$41,Movies_data!$H$1:$H$41,"Not Found")</f>
        <v>8.3</v>
      </c>
      <c r="L2077" s="1" t="str">
        <f t="array" ref="L2077">_xlfn.XLOOKUP(A2077,Booking_data!$A$1:$A$6001,Booking_data!$E$1:$E$6001,"not Found")</f>
        <v>C022</v>
      </c>
      <c r="M2077" s="1" t="str">
        <f t="array" ref="M2077">_xlfn.XLOOKUP(L2077,Cinemas_data!$A$1:$A$49,Cinemas_data!$I$1:$I$49,"not Found")</f>
        <v>#NAME?</v>
      </c>
      <c r="N2077" s="1" t="str">
        <f t="array" ref="N2077">_xlfn.XLOOKUP(L2077,Cinemas_data!$A$1:$A$49,Cinemas_data!$C$1:$C$49,"not Found")</f>
        <v>Coimbatore</v>
      </c>
      <c r="O2077" s="1">
        <f t="array" ref="O2077">_xlfn.XLOOKUP(A2077,Booking_data!$A$1:$A$6001,Booking_data!$H$1:$H$6001,"not found")</f>
        <v>4</v>
      </c>
      <c r="P2077" s="1">
        <f t="array" ref="P2077">_xlfn.XLOOKUP(A2077,Booking_data!$A$1:$A$6001,Booking_data!$I$1:$I$6001,"not Found")</f>
        <v>380</v>
      </c>
      <c r="Q2077" s="1">
        <f t="shared" si="3"/>
        <v>1520</v>
      </c>
      <c r="R2077" s="1" t="str">
        <f t="array" ref="R2077">_xlfn.XLOOKUP(A2077,Booking_data!$A$1:$A$6001,Booking_data!$L$1:$L$6001,"Not Found")</f>
        <v>Credit Card</v>
      </c>
      <c r="S2077" s="1">
        <f t="array" ref="S2077">_xlfn.XLOOKUP(A2077,Booking_data!$A$1:$A$6001,Booking_data!$N$1:$N$6001,"not Found")</f>
        <v>57</v>
      </c>
      <c r="T2077" s="1" t="str">
        <f t="array" ref="T2077">_xlfn.XLOOKUP(A2077,Booking_data!$A$1:$A$6001,Booking_data!$O$1:$O$6001,"Not Found")</f>
        <v>Female</v>
      </c>
      <c r="U2077" s="1" t="str">
        <f t="shared" si="4"/>
        <v>Above 45</v>
      </c>
      <c r="V2077" s="1" t="str">
        <f t="shared" si="5"/>
        <v>Medium Booking</v>
      </c>
    </row>
    <row r="2078" ht="15.75" customHeight="1">
      <c r="A2078" s="1" t="s">
        <v>2392</v>
      </c>
      <c r="B2078" s="6">
        <v>46098.0</v>
      </c>
      <c r="C2078" s="6">
        <v>46098.0</v>
      </c>
      <c r="D2078" s="7">
        <v>0.6458333333333334</v>
      </c>
      <c r="E2078" s="1" t="str">
        <f t="shared" si="1"/>
        <v>Weekday</v>
      </c>
      <c r="F2078" s="1" t="str">
        <f t="shared" si="2"/>
        <v>Mar</v>
      </c>
      <c r="G2078" s="1" t="str">
        <f t="array" ref="G2078">_xlfn.XLOOKUP(A2078,Booking_data!$A$1:$A$6001,Booking_data!$D$1:$D$6001,"not found")</f>
        <v>M010</v>
      </c>
      <c r="H2078" s="1" t="str">
        <f t="array" ref="H2078">_xlfn.XLOOKUP(G2078,Movies_data!$A$1:$A$41,Movies_data!$B$1:$B$41,"not found")</f>
        <v>Captain Miller</v>
      </c>
      <c r="I2078" s="1" t="str">
        <f t="array" ref="I2078">_xlfn.XLOOKUP(G2078,Movies_data!$A$1:$A$41,Movies_data!$D$1:$D$41,"not found")</f>
        <v>Action</v>
      </c>
      <c r="J2078" s="1" t="str">
        <f t="array" ref="J2078">_xlfn.XLOOKUP(G2078,Movies_data!$A$1:$A$41,Movies_data!$C$1:$C$41,"not found")</f>
        <v>Tamil</v>
      </c>
      <c r="K2078" s="1">
        <f t="array" ref="K2078">_xlfn.XLOOKUP(G2078,Movies_data!$A$1:$A$41,Movies_data!$H$1:$H$41,"Not Found")</f>
        <v>7</v>
      </c>
      <c r="L2078" s="1" t="str">
        <f t="array" ref="L2078">_xlfn.XLOOKUP(A2078,Booking_data!$A$1:$A$6001,Booking_data!$E$1:$E$6001,"not Found")</f>
        <v>C152</v>
      </c>
      <c r="M2078" s="1" t="str">
        <f t="array" ref="M2078">_xlfn.XLOOKUP(L2078,Cinemas_data!$A$1:$A$49,Cinemas_data!$I$1:$I$49,"not Found")</f>
        <v>#NAME?</v>
      </c>
      <c r="N2078" s="1" t="str">
        <f t="array" ref="N2078">_xlfn.XLOOKUP(L2078,Cinemas_data!$A$1:$A$49,Cinemas_data!$C$1:$C$49,"not Found")</f>
        <v>Kochi</v>
      </c>
      <c r="O2078" s="1">
        <f t="array" ref="O2078">_xlfn.XLOOKUP(A2078,Booking_data!$A$1:$A$6001,Booking_data!$H$1:$H$6001,"not found")</f>
        <v>3</v>
      </c>
      <c r="P2078" s="1">
        <f t="array" ref="P2078">_xlfn.XLOOKUP(A2078,Booking_data!$A$1:$A$6001,Booking_data!$I$1:$I$6001,"not Found")</f>
        <v>260</v>
      </c>
      <c r="Q2078" s="1">
        <f t="shared" si="3"/>
        <v>780</v>
      </c>
      <c r="R2078" s="1" t="str">
        <f t="array" ref="R2078">_xlfn.XLOOKUP(A2078,Booking_data!$A$1:$A$6001,Booking_data!$L$1:$L$6001,"Not Found")</f>
        <v>Credit Card</v>
      </c>
      <c r="S2078" s="1">
        <f t="array" ref="S2078">_xlfn.XLOOKUP(A2078,Booking_data!$A$1:$A$6001,Booking_data!$N$1:$N$6001,"not Found")</f>
        <v>30</v>
      </c>
      <c r="T2078" s="1" t="str">
        <f t="array" ref="T2078">_xlfn.XLOOKUP(A2078,Booking_data!$A$1:$A$6001,Booking_data!$O$1:$O$6001,"Not Found")</f>
        <v>Female</v>
      </c>
      <c r="U2078" s="1" t="str">
        <f t="shared" si="4"/>
        <v>Middle Age</v>
      </c>
      <c r="V2078" s="1" t="str">
        <f t="shared" si="5"/>
        <v>Medium Booking</v>
      </c>
    </row>
    <row r="2079" ht="15.75" customHeight="1">
      <c r="A2079" s="1" t="s">
        <v>2393</v>
      </c>
      <c r="B2079" s="6">
        <v>46143.0</v>
      </c>
      <c r="C2079" s="6">
        <v>46148.0</v>
      </c>
      <c r="D2079" s="7">
        <v>0.8854166666666666</v>
      </c>
      <c r="E2079" s="1" t="str">
        <f t="shared" si="1"/>
        <v>Weekday</v>
      </c>
      <c r="F2079" s="1" t="str">
        <f t="shared" si="2"/>
        <v>May</v>
      </c>
      <c r="G2079" s="1" t="str">
        <f t="array" ref="G2079">_xlfn.XLOOKUP(A2079,Booking_data!$A$1:$A$6001,Booking_data!$D$1:$D$6001,"not found")</f>
        <v>M003</v>
      </c>
      <c r="H2079" s="1" t="str">
        <f t="array" ref="H2079">_xlfn.XLOOKUP(G2079,Movies_data!$A$1:$A$41,Movies_data!$B$1:$B$41,"not found")</f>
        <v>Vikram</v>
      </c>
      <c r="I2079" s="1" t="str">
        <f t="array" ref="I2079">_xlfn.XLOOKUP(G2079,Movies_data!$A$1:$A$41,Movies_data!$D$1:$D$41,"not found")</f>
        <v>Action</v>
      </c>
      <c r="J2079" s="1" t="str">
        <f t="array" ref="J2079">_xlfn.XLOOKUP(G2079,Movies_data!$A$1:$A$41,Movies_data!$C$1:$C$41,"not found")</f>
        <v>Tamil</v>
      </c>
      <c r="K2079" s="1">
        <f t="array" ref="K2079">_xlfn.XLOOKUP(G2079,Movies_data!$A$1:$A$41,Movies_data!$H$1:$H$41,"Not Found")</f>
        <v>8.3</v>
      </c>
      <c r="L2079" s="1" t="str">
        <f t="array" ref="L2079">_xlfn.XLOOKUP(A2079,Booking_data!$A$1:$A$6001,Booking_data!$E$1:$E$6001,"not Found")</f>
        <v>C163</v>
      </c>
      <c r="M2079" s="1" t="str">
        <f t="array" ref="M2079">_xlfn.XLOOKUP(L2079,Cinemas_data!$A$1:$A$49,Cinemas_data!$I$1:$I$49,"not Found")</f>
        <v>#NAME?</v>
      </c>
      <c r="N2079" s="1" t="str">
        <f t="array" ref="N2079">_xlfn.XLOOKUP(L2079,Cinemas_data!$A$1:$A$49,Cinemas_data!$C$1:$C$49,"not Found")</f>
        <v>Thiruvananthapuram</v>
      </c>
      <c r="O2079" s="1">
        <f t="array" ref="O2079">_xlfn.XLOOKUP(A2079,Booking_data!$A$1:$A$6001,Booking_data!$H$1:$H$6001,"not found")</f>
        <v>2</v>
      </c>
      <c r="P2079" s="1">
        <f t="array" ref="P2079">_xlfn.XLOOKUP(A2079,Booking_data!$A$1:$A$6001,Booking_data!$I$1:$I$6001,"not Found")</f>
        <v>360</v>
      </c>
      <c r="Q2079" s="1">
        <f t="shared" si="3"/>
        <v>720</v>
      </c>
      <c r="R2079" s="1" t="str">
        <f t="array" ref="R2079">_xlfn.XLOOKUP(A2079,Booking_data!$A$1:$A$6001,Booking_data!$L$1:$L$6001,"Not Found")</f>
        <v>Debit Card</v>
      </c>
      <c r="S2079" s="1">
        <f t="array" ref="S2079">_xlfn.XLOOKUP(A2079,Booking_data!$A$1:$A$6001,Booking_data!$N$1:$N$6001,"not Found")</f>
        <v>20</v>
      </c>
      <c r="T2079" s="1" t="str">
        <f t="array" ref="T2079">_xlfn.XLOOKUP(A2079,Booking_data!$A$1:$A$6001,Booking_data!$O$1:$O$6001,"Not Found")</f>
        <v>Female</v>
      </c>
      <c r="U2079" s="1" t="str">
        <f t="shared" si="4"/>
        <v>Youngster</v>
      </c>
      <c r="V2079" s="1" t="str">
        <f t="shared" si="5"/>
        <v>Low Booking</v>
      </c>
    </row>
    <row r="2080" ht="15.75" customHeight="1">
      <c r="A2080" s="1" t="s">
        <v>2394</v>
      </c>
      <c r="B2080" s="6">
        <v>46095.0</v>
      </c>
      <c r="C2080" s="6">
        <v>46098.0</v>
      </c>
      <c r="D2080" s="7">
        <v>0.3958333333333333</v>
      </c>
      <c r="E2080" s="1" t="str">
        <f t="shared" si="1"/>
        <v>Weekend</v>
      </c>
      <c r="F2080" s="1" t="str">
        <f t="shared" si="2"/>
        <v>Mar</v>
      </c>
      <c r="G2080" s="1" t="str">
        <f t="array" ref="G2080">_xlfn.XLOOKUP(A2080,Booking_data!$A$1:$A$6001,Booking_data!$D$1:$D$6001,"not found")</f>
        <v>M027</v>
      </c>
      <c r="H2080" s="1" t="str">
        <f t="array" ref="H2080">_xlfn.XLOOKUP(G2080,Movies_data!$A$1:$A$41,Movies_data!$B$1:$B$41,"not found")</f>
        <v>KGF Chapter 2</v>
      </c>
      <c r="I2080" s="1" t="str">
        <f t="array" ref="I2080">_xlfn.XLOOKUP(G2080,Movies_data!$A$1:$A$41,Movies_data!$D$1:$D$41,"not found")</f>
        <v>Action</v>
      </c>
      <c r="J2080" s="1" t="str">
        <f t="array" ref="J2080">_xlfn.XLOOKUP(G2080,Movies_data!$A$1:$A$41,Movies_data!$C$1:$C$41,"not found")</f>
        <v>Kannada</v>
      </c>
      <c r="K2080" s="1">
        <f t="array" ref="K2080">_xlfn.XLOOKUP(G2080,Movies_data!$A$1:$A$41,Movies_data!$H$1:$H$41,"Not Found")</f>
        <v>8.3</v>
      </c>
      <c r="L2080" s="1" t="str">
        <f t="array" ref="L2080">_xlfn.XLOOKUP(A2080,Booking_data!$A$1:$A$6001,Booking_data!$E$1:$E$6001,"not Found")</f>
        <v>C043</v>
      </c>
      <c r="M2080" s="1" t="str">
        <f t="array" ref="M2080">_xlfn.XLOOKUP(L2080,Cinemas_data!$A$1:$A$49,Cinemas_data!$I$1:$I$49,"not Found")</f>
        <v>#NAME?</v>
      </c>
      <c r="N2080" s="1" t="str">
        <f t="array" ref="N2080">_xlfn.XLOOKUP(L2080,Cinemas_data!$A$1:$A$49,Cinemas_data!$C$1:$C$49,"not Found")</f>
        <v>Salem</v>
      </c>
      <c r="O2080" s="1">
        <f t="array" ref="O2080">_xlfn.XLOOKUP(A2080,Booking_data!$A$1:$A$6001,Booking_data!$H$1:$H$6001,"not found")</f>
        <v>5</v>
      </c>
      <c r="P2080" s="1">
        <f t="array" ref="P2080">_xlfn.XLOOKUP(A2080,Booking_data!$A$1:$A$6001,Booking_data!$I$1:$I$6001,"not Found")</f>
        <v>280</v>
      </c>
      <c r="Q2080" s="1">
        <f t="shared" si="3"/>
        <v>1400</v>
      </c>
      <c r="R2080" s="1" t="str">
        <f t="array" ref="R2080">_xlfn.XLOOKUP(A2080,Booking_data!$A$1:$A$6001,Booking_data!$L$1:$L$6001,"Not Found")</f>
        <v>Debit Card</v>
      </c>
      <c r="S2080" s="1">
        <f t="array" ref="S2080">_xlfn.XLOOKUP(A2080,Booking_data!$A$1:$A$6001,Booking_data!$N$1:$N$6001,"not Found")</f>
        <v>39</v>
      </c>
      <c r="T2080" s="1" t="str">
        <f t="array" ref="T2080">_xlfn.XLOOKUP(A2080,Booking_data!$A$1:$A$6001,Booking_data!$O$1:$O$6001,"Not Found")</f>
        <v>Male</v>
      </c>
      <c r="U2080" s="1" t="str">
        <f t="shared" si="4"/>
        <v>Middle Age</v>
      </c>
      <c r="V2080" s="1" t="str">
        <f t="shared" si="5"/>
        <v>High Booking</v>
      </c>
    </row>
    <row r="2081" ht="15.75" customHeight="1">
      <c r="A2081" s="1" t="s">
        <v>2395</v>
      </c>
      <c r="B2081" s="6">
        <v>46028.0</v>
      </c>
      <c r="C2081" s="6">
        <v>46033.0</v>
      </c>
      <c r="D2081" s="7">
        <v>0.9375</v>
      </c>
      <c r="E2081" s="1" t="str">
        <f t="shared" si="1"/>
        <v>Weekday</v>
      </c>
      <c r="F2081" s="1" t="str">
        <f t="shared" si="2"/>
        <v>Jan</v>
      </c>
      <c r="G2081" s="1" t="str">
        <f t="array" ref="G2081">_xlfn.XLOOKUP(A2081,Booking_data!$A$1:$A$6001,Booking_data!$D$1:$D$6001,"not found")</f>
        <v>M005</v>
      </c>
      <c r="H2081" s="1" t="str">
        <f t="array" ref="H2081">_xlfn.XLOOKUP(G2081,Movies_data!$A$1:$A$41,Movies_data!$B$1:$B$41,"not found")</f>
        <v>Ponniyin Selvan II</v>
      </c>
      <c r="I2081" s="1" t="str">
        <f t="array" ref="I2081">_xlfn.XLOOKUP(G2081,Movies_data!$A$1:$A$41,Movies_data!$D$1:$D$41,"not found")</f>
        <v>Drama</v>
      </c>
      <c r="J2081" s="1" t="str">
        <f t="array" ref="J2081">_xlfn.XLOOKUP(G2081,Movies_data!$A$1:$A$41,Movies_data!$C$1:$C$41,"not found")</f>
        <v>Tamil</v>
      </c>
      <c r="K2081" s="1">
        <f t="array" ref="K2081">_xlfn.XLOOKUP(G2081,Movies_data!$A$1:$A$41,Movies_data!$H$1:$H$41,"Not Found")</f>
        <v>7.3</v>
      </c>
      <c r="L2081" s="1" t="str">
        <f t="array" ref="L2081">_xlfn.XLOOKUP(A2081,Booking_data!$A$1:$A$6001,Booking_data!$E$1:$E$6001,"not Found")</f>
        <v>C123</v>
      </c>
      <c r="M2081" s="1" t="str">
        <f t="array" ref="M2081">_xlfn.XLOOKUP(L2081,Cinemas_data!$A$1:$A$49,Cinemas_data!$I$1:$I$49,"not Found")</f>
        <v>#NAME?</v>
      </c>
      <c r="N2081" s="1" t="str">
        <f t="array" ref="N2081">_xlfn.XLOOKUP(L2081,Cinemas_data!$A$1:$A$49,Cinemas_data!$C$1:$C$49,"not Found")</f>
        <v>Noida</v>
      </c>
      <c r="O2081" s="1">
        <f t="array" ref="O2081">_xlfn.XLOOKUP(A2081,Booking_data!$A$1:$A$6001,Booking_data!$H$1:$H$6001,"not found")</f>
        <v>4</v>
      </c>
      <c r="P2081" s="1">
        <f t="array" ref="P2081">_xlfn.XLOOKUP(A2081,Booking_data!$A$1:$A$6001,Booking_data!$I$1:$I$6001,"not Found")</f>
        <v>400</v>
      </c>
      <c r="Q2081" s="1">
        <f t="shared" si="3"/>
        <v>1600</v>
      </c>
      <c r="R2081" s="1" t="str">
        <f t="array" ref="R2081">_xlfn.XLOOKUP(A2081,Booking_data!$A$1:$A$6001,Booking_data!$L$1:$L$6001,"Not Found")</f>
        <v>Credit Card</v>
      </c>
      <c r="S2081" s="1">
        <f t="array" ref="S2081">_xlfn.XLOOKUP(A2081,Booking_data!$A$1:$A$6001,Booking_data!$N$1:$N$6001,"not Found")</f>
        <v>48</v>
      </c>
      <c r="T2081" s="1" t="str">
        <f t="array" ref="T2081">_xlfn.XLOOKUP(A2081,Booking_data!$A$1:$A$6001,Booking_data!$O$1:$O$6001,"Not Found")</f>
        <v>Other</v>
      </c>
      <c r="U2081" s="1" t="str">
        <f t="shared" si="4"/>
        <v>Above 45</v>
      </c>
      <c r="V2081" s="1" t="str">
        <f t="shared" si="5"/>
        <v>Medium Booking</v>
      </c>
    </row>
    <row r="2082" ht="15.75" customHeight="1">
      <c r="A2082" s="1" t="s">
        <v>2396</v>
      </c>
      <c r="B2082" s="6">
        <v>46177.0</v>
      </c>
      <c r="C2082" s="6">
        <v>46183.0</v>
      </c>
      <c r="D2082" s="7">
        <v>0.3958333333333333</v>
      </c>
      <c r="E2082" s="1" t="str">
        <f t="shared" si="1"/>
        <v>Weekday</v>
      </c>
      <c r="F2082" s="1" t="str">
        <f t="shared" si="2"/>
        <v>Jun</v>
      </c>
      <c r="G2082" s="1" t="str">
        <f t="array" ref="G2082">_xlfn.XLOOKUP(A2082,Booking_data!$A$1:$A$6001,Booking_data!$D$1:$D$6001,"not found")</f>
        <v>M008</v>
      </c>
      <c r="H2082" s="1" t="str">
        <f t="array" ref="H2082">_xlfn.XLOOKUP(G2082,Movies_data!$A$1:$A$41,Movies_data!$B$1:$B$41,"not found")</f>
        <v>Love Today</v>
      </c>
      <c r="I2082" s="1" t="str">
        <f t="array" ref="I2082">_xlfn.XLOOKUP(G2082,Movies_data!$A$1:$A$41,Movies_data!$D$1:$D$41,"not found")</f>
        <v>Romance</v>
      </c>
      <c r="J2082" s="1" t="str">
        <f t="array" ref="J2082">_xlfn.XLOOKUP(G2082,Movies_data!$A$1:$A$41,Movies_data!$C$1:$C$41,"not found")</f>
        <v>Tamil</v>
      </c>
      <c r="K2082" s="1">
        <f t="array" ref="K2082">_xlfn.XLOOKUP(G2082,Movies_data!$A$1:$A$41,Movies_data!$H$1:$H$41,"Not Found")</f>
        <v>7.4</v>
      </c>
      <c r="L2082" s="1" t="str">
        <f t="array" ref="L2082">_xlfn.XLOOKUP(A2082,Booking_data!$A$1:$A$6001,Booking_data!$E$1:$E$6001,"not Found")</f>
        <v>C052</v>
      </c>
      <c r="M2082" s="1" t="str">
        <f t="array" ref="M2082">_xlfn.XLOOKUP(L2082,Cinemas_data!$A$1:$A$49,Cinemas_data!$I$1:$I$49,"not Found")</f>
        <v>#NAME?</v>
      </c>
      <c r="N2082" s="1" t="str">
        <f t="array" ref="N2082">_xlfn.XLOOKUP(L2082,Cinemas_data!$A$1:$A$49,Cinemas_data!$C$1:$C$49,"not Found")</f>
        <v>Bengaluru</v>
      </c>
      <c r="O2082" s="1">
        <f t="array" ref="O2082">_xlfn.XLOOKUP(A2082,Booking_data!$A$1:$A$6001,Booking_data!$H$1:$H$6001,"not found")</f>
        <v>3</v>
      </c>
      <c r="P2082" s="1">
        <f t="array" ref="P2082">_xlfn.XLOOKUP(A2082,Booking_data!$A$1:$A$6001,Booking_data!$I$1:$I$6001,"not Found")</f>
        <v>200</v>
      </c>
      <c r="Q2082" s="1">
        <f t="shared" si="3"/>
        <v>600</v>
      </c>
      <c r="R2082" s="1" t="str">
        <f t="array" ref="R2082">_xlfn.XLOOKUP(A2082,Booking_data!$A$1:$A$6001,Booking_data!$L$1:$L$6001,"Not Found")</f>
        <v>Net Banking</v>
      </c>
      <c r="S2082" s="1">
        <f t="array" ref="S2082">_xlfn.XLOOKUP(A2082,Booking_data!$A$1:$A$6001,Booking_data!$N$1:$N$6001,"not Found")</f>
        <v>39</v>
      </c>
      <c r="T2082" s="1" t="str">
        <f t="array" ref="T2082">_xlfn.XLOOKUP(A2082,Booking_data!$A$1:$A$6001,Booking_data!$O$1:$O$6001,"Not Found")</f>
        <v>Male</v>
      </c>
      <c r="U2082" s="1" t="str">
        <f t="shared" si="4"/>
        <v>Middle Age</v>
      </c>
      <c r="V2082" s="1" t="str">
        <f t="shared" si="5"/>
        <v>Medium Booking</v>
      </c>
    </row>
    <row r="2083" ht="15.75" customHeight="1">
      <c r="A2083" s="1" t="s">
        <v>2397</v>
      </c>
      <c r="B2083" s="6">
        <v>46024.0</v>
      </c>
      <c r="C2083" s="6">
        <v>46024.0</v>
      </c>
      <c r="D2083" s="7">
        <v>0.6458333333333334</v>
      </c>
      <c r="E2083" s="1" t="str">
        <f t="shared" si="1"/>
        <v>Weekday</v>
      </c>
      <c r="F2083" s="1" t="str">
        <f t="shared" si="2"/>
        <v>Jan</v>
      </c>
      <c r="G2083" s="1" t="str">
        <f t="array" ref="G2083">_xlfn.XLOOKUP(A2083,Booking_data!$A$1:$A$6001,Booking_data!$D$1:$D$6001,"not found")</f>
        <v>M029</v>
      </c>
      <c r="H2083" s="1" t="str">
        <f t="array" ref="H2083">_xlfn.XLOOKUP(G2083,Movies_data!$A$1:$A$41,Movies_data!$B$1:$B$41,"not found")</f>
        <v>777 Charlie</v>
      </c>
      <c r="I2083" s="1" t="str">
        <f t="array" ref="I2083">_xlfn.XLOOKUP(G2083,Movies_data!$A$1:$A$41,Movies_data!$D$1:$D$41,"not found")</f>
        <v>Adventure</v>
      </c>
      <c r="J2083" s="1" t="str">
        <f t="array" ref="J2083">_xlfn.XLOOKUP(G2083,Movies_data!$A$1:$A$41,Movies_data!$C$1:$C$41,"not found")</f>
        <v>Kannada</v>
      </c>
      <c r="K2083" s="1">
        <f t="array" ref="K2083">_xlfn.XLOOKUP(G2083,Movies_data!$A$1:$A$41,Movies_data!$H$1:$H$41,"Not Found")</f>
        <v>8.7</v>
      </c>
      <c r="L2083" s="1" t="str">
        <f t="array" ref="L2083">_xlfn.XLOOKUP(A2083,Booking_data!$A$1:$A$6001,Booking_data!$E$1:$E$6001,"not Found")</f>
        <v>C132</v>
      </c>
      <c r="M2083" s="1" t="str">
        <f t="array" ref="M2083">_xlfn.XLOOKUP(L2083,Cinemas_data!$A$1:$A$49,Cinemas_data!$I$1:$I$49,"not Found")</f>
        <v>#NAME?</v>
      </c>
      <c r="N2083" s="1" t="str">
        <f t="array" ref="N2083">_xlfn.XLOOKUP(L2083,Cinemas_data!$A$1:$A$49,Cinemas_data!$C$1:$C$49,"not Found")</f>
        <v>Kolkata</v>
      </c>
      <c r="O2083" s="1">
        <f t="array" ref="O2083">_xlfn.XLOOKUP(A2083,Booking_data!$A$1:$A$6001,Booking_data!$H$1:$H$6001,"not found")</f>
        <v>2</v>
      </c>
      <c r="P2083" s="1">
        <f t="array" ref="P2083">_xlfn.XLOOKUP(A2083,Booking_data!$A$1:$A$6001,Booking_data!$I$1:$I$6001,"not Found")</f>
        <v>180</v>
      </c>
      <c r="Q2083" s="1">
        <f t="shared" si="3"/>
        <v>360</v>
      </c>
      <c r="R2083" s="1" t="str">
        <f t="array" ref="R2083">_xlfn.XLOOKUP(A2083,Booking_data!$A$1:$A$6001,Booking_data!$L$1:$L$6001,"Not Found")</f>
        <v>Wallet</v>
      </c>
      <c r="S2083" s="1">
        <f t="array" ref="S2083">_xlfn.XLOOKUP(A2083,Booking_data!$A$1:$A$6001,Booking_data!$N$1:$N$6001,"not Found")</f>
        <v>31</v>
      </c>
      <c r="T2083" s="1" t="str">
        <f t="array" ref="T2083">_xlfn.XLOOKUP(A2083,Booking_data!$A$1:$A$6001,Booking_data!$O$1:$O$6001,"Not Found")</f>
        <v>Other</v>
      </c>
      <c r="U2083" s="1" t="str">
        <f t="shared" si="4"/>
        <v>Middle Age</v>
      </c>
      <c r="V2083" s="1" t="str">
        <f t="shared" si="5"/>
        <v>Low Booking</v>
      </c>
    </row>
    <row r="2084" ht="15.75" customHeight="1">
      <c r="A2084" s="1" t="s">
        <v>2398</v>
      </c>
      <c r="B2084" s="6">
        <v>46193.0</v>
      </c>
      <c r="C2084" s="6">
        <v>46199.0</v>
      </c>
      <c r="D2084" s="7">
        <v>0.3958333333333333</v>
      </c>
      <c r="E2084" s="1" t="str">
        <f t="shared" si="1"/>
        <v>Weekend</v>
      </c>
      <c r="F2084" s="1" t="str">
        <f t="shared" si="2"/>
        <v>Jun</v>
      </c>
      <c r="G2084" s="1" t="str">
        <f t="array" ref="G2084">_xlfn.XLOOKUP(A2084,Booking_data!$A$1:$A$6001,Booking_data!$D$1:$D$6001,"not found")</f>
        <v>M016</v>
      </c>
      <c r="H2084" s="1" t="str">
        <f t="array" ref="H2084">_xlfn.XLOOKUP(G2084,Movies_data!$A$1:$A$41,Movies_data!$B$1:$B$41,"not found")</f>
        <v>Arjun Reddy</v>
      </c>
      <c r="I2084" s="1" t="str">
        <f t="array" ref="I2084">_xlfn.XLOOKUP(G2084,Movies_data!$A$1:$A$41,Movies_data!$D$1:$D$41,"not found")</f>
        <v>Drama</v>
      </c>
      <c r="J2084" s="1" t="str">
        <f t="array" ref="J2084">_xlfn.XLOOKUP(G2084,Movies_data!$A$1:$A$41,Movies_data!$C$1:$C$41,"not found")</f>
        <v>Telugu</v>
      </c>
      <c r="K2084" s="1">
        <f t="array" ref="K2084">_xlfn.XLOOKUP(G2084,Movies_data!$A$1:$A$41,Movies_data!$H$1:$H$41,"Not Found")</f>
        <v>7.7</v>
      </c>
      <c r="L2084" s="1" t="str">
        <f t="array" ref="L2084">_xlfn.XLOOKUP(A2084,Booking_data!$A$1:$A$6001,Booking_data!$E$1:$E$6001,"not Found")</f>
        <v>C101</v>
      </c>
      <c r="M2084" s="1" t="str">
        <f t="array" ref="M2084">_xlfn.XLOOKUP(L2084,Cinemas_data!$A$1:$A$49,Cinemas_data!$I$1:$I$49,"not Found")</f>
        <v>#NAME?</v>
      </c>
      <c r="N2084" s="1" t="str">
        <f t="array" ref="N2084">_xlfn.XLOOKUP(L2084,Cinemas_data!$A$1:$A$49,Cinemas_data!$C$1:$C$49,"not Found")</f>
        <v>Pune</v>
      </c>
      <c r="O2084" s="1">
        <f t="array" ref="O2084">_xlfn.XLOOKUP(A2084,Booking_data!$A$1:$A$6001,Booking_data!$H$1:$H$6001,"not found")</f>
        <v>3</v>
      </c>
      <c r="P2084" s="1">
        <f t="array" ref="P2084">_xlfn.XLOOKUP(A2084,Booking_data!$A$1:$A$6001,Booking_data!$I$1:$I$6001,"not Found")</f>
        <v>260</v>
      </c>
      <c r="Q2084" s="1">
        <f t="shared" si="3"/>
        <v>780</v>
      </c>
      <c r="R2084" s="1" t="str">
        <f t="array" ref="R2084">_xlfn.XLOOKUP(A2084,Booking_data!$A$1:$A$6001,Booking_data!$L$1:$L$6001,"Not Found")</f>
        <v>UPI</v>
      </c>
      <c r="S2084" s="1">
        <f t="array" ref="S2084">_xlfn.XLOOKUP(A2084,Booking_data!$A$1:$A$6001,Booking_data!$N$1:$N$6001,"not Found")</f>
        <v>47</v>
      </c>
      <c r="T2084" s="1" t="str">
        <f t="array" ref="T2084">_xlfn.XLOOKUP(A2084,Booking_data!$A$1:$A$6001,Booking_data!$O$1:$O$6001,"Not Found")</f>
        <v>Female</v>
      </c>
      <c r="U2084" s="1" t="str">
        <f t="shared" si="4"/>
        <v>Above 45</v>
      </c>
      <c r="V2084" s="1" t="str">
        <f t="shared" si="5"/>
        <v>Medium Booking</v>
      </c>
    </row>
    <row r="2085" ht="15.75" customHeight="1">
      <c r="A2085" s="1" t="s">
        <v>2399</v>
      </c>
      <c r="B2085" s="6">
        <v>46133.0</v>
      </c>
      <c r="C2085" s="6">
        <v>46133.0</v>
      </c>
      <c r="D2085" s="7">
        <v>0.8854166666666666</v>
      </c>
      <c r="E2085" s="1" t="str">
        <f t="shared" si="1"/>
        <v>Weekday</v>
      </c>
      <c r="F2085" s="1" t="str">
        <f t="shared" si="2"/>
        <v>Apr</v>
      </c>
      <c r="G2085" s="1" t="str">
        <f t="array" ref="G2085">_xlfn.XLOOKUP(A2085,Booking_data!$A$1:$A$6001,Booking_data!$D$1:$D$6001,"not found")</f>
        <v>M003</v>
      </c>
      <c r="H2085" s="1" t="str">
        <f t="array" ref="H2085">_xlfn.XLOOKUP(G2085,Movies_data!$A$1:$A$41,Movies_data!$B$1:$B$41,"not found")</f>
        <v>Vikram</v>
      </c>
      <c r="I2085" s="1" t="str">
        <f t="array" ref="I2085">_xlfn.XLOOKUP(G2085,Movies_data!$A$1:$A$41,Movies_data!$D$1:$D$41,"not found")</f>
        <v>Action</v>
      </c>
      <c r="J2085" s="1" t="str">
        <f t="array" ref="J2085">_xlfn.XLOOKUP(G2085,Movies_data!$A$1:$A$41,Movies_data!$C$1:$C$41,"not found")</f>
        <v>Tamil</v>
      </c>
      <c r="K2085" s="1">
        <f t="array" ref="K2085">_xlfn.XLOOKUP(G2085,Movies_data!$A$1:$A$41,Movies_data!$H$1:$H$41,"Not Found")</f>
        <v>8.3</v>
      </c>
      <c r="L2085" s="1" t="str">
        <f t="array" ref="L2085">_xlfn.XLOOKUP(A2085,Booking_data!$A$1:$A$6001,Booking_data!$E$1:$E$6001,"not Found")</f>
        <v>C062</v>
      </c>
      <c r="M2085" s="1" t="str">
        <f t="array" ref="M2085">_xlfn.XLOOKUP(L2085,Cinemas_data!$A$1:$A$49,Cinemas_data!$I$1:$I$49,"not Found")</f>
        <v>#NAME?</v>
      </c>
      <c r="N2085" s="1" t="str">
        <f t="array" ref="N2085">_xlfn.XLOOKUP(L2085,Cinemas_data!$A$1:$A$49,Cinemas_data!$C$1:$C$49,"not Found")</f>
        <v>Mysuru</v>
      </c>
      <c r="O2085" s="1">
        <f t="array" ref="O2085">_xlfn.XLOOKUP(A2085,Booking_data!$A$1:$A$6001,Booking_data!$H$1:$H$6001,"not found")</f>
        <v>3</v>
      </c>
      <c r="P2085" s="1">
        <f t="array" ref="P2085">_xlfn.XLOOKUP(A2085,Booking_data!$A$1:$A$6001,Booking_data!$I$1:$I$6001,"not Found")</f>
        <v>420</v>
      </c>
      <c r="Q2085" s="1">
        <f t="shared" si="3"/>
        <v>1260</v>
      </c>
      <c r="R2085" s="1" t="str">
        <f t="array" ref="R2085">_xlfn.XLOOKUP(A2085,Booking_data!$A$1:$A$6001,Booking_data!$L$1:$L$6001,"Not Found")</f>
        <v>Net Banking</v>
      </c>
      <c r="S2085" s="1">
        <f t="array" ref="S2085">_xlfn.XLOOKUP(A2085,Booking_data!$A$1:$A$6001,Booking_data!$N$1:$N$6001,"not Found")</f>
        <v>31</v>
      </c>
      <c r="T2085" s="1" t="str">
        <f t="array" ref="T2085">_xlfn.XLOOKUP(A2085,Booking_data!$A$1:$A$6001,Booking_data!$O$1:$O$6001,"Not Found")</f>
        <v>Male</v>
      </c>
      <c r="U2085" s="1" t="str">
        <f t="shared" si="4"/>
        <v>Middle Age</v>
      </c>
      <c r="V2085" s="1" t="str">
        <f t="shared" si="5"/>
        <v>Medium Booking</v>
      </c>
    </row>
    <row r="2086" ht="15.75" customHeight="1">
      <c r="A2086" s="1" t="s">
        <v>2400</v>
      </c>
      <c r="B2086" s="6">
        <v>46123.0</v>
      </c>
      <c r="C2086" s="6">
        <v>46130.0</v>
      </c>
      <c r="D2086" s="7">
        <v>0.9375</v>
      </c>
      <c r="E2086" s="1" t="str">
        <f t="shared" si="1"/>
        <v>Weekend</v>
      </c>
      <c r="F2086" s="1" t="str">
        <f t="shared" si="2"/>
        <v>Apr</v>
      </c>
      <c r="G2086" s="1" t="str">
        <f t="array" ref="G2086">_xlfn.XLOOKUP(A2086,Booking_data!$A$1:$A$6001,Booking_data!$D$1:$D$6001,"not found")</f>
        <v>M032</v>
      </c>
      <c r="H2086" s="1" t="str">
        <f t="array" ref="H2086">_xlfn.XLOOKUP(G2086,Movies_data!$A$1:$A$41,Movies_data!$B$1:$B$41,"not found")</f>
        <v>Premam</v>
      </c>
      <c r="I2086" s="1" t="str">
        <f t="array" ref="I2086">_xlfn.XLOOKUP(G2086,Movies_data!$A$1:$A$41,Movies_data!$D$1:$D$41,"not found")</f>
        <v>Romance</v>
      </c>
      <c r="J2086" s="1" t="str">
        <f t="array" ref="J2086">_xlfn.XLOOKUP(G2086,Movies_data!$A$1:$A$41,Movies_data!$C$1:$C$41,"not found")</f>
        <v>Malayalam</v>
      </c>
      <c r="K2086" s="1">
        <f t="array" ref="K2086">_xlfn.XLOOKUP(G2086,Movies_data!$A$1:$A$41,Movies_data!$H$1:$H$41,"Not Found")</f>
        <v>8.3</v>
      </c>
      <c r="L2086" s="1" t="str">
        <f t="array" ref="L2086">_xlfn.XLOOKUP(A2086,Booking_data!$A$1:$A$6001,Booking_data!$E$1:$E$6001,"not Found")</f>
        <v>C093</v>
      </c>
      <c r="M2086" s="1" t="str">
        <f t="array" ref="M2086">_xlfn.XLOOKUP(L2086,Cinemas_data!$A$1:$A$49,Cinemas_data!$I$1:$I$49,"not Found")</f>
        <v>#NAME?</v>
      </c>
      <c r="N2086" s="1" t="str">
        <f t="array" ref="N2086">_xlfn.XLOOKUP(L2086,Cinemas_data!$A$1:$A$49,Cinemas_data!$C$1:$C$49,"not Found")</f>
        <v>Mumbai</v>
      </c>
      <c r="O2086" s="1">
        <f t="array" ref="O2086">_xlfn.XLOOKUP(A2086,Booking_data!$A$1:$A$6001,Booking_data!$H$1:$H$6001,"not found")</f>
        <v>4</v>
      </c>
      <c r="P2086" s="1">
        <f t="array" ref="P2086">_xlfn.XLOOKUP(A2086,Booking_data!$A$1:$A$6001,Booking_data!$I$1:$I$6001,"not Found")</f>
        <v>320</v>
      </c>
      <c r="Q2086" s="1">
        <f t="shared" si="3"/>
        <v>1280</v>
      </c>
      <c r="R2086" s="1" t="str">
        <f t="array" ref="R2086">_xlfn.XLOOKUP(A2086,Booking_data!$A$1:$A$6001,Booking_data!$L$1:$L$6001,"Not Found")</f>
        <v>Net Banking</v>
      </c>
      <c r="S2086" s="1">
        <f t="array" ref="S2086">_xlfn.XLOOKUP(A2086,Booking_data!$A$1:$A$6001,Booking_data!$N$1:$N$6001,"not Found")</f>
        <v>52</v>
      </c>
      <c r="T2086" s="1" t="str">
        <f t="array" ref="T2086">_xlfn.XLOOKUP(A2086,Booking_data!$A$1:$A$6001,Booking_data!$O$1:$O$6001,"Not Found")</f>
        <v>Male</v>
      </c>
      <c r="U2086" s="1" t="str">
        <f t="shared" si="4"/>
        <v>Above 45</v>
      </c>
      <c r="V2086" s="1" t="str">
        <f t="shared" si="5"/>
        <v>Medium Booking</v>
      </c>
    </row>
    <row r="2087" ht="15.75" customHeight="1">
      <c r="A2087" s="1" t="s">
        <v>2401</v>
      </c>
      <c r="B2087" s="6">
        <v>46121.0</v>
      </c>
      <c r="C2087" s="6">
        <v>46128.0</v>
      </c>
      <c r="D2087" s="7">
        <v>0.6458333333333334</v>
      </c>
      <c r="E2087" s="1" t="str">
        <f t="shared" si="1"/>
        <v>Weekday</v>
      </c>
      <c r="F2087" s="1" t="str">
        <f t="shared" si="2"/>
        <v>Apr</v>
      </c>
      <c r="G2087" s="1" t="str">
        <f t="array" ref="G2087">_xlfn.XLOOKUP(A2087,Booking_data!$A$1:$A$6001,Booking_data!$D$1:$D$6001,"not found")</f>
        <v>M024</v>
      </c>
      <c r="H2087" s="1" t="str">
        <f t="array" ref="H2087">_xlfn.XLOOKUP(G2087,Movies_data!$A$1:$A$41,Movies_data!$B$1:$B$41,"not found")</f>
        <v>Bhool Bhulaiyaa 2</v>
      </c>
      <c r="I2087" s="1" t="str">
        <f t="array" ref="I2087">_xlfn.XLOOKUP(G2087,Movies_data!$A$1:$A$41,Movies_data!$D$1:$D$41,"not found")</f>
        <v>Comedy</v>
      </c>
      <c r="J2087" s="1" t="str">
        <f t="array" ref="J2087">_xlfn.XLOOKUP(G2087,Movies_data!$A$1:$A$41,Movies_data!$C$1:$C$41,"not found")</f>
        <v>Hindi</v>
      </c>
      <c r="K2087" s="1">
        <f t="array" ref="K2087">_xlfn.XLOOKUP(G2087,Movies_data!$A$1:$A$41,Movies_data!$H$1:$H$41,"Not Found")</f>
        <v>5.9</v>
      </c>
      <c r="L2087" s="1" t="str">
        <f t="array" ref="L2087">_xlfn.XLOOKUP(A2087,Booking_data!$A$1:$A$6001,Booking_data!$E$1:$E$6001,"not Found")</f>
        <v>C062</v>
      </c>
      <c r="M2087" s="1" t="str">
        <f t="array" ref="M2087">_xlfn.XLOOKUP(L2087,Cinemas_data!$A$1:$A$49,Cinemas_data!$I$1:$I$49,"not Found")</f>
        <v>#NAME?</v>
      </c>
      <c r="N2087" s="1" t="str">
        <f t="array" ref="N2087">_xlfn.XLOOKUP(L2087,Cinemas_data!$A$1:$A$49,Cinemas_data!$C$1:$C$49,"not Found")</f>
        <v>Mysuru</v>
      </c>
      <c r="O2087" s="1">
        <f t="array" ref="O2087">_xlfn.XLOOKUP(A2087,Booking_data!$A$1:$A$6001,Booking_data!$H$1:$H$6001,"not found")</f>
        <v>5</v>
      </c>
      <c r="P2087" s="1">
        <f t="array" ref="P2087">_xlfn.XLOOKUP(A2087,Booking_data!$A$1:$A$6001,Booking_data!$I$1:$I$6001,"not Found")</f>
        <v>420</v>
      </c>
      <c r="Q2087" s="1">
        <f t="shared" si="3"/>
        <v>2100</v>
      </c>
      <c r="R2087" s="1" t="str">
        <f t="array" ref="R2087">_xlfn.XLOOKUP(A2087,Booking_data!$A$1:$A$6001,Booking_data!$L$1:$L$6001,"Not Found")</f>
        <v>Wallet</v>
      </c>
      <c r="S2087" s="1">
        <f t="array" ref="S2087">_xlfn.XLOOKUP(A2087,Booking_data!$A$1:$A$6001,Booking_data!$N$1:$N$6001,"not Found")</f>
        <v>31</v>
      </c>
      <c r="T2087" s="1" t="str">
        <f t="array" ref="T2087">_xlfn.XLOOKUP(A2087,Booking_data!$A$1:$A$6001,Booking_data!$O$1:$O$6001,"Not Found")</f>
        <v>Other</v>
      </c>
      <c r="U2087" s="1" t="str">
        <f t="shared" si="4"/>
        <v>Middle Age</v>
      </c>
      <c r="V2087" s="1" t="str">
        <f t="shared" si="5"/>
        <v>High Booking</v>
      </c>
    </row>
    <row r="2088" ht="15.75" customHeight="1">
      <c r="A2088" s="1" t="s">
        <v>2402</v>
      </c>
      <c r="B2088" s="6">
        <v>46027.0</v>
      </c>
      <c r="C2088" s="6">
        <v>46031.0</v>
      </c>
      <c r="D2088" s="7">
        <v>0.7708333333333334</v>
      </c>
      <c r="E2088" s="1" t="str">
        <f t="shared" si="1"/>
        <v>Weekday</v>
      </c>
      <c r="F2088" s="1" t="str">
        <f t="shared" si="2"/>
        <v>Jan</v>
      </c>
      <c r="G2088" s="1" t="str">
        <f t="array" ref="G2088">_xlfn.XLOOKUP(A2088,Booking_data!$A$1:$A$6001,Booking_data!$D$1:$D$6001,"not found")</f>
        <v>M009</v>
      </c>
      <c r="H2088" s="1" t="str">
        <f t="array" ref="H2088">_xlfn.XLOOKUP(G2088,Movies_data!$A$1:$A$41,Movies_data!$B$1:$B$41,"not found")</f>
        <v>Amaran</v>
      </c>
      <c r="I2088" s="1" t="str">
        <f t="array" ref="I2088">_xlfn.XLOOKUP(G2088,Movies_data!$A$1:$A$41,Movies_data!$D$1:$D$41,"not found")</f>
        <v>Biography</v>
      </c>
      <c r="J2088" s="1" t="str">
        <f t="array" ref="J2088">_xlfn.XLOOKUP(G2088,Movies_data!$A$1:$A$41,Movies_data!$C$1:$C$41,"not found")</f>
        <v>Tamil</v>
      </c>
      <c r="K2088" s="1">
        <f t="array" ref="K2088">_xlfn.XLOOKUP(G2088,Movies_data!$A$1:$A$41,Movies_data!$H$1:$H$41,"Not Found")</f>
        <v>8.3</v>
      </c>
      <c r="L2088" s="1" t="str">
        <f t="array" ref="L2088">_xlfn.XLOOKUP(A2088,Booking_data!$A$1:$A$6001,Booking_data!$E$1:$E$6001,"not Found")</f>
        <v>C012</v>
      </c>
      <c r="M2088" s="1" t="str">
        <f t="array" ref="M2088">_xlfn.XLOOKUP(L2088,Cinemas_data!$A$1:$A$49,Cinemas_data!$I$1:$I$49,"not Found")</f>
        <v>#NAME?</v>
      </c>
      <c r="N2088" s="1" t="str">
        <f t="array" ref="N2088">_xlfn.XLOOKUP(L2088,Cinemas_data!$A$1:$A$49,Cinemas_data!$C$1:$C$49,"not Found")</f>
        <v>Chennai</v>
      </c>
      <c r="O2088" s="1">
        <f t="array" ref="O2088">_xlfn.XLOOKUP(A2088,Booking_data!$A$1:$A$6001,Booking_data!$H$1:$H$6001,"not found")</f>
        <v>4</v>
      </c>
      <c r="P2088" s="1">
        <f t="array" ref="P2088">_xlfn.XLOOKUP(A2088,Booking_data!$A$1:$A$6001,Booking_data!$I$1:$I$6001,"not Found")</f>
        <v>160</v>
      </c>
      <c r="Q2088" s="1">
        <f t="shared" si="3"/>
        <v>640</v>
      </c>
      <c r="R2088" s="1" t="str">
        <f t="array" ref="R2088">_xlfn.XLOOKUP(A2088,Booking_data!$A$1:$A$6001,Booking_data!$L$1:$L$6001,"Not Found")</f>
        <v>Debit Card</v>
      </c>
      <c r="S2088" s="1">
        <f t="array" ref="S2088">_xlfn.XLOOKUP(A2088,Booking_data!$A$1:$A$6001,Booking_data!$N$1:$N$6001,"not Found")</f>
        <v>32</v>
      </c>
      <c r="T2088" s="1" t="str">
        <f t="array" ref="T2088">_xlfn.XLOOKUP(A2088,Booking_data!$A$1:$A$6001,Booking_data!$O$1:$O$6001,"Not Found")</f>
        <v>Male</v>
      </c>
      <c r="U2088" s="1" t="str">
        <f t="shared" si="4"/>
        <v>Middle Age</v>
      </c>
      <c r="V2088" s="1" t="str">
        <f t="shared" si="5"/>
        <v>Medium Booking</v>
      </c>
    </row>
    <row r="2089" ht="15.75" customHeight="1">
      <c r="A2089" s="1" t="s">
        <v>2403</v>
      </c>
      <c r="B2089" s="6">
        <v>46090.0</v>
      </c>
      <c r="C2089" s="6">
        <v>46092.0</v>
      </c>
      <c r="D2089" s="7">
        <v>0.7708333333333334</v>
      </c>
      <c r="E2089" s="1" t="str">
        <f t="shared" si="1"/>
        <v>Weekday</v>
      </c>
      <c r="F2089" s="1" t="str">
        <f t="shared" si="2"/>
        <v>Mar</v>
      </c>
      <c r="G2089" s="1" t="str">
        <f t="array" ref="G2089">_xlfn.XLOOKUP(A2089,Booking_data!$A$1:$A$6001,Booking_data!$D$1:$D$6001,"not found")</f>
        <v>M030</v>
      </c>
      <c r="H2089" s="1" t="str">
        <f t="array" ref="H2089">_xlfn.XLOOKUP(G2089,Movies_data!$A$1:$A$41,Movies_data!$B$1:$B$41,"not found")</f>
        <v>Kirik Party</v>
      </c>
      <c r="I2089" s="1" t="str">
        <f t="array" ref="I2089">_xlfn.XLOOKUP(G2089,Movies_data!$A$1:$A$41,Movies_data!$D$1:$D$41,"not found")</f>
        <v>Comedy</v>
      </c>
      <c r="J2089" s="1" t="str">
        <f t="array" ref="J2089">_xlfn.XLOOKUP(G2089,Movies_data!$A$1:$A$41,Movies_data!$C$1:$C$41,"not found")</f>
        <v>Kannada</v>
      </c>
      <c r="K2089" s="1">
        <f t="array" ref="K2089">_xlfn.XLOOKUP(G2089,Movies_data!$A$1:$A$41,Movies_data!$H$1:$H$41,"Not Found")</f>
        <v>8</v>
      </c>
      <c r="L2089" s="1" t="str">
        <f t="array" ref="L2089">_xlfn.XLOOKUP(A2089,Booking_data!$A$1:$A$6001,Booking_data!$E$1:$E$6001,"not Found")</f>
        <v>C101</v>
      </c>
      <c r="M2089" s="1" t="str">
        <f t="array" ref="M2089">_xlfn.XLOOKUP(L2089,Cinemas_data!$A$1:$A$49,Cinemas_data!$I$1:$I$49,"not Found")</f>
        <v>#NAME?</v>
      </c>
      <c r="N2089" s="1" t="str">
        <f t="array" ref="N2089">_xlfn.XLOOKUP(L2089,Cinemas_data!$A$1:$A$49,Cinemas_data!$C$1:$C$49,"not Found")</f>
        <v>Pune</v>
      </c>
      <c r="O2089" s="1">
        <f t="array" ref="O2089">_xlfn.XLOOKUP(A2089,Booking_data!$A$1:$A$6001,Booking_data!$H$1:$H$6001,"not found")</f>
        <v>3</v>
      </c>
      <c r="P2089" s="1">
        <f t="array" ref="P2089">_xlfn.XLOOKUP(A2089,Booking_data!$A$1:$A$6001,Booking_data!$I$1:$I$6001,"not Found")</f>
        <v>180</v>
      </c>
      <c r="Q2089" s="1">
        <f t="shared" si="3"/>
        <v>540</v>
      </c>
      <c r="R2089" s="1" t="str">
        <f t="array" ref="R2089">_xlfn.XLOOKUP(A2089,Booking_data!$A$1:$A$6001,Booking_data!$L$1:$L$6001,"Not Found")</f>
        <v>Debit Card</v>
      </c>
      <c r="S2089" s="1">
        <f t="array" ref="S2089">_xlfn.XLOOKUP(A2089,Booking_data!$A$1:$A$6001,Booking_data!$N$1:$N$6001,"not Found")</f>
        <v>39</v>
      </c>
      <c r="T2089" s="1" t="str">
        <f t="array" ref="T2089">_xlfn.XLOOKUP(A2089,Booking_data!$A$1:$A$6001,Booking_data!$O$1:$O$6001,"Not Found")</f>
        <v>Male</v>
      </c>
      <c r="U2089" s="1" t="str">
        <f t="shared" si="4"/>
        <v>Middle Age</v>
      </c>
      <c r="V2089" s="1" t="str">
        <f t="shared" si="5"/>
        <v>Medium Booking</v>
      </c>
    </row>
    <row r="2090" ht="15.75" customHeight="1">
      <c r="A2090" s="1" t="s">
        <v>2404</v>
      </c>
      <c r="B2090" s="6">
        <v>46107.0</v>
      </c>
      <c r="C2090" s="6">
        <v>46107.0</v>
      </c>
      <c r="D2090" s="7">
        <v>0.9375</v>
      </c>
      <c r="E2090" s="1" t="str">
        <f t="shared" si="1"/>
        <v>Weekday</v>
      </c>
      <c r="F2090" s="1" t="str">
        <f t="shared" si="2"/>
        <v>Mar</v>
      </c>
      <c r="G2090" s="1" t="str">
        <f t="array" ref="G2090">_xlfn.XLOOKUP(A2090,Booking_data!$A$1:$A$6001,Booking_data!$D$1:$D$6001,"not found")</f>
        <v>M040</v>
      </c>
      <c r="H2090" s="1" t="str">
        <f t="array" ref="H2090">_xlfn.XLOOKUP(G2090,Movies_data!$A$1:$A$41,Movies_data!$B$1:$B$41,"not found")</f>
        <v>Inside Out 2</v>
      </c>
      <c r="I2090" s="1" t="str">
        <f t="array" ref="I2090">_xlfn.XLOOKUP(G2090,Movies_data!$A$1:$A$41,Movies_data!$D$1:$D$41,"not found")</f>
        <v>Animation</v>
      </c>
      <c r="J2090" s="1" t="str">
        <f t="array" ref="J2090">_xlfn.XLOOKUP(G2090,Movies_data!$A$1:$A$41,Movies_data!$C$1:$C$41,"not found")</f>
        <v>English</v>
      </c>
      <c r="K2090" s="1">
        <f t="array" ref="K2090">_xlfn.XLOOKUP(G2090,Movies_data!$A$1:$A$41,Movies_data!$H$1:$H$41,"Not Found")</f>
        <v>7.6</v>
      </c>
      <c r="L2090" s="1" t="str">
        <f t="array" ref="L2090">_xlfn.XLOOKUP(A2090,Booking_data!$A$1:$A$6001,Booking_data!$E$1:$E$6001,"not Found")</f>
        <v>C152</v>
      </c>
      <c r="M2090" s="1" t="str">
        <f t="array" ref="M2090">_xlfn.XLOOKUP(L2090,Cinemas_data!$A$1:$A$49,Cinemas_data!$I$1:$I$49,"not Found")</f>
        <v>#NAME?</v>
      </c>
      <c r="N2090" s="1" t="str">
        <f t="array" ref="N2090">_xlfn.XLOOKUP(L2090,Cinemas_data!$A$1:$A$49,Cinemas_data!$C$1:$C$49,"not Found")</f>
        <v>Kochi</v>
      </c>
      <c r="O2090" s="1">
        <f t="array" ref="O2090">_xlfn.XLOOKUP(A2090,Booking_data!$A$1:$A$6001,Booking_data!$H$1:$H$6001,"not found")</f>
        <v>3</v>
      </c>
      <c r="P2090" s="1">
        <f t="array" ref="P2090">_xlfn.XLOOKUP(A2090,Booking_data!$A$1:$A$6001,Booking_data!$I$1:$I$6001,"not Found")</f>
        <v>260</v>
      </c>
      <c r="Q2090" s="1">
        <f t="shared" si="3"/>
        <v>780</v>
      </c>
      <c r="R2090" s="1" t="str">
        <f t="array" ref="R2090">_xlfn.XLOOKUP(A2090,Booking_data!$A$1:$A$6001,Booking_data!$L$1:$L$6001,"Not Found")</f>
        <v>Net Banking</v>
      </c>
      <c r="S2090" s="1">
        <f t="array" ref="S2090">_xlfn.XLOOKUP(A2090,Booking_data!$A$1:$A$6001,Booking_data!$N$1:$N$6001,"not Found")</f>
        <v>45</v>
      </c>
      <c r="T2090" s="1" t="str">
        <f t="array" ref="T2090">_xlfn.XLOOKUP(A2090,Booking_data!$A$1:$A$6001,Booking_data!$O$1:$O$6001,"Not Found")</f>
        <v>Female</v>
      </c>
      <c r="U2090" s="1" t="str">
        <f t="shared" si="4"/>
        <v>Above 45</v>
      </c>
      <c r="V2090" s="1" t="str">
        <f t="shared" si="5"/>
        <v>Medium Booking</v>
      </c>
    </row>
    <row r="2091" ht="15.75" customHeight="1">
      <c r="A2091" s="1" t="s">
        <v>2405</v>
      </c>
      <c r="B2091" s="6">
        <v>46184.0</v>
      </c>
      <c r="C2091" s="6">
        <v>46190.0</v>
      </c>
      <c r="D2091" s="7">
        <v>0.8854166666666666</v>
      </c>
      <c r="E2091" s="1" t="str">
        <f t="shared" si="1"/>
        <v>Weekday</v>
      </c>
      <c r="F2091" s="1" t="str">
        <f t="shared" si="2"/>
        <v>Jun</v>
      </c>
      <c r="G2091" s="1" t="str">
        <f t="array" ref="G2091">_xlfn.XLOOKUP(A2091,Booking_data!$A$1:$A$6001,Booking_data!$D$1:$D$6001,"not found")</f>
        <v>M029</v>
      </c>
      <c r="H2091" s="1" t="str">
        <f t="array" ref="H2091">_xlfn.XLOOKUP(G2091,Movies_data!$A$1:$A$41,Movies_data!$B$1:$B$41,"not found")</f>
        <v>777 Charlie</v>
      </c>
      <c r="I2091" s="1" t="str">
        <f t="array" ref="I2091">_xlfn.XLOOKUP(G2091,Movies_data!$A$1:$A$41,Movies_data!$D$1:$D$41,"not found")</f>
        <v>Adventure</v>
      </c>
      <c r="J2091" s="1" t="str">
        <f t="array" ref="J2091">_xlfn.XLOOKUP(G2091,Movies_data!$A$1:$A$41,Movies_data!$C$1:$C$41,"not found")</f>
        <v>Kannada</v>
      </c>
      <c r="K2091" s="1">
        <f t="array" ref="K2091">_xlfn.XLOOKUP(G2091,Movies_data!$A$1:$A$41,Movies_data!$H$1:$H$41,"Not Found")</f>
        <v>8.7</v>
      </c>
      <c r="L2091" s="1" t="str">
        <f t="array" ref="L2091">_xlfn.XLOOKUP(A2091,Booking_data!$A$1:$A$6001,Booking_data!$E$1:$E$6001,"not Found")</f>
        <v>C061</v>
      </c>
      <c r="M2091" s="1" t="str">
        <f t="array" ref="M2091">_xlfn.XLOOKUP(L2091,Cinemas_data!$A$1:$A$49,Cinemas_data!$I$1:$I$49,"not Found")</f>
        <v>#NAME?</v>
      </c>
      <c r="N2091" s="1" t="str">
        <f t="array" ref="N2091">_xlfn.XLOOKUP(L2091,Cinemas_data!$A$1:$A$49,Cinemas_data!$C$1:$C$49,"not Found")</f>
        <v>Mysuru</v>
      </c>
      <c r="O2091" s="1">
        <f t="array" ref="O2091">_xlfn.XLOOKUP(A2091,Booking_data!$A$1:$A$6001,Booking_data!$H$1:$H$6001,"not found")</f>
        <v>3</v>
      </c>
      <c r="P2091" s="1">
        <f t="array" ref="P2091">_xlfn.XLOOKUP(A2091,Booking_data!$A$1:$A$6001,Booking_data!$I$1:$I$6001,"not Found")</f>
        <v>440</v>
      </c>
      <c r="Q2091" s="1">
        <f t="shared" si="3"/>
        <v>1320</v>
      </c>
      <c r="R2091" s="1" t="str">
        <f t="array" ref="R2091">_xlfn.XLOOKUP(A2091,Booking_data!$A$1:$A$6001,Booking_data!$L$1:$L$6001,"Not Found")</f>
        <v>Net Banking</v>
      </c>
      <c r="S2091" s="1">
        <f t="array" ref="S2091">_xlfn.XLOOKUP(A2091,Booking_data!$A$1:$A$6001,Booking_data!$N$1:$N$6001,"not Found")</f>
        <v>44</v>
      </c>
      <c r="T2091" s="1" t="str">
        <f t="array" ref="T2091">_xlfn.XLOOKUP(A2091,Booking_data!$A$1:$A$6001,Booking_data!$O$1:$O$6001,"Not Found")</f>
        <v>Male</v>
      </c>
      <c r="U2091" s="1" t="str">
        <f t="shared" si="4"/>
        <v>Middle Age</v>
      </c>
      <c r="V2091" s="1" t="str">
        <f t="shared" si="5"/>
        <v>Medium Booking</v>
      </c>
    </row>
    <row r="2092" ht="15.75" customHeight="1">
      <c r="A2092" s="1" t="s">
        <v>2406</v>
      </c>
      <c r="B2092" s="6">
        <v>46154.0</v>
      </c>
      <c r="C2092" s="6">
        <v>46159.0</v>
      </c>
      <c r="D2092" s="7">
        <v>0.8854166666666666</v>
      </c>
      <c r="E2092" s="1" t="str">
        <f t="shared" si="1"/>
        <v>Weekday</v>
      </c>
      <c r="F2092" s="1" t="str">
        <f t="shared" si="2"/>
        <v>May</v>
      </c>
      <c r="G2092" s="1" t="str">
        <f t="array" ref="G2092">_xlfn.XLOOKUP(A2092,Booking_data!$A$1:$A$6001,Booking_data!$D$1:$D$6001,"not found")</f>
        <v>M006</v>
      </c>
      <c r="H2092" s="1" t="str">
        <f t="array" ref="H2092">_xlfn.XLOOKUP(G2092,Movies_data!$A$1:$A$41,Movies_data!$B$1:$B$41,"not found")</f>
        <v>Maamannan</v>
      </c>
      <c r="I2092" s="1" t="str">
        <f t="array" ref="I2092">_xlfn.XLOOKUP(G2092,Movies_data!$A$1:$A$41,Movies_data!$D$1:$D$41,"not found")</f>
        <v>Drama</v>
      </c>
      <c r="J2092" s="1" t="str">
        <f t="array" ref="J2092">_xlfn.XLOOKUP(G2092,Movies_data!$A$1:$A$41,Movies_data!$C$1:$C$41,"not found")</f>
        <v>Tamil</v>
      </c>
      <c r="K2092" s="1">
        <f t="array" ref="K2092">_xlfn.XLOOKUP(G2092,Movies_data!$A$1:$A$41,Movies_data!$H$1:$H$41,"Not Found")</f>
        <v>7.3</v>
      </c>
      <c r="L2092" s="1" t="str">
        <f t="array" ref="L2092">_xlfn.XLOOKUP(A2092,Booking_data!$A$1:$A$6001,Booking_data!$E$1:$E$6001,"not Found")</f>
        <v>C162</v>
      </c>
      <c r="M2092" s="1" t="str">
        <f t="array" ref="M2092">_xlfn.XLOOKUP(L2092,Cinemas_data!$A$1:$A$49,Cinemas_data!$I$1:$I$49,"not Found")</f>
        <v>#NAME?</v>
      </c>
      <c r="N2092" s="1" t="str">
        <f t="array" ref="N2092">_xlfn.XLOOKUP(L2092,Cinemas_data!$A$1:$A$49,Cinemas_data!$C$1:$C$49,"not Found")</f>
        <v>Thiruvananthapuram</v>
      </c>
      <c r="O2092" s="1">
        <f t="array" ref="O2092">_xlfn.XLOOKUP(A2092,Booking_data!$A$1:$A$6001,Booking_data!$H$1:$H$6001,"not found")</f>
        <v>1</v>
      </c>
      <c r="P2092" s="1">
        <f t="array" ref="P2092">_xlfn.XLOOKUP(A2092,Booking_data!$A$1:$A$6001,Booking_data!$I$1:$I$6001,"not Found")</f>
        <v>160</v>
      </c>
      <c r="Q2092" s="1">
        <f t="shared" si="3"/>
        <v>160</v>
      </c>
      <c r="R2092" s="1" t="str">
        <f t="array" ref="R2092">_xlfn.XLOOKUP(A2092,Booking_data!$A$1:$A$6001,Booking_data!$L$1:$L$6001,"Not Found")</f>
        <v>Wallet</v>
      </c>
      <c r="S2092" s="1">
        <f t="array" ref="S2092">_xlfn.XLOOKUP(A2092,Booking_data!$A$1:$A$6001,Booking_data!$N$1:$N$6001,"not Found")</f>
        <v>46</v>
      </c>
      <c r="T2092" s="1" t="str">
        <f t="array" ref="T2092">_xlfn.XLOOKUP(A2092,Booking_data!$A$1:$A$6001,Booking_data!$O$1:$O$6001,"Not Found")</f>
        <v>Female</v>
      </c>
      <c r="U2092" s="1" t="str">
        <f t="shared" si="4"/>
        <v>Above 45</v>
      </c>
      <c r="V2092" s="1" t="str">
        <f t="shared" si="5"/>
        <v>Low Booking</v>
      </c>
    </row>
    <row r="2093" ht="15.75" customHeight="1">
      <c r="A2093" s="1" t="s">
        <v>2407</v>
      </c>
      <c r="B2093" s="6">
        <v>46179.0</v>
      </c>
      <c r="C2093" s="6">
        <v>46182.0</v>
      </c>
      <c r="D2093" s="7">
        <v>0.7708333333333334</v>
      </c>
      <c r="E2093" s="1" t="str">
        <f t="shared" si="1"/>
        <v>Weekend</v>
      </c>
      <c r="F2093" s="1" t="str">
        <f t="shared" si="2"/>
        <v>Jun</v>
      </c>
      <c r="G2093" s="1" t="str">
        <f t="array" ref="G2093">_xlfn.XLOOKUP(A2093,Booking_data!$A$1:$A$6001,Booking_data!$D$1:$D$6001,"not found")</f>
        <v>M001</v>
      </c>
      <c r="H2093" s="1" t="str">
        <f t="array" ref="H2093">_xlfn.XLOOKUP(G2093,Movies_data!$A$1:$A$41,Movies_data!$B$1:$B$41,"not found")</f>
        <v>Leo</v>
      </c>
      <c r="I2093" s="1" t="str">
        <f t="array" ref="I2093">_xlfn.XLOOKUP(G2093,Movies_data!$A$1:$A$41,Movies_data!$D$1:$D$41,"not found")</f>
        <v>Action</v>
      </c>
      <c r="J2093" s="1" t="str">
        <f t="array" ref="J2093">_xlfn.XLOOKUP(G2093,Movies_data!$A$1:$A$41,Movies_data!$C$1:$C$41,"not found")</f>
        <v>Tamil</v>
      </c>
      <c r="K2093" s="1">
        <f t="array" ref="K2093">_xlfn.XLOOKUP(G2093,Movies_data!$A$1:$A$41,Movies_data!$H$1:$H$41,"Not Found")</f>
        <v>8</v>
      </c>
      <c r="L2093" s="1" t="str">
        <f t="array" ref="L2093">_xlfn.XLOOKUP(A2093,Booking_data!$A$1:$A$6001,Booking_data!$E$1:$E$6001,"not Found")</f>
        <v>C071</v>
      </c>
      <c r="M2093" s="1" t="str">
        <f t="array" ref="M2093">_xlfn.XLOOKUP(L2093,Cinemas_data!$A$1:$A$49,Cinemas_data!$I$1:$I$49,"not Found")</f>
        <v>#NAME?</v>
      </c>
      <c r="N2093" s="1" t="str">
        <f t="array" ref="N2093">_xlfn.XLOOKUP(L2093,Cinemas_data!$A$1:$A$49,Cinemas_data!$C$1:$C$49,"not Found")</f>
        <v>Hyderabad</v>
      </c>
      <c r="O2093" s="1">
        <f t="array" ref="O2093">_xlfn.XLOOKUP(A2093,Booking_data!$A$1:$A$6001,Booking_data!$H$1:$H$6001,"not found")</f>
        <v>5</v>
      </c>
      <c r="P2093" s="1">
        <f t="array" ref="P2093">_xlfn.XLOOKUP(A2093,Booking_data!$A$1:$A$6001,Booking_data!$I$1:$I$6001,"not Found")</f>
        <v>360</v>
      </c>
      <c r="Q2093" s="1">
        <f t="shared" si="3"/>
        <v>1800</v>
      </c>
      <c r="R2093" s="1" t="str">
        <f t="array" ref="R2093">_xlfn.XLOOKUP(A2093,Booking_data!$A$1:$A$6001,Booking_data!$L$1:$L$6001,"Not Found")</f>
        <v>Wallet</v>
      </c>
      <c r="S2093" s="1">
        <f t="array" ref="S2093">_xlfn.XLOOKUP(A2093,Booking_data!$A$1:$A$6001,Booking_data!$N$1:$N$6001,"not Found")</f>
        <v>49</v>
      </c>
      <c r="T2093" s="1" t="str">
        <f t="array" ref="T2093">_xlfn.XLOOKUP(A2093,Booking_data!$A$1:$A$6001,Booking_data!$O$1:$O$6001,"Not Found")</f>
        <v>Female</v>
      </c>
      <c r="U2093" s="1" t="str">
        <f t="shared" si="4"/>
        <v>Above 45</v>
      </c>
      <c r="V2093" s="1" t="str">
        <f t="shared" si="5"/>
        <v>High Booking</v>
      </c>
    </row>
    <row r="2094" ht="15.75" customHeight="1">
      <c r="A2094" s="1" t="s">
        <v>2408</v>
      </c>
      <c r="B2094" s="6">
        <v>46035.0</v>
      </c>
      <c r="C2094" s="6">
        <v>46038.0</v>
      </c>
      <c r="D2094" s="7">
        <v>0.6458333333333334</v>
      </c>
      <c r="E2094" s="1" t="str">
        <f t="shared" si="1"/>
        <v>Weekday</v>
      </c>
      <c r="F2094" s="1" t="str">
        <f t="shared" si="2"/>
        <v>Jan</v>
      </c>
      <c r="G2094" s="1" t="str">
        <f t="array" ref="G2094">_xlfn.XLOOKUP(A2094,Booking_data!$A$1:$A$6001,Booking_data!$D$1:$D$6001,"not found")</f>
        <v>M010</v>
      </c>
      <c r="H2094" s="1" t="str">
        <f t="array" ref="H2094">_xlfn.XLOOKUP(G2094,Movies_data!$A$1:$A$41,Movies_data!$B$1:$B$41,"not found")</f>
        <v>Captain Miller</v>
      </c>
      <c r="I2094" s="1" t="str">
        <f t="array" ref="I2094">_xlfn.XLOOKUP(G2094,Movies_data!$A$1:$A$41,Movies_data!$D$1:$D$41,"not found")</f>
        <v>Action</v>
      </c>
      <c r="J2094" s="1" t="str">
        <f t="array" ref="J2094">_xlfn.XLOOKUP(G2094,Movies_data!$A$1:$A$41,Movies_data!$C$1:$C$41,"not found")</f>
        <v>Tamil</v>
      </c>
      <c r="K2094" s="1">
        <f t="array" ref="K2094">_xlfn.XLOOKUP(G2094,Movies_data!$A$1:$A$41,Movies_data!$H$1:$H$41,"Not Found")</f>
        <v>7</v>
      </c>
      <c r="L2094" s="1" t="str">
        <f t="array" ref="L2094">_xlfn.XLOOKUP(A2094,Booking_data!$A$1:$A$6001,Booking_data!$E$1:$E$6001,"not Found")</f>
        <v>C093</v>
      </c>
      <c r="M2094" s="1" t="str">
        <f t="array" ref="M2094">_xlfn.XLOOKUP(L2094,Cinemas_data!$A$1:$A$49,Cinemas_data!$I$1:$I$49,"not Found")</f>
        <v>#NAME?</v>
      </c>
      <c r="N2094" s="1" t="str">
        <f t="array" ref="N2094">_xlfn.XLOOKUP(L2094,Cinemas_data!$A$1:$A$49,Cinemas_data!$C$1:$C$49,"not Found")</f>
        <v>Mumbai</v>
      </c>
      <c r="O2094" s="1">
        <f t="array" ref="O2094">_xlfn.XLOOKUP(A2094,Booking_data!$A$1:$A$6001,Booking_data!$H$1:$H$6001,"not found")</f>
        <v>1</v>
      </c>
      <c r="P2094" s="1">
        <f t="array" ref="P2094">_xlfn.XLOOKUP(A2094,Booking_data!$A$1:$A$6001,Booking_data!$I$1:$I$6001,"not Found")</f>
        <v>240</v>
      </c>
      <c r="Q2094" s="1">
        <f t="shared" si="3"/>
        <v>240</v>
      </c>
      <c r="R2094" s="1" t="str">
        <f t="array" ref="R2094">_xlfn.XLOOKUP(A2094,Booking_data!$A$1:$A$6001,Booking_data!$L$1:$L$6001,"Not Found")</f>
        <v>Credit Card</v>
      </c>
      <c r="S2094" s="1">
        <f t="array" ref="S2094">_xlfn.XLOOKUP(A2094,Booking_data!$A$1:$A$6001,Booking_data!$N$1:$N$6001,"not Found")</f>
        <v>34</v>
      </c>
      <c r="T2094" s="1" t="str">
        <f t="array" ref="T2094">_xlfn.XLOOKUP(A2094,Booking_data!$A$1:$A$6001,Booking_data!$O$1:$O$6001,"Not Found")</f>
        <v>Other</v>
      </c>
      <c r="U2094" s="1" t="str">
        <f t="shared" si="4"/>
        <v>Middle Age</v>
      </c>
      <c r="V2094" s="1" t="str">
        <f t="shared" si="5"/>
        <v>Low Booking</v>
      </c>
    </row>
    <row r="2095" ht="15.75" customHeight="1">
      <c r="A2095" s="1" t="s">
        <v>2409</v>
      </c>
      <c r="B2095" s="6">
        <v>46126.0</v>
      </c>
      <c r="C2095" s="6">
        <v>46132.0</v>
      </c>
      <c r="D2095" s="7">
        <v>0.53125</v>
      </c>
      <c r="E2095" s="1" t="str">
        <f t="shared" si="1"/>
        <v>Weekday</v>
      </c>
      <c r="F2095" s="1" t="str">
        <f t="shared" si="2"/>
        <v>Apr</v>
      </c>
      <c r="G2095" s="1" t="str">
        <f t="array" ref="G2095">_xlfn.XLOOKUP(A2095,Booking_data!$A$1:$A$6001,Booking_data!$D$1:$D$6001,"not found")</f>
        <v>M028</v>
      </c>
      <c r="H2095" s="1" t="str">
        <f t="array" ref="H2095">_xlfn.XLOOKUP(G2095,Movies_data!$A$1:$A$41,Movies_data!$B$1:$B$41,"not found")</f>
        <v>Kantara</v>
      </c>
      <c r="I2095" s="1" t="str">
        <f t="array" ref="I2095">_xlfn.XLOOKUP(G2095,Movies_data!$A$1:$A$41,Movies_data!$D$1:$D$41,"not found")</f>
        <v>Action</v>
      </c>
      <c r="J2095" s="1" t="str">
        <f t="array" ref="J2095">_xlfn.XLOOKUP(G2095,Movies_data!$A$1:$A$41,Movies_data!$C$1:$C$41,"not found")</f>
        <v>Kannada</v>
      </c>
      <c r="K2095" s="1">
        <f t="array" ref="K2095">_xlfn.XLOOKUP(G2095,Movies_data!$A$1:$A$41,Movies_data!$H$1:$H$41,"Not Found")</f>
        <v>8.2</v>
      </c>
      <c r="L2095" s="1" t="str">
        <f t="array" ref="L2095">_xlfn.XLOOKUP(A2095,Booking_data!$A$1:$A$6001,Booking_data!$E$1:$E$6001,"not Found")</f>
        <v>C161</v>
      </c>
      <c r="M2095" s="1" t="str">
        <f t="array" ref="M2095">_xlfn.XLOOKUP(L2095,Cinemas_data!$A$1:$A$49,Cinemas_data!$I$1:$I$49,"not Found")</f>
        <v>#NAME?</v>
      </c>
      <c r="N2095" s="1" t="str">
        <f t="array" ref="N2095">_xlfn.XLOOKUP(L2095,Cinemas_data!$A$1:$A$49,Cinemas_data!$C$1:$C$49,"not Found")</f>
        <v>Thiruvananthapuram</v>
      </c>
      <c r="O2095" s="1">
        <f t="array" ref="O2095">_xlfn.XLOOKUP(A2095,Booking_data!$A$1:$A$6001,Booking_data!$H$1:$H$6001,"not found")</f>
        <v>2</v>
      </c>
      <c r="P2095" s="1">
        <f t="array" ref="P2095">_xlfn.XLOOKUP(A2095,Booking_data!$A$1:$A$6001,Booking_data!$I$1:$I$6001,"not Found")</f>
        <v>280</v>
      </c>
      <c r="Q2095" s="1">
        <f t="shared" si="3"/>
        <v>560</v>
      </c>
      <c r="R2095" s="1" t="str">
        <f t="array" ref="R2095">_xlfn.XLOOKUP(A2095,Booking_data!$A$1:$A$6001,Booking_data!$L$1:$L$6001,"Not Found")</f>
        <v>Debit Card</v>
      </c>
      <c r="S2095" s="1">
        <f t="array" ref="S2095">_xlfn.XLOOKUP(A2095,Booking_data!$A$1:$A$6001,Booking_data!$N$1:$N$6001,"not Found")</f>
        <v>27</v>
      </c>
      <c r="T2095" s="1" t="str">
        <f t="array" ref="T2095">_xlfn.XLOOKUP(A2095,Booking_data!$A$1:$A$6001,Booking_data!$O$1:$O$6001,"Not Found")</f>
        <v>Female</v>
      </c>
      <c r="U2095" s="1" t="str">
        <f t="shared" si="4"/>
        <v>Youngster</v>
      </c>
      <c r="V2095" s="1" t="str">
        <f t="shared" si="5"/>
        <v>Low Booking</v>
      </c>
    </row>
    <row r="2096" ht="15.75" customHeight="1">
      <c r="A2096" s="1" t="s">
        <v>2410</v>
      </c>
      <c r="B2096" s="6">
        <v>46045.0</v>
      </c>
      <c r="C2096" s="6">
        <v>46052.0</v>
      </c>
      <c r="D2096" s="7">
        <v>0.6458333333333334</v>
      </c>
      <c r="E2096" s="1" t="str">
        <f t="shared" si="1"/>
        <v>Weekday</v>
      </c>
      <c r="F2096" s="1" t="str">
        <f t="shared" si="2"/>
        <v>Jan</v>
      </c>
      <c r="G2096" s="1" t="str">
        <f t="array" ref="G2096">_xlfn.XLOOKUP(A2096,Booking_data!$A$1:$A$6001,Booking_data!$D$1:$D$6001,"not found")</f>
        <v>M026</v>
      </c>
      <c r="H2096" s="1" t="str">
        <f t="array" ref="H2096">_xlfn.XLOOKUP(G2096,Movies_data!$A$1:$A$41,Movies_data!$B$1:$B$41,"not found")</f>
        <v>Drishyam 2</v>
      </c>
      <c r="I2096" s="1" t="str">
        <f t="array" ref="I2096">_xlfn.XLOOKUP(G2096,Movies_data!$A$1:$A$41,Movies_data!$D$1:$D$41,"not found")</f>
        <v>Thriller</v>
      </c>
      <c r="J2096" s="1" t="str">
        <f t="array" ref="J2096">_xlfn.XLOOKUP(G2096,Movies_data!$A$1:$A$41,Movies_data!$C$1:$C$41,"not found")</f>
        <v>Hindi</v>
      </c>
      <c r="K2096" s="1">
        <f t="array" ref="K2096">_xlfn.XLOOKUP(G2096,Movies_data!$A$1:$A$41,Movies_data!$H$1:$H$41,"Not Found")</f>
        <v>8.2</v>
      </c>
      <c r="L2096" s="1" t="str">
        <f t="array" ref="L2096">_xlfn.XLOOKUP(A2096,Booking_data!$A$1:$A$6001,Booking_data!$E$1:$E$6001,"not Found")</f>
        <v>C163</v>
      </c>
      <c r="M2096" s="1" t="str">
        <f t="array" ref="M2096">_xlfn.XLOOKUP(L2096,Cinemas_data!$A$1:$A$49,Cinemas_data!$I$1:$I$49,"not Found")</f>
        <v>#NAME?</v>
      </c>
      <c r="N2096" s="1" t="str">
        <f t="array" ref="N2096">_xlfn.XLOOKUP(L2096,Cinemas_data!$A$1:$A$49,Cinemas_data!$C$1:$C$49,"not Found")</f>
        <v>Thiruvananthapuram</v>
      </c>
      <c r="O2096" s="1">
        <f t="array" ref="O2096">_xlfn.XLOOKUP(A2096,Booking_data!$A$1:$A$6001,Booking_data!$H$1:$H$6001,"not found")</f>
        <v>3</v>
      </c>
      <c r="P2096" s="1">
        <f t="array" ref="P2096">_xlfn.XLOOKUP(A2096,Booking_data!$A$1:$A$6001,Booking_data!$I$1:$I$6001,"not Found")</f>
        <v>180</v>
      </c>
      <c r="Q2096" s="1">
        <f t="shared" si="3"/>
        <v>540</v>
      </c>
      <c r="R2096" s="1" t="str">
        <f t="array" ref="R2096">_xlfn.XLOOKUP(A2096,Booking_data!$A$1:$A$6001,Booking_data!$L$1:$L$6001,"Not Found")</f>
        <v>Debit Card</v>
      </c>
      <c r="S2096" s="1">
        <f t="array" ref="S2096">_xlfn.XLOOKUP(A2096,Booking_data!$A$1:$A$6001,Booking_data!$N$1:$N$6001,"not Found")</f>
        <v>46</v>
      </c>
      <c r="T2096" s="1" t="str">
        <f t="array" ref="T2096">_xlfn.XLOOKUP(A2096,Booking_data!$A$1:$A$6001,Booking_data!$O$1:$O$6001,"Not Found")</f>
        <v>Female</v>
      </c>
      <c r="U2096" s="1" t="str">
        <f t="shared" si="4"/>
        <v>Above 45</v>
      </c>
      <c r="V2096" s="1" t="str">
        <f t="shared" si="5"/>
        <v>Medium Booking</v>
      </c>
    </row>
    <row r="2097" ht="15.75" customHeight="1">
      <c r="A2097" s="1" t="s">
        <v>2411</v>
      </c>
      <c r="B2097" s="6">
        <v>46132.0</v>
      </c>
      <c r="C2097" s="6">
        <v>46134.0</v>
      </c>
      <c r="D2097" s="7">
        <v>0.8854166666666666</v>
      </c>
      <c r="E2097" s="1" t="str">
        <f t="shared" si="1"/>
        <v>Weekday</v>
      </c>
      <c r="F2097" s="1" t="str">
        <f t="shared" si="2"/>
        <v>Apr</v>
      </c>
      <c r="G2097" s="1" t="str">
        <f t="array" ref="G2097">_xlfn.XLOOKUP(A2097,Booking_data!$A$1:$A$6001,Booking_data!$D$1:$D$6001,"not found")</f>
        <v>M024</v>
      </c>
      <c r="H2097" s="1" t="str">
        <f t="array" ref="H2097">_xlfn.XLOOKUP(G2097,Movies_data!$A$1:$A$41,Movies_data!$B$1:$B$41,"not found")</f>
        <v>Bhool Bhulaiyaa 2</v>
      </c>
      <c r="I2097" s="1" t="str">
        <f t="array" ref="I2097">_xlfn.XLOOKUP(G2097,Movies_data!$A$1:$A$41,Movies_data!$D$1:$D$41,"not found")</f>
        <v>Comedy</v>
      </c>
      <c r="J2097" s="1" t="str">
        <f t="array" ref="J2097">_xlfn.XLOOKUP(G2097,Movies_data!$A$1:$A$41,Movies_data!$C$1:$C$41,"not found")</f>
        <v>Hindi</v>
      </c>
      <c r="K2097" s="1">
        <f t="array" ref="K2097">_xlfn.XLOOKUP(G2097,Movies_data!$A$1:$A$41,Movies_data!$H$1:$H$41,"Not Found")</f>
        <v>5.9</v>
      </c>
      <c r="L2097" s="1" t="str">
        <f t="array" ref="L2097">_xlfn.XLOOKUP(A2097,Booking_data!$A$1:$A$6001,Booking_data!$E$1:$E$6001,"not Found")</f>
        <v>C033</v>
      </c>
      <c r="M2097" s="1" t="str">
        <f t="array" ref="M2097">_xlfn.XLOOKUP(L2097,Cinemas_data!$A$1:$A$49,Cinemas_data!$I$1:$I$49,"not Found")</f>
        <v>#NAME?</v>
      </c>
      <c r="N2097" s="1" t="str">
        <f t="array" ref="N2097">_xlfn.XLOOKUP(L2097,Cinemas_data!$A$1:$A$49,Cinemas_data!$C$1:$C$49,"not Found")</f>
        <v>Madurai</v>
      </c>
      <c r="O2097" s="1">
        <f t="array" ref="O2097">_xlfn.XLOOKUP(A2097,Booking_data!$A$1:$A$6001,Booking_data!$H$1:$H$6001,"not found")</f>
        <v>2</v>
      </c>
      <c r="P2097" s="1">
        <f t="array" ref="P2097">_xlfn.XLOOKUP(A2097,Booking_data!$A$1:$A$6001,Booking_data!$I$1:$I$6001,"not Found")</f>
        <v>260</v>
      </c>
      <c r="Q2097" s="1">
        <f t="shared" si="3"/>
        <v>520</v>
      </c>
      <c r="R2097" s="1" t="str">
        <f t="array" ref="R2097">_xlfn.XLOOKUP(A2097,Booking_data!$A$1:$A$6001,Booking_data!$L$1:$L$6001,"Not Found")</f>
        <v>Net Banking</v>
      </c>
      <c r="S2097" s="1">
        <f t="array" ref="S2097">_xlfn.XLOOKUP(A2097,Booking_data!$A$1:$A$6001,Booking_data!$N$1:$N$6001,"not Found")</f>
        <v>20</v>
      </c>
      <c r="T2097" s="1" t="str">
        <f t="array" ref="T2097">_xlfn.XLOOKUP(A2097,Booking_data!$A$1:$A$6001,Booking_data!$O$1:$O$6001,"Not Found")</f>
        <v>Female</v>
      </c>
      <c r="U2097" s="1" t="str">
        <f t="shared" si="4"/>
        <v>Youngster</v>
      </c>
      <c r="V2097" s="1" t="str">
        <f t="shared" si="5"/>
        <v>Low Booking</v>
      </c>
    </row>
    <row r="2098" ht="15.75" customHeight="1">
      <c r="A2098" s="1" t="s">
        <v>2412</v>
      </c>
      <c r="B2098" s="6">
        <v>46118.0</v>
      </c>
      <c r="C2098" s="6">
        <v>46122.0</v>
      </c>
      <c r="D2098" s="7">
        <v>0.8854166666666666</v>
      </c>
      <c r="E2098" s="1" t="str">
        <f t="shared" si="1"/>
        <v>Weekday</v>
      </c>
      <c r="F2098" s="1" t="str">
        <f t="shared" si="2"/>
        <v>Apr</v>
      </c>
      <c r="G2098" s="1" t="str">
        <f t="array" ref="G2098">_xlfn.XLOOKUP(A2098,Booking_data!$A$1:$A$6001,Booking_data!$D$1:$D$6001,"not found")</f>
        <v>M025</v>
      </c>
      <c r="H2098" s="1" t="str">
        <f t="array" ref="H2098">_xlfn.XLOOKUP(G2098,Movies_data!$A$1:$A$41,Movies_data!$B$1:$B$41,"not found")</f>
        <v>Rocky Aur Rani Kii Prem Kahaani</v>
      </c>
      <c r="I2098" s="1" t="str">
        <f t="array" ref="I2098">_xlfn.XLOOKUP(G2098,Movies_data!$A$1:$A$41,Movies_data!$D$1:$D$41,"not found")</f>
        <v>Romance</v>
      </c>
      <c r="J2098" s="1" t="str">
        <f t="array" ref="J2098">_xlfn.XLOOKUP(G2098,Movies_data!$A$1:$A$41,Movies_data!$C$1:$C$41,"not found")</f>
        <v>Hindi</v>
      </c>
      <c r="K2098" s="1">
        <f t="array" ref="K2098">_xlfn.XLOOKUP(G2098,Movies_data!$A$1:$A$41,Movies_data!$H$1:$H$41,"Not Found")</f>
        <v>6.8</v>
      </c>
      <c r="L2098" s="1" t="str">
        <f t="array" ref="L2098">_xlfn.XLOOKUP(A2098,Booking_data!$A$1:$A$6001,Booking_data!$E$1:$E$6001,"not Found")</f>
        <v>C143</v>
      </c>
      <c r="M2098" s="1" t="str">
        <f t="array" ref="M2098">_xlfn.XLOOKUP(L2098,Cinemas_data!$A$1:$A$49,Cinemas_data!$I$1:$I$49,"not Found")</f>
        <v>#NAME?</v>
      </c>
      <c r="N2098" s="1" t="str">
        <f t="array" ref="N2098">_xlfn.XLOOKUP(L2098,Cinemas_data!$A$1:$A$49,Cinemas_data!$C$1:$C$49,"not Found")</f>
        <v>Ahmedabad</v>
      </c>
      <c r="O2098" s="1">
        <f t="array" ref="O2098">_xlfn.XLOOKUP(A2098,Booking_data!$A$1:$A$6001,Booking_data!$H$1:$H$6001,"not found")</f>
        <v>5</v>
      </c>
      <c r="P2098" s="1">
        <f t="array" ref="P2098">_xlfn.XLOOKUP(A2098,Booking_data!$A$1:$A$6001,Booking_data!$I$1:$I$6001,"not Found")</f>
        <v>240</v>
      </c>
      <c r="Q2098" s="1">
        <f t="shared" si="3"/>
        <v>1200</v>
      </c>
      <c r="R2098" s="1" t="str">
        <f t="array" ref="R2098">_xlfn.XLOOKUP(A2098,Booking_data!$A$1:$A$6001,Booking_data!$L$1:$L$6001,"Not Found")</f>
        <v>Credit Card</v>
      </c>
      <c r="S2098" s="1">
        <f t="array" ref="S2098">_xlfn.XLOOKUP(A2098,Booking_data!$A$1:$A$6001,Booking_data!$N$1:$N$6001,"not Found")</f>
        <v>26</v>
      </c>
      <c r="T2098" s="1" t="str">
        <f t="array" ref="T2098">_xlfn.XLOOKUP(A2098,Booking_data!$A$1:$A$6001,Booking_data!$O$1:$O$6001,"Not Found")</f>
        <v>Female</v>
      </c>
      <c r="U2098" s="1" t="str">
        <f t="shared" si="4"/>
        <v>Youngster</v>
      </c>
      <c r="V2098" s="1" t="str">
        <f t="shared" si="5"/>
        <v>High Booking</v>
      </c>
    </row>
    <row r="2099" ht="15.75" customHeight="1">
      <c r="A2099" s="1" t="s">
        <v>2413</v>
      </c>
      <c r="B2099" s="6">
        <v>46087.0</v>
      </c>
      <c r="C2099" s="6">
        <v>46087.0</v>
      </c>
      <c r="D2099" s="7">
        <v>0.6458333333333334</v>
      </c>
      <c r="E2099" s="1" t="str">
        <f t="shared" si="1"/>
        <v>Weekday</v>
      </c>
      <c r="F2099" s="1" t="str">
        <f t="shared" si="2"/>
        <v>Mar</v>
      </c>
      <c r="G2099" s="1" t="str">
        <f t="array" ref="G2099">_xlfn.XLOOKUP(A2099,Booking_data!$A$1:$A$6001,Booking_data!$D$1:$D$6001,"not found")</f>
        <v>M039</v>
      </c>
      <c r="H2099" s="1" t="str">
        <f t="array" ref="H2099">_xlfn.XLOOKUP(G2099,Movies_data!$A$1:$A$41,Movies_data!$B$1:$B$41,"not found")</f>
        <v>Dune: Part Two</v>
      </c>
      <c r="I2099" s="1" t="str">
        <f t="array" ref="I2099">_xlfn.XLOOKUP(G2099,Movies_data!$A$1:$A$41,Movies_data!$D$1:$D$41,"not found")</f>
        <v>Sci-Fi</v>
      </c>
      <c r="J2099" s="1" t="str">
        <f t="array" ref="J2099">_xlfn.XLOOKUP(G2099,Movies_data!$A$1:$A$41,Movies_data!$C$1:$C$41,"not found")</f>
        <v>English</v>
      </c>
      <c r="K2099" s="1">
        <f t="array" ref="K2099">_xlfn.XLOOKUP(G2099,Movies_data!$A$1:$A$41,Movies_data!$H$1:$H$41,"Not Found")</f>
        <v>8.5</v>
      </c>
      <c r="L2099" s="1" t="str">
        <f t="array" ref="L2099">_xlfn.XLOOKUP(A2099,Booking_data!$A$1:$A$6001,Booking_data!$E$1:$E$6001,"not Found")</f>
        <v>C061</v>
      </c>
      <c r="M2099" s="1" t="str">
        <f t="array" ref="M2099">_xlfn.XLOOKUP(L2099,Cinemas_data!$A$1:$A$49,Cinemas_data!$I$1:$I$49,"not Found")</f>
        <v>#NAME?</v>
      </c>
      <c r="N2099" s="1" t="str">
        <f t="array" ref="N2099">_xlfn.XLOOKUP(L2099,Cinemas_data!$A$1:$A$49,Cinemas_data!$C$1:$C$49,"not Found")</f>
        <v>Mysuru</v>
      </c>
      <c r="O2099" s="1">
        <f t="array" ref="O2099">_xlfn.XLOOKUP(A2099,Booking_data!$A$1:$A$6001,Booking_data!$H$1:$H$6001,"not found")</f>
        <v>2</v>
      </c>
      <c r="P2099" s="1">
        <f t="array" ref="P2099">_xlfn.XLOOKUP(A2099,Booking_data!$A$1:$A$6001,Booking_data!$I$1:$I$6001,"not Found")</f>
        <v>340</v>
      </c>
      <c r="Q2099" s="1">
        <f t="shared" si="3"/>
        <v>680</v>
      </c>
      <c r="R2099" s="1" t="str">
        <f t="array" ref="R2099">_xlfn.XLOOKUP(A2099,Booking_data!$A$1:$A$6001,Booking_data!$L$1:$L$6001,"Not Found")</f>
        <v>UPI</v>
      </c>
      <c r="S2099" s="1">
        <f t="array" ref="S2099">_xlfn.XLOOKUP(A2099,Booking_data!$A$1:$A$6001,Booking_data!$N$1:$N$6001,"not Found")</f>
        <v>19</v>
      </c>
      <c r="T2099" s="1" t="str">
        <f t="array" ref="T2099">_xlfn.XLOOKUP(A2099,Booking_data!$A$1:$A$6001,Booking_data!$O$1:$O$6001,"Not Found")</f>
        <v>Female</v>
      </c>
      <c r="U2099" s="1" t="str">
        <f t="shared" si="4"/>
        <v>Youngster</v>
      </c>
      <c r="V2099" s="1" t="str">
        <f t="shared" si="5"/>
        <v>Low Booking</v>
      </c>
    </row>
    <row r="2100" ht="15.75" customHeight="1">
      <c r="A2100" s="1" t="s">
        <v>2414</v>
      </c>
      <c r="B2100" s="6">
        <v>46142.0</v>
      </c>
      <c r="C2100" s="6">
        <v>46147.0</v>
      </c>
      <c r="D2100" s="7">
        <v>0.53125</v>
      </c>
      <c r="E2100" s="1" t="str">
        <f t="shared" si="1"/>
        <v>Weekday</v>
      </c>
      <c r="F2100" s="1" t="str">
        <f t="shared" si="2"/>
        <v>Apr</v>
      </c>
      <c r="G2100" s="1" t="str">
        <f t="array" ref="G2100">_xlfn.XLOOKUP(A2100,Booking_data!$A$1:$A$6001,Booking_data!$D$1:$D$6001,"not found")</f>
        <v>M003</v>
      </c>
      <c r="H2100" s="1" t="str">
        <f t="array" ref="H2100">_xlfn.XLOOKUP(G2100,Movies_data!$A$1:$A$41,Movies_data!$B$1:$B$41,"not found")</f>
        <v>Vikram</v>
      </c>
      <c r="I2100" s="1" t="str">
        <f t="array" ref="I2100">_xlfn.XLOOKUP(G2100,Movies_data!$A$1:$A$41,Movies_data!$D$1:$D$41,"not found")</f>
        <v>Action</v>
      </c>
      <c r="J2100" s="1" t="str">
        <f t="array" ref="J2100">_xlfn.XLOOKUP(G2100,Movies_data!$A$1:$A$41,Movies_data!$C$1:$C$41,"not found")</f>
        <v>Tamil</v>
      </c>
      <c r="K2100" s="1">
        <f t="array" ref="K2100">_xlfn.XLOOKUP(G2100,Movies_data!$A$1:$A$41,Movies_data!$H$1:$H$41,"Not Found")</f>
        <v>8.3</v>
      </c>
      <c r="L2100" s="1" t="str">
        <f t="array" ref="L2100">_xlfn.XLOOKUP(A2100,Booking_data!$A$1:$A$6001,Booking_data!$E$1:$E$6001,"not Found")</f>
        <v>C133</v>
      </c>
      <c r="M2100" s="1" t="str">
        <f t="array" ref="M2100">_xlfn.XLOOKUP(L2100,Cinemas_data!$A$1:$A$49,Cinemas_data!$I$1:$I$49,"not Found")</f>
        <v>#NAME?</v>
      </c>
      <c r="N2100" s="1" t="str">
        <f t="array" ref="N2100">_xlfn.XLOOKUP(L2100,Cinemas_data!$A$1:$A$49,Cinemas_data!$C$1:$C$49,"not Found")</f>
        <v>Kolkata</v>
      </c>
      <c r="O2100" s="1">
        <f t="array" ref="O2100">_xlfn.XLOOKUP(A2100,Booking_data!$A$1:$A$6001,Booking_data!$H$1:$H$6001,"not found")</f>
        <v>2</v>
      </c>
      <c r="P2100" s="1">
        <f t="array" ref="P2100">_xlfn.XLOOKUP(A2100,Booking_data!$A$1:$A$6001,Booking_data!$I$1:$I$6001,"not Found")</f>
        <v>360</v>
      </c>
      <c r="Q2100" s="1">
        <f t="shared" si="3"/>
        <v>720</v>
      </c>
      <c r="R2100" s="1" t="str">
        <f t="array" ref="R2100">_xlfn.XLOOKUP(A2100,Booking_data!$A$1:$A$6001,Booking_data!$L$1:$L$6001,"Not Found")</f>
        <v>UPI</v>
      </c>
      <c r="S2100" s="1">
        <f t="array" ref="S2100">_xlfn.XLOOKUP(A2100,Booking_data!$A$1:$A$6001,Booking_data!$N$1:$N$6001,"not Found")</f>
        <v>48</v>
      </c>
      <c r="T2100" s="1" t="str">
        <f t="array" ref="T2100">_xlfn.XLOOKUP(A2100,Booking_data!$A$1:$A$6001,Booking_data!$O$1:$O$6001,"Not Found")</f>
        <v>Other</v>
      </c>
      <c r="U2100" s="1" t="str">
        <f t="shared" si="4"/>
        <v>Above 45</v>
      </c>
      <c r="V2100" s="1" t="str">
        <f t="shared" si="5"/>
        <v>Low Booking</v>
      </c>
    </row>
    <row r="2101" ht="15.75" customHeight="1">
      <c r="A2101" s="1" t="s">
        <v>2415</v>
      </c>
      <c r="B2101" s="6">
        <v>46031.0</v>
      </c>
      <c r="C2101" s="6">
        <v>46031.0</v>
      </c>
      <c r="D2101" s="7">
        <v>0.53125</v>
      </c>
      <c r="E2101" s="1" t="str">
        <f t="shared" si="1"/>
        <v>Weekday</v>
      </c>
      <c r="F2101" s="1" t="str">
        <f t="shared" si="2"/>
        <v>Jan</v>
      </c>
      <c r="G2101" s="1" t="str">
        <f t="array" ref="G2101">_xlfn.XLOOKUP(A2101,Booking_data!$A$1:$A$6001,Booking_data!$D$1:$D$6001,"not found")</f>
        <v>M019</v>
      </c>
      <c r="H2101" s="1" t="str">
        <f t="array" ref="H2101">_xlfn.XLOOKUP(G2101,Movies_data!$A$1:$A$41,Movies_data!$B$1:$B$41,"not found")</f>
        <v>Animal</v>
      </c>
      <c r="I2101" s="1" t="str">
        <f t="array" ref="I2101">_xlfn.XLOOKUP(G2101,Movies_data!$A$1:$A$41,Movies_data!$D$1:$D$41,"not found")</f>
        <v>Drama</v>
      </c>
      <c r="J2101" s="1" t="str">
        <f t="array" ref="J2101">_xlfn.XLOOKUP(G2101,Movies_data!$A$1:$A$41,Movies_data!$C$1:$C$41,"not found")</f>
        <v>Hindi</v>
      </c>
      <c r="K2101" s="1">
        <f t="array" ref="K2101">_xlfn.XLOOKUP(G2101,Movies_data!$A$1:$A$41,Movies_data!$H$1:$H$41,"Not Found")</f>
        <v>6.1</v>
      </c>
      <c r="L2101" s="1" t="str">
        <f t="array" ref="L2101">_xlfn.XLOOKUP(A2101,Booking_data!$A$1:$A$6001,Booking_data!$E$1:$E$6001,"not Found")</f>
        <v>C063</v>
      </c>
      <c r="M2101" s="1" t="str">
        <f t="array" ref="M2101">_xlfn.XLOOKUP(L2101,Cinemas_data!$A$1:$A$49,Cinemas_data!$I$1:$I$49,"not Found")</f>
        <v>#NAME?</v>
      </c>
      <c r="N2101" s="1" t="str">
        <f t="array" ref="N2101">_xlfn.XLOOKUP(L2101,Cinemas_data!$A$1:$A$49,Cinemas_data!$C$1:$C$49,"not Found")</f>
        <v>Mysuru</v>
      </c>
      <c r="O2101" s="1">
        <f t="array" ref="O2101">_xlfn.XLOOKUP(A2101,Booking_data!$A$1:$A$6001,Booking_data!$H$1:$H$6001,"not found")</f>
        <v>4</v>
      </c>
      <c r="P2101" s="1">
        <f t="array" ref="P2101">_xlfn.XLOOKUP(A2101,Booking_data!$A$1:$A$6001,Booking_data!$I$1:$I$6001,"not Found")</f>
        <v>240</v>
      </c>
      <c r="Q2101" s="1">
        <f t="shared" si="3"/>
        <v>960</v>
      </c>
      <c r="R2101" s="1" t="str">
        <f t="array" ref="R2101">_xlfn.XLOOKUP(A2101,Booking_data!$A$1:$A$6001,Booking_data!$L$1:$L$6001,"Not Found")</f>
        <v>Debit Card</v>
      </c>
      <c r="S2101" s="1">
        <f t="array" ref="S2101">_xlfn.XLOOKUP(A2101,Booking_data!$A$1:$A$6001,Booking_data!$N$1:$N$6001,"not Found")</f>
        <v>50</v>
      </c>
      <c r="T2101" s="1" t="str">
        <f t="array" ref="T2101">_xlfn.XLOOKUP(A2101,Booking_data!$A$1:$A$6001,Booking_data!$O$1:$O$6001,"Not Found")</f>
        <v>Other</v>
      </c>
      <c r="U2101" s="1" t="str">
        <f t="shared" si="4"/>
        <v>Above 45</v>
      </c>
      <c r="V2101" s="1" t="str">
        <f t="shared" si="5"/>
        <v>Medium Booking</v>
      </c>
    </row>
    <row r="2102" ht="15.75" customHeight="1">
      <c r="A2102" s="1" t="s">
        <v>2416</v>
      </c>
      <c r="B2102" s="6">
        <v>46110.0</v>
      </c>
      <c r="C2102" s="6">
        <v>46113.0</v>
      </c>
      <c r="D2102" s="7">
        <v>0.9375</v>
      </c>
      <c r="E2102" s="1" t="str">
        <f t="shared" si="1"/>
        <v>Weekend</v>
      </c>
      <c r="F2102" s="1" t="str">
        <f t="shared" si="2"/>
        <v>Mar</v>
      </c>
      <c r="G2102" s="1" t="str">
        <f t="array" ref="G2102">_xlfn.XLOOKUP(A2102,Booking_data!$A$1:$A$6001,Booking_data!$D$1:$D$6001,"not found")</f>
        <v>M017</v>
      </c>
      <c r="H2102" s="1" t="str">
        <f t="array" ref="H2102">_xlfn.XLOOKUP(G2102,Movies_data!$A$1:$A$41,Movies_data!$B$1:$B$41,"not found")</f>
        <v>Baahubali 2</v>
      </c>
      <c r="I2102" s="1" t="str">
        <f t="array" ref="I2102">_xlfn.XLOOKUP(G2102,Movies_data!$A$1:$A$41,Movies_data!$D$1:$D$41,"not found")</f>
        <v>Action</v>
      </c>
      <c r="J2102" s="1" t="str">
        <f t="array" ref="J2102">_xlfn.XLOOKUP(G2102,Movies_data!$A$1:$A$41,Movies_data!$C$1:$C$41,"not found")</f>
        <v>Telugu</v>
      </c>
      <c r="K2102" s="1">
        <f t="array" ref="K2102">_xlfn.XLOOKUP(G2102,Movies_data!$A$1:$A$41,Movies_data!$H$1:$H$41,"Not Found")</f>
        <v>8.2</v>
      </c>
      <c r="L2102" s="1" t="str">
        <f t="array" ref="L2102">_xlfn.XLOOKUP(A2102,Booking_data!$A$1:$A$6001,Booking_data!$E$1:$E$6001,"not Found")</f>
        <v>C081</v>
      </c>
      <c r="M2102" s="1" t="str">
        <f t="array" ref="M2102">_xlfn.XLOOKUP(L2102,Cinemas_data!$A$1:$A$49,Cinemas_data!$I$1:$I$49,"not Found")</f>
        <v>#NAME?</v>
      </c>
      <c r="N2102" s="1" t="str">
        <f t="array" ref="N2102">_xlfn.XLOOKUP(L2102,Cinemas_data!$A$1:$A$49,Cinemas_data!$C$1:$C$49,"not Found")</f>
        <v>Vijayawada</v>
      </c>
      <c r="O2102" s="1">
        <f t="array" ref="O2102">_xlfn.XLOOKUP(A2102,Booking_data!$A$1:$A$6001,Booking_data!$H$1:$H$6001,"not found")</f>
        <v>2</v>
      </c>
      <c r="P2102" s="1">
        <f t="array" ref="P2102">_xlfn.XLOOKUP(A2102,Booking_data!$A$1:$A$6001,Booking_data!$I$1:$I$6001,"not Found")</f>
        <v>280</v>
      </c>
      <c r="Q2102" s="1">
        <f t="shared" si="3"/>
        <v>560</v>
      </c>
      <c r="R2102" s="1" t="str">
        <f t="array" ref="R2102">_xlfn.XLOOKUP(A2102,Booking_data!$A$1:$A$6001,Booking_data!$L$1:$L$6001,"Not Found")</f>
        <v>Net Banking</v>
      </c>
      <c r="S2102" s="1">
        <f t="array" ref="S2102">_xlfn.XLOOKUP(A2102,Booking_data!$A$1:$A$6001,Booking_data!$N$1:$N$6001,"not Found")</f>
        <v>30</v>
      </c>
      <c r="T2102" s="1" t="str">
        <f t="array" ref="T2102">_xlfn.XLOOKUP(A2102,Booking_data!$A$1:$A$6001,Booking_data!$O$1:$O$6001,"Not Found")</f>
        <v>Female</v>
      </c>
      <c r="U2102" s="1" t="str">
        <f t="shared" si="4"/>
        <v>Middle Age</v>
      </c>
      <c r="V2102" s="1" t="str">
        <f t="shared" si="5"/>
        <v>Low Booking</v>
      </c>
    </row>
    <row r="2103" ht="15.75" customHeight="1">
      <c r="A2103" s="1" t="s">
        <v>2417</v>
      </c>
      <c r="B2103" s="6">
        <v>46184.0</v>
      </c>
      <c r="C2103" s="6">
        <v>46184.0</v>
      </c>
      <c r="D2103" s="7">
        <v>0.3958333333333333</v>
      </c>
      <c r="E2103" s="1" t="str">
        <f t="shared" si="1"/>
        <v>Weekday</v>
      </c>
      <c r="F2103" s="1" t="str">
        <f t="shared" si="2"/>
        <v>Jun</v>
      </c>
      <c r="G2103" s="1" t="str">
        <f t="array" ref="G2103">_xlfn.XLOOKUP(A2103,Booking_data!$A$1:$A$6001,Booking_data!$D$1:$D$6001,"not found")</f>
        <v>M034</v>
      </c>
      <c r="H2103" s="1" t="str">
        <f t="array" ref="H2103">_xlfn.XLOOKUP(G2103,Movies_data!$A$1:$A$41,Movies_data!$B$1:$B$41,"not found")</f>
        <v>Manjummel Boys</v>
      </c>
      <c r="I2103" s="1" t="str">
        <f t="array" ref="I2103">_xlfn.XLOOKUP(G2103,Movies_data!$A$1:$A$41,Movies_data!$D$1:$D$41,"not found")</f>
        <v>Adventure</v>
      </c>
      <c r="J2103" s="1" t="str">
        <f t="array" ref="J2103">_xlfn.XLOOKUP(G2103,Movies_data!$A$1:$A$41,Movies_data!$C$1:$C$41,"not found")</f>
        <v>Malayalam</v>
      </c>
      <c r="K2103" s="1">
        <f t="array" ref="K2103">_xlfn.XLOOKUP(G2103,Movies_data!$A$1:$A$41,Movies_data!$H$1:$H$41,"Not Found")</f>
        <v>8.3</v>
      </c>
      <c r="L2103" s="1" t="str">
        <f t="array" ref="L2103">_xlfn.XLOOKUP(A2103,Booking_data!$A$1:$A$6001,Booking_data!$E$1:$E$6001,"not Found")</f>
        <v>C013</v>
      </c>
      <c r="M2103" s="1" t="str">
        <f t="array" ref="M2103">_xlfn.XLOOKUP(L2103,Cinemas_data!$A$1:$A$49,Cinemas_data!$I$1:$I$49,"not Found")</f>
        <v>#NAME?</v>
      </c>
      <c r="N2103" s="1" t="str">
        <f t="array" ref="N2103">_xlfn.XLOOKUP(L2103,Cinemas_data!$A$1:$A$49,Cinemas_data!$C$1:$C$49,"not Found")</f>
        <v>Chennai</v>
      </c>
      <c r="O2103" s="1">
        <f t="array" ref="O2103">_xlfn.XLOOKUP(A2103,Booking_data!$A$1:$A$6001,Booking_data!$H$1:$H$6001,"not found")</f>
        <v>3</v>
      </c>
      <c r="P2103" s="1">
        <f t="array" ref="P2103">_xlfn.XLOOKUP(A2103,Booking_data!$A$1:$A$6001,Booking_data!$I$1:$I$6001,"not Found")</f>
        <v>240</v>
      </c>
      <c r="Q2103" s="1">
        <f t="shared" si="3"/>
        <v>720</v>
      </c>
      <c r="R2103" s="1" t="str">
        <f t="array" ref="R2103">_xlfn.XLOOKUP(A2103,Booking_data!$A$1:$A$6001,Booking_data!$L$1:$L$6001,"Not Found")</f>
        <v>Credit Card</v>
      </c>
      <c r="S2103" s="1">
        <f t="array" ref="S2103">_xlfn.XLOOKUP(A2103,Booking_data!$A$1:$A$6001,Booking_data!$N$1:$N$6001,"not Found")</f>
        <v>23</v>
      </c>
      <c r="T2103" s="1" t="str">
        <f t="array" ref="T2103">_xlfn.XLOOKUP(A2103,Booking_data!$A$1:$A$6001,Booking_data!$O$1:$O$6001,"Not Found")</f>
        <v>Female</v>
      </c>
      <c r="U2103" s="1" t="str">
        <f t="shared" si="4"/>
        <v>Youngster</v>
      </c>
      <c r="V2103" s="1" t="str">
        <f t="shared" si="5"/>
        <v>Medium Booking</v>
      </c>
    </row>
    <row r="2104" ht="15.75" customHeight="1">
      <c r="A2104" s="1" t="s">
        <v>2418</v>
      </c>
      <c r="B2104" s="6">
        <v>46130.0</v>
      </c>
      <c r="C2104" s="6">
        <v>46131.0</v>
      </c>
      <c r="D2104" s="7">
        <v>0.3958333333333333</v>
      </c>
      <c r="E2104" s="1" t="str">
        <f t="shared" si="1"/>
        <v>Weekend</v>
      </c>
      <c r="F2104" s="1" t="str">
        <f t="shared" si="2"/>
        <v>Apr</v>
      </c>
      <c r="G2104" s="1" t="str">
        <f t="array" ref="G2104">_xlfn.XLOOKUP(A2104,Booking_data!$A$1:$A$6001,Booking_data!$D$1:$D$6001,"not found")</f>
        <v>M002</v>
      </c>
      <c r="H2104" s="1" t="str">
        <f t="array" ref="H2104">_xlfn.XLOOKUP(G2104,Movies_data!$A$1:$A$41,Movies_data!$B$1:$B$41,"not found")</f>
        <v>Jailer</v>
      </c>
      <c r="I2104" s="1" t="str">
        <f t="array" ref="I2104">_xlfn.XLOOKUP(G2104,Movies_data!$A$1:$A$41,Movies_data!$D$1:$D$41,"not found")</f>
        <v>Action</v>
      </c>
      <c r="J2104" s="1" t="str">
        <f t="array" ref="J2104">_xlfn.XLOOKUP(G2104,Movies_data!$A$1:$A$41,Movies_data!$C$1:$C$41,"not found")</f>
        <v>Tamil</v>
      </c>
      <c r="K2104" s="1">
        <f t="array" ref="K2104">_xlfn.XLOOKUP(G2104,Movies_data!$A$1:$A$41,Movies_data!$H$1:$H$41,"Not Found")</f>
        <v>7.1</v>
      </c>
      <c r="L2104" s="1" t="str">
        <f t="array" ref="L2104">_xlfn.XLOOKUP(A2104,Booking_data!$A$1:$A$6001,Booking_data!$E$1:$E$6001,"not Found")</f>
        <v>C153</v>
      </c>
      <c r="M2104" s="1" t="str">
        <f t="array" ref="M2104">_xlfn.XLOOKUP(L2104,Cinemas_data!$A$1:$A$49,Cinemas_data!$I$1:$I$49,"not Found")</f>
        <v>#NAME?</v>
      </c>
      <c r="N2104" s="1" t="str">
        <f t="array" ref="N2104">_xlfn.XLOOKUP(L2104,Cinemas_data!$A$1:$A$49,Cinemas_data!$C$1:$C$49,"not Found")</f>
        <v>Kochi</v>
      </c>
      <c r="O2104" s="1">
        <f t="array" ref="O2104">_xlfn.XLOOKUP(A2104,Booking_data!$A$1:$A$6001,Booking_data!$H$1:$H$6001,"not found")</f>
        <v>3</v>
      </c>
      <c r="P2104" s="1">
        <f t="array" ref="P2104">_xlfn.XLOOKUP(A2104,Booking_data!$A$1:$A$6001,Booking_data!$I$1:$I$6001,"not Found")</f>
        <v>420</v>
      </c>
      <c r="Q2104" s="1">
        <f t="shared" si="3"/>
        <v>1260</v>
      </c>
      <c r="R2104" s="1" t="str">
        <f t="array" ref="R2104">_xlfn.XLOOKUP(A2104,Booking_data!$A$1:$A$6001,Booking_data!$L$1:$L$6001,"Not Found")</f>
        <v>Wallet</v>
      </c>
      <c r="S2104" s="1">
        <f t="array" ref="S2104">_xlfn.XLOOKUP(A2104,Booking_data!$A$1:$A$6001,Booking_data!$N$1:$N$6001,"not Found")</f>
        <v>38</v>
      </c>
      <c r="T2104" s="1" t="str">
        <f t="array" ref="T2104">_xlfn.XLOOKUP(A2104,Booking_data!$A$1:$A$6001,Booking_data!$O$1:$O$6001,"Not Found")</f>
        <v>Male</v>
      </c>
      <c r="U2104" s="1" t="str">
        <f t="shared" si="4"/>
        <v>Middle Age</v>
      </c>
      <c r="V2104" s="1" t="str">
        <f t="shared" si="5"/>
        <v>Medium Booking</v>
      </c>
    </row>
    <row r="2105" ht="15.75" customHeight="1">
      <c r="A2105" s="1" t="s">
        <v>2419</v>
      </c>
      <c r="B2105" s="6">
        <v>46151.0</v>
      </c>
      <c r="C2105" s="6">
        <v>46154.0</v>
      </c>
      <c r="D2105" s="7">
        <v>0.7708333333333334</v>
      </c>
      <c r="E2105" s="1" t="str">
        <f t="shared" si="1"/>
        <v>Weekend</v>
      </c>
      <c r="F2105" s="1" t="str">
        <f t="shared" si="2"/>
        <v>May</v>
      </c>
      <c r="G2105" s="1" t="str">
        <f t="array" ref="G2105">_xlfn.XLOOKUP(A2105,Booking_data!$A$1:$A$6001,Booking_data!$D$1:$D$6001,"not found")</f>
        <v>M028</v>
      </c>
      <c r="H2105" s="1" t="str">
        <f t="array" ref="H2105">_xlfn.XLOOKUP(G2105,Movies_data!$A$1:$A$41,Movies_data!$B$1:$B$41,"not found")</f>
        <v>Kantara</v>
      </c>
      <c r="I2105" s="1" t="str">
        <f t="array" ref="I2105">_xlfn.XLOOKUP(G2105,Movies_data!$A$1:$A$41,Movies_data!$D$1:$D$41,"not found")</f>
        <v>Action</v>
      </c>
      <c r="J2105" s="1" t="str">
        <f t="array" ref="J2105">_xlfn.XLOOKUP(G2105,Movies_data!$A$1:$A$41,Movies_data!$C$1:$C$41,"not found")</f>
        <v>Kannada</v>
      </c>
      <c r="K2105" s="1">
        <f t="array" ref="K2105">_xlfn.XLOOKUP(G2105,Movies_data!$A$1:$A$41,Movies_data!$H$1:$H$41,"Not Found")</f>
        <v>8.2</v>
      </c>
      <c r="L2105" s="1" t="str">
        <f t="array" ref="L2105">_xlfn.XLOOKUP(A2105,Booking_data!$A$1:$A$6001,Booking_data!$E$1:$E$6001,"not Found")</f>
        <v>C102</v>
      </c>
      <c r="M2105" s="1" t="str">
        <f t="array" ref="M2105">_xlfn.XLOOKUP(L2105,Cinemas_data!$A$1:$A$49,Cinemas_data!$I$1:$I$49,"not Found")</f>
        <v>#NAME?</v>
      </c>
      <c r="N2105" s="1" t="str">
        <f t="array" ref="N2105">_xlfn.XLOOKUP(L2105,Cinemas_data!$A$1:$A$49,Cinemas_data!$C$1:$C$49,"not Found")</f>
        <v>Pune</v>
      </c>
      <c r="O2105" s="1">
        <f t="array" ref="O2105">_xlfn.XLOOKUP(A2105,Booking_data!$A$1:$A$6001,Booking_data!$H$1:$H$6001,"not found")</f>
        <v>2</v>
      </c>
      <c r="P2105" s="1">
        <f t="array" ref="P2105">_xlfn.XLOOKUP(A2105,Booking_data!$A$1:$A$6001,Booking_data!$I$1:$I$6001,"not Found")</f>
        <v>220</v>
      </c>
      <c r="Q2105" s="1">
        <f t="shared" si="3"/>
        <v>440</v>
      </c>
      <c r="R2105" s="1" t="str">
        <f t="array" ref="R2105">_xlfn.XLOOKUP(A2105,Booking_data!$A$1:$A$6001,Booking_data!$L$1:$L$6001,"Not Found")</f>
        <v>UPI</v>
      </c>
      <c r="S2105" s="1">
        <f t="array" ref="S2105">_xlfn.XLOOKUP(A2105,Booking_data!$A$1:$A$6001,Booking_data!$N$1:$N$6001,"not Found")</f>
        <v>48</v>
      </c>
      <c r="T2105" s="1" t="str">
        <f t="array" ref="T2105">_xlfn.XLOOKUP(A2105,Booking_data!$A$1:$A$6001,Booking_data!$O$1:$O$6001,"Not Found")</f>
        <v>Other</v>
      </c>
      <c r="U2105" s="1" t="str">
        <f t="shared" si="4"/>
        <v>Above 45</v>
      </c>
      <c r="V2105" s="1" t="str">
        <f t="shared" si="5"/>
        <v>Low Booking</v>
      </c>
    </row>
    <row r="2106" ht="15.75" customHeight="1">
      <c r="A2106" s="1" t="s">
        <v>2420</v>
      </c>
      <c r="B2106" s="6">
        <v>46153.0</v>
      </c>
      <c r="C2106" s="6">
        <v>46160.0</v>
      </c>
      <c r="D2106" s="7">
        <v>0.8854166666666666</v>
      </c>
      <c r="E2106" s="1" t="str">
        <f t="shared" si="1"/>
        <v>Weekday</v>
      </c>
      <c r="F2106" s="1" t="str">
        <f t="shared" si="2"/>
        <v>May</v>
      </c>
      <c r="G2106" s="1" t="str">
        <f t="array" ref="G2106">_xlfn.XLOOKUP(A2106,Booking_data!$A$1:$A$6001,Booking_data!$D$1:$D$6001,"not found")</f>
        <v>M024</v>
      </c>
      <c r="H2106" s="1" t="str">
        <f t="array" ref="H2106">_xlfn.XLOOKUP(G2106,Movies_data!$A$1:$A$41,Movies_data!$B$1:$B$41,"not found")</f>
        <v>Bhool Bhulaiyaa 2</v>
      </c>
      <c r="I2106" s="1" t="str">
        <f t="array" ref="I2106">_xlfn.XLOOKUP(G2106,Movies_data!$A$1:$A$41,Movies_data!$D$1:$D$41,"not found")</f>
        <v>Comedy</v>
      </c>
      <c r="J2106" s="1" t="str">
        <f t="array" ref="J2106">_xlfn.XLOOKUP(G2106,Movies_data!$A$1:$A$41,Movies_data!$C$1:$C$41,"not found")</f>
        <v>Hindi</v>
      </c>
      <c r="K2106" s="1">
        <f t="array" ref="K2106">_xlfn.XLOOKUP(G2106,Movies_data!$A$1:$A$41,Movies_data!$H$1:$H$41,"Not Found")</f>
        <v>5.9</v>
      </c>
      <c r="L2106" s="1" t="str">
        <f t="array" ref="L2106">_xlfn.XLOOKUP(A2106,Booking_data!$A$1:$A$6001,Booking_data!$E$1:$E$6001,"not Found")</f>
        <v>C063</v>
      </c>
      <c r="M2106" s="1" t="str">
        <f t="array" ref="M2106">_xlfn.XLOOKUP(L2106,Cinemas_data!$A$1:$A$49,Cinemas_data!$I$1:$I$49,"not Found")</f>
        <v>#NAME?</v>
      </c>
      <c r="N2106" s="1" t="str">
        <f t="array" ref="N2106">_xlfn.XLOOKUP(L2106,Cinemas_data!$A$1:$A$49,Cinemas_data!$C$1:$C$49,"not Found")</f>
        <v>Mysuru</v>
      </c>
      <c r="O2106" s="1">
        <f t="array" ref="O2106">_xlfn.XLOOKUP(A2106,Booking_data!$A$1:$A$6001,Booking_data!$H$1:$H$6001,"not found")</f>
        <v>4</v>
      </c>
      <c r="P2106" s="1">
        <f t="array" ref="P2106">_xlfn.XLOOKUP(A2106,Booking_data!$A$1:$A$6001,Booking_data!$I$1:$I$6001,"not Found")</f>
        <v>320</v>
      </c>
      <c r="Q2106" s="1">
        <f t="shared" si="3"/>
        <v>1280</v>
      </c>
      <c r="R2106" s="1" t="str">
        <f t="array" ref="R2106">_xlfn.XLOOKUP(A2106,Booking_data!$A$1:$A$6001,Booking_data!$L$1:$L$6001,"Not Found")</f>
        <v>Wallet</v>
      </c>
      <c r="S2106" s="1">
        <f t="array" ref="S2106">_xlfn.XLOOKUP(A2106,Booking_data!$A$1:$A$6001,Booking_data!$N$1:$N$6001,"not Found")</f>
        <v>42</v>
      </c>
      <c r="T2106" s="1" t="str">
        <f t="array" ref="T2106">_xlfn.XLOOKUP(A2106,Booking_data!$A$1:$A$6001,Booking_data!$O$1:$O$6001,"Not Found")</f>
        <v>Male</v>
      </c>
      <c r="U2106" s="1" t="str">
        <f t="shared" si="4"/>
        <v>Middle Age</v>
      </c>
      <c r="V2106" s="1" t="str">
        <f t="shared" si="5"/>
        <v>Medium Booking</v>
      </c>
    </row>
    <row r="2107" ht="15.75" customHeight="1">
      <c r="A2107" s="1" t="s">
        <v>2421</v>
      </c>
      <c r="B2107" s="6">
        <v>46057.0</v>
      </c>
      <c r="C2107" s="6">
        <v>46062.0</v>
      </c>
      <c r="D2107" s="7">
        <v>0.9375</v>
      </c>
      <c r="E2107" s="1" t="str">
        <f t="shared" si="1"/>
        <v>Weekday</v>
      </c>
      <c r="F2107" s="1" t="str">
        <f t="shared" si="2"/>
        <v>Feb</v>
      </c>
      <c r="G2107" s="1" t="str">
        <f t="array" ref="G2107">_xlfn.XLOOKUP(A2107,Booking_data!$A$1:$A$6001,Booking_data!$D$1:$D$6001,"not found")</f>
        <v>M011</v>
      </c>
      <c r="H2107" s="1" t="str">
        <f t="array" ref="H2107">_xlfn.XLOOKUP(G2107,Movies_data!$A$1:$A$41,Movies_data!$B$1:$B$41,"not found")</f>
        <v>Pushpa 2</v>
      </c>
      <c r="I2107" s="1" t="str">
        <f t="array" ref="I2107">_xlfn.XLOOKUP(G2107,Movies_data!$A$1:$A$41,Movies_data!$D$1:$D$41,"not found")</f>
        <v>Action</v>
      </c>
      <c r="J2107" s="1" t="str">
        <f t="array" ref="J2107">_xlfn.XLOOKUP(G2107,Movies_data!$A$1:$A$41,Movies_data!$C$1:$C$41,"not found")</f>
        <v>Telugu</v>
      </c>
      <c r="K2107" s="1">
        <f t="array" ref="K2107">_xlfn.XLOOKUP(G2107,Movies_data!$A$1:$A$41,Movies_data!$H$1:$H$41,"Not Found")</f>
        <v>6.1</v>
      </c>
      <c r="L2107" s="1" t="str">
        <f t="array" ref="L2107">_xlfn.XLOOKUP(A2107,Booking_data!$A$1:$A$6001,Booking_data!$E$1:$E$6001,"not Found")</f>
        <v>C133</v>
      </c>
      <c r="M2107" s="1" t="str">
        <f t="array" ref="M2107">_xlfn.XLOOKUP(L2107,Cinemas_data!$A$1:$A$49,Cinemas_data!$I$1:$I$49,"not Found")</f>
        <v>#NAME?</v>
      </c>
      <c r="N2107" s="1" t="str">
        <f t="array" ref="N2107">_xlfn.XLOOKUP(L2107,Cinemas_data!$A$1:$A$49,Cinemas_data!$C$1:$C$49,"not Found")</f>
        <v>Kolkata</v>
      </c>
      <c r="O2107" s="1">
        <f t="array" ref="O2107">_xlfn.XLOOKUP(A2107,Booking_data!$A$1:$A$6001,Booking_data!$H$1:$H$6001,"not found")</f>
        <v>2</v>
      </c>
      <c r="P2107" s="1">
        <f t="array" ref="P2107">_xlfn.XLOOKUP(A2107,Booking_data!$A$1:$A$6001,Booking_data!$I$1:$I$6001,"not Found")</f>
        <v>460</v>
      </c>
      <c r="Q2107" s="1">
        <f t="shared" si="3"/>
        <v>920</v>
      </c>
      <c r="R2107" s="1" t="str">
        <f t="array" ref="R2107">_xlfn.XLOOKUP(A2107,Booking_data!$A$1:$A$6001,Booking_data!$L$1:$L$6001,"Not Found")</f>
        <v>Credit Card</v>
      </c>
      <c r="S2107" s="1">
        <f t="array" ref="S2107">_xlfn.XLOOKUP(A2107,Booking_data!$A$1:$A$6001,Booking_data!$N$1:$N$6001,"not Found")</f>
        <v>35</v>
      </c>
      <c r="T2107" s="1" t="str">
        <f t="array" ref="T2107">_xlfn.XLOOKUP(A2107,Booking_data!$A$1:$A$6001,Booking_data!$O$1:$O$6001,"Not Found")</f>
        <v>Other</v>
      </c>
      <c r="U2107" s="1" t="str">
        <f t="shared" si="4"/>
        <v>Middle Age</v>
      </c>
      <c r="V2107" s="1" t="str">
        <f t="shared" si="5"/>
        <v>Low Booking</v>
      </c>
    </row>
    <row r="2108" ht="15.75" customHeight="1">
      <c r="A2108" s="1" t="s">
        <v>2422</v>
      </c>
      <c r="B2108" s="6">
        <v>46023.0</v>
      </c>
      <c r="C2108" s="6">
        <v>46025.0</v>
      </c>
      <c r="D2108" s="7">
        <v>0.7708333333333334</v>
      </c>
      <c r="E2108" s="1" t="str">
        <f t="shared" si="1"/>
        <v>Weekday</v>
      </c>
      <c r="F2108" s="1" t="str">
        <f t="shared" si="2"/>
        <v>Jan</v>
      </c>
      <c r="G2108" s="1" t="str">
        <f t="array" ref="G2108">_xlfn.XLOOKUP(A2108,Booking_data!$A$1:$A$6001,Booking_data!$D$1:$D$6001,"not found")</f>
        <v>M019</v>
      </c>
      <c r="H2108" s="1" t="str">
        <f t="array" ref="H2108">_xlfn.XLOOKUP(G2108,Movies_data!$A$1:$A$41,Movies_data!$B$1:$B$41,"not found")</f>
        <v>Animal</v>
      </c>
      <c r="I2108" s="1" t="str">
        <f t="array" ref="I2108">_xlfn.XLOOKUP(G2108,Movies_data!$A$1:$A$41,Movies_data!$D$1:$D$41,"not found")</f>
        <v>Drama</v>
      </c>
      <c r="J2108" s="1" t="str">
        <f t="array" ref="J2108">_xlfn.XLOOKUP(G2108,Movies_data!$A$1:$A$41,Movies_data!$C$1:$C$41,"not found")</f>
        <v>Hindi</v>
      </c>
      <c r="K2108" s="1">
        <f t="array" ref="K2108">_xlfn.XLOOKUP(G2108,Movies_data!$A$1:$A$41,Movies_data!$H$1:$H$41,"Not Found")</f>
        <v>6.1</v>
      </c>
      <c r="L2108" s="1" t="str">
        <f t="array" ref="L2108">_xlfn.XLOOKUP(A2108,Booking_data!$A$1:$A$6001,Booking_data!$E$1:$E$6001,"not Found")</f>
        <v>C043</v>
      </c>
      <c r="M2108" s="1" t="str">
        <f t="array" ref="M2108">_xlfn.XLOOKUP(L2108,Cinemas_data!$A$1:$A$49,Cinemas_data!$I$1:$I$49,"not Found")</f>
        <v>#NAME?</v>
      </c>
      <c r="N2108" s="1" t="str">
        <f t="array" ref="N2108">_xlfn.XLOOKUP(L2108,Cinemas_data!$A$1:$A$49,Cinemas_data!$C$1:$C$49,"not Found")</f>
        <v>Salem</v>
      </c>
      <c r="O2108" s="1">
        <f t="array" ref="O2108">_xlfn.XLOOKUP(A2108,Booking_data!$A$1:$A$6001,Booking_data!$H$1:$H$6001,"not found")</f>
        <v>3</v>
      </c>
      <c r="P2108" s="1">
        <f t="array" ref="P2108">_xlfn.XLOOKUP(A2108,Booking_data!$A$1:$A$6001,Booking_data!$I$1:$I$6001,"not Found")</f>
        <v>280</v>
      </c>
      <c r="Q2108" s="1">
        <f t="shared" si="3"/>
        <v>840</v>
      </c>
      <c r="R2108" s="1" t="str">
        <f t="array" ref="R2108">_xlfn.XLOOKUP(A2108,Booking_data!$A$1:$A$6001,Booking_data!$L$1:$L$6001,"Not Found")</f>
        <v>Wallet</v>
      </c>
      <c r="S2108" s="1">
        <f t="array" ref="S2108">_xlfn.XLOOKUP(A2108,Booking_data!$A$1:$A$6001,Booking_data!$N$1:$N$6001,"not Found")</f>
        <v>35</v>
      </c>
      <c r="T2108" s="1" t="str">
        <f t="array" ref="T2108">_xlfn.XLOOKUP(A2108,Booking_data!$A$1:$A$6001,Booking_data!$O$1:$O$6001,"Not Found")</f>
        <v>Other</v>
      </c>
      <c r="U2108" s="1" t="str">
        <f t="shared" si="4"/>
        <v>Middle Age</v>
      </c>
      <c r="V2108" s="1" t="str">
        <f t="shared" si="5"/>
        <v>Medium Booking</v>
      </c>
    </row>
    <row r="2109" ht="15.75" customHeight="1">
      <c r="A2109" s="1" t="s">
        <v>2423</v>
      </c>
      <c r="B2109" s="6">
        <v>46067.0</v>
      </c>
      <c r="C2109" s="6">
        <v>46069.0</v>
      </c>
      <c r="D2109" s="7">
        <v>0.3958333333333333</v>
      </c>
      <c r="E2109" s="1" t="str">
        <f t="shared" si="1"/>
        <v>Weekend</v>
      </c>
      <c r="F2109" s="1" t="str">
        <f t="shared" si="2"/>
        <v>Feb</v>
      </c>
      <c r="G2109" s="1" t="str">
        <f t="array" ref="G2109">_xlfn.XLOOKUP(A2109,Booking_data!$A$1:$A$6001,Booking_data!$D$1:$D$6001,"not found")</f>
        <v>M002</v>
      </c>
      <c r="H2109" s="1" t="str">
        <f t="array" ref="H2109">_xlfn.XLOOKUP(G2109,Movies_data!$A$1:$A$41,Movies_data!$B$1:$B$41,"not found")</f>
        <v>Jailer</v>
      </c>
      <c r="I2109" s="1" t="str">
        <f t="array" ref="I2109">_xlfn.XLOOKUP(G2109,Movies_data!$A$1:$A$41,Movies_data!$D$1:$D$41,"not found")</f>
        <v>Action</v>
      </c>
      <c r="J2109" s="1" t="str">
        <f t="array" ref="J2109">_xlfn.XLOOKUP(G2109,Movies_data!$A$1:$A$41,Movies_data!$C$1:$C$41,"not found")</f>
        <v>Tamil</v>
      </c>
      <c r="K2109" s="1">
        <f t="array" ref="K2109">_xlfn.XLOOKUP(G2109,Movies_data!$A$1:$A$41,Movies_data!$H$1:$H$41,"Not Found")</f>
        <v>7.1</v>
      </c>
      <c r="L2109" s="1" t="str">
        <f t="array" ref="L2109">_xlfn.XLOOKUP(A2109,Booking_data!$A$1:$A$6001,Booking_data!$E$1:$E$6001,"not Found")</f>
        <v>C021</v>
      </c>
      <c r="M2109" s="1" t="str">
        <f t="array" ref="M2109">_xlfn.XLOOKUP(L2109,Cinemas_data!$A$1:$A$49,Cinemas_data!$I$1:$I$49,"not Found")</f>
        <v>#NAME?</v>
      </c>
      <c r="N2109" s="1" t="str">
        <f t="array" ref="N2109">_xlfn.XLOOKUP(L2109,Cinemas_data!$A$1:$A$49,Cinemas_data!$C$1:$C$49,"not Found")</f>
        <v>Coimbatore</v>
      </c>
      <c r="O2109" s="1">
        <f t="array" ref="O2109">_xlfn.XLOOKUP(A2109,Booking_data!$A$1:$A$6001,Booking_data!$H$1:$H$6001,"not found")</f>
        <v>1</v>
      </c>
      <c r="P2109" s="1">
        <f t="array" ref="P2109">_xlfn.XLOOKUP(A2109,Booking_data!$A$1:$A$6001,Booking_data!$I$1:$I$6001,"not Found")</f>
        <v>220</v>
      </c>
      <c r="Q2109" s="1">
        <f t="shared" si="3"/>
        <v>220</v>
      </c>
      <c r="R2109" s="1" t="str">
        <f t="array" ref="R2109">_xlfn.XLOOKUP(A2109,Booking_data!$A$1:$A$6001,Booking_data!$L$1:$L$6001,"Not Found")</f>
        <v>Net Banking</v>
      </c>
      <c r="S2109" s="1">
        <f t="array" ref="S2109">_xlfn.XLOOKUP(A2109,Booking_data!$A$1:$A$6001,Booking_data!$N$1:$N$6001,"not Found")</f>
        <v>42</v>
      </c>
      <c r="T2109" s="1" t="str">
        <f t="array" ref="T2109">_xlfn.XLOOKUP(A2109,Booking_data!$A$1:$A$6001,Booking_data!$O$1:$O$6001,"Not Found")</f>
        <v>Female</v>
      </c>
      <c r="U2109" s="1" t="str">
        <f t="shared" si="4"/>
        <v>Middle Age</v>
      </c>
      <c r="V2109" s="1" t="str">
        <f t="shared" si="5"/>
        <v>Low Booking</v>
      </c>
    </row>
    <row r="2110" ht="15.75" customHeight="1">
      <c r="A2110" s="1" t="s">
        <v>2424</v>
      </c>
      <c r="B2110" s="6">
        <v>46085.0</v>
      </c>
      <c r="C2110" s="6">
        <v>46088.0</v>
      </c>
      <c r="D2110" s="7">
        <v>0.7708333333333334</v>
      </c>
      <c r="E2110" s="1" t="str">
        <f t="shared" si="1"/>
        <v>Weekday</v>
      </c>
      <c r="F2110" s="1" t="str">
        <f t="shared" si="2"/>
        <v>Mar</v>
      </c>
      <c r="G2110" s="1" t="str">
        <f t="array" ref="G2110">_xlfn.XLOOKUP(A2110,Booking_data!$A$1:$A$6001,Booking_data!$D$1:$D$6001,"not found")</f>
        <v>M018</v>
      </c>
      <c r="H2110" s="1" t="str">
        <f t="array" ref="H2110">_xlfn.XLOOKUP(G2110,Movies_data!$A$1:$A$41,Movies_data!$B$1:$B$41,"not found")</f>
        <v>Sita Ramam</v>
      </c>
      <c r="I2110" s="1" t="str">
        <f t="array" ref="I2110">_xlfn.XLOOKUP(G2110,Movies_data!$A$1:$A$41,Movies_data!$D$1:$D$41,"not found")</f>
        <v>Romance</v>
      </c>
      <c r="J2110" s="1" t="str">
        <f t="array" ref="J2110">_xlfn.XLOOKUP(G2110,Movies_data!$A$1:$A$41,Movies_data!$C$1:$C$41,"not found")</f>
        <v>Telugu</v>
      </c>
      <c r="K2110" s="1">
        <f t="array" ref="K2110">_xlfn.XLOOKUP(G2110,Movies_data!$A$1:$A$41,Movies_data!$H$1:$H$41,"Not Found")</f>
        <v>8.5</v>
      </c>
      <c r="L2110" s="1" t="str">
        <f t="array" ref="L2110">_xlfn.XLOOKUP(A2110,Booking_data!$A$1:$A$6001,Booking_data!$E$1:$E$6001,"not Found")</f>
        <v>C023</v>
      </c>
      <c r="M2110" s="1" t="str">
        <f t="array" ref="M2110">_xlfn.XLOOKUP(L2110,Cinemas_data!$A$1:$A$49,Cinemas_data!$I$1:$I$49,"not Found")</f>
        <v>#NAME?</v>
      </c>
      <c r="N2110" s="1" t="str">
        <f t="array" ref="N2110">_xlfn.XLOOKUP(L2110,Cinemas_data!$A$1:$A$49,Cinemas_data!$C$1:$C$49,"not Found")</f>
        <v>Coimbatore</v>
      </c>
      <c r="O2110" s="1">
        <f t="array" ref="O2110">_xlfn.XLOOKUP(A2110,Booking_data!$A$1:$A$6001,Booking_data!$H$1:$H$6001,"not found")</f>
        <v>3</v>
      </c>
      <c r="P2110" s="1">
        <f t="array" ref="P2110">_xlfn.XLOOKUP(A2110,Booking_data!$A$1:$A$6001,Booking_data!$I$1:$I$6001,"not Found")</f>
        <v>240</v>
      </c>
      <c r="Q2110" s="1">
        <f t="shared" si="3"/>
        <v>720</v>
      </c>
      <c r="R2110" s="1" t="str">
        <f t="array" ref="R2110">_xlfn.XLOOKUP(A2110,Booking_data!$A$1:$A$6001,Booking_data!$L$1:$L$6001,"Not Found")</f>
        <v>Debit Card</v>
      </c>
      <c r="S2110" s="1">
        <f t="array" ref="S2110">_xlfn.XLOOKUP(A2110,Booking_data!$A$1:$A$6001,Booking_data!$N$1:$N$6001,"not Found")</f>
        <v>34</v>
      </c>
      <c r="T2110" s="1" t="str">
        <f t="array" ref="T2110">_xlfn.XLOOKUP(A2110,Booking_data!$A$1:$A$6001,Booking_data!$O$1:$O$6001,"Not Found")</f>
        <v>Male</v>
      </c>
      <c r="U2110" s="1" t="str">
        <f t="shared" si="4"/>
        <v>Middle Age</v>
      </c>
      <c r="V2110" s="1" t="str">
        <f t="shared" si="5"/>
        <v>Medium Booking</v>
      </c>
    </row>
    <row r="2111" ht="15.75" customHeight="1">
      <c r="A2111" s="1" t="s">
        <v>2425</v>
      </c>
      <c r="B2111" s="6">
        <v>46071.0</v>
      </c>
      <c r="C2111" s="6">
        <v>46076.0</v>
      </c>
      <c r="D2111" s="7">
        <v>0.9375</v>
      </c>
      <c r="E2111" s="1" t="str">
        <f t="shared" si="1"/>
        <v>Weekday</v>
      </c>
      <c r="F2111" s="1" t="str">
        <f t="shared" si="2"/>
        <v>Feb</v>
      </c>
      <c r="G2111" s="1" t="str">
        <f t="array" ref="G2111">_xlfn.XLOOKUP(A2111,Booking_data!$A$1:$A$6001,Booking_data!$D$1:$D$6001,"not found")</f>
        <v>M021</v>
      </c>
      <c r="H2111" s="1" t="str">
        <f t="array" ref="H2111">_xlfn.XLOOKUP(G2111,Movies_data!$A$1:$A$41,Movies_data!$B$1:$B$41,"not found")</f>
        <v>Pathaan</v>
      </c>
      <c r="I2111" s="1" t="str">
        <f t="array" ref="I2111">_xlfn.XLOOKUP(G2111,Movies_data!$A$1:$A$41,Movies_data!$D$1:$D$41,"not found")</f>
        <v>Action</v>
      </c>
      <c r="J2111" s="1" t="str">
        <f t="array" ref="J2111">_xlfn.XLOOKUP(G2111,Movies_data!$A$1:$A$41,Movies_data!$C$1:$C$41,"not found")</f>
        <v>Hindi</v>
      </c>
      <c r="K2111" s="1">
        <f t="array" ref="K2111">_xlfn.XLOOKUP(G2111,Movies_data!$A$1:$A$41,Movies_data!$H$1:$H$41,"Not Found")</f>
        <v>5.9</v>
      </c>
      <c r="L2111" s="1" t="str">
        <f t="array" ref="L2111">_xlfn.XLOOKUP(A2111,Booking_data!$A$1:$A$6001,Booking_data!$E$1:$E$6001,"not Found")</f>
        <v>C071</v>
      </c>
      <c r="M2111" s="1" t="str">
        <f t="array" ref="M2111">_xlfn.XLOOKUP(L2111,Cinemas_data!$A$1:$A$49,Cinemas_data!$I$1:$I$49,"not Found")</f>
        <v>#NAME?</v>
      </c>
      <c r="N2111" s="1" t="str">
        <f t="array" ref="N2111">_xlfn.XLOOKUP(L2111,Cinemas_data!$A$1:$A$49,Cinemas_data!$C$1:$C$49,"not Found")</f>
        <v>Hyderabad</v>
      </c>
      <c r="O2111" s="1">
        <f t="array" ref="O2111">_xlfn.XLOOKUP(A2111,Booking_data!$A$1:$A$6001,Booking_data!$H$1:$H$6001,"not found")</f>
        <v>1</v>
      </c>
      <c r="P2111" s="1">
        <f t="array" ref="P2111">_xlfn.XLOOKUP(A2111,Booking_data!$A$1:$A$6001,Booking_data!$I$1:$I$6001,"not Found")</f>
        <v>180</v>
      </c>
      <c r="Q2111" s="1">
        <f t="shared" si="3"/>
        <v>180</v>
      </c>
      <c r="R2111" s="1" t="str">
        <f t="array" ref="R2111">_xlfn.XLOOKUP(A2111,Booking_data!$A$1:$A$6001,Booking_data!$L$1:$L$6001,"Not Found")</f>
        <v>Wallet</v>
      </c>
      <c r="S2111" s="1">
        <f t="array" ref="S2111">_xlfn.XLOOKUP(A2111,Booking_data!$A$1:$A$6001,Booking_data!$N$1:$N$6001,"not Found")</f>
        <v>28</v>
      </c>
      <c r="T2111" s="1" t="str">
        <f t="array" ref="T2111">_xlfn.XLOOKUP(A2111,Booking_data!$A$1:$A$6001,Booking_data!$O$1:$O$6001,"Not Found")</f>
        <v>Female</v>
      </c>
      <c r="U2111" s="1" t="str">
        <f t="shared" si="4"/>
        <v>Youngster</v>
      </c>
      <c r="V2111" s="1" t="str">
        <f t="shared" si="5"/>
        <v>Low Booking</v>
      </c>
    </row>
    <row r="2112" ht="15.75" customHeight="1">
      <c r="A2112" s="1" t="s">
        <v>2426</v>
      </c>
      <c r="B2112" s="6">
        <v>46114.0</v>
      </c>
      <c r="C2112" s="6">
        <v>46115.0</v>
      </c>
      <c r="D2112" s="7">
        <v>0.6458333333333334</v>
      </c>
      <c r="E2112" s="1" t="str">
        <f t="shared" si="1"/>
        <v>Weekday</v>
      </c>
      <c r="F2112" s="1" t="str">
        <f t="shared" si="2"/>
        <v>Apr</v>
      </c>
      <c r="G2112" s="1" t="str">
        <f t="array" ref="G2112">_xlfn.XLOOKUP(A2112,Booking_data!$A$1:$A$6001,Booking_data!$D$1:$D$6001,"not found")</f>
        <v>M017</v>
      </c>
      <c r="H2112" s="1" t="str">
        <f t="array" ref="H2112">_xlfn.XLOOKUP(G2112,Movies_data!$A$1:$A$41,Movies_data!$B$1:$B$41,"not found")</f>
        <v>Baahubali 2</v>
      </c>
      <c r="I2112" s="1" t="str">
        <f t="array" ref="I2112">_xlfn.XLOOKUP(G2112,Movies_data!$A$1:$A$41,Movies_data!$D$1:$D$41,"not found")</f>
        <v>Action</v>
      </c>
      <c r="J2112" s="1" t="str">
        <f t="array" ref="J2112">_xlfn.XLOOKUP(G2112,Movies_data!$A$1:$A$41,Movies_data!$C$1:$C$41,"not found")</f>
        <v>Telugu</v>
      </c>
      <c r="K2112" s="1">
        <f t="array" ref="K2112">_xlfn.XLOOKUP(G2112,Movies_data!$A$1:$A$41,Movies_data!$H$1:$H$41,"Not Found")</f>
        <v>8.2</v>
      </c>
      <c r="L2112" s="1" t="str">
        <f t="array" ref="L2112">_xlfn.XLOOKUP(A2112,Booking_data!$A$1:$A$6001,Booking_data!$E$1:$E$6001,"not Found")</f>
        <v>C163</v>
      </c>
      <c r="M2112" s="1" t="str">
        <f t="array" ref="M2112">_xlfn.XLOOKUP(L2112,Cinemas_data!$A$1:$A$49,Cinemas_data!$I$1:$I$49,"not Found")</f>
        <v>#NAME?</v>
      </c>
      <c r="N2112" s="1" t="str">
        <f t="array" ref="N2112">_xlfn.XLOOKUP(L2112,Cinemas_data!$A$1:$A$49,Cinemas_data!$C$1:$C$49,"not Found")</f>
        <v>Thiruvananthapuram</v>
      </c>
      <c r="O2112" s="1">
        <f t="array" ref="O2112">_xlfn.XLOOKUP(A2112,Booking_data!$A$1:$A$6001,Booking_data!$H$1:$H$6001,"not found")</f>
        <v>2</v>
      </c>
      <c r="P2112" s="1">
        <f t="array" ref="P2112">_xlfn.XLOOKUP(A2112,Booking_data!$A$1:$A$6001,Booking_data!$I$1:$I$6001,"not Found")</f>
        <v>260</v>
      </c>
      <c r="Q2112" s="1">
        <f t="shared" si="3"/>
        <v>520</v>
      </c>
      <c r="R2112" s="1" t="str">
        <f t="array" ref="R2112">_xlfn.XLOOKUP(A2112,Booking_data!$A$1:$A$6001,Booking_data!$L$1:$L$6001,"Not Found")</f>
        <v>Credit Card</v>
      </c>
      <c r="S2112" s="1">
        <f t="array" ref="S2112">_xlfn.XLOOKUP(A2112,Booking_data!$A$1:$A$6001,Booking_data!$N$1:$N$6001,"not Found")</f>
        <v>48</v>
      </c>
      <c r="T2112" s="1" t="str">
        <f t="array" ref="T2112">_xlfn.XLOOKUP(A2112,Booking_data!$A$1:$A$6001,Booking_data!$O$1:$O$6001,"Not Found")</f>
        <v>Male</v>
      </c>
      <c r="U2112" s="1" t="str">
        <f t="shared" si="4"/>
        <v>Above 45</v>
      </c>
      <c r="V2112" s="1" t="str">
        <f t="shared" si="5"/>
        <v>Low Booking</v>
      </c>
    </row>
    <row r="2113" ht="15.75" customHeight="1">
      <c r="A2113" s="1" t="s">
        <v>2427</v>
      </c>
      <c r="B2113" s="6">
        <v>46116.0</v>
      </c>
      <c r="C2113" s="6">
        <v>46117.0</v>
      </c>
      <c r="D2113" s="7">
        <v>0.6458333333333334</v>
      </c>
      <c r="E2113" s="1" t="str">
        <f t="shared" si="1"/>
        <v>Weekend</v>
      </c>
      <c r="F2113" s="1" t="str">
        <f t="shared" si="2"/>
        <v>Apr</v>
      </c>
      <c r="G2113" s="1" t="str">
        <f t="array" ref="G2113">_xlfn.XLOOKUP(A2113,Booking_data!$A$1:$A$6001,Booking_data!$D$1:$D$6001,"not found")</f>
        <v>M016</v>
      </c>
      <c r="H2113" s="1" t="str">
        <f t="array" ref="H2113">_xlfn.XLOOKUP(G2113,Movies_data!$A$1:$A$41,Movies_data!$B$1:$B$41,"not found")</f>
        <v>Arjun Reddy</v>
      </c>
      <c r="I2113" s="1" t="str">
        <f t="array" ref="I2113">_xlfn.XLOOKUP(G2113,Movies_data!$A$1:$A$41,Movies_data!$D$1:$D$41,"not found")</f>
        <v>Drama</v>
      </c>
      <c r="J2113" s="1" t="str">
        <f t="array" ref="J2113">_xlfn.XLOOKUP(G2113,Movies_data!$A$1:$A$41,Movies_data!$C$1:$C$41,"not found")</f>
        <v>Telugu</v>
      </c>
      <c r="K2113" s="1">
        <f t="array" ref="K2113">_xlfn.XLOOKUP(G2113,Movies_data!$A$1:$A$41,Movies_data!$H$1:$H$41,"Not Found")</f>
        <v>7.7</v>
      </c>
      <c r="L2113" s="1" t="str">
        <f t="array" ref="L2113">_xlfn.XLOOKUP(A2113,Booking_data!$A$1:$A$6001,Booking_data!$E$1:$E$6001,"not Found")</f>
        <v>C051</v>
      </c>
      <c r="M2113" s="1" t="str">
        <f t="array" ref="M2113">_xlfn.XLOOKUP(L2113,Cinemas_data!$A$1:$A$49,Cinemas_data!$I$1:$I$49,"not Found")</f>
        <v>#NAME?</v>
      </c>
      <c r="N2113" s="1" t="str">
        <f t="array" ref="N2113">_xlfn.XLOOKUP(L2113,Cinemas_data!$A$1:$A$49,Cinemas_data!$C$1:$C$49,"not Found")</f>
        <v>Bengaluru</v>
      </c>
      <c r="O2113" s="1">
        <f t="array" ref="O2113">_xlfn.XLOOKUP(A2113,Booking_data!$A$1:$A$6001,Booking_data!$H$1:$H$6001,"not found")</f>
        <v>2</v>
      </c>
      <c r="P2113" s="1">
        <f t="array" ref="P2113">_xlfn.XLOOKUP(A2113,Booking_data!$A$1:$A$6001,Booking_data!$I$1:$I$6001,"not Found")</f>
        <v>280</v>
      </c>
      <c r="Q2113" s="1">
        <f t="shared" si="3"/>
        <v>560</v>
      </c>
      <c r="R2113" s="1" t="str">
        <f t="array" ref="R2113">_xlfn.XLOOKUP(A2113,Booking_data!$A$1:$A$6001,Booking_data!$L$1:$L$6001,"Not Found")</f>
        <v>UPI</v>
      </c>
      <c r="S2113" s="1">
        <f t="array" ref="S2113">_xlfn.XLOOKUP(A2113,Booking_data!$A$1:$A$6001,Booking_data!$N$1:$N$6001,"not Found")</f>
        <v>44</v>
      </c>
      <c r="T2113" s="1" t="str">
        <f t="array" ref="T2113">_xlfn.XLOOKUP(A2113,Booking_data!$A$1:$A$6001,Booking_data!$O$1:$O$6001,"Not Found")</f>
        <v>Female</v>
      </c>
      <c r="U2113" s="1" t="str">
        <f t="shared" si="4"/>
        <v>Middle Age</v>
      </c>
      <c r="V2113" s="1" t="str">
        <f t="shared" si="5"/>
        <v>Low Booking</v>
      </c>
    </row>
    <row r="2114" ht="15.75" customHeight="1">
      <c r="A2114" s="1" t="s">
        <v>2428</v>
      </c>
      <c r="B2114" s="6">
        <v>46182.0</v>
      </c>
      <c r="C2114" s="6">
        <v>46187.0</v>
      </c>
      <c r="D2114" s="7">
        <v>0.8854166666666666</v>
      </c>
      <c r="E2114" s="1" t="str">
        <f t="shared" si="1"/>
        <v>Weekday</v>
      </c>
      <c r="F2114" s="1" t="str">
        <f t="shared" si="2"/>
        <v>Jun</v>
      </c>
      <c r="G2114" s="1" t="str">
        <f t="array" ref="G2114">_xlfn.XLOOKUP(A2114,Booking_data!$A$1:$A$6001,Booking_data!$D$1:$D$6001,"not found")</f>
        <v>M022</v>
      </c>
      <c r="H2114" s="1" t="str">
        <f t="array" ref="H2114">_xlfn.XLOOKUP(G2114,Movies_data!$A$1:$A$41,Movies_data!$B$1:$B$41,"not found")</f>
        <v>12th Fail</v>
      </c>
      <c r="I2114" s="1" t="str">
        <f t="array" ref="I2114">_xlfn.XLOOKUP(G2114,Movies_data!$A$1:$A$41,Movies_data!$D$1:$D$41,"not found")</f>
        <v>Drama</v>
      </c>
      <c r="J2114" s="1" t="str">
        <f t="array" ref="J2114">_xlfn.XLOOKUP(G2114,Movies_data!$A$1:$A$41,Movies_data!$C$1:$C$41,"not found")</f>
        <v>Hindi</v>
      </c>
      <c r="K2114" s="1">
        <f t="array" ref="K2114">_xlfn.XLOOKUP(G2114,Movies_data!$A$1:$A$41,Movies_data!$H$1:$H$41,"Not Found")</f>
        <v>9</v>
      </c>
      <c r="L2114" s="1" t="str">
        <f t="array" ref="L2114">_xlfn.XLOOKUP(A2114,Booking_data!$A$1:$A$6001,Booking_data!$E$1:$E$6001,"not Found")</f>
        <v>C153</v>
      </c>
      <c r="M2114" s="1" t="str">
        <f t="array" ref="M2114">_xlfn.XLOOKUP(L2114,Cinemas_data!$A$1:$A$49,Cinemas_data!$I$1:$I$49,"not Found")</f>
        <v>#NAME?</v>
      </c>
      <c r="N2114" s="1" t="str">
        <f t="array" ref="N2114">_xlfn.XLOOKUP(L2114,Cinemas_data!$A$1:$A$49,Cinemas_data!$C$1:$C$49,"not Found")</f>
        <v>Kochi</v>
      </c>
      <c r="O2114" s="1">
        <f t="array" ref="O2114">_xlfn.XLOOKUP(A2114,Booking_data!$A$1:$A$6001,Booking_data!$H$1:$H$6001,"not found")</f>
        <v>3</v>
      </c>
      <c r="P2114" s="1">
        <f t="array" ref="P2114">_xlfn.XLOOKUP(A2114,Booking_data!$A$1:$A$6001,Booking_data!$I$1:$I$6001,"not Found")</f>
        <v>240</v>
      </c>
      <c r="Q2114" s="1">
        <f t="shared" si="3"/>
        <v>720</v>
      </c>
      <c r="R2114" s="1" t="str">
        <f t="array" ref="R2114">_xlfn.XLOOKUP(A2114,Booking_data!$A$1:$A$6001,Booking_data!$L$1:$L$6001,"Not Found")</f>
        <v>Wallet</v>
      </c>
      <c r="S2114" s="1">
        <f t="array" ref="S2114">_xlfn.XLOOKUP(A2114,Booking_data!$A$1:$A$6001,Booking_data!$N$1:$N$6001,"not Found")</f>
        <v>57</v>
      </c>
      <c r="T2114" s="1" t="str">
        <f t="array" ref="T2114">_xlfn.XLOOKUP(A2114,Booking_data!$A$1:$A$6001,Booking_data!$O$1:$O$6001,"Not Found")</f>
        <v>Other</v>
      </c>
      <c r="U2114" s="1" t="str">
        <f t="shared" si="4"/>
        <v>Above 45</v>
      </c>
      <c r="V2114" s="1" t="str">
        <f t="shared" si="5"/>
        <v>Medium Booking</v>
      </c>
    </row>
    <row r="2115" ht="15.75" customHeight="1">
      <c r="A2115" s="1" t="s">
        <v>2429</v>
      </c>
      <c r="B2115" s="6">
        <v>46203.0</v>
      </c>
      <c r="C2115" s="6">
        <v>46204.0</v>
      </c>
      <c r="D2115" s="7">
        <v>0.7708333333333334</v>
      </c>
      <c r="E2115" s="1" t="str">
        <f t="shared" si="1"/>
        <v>Weekday</v>
      </c>
      <c r="F2115" s="1" t="str">
        <f t="shared" si="2"/>
        <v>Jun</v>
      </c>
      <c r="G2115" s="1" t="str">
        <f t="array" ref="G2115">_xlfn.XLOOKUP(A2115,Booking_data!$A$1:$A$6001,Booking_data!$D$1:$D$6001,"not found")</f>
        <v>M036</v>
      </c>
      <c r="H2115" s="1" t="str">
        <f t="array" ref="H2115">_xlfn.XLOOKUP(G2115,Movies_data!$A$1:$A$41,Movies_data!$B$1:$B$41,"not found")</f>
        <v>Avengers Endgame</v>
      </c>
      <c r="I2115" s="1" t="str">
        <f t="array" ref="I2115">_xlfn.XLOOKUP(G2115,Movies_data!$A$1:$A$41,Movies_data!$D$1:$D$41,"not found")</f>
        <v>Action</v>
      </c>
      <c r="J2115" s="1" t="str">
        <f t="array" ref="J2115">_xlfn.XLOOKUP(G2115,Movies_data!$A$1:$A$41,Movies_data!$C$1:$C$41,"not found")</f>
        <v>English</v>
      </c>
      <c r="K2115" s="1">
        <f t="array" ref="K2115">_xlfn.XLOOKUP(G2115,Movies_data!$A$1:$A$41,Movies_data!$H$1:$H$41,"Not Found")</f>
        <v>8.4</v>
      </c>
      <c r="L2115" s="1" t="str">
        <f t="array" ref="L2115">_xlfn.XLOOKUP(A2115,Booking_data!$A$1:$A$6001,Booking_data!$E$1:$E$6001,"not Found")</f>
        <v>C123</v>
      </c>
      <c r="M2115" s="1" t="str">
        <f t="array" ref="M2115">_xlfn.XLOOKUP(L2115,Cinemas_data!$A$1:$A$49,Cinemas_data!$I$1:$I$49,"not Found")</f>
        <v>#NAME?</v>
      </c>
      <c r="N2115" s="1" t="str">
        <f t="array" ref="N2115">_xlfn.XLOOKUP(L2115,Cinemas_data!$A$1:$A$49,Cinemas_data!$C$1:$C$49,"not Found")</f>
        <v>Noida</v>
      </c>
      <c r="O2115" s="1">
        <f t="array" ref="O2115">_xlfn.XLOOKUP(A2115,Booking_data!$A$1:$A$6001,Booking_data!$H$1:$H$6001,"not found")</f>
        <v>2</v>
      </c>
      <c r="P2115" s="1">
        <f t="array" ref="P2115">_xlfn.XLOOKUP(A2115,Booking_data!$A$1:$A$6001,Booking_data!$I$1:$I$6001,"not Found")</f>
        <v>300</v>
      </c>
      <c r="Q2115" s="1">
        <f t="shared" si="3"/>
        <v>600</v>
      </c>
      <c r="R2115" s="1" t="str">
        <f t="array" ref="R2115">_xlfn.XLOOKUP(A2115,Booking_data!$A$1:$A$6001,Booking_data!$L$1:$L$6001,"Not Found")</f>
        <v>Debit Card</v>
      </c>
      <c r="S2115" s="1">
        <f t="array" ref="S2115">_xlfn.XLOOKUP(A2115,Booking_data!$A$1:$A$6001,Booking_data!$N$1:$N$6001,"not Found")</f>
        <v>25</v>
      </c>
      <c r="T2115" s="1" t="str">
        <f t="array" ref="T2115">_xlfn.XLOOKUP(A2115,Booking_data!$A$1:$A$6001,Booking_data!$O$1:$O$6001,"Not Found")</f>
        <v>Other</v>
      </c>
      <c r="U2115" s="1" t="str">
        <f t="shared" si="4"/>
        <v>Youngster</v>
      </c>
      <c r="V2115" s="1" t="str">
        <f t="shared" si="5"/>
        <v>Low Booking</v>
      </c>
    </row>
    <row r="2116" ht="15.75" customHeight="1">
      <c r="A2116" s="1" t="s">
        <v>2430</v>
      </c>
      <c r="B2116" s="6">
        <v>46078.0</v>
      </c>
      <c r="C2116" s="6">
        <v>46081.0</v>
      </c>
      <c r="D2116" s="7">
        <v>0.8854166666666666</v>
      </c>
      <c r="E2116" s="1" t="str">
        <f t="shared" si="1"/>
        <v>Weekday</v>
      </c>
      <c r="F2116" s="1" t="str">
        <f t="shared" si="2"/>
        <v>Feb</v>
      </c>
      <c r="G2116" s="1" t="str">
        <f t="array" ref="G2116">_xlfn.XLOOKUP(A2116,Booking_data!$A$1:$A$6001,Booking_data!$D$1:$D$6001,"not found")</f>
        <v>M038</v>
      </c>
      <c r="H2116" s="1" t="str">
        <f t="array" ref="H2116">_xlfn.XLOOKUP(G2116,Movies_data!$A$1:$A$41,Movies_data!$B$1:$B$41,"not found")</f>
        <v>Barbie</v>
      </c>
      <c r="I2116" s="1" t="str">
        <f t="array" ref="I2116">_xlfn.XLOOKUP(G2116,Movies_data!$A$1:$A$41,Movies_data!$D$1:$D$41,"not found")</f>
        <v>Comedy</v>
      </c>
      <c r="J2116" s="1" t="str">
        <f t="array" ref="J2116">_xlfn.XLOOKUP(G2116,Movies_data!$A$1:$A$41,Movies_data!$C$1:$C$41,"not found")</f>
        <v>English</v>
      </c>
      <c r="K2116" s="1">
        <f t="array" ref="K2116">_xlfn.XLOOKUP(G2116,Movies_data!$A$1:$A$41,Movies_data!$H$1:$H$41,"Not Found")</f>
        <v>6.8</v>
      </c>
      <c r="L2116" s="1" t="str">
        <f t="array" ref="L2116">_xlfn.XLOOKUP(A2116,Booking_data!$A$1:$A$6001,Booking_data!$E$1:$E$6001,"not Found")</f>
        <v>C031</v>
      </c>
      <c r="M2116" s="1" t="str">
        <f t="array" ref="M2116">_xlfn.XLOOKUP(L2116,Cinemas_data!$A$1:$A$49,Cinemas_data!$I$1:$I$49,"not Found")</f>
        <v>#NAME?</v>
      </c>
      <c r="N2116" s="1" t="str">
        <f t="array" ref="N2116">_xlfn.XLOOKUP(L2116,Cinemas_data!$A$1:$A$49,Cinemas_data!$C$1:$C$49,"not Found")</f>
        <v>Madurai</v>
      </c>
      <c r="O2116" s="1">
        <f t="array" ref="O2116">_xlfn.XLOOKUP(A2116,Booking_data!$A$1:$A$6001,Booking_data!$H$1:$H$6001,"not found")</f>
        <v>2</v>
      </c>
      <c r="P2116" s="1">
        <f t="array" ref="P2116">_xlfn.XLOOKUP(A2116,Booking_data!$A$1:$A$6001,Booking_data!$I$1:$I$6001,"not Found")</f>
        <v>420</v>
      </c>
      <c r="Q2116" s="1">
        <f t="shared" si="3"/>
        <v>840</v>
      </c>
      <c r="R2116" s="1" t="str">
        <f t="array" ref="R2116">_xlfn.XLOOKUP(A2116,Booking_data!$A$1:$A$6001,Booking_data!$L$1:$L$6001,"Not Found")</f>
        <v>UPI</v>
      </c>
      <c r="S2116" s="1">
        <f t="array" ref="S2116">_xlfn.XLOOKUP(A2116,Booking_data!$A$1:$A$6001,Booking_data!$N$1:$N$6001,"not Found")</f>
        <v>23</v>
      </c>
      <c r="T2116" s="1" t="str">
        <f t="array" ref="T2116">_xlfn.XLOOKUP(A2116,Booking_data!$A$1:$A$6001,Booking_data!$O$1:$O$6001,"Not Found")</f>
        <v>Male</v>
      </c>
      <c r="U2116" s="1" t="str">
        <f t="shared" si="4"/>
        <v>Youngster</v>
      </c>
      <c r="V2116" s="1" t="str">
        <f t="shared" si="5"/>
        <v>Low Booking</v>
      </c>
    </row>
    <row r="2117" ht="15.75" customHeight="1">
      <c r="A2117" s="1" t="s">
        <v>2431</v>
      </c>
      <c r="B2117" s="6">
        <v>46089.0</v>
      </c>
      <c r="C2117" s="6">
        <v>46095.0</v>
      </c>
      <c r="D2117" s="7">
        <v>0.9375</v>
      </c>
      <c r="E2117" s="1" t="str">
        <f t="shared" si="1"/>
        <v>Weekend</v>
      </c>
      <c r="F2117" s="1" t="str">
        <f t="shared" si="2"/>
        <v>Mar</v>
      </c>
      <c r="G2117" s="1" t="str">
        <f t="array" ref="G2117">_xlfn.XLOOKUP(A2117,Booking_data!$A$1:$A$6001,Booking_data!$D$1:$D$6001,"not found")</f>
        <v>M005</v>
      </c>
      <c r="H2117" s="1" t="str">
        <f t="array" ref="H2117">_xlfn.XLOOKUP(G2117,Movies_data!$A$1:$A$41,Movies_data!$B$1:$B$41,"not found")</f>
        <v>Ponniyin Selvan II</v>
      </c>
      <c r="I2117" s="1" t="str">
        <f t="array" ref="I2117">_xlfn.XLOOKUP(G2117,Movies_data!$A$1:$A$41,Movies_data!$D$1:$D$41,"not found")</f>
        <v>Drama</v>
      </c>
      <c r="J2117" s="1" t="str">
        <f t="array" ref="J2117">_xlfn.XLOOKUP(G2117,Movies_data!$A$1:$A$41,Movies_data!$C$1:$C$41,"not found")</f>
        <v>Tamil</v>
      </c>
      <c r="K2117" s="1">
        <f t="array" ref="K2117">_xlfn.XLOOKUP(G2117,Movies_data!$A$1:$A$41,Movies_data!$H$1:$H$41,"Not Found")</f>
        <v>7.3</v>
      </c>
      <c r="L2117" s="1" t="str">
        <f t="array" ref="L2117">_xlfn.XLOOKUP(A2117,Booking_data!$A$1:$A$6001,Booking_data!$E$1:$E$6001,"not Found")</f>
        <v>C033</v>
      </c>
      <c r="M2117" s="1" t="str">
        <f t="array" ref="M2117">_xlfn.XLOOKUP(L2117,Cinemas_data!$A$1:$A$49,Cinemas_data!$I$1:$I$49,"not Found")</f>
        <v>#NAME?</v>
      </c>
      <c r="N2117" s="1" t="str">
        <f t="array" ref="N2117">_xlfn.XLOOKUP(L2117,Cinemas_data!$A$1:$A$49,Cinemas_data!$C$1:$C$49,"not Found")</f>
        <v>Madurai</v>
      </c>
      <c r="O2117" s="1">
        <f t="array" ref="O2117">_xlfn.XLOOKUP(A2117,Booking_data!$A$1:$A$6001,Booking_data!$H$1:$H$6001,"not found")</f>
        <v>6</v>
      </c>
      <c r="P2117" s="1">
        <f t="array" ref="P2117">_xlfn.XLOOKUP(A2117,Booking_data!$A$1:$A$6001,Booking_data!$I$1:$I$6001,"not Found")</f>
        <v>360</v>
      </c>
      <c r="Q2117" s="1">
        <f t="shared" si="3"/>
        <v>2160</v>
      </c>
      <c r="R2117" s="1" t="str">
        <f t="array" ref="R2117">_xlfn.XLOOKUP(A2117,Booking_data!$A$1:$A$6001,Booking_data!$L$1:$L$6001,"Not Found")</f>
        <v>Wallet</v>
      </c>
      <c r="S2117" s="1">
        <f t="array" ref="S2117">_xlfn.XLOOKUP(A2117,Booking_data!$A$1:$A$6001,Booking_data!$N$1:$N$6001,"not Found")</f>
        <v>24</v>
      </c>
      <c r="T2117" s="1" t="str">
        <f t="array" ref="T2117">_xlfn.XLOOKUP(A2117,Booking_data!$A$1:$A$6001,Booking_data!$O$1:$O$6001,"Not Found")</f>
        <v>Female</v>
      </c>
      <c r="U2117" s="1" t="str">
        <f t="shared" si="4"/>
        <v>Youngster</v>
      </c>
      <c r="V2117" s="1" t="str">
        <f t="shared" si="5"/>
        <v>High Booking</v>
      </c>
    </row>
    <row r="2118" ht="15.75" customHeight="1">
      <c r="A2118" s="1" t="s">
        <v>2432</v>
      </c>
      <c r="B2118" s="6">
        <v>46036.0</v>
      </c>
      <c r="C2118" s="6">
        <v>46037.0</v>
      </c>
      <c r="D2118" s="7">
        <v>0.6458333333333334</v>
      </c>
      <c r="E2118" s="1" t="str">
        <f t="shared" si="1"/>
        <v>Weekday</v>
      </c>
      <c r="F2118" s="1" t="str">
        <f t="shared" si="2"/>
        <v>Jan</v>
      </c>
      <c r="G2118" s="1" t="str">
        <f t="array" ref="G2118">_xlfn.XLOOKUP(A2118,Booking_data!$A$1:$A$6001,Booking_data!$D$1:$D$6001,"not found")</f>
        <v>M005</v>
      </c>
      <c r="H2118" s="1" t="str">
        <f t="array" ref="H2118">_xlfn.XLOOKUP(G2118,Movies_data!$A$1:$A$41,Movies_data!$B$1:$B$41,"not found")</f>
        <v>Ponniyin Selvan II</v>
      </c>
      <c r="I2118" s="1" t="str">
        <f t="array" ref="I2118">_xlfn.XLOOKUP(G2118,Movies_data!$A$1:$A$41,Movies_data!$D$1:$D$41,"not found")</f>
        <v>Drama</v>
      </c>
      <c r="J2118" s="1" t="str">
        <f t="array" ref="J2118">_xlfn.XLOOKUP(G2118,Movies_data!$A$1:$A$41,Movies_data!$C$1:$C$41,"not found")</f>
        <v>Tamil</v>
      </c>
      <c r="K2118" s="1">
        <f t="array" ref="K2118">_xlfn.XLOOKUP(G2118,Movies_data!$A$1:$A$41,Movies_data!$H$1:$H$41,"Not Found")</f>
        <v>7.3</v>
      </c>
      <c r="L2118" s="1" t="str">
        <f t="array" ref="L2118">_xlfn.XLOOKUP(A2118,Booking_data!$A$1:$A$6001,Booking_data!$E$1:$E$6001,"not Found")</f>
        <v>C113</v>
      </c>
      <c r="M2118" s="1" t="str">
        <f t="array" ref="M2118">_xlfn.XLOOKUP(L2118,Cinemas_data!$A$1:$A$49,Cinemas_data!$I$1:$I$49,"not Found")</f>
        <v>#NAME?</v>
      </c>
      <c r="N2118" s="1" t="str">
        <f t="array" ref="N2118">_xlfn.XLOOKUP(L2118,Cinemas_data!$A$1:$A$49,Cinemas_data!$C$1:$C$49,"not Found")</f>
        <v>Delhi</v>
      </c>
      <c r="O2118" s="1">
        <f t="array" ref="O2118">_xlfn.XLOOKUP(A2118,Booking_data!$A$1:$A$6001,Booking_data!$H$1:$H$6001,"not found")</f>
        <v>2</v>
      </c>
      <c r="P2118" s="1">
        <f t="array" ref="P2118">_xlfn.XLOOKUP(A2118,Booking_data!$A$1:$A$6001,Booking_data!$I$1:$I$6001,"not Found")</f>
        <v>240</v>
      </c>
      <c r="Q2118" s="1">
        <f t="shared" si="3"/>
        <v>480</v>
      </c>
      <c r="R2118" s="1" t="str">
        <f t="array" ref="R2118">_xlfn.XLOOKUP(A2118,Booking_data!$A$1:$A$6001,Booking_data!$L$1:$L$6001,"Not Found")</f>
        <v>Net Banking</v>
      </c>
      <c r="S2118" s="1">
        <f t="array" ref="S2118">_xlfn.XLOOKUP(A2118,Booking_data!$A$1:$A$6001,Booking_data!$N$1:$N$6001,"not Found")</f>
        <v>23</v>
      </c>
      <c r="T2118" s="1" t="str">
        <f t="array" ref="T2118">_xlfn.XLOOKUP(A2118,Booking_data!$A$1:$A$6001,Booking_data!$O$1:$O$6001,"Not Found")</f>
        <v>Male</v>
      </c>
      <c r="U2118" s="1" t="str">
        <f t="shared" si="4"/>
        <v>Youngster</v>
      </c>
      <c r="V2118" s="1" t="str">
        <f t="shared" si="5"/>
        <v>Low Booking</v>
      </c>
    </row>
    <row r="2119" ht="15.75" customHeight="1">
      <c r="A2119" s="1" t="s">
        <v>2433</v>
      </c>
      <c r="B2119" s="6">
        <v>46086.0</v>
      </c>
      <c r="C2119" s="6">
        <v>46087.0</v>
      </c>
      <c r="D2119" s="7">
        <v>0.53125</v>
      </c>
      <c r="E2119" s="1" t="str">
        <f t="shared" si="1"/>
        <v>Weekday</v>
      </c>
      <c r="F2119" s="1" t="str">
        <f t="shared" si="2"/>
        <v>Mar</v>
      </c>
      <c r="G2119" s="1" t="str">
        <f t="array" ref="G2119">_xlfn.XLOOKUP(A2119,Booking_data!$A$1:$A$6001,Booking_data!$D$1:$D$6001,"not found")</f>
        <v>M009</v>
      </c>
      <c r="H2119" s="1" t="str">
        <f t="array" ref="H2119">_xlfn.XLOOKUP(G2119,Movies_data!$A$1:$A$41,Movies_data!$B$1:$B$41,"not found")</f>
        <v>Amaran</v>
      </c>
      <c r="I2119" s="1" t="str">
        <f t="array" ref="I2119">_xlfn.XLOOKUP(G2119,Movies_data!$A$1:$A$41,Movies_data!$D$1:$D$41,"not found")</f>
        <v>Biography</v>
      </c>
      <c r="J2119" s="1" t="str">
        <f t="array" ref="J2119">_xlfn.XLOOKUP(G2119,Movies_data!$A$1:$A$41,Movies_data!$C$1:$C$41,"not found")</f>
        <v>Tamil</v>
      </c>
      <c r="K2119" s="1">
        <f t="array" ref="K2119">_xlfn.XLOOKUP(G2119,Movies_data!$A$1:$A$41,Movies_data!$H$1:$H$41,"Not Found")</f>
        <v>8.3</v>
      </c>
      <c r="L2119" s="1" t="str">
        <f t="array" ref="L2119">_xlfn.XLOOKUP(A2119,Booking_data!$A$1:$A$6001,Booking_data!$E$1:$E$6001,"not Found")</f>
        <v>C143</v>
      </c>
      <c r="M2119" s="1" t="str">
        <f t="array" ref="M2119">_xlfn.XLOOKUP(L2119,Cinemas_data!$A$1:$A$49,Cinemas_data!$I$1:$I$49,"not Found")</f>
        <v>#NAME?</v>
      </c>
      <c r="N2119" s="1" t="str">
        <f t="array" ref="N2119">_xlfn.XLOOKUP(L2119,Cinemas_data!$A$1:$A$49,Cinemas_data!$C$1:$C$49,"not Found")</f>
        <v>Ahmedabad</v>
      </c>
      <c r="O2119" s="1">
        <f t="array" ref="O2119">_xlfn.XLOOKUP(A2119,Booking_data!$A$1:$A$6001,Booking_data!$H$1:$H$6001,"not found")</f>
        <v>2</v>
      </c>
      <c r="P2119" s="1">
        <f t="array" ref="P2119">_xlfn.XLOOKUP(A2119,Booking_data!$A$1:$A$6001,Booking_data!$I$1:$I$6001,"not Found")</f>
        <v>240</v>
      </c>
      <c r="Q2119" s="1">
        <f t="shared" si="3"/>
        <v>480</v>
      </c>
      <c r="R2119" s="1" t="str">
        <f t="array" ref="R2119">_xlfn.XLOOKUP(A2119,Booking_data!$A$1:$A$6001,Booking_data!$L$1:$L$6001,"Not Found")</f>
        <v>Credit Card</v>
      </c>
      <c r="S2119" s="1">
        <f t="array" ref="S2119">_xlfn.XLOOKUP(A2119,Booking_data!$A$1:$A$6001,Booking_data!$N$1:$N$6001,"not Found")</f>
        <v>38</v>
      </c>
      <c r="T2119" s="1" t="str">
        <f t="array" ref="T2119">_xlfn.XLOOKUP(A2119,Booking_data!$A$1:$A$6001,Booking_data!$O$1:$O$6001,"Not Found")</f>
        <v>Male</v>
      </c>
      <c r="U2119" s="1" t="str">
        <f t="shared" si="4"/>
        <v>Middle Age</v>
      </c>
      <c r="V2119" s="1" t="str">
        <f t="shared" si="5"/>
        <v>Low Booking</v>
      </c>
    </row>
    <row r="2120" ht="15.75" customHeight="1">
      <c r="A2120" s="1" t="s">
        <v>2434</v>
      </c>
      <c r="B2120" s="6">
        <v>46098.0</v>
      </c>
      <c r="C2120" s="6">
        <v>46098.0</v>
      </c>
      <c r="D2120" s="7">
        <v>0.6458333333333334</v>
      </c>
      <c r="E2120" s="1" t="str">
        <f t="shared" si="1"/>
        <v>Weekday</v>
      </c>
      <c r="F2120" s="1" t="str">
        <f t="shared" si="2"/>
        <v>Mar</v>
      </c>
      <c r="G2120" s="1" t="str">
        <f t="array" ref="G2120">_xlfn.XLOOKUP(A2120,Booking_data!$A$1:$A$6001,Booking_data!$D$1:$D$6001,"not found")</f>
        <v>M013</v>
      </c>
      <c r="H2120" s="1" t="str">
        <f t="array" ref="H2120">_xlfn.XLOOKUP(G2120,Movies_data!$A$1:$A$41,Movies_data!$B$1:$B$41,"not found")</f>
        <v>Salaar</v>
      </c>
      <c r="I2120" s="1" t="str">
        <f t="array" ref="I2120">_xlfn.XLOOKUP(G2120,Movies_data!$A$1:$A$41,Movies_data!$D$1:$D$41,"not found")</f>
        <v>Action</v>
      </c>
      <c r="J2120" s="1" t="str">
        <f t="array" ref="J2120">_xlfn.XLOOKUP(G2120,Movies_data!$A$1:$A$41,Movies_data!$C$1:$C$41,"not found")</f>
        <v>Telugu</v>
      </c>
      <c r="K2120" s="1">
        <f t="array" ref="K2120">_xlfn.XLOOKUP(G2120,Movies_data!$A$1:$A$41,Movies_data!$H$1:$H$41,"Not Found")</f>
        <v>6.5</v>
      </c>
      <c r="L2120" s="1" t="str">
        <f t="array" ref="L2120">_xlfn.XLOOKUP(A2120,Booking_data!$A$1:$A$6001,Booking_data!$E$1:$E$6001,"not Found")</f>
        <v>C122</v>
      </c>
      <c r="M2120" s="1" t="str">
        <f t="array" ref="M2120">_xlfn.XLOOKUP(L2120,Cinemas_data!$A$1:$A$49,Cinemas_data!$I$1:$I$49,"not Found")</f>
        <v>#NAME?</v>
      </c>
      <c r="N2120" s="1" t="str">
        <f t="array" ref="N2120">_xlfn.XLOOKUP(L2120,Cinemas_data!$A$1:$A$49,Cinemas_data!$C$1:$C$49,"not Found")</f>
        <v>Noida</v>
      </c>
      <c r="O2120" s="1">
        <f t="array" ref="O2120">_xlfn.XLOOKUP(A2120,Booking_data!$A$1:$A$6001,Booking_data!$H$1:$H$6001,"not found")</f>
        <v>4</v>
      </c>
      <c r="P2120" s="1">
        <f t="array" ref="P2120">_xlfn.XLOOKUP(A2120,Booking_data!$A$1:$A$6001,Booking_data!$I$1:$I$6001,"not Found")</f>
        <v>180</v>
      </c>
      <c r="Q2120" s="1">
        <f t="shared" si="3"/>
        <v>720</v>
      </c>
      <c r="R2120" s="1" t="str">
        <f t="array" ref="R2120">_xlfn.XLOOKUP(A2120,Booking_data!$A$1:$A$6001,Booking_data!$L$1:$L$6001,"Not Found")</f>
        <v>Wallet</v>
      </c>
      <c r="S2120" s="1">
        <f t="array" ref="S2120">_xlfn.XLOOKUP(A2120,Booking_data!$A$1:$A$6001,Booking_data!$N$1:$N$6001,"not Found")</f>
        <v>44</v>
      </c>
      <c r="T2120" s="1" t="str">
        <f t="array" ref="T2120">_xlfn.XLOOKUP(A2120,Booking_data!$A$1:$A$6001,Booking_data!$O$1:$O$6001,"Not Found")</f>
        <v>Female</v>
      </c>
      <c r="U2120" s="1" t="str">
        <f t="shared" si="4"/>
        <v>Middle Age</v>
      </c>
      <c r="V2120" s="1" t="str">
        <f t="shared" si="5"/>
        <v>Medium Booking</v>
      </c>
    </row>
    <row r="2121" ht="15.75" customHeight="1">
      <c r="A2121" s="1" t="s">
        <v>2435</v>
      </c>
      <c r="B2121" s="6">
        <v>46104.0</v>
      </c>
      <c r="C2121" s="6">
        <v>46111.0</v>
      </c>
      <c r="D2121" s="7">
        <v>0.3958333333333333</v>
      </c>
      <c r="E2121" s="1" t="str">
        <f t="shared" si="1"/>
        <v>Weekday</v>
      </c>
      <c r="F2121" s="1" t="str">
        <f t="shared" si="2"/>
        <v>Mar</v>
      </c>
      <c r="G2121" s="1" t="str">
        <f t="array" ref="G2121">_xlfn.XLOOKUP(A2121,Booking_data!$A$1:$A$6001,Booking_data!$D$1:$D$6001,"not found")</f>
        <v>M011</v>
      </c>
      <c r="H2121" s="1" t="str">
        <f t="array" ref="H2121">_xlfn.XLOOKUP(G2121,Movies_data!$A$1:$A$41,Movies_data!$B$1:$B$41,"not found")</f>
        <v>Pushpa 2</v>
      </c>
      <c r="I2121" s="1" t="str">
        <f t="array" ref="I2121">_xlfn.XLOOKUP(G2121,Movies_data!$A$1:$A$41,Movies_data!$D$1:$D$41,"not found")</f>
        <v>Action</v>
      </c>
      <c r="J2121" s="1" t="str">
        <f t="array" ref="J2121">_xlfn.XLOOKUP(G2121,Movies_data!$A$1:$A$41,Movies_data!$C$1:$C$41,"not found")</f>
        <v>Telugu</v>
      </c>
      <c r="K2121" s="1">
        <f t="array" ref="K2121">_xlfn.XLOOKUP(G2121,Movies_data!$A$1:$A$41,Movies_data!$H$1:$H$41,"Not Found")</f>
        <v>6.1</v>
      </c>
      <c r="L2121" s="1" t="str">
        <f t="array" ref="L2121">_xlfn.XLOOKUP(A2121,Booking_data!$A$1:$A$6001,Booking_data!$E$1:$E$6001,"not Found")</f>
        <v>C161</v>
      </c>
      <c r="M2121" s="1" t="str">
        <f t="array" ref="M2121">_xlfn.XLOOKUP(L2121,Cinemas_data!$A$1:$A$49,Cinemas_data!$I$1:$I$49,"not Found")</f>
        <v>#NAME?</v>
      </c>
      <c r="N2121" s="1" t="str">
        <f t="array" ref="N2121">_xlfn.XLOOKUP(L2121,Cinemas_data!$A$1:$A$49,Cinemas_data!$C$1:$C$49,"not Found")</f>
        <v>Thiruvananthapuram</v>
      </c>
      <c r="O2121" s="1">
        <f t="array" ref="O2121">_xlfn.XLOOKUP(A2121,Booking_data!$A$1:$A$6001,Booking_data!$H$1:$H$6001,"not found")</f>
        <v>2</v>
      </c>
      <c r="P2121" s="1">
        <f t="array" ref="P2121">_xlfn.XLOOKUP(A2121,Booking_data!$A$1:$A$6001,Booking_data!$I$1:$I$6001,"not Found")</f>
        <v>360</v>
      </c>
      <c r="Q2121" s="1">
        <f t="shared" si="3"/>
        <v>720</v>
      </c>
      <c r="R2121" s="1" t="str">
        <f t="array" ref="R2121">_xlfn.XLOOKUP(A2121,Booking_data!$A$1:$A$6001,Booking_data!$L$1:$L$6001,"Not Found")</f>
        <v>Credit Card</v>
      </c>
      <c r="S2121" s="1">
        <f t="array" ref="S2121">_xlfn.XLOOKUP(A2121,Booking_data!$A$1:$A$6001,Booking_data!$N$1:$N$6001,"not Found")</f>
        <v>37</v>
      </c>
      <c r="T2121" s="1" t="str">
        <f t="array" ref="T2121">_xlfn.XLOOKUP(A2121,Booking_data!$A$1:$A$6001,Booking_data!$O$1:$O$6001,"Not Found")</f>
        <v>Other</v>
      </c>
      <c r="U2121" s="1" t="str">
        <f t="shared" si="4"/>
        <v>Middle Age</v>
      </c>
      <c r="V2121" s="1" t="str">
        <f t="shared" si="5"/>
        <v>Low Booking</v>
      </c>
    </row>
    <row r="2122" ht="15.75" customHeight="1">
      <c r="A2122" s="1" t="s">
        <v>2436</v>
      </c>
      <c r="B2122" s="6">
        <v>46059.0</v>
      </c>
      <c r="C2122" s="6">
        <v>46065.0</v>
      </c>
      <c r="D2122" s="7">
        <v>0.8854166666666666</v>
      </c>
      <c r="E2122" s="1" t="str">
        <f t="shared" si="1"/>
        <v>Weekday</v>
      </c>
      <c r="F2122" s="1" t="str">
        <f t="shared" si="2"/>
        <v>Feb</v>
      </c>
      <c r="G2122" s="1" t="str">
        <f t="array" ref="G2122">_xlfn.XLOOKUP(A2122,Booking_data!$A$1:$A$6001,Booking_data!$D$1:$D$6001,"not found")</f>
        <v>M037</v>
      </c>
      <c r="H2122" s="1" t="str">
        <f t="array" ref="H2122">_xlfn.XLOOKUP(G2122,Movies_data!$A$1:$A$41,Movies_data!$B$1:$B$41,"not found")</f>
        <v>Oppenheimer</v>
      </c>
      <c r="I2122" s="1" t="str">
        <f t="array" ref="I2122">_xlfn.XLOOKUP(G2122,Movies_data!$A$1:$A$41,Movies_data!$D$1:$D$41,"not found")</f>
        <v>Biography</v>
      </c>
      <c r="J2122" s="1" t="str">
        <f t="array" ref="J2122">_xlfn.XLOOKUP(G2122,Movies_data!$A$1:$A$41,Movies_data!$C$1:$C$41,"not found")</f>
        <v>English</v>
      </c>
      <c r="K2122" s="1">
        <f t="array" ref="K2122">_xlfn.XLOOKUP(G2122,Movies_data!$A$1:$A$41,Movies_data!$H$1:$H$41,"Not Found")</f>
        <v>8.5</v>
      </c>
      <c r="L2122" s="1" t="str">
        <f t="array" ref="L2122">_xlfn.XLOOKUP(A2122,Booking_data!$A$1:$A$6001,Booking_data!$E$1:$E$6001,"not Found")</f>
        <v>C133</v>
      </c>
      <c r="M2122" s="1" t="str">
        <f t="array" ref="M2122">_xlfn.XLOOKUP(L2122,Cinemas_data!$A$1:$A$49,Cinemas_data!$I$1:$I$49,"not Found")</f>
        <v>#NAME?</v>
      </c>
      <c r="N2122" s="1" t="str">
        <f t="array" ref="N2122">_xlfn.XLOOKUP(L2122,Cinemas_data!$A$1:$A$49,Cinemas_data!$C$1:$C$49,"not Found")</f>
        <v>Kolkata</v>
      </c>
      <c r="O2122" s="1">
        <f t="array" ref="O2122">_xlfn.XLOOKUP(A2122,Booking_data!$A$1:$A$6001,Booking_data!$H$1:$H$6001,"not found")</f>
        <v>2</v>
      </c>
      <c r="P2122" s="1">
        <f t="array" ref="P2122">_xlfn.XLOOKUP(A2122,Booking_data!$A$1:$A$6001,Booking_data!$I$1:$I$6001,"not Found")</f>
        <v>280</v>
      </c>
      <c r="Q2122" s="1">
        <f t="shared" si="3"/>
        <v>560</v>
      </c>
      <c r="R2122" s="1" t="str">
        <f t="array" ref="R2122">_xlfn.XLOOKUP(A2122,Booking_data!$A$1:$A$6001,Booking_data!$L$1:$L$6001,"Not Found")</f>
        <v>UPI</v>
      </c>
      <c r="S2122" s="1">
        <f t="array" ref="S2122">_xlfn.XLOOKUP(A2122,Booking_data!$A$1:$A$6001,Booking_data!$N$1:$N$6001,"not Found")</f>
        <v>23</v>
      </c>
      <c r="T2122" s="1" t="str">
        <f t="array" ref="T2122">_xlfn.XLOOKUP(A2122,Booking_data!$A$1:$A$6001,Booking_data!$O$1:$O$6001,"Not Found")</f>
        <v>Female</v>
      </c>
      <c r="U2122" s="1" t="str">
        <f t="shared" si="4"/>
        <v>Youngster</v>
      </c>
      <c r="V2122" s="1" t="str">
        <f t="shared" si="5"/>
        <v>Low Booking</v>
      </c>
    </row>
    <row r="2123" ht="15.75" customHeight="1">
      <c r="A2123" s="1" t="s">
        <v>2437</v>
      </c>
      <c r="B2123" s="6">
        <v>46200.0</v>
      </c>
      <c r="C2123" s="6">
        <v>46206.0</v>
      </c>
      <c r="D2123" s="7">
        <v>0.9375</v>
      </c>
      <c r="E2123" s="1" t="str">
        <f t="shared" si="1"/>
        <v>Weekend</v>
      </c>
      <c r="F2123" s="1" t="str">
        <f t="shared" si="2"/>
        <v>Jun</v>
      </c>
      <c r="G2123" s="1" t="str">
        <f t="array" ref="G2123">_xlfn.XLOOKUP(A2123,Booking_data!$A$1:$A$6001,Booking_data!$D$1:$D$6001,"not found")</f>
        <v>M040</v>
      </c>
      <c r="H2123" s="1" t="str">
        <f t="array" ref="H2123">_xlfn.XLOOKUP(G2123,Movies_data!$A$1:$A$41,Movies_data!$B$1:$B$41,"not found")</f>
        <v>Inside Out 2</v>
      </c>
      <c r="I2123" s="1" t="str">
        <f t="array" ref="I2123">_xlfn.XLOOKUP(G2123,Movies_data!$A$1:$A$41,Movies_data!$D$1:$D$41,"not found")</f>
        <v>Animation</v>
      </c>
      <c r="J2123" s="1" t="str">
        <f t="array" ref="J2123">_xlfn.XLOOKUP(G2123,Movies_data!$A$1:$A$41,Movies_data!$C$1:$C$41,"not found")</f>
        <v>English</v>
      </c>
      <c r="K2123" s="1">
        <f t="array" ref="K2123">_xlfn.XLOOKUP(G2123,Movies_data!$A$1:$A$41,Movies_data!$H$1:$H$41,"Not Found")</f>
        <v>7.6</v>
      </c>
      <c r="L2123" s="1" t="str">
        <f t="array" ref="L2123">_xlfn.XLOOKUP(A2123,Booking_data!$A$1:$A$6001,Booking_data!$E$1:$E$6001,"not Found")</f>
        <v>C091</v>
      </c>
      <c r="M2123" s="1" t="str">
        <f t="array" ref="M2123">_xlfn.XLOOKUP(L2123,Cinemas_data!$A$1:$A$49,Cinemas_data!$I$1:$I$49,"not Found")</f>
        <v>#NAME?</v>
      </c>
      <c r="N2123" s="1" t="str">
        <f t="array" ref="N2123">_xlfn.XLOOKUP(L2123,Cinemas_data!$A$1:$A$49,Cinemas_data!$C$1:$C$49,"not Found")</f>
        <v>Mumbai</v>
      </c>
      <c r="O2123" s="1">
        <f t="array" ref="O2123">_xlfn.XLOOKUP(A2123,Booking_data!$A$1:$A$6001,Booking_data!$H$1:$H$6001,"not found")</f>
        <v>1</v>
      </c>
      <c r="P2123" s="1">
        <f t="array" ref="P2123">_xlfn.XLOOKUP(A2123,Booking_data!$A$1:$A$6001,Booking_data!$I$1:$I$6001,"not Found")</f>
        <v>380</v>
      </c>
      <c r="Q2123" s="1">
        <f t="shared" si="3"/>
        <v>380</v>
      </c>
      <c r="R2123" s="1" t="str">
        <f t="array" ref="R2123">_xlfn.XLOOKUP(A2123,Booking_data!$A$1:$A$6001,Booking_data!$L$1:$L$6001,"Not Found")</f>
        <v>Credit Card</v>
      </c>
      <c r="S2123" s="1">
        <f t="array" ref="S2123">_xlfn.XLOOKUP(A2123,Booking_data!$A$1:$A$6001,Booking_data!$N$1:$N$6001,"not Found")</f>
        <v>51</v>
      </c>
      <c r="T2123" s="1" t="str">
        <f t="array" ref="T2123">_xlfn.XLOOKUP(A2123,Booking_data!$A$1:$A$6001,Booking_data!$O$1:$O$6001,"Not Found")</f>
        <v>Other</v>
      </c>
      <c r="U2123" s="1" t="str">
        <f t="shared" si="4"/>
        <v>Above 45</v>
      </c>
      <c r="V2123" s="1" t="str">
        <f t="shared" si="5"/>
        <v>Low Booking</v>
      </c>
    </row>
    <row r="2124" ht="15.75" customHeight="1">
      <c r="A2124" s="1" t="s">
        <v>2438</v>
      </c>
      <c r="B2124" s="6">
        <v>46057.0</v>
      </c>
      <c r="C2124" s="6">
        <v>46058.0</v>
      </c>
      <c r="D2124" s="7">
        <v>0.9375</v>
      </c>
      <c r="E2124" s="1" t="str">
        <f t="shared" si="1"/>
        <v>Weekday</v>
      </c>
      <c r="F2124" s="1" t="str">
        <f t="shared" si="2"/>
        <v>Feb</v>
      </c>
      <c r="G2124" s="1" t="str">
        <f t="array" ref="G2124">_xlfn.XLOOKUP(A2124,Booking_data!$A$1:$A$6001,Booking_data!$D$1:$D$6001,"not found")</f>
        <v>M011</v>
      </c>
      <c r="H2124" s="1" t="str">
        <f t="array" ref="H2124">_xlfn.XLOOKUP(G2124,Movies_data!$A$1:$A$41,Movies_data!$B$1:$B$41,"not found")</f>
        <v>Pushpa 2</v>
      </c>
      <c r="I2124" s="1" t="str">
        <f t="array" ref="I2124">_xlfn.XLOOKUP(G2124,Movies_data!$A$1:$A$41,Movies_data!$D$1:$D$41,"not found")</f>
        <v>Action</v>
      </c>
      <c r="J2124" s="1" t="str">
        <f t="array" ref="J2124">_xlfn.XLOOKUP(G2124,Movies_data!$A$1:$A$41,Movies_data!$C$1:$C$41,"not found")</f>
        <v>Telugu</v>
      </c>
      <c r="K2124" s="1">
        <f t="array" ref="K2124">_xlfn.XLOOKUP(G2124,Movies_data!$A$1:$A$41,Movies_data!$H$1:$H$41,"Not Found")</f>
        <v>6.1</v>
      </c>
      <c r="L2124" s="1" t="str">
        <f t="array" ref="L2124">_xlfn.XLOOKUP(A2124,Booking_data!$A$1:$A$6001,Booking_data!$E$1:$E$6001,"not Found")</f>
        <v>C041</v>
      </c>
      <c r="M2124" s="1" t="str">
        <f t="array" ref="M2124">_xlfn.XLOOKUP(L2124,Cinemas_data!$A$1:$A$49,Cinemas_data!$I$1:$I$49,"not Found")</f>
        <v>#NAME?</v>
      </c>
      <c r="N2124" s="1" t="str">
        <f t="array" ref="N2124">_xlfn.XLOOKUP(L2124,Cinemas_data!$A$1:$A$49,Cinemas_data!$C$1:$C$49,"not Found")</f>
        <v>Salem</v>
      </c>
      <c r="O2124" s="1">
        <f t="array" ref="O2124">_xlfn.XLOOKUP(A2124,Booking_data!$A$1:$A$6001,Booking_data!$H$1:$H$6001,"not found")</f>
        <v>4</v>
      </c>
      <c r="P2124" s="1">
        <f t="array" ref="P2124">_xlfn.XLOOKUP(A2124,Booking_data!$A$1:$A$6001,Booking_data!$I$1:$I$6001,"not Found")</f>
        <v>240</v>
      </c>
      <c r="Q2124" s="1">
        <f t="shared" si="3"/>
        <v>960</v>
      </c>
      <c r="R2124" s="1" t="str">
        <f t="array" ref="R2124">_xlfn.XLOOKUP(A2124,Booking_data!$A$1:$A$6001,Booking_data!$L$1:$L$6001,"Not Found")</f>
        <v>Debit Card</v>
      </c>
      <c r="S2124" s="1">
        <f t="array" ref="S2124">_xlfn.XLOOKUP(A2124,Booking_data!$A$1:$A$6001,Booking_data!$N$1:$N$6001,"not Found")</f>
        <v>23</v>
      </c>
      <c r="T2124" s="1" t="str">
        <f t="array" ref="T2124">_xlfn.XLOOKUP(A2124,Booking_data!$A$1:$A$6001,Booking_data!$O$1:$O$6001,"Not Found")</f>
        <v>Other</v>
      </c>
      <c r="U2124" s="1" t="str">
        <f t="shared" si="4"/>
        <v>Youngster</v>
      </c>
      <c r="V2124" s="1" t="str">
        <f t="shared" si="5"/>
        <v>Medium Booking</v>
      </c>
    </row>
    <row r="2125" ht="15.75" customHeight="1">
      <c r="A2125" s="1" t="s">
        <v>2439</v>
      </c>
      <c r="B2125" s="6">
        <v>46066.0</v>
      </c>
      <c r="C2125" s="6">
        <v>46072.0</v>
      </c>
      <c r="D2125" s="7">
        <v>0.7708333333333334</v>
      </c>
      <c r="E2125" s="1" t="str">
        <f t="shared" si="1"/>
        <v>Weekday</v>
      </c>
      <c r="F2125" s="1" t="str">
        <f t="shared" si="2"/>
        <v>Feb</v>
      </c>
      <c r="G2125" s="1" t="str">
        <f t="array" ref="G2125">_xlfn.XLOOKUP(A2125,Booking_data!$A$1:$A$6001,Booking_data!$D$1:$D$6001,"not found")</f>
        <v>M032</v>
      </c>
      <c r="H2125" s="1" t="str">
        <f t="array" ref="H2125">_xlfn.XLOOKUP(G2125,Movies_data!$A$1:$A$41,Movies_data!$B$1:$B$41,"not found")</f>
        <v>Premam</v>
      </c>
      <c r="I2125" s="1" t="str">
        <f t="array" ref="I2125">_xlfn.XLOOKUP(G2125,Movies_data!$A$1:$A$41,Movies_data!$D$1:$D$41,"not found")</f>
        <v>Romance</v>
      </c>
      <c r="J2125" s="1" t="str">
        <f t="array" ref="J2125">_xlfn.XLOOKUP(G2125,Movies_data!$A$1:$A$41,Movies_data!$C$1:$C$41,"not found")</f>
        <v>Malayalam</v>
      </c>
      <c r="K2125" s="1">
        <f t="array" ref="K2125">_xlfn.XLOOKUP(G2125,Movies_data!$A$1:$A$41,Movies_data!$H$1:$H$41,"Not Found")</f>
        <v>8.3</v>
      </c>
      <c r="L2125" s="1" t="str">
        <f t="array" ref="L2125">_xlfn.XLOOKUP(A2125,Booking_data!$A$1:$A$6001,Booking_data!$E$1:$E$6001,"not Found")</f>
        <v>C131</v>
      </c>
      <c r="M2125" s="1" t="str">
        <f t="array" ref="M2125">_xlfn.XLOOKUP(L2125,Cinemas_data!$A$1:$A$49,Cinemas_data!$I$1:$I$49,"not Found")</f>
        <v>#NAME?</v>
      </c>
      <c r="N2125" s="1" t="str">
        <f t="array" ref="N2125">_xlfn.XLOOKUP(L2125,Cinemas_data!$A$1:$A$49,Cinemas_data!$C$1:$C$49,"not Found")</f>
        <v>Kolkata</v>
      </c>
      <c r="O2125" s="1">
        <f t="array" ref="O2125">_xlfn.XLOOKUP(A2125,Booking_data!$A$1:$A$6001,Booking_data!$H$1:$H$6001,"not found")</f>
        <v>6</v>
      </c>
      <c r="P2125" s="1">
        <f t="array" ref="P2125">_xlfn.XLOOKUP(A2125,Booking_data!$A$1:$A$6001,Booking_data!$I$1:$I$6001,"not Found")</f>
        <v>240</v>
      </c>
      <c r="Q2125" s="1">
        <f t="shared" si="3"/>
        <v>1440</v>
      </c>
      <c r="R2125" s="1" t="str">
        <f t="array" ref="R2125">_xlfn.XLOOKUP(A2125,Booking_data!$A$1:$A$6001,Booking_data!$L$1:$L$6001,"Not Found")</f>
        <v>UPI</v>
      </c>
      <c r="S2125" s="1">
        <f t="array" ref="S2125">_xlfn.XLOOKUP(A2125,Booking_data!$A$1:$A$6001,Booking_data!$N$1:$N$6001,"not Found")</f>
        <v>35</v>
      </c>
      <c r="T2125" s="1" t="str">
        <f t="array" ref="T2125">_xlfn.XLOOKUP(A2125,Booking_data!$A$1:$A$6001,Booking_data!$O$1:$O$6001,"Not Found")</f>
        <v>Male</v>
      </c>
      <c r="U2125" s="1" t="str">
        <f t="shared" si="4"/>
        <v>Middle Age</v>
      </c>
      <c r="V2125" s="1" t="str">
        <f t="shared" si="5"/>
        <v>High Booking</v>
      </c>
    </row>
    <row r="2126" ht="15.75" customHeight="1">
      <c r="A2126" s="1" t="s">
        <v>2440</v>
      </c>
      <c r="B2126" s="6">
        <v>46168.0</v>
      </c>
      <c r="C2126" s="6">
        <v>46171.0</v>
      </c>
      <c r="D2126" s="7">
        <v>0.3958333333333333</v>
      </c>
      <c r="E2126" s="1" t="str">
        <f t="shared" si="1"/>
        <v>Weekday</v>
      </c>
      <c r="F2126" s="1" t="str">
        <f t="shared" si="2"/>
        <v>May</v>
      </c>
      <c r="G2126" s="1" t="str">
        <f t="array" ref="G2126">_xlfn.XLOOKUP(A2126,Booking_data!$A$1:$A$6001,Booking_data!$D$1:$D$6001,"not found")</f>
        <v>M004</v>
      </c>
      <c r="H2126" s="1" t="str">
        <f t="array" ref="H2126">_xlfn.XLOOKUP(G2126,Movies_data!$A$1:$A$41,Movies_data!$B$1:$B$41,"not found")</f>
        <v>Ponniyin Selvan I</v>
      </c>
      <c r="I2126" s="1" t="str">
        <f t="array" ref="I2126">_xlfn.XLOOKUP(G2126,Movies_data!$A$1:$A$41,Movies_data!$D$1:$D$41,"not found")</f>
        <v>Drama</v>
      </c>
      <c r="J2126" s="1" t="str">
        <f t="array" ref="J2126">_xlfn.XLOOKUP(G2126,Movies_data!$A$1:$A$41,Movies_data!$C$1:$C$41,"not found")</f>
        <v>Tamil</v>
      </c>
      <c r="K2126" s="1">
        <f t="array" ref="K2126">_xlfn.XLOOKUP(G2126,Movies_data!$A$1:$A$41,Movies_data!$H$1:$H$41,"Not Found")</f>
        <v>7.6</v>
      </c>
      <c r="L2126" s="1" t="str">
        <f t="array" ref="L2126">_xlfn.XLOOKUP(A2126,Booking_data!$A$1:$A$6001,Booking_data!$E$1:$E$6001,"not Found")</f>
        <v>C142</v>
      </c>
      <c r="M2126" s="1" t="str">
        <f t="array" ref="M2126">_xlfn.XLOOKUP(L2126,Cinemas_data!$A$1:$A$49,Cinemas_data!$I$1:$I$49,"not Found")</f>
        <v>#NAME?</v>
      </c>
      <c r="N2126" s="1" t="str">
        <f t="array" ref="N2126">_xlfn.XLOOKUP(L2126,Cinemas_data!$A$1:$A$49,Cinemas_data!$C$1:$C$49,"not Found")</f>
        <v>Ahmedabad</v>
      </c>
      <c r="O2126" s="1">
        <f t="array" ref="O2126">_xlfn.XLOOKUP(A2126,Booking_data!$A$1:$A$6001,Booking_data!$H$1:$H$6001,"not found")</f>
        <v>3</v>
      </c>
      <c r="P2126" s="1">
        <f t="array" ref="P2126">_xlfn.XLOOKUP(A2126,Booking_data!$A$1:$A$6001,Booking_data!$I$1:$I$6001,"not Found")</f>
        <v>220</v>
      </c>
      <c r="Q2126" s="1">
        <f t="shared" si="3"/>
        <v>660</v>
      </c>
      <c r="R2126" s="1" t="str">
        <f t="array" ref="R2126">_xlfn.XLOOKUP(A2126,Booking_data!$A$1:$A$6001,Booking_data!$L$1:$L$6001,"Not Found")</f>
        <v>Credit Card</v>
      </c>
      <c r="S2126" s="1">
        <f t="array" ref="S2126">_xlfn.XLOOKUP(A2126,Booking_data!$A$1:$A$6001,Booking_data!$N$1:$N$6001,"not Found")</f>
        <v>47</v>
      </c>
      <c r="T2126" s="1" t="str">
        <f t="array" ref="T2126">_xlfn.XLOOKUP(A2126,Booking_data!$A$1:$A$6001,Booking_data!$O$1:$O$6001,"Not Found")</f>
        <v>Male</v>
      </c>
      <c r="U2126" s="1" t="str">
        <f t="shared" si="4"/>
        <v>Above 45</v>
      </c>
      <c r="V2126" s="1" t="str">
        <f t="shared" si="5"/>
        <v>Medium Booking</v>
      </c>
    </row>
    <row r="2127" ht="15.75" customHeight="1">
      <c r="A2127" s="1" t="s">
        <v>2441</v>
      </c>
      <c r="B2127" s="6">
        <v>46034.0</v>
      </c>
      <c r="C2127" s="6">
        <v>46041.0</v>
      </c>
      <c r="D2127" s="7">
        <v>0.8854166666666666</v>
      </c>
      <c r="E2127" s="1" t="str">
        <f t="shared" si="1"/>
        <v>Weekday</v>
      </c>
      <c r="F2127" s="1" t="str">
        <f t="shared" si="2"/>
        <v>Jan</v>
      </c>
      <c r="G2127" s="1" t="str">
        <f t="array" ref="G2127">_xlfn.XLOOKUP(A2127,Booking_data!$A$1:$A$6001,Booking_data!$D$1:$D$6001,"not found")</f>
        <v>M036</v>
      </c>
      <c r="H2127" s="1" t="str">
        <f t="array" ref="H2127">_xlfn.XLOOKUP(G2127,Movies_data!$A$1:$A$41,Movies_data!$B$1:$B$41,"not found")</f>
        <v>Avengers Endgame</v>
      </c>
      <c r="I2127" s="1" t="str">
        <f t="array" ref="I2127">_xlfn.XLOOKUP(G2127,Movies_data!$A$1:$A$41,Movies_data!$D$1:$D$41,"not found")</f>
        <v>Action</v>
      </c>
      <c r="J2127" s="1" t="str">
        <f t="array" ref="J2127">_xlfn.XLOOKUP(G2127,Movies_data!$A$1:$A$41,Movies_data!$C$1:$C$41,"not found")</f>
        <v>English</v>
      </c>
      <c r="K2127" s="1">
        <f t="array" ref="K2127">_xlfn.XLOOKUP(G2127,Movies_data!$A$1:$A$41,Movies_data!$H$1:$H$41,"Not Found")</f>
        <v>8.4</v>
      </c>
      <c r="L2127" s="1" t="str">
        <f t="array" ref="L2127">_xlfn.XLOOKUP(A2127,Booking_data!$A$1:$A$6001,Booking_data!$E$1:$E$6001,"not Found")</f>
        <v>C063</v>
      </c>
      <c r="M2127" s="1" t="str">
        <f t="array" ref="M2127">_xlfn.XLOOKUP(L2127,Cinemas_data!$A$1:$A$49,Cinemas_data!$I$1:$I$49,"not Found")</f>
        <v>#NAME?</v>
      </c>
      <c r="N2127" s="1" t="str">
        <f t="array" ref="N2127">_xlfn.XLOOKUP(L2127,Cinemas_data!$A$1:$A$49,Cinemas_data!$C$1:$C$49,"not Found")</f>
        <v>Mysuru</v>
      </c>
      <c r="O2127" s="1">
        <f t="array" ref="O2127">_xlfn.XLOOKUP(A2127,Booking_data!$A$1:$A$6001,Booking_data!$H$1:$H$6001,"not found")</f>
        <v>2</v>
      </c>
      <c r="P2127" s="1">
        <f t="array" ref="P2127">_xlfn.XLOOKUP(A2127,Booking_data!$A$1:$A$6001,Booking_data!$I$1:$I$6001,"not Found")</f>
        <v>420</v>
      </c>
      <c r="Q2127" s="1">
        <f t="shared" si="3"/>
        <v>840</v>
      </c>
      <c r="R2127" s="1" t="str">
        <f t="array" ref="R2127">_xlfn.XLOOKUP(A2127,Booking_data!$A$1:$A$6001,Booking_data!$L$1:$L$6001,"Not Found")</f>
        <v>UPI</v>
      </c>
      <c r="S2127" s="1">
        <f t="array" ref="S2127">_xlfn.XLOOKUP(A2127,Booking_data!$A$1:$A$6001,Booking_data!$N$1:$N$6001,"not Found")</f>
        <v>30</v>
      </c>
      <c r="T2127" s="1" t="str">
        <f t="array" ref="T2127">_xlfn.XLOOKUP(A2127,Booking_data!$A$1:$A$6001,Booking_data!$O$1:$O$6001,"Not Found")</f>
        <v>Male</v>
      </c>
      <c r="U2127" s="1" t="str">
        <f t="shared" si="4"/>
        <v>Middle Age</v>
      </c>
      <c r="V2127" s="1" t="str">
        <f t="shared" si="5"/>
        <v>Low Booking</v>
      </c>
    </row>
    <row r="2128" ht="15.75" customHeight="1">
      <c r="A2128" s="1" t="s">
        <v>2442</v>
      </c>
      <c r="B2128" s="6">
        <v>46045.0</v>
      </c>
      <c r="C2128" s="6">
        <v>46049.0</v>
      </c>
      <c r="D2128" s="7">
        <v>0.3958333333333333</v>
      </c>
      <c r="E2128" s="1" t="str">
        <f t="shared" si="1"/>
        <v>Weekday</v>
      </c>
      <c r="F2128" s="1" t="str">
        <f t="shared" si="2"/>
        <v>Jan</v>
      </c>
      <c r="G2128" s="1" t="str">
        <f t="array" ref="G2128">_xlfn.XLOOKUP(A2128,Booking_data!$A$1:$A$6001,Booking_data!$D$1:$D$6001,"not found")</f>
        <v>M009</v>
      </c>
      <c r="H2128" s="1" t="str">
        <f t="array" ref="H2128">_xlfn.XLOOKUP(G2128,Movies_data!$A$1:$A$41,Movies_data!$B$1:$B$41,"not found")</f>
        <v>Amaran</v>
      </c>
      <c r="I2128" s="1" t="str">
        <f t="array" ref="I2128">_xlfn.XLOOKUP(G2128,Movies_data!$A$1:$A$41,Movies_data!$D$1:$D$41,"not found")</f>
        <v>Biography</v>
      </c>
      <c r="J2128" s="1" t="str">
        <f t="array" ref="J2128">_xlfn.XLOOKUP(G2128,Movies_data!$A$1:$A$41,Movies_data!$C$1:$C$41,"not found")</f>
        <v>Tamil</v>
      </c>
      <c r="K2128" s="1">
        <f t="array" ref="K2128">_xlfn.XLOOKUP(G2128,Movies_data!$A$1:$A$41,Movies_data!$H$1:$H$41,"Not Found")</f>
        <v>8.3</v>
      </c>
      <c r="L2128" s="1" t="str">
        <f t="array" ref="L2128">_xlfn.XLOOKUP(A2128,Booking_data!$A$1:$A$6001,Booking_data!$E$1:$E$6001,"not Found")</f>
        <v>C161</v>
      </c>
      <c r="M2128" s="1" t="str">
        <f t="array" ref="M2128">_xlfn.XLOOKUP(L2128,Cinemas_data!$A$1:$A$49,Cinemas_data!$I$1:$I$49,"not Found")</f>
        <v>#NAME?</v>
      </c>
      <c r="N2128" s="1" t="str">
        <f t="array" ref="N2128">_xlfn.XLOOKUP(L2128,Cinemas_data!$A$1:$A$49,Cinemas_data!$C$1:$C$49,"not Found")</f>
        <v>Thiruvananthapuram</v>
      </c>
      <c r="O2128" s="1">
        <f t="array" ref="O2128">_xlfn.XLOOKUP(A2128,Booking_data!$A$1:$A$6001,Booking_data!$H$1:$H$6001,"not found")</f>
        <v>2</v>
      </c>
      <c r="P2128" s="1">
        <f t="array" ref="P2128">_xlfn.XLOOKUP(A2128,Booking_data!$A$1:$A$6001,Booking_data!$I$1:$I$6001,"not Found")</f>
        <v>280</v>
      </c>
      <c r="Q2128" s="1">
        <f t="shared" si="3"/>
        <v>560</v>
      </c>
      <c r="R2128" s="1" t="str">
        <f t="array" ref="R2128">_xlfn.XLOOKUP(A2128,Booking_data!$A$1:$A$6001,Booking_data!$L$1:$L$6001,"Not Found")</f>
        <v>Wallet</v>
      </c>
      <c r="S2128" s="1">
        <f t="array" ref="S2128">_xlfn.XLOOKUP(A2128,Booking_data!$A$1:$A$6001,Booking_data!$N$1:$N$6001,"not Found")</f>
        <v>59</v>
      </c>
      <c r="T2128" s="1" t="str">
        <f t="array" ref="T2128">_xlfn.XLOOKUP(A2128,Booking_data!$A$1:$A$6001,Booking_data!$O$1:$O$6001,"Not Found")</f>
        <v>Female</v>
      </c>
      <c r="U2128" s="1" t="str">
        <f t="shared" si="4"/>
        <v>Above 45</v>
      </c>
      <c r="V2128" s="1" t="str">
        <f t="shared" si="5"/>
        <v>Low Booking</v>
      </c>
    </row>
    <row r="2129" ht="15.75" customHeight="1">
      <c r="A2129" s="1" t="s">
        <v>2443</v>
      </c>
      <c r="B2129" s="6">
        <v>46120.0</v>
      </c>
      <c r="C2129" s="6">
        <v>46120.0</v>
      </c>
      <c r="D2129" s="7">
        <v>0.6458333333333334</v>
      </c>
      <c r="E2129" s="1" t="str">
        <f t="shared" si="1"/>
        <v>Weekday</v>
      </c>
      <c r="F2129" s="1" t="str">
        <f t="shared" si="2"/>
        <v>Apr</v>
      </c>
      <c r="G2129" s="1" t="str">
        <f t="array" ref="G2129">_xlfn.XLOOKUP(A2129,Booking_data!$A$1:$A$6001,Booking_data!$D$1:$D$6001,"not found")</f>
        <v>M008</v>
      </c>
      <c r="H2129" s="1" t="str">
        <f t="array" ref="H2129">_xlfn.XLOOKUP(G2129,Movies_data!$A$1:$A$41,Movies_data!$B$1:$B$41,"not found")</f>
        <v>Love Today</v>
      </c>
      <c r="I2129" s="1" t="str">
        <f t="array" ref="I2129">_xlfn.XLOOKUP(G2129,Movies_data!$A$1:$A$41,Movies_data!$D$1:$D$41,"not found")</f>
        <v>Romance</v>
      </c>
      <c r="J2129" s="1" t="str">
        <f t="array" ref="J2129">_xlfn.XLOOKUP(G2129,Movies_data!$A$1:$A$41,Movies_data!$C$1:$C$41,"not found")</f>
        <v>Tamil</v>
      </c>
      <c r="K2129" s="1">
        <f t="array" ref="K2129">_xlfn.XLOOKUP(G2129,Movies_data!$A$1:$A$41,Movies_data!$H$1:$H$41,"Not Found")</f>
        <v>7.4</v>
      </c>
      <c r="L2129" s="1" t="str">
        <f t="array" ref="L2129">_xlfn.XLOOKUP(A2129,Booking_data!$A$1:$A$6001,Booking_data!$E$1:$E$6001,"not Found")</f>
        <v>C012</v>
      </c>
      <c r="M2129" s="1" t="str">
        <f t="array" ref="M2129">_xlfn.XLOOKUP(L2129,Cinemas_data!$A$1:$A$49,Cinemas_data!$I$1:$I$49,"not Found")</f>
        <v>#NAME?</v>
      </c>
      <c r="N2129" s="1" t="str">
        <f t="array" ref="N2129">_xlfn.XLOOKUP(L2129,Cinemas_data!$A$1:$A$49,Cinemas_data!$C$1:$C$49,"not Found")</f>
        <v>Chennai</v>
      </c>
      <c r="O2129" s="1">
        <f t="array" ref="O2129">_xlfn.XLOOKUP(A2129,Booking_data!$A$1:$A$6001,Booking_data!$H$1:$H$6001,"not found")</f>
        <v>4</v>
      </c>
      <c r="P2129" s="1">
        <f t="array" ref="P2129">_xlfn.XLOOKUP(A2129,Booking_data!$A$1:$A$6001,Booking_data!$I$1:$I$6001,"not Found")</f>
        <v>160</v>
      </c>
      <c r="Q2129" s="1">
        <f t="shared" si="3"/>
        <v>640</v>
      </c>
      <c r="R2129" s="1" t="str">
        <f t="array" ref="R2129">_xlfn.XLOOKUP(A2129,Booking_data!$A$1:$A$6001,Booking_data!$L$1:$L$6001,"Not Found")</f>
        <v>Net Banking</v>
      </c>
      <c r="S2129" s="1">
        <f t="array" ref="S2129">_xlfn.XLOOKUP(A2129,Booking_data!$A$1:$A$6001,Booking_data!$N$1:$N$6001,"not Found")</f>
        <v>44</v>
      </c>
      <c r="T2129" s="1" t="str">
        <f t="array" ref="T2129">_xlfn.XLOOKUP(A2129,Booking_data!$A$1:$A$6001,Booking_data!$O$1:$O$6001,"Not Found")</f>
        <v>Female</v>
      </c>
      <c r="U2129" s="1" t="str">
        <f t="shared" si="4"/>
        <v>Middle Age</v>
      </c>
      <c r="V2129" s="1" t="str">
        <f t="shared" si="5"/>
        <v>Medium Booking</v>
      </c>
    </row>
    <row r="2130" ht="15.75" customHeight="1">
      <c r="A2130" s="1" t="s">
        <v>2444</v>
      </c>
      <c r="B2130" s="6">
        <v>46125.0</v>
      </c>
      <c r="C2130" s="6">
        <v>46130.0</v>
      </c>
      <c r="D2130" s="7">
        <v>0.8854166666666666</v>
      </c>
      <c r="E2130" s="1" t="str">
        <f t="shared" si="1"/>
        <v>Weekday</v>
      </c>
      <c r="F2130" s="1" t="str">
        <f t="shared" si="2"/>
        <v>Apr</v>
      </c>
      <c r="G2130" s="1" t="str">
        <f t="array" ref="G2130">_xlfn.XLOOKUP(A2130,Booking_data!$A$1:$A$6001,Booking_data!$D$1:$D$6001,"not found")</f>
        <v>M002</v>
      </c>
      <c r="H2130" s="1" t="str">
        <f t="array" ref="H2130">_xlfn.XLOOKUP(G2130,Movies_data!$A$1:$A$41,Movies_data!$B$1:$B$41,"not found")</f>
        <v>Jailer</v>
      </c>
      <c r="I2130" s="1" t="str">
        <f t="array" ref="I2130">_xlfn.XLOOKUP(G2130,Movies_data!$A$1:$A$41,Movies_data!$D$1:$D$41,"not found")</f>
        <v>Action</v>
      </c>
      <c r="J2130" s="1" t="str">
        <f t="array" ref="J2130">_xlfn.XLOOKUP(G2130,Movies_data!$A$1:$A$41,Movies_data!$C$1:$C$41,"not found")</f>
        <v>Tamil</v>
      </c>
      <c r="K2130" s="1">
        <f t="array" ref="K2130">_xlfn.XLOOKUP(G2130,Movies_data!$A$1:$A$41,Movies_data!$H$1:$H$41,"Not Found")</f>
        <v>7.1</v>
      </c>
      <c r="L2130" s="1" t="str">
        <f t="array" ref="L2130">_xlfn.XLOOKUP(A2130,Booking_data!$A$1:$A$6001,Booking_data!$E$1:$E$6001,"not Found")</f>
        <v>C132</v>
      </c>
      <c r="M2130" s="1" t="str">
        <f t="array" ref="M2130">_xlfn.XLOOKUP(L2130,Cinemas_data!$A$1:$A$49,Cinemas_data!$I$1:$I$49,"not Found")</f>
        <v>#NAME?</v>
      </c>
      <c r="N2130" s="1" t="str">
        <f t="array" ref="N2130">_xlfn.XLOOKUP(L2130,Cinemas_data!$A$1:$A$49,Cinemas_data!$C$1:$C$49,"not Found")</f>
        <v>Kolkata</v>
      </c>
      <c r="O2130" s="1">
        <f t="array" ref="O2130">_xlfn.XLOOKUP(A2130,Booking_data!$A$1:$A$6001,Booking_data!$H$1:$H$6001,"not found")</f>
        <v>2</v>
      </c>
      <c r="P2130" s="1">
        <f t="array" ref="P2130">_xlfn.XLOOKUP(A2130,Booking_data!$A$1:$A$6001,Booking_data!$I$1:$I$6001,"not Found")</f>
        <v>180</v>
      </c>
      <c r="Q2130" s="1">
        <f t="shared" si="3"/>
        <v>360</v>
      </c>
      <c r="R2130" s="1" t="str">
        <f t="array" ref="R2130">_xlfn.XLOOKUP(A2130,Booking_data!$A$1:$A$6001,Booking_data!$L$1:$L$6001,"Not Found")</f>
        <v>Net Banking</v>
      </c>
      <c r="S2130" s="1">
        <f t="array" ref="S2130">_xlfn.XLOOKUP(A2130,Booking_data!$A$1:$A$6001,Booking_data!$N$1:$N$6001,"not Found")</f>
        <v>55</v>
      </c>
      <c r="T2130" s="1" t="str">
        <f t="array" ref="T2130">_xlfn.XLOOKUP(A2130,Booking_data!$A$1:$A$6001,Booking_data!$O$1:$O$6001,"Not Found")</f>
        <v>Female</v>
      </c>
      <c r="U2130" s="1" t="str">
        <f t="shared" si="4"/>
        <v>Above 45</v>
      </c>
      <c r="V2130" s="1" t="str">
        <f t="shared" si="5"/>
        <v>Low Booking</v>
      </c>
    </row>
    <row r="2131" ht="15.75" customHeight="1">
      <c r="A2131" s="1" t="s">
        <v>2445</v>
      </c>
      <c r="B2131" s="6">
        <v>46075.0</v>
      </c>
      <c r="C2131" s="6">
        <v>46075.0</v>
      </c>
      <c r="D2131" s="7">
        <v>0.8854166666666666</v>
      </c>
      <c r="E2131" s="1" t="str">
        <f t="shared" si="1"/>
        <v>Weekend</v>
      </c>
      <c r="F2131" s="1" t="str">
        <f t="shared" si="2"/>
        <v>Feb</v>
      </c>
      <c r="G2131" s="1" t="str">
        <f t="array" ref="G2131">_xlfn.XLOOKUP(A2131,Booking_data!$A$1:$A$6001,Booking_data!$D$1:$D$6001,"not found")</f>
        <v>M003</v>
      </c>
      <c r="H2131" s="1" t="str">
        <f t="array" ref="H2131">_xlfn.XLOOKUP(G2131,Movies_data!$A$1:$A$41,Movies_data!$B$1:$B$41,"not found")</f>
        <v>Vikram</v>
      </c>
      <c r="I2131" s="1" t="str">
        <f t="array" ref="I2131">_xlfn.XLOOKUP(G2131,Movies_data!$A$1:$A$41,Movies_data!$D$1:$D$41,"not found")</f>
        <v>Action</v>
      </c>
      <c r="J2131" s="1" t="str">
        <f t="array" ref="J2131">_xlfn.XLOOKUP(G2131,Movies_data!$A$1:$A$41,Movies_data!$C$1:$C$41,"not found")</f>
        <v>Tamil</v>
      </c>
      <c r="K2131" s="1">
        <f t="array" ref="K2131">_xlfn.XLOOKUP(G2131,Movies_data!$A$1:$A$41,Movies_data!$H$1:$H$41,"Not Found")</f>
        <v>8.3</v>
      </c>
      <c r="L2131" s="1" t="str">
        <f t="array" ref="L2131">_xlfn.XLOOKUP(A2131,Booking_data!$A$1:$A$6001,Booking_data!$E$1:$E$6001,"not Found")</f>
        <v>C091</v>
      </c>
      <c r="M2131" s="1" t="str">
        <f t="array" ref="M2131">_xlfn.XLOOKUP(L2131,Cinemas_data!$A$1:$A$49,Cinemas_data!$I$1:$I$49,"not Found")</f>
        <v>#NAME?</v>
      </c>
      <c r="N2131" s="1" t="str">
        <f t="array" ref="N2131">_xlfn.XLOOKUP(L2131,Cinemas_data!$A$1:$A$49,Cinemas_data!$C$1:$C$49,"not Found")</f>
        <v>Mumbai</v>
      </c>
      <c r="O2131" s="1">
        <f t="array" ref="O2131">_xlfn.XLOOKUP(A2131,Booking_data!$A$1:$A$6001,Booking_data!$H$1:$H$6001,"not found")</f>
        <v>3</v>
      </c>
      <c r="P2131" s="1">
        <f t="array" ref="P2131">_xlfn.XLOOKUP(A2131,Booking_data!$A$1:$A$6001,Booking_data!$I$1:$I$6001,"not Found")</f>
        <v>200</v>
      </c>
      <c r="Q2131" s="1">
        <f t="shared" si="3"/>
        <v>600</v>
      </c>
      <c r="R2131" s="1" t="str">
        <f t="array" ref="R2131">_xlfn.XLOOKUP(A2131,Booking_data!$A$1:$A$6001,Booking_data!$L$1:$L$6001,"Not Found")</f>
        <v>Wallet</v>
      </c>
      <c r="S2131" s="1">
        <f t="array" ref="S2131">_xlfn.XLOOKUP(A2131,Booking_data!$A$1:$A$6001,Booking_data!$N$1:$N$6001,"not Found")</f>
        <v>32</v>
      </c>
      <c r="T2131" s="1" t="str">
        <f t="array" ref="T2131">_xlfn.XLOOKUP(A2131,Booking_data!$A$1:$A$6001,Booking_data!$O$1:$O$6001,"Not Found")</f>
        <v>Other</v>
      </c>
      <c r="U2131" s="1" t="str">
        <f t="shared" si="4"/>
        <v>Middle Age</v>
      </c>
      <c r="V2131" s="1" t="str">
        <f t="shared" si="5"/>
        <v>Medium Booking</v>
      </c>
    </row>
    <row r="2132" ht="15.75" customHeight="1">
      <c r="A2132" s="1" t="s">
        <v>2446</v>
      </c>
      <c r="B2132" s="6">
        <v>46120.0</v>
      </c>
      <c r="C2132" s="6">
        <v>46125.0</v>
      </c>
      <c r="D2132" s="7">
        <v>0.7708333333333334</v>
      </c>
      <c r="E2132" s="1" t="str">
        <f t="shared" si="1"/>
        <v>Weekday</v>
      </c>
      <c r="F2132" s="1" t="str">
        <f t="shared" si="2"/>
        <v>Apr</v>
      </c>
      <c r="G2132" s="1" t="str">
        <f t="array" ref="G2132">_xlfn.XLOOKUP(A2132,Booking_data!$A$1:$A$6001,Booking_data!$D$1:$D$6001,"not found")</f>
        <v>M012</v>
      </c>
      <c r="H2132" s="1" t="str">
        <f t="array" ref="H2132">_xlfn.XLOOKUP(G2132,Movies_data!$A$1:$A$41,Movies_data!$B$1:$B$41,"not found")</f>
        <v>RRR</v>
      </c>
      <c r="I2132" s="1" t="str">
        <f t="array" ref="I2132">_xlfn.XLOOKUP(G2132,Movies_data!$A$1:$A$41,Movies_data!$D$1:$D$41,"not found")</f>
        <v>Action</v>
      </c>
      <c r="J2132" s="1" t="str">
        <f t="array" ref="J2132">_xlfn.XLOOKUP(G2132,Movies_data!$A$1:$A$41,Movies_data!$C$1:$C$41,"not found")</f>
        <v>Telugu</v>
      </c>
      <c r="K2132" s="1">
        <f t="array" ref="K2132">_xlfn.XLOOKUP(G2132,Movies_data!$A$1:$A$41,Movies_data!$H$1:$H$41,"Not Found")</f>
        <v>7.8</v>
      </c>
      <c r="L2132" s="1" t="str">
        <f t="array" ref="L2132">_xlfn.XLOOKUP(A2132,Booking_data!$A$1:$A$6001,Booking_data!$E$1:$E$6001,"not Found")</f>
        <v>C141</v>
      </c>
      <c r="M2132" s="1" t="str">
        <f t="array" ref="M2132">_xlfn.XLOOKUP(L2132,Cinemas_data!$A$1:$A$49,Cinemas_data!$I$1:$I$49,"not Found")</f>
        <v>#NAME?</v>
      </c>
      <c r="N2132" s="1" t="str">
        <f t="array" ref="N2132">_xlfn.XLOOKUP(L2132,Cinemas_data!$A$1:$A$49,Cinemas_data!$C$1:$C$49,"not Found")</f>
        <v>Ahmedabad</v>
      </c>
      <c r="O2132" s="1">
        <f t="array" ref="O2132">_xlfn.XLOOKUP(A2132,Booking_data!$A$1:$A$6001,Booking_data!$H$1:$H$6001,"not found")</f>
        <v>4</v>
      </c>
      <c r="P2132" s="1">
        <f t="array" ref="P2132">_xlfn.XLOOKUP(A2132,Booking_data!$A$1:$A$6001,Booking_data!$I$1:$I$6001,"not Found")</f>
        <v>420</v>
      </c>
      <c r="Q2132" s="1">
        <f t="shared" si="3"/>
        <v>1680</v>
      </c>
      <c r="R2132" s="1" t="str">
        <f t="array" ref="R2132">_xlfn.XLOOKUP(A2132,Booking_data!$A$1:$A$6001,Booking_data!$L$1:$L$6001,"Not Found")</f>
        <v>Credit Card</v>
      </c>
      <c r="S2132" s="1">
        <f t="array" ref="S2132">_xlfn.XLOOKUP(A2132,Booking_data!$A$1:$A$6001,Booking_data!$N$1:$N$6001,"not Found")</f>
        <v>21</v>
      </c>
      <c r="T2132" s="1" t="str">
        <f t="array" ref="T2132">_xlfn.XLOOKUP(A2132,Booking_data!$A$1:$A$6001,Booking_data!$O$1:$O$6001,"Not Found")</f>
        <v>Other</v>
      </c>
      <c r="U2132" s="1" t="str">
        <f t="shared" si="4"/>
        <v>Youngster</v>
      </c>
      <c r="V2132" s="1" t="str">
        <f t="shared" si="5"/>
        <v>Medium Booking</v>
      </c>
    </row>
    <row r="2133" ht="15.75" customHeight="1">
      <c r="A2133" s="1" t="s">
        <v>2447</v>
      </c>
      <c r="B2133" s="6">
        <v>46045.0</v>
      </c>
      <c r="C2133" s="6">
        <v>46046.0</v>
      </c>
      <c r="D2133" s="7">
        <v>0.6458333333333334</v>
      </c>
      <c r="E2133" s="1" t="str">
        <f t="shared" si="1"/>
        <v>Weekday</v>
      </c>
      <c r="F2133" s="1" t="str">
        <f t="shared" si="2"/>
        <v>Jan</v>
      </c>
      <c r="G2133" s="1" t="str">
        <f t="array" ref="G2133">_xlfn.XLOOKUP(A2133,Booking_data!$A$1:$A$6001,Booking_data!$D$1:$D$6001,"not found")</f>
        <v>M030</v>
      </c>
      <c r="H2133" s="1" t="str">
        <f t="array" ref="H2133">_xlfn.XLOOKUP(G2133,Movies_data!$A$1:$A$41,Movies_data!$B$1:$B$41,"not found")</f>
        <v>Kirik Party</v>
      </c>
      <c r="I2133" s="1" t="str">
        <f t="array" ref="I2133">_xlfn.XLOOKUP(G2133,Movies_data!$A$1:$A$41,Movies_data!$D$1:$D$41,"not found")</f>
        <v>Comedy</v>
      </c>
      <c r="J2133" s="1" t="str">
        <f t="array" ref="J2133">_xlfn.XLOOKUP(G2133,Movies_data!$A$1:$A$41,Movies_data!$C$1:$C$41,"not found")</f>
        <v>Kannada</v>
      </c>
      <c r="K2133" s="1">
        <f t="array" ref="K2133">_xlfn.XLOOKUP(G2133,Movies_data!$A$1:$A$41,Movies_data!$H$1:$H$41,"Not Found")</f>
        <v>8</v>
      </c>
      <c r="L2133" s="1" t="str">
        <f t="array" ref="L2133">_xlfn.XLOOKUP(A2133,Booking_data!$A$1:$A$6001,Booking_data!$E$1:$E$6001,"not Found")</f>
        <v>C051</v>
      </c>
      <c r="M2133" s="1" t="str">
        <f t="array" ref="M2133">_xlfn.XLOOKUP(L2133,Cinemas_data!$A$1:$A$49,Cinemas_data!$I$1:$I$49,"not Found")</f>
        <v>#NAME?</v>
      </c>
      <c r="N2133" s="1" t="str">
        <f t="array" ref="N2133">_xlfn.XLOOKUP(L2133,Cinemas_data!$A$1:$A$49,Cinemas_data!$C$1:$C$49,"not Found")</f>
        <v>Bengaluru</v>
      </c>
      <c r="O2133" s="1">
        <f t="array" ref="O2133">_xlfn.XLOOKUP(A2133,Booking_data!$A$1:$A$6001,Booking_data!$H$1:$H$6001,"not found")</f>
        <v>2</v>
      </c>
      <c r="P2133" s="1">
        <f t="array" ref="P2133">_xlfn.XLOOKUP(A2133,Booking_data!$A$1:$A$6001,Booking_data!$I$1:$I$6001,"not Found")</f>
        <v>460</v>
      </c>
      <c r="Q2133" s="1">
        <f t="shared" si="3"/>
        <v>920</v>
      </c>
      <c r="R2133" s="1" t="str">
        <f t="array" ref="R2133">_xlfn.XLOOKUP(A2133,Booking_data!$A$1:$A$6001,Booking_data!$L$1:$L$6001,"Not Found")</f>
        <v>Net Banking</v>
      </c>
      <c r="S2133" s="1">
        <f t="array" ref="S2133">_xlfn.XLOOKUP(A2133,Booking_data!$A$1:$A$6001,Booking_data!$N$1:$N$6001,"not Found")</f>
        <v>55</v>
      </c>
      <c r="T2133" s="1" t="str">
        <f t="array" ref="T2133">_xlfn.XLOOKUP(A2133,Booking_data!$A$1:$A$6001,Booking_data!$O$1:$O$6001,"Not Found")</f>
        <v>Male</v>
      </c>
      <c r="U2133" s="1" t="str">
        <f t="shared" si="4"/>
        <v>Above 45</v>
      </c>
      <c r="V2133" s="1" t="str">
        <f t="shared" si="5"/>
        <v>Low Booking</v>
      </c>
    </row>
    <row r="2134" ht="15.75" customHeight="1">
      <c r="A2134" s="1" t="s">
        <v>2448</v>
      </c>
      <c r="B2134" s="6">
        <v>46077.0</v>
      </c>
      <c r="C2134" s="6">
        <v>46077.0</v>
      </c>
      <c r="D2134" s="7">
        <v>0.9375</v>
      </c>
      <c r="E2134" s="1" t="str">
        <f t="shared" si="1"/>
        <v>Weekday</v>
      </c>
      <c r="F2134" s="1" t="str">
        <f t="shared" si="2"/>
        <v>Feb</v>
      </c>
      <c r="G2134" s="1" t="str">
        <f t="array" ref="G2134">_xlfn.XLOOKUP(A2134,Booking_data!$A$1:$A$6001,Booking_data!$D$1:$D$6001,"not found")</f>
        <v>M006</v>
      </c>
      <c r="H2134" s="1" t="str">
        <f t="array" ref="H2134">_xlfn.XLOOKUP(G2134,Movies_data!$A$1:$A$41,Movies_data!$B$1:$B$41,"not found")</f>
        <v>Maamannan</v>
      </c>
      <c r="I2134" s="1" t="str">
        <f t="array" ref="I2134">_xlfn.XLOOKUP(G2134,Movies_data!$A$1:$A$41,Movies_data!$D$1:$D$41,"not found")</f>
        <v>Drama</v>
      </c>
      <c r="J2134" s="1" t="str">
        <f t="array" ref="J2134">_xlfn.XLOOKUP(G2134,Movies_data!$A$1:$A$41,Movies_data!$C$1:$C$41,"not found")</f>
        <v>Tamil</v>
      </c>
      <c r="K2134" s="1">
        <f t="array" ref="K2134">_xlfn.XLOOKUP(G2134,Movies_data!$A$1:$A$41,Movies_data!$H$1:$H$41,"Not Found")</f>
        <v>7.3</v>
      </c>
      <c r="L2134" s="1" t="str">
        <f t="array" ref="L2134">_xlfn.XLOOKUP(A2134,Booking_data!$A$1:$A$6001,Booking_data!$E$1:$E$6001,"not Found")</f>
        <v>C032</v>
      </c>
      <c r="M2134" s="1" t="str">
        <f t="array" ref="M2134">_xlfn.XLOOKUP(L2134,Cinemas_data!$A$1:$A$49,Cinemas_data!$I$1:$I$49,"not Found")</f>
        <v>#NAME?</v>
      </c>
      <c r="N2134" s="1" t="str">
        <f t="array" ref="N2134">_xlfn.XLOOKUP(L2134,Cinemas_data!$A$1:$A$49,Cinemas_data!$C$1:$C$49,"not Found")</f>
        <v>Madurai</v>
      </c>
      <c r="O2134" s="1">
        <f t="array" ref="O2134">_xlfn.XLOOKUP(A2134,Booking_data!$A$1:$A$6001,Booking_data!$H$1:$H$6001,"not found")</f>
        <v>5</v>
      </c>
      <c r="P2134" s="1">
        <f t="array" ref="P2134">_xlfn.XLOOKUP(A2134,Booking_data!$A$1:$A$6001,Booking_data!$I$1:$I$6001,"not Found")</f>
        <v>160</v>
      </c>
      <c r="Q2134" s="1">
        <f t="shared" si="3"/>
        <v>800</v>
      </c>
      <c r="R2134" s="1" t="str">
        <f t="array" ref="R2134">_xlfn.XLOOKUP(A2134,Booking_data!$A$1:$A$6001,Booking_data!$L$1:$L$6001,"Not Found")</f>
        <v>Wallet</v>
      </c>
      <c r="S2134" s="1">
        <f t="array" ref="S2134">_xlfn.XLOOKUP(A2134,Booking_data!$A$1:$A$6001,Booking_data!$N$1:$N$6001,"not Found")</f>
        <v>38</v>
      </c>
      <c r="T2134" s="1" t="str">
        <f t="array" ref="T2134">_xlfn.XLOOKUP(A2134,Booking_data!$A$1:$A$6001,Booking_data!$O$1:$O$6001,"Not Found")</f>
        <v>Male</v>
      </c>
      <c r="U2134" s="1" t="str">
        <f t="shared" si="4"/>
        <v>Middle Age</v>
      </c>
      <c r="V2134" s="1" t="str">
        <f t="shared" si="5"/>
        <v>High Booking</v>
      </c>
    </row>
    <row r="2135" ht="15.75" customHeight="1">
      <c r="A2135" s="1" t="s">
        <v>2449</v>
      </c>
      <c r="B2135" s="6">
        <v>46101.0</v>
      </c>
      <c r="C2135" s="6">
        <v>46102.0</v>
      </c>
      <c r="D2135" s="7">
        <v>0.53125</v>
      </c>
      <c r="E2135" s="1" t="str">
        <f t="shared" si="1"/>
        <v>Weekday</v>
      </c>
      <c r="F2135" s="1" t="str">
        <f t="shared" si="2"/>
        <v>Mar</v>
      </c>
      <c r="G2135" s="1" t="str">
        <f t="array" ref="G2135">_xlfn.XLOOKUP(A2135,Booking_data!$A$1:$A$6001,Booking_data!$D$1:$D$6001,"not found")</f>
        <v>M020</v>
      </c>
      <c r="H2135" s="1" t="str">
        <f t="array" ref="H2135">_xlfn.XLOOKUP(G2135,Movies_data!$A$1:$A$41,Movies_data!$B$1:$B$41,"not found")</f>
        <v>Jawan</v>
      </c>
      <c r="I2135" s="1" t="str">
        <f t="array" ref="I2135">_xlfn.XLOOKUP(G2135,Movies_data!$A$1:$A$41,Movies_data!$D$1:$D$41,"not found")</f>
        <v>Action</v>
      </c>
      <c r="J2135" s="1" t="str">
        <f t="array" ref="J2135">_xlfn.XLOOKUP(G2135,Movies_data!$A$1:$A$41,Movies_data!$C$1:$C$41,"not found")</f>
        <v>Hindi</v>
      </c>
      <c r="K2135" s="1">
        <f t="array" ref="K2135">_xlfn.XLOOKUP(G2135,Movies_data!$A$1:$A$41,Movies_data!$H$1:$H$41,"Not Found")</f>
        <v>7</v>
      </c>
      <c r="L2135" s="1" t="str">
        <f t="array" ref="L2135">_xlfn.XLOOKUP(A2135,Booking_data!$A$1:$A$6001,Booking_data!$E$1:$E$6001,"not Found")</f>
        <v>C032</v>
      </c>
      <c r="M2135" s="1" t="str">
        <f t="array" ref="M2135">_xlfn.XLOOKUP(L2135,Cinemas_data!$A$1:$A$49,Cinemas_data!$I$1:$I$49,"not Found")</f>
        <v>#NAME?</v>
      </c>
      <c r="N2135" s="1" t="str">
        <f t="array" ref="N2135">_xlfn.XLOOKUP(L2135,Cinemas_data!$A$1:$A$49,Cinemas_data!$C$1:$C$49,"not Found")</f>
        <v>Madurai</v>
      </c>
      <c r="O2135" s="1">
        <f t="array" ref="O2135">_xlfn.XLOOKUP(A2135,Booking_data!$A$1:$A$6001,Booking_data!$H$1:$H$6001,"not found")</f>
        <v>3</v>
      </c>
      <c r="P2135" s="1">
        <f t="array" ref="P2135">_xlfn.XLOOKUP(A2135,Booking_data!$A$1:$A$6001,Booking_data!$I$1:$I$6001,"not Found")</f>
        <v>160</v>
      </c>
      <c r="Q2135" s="1">
        <f t="shared" si="3"/>
        <v>480</v>
      </c>
      <c r="R2135" s="1" t="str">
        <f t="array" ref="R2135">_xlfn.XLOOKUP(A2135,Booking_data!$A$1:$A$6001,Booking_data!$L$1:$L$6001,"Not Found")</f>
        <v>Net Banking</v>
      </c>
      <c r="S2135" s="1">
        <f t="array" ref="S2135">_xlfn.XLOOKUP(A2135,Booking_data!$A$1:$A$6001,Booking_data!$N$1:$N$6001,"not Found")</f>
        <v>41</v>
      </c>
      <c r="T2135" s="1" t="str">
        <f t="array" ref="T2135">_xlfn.XLOOKUP(A2135,Booking_data!$A$1:$A$6001,Booking_data!$O$1:$O$6001,"Not Found")</f>
        <v>Male</v>
      </c>
      <c r="U2135" s="1" t="str">
        <f t="shared" si="4"/>
        <v>Middle Age</v>
      </c>
      <c r="V2135" s="1" t="str">
        <f t="shared" si="5"/>
        <v>Medium Booking</v>
      </c>
    </row>
    <row r="2136" ht="15.75" customHeight="1">
      <c r="A2136" s="1" t="s">
        <v>2450</v>
      </c>
      <c r="B2136" s="6">
        <v>46173.0</v>
      </c>
      <c r="C2136" s="6">
        <v>46178.0</v>
      </c>
      <c r="D2136" s="7">
        <v>0.9375</v>
      </c>
      <c r="E2136" s="1" t="str">
        <f t="shared" si="1"/>
        <v>Weekend</v>
      </c>
      <c r="F2136" s="1" t="str">
        <f t="shared" si="2"/>
        <v>May</v>
      </c>
      <c r="G2136" s="1" t="str">
        <f t="array" ref="G2136">_xlfn.XLOOKUP(A2136,Booking_data!$A$1:$A$6001,Booking_data!$D$1:$D$6001,"not found")</f>
        <v>M035</v>
      </c>
      <c r="H2136" s="1" t="str">
        <f t="array" ref="H2136">_xlfn.XLOOKUP(G2136,Movies_data!$A$1:$A$41,Movies_data!$B$1:$B$41,"not found")</f>
        <v>Aavesham</v>
      </c>
      <c r="I2136" s="1" t="str">
        <f t="array" ref="I2136">_xlfn.XLOOKUP(G2136,Movies_data!$A$1:$A$41,Movies_data!$D$1:$D$41,"not found")</f>
        <v>Comedy</v>
      </c>
      <c r="J2136" s="1" t="str">
        <f t="array" ref="J2136">_xlfn.XLOOKUP(G2136,Movies_data!$A$1:$A$41,Movies_data!$C$1:$C$41,"not found")</f>
        <v>Malayalam</v>
      </c>
      <c r="K2136" s="1">
        <f t="array" ref="K2136">_xlfn.XLOOKUP(G2136,Movies_data!$A$1:$A$41,Movies_data!$H$1:$H$41,"Not Found")</f>
        <v>7.8</v>
      </c>
      <c r="L2136" s="1" t="str">
        <f t="array" ref="L2136">_xlfn.XLOOKUP(A2136,Booking_data!$A$1:$A$6001,Booking_data!$E$1:$E$6001,"not Found")</f>
        <v>C163</v>
      </c>
      <c r="M2136" s="1" t="str">
        <f t="array" ref="M2136">_xlfn.XLOOKUP(L2136,Cinemas_data!$A$1:$A$49,Cinemas_data!$I$1:$I$49,"not Found")</f>
        <v>#NAME?</v>
      </c>
      <c r="N2136" s="1" t="str">
        <f t="array" ref="N2136">_xlfn.XLOOKUP(L2136,Cinemas_data!$A$1:$A$49,Cinemas_data!$C$1:$C$49,"not Found")</f>
        <v>Thiruvananthapuram</v>
      </c>
      <c r="O2136" s="1">
        <f t="array" ref="O2136">_xlfn.XLOOKUP(A2136,Booking_data!$A$1:$A$6001,Booking_data!$H$1:$H$6001,"not found")</f>
        <v>3</v>
      </c>
      <c r="P2136" s="1">
        <f t="array" ref="P2136">_xlfn.XLOOKUP(A2136,Booking_data!$A$1:$A$6001,Booking_data!$I$1:$I$6001,"not Found")</f>
        <v>260</v>
      </c>
      <c r="Q2136" s="1">
        <f t="shared" si="3"/>
        <v>780</v>
      </c>
      <c r="R2136" s="1" t="str">
        <f t="array" ref="R2136">_xlfn.XLOOKUP(A2136,Booking_data!$A$1:$A$6001,Booking_data!$L$1:$L$6001,"Not Found")</f>
        <v>Credit Card</v>
      </c>
      <c r="S2136" s="1">
        <f t="array" ref="S2136">_xlfn.XLOOKUP(A2136,Booking_data!$A$1:$A$6001,Booking_data!$N$1:$N$6001,"not Found")</f>
        <v>39</v>
      </c>
      <c r="T2136" s="1" t="str">
        <f t="array" ref="T2136">_xlfn.XLOOKUP(A2136,Booking_data!$A$1:$A$6001,Booking_data!$O$1:$O$6001,"Not Found")</f>
        <v>Other</v>
      </c>
      <c r="U2136" s="1" t="str">
        <f t="shared" si="4"/>
        <v>Middle Age</v>
      </c>
      <c r="V2136" s="1" t="str">
        <f t="shared" si="5"/>
        <v>Medium Booking</v>
      </c>
    </row>
    <row r="2137" ht="15.75" customHeight="1">
      <c r="A2137" s="1" t="s">
        <v>2451</v>
      </c>
      <c r="B2137" s="6">
        <v>46149.0</v>
      </c>
      <c r="C2137" s="6">
        <v>46149.0</v>
      </c>
      <c r="D2137" s="7">
        <v>0.6458333333333334</v>
      </c>
      <c r="E2137" s="1" t="str">
        <f t="shared" si="1"/>
        <v>Weekday</v>
      </c>
      <c r="F2137" s="1" t="str">
        <f t="shared" si="2"/>
        <v>May</v>
      </c>
      <c r="G2137" s="1" t="str">
        <f t="array" ref="G2137">_xlfn.XLOOKUP(A2137,Booking_data!$A$1:$A$6001,Booking_data!$D$1:$D$6001,"not found")</f>
        <v>M031</v>
      </c>
      <c r="H2137" s="1" t="str">
        <f t="array" ref="H2137">_xlfn.XLOOKUP(G2137,Movies_data!$A$1:$A$41,Movies_data!$B$1:$B$41,"not found")</f>
        <v>Bangalore Days</v>
      </c>
      <c r="I2137" s="1" t="str">
        <f t="array" ref="I2137">_xlfn.XLOOKUP(G2137,Movies_data!$A$1:$A$41,Movies_data!$D$1:$D$41,"not found")</f>
        <v>Drama</v>
      </c>
      <c r="J2137" s="1" t="str">
        <f t="array" ref="J2137">_xlfn.XLOOKUP(G2137,Movies_data!$A$1:$A$41,Movies_data!$C$1:$C$41,"not found")</f>
        <v>Malayalam</v>
      </c>
      <c r="K2137" s="1">
        <f t="array" ref="K2137">_xlfn.XLOOKUP(G2137,Movies_data!$A$1:$A$41,Movies_data!$H$1:$H$41,"Not Found")</f>
        <v>8.3</v>
      </c>
      <c r="L2137" s="1" t="str">
        <f t="array" ref="L2137">_xlfn.XLOOKUP(A2137,Booking_data!$A$1:$A$6001,Booking_data!$E$1:$E$6001,"not Found")</f>
        <v>C062</v>
      </c>
      <c r="M2137" s="1" t="str">
        <f t="array" ref="M2137">_xlfn.XLOOKUP(L2137,Cinemas_data!$A$1:$A$49,Cinemas_data!$I$1:$I$49,"not Found")</f>
        <v>#NAME?</v>
      </c>
      <c r="N2137" s="1" t="str">
        <f t="array" ref="N2137">_xlfn.XLOOKUP(L2137,Cinemas_data!$A$1:$A$49,Cinemas_data!$C$1:$C$49,"not Found")</f>
        <v>Mysuru</v>
      </c>
      <c r="O2137" s="1">
        <f t="array" ref="O2137">_xlfn.XLOOKUP(A2137,Booking_data!$A$1:$A$6001,Booking_data!$H$1:$H$6001,"not found")</f>
        <v>4</v>
      </c>
      <c r="P2137" s="1">
        <f t="array" ref="P2137">_xlfn.XLOOKUP(A2137,Booking_data!$A$1:$A$6001,Booking_data!$I$1:$I$6001,"not Found")</f>
        <v>420</v>
      </c>
      <c r="Q2137" s="1">
        <f t="shared" si="3"/>
        <v>1680</v>
      </c>
      <c r="R2137" s="1" t="str">
        <f t="array" ref="R2137">_xlfn.XLOOKUP(A2137,Booking_data!$A$1:$A$6001,Booking_data!$L$1:$L$6001,"Not Found")</f>
        <v>Credit Card</v>
      </c>
      <c r="S2137" s="1">
        <f t="array" ref="S2137">_xlfn.XLOOKUP(A2137,Booking_data!$A$1:$A$6001,Booking_data!$N$1:$N$6001,"not Found")</f>
        <v>44</v>
      </c>
      <c r="T2137" s="1" t="str">
        <f t="array" ref="T2137">_xlfn.XLOOKUP(A2137,Booking_data!$A$1:$A$6001,Booking_data!$O$1:$O$6001,"Not Found")</f>
        <v>Other</v>
      </c>
      <c r="U2137" s="1" t="str">
        <f t="shared" si="4"/>
        <v>Middle Age</v>
      </c>
      <c r="V2137" s="1" t="str">
        <f t="shared" si="5"/>
        <v>Medium Booking</v>
      </c>
    </row>
    <row r="2138" ht="15.75" customHeight="1">
      <c r="A2138" s="1" t="s">
        <v>2452</v>
      </c>
      <c r="B2138" s="6">
        <v>46117.0</v>
      </c>
      <c r="C2138" s="6">
        <v>46119.0</v>
      </c>
      <c r="D2138" s="7">
        <v>0.8854166666666666</v>
      </c>
      <c r="E2138" s="1" t="str">
        <f t="shared" si="1"/>
        <v>Weekend</v>
      </c>
      <c r="F2138" s="1" t="str">
        <f t="shared" si="2"/>
        <v>Apr</v>
      </c>
      <c r="G2138" s="1" t="str">
        <f t="array" ref="G2138">_xlfn.XLOOKUP(A2138,Booking_data!$A$1:$A$6001,Booking_data!$D$1:$D$6001,"not found")</f>
        <v>M034</v>
      </c>
      <c r="H2138" s="1" t="str">
        <f t="array" ref="H2138">_xlfn.XLOOKUP(G2138,Movies_data!$A$1:$A$41,Movies_data!$B$1:$B$41,"not found")</f>
        <v>Manjummel Boys</v>
      </c>
      <c r="I2138" s="1" t="str">
        <f t="array" ref="I2138">_xlfn.XLOOKUP(G2138,Movies_data!$A$1:$A$41,Movies_data!$D$1:$D$41,"not found")</f>
        <v>Adventure</v>
      </c>
      <c r="J2138" s="1" t="str">
        <f t="array" ref="J2138">_xlfn.XLOOKUP(G2138,Movies_data!$A$1:$A$41,Movies_data!$C$1:$C$41,"not found")</f>
        <v>Malayalam</v>
      </c>
      <c r="K2138" s="1">
        <f t="array" ref="K2138">_xlfn.XLOOKUP(G2138,Movies_data!$A$1:$A$41,Movies_data!$H$1:$H$41,"Not Found")</f>
        <v>8.3</v>
      </c>
      <c r="L2138" s="1" t="str">
        <f t="array" ref="L2138">_xlfn.XLOOKUP(A2138,Booking_data!$A$1:$A$6001,Booking_data!$E$1:$E$6001,"not Found")</f>
        <v>C042</v>
      </c>
      <c r="M2138" s="1" t="str">
        <f t="array" ref="M2138">_xlfn.XLOOKUP(L2138,Cinemas_data!$A$1:$A$49,Cinemas_data!$I$1:$I$49,"not Found")</f>
        <v>#NAME?</v>
      </c>
      <c r="N2138" s="1" t="str">
        <f t="array" ref="N2138">_xlfn.XLOOKUP(L2138,Cinemas_data!$A$1:$A$49,Cinemas_data!$C$1:$C$49,"not Found")</f>
        <v>Salem</v>
      </c>
      <c r="O2138" s="1">
        <f t="array" ref="O2138">_xlfn.XLOOKUP(A2138,Booking_data!$A$1:$A$6001,Booking_data!$H$1:$H$6001,"not found")</f>
        <v>5</v>
      </c>
      <c r="P2138" s="1">
        <f t="array" ref="P2138">_xlfn.XLOOKUP(A2138,Booking_data!$A$1:$A$6001,Booking_data!$I$1:$I$6001,"not Found")</f>
        <v>460</v>
      </c>
      <c r="Q2138" s="1">
        <f t="shared" si="3"/>
        <v>2300</v>
      </c>
      <c r="R2138" s="1" t="str">
        <f t="array" ref="R2138">_xlfn.XLOOKUP(A2138,Booking_data!$A$1:$A$6001,Booking_data!$L$1:$L$6001,"Not Found")</f>
        <v>Credit Card</v>
      </c>
      <c r="S2138" s="1">
        <f t="array" ref="S2138">_xlfn.XLOOKUP(A2138,Booking_data!$A$1:$A$6001,Booking_data!$N$1:$N$6001,"not Found")</f>
        <v>25</v>
      </c>
      <c r="T2138" s="1" t="str">
        <f t="array" ref="T2138">_xlfn.XLOOKUP(A2138,Booking_data!$A$1:$A$6001,Booking_data!$O$1:$O$6001,"Not Found")</f>
        <v>Male</v>
      </c>
      <c r="U2138" s="1" t="str">
        <f t="shared" si="4"/>
        <v>Youngster</v>
      </c>
      <c r="V2138" s="1" t="str">
        <f t="shared" si="5"/>
        <v>High Booking</v>
      </c>
    </row>
    <row r="2139" ht="15.75" customHeight="1">
      <c r="A2139" s="1" t="s">
        <v>2453</v>
      </c>
      <c r="B2139" s="6">
        <v>46076.0</v>
      </c>
      <c r="C2139" s="6">
        <v>46076.0</v>
      </c>
      <c r="D2139" s="7">
        <v>0.7708333333333334</v>
      </c>
      <c r="E2139" s="1" t="str">
        <f t="shared" si="1"/>
        <v>Weekday</v>
      </c>
      <c r="F2139" s="1" t="str">
        <f t="shared" si="2"/>
        <v>Feb</v>
      </c>
      <c r="G2139" s="1" t="str">
        <f t="array" ref="G2139">_xlfn.XLOOKUP(A2139,Booking_data!$A$1:$A$6001,Booking_data!$D$1:$D$6001,"not found")</f>
        <v>M012</v>
      </c>
      <c r="H2139" s="1" t="str">
        <f t="array" ref="H2139">_xlfn.XLOOKUP(G2139,Movies_data!$A$1:$A$41,Movies_data!$B$1:$B$41,"not found")</f>
        <v>RRR</v>
      </c>
      <c r="I2139" s="1" t="str">
        <f t="array" ref="I2139">_xlfn.XLOOKUP(G2139,Movies_data!$A$1:$A$41,Movies_data!$D$1:$D$41,"not found")</f>
        <v>Action</v>
      </c>
      <c r="J2139" s="1" t="str">
        <f t="array" ref="J2139">_xlfn.XLOOKUP(G2139,Movies_data!$A$1:$A$41,Movies_data!$C$1:$C$41,"not found")</f>
        <v>Telugu</v>
      </c>
      <c r="K2139" s="1">
        <f t="array" ref="K2139">_xlfn.XLOOKUP(G2139,Movies_data!$A$1:$A$41,Movies_data!$H$1:$H$41,"Not Found")</f>
        <v>7.8</v>
      </c>
      <c r="L2139" s="1" t="str">
        <f t="array" ref="L2139">_xlfn.XLOOKUP(A2139,Booking_data!$A$1:$A$6001,Booking_data!$E$1:$E$6001,"not Found")</f>
        <v>C113</v>
      </c>
      <c r="M2139" s="1" t="str">
        <f t="array" ref="M2139">_xlfn.XLOOKUP(L2139,Cinemas_data!$A$1:$A$49,Cinemas_data!$I$1:$I$49,"not Found")</f>
        <v>#NAME?</v>
      </c>
      <c r="N2139" s="1" t="str">
        <f t="array" ref="N2139">_xlfn.XLOOKUP(L2139,Cinemas_data!$A$1:$A$49,Cinemas_data!$C$1:$C$49,"not Found")</f>
        <v>Delhi</v>
      </c>
      <c r="O2139" s="1">
        <f t="array" ref="O2139">_xlfn.XLOOKUP(A2139,Booking_data!$A$1:$A$6001,Booking_data!$H$1:$H$6001,"not found")</f>
        <v>2</v>
      </c>
      <c r="P2139" s="1">
        <f t="array" ref="P2139">_xlfn.XLOOKUP(A2139,Booking_data!$A$1:$A$6001,Booking_data!$I$1:$I$6001,"not Found")</f>
        <v>420</v>
      </c>
      <c r="Q2139" s="1">
        <f t="shared" si="3"/>
        <v>840</v>
      </c>
      <c r="R2139" s="1" t="str">
        <f t="array" ref="R2139">_xlfn.XLOOKUP(A2139,Booking_data!$A$1:$A$6001,Booking_data!$L$1:$L$6001,"Not Found")</f>
        <v>Net Banking</v>
      </c>
      <c r="S2139" s="1">
        <f t="array" ref="S2139">_xlfn.XLOOKUP(A2139,Booking_data!$A$1:$A$6001,Booking_data!$N$1:$N$6001,"not Found")</f>
        <v>45</v>
      </c>
      <c r="T2139" s="1" t="str">
        <f t="array" ref="T2139">_xlfn.XLOOKUP(A2139,Booking_data!$A$1:$A$6001,Booking_data!$O$1:$O$6001,"Not Found")</f>
        <v>Other</v>
      </c>
      <c r="U2139" s="1" t="str">
        <f t="shared" si="4"/>
        <v>Above 45</v>
      </c>
      <c r="V2139" s="1" t="str">
        <f t="shared" si="5"/>
        <v>Low Booking</v>
      </c>
    </row>
    <row r="2140" ht="15.75" customHeight="1">
      <c r="A2140" s="1" t="s">
        <v>2454</v>
      </c>
      <c r="B2140" s="6">
        <v>46179.0</v>
      </c>
      <c r="C2140" s="6">
        <v>46185.0</v>
      </c>
      <c r="D2140" s="7">
        <v>0.8854166666666666</v>
      </c>
      <c r="E2140" s="1" t="str">
        <f t="shared" si="1"/>
        <v>Weekend</v>
      </c>
      <c r="F2140" s="1" t="str">
        <f t="shared" si="2"/>
        <v>Jun</v>
      </c>
      <c r="G2140" s="1" t="str">
        <f t="array" ref="G2140">_xlfn.XLOOKUP(A2140,Booking_data!$A$1:$A$6001,Booking_data!$D$1:$D$6001,"not found")</f>
        <v>M007</v>
      </c>
      <c r="H2140" s="1" t="str">
        <f t="array" ref="H2140">_xlfn.XLOOKUP(G2140,Movies_data!$A$1:$A$41,Movies_data!$B$1:$B$41,"not found")</f>
        <v>Good Night</v>
      </c>
      <c r="I2140" s="1" t="str">
        <f t="array" ref="I2140">_xlfn.XLOOKUP(G2140,Movies_data!$A$1:$A$41,Movies_data!$D$1:$D$41,"not found")</f>
        <v>Comedy</v>
      </c>
      <c r="J2140" s="1" t="str">
        <f t="array" ref="J2140">_xlfn.XLOOKUP(G2140,Movies_data!$A$1:$A$41,Movies_data!$C$1:$C$41,"not found")</f>
        <v>Tamil</v>
      </c>
      <c r="K2140" s="1">
        <f t="array" ref="K2140">_xlfn.XLOOKUP(G2140,Movies_data!$A$1:$A$41,Movies_data!$H$1:$H$41,"Not Found")</f>
        <v>8</v>
      </c>
      <c r="L2140" s="1" t="str">
        <f t="array" ref="L2140">_xlfn.XLOOKUP(A2140,Booking_data!$A$1:$A$6001,Booking_data!$E$1:$E$6001,"not Found")</f>
        <v>C123</v>
      </c>
      <c r="M2140" s="1" t="str">
        <f t="array" ref="M2140">_xlfn.XLOOKUP(L2140,Cinemas_data!$A$1:$A$49,Cinemas_data!$I$1:$I$49,"not Found")</f>
        <v>#NAME?</v>
      </c>
      <c r="N2140" s="1" t="str">
        <f t="array" ref="N2140">_xlfn.XLOOKUP(L2140,Cinemas_data!$A$1:$A$49,Cinemas_data!$C$1:$C$49,"not Found")</f>
        <v>Noida</v>
      </c>
      <c r="O2140" s="1">
        <f t="array" ref="O2140">_xlfn.XLOOKUP(A2140,Booking_data!$A$1:$A$6001,Booking_data!$H$1:$H$6001,"not found")</f>
        <v>3</v>
      </c>
      <c r="P2140" s="1">
        <f t="array" ref="P2140">_xlfn.XLOOKUP(A2140,Booking_data!$A$1:$A$6001,Booking_data!$I$1:$I$6001,"not Found")</f>
        <v>220</v>
      </c>
      <c r="Q2140" s="1">
        <f t="shared" si="3"/>
        <v>660</v>
      </c>
      <c r="R2140" s="1" t="str">
        <f t="array" ref="R2140">_xlfn.XLOOKUP(A2140,Booking_data!$A$1:$A$6001,Booking_data!$L$1:$L$6001,"Not Found")</f>
        <v>Debit Card</v>
      </c>
      <c r="S2140" s="1">
        <f t="array" ref="S2140">_xlfn.XLOOKUP(A2140,Booking_data!$A$1:$A$6001,Booking_data!$N$1:$N$6001,"not Found")</f>
        <v>38</v>
      </c>
      <c r="T2140" s="1" t="str">
        <f t="array" ref="T2140">_xlfn.XLOOKUP(A2140,Booking_data!$A$1:$A$6001,Booking_data!$O$1:$O$6001,"Not Found")</f>
        <v>Male</v>
      </c>
      <c r="U2140" s="1" t="str">
        <f t="shared" si="4"/>
        <v>Middle Age</v>
      </c>
      <c r="V2140" s="1" t="str">
        <f t="shared" si="5"/>
        <v>Medium Booking</v>
      </c>
    </row>
    <row r="2141" ht="15.75" customHeight="1">
      <c r="A2141" s="1" t="s">
        <v>2455</v>
      </c>
      <c r="B2141" s="6">
        <v>46082.0</v>
      </c>
      <c r="C2141" s="6">
        <v>46087.0</v>
      </c>
      <c r="D2141" s="7">
        <v>0.8854166666666666</v>
      </c>
      <c r="E2141" s="1" t="str">
        <f t="shared" si="1"/>
        <v>Weekend</v>
      </c>
      <c r="F2141" s="1" t="str">
        <f t="shared" si="2"/>
        <v>Mar</v>
      </c>
      <c r="G2141" s="1" t="str">
        <f t="array" ref="G2141">_xlfn.XLOOKUP(A2141,Booking_data!$A$1:$A$6001,Booking_data!$D$1:$D$6001,"not found")</f>
        <v>M022</v>
      </c>
      <c r="H2141" s="1" t="str">
        <f t="array" ref="H2141">_xlfn.XLOOKUP(G2141,Movies_data!$A$1:$A$41,Movies_data!$B$1:$B$41,"not found")</f>
        <v>12th Fail</v>
      </c>
      <c r="I2141" s="1" t="str">
        <f t="array" ref="I2141">_xlfn.XLOOKUP(G2141,Movies_data!$A$1:$A$41,Movies_data!$D$1:$D$41,"not found")</f>
        <v>Drama</v>
      </c>
      <c r="J2141" s="1" t="str">
        <f t="array" ref="J2141">_xlfn.XLOOKUP(G2141,Movies_data!$A$1:$A$41,Movies_data!$C$1:$C$41,"not found")</f>
        <v>Hindi</v>
      </c>
      <c r="K2141" s="1">
        <f t="array" ref="K2141">_xlfn.XLOOKUP(G2141,Movies_data!$A$1:$A$41,Movies_data!$H$1:$H$41,"Not Found")</f>
        <v>9</v>
      </c>
      <c r="L2141" s="1" t="str">
        <f t="array" ref="L2141">_xlfn.XLOOKUP(A2141,Booking_data!$A$1:$A$6001,Booking_data!$E$1:$E$6001,"not Found")</f>
        <v>C023</v>
      </c>
      <c r="M2141" s="1" t="str">
        <f t="array" ref="M2141">_xlfn.XLOOKUP(L2141,Cinemas_data!$A$1:$A$49,Cinemas_data!$I$1:$I$49,"not Found")</f>
        <v>#NAME?</v>
      </c>
      <c r="N2141" s="1" t="str">
        <f t="array" ref="N2141">_xlfn.XLOOKUP(L2141,Cinemas_data!$A$1:$A$49,Cinemas_data!$C$1:$C$49,"not Found")</f>
        <v>Coimbatore</v>
      </c>
      <c r="O2141" s="1">
        <f t="array" ref="O2141">_xlfn.XLOOKUP(A2141,Booking_data!$A$1:$A$6001,Booking_data!$H$1:$H$6001,"not found")</f>
        <v>2</v>
      </c>
      <c r="P2141" s="1">
        <f t="array" ref="P2141">_xlfn.XLOOKUP(A2141,Booking_data!$A$1:$A$6001,Booking_data!$I$1:$I$6001,"not Found")</f>
        <v>320</v>
      </c>
      <c r="Q2141" s="1">
        <f t="shared" si="3"/>
        <v>640</v>
      </c>
      <c r="R2141" s="1" t="str">
        <f t="array" ref="R2141">_xlfn.XLOOKUP(A2141,Booking_data!$A$1:$A$6001,Booking_data!$L$1:$L$6001,"Not Found")</f>
        <v>Wallet</v>
      </c>
      <c r="S2141" s="1">
        <f t="array" ref="S2141">_xlfn.XLOOKUP(A2141,Booking_data!$A$1:$A$6001,Booking_data!$N$1:$N$6001,"not Found")</f>
        <v>39</v>
      </c>
      <c r="T2141" s="1" t="str">
        <f t="array" ref="T2141">_xlfn.XLOOKUP(A2141,Booking_data!$A$1:$A$6001,Booking_data!$O$1:$O$6001,"Not Found")</f>
        <v>Other</v>
      </c>
      <c r="U2141" s="1" t="str">
        <f t="shared" si="4"/>
        <v>Middle Age</v>
      </c>
      <c r="V2141" s="1" t="str">
        <f t="shared" si="5"/>
        <v>Low Booking</v>
      </c>
    </row>
    <row r="2142" ht="15.75" customHeight="1">
      <c r="A2142" s="1" t="s">
        <v>2456</v>
      </c>
      <c r="B2142" s="6">
        <v>46093.0</v>
      </c>
      <c r="C2142" s="6">
        <v>46100.0</v>
      </c>
      <c r="D2142" s="7">
        <v>0.7708333333333334</v>
      </c>
      <c r="E2142" s="1" t="str">
        <f t="shared" si="1"/>
        <v>Weekday</v>
      </c>
      <c r="F2142" s="1" t="str">
        <f t="shared" si="2"/>
        <v>Mar</v>
      </c>
      <c r="G2142" s="1" t="str">
        <f t="array" ref="G2142">_xlfn.XLOOKUP(A2142,Booking_data!$A$1:$A$6001,Booking_data!$D$1:$D$6001,"not found")</f>
        <v>M039</v>
      </c>
      <c r="H2142" s="1" t="str">
        <f t="array" ref="H2142">_xlfn.XLOOKUP(G2142,Movies_data!$A$1:$A$41,Movies_data!$B$1:$B$41,"not found")</f>
        <v>Dune: Part Two</v>
      </c>
      <c r="I2142" s="1" t="str">
        <f t="array" ref="I2142">_xlfn.XLOOKUP(G2142,Movies_data!$A$1:$A$41,Movies_data!$D$1:$D$41,"not found")</f>
        <v>Sci-Fi</v>
      </c>
      <c r="J2142" s="1" t="str">
        <f t="array" ref="J2142">_xlfn.XLOOKUP(G2142,Movies_data!$A$1:$A$41,Movies_data!$C$1:$C$41,"not found")</f>
        <v>English</v>
      </c>
      <c r="K2142" s="1">
        <f t="array" ref="K2142">_xlfn.XLOOKUP(G2142,Movies_data!$A$1:$A$41,Movies_data!$H$1:$H$41,"Not Found")</f>
        <v>8.5</v>
      </c>
      <c r="L2142" s="1" t="str">
        <f t="array" ref="L2142">_xlfn.XLOOKUP(A2142,Booking_data!$A$1:$A$6001,Booking_data!$E$1:$E$6001,"not Found")</f>
        <v>C023</v>
      </c>
      <c r="M2142" s="1" t="str">
        <f t="array" ref="M2142">_xlfn.XLOOKUP(L2142,Cinemas_data!$A$1:$A$49,Cinemas_data!$I$1:$I$49,"not Found")</f>
        <v>#NAME?</v>
      </c>
      <c r="N2142" s="1" t="str">
        <f t="array" ref="N2142">_xlfn.XLOOKUP(L2142,Cinemas_data!$A$1:$A$49,Cinemas_data!$C$1:$C$49,"not Found")</f>
        <v>Coimbatore</v>
      </c>
      <c r="O2142" s="1">
        <f t="array" ref="O2142">_xlfn.XLOOKUP(A2142,Booking_data!$A$1:$A$6001,Booking_data!$H$1:$H$6001,"not found")</f>
        <v>4</v>
      </c>
      <c r="P2142" s="1">
        <f t="array" ref="P2142">_xlfn.XLOOKUP(A2142,Booking_data!$A$1:$A$6001,Booking_data!$I$1:$I$6001,"not Found")</f>
        <v>240</v>
      </c>
      <c r="Q2142" s="1">
        <f t="shared" si="3"/>
        <v>960</v>
      </c>
      <c r="R2142" s="1" t="str">
        <f t="array" ref="R2142">_xlfn.XLOOKUP(A2142,Booking_data!$A$1:$A$6001,Booking_data!$L$1:$L$6001,"Not Found")</f>
        <v>Debit Card</v>
      </c>
      <c r="S2142" s="1">
        <f t="array" ref="S2142">_xlfn.XLOOKUP(A2142,Booking_data!$A$1:$A$6001,Booking_data!$N$1:$N$6001,"not Found")</f>
        <v>28</v>
      </c>
      <c r="T2142" s="1" t="str">
        <f t="array" ref="T2142">_xlfn.XLOOKUP(A2142,Booking_data!$A$1:$A$6001,Booking_data!$O$1:$O$6001,"Not Found")</f>
        <v>Male</v>
      </c>
      <c r="U2142" s="1" t="str">
        <f t="shared" si="4"/>
        <v>Youngster</v>
      </c>
      <c r="V2142" s="1" t="str">
        <f t="shared" si="5"/>
        <v>Medium Booking</v>
      </c>
    </row>
    <row r="2143" ht="15.75" customHeight="1">
      <c r="A2143" s="1" t="s">
        <v>2457</v>
      </c>
      <c r="B2143" s="6">
        <v>46180.0</v>
      </c>
      <c r="C2143" s="6">
        <v>46187.0</v>
      </c>
      <c r="D2143" s="7">
        <v>0.6458333333333334</v>
      </c>
      <c r="E2143" s="1" t="str">
        <f t="shared" si="1"/>
        <v>Weekend</v>
      </c>
      <c r="F2143" s="1" t="str">
        <f t="shared" si="2"/>
        <v>Jun</v>
      </c>
      <c r="G2143" s="1" t="str">
        <f t="array" ref="G2143">_xlfn.XLOOKUP(A2143,Booking_data!$A$1:$A$6001,Booking_data!$D$1:$D$6001,"not found")</f>
        <v>M012</v>
      </c>
      <c r="H2143" s="1" t="str">
        <f t="array" ref="H2143">_xlfn.XLOOKUP(G2143,Movies_data!$A$1:$A$41,Movies_data!$B$1:$B$41,"not found")</f>
        <v>RRR</v>
      </c>
      <c r="I2143" s="1" t="str">
        <f t="array" ref="I2143">_xlfn.XLOOKUP(G2143,Movies_data!$A$1:$A$41,Movies_data!$D$1:$D$41,"not found")</f>
        <v>Action</v>
      </c>
      <c r="J2143" s="1" t="str">
        <f t="array" ref="J2143">_xlfn.XLOOKUP(G2143,Movies_data!$A$1:$A$41,Movies_data!$C$1:$C$41,"not found")</f>
        <v>Telugu</v>
      </c>
      <c r="K2143" s="1">
        <f t="array" ref="K2143">_xlfn.XLOOKUP(G2143,Movies_data!$A$1:$A$41,Movies_data!$H$1:$H$41,"Not Found")</f>
        <v>7.8</v>
      </c>
      <c r="L2143" s="1" t="str">
        <f t="array" ref="L2143">_xlfn.XLOOKUP(A2143,Booking_data!$A$1:$A$6001,Booking_data!$E$1:$E$6001,"not Found")</f>
        <v>C081</v>
      </c>
      <c r="M2143" s="1" t="str">
        <f t="array" ref="M2143">_xlfn.XLOOKUP(L2143,Cinemas_data!$A$1:$A$49,Cinemas_data!$I$1:$I$49,"not Found")</f>
        <v>#NAME?</v>
      </c>
      <c r="N2143" s="1" t="str">
        <f t="array" ref="N2143">_xlfn.XLOOKUP(L2143,Cinemas_data!$A$1:$A$49,Cinemas_data!$C$1:$C$49,"not Found")</f>
        <v>Vijayawada</v>
      </c>
      <c r="O2143" s="1">
        <f t="array" ref="O2143">_xlfn.XLOOKUP(A2143,Booking_data!$A$1:$A$6001,Booking_data!$H$1:$H$6001,"not found")</f>
        <v>2</v>
      </c>
      <c r="P2143" s="1">
        <f t="array" ref="P2143">_xlfn.XLOOKUP(A2143,Booking_data!$A$1:$A$6001,Booking_data!$I$1:$I$6001,"not Found")</f>
        <v>200</v>
      </c>
      <c r="Q2143" s="1">
        <f t="shared" si="3"/>
        <v>400</v>
      </c>
      <c r="R2143" s="1" t="str">
        <f t="array" ref="R2143">_xlfn.XLOOKUP(A2143,Booking_data!$A$1:$A$6001,Booking_data!$L$1:$L$6001,"Not Found")</f>
        <v>Debit Card</v>
      </c>
      <c r="S2143" s="1">
        <f t="array" ref="S2143">_xlfn.XLOOKUP(A2143,Booking_data!$A$1:$A$6001,Booking_data!$N$1:$N$6001,"not Found")</f>
        <v>22</v>
      </c>
      <c r="T2143" s="1" t="str">
        <f t="array" ref="T2143">_xlfn.XLOOKUP(A2143,Booking_data!$A$1:$A$6001,Booking_data!$O$1:$O$6001,"Not Found")</f>
        <v>Male</v>
      </c>
      <c r="U2143" s="1" t="str">
        <f t="shared" si="4"/>
        <v>Youngster</v>
      </c>
      <c r="V2143" s="1" t="str">
        <f t="shared" si="5"/>
        <v>Low Booking</v>
      </c>
    </row>
    <row r="2144" ht="15.75" customHeight="1">
      <c r="A2144" s="1" t="s">
        <v>2458</v>
      </c>
      <c r="B2144" s="6">
        <v>46135.0</v>
      </c>
      <c r="C2144" s="6">
        <v>46141.0</v>
      </c>
      <c r="D2144" s="7">
        <v>0.9375</v>
      </c>
      <c r="E2144" s="1" t="str">
        <f t="shared" si="1"/>
        <v>Weekday</v>
      </c>
      <c r="F2144" s="1" t="str">
        <f t="shared" si="2"/>
        <v>Apr</v>
      </c>
      <c r="G2144" s="1" t="str">
        <f t="array" ref="G2144">_xlfn.XLOOKUP(A2144,Booking_data!$A$1:$A$6001,Booking_data!$D$1:$D$6001,"not found")</f>
        <v>M006</v>
      </c>
      <c r="H2144" s="1" t="str">
        <f t="array" ref="H2144">_xlfn.XLOOKUP(G2144,Movies_data!$A$1:$A$41,Movies_data!$B$1:$B$41,"not found")</f>
        <v>Maamannan</v>
      </c>
      <c r="I2144" s="1" t="str">
        <f t="array" ref="I2144">_xlfn.XLOOKUP(G2144,Movies_data!$A$1:$A$41,Movies_data!$D$1:$D$41,"not found")</f>
        <v>Drama</v>
      </c>
      <c r="J2144" s="1" t="str">
        <f t="array" ref="J2144">_xlfn.XLOOKUP(G2144,Movies_data!$A$1:$A$41,Movies_data!$C$1:$C$41,"not found")</f>
        <v>Tamil</v>
      </c>
      <c r="K2144" s="1">
        <f t="array" ref="K2144">_xlfn.XLOOKUP(G2144,Movies_data!$A$1:$A$41,Movies_data!$H$1:$H$41,"Not Found")</f>
        <v>7.3</v>
      </c>
      <c r="L2144" s="1" t="str">
        <f t="array" ref="L2144">_xlfn.XLOOKUP(A2144,Booking_data!$A$1:$A$6001,Booking_data!$E$1:$E$6001,"not Found")</f>
        <v>C162</v>
      </c>
      <c r="M2144" s="1" t="str">
        <f t="array" ref="M2144">_xlfn.XLOOKUP(L2144,Cinemas_data!$A$1:$A$49,Cinemas_data!$I$1:$I$49,"not Found")</f>
        <v>#NAME?</v>
      </c>
      <c r="N2144" s="1" t="str">
        <f t="array" ref="N2144">_xlfn.XLOOKUP(L2144,Cinemas_data!$A$1:$A$49,Cinemas_data!$C$1:$C$49,"not Found")</f>
        <v>Thiruvananthapuram</v>
      </c>
      <c r="O2144" s="1">
        <f t="array" ref="O2144">_xlfn.XLOOKUP(A2144,Booking_data!$A$1:$A$6001,Booking_data!$H$1:$H$6001,"not found")</f>
        <v>5</v>
      </c>
      <c r="P2144" s="1">
        <f t="array" ref="P2144">_xlfn.XLOOKUP(A2144,Booking_data!$A$1:$A$6001,Booking_data!$I$1:$I$6001,"not Found")</f>
        <v>160</v>
      </c>
      <c r="Q2144" s="1">
        <f t="shared" si="3"/>
        <v>800</v>
      </c>
      <c r="R2144" s="1" t="str">
        <f t="array" ref="R2144">_xlfn.XLOOKUP(A2144,Booking_data!$A$1:$A$6001,Booking_data!$L$1:$L$6001,"Not Found")</f>
        <v>Credit Card</v>
      </c>
      <c r="S2144" s="1">
        <f t="array" ref="S2144">_xlfn.XLOOKUP(A2144,Booking_data!$A$1:$A$6001,Booking_data!$N$1:$N$6001,"not Found")</f>
        <v>40</v>
      </c>
      <c r="T2144" s="1" t="str">
        <f t="array" ref="T2144">_xlfn.XLOOKUP(A2144,Booking_data!$A$1:$A$6001,Booking_data!$O$1:$O$6001,"Not Found")</f>
        <v>Male</v>
      </c>
      <c r="U2144" s="1" t="str">
        <f t="shared" si="4"/>
        <v>Middle Age</v>
      </c>
      <c r="V2144" s="1" t="str">
        <f t="shared" si="5"/>
        <v>High Booking</v>
      </c>
    </row>
    <row r="2145" ht="15.75" customHeight="1">
      <c r="A2145" s="1" t="s">
        <v>2459</v>
      </c>
      <c r="B2145" s="6">
        <v>46124.0</v>
      </c>
      <c r="C2145" s="6">
        <v>46127.0</v>
      </c>
      <c r="D2145" s="7">
        <v>0.53125</v>
      </c>
      <c r="E2145" s="1" t="str">
        <f t="shared" si="1"/>
        <v>Weekend</v>
      </c>
      <c r="F2145" s="1" t="str">
        <f t="shared" si="2"/>
        <v>Apr</v>
      </c>
      <c r="G2145" s="1" t="str">
        <f t="array" ref="G2145">_xlfn.XLOOKUP(A2145,Booking_data!$A$1:$A$6001,Booking_data!$D$1:$D$6001,"not found")</f>
        <v>M032</v>
      </c>
      <c r="H2145" s="1" t="str">
        <f t="array" ref="H2145">_xlfn.XLOOKUP(G2145,Movies_data!$A$1:$A$41,Movies_data!$B$1:$B$41,"not found")</f>
        <v>Premam</v>
      </c>
      <c r="I2145" s="1" t="str">
        <f t="array" ref="I2145">_xlfn.XLOOKUP(G2145,Movies_data!$A$1:$A$41,Movies_data!$D$1:$D$41,"not found")</f>
        <v>Romance</v>
      </c>
      <c r="J2145" s="1" t="str">
        <f t="array" ref="J2145">_xlfn.XLOOKUP(G2145,Movies_data!$A$1:$A$41,Movies_data!$C$1:$C$41,"not found")</f>
        <v>Malayalam</v>
      </c>
      <c r="K2145" s="1">
        <f t="array" ref="K2145">_xlfn.XLOOKUP(G2145,Movies_data!$A$1:$A$41,Movies_data!$H$1:$H$41,"Not Found")</f>
        <v>8.3</v>
      </c>
      <c r="L2145" s="1" t="str">
        <f t="array" ref="L2145">_xlfn.XLOOKUP(A2145,Booking_data!$A$1:$A$6001,Booking_data!$E$1:$E$6001,"not Found")</f>
        <v>C023</v>
      </c>
      <c r="M2145" s="1" t="str">
        <f t="array" ref="M2145">_xlfn.XLOOKUP(L2145,Cinemas_data!$A$1:$A$49,Cinemas_data!$I$1:$I$49,"not Found")</f>
        <v>#NAME?</v>
      </c>
      <c r="N2145" s="1" t="str">
        <f t="array" ref="N2145">_xlfn.XLOOKUP(L2145,Cinemas_data!$A$1:$A$49,Cinemas_data!$C$1:$C$49,"not Found")</f>
        <v>Coimbatore</v>
      </c>
      <c r="O2145" s="1">
        <f t="array" ref="O2145">_xlfn.XLOOKUP(A2145,Booking_data!$A$1:$A$6001,Booking_data!$H$1:$H$6001,"not found")</f>
        <v>3</v>
      </c>
      <c r="P2145" s="1">
        <f t="array" ref="P2145">_xlfn.XLOOKUP(A2145,Booking_data!$A$1:$A$6001,Booking_data!$I$1:$I$6001,"not Found")</f>
        <v>240</v>
      </c>
      <c r="Q2145" s="1">
        <f t="shared" si="3"/>
        <v>720</v>
      </c>
      <c r="R2145" s="1" t="str">
        <f t="array" ref="R2145">_xlfn.XLOOKUP(A2145,Booking_data!$A$1:$A$6001,Booking_data!$L$1:$L$6001,"Not Found")</f>
        <v>Wallet</v>
      </c>
      <c r="S2145" s="1">
        <f t="array" ref="S2145">_xlfn.XLOOKUP(A2145,Booking_data!$A$1:$A$6001,Booking_data!$N$1:$N$6001,"not Found")</f>
        <v>35</v>
      </c>
      <c r="T2145" s="1" t="str">
        <f t="array" ref="T2145">_xlfn.XLOOKUP(A2145,Booking_data!$A$1:$A$6001,Booking_data!$O$1:$O$6001,"Not Found")</f>
        <v>Female</v>
      </c>
      <c r="U2145" s="1" t="str">
        <f t="shared" si="4"/>
        <v>Middle Age</v>
      </c>
      <c r="V2145" s="1" t="str">
        <f t="shared" si="5"/>
        <v>Medium Booking</v>
      </c>
    </row>
    <row r="2146" ht="15.75" customHeight="1">
      <c r="A2146" s="1" t="s">
        <v>2460</v>
      </c>
      <c r="B2146" s="6">
        <v>46101.0</v>
      </c>
      <c r="C2146" s="6">
        <v>46103.0</v>
      </c>
      <c r="D2146" s="7">
        <v>0.9375</v>
      </c>
      <c r="E2146" s="1" t="str">
        <f t="shared" si="1"/>
        <v>Weekday</v>
      </c>
      <c r="F2146" s="1" t="str">
        <f t="shared" si="2"/>
        <v>Mar</v>
      </c>
      <c r="G2146" s="1" t="str">
        <f t="array" ref="G2146">_xlfn.XLOOKUP(A2146,Booking_data!$A$1:$A$6001,Booking_data!$D$1:$D$6001,"not found")</f>
        <v>M014</v>
      </c>
      <c r="H2146" s="1" t="str">
        <f t="array" ref="H2146">_xlfn.XLOOKUP(G2146,Movies_data!$A$1:$A$41,Movies_data!$B$1:$B$41,"not found")</f>
        <v>Hi Nanna</v>
      </c>
      <c r="I2146" s="1" t="str">
        <f t="array" ref="I2146">_xlfn.XLOOKUP(G2146,Movies_data!$A$1:$A$41,Movies_data!$D$1:$D$41,"not found")</f>
        <v>Romance</v>
      </c>
      <c r="J2146" s="1" t="str">
        <f t="array" ref="J2146">_xlfn.XLOOKUP(G2146,Movies_data!$A$1:$A$41,Movies_data!$C$1:$C$41,"not found")</f>
        <v>Telugu</v>
      </c>
      <c r="K2146" s="1">
        <f t="array" ref="K2146">_xlfn.XLOOKUP(G2146,Movies_data!$A$1:$A$41,Movies_data!$H$1:$H$41,"Not Found")</f>
        <v>8</v>
      </c>
      <c r="L2146" s="1" t="str">
        <f t="array" ref="L2146">_xlfn.XLOOKUP(A2146,Booking_data!$A$1:$A$6001,Booking_data!$E$1:$E$6001,"not Found")</f>
        <v>C093</v>
      </c>
      <c r="M2146" s="1" t="str">
        <f t="array" ref="M2146">_xlfn.XLOOKUP(L2146,Cinemas_data!$A$1:$A$49,Cinemas_data!$I$1:$I$49,"not Found")</f>
        <v>#NAME?</v>
      </c>
      <c r="N2146" s="1" t="str">
        <f t="array" ref="N2146">_xlfn.XLOOKUP(L2146,Cinemas_data!$A$1:$A$49,Cinemas_data!$C$1:$C$49,"not Found")</f>
        <v>Mumbai</v>
      </c>
      <c r="O2146" s="1">
        <f t="array" ref="O2146">_xlfn.XLOOKUP(A2146,Booking_data!$A$1:$A$6001,Booking_data!$H$1:$H$6001,"not found")</f>
        <v>1</v>
      </c>
      <c r="P2146" s="1">
        <f t="array" ref="P2146">_xlfn.XLOOKUP(A2146,Booking_data!$A$1:$A$6001,Booking_data!$I$1:$I$6001,"not Found")</f>
        <v>420</v>
      </c>
      <c r="Q2146" s="1">
        <f t="shared" si="3"/>
        <v>420</v>
      </c>
      <c r="R2146" s="1" t="str">
        <f t="array" ref="R2146">_xlfn.XLOOKUP(A2146,Booking_data!$A$1:$A$6001,Booking_data!$L$1:$L$6001,"Not Found")</f>
        <v>UPI</v>
      </c>
      <c r="S2146" s="1">
        <f t="array" ref="S2146">_xlfn.XLOOKUP(A2146,Booking_data!$A$1:$A$6001,Booking_data!$N$1:$N$6001,"not Found")</f>
        <v>45</v>
      </c>
      <c r="T2146" s="1" t="str">
        <f t="array" ref="T2146">_xlfn.XLOOKUP(A2146,Booking_data!$A$1:$A$6001,Booking_data!$O$1:$O$6001,"Not Found")</f>
        <v>Other</v>
      </c>
      <c r="U2146" s="1" t="str">
        <f t="shared" si="4"/>
        <v>Above 45</v>
      </c>
      <c r="V2146" s="1" t="str">
        <f t="shared" si="5"/>
        <v>Low Booking</v>
      </c>
    </row>
    <row r="2147" ht="15.75" customHeight="1">
      <c r="A2147" s="1" t="s">
        <v>2461</v>
      </c>
      <c r="B2147" s="6">
        <v>46093.0</v>
      </c>
      <c r="C2147" s="6">
        <v>46093.0</v>
      </c>
      <c r="D2147" s="7">
        <v>0.7708333333333334</v>
      </c>
      <c r="E2147" s="1" t="str">
        <f t="shared" si="1"/>
        <v>Weekday</v>
      </c>
      <c r="F2147" s="1" t="str">
        <f t="shared" si="2"/>
        <v>Mar</v>
      </c>
      <c r="G2147" s="1" t="str">
        <f t="array" ref="G2147">_xlfn.XLOOKUP(A2147,Booking_data!$A$1:$A$6001,Booking_data!$D$1:$D$6001,"not found")</f>
        <v>M030</v>
      </c>
      <c r="H2147" s="1" t="str">
        <f t="array" ref="H2147">_xlfn.XLOOKUP(G2147,Movies_data!$A$1:$A$41,Movies_data!$B$1:$B$41,"not found")</f>
        <v>Kirik Party</v>
      </c>
      <c r="I2147" s="1" t="str">
        <f t="array" ref="I2147">_xlfn.XLOOKUP(G2147,Movies_data!$A$1:$A$41,Movies_data!$D$1:$D$41,"not found")</f>
        <v>Comedy</v>
      </c>
      <c r="J2147" s="1" t="str">
        <f t="array" ref="J2147">_xlfn.XLOOKUP(G2147,Movies_data!$A$1:$A$41,Movies_data!$C$1:$C$41,"not found")</f>
        <v>Kannada</v>
      </c>
      <c r="K2147" s="1">
        <f t="array" ref="K2147">_xlfn.XLOOKUP(G2147,Movies_data!$A$1:$A$41,Movies_data!$H$1:$H$41,"Not Found")</f>
        <v>8</v>
      </c>
      <c r="L2147" s="1" t="str">
        <f t="array" ref="L2147">_xlfn.XLOOKUP(A2147,Booking_data!$A$1:$A$6001,Booking_data!$E$1:$E$6001,"not Found")</f>
        <v>C051</v>
      </c>
      <c r="M2147" s="1" t="str">
        <f t="array" ref="M2147">_xlfn.XLOOKUP(L2147,Cinemas_data!$A$1:$A$49,Cinemas_data!$I$1:$I$49,"not Found")</f>
        <v>#NAME?</v>
      </c>
      <c r="N2147" s="1" t="str">
        <f t="array" ref="N2147">_xlfn.XLOOKUP(L2147,Cinemas_data!$A$1:$A$49,Cinemas_data!$C$1:$C$49,"not Found")</f>
        <v>Bengaluru</v>
      </c>
      <c r="O2147" s="1">
        <f t="array" ref="O2147">_xlfn.XLOOKUP(A2147,Booking_data!$A$1:$A$6001,Booking_data!$H$1:$H$6001,"not found")</f>
        <v>3</v>
      </c>
      <c r="P2147" s="1">
        <f t="array" ref="P2147">_xlfn.XLOOKUP(A2147,Booking_data!$A$1:$A$6001,Booking_data!$I$1:$I$6001,"not Found")</f>
        <v>280</v>
      </c>
      <c r="Q2147" s="1">
        <f t="shared" si="3"/>
        <v>840</v>
      </c>
      <c r="R2147" s="1" t="str">
        <f t="array" ref="R2147">_xlfn.XLOOKUP(A2147,Booking_data!$A$1:$A$6001,Booking_data!$L$1:$L$6001,"Not Found")</f>
        <v>Credit Card</v>
      </c>
      <c r="S2147" s="1">
        <f t="array" ref="S2147">_xlfn.XLOOKUP(A2147,Booking_data!$A$1:$A$6001,Booking_data!$N$1:$N$6001,"not Found")</f>
        <v>32</v>
      </c>
      <c r="T2147" s="1" t="str">
        <f t="array" ref="T2147">_xlfn.XLOOKUP(A2147,Booking_data!$A$1:$A$6001,Booking_data!$O$1:$O$6001,"Not Found")</f>
        <v>Female</v>
      </c>
      <c r="U2147" s="1" t="str">
        <f t="shared" si="4"/>
        <v>Middle Age</v>
      </c>
      <c r="V2147" s="1" t="str">
        <f t="shared" si="5"/>
        <v>Medium Booking</v>
      </c>
    </row>
    <row r="2148" ht="15.75" customHeight="1">
      <c r="A2148" s="1" t="s">
        <v>2462</v>
      </c>
      <c r="B2148" s="6">
        <v>46125.0</v>
      </c>
      <c r="C2148" s="6">
        <v>46132.0</v>
      </c>
      <c r="D2148" s="7">
        <v>0.8854166666666666</v>
      </c>
      <c r="E2148" s="1" t="str">
        <f t="shared" si="1"/>
        <v>Weekday</v>
      </c>
      <c r="F2148" s="1" t="str">
        <f t="shared" si="2"/>
        <v>Apr</v>
      </c>
      <c r="G2148" s="1" t="str">
        <f t="array" ref="G2148">_xlfn.XLOOKUP(A2148,Booking_data!$A$1:$A$6001,Booking_data!$D$1:$D$6001,"not found")</f>
        <v>M003</v>
      </c>
      <c r="H2148" s="1" t="str">
        <f t="array" ref="H2148">_xlfn.XLOOKUP(G2148,Movies_data!$A$1:$A$41,Movies_data!$B$1:$B$41,"not found")</f>
        <v>Vikram</v>
      </c>
      <c r="I2148" s="1" t="str">
        <f t="array" ref="I2148">_xlfn.XLOOKUP(G2148,Movies_data!$A$1:$A$41,Movies_data!$D$1:$D$41,"not found")</f>
        <v>Action</v>
      </c>
      <c r="J2148" s="1" t="str">
        <f t="array" ref="J2148">_xlfn.XLOOKUP(G2148,Movies_data!$A$1:$A$41,Movies_data!$C$1:$C$41,"not found")</f>
        <v>Tamil</v>
      </c>
      <c r="K2148" s="1">
        <f t="array" ref="K2148">_xlfn.XLOOKUP(G2148,Movies_data!$A$1:$A$41,Movies_data!$H$1:$H$41,"Not Found")</f>
        <v>8.3</v>
      </c>
      <c r="L2148" s="1" t="str">
        <f t="array" ref="L2148">_xlfn.XLOOKUP(A2148,Booking_data!$A$1:$A$6001,Booking_data!$E$1:$E$6001,"not Found")</f>
        <v>C082</v>
      </c>
      <c r="M2148" s="1" t="str">
        <f t="array" ref="M2148">_xlfn.XLOOKUP(L2148,Cinemas_data!$A$1:$A$49,Cinemas_data!$I$1:$I$49,"not Found")</f>
        <v>#NAME?</v>
      </c>
      <c r="N2148" s="1" t="str">
        <f t="array" ref="N2148">_xlfn.XLOOKUP(L2148,Cinemas_data!$A$1:$A$49,Cinemas_data!$C$1:$C$49,"not Found")</f>
        <v>Vijayawada</v>
      </c>
      <c r="O2148" s="1">
        <f t="array" ref="O2148">_xlfn.XLOOKUP(A2148,Booking_data!$A$1:$A$6001,Booking_data!$H$1:$H$6001,"not found")</f>
        <v>2</v>
      </c>
      <c r="P2148" s="1">
        <f t="array" ref="P2148">_xlfn.XLOOKUP(A2148,Booking_data!$A$1:$A$6001,Booking_data!$I$1:$I$6001,"not Found")</f>
        <v>280</v>
      </c>
      <c r="Q2148" s="1">
        <f t="shared" si="3"/>
        <v>560</v>
      </c>
      <c r="R2148" s="1" t="str">
        <f t="array" ref="R2148">_xlfn.XLOOKUP(A2148,Booking_data!$A$1:$A$6001,Booking_data!$L$1:$L$6001,"Not Found")</f>
        <v>Net Banking</v>
      </c>
      <c r="S2148" s="1">
        <f t="array" ref="S2148">_xlfn.XLOOKUP(A2148,Booking_data!$A$1:$A$6001,Booking_data!$N$1:$N$6001,"not Found")</f>
        <v>33</v>
      </c>
      <c r="T2148" s="1" t="str">
        <f t="array" ref="T2148">_xlfn.XLOOKUP(A2148,Booking_data!$A$1:$A$6001,Booking_data!$O$1:$O$6001,"Not Found")</f>
        <v>Male</v>
      </c>
      <c r="U2148" s="1" t="str">
        <f t="shared" si="4"/>
        <v>Middle Age</v>
      </c>
      <c r="V2148" s="1" t="str">
        <f t="shared" si="5"/>
        <v>Low Booking</v>
      </c>
    </row>
    <row r="2149" ht="15.75" customHeight="1">
      <c r="A2149" s="1" t="s">
        <v>2463</v>
      </c>
      <c r="B2149" s="6">
        <v>46147.0</v>
      </c>
      <c r="C2149" s="6">
        <v>46151.0</v>
      </c>
      <c r="D2149" s="7">
        <v>0.7708333333333334</v>
      </c>
      <c r="E2149" s="1" t="str">
        <f t="shared" si="1"/>
        <v>Weekday</v>
      </c>
      <c r="F2149" s="1" t="str">
        <f t="shared" si="2"/>
        <v>May</v>
      </c>
      <c r="G2149" s="1" t="str">
        <f t="array" ref="G2149">_xlfn.XLOOKUP(A2149,Booking_data!$A$1:$A$6001,Booking_data!$D$1:$D$6001,"not found")</f>
        <v>M037</v>
      </c>
      <c r="H2149" s="1" t="str">
        <f t="array" ref="H2149">_xlfn.XLOOKUP(G2149,Movies_data!$A$1:$A$41,Movies_data!$B$1:$B$41,"not found")</f>
        <v>Oppenheimer</v>
      </c>
      <c r="I2149" s="1" t="str">
        <f t="array" ref="I2149">_xlfn.XLOOKUP(G2149,Movies_data!$A$1:$A$41,Movies_data!$D$1:$D$41,"not found")</f>
        <v>Biography</v>
      </c>
      <c r="J2149" s="1" t="str">
        <f t="array" ref="J2149">_xlfn.XLOOKUP(G2149,Movies_data!$A$1:$A$41,Movies_data!$C$1:$C$41,"not found")</f>
        <v>English</v>
      </c>
      <c r="K2149" s="1">
        <f t="array" ref="K2149">_xlfn.XLOOKUP(G2149,Movies_data!$A$1:$A$41,Movies_data!$H$1:$H$41,"Not Found")</f>
        <v>8.5</v>
      </c>
      <c r="L2149" s="1" t="str">
        <f t="array" ref="L2149">_xlfn.XLOOKUP(A2149,Booking_data!$A$1:$A$6001,Booking_data!$E$1:$E$6001,"not Found")</f>
        <v>C092</v>
      </c>
      <c r="M2149" s="1" t="str">
        <f t="array" ref="M2149">_xlfn.XLOOKUP(L2149,Cinemas_data!$A$1:$A$49,Cinemas_data!$I$1:$I$49,"not Found")</f>
        <v>#NAME?</v>
      </c>
      <c r="N2149" s="1" t="str">
        <f t="array" ref="N2149">_xlfn.XLOOKUP(L2149,Cinemas_data!$A$1:$A$49,Cinemas_data!$C$1:$C$49,"not Found")</f>
        <v>Mumbai</v>
      </c>
      <c r="O2149" s="1">
        <f t="array" ref="O2149">_xlfn.XLOOKUP(A2149,Booking_data!$A$1:$A$6001,Booking_data!$H$1:$H$6001,"not found")</f>
        <v>3</v>
      </c>
      <c r="P2149" s="1">
        <f t="array" ref="P2149">_xlfn.XLOOKUP(A2149,Booking_data!$A$1:$A$6001,Booking_data!$I$1:$I$6001,"not Found")</f>
        <v>160</v>
      </c>
      <c r="Q2149" s="1">
        <f t="shared" si="3"/>
        <v>480</v>
      </c>
      <c r="R2149" s="1" t="str">
        <f t="array" ref="R2149">_xlfn.XLOOKUP(A2149,Booking_data!$A$1:$A$6001,Booking_data!$L$1:$L$6001,"Not Found")</f>
        <v>Debit Card</v>
      </c>
      <c r="S2149" s="1">
        <f t="array" ref="S2149">_xlfn.XLOOKUP(A2149,Booking_data!$A$1:$A$6001,Booking_data!$N$1:$N$6001,"not Found")</f>
        <v>31</v>
      </c>
      <c r="T2149" s="1" t="str">
        <f t="array" ref="T2149">_xlfn.XLOOKUP(A2149,Booking_data!$A$1:$A$6001,Booking_data!$O$1:$O$6001,"Not Found")</f>
        <v>Other</v>
      </c>
      <c r="U2149" s="1" t="str">
        <f t="shared" si="4"/>
        <v>Middle Age</v>
      </c>
      <c r="V2149" s="1" t="str">
        <f t="shared" si="5"/>
        <v>Medium Booking</v>
      </c>
    </row>
    <row r="2150" ht="15.75" customHeight="1">
      <c r="A2150" s="1" t="s">
        <v>2464</v>
      </c>
      <c r="B2150" s="6">
        <v>46050.0</v>
      </c>
      <c r="C2150" s="6">
        <v>46052.0</v>
      </c>
      <c r="D2150" s="7">
        <v>0.6458333333333334</v>
      </c>
      <c r="E2150" s="1" t="str">
        <f t="shared" si="1"/>
        <v>Weekday</v>
      </c>
      <c r="F2150" s="1" t="str">
        <f t="shared" si="2"/>
        <v>Jan</v>
      </c>
      <c r="G2150" s="1" t="str">
        <f t="array" ref="G2150">_xlfn.XLOOKUP(A2150,Booking_data!$A$1:$A$6001,Booking_data!$D$1:$D$6001,"not found")</f>
        <v>M026</v>
      </c>
      <c r="H2150" s="1" t="str">
        <f t="array" ref="H2150">_xlfn.XLOOKUP(G2150,Movies_data!$A$1:$A$41,Movies_data!$B$1:$B$41,"not found")</f>
        <v>Drishyam 2</v>
      </c>
      <c r="I2150" s="1" t="str">
        <f t="array" ref="I2150">_xlfn.XLOOKUP(G2150,Movies_data!$A$1:$A$41,Movies_data!$D$1:$D$41,"not found")</f>
        <v>Thriller</v>
      </c>
      <c r="J2150" s="1" t="str">
        <f t="array" ref="J2150">_xlfn.XLOOKUP(G2150,Movies_data!$A$1:$A$41,Movies_data!$C$1:$C$41,"not found")</f>
        <v>Hindi</v>
      </c>
      <c r="K2150" s="1">
        <f t="array" ref="K2150">_xlfn.XLOOKUP(G2150,Movies_data!$A$1:$A$41,Movies_data!$H$1:$H$41,"Not Found")</f>
        <v>8.2</v>
      </c>
      <c r="L2150" s="1" t="str">
        <f t="array" ref="L2150">_xlfn.XLOOKUP(A2150,Booking_data!$A$1:$A$6001,Booking_data!$E$1:$E$6001,"not Found")</f>
        <v>C082</v>
      </c>
      <c r="M2150" s="1" t="str">
        <f t="array" ref="M2150">_xlfn.XLOOKUP(L2150,Cinemas_data!$A$1:$A$49,Cinemas_data!$I$1:$I$49,"not Found")</f>
        <v>#NAME?</v>
      </c>
      <c r="N2150" s="1" t="str">
        <f t="array" ref="N2150">_xlfn.XLOOKUP(L2150,Cinemas_data!$A$1:$A$49,Cinemas_data!$C$1:$C$49,"not Found")</f>
        <v>Vijayawada</v>
      </c>
      <c r="O2150" s="1">
        <f t="array" ref="O2150">_xlfn.XLOOKUP(A2150,Booking_data!$A$1:$A$6001,Booking_data!$H$1:$H$6001,"not found")</f>
        <v>3</v>
      </c>
      <c r="P2150" s="1">
        <f t="array" ref="P2150">_xlfn.XLOOKUP(A2150,Booking_data!$A$1:$A$6001,Booking_data!$I$1:$I$6001,"not Found")</f>
        <v>360</v>
      </c>
      <c r="Q2150" s="1">
        <f t="shared" si="3"/>
        <v>1080</v>
      </c>
      <c r="R2150" s="1" t="str">
        <f t="array" ref="R2150">_xlfn.XLOOKUP(A2150,Booking_data!$A$1:$A$6001,Booking_data!$L$1:$L$6001,"Not Found")</f>
        <v>Credit Card</v>
      </c>
      <c r="S2150" s="1">
        <f t="array" ref="S2150">_xlfn.XLOOKUP(A2150,Booking_data!$A$1:$A$6001,Booking_data!$N$1:$N$6001,"not Found")</f>
        <v>50</v>
      </c>
      <c r="T2150" s="1" t="str">
        <f t="array" ref="T2150">_xlfn.XLOOKUP(A2150,Booking_data!$A$1:$A$6001,Booking_data!$O$1:$O$6001,"Not Found")</f>
        <v>Male</v>
      </c>
      <c r="U2150" s="1" t="str">
        <f t="shared" si="4"/>
        <v>Above 45</v>
      </c>
      <c r="V2150" s="1" t="str">
        <f t="shared" si="5"/>
        <v>Medium Booking</v>
      </c>
    </row>
    <row r="2151" ht="15.75" customHeight="1">
      <c r="A2151" s="1" t="s">
        <v>2465</v>
      </c>
      <c r="B2151" s="6">
        <v>46105.0</v>
      </c>
      <c r="C2151" s="6">
        <v>46108.0</v>
      </c>
      <c r="D2151" s="7">
        <v>0.53125</v>
      </c>
      <c r="E2151" s="1" t="str">
        <f t="shared" si="1"/>
        <v>Weekday</v>
      </c>
      <c r="F2151" s="1" t="str">
        <f t="shared" si="2"/>
        <v>Mar</v>
      </c>
      <c r="G2151" s="1" t="str">
        <f t="array" ref="G2151">_xlfn.XLOOKUP(A2151,Booking_data!$A$1:$A$6001,Booking_data!$D$1:$D$6001,"not found")</f>
        <v>M018</v>
      </c>
      <c r="H2151" s="1" t="str">
        <f t="array" ref="H2151">_xlfn.XLOOKUP(G2151,Movies_data!$A$1:$A$41,Movies_data!$B$1:$B$41,"not found")</f>
        <v>Sita Ramam</v>
      </c>
      <c r="I2151" s="1" t="str">
        <f t="array" ref="I2151">_xlfn.XLOOKUP(G2151,Movies_data!$A$1:$A$41,Movies_data!$D$1:$D$41,"not found")</f>
        <v>Romance</v>
      </c>
      <c r="J2151" s="1" t="str">
        <f t="array" ref="J2151">_xlfn.XLOOKUP(G2151,Movies_data!$A$1:$A$41,Movies_data!$C$1:$C$41,"not found")</f>
        <v>Telugu</v>
      </c>
      <c r="K2151" s="1">
        <f t="array" ref="K2151">_xlfn.XLOOKUP(G2151,Movies_data!$A$1:$A$41,Movies_data!$H$1:$H$41,"Not Found")</f>
        <v>8.5</v>
      </c>
      <c r="L2151" s="1" t="str">
        <f t="array" ref="L2151">_xlfn.XLOOKUP(A2151,Booking_data!$A$1:$A$6001,Booking_data!$E$1:$E$6001,"not Found")</f>
        <v>C012</v>
      </c>
      <c r="M2151" s="1" t="str">
        <f t="array" ref="M2151">_xlfn.XLOOKUP(L2151,Cinemas_data!$A$1:$A$49,Cinemas_data!$I$1:$I$49,"not Found")</f>
        <v>#NAME?</v>
      </c>
      <c r="N2151" s="1" t="str">
        <f t="array" ref="N2151">_xlfn.XLOOKUP(L2151,Cinemas_data!$A$1:$A$49,Cinemas_data!$C$1:$C$49,"not Found")</f>
        <v>Chennai</v>
      </c>
      <c r="O2151" s="1">
        <f t="array" ref="O2151">_xlfn.XLOOKUP(A2151,Booking_data!$A$1:$A$6001,Booking_data!$H$1:$H$6001,"not found")</f>
        <v>3</v>
      </c>
      <c r="P2151" s="1">
        <f t="array" ref="P2151">_xlfn.XLOOKUP(A2151,Booking_data!$A$1:$A$6001,Booking_data!$I$1:$I$6001,"not Found")</f>
        <v>240</v>
      </c>
      <c r="Q2151" s="1">
        <f t="shared" si="3"/>
        <v>720</v>
      </c>
      <c r="R2151" s="1" t="str">
        <f t="array" ref="R2151">_xlfn.XLOOKUP(A2151,Booking_data!$A$1:$A$6001,Booking_data!$L$1:$L$6001,"Not Found")</f>
        <v>Credit Card</v>
      </c>
      <c r="S2151" s="1">
        <f t="array" ref="S2151">_xlfn.XLOOKUP(A2151,Booking_data!$A$1:$A$6001,Booking_data!$N$1:$N$6001,"not Found")</f>
        <v>23</v>
      </c>
      <c r="T2151" s="1" t="str">
        <f t="array" ref="T2151">_xlfn.XLOOKUP(A2151,Booking_data!$A$1:$A$6001,Booking_data!$O$1:$O$6001,"Not Found")</f>
        <v>Female</v>
      </c>
      <c r="U2151" s="1" t="str">
        <f t="shared" si="4"/>
        <v>Youngster</v>
      </c>
      <c r="V2151" s="1" t="str">
        <f t="shared" si="5"/>
        <v>Medium Booking</v>
      </c>
    </row>
    <row r="2152" ht="15.75" customHeight="1">
      <c r="A2152" s="1" t="s">
        <v>2466</v>
      </c>
      <c r="B2152" s="6">
        <v>46078.0</v>
      </c>
      <c r="C2152" s="6">
        <v>46083.0</v>
      </c>
      <c r="D2152" s="7">
        <v>0.8854166666666666</v>
      </c>
      <c r="E2152" s="1" t="str">
        <f t="shared" si="1"/>
        <v>Weekday</v>
      </c>
      <c r="F2152" s="1" t="str">
        <f t="shared" si="2"/>
        <v>Feb</v>
      </c>
      <c r="G2152" s="1" t="str">
        <f t="array" ref="G2152">_xlfn.XLOOKUP(A2152,Booking_data!$A$1:$A$6001,Booking_data!$D$1:$D$6001,"not found")</f>
        <v>M010</v>
      </c>
      <c r="H2152" s="1" t="str">
        <f t="array" ref="H2152">_xlfn.XLOOKUP(G2152,Movies_data!$A$1:$A$41,Movies_data!$B$1:$B$41,"not found")</f>
        <v>Captain Miller</v>
      </c>
      <c r="I2152" s="1" t="str">
        <f t="array" ref="I2152">_xlfn.XLOOKUP(G2152,Movies_data!$A$1:$A$41,Movies_data!$D$1:$D$41,"not found")</f>
        <v>Action</v>
      </c>
      <c r="J2152" s="1" t="str">
        <f t="array" ref="J2152">_xlfn.XLOOKUP(G2152,Movies_data!$A$1:$A$41,Movies_data!$C$1:$C$41,"not found")</f>
        <v>Tamil</v>
      </c>
      <c r="K2152" s="1">
        <f t="array" ref="K2152">_xlfn.XLOOKUP(G2152,Movies_data!$A$1:$A$41,Movies_data!$H$1:$H$41,"Not Found")</f>
        <v>7</v>
      </c>
      <c r="L2152" s="1" t="str">
        <f t="array" ref="L2152">_xlfn.XLOOKUP(A2152,Booking_data!$A$1:$A$6001,Booking_data!$E$1:$E$6001,"not Found")</f>
        <v>C143</v>
      </c>
      <c r="M2152" s="1" t="str">
        <f t="array" ref="M2152">_xlfn.XLOOKUP(L2152,Cinemas_data!$A$1:$A$49,Cinemas_data!$I$1:$I$49,"not Found")</f>
        <v>#NAME?</v>
      </c>
      <c r="N2152" s="1" t="str">
        <f t="array" ref="N2152">_xlfn.XLOOKUP(L2152,Cinemas_data!$A$1:$A$49,Cinemas_data!$C$1:$C$49,"not Found")</f>
        <v>Ahmedabad</v>
      </c>
      <c r="O2152" s="1">
        <f t="array" ref="O2152">_xlfn.XLOOKUP(A2152,Booking_data!$A$1:$A$6001,Booking_data!$H$1:$H$6001,"not found")</f>
        <v>2</v>
      </c>
      <c r="P2152" s="1">
        <f t="array" ref="P2152">_xlfn.XLOOKUP(A2152,Booking_data!$A$1:$A$6001,Booking_data!$I$1:$I$6001,"not Found")</f>
        <v>420</v>
      </c>
      <c r="Q2152" s="1">
        <f t="shared" si="3"/>
        <v>840</v>
      </c>
      <c r="R2152" s="1" t="str">
        <f t="array" ref="R2152">_xlfn.XLOOKUP(A2152,Booking_data!$A$1:$A$6001,Booking_data!$L$1:$L$6001,"Not Found")</f>
        <v>Net Banking</v>
      </c>
      <c r="S2152" s="1">
        <f t="array" ref="S2152">_xlfn.XLOOKUP(A2152,Booking_data!$A$1:$A$6001,Booking_data!$N$1:$N$6001,"not Found")</f>
        <v>53</v>
      </c>
      <c r="T2152" s="1" t="str">
        <f t="array" ref="T2152">_xlfn.XLOOKUP(A2152,Booking_data!$A$1:$A$6001,Booking_data!$O$1:$O$6001,"Not Found")</f>
        <v>Female</v>
      </c>
      <c r="U2152" s="1" t="str">
        <f t="shared" si="4"/>
        <v>Above 45</v>
      </c>
      <c r="V2152" s="1" t="str">
        <f t="shared" si="5"/>
        <v>Low Booking</v>
      </c>
    </row>
    <row r="2153" ht="15.75" customHeight="1">
      <c r="A2153" s="1" t="s">
        <v>2467</v>
      </c>
      <c r="B2153" s="6">
        <v>46193.0</v>
      </c>
      <c r="C2153" s="6">
        <v>46194.0</v>
      </c>
      <c r="D2153" s="7">
        <v>0.6458333333333334</v>
      </c>
      <c r="E2153" s="1" t="str">
        <f t="shared" si="1"/>
        <v>Weekend</v>
      </c>
      <c r="F2153" s="1" t="str">
        <f t="shared" si="2"/>
        <v>Jun</v>
      </c>
      <c r="G2153" s="1" t="str">
        <f t="array" ref="G2153">_xlfn.XLOOKUP(A2153,Booking_data!$A$1:$A$6001,Booking_data!$D$1:$D$6001,"not found")</f>
        <v>M021</v>
      </c>
      <c r="H2153" s="1" t="str">
        <f t="array" ref="H2153">_xlfn.XLOOKUP(G2153,Movies_data!$A$1:$A$41,Movies_data!$B$1:$B$41,"not found")</f>
        <v>Pathaan</v>
      </c>
      <c r="I2153" s="1" t="str">
        <f t="array" ref="I2153">_xlfn.XLOOKUP(G2153,Movies_data!$A$1:$A$41,Movies_data!$D$1:$D$41,"not found")</f>
        <v>Action</v>
      </c>
      <c r="J2153" s="1" t="str">
        <f t="array" ref="J2153">_xlfn.XLOOKUP(G2153,Movies_data!$A$1:$A$41,Movies_data!$C$1:$C$41,"not found")</f>
        <v>Hindi</v>
      </c>
      <c r="K2153" s="1">
        <f t="array" ref="K2153">_xlfn.XLOOKUP(G2153,Movies_data!$A$1:$A$41,Movies_data!$H$1:$H$41,"Not Found")</f>
        <v>5.9</v>
      </c>
      <c r="L2153" s="1" t="str">
        <f t="array" ref="L2153">_xlfn.XLOOKUP(A2153,Booking_data!$A$1:$A$6001,Booking_data!$E$1:$E$6001,"not Found")</f>
        <v>C022</v>
      </c>
      <c r="M2153" s="1" t="str">
        <f t="array" ref="M2153">_xlfn.XLOOKUP(L2153,Cinemas_data!$A$1:$A$49,Cinemas_data!$I$1:$I$49,"not Found")</f>
        <v>#NAME?</v>
      </c>
      <c r="N2153" s="1" t="str">
        <f t="array" ref="N2153">_xlfn.XLOOKUP(L2153,Cinemas_data!$A$1:$A$49,Cinemas_data!$C$1:$C$49,"not Found")</f>
        <v>Coimbatore</v>
      </c>
      <c r="O2153" s="1">
        <f t="array" ref="O2153">_xlfn.XLOOKUP(A2153,Booking_data!$A$1:$A$6001,Booking_data!$H$1:$H$6001,"not found")</f>
        <v>3</v>
      </c>
      <c r="P2153" s="1">
        <f t="array" ref="P2153">_xlfn.XLOOKUP(A2153,Booking_data!$A$1:$A$6001,Booking_data!$I$1:$I$6001,"not Found")</f>
        <v>280</v>
      </c>
      <c r="Q2153" s="1">
        <f t="shared" si="3"/>
        <v>840</v>
      </c>
      <c r="R2153" s="1" t="str">
        <f t="array" ref="R2153">_xlfn.XLOOKUP(A2153,Booking_data!$A$1:$A$6001,Booking_data!$L$1:$L$6001,"Not Found")</f>
        <v>Debit Card</v>
      </c>
      <c r="S2153" s="1">
        <f t="array" ref="S2153">_xlfn.XLOOKUP(A2153,Booking_data!$A$1:$A$6001,Booking_data!$N$1:$N$6001,"not Found")</f>
        <v>35</v>
      </c>
      <c r="T2153" s="1" t="str">
        <f t="array" ref="T2153">_xlfn.XLOOKUP(A2153,Booking_data!$A$1:$A$6001,Booking_data!$O$1:$O$6001,"Not Found")</f>
        <v>Other</v>
      </c>
      <c r="U2153" s="1" t="str">
        <f t="shared" si="4"/>
        <v>Middle Age</v>
      </c>
      <c r="V2153" s="1" t="str">
        <f t="shared" si="5"/>
        <v>Medium Booking</v>
      </c>
    </row>
    <row r="2154" ht="15.75" customHeight="1">
      <c r="A2154" s="1" t="s">
        <v>2468</v>
      </c>
      <c r="B2154" s="6">
        <v>46109.0</v>
      </c>
      <c r="C2154" s="6">
        <v>46112.0</v>
      </c>
      <c r="D2154" s="7">
        <v>0.8854166666666666</v>
      </c>
      <c r="E2154" s="1" t="str">
        <f t="shared" si="1"/>
        <v>Weekend</v>
      </c>
      <c r="F2154" s="1" t="str">
        <f t="shared" si="2"/>
        <v>Mar</v>
      </c>
      <c r="G2154" s="1" t="str">
        <f t="array" ref="G2154">_xlfn.XLOOKUP(A2154,Booking_data!$A$1:$A$6001,Booking_data!$D$1:$D$6001,"not found")</f>
        <v>M024</v>
      </c>
      <c r="H2154" s="1" t="str">
        <f t="array" ref="H2154">_xlfn.XLOOKUP(G2154,Movies_data!$A$1:$A$41,Movies_data!$B$1:$B$41,"not found")</f>
        <v>Bhool Bhulaiyaa 2</v>
      </c>
      <c r="I2154" s="1" t="str">
        <f t="array" ref="I2154">_xlfn.XLOOKUP(G2154,Movies_data!$A$1:$A$41,Movies_data!$D$1:$D$41,"not found")</f>
        <v>Comedy</v>
      </c>
      <c r="J2154" s="1" t="str">
        <f t="array" ref="J2154">_xlfn.XLOOKUP(G2154,Movies_data!$A$1:$A$41,Movies_data!$C$1:$C$41,"not found")</f>
        <v>Hindi</v>
      </c>
      <c r="K2154" s="1">
        <f t="array" ref="K2154">_xlfn.XLOOKUP(G2154,Movies_data!$A$1:$A$41,Movies_data!$H$1:$H$41,"Not Found")</f>
        <v>5.9</v>
      </c>
      <c r="L2154" s="1" t="str">
        <f t="array" ref="L2154">_xlfn.XLOOKUP(A2154,Booking_data!$A$1:$A$6001,Booking_data!$E$1:$E$6001,"not Found")</f>
        <v>C101</v>
      </c>
      <c r="M2154" s="1" t="str">
        <f t="array" ref="M2154">_xlfn.XLOOKUP(L2154,Cinemas_data!$A$1:$A$49,Cinemas_data!$I$1:$I$49,"not Found")</f>
        <v>#NAME?</v>
      </c>
      <c r="N2154" s="1" t="str">
        <f t="array" ref="N2154">_xlfn.XLOOKUP(L2154,Cinemas_data!$A$1:$A$49,Cinemas_data!$C$1:$C$49,"not Found")</f>
        <v>Pune</v>
      </c>
      <c r="O2154" s="1">
        <f t="array" ref="O2154">_xlfn.XLOOKUP(A2154,Booking_data!$A$1:$A$6001,Booking_data!$H$1:$H$6001,"not found")</f>
        <v>3</v>
      </c>
      <c r="P2154" s="1">
        <f t="array" ref="P2154">_xlfn.XLOOKUP(A2154,Booking_data!$A$1:$A$6001,Booking_data!$I$1:$I$6001,"not Found")</f>
        <v>180</v>
      </c>
      <c r="Q2154" s="1">
        <f t="shared" si="3"/>
        <v>540</v>
      </c>
      <c r="R2154" s="1" t="str">
        <f t="array" ref="R2154">_xlfn.XLOOKUP(A2154,Booking_data!$A$1:$A$6001,Booking_data!$L$1:$L$6001,"Not Found")</f>
        <v>Wallet</v>
      </c>
      <c r="S2154" s="1">
        <f t="array" ref="S2154">_xlfn.XLOOKUP(A2154,Booking_data!$A$1:$A$6001,Booking_data!$N$1:$N$6001,"not Found")</f>
        <v>33</v>
      </c>
      <c r="T2154" s="1" t="str">
        <f t="array" ref="T2154">_xlfn.XLOOKUP(A2154,Booking_data!$A$1:$A$6001,Booking_data!$O$1:$O$6001,"Not Found")</f>
        <v>Female</v>
      </c>
      <c r="U2154" s="1" t="str">
        <f t="shared" si="4"/>
        <v>Middle Age</v>
      </c>
      <c r="V2154" s="1" t="str">
        <f t="shared" si="5"/>
        <v>Medium Booking</v>
      </c>
    </row>
    <row r="2155" ht="15.75" customHeight="1">
      <c r="A2155" s="1" t="s">
        <v>2469</v>
      </c>
      <c r="B2155" s="6">
        <v>46135.0</v>
      </c>
      <c r="C2155" s="6">
        <v>46142.0</v>
      </c>
      <c r="D2155" s="7">
        <v>0.6458333333333334</v>
      </c>
      <c r="E2155" s="1" t="str">
        <f t="shared" si="1"/>
        <v>Weekday</v>
      </c>
      <c r="F2155" s="1" t="str">
        <f t="shared" si="2"/>
        <v>Apr</v>
      </c>
      <c r="G2155" s="1" t="str">
        <f t="array" ref="G2155">_xlfn.XLOOKUP(A2155,Booking_data!$A$1:$A$6001,Booking_data!$D$1:$D$6001,"not found")</f>
        <v>M012</v>
      </c>
      <c r="H2155" s="1" t="str">
        <f t="array" ref="H2155">_xlfn.XLOOKUP(G2155,Movies_data!$A$1:$A$41,Movies_data!$B$1:$B$41,"not found")</f>
        <v>RRR</v>
      </c>
      <c r="I2155" s="1" t="str">
        <f t="array" ref="I2155">_xlfn.XLOOKUP(G2155,Movies_data!$A$1:$A$41,Movies_data!$D$1:$D$41,"not found")</f>
        <v>Action</v>
      </c>
      <c r="J2155" s="1" t="str">
        <f t="array" ref="J2155">_xlfn.XLOOKUP(G2155,Movies_data!$A$1:$A$41,Movies_data!$C$1:$C$41,"not found")</f>
        <v>Telugu</v>
      </c>
      <c r="K2155" s="1">
        <f t="array" ref="K2155">_xlfn.XLOOKUP(G2155,Movies_data!$A$1:$A$41,Movies_data!$H$1:$H$41,"Not Found")</f>
        <v>7.8</v>
      </c>
      <c r="L2155" s="1" t="str">
        <f t="array" ref="L2155">_xlfn.XLOOKUP(A2155,Booking_data!$A$1:$A$6001,Booking_data!$E$1:$E$6001,"not Found")</f>
        <v>C091</v>
      </c>
      <c r="M2155" s="1" t="str">
        <f t="array" ref="M2155">_xlfn.XLOOKUP(L2155,Cinemas_data!$A$1:$A$49,Cinemas_data!$I$1:$I$49,"not Found")</f>
        <v>#NAME?</v>
      </c>
      <c r="N2155" s="1" t="str">
        <f t="array" ref="N2155">_xlfn.XLOOKUP(L2155,Cinemas_data!$A$1:$A$49,Cinemas_data!$C$1:$C$49,"not Found")</f>
        <v>Mumbai</v>
      </c>
      <c r="O2155" s="1">
        <f t="array" ref="O2155">_xlfn.XLOOKUP(A2155,Booking_data!$A$1:$A$6001,Booking_data!$H$1:$H$6001,"not found")</f>
        <v>3</v>
      </c>
      <c r="P2155" s="1">
        <f t="array" ref="P2155">_xlfn.XLOOKUP(A2155,Booking_data!$A$1:$A$6001,Booking_data!$I$1:$I$6001,"not Found")</f>
        <v>200</v>
      </c>
      <c r="Q2155" s="1">
        <f t="shared" si="3"/>
        <v>600</v>
      </c>
      <c r="R2155" s="1" t="str">
        <f t="array" ref="R2155">_xlfn.XLOOKUP(A2155,Booking_data!$A$1:$A$6001,Booking_data!$L$1:$L$6001,"Not Found")</f>
        <v>Credit Card</v>
      </c>
      <c r="S2155" s="1">
        <f t="array" ref="S2155">_xlfn.XLOOKUP(A2155,Booking_data!$A$1:$A$6001,Booking_data!$N$1:$N$6001,"not Found")</f>
        <v>38</v>
      </c>
      <c r="T2155" s="1" t="str">
        <f t="array" ref="T2155">_xlfn.XLOOKUP(A2155,Booking_data!$A$1:$A$6001,Booking_data!$O$1:$O$6001,"Not Found")</f>
        <v>Other</v>
      </c>
      <c r="U2155" s="1" t="str">
        <f t="shared" si="4"/>
        <v>Middle Age</v>
      </c>
      <c r="V2155" s="1" t="str">
        <f t="shared" si="5"/>
        <v>Medium Booking</v>
      </c>
    </row>
    <row r="2156" ht="15.75" customHeight="1">
      <c r="A2156" s="1" t="s">
        <v>2470</v>
      </c>
      <c r="B2156" s="6">
        <v>46079.0</v>
      </c>
      <c r="C2156" s="6">
        <v>46085.0</v>
      </c>
      <c r="D2156" s="7">
        <v>0.53125</v>
      </c>
      <c r="E2156" s="1" t="str">
        <f t="shared" si="1"/>
        <v>Weekday</v>
      </c>
      <c r="F2156" s="1" t="str">
        <f t="shared" si="2"/>
        <v>Feb</v>
      </c>
      <c r="G2156" s="1" t="str">
        <f t="array" ref="G2156">_xlfn.XLOOKUP(A2156,Booking_data!$A$1:$A$6001,Booking_data!$D$1:$D$6001,"not found")</f>
        <v>M017</v>
      </c>
      <c r="H2156" s="1" t="str">
        <f t="array" ref="H2156">_xlfn.XLOOKUP(G2156,Movies_data!$A$1:$A$41,Movies_data!$B$1:$B$41,"not found")</f>
        <v>Baahubali 2</v>
      </c>
      <c r="I2156" s="1" t="str">
        <f t="array" ref="I2156">_xlfn.XLOOKUP(G2156,Movies_data!$A$1:$A$41,Movies_data!$D$1:$D$41,"not found")</f>
        <v>Action</v>
      </c>
      <c r="J2156" s="1" t="str">
        <f t="array" ref="J2156">_xlfn.XLOOKUP(G2156,Movies_data!$A$1:$A$41,Movies_data!$C$1:$C$41,"not found")</f>
        <v>Telugu</v>
      </c>
      <c r="K2156" s="1">
        <f t="array" ref="K2156">_xlfn.XLOOKUP(G2156,Movies_data!$A$1:$A$41,Movies_data!$H$1:$H$41,"Not Found")</f>
        <v>8.2</v>
      </c>
      <c r="L2156" s="1" t="str">
        <f t="array" ref="L2156">_xlfn.XLOOKUP(A2156,Booking_data!$A$1:$A$6001,Booking_data!$E$1:$E$6001,"not Found")</f>
        <v>C151</v>
      </c>
      <c r="M2156" s="1" t="str">
        <f t="array" ref="M2156">_xlfn.XLOOKUP(L2156,Cinemas_data!$A$1:$A$49,Cinemas_data!$I$1:$I$49,"not Found")</f>
        <v>#NAME?</v>
      </c>
      <c r="N2156" s="1" t="str">
        <f t="array" ref="N2156">_xlfn.XLOOKUP(L2156,Cinemas_data!$A$1:$A$49,Cinemas_data!$C$1:$C$49,"not Found")</f>
        <v>Kochi</v>
      </c>
      <c r="O2156" s="1">
        <f t="array" ref="O2156">_xlfn.XLOOKUP(A2156,Booking_data!$A$1:$A$6001,Booking_data!$H$1:$H$6001,"not found")</f>
        <v>1</v>
      </c>
      <c r="P2156" s="1">
        <f t="array" ref="P2156">_xlfn.XLOOKUP(A2156,Booking_data!$A$1:$A$6001,Booking_data!$I$1:$I$6001,"not Found")</f>
        <v>360</v>
      </c>
      <c r="Q2156" s="1">
        <f t="shared" si="3"/>
        <v>360</v>
      </c>
      <c r="R2156" s="1" t="str">
        <f t="array" ref="R2156">_xlfn.XLOOKUP(A2156,Booking_data!$A$1:$A$6001,Booking_data!$L$1:$L$6001,"Not Found")</f>
        <v>UPI</v>
      </c>
      <c r="S2156" s="1">
        <f t="array" ref="S2156">_xlfn.XLOOKUP(A2156,Booking_data!$A$1:$A$6001,Booking_data!$N$1:$N$6001,"not Found")</f>
        <v>29</v>
      </c>
      <c r="T2156" s="1" t="str">
        <f t="array" ref="T2156">_xlfn.XLOOKUP(A2156,Booking_data!$A$1:$A$6001,Booking_data!$O$1:$O$6001,"Not Found")</f>
        <v>Other</v>
      </c>
      <c r="U2156" s="1" t="str">
        <f t="shared" si="4"/>
        <v>Youngster</v>
      </c>
      <c r="V2156" s="1" t="str">
        <f t="shared" si="5"/>
        <v>Low Booking</v>
      </c>
    </row>
    <row r="2157" ht="15.75" customHeight="1">
      <c r="A2157" s="1" t="s">
        <v>2471</v>
      </c>
      <c r="B2157" s="6">
        <v>46179.0</v>
      </c>
      <c r="C2157" s="6">
        <v>46179.0</v>
      </c>
      <c r="D2157" s="7">
        <v>0.7708333333333334</v>
      </c>
      <c r="E2157" s="1" t="str">
        <f t="shared" si="1"/>
        <v>Weekend</v>
      </c>
      <c r="F2157" s="1" t="str">
        <f t="shared" si="2"/>
        <v>Jun</v>
      </c>
      <c r="G2157" s="1" t="str">
        <f t="array" ref="G2157">_xlfn.XLOOKUP(A2157,Booking_data!$A$1:$A$6001,Booking_data!$D$1:$D$6001,"not found")</f>
        <v>M015</v>
      </c>
      <c r="H2157" s="1" t="str">
        <f t="array" ref="H2157">_xlfn.XLOOKUP(G2157,Movies_data!$A$1:$A$41,Movies_data!$B$1:$B$41,"not found")</f>
        <v>Kalki 2898 AD</v>
      </c>
      <c r="I2157" s="1" t="str">
        <f t="array" ref="I2157">_xlfn.XLOOKUP(G2157,Movies_data!$A$1:$A$41,Movies_data!$D$1:$D$41,"not found")</f>
        <v>Sci-Fi</v>
      </c>
      <c r="J2157" s="1" t="str">
        <f t="array" ref="J2157">_xlfn.XLOOKUP(G2157,Movies_data!$A$1:$A$41,Movies_data!$C$1:$C$41,"not found")</f>
        <v>Telugu</v>
      </c>
      <c r="K2157" s="1">
        <f t="array" ref="K2157">_xlfn.XLOOKUP(G2157,Movies_data!$A$1:$A$41,Movies_data!$H$1:$H$41,"Not Found")</f>
        <v>7</v>
      </c>
      <c r="L2157" s="1" t="str">
        <f t="array" ref="L2157">_xlfn.XLOOKUP(A2157,Booking_data!$A$1:$A$6001,Booking_data!$E$1:$E$6001,"not Found")</f>
        <v>C153</v>
      </c>
      <c r="M2157" s="1" t="str">
        <f t="array" ref="M2157">_xlfn.XLOOKUP(L2157,Cinemas_data!$A$1:$A$49,Cinemas_data!$I$1:$I$49,"not Found")</f>
        <v>#NAME?</v>
      </c>
      <c r="N2157" s="1" t="str">
        <f t="array" ref="N2157">_xlfn.XLOOKUP(L2157,Cinemas_data!$A$1:$A$49,Cinemas_data!$C$1:$C$49,"not Found")</f>
        <v>Kochi</v>
      </c>
      <c r="O2157" s="1">
        <f t="array" ref="O2157">_xlfn.XLOOKUP(A2157,Booking_data!$A$1:$A$6001,Booking_data!$H$1:$H$6001,"not found")</f>
        <v>2</v>
      </c>
      <c r="P2157" s="1">
        <f t="array" ref="P2157">_xlfn.XLOOKUP(A2157,Booking_data!$A$1:$A$6001,Booking_data!$I$1:$I$6001,"not Found")</f>
        <v>240</v>
      </c>
      <c r="Q2157" s="1">
        <f t="shared" si="3"/>
        <v>480</v>
      </c>
      <c r="R2157" s="1" t="str">
        <f t="array" ref="R2157">_xlfn.XLOOKUP(A2157,Booking_data!$A$1:$A$6001,Booking_data!$L$1:$L$6001,"Not Found")</f>
        <v>UPI</v>
      </c>
      <c r="S2157" s="1">
        <f t="array" ref="S2157">_xlfn.XLOOKUP(A2157,Booking_data!$A$1:$A$6001,Booking_data!$N$1:$N$6001,"not Found")</f>
        <v>55</v>
      </c>
      <c r="T2157" s="1" t="str">
        <f t="array" ref="T2157">_xlfn.XLOOKUP(A2157,Booking_data!$A$1:$A$6001,Booking_data!$O$1:$O$6001,"Not Found")</f>
        <v>Male</v>
      </c>
      <c r="U2157" s="1" t="str">
        <f t="shared" si="4"/>
        <v>Above 45</v>
      </c>
      <c r="V2157" s="1" t="str">
        <f t="shared" si="5"/>
        <v>Low Booking</v>
      </c>
    </row>
    <row r="2158" ht="15.75" customHeight="1">
      <c r="A2158" s="1" t="s">
        <v>2472</v>
      </c>
      <c r="B2158" s="6">
        <v>46051.0</v>
      </c>
      <c r="C2158" s="6">
        <v>46052.0</v>
      </c>
      <c r="D2158" s="7">
        <v>0.6458333333333334</v>
      </c>
      <c r="E2158" s="1" t="str">
        <f t="shared" si="1"/>
        <v>Weekday</v>
      </c>
      <c r="F2158" s="1" t="str">
        <f t="shared" si="2"/>
        <v>Jan</v>
      </c>
      <c r="G2158" s="1" t="str">
        <f t="array" ref="G2158">_xlfn.XLOOKUP(A2158,Booking_data!$A$1:$A$6001,Booking_data!$D$1:$D$6001,"not found")</f>
        <v>M038</v>
      </c>
      <c r="H2158" s="1" t="str">
        <f t="array" ref="H2158">_xlfn.XLOOKUP(G2158,Movies_data!$A$1:$A$41,Movies_data!$B$1:$B$41,"not found")</f>
        <v>Barbie</v>
      </c>
      <c r="I2158" s="1" t="str">
        <f t="array" ref="I2158">_xlfn.XLOOKUP(G2158,Movies_data!$A$1:$A$41,Movies_data!$D$1:$D$41,"not found")</f>
        <v>Comedy</v>
      </c>
      <c r="J2158" s="1" t="str">
        <f t="array" ref="J2158">_xlfn.XLOOKUP(G2158,Movies_data!$A$1:$A$41,Movies_data!$C$1:$C$41,"not found")</f>
        <v>English</v>
      </c>
      <c r="K2158" s="1">
        <f t="array" ref="K2158">_xlfn.XLOOKUP(G2158,Movies_data!$A$1:$A$41,Movies_data!$H$1:$H$41,"Not Found")</f>
        <v>6.8</v>
      </c>
      <c r="L2158" s="1" t="str">
        <f t="array" ref="L2158">_xlfn.XLOOKUP(A2158,Booking_data!$A$1:$A$6001,Booking_data!$E$1:$E$6001,"not Found")</f>
        <v>C143</v>
      </c>
      <c r="M2158" s="1" t="str">
        <f t="array" ref="M2158">_xlfn.XLOOKUP(L2158,Cinemas_data!$A$1:$A$49,Cinemas_data!$I$1:$I$49,"not Found")</f>
        <v>#NAME?</v>
      </c>
      <c r="N2158" s="1" t="str">
        <f t="array" ref="N2158">_xlfn.XLOOKUP(L2158,Cinemas_data!$A$1:$A$49,Cinemas_data!$C$1:$C$49,"not Found")</f>
        <v>Ahmedabad</v>
      </c>
      <c r="O2158" s="1">
        <f t="array" ref="O2158">_xlfn.XLOOKUP(A2158,Booking_data!$A$1:$A$6001,Booking_data!$H$1:$H$6001,"not found")</f>
        <v>3</v>
      </c>
      <c r="P2158" s="1">
        <f t="array" ref="P2158">_xlfn.XLOOKUP(A2158,Booking_data!$A$1:$A$6001,Booking_data!$I$1:$I$6001,"not Found")</f>
        <v>240</v>
      </c>
      <c r="Q2158" s="1">
        <f t="shared" si="3"/>
        <v>720</v>
      </c>
      <c r="R2158" s="1" t="str">
        <f t="array" ref="R2158">_xlfn.XLOOKUP(A2158,Booking_data!$A$1:$A$6001,Booking_data!$L$1:$L$6001,"Not Found")</f>
        <v>UPI</v>
      </c>
      <c r="S2158" s="1">
        <f t="array" ref="S2158">_xlfn.XLOOKUP(A2158,Booking_data!$A$1:$A$6001,Booking_data!$N$1:$N$6001,"not Found")</f>
        <v>57</v>
      </c>
      <c r="T2158" s="1" t="str">
        <f t="array" ref="T2158">_xlfn.XLOOKUP(A2158,Booking_data!$A$1:$A$6001,Booking_data!$O$1:$O$6001,"Not Found")</f>
        <v>Other</v>
      </c>
      <c r="U2158" s="1" t="str">
        <f t="shared" si="4"/>
        <v>Above 45</v>
      </c>
      <c r="V2158" s="1" t="str">
        <f t="shared" si="5"/>
        <v>Medium Booking</v>
      </c>
    </row>
    <row r="2159" ht="15.75" customHeight="1">
      <c r="A2159" s="1" t="s">
        <v>2473</v>
      </c>
      <c r="B2159" s="6">
        <v>46200.0</v>
      </c>
      <c r="C2159" s="6">
        <v>46207.0</v>
      </c>
      <c r="D2159" s="7">
        <v>0.53125</v>
      </c>
      <c r="E2159" s="1" t="str">
        <f t="shared" si="1"/>
        <v>Weekend</v>
      </c>
      <c r="F2159" s="1" t="str">
        <f t="shared" si="2"/>
        <v>Jun</v>
      </c>
      <c r="G2159" s="1" t="str">
        <f t="array" ref="G2159">_xlfn.XLOOKUP(A2159,Booking_data!$A$1:$A$6001,Booking_data!$D$1:$D$6001,"not found")</f>
        <v>M004</v>
      </c>
      <c r="H2159" s="1" t="str">
        <f t="array" ref="H2159">_xlfn.XLOOKUP(G2159,Movies_data!$A$1:$A$41,Movies_data!$B$1:$B$41,"not found")</f>
        <v>Ponniyin Selvan I</v>
      </c>
      <c r="I2159" s="1" t="str">
        <f t="array" ref="I2159">_xlfn.XLOOKUP(G2159,Movies_data!$A$1:$A$41,Movies_data!$D$1:$D$41,"not found")</f>
        <v>Drama</v>
      </c>
      <c r="J2159" s="1" t="str">
        <f t="array" ref="J2159">_xlfn.XLOOKUP(G2159,Movies_data!$A$1:$A$41,Movies_data!$C$1:$C$41,"not found")</f>
        <v>Tamil</v>
      </c>
      <c r="K2159" s="1">
        <f t="array" ref="K2159">_xlfn.XLOOKUP(G2159,Movies_data!$A$1:$A$41,Movies_data!$H$1:$H$41,"Not Found")</f>
        <v>7.6</v>
      </c>
      <c r="L2159" s="1" t="str">
        <f t="array" ref="L2159">_xlfn.XLOOKUP(A2159,Booking_data!$A$1:$A$6001,Booking_data!$E$1:$E$6001,"not Found")</f>
        <v>C082</v>
      </c>
      <c r="M2159" s="1" t="str">
        <f t="array" ref="M2159">_xlfn.XLOOKUP(L2159,Cinemas_data!$A$1:$A$49,Cinemas_data!$I$1:$I$49,"not Found")</f>
        <v>#NAME?</v>
      </c>
      <c r="N2159" s="1" t="str">
        <f t="array" ref="N2159">_xlfn.XLOOKUP(L2159,Cinemas_data!$A$1:$A$49,Cinemas_data!$C$1:$C$49,"not Found")</f>
        <v>Vijayawada</v>
      </c>
      <c r="O2159" s="1">
        <f t="array" ref="O2159">_xlfn.XLOOKUP(A2159,Booking_data!$A$1:$A$6001,Booking_data!$H$1:$H$6001,"not found")</f>
        <v>3</v>
      </c>
      <c r="P2159" s="1">
        <f t="array" ref="P2159">_xlfn.XLOOKUP(A2159,Booking_data!$A$1:$A$6001,Booking_data!$I$1:$I$6001,"not Found")</f>
        <v>280</v>
      </c>
      <c r="Q2159" s="1">
        <f t="shared" si="3"/>
        <v>840</v>
      </c>
      <c r="R2159" s="1" t="str">
        <f t="array" ref="R2159">_xlfn.XLOOKUP(A2159,Booking_data!$A$1:$A$6001,Booking_data!$L$1:$L$6001,"Not Found")</f>
        <v>Debit Card</v>
      </c>
      <c r="S2159" s="1">
        <f t="array" ref="S2159">_xlfn.XLOOKUP(A2159,Booking_data!$A$1:$A$6001,Booking_data!$N$1:$N$6001,"not Found")</f>
        <v>24</v>
      </c>
      <c r="T2159" s="1" t="str">
        <f t="array" ref="T2159">_xlfn.XLOOKUP(A2159,Booking_data!$A$1:$A$6001,Booking_data!$O$1:$O$6001,"Not Found")</f>
        <v>Other</v>
      </c>
      <c r="U2159" s="1" t="str">
        <f t="shared" si="4"/>
        <v>Youngster</v>
      </c>
      <c r="V2159" s="1" t="str">
        <f t="shared" si="5"/>
        <v>Medium Booking</v>
      </c>
    </row>
    <row r="2160" ht="15.75" customHeight="1">
      <c r="A2160" s="1" t="s">
        <v>2474</v>
      </c>
      <c r="B2160" s="6">
        <v>46102.0</v>
      </c>
      <c r="C2160" s="6">
        <v>46103.0</v>
      </c>
      <c r="D2160" s="7">
        <v>0.53125</v>
      </c>
      <c r="E2160" s="1" t="str">
        <f t="shared" si="1"/>
        <v>Weekend</v>
      </c>
      <c r="F2160" s="1" t="str">
        <f t="shared" si="2"/>
        <v>Mar</v>
      </c>
      <c r="G2160" s="1" t="str">
        <f t="array" ref="G2160">_xlfn.XLOOKUP(A2160,Booking_data!$A$1:$A$6001,Booking_data!$D$1:$D$6001,"not found")</f>
        <v>M010</v>
      </c>
      <c r="H2160" s="1" t="str">
        <f t="array" ref="H2160">_xlfn.XLOOKUP(G2160,Movies_data!$A$1:$A$41,Movies_data!$B$1:$B$41,"not found")</f>
        <v>Captain Miller</v>
      </c>
      <c r="I2160" s="1" t="str">
        <f t="array" ref="I2160">_xlfn.XLOOKUP(G2160,Movies_data!$A$1:$A$41,Movies_data!$D$1:$D$41,"not found")</f>
        <v>Action</v>
      </c>
      <c r="J2160" s="1" t="str">
        <f t="array" ref="J2160">_xlfn.XLOOKUP(G2160,Movies_data!$A$1:$A$41,Movies_data!$C$1:$C$41,"not found")</f>
        <v>Tamil</v>
      </c>
      <c r="K2160" s="1">
        <f t="array" ref="K2160">_xlfn.XLOOKUP(G2160,Movies_data!$A$1:$A$41,Movies_data!$H$1:$H$41,"Not Found")</f>
        <v>7</v>
      </c>
      <c r="L2160" s="1" t="str">
        <f t="array" ref="L2160">_xlfn.XLOOKUP(A2160,Booking_data!$A$1:$A$6001,Booking_data!$E$1:$E$6001,"not Found")</f>
        <v>C081</v>
      </c>
      <c r="M2160" s="1" t="str">
        <f t="array" ref="M2160">_xlfn.XLOOKUP(L2160,Cinemas_data!$A$1:$A$49,Cinemas_data!$I$1:$I$49,"not Found")</f>
        <v>#NAME?</v>
      </c>
      <c r="N2160" s="1" t="str">
        <f t="array" ref="N2160">_xlfn.XLOOKUP(L2160,Cinemas_data!$A$1:$A$49,Cinemas_data!$C$1:$C$49,"not Found")</f>
        <v>Vijayawada</v>
      </c>
      <c r="O2160" s="1">
        <f t="array" ref="O2160">_xlfn.XLOOKUP(A2160,Booking_data!$A$1:$A$6001,Booking_data!$H$1:$H$6001,"not found")</f>
        <v>3</v>
      </c>
      <c r="P2160" s="1">
        <f t="array" ref="P2160">_xlfn.XLOOKUP(A2160,Booking_data!$A$1:$A$6001,Booking_data!$I$1:$I$6001,"not Found")</f>
        <v>200</v>
      </c>
      <c r="Q2160" s="1">
        <f t="shared" si="3"/>
        <v>600</v>
      </c>
      <c r="R2160" s="1" t="str">
        <f t="array" ref="R2160">_xlfn.XLOOKUP(A2160,Booking_data!$A$1:$A$6001,Booking_data!$L$1:$L$6001,"Not Found")</f>
        <v>Debit Card</v>
      </c>
      <c r="S2160" s="1">
        <f t="array" ref="S2160">_xlfn.XLOOKUP(A2160,Booking_data!$A$1:$A$6001,Booking_data!$N$1:$N$6001,"not Found")</f>
        <v>33</v>
      </c>
      <c r="T2160" s="1" t="str">
        <f t="array" ref="T2160">_xlfn.XLOOKUP(A2160,Booking_data!$A$1:$A$6001,Booking_data!$O$1:$O$6001,"Not Found")</f>
        <v>Female</v>
      </c>
      <c r="U2160" s="1" t="str">
        <f t="shared" si="4"/>
        <v>Middle Age</v>
      </c>
      <c r="V2160" s="1" t="str">
        <f t="shared" si="5"/>
        <v>Medium Booking</v>
      </c>
    </row>
    <row r="2161" ht="15.75" customHeight="1">
      <c r="A2161" s="1" t="s">
        <v>2475</v>
      </c>
      <c r="B2161" s="6">
        <v>46164.0</v>
      </c>
      <c r="C2161" s="6">
        <v>46164.0</v>
      </c>
      <c r="D2161" s="7">
        <v>0.6458333333333334</v>
      </c>
      <c r="E2161" s="1" t="str">
        <f t="shared" si="1"/>
        <v>Weekday</v>
      </c>
      <c r="F2161" s="1" t="str">
        <f t="shared" si="2"/>
        <v>May</v>
      </c>
      <c r="G2161" s="1" t="str">
        <f t="array" ref="G2161">_xlfn.XLOOKUP(A2161,Booking_data!$A$1:$A$6001,Booking_data!$D$1:$D$6001,"not found")</f>
        <v>M032</v>
      </c>
      <c r="H2161" s="1" t="str">
        <f t="array" ref="H2161">_xlfn.XLOOKUP(G2161,Movies_data!$A$1:$A$41,Movies_data!$B$1:$B$41,"not found")</f>
        <v>Premam</v>
      </c>
      <c r="I2161" s="1" t="str">
        <f t="array" ref="I2161">_xlfn.XLOOKUP(G2161,Movies_data!$A$1:$A$41,Movies_data!$D$1:$D$41,"not found")</f>
        <v>Romance</v>
      </c>
      <c r="J2161" s="1" t="str">
        <f t="array" ref="J2161">_xlfn.XLOOKUP(G2161,Movies_data!$A$1:$A$41,Movies_data!$C$1:$C$41,"not found")</f>
        <v>Malayalam</v>
      </c>
      <c r="K2161" s="1">
        <f t="array" ref="K2161">_xlfn.XLOOKUP(G2161,Movies_data!$A$1:$A$41,Movies_data!$H$1:$H$41,"Not Found")</f>
        <v>8.3</v>
      </c>
      <c r="L2161" s="1" t="str">
        <f t="array" ref="L2161">_xlfn.XLOOKUP(A2161,Booking_data!$A$1:$A$6001,Booking_data!$E$1:$E$6001,"not Found")</f>
        <v>C152</v>
      </c>
      <c r="M2161" s="1" t="str">
        <f t="array" ref="M2161">_xlfn.XLOOKUP(L2161,Cinemas_data!$A$1:$A$49,Cinemas_data!$I$1:$I$49,"not Found")</f>
        <v>#NAME?</v>
      </c>
      <c r="N2161" s="1" t="str">
        <f t="array" ref="N2161">_xlfn.XLOOKUP(L2161,Cinemas_data!$A$1:$A$49,Cinemas_data!$C$1:$C$49,"not Found")</f>
        <v>Kochi</v>
      </c>
      <c r="O2161" s="1">
        <f t="array" ref="O2161">_xlfn.XLOOKUP(A2161,Booking_data!$A$1:$A$6001,Booking_data!$H$1:$H$6001,"not found")</f>
        <v>4</v>
      </c>
      <c r="P2161" s="1">
        <f t="array" ref="P2161">_xlfn.XLOOKUP(A2161,Booking_data!$A$1:$A$6001,Booking_data!$I$1:$I$6001,"not Found")</f>
        <v>440</v>
      </c>
      <c r="Q2161" s="1">
        <f t="shared" si="3"/>
        <v>1760</v>
      </c>
      <c r="R2161" s="1" t="str">
        <f t="array" ref="R2161">_xlfn.XLOOKUP(A2161,Booking_data!$A$1:$A$6001,Booking_data!$L$1:$L$6001,"Not Found")</f>
        <v>Debit Card</v>
      </c>
      <c r="S2161" s="1">
        <f t="array" ref="S2161">_xlfn.XLOOKUP(A2161,Booking_data!$A$1:$A$6001,Booking_data!$N$1:$N$6001,"not Found")</f>
        <v>56</v>
      </c>
      <c r="T2161" s="1" t="str">
        <f t="array" ref="T2161">_xlfn.XLOOKUP(A2161,Booking_data!$A$1:$A$6001,Booking_data!$O$1:$O$6001,"Not Found")</f>
        <v>Other</v>
      </c>
      <c r="U2161" s="1" t="str">
        <f t="shared" si="4"/>
        <v>Above 45</v>
      </c>
      <c r="V2161" s="1" t="str">
        <f t="shared" si="5"/>
        <v>Medium Booking</v>
      </c>
    </row>
    <row r="2162" ht="15.75" customHeight="1">
      <c r="A2162" s="1" t="s">
        <v>2476</v>
      </c>
      <c r="B2162" s="6">
        <v>46190.0</v>
      </c>
      <c r="C2162" s="6">
        <v>46196.0</v>
      </c>
      <c r="D2162" s="7">
        <v>0.7708333333333334</v>
      </c>
      <c r="E2162" s="1" t="str">
        <f t="shared" si="1"/>
        <v>Weekday</v>
      </c>
      <c r="F2162" s="1" t="str">
        <f t="shared" si="2"/>
        <v>Jun</v>
      </c>
      <c r="G2162" s="1" t="str">
        <f t="array" ref="G2162">_xlfn.XLOOKUP(A2162,Booking_data!$A$1:$A$6001,Booking_data!$D$1:$D$6001,"not found")</f>
        <v>M011</v>
      </c>
      <c r="H2162" s="1" t="str">
        <f t="array" ref="H2162">_xlfn.XLOOKUP(G2162,Movies_data!$A$1:$A$41,Movies_data!$B$1:$B$41,"not found")</f>
        <v>Pushpa 2</v>
      </c>
      <c r="I2162" s="1" t="str">
        <f t="array" ref="I2162">_xlfn.XLOOKUP(G2162,Movies_data!$A$1:$A$41,Movies_data!$D$1:$D$41,"not found")</f>
        <v>Action</v>
      </c>
      <c r="J2162" s="1" t="str">
        <f t="array" ref="J2162">_xlfn.XLOOKUP(G2162,Movies_data!$A$1:$A$41,Movies_data!$C$1:$C$41,"not found")</f>
        <v>Telugu</v>
      </c>
      <c r="K2162" s="1">
        <f t="array" ref="K2162">_xlfn.XLOOKUP(G2162,Movies_data!$A$1:$A$41,Movies_data!$H$1:$H$41,"Not Found")</f>
        <v>6.1</v>
      </c>
      <c r="L2162" s="1" t="str">
        <f t="array" ref="L2162">_xlfn.XLOOKUP(A2162,Booking_data!$A$1:$A$6001,Booking_data!$E$1:$E$6001,"not Found")</f>
        <v>C041</v>
      </c>
      <c r="M2162" s="1" t="str">
        <f t="array" ref="M2162">_xlfn.XLOOKUP(L2162,Cinemas_data!$A$1:$A$49,Cinemas_data!$I$1:$I$49,"not Found")</f>
        <v>#NAME?</v>
      </c>
      <c r="N2162" s="1" t="str">
        <f t="array" ref="N2162">_xlfn.XLOOKUP(L2162,Cinemas_data!$A$1:$A$49,Cinemas_data!$C$1:$C$49,"not Found")</f>
        <v>Salem</v>
      </c>
      <c r="O2162" s="1">
        <f t="array" ref="O2162">_xlfn.XLOOKUP(A2162,Booking_data!$A$1:$A$6001,Booking_data!$H$1:$H$6001,"not found")</f>
        <v>4</v>
      </c>
      <c r="P2162" s="1">
        <f t="array" ref="P2162">_xlfn.XLOOKUP(A2162,Booking_data!$A$1:$A$6001,Booking_data!$I$1:$I$6001,"not Found")</f>
        <v>340</v>
      </c>
      <c r="Q2162" s="1">
        <f t="shared" si="3"/>
        <v>1360</v>
      </c>
      <c r="R2162" s="1" t="str">
        <f t="array" ref="R2162">_xlfn.XLOOKUP(A2162,Booking_data!$A$1:$A$6001,Booking_data!$L$1:$L$6001,"Not Found")</f>
        <v>Credit Card</v>
      </c>
      <c r="S2162" s="1">
        <f t="array" ref="S2162">_xlfn.XLOOKUP(A2162,Booking_data!$A$1:$A$6001,Booking_data!$N$1:$N$6001,"not Found")</f>
        <v>30</v>
      </c>
      <c r="T2162" s="1" t="str">
        <f t="array" ref="T2162">_xlfn.XLOOKUP(A2162,Booking_data!$A$1:$A$6001,Booking_data!$O$1:$O$6001,"Not Found")</f>
        <v>Male</v>
      </c>
      <c r="U2162" s="1" t="str">
        <f t="shared" si="4"/>
        <v>Middle Age</v>
      </c>
      <c r="V2162" s="1" t="str">
        <f t="shared" si="5"/>
        <v>Medium Booking</v>
      </c>
    </row>
    <row r="2163" ht="15.75" customHeight="1">
      <c r="A2163" s="1" t="s">
        <v>2477</v>
      </c>
      <c r="B2163" s="6">
        <v>46136.0</v>
      </c>
      <c r="C2163" s="6">
        <v>46136.0</v>
      </c>
      <c r="D2163" s="7">
        <v>0.9375</v>
      </c>
      <c r="E2163" s="1" t="str">
        <f t="shared" si="1"/>
        <v>Weekday</v>
      </c>
      <c r="F2163" s="1" t="str">
        <f t="shared" si="2"/>
        <v>Apr</v>
      </c>
      <c r="G2163" s="1" t="str">
        <f t="array" ref="G2163">_xlfn.XLOOKUP(A2163,Booking_data!$A$1:$A$6001,Booking_data!$D$1:$D$6001,"not found")</f>
        <v>M008</v>
      </c>
      <c r="H2163" s="1" t="str">
        <f t="array" ref="H2163">_xlfn.XLOOKUP(G2163,Movies_data!$A$1:$A$41,Movies_data!$B$1:$B$41,"not found")</f>
        <v>Love Today</v>
      </c>
      <c r="I2163" s="1" t="str">
        <f t="array" ref="I2163">_xlfn.XLOOKUP(G2163,Movies_data!$A$1:$A$41,Movies_data!$D$1:$D$41,"not found")</f>
        <v>Romance</v>
      </c>
      <c r="J2163" s="1" t="str">
        <f t="array" ref="J2163">_xlfn.XLOOKUP(G2163,Movies_data!$A$1:$A$41,Movies_data!$C$1:$C$41,"not found")</f>
        <v>Tamil</v>
      </c>
      <c r="K2163" s="1">
        <f t="array" ref="K2163">_xlfn.XLOOKUP(G2163,Movies_data!$A$1:$A$41,Movies_data!$H$1:$H$41,"Not Found")</f>
        <v>7.4</v>
      </c>
      <c r="L2163" s="1" t="str">
        <f t="array" ref="L2163">_xlfn.XLOOKUP(A2163,Booking_data!$A$1:$A$6001,Booking_data!$E$1:$E$6001,"not Found")</f>
        <v>C103</v>
      </c>
      <c r="M2163" s="1" t="str">
        <f t="array" ref="M2163">_xlfn.XLOOKUP(L2163,Cinemas_data!$A$1:$A$49,Cinemas_data!$I$1:$I$49,"not Found")</f>
        <v>#NAME?</v>
      </c>
      <c r="N2163" s="1" t="str">
        <f t="array" ref="N2163">_xlfn.XLOOKUP(L2163,Cinemas_data!$A$1:$A$49,Cinemas_data!$C$1:$C$49,"not Found")</f>
        <v>Pune</v>
      </c>
      <c r="O2163" s="1">
        <f t="array" ref="O2163">_xlfn.XLOOKUP(A2163,Booking_data!$A$1:$A$6001,Booking_data!$H$1:$H$6001,"not found")</f>
        <v>2</v>
      </c>
      <c r="P2163" s="1">
        <f t="array" ref="P2163">_xlfn.XLOOKUP(A2163,Booking_data!$A$1:$A$6001,Booking_data!$I$1:$I$6001,"not Found")</f>
        <v>180</v>
      </c>
      <c r="Q2163" s="1">
        <f t="shared" si="3"/>
        <v>360</v>
      </c>
      <c r="R2163" s="1" t="str">
        <f t="array" ref="R2163">_xlfn.XLOOKUP(A2163,Booking_data!$A$1:$A$6001,Booking_data!$L$1:$L$6001,"Not Found")</f>
        <v>Debit Card</v>
      </c>
      <c r="S2163" s="1">
        <f t="array" ref="S2163">_xlfn.XLOOKUP(A2163,Booking_data!$A$1:$A$6001,Booking_data!$N$1:$N$6001,"not Found")</f>
        <v>46</v>
      </c>
      <c r="T2163" s="1" t="str">
        <f t="array" ref="T2163">_xlfn.XLOOKUP(A2163,Booking_data!$A$1:$A$6001,Booking_data!$O$1:$O$6001,"Not Found")</f>
        <v>Other</v>
      </c>
      <c r="U2163" s="1" t="str">
        <f t="shared" si="4"/>
        <v>Above 45</v>
      </c>
      <c r="V2163" s="1" t="str">
        <f t="shared" si="5"/>
        <v>Low Booking</v>
      </c>
    </row>
    <row r="2164" ht="15.75" customHeight="1">
      <c r="A2164" s="1" t="s">
        <v>2478</v>
      </c>
      <c r="B2164" s="6">
        <v>46194.0</v>
      </c>
      <c r="C2164" s="6">
        <v>46201.0</v>
      </c>
      <c r="D2164" s="7">
        <v>0.8854166666666666</v>
      </c>
      <c r="E2164" s="1" t="str">
        <f t="shared" si="1"/>
        <v>Weekend</v>
      </c>
      <c r="F2164" s="1" t="str">
        <f t="shared" si="2"/>
        <v>Jun</v>
      </c>
      <c r="G2164" s="1" t="str">
        <f t="array" ref="G2164">_xlfn.XLOOKUP(A2164,Booking_data!$A$1:$A$6001,Booking_data!$D$1:$D$6001,"not found")</f>
        <v>M027</v>
      </c>
      <c r="H2164" s="1" t="str">
        <f t="array" ref="H2164">_xlfn.XLOOKUP(G2164,Movies_data!$A$1:$A$41,Movies_data!$B$1:$B$41,"not found")</f>
        <v>KGF Chapter 2</v>
      </c>
      <c r="I2164" s="1" t="str">
        <f t="array" ref="I2164">_xlfn.XLOOKUP(G2164,Movies_data!$A$1:$A$41,Movies_data!$D$1:$D$41,"not found")</f>
        <v>Action</v>
      </c>
      <c r="J2164" s="1" t="str">
        <f t="array" ref="J2164">_xlfn.XLOOKUP(G2164,Movies_data!$A$1:$A$41,Movies_data!$C$1:$C$41,"not found")</f>
        <v>Kannada</v>
      </c>
      <c r="K2164" s="1">
        <f t="array" ref="K2164">_xlfn.XLOOKUP(G2164,Movies_data!$A$1:$A$41,Movies_data!$H$1:$H$41,"Not Found")</f>
        <v>8.3</v>
      </c>
      <c r="L2164" s="1" t="str">
        <f t="array" ref="L2164">_xlfn.XLOOKUP(A2164,Booking_data!$A$1:$A$6001,Booking_data!$E$1:$E$6001,"not Found")</f>
        <v>C153</v>
      </c>
      <c r="M2164" s="1" t="str">
        <f t="array" ref="M2164">_xlfn.XLOOKUP(L2164,Cinemas_data!$A$1:$A$49,Cinemas_data!$I$1:$I$49,"not Found")</f>
        <v>#NAME?</v>
      </c>
      <c r="N2164" s="1" t="str">
        <f t="array" ref="N2164">_xlfn.XLOOKUP(L2164,Cinemas_data!$A$1:$A$49,Cinemas_data!$C$1:$C$49,"not Found")</f>
        <v>Kochi</v>
      </c>
      <c r="O2164" s="1">
        <f t="array" ref="O2164">_xlfn.XLOOKUP(A2164,Booking_data!$A$1:$A$6001,Booking_data!$H$1:$H$6001,"not found")</f>
        <v>6</v>
      </c>
      <c r="P2164" s="1">
        <f t="array" ref="P2164">_xlfn.XLOOKUP(A2164,Booking_data!$A$1:$A$6001,Booking_data!$I$1:$I$6001,"not Found")</f>
        <v>240</v>
      </c>
      <c r="Q2164" s="1">
        <f t="shared" si="3"/>
        <v>1440</v>
      </c>
      <c r="R2164" s="1" t="str">
        <f t="array" ref="R2164">_xlfn.XLOOKUP(A2164,Booking_data!$A$1:$A$6001,Booking_data!$L$1:$L$6001,"Not Found")</f>
        <v>UPI</v>
      </c>
      <c r="S2164" s="1">
        <f t="array" ref="S2164">_xlfn.XLOOKUP(A2164,Booking_data!$A$1:$A$6001,Booking_data!$N$1:$N$6001,"not Found")</f>
        <v>38</v>
      </c>
      <c r="T2164" s="1" t="str">
        <f t="array" ref="T2164">_xlfn.XLOOKUP(A2164,Booking_data!$A$1:$A$6001,Booking_data!$O$1:$O$6001,"Not Found")</f>
        <v>Other</v>
      </c>
      <c r="U2164" s="1" t="str">
        <f t="shared" si="4"/>
        <v>Middle Age</v>
      </c>
      <c r="V2164" s="1" t="str">
        <f t="shared" si="5"/>
        <v>High Booking</v>
      </c>
    </row>
    <row r="2165" ht="15.75" customHeight="1">
      <c r="A2165" s="1" t="s">
        <v>2479</v>
      </c>
      <c r="B2165" s="6">
        <v>46150.0</v>
      </c>
      <c r="C2165" s="6">
        <v>46154.0</v>
      </c>
      <c r="D2165" s="7">
        <v>0.3958333333333333</v>
      </c>
      <c r="E2165" s="1" t="str">
        <f t="shared" si="1"/>
        <v>Weekday</v>
      </c>
      <c r="F2165" s="1" t="str">
        <f t="shared" si="2"/>
        <v>May</v>
      </c>
      <c r="G2165" s="1" t="str">
        <f t="array" ref="G2165">_xlfn.XLOOKUP(A2165,Booking_data!$A$1:$A$6001,Booking_data!$D$1:$D$6001,"not found")</f>
        <v>M010</v>
      </c>
      <c r="H2165" s="1" t="str">
        <f t="array" ref="H2165">_xlfn.XLOOKUP(G2165,Movies_data!$A$1:$A$41,Movies_data!$B$1:$B$41,"not found")</f>
        <v>Captain Miller</v>
      </c>
      <c r="I2165" s="1" t="str">
        <f t="array" ref="I2165">_xlfn.XLOOKUP(G2165,Movies_data!$A$1:$A$41,Movies_data!$D$1:$D$41,"not found")</f>
        <v>Action</v>
      </c>
      <c r="J2165" s="1" t="str">
        <f t="array" ref="J2165">_xlfn.XLOOKUP(G2165,Movies_data!$A$1:$A$41,Movies_data!$C$1:$C$41,"not found")</f>
        <v>Tamil</v>
      </c>
      <c r="K2165" s="1">
        <f t="array" ref="K2165">_xlfn.XLOOKUP(G2165,Movies_data!$A$1:$A$41,Movies_data!$H$1:$H$41,"Not Found")</f>
        <v>7</v>
      </c>
      <c r="L2165" s="1" t="str">
        <f t="array" ref="L2165">_xlfn.XLOOKUP(A2165,Booking_data!$A$1:$A$6001,Booking_data!$E$1:$E$6001,"not Found")</f>
        <v>C092</v>
      </c>
      <c r="M2165" s="1" t="str">
        <f t="array" ref="M2165">_xlfn.XLOOKUP(L2165,Cinemas_data!$A$1:$A$49,Cinemas_data!$I$1:$I$49,"not Found")</f>
        <v>#NAME?</v>
      </c>
      <c r="N2165" s="1" t="str">
        <f t="array" ref="N2165">_xlfn.XLOOKUP(L2165,Cinemas_data!$A$1:$A$49,Cinemas_data!$C$1:$C$49,"not Found")</f>
        <v>Mumbai</v>
      </c>
      <c r="O2165" s="1">
        <f t="array" ref="O2165">_xlfn.XLOOKUP(A2165,Booking_data!$A$1:$A$6001,Booking_data!$H$1:$H$6001,"not found")</f>
        <v>2</v>
      </c>
      <c r="P2165" s="1">
        <f t="array" ref="P2165">_xlfn.XLOOKUP(A2165,Booking_data!$A$1:$A$6001,Booking_data!$I$1:$I$6001,"not Found")</f>
        <v>160</v>
      </c>
      <c r="Q2165" s="1">
        <f t="shared" si="3"/>
        <v>320</v>
      </c>
      <c r="R2165" s="1" t="str">
        <f t="array" ref="R2165">_xlfn.XLOOKUP(A2165,Booking_data!$A$1:$A$6001,Booking_data!$L$1:$L$6001,"Not Found")</f>
        <v>UPI</v>
      </c>
      <c r="S2165" s="1">
        <f t="array" ref="S2165">_xlfn.XLOOKUP(A2165,Booking_data!$A$1:$A$6001,Booking_data!$N$1:$N$6001,"not Found")</f>
        <v>42</v>
      </c>
      <c r="T2165" s="1" t="str">
        <f t="array" ref="T2165">_xlfn.XLOOKUP(A2165,Booking_data!$A$1:$A$6001,Booking_data!$O$1:$O$6001,"Not Found")</f>
        <v>Female</v>
      </c>
      <c r="U2165" s="1" t="str">
        <f t="shared" si="4"/>
        <v>Middle Age</v>
      </c>
      <c r="V2165" s="1" t="str">
        <f t="shared" si="5"/>
        <v>Low Booking</v>
      </c>
    </row>
    <row r="2166" ht="15.75" customHeight="1">
      <c r="A2166" s="1" t="s">
        <v>2480</v>
      </c>
      <c r="B2166" s="6">
        <v>46180.0</v>
      </c>
      <c r="C2166" s="6">
        <v>46180.0</v>
      </c>
      <c r="D2166" s="7">
        <v>0.9375</v>
      </c>
      <c r="E2166" s="1" t="str">
        <f t="shared" si="1"/>
        <v>Weekend</v>
      </c>
      <c r="F2166" s="1" t="str">
        <f t="shared" si="2"/>
        <v>Jun</v>
      </c>
      <c r="G2166" s="1" t="str">
        <f t="array" ref="G2166">_xlfn.XLOOKUP(A2166,Booking_data!$A$1:$A$6001,Booking_data!$D$1:$D$6001,"not found")</f>
        <v>M023</v>
      </c>
      <c r="H2166" s="1" t="str">
        <f t="array" ref="H2166">_xlfn.XLOOKUP(G2166,Movies_data!$A$1:$A$41,Movies_data!$B$1:$B$41,"not found")</f>
        <v>Stree 2</v>
      </c>
      <c r="I2166" s="1" t="str">
        <f t="array" ref="I2166">_xlfn.XLOOKUP(G2166,Movies_data!$A$1:$A$41,Movies_data!$D$1:$D$41,"not found")</f>
        <v>Comedy</v>
      </c>
      <c r="J2166" s="1" t="str">
        <f t="array" ref="J2166">_xlfn.XLOOKUP(G2166,Movies_data!$A$1:$A$41,Movies_data!$C$1:$C$41,"not found")</f>
        <v>Hindi</v>
      </c>
      <c r="K2166" s="1">
        <f t="array" ref="K2166">_xlfn.XLOOKUP(G2166,Movies_data!$A$1:$A$41,Movies_data!$H$1:$H$41,"Not Found")</f>
        <v>6.9</v>
      </c>
      <c r="L2166" s="1" t="str">
        <f t="array" ref="L2166">_xlfn.XLOOKUP(A2166,Booking_data!$A$1:$A$6001,Booking_data!$E$1:$E$6001,"not Found")</f>
        <v>C013</v>
      </c>
      <c r="M2166" s="1" t="str">
        <f t="array" ref="M2166">_xlfn.XLOOKUP(L2166,Cinemas_data!$A$1:$A$49,Cinemas_data!$I$1:$I$49,"not Found")</f>
        <v>#NAME?</v>
      </c>
      <c r="N2166" s="1" t="str">
        <f t="array" ref="N2166">_xlfn.XLOOKUP(L2166,Cinemas_data!$A$1:$A$49,Cinemas_data!$C$1:$C$49,"not Found")</f>
        <v>Chennai</v>
      </c>
      <c r="O2166" s="1">
        <f t="array" ref="O2166">_xlfn.XLOOKUP(A2166,Booking_data!$A$1:$A$6001,Booking_data!$H$1:$H$6001,"not found")</f>
        <v>3</v>
      </c>
      <c r="P2166" s="1">
        <f t="array" ref="P2166">_xlfn.XLOOKUP(A2166,Booking_data!$A$1:$A$6001,Booking_data!$I$1:$I$6001,"not Found")</f>
        <v>240</v>
      </c>
      <c r="Q2166" s="1">
        <f t="shared" si="3"/>
        <v>720</v>
      </c>
      <c r="R2166" s="1" t="str">
        <f t="array" ref="R2166">_xlfn.XLOOKUP(A2166,Booking_data!$A$1:$A$6001,Booking_data!$L$1:$L$6001,"Not Found")</f>
        <v>Wallet</v>
      </c>
      <c r="S2166" s="1">
        <f t="array" ref="S2166">_xlfn.XLOOKUP(A2166,Booking_data!$A$1:$A$6001,Booking_data!$N$1:$N$6001,"not Found")</f>
        <v>54</v>
      </c>
      <c r="T2166" s="1" t="str">
        <f t="array" ref="T2166">_xlfn.XLOOKUP(A2166,Booking_data!$A$1:$A$6001,Booking_data!$O$1:$O$6001,"Not Found")</f>
        <v>Male</v>
      </c>
      <c r="U2166" s="1" t="str">
        <f t="shared" si="4"/>
        <v>Above 45</v>
      </c>
      <c r="V2166" s="1" t="str">
        <f t="shared" si="5"/>
        <v>Medium Booking</v>
      </c>
    </row>
    <row r="2167" ht="15.75" customHeight="1">
      <c r="A2167" s="1" t="s">
        <v>2481</v>
      </c>
      <c r="B2167" s="6">
        <v>46162.0</v>
      </c>
      <c r="C2167" s="6">
        <v>46168.0</v>
      </c>
      <c r="D2167" s="7">
        <v>0.3958333333333333</v>
      </c>
      <c r="E2167" s="1" t="str">
        <f t="shared" si="1"/>
        <v>Weekday</v>
      </c>
      <c r="F2167" s="1" t="str">
        <f t="shared" si="2"/>
        <v>May</v>
      </c>
      <c r="G2167" s="1" t="str">
        <f t="array" ref="G2167">_xlfn.XLOOKUP(A2167,Booking_data!$A$1:$A$6001,Booking_data!$D$1:$D$6001,"not found")</f>
        <v>M026</v>
      </c>
      <c r="H2167" s="1" t="str">
        <f t="array" ref="H2167">_xlfn.XLOOKUP(G2167,Movies_data!$A$1:$A$41,Movies_data!$B$1:$B$41,"not found")</f>
        <v>Drishyam 2</v>
      </c>
      <c r="I2167" s="1" t="str">
        <f t="array" ref="I2167">_xlfn.XLOOKUP(G2167,Movies_data!$A$1:$A$41,Movies_data!$D$1:$D$41,"not found")</f>
        <v>Thriller</v>
      </c>
      <c r="J2167" s="1" t="str">
        <f t="array" ref="J2167">_xlfn.XLOOKUP(G2167,Movies_data!$A$1:$A$41,Movies_data!$C$1:$C$41,"not found")</f>
        <v>Hindi</v>
      </c>
      <c r="K2167" s="1">
        <f t="array" ref="K2167">_xlfn.XLOOKUP(G2167,Movies_data!$A$1:$A$41,Movies_data!$H$1:$H$41,"Not Found")</f>
        <v>8.2</v>
      </c>
      <c r="L2167" s="1" t="str">
        <f t="array" ref="L2167">_xlfn.XLOOKUP(A2167,Booking_data!$A$1:$A$6001,Booking_data!$E$1:$E$6001,"not Found")</f>
        <v>C043</v>
      </c>
      <c r="M2167" s="1" t="str">
        <f t="array" ref="M2167">_xlfn.XLOOKUP(L2167,Cinemas_data!$A$1:$A$49,Cinemas_data!$I$1:$I$49,"not Found")</f>
        <v>#NAME?</v>
      </c>
      <c r="N2167" s="1" t="str">
        <f t="array" ref="N2167">_xlfn.XLOOKUP(L2167,Cinemas_data!$A$1:$A$49,Cinemas_data!$C$1:$C$49,"not Found")</f>
        <v>Salem</v>
      </c>
      <c r="O2167" s="1">
        <f t="array" ref="O2167">_xlfn.XLOOKUP(A2167,Booking_data!$A$1:$A$6001,Booking_data!$H$1:$H$6001,"not found")</f>
        <v>2</v>
      </c>
      <c r="P2167" s="1">
        <f t="array" ref="P2167">_xlfn.XLOOKUP(A2167,Booking_data!$A$1:$A$6001,Booking_data!$I$1:$I$6001,"not Found")</f>
        <v>380</v>
      </c>
      <c r="Q2167" s="1">
        <f t="shared" si="3"/>
        <v>760</v>
      </c>
      <c r="R2167" s="1" t="str">
        <f t="array" ref="R2167">_xlfn.XLOOKUP(A2167,Booking_data!$A$1:$A$6001,Booking_data!$L$1:$L$6001,"Not Found")</f>
        <v>Wallet</v>
      </c>
      <c r="S2167" s="1">
        <f t="array" ref="S2167">_xlfn.XLOOKUP(A2167,Booking_data!$A$1:$A$6001,Booking_data!$N$1:$N$6001,"not Found")</f>
        <v>27</v>
      </c>
      <c r="T2167" s="1" t="str">
        <f t="array" ref="T2167">_xlfn.XLOOKUP(A2167,Booking_data!$A$1:$A$6001,Booking_data!$O$1:$O$6001,"Not Found")</f>
        <v>Male</v>
      </c>
      <c r="U2167" s="1" t="str">
        <f t="shared" si="4"/>
        <v>Youngster</v>
      </c>
      <c r="V2167" s="1" t="str">
        <f t="shared" si="5"/>
        <v>Low Booking</v>
      </c>
    </row>
    <row r="2168" ht="15.75" customHeight="1">
      <c r="A2168" s="1" t="s">
        <v>2482</v>
      </c>
      <c r="B2168" s="6">
        <v>46136.0</v>
      </c>
      <c r="C2168" s="6">
        <v>46142.0</v>
      </c>
      <c r="D2168" s="7">
        <v>0.9375</v>
      </c>
      <c r="E2168" s="1" t="str">
        <f t="shared" si="1"/>
        <v>Weekday</v>
      </c>
      <c r="F2168" s="1" t="str">
        <f t="shared" si="2"/>
        <v>Apr</v>
      </c>
      <c r="G2168" s="1" t="str">
        <f t="array" ref="G2168">_xlfn.XLOOKUP(A2168,Booking_data!$A$1:$A$6001,Booking_data!$D$1:$D$6001,"not found")</f>
        <v>M024</v>
      </c>
      <c r="H2168" s="1" t="str">
        <f t="array" ref="H2168">_xlfn.XLOOKUP(G2168,Movies_data!$A$1:$A$41,Movies_data!$B$1:$B$41,"not found")</f>
        <v>Bhool Bhulaiyaa 2</v>
      </c>
      <c r="I2168" s="1" t="str">
        <f t="array" ref="I2168">_xlfn.XLOOKUP(G2168,Movies_data!$A$1:$A$41,Movies_data!$D$1:$D$41,"not found")</f>
        <v>Comedy</v>
      </c>
      <c r="J2168" s="1" t="str">
        <f t="array" ref="J2168">_xlfn.XLOOKUP(G2168,Movies_data!$A$1:$A$41,Movies_data!$C$1:$C$41,"not found")</f>
        <v>Hindi</v>
      </c>
      <c r="K2168" s="1">
        <f t="array" ref="K2168">_xlfn.XLOOKUP(G2168,Movies_data!$A$1:$A$41,Movies_data!$H$1:$H$41,"Not Found")</f>
        <v>5.9</v>
      </c>
      <c r="L2168" s="1" t="str">
        <f t="array" ref="L2168">_xlfn.XLOOKUP(A2168,Booking_data!$A$1:$A$6001,Booking_data!$E$1:$E$6001,"not Found")</f>
        <v>C082</v>
      </c>
      <c r="M2168" s="1" t="str">
        <f t="array" ref="M2168">_xlfn.XLOOKUP(L2168,Cinemas_data!$A$1:$A$49,Cinemas_data!$I$1:$I$49,"not Found")</f>
        <v>#NAME?</v>
      </c>
      <c r="N2168" s="1" t="str">
        <f t="array" ref="N2168">_xlfn.XLOOKUP(L2168,Cinemas_data!$A$1:$A$49,Cinemas_data!$C$1:$C$49,"not Found")</f>
        <v>Vijayawada</v>
      </c>
      <c r="O2168" s="1">
        <f t="array" ref="O2168">_xlfn.XLOOKUP(A2168,Booking_data!$A$1:$A$6001,Booking_data!$H$1:$H$6001,"not found")</f>
        <v>4</v>
      </c>
      <c r="P2168" s="1">
        <f t="array" ref="P2168">_xlfn.XLOOKUP(A2168,Booking_data!$A$1:$A$6001,Booking_data!$I$1:$I$6001,"not Found")</f>
        <v>280</v>
      </c>
      <c r="Q2168" s="1">
        <f t="shared" si="3"/>
        <v>1120</v>
      </c>
      <c r="R2168" s="1" t="str">
        <f t="array" ref="R2168">_xlfn.XLOOKUP(A2168,Booking_data!$A$1:$A$6001,Booking_data!$L$1:$L$6001,"Not Found")</f>
        <v>Wallet</v>
      </c>
      <c r="S2168" s="1">
        <f t="array" ref="S2168">_xlfn.XLOOKUP(A2168,Booking_data!$A$1:$A$6001,Booking_data!$N$1:$N$6001,"not Found")</f>
        <v>40</v>
      </c>
      <c r="T2168" s="1" t="str">
        <f t="array" ref="T2168">_xlfn.XLOOKUP(A2168,Booking_data!$A$1:$A$6001,Booking_data!$O$1:$O$6001,"Not Found")</f>
        <v>Female</v>
      </c>
      <c r="U2168" s="1" t="str">
        <f t="shared" si="4"/>
        <v>Middle Age</v>
      </c>
      <c r="V2168" s="1" t="str">
        <f t="shared" si="5"/>
        <v>Medium Booking</v>
      </c>
    </row>
    <row r="2169" ht="15.75" customHeight="1">
      <c r="A2169" s="1" t="s">
        <v>2483</v>
      </c>
      <c r="B2169" s="6">
        <v>46148.0</v>
      </c>
      <c r="C2169" s="6">
        <v>46148.0</v>
      </c>
      <c r="D2169" s="7">
        <v>0.53125</v>
      </c>
      <c r="E2169" s="1" t="str">
        <f t="shared" si="1"/>
        <v>Weekday</v>
      </c>
      <c r="F2169" s="1" t="str">
        <f t="shared" si="2"/>
        <v>May</v>
      </c>
      <c r="G2169" s="1" t="str">
        <f t="array" ref="G2169">_xlfn.XLOOKUP(A2169,Booking_data!$A$1:$A$6001,Booking_data!$D$1:$D$6001,"not found")</f>
        <v>M013</v>
      </c>
      <c r="H2169" s="1" t="str">
        <f t="array" ref="H2169">_xlfn.XLOOKUP(G2169,Movies_data!$A$1:$A$41,Movies_data!$B$1:$B$41,"not found")</f>
        <v>Salaar</v>
      </c>
      <c r="I2169" s="1" t="str">
        <f t="array" ref="I2169">_xlfn.XLOOKUP(G2169,Movies_data!$A$1:$A$41,Movies_data!$D$1:$D$41,"not found")</f>
        <v>Action</v>
      </c>
      <c r="J2169" s="1" t="str">
        <f t="array" ref="J2169">_xlfn.XLOOKUP(G2169,Movies_data!$A$1:$A$41,Movies_data!$C$1:$C$41,"not found")</f>
        <v>Telugu</v>
      </c>
      <c r="K2169" s="1">
        <f t="array" ref="K2169">_xlfn.XLOOKUP(G2169,Movies_data!$A$1:$A$41,Movies_data!$H$1:$H$41,"Not Found")</f>
        <v>6.5</v>
      </c>
      <c r="L2169" s="1" t="str">
        <f t="array" ref="L2169">_xlfn.XLOOKUP(A2169,Booking_data!$A$1:$A$6001,Booking_data!$E$1:$E$6001,"not Found")</f>
        <v>C033</v>
      </c>
      <c r="M2169" s="1" t="str">
        <f t="array" ref="M2169">_xlfn.XLOOKUP(L2169,Cinemas_data!$A$1:$A$49,Cinemas_data!$I$1:$I$49,"not Found")</f>
        <v>#NAME?</v>
      </c>
      <c r="N2169" s="1" t="str">
        <f t="array" ref="N2169">_xlfn.XLOOKUP(L2169,Cinemas_data!$A$1:$A$49,Cinemas_data!$C$1:$C$49,"not Found")</f>
        <v>Madurai</v>
      </c>
      <c r="O2169" s="1">
        <f t="array" ref="O2169">_xlfn.XLOOKUP(A2169,Booking_data!$A$1:$A$6001,Booking_data!$H$1:$H$6001,"not found")</f>
        <v>3</v>
      </c>
      <c r="P2169" s="1">
        <f t="array" ref="P2169">_xlfn.XLOOKUP(A2169,Booking_data!$A$1:$A$6001,Booking_data!$I$1:$I$6001,"not Found")</f>
        <v>360</v>
      </c>
      <c r="Q2169" s="1">
        <f t="shared" si="3"/>
        <v>1080</v>
      </c>
      <c r="R2169" s="1" t="str">
        <f t="array" ref="R2169">_xlfn.XLOOKUP(A2169,Booking_data!$A$1:$A$6001,Booking_data!$L$1:$L$6001,"Not Found")</f>
        <v>UPI</v>
      </c>
      <c r="S2169" s="1">
        <f t="array" ref="S2169">_xlfn.XLOOKUP(A2169,Booking_data!$A$1:$A$6001,Booking_data!$N$1:$N$6001,"not Found")</f>
        <v>31</v>
      </c>
      <c r="T2169" s="1" t="str">
        <f t="array" ref="T2169">_xlfn.XLOOKUP(A2169,Booking_data!$A$1:$A$6001,Booking_data!$O$1:$O$6001,"Not Found")</f>
        <v>Male</v>
      </c>
      <c r="U2169" s="1" t="str">
        <f t="shared" si="4"/>
        <v>Middle Age</v>
      </c>
      <c r="V2169" s="1" t="str">
        <f t="shared" si="5"/>
        <v>Medium Booking</v>
      </c>
    </row>
    <row r="2170" ht="15.75" customHeight="1">
      <c r="A2170" s="1" t="s">
        <v>2484</v>
      </c>
      <c r="B2170" s="6">
        <v>46042.0</v>
      </c>
      <c r="C2170" s="6">
        <v>46046.0</v>
      </c>
      <c r="D2170" s="7">
        <v>0.8854166666666666</v>
      </c>
      <c r="E2170" s="1" t="str">
        <f t="shared" si="1"/>
        <v>Weekday</v>
      </c>
      <c r="F2170" s="1" t="str">
        <f t="shared" si="2"/>
        <v>Jan</v>
      </c>
      <c r="G2170" s="1" t="str">
        <f t="array" ref="G2170">_xlfn.XLOOKUP(A2170,Booking_data!$A$1:$A$6001,Booking_data!$D$1:$D$6001,"not found")</f>
        <v>M005</v>
      </c>
      <c r="H2170" s="1" t="str">
        <f t="array" ref="H2170">_xlfn.XLOOKUP(G2170,Movies_data!$A$1:$A$41,Movies_data!$B$1:$B$41,"not found")</f>
        <v>Ponniyin Selvan II</v>
      </c>
      <c r="I2170" s="1" t="str">
        <f t="array" ref="I2170">_xlfn.XLOOKUP(G2170,Movies_data!$A$1:$A$41,Movies_data!$D$1:$D$41,"not found")</f>
        <v>Drama</v>
      </c>
      <c r="J2170" s="1" t="str">
        <f t="array" ref="J2170">_xlfn.XLOOKUP(G2170,Movies_data!$A$1:$A$41,Movies_data!$C$1:$C$41,"not found")</f>
        <v>Tamil</v>
      </c>
      <c r="K2170" s="1">
        <f t="array" ref="K2170">_xlfn.XLOOKUP(G2170,Movies_data!$A$1:$A$41,Movies_data!$H$1:$H$41,"Not Found")</f>
        <v>7.3</v>
      </c>
      <c r="L2170" s="1" t="str">
        <f t="array" ref="L2170">_xlfn.XLOOKUP(A2170,Booking_data!$A$1:$A$6001,Booking_data!$E$1:$E$6001,"not Found")</f>
        <v>C133</v>
      </c>
      <c r="M2170" s="1" t="str">
        <f t="array" ref="M2170">_xlfn.XLOOKUP(L2170,Cinemas_data!$A$1:$A$49,Cinemas_data!$I$1:$I$49,"not Found")</f>
        <v>#NAME?</v>
      </c>
      <c r="N2170" s="1" t="str">
        <f t="array" ref="N2170">_xlfn.XLOOKUP(L2170,Cinemas_data!$A$1:$A$49,Cinemas_data!$C$1:$C$49,"not Found")</f>
        <v>Kolkata</v>
      </c>
      <c r="O2170" s="1">
        <f t="array" ref="O2170">_xlfn.XLOOKUP(A2170,Booking_data!$A$1:$A$6001,Booking_data!$H$1:$H$6001,"not found")</f>
        <v>5</v>
      </c>
      <c r="P2170" s="1">
        <f t="array" ref="P2170">_xlfn.XLOOKUP(A2170,Booking_data!$A$1:$A$6001,Booking_data!$I$1:$I$6001,"not Found")</f>
        <v>360</v>
      </c>
      <c r="Q2170" s="1">
        <f t="shared" si="3"/>
        <v>1800</v>
      </c>
      <c r="R2170" s="1" t="str">
        <f t="array" ref="R2170">_xlfn.XLOOKUP(A2170,Booking_data!$A$1:$A$6001,Booking_data!$L$1:$L$6001,"Not Found")</f>
        <v>Net Banking</v>
      </c>
      <c r="S2170" s="1">
        <f t="array" ref="S2170">_xlfn.XLOOKUP(A2170,Booking_data!$A$1:$A$6001,Booking_data!$N$1:$N$6001,"not Found")</f>
        <v>37</v>
      </c>
      <c r="T2170" s="1" t="str">
        <f t="array" ref="T2170">_xlfn.XLOOKUP(A2170,Booking_data!$A$1:$A$6001,Booking_data!$O$1:$O$6001,"Not Found")</f>
        <v>Female</v>
      </c>
      <c r="U2170" s="1" t="str">
        <f t="shared" si="4"/>
        <v>Middle Age</v>
      </c>
      <c r="V2170" s="1" t="str">
        <f t="shared" si="5"/>
        <v>High Booking</v>
      </c>
    </row>
    <row r="2171" ht="15.75" customHeight="1">
      <c r="A2171" s="1" t="s">
        <v>2485</v>
      </c>
      <c r="B2171" s="6">
        <v>46103.0</v>
      </c>
      <c r="C2171" s="6">
        <v>46110.0</v>
      </c>
      <c r="D2171" s="7">
        <v>0.8854166666666666</v>
      </c>
      <c r="E2171" s="1" t="str">
        <f t="shared" si="1"/>
        <v>Weekend</v>
      </c>
      <c r="F2171" s="1" t="str">
        <f t="shared" si="2"/>
        <v>Mar</v>
      </c>
      <c r="G2171" s="1" t="str">
        <f t="array" ref="G2171">_xlfn.XLOOKUP(A2171,Booking_data!$A$1:$A$6001,Booking_data!$D$1:$D$6001,"not found")</f>
        <v>M026</v>
      </c>
      <c r="H2171" s="1" t="str">
        <f t="array" ref="H2171">_xlfn.XLOOKUP(G2171,Movies_data!$A$1:$A$41,Movies_data!$B$1:$B$41,"not found")</f>
        <v>Drishyam 2</v>
      </c>
      <c r="I2171" s="1" t="str">
        <f t="array" ref="I2171">_xlfn.XLOOKUP(G2171,Movies_data!$A$1:$A$41,Movies_data!$D$1:$D$41,"not found")</f>
        <v>Thriller</v>
      </c>
      <c r="J2171" s="1" t="str">
        <f t="array" ref="J2171">_xlfn.XLOOKUP(G2171,Movies_data!$A$1:$A$41,Movies_data!$C$1:$C$41,"not found")</f>
        <v>Hindi</v>
      </c>
      <c r="K2171" s="1">
        <f t="array" ref="K2171">_xlfn.XLOOKUP(G2171,Movies_data!$A$1:$A$41,Movies_data!$H$1:$H$41,"Not Found")</f>
        <v>8.2</v>
      </c>
      <c r="L2171" s="1" t="str">
        <f t="array" ref="L2171">_xlfn.XLOOKUP(A2171,Booking_data!$A$1:$A$6001,Booking_data!$E$1:$E$6001,"not Found")</f>
        <v>C162</v>
      </c>
      <c r="M2171" s="1" t="str">
        <f t="array" ref="M2171">_xlfn.XLOOKUP(L2171,Cinemas_data!$A$1:$A$49,Cinemas_data!$I$1:$I$49,"not Found")</f>
        <v>#NAME?</v>
      </c>
      <c r="N2171" s="1" t="str">
        <f t="array" ref="N2171">_xlfn.XLOOKUP(L2171,Cinemas_data!$A$1:$A$49,Cinemas_data!$C$1:$C$49,"not Found")</f>
        <v>Thiruvananthapuram</v>
      </c>
      <c r="O2171" s="1">
        <f t="array" ref="O2171">_xlfn.XLOOKUP(A2171,Booking_data!$A$1:$A$6001,Booking_data!$H$1:$H$6001,"not found")</f>
        <v>2</v>
      </c>
      <c r="P2171" s="1">
        <f t="array" ref="P2171">_xlfn.XLOOKUP(A2171,Booking_data!$A$1:$A$6001,Booking_data!$I$1:$I$6001,"not Found")</f>
        <v>340</v>
      </c>
      <c r="Q2171" s="1">
        <f t="shared" si="3"/>
        <v>680</v>
      </c>
      <c r="R2171" s="1" t="str">
        <f t="array" ref="R2171">_xlfn.XLOOKUP(A2171,Booking_data!$A$1:$A$6001,Booking_data!$L$1:$L$6001,"Not Found")</f>
        <v>Credit Card</v>
      </c>
      <c r="S2171" s="1">
        <f t="array" ref="S2171">_xlfn.XLOOKUP(A2171,Booking_data!$A$1:$A$6001,Booking_data!$N$1:$N$6001,"not Found")</f>
        <v>35</v>
      </c>
      <c r="T2171" s="1" t="str">
        <f t="array" ref="T2171">_xlfn.XLOOKUP(A2171,Booking_data!$A$1:$A$6001,Booking_data!$O$1:$O$6001,"Not Found")</f>
        <v>Other</v>
      </c>
      <c r="U2171" s="1" t="str">
        <f t="shared" si="4"/>
        <v>Middle Age</v>
      </c>
      <c r="V2171" s="1" t="str">
        <f t="shared" si="5"/>
        <v>Low Booking</v>
      </c>
    </row>
    <row r="2172" ht="15.75" customHeight="1">
      <c r="A2172" s="1" t="s">
        <v>2486</v>
      </c>
      <c r="B2172" s="6">
        <v>46193.0</v>
      </c>
      <c r="C2172" s="6">
        <v>46193.0</v>
      </c>
      <c r="D2172" s="7">
        <v>0.8854166666666666</v>
      </c>
      <c r="E2172" s="1" t="str">
        <f t="shared" si="1"/>
        <v>Weekend</v>
      </c>
      <c r="F2172" s="1" t="str">
        <f t="shared" si="2"/>
        <v>Jun</v>
      </c>
      <c r="G2172" s="1" t="str">
        <f t="array" ref="G2172">_xlfn.XLOOKUP(A2172,Booking_data!$A$1:$A$6001,Booking_data!$D$1:$D$6001,"not found")</f>
        <v>M036</v>
      </c>
      <c r="H2172" s="1" t="str">
        <f t="array" ref="H2172">_xlfn.XLOOKUP(G2172,Movies_data!$A$1:$A$41,Movies_data!$B$1:$B$41,"not found")</f>
        <v>Avengers Endgame</v>
      </c>
      <c r="I2172" s="1" t="str">
        <f t="array" ref="I2172">_xlfn.XLOOKUP(G2172,Movies_data!$A$1:$A$41,Movies_data!$D$1:$D$41,"not found")</f>
        <v>Action</v>
      </c>
      <c r="J2172" s="1" t="str">
        <f t="array" ref="J2172">_xlfn.XLOOKUP(G2172,Movies_data!$A$1:$A$41,Movies_data!$C$1:$C$41,"not found")</f>
        <v>English</v>
      </c>
      <c r="K2172" s="1">
        <f t="array" ref="K2172">_xlfn.XLOOKUP(G2172,Movies_data!$A$1:$A$41,Movies_data!$H$1:$H$41,"Not Found")</f>
        <v>8.4</v>
      </c>
      <c r="L2172" s="1" t="str">
        <f t="array" ref="L2172">_xlfn.XLOOKUP(A2172,Booking_data!$A$1:$A$6001,Booking_data!$E$1:$E$6001,"not Found")</f>
        <v>C152</v>
      </c>
      <c r="M2172" s="1" t="str">
        <f t="array" ref="M2172">_xlfn.XLOOKUP(L2172,Cinemas_data!$A$1:$A$49,Cinemas_data!$I$1:$I$49,"not Found")</f>
        <v>#NAME?</v>
      </c>
      <c r="N2172" s="1" t="str">
        <f t="array" ref="N2172">_xlfn.XLOOKUP(L2172,Cinemas_data!$A$1:$A$49,Cinemas_data!$C$1:$C$49,"not Found")</f>
        <v>Kochi</v>
      </c>
      <c r="O2172" s="1">
        <f t="array" ref="O2172">_xlfn.XLOOKUP(A2172,Booking_data!$A$1:$A$6001,Booking_data!$H$1:$H$6001,"not found")</f>
        <v>4</v>
      </c>
      <c r="P2172" s="1">
        <f t="array" ref="P2172">_xlfn.XLOOKUP(A2172,Booking_data!$A$1:$A$6001,Booking_data!$I$1:$I$6001,"not Found")</f>
        <v>260</v>
      </c>
      <c r="Q2172" s="1">
        <f t="shared" si="3"/>
        <v>1040</v>
      </c>
      <c r="R2172" s="1" t="str">
        <f t="array" ref="R2172">_xlfn.XLOOKUP(A2172,Booking_data!$A$1:$A$6001,Booking_data!$L$1:$L$6001,"Not Found")</f>
        <v>Net Banking</v>
      </c>
      <c r="S2172" s="1">
        <f t="array" ref="S2172">_xlfn.XLOOKUP(A2172,Booking_data!$A$1:$A$6001,Booking_data!$N$1:$N$6001,"not Found")</f>
        <v>41</v>
      </c>
      <c r="T2172" s="1" t="str">
        <f t="array" ref="T2172">_xlfn.XLOOKUP(A2172,Booking_data!$A$1:$A$6001,Booking_data!$O$1:$O$6001,"Not Found")</f>
        <v>Male</v>
      </c>
      <c r="U2172" s="1" t="str">
        <f t="shared" si="4"/>
        <v>Middle Age</v>
      </c>
      <c r="V2172" s="1" t="str">
        <f t="shared" si="5"/>
        <v>Medium Booking</v>
      </c>
    </row>
    <row r="2173" ht="15.75" customHeight="1">
      <c r="A2173" s="1" t="s">
        <v>2487</v>
      </c>
      <c r="B2173" s="6">
        <v>46110.0</v>
      </c>
      <c r="C2173" s="6">
        <v>46112.0</v>
      </c>
      <c r="D2173" s="7">
        <v>0.9375</v>
      </c>
      <c r="E2173" s="1" t="str">
        <f t="shared" si="1"/>
        <v>Weekend</v>
      </c>
      <c r="F2173" s="1" t="str">
        <f t="shared" si="2"/>
        <v>Mar</v>
      </c>
      <c r="G2173" s="1" t="str">
        <f t="array" ref="G2173">_xlfn.XLOOKUP(A2173,Booking_data!$A$1:$A$6001,Booking_data!$D$1:$D$6001,"not found")</f>
        <v>M038</v>
      </c>
      <c r="H2173" s="1" t="str">
        <f t="array" ref="H2173">_xlfn.XLOOKUP(G2173,Movies_data!$A$1:$A$41,Movies_data!$B$1:$B$41,"not found")</f>
        <v>Barbie</v>
      </c>
      <c r="I2173" s="1" t="str">
        <f t="array" ref="I2173">_xlfn.XLOOKUP(G2173,Movies_data!$A$1:$A$41,Movies_data!$D$1:$D$41,"not found")</f>
        <v>Comedy</v>
      </c>
      <c r="J2173" s="1" t="str">
        <f t="array" ref="J2173">_xlfn.XLOOKUP(G2173,Movies_data!$A$1:$A$41,Movies_data!$C$1:$C$41,"not found")</f>
        <v>English</v>
      </c>
      <c r="K2173" s="1">
        <f t="array" ref="K2173">_xlfn.XLOOKUP(G2173,Movies_data!$A$1:$A$41,Movies_data!$H$1:$H$41,"Not Found")</f>
        <v>6.8</v>
      </c>
      <c r="L2173" s="1" t="str">
        <f t="array" ref="L2173">_xlfn.XLOOKUP(A2173,Booking_data!$A$1:$A$6001,Booking_data!$E$1:$E$6001,"not Found")</f>
        <v>C151</v>
      </c>
      <c r="M2173" s="1" t="str">
        <f t="array" ref="M2173">_xlfn.XLOOKUP(L2173,Cinemas_data!$A$1:$A$49,Cinemas_data!$I$1:$I$49,"not Found")</f>
        <v>#NAME?</v>
      </c>
      <c r="N2173" s="1" t="str">
        <f t="array" ref="N2173">_xlfn.XLOOKUP(L2173,Cinemas_data!$A$1:$A$49,Cinemas_data!$C$1:$C$49,"not Found")</f>
        <v>Kochi</v>
      </c>
      <c r="O2173" s="1">
        <f t="array" ref="O2173">_xlfn.XLOOKUP(A2173,Booking_data!$A$1:$A$6001,Booking_data!$H$1:$H$6001,"not found")</f>
        <v>2</v>
      </c>
      <c r="P2173" s="1">
        <f t="array" ref="P2173">_xlfn.XLOOKUP(A2173,Booking_data!$A$1:$A$6001,Booking_data!$I$1:$I$6001,"not Found")</f>
        <v>360</v>
      </c>
      <c r="Q2173" s="1">
        <f t="shared" si="3"/>
        <v>720</v>
      </c>
      <c r="R2173" s="1" t="str">
        <f t="array" ref="R2173">_xlfn.XLOOKUP(A2173,Booking_data!$A$1:$A$6001,Booking_data!$L$1:$L$6001,"Not Found")</f>
        <v>Credit Card</v>
      </c>
      <c r="S2173" s="1">
        <f t="array" ref="S2173">_xlfn.XLOOKUP(A2173,Booking_data!$A$1:$A$6001,Booking_data!$N$1:$N$6001,"not Found")</f>
        <v>34</v>
      </c>
      <c r="T2173" s="1" t="str">
        <f t="array" ref="T2173">_xlfn.XLOOKUP(A2173,Booking_data!$A$1:$A$6001,Booking_data!$O$1:$O$6001,"Not Found")</f>
        <v>Other</v>
      </c>
      <c r="U2173" s="1" t="str">
        <f t="shared" si="4"/>
        <v>Middle Age</v>
      </c>
      <c r="V2173" s="1" t="str">
        <f t="shared" si="5"/>
        <v>Low Booking</v>
      </c>
    </row>
    <row r="2174" ht="15.75" customHeight="1">
      <c r="A2174" s="1" t="s">
        <v>2488</v>
      </c>
      <c r="B2174" s="6">
        <v>46132.0</v>
      </c>
      <c r="C2174" s="6">
        <v>46133.0</v>
      </c>
      <c r="D2174" s="7">
        <v>0.9375</v>
      </c>
      <c r="E2174" s="1" t="str">
        <f t="shared" si="1"/>
        <v>Weekday</v>
      </c>
      <c r="F2174" s="1" t="str">
        <f t="shared" si="2"/>
        <v>Apr</v>
      </c>
      <c r="G2174" s="1" t="str">
        <f t="array" ref="G2174">_xlfn.XLOOKUP(A2174,Booking_data!$A$1:$A$6001,Booking_data!$D$1:$D$6001,"not found")</f>
        <v>M003</v>
      </c>
      <c r="H2174" s="1" t="str">
        <f t="array" ref="H2174">_xlfn.XLOOKUP(G2174,Movies_data!$A$1:$A$41,Movies_data!$B$1:$B$41,"not found")</f>
        <v>Vikram</v>
      </c>
      <c r="I2174" s="1" t="str">
        <f t="array" ref="I2174">_xlfn.XLOOKUP(G2174,Movies_data!$A$1:$A$41,Movies_data!$D$1:$D$41,"not found")</f>
        <v>Action</v>
      </c>
      <c r="J2174" s="1" t="str">
        <f t="array" ref="J2174">_xlfn.XLOOKUP(G2174,Movies_data!$A$1:$A$41,Movies_data!$C$1:$C$41,"not found")</f>
        <v>Tamil</v>
      </c>
      <c r="K2174" s="1">
        <f t="array" ref="K2174">_xlfn.XLOOKUP(G2174,Movies_data!$A$1:$A$41,Movies_data!$H$1:$H$41,"Not Found")</f>
        <v>8.3</v>
      </c>
      <c r="L2174" s="1" t="str">
        <f t="array" ref="L2174">_xlfn.XLOOKUP(A2174,Booking_data!$A$1:$A$6001,Booking_data!$E$1:$E$6001,"not Found")</f>
        <v>C033</v>
      </c>
      <c r="M2174" s="1" t="str">
        <f t="array" ref="M2174">_xlfn.XLOOKUP(L2174,Cinemas_data!$A$1:$A$49,Cinemas_data!$I$1:$I$49,"not Found")</f>
        <v>#NAME?</v>
      </c>
      <c r="N2174" s="1" t="str">
        <f t="array" ref="N2174">_xlfn.XLOOKUP(L2174,Cinemas_data!$A$1:$A$49,Cinemas_data!$C$1:$C$49,"not Found")</f>
        <v>Madurai</v>
      </c>
      <c r="O2174" s="1">
        <f t="array" ref="O2174">_xlfn.XLOOKUP(A2174,Booking_data!$A$1:$A$6001,Booking_data!$H$1:$H$6001,"not found")</f>
        <v>6</v>
      </c>
      <c r="P2174" s="1">
        <f t="array" ref="P2174">_xlfn.XLOOKUP(A2174,Booking_data!$A$1:$A$6001,Booking_data!$I$1:$I$6001,"not Found")</f>
        <v>180</v>
      </c>
      <c r="Q2174" s="1">
        <f t="shared" si="3"/>
        <v>1080</v>
      </c>
      <c r="R2174" s="1" t="str">
        <f t="array" ref="R2174">_xlfn.XLOOKUP(A2174,Booking_data!$A$1:$A$6001,Booking_data!$L$1:$L$6001,"Not Found")</f>
        <v>Debit Card</v>
      </c>
      <c r="S2174" s="1">
        <f t="array" ref="S2174">_xlfn.XLOOKUP(A2174,Booking_data!$A$1:$A$6001,Booking_data!$N$1:$N$6001,"not Found")</f>
        <v>34</v>
      </c>
      <c r="T2174" s="1" t="str">
        <f t="array" ref="T2174">_xlfn.XLOOKUP(A2174,Booking_data!$A$1:$A$6001,Booking_data!$O$1:$O$6001,"Not Found")</f>
        <v>Male</v>
      </c>
      <c r="U2174" s="1" t="str">
        <f t="shared" si="4"/>
        <v>Middle Age</v>
      </c>
      <c r="V2174" s="1" t="str">
        <f t="shared" si="5"/>
        <v>High Booking</v>
      </c>
    </row>
    <row r="2175" ht="15.75" customHeight="1">
      <c r="A2175" s="1" t="s">
        <v>2489</v>
      </c>
      <c r="B2175" s="6">
        <v>46044.0</v>
      </c>
      <c r="C2175" s="6">
        <v>46045.0</v>
      </c>
      <c r="D2175" s="7">
        <v>0.6458333333333334</v>
      </c>
      <c r="E2175" s="1" t="str">
        <f t="shared" si="1"/>
        <v>Weekday</v>
      </c>
      <c r="F2175" s="1" t="str">
        <f t="shared" si="2"/>
        <v>Jan</v>
      </c>
      <c r="G2175" s="1" t="str">
        <f t="array" ref="G2175">_xlfn.XLOOKUP(A2175,Booking_data!$A$1:$A$6001,Booking_data!$D$1:$D$6001,"not found")</f>
        <v>M020</v>
      </c>
      <c r="H2175" s="1" t="str">
        <f t="array" ref="H2175">_xlfn.XLOOKUP(G2175,Movies_data!$A$1:$A$41,Movies_data!$B$1:$B$41,"not found")</f>
        <v>Jawan</v>
      </c>
      <c r="I2175" s="1" t="str">
        <f t="array" ref="I2175">_xlfn.XLOOKUP(G2175,Movies_data!$A$1:$A$41,Movies_data!$D$1:$D$41,"not found")</f>
        <v>Action</v>
      </c>
      <c r="J2175" s="1" t="str">
        <f t="array" ref="J2175">_xlfn.XLOOKUP(G2175,Movies_data!$A$1:$A$41,Movies_data!$C$1:$C$41,"not found")</f>
        <v>Hindi</v>
      </c>
      <c r="K2175" s="1">
        <f t="array" ref="K2175">_xlfn.XLOOKUP(G2175,Movies_data!$A$1:$A$41,Movies_data!$H$1:$H$41,"Not Found")</f>
        <v>7</v>
      </c>
      <c r="L2175" s="1" t="str">
        <f t="array" ref="L2175">_xlfn.XLOOKUP(A2175,Booking_data!$A$1:$A$6001,Booking_data!$E$1:$E$6001,"not Found")</f>
        <v>C143</v>
      </c>
      <c r="M2175" s="1" t="str">
        <f t="array" ref="M2175">_xlfn.XLOOKUP(L2175,Cinemas_data!$A$1:$A$49,Cinemas_data!$I$1:$I$49,"not Found")</f>
        <v>#NAME?</v>
      </c>
      <c r="N2175" s="1" t="str">
        <f t="array" ref="N2175">_xlfn.XLOOKUP(L2175,Cinemas_data!$A$1:$A$49,Cinemas_data!$C$1:$C$49,"not Found")</f>
        <v>Ahmedabad</v>
      </c>
      <c r="O2175" s="1">
        <f t="array" ref="O2175">_xlfn.XLOOKUP(A2175,Booking_data!$A$1:$A$6001,Booking_data!$H$1:$H$6001,"not found")</f>
        <v>3</v>
      </c>
      <c r="P2175" s="1">
        <f t="array" ref="P2175">_xlfn.XLOOKUP(A2175,Booking_data!$A$1:$A$6001,Booking_data!$I$1:$I$6001,"not Found")</f>
        <v>420</v>
      </c>
      <c r="Q2175" s="1">
        <f t="shared" si="3"/>
        <v>1260</v>
      </c>
      <c r="R2175" s="1" t="str">
        <f t="array" ref="R2175">_xlfn.XLOOKUP(A2175,Booking_data!$A$1:$A$6001,Booking_data!$L$1:$L$6001,"Not Found")</f>
        <v>Debit Card</v>
      </c>
      <c r="S2175" s="1">
        <f t="array" ref="S2175">_xlfn.XLOOKUP(A2175,Booking_data!$A$1:$A$6001,Booking_data!$N$1:$N$6001,"not Found")</f>
        <v>57</v>
      </c>
      <c r="T2175" s="1" t="str">
        <f t="array" ref="T2175">_xlfn.XLOOKUP(A2175,Booking_data!$A$1:$A$6001,Booking_data!$O$1:$O$6001,"Not Found")</f>
        <v>Female</v>
      </c>
      <c r="U2175" s="1" t="str">
        <f t="shared" si="4"/>
        <v>Above 45</v>
      </c>
      <c r="V2175" s="1" t="str">
        <f t="shared" si="5"/>
        <v>Medium Booking</v>
      </c>
    </row>
    <row r="2176" ht="15.75" customHeight="1">
      <c r="A2176" s="1" t="s">
        <v>2490</v>
      </c>
      <c r="B2176" s="6">
        <v>46184.0</v>
      </c>
      <c r="C2176" s="6">
        <v>46188.0</v>
      </c>
      <c r="D2176" s="7">
        <v>0.3958333333333333</v>
      </c>
      <c r="E2176" s="1" t="str">
        <f t="shared" si="1"/>
        <v>Weekday</v>
      </c>
      <c r="F2176" s="1" t="str">
        <f t="shared" si="2"/>
        <v>Jun</v>
      </c>
      <c r="G2176" s="1" t="str">
        <f t="array" ref="G2176">_xlfn.XLOOKUP(A2176,Booking_data!$A$1:$A$6001,Booking_data!$D$1:$D$6001,"not found")</f>
        <v>M010</v>
      </c>
      <c r="H2176" s="1" t="str">
        <f t="array" ref="H2176">_xlfn.XLOOKUP(G2176,Movies_data!$A$1:$A$41,Movies_data!$B$1:$B$41,"not found")</f>
        <v>Captain Miller</v>
      </c>
      <c r="I2176" s="1" t="str">
        <f t="array" ref="I2176">_xlfn.XLOOKUP(G2176,Movies_data!$A$1:$A$41,Movies_data!$D$1:$D$41,"not found")</f>
        <v>Action</v>
      </c>
      <c r="J2176" s="1" t="str">
        <f t="array" ref="J2176">_xlfn.XLOOKUP(G2176,Movies_data!$A$1:$A$41,Movies_data!$C$1:$C$41,"not found")</f>
        <v>Tamil</v>
      </c>
      <c r="K2176" s="1">
        <f t="array" ref="K2176">_xlfn.XLOOKUP(G2176,Movies_data!$A$1:$A$41,Movies_data!$H$1:$H$41,"Not Found")</f>
        <v>7</v>
      </c>
      <c r="L2176" s="1" t="str">
        <f t="array" ref="L2176">_xlfn.XLOOKUP(A2176,Booking_data!$A$1:$A$6001,Booking_data!$E$1:$E$6001,"not Found")</f>
        <v>C083</v>
      </c>
      <c r="M2176" s="1" t="str">
        <f t="array" ref="M2176">_xlfn.XLOOKUP(L2176,Cinemas_data!$A$1:$A$49,Cinemas_data!$I$1:$I$49,"not Found")</f>
        <v>#NAME?</v>
      </c>
      <c r="N2176" s="1" t="str">
        <f t="array" ref="N2176">_xlfn.XLOOKUP(L2176,Cinemas_data!$A$1:$A$49,Cinemas_data!$C$1:$C$49,"not Found")</f>
        <v>Vijayawada</v>
      </c>
      <c r="O2176" s="1">
        <f t="array" ref="O2176">_xlfn.XLOOKUP(A2176,Booking_data!$A$1:$A$6001,Booking_data!$H$1:$H$6001,"not found")</f>
        <v>2</v>
      </c>
      <c r="P2176" s="1">
        <f t="array" ref="P2176">_xlfn.XLOOKUP(A2176,Booking_data!$A$1:$A$6001,Booking_data!$I$1:$I$6001,"not Found")</f>
        <v>280</v>
      </c>
      <c r="Q2176" s="1">
        <f t="shared" si="3"/>
        <v>560</v>
      </c>
      <c r="R2176" s="1" t="str">
        <f t="array" ref="R2176">_xlfn.XLOOKUP(A2176,Booking_data!$A$1:$A$6001,Booking_data!$L$1:$L$6001,"Not Found")</f>
        <v>Wallet</v>
      </c>
      <c r="S2176" s="1">
        <f t="array" ref="S2176">_xlfn.XLOOKUP(A2176,Booking_data!$A$1:$A$6001,Booking_data!$N$1:$N$6001,"not Found")</f>
        <v>36</v>
      </c>
      <c r="T2176" s="1" t="str">
        <f t="array" ref="T2176">_xlfn.XLOOKUP(A2176,Booking_data!$A$1:$A$6001,Booking_data!$O$1:$O$6001,"Not Found")</f>
        <v>Male</v>
      </c>
      <c r="U2176" s="1" t="str">
        <f t="shared" si="4"/>
        <v>Middle Age</v>
      </c>
      <c r="V2176" s="1" t="str">
        <f t="shared" si="5"/>
        <v>Low Booking</v>
      </c>
    </row>
    <row r="2177" ht="15.75" customHeight="1">
      <c r="A2177" s="1" t="s">
        <v>2491</v>
      </c>
      <c r="B2177" s="6">
        <v>46044.0</v>
      </c>
      <c r="C2177" s="6">
        <v>46047.0</v>
      </c>
      <c r="D2177" s="7">
        <v>0.53125</v>
      </c>
      <c r="E2177" s="1" t="str">
        <f t="shared" si="1"/>
        <v>Weekday</v>
      </c>
      <c r="F2177" s="1" t="str">
        <f t="shared" si="2"/>
        <v>Jan</v>
      </c>
      <c r="G2177" s="1" t="str">
        <f t="array" ref="G2177">_xlfn.XLOOKUP(A2177,Booking_data!$A$1:$A$6001,Booking_data!$D$1:$D$6001,"not found")</f>
        <v>M010</v>
      </c>
      <c r="H2177" s="1" t="str">
        <f t="array" ref="H2177">_xlfn.XLOOKUP(G2177,Movies_data!$A$1:$A$41,Movies_data!$B$1:$B$41,"not found")</f>
        <v>Captain Miller</v>
      </c>
      <c r="I2177" s="1" t="str">
        <f t="array" ref="I2177">_xlfn.XLOOKUP(G2177,Movies_data!$A$1:$A$41,Movies_data!$D$1:$D$41,"not found")</f>
        <v>Action</v>
      </c>
      <c r="J2177" s="1" t="str">
        <f t="array" ref="J2177">_xlfn.XLOOKUP(G2177,Movies_data!$A$1:$A$41,Movies_data!$C$1:$C$41,"not found")</f>
        <v>Tamil</v>
      </c>
      <c r="K2177" s="1">
        <f t="array" ref="K2177">_xlfn.XLOOKUP(G2177,Movies_data!$A$1:$A$41,Movies_data!$H$1:$H$41,"Not Found")</f>
        <v>7</v>
      </c>
      <c r="L2177" s="1" t="str">
        <f t="array" ref="L2177">_xlfn.XLOOKUP(A2177,Booking_data!$A$1:$A$6001,Booking_data!$E$1:$E$6001,"not Found")</f>
        <v>C102</v>
      </c>
      <c r="M2177" s="1" t="str">
        <f t="array" ref="M2177">_xlfn.XLOOKUP(L2177,Cinemas_data!$A$1:$A$49,Cinemas_data!$I$1:$I$49,"not Found")</f>
        <v>#NAME?</v>
      </c>
      <c r="N2177" s="1" t="str">
        <f t="array" ref="N2177">_xlfn.XLOOKUP(L2177,Cinemas_data!$A$1:$A$49,Cinemas_data!$C$1:$C$49,"not Found")</f>
        <v>Pune</v>
      </c>
      <c r="O2177" s="1">
        <f t="array" ref="O2177">_xlfn.XLOOKUP(A2177,Booking_data!$A$1:$A$6001,Booking_data!$H$1:$H$6001,"not found")</f>
        <v>3</v>
      </c>
      <c r="P2177" s="1">
        <f t="array" ref="P2177">_xlfn.XLOOKUP(A2177,Booking_data!$A$1:$A$6001,Booking_data!$I$1:$I$6001,"not Found")</f>
        <v>220</v>
      </c>
      <c r="Q2177" s="1">
        <f t="shared" si="3"/>
        <v>660</v>
      </c>
      <c r="R2177" s="1" t="str">
        <f t="array" ref="R2177">_xlfn.XLOOKUP(A2177,Booking_data!$A$1:$A$6001,Booking_data!$L$1:$L$6001,"Not Found")</f>
        <v>Wallet</v>
      </c>
      <c r="S2177" s="1">
        <f t="array" ref="S2177">_xlfn.XLOOKUP(A2177,Booking_data!$A$1:$A$6001,Booking_data!$N$1:$N$6001,"not Found")</f>
        <v>21</v>
      </c>
      <c r="T2177" s="1" t="str">
        <f t="array" ref="T2177">_xlfn.XLOOKUP(A2177,Booking_data!$A$1:$A$6001,Booking_data!$O$1:$O$6001,"Not Found")</f>
        <v>Male</v>
      </c>
      <c r="U2177" s="1" t="str">
        <f t="shared" si="4"/>
        <v>Youngster</v>
      </c>
      <c r="V2177" s="1" t="str">
        <f t="shared" si="5"/>
        <v>Medium Booking</v>
      </c>
    </row>
    <row r="2178" ht="15.75" customHeight="1">
      <c r="A2178" s="1" t="s">
        <v>2492</v>
      </c>
      <c r="B2178" s="6">
        <v>46136.0</v>
      </c>
      <c r="C2178" s="6">
        <v>46142.0</v>
      </c>
      <c r="D2178" s="7">
        <v>0.6458333333333334</v>
      </c>
      <c r="E2178" s="1" t="str">
        <f t="shared" si="1"/>
        <v>Weekday</v>
      </c>
      <c r="F2178" s="1" t="str">
        <f t="shared" si="2"/>
        <v>Apr</v>
      </c>
      <c r="G2178" s="1" t="str">
        <f t="array" ref="G2178">_xlfn.XLOOKUP(A2178,Booking_data!$A$1:$A$6001,Booking_data!$D$1:$D$6001,"not found")</f>
        <v>M016</v>
      </c>
      <c r="H2178" s="1" t="str">
        <f t="array" ref="H2178">_xlfn.XLOOKUP(G2178,Movies_data!$A$1:$A$41,Movies_data!$B$1:$B$41,"not found")</f>
        <v>Arjun Reddy</v>
      </c>
      <c r="I2178" s="1" t="str">
        <f t="array" ref="I2178">_xlfn.XLOOKUP(G2178,Movies_data!$A$1:$A$41,Movies_data!$D$1:$D$41,"not found")</f>
        <v>Drama</v>
      </c>
      <c r="J2178" s="1" t="str">
        <f t="array" ref="J2178">_xlfn.XLOOKUP(G2178,Movies_data!$A$1:$A$41,Movies_data!$C$1:$C$41,"not found")</f>
        <v>Telugu</v>
      </c>
      <c r="K2178" s="1">
        <f t="array" ref="K2178">_xlfn.XLOOKUP(G2178,Movies_data!$A$1:$A$41,Movies_data!$H$1:$H$41,"Not Found")</f>
        <v>7.7</v>
      </c>
      <c r="L2178" s="1" t="str">
        <f t="array" ref="L2178">_xlfn.XLOOKUP(A2178,Booking_data!$A$1:$A$6001,Booking_data!$E$1:$E$6001,"not Found")</f>
        <v>C031</v>
      </c>
      <c r="M2178" s="1" t="str">
        <f t="array" ref="M2178">_xlfn.XLOOKUP(L2178,Cinemas_data!$A$1:$A$49,Cinemas_data!$I$1:$I$49,"not Found")</f>
        <v>#NAME?</v>
      </c>
      <c r="N2178" s="1" t="str">
        <f t="array" ref="N2178">_xlfn.XLOOKUP(L2178,Cinemas_data!$A$1:$A$49,Cinemas_data!$C$1:$C$49,"not Found")</f>
        <v>Madurai</v>
      </c>
      <c r="O2178" s="1">
        <f t="array" ref="O2178">_xlfn.XLOOKUP(A2178,Booking_data!$A$1:$A$6001,Booking_data!$H$1:$H$6001,"not found")</f>
        <v>4</v>
      </c>
      <c r="P2178" s="1">
        <f t="array" ref="P2178">_xlfn.XLOOKUP(A2178,Booking_data!$A$1:$A$6001,Booking_data!$I$1:$I$6001,"not Found")</f>
        <v>420</v>
      </c>
      <c r="Q2178" s="1">
        <f t="shared" si="3"/>
        <v>1680</v>
      </c>
      <c r="R2178" s="1" t="str">
        <f t="array" ref="R2178">_xlfn.XLOOKUP(A2178,Booking_data!$A$1:$A$6001,Booking_data!$L$1:$L$6001,"Not Found")</f>
        <v>Credit Card</v>
      </c>
      <c r="S2178" s="1">
        <f t="array" ref="S2178">_xlfn.XLOOKUP(A2178,Booking_data!$A$1:$A$6001,Booking_data!$N$1:$N$6001,"not Found")</f>
        <v>23</v>
      </c>
      <c r="T2178" s="1" t="str">
        <f t="array" ref="T2178">_xlfn.XLOOKUP(A2178,Booking_data!$A$1:$A$6001,Booking_data!$O$1:$O$6001,"Not Found")</f>
        <v>Male</v>
      </c>
      <c r="U2178" s="1" t="str">
        <f t="shared" si="4"/>
        <v>Youngster</v>
      </c>
      <c r="V2178" s="1" t="str">
        <f t="shared" si="5"/>
        <v>Medium Booking</v>
      </c>
    </row>
    <row r="2179" ht="15.75" customHeight="1">
      <c r="A2179" s="1" t="s">
        <v>2493</v>
      </c>
      <c r="B2179" s="6">
        <v>46042.0</v>
      </c>
      <c r="C2179" s="6">
        <v>46046.0</v>
      </c>
      <c r="D2179" s="7">
        <v>0.3958333333333333</v>
      </c>
      <c r="E2179" s="1" t="str">
        <f t="shared" si="1"/>
        <v>Weekday</v>
      </c>
      <c r="F2179" s="1" t="str">
        <f t="shared" si="2"/>
        <v>Jan</v>
      </c>
      <c r="G2179" s="1" t="str">
        <f t="array" ref="G2179">_xlfn.XLOOKUP(A2179,Booking_data!$A$1:$A$6001,Booking_data!$D$1:$D$6001,"not found")</f>
        <v>M024</v>
      </c>
      <c r="H2179" s="1" t="str">
        <f t="array" ref="H2179">_xlfn.XLOOKUP(G2179,Movies_data!$A$1:$A$41,Movies_data!$B$1:$B$41,"not found")</f>
        <v>Bhool Bhulaiyaa 2</v>
      </c>
      <c r="I2179" s="1" t="str">
        <f t="array" ref="I2179">_xlfn.XLOOKUP(G2179,Movies_data!$A$1:$A$41,Movies_data!$D$1:$D$41,"not found")</f>
        <v>Comedy</v>
      </c>
      <c r="J2179" s="1" t="str">
        <f t="array" ref="J2179">_xlfn.XLOOKUP(G2179,Movies_data!$A$1:$A$41,Movies_data!$C$1:$C$41,"not found")</f>
        <v>Hindi</v>
      </c>
      <c r="K2179" s="1">
        <f t="array" ref="K2179">_xlfn.XLOOKUP(G2179,Movies_data!$A$1:$A$41,Movies_data!$H$1:$H$41,"Not Found")</f>
        <v>5.9</v>
      </c>
      <c r="L2179" s="1" t="str">
        <f t="array" ref="L2179">_xlfn.XLOOKUP(A2179,Booking_data!$A$1:$A$6001,Booking_data!$E$1:$E$6001,"not Found")</f>
        <v>C061</v>
      </c>
      <c r="M2179" s="1" t="str">
        <f t="array" ref="M2179">_xlfn.XLOOKUP(L2179,Cinemas_data!$A$1:$A$49,Cinemas_data!$I$1:$I$49,"not Found")</f>
        <v>#NAME?</v>
      </c>
      <c r="N2179" s="1" t="str">
        <f t="array" ref="N2179">_xlfn.XLOOKUP(L2179,Cinemas_data!$A$1:$A$49,Cinemas_data!$C$1:$C$49,"not Found")</f>
        <v>Mysuru</v>
      </c>
      <c r="O2179" s="1">
        <f t="array" ref="O2179">_xlfn.XLOOKUP(A2179,Booking_data!$A$1:$A$6001,Booking_data!$H$1:$H$6001,"not found")</f>
        <v>2</v>
      </c>
      <c r="P2179" s="1">
        <f t="array" ref="P2179">_xlfn.XLOOKUP(A2179,Booking_data!$A$1:$A$6001,Booking_data!$I$1:$I$6001,"not Found")</f>
        <v>260</v>
      </c>
      <c r="Q2179" s="1">
        <f t="shared" si="3"/>
        <v>520</v>
      </c>
      <c r="R2179" s="1" t="str">
        <f t="array" ref="R2179">_xlfn.XLOOKUP(A2179,Booking_data!$A$1:$A$6001,Booking_data!$L$1:$L$6001,"Not Found")</f>
        <v>Net Banking</v>
      </c>
      <c r="S2179" s="1">
        <f t="array" ref="S2179">_xlfn.XLOOKUP(A2179,Booking_data!$A$1:$A$6001,Booking_data!$N$1:$N$6001,"not Found")</f>
        <v>24</v>
      </c>
      <c r="T2179" s="1" t="str">
        <f t="array" ref="T2179">_xlfn.XLOOKUP(A2179,Booking_data!$A$1:$A$6001,Booking_data!$O$1:$O$6001,"Not Found")</f>
        <v>Male</v>
      </c>
      <c r="U2179" s="1" t="str">
        <f t="shared" si="4"/>
        <v>Youngster</v>
      </c>
      <c r="V2179" s="1" t="str">
        <f t="shared" si="5"/>
        <v>Low Booking</v>
      </c>
    </row>
    <row r="2180" ht="15.75" customHeight="1">
      <c r="A2180" s="1" t="s">
        <v>2494</v>
      </c>
      <c r="B2180" s="6">
        <v>46122.0</v>
      </c>
      <c r="C2180" s="6">
        <v>46122.0</v>
      </c>
      <c r="D2180" s="7">
        <v>0.3958333333333333</v>
      </c>
      <c r="E2180" s="1" t="str">
        <f t="shared" si="1"/>
        <v>Weekday</v>
      </c>
      <c r="F2180" s="1" t="str">
        <f t="shared" si="2"/>
        <v>Apr</v>
      </c>
      <c r="G2180" s="1" t="str">
        <f t="array" ref="G2180">_xlfn.XLOOKUP(A2180,Booking_data!$A$1:$A$6001,Booking_data!$D$1:$D$6001,"not found")</f>
        <v>M005</v>
      </c>
      <c r="H2180" s="1" t="str">
        <f t="array" ref="H2180">_xlfn.XLOOKUP(G2180,Movies_data!$A$1:$A$41,Movies_data!$B$1:$B$41,"not found")</f>
        <v>Ponniyin Selvan II</v>
      </c>
      <c r="I2180" s="1" t="str">
        <f t="array" ref="I2180">_xlfn.XLOOKUP(G2180,Movies_data!$A$1:$A$41,Movies_data!$D$1:$D$41,"not found")</f>
        <v>Drama</v>
      </c>
      <c r="J2180" s="1" t="str">
        <f t="array" ref="J2180">_xlfn.XLOOKUP(G2180,Movies_data!$A$1:$A$41,Movies_data!$C$1:$C$41,"not found")</f>
        <v>Tamil</v>
      </c>
      <c r="K2180" s="1">
        <f t="array" ref="K2180">_xlfn.XLOOKUP(G2180,Movies_data!$A$1:$A$41,Movies_data!$H$1:$H$41,"Not Found")</f>
        <v>7.3</v>
      </c>
      <c r="L2180" s="1" t="str">
        <f t="array" ref="L2180">_xlfn.XLOOKUP(A2180,Booking_data!$A$1:$A$6001,Booking_data!$E$1:$E$6001,"not Found")</f>
        <v>C113</v>
      </c>
      <c r="M2180" s="1" t="str">
        <f t="array" ref="M2180">_xlfn.XLOOKUP(L2180,Cinemas_data!$A$1:$A$49,Cinemas_data!$I$1:$I$49,"not Found")</f>
        <v>#NAME?</v>
      </c>
      <c r="N2180" s="1" t="str">
        <f t="array" ref="N2180">_xlfn.XLOOKUP(L2180,Cinemas_data!$A$1:$A$49,Cinemas_data!$C$1:$C$49,"not Found")</f>
        <v>Delhi</v>
      </c>
      <c r="O2180" s="1">
        <f t="array" ref="O2180">_xlfn.XLOOKUP(A2180,Booking_data!$A$1:$A$6001,Booking_data!$H$1:$H$6001,"not found")</f>
        <v>5</v>
      </c>
      <c r="P2180" s="1">
        <f t="array" ref="P2180">_xlfn.XLOOKUP(A2180,Booking_data!$A$1:$A$6001,Booking_data!$I$1:$I$6001,"not Found")</f>
        <v>320</v>
      </c>
      <c r="Q2180" s="1">
        <f t="shared" si="3"/>
        <v>1600</v>
      </c>
      <c r="R2180" s="1" t="str">
        <f t="array" ref="R2180">_xlfn.XLOOKUP(A2180,Booking_data!$A$1:$A$6001,Booking_data!$L$1:$L$6001,"Not Found")</f>
        <v>Wallet</v>
      </c>
      <c r="S2180" s="1">
        <f t="array" ref="S2180">_xlfn.XLOOKUP(A2180,Booking_data!$A$1:$A$6001,Booking_data!$N$1:$N$6001,"not Found")</f>
        <v>48</v>
      </c>
      <c r="T2180" s="1" t="str">
        <f t="array" ref="T2180">_xlfn.XLOOKUP(A2180,Booking_data!$A$1:$A$6001,Booking_data!$O$1:$O$6001,"Not Found")</f>
        <v>Male</v>
      </c>
      <c r="U2180" s="1" t="str">
        <f t="shared" si="4"/>
        <v>Above 45</v>
      </c>
      <c r="V2180" s="1" t="str">
        <f t="shared" si="5"/>
        <v>High Booking</v>
      </c>
    </row>
    <row r="2181" ht="15.75" customHeight="1">
      <c r="A2181" s="1" t="s">
        <v>2495</v>
      </c>
      <c r="B2181" s="6">
        <v>46192.0</v>
      </c>
      <c r="C2181" s="6">
        <v>46199.0</v>
      </c>
      <c r="D2181" s="7">
        <v>0.3958333333333333</v>
      </c>
      <c r="E2181" s="1" t="str">
        <f t="shared" si="1"/>
        <v>Weekday</v>
      </c>
      <c r="F2181" s="1" t="str">
        <f t="shared" si="2"/>
        <v>Jun</v>
      </c>
      <c r="G2181" s="1" t="str">
        <f t="array" ref="G2181">_xlfn.XLOOKUP(A2181,Booking_data!$A$1:$A$6001,Booking_data!$D$1:$D$6001,"not found")</f>
        <v>M012</v>
      </c>
      <c r="H2181" s="1" t="str">
        <f t="array" ref="H2181">_xlfn.XLOOKUP(G2181,Movies_data!$A$1:$A$41,Movies_data!$B$1:$B$41,"not found")</f>
        <v>RRR</v>
      </c>
      <c r="I2181" s="1" t="str">
        <f t="array" ref="I2181">_xlfn.XLOOKUP(G2181,Movies_data!$A$1:$A$41,Movies_data!$D$1:$D$41,"not found")</f>
        <v>Action</v>
      </c>
      <c r="J2181" s="1" t="str">
        <f t="array" ref="J2181">_xlfn.XLOOKUP(G2181,Movies_data!$A$1:$A$41,Movies_data!$C$1:$C$41,"not found")</f>
        <v>Telugu</v>
      </c>
      <c r="K2181" s="1">
        <f t="array" ref="K2181">_xlfn.XLOOKUP(G2181,Movies_data!$A$1:$A$41,Movies_data!$H$1:$H$41,"Not Found")</f>
        <v>7.8</v>
      </c>
      <c r="L2181" s="1" t="str">
        <f t="array" ref="L2181">_xlfn.XLOOKUP(A2181,Booking_data!$A$1:$A$6001,Booking_data!$E$1:$E$6001,"not Found")</f>
        <v>C122</v>
      </c>
      <c r="M2181" s="1" t="str">
        <f t="array" ref="M2181">_xlfn.XLOOKUP(L2181,Cinemas_data!$A$1:$A$49,Cinemas_data!$I$1:$I$49,"not Found")</f>
        <v>#NAME?</v>
      </c>
      <c r="N2181" s="1" t="str">
        <f t="array" ref="N2181">_xlfn.XLOOKUP(L2181,Cinemas_data!$A$1:$A$49,Cinemas_data!$C$1:$C$49,"not Found")</f>
        <v>Noida</v>
      </c>
      <c r="O2181" s="1">
        <f t="array" ref="O2181">_xlfn.XLOOKUP(A2181,Booking_data!$A$1:$A$6001,Booking_data!$H$1:$H$6001,"not found")</f>
        <v>4</v>
      </c>
      <c r="P2181" s="1">
        <f t="array" ref="P2181">_xlfn.XLOOKUP(A2181,Booking_data!$A$1:$A$6001,Booking_data!$I$1:$I$6001,"not Found")</f>
        <v>180</v>
      </c>
      <c r="Q2181" s="1">
        <f t="shared" si="3"/>
        <v>720</v>
      </c>
      <c r="R2181" s="1" t="str">
        <f t="array" ref="R2181">_xlfn.XLOOKUP(A2181,Booking_data!$A$1:$A$6001,Booking_data!$L$1:$L$6001,"Not Found")</f>
        <v>Net Banking</v>
      </c>
      <c r="S2181" s="1">
        <f t="array" ref="S2181">_xlfn.XLOOKUP(A2181,Booking_data!$A$1:$A$6001,Booking_data!$N$1:$N$6001,"not Found")</f>
        <v>41</v>
      </c>
      <c r="T2181" s="1" t="str">
        <f t="array" ref="T2181">_xlfn.XLOOKUP(A2181,Booking_data!$A$1:$A$6001,Booking_data!$O$1:$O$6001,"Not Found")</f>
        <v>Other</v>
      </c>
      <c r="U2181" s="1" t="str">
        <f t="shared" si="4"/>
        <v>Middle Age</v>
      </c>
      <c r="V2181" s="1" t="str">
        <f t="shared" si="5"/>
        <v>Medium Booking</v>
      </c>
    </row>
    <row r="2182" ht="15.75" customHeight="1">
      <c r="A2182" s="1" t="s">
        <v>2496</v>
      </c>
      <c r="B2182" s="6">
        <v>46199.0</v>
      </c>
      <c r="C2182" s="6">
        <v>46200.0</v>
      </c>
      <c r="D2182" s="7">
        <v>0.7708333333333334</v>
      </c>
      <c r="E2182" s="1" t="str">
        <f t="shared" si="1"/>
        <v>Weekday</v>
      </c>
      <c r="F2182" s="1" t="str">
        <f t="shared" si="2"/>
        <v>Jun</v>
      </c>
      <c r="G2182" s="1" t="str">
        <f t="array" ref="G2182">_xlfn.XLOOKUP(A2182,Booking_data!$A$1:$A$6001,Booking_data!$D$1:$D$6001,"not found")</f>
        <v>M022</v>
      </c>
      <c r="H2182" s="1" t="str">
        <f t="array" ref="H2182">_xlfn.XLOOKUP(G2182,Movies_data!$A$1:$A$41,Movies_data!$B$1:$B$41,"not found")</f>
        <v>12th Fail</v>
      </c>
      <c r="I2182" s="1" t="str">
        <f t="array" ref="I2182">_xlfn.XLOOKUP(G2182,Movies_data!$A$1:$A$41,Movies_data!$D$1:$D$41,"not found")</f>
        <v>Drama</v>
      </c>
      <c r="J2182" s="1" t="str">
        <f t="array" ref="J2182">_xlfn.XLOOKUP(G2182,Movies_data!$A$1:$A$41,Movies_data!$C$1:$C$41,"not found")</f>
        <v>Hindi</v>
      </c>
      <c r="K2182" s="1">
        <f t="array" ref="K2182">_xlfn.XLOOKUP(G2182,Movies_data!$A$1:$A$41,Movies_data!$H$1:$H$41,"Not Found")</f>
        <v>9</v>
      </c>
      <c r="L2182" s="1" t="str">
        <f t="array" ref="L2182">_xlfn.XLOOKUP(A2182,Booking_data!$A$1:$A$6001,Booking_data!$E$1:$E$6001,"not Found")</f>
        <v>C043</v>
      </c>
      <c r="M2182" s="1" t="str">
        <f t="array" ref="M2182">_xlfn.XLOOKUP(L2182,Cinemas_data!$A$1:$A$49,Cinemas_data!$I$1:$I$49,"not Found")</f>
        <v>#NAME?</v>
      </c>
      <c r="N2182" s="1" t="str">
        <f t="array" ref="N2182">_xlfn.XLOOKUP(L2182,Cinemas_data!$A$1:$A$49,Cinemas_data!$C$1:$C$49,"not Found")</f>
        <v>Salem</v>
      </c>
      <c r="O2182" s="1">
        <f t="array" ref="O2182">_xlfn.XLOOKUP(A2182,Booking_data!$A$1:$A$6001,Booking_data!$H$1:$H$6001,"not found")</f>
        <v>3</v>
      </c>
      <c r="P2182" s="1">
        <f t="array" ref="P2182">_xlfn.XLOOKUP(A2182,Booking_data!$A$1:$A$6001,Booking_data!$I$1:$I$6001,"not Found")</f>
        <v>200</v>
      </c>
      <c r="Q2182" s="1">
        <f t="shared" si="3"/>
        <v>600</v>
      </c>
      <c r="R2182" s="1" t="str">
        <f t="array" ref="R2182">_xlfn.XLOOKUP(A2182,Booking_data!$A$1:$A$6001,Booking_data!$L$1:$L$6001,"Not Found")</f>
        <v>Debit Card</v>
      </c>
      <c r="S2182" s="1">
        <f t="array" ref="S2182">_xlfn.XLOOKUP(A2182,Booking_data!$A$1:$A$6001,Booking_data!$N$1:$N$6001,"not Found")</f>
        <v>51</v>
      </c>
      <c r="T2182" s="1" t="str">
        <f t="array" ref="T2182">_xlfn.XLOOKUP(A2182,Booking_data!$A$1:$A$6001,Booking_data!$O$1:$O$6001,"Not Found")</f>
        <v>Male</v>
      </c>
      <c r="U2182" s="1" t="str">
        <f t="shared" si="4"/>
        <v>Above 45</v>
      </c>
      <c r="V2182" s="1" t="str">
        <f t="shared" si="5"/>
        <v>Medium Booking</v>
      </c>
    </row>
    <row r="2183" ht="15.75" customHeight="1">
      <c r="A2183" s="1" t="s">
        <v>2497</v>
      </c>
      <c r="B2183" s="6">
        <v>46170.0</v>
      </c>
      <c r="C2183" s="6">
        <v>46173.0</v>
      </c>
      <c r="D2183" s="7">
        <v>0.6458333333333334</v>
      </c>
      <c r="E2183" s="1" t="str">
        <f t="shared" si="1"/>
        <v>Weekday</v>
      </c>
      <c r="F2183" s="1" t="str">
        <f t="shared" si="2"/>
        <v>May</v>
      </c>
      <c r="G2183" s="1" t="str">
        <f t="array" ref="G2183">_xlfn.XLOOKUP(A2183,Booking_data!$A$1:$A$6001,Booking_data!$D$1:$D$6001,"not found")</f>
        <v>M002</v>
      </c>
      <c r="H2183" s="1" t="str">
        <f t="array" ref="H2183">_xlfn.XLOOKUP(G2183,Movies_data!$A$1:$A$41,Movies_data!$B$1:$B$41,"not found")</f>
        <v>Jailer</v>
      </c>
      <c r="I2183" s="1" t="str">
        <f t="array" ref="I2183">_xlfn.XLOOKUP(G2183,Movies_data!$A$1:$A$41,Movies_data!$D$1:$D$41,"not found")</f>
        <v>Action</v>
      </c>
      <c r="J2183" s="1" t="str">
        <f t="array" ref="J2183">_xlfn.XLOOKUP(G2183,Movies_data!$A$1:$A$41,Movies_data!$C$1:$C$41,"not found")</f>
        <v>Tamil</v>
      </c>
      <c r="K2183" s="1">
        <f t="array" ref="K2183">_xlfn.XLOOKUP(G2183,Movies_data!$A$1:$A$41,Movies_data!$H$1:$H$41,"Not Found")</f>
        <v>7.1</v>
      </c>
      <c r="L2183" s="1" t="str">
        <f t="array" ref="L2183">_xlfn.XLOOKUP(A2183,Booking_data!$A$1:$A$6001,Booking_data!$E$1:$E$6001,"not Found")</f>
        <v>C151</v>
      </c>
      <c r="M2183" s="1" t="str">
        <f t="array" ref="M2183">_xlfn.XLOOKUP(L2183,Cinemas_data!$A$1:$A$49,Cinemas_data!$I$1:$I$49,"not Found")</f>
        <v>#NAME?</v>
      </c>
      <c r="N2183" s="1" t="str">
        <f t="array" ref="N2183">_xlfn.XLOOKUP(L2183,Cinemas_data!$A$1:$A$49,Cinemas_data!$C$1:$C$49,"not Found")</f>
        <v>Kochi</v>
      </c>
      <c r="O2183" s="1">
        <f t="array" ref="O2183">_xlfn.XLOOKUP(A2183,Booking_data!$A$1:$A$6001,Booking_data!$H$1:$H$6001,"not found")</f>
        <v>2</v>
      </c>
      <c r="P2183" s="1">
        <f t="array" ref="P2183">_xlfn.XLOOKUP(A2183,Booking_data!$A$1:$A$6001,Booking_data!$I$1:$I$6001,"not Found")</f>
        <v>280</v>
      </c>
      <c r="Q2183" s="1">
        <f t="shared" si="3"/>
        <v>560</v>
      </c>
      <c r="R2183" s="1" t="str">
        <f t="array" ref="R2183">_xlfn.XLOOKUP(A2183,Booking_data!$A$1:$A$6001,Booking_data!$L$1:$L$6001,"Not Found")</f>
        <v>Net Banking</v>
      </c>
      <c r="S2183" s="1">
        <f t="array" ref="S2183">_xlfn.XLOOKUP(A2183,Booking_data!$A$1:$A$6001,Booking_data!$N$1:$N$6001,"not Found")</f>
        <v>43</v>
      </c>
      <c r="T2183" s="1" t="str">
        <f t="array" ref="T2183">_xlfn.XLOOKUP(A2183,Booking_data!$A$1:$A$6001,Booking_data!$O$1:$O$6001,"Not Found")</f>
        <v>Female</v>
      </c>
      <c r="U2183" s="1" t="str">
        <f t="shared" si="4"/>
        <v>Middle Age</v>
      </c>
      <c r="V2183" s="1" t="str">
        <f t="shared" si="5"/>
        <v>Low Booking</v>
      </c>
    </row>
    <row r="2184" ht="15.75" customHeight="1">
      <c r="A2184" s="1" t="s">
        <v>2498</v>
      </c>
      <c r="B2184" s="6">
        <v>46050.0</v>
      </c>
      <c r="C2184" s="6">
        <v>46051.0</v>
      </c>
      <c r="D2184" s="7">
        <v>0.8854166666666666</v>
      </c>
      <c r="E2184" s="1" t="str">
        <f t="shared" si="1"/>
        <v>Weekday</v>
      </c>
      <c r="F2184" s="1" t="str">
        <f t="shared" si="2"/>
        <v>Jan</v>
      </c>
      <c r="G2184" s="1" t="str">
        <f t="array" ref="G2184">_xlfn.XLOOKUP(A2184,Booking_data!$A$1:$A$6001,Booking_data!$D$1:$D$6001,"not found")</f>
        <v>M011</v>
      </c>
      <c r="H2184" s="1" t="str">
        <f t="array" ref="H2184">_xlfn.XLOOKUP(G2184,Movies_data!$A$1:$A$41,Movies_data!$B$1:$B$41,"not found")</f>
        <v>Pushpa 2</v>
      </c>
      <c r="I2184" s="1" t="str">
        <f t="array" ref="I2184">_xlfn.XLOOKUP(G2184,Movies_data!$A$1:$A$41,Movies_data!$D$1:$D$41,"not found")</f>
        <v>Action</v>
      </c>
      <c r="J2184" s="1" t="str">
        <f t="array" ref="J2184">_xlfn.XLOOKUP(G2184,Movies_data!$A$1:$A$41,Movies_data!$C$1:$C$41,"not found")</f>
        <v>Telugu</v>
      </c>
      <c r="K2184" s="1">
        <f t="array" ref="K2184">_xlfn.XLOOKUP(G2184,Movies_data!$A$1:$A$41,Movies_data!$H$1:$H$41,"Not Found")</f>
        <v>6.1</v>
      </c>
      <c r="L2184" s="1" t="str">
        <f t="array" ref="L2184">_xlfn.XLOOKUP(A2184,Booking_data!$A$1:$A$6001,Booking_data!$E$1:$E$6001,"not Found")</f>
        <v>C073</v>
      </c>
      <c r="M2184" s="1" t="str">
        <f t="array" ref="M2184">_xlfn.XLOOKUP(L2184,Cinemas_data!$A$1:$A$49,Cinemas_data!$I$1:$I$49,"not Found")</f>
        <v>#NAME?</v>
      </c>
      <c r="N2184" s="1" t="str">
        <f t="array" ref="N2184">_xlfn.XLOOKUP(L2184,Cinemas_data!$A$1:$A$49,Cinemas_data!$C$1:$C$49,"not Found")</f>
        <v>Hyderabad</v>
      </c>
      <c r="O2184" s="1">
        <f t="array" ref="O2184">_xlfn.XLOOKUP(A2184,Booking_data!$A$1:$A$6001,Booking_data!$H$1:$H$6001,"not found")</f>
        <v>3</v>
      </c>
      <c r="P2184" s="1">
        <f t="array" ref="P2184">_xlfn.XLOOKUP(A2184,Booking_data!$A$1:$A$6001,Booking_data!$I$1:$I$6001,"not Found")</f>
        <v>240</v>
      </c>
      <c r="Q2184" s="1">
        <f t="shared" si="3"/>
        <v>720</v>
      </c>
      <c r="R2184" s="1" t="str">
        <f t="array" ref="R2184">_xlfn.XLOOKUP(A2184,Booking_data!$A$1:$A$6001,Booking_data!$L$1:$L$6001,"Not Found")</f>
        <v>Wallet</v>
      </c>
      <c r="S2184" s="1">
        <f t="array" ref="S2184">_xlfn.XLOOKUP(A2184,Booking_data!$A$1:$A$6001,Booking_data!$N$1:$N$6001,"not Found")</f>
        <v>34</v>
      </c>
      <c r="T2184" s="1" t="str">
        <f t="array" ref="T2184">_xlfn.XLOOKUP(A2184,Booking_data!$A$1:$A$6001,Booking_data!$O$1:$O$6001,"Not Found")</f>
        <v>Other</v>
      </c>
      <c r="U2184" s="1" t="str">
        <f t="shared" si="4"/>
        <v>Middle Age</v>
      </c>
      <c r="V2184" s="1" t="str">
        <f t="shared" si="5"/>
        <v>Medium Booking</v>
      </c>
    </row>
    <row r="2185" ht="15.75" customHeight="1">
      <c r="A2185" s="1" t="s">
        <v>2499</v>
      </c>
      <c r="B2185" s="6">
        <v>46188.0</v>
      </c>
      <c r="C2185" s="6">
        <v>46188.0</v>
      </c>
      <c r="D2185" s="7">
        <v>0.7708333333333334</v>
      </c>
      <c r="E2185" s="1" t="str">
        <f t="shared" si="1"/>
        <v>Weekday</v>
      </c>
      <c r="F2185" s="1" t="str">
        <f t="shared" si="2"/>
        <v>Jun</v>
      </c>
      <c r="G2185" s="1" t="str">
        <f t="array" ref="G2185">_xlfn.XLOOKUP(A2185,Booking_data!$A$1:$A$6001,Booking_data!$D$1:$D$6001,"not found")</f>
        <v>M006</v>
      </c>
      <c r="H2185" s="1" t="str">
        <f t="array" ref="H2185">_xlfn.XLOOKUP(G2185,Movies_data!$A$1:$A$41,Movies_data!$B$1:$B$41,"not found")</f>
        <v>Maamannan</v>
      </c>
      <c r="I2185" s="1" t="str">
        <f t="array" ref="I2185">_xlfn.XLOOKUP(G2185,Movies_data!$A$1:$A$41,Movies_data!$D$1:$D$41,"not found")</f>
        <v>Drama</v>
      </c>
      <c r="J2185" s="1" t="str">
        <f t="array" ref="J2185">_xlfn.XLOOKUP(G2185,Movies_data!$A$1:$A$41,Movies_data!$C$1:$C$41,"not found")</f>
        <v>Tamil</v>
      </c>
      <c r="K2185" s="1">
        <f t="array" ref="K2185">_xlfn.XLOOKUP(G2185,Movies_data!$A$1:$A$41,Movies_data!$H$1:$H$41,"Not Found")</f>
        <v>7.3</v>
      </c>
      <c r="L2185" s="1" t="str">
        <f t="array" ref="L2185">_xlfn.XLOOKUP(A2185,Booking_data!$A$1:$A$6001,Booking_data!$E$1:$E$6001,"not Found")</f>
        <v>C033</v>
      </c>
      <c r="M2185" s="1" t="str">
        <f t="array" ref="M2185">_xlfn.XLOOKUP(L2185,Cinemas_data!$A$1:$A$49,Cinemas_data!$I$1:$I$49,"not Found")</f>
        <v>#NAME?</v>
      </c>
      <c r="N2185" s="1" t="str">
        <f t="array" ref="N2185">_xlfn.XLOOKUP(L2185,Cinemas_data!$A$1:$A$49,Cinemas_data!$C$1:$C$49,"not Found")</f>
        <v>Madurai</v>
      </c>
      <c r="O2185" s="1">
        <f t="array" ref="O2185">_xlfn.XLOOKUP(A2185,Booking_data!$A$1:$A$6001,Booking_data!$H$1:$H$6001,"not found")</f>
        <v>4</v>
      </c>
      <c r="P2185" s="1">
        <f t="array" ref="P2185">_xlfn.XLOOKUP(A2185,Booking_data!$A$1:$A$6001,Booking_data!$I$1:$I$6001,"not Found")</f>
        <v>180</v>
      </c>
      <c r="Q2185" s="1">
        <f t="shared" si="3"/>
        <v>720</v>
      </c>
      <c r="R2185" s="1" t="str">
        <f t="array" ref="R2185">_xlfn.XLOOKUP(A2185,Booking_data!$A$1:$A$6001,Booking_data!$L$1:$L$6001,"Not Found")</f>
        <v>UPI</v>
      </c>
      <c r="S2185" s="1">
        <f t="array" ref="S2185">_xlfn.XLOOKUP(A2185,Booking_data!$A$1:$A$6001,Booking_data!$N$1:$N$6001,"not Found")</f>
        <v>56</v>
      </c>
      <c r="T2185" s="1" t="str">
        <f t="array" ref="T2185">_xlfn.XLOOKUP(A2185,Booking_data!$A$1:$A$6001,Booking_data!$O$1:$O$6001,"Not Found")</f>
        <v>Other</v>
      </c>
      <c r="U2185" s="1" t="str">
        <f t="shared" si="4"/>
        <v>Above 45</v>
      </c>
      <c r="V2185" s="1" t="str">
        <f t="shared" si="5"/>
        <v>Medium Booking</v>
      </c>
    </row>
    <row r="2186" ht="15.75" customHeight="1">
      <c r="A2186" s="1" t="s">
        <v>2500</v>
      </c>
      <c r="B2186" s="6">
        <v>46118.0</v>
      </c>
      <c r="C2186" s="6">
        <v>46119.0</v>
      </c>
      <c r="D2186" s="7">
        <v>0.53125</v>
      </c>
      <c r="E2186" s="1" t="str">
        <f t="shared" si="1"/>
        <v>Weekday</v>
      </c>
      <c r="F2186" s="1" t="str">
        <f t="shared" si="2"/>
        <v>Apr</v>
      </c>
      <c r="G2186" s="1" t="str">
        <f t="array" ref="G2186">_xlfn.XLOOKUP(A2186,Booking_data!$A$1:$A$6001,Booking_data!$D$1:$D$6001,"not found")</f>
        <v>M005</v>
      </c>
      <c r="H2186" s="1" t="str">
        <f t="array" ref="H2186">_xlfn.XLOOKUP(G2186,Movies_data!$A$1:$A$41,Movies_data!$B$1:$B$41,"not found")</f>
        <v>Ponniyin Selvan II</v>
      </c>
      <c r="I2186" s="1" t="str">
        <f t="array" ref="I2186">_xlfn.XLOOKUP(G2186,Movies_data!$A$1:$A$41,Movies_data!$D$1:$D$41,"not found")</f>
        <v>Drama</v>
      </c>
      <c r="J2186" s="1" t="str">
        <f t="array" ref="J2186">_xlfn.XLOOKUP(G2186,Movies_data!$A$1:$A$41,Movies_data!$C$1:$C$41,"not found")</f>
        <v>Tamil</v>
      </c>
      <c r="K2186" s="1">
        <f t="array" ref="K2186">_xlfn.XLOOKUP(G2186,Movies_data!$A$1:$A$41,Movies_data!$H$1:$H$41,"Not Found")</f>
        <v>7.3</v>
      </c>
      <c r="L2186" s="1" t="str">
        <f t="array" ref="L2186">_xlfn.XLOOKUP(A2186,Booking_data!$A$1:$A$6001,Booking_data!$E$1:$E$6001,"not Found")</f>
        <v>C122</v>
      </c>
      <c r="M2186" s="1" t="str">
        <f t="array" ref="M2186">_xlfn.XLOOKUP(L2186,Cinemas_data!$A$1:$A$49,Cinemas_data!$I$1:$I$49,"not Found")</f>
        <v>#NAME?</v>
      </c>
      <c r="N2186" s="1" t="str">
        <f t="array" ref="N2186">_xlfn.XLOOKUP(L2186,Cinemas_data!$A$1:$A$49,Cinemas_data!$C$1:$C$49,"not Found")</f>
        <v>Noida</v>
      </c>
      <c r="O2186" s="1">
        <f t="array" ref="O2186">_xlfn.XLOOKUP(A2186,Booking_data!$A$1:$A$6001,Booking_data!$H$1:$H$6001,"not found")</f>
        <v>3</v>
      </c>
      <c r="P2186" s="1">
        <f t="array" ref="P2186">_xlfn.XLOOKUP(A2186,Booking_data!$A$1:$A$6001,Booking_data!$I$1:$I$6001,"not Found")</f>
        <v>180</v>
      </c>
      <c r="Q2186" s="1">
        <f t="shared" si="3"/>
        <v>540</v>
      </c>
      <c r="R2186" s="1" t="str">
        <f t="array" ref="R2186">_xlfn.XLOOKUP(A2186,Booking_data!$A$1:$A$6001,Booking_data!$L$1:$L$6001,"Not Found")</f>
        <v>Debit Card</v>
      </c>
      <c r="S2186" s="1">
        <f t="array" ref="S2186">_xlfn.XLOOKUP(A2186,Booking_data!$A$1:$A$6001,Booking_data!$N$1:$N$6001,"not Found")</f>
        <v>35</v>
      </c>
      <c r="T2186" s="1" t="str">
        <f t="array" ref="T2186">_xlfn.XLOOKUP(A2186,Booking_data!$A$1:$A$6001,Booking_data!$O$1:$O$6001,"Not Found")</f>
        <v>Male</v>
      </c>
      <c r="U2186" s="1" t="str">
        <f t="shared" si="4"/>
        <v>Middle Age</v>
      </c>
      <c r="V2186" s="1" t="str">
        <f t="shared" si="5"/>
        <v>Medium Booking</v>
      </c>
    </row>
    <row r="2187" ht="15.75" customHeight="1">
      <c r="A2187" s="1" t="s">
        <v>2501</v>
      </c>
      <c r="B2187" s="6">
        <v>46176.0</v>
      </c>
      <c r="C2187" s="6">
        <v>46179.0</v>
      </c>
      <c r="D2187" s="7">
        <v>0.53125</v>
      </c>
      <c r="E2187" s="1" t="str">
        <f t="shared" si="1"/>
        <v>Weekday</v>
      </c>
      <c r="F2187" s="1" t="str">
        <f t="shared" si="2"/>
        <v>Jun</v>
      </c>
      <c r="G2187" s="1" t="str">
        <f t="array" ref="G2187">_xlfn.XLOOKUP(A2187,Booking_data!$A$1:$A$6001,Booking_data!$D$1:$D$6001,"not found")</f>
        <v>M022</v>
      </c>
      <c r="H2187" s="1" t="str">
        <f t="array" ref="H2187">_xlfn.XLOOKUP(G2187,Movies_data!$A$1:$A$41,Movies_data!$B$1:$B$41,"not found")</f>
        <v>12th Fail</v>
      </c>
      <c r="I2187" s="1" t="str">
        <f t="array" ref="I2187">_xlfn.XLOOKUP(G2187,Movies_data!$A$1:$A$41,Movies_data!$D$1:$D$41,"not found")</f>
        <v>Drama</v>
      </c>
      <c r="J2187" s="1" t="str">
        <f t="array" ref="J2187">_xlfn.XLOOKUP(G2187,Movies_data!$A$1:$A$41,Movies_data!$C$1:$C$41,"not found")</f>
        <v>Hindi</v>
      </c>
      <c r="K2187" s="1">
        <f t="array" ref="K2187">_xlfn.XLOOKUP(G2187,Movies_data!$A$1:$A$41,Movies_data!$H$1:$H$41,"Not Found")</f>
        <v>9</v>
      </c>
      <c r="L2187" s="1" t="str">
        <f t="array" ref="L2187">_xlfn.XLOOKUP(A2187,Booking_data!$A$1:$A$6001,Booking_data!$E$1:$E$6001,"not Found")</f>
        <v>C092</v>
      </c>
      <c r="M2187" s="1" t="str">
        <f t="array" ref="M2187">_xlfn.XLOOKUP(L2187,Cinemas_data!$A$1:$A$49,Cinemas_data!$I$1:$I$49,"not Found")</f>
        <v>#NAME?</v>
      </c>
      <c r="N2187" s="1" t="str">
        <f t="array" ref="N2187">_xlfn.XLOOKUP(L2187,Cinemas_data!$A$1:$A$49,Cinemas_data!$C$1:$C$49,"not Found")</f>
        <v>Mumbai</v>
      </c>
      <c r="O2187" s="1">
        <f t="array" ref="O2187">_xlfn.XLOOKUP(A2187,Booking_data!$A$1:$A$6001,Booking_data!$H$1:$H$6001,"not found")</f>
        <v>4</v>
      </c>
      <c r="P2187" s="1">
        <f t="array" ref="P2187">_xlfn.XLOOKUP(A2187,Booking_data!$A$1:$A$6001,Booking_data!$I$1:$I$6001,"not Found")</f>
        <v>160</v>
      </c>
      <c r="Q2187" s="1">
        <f t="shared" si="3"/>
        <v>640</v>
      </c>
      <c r="R2187" s="1" t="str">
        <f t="array" ref="R2187">_xlfn.XLOOKUP(A2187,Booking_data!$A$1:$A$6001,Booking_data!$L$1:$L$6001,"Not Found")</f>
        <v>UPI</v>
      </c>
      <c r="S2187" s="1">
        <f t="array" ref="S2187">_xlfn.XLOOKUP(A2187,Booking_data!$A$1:$A$6001,Booking_data!$N$1:$N$6001,"not Found")</f>
        <v>18</v>
      </c>
      <c r="T2187" s="1" t="str">
        <f t="array" ref="T2187">_xlfn.XLOOKUP(A2187,Booking_data!$A$1:$A$6001,Booking_data!$O$1:$O$6001,"Not Found")</f>
        <v>Female</v>
      </c>
      <c r="U2187" s="1" t="str">
        <f t="shared" si="4"/>
        <v>Youngster</v>
      </c>
      <c r="V2187" s="1" t="str">
        <f t="shared" si="5"/>
        <v>Medium Booking</v>
      </c>
    </row>
    <row r="2188" ht="15.75" customHeight="1">
      <c r="A2188" s="1" t="s">
        <v>2502</v>
      </c>
      <c r="B2188" s="6">
        <v>46163.0</v>
      </c>
      <c r="C2188" s="6">
        <v>46170.0</v>
      </c>
      <c r="D2188" s="7">
        <v>0.53125</v>
      </c>
      <c r="E2188" s="1" t="str">
        <f t="shared" si="1"/>
        <v>Weekday</v>
      </c>
      <c r="F2188" s="1" t="str">
        <f t="shared" si="2"/>
        <v>May</v>
      </c>
      <c r="G2188" s="1" t="str">
        <f t="array" ref="G2188">_xlfn.XLOOKUP(A2188,Booking_data!$A$1:$A$6001,Booking_data!$D$1:$D$6001,"not found")</f>
        <v>M010</v>
      </c>
      <c r="H2188" s="1" t="str">
        <f t="array" ref="H2188">_xlfn.XLOOKUP(G2188,Movies_data!$A$1:$A$41,Movies_data!$B$1:$B$41,"not found")</f>
        <v>Captain Miller</v>
      </c>
      <c r="I2188" s="1" t="str">
        <f t="array" ref="I2188">_xlfn.XLOOKUP(G2188,Movies_data!$A$1:$A$41,Movies_data!$D$1:$D$41,"not found")</f>
        <v>Action</v>
      </c>
      <c r="J2188" s="1" t="str">
        <f t="array" ref="J2188">_xlfn.XLOOKUP(G2188,Movies_data!$A$1:$A$41,Movies_data!$C$1:$C$41,"not found")</f>
        <v>Tamil</v>
      </c>
      <c r="K2188" s="1">
        <f t="array" ref="K2188">_xlfn.XLOOKUP(G2188,Movies_data!$A$1:$A$41,Movies_data!$H$1:$H$41,"Not Found")</f>
        <v>7</v>
      </c>
      <c r="L2188" s="1" t="str">
        <f t="array" ref="L2188">_xlfn.XLOOKUP(A2188,Booking_data!$A$1:$A$6001,Booking_data!$E$1:$E$6001,"not Found")</f>
        <v>C063</v>
      </c>
      <c r="M2188" s="1" t="str">
        <f t="array" ref="M2188">_xlfn.XLOOKUP(L2188,Cinemas_data!$A$1:$A$49,Cinemas_data!$I$1:$I$49,"not Found")</f>
        <v>#NAME?</v>
      </c>
      <c r="N2188" s="1" t="str">
        <f t="array" ref="N2188">_xlfn.XLOOKUP(L2188,Cinemas_data!$A$1:$A$49,Cinemas_data!$C$1:$C$49,"not Found")</f>
        <v>Mysuru</v>
      </c>
      <c r="O2188" s="1">
        <f t="array" ref="O2188">_xlfn.XLOOKUP(A2188,Booking_data!$A$1:$A$6001,Booking_data!$H$1:$H$6001,"not found")</f>
        <v>1</v>
      </c>
      <c r="P2188" s="1">
        <f t="array" ref="P2188">_xlfn.XLOOKUP(A2188,Booking_data!$A$1:$A$6001,Booking_data!$I$1:$I$6001,"not Found")</f>
        <v>420</v>
      </c>
      <c r="Q2188" s="1">
        <f t="shared" si="3"/>
        <v>420</v>
      </c>
      <c r="R2188" s="1" t="str">
        <f t="array" ref="R2188">_xlfn.XLOOKUP(A2188,Booking_data!$A$1:$A$6001,Booking_data!$L$1:$L$6001,"Not Found")</f>
        <v>Wallet</v>
      </c>
      <c r="S2188" s="1">
        <f t="array" ref="S2188">_xlfn.XLOOKUP(A2188,Booking_data!$A$1:$A$6001,Booking_data!$N$1:$N$6001,"not Found")</f>
        <v>32</v>
      </c>
      <c r="T2188" s="1" t="str">
        <f t="array" ref="T2188">_xlfn.XLOOKUP(A2188,Booking_data!$A$1:$A$6001,Booking_data!$O$1:$O$6001,"Not Found")</f>
        <v>Male</v>
      </c>
      <c r="U2188" s="1" t="str">
        <f t="shared" si="4"/>
        <v>Middle Age</v>
      </c>
      <c r="V2188" s="1" t="str">
        <f t="shared" si="5"/>
        <v>Low Booking</v>
      </c>
    </row>
    <row r="2189" ht="15.75" customHeight="1">
      <c r="A2189" s="1" t="s">
        <v>2503</v>
      </c>
      <c r="B2189" s="6">
        <v>46072.0</v>
      </c>
      <c r="C2189" s="6">
        <v>46073.0</v>
      </c>
      <c r="D2189" s="7">
        <v>0.6458333333333334</v>
      </c>
      <c r="E2189" s="1" t="str">
        <f t="shared" si="1"/>
        <v>Weekday</v>
      </c>
      <c r="F2189" s="1" t="str">
        <f t="shared" si="2"/>
        <v>Feb</v>
      </c>
      <c r="G2189" s="1" t="str">
        <f t="array" ref="G2189">_xlfn.XLOOKUP(A2189,Booking_data!$A$1:$A$6001,Booking_data!$D$1:$D$6001,"not found")</f>
        <v>M001</v>
      </c>
      <c r="H2189" s="1" t="str">
        <f t="array" ref="H2189">_xlfn.XLOOKUP(G2189,Movies_data!$A$1:$A$41,Movies_data!$B$1:$B$41,"not found")</f>
        <v>Leo</v>
      </c>
      <c r="I2189" s="1" t="str">
        <f t="array" ref="I2189">_xlfn.XLOOKUP(G2189,Movies_data!$A$1:$A$41,Movies_data!$D$1:$D$41,"not found")</f>
        <v>Action</v>
      </c>
      <c r="J2189" s="1" t="str">
        <f t="array" ref="J2189">_xlfn.XLOOKUP(G2189,Movies_data!$A$1:$A$41,Movies_data!$C$1:$C$41,"not found")</f>
        <v>Tamil</v>
      </c>
      <c r="K2189" s="1">
        <f t="array" ref="K2189">_xlfn.XLOOKUP(G2189,Movies_data!$A$1:$A$41,Movies_data!$H$1:$H$41,"Not Found")</f>
        <v>8</v>
      </c>
      <c r="L2189" s="1" t="str">
        <f t="array" ref="L2189">_xlfn.XLOOKUP(A2189,Booking_data!$A$1:$A$6001,Booking_data!$E$1:$E$6001,"not Found")</f>
        <v>C083</v>
      </c>
      <c r="M2189" s="1" t="str">
        <f t="array" ref="M2189">_xlfn.XLOOKUP(L2189,Cinemas_data!$A$1:$A$49,Cinemas_data!$I$1:$I$49,"not Found")</f>
        <v>#NAME?</v>
      </c>
      <c r="N2189" s="1" t="str">
        <f t="array" ref="N2189">_xlfn.XLOOKUP(L2189,Cinemas_data!$A$1:$A$49,Cinemas_data!$C$1:$C$49,"not Found")</f>
        <v>Vijayawada</v>
      </c>
      <c r="O2189" s="1">
        <f t="array" ref="O2189">_xlfn.XLOOKUP(A2189,Booking_data!$A$1:$A$6001,Booking_data!$H$1:$H$6001,"not found")</f>
        <v>2</v>
      </c>
      <c r="P2189" s="1">
        <f t="array" ref="P2189">_xlfn.XLOOKUP(A2189,Booking_data!$A$1:$A$6001,Booking_data!$I$1:$I$6001,"not Found")</f>
        <v>360</v>
      </c>
      <c r="Q2189" s="1">
        <f t="shared" si="3"/>
        <v>720</v>
      </c>
      <c r="R2189" s="1" t="str">
        <f t="array" ref="R2189">_xlfn.XLOOKUP(A2189,Booking_data!$A$1:$A$6001,Booking_data!$L$1:$L$6001,"Not Found")</f>
        <v>Debit Card</v>
      </c>
      <c r="S2189" s="1">
        <f t="array" ref="S2189">_xlfn.XLOOKUP(A2189,Booking_data!$A$1:$A$6001,Booking_data!$N$1:$N$6001,"not Found")</f>
        <v>48</v>
      </c>
      <c r="T2189" s="1" t="str">
        <f t="array" ref="T2189">_xlfn.XLOOKUP(A2189,Booking_data!$A$1:$A$6001,Booking_data!$O$1:$O$6001,"Not Found")</f>
        <v>Female</v>
      </c>
      <c r="U2189" s="1" t="str">
        <f t="shared" si="4"/>
        <v>Above 45</v>
      </c>
      <c r="V2189" s="1" t="str">
        <f t="shared" si="5"/>
        <v>Low Booking</v>
      </c>
    </row>
    <row r="2190" ht="15.75" customHeight="1">
      <c r="A2190" s="1" t="s">
        <v>2504</v>
      </c>
      <c r="B2190" s="6">
        <v>46199.0</v>
      </c>
      <c r="C2190" s="6">
        <v>46204.0</v>
      </c>
      <c r="D2190" s="7">
        <v>0.8854166666666666</v>
      </c>
      <c r="E2190" s="1" t="str">
        <f t="shared" si="1"/>
        <v>Weekday</v>
      </c>
      <c r="F2190" s="1" t="str">
        <f t="shared" si="2"/>
        <v>Jun</v>
      </c>
      <c r="G2190" s="1" t="str">
        <f t="array" ref="G2190">_xlfn.XLOOKUP(A2190,Booking_data!$A$1:$A$6001,Booking_data!$D$1:$D$6001,"not found")</f>
        <v>M004</v>
      </c>
      <c r="H2190" s="1" t="str">
        <f t="array" ref="H2190">_xlfn.XLOOKUP(G2190,Movies_data!$A$1:$A$41,Movies_data!$B$1:$B$41,"not found")</f>
        <v>Ponniyin Selvan I</v>
      </c>
      <c r="I2190" s="1" t="str">
        <f t="array" ref="I2190">_xlfn.XLOOKUP(G2190,Movies_data!$A$1:$A$41,Movies_data!$D$1:$D$41,"not found")</f>
        <v>Drama</v>
      </c>
      <c r="J2190" s="1" t="str">
        <f t="array" ref="J2190">_xlfn.XLOOKUP(G2190,Movies_data!$A$1:$A$41,Movies_data!$C$1:$C$41,"not found")</f>
        <v>Tamil</v>
      </c>
      <c r="K2190" s="1">
        <f t="array" ref="K2190">_xlfn.XLOOKUP(G2190,Movies_data!$A$1:$A$41,Movies_data!$H$1:$H$41,"Not Found")</f>
        <v>7.6</v>
      </c>
      <c r="L2190" s="1" t="str">
        <f t="array" ref="L2190">_xlfn.XLOOKUP(A2190,Booking_data!$A$1:$A$6001,Booking_data!$E$1:$E$6001,"not Found")</f>
        <v>C042</v>
      </c>
      <c r="M2190" s="1" t="str">
        <f t="array" ref="M2190">_xlfn.XLOOKUP(L2190,Cinemas_data!$A$1:$A$49,Cinemas_data!$I$1:$I$49,"not Found")</f>
        <v>#NAME?</v>
      </c>
      <c r="N2190" s="1" t="str">
        <f t="array" ref="N2190">_xlfn.XLOOKUP(L2190,Cinemas_data!$A$1:$A$49,Cinemas_data!$C$1:$C$49,"not Found")</f>
        <v>Salem</v>
      </c>
      <c r="O2190" s="1">
        <f t="array" ref="O2190">_xlfn.XLOOKUP(A2190,Booking_data!$A$1:$A$6001,Booking_data!$H$1:$H$6001,"not found")</f>
        <v>2</v>
      </c>
      <c r="P2190" s="1">
        <f t="array" ref="P2190">_xlfn.XLOOKUP(A2190,Booking_data!$A$1:$A$6001,Booking_data!$I$1:$I$6001,"not Found")</f>
        <v>280</v>
      </c>
      <c r="Q2190" s="1">
        <f t="shared" si="3"/>
        <v>560</v>
      </c>
      <c r="R2190" s="1" t="str">
        <f t="array" ref="R2190">_xlfn.XLOOKUP(A2190,Booking_data!$A$1:$A$6001,Booking_data!$L$1:$L$6001,"Not Found")</f>
        <v>Credit Card</v>
      </c>
      <c r="S2190" s="1">
        <f t="array" ref="S2190">_xlfn.XLOOKUP(A2190,Booking_data!$A$1:$A$6001,Booking_data!$N$1:$N$6001,"not Found")</f>
        <v>27</v>
      </c>
      <c r="T2190" s="1" t="str">
        <f t="array" ref="T2190">_xlfn.XLOOKUP(A2190,Booking_data!$A$1:$A$6001,Booking_data!$O$1:$O$6001,"Not Found")</f>
        <v>Male</v>
      </c>
      <c r="U2190" s="1" t="str">
        <f t="shared" si="4"/>
        <v>Youngster</v>
      </c>
      <c r="V2190" s="1" t="str">
        <f t="shared" si="5"/>
        <v>Low Booking</v>
      </c>
    </row>
    <row r="2191" ht="15.75" customHeight="1">
      <c r="A2191" s="1" t="s">
        <v>2505</v>
      </c>
      <c r="B2191" s="6">
        <v>46117.0</v>
      </c>
      <c r="C2191" s="6">
        <v>46124.0</v>
      </c>
      <c r="D2191" s="7">
        <v>0.7708333333333334</v>
      </c>
      <c r="E2191" s="1" t="str">
        <f t="shared" si="1"/>
        <v>Weekend</v>
      </c>
      <c r="F2191" s="1" t="str">
        <f t="shared" si="2"/>
        <v>Apr</v>
      </c>
      <c r="G2191" s="1" t="str">
        <f t="array" ref="G2191">_xlfn.XLOOKUP(A2191,Booking_data!$A$1:$A$6001,Booking_data!$D$1:$D$6001,"not found")</f>
        <v>M019</v>
      </c>
      <c r="H2191" s="1" t="str">
        <f t="array" ref="H2191">_xlfn.XLOOKUP(G2191,Movies_data!$A$1:$A$41,Movies_data!$B$1:$B$41,"not found")</f>
        <v>Animal</v>
      </c>
      <c r="I2191" s="1" t="str">
        <f t="array" ref="I2191">_xlfn.XLOOKUP(G2191,Movies_data!$A$1:$A$41,Movies_data!$D$1:$D$41,"not found")</f>
        <v>Drama</v>
      </c>
      <c r="J2191" s="1" t="str">
        <f t="array" ref="J2191">_xlfn.XLOOKUP(G2191,Movies_data!$A$1:$A$41,Movies_data!$C$1:$C$41,"not found")</f>
        <v>Hindi</v>
      </c>
      <c r="K2191" s="1">
        <f t="array" ref="K2191">_xlfn.XLOOKUP(G2191,Movies_data!$A$1:$A$41,Movies_data!$H$1:$H$41,"Not Found")</f>
        <v>6.1</v>
      </c>
      <c r="L2191" s="1" t="str">
        <f t="array" ref="L2191">_xlfn.XLOOKUP(A2191,Booking_data!$A$1:$A$6001,Booking_data!$E$1:$E$6001,"not Found")</f>
        <v>C011</v>
      </c>
      <c r="M2191" s="1" t="str">
        <f t="array" ref="M2191">_xlfn.XLOOKUP(L2191,Cinemas_data!$A$1:$A$49,Cinemas_data!$I$1:$I$49,"not Found")</f>
        <v>#NAME?</v>
      </c>
      <c r="N2191" s="1" t="str">
        <f t="array" ref="N2191">_xlfn.XLOOKUP(L2191,Cinemas_data!$A$1:$A$49,Cinemas_data!$C$1:$C$49,"not Found")</f>
        <v>Chennai</v>
      </c>
      <c r="O2191" s="1">
        <f t="array" ref="O2191">_xlfn.XLOOKUP(A2191,Booking_data!$A$1:$A$6001,Booking_data!$H$1:$H$6001,"not found")</f>
        <v>2</v>
      </c>
      <c r="P2191" s="1">
        <f t="array" ref="P2191">_xlfn.XLOOKUP(A2191,Booking_data!$A$1:$A$6001,Booking_data!$I$1:$I$6001,"not Found")</f>
        <v>240</v>
      </c>
      <c r="Q2191" s="1">
        <f t="shared" si="3"/>
        <v>480</v>
      </c>
      <c r="R2191" s="1" t="str">
        <f t="array" ref="R2191">_xlfn.XLOOKUP(A2191,Booking_data!$A$1:$A$6001,Booking_data!$L$1:$L$6001,"Not Found")</f>
        <v>UPI</v>
      </c>
      <c r="S2191" s="1">
        <f t="array" ref="S2191">_xlfn.XLOOKUP(A2191,Booking_data!$A$1:$A$6001,Booking_data!$N$1:$N$6001,"not Found")</f>
        <v>24</v>
      </c>
      <c r="T2191" s="1" t="str">
        <f t="array" ref="T2191">_xlfn.XLOOKUP(A2191,Booking_data!$A$1:$A$6001,Booking_data!$O$1:$O$6001,"Not Found")</f>
        <v>Female</v>
      </c>
      <c r="U2191" s="1" t="str">
        <f t="shared" si="4"/>
        <v>Youngster</v>
      </c>
      <c r="V2191" s="1" t="str">
        <f t="shared" si="5"/>
        <v>Low Booking</v>
      </c>
    </row>
    <row r="2192" ht="15.75" customHeight="1">
      <c r="A2192" s="1" t="s">
        <v>2506</v>
      </c>
      <c r="B2192" s="6">
        <v>46072.0</v>
      </c>
      <c r="C2192" s="6">
        <v>46072.0</v>
      </c>
      <c r="D2192" s="7">
        <v>0.6458333333333334</v>
      </c>
      <c r="E2192" s="1" t="str">
        <f t="shared" si="1"/>
        <v>Weekday</v>
      </c>
      <c r="F2192" s="1" t="str">
        <f t="shared" si="2"/>
        <v>Feb</v>
      </c>
      <c r="G2192" s="1" t="str">
        <f t="array" ref="G2192">_xlfn.XLOOKUP(A2192,Booking_data!$A$1:$A$6001,Booking_data!$D$1:$D$6001,"not found")</f>
        <v>M009</v>
      </c>
      <c r="H2192" s="1" t="str">
        <f t="array" ref="H2192">_xlfn.XLOOKUP(G2192,Movies_data!$A$1:$A$41,Movies_data!$B$1:$B$41,"not found")</f>
        <v>Amaran</v>
      </c>
      <c r="I2192" s="1" t="str">
        <f t="array" ref="I2192">_xlfn.XLOOKUP(G2192,Movies_data!$A$1:$A$41,Movies_data!$D$1:$D$41,"not found")</f>
        <v>Biography</v>
      </c>
      <c r="J2192" s="1" t="str">
        <f t="array" ref="J2192">_xlfn.XLOOKUP(G2192,Movies_data!$A$1:$A$41,Movies_data!$C$1:$C$41,"not found")</f>
        <v>Tamil</v>
      </c>
      <c r="K2192" s="1">
        <f t="array" ref="K2192">_xlfn.XLOOKUP(G2192,Movies_data!$A$1:$A$41,Movies_data!$H$1:$H$41,"Not Found")</f>
        <v>8.3</v>
      </c>
      <c r="L2192" s="1" t="str">
        <f t="array" ref="L2192">_xlfn.XLOOKUP(A2192,Booking_data!$A$1:$A$6001,Booking_data!$E$1:$E$6001,"not Found")</f>
        <v>C113</v>
      </c>
      <c r="M2192" s="1" t="str">
        <f t="array" ref="M2192">_xlfn.XLOOKUP(L2192,Cinemas_data!$A$1:$A$49,Cinemas_data!$I$1:$I$49,"not Found")</f>
        <v>#NAME?</v>
      </c>
      <c r="N2192" s="1" t="str">
        <f t="array" ref="N2192">_xlfn.XLOOKUP(L2192,Cinemas_data!$A$1:$A$49,Cinemas_data!$C$1:$C$49,"not Found")</f>
        <v>Delhi</v>
      </c>
      <c r="O2192" s="1">
        <f t="array" ref="O2192">_xlfn.XLOOKUP(A2192,Booking_data!$A$1:$A$6001,Booking_data!$H$1:$H$6001,"not found")</f>
        <v>5</v>
      </c>
      <c r="P2192" s="1">
        <f t="array" ref="P2192">_xlfn.XLOOKUP(A2192,Booking_data!$A$1:$A$6001,Booking_data!$I$1:$I$6001,"not Found")</f>
        <v>320</v>
      </c>
      <c r="Q2192" s="1">
        <f t="shared" si="3"/>
        <v>1600</v>
      </c>
      <c r="R2192" s="1" t="str">
        <f t="array" ref="R2192">_xlfn.XLOOKUP(A2192,Booking_data!$A$1:$A$6001,Booking_data!$L$1:$L$6001,"Not Found")</f>
        <v>Net Banking</v>
      </c>
      <c r="S2192" s="1">
        <f t="array" ref="S2192">_xlfn.XLOOKUP(A2192,Booking_data!$A$1:$A$6001,Booking_data!$N$1:$N$6001,"not Found")</f>
        <v>26</v>
      </c>
      <c r="T2192" s="1" t="str">
        <f t="array" ref="T2192">_xlfn.XLOOKUP(A2192,Booking_data!$A$1:$A$6001,Booking_data!$O$1:$O$6001,"Not Found")</f>
        <v>Male</v>
      </c>
      <c r="U2192" s="1" t="str">
        <f t="shared" si="4"/>
        <v>Youngster</v>
      </c>
      <c r="V2192" s="1" t="str">
        <f t="shared" si="5"/>
        <v>High Booking</v>
      </c>
    </row>
    <row r="2193" ht="15.75" customHeight="1">
      <c r="A2193" s="1" t="s">
        <v>2507</v>
      </c>
      <c r="B2193" s="6">
        <v>46046.0</v>
      </c>
      <c r="C2193" s="6">
        <v>46052.0</v>
      </c>
      <c r="D2193" s="7">
        <v>0.6458333333333334</v>
      </c>
      <c r="E2193" s="1" t="str">
        <f t="shared" si="1"/>
        <v>Weekend</v>
      </c>
      <c r="F2193" s="1" t="str">
        <f t="shared" si="2"/>
        <v>Jan</v>
      </c>
      <c r="G2193" s="1" t="str">
        <f t="array" ref="G2193">_xlfn.XLOOKUP(A2193,Booking_data!$A$1:$A$6001,Booking_data!$D$1:$D$6001,"not found")</f>
        <v>M007</v>
      </c>
      <c r="H2193" s="1" t="str">
        <f t="array" ref="H2193">_xlfn.XLOOKUP(G2193,Movies_data!$A$1:$A$41,Movies_data!$B$1:$B$41,"not found")</f>
        <v>Good Night</v>
      </c>
      <c r="I2193" s="1" t="str">
        <f t="array" ref="I2193">_xlfn.XLOOKUP(G2193,Movies_data!$A$1:$A$41,Movies_data!$D$1:$D$41,"not found")</f>
        <v>Comedy</v>
      </c>
      <c r="J2193" s="1" t="str">
        <f t="array" ref="J2193">_xlfn.XLOOKUP(G2193,Movies_data!$A$1:$A$41,Movies_data!$C$1:$C$41,"not found")</f>
        <v>Tamil</v>
      </c>
      <c r="K2193" s="1">
        <f t="array" ref="K2193">_xlfn.XLOOKUP(G2193,Movies_data!$A$1:$A$41,Movies_data!$H$1:$H$41,"Not Found")</f>
        <v>8</v>
      </c>
      <c r="L2193" s="1" t="str">
        <f t="array" ref="L2193">_xlfn.XLOOKUP(A2193,Booking_data!$A$1:$A$6001,Booking_data!$E$1:$E$6001,"not Found")</f>
        <v>C053</v>
      </c>
      <c r="M2193" s="1" t="str">
        <f t="array" ref="M2193">_xlfn.XLOOKUP(L2193,Cinemas_data!$A$1:$A$49,Cinemas_data!$I$1:$I$49,"not Found")</f>
        <v>#NAME?</v>
      </c>
      <c r="N2193" s="1" t="str">
        <f t="array" ref="N2193">_xlfn.XLOOKUP(L2193,Cinemas_data!$A$1:$A$49,Cinemas_data!$C$1:$C$49,"not Found")</f>
        <v>Bengaluru</v>
      </c>
      <c r="O2193" s="1">
        <f t="array" ref="O2193">_xlfn.XLOOKUP(A2193,Booking_data!$A$1:$A$6001,Booking_data!$H$1:$H$6001,"not found")</f>
        <v>3</v>
      </c>
      <c r="P2193" s="1">
        <f t="array" ref="P2193">_xlfn.XLOOKUP(A2193,Booking_data!$A$1:$A$6001,Booking_data!$I$1:$I$6001,"not Found")</f>
        <v>440</v>
      </c>
      <c r="Q2193" s="1">
        <f t="shared" si="3"/>
        <v>1320</v>
      </c>
      <c r="R2193" s="1" t="str">
        <f t="array" ref="R2193">_xlfn.XLOOKUP(A2193,Booking_data!$A$1:$A$6001,Booking_data!$L$1:$L$6001,"Not Found")</f>
        <v>Wallet</v>
      </c>
      <c r="S2193" s="1">
        <f t="array" ref="S2193">_xlfn.XLOOKUP(A2193,Booking_data!$A$1:$A$6001,Booking_data!$N$1:$N$6001,"not Found")</f>
        <v>53</v>
      </c>
      <c r="T2193" s="1" t="str">
        <f t="array" ref="T2193">_xlfn.XLOOKUP(A2193,Booking_data!$A$1:$A$6001,Booking_data!$O$1:$O$6001,"Not Found")</f>
        <v>Female</v>
      </c>
      <c r="U2193" s="1" t="str">
        <f t="shared" si="4"/>
        <v>Above 45</v>
      </c>
      <c r="V2193" s="1" t="str">
        <f t="shared" si="5"/>
        <v>Medium Booking</v>
      </c>
    </row>
    <row r="2194" ht="15.75" customHeight="1">
      <c r="A2194" s="1" t="s">
        <v>2508</v>
      </c>
      <c r="B2194" s="6">
        <v>46140.0</v>
      </c>
      <c r="C2194" s="6">
        <v>46147.0</v>
      </c>
      <c r="D2194" s="7">
        <v>0.9375</v>
      </c>
      <c r="E2194" s="1" t="str">
        <f t="shared" si="1"/>
        <v>Weekday</v>
      </c>
      <c r="F2194" s="1" t="str">
        <f t="shared" si="2"/>
        <v>Apr</v>
      </c>
      <c r="G2194" s="1" t="str">
        <f t="array" ref="G2194">_xlfn.XLOOKUP(A2194,Booking_data!$A$1:$A$6001,Booking_data!$D$1:$D$6001,"not found")</f>
        <v>M034</v>
      </c>
      <c r="H2194" s="1" t="str">
        <f t="array" ref="H2194">_xlfn.XLOOKUP(G2194,Movies_data!$A$1:$A$41,Movies_data!$B$1:$B$41,"not found")</f>
        <v>Manjummel Boys</v>
      </c>
      <c r="I2194" s="1" t="str">
        <f t="array" ref="I2194">_xlfn.XLOOKUP(G2194,Movies_data!$A$1:$A$41,Movies_data!$D$1:$D$41,"not found")</f>
        <v>Adventure</v>
      </c>
      <c r="J2194" s="1" t="str">
        <f t="array" ref="J2194">_xlfn.XLOOKUP(G2194,Movies_data!$A$1:$A$41,Movies_data!$C$1:$C$41,"not found")</f>
        <v>Malayalam</v>
      </c>
      <c r="K2194" s="1">
        <f t="array" ref="K2194">_xlfn.XLOOKUP(G2194,Movies_data!$A$1:$A$41,Movies_data!$H$1:$H$41,"Not Found")</f>
        <v>8.3</v>
      </c>
      <c r="L2194" s="1" t="str">
        <f t="array" ref="L2194">_xlfn.XLOOKUP(A2194,Booking_data!$A$1:$A$6001,Booking_data!$E$1:$E$6001,"not Found")</f>
        <v>C101</v>
      </c>
      <c r="M2194" s="1" t="str">
        <f t="array" ref="M2194">_xlfn.XLOOKUP(L2194,Cinemas_data!$A$1:$A$49,Cinemas_data!$I$1:$I$49,"not Found")</f>
        <v>#NAME?</v>
      </c>
      <c r="N2194" s="1" t="str">
        <f t="array" ref="N2194">_xlfn.XLOOKUP(L2194,Cinemas_data!$A$1:$A$49,Cinemas_data!$C$1:$C$49,"not Found")</f>
        <v>Pune</v>
      </c>
      <c r="O2194" s="1">
        <f t="array" ref="O2194">_xlfn.XLOOKUP(A2194,Booking_data!$A$1:$A$6001,Booking_data!$H$1:$H$6001,"not found")</f>
        <v>1</v>
      </c>
      <c r="P2194" s="1">
        <f t="array" ref="P2194">_xlfn.XLOOKUP(A2194,Booking_data!$A$1:$A$6001,Booking_data!$I$1:$I$6001,"not Found")</f>
        <v>180</v>
      </c>
      <c r="Q2194" s="1">
        <f t="shared" si="3"/>
        <v>180</v>
      </c>
      <c r="R2194" s="1" t="str">
        <f t="array" ref="R2194">_xlfn.XLOOKUP(A2194,Booking_data!$A$1:$A$6001,Booking_data!$L$1:$L$6001,"Not Found")</f>
        <v>Credit Card</v>
      </c>
      <c r="S2194" s="1">
        <f t="array" ref="S2194">_xlfn.XLOOKUP(A2194,Booking_data!$A$1:$A$6001,Booking_data!$N$1:$N$6001,"not Found")</f>
        <v>59</v>
      </c>
      <c r="T2194" s="1" t="str">
        <f t="array" ref="T2194">_xlfn.XLOOKUP(A2194,Booking_data!$A$1:$A$6001,Booking_data!$O$1:$O$6001,"Not Found")</f>
        <v>Male</v>
      </c>
      <c r="U2194" s="1" t="str">
        <f t="shared" si="4"/>
        <v>Above 45</v>
      </c>
      <c r="V2194" s="1" t="str">
        <f t="shared" si="5"/>
        <v>Low Booking</v>
      </c>
    </row>
    <row r="2195" ht="15.75" customHeight="1">
      <c r="A2195" s="1" t="s">
        <v>2509</v>
      </c>
      <c r="B2195" s="6">
        <v>46083.0</v>
      </c>
      <c r="C2195" s="6">
        <v>46083.0</v>
      </c>
      <c r="D2195" s="7">
        <v>0.6458333333333334</v>
      </c>
      <c r="E2195" s="1" t="str">
        <f t="shared" si="1"/>
        <v>Weekday</v>
      </c>
      <c r="F2195" s="1" t="str">
        <f t="shared" si="2"/>
        <v>Mar</v>
      </c>
      <c r="G2195" s="1" t="str">
        <f t="array" ref="G2195">_xlfn.XLOOKUP(A2195,Booking_data!$A$1:$A$6001,Booking_data!$D$1:$D$6001,"not found")</f>
        <v>M006</v>
      </c>
      <c r="H2195" s="1" t="str">
        <f t="array" ref="H2195">_xlfn.XLOOKUP(G2195,Movies_data!$A$1:$A$41,Movies_data!$B$1:$B$41,"not found")</f>
        <v>Maamannan</v>
      </c>
      <c r="I2195" s="1" t="str">
        <f t="array" ref="I2195">_xlfn.XLOOKUP(G2195,Movies_data!$A$1:$A$41,Movies_data!$D$1:$D$41,"not found")</f>
        <v>Drama</v>
      </c>
      <c r="J2195" s="1" t="str">
        <f t="array" ref="J2195">_xlfn.XLOOKUP(G2195,Movies_data!$A$1:$A$41,Movies_data!$C$1:$C$41,"not found")</f>
        <v>Tamil</v>
      </c>
      <c r="K2195" s="1">
        <f t="array" ref="K2195">_xlfn.XLOOKUP(G2195,Movies_data!$A$1:$A$41,Movies_data!$H$1:$H$41,"Not Found")</f>
        <v>7.3</v>
      </c>
      <c r="L2195" s="1" t="str">
        <f t="array" ref="L2195">_xlfn.XLOOKUP(A2195,Booking_data!$A$1:$A$6001,Booking_data!$E$1:$E$6001,"not Found")</f>
        <v>C043</v>
      </c>
      <c r="M2195" s="1" t="str">
        <f t="array" ref="M2195">_xlfn.XLOOKUP(L2195,Cinemas_data!$A$1:$A$49,Cinemas_data!$I$1:$I$49,"not Found")</f>
        <v>#NAME?</v>
      </c>
      <c r="N2195" s="1" t="str">
        <f t="array" ref="N2195">_xlfn.XLOOKUP(L2195,Cinemas_data!$A$1:$A$49,Cinemas_data!$C$1:$C$49,"not Found")</f>
        <v>Salem</v>
      </c>
      <c r="O2195" s="1">
        <f t="array" ref="O2195">_xlfn.XLOOKUP(A2195,Booking_data!$A$1:$A$6001,Booking_data!$H$1:$H$6001,"not found")</f>
        <v>3</v>
      </c>
      <c r="P2195" s="1">
        <f t="array" ref="P2195">_xlfn.XLOOKUP(A2195,Booking_data!$A$1:$A$6001,Booking_data!$I$1:$I$6001,"not Found")</f>
        <v>200</v>
      </c>
      <c r="Q2195" s="1">
        <f t="shared" si="3"/>
        <v>600</v>
      </c>
      <c r="R2195" s="1" t="str">
        <f t="array" ref="R2195">_xlfn.XLOOKUP(A2195,Booking_data!$A$1:$A$6001,Booking_data!$L$1:$L$6001,"Not Found")</f>
        <v>Debit Card</v>
      </c>
      <c r="S2195" s="1">
        <f t="array" ref="S2195">_xlfn.XLOOKUP(A2195,Booking_data!$A$1:$A$6001,Booking_data!$N$1:$N$6001,"not Found")</f>
        <v>46</v>
      </c>
      <c r="T2195" s="1" t="str">
        <f t="array" ref="T2195">_xlfn.XLOOKUP(A2195,Booking_data!$A$1:$A$6001,Booking_data!$O$1:$O$6001,"Not Found")</f>
        <v>Female</v>
      </c>
      <c r="U2195" s="1" t="str">
        <f t="shared" si="4"/>
        <v>Above 45</v>
      </c>
      <c r="V2195" s="1" t="str">
        <f t="shared" si="5"/>
        <v>Medium Booking</v>
      </c>
    </row>
    <row r="2196" ht="15.75" customHeight="1">
      <c r="A2196" s="1" t="s">
        <v>2510</v>
      </c>
      <c r="B2196" s="6">
        <v>46023.0</v>
      </c>
      <c r="C2196" s="6">
        <v>46027.0</v>
      </c>
      <c r="D2196" s="7">
        <v>0.3958333333333333</v>
      </c>
      <c r="E2196" s="1" t="str">
        <f t="shared" si="1"/>
        <v>Weekday</v>
      </c>
      <c r="F2196" s="1" t="str">
        <f t="shared" si="2"/>
        <v>Jan</v>
      </c>
      <c r="G2196" s="1" t="str">
        <f t="array" ref="G2196">_xlfn.XLOOKUP(A2196,Booking_data!$A$1:$A$6001,Booking_data!$D$1:$D$6001,"not found")</f>
        <v>M018</v>
      </c>
      <c r="H2196" s="1" t="str">
        <f t="array" ref="H2196">_xlfn.XLOOKUP(G2196,Movies_data!$A$1:$A$41,Movies_data!$B$1:$B$41,"not found")</f>
        <v>Sita Ramam</v>
      </c>
      <c r="I2196" s="1" t="str">
        <f t="array" ref="I2196">_xlfn.XLOOKUP(G2196,Movies_data!$A$1:$A$41,Movies_data!$D$1:$D$41,"not found")</f>
        <v>Romance</v>
      </c>
      <c r="J2196" s="1" t="str">
        <f t="array" ref="J2196">_xlfn.XLOOKUP(G2196,Movies_data!$A$1:$A$41,Movies_data!$C$1:$C$41,"not found")</f>
        <v>Telugu</v>
      </c>
      <c r="K2196" s="1">
        <f t="array" ref="K2196">_xlfn.XLOOKUP(G2196,Movies_data!$A$1:$A$41,Movies_data!$H$1:$H$41,"Not Found")</f>
        <v>8.5</v>
      </c>
      <c r="L2196" s="1" t="str">
        <f t="array" ref="L2196">_xlfn.XLOOKUP(A2196,Booking_data!$A$1:$A$6001,Booking_data!$E$1:$E$6001,"not Found")</f>
        <v>C122</v>
      </c>
      <c r="M2196" s="1" t="str">
        <f t="array" ref="M2196">_xlfn.XLOOKUP(L2196,Cinemas_data!$A$1:$A$49,Cinemas_data!$I$1:$I$49,"not Found")</f>
        <v>#NAME?</v>
      </c>
      <c r="N2196" s="1" t="str">
        <f t="array" ref="N2196">_xlfn.XLOOKUP(L2196,Cinemas_data!$A$1:$A$49,Cinemas_data!$C$1:$C$49,"not Found")</f>
        <v>Noida</v>
      </c>
      <c r="O2196" s="1">
        <f t="array" ref="O2196">_xlfn.XLOOKUP(A2196,Booking_data!$A$1:$A$6001,Booking_data!$H$1:$H$6001,"not found")</f>
        <v>3</v>
      </c>
      <c r="P2196" s="1">
        <f t="array" ref="P2196">_xlfn.XLOOKUP(A2196,Booking_data!$A$1:$A$6001,Booking_data!$I$1:$I$6001,"not Found")</f>
        <v>180</v>
      </c>
      <c r="Q2196" s="1">
        <f t="shared" si="3"/>
        <v>540</v>
      </c>
      <c r="R2196" s="1" t="str">
        <f t="array" ref="R2196">_xlfn.XLOOKUP(A2196,Booking_data!$A$1:$A$6001,Booking_data!$L$1:$L$6001,"Not Found")</f>
        <v>UPI</v>
      </c>
      <c r="S2196" s="1">
        <f t="array" ref="S2196">_xlfn.XLOOKUP(A2196,Booking_data!$A$1:$A$6001,Booking_data!$N$1:$N$6001,"not Found")</f>
        <v>31</v>
      </c>
      <c r="T2196" s="1" t="str">
        <f t="array" ref="T2196">_xlfn.XLOOKUP(A2196,Booking_data!$A$1:$A$6001,Booking_data!$O$1:$O$6001,"Not Found")</f>
        <v>Female</v>
      </c>
      <c r="U2196" s="1" t="str">
        <f t="shared" si="4"/>
        <v>Middle Age</v>
      </c>
      <c r="V2196" s="1" t="str">
        <f t="shared" si="5"/>
        <v>Medium Booking</v>
      </c>
    </row>
    <row r="2197" ht="15.75" customHeight="1">
      <c r="A2197" s="1" t="s">
        <v>2511</v>
      </c>
      <c r="B2197" s="6">
        <v>46028.0</v>
      </c>
      <c r="C2197" s="6">
        <v>46033.0</v>
      </c>
      <c r="D2197" s="7">
        <v>0.8854166666666666</v>
      </c>
      <c r="E2197" s="1" t="str">
        <f t="shared" si="1"/>
        <v>Weekday</v>
      </c>
      <c r="F2197" s="1" t="str">
        <f t="shared" si="2"/>
        <v>Jan</v>
      </c>
      <c r="G2197" s="1" t="str">
        <f t="array" ref="G2197">_xlfn.XLOOKUP(A2197,Booking_data!$A$1:$A$6001,Booking_data!$D$1:$D$6001,"not found")</f>
        <v>M033</v>
      </c>
      <c r="H2197" s="1" t="str">
        <f t="array" ref="H2197">_xlfn.XLOOKUP(G2197,Movies_data!$A$1:$A$41,Movies_data!$B$1:$B$41,"not found")</f>
        <v>Lucifer</v>
      </c>
      <c r="I2197" s="1" t="str">
        <f t="array" ref="I2197">_xlfn.XLOOKUP(G2197,Movies_data!$A$1:$A$41,Movies_data!$D$1:$D$41,"not found")</f>
        <v>Action</v>
      </c>
      <c r="J2197" s="1" t="str">
        <f t="array" ref="J2197">_xlfn.XLOOKUP(G2197,Movies_data!$A$1:$A$41,Movies_data!$C$1:$C$41,"not found")</f>
        <v>Malayalam</v>
      </c>
      <c r="K2197" s="1">
        <f t="array" ref="K2197">_xlfn.XLOOKUP(G2197,Movies_data!$A$1:$A$41,Movies_data!$H$1:$H$41,"Not Found")</f>
        <v>7.5</v>
      </c>
      <c r="L2197" s="1" t="str">
        <f t="array" ref="L2197">_xlfn.XLOOKUP(A2197,Booking_data!$A$1:$A$6001,Booking_data!$E$1:$E$6001,"not Found")</f>
        <v>C042</v>
      </c>
      <c r="M2197" s="1" t="str">
        <f t="array" ref="M2197">_xlfn.XLOOKUP(L2197,Cinemas_data!$A$1:$A$49,Cinemas_data!$I$1:$I$49,"not Found")</f>
        <v>#NAME?</v>
      </c>
      <c r="N2197" s="1" t="str">
        <f t="array" ref="N2197">_xlfn.XLOOKUP(L2197,Cinemas_data!$A$1:$A$49,Cinemas_data!$C$1:$C$49,"not Found")</f>
        <v>Salem</v>
      </c>
      <c r="O2197" s="1">
        <f t="array" ref="O2197">_xlfn.XLOOKUP(A2197,Booking_data!$A$1:$A$6001,Booking_data!$H$1:$H$6001,"not found")</f>
        <v>1</v>
      </c>
      <c r="P2197" s="1">
        <f t="array" ref="P2197">_xlfn.XLOOKUP(A2197,Booking_data!$A$1:$A$6001,Booking_data!$I$1:$I$6001,"not Found")</f>
        <v>360</v>
      </c>
      <c r="Q2197" s="1">
        <f t="shared" si="3"/>
        <v>360</v>
      </c>
      <c r="R2197" s="1" t="str">
        <f t="array" ref="R2197">_xlfn.XLOOKUP(A2197,Booking_data!$A$1:$A$6001,Booking_data!$L$1:$L$6001,"Not Found")</f>
        <v>Net Banking</v>
      </c>
      <c r="S2197" s="1">
        <f t="array" ref="S2197">_xlfn.XLOOKUP(A2197,Booking_data!$A$1:$A$6001,Booking_data!$N$1:$N$6001,"not Found")</f>
        <v>41</v>
      </c>
      <c r="T2197" s="1" t="str">
        <f t="array" ref="T2197">_xlfn.XLOOKUP(A2197,Booking_data!$A$1:$A$6001,Booking_data!$O$1:$O$6001,"Not Found")</f>
        <v>Female</v>
      </c>
      <c r="U2197" s="1" t="str">
        <f t="shared" si="4"/>
        <v>Middle Age</v>
      </c>
      <c r="V2197" s="1" t="str">
        <f t="shared" si="5"/>
        <v>Low Booking</v>
      </c>
    </row>
    <row r="2198" ht="15.75" customHeight="1">
      <c r="A2198" s="1" t="s">
        <v>2512</v>
      </c>
      <c r="B2198" s="6">
        <v>46049.0</v>
      </c>
      <c r="C2198" s="6">
        <v>46050.0</v>
      </c>
      <c r="D2198" s="7">
        <v>0.7708333333333334</v>
      </c>
      <c r="E2198" s="1" t="str">
        <f t="shared" si="1"/>
        <v>Weekday</v>
      </c>
      <c r="F2198" s="1" t="str">
        <f t="shared" si="2"/>
        <v>Jan</v>
      </c>
      <c r="G2198" s="1" t="str">
        <f t="array" ref="G2198">_xlfn.XLOOKUP(A2198,Booking_data!$A$1:$A$6001,Booking_data!$D$1:$D$6001,"not found")</f>
        <v>M002</v>
      </c>
      <c r="H2198" s="1" t="str">
        <f t="array" ref="H2198">_xlfn.XLOOKUP(G2198,Movies_data!$A$1:$A$41,Movies_data!$B$1:$B$41,"not found")</f>
        <v>Jailer</v>
      </c>
      <c r="I2198" s="1" t="str">
        <f t="array" ref="I2198">_xlfn.XLOOKUP(G2198,Movies_data!$A$1:$A$41,Movies_data!$D$1:$D$41,"not found")</f>
        <v>Action</v>
      </c>
      <c r="J2198" s="1" t="str">
        <f t="array" ref="J2198">_xlfn.XLOOKUP(G2198,Movies_data!$A$1:$A$41,Movies_data!$C$1:$C$41,"not found")</f>
        <v>Tamil</v>
      </c>
      <c r="K2198" s="1">
        <f t="array" ref="K2198">_xlfn.XLOOKUP(G2198,Movies_data!$A$1:$A$41,Movies_data!$H$1:$H$41,"Not Found")</f>
        <v>7.1</v>
      </c>
      <c r="L2198" s="1" t="str">
        <f t="array" ref="L2198">_xlfn.XLOOKUP(A2198,Booking_data!$A$1:$A$6001,Booking_data!$E$1:$E$6001,"not Found")</f>
        <v>C131</v>
      </c>
      <c r="M2198" s="1" t="str">
        <f t="array" ref="M2198">_xlfn.XLOOKUP(L2198,Cinemas_data!$A$1:$A$49,Cinemas_data!$I$1:$I$49,"not Found")</f>
        <v>#NAME?</v>
      </c>
      <c r="N2198" s="1" t="str">
        <f t="array" ref="N2198">_xlfn.XLOOKUP(L2198,Cinemas_data!$A$1:$A$49,Cinemas_data!$C$1:$C$49,"not Found")</f>
        <v>Kolkata</v>
      </c>
      <c r="O2198" s="1">
        <f t="array" ref="O2198">_xlfn.XLOOKUP(A2198,Booking_data!$A$1:$A$6001,Booking_data!$H$1:$H$6001,"not found")</f>
        <v>2</v>
      </c>
      <c r="P2198" s="1">
        <f t="array" ref="P2198">_xlfn.XLOOKUP(A2198,Booking_data!$A$1:$A$6001,Booking_data!$I$1:$I$6001,"not Found")</f>
        <v>240</v>
      </c>
      <c r="Q2198" s="1">
        <f t="shared" si="3"/>
        <v>480</v>
      </c>
      <c r="R2198" s="1" t="str">
        <f t="array" ref="R2198">_xlfn.XLOOKUP(A2198,Booking_data!$A$1:$A$6001,Booking_data!$L$1:$L$6001,"Not Found")</f>
        <v>Net Banking</v>
      </c>
      <c r="S2198" s="1">
        <f t="array" ref="S2198">_xlfn.XLOOKUP(A2198,Booking_data!$A$1:$A$6001,Booking_data!$N$1:$N$6001,"not Found")</f>
        <v>40</v>
      </c>
      <c r="T2198" s="1" t="str">
        <f t="array" ref="T2198">_xlfn.XLOOKUP(A2198,Booking_data!$A$1:$A$6001,Booking_data!$O$1:$O$6001,"Not Found")</f>
        <v>Male</v>
      </c>
      <c r="U2198" s="1" t="str">
        <f t="shared" si="4"/>
        <v>Middle Age</v>
      </c>
      <c r="V2198" s="1" t="str">
        <f t="shared" si="5"/>
        <v>Low Booking</v>
      </c>
    </row>
    <row r="2199" ht="15.75" customHeight="1">
      <c r="A2199" s="1" t="s">
        <v>2513</v>
      </c>
      <c r="B2199" s="6">
        <v>46061.0</v>
      </c>
      <c r="C2199" s="6">
        <v>46063.0</v>
      </c>
      <c r="D2199" s="7">
        <v>0.53125</v>
      </c>
      <c r="E2199" s="1" t="str">
        <f t="shared" si="1"/>
        <v>Weekend</v>
      </c>
      <c r="F2199" s="1" t="str">
        <f t="shared" si="2"/>
        <v>Feb</v>
      </c>
      <c r="G2199" s="1" t="str">
        <f t="array" ref="G2199">_xlfn.XLOOKUP(A2199,Booking_data!$A$1:$A$6001,Booking_data!$D$1:$D$6001,"not found")</f>
        <v>M010</v>
      </c>
      <c r="H2199" s="1" t="str">
        <f t="array" ref="H2199">_xlfn.XLOOKUP(G2199,Movies_data!$A$1:$A$41,Movies_data!$B$1:$B$41,"not found")</f>
        <v>Captain Miller</v>
      </c>
      <c r="I2199" s="1" t="str">
        <f t="array" ref="I2199">_xlfn.XLOOKUP(G2199,Movies_data!$A$1:$A$41,Movies_data!$D$1:$D$41,"not found")</f>
        <v>Action</v>
      </c>
      <c r="J2199" s="1" t="str">
        <f t="array" ref="J2199">_xlfn.XLOOKUP(G2199,Movies_data!$A$1:$A$41,Movies_data!$C$1:$C$41,"not found")</f>
        <v>Tamil</v>
      </c>
      <c r="K2199" s="1">
        <f t="array" ref="K2199">_xlfn.XLOOKUP(G2199,Movies_data!$A$1:$A$41,Movies_data!$H$1:$H$41,"Not Found")</f>
        <v>7</v>
      </c>
      <c r="L2199" s="1" t="str">
        <f t="array" ref="L2199">_xlfn.XLOOKUP(A2199,Booking_data!$A$1:$A$6001,Booking_data!$E$1:$E$6001,"not Found")</f>
        <v>C131</v>
      </c>
      <c r="M2199" s="1" t="str">
        <f t="array" ref="M2199">_xlfn.XLOOKUP(L2199,Cinemas_data!$A$1:$A$49,Cinemas_data!$I$1:$I$49,"not Found")</f>
        <v>#NAME?</v>
      </c>
      <c r="N2199" s="1" t="str">
        <f t="array" ref="N2199">_xlfn.XLOOKUP(L2199,Cinemas_data!$A$1:$A$49,Cinemas_data!$C$1:$C$49,"not Found")</f>
        <v>Kolkata</v>
      </c>
      <c r="O2199" s="1">
        <f t="array" ref="O2199">_xlfn.XLOOKUP(A2199,Booking_data!$A$1:$A$6001,Booking_data!$H$1:$H$6001,"not found")</f>
        <v>2</v>
      </c>
      <c r="P2199" s="1">
        <f t="array" ref="P2199">_xlfn.XLOOKUP(A2199,Booking_data!$A$1:$A$6001,Booking_data!$I$1:$I$6001,"not Found")</f>
        <v>160</v>
      </c>
      <c r="Q2199" s="1">
        <f t="shared" si="3"/>
        <v>320</v>
      </c>
      <c r="R2199" s="1" t="str">
        <f t="array" ref="R2199">_xlfn.XLOOKUP(A2199,Booking_data!$A$1:$A$6001,Booking_data!$L$1:$L$6001,"Not Found")</f>
        <v>Wallet</v>
      </c>
      <c r="S2199" s="1">
        <f t="array" ref="S2199">_xlfn.XLOOKUP(A2199,Booking_data!$A$1:$A$6001,Booking_data!$N$1:$N$6001,"not Found")</f>
        <v>19</v>
      </c>
      <c r="T2199" s="1" t="str">
        <f t="array" ref="T2199">_xlfn.XLOOKUP(A2199,Booking_data!$A$1:$A$6001,Booking_data!$O$1:$O$6001,"Not Found")</f>
        <v>Other</v>
      </c>
      <c r="U2199" s="1" t="str">
        <f t="shared" si="4"/>
        <v>Youngster</v>
      </c>
      <c r="V2199" s="1" t="str">
        <f t="shared" si="5"/>
        <v>Low Booking</v>
      </c>
    </row>
    <row r="2200" ht="15.75" customHeight="1">
      <c r="A2200" s="1" t="s">
        <v>2514</v>
      </c>
      <c r="B2200" s="6">
        <v>46198.0</v>
      </c>
      <c r="C2200" s="6">
        <v>46204.0</v>
      </c>
      <c r="D2200" s="7">
        <v>0.53125</v>
      </c>
      <c r="E2200" s="1" t="str">
        <f t="shared" si="1"/>
        <v>Weekday</v>
      </c>
      <c r="F2200" s="1" t="str">
        <f t="shared" si="2"/>
        <v>Jun</v>
      </c>
      <c r="G2200" s="1" t="str">
        <f t="array" ref="G2200">_xlfn.XLOOKUP(A2200,Booking_data!$A$1:$A$6001,Booking_data!$D$1:$D$6001,"not found")</f>
        <v>M017</v>
      </c>
      <c r="H2200" s="1" t="str">
        <f t="array" ref="H2200">_xlfn.XLOOKUP(G2200,Movies_data!$A$1:$A$41,Movies_data!$B$1:$B$41,"not found")</f>
        <v>Baahubali 2</v>
      </c>
      <c r="I2200" s="1" t="str">
        <f t="array" ref="I2200">_xlfn.XLOOKUP(G2200,Movies_data!$A$1:$A$41,Movies_data!$D$1:$D$41,"not found")</f>
        <v>Action</v>
      </c>
      <c r="J2200" s="1" t="str">
        <f t="array" ref="J2200">_xlfn.XLOOKUP(G2200,Movies_data!$A$1:$A$41,Movies_data!$C$1:$C$41,"not found")</f>
        <v>Telugu</v>
      </c>
      <c r="K2200" s="1">
        <f t="array" ref="K2200">_xlfn.XLOOKUP(G2200,Movies_data!$A$1:$A$41,Movies_data!$H$1:$H$41,"Not Found")</f>
        <v>8.2</v>
      </c>
      <c r="L2200" s="1" t="str">
        <f t="array" ref="L2200">_xlfn.XLOOKUP(A2200,Booking_data!$A$1:$A$6001,Booking_data!$E$1:$E$6001,"not Found")</f>
        <v>C082</v>
      </c>
      <c r="M2200" s="1" t="str">
        <f t="array" ref="M2200">_xlfn.XLOOKUP(L2200,Cinemas_data!$A$1:$A$49,Cinemas_data!$I$1:$I$49,"not Found")</f>
        <v>#NAME?</v>
      </c>
      <c r="N2200" s="1" t="str">
        <f t="array" ref="N2200">_xlfn.XLOOKUP(L2200,Cinemas_data!$A$1:$A$49,Cinemas_data!$C$1:$C$49,"not Found")</f>
        <v>Vijayawada</v>
      </c>
      <c r="O2200" s="1">
        <f t="array" ref="O2200">_xlfn.XLOOKUP(A2200,Booking_data!$A$1:$A$6001,Booking_data!$H$1:$H$6001,"not found")</f>
        <v>1</v>
      </c>
      <c r="P2200" s="1">
        <f t="array" ref="P2200">_xlfn.XLOOKUP(A2200,Booking_data!$A$1:$A$6001,Booking_data!$I$1:$I$6001,"not Found")</f>
        <v>360</v>
      </c>
      <c r="Q2200" s="1">
        <f t="shared" si="3"/>
        <v>360</v>
      </c>
      <c r="R2200" s="1" t="str">
        <f t="array" ref="R2200">_xlfn.XLOOKUP(A2200,Booking_data!$A$1:$A$6001,Booking_data!$L$1:$L$6001,"Not Found")</f>
        <v>UPI</v>
      </c>
      <c r="S2200" s="1">
        <f t="array" ref="S2200">_xlfn.XLOOKUP(A2200,Booking_data!$A$1:$A$6001,Booking_data!$N$1:$N$6001,"not Found")</f>
        <v>56</v>
      </c>
      <c r="T2200" s="1" t="str">
        <f t="array" ref="T2200">_xlfn.XLOOKUP(A2200,Booking_data!$A$1:$A$6001,Booking_data!$O$1:$O$6001,"Not Found")</f>
        <v>Male</v>
      </c>
      <c r="U2200" s="1" t="str">
        <f t="shared" si="4"/>
        <v>Above 45</v>
      </c>
      <c r="V2200" s="1" t="str">
        <f t="shared" si="5"/>
        <v>Low Booking</v>
      </c>
    </row>
    <row r="2201" ht="15.75" customHeight="1">
      <c r="A2201" s="1" t="s">
        <v>2515</v>
      </c>
      <c r="B2201" s="6">
        <v>46127.0</v>
      </c>
      <c r="C2201" s="6">
        <v>46134.0</v>
      </c>
      <c r="D2201" s="7">
        <v>0.9375</v>
      </c>
      <c r="E2201" s="1" t="str">
        <f t="shared" si="1"/>
        <v>Weekday</v>
      </c>
      <c r="F2201" s="1" t="str">
        <f t="shared" si="2"/>
        <v>Apr</v>
      </c>
      <c r="G2201" s="1" t="str">
        <f t="array" ref="G2201">_xlfn.XLOOKUP(A2201,Booking_data!$A$1:$A$6001,Booking_data!$D$1:$D$6001,"not found")</f>
        <v>M001</v>
      </c>
      <c r="H2201" s="1" t="str">
        <f t="array" ref="H2201">_xlfn.XLOOKUP(G2201,Movies_data!$A$1:$A$41,Movies_data!$B$1:$B$41,"not found")</f>
        <v>Leo</v>
      </c>
      <c r="I2201" s="1" t="str">
        <f t="array" ref="I2201">_xlfn.XLOOKUP(G2201,Movies_data!$A$1:$A$41,Movies_data!$D$1:$D$41,"not found")</f>
        <v>Action</v>
      </c>
      <c r="J2201" s="1" t="str">
        <f t="array" ref="J2201">_xlfn.XLOOKUP(G2201,Movies_data!$A$1:$A$41,Movies_data!$C$1:$C$41,"not found")</f>
        <v>Tamil</v>
      </c>
      <c r="K2201" s="1">
        <f t="array" ref="K2201">_xlfn.XLOOKUP(G2201,Movies_data!$A$1:$A$41,Movies_data!$H$1:$H$41,"Not Found")</f>
        <v>8</v>
      </c>
      <c r="L2201" s="1" t="str">
        <f t="array" ref="L2201">_xlfn.XLOOKUP(A2201,Booking_data!$A$1:$A$6001,Booking_data!$E$1:$E$6001,"not Found")</f>
        <v>C102</v>
      </c>
      <c r="M2201" s="1" t="str">
        <f t="array" ref="M2201">_xlfn.XLOOKUP(L2201,Cinemas_data!$A$1:$A$49,Cinemas_data!$I$1:$I$49,"not Found")</f>
        <v>#NAME?</v>
      </c>
      <c r="N2201" s="1" t="str">
        <f t="array" ref="N2201">_xlfn.XLOOKUP(L2201,Cinemas_data!$A$1:$A$49,Cinemas_data!$C$1:$C$49,"not Found")</f>
        <v>Pune</v>
      </c>
      <c r="O2201" s="1">
        <f t="array" ref="O2201">_xlfn.XLOOKUP(A2201,Booking_data!$A$1:$A$6001,Booking_data!$H$1:$H$6001,"not found")</f>
        <v>5</v>
      </c>
      <c r="P2201" s="1">
        <f t="array" ref="P2201">_xlfn.XLOOKUP(A2201,Booking_data!$A$1:$A$6001,Booking_data!$I$1:$I$6001,"not Found")</f>
        <v>300</v>
      </c>
      <c r="Q2201" s="1">
        <f t="shared" si="3"/>
        <v>1500</v>
      </c>
      <c r="R2201" s="1" t="str">
        <f t="array" ref="R2201">_xlfn.XLOOKUP(A2201,Booking_data!$A$1:$A$6001,Booking_data!$L$1:$L$6001,"Not Found")</f>
        <v>Wallet</v>
      </c>
      <c r="S2201" s="1">
        <f t="array" ref="S2201">_xlfn.XLOOKUP(A2201,Booking_data!$A$1:$A$6001,Booking_data!$N$1:$N$6001,"not Found")</f>
        <v>20</v>
      </c>
      <c r="T2201" s="1" t="str">
        <f t="array" ref="T2201">_xlfn.XLOOKUP(A2201,Booking_data!$A$1:$A$6001,Booking_data!$O$1:$O$6001,"Not Found")</f>
        <v>Other</v>
      </c>
      <c r="U2201" s="1" t="str">
        <f t="shared" si="4"/>
        <v>Youngster</v>
      </c>
      <c r="V2201" s="1" t="str">
        <f t="shared" si="5"/>
        <v>High Booking</v>
      </c>
    </row>
    <row r="2202" ht="15.75" customHeight="1">
      <c r="A2202" s="1" t="s">
        <v>2516</v>
      </c>
      <c r="B2202" s="6">
        <v>46059.0</v>
      </c>
      <c r="C2202" s="6">
        <v>46065.0</v>
      </c>
      <c r="D2202" s="7">
        <v>0.3958333333333333</v>
      </c>
      <c r="E2202" s="1" t="str">
        <f t="shared" si="1"/>
        <v>Weekday</v>
      </c>
      <c r="F2202" s="1" t="str">
        <f t="shared" si="2"/>
        <v>Feb</v>
      </c>
      <c r="G2202" s="1" t="str">
        <f t="array" ref="G2202">_xlfn.XLOOKUP(A2202,Booking_data!$A$1:$A$6001,Booking_data!$D$1:$D$6001,"not found")</f>
        <v>M006</v>
      </c>
      <c r="H2202" s="1" t="str">
        <f t="array" ref="H2202">_xlfn.XLOOKUP(G2202,Movies_data!$A$1:$A$41,Movies_data!$B$1:$B$41,"not found")</f>
        <v>Maamannan</v>
      </c>
      <c r="I2202" s="1" t="str">
        <f t="array" ref="I2202">_xlfn.XLOOKUP(G2202,Movies_data!$A$1:$A$41,Movies_data!$D$1:$D$41,"not found")</f>
        <v>Drama</v>
      </c>
      <c r="J2202" s="1" t="str">
        <f t="array" ref="J2202">_xlfn.XLOOKUP(G2202,Movies_data!$A$1:$A$41,Movies_data!$C$1:$C$41,"not found")</f>
        <v>Tamil</v>
      </c>
      <c r="K2202" s="1">
        <f t="array" ref="K2202">_xlfn.XLOOKUP(G2202,Movies_data!$A$1:$A$41,Movies_data!$H$1:$H$41,"Not Found")</f>
        <v>7.3</v>
      </c>
      <c r="L2202" s="1" t="str">
        <f t="array" ref="L2202">_xlfn.XLOOKUP(A2202,Booking_data!$A$1:$A$6001,Booking_data!$E$1:$E$6001,"not Found")</f>
        <v>C103</v>
      </c>
      <c r="M2202" s="1" t="str">
        <f t="array" ref="M2202">_xlfn.XLOOKUP(L2202,Cinemas_data!$A$1:$A$49,Cinemas_data!$I$1:$I$49,"not Found")</f>
        <v>#NAME?</v>
      </c>
      <c r="N2202" s="1" t="str">
        <f t="array" ref="N2202">_xlfn.XLOOKUP(L2202,Cinemas_data!$A$1:$A$49,Cinemas_data!$C$1:$C$49,"not Found")</f>
        <v>Pune</v>
      </c>
      <c r="O2202" s="1">
        <f t="array" ref="O2202">_xlfn.XLOOKUP(A2202,Booking_data!$A$1:$A$6001,Booking_data!$H$1:$H$6001,"not found")</f>
        <v>2</v>
      </c>
      <c r="P2202" s="1">
        <f t="array" ref="P2202">_xlfn.XLOOKUP(A2202,Booking_data!$A$1:$A$6001,Booking_data!$I$1:$I$6001,"not Found")</f>
        <v>360</v>
      </c>
      <c r="Q2202" s="1">
        <f t="shared" si="3"/>
        <v>720</v>
      </c>
      <c r="R2202" s="1" t="str">
        <f t="array" ref="R2202">_xlfn.XLOOKUP(A2202,Booking_data!$A$1:$A$6001,Booking_data!$L$1:$L$6001,"Not Found")</f>
        <v>UPI</v>
      </c>
      <c r="S2202" s="1">
        <f t="array" ref="S2202">_xlfn.XLOOKUP(A2202,Booking_data!$A$1:$A$6001,Booking_data!$N$1:$N$6001,"not Found")</f>
        <v>46</v>
      </c>
      <c r="T2202" s="1" t="str">
        <f t="array" ref="T2202">_xlfn.XLOOKUP(A2202,Booking_data!$A$1:$A$6001,Booking_data!$O$1:$O$6001,"Not Found")</f>
        <v>Female</v>
      </c>
      <c r="U2202" s="1" t="str">
        <f t="shared" si="4"/>
        <v>Above 45</v>
      </c>
      <c r="V2202" s="1" t="str">
        <f t="shared" si="5"/>
        <v>Low Booking</v>
      </c>
    </row>
    <row r="2203" ht="15.75" customHeight="1">
      <c r="A2203" s="1" t="s">
        <v>2517</v>
      </c>
      <c r="B2203" s="6">
        <v>46114.0</v>
      </c>
      <c r="C2203" s="6">
        <v>46115.0</v>
      </c>
      <c r="D2203" s="7">
        <v>0.9375</v>
      </c>
      <c r="E2203" s="1" t="str">
        <f t="shared" si="1"/>
        <v>Weekday</v>
      </c>
      <c r="F2203" s="1" t="str">
        <f t="shared" si="2"/>
        <v>Apr</v>
      </c>
      <c r="G2203" s="1" t="str">
        <f t="array" ref="G2203">_xlfn.XLOOKUP(A2203,Booking_data!$A$1:$A$6001,Booking_data!$D$1:$D$6001,"not found")</f>
        <v>M004</v>
      </c>
      <c r="H2203" s="1" t="str">
        <f t="array" ref="H2203">_xlfn.XLOOKUP(G2203,Movies_data!$A$1:$A$41,Movies_data!$B$1:$B$41,"not found")</f>
        <v>Ponniyin Selvan I</v>
      </c>
      <c r="I2203" s="1" t="str">
        <f t="array" ref="I2203">_xlfn.XLOOKUP(G2203,Movies_data!$A$1:$A$41,Movies_data!$D$1:$D$41,"not found")</f>
        <v>Drama</v>
      </c>
      <c r="J2203" s="1" t="str">
        <f t="array" ref="J2203">_xlfn.XLOOKUP(G2203,Movies_data!$A$1:$A$41,Movies_data!$C$1:$C$41,"not found")</f>
        <v>Tamil</v>
      </c>
      <c r="K2203" s="1">
        <f t="array" ref="K2203">_xlfn.XLOOKUP(G2203,Movies_data!$A$1:$A$41,Movies_data!$H$1:$H$41,"Not Found")</f>
        <v>7.6</v>
      </c>
      <c r="L2203" s="1" t="str">
        <f t="array" ref="L2203">_xlfn.XLOOKUP(A2203,Booking_data!$A$1:$A$6001,Booking_data!$E$1:$E$6001,"not Found")</f>
        <v>C133</v>
      </c>
      <c r="M2203" s="1" t="str">
        <f t="array" ref="M2203">_xlfn.XLOOKUP(L2203,Cinemas_data!$A$1:$A$49,Cinemas_data!$I$1:$I$49,"not Found")</f>
        <v>#NAME?</v>
      </c>
      <c r="N2203" s="1" t="str">
        <f t="array" ref="N2203">_xlfn.XLOOKUP(L2203,Cinemas_data!$A$1:$A$49,Cinemas_data!$C$1:$C$49,"not Found")</f>
        <v>Kolkata</v>
      </c>
      <c r="O2203" s="1">
        <f t="array" ref="O2203">_xlfn.XLOOKUP(A2203,Booking_data!$A$1:$A$6001,Booking_data!$H$1:$H$6001,"not found")</f>
        <v>2</v>
      </c>
      <c r="P2203" s="1">
        <f t="array" ref="P2203">_xlfn.XLOOKUP(A2203,Booking_data!$A$1:$A$6001,Booking_data!$I$1:$I$6001,"not Found")</f>
        <v>360</v>
      </c>
      <c r="Q2203" s="1">
        <f t="shared" si="3"/>
        <v>720</v>
      </c>
      <c r="R2203" s="1" t="str">
        <f t="array" ref="R2203">_xlfn.XLOOKUP(A2203,Booking_data!$A$1:$A$6001,Booking_data!$L$1:$L$6001,"Not Found")</f>
        <v>Debit Card</v>
      </c>
      <c r="S2203" s="1">
        <f t="array" ref="S2203">_xlfn.XLOOKUP(A2203,Booking_data!$A$1:$A$6001,Booking_data!$N$1:$N$6001,"not Found")</f>
        <v>52</v>
      </c>
      <c r="T2203" s="1" t="str">
        <f t="array" ref="T2203">_xlfn.XLOOKUP(A2203,Booking_data!$A$1:$A$6001,Booking_data!$O$1:$O$6001,"Not Found")</f>
        <v>Male</v>
      </c>
      <c r="U2203" s="1" t="str">
        <f t="shared" si="4"/>
        <v>Above 45</v>
      </c>
      <c r="V2203" s="1" t="str">
        <f t="shared" si="5"/>
        <v>Low Booking</v>
      </c>
    </row>
    <row r="2204" ht="15.75" customHeight="1">
      <c r="A2204" s="1" t="s">
        <v>2518</v>
      </c>
      <c r="B2204" s="6">
        <v>46082.0</v>
      </c>
      <c r="C2204" s="6">
        <v>46085.0</v>
      </c>
      <c r="D2204" s="7">
        <v>0.6458333333333334</v>
      </c>
      <c r="E2204" s="1" t="str">
        <f t="shared" si="1"/>
        <v>Weekend</v>
      </c>
      <c r="F2204" s="1" t="str">
        <f t="shared" si="2"/>
        <v>Mar</v>
      </c>
      <c r="G2204" s="1" t="str">
        <f t="array" ref="G2204">_xlfn.XLOOKUP(A2204,Booking_data!$A$1:$A$6001,Booking_data!$D$1:$D$6001,"not found")</f>
        <v>M025</v>
      </c>
      <c r="H2204" s="1" t="str">
        <f t="array" ref="H2204">_xlfn.XLOOKUP(G2204,Movies_data!$A$1:$A$41,Movies_data!$B$1:$B$41,"not found")</f>
        <v>Rocky Aur Rani Kii Prem Kahaani</v>
      </c>
      <c r="I2204" s="1" t="str">
        <f t="array" ref="I2204">_xlfn.XLOOKUP(G2204,Movies_data!$A$1:$A$41,Movies_data!$D$1:$D$41,"not found")</f>
        <v>Romance</v>
      </c>
      <c r="J2204" s="1" t="str">
        <f t="array" ref="J2204">_xlfn.XLOOKUP(G2204,Movies_data!$A$1:$A$41,Movies_data!$C$1:$C$41,"not found")</f>
        <v>Hindi</v>
      </c>
      <c r="K2204" s="1">
        <f t="array" ref="K2204">_xlfn.XLOOKUP(G2204,Movies_data!$A$1:$A$41,Movies_data!$H$1:$H$41,"Not Found")</f>
        <v>6.8</v>
      </c>
      <c r="L2204" s="1" t="str">
        <f t="array" ref="L2204">_xlfn.XLOOKUP(A2204,Booking_data!$A$1:$A$6001,Booking_data!$E$1:$E$6001,"not Found")</f>
        <v>C061</v>
      </c>
      <c r="M2204" s="1" t="str">
        <f t="array" ref="M2204">_xlfn.XLOOKUP(L2204,Cinemas_data!$A$1:$A$49,Cinemas_data!$I$1:$I$49,"not Found")</f>
        <v>#NAME?</v>
      </c>
      <c r="N2204" s="1" t="str">
        <f t="array" ref="N2204">_xlfn.XLOOKUP(L2204,Cinemas_data!$A$1:$A$49,Cinemas_data!$C$1:$C$49,"not Found")</f>
        <v>Mysuru</v>
      </c>
      <c r="O2204" s="1">
        <f t="array" ref="O2204">_xlfn.XLOOKUP(A2204,Booking_data!$A$1:$A$6001,Booking_data!$H$1:$H$6001,"not found")</f>
        <v>4</v>
      </c>
      <c r="P2204" s="1">
        <f t="array" ref="P2204">_xlfn.XLOOKUP(A2204,Booking_data!$A$1:$A$6001,Booking_data!$I$1:$I$6001,"not Found")</f>
        <v>260</v>
      </c>
      <c r="Q2204" s="1">
        <f t="shared" si="3"/>
        <v>1040</v>
      </c>
      <c r="R2204" s="1" t="str">
        <f t="array" ref="R2204">_xlfn.XLOOKUP(A2204,Booking_data!$A$1:$A$6001,Booking_data!$L$1:$L$6001,"Not Found")</f>
        <v>Net Banking</v>
      </c>
      <c r="S2204" s="1">
        <f t="array" ref="S2204">_xlfn.XLOOKUP(A2204,Booking_data!$A$1:$A$6001,Booking_data!$N$1:$N$6001,"not Found")</f>
        <v>32</v>
      </c>
      <c r="T2204" s="1" t="str">
        <f t="array" ref="T2204">_xlfn.XLOOKUP(A2204,Booking_data!$A$1:$A$6001,Booking_data!$O$1:$O$6001,"Not Found")</f>
        <v>Male</v>
      </c>
      <c r="U2204" s="1" t="str">
        <f t="shared" si="4"/>
        <v>Middle Age</v>
      </c>
      <c r="V2204" s="1" t="str">
        <f t="shared" si="5"/>
        <v>Medium Booking</v>
      </c>
    </row>
    <row r="2205" ht="15.75" customHeight="1">
      <c r="A2205" s="1" t="s">
        <v>2519</v>
      </c>
      <c r="B2205" s="6">
        <v>46030.0</v>
      </c>
      <c r="C2205" s="6">
        <v>46036.0</v>
      </c>
      <c r="D2205" s="7">
        <v>0.53125</v>
      </c>
      <c r="E2205" s="1" t="str">
        <f t="shared" si="1"/>
        <v>Weekday</v>
      </c>
      <c r="F2205" s="1" t="str">
        <f t="shared" si="2"/>
        <v>Jan</v>
      </c>
      <c r="G2205" s="1" t="str">
        <f t="array" ref="G2205">_xlfn.XLOOKUP(A2205,Booking_data!$A$1:$A$6001,Booking_data!$D$1:$D$6001,"not found")</f>
        <v>M019</v>
      </c>
      <c r="H2205" s="1" t="str">
        <f t="array" ref="H2205">_xlfn.XLOOKUP(G2205,Movies_data!$A$1:$A$41,Movies_data!$B$1:$B$41,"not found")</f>
        <v>Animal</v>
      </c>
      <c r="I2205" s="1" t="str">
        <f t="array" ref="I2205">_xlfn.XLOOKUP(G2205,Movies_data!$A$1:$A$41,Movies_data!$D$1:$D$41,"not found")</f>
        <v>Drama</v>
      </c>
      <c r="J2205" s="1" t="str">
        <f t="array" ref="J2205">_xlfn.XLOOKUP(G2205,Movies_data!$A$1:$A$41,Movies_data!$C$1:$C$41,"not found")</f>
        <v>Hindi</v>
      </c>
      <c r="K2205" s="1">
        <f t="array" ref="K2205">_xlfn.XLOOKUP(G2205,Movies_data!$A$1:$A$41,Movies_data!$H$1:$H$41,"Not Found")</f>
        <v>6.1</v>
      </c>
      <c r="L2205" s="1" t="str">
        <f t="array" ref="L2205">_xlfn.XLOOKUP(A2205,Booking_data!$A$1:$A$6001,Booking_data!$E$1:$E$6001,"not Found")</f>
        <v>C062</v>
      </c>
      <c r="M2205" s="1" t="str">
        <f t="array" ref="M2205">_xlfn.XLOOKUP(L2205,Cinemas_data!$A$1:$A$49,Cinemas_data!$I$1:$I$49,"not Found")</f>
        <v>#NAME?</v>
      </c>
      <c r="N2205" s="1" t="str">
        <f t="array" ref="N2205">_xlfn.XLOOKUP(L2205,Cinemas_data!$A$1:$A$49,Cinemas_data!$C$1:$C$49,"not Found")</f>
        <v>Mysuru</v>
      </c>
      <c r="O2205" s="1">
        <f t="array" ref="O2205">_xlfn.XLOOKUP(A2205,Booking_data!$A$1:$A$6001,Booking_data!$H$1:$H$6001,"not found")</f>
        <v>4</v>
      </c>
      <c r="P2205" s="1">
        <f t="array" ref="P2205">_xlfn.XLOOKUP(A2205,Booking_data!$A$1:$A$6001,Booking_data!$I$1:$I$6001,"not Found")</f>
        <v>240</v>
      </c>
      <c r="Q2205" s="1">
        <f t="shared" si="3"/>
        <v>960</v>
      </c>
      <c r="R2205" s="1" t="str">
        <f t="array" ref="R2205">_xlfn.XLOOKUP(A2205,Booking_data!$A$1:$A$6001,Booking_data!$L$1:$L$6001,"Not Found")</f>
        <v>Debit Card</v>
      </c>
      <c r="S2205" s="1">
        <f t="array" ref="S2205">_xlfn.XLOOKUP(A2205,Booking_data!$A$1:$A$6001,Booking_data!$N$1:$N$6001,"not Found")</f>
        <v>59</v>
      </c>
      <c r="T2205" s="1" t="str">
        <f t="array" ref="T2205">_xlfn.XLOOKUP(A2205,Booking_data!$A$1:$A$6001,Booking_data!$O$1:$O$6001,"Not Found")</f>
        <v>Female</v>
      </c>
      <c r="U2205" s="1" t="str">
        <f t="shared" si="4"/>
        <v>Above 45</v>
      </c>
      <c r="V2205" s="1" t="str">
        <f t="shared" si="5"/>
        <v>Medium Booking</v>
      </c>
    </row>
    <row r="2206" ht="15.75" customHeight="1">
      <c r="A2206" s="1" t="s">
        <v>2520</v>
      </c>
      <c r="B2206" s="6">
        <v>46105.0</v>
      </c>
      <c r="C2206" s="6">
        <v>46107.0</v>
      </c>
      <c r="D2206" s="7">
        <v>0.3958333333333333</v>
      </c>
      <c r="E2206" s="1" t="str">
        <f t="shared" si="1"/>
        <v>Weekday</v>
      </c>
      <c r="F2206" s="1" t="str">
        <f t="shared" si="2"/>
        <v>Mar</v>
      </c>
      <c r="G2206" s="1" t="str">
        <f t="array" ref="G2206">_xlfn.XLOOKUP(A2206,Booking_data!$A$1:$A$6001,Booking_data!$D$1:$D$6001,"not found")</f>
        <v>M020</v>
      </c>
      <c r="H2206" s="1" t="str">
        <f t="array" ref="H2206">_xlfn.XLOOKUP(G2206,Movies_data!$A$1:$A$41,Movies_data!$B$1:$B$41,"not found")</f>
        <v>Jawan</v>
      </c>
      <c r="I2206" s="1" t="str">
        <f t="array" ref="I2206">_xlfn.XLOOKUP(G2206,Movies_data!$A$1:$A$41,Movies_data!$D$1:$D$41,"not found")</f>
        <v>Action</v>
      </c>
      <c r="J2206" s="1" t="str">
        <f t="array" ref="J2206">_xlfn.XLOOKUP(G2206,Movies_data!$A$1:$A$41,Movies_data!$C$1:$C$41,"not found")</f>
        <v>Hindi</v>
      </c>
      <c r="K2206" s="1">
        <f t="array" ref="K2206">_xlfn.XLOOKUP(G2206,Movies_data!$A$1:$A$41,Movies_data!$H$1:$H$41,"Not Found")</f>
        <v>7</v>
      </c>
      <c r="L2206" s="1" t="str">
        <f t="array" ref="L2206">_xlfn.XLOOKUP(A2206,Booking_data!$A$1:$A$6001,Booking_data!$E$1:$E$6001,"not Found")</f>
        <v>C023</v>
      </c>
      <c r="M2206" s="1" t="str">
        <f t="array" ref="M2206">_xlfn.XLOOKUP(L2206,Cinemas_data!$A$1:$A$49,Cinemas_data!$I$1:$I$49,"not Found")</f>
        <v>#NAME?</v>
      </c>
      <c r="N2206" s="1" t="str">
        <f t="array" ref="N2206">_xlfn.XLOOKUP(L2206,Cinemas_data!$A$1:$A$49,Cinemas_data!$C$1:$C$49,"not Found")</f>
        <v>Coimbatore</v>
      </c>
      <c r="O2206" s="1">
        <f t="array" ref="O2206">_xlfn.XLOOKUP(A2206,Booking_data!$A$1:$A$6001,Booking_data!$H$1:$H$6001,"not found")</f>
        <v>3</v>
      </c>
      <c r="P2206" s="1">
        <f t="array" ref="P2206">_xlfn.XLOOKUP(A2206,Booking_data!$A$1:$A$6001,Booking_data!$I$1:$I$6001,"not Found")</f>
        <v>240</v>
      </c>
      <c r="Q2206" s="1">
        <f t="shared" si="3"/>
        <v>720</v>
      </c>
      <c r="R2206" s="1" t="str">
        <f t="array" ref="R2206">_xlfn.XLOOKUP(A2206,Booking_data!$A$1:$A$6001,Booking_data!$L$1:$L$6001,"Not Found")</f>
        <v>Debit Card</v>
      </c>
      <c r="S2206" s="1">
        <f t="array" ref="S2206">_xlfn.XLOOKUP(A2206,Booking_data!$A$1:$A$6001,Booking_data!$N$1:$N$6001,"not Found")</f>
        <v>21</v>
      </c>
      <c r="T2206" s="1" t="str">
        <f t="array" ref="T2206">_xlfn.XLOOKUP(A2206,Booking_data!$A$1:$A$6001,Booking_data!$O$1:$O$6001,"Not Found")</f>
        <v>Female</v>
      </c>
      <c r="U2206" s="1" t="str">
        <f t="shared" si="4"/>
        <v>Youngster</v>
      </c>
      <c r="V2206" s="1" t="str">
        <f t="shared" si="5"/>
        <v>Medium Booking</v>
      </c>
    </row>
    <row r="2207" ht="15.75" customHeight="1">
      <c r="A2207" s="1" t="s">
        <v>2521</v>
      </c>
      <c r="B2207" s="6">
        <v>46096.0</v>
      </c>
      <c r="C2207" s="6">
        <v>46103.0</v>
      </c>
      <c r="D2207" s="7">
        <v>0.3958333333333333</v>
      </c>
      <c r="E2207" s="1" t="str">
        <f t="shared" si="1"/>
        <v>Weekend</v>
      </c>
      <c r="F2207" s="1" t="str">
        <f t="shared" si="2"/>
        <v>Mar</v>
      </c>
      <c r="G2207" s="1" t="str">
        <f t="array" ref="G2207">_xlfn.XLOOKUP(A2207,Booking_data!$A$1:$A$6001,Booking_data!$D$1:$D$6001,"not found")</f>
        <v>M029</v>
      </c>
      <c r="H2207" s="1" t="str">
        <f t="array" ref="H2207">_xlfn.XLOOKUP(G2207,Movies_data!$A$1:$A$41,Movies_data!$B$1:$B$41,"not found")</f>
        <v>777 Charlie</v>
      </c>
      <c r="I2207" s="1" t="str">
        <f t="array" ref="I2207">_xlfn.XLOOKUP(G2207,Movies_data!$A$1:$A$41,Movies_data!$D$1:$D$41,"not found")</f>
        <v>Adventure</v>
      </c>
      <c r="J2207" s="1" t="str">
        <f t="array" ref="J2207">_xlfn.XLOOKUP(G2207,Movies_data!$A$1:$A$41,Movies_data!$C$1:$C$41,"not found")</f>
        <v>Kannada</v>
      </c>
      <c r="K2207" s="1">
        <f t="array" ref="K2207">_xlfn.XLOOKUP(G2207,Movies_data!$A$1:$A$41,Movies_data!$H$1:$H$41,"Not Found")</f>
        <v>8.7</v>
      </c>
      <c r="L2207" s="1" t="str">
        <f t="array" ref="L2207">_xlfn.XLOOKUP(A2207,Booking_data!$A$1:$A$6001,Booking_data!$E$1:$E$6001,"not Found")</f>
        <v>C081</v>
      </c>
      <c r="M2207" s="1" t="str">
        <f t="array" ref="M2207">_xlfn.XLOOKUP(L2207,Cinemas_data!$A$1:$A$49,Cinemas_data!$I$1:$I$49,"not Found")</f>
        <v>#NAME?</v>
      </c>
      <c r="N2207" s="1" t="str">
        <f t="array" ref="N2207">_xlfn.XLOOKUP(L2207,Cinemas_data!$A$1:$A$49,Cinemas_data!$C$1:$C$49,"not Found")</f>
        <v>Vijayawada</v>
      </c>
      <c r="O2207" s="1">
        <f t="array" ref="O2207">_xlfn.XLOOKUP(A2207,Booking_data!$A$1:$A$6001,Booking_data!$H$1:$H$6001,"not found")</f>
        <v>1</v>
      </c>
      <c r="P2207" s="1">
        <f t="array" ref="P2207">_xlfn.XLOOKUP(A2207,Booking_data!$A$1:$A$6001,Booking_data!$I$1:$I$6001,"not Found")</f>
        <v>200</v>
      </c>
      <c r="Q2207" s="1">
        <f t="shared" si="3"/>
        <v>200</v>
      </c>
      <c r="R2207" s="1" t="str">
        <f t="array" ref="R2207">_xlfn.XLOOKUP(A2207,Booking_data!$A$1:$A$6001,Booking_data!$L$1:$L$6001,"Not Found")</f>
        <v>Credit Card</v>
      </c>
      <c r="S2207" s="1">
        <f t="array" ref="S2207">_xlfn.XLOOKUP(A2207,Booking_data!$A$1:$A$6001,Booking_data!$N$1:$N$6001,"not Found")</f>
        <v>51</v>
      </c>
      <c r="T2207" s="1" t="str">
        <f t="array" ref="T2207">_xlfn.XLOOKUP(A2207,Booking_data!$A$1:$A$6001,Booking_data!$O$1:$O$6001,"Not Found")</f>
        <v>Female</v>
      </c>
      <c r="U2207" s="1" t="str">
        <f t="shared" si="4"/>
        <v>Above 45</v>
      </c>
      <c r="V2207" s="1" t="str">
        <f t="shared" si="5"/>
        <v>Low Booking</v>
      </c>
    </row>
    <row r="2208" ht="15.75" customHeight="1">
      <c r="A2208" s="1" t="s">
        <v>2522</v>
      </c>
      <c r="B2208" s="6">
        <v>46102.0</v>
      </c>
      <c r="C2208" s="6">
        <v>46104.0</v>
      </c>
      <c r="D2208" s="7">
        <v>0.53125</v>
      </c>
      <c r="E2208" s="1" t="str">
        <f t="shared" si="1"/>
        <v>Weekend</v>
      </c>
      <c r="F2208" s="1" t="str">
        <f t="shared" si="2"/>
        <v>Mar</v>
      </c>
      <c r="G2208" s="1" t="str">
        <f t="array" ref="G2208">_xlfn.XLOOKUP(A2208,Booking_data!$A$1:$A$6001,Booking_data!$D$1:$D$6001,"not found")</f>
        <v>M017</v>
      </c>
      <c r="H2208" s="1" t="str">
        <f t="array" ref="H2208">_xlfn.XLOOKUP(G2208,Movies_data!$A$1:$A$41,Movies_data!$B$1:$B$41,"not found")</f>
        <v>Baahubali 2</v>
      </c>
      <c r="I2208" s="1" t="str">
        <f t="array" ref="I2208">_xlfn.XLOOKUP(G2208,Movies_data!$A$1:$A$41,Movies_data!$D$1:$D$41,"not found")</f>
        <v>Action</v>
      </c>
      <c r="J2208" s="1" t="str">
        <f t="array" ref="J2208">_xlfn.XLOOKUP(G2208,Movies_data!$A$1:$A$41,Movies_data!$C$1:$C$41,"not found")</f>
        <v>Telugu</v>
      </c>
      <c r="K2208" s="1">
        <f t="array" ref="K2208">_xlfn.XLOOKUP(G2208,Movies_data!$A$1:$A$41,Movies_data!$H$1:$H$41,"Not Found")</f>
        <v>8.2</v>
      </c>
      <c r="L2208" s="1" t="str">
        <f t="array" ref="L2208">_xlfn.XLOOKUP(A2208,Booking_data!$A$1:$A$6001,Booking_data!$E$1:$E$6001,"not Found")</f>
        <v>C011</v>
      </c>
      <c r="M2208" s="1" t="str">
        <f t="array" ref="M2208">_xlfn.XLOOKUP(L2208,Cinemas_data!$A$1:$A$49,Cinemas_data!$I$1:$I$49,"not Found")</f>
        <v>#NAME?</v>
      </c>
      <c r="N2208" s="1" t="str">
        <f t="array" ref="N2208">_xlfn.XLOOKUP(L2208,Cinemas_data!$A$1:$A$49,Cinemas_data!$C$1:$C$49,"not Found")</f>
        <v>Chennai</v>
      </c>
      <c r="O2208" s="1">
        <f t="array" ref="O2208">_xlfn.XLOOKUP(A2208,Booking_data!$A$1:$A$6001,Booking_data!$H$1:$H$6001,"not found")</f>
        <v>2</v>
      </c>
      <c r="P2208" s="1">
        <f t="array" ref="P2208">_xlfn.XLOOKUP(A2208,Booking_data!$A$1:$A$6001,Booking_data!$I$1:$I$6001,"not Found")</f>
        <v>240</v>
      </c>
      <c r="Q2208" s="1">
        <f t="shared" si="3"/>
        <v>480</v>
      </c>
      <c r="R2208" s="1" t="str">
        <f t="array" ref="R2208">_xlfn.XLOOKUP(A2208,Booking_data!$A$1:$A$6001,Booking_data!$L$1:$L$6001,"Not Found")</f>
        <v>Debit Card</v>
      </c>
      <c r="S2208" s="1">
        <f t="array" ref="S2208">_xlfn.XLOOKUP(A2208,Booking_data!$A$1:$A$6001,Booking_data!$N$1:$N$6001,"not Found")</f>
        <v>37</v>
      </c>
      <c r="T2208" s="1" t="str">
        <f t="array" ref="T2208">_xlfn.XLOOKUP(A2208,Booking_data!$A$1:$A$6001,Booking_data!$O$1:$O$6001,"Not Found")</f>
        <v>Male</v>
      </c>
      <c r="U2208" s="1" t="str">
        <f t="shared" si="4"/>
        <v>Middle Age</v>
      </c>
      <c r="V2208" s="1" t="str">
        <f t="shared" si="5"/>
        <v>Low Booking</v>
      </c>
    </row>
    <row r="2209" ht="15.75" customHeight="1">
      <c r="A2209" s="1" t="s">
        <v>2523</v>
      </c>
      <c r="B2209" s="6">
        <v>46165.0</v>
      </c>
      <c r="C2209" s="6">
        <v>46171.0</v>
      </c>
      <c r="D2209" s="7">
        <v>0.9375</v>
      </c>
      <c r="E2209" s="1" t="str">
        <f t="shared" si="1"/>
        <v>Weekend</v>
      </c>
      <c r="F2209" s="1" t="str">
        <f t="shared" si="2"/>
        <v>May</v>
      </c>
      <c r="G2209" s="1" t="str">
        <f t="array" ref="G2209">_xlfn.XLOOKUP(A2209,Booking_data!$A$1:$A$6001,Booking_data!$D$1:$D$6001,"not found")</f>
        <v>M018</v>
      </c>
      <c r="H2209" s="1" t="str">
        <f t="array" ref="H2209">_xlfn.XLOOKUP(G2209,Movies_data!$A$1:$A$41,Movies_data!$B$1:$B$41,"not found")</f>
        <v>Sita Ramam</v>
      </c>
      <c r="I2209" s="1" t="str">
        <f t="array" ref="I2209">_xlfn.XLOOKUP(G2209,Movies_data!$A$1:$A$41,Movies_data!$D$1:$D$41,"not found")</f>
        <v>Romance</v>
      </c>
      <c r="J2209" s="1" t="str">
        <f t="array" ref="J2209">_xlfn.XLOOKUP(G2209,Movies_data!$A$1:$A$41,Movies_data!$C$1:$C$41,"not found")</f>
        <v>Telugu</v>
      </c>
      <c r="K2209" s="1">
        <f t="array" ref="K2209">_xlfn.XLOOKUP(G2209,Movies_data!$A$1:$A$41,Movies_data!$H$1:$H$41,"Not Found")</f>
        <v>8.5</v>
      </c>
      <c r="L2209" s="1" t="str">
        <f t="array" ref="L2209">_xlfn.XLOOKUP(A2209,Booking_data!$A$1:$A$6001,Booking_data!$E$1:$E$6001,"not Found")</f>
        <v>C142</v>
      </c>
      <c r="M2209" s="1" t="str">
        <f t="array" ref="M2209">_xlfn.XLOOKUP(L2209,Cinemas_data!$A$1:$A$49,Cinemas_data!$I$1:$I$49,"not Found")</f>
        <v>#NAME?</v>
      </c>
      <c r="N2209" s="1" t="str">
        <f t="array" ref="N2209">_xlfn.XLOOKUP(L2209,Cinemas_data!$A$1:$A$49,Cinemas_data!$C$1:$C$49,"not Found")</f>
        <v>Ahmedabad</v>
      </c>
      <c r="O2209" s="1">
        <f t="array" ref="O2209">_xlfn.XLOOKUP(A2209,Booking_data!$A$1:$A$6001,Booking_data!$H$1:$H$6001,"not found")</f>
        <v>3</v>
      </c>
      <c r="P2209" s="1">
        <f t="array" ref="P2209">_xlfn.XLOOKUP(A2209,Booking_data!$A$1:$A$6001,Booking_data!$I$1:$I$6001,"not Found")</f>
        <v>300</v>
      </c>
      <c r="Q2209" s="1">
        <f t="shared" si="3"/>
        <v>900</v>
      </c>
      <c r="R2209" s="1" t="str">
        <f t="array" ref="R2209">_xlfn.XLOOKUP(A2209,Booking_data!$A$1:$A$6001,Booking_data!$L$1:$L$6001,"Not Found")</f>
        <v>Credit Card</v>
      </c>
      <c r="S2209" s="1">
        <f t="array" ref="S2209">_xlfn.XLOOKUP(A2209,Booking_data!$A$1:$A$6001,Booking_data!$N$1:$N$6001,"not Found")</f>
        <v>32</v>
      </c>
      <c r="T2209" s="1" t="str">
        <f t="array" ref="T2209">_xlfn.XLOOKUP(A2209,Booking_data!$A$1:$A$6001,Booking_data!$O$1:$O$6001,"Not Found")</f>
        <v>Male</v>
      </c>
      <c r="U2209" s="1" t="str">
        <f t="shared" si="4"/>
        <v>Middle Age</v>
      </c>
      <c r="V2209" s="1" t="str">
        <f t="shared" si="5"/>
        <v>Medium Booking</v>
      </c>
    </row>
    <row r="2210" ht="15.75" customHeight="1">
      <c r="A2210" s="1" t="s">
        <v>2524</v>
      </c>
      <c r="B2210" s="6">
        <v>46042.0</v>
      </c>
      <c r="C2210" s="6">
        <v>46049.0</v>
      </c>
      <c r="D2210" s="7">
        <v>0.53125</v>
      </c>
      <c r="E2210" s="1" t="str">
        <f t="shared" si="1"/>
        <v>Weekday</v>
      </c>
      <c r="F2210" s="1" t="str">
        <f t="shared" si="2"/>
        <v>Jan</v>
      </c>
      <c r="G2210" s="1" t="str">
        <f t="array" ref="G2210">_xlfn.XLOOKUP(A2210,Booking_data!$A$1:$A$6001,Booking_data!$D$1:$D$6001,"not found")</f>
        <v>M001</v>
      </c>
      <c r="H2210" s="1" t="str">
        <f t="array" ref="H2210">_xlfn.XLOOKUP(G2210,Movies_data!$A$1:$A$41,Movies_data!$B$1:$B$41,"not found")</f>
        <v>Leo</v>
      </c>
      <c r="I2210" s="1" t="str">
        <f t="array" ref="I2210">_xlfn.XLOOKUP(G2210,Movies_data!$A$1:$A$41,Movies_data!$D$1:$D$41,"not found")</f>
        <v>Action</v>
      </c>
      <c r="J2210" s="1" t="str">
        <f t="array" ref="J2210">_xlfn.XLOOKUP(G2210,Movies_data!$A$1:$A$41,Movies_data!$C$1:$C$41,"not found")</f>
        <v>Tamil</v>
      </c>
      <c r="K2210" s="1">
        <f t="array" ref="K2210">_xlfn.XLOOKUP(G2210,Movies_data!$A$1:$A$41,Movies_data!$H$1:$H$41,"Not Found")</f>
        <v>8</v>
      </c>
      <c r="L2210" s="1" t="str">
        <f t="array" ref="L2210">_xlfn.XLOOKUP(A2210,Booking_data!$A$1:$A$6001,Booking_data!$E$1:$E$6001,"not Found")</f>
        <v>C023</v>
      </c>
      <c r="M2210" s="1" t="str">
        <f t="array" ref="M2210">_xlfn.XLOOKUP(L2210,Cinemas_data!$A$1:$A$49,Cinemas_data!$I$1:$I$49,"not Found")</f>
        <v>#NAME?</v>
      </c>
      <c r="N2210" s="1" t="str">
        <f t="array" ref="N2210">_xlfn.XLOOKUP(L2210,Cinemas_data!$A$1:$A$49,Cinemas_data!$C$1:$C$49,"not Found")</f>
        <v>Coimbatore</v>
      </c>
      <c r="O2210" s="1">
        <f t="array" ref="O2210">_xlfn.XLOOKUP(A2210,Booking_data!$A$1:$A$6001,Booking_data!$H$1:$H$6001,"not found")</f>
        <v>6</v>
      </c>
      <c r="P2210" s="1">
        <f t="array" ref="P2210">_xlfn.XLOOKUP(A2210,Booking_data!$A$1:$A$6001,Booking_data!$I$1:$I$6001,"not Found")</f>
        <v>420</v>
      </c>
      <c r="Q2210" s="1">
        <f t="shared" si="3"/>
        <v>2520</v>
      </c>
      <c r="R2210" s="1" t="str">
        <f t="array" ref="R2210">_xlfn.XLOOKUP(A2210,Booking_data!$A$1:$A$6001,Booking_data!$L$1:$L$6001,"Not Found")</f>
        <v>Wallet</v>
      </c>
      <c r="S2210" s="1">
        <f t="array" ref="S2210">_xlfn.XLOOKUP(A2210,Booking_data!$A$1:$A$6001,Booking_data!$N$1:$N$6001,"not Found")</f>
        <v>44</v>
      </c>
      <c r="T2210" s="1" t="str">
        <f t="array" ref="T2210">_xlfn.XLOOKUP(A2210,Booking_data!$A$1:$A$6001,Booking_data!$O$1:$O$6001,"Not Found")</f>
        <v>Other</v>
      </c>
      <c r="U2210" s="1" t="str">
        <f t="shared" si="4"/>
        <v>Middle Age</v>
      </c>
      <c r="V2210" s="1" t="str">
        <f t="shared" si="5"/>
        <v>High Booking</v>
      </c>
    </row>
    <row r="2211" ht="15.75" customHeight="1">
      <c r="A2211" s="1" t="s">
        <v>2525</v>
      </c>
      <c r="B2211" s="6">
        <v>46161.0</v>
      </c>
      <c r="C2211" s="6">
        <v>46168.0</v>
      </c>
      <c r="D2211" s="7">
        <v>0.6458333333333334</v>
      </c>
      <c r="E2211" s="1" t="str">
        <f t="shared" si="1"/>
        <v>Weekday</v>
      </c>
      <c r="F2211" s="1" t="str">
        <f t="shared" si="2"/>
        <v>May</v>
      </c>
      <c r="G2211" s="1" t="str">
        <f t="array" ref="G2211">_xlfn.XLOOKUP(A2211,Booking_data!$A$1:$A$6001,Booking_data!$D$1:$D$6001,"not found")</f>
        <v>M019</v>
      </c>
      <c r="H2211" s="1" t="str">
        <f t="array" ref="H2211">_xlfn.XLOOKUP(G2211,Movies_data!$A$1:$A$41,Movies_data!$B$1:$B$41,"not found")</f>
        <v>Animal</v>
      </c>
      <c r="I2211" s="1" t="str">
        <f t="array" ref="I2211">_xlfn.XLOOKUP(G2211,Movies_data!$A$1:$A$41,Movies_data!$D$1:$D$41,"not found")</f>
        <v>Drama</v>
      </c>
      <c r="J2211" s="1" t="str">
        <f t="array" ref="J2211">_xlfn.XLOOKUP(G2211,Movies_data!$A$1:$A$41,Movies_data!$C$1:$C$41,"not found")</f>
        <v>Hindi</v>
      </c>
      <c r="K2211" s="1">
        <f t="array" ref="K2211">_xlfn.XLOOKUP(G2211,Movies_data!$A$1:$A$41,Movies_data!$H$1:$H$41,"Not Found")</f>
        <v>6.1</v>
      </c>
      <c r="L2211" s="1" t="str">
        <f t="array" ref="L2211">_xlfn.XLOOKUP(A2211,Booking_data!$A$1:$A$6001,Booking_data!$E$1:$E$6001,"not Found")</f>
        <v>C111</v>
      </c>
      <c r="M2211" s="1" t="str">
        <f t="array" ref="M2211">_xlfn.XLOOKUP(L2211,Cinemas_data!$A$1:$A$49,Cinemas_data!$I$1:$I$49,"not Found")</f>
        <v>#NAME?</v>
      </c>
      <c r="N2211" s="1" t="str">
        <f t="array" ref="N2211">_xlfn.XLOOKUP(L2211,Cinemas_data!$A$1:$A$49,Cinemas_data!$C$1:$C$49,"not Found")</f>
        <v>Delhi</v>
      </c>
      <c r="O2211" s="1">
        <f t="array" ref="O2211">_xlfn.XLOOKUP(A2211,Booking_data!$A$1:$A$6001,Booking_data!$H$1:$H$6001,"not found")</f>
        <v>5</v>
      </c>
      <c r="P2211" s="1">
        <f t="array" ref="P2211">_xlfn.XLOOKUP(A2211,Booking_data!$A$1:$A$6001,Booking_data!$I$1:$I$6001,"not Found")</f>
        <v>180</v>
      </c>
      <c r="Q2211" s="1">
        <f t="shared" si="3"/>
        <v>900</v>
      </c>
      <c r="R2211" s="1" t="str">
        <f t="array" ref="R2211">_xlfn.XLOOKUP(A2211,Booking_data!$A$1:$A$6001,Booking_data!$L$1:$L$6001,"Not Found")</f>
        <v>Debit Card</v>
      </c>
      <c r="S2211" s="1">
        <f t="array" ref="S2211">_xlfn.XLOOKUP(A2211,Booking_data!$A$1:$A$6001,Booking_data!$N$1:$N$6001,"not Found")</f>
        <v>22</v>
      </c>
      <c r="T2211" s="1" t="str">
        <f t="array" ref="T2211">_xlfn.XLOOKUP(A2211,Booking_data!$A$1:$A$6001,Booking_data!$O$1:$O$6001,"Not Found")</f>
        <v>Other</v>
      </c>
      <c r="U2211" s="1" t="str">
        <f t="shared" si="4"/>
        <v>Youngster</v>
      </c>
      <c r="V2211" s="1" t="str">
        <f t="shared" si="5"/>
        <v>High Booking</v>
      </c>
    </row>
    <row r="2212" ht="15.75" customHeight="1">
      <c r="A2212" s="1" t="s">
        <v>2526</v>
      </c>
      <c r="B2212" s="6">
        <v>46127.0</v>
      </c>
      <c r="C2212" s="6">
        <v>46129.0</v>
      </c>
      <c r="D2212" s="7">
        <v>0.7708333333333334</v>
      </c>
      <c r="E2212" s="1" t="str">
        <f t="shared" si="1"/>
        <v>Weekday</v>
      </c>
      <c r="F2212" s="1" t="str">
        <f t="shared" si="2"/>
        <v>Apr</v>
      </c>
      <c r="G2212" s="1" t="str">
        <f t="array" ref="G2212">_xlfn.XLOOKUP(A2212,Booking_data!$A$1:$A$6001,Booking_data!$D$1:$D$6001,"not found")</f>
        <v>M019</v>
      </c>
      <c r="H2212" s="1" t="str">
        <f t="array" ref="H2212">_xlfn.XLOOKUP(G2212,Movies_data!$A$1:$A$41,Movies_data!$B$1:$B$41,"not found")</f>
        <v>Animal</v>
      </c>
      <c r="I2212" s="1" t="str">
        <f t="array" ref="I2212">_xlfn.XLOOKUP(G2212,Movies_data!$A$1:$A$41,Movies_data!$D$1:$D$41,"not found")</f>
        <v>Drama</v>
      </c>
      <c r="J2212" s="1" t="str">
        <f t="array" ref="J2212">_xlfn.XLOOKUP(G2212,Movies_data!$A$1:$A$41,Movies_data!$C$1:$C$41,"not found")</f>
        <v>Hindi</v>
      </c>
      <c r="K2212" s="1">
        <f t="array" ref="K2212">_xlfn.XLOOKUP(G2212,Movies_data!$A$1:$A$41,Movies_data!$H$1:$H$41,"Not Found")</f>
        <v>6.1</v>
      </c>
      <c r="L2212" s="1" t="str">
        <f t="array" ref="L2212">_xlfn.XLOOKUP(A2212,Booking_data!$A$1:$A$6001,Booking_data!$E$1:$E$6001,"not Found")</f>
        <v>C032</v>
      </c>
      <c r="M2212" s="1" t="str">
        <f t="array" ref="M2212">_xlfn.XLOOKUP(L2212,Cinemas_data!$A$1:$A$49,Cinemas_data!$I$1:$I$49,"not Found")</f>
        <v>#NAME?</v>
      </c>
      <c r="N2212" s="1" t="str">
        <f t="array" ref="N2212">_xlfn.XLOOKUP(L2212,Cinemas_data!$A$1:$A$49,Cinemas_data!$C$1:$C$49,"not Found")</f>
        <v>Madurai</v>
      </c>
      <c r="O2212" s="1">
        <f t="array" ref="O2212">_xlfn.XLOOKUP(A2212,Booking_data!$A$1:$A$6001,Booking_data!$H$1:$H$6001,"not found")</f>
        <v>5</v>
      </c>
      <c r="P2212" s="1">
        <f t="array" ref="P2212">_xlfn.XLOOKUP(A2212,Booking_data!$A$1:$A$6001,Booking_data!$I$1:$I$6001,"not Found")</f>
        <v>240</v>
      </c>
      <c r="Q2212" s="1">
        <f t="shared" si="3"/>
        <v>1200</v>
      </c>
      <c r="R2212" s="1" t="str">
        <f t="array" ref="R2212">_xlfn.XLOOKUP(A2212,Booking_data!$A$1:$A$6001,Booking_data!$L$1:$L$6001,"Not Found")</f>
        <v>Credit Card</v>
      </c>
      <c r="S2212" s="1">
        <f t="array" ref="S2212">_xlfn.XLOOKUP(A2212,Booking_data!$A$1:$A$6001,Booking_data!$N$1:$N$6001,"not Found")</f>
        <v>25</v>
      </c>
      <c r="T2212" s="1" t="str">
        <f t="array" ref="T2212">_xlfn.XLOOKUP(A2212,Booking_data!$A$1:$A$6001,Booking_data!$O$1:$O$6001,"Not Found")</f>
        <v>Male</v>
      </c>
      <c r="U2212" s="1" t="str">
        <f t="shared" si="4"/>
        <v>Youngster</v>
      </c>
      <c r="V2212" s="1" t="str">
        <f t="shared" si="5"/>
        <v>High Booking</v>
      </c>
    </row>
    <row r="2213" ht="15.75" customHeight="1">
      <c r="A2213" s="1" t="s">
        <v>2527</v>
      </c>
      <c r="B2213" s="6">
        <v>46161.0</v>
      </c>
      <c r="C2213" s="6">
        <v>46161.0</v>
      </c>
      <c r="D2213" s="7">
        <v>0.6458333333333334</v>
      </c>
      <c r="E2213" s="1" t="str">
        <f t="shared" si="1"/>
        <v>Weekday</v>
      </c>
      <c r="F2213" s="1" t="str">
        <f t="shared" si="2"/>
        <v>May</v>
      </c>
      <c r="G2213" s="1" t="str">
        <f t="array" ref="G2213">_xlfn.XLOOKUP(A2213,Booking_data!$A$1:$A$6001,Booking_data!$D$1:$D$6001,"not found")</f>
        <v>M014</v>
      </c>
      <c r="H2213" s="1" t="str">
        <f t="array" ref="H2213">_xlfn.XLOOKUP(G2213,Movies_data!$A$1:$A$41,Movies_data!$B$1:$B$41,"not found")</f>
        <v>Hi Nanna</v>
      </c>
      <c r="I2213" s="1" t="str">
        <f t="array" ref="I2213">_xlfn.XLOOKUP(G2213,Movies_data!$A$1:$A$41,Movies_data!$D$1:$D$41,"not found")</f>
        <v>Romance</v>
      </c>
      <c r="J2213" s="1" t="str">
        <f t="array" ref="J2213">_xlfn.XLOOKUP(G2213,Movies_data!$A$1:$A$41,Movies_data!$C$1:$C$41,"not found")</f>
        <v>Telugu</v>
      </c>
      <c r="K2213" s="1">
        <f t="array" ref="K2213">_xlfn.XLOOKUP(G2213,Movies_data!$A$1:$A$41,Movies_data!$H$1:$H$41,"Not Found")</f>
        <v>8</v>
      </c>
      <c r="L2213" s="1" t="str">
        <f t="array" ref="L2213">_xlfn.XLOOKUP(A2213,Booking_data!$A$1:$A$6001,Booking_data!$E$1:$E$6001,"not Found")</f>
        <v>C012</v>
      </c>
      <c r="M2213" s="1" t="str">
        <f t="array" ref="M2213">_xlfn.XLOOKUP(L2213,Cinemas_data!$A$1:$A$49,Cinemas_data!$I$1:$I$49,"not Found")</f>
        <v>#NAME?</v>
      </c>
      <c r="N2213" s="1" t="str">
        <f t="array" ref="N2213">_xlfn.XLOOKUP(L2213,Cinemas_data!$A$1:$A$49,Cinemas_data!$C$1:$C$49,"not Found")</f>
        <v>Chennai</v>
      </c>
      <c r="O2213" s="1">
        <f t="array" ref="O2213">_xlfn.XLOOKUP(A2213,Booking_data!$A$1:$A$6001,Booking_data!$H$1:$H$6001,"not found")</f>
        <v>1</v>
      </c>
      <c r="P2213" s="1">
        <f t="array" ref="P2213">_xlfn.XLOOKUP(A2213,Booking_data!$A$1:$A$6001,Booking_data!$I$1:$I$6001,"not Found")</f>
        <v>160</v>
      </c>
      <c r="Q2213" s="1">
        <f t="shared" si="3"/>
        <v>160</v>
      </c>
      <c r="R2213" s="1" t="str">
        <f t="array" ref="R2213">_xlfn.XLOOKUP(A2213,Booking_data!$A$1:$A$6001,Booking_data!$L$1:$L$6001,"Not Found")</f>
        <v>UPI</v>
      </c>
      <c r="S2213" s="1">
        <f t="array" ref="S2213">_xlfn.XLOOKUP(A2213,Booking_data!$A$1:$A$6001,Booking_data!$N$1:$N$6001,"not Found")</f>
        <v>37</v>
      </c>
      <c r="T2213" s="1" t="str">
        <f t="array" ref="T2213">_xlfn.XLOOKUP(A2213,Booking_data!$A$1:$A$6001,Booking_data!$O$1:$O$6001,"Not Found")</f>
        <v>Male</v>
      </c>
      <c r="U2213" s="1" t="str">
        <f t="shared" si="4"/>
        <v>Middle Age</v>
      </c>
      <c r="V2213" s="1" t="str">
        <f t="shared" si="5"/>
        <v>Low Booking</v>
      </c>
    </row>
    <row r="2214" ht="15.75" customHeight="1">
      <c r="A2214" s="1" t="s">
        <v>2528</v>
      </c>
      <c r="B2214" s="6">
        <v>46060.0</v>
      </c>
      <c r="C2214" s="6">
        <v>46062.0</v>
      </c>
      <c r="D2214" s="7">
        <v>0.6458333333333334</v>
      </c>
      <c r="E2214" s="1" t="str">
        <f t="shared" si="1"/>
        <v>Weekend</v>
      </c>
      <c r="F2214" s="1" t="str">
        <f t="shared" si="2"/>
        <v>Feb</v>
      </c>
      <c r="G2214" s="1" t="str">
        <f t="array" ref="G2214">_xlfn.XLOOKUP(A2214,Booking_data!$A$1:$A$6001,Booking_data!$D$1:$D$6001,"not found")</f>
        <v>M027</v>
      </c>
      <c r="H2214" s="1" t="str">
        <f t="array" ref="H2214">_xlfn.XLOOKUP(G2214,Movies_data!$A$1:$A$41,Movies_data!$B$1:$B$41,"not found")</f>
        <v>KGF Chapter 2</v>
      </c>
      <c r="I2214" s="1" t="str">
        <f t="array" ref="I2214">_xlfn.XLOOKUP(G2214,Movies_data!$A$1:$A$41,Movies_data!$D$1:$D$41,"not found")</f>
        <v>Action</v>
      </c>
      <c r="J2214" s="1" t="str">
        <f t="array" ref="J2214">_xlfn.XLOOKUP(G2214,Movies_data!$A$1:$A$41,Movies_data!$C$1:$C$41,"not found")</f>
        <v>Kannada</v>
      </c>
      <c r="K2214" s="1">
        <f t="array" ref="K2214">_xlfn.XLOOKUP(G2214,Movies_data!$A$1:$A$41,Movies_data!$H$1:$H$41,"Not Found")</f>
        <v>8.3</v>
      </c>
      <c r="L2214" s="1" t="str">
        <f t="array" ref="L2214">_xlfn.XLOOKUP(A2214,Booking_data!$A$1:$A$6001,Booking_data!$E$1:$E$6001,"not Found")</f>
        <v>C143</v>
      </c>
      <c r="M2214" s="1" t="str">
        <f t="array" ref="M2214">_xlfn.XLOOKUP(L2214,Cinemas_data!$A$1:$A$49,Cinemas_data!$I$1:$I$49,"not Found")</f>
        <v>#NAME?</v>
      </c>
      <c r="N2214" s="1" t="str">
        <f t="array" ref="N2214">_xlfn.XLOOKUP(L2214,Cinemas_data!$A$1:$A$49,Cinemas_data!$C$1:$C$49,"not Found")</f>
        <v>Ahmedabad</v>
      </c>
      <c r="O2214" s="1">
        <f t="array" ref="O2214">_xlfn.XLOOKUP(A2214,Booking_data!$A$1:$A$6001,Booking_data!$H$1:$H$6001,"not found")</f>
        <v>1</v>
      </c>
      <c r="P2214" s="1">
        <f t="array" ref="P2214">_xlfn.XLOOKUP(A2214,Booking_data!$A$1:$A$6001,Booking_data!$I$1:$I$6001,"not Found")</f>
        <v>240</v>
      </c>
      <c r="Q2214" s="1">
        <f t="shared" si="3"/>
        <v>240</v>
      </c>
      <c r="R2214" s="1" t="str">
        <f t="array" ref="R2214">_xlfn.XLOOKUP(A2214,Booking_data!$A$1:$A$6001,Booking_data!$L$1:$L$6001,"Not Found")</f>
        <v>Net Banking</v>
      </c>
      <c r="S2214" s="1">
        <f t="array" ref="S2214">_xlfn.XLOOKUP(A2214,Booking_data!$A$1:$A$6001,Booking_data!$N$1:$N$6001,"not Found")</f>
        <v>41</v>
      </c>
      <c r="T2214" s="1" t="str">
        <f t="array" ref="T2214">_xlfn.XLOOKUP(A2214,Booking_data!$A$1:$A$6001,Booking_data!$O$1:$O$6001,"Not Found")</f>
        <v>Female</v>
      </c>
      <c r="U2214" s="1" t="str">
        <f t="shared" si="4"/>
        <v>Middle Age</v>
      </c>
      <c r="V2214" s="1" t="str">
        <f t="shared" si="5"/>
        <v>Low Booking</v>
      </c>
    </row>
    <row r="2215" ht="15.75" customHeight="1">
      <c r="A2215" s="1" t="s">
        <v>2529</v>
      </c>
      <c r="B2215" s="6">
        <v>46181.0</v>
      </c>
      <c r="C2215" s="6">
        <v>46183.0</v>
      </c>
      <c r="D2215" s="7">
        <v>0.7708333333333334</v>
      </c>
      <c r="E2215" s="1" t="str">
        <f t="shared" si="1"/>
        <v>Weekday</v>
      </c>
      <c r="F2215" s="1" t="str">
        <f t="shared" si="2"/>
        <v>Jun</v>
      </c>
      <c r="G2215" s="1" t="str">
        <f t="array" ref="G2215">_xlfn.XLOOKUP(A2215,Booking_data!$A$1:$A$6001,Booking_data!$D$1:$D$6001,"not found")</f>
        <v>M023</v>
      </c>
      <c r="H2215" s="1" t="str">
        <f t="array" ref="H2215">_xlfn.XLOOKUP(G2215,Movies_data!$A$1:$A$41,Movies_data!$B$1:$B$41,"not found")</f>
        <v>Stree 2</v>
      </c>
      <c r="I2215" s="1" t="str">
        <f t="array" ref="I2215">_xlfn.XLOOKUP(G2215,Movies_data!$A$1:$A$41,Movies_data!$D$1:$D$41,"not found")</f>
        <v>Comedy</v>
      </c>
      <c r="J2215" s="1" t="str">
        <f t="array" ref="J2215">_xlfn.XLOOKUP(G2215,Movies_data!$A$1:$A$41,Movies_data!$C$1:$C$41,"not found")</f>
        <v>Hindi</v>
      </c>
      <c r="K2215" s="1">
        <f t="array" ref="K2215">_xlfn.XLOOKUP(G2215,Movies_data!$A$1:$A$41,Movies_data!$H$1:$H$41,"Not Found")</f>
        <v>6.9</v>
      </c>
      <c r="L2215" s="1" t="str">
        <f t="array" ref="L2215">_xlfn.XLOOKUP(A2215,Booking_data!$A$1:$A$6001,Booking_data!$E$1:$E$6001,"not Found")</f>
        <v>C153</v>
      </c>
      <c r="M2215" s="1" t="str">
        <f t="array" ref="M2215">_xlfn.XLOOKUP(L2215,Cinemas_data!$A$1:$A$49,Cinemas_data!$I$1:$I$49,"not Found")</f>
        <v>#NAME?</v>
      </c>
      <c r="N2215" s="1" t="str">
        <f t="array" ref="N2215">_xlfn.XLOOKUP(L2215,Cinemas_data!$A$1:$A$49,Cinemas_data!$C$1:$C$49,"not Found")</f>
        <v>Kochi</v>
      </c>
      <c r="O2215" s="1">
        <f t="array" ref="O2215">_xlfn.XLOOKUP(A2215,Booking_data!$A$1:$A$6001,Booking_data!$H$1:$H$6001,"not found")</f>
        <v>1</v>
      </c>
      <c r="P2215" s="1">
        <f t="array" ref="P2215">_xlfn.XLOOKUP(A2215,Booking_data!$A$1:$A$6001,Booking_data!$I$1:$I$6001,"not Found")</f>
        <v>240</v>
      </c>
      <c r="Q2215" s="1">
        <f t="shared" si="3"/>
        <v>240</v>
      </c>
      <c r="R2215" s="1" t="str">
        <f t="array" ref="R2215">_xlfn.XLOOKUP(A2215,Booking_data!$A$1:$A$6001,Booking_data!$L$1:$L$6001,"Not Found")</f>
        <v>UPI</v>
      </c>
      <c r="S2215" s="1">
        <f t="array" ref="S2215">_xlfn.XLOOKUP(A2215,Booking_data!$A$1:$A$6001,Booking_data!$N$1:$N$6001,"not Found")</f>
        <v>26</v>
      </c>
      <c r="T2215" s="1" t="str">
        <f t="array" ref="T2215">_xlfn.XLOOKUP(A2215,Booking_data!$A$1:$A$6001,Booking_data!$O$1:$O$6001,"Not Found")</f>
        <v>Male</v>
      </c>
      <c r="U2215" s="1" t="str">
        <f t="shared" si="4"/>
        <v>Youngster</v>
      </c>
      <c r="V2215" s="1" t="str">
        <f t="shared" si="5"/>
        <v>Low Booking</v>
      </c>
    </row>
    <row r="2216" ht="15.75" customHeight="1">
      <c r="A2216" s="1" t="s">
        <v>2530</v>
      </c>
      <c r="B2216" s="6">
        <v>46066.0</v>
      </c>
      <c r="C2216" s="6">
        <v>46072.0</v>
      </c>
      <c r="D2216" s="7">
        <v>0.3958333333333333</v>
      </c>
      <c r="E2216" s="1" t="str">
        <f t="shared" si="1"/>
        <v>Weekday</v>
      </c>
      <c r="F2216" s="1" t="str">
        <f t="shared" si="2"/>
        <v>Feb</v>
      </c>
      <c r="G2216" s="1" t="str">
        <f t="array" ref="G2216">_xlfn.XLOOKUP(A2216,Booking_data!$A$1:$A$6001,Booking_data!$D$1:$D$6001,"not found")</f>
        <v>M025</v>
      </c>
      <c r="H2216" s="1" t="str">
        <f t="array" ref="H2216">_xlfn.XLOOKUP(G2216,Movies_data!$A$1:$A$41,Movies_data!$B$1:$B$41,"not found")</f>
        <v>Rocky Aur Rani Kii Prem Kahaani</v>
      </c>
      <c r="I2216" s="1" t="str">
        <f t="array" ref="I2216">_xlfn.XLOOKUP(G2216,Movies_data!$A$1:$A$41,Movies_data!$D$1:$D$41,"not found")</f>
        <v>Romance</v>
      </c>
      <c r="J2216" s="1" t="str">
        <f t="array" ref="J2216">_xlfn.XLOOKUP(G2216,Movies_data!$A$1:$A$41,Movies_data!$C$1:$C$41,"not found")</f>
        <v>Hindi</v>
      </c>
      <c r="K2216" s="1">
        <f t="array" ref="K2216">_xlfn.XLOOKUP(G2216,Movies_data!$A$1:$A$41,Movies_data!$H$1:$H$41,"Not Found")</f>
        <v>6.8</v>
      </c>
      <c r="L2216" s="1" t="str">
        <f t="array" ref="L2216">_xlfn.XLOOKUP(A2216,Booking_data!$A$1:$A$6001,Booking_data!$E$1:$E$6001,"not Found")</f>
        <v>C131</v>
      </c>
      <c r="M2216" s="1" t="str">
        <f t="array" ref="M2216">_xlfn.XLOOKUP(L2216,Cinemas_data!$A$1:$A$49,Cinemas_data!$I$1:$I$49,"not Found")</f>
        <v>#NAME?</v>
      </c>
      <c r="N2216" s="1" t="str">
        <f t="array" ref="N2216">_xlfn.XLOOKUP(L2216,Cinemas_data!$A$1:$A$49,Cinemas_data!$C$1:$C$49,"not Found")</f>
        <v>Kolkata</v>
      </c>
      <c r="O2216" s="1">
        <f t="array" ref="O2216">_xlfn.XLOOKUP(A2216,Booking_data!$A$1:$A$6001,Booking_data!$H$1:$H$6001,"not found")</f>
        <v>2</v>
      </c>
      <c r="P2216" s="1">
        <f t="array" ref="P2216">_xlfn.XLOOKUP(A2216,Booking_data!$A$1:$A$6001,Booking_data!$I$1:$I$6001,"not Found")</f>
        <v>240</v>
      </c>
      <c r="Q2216" s="1">
        <f t="shared" si="3"/>
        <v>480</v>
      </c>
      <c r="R2216" s="1" t="str">
        <f t="array" ref="R2216">_xlfn.XLOOKUP(A2216,Booking_data!$A$1:$A$6001,Booking_data!$L$1:$L$6001,"Not Found")</f>
        <v>Wallet</v>
      </c>
      <c r="S2216" s="1">
        <f t="array" ref="S2216">_xlfn.XLOOKUP(A2216,Booking_data!$A$1:$A$6001,Booking_data!$N$1:$N$6001,"not Found")</f>
        <v>43</v>
      </c>
      <c r="T2216" s="1" t="str">
        <f t="array" ref="T2216">_xlfn.XLOOKUP(A2216,Booking_data!$A$1:$A$6001,Booking_data!$O$1:$O$6001,"Not Found")</f>
        <v>Female</v>
      </c>
      <c r="U2216" s="1" t="str">
        <f t="shared" si="4"/>
        <v>Middle Age</v>
      </c>
      <c r="V2216" s="1" t="str">
        <f t="shared" si="5"/>
        <v>Low Booking</v>
      </c>
    </row>
    <row r="2217" ht="15.75" customHeight="1">
      <c r="A2217" s="1" t="s">
        <v>2531</v>
      </c>
      <c r="B2217" s="6">
        <v>46161.0</v>
      </c>
      <c r="C2217" s="6">
        <v>46164.0</v>
      </c>
      <c r="D2217" s="7">
        <v>0.53125</v>
      </c>
      <c r="E2217" s="1" t="str">
        <f t="shared" si="1"/>
        <v>Weekday</v>
      </c>
      <c r="F2217" s="1" t="str">
        <f t="shared" si="2"/>
        <v>May</v>
      </c>
      <c r="G2217" s="1" t="str">
        <f t="array" ref="G2217">_xlfn.XLOOKUP(A2217,Booking_data!$A$1:$A$6001,Booking_data!$D$1:$D$6001,"not found")</f>
        <v>M006</v>
      </c>
      <c r="H2217" s="1" t="str">
        <f t="array" ref="H2217">_xlfn.XLOOKUP(G2217,Movies_data!$A$1:$A$41,Movies_data!$B$1:$B$41,"not found")</f>
        <v>Maamannan</v>
      </c>
      <c r="I2217" s="1" t="str">
        <f t="array" ref="I2217">_xlfn.XLOOKUP(G2217,Movies_data!$A$1:$A$41,Movies_data!$D$1:$D$41,"not found")</f>
        <v>Drama</v>
      </c>
      <c r="J2217" s="1" t="str">
        <f t="array" ref="J2217">_xlfn.XLOOKUP(G2217,Movies_data!$A$1:$A$41,Movies_data!$C$1:$C$41,"not found")</f>
        <v>Tamil</v>
      </c>
      <c r="K2217" s="1">
        <f t="array" ref="K2217">_xlfn.XLOOKUP(G2217,Movies_data!$A$1:$A$41,Movies_data!$H$1:$H$41,"Not Found")</f>
        <v>7.3</v>
      </c>
      <c r="L2217" s="1" t="str">
        <f t="array" ref="L2217">_xlfn.XLOOKUP(A2217,Booking_data!$A$1:$A$6001,Booking_data!$E$1:$E$6001,"not Found")</f>
        <v>C131</v>
      </c>
      <c r="M2217" s="1" t="str">
        <f t="array" ref="M2217">_xlfn.XLOOKUP(L2217,Cinemas_data!$A$1:$A$49,Cinemas_data!$I$1:$I$49,"not Found")</f>
        <v>#NAME?</v>
      </c>
      <c r="N2217" s="1" t="str">
        <f t="array" ref="N2217">_xlfn.XLOOKUP(L2217,Cinemas_data!$A$1:$A$49,Cinemas_data!$C$1:$C$49,"not Found")</f>
        <v>Kolkata</v>
      </c>
      <c r="O2217" s="1">
        <f t="array" ref="O2217">_xlfn.XLOOKUP(A2217,Booking_data!$A$1:$A$6001,Booking_data!$H$1:$H$6001,"not found")</f>
        <v>3</v>
      </c>
      <c r="P2217" s="1">
        <f t="array" ref="P2217">_xlfn.XLOOKUP(A2217,Booking_data!$A$1:$A$6001,Booking_data!$I$1:$I$6001,"not Found")</f>
        <v>160</v>
      </c>
      <c r="Q2217" s="1">
        <f t="shared" si="3"/>
        <v>480</v>
      </c>
      <c r="R2217" s="1" t="str">
        <f t="array" ref="R2217">_xlfn.XLOOKUP(A2217,Booking_data!$A$1:$A$6001,Booking_data!$L$1:$L$6001,"Not Found")</f>
        <v>Wallet</v>
      </c>
      <c r="S2217" s="1">
        <f t="array" ref="S2217">_xlfn.XLOOKUP(A2217,Booking_data!$A$1:$A$6001,Booking_data!$N$1:$N$6001,"not Found")</f>
        <v>53</v>
      </c>
      <c r="T2217" s="1" t="str">
        <f t="array" ref="T2217">_xlfn.XLOOKUP(A2217,Booking_data!$A$1:$A$6001,Booking_data!$O$1:$O$6001,"Not Found")</f>
        <v>Other</v>
      </c>
      <c r="U2217" s="1" t="str">
        <f t="shared" si="4"/>
        <v>Above 45</v>
      </c>
      <c r="V2217" s="1" t="str">
        <f t="shared" si="5"/>
        <v>Medium Booking</v>
      </c>
    </row>
    <row r="2218" ht="15.75" customHeight="1">
      <c r="A2218" s="1" t="s">
        <v>2532</v>
      </c>
      <c r="B2218" s="6">
        <v>46132.0</v>
      </c>
      <c r="C2218" s="6">
        <v>46132.0</v>
      </c>
      <c r="D2218" s="7">
        <v>0.7708333333333334</v>
      </c>
      <c r="E2218" s="1" t="str">
        <f t="shared" si="1"/>
        <v>Weekday</v>
      </c>
      <c r="F2218" s="1" t="str">
        <f t="shared" si="2"/>
        <v>Apr</v>
      </c>
      <c r="G2218" s="1" t="str">
        <f t="array" ref="G2218">_xlfn.XLOOKUP(A2218,Booking_data!$A$1:$A$6001,Booking_data!$D$1:$D$6001,"not found")</f>
        <v>M030</v>
      </c>
      <c r="H2218" s="1" t="str">
        <f t="array" ref="H2218">_xlfn.XLOOKUP(G2218,Movies_data!$A$1:$A$41,Movies_data!$B$1:$B$41,"not found")</f>
        <v>Kirik Party</v>
      </c>
      <c r="I2218" s="1" t="str">
        <f t="array" ref="I2218">_xlfn.XLOOKUP(G2218,Movies_data!$A$1:$A$41,Movies_data!$D$1:$D$41,"not found")</f>
        <v>Comedy</v>
      </c>
      <c r="J2218" s="1" t="str">
        <f t="array" ref="J2218">_xlfn.XLOOKUP(G2218,Movies_data!$A$1:$A$41,Movies_data!$C$1:$C$41,"not found")</f>
        <v>Kannada</v>
      </c>
      <c r="K2218" s="1">
        <f t="array" ref="K2218">_xlfn.XLOOKUP(G2218,Movies_data!$A$1:$A$41,Movies_data!$H$1:$H$41,"Not Found")</f>
        <v>8</v>
      </c>
      <c r="L2218" s="1" t="str">
        <f t="array" ref="L2218">_xlfn.XLOOKUP(A2218,Booking_data!$A$1:$A$6001,Booking_data!$E$1:$E$6001,"not Found")</f>
        <v>C062</v>
      </c>
      <c r="M2218" s="1" t="str">
        <f t="array" ref="M2218">_xlfn.XLOOKUP(L2218,Cinemas_data!$A$1:$A$49,Cinemas_data!$I$1:$I$49,"not Found")</f>
        <v>#NAME?</v>
      </c>
      <c r="N2218" s="1" t="str">
        <f t="array" ref="N2218">_xlfn.XLOOKUP(L2218,Cinemas_data!$A$1:$A$49,Cinemas_data!$C$1:$C$49,"not Found")</f>
        <v>Mysuru</v>
      </c>
      <c r="O2218" s="1">
        <f t="array" ref="O2218">_xlfn.XLOOKUP(A2218,Booking_data!$A$1:$A$6001,Booking_data!$H$1:$H$6001,"not found")</f>
        <v>3</v>
      </c>
      <c r="P2218" s="1">
        <f t="array" ref="P2218">_xlfn.XLOOKUP(A2218,Booking_data!$A$1:$A$6001,Booking_data!$I$1:$I$6001,"not Found")</f>
        <v>240</v>
      </c>
      <c r="Q2218" s="1">
        <f t="shared" si="3"/>
        <v>720</v>
      </c>
      <c r="R2218" s="1" t="str">
        <f t="array" ref="R2218">_xlfn.XLOOKUP(A2218,Booking_data!$A$1:$A$6001,Booking_data!$L$1:$L$6001,"Not Found")</f>
        <v>Debit Card</v>
      </c>
      <c r="S2218" s="1">
        <f t="array" ref="S2218">_xlfn.XLOOKUP(A2218,Booking_data!$A$1:$A$6001,Booking_data!$N$1:$N$6001,"not Found")</f>
        <v>43</v>
      </c>
      <c r="T2218" s="1" t="str">
        <f t="array" ref="T2218">_xlfn.XLOOKUP(A2218,Booking_data!$A$1:$A$6001,Booking_data!$O$1:$O$6001,"Not Found")</f>
        <v>Other</v>
      </c>
      <c r="U2218" s="1" t="str">
        <f t="shared" si="4"/>
        <v>Middle Age</v>
      </c>
      <c r="V2218" s="1" t="str">
        <f t="shared" si="5"/>
        <v>Medium Booking</v>
      </c>
    </row>
    <row r="2219" ht="15.75" customHeight="1">
      <c r="A2219" s="1" t="s">
        <v>2533</v>
      </c>
      <c r="B2219" s="6">
        <v>46151.0</v>
      </c>
      <c r="C2219" s="6">
        <v>46152.0</v>
      </c>
      <c r="D2219" s="7">
        <v>0.7708333333333334</v>
      </c>
      <c r="E2219" s="1" t="str">
        <f t="shared" si="1"/>
        <v>Weekend</v>
      </c>
      <c r="F2219" s="1" t="str">
        <f t="shared" si="2"/>
        <v>May</v>
      </c>
      <c r="G2219" s="1" t="str">
        <f t="array" ref="G2219">_xlfn.XLOOKUP(A2219,Booking_data!$A$1:$A$6001,Booking_data!$D$1:$D$6001,"not found")</f>
        <v>M022</v>
      </c>
      <c r="H2219" s="1" t="str">
        <f t="array" ref="H2219">_xlfn.XLOOKUP(G2219,Movies_data!$A$1:$A$41,Movies_data!$B$1:$B$41,"not found")</f>
        <v>12th Fail</v>
      </c>
      <c r="I2219" s="1" t="str">
        <f t="array" ref="I2219">_xlfn.XLOOKUP(G2219,Movies_data!$A$1:$A$41,Movies_data!$D$1:$D$41,"not found")</f>
        <v>Drama</v>
      </c>
      <c r="J2219" s="1" t="str">
        <f t="array" ref="J2219">_xlfn.XLOOKUP(G2219,Movies_data!$A$1:$A$41,Movies_data!$C$1:$C$41,"not found")</f>
        <v>Hindi</v>
      </c>
      <c r="K2219" s="1">
        <f t="array" ref="K2219">_xlfn.XLOOKUP(G2219,Movies_data!$A$1:$A$41,Movies_data!$H$1:$H$41,"Not Found")</f>
        <v>9</v>
      </c>
      <c r="L2219" s="1" t="str">
        <f t="array" ref="L2219">_xlfn.XLOOKUP(A2219,Booking_data!$A$1:$A$6001,Booking_data!$E$1:$E$6001,"not Found")</f>
        <v>C103</v>
      </c>
      <c r="M2219" s="1" t="str">
        <f t="array" ref="M2219">_xlfn.XLOOKUP(L2219,Cinemas_data!$A$1:$A$49,Cinemas_data!$I$1:$I$49,"not Found")</f>
        <v>#NAME?</v>
      </c>
      <c r="N2219" s="1" t="str">
        <f t="array" ref="N2219">_xlfn.XLOOKUP(L2219,Cinemas_data!$A$1:$A$49,Cinemas_data!$C$1:$C$49,"not Found")</f>
        <v>Pune</v>
      </c>
      <c r="O2219" s="1">
        <f t="array" ref="O2219">_xlfn.XLOOKUP(A2219,Booking_data!$A$1:$A$6001,Booking_data!$H$1:$H$6001,"not found")</f>
        <v>1</v>
      </c>
      <c r="P2219" s="1">
        <f t="array" ref="P2219">_xlfn.XLOOKUP(A2219,Booking_data!$A$1:$A$6001,Booking_data!$I$1:$I$6001,"not Found")</f>
        <v>180</v>
      </c>
      <c r="Q2219" s="1">
        <f t="shared" si="3"/>
        <v>180</v>
      </c>
      <c r="R2219" s="1" t="str">
        <f t="array" ref="R2219">_xlfn.XLOOKUP(A2219,Booking_data!$A$1:$A$6001,Booking_data!$L$1:$L$6001,"Not Found")</f>
        <v>Credit Card</v>
      </c>
      <c r="S2219" s="1">
        <f t="array" ref="S2219">_xlfn.XLOOKUP(A2219,Booking_data!$A$1:$A$6001,Booking_data!$N$1:$N$6001,"not Found")</f>
        <v>45</v>
      </c>
      <c r="T2219" s="1" t="str">
        <f t="array" ref="T2219">_xlfn.XLOOKUP(A2219,Booking_data!$A$1:$A$6001,Booking_data!$O$1:$O$6001,"Not Found")</f>
        <v>Male</v>
      </c>
      <c r="U2219" s="1" t="str">
        <f t="shared" si="4"/>
        <v>Above 45</v>
      </c>
      <c r="V2219" s="1" t="str">
        <f t="shared" si="5"/>
        <v>Low Booking</v>
      </c>
    </row>
    <row r="2220" ht="15.75" customHeight="1">
      <c r="A2220" s="1" t="s">
        <v>2534</v>
      </c>
      <c r="B2220" s="6">
        <v>46112.0</v>
      </c>
      <c r="C2220" s="6">
        <v>46113.0</v>
      </c>
      <c r="D2220" s="7">
        <v>0.53125</v>
      </c>
      <c r="E2220" s="1" t="str">
        <f t="shared" si="1"/>
        <v>Weekday</v>
      </c>
      <c r="F2220" s="1" t="str">
        <f t="shared" si="2"/>
        <v>Mar</v>
      </c>
      <c r="G2220" s="1" t="str">
        <f t="array" ref="G2220">_xlfn.XLOOKUP(A2220,Booking_data!$A$1:$A$6001,Booking_data!$D$1:$D$6001,"not found")</f>
        <v>M019</v>
      </c>
      <c r="H2220" s="1" t="str">
        <f t="array" ref="H2220">_xlfn.XLOOKUP(G2220,Movies_data!$A$1:$A$41,Movies_data!$B$1:$B$41,"not found")</f>
        <v>Animal</v>
      </c>
      <c r="I2220" s="1" t="str">
        <f t="array" ref="I2220">_xlfn.XLOOKUP(G2220,Movies_data!$A$1:$A$41,Movies_data!$D$1:$D$41,"not found")</f>
        <v>Drama</v>
      </c>
      <c r="J2220" s="1" t="str">
        <f t="array" ref="J2220">_xlfn.XLOOKUP(G2220,Movies_data!$A$1:$A$41,Movies_data!$C$1:$C$41,"not found")</f>
        <v>Hindi</v>
      </c>
      <c r="K2220" s="1">
        <f t="array" ref="K2220">_xlfn.XLOOKUP(G2220,Movies_data!$A$1:$A$41,Movies_data!$H$1:$H$41,"Not Found")</f>
        <v>6.1</v>
      </c>
      <c r="L2220" s="1" t="str">
        <f t="array" ref="L2220">_xlfn.XLOOKUP(A2220,Booking_data!$A$1:$A$6001,Booking_data!$E$1:$E$6001,"not Found")</f>
        <v>C013</v>
      </c>
      <c r="M2220" s="1" t="str">
        <f t="array" ref="M2220">_xlfn.XLOOKUP(L2220,Cinemas_data!$A$1:$A$49,Cinemas_data!$I$1:$I$49,"not Found")</f>
        <v>#NAME?</v>
      </c>
      <c r="N2220" s="1" t="str">
        <f t="array" ref="N2220">_xlfn.XLOOKUP(L2220,Cinemas_data!$A$1:$A$49,Cinemas_data!$C$1:$C$49,"not Found")</f>
        <v>Chennai</v>
      </c>
      <c r="O2220" s="1">
        <f t="array" ref="O2220">_xlfn.XLOOKUP(A2220,Booking_data!$A$1:$A$6001,Booking_data!$H$1:$H$6001,"not found")</f>
        <v>4</v>
      </c>
      <c r="P2220" s="1">
        <f t="array" ref="P2220">_xlfn.XLOOKUP(A2220,Booking_data!$A$1:$A$6001,Booking_data!$I$1:$I$6001,"not Found")</f>
        <v>240</v>
      </c>
      <c r="Q2220" s="1">
        <f t="shared" si="3"/>
        <v>960</v>
      </c>
      <c r="R2220" s="1" t="str">
        <f t="array" ref="R2220">_xlfn.XLOOKUP(A2220,Booking_data!$A$1:$A$6001,Booking_data!$L$1:$L$6001,"Not Found")</f>
        <v>Credit Card</v>
      </c>
      <c r="S2220" s="1">
        <f t="array" ref="S2220">_xlfn.XLOOKUP(A2220,Booking_data!$A$1:$A$6001,Booking_data!$N$1:$N$6001,"not Found")</f>
        <v>40</v>
      </c>
      <c r="T2220" s="1" t="str">
        <f t="array" ref="T2220">_xlfn.XLOOKUP(A2220,Booking_data!$A$1:$A$6001,Booking_data!$O$1:$O$6001,"Not Found")</f>
        <v>Other</v>
      </c>
      <c r="U2220" s="1" t="str">
        <f t="shared" si="4"/>
        <v>Middle Age</v>
      </c>
      <c r="V2220" s="1" t="str">
        <f t="shared" si="5"/>
        <v>Medium Booking</v>
      </c>
    </row>
    <row r="2221" ht="15.75" customHeight="1">
      <c r="A2221" s="1" t="s">
        <v>2535</v>
      </c>
      <c r="B2221" s="6">
        <v>46167.0</v>
      </c>
      <c r="C2221" s="6">
        <v>46174.0</v>
      </c>
      <c r="D2221" s="7">
        <v>0.8854166666666666</v>
      </c>
      <c r="E2221" s="1" t="str">
        <f t="shared" si="1"/>
        <v>Weekday</v>
      </c>
      <c r="F2221" s="1" t="str">
        <f t="shared" si="2"/>
        <v>May</v>
      </c>
      <c r="G2221" s="1" t="str">
        <f t="array" ref="G2221">_xlfn.XLOOKUP(A2221,Booking_data!$A$1:$A$6001,Booking_data!$D$1:$D$6001,"not found")</f>
        <v>M033</v>
      </c>
      <c r="H2221" s="1" t="str">
        <f t="array" ref="H2221">_xlfn.XLOOKUP(G2221,Movies_data!$A$1:$A$41,Movies_data!$B$1:$B$41,"not found")</f>
        <v>Lucifer</v>
      </c>
      <c r="I2221" s="1" t="str">
        <f t="array" ref="I2221">_xlfn.XLOOKUP(G2221,Movies_data!$A$1:$A$41,Movies_data!$D$1:$D$41,"not found")</f>
        <v>Action</v>
      </c>
      <c r="J2221" s="1" t="str">
        <f t="array" ref="J2221">_xlfn.XLOOKUP(G2221,Movies_data!$A$1:$A$41,Movies_data!$C$1:$C$41,"not found")</f>
        <v>Malayalam</v>
      </c>
      <c r="K2221" s="1">
        <f t="array" ref="K2221">_xlfn.XLOOKUP(G2221,Movies_data!$A$1:$A$41,Movies_data!$H$1:$H$41,"Not Found")</f>
        <v>7.5</v>
      </c>
      <c r="L2221" s="1" t="str">
        <f t="array" ref="L2221">_xlfn.XLOOKUP(A2221,Booking_data!$A$1:$A$6001,Booking_data!$E$1:$E$6001,"not Found")</f>
        <v>C063</v>
      </c>
      <c r="M2221" s="1" t="str">
        <f t="array" ref="M2221">_xlfn.XLOOKUP(L2221,Cinemas_data!$A$1:$A$49,Cinemas_data!$I$1:$I$49,"not Found")</f>
        <v>#NAME?</v>
      </c>
      <c r="N2221" s="1" t="str">
        <f t="array" ref="N2221">_xlfn.XLOOKUP(L2221,Cinemas_data!$A$1:$A$49,Cinemas_data!$C$1:$C$49,"not Found")</f>
        <v>Mysuru</v>
      </c>
      <c r="O2221" s="1">
        <f t="array" ref="O2221">_xlfn.XLOOKUP(A2221,Booking_data!$A$1:$A$6001,Booking_data!$H$1:$H$6001,"not found")</f>
        <v>3</v>
      </c>
      <c r="P2221" s="1">
        <f t="array" ref="P2221">_xlfn.XLOOKUP(A2221,Booking_data!$A$1:$A$6001,Booking_data!$I$1:$I$6001,"not Found")</f>
        <v>420</v>
      </c>
      <c r="Q2221" s="1">
        <f t="shared" si="3"/>
        <v>1260</v>
      </c>
      <c r="R2221" s="1" t="str">
        <f t="array" ref="R2221">_xlfn.XLOOKUP(A2221,Booking_data!$A$1:$A$6001,Booking_data!$L$1:$L$6001,"Not Found")</f>
        <v>Wallet</v>
      </c>
      <c r="S2221" s="1">
        <f t="array" ref="S2221">_xlfn.XLOOKUP(A2221,Booking_data!$A$1:$A$6001,Booking_data!$N$1:$N$6001,"not Found")</f>
        <v>39</v>
      </c>
      <c r="T2221" s="1" t="str">
        <f t="array" ref="T2221">_xlfn.XLOOKUP(A2221,Booking_data!$A$1:$A$6001,Booking_data!$O$1:$O$6001,"Not Found")</f>
        <v>Male</v>
      </c>
      <c r="U2221" s="1" t="str">
        <f t="shared" si="4"/>
        <v>Middle Age</v>
      </c>
      <c r="V2221" s="1" t="str">
        <f t="shared" si="5"/>
        <v>Medium Booking</v>
      </c>
    </row>
    <row r="2222" ht="15.75" customHeight="1">
      <c r="A2222" s="1" t="s">
        <v>2536</v>
      </c>
      <c r="B2222" s="6">
        <v>46160.0</v>
      </c>
      <c r="C2222" s="6">
        <v>46165.0</v>
      </c>
      <c r="D2222" s="7">
        <v>0.3958333333333333</v>
      </c>
      <c r="E2222" s="1" t="str">
        <f t="shared" si="1"/>
        <v>Weekday</v>
      </c>
      <c r="F2222" s="1" t="str">
        <f t="shared" si="2"/>
        <v>May</v>
      </c>
      <c r="G2222" s="1" t="str">
        <f t="array" ref="G2222">_xlfn.XLOOKUP(A2222,Booking_data!$A$1:$A$6001,Booking_data!$D$1:$D$6001,"not found")</f>
        <v>M036</v>
      </c>
      <c r="H2222" s="1" t="str">
        <f t="array" ref="H2222">_xlfn.XLOOKUP(G2222,Movies_data!$A$1:$A$41,Movies_data!$B$1:$B$41,"not found")</f>
        <v>Avengers Endgame</v>
      </c>
      <c r="I2222" s="1" t="str">
        <f t="array" ref="I2222">_xlfn.XLOOKUP(G2222,Movies_data!$A$1:$A$41,Movies_data!$D$1:$D$41,"not found")</f>
        <v>Action</v>
      </c>
      <c r="J2222" s="1" t="str">
        <f t="array" ref="J2222">_xlfn.XLOOKUP(G2222,Movies_data!$A$1:$A$41,Movies_data!$C$1:$C$41,"not found")</f>
        <v>English</v>
      </c>
      <c r="K2222" s="1">
        <f t="array" ref="K2222">_xlfn.XLOOKUP(G2222,Movies_data!$A$1:$A$41,Movies_data!$H$1:$H$41,"Not Found")</f>
        <v>8.4</v>
      </c>
      <c r="L2222" s="1" t="str">
        <f t="array" ref="L2222">_xlfn.XLOOKUP(A2222,Booking_data!$A$1:$A$6001,Booking_data!$E$1:$E$6001,"not Found")</f>
        <v>C032</v>
      </c>
      <c r="M2222" s="1" t="str">
        <f t="array" ref="M2222">_xlfn.XLOOKUP(L2222,Cinemas_data!$A$1:$A$49,Cinemas_data!$I$1:$I$49,"not Found")</f>
        <v>#NAME?</v>
      </c>
      <c r="N2222" s="1" t="str">
        <f t="array" ref="N2222">_xlfn.XLOOKUP(L2222,Cinemas_data!$A$1:$A$49,Cinemas_data!$C$1:$C$49,"not Found")</f>
        <v>Madurai</v>
      </c>
      <c r="O2222" s="1">
        <f t="array" ref="O2222">_xlfn.XLOOKUP(A2222,Booking_data!$A$1:$A$6001,Booking_data!$H$1:$H$6001,"not found")</f>
        <v>3</v>
      </c>
      <c r="P2222" s="1">
        <f t="array" ref="P2222">_xlfn.XLOOKUP(A2222,Booking_data!$A$1:$A$6001,Booking_data!$I$1:$I$6001,"not Found")</f>
        <v>160</v>
      </c>
      <c r="Q2222" s="1">
        <f t="shared" si="3"/>
        <v>480</v>
      </c>
      <c r="R2222" s="1" t="str">
        <f t="array" ref="R2222">_xlfn.XLOOKUP(A2222,Booking_data!$A$1:$A$6001,Booking_data!$L$1:$L$6001,"Not Found")</f>
        <v>Wallet</v>
      </c>
      <c r="S2222" s="1">
        <f t="array" ref="S2222">_xlfn.XLOOKUP(A2222,Booking_data!$A$1:$A$6001,Booking_data!$N$1:$N$6001,"not Found")</f>
        <v>46</v>
      </c>
      <c r="T2222" s="1" t="str">
        <f t="array" ref="T2222">_xlfn.XLOOKUP(A2222,Booking_data!$A$1:$A$6001,Booking_data!$O$1:$O$6001,"Not Found")</f>
        <v>Male</v>
      </c>
      <c r="U2222" s="1" t="str">
        <f t="shared" si="4"/>
        <v>Above 45</v>
      </c>
      <c r="V2222" s="1" t="str">
        <f t="shared" si="5"/>
        <v>Medium Booking</v>
      </c>
    </row>
    <row r="2223" ht="15.75" customHeight="1">
      <c r="A2223" s="1" t="s">
        <v>2537</v>
      </c>
      <c r="B2223" s="6">
        <v>46142.0</v>
      </c>
      <c r="C2223" s="6">
        <v>46147.0</v>
      </c>
      <c r="D2223" s="7">
        <v>0.53125</v>
      </c>
      <c r="E2223" s="1" t="str">
        <f t="shared" si="1"/>
        <v>Weekday</v>
      </c>
      <c r="F2223" s="1" t="str">
        <f t="shared" si="2"/>
        <v>Apr</v>
      </c>
      <c r="G2223" s="1" t="str">
        <f t="array" ref="G2223">_xlfn.XLOOKUP(A2223,Booking_data!$A$1:$A$6001,Booking_data!$D$1:$D$6001,"not found")</f>
        <v>M032</v>
      </c>
      <c r="H2223" s="1" t="str">
        <f t="array" ref="H2223">_xlfn.XLOOKUP(G2223,Movies_data!$A$1:$A$41,Movies_data!$B$1:$B$41,"not found")</f>
        <v>Premam</v>
      </c>
      <c r="I2223" s="1" t="str">
        <f t="array" ref="I2223">_xlfn.XLOOKUP(G2223,Movies_data!$A$1:$A$41,Movies_data!$D$1:$D$41,"not found")</f>
        <v>Romance</v>
      </c>
      <c r="J2223" s="1" t="str">
        <f t="array" ref="J2223">_xlfn.XLOOKUP(G2223,Movies_data!$A$1:$A$41,Movies_data!$C$1:$C$41,"not found")</f>
        <v>Malayalam</v>
      </c>
      <c r="K2223" s="1">
        <f t="array" ref="K2223">_xlfn.XLOOKUP(G2223,Movies_data!$A$1:$A$41,Movies_data!$H$1:$H$41,"Not Found")</f>
        <v>8.3</v>
      </c>
      <c r="L2223" s="1" t="str">
        <f t="array" ref="L2223">_xlfn.XLOOKUP(A2223,Booking_data!$A$1:$A$6001,Booking_data!$E$1:$E$6001,"not Found")</f>
        <v>C103</v>
      </c>
      <c r="M2223" s="1" t="str">
        <f t="array" ref="M2223">_xlfn.XLOOKUP(L2223,Cinemas_data!$A$1:$A$49,Cinemas_data!$I$1:$I$49,"not Found")</f>
        <v>#NAME?</v>
      </c>
      <c r="N2223" s="1" t="str">
        <f t="array" ref="N2223">_xlfn.XLOOKUP(L2223,Cinemas_data!$A$1:$A$49,Cinemas_data!$C$1:$C$49,"not Found")</f>
        <v>Pune</v>
      </c>
      <c r="O2223" s="1">
        <f t="array" ref="O2223">_xlfn.XLOOKUP(A2223,Booking_data!$A$1:$A$6001,Booking_data!$H$1:$H$6001,"not found")</f>
        <v>4</v>
      </c>
      <c r="P2223" s="1">
        <f t="array" ref="P2223">_xlfn.XLOOKUP(A2223,Booking_data!$A$1:$A$6001,Booking_data!$I$1:$I$6001,"not Found")</f>
        <v>180</v>
      </c>
      <c r="Q2223" s="1">
        <f t="shared" si="3"/>
        <v>720</v>
      </c>
      <c r="R2223" s="1" t="str">
        <f t="array" ref="R2223">_xlfn.XLOOKUP(A2223,Booking_data!$A$1:$A$6001,Booking_data!$L$1:$L$6001,"Not Found")</f>
        <v>Wallet</v>
      </c>
      <c r="S2223" s="1">
        <f t="array" ref="S2223">_xlfn.XLOOKUP(A2223,Booking_data!$A$1:$A$6001,Booking_data!$N$1:$N$6001,"not Found")</f>
        <v>37</v>
      </c>
      <c r="T2223" s="1" t="str">
        <f t="array" ref="T2223">_xlfn.XLOOKUP(A2223,Booking_data!$A$1:$A$6001,Booking_data!$O$1:$O$6001,"Not Found")</f>
        <v>Female</v>
      </c>
      <c r="U2223" s="1" t="str">
        <f t="shared" si="4"/>
        <v>Middle Age</v>
      </c>
      <c r="V2223" s="1" t="str">
        <f t="shared" si="5"/>
        <v>Medium Booking</v>
      </c>
    </row>
    <row r="2224" ht="15.75" customHeight="1">
      <c r="A2224" s="1" t="s">
        <v>2538</v>
      </c>
      <c r="B2224" s="6">
        <v>46172.0</v>
      </c>
      <c r="C2224" s="6">
        <v>46178.0</v>
      </c>
      <c r="D2224" s="7">
        <v>0.53125</v>
      </c>
      <c r="E2224" s="1" t="str">
        <f t="shared" si="1"/>
        <v>Weekend</v>
      </c>
      <c r="F2224" s="1" t="str">
        <f t="shared" si="2"/>
        <v>May</v>
      </c>
      <c r="G2224" s="1" t="str">
        <f t="array" ref="G2224">_xlfn.XLOOKUP(A2224,Booking_data!$A$1:$A$6001,Booking_data!$D$1:$D$6001,"not found")</f>
        <v>M004</v>
      </c>
      <c r="H2224" s="1" t="str">
        <f t="array" ref="H2224">_xlfn.XLOOKUP(G2224,Movies_data!$A$1:$A$41,Movies_data!$B$1:$B$41,"not found")</f>
        <v>Ponniyin Selvan I</v>
      </c>
      <c r="I2224" s="1" t="str">
        <f t="array" ref="I2224">_xlfn.XLOOKUP(G2224,Movies_data!$A$1:$A$41,Movies_data!$D$1:$D$41,"not found")</f>
        <v>Drama</v>
      </c>
      <c r="J2224" s="1" t="str">
        <f t="array" ref="J2224">_xlfn.XLOOKUP(G2224,Movies_data!$A$1:$A$41,Movies_data!$C$1:$C$41,"not found")</f>
        <v>Tamil</v>
      </c>
      <c r="K2224" s="1">
        <f t="array" ref="K2224">_xlfn.XLOOKUP(G2224,Movies_data!$A$1:$A$41,Movies_data!$H$1:$H$41,"Not Found")</f>
        <v>7.6</v>
      </c>
      <c r="L2224" s="1" t="str">
        <f t="array" ref="L2224">_xlfn.XLOOKUP(A2224,Booking_data!$A$1:$A$6001,Booking_data!$E$1:$E$6001,"not Found")</f>
        <v>C033</v>
      </c>
      <c r="M2224" s="1" t="str">
        <f t="array" ref="M2224">_xlfn.XLOOKUP(L2224,Cinemas_data!$A$1:$A$49,Cinemas_data!$I$1:$I$49,"not Found")</f>
        <v>#NAME?</v>
      </c>
      <c r="N2224" s="1" t="str">
        <f t="array" ref="N2224">_xlfn.XLOOKUP(L2224,Cinemas_data!$A$1:$A$49,Cinemas_data!$C$1:$C$49,"not Found")</f>
        <v>Madurai</v>
      </c>
      <c r="O2224" s="1">
        <f t="array" ref="O2224">_xlfn.XLOOKUP(A2224,Booking_data!$A$1:$A$6001,Booking_data!$H$1:$H$6001,"not found")</f>
        <v>3</v>
      </c>
      <c r="P2224" s="1">
        <f t="array" ref="P2224">_xlfn.XLOOKUP(A2224,Booking_data!$A$1:$A$6001,Booking_data!$I$1:$I$6001,"not Found")</f>
        <v>180</v>
      </c>
      <c r="Q2224" s="1">
        <f t="shared" si="3"/>
        <v>540</v>
      </c>
      <c r="R2224" s="1" t="str">
        <f t="array" ref="R2224">_xlfn.XLOOKUP(A2224,Booking_data!$A$1:$A$6001,Booking_data!$L$1:$L$6001,"Not Found")</f>
        <v>Wallet</v>
      </c>
      <c r="S2224" s="1">
        <f t="array" ref="S2224">_xlfn.XLOOKUP(A2224,Booking_data!$A$1:$A$6001,Booking_data!$N$1:$N$6001,"not Found")</f>
        <v>22</v>
      </c>
      <c r="T2224" s="1" t="str">
        <f t="array" ref="T2224">_xlfn.XLOOKUP(A2224,Booking_data!$A$1:$A$6001,Booking_data!$O$1:$O$6001,"Not Found")</f>
        <v>Female</v>
      </c>
      <c r="U2224" s="1" t="str">
        <f t="shared" si="4"/>
        <v>Youngster</v>
      </c>
      <c r="V2224" s="1" t="str">
        <f t="shared" si="5"/>
        <v>Medium Booking</v>
      </c>
    </row>
    <row r="2225" ht="15.75" customHeight="1">
      <c r="A2225" s="1" t="s">
        <v>2539</v>
      </c>
      <c r="B2225" s="6">
        <v>46083.0</v>
      </c>
      <c r="C2225" s="6">
        <v>46089.0</v>
      </c>
      <c r="D2225" s="7">
        <v>0.6458333333333334</v>
      </c>
      <c r="E2225" s="1" t="str">
        <f t="shared" si="1"/>
        <v>Weekday</v>
      </c>
      <c r="F2225" s="1" t="str">
        <f t="shared" si="2"/>
        <v>Mar</v>
      </c>
      <c r="G2225" s="1" t="str">
        <f t="array" ref="G2225">_xlfn.XLOOKUP(A2225,Booking_data!$A$1:$A$6001,Booking_data!$D$1:$D$6001,"not found")</f>
        <v>M026</v>
      </c>
      <c r="H2225" s="1" t="str">
        <f t="array" ref="H2225">_xlfn.XLOOKUP(G2225,Movies_data!$A$1:$A$41,Movies_data!$B$1:$B$41,"not found")</f>
        <v>Drishyam 2</v>
      </c>
      <c r="I2225" s="1" t="str">
        <f t="array" ref="I2225">_xlfn.XLOOKUP(G2225,Movies_data!$A$1:$A$41,Movies_data!$D$1:$D$41,"not found")</f>
        <v>Thriller</v>
      </c>
      <c r="J2225" s="1" t="str">
        <f t="array" ref="J2225">_xlfn.XLOOKUP(G2225,Movies_data!$A$1:$A$41,Movies_data!$C$1:$C$41,"not found")</f>
        <v>Hindi</v>
      </c>
      <c r="K2225" s="1">
        <f t="array" ref="K2225">_xlfn.XLOOKUP(G2225,Movies_data!$A$1:$A$41,Movies_data!$H$1:$H$41,"Not Found")</f>
        <v>8.2</v>
      </c>
      <c r="L2225" s="1" t="str">
        <f t="array" ref="L2225">_xlfn.XLOOKUP(A2225,Booking_data!$A$1:$A$6001,Booking_data!$E$1:$E$6001,"not Found")</f>
        <v>C103</v>
      </c>
      <c r="M2225" s="1" t="str">
        <f t="array" ref="M2225">_xlfn.XLOOKUP(L2225,Cinemas_data!$A$1:$A$49,Cinemas_data!$I$1:$I$49,"not Found")</f>
        <v>#NAME?</v>
      </c>
      <c r="N2225" s="1" t="str">
        <f t="array" ref="N2225">_xlfn.XLOOKUP(L2225,Cinemas_data!$A$1:$A$49,Cinemas_data!$C$1:$C$49,"not Found")</f>
        <v>Pune</v>
      </c>
      <c r="O2225" s="1">
        <f t="array" ref="O2225">_xlfn.XLOOKUP(A2225,Booking_data!$A$1:$A$6001,Booking_data!$H$1:$H$6001,"not found")</f>
        <v>2</v>
      </c>
      <c r="P2225" s="1">
        <f t="array" ref="P2225">_xlfn.XLOOKUP(A2225,Booking_data!$A$1:$A$6001,Booking_data!$I$1:$I$6001,"not Found")</f>
        <v>260</v>
      </c>
      <c r="Q2225" s="1">
        <f t="shared" si="3"/>
        <v>520</v>
      </c>
      <c r="R2225" s="1" t="str">
        <f t="array" ref="R2225">_xlfn.XLOOKUP(A2225,Booking_data!$A$1:$A$6001,Booking_data!$L$1:$L$6001,"Not Found")</f>
        <v>Debit Card</v>
      </c>
      <c r="S2225" s="1">
        <f t="array" ref="S2225">_xlfn.XLOOKUP(A2225,Booking_data!$A$1:$A$6001,Booking_data!$N$1:$N$6001,"not Found")</f>
        <v>58</v>
      </c>
      <c r="T2225" s="1" t="str">
        <f t="array" ref="T2225">_xlfn.XLOOKUP(A2225,Booking_data!$A$1:$A$6001,Booking_data!$O$1:$O$6001,"Not Found")</f>
        <v>Female</v>
      </c>
      <c r="U2225" s="1" t="str">
        <f t="shared" si="4"/>
        <v>Above 45</v>
      </c>
      <c r="V2225" s="1" t="str">
        <f t="shared" si="5"/>
        <v>Low Booking</v>
      </c>
    </row>
    <row r="2226" ht="15.75" customHeight="1">
      <c r="A2226" s="1" t="s">
        <v>2540</v>
      </c>
      <c r="B2226" s="6">
        <v>46155.0</v>
      </c>
      <c r="C2226" s="6">
        <v>46162.0</v>
      </c>
      <c r="D2226" s="7">
        <v>0.53125</v>
      </c>
      <c r="E2226" s="1" t="str">
        <f t="shared" si="1"/>
        <v>Weekday</v>
      </c>
      <c r="F2226" s="1" t="str">
        <f t="shared" si="2"/>
        <v>May</v>
      </c>
      <c r="G2226" s="1" t="str">
        <f t="array" ref="G2226">_xlfn.XLOOKUP(A2226,Booking_data!$A$1:$A$6001,Booking_data!$D$1:$D$6001,"not found")</f>
        <v>M005</v>
      </c>
      <c r="H2226" s="1" t="str">
        <f t="array" ref="H2226">_xlfn.XLOOKUP(G2226,Movies_data!$A$1:$A$41,Movies_data!$B$1:$B$41,"not found")</f>
        <v>Ponniyin Selvan II</v>
      </c>
      <c r="I2226" s="1" t="str">
        <f t="array" ref="I2226">_xlfn.XLOOKUP(G2226,Movies_data!$A$1:$A$41,Movies_data!$D$1:$D$41,"not found")</f>
        <v>Drama</v>
      </c>
      <c r="J2226" s="1" t="str">
        <f t="array" ref="J2226">_xlfn.XLOOKUP(G2226,Movies_data!$A$1:$A$41,Movies_data!$C$1:$C$41,"not found")</f>
        <v>Tamil</v>
      </c>
      <c r="K2226" s="1">
        <f t="array" ref="K2226">_xlfn.XLOOKUP(G2226,Movies_data!$A$1:$A$41,Movies_data!$H$1:$H$41,"Not Found")</f>
        <v>7.3</v>
      </c>
      <c r="L2226" s="1" t="str">
        <f t="array" ref="L2226">_xlfn.XLOOKUP(A2226,Booking_data!$A$1:$A$6001,Booking_data!$E$1:$E$6001,"not Found")</f>
        <v>C091</v>
      </c>
      <c r="M2226" s="1" t="str">
        <f t="array" ref="M2226">_xlfn.XLOOKUP(L2226,Cinemas_data!$A$1:$A$49,Cinemas_data!$I$1:$I$49,"not Found")</f>
        <v>#NAME?</v>
      </c>
      <c r="N2226" s="1" t="str">
        <f t="array" ref="N2226">_xlfn.XLOOKUP(L2226,Cinemas_data!$A$1:$A$49,Cinemas_data!$C$1:$C$49,"not Found")</f>
        <v>Mumbai</v>
      </c>
      <c r="O2226" s="1">
        <f t="array" ref="O2226">_xlfn.XLOOKUP(A2226,Booking_data!$A$1:$A$6001,Booking_data!$H$1:$H$6001,"not found")</f>
        <v>3</v>
      </c>
      <c r="P2226" s="1">
        <f t="array" ref="P2226">_xlfn.XLOOKUP(A2226,Booking_data!$A$1:$A$6001,Booking_data!$I$1:$I$6001,"not Found")</f>
        <v>200</v>
      </c>
      <c r="Q2226" s="1">
        <f t="shared" si="3"/>
        <v>600</v>
      </c>
      <c r="R2226" s="1" t="str">
        <f t="array" ref="R2226">_xlfn.XLOOKUP(A2226,Booking_data!$A$1:$A$6001,Booking_data!$L$1:$L$6001,"Not Found")</f>
        <v>Credit Card</v>
      </c>
      <c r="S2226" s="1">
        <f t="array" ref="S2226">_xlfn.XLOOKUP(A2226,Booking_data!$A$1:$A$6001,Booking_data!$N$1:$N$6001,"not Found")</f>
        <v>37</v>
      </c>
      <c r="T2226" s="1" t="str">
        <f t="array" ref="T2226">_xlfn.XLOOKUP(A2226,Booking_data!$A$1:$A$6001,Booking_data!$O$1:$O$6001,"Not Found")</f>
        <v>Other</v>
      </c>
      <c r="U2226" s="1" t="str">
        <f t="shared" si="4"/>
        <v>Middle Age</v>
      </c>
      <c r="V2226" s="1" t="str">
        <f t="shared" si="5"/>
        <v>Medium Booking</v>
      </c>
    </row>
    <row r="2227" ht="15.75" customHeight="1">
      <c r="A2227" s="1" t="s">
        <v>2541</v>
      </c>
      <c r="B2227" s="6">
        <v>46080.0</v>
      </c>
      <c r="C2227" s="6">
        <v>46084.0</v>
      </c>
      <c r="D2227" s="7">
        <v>0.3958333333333333</v>
      </c>
      <c r="E2227" s="1" t="str">
        <f t="shared" si="1"/>
        <v>Weekday</v>
      </c>
      <c r="F2227" s="1" t="str">
        <f t="shared" si="2"/>
        <v>Feb</v>
      </c>
      <c r="G2227" s="1" t="str">
        <f t="array" ref="G2227">_xlfn.XLOOKUP(A2227,Booking_data!$A$1:$A$6001,Booking_data!$D$1:$D$6001,"not found")</f>
        <v>M037</v>
      </c>
      <c r="H2227" s="1" t="str">
        <f t="array" ref="H2227">_xlfn.XLOOKUP(G2227,Movies_data!$A$1:$A$41,Movies_data!$B$1:$B$41,"not found")</f>
        <v>Oppenheimer</v>
      </c>
      <c r="I2227" s="1" t="str">
        <f t="array" ref="I2227">_xlfn.XLOOKUP(G2227,Movies_data!$A$1:$A$41,Movies_data!$D$1:$D$41,"not found")</f>
        <v>Biography</v>
      </c>
      <c r="J2227" s="1" t="str">
        <f t="array" ref="J2227">_xlfn.XLOOKUP(G2227,Movies_data!$A$1:$A$41,Movies_data!$C$1:$C$41,"not found")</f>
        <v>English</v>
      </c>
      <c r="K2227" s="1">
        <f t="array" ref="K2227">_xlfn.XLOOKUP(G2227,Movies_data!$A$1:$A$41,Movies_data!$H$1:$H$41,"Not Found")</f>
        <v>8.5</v>
      </c>
      <c r="L2227" s="1" t="str">
        <f t="array" ref="L2227">_xlfn.XLOOKUP(A2227,Booking_data!$A$1:$A$6001,Booking_data!$E$1:$E$6001,"not Found")</f>
        <v>C143</v>
      </c>
      <c r="M2227" s="1" t="str">
        <f t="array" ref="M2227">_xlfn.XLOOKUP(L2227,Cinemas_data!$A$1:$A$49,Cinemas_data!$I$1:$I$49,"not Found")</f>
        <v>#NAME?</v>
      </c>
      <c r="N2227" s="1" t="str">
        <f t="array" ref="N2227">_xlfn.XLOOKUP(L2227,Cinemas_data!$A$1:$A$49,Cinemas_data!$C$1:$C$49,"not Found")</f>
        <v>Ahmedabad</v>
      </c>
      <c r="O2227" s="1">
        <f t="array" ref="O2227">_xlfn.XLOOKUP(A2227,Booking_data!$A$1:$A$6001,Booking_data!$H$1:$H$6001,"not found")</f>
        <v>3</v>
      </c>
      <c r="P2227" s="1">
        <f t="array" ref="P2227">_xlfn.XLOOKUP(A2227,Booking_data!$A$1:$A$6001,Booking_data!$I$1:$I$6001,"not Found")</f>
        <v>240</v>
      </c>
      <c r="Q2227" s="1">
        <f t="shared" si="3"/>
        <v>720</v>
      </c>
      <c r="R2227" s="1" t="str">
        <f t="array" ref="R2227">_xlfn.XLOOKUP(A2227,Booking_data!$A$1:$A$6001,Booking_data!$L$1:$L$6001,"Not Found")</f>
        <v>UPI</v>
      </c>
      <c r="S2227" s="1">
        <f t="array" ref="S2227">_xlfn.XLOOKUP(A2227,Booking_data!$A$1:$A$6001,Booking_data!$N$1:$N$6001,"not Found")</f>
        <v>44</v>
      </c>
      <c r="T2227" s="1" t="str">
        <f t="array" ref="T2227">_xlfn.XLOOKUP(A2227,Booking_data!$A$1:$A$6001,Booking_data!$O$1:$O$6001,"Not Found")</f>
        <v>Other</v>
      </c>
      <c r="U2227" s="1" t="str">
        <f t="shared" si="4"/>
        <v>Middle Age</v>
      </c>
      <c r="V2227" s="1" t="str">
        <f t="shared" si="5"/>
        <v>Medium Booking</v>
      </c>
    </row>
    <row r="2228" ht="15.75" customHeight="1">
      <c r="A2228" s="1" t="s">
        <v>2542</v>
      </c>
      <c r="B2228" s="6">
        <v>46025.0</v>
      </c>
      <c r="C2228" s="6">
        <v>46026.0</v>
      </c>
      <c r="D2228" s="7">
        <v>0.7708333333333334</v>
      </c>
      <c r="E2228" s="1" t="str">
        <f t="shared" si="1"/>
        <v>Weekend</v>
      </c>
      <c r="F2228" s="1" t="str">
        <f t="shared" si="2"/>
        <v>Jan</v>
      </c>
      <c r="G2228" s="1" t="str">
        <f t="array" ref="G2228">_xlfn.XLOOKUP(A2228,Booking_data!$A$1:$A$6001,Booking_data!$D$1:$D$6001,"not found")</f>
        <v>M011</v>
      </c>
      <c r="H2228" s="1" t="str">
        <f t="array" ref="H2228">_xlfn.XLOOKUP(G2228,Movies_data!$A$1:$A$41,Movies_data!$B$1:$B$41,"not found")</f>
        <v>Pushpa 2</v>
      </c>
      <c r="I2228" s="1" t="str">
        <f t="array" ref="I2228">_xlfn.XLOOKUP(G2228,Movies_data!$A$1:$A$41,Movies_data!$D$1:$D$41,"not found")</f>
        <v>Action</v>
      </c>
      <c r="J2228" s="1" t="str">
        <f t="array" ref="J2228">_xlfn.XLOOKUP(G2228,Movies_data!$A$1:$A$41,Movies_data!$C$1:$C$41,"not found")</f>
        <v>Telugu</v>
      </c>
      <c r="K2228" s="1">
        <f t="array" ref="K2228">_xlfn.XLOOKUP(G2228,Movies_data!$A$1:$A$41,Movies_data!$H$1:$H$41,"Not Found")</f>
        <v>6.1</v>
      </c>
      <c r="L2228" s="1" t="str">
        <f t="array" ref="L2228">_xlfn.XLOOKUP(A2228,Booking_data!$A$1:$A$6001,Booking_data!$E$1:$E$6001,"not Found")</f>
        <v>C082</v>
      </c>
      <c r="M2228" s="1" t="str">
        <f t="array" ref="M2228">_xlfn.XLOOKUP(L2228,Cinemas_data!$A$1:$A$49,Cinemas_data!$I$1:$I$49,"not Found")</f>
        <v>#NAME?</v>
      </c>
      <c r="N2228" s="1" t="str">
        <f t="array" ref="N2228">_xlfn.XLOOKUP(L2228,Cinemas_data!$A$1:$A$49,Cinemas_data!$C$1:$C$49,"not Found")</f>
        <v>Vijayawada</v>
      </c>
      <c r="O2228" s="1">
        <f t="array" ref="O2228">_xlfn.XLOOKUP(A2228,Booking_data!$A$1:$A$6001,Booking_data!$H$1:$H$6001,"not found")</f>
        <v>2</v>
      </c>
      <c r="P2228" s="1">
        <f t="array" ref="P2228">_xlfn.XLOOKUP(A2228,Booking_data!$A$1:$A$6001,Booking_data!$I$1:$I$6001,"not Found")</f>
        <v>360</v>
      </c>
      <c r="Q2228" s="1">
        <f t="shared" si="3"/>
        <v>720</v>
      </c>
      <c r="R2228" s="1" t="str">
        <f t="array" ref="R2228">_xlfn.XLOOKUP(A2228,Booking_data!$A$1:$A$6001,Booking_data!$L$1:$L$6001,"Not Found")</f>
        <v>Credit Card</v>
      </c>
      <c r="S2228" s="1">
        <f t="array" ref="S2228">_xlfn.XLOOKUP(A2228,Booking_data!$A$1:$A$6001,Booking_data!$N$1:$N$6001,"not Found")</f>
        <v>28</v>
      </c>
      <c r="T2228" s="1" t="str">
        <f t="array" ref="T2228">_xlfn.XLOOKUP(A2228,Booking_data!$A$1:$A$6001,Booking_data!$O$1:$O$6001,"Not Found")</f>
        <v>Male</v>
      </c>
      <c r="U2228" s="1" t="str">
        <f t="shared" si="4"/>
        <v>Youngster</v>
      </c>
      <c r="V2228" s="1" t="str">
        <f t="shared" si="5"/>
        <v>Low Booking</v>
      </c>
    </row>
    <row r="2229" ht="15.75" customHeight="1">
      <c r="A2229" s="1" t="s">
        <v>2543</v>
      </c>
      <c r="B2229" s="6">
        <v>46089.0</v>
      </c>
      <c r="C2229" s="6">
        <v>46091.0</v>
      </c>
      <c r="D2229" s="7">
        <v>0.9375</v>
      </c>
      <c r="E2229" s="1" t="str">
        <f t="shared" si="1"/>
        <v>Weekend</v>
      </c>
      <c r="F2229" s="1" t="str">
        <f t="shared" si="2"/>
        <v>Mar</v>
      </c>
      <c r="G2229" s="1" t="str">
        <f t="array" ref="G2229">_xlfn.XLOOKUP(A2229,Booking_data!$A$1:$A$6001,Booking_data!$D$1:$D$6001,"not found")</f>
        <v>M037</v>
      </c>
      <c r="H2229" s="1" t="str">
        <f t="array" ref="H2229">_xlfn.XLOOKUP(G2229,Movies_data!$A$1:$A$41,Movies_data!$B$1:$B$41,"not found")</f>
        <v>Oppenheimer</v>
      </c>
      <c r="I2229" s="1" t="str">
        <f t="array" ref="I2229">_xlfn.XLOOKUP(G2229,Movies_data!$A$1:$A$41,Movies_data!$D$1:$D$41,"not found")</f>
        <v>Biography</v>
      </c>
      <c r="J2229" s="1" t="str">
        <f t="array" ref="J2229">_xlfn.XLOOKUP(G2229,Movies_data!$A$1:$A$41,Movies_data!$C$1:$C$41,"not found")</f>
        <v>English</v>
      </c>
      <c r="K2229" s="1">
        <f t="array" ref="K2229">_xlfn.XLOOKUP(G2229,Movies_data!$A$1:$A$41,Movies_data!$H$1:$H$41,"Not Found")</f>
        <v>8.5</v>
      </c>
      <c r="L2229" s="1" t="str">
        <f t="array" ref="L2229">_xlfn.XLOOKUP(A2229,Booking_data!$A$1:$A$6001,Booking_data!$E$1:$E$6001,"not Found")</f>
        <v>C053</v>
      </c>
      <c r="M2229" s="1" t="str">
        <f t="array" ref="M2229">_xlfn.XLOOKUP(L2229,Cinemas_data!$A$1:$A$49,Cinemas_data!$I$1:$I$49,"not Found")</f>
        <v>#NAME?</v>
      </c>
      <c r="N2229" s="1" t="str">
        <f t="array" ref="N2229">_xlfn.XLOOKUP(L2229,Cinemas_data!$A$1:$A$49,Cinemas_data!$C$1:$C$49,"not Found")</f>
        <v>Bengaluru</v>
      </c>
      <c r="O2229" s="1">
        <f t="array" ref="O2229">_xlfn.XLOOKUP(A2229,Booking_data!$A$1:$A$6001,Booking_data!$H$1:$H$6001,"not found")</f>
        <v>4</v>
      </c>
      <c r="P2229" s="1">
        <f t="array" ref="P2229">_xlfn.XLOOKUP(A2229,Booking_data!$A$1:$A$6001,Booking_data!$I$1:$I$6001,"not Found")</f>
        <v>340</v>
      </c>
      <c r="Q2229" s="1">
        <f t="shared" si="3"/>
        <v>1360</v>
      </c>
      <c r="R2229" s="1" t="str">
        <f t="array" ref="R2229">_xlfn.XLOOKUP(A2229,Booking_data!$A$1:$A$6001,Booking_data!$L$1:$L$6001,"Not Found")</f>
        <v>UPI</v>
      </c>
      <c r="S2229" s="1">
        <f t="array" ref="S2229">_xlfn.XLOOKUP(A2229,Booking_data!$A$1:$A$6001,Booking_data!$N$1:$N$6001,"not Found")</f>
        <v>23</v>
      </c>
      <c r="T2229" s="1" t="str">
        <f t="array" ref="T2229">_xlfn.XLOOKUP(A2229,Booking_data!$A$1:$A$6001,Booking_data!$O$1:$O$6001,"Not Found")</f>
        <v>Male</v>
      </c>
      <c r="U2229" s="1" t="str">
        <f t="shared" si="4"/>
        <v>Youngster</v>
      </c>
      <c r="V2229" s="1" t="str">
        <f t="shared" si="5"/>
        <v>Medium Booking</v>
      </c>
    </row>
    <row r="2230" ht="15.75" customHeight="1">
      <c r="A2230" s="1" t="s">
        <v>2544</v>
      </c>
      <c r="B2230" s="6">
        <v>46060.0</v>
      </c>
      <c r="C2230" s="6">
        <v>46067.0</v>
      </c>
      <c r="D2230" s="7">
        <v>0.3958333333333333</v>
      </c>
      <c r="E2230" s="1" t="str">
        <f t="shared" si="1"/>
        <v>Weekend</v>
      </c>
      <c r="F2230" s="1" t="str">
        <f t="shared" si="2"/>
        <v>Feb</v>
      </c>
      <c r="G2230" s="1" t="str">
        <f t="array" ref="G2230">_xlfn.XLOOKUP(A2230,Booking_data!$A$1:$A$6001,Booking_data!$D$1:$D$6001,"not found")</f>
        <v>M007</v>
      </c>
      <c r="H2230" s="1" t="str">
        <f t="array" ref="H2230">_xlfn.XLOOKUP(G2230,Movies_data!$A$1:$A$41,Movies_data!$B$1:$B$41,"not found")</f>
        <v>Good Night</v>
      </c>
      <c r="I2230" s="1" t="str">
        <f t="array" ref="I2230">_xlfn.XLOOKUP(G2230,Movies_data!$A$1:$A$41,Movies_data!$D$1:$D$41,"not found")</f>
        <v>Comedy</v>
      </c>
      <c r="J2230" s="1" t="str">
        <f t="array" ref="J2230">_xlfn.XLOOKUP(G2230,Movies_data!$A$1:$A$41,Movies_data!$C$1:$C$41,"not found")</f>
        <v>Tamil</v>
      </c>
      <c r="K2230" s="1">
        <f t="array" ref="K2230">_xlfn.XLOOKUP(G2230,Movies_data!$A$1:$A$41,Movies_data!$H$1:$H$41,"Not Found")</f>
        <v>8</v>
      </c>
      <c r="L2230" s="1" t="str">
        <f t="array" ref="L2230">_xlfn.XLOOKUP(A2230,Booking_data!$A$1:$A$6001,Booking_data!$E$1:$E$6001,"not Found")</f>
        <v>C161</v>
      </c>
      <c r="M2230" s="1" t="str">
        <f t="array" ref="M2230">_xlfn.XLOOKUP(L2230,Cinemas_data!$A$1:$A$49,Cinemas_data!$I$1:$I$49,"not Found")</f>
        <v>#NAME?</v>
      </c>
      <c r="N2230" s="1" t="str">
        <f t="array" ref="N2230">_xlfn.XLOOKUP(L2230,Cinemas_data!$A$1:$A$49,Cinemas_data!$C$1:$C$49,"not Found")</f>
        <v>Thiruvananthapuram</v>
      </c>
      <c r="O2230" s="1">
        <f t="array" ref="O2230">_xlfn.XLOOKUP(A2230,Booking_data!$A$1:$A$6001,Booking_data!$H$1:$H$6001,"not found")</f>
        <v>4</v>
      </c>
      <c r="P2230" s="1">
        <f t="array" ref="P2230">_xlfn.XLOOKUP(A2230,Booking_data!$A$1:$A$6001,Booking_data!$I$1:$I$6001,"not Found")</f>
        <v>280</v>
      </c>
      <c r="Q2230" s="1">
        <f t="shared" si="3"/>
        <v>1120</v>
      </c>
      <c r="R2230" s="1" t="str">
        <f t="array" ref="R2230">_xlfn.XLOOKUP(A2230,Booking_data!$A$1:$A$6001,Booking_data!$L$1:$L$6001,"Not Found")</f>
        <v>Net Banking</v>
      </c>
      <c r="S2230" s="1">
        <f t="array" ref="S2230">_xlfn.XLOOKUP(A2230,Booking_data!$A$1:$A$6001,Booking_data!$N$1:$N$6001,"not Found")</f>
        <v>37</v>
      </c>
      <c r="T2230" s="1" t="str">
        <f t="array" ref="T2230">_xlfn.XLOOKUP(A2230,Booking_data!$A$1:$A$6001,Booking_data!$O$1:$O$6001,"Not Found")</f>
        <v>Female</v>
      </c>
      <c r="U2230" s="1" t="str">
        <f t="shared" si="4"/>
        <v>Middle Age</v>
      </c>
      <c r="V2230" s="1" t="str">
        <f t="shared" si="5"/>
        <v>Medium Booking</v>
      </c>
    </row>
    <row r="2231" ht="15.75" customHeight="1">
      <c r="A2231" s="1" t="s">
        <v>2545</v>
      </c>
      <c r="B2231" s="6">
        <v>46169.0</v>
      </c>
      <c r="C2231" s="6">
        <v>46169.0</v>
      </c>
      <c r="D2231" s="7">
        <v>0.53125</v>
      </c>
      <c r="E2231" s="1" t="str">
        <f t="shared" si="1"/>
        <v>Weekday</v>
      </c>
      <c r="F2231" s="1" t="str">
        <f t="shared" si="2"/>
        <v>May</v>
      </c>
      <c r="G2231" s="1" t="str">
        <f t="array" ref="G2231">_xlfn.XLOOKUP(A2231,Booking_data!$A$1:$A$6001,Booking_data!$D$1:$D$6001,"not found")</f>
        <v>M034</v>
      </c>
      <c r="H2231" s="1" t="str">
        <f t="array" ref="H2231">_xlfn.XLOOKUP(G2231,Movies_data!$A$1:$A$41,Movies_data!$B$1:$B$41,"not found")</f>
        <v>Manjummel Boys</v>
      </c>
      <c r="I2231" s="1" t="str">
        <f t="array" ref="I2231">_xlfn.XLOOKUP(G2231,Movies_data!$A$1:$A$41,Movies_data!$D$1:$D$41,"not found")</f>
        <v>Adventure</v>
      </c>
      <c r="J2231" s="1" t="str">
        <f t="array" ref="J2231">_xlfn.XLOOKUP(G2231,Movies_data!$A$1:$A$41,Movies_data!$C$1:$C$41,"not found")</f>
        <v>Malayalam</v>
      </c>
      <c r="K2231" s="1">
        <f t="array" ref="K2231">_xlfn.XLOOKUP(G2231,Movies_data!$A$1:$A$41,Movies_data!$H$1:$H$41,"Not Found")</f>
        <v>8.3</v>
      </c>
      <c r="L2231" s="1" t="str">
        <f t="array" ref="L2231">_xlfn.XLOOKUP(A2231,Booking_data!$A$1:$A$6001,Booking_data!$E$1:$E$6001,"not Found")</f>
        <v>C142</v>
      </c>
      <c r="M2231" s="1" t="str">
        <f t="array" ref="M2231">_xlfn.XLOOKUP(L2231,Cinemas_data!$A$1:$A$49,Cinemas_data!$I$1:$I$49,"not Found")</f>
        <v>#NAME?</v>
      </c>
      <c r="N2231" s="1" t="str">
        <f t="array" ref="N2231">_xlfn.XLOOKUP(L2231,Cinemas_data!$A$1:$A$49,Cinemas_data!$C$1:$C$49,"not Found")</f>
        <v>Ahmedabad</v>
      </c>
      <c r="O2231" s="1">
        <f t="array" ref="O2231">_xlfn.XLOOKUP(A2231,Booking_data!$A$1:$A$6001,Booking_data!$H$1:$H$6001,"not found")</f>
        <v>3</v>
      </c>
      <c r="P2231" s="1">
        <f t="array" ref="P2231">_xlfn.XLOOKUP(A2231,Booking_data!$A$1:$A$6001,Booking_data!$I$1:$I$6001,"not Found")</f>
        <v>220</v>
      </c>
      <c r="Q2231" s="1">
        <f t="shared" si="3"/>
        <v>660</v>
      </c>
      <c r="R2231" s="1" t="str">
        <f t="array" ref="R2231">_xlfn.XLOOKUP(A2231,Booking_data!$A$1:$A$6001,Booking_data!$L$1:$L$6001,"Not Found")</f>
        <v>Wallet</v>
      </c>
      <c r="S2231" s="1">
        <f t="array" ref="S2231">_xlfn.XLOOKUP(A2231,Booking_data!$A$1:$A$6001,Booking_data!$N$1:$N$6001,"not Found")</f>
        <v>32</v>
      </c>
      <c r="T2231" s="1" t="str">
        <f t="array" ref="T2231">_xlfn.XLOOKUP(A2231,Booking_data!$A$1:$A$6001,Booking_data!$O$1:$O$6001,"Not Found")</f>
        <v>Other</v>
      </c>
      <c r="U2231" s="1" t="str">
        <f t="shared" si="4"/>
        <v>Middle Age</v>
      </c>
      <c r="V2231" s="1" t="str">
        <f t="shared" si="5"/>
        <v>Medium Booking</v>
      </c>
    </row>
    <row r="2232" ht="15.75" customHeight="1">
      <c r="A2232" s="1" t="s">
        <v>2546</v>
      </c>
      <c r="B2232" s="6">
        <v>46137.0</v>
      </c>
      <c r="C2232" s="6">
        <v>46141.0</v>
      </c>
      <c r="D2232" s="7">
        <v>0.6458333333333334</v>
      </c>
      <c r="E2232" s="1" t="str">
        <f t="shared" si="1"/>
        <v>Weekend</v>
      </c>
      <c r="F2232" s="1" t="str">
        <f t="shared" si="2"/>
        <v>Apr</v>
      </c>
      <c r="G2232" s="1" t="str">
        <f t="array" ref="G2232">_xlfn.XLOOKUP(A2232,Booking_data!$A$1:$A$6001,Booking_data!$D$1:$D$6001,"not found")</f>
        <v>M005</v>
      </c>
      <c r="H2232" s="1" t="str">
        <f t="array" ref="H2232">_xlfn.XLOOKUP(G2232,Movies_data!$A$1:$A$41,Movies_data!$B$1:$B$41,"not found")</f>
        <v>Ponniyin Selvan II</v>
      </c>
      <c r="I2232" s="1" t="str">
        <f t="array" ref="I2232">_xlfn.XLOOKUP(G2232,Movies_data!$A$1:$A$41,Movies_data!$D$1:$D$41,"not found")</f>
        <v>Drama</v>
      </c>
      <c r="J2232" s="1" t="str">
        <f t="array" ref="J2232">_xlfn.XLOOKUP(G2232,Movies_data!$A$1:$A$41,Movies_data!$C$1:$C$41,"not found")</f>
        <v>Tamil</v>
      </c>
      <c r="K2232" s="1">
        <f t="array" ref="K2232">_xlfn.XLOOKUP(G2232,Movies_data!$A$1:$A$41,Movies_data!$H$1:$H$41,"Not Found")</f>
        <v>7.3</v>
      </c>
      <c r="L2232" s="1" t="str">
        <f t="array" ref="L2232">_xlfn.XLOOKUP(A2232,Booking_data!$A$1:$A$6001,Booking_data!$E$1:$E$6001,"not Found")</f>
        <v>C131</v>
      </c>
      <c r="M2232" s="1" t="str">
        <f t="array" ref="M2232">_xlfn.XLOOKUP(L2232,Cinemas_data!$A$1:$A$49,Cinemas_data!$I$1:$I$49,"not Found")</f>
        <v>#NAME?</v>
      </c>
      <c r="N2232" s="1" t="str">
        <f t="array" ref="N2232">_xlfn.XLOOKUP(L2232,Cinemas_data!$A$1:$A$49,Cinemas_data!$C$1:$C$49,"not Found")</f>
        <v>Kolkata</v>
      </c>
      <c r="O2232" s="1">
        <f t="array" ref="O2232">_xlfn.XLOOKUP(A2232,Booking_data!$A$1:$A$6001,Booking_data!$H$1:$H$6001,"not found")</f>
        <v>3</v>
      </c>
      <c r="P2232" s="1">
        <f t="array" ref="P2232">_xlfn.XLOOKUP(A2232,Booking_data!$A$1:$A$6001,Booking_data!$I$1:$I$6001,"not Found")</f>
        <v>340</v>
      </c>
      <c r="Q2232" s="1">
        <f t="shared" si="3"/>
        <v>1020</v>
      </c>
      <c r="R2232" s="1" t="str">
        <f t="array" ref="R2232">_xlfn.XLOOKUP(A2232,Booking_data!$A$1:$A$6001,Booking_data!$L$1:$L$6001,"Not Found")</f>
        <v>Net Banking</v>
      </c>
      <c r="S2232" s="1">
        <f t="array" ref="S2232">_xlfn.XLOOKUP(A2232,Booking_data!$A$1:$A$6001,Booking_data!$N$1:$N$6001,"not Found")</f>
        <v>59</v>
      </c>
      <c r="T2232" s="1" t="str">
        <f t="array" ref="T2232">_xlfn.XLOOKUP(A2232,Booking_data!$A$1:$A$6001,Booking_data!$O$1:$O$6001,"Not Found")</f>
        <v>Other</v>
      </c>
      <c r="U2232" s="1" t="str">
        <f t="shared" si="4"/>
        <v>Above 45</v>
      </c>
      <c r="V2232" s="1" t="str">
        <f t="shared" si="5"/>
        <v>Medium Booking</v>
      </c>
    </row>
    <row r="2233" ht="15.75" customHeight="1">
      <c r="A2233" s="1" t="s">
        <v>2547</v>
      </c>
      <c r="B2233" s="6">
        <v>46145.0</v>
      </c>
      <c r="C2233" s="6">
        <v>46146.0</v>
      </c>
      <c r="D2233" s="7">
        <v>0.9375</v>
      </c>
      <c r="E2233" s="1" t="str">
        <f t="shared" si="1"/>
        <v>Weekend</v>
      </c>
      <c r="F2233" s="1" t="str">
        <f t="shared" si="2"/>
        <v>May</v>
      </c>
      <c r="G2233" s="1" t="str">
        <f t="array" ref="G2233">_xlfn.XLOOKUP(A2233,Booking_data!$A$1:$A$6001,Booking_data!$D$1:$D$6001,"not found")</f>
        <v>M040</v>
      </c>
      <c r="H2233" s="1" t="str">
        <f t="array" ref="H2233">_xlfn.XLOOKUP(G2233,Movies_data!$A$1:$A$41,Movies_data!$B$1:$B$41,"not found")</f>
        <v>Inside Out 2</v>
      </c>
      <c r="I2233" s="1" t="str">
        <f t="array" ref="I2233">_xlfn.XLOOKUP(G2233,Movies_data!$A$1:$A$41,Movies_data!$D$1:$D$41,"not found")</f>
        <v>Animation</v>
      </c>
      <c r="J2233" s="1" t="str">
        <f t="array" ref="J2233">_xlfn.XLOOKUP(G2233,Movies_data!$A$1:$A$41,Movies_data!$C$1:$C$41,"not found")</f>
        <v>English</v>
      </c>
      <c r="K2233" s="1">
        <f t="array" ref="K2233">_xlfn.XLOOKUP(G2233,Movies_data!$A$1:$A$41,Movies_data!$H$1:$H$41,"Not Found")</f>
        <v>7.6</v>
      </c>
      <c r="L2233" s="1" t="str">
        <f t="array" ref="L2233">_xlfn.XLOOKUP(A2233,Booking_data!$A$1:$A$6001,Booking_data!$E$1:$E$6001,"not Found")</f>
        <v>C061</v>
      </c>
      <c r="M2233" s="1" t="str">
        <f t="array" ref="M2233">_xlfn.XLOOKUP(L2233,Cinemas_data!$A$1:$A$49,Cinemas_data!$I$1:$I$49,"not Found")</f>
        <v>#NAME?</v>
      </c>
      <c r="N2233" s="1" t="str">
        <f t="array" ref="N2233">_xlfn.XLOOKUP(L2233,Cinemas_data!$A$1:$A$49,Cinemas_data!$C$1:$C$49,"not Found")</f>
        <v>Mysuru</v>
      </c>
      <c r="O2233" s="1">
        <f t="array" ref="O2233">_xlfn.XLOOKUP(A2233,Booking_data!$A$1:$A$6001,Booking_data!$H$1:$H$6001,"not found")</f>
        <v>1</v>
      </c>
      <c r="P2233" s="1">
        <f t="array" ref="P2233">_xlfn.XLOOKUP(A2233,Booking_data!$A$1:$A$6001,Booking_data!$I$1:$I$6001,"not Found")</f>
        <v>440</v>
      </c>
      <c r="Q2233" s="1">
        <f t="shared" si="3"/>
        <v>440</v>
      </c>
      <c r="R2233" s="1" t="str">
        <f t="array" ref="R2233">_xlfn.XLOOKUP(A2233,Booking_data!$A$1:$A$6001,Booking_data!$L$1:$L$6001,"Not Found")</f>
        <v>Net Banking</v>
      </c>
      <c r="S2233" s="1">
        <f t="array" ref="S2233">_xlfn.XLOOKUP(A2233,Booking_data!$A$1:$A$6001,Booking_data!$N$1:$N$6001,"not Found")</f>
        <v>28</v>
      </c>
      <c r="T2233" s="1" t="str">
        <f t="array" ref="T2233">_xlfn.XLOOKUP(A2233,Booking_data!$A$1:$A$6001,Booking_data!$O$1:$O$6001,"Not Found")</f>
        <v>Other</v>
      </c>
      <c r="U2233" s="1" t="str">
        <f t="shared" si="4"/>
        <v>Youngster</v>
      </c>
      <c r="V2233" s="1" t="str">
        <f t="shared" si="5"/>
        <v>Low Booking</v>
      </c>
    </row>
    <row r="2234" ht="15.75" customHeight="1">
      <c r="A2234" s="1" t="s">
        <v>2548</v>
      </c>
      <c r="B2234" s="6">
        <v>46126.0</v>
      </c>
      <c r="C2234" s="6">
        <v>46131.0</v>
      </c>
      <c r="D2234" s="7">
        <v>0.3958333333333333</v>
      </c>
      <c r="E2234" s="1" t="str">
        <f t="shared" si="1"/>
        <v>Weekday</v>
      </c>
      <c r="F2234" s="1" t="str">
        <f t="shared" si="2"/>
        <v>Apr</v>
      </c>
      <c r="G2234" s="1" t="str">
        <f t="array" ref="G2234">_xlfn.XLOOKUP(A2234,Booking_data!$A$1:$A$6001,Booking_data!$D$1:$D$6001,"not found")</f>
        <v>M001</v>
      </c>
      <c r="H2234" s="1" t="str">
        <f t="array" ref="H2234">_xlfn.XLOOKUP(G2234,Movies_data!$A$1:$A$41,Movies_data!$B$1:$B$41,"not found")</f>
        <v>Leo</v>
      </c>
      <c r="I2234" s="1" t="str">
        <f t="array" ref="I2234">_xlfn.XLOOKUP(G2234,Movies_data!$A$1:$A$41,Movies_data!$D$1:$D$41,"not found")</f>
        <v>Action</v>
      </c>
      <c r="J2234" s="1" t="str">
        <f t="array" ref="J2234">_xlfn.XLOOKUP(G2234,Movies_data!$A$1:$A$41,Movies_data!$C$1:$C$41,"not found")</f>
        <v>Tamil</v>
      </c>
      <c r="K2234" s="1">
        <f t="array" ref="K2234">_xlfn.XLOOKUP(G2234,Movies_data!$A$1:$A$41,Movies_data!$H$1:$H$41,"Not Found")</f>
        <v>8</v>
      </c>
      <c r="L2234" s="1" t="str">
        <f t="array" ref="L2234">_xlfn.XLOOKUP(A2234,Booking_data!$A$1:$A$6001,Booking_data!$E$1:$E$6001,"not Found")</f>
        <v>C162</v>
      </c>
      <c r="M2234" s="1" t="str">
        <f t="array" ref="M2234">_xlfn.XLOOKUP(L2234,Cinemas_data!$A$1:$A$49,Cinemas_data!$I$1:$I$49,"not Found")</f>
        <v>#NAME?</v>
      </c>
      <c r="N2234" s="1" t="str">
        <f t="array" ref="N2234">_xlfn.XLOOKUP(L2234,Cinemas_data!$A$1:$A$49,Cinemas_data!$C$1:$C$49,"not Found")</f>
        <v>Thiruvananthapuram</v>
      </c>
      <c r="O2234" s="1">
        <f t="array" ref="O2234">_xlfn.XLOOKUP(A2234,Booking_data!$A$1:$A$6001,Booking_data!$H$1:$H$6001,"not found")</f>
        <v>2</v>
      </c>
      <c r="P2234" s="1">
        <f t="array" ref="P2234">_xlfn.XLOOKUP(A2234,Booking_data!$A$1:$A$6001,Booking_data!$I$1:$I$6001,"not Found")</f>
        <v>160</v>
      </c>
      <c r="Q2234" s="1">
        <f t="shared" si="3"/>
        <v>320</v>
      </c>
      <c r="R2234" s="1" t="str">
        <f t="array" ref="R2234">_xlfn.XLOOKUP(A2234,Booking_data!$A$1:$A$6001,Booking_data!$L$1:$L$6001,"Not Found")</f>
        <v>Debit Card</v>
      </c>
      <c r="S2234" s="1">
        <f t="array" ref="S2234">_xlfn.XLOOKUP(A2234,Booking_data!$A$1:$A$6001,Booking_data!$N$1:$N$6001,"not Found")</f>
        <v>58</v>
      </c>
      <c r="T2234" s="1" t="str">
        <f t="array" ref="T2234">_xlfn.XLOOKUP(A2234,Booking_data!$A$1:$A$6001,Booking_data!$O$1:$O$6001,"Not Found")</f>
        <v>Female</v>
      </c>
      <c r="U2234" s="1" t="str">
        <f t="shared" si="4"/>
        <v>Above 45</v>
      </c>
      <c r="V2234" s="1" t="str">
        <f t="shared" si="5"/>
        <v>Low Booking</v>
      </c>
    </row>
    <row r="2235" ht="15.75" customHeight="1">
      <c r="A2235" s="1" t="s">
        <v>2549</v>
      </c>
      <c r="B2235" s="6">
        <v>46040.0</v>
      </c>
      <c r="C2235" s="6">
        <v>46044.0</v>
      </c>
      <c r="D2235" s="7">
        <v>0.6458333333333334</v>
      </c>
      <c r="E2235" s="1" t="str">
        <f t="shared" si="1"/>
        <v>Weekend</v>
      </c>
      <c r="F2235" s="1" t="str">
        <f t="shared" si="2"/>
        <v>Jan</v>
      </c>
      <c r="G2235" s="1" t="str">
        <f t="array" ref="G2235">_xlfn.XLOOKUP(A2235,Booking_data!$A$1:$A$6001,Booking_data!$D$1:$D$6001,"not found")</f>
        <v>M008</v>
      </c>
      <c r="H2235" s="1" t="str">
        <f t="array" ref="H2235">_xlfn.XLOOKUP(G2235,Movies_data!$A$1:$A$41,Movies_data!$B$1:$B$41,"not found")</f>
        <v>Love Today</v>
      </c>
      <c r="I2235" s="1" t="str">
        <f t="array" ref="I2235">_xlfn.XLOOKUP(G2235,Movies_data!$A$1:$A$41,Movies_data!$D$1:$D$41,"not found")</f>
        <v>Romance</v>
      </c>
      <c r="J2235" s="1" t="str">
        <f t="array" ref="J2235">_xlfn.XLOOKUP(G2235,Movies_data!$A$1:$A$41,Movies_data!$C$1:$C$41,"not found")</f>
        <v>Tamil</v>
      </c>
      <c r="K2235" s="1">
        <f t="array" ref="K2235">_xlfn.XLOOKUP(G2235,Movies_data!$A$1:$A$41,Movies_data!$H$1:$H$41,"Not Found")</f>
        <v>7.4</v>
      </c>
      <c r="L2235" s="1" t="str">
        <f t="array" ref="L2235">_xlfn.XLOOKUP(A2235,Booking_data!$A$1:$A$6001,Booking_data!$E$1:$E$6001,"not Found")</f>
        <v>C102</v>
      </c>
      <c r="M2235" s="1" t="str">
        <f t="array" ref="M2235">_xlfn.XLOOKUP(L2235,Cinemas_data!$A$1:$A$49,Cinemas_data!$I$1:$I$49,"not Found")</f>
        <v>#NAME?</v>
      </c>
      <c r="N2235" s="1" t="str">
        <f t="array" ref="N2235">_xlfn.XLOOKUP(L2235,Cinemas_data!$A$1:$A$49,Cinemas_data!$C$1:$C$49,"not Found")</f>
        <v>Pune</v>
      </c>
      <c r="O2235" s="1">
        <f t="array" ref="O2235">_xlfn.XLOOKUP(A2235,Booking_data!$A$1:$A$6001,Booking_data!$H$1:$H$6001,"not found")</f>
        <v>3</v>
      </c>
      <c r="P2235" s="1">
        <f t="array" ref="P2235">_xlfn.XLOOKUP(A2235,Booking_data!$A$1:$A$6001,Booking_data!$I$1:$I$6001,"not Found")</f>
        <v>400</v>
      </c>
      <c r="Q2235" s="1">
        <f t="shared" si="3"/>
        <v>1200</v>
      </c>
      <c r="R2235" s="1" t="str">
        <f t="array" ref="R2235">_xlfn.XLOOKUP(A2235,Booking_data!$A$1:$A$6001,Booking_data!$L$1:$L$6001,"Not Found")</f>
        <v>Debit Card</v>
      </c>
      <c r="S2235" s="1">
        <f t="array" ref="S2235">_xlfn.XLOOKUP(A2235,Booking_data!$A$1:$A$6001,Booking_data!$N$1:$N$6001,"not Found")</f>
        <v>38</v>
      </c>
      <c r="T2235" s="1" t="str">
        <f t="array" ref="T2235">_xlfn.XLOOKUP(A2235,Booking_data!$A$1:$A$6001,Booking_data!$O$1:$O$6001,"Not Found")</f>
        <v>Male</v>
      </c>
      <c r="U2235" s="1" t="str">
        <f t="shared" si="4"/>
        <v>Middle Age</v>
      </c>
      <c r="V2235" s="1" t="str">
        <f t="shared" si="5"/>
        <v>Medium Booking</v>
      </c>
    </row>
    <row r="2236" ht="15.75" customHeight="1">
      <c r="A2236" s="1" t="s">
        <v>2550</v>
      </c>
      <c r="B2236" s="6">
        <v>46054.0</v>
      </c>
      <c r="C2236" s="6">
        <v>46060.0</v>
      </c>
      <c r="D2236" s="7">
        <v>0.6458333333333334</v>
      </c>
      <c r="E2236" s="1" t="str">
        <f t="shared" si="1"/>
        <v>Weekend</v>
      </c>
      <c r="F2236" s="1" t="str">
        <f t="shared" si="2"/>
        <v>Feb</v>
      </c>
      <c r="G2236" s="1" t="str">
        <f t="array" ref="G2236">_xlfn.XLOOKUP(A2236,Booking_data!$A$1:$A$6001,Booking_data!$D$1:$D$6001,"not found")</f>
        <v>M021</v>
      </c>
      <c r="H2236" s="1" t="str">
        <f t="array" ref="H2236">_xlfn.XLOOKUP(G2236,Movies_data!$A$1:$A$41,Movies_data!$B$1:$B$41,"not found")</f>
        <v>Pathaan</v>
      </c>
      <c r="I2236" s="1" t="str">
        <f t="array" ref="I2236">_xlfn.XLOOKUP(G2236,Movies_data!$A$1:$A$41,Movies_data!$D$1:$D$41,"not found")</f>
        <v>Action</v>
      </c>
      <c r="J2236" s="1" t="str">
        <f t="array" ref="J2236">_xlfn.XLOOKUP(G2236,Movies_data!$A$1:$A$41,Movies_data!$C$1:$C$41,"not found")</f>
        <v>Hindi</v>
      </c>
      <c r="K2236" s="1">
        <f t="array" ref="K2236">_xlfn.XLOOKUP(G2236,Movies_data!$A$1:$A$41,Movies_data!$H$1:$H$41,"Not Found")</f>
        <v>5.9</v>
      </c>
      <c r="L2236" s="1" t="str">
        <f t="array" ref="L2236">_xlfn.XLOOKUP(A2236,Booking_data!$A$1:$A$6001,Booking_data!$E$1:$E$6001,"not Found")</f>
        <v>C133</v>
      </c>
      <c r="M2236" s="1" t="str">
        <f t="array" ref="M2236">_xlfn.XLOOKUP(L2236,Cinemas_data!$A$1:$A$49,Cinemas_data!$I$1:$I$49,"not Found")</f>
        <v>#NAME?</v>
      </c>
      <c r="N2236" s="1" t="str">
        <f t="array" ref="N2236">_xlfn.XLOOKUP(L2236,Cinemas_data!$A$1:$A$49,Cinemas_data!$C$1:$C$49,"not Found")</f>
        <v>Kolkata</v>
      </c>
      <c r="O2236" s="1">
        <f t="array" ref="O2236">_xlfn.XLOOKUP(A2236,Booking_data!$A$1:$A$6001,Booking_data!$H$1:$H$6001,"not found")</f>
        <v>4</v>
      </c>
      <c r="P2236" s="1">
        <f t="array" ref="P2236">_xlfn.XLOOKUP(A2236,Booking_data!$A$1:$A$6001,Booking_data!$I$1:$I$6001,"not Found")</f>
        <v>280</v>
      </c>
      <c r="Q2236" s="1">
        <f t="shared" si="3"/>
        <v>1120</v>
      </c>
      <c r="R2236" s="1" t="str">
        <f t="array" ref="R2236">_xlfn.XLOOKUP(A2236,Booking_data!$A$1:$A$6001,Booking_data!$L$1:$L$6001,"Not Found")</f>
        <v>Wallet</v>
      </c>
      <c r="S2236" s="1">
        <f t="array" ref="S2236">_xlfn.XLOOKUP(A2236,Booking_data!$A$1:$A$6001,Booking_data!$N$1:$N$6001,"not Found")</f>
        <v>46</v>
      </c>
      <c r="T2236" s="1" t="str">
        <f t="array" ref="T2236">_xlfn.XLOOKUP(A2236,Booking_data!$A$1:$A$6001,Booking_data!$O$1:$O$6001,"Not Found")</f>
        <v>Male</v>
      </c>
      <c r="U2236" s="1" t="str">
        <f t="shared" si="4"/>
        <v>Above 45</v>
      </c>
      <c r="V2236" s="1" t="str">
        <f t="shared" si="5"/>
        <v>Medium Booking</v>
      </c>
    </row>
    <row r="2237" ht="15.75" customHeight="1">
      <c r="A2237" s="1" t="s">
        <v>2551</v>
      </c>
      <c r="B2237" s="6">
        <v>46101.0</v>
      </c>
      <c r="C2237" s="6">
        <v>46104.0</v>
      </c>
      <c r="D2237" s="7">
        <v>0.8854166666666666</v>
      </c>
      <c r="E2237" s="1" t="str">
        <f t="shared" si="1"/>
        <v>Weekday</v>
      </c>
      <c r="F2237" s="1" t="str">
        <f t="shared" si="2"/>
        <v>Mar</v>
      </c>
      <c r="G2237" s="1" t="str">
        <f t="array" ref="G2237">_xlfn.XLOOKUP(A2237,Booking_data!$A$1:$A$6001,Booking_data!$D$1:$D$6001,"not found")</f>
        <v>M025</v>
      </c>
      <c r="H2237" s="1" t="str">
        <f t="array" ref="H2237">_xlfn.XLOOKUP(G2237,Movies_data!$A$1:$A$41,Movies_data!$B$1:$B$41,"not found")</f>
        <v>Rocky Aur Rani Kii Prem Kahaani</v>
      </c>
      <c r="I2237" s="1" t="str">
        <f t="array" ref="I2237">_xlfn.XLOOKUP(G2237,Movies_data!$A$1:$A$41,Movies_data!$D$1:$D$41,"not found")</f>
        <v>Romance</v>
      </c>
      <c r="J2237" s="1" t="str">
        <f t="array" ref="J2237">_xlfn.XLOOKUP(G2237,Movies_data!$A$1:$A$41,Movies_data!$C$1:$C$41,"not found")</f>
        <v>Hindi</v>
      </c>
      <c r="K2237" s="1">
        <f t="array" ref="K2237">_xlfn.XLOOKUP(G2237,Movies_data!$A$1:$A$41,Movies_data!$H$1:$H$41,"Not Found")</f>
        <v>6.8</v>
      </c>
      <c r="L2237" s="1" t="str">
        <f t="array" ref="L2237">_xlfn.XLOOKUP(A2237,Booking_data!$A$1:$A$6001,Booking_data!$E$1:$E$6001,"not Found")</f>
        <v>C092</v>
      </c>
      <c r="M2237" s="1" t="str">
        <f t="array" ref="M2237">_xlfn.XLOOKUP(L2237,Cinemas_data!$A$1:$A$49,Cinemas_data!$I$1:$I$49,"not Found")</f>
        <v>#NAME?</v>
      </c>
      <c r="N2237" s="1" t="str">
        <f t="array" ref="N2237">_xlfn.XLOOKUP(L2237,Cinemas_data!$A$1:$A$49,Cinemas_data!$C$1:$C$49,"not Found")</f>
        <v>Mumbai</v>
      </c>
      <c r="O2237" s="1">
        <f t="array" ref="O2237">_xlfn.XLOOKUP(A2237,Booking_data!$A$1:$A$6001,Booking_data!$H$1:$H$6001,"not found")</f>
        <v>1</v>
      </c>
      <c r="P2237" s="1">
        <f t="array" ref="P2237">_xlfn.XLOOKUP(A2237,Booking_data!$A$1:$A$6001,Booking_data!$I$1:$I$6001,"not Found")</f>
        <v>340</v>
      </c>
      <c r="Q2237" s="1">
        <f t="shared" si="3"/>
        <v>340</v>
      </c>
      <c r="R2237" s="1" t="str">
        <f t="array" ref="R2237">_xlfn.XLOOKUP(A2237,Booking_data!$A$1:$A$6001,Booking_data!$L$1:$L$6001,"Not Found")</f>
        <v>Credit Card</v>
      </c>
      <c r="S2237" s="1">
        <f t="array" ref="S2237">_xlfn.XLOOKUP(A2237,Booking_data!$A$1:$A$6001,Booking_data!$N$1:$N$6001,"not Found")</f>
        <v>60</v>
      </c>
      <c r="T2237" s="1" t="str">
        <f t="array" ref="T2237">_xlfn.XLOOKUP(A2237,Booking_data!$A$1:$A$6001,Booking_data!$O$1:$O$6001,"Not Found")</f>
        <v>Other</v>
      </c>
      <c r="U2237" s="1" t="str">
        <f t="shared" si="4"/>
        <v>Above 45</v>
      </c>
      <c r="V2237" s="1" t="str">
        <f t="shared" si="5"/>
        <v>Low Booking</v>
      </c>
    </row>
    <row r="2238" ht="15.75" customHeight="1">
      <c r="A2238" s="1" t="s">
        <v>2552</v>
      </c>
      <c r="B2238" s="6">
        <v>46067.0</v>
      </c>
      <c r="C2238" s="6">
        <v>46074.0</v>
      </c>
      <c r="D2238" s="7">
        <v>0.3958333333333333</v>
      </c>
      <c r="E2238" s="1" t="str">
        <f t="shared" si="1"/>
        <v>Weekend</v>
      </c>
      <c r="F2238" s="1" t="str">
        <f t="shared" si="2"/>
        <v>Feb</v>
      </c>
      <c r="G2238" s="1" t="str">
        <f t="array" ref="G2238">_xlfn.XLOOKUP(A2238,Booking_data!$A$1:$A$6001,Booking_data!$D$1:$D$6001,"not found")</f>
        <v>M018</v>
      </c>
      <c r="H2238" s="1" t="str">
        <f t="array" ref="H2238">_xlfn.XLOOKUP(G2238,Movies_data!$A$1:$A$41,Movies_data!$B$1:$B$41,"not found")</f>
        <v>Sita Ramam</v>
      </c>
      <c r="I2238" s="1" t="str">
        <f t="array" ref="I2238">_xlfn.XLOOKUP(G2238,Movies_data!$A$1:$A$41,Movies_data!$D$1:$D$41,"not found")</f>
        <v>Romance</v>
      </c>
      <c r="J2238" s="1" t="str">
        <f t="array" ref="J2238">_xlfn.XLOOKUP(G2238,Movies_data!$A$1:$A$41,Movies_data!$C$1:$C$41,"not found")</f>
        <v>Telugu</v>
      </c>
      <c r="K2238" s="1">
        <f t="array" ref="K2238">_xlfn.XLOOKUP(G2238,Movies_data!$A$1:$A$41,Movies_data!$H$1:$H$41,"Not Found")</f>
        <v>8.5</v>
      </c>
      <c r="L2238" s="1" t="str">
        <f t="array" ref="L2238">_xlfn.XLOOKUP(A2238,Booking_data!$A$1:$A$6001,Booking_data!$E$1:$E$6001,"not Found")</f>
        <v>C053</v>
      </c>
      <c r="M2238" s="1" t="str">
        <f t="array" ref="M2238">_xlfn.XLOOKUP(L2238,Cinemas_data!$A$1:$A$49,Cinemas_data!$I$1:$I$49,"not Found")</f>
        <v>#NAME?</v>
      </c>
      <c r="N2238" s="1" t="str">
        <f t="array" ref="N2238">_xlfn.XLOOKUP(L2238,Cinemas_data!$A$1:$A$49,Cinemas_data!$C$1:$C$49,"not Found")</f>
        <v>Bengaluru</v>
      </c>
      <c r="O2238" s="1">
        <f t="array" ref="O2238">_xlfn.XLOOKUP(A2238,Booking_data!$A$1:$A$6001,Booking_data!$H$1:$H$6001,"not found")</f>
        <v>3</v>
      </c>
      <c r="P2238" s="1">
        <f t="array" ref="P2238">_xlfn.XLOOKUP(A2238,Booking_data!$A$1:$A$6001,Booking_data!$I$1:$I$6001,"not Found")</f>
        <v>260</v>
      </c>
      <c r="Q2238" s="1">
        <f t="shared" si="3"/>
        <v>780</v>
      </c>
      <c r="R2238" s="1" t="str">
        <f t="array" ref="R2238">_xlfn.XLOOKUP(A2238,Booking_data!$A$1:$A$6001,Booking_data!$L$1:$L$6001,"Not Found")</f>
        <v>Credit Card</v>
      </c>
      <c r="S2238" s="1">
        <f t="array" ref="S2238">_xlfn.XLOOKUP(A2238,Booking_data!$A$1:$A$6001,Booking_data!$N$1:$N$6001,"not Found")</f>
        <v>50</v>
      </c>
      <c r="T2238" s="1" t="str">
        <f t="array" ref="T2238">_xlfn.XLOOKUP(A2238,Booking_data!$A$1:$A$6001,Booking_data!$O$1:$O$6001,"Not Found")</f>
        <v>Male</v>
      </c>
      <c r="U2238" s="1" t="str">
        <f t="shared" si="4"/>
        <v>Above 45</v>
      </c>
      <c r="V2238" s="1" t="str">
        <f t="shared" si="5"/>
        <v>Medium Booking</v>
      </c>
    </row>
    <row r="2239" ht="15.75" customHeight="1">
      <c r="A2239" s="1" t="s">
        <v>2553</v>
      </c>
      <c r="B2239" s="6">
        <v>46082.0</v>
      </c>
      <c r="C2239" s="6">
        <v>46086.0</v>
      </c>
      <c r="D2239" s="7">
        <v>0.53125</v>
      </c>
      <c r="E2239" s="1" t="str">
        <f t="shared" si="1"/>
        <v>Weekend</v>
      </c>
      <c r="F2239" s="1" t="str">
        <f t="shared" si="2"/>
        <v>Mar</v>
      </c>
      <c r="G2239" s="1" t="str">
        <f t="array" ref="G2239">_xlfn.XLOOKUP(A2239,Booking_data!$A$1:$A$6001,Booking_data!$D$1:$D$6001,"not found")</f>
        <v>M009</v>
      </c>
      <c r="H2239" s="1" t="str">
        <f t="array" ref="H2239">_xlfn.XLOOKUP(G2239,Movies_data!$A$1:$A$41,Movies_data!$B$1:$B$41,"not found")</f>
        <v>Amaran</v>
      </c>
      <c r="I2239" s="1" t="str">
        <f t="array" ref="I2239">_xlfn.XLOOKUP(G2239,Movies_data!$A$1:$A$41,Movies_data!$D$1:$D$41,"not found")</f>
        <v>Biography</v>
      </c>
      <c r="J2239" s="1" t="str">
        <f t="array" ref="J2239">_xlfn.XLOOKUP(G2239,Movies_data!$A$1:$A$41,Movies_data!$C$1:$C$41,"not found")</f>
        <v>Tamil</v>
      </c>
      <c r="K2239" s="1">
        <f t="array" ref="K2239">_xlfn.XLOOKUP(G2239,Movies_data!$A$1:$A$41,Movies_data!$H$1:$H$41,"Not Found")</f>
        <v>8.3</v>
      </c>
      <c r="L2239" s="1" t="str">
        <f t="array" ref="L2239">_xlfn.XLOOKUP(A2239,Booking_data!$A$1:$A$6001,Booking_data!$E$1:$E$6001,"not Found")</f>
        <v>C142</v>
      </c>
      <c r="M2239" s="1" t="str">
        <f t="array" ref="M2239">_xlfn.XLOOKUP(L2239,Cinemas_data!$A$1:$A$49,Cinemas_data!$I$1:$I$49,"not Found")</f>
        <v>#NAME?</v>
      </c>
      <c r="N2239" s="1" t="str">
        <f t="array" ref="N2239">_xlfn.XLOOKUP(L2239,Cinemas_data!$A$1:$A$49,Cinemas_data!$C$1:$C$49,"not Found")</f>
        <v>Ahmedabad</v>
      </c>
      <c r="O2239" s="1">
        <f t="array" ref="O2239">_xlfn.XLOOKUP(A2239,Booking_data!$A$1:$A$6001,Booking_data!$H$1:$H$6001,"not found")</f>
        <v>1</v>
      </c>
      <c r="P2239" s="1">
        <f t="array" ref="P2239">_xlfn.XLOOKUP(A2239,Booking_data!$A$1:$A$6001,Booking_data!$I$1:$I$6001,"not Found")</f>
        <v>220</v>
      </c>
      <c r="Q2239" s="1">
        <f t="shared" si="3"/>
        <v>220</v>
      </c>
      <c r="R2239" s="1" t="str">
        <f t="array" ref="R2239">_xlfn.XLOOKUP(A2239,Booking_data!$A$1:$A$6001,Booking_data!$L$1:$L$6001,"Not Found")</f>
        <v>Debit Card</v>
      </c>
      <c r="S2239" s="1">
        <f t="array" ref="S2239">_xlfn.XLOOKUP(A2239,Booking_data!$A$1:$A$6001,Booking_data!$N$1:$N$6001,"not Found")</f>
        <v>24</v>
      </c>
      <c r="T2239" s="1" t="str">
        <f t="array" ref="T2239">_xlfn.XLOOKUP(A2239,Booking_data!$A$1:$A$6001,Booking_data!$O$1:$O$6001,"Not Found")</f>
        <v>Female</v>
      </c>
      <c r="U2239" s="1" t="str">
        <f t="shared" si="4"/>
        <v>Youngster</v>
      </c>
      <c r="V2239" s="1" t="str">
        <f t="shared" si="5"/>
        <v>Low Booking</v>
      </c>
    </row>
    <row r="2240" ht="15.75" customHeight="1">
      <c r="A2240" s="1" t="s">
        <v>2554</v>
      </c>
      <c r="B2240" s="6">
        <v>46028.0</v>
      </c>
      <c r="C2240" s="6">
        <v>46033.0</v>
      </c>
      <c r="D2240" s="7">
        <v>0.7708333333333334</v>
      </c>
      <c r="E2240" s="1" t="str">
        <f t="shared" si="1"/>
        <v>Weekday</v>
      </c>
      <c r="F2240" s="1" t="str">
        <f t="shared" si="2"/>
        <v>Jan</v>
      </c>
      <c r="G2240" s="1" t="str">
        <f t="array" ref="G2240">_xlfn.XLOOKUP(A2240,Booking_data!$A$1:$A$6001,Booking_data!$D$1:$D$6001,"not found")</f>
        <v>M005</v>
      </c>
      <c r="H2240" s="1" t="str">
        <f t="array" ref="H2240">_xlfn.XLOOKUP(G2240,Movies_data!$A$1:$A$41,Movies_data!$B$1:$B$41,"not found")</f>
        <v>Ponniyin Selvan II</v>
      </c>
      <c r="I2240" s="1" t="str">
        <f t="array" ref="I2240">_xlfn.XLOOKUP(G2240,Movies_data!$A$1:$A$41,Movies_data!$D$1:$D$41,"not found")</f>
        <v>Drama</v>
      </c>
      <c r="J2240" s="1" t="str">
        <f t="array" ref="J2240">_xlfn.XLOOKUP(G2240,Movies_data!$A$1:$A$41,Movies_data!$C$1:$C$41,"not found")</f>
        <v>Tamil</v>
      </c>
      <c r="K2240" s="1">
        <f t="array" ref="K2240">_xlfn.XLOOKUP(G2240,Movies_data!$A$1:$A$41,Movies_data!$H$1:$H$41,"Not Found")</f>
        <v>7.3</v>
      </c>
      <c r="L2240" s="1" t="str">
        <f t="array" ref="L2240">_xlfn.XLOOKUP(A2240,Booking_data!$A$1:$A$6001,Booking_data!$E$1:$E$6001,"not Found")</f>
        <v>C103</v>
      </c>
      <c r="M2240" s="1" t="str">
        <f t="array" ref="M2240">_xlfn.XLOOKUP(L2240,Cinemas_data!$A$1:$A$49,Cinemas_data!$I$1:$I$49,"not Found")</f>
        <v>#NAME?</v>
      </c>
      <c r="N2240" s="1" t="str">
        <f t="array" ref="N2240">_xlfn.XLOOKUP(L2240,Cinemas_data!$A$1:$A$49,Cinemas_data!$C$1:$C$49,"not Found")</f>
        <v>Pune</v>
      </c>
      <c r="O2240" s="1">
        <f t="array" ref="O2240">_xlfn.XLOOKUP(A2240,Booking_data!$A$1:$A$6001,Booking_data!$H$1:$H$6001,"not found")</f>
        <v>1</v>
      </c>
      <c r="P2240" s="1">
        <f t="array" ref="P2240">_xlfn.XLOOKUP(A2240,Booking_data!$A$1:$A$6001,Booking_data!$I$1:$I$6001,"not Found")</f>
        <v>180</v>
      </c>
      <c r="Q2240" s="1">
        <f t="shared" si="3"/>
        <v>180</v>
      </c>
      <c r="R2240" s="1" t="str">
        <f t="array" ref="R2240">_xlfn.XLOOKUP(A2240,Booking_data!$A$1:$A$6001,Booking_data!$L$1:$L$6001,"Not Found")</f>
        <v>Credit Card</v>
      </c>
      <c r="S2240" s="1">
        <f t="array" ref="S2240">_xlfn.XLOOKUP(A2240,Booking_data!$A$1:$A$6001,Booking_data!$N$1:$N$6001,"not Found")</f>
        <v>22</v>
      </c>
      <c r="T2240" s="1" t="str">
        <f t="array" ref="T2240">_xlfn.XLOOKUP(A2240,Booking_data!$A$1:$A$6001,Booking_data!$O$1:$O$6001,"Not Found")</f>
        <v>Male</v>
      </c>
      <c r="U2240" s="1" t="str">
        <f t="shared" si="4"/>
        <v>Youngster</v>
      </c>
      <c r="V2240" s="1" t="str">
        <f t="shared" si="5"/>
        <v>Low Booking</v>
      </c>
    </row>
    <row r="2241" ht="15.75" customHeight="1">
      <c r="A2241" s="1" t="s">
        <v>2555</v>
      </c>
      <c r="B2241" s="6">
        <v>46106.0</v>
      </c>
      <c r="C2241" s="6">
        <v>46107.0</v>
      </c>
      <c r="D2241" s="7">
        <v>0.3958333333333333</v>
      </c>
      <c r="E2241" s="1" t="str">
        <f t="shared" si="1"/>
        <v>Weekday</v>
      </c>
      <c r="F2241" s="1" t="str">
        <f t="shared" si="2"/>
        <v>Mar</v>
      </c>
      <c r="G2241" s="1" t="str">
        <f t="array" ref="G2241">_xlfn.XLOOKUP(A2241,Booking_data!$A$1:$A$6001,Booking_data!$D$1:$D$6001,"not found")</f>
        <v>M031</v>
      </c>
      <c r="H2241" s="1" t="str">
        <f t="array" ref="H2241">_xlfn.XLOOKUP(G2241,Movies_data!$A$1:$A$41,Movies_data!$B$1:$B$41,"not found")</f>
        <v>Bangalore Days</v>
      </c>
      <c r="I2241" s="1" t="str">
        <f t="array" ref="I2241">_xlfn.XLOOKUP(G2241,Movies_data!$A$1:$A$41,Movies_data!$D$1:$D$41,"not found")</f>
        <v>Drama</v>
      </c>
      <c r="J2241" s="1" t="str">
        <f t="array" ref="J2241">_xlfn.XLOOKUP(G2241,Movies_data!$A$1:$A$41,Movies_data!$C$1:$C$41,"not found")</f>
        <v>Malayalam</v>
      </c>
      <c r="K2241" s="1">
        <f t="array" ref="K2241">_xlfn.XLOOKUP(G2241,Movies_data!$A$1:$A$41,Movies_data!$H$1:$H$41,"Not Found")</f>
        <v>8.3</v>
      </c>
      <c r="L2241" s="1" t="str">
        <f t="array" ref="L2241">_xlfn.XLOOKUP(A2241,Booking_data!$A$1:$A$6001,Booking_data!$E$1:$E$6001,"not Found")</f>
        <v>C112</v>
      </c>
      <c r="M2241" s="1" t="str">
        <f t="array" ref="M2241">_xlfn.XLOOKUP(L2241,Cinemas_data!$A$1:$A$49,Cinemas_data!$I$1:$I$49,"not Found")</f>
        <v>#NAME?</v>
      </c>
      <c r="N2241" s="1" t="str">
        <f t="array" ref="N2241">_xlfn.XLOOKUP(L2241,Cinemas_data!$A$1:$A$49,Cinemas_data!$C$1:$C$49,"not Found")</f>
        <v>Delhi</v>
      </c>
      <c r="O2241" s="1">
        <f t="array" ref="O2241">_xlfn.XLOOKUP(A2241,Booking_data!$A$1:$A$6001,Booking_data!$H$1:$H$6001,"not found")</f>
        <v>2</v>
      </c>
      <c r="P2241" s="1">
        <f t="array" ref="P2241">_xlfn.XLOOKUP(A2241,Booking_data!$A$1:$A$6001,Booking_data!$I$1:$I$6001,"not Found")</f>
        <v>240</v>
      </c>
      <c r="Q2241" s="1">
        <f t="shared" si="3"/>
        <v>480</v>
      </c>
      <c r="R2241" s="1" t="str">
        <f t="array" ref="R2241">_xlfn.XLOOKUP(A2241,Booking_data!$A$1:$A$6001,Booking_data!$L$1:$L$6001,"Not Found")</f>
        <v>UPI</v>
      </c>
      <c r="S2241" s="1">
        <f t="array" ref="S2241">_xlfn.XLOOKUP(A2241,Booking_data!$A$1:$A$6001,Booking_data!$N$1:$N$6001,"not Found")</f>
        <v>49</v>
      </c>
      <c r="T2241" s="1" t="str">
        <f t="array" ref="T2241">_xlfn.XLOOKUP(A2241,Booking_data!$A$1:$A$6001,Booking_data!$O$1:$O$6001,"Not Found")</f>
        <v>Female</v>
      </c>
      <c r="U2241" s="1" t="str">
        <f t="shared" si="4"/>
        <v>Above 45</v>
      </c>
      <c r="V2241" s="1" t="str">
        <f t="shared" si="5"/>
        <v>Low Booking</v>
      </c>
    </row>
    <row r="2242" ht="15.75" customHeight="1">
      <c r="A2242" s="1" t="s">
        <v>2556</v>
      </c>
      <c r="B2242" s="6">
        <v>46061.0</v>
      </c>
      <c r="C2242" s="6">
        <v>46065.0</v>
      </c>
      <c r="D2242" s="7">
        <v>0.3958333333333333</v>
      </c>
      <c r="E2242" s="1" t="str">
        <f t="shared" si="1"/>
        <v>Weekend</v>
      </c>
      <c r="F2242" s="1" t="str">
        <f t="shared" si="2"/>
        <v>Feb</v>
      </c>
      <c r="G2242" s="1" t="str">
        <f t="array" ref="G2242">_xlfn.XLOOKUP(A2242,Booking_data!$A$1:$A$6001,Booking_data!$D$1:$D$6001,"not found")</f>
        <v>M038</v>
      </c>
      <c r="H2242" s="1" t="str">
        <f t="array" ref="H2242">_xlfn.XLOOKUP(G2242,Movies_data!$A$1:$A$41,Movies_data!$B$1:$B$41,"not found")</f>
        <v>Barbie</v>
      </c>
      <c r="I2242" s="1" t="str">
        <f t="array" ref="I2242">_xlfn.XLOOKUP(G2242,Movies_data!$A$1:$A$41,Movies_data!$D$1:$D$41,"not found")</f>
        <v>Comedy</v>
      </c>
      <c r="J2242" s="1" t="str">
        <f t="array" ref="J2242">_xlfn.XLOOKUP(G2242,Movies_data!$A$1:$A$41,Movies_data!$C$1:$C$41,"not found")</f>
        <v>English</v>
      </c>
      <c r="K2242" s="1">
        <f t="array" ref="K2242">_xlfn.XLOOKUP(G2242,Movies_data!$A$1:$A$41,Movies_data!$H$1:$H$41,"Not Found")</f>
        <v>6.8</v>
      </c>
      <c r="L2242" s="1" t="str">
        <f t="array" ref="L2242">_xlfn.XLOOKUP(A2242,Booking_data!$A$1:$A$6001,Booking_data!$E$1:$E$6001,"not Found")</f>
        <v>C092</v>
      </c>
      <c r="M2242" s="1" t="str">
        <f t="array" ref="M2242">_xlfn.XLOOKUP(L2242,Cinemas_data!$A$1:$A$49,Cinemas_data!$I$1:$I$49,"not Found")</f>
        <v>#NAME?</v>
      </c>
      <c r="N2242" s="1" t="str">
        <f t="array" ref="N2242">_xlfn.XLOOKUP(L2242,Cinemas_data!$A$1:$A$49,Cinemas_data!$C$1:$C$49,"not Found")</f>
        <v>Mumbai</v>
      </c>
      <c r="O2242" s="1">
        <f t="array" ref="O2242">_xlfn.XLOOKUP(A2242,Booking_data!$A$1:$A$6001,Booking_data!$H$1:$H$6001,"not found")</f>
        <v>1</v>
      </c>
      <c r="P2242" s="1">
        <f t="array" ref="P2242">_xlfn.XLOOKUP(A2242,Booking_data!$A$1:$A$6001,Booking_data!$I$1:$I$6001,"not Found")</f>
        <v>160</v>
      </c>
      <c r="Q2242" s="1">
        <f t="shared" si="3"/>
        <v>160</v>
      </c>
      <c r="R2242" s="1" t="str">
        <f t="array" ref="R2242">_xlfn.XLOOKUP(A2242,Booking_data!$A$1:$A$6001,Booking_data!$L$1:$L$6001,"Not Found")</f>
        <v>Debit Card</v>
      </c>
      <c r="S2242" s="1">
        <f t="array" ref="S2242">_xlfn.XLOOKUP(A2242,Booking_data!$A$1:$A$6001,Booking_data!$N$1:$N$6001,"not Found")</f>
        <v>41</v>
      </c>
      <c r="T2242" s="1" t="str">
        <f t="array" ref="T2242">_xlfn.XLOOKUP(A2242,Booking_data!$A$1:$A$6001,Booking_data!$O$1:$O$6001,"Not Found")</f>
        <v>Male</v>
      </c>
      <c r="U2242" s="1" t="str">
        <f t="shared" si="4"/>
        <v>Middle Age</v>
      </c>
      <c r="V2242" s="1" t="str">
        <f t="shared" si="5"/>
        <v>Low Booking</v>
      </c>
    </row>
    <row r="2243" ht="15.75" customHeight="1">
      <c r="A2243" s="1" t="s">
        <v>2557</v>
      </c>
      <c r="B2243" s="6">
        <v>46147.0</v>
      </c>
      <c r="C2243" s="6">
        <v>46148.0</v>
      </c>
      <c r="D2243" s="7">
        <v>0.8854166666666666</v>
      </c>
      <c r="E2243" s="1" t="str">
        <f t="shared" si="1"/>
        <v>Weekday</v>
      </c>
      <c r="F2243" s="1" t="str">
        <f t="shared" si="2"/>
        <v>May</v>
      </c>
      <c r="G2243" s="1" t="str">
        <f t="array" ref="G2243">_xlfn.XLOOKUP(A2243,Booking_data!$A$1:$A$6001,Booking_data!$D$1:$D$6001,"not found")</f>
        <v>M020</v>
      </c>
      <c r="H2243" s="1" t="str">
        <f t="array" ref="H2243">_xlfn.XLOOKUP(G2243,Movies_data!$A$1:$A$41,Movies_data!$B$1:$B$41,"not found")</f>
        <v>Jawan</v>
      </c>
      <c r="I2243" s="1" t="str">
        <f t="array" ref="I2243">_xlfn.XLOOKUP(G2243,Movies_data!$A$1:$A$41,Movies_data!$D$1:$D$41,"not found")</f>
        <v>Action</v>
      </c>
      <c r="J2243" s="1" t="str">
        <f t="array" ref="J2243">_xlfn.XLOOKUP(G2243,Movies_data!$A$1:$A$41,Movies_data!$C$1:$C$41,"not found")</f>
        <v>Hindi</v>
      </c>
      <c r="K2243" s="1">
        <f t="array" ref="K2243">_xlfn.XLOOKUP(G2243,Movies_data!$A$1:$A$41,Movies_data!$H$1:$H$41,"Not Found")</f>
        <v>7</v>
      </c>
      <c r="L2243" s="1" t="str">
        <f t="array" ref="L2243">_xlfn.XLOOKUP(A2243,Booking_data!$A$1:$A$6001,Booking_data!$E$1:$E$6001,"not Found")</f>
        <v>C061</v>
      </c>
      <c r="M2243" s="1" t="str">
        <f t="array" ref="M2243">_xlfn.XLOOKUP(L2243,Cinemas_data!$A$1:$A$49,Cinemas_data!$I$1:$I$49,"not Found")</f>
        <v>#NAME?</v>
      </c>
      <c r="N2243" s="1" t="str">
        <f t="array" ref="N2243">_xlfn.XLOOKUP(L2243,Cinemas_data!$A$1:$A$49,Cinemas_data!$C$1:$C$49,"not Found")</f>
        <v>Mysuru</v>
      </c>
      <c r="O2243" s="1">
        <f t="array" ref="O2243">_xlfn.XLOOKUP(A2243,Booking_data!$A$1:$A$6001,Booking_data!$H$1:$H$6001,"not found")</f>
        <v>5</v>
      </c>
      <c r="P2243" s="1">
        <f t="array" ref="P2243">_xlfn.XLOOKUP(A2243,Booking_data!$A$1:$A$6001,Booking_data!$I$1:$I$6001,"not Found")</f>
        <v>260</v>
      </c>
      <c r="Q2243" s="1">
        <f t="shared" si="3"/>
        <v>1300</v>
      </c>
      <c r="R2243" s="1" t="str">
        <f t="array" ref="R2243">_xlfn.XLOOKUP(A2243,Booking_data!$A$1:$A$6001,Booking_data!$L$1:$L$6001,"Not Found")</f>
        <v>UPI</v>
      </c>
      <c r="S2243" s="1">
        <f t="array" ref="S2243">_xlfn.XLOOKUP(A2243,Booking_data!$A$1:$A$6001,Booking_data!$N$1:$N$6001,"not Found")</f>
        <v>37</v>
      </c>
      <c r="T2243" s="1" t="str">
        <f t="array" ref="T2243">_xlfn.XLOOKUP(A2243,Booking_data!$A$1:$A$6001,Booking_data!$O$1:$O$6001,"Not Found")</f>
        <v>Other</v>
      </c>
      <c r="U2243" s="1" t="str">
        <f t="shared" si="4"/>
        <v>Middle Age</v>
      </c>
      <c r="V2243" s="1" t="str">
        <f t="shared" si="5"/>
        <v>High Booking</v>
      </c>
    </row>
    <row r="2244" ht="15.75" customHeight="1">
      <c r="A2244" s="1" t="s">
        <v>2558</v>
      </c>
      <c r="B2244" s="6">
        <v>46051.0</v>
      </c>
      <c r="C2244" s="6">
        <v>46056.0</v>
      </c>
      <c r="D2244" s="7">
        <v>0.53125</v>
      </c>
      <c r="E2244" s="1" t="str">
        <f t="shared" si="1"/>
        <v>Weekday</v>
      </c>
      <c r="F2244" s="1" t="str">
        <f t="shared" si="2"/>
        <v>Jan</v>
      </c>
      <c r="G2244" s="1" t="str">
        <f t="array" ref="G2244">_xlfn.XLOOKUP(A2244,Booking_data!$A$1:$A$6001,Booking_data!$D$1:$D$6001,"not found")</f>
        <v>M025</v>
      </c>
      <c r="H2244" s="1" t="str">
        <f t="array" ref="H2244">_xlfn.XLOOKUP(G2244,Movies_data!$A$1:$A$41,Movies_data!$B$1:$B$41,"not found")</f>
        <v>Rocky Aur Rani Kii Prem Kahaani</v>
      </c>
      <c r="I2244" s="1" t="str">
        <f t="array" ref="I2244">_xlfn.XLOOKUP(G2244,Movies_data!$A$1:$A$41,Movies_data!$D$1:$D$41,"not found")</f>
        <v>Romance</v>
      </c>
      <c r="J2244" s="1" t="str">
        <f t="array" ref="J2244">_xlfn.XLOOKUP(G2244,Movies_data!$A$1:$A$41,Movies_data!$C$1:$C$41,"not found")</f>
        <v>Hindi</v>
      </c>
      <c r="K2244" s="1">
        <f t="array" ref="K2244">_xlfn.XLOOKUP(G2244,Movies_data!$A$1:$A$41,Movies_data!$H$1:$H$41,"Not Found")</f>
        <v>6.8</v>
      </c>
      <c r="L2244" s="1" t="str">
        <f t="array" ref="L2244">_xlfn.XLOOKUP(A2244,Booking_data!$A$1:$A$6001,Booking_data!$E$1:$E$6001,"not Found")</f>
        <v>C073</v>
      </c>
      <c r="M2244" s="1" t="str">
        <f t="array" ref="M2244">_xlfn.XLOOKUP(L2244,Cinemas_data!$A$1:$A$49,Cinemas_data!$I$1:$I$49,"not Found")</f>
        <v>#NAME?</v>
      </c>
      <c r="N2244" s="1" t="str">
        <f t="array" ref="N2244">_xlfn.XLOOKUP(L2244,Cinemas_data!$A$1:$A$49,Cinemas_data!$C$1:$C$49,"not Found")</f>
        <v>Hyderabad</v>
      </c>
      <c r="O2244" s="1">
        <f t="array" ref="O2244">_xlfn.XLOOKUP(A2244,Booking_data!$A$1:$A$6001,Booking_data!$H$1:$H$6001,"not found")</f>
        <v>3</v>
      </c>
      <c r="P2244" s="1">
        <f t="array" ref="P2244">_xlfn.XLOOKUP(A2244,Booking_data!$A$1:$A$6001,Booking_data!$I$1:$I$6001,"not Found")</f>
        <v>240</v>
      </c>
      <c r="Q2244" s="1">
        <f t="shared" si="3"/>
        <v>720</v>
      </c>
      <c r="R2244" s="1" t="str">
        <f t="array" ref="R2244">_xlfn.XLOOKUP(A2244,Booking_data!$A$1:$A$6001,Booking_data!$L$1:$L$6001,"Not Found")</f>
        <v>Wallet</v>
      </c>
      <c r="S2244" s="1">
        <f t="array" ref="S2244">_xlfn.XLOOKUP(A2244,Booking_data!$A$1:$A$6001,Booking_data!$N$1:$N$6001,"not Found")</f>
        <v>45</v>
      </c>
      <c r="T2244" s="1" t="str">
        <f t="array" ref="T2244">_xlfn.XLOOKUP(A2244,Booking_data!$A$1:$A$6001,Booking_data!$O$1:$O$6001,"Not Found")</f>
        <v>Other</v>
      </c>
      <c r="U2244" s="1" t="str">
        <f t="shared" si="4"/>
        <v>Above 45</v>
      </c>
      <c r="V2244" s="1" t="str">
        <f t="shared" si="5"/>
        <v>Medium Booking</v>
      </c>
    </row>
    <row r="2245" ht="15.75" customHeight="1">
      <c r="A2245" s="1" t="s">
        <v>2559</v>
      </c>
      <c r="B2245" s="6">
        <v>46094.0</v>
      </c>
      <c r="C2245" s="6">
        <v>46100.0</v>
      </c>
      <c r="D2245" s="7">
        <v>0.9375</v>
      </c>
      <c r="E2245" s="1" t="str">
        <f t="shared" si="1"/>
        <v>Weekday</v>
      </c>
      <c r="F2245" s="1" t="str">
        <f t="shared" si="2"/>
        <v>Mar</v>
      </c>
      <c r="G2245" s="1" t="str">
        <f t="array" ref="G2245">_xlfn.XLOOKUP(A2245,Booking_data!$A$1:$A$6001,Booking_data!$D$1:$D$6001,"not found")</f>
        <v>M007</v>
      </c>
      <c r="H2245" s="1" t="str">
        <f t="array" ref="H2245">_xlfn.XLOOKUP(G2245,Movies_data!$A$1:$A$41,Movies_data!$B$1:$B$41,"not found")</f>
        <v>Good Night</v>
      </c>
      <c r="I2245" s="1" t="str">
        <f t="array" ref="I2245">_xlfn.XLOOKUP(G2245,Movies_data!$A$1:$A$41,Movies_data!$D$1:$D$41,"not found")</f>
        <v>Comedy</v>
      </c>
      <c r="J2245" s="1" t="str">
        <f t="array" ref="J2245">_xlfn.XLOOKUP(G2245,Movies_data!$A$1:$A$41,Movies_data!$C$1:$C$41,"not found")</f>
        <v>Tamil</v>
      </c>
      <c r="K2245" s="1">
        <f t="array" ref="K2245">_xlfn.XLOOKUP(G2245,Movies_data!$A$1:$A$41,Movies_data!$H$1:$H$41,"Not Found")</f>
        <v>8</v>
      </c>
      <c r="L2245" s="1" t="str">
        <f t="array" ref="L2245">_xlfn.XLOOKUP(A2245,Booking_data!$A$1:$A$6001,Booking_data!$E$1:$E$6001,"not Found")</f>
        <v>C101</v>
      </c>
      <c r="M2245" s="1" t="str">
        <f t="array" ref="M2245">_xlfn.XLOOKUP(L2245,Cinemas_data!$A$1:$A$49,Cinemas_data!$I$1:$I$49,"not Found")</f>
        <v>#NAME?</v>
      </c>
      <c r="N2245" s="1" t="str">
        <f t="array" ref="N2245">_xlfn.XLOOKUP(L2245,Cinemas_data!$A$1:$A$49,Cinemas_data!$C$1:$C$49,"not Found")</f>
        <v>Pune</v>
      </c>
      <c r="O2245" s="1">
        <f t="array" ref="O2245">_xlfn.XLOOKUP(A2245,Booking_data!$A$1:$A$6001,Booking_data!$H$1:$H$6001,"not found")</f>
        <v>4</v>
      </c>
      <c r="P2245" s="1">
        <f t="array" ref="P2245">_xlfn.XLOOKUP(A2245,Booking_data!$A$1:$A$6001,Booking_data!$I$1:$I$6001,"not Found")</f>
        <v>180</v>
      </c>
      <c r="Q2245" s="1">
        <f t="shared" si="3"/>
        <v>720</v>
      </c>
      <c r="R2245" s="1" t="str">
        <f t="array" ref="R2245">_xlfn.XLOOKUP(A2245,Booking_data!$A$1:$A$6001,Booking_data!$L$1:$L$6001,"Not Found")</f>
        <v>Debit Card</v>
      </c>
      <c r="S2245" s="1">
        <f t="array" ref="S2245">_xlfn.XLOOKUP(A2245,Booking_data!$A$1:$A$6001,Booking_data!$N$1:$N$6001,"not Found")</f>
        <v>60</v>
      </c>
      <c r="T2245" s="1" t="str">
        <f t="array" ref="T2245">_xlfn.XLOOKUP(A2245,Booking_data!$A$1:$A$6001,Booking_data!$O$1:$O$6001,"Not Found")</f>
        <v>Other</v>
      </c>
      <c r="U2245" s="1" t="str">
        <f t="shared" si="4"/>
        <v>Above 45</v>
      </c>
      <c r="V2245" s="1" t="str">
        <f t="shared" si="5"/>
        <v>Medium Booking</v>
      </c>
    </row>
    <row r="2246" ht="15.75" customHeight="1">
      <c r="A2246" s="1" t="s">
        <v>2560</v>
      </c>
      <c r="B2246" s="6">
        <v>46083.0</v>
      </c>
      <c r="C2246" s="6">
        <v>46088.0</v>
      </c>
      <c r="D2246" s="7">
        <v>0.3958333333333333</v>
      </c>
      <c r="E2246" s="1" t="str">
        <f t="shared" si="1"/>
        <v>Weekday</v>
      </c>
      <c r="F2246" s="1" t="str">
        <f t="shared" si="2"/>
        <v>Mar</v>
      </c>
      <c r="G2246" s="1" t="str">
        <f t="array" ref="G2246">_xlfn.XLOOKUP(A2246,Booking_data!$A$1:$A$6001,Booking_data!$D$1:$D$6001,"not found")</f>
        <v>M004</v>
      </c>
      <c r="H2246" s="1" t="str">
        <f t="array" ref="H2246">_xlfn.XLOOKUP(G2246,Movies_data!$A$1:$A$41,Movies_data!$B$1:$B$41,"not found")</f>
        <v>Ponniyin Selvan I</v>
      </c>
      <c r="I2246" s="1" t="str">
        <f t="array" ref="I2246">_xlfn.XLOOKUP(G2246,Movies_data!$A$1:$A$41,Movies_data!$D$1:$D$41,"not found")</f>
        <v>Drama</v>
      </c>
      <c r="J2246" s="1" t="str">
        <f t="array" ref="J2246">_xlfn.XLOOKUP(G2246,Movies_data!$A$1:$A$41,Movies_data!$C$1:$C$41,"not found")</f>
        <v>Tamil</v>
      </c>
      <c r="K2246" s="1">
        <f t="array" ref="K2246">_xlfn.XLOOKUP(G2246,Movies_data!$A$1:$A$41,Movies_data!$H$1:$H$41,"Not Found")</f>
        <v>7.6</v>
      </c>
      <c r="L2246" s="1" t="str">
        <f t="array" ref="L2246">_xlfn.XLOOKUP(A2246,Booking_data!$A$1:$A$6001,Booking_data!$E$1:$E$6001,"not Found")</f>
        <v>C011</v>
      </c>
      <c r="M2246" s="1" t="str">
        <f t="array" ref="M2246">_xlfn.XLOOKUP(L2246,Cinemas_data!$A$1:$A$49,Cinemas_data!$I$1:$I$49,"not Found")</f>
        <v>#NAME?</v>
      </c>
      <c r="N2246" s="1" t="str">
        <f t="array" ref="N2246">_xlfn.XLOOKUP(L2246,Cinemas_data!$A$1:$A$49,Cinemas_data!$C$1:$C$49,"not Found")</f>
        <v>Chennai</v>
      </c>
      <c r="O2246" s="1">
        <f t="array" ref="O2246">_xlfn.XLOOKUP(A2246,Booking_data!$A$1:$A$6001,Booking_data!$H$1:$H$6001,"not found")</f>
        <v>3</v>
      </c>
      <c r="P2246" s="1">
        <f t="array" ref="P2246">_xlfn.XLOOKUP(A2246,Booking_data!$A$1:$A$6001,Booking_data!$I$1:$I$6001,"not Found")</f>
        <v>320</v>
      </c>
      <c r="Q2246" s="1">
        <f t="shared" si="3"/>
        <v>960</v>
      </c>
      <c r="R2246" s="1" t="str">
        <f t="array" ref="R2246">_xlfn.XLOOKUP(A2246,Booking_data!$A$1:$A$6001,Booking_data!$L$1:$L$6001,"Not Found")</f>
        <v>Wallet</v>
      </c>
      <c r="S2246" s="1">
        <f t="array" ref="S2246">_xlfn.XLOOKUP(A2246,Booking_data!$A$1:$A$6001,Booking_data!$N$1:$N$6001,"not Found")</f>
        <v>27</v>
      </c>
      <c r="T2246" s="1" t="str">
        <f t="array" ref="T2246">_xlfn.XLOOKUP(A2246,Booking_data!$A$1:$A$6001,Booking_data!$O$1:$O$6001,"Not Found")</f>
        <v>Other</v>
      </c>
      <c r="U2246" s="1" t="str">
        <f t="shared" si="4"/>
        <v>Youngster</v>
      </c>
      <c r="V2246" s="1" t="str">
        <f t="shared" si="5"/>
        <v>Medium Booking</v>
      </c>
    </row>
    <row r="2247" ht="15.75" customHeight="1">
      <c r="A2247" s="1" t="s">
        <v>2561</v>
      </c>
      <c r="B2247" s="6">
        <v>46151.0</v>
      </c>
      <c r="C2247" s="6">
        <v>46156.0</v>
      </c>
      <c r="D2247" s="7">
        <v>0.9375</v>
      </c>
      <c r="E2247" s="1" t="str">
        <f t="shared" si="1"/>
        <v>Weekend</v>
      </c>
      <c r="F2247" s="1" t="str">
        <f t="shared" si="2"/>
        <v>May</v>
      </c>
      <c r="G2247" s="1" t="str">
        <f t="array" ref="G2247">_xlfn.XLOOKUP(A2247,Booking_data!$A$1:$A$6001,Booking_data!$D$1:$D$6001,"not found")</f>
        <v>M024</v>
      </c>
      <c r="H2247" s="1" t="str">
        <f t="array" ref="H2247">_xlfn.XLOOKUP(G2247,Movies_data!$A$1:$A$41,Movies_data!$B$1:$B$41,"not found")</f>
        <v>Bhool Bhulaiyaa 2</v>
      </c>
      <c r="I2247" s="1" t="str">
        <f t="array" ref="I2247">_xlfn.XLOOKUP(G2247,Movies_data!$A$1:$A$41,Movies_data!$D$1:$D$41,"not found")</f>
        <v>Comedy</v>
      </c>
      <c r="J2247" s="1" t="str">
        <f t="array" ref="J2247">_xlfn.XLOOKUP(G2247,Movies_data!$A$1:$A$41,Movies_data!$C$1:$C$41,"not found")</f>
        <v>Hindi</v>
      </c>
      <c r="K2247" s="1">
        <f t="array" ref="K2247">_xlfn.XLOOKUP(G2247,Movies_data!$A$1:$A$41,Movies_data!$H$1:$H$41,"Not Found")</f>
        <v>5.9</v>
      </c>
      <c r="L2247" s="1" t="str">
        <f t="array" ref="L2247">_xlfn.XLOOKUP(A2247,Booking_data!$A$1:$A$6001,Booking_data!$E$1:$E$6001,"not Found")</f>
        <v>C093</v>
      </c>
      <c r="M2247" s="1" t="str">
        <f t="array" ref="M2247">_xlfn.XLOOKUP(L2247,Cinemas_data!$A$1:$A$49,Cinemas_data!$I$1:$I$49,"not Found")</f>
        <v>#NAME?</v>
      </c>
      <c r="N2247" s="1" t="str">
        <f t="array" ref="N2247">_xlfn.XLOOKUP(L2247,Cinemas_data!$A$1:$A$49,Cinemas_data!$C$1:$C$49,"not Found")</f>
        <v>Mumbai</v>
      </c>
      <c r="O2247" s="1">
        <f t="array" ref="O2247">_xlfn.XLOOKUP(A2247,Booking_data!$A$1:$A$6001,Booking_data!$H$1:$H$6001,"not found")</f>
        <v>3</v>
      </c>
      <c r="P2247" s="1">
        <f t="array" ref="P2247">_xlfn.XLOOKUP(A2247,Booking_data!$A$1:$A$6001,Booking_data!$I$1:$I$6001,"not Found")</f>
        <v>420</v>
      </c>
      <c r="Q2247" s="1">
        <f t="shared" si="3"/>
        <v>1260</v>
      </c>
      <c r="R2247" s="1" t="str">
        <f t="array" ref="R2247">_xlfn.XLOOKUP(A2247,Booking_data!$A$1:$A$6001,Booking_data!$L$1:$L$6001,"Not Found")</f>
        <v>UPI</v>
      </c>
      <c r="S2247" s="1">
        <f t="array" ref="S2247">_xlfn.XLOOKUP(A2247,Booking_data!$A$1:$A$6001,Booking_data!$N$1:$N$6001,"not Found")</f>
        <v>31</v>
      </c>
      <c r="T2247" s="1" t="str">
        <f t="array" ref="T2247">_xlfn.XLOOKUP(A2247,Booking_data!$A$1:$A$6001,Booking_data!$O$1:$O$6001,"Not Found")</f>
        <v>Other</v>
      </c>
      <c r="U2247" s="1" t="str">
        <f t="shared" si="4"/>
        <v>Middle Age</v>
      </c>
      <c r="V2247" s="1" t="str">
        <f t="shared" si="5"/>
        <v>Medium Booking</v>
      </c>
    </row>
    <row r="2248" ht="15.75" customHeight="1">
      <c r="A2248" s="1" t="s">
        <v>2562</v>
      </c>
      <c r="B2248" s="6">
        <v>46174.0</v>
      </c>
      <c r="C2248" s="6">
        <v>46174.0</v>
      </c>
      <c r="D2248" s="7">
        <v>0.9375</v>
      </c>
      <c r="E2248" s="1" t="str">
        <f t="shared" si="1"/>
        <v>Weekday</v>
      </c>
      <c r="F2248" s="1" t="str">
        <f t="shared" si="2"/>
        <v>Jun</v>
      </c>
      <c r="G2248" s="1" t="str">
        <f t="array" ref="G2248">_xlfn.XLOOKUP(A2248,Booking_data!$A$1:$A$6001,Booking_data!$D$1:$D$6001,"not found")</f>
        <v>M003</v>
      </c>
      <c r="H2248" s="1" t="str">
        <f t="array" ref="H2248">_xlfn.XLOOKUP(G2248,Movies_data!$A$1:$A$41,Movies_data!$B$1:$B$41,"not found")</f>
        <v>Vikram</v>
      </c>
      <c r="I2248" s="1" t="str">
        <f t="array" ref="I2248">_xlfn.XLOOKUP(G2248,Movies_data!$A$1:$A$41,Movies_data!$D$1:$D$41,"not found")</f>
        <v>Action</v>
      </c>
      <c r="J2248" s="1" t="str">
        <f t="array" ref="J2248">_xlfn.XLOOKUP(G2248,Movies_data!$A$1:$A$41,Movies_data!$C$1:$C$41,"not found")</f>
        <v>Tamil</v>
      </c>
      <c r="K2248" s="1">
        <f t="array" ref="K2248">_xlfn.XLOOKUP(G2248,Movies_data!$A$1:$A$41,Movies_data!$H$1:$H$41,"Not Found")</f>
        <v>8.3</v>
      </c>
      <c r="L2248" s="1" t="str">
        <f t="array" ref="L2248">_xlfn.XLOOKUP(A2248,Booking_data!$A$1:$A$6001,Booking_data!$E$1:$E$6001,"not Found")</f>
        <v>C023</v>
      </c>
      <c r="M2248" s="1" t="str">
        <f t="array" ref="M2248">_xlfn.XLOOKUP(L2248,Cinemas_data!$A$1:$A$49,Cinemas_data!$I$1:$I$49,"not Found")</f>
        <v>#NAME?</v>
      </c>
      <c r="N2248" s="1" t="str">
        <f t="array" ref="N2248">_xlfn.XLOOKUP(L2248,Cinemas_data!$A$1:$A$49,Cinemas_data!$C$1:$C$49,"not Found")</f>
        <v>Coimbatore</v>
      </c>
      <c r="O2248" s="1">
        <f t="array" ref="O2248">_xlfn.XLOOKUP(A2248,Booking_data!$A$1:$A$6001,Booking_data!$H$1:$H$6001,"not found")</f>
        <v>4</v>
      </c>
      <c r="P2248" s="1">
        <f t="array" ref="P2248">_xlfn.XLOOKUP(A2248,Booking_data!$A$1:$A$6001,Booking_data!$I$1:$I$6001,"not Found")</f>
        <v>240</v>
      </c>
      <c r="Q2248" s="1">
        <f t="shared" si="3"/>
        <v>960</v>
      </c>
      <c r="R2248" s="1" t="str">
        <f t="array" ref="R2248">_xlfn.XLOOKUP(A2248,Booking_data!$A$1:$A$6001,Booking_data!$L$1:$L$6001,"Not Found")</f>
        <v>Wallet</v>
      </c>
      <c r="S2248" s="1">
        <f t="array" ref="S2248">_xlfn.XLOOKUP(A2248,Booking_data!$A$1:$A$6001,Booking_data!$N$1:$N$6001,"not Found")</f>
        <v>21</v>
      </c>
      <c r="T2248" s="1" t="str">
        <f t="array" ref="T2248">_xlfn.XLOOKUP(A2248,Booking_data!$A$1:$A$6001,Booking_data!$O$1:$O$6001,"Not Found")</f>
        <v>Male</v>
      </c>
      <c r="U2248" s="1" t="str">
        <f t="shared" si="4"/>
        <v>Youngster</v>
      </c>
      <c r="V2248" s="1" t="str">
        <f t="shared" si="5"/>
        <v>Medium Booking</v>
      </c>
    </row>
    <row r="2249" ht="15.75" customHeight="1">
      <c r="A2249" s="1" t="s">
        <v>2563</v>
      </c>
      <c r="B2249" s="6">
        <v>46154.0</v>
      </c>
      <c r="C2249" s="6">
        <v>46155.0</v>
      </c>
      <c r="D2249" s="7">
        <v>0.7708333333333334</v>
      </c>
      <c r="E2249" s="1" t="str">
        <f t="shared" si="1"/>
        <v>Weekday</v>
      </c>
      <c r="F2249" s="1" t="str">
        <f t="shared" si="2"/>
        <v>May</v>
      </c>
      <c r="G2249" s="1" t="str">
        <f t="array" ref="G2249">_xlfn.XLOOKUP(A2249,Booking_data!$A$1:$A$6001,Booking_data!$D$1:$D$6001,"not found")</f>
        <v>M017</v>
      </c>
      <c r="H2249" s="1" t="str">
        <f t="array" ref="H2249">_xlfn.XLOOKUP(G2249,Movies_data!$A$1:$A$41,Movies_data!$B$1:$B$41,"not found")</f>
        <v>Baahubali 2</v>
      </c>
      <c r="I2249" s="1" t="str">
        <f t="array" ref="I2249">_xlfn.XLOOKUP(G2249,Movies_data!$A$1:$A$41,Movies_data!$D$1:$D$41,"not found")</f>
        <v>Action</v>
      </c>
      <c r="J2249" s="1" t="str">
        <f t="array" ref="J2249">_xlfn.XLOOKUP(G2249,Movies_data!$A$1:$A$41,Movies_data!$C$1:$C$41,"not found")</f>
        <v>Telugu</v>
      </c>
      <c r="K2249" s="1">
        <f t="array" ref="K2249">_xlfn.XLOOKUP(G2249,Movies_data!$A$1:$A$41,Movies_data!$H$1:$H$41,"Not Found")</f>
        <v>8.2</v>
      </c>
      <c r="L2249" s="1" t="str">
        <f t="array" ref="L2249">_xlfn.XLOOKUP(A2249,Booking_data!$A$1:$A$6001,Booking_data!$E$1:$E$6001,"not Found")</f>
        <v>C052</v>
      </c>
      <c r="M2249" s="1" t="str">
        <f t="array" ref="M2249">_xlfn.XLOOKUP(L2249,Cinemas_data!$A$1:$A$49,Cinemas_data!$I$1:$I$49,"not Found")</f>
        <v>#NAME?</v>
      </c>
      <c r="N2249" s="1" t="str">
        <f t="array" ref="N2249">_xlfn.XLOOKUP(L2249,Cinemas_data!$A$1:$A$49,Cinemas_data!$C$1:$C$49,"not Found")</f>
        <v>Bengaluru</v>
      </c>
      <c r="O2249" s="1">
        <f t="array" ref="O2249">_xlfn.XLOOKUP(A2249,Booking_data!$A$1:$A$6001,Booking_data!$H$1:$H$6001,"not found")</f>
        <v>2</v>
      </c>
      <c r="P2249" s="1">
        <f t="array" ref="P2249">_xlfn.XLOOKUP(A2249,Booking_data!$A$1:$A$6001,Booking_data!$I$1:$I$6001,"not Found")</f>
        <v>200</v>
      </c>
      <c r="Q2249" s="1">
        <f t="shared" si="3"/>
        <v>400</v>
      </c>
      <c r="R2249" s="1" t="str">
        <f t="array" ref="R2249">_xlfn.XLOOKUP(A2249,Booking_data!$A$1:$A$6001,Booking_data!$L$1:$L$6001,"Not Found")</f>
        <v>Wallet</v>
      </c>
      <c r="S2249" s="1">
        <f t="array" ref="S2249">_xlfn.XLOOKUP(A2249,Booking_data!$A$1:$A$6001,Booking_data!$N$1:$N$6001,"not Found")</f>
        <v>25</v>
      </c>
      <c r="T2249" s="1" t="str">
        <f t="array" ref="T2249">_xlfn.XLOOKUP(A2249,Booking_data!$A$1:$A$6001,Booking_data!$O$1:$O$6001,"Not Found")</f>
        <v>Other</v>
      </c>
      <c r="U2249" s="1" t="str">
        <f t="shared" si="4"/>
        <v>Youngster</v>
      </c>
      <c r="V2249" s="1" t="str">
        <f t="shared" si="5"/>
        <v>Low Booking</v>
      </c>
    </row>
    <row r="2250" ht="15.75" customHeight="1">
      <c r="A2250" s="1" t="s">
        <v>2564</v>
      </c>
      <c r="B2250" s="6">
        <v>46127.0</v>
      </c>
      <c r="C2250" s="6">
        <v>46134.0</v>
      </c>
      <c r="D2250" s="7">
        <v>0.8854166666666666</v>
      </c>
      <c r="E2250" s="1" t="str">
        <f t="shared" si="1"/>
        <v>Weekday</v>
      </c>
      <c r="F2250" s="1" t="str">
        <f t="shared" si="2"/>
        <v>Apr</v>
      </c>
      <c r="G2250" s="1" t="str">
        <f t="array" ref="G2250">_xlfn.XLOOKUP(A2250,Booking_data!$A$1:$A$6001,Booking_data!$D$1:$D$6001,"not found")</f>
        <v>M026</v>
      </c>
      <c r="H2250" s="1" t="str">
        <f t="array" ref="H2250">_xlfn.XLOOKUP(G2250,Movies_data!$A$1:$A$41,Movies_data!$B$1:$B$41,"not found")</f>
        <v>Drishyam 2</v>
      </c>
      <c r="I2250" s="1" t="str">
        <f t="array" ref="I2250">_xlfn.XLOOKUP(G2250,Movies_data!$A$1:$A$41,Movies_data!$D$1:$D$41,"not found")</f>
        <v>Thriller</v>
      </c>
      <c r="J2250" s="1" t="str">
        <f t="array" ref="J2250">_xlfn.XLOOKUP(G2250,Movies_data!$A$1:$A$41,Movies_data!$C$1:$C$41,"not found")</f>
        <v>Hindi</v>
      </c>
      <c r="K2250" s="1">
        <f t="array" ref="K2250">_xlfn.XLOOKUP(G2250,Movies_data!$A$1:$A$41,Movies_data!$H$1:$H$41,"Not Found")</f>
        <v>8.2</v>
      </c>
      <c r="L2250" s="1" t="str">
        <f t="array" ref="L2250">_xlfn.XLOOKUP(A2250,Booking_data!$A$1:$A$6001,Booking_data!$E$1:$E$6001,"not Found")</f>
        <v>C162</v>
      </c>
      <c r="M2250" s="1" t="str">
        <f t="array" ref="M2250">_xlfn.XLOOKUP(L2250,Cinemas_data!$A$1:$A$49,Cinemas_data!$I$1:$I$49,"not Found")</f>
        <v>#NAME?</v>
      </c>
      <c r="N2250" s="1" t="str">
        <f t="array" ref="N2250">_xlfn.XLOOKUP(L2250,Cinemas_data!$A$1:$A$49,Cinemas_data!$C$1:$C$49,"not Found")</f>
        <v>Thiruvananthapuram</v>
      </c>
      <c r="O2250" s="1">
        <f t="array" ref="O2250">_xlfn.XLOOKUP(A2250,Booking_data!$A$1:$A$6001,Booking_data!$H$1:$H$6001,"not found")</f>
        <v>1</v>
      </c>
      <c r="P2250" s="1">
        <f t="array" ref="P2250">_xlfn.XLOOKUP(A2250,Booking_data!$A$1:$A$6001,Booking_data!$I$1:$I$6001,"not Found")</f>
        <v>160</v>
      </c>
      <c r="Q2250" s="1">
        <f t="shared" si="3"/>
        <v>160</v>
      </c>
      <c r="R2250" s="1" t="str">
        <f t="array" ref="R2250">_xlfn.XLOOKUP(A2250,Booking_data!$A$1:$A$6001,Booking_data!$L$1:$L$6001,"Not Found")</f>
        <v>Debit Card</v>
      </c>
      <c r="S2250" s="1">
        <f t="array" ref="S2250">_xlfn.XLOOKUP(A2250,Booking_data!$A$1:$A$6001,Booking_data!$N$1:$N$6001,"not Found")</f>
        <v>44</v>
      </c>
      <c r="T2250" s="1" t="str">
        <f t="array" ref="T2250">_xlfn.XLOOKUP(A2250,Booking_data!$A$1:$A$6001,Booking_data!$O$1:$O$6001,"Not Found")</f>
        <v>Other</v>
      </c>
      <c r="U2250" s="1" t="str">
        <f t="shared" si="4"/>
        <v>Middle Age</v>
      </c>
      <c r="V2250" s="1" t="str">
        <f t="shared" si="5"/>
        <v>Low Booking</v>
      </c>
    </row>
    <row r="2251" ht="15.75" customHeight="1">
      <c r="A2251" s="1" t="s">
        <v>2565</v>
      </c>
      <c r="B2251" s="6">
        <v>46192.0</v>
      </c>
      <c r="C2251" s="6">
        <v>46198.0</v>
      </c>
      <c r="D2251" s="7">
        <v>0.3958333333333333</v>
      </c>
      <c r="E2251" s="1" t="str">
        <f t="shared" si="1"/>
        <v>Weekday</v>
      </c>
      <c r="F2251" s="1" t="str">
        <f t="shared" si="2"/>
        <v>Jun</v>
      </c>
      <c r="G2251" s="1" t="str">
        <f t="array" ref="G2251">_xlfn.XLOOKUP(A2251,Booking_data!$A$1:$A$6001,Booking_data!$D$1:$D$6001,"not found")</f>
        <v>M009</v>
      </c>
      <c r="H2251" s="1" t="str">
        <f t="array" ref="H2251">_xlfn.XLOOKUP(G2251,Movies_data!$A$1:$A$41,Movies_data!$B$1:$B$41,"not found")</f>
        <v>Amaran</v>
      </c>
      <c r="I2251" s="1" t="str">
        <f t="array" ref="I2251">_xlfn.XLOOKUP(G2251,Movies_data!$A$1:$A$41,Movies_data!$D$1:$D$41,"not found")</f>
        <v>Biography</v>
      </c>
      <c r="J2251" s="1" t="str">
        <f t="array" ref="J2251">_xlfn.XLOOKUP(G2251,Movies_data!$A$1:$A$41,Movies_data!$C$1:$C$41,"not found")</f>
        <v>Tamil</v>
      </c>
      <c r="K2251" s="1">
        <f t="array" ref="K2251">_xlfn.XLOOKUP(G2251,Movies_data!$A$1:$A$41,Movies_data!$H$1:$H$41,"Not Found")</f>
        <v>8.3</v>
      </c>
      <c r="L2251" s="1" t="str">
        <f t="array" ref="L2251">_xlfn.XLOOKUP(A2251,Booking_data!$A$1:$A$6001,Booking_data!$E$1:$E$6001,"not Found")</f>
        <v>C092</v>
      </c>
      <c r="M2251" s="1" t="str">
        <f t="array" ref="M2251">_xlfn.XLOOKUP(L2251,Cinemas_data!$A$1:$A$49,Cinemas_data!$I$1:$I$49,"not Found")</f>
        <v>#NAME?</v>
      </c>
      <c r="N2251" s="1" t="str">
        <f t="array" ref="N2251">_xlfn.XLOOKUP(L2251,Cinemas_data!$A$1:$A$49,Cinemas_data!$C$1:$C$49,"not Found")</f>
        <v>Mumbai</v>
      </c>
      <c r="O2251" s="1">
        <f t="array" ref="O2251">_xlfn.XLOOKUP(A2251,Booking_data!$A$1:$A$6001,Booking_data!$H$1:$H$6001,"not found")</f>
        <v>3</v>
      </c>
      <c r="P2251" s="1">
        <f t="array" ref="P2251">_xlfn.XLOOKUP(A2251,Booking_data!$A$1:$A$6001,Booking_data!$I$1:$I$6001,"not Found")</f>
        <v>340</v>
      </c>
      <c r="Q2251" s="1">
        <f t="shared" si="3"/>
        <v>1020</v>
      </c>
      <c r="R2251" s="1" t="str">
        <f t="array" ref="R2251">_xlfn.XLOOKUP(A2251,Booking_data!$A$1:$A$6001,Booking_data!$L$1:$L$6001,"Not Found")</f>
        <v>Net Banking</v>
      </c>
      <c r="S2251" s="1">
        <f t="array" ref="S2251">_xlfn.XLOOKUP(A2251,Booking_data!$A$1:$A$6001,Booking_data!$N$1:$N$6001,"not Found")</f>
        <v>51</v>
      </c>
      <c r="T2251" s="1" t="str">
        <f t="array" ref="T2251">_xlfn.XLOOKUP(A2251,Booking_data!$A$1:$A$6001,Booking_data!$O$1:$O$6001,"Not Found")</f>
        <v>Male</v>
      </c>
      <c r="U2251" s="1" t="str">
        <f t="shared" si="4"/>
        <v>Above 45</v>
      </c>
      <c r="V2251" s="1" t="str">
        <f t="shared" si="5"/>
        <v>Medium Booking</v>
      </c>
    </row>
    <row r="2252" ht="15.75" customHeight="1">
      <c r="A2252" s="1" t="s">
        <v>2566</v>
      </c>
      <c r="B2252" s="6">
        <v>46063.0</v>
      </c>
      <c r="C2252" s="6">
        <v>46063.0</v>
      </c>
      <c r="D2252" s="7">
        <v>0.9375</v>
      </c>
      <c r="E2252" s="1" t="str">
        <f t="shared" si="1"/>
        <v>Weekday</v>
      </c>
      <c r="F2252" s="1" t="str">
        <f t="shared" si="2"/>
        <v>Feb</v>
      </c>
      <c r="G2252" s="1" t="str">
        <f t="array" ref="G2252">_xlfn.XLOOKUP(A2252,Booking_data!$A$1:$A$6001,Booking_data!$D$1:$D$6001,"not found")</f>
        <v>M027</v>
      </c>
      <c r="H2252" s="1" t="str">
        <f t="array" ref="H2252">_xlfn.XLOOKUP(G2252,Movies_data!$A$1:$A$41,Movies_data!$B$1:$B$41,"not found")</f>
        <v>KGF Chapter 2</v>
      </c>
      <c r="I2252" s="1" t="str">
        <f t="array" ref="I2252">_xlfn.XLOOKUP(G2252,Movies_data!$A$1:$A$41,Movies_data!$D$1:$D$41,"not found")</f>
        <v>Action</v>
      </c>
      <c r="J2252" s="1" t="str">
        <f t="array" ref="J2252">_xlfn.XLOOKUP(G2252,Movies_data!$A$1:$A$41,Movies_data!$C$1:$C$41,"not found")</f>
        <v>Kannada</v>
      </c>
      <c r="K2252" s="1">
        <f t="array" ref="K2252">_xlfn.XLOOKUP(G2252,Movies_data!$A$1:$A$41,Movies_data!$H$1:$H$41,"Not Found")</f>
        <v>8.3</v>
      </c>
      <c r="L2252" s="1" t="str">
        <f t="array" ref="L2252">_xlfn.XLOOKUP(A2252,Booking_data!$A$1:$A$6001,Booking_data!$E$1:$E$6001,"not Found")</f>
        <v>C123</v>
      </c>
      <c r="M2252" s="1" t="str">
        <f t="array" ref="M2252">_xlfn.XLOOKUP(L2252,Cinemas_data!$A$1:$A$49,Cinemas_data!$I$1:$I$49,"not Found")</f>
        <v>#NAME?</v>
      </c>
      <c r="N2252" s="1" t="str">
        <f t="array" ref="N2252">_xlfn.XLOOKUP(L2252,Cinemas_data!$A$1:$A$49,Cinemas_data!$C$1:$C$49,"not Found")</f>
        <v>Noida</v>
      </c>
      <c r="O2252" s="1">
        <f t="array" ref="O2252">_xlfn.XLOOKUP(A2252,Booking_data!$A$1:$A$6001,Booking_data!$H$1:$H$6001,"not found")</f>
        <v>4</v>
      </c>
      <c r="P2252" s="1">
        <f t="array" ref="P2252">_xlfn.XLOOKUP(A2252,Booking_data!$A$1:$A$6001,Booking_data!$I$1:$I$6001,"not Found")</f>
        <v>220</v>
      </c>
      <c r="Q2252" s="1">
        <f t="shared" si="3"/>
        <v>880</v>
      </c>
      <c r="R2252" s="1" t="str">
        <f t="array" ref="R2252">_xlfn.XLOOKUP(A2252,Booking_data!$A$1:$A$6001,Booking_data!$L$1:$L$6001,"Not Found")</f>
        <v>Net Banking</v>
      </c>
      <c r="S2252" s="1">
        <f t="array" ref="S2252">_xlfn.XLOOKUP(A2252,Booking_data!$A$1:$A$6001,Booking_data!$N$1:$N$6001,"not Found")</f>
        <v>27</v>
      </c>
      <c r="T2252" s="1" t="str">
        <f t="array" ref="T2252">_xlfn.XLOOKUP(A2252,Booking_data!$A$1:$A$6001,Booking_data!$O$1:$O$6001,"Not Found")</f>
        <v>Male</v>
      </c>
      <c r="U2252" s="1" t="str">
        <f t="shared" si="4"/>
        <v>Youngster</v>
      </c>
      <c r="V2252" s="1" t="str">
        <f t="shared" si="5"/>
        <v>Medium Booking</v>
      </c>
    </row>
    <row r="2253" ht="15.75" customHeight="1">
      <c r="A2253" s="1" t="s">
        <v>2567</v>
      </c>
      <c r="B2253" s="6">
        <v>46130.0</v>
      </c>
      <c r="C2253" s="6">
        <v>46134.0</v>
      </c>
      <c r="D2253" s="7">
        <v>0.53125</v>
      </c>
      <c r="E2253" s="1" t="str">
        <f t="shared" si="1"/>
        <v>Weekend</v>
      </c>
      <c r="F2253" s="1" t="str">
        <f t="shared" si="2"/>
        <v>Apr</v>
      </c>
      <c r="G2253" s="1" t="str">
        <f t="array" ref="G2253">_xlfn.XLOOKUP(A2253,Booking_data!$A$1:$A$6001,Booking_data!$D$1:$D$6001,"not found")</f>
        <v>M001</v>
      </c>
      <c r="H2253" s="1" t="str">
        <f t="array" ref="H2253">_xlfn.XLOOKUP(G2253,Movies_data!$A$1:$A$41,Movies_data!$B$1:$B$41,"not found")</f>
        <v>Leo</v>
      </c>
      <c r="I2253" s="1" t="str">
        <f t="array" ref="I2253">_xlfn.XLOOKUP(G2253,Movies_data!$A$1:$A$41,Movies_data!$D$1:$D$41,"not found")</f>
        <v>Action</v>
      </c>
      <c r="J2253" s="1" t="str">
        <f t="array" ref="J2253">_xlfn.XLOOKUP(G2253,Movies_data!$A$1:$A$41,Movies_data!$C$1:$C$41,"not found")</f>
        <v>Tamil</v>
      </c>
      <c r="K2253" s="1">
        <f t="array" ref="K2253">_xlfn.XLOOKUP(G2253,Movies_data!$A$1:$A$41,Movies_data!$H$1:$H$41,"Not Found")</f>
        <v>8</v>
      </c>
      <c r="L2253" s="1" t="str">
        <f t="array" ref="L2253">_xlfn.XLOOKUP(A2253,Booking_data!$A$1:$A$6001,Booking_data!$E$1:$E$6001,"not Found")</f>
        <v>C121</v>
      </c>
      <c r="M2253" s="1" t="str">
        <f t="array" ref="M2253">_xlfn.XLOOKUP(L2253,Cinemas_data!$A$1:$A$49,Cinemas_data!$I$1:$I$49,"not Found")</f>
        <v>#NAME?</v>
      </c>
      <c r="N2253" s="1" t="str">
        <f t="array" ref="N2253">_xlfn.XLOOKUP(L2253,Cinemas_data!$A$1:$A$49,Cinemas_data!$C$1:$C$49,"not Found")</f>
        <v>Noida</v>
      </c>
      <c r="O2253" s="1">
        <f t="array" ref="O2253">_xlfn.XLOOKUP(A2253,Booking_data!$A$1:$A$6001,Booking_data!$H$1:$H$6001,"not found")</f>
        <v>4</v>
      </c>
      <c r="P2253" s="1">
        <f t="array" ref="P2253">_xlfn.XLOOKUP(A2253,Booking_data!$A$1:$A$6001,Booking_data!$I$1:$I$6001,"not Found")</f>
        <v>240</v>
      </c>
      <c r="Q2253" s="1">
        <f t="shared" si="3"/>
        <v>960</v>
      </c>
      <c r="R2253" s="1" t="str">
        <f t="array" ref="R2253">_xlfn.XLOOKUP(A2253,Booking_data!$A$1:$A$6001,Booking_data!$L$1:$L$6001,"Not Found")</f>
        <v>Net Banking</v>
      </c>
      <c r="S2253" s="1">
        <f t="array" ref="S2253">_xlfn.XLOOKUP(A2253,Booking_data!$A$1:$A$6001,Booking_data!$N$1:$N$6001,"not Found")</f>
        <v>52</v>
      </c>
      <c r="T2253" s="1" t="str">
        <f t="array" ref="T2253">_xlfn.XLOOKUP(A2253,Booking_data!$A$1:$A$6001,Booking_data!$O$1:$O$6001,"Not Found")</f>
        <v>Other</v>
      </c>
      <c r="U2253" s="1" t="str">
        <f t="shared" si="4"/>
        <v>Above 45</v>
      </c>
      <c r="V2253" s="1" t="str">
        <f t="shared" si="5"/>
        <v>Medium Booking</v>
      </c>
    </row>
    <row r="2254" ht="15.75" customHeight="1">
      <c r="A2254" s="1" t="s">
        <v>2568</v>
      </c>
      <c r="B2254" s="6">
        <v>46156.0</v>
      </c>
      <c r="C2254" s="6">
        <v>46161.0</v>
      </c>
      <c r="D2254" s="7">
        <v>0.3958333333333333</v>
      </c>
      <c r="E2254" s="1" t="str">
        <f t="shared" si="1"/>
        <v>Weekday</v>
      </c>
      <c r="F2254" s="1" t="str">
        <f t="shared" si="2"/>
        <v>May</v>
      </c>
      <c r="G2254" s="1" t="str">
        <f t="array" ref="G2254">_xlfn.XLOOKUP(A2254,Booking_data!$A$1:$A$6001,Booking_data!$D$1:$D$6001,"not found")</f>
        <v>M003</v>
      </c>
      <c r="H2254" s="1" t="str">
        <f t="array" ref="H2254">_xlfn.XLOOKUP(G2254,Movies_data!$A$1:$A$41,Movies_data!$B$1:$B$41,"not found")</f>
        <v>Vikram</v>
      </c>
      <c r="I2254" s="1" t="str">
        <f t="array" ref="I2254">_xlfn.XLOOKUP(G2254,Movies_data!$A$1:$A$41,Movies_data!$D$1:$D$41,"not found")</f>
        <v>Action</v>
      </c>
      <c r="J2254" s="1" t="str">
        <f t="array" ref="J2254">_xlfn.XLOOKUP(G2254,Movies_data!$A$1:$A$41,Movies_data!$C$1:$C$41,"not found")</f>
        <v>Tamil</v>
      </c>
      <c r="K2254" s="1">
        <f t="array" ref="K2254">_xlfn.XLOOKUP(G2254,Movies_data!$A$1:$A$41,Movies_data!$H$1:$H$41,"Not Found")</f>
        <v>8.3</v>
      </c>
      <c r="L2254" s="1" t="str">
        <f t="array" ref="L2254">_xlfn.XLOOKUP(A2254,Booking_data!$A$1:$A$6001,Booking_data!$E$1:$E$6001,"not Found")</f>
        <v>C062</v>
      </c>
      <c r="M2254" s="1" t="str">
        <f t="array" ref="M2254">_xlfn.XLOOKUP(L2254,Cinemas_data!$A$1:$A$49,Cinemas_data!$I$1:$I$49,"not Found")</f>
        <v>#NAME?</v>
      </c>
      <c r="N2254" s="1" t="str">
        <f t="array" ref="N2254">_xlfn.XLOOKUP(L2254,Cinemas_data!$A$1:$A$49,Cinemas_data!$C$1:$C$49,"not Found")</f>
        <v>Mysuru</v>
      </c>
      <c r="O2254" s="1">
        <f t="array" ref="O2254">_xlfn.XLOOKUP(A2254,Booking_data!$A$1:$A$6001,Booking_data!$H$1:$H$6001,"not found")</f>
        <v>6</v>
      </c>
      <c r="P2254" s="1">
        <f t="array" ref="P2254">_xlfn.XLOOKUP(A2254,Booking_data!$A$1:$A$6001,Booking_data!$I$1:$I$6001,"not Found")</f>
        <v>240</v>
      </c>
      <c r="Q2254" s="1">
        <f t="shared" si="3"/>
        <v>1440</v>
      </c>
      <c r="R2254" s="1" t="str">
        <f t="array" ref="R2254">_xlfn.XLOOKUP(A2254,Booking_data!$A$1:$A$6001,Booking_data!$L$1:$L$6001,"Not Found")</f>
        <v>Net Banking</v>
      </c>
      <c r="S2254" s="1">
        <f t="array" ref="S2254">_xlfn.XLOOKUP(A2254,Booking_data!$A$1:$A$6001,Booking_data!$N$1:$N$6001,"not Found")</f>
        <v>47</v>
      </c>
      <c r="T2254" s="1" t="str">
        <f t="array" ref="T2254">_xlfn.XLOOKUP(A2254,Booking_data!$A$1:$A$6001,Booking_data!$O$1:$O$6001,"Not Found")</f>
        <v>Female</v>
      </c>
      <c r="U2254" s="1" t="str">
        <f t="shared" si="4"/>
        <v>Above 45</v>
      </c>
      <c r="V2254" s="1" t="str">
        <f t="shared" si="5"/>
        <v>High Booking</v>
      </c>
    </row>
    <row r="2255" ht="15.75" customHeight="1">
      <c r="A2255" s="1" t="s">
        <v>2569</v>
      </c>
      <c r="B2255" s="6">
        <v>46167.0</v>
      </c>
      <c r="C2255" s="6">
        <v>46167.0</v>
      </c>
      <c r="D2255" s="7">
        <v>0.6458333333333334</v>
      </c>
      <c r="E2255" s="1" t="str">
        <f t="shared" si="1"/>
        <v>Weekday</v>
      </c>
      <c r="F2255" s="1" t="str">
        <f t="shared" si="2"/>
        <v>May</v>
      </c>
      <c r="G2255" s="1" t="str">
        <f t="array" ref="G2255">_xlfn.XLOOKUP(A2255,Booking_data!$A$1:$A$6001,Booking_data!$D$1:$D$6001,"not found")</f>
        <v>M038</v>
      </c>
      <c r="H2255" s="1" t="str">
        <f t="array" ref="H2255">_xlfn.XLOOKUP(G2255,Movies_data!$A$1:$A$41,Movies_data!$B$1:$B$41,"not found")</f>
        <v>Barbie</v>
      </c>
      <c r="I2255" s="1" t="str">
        <f t="array" ref="I2255">_xlfn.XLOOKUP(G2255,Movies_data!$A$1:$A$41,Movies_data!$D$1:$D$41,"not found")</f>
        <v>Comedy</v>
      </c>
      <c r="J2255" s="1" t="str">
        <f t="array" ref="J2255">_xlfn.XLOOKUP(G2255,Movies_data!$A$1:$A$41,Movies_data!$C$1:$C$41,"not found")</f>
        <v>English</v>
      </c>
      <c r="K2255" s="1">
        <f t="array" ref="K2255">_xlfn.XLOOKUP(G2255,Movies_data!$A$1:$A$41,Movies_data!$H$1:$H$41,"Not Found")</f>
        <v>6.8</v>
      </c>
      <c r="L2255" s="1" t="str">
        <f t="array" ref="L2255">_xlfn.XLOOKUP(A2255,Booking_data!$A$1:$A$6001,Booking_data!$E$1:$E$6001,"not Found")</f>
        <v>C091</v>
      </c>
      <c r="M2255" s="1" t="str">
        <f t="array" ref="M2255">_xlfn.XLOOKUP(L2255,Cinemas_data!$A$1:$A$49,Cinemas_data!$I$1:$I$49,"not Found")</f>
        <v>#NAME?</v>
      </c>
      <c r="N2255" s="1" t="str">
        <f t="array" ref="N2255">_xlfn.XLOOKUP(L2255,Cinemas_data!$A$1:$A$49,Cinemas_data!$C$1:$C$49,"not Found")</f>
        <v>Mumbai</v>
      </c>
      <c r="O2255" s="1">
        <f t="array" ref="O2255">_xlfn.XLOOKUP(A2255,Booking_data!$A$1:$A$6001,Booking_data!$H$1:$H$6001,"not found")</f>
        <v>3</v>
      </c>
      <c r="P2255" s="1">
        <f t="array" ref="P2255">_xlfn.XLOOKUP(A2255,Booking_data!$A$1:$A$6001,Booking_data!$I$1:$I$6001,"not Found")</f>
        <v>380</v>
      </c>
      <c r="Q2255" s="1">
        <f t="shared" si="3"/>
        <v>1140</v>
      </c>
      <c r="R2255" s="1" t="str">
        <f t="array" ref="R2255">_xlfn.XLOOKUP(A2255,Booking_data!$A$1:$A$6001,Booking_data!$L$1:$L$6001,"Not Found")</f>
        <v>UPI</v>
      </c>
      <c r="S2255" s="1">
        <f t="array" ref="S2255">_xlfn.XLOOKUP(A2255,Booking_data!$A$1:$A$6001,Booking_data!$N$1:$N$6001,"not Found")</f>
        <v>53</v>
      </c>
      <c r="T2255" s="1" t="str">
        <f t="array" ref="T2255">_xlfn.XLOOKUP(A2255,Booking_data!$A$1:$A$6001,Booking_data!$O$1:$O$6001,"Not Found")</f>
        <v>Male</v>
      </c>
      <c r="U2255" s="1" t="str">
        <f t="shared" si="4"/>
        <v>Above 45</v>
      </c>
      <c r="V2255" s="1" t="str">
        <f t="shared" si="5"/>
        <v>Medium Booking</v>
      </c>
    </row>
    <row r="2256" ht="15.75" customHeight="1">
      <c r="A2256" s="1" t="s">
        <v>2570</v>
      </c>
      <c r="B2256" s="6">
        <v>46100.0</v>
      </c>
      <c r="C2256" s="6">
        <v>46105.0</v>
      </c>
      <c r="D2256" s="7">
        <v>0.53125</v>
      </c>
      <c r="E2256" s="1" t="str">
        <f t="shared" si="1"/>
        <v>Weekday</v>
      </c>
      <c r="F2256" s="1" t="str">
        <f t="shared" si="2"/>
        <v>Mar</v>
      </c>
      <c r="G2256" s="1" t="str">
        <f t="array" ref="G2256">_xlfn.XLOOKUP(A2256,Booking_data!$A$1:$A$6001,Booking_data!$D$1:$D$6001,"not found")</f>
        <v>M012</v>
      </c>
      <c r="H2256" s="1" t="str">
        <f t="array" ref="H2256">_xlfn.XLOOKUP(G2256,Movies_data!$A$1:$A$41,Movies_data!$B$1:$B$41,"not found")</f>
        <v>RRR</v>
      </c>
      <c r="I2256" s="1" t="str">
        <f t="array" ref="I2256">_xlfn.XLOOKUP(G2256,Movies_data!$A$1:$A$41,Movies_data!$D$1:$D$41,"not found")</f>
        <v>Action</v>
      </c>
      <c r="J2256" s="1" t="str">
        <f t="array" ref="J2256">_xlfn.XLOOKUP(G2256,Movies_data!$A$1:$A$41,Movies_data!$C$1:$C$41,"not found")</f>
        <v>Telugu</v>
      </c>
      <c r="K2256" s="1">
        <f t="array" ref="K2256">_xlfn.XLOOKUP(G2256,Movies_data!$A$1:$A$41,Movies_data!$H$1:$H$41,"Not Found")</f>
        <v>7.8</v>
      </c>
      <c r="L2256" s="1" t="str">
        <f t="array" ref="L2256">_xlfn.XLOOKUP(A2256,Booking_data!$A$1:$A$6001,Booking_data!$E$1:$E$6001,"not Found")</f>
        <v>C082</v>
      </c>
      <c r="M2256" s="1" t="str">
        <f t="array" ref="M2256">_xlfn.XLOOKUP(L2256,Cinemas_data!$A$1:$A$49,Cinemas_data!$I$1:$I$49,"not Found")</f>
        <v>#NAME?</v>
      </c>
      <c r="N2256" s="1" t="str">
        <f t="array" ref="N2256">_xlfn.XLOOKUP(L2256,Cinemas_data!$A$1:$A$49,Cinemas_data!$C$1:$C$49,"not Found")</f>
        <v>Vijayawada</v>
      </c>
      <c r="O2256" s="1">
        <f t="array" ref="O2256">_xlfn.XLOOKUP(A2256,Booking_data!$A$1:$A$6001,Booking_data!$H$1:$H$6001,"not found")</f>
        <v>4</v>
      </c>
      <c r="P2256" s="1">
        <f t="array" ref="P2256">_xlfn.XLOOKUP(A2256,Booking_data!$A$1:$A$6001,Booking_data!$I$1:$I$6001,"not Found")</f>
        <v>460</v>
      </c>
      <c r="Q2256" s="1">
        <f t="shared" si="3"/>
        <v>1840</v>
      </c>
      <c r="R2256" s="1" t="str">
        <f t="array" ref="R2256">_xlfn.XLOOKUP(A2256,Booking_data!$A$1:$A$6001,Booking_data!$L$1:$L$6001,"Not Found")</f>
        <v>Wallet</v>
      </c>
      <c r="S2256" s="1">
        <f t="array" ref="S2256">_xlfn.XLOOKUP(A2256,Booking_data!$A$1:$A$6001,Booking_data!$N$1:$N$6001,"not Found")</f>
        <v>37</v>
      </c>
      <c r="T2256" s="1" t="str">
        <f t="array" ref="T2256">_xlfn.XLOOKUP(A2256,Booking_data!$A$1:$A$6001,Booking_data!$O$1:$O$6001,"Not Found")</f>
        <v>Male</v>
      </c>
      <c r="U2256" s="1" t="str">
        <f t="shared" si="4"/>
        <v>Middle Age</v>
      </c>
      <c r="V2256" s="1" t="str">
        <f t="shared" si="5"/>
        <v>Medium Booking</v>
      </c>
    </row>
    <row r="2257" ht="15.75" customHeight="1">
      <c r="A2257" s="1" t="s">
        <v>2571</v>
      </c>
      <c r="B2257" s="6">
        <v>46076.0</v>
      </c>
      <c r="C2257" s="6">
        <v>46078.0</v>
      </c>
      <c r="D2257" s="7">
        <v>0.53125</v>
      </c>
      <c r="E2257" s="1" t="str">
        <f t="shared" si="1"/>
        <v>Weekday</v>
      </c>
      <c r="F2257" s="1" t="str">
        <f t="shared" si="2"/>
        <v>Feb</v>
      </c>
      <c r="G2257" s="1" t="str">
        <f t="array" ref="G2257">_xlfn.XLOOKUP(A2257,Booking_data!$A$1:$A$6001,Booking_data!$D$1:$D$6001,"not found")</f>
        <v>M001</v>
      </c>
      <c r="H2257" s="1" t="str">
        <f t="array" ref="H2257">_xlfn.XLOOKUP(G2257,Movies_data!$A$1:$A$41,Movies_data!$B$1:$B$41,"not found")</f>
        <v>Leo</v>
      </c>
      <c r="I2257" s="1" t="str">
        <f t="array" ref="I2257">_xlfn.XLOOKUP(G2257,Movies_data!$A$1:$A$41,Movies_data!$D$1:$D$41,"not found")</f>
        <v>Action</v>
      </c>
      <c r="J2257" s="1" t="str">
        <f t="array" ref="J2257">_xlfn.XLOOKUP(G2257,Movies_data!$A$1:$A$41,Movies_data!$C$1:$C$41,"not found")</f>
        <v>Tamil</v>
      </c>
      <c r="K2257" s="1">
        <f t="array" ref="K2257">_xlfn.XLOOKUP(G2257,Movies_data!$A$1:$A$41,Movies_data!$H$1:$H$41,"Not Found")</f>
        <v>8</v>
      </c>
      <c r="L2257" s="1" t="str">
        <f t="array" ref="L2257">_xlfn.XLOOKUP(A2257,Booking_data!$A$1:$A$6001,Booking_data!$E$1:$E$6001,"not Found")</f>
        <v>C013</v>
      </c>
      <c r="M2257" s="1" t="str">
        <f t="array" ref="M2257">_xlfn.XLOOKUP(L2257,Cinemas_data!$A$1:$A$49,Cinemas_data!$I$1:$I$49,"not Found")</f>
        <v>#NAME?</v>
      </c>
      <c r="N2257" s="1" t="str">
        <f t="array" ref="N2257">_xlfn.XLOOKUP(L2257,Cinemas_data!$A$1:$A$49,Cinemas_data!$C$1:$C$49,"not Found")</f>
        <v>Chennai</v>
      </c>
      <c r="O2257" s="1">
        <f t="array" ref="O2257">_xlfn.XLOOKUP(A2257,Booking_data!$A$1:$A$6001,Booking_data!$H$1:$H$6001,"not found")</f>
        <v>2</v>
      </c>
      <c r="P2257" s="1">
        <f t="array" ref="P2257">_xlfn.XLOOKUP(A2257,Booking_data!$A$1:$A$6001,Booking_data!$I$1:$I$6001,"not Found")</f>
        <v>240</v>
      </c>
      <c r="Q2257" s="1">
        <f t="shared" si="3"/>
        <v>480</v>
      </c>
      <c r="R2257" s="1" t="str">
        <f t="array" ref="R2257">_xlfn.XLOOKUP(A2257,Booking_data!$A$1:$A$6001,Booking_data!$L$1:$L$6001,"Not Found")</f>
        <v>Net Banking</v>
      </c>
      <c r="S2257" s="1">
        <f t="array" ref="S2257">_xlfn.XLOOKUP(A2257,Booking_data!$A$1:$A$6001,Booking_data!$N$1:$N$6001,"not Found")</f>
        <v>39</v>
      </c>
      <c r="T2257" s="1" t="str">
        <f t="array" ref="T2257">_xlfn.XLOOKUP(A2257,Booking_data!$A$1:$A$6001,Booking_data!$O$1:$O$6001,"Not Found")</f>
        <v>Other</v>
      </c>
      <c r="U2257" s="1" t="str">
        <f t="shared" si="4"/>
        <v>Middle Age</v>
      </c>
      <c r="V2257" s="1" t="str">
        <f t="shared" si="5"/>
        <v>Low Booking</v>
      </c>
    </row>
    <row r="2258" ht="15.75" customHeight="1">
      <c r="A2258" s="1" t="s">
        <v>2572</v>
      </c>
      <c r="B2258" s="6">
        <v>46146.0</v>
      </c>
      <c r="C2258" s="6">
        <v>46149.0</v>
      </c>
      <c r="D2258" s="7">
        <v>0.53125</v>
      </c>
      <c r="E2258" s="1" t="str">
        <f t="shared" si="1"/>
        <v>Weekday</v>
      </c>
      <c r="F2258" s="1" t="str">
        <f t="shared" si="2"/>
        <v>May</v>
      </c>
      <c r="G2258" s="1" t="str">
        <f t="array" ref="G2258">_xlfn.XLOOKUP(A2258,Booking_data!$A$1:$A$6001,Booking_data!$D$1:$D$6001,"not found")</f>
        <v>M001</v>
      </c>
      <c r="H2258" s="1" t="str">
        <f t="array" ref="H2258">_xlfn.XLOOKUP(G2258,Movies_data!$A$1:$A$41,Movies_data!$B$1:$B$41,"not found")</f>
        <v>Leo</v>
      </c>
      <c r="I2258" s="1" t="str">
        <f t="array" ref="I2258">_xlfn.XLOOKUP(G2258,Movies_data!$A$1:$A$41,Movies_data!$D$1:$D$41,"not found")</f>
        <v>Action</v>
      </c>
      <c r="J2258" s="1" t="str">
        <f t="array" ref="J2258">_xlfn.XLOOKUP(G2258,Movies_data!$A$1:$A$41,Movies_data!$C$1:$C$41,"not found")</f>
        <v>Tamil</v>
      </c>
      <c r="K2258" s="1">
        <f t="array" ref="K2258">_xlfn.XLOOKUP(G2258,Movies_data!$A$1:$A$41,Movies_data!$H$1:$H$41,"Not Found")</f>
        <v>8</v>
      </c>
      <c r="L2258" s="1" t="str">
        <f t="array" ref="L2258">_xlfn.XLOOKUP(A2258,Booking_data!$A$1:$A$6001,Booking_data!$E$1:$E$6001,"not Found")</f>
        <v>C051</v>
      </c>
      <c r="M2258" s="1" t="str">
        <f t="array" ref="M2258">_xlfn.XLOOKUP(L2258,Cinemas_data!$A$1:$A$49,Cinemas_data!$I$1:$I$49,"not Found")</f>
        <v>#NAME?</v>
      </c>
      <c r="N2258" s="1" t="str">
        <f t="array" ref="N2258">_xlfn.XLOOKUP(L2258,Cinemas_data!$A$1:$A$49,Cinemas_data!$C$1:$C$49,"not Found")</f>
        <v>Bengaluru</v>
      </c>
      <c r="O2258" s="1">
        <f t="array" ref="O2258">_xlfn.XLOOKUP(A2258,Booking_data!$A$1:$A$6001,Booking_data!$H$1:$H$6001,"not found")</f>
        <v>2</v>
      </c>
      <c r="P2258" s="1">
        <f t="array" ref="P2258">_xlfn.XLOOKUP(A2258,Booking_data!$A$1:$A$6001,Booking_data!$I$1:$I$6001,"not Found")</f>
        <v>280</v>
      </c>
      <c r="Q2258" s="1">
        <f t="shared" si="3"/>
        <v>560</v>
      </c>
      <c r="R2258" s="1" t="str">
        <f t="array" ref="R2258">_xlfn.XLOOKUP(A2258,Booking_data!$A$1:$A$6001,Booking_data!$L$1:$L$6001,"Not Found")</f>
        <v>Net Banking</v>
      </c>
      <c r="S2258" s="1">
        <f t="array" ref="S2258">_xlfn.XLOOKUP(A2258,Booking_data!$A$1:$A$6001,Booking_data!$N$1:$N$6001,"not Found")</f>
        <v>55</v>
      </c>
      <c r="T2258" s="1" t="str">
        <f t="array" ref="T2258">_xlfn.XLOOKUP(A2258,Booking_data!$A$1:$A$6001,Booking_data!$O$1:$O$6001,"Not Found")</f>
        <v>Male</v>
      </c>
      <c r="U2258" s="1" t="str">
        <f t="shared" si="4"/>
        <v>Above 45</v>
      </c>
      <c r="V2258" s="1" t="str">
        <f t="shared" si="5"/>
        <v>Low Booking</v>
      </c>
    </row>
    <row r="2259" ht="15.75" customHeight="1">
      <c r="A2259" s="1" t="s">
        <v>2573</v>
      </c>
      <c r="B2259" s="6">
        <v>46095.0</v>
      </c>
      <c r="C2259" s="6">
        <v>46102.0</v>
      </c>
      <c r="D2259" s="7">
        <v>0.6458333333333334</v>
      </c>
      <c r="E2259" s="1" t="str">
        <f t="shared" si="1"/>
        <v>Weekend</v>
      </c>
      <c r="F2259" s="1" t="str">
        <f t="shared" si="2"/>
        <v>Mar</v>
      </c>
      <c r="G2259" s="1" t="str">
        <f t="array" ref="G2259">_xlfn.XLOOKUP(A2259,Booking_data!$A$1:$A$6001,Booking_data!$D$1:$D$6001,"not found")</f>
        <v>M024</v>
      </c>
      <c r="H2259" s="1" t="str">
        <f t="array" ref="H2259">_xlfn.XLOOKUP(G2259,Movies_data!$A$1:$A$41,Movies_data!$B$1:$B$41,"not found")</f>
        <v>Bhool Bhulaiyaa 2</v>
      </c>
      <c r="I2259" s="1" t="str">
        <f t="array" ref="I2259">_xlfn.XLOOKUP(G2259,Movies_data!$A$1:$A$41,Movies_data!$D$1:$D$41,"not found")</f>
        <v>Comedy</v>
      </c>
      <c r="J2259" s="1" t="str">
        <f t="array" ref="J2259">_xlfn.XLOOKUP(G2259,Movies_data!$A$1:$A$41,Movies_data!$C$1:$C$41,"not found")</f>
        <v>Hindi</v>
      </c>
      <c r="K2259" s="1">
        <f t="array" ref="K2259">_xlfn.XLOOKUP(G2259,Movies_data!$A$1:$A$41,Movies_data!$H$1:$H$41,"Not Found")</f>
        <v>5.9</v>
      </c>
      <c r="L2259" s="1" t="str">
        <f t="array" ref="L2259">_xlfn.XLOOKUP(A2259,Booking_data!$A$1:$A$6001,Booking_data!$E$1:$E$6001,"not Found")</f>
        <v>C011</v>
      </c>
      <c r="M2259" s="1" t="str">
        <f t="array" ref="M2259">_xlfn.XLOOKUP(L2259,Cinemas_data!$A$1:$A$49,Cinemas_data!$I$1:$I$49,"not Found")</f>
        <v>#NAME?</v>
      </c>
      <c r="N2259" s="1" t="str">
        <f t="array" ref="N2259">_xlfn.XLOOKUP(L2259,Cinemas_data!$A$1:$A$49,Cinemas_data!$C$1:$C$49,"not Found")</f>
        <v>Chennai</v>
      </c>
      <c r="O2259" s="1">
        <f t="array" ref="O2259">_xlfn.XLOOKUP(A2259,Booking_data!$A$1:$A$6001,Booking_data!$H$1:$H$6001,"not found")</f>
        <v>2</v>
      </c>
      <c r="P2259" s="1">
        <f t="array" ref="P2259">_xlfn.XLOOKUP(A2259,Booking_data!$A$1:$A$6001,Booking_data!$I$1:$I$6001,"not Found")</f>
        <v>240</v>
      </c>
      <c r="Q2259" s="1">
        <f t="shared" si="3"/>
        <v>480</v>
      </c>
      <c r="R2259" s="1" t="str">
        <f t="array" ref="R2259">_xlfn.XLOOKUP(A2259,Booking_data!$A$1:$A$6001,Booking_data!$L$1:$L$6001,"Not Found")</f>
        <v>Debit Card</v>
      </c>
      <c r="S2259" s="1">
        <f t="array" ref="S2259">_xlfn.XLOOKUP(A2259,Booking_data!$A$1:$A$6001,Booking_data!$N$1:$N$6001,"not Found")</f>
        <v>41</v>
      </c>
      <c r="T2259" s="1" t="str">
        <f t="array" ref="T2259">_xlfn.XLOOKUP(A2259,Booking_data!$A$1:$A$6001,Booking_data!$O$1:$O$6001,"Not Found")</f>
        <v>Male</v>
      </c>
      <c r="U2259" s="1" t="str">
        <f t="shared" si="4"/>
        <v>Middle Age</v>
      </c>
      <c r="V2259" s="1" t="str">
        <f t="shared" si="5"/>
        <v>Low Booking</v>
      </c>
    </row>
    <row r="2260" ht="15.75" customHeight="1">
      <c r="A2260" s="1" t="s">
        <v>2574</v>
      </c>
      <c r="B2260" s="6">
        <v>46110.0</v>
      </c>
      <c r="C2260" s="6">
        <v>46114.0</v>
      </c>
      <c r="D2260" s="7">
        <v>0.8854166666666666</v>
      </c>
      <c r="E2260" s="1" t="str">
        <f t="shared" si="1"/>
        <v>Weekend</v>
      </c>
      <c r="F2260" s="1" t="str">
        <f t="shared" si="2"/>
        <v>Mar</v>
      </c>
      <c r="G2260" s="1" t="str">
        <f t="array" ref="G2260">_xlfn.XLOOKUP(A2260,Booking_data!$A$1:$A$6001,Booking_data!$D$1:$D$6001,"not found")</f>
        <v>M020</v>
      </c>
      <c r="H2260" s="1" t="str">
        <f t="array" ref="H2260">_xlfn.XLOOKUP(G2260,Movies_data!$A$1:$A$41,Movies_data!$B$1:$B$41,"not found")</f>
        <v>Jawan</v>
      </c>
      <c r="I2260" s="1" t="str">
        <f t="array" ref="I2260">_xlfn.XLOOKUP(G2260,Movies_data!$A$1:$A$41,Movies_data!$D$1:$D$41,"not found")</f>
        <v>Action</v>
      </c>
      <c r="J2260" s="1" t="str">
        <f t="array" ref="J2260">_xlfn.XLOOKUP(G2260,Movies_data!$A$1:$A$41,Movies_data!$C$1:$C$41,"not found")</f>
        <v>Hindi</v>
      </c>
      <c r="K2260" s="1">
        <f t="array" ref="K2260">_xlfn.XLOOKUP(G2260,Movies_data!$A$1:$A$41,Movies_data!$H$1:$H$41,"Not Found")</f>
        <v>7</v>
      </c>
      <c r="L2260" s="1" t="str">
        <f t="array" ref="L2260">_xlfn.XLOOKUP(A2260,Booking_data!$A$1:$A$6001,Booking_data!$E$1:$E$6001,"not Found")</f>
        <v>C013</v>
      </c>
      <c r="M2260" s="1" t="str">
        <f t="array" ref="M2260">_xlfn.XLOOKUP(L2260,Cinemas_data!$A$1:$A$49,Cinemas_data!$I$1:$I$49,"not Found")</f>
        <v>#NAME?</v>
      </c>
      <c r="N2260" s="1" t="str">
        <f t="array" ref="N2260">_xlfn.XLOOKUP(L2260,Cinemas_data!$A$1:$A$49,Cinemas_data!$C$1:$C$49,"not Found")</f>
        <v>Chennai</v>
      </c>
      <c r="O2260" s="1">
        <f t="array" ref="O2260">_xlfn.XLOOKUP(A2260,Booking_data!$A$1:$A$6001,Booking_data!$H$1:$H$6001,"not found")</f>
        <v>6</v>
      </c>
      <c r="P2260" s="1">
        <f t="array" ref="P2260">_xlfn.XLOOKUP(A2260,Booking_data!$A$1:$A$6001,Booking_data!$I$1:$I$6001,"not Found")</f>
        <v>420</v>
      </c>
      <c r="Q2260" s="1">
        <f t="shared" si="3"/>
        <v>2520</v>
      </c>
      <c r="R2260" s="1" t="str">
        <f t="array" ref="R2260">_xlfn.XLOOKUP(A2260,Booking_data!$A$1:$A$6001,Booking_data!$L$1:$L$6001,"Not Found")</f>
        <v>Wallet</v>
      </c>
      <c r="S2260" s="1">
        <f t="array" ref="S2260">_xlfn.XLOOKUP(A2260,Booking_data!$A$1:$A$6001,Booking_data!$N$1:$N$6001,"not Found")</f>
        <v>55</v>
      </c>
      <c r="T2260" s="1" t="str">
        <f t="array" ref="T2260">_xlfn.XLOOKUP(A2260,Booking_data!$A$1:$A$6001,Booking_data!$O$1:$O$6001,"Not Found")</f>
        <v>Female</v>
      </c>
      <c r="U2260" s="1" t="str">
        <f t="shared" si="4"/>
        <v>Above 45</v>
      </c>
      <c r="V2260" s="1" t="str">
        <f t="shared" si="5"/>
        <v>High Booking</v>
      </c>
    </row>
    <row r="2261" ht="15.75" customHeight="1">
      <c r="A2261" s="1" t="s">
        <v>2575</v>
      </c>
      <c r="B2261" s="6">
        <v>46184.0</v>
      </c>
      <c r="C2261" s="6">
        <v>46191.0</v>
      </c>
      <c r="D2261" s="7">
        <v>0.53125</v>
      </c>
      <c r="E2261" s="1" t="str">
        <f t="shared" si="1"/>
        <v>Weekday</v>
      </c>
      <c r="F2261" s="1" t="str">
        <f t="shared" si="2"/>
        <v>Jun</v>
      </c>
      <c r="G2261" s="1" t="str">
        <f t="array" ref="G2261">_xlfn.XLOOKUP(A2261,Booking_data!$A$1:$A$6001,Booking_data!$D$1:$D$6001,"not found")</f>
        <v>M006</v>
      </c>
      <c r="H2261" s="1" t="str">
        <f t="array" ref="H2261">_xlfn.XLOOKUP(G2261,Movies_data!$A$1:$A$41,Movies_data!$B$1:$B$41,"not found")</f>
        <v>Maamannan</v>
      </c>
      <c r="I2261" s="1" t="str">
        <f t="array" ref="I2261">_xlfn.XLOOKUP(G2261,Movies_data!$A$1:$A$41,Movies_data!$D$1:$D$41,"not found")</f>
        <v>Drama</v>
      </c>
      <c r="J2261" s="1" t="str">
        <f t="array" ref="J2261">_xlfn.XLOOKUP(G2261,Movies_data!$A$1:$A$41,Movies_data!$C$1:$C$41,"not found")</f>
        <v>Tamil</v>
      </c>
      <c r="K2261" s="1">
        <f t="array" ref="K2261">_xlfn.XLOOKUP(G2261,Movies_data!$A$1:$A$41,Movies_data!$H$1:$H$41,"Not Found")</f>
        <v>7.3</v>
      </c>
      <c r="L2261" s="1" t="str">
        <f t="array" ref="L2261">_xlfn.XLOOKUP(A2261,Booking_data!$A$1:$A$6001,Booking_data!$E$1:$E$6001,"not Found")</f>
        <v>C113</v>
      </c>
      <c r="M2261" s="1" t="str">
        <f t="array" ref="M2261">_xlfn.XLOOKUP(L2261,Cinemas_data!$A$1:$A$49,Cinemas_data!$I$1:$I$49,"not Found")</f>
        <v>#NAME?</v>
      </c>
      <c r="N2261" s="1" t="str">
        <f t="array" ref="N2261">_xlfn.XLOOKUP(L2261,Cinemas_data!$A$1:$A$49,Cinemas_data!$C$1:$C$49,"not Found")</f>
        <v>Delhi</v>
      </c>
      <c r="O2261" s="1">
        <f t="array" ref="O2261">_xlfn.XLOOKUP(A2261,Booking_data!$A$1:$A$6001,Booking_data!$H$1:$H$6001,"not found")</f>
        <v>2</v>
      </c>
      <c r="P2261" s="1">
        <f t="array" ref="P2261">_xlfn.XLOOKUP(A2261,Booking_data!$A$1:$A$6001,Booking_data!$I$1:$I$6001,"not Found")</f>
        <v>320</v>
      </c>
      <c r="Q2261" s="1">
        <f t="shared" si="3"/>
        <v>640</v>
      </c>
      <c r="R2261" s="1" t="str">
        <f t="array" ref="R2261">_xlfn.XLOOKUP(A2261,Booking_data!$A$1:$A$6001,Booking_data!$L$1:$L$6001,"Not Found")</f>
        <v>Credit Card</v>
      </c>
      <c r="S2261" s="1">
        <f t="array" ref="S2261">_xlfn.XLOOKUP(A2261,Booking_data!$A$1:$A$6001,Booking_data!$N$1:$N$6001,"not Found")</f>
        <v>18</v>
      </c>
      <c r="T2261" s="1" t="str">
        <f t="array" ref="T2261">_xlfn.XLOOKUP(A2261,Booking_data!$A$1:$A$6001,Booking_data!$O$1:$O$6001,"Not Found")</f>
        <v>Other</v>
      </c>
      <c r="U2261" s="1" t="str">
        <f t="shared" si="4"/>
        <v>Youngster</v>
      </c>
      <c r="V2261" s="1" t="str">
        <f t="shared" si="5"/>
        <v>Low Booking</v>
      </c>
    </row>
    <row r="2262" ht="15.75" customHeight="1">
      <c r="A2262" s="1" t="s">
        <v>2576</v>
      </c>
      <c r="B2262" s="6">
        <v>46194.0</v>
      </c>
      <c r="C2262" s="6">
        <v>46194.0</v>
      </c>
      <c r="D2262" s="7">
        <v>0.53125</v>
      </c>
      <c r="E2262" s="1" t="str">
        <f t="shared" si="1"/>
        <v>Weekend</v>
      </c>
      <c r="F2262" s="1" t="str">
        <f t="shared" si="2"/>
        <v>Jun</v>
      </c>
      <c r="G2262" s="1" t="str">
        <f t="array" ref="G2262">_xlfn.XLOOKUP(A2262,Booking_data!$A$1:$A$6001,Booking_data!$D$1:$D$6001,"not found")</f>
        <v>M001</v>
      </c>
      <c r="H2262" s="1" t="str">
        <f t="array" ref="H2262">_xlfn.XLOOKUP(G2262,Movies_data!$A$1:$A$41,Movies_data!$B$1:$B$41,"not found")</f>
        <v>Leo</v>
      </c>
      <c r="I2262" s="1" t="str">
        <f t="array" ref="I2262">_xlfn.XLOOKUP(G2262,Movies_data!$A$1:$A$41,Movies_data!$D$1:$D$41,"not found")</f>
        <v>Action</v>
      </c>
      <c r="J2262" s="1" t="str">
        <f t="array" ref="J2262">_xlfn.XLOOKUP(G2262,Movies_data!$A$1:$A$41,Movies_data!$C$1:$C$41,"not found")</f>
        <v>Tamil</v>
      </c>
      <c r="K2262" s="1">
        <f t="array" ref="K2262">_xlfn.XLOOKUP(G2262,Movies_data!$A$1:$A$41,Movies_data!$H$1:$H$41,"Not Found")</f>
        <v>8</v>
      </c>
      <c r="L2262" s="1" t="str">
        <f t="array" ref="L2262">_xlfn.XLOOKUP(A2262,Booking_data!$A$1:$A$6001,Booking_data!$E$1:$E$6001,"not Found")</f>
        <v>C132</v>
      </c>
      <c r="M2262" s="1" t="str">
        <f t="array" ref="M2262">_xlfn.XLOOKUP(L2262,Cinemas_data!$A$1:$A$49,Cinemas_data!$I$1:$I$49,"not Found")</f>
        <v>#NAME?</v>
      </c>
      <c r="N2262" s="1" t="str">
        <f t="array" ref="N2262">_xlfn.XLOOKUP(L2262,Cinemas_data!$A$1:$A$49,Cinemas_data!$C$1:$C$49,"not Found")</f>
        <v>Kolkata</v>
      </c>
      <c r="O2262" s="1">
        <f t="array" ref="O2262">_xlfn.XLOOKUP(A2262,Booking_data!$A$1:$A$6001,Booking_data!$H$1:$H$6001,"not found")</f>
        <v>2</v>
      </c>
      <c r="P2262" s="1">
        <f t="array" ref="P2262">_xlfn.XLOOKUP(A2262,Booking_data!$A$1:$A$6001,Booking_data!$I$1:$I$6001,"not Found")</f>
        <v>180</v>
      </c>
      <c r="Q2262" s="1">
        <f t="shared" si="3"/>
        <v>360</v>
      </c>
      <c r="R2262" s="1" t="str">
        <f t="array" ref="R2262">_xlfn.XLOOKUP(A2262,Booking_data!$A$1:$A$6001,Booking_data!$L$1:$L$6001,"Not Found")</f>
        <v>Net Banking</v>
      </c>
      <c r="S2262" s="1">
        <f t="array" ref="S2262">_xlfn.XLOOKUP(A2262,Booking_data!$A$1:$A$6001,Booking_data!$N$1:$N$6001,"not Found")</f>
        <v>57</v>
      </c>
      <c r="T2262" s="1" t="str">
        <f t="array" ref="T2262">_xlfn.XLOOKUP(A2262,Booking_data!$A$1:$A$6001,Booking_data!$O$1:$O$6001,"Not Found")</f>
        <v>Other</v>
      </c>
      <c r="U2262" s="1" t="str">
        <f t="shared" si="4"/>
        <v>Above 45</v>
      </c>
      <c r="V2262" s="1" t="str">
        <f t="shared" si="5"/>
        <v>Low Booking</v>
      </c>
    </row>
    <row r="2263" ht="15.75" customHeight="1">
      <c r="A2263" s="1" t="s">
        <v>2577</v>
      </c>
      <c r="B2263" s="6">
        <v>46050.0</v>
      </c>
      <c r="C2263" s="6">
        <v>46057.0</v>
      </c>
      <c r="D2263" s="7">
        <v>0.8854166666666666</v>
      </c>
      <c r="E2263" s="1" t="str">
        <f t="shared" si="1"/>
        <v>Weekday</v>
      </c>
      <c r="F2263" s="1" t="str">
        <f t="shared" si="2"/>
        <v>Jan</v>
      </c>
      <c r="G2263" s="1" t="str">
        <f t="array" ref="G2263">_xlfn.XLOOKUP(A2263,Booking_data!$A$1:$A$6001,Booking_data!$D$1:$D$6001,"not found")</f>
        <v>M040</v>
      </c>
      <c r="H2263" s="1" t="str">
        <f t="array" ref="H2263">_xlfn.XLOOKUP(G2263,Movies_data!$A$1:$A$41,Movies_data!$B$1:$B$41,"not found")</f>
        <v>Inside Out 2</v>
      </c>
      <c r="I2263" s="1" t="str">
        <f t="array" ref="I2263">_xlfn.XLOOKUP(G2263,Movies_data!$A$1:$A$41,Movies_data!$D$1:$D$41,"not found")</f>
        <v>Animation</v>
      </c>
      <c r="J2263" s="1" t="str">
        <f t="array" ref="J2263">_xlfn.XLOOKUP(G2263,Movies_data!$A$1:$A$41,Movies_data!$C$1:$C$41,"not found")</f>
        <v>English</v>
      </c>
      <c r="K2263" s="1">
        <f t="array" ref="K2263">_xlfn.XLOOKUP(G2263,Movies_data!$A$1:$A$41,Movies_data!$H$1:$H$41,"Not Found")</f>
        <v>7.6</v>
      </c>
      <c r="L2263" s="1" t="str">
        <f t="array" ref="L2263">_xlfn.XLOOKUP(A2263,Booking_data!$A$1:$A$6001,Booking_data!$E$1:$E$6001,"not Found")</f>
        <v>C131</v>
      </c>
      <c r="M2263" s="1" t="str">
        <f t="array" ref="M2263">_xlfn.XLOOKUP(L2263,Cinemas_data!$A$1:$A$49,Cinemas_data!$I$1:$I$49,"not Found")</f>
        <v>#NAME?</v>
      </c>
      <c r="N2263" s="1" t="str">
        <f t="array" ref="N2263">_xlfn.XLOOKUP(L2263,Cinemas_data!$A$1:$A$49,Cinemas_data!$C$1:$C$49,"not Found")</f>
        <v>Kolkata</v>
      </c>
      <c r="O2263" s="1">
        <f t="array" ref="O2263">_xlfn.XLOOKUP(A2263,Booking_data!$A$1:$A$6001,Booking_data!$H$1:$H$6001,"not found")</f>
        <v>2</v>
      </c>
      <c r="P2263" s="1">
        <f t="array" ref="P2263">_xlfn.XLOOKUP(A2263,Booking_data!$A$1:$A$6001,Booking_data!$I$1:$I$6001,"not Found")</f>
        <v>240</v>
      </c>
      <c r="Q2263" s="1">
        <f t="shared" si="3"/>
        <v>480</v>
      </c>
      <c r="R2263" s="1" t="str">
        <f t="array" ref="R2263">_xlfn.XLOOKUP(A2263,Booking_data!$A$1:$A$6001,Booking_data!$L$1:$L$6001,"Not Found")</f>
        <v>Credit Card</v>
      </c>
      <c r="S2263" s="1">
        <f t="array" ref="S2263">_xlfn.XLOOKUP(A2263,Booking_data!$A$1:$A$6001,Booking_data!$N$1:$N$6001,"not Found")</f>
        <v>27</v>
      </c>
      <c r="T2263" s="1" t="str">
        <f t="array" ref="T2263">_xlfn.XLOOKUP(A2263,Booking_data!$A$1:$A$6001,Booking_data!$O$1:$O$6001,"Not Found")</f>
        <v>Female</v>
      </c>
      <c r="U2263" s="1" t="str">
        <f t="shared" si="4"/>
        <v>Youngster</v>
      </c>
      <c r="V2263" s="1" t="str">
        <f t="shared" si="5"/>
        <v>Low Booking</v>
      </c>
    </row>
    <row r="2264" ht="15.75" customHeight="1">
      <c r="A2264" s="1" t="s">
        <v>2578</v>
      </c>
      <c r="B2264" s="6">
        <v>46156.0</v>
      </c>
      <c r="C2264" s="6">
        <v>46162.0</v>
      </c>
      <c r="D2264" s="7">
        <v>0.53125</v>
      </c>
      <c r="E2264" s="1" t="str">
        <f t="shared" si="1"/>
        <v>Weekday</v>
      </c>
      <c r="F2264" s="1" t="str">
        <f t="shared" si="2"/>
        <v>May</v>
      </c>
      <c r="G2264" s="1" t="str">
        <f t="array" ref="G2264">_xlfn.XLOOKUP(A2264,Booking_data!$A$1:$A$6001,Booking_data!$D$1:$D$6001,"not found")</f>
        <v>M004</v>
      </c>
      <c r="H2264" s="1" t="str">
        <f t="array" ref="H2264">_xlfn.XLOOKUP(G2264,Movies_data!$A$1:$A$41,Movies_data!$B$1:$B$41,"not found")</f>
        <v>Ponniyin Selvan I</v>
      </c>
      <c r="I2264" s="1" t="str">
        <f t="array" ref="I2264">_xlfn.XLOOKUP(G2264,Movies_data!$A$1:$A$41,Movies_data!$D$1:$D$41,"not found")</f>
        <v>Drama</v>
      </c>
      <c r="J2264" s="1" t="str">
        <f t="array" ref="J2264">_xlfn.XLOOKUP(G2264,Movies_data!$A$1:$A$41,Movies_data!$C$1:$C$41,"not found")</f>
        <v>Tamil</v>
      </c>
      <c r="K2264" s="1">
        <f t="array" ref="K2264">_xlfn.XLOOKUP(G2264,Movies_data!$A$1:$A$41,Movies_data!$H$1:$H$41,"Not Found")</f>
        <v>7.6</v>
      </c>
      <c r="L2264" s="1" t="str">
        <f t="array" ref="L2264">_xlfn.XLOOKUP(A2264,Booking_data!$A$1:$A$6001,Booking_data!$E$1:$E$6001,"not Found")</f>
        <v>C081</v>
      </c>
      <c r="M2264" s="1" t="str">
        <f t="array" ref="M2264">_xlfn.XLOOKUP(L2264,Cinemas_data!$A$1:$A$49,Cinemas_data!$I$1:$I$49,"not Found")</f>
        <v>#NAME?</v>
      </c>
      <c r="N2264" s="1" t="str">
        <f t="array" ref="N2264">_xlfn.XLOOKUP(L2264,Cinemas_data!$A$1:$A$49,Cinemas_data!$C$1:$C$49,"not Found")</f>
        <v>Vijayawada</v>
      </c>
      <c r="O2264" s="1">
        <f t="array" ref="O2264">_xlfn.XLOOKUP(A2264,Booking_data!$A$1:$A$6001,Booking_data!$H$1:$H$6001,"not found")</f>
        <v>3</v>
      </c>
      <c r="P2264" s="1">
        <f t="array" ref="P2264">_xlfn.XLOOKUP(A2264,Booking_data!$A$1:$A$6001,Booking_data!$I$1:$I$6001,"not Found")</f>
        <v>200</v>
      </c>
      <c r="Q2264" s="1">
        <f t="shared" si="3"/>
        <v>600</v>
      </c>
      <c r="R2264" s="1" t="str">
        <f t="array" ref="R2264">_xlfn.XLOOKUP(A2264,Booking_data!$A$1:$A$6001,Booking_data!$L$1:$L$6001,"Not Found")</f>
        <v>Credit Card</v>
      </c>
      <c r="S2264" s="1">
        <f t="array" ref="S2264">_xlfn.XLOOKUP(A2264,Booking_data!$A$1:$A$6001,Booking_data!$N$1:$N$6001,"not Found")</f>
        <v>18</v>
      </c>
      <c r="T2264" s="1" t="str">
        <f t="array" ref="T2264">_xlfn.XLOOKUP(A2264,Booking_data!$A$1:$A$6001,Booking_data!$O$1:$O$6001,"Not Found")</f>
        <v>Male</v>
      </c>
      <c r="U2264" s="1" t="str">
        <f t="shared" si="4"/>
        <v>Youngster</v>
      </c>
      <c r="V2264" s="1" t="str">
        <f t="shared" si="5"/>
        <v>Medium Booking</v>
      </c>
    </row>
    <row r="2265" ht="15.75" customHeight="1">
      <c r="A2265" s="1" t="s">
        <v>2579</v>
      </c>
      <c r="B2265" s="6">
        <v>46080.0</v>
      </c>
      <c r="C2265" s="6">
        <v>46084.0</v>
      </c>
      <c r="D2265" s="7">
        <v>0.6458333333333334</v>
      </c>
      <c r="E2265" s="1" t="str">
        <f t="shared" si="1"/>
        <v>Weekday</v>
      </c>
      <c r="F2265" s="1" t="str">
        <f t="shared" si="2"/>
        <v>Feb</v>
      </c>
      <c r="G2265" s="1" t="str">
        <f t="array" ref="G2265">_xlfn.XLOOKUP(A2265,Booking_data!$A$1:$A$6001,Booking_data!$D$1:$D$6001,"not found")</f>
        <v>M001</v>
      </c>
      <c r="H2265" s="1" t="str">
        <f t="array" ref="H2265">_xlfn.XLOOKUP(G2265,Movies_data!$A$1:$A$41,Movies_data!$B$1:$B$41,"not found")</f>
        <v>Leo</v>
      </c>
      <c r="I2265" s="1" t="str">
        <f t="array" ref="I2265">_xlfn.XLOOKUP(G2265,Movies_data!$A$1:$A$41,Movies_data!$D$1:$D$41,"not found")</f>
        <v>Action</v>
      </c>
      <c r="J2265" s="1" t="str">
        <f t="array" ref="J2265">_xlfn.XLOOKUP(G2265,Movies_data!$A$1:$A$41,Movies_data!$C$1:$C$41,"not found")</f>
        <v>Tamil</v>
      </c>
      <c r="K2265" s="1">
        <f t="array" ref="K2265">_xlfn.XLOOKUP(G2265,Movies_data!$A$1:$A$41,Movies_data!$H$1:$H$41,"Not Found")</f>
        <v>8</v>
      </c>
      <c r="L2265" s="1" t="str">
        <f t="array" ref="L2265">_xlfn.XLOOKUP(A2265,Booking_data!$A$1:$A$6001,Booking_data!$E$1:$E$6001,"not Found")</f>
        <v>C091</v>
      </c>
      <c r="M2265" s="1" t="str">
        <f t="array" ref="M2265">_xlfn.XLOOKUP(L2265,Cinemas_data!$A$1:$A$49,Cinemas_data!$I$1:$I$49,"not Found")</f>
        <v>#NAME?</v>
      </c>
      <c r="N2265" s="1" t="str">
        <f t="array" ref="N2265">_xlfn.XLOOKUP(L2265,Cinemas_data!$A$1:$A$49,Cinemas_data!$C$1:$C$49,"not Found")</f>
        <v>Mumbai</v>
      </c>
      <c r="O2265" s="1">
        <f t="array" ref="O2265">_xlfn.XLOOKUP(A2265,Booking_data!$A$1:$A$6001,Booking_data!$H$1:$H$6001,"not found")</f>
        <v>3</v>
      </c>
      <c r="P2265" s="1">
        <f t="array" ref="P2265">_xlfn.XLOOKUP(A2265,Booking_data!$A$1:$A$6001,Booking_data!$I$1:$I$6001,"not Found")</f>
        <v>280</v>
      </c>
      <c r="Q2265" s="1">
        <f t="shared" si="3"/>
        <v>840</v>
      </c>
      <c r="R2265" s="1" t="str">
        <f t="array" ref="R2265">_xlfn.XLOOKUP(A2265,Booking_data!$A$1:$A$6001,Booking_data!$L$1:$L$6001,"Not Found")</f>
        <v>Debit Card</v>
      </c>
      <c r="S2265" s="1">
        <f t="array" ref="S2265">_xlfn.XLOOKUP(A2265,Booking_data!$A$1:$A$6001,Booking_data!$N$1:$N$6001,"not Found")</f>
        <v>29</v>
      </c>
      <c r="T2265" s="1" t="str">
        <f t="array" ref="T2265">_xlfn.XLOOKUP(A2265,Booking_data!$A$1:$A$6001,Booking_data!$O$1:$O$6001,"Not Found")</f>
        <v>Other</v>
      </c>
      <c r="U2265" s="1" t="str">
        <f t="shared" si="4"/>
        <v>Youngster</v>
      </c>
      <c r="V2265" s="1" t="str">
        <f t="shared" si="5"/>
        <v>Medium Booking</v>
      </c>
    </row>
    <row r="2266" ht="15.75" customHeight="1">
      <c r="A2266" s="1" t="s">
        <v>2580</v>
      </c>
      <c r="B2266" s="6">
        <v>46090.0</v>
      </c>
      <c r="C2266" s="6">
        <v>46091.0</v>
      </c>
      <c r="D2266" s="7">
        <v>0.3958333333333333</v>
      </c>
      <c r="E2266" s="1" t="str">
        <f t="shared" si="1"/>
        <v>Weekday</v>
      </c>
      <c r="F2266" s="1" t="str">
        <f t="shared" si="2"/>
        <v>Mar</v>
      </c>
      <c r="G2266" s="1" t="str">
        <f t="array" ref="G2266">_xlfn.XLOOKUP(A2266,Booking_data!$A$1:$A$6001,Booking_data!$D$1:$D$6001,"not found")</f>
        <v>M037</v>
      </c>
      <c r="H2266" s="1" t="str">
        <f t="array" ref="H2266">_xlfn.XLOOKUP(G2266,Movies_data!$A$1:$A$41,Movies_data!$B$1:$B$41,"not found")</f>
        <v>Oppenheimer</v>
      </c>
      <c r="I2266" s="1" t="str">
        <f t="array" ref="I2266">_xlfn.XLOOKUP(G2266,Movies_data!$A$1:$A$41,Movies_data!$D$1:$D$41,"not found")</f>
        <v>Biography</v>
      </c>
      <c r="J2266" s="1" t="str">
        <f t="array" ref="J2266">_xlfn.XLOOKUP(G2266,Movies_data!$A$1:$A$41,Movies_data!$C$1:$C$41,"not found")</f>
        <v>English</v>
      </c>
      <c r="K2266" s="1">
        <f t="array" ref="K2266">_xlfn.XLOOKUP(G2266,Movies_data!$A$1:$A$41,Movies_data!$H$1:$H$41,"Not Found")</f>
        <v>8.5</v>
      </c>
      <c r="L2266" s="1" t="str">
        <f t="array" ref="L2266">_xlfn.XLOOKUP(A2266,Booking_data!$A$1:$A$6001,Booking_data!$E$1:$E$6001,"not Found")</f>
        <v>C142</v>
      </c>
      <c r="M2266" s="1" t="str">
        <f t="array" ref="M2266">_xlfn.XLOOKUP(L2266,Cinemas_data!$A$1:$A$49,Cinemas_data!$I$1:$I$49,"not Found")</f>
        <v>#NAME?</v>
      </c>
      <c r="N2266" s="1" t="str">
        <f t="array" ref="N2266">_xlfn.XLOOKUP(L2266,Cinemas_data!$A$1:$A$49,Cinemas_data!$C$1:$C$49,"not Found")</f>
        <v>Ahmedabad</v>
      </c>
      <c r="O2266" s="1">
        <f t="array" ref="O2266">_xlfn.XLOOKUP(A2266,Booking_data!$A$1:$A$6001,Booking_data!$H$1:$H$6001,"not found")</f>
        <v>4</v>
      </c>
      <c r="P2266" s="1">
        <f t="array" ref="P2266">_xlfn.XLOOKUP(A2266,Booking_data!$A$1:$A$6001,Booking_data!$I$1:$I$6001,"not Found")</f>
        <v>220</v>
      </c>
      <c r="Q2266" s="1">
        <f t="shared" si="3"/>
        <v>880</v>
      </c>
      <c r="R2266" s="1" t="str">
        <f t="array" ref="R2266">_xlfn.XLOOKUP(A2266,Booking_data!$A$1:$A$6001,Booking_data!$L$1:$L$6001,"Not Found")</f>
        <v>Net Banking</v>
      </c>
      <c r="S2266" s="1">
        <f t="array" ref="S2266">_xlfn.XLOOKUP(A2266,Booking_data!$A$1:$A$6001,Booking_data!$N$1:$N$6001,"not Found")</f>
        <v>39</v>
      </c>
      <c r="T2266" s="1" t="str">
        <f t="array" ref="T2266">_xlfn.XLOOKUP(A2266,Booking_data!$A$1:$A$6001,Booking_data!$O$1:$O$6001,"Not Found")</f>
        <v>Female</v>
      </c>
      <c r="U2266" s="1" t="str">
        <f t="shared" si="4"/>
        <v>Middle Age</v>
      </c>
      <c r="V2266" s="1" t="str">
        <f t="shared" si="5"/>
        <v>Medium Booking</v>
      </c>
    </row>
    <row r="2267" ht="15.75" customHeight="1">
      <c r="A2267" s="1" t="s">
        <v>2581</v>
      </c>
      <c r="B2267" s="6">
        <v>46161.0</v>
      </c>
      <c r="C2267" s="6">
        <v>46162.0</v>
      </c>
      <c r="D2267" s="7">
        <v>0.7708333333333334</v>
      </c>
      <c r="E2267" s="1" t="str">
        <f t="shared" si="1"/>
        <v>Weekday</v>
      </c>
      <c r="F2267" s="1" t="str">
        <f t="shared" si="2"/>
        <v>May</v>
      </c>
      <c r="G2267" s="1" t="str">
        <f t="array" ref="G2267">_xlfn.XLOOKUP(A2267,Booking_data!$A$1:$A$6001,Booking_data!$D$1:$D$6001,"not found")</f>
        <v>M033</v>
      </c>
      <c r="H2267" s="1" t="str">
        <f t="array" ref="H2267">_xlfn.XLOOKUP(G2267,Movies_data!$A$1:$A$41,Movies_data!$B$1:$B$41,"not found")</f>
        <v>Lucifer</v>
      </c>
      <c r="I2267" s="1" t="str">
        <f t="array" ref="I2267">_xlfn.XLOOKUP(G2267,Movies_data!$A$1:$A$41,Movies_data!$D$1:$D$41,"not found")</f>
        <v>Action</v>
      </c>
      <c r="J2267" s="1" t="str">
        <f t="array" ref="J2267">_xlfn.XLOOKUP(G2267,Movies_data!$A$1:$A$41,Movies_data!$C$1:$C$41,"not found")</f>
        <v>Malayalam</v>
      </c>
      <c r="K2267" s="1">
        <f t="array" ref="K2267">_xlfn.XLOOKUP(G2267,Movies_data!$A$1:$A$41,Movies_data!$H$1:$H$41,"Not Found")</f>
        <v>7.5</v>
      </c>
      <c r="L2267" s="1" t="str">
        <f t="array" ref="L2267">_xlfn.XLOOKUP(A2267,Booking_data!$A$1:$A$6001,Booking_data!$E$1:$E$6001,"not Found")</f>
        <v>C052</v>
      </c>
      <c r="M2267" s="1" t="str">
        <f t="array" ref="M2267">_xlfn.XLOOKUP(L2267,Cinemas_data!$A$1:$A$49,Cinemas_data!$I$1:$I$49,"not Found")</f>
        <v>#NAME?</v>
      </c>
      <c r="N2267" s="1" t="str">
        <f t="array" ref="N2267">_xlfn.XLOOKUP(L2267,Cinemas_data!$A$1:$A$49,Cinemas_data!$C$1:$C$49,"not Found")</f>
        <v>Bengaluru</v>
      </c>
      <c r="O2267" s="1">
        <f t="array" ref="O2267">_xlfn.XLOOKUP(A2267,Booking_data!$A$1:$A$6001,Booking_data!$H$1:$H$6001,"not found")</f>
        <v>2</v>
      </c>
      <c r="P2267" s="1">
        <f t="array" ref="P2267">_xlfn.XLOOKUP(A2267,Booking_data!$A$1:$A$6001,Booking_data!$I$1:$I$6001,"not Found")</f>
        <v>380</v>
      </c>
      <c r="Q2267" s="1">
        <f t="shared" si="3"/>
        <v>760</v>
      </c>
      <c r="R2267" s="1" t="str">
        <f t="array" ref="R2267">_xlfn.XLOOKUP(A2267,Booking_data!$A$1:$A$6001,Booking_data!$L$1:$L$6001,"Not Found")</f>
        <v>Wallet</v>
      </c>
      <c r="S2267" s="1">
        <f t="array" ref="S2267">_xlfn.XLOOKUP(A2267,Booking_data!$A$1:$A$6001,Booking_data!$N$1:$N$6001,"not Found")</f>
        <v>35</v>
      </c>
      <c r="T2267" s="1" t="str">
        <f t="array" ref="T2267">_xlfn.XLOOKUP(A2267,Booking_data!$A$1:$A$6001,Booking_data!$O$1:$O$6001,"Not Found")</f>
        <v>Male</v>
      </c>
      <c r="U2267" s="1" t="str">
        <f t="shared" si="4"/>
        <v>Middle Age</v>
      </c>
      <c r="V2267" s="1" t="str">
        <f t="shared" si="5"/>
        <v>Low Booking</v>
      </c>
    </row>
    <row r="2268" ht="15.75" customHeight="1">
      <c r="A2268" s="1" t="s">
        <v>2582</v>
      </c>
      <c r="B2268" s="6">
        <v>46072.0</v>
      </c>
      <c r="C2268" s="6">
        <v>46078.0</v>
      </c>
      <c r="D2268" s="7">
        <v>0.6458333333333334</v>
      </c>
      <c r="E2268" s="1" t="str">
        <f t="shared" si="1"/>
        <v>Weekday</v>
      </c>
      <c r="F2268" s="1" t="str">
        <f t="shared" si="2"/>
        <v>Feb</v>
      </c>
      <c r="G2268" s="1" t="str">
        <f t="array" ref="G2268">_xlfn.XLOOKUP(A2268,Booking_data!$A$1:$A$6001,Booking_data!$D$1:$D$6001,"not found")</f>
        <v>M003</v>
      </c>
      <c r="H2268" s="1" t="str">
        <f t="array" ref="H2268">_xlfn.XLOOKUP(G2268,Movies_data!$A$1:$A$41,Movies_data!$B$1:$B$41,"not found")</f>
        <v>Vikram</v>
      </c>
      <c r="I2268" s="1" t="str">
        <f t="array" ref="I2268">_xlfn.XLOOKUP(G2268,Movies_data!$A$1:$A$41,Movies_data!$D$1:$D$41,"not found")</f>
        <v>Action</v>
      </c>
      <c r="J2268" s="1" t="str">
        <f t="array" ref="J2268">_xlfn.XLOOKUP(G2268,Movies_data!$A$1:$A$41,Movies_data!$C$1:$C$41,"not found")</f>
        <v>Tamil</v>
      </c>
      <c r="K2268" s="1">
        <f t="array" ref="K2268">_xlfn.XLOOKUP(G2268,Movies_data!$A$1:$A$41,Movies_data!$H$1:$H$41,"Not Found")</f>
        <v>8.3</v>
      </c>
      <c r="L2268" s="1" t="str">
        <f t="array" ref="L2268">_xlfn.XLOOKUP(A2268,Booking_data!$A$1:$A$6001,Booking_data!$E$1:$E$6001,"not Found")</f>
        <v>C033</v>
      </c>
      <c r="M2268" s="1" t="str">
        <f t="array" ref="M2268">_xlfn.XLOOKUP(L2268,Cinemas_data!$A$1:$A$49,Cinemas_data!$I$1:$I$49,"not Found")</f>
        <v>#NAME?</v>
      </c>
      <c r="N2268" s="1" t="str">
        <f t="array" ref="N2268">_xlfn.XLOOKUP(L2268,Cinemas_data!$A$1:$A$49,Cinemas_data!$C$1:$C$49,"not Found")</f>
        <v>Madurai</v>
      </c>
      <c r="O2268" s="1">
        <f t="array" ref="O2268">_xlfn.XLOOKUP(A2268,Booking_data!$A$1:$A$6001,Booking_data!$H$1:$H$6001,"not found")</f>
        <v>2</v>
      </c>
      <c r="P2268" s="1">
        <f t="array" ref="P2268">_xlfn.XLOOKUP(A2268,Booking_data!$A$1:$A$6001,Booking_data!$I$1:$I$6001,"not Found")</f>
        <v>260</v>
      </c>
      <c r="Q2268" s="1">
        <f t="shared" si="3"/>
        <v>520</v>
      </c>
      <c r="R2268" s="1" t="str">
        <f t="array" ref="R2268">_xlfn.XLOOKUP(A2268,Booking_data!$A$1:$A$6001,Booking_data!$L$1:$L$6001,"Not Found")</f>
        <v>Credit Card</v>
      </c>
      <c r="S2268" s="1">
        <f t="array" ref="S2268">_xlfn.XLOOKUP(A2268,Booking_data!$A$1:$A$6001,Booking_data!$N$1:$N$6001,"not Found")</f>
        <v>36</v>
      </c>
      <c r="T2268" s="1" t="str">
        <f t="array" ref="T2268">_xlfn.XLOOKUP(A2268,Booking_data!$A$1:$A$6001,Booking_data!$O$1:$O$6001,"Not Found")</f>
        <v>Male</v>
      </c>
      <c r="U2268" s="1" t="str">
        <f t="shared" si="4"/>
        <v>Middle Age</v>
      </c>
      <c r="V2268" s="1" t="str">
        <f t="shared" si="5"/>
        <v>Low Booking</v>
      </c>
    </row>
    <row r="2269" ht="15.75" customHeight="1">
      <c r="A2269" s="1" t="s">
        <v>2583</v>
      </c>
      <c r="B2269" s="6">
        <v>46063.0</v>
      </c>
      <c r="C2269" s="6">
        <v>46067.0</v>
      </c>
      <c r="D2269" s="7">
        <v>0.53125</v>
      </c>
      <c r="E2269" s="1" t="str">
        <f t="shared" si="1"/>
        <v>Weekday</v>
      </c>
      <c r="F2269" s="1" t="str">
        <f t="shared" si="2"/>
        <v>Feb</v>
      </c>
      <c r="G2269" s="1" t="str">
        <f t="array" ref="G2269">_xlfn.XLOOKUP(A2269,Booking_data!$A$1:$A$6001,Booking_data!$D$1:$D$6001,"not found")</f>
        <v>M025</v>
      </c>
      <c r="H2269" s="1" t="str">
        <f t="array" ref="H2269">_xlfn.XLOOKUP(G2269,Movies_data!$A$1:$A$41,Movies_data!$B$1:$B$41,"not found")</f>
        <v>Rocky Aur Rani Kii Prem Kahaani</v>
      </c>
      <c r="I2269" s="1" t="str">
        <f t="array" ref="I2269">_xlfn.XLOOKUP(G2269,Movies_data!$A$1:$A$41,Movies_data!$D$1:$D$41,"not found")</f>
        <v>Romance</v>
      </c>
      <c r="J2269" s="1" t="str">
        <f t="array" ref="J2269">_xlfn.XLOOKUP(G2269,Movies_data!$A$1:$A$41,Movies_data!$C$1:$C$41,"not found")</f>
        <v>Hindi</v>
      </c>
      <c r="K2269" s="1">
        <f t="array" ref="K2269">_xlfn.XLOOKUP(G2269,Movies_data!$A$1:$A$41,Movies_data!$H$1:$H$41,"Not Found")</f>
        <v>6.8</v>
      </c>
      <c r="L2269" s="1" t="str">
        <f t="array" ref="L2269">_xlfn.XLOOKUP(A2269,Booking_data!$A$1:$A$6001,Booking_data!$E$1:$E$6001,"not Found")</f>
        <v>C041</v>
      </c>
      <c r="M2269" s="1" t="str">
        <f t="array" ref="M2269">_xlfn.XLOOKUP(L2269,Cinemas_data!$A$1:$A$49,Cinemas_data!$I$1:$I$49,"not Found")</f>
        <v>#NAME?</v>
      </c>
      <c r="N2269" s="1" t="str">
        <f t="array" ref="N2269">_xlfn.XLOOKUP(L2269,Cinemas_data!$A$1:$A$49,Cinemas_data!$C$1:$C$49,"not Found")</f>
        <v>Salem</v>
      </c>
      <c r="O2269" s="1">
        <f t="array" ref="O2269">_xlfn.XLOOKUP(A2269,Booking_data!$A$1:$A$6001,Booking_data!$H$1:$H$6001,"not found")</f>
        <v>3</v>
      </c>
      <c r="P2269" s="1">
        <f t="array" ref="P2269">_xlfn.XLOOKUP(A2269,Booking_data!$A$1:$A$6001,Booking_data!$I$1:$I$6001,"not Found")</f>
        <v>160</v>
      </c>
      <c r="Q2269" s="1">
        <f t="shared" si="3"/>
        <v>480</v>
      </c>
      <c r="R2269" s="1" t="str">
        <f t="array" ref="R2269">_xlfn.XLOOKUP(A2269,Booking_data!$A$1:$A$6001,Booking_data!$L$1:$L$6001,"Not Found")</f>
        <v>Credit Card</v>
      </c>
      <c r="S2269" s="1">
        <f t="array" ref="S2269">_xlfn.XLOOKUP(A2269,Booking_data!$A$1:$A$6001,Booking_data!$N$1:$N$6001,"not Found")</f>
        <v>22</v>
      </c>
      <c r="T2269" s="1" t="str">
        <f t="array" ref="T2269">_xlfn.XLOOKUP(A2269,Booking_data!$A$1:$A$6001,Booking_data!$O$1:$O$6001,"Not Found")</f>
        <v>Female</v>
      </c>
      <c r="U2269" s="1" t="str">
        <f t="shared" si="4"/>
        <v>Youngster</v>
      </c>
      <c r="V2269" s="1" t="str">
        <f t="shared" si="5"/>
        <v>Medium Booking</v>
      </c>
    </row>
    <row r="2270" ht="15.75" customHeight="1">
      <c r="A2270" s="1" t="s">
        <v>2584</v>
      </c>
      <c r="B2270" s="6">
        <v>46099.0</v>
      </c>
      <c r="C2270" s="6">
        <v>46104.0</v>
      </c>
      <c r="D2270" s="7">
        <v>0.9375</v>
      </c>
      <c r="E2270" s="1" t="str">
        <f t="shared" si="1"/>
        <v>Weekday</v>
      </c>
      <c r="F2270" s="1" t="str">
        <f t="shared" si="2"/>
        <v>Mar</v>
      </c>
      <c r="G2270" s="1" t="str">
        <f t="array" ref="G2270">_xlfn.XLOOKUP(A2270,Booking_data!$A$1:$A$6001,Booking_data!$D$1:$D$6001,"not found")</f>
        <v>M002</v>
      </c>
      <c r="H2270" s="1" t="str">
        <f t="array" ref="H2270">_xlfn.XLOOKUP(G2270,Movies_data!$A$1:$A$41,Movies_data!$B$1:$B$41,"not found")</f>
        <v>Jailer</v>
      </c>
      <c r="I2270" s="1" t="str">
        <f t="array" ref="I2270">_xlfn.XLOOKUP(G2270,Movies_data!$A$1:$A$41,Movies_data!$D$1:$D$41,"not found")</f>
        <v>Action</v>
      </c>
      <c r="J2270" s="1" t="str">
        <f t="array" ref="J2270">_xlfn.XLOOKUP(G2270,Movies_data!$A$1:$A$41,Movies_data!$C$1:$C$41,"not found")</f>
        <v>Tamil</v>
      </c>
      <c r="K2270" s="1">
        <f t="array" ref="K2270">_xlfn.XLOOKUP(G2270,Movies_data!$A$1:$A$41,Movies_data!$H$1:$H$41,"Not Found")</f>
        <v>7.1</v>
      </c>
      <c r="L2270" s="1" t="str">
        <f t="array" ref="L2270">_xlfn.XLOOKUP(A2270,Booking_data!$A$1:$A$6001,Booking_data!$E$1:$E$6001,"not Found")</f>
        <v>C022</v>
      </c>
      <c r="M2270" s="1" t="str">
        <f t="array" ref="M2270">_xlfn.XLOOKUP(L2270,Cinemas_data!$A$1:$A$49,Cinemas_data!$I$1:$I$49,"not Found")</f>
        <v>#NAME?</v>
      </c>
      <c r="N2270" s="1" t="str">
        <f t="array" ref="N2270">_xlfn.XLOOKUP(L2270,Cinemas_data!$A$1:$A$49,Cinemas_data!$C$1:$C$49,"not Found")</f>
        <v>Coimbatore</v>
      </c>
      <c r="O2270" s="1">
        <f t="array" ref="O2270">_xlfn.XLOOKUP(A2270,Booking_data!$A$1:$A$6001,Booking_data!$H$1:$H$6001,"not found")</f>
        <v>5</v>
      </c>
      <c r="P2270" s="1">
        <f t="array" ref="P2270">_xlfn.XLOOKUP(A2270,Booking_data!$A$1:$A$6001,Booking_data!$I$1:$I$6001,"not Found")</f>
        <v>200</v>
      </c>
      <c r="Q2270" s="1">
        <f t="shared" si="3"/>
        <v>1000</v>
      </c>
      <c r="R2270" s="1" t="str">
        <f t="array" ref="R2270">_xlfn.XLOOKUP(A2270,Booking_data!$A$1:$A$6001,Booking_data!$L$1:$L$6001,"Not Found")</f>
        <v>Debit Card</v>
      </c>
      <c r="S2270" s="1">
        <f t="array" ref="S2270">_xlfn.XLOOKUP(A2270,Booking_data!$A$1:$A$6001,Booking_data!$N$1:$N$6001,"not Found")</f>
        <v>42</v>
      </c>
      <c r="T2270" s="1" t="str">
        <f t="array" ref="T2270">_xlfn.XLOOKUP(A2270,Booking_data!$A$1:$A$6001,Booking_data!$O$1:$O$6001,"Not Found")</f>
        <v>Male</v>
      </c>
      <c r="U2270" s="1" t="str">
        <f t="shared" si="4"/>
        <v>Middle Age</v>
      </c>
      <c r="V2270" s="1" t="str">
        <f t="shared" si="5"/>
        <v>High Booking</v>
      </c>
    </row>
    <row r="2271" ht="15.75" customHeight="1">
      <c r="A2271" s="1" t="s">
        <v>2585</v>
      </c>
      <c r="B2271" s="6">
        <v>46194.0</v>
      </c>
      <c r="C2271" s="6">
        <v>46200.0</v>
      </c>
      <c r="D2271" s="7">
        <v>0.8854166666666666</v>
      </c>
      <c r="E2271" s="1" t="str">
        <f t="shared" si="1"/>
        <v>Weekend</v>
      </c>
      <c r="F2271" s="1" t="str">
        <f t="shared" si="2"/>
        <v>Jun</v>
      </c>
      <c r="G2271" s="1" t="str">
        <f t="array" ref="G2271">_xlfn.XLOOKUP(A2271,Booking_data!$A$1:$A$6001,Booking_data!$D$1:$D$6001,"not found")</f>
        <v>M001</v>
      </c>
      <c r="H2271" s="1" t="str">
        <f t="array" ref="H2271">_xlfn.XLOOKUP(G2271,Movies_data!$A$1:$A$41,Movies_data!$B$1:$B$41,"not found")</f>
        <v>Leo</v>
      </c>
      <c r="I2271" s="1" t="str">
        <f t="array" ref="I2271">_xlfn.XLOOKUP(G2271,Movies_data!$A$1:$A$41,Movies_data!$D$1:$D$41,"not found")</f>
        <v>Action</v>
      </c>
      <c r="J2271" s="1" t="str">
        <f t="array" ref="J2271">_xlfn.XLOOKUP(G2271,Movies_data!$A$1:$A$41,Movies_data!$C$1:$C$41,"not found")</f>
        <v>Tamil</v>
      </c>
      <c r="K2271" s="1">
        <f t="array" ref="K2271">_xlfn.XLOOKUP(G2271,Movies_data!$A$1:$A$41,Movies_data!$H$1:$H$41,"Not Found")</f>
        <v>8</v>
      </c>
      <c r="L2271" s="1" t="str">
        <f t="array" ref="L2271">_xlfn.XLOOKUP(A2271,Booking_data!$A$1:$A$6001,Booking_data!$E$1:$E$6001,"not Found")</f>
        <v>C023</v>
      </c>
      <c r="M2271" s="1" t="str">
        <f t="array" ref="M2271">_xlfn.XLOOKUP(L2271,Cinemas_data!$A$1:$A$49,Cinemas_data!$I$1:$I$49,"not Found")</f>
        <v>#NAME?</v>
      </c>
      <c r="N2271" s="1" t="str">
        <f t="array" ref="N2271">_xlfn.XLOOKUP(L2271,Cinemas_data!$A$1:$A$49,Cinemas_data!$C$1:$C$49,"not Found")</f>
        <v>Coimbatore</v>
      </c>
      <c r="O2271" s="1">
        <f t="array" ref="O2271">_xlfn.XLOOKUP(A2271,Booking_data!$A$1:$A$6001,Booking_data!$H$1:$H$6001,"not found")</f>
        <v>2</v>
      </c>
      <c r="P2271" s="1">
        <f t="array" ref="P2271">_xlfn.XLOOKUP(A2271,Booking_data!$A$1:$A$6001,Booking_data!$I$1:$I$6001,"not Found")</f>
        <v>240</v>
      </c>
      <c r="Q2271" s="1">
        <f t="shared" si="3"/>
        <v>480</v>
      </c>
      <c r="R2271" s="1" t="str">
        <f t="array" ref="R2271">_xlfn.XLOOKUP(A2271,Booking_data!$A$1:$A$6001,Booking_data!$L$1:$L$6001,"Not Found")</f>
        <v>UPI</v>
      </c>
      <c r="S2271" s="1">
        <f t="array" ref="S2271">_xlfn.XLOOKUP(A2271,Booking_data!$A$1:$A$6001,Booking_data!$N$1:$N$6001,"not Found")</f>
        <v>50</v>
      </c>
      <c r="T2271" s="1" t="str">
        <f t="array" ref="T2271">_xlfn.XLOOKUP(A2271,Booking_data!$A$1:$A$6001,Booking_data!$O$1:$O$6001,"Not Found")</f>
        <v>Other</v>
      </c>
      <c r="U2271" s="1" t="str">
        <f t="shared" si="4"/>
        <v>Above 45</v>
      </c>
      <c r="V2271" s="1" t="str">
        <f t="shared" si="5"/>
        <v>Low Booking</v>
      </c>
    </row>
    <row r="2272" ht="15.75" customHeight="1">
      <c r="A2272" s="1" t="s">
        <v>2586</v>
      </c>
      <c r="B2272" s="6">
        <v>46103.0</v>
      </c>
      <c r="C2272" s="6">
        <v>46109.0</v>
      </c>
      <c r="D2272" s="7">
        <v>0.8854166666666666</v>
      </c>
      <c r="E2272" s="1" t="str">
        <f t="shared" si="1"/>
        <v>Weekend</v>
      </c>
      <c r="F2272" s="1" t="str">
        <f t="shared" si="2"/>
        <v>Mar</v>
      </c>
      <c r="G2272" s="1" t="str">
        <f t="array" ref="G2272">_xlfn.XLOOKUP(A2272,Booking_data!$A$1:$A$6001,Booking_data!$D$1:$D$6001,"not found")</f>
        <v>M038</v>
      </c>
      <c r="H2272" s="1" t="str">
        <f t="array" ref="H2272">_xlfn.XLOOKUP(G2272,Movies_data!$A$1:$A$41,Movies_data!$B$1:$B$41,"not found")</f>
        <v>Barbie</v>
      </c>
      <c r="I2272" s="1" t="str">
        <f t="array" ref="I2272">_xlfn.XLOOKUP(G2272,Movies_data!$A$1:$A$41,Movies_data!$D$1:$D$41,"not found")</f>
        <v>Comedy</v>
      </c>
      <c r="J2272" s="1" t="str">
        <f t="array" ref="J2272">_xlfn.XLOOKUP(G2272,Movies_data!$A$1:$A$41,Movies_data!$C$1:$C$41,"not found")</f>
        <v>English</v>
      </c>
      <c r="K2272" s="1">
        <f t="array" ref="K2272">_xlfn.XLOOKUP(G2272,Movies_data!$A$1:$A$41,Movies_data!$H$1:$H$41,"Not Found")</f>
        <v>6.8</v>
      </c>
      <c r="L2272" s="1" t="str">
        <f t="array" ref="L2272">_xlfn.XLOOKUP(A2272,Booking_data!$A$1:$A$6001,Booking_data!$E$1:$E$6001,"not Found")</f>
        <v>C152</v>
      </c>
      <c r="M2272" s="1" t="str">
        <f t="array" ref="M2272">_xlfn.XLOOKUP(L2272,Cinemas_data!$A$1:$A$49,Cinemas_data!$I$1:$I$49,"not Found")</f>
        <v>#NAME?</v>
      </c>
      <c r="N2272" s="1" t="str">
        <f t="array" ref="N2272">_xlfn.XLOOKUP(L2272,Cinemas_data!$A$1:$A$49,Cinemas_data!$C$1:$C$49,"not Found")</f>
        <v>Kochi</v>
      </c>
      <c r="O2272" s="1">
        <f t="array" ref="O2272">_xlfn.XLOOKUP(A2272,Booking_data!$A$1:$A$6001,Booking_data!$H$1:$H$6001,"not found")</f>
        <v>2</v>
      </c>
      <c r="P2272" s="1">
        <f t="array" ref="P2272">_xlfn.XLOOKUP(A2272,Booking_data!$A$1:$A$6001,Booking_data!$I$1:$I$6001,"not Found")</f>
        <v>440</v>
      </c>
      <c r="Q2272" s="1">
        <f t="shared" si="3"/>
        <v>880</v>
      </c>
      <c r="R2272" s="1" t="str">
        <f t="array" ref="R2272">_xlfn.XLOOKUP(A2272,Booking_data!$A$1:$A$6001,Booking_data!$L$1:$L$6001,"Not Found")</f>
        <v>Debit Card</v>
      </c>
      <c r="S2272" s="1">
        <f t="array" ref="S2272">_xlfn.XLOOKUP(A2272,Booking_data!$A$1:$A$6001,Booking_data!$N$1:$N$6001,"not Found")</f>
        <v>53</v>
      </c>
      <c r="T2272" s="1" t="str">
        <f t="array" ref="T2272">_xlfn.XLOOKUP(A2272,Booking_data!$A$1:$A$6001,Booking_data!$O$1:$O$6001,"Not Found")</f>
        <v>Male</v>
      </c>
      <c r="U2272" s="1" t="str">
        <f t="shared" si="4"/>
        <v>Above 45</v>
      </c>
      <c r="V2272" s="1" t="str">
        <f t="shared" si="5"/>
        <v>Low Booking</v>
      </c>
    </row>
    <row r="2273" ht="15.75" customHeight="1">
      <c r="A2273" s="1" t="s">
        <v>2587</v>
      </c>
      <c r="B2273" s="6">
        <v>46079.0</v>
      </c>
      <c r="C2273" s="6">
        <v>46083.0</v>
      </c>
      <c r="D2273" s="7">
        <v>0.9375</v>
      </c>
      <c r="E2273" s="1" t="str">
        <f t="shared" si="1"/>
        <v>Weekday</v>
      </c>
      <c r="F2273" s="1" t="str">
        <f t="shared" si="2"/>
        <v>Feb</v>
      </c>
      <c r="G2273" s="1" t="str">
        <f t="array" ref="G2273">_xlfn.XLOOKUP(A2273,Booking_data!$A$1:$A$6001,Booking_data!$D$1:$D$6001,"not found")</f>
        <v>M002</v>
      </c>
      <c r="H2273" s="1" t="str">
        <f t="array" ref="H2273">_xlfn.XLOOKUP(G2273,Movies_data!$A$1:$A$41,Movies_data!$B$1:$B$41,"not found")</f>
        <v>Jailer</v>
      </c>
      <c r="I2273" s="1" t="str">
        <f t="array" ref="I2273">_xlfn.XLOOKUP(G2273,Movies_data!$A$1:$A$41,Movies_data!$D$1:$D$41,"not found")</f>
        <v>Action</v>
      </c>
      <c r="J2273" s="1" t="str">
        <f t="array" ref="J2273">_xlfn.XLOOKUP(G2273,Movies_data!$A$1:$A$41,Movies_data!$C$1:$C$41,"not found")</f>
        <v>Tamil</v>
      </c>
      <c r="K2273" s="1">
        <f t="array" ref="K2273">_xlfn.XLOOKUP(G2273,Movies_data!$A$1:$A$41,Movies_data!$H$1:$H$41,"Not Found")</f>
        <v>7.1</v>
      </c>
      <c r="L2273" s="1" t="str">
        <f t="array" ref="L2273">_xlfn.XLOOKUP(A2273,Booking_data!$A$1:$A$6001,Booking_data!$E$1:$E$6001,"not Found")</f>
        <v>C023</v>
      </c>
      <c r="M2273" s="1" t="str">
        <f t="array" ref="M2273">_xlfn.XLOOKUP(L2273,Cinemas_data!$A$1:$A$49,Cinemas_data!$I$1:$I$49,"not Found")</f>
        <v>#NAME?</v>
      </c>
      <c r="N2273" s="1" t="str">
        <f t="array" ref="N2273">_xlfn.XLOOKUP(L2273,Cinemas_data!$A$1:$A$49,Cinemas_data!$C$1:$C$49,"not Found")</f>
        <v>Coimbatore</v>
      </c>
      <c r="O2273" s="1">
        <f t="array" ref="O2273">_xlfn.XLOOKUP(A2273,Booking_data!$A$1:$A$6001,Booking_data!$H$1:$H$6001,"not found")</f>
        <v>4</v>
      </c>
      <c r="P2273" s="1">
        <f t="array" ref="P2273">_xlfn.XLOOKUP(A2273,Booking_data!$A$1:$A$6001,Booking_data!$I$1:$I$6001,"not Found")</f>
        <v>240</v>
      </c>
      <c r="Q2273" s="1">
        <f t="shared" si="3"/>
        <v>960</v>
      </c>
      <c r="R2273" s="1" t="str">
        <f t="array" ref="R2273">_xlfn.XLOOKUP(A2273,Booking_data!$A$1:$A$6001,Booking_data!$L$1:$L$6001,"Not Found")</f>
        <v>Debit Card</v>
      </c>
      <c r="S2273" s="1">
        <f t="array" ref="S2273">_xlfn.XLOOKUP(A2273,Booking_data!$A$1:$A$6001,Booking_data!$N$1:$N$6001,"not Found")</f>
        <v>53</v>
      </c>
      <c r="T2273" s="1" t="str">
        <f t="array" ref="T2273">_xlfn.XLOOKUP(A2273,Booking_data!$A$1:$A$6001,Booking_data!$O$1:$O$6001,"Not Found")</f>
        <v>Male</v>
      </c>
      <c r="U2273" s="1" t="str">
        <f t="shared" si="4"/>
        <v>Above 45</v>
      </c>
      <c r="V2273" s="1" t="str">
        <f t="shared" si="5"/>
        <v>Medium Booking</v>
      </c>
    </row>
    <row r="2274" ht="15.75" customHeight="1">
      <c r="A2274" s="1" t="s">
        <v>2588</v>
      </c>
      <c r="B2274" s="6">
        <v>46044.0</v>
      </c>
      <c r="C2274" s="6">
        <v>46047.0</v>
      </c>
      <c r="D2274" s="7">
        <v>0.7708333333333334</v>
      </c>
      <c r="E2274" s="1" t="str">
        <f t="shared" si="1"/>
        <v>Weekday</v>
      </c>
      <c r="F2274" s="1" t="str">
        <f t="shared" si="2"/>
        <v>Jan</v>
      </c>
      <c r="G2274" s="1" t="str">
        <f t="array" ref="G2274">_xlfn.XLOOKUP(A2274,Booking_data!$A$1:$A$6001,Booking_data!$D$1:$D$6001,"not found")</f>
        <v>M004</v>
      </c>
      <c r="H2274" s="1" t="str">
        <f t="array" ref="H2274">_xlfn.XLOOKUP(G2274,Movies_data!$A$1:$A$41,Movies_data!$B$1:$B$41,"not found")</f>
        <v>Ponniyin Selvan I</v>
      </c>
      <c r="I2274" s="1" t="str">
        <f t="array" ref="I2274">_xlfn.XLOOKUP(G2274,Movies_data!$A$1:$A$41,Movies_data!$D$1:$D$41,"not found")</f>
        <v>Drama</v>
      </c>
      <c r="J2274" s="1" t="str">
        <f t="array" ref="J2274">_xlfn.XLOOKUP(G2274,Movies_data!$A$1:$A$41,Movies_data!$C$1:$C$41,"not found")</f>
        <v>Tamil</v>
      </c>
      <c r="K2274" s="1">
        <f t="array" ref="K2274">_xlfn.XLOOKUP(G2274,Movies_data!$A$1:$A$41,Movies_data!$H$1:$H$41,"Not Found")</f>
        <v>7.6</v>
      </c>
      <c r="L2274" s="1" t="str">
        <f t="array" ref="L2274">_xlfn.XLOOKUP(A2274,Booking_data!$A$1:$A$6001,Booking_data!$E$1:$E$6001,"not Found")</f>
        <v>C142</v>
      </c>
      <c r="M2274" s="1" t="str">
        <f t="array" ref="M2274">_xlfn.XLOOKUP(L2274,Cinemas_data!$A$1:$A$49,Cinemas_data!$I$1:$I$49,"not Found")</f>
        <v>#NAME?</v>
      </c>
      <c r="N2274" s="1" t="str">
        <f t="array" ref="N2274">_xlfn.XLOOKUP(L2274,Cinemas_data!$A$1:$A$49,Cinemas_data!$C$1:$C$49,"not Found")</f>
        <v>Ahmedabad</v>
      </c>
      <c r="O2274" s="1">
        <f t="array" ref="O2274">_xlfn.XLOOKUP(A2274,Booking_data!$A$1:$A$6001,Booking_data!$H$1:$H$6001,"not found")</f>
        <v>3</v>
      </c>
      <c r="P2274" s="1">
        <f t="array" ref="P2274">_xlfn.XLOOKUP(A2274,Booking_data!$A$1:$A$6001,Booking_data!$I$1:$I$6001,"not Found")</f>
        <v>220</v>
      </c>
      <c r="Q2274" s="1">
        <f t="shared" si="3"/>
        <v>660</v>
      </c>
      <c r="R2274" s="1" t="str">
        <f t="array" ref="R2274">_xlfn.XLOOKUP(A2274,Booking_data!$A$1:$A$6001,Booking_data!$L$1:$L$6001,"Not Found")</f>
        <v>Wallet</v>
      </c>
      <c r="S2274" s="1">
        <f t="array" ref="S2274">_xlfn.XLOOKUP(A2274,Booking_data!$A$1:$A$6001,Booking_data!$N$1:$N$6001,"not Found")</f>
        <v>37</v>
      </c>
      <c r="T2274" s="1" t="str">
        <f t="array" ref="T2274">_xlfn.XLOOKUP(A2274,Booking_data!$A$1:$A$6001,Booking_data!$O$1:$O$6001,"Not Found")</f>
        <v>Female</v>
      </c>
      <c r="U2274" s="1" t="str">
        <f t="shared" si="4"/>
        <v>Middle Age</v>
      </c>
      <c r="V2274" s="1" t="str">
        <f t="shared" si="5"/>
        <v>Medium Booking</v>
      </c>
    </row>
    <row r="2275" ht="15.75" customHeight="1">
      <c r="A2275" s="1" t="s">
        <v>2589</v>
      </c>
      <c r="B2275" s="6">
        <v>46023.0</v>
      </c>
      <c r="C2275" s="6">
        <v>46027.0</v>
      </c>
      <c r="D2275" s="7">
        <v>0.53125</v>
      </c>
      <c r="E2275" s="1" t="str">
        <f t="shared" si="1"/>
        <v>Weekday</v>
      </c>
      <c r="F2275" s="1" t="str">
        <f t="shared" si="2"/>
        <v>Jan</v>
      </c>
      <c r="G2275" s="1" t="str">
        <f t="array" ref="G2275">_xlfn.XLOOKUP(A2275,Booking_data!$A$1:$A$6001,Booking_data!$D$1:$D$6001,"not found")</f>
        <v>M030</v>
      </c>
      <c r="H2275" s="1" t="str">
        <f t="array" ref="H2275">_xlfn.XLOOKUP(G2275,Movies_data!$A$1:$A$41,Movies_data!$B$1:$B$41,"not found")</f>
        <v>Kirik Party</v>
      </c>
      <c r="I2275" s="1" t="str">
        <f t="array" ref="I2275">_xlfn.XLOOKUP(G2275,Movies_data!$A$1:$A$41,Movies_data!$D$1:$D$41,"not found")</f>
        <v>Comedy</v>
      </c>
      <c r="J2275" s="1" t="str">
        <f t="array" ref="J2275">_xlfn.XLOOKUP(G2275,Movies_data!$A$1:$A$41,Movies_data!$C$1:$C$41,"not found")</f>
        <v>Kannada</v>
      </c>
      <c r="K2275" s="1">
        <f t="array" ref="K2275">_xlfn.XLOOKUP(G2275,Movies_data!$A$1:$A$41,Movies_data!$H$1:$H$41,"Not Found")</f>
        <v>8</v>
      </c>
      <c r="L2275" s="1" t="str">
        <f t="array" ref="L2275">_xlfn.XLOOKUP(A2275,Booking_data!$A$1:$A$6001,Booking_data!$E$1:$E$6001,"not Found")</f>
        <v>C091</v>
      </c>
      <c r="M2275" s="1" t="str">
        <f t="array" ref="M2275">_xlfn.XLOOKUP(L2275,Cinemas_data!$A$1:$A$49,Cinemas_data!$I$1:$I$49,"not Found")</f>
        <v>#NAME?</v>
      </c>
      <c r="N2275" s="1" t="str">
        <f t="array" ref="N2275">_xlfn.XLOOKUP(L2275,Cinemas_data!$A$1:$A$49,Cinemas_data!$C$1:$C$49,"not Found")</f>
        <v>Mumbai</v>
      </c>
      <c r="O2275" s="1">
        <f t="array" ref="O2275">_xlfn.XLOOKUP(A2275,Booking_data!$A$1:$A$6001,Booking_data!$H$1:$H$6001,"not found")</f>
        <v>1</v>
      </c>
      <c r="P2275" s="1">
        <f t="array" ref="P2275">_xlfn.XLOOKUP(A2275,Booking_data!$A$1:$A$6001,Booking_data!$I$1:$I$6001,"not Found")</f>
        <v>280</v>
      </c>
      <c r="Q2275" s="1">
        <f t="shared" si="3"/>
        <v>280</v>
      </c>
      <c r="R2275" s="1" t="str">
        <f t="array" ref="R2275">_xlfn.XLOOKUP(A2275,Booking_data!$A$1:$A$6001,Booking_data!$L$1:$L$6001,"Not Found")</f>
        <v>UPI</v>
      </c>
      <c r="S2275" s="1">
        <f t="array" ref="S2275">_xlfn.XLOOKUP(A2275,Booking_data!$A$1:$A$6001,Booking_data!$N$1:$N$6001,"not Found")</f>
        <v>51</v>
      </c>
      <c r="T2275" s="1" t="str">
        <f t="array" ref="T2275">_xlfn.XLOOKUP(A2275,Booking_data!$A$1:$A$6001,Booking_data!$O$1:$O$6001,"Not Found")</f>
        <v>Male</v>
      </c>
      <c r="U2275" s="1" t="str">
        <f t="shared" si="4"/>
        <v>Above 45</v>
      </c>
      <c r="V2275" s="1" t="str">
        <f t="shared" si="5"/>
        <v>Low Booking</v>
      </c>
    </row>
    <row r="2276" ht="15.75" customHeight="1">
      <c r="A2276" s="1" t="s">
        <v>2590</v>
      </c>
      <c r="B2276" s="6">
        <v>46090.0</v>
      </c>
      <c r="C2276" s="6">
        <v>46095.0</v>
      </c>
      <c r="D2276" s="7">
        <v>0.6458333333333334</v>
      </c>
      <c r="E2276" s="1" t="str">
        <f t="shared" si="1"/>
        <v>Weekday</v>
      </c>
      <c r="F2276" s="1" t="str">
        <f t="shared" si="2"/>
        <v>Mar</v>
      </c>
      <c r="G2276" s="1" t="str">
        <f t="array" ref="G2276">_xlfn.XLOOKUP(A2276,Booking_data!$A$1:$A$6001,Booking_data!$D$1:$D$6001,"not found")</f>
        <v>M029</v>
      </c>
      <c r="H2276" s="1" t="str">
        <f t="array" ref="H2276">_xlfn.XLOOKUP(G2276,Movies_data!$A$1:$A$41,Movies_data!$B$1:$B$41,"not found")</f>
        <v>777 Charlie</v>
      </c>
      <c r="I2276" s="1" t="str">
        <f t="array" ref="I2276">_xlfn.XLOOKUP(G2276,Movies_data!$A$1:$A$41,Movies_data!$D$1:$D$41,"not found")</f>
        <v>Adventure</v>
      </c>
      <c r="J2276" s="1" t="str">
        <f t="array" ref="J2276">_xlfn.XLOOKUP(G2276,Movies_data!$A$1:$A$41,Movies_data!$C$1:$C$41,"not found")</f>
        <v>Kannada</v>
      </c>
      <c r="K2276" s="1">
        <f t="array" ref="K2276">_xlfn.XLOOKUP(G2276,Movies_data!$A$1:$A$41,Movies_data!$H$1:$H$41,"Not Found")</f>
        <v>8.7</v>
      </c>
      <c r="L2276" s="1" t="str">
        <f t="array" ref="L2276">_xlfn.XLOOKUP(A2276,Booking_data!$A$1:$A$6001,Booking_data!$E$1:$E$6001,"not Found")</f>
        <v>C091</v>
      </c>
      <c r="M2276" s="1" t="str">
        <f t="array" ref="M2276">_xlfn.XLOOKUP(L2276,Cinemas_data!$A$1:$A$49,Cinemas_data!$I$1:$I$49,"not Found")</f>
        <v>#NAME?</v>
      </c>
      <c r="N2276" s="1" t="str">
        <f t="array" ref="N2276">_xlfn.XLOOKUP(L2276,Cinemas_data!$A$1:$A$49,Cinemas_data!$C$1:$C$49,"not Found")</f>
        <v>Mumbai</v>
      </c>
      <c r="O2276" s="1">
        <f t="array" ref="O2276">_xlfn.XLOOKUP(A2276,Booking_data!$A$1:$A$6001,Booking_data!$H$1:$H$6001,"not found")</f>
        <v>2</v>
      </c>
      <c r="P2276" s="1">
        <f t="array" ref="P2276">_xlfn.XLOOKUP(A2276,Booking_data!$A$1:$A$6001,Booking_data!$I$1:$I$6001,"not Found")</f>
        <v>200</v>
      </c>
      <c r="Q2276" s="1">
        <f t="shared" si="3"/>
        <v>400</v>
      </c>
      <c r="R2276" s="1" t="str">
        <f t="array" ref="R2276">_xlfn.XLOOKUP(A2276,Booking_data!$A$1:$A$6001,Booking_data!$L$1:$L$6001,"Not Found")</f>
        <v>Wallet</v>
      </c>
      <c r="S2276" s="1">
        <f t="array" ref="S2276">_xlfn.XLOOKUP(A2276,Booking_data!$A$1:$A$6001,Booking_data!$N$1:$N$6001,"not Found")</f>
        <v>47</v>
      </c>
      <c r="T2276" s="1" t="str">
        <f t="array" ref="T2276">_xlfn.XLOOKUP(A2276,Booking_data!$A$1:$A$6001,Booking_data!$O$1:$O$6001,"Not Found")</f>
        <v>Female</v>
      </c>
      <c r="U2276" s="1" t="str">
        <f t="shared" si="4"/>
        <v>Above 45</v>
      </c>
      <c r="V2276" s="1" t="str">
        <f t="shared" si="5"/>
        <v>Low Booking</v>
      </c>
    </row>
    <row r="2277" ht="15.75" customHeight="1">
      <c r="A2277" s="1" t="s">
        <v>2591</v>
      </c>
      <c r="B2277" s="6">
        <v>46139.0</v>
      </c>
      <c r="C2277" s="6">
        <v>46143.0</v>
      </c>
      <c r="D2277" s="7">
        <v>0.7708333333333334</v>
      </c>
      <c r="E2277" s="1" t="str">
        <f t="shared" si="1"/>
        <v>Weekday</v>
      </c>
      <c r="F2277" s="1" t="str">
        <f t="shared" si="2"/>
        <v>Apr</v>
      </c>
      <c r="G2277" s="1" t="str">
        <f t="array" ref="G2277">_xlfn.XLOOKUP(A2277,Booking_data!$A$1:$A$6001,Booking_data!$D$1:$D$6001,"not found")</f>
        <v>M001</v>
      </c>
      <c r="H2277" s="1" t="str">
        <f t="array" ref="H2277">_xlfn.XLOOKUP(G2277,Movies_data!$A$1:$A$41,Movies_data!$B$1:$B$41,"not found")</f>
        <v>Leo</v>
      </c>
      <c r="I2277" s="1" t="str">
        <f t="array" ref="I2277">_xlfn.XLOOKUP(G2277,Movies_data!$A$1:$A$41,Movies_data!$D$1:$D$41,"not found")</f>
        <v>Action</v>
      </c>
      <c r="J2277" s="1" t="str">
        <f t="array" ref="J2277">_xlfn.XLOOKUP(G2277,Movies_data!$A$1:$A$41,Movies_data!$C$1:$C$41,"not found")</f>
        <v>Tamil</v>
      </c>
      <c r="K2277" s="1">
        <f t="array" ref="K2277">_xlfn.XLOOKUP(G2277,Movies_data!$A$1:$A$41,Movies_data!$H$1:$H$41,"Not Found")</f>
        <v>8</v>
      </c>
      <c r="L2277" s="1" t="str">
        <f t="array" ref="L2277">_xlfn.XLOOKUP(A2277,Booking_data!$A$1:$A$6001,Booking_data!$E$1:$E$6001,"not Found")</f>
        <v>C052</v>
      </c>
      <c r="M2277" s="1" t="str">
        <f t="array" ref="M2277">_xlfn.XLOOKUP(L2277,Cinemas_data!$A$1:$A$49,Cinemas_data!$I$1:$I$49,"not Found")</f>
        <v>#NAME?</v>
      </c>
      <c r="N2277" s="1" t="str">
        <f t="array" ref="N2277">_xlfn.XLOOKUP(L2277,Cinemas_data!$A$1:$A$49,Cinemas_data!$C$1:$C$49,"not Found")</f>
        <v>Bengaluru</v>
      </c>
      <c r="O2277" s="1">
        <f t="array" ref="O2277">_xlfn.XLOOKUP(A2277,Booking_data!$A$1:$A$6001,Booking_data!$H$1:$H$6001,"not found")</f>
        <v>2</v>
      </c>
      <c r="P2277" s="1">
        <f t="array" ref="P2277">_xlfn.XLOOKUP(A2277,Booking_data!$A$1:$A$6001,Booking_data!$I$1:$I$6001,"not Found")</f>
        <v>280</v>
      </c>
      <c r="Q2277" s="1">
        <f t="shared" si="3"/>
        <v>560</v>
      </c>
      <c r="R2277" s="1" t="str">
        <f t="array" ref="R2277">_xlfn.XLOOKUP(A2277,Booking_data!$A$1:$A$6001,Booking_data!$L$1:$L$6001,"Not Found")</f>
        <v>Wallet</v>
      </c>
      <c r="S2277" s="1">
        <f t="array" ref="S2277">_xlfn.XLOOKUP(A2277,Booking_data!$A$1:$A$6001,Booking_data!$N$1:$N$6001,"not Found")</f>
        <v>51</v>
      </c>
      <c r="T2277" s="1" t="str">
        <f t="array" ref="T2277">_xlfn.XLOOKUP(A2277,Booking_data!$A$1:$A$6001,Booking_data!$O$1:$O$6001,"Not Found")</f>
        <v>Male</v>
      </c>
      <c r="U2277" s="1" t="str">
        <f t="shared" si="4"/>
        <v>Above 45</v>
      </c>
      <c r="V2277" s="1" t="str">
        <f t="shared" si="5"/>
        <v>Low Booking</v>
      </c>
    </row>
    <row r="2278" ht="15.75" customHeight="1">
      <c r="A2278" s="1" t="s">
        <v>2592</v>
      </c>
      <c r="B2278" s="6">
        <v>46178.0</v>
      </c>
      <c r="C2278" s="6">
        <v>46179.0</v>
      </c>
      <c r="D2278" s="7">
        <v>0.3958333333333333</v>
      </c>
      <c r="E2278" s="1" t="str">
        <f t="shared" si="1"/>
        <v>Weekday</v>
      </c>
      <c r="F2278" s="1" t="str">
        <f t="shared" si="2"/>
        <v>Jun</v>
      </c>
      <c r="G2278" s="1" t="str">
        <f t="array" ref="G2278">_xlfn.XLOOKUP(A2278,Booking_data!$A$1:$A$6001,Booking_data!$D$1:$D$6001,"not found")</f>
        <v>M026</v>
      </c>
      <c r="H2278" s="1" t="str">
        <f t="array" ref="H2278">_xlfn.XLOOKUP(G2278,Movies_data!$A$1:$A$41,Movies_data!$B$1:$B$41,"not found")</f>
        <v>Drishyam 2</v>
      </c>
      <c r="I2278" s="1" t="str">
        <f t="array" ref="I2278">_xlfn.XLOOKUP(G2278,Movies_data!$A$1:$A$41,Movies_data!$D$1:$D$41,"not found")</f>
        <v>Thriller</v>
      </c>
      <c r="J2278" s="1" t="str">
        <f t="array" ref="J2278">_xlfn.XLOOKUP(G2278,Movies_data!$A$1:$A$41,Movies_data!$C$1:$C$41,"not found")</f>
        <v>Hindi</v>
      </c>
      <c r="K2278" s="1">
        <f t="array" ref="K2278">_xlfn.XLOOKUP(G2278,Movies_data!$A$1:$A$41,Movies_data!$H$1:$H$41,"Not Found")</f>
        <v>8.2</v>
      </c>
      <c r="L2278" s="1" t="str">
        <f t="array" ref="L2278">_xlfn.XLOOKUP(A2278,Booking_data!$A$1:$A$6001,Booking_data!$E$1:$E$6001,"not Found")</f>
        <v>C092</v>
      </c>
      <c r="M2278" s="1" t="str">
        <f t="array" ref="M2278">_xlfn.XLOOKUP(L2278,Cinemas_data!$A$1:$A$49,Cinemas_data!$I$1:$I$49,"not Found")</f>
        <v>#NAME?</v>
      </c>
      <c r="N2278" s="1" t="str">
        <f t="array" ref="N2278">_xlfn.XLOOKUP(L2278,Cinemas_data!$A$1:$A$49,Cinemas_data!$C$1:$C$49,"not Found")</f>
        <v>Mumbai</v>
      </c>
      <c r="O2278" s="1">
        <f t="array" ref="O2278">_xlfn.XLOOKUP(A2278,Booking_data!$A$1:$A$6001,Booking_data!$H$1:$H$6001,"not found")</f>
        <v>2</v>
      </c>
      <c r="P2278" s="1">
        <f t="array" ref="P2278">_xlfn.XLOOKUP(A2278,Booking_data!$A$1:$A$6001,Booking_data!$I$1:$I$6001,"not Found")</f>
        <v>340</v>
      </c>
      <c r="Q2278" s="1">
        <f t="shared" si="3"/>
        <v>680</v>
      </c>
      <c r="R2278" s="1" t="str">
        <f t="array" ref="R2278">_xlfn.XLOOKUP(A2278,Booking_data!$A$1:$A$6001,Booking_data!$L$1:$L$6001,"Not Found")</f>
        <v>Net Banking</v>
      </c>
      <c r="S2278" s="1">
        <f t="array" ref="S2278">_xlfn.XLOOKUP(A2278,Booking_data!$A$1:$A$6001,Booking_data!$N$1:$N$6001,"not Found")</f>
        <v>37</v>
      </c>
      <c r="T2278" s="1" t="str">
        <f t="array" ref="T2278">_xlfn.XLOOKUP(A2278,Booking_data!$A$1:$A$6001,Booking_data!$O$1:$O$6001,"Not Found")</f>
        <v>Male</v>
      </c>
      <c r="U2278" s="1" t="str">
        <f t="shared" si="4"/>
        <v>Middle Age</v>
      </c>
      <c r="V2278" s="1" t="str">
        <f t="shared" si="5"/>
        <v>Low Booking</v>
      </c>
    </row>
    <row r="2279" ht="15.75" customHeight="1">
      <c r="A2279" s="1" t="s">
        <v>2593</v>
      </c>
      <c r="B2279" s="6">
        <v>46065.0</v>
      </c>
      <c r="C2279" s="6">
        <v>46071.0</v>
      </c>
      <c r="D2279" s="7">
        <v>0.6458333333333334</v>
      </c>
      <c r="E2279" s="1" t="str">
        <f t="shared" si="1"/>
        <v>Weekday</v>
      </c>
      <c r="F2279" s="1" t="str">
        <f t="shared" si="2"/>
        <v>Feb</v>
      </c>
      <c r="G2279" s="1" t="str">
        <f t="array" ref="G2279">_xlfn.XLOOKUP(A2279,Booking_data!$A$1:$A$6001,Booking_data!$D$1:$D$6001,"not found")</f>
        <v>M028</v>
      </c>
      <c r="H2279" s="1" t="str">
        <f t="array" ref="H2279">_xlfn.XLOOKUP(G2279,Movies_data!$A$1:$A$41,Movies_data!$B$1:$B$41,"not found")</f>
        <v>Kantara</v>
      </c>
      <c r="I2279" s="1" t="str">
        <f t="array" ref="I2279">_xlfn.XLOOKUP(G2279,Movies_data!$A$1:$A$41,Movies_data!$D$1:$D$41,"not found")</f>
        <v>Action</v>
      </c>
      <c r="J2279" s="1" t="str">
        <f t="array" ref="J2279">_xlfn.XLOOKUP(G2279,Movies_data!$A$1:$A$41,Movies_data!$C$1:$C$41,"not found")</f>
        <v>Kannada</v>
      </c>
      <c r="K2279" s="1">
        <f t="array" ref="K2279">_xlfn.XLOOKUP(G2279,Movies_data!$A$1:$A$41,Movies_data!$H$1:$H$41,"Not Found")</f>
        <v>8.2</v>
      </c>
      <c r="L2279" s="1" t="str">
        <f t="array" ref="L2279">_xlfn.XLOOKUP(A2279,Booking_data!$A$1:$A$6001,Booking_data!$E$1:$E$6001,"not Found")</f>
        <v>C102</v>
      </c>
      <c r="M2279" s="1" t="str">
        <f t="array" ref="M2279">_xlfn.XLOOKUP(L2279,Cinemas_data!$A$1:$A$49,Cinemas_data!$I$1:$I$49,"not Found")</f>
        <v>#NAME?</v>
      </c>
      <c r="N2279" s="1" t="str">
        <f t="array" ref="N2279">_xlfn.XLOOKUP(L2279,Cinemas_data!$A$1:$A$49,Cinemas_data!$C$1:$C$49,"not Found")</f>
        <v>Pune</v>
      </c>
      <c r="O2279" s="1">
        <f t="array" ref="O2279">_xlfn.XLOOKUP(A2279,Booking_data!$A$1:$A$6001,Booking_data!$H$1:$H$6001,"not found")</f>
        <v>2</v>
      </c>
      <c r="P2279" s="1">
        <f t="array" ref="P2279">_xlfn.XLOOKUP(A2279,Booking_data!$A$1:$A$6001,Booking_data!$I$1:$I$6001,"not Found")</f>
        <v>220</v>
      </c>
      <c r="Q2279" s="1">
        <f t="shared" si="3"/>
        <v>440</v>
      </c>
      <c r="R2279" s="1" t="str">
        <f t="array" ref="R2279">_xlfn.XLOOKUP(A2279,Booking_data!$A$1:$A$6001,Booking_data!$L$1:$L$6001,"Not Found")</f>
        <v>Net Banking</v>
      </c>
      <c r="S2279" s="1">
        <f t="array" ref="S2279">_xlfn.XLOOKUP(A2279,Booking_data!$A$1:$A$6001,Booking_data!$N$1:$N$6001,"not Found")</f>
        <v>20</v>
      </c>
      <c r="T2279" s="1" t="str">
        <f t="array" ref="T2279">_xlfn.XLOOKUP(A2279,Booking_data!$A$1:$A$6001,Booking_data!$O$1:$O$6001,"Not Found")</f>
        <v>Male</v>
      </c>
      <c r="U2279" s="1" t="str">
        <f t="shared" si="4"/>
        <v>Youngster</v>
      </c>
      <c r="V2279" s="1" t="str">
        <f t="shared" si="5"/>
        <v>Low Booking</v>
      </c>
    </row>
    <row r="2280" ht="15.75" customHeight="1">
      <c r="A2280" s="1" t="s">
        <v>2594</v>
      </c>
      <c r="B2280" s="6">
        <v>46198.0</v>
      </c>
      <c r="C2280" s="6">
        <v>46198.0</v>
      </c>
      <c r="D2280" s="7">
        <v>0.53125</v>
      </c>
      <c r="E2280" s="1" t="str">
        <f t="shared" si="1"/>
        <v>Weekday</v>
      </c>
      <c r="F2280" s="1" t="str">
        <f t="shared" si="2"/>
        <v>Jun</v>
      </c>
      <c r="G2280" s="1" t="str">
        <f t="array" ref="G2280">_xlfn.XLOOKUP(A2280,Booking_data!$A$1:$A$6001,Booking_data!$D$1:$D$6001,"not found")</f>
        <v>M003</v>
      </c>
      <c r="H2280" s="1" t="str">
        <f t="array" ref="H2280">_xlfn.XLOOKUP(G2280,Movies_data!$A$1:$A$41,Movies_data!$B$1:$B$41,"not found")</f>
        <v>Vikram</v>
      </c>
      <c r="I2280" s="1" t="str">
        <f t="array" ref="I2280">_xlfn.XLOOKUP(G2280,Movies_data!$A$1:$A$41,Movies_data!$D$1:$D$41,"not found")</f>
        <v>Action</v>
      </c>
      <c r="J2280" s="1" t="str">
        <f t="array" ref="J2280">_xlfn.XLOOKUP(G2280,Movies_data!$A$1:$A$41,Movies_data!$C$1:$C$41,"not found")</f>
        <v>Tamil</v>
      </c>
      <c r="K2280" s="1">
        <f t="array" ref="K2280">_xlfn.XLOOKUP(G2280,Movies_data!$A$1:$A$41,Movies_data!$H$1:$H$41,"Not Found")</f>
        <v>8.3</v>
      </c>
      <c r="L2280" s="1" t="str">
        <f t="array" ref="L2280">_xlfn.XLOOKUP(A2280,Booking_data!$A$1:$A$6001,Booking_data!$E$1:$E$6001,"not Found")</f>
        <v>C122</v>
      </c>
      <c r="M2280" s="1" t="str">
        <f t="array" ref="M2280">_xlfn.XLOOKUP(L2280,Cinemas_data!$A$1:$A$49,Cinemas_data!$I$1:$I$49,"not Found")</f>
        <v>#NAME?</v>
      </c>
      <c r="N2280" s="1" t="str">
        <f t="array" ref="N2280">_xlfn.XLOOKUP(L2280,Cinemas_data!$A$1:$A$49,Cinemas_data!$C$1:$C$49,"not Found")</f>
        <v>Noida</v>
      </c>
      <c r="O2280" s="1">
        <f t="array" ref="O2280">_xlfn.XLOOKUP(A2280,Booking_data!$A$1:$A$6001,Booking_data!$H$1:$H$6001,"not found")</f>
        <v>2</v>
      </c>
      <c r="P2280" s="1">
        <f t="array" ref="P2280">_xlfn.XLOOKUP(A2280,Booking_data!$A$1:$A$6001,Booking_data!$I$1:$I$6001,"not Found")</f>
        <v>360</v>
      </c>
      <c r="Q2280" s="1">
        <f t="shared" si="3"/>
        <v>720</v>
      </c>
      <c r="R2280" s="1" t="str">
        <f t="array" ref="R2280">_xlfn.XLOOKUP(A2280,Booking_data!$A$1:$A$6001,Booking_data!$L$1:$L$6001,"Not Found")</f>
        <v>Credit Card</v>
      </c>
      <c r="S2280" s="1">
        <f t="array" ref="S2280">_xlfn.XLOOKUP(A2280,Booking_data!$A$1:$A$6001,Booking_data!$N$1:$N$6001,"not Found")</f>
        <v>24</v>
      </c>
      <c r="T2280" s="1" t="str">
        <f t="array" ref="T2280">_xlfn.XLOOKUP(A2280,Booking_data!$A$1:$A$6001,Booking_data!$O$1:$O$6001,"Not Found")</f>
        <v>Female</v>
      </c>
      <c r="U2280" s="1" t="str">
        <f t="shared" si="4"/>
        <v>Youngster</v>
      </c>
      <c r="V2280" s="1" t="str">
        <f t="shared" si="5"/>
        <v>Low Booking</v>
      </c>
    </row>
    <row r="2281" ht="15.75" customHeight="1">
      <c r="A2281" s="1" t="s">
        <v>2595</v>
      </c>
      <c r="B2281" s="6">
        <v>46122.0</v>
      </c>
      <c r="C2281" s="6">
        <v>46126.0</v>
      </c>
      <c r="D2281" s="7">
        <v>0.8854166666666666</v>
      </c>
      <c r="E2281" s="1" t="str">
        <f t="shared" si="1"/>
        <v>Weekday</v>
      </c>
      <c r="F2281" s="1" t="str">
        <f t="shared" si="2"/>
        <v>Apr</v>
      </c>
      <c r="G2281" s="1" t="str">
        <f t="array" ref="G2281">_xlfn.XLOOKUP(A2281,Booking_data!$A$1:$A$6001,Booking_data!$D$1:$D$6001,"not found")</f>
        <v>M001</v>
      </c>
      <c r="H2281" s="1" t="str">
        <f t="array" ref="H2281">_xlfn.XLOOKUP(G2281,Movies_data!$A$1:$A$41,Movies_data!$B$1:$B$41,"not found")</f>
        <v>Leo</v>
      </c>
      <c r="I2281" s="1" t="str">
        <f t="array" ref="I2281">_xlfn.XLOOKUP(G2281,Movies_data!$A$1:$A$41,Movies_data!$D$1:$D$41,"not found")</f>
        <v>Action</v>
      </c>
      <c r="J2281" s="1" t="str">
        <f t="array" ref="J2281">_xlfn.XLOOKUP(G2281,Movies_data!$A$1:$A$41,Movies_data!$C$1:$C$41,"not found")</f>
        <v>Tamil</v>
      </c>
      <c r="K2281" s="1">
        <f t="array" ref="K2281">_xlfn.XLOOKUP(G2281,Movies_data!$A$1:$A$41,Movies_data!$H$1:$H$41,"Not Found")</f>
        <v>8</v>
      </c>
      <c r="L2281" s="1" t="str">
        <f t="array" ref="L2281">_xlfn.XLOOKUP(A2281,Booking_data!$A$1:$A$6001,Booking_data!$E$1:$E$6001,"not Found")</f>
        <v>C063</v>
      </c>
      <c r="M2281" s="1" t="str">
        <f t="array" ref="M2281">_xlfn.XLOOKUP(L2281,Cinemas_data!$A$1:$A$49,Cinemas_data!$I$1:$I$49,"not Found")</f>
        <v>#NAME?</v>
      </c>
      <c r="N2281" s="1" t="str">
        <f t="array" ref="N2281">_xlfn.XLOOKUP(L2281,Cinemas_data!$A$1:$A$49,Cinemas_data!$C$1:$C$49,"not Found")</f>
        <v>Mysuru</v>
      </c>
      <c r="O2281" s="1">
        <f t="array" ref="O2281">_xlfn.XLOOKUP(A2281,Booking_data!$A$1:$A$6001,Booking_data!$H$1:$H$6001,"not found")</f>
        <v>2</v>
      </c>
      <c r="P2281" s="1">
        <f t="array" ref="P2281">_xlfn.XLOOKUP(A2281,Booking_data!$A$1:$A$6001,Booking_data!$I$1:$I$6001,"not Found")</f>
        <v>320</v>
      </c>
      <c r="Q2281" s="1">
        <f t="shared" si="3"/>
        <v>640</v>
      </c>
      <c r="R2281" s="1" t="str">
        <f t="array" ref="R2281">_xlfn.XLOOKUP(A2281,Booking_data!$A$1:$A$6001,Booking_data!$L$1:$L$6001,"Not Found")</f>
        <v>Wallet</v>
      </c>
      <c r="S2281" s="1">
        <f t="array" ref="S2281">_xlfn.XLOOKUP(A2281,Booking_data!$A$1:$A$6001,Booking_data!$N$1:$N$6001,"not Found")</f>
        <v>37</v>
      </c>
      <c r="T2281" s="1" t="str">
        <f t="array" ref="T2281">_xlfn.XLOOKUP(A2281,Booking_data!$A$1:$A$6001,Booking_data!$O$1:$O$6001,"Not Found")</f>
        <v>Other</v>
      </c>
      <c r="U2281" s="1" t="str">
        <f t="shared" si="4"/>
        <v>Middle Age</v>
      </c>
      <c r="V2281" s="1" t="str">
        <f t="shared" si="5"/>
        <v>Low Booking</v>
      </c>
    </row>
    <row r="2282" ht="15.75" customHeight="1">
      <c r="A2282" s="1" t="s">
        <v>2596</v>
      </c>
      <c r="B2282" s="6">
        <v>46153.0</v>
      </c>
      <c r="C2282" s="6">
        <v>46157.0</v>
      </c>
      <c r="D2282" s="7">
        <v>0.3958333333333333</v>
      </c>
      <c r="E2282" s="1" t="str">
        <f t="shared" si="1"/>
        <v>Weekday</v>
      </c>
      <c r="F2282" s="1" t="str">
        <f t="shared" si="2"/>
        <v>May</v>
      </c>
      <c r="G2282" s="1" t="str">
        <f t="array" ref="G2282">_xlfn.XLOOKUP(A2282,Booking_data!$A$1:$A$6001,Booking_data!$D$1:$D$6001,"not found")</f>
        <v>M016</v>
      </c>
      <c r="H2282" s="1" t="str">
        <f t="array" ref="H2282">_xlfn.XLOOKUP(G2282,Movies_data!$A$1:$A$41,Movies_data!$B$1:$B$41,"not found")</f>
        <v>Arjun Reddy</v>
      </c>
      <c r="I2282" s="1" t="str">
        <f t="array" ref="I2282">_xlfn.XLOOKUP(G2282,Movies_data!$A$1:$A$41,Movies_data!$D$1:$D$41,"not found")</f>
        <v>Drama</v>
      </c>
      <c r="J2282" s="1" t="str">
        <f t="array" ref="J2282">_xlfn.XLOOKUP(G2282,Movies_data!$A$1:$A$41,Movies_data!$C$1:$C$41,"not found")</f>
        <v>Telugu</v>
      </c>
      <c r="K2282" s="1">
        <f t="array" ref="K2282">_xlfn.XLOOKUP(G2282,Movies_data!$A$1:$A$41,Movies_data!$H$1:$H$41,"Not Found")</f>
        <v>7.7</v>
      </c>
      <c r="L2282" s="1" t="str">
        <f t="array" ref="L2282">_xlfn.XLOOKUP(A2282,Booking_data!$A$1:$A$6001,Booking_data!$E$1:$E$6001,"not Found")</f>
        <v>C103</v>
      </c>
      <c r="M2282" s="1" t="str">
        <f t="array" ref="M2282">_xlfn.XLOOKUP(L2282,Cinemas_data!$A$1:$A$49,Cinemas_data!$I$1:$I$49,"not Found")</f>
        <v>#NAME?</v>
      </c>
      <c r="N2282" s="1" t="str">
        <f t="array" ref="N2282">_xlfn.XLOOKUP(L2282,Cinemas_data!$A$1:$A$49,Cinemas_data!$C$1:$C$49,"not Found")</f>
        <v>Pune</v>
      </c>
      <c r="O2282" s="1">
        <f t="array" ref="O2282">_xlfn.XLOOKUP(A2282,Booking_data!$A$1:$A$6001,Booking_data!$H$1:$H$6001,"not found")</f>
        <v>5</v>
      </c>
      <c r="P2282" s="1">
        <f t="array" ref="P2282">_xlfn.XLOOKUP(A2282,Booking_data!$A$1:$A$6001,Booking_data!$I$1:$I$6001,"not Found")</f>
        <v>180</v>
      </c>
      <c r="Q2282" s="1">
        <f t="shared" si="3"/>
        <v>900</v>
      </c>
      <c r="R2282" s="1" t="str">
        <f t="array" ref="R2282">_xlfn.XLOOKUP(A2282,Booking_data!$A$1:$A$6001,Booking_data!$L$1:$L$6001,"Not Found")</f>
        <v>Net Banking</v>
      </c>
      <c r="S2282" s="1">
        <f t="array" ref="S2282">_xlfn.XLOOKUP(A2282,Booking_data!$A$1:$A$6001,Booking_data!$N$1:$N$6001,"not Found")</f>
        <v>19</v>
      </c>
      <c r="T2282" s="1" t="str">
        <f t="array" ref="T2282">_xlfn.XLOOKUP(A2282,Booking_data!$A$1:$A$6001,Booking_data!$O$1:$O$6001,"Not Found")</f>
        <v>Male</v>
      </c>
      <c r="U2282" s="1" t="str">
        <f t="shared" si="4"/>
        <v>Youngster</v>
      </c>
      <c r="V2282" s="1" t="str">
        <f t="shared" si="5"/>
        <v>High Booking</v>
      </c>
    </row>
    <row r="2283" ht="15.75" customHeight="1">
      <c r="A2283" s="1" t="s">
        <v>2597</v>
      </c>
      <c r="B2283" s="6">
        <v>46136.0</v>
      </c>
      <c r="C2283" s="6">
        <v>46143.0</v>
      </c>
      <c r="D2283" s="7">
        <v>0.3958333333333333</v>
      </c>
      <c r="E2283" s="1" t="str">
        <f t="shared" si="1"/>
        <v>Weekday</v>
      </c>
      <c r="F2283" s="1" t="str">
        <f t="shared" si="2"/>
        <v>Apr</v>
      </c>
      <c r="G2283" s="1" t="str">
        <f t="array" ref="G2283">_xlfn.XLOOKUP(A2283,Booking_data!$A$1:$A$6001,Booking_data!$D$1:$D$6001,"not found")</f>
        <v>M038</v>
      </c>
      <c r="H2283" s="1" t="str">
        <f t="array" ref="H2283">_xlfn.XLOOKUP(G2283,Movies_data!$A$1:$A$41,Movies_data!$B$1:$B$41,"not found")</f>
        <v>Barbie</v>
      </c>
      <c r="I2283" s="1" t="str">
        <f t="array" ref="I2283">_xlfn.XLOOKUP(G2283,Movies_data!$A$1:$A$41,Movies_data!$D$1:$D$41,"not found")</f>
        <v>Comedy</v>
      </c>
      <c r="J2283" s="1" t="str">
        <f t="array" ref="J2283">_xlfn.XLOOKUP(G2283,Movies_data!$A$1:$A$41,Movies_data!$C$1:$C$41,"not found")</f>
        <v>English</v>
      </c>
      <c r="K2283" s="1">
        <f t="array" ref="K2283">_xlfn.XLOOKUP(G2283,Movies_data!$A$1:$A$41,Movies_data!$H$1:$H$41,"Not Found")</f>
        <v>6.8</v>
      </c>
      <c r="L2283" s="1" t="str">
        <f t="array" ref="L2283">_xlfn.XLOOKUP(A2283,Booking_data!$A$1:$A$6001,Booking_data!$E$1:$E$6001,"not Found")</f>
        <v>C053</v>
      </c>
      <c r="M2283" s="1" t="str">
        <f t="array" ref="M2283">_xlfn.XLOOKUP(L2283,Cinemas_data!$A$1:$A$49,Cinemas_data!$I$1:$I$49,"not Found")</f>
        <v>#NAME?</v>
      </c>
      <c r="N2283" s="1" t="str">
        <f t="array" ref="N2283">_xlfn.XLOOKUP(L2283,Cinemas_data!$A$1:$A$49,Cinemas_data!$C$1:$C$49,"not Found")</f>
        <v>Bengaluru</v>
      </c>
      <c r="O2283" s="1">
        <f t="array" ref="O2283">_xlfn.XLOOKUP(A2283,Booking_data!$A$1:$A$6001,Booking_data!$H$1:$H$6001,"not found")</f>
        <v>2</v>
      </c>
      <c r="P2283" s="1">
        <f t="array" ref="P2283">_xlfn.XLOOKUP(A2283,Booking_data!$A$1:$A$6001,Booking_data!$I$1:$I$6001,"not Found")</f>
        <v>340</v>
      </c>
      <c r="Q2283" s="1">
        <f t="shared" si="3"/>
        <v>680</v>
      </c>
      <c r="R2283" s="1" t="str">
        <f t="array" ref="R2283">_xlfn.XLOOKUP(A2283,Booking_data!$A$1:$A$6001,Booking_data!$L$1:$L$6001,"Not Found")</f>
        <v>Wallet</v>
      </c>
      <c r="S2283" s="1">
        <f t="array" ref="S2283">_xlfn.XLOOKUP(A2283,Booking_data!$A$1:$A$6001,Booking_data!$N$1:$N$6001,"not Found")</f>
        <v>30</v>
      </c>
      <c r="T2283" s="1" t="str">
        <f t="array" ref="T2283">_xlfn.XLOOKUP(A2283,Booking_data!$A$1:$A$6001,Booking_data!$O$1:$O$6001,"Not Found")</f>
        <v>Male</v>
      </c>
      <c r="U2283" s="1" t="str">
        <f t="shared" si="4"/>
        <v>Middle Age</v>
      </c>
      <c r="V2283" s="1" t="str">
        <f t="shared" si="5"/>
        <v>Low Booking</v>
      </c>
    </row>
    <row r="2284" ht="15.75" customHeight="1">
      <c r="A2284" s="1" t="s">
        <v>2598</v>
      </c>
      <c r="B2284" s="6">
        <v>46041.0</v>
      </c>
      <c r="C2284" s="6">
        <v>46048.0</v>
      </c>
      <c r="D2284" s="7">
        <v>0.53125</v>
      </c>
      <c r="E2284" s="1" t="str">
        <f t="shared" si="1"/>
        <v>Weekday</v>
      </c>
      <c r="F2284" s="1" t="str">
        <f t="shared" si="2"/>
        <v>Jan</v>
      </c>
      <c r="G2284" s="1" t="str">
        <f t="array" ref="G2284">_xlfn.XLOOKUP(A2284,Booking_data!$A$1:$A$6001,Booking_data!$D$1:$D$6001,"not found")</f>
        <v>M003</v>
      </c>
      <c r="H2284" s="1" t="str">
        <f t="array" ref="H2284">_xlfn.XLOOKUP(G2284,Movies_data!$A$1:$A$41,Movies_data!$B$1:$B$41,"not found")</f>
        <v>Vikram</v>
      </c>
      <c r="I2284" s="1" t="str">
        <f t="array" ref="I2284">_xlfn.XLOOKUP(G2284,Movies_data!$A$1:$A$41,Movies_data!$D$1:$D$41,"not found")</f>
        <v>Action</v>
      </c>
      <c r="J2284" s="1" t="str">
        <f t="array" ref="J2284">_xlfn.XLOOKUP(G2284,Movies_data!$A$1:$A$41,Movies_data!$C$1:$C$41,"not found")</f>
        <v>Tamil</v>
      </c>
      <c r="K2284" s="1">
        <f t="array" ref="K2284">_xlfn.XLOOKUP(G2284,Movies_data!$A$1:$A$41,Movies_data!$H$1:$H$41,"Not Found")</f>
        <v>8.3</v>
      </c>
      <c r="L2284" s="1" t="str">
        <f t="array" ref="L2284">_xlfn.XLOOKUP(A2284,Booking_data!$A$1:$A$6001,Booking_data!$E$1:$E$6001,"not Found")</f>
        <v>C161</v>
      </c>
      <c r="M2284" s="1" t="str">
        <f t="array" ref="M2284">_xlfn.XLOOKUP(L2284,Cinemas_data!$A$1:$A$49,Cinemas_data!$I$1:$I$49,"not Found")</f>
        <v>#NAME?</v>
      </c>
      <c r="N2284" s="1" t="str">
        <f t="array" ref="N2284">_xlfn.XLOOKUP(L2284,Cinemas_data!$A$1:$A$49,Cinemas_data!$C$1:$C$49,"not Found")</f>
        <v>Thiruvananthapuram</v>
      </c>
      <c r="O2284" s="1">
        <f t="array" ref="O2284">_xlfn.XLOOKUP(A2284,Booking_data!$A$1:$A$6001,Booking_data!$H$1:$H$6001,"not found")</f>
        <v>4</v>
      </c>
      <c r="P2284" s="1">
        <f t="array" ref="P2284">_xlfn.XLOOKUP(A2284,Booking_data!$A$1:$A$6001,Booking_data!$I$1:$I$6001,"not Found")</f>
        <v>360</v>
      </c>
      <c r="Q2284" s="1">
        <f t="shared" si="3"/>
        <v>1440</v>
      </c>
      <c r="R2284" s="1" t="str">
        <f t="array" ref="R2284">_xlfn.XLOOKUP(A2284,Booking_data!$A$1:$A$6001,Booking_data!$L$1:$L$6001,"Not Found")</f>
        <v>Debit Card</v>
      </c>
      <c r="S2284" s="1">
        <f t="array" ref="S2284">_xlfn.XLOOKUP(A2284,Booking_data!$A$1:$A$6001,Booking_data!$N$1:$N$6001,"not Found")</f>
        <v>19</v>
      </c>
      <c r="T2284" s="1" t="str">
        <f t="array" ref="T2284">_xlfn.XLOOKUP(A2284,Booking_data!$A$1:$A$6001,Booking_data!$O$1:$O$6001,"Not Found")</f>
        <v>Female</v>
      </c>
      <c r="U2284" s="1" t="str">
        <f t="shared" si="4"/>
        <v>Youngster</v>
      </c>
      <c r="V2284" s="1" t="str">
        <f t="shared" si="5"/>
        <v>Medium Booking</v>
      </c>
    </row>
    <row r="2285" ht="15.75" customHeight="1">
      <c r="A2285" s="1" t="s">
        <v>2599</v>
      </c>
      <c r="B2285" s="6">
        <v>46045.0</v>
      </c>
      <c r="C2285" s="6">
        <v>46050.0</v>
      </c>
      <c r="D2285" s="7">
        <v>0.8854166666666666</v>
      </c>
      <c r="E2285" s="1" t="str">
        <f t="shared" si="1"/>
        <v>Weekday</v>
      </c>
      <c r="F2285" s="1" t="str">
        <f t="shared" si="2"/>
        <v>Jan</v>
      </c>
      <c r="G2285" s="1" t="str">
        <f t="array" ref="G2285">_xlfn.XLOOKUP(A2285,Booking_data!$A$1:$A$6001,Booking_data!$D$1:$D$6001,"not found")</f>
        <v>M009</v>
      </c>
      <c r="H2285" s="1" t="str">
        <f t="array" ref="H2285">_xlfn.XLOOKUP(G2285,Movies_data!$A$1:$A$41,Movies_data!$B$1:$B$41,"not found")</f>
        <v>Amaran</v>
      </c>
      <c r="I2285" s="1" t="str">
        <f t="array" ref="I2285">_xlfn.XLOOKUP(G2285,Movies_data!$A$1:$A$41,Movies_data!$D$1:$D$41,"not found")</f>
        <v>Biography</v>
      </c>
      <c r="J2285" s="1" t="str">
        <f t="array" ref="J2285">_xlfn.XLOOKUP(G2285,Movies_data!$A$1:$A$41,Movies_data!$C$1:$C$41,"not found")</f>
        <v>Tamil</v>
      </c>
      <c r="K2285" s="1">
        <f t="array" ref="K2285">_xlfn.XLOOKUP(G2285,Movies_data!$A$1:$A$41,Movies_data!$H$1:$H$41,"Not Found")</f>
        <v>8.3</v>
      </c>
      <c r="L2285" s="1" t="str">
        <f t="array" ref="L2285">_xlfn.XLOOKUP(A2285,Booking_data!$A$1:$A$6001,Booking_data!$E$1:$E$6001,"not Found")</f>
        <v>C132</v>
      </c>
      <c r="M2285" s="1" t="str">
        <f t="array" ref="M2285">_xlfn.XLOOKUP(L2285,Cinemas_data!$A$1:$A$49,Cinemas_data!$I$1:$I$49,"not Found")</f>
        <v>#NAME?</v>
      </c>
      <c r="N2285" s="1" t="str">
        <f t="array" ref="N2285">_xlfn.XLOOKUP(L2285,Cinemas_data!$A$1:$A$49,Cinemas_data!$C$1:$C$49,"not Found")</f>
        <v>Kolkata</v>
      </c>
      <c r="O2285" s="1">
        <f t="array" ref="O2285">_xlfn.XLOOKUP(A2285,Booking_data!$A$1:$A$6001,Booking_data!$H$1:$H$6001,"not found")</f>
        <v>3</v>
      </c>
      <c r="P2285" s="1">
        <f t="array" ref="P2285">_xlfn.XLOOKUP(A2285,Booking_data!$A$1:$A$6001,Booking_data!$I$1:$I$6001,"not Found")</f>
        <v>260</v>
      </c>
      <c r="Q2285" s="1">
        <f t="shared" si="3"/>
        <v>780</v>
      </c>
      <c r="R2285" s="1" t="str">
        <f t="array" ref="R2285">_xlfn.XLOOKUP(A2285,Booking_data!$A$1:$A$6001,Booking_data!$L$1:$L$6001,"Not Found")</f>
        <v>Wallet</v>
      </c>
      <c r="S2285" s="1">
        <f t="array" ref="S2285">_xlfn.XLOOKUP(A2285,Booking_data!$A$1:$A$6001,Booking_data!$N$1:$N$6001,"not Found")</f>
        <v>60</v>
      </c>
      <c r="T2285" s="1" t="str">
        <f t="array" ref="T2285">_xlfn.XLOOKUP(A2285,Booking_data!$A$1:$A$6001,Booking_data!$O$1:$O$6001,"Not Found")</f>
        <v>Other</v>
      </c>
      <c r="U2285" s="1" t="str">
        <f t="shared" si="4"/>
        <v>Above 45</v>
      </c>
      <c r="V2285" s="1" t="str">
        <f t="shared" si="5"/>
        <v>Medium Booking</v>
      </c>
    </row>
    <row r="2286" ht="15.75" customHeight="1">
      <c r="A2286" s="1" t="s">
        <v>2600</v>
      </c>
      <c r="B2286" s="6">
        <v>46202.0</v>
      </c>
      <c r="C2286" s="6">
        <v>46207.0</v>
      </c>
      <c r="D2286" s="7">
        <v>0.53125</v>
      </c>
      <c r="E2286" s="1" t="str">
        <f t="shared" si="1"/>
        <v>Weekday</v>
      </c>
      <c r="F2286" s="1" t="str">
        <f t="shared" si="2"/>
        <v>Jun</v>
      </c>
      <c r="G2286" s="1" t="str">
        <f t="array" ref="G2286">_xlfn.XLOOKUP(A2286,Booking_data!$A$1:$A$6001,Booking_data!$D$1:$D$6001,"not found")</f>
        <v>M010</v>
      </c>
      <c r="H2286" s="1" t="str">
        <f t="array" ref="H2286">_xlfn.XLOOKUP(G2286,Movies_data!$A$1:$A$41,Movies_data!$B$1:$B$41,"not found")</f>
        <v>Captain Miller</v>
      </c>
      <c r="I2286" s="1" t="str">
        <f t="array" ref="I2286">_xlfn.XLOOKUP(G2286,Movies_data!$A$1:$A$41,Movies_data!$D$1:$D$41,"not found")</f>
        <v>Action</v>
      </c>
      <c r="J2286" s="1" t="str">
        <f t="array" ref="J2286">_xlfn.XLOOKUP(G2286,Movies_data!$A$1:$A$41,Movies_data!$C$1:$C$41,"not found")</f>
        <v>Tamil</v>
      </c>
      <c r="K2286" s="1">
        <f t="array" ref="K2286">_xlfn.XLOOKUP(G2286,Movies_data!$A$1:$A$41,Movies_data!$H$1:$H$41,"Not Found")</f>
        <v>7</v>
      </c>
      <c r="L2286" s="1" t="str">
        <f t="array" ref="L2286">_xlfn.XLOOKUP(A2286,Booking_data!$A$1:$A$6001,Booking_data!$E$1:$E$6001,"not Found")</f>
        <v>C042</v>
      </c>
      <c r="M2286" s="1" t="str">
        <f t="array" ref="M2286">_xlfn.XLOOKUP(L2286,Cinemas_data!$A$1:$A$49,Cinemas_data!$I$1:$I$49,"not Found")</f>
        <v>#NAME?</v>
      </c>
      <c r="N2286" s="1" t="str">
        <f t="array" ref="N2286">_xlfn.XLOOKUP(L2286,Cinemas_data!$A$1:$A$49,Cinemas_data!$C$1:$C$49,"not Found")</f>
        <v>Salem</v>
      </c>
      <c r="O2286" s="1">
        <f t="array" ref="O2286">_xlfn.XLOOKUP(A2286,Booking_data!$A$1:$A$6001,Booking_data!$H$1:$H$6001,"not found")</f>
        <v>3</v>
      </c>
      <c r="P2286" s="1">
        <f t="array" ref="P2286">_xlfn.XLOOKUP(A2286,Booking_data!$A$1:$A$6001,Booking_data!$I$1:$I$6001,"not Found")</f>
        <v>280</v>
      </c>
      <c r="Q2286" s="1">
        <f t="shared" si="3"/>
        <v>840</v>
      </c>
      <c r="R2286" s="1" t="str">
        <f t="array" ref="R2286">_xlfn.XLOOKUP(A2286,Booking_data!$A$1:$A$6001,Booking_data!$L$1:$L$6001,"Not Found")</f>
        <v>Debit Card</v>
      </c>
      <c r="S2286" s="1">
        <f t="array" ref="S2286">_xlfn.XLOOKUP(A2286,Booking_data!$A$1:$A$6001,Booking_data!$N$1:$N$6001,"not Found")</f>
        <v>19</v>
      </c>
      <c r="T2286" s="1" t="str">
        <f t="array" ref="T2286">_xlfn.XLOOKUP(A2286,Booking_data!$A$1:$A$6001,Booking_data!$O$1:$O$6001,"Not Found")</f>
        <v>Male</v>
      </c>
      <c r="U2286" s="1" t="str">
        <f t="shared" si="4"/>
        <v>Youngster</v>
      </c>
      <c r="V2286" s="1" t="str">
        <f t="shared" si="5"/>
        <v>Medium Booking</v>
      </c>
    </row>
    <row r="2287" ht="15.75" customHeight="1">
      <c r="A2287" s="1" t="s">
        <v>2601</v>
      </c>
      <c r="B2287" s="6">
        <v>46037.0</v>
      </c>
      <c r="C2287" s="6">
        <v>46041.0</v>
      </c>
      <c r="D2287" s="7">
        <v>0.9375</v>
      </c>
      <c r="E2287" s="1" t="str">
        <f t="shared" si="1"/>
        <v>Weekday</v>
      </c>
      <c r="F2287" s="1" t="str">
        <f t="shared" si="2"/>
        <v>Jan</v>
      </c>
      <c r="G2287" s="1" t="str">
        <f t="array" ref="G2287">_xlfn.XLOOKUP(A2287,Booking_data!$A$1:$A$6001,Booking_data!$D$1:$D$6001,"not found")</f>
        <v>M021</v>
      </c>
      <c r="H2287" s="1" t="str">
        <f t="array" ref="H2287">_xlfn.XLOOKUP(G2287,Movies_data!$A$1:$A$41,Movies_data!$B$1:$B$41,"not found")</f>
        <v>Pathaan</v>
      </c>
      <c r="I2287" s="1" t="str">
        <f t="array" ref="I2287">_xlfn.XLOOKUP(G2287,Movies_data!$A$1:$A$41,Movies_data!$D$1:$D$41,"not found")</f>
        <v>Action</v>
      </c>
      <c r="J2287" s="1" t="str">
        <f t="array" ref="J2287">_xlfn.XLOOKUP(G2287,Movies_data!$A$1:$A$41,Movies_data!$C$1:$C$41,"not found")</f>
        <v>Hindi</v>
      </c>
      <c r="K2287" s="1">
        <f t="array" ref="K2287">_xlfn.XLOOKUP(G2287,Movies_data!$A$1:$A$41,Movies_data!$H$1:$H$41,"Not Found")</f>
        <v>5.9</v>
      </c>
      <c r="L2287" s="1" t="str">
        <f t="array" ref="L2287">_xlfn.XLOOKUP(A2287,Booking_data!$A$1:$A$6001,Booking_data!$E$1:$E$6001,"not Found")</f>
        <v>C132</v>
      </c>
      <c r="M2287" s="1" t="str">
        <f t="array" ref="M2287">_xlfn.XLOOKUP(L2287,Cinemas_data!$A$1:$A$49,Cinemas_data!$I$1:$I$49,"not Found")</f>
        <v>#NAME?</v>
      </c>
      <c r="N2287" s="1" t="str">
        <f t="array" ref="N2287">_xlfn.XLOOKUP(L2287,Cinemas_data!$A$1:$A$49,Cinemas_data!$C$1:$C$49,"not Found")</f>
        <v>Kolkata</v>
      </c>
      <c r="O2287" s="1">
        <f t="array" ref="O2287">_xlfn.XLOOKUP(A2287,Booking_data!$A$1:$A$6001,Booking_data!$H$1:$H$6001,"not found")</f>
        <v>2</v>
      </c>
      <c r="P2287" s="1">
        <f t="array" ref="P2287">_xlfn.XLOOKUP(A2287,Booking_data!$A$1:$A$6001,Booking_data!$I$1:$I$6001,"not Found")</f>
        <v>360</v>
      </c>
      <c r="Q2287" s="1">
        <f t="shared" si="3"/>
        <v>720</v>
      </c>
      <c r="R2287" s="1" t="str">
        <f t="array" ref="R2287">_xlfn.XLOOKUP(A2287,Booking_data!$A$1:$A$6001,Booking_data!$L$1:$L$6001,"Not Found")</f>
        <v>UPI</v>
      </c>
      <c r="S2287" s="1">
        <f t="array" ref="S2287">_xlfn.XLOOKUP(A2287,Booking_data!$A$1:$A$6001,Booking_data!$N$1:$N$6001,"not Found")</f>
        <v>31</v>
      </c>
      <c r="T2287" s="1" t="str">
        <f t="array" ref="T2287">_xlfn.XLOOKUP(A2287,Booking_data!$A$1:$A$6001,Booking_data!$O$1:$O$6001,"Not Found")</f>
        <v>Other</v>
      </c>
      <c r="U2287" s="1" t="str">
        <f t="shared" si="4"/>
        <v>Middle Age</v>
      </c>
      <c r="V2287" s="1" t="str">
        <f t="shared" si="5"/>
        <v>Low Booking</v>
      </c>
    </row>
    <row r="2288" ht="15.75" customHeight="1">
      <c r="A2288" s="1" t="s">
        <v>2602</v>
      </c>
      <c r="B2288" s="6">
        <v>46188.0</v>
      </c>
      <c r="C2288" s="6">
        <v>46195.0</v>
      </c>
      <c r="D2288" s="7">
        <v>0.6458333333333334</v>
      </c>
      <c r="E2288" s="1" t="str">
        <f t="shared" si="1"/>
        <v>Weekday</v>
      </c>
      <c r="F2288" s="1" t="str">
        <f t="shared" si="2"/>
        <v>Jun</v>
      </c>
      <c r="G2288" s="1" t="str">
        <f t="array" ref="G2288">_xlfn.XLOOKUP(A2288,Booking_data!$A$1:$A$6001,Booking_data!$D$1:$D$6001,"not found")</f>
        <v>M006</v>
      </c>
      <c r="H2288" s="1" t="str">
        <f t="array" ref="H2288">_xlfn.XLOOKUP(G2288,Movies_data!$A$1:$A$41,Movies_data!$B$1:$B$41,"not found")</f>
        <v>Maamannan</v>
      </c>
      <c r="I2288" s="1" t="str">
        <f t="array" ref="I2288">_xlfn.XLOOKUP(G2288,Movies_data!$A$1:$A$41,Movies_data!$D$1:$D$41,"not found")</f>
        <v>Drama</v>
      </c>
      <c r="J2288" s="1" t="str">
        <f t="array" ref="J2288">_xlfn.XLOOKUP(G2288,Movies_data!$A$1:$A$41,Movies_data!$C$1:$C$41,"not found")</f>
        <v>Tamil</v>
      </c>
      <c r="K2288" s="1">
        <f t="array" ref="K2288">_xlfn.XLOOKUP(G2288,Movies_data!$A$1:$A$41,Movies_data!$H$1:$H$41,"Not Found")</f>
        <v>7.3</v>
      </c>
      <c r="L2288" s="1" t="str">
        <f t="array" ref="L2288">_xlfn.XLOOKUP(A2288,Booking_data!$A$1:$A$6001,Booking_data!$E$1:$E$6001,"not Found")</f>
        <v>C103</v>
      </c>
      <c r="M2288" s="1" t="str">
        <f t="array" ref="M2288">_xlfn.XLOOKUP(L2288,Cinemas_data!$A$1:$A$49,Cinemas_data!$I$1:$I$49,"not Found")</f>
        <v>#NAME?</v>
      </c>
      <c r="N2288" s="1" t="str">
        <f t="array" ref="N2288">_xlfn.XLOOKUP(L2288,Cinemas_data!$A$1:$A$49,Cinemas_data!$C$1:$C$49,"not Found")</f>
        <v>Pune</v>
      </c>
      <c r="O2288" s="1">
        <f t="array" ref="O2288">_xlfn.XLOOKUP(A2288,Booking_data!$A$1:$A$6001,Booking_data!$H$1:$H$6001,"not found")</f>
        <v>6</v>
      </c>
      <c r="P2288" s="1">
        <f t="array" ref="P2288">_xlfn.XLOOKUP(A2288,Booking_data!$A$1:$A$6001,Booking_data!$I$1:$I$6001,"not Found")</f>
        <v>180</v>
      </c>
      <c r="Q2288" s="1">
        <f t="shared" si="3"/>
        <v>1080</v>
      </c>
      <c r="R2288" s="1" t="str">
        <f t="array" ref="R2288">_xlfn.XLOOKUP(A2288,Booking_data!$A$1:$A$6001,Booking_data!$L$1:$L$6001,"Not Found")</f>
        <v>Net Banking</v>
      </c>
      <c r="S2288" s="1">
        <f t="array" ref="S2288">_xlfn.XLOOKUP(A2288,Booking_data!$A$1:$A$6001,Booking_data!$N$1:$N$6001,"not Found")</f>
        <v>27</v>
      </c>
      <c r="T2288" s="1" t="str">
        <f t="array" ref="T2288">_xlfn.XLOOKUP(A2288,Booking_data!$A$1:$A$6001,Booking_data!$O$1:$O$6001,"Not Found")</f>
        <v>Other</v>
      </c>
      <c r="U2288" s="1" t="str">
        <f t="shared" si="4"/>
        <v>Youngster</v>
      </c>
      <c r="V2288" s="1" t="str">
        <f t="shared" si="5"/>
        <v>High Booking</v>
      </c>
    </row>
    <row r="2289" ht="15.75" customHeight="1">
      <c r="A2289" s="1" t="s">
        <v>2603</v>
      </c>
      <c r="B2289" s="6">
        <v>46073.0</v>
      </c>
      <c r="C2289" s="6">
        <v>46078.0</v>
      </c>
      <c r="D2289" s="7">
        <v>0.9375</v>
      </c>
      <c r="E2289" s="1" t="str">
        <f t="shared" si="1"/>
        <v>Weekday</v>
      </c>
      <c r="F2289" s="1" t="str">
        <f t="shared" si="2"/>
        <v>Feb</v>
      </c>
      <c r="G2289" s="1" t="str">
        <f t="array" ref="G2289">_xlfn.XLOOKUP(A2289,Booking_data!$A$1:$A$6001,Booking_data!$D$1:$D$6001,"not found")</f>
        <v>M033</v>
      </c>
      <c r="H2289" s="1" t="str">
        <f t="array" ref="H2289">_xlfn.XLOOKUP(G2289,Movies_data!$A$1:$A$41,Movies_data!$B$1:$B$41,"not found")</f>
        <v>Lucifer</v>
      </c>
      <c r="I2289" s="1" t="str">
        <f t="array" ref="I2289">_xlfn.XLOOKUP(G2289,Movies_data!$A$1:$A$41,Movies_data!$D$1:$D$41,"not found")</f>
        <v>Action</v>
      </c>
      <c r="J2289" s="1" t="str">
        <f t="array" ref="J2289">_xlfn.XLOOKUP(G2289,Movies_data!$A$1:$A$41,Movies_data!$C$1:$C$41,"not found")</f>
        <v>Malayalam</v>
      </c>
      <c r="K2289" s="1">
        <f t="array" ref="K2289">_xlfn.XLOOKUP(G2289,Movies_data!$A$1:$A$41,Movies_data!$H$1:$H$41,"Not Found")</f>
        <v>7.5</v>
      </c>
      <c r="L2289" s="1" t="str">
        <f t="array" ref="L2289">_xlfn.XLOOKUP(A2289,Booking_data!$A$1:$A$6001,Booking_data!$E$1:$E$6001,"not Found")</f>
        <v>C091</v>
      </c>
      <c r="M2289" s="1" t="str">
        <f t="array" ref="M2289">_xlfn.XLOOKUP(L2289,Cinemas_data!$A$1:$A$49,Cinemas_data!$I$1:$I$49,"not Found")</f>
        <v>#NAME?</v>
      </c>
      <c r="N2289" s="1" t="str">
        <f t="array" ref="N2289">_xlfn.XLOOKUP(L2289,Cinemas_data!$A$1:$A$49,Cinemas_data!$C$1:$C$49,"not Found")</f>
        <v>Mumbai</v>
      </c>
      <c r="O2289" s="1">
        <f t="array" ref="O2289">_xlfn.XLOOKUP(A2289,Booking_data!$A$1:$A$6001,Booking_data!$H$1:$H$6001,"not found")</f>
        <v>6</v>
      </c>
      <c r="P2289" s="1">
        <f t="array" ref="P2289">_xlfn.XLOOKUP(A2289,Booking_data!$A$1:$A$6001,Booking_data!$I$1:$I$6001,"not Found")</f>
        <v>200</v>
      </c>
      <c r="Q2289" s="1">
        <f t="shared" si="3"/>
        <v>1200</v>
      </c>
      <c r="R2289" s="1" t="str">
        <f t="array" ref="R2289">_xlfn.XLOOKUP(A2289,Booking_data!$A$1:$A$6001,Booking_data!$L$1:$L$6001,"Not Found")</f>
        <v>Wallet</v>
      </c>
      <c r="S2289" s="1">
        <f t="array" ref="S2289">_xlfn.XLOOKUP(A2289,Booking_data!$A$1:$A$6001,Booking_data!$N$1:$N$6001,"not Found")</f>
        <v>48</v>
      </c>
      <c r="T2289" s="1" t="str">
        <f t="array" ref="T2289">_xlfn.XLOOKUP(A2289,Booking_data!$A$1:$A$6001,Booking_data!$O$1:$O$6001,"Not Found")</f>
        <v>Female</v>
      </c>
      <c r="U2289" s="1" t="str">
        <f t="shared" si="4"/>
        <v>Above 45</v>
      </c>
      <c r="V2289" s="1" t="str">
        <f t="shared" si="5"/>
        <v>High Booking</v>
      </c>
    </row>
    <row r="2290" ht="15.75" customHeight="1">
      <c r="A2290" s="1" t="s">
        <v>2604</v>
      </c>
      <c r="B2290" s="6">
        <v>46089.0</v>
      </c>
      <c r="C2290" s="6">
        <v>46090.0</v>
      </c>
      <c r="D2290" s="7">
        <v>0.8854166666666666</v>
      </c>
      <c r="E2290" s="1" t="str">
        <f t="shared" si="1"/>
        <v>Weekend</v>
      </c>
      <c r="F2290" s="1" t="str">
        <f t="shared" si="2"/>
        <v>Mar</v>
      </c>
      <c r="G2290" s="1" t="str">
        <f t="array" ref="G2290">_xlfn.XLOOKUP(A2290,Booking_data!$A$1:$A$6001,Booking_data!$D$1:$D$6001,"not found")</f>
        <v>M040</v>
      </c>
      <c r="H2290" s="1" t="str">
        <f t="array" ref="H2290">_xlfn.XLOOKUP(G2290,Movies_data!$A$1:$A$41,Movies_data!$B$1:$B$41,"not found")</f>
        <v>Inside Out 2</v>
      </c>
      <c r="I2290" s="1" t="str">
        <f t="array" ref="I2290">_xlfn.XLOOKUP(G2290,Movies_data!$A$1:$A$41,Movies_data!$D$1:$D$41,"not found")</f>
        <v>Animation</v>
      </c>
      <c r="J2290" s="1" t="str">
        <f t="array" ref="J2290">_xlfn.XLOOKUP(G2290,Movies_data!$A$1:$A$41,Movies_data!$C$1:$C$41,"not found")</f>
        <v>English</v>
      </c>
      <c r="K2290" s="1">
        <f t="array" ref="K2290">_xlfn.XLOOKUP(G2290,Movies_data!$A$1:$A$41,Movies_data!$H$1:$H$41,"Not Found")</f>
        <v>7.6</v>
      </c>
      <c r="L2290" s="1" t="str">
        <f t="array" ref="L2290">_xlfn.XLOOKUP(A2290,Booking_data!$A$1:$A$6001,Booking_data!$E$1:$E$6001,"not Found")</f>
        <v>C061</v>
      </c>
      <c r="M2290" s="1" t="str">
        <f t="array" ref="M2290">_xlfn.XLOOKUP(L2290,Cinemas_data!$A$1:$A$49,Cinemas_data!$I$1:$I$49,"not Found")</f>
        <v>#NAME?</v>
      </c>
      <c r="N2290" s="1" t="str">
        <f t="array" ref="N2290">_xlfn.XLOOKUP(L2290,Cinemas_data!$A$1:$A$49,Cinemas_data!$C$1:$C$49,"not Found")</f>
        <v>Mysuru</v>
      </c>
      <c r="O2290" s="1">
        <f t="array" ref="O2290">_xlfn.XLOOKUP(A2290,Booking_data!$A$1:$A$6001,Booking_data!$H$1:$H$6001,"not found")</f>
        <v>3</v>
      </c>
      <c r="P2290" s="1">
        <f t="array" ref="P2290">_xlfn.XLOOKUP(A2290,Booking_data!$A$1:$A$6001,Booking_data!$I$1:$I$6001,"not Found")</f>
        <v>260</v>
      </c>
      <c r="Q2290" s="1">
        <f t="shared" si="3"/>
        <v>780</v>
      </c>
      <c r="R2290" s="1" t="str">
        <f t="array" ref="R2290">_xlfn.XLOOKUP(A2290,Booking_data!$A$1:$A$6001,Booking_data!$L$1:$L$6001,"Not Found")</f>
        <v>Net Banking</v>
      </c>
      <c r="S2290" s="1">
        <f t="array" ref="S2290">_xlfn.XLOOKUP(A2290,Booking_data!$A$1:$A$6001,Booking_data!$N$1:$N$6001,"not Found")</f>
        <v>48</v>
      </c>
      <c r="T2290" s="1" t="str">
        <f t="array" ref="T2290">_xlfn.XLOOKUP(A2290,Booking_data!$A$1:$A$6001,Booking_data!$O$1:$O$6001,"Not Found")</f>
        <v>Male</v>
      </c>
      <c r="U2290" s="1" t="str">
        <f t="shared" si="4"/>
        <v>Above 45</v>
      </c>
      <c r="V2290" s="1" t="str">
        <f t="shared" si="5"/>
        <v>Medium Booking</v>
      </c>
    </row>
    <row r="2291" ht="15.75" customHeight="1">
      <c r="A2291" s="1" t="s">
        <v>2605</v>
      </c>
      <c r="B2291" s="6">
        <v>46024.0</v>
      </c>
      <c r="C2291" s="6">
        <v>46029.0</v>
      </c>
      <c r="D2291" s="7">
        <v>0.53125</v>
      </c>
      <c r="E2291" s="1" t="str">
        <f t="shared" si="1"/>
        <v>Weekday</v>
      </c>
      <c r="F2291" s="1" t="str">
        <f t="shared" si="2"/>
        <v>Jan</v>
      </c>
      <c r="G2291" s="1" t="str">
        <f t="array" ref="G2291">_xlfn.XLOOKUP(A2291,Booking_data!$A$1:$A$6001,Booking_data!$D$1:$D$6001,"not found")</f>
        <v>M010</v>
      </c>
      <c r="H2291" s="1" t="str">
        <f t="array" ref="H2291">_xlfn.XLOOKUP(G2291,Movies_data!$A$1:$A$41,Movies_data!$B$1:$B$41,"not found")</f>
        <v>Captain Miller</v>
      </c>
      <c r="I2291" s="1" t="str">
        <f t="array" ref="I2291">_xlfn.XLOOKUP(G2291,Movies_data!$A$1:$A$41,Movies_data!$D$1:$D$41,"not found")</f>
        <v>Action</v>
      </c>
      <c r="J2291" s="1" t="str">
        <f t="array" ref="J2291">_xlfn.XLOOKUP(G2291,Movies_data!$A$1:$A$41,Movies_data!$C$1:$C$41,"not found")</f>
        <v>Tamil</v>
      </c>
      <c r="K2291" s="1">
        <f t="array" ref="K2291">_xlfn.XLOOKUP(G2291,Movies_data!$A$1:$A$41,Movies_data!$H$1:$H$41,"Not Found")</f>
        <v>7</v>
      </c>
      <c r="L2291" s="1" t="str">
        <f t="array" ref="L2291">_xlfn.XLOOKUP(A2291,Booking_data!$A$1:$A$6001,Booking_data!$E$1:$E$6001,"not Found")</f>
        <v>C143</v>
      </c>
      <c r="M2291" s="1" t="str">
        <f t="array" ref="M2291">_xlfn.XLOOKUP(L2291,Cinemas_data!$A$1:$A$49,Cinemas_data!$I$1:$I$49,"not Found")</f>
        <v>#NAME?</v>
      </c>
      <c r="N2291" s="1" t="str">
        <f t="array" ref="N2291">_xlfn.XLOOKUP(L2291,Cinemas_data!$A$1:$A$49,Cinemas_data!$C$1:$C$49,"not Found")</f>
        <v>Ahmedabad</v>
      </c>
      <c r="O2291" s="1">
        <f t="array" ref="O2291">_xlfn.XLOOKUP(A2291,Booking_data!$A$1:$A$6001,Booking_data!$H$1:$H$6001,"not found")</f>
        <v>3</v>
      </c>
      <c r="P2291" s="1">
        <f t="array" ref="P2291">_xlfn.XLOOKUP(A2291,Booking_data!$A$1:$A$6001,Booking_data!$I$1:$I$6001,"not Found")</f>
        <v>240</v>
      </c>
      <c r="Q2291" s="1">
        <f t="shared" si="3"/>
        <v>720</v>
      </c>
      <c r="R2291" s="1" t="str">
        <f t="array" ref="R2291">_xlfn.XLOOKUP(A2291,Booking_data!$A$1:$A$6001,Booking_data!$L$1:$L$6001,"Not Found")</f>
        <v>UPI</v>
      </c>
      <c r="S2291" s="1">
        <f t="array" ref="S2291">_xlfn.XLOOKUP(A2291,Booking_data!$A$1:$A$6001,Booking_data!$N$1:$N$6001,"not Found")</f>
        <v>56</v>
      </c>
      <c r="T2291" s="1" t="str">
        <f t="array" ref="T2291">_xlfn.XLOOKUP(A2291,Booking_data!$A$1:$A$6001,Booking_data!$O$1:$O$6001,"Not Found")</f>
        <v>Female</v>
      </c>
      <c r="U2291" s="1" t="str">
        <f t="shared" si="4"/>
        <v>Above 45</v>
      </c>
      <c r="V2291" s="1" t="str">
        <f t="shared" si="5"/>
        <v>Medium Booking</v>
      </c>
    </row>
    <row r="2292" ht="15.75" customHeight="1">
      <c r="A2292" s="1" t="s">
        <v>2606</v>
      </c>
      <c r="B2292" s="6">
        <v>46109.0</v>
      </c>
      <c r="C2292" s="6">
        <v>46109.0</v>
      </c>
      <c r="D2292" s="7">
        <v>0.7708333333333334</v>
      </c>
      <c r="E2292" s="1" t="str">
        <f t="shared" si="1"/>
        <v>Weekend</v>
      </c>
      <c r="F2292" s="1" t="str">
        <f t="shared" si="2"/>
        <v>Mar</v>
      </c>
      <c r="G2292" s="1" t="str">
        <f t="array" ref="G2292">_xlfn.XLOOKUP(A2292,Booking_data!$A$1:$A$6001,Booking_data!$D$1:$D$6001,"not found")</f>
        <v>M010</v>
      </c>
      <c r="H2292" s="1" t="str">
        <f t="array" ref="H2292">_xlfn.XLOOKUP(G2292,Movies_data!$A$1:$A$41,Movies_data!$B$1:$B$41,"not found")</f>
        <v>Captain Miller</v>
      </c>
      <c r="I2292" s="1" t="str">
        <f t="array" ref="I2292">_xlfn.XLOOKUP(G2292,Movies_data!$A$1:$A$41,Movies_data!$D$1:$D$41,"not found")</f>
        <v>Action</v>
      </c>
      <c r="J2292" s="1" t="str">
        <f t="array" ref="J2292">_xlfn.XLOOKUP(G2292,Movies_data!$A$1:$A$41,Movies_data!$C$1:$C$41,"not found")</f>
        <v>Tamil</v>
      </c>
      <c r="K2292" s="1">
        <f t="array" ref="K2292">_xlfn.XLOOKUP(G2292,Movies_data!$A$1:$A$41,Movies_data!$H$1:$H$41,"Not Found")</f>
        <v>7</v>
      </c>
      <c r="L2292" s="1" t="str">
        <f t="array" ref="L2292">_xlfn.XLOOKUP(A2292,Booking_data!$A$1:$A$6001,Booking_data!$E$1:$E$6001,"not Found")</f>
        <v>C132</v>
      </c>
      <c r="M2292" s="1" t="str">
        <f t="array" ref="M2292">_xlfn.XLOOKUP(L2292,Cinemas_data!$A$1:$A$49,Cinemas_data!$I$1:$I$49,"not Found")</f>
        <v>#NAME?</v>
      </c>
      <c r="N2292" s="1" t="str">
        <f t="array" ref="N2292">_xlfn.XLOOKUP(L2292,Cinemas_data!$A$1:$A$49,Cinemas_data!$C$1:$C$49,"not Found")</f>
        <v>Kolkata</v>
      </c>
      <c r="O2292" s="1">
        <f t="array" ref="O2292">_xlfn.XLOOKUP(A2292,Booking_data!$A$1:$A$6001,Booking_data!$H$1:$H$6001,"not found")</f>
        <v>3</v>
      </c>
      <c r="P2292" s="1">
        <f t="array" ref="P2292">_xlfn.XLOOKUP(A2292,Booking_data!$A$1:$A$6001,Booking_data!$I$1:$I$6001,"not Found")</f>
        <v>360</v>
      </c>
      <c r="Q2292" s="1">
        <f t="shared" si="3"/>
        <v>1080</v>
      </c>
      <c r="R2292" s="1" t="str">
        <f t="array" ref="R2292">_xlfn.XLOOKUP(A2292,Booking_data!$A$1:$A$6001,Booking_data!$L$1:$L$6001,"Not Found")</f>
        <v>Net Banking</v>
      </c>
      <c r="S2292" s="1">
        <f t="array" ref="S2292">_xlfn.XLOOKUP(A2292,Booking_data!$A$1:$A$6001,Booking_data!$N$1:$N$6001,"not Found")</f>
        <v>34</v>
      </c>
      <c r="T2292" s="1" t="str">
        <f t="array" ref="T2292">_xlfn.XLOOKUP(A2292,Booking_data!$A$1:$A$6001,Booking_data!$O$1:$O$6001,"Not Found")</f>
        <v>Male</v>
      </c>
      <c r="U2292" s="1" t="str">
        <f t="shared" si="4"/>
        <v>Middle Age</v>
      </c>
      <c r="V2292" s="1" t="str">
        <f t="shared" si="5"/>
        <v>Medium Booking</v>
      </c>
    </row>
    <row r="2293" ht="15.75" customHeight="1">
      <c r="A2293" s="1" t="s">
        <v>2607</v>
      </c>
      <c r="B2293" s="6">
        <v>46026.0</v>
      </c>
      <c r="C2293" s="6">
        <v>46027.0</v>
      </c>
      <c r="D2293" s="7">
        <v>0.9375</v>
      </c>
      <c r="E2293" s="1" t="str">
        <f t="shared" si="1"/>
        <v>Weekend</v>
      </c>
      <c r="F2293" s="1" t="str">
        <f t="shared" si="2"/>
        <v>Jan</v>
      </c>
      <c r="G2293" s="1" t="str">
        <f t="array" ref="G2293">_xlfn.XLOOKUP(A2293,Booking_data!$A$1:$A$6001,Booking_data!$D$1:$D$6001,"not found")</f>
        <v>M037</v>
      </c>
      <c r="H2293" s="1" t="str">
        <f t="array" ref="H2293">_xlfn.XLOOKUP(G2293,Movies_data!$A$1:$A$41,Movies_data!$B$1:$B$41,"not found")</f>
        <v>Oppenheimer</v>
      </c>
      <c r="I2293" s="1" t="str">
        <f t="array" ref="I2293">_xlfn.XLOOKUP(G2293,Movies_data!$A$1:$A$41,Movies_data!$D$1:$D$41,"not found")</f>
        <v>Biography</v>
      </c>
      <c r="J2293" s="1" t="str">
        <f t="array" ref="J2293">_xlfn.XLOOKUP(G2293,Movies_data!$A$1:$A$41,Movies_data!$C$1:$C$41,"not found")</f>
        <v>English</v>
      </c>
      <c r="K2293" s="1">
        <f t="array" ref="K2293">_xlfn.XLOOKUP(G2293,Movies_data!$A$1:$A$41,Movies_data!$H$1:$H$41,"Not Found")</f>
        <v>8.5</v>
      </c>
      <c r="L2293" s="1" t="str">
        <f t="array" ref="L2293">_xlfn.XLOOKUP(A2293,Booking_data!$A$1:$A$6001,Booking_data!$E$1:$E$6001,"not Found")</f>
        <v>C151</v>
      </c>
      <c r="M2293" s="1" t="str">
        <f t="array" ref="M2293">_xlfn.XLOOKUP(L2293,Cinemas_data!$A$1:$A$49,Cinemas_data!$I$1:$I$49,"not Found")</f>
        <v>#NAME?</v>
      </c>
      <c r="N2293" s="1" t="str">
        <f t="array" ref="N2293">_xlfn.XLOOKUP(L2293,Cinemas_data!$A$1:$A$49,Cinemas_data!$C$1:$C$49,"not Found")</f>
        <v>Kochi</v>
      </c>
      <c r="O2293" s="1">
        <f t="array" ref="O2293">_xlfn.XLOOKUP(A2293,Booking_data!$A$1:$A$6001,Booking_data!$H$1:$H$6001,"not found")</f>
        <v>2</v>
      </c>
      <c r="P2293" s="1">
        <f t="array" ref="P2293">_xlfn.XLOOKUP(A2293,Booking_data!$A$1:$A$6001,Booking_data!$I$1:$I$6001,"not Found")</f>
        <v>280</v>
      </c>
      <c r="Q2293" s="1">
        <f t="shared" si="3"/>
        <v>560</v>
      </c>
      <c r="R2293" s="1" t="str">
        <f t="array" ref="R2293">_xlfn.XLOOKUP(A2293,Booking_data!$A$1:$A$6001,Booking_data!$L$1:$L$6001,"Not Found")</f>
        <v>Debit Card</v>
      </c>
      <c r="S2293" s="1">
        <f t="array" ref="S2293">_xlfn.XLOOKUP(A2293,Booking_data!$A$1:$A$6001,Booking_data!$N$1:$N$6001,"not Found")</f>
        <v>56</v>
      </c>
      <c r="T2293" s="1" t="str">
        <f t="array" ref="T2293">_xlfn.XLOOKUP(A2293,Booking_data!$A$1:$A$6001,Booking_data!$O$1:$O$6001,"Not Found")</f>
        <v>Other</v>
      </c>
      <c r="U2293" s="1" t="str">
        <f t="shared" si="4"/>
        <v>Above 45</v>
      </c>
      <c r="V2293" s="1" t="str">
        <f t="shared" si="5"/>
        <v>Low Booking</v>
      </c>
    </row>
    <row r="2294" ht="15.75" customHeight="1">
      <c r="A2294" s="1" t="s">
        <v>2608</v>
      </c>
      <c r="B2294" s="6">
        <v>46144.0</v>
      </c>
      <c r="C2294" s="6">
        <v>46145.0</v>
      </c>
      <c r="D2294" s="7">
        <v>0.53125</v>
      </c>
      <c r="E2294" s="1" t="str">
        <f t="shared" si="1"/>
        <v>Weekend</v>
      </c>
      <c r="F2294" s="1" t="str">
        <f t="shared" si="2"/>
        <v>May</v>
      </c>
      <c r="G2294" s="1" t="str">
        <f t="array" ref="G2294">_xlfn.XLOOKUP(A2294,Booking_data!$A$1:$A$6001,Booking_data!$D$1:$D$6001,"not found")</f>
        <v>M027</v>
      </c>
      <c r="H2294" s="1" t="str">
        <f t="array" ref="H2294">_xlfn.XLOOKUP(G2294,Movies_data!$A$1:$A$41,Movies_data!$B$1:$B$41,"not found")</f>
        <v>KGF Chapter 2</v>
      </c>
      <c r="I2294" s="1" t="str">
        <f t="array" ref="I2294">_xlfn.XLOOKUP(G2294,Movies_data!$A$1:$A$41,Movies_data!$D$1:$D$41,"not found")</f>
        <v>Action</v>
      </c>
      <c r="J2294" s="1" t="str">
        <f t="array" ref="J2294">_xlfn.XLOOKUP(G2294,Movies_data!$A$1:$A$41,Movies_data!$C$1:$C$41,"not found")</f>
        <v>Kannada</v>
      </c>
      <c r="K2294" s="1">
        <f t="array" ref="K2294">_xlfn.XLOOKUP(G2294,Movies_data!$A$1:$A$41,Movies_data!$H$1:$H$41,"Not Found")</f>
        <v>8.3</v>
      </c>
      <c r="L2294" s="1" t="str">
        <f t="array" ref="L2294">_xlfn.XLOOKUP(A2294,Booking_data!$A$1:$A$6001,Booking_data!$E$1:$E$6001,"not Found")</f>
        <v>C092</v>
      </c>
      <c r="M2294" s="1" t="str">
        <f t="array" ref="M2294">_xlfn.XLOOKUP(L2294,Cinemas_data!$A$1:$A$49,Cinemas_data!$I$1:$I$49,"not Found")</f>
        <v>#NAME?</v>
      </c>
      <c r="N2294" s="1" t="str">
        <f t="array" ref="N2294">_xlfn.XLOOKUP(L2294,Cinemas_data!$A$1:$A$49,Cinemas_data!$C$1:$C$49,"not Found")</f>
        <v>Mumbai</v>
      </c>
      <c r="O2294" s="1">
        <f t="array" ref="O2294">_xlfn.XLOOKUP(A2294,Booking_data!$A$1:$A$6001,Booking_data!$H$1:$H$6001,"not found")</f>
        <v>6</v>
      </c>
      <c r="P2294" s="1">
        <f t="array" ref="P2294">_xlfn.XLOOKUP(A2294,Booking_data!$A$1:$A$6001,Booking_data!$I$1:$I$6001,"not Found")</f>
        <v>240</v>
      </c>
      <c r="Q2294" s="1">
        <f t="shared" si="3"/>
        <v>1440</v>
      </c>
      <c r="R2294" s="1" t="str">
        <f t="array" ref="R2294">_xlfn.XLOOKUP(A2294,Booking_data!$A$1:$A$6001,Booking_data!$L$1:$L$6001,"Not Found")</f>
        <v>UPI</v>
      </c>
      <c r="S2294" s="1">
        <f t="array" ref="S2294">_xlfn.XLOOKUP(A2294,Booking_data!$A$1:$A$6001,Booking_data!$N$1:$N$6001,"not Found")</f>
        <v>38</v>
      </c>
      <c r="T2294" s="1" t="str">
        <f t="array" ref="T2294">_xlfn.XLOOKUP(A2294,Booking_data!$A$1:$A$6001,Booking_data!$O$1:$O$6001,"Not Found")</f>
        <v>Female</v>
      </c>
      <c r="U2294" s="1" t="str">
        <f t="shared" si="4"/>
        <v>Middle Age</v>
      </c>
      <c r="V2294" s="1" t="str">
        <f t="shared" si="5"/>
        <v>High Booking</v>
      </c>
    </row>
    <row r="2295" ht="15.75" customHeight="1">
      <c r="A2295" s="1" t="s">
        <v>2609</v>
      </c>
      <c r="B2295" s="6">
        <v>46182.0</v>
      </c>
      <c r="C2295" s="6">
        <v>46184.0</v>
      </c>
      <c r="D2295" s="7">
        <v>0.9375</v>
      </c>
      <c r="E2295" s="1" t="str">
        <f t="shared" si="1"/>
        <v>Weekday</v>
      </c>
      <c r="F2295" s="1" t="str">
        <f t="shared" si="2"/>
        <v>Jun</v>
      </c>
      <c r="G2295" s="1" t="str">
        <f t="array" ref="G2295">_xlfn.XLOOKUP(A2295,Booking_data!$A$1:$A$6001,Booking_data!$D$1:$D$6001,"not found")</f>
        <v>M010</v>
      </c>
      <c r="H2295" s="1" t="str">
        <f t="array" ref="H2295">_xlfn.XLOOKUP(G2295,Movies_data!$A$1:$A$41,Movies_data!$B$1:$B$41,"not found")</f>
        <v>Captain Miller</v>
      </c>
      <c r="I2295" s="1" t="str">
        <f t="array" ref="I2295">_xlfn.XLOOKUP(G2295,Movies_data!$A$1:$A$41,Movies_data!$D$1:$D$41,"not found")</f>
        <v>Action</v>
      </c>
      <c r="J2295" s="1" t="str">
        <f t="array" ref="J2295">_xlfn.XLOOKUP(G2295,Movies_data!$A$1:$A$41,Movies_data!$C$1:$C$41,"not found")</f>
        <v>Tamil</v>
      </c>
      <c r="K2295" s="1">
        <f t="array" ref="K2295">_xlfn.XLOOKUP(G2295,Movies_data!$A$1:$A$41,Movies_data!$H$1:$H$41,"Not Found")</f>
        <v>7</v>
      </c>
      <c r="L2295" s="1" t="str">
        <f t="array" ref="L2295">_xlfn.XLOOKUP(A2295,Booking_data!$A$1:$A$6001,Booking_data!$E$1:$E$6001,"not Found")</f>
        <v>C021</v>
      </c>
      <c r="M2295" s="1" t="str">
        <f t="array" ref="M2295">_xlfn.XLOOKUP(L2295,Cinemas_data!$A$1:$A$49,Cinemas_data!$I$1:$I$49,"not Found")</f>
        <v>#NAME?</v>
      </c>
      <c r="N2295" s="1" t="str">
        <f t="array" ref="N2295">_xlfn.XLOOKUP(L2295,Cinemas_data!$A$1:$A$49,Cinemas_data!$C$1:$C$49,"not Found")</f>
        <v>Coimbatore</v>
      </c>
      <c r="O2295" s="1">
        <f t="array" ref="O2295">_xlfn.XLOOKUP(A2295,Booking_data!$A$1:$A$6001,Booking_data!$H$1:$H$6001,"not found")</f>
        <v>1</v>
      </c>
      <c r="P2295" s="1">
        <f t="array" ref="P2295">_xlfn.XLOOKUP(A2295,Booking_data!$A$1:$A$6001,Booking_data!$I$1:$I$6001,"not Found")</f>
        <v>220</v>
      </c>
      <c r="Q2295" s="1">
        <f t="shared" si="3"/>
        <v>220</v>
      </c>
      <c r="R2295" s="1" t="str">
        <f t="array" ref="R2295">_xlfn.XLOOKUP(A2295,Booking_data!$A$1:$A$6001,Booking_data!$L$1:$L$6001,"Not Found")</f>
        <v>UPI</v>
      </c>
      <c r="S2295" s="1">
        <f t="array" ref="S2295">_xlfn.XLOOKUP(A2295,Booking_data!$A$1:$A$6001,Booking_data!$N$1:$N$6001,"not Found")</f>
        <v>25</v>
      </c>
      <c r="T2295" s="1" t="str">
        <f t="array" ref="T2295">_xlfn.XLOOKUP(A2295,Booking_data!$A$1:$A$6001,Booking_data!$O$1:$O$6001,"Not Found")</f>
        <v>Female</v>
      </c>
      <c r="U2295" s="1" t="str">
        <f t="shared" si="4"/>
        <v>Youngster</v>
      </c>
      <c r="V2295" s="1" t="str">
        <f t="shared" si="5"/>
        <v>Low Booking</v>
      </c>
    </row>
    <row r="2296" ht="15.75" customHeight="1">
      <c r="A2296" s="1" t="s">
        <v>2610</v>
      </c>
      <c r="B2296" s="6">
        <v>46041.0</v>
      </c>
      <c r="C2296" s="6">
        <v>46047.0</v>
      </c>
      <c r="D2296" s="7">
        <v>0.9375</v>
      </c>
      <c r="E2296" s="1" t="str">
        <f t="shared" si="1"/>
        <v>Weekday</v>
      </c>
      <c r="F2296" s="1" t="str">
        <f t="shared" si="2"/>
        <v>Jan</v>
      </c>
      <c r="G2296" s="1" t="str">
        <f t="array" ref="G2296">_xlfn.XLOOKUP(A2296,Booking_data!$A$1:$A$6001,Booking_data!$D$1:$D$6001,"not found")</f>
        <v>M002</v>
      </c>
      <c r="H2296" s="1" t="str">
        <f t="array" ref="H2296">_xlfn.XLOOKUP(G2296,Movies_data!$A$1:$A$41,Movies_data!$B$1:$B$41,"not found")</f>
        <v>Jailer</v>
      </c>
      <c r="I2296" s="1" t="str">
        <f t="array" ref="I2296">_xlfn.XLOOKUP(G2296,Movies_data!$A$1:$A$41,Movies_data!$D$1:$D$41,"not found")</f>
        <v>Action</v>
      </c>
      <c r="J2296" s="1" t="str">
        <f t="array" ref="J2296">_xlfn.XLOOKUP(G2296,Movies_data!$A$1:$A$41,Movies_data!$C$1:$C$41,"not found")</f>
        <v>Tamil</v>
      </c>
      <c r="K2296" s="1">
        <f t="array" ref="K2296">_xlfn.XLOOKUP(G2296,Movies_data!$A$1:$A$41,Movies_data!$H$1:$H$41,"Not Found")</f>
        <v>7.1</v>
      </c>
      <c r="L2296" s="1" t="str">
        <f t="array" ref="L2296">_xlfn.XLOOKUP(A2296,Booking_data!$A$1:$A$6001,Booking_data!$E$1:$E$6001,"not Found")</f>
        <v>C132</v>
      </c>
      <c r="M2296" s="1" t="str">
        <f t="array" ref="M2296">_xlfn.XLOOKUP(L2296,Cinemas_data!$A$1:$A$49,Cinemas_data!$I$1:$I$49,"not Found")</f>
        <v>#NAME?</v>
      </c>
      <c r="N2296" s="1" t="str">
        <f t="array" ref="N2296">_xlfn.XLOOKUP(L2296,Cinemas_data!$A$1:$A$49,Cinemas_data!$C$1:$C$49,"not Found")</f>
        <v>Kolkata</v>
      </c>
      <c r="O2296" s="1">
        <f t="array" ref="O2296">_xlfn.XLOOKUP(A2296,Booking_data!$A$1:$A$6001,Booking_data!$H$1:$H$6001,"not found")</f>
        <v>2</v>
      </c>
      <c r="P2296" s="1">
        <f t="array" ref="P2296">_xlfn.XLOOKUP(A2296,Booking_data!$A$1:$A$6001,Booking_data!$I$1:$I$6001,"not Found")</f>
        <v>260</v>
      </c>
      <c r="Q2296" s="1">
        <f t="shared" si="3"/>
        <v>520</v>
      </c>
      <c r="R2296" s="1" t="str">
        <f t="array" ref="R2296">_xlfn.XLOOKUP(A2296,Booking_data!$A$1:$A$6001,Booking_data!$L$1:$L$6001,"Not Found")</f>
        <v>UPI</v>
      </c>
      <c r="S2296" s="1">
        <f t="array" ref="S2296">_xlfn.XLOOKUP(A2296,Booking_data!$A$1:$A$6001,Booking_data!$N$1:$N$6001,"not Found")</f>
        <v>57</v>
      </c>
      <c r="T2296" s="1" t="str">
        <f t="array" ref="T2296">_xlfn.XLOOKUP(A2296,Booking_data!$A$1:$A$6001,Booking_data!$O$1:$O$6001,"Not Found")</f>
        <v>Male</v>
      </c>
      <c r="U2296" s="1" t="str">
        <f t="shared" si="4"/>
        <v>Above 45</v>
      </c>
      <c r="V2296" s="1" t="str">
        <f t="shared" si="5"/>
        <v>Low Booking</v>
      </c>
    </row>
    <row r="2297" ht="15.75" customHeight="1">
      <c r="A2297" s="1" t="s">
        <v>2611</v>
      </c>
      <c r="B2297" s="6">
        <v>46082.0</v>
      </c>
      <c r="C2297" s="6">
        <v>46082.0</v>
      </c>
      <c r="D2297" s="7">
        <v>0.9375</v>
      </c>
      <c r="E2297" s="1" t="str">
        <f t="shared" si="1"/>
        <v>Weekend</v>
      </c>
      <c r="F2297" s="1" t="str">
        <f t="shared" si="2"/>
        <v>Mar</v>
      </c>
      <c r="G2297" s="1" t="str">
        <f t="array" ref="G2297">_xlfn.XLOOKUP(A2297,Booking_data!$A$1:$A$6001,Booking_data!$D$1:$D$6001,"not found")</f>
        <v>M002</v>
      </c>
      <c r="H2297" s="1" t="str">
        <f t="array" ref="H2297">_xlfn.XLOOKUP(G2297,Movies_data!$A$1:$A$41,Movies_data!$B$1:$B$41,"not found")</f>
        <v>Jailer</v>
      </c>
      <c r="I2297" s="1" t="str">
        <f t="array" ref="I2297">_xlfn.XLOOKUP(G2297,Movies_data!$A$1:$A$41,Movies_data!$D$1:$D$41,"not found")</f>
        <v>Action</v>
      </c>
      <c r="J2297" s="1" t="str">
        <f t="array" ref="J2297">_xlfn.XLOOKUP(G2297,Movies_data!$A$1:$A$41,Movies_data!$C$1:$C$41,"not found")</f>
        <v>Tamil</v>
      </c>
      <c r="K2297" s="1">
        <f t="array" ref="K2297">_xlfn.XLOOKUP(G2297,Movies_data!$A$1:$A$41,Movies_data!$H$1:$H$41,"Not Found")</f>
        <v>7.1</v>
      </c>
      <c r="L2297" s="1" t="str">
        <f t="array" ref="L2297">_xlfn.XLOOKUP(A2297,Booking_data!$A$1:$A$6001,Booking_data!$E$1:$E$6001,"not Found")</f>
        <v>C163</v>
      </c>
      <c r="M2297" s="1" t="str">
        <f t="array" ref="M2297">_xlfn.XLOOKUP(L2297,Cinemas_data!$A$1:$A$49,Cinemas_data!$I$1:$I$49,"not Found")</f>
        <v>#NAME?</v>
      </c>
      <c r="N2297" s="1" t="str">
        <f t="array" ref="N2297">_xlfn.XLOOKUP(L2297,Cinemas_data!$A$1:$A$49,Cinemas_data!$C$1:$C$49,"not Found")</f>
        <v>Thiruvananthapuram</v>
      </c>
      <c r="O2297" s="1">
        <f t="array" ref="O2297">_xlfn.XLOOKUP(A2297,Booking_data!$A$1:$A$6001,Booking_data!$H$1:$H$6001,"not found")</f>
        <v>3</v>
      </c>
      <c r="P2297" s="1">
        <f t="array" ref="P2297">_xlfn.XLOOKUP(A2297,Booking_data!$A$1:$A$6001,Booking_data!$I$1:$I$6001,"not Found")</f>
        <v>360</v>
      </c>
      <c r="Q2297" s="1">
        <f t="shared" si="3"/>
        <v>1080</v>
      </c>
      <c r="R2297" s="1" t="str">
        <f t="array" ref="R2297">_xlfn.XLOOKUP(A2297,Booking_data!$A$1:$A$6001,Booking_data!$L$1:$L$6001,"Not Found")</f>
        <v>Wallet</v>
      </c>
      <c r="S2297" s="1">
        <f t="array" ref="S2297">_xlfn.XLOOKUP(A2297,Booking_data!$A$1:$A$6001,Booking_data!$N$1:$N$6001,"not Found")</f>
        <v>37</v>
      </c>
      <c r="T2297" s="1" t="str">
        <f t="array" ref="T2297">_xlfn.XLOOKUP(A2297,Booking_data!$A$1:$A$6001,Booking_data!$O$1:$O$6001,"Not Found")</f>
        <v>Other</v>
      </c>
      <c r="U2297" s="1" t="str">
        <f t="shared" si="4"/>
        <v>Middle Age</v>
      </c>
      <c r="V2297" s="1" t="str">
        <f t="shared" si="5"/>
        <v>Medium Booking</v>
      </c>
    </row>
    <row r="2298" ht="15.75" customHeight="1">
      <c r="A2298" s="1" t="s">
        <v>2612</v>
      </c>
      <c r="B2298" s="6">
        <v>46197.0</v>
      </c>
      <c r="C2298" s="6">
        <v>46203.0</v>
      </c>
      <c r="D2298" s="7">
        <v>0.7708333333333334</v>
      </c>
      <c r="E2298" s="1" t="str">
        <f t="shared" si="1"/>
        <v>Weekday</v>
      </c>
      <c r="F2298" s="1" t="str">
        <f t="shared" si="2"/>
        <v>Jun</v>
      </c>
      <c r="G2298" s="1" t="str">
        <f t="array" ref="G2298">_xlfn.XLOOKUP(A2298,Booking_data!$A$1:$A$6001,Booking_data!$D$1:$D$6001,"not found")</f>
        <v>M014</v>
      </c>
      <c r="H2298" s="1" t="str">
        <f t="array" ref="H2298">_xlfn.XLOOKUP(G2298,Movies_data!$A$1:$A$41,Movies_data!$B$1:$B$41,"not found")</f>
        <v>Hi Nanna</v>
      </c>
      <c r="I2298" s="1" t="str">
        <f t="array" ref="I2298">_xlfn.XLOOKUP(G2298,Movies_data!$A$1:$A$41,Movies_data!$D$1:$D$41,"not found")</f>
        <v>Romance</v>
      </c>
      <c r="J2298" s="1" t="str">
        <f t="array" ref="J2298">_xlfn.XLOOKUP(G2298,Movies_data!$A$1:$A$41,Movies_data!$C$1:$C$41,"not found")</f>
        <v>Telugu</v>
      </c>
      <c r="K2298" s="1">
        <f t="array" ref="K2298">_xlfn.XLOOKUP(G2298,Movies_data!$A$1:$A$41,Movies_data!$H$1:$H$41,"Not Found")</f>
        <v>8</v>
      </c>
      <c r="L2298" s="1" t="str">
        <f t="array" ref="L2298">_xlfn.XLOOKUP(A2298,Booking_data!$A$1:$A$6001,Booking_data!$E$1:$E$6001,"not Found")</f>
        <v>C051</v>
      </c>
      <c r="M2298" s="1" t="str">
        <f t="array" ref="M2298">_xlfn.XLOOKUP(L2298,Cinemas_data!$A$1:$A$49,Cinemas_data!$I$1:$I$49,"not Found")</f>
        <v>#NAME?</v>
      </c>
      <c r="N2298" s="1" t="str">
        <f t="array" ref="N2298">_xlfn.XLOOKUP(L2298,Cinemas_data!$A$1:$A$49,Cinemas_data!$C$1:$C$49,"not Found")</f>
        <v>Bengaluru</v>
      </c>
      <c r="O2298" s="1">
        <f t="array" ref="O2298">_xlfn.XLOOKUP(A2298,Booking_data!$A$1:$A$6001,Booking_data!$H$1:$H$6001,"not found")</f>
        <v>1</v>
      </c>
      <c r="P2298" s="1">
        <f t="array" ref="P2298">_xlfn.XLOOKUP(A2298,Booking_data!$A$1:$A$6001,Booking_data!$I$1:$I$6001,"not Found")</f>
        <v>280</v>
      </c>
      <c r="Q2298" s="1">
        <f t="shared" si="3"/>
        <v>280</v>
      </c>
      <c r="R2298" s="1" t="str">
        <f t="array" ref="R2298">_xlfn.XLOOKUP(A2298,Booking_data!$A$1:$A$6001,Booking_data!$L$1:$L$6001,"Not Found")</f>
        <v>Net Banking</v>
      </c>
      <c r="S2298" s="1">
        <f t="array" ref="S2298">_xlfn.XLOOKUP(A2298,Booking_data!$A$1:$A$6001,Booking_data!$N$1:$N$6001,"not Found")</f>
        <v>25</v>
      </c>
      <c r="T2298" s="1" t="str">
        <f t="array" ref="T2298">_xlfn.XLOOKUP(A2298,Booking_data!$A$1:$A$6001,Booking_data!$O$1:$O$6001,"Not Found")</f>
        <v>Other</v>
      </c>
      <c r="U2298" s="1" t="str">
        <f t="shared" si="4"/>
        <v>Youngster</v>
      </c>
      <c r="V2298" s="1" t="str">
        <f t="shared" si="5"/>
        <v>Low Booking</v>
      </c>
    </row>
    <row r="2299" ht="15.75" customHeight="1">
      <c r="A2299" s="1" t="s">
        <v>2613</v>
      </c>
      <c r="B2299" s="6">
        <v>46183.0</v>
      </c>
      <c r="C2299" s="6">
        <v>46189.0</v>
      </c>
      <c r="D2299" s="7">
        <v>0.8854166666666666</v>
      </c>
      <c r="E2299" s="1" t="str">
        <f t="shared" si="1"/>
        <v>Weekday</v>
      </c>
      <c r="F2299" s="1" t="str">
        <f t="shared" si="2"/>
        <v>Jun</v>
      </c>
      <c r="G2299" s="1" t="str">
        <f t="array" ref="G2299">_xlfn.XLOOKUP(A2299,Booking_data!$A$1:$A$6001,Booking_data!$D$1:$D$6001,"not found")</f>
        <v>M033</v>
      </c>
      <c r="H2299" s="1" t="str">
        <f t="array" ref="H2299">_xlfn.XLOOKUP(G2299,Movies_data!$A$1:$A$41,Movies_data!$B$1:$B$41,"not found")</f>
        <v>Lucifer</v>
      </c>
      <c r="I2299" s="1" t="str">
        <f t="array" ref="I2299">_xlfn.XLOOKUP(G2299,Movies_data!$A$1:$A$41,Movies_data!$D$1:$D$41,"not found")</f>
        <v>Action</v>
      </c>
      <c r="J2299" s="1" t="str">
        <f t="array" ref="J2299">_xlfn.XLOOKUP(G2299,Movies_data!$A$1:$A$41,Movies_data!$C$1:$C$41,"not found")</f>
        <v>Malayalam</v>
      </c>
      <c r="K2299" s="1">
        <f t="array" ref="K2299">_xlfn.XLOOKUP(G2299,Movies_data!$A$1:$A$41,Movies_data!$H$1:$H$41,"Not Found")</f>
        <v>7.5</v>
      </c>
      <c r="L2299" s="1" t="str">
        <f t="array" ref="L2299">_xlfn.XLOOKUP(A2299,Booking_data!$A$1:$A$6001,Booking_data!$E$1:$E$6001,"not Found")</f>
        <v>C083</v>
      </c>
      <c r="M2299" s="1" t="str">
        <f t="array" ref="M2299">_xlfn.XLOOKUP(L2299,Cinemas_data!$A$1:$A$49,Cinemas_data!$I$1:$I$49,"not Found")</f>
        <v>#NAME?</v>
      </c>
      <c r="N2299" s="1" t="str">
        <f t="array" ref="N2299">_xlfn.XLOOKUP(L2299,Cinemas_data!$A$1:$A$49,Cinemas_data!$C$1:$C$49,"not Found")</f>
        <v>Vijayawada</v>
      </c>
      <c r="O2299" s="1">
        <f t="array" ref="O2299">_xlfn.XLOOKUP(A2299,Booking_data!$A$1:$A$6001,Booking_data!$H$1:$H$6001,"not found")</f>
        <v>4</v>
      </c>
      <c r="P2299" s="1">
        <f t="array" ref="P2299">_xlfn.XLOOKUP(A2299,Booking_data!$A$1:$A$6001,Booking_data!$I$1:$I$6001,"not Found")</f>
        <v>280</v>
      </c>
      <c r="Q2299" s="1">
        <f t="shared" si="3"/>
        <v>1120</v>
      </c>
      <c r="R2299" s="1" t="str">
        <f t="array" ref="R2299">_xlfn.XLOOKUP(A2299,Booking_data!$A$1:$A$6001,Booking_data!$L$1:$L$6001,"Not Found")</f>
        <v>Credit Card</v>
      </c>
      <c r="S2299" s="1">
        <f t="array" ref="S2299">_xlfn.XLOOKUP(A2299,Booking_data!$A$1:$A$6001,Booking_data!$N$1:$N$6001,"not Found")</f>
        <v>22</v>
      </c>
      <c r="T2299" s="1" t="str">
        <f t="array" ref="T2299">_xlfn.XLOOKUP(A2299,Booking_data!$A$1:$A$6001,Booking_data!$O$1:$O$6001,"Not Found")</f>
        <v>Male</v>
      </c>
      <c r="U2299" s="1" t="str">
        <f t="shared" si="4"/>
        <v>Youngster</v>
      </c>
      <c r="V2299" s="1" t="str">
        <f t="shared" si="5"/>
        <v>Medium Booking</v>
      </c>
    </row>
    <row r="2300" ht="15.75" customHeight="1">
      <c r="A2300" s="1" t="s">
        <v>2614</v>
      </c>
      <c r="B2300" s="6">
        <v>46077.0</v>
      </c>
      <c r="C2300" s="6">
        <v>46078.0</v>
      </c>
      <c r="D2300" s="7">
        <v>0.9375</v>
      </c>
      <c r="E2300" s="1" t="str">
        <f t="shared" si="1"/>
        <v>Weekday</v>
      </c>
      <c r="F2300" s="1" t="str">
        <f t="shared" si="2"/>
        <v>Feb</v>
      </c>
      <c r="G2300" s="1" t="str">
        <f t="array" ref="G2300">_xlfn.XLOOKUP(A2300,Booking_data!$A$1:$A$6001,Booking_data!$D$1:$D$6001,"not found")</f>
        <v>M017</v>
      </c>
      <c r="H2300" s="1" t="str">
        <f t="array" ref="H2300">_xlfn.XLOOKUP(G2300,Movies_data!$A$1:$A$41,Movies_data!$B$1:$B$41,"not found")</f>
        <v>Baahubali 2</v>
      </c>
      <c r="I2300" s="1" t="str">
        <f t="array" ref="I2300">_xlfn.XLOOKUP(G2300,Movies_data!$A$1:$A$41,Movies_data!$D$1:$D$41,"not found")</f>
        <v>Action</v>
      </c>
      <c r="J2300" s="1" t="str">
        <f t="array" ref="J2300">_xlfn.XLOOKUP(G2300,Movies_data!$A$1:$A$41,Movies_data!$C$1:$C$41,"not found")</f>
        <v>Telugu</v>
      </c>
      <c r="K2300" s="1">
        <f t="array" ref="K2300">_xlfn.XLOOKUP(G2300,Movies_data!$A$1:$A$41,Movies_data!$H$1:$H$41,"Not Found")</f>
        <v>8.2</v>
      </c>
      <c r="L2300" s="1" t="str">
        <f t="array" ref="L2300">_xlfn.XLOOKUP(A2300,Booking_data!$A$1:$A$6001,Booking_data!$E$1:$E$6001,"not Found")</f>
        <v>C092</v>
      </c>
      <c r="M2300" s="1" t="str">
        <f t="array" ref="M2300">_xlfn.XLOOKUP(L2300,Cinemas_data!$A$1:$A$49,Cinemas_data!$I$1:$I$49,"not Found")</f>
        <v>#NAME?</v>
      </c>
      <c r="N2300" s="1" t="str">
        <f t="array" ref="N2300">_xlfn.XLOOKUP(L2300,Cinemas_data!$A$1:$A$49,Cinemas_data!$C$1:$C$49,"not Found")</f>
        <v>Mumbai</v>
      </c>
      <c r="O2300" s="1">
        <f t="array" ref="O2300">_xlfn.XLOOKUP(A2300,Booking_data!$A$1:$A$6001,Booking_data!$H$1:$H$6001,"not found")</f>
        <v>2</v>
      </c>
      <c r="P2300" s="1">
        <f t="array" ref="P2300">_xlfn.XLOOKUP(A2300,Booking_data!$A$1:$A$6001,Booking_data!$I$1:$I$6001,"not Found")</f>
        <v>160</v>
      </c>
      <c r="Q2300" s="1">
        <f t="shared" si="3"/>
        <v>320</v>
      </c>
      <c r="R2300" s="1" t="str">
        <f t="array" ref="R2300">_xlfn.XLOOKUP(A2300,Booking_data!$A$1:$A$6001,Booking_data!$L$1:$L$6001,"Not Found")</f>
        <v>UPI</v>
      </c>
      <c r="S2300" s="1">
        <f t="array" ref="S2300">_xlfn.XLOOKUP(A2300,Booking_data!$A$1:$A$6001,Booking_data!$N$1:$N$6001,"not Found")</f>
        <v>58</v>
      </c>
      <c r="T2300" s="1" t="str">
        <f t="array" ref="T2300">_xlfn.XLOOKUP(A2300,Booking_data!$A$1:$A$6001,Booking_data!$O$1:$O$6001,"Not Found")</f>
        <v>Male</v>
      </c>
      <c r="U2300" s="1" t="str">
        <f t="shared" si="4"/>
        <v>Above 45</v>
      </c>
      <c r="V2300" s="1" t="str">
        <f t="shared" si="5"/>
        <v>Low Booking</v>
      </c>
    </row>
    <row r="2301" ht="15.75" customHeight="1">
      <c r="A2301" s="1" t="s">
        <v>2615</v>
      </c>
      <c r="B2301" s="6">
        <v>46128.0</v>
      </c>
      <c r="C2301" s="6">
        <v>46132.0</v>
      </c>
      <c r="D2301" s="7">
        <v>0.8854166666666666</v>
      </c>
      <c r="E2301" s="1" t="str">
        <f t="shared" si="1"/>
        <v>Weekday</v>
      </c>
      <c r="F2301" s="1" t="str">
        <f t="shared" si="2"/>
        <v>Apr</v>
      </c>
      <c r="G2301" s="1" t="str">
        <f t="array" ref="G2301">_xlfn.XLOOKUP(A2301,Booking_data!$A$1:$A$6001,Booking_data!$D$1:$D$6001,"not found")</f>
        <v>M029</v>
      </c>
      <c r="H2301" s="1" t="str">
        <f t="array" ref="H2301">_xlfn.XLOOKUP(G2301,Movies_data!$A$1:$A$41,Movies_data!$B$1:$B$41,"not found")</f>
        <v>777 Charlie</v>
      </c>
      <c r="I2301" s="1" t="str">
        <f t="array" ref="I2301">_xlfn.XLOOKUP(G2301,Movies_data!$A$1:$A$41,Movies_data!$D$1:$D$41,"not found")</f>
        <v>Adventure</v>
      </c>
      <c r="J2301" s="1" t="str">
        <f t="array" ref="J2301">_xlfn.XLOOKUP(G2301,Movies_data!$A$1:$A$41,Movies_data!$C$1:$C$41,"not found")</f>
        <v>Kannada</v>
      </c>
      <c r="K2301" s="1">
        <f t="array" ref="K2301">_xlfn.XLOOKUP(G2301,Movies_data!$A$1:$A$41,Movies_data!$H$1:$H$41,"Not Found")</f>
        <v>8.7</v>
      </c>
      <c r="L2301" s="1" t="str">
        <f t="array" ref="L2301">_xlfn.XLOOKUP(A2301,Booking_data!$A$1:$A$6001,Booking_data!$E$1:$E$6001,"not Found")</f>
        <v>C153</v>
      </c>
      <c r="M2301" s="1" t="str">
        <f t="array" ref="M2301">_xlfn.XLOOKUP(L2301,Cinemas_data!$A$1:$A$49,Cinemas_data!$I$1:$I$49,"not Found")</f>
        <v>#NAME?</v>
      </c>
      <c r="N2301" s="1" t="str">
        <f t="array" ref="N2301">_xlfn.XLOOKUP(L2301,Cinemas_data!$A$1:$A$49,Cinemas_data!$C$1:$C$49,"not Found")</f>
        <v>Kochi</v>
      </c>
      <c r="O2301" s="1">
        <f t="array" ref="O2301">_xlfn.XLOOKUP(A2301,Booking_data!$A$1:$A$6001,Booking_data!$H$1:$H$6001,"not found")</f>
        <v>3</v>
      </c>
      <c r="P2301" s="1">
        <f t="array" ref="P2301">_xlfn.XLOOKUP(A2301,Booking_data!$A$1:$A$6001,Booking_data!$I$1:$I$6001,"not Found")</f>
        <v>320</v>
      </c>
      <c r="Q2301" s="1">
        <f t="shared" si="3"/>
        <v>960</v>
      </c>
      <c r="R2301" s="1" t="str">
        <f t="array" ref="R2301">_xlfn.XLOOKUP(A2301,Booking_data!$A$1:$A$6001,Booking_data!$L$1:$L$6001,"Not Found")</f>
        <v>Net Banking</v>
      </c>
      <c r="S2301" s="1">
        <f t="array" ref="S2301">_xlfn.XLOOKUP(A2301,Booking_data!$A$1:$A$6001,Booking_data!$N$1:$N$6001,"not Found")</f>
        <v>58</v>
      </c>
      <c r="T2301" s="1" t="str">
        <f t="array" ref="T2301">_xlfn.XLOOKUP(A2301,Booking_data!$A$1:$A$6001,Booking_data!$O$1:$O$6001,"Not Found")</f>
        <v>Female</v>
      </c>
      <c r="U2301" s="1" t="str">
        <f t="shared" si="4"/>
        <v>Above 45</v>
      </c>
      <c r="V2301" s="1" t="str">
        <f t="shared" si="5"/>
        <v>Medium Booking</v>
      </c>
    </row>
    <row r="2302" ht="15.75" customHeight="1">
      <c r="A2302" s="1" t="s">
        <v>2616</v>
      </c>
      <c r="B2302" s="6">
        <v>46093.0</v>
      </c>
      <c r="C2302" s="6">
        <v>46093.0</v>
      </c>
      <c r="D2302" s="7">
        <v>0.9375</v>
      </c>
      <c r="E2302" s="1" t="str">
        <f t="shared" si="1"/>
        <v>Weekday</v>
      </c>
      <c r="F2302" s="1" t="str">
        <f t="shared" si="2"/>
        <v>Mar</v>
      </c>
      <c r="G2302" s="1" t="str">
        <f t="array" ref="G2302">_xlfn.XLOOKUP(A2302,Booking_data!$A$1:$A$6001,Booking_data!$D$1:$D$6001,"not found")</f>
        <v>M032</v>
      </c>
      <c r="H2302" s="1" t="str">
        <f t="array" ref="H2302">_xlfn.XLOOKUP(G2302,Movies_data!$A$1:$A$41,Movies_data!$B$1:$B$41,"not found")</f>
        <v>Premam</v>
      </c>
      <c r="I2302" s="1" t="str">
        <f t="array" ref="I2302">_xlfn.XLOOKUP(G2302,Movies_data!$A$1:$A$41,Movies_data!$D$1:$D$41,"not found")</f>
        <v>Romance</v>
      </c>
      <c r="J2302" s="1" t="str">
        <f t="array" ref="J2302">_xlfn.XLOOKUP(G2302,Movies_data!$A$1:$A$41,Movies_data!$C$1:$C$41,"not found")</f>
        <v>Malayalam</v>
      </c>
      <c r="K2302" s="1">
        <f t="array" ref="K2302">_xlfn.XLOOKUP(G2302,Movies_data!$A$1:$A$41,Movies_data!$H$1:$H$41,"Not Found")</f>
        <v>8.3</v>
      </c>
      <c r="L2302" s="1" t="str">
        <f t="array" ref="L2302">_xlfn.XLOOKUP(A2302,Booking_data!$A$1:$A$6001,Booking_data!$E$1:$E$6001,"not Found")</f>
        <v>C041</v>
      </c>
      <c r="M2302" s="1" t="str">
        <f t="array" ref="M2302">_xlfn.XLOOKUP(L2302,Cinemas_data!$A$1:$A$49,Cinemas_data!$I$1:$I$49,"not Found")</f>
        <v>#NAME?</v>
      </c>
      <c r="N2302" s="1" t="str">
        <f t="array" ref="N2302">_xlfn.XLOOKUP(L2302,Cinemas_data!$A$1:$A$49,Cinemas_data!$C$1:$C$49,"not Found")</f>
        <v>Salem</v>
      </c>
      <c r="O2302" s="1">
        <f t="array" ref="O2302">_xlfn.XLOOKUP(A2302,Booking_data!$A$1:$A$6001,Booking_data!$H$1:$H$6001,"not found")</f>
        <v>4</v>
      </c>
      <c r="P2302" s="1">
        <f t="array" ref="P2302">_xlfn.XLOOKUP(A2302,Booking_data!$A$1:$A$6001,Booking_data!$I$1:$I$6001,"not Found")</f>
        <v>160</v>
      </c>
      <c r="Q2302" s="1">
        <f t="shared" si="3"/>
        <v>640</v>
      </c>
      <c r="R2302" s="1" t="str">
        <f t="array" ref="R2302">_xlfn.XLOOKUP(A2302,Booking_data!$A$1:$A$6001,Booking_data!$L$1:$L$6001,"Not Found")</f>
        <v>Debit Card</v>
      </c>
      <c r="S2302" s="1">
        <f t="array" ref="S2302">_xlfn.XLOOKUP(A2302,Booking_data!$A$1:$A$6001,Booking_data!$N$1:$N$6001,"not Found")</f>
        <v>32</v>
      </c>
      <c r="T2302" s="1" t="str">
        <f t="array" ref="T2302">_xlfn.XLOOKUP(A2302,Booking_data!$A$1:$A$6001,Booking_data!$O$1:$O$6001,"Not Found")</f>
        <v>Male</v>
      </c>
      <c r="U2302" s="1" t="str">
        <f t="shared" si="4"/>
        <v>Middle Age</v>
      </c>
      <c r="V2302" s="1" t="str">
        <f t="shared" si="5"/>
        <v>Medium Booking</v>
      </c>
    </row>
    <row r="2303" ht="15.75" customHeight="1">
      <c r="A2303" s="1" t="s">
        <v>2617</v>
      </c>
      <c r="B2303" s="6">
        <v>46185.0</v>
      </c>
      <c r="C2303" s="6">
        <v>46191.0</v>
      </c>
      <c r="D2303" s="7">
        <v>0.8854166666666666</v>
      </c>
      <c r="E2303" s="1" t="str">
        <f t="shared" si="1"/>
        <v>Weekday</v>
      </c>
      <c r="F2303" s="1" t="str">
        <f t="shared" si="2"/>
        <v>Jun</v>
      </c>
      <c r="G2303" s="1" t="str">
        <f t="array" ref="G2303">_xlfn.XLOOKUP(A2303,Booking_data!$A$1:$A$6001,Booking_data!$D$1:$D$6001,"not found")</f>
        <v>M031</v>
      </c>
      <c r="H2303" s="1" t="str">
        <f t="array" ref="H2303">_xlfn.XLOOKUP(G2303,Movies_data!$A$1:$A$41,Movies_data!$B$1:$B$41,"not found")</f>
        <v>Bangalore Days</v>
      </c>
      <c r="I2303" s="1" t="str">
        <f t="array" ref="I2303">_xlfn.XLOOKUP(G2303,Movies_data!$A$1:$A$41,Movies_data!$D$1:$D$41,"not found")</f>
        <v>Drama</v>
      </c>
      <c r="J2303" s="1" t="str">
        <f t="array" ref="J2303">_xlfn.XLOOKUP(G2303,Movies_data!$A$1:$A$41,Movies_data!$C$1:$C$41,"not found")</f>
        <v>Malayalam</v>
      </c>
      <c r="K2303" s="1">
        <f t="array" ref="K2303">_xlfn.XLOOKUP(G2303,Movies_data!$A$1:$A$41,Movies_data!$H$1:$H$41,"Not Found")</f>
        <v>8.3</v>
      </c>
      <c r="L2303" s="1" t="str">
        <f t="array" ref="L2303">_xlfn.XLOOKUP(A2303,Booking_data!$A$1:$A$6001,Booking_data!$E$1:$E$6001,"not Found")</f>
        <v>C031</v>
      </c>
      <c r="M2303" s="1" t="str">
        <f t="array" ref="M2303">_xlfn.XLOOKUP(L2303,Cinemas_data!$A$1:$A$49,Cinemas_data!$I$1:$I$49,"not Found")</f>
        <v>#NAME?</v>
      </c>
      <c r="N2303" s="1" t="str">
        <f t="array" ref="N2303">_xlfn.XLOOKUP(L2303,Cinemas_data!$A$1:$A$49,Cinemas_data!$C$1:$C$49,"not Found")</f>
        <v>Madurai</v>
      </c>
      <c r="O2303" s="1">
        <f t="array" ref="O2303">_xlfn.XLOOKUP(A2303,Booking_data!$A$1:$A$6001,Booking_data!$H$1:$H$6001,"not found")</f>
        <v>2</v>
      </c>
      <c r="P2303" s="1">
        <f t="array" ref="P2303">_xlfn.XLOOKUP(A2303,Booking_data!$A$1:$A$6001,Booking_data!$I$1:$I$6001,"not Found")</f>
        <v>240</v>
      </c>
      <c r="Q2303" s="1">
        <f t="shared" si="3"/>
        <v>480</v>
      </c>
      <c r="R2303" s="1" t="str">
        <f t="array" ref="R2303">_xlfn.XLOOKUP(A2303,Booking_data!$A$1:$A$6001,Booking_data!$L$1:$L$6001,"Not Found")</f>
        <v>Wallet</v>
      </c>
      <c r="S2303" s="1">
        <f t="array" ref="S2303">_xlfn.XLOOKUP(A2303,Booking_data!$A$1:$A$6001,Booking_data!$N$1:$N$6001,"not Found")</f>
        <v>34</v>
      </c>
      <c r="T2303" s="1" t="str">
        <f t="array" ref="T2303">_xlfn.XLOOKUP(A2303,Booking_data!$A$1:$A$6001,Booking_data!$O$1:$O$6001,"Not Found")</f>
        <v>Female</v>
      </c>
      <c r="U2303" s="1" t="str">
        <f t="shared" si="4"/>
        <v>Middle Age</v>
      </c>
      <c r="V2303" s="1" t="str">
        <f t="shared" si="5"/>
        <v>Low Booking</v>
      </c>
    </row>
    <row r="2304" ht="15.75" customHeight="1">
      <c r="A2304" s="1" t="s">
        <v>2618</v>
      </c>
      <c r="B2304" s="6">
        <v>46070.0</v>
      </c>
      <c r="C2304" s="6">
        <v>46075.0</v>
      </c>
      <c r="D2304" s="7">
        <v>0.53125</v>
      </c>
      <c r="E2304" s="1" t="str">
        <f t="shared" si="1"/>
        <v>Weekday</v>
      </c>
      <c r="F2304" s="1" t="str">
        <f t="shared" si="2"/>
        <v>Feb</v>
      </c>
      <c r="G2304" s="1" t="str">
        <f t="array" ref="G2304">_xlfn.XLOOKUP(A2304,Booking_data!$A$1:$A$6001,Booking_data!$D$1:$D$6001,"not found")</f>
        <v>M005</v>
      </c>
      <c r="H2304" s="1" t="str">
        <f t="array" ref="H2304">_xlfn.XLOOKUP(G2304,Movies_data!$A$1:$A$41,Movies_data!$B$1:$B$41,"not found")</f>
        <v>Ponniyin Selvan II</v>
      </c>
      <c r="I2304" s="1" t="str">
        <f t="array" ref="I2304">_xlfn.XLOOKUP(G2304,Movies_data!$A$1:$A$41,Movies_data!$D$1:$D$41,"not found")</f>
        <v>Drama</v>
      </c>
      <c r="J2304" s="1" t="str">
        <f t="array" ref="J2304">_xlfn.XLOOKUP(G2304,Movies_data!$A$1:$A$41,Movies_data!$C$1:$C$41,"not found")</f>
        <v>Tamil</v>
      </c>
      <c r="K2304" s="1">
        <f t="array" ref="K2304">_xlfn.XLOOKUP(G2304,Movies_data!$A$1:$A$41,Movies_data!$H$1:$H$41,"Not Found")</f>
        <v>7.3</v>
      </c>
      <c r="L2304" s="1" t="str">
        <f t="array" ref="L2304">_xlfn.XLOOKUP(A2304,Booking_data!$A$1:$A$6001,Booking_data!$E$1:$E$6001,"not Found")</f>
        <v>C141</v>
      </c>
      <c r="M2304" s="1" t="str">
        <f t="array" ref="M2304">_xlfn.XLOOKUP(L2304,Cinemas_data!$A$1:$A$49,Cinemas_data!$I$1:$I$49,"not Found")</f>
        <v>#NAME?</v>
      </c>
      <c r="N2304" s="1" t="str">
        <f t="array" ref="N2304">_xlfn.XLOOKUP(L2304,Cinemas_data!$A$1:$A$49,Cinemas_data!$C$1:$C$49,"not Found")</f>
        <v>Ahmedabad</v>
      </c>
      <c r="O2304" s="1">
        <f t="array" ref="O2304">_xlfn.XLOOKUP(A2304,Booking_data!$A$1:$A$6001,Booking_data!$H$1:$H$6001,"not found")</f>
        <v>4</v>
      </c>
      <c r="P2304" s="1">
        <f t="array" ref="P2304">_xlfn.XLOOKUP(A2304,Booking_data!$A$1:$A$6001,Booking_data!$I$1:$I$6001,"not Found")</f>
        <v>320</v>
      </c>
      <c r="Q2304" s="1">
        <f t="shared" si="3"/>
        <v>1280</v>
      </c>
      <c r="R2304" s="1" t="str">
        <f t="array" ref="R2304">_xlfn.XLOOKUP(A2304,Booking_data!$A$1:$A$6001,Booking_data!$L$1:$L$6001,"Not Found")</f>
        <v>Wallet</v>
      </c>
      <c r="S2304" s="1">
        <f t="array" ref="S2304">_xlfn.XLOOKUP(A2304,Booking_data!$A$1:$A$6001,Booking_data!$N$1:$N$6001,"not Found")</f>
        <v>35</v>
      </c>
      <c r="T2304" s="1" t="str">
        <f t="array" ref="T2304">_xlfn.XLOOKUP(A2304,Booking_data!$A$1:$A$6001,Booking_data!$O$1:$O$6001,"Not Found")</f>
        <v>Female</v>
      </c>
      <c r="U2304" s="1" t="str">
        <f t="shared" si="4"/>
        <v>Middle Age</v>
      </c>
      <c r="V2304" s="1" t="str">
        <f t="shared" si="5"/>
        <v>Medium Booking</v>
      </c>
    </row>
    <row r="2305" ht="15.75" customHeight="1">
      <c r="A2305" s="1" t="s">
        <v>2619</v>
      </c>
      <c r="B2305" s="6">
        <v>46052.0</v>
      </c>
      <c r="C2305" s="6">
        <v>46053.0</v>
      </c>
      <c r="D2305" s="7">
        <v>0.3958333333333333</v>
      </c>
      <c r="E2305" s="1" t="str">
        <f t="shared" si="1"/>
        <v>Weekday</v>
      </c>
      <c r="F2305" s="1" t="str">
        <f t="shared" si="2"/>
        <v>Jan</v>
      </c>
      <c r="G2305" s="1" t="str">
        <f t="array" ref="G2305">_xlfn.XLOOKUP(A2305,Booking_data!$A$1:$A$6001,Booking_data!$D$1:$D$6001,"not found")</f>
        <v>M008</v>
      </c>
      <c r="H2305" s="1" t="str">
        <f t="array" ref="H2305">_xlfn.XLOOKUP(G2305,Movies_data!$A$1:$A$41,Movies_data!$B$1:$B$41,"not found")</f>
        <v>Love Today</v>
      </c>
      <c r="I2305" s="1" t="str">
        <f t="array" ref="I2305">_xlfn.XLOOKUP(G2305,Movies_data!$A$1:$A$41,Movies_data!$D$1:$D$41,"not found")</f>
        <v>Romance</v>
      </c>
      <c r="J2305" s="1" t="str">
        <f t="array" ref="J2305">_xlfn.XLOOKUP(G2305,Movies_data!$A$1:$A$41,Movies_data!$C$1:$C$41,"not found")</f>
        <v>Tamil</v>
      </c>
      <c r="K2305" s="1">
        <f t="array" ref="K2305">_xlfn.XLOOKUP(G2305,Movies_data!$A$1:$A$41,Movies_data!$H$1:$H$41,"Not Found")</f>
        <v>7.4</v>
      </c>
      <c r="L2305" s="1" t="str">
        <f t="array" ref="L2305">_xlfn.XLOOKUP(A2305,Booking_data!$A$1:$A$6001,Booking_data!$E$1:$E$6001,"not Found")</f>
        <v>C053</v>
      </c>
      <c r="M2305" s="1" t="str">
        <f t="array" ref="M2305">_xlfn.XLOOKUP(L2305,Cinemas_data!$A$1:$A$49,Cinemas_data!$I$1:$I$49,"not Found")</f>
        <v>#NAME?</v>
      </c>
      <c r="N2305" s="1" t="str">
        <f t="array" ref="N2305">_xlfn.XLOOKUP(L2305,Cinemas_data!$A$1:$A$49,Cinemas_data!$C$1:$C$49,"not Found")</f>
        <v>Bengaluru</v>
      </c>
      <c r="O2305" s="1">
        <f t="array" ref="O2305">_xlfn.XLOOKUP(A2305,Booking_data!$A$1:$A$6001,Booking_data!$H$1:$H$6001,"not found")</f>
        <v>1</v>
      </c>
      <c r="P2305" s="1">
        <f t="array" ref="P2305">_xlfn.XLOOKUP(A2305,Booking_data!$A$1:$A$6001,Booking_data!$I$1:$I$6001,"not Found")</f>
        <v>260</v>
      </c>
      <c r="Q2305" s="1">
        <f t="shared" si="3"/>
        <v>260</v>
      </c>
      <c r="R2305" s="1" t="str">
        <f t="array" ref="R2305">_xlfn.XLOOKUP(A2305,Booking_data!$A$1:$A$6001,Booking_data!$L$1:$L$6001,"Not Found")</f>
        <v>Wallet</v>
      </c>
      <c r="S2305" s="1">
        <f t="array" ref="S2305">_xlfn.XLOOKUP(A2305,Booking_data!$A$1:$A$6001,Booking_data!$N$1:$N$6001,"not Found")</f>
        <v>51</v>
      </c>
      <c r="T2305" s="1" t="str">
        <f t="array" ref="T2305">_xlfn.XLOOKUP(A2305,Booking_data!$A$1:$A$6001,Booking_data!$O$1:$O$6001,"Not Found")</f>
        <v>Female</v>
      </c>
      <c r="U2305" s="1" t="str">
        <f t="shared" si="4"/>
        <v>Above 45</v>
      </c>
      <c r="V2305" s="1" t="str">
        <f t="shared" si="5"/>
        <v>Low Booking</v>
      </c>
    </row>
    <row r="2306" ht="15.75" customHeight="1">
      <c r="A2306" s="1" t="s">
        <v>2620</v>
      </c>
      <c r="B2306" s="6">
        <v>46044.0</v>
      </c>
      <c r="C2306" s="6">
        <v>46049.0</v>
      </c>
      <c r="D2306" s="7">
        <v>0.7708333333333334</v>
      </c>
      <c r="E2306" s="1" t="str">
        <f t="shared" si="1"/>
        <v>Weekday</v>
      </c>
      <c r="F2306" s="1" t="str">
        <f t="shared" si="2"/>
        <v>Jan</v>
      </c>
      <c r="G2306" s="1" t="str">
        <f t="array" ref="G2306">_xlfn.XLOOKUP(A2306,Booking_data!$A$1:$A$6001,Booking_data!$D$1:$D$6001,"not found")</f>
        <v>M008</v>
      </c>
      <c r="H2306" s="1" t="str">
        <f t="array" ref="H2306">_xlfn.XLOOKUP(G2306,Movies_data!$A$1:$A$41,Movies_data!$B$1:$B$41,"not found")</f>
        <v>Love Today</v>
      </c>
      <c r="I2306" s="1" t="str">
        <f t="array" ref="I2306">_xlfn.XLOOKUP(G2306,Movies_data!$A$1:$A$41,Movies_data!$D$1:$D$41,"not found")</f>
        <v>Romance</v>
      </c>
      <c r="J2306" s="1" t="str">
        <f t="array" ref="J2306">_xlfn.XLOOKUP(G2306,Movies_data!$A$1:$A$41,Movies_data!$C$1:$C$41,"not found")</f>
        <v>Tamil</v>
      </c>
      <c r="K2306" s="1">
        <f t="array" ref="K2306">_xlfn.XLOOKUP(G2306,Movies_data!$A$1:$A$41,Movies_data!$H$1:$H$41,"Not Found")</f>
        <v>7.4</v>
      </c>
      <c r="L2306" s="1" t="str">
        <f t="array" ref="L2306">_xlfn.XLOOKUP(A2306,Booking_data!$A$1:$A$6001,Booking_data!$E$1:$E$6001,"not Found")</f>
        <v>C082</v>
      </c>
      <c r="M2306" s="1" t="str">
        <f t="array" ref="M2306">_xlfn.XLOOKUP(L2306,Cinemas_data!$A$1:$A$49,Cinemas_data!$I$1:$I$49,"not Found")</f>
        <v>#NAME?</v>
      </c>
      <c r="N2306" s="1" t="str">
        <f t="array" ref="N2306">_xlfn.XLOOKUP(L2306,Cinemas_data!$A$1:$A$49,Cinemas_data!$C$1:$C$49,"not Found")</f>
        <v>Vijayawada</v>
      </c>
      <c r="O2306" s="1">
        <f t="array" ref="O2306">_xlfn.XLOOKUP(A2306,Booking_data!$A$1:$A$6001,Booking_data!$H$1:$H$6001,"not found")</f>
        <v>4</v>
      </c>
      <c r="P2306" s="1">
        <f t="array" ref="P2306">_xlfn.XLOOKUP(A2306,Booking_data!$A$1:$A$6001,Booking_data!$I$1:$I$6001,"not Found")</f>
        <v>460</v>
      </c>
      <c r="Q2306" s="1">
        <f t="shared" si="3"/>
        <v>1840</v>
      </c>
      <c r="R2306" s="1" t="str">
        <f t="array" ref="R2306">_xlfn.XLOOKUP(A2306,Booking_data!$A$1:$A$6001,Booking_data!$L$1:$L$6001,"Not Found")</f>
        <v>Net Banking</v>
      </c>
      <c r="S2306" s="1">
        <f t="array" ref="S2306">_xlfn.XLOOKUP(A2306,Booking_data!$A$1:$A$6001,Booking_data!$N$1:$N$6001,"not Found")</f>
        <v>58</v>
      </c>
      <c r="T2306" s="1" t="str">
        <f t="array" ref="T2306">_xlfn.XLOOKUP(A2306,Booking_data!$A$1:$A$6001,Booking_data!$O$1:$O$6001,"Not Found")</f>
        <v>Other</v>
      </c>
      <c r="U2306" s="1" t="str">
        <f t="shared" si="4"/>
        <v>Above 45</v>
      </c>
      <c r="V2306" s="1" t="str">
        <f t="shared" si="5"/>
        <v>Medium Booking</v>
      </c>
    </row>
    <row r="2307" ht="15.75" customHeight="1">
      <c r="A2307" s="1" t="s">
        <v>2621</v>
      </c>
      <c r="B2307" s="6">
        <v>46179.0</v>
      </c>
      <c r="C2307" s="6">
        <v>46179.0</v>
      </c>
      <c r="D2307" s="7">
        <v>0.7708333333333334</v>
      </c>
      <c r="E2307" s="1" t="str">
        <f t="shared" si="1"/>
        <v>Weekend</v>
      </c>
      <c r="F2307" s="1" t="str">
        <f t="shared" si="2"/>
        <v>Jun</v>
      </c>
      <c r="G2307" s="1" t="str">
        <f t="array" ref="G2307">_xlfn.XLOOKUP(A2307,Booking_data!$A$1:$A$6001,Booking_data!$D$1:$D$6001,"not found")</f>
        <v>M005</v>
      </c>
      <c r="H2307" s="1" t="str">
        <f t="array" ref="H2307">_xlfn.XLOOKUP(G2307,Movies_data!$A$1:$A$41,Movies_data!$B$1:$B$41,"not found")</f>
        <v>Ponniyin Selvan II</v>
      </c>
      <c r="I2307" s="1" t="str">
        <f t="array" ref="I2307">_xlfn.XLOOKUP(G2307,Movies_data!$A$1:$A$41,Movies_data!$D$1:$D$41,"not found")</f>
        <v>Drama</v>
      </c>
      <c r="J2307" s="1" t="str">
        <f t="array" ref="J2307">_xlfn.XLOOKUP(G2307,Movies_data!$A$1:$A$41,Movies_data!$C$1:$C$41,"not found")</f>
        <v>Tamil</v>
      </c>
      <c r="K2307" s="1">
        <f t="array" ref="K2307">_xlfn.XLOOKUP(G2307,Movies_data!$A$1:$A$41,Movies_data!$H$1:$H$41,"Not Found")</f>
        <v>7.3</v>
      </c>
      <c r="L2307" s="1" t="str">
        <f t="array" ref="L2307">_xlfn.XLOOKUP(A2307,Booking_data!$A$1:$A$6001,Booking_data!$E$1:$E$6001,"not Found")</f>
        <v>C082</v>
      </c>
      <c r="M2307" s="1" t="str">
        <f t="array" ref="M2307">_xlfn.XLOOKUP(L2307,Cinemas_data!$A$1:$A$49,Cinemas_data!$I$1:$I$49,"not Found")</f>
        <v>#NAME?</v>
      </c>
      <c r="N2307" s="1" t="str">
        <f t="array" ref="N2307">_xlfn.XLOOKUP(L2307,Cinemas_data!$A$1:$A$49,Cinemas_data!$C$1:$C$49,"not Found")</f>
        <v>Vijayawada</v>
      </c>
      <c r="O2307" s="1">
        <f t="array" ref="O2307">_xlfn.XLOOKUP(A2307,Booking_data!$A$1:$A$6001,Booking_data!$H$1:$H$6001,"not found")</f>
        <v>1</v>
      </c>
      <c r="P2307" s="1">
        <f t="array" ref="P2307">_xlfn.XLOOKUP(A2307,Booking_data!$A$1:$A$6001,Booking_data!$I$1:$I$6001,"not Found")</f>
        <v>460</v>
      </c>
      <c r="Q2307" s="1">
        <f t="shared" si="3"/>
        <v>460</v>
      </c>
      <c r="R2307" s="1" t="str">
        <f t="array" ref="R2307">_xlfn.XLOOKUP(A2307,Booking_data!$A$1:$A$6001,Booking_data!$L$1:$L$6001,"Not Found")</f>
        <v>Net Banking</v>
      </c>
      <c r="S2307" s="1">
        <f t="array" ref="S2307">_xlfn.XLOOKUP(A2307,Booking_data!$A$1:$A$6001,Booking_data!$N$1:$N$6001,"not Found")</f>
        <v>35</v>
      </c>
      <c r="T2307" s="1" t="str">
        <f t="array" ref="T2307">_xlfn.XLOOKUP(A2307,Booking_data!$A$1:$A$6001,Booking_data!$O$1:$O$6001,"Not Found")</f>
        <v>Male</v>
      </c>
      <c r="U2307" s="1" t="str">
        <f t="shared" si="4"/>
        <v>Middle Age</v>
      </c>
      <c r="V2307" s="1" t="str">
        <f t="shared" si="5"/>
        <v>Low Booking</v>
      </c>
    </row>
    <row r="2308" ht="15.75" customHeight="1">
      <c r="A2308" s="1" t="s">
        <v>2622</v>
      </c>
      <c r="B2308" s="6">
        <v>46128.0</v>
      </c>
      <c r="C2308" s="6">
        <v>46130.0</v>
      </c>
      <c r="D2308" s="7">
        <v>0.6458333333333334</v>
      </c>
      <c r="E2308" s="1" t="str">
        <f t="shared" si="1"/>
        <v>Weekday</v>
      </c>
      <c r="F2308" s="1" t="str">
        <f t="shared" si="2"/>
        <v>Apr</v>
      </c>
      <c r="G2308" s="1" t="str">
        <f t="array" ref="G2308">_xlfn.XLOOKUP(A2308,Booking_data!$A$1:$A$6001,Booking_data!$D$1:$D$6001,"not found")</f>
        <v>M035</v>
      </c>
      <c r="H2308" s="1" t="str">
        <f t="array" ref="H2308">_xlfn.XLOOKUP(G2308,Movies_data!$A$1:$A$41,Movies_data!$B$1:$B$41,"not found")</f>
        <v>Aavesham</v>
      </c>
      <c r="I2308" s="1" t="str">
        <f t="array" ref="I2308">_xlfn.XLOOKUP(G2308,Movies_data!$A$1:$A$41,Movies_data!$D$1:$D$41,"not found")</f>
        <v>Comedy</v>
      </c>
      <c r="J2308" s="1" t="str">
        <f t="array" ref="J2308">_xlfn.XLOOKUP(G2308,Movies_data!$A$1:$A$41,Movies_data!$C$1:$C$41,"not found")</f>
        <v>Malayalam</v>
      </c>
      <c r="K2308" s="1">
        <f t="array" ref="K2308">_xlfn.XLOOKUP(G2308,Movies_data!$A$1:$A$41,Movies_data!$H$1:$H$41,"Not Found")</f>
        <v>7.8</v>
      </c>
      <c r="L2308" s="1" t="str">
        <f t="array" ref="L2308">_xlfn.XLOOKUP(A2308,Booking_data!$A$1:$A$6001,Booking_data!$E$1:$E$6001,"not Found")</f>
        <v>C092</v>
      </c>
      <c r="M2308" s="1" t="str">
        <f t="array" ref="M2308">_xlfn.XLOOKUP(L2308,Cinemas_data!$A$1:$A$49,Cinemas_data!$I$1:$I$49,"not Found")</f>
        <v>#NAME?</v>
      </c>
      <c r="N2308" s="1" t="str">
        <f t="array" ref="N2308">_xlfn.XLOOKUP(L2308,Cinemas_data!$A$1:$A$49,Cinemas_data!$C$1:$C$49,"not Found")</f>
        <v>Mumbai</v>
      </c>
      <c r="O2308" s="1">
        <f t="array" ref="O2308">_xlfn.XLOOKUP(A2308,Booking_data!$A$1:$A$6001,Booking_data!$H$1:$H$6001,"not found")</f>
        <v>4</v>
      </c>
      <c r="P2308" s="1">
        <f t="array" ref="P2308">_xlfn.XLOOKUP(A2308,Booking_data!$A$1:$A$6001,Booking_data!$I$1:$I$6001,"not Found")</f>
        <v>240</v>
      </c>
      <c r="Q2308" s="1">
        <f t="shared" si="3"/>
        <v>960</v>
      </c>
      <c r="R2308" s="1" t="str">
        <f t="array" ref="R2308">_xlfn.XLOOKUP(A2308,Booking_data!$A$1:$A$6001,Booking_data!$L$1:$L$6001,"Not Found")</f>
        <v>Wallet</v>
      </c>
      <c r="S2308" s="1">
        <f t="array" ref="S2308">_xlfn.XLOOKUP(A2308,Booking_data!$A$1:$A$6001,Booking_data!$N$1:$N$6001,"not Found")</f>
        <v>50</v>
      </c>
      <c r="T2308" s="1" t="str">
        <f t="array" ref="T2308">_xlfn.XLOOKUP(A2308,Booking_data!$A$1:$A$6001,Booking_data!$O$1:$O$6001,"Not Found")</f>
        <v>Male</v>
      </c>
      <c r="U2308" s="1" t="str">
        <f t="shared" si="4"/>
        <v>Above 45</v>
      </c>
      <c r="V2308" s="1" t="str">
        <f t="shared" si="5"/>
        <v>Medium Booking</v>
      </c>
    </row>
    <row r="2309" ht="15.75" customHeight="1">
      <c r="A2309" s="1" t="s">
        <v>2623</v>
      </c>
      <c r="B2309" s="6">
        <v>46182.0</v>
      </c>
      <c r="C2309" s="6">
        <v>46187.0</v>
      </c>
      <c r="D2309" s="7">
        <v>0.8854166666666666</v>
      </c>
      <c r="E2309" s="1" t="str">
        <f t="shared" si="1"/>
        <v>Weekday</v>
      </c>
      <c r="F2309" s="1" t="str">
        <f t="shared" si="2"/>
        <v>Jun</v>
      </c>
      <c r="G2309" s="1" t="str">
        <f t="array" ref="G2309">_xlfn.XLOOKUP(A2309,Booking_data!$A$1:$A$6001,Booking_data!$D$1:$D$6001,"not found")</f>
        <v>M009</v>
      </c>
      <c r="H2309" s="1" t="str">
        <f t="array" ref="H2309">_xlfn.XLOOKUP(G2309,Movies_data!$A$1:$A$41,Movies_data!$B$1:$B$41,"not found")</f>
        <v>Amaran</v>
      </c>
      <c r="I2309" s="1" t="str">
        <f t="array" ref="I2309">_xlfn.XLOOKUP(G2309,Movies_data!$A$1:$A$41,Movies_data!$D$1:$D$41,"not found")</f>
        <v>Biography</v>
      </c>
      <c r="J2309" s="1" t="str">
        <f t="array" ref="J2309">_xlfn.XLOOKUP(G2309,Movies_data!$A$1:$A$41,Movies_data!$C$1:$C$41,"not found")</f>
        <v>Tamil</v>
      </c>
      <c r="K2309" s="1">
        <f t="array" ref="K2309">_xlfn.XLOOKUP(G2309,Movies_data!$A$1:$A$41,Movies_data!$H$1:$H$41,"Not Found")</f>
        <v>8.3</v>
      </c>
      <c r="L2309" s="1" t="str">
        <f t="array" ref="L2309">_xlfn.XLOOKUP(A2309,Booking_data!$A$1:$A$6001,Booking_data!$E$1:$E$6001,"not Found")</f>
        <v>C141</v>
      </c>
      <c r="M2309" s="1" t="str">
        <f t="array" ref="M2309">_xlfn.XLOOKUP(L2309,Cinemas_data!$A$1:$A$49,Cinemas_data!$I$1:$I$49,"not Found")</f>
        <v>#NAME?</v>
      </c>
      <c r="N2309" s="1" t="str">
        <f t="array" ref="N2309">_xlfn.XLOOKUP(L2309,Cinemas_data!$A$1:$A$49,Cinemas_data!$C$1:$C$49,"not Found")</f>
        <v>Ahmedabad</v>
      </c>
      <c r="O2309" s="1">
        <f t="array" ref="O2309">_xlfn.XLOOKUP(A2309,Booking_data!$A$1:$A$6001,Booking_data!$H$1:$H$6001,"not found")</f>
        <v>3</v>
      </c>
      <c r="P2309" s="1">
        <f t="array" ref="P2309">_xlfn.XLOOKUP(A2309,Booking_data!$A$1:$A$6001,Booking_data!$I$1:$I$6001,"not Found")</f>
        <v>420</v>
      </c>
      <c r="Q2309" s="1">
        <f t="shared" si="3"/>
        <v>1260</v>
      </c>
      <c r="R2309" s="1" t="str">
        <f t="array" ref="R2309">_xlfn.XLOOKUP(A2309,Booking_data!$A$1:$A$6001,Booking_data!$L$1:$L$6001,"Not Found")</f>
        <v>Wallet</v>
      </c>
      <c r="S2309" s="1">
        <f t="array" ref="S2309">_xlfn.XLOOKUP(A2309,Booking_data!$A$1:$A$6001,Booking_data!$N$1:$N$6001,"not Found")</f>
        <v>47</v>
      </c>
      <c r="T2309" s="1" t="str">
        <f t="array" ref="T2309">_xlfn.XLOOKUP(A2309,Booking_data!$A$1:$A$6001,Booking_data!$O$1:$O$6001,"Not Found")</f>
        <v>Female</v>
      </c>
      <c r="U2309" s="1" t="str">
        <f t="shared" si="4"/>
        <v>Above 45</v>
      </c>
      <c r="V2309" s="1" t="str">
        <f t="shared" si="5"/>
        <v>Medium Booking</v>
      </c>
    </row>
    <row r="2310" ht="15.75" customHeight="1">
      <c r="A2310" s="1" t="s">
        <v>2624</v>
      </c>
      <c r="B2310" s="6">
        <v>46171.0</v>
      </c>
      <c r="C2310" s="6">
        <v>46176.0</v>
      </c>
      <c r="D2310" s="7">
        <v>0.6458333333333334</v>
      </c>
      <c r="E2310" s="1" t="str">
        <f t="shared" si="1"/>
        <v>Weekday</v>
      </c>
      <c r="F2310" s="1" t="str">
        <f t="shared" si="2"/>
        <v>May</v>
      </c>
      <c r="G2310" s="1" t="str">
        <f t="array" ref="G2310">_xlfn.XLOOKUP(A2310,Booking_data!$A$1:$A$6001,Booking_data!$D$1:$D$6001,"not found")</f>
        <v>M029</v>
      </c>
      <c r="H2310" s="1" t="str">
        <f t="array" ref="H2310">_xlfn.XLOOKUP(G2310,Movies_data!$A$1:$A$41,Movies_data!$B$1:$B$41,"not found")</f>
        <v>777 Charlie</v>
      </c>
      <c r="I2310" s="1" t="str">
        <f t="array" ref="I2310">_xlfn.XLOOKUP(G2310,Movies_data!$A$1:$A$41,Movies_data!$D$1:$D$41,"not found")</f>
        <v>Adventure</v>
      </c>
      <c r="J2310" s="1" t="str">
        <f t="array" ref="J2310">_xlfn.XLOOKUP(G2310,Movies_data!$A$1:$A$41,Movies_data!$C$1:$C$41,"not found")</f>
        <v>Kannada</v>
      </c>
      <c r="K2310" s="1">
        <f t="array" ref="K2310">_xlfn.XLOOKUP(G2310,Movies_data!$A$1:$A$41,Movies_data!$H$1:$H$41,"Not Found")</f>
        <v>8.7</v>
      </c>
      <c r="L2310" s="1" t="str">
        <f t="array" ref="L2310">_xlfn.XLOOKUP(A2310,Booking_data!$A$1:$A$6001,Booking_data!$E$1:$E$6001,"not Found")</f>
        <v>C022</v>
      </c>
      <c r="M2310" s="1" t="str">
        <f t="array" ref="M2310">_xlfn.XLOOKUP(L2310,Cinemas_data!$A$1:$A$49,Cinemas_data!$I$1:$I$49,"not Found")</f>
        <v>#NAME?</v>
      </c>
      <c r="N2310" s="1" t="str">
        <f t="array" ref="N2310">_xlfn.XLOOKUP(L2310,Cinemas_data!$A$1:$A$49,Cinemas_data!$C$1:$C$49,"not Found")</f>
        <v>Coimbatore</v>
      </c>
      <c r="O2310" s="1">
        <f t="array" ref="O2310">_xlfn.XLOOKUP(A2310,Booking_data!$A$1:$A$6001,Booking_data!$H$1:$H$6001,"not found")</f>
        <v>6</v>
      </c>
      <c r="P2310" s="1">
        <f t="array" ref="P2310">_xlfn.XLOOKUP(A2310,Booking_data!$A$1:$A$6001,Booking_data!$I$1:$I$6001,"not Found")</f>
        <v>380</v>
      </c>
      <c r="Q2310" s="1">
        <f t="shared" si="3"/>
        <v>2280</v>
      </c>
      <c r="R2310" s="1" t="str">
        <f t="array" ref="R2310">_xlfn.XLOOKUP(A2310,Booking_data!$A$1:$A$6001,Booking_data!$L$1:$L$6001,"Not Found")</f>
        <v>UPI</v>
      </c>
      <c r="S2310" s="1">
        <f t="array" ref="S2310">_xlfn.XLOOKUP(A2310,Booking_data!$A$1:$A$6001,Booking_data!$N$1:$N$6001,"not Found")</f>
        <v>46</v>
      </c>
      <c r="T2310" s="1" t="str">
        <f t="array" ref="T2310">_xlfn.XLOOKUP(A2310,Booking_data!$A$1:$A$6001,Booking_data!$O$1:$O$6001,"Not Found")</f>
        <v>Male</v>
      </c>
      <c r="U2310" s="1" t="str">
        <f t="shared" si="4"/>
        <v>Above 45</v>
      </c>
      <c r="V2310" s="1" t="str">
        <f t="shared" si="5"/>
        <v>High Booking</v>
      </c>
    </row>
    <row r="2311" ht="15.75" customHeight="1">
      <c r="A2311" s="1" t="s">
        <v>2625</v>
      </c>
      <c r="B2311" s="6">
        <v>46195.0</v>
      </c>
      <c r="C2311" s="6">
        <v>46198.0</v>
      </c>
      <c r="D2311" s="7">
        <v>0.7708333333333334</v>
      </c>
      <c r="E2311" s="1" t="str">
        <f t="shared" si="1"/>
        <v>Weekday</v>
      </c>
      <c r="F2311" s="1" t="str">
        <f t="shared" si="2"/>
        <v>Jun</v>
      </c>
      <c r="G2311" s="1" t="str">
        <f t="array" ref="G2311">_xlfn.XLOOKUP(A2311,Booking_data!$A$1:$A$6001,Booking_data!$D$1:$D$6001,"not found")</f>
        <v>M040</v>
      </c>
      <c r="H2311" s="1" t="str">
        <f t="array" ref="H2311">_xlfn.XLOOKUP(G2311,Movies_data!$A$1:$A$41,Movies_data!$B$1:$B$41,"not found")</f>
        <v>Inside Out 2</v>
      </c>
      <c r="I2311" s="1" t="str">
        <f t="array" ref="I2311">_xlfn.XLOOKUP(G2311,Movies_data!$A$1:$A$41,Movies_data!$D$1:$D$41,"not found")</f>
        <v>Animation</v>
      </c>
      <c r="J2311" s="1" t="str">
        <f t="array" ref="J2311">_xlfn.XLOOKUP(G2311,Movies_data!$A$1:$A$41,Movies_data!$C$1:$C$41,"not found")</f>
        <v>English</v>
      </c>
      <c r="K2311" s="1">
        <f t="array" ref="K2311">_xlfn.XLOOKUP(G2311,Movies_data!$A$1:$A$41,Movies_data!$H$1:$H$41,"Not Found")</f>
        <v>7.6</v>
      </c>
      <c r="L2311" s="1" t="str">
        <f t="array" ref="L2311">_xlfn.XLOOKUP(A2311,Booking_data!$A$1:$A$6001,Booking_data!$E$1:$E$6001,"not Found")</f>
        <v>C103</v>
      </c>
      <c r="M2311" s="1" t="str">
        <f t="array" ref="M2311">_xlfn.XLOOKUP(L2311,Cinemas_data!$A$1:$A$49,Cinemas_data!$I$1:$I$49,"not Found")</f>
        <v>#NAME?</v>
      </c>
      <c r="N2311" s="1" t="str">
        <f t="array" ref="N2311">_xlfn.XLOOKUP(L2311,Cinemas_data!$A$1:$A$49,Cinemas_data!$C$1:$C$49,"not Found")</f>
        <v>Pune</v>
      </c>
      <c r="O2311" s="1">
        <f t="array" ref="O2311">_xlfn.XLOOKUP(A2311,Booking_data!$A$1:$A$6001,Booking_data!$H$1:$H$6001,"not found")</f>
        <v>2</v>
      </c>
      <c r="P2311" s="1">
        <f t="array" ref="P2311">_xlfn.XLOOKUP(A2311,Booking_data!$A$1:$A$6001,Booking_data!$I$1:$I$6001,"not Found")</f>
        <v>180</v>
      </c>
      <c r="Q2311" s="1">
        <f t="shared" si="3"/>
        <v>360</v>
      </c>
      <c r="R2311" s="1" t="str">
        <f t="array" ref="R2311">_xlfn.XLOOKUP(A2311,Booking_data!$A$1:$A$6001,Booking_data!$L$1:$L$6001,"Not Found")</f>
        <v>Net Banking</v>
      </c>
      <c r="S2311" s="1">
        <f t="array" ref="S2311">_xlfn.XLOOKUP(A2311,Booking_data!$A$1:$A$6001,Booking_data!$N$1:$N$6001,"not Found")</f>
        <v>40</v>
      </c>
      <c r="T2311" s="1" t="str">
        <f t="array" ref="T2311">_xlfn.XLOOKUP(A2311,Booking_data!$A$1:$A$6001,Booking_data!$O$1:$O$6001,"Not Found")</f>
        <v>Male</v>
      </c>
      <c r="U2311" s="1" t="str">
        <f t="shared" si="4"/>
        <v>Middle Age</v>
      </c>
      <c r="V2311" s="1" t="str">
        <f t="shared" si="5"/>
        <v>Low Booking</v>
      </c>
    </row>
    <row r="2312" ht="15.75" customHeight="1">
      <c r="A2312" s="1" t="s">
        <v>2626</v>
      </c>
      <c r="B2312" s="6">
        <v>46064.0</v>
      </c>
      <c r="C2312" s="6">
        <v>46069.0</v>
      </c>
      <c r="D2312" s="7">
        <v>0.6458333333333334</v>
      </c>
      <c r="E2312" s="1" t="str">
        <f t="shared" si="1"/>
        <v>Weekday</v>
      </c>
      <c r="F2312" s="1" t="str">
        <f t="shared" si="2"/>
        <v>Feb</v>
      </c>
      <c r="G2312" s="1" t="str">
        <f t="array" ref="G2312">_xlfn.XLOOKUP(A2312,Booking_data!$A$1:$A$6001,Booking_data!$D$1:$D$6001,"not found")</f>
        <v>M038</v>
      </c>
      <c r="H2312" s="1" t="str">
        <f t="array" ref="H2312">_xlfn.XLOOKUP(G2312,Movies_data!$A$1:$A$41,Movies_data!$B$1:$B$41,"not found")</f>
        <v>Barbie</v>
      </c>
      <c r="I2312" s="1" t="str">
        <f t="array" ref="I2312">_xlfn.XLOOKUP(G2312,Movies_data!$A$1:$A$41,Movies_data!$D$1:$D$41,"not found")</f>
        <v>Comedy</v>
      </c>
      <c r="J2312" s="1" t="str">
        <f t="array" ref="J2312">_xlfn.XLOOKUP(G2312,Movies_data!$A$1:$A$41,Movies_data!$C$1:$C$41,"not found")</f>
        <v>English</v>
      </c>
      <c r="K2312" s="1">
        <f t="array" ref="K2312">_xlfn.XLOOKUP(G2312,Movies_data!$A$1:$A$41,Movies_data!$H$1:$H$41,"Not Found")</f>
        <v>6.8</v>
      </c>
      <c r="L2312" s="1" t="str">
        <f t="array" ref="L2312">_xlfn.XLOOKUP(A2312,Booking_data!$A$1:$A$6001,Booking_data!$E$1:$E$6001,"not Found")</f>
        <v>C071</v>
      </c>
      <c r="M2312" s="1" t="str">
        <f t="array" ref="M2312">_xlfn.XLOOKUP(L2312,Cinemas_data!$A$1:$A$49,Cinemas_data!$I$1:$I$49,"not Found")</f>
        <v>#NAME?</v>
      </c>
      <c r="N2312" s="1" t="str">
        <f t="array" ref="N2312">_xlfn.XLOOKUP(L2312,Cinemas_data!$A$1:$A$49,Cinemas_data!$C$1:$C$49,"not Found")</f>
        <v>Hyderabad</v>
      </c>
      <c r="O2312" s="1">
        <f t="array" ref="O2312">_xlfn.XLOOKUP(A2312,Booking_data!$A$1:$A$6001,Booking_data!$H$1:$H$6001,"not found")</f>
        <v>2</v>
      </c>
      <c r="P2312" s="1">
        <f t="array" ref="P2312">_xlfn.XLOOKUP(A2312,Booking_data!$A$1:$A$6001,Booking_data!$I$1:$I$6001,"not Found")</f>
        <v>180</v>
      </c>
      <c r="Q2312" s="1">
        <f t="shared" si="3"/>
        <v>360</v>
      </c>
      <c r="R2312" s="1" t="str">
        <f t="array" ref="R2312">_xlfn.XLOOKUP(A2312,Booking_data!$A$1:$A$6001,Booking_data!$L$1:$L$6001,"Not Found")</f>
        <v>Credit Card</v>
      </c>
      <c r="S2312" s="1">
        <f t="array" ref="S2312">_xlfn.XLOOKUP(A2312,Booking_data!$A$1:$A$6001,Booking_data!$N$1:$N$6001,"not Found")</f>
        <v>20</v>
      </c>
      <c r="T2312" s="1" t="str">
        <f t="array" ref="T2312">_xlfn.XLOOKUP(A2312,Booking_data!$A$1:$A$6001,Booking_data!$O$1:$O$6001,"Not Found")</f>
        <v>Male</v>
      </c>
      <c r="U2312" s="1" t="str">
        <f t="shared" si="4"/>
        <v>Youngster</v>
      </c>
      <c r="V2312" s="1" t="str">
        <f t="shared" si="5"/>
        <v>Low Booking</v>
      </c>
    </row>
    <row r="2313" ht="15.75" customHeight="1">
      <c r="A2313" s="1" t="s">
        <v>2627</v>
      </c>
      <c r="B2313" s="6">
        <v>46170.0</v>
      </c>
      <c r="C2313" s="6">
        <v>46172.0</v>
      </c>
      <c r="D2313" s="7">
        <v>0.3958333333333333</v>
      </c>
      <c r="E2313" s="1" t="str">
        <f t="shared" si="1"/>
        <v>Weekday</v>
      </c>
      <c r="F2313" s="1" t="str">
        <f t="shared" si="2"/>
        <v>May</v>
      </c>
      <c r="G2313" s="1" t="str">
        <f t="array" ref="G2313">_xlfn.XLOOKUP(A2313,Booking_data!$A$1:$A$6001,Booking_data!$D$1:$D$6001,"not found")</f>
        <v>M022</v>
      </c>
      <c r="H2313" s="1" t="str">
        <f t="array" ref="H2313">_xlfn.XLOOKUP(G2313,Movies_data!$A$1:$A$41,Movies_data!$B$1:$B$41,"not found")</f>
        <v>12th Fail</v>
      </c>
      <c r="I2313" s="1" t="str">
        <f t="array" ref="I2313">_xlfn.XLOOKUP(G2313,Movies_data!$A$1:$A$41,Movies_data!$D$1:$D$41,"not found")</f>
        <v>Drama</v>
      </c>
      <c r="J2313" s="1" t="str">
        <f t="array" ref="J2313">_xlfn.XLOOKUP(G2313,Movies_data!$A$1:$A$41,Movies_data!$C$1:$C$41,"not found")</f>
        <v>Hindi</v>
      </c>
      <c r="K2313" s="1">
        <f t="array" ref="K2313">_xlfn.XLOOKUP(G2313,Movies_data!$A$1:$A$41,Movies_data!$H$1:$H$41,"Not Found")</f>
        <v>9</v>
      </c>
      <c r="L2313" s="1" t="str">
        <f t="array" ref="L2313">_xlfn.XLOOKUP(A2313,Booking_data!$A$1:$A$6001,Booking_data!$E$1:$E$6001,"not Found")</f>
        <v>C142</v>
      </c>
      <c r="M2313" s="1" t="str">
        <f t="array" ref="M2313">_xlfn.XLOOKUP(L2313,Cinemas_data!$A$1:$A$49,Cinemas_data!$I$1:$I$49,"not Found")</f>
        <v>#NAME?</v>
      </c>
      <c r="N2313" s="1" t="str">
        <f t="array" ref="N2313">_xlfn.XLOOKUP(L2313,Cinemas_data!$A$1:$A$49,Cinemas_data!$C$1:$C$49,"not Found")</f>
        <v>Ahmedabad</v>
      </c>
      <c r="O2313" s="1">
        <f t="array" ref="O2313">_xlfn.XLOOKUP(A2313,Booking_data!$A$1:$A$6001,Booking_data!$H$1:$H$6001,"not found")</f>
        <v>2</v>
      </c>
      <c r="P2313" s="1">
        <f t="array" ref="P2313">_xlfn.XLOOKUP(A2313,Booking_data!$A$1:$A$6001,Booking_data!$I$1:$I$6001,"not Found")</f>
        <v>400</v>
      </c>
      <c r="Q2313" s="1">
        <f t="shared" si="3"/>
        <v>800</v>
      </c>
      <c r="R2313" s="1" t="str">
        <f t="array" ref="R2313">_xlfn.XLOOKUP(A2313,Booking_data!$A$1:$A$6001,Booking_data!$L$1:$L$6001,"Not Found")</f>
        <v>Net Banking</v>
      </c>
      <c r="S2313" s="1">
        <f t="array" ref="S2313">_xlfn.XLOOKUP(A2313,Booking_data!$A$1:$A$6001,Booking_data!$N$1:$N$6001,"not Found")</f>
        <v>28</v>
      </c>
      <c r="T2313" s="1" t="str">
        <f t="array" ref="T2313">_xlfn.XLOOKUP(A2313,Booking_data!$A$1:$A$6001,Booking_data!$O$1:$O$6001,"Not Found")</f>
        <v>Other</v>
      </c>
      <c r="U2313" s="1" t="str">
        <f t="shared" si="4"/>
        <v>Youngster</v>
      </c>
      <c r="V2313" s="1" t="str">
        <f t="shared" si="5"/>
        <v>Low Booking</v>
      </c>
    </row>
    <row r="2314" ht="15.75" customHeight="1">
      <c r="A2314" s="1" t="s">
        <v>2628</v>
      </c>
      <c r="B2314" s="6">
        <v>46044.0</v>
      </c>
      <c r="C2314" s="6">
        <v>46046.0</v>
      </c>
      <c r="D2314" s="7">
        <v>0.53125</v>
      </c>
      <c r="E2314" s="1" t="str">
        <f t="shared" si="1"/>
        <v>Weekday</v>
      </c>
      <c r="F2314" s="1" t="str">
        <f t="shared" si="2"/>
        <v>Jan</v>
      </c>
      <c r="G2314" s="1" t="str">
        <f t="array" ref="G2314">_xlfn.XLOOKUP(A2314,Booking_data!$A$1:$A$6001,Booking_data!$D$1:$D$6001,"not found")</f>
        <v>M022</v>
      </c>
      <c r="H2314" s="1" t="str">
        <f t="array" ref="H2314">_xlfn.XLOOKUP(G2314,Movies_data!$A$1:$A$41,Movies_data!$B$1:$B$41,"not found")</f>
        <v>12th Fail</v>
      </c>
      <c r="I2314" s="1" t="str">
        <f t="array" ref="I2314">_xlfn.XLOOKUP(G2314,Movies_data!$A$1:$A$41,Movies_data!$D$1:$D$41,"not found")</f>
        <v>Drama</v>
      </c>
      <c r="J2314" s="1" t="str">
        <f t="array" ref="J2314">_xlfn.XLOOKUP(G2314,Movies_data!$A$1:$A$41,Movies_data!$C$1:$C$41,"not found")</f>
        <v>Hindi</v>
      </c>
      <c r="K2314" s="1">
        <f t="array" ref="K2314">_xlfn.XLOOKUP(G2314,Movies_data!$A$1:$A$41,Movies_data!$H$1:$H$41,"Not Found")</f>
        <v>9</v>
      </c>
      <c r="L2314" s="1" t="str">
        <f t="array" ref="L2314">_xlfn.XLOOKUP(A2314,Booking_data!$A$1:$A$6001,Booking_data!$E$1:$E$6001,"not Found")</f>
        <v>C053</v>
      </c>
      <c r="M2314" s="1" t="str">
        <f t="array" ref="M2314">_xlfn.XLOOKUP(L2314,Cinemas_data!$A$1:$A$49,Cinemas_data!$I$1:$I$49,"not Found")</f>
        <v>#NAME?</v>
      </c>
      <c r="N2314" s="1" t="str">
        <f t="array" ref="N2314">_xlfn.XLOOKUP(L2314,Cinemas_data!$A$1:$A$49,Cinemas_data!$C$1:$C$49,"not Found")</f>
        <v>Bengaluru</v>
      </c>
      <c r="O2314" s="1">
        <f t="array" ref="O2314">_xlfn.XLOOKUP(A2314,Booking_data!$A$1:$A$6001,Booking_data!$H$1:$H$6001,"not found")</f>
        <v>6</v>
      </c>
      <c r="P2314" s="1">
        <f t="array" ref="P2314">_xlfn.XLOOKUP(A2314,Booking_data!$A$1:$A$6001,Booking_data!$I$1:$I$6001,"not Found")</f>
        <v>340</v>
      </c>
      <c r="Q2314" s="1">
        <f t="shared" si="3"/>
        <v>2040</v>
      </c>
      <c r="R2314" s="1" t="str">
        <f t="array" ref="R2314">_xlfn.XLOOKUP(A2314,Booking_data!$A$1:$A$6001,Booking_data!$L$1:$L$6001,"Not Found")</f>
        <v>UPI</v>
      </c>
      <c r="S2314" s="1">
        <f t="array" ref="S2314">_xlfn.XLOOKUP(A2314,Booking_data!$A$1:$A$6001,Booking_data!$N$1:$N$6001,"not Found")</f>
        <v>40</v>
      </c>
      <c r="T2314" s="1" t="str">
        <f t="array" ref="T2314">_xlfn.XLOOKUP(A2314,Booking_data!$A$1:$A$6001,Booking_data!$O$1:$O$6001,"Not Found")</f>
        <v>Female</v>
      </c>
      <c r="U2314" s="1" t="str">
        <f t="shared" si="4"/>
        <v>Middle Age</v>
      </c>
      <c r="V2314" s="1" t="str">
        <f t="shared" si="5"/>
        <v>High Booking</v>
      </c>
    </row>
    <row r="2315" ht="15.75" customHeight="1">
      <c r="A2315" s="1" t="s">
        <v>2629</v>
      </c>
      <c r="B2315" s="6">
        <v>46024.0</v>
      </c>
      <c r="C2315" s="6">
        <v>46025.0</v>
      </c>
      <c r="D2315" s="7">
        <v>0.7708333333333334</v>
      </c>
      <c r="E2315" s="1" t="str">
        <f t="shared" si="1"/>
        <v>Weekday</v>
      </c>
      <c r="F2315" s="1" t="str">
        <f t="shared" si="2"/>
        <v>Jan</v>
      </c>
      <c r="G2315" s="1" t="str">
        <f t="array" ref="G2315">_xlfn.XLOOKUP(A2315,Booking_data!$A$1:$A$6001,Booking_data!$D$1:$D$6001,"not found")</f>
        <v>M021</v>
      </c>
      <c r="H2315" s="1" t="str">
        <f t="array" ref="H2315">_xlfn.XLOOKUP(G2315,Movies_data!$A$1:$A$41,Movies_data!$B$1:$B$41,"not found")</f>
        <v>Pathaan</v>
      </c>
      <c r="I2315" s="1" t="str">
        <f t="array" ref="I2315">_xlfn.XLOOKUP(G2315,Movies_data!$A$1:$A$41,Movies_data!$D$1:$D$41,"not found")</f>
        <v>Action</v>
      </c>
      <c r="J2315" s="1" t="str">
        <f t="array" ref="J2315">_xlfn.XLOOKUP(G2315,Movies_data!$A$1:$A$41,Movies_data!$C$1:$C$41,"not found")</f>
        <v>Hindi</v>
      </c>
      <c r="K2315" s="1">
        <f t="array" ref="K2315">_xlfn.XLOOKUP(G2315,Movies_data!$A$1:$A$41,Movies_data!$H$1:$H$41,"Not Found")</f>
        <v>5.9</v>
      </c>
      <c r="L2315" s="1" t="str">
        <f t="array" ref="L2315">_xlfn.XLOOKUP(A2315,Booking_data!$A$1:$A$6001,Booking_data!$E$1:$E$6001,"not Found")</f>
        <v>C012</v>
      </c>
      <c r="M2315" s="1" t="str">
        <f t="array" ref="M2315">_xlfn.XLOOKUP(L2315,Cinemas_data!$A$1:$A$49,Cinemas_data!$I$1:$I$49,"not Found")</f>
        <v>#NAME?</v>
      </c>
      <c r="N2315" s="1" t="str">
        <f t="array" ref="N2315">_xlfn.XLOOKUP(L2315,Cinemas_data!$A$1:$A$49,Cinemas_data!$C$1:$C$49,"not Found")</f>
        <v>Chennai</v>
      </c>
      <c r="O2315" s="1">
        <f t="array" ref="O2315">_xlfn.XLOOKUP(A2315,Booking_data!$A$1:$A$6001,Booking_data!$H$1:$H$6001,"not found")</f>
        <v>2</v>
      </c>
      <c r="P2315" s="1">
        <f t="array" ref="P2315">_xlfn.XLOOKUP(A2315,Booking_data!$A$1:$A$6001,Booking_data!$I$1:$I$6001,"not Found")</f>
        <v>340</v>
      </c>
      <c r="Q2315" s="1">
        <f t="shared" si="3"/>
        <v>680</v>
      </c>
      <c r="R2315" s="1" t="str">
        <f t="array" ref="R2315">_xlfn.XLOOKUP(A2315,Booking_data!$A$1:$A$6001,Booking_data!$L$1:$L$6001,"Not Found")</f>
        <v>Credit Card</v>
      </c>
      <c r="S2315" s="1">
        <f t="array" ref="S2315">_xlfn.XLOOKUP(A2315,Booking_data!$A$1:$A$6001,Booking_data!$N$1:$N$6001,"not Found")</f>
        <v>22</v>
      </c>
      <c r="T2315" s="1" t="str">
        <f t="array" ref="T2315">_xlfn.XLOOKUP(A2315,Booking_data!$A$1:$A$6001,Booking_data!$O$1:$O$6001,"Not Found")</f>
        <v>Female</v>
      </c>
      <c r="U2315" s="1" t="str">
        <f t="shared" si="4"/>
        <v>Youngster</v>
      </c>
      <c r="V2315" s="1" t="str">
        <f t="shared" si="5"/>
        <v>Low Booking</v>
      </c>
    </row>
    <row r="2316" ht="15.75" customHeight="1">
      <c r="A2316" s="1" t="s">
        <v>2630</v>
      </c>
      <c r="B2316" s="6">
        <v>46076.0</v>
      </c>
      <c r="C2316" s="6">
        <v>46082.0</v>
      </c>
      <c r="D2316" s="7">
        <v>0.3958333333333333</v>
      </c>
      <c r="E2316" s="1" t="str">
        <f t="shared" si="1"/>
        <v>Weekday</v>
      </c>
      <c r="F2316" s="1" t="str">
        <f t="shared" si="2"/>
        <v>Feb</v>
      </c>
      <c r="G2316" s="1" t="str">
        <f t="array" ref="G2316">_xlfn.XLOOKUP(A2316,Booking_data!$A$1:$A$6001,Booking_data!$D$1:$D$6001,"not found")</f>
        <v>M009</v>
      </c>
      <c r="H2316" s="1" t="str">
        <f t="array" ref="H2316">_xlfn.XLOOKUP(G2316,Movies_data!$A$1:$A$41,Movies_data!$B$1:$B$41,"not found")</f>
        <v>Amaran</v>
      </c>
      <c r="I2316" s="1" t="str">
        <f t="array" ref="I2316">_xlfn.XLOOKUP(G2316,Movies_data!$A$1:$A$41,Movies_data!$D$1:$D$41,"not found")</f>
        <v>Biography</v>
      </c>
      <c r="J2316" s="1" t="str">
        <f t="array" ref="J2316">_xlfn.XLOOKUP(G2316,Movies_data!$A$1:$A$41,Movies_data!$C$1:$C$41,"not found")</f>
        <v>Tamil</v>
      </c>
      <c r="K2316" s="1">
        <f t="array" ref="K2316">_xlfn.XLOOKUP(G2316,Movies_data!$A$1:$A$41,Movies_data!$H$1:$H$41,"Not Found")</f>
        <v>8.3</v>
      </c>
      <c r="L2316" s="1" t="str">
        <f t="array" ref="L2316">_xlfn.XLOOKUP(A2316,Booking_data!$A$1:$A$6001,Booking_data!$E$1:$E$6001,"not Found")</f>
        <v>C042</v>
      </c>
      <c r="M2316" s="1" t="str">
        <f t="array" ref="M2316">_xlfn.XLOOKUP(L2316,Cinemas_data!$A$1:$A$49,Cinemas_data!$I$1:$I$49,"not Found")</f>
        <v>#NAME?</v>
      </c>
      <c r="N2316" s="1" t="str">
        <f t="array" ref="N2316">_xlfn.XLOOKUP(L2316,Cinemas_data!$A$1:$A$49,Cinemas_data!$C$1:$C$49,"not Found")</f>
        <v>Salem</v>
      </c>
      <c r="O2316" s="1">
        <f t="array" ref="O2316">_xlfn.XLOOKUP(A2316,Booking_data!$A$1:$A$6001,Booking_data!$H$1:$H$6001,"not found")</f>
        <v>4</v>
      </c>
      <c r="P2316" s="1">
        <f t="array" ref="P2316">_xlfn.XLOOKUP(A2316,Booking_data!$A$1:$A$6001,Booking_data!$I$1:$I$6001,"not Found")</f>
        <v>460</v>
      </c>
      <c r="Q2316" s="1">
        <f t="shared" si="3"/>
        <v>1840</v>
      </c>
      <c r="R2316" s="1" t="str">
        <f t="array" ref="R2316">_xlfn.XLOOKUP(A2316,Booking_data!$A$1:$A$6001,Booking_data!$L$1:$L$6001,"Not Found")</f>
        <v>UPI</v>
      </c>
      <c r="S2316" s="1">
        <f t="array" ref="S2316">_xlfn.XLOOKUP(A2316,Booking_data!$A$1:$A$6001,Booking_data!$N$1:$N$6001,"not Found")</f>
        <v>19</v>
      </c>
      <c r="T2316" s="1" t="str">
        <f t="array" ref="T2316">_xlfn.XLOOKUP(A2316,Booking_data!$A$1:$A$6001,Booking_data!$O$1:$O$6001,"Not Found")</f>
        <v>Male</v>
      </c>
      <c r="U2316" s="1" t="str">
        <f t="shared" si="4"/>
        <v>Youngster</v>
      </c>
      <c r="V2316" s="1" t="str">
        <f t="shared" si="5"/>
        <v>Medium Booking</v>
      </c>
    </row>
    <row r="2317" ht="15.75" customHeight="1">
      <c r="A2317" s="1" t="s">
        <v>2631</v>
      </c>
      <c r="B2317" s="6">
        <v>46181.0</v>
      </c>
      <c r="C2317" s="6">
        <v>46185.0</v>
      </c>
      <c r="D2317" s="7">
        <v>0.3958333333333333</v>
      </c>
      <c r="E2317" s="1" t="str">
        <f t="shared" si="1"/>
        <v>Weekday</v>
      </c>
      <c r="F2317" s="1" t="str">
        <f t="shared" si="2"/>
        <v>Jun</v>
      </c>
      <c r="G2317" s="1" t="str">
        <f t="array" ref="G2317">_xlfn.XLOOKUP(A2317,Booking_data!$A$1:$A$6001,Booking_data!$D$1:$D$6001,"not found")</f>
        <v>M025</v>
      </c>
      <c r="H2317" s="1" t="str">
        <f t="array" ref="H2317">_xlfn.XLOOKUP(G2317,Movies_data!$A$1:$A$41,Movies_data!$B$1:$B$41,"not found")</f>
        <v>Rocky Aur Rani Kii Prem Kahaani</v>
      </c>
      <c r="I2317" s="1" t="str">
        <f t="array" ref="I2317">_xlfn.XLOOKUP(G2317,Movies_data!$A$1:$A$41,Movies_data!$D$1:$D$41,"not found")</f>
        <v>Romance</v>
      </c>
      <c r="J2317" s="1" t="str">
        <f t="array" ref="J2317">_xlfn.XLOOKUP(G2317,Movies_data!$A$1:$A$41,Movies_data!$C$1:$C$41,"not found")</f>
        <v>Hindi</v>
      </c>
      <c r="K2317" s="1">
        <f t="array" ref="K2317">_xlfn.XLOOKUP(G2317,Movies_data!$A$1:$A$41,Movies_data!$H$1:$H$41,"Not Found")</f>
        <v>6.8</v>
      </c>
      <c r="L2317" s="1" t="str">
        <f t="array" ref="L2317">_xlfn.XLOOKUP(A2317,Booking_data!$A$1:$A$6001,Booking_data!$E$1:$E$6001,"not Found")</f>
        <v>C062</v>
      </c>
      <c r="M2317" s="1" t="str">
        <f t="array" ref="M2317">_xlfn.XLOOKUP(L2317,Cinemas_data!$A$1:$A$49,Cinemas_data!$I$1:$I$49,"not Found")</f>
        <v>#NAME?</v>
      </c>
      <c r="N2317" s="1" t="str">
        <f t="array" ref="N2317">_xlfn.XLOOKUP(L2317,Cinemas_data!$A$1:$A$49,Cinemas_data!$C$1:$C$49,"not Found")</f>
        <v>Mysuru</v>
      </c>
      <c r="O2317" s="1">
        <f t="array" ref="O2317">_xlfn.XLOOKUP(A2317,Booking_data!$A$1:$A$6001,Booking_data!$H$1:$H$6001,"not found")</f>
        <v>2</v>
      </c>
      <c r="P2317" s="1">
        <f t="array" ref="P2317">_xlfn.XLOOKUP(A2317,Booking_data!$A$1:$A$6001,Booking_data!$I$1:$I$6001,"not Found")</f>
        <v>240</v>
      </c>
      <c r="Q2317" s="1">
        <f t="shared" si="3"/>
        <v>480</v>
      </c>
      <c r="R2317" s="1" t="str">
        <f t="array" ref="R2317">_xlfn.XLOOKUP(A2317,Booking_data!$A$1:$A$6001,Booking_data!$L$1:$L$6001,"Not Found")</f>
        <v>Net Banking</v>
      </c>
      <c r="S2317" s="1">
        <f t="array" ref="S2317">_xlfn.XLOOKUP(A2317,Booking_data!$A$1:$A$6001,Booking_data!$N$1:$N$6001,"not Found")</f>
        <v>21</v>
      </c>
      <c r="T2317" s="1" t="str">
        <f t="array" ref="T2317">_xlfn.XLOOKUP(A2317,Booking_data!$A$1:$A$6001,Booking_data!$O$1:$O$6001,"Not Found")</f>
        <v>Male</v>
      </c>
      <c r="U2317" s="1" t="str">
        <f t="shared" si="4"/>
        <v>Youngster</v>
      </c>
      <c r="V2317" s="1" t="str">
        <f t="shared" si="5"/>
        <v>Low Booking</v>
      </c>
    </row>
    <row r="2318" ht="15.75" customHeight="1">
      <c r="A2318" s="1" t="s">
        <v>2632</v>
      </c>
      <c r="B2318" s="6">
        <v>46057.0</v>
      </c>
      <c r="C2318" s="6">
        <v>46059.0</v>
      </c>
      <c r="D2318" s="7">
        <v>0.9375</v>
      </c>
      <c r="E2318" s="1" t="str">
        <f t="shared" si="1"/>
        <v>Weekday</v>
      </c>
      <c r="F2318" s="1" t="str">
        <f t="shared" si="2"/>
        <v>Feb</v>
      </c>
      <c r="G2318" s="1" t="str">
        <f t="array" ref="G2318">_xlfn.XLOOKUP(A2318,Booking_data!$A$1:$A$6001,Booking_data!$D$1:$D$6001,"not found")</f>
        <v>M007</v>
      </c>
      <c r="H2318" s="1" t="str">
        <f t="array" ref="H2318">_xlfn.XLOOKUP(G2318,Movies_data!$A$1:$A$41,Movies_data!$B$1:$B$41,"not found")</f>
        <v>Good Night</v>
      </c>
      <c r="I2318" s="1" t="str">
        <f t="array" ref="I2318">_xlfn.XLOOKUP(G2318,Movies_data!$A$1:$A$41,Movies_data!$D$1:$D$41,"not found")</f>
        <v>Comedy</v>
      </c>
      <c r="J2318" s="1" t="str">
        <f t="array" ref="J2318">_xlfn.XLOOKUP(G2318,Movies_data!$A$1:$A$41,Movies_data!$C$1:$C$41,"not found")</f>
        <v>Tamil</v>
      </c>
      <c r="K2318" s="1">
        <f t="array" ref="K2318">_xlfn.XLOOKUP(G2318,Movies_data!$A$1:$A$41,Movies_data!$H$1:$H$41,"Not Found")</f>
        <v>8</v>
      </c>
      <c r="L2318" s="1" t="str">
        <f t="array" ref="L2318">_xlfn.XLOOKUP(A2318,Booking_data!$A$1:$A$6001,Booking_data!$E$1:$E$6001,"not Found")</f>
        <v>C013</v>
      </c>
      <c r="M2318" s="1" t="str">
        <f t="array" ref="M2318">_xlfn.XLOOKUP(L2318,Cinemas_data!$A$1:$A$49,Cinemas_data!$I$1:$I$49,"not Found")</f>
        <v>#NAME?</v>
      </c>
      <c r="N2318" s="1" t="str">
        <f t="array" ref="N2318">_xlfn.XLOOKUP(L2318,Cinemas_data!$A$1:$A$49,Cinemas_data!$C$1:$C$49,"not Found")</f>
        <v>Chennai</v>
      </c>
      <c r="O2318" s="1">
        <f t="array" ref="O2318">_xlfn.XLOOKUP(A2318,Booking_data!$A$1:$A$6001,Booking_data!$H$1:$H$6001,"not found")</f>
        <v>4</v>
      </c>
      <c r="P2318" s="1">
        <f t="array" ref="P2318">_xlfn.XLOOKUP(A2318,Booking_data!$A$1:$A$6001,Booking_data!$I$1:$I$6001,"not Found")</f>
        <v>240</v>
      </c>
      <c r="Q2318" s="1">
        <f t="shared" si="3"/>
        <v>960</v>
      </c>
      <c r="R2318" s="1" t="str">
        <f t="array" ref="R2318">_xlfn.XLOOKUP(A2318,Booking_data!$A$1:$A$6001,Booking_data!$L$1:$L$6001,"Not Found")</f>
        <v>Credit Card</v>
      </c>
      <c r="S2318" s="1">
        <f t="array" ref="S2318">_xlfn.XLOOKUP(A2318,Booking_data!$A$1:$A$6001,Booking_data!$N$1:$N$6001,"not Found")</f>
        <v>30</v>
      </c>
      <c r="T2318" s="1" t="str">
        <f t="array" ref="T2318">_xlfn.XLOOKUP(A2318,Booking_data!$A$1:$A$6001,Booking_data!$O$1:$O$6001,"Not Found")</f>
        <v>Other</v>
      </c>
      <c r="U2318" s="1" t="str">
        <f t="shared" si="4"/>
        <v>Middle Age</v>
      </c>
      <c r="V2318" s="1" t="str">
        <f t="shared" si="5"/>
        <v>Medium Booking</v>
      </c>
    </row>
    <row r="2319" ht="15.75" customHeight="1">
      <c r="A2319" s="1" t="s">
        <v>2633</v>
      </c>
      <c r="B2319" s="6">
        <v>46073.0</v>
      </c>
      <c r="C2319" s="6">
        <v>46080.0</v>
      </c>
      <c r="D2319" s="7">
        <v>0.3958333333333333</v>
      </c>
      <c r="E2319" s="1" t="str">
        <f t="shared" si="1"/>
        <v>Weekday</v>
      </c>
      <c r="F2319" s="1" t="str">
        <f t="shared" si="2"/>
        <v>Feb</v>
      </c>
      <c r="G2319" s="1" t="str">
        <f t="array" ref="G2319">_xlfn.XLOOKUP(A2319,Booking_data!$A$1:$A$6001,Booking_data!$D$1:$D$6001,"not found")</f>
        <v>M009</v>
      </c>
      <c r="H2319" s="1" t="str">
        <f t="array" ref="H2319">_xlfn.XLOOKUP(G2319,Movies_data!$A$1:$A$41,Movies_data!$B$1:$B$41,"not found")</f>
        <v>Amaran</v>
      </c>
      <c r="I2319" s="1" t="str">
        <f t="array" ref="I2319">_xlfn.XLOOKUP(G2319,Movies_data!$A$1:$A$41,Movies_data!$D$1:$D$41,"not found")</f>
        <v>Biography</v>
      </c>
      <c r="J2319" s="1" t="str">
        <f t="array" ref="J2319">_xlfn.XLOOKUP(G2319,Movies_data!$A$1:$A$41,Movies_data!$C$1:$C$41,"not found")</f>
        <v>Tamil</v>
      </c>
      <c r="K2319" s="1">
        <f t="array" ref="K2319">_xlfn.XLOOKUP(G2319,Movies_data!$A$1:$A$41,Movies_data!$H$1:$H$41,"Not Found")</f>
        <v>8.3</v>
      </c>
      <c r="L2319" s="1" t="str">
        <f t="array" ref="L2319">_xlfn.XLOOKUP(A2319,Booking_data!$A$1:$A$6001,Booking_data!$E$1:$E$6001,"not Found")</f>
        <v>C052</v>
      </c>
      <c r="M2319" s="1" t="str">
        <f t="array" ref="M2319">_xlfn.XLOOKUP(L2319,Cinemas_data!$A$1:$A$49,Cinemas_data!$I$1:$I$49,"not Found")</f>
        <v>#NAME?</v>
      </c>
      <c r="N2319" s="1" t="str">
        <f t="array" ref="N2319">_xlfn.XLOOKUP(L2319,Cinemas_data!$A$1:$A$49,Cinemas_data!$C$1:$C$49,"not Found")</f>
        <v>Bengaluru</v>
      </c>
      <c r="O2319" s="1">
        <f t="array" ref="O2319">_xlfn.XLOOKUP(A2319,Booking_data!$A$1:$A$6001,Booking_data!$H$1:$H$6001,"not found")</f>
        <v>1</v>
      </c>
      <c r="P2319" s="1">
        <f t="array" ref="P2319">_xlfn.XLOOKUP(A2319,Booking_data!$A$1:$A$6001,Booking_data!$I$1:$I$6001,"not Found")</f>
        <v>380</v>
      </c>
      <c r="Q2319" s="1">
        <f t="shared" si="3"/>
        <v>380</v>
      </c>
      <c r="R2319" s="1" t="str">
        <f t="array" ref="R2319">_xlfn.XLOOKUP(A2319,Booking_data!$A$1:$A$6001,Booking_data!$L$1:$L$6001,"Not Found")</f>
        <v>UPI</v>
      </c>
      <c r="S2319" s="1">
        <f t="array" ref="S2319">_xlfn.XLOOKUP(A2319,Booking_data!$A$1:$A$6001,Booking_data!$N$1:$N$6001,"not Found")</f>
        <v>53</v>
      </c>
      <c r="T2319" s="1" t="str">
        <f t="array" ref="T2319">_xlfn.XLOOKUP(A2319,Booking_data!$A$1:$A$6001,Booking_data!$O$1:$O$6001,"Not Found")</f>
        <v>Female</v>
      </c>
      <c r="U2319" s="1" t="str">
        <f t="shared" si="4"/>
        <v>Above 45</v>
      </c>
      <c r="V2319" s="1" t="str">
        <f t="shared" si="5"/>
        <v>Low Booking</v>
      </c>
    </row>
    <row r="2320" ht="15.75" customHeight="1">
      <c r="A2320" s="1" t="s">
        <v>2634</v>
      </c>
      <c r="B2320" s="6">
        <v>46079.0</v>
      </c>
      <c r="C2320" s="6">
        <v>46080.0</v>
      </c>
      <c r="D2320" s="7">
        <v>0.3958333333333333</v>
      </c>
      <c r="E2320" s="1" t="str">
        <f t="shared" si="1"/>
        <v>Weekday</v>
      </c>
      <c r="F2320" s="1" t="str">
        <f t="shared" si="2"/>
        <v>Feb</v>
      </c>
      <c r="G2320" s="1" t="str">
        <f t="array" ref="G2320">_xlfn.XLOOKUP(A2320,Booking_data!$A$1:$A$6001,Booking_data!$D$1:$D$6001,"not found")</f>
        <v>M012</v>
      </c>
      <c r="H2320" s="1" t="str">
        <f t="array" ref="H2320">_xlfn.XLOOKUP(G2320,Movies_data!$A$1:$A$41,Movies_data!$B$1:$B$41,"not found")</f>
        <v>RRR</v>
      </c>
      <c r="I2320" s="1" t="str">
        <f t="array" ref="I2320">_xlfn.XLOOKUP(G2320,Movies_data!$A$1:$A$41,Movies_data!$D$1:$D$41,"not found")</f>
        <v>Action</v>
      </c>
      <c r="J2320" s="1" t="str">
        <f t="array" ref="J2320">_xlfn.XLOOKUP(G2320,Movies_data!$A$1:$A$41,Movies_data!$C$1:$C$41,"not found")</f>
        <v>Telugu</v>
      </c>
      <c r="K2320" s="1">
        <f t="array" ref="K2320">_xlfn.XLOOKUP(G2320,Movies_data!$A$1:$A$41,Movies_data!$H$1:$H$41,"Not Found")</f>
        <v>7.8</v>
      </c>
      <c r="L2320" s="1" t="str">
        <f t="array" ref="L2320">_xlfn.XLOOKUP(A2320,Booking_data!$A$1:$A$6001,Booking_data!$E$1:$E$6001,"not Found")</f>
        <v>C101</v>
      </c>
      <c r="M2320" s="1" t="str">
        <f t="array" ref="M2320">_xlfn.XLOOKUP(L2320,Cinemas_data!$A$1:$A$49,Cinemas_data!$I$1:$I$49,"not Found")</f>
        <v>#NAME?</v>
      </c>
      <c r="N2320" s="1" t="str">
        <f t="array" ref="N2320">_xlfn.XLOOKUP(L2320,Cinemas_data!$A$1:$A$49,Cinemas_data!$C$1:$C$49,"not Found")</f>
        <v>Pune</v>
      </c>
      <c r="O2320" s="1">
        <f t="array" ref="O2320">_xlfn.XLOOKUP(A2320,Booking_data!$A$1:$A$6001,Booking_data!$H$1:$H$6001,"not found")</f>
        <v>2</v>
      </c>
      <c r="P2320" s="1">
        <f t="array" ref="P2320">_xlfn.XLOOKUP(A2320,Booking_data!$A$1:$A$6001,Booking_data!$I$1:$I$6001,"not Found")</f>
        <v>360</v>
      </c>
      <c r="Q2320" s="1">
        <f t="shared" si="3"/>
        <v>720</v>
      </c>
      <c r="R2320" s="1" t="str">
        <f t="array" ref="R2320">_xlfn.XLOOKUP(A2320,Booking_data!$A$1:$A$6001,Booking_data!$L$1:$L$6001,"Not Found")</f>
        <v>Credit Card</v>
      </c>
      <c r="S2320" s="1">
        <f t="array" ref="S2320">_xlfn.XLOOKUP(A2320,Booking_data!$A$1:$A$6001,Booking_data!$N$1:$N$6001,"not Found")</f>
        <v>37</v>
      </c>
      <c r="T2320" s="1" t="str">
        <f t="array" ref="T2320">_xlfn.XLOOKUP(A2320,Booking_data!$A$1:$A$6001,Booking_data!$O$1:$O$6001,"Not Found")</f>
        <v>Male</v>
      </c>
      <c r="U2320" s="1" t="str">
        <f t="shared" si="4"/>
        <v>Middle Age</v>
      </c>
      <c r="V2320" s="1" t="str">
        <f t="shared" si="5"/>
        <v>Low Booking</v>
      </c>
    </row>
    <row r="2321" ht="15.75" customHeight="1">
      <c r="A2321" s="1" t="s">
        <v>2635</v>
      </c>
      <c r="B2321" s="6">
        <v>46118.0</v>
      </c>
      <c r="C2321" s="6">
        <v>46122.0</v>
      </c>
      <c r="D2321" s="7">
        <v>0.3958333333333333</v>
      </c>
      <c r="E2321" s="1" t="str">
        <f t="shared" si="1"/>
        <v>Weekday</v>
      </c>
      <c r="F2321" s="1" t="str">
        <f t="shared" si="2"/>
        <v>Apr</v>
      </c>
      <c r="G2321" s="1" t="str">
        <f t="array" ref="G2321">_xlfn.XLOOKUP(A2321,Booking_data!$A$1:$A$6001,Booking_data!$D$1:$D$6001,"not found")</f>
        <v>M036</v>
      </c>
      <c r="H2321" s="1" t="str">
        <f t="array" ref="H2321">_xlfn.XLOOKUP(G2321,Movies_data!$A$1:$A$41,Movies_data!$B$1:$B$41,"not found")</f>
        <v>Avengers Endgame</v>
      </c>
      <c r="I2321" s="1" t="str">
        <f t="array" ref="I2321">_xlfn.XLOOKUP(G2321,Movies_data!$A$1:$A$41,Movies_data!$D$1:$D$41,"not found")</f>
        <v>Action</v>
      </c>
      <c r="J2321" s="1" t="str">
        <f t="array" ref="J2321">_xlfn.XLOOKUP(G2321,Movies_data!$A$1:$A$41,Movies_data!$C$1:$C$41,"not found")</f>
        <v>English</v>
      </c>
      <c r="K2321" s="1">
        <f t="array" ref="K2321">_xlfn.XLOOKUP(G2321,Movies_data!$A$1:$A$41,Movies_data!$H$1:$H$41,"Not Found")</f>
        <v>8.4</v>
      </c>
      <c r="L2321" s="1" t="str">
        <f t="array" ref="L2321">_xlfn.XLOOKUP(A2321,Booking_data!$A$1:$A$6001,Booking_data!$E$1:$E$6001,"not Found")</f>
        <v>C022</v>
      </c>
      <c r="M2321" s="1" t="str">
        <f t="array" ref="M2321">_xlfn.XLOOKUP(L2321,Cinemas_data!$A$1:$A$49,Cinemas_data!$I$1:$I$49,"not Found")</f>
        <v>#NAME?</v>
      </c>
      <c r="N2321" s="1" t="str">
        <f t="array" ref="N2321">_xlfn.XLOOKUP(L2321,Cinemas_data!$A$1:$A$49,Cinemas_data!$C$1:$C$49,"not Found")</f>
        <v>Coimbatore</v>
      </c>
      <c r="O2321" s="1">
        <f t="array" ref="O2321">_xlfn.XLOOKUP(A2321,Booking_data!$A$1:$A$6001,Booking_data!$H$1:$H$6001,"not found")</f>
        <v>2</v>
      </c>
      <c r="P2321" s="1">
        <f t="array" ref="P2321">_xlfn.XLOOKUP(A2321,Booking_data!$A$1:$A$6001,Booking_data!$I$1:$I$6001,"not Found")</f>
        <v>200</v>
      </c>
      <c r="Q2321" s="1">
        <f t="shared" si="3"/>
        <v>400</v>
      </c>
      <c r="R2321" s="1" t="str">
        <f t="array" ref="R2321">_xlfn.XLOOKUP(A2321,Booking_data!$A$1:$A$6001,Booking_data!$L$1:$L$6001,"Not Found")</f>
        <v>Wallet</v>
      </c>
      <c r="S2321" s="1">
        <f t="array" ref="S2321">_xlfn.XLOOKUP(A2321,Booking_data!$A$1:$A$6001,Booking_data!$N$1:$N$6001,"not Found")</f>
        <v>47</v>
      </c>
      <c r="T2321" s="1" t="str">
        <f t="array" ref="T2321">_xlfn.XLOOKUP(A2321,Booking_data!$A$1:$A$6001,Booking_data!$O$1:$O$6001,"Not Found")</f>
        <v>Female</v>
      </c>
      <c r="U2321" s="1" t="str">
        <f t="shared" si="4"/>
        <v>Above 45</v>
      </c>
      <c r="V2321" s="1" t="str">
        <f t="shared" si="5"/>
        <v>Low Booking</v>
      </c>
    </row>
    <row r="2322" ht="15.75" customHeight="1">
      <c r="A2322" s="1" t="s">
        <v>2636</v>
      </c>
      <c r="B2322" s="6">
        <v>46107.0</v>
      </c>
      <c r="C2322" s="6">
        <v>46107.0</v>
      </c>
      <c r="D2322" s="7">
        <v>0.9375</v>
      </c>
      <c r="E2322" s="1" t="str">
        <f t="shared" si="1"/>
        <v>Weekday</v>
      </c>
      <c r="F2322" s="1" t="str">
        <f t="shared" si="2"/>
        <v>Mar</v>
      </c>
      <c r="G2322" s="1" t="str">
        <f t="array" ref="G2322">_xlfn.XLOOKUP(A2322,Booking_data!$A$1:$A$6001,Booking_data!$D$1:$D$6001,"not found")</f>
        <v>M003</v>
      </c>
      <c r="H2322" s="1" t="str">
        <f t="array" ref="H2322">_xlfn.XLOOKUP(G2322,Movies_data!$A$1:$A$41,Movies_data!$B$1:$B$41,"not found")</f>
        <v>Vikram</v>
      </c>
      <c r="I2322" s="1" t="str">
        <f t="array" ref="I2322">_xlfn.XLOOKUP(G2322,Movies_data!$A$1:$A$41,Movies_data!$D$1:$D$41,"not found")</f>
        <v>Action</v>
      </c>
      <c r="J2322" s="1" t="str">
        <f t="array" ref="J2322">_xlfn.XLOOKUP(G2322,Movies_data!$A$1:$A$41,Movies_data!$C$1:$C$41,"not found")</f>
        <v>Tamil</v>
      </c>
      <c r="K2322" s="1">
        <f t="array" ref="K2322">_xlfn.XLOOKUP(G2322,Movies_data!$A$1:$A$41,Movies_data!$H$1:$H$41,"Not Found")</f>
        <v>8.3</v>
      </c>
      <c r="L2322" s="1" t="str">
        <f t="array" ref="L2322">_xlfn.XLOOKUP(A2322,Booking_data!$A$1:$A$6001,Booking_data!$E$1:$E$6001,"not Found")</f>
        <v>C162</v>
      </c>
      <c r="M2322" s="1" t="str">
        <f t="array" ref="M2322">_xlfn.XLOOKUP(L2322,Cinemas_data!$A$1:$A$49,Cinemas_data!$I$1:$I$49,"not Found")</f>
        <v>#NAME?</v>
      </c>
      <c r="N2322" s="1" t="str">
        <f t="array" ref="N2322">_xlfn.XLOOKUP(L2322,Cinemas_data!$A$1:$A$49,Cinemas_data!$C$1:$C$49,"not Found")</f>
        <v>Thiruvananthapuram</v>
      </c>
      <c r="O2322" s="1">
        <f t="array" ref="O2322">_xlfn.XLOOKUP(A2322,Booking_data!$A$1:$A$6001,Booking_data!$H$1:$H$6001,"not found")</f>
        <v>3</v>
      </c>
      <c r="P2322" s="1">
        <f t="array" ref="P2322">_xlfn.XLOOKUP(A2322,Booking_data!$A$1:$A$6001,Booking_data!$I$1:$I$6001,"not Found")</f>
        <v>160</v>
      </c>
      <c r="Q2322" s="1">
        <f t="shared" si="3"/>
        <v>480</v>
      </c>
      <c r="R2322" s="1" t="str">
        <f t="array" ref="R2322">_xlfn.XLOOKUP(A2322,Booking_data!$A$1:$A$6001,Booking_data!$L$1:$L$6001,"Not Found")</f>
        <v>Wallet</v>
      </c>
      <c r="S2322" s="1">
        <f t="array" ref="S2322">_xlfn.XLOOKUP(A2322,Booking_data!$A$1:$A$6001,Booking_data!$N$1:$N$6001,"not Found")</f>
        <v>44</v>
      </c>
      <c r="T2322" s="1" t="str">
        <f t="array" ref="T2322">_xlfn.XLOOKUP(A2322,Booking_data!$A$1:$A$6001,Booking_data!$O$1:$O$6001,"Not Found")</f>
        <v>Male</v>
      </c>
      <c r="U2322" s="1" t="str">
        <f t="shared" si="4"/>
        <v>Middle Age</v>
      </c>
      <c r="V2322" s="1" t="str">
        <f t="shared" si="5"/>
        <v>Medium Booking</v>
      </c>
    </row>
    <row r="2323" ht="15.75" customHeight="1">
      <c r="A2323" s="1" t="s">
        <v>2637</v>
      </c>
      <c r="B2323" s="6">
        <v>46098.0</v>
      </c>
      <c r="C2323" s="6">
        <v>46099.0</v>
      </c>
      <c r="D2323" s="7">
        <v>0.8854166666666666</v>
      </c>
      <c r="E2323" s="1" t="str">
        <f t="shared" si="1"/>
        <v>Weekday</v>
      </c>
      <c r="F2323" s="1" t="str">
        <f t="shared" si="2"/>
        <v>Mar</v>
      </c>
      <c r="G2323" s="1" t="str">
        <f t="array" ref="G2323">_xlfn.XLOOKUP(A2323,Booking_data!$A$1:$A$6001,Booking_data!$D$1:$D$6001,"not found")</f>
        <v>M003</v>
      </c>
      <c r="H2323" s="1" t="str">
        <f t="array" ref="H2323">_xlfn.XLOOKUP(G2323,Movies_data!$A$1:$A$41,Movies_data!$B$1:$B$41,"not found")</f>
        <v>Vikram</v>
      </c>
      <c r="I2323" s="1" t="str">
        <f t="array" ref="I2323">_xlfn.XLOOKUP(G2323,Movies_data!$A$1:$A$41,Movies_data!$D$1:$D$41,"not found")</f>
        <v>Action</v>
      </c>
      <c r="J2323" s="1" t="str">
        <f t="array" ref="J2323">_xlfn.XLOOKUP(G2323,Movies_data!$A$1:$A$41,Movies_data!$C$1:$C$41,"not found")</f>
        <v>Tamil</v>
      </c>
      <c r="K2323" s="1">
        <f t="array" ref="K2323">_xlfn.XLOOKUP(G2323,Movies_data!$A$1:$A$41,Movies_data!$H$1:$H$41,"Not Found")</f>
        <v>8.3</v>
      </c>
      <c r="L2323" s="1" t="str">
        <f t="array" ref="L2323">_xlfn.XLOOKUP(A2323,Booking_data!$A$1:$A$6001,Booking_data!$E$1:$E$6001,"not Found")</f>
        <v>C011</v>
      </c>
      <c r="M2323" s="1" t="str">
        <f t="array" ref="M2323">_xlfn.XLOOKUP(L2323,Cinemas_data!$A$1:$A$49,Cinemas_data!$I$1:$I$49,"not Found")</f>
        <v>#NAME?</v>
      </c>
      <c r="N2323" s="1" t="str">
        <f t="array" ref="N2323">_xlfn.XLOOKUP(L2323,Cinemas_data!$A$1:$A$49,Cinemas_data!$C$1:$C$49,"not Found")</f>
        <v>Chennai</v>
      </c>
      <c r="O2323" s="1">
        <f t="array" ref="O2323">_xlfn.XLOOKUP(A2323,Booking_data!$A$1:$A$6001,Booking_data!$H$1:$H$6001,"not found")</f>
        <v>4</v>
      </c>
      <c r="P2323" s="1">
        <f t="array" ref="P2323">_xlfn.XLOOKUP(A2323,Booking_data!$A$1:$A$6001,Booking_data!$I$1:$I$6001,"not Found")</f>
        <v>240</v>
      </c>
      <c r="Q2323" s="1">
        <f t="shared" si="3"/>
        <v>960</v>
      </c>
      <c r="R2323" s="1" t="str">
        <f t="array" ref="R2323">_xlfn.XLOOKUP(A2323,Booking_data!$A$1:$A$6001,Booking_data!$L$1:$L$6001,"Not Found")</f>
        <v>Net Banking</v>
      </c>
      <c r="S2323" s="1">
        <f t="array" ref="S2323">_xlfn.XLOOKUP(A2323,Booking_data!$A$1:$A$6001,Booking_data!$N$1:$N$6001,"not Found")</f>
        <v>44</v>
      </c>
      <c r="T2323" s="1" t="str">
        <f t="array" ref="T2323">_xlfn.XLOOKUP(A2323,Booking_data!$A$1:$A$6001,Booking_data!$O$1:$O$6001,"Not Found")</f>
        <v>Male</v>
      </c>
      <c r="U2323" s="1" t="str">
        <f t="shared" si="4"/>
        <v>Middle Age</v>
      </c>
      <c r="V2323" s="1" t="str">
        <f t="shared" si="5"/>
        <v>Medium Booking</v>
      </c>
    </row>
    <row r="2324" ht="15.75" customHeight="1">
      <c r="A2324" s="1" t="s">
        <v>2638</v>
      </c>
      <c r="B2324" s="6">
        <v>46054.0</v>
      </c>
      <c r="C2324" s="6">
        <v>46059.0</v>
      </c>
      <c r="D2324" s="7">
        <v>0.9375</v>
      </c>
      <c r="E2324" s="1" t="str">
        <f t="shared" si="1"/>
        <v>Weekend</v>
      </c>
      <c r="F2324" s="1" t="str">
        <f t="shared" si="2"/>
        <v>Feb</v>
      </c>
      <c r="G2324" s="1" t="str">
        <f t="array" ref="G2324">_xlfn.XLOOKUP(A2324,Booking_data!$A$1:$A$6001,Booking_data!$D$1:$D$6001,"not found")</f>
        <v>M032</v>
      </c>
      <c r="H2324" s="1" t="str">
        <f t="array" ref="H2324">_xlfn.XLOOKUP(G2324,Movies_data!$A$1:$A$41,Movies_data!$B$1:$B$41,"not found")</f>
        <v>Premam</v>
      </c>
      <c r="I2324" s="1" t="str">
        <f t="array" ref="I2324">_xlfn.XLOOKUP(G2324,Movies_data!$A$1:$A$41,Movies_data!$D$1:$D$41,"not found")</f>
        <v>Romance</v>
      </c>
      <c r="J2324" s="1" t="str">
        <f t="array" ref="J2324">_xlfn.XLOOKUP(G2324,Movies_data!$A$1:$A$41,Movies_data!$C$1:$C$41,"not found")</f>
        <v>Malayalam</v>
      </c>
      <c r="K2324" s="1">
        <f t="array" ref="K2324">_xlfn.XLOOKUP(G2324,Movies_data!$A$1:$A$41,Movies_data!$H$1:$H$41,"Not Found")</f>
        <v>8.3</v>
      </c>
      <c r="L2324" s="1" t="str">
        <f t="array" ref="L2324">_xlfn.XLOOKUP(A2324,Booking_data!$A$1:$A$6001,Booking_data!$E$1:$E$6001,"not Found")</f>
        <v>C161</v>
      </c>
      <c r="M2324" s="1" t="str">
        <f t="array" ref="M2324">_xlfn.XLOOKUP(L2324,Cinemas_data!$A$1:$A$49,Cinemas_data!$I$1:$I$49,"not Found")</f>
        <v>#NAME?</v>
      </c>
      <c r="N2324" s="1" t="str">
        <f t="array" ref="N2324">_xlfn.XLOOKUP(L2324,Cinemas_data!$A$1:$A$49,Cinemas_data!$C$1:$C$49,"not Found")</f>
        <v>Thiruvananthapuram</v>
      </c>
      <c r="O2324" s="1">
        <f t="array" ref="O2324">_xlfn.XLOOKUP(A2324,Booking_data!$A$1:$A$6001,Booking_data!$H$1:$H$6001,"not found")</f>
        <v>2</v>
      </c>
      <c r="P2324" s="1">
        <f t="array" ref="P2324">_xlfn.XLOOKUP(A2324,Booking_data!$A$1:$A$6001,Booking_data!$I$1:$I$6001,"not Found")</f>
        <v>280</v>
      </c>
      <c r="Q2324" s="1">
        <f t="shared" si="3"/>
        <v>560</v>
      </c>
      <c r="R2324" s="1" t="str">
        <f t="array" ref="R2324">_xlfn.XLOOKUP(A2324,Booking_data!$A$1:$A$6001,Booking_data!$L$1:$L$6001,"Not Found")</f>
        <v>UPI</v>
      </c>
      <c r="S2324" s="1">
        <f t="array" ref="S2324">_xlfn.XLOOKUP(A2324,Booking_data!$A$1:$A$6001,Booking_data!$N$1:$N$6001,"not Found")</f>
        <v>26</v>
      </c>
      <c r="T2324" s="1" t="str">
        <f t="array" ref="T2324">_xlfn.XLOOKUP(A2324,Booking_data!$A$1:$A$6001,Booking_data!$O$1:$O$6001,"Not Found")</f>
        <v>Female</v>
      </c>
      <c r="U2324" s="1" t="str">
        <f t="shared" si="4"/>
        <v>Youngster</v>
      </c>
      <c r="V2324" s="1" t="str">
        <f t="shared" si="5"/>
        <v>Low Booking</v>
      </c>
    </row>
    <row r="2325" ht="15.75" customHeight="1">
      <c r="A2325" s="1" t="s">
        <v>2639</v>
      </c>
      <c r="B2325" s="6">
        <v>46139.0</v>
      </c>
      <c r="C2325" s="6">
        <v>46146.0</v>
      </c>
      <c r="D2325" s="7">
        <v>0.7708333333333334</v>
      </c>
      <c r="E2325" s="1" t="str">
        <f t="shared" si="1"/>
        <v>Weekday</v>
      </c>
      <c r="F2325" s="1" t="str">
        <f t="shared" si="2"/>
        <v>Apr</v>
      </c>
      <c r="G2325" s="1" t="str">
        <f t="array" ref="G2325">_xlfn.XLOOKUP(A2325,Booking_data!$A$1:$A$6001,Booking_data!$D$1:$D$6001,"not found")</f>
        <v>M022</v>
      </c>
      <c r="H2325" s="1" t="str">
        <f t="array" ref="H2325">_xlfn.XLOOKUP(G2325,Movies_data!$A$1:$A$41,Movies_data!$B$1:$B$41,"not found")</f>
        <v>12th Fail</v>
      </c>
      <c r="I2325" s="1" t="str">
        <f t="array" ref="I2325">_xlfn.XLOOKUP(G2325,Movies_data!$A$1:$A$41,Movies_data!$D$1:$D$41,"not found")</f>
        <v>Drama</v>
      </c>
      <c r="J2325" s="1" t="str">
        <f t="array" ref="J2325">_xlfn.XLOOKUP(G2325,Movies_data!$A$1:$A$41,Movies_data!$C$1:$C$41,"not found")</f>
        <v>Hindi</v>
      </c>
      <c r="K2325" s="1">
        <f t="array" ref="K2325">_xlfn.XLOOKUP(G2325,Movies_data!$A$1:$A$41,Movies_data!$H$1:$H$41,"Not Found")</f>
        <v>9</v>
      </c>
      <c r="L2325" s="1" t="str">
        <f t="array" ref="L2325">_xlfn.XLOOKUP(A2325,Booking_data!$A$1:$A$6001,Booking_data!$E$1:$E$6001,"not Found")</f>
        <v>C061</v>
      </c>
      <c r="M2325" s="1" t="str">
        <f t="array" ref="M2325">_xlfn.XLOOKUP(L2325,Cinemas_data!$A$1:$A$49,Cinemas_data!$I$1:$I$49,"not Found")</f>
        <v>#NAME?</v>
      </c>
      <c r="N2325" s="1" t="str">
        <f t="array" ref="N2325">_xlfn.XLOOKUP(L2325,Cinemas_data!$A$1:$A$49,Cinemas_data!$C$1:$C$49,"not Found")</f>
        <v>Mysuru</v>
      </c>
      <c r="O2325" s="1">
        <f t="array" ref="O2325">_xlfn.XLOOKUP(A2325,Booking_data!$A$1:$A$6001,Booking_data!$H$1:$H$6001,"not found")</f>
        <v>5</v>
      </c>
      <c r="P2325" s="1">
        <f t="array" ref="P2325">_xlfn.XLOOKUP(A2325,Booking_data!$A$1:$A$6001,Booking_data!$I$1:$I$6001,"not Found")</f>
        <v>260</v>
      </c>
      <c r="Q2325" s="1">
        <f t="shared" si="3"/>
        <v>1300</v>
      </c>
      <c r="R2325" s="1" t="str">
        <f t="array" ref="R2325">_xlfn.XLOOKUP(A2325,Booking_data!$A$1:$A$6001,Booking_data!$L$1:$L$6001,"Not Found")</f>
        <v>Credit Card</v>
      </c>
      <c r="S2325" s="1">
        <f t="array" ref="S2325">_xlfn.XLOOKUP(A2325,Booking_data!$A$1:$A$6001,Booking_data!$N$1:$N$6001,"not Found")</f>
        <v>37</v>
      </c>
      <c r="T2325" s="1" t="str">
        <f t="array" ref="T2325">_xlfn.XLOOKUP(A2325,Booking_data!$A$1:$A$6001,Booking_data!$O$1:$O$6001,"Not Found")</f>
        <v>Female</v>
      </c>
      <c r="U2325" s="1" t="str">
        <f t="shared" si="4"/>
        <v>Middle Age</v>
      </c>
      <c r="V2325" s="1" t="str">
        <f t="shared" si="5"/>
        <v>High Booking</v>
      </c>
    </row>
    <row r="2326" ht="15.75" customHeight="1">
      <c r="A2326" s="1" t="s">
        <v>2640</v>
      </c>
      <c r="B2326" s="6">
        <v>46175.0</v>
      </c>
      <c r="C2326" s="6">
        <v>46180.0</v>
      </c>
      <c r="D2326" s="7">
        <v>0.6458333333333334</v>
      </c>
      <c r="E2326" s="1" t="str">
        <f t="shared" si="1"/>
        <v>Weekday</v>
      </c>
      <c r="F2326" s="1" t="str">
        <f t="shared" si="2"/>
        <v>Jun</v>
      </c>
      <c r="G2326" s="1" t="str">
        <f t="array" ref="G2326">_xlfn.XLOOKUP(A2326,Booking_data!$A$1:$A$6001,Booking_data!$D$1:$D$6001,"not found")</f>
        <v>M002</v>
      </c>
      <c r="H2326" s="1" t="str">
        <f t="array" ref="H2326">_xlfn.XLOOKUP(G2326,Movies_data!$A$1:$A$41,Movies_data!$B$1:$B$41,"not found")</f>
        <v>Jailer</v>
      </c>
      <c r="I2326" s="1" t="str">
        <f t="array" ref="I2326">_xlfn.XLOOKUP(G2326,Movies_data!$A$1:$A$41,Movies_data!$D$1:$D$41,"not found")</f>
        <v>Action</v>
      </c>
      <c r="J2326" s="1" t="str">
        <f t="array" ref="J2326">_xlfn.XLOOKUP(G2326,Movies_data!$A$1:$A$41,Movies_data!$C$1:$C$41,"not found")</f>
        <v>Tamil</v>
      </c>
      <c r="K2326" s="1">
        <f t="array" ref="K2326">_xlfn.XLOOKUP(G2326,Movies_data!$A$1:$A$41,Movies_data!$H$1:$H$41,"Not Found")</f>
        <v>7.1</v>
      </c>
      <c r="L2326" s="1" t="str">
        <f t="array" ref="L2326">_xlfn.XLOOKUP(A2326,Booking_data!$A$1:$A$6001,Booking_data!$E$1:$E$6001,"not Found")</f>
        <v>C031</v>
      </c>
      <c r="M2326" s="1" t="str">
        <f t="array" ref="M2326">_xlfn.XLOOKUP(L2326,Cinemas_data!$A$1:$A$49,Cinemas_data!$I$1:$I$49,"not Found")</f>
        <v>#NAME?</v>
      </c>
      <c r="N2326" s="1" t="str">
        <f t="array" ref="N2326">_xlfn.XLOOKUP(L2326,Cinemas_data!$A$1:$A$49,Cinemas_data!$C$1:$C$49,"not Found")</f>
        <v>Madurai</v>
      </c>
      <c r="O2326" s="1">
        <f t="array" ref="O2326">_xlfn.XLOOKUP(A2326,Booking_data!$A$1:$A$6001,Booking_data!$H$1:$H$6001,"not found")</f>
        <v>1</v>
      </c>
      <c r="P2326" s="1">
        <f t="array" ref="P2326">_xlfn.XLOOKUP(A2326,Booking_data!$A$1:$A$6001,Booking_data!$I$1:$I$6001,"not Found")</f>
        <v>240</v>
      </c>
      <c r="Q2326" s="1">
        <f t="shared" si="3"/>
        <v>240</v>
      </c>
      <c r="R2326" s="1" t="str">
        <f t="array" ref="R2326">_xlfn.XLOOKUP(A2326,Booking_data!$A$1:$A$6001,Booking_data!$L$1:$L$6001,"Not Found")</f>
        <v>Net Banking</v>
      </c>
      <c r="S2326" s="1">
        <f t="array" ref="S2326">_xlfn.XLOOKUP(A2326,Booking_data!$A$1:$A$6001,Booking_data!$N$1:$N$6001,"not Found")</f>
        <v>38</v>
      </c>
      <c r="T2326" s="1" t="str">
        <f t="array" ref="T2326">_xlfn.XLOOKUP(A2326,Booking_data!$A$1:$A$6001,Booking_data!$O$1:$O$6001,"Not Found")</f>
        <v>Male</v>
      </c>
      <c r="U2326" s="1" t="str">
        <f t="shared" si="4"/>
        <v>Middle Age</v>
      </c>
      <c r="V2326" s="1" t="str">
        <f t="shared" si="5"/>
        <v>Low Booking</v>
      </c>
    </row>
    <row r="2327" ht="15.75" customHeight="1">
      <c r="A2327" s="1" t="s">
        <v>2641</v>
      </c>
      <c r="B2327" s="6">
        <v>46137.0</v>
      </c>
      <c r="C2327" s="6">
        <v>46139.0</v>
      </c>
      <c r="D2327" s="7">
        <v>0.3958333333333333</v>
      </c>
      <c r="E2327" s="1" t="str">
        <f t="shared" si="1"/>
        <v>Weekend</v>
      </c>
      <c r="F2327" s="1" t="str">
        <f t="shared" si="2"/>
        <v>Apr</v>
      </c>
      <c r="G2327" s="1" t="str">
        <f t="array" ref="G2327">_xlfn.XLOOKUP(A2327,Booking_data!$A$1:$A$6001,Booking_data!$D$1:$D$6001,"not found")</f>
        <v>M011</v>
      </c>
      <c r="H2327" s="1" t="str">
        <f t="array" ref="H2327">_xlfn.XLOOKUP(G2327,Movies_data!$A$1:$A$41,Movies_data!$B$1:$B$41,"not found")</f>
        <v>Pushpa 2</v>
      </c>
      <c r="I2327" s="1" t="str">
        <f t="array" ref="I2327">_xlfn.XLOOKUP(G2327,Movies_data!$A$1:$A$41,Movies_data!$D$1:$D$41,"not found")</f>
        <v>Action</v>
      </c>
      <c r="J2327" s="1" t="str">
        <f t="array" ref="J2327">_xlfn.XLOOKUP(G2327,Movies_data!$A$1:$A$41,Movies_data!$C$1:$C$41,"not found")</f>
        <v>Telugu</v>
      </c>
      <c r="K2327" s="1">
        <f t="array" ref="K2327">_xlfn.XLOOKUP(G2327,Movies_data!$A$1:$A$41,Movies_data!$H$1:$H$41,"Not Found")</f>
        <v>6.1</v>
      </c>
      <c r="L2327" s="1" t="str">
        <f t="array" ref="L2327">_xlfn.XLOOKUP(A2327,Booking_data!$A$1:$A$6001,Booking_data!$E$1:$E$6001,"not Found")</f>
        <v>C053</v>
      </c>
      <c r="M2327" s="1" t="str">
        <f t="array" ref="M2327">_xlfn.XLOOKUP(L2327,Cinemas_data!$A$1:$A$49,Cinemas_data!$I$1:$I$49,"not Found")</f>
        <v>#NAME?</v>
      </c>
      <c r="N2327" s="1" t="str">
        <f t="array" ref="N2327">_xlfn.XLOOKUP(L2327,Cinemas_data!$A$1:$A$49,Cinemas_data!$C$1:$C$49,"not Found")</f>
        <v>Bengaluru</v>
      </c>
      <c r="O2327" s="1">
        <f t="array" ref="O2327">_xlfn.XLOOKUP(A2327,Booking_data!$A$1:$A$6001,Booking_data!$H$1:$H$6001,"not found")</f>
        <v>6</v>
      </c>
      <c r="P2327" s="1">
        <f t="array" ref="P2327">_xlfn.XLOOKUP(A2327,Booking_data!$A$1:$A$6001,Booking_data!$I$1:$I$6001,"not Found")</f>
        <v>260</v>
      </c>
      <c r="Q2327" s="1">
        <f t="shared" si="3"/>
        <v>1560</v>
      </c>
      <c r="R2327" s="1" t="str">
        <f t="array" ref="R2327">_xlfn.XLOOKUP(A2327,Booking_data!$A$1:$A$6001,Booking_data!$L$1:$L$6001,"Not Found")</f>
        <v>Debit Card</v>
      </c>
      <c r="S2327" s="1">
        <f t="array" ref="S2327">_xlfn.XLOOKUP(A2327,Booking_data!$A$1:$A$6001,Booking_data!$N$1:$N$6001,"not Found")</f>
        <v>33</v>
      </c>
      <c r="T2327" s="1" t="str">
        <f t="array" ref="T2327">_xlfn.XLOOKUP(A2327,Booking_data!$A$1:$A$6001,Booking_data!$O$1:$O$6001,"Not Found")</f>
        <v>Other</v>
      </c>
      <c r="U2327" s="1" t="str">
        <f t="shared" si="4"/>
        <v>Middle Age</v>
      </c>
      <c r="V2327" s="1" t="str">
        <f t="shared" si="5"/>
        <v>High Booking</v>
      </c>
    </row>
    <row r="2328" ht="15.75" customHeight="1">
      <c r="A2328" s="1" t="s">
        <v>2642</v>
      </c>
      <c r="B2328" s="6">
        <v>46203.0</v>
      </c>
      <c r="C2328" s="6">
        <v>46210.0</v>
      </c>
      <c r="D2328" s="7">
        <v>0.53125</v>
      </c>
      <c r="E2328" s="1" t="str">
        <f t="shared" si="1"/>
        <v>Weekday</v>
      </c>
      <c r="F2328" s="1" t="str">
        <f t="shared" si="2"/>
        <v>Jun</v>
      </c>
      <c r="G2328" s="1" t="str">
        <f t="array" ref="G2328">_xlfn.XLOOKUP(A2328,Booking_data!$A$1:$A$6001,Booking_data!$D$1:$D$6001,"not found")</f>
        <v>M003</v>
      </c>
      <c r="H2328" s="1" t="str">
        <f t="array" ref="H2328">_xlfn.XLOOKUP(G2328,Movies_data!$A$1:$A$41,Movies_data!$B$1:$B$41,"not found")</f>
        <v>Vikram</v>
      </c>
      <c r="I2328" s="1" t="str">
        <f t="array" ref="I2328">_xlfn.XLOOKUP(G2328,Movies_data!$A$1:$A$41,Movies_data!$D$1:$D$41,"not found")</f>
        <v>Action</v>
      </c>
      <c r="J2328" s="1" t="str">
        <f t="array" ref="J2328">_xlfn.XLOOKUP(G2328,Movies_data!$A$1:$A$41,Movies_data!$C$1:$C$41,"not found")</f>
        <v>Tamil</v>
      </c>
      <c r="K2328" s="1">
        <f t="array" ref="K2328">_xlfn.XLOOKUP(G2328,Movies_data!$A$1:$A$41,Movies_data!$H$1:$H$41,"Not Found")</f>
        <v>8.3</v>
      </c>
      <c r="L2328" s="1" t="str">
        <f t="array" ref="L2328">_xlfn.XLOOKUP(A2328,Booking_data!$A$1:$A$6001,Booking_data!$E$1:$E$6001,"not Found")</f>
        <v>C122</v>
      </c>
      <c r="M2328" s="1" t="str">
        <f t="array" ref="M2328">_xlfn.XLOOKUP(L2328,Cinemas_data!$A$1:$A$49,Cinemas_data!$I$1:$I$49,"not Found")</f>
        <v>#NAME?</v>
      </c>
      <c r="N2328" s="1" t="str">
        <f t="array" ref="N2328">_xlfn.XLOOKUP(L2328,Cinemas_data!$A$1:$A$49,Cinemas_data!$C$1:$C$49,"not Found")</f>
        <v>Noida</v>
      </c>
      <c r="O2328" s="1">
        <f t="array" ref="O2328">_xlfn.XLOOKUP(A2328,Booking_data!$A$1:$A$6001,Booking_data!$H$1:$H$6001,"not found")</f>
        <v>1</v>
      </c>
      <c r="P2328" s="1">
        <f t="array" ref="P2328">_xlfn.XLOOKUP(A2328,Booking_data!$A$1:$A$6001,Booking_data!$I$1:$I$6001,"not Found")</f>
        <v>260</v>
      </c>
      <c r="Q2328" s="1">
        <f t="shared" si="3"/>
        <v>260</v>
      </c>
      <c r="R2328" s="1" t="str">
        <f t="array" ref="R2328">_xlfn.XLOOKUP(A2328,Booking_data!$A$1:$A$6001,Booking_data!$L$1:$L$6001,"Not Found")</f>
        <v>Credit Card</v>
      </c>
      <c r="S2328" s="1">
        <f t="array" ref="S2328">_xlfn.XLOOKUP(A2328,Booking_data!$A$1:$A$6001,Booking_data!$N$1:$N$6001,"not Found")</f>
        <v>26</v>
      </c>
      <c r="T2328" s="1" t="str">
        <f t="array" ref="T2328">_xlfn.XLOOKUP(A2328,Booking_data!$A$1:$A$6001,Booking_data!$O$1:$O$6001,"Not Found")</f>
        <v>Female</v>
      </c>
      <c r="U2328" s="1" t="str">
        <f t="shared" si="4"/>
        <v>Youngster</v>
      </c>
      <c r="V2328" s="1" t="str">
        <f t="shared" si="5"/>
        <v>Low Booking</v>
      </c>
    </row>
    <row r="2329" ht="15.75" customHeight="1">
      <c r="A2329" s="1" t="s">
        <v>2643</v>
      </c>
      <c r="B2329" s="6">
        <v>46200.0</v>
      </c>
      <c r="C2329" s="6">
        <v>46204.0</v>
      </c>
      <c r="D2329" s="7">
        <v>0.8854166666666666</v>
      </c>
      <c r="E2329" s="1" t="str">
        <f t="shared" si="1"/>
        <v>Weekend</v>
      </c>
      <c r="F2329" s="1" t="str">
        <f t="shared" si="2"/>
        <v>Jun</v>
      </c>
      <c r="G2329" s="1" t="str">
        <f t="array" ref="G2329">_xlfn.XLOOKUP(A2329,Booking_data!$A$1:$A$6001,Booking_data!$D$1:$D$6001,"not found")</f>
        <v>M024</v>
      </c>
      <c r="H2329" s="1" t="str">
        <f t="array" ref="H2329">_xlfn.XLOOKUP(G2329,Movies_data!$A$1:$A$41,Movies_data!$B$1:$B$41,"not found")</f>
        <v>Bhool Bhulaiyaa 2</v>
      </c>
      <c r="I2329" s="1" t="str">
        <f t="array" ref="I2329">_xlfn.XLOOKUP(G2329,Movies_data!$A$1:$A$41,Movies_data!$D$1:$D$41,"not found")</f>
        <v>Comedy</v>
      </c>
      <c r="J2329" s="1" t="str">
        <f t="array" ref="J2329">_xlfn.XLOOKUP(G2329,Movies_data!$A$1:$A$41,Movies_data!$C$1:$C$41,"not found")</f>
        <v>Hindi</v>
      </c>
      <c r="K2329" s="1">
        <f t="array" ref="K2329">_xlfn.XLOOKUP(G2329,Movies_data!$A$1:$A$41,Movies_data!$H$1:$H$41,"Not Found")</f>
        <v>5.9</v>
      </c>
      <c r="L2329" s="1" t="str">
        <f t="array" ref="L2329">_xlfn.XLOOKUP(A2329,Booking_data!$A$1:$A$6001,Booking_data!$E$1:$E$6001,"not Found")</f>
        <v>C083</v>
      </c>
      <c r="M2329" s="1" t="str">
        <f t="array" ref="M2329">_xlfn.XLOOKUP(L2329,Cinemas_data!$A$1:$A$49,Cinemas_data!$I$1:$I$49,"not Found")</f>
        <v>#NAME?</v>
      </c>
      <c r="N2329" s="1" t="str">
        <f t="array" ref="N2329">_xlfn.XLOOKUP(L2329,Cinemas_data!$A$1:$A$49,Cinemas_data!$C$1:$C$49,"not Found")</f>
        <v>Vijayawada</v>
      </c>
      <c r="O2329" s="1">
        <f t="array" ref="O2329">_xlfn.XLOOKUP(A2329,Booking_data!$A$1:$A$6001,Booking_data!$H$1:$H$6001,"not found")</f>
        <v>5</v>
      </c>
      <c r="P2329" s="1">
        <f t="array" ref="P2329">_xlfn.XLOOKUP(A2329,Booking_data!$A$1:$A$6001,Booking_data!$I$1:$I$6001,"not Found")</f>
        <v>460</v>
      </c>
      <c r="Q2329" s="1">
        <f t="shared" si="3"/>
        <v>2300</v>
      </c>
      <c r="R2329" s="1" t="str">
        <f t="array" ref="R2329">_xlfn.XLOOKUP(A2329,Booking_data!$A$1:$A$6001,Booking_data!$L$1:$L$6001,"Not Found")</f>
        <v>Net Banking</v>
      </c>
      <c r="S2329" s="1">
        <f t="array" ref="S2329">_xlfn.XLOOKUP(A2329,Booking_data!$A$1:$A$6001,Booking_data!$N$1:$N$6001,"not Found")</f>
        <v>40</v>
      </c>
      <c r="T2329" s="1" t="str">
        <f t="array" ref="T2329">_xlfn.XLOOKUP(A2329,Booking_data!$A$1:$A$6001,Booking_data!$O$1:$O$6001,"Not Found")</f>
        <v>Female</v>
      </c>
      <c r="U2329" s="1" t="str">
        <f t="shared" si="4"/>
        <v>Middle Age</v>
      </c>
      <c r="V2329" s="1" t="str">
        <f t="shared" si="5"/>
        <v>High Booking</v>
      </c>
    </row>
    <row r="2330" ht="15.75" customHeight="1">
      <c r="A2330" s="1" t="s">
        <v>2644</v>
      </c>
      <c r="B2330" s="6">
        <v>46149.0</v>
      </c>
      <c r="C2330" s="6">
        <v>46150.0</v>
      </c>
      <c r="D2330" s="7">
        <v>0.6458333333333334</v>
      </c>
      <c r="E2330" s="1" t="str">
        <f t="shared" si="1"/>
        <v>Weekday</v>
      </c>
      <c r="F2330" s="1" t="str">
        <f t="shared" si="2"/>
        <v>May</v>
      </c>
      <c r="G2330" s="1" t="str">
        <f t="array" ref="G2330">_xlfn.XLOOKUP(A2330,Booking_data!$A$1:$A$6001,Booking_data!$D$1:$D$6001,"not found")</f>
        <v>M003</v>
      </c>
      <c r="H2330" s="1" t="str">
        <f t="array" ref="H2330">_xlfn.XLOOKUP(G2330,Movies_data!$A$1:$A$41,Movies_data!$B$1:$B$41,"not found")</f>
        <v>Vikram</v>
      </c>
      <c r="I2330" s="1" t="str">
        <f t="array" ref="I2330">_xlfn.XLOOKUP(G2330,Movies_data!$A$1:$A$41,Movies_data!$D$1:$D$41,"not found")</f>
        <v>Action</v>
      </c>
      <c r="J2330" s="1" t="str">
        <f t="array" ref="J2330">_xlfn.XLOOKUP(G2330,Movies_data!$A$1:$A$41,Movies_data!$C$1:$C$41,"not found")</f>
        <v>Tamil</v>
      </c>
      <c r="K2330" s="1">
        <f t="array" ref="K2330">_xlfn.XLOOKUP(G2330,Movies_data!$A$1:$A$41,Movies_data!$H$1:$H$41,"Not Found")</f>
        <v>8.3</v>
      </c>
      <c r="L2330" s="1" t="str">
        <f t="array" ref="L2330">_xlfn.XLOOKUP(A2330,Booking_data!$A$1:$A$6001,Booking_data!$E$1:$E$6001,"not Found")</f>
        <v>C051</v>
      </c>
      <c r="M2330" s="1" t="str">
        <f t="array" ref="M2330">_xlfn.XLOOKUP(L2330,Cinemas_data!$A$1:$A$49,Cinemas_data!$I$1:$I$49,"not Found")</f>
        <v>#NAME?</v>
      </c>
      <c r="N2330" s="1" t="str">
        <f t="array" ref="N2330">_xlfn.XLOOKUP(L2330,Cinemas_data!$A$1:$A$49,Cinemas_data!$C$1:$C$49,"not Found")</f>
        <v>Bengaluru</v>
      </c>
      <c r="O2330" s="1">
        <f t="array" ref="O2330">_xlfn.XLOOKUP(A2330,Booking_data!$A$1:$A$6001,Booking_data!$H$1:$H$6001,"not found")</f>
        <v>6</v>
      </c>
      <c r="P2330" s="1">
        <f t="array" ref="P2330">_xlfn.XLOOKUP(A2330,Booking_data!$A$1:$A$6001,Booking_data!$I$1:$I$6001,"not Found")</f>
        <v>360</v>
      </c>
      <c r="Q2330" s="1">
        <f t="shared" si="3"/>
        <v>2160</v>
      </c>
      <c r="R2330" s="1" t="str">
        <f t="array" ref="R2330">_xlfn.XLOOKUP(A2330,Booking_data!$A$1:$A$6001,Booking_data!$L$1:$L$6001,"Not Found")</f>
        <v>Net Banking</v>
      </c>
      <c r="S2330" s="1">
        <f t="array" ref="S2330">_xlfn.XLOOKUP(A2330,Booking_data!$A$1:$A$6001,Booking_data!$N$1:$N$6001,"not Found")</f>
        <v>37</v>
      </c>
      <c r="T2330" s="1" t="str">
        <f t="array" ref="T2330">_xlfn.XLOOKUP(A2330,Booking_data!$A$1:$A$6001,Booking_data!$O$1:$O$6001,"Not Found")</f>
        <v>Male</v>
      </c>
      <c r="U2330" s="1" t="str">
        <f t="shared" si="4"/>
        <v>Middle Age</v>
      </c>
      <c r="V2330" s="1" t="str">
        <f t="shared" si="5"/>
        <v>High Booking</v>
      </c>
    </row>
    <row r="2331" ht="15.75" customHeight="1">
      <c r="A2331" s="1" t="s">
        <v>2645</v>
      </c>
      <c r="B2331" s="6">
        <v>46087.0</v>
      </c>
      <c r="C2331" s="6">
        <v>46092.0</v>
      </c>
      <c r="D2331" s="7">
        <v>0.8854166666666666</v>
      </c>
      <c r="E2331" s="1" t="str">
        <f t="shared" si="1"/>
        <v>Weekday</v>
      </c>
      <c r="F2331" s="1" t="str">
        <f t="shared" si="2"/>
        <v>Mar</v>
      </c>
      <c r="G2331" s="1" t="str">
        <f t="array" ref="G2331">_xlfn.XLOOKUP(A2331,Booking_data!$A$1:$A$6001,Booking_data!$D$1:$D$6001,"not found")</f>
        <v>M029</v>
      </c>
      <c r="H2331" s="1" t="str">
        <f t="array" ref="H2331">_xlfn.XLOOKUP(G2331,Movies_data!$A$1:$A$41,Movies_data!$B$1:$B$41,"not found")</f>
        <v>777 Charlie</v>
      </c>
      <c r="I2331" s="1" t="str">
        <f t="array" ref="I2331">_xlfn.XLOOKUP(G2331,Movies_data!$A$1:$A$41,Movies_data!$D$1:$D$41,"not found")</f>
        <v>Adventure</v>
      </c>
      <c r="J2331" s="1" t="str">
        <f t="array" ref="J2331">_xlfn.XLOOKUP(G2331,Movies_data!$A$1:$A$41,Movies_data!$C$1:$C$41,"not found")</f>
        <v>Kannada</v>
      </c>
      <c r="K2331" s="1">
        <f t="array" ref="K2331">_xlfn.XLOOKUP(G2331,Movies_data!$A$1:$A$41,Movies_data!$H$1:$H$41,"Not Found")</f>
        <v>8.7</v>
      </c>
      <c r="L2331" s="1" t="str">
        <f t="array" ref="L2331">_xlfn.XLOOKUP(A2331,Booking_data!$A$1:$A$6001,Booking_data!$E$1:$E$6001,"not Found")</f>
        <v>C152</v>
      </c>
      <c r="M2331" s="1" t="str">
        <f t="array" ref="M2331">_xlfn.XLOOKUP(L2331,Cinemas_data!$A$1:$A$49,Cinemas_data!$I$1:$I$49,"not Found")</f>
        <v>#NAME?</v>
      </c>
      <c r="N2331" s="1" t="str">
        <f t="array" ref="N2331">_xlfn.XLOOKUP(L2331,Cinemas_data!$A$1:$A$49,Cinemas_data!$C$1:$C$49,"not Found")</f>
        <v>Kochi</v>
      </c>
      <c r="O2331" s="1">
        <f t="array" ref="O2331">_xlfn.XLOOKUP(A2331,Booking_data!$A$1:$A$6001,Booking_data!$H$1:$H$6001,"not found")</f>
        <v>1</v>
      </c>
      <c r="P2331" s="1">
        <f t="array" ref="P2331">_xlfn.XLOOKUP(A2331,Booking_data!$A$1:$A$6001,Booking_data!$I$1:$I$6001,"not Found")</f>
        <v>260</v>
      </c>
      <c r="Q2331" s="1">
        <f t="shared" si="3"/>
        <v>260</v>
      </c>
      <c r="R2331" s="1" t="str">
        <f t="array" ref="R2331">_xlfn.XLOOKUP(A2331,Booking_data!$A$1:$A$6001,Booking_data!$L$1:$L$6001,"Not Found")</f>
        <v>UPI</v>
      </c>
      <c r="S2331" s="1">
        <f t="array" ref="S2331">_xlfn.XLOOKUP(A2331,Booking_data!$A$1:$A$6001,Booking_data!$N$1:$N$6001,"not Found")</f>
        <v>40</v>
      </c>
      <c r="T2331" s="1" t="str">
        <f t="array" ref="T2331">_xlfn.XLOOKUP(A2331,Booking_data!$A$1:$A$6001,Booking_data!$O$1:$O$6001,"Not Found")</f>
        <v>Male</v>
      </c>
      <c r="U2331" s="1" t="str">
        <f t="shared" si="4"/>
        <v>Middle Age</v>
      </c>
      <c r="V2331" s="1" t="str">
        <f t="shared" si="5"/>
        <v>Low Booking</v>
      </c>
    </row>
    <row r="2332" ht="15.75" customHeight="1">
      <c r="A2332" s="1" t="s">
        <v>2646</v>
      </c>
      <c r="B2332" s="6">
        <v>46191.0</v>
      </c>
      <c r="C2332" s="6">
        <v>46193.0</v>
      </c>
      <c r="D2332" s="7">
        <v>0.3958333333333333</v>
      </c>
      <c r="E2332" s="1" t="str">
        <f t="shared" si="1"/>
        <v>Weekday</v>
      </c>
      <c r="F2332" s="1" t="str">
        <f t="shared" si="2"/>
        <v>Jun</v>
      </c>
      <c r="G2332" s="1" t="str">
        <f t="array" ref="G2332">_xlfn.XLOOKUP(A2332,Booking_data!$A$1:$A$6001,Booking_data!$D$1:$D$6001,"not found")</f>
        <v>M005</v>
      </c>
      <c r="H2332" s="1" t="str">
        <f t="array" ref="H2332">_xlfn.XLOOKUP(G2332,Movies_data!$A$1:$A$41,Movies_data!$B$1:$B$41,"not found")</f>
        <v>Ponniyin Selvan II</v>
      </c>
      <c r="I2332" s="1" t="str">
        <f t="array" ref="I2332">_xlfn.XLOOKUP(G2332,Movies_data!$A$1:$A$41,Movies_data!$D$1:$D$41,"not found")</f>
        <v>Drama</v>
      </c>
      <c r="J2332" s="1" t="str">
        <f t="array" ref="J2332">_xlfn.XLOOKUP(G2332,Movies_data!$A$1:$A$41,Movies_data!$C$1:$C$41,"not found")</f>
        <v>Tamil</v>
      </c>
      <c r="K2332" s="1">
        <f t="array" ref="K2332">_xlfn.XLOOKUP(G2332,Movies_data!$A$1:$A$41,Movies_data!$H$1:$H$41,"Not Found")</f>
        <v>7.3</v>
      </c>
      <c r="L2332" s="1" t="str">
        <f t="array" ref="L2332">_xlfn.XLOOKUP(A2332,Booking_data!$A$1:$A$6001,Booking_data!$E$1:$E$6001,"not Found")</f>
        <v>C052</v>
      </c>
      <c r="M2332" s="1" t="str">
        <f t="array" ref="M2332">_xlfn.XLOOKUP(L2332,Cinemas_data!$A$1:$A$49,Cinemas_data!$I$1:$I$49,"not Found")</f>
        <v>#NAME?</v>
      </c>
      <c r="N2332" s="1" t="str">
        <f t="array" ref="N2332">_xlfn.XLOOKUP(L2332,Cinemas_data!$A$1:$A$49,Cinemas_data!$C$1:$C$49,"not Found")</f>
        <v>Bengaluru</v>
      </c>
      <c r="O2332" s="1">
        <f t="array" ref="O2332">_xlfn.XLOOKUP(A2332,Booking_data!$A$1:$A$6001,Booking_data!$H$1:$H$6001,"not found")</f>
        <v>2</v>
      </c>
      <c r="P2332" s="1">
        <f t="array" ref="P2332">_xlfn.XLOOKUP(A2332,Booking_data!$A$1:$A$6001,Booking_data!$I$1:$I$6001,"not Found")</f>
        <v>200</v>
      </c>
      <c r="Q2332" s="1">
        <f t="shared" si="3"/>
        <v>400</v>
      </c>
      <c r="R2332" s="1" t="str">
        <f t="array" ref="R2332">_xlfn.XLOOKUP(A2332,Booking_data!$A$1:$A$6001,Booking_data!$L$1:$L$6001,"Not Found")</f>
        <v>Credit Card</v>
      </c>
      <c r="S2332" s="1">
        <f t="array" ref="S2332">_xlfn.XLOOKUP(A2332,Booking_data!$A$1:$A$6001,Booking_data!$N$1:$N$6001,"not Found")</f>
        <v>21</v>
      </c>
      <c r="T2332" s="1" t="str">
        <f t="array" ref="T2332">_xlfn.XLOOKUP(A2332,Booking_data!$A$1:$A$6001,Booking_data!$O$1:$O$6001,"Not Found")</f>
        <v>Female</v>
      </c>
      <c r="U2332" s="1" t="str">
        <f t="shared" si="4"/>
        <v>Youngster</v>
      </c>
      <c r="V2332" s="1" t="str">
        <f t="shared" si="5"/>
        <v>Low Booking</v>
      </c>
    </row>
    <row r="2333" ht="15.75" customHeight="1">
      <c r="A2333" s="1" t="s">
        <v>2647</v>
      </c>
      <c r="B2333" s="6">
        <v>46133.0</v>
      </c>
      <c r="C2333" s="6">
        <v>46134.0</v>
      </c>
      <c r="D2333" s="7">
        <v>0.9375</v>
      </c>
      <c r="E2333" s="1" t="str">
        <f t="shared" si="1"/>
        <v>Weekday</v>
      </c>
      <c r="F2333" s="1" t="str">
        <f t="shared" si="2"/>
        <v>Apr</v>
      </c>
      <c r="G2333" s="1" t="str">
        <f t="array" ref="G2333">_xlfn.XLOOKUP(A2333,Booking_data!$A$1:$A$6001,Booking_data!$D$1:$D$6001,"not found")</f>
        <v>M004</v>
      </c>
      <c r="H2333" s="1" t="str">
        <f t="array" ref="H2333">_xlfn.XLOOKUP(G2333,Movies_data!$A$1:$A$41,Movies_data!$B$1:$B$41,"not found")</f>
        <v>Ponniyin Selvan I</v>
      </c>
      <c r="I2333" s="1" t="str">
        <f t="array" ref="I2333">_xlfn.XLOOKUP(G2333,Movies_data!$A$1:$A$41,Movies_data!$D$1:$D$41,"not found")</f>
        <v>Drama</v>
      </c>
      <c r="J2333" s="1" t="str">
        <f t="array" ref="J2333">_xlfn.XLOOKUP(G2333,Movies_data!$A$1:$A$41,Movies_data!$C$1:$C$41,"not found")</f>
        <v>Tamil</v>
      </c>
      <c r="K2333" s="1">
        <f t="array" ref="K2333">_xlfn.XLOOKUP(G2333,Movies_data!$A$1:$A$41,Movies_data!$H$1:$H$41,"Not Found")</f>
        <v>7.6</v>
      </c>
      <c r="L2333" s="1" t="str">
        <f t="array" ref="L2333">_xlfn.XLOOKUP(A2333,Booking_data!$A$1:$A$6001,Booking_data!$E$1:$E$6001,"not Found")</f>
        <v>C113</v>
      </c>
      <c r="M2333" s="1" t="str">
        <f t="array" ref="M2333">_xlfn.XLOOKUP(L2333,Cinemas_data!$A$1:$A$49,Cinemas_data!$I$1:$I$49,"not Found")</f>
        <v>#NAME?</v>
      </c>
      <c r="N2333" s="1" t="str">
        <f t="array" ref="N2333">_xlfn.XLOOKUP(L2333,Cinemas_data!$A$1:$A$49,Cinemas_data!$C$1:$C$49,"not Found")</f>
        <v>Delhi</v>
      </c>
      <c r="O2333" s="1">
        <f t="array" ref="O2333">_xlfn.XLOOKUP(A2333,Booking_data!$A$1:$A$6001,Booking_data!$H$1:$H$6001,"not found")</f>
        <v>5</v>
      </c>
      <c r="P2333" s="1">
        <f t="array" ref="P2333">_xlfn.XLOOKUP(A2333,Booking_data!$A$1:$A$6001,Booking_data!$I$1:$I$6001,"not Found")</f>
        <v>420</v>
      </c>
      <c r="Q2333" s="1">
        <f t="shared" si="3"/>
        <v>2100</v>
      </c>
      <c r="R2333" s="1" t="str">
        <f t="array" ref="R2333">_xlfn.XLOOKUP(A2333,Booking_data!$A$1:$A$6001,Booking_data!$L$1:$L$6001,"Not Found")</f>
        <v>Debit Card</v>
      </c>
      <c r="S2333" s="1">
        <f t="array" ref="S2333">_xlfn.XLOOKUP(A2333,Booking_data!$A$1:$A$6001,Booking_data!$N$1:$N$6001,"not Found")</f>
        <v>18</v>
      </c>
      <c r="T2333" s="1" t="str">
        <f t="array" ref="T2333">_xlfn.XLOOKUP(A2333,Booking_data!$A$1:$A$6001,Booking_data!$O$1:$O$6001,"Not Found")</f>
        <v>Female</v>
      </c>
      <c r="U2333" s="1" t="str">
        <f t="shared" si="4"/>
        <v>Youngster</v>
      </c>
      <c r="V2333" s="1" t="str">
        <f t="shared" si="5"/>
        <v>High Booking</v>
      </c>
    </row>
    <row r="2334" ht="15.75" customHeight="1">
      <c r="A2334" s="1" t="s">
        <v>2648</v>
      </c>
      <c r="B2334" s="6">
        <v>46052.0</v>
      </c>
      <c r="C2334" s="6">
        <v>46055.0</v>
      </c>
      <c r="D2334" s="7">
        <v>0.53125</v>
      </c>
      <c r="E2334" s="1" t="str">
        <f t="shared" si="1"/>
        <v>Weekday</v>
      </c>
      <c r="F2334" s="1" t="str">
        <f t="shared" si="2"/>
        <v>Jan</v>
      </c>
      <c r="G2334" s="1" t="str">
        <f t="array" ref="G2334">_xlfn.XLOOKUP(A2334,Booking_data!$A$1:$A$6001,Booking_data!$D$1:$D$6001,"not found")</f>
        <v>M027</v>
      </c>
      <c r="H2334" s="1" t="str">
        <f t="array" ref="H2334">_xlfn.XLOOKUP(G2334,Movies_data!$A$1:$A$41,Movies_data!$B$1:$B$41,"not found")</f>
        <v>KGF Chapter 2</v>
      </c>
      <c r="I2334" s="1" t="str">
        <f t="array" ref="I2334">_xlfn.XLOOKUP(G2334,Movies_data!$A$1:$A$41,Movies_data!$D$1:$D$41,"not found")</f>
        <v>Action</v>
      </c>
      <c r="J2334" s="1" t="str">
        <f t="array" ref="J2334">_xlfn.XLOOKUP(G2334,Movies_data!$A$1:$A$41,Movies_data!$C$1:$C$41,"not found")</f>
        <v>Kannada</v>
      </c>
      <c r="K2334" s="1">
        <f t="array" ref="K2334">_xlfn.XLOOKUP(G2334,Movies_data!$A$1:$A$41,Movies_data!$H$1:$H$41,"Not Found")</f>
        <v>8.3</v>
      </c>
      <c r="L2334" s="1" t="str">
        <f t="array" ref="L2334">_xlfn.XLOOKUP(A2334,Booking_data!$A$1:$A$6001,Booking_data!$E$1:$E$6001,"not Found")</f>
        <v>C131</v>
      </c>
      <c r="M2334" s="1" t="str">
        <f t="array" ref="M2334">_xlfn.XLOOKUP(L2334,Cinemas_data!$A$1:$A$49,Cinemas_data!$I$1:$I$49,"not Found")</f>
        <v>#NAME?</v>
      </c>
      <c r="N2334" s="1" t="str">
        <f t="array" ref="N2334">_xlfn.XLOOKUP(L2334,Cinemas_data!$A$1:$A$49,Cinemas_data!$C$1:$C$49,"not Found")</f>
        <v>Kolkata</v>
      </c>
      <c r="O2334" s="1">
        <f t="array" ref="O2334">_xlfn.XLOOKUP(A2334,Booking_data!$A$1:$A$6001,Booking_data!$H$1:$H$6001,"not found")</f>
        <v>4</v>
      </c>
      <c r="P2334" s="1">
        <f t="array" ref="P2334">_xlfn.XLOOKUP(A2334,Booking_data!$A$1:$A$6001,Booking_data!$I$1:$I$6001,"not Found")</f>
        <v>340</v>
      </c>
      <c r="Q2334" s="1">
        <f t="shared" si="3"/>
        <v>1360</v>
      </c>
      <c r="R2334" s="1" t="str">
        <f t="array" ref="R2334">_xlfn.XLOOKUP(A2334,Booking_data!$A$1:$A$6001,Booking_data!$L$1:$L$6001,"Not Found")</f>
        <v>UPI</v>
      </c>
      <c r="S2334" s="1">
        <f t="array" ref="S2334">_xlfn.XLOOKUP(A2334,Booking_data!$A$1:$A$6001,Booking_data!$N$1:$N$6001,"not Found")</f>
        <v>56</v>
      </c>
      <c r="T2334" s="1" t="str">
        <f t="array" ref="T2334">_xlfn.XLOOKUP(A2334,Booking_data!$A$1:$A$6001,Booking_data!$O$1:$O$6001,"Not Found")</f>
        <v>Other</v>
      </c>
      <c r="U2334" s="1" t="str">
        <f t="shared" si="4"/>
        <v>Above 45</v>
      </c>
      <c r="V2334" s="1" t="str">
        <f t="shared" si="5"/>
        <v>Medium Booking</v>
      </c>
    </row>
    <row r="2335" ht="15.75" customHeight="1">
      <c r="A2335" s="1" t="s">
        <v>2649</v>
      </c>
      <c r="B2335" s="6">
        <v>46201.0</v>
      </c>
      <c r="C2335" s="6">
        <v>46207.0</v>
      </c>
      <c r="D2335" s="7">
        <v>0.9375</v>
      </c>
      <c r="E2335" s="1" t="str">
        <f t="shared" si="1"/>
        <v>Weekend</v>
      </c>
      <c r="F2335" s="1" t="str">
        <f t="shared" si="2"/>
        <v>Jun</v>
      </c>
      <c r="G2335" s="1" t="str">
        <f t="array" ref="G2335">_xlfn.XLOOKUP(A2335,Booking_data!$A$1:$A$6001,Booking_data!$D$1:$D$6001,"not found")</f>
        <v>M037</v>
      </c>
      <c r="H2335" s="1" t="str">
        <f t="array" ref="H2335">_xlfn.XLOOKUP(G2335,Movies_data!$A$1:$A$41,Movies_data!$B$1:$B$41,"not found")</f>
        <v>Oppenheimer</v>
      </c>
      <c r="I2335" s="1" t="str">
        <f t="array" ref="I2335">_xlfn.XLOOKUP(G2335,Movies_data!$A$1:$A$41,Movies_data!$D$1:$D$41,"not found")</f>
        <v>Biography</v>
      </c>
      <c r="J2335" s="1" t="str">
        <f t="array" ref="J2335">_xlfn.XLOOKUP(G2335,Movies_data!$A$1:$A$41,Movies_data!$C$1:$C$41,"not found")</f>
        <v>English</v>
      </c>
      <c r="K2335" s="1">
        <f t="array" ref="K2335">_xlfn.XLOOKUP(G2335,Movies_data!$A$1:$A$41,Movies_data!$H$1:$H$41,"Not Found")</f>
        <v>8.5</v>
      </c>
      <c r="L2335" s="1" t="str">
        <f t="array" ref="L2335">_xlfn.XLOOKUP(A2335,Booking_data!$A$1:$A$6001,Booking_data!$E$1:$E$6001,"not Found")</f>
        <v>C053</v>
      </c>
      <c r="M2335" s="1" t="str">
        <f t="array" ref="M2335">_xlfn.XLOOKUP(L2335,Cinemas_data!$A$1:$A$49,Cinemas_data!$I$1:$I$49,"not Found")</f>
        <v>#NAME?</v>
      </c>
      <c r="N2335" s="1" t="str">
        <f t="array" ref="N2335">_xlfn.XLOOKUP(L2335,Cinemas_data!$A$1:$A$49,Cinemas_data!$C$1:$C$49,"not Found")</f>
        <v>Bengaluru</v>
      </c>
      <c r="O2335" s="1">
        <f t="array" ref="O2335">_xlfn.XLOOKUP(A2335,Booking_data!$A$1:$A$6001,Booking_data!$H$1:$H$6001,"not found")</f>
        <v>3</v>
      </c>
      <c r="P2335" s="1">
        <f t="array" ref="P2335">_xlfn.XLOOKUP(A2335,Booking_data!$A$1:$A$6001,Booking_data!$I$1:$I$6001,"not Found")</f>
        <v>260</v>
      </c>
      <c r="Q2335" s="1">
        <f t="shared" si="3"/>
        <v>780</v>
      </c>
      <c r="R2335" s="1" t="str">
        <f t="array" ref="R2335">_xlfn.XLOOKUP(A2335,Booking_data!$A$1:$A$6001,Booking_data!$L$1:$L$6001,"Not Found")</f>
        <v>Credit Card</v>
      </c>
      <c r="S2335" s="1">
        <f t="array" ref="S2335">_xlfn.XLOOKUP(A2335,Booking_data!$A$1:$A$6001,Booking_data!$N$1:$N$6001,"not Found")</f>
        <v>51</v>
      </c>
      <c r="T2335" s="1" t="str">
        <f t="array" ref="T2335">_xlfn.XLOOKUP(A2335,Booking_data!$A$1:$A$6001,Booking_data!$O$1:$O$6001,"Not Found")</f>
        <v>Other</v>
      </c>
      <c r="U2335" s="1" t="str">
        <f t="shared" si="4"/>
        <v>Above 45</v>
      </c>
      <c r="V2335" s="1" t="str">
        <f t="shared" si="5"/>
        <v>Medium Booking</v>
      </c>
    </row>
    <row r="2336" ht="15.75" customHeight="1">
      <c r="A2336" s="1" t="s">
        <v>2650</v>
      </c>
      <c r="B2336" s="6">
        <v>46187.0</v>
      </c>
      <c r="C2336" s="6">
        <v>46193.0</v>
      </c>
      <c r="D2336" s="7">
        <v>0.7708333333333334</v>
      </c>
      <c r="E2336" s="1" t="str">
        <f t="shared" si="1"/>
        <v>Weekend</v>
      </c>
      <c r="F2336" s="1" t="str">
        <f t="shared" si="2"/>
        <v>Jun</v>
      </c>
      <c r="G2336" s="1" t="str">
        <f t="array" ref="G2336">_xlfn.XLOOKUP(A2336,Booking_data!$A$1:$A$6001,Booking_data!$D$1:$D$6001,"not found")</f>
        <v>M016</v>
      </c>
      <c r="H2336" s="1" t="str">
        <f t="array" ref="H2336">_xlfn.XLOOKUP(G2336,Movies_data!$A$1:$A$41,Movies_data!$B$1:$B$41,"not found")</f>
        <v>Arjun Reddy</v>
      </c>
      <c r="I2336" s="1" t="str">
        <f t="array" ref="I2336">_xlfn.XLOOKUP(G2336,Movies_data!$A$1:$A$41,Movies_data!$D$1:$D$41,"not found")</f>
        <v>Drama</v>
      </c>
      <c r="J2336" s="1" t="str">
        <f t="array" ref="J2336">_xlfn.XLOOKUP(G2336,Movies_data!$A$1:$A$41,Movies_data!$C$1:$C$41,"not found")</f>
        <v>Telugu</v>
      </c>
      <c r="K2336" s="1">
        <f t="array" ref="K2336">_xlfn.XLOOKUP(G2336,Movies_data!$A$1:$A$41,Movies_data!$H$1:$H$41,"Not Found")</f>
        <v>7.7</v>
      </c>
      <c r="L2336" s="1" t="str">
        <f t="array" ref="L2336">_xlfn.XLOOKUP(A2336,Booking_data!$A$1:$A$6001,Booking_data!$E$1:$E$6001,"not Found")</f>
        <v>C031</v>
      </c>
      <c r="M2336" s="1" t="str">
        <f t="array" ref="M2336">_xlfn.XLOOKUP(L2336,Cinemas_data!$A$1:$A$49,Cinemas_data!$I$1:$I$49,"not Found")</f>
        <v>#NAME?</v>
      </c>
      <c r="N2336" s="1" t="str">
        <f t="array" ref="N2336">_xlfn.XLOOKUP(L2336,Cinemas_data!$A$1:$A$49,Cinemas_data!$C$1:$C$49,"not Found")</f>
        <v>Madurai</v>
      </c>
      <c r="O2336" s="1">
        <f t="array" ref="O2336">_xlfn.XLOOKUP(A2336,Booking_data!$A$1:$A$6001,Booking_data!$H$1:$H$6001,"not found")</f>
        <v>4</v>
      </c>
      <c r="P2336" s="1">
        <f t="array" ref="P2336">_xlfn.XLOOKUP(A2336,Booking_data!$A$1:$A$6001,Booking_data!$I$1:$I$6001,"not Found")</f>
        <v>420</v>
      </c>
      <c r="Q2336" s="1">
        <f t="shared" si="3"/>
        <v>1680</v>
      </c>
      <c r="R2336" s="1" t="str">
        <f t="array" ref="R2336">_xlfn.XLOOKUP(A2336,Booking_data!$A$1:$A$6001,Booking_data!$L$1:$L$6001,"Not Found")</f>
        <v>Credit Card</v>
      </c>
      <c r="S2336" s="1">
        <f t="array" ref="S2336">_xlfn.XLOOKUP(A2336,Booking_data!$A$1:$A$6001,Booking_data!$N$1:$N$6001,"not Found")</f>
        <v>54</v>
      </c>
      <c r="T2336" s="1" t="str">
        <f t="array" ref="T2336">_xlfn.XLOOKUP(A2336,Booking_data!$A$1:$A$6001,Booking_data!$O$1:$O$6001,"Not Found")</f>
        <v>Male</v>
      </c>
      <c r="U2336" s="1" t="str">
        <f t="shared" si="4"/>
        <v>Above 45</v>
      </c>
      <c r="V2336" s="1" t="str">
        <f t="shared" si="5"/>
        <v>Medium Booking</v>
      </c>
    </row>
    <row r="2337" ht="15.75" customHeight="1">
      <c r="A2337" s="1" t="s">
        <v>2651</v>
      </c>
      <c r="B2337" s="6">
        <v>46188.0</v>
      </c>
      <c r="C2337" s="6">
        <v>46188.0</v>
      </c>
      <c r="D2337" s="7">
        <v>0.6458333333333334</v>
      </c>
      <c r="E2337" s="1" t="str">
        <f t="shared" si="1"/>
        <v>Weekday</v>
      </c>
      <c r="F2337" s="1" t="str">
        <f t="shared" si="2"/>
        <v>Jun</v>
      </c>
      <c r="G2337" s="1" t="str">
        <f t="array" ref="G2337">_xlfn.XLOOKUP(A2337,Booking_data!$A$1:$A$6001,Booking_data!$D$1:$D$6001,"not found")</f>
        <v>M014</v>
      </c>
      <c r="H2337" s="1" t="str">
        <f t="array" ref="H2337">_xlfn.XLOOKUP(G2337,Movies_data!$A$1:$A$41,Movies_data!$B$1:$B$41,"not found")</f>
        <v>Hi Nanna</v>
      </c>
      <c r="I2337" s="1" t="str">
        <f t="array" ref="I2337">_xlfn.XLOOKUP(G2337,Movies_data!$A$1:$A$41,Movies_data!$D$1:$D$41,"not found")</f>
        <v>Romance</v>
      </c>
      <c r="J2337" s="1" t="str">
        <f t="array" ref="J2337">_xlfn.XLOOKUP(G2337,Movies_data!$A$1:$A$41,Movies_data!$C$1:$C$41,"not found")</f>
        <v>Telugu</v>
      </c>
      <c r="K2337" s="1">
        <f t="array" ref="K2337">_xlfn.XLOOKUP(G2337,Movies_data!$A$1:$A$41,Movies_data!$H$1:$H$41,"Not Found")</f>
        <v>8</v>
      </c>
      <c r="L2337" s="1" t="str">
        <f t="array" ref="L2337">_xlfn.XLOOKUP(A2337,Booking_data!$A$1:$A$6001,Booking_data!$E$1:$E$6001,"not Found")</f>
        <v>C112</v>
      </c>
      <c r="M2337" s="1" t="str">
        <f t="array" ref="M2337">_xlfn.XLOOKUP(L2337,Cinemas_data!$A$1:$A$49,Cinemas_data!$I$1:$I$49,"not Found")</f>
        <v>#NAME?</v>
      </c>
      <c r="N2337" s="1" t="str">
        <f t="array" ref="N2337">_xlfn.XLOOKUP(L2337,Cinemas_data!$A$1:$A$49,Cinemas_data!$C$1:$C$49,"not Found")</f>
        <v>Delhi</v>
      </c>
      <c r="O2337" s="1">
        <f t="array" ref="O2337">_xlfn.XLOOKUP(A2337,Booking_data!$A$1:$A$6001,Booking_data!$H$1:$H$6001,"not found")</f>
        <v>2</v>
      </c>
      <c r="P2337" s="1">
        <f t="array" ref="P2337">_xlfn.XLOOKUP(A2337,Booking_data!$A$1:$A$6001,Booking_data!$I$1:$I$6001,"not Found")</f>
        <v>420</v>
      </c>
      <c r="Q2337" s="1">
        <f t="shared" si="3"/>
        <v>840</v>
      </c>
      <c r="R2337" s="1" t="str">
        <f t="array" ref="R2337">_xlfn.XLOOKUP(A2337,Booking_data!$A$1:$A$6001,Booking_data!$L$1:$L$6001,"Not Found")</f>
        <v>Debit Card</v>
      </c>
      <c r="S2337" s="1">
        <f t="array" ref="S2337">_xlfn.XLOOKUP(A2337,Booking_data!$A$1:$A$6001,Booking_data!$N$1:$N$6001,"not Found")</f>
        <v>59</v>
      </c>
      <c r="T2337" s="1" t="str">
        <f t="array" ref="T2337">_xlfn.XLOOKUP(A2337,Booking_data!$A$1:$A$6001,Booking_data!$O$1:$O$6001,"Not Found")</f>
        <v>Female</v>
      </c>
      <c r="U2337" s="1" t="str">
        <f t="shared" si="4"/>
        <v>Above 45</v>
      </c>
      <c r="V2337" s="1" t="str">
        <f t="shared" si="5"/>
        <v>Low Booking</v>
      </c>
    </row>
    <row r="2338" ht="15.75" customHeight="1">
      <c r="A2338" s="1" t="s">
        <v>2652</v>
      </c>
      <c r="B2338" s="6">
        <v>46102.0</v>
      </c>
      <c r="C2338" s="6">
        <v>46106.0</v>
      </c>
      <c r="D2338" s="7">
        <v>0.53125</v>
      </c>
      <c r="E2338" s="1" t="str">
        <f t="shared" si="1"/>
        <v>Weekend</v>
      </c>
      <c r="F2338" s="1" t="str">
        <f t="shared" si="2"/>
        <v>Mar</v>
      </c>
      <c r="G2338" s="1" t="str">
        <f t="array" ref="G2338">_xlfn.XLOOKUP(A2338,Booking_data!$A$1:$A$6001,Booking_data!$D$1:$D$6001,"not found")</f>
        <v>M003</v>
      </c>
      <c r="H2338" s="1" t="str">
        <f t="array" ref="H2338">_xlfn.XLOOKUP(G2338,Movies_data!$A$1:$A$41,Movies_data!$B$1:$B$41,"not found")</f>
        <v>Vikram</v>
      </c>
      <c r="I2338" s="1" t="str">
        <f t="array" ref="I2338">_xlfn.XLOOKUP(G2338,Movies_data!$A$1:$A$41,Movies_data!$D$1:$D$41,"not found")</f>
        <v>Action</v>
      </c>
      <c r="J2338" s="1" t="str">
        <f t="array" ref="J2338">_xlfn.XLOOKUP(G2338,Movies_data!$A$1:$A$41,Movies_data!$C$1:$C$41,"not found")</f>
        <v>Tamil</v>
      </c>
      <c r="K2338" s="1">
        <f t="array" ref="K2338">_xlfn.XLOOKUP(G2338,Movies_data!$A$1:$A$41,Movies_data!$H$1:$H$41,"Not Found")</f>
        <v>8.3</v>
      </c>
      <c r="L2338" s="1" t="str">
        <f t="array" ref="L2338">_xlfn.XLOOKUP(A2338,Booking_data!$A$1:$A$6001,Booking_data!$E$1:$E$6001,"not Found")</f>
        <v>C013</v>
      </c>
      <c r="M2338" s="1" t="str">
        <f t="array" ref="M2338">_xlfn.XLOOKUP(L2338,Cinemas_data!$A$1:$A$49,Cinemas_data!$I$1:$I$49,"not Found")</f>
        <v>#NAME?</v>
      </c>
      <c r="N2338" s="1" t="str">
        <f t="array" ref="N2338">_xlfn.XLOOKUP(L2338,Cinemas_data!$A$1:$A$49,Cinemas_data!$C$1:$C$49,"not Found")</f>
        <v>Chennai</v>
      </c>
      <c r="O2338" s="1">
        <f t="array" ref="O2338">_xlfn.XLOOKUP(A2338,Booking_data!$A$1:$A$6001,Booking_data!$H$1:$H$6001,"not found")</f>
        <v>2</v>
      </c>
      <c r="P2338" s="1">
        <f t="array" ref="P2338">_xlfn.XLOOKUP(A2338,Booking_data!$A$1:$A$6001,Booking_data!$I$1:$I$6001,"not Found")</f>
        <v>320</v>
      </c>
      <c r="Q2338" s="1">
        <f t="shared" si="3"/>
        <v>640</v>
      </c>
      <c r="R2338" s="1" t="str">
        <f t="array" ref="R2338">_xlfn.XLOOKUP(A2338,Booking_data!$A$1:$A$6001,Booking_data!$L$1:$L$6001,"Not Found")</f>
        <v>Debit Card</v>
      </c>
      <c r="S2338" s="1">
        <f t="array" ref="S2338">_xlfn.XLOOKUP(A2338,Booking_data!$A$1:$A$6001,Booking_data!$N$1:$N$6001,"not Found")</f>
        <v>45</v>
      </c>
      <c r="T2338" s="1" t="str">
        <f t="array" ref="T2338">_xlfn.XLOOKUP(A2338,Booking_data!$A$1:$A$6001,Booking_data!$O$1:$O$6001,"Not Found")</f>
        <v>Female</v>
      </c>
      <c r="U2338" s="1" t="str">
        <f t="shared" si="4"/>
        <v>Above 45</v>
      </c>
      <c r="V2338" s="1" t="str">
        <f t="shared" si="5"/>
        <v>Low Booking</v>
      </c>
    </row>
    <row r="2339" ht="15.75" customHeight="1">
      <c r="A2339" s="1" t="s">
        <v>2653</v>
      </c>
      <c r="B2339" s="6">
        <v>46099.0</v>
      </c>
      <c r="C2339" s="6">
        <v>46106.0</v>
      </c>
      <c r="D2339" s="7">
        <v>0.53125</v>
      </c>
      <c r="E2339" s="1" t="str">
        <f t="shared" si="1"/>
        <v>Weekday</v>
      </c>
      <c r="F2339" s="1" t="str">
        <f t="shared" si="2"/>
        <v>Mar</v>
      </c>
      <c r="G2339" s="1" t="str">
        <f t="array" ref="G2339">_xlfn.XLOOKUP(A2339,Booking_data!$A$1:$A$6001,Booking_data!$D$1:$D$6001,"not found")</f>
        <v>M032</v>
      </c>
      <c r="H2339" s="1" t="str">
        <f t="array" ref="H2339">_xlfn.XLOOKUP(G2339,Movies_data!$A$1:$A$41,Movies_data!$B$1:$B$41,"not found")</f>
        <v>Premam</v>
      </c>
      <c r="I2339" s="1" t="str">
        <f t="array" ref="I2339">_xlfn.XLOOKUP(G2339,Movies_data!$A$1:$A$41,Movies_data!$D$1:$D$41,"not found")</f>
        <v>Romance</v>
      </c>
      <c r="J2339" s="1" t="str">
        <f t="array" ref="J2339">_xlfn.XLOOKUP(G2339,Movies_data!$A$1:$A$41,Movies_data!$C$1:$C$41,"not found")</f>
        <v>Malayalam</v>
      </c>
      <c r="K2339" s="1">
        <f t="array" ref="K2339">_xlfn.XLOOKUP(G2339,Movies_data!$A$1:$A$41,Movies_data!$H$1:$H$41,"Not Found")</f>
        <v>8.3</v>
      </c>
      <c r="L2339" s="1" t="str">
        <f t="array" ref="L2339">_xlfn.XLOOKUP(A2339,Booking_data!$A$1:$A$6001,Booking_data!$E$1:$E$6001,"not Found")</f>
        <v>C131</v>
      </c>
      <c r="M2339" s="1" t="str">
        <f t="array" ref="M2339">_xlfn.XLOOKUP(L2339,Cinemas_data!$A$1:$A$49,Cinemas_data!$I$1:$I$49,"not Found")</f>
        <v>#NAME?</v>
      </c>
      <c r="N2339" s="1" t="str">
        <f t="array" ref="N2339">_xlfn.XLOOKUP(L2339,Cinemas_data!$A$1:$A$49,Cinemas_data!$C$1:$C$49,"not Found")</f>
        <v>Kolkata</v>
      </c>
      <c r="O2339" s="1">
        <f t="array" ref="O2339">_xlfn.XLOOKUP(A2339,Booking_data!$A$1:$A$6001,Booking_data!$H$1:$H$6001,"not found")</f>
        <v>4</v>
      </c>
      <c r="P2339" s="1">
        <f t="array" ref="P2339">_xlfn.XLOOKUP(A2339,Booking_data!$A$1:$A$6001,Booking_data!$I$1:$I$6001,"not Found")</f>
        <v>160</v>
      </c>
      <c r="Q2339" s="1">
        <f t="shared" si="3"/>
        <v>640</v>
      </c>
      <c r="R2339" s="1" t="str">
        <f t="array" ref="R2339">_xlfn.XLOOKUP(A2339,Booking_data!$A$1:$A$6001,Booking_data!$L$1:$L$6001,"Not Found")</f>
        <v>Wallet</v>
      </c>
      <c r="S2339" s="1">
        <f t="array" ref="S2339">_xlfn.XLOOKUP(A2339,Booking_data!$A$1:$A$6001,Booking_data!$N$1:$N$6001,"not Found")</f>
        <v>34</v>
      </c>
      <c r="T2339" s="1" t="str">
        <f t="array" ref="T2339">_xlfn.XLOOKUP(A2339,Booking_data!$A$1:$A$6001,Booking_data!$O$1:$O$6001,"Not Found")</f>
        <v>Other</v>
      </c>
      <c r="U2339" s="1" t="str">
        <f t="shared" si="4"/>
        <v>Middle Age</v>
      </c>
      <c r="V2339" s="1" t="str">
        <f t="shared" si="5"/>
        <v>Medium Booking</v>
      </c>
    </row>
    <row r="2340" ht="15.75" customHeight="1">
      <c r="A2340" s="1" t="s">
        <v>2654</v>
      </c>
      <c r="B2340" s="6">
        <v>46179.0</v>
      </c>
      <c r="C2340" s="6">
        <v>46184.0</v>
      </c>
      <c r="D2340" s="7">
        <v>0.7708333333333334</v>
      </c>
      <c r="E2340" s="1" t="str">
        <f t="shared" si="1"/>
        <v>Weekend</v>
      </c>
      <c r="F2340" s="1" t="str">
        <f t="shared" si="2"/>
        <v>Jun</v>
      </c>
      <c r="G2340" s="1" t="str">
        <f t="array" ref="G2340">_xlfn.XLOOKUP(A2340,Booking_data!$A$1:$A$6001,Booking_data!$D$1:$D$6001,"not found")</f>
        <v>M038</v>
      </c>
      <c r="H2340" s="1" t="str">
        <f t="array" ref="H2340">_xlfn.XLOOKUP(G2340,Movies_data!$A$1:$A$41,Movies_data!$B$1:$B$41,"not found")</f>
        <v>Barbie</v>
      </c>
      <c r="I2340" s="1" t="str">
        <f t="array" ref="I2340">_xlfn.XLOOKUP(G2340,Movies_data!$A$1:$A$41,Movies_data!$D$1:$D$41,"not found")</f>
        <v>Comedy</v>
      </c>
      <c r="J2340" s="1" t="str">
        <f t="array" ref="J2340">_xlfn.XLOOKUP(G2340,Movies_data!$A$1:$A$41,Movies_data!$C$1:$C$41,"not found")</f>
        <v>English</v>
      </c>
      <c r="K2340" s="1">
        <f t="array" ref="K2340">_xlfn.XLOOKUP(G2340,Movies_data!$A$1:$A$41,Movies_data!$H$1:$H$41,"Not Found")</f>
        <v>6.8</v>
      </c>
      <c r="L2340" s="1" t="str">
        <f t="array" ref="L2340">_xlfn.XLOOKUP(A2340,Booking_data!$A$1:$A$6001,Booking_data!$E$1:$E$6001,"not Found")</f>
        <v>C142</v>
      </c>
      <c r="M2340" s="1" t="str">
        <f t="array" ref="M2340">_xlfn.XLOOKUP(L2340,Cinemas_data!$A$1:$A$49,Cinemas_data!$I$1:$I$49,"not Found")</f>
        <v>#NAME?</v>
      </c>
      <c r="N2340" s="1" t="str">
        <f t="array" ref="N2340">_xlfn.XLOOKUP(L2340,Cinemas_data!$A$1:$A$49,Cinemas_data!$C$1:$C$49,"not Found")</f>
        <v>Ahmedabad</v>
      </c>
      <c r="O2340" s="1">
        <f t="array" ref="O2340">_xlfn.XLOOKUP(A2340,Booking_data!$A$1:$A$6001,Booking_data!$H$1:$H$6001,"not found")</f>
        <v>4</v>
      </c>
      <c r="P2340" s="1">
        <f t="array" ref="P2340">_xlfn.XLOOKUP(A2340,Booking_data!$A$1:$A$6001,Booking_data!$I$1:$I$6001,"not Found")</f>
        <v>400</v>
      </c>
      <c r="Q2340" s="1">
        <f t="shared" si="3"/>
        <v>1600</v>
      </c>
      <c r="R2340" s="1" t="str">
        <f t="array" ref="R2340">_xlfn.XLOOKUP(A2340,Booking_data!$A$1:$A$6001,Booking_data!$L$1:$L$6001,"Not Found")</f>
        <v>Wallet</v>
      </c>
      <c r="S2340" s="1">
        <f t="array" ref="S2340">_xlfn.XLOOKUP(A2340,Booking_data!$A$1:$A$6001,Booking_data!$N$1:$N$6001,"not Found")</f>
        <v>54</v>
      </c>
      <c r="T2340" s="1" t="str">
        <f t="array" ref="T2340">_xlfn.XLOOKUP(A2340,Booking_data!$A$1:$A$6001,Booking_data!$O$1:$O$6001,"Not Found")</f>
        <v>Female</v>
      </c>
      <c r="U2340" s="1" t="str">
        <f t="shared" si="4"/>
        <v>Above 45</v>
      </c>
      <c r="V2340" s="1" t="str">
        <f t="shared" si="5"/>
        <v>Medium Booking</v>
      </c>
    </row>
    <row r="2341" ht="15.75" customHeight="1">
      <c r="A2341" s="1" t="s">
        <v>2655</v>
      </c>
      <c r="B2341" s="6">
        <v>46152.0</v>
      </c>
      <c r="C2341" s="6">
        <v>46155.0</v>
      </c>
      <c r="D2341" s="7">
        <v>0.7708333333333334</v>
      </c>
      <c r="E2341" s="1" t="str">
        <f t="shared" si="1"/>
        <v>Weekend</v>
      </c>
      <c r="F2341" s="1" t="str">
        <f t="shared" si="2"/>
        <v>May</v>
      </c>
      <c r="G2341" s="1" t="str">
        <f t="array" ref="G2341">_xlfn.XLOOKUP(A2341,Booking_data!$A$1:$A$6001,Booking_data!$D$1:$D$6001,"not found")</f>
        <v>M037</v>
      </c>
      <c r="H2341" s="1" t="str">
        <f t="array" ref="H2341">_xlfn.XLOOKUP(G2341,Movies_data!$A$1:$A$41,Movies_data!$B$1:$B$41,"not found")</f>
        <v>Oppenheimer</v>
      </c>
      <c r="I2341" s="1" t="str">
        <f t="array" ref="I2341">_xlfn.XLOOKUP(G2341,Movies_data!$A$1:$A$41,Movies_data!$D$1:$D$41,"not found")</f>
        <v>Biography</v>
      </c>
      <c r="J2341" s="1" t="str">
        <f t="array" ref="J2341">_xlfn.XLOOKUP(G2341,Movies_data!$A$1:$A$41,Movies_data!$C$1:$C$41,"not found")</f>
        <v>English</v>
      </c>
      <c r="K2341" s="1">
        <f t="array" ref="K2341">_xlfn.XLOOKUP(G2341,Movies_data!$A$1:$A$41,Movies_data!$H$1:$H$41,"Not Found")</f>
        <v>8.5</v>
      </c>
      <c r="L2341" s="1" t="str">
        <f t="array" ref="L2341">_xlfn.XLOOKUP(A2341,Booking_data!$A$1:$A$6001,Booking_data!$E$1:$E$6001,"not Found")</f>
        <v>C112</v>
      </c>
      <c r="M2341" s="1" t="str">
        <f t="array" ref="M2341">_xlfn.XLOOKUP(L2341,Cinemas_data!$A$1:$A$49,Cinemas_data!$I$1:$I$49,"not Found")</f>
        <v>#NAME?</v>
      </c>
      <c r="N2341" s="1" t="str">
        <f t="array" ref="N2341">_xlfn.XLOOKUP(L2341,Cinemas_data!$A$1:$A$49,Cinemas_data!$C$1:$C$49,"not Found")</f>
        <v>Delhi</v>
      </c>
      <c r="O2341" s="1">
        <f t="array" ref="O2341">_xlfn.XLOOKUP(A2341,Booking_data!$A$1:$A$6001,Booking_data!$H$1:$H$6001,"not found")</f>
        <v>2</v>
      </c>
      <c r="P2341" s="1">
        <f t="array" ref="P2341">_xlfn.XLOOKUP(A2341,Booking_data!$A$1:$A$6001,Booking_data!$I$1:$I$6001,"not Found")</f>
        <v>240</v>
      </c>
      <c r="Q2341" s="1">
        <f t="shared" si="3"/>
        <v>480</v>
      </c>
      <c r="R2341" s="1" t="str">
        <f t="array" ref="R2341">_xlfn.XLOOKUP(A2341,Booking_data!$A$1:$A$6001,Booking_data!$L$1:$L$6001,"Not Found")</f>
        <v>Debit Card</v>
      </c>
      <c r="S2341" s="1">
        <f t="array" ref="S2341">_xlfn.XLOOKUP(A2341,Booking_data!$A$1:$A$6001,Booking_data!$N$1:$N$6001,"not Found")</f>
        <v>42</v>
      </c>
      <c r="T2341" s="1" t="str">
        <f t="array" ref="T2341">_xlfn.XLOOKUP(A2341,Booking_data!$A$1:$A$6001,Booking_data!$O$1:$O$6001,"Not Found")</f>
        <v>Male</v>
      </c>
      <c r="U2341" s="1" t="str">
        <f t="shared" si="4"/>
        <v>Middle Age</v>
      </c>
      <c r="V2341" s="1" t="str">
        <f t="shared" si="5"/>
        <v>Low Booking</v>
      </c>
    </row>
    <row r="2342" ht="15.75" customHeight="1">
      <c r="A2342" s="1" t="s">
        <v>2656</v>
      </c>
      <c r="B2342" s="6">
        <v>46196.0</v>
      </c>
      <c r="C2342" s="6">
        <v>46196.0</v>
      </c>
      <c r="D2342" s="7">
        <v>0.7708333333333334</v>
      </c>
      <c r="E2342" s="1" t="str">
        <f t="shared" si="1"/>
        <v>Weekday</v>
      </c>
      <c r="F2342" s="1" t="str">
        <f t="shared" si="2"/>
        <v>Jun</v>
      </c>
      <c r="G2342" s="1" t="str">
        <f t="array" ref="G2342">_xlfn.XLOOKUP(A2342,Booking_data!$A$1:$A$6001,Booking_data!$D$1:$D$6001,"not found")</f>
        <v>M015</v>
      </c>
      <c r="H2342" s="1" t="str">
        <f t="array" ref="H2342">_xlfn.XLOOKUP(G2342,Movies_data!$A$1:$A$41,Movies_data!$B$1:$B$41,"not found")</f>
        <v>Kalki 2898 AD</v>
      </c>
      <c r="I2342" s="1" t="str">
        <f t="array" ref="I2342">_xlfn.XLOOKUP(G2342,Movies_data!$A$1:$A$41,Movies_data!$D$1:$D$41,"not found")</f>
        <v>Sci-Fi</v>
      </c>
      <c r="J2342" s="1" t="str">
        <f t="array" ref="J2342">_xlfn.XLOOKUP(G2342,Movies_data!$A$1:$A$41,Movies_data!$C$1:$C$41,"not found")</f>
        <v>Telugu</v>
      </c>
      <c r="K2342" s="1">
        <f t="array" ref="K2342">_xlfn.XLOOKUP(G2342,Movies_data!$A$1:$A$41,Movies_data!$H$1:$H$41,"Not Found")</f>
        <v>7</v>
      </c>
      <c r="L2342" s="1" t="str">
        <f t="array" ref="L2342">_xlfn.XLOOKUP(A2342,Booking_data!$A$1:$A$6001,Booking_data!$E$1:$E$6001,"not Found")</f>
        <v>C153</v>
      </c>
      <c r="M2342" s="1" t="str">
        <f t="array" ref="M2342">_xlfn.XLOOKUP(L2342,Cinemas_data!$A$1:$A$49,Cinemas_data!$I$1:$I$49,"not Found")</f>
        <v>#NAME?</v>
      </c>
      <c r="N2342" s="1" t="str">
        <f t="array" ref="N2342">_xlfn.XLOOKUP(L2342,Cinemas_data!$A$1:$A$49,Cinemas_data!$C$1:$C$49,"not Found")</f>
        <v>Kochi</v>
      </c>
      <c r="O2342" s="1">
        <f t="array" ref="O2342">_xlfn.XLOOKUP(A2342,Booking_data!$A$1:$A$6001,Booking_data!$H$1:$H$6001,"not found")</f>
        <v>1</v>
      </c>
      <c r="P2342" s="1">
        <f t="array" ref="P2342">_xlfn.XLOOKUP(A2342,Booking_data!$A$1:$A$6001,Booking_data!$I$1:$I$6001,"not Found")</f>
        <v>240</v>
      </c>
      <c r="Q2342" s="1">
        <f t="shared" si="3"/>
        <v>240</v>
      </c>
      <c r="R2342" s="1" t="str">
        <f t="array" ref="R2342">_xlfn.XLOOKUP(A2342,Booking_data!$A$1:$A$6001,Booking_data!$L$1:$L$6001,"Not Found")</f>
        <v>UPI</v>
      </c>
      <c r="S2342" s="1">
        <f t="array" ref="S2342">_xlfn.XLOOKUP(A2342,Booking_data!$A$1:$A$6001,Booking_data!$N$1:$N$6001,"not Found")</f>
        <v>47</v>
      </c>
      <c r="T2342" s="1" t="str">
        <f t="array" ref="T2342">_xlfn.XLOOKUP(A2342,Booking_data!$A$1:$A$6001,Booking_data!$O$1:$O$6001,"Not Found")</f>
        <v>Other</v>
      </c>
      <c r="U2342" s="1" t="str">
        <f t="shared" si="4"/>
        <v>Above 45</v>
      </c>
      <c r="V2342" s="1" t="str">
        <f t="shared" si="5"/>
        <v>Low Booking</v>
      </c>
    </row>
    <row r="2343" ht="15.75" customHeight="1">
      <c r="A2343" s="1" t="s">
        <v>2657</v>
      </c>
      <c r="B2343" s="6">
        <v>46103.0</v>
      </c>
      <c r="C2343" s="6">
        <v>46103.0</v>
      </c>
      <c r="D2343" s="7">
        <v>0.53125</v>
      </c>
      <c r="E2343" s="1" t="str">
        <f t="shared" si="1"/>
        <v>Weekend</v>
      </c>
      <c r="F2343" s="1" t="str">
        <f t="shared" si="2"/>
        <v>Mar</v>
      </c>
      <c r="G2343" s="1" t="str">
        <f t="array" ref="G2343">_xlfn.XLOOKUP(A2343,Booking_data!$A$1:$A$6001,Booking_data!$D$1:$D$6001,"not found")</f>
        <v>M023</v>
      </c>
      <c r="H2343" s="1" t="str">
        <f t="array" ref="H2343">_xlfn.XLOOKUP(G2343,Movies_data!$A$1:$A$41,Movies_data!$B$1:$B$41,"not found")</f>
        <v>Stree 2</v>
      </c>
      <c r="I2343" s="1" t="str">
        <f t="array" ref="I2343">_xlfn.XLOOKUP(G2343,Movies_data!$A$1:$A$41,Movies_data!$D$1:$D$41,"not found")</f>
        <v>Comedy</v>
      </c>
      <c r="J2343" s="1" t="str">
        <f t="array" ref="J2343">_xlfn.XLOOKUP(G2343,Movies_data!$A$1:$A$41,Movies_data!$C$1:$C$41,"not found")</f>
        <v>Hindi</v>
      </c>
      <c r="K2343" s="1">
        <f t="array" ref="K2343">_xlfn.XLOOKUP(G2343,Movies_data!$A$1:$A$41,Movies_data!$H$1:$H$41,"Not Found")</f>
        <v>6.9</v>
      </c>
      <c r="L2343" s="1" t="str">
        <f t="array" ref="L2343">_xlfn.XLOOKUP(A2343,Booking_data!$A$1:$A$6001,Booking_data!$E$1:$E$6001,"not Found")</f>
        <v>C011</v>
      </c>
      <c r="M2343" s="1" t="str">
        <f t="array" ref="M2343">_xlfn.XLOOKUP(L2343,Cinemas_data!$A$1:$A$49,Cinemas_data!$I$1:$I$49,"not Found")</f>
        <v>#NAME?</v>
      </c>
      <c r="N2343" s="1" t="str">
        <f t="array" ref="N2343">_xlfn.XLOOKUP(L2343,Cinemas_data!$A$1:$A$49,Cinemas_data!$C$1:$C$49,"not Found")</f>
        <v>Chennai</v>
      </c>
      <c r="O2343" s="1">
        <f t="array" ref="O2343">_xlfn.XLOOKUP(A2343,Booking_data!$A$1:$A$6001,Booking_data!$H$1:$H$6001,"not found")</f>
        <v>3</v>
      </c>
      <c r="P2343" s="1">
        <f t="array" ref="P2343">_xlfn.XLOOKUP(A2343,Booking_data!$A$1:$A$6001,Booking_data!$I$1:$I$6001,"not Found")</f>
        <v>320</v>
      </c>
      <c r="Q2343" s="1">
        <f t="shared" si="3"/>
        <v>960</v>
      </c>
      <c r="R2343" s="1" t="str">
        <f t="array" ref="R2343">_xlfn.XLOOKUP(A2343,Booking_data!$A$1:$A$6001,Booking_data!$L$1:$L$6001,"Not Found")</f>
        <v>Wallet</v>
      </c>
      <c r="S2343" s="1">
        <f t="array" ref="S2343">_xlfn.XLOOKUP(A2343,Booking_data!$A$1:$A$6001,Booking_data!$N$1:$N$6001,"not Found")</f>
        <v>27</v>
      </c>
      <c r="T2343" s="1" t="str">
        <f t="array" ref="T2343">_xlfn.XLOOKUP(A2343,Booking_data!$A$1:$A$6001,Booking_data!$O$1:$O$6001,"Not Found")</f>
        <v>Female</v>
      </c>
      <c r="U2343" s="1" t="str">
        <f t="shared" si="4"/>
        <v>Youngster</v>
      </c>
      <c r="V2343" s="1" t="str">
        <f t="shared" si="5"/>
        <v>Medium Booking</v>
      </c>
    </row>
    <row r="2344" ht="15.75" customHeight="1">
      <c r="A2344" s="1" t="s">
        <v>2658</v>
      </c>
      <c r="B2344" s="6">
        <v>46026.0</v>
      </c>
      <c r="C2344" s="6">
        <v>46029.0</v>
      </c>
      <c r="D2344" s="7">
        <v>0.9375</v>
      </c>
      <c r="E2344" s="1" t="str">
        <f t="shared" si="1"/>
        <v>Weekend</v>
      </c>
      <c r="F2344" s="1" t="str">
        <f t="shared" si="2"/>
        <v>Jan</v>
      </c>
      <c r="G2344" s="1" t="str">
        <f t="array" ref="G2344">_xlfn.XLOOKUP(A2344,Booking_data!$A$1:$A$6001,Booking_data!$D$1:$D$6001,"not found")</f>
        <v>M036</v>
      </c>
      <c r="H2344" s="1" t="str">
        <f t="array" ref="H2344">_xlfn.XLOOKUP(G2344,Movies_data!$A$1:$A$41,Movies_data!$B$1:$B$41,"not found")</f>
        <v>Avengers Endgame</v>
      </c>
      <c r="I2344" s="1" t="str">
        <f t="array" ref="I2344">_xlfn.XLOOKUP(G2344,Movies_data!$A$1:$A$41,Movies_data!$D$1:$D$41,"not found")</f>
        <v>Action</v>
      </c>
      <c r="J2344" s="1" t="str">
        <f t="array" ref="J2344">_xlfn.XLOOKUP(G2344,Movies_data!$A$1:$A$41,Movies_data!$C$1:$C$41,"not found")</f>
        <v>English</v>
      </c>
      <c r="K2344" s="1">
        <f t="array" ref="K2344">_xlfn.XLOOKUP(G2344,Movies_data!$A$1:$A$41,Movies_data!$H$1:$H$41,"Not Found")</f>
        <v>8.4</v>
      </c>
      <c r="L2344" s="1" t="str">
        <f t="array" ref="L2344">_xlfn.XLOOKUP(A2344,Booking_data!$A$1:$A$6001,Booking_data!$E$1:$E$6001,"not Found")</f>
        <v>C093</v>
      </c>
      <c r="M2344" s="1" t="str">
        <f t="array" ref="M2344">_xlfn.XLOOKUP(L2344,Cinemas_data!$A$1:$A$49,Cinemas_data!$I$1:$I$49,"not Found")</f>
        <v>#NAME?</v>
      </c>
      <c r="N2344" s="1" t="str">
        <f t="array" ref="N2344">_xlfn.XLOOKUP(L2344,Cinemas_data!$A$1:$A$49,Cinemas_data!$C$1:$C$49,"not Found")</f>
        <v>Mumbai</v>
      </c>
      <c r="O2344" s="1">
        <f t="array" ref="O2344">_xlfn.XLOOKUP(A2344,Booking_data!$A$1:$A$6001,Booking_data!$H$1:$H$6001,"not found")</f>
        <v>3</v>
      </c>
      <c r="P2344" s="1">
        <f t="array" ref="P2344">_xlfn.XLOOKUP(A2344,Booking_data!$A$1:$A$6001,Booking_data!$I$1:$I$6001,"not Found")</f>
        <v>420</v>
      </c>
      <c r="Q2344" s="1">
        <f t="shared" si="3"/>
        <v>1260</v>
      </c>
      <c r="R2344" s="1" t="str">
        <f t="array" ref="R2344">_xlfn.XLOOKUP(A2344,Booking_data!$A$1:$A$6001,Booking_data!$L$1:$L$6001,"Not Found")</f>
        <v>Credit Card</v>
      </c>
      <c r="S2344" s="1">
        <f t="array" ref="S2344">_xlfn.XLOOKUP(A2344,Booking_data!$A$1:$A$6001,Booking_data!$N$1:$N$6001,"not Found")</f>
        <v>39</v>
      </c>
      <c r="T2344" s="1" t="str">
        <f t="array" ref="T2344">_xlfn.XLOOKUP(A2344,Booking_data!$A$1:$A$6001,Booking_data!$O$1:$O$6001,"Not Found")</f>
        <v>Male</v>
      </c>
      <c r="U2344" s="1" t="str">
        <f t="shared" si="4"/>
        <v>Middle Age</v>
      </c>
      <c r="V2344" s="1" t="str">
        <f t="shared" si="5"/>
        <v>Medium Booking</v>
      </c>
    </row>
    <row r="2345" ht="15.75" customHeight="1">
      <c r="A2345" s="1" t="s">
        <v>2659</v>
      </c>
      <c r="B2345" s="6">
        <v>46058.0</v>
      </c>
      <c r="C2345" s="6">
        <v>46064.0</v>
      </c>
      <c r="D2345" s="7">
        <v>0.6458333333333334</v>
      </c>
      <c r="E2345" s="1" t="str">
        <f t="shared" si="1"/>
        <v>Weekday</v>
      </c>
      <c r="F2345" s="1" t="str">
        <f t="shared" si="2"/>
        <v>Feb</v>
      </c>
      <c r="G2345" s="1" t="str">
        <f t="array" ref="G2345">_xlfn.XLOOKUP(A2345,Booking_data!$A$1:$A$6001,Booking_data!$D$1:$D$6001,"not found")</f>
        <v>M008</v>
      </c>
      <c r="H2345" s="1" t="str">
        <f t="array" ref="H2345">_xlfn.XLOOKUP(G2345,Movies_data!$A$1:$A$41,Movies_data!$B$1:$B$41,"not found")</f>
        <v>Love Today</v>
      </c>
      <c r="I2345" s="1" t="str">
        <f t="array" ref="I2345">_xlfn.XLOOKUP(G2345,Movies_data!$A$1:$A$41,Movies_data!$D$1:$D$41,"not found")</f>
        <v>Romance</v>
      </c>
      <c r="J2345" s="1" t="str">
        <f t="array" ref="J2345">_xlfn.XLOOKUP(G2345,Movies_data!$A$1:$A$41,Movies_data!$C$1:$C$41,"not found")</f>
        <v>Tamil</v>
      </c>
      <c r="K2345" s="1">
        <f t="array" ref="K2345">_xlfn.XLOOKUP(G2345,Movies_data!$A$1:$A$41,Movies_data!$H$1:$H$41,"Not Found")</f>
        <v>7.4</v>
      </c>
      <c r="L2345" s="1" t="str">
        <f t="array" ref="L2345">_xlfn.XLOOKUP(A2345,Booking_data!$A$1:$A$6001,Booking_data!$E$1:$E$6001,"not Found")</f>
        <v>C042</v>
      </c>
      <c r="M2345" s="1" t="str">
        <f t="array" ref="M2345">_xlfn.XLOOKUP(L2345,Cinemas_data!$A$1:$A$49,Cinemas_data!$I$1:$I$49,"not Found")</f>
        <v>#NAME?</v>
      </c>
      <c r="N2345" s="1" t="str">
        <f t="array" ref="N2345">_xlfn.XLOOKUP(L2345,Cinemas_data!$A$1:$A$49,Cinemas_data!$C$1:$C$49,"not Found")</f>
        <v>Salem</v>
      </c>
      <c r="O2345" s="1">
        <f t="array" ref="O2345">_xlfn.XLOOKUP(A2345,Booking_data!$A$1:$A$6001,Booking_data!$H$1:$H$6001,"not found")</f>
        <v>2</v>
      </c>
      <c r="P2345" s="1">
        <f t="array" ref="P2345">_xlfn.XLOOKUP(A2345,Booking_data!$A$1:$A$6001,Booking_data!$I$1:$I$6001,"not Found")</f>
        <v>360</v>
      </c>
      <c r="Q2345" s="1">
        <f t="shared" si="3"/>
        <v>720</v>
      </c>
      <c r="R2345" s="1" t="str">
        <f t="array" ref="R2345">_xlfn.XLOOKUP(A2345,Booking_data!$A$1:$A$6001,Booking_data!$L$1:$L$6001,"Not Found")</f>
        <v>Net Banking</v>
      </c>
      <c r="S2345" s="1">
        <f t="array" ref="S2345">_xlfn.XLOOKUP(A2345,Booking_data!$A$1:$A$6001,Booking_data!$N$1:$N$6001,"not Found")</f>
        <v>25</v>
      </c>
      <c r="T2345" s="1" t="str">
        <f t="array" ref="T2345">_xlfn.XLOOKUP(A2345,Booking_data!$A$1:$A$6001,Booking_data!$O$1:$O$6001,"Not Found")</f>
        <v>Male</v>
      </c>
      <c r="U2345" s="1" t="str">
        <f t="shared" si="4"/>
        <v>Youngster</v>
      </c>
      <c r="V2345" s="1" t="str">
        <f t="shared" si="5"/>
        <v>Low Booking</v>
      </c>
    </row>
    <row r="2346" ht="15.75" customHeight="1">
      <c r="A2346" s="1" t="s">
        <v>2660</v>
      </c>
      <c r="B2346" s="6">
        <v>46175.0</v>
      </c>
      <c r="C2346" s="6">
        <v>46175.0</v>
      </c>
      <c r="D2346" s="7">
        <v>0.6458333333333334</v>
      </c>
      <c r="E2346" s="1" t="str">
        <f t="shared" si="1"/>
        <v>Weekday</v>
      </c>
      <c r="F2346" s="1" t="str">
        <f t="shared" si="2"/>
        <v>Jun</v>
      </c>
      <c r="G2346" s="1" t="str">
        <f t="array" ref="G2346">_xlfn.XLOOKUP(A2346,Booking_data!$A$1:$A$6001,Booking_data!$D$1:$D$6001,"not found")</f>
        <v>M005</v>
      </c>
      <c r="H2346" s="1" t="str">
        <f t="array" ref="H2346">_xlfn.XLOOKUP(G2346,Movies_data!$A$1:$A$41,Movies_data!$B$1:$B$41,"not found")</f>
        <v>Ponniyin Selvan II</v>
      </c>
      <c r="I2346" s="1" t="str">
        <f t="array" ref="I2346">_xlfn.XLOOKUP(G2346,Movies_data!$A$1:$A$41,Movies_data!$D$1:$D$41,"not found")</f>
        <v>Drama</v>
      </c>
      <c r="J2346" s="1" t="str">
        <f t="array" ref="J2346">_xlfn.XLOOKUP(G2346,Movies_data!$A$1:$A$41,Movies_data!$C$1:$C$41,"not found")</f>
        <v>Tamil</v>
      </c>
      <c r="K2346" s="1">
        <f t="array" ref="K2346">_xlfn.XLOOKUP(G2346,Movies_data!$A$1:$A$41,Movies_data!$H$1:$H$41,"Not Found")</f>
        <v>7.3</v>
      </c>
      <c r="L2346" s="1" t="str">
        <f t="array" ref="L2346">_xlfn.XLOOKUP(A2346,Booking_data!$A$1:$A$6001,Booking_data!$E$1:$E$6001,"not Found")</f>
        <v>C033</v>
      </c>
      <c r="M2346" s="1" t="str">
        <f t="array" ref="M2346">_xlfn.XLOOKUP(L2346,Cinemas_data!$A$1:$A$49,Cinemas_data!$I$1:$I$49,"not Found")</f>
        <v>#NAME?</v>
      </c>
      <c r="N2346" s="1" t="str">
        <f t="array" ref="N2346">_xlfn.XLOOKUP(L2346,Cinemas_data!$A$1:$A$49,Cinemas_data!$C$1:$C$49,"not Found")</f>
        <v>Madurai</v>
      </c>
      <c r="O2346" s="1">
        <f t="array" ref="O2346">_xlfn.XLOOKUP(A2346,Booking_data!$A$1:$A$6001,Booking_data!$H$1:$H$6001,"not found")</f>
        <v>2</v>
      </c>
      <c r="P2346" s="1">
        <f t="array" ref="P2346">_xlfn.XLOOKUP(A2346,Booking_data!$A$1:$A$6001,Booking_data!$I$1:$I$6001,"not Found")</f>
        <v>180</v>
      </c>
      <c r="Q2346" s="1">
        <f t="shared" si="3"/>
        <v>360</v>
      </c>
      <c r="R2346" s="1" t="str">
        <f t="array" ref="R2346">_xlfn.XLOOKUP(A2346,Booking_data!$A$1:$A$6001,Booking_data!$L$1:$L$6001,"Not Found")</f>
        <v>Wallet</v>
      </c>
      <c r="S2346" s="1">
        <f t="array" ref="S2346">_xlfn.XLOOKUP(A2346,Booking_data!$A$1:$A$6001,Booking_data!$N$1:$N$6001,"not Found")</f>
        <v>57</v>
      </c>
      <c r="T2346" s="1" t="str">
        <f t="array" ref="T2346">_xlfn.XLOOKUP(A2346,Booking_data!$A$1:$A$6001,Booking_data!$O$1:$O$6001,"Not Found")</f>
        <v>Male</v>
      </c>
      <c r="U2346" s="1" t="str">
        <f t="shared" si="4"/>
        <v>Above 45</v>
      </c>
      <c r="V2346" s="1" t="str">
        <f t="shared" si="5"/>
        <v>Low Booking</v>
      </c>
    </row>
    <row r="2347" ht="15.75" customHeight="1">
      <c r="A2347" s="1" t="s">
        <v>2661</v>
      </c>
      <c r="B2347" s="6">
        <v>46103.0</v>
      </c>
      <c r="C2347" s="6">
        <v>46108.0</v>
      </c>
      <c r="D2347" s="7">
        <v>0.7708333333333334</v>
      </c>
      <c r="E2347" s="1" t="str">
        <f t="shared" si="1"/>
        <v>Weekend</v>
      </c>
      <c r="F2347" s="1" t="str">
        <f t="shared" si="2"/>
        <v>Mar</v>
      </c>
      <c r="G2347" s="1" t="str">
        <f t="array" ref="G2347">_xlfn.XLOOKUP(A2347,Booking_data!$A$1:$A$6001,Booking_data!$D$1:$D$6001,"not found")</f>
        <v>M009</v>
      </c>
      <c r="H2347" s="1" t="str">
        <f t="array" ref="H2347">_xlfn.XLOOKUP(G2347,Movies_data!$A$1:$A$41,Movies_data!$B$1:$B$41,"not found")</f>
        <v>Amaran</v>
      </c>
      <c r="I2347" s="1" t="str">
        <f t="array" ref="I2347">_xlfn.XLOOKUP(G2347,Movies_data!$A$1:$A$41,Movies_data!$D$1:$D$41,"not found")</f>
        <v>Biography</v>
      </c>
      <c r="J2347" s="1" t="str">
        <f t="array" ref="J2347">_xlfn.XLOOKUP(G2347,Movies_data!$A$1:$A$41,Movies_data!$C$1:$C$41,"not found")</f>
        <v>Tamil</v>
      </c>
      <c r="K2347" s="1">
        <f t="array" ref="K2347">_xlfn.XLOOKUP(G2347,Movies_data!$A$1:$A$41,Movies_data!$H$1:$H$41,"Not Found")</f>
        <v>8.3</v>
      </c>
      <c r="L2347" s="1" t="str">
        <f t="array" ref="L2347">_xlfn.XLOOKUP(A2347,Booking_data!$A$1:$A$6001,Booking_data!$E$1:$E$6001,"not Found")</f>
        <v>C102</v>
      </c>
      <c r="M2347" s="1" t="str">
        <f t="array" ref="M2347">_xlfn.XLOOKUP(L2347,Cinemas_data!$A$1:$A$49,Cinemas_data!$I$1:$I$49,"not Found")</f>
        <v>#NAME?</v>
      </c>
      <c r="N2347" s="1" t="str">
        <f t="array" ref="N2347">_xlfn.XLOOKUP(L2347,Cinemas_data!$A$1:$A$49,Cinemas_data!$C$1:$C$49,"not Found")</f>
        <v>Pune</v>
      </c>
      <c r="O2347" s="1">
        <f t="array" ref="O2347">_xlfn.XLOOKUP(A2347,Booking_data!$A$1:$A$6001,Booking_data!$H$1:$H$6001,"not found")</f>
        <v>5</v>
      </c>
      <c r="P2347" s="1">
        <f t="array" ref="P2347">_xlfn.XLOOKUP(A2347,Booking_data!$A$1:$A$6001,Booking_data!$I$1:$I$6001,"not Found")</f>
        <v>220</v>
      </c>
      <c r="Q2347" s="1">
        <f t="shared" si="3"/>
        <v>1100</v>
      </c>
      <c r="R2347" s="1" t="str">
        <f t="array" ref="R2347">_xlfn.XLOOKUP(A2347,Booking_data!$A$1:$A$6001,Booking_data!$L$1:$L$6001,"Not Found")</f>
        <v>UPI</v>
      </c>
      <c r="S2347" s="1">
        <f t="array" ref="S2347">_xlfn.XLOOKUP(A2347,Booking_data!$A$1:$A$6001,Booking_data!$N$1:$N$6001,"not Found")</f>
        <v>25</v>
      </c>
      <c r="T2347" s="1" t="str">
        <f t="array" ref="T2347">_xlfn.XLOOKUP(A2347,Booking_data!$A$1:$A$6001,Booking_data!$O$1:$O$6001,"Not Found")</f>
        <v>Male</v>
      </c>
      <c r="U2347" s="1" t="str">
        <f t="shared" si="4"/>
        <v>Youngster</v>
      </c>
      <c r="V2347" s="1" t="str">
        <f t="shared" si="5"/>
        <v>High Booking</v>
      </c>
    </row>
    <row r="2348" ht="15.75" customHeight="1">
      <c r="A2348" s="1" t="s">
        <v>2662</v>
      </c>
      <c r="B2348" s="6">
        <v>46102.0</v>
      </c>
      <c r="C2348" s="6">
        <v>46106.0</v>
      </c>
      <c r="D2348" s="7">
        <v>0.3958333333333333</v>
      </c>
      <c r="E2348" s="1" t="str">
        <f t="shared" si="1"/>
        <v>Weekend</v>
      </c>
      <c r="F2348" s="1" t="str">
        <f t="shared" si="2"/>
        <v>Mar</v>
      </c>
      <c r="G2348" s="1" t="str">
        <f t="array" ref="G2348">_xlfn.XLOOKUP(A2348,Booking_data!$A$1:$A$6001,Booking_data!$D$1:$D$6001,"not found")</f>
        <v>M037</v>
      </c>
      <c r="H2348" s="1" t="str">
        <f t="array" ref="H2348">_xlfn.XLOOKUP(G2348,Movies_data!$A$1:$A$41,Movies_data!$B$1:$B$41,"not found")</f>
        <v>Oppenheimer</v>
      </c>
      <c r="I2348" s="1" t="str">
        <f t="array" ref="I2348">_xlfn.XLOOKUP(G2348,Movies_data!$A$1:$A$41,Movies_data!$D$1:$D$41,"not found")</f>
        <v>Biography</v>
      </c>
      <c r="J2348" s="1" t="str">
        <f t="array" ref="J2348">_xlfn.XLOOKUP(G2348,Movies_data!$A$1:$A$41,Movies_data!$C$1:$C$41,"not found")</f>
        <v>English</v>
      </c>
      <c r="K2348" s="1">
        <f t="array" ref="K2348">_xlfn.XLOOKUP(G2348,Movies_data!$A$1:$A$41,Movies_data!$H$1:$H$41,"Not Found")</f>
        <v>8.5</v>
      </c>
      <c r="L2348" s="1" t="str">
        <f t="array" ref="L2348">_xlfn.XLOOKUP(A2348,Booking_data!$A$1:$A$6001,Booking_data!$E$1:$E$6001,"not Found")</f>
        <v>C083</v>
      </c>
      <c r="M2348" s="1" t="str">
        <f t="array" ref="M2348">_xlfn.XLOOKUP(L2348,Cinemas_data!$A$1:$A$49,Cinemas_data!$I$1:$I$49,"not Found")</f>
        <v>#NAME?</v>
      </c>
      <c r="N2348" s="1" t="str">
        <f t="array" ref="N2348">_xlfn.XLOOKUP(L2348,Cinemas_data!$A$1:$A$49,Cinemas_data!$C$1:$C$49,"not Found")</f>
        <v>Vijayawada</v>
      </c>
      <c r="O2348" s="1">
        <f t="array" ref="O2348">_xlfn.XLOOKUP(A2348,Booking_data!$A$1:$A$6001,Booking_data!$H$1:$H$6001,"not found")</f>
        <v>2</v>
      </c>
      <c r="P2348" s="1">
        <f t="array" ref="P2348">_xlfn.XLOOKUP(A2348,Booking_data!$A$1:$A$6001,Booking_data!$I$1:$I$6001,"not Found")</f>
        <v>460</v>
      </c>
      <c r="Q2348" s="1">
        <f t="shared" si="3"/>
        <v>920</v>
      </c>
      <c r="R2348" s="1" t="str">
        <f t="array" ref="R2348">_xlfn.XLOOKUP(A2348,Booking_data!$A$1:$A$6001,Booking_data!$L$1:$L$6001,"Not Found")</f>
        <v>Wallet</v>
      </c>
      <c r="S2348" s="1">
        <f t="array" ref="S2348">_xlfn.XLOOKUP(A2348,Booking_data!$A$1:$A$6001,Booking_data!$N$1:$N$6001,"not Found")</f>
        <v>28</v>
      </c>
      <c r="T2348" s="1" t="str">
        <f t="array" ref="T2348">_xlfn.XLOOKUP(A2348,Booking_data!$A$1:$A$6001,Booking_data!$O$1:$O$6001,"Not Found")</f>
        <v>Male</v>
      </c>
      <c r="U2348" s="1" t="str">
        <f t="shared" si="4"/>
        <v>Youngster</v>
      </c>
      <c r="V2348" s="1" t="str">
        <f t="shared" si="5"/>
        <v>Low Booking</v>
      </c>
    </row>
    <row r="2349" ht="15.75" customHeight="1">
      <c r="A2349" s="1" t="s">
        <v>2663</v>
      </c>
      <c r="B2349" s="6">
        <v>46145.0</v>
      </c>
      <c r="C2349" s="6">
        <v>46145.0</v>
      </c>
      <c r="D2349" s="7">
        <v>0.53125</v>
      </c>
      <c r="E2349" s="1" t="str">
        <f t="shared" si="1"/>
        <v>Weekend</v>
      </c>
      <c r="F2349" s="1" t="str">
        <f t="shared" si="2"/>
        <v>May</v>
      </c>
      <c r="G2349" s="1" t="str">
        <f t="array" ref="G2349">_xlfn.XLOOKUP(A2349,Booking_data!$A$1:$A$6001,Booking_data!$D$1:$D$6001,"not found")</f>
        <v>M033</v>
      </c>
      <c r="H2349" s="1" t="str">
        <f t="array" ref="H2349">_xlfn.XLOOKUP(G2349,Movies_data!$A$1:$A$41,Movies_data!$B$1:$B$41,"not found")</f>
        <v>Lucifer</v>
      </c>
      <c r="I2349" s="1" t="str">
        <f t="array" ref="I2349">_xlfn.XLOOKUP(G2349,Movies_data!$A$1:$A$41,Movies_data!$D$1:$D$41,"not found")</f>
        <v>Action</v>
      </c>
      <c r="J2349" s="1" t="str">
        <f t="array" ref="J2349">_xlfn.XLOOKUP(G2349,Movies_data!$A$1:$A$41,Movies_data!$C$1:$C$41,"not found")</f>
        <v>Malayalam</v>
      </c>
      <c r="K2349" s="1">
        <f t="array" ref="K2349">_xlfn.XLOOKUP(G2349,Movies_data!$A$1:$A$41,Movies_data!$H$1:$H$41,"Not Found")</f>
        <v>7.5</v>
      </c>
      <c r="L2349" s="1" t="str">
        <f t="array" ref="L2349">_xlfn.XLOOKUP(A2349,Booking_data!$A$1:$A$6001,Booking_data!$E$1:$E$6001,"not Found")</f>
        <v>C073</v>
      </c>
      <c r="M2349" s="1" t="str">
        <f t="array" ref="M2349">_xlfn.XLOOKUP(L2349,Cinemas_data!$A$1:$A$49,Cinemas_data!$I$1:$I$49,"not Found")</f>
        <v>#NAME?</v>
      </c>
      <c r="N2349" s="1" t="str">
        <f t="array" ref="N2349">_xlfn.XLOOKUP(L2349,Cinemas_data!$A$1:$A$49,Cinemas_data!$C$1:$C$49,"not Found")</f>
        <v>Hyderabad</v>
      </c>
      <c r="O2349" s="1">
        <f t="array" ref="O2349">_xlfn.XLOOKUP(A2349,Booking_data!$A$1:$A$6001,Booking_data!$H$1:$H$6001,"not found")</f>
        <v>3</v>
      </c>
      <c r="P2349" s="1">
        <f t="array" ref="P2349">_xlfn.XLOOKUP(A2349,Booking_data!$A$1:$A$6001,Booking_data!$I$1:$I$6001,"not Found")</f>
        <v>240</v>
      </c>
      <c r="Q2349" s="1">
        <f t="shared" si="3"/>
        <v>720</v>
      </c>
      <c r="R2349" s="1" t="str">
        <f t="array" ref="R2349">_xlfn.XLOOKUP(A2349,Booking_data!$A$1:$A$6001,Booking_data!$L$1:$L$6001,"Not Found")</f>
        <v>Credit Card</v>
      </c>
      <c r="S2349" s="1">
        <f t="array" ref="S2349">_xlfn.XLOOKUP(A2349,Booking_data!$A$1:$A$6001,Booking_data!$N$1:$N$6001,"not Found")</f>
        <v>28</v>
      </c>
      <c r="T2349" s="1" t="str">
        <f t="array" ref="T2349">_xlfn.XLOOKUP(A2349,Booking_data!$A$1:$A$6001,Booking_data!$O$1:$O$6001,"Not Found")</f>
        <v>Other</v>
      </c>
      <c r="U2349" s="1" t="str">
        <f t="shared" si="4"/>
        <v>Youngster</v>
      </c>
      <c r="V2349" s="1" t="str">
        <f t="shared" si="5"/>
        <v>Medium Booking</v>
      </c>
    </row>
    <row r="2350" ht="15.75" customHeight="1">
      <c r="A2350" s="1" t="s">
        <v>2664</v>
      </c>
      <c r="B2350" s="6">
        <v>46116.0</v>
      </c>
      <c r="C2350" s="6">
        <v>46122.0</v>
      </c>
      <c r="D2350" s="7">
        <v>0.6458333333333334</v>
      </c>
      <c r="E2350" s="1" t="str">
        <f t="shared" si="1"/>
        <v>Weekend</v>
      </c>
      <c r="F2350" s="1" t="str">
        <f t="shared" si="2"/>
        <v>Apr</v>
      </c>
      <c r="G2350" s="1" t="str">
        <f t="array" ref="G2350">_xlfn.XLOOKUP(A2350,Booking_data!$A$1:$A$6001,Booking_data!$D$1:$D$6001,"not found")</f>
        <v>M008</v>
      </c>
      <c r="H2350" s="1" t="str">
        <f t="array" ref="H2350">_xlfn.XLOOKUP(G2350,Movies_data!$A$1:$A$41,Movies_data!$B$1:$B$41,"not found")</f>
        <v>Love Today</v>
      </c>
      <c r="I2350" s="1" t="str">
        <f t="array" ref="I2350">_xlfn.XLOOKUP(G2350,Movies_data!$A$1:$A$41,Movies_data!$D$1:$D$41,"not found")</f>
        <v>Romance</v>
      </c>
      <c r="J2350" s="1" t="str">
        <f t="array" ref="J2350">_xlfn.XLOOKUP(G2350,Movies_data!$A$1:$A$41,Movies_data!$C$1:$C$41,"not found")</f>
        <v>Tamil</v>
      </c>
      <c r="K2350" s="1">
        <f t="array" ref="K2350">_xlfn.XLOOKUP(G2350,Movies_data!$A$1:$A$41,Movies_data!$H$1:$H$41,"Not Found")</f>
        <v>7.4</v>
      </c>
      <c r="L2350" s="1" t="str">
        <f t="array" ref="L2350">_xlfn.XLOOKUP(A2350,Booking_data!$A$1:$A$6001,Booking_data!$E$1:$E$6001,"not Found")</f>
        <v>C093</v>
      </c>
      <c r="M2350" s="1" t="str">
        <f t="array" ref="M2350">_xlfn.XLOOKUP(L2350,Cinemas_data!$A$1:$A$49,Cinemas_data!$I$1:$I$49,"not Found")</f>
        <v>#NAME?</v>
      </c>
      <c r="N2350" s="1" t="str">
        <f t="array" ref="N2350">_xlfn.XLOOKUP(L2350,Cinemas_data!$A$1:$A$49,Cinemas_data!$C$1:$C$49,"not Found")</f>
        <v>Mumbai</v>
      </c>
      <c r="O2350" s="1">
        <f t="array" ref="O2350">_xlfn.XLOOKUP(A2350,Booking_data!$A$1:$A$6001,Booking_data!$H$1:$H$6001,"not found")</f>
        <v>4</v>
      </c>
      <c r="P2350" s="1">
        <f t="array" ref="P2350">_xlfn.XLOOKUP(A2350,Booking_data!$A$1:$A$6001,Booking_data!$I$1:$I$6001,"not Found")</f>
        <v>420</v>
      </c>
      <c r="Q2350" s="1">
        <f t="shared" si="3"/>
        <v>1680</v>
      </c>
      <c r="R2350" s="1" t="str">
        <f t="array" ref="R2350">_xlfn.XLOOKUP(A2350,Booking_data!$A$1:$A$6001,Booking_data!$L$1:$L$6001,"Not Found")</f>
        <v>Debit Card</v>
      </c>
      <c r="S2350" s="1">
        <f t="array" ref="S2350">_xlfn.XLOOKUP(A2350,Booking_data!$A$1:$A$6001,Booking_data!$N$1:$N$6001,"not Found")</f>
        <v>34</v>
      </c>
      <c r="T2350" s="1" t="str">
        <f t="array" ref="T2350">_xlfn.XLOOKUP(A2350,Booking_data!$A$1:$A$6001,Booking_data!$O$1:$O$6001,"Not Found")</f>
        <v>Female</v>
      </c>
      <c r="U2350" s="1" t="str">
        <f t="shared" si="4"/>
        <v>Middle Age</v>
      </c>
      <c r="V2350" s="1" t="str">
        <f t="shared" si="5"/>
        <v>Medium Booking</v>
      </c>
    </row>
    <row r="2351" ht="15.75" customHeight="1">
      <c r="A2351" s="1" t="s">
        <v>2665</v>
      </c>
      <c r="B2351" s="6">
        <v>46036.0</v>
      </c>
      <c r="C2351" s="6">
        <v>46038.0</v>
      </c>
      <c r="D2351" s="7">
        <v>0.8854166666666666</v>
      </c>
      <c r="E2351" s="1" t="str">
        <f t="shared" si="1"/>
        <v>Weekday</v>
      </c>
      <c r="F2351" s="1" t="str">
        <f t="shared" si="2"/>
        <v>Jan</v>
      </c>
      <c r="G2351" s="1" t="str">
        <f t="array" ref="G2351">_xlfn.XLOOKUP(A2351,Booking_data!$A$1:$A$6001,Booking_data!$D$1:$D$6001,"not found")</f>
        <v>M039</v>
      </c>
      <c r="H2351" s="1" t="str">
        <f t="array" ref="H2351">_xlfn.XLOOKUP(G2351,Movies_data!$A$1:$A$41,Movies_data!$B$1:$B$41,"not found")</f>
        <v>Dune: Part Two</v>
      </c>
      <c r="I2351" s="1" t="str">
        <f t="array" ref="I2351">_xlfn.XLOOKUP(G2351,Movies_data!$A$1:$A$41,Movies_data!$D$1:$D$41,"not found")</f>
        <v>Sci-Fi</v>
      </c>
      <c r="J2351" s="1" t="str">
        <f t="array" ref="J2351">_xlfn.XLOOKUP(G2351,Movies_data!$A$1:$A$41,Movies_data!$C$1:$C$41,"not found")</f>
        <v>English</v>
      </c>
      <c r="K2351" s="1">
        <f t="array" ref="K2351">_xlfn.XLOOKUP(G2351,Movies_data!$A$1:$A$41,Movies_data!$H$1:$H$41,"Not Found")</f>
        <v>8.5</v>
      </c>
      <c r="L2351" s="1" t="str">
        <f t="array" ref="L2351">_xlfn.XLOOKUP(A2351,Booking_data!$A$1:$A$6001,Booking_data!$E$1:$E$6001,"not Found")</f>
        <v>C052</v>
      </c>
      <c r="M2351" s="1" t="str">
        <f t="array" ref="M2351">_xlfn.XLOOKUP(L2351,Cinemas_data!$A$1:$A$49,Cinemas_data!$I$1:$I$49,"not Found")</f>
        <v>#NAME?</v>
      </c>
      <c r="N2351" s="1" t="str">
        <f t="array" ref="N2351">_xlfn.XLOOKUP(L2351,Cinemas_data!$A$1:$A$49,Cinemas_data!$C$1:$C$49,"not Found")</f>
        <v>Bengaluru</v>
      </c>
      <c r="O2351" s="1">
        <f t="array" ref="O2351">_xlfn.XLOOKUP(A2351,Booking_data!$A$1:$A$6001,Booking_data!$H$1:$H$6001,"not found")</f>
        <v>3</v>
      </c>
      <c r="P2351" s="1">
        <f t="array" ref="P2351">_xlfn.XLOOKUP(A2351,Booking_data!$A$1:$A$6001,Booking_data!$I$1:$I$6001,"not Found")</f>
        <v>200</v>
      </c>
      <c r="Q2351" s="1">
        <f t="shared" si="3"/>
        <v>600</v>
      </c>
      <c r="R2351" s="1" t="str">
        <f t="array" ref="R2351">_xlfn.XLOOKUP(A2351,Booking_data!$A$1:$A$6001,Booking_data!$L$1:$L$6001,"Not Found")</f>
        <v>Debit Card</v>
      </c>
      <c r="S2351" s="1">
        <f t="array" ref="S2351">_xlfn.XLOOKUP(A2351,Booking_data!$A$1:$A$6001,Booking_data!$N$1:$N$6001,"not Found")</f>
        <v>52</v>
      </c>
      <c r="T2351" s="1" t="str">
        <f t="array" ref="T2351">_xlfn.XLOOKUP(A2351,Booking_data!$A$1:$A$6001,Booking_data!$O$1:$O$6001,"Not Found")</f>
        <v>Male</v>
      </c>
      <c r="U2351" s="1" t="str">
        <f t="shared" si="4"/>
        <v>Above 45</v>
      </c>
      <c r="V2351" s="1" t="str">
        <f t="shared" si="5"/>
        <v>Medium Booking</v>
      </c>
    </row>
    <row r="2352" ht="15.75" customHeight="1">
      <c r="A2352" s="1" t="s">
        <v>2666</v>
      </c>
      <c r="B2352" s="6">
        <v>46188.0</v>
      </c>
      <c r="C2352" s="6">
        <v>46190.0</v>
      </c>
      <c r="D2352" s="7">
        <v>0.3958333333333333</v>
      </c>
      <c r="E2352" s="1" t="str">
        <f t="shared" si="1"/>
        <v>Weekday</v>
      </c>
      <c r="F2352" s="1" t="str">
        <f t="shared" si="2"/>
        <v>Jun</v>
      </c>
      <c r="G2352" s="1" t="str">
        <f t="array" ref="G2352">_xlfn.XLOOKUP(A2352,Booking_data!$A$1:$A$6001,Booking_data!$D$1:$D$6001,"not found")</f>
        <v>M015</v>
      </c>
      <c r="H2352" s="1" t="str">
        <f t="array" ref="H2352">_xlfn.XLOOKUP(G2352,Movies_data!$A$1:$A$41,Movies_data!$B$1:$B$41,"not found")</f>
        <v>Kalki 2898 AD</v>
      </c>
      <c r="I2352" s="1" t="str">
        <f t="array" ref="I2352">_xlfn.XLOOKUP(G2352,Movies_data!$A$1:$A$41,Movies_data!$D$1:$D$41,"not found")</f>
        <v>Sci-Fi</v>
      </c>
      <c r="J2352" s="1" t="str">
        <f t="array" ref="J2352">_xlfn.XLOOKUP(G2352,Movies_data!$A$1:$A$41,Movies_data!$C$1:$C$41,"not found")</f>
        <v>Telugu</v>
      </c>
      <c r="K2352" s="1">
        <f t="array" ref="K2352">_xlfn.XLOOKUP(G2352,Movies_data!$A$1:$A$41,Movies_data!$H$1:$H$41,"Not Found")</f>
        <v>7</v>
      </c>
      <c r="L2352" s="1" t="str">
        <f t="array" ref="L2352">_xlfn.XLOOKUP(A2352,Booking_data!$A$1:$A$6001,Booking_data!$E$1:$E$6001,"not Found")</f>
        <v>C051</v>
      </c>
      <c r="M2352" s="1" t="str">
        <f t="array" ref="M2352">_xlfn.XLOOKUP(L2352,Cinemas_data!$A$1:$A$49,Cinemas_data!$I$1:$I$49,"not Found")</f>
        <v>#NAME?</v>
      </c>
      <c r="N2352" s="1" t="str">
        <f t="array" ref="N2352">_xlfn.XLOOKUP(L2352,Cinemas_data!$A$1:$A$49,Cinemas_data!$C$1:$C$49,"not Found")</f>
        <v>Bengaluru</v>
      </c>
      <c r="O2352" s="1">
        <f t="array" ref="O2352">_xlfn.XLOOKUP(A2352,Booking_data!$A$1:$A$6001,Booking_data!$H$1:$H$6001,"not found")</f>
        <v>4</v>
      </c>
      <c r="P2352" s="1">
        <f t="array" ref="P2352">_xlfn.XLOOKUP(A2352,Booking_data!$A$1:$A$6001,Booking_data!$I$1:$I$6001,"not Found")</f>
        <v>460</v>
      </c>
      <c r="Q2352" s="1">
        <f t="shared" si="3"/>
        <v>1840</v>
      </c>
      <c r="R2352" s="1" t="str">
        <f t="array" ref="R2352">_xlfn.XLOOKUP(A2352,Booking_data!$A$1:$A$6001,Booking_data!$L$1:$L$6001,"Not Found")</f>
        <v>Wallet</v>
      </c>
      <c r="S2352" s="1">
        <f t="array" ref="S2352">_xlfn.XLOOKUP(A2352,Booking_data!$A$1:$A$6001,Booking_data!$N$1:$N$6001,"not Found")</f>
        <v>44</v>
      </c>
      <c r="T2352" s="1" t="str">
        <f t="array" ref="T2352">_xlfn.XLOOKUP(A2352,Booking_data!$A$1:$A$6001,Booking_data!$O$1:$O$6001,"Not Found")</f>
        <v>Male</v>
      </c>
      <c r="U2352" s="1" t="str">
        <f t="shared" si="4"/>
        <v>Middle Age</v>
      </c>
      <c r="V2352" s="1" t="str">
        <f t="shared" si="5"/>
        <v>Medium Booking</v>
      </c>
    </row>
    <row r="2353" ht="15.75" customHeight="1">
      <c r="A2353" s="1" t="s">
        <v>2667</v>
      </c>
      <c r="B2353" s="6">
        <v>46125.0</v>
      </c>
      <c r="C2353" s="6">
        <v>46131.0</v>
      </c>
      <c r="D2353" s="7">
        <v>0.53125</v>
      </c>
      <c r="E2353" s="1" t="str">
        <f t="shared" si="1"/>
        <v>Weekday</v>
      </c>
      <c r="F2353" s="1" t="str">
        <f t="shared" si="2"/>
        <v>Apr</v>
      </c>
      <c r="G2353" s="1" t="str">
        <f t="array" ref="G2353">_xlfn.XLOOKUP(A2353,Booking_data!$A$1:$A$6001,Booking_data!$D$1:$D$6001,"not found")</f>
        <v>M027</v>
      </c>
      <c r="H2353" s="1" t="str">
        <f t="array" ref="H2353">_xlfn.XLOOKUP(G2353,Movies_data!$A$1:$A$41,Movies_data!$B$1:$B$41,"not found")</f>
        <v>KGF Chapter 2</v>
      </c>
      <c r="I2353" s="1" t="str">
        <f t="array" ref="I2353">_xlfn.XLOOKUP(G2353,Movies_data!$A$1:$A$41,Movies_data!$D$1:$D$41,"not found")</f>
        <v>Action</v>
      </c>
      <c r="J2353" s="1" t="str">
        <f t="array" ref="J2353">_xlfn.XLOOKUP(G2353,Movies_data!$A$1:$A$41,Movies_data!$C$1:$C$41,"not found")</f>
        <v>Kannada</v>
      </c>
      <c r="K2353" s="1">
        <f t="array" ref="K2353">_xlfn.XLOOKUP(G2353,Movies_data!$A$1:$A$41,Movies_data!$H$1:$H$41,"Not Found")</f>
        <v>8.3</v>
      </c>
      <c r="L2353" s="1" t="str">
        <f t="array" ref="L2353">_xlfn.XLOOKUP(A2353,Booking_data!$A$1:$A$6001,Booking_data!$E$1:$E$6001,"not Found")</f>
        <v>C041</v>
      </c>
      <c r="M2353" s="1" t="str">
        <f t="array" ref="M2353">_xlfn.XLOOKUP(L2353,Cinemas_data!$A$1:$A$49,Cinemas_data!$I$1:$I$49,"not Found")</f>
        <v>#NAME?</v>
      </c>
      <c r="N2353" s="1" t="str">
        <f t="array" ref="N2353">_xlfn.XLOOKUP(L2353,Cinemas_data!$A$1:$A$49,Cinemas_data!$C$1:$C$49,"not Found")</f>
        <v>Salem</v>
      </c>
      <c r="O2353" s="1">
        <f t="array" ref="O2353">_xlfn.XLOOKUP(A2353,Booking_data!$A$1:$A$6001,Booking_data!$H$1:$H$6001,"not found")</f>
        <v>5</v>
      </c>
      <c r="P2353" s="1">
        <f t="array" ref="P2353">_xlfn.XLOOKUP(A2353,Booking_data!$A$1:$A$6001,Booking_data!$I$1:$I$6001,"not Found")</f>
        <v>240</v>
      </c>
      <c r="Q2353" s="1">
        <f t="shared" si="3"/>
        <v>1200</v>
      </c>
      <c r="R2353" s="1" t="str">
        <f t="array" ref="R2353">_xlfn.XLOOKUP(A2353,Booking_data!$A$1:$A$6001,Booking_data!$L$1:$L$6001,"Not Found")</f>
        <v>Wallet</v>
      </c>
      <c r="S2353" s="1">
        <f t="array" ref="S2353">_xlfn.XLOOKUP(A2353,Booking_data!$A$1:$A$6001,Booking_data!$N$1:$N$6001,"not Found")</f>
        <v>29</v>
      </c>
      <c r="T2353" s="1" t="str">
        <f t="array" ref="T2353">_xlfn.XLOOKUP(A2353,Booking_data!$A$1:$A$6001,Booking_data!$O$1:$O$6001,"Not Found")</f>
        <v>Female</v>
      </c>
      <c r="U2353" s="1" t="str">
        <f t="shared" si="4"/>
        <v>Youngster</v>
      </c>
      <c r="V2353" s="1" t="str">
        <f t="shared" si="5"/>
        <v>High Booking</v>
      </c>
    </row>
    <row r="2354" ht="15.75" customHeight="1">
      <c r="A2354" s="1" t="s">
        <v>2668</v>
      </c>
      <c r="B2354" s="6">
        <v>46109.0</v>
      </c>
      <c r="C2354" s="6">
        <v>46109.0</v>
      </c>
      <c r="D2354" s="7">
        <v>0.9375</v>
      </c>
      <c r="E2354" s="1" t="str">
        <f t="shared" si="1"/>
        <v>Weekend</v>
      </c>
      <c r="F2354" s="1" t="str">
        <f t="shared" si="2"/>
        <v>Mar</v>
      </c>
      <c r="G2354" s="1" t="str">
        <f t="array" ref="G2354">_xlfn.XLOOKUP(A2354,Booking_data!$A$1:$A$6001,Booking_data!$D$1:$D$6001,"not found")</f>
        <v>M011</v>
      </c>
      <c r="H2354" s="1" t="str">
        <f t="array" ref="H2354">_xlfn.XLOOKUP(G2354,Movies_data!$A$1:$A$41,Movies_data!$B$1:$B$41,"not found")</f>
        <v>Pushpa 2</v>
      </c>
      <c r="I2354" s="1" t="str">
        <f t="array" ref="I2354">_xlfn.XLOOKUP(G2354,Movies_data!$A$1:$A$41,Movies_data!$D$1:$D$41,"not found")</f>
        <v>Action</v>
      </c>
      <c r="J2354" s="1" t="str">
        <f t="array" ref="J2354">_xlfn.XLOOKUP(G2354,Movies_data!$A$1:$A$41,Movies_data!$C$1:$C$41,"not found")</f>
        <v>Telugu</v>
      </c>
      <c r="K2354" s="1">
        <f t="array" ref="K2354">_xlfn.XLOOKUP(G2354,Movies_data!$A$1:$A$41,Movies_data!$H$1:$H$41,"Not Found")</f>
        <v>6.1</v>
      </c>
      <c r="L2354" s="1" t="str">
        <f t="array" ref="L2354">_xlfn.XLOOKUP(A2354,Booking_data!$A$1:$A$6001,Booking_data!$E$1:$E$6001,"not Found")</f>
        <v>C103</v>
      </c>
      <c r="M2354" s="1" t="str">
        <f t="array" ref="M2354">_xlfn.XLOOKUP(L2354,Cinemas_data!$A$1:$A$49,Cinemas_data!$I$1:$I$49,"not Found")</f>
        <v>#NAME?</v>
      </c>
      <c r="N2354" s="1" t="str">
        <f t="array" ref="N2354">_xlfn.XLOOKUP(L2354,Cinemas_data!$A$1:$A$49,Cinemas_data!$C$1:$C$49,"not Found")</f>
        <v>Pune</v>
      </c>
      <c r="O2354" s="1">
        <f t="array" ref="O2354">_xlfn.XLOOKUP(A2354,Booking_data!$A$1:$A$6001,Booking_data!$H$1:$H$6001,"not found")</f>
        <v>1</v>
      </c>
      <c r="P2354" s="1">
        <f t="array" ref="P2354">_xlfn.XLOOKUP(A2354,Booking_data!$A$1:$A$6001,Booking_data!$I$1:$I$6001,"not Found")</f>
        <v>360</v>
      </c>
      <c r="Q2354" s="1">
        <f t="shared" si="3"/>
        <v>360</v>
      </c>
      <c r="R2354" s="1" t="str">
        <f t="array" ref="R2354">_xlfn.XLOOKUP(A2354,Booking_data!$A$1:$A$6001,Booking_data!$L$1:$L$6001,"Not Found")</f>
        <v>Debit Card</v>
      </c>
      <c r="S2354" s="1">
        <f t="array" ref="S2354">_xlfn.XLOOKUP(A2354,Booking_data!$A$1:$A$6001,Booking_data!$N$1:$N$6001,"not Found")</f>
        <v>19</v>
      </c>
      <c r="T2354" s="1" t="str">
        <f t="array" ref="T2354">_xlfn.XLOOKUP(A2354,Booking_data!$A$1:$A$6001,Booking_data!$O$1:$O$6001,"Not Found")</f>
        <v>Other</v>
      </c>
      <c r="U2354" s="1" t="str">
        <f t="shared" si="4"/>
        <v>Youngster</v>
      </c>
      <c r="V2354" s="1" t="str">
        <f t="shared" si="5"/>
        <v>Low Booking</v>
      </c>
    </row>
    <row r="2355" ht="15.75" customHeight="1">
      <c r="A2355" s="1" t="s">
        <v>2669</v>
      </c>
      <c r="B2355" s="6">
        <v>46067.0</v>
      </c>
      <c r="C2355" s="6">
        <v>46067.0</v>
      </c>
      <c r="D2355" s="7">
        <v>0.7708333333333334</v>
      </c>
      <c r="E2355" s="1" t="str">
        <f t="shared" si="1"/>
        <v>Weekend</v>
      </c>
      <c r="F2355" s="1" t="str">
        <f t="shared" si="2"/>
        <v>Feb</v>
      </c>
      <c r="G2355" s="1" t="str">
        <f t="array" ref="G2355">_xlfn.XLOOKUP(A2355,Booking_data!$A$1:$A$6001,Booking_data!$D$1:$D$6001,"not found")</f>
        <v>M002</v>
      </c>
      <c r="H2355" s="1" t="str">
        <f t="array" ref="H2355">_xlfn.XLOOKUP(G2355,Movies_data!$A$1:$A$41,Movies_data!$B$1:$B$41,"not found")</f>
        <v>Jailer</v>
      </c>
      <c r="I2355" s="1" t="str">
        <f t="array" ref="I2355">_xlfn.XLOOKUP(G2355,Movies_data!$A$1:$A$41,Movies_data!$D$1:$D$41,"not found")</f>
        <v>Action</v>
      </c>
      <c r="J2355" s="1" t="str">
        <f t="array" ref="J2355">_xlfn.XLOOKUP(G2355,Movies_data!$A$1:$A$41,Movies_data!$C$1:$C$41,"not found")</f>
        <v>Tamil</v>
      </c>
      <c r="K2355" s="1">
        <f t="array" ref="K2355">_xlfn.XLOOKUP(G2355,Movies_data!$A$1:$A$41,Movies_data!$H$1:$H$41,"Not Found")</f>
        <v>7.1</v>
      </c>
      <c r="L2355" s="1" t="str">
        <f t="array" ref="L2355">_xlfn.XLOOKUP(A2355,Booking_data!$A$1:$A$6001,Booking_data!$E$1:$E$6001,"not Found")</f>
        <v>C132</v>
      </c>
      <c r="M2355" s="1" t="str">
        <f t="array" ref="M2355">_xlfn.XLOOKUP(L2355,Cinemas_data!$A$1:$A$49,Cinemas_data!$I$1:$I$49,"not Found")</f>
        <v>#NAME?</v>
      </c>
      <c r="N2355" s="1" t="str">
        <f t="array" ref="N2355">_xlfn.XLOOKUP(L2355,Cinemas_data!$A$1:$A$49,Cinemas_data!$C$1:$C$49,"not Found")</f>
        <v>Kolkata</v>
      </c>
      <c r="O2355" s="1">
        <f t="array" ref="O2355">_xlfn.XLOOKUP(A2355,Booking_data!$A$1:$A$6001,Booking_data!$H$1:$H$6001,"not found")</f>
        <v>2</v>
      </c>
      <c r="P2355" s="1">
        <f t="array" ref="P2355">_xlfn.XLOOKUP(A2355,Booking_data!$A$1:$A$6001,Booking_data!$I$1:$I$6001,"not Found")</f>
        <v>180</v>
      </c>
      <c r="Q2355" s="1">
        <f t="shared" si="3"/>
        <v>360</v>
      </c>
      <c r="R2355" s="1" t="str">
        <f t="array" ref="R2355">_xlfn.XLOOKUP(A2355,Booking_data!$A$1:$A$6001,Booking_data!$L$1:$L$6001,"Not Found")</f>
        <v>UPI</v>
      </c>
      <c r="S2355" s="1">
        <f t="array" ref="S2355">_xlfn.XLOOKUP(A2355,Booking_data!$A$1:$A$6001,Booking_data!$N$1:$N$6001,"not Found")</f>
        <v>56</v>
      </c>
      <c r="T2355" s="1" t="str">
        <f t="array" ref="T2355">_xlfn.XLOOKUP(A2355,Booking_data!$A$1:$A$6001,Booking_data!$O$1:$O$6001,"Not Found")</f>
        <v>Female</v>
      </c>
      <c r="U2355" s="1" t="str">
        <f t="shared" si="4"/>
        <v>Above 45</v>
      </c>
      <c r="V2355" s="1" t="str">
        <f t="shared" si="5"/>
        <v>Low Booking</v>
      </c>
    </row>
    <row r="2356" ht="15.75" customHeight="1">
      <c r="A2356" s="1" t="s">
        <v>2670</v>
      </c>
      <c r="B2356" s="6">
        <v>46041.0</v>
      </c>
      <c r="C2356" s="6">
        <v>46044.0</v>
      </c>
      <c r="D2356" s="7">
        <v>0.53125</v>
      </c>
      <c r="E2356" s="1" t="str">
        <f t="shared" si="1"/>
        <v>Weekday</v>
      </c>
      <c r="F2356" s="1" t="str">
        <f t="shared" si="2"/>
        <v>Jan</v>
      </c>
      <c r="G2356" s="1" t="str">
        <f t="array" ref="G2356">_xlfn.XLOOKUP(A2356,Booking_data!$A$1:$A$6001,Booking_data!$D$1:$D$6001,"not found")</f>
        <v>M025</v>
      </c>
      <c r="H2356" s="1" t="str">
        <f t="array" ref="H2356">_xlfn.XLOOKUP(G2356,Movies_data!$A$1:$A$41,Movies_data!$B$1:$B$41,"not found")</f>
        <v>Rocky Aur Rani Kii Prem Kahaani</v>
      </c>
      <c r="I2356" s="1" t="str">
        <f t="array" ref="I2356">_xlfn.XLOOKUP(G2356,Movies_data!$A$1:$A$41,Movies_data!$D$1:$D$41,"not found")</f>
        <v>Romance</v>
      </c>
      <c r="J2356" s="1" t="str">
        <f t="array" ref="J2356">_xlfn.XLOOKUP(G2356,Movies_data!$A$1:$A$41,Movies_data!$C$1:$C$41,"not found")</f>
        <v>Hindi</v>
      </c>
      <c r="K2356" s="1">
        <f t="array" ref="K2356">_xlfn.XLOOKUP(G2356,Movies_data!$A$1:$A$41,Movies_data!$H$1:$H$41,"Not Found")</f>
        <v>6.8</v>
      </c>
      <c r="L2356" s="1" t="str">
        <f t="array" ref="L2356">_xlfn.XLOOKUP(A2356,Booking_data!$A$1:$A$6001,Booking_data!$E$1:$E$6001,"not Found")</f>
        <v>C152</v>
      </c>
      <c r="M2356" s="1" t="str">
        <f t="array" ref="M2356">_xlfn.XLOOKUP(L2356,Cinemas_data!$A$1:$A$49,Cinemas_data!$I$1:$I$49,"not Found")</f>
        <v>#NAME?</v>
      </c>
      <c r="N2356" s="1" t="str">
        <f t="array" ref="N2356">_xlfn.XLOOKUP(L2356,Cinemas_data!$A$1:$A$49,Cinemas_data!$C$1:$C$49,"not Found")</f>
        <v>Kochi</v>
      </c>
      <c r="O2356" s="1">
        <f t="array" ref="O2356">_xlfn.XLOOKUP(A2356,Booking_data!$A$1:$A$6001,Booking_data!$H$1:$H$6001,"not found")</f>
        <v>3</v>
      </c>
      <c r="P2356" s="1">
        <f t="array" ref="P2356">_xlfn.XLOOKUP(A2356,Booking_data!$A$1:$A$6001,Booking_data!$I$1:$I$6001,"not Found")</f>
        <v>260</v>
      </c>
      <c r="Q2356" s="1">
        <f t="shared" si="3"/>
        <v>780</v>
      </c>
      <c r="R2356" s="1" t="str">
        <f t="array" ref="R2356">_xlfn.XLOOKUP(A2356,Booking_data!$A$1:$A$6001,Booking_data!$L$1:$L$6001,"Not Found")</f>
        <v>Wallet</v>
      </c>
      <c r="S2356" s="1">
        <f t="array" ref="S2356">_xlfn.XLOOKUP(A2356,Booking_data!$A$1:$A$6001,Booking_data!$N$1:$N$6001,"not Found")</f>
        <v>56</v>
      </c>
      <c r="T2356" s="1" t="str">
        <f t="array" ref="T2356">_xlfn.XLOOKUP(A2356,Booking_data!$A$1:$A$6001,Booking_data!$O$1:$O$6001,"Not Found")</f>
        <v>Male</v>
      </c>
      <c r="U2356" s="1" t="str">
        <f t="shared" si="4"/>
        <v>Above 45</v>
      </c>
      <c r="V2356" s="1" t="str">
        <f t="shared" si="5"/>
        <v>Medium Booking</v>
      </c>
    </row>
    <row r="2357" ht="15.75" customHeight="1">
      <c r="A2357" s="1" t="s">
        <v>2671</v>
      </c>
      <c r="B2357" s="6">
        <v>46023.0</v>
      </c>
      <c r="C2357" s="6">
        <v>46028.0</v>
      </c>
      <c r="D2357" s="7">
        <v>0.8854166666666666</v>
      </c>
      <c r="E2357" s="1" t="str">
        <f t="shared" si="1"/>
        <v>Weekday</v>
      </c>
      <c r="F2357" s="1" t="str">
        <f t="shared" si="2"/>
        <v>Jan</v>
      </c>
      <c r="G2357" s="1" t="str">
        <f t="array" ref="G2357">_xlfn.XLOOKUP(A2357,Booking_data!$A$1:$A$6001,Booking_data!$D$1:$D$6001,"not found")</f>
        <v>M006</v>
      </c>
      <c r="H2357" s="1" t="str">
        <f t="array" ref="H2357">_xlfn.XLOOKUP(G2357,Movies_data!$A$1:$A$41,Movies_data!$B$1:$B$41,"not found")</f>
        <v>Maamannan</v>
      </c>
      <c r="I2357" s="1" t="str">
        <f t="array" ref="I2357">_xlfn.XLOOKUP(G2357,Movies_data!$A$1:$A$41,Movies_data!$D$1:$D$41,"not found")</f>
        <v>Drama</v>
      </c>
      <c r="J2357" s="1" t="str">
        <f t="array" ref="J2357">_xlfn.XLOOKUP(G2357,Movies_data!$A$1:$A$41,Movies_data!$C$1:$C$41,"not found")</f>
        <v>Tamil</v>
      </c>
      <c r="K2357" s="1">
        <f t="array" ref="K2357">_xlfn.XLOOKUP(G2357,Movies_data!$A$1:$A$41,Movies_data!$H$1:$H$41,"Not Found")</f>
        <v>7.3</v>
      </c>
      <c r="L2357" s="1" t="str">
        <f t="array" ref="L2357">_xlfn.XLOOKUP(A2357,Booking_data!$A$1:$A$6001,Booking_data!$E$1:$E$6001,"not Found")</f>
        <v>C111</v>
      </c>
      <c r="M2357" s="1" t="str">
        <f t="array" ref="M2357">_xlfn.XLOOKUP(L2357,Cinemas_data!$A$1:$A$49,Cinemas_data!$I$1:$I$49,"not Found")</f>
        <v>#NAME?</v>
      </c>
      <c r="N2357" s="1" t="str">
        <f t="array" ref="N2357">_xlfn.XLOOKUP(L2357,Cinemas_data!$A$1:$A$49,Cinemas_data!$C$1:$C$49,"not Found")</f>
        <v>Delhi</v>
      </c>
      <c r="O2357" s="1">
        <f t="array" ref="O2357">_xlfn.XLOOKUP(A2357,Booking_data!$A$1:$A$6001,Booking_data!$H$1:$H$6001,"not found")</f>
        <v>2</v>
      </c>
      <c r="P2357" s="1">
        <f t="array" ref="P2357">_xlfn.XLOOKUP(A2357,Booking_data!$A$1:$A$6001,Booking_data!$I$1:$I$6001,"not Found")</f>
        <v>180</v>
      </c>
      <c r="Q2357" s="1">
        <f t="shared" si="3"/>
        <v>360</v>
      </c>
      <c r="R2357" s="1" t="str">
        <f t="array" ref="R2357">_xlfn.XLOOKUP(A2357,Booking_data!$A$1:$A$6001,Booking_data!$L$1:$L$6001,"Not Found")</f>
        <v>Credit Card</v>
      </c>
      <c r="S2357" s="1">
        <f t="array" ref="S2357">_xlfn.XLOOKUP(A2357,Booking_data!$A$1:$A$6001,Booking_data!$N$1:$N$6001,"not Found")</f>
        <v>21</v>
      </c>
      <c r="T2357" s="1" t="str">
        <f t="array" ref="T2357">_xlfn.XLOOKUP(A2357,Booking_data!$A$1:$A$6001,Booking_data!$O$1:$O$6001,"Not Found")</f>
        <v>Other</v>
      </c>
      <c r="U2357" s="1" t="str">
        <f t="shared" si="4"/>
        <v>Youngster</v>
      </c>
      <c r="V2357" s="1" t="str">
        <f t="shared" si="5"/>
        <v>Low Booking</v>
      </c>
    </row>
    <row r="2358" ht="15.75" customHeight="1">
      <c r="A2358" s="1" t="s">
        <v>2672</v>
      </c>
      <c r="B2358" s="6">
        <v>46190.0</v>
      </c>
      <c r="C2358" s="6">
        <v>46197.0</v>
      </c>
      <c r="D2358" s="7">
        <v>0.6458333333333334</v>
      </c>
      <c r="E2358" s="1" t="str">
        <f t="shared" si="1"/>
        <v>Weekday</v>
      </c>
      <c r="F2358" s="1" t="str">
        <f t="shared" si="2"/>
        <v>Jun</v>
      </c>
      <c r="G2358" s="1" t="str">
        <f t="array" ref="G2358">_xlfn.XLOOKUP(A2358,Booking_data!$A$1:$A$6001,Booking_data!$D$1:$D$6001,"not found")</f>
        <v>M013</v>
      </c>
      <c r="H2358" s="1" t="str">
        <f t="array" ref="H2358">_xlfn.XLOOKUP(G2358,Movies_data!$A$1:$A$41,Movies_data!$B$1:$B$41,"not found")</f>
        <v>Salaar</v>
      </c>
      <c r="I2358" s="1" t="str">
        <f t="array" ref="I2358">_xlfn.XLOOKUP(G2358,Movies_data!$A$1:$A$41,Movies_data!$D$1:$D$41,"not found")</f>
        <v>Action</v>
      </c>
      <c r="J2358" s="1" t="str">
        <f t="array" ref="J2358">_xlfn.XLOOKUP(G2358,Movies_data!$A$1:$A$41,Movies_data!$C$1:$C$41,"not found")</f>
        <v>Telugu</v>
      </c>
      <c r="K2358" s="1">
        <f t="array" ref="K2358">_xlfn.XLOOKUP(G2358,Movies_data!$A$1:$A$41,Movies_data!$H$1:$H$41,"Not Found")</f>
        <v>6.5</v>
      </c>
      <c r="L2358" s="1" t="str">
        <f t="array" ref="L2358">_xlfn.XLOOKUP(A2358,Booking_data!$A$1:$A$6001,Booking_data!$E$1:$E$6001,"not Found")</f>
        <v>C063</v>
      </c>
      <c r="M2358" s="1" t="str">
        <f t="array" ref="M2358">_xlfn.XLOOKUP(L2358,Cinemas_data!$A$1:$A$49,Cinemas_data!$I$1:$I$49,"not Found")</f>
        <v>#NAME?</v>
      </c>
      <c r="N2358" s="1" t="str">
        <f t="array" ref="N2358">_xlfn.XLOOKUP(L2358,Cinemas_data!$A$1:$A$49,Cinemas_data!$C$1:$C$49,"not Found")</f>
        <v>Mysuru</v>
      </c>
      <c r="O2358" s="1">
        <f t="array" ref="O2358">_xlfn.XLOOKUP(A2358,Booking_data!$A$1:$A$6001,Booking_data!$H$1:$H$6001,"not found")</f>
        <v>3</v>
      </c>
      <c r="P2358" s="1">
        <f t="array" ref="P2358">_xlfn.XLOOKUP(A2358,Booking_data!$A$1:$A$6001,Booking_data!$I$1:$I$6001,"not Found")</f>
        <v>240</v>
      </c>
      <c r="Q2358" s="1">
        <f t="shared" si="3"/>
        <v>720</v>
      </c>
      <c r="R2358" s="1" t="str">
        <f t="array" ref="R2358">_xlfn.XLOOKUP(A2358,Booking_data!$A$1:$A$6001,Booking_data!$L$1:$L$6001,"Not Found")</f>
        <v>Wallet</v>
      </c>
      <c r="S2358" s="1">
        <f t="array" ref="S2358">_xlfn.XLOOKUP(A2358,Booking_data!$A$1:$A$6001,Booking_data!$N$1:$N$6001,"not Found")</f>
        <v>53</v>
      </c>
      <c r="T2358" s="1" t="str">
        <f t="array" ref="T2358">_xlfn.XLOOKUP(A2358,Booking_data!$A$1:$A$6001,Booking_data!$O$1:$O$6001,"Not Found")</f>
        <v>Other</v>
      </c>
      <c r="U2358" s="1" t="str">
        <f t="shared" si="4"/>
        <v>Above 45</v>
      </c>
      <c r="V2358" s="1" t="str">
        <f t="shared" si="5"/>
        <v>Medium Booking</v>
      </c>
    </row>
    <row r="2359" ht="15.75" customHeight="1">
      <c r="A2359" s="1" t="s">
        <v>2673</v>
      </c>
      <c r="B2359" s="6">
        <v>46065.0</v>
      </c>
      <c r="C2359" s="6">
        <v>46067.0</v>
      </c>
      <c r="D2359" s="7">
        <v>0.3958333333333333</v>
      </c>
      <c r="E2359" s="1" t="str">
        <f t="shared" si="1"/>
        <v>Weekday</v>
      </c>
      <c r="F2359" s="1" t="str">
        <f t="shared" si="2"/>
        <v>Feb</v>
      </c>
      <c r="G2359" s="1" t="str">
        <f t="array" ref="G2359">_xlfn.XLOOKUP(A2359,Booking_data!$A$1:$A$6001,Booking_data!$D$1:$D$6001,"not found")</f>
        <v>M002</v>
      </c>
      <c r="H2359" s="1" t="str">
        <f t="array" ref="H2359">_xlfn.XLOOKUP(G2359,Movies_data!$A$1:$A$41,Movies_data!$B$1:$B$41,"not found")</f>
        <v>Jailer</v>
      </c>
      <c r="I2359" s="1" t="str">
        <f t="array" ref="I2359">_xlfn.XLOOKUP(G2359,Movies_data!$A$1:$A$41,Movies_data!$D$1:$D$41,"not found")</f>
        <v>Action</v>
      </c>
      <c r="J2359" s="1" t="str">
        <f t="array" ref="J2359">_xlfn.XLOOKUP(G2359,Movies_data!$A$1:$A$41,Movies_data!$C$1:$C$41,"not found")</f>
        <v>Tamil</v>
      </c>
      <c r="K2359" s="1">
        <f t="array" ref="K2359">_xlfn.XLOOKUP(G2359,Movies_data!$A$1:$A$41,Movies_data!$H$1:$H$41,"Not Found")</f>
        <v>7.1</v>
      </c>
      <c r="L2359" s="1" t="str">
        <f t="array" ref="L2359">_xlfn.XLOOKUP(A2359,Booking_data!$A$1:$A$6001,Booking_data!$E$1:$E$6001,"not Found")</f>
        <v>C051</v>
      </c>
      <c r="M2359" s="1" t="str">
        <f t="array" ref="M2359">_xlfn.XLOOKUP(L2359,Cinemas_data!$A$1:$A$49,Cinemas_data!$I$1:$I$49,"not Found")</f>
        <v>#NAME?</v>
      </c>
      <c r="N2359" s="1" t="str">
        <f t="array" ref="N2359">_xlfn.XLOOKUP(L2359,Cinemas_data!$A$1:$A$49,Cinemas_data!$C$1:$C$49,"not Found")</f>
        <v>Bengaluru</v>
      </c>
      <c r="O2359" s="1">
        <f t="array" ref="O2359">_xlfn.XLOOKUP(A2359,Booking_data!$A$1:$A$6001,Booking_data!$H$1:$H$6001,"not found")</f>
        <v>2</v>
      </c>
      <c r="P2359" s="1">
        <f t="array" ref="P2359">_xlfn.XLOOKUP(A2359,Booking_data!$A$1:$A$6001,Booking_data!$I$1:$I$6001,"not Found")</f>
        <v>280</v>
      </c>
      <c r="Q2359" s="1">
        <f t="shared" si="3"/>
        <v>560</v>
      </c>
      <c r="R2359" s="1" t="str">
        <f t="array" ref="R2359">_xlfn.XLOOKUP(A2359,Booking_data!$A$1:$A$6001,Booking_data!$L$1:$L$6001,"Not Found")</f>
        <v>Net Banking</v>
      </c>
      <c r="S2359" s="1">
        <f t="array" ref="S2359">_xlfn.XLOOKUP(A2359,Booking_data!$A$1:$A$6001,Booking_data!$N$1:$N$6001,"not Found")</f>
        <v>19</v>
      </c>
      <c r="T2359" s="1" t="str">
        <f t="array" ref="T2359">_xlfn.XLOOKUP(A2359,Booking_data!$A$1:$A$6001,Booking_data!$O$1:$O$6001,"Not Found")</f>
        <v>Other</v>
      </c>
      <c r="U2359" s="1" t="str">
        <f t="shared" si="4"/>
        <v>Youngster</v>
      </c>
      <c r="V2359" s="1" t="str">
        <f t="shared" si="5"/>
        <v>Low Booking</v>
      </c>
    </row>
    <row r="2360" ht="15.75" customHeight="1">
      <c r="A2360" s="1" t="s">
        <v>2674</v>
      </c>
      <c r="B2360" s="6">
        <v>46097.0</v>
      </c>
      <c r="C2360" s="6">
        <v>46101.0</v>
      </c>
      <c r="D2360" s="7">
        <v>0.7708333333333334</v>
      </c>
      <c r="E2360" s="1" t="str">
        <f t="shared" si="1"/>
        <v>Weekday</v>
      </c>
      <c r="F2360" s="1" t="str">
        <f t="shared" si="2"/>
        <v>Mar</v>
      </c>
      <c r="G2360" s="1" t="str">
        <f t="array" ref="G2360">_xlfn.XLOOKUP(A2360,Booking_data!$A$1:$A$6001,Booking_data!$D$1:$D$6001,"not found")</f>
        <v>M011</v>
      </c>
      <c r="H2360" s="1" t="str">
        <f t="array" ref="H2360">_xlfn.XLOOKUP(G2360,Movies_data!$A$1:$A$41,Movies_data!$B$1:$B$41,"not found")</f>
        <v>Pushpa 2</v>
      </c>
      <c r="I2360" s="1" t="str">
        <f t="array" ref="I2360">_xlfn.XLOOKUP(G2360,Movies_data!$A$1:$A$41,Movies_data!$D$1:$D$41,"not found")</f>
        <v>Action</v>
      </c>
      <c r="J2360" s="1" t="str">
        <f t="array" ref="J2360">_xlfn.XLOOKUP(G2360,Movies_data!$A$1:$A$41,Movies_data!$C$1:$C$41,"not found")</f>
        <v>Telugu</v>
      </c>
      <c r="K2360" s="1">
        <f t="array" ref="K2360">_xlfn.XLOOKUP(G2360,Movies_data!$A$1:$A$41,Movies_data!$H$1:$H$41,"Not Found")</f>
        <v>6.1</v>
      </c>
      <c r="L2360" s="1" t="str">
        <f t="array" ref="L2360">_xlfn.XLOOKUP(A2360,Booking_data!$A$1:$A$6001,Booking_data!$E$1:$E$6001,"not Found")</f>
        <v>C093</v>
      </c>
      <c r="M2360" s="1" t="str">
        <f t="array" ref="M2360">_xlfn.XLOOKUP(L2360,Cinemas_data!$A$1:$A$49,Cinemas_data!$I$1:$I$49,"not Found")</f>
        <v>#NAME?</v>
      </c>
      <c r="N2360" s="1" t="str">
        <f t="array" ref="N2360">_xlfn.XLOOKUP(L2360,Cinemas_data!$A$1:$A$49,Cinemas_data!$C$1:$C$49,"not Found")</f>
        <v>Mumbai</v>
      </c>
      <c r="O2360" s="1">
        <f t="array" ref="O2360">_xlfn.XLOOKUP(A2360,Booking_data!$A$1:$A$6001,Booking_data!$H$1:$H$6001,"not found")</f>
        <v>3</v>
      </c>
      <c r="P2360" s="1">
        <f t="array" ref="P2360">_xlfn.XLOOKUP(A2360,Booking_data!$A$1:$A$6001,Booking_data!$I$1:$I$6001,"not Found")</f>
        <v>240</v>
      </c>
      <c r="Q2360" s="1">
        <f t="shared" si="3"/>
        <v>720</v>
      </c>
      <c r="R2360" s="1" t="str">
        <f t="array" ref="R2360">_xlfn.XLOOKUP(A2360,Booking_data!$A$1:$A$6001,Booking_data!$L$1:$L$6001,"Not Found")</f>
        <v>UPI</v>
      </c>
      <c r="S2360" s="1">
        <f t="array" ref="S2360">_xlfn.XLOOKUP(A2360,Booking_data!$A$1:$A$6001,Booking_data!$N$1:$N$6001,"not Found")</f>
        <v>35</v>
      </c>
      <c r="T2360" s="1" t="str">
        <f t="array" ref="T2360">_xlfn.XLOOKUP(A2360,Booking_data!$A$1:$A$6001,Booking_data!$O$1:$O$6001,"Not Found")</f>
        <v>Other</v>
      </c>
      <c r="U2360" s="1" t="str">
        <f t="shared" si="4"/>
        <v>Middle Age</v>
      </c>
      <c r="V2360" s="1" t="str">
        <f t="shared" si="5"/>
        <v>Medium Booking</v>
      </c>
    </row>
    <row r="2361" ht="15.75" customHeight="1">
      <c r="A2361" s="1" t="s">
        <v>2675</v>
      </c>
      <c r="B2361" s="6">
        <v>46200.0</v>
      </c>
      <c r="C2361" s="6">
        <v>46200.0</v>
      </c>
      <c r="D2361" s="7">
        <v>0.53125</v>
      </c>
      <c r="E2361" s="1" t="str">
        <f t="shared" si="1"/>
        <v>Weekend</v>
      </c>
      <c r="F2361" s="1" t="str">
        <f t="shared" si="2"/>
        <v>Jun</v>
      </c>
      <c r="G2361" s="1" t="str">
        <f t="array" ref="G2361">_xlfn.XLOOKUP(A2361,Booking_data!$A$1:$A$6001,Booking_data!$D$1:$D$6001,"not found")</f>
        <v>M023</v>
      </c>
      <c r="H2361" s="1" t="str">
        <f t="array" ref="H2361">_xlfn.XLOOKUP(G2361,Movies_data!$A$1:$A$41,Movies_data!$B$1:$B$41,"not found")</f>
        <v>Stree 2</v>
      </c>
      <c r="I2361" s="1" t="str">
        <f t="array" ref="I2361">_xlfn.XLOOKUP(G2361,Movies_data!$A$1:$A$41,Movies_data!$D$1:$D$41,"not found")</f>
        <v>Comedy</v>
      </c>
      <c r="J2361" s="1" t="str">
        <f t="array" ref="J2361">_xlfn.XLOOKUP(G2361,Movies_data!$A$1:$A$41,Movies_data!$C$1:$C$41,"not found")</f>
        <v>Hindi</v>
      </c>
      <c r="K2361" s="1">
        <f t="array" ref="K2361">_xlfn.XLOOKUP(G2361,Movies_data!$A$1:$A$41,Movies_data!$H$1:$H$41,"Not Found")</f>
        <v>6.9</v>
      </c>
      <c r="L2361" s="1" t="str">
        <f t="array" ref="L2361">_xlfn.XLOOKUP(A2361,Booking_data!$A$1:$A$6001,Booking_data!$E$1:$E$6001,"not Found")</f>
        <v>C062</v>
      </c>
      <c r="M2361" s="1" t="str">
        <f t="array" ref="M2361">_xlfn.XLOOKUP(L2361,Cinemas_data!$A$1:$A$49,Cinemas_data!$I$1:$I$49,"not Found")</f>
        <v>#NAME?</v>
      </c>
      <c r="N2361" s="1" t="str">
        <f t="array" ref="N2361">_xlfn.XLOOKUP(L2361,Cinemas_data!$A$1:$A$49,Cinemas_data!$C$1:$C$49,"not Found")</f>
        <v>Mysuru</v>
      </c>
      <c r="O2361" s="1">
        <f t="array" ref="O2361">_xlfn.XLOOKUP(A2361,Booking_data!$A$1:$A$6001,Booking_data!$H$1:$H$6001,"not found")</f>
        <v>2</v>
      </c>
      <c r="P2361" s="1">
        <f t="array" ref="P2361">_xlfn.XLOOKUP(A2361,Booking_data!$A$1:$A$6001,Booking_data!$I$1:$I$6001,"not Found")</f>
        <v>320</v>
      </c>
      <c r="Q2361" s="1">
        <f t="shared" si="3"/>
        <v>640</v>
      </c>
      <c r="R2361" s="1" t="str">
        <f t="array" ref="R2361">_xlfn.XLOOKUP(A2361,Booking_data!$A$1:$A$6001,Booking_data!$L$1:$L$6001,"Not Found")</f>
        <v>Net Banking</v>
      </c>
      <c r="S2361" s="1">
        <f t="array" ref="S2361">_xlfn.XLOOKUP(A2361,Booking_data!$A$1:$A$6001,Booking_data!$N$1:$N$6001,"not Found")</f>
        <v>39</v>
      </c>
      <c r="T2361" s="1" t="str">
        <f t="array" ref="T2361">_xlfn.XLOOKUP(A2361,Booking_data!$A$1:$A$6001,Booking_data!$O$1:$O$6001,"Not Found")</f>
        <v>Male</v>
      </c>
      <c r="U2361" s="1" t="str">
        <f t="shared" si="4"/>
        <v>Middle Age</v>
      </c>
      <c r="V2361" s="1" t="str">
        <f t="shared" si="5"/>
        <v>Low Booking</v>
      </c>
    </row>
    <row r="2362" ht="15.75" customHeight="1">
      <c r="A2362" s="1" t="s">
        <v>2676</v>
      </c>
      <c r="B2362" s="6">
        <v>46163.0</v>
      </c>
      <c r="C2362" s="6">
        <v>46170.0</v>
      </c>
      <c r="D2362" s="7">
        <v>0.9375</v>
      </c>
      <c r="E2362" s="1" t="str">
        <f t="shared" si="1"/>
        <v>Weekday</v>
      </c>
      <c r="F2362" s="1" t="str">
        <f t="shared" si="2"/>
        <v>May</v>
      </c>
      <c r="G2362" s="1" t="str">
        <f t="array" ref="G2362">_xlfn.XLOOKUP(A2362,Booking_data!$A$1:$A$6001,Booking_data!$D$1:$D$6001,"not found")</f>
        <v>M025</v>
      </c>
      <c r="H2362" s="1" t="str">
        <f t="array" ref="H2362">_xlfn.XLOOKUP(G2362,Movies_data!$A$1:$A$41,Movies_data!$B$1:$B$41,"not found")</f>
        <v>Rocky Aur Rani Kii Prem Kahaani</v>
      </c>
      <c r="I2362" s="1" t="str">
        <f t="array" ref="I2362">_xlfn.XLOOKUP(G2362,Movies_data!$A$1:$A$41,Movies_data!$D$1:$D$41,"not found")</f>
        <v>Romance</v>
      </c>
      <c r="J2362" s="1" t="str">
        <f t="array" ref="J2362">_xlfn.XLOOKUP(G2362,Movies_data!$A$1:$A$41,Movies_data!$C$1:$C$41,"not found")</f>
        <v>Hindi</v>
      </c>
      <c r="K2362" s="1">
        <f t="array" ref="K2362">_xlfn.XLOOKUP(G2362,Movies_data!$A$1:$A$41,Movies_data!$H$1:$H$41,"Not Found")</f>
        <v>6.8</v>
      </c>
      <c r="L2362" s="1" t="str">
        <f t="array" ref="L2362">_xlfn.XLOOKUP(A2362,Booking_data!$A$1:$A$6001,Booking_data!$E$1:$E$6001,"not Found")</f>
        <v>C111</v>
      </c>
      <c r="M2362" s="1" t="str">
        <f t="array" ref="M2362">_xlfn.XLOOKUP(L2362,Cinemas_data!$A$1:$A$49,Cinemas_data!$I$1:$I$49,"not Found")</f>
        <v>#NAME?</v>
      </c>
      <c r="N2362" s="1" t="str">
        <f t="array" ref="N2362">_xlfn.XLOOKUP(L2362,Cinemas_data!$A$1:$A$49,Cinemas_data!$C$1:$C$49,"not Found")</f>
        <v>Delhi</v>
      </c>
      <c r="O2362" s="1">
        <f t="array" ref="O2362">_xlfn.XLOOKUP(A2362,Booking_data!$A$1:$A$6001,Booking_data!$H$1:$H$6001,"not found")</f>
        <v>3</v>
      </c>
      <c r="P2362" s="1">
        <f t="array" ref="P2362">_xlfn.XLOOKUP(A2362,Booking_data!$A$1:$A$6001,Booking_data!$I$1:$I$6001,"not Found")</f>
        <v>260</v>
      </c>
      <c r="Q2362" s="1">
        <f t="shared" si="3"/>
        <v>780</v>
      </c>
      <c r="R2362" s="1" t="str">
        <f t="array" ref="R2362">_xlfn.XLOOKUP(A2362,Booking_data!$A$1:$A$6001,Booking_data!$L$1:$L$6001,"Not Found")</f>
        <v>Wallet</v>
      </c>
      <c r="S2362" s="1">
        <f t="array" ref="S2362">_xlfn.XLOOKUP(A2362,Booking_data!$A$1:$A$6001,Booking_data!$N$1:$N$6001,"not Found")</f>
        <v>18</v>
      </c>
      <c r="T2362" s="1" t="str">
        <f t="array" ref="T2362">_xlfn.XLOOKUP(A2362,Booking_data!$A$1:$A$6001,Booking_data!$O$1:$O$6001,"Not Found")</f>
        <v>Female</v>
      </c>
      <c r="U2362" s="1" t="str">
        <f t="shared" si="4"/>
        <v>Youngster</v>
      </c>
      <c r="V2362" s="1" t="str">
        <f t="shared" si="5"/>
        <v>Medium Booking</v>
      </c>
    </row>
    <row r="2363" ht="15.75" customHeight="1">
      <c r="A2363" s="1" t="s">
        <v>2677</v>
      </c>
      <c r="B2363" s="6">
        <v>46104.0</v>
      </c>
      <c r="C2363" s="6">
        <v>46111.0</v>
      </c>
      <c r="D2363" s="7">
        <v>0.7708333333333334</v>
      </c>
      <c r="E2363" s="1" t="str">
        <f t="shared" si="1"/>
        <v>Weekday</v>
      </c>
      <c r="F2363" s="1" t="str">
        <f t="shared" si="2"/>
        <v>Mar</v>
      </c>
      <c r="G2363" s="1" t="str">
        <f t="array" ref="G2363">_xlfn.XLOOKUP(A2363,Booking_data!$A$1:$A$6001,Booking_data!$D$1:$D$6001,"not found")</f>
        <v>M014</v>
      </c>
      <c r="H2363" s="1" t="str">
        <f t="array" ref="H2363">_xlfn.XLOOKUP(G2363,Movies_data!$A$1:$A$41,Movies_data!$B$1:$B$41,"not found")</f>
        <v>Hi Nanna</v>
      </c>
      <c r="I2363" s="1" t="str">
        <f t="array" ref="I2363">_xlfn.XLOOKUP(G2363,Movies_data!$A$1:$A$41,Movies_data!$D$1:$D$41,"not found")</f>
        <v>Romance</v>
      </c>
      <c r="J2363" s="1" t="str">
        <f t="array" ref="J2363">_xlfn.XLOOKUP(G2363,Movies_data!$A$1:$A$41,Movies_data!$C$1:$C$41,"not found")</f>
        <v>Telugu</v>
      </c>
      <c r="K2363" s="1">
        <f t="array" ref="K2363">_xlfn.XLOOKUP(G2363,Movies_data!$A$1:$A$41,Movies_data!$H$1:$H$41,"Not Found")</f>
        <v>8</v>
      </c>
      <c r="L2363" s="1" t="str">
        <f t="array" ref="L2363">_xlfn.XLOOKUP(A2363,Booking_data!$A$1:$A$6001,Booking_data!$E$1:$E$6001,"not Found")</f>
        <v>C021</v>
      </c>
      <c r="M2363" s="1" t="str">
        <f t="array" ref="M2363">_xlfn.XLOOKUP(L2363,Cinemas_data!$A$1:$A$49,Cinemas_data!$I$1:$I$49,"not Found")</f>
        <v>#NAME?</v>
      </c>
      <c r="N2363" s="1" t="str">
        <f t="array" ref="N2363">_xlfn.XLOOKUP(L2363,Cinemas_data!$A$1:$A$49,Cinemas_data!$C$1:$C$49,"not Found")</f>
        <v>Coimbatore</v>
      </c>
      <c r="O2363" s="1">
        <f t="array" ref="O2363">_xlfn.XLOOKUP(A2363,Booking_data!$A$1:$A$6001,Booking_data!$H$1:$H$6001,"not found")</f>
        <v>1</v>
      </c>
      <c r="P2363" s="1">
        <f t="array" ref="P2363">_xlfn.XLOOKUP(A2363,Booking_data!$A$1:$A$6001,Booking_data!$I$1:$I$6001,"not Found")</f>
        <v>300</v>
      </c>
      <c r="Q2363" s="1">
        <f t="shared" si="3"/>
        <v>300</v>
      </c>
      <c r="R2363" s="1" t="str">
        <f t="array" ref="R2363">_xlfn.XLOOKUP(A2363,Booking_data!$A$1:$A$6001,Booking_data!$L$1:$L$6001,"Not Found")</f>
        <v>Wallet</v>
      </c>
      <c r="S2363" s="1">
        <f t="array" ref="S2363">_xlfn.XLOOKUP(A2363,Booking_data!$A$1:$A$6001,Booking_data!$N$1:$N$6001,"not Found")</f>
        <v>56</v>
      </c>
      <c r="T2363" s="1" t="str">
        <f t="array" ref="T2363">_xlfn.XLOOKUP(A2363,Booking_data!$A$1:$A$6001,Booking_data!$O$1:$O$6001,"Not Found")</f>
        <v>Female</v>
      </c>
      <c r="U2363" s="1" t="str">
        <f t="shared" si="4"/>
        <v>Above 45</v>
      </c>
      <c r="V2363" s="1" t="str">
        <f t="shared" si="5"/>
        <v>Low Booking</v>
      </c>
    </row>
    <row r="2364" ht="15.75" customHeight="1">
      <c r="A2364" s="1" t="s">
        <v>2678</v>
      </c>
      <c r="B2364" s="6">
        <v>46125.0</v>
      </c>
      <c r="C2364" s="6">
        <v>46125.0</v>
      </c>
      <c r="D2364" s="7">
        <v>0.9375</v>
      </c>
      <c r="E2364" s="1" t="str">
        <f t="shared" si="1"/>
        <v>Weekday</v>
      </c>
      <c r="F2364" s="1" t="str">
        <f t="shared" si="2"/>
        <v>Apr</v>
      </c>
      <c r="G2364" s="1" t="str">
        <f t="array" ref="G2364">_xlfn.XLOOKUP(A2364,Booking_data!$A$1:$A$6001,Booking_data!$D$1:$D$6001,"not found")</f>
        <v>M030</v>
      </c>
      <c r="H2364" s="1" t="str">
        <f t="array" ref="H2364">_xlfn.XLOOKUP(G2364,Movies_data!$A$1:$A$41,Movies_data!$B$1:$B$41,"not found")</f>
        <v>Kirik Party</v>
      </c>
      <c r="I2364" s="1" t="str">
        <f t="array" ref="I2364">_xlfn.XLOOKUP(G2364,Movies_data!$A$1:$A$41,Movies_data!$D$1:$D$41,"not found")</f>
        <v>Comedy</v>
      </c>
      <c r="J2364" s="1" t="str">
        <f t="array" ref="J2364">_xlfn.XLOOKUP(G2364,Movies_data!$A$1:$A$41,Movies_data!$C$1:$C$41,"not found")</f>
        <v>Kannada</v>
      </c>
      <c r="K2364" s="1">
        <f t="array" ref="K2364">_xlfn.XLOOKUP(G2364,Movies_data!$A$1:$A$41,Movies_data!$H$1:$H$41,"Not Found")</f>
        <v>8</v>
      </c>
      <c r="L2364" s="1" t="str">
        <f t="array" ref="L2364">_xlfn.XLOOKUP(A2364,Booking_data!$A$1:$A$6001,Booking_data!$E$1:$E$6001,"not Found")</f>
        <v>C033</v>
      </c>
      <c r="M2364" s="1" t="str">
        <f t="array" ref="M2364">_xlfn.XLOOKUP(L2364,Cinemas_data!$A$1:$A$49,Cinemas_data!$I$1:$I$49,"not Found")</f>
        <v>#NAME?</v>
      </c>
      <c r="N2364" s="1" t="str">
        <f t="array" ref="N2364">_xlfn.XLOOKUP(L2364,Cinemas_data!$A$1:$A$49,Cinemas_data!$C$1:$C$49,"not Found")</f>
        <v>Madurai</v>
      </c>
      <c r="O2364" s="1">
        <f t="array" ref="O2364">_xlfn.XLOOKUP(A2364,Booking_data!$A$1:$A$6001,Booking_data!$H$1:$H$6001,"not found")</f>
        <v>4</v>
      </c>
      <c r="P2364" s="1">
        <f t="array" ref="P2364">_xlfn.XLOOKUP(A2364,Booking_data!$A$1:$A$6001,Booking_data!$I$1:$I$6001,"not Found")</f>
        <v>360</v>
      </c>
      <c r="Q2364" s="1">
        <f t="shared" si="3"/>
        <v>1440</v>
      </c>
      <c r="R2364" s="1" t="str">
        <f t="array" ref="R2364">_xlfn.XLOOKUP(A2364,Booking_data!$A$1:$A$6001,Booking_data!$L$1:$L$6001,"Not Found")</f>
        <v>Debit Card</v>
      </c>
      <c r="S2364" s="1">
        <f t="array" ref="S2364">_xlfn.XLOOKUP(A2364,Booking_data!$A$1:$A$6001,Booking_data!$N$1:$N$6001,"not Found")</f>
        <v>22</v>
      </c>
      <c r="T2364" s="1" t="str">
        <f t="array" ref="T2364">_xlfn.XLOOKUP(A2364,Booking_data!$A$1:$A$6001,Booking_data!$O$1:$O$6001,"Not Found")</f>
        <v>Male</v>
      </c>
      <c r="U2364" s="1" t="str">
        <f t="shared" si="4"/>
        <v>Youngster</v>
      </c>
      <c r="V2364" s="1" t="str">
        <f t="shared" si="5"/>
        <v>Medium Booking</v>
      </c>
    </row>
    <row r="2365" ht="15.75" customHeight="1">
      <c r="A2365" s="1" t="s">
        <v>2679</v>
      </c>
      <c r="B2365" s="6">
        <v>46029.0</v>
      </c>
      <c r="C2365" s="6">
        <v>46029.0</v>
      </c>
      <c r="D2365" s="7">
        <v>0.9375</v>
      </c>
      <c r="E2365" s="1" t="str">
        <f t="shared" si="1"/>
        <v>Weekday</v>
      </c>
      <c r="F2365" s="1" t="str">
        <f t="shared" si="2"/>
        <v>Jan</v>
      </c>
      <c r="G2365" s="1" t="str">
        <f t="array" ref="G2365">_xlfn.XLOOKUP(A2365,Booking_data!$A$1:$A$6001,Booking_data!$D$1:$D$6001,"not found")</f>
        <v>M009</v>
      </c>
      <c r="H2365" s="1" t="str">
        <f t="array" ref="H2365">_xlfn.XLOOKUP(G2365,Movies_data!$A$1:$A$41,Movies_data!$B$1:$B$41,"not found")</f>
        <v>Amaran</v>
      </c>
      <c r="I2365" s="1" t="str">
        <f t="array" ref="I2365">_xlfn.XLOOKUP(G2365,Movies_data!$A$1:$A$41,Movies_data!$D$1:$D$41,"not found")</f>
        <v>Biography</v>
      </c>
      <c r="J2365" s="1" t="str">
        <f t="array" ref="J2365">_xlfn.XLOOKUP(G2365,Movies_data!$A$1:$A$41,Movies_data!$C$1:$C$41,"not found")</f>
        <v>Tamil</v>
      </c>
      <c r="K2365" s="1">
        <f t="array" ref="K2365">_xlfn.XLOOKUP(G2365,Movies_data!$A$1:$A$41,Movies_data!$H$1:$H$41,"Not Found")</f>
        <v>8.3</v>
      </c>
      <c r="L2365" s="1" t="str">
        <f t="array" ref="L2365">_xlfn.XLOOKUP(A2365,Booking_data!$A$1:$A$6001,Booking_data!$E$1:$E$6001,"not Found")</f>
        <v>C112</v>
      </c>
      <c r="M2365" s="1" t="str">
        <f t="array" ref="M2365">_xlfn.XLOOKUP(L2365,Cinemas_data!$A$1:$A$49,Cinemas_data!$I$1:$I$49,"not Found")</f>
        <v>#NAME?</v>
      </c>
      <c r="N2365" s="1" t="str">
        <f t="array" ref="N2365">_xlfn.XLOOKUP(L2365,Cinemas_data!$A$1:$A$49,Cinemas_data!$C$1:$C$49,"not Found")</f>
        <v>Delhi</v>
      </c>
      <c r="O2365" s="1">
        <f t="array" ref="O2365">_xlfn.XLOOKUP(A2365,Booking_data!$A$1:$A$6001,Booking_data!$H$1:$H$6001,"not found")</f>
        <v>3</v>
      </c>
      <c r="P2365" s="1">
        <f t="array" ref="P2365">_xlfn.XLOOKUP(A2365,Booking_data!$A$1:$A$6001,Booking_data!$I$1:$I$6001,"not Found")</f>
        <v>240</v>
      </c>
      <c r="Q2365" s="1">
        <f t="shared" si="3"/>
        <v>720</v>
      </c>
      <c r="R2365" s="1" t="str">
        <f t="array" ref="R2365">_xlfn.XLOOKUP(A2365,Booking_data!$A$1:$A$6001,Booking_data!$L$1:$L$6001,"Not Found")</f>
        <v>Wallet</v>
      </c>
      <c r="S2365" s="1">
        <f t="array" ref="S2365">_xlfn.XLOOKUP(A2365,Booking_data!$A$1:$A$6001,Booking_data!$N$1:$N$6001,"not Found")</f>
        <v>42</v>
      </c>
      <c r="T2365" s="1" t="str">
        <f t="array" ref="T2365">_xlfn.XLOOKUP(A2365,Booking_data!$A$1:$A$6001,Booking_data!$O$1:$O$6001,"Not Found")</f>
        <v>Other</v>
      </c>
      <c r="U2365" s="1" t="str">
        <f t="shared" si="4"/>
        <v>Middle Age</v>
      </c>
      <c r="V2365" s="1" t="str">
        <f t="shared" si="5"/>
        <v>Medium Booking</v>
      </c>
    </row>
    <row r="2366" ht="15.75" customHeight="1">
      <c r="A2366" s="1" t="s">
        <v>2680</v>
      </c>
      <c r="B2366" s="6">
        <v>46074.0</v>
      </c>
      <c r="C2366" s="6">
        <v>46075.0</v>
      </c>
      <c r="D2366" s="7">
        <v>0.6458333333333334</v>
      </c>
      <c r="E2366" s="1" t="str">
        <f t="shared" si="1"/>
        <v>Weekend</v>
      </c>
      <c r="F2366" s="1" t="str">
        <f t="shared" si="2"/>
        <v>Feb</v>
      </c>
      <c r="G2366" s="1" t="str">
        <f t="array" ref="G2366">_xlfn.XLOOKUP(A2366,Booking_data!$A$1:$A$6001,Booking_data!$D$1:$D$6001,"not found")</f>
        <v>M025</v>
      </c>
      <c r="H2366" s="1" t="str">
        <f t="array" ref="H2366">_xlfn.XLOOKUP(G2366,Movies_data!$A$1:$A$41,Movies_data!$B$1:$B$41,"not found")</f>
        <v>Rocky Aur Rani Kii Prem Kahaani</v>
      </c>
      <c r="I2366" s="1" t="str">
        <f t="array" ref="I2366">_xlfn.XLOOKUP(G2366,Movies_data!$A$1:$A$41,Movies_data!$D$1:$D$41,"not found")</f>
        <v>Romance</v>
      </c>
      <c r="J2366" s="1" t="str">
        <f t="array" ref="J2366">_xlfn.XLOOKUP(G2366,Movies_data!$A$1:$A$41,Movies_data!$C$1:$C$41,"not found")</f>
        <v>Hindi</v>
      </c>
      <c r="K2366" s="1">
        <f t="array" ref="K2366">_xlfn.XLOOKUP(G2366,Movies_data!$A$1:$A$41,Movies_data!$H$1:$H$41,"Not Found")</f>
        <v>6.8</v>
      </c>
      <c r="L2366" s="1" t="str">
        <f t="array" ref="L2366">_xlfn.XLOOKUP(A2366,Booking_data!$A$1:$A$6001,Booking_data!$E$1:$E$6001,"not Found")</f>
        <v>C143</v>
      </c>
      <c r="M2366" s="1" t="str">
        <f t="array" ref="M2366">_xlfn.XLOOKUP(L2366,Cinemas_data!$A$1:$A$49,Cinemas_data!$I$1:$I$49,"not Found")</f>
        <v>#NAME?</v>
      </c>
      <c r="N2366" s="1" t="str">
        <f t="array" ref="N2366">_xlfn.XLOOKUP(L2366,Cinemas_data!$A$1:$A$49,Cinemas_data!$C$1:$C$49,"not Found")</f>
        <v>Ahmedabad</v>
      </c>
      <c r="O2366" s="1">
        <f t="array" ref="O2366">_xlfn.XLOOKUP(A2366,Booking_data!$A$1:$A$6001,Booking_data!$H$1:$H$6001,"not found")</f>
        <v>2</v>
      </c>
      <c r="P2366" s="1">
        <f t="array" ref="P2366">_xlfn.XLOOKUP(A2366,Booking_data!$A$1:$A$6001,Booking_data!$I$1:$I$6001,"not Found")</f>
        <v>320</v>
      </c>
      <c r="Q2366" s="1">
        <f t="shared" si="3"/>
        <v>640</v>
      </c>
      <c r="R2366" s="1" t="str">
        <f t="array" ref="R2366">_xlfn.XLOOKUP(A2366,Booking_data!$A$1:$A$6001,Booking_data!$L$1:$L$6001,"Not Found")</f>
        <v>Credit Card</v>
      </c>
      <c r="S2366" s="1">
        <f t="array" ref="S2366">_xlfn.XLOOKUP(A2366,Booking_data!$A$1:$A$6001,Booking_data!$N$1:$N$6001,"not Found")</f>
        <v>54</v>
      </c>
      <c r="T2366" s="1" t="str">
        <f t="array" ref="T2366">_xlfn.XLOOKUP(A2366,Booking_data!$A$1:$A$6001,Booking_data!$O$1:$O$6001,"Not Found")</f>
        <v>Female</v>
      </c>
      <c r="U2366" s="1" t="str">
        <f t="shared" si="4"/>
        <v>Above 45</v>
      </c>
      <c r="V2366" s="1" t="str">
        <f t="shared" si="5"/>
        <v>Low Booking</v>
      </c>
    </row>
    <row r="2367" ht="15.75" customHeight="1">
      <c r="A2367" s="1" t="s">
        <v>2681</v>
      </c>
      <c r="B2367" s="6">
        <v>46054.0</v>
      </c>
      <c r="C2367" s="6">
        <v>46056.0</v>
      </c>
      <c r="D2367" s="7">
        <v>0.3958333333333333</v>
      </c>
      <c r="E2367" s="1" t="str">
        <f t="shared" si="1"/>
        <v>Weekend</v>
      </c>
      <c r="F2367" s="1" t="str">
        <f t="shared" si="2"/>
        <v>Feb</v>
      </c>
      <c r="G2367" s="1" t="str">
        <f t="array" ref="G2367">_xlfn.XLOOKUP(A2367,Booking_data!$A$1:$A$6001,Booking_data!$D$1:$D$6001,"not found")</f>
        <v>M029</v>
      </c>
      <c r="H2367" s="1" t="str">
        <f t="array" ref="H2367">_xlfn.XLOOKUP(G2367,Movies_data!$A$1:$A$41,Movies_data!$B$1:$B$41,"not found")</f>
        <v>777 Charlie</v>
      </c>
      <c r="I2367" s="1" t="str">
        <f t="array" ref="I2367">_xlfn.XLOOKUP(G2367,Movies_data!$A$1:$A$41,Movies_data!$D$1:$D$41,"not found")</f>
        <v>Adventure</v>
      </c>
      <c r="J2367" s="1" t="str">
        <f t="array" ref="J2367">_xlfn.XLOOKUP(G2367,Movies_data!$A$1:$A$41,Movies_data!$C$1:$C$41,"not found")</f>
        <v>Kannada</v>
      </c>
      <c r="K2367" s="1">
        <f t="array" ref="K2367">_xlfn.XLOOKUP(G2367,Movies_data!$A$1:$A$41,Movies_data!$H$1:$H$41,"Not Found")</f>
        <v>8.7</v>
      </c>
      <c r="L2367" s="1" t="str">
        <f t="array" ref="L2367">_xlfn.XLOOKUP(A2367,Booking_data!$A$1:$A$6001,Booking_data!$E$1:$E$6001,"not Found")</f>
        <v>C062</v>
      </c>
      <c r="M2367" s="1" t="str">
        <f t="array" ref="M2367">_xlfn.XLOOKUP(L2367,Cinemas_data!$A$1:$A$49,Cinemas_data!$I$1:$I$49,"not Found")</f>
        <v>#NAME?</v>
      </c>
      <c r="N2367" s="1" t="str">
        <f t="array" ref="N2367">_xlfn.XLOOKUP(L2367,Cinemas_data!$A$1:$A$49,Cinemas_data!$C$1:$C$49,"not Found")</f>
        <v>Mysuru</v>
      </c>
      <c r="O2367" s="1">
        <f t="array" ref="O2367">_xlfn.XLOOKUP(A2367,Booking_data!$A$1:$A$6001,Booking_data!$H$1:$H$6001,"not found")</f>
        <v>3</v>
      </c>
      <c r="P2367" s="1">
        <f t="array" ref="P2367">_xlfn.XLOOKUP(A2367,Booking_data!$A$1:$A$6001,Booking_data!$I$1:$I$6001,"not Found")</f>
        <v>240</v>
      </c>
      <c r="Q2367" s="1">
        <f t="shared" si="3"/>
        <v>720</v>
      </c>
      <c r="R2367" s="1" t="str">
        <f t="array" ref="R2367">_xlfn.XLOOKUP(A2367,Booking_data!$A$1:$A$6001,Booking_data!$L$1:$L$6001,"Not Found")</f>
        <v>UPI</v>
      </c>
      <c r="S2367" s="1">
        <f t="array" ref="S2367">_xlfn.XLOOKUP(A2367,Booking_data!$A$1:$A$6001,Booking_data!$N$1:$N$6001,"not Found")</f>
        <v>35</v>
      </c>
      <c r="T2367" s="1" t="str">
        <f t="array" ref="T2367">_xlfn.XLOOKUP(A2367,Booking_data!$A$1:$A$6001,Booking_data!$O$1:$O$6001,"Not Found")</f>
        <v>Male</v>
      </c>
      <c r="U2367" s="1" t="str">
        <f t="shared" si="4"/>
        <v>Middle Age</v>
      </c>
      <c r="V2367" s="1" t="str">
        <f t="shared" si="5"/>
        <v>Medium Booking</v>
      </c>
    </row>
    <row r="2368" ht="15.75" customHeight="1">
      <c r="A2368" s="1" t="s">
        <v>2682</v>
      </c>
      <c r="B2368" s="6">
        <v>46180.0</v>
      </c>
      <c r="C2368" s="6">
        <v>46184.0</v>
      </c>
      <c r="D2368" s="7">
        <v>0.9375</v>
      </c>
      <c r="E2368" s="1" t="str">
        <f t="shared" si="1"/>
        <v>Weekend</v>
      </c>
      <c r="F2368" s="1" t="str">
        <f t="shared" si="2"/>
        <v>Jun</v>
      </c>
      <c r="G2368" s="1" t="str">
        <f t="array" ref="G2368">_xlfn.XLOOKUP(A2368,Booking_data!$A$1:$A$6001,Booking_data!$D$1:$D$6001,"not found")</f>
        <v>M018</v>
      </c>
      <c r="H2368" s="1" t="str">
        <f t="array" ref="H2368">_xlfn.XLOOKUP(G2368,Movies_data!$A$1:$A$41,Movies_data!$B$1:$B$41,"not found")</f>
        <v>Sita Ramam</v>
      </c>
      <c r="I2368" s="1" t="str">
        <f t="array" ref="I2368">_xlfn.XLOOKUP(G2368,Movies_data!$A$1:$A$41,Movies_data!$D$1:$D$41,"not found")</f>
        <v>Romance</v>
      </c>
      <c r="J2368" s="1" t="str">
        <f t="array" ref="J2368">_xlfn.XLOOKUP(G2368,Movies_data!$A$1:$A$41,Movies_data!$C$1:$C$41,"not found")</f>
        <v>Telugu</v>
      </c>
      <c r="K2368" s="1">
        <f t="array" ref="K2368">_xlfn.XLOOKUP(G2368,Movies_data!$A$1:$A$41,Movies_data!$H$1:$H$41,"Not Found")</f>
        <v>8.5</v>
      </c>
      <c r="L2368" s="1" t="str">
        <f t="array" ref="L2368">_xlfn.XLOOKUP(A2368,Booking_data!$A$1:$A$6001,Booking_data!$E$1:$E$6001,"not Found")</f>
        <v>C121</v>
      </c>
      <c r="M2368" s="1" t="str">
        <f t="array" ref="M2368">_xlfn.XLOOKUP(L2368,Cinemas_data!$A$1:$A$49,Cinemas_data!$I$1:$I$49,"not Found")</f>
        <v>#NAME?</v>
      </c>
      <c r="N2368" s="1" t="str">
        <f t="array" ref="N2368">_xlfn.XLOOKUP(L2368,Cinemas_data!$A$1:$A$49,Cinemas_data!$C$1:$C$49,"not Found")</f>
        <v>Noida</v>
      </c>
      <c r="O2368" s="1">
        <f t="array" ref="O2368">_xlfn.XLOOKUP(A2368,Booking_data!$A$1:$A$6001,Booking_data!$H$1:$H$6001,"not found")</f>
        <v>1</v>
      </c>
      <c r="P2368" s="1">
        <f t="array" ref="P2368">_xlfn.XLOOKUP(A2368,Booking_data!$A$1:$A$6001,Booking_data!$I$1:$I$6001,"not Found")</f>
        <v>320</v>
      </c>
      <c r="Q2368" s="1">
        <f t="shared" si="3"/>
        <v>320</v>
      </c>
      <c r="R2368" s="1" t="str">
        <f t="array" ref="R2368">_xlfn.XLOOKUP(A2368,Booking_data!$A$1:$A$6001,Booking_data!$L$1:$L$6001,"Not Found")</f>
        <v>Net Banking</v>
      </c>
      <c r="S2368" s="1">
        <f t="array" ref="S2368">_xlfn.XLOOKUP(A2368,Booking_data!$A$1:$A$6001,Booking_data!$N$1:$N$6001,"not Found")</f>
        <v>50</v>
      </c>
      <c r="T2368" s="1" t="str">
        <f t="array" ref="T2368">_xlfn.XLOOKUP(A2368,Booking_data!$A$1:$A$6001,Booking_data!$O$1:$O$6001,"Not Found")</f>
        <v>Female</v>
      </c>
      <c r="U2368" s="1" t="str">
        <f t="shared" si="4"/>
        <v>Above 45</v>
      </c>
      <c r="V2368" s="1" t="str">
        <f t="shared" si="5"/>
        <v>Low Booking</v>
      </c>
    </row>
    <row r="2369" ht="15.75" customHeight="1">
      <c r="A2369" s="1" t="s">
        <v>2683</v>
      </c>
      <c r="B2369" s="6">
        <v>46116.0</v>
      </c>
      <c r="C2369" s="6">
        <v>46118.0</v>
      </c>
      <c r="D2369" s="7">
        <v>0.6458333333333334</v>
      </c>
      <c r="E2369" s="1" t="str">
        <f t="shared" si="1"/>
        <v>Weekend</v>
      </c>
      <c r="F2369" s="1" t="str">
        <f t="shared" si="2"/>
        <v>Apr</v>
      </c>
      <c r="G2369" s="1" t="str">
        <f t="array" ref="G2369">_xlfn.XLOOKUP(A2369,Booking_data!$A$1:$A$6001,Booking_data!$D$1:$D$6001,"not found")</f>
        <v>M001</v>
      </c>
      <c r="H2369" s="1" t="str">
        <f t="array" ref="H2369">_xlfn.XLOOKUP(G2369,Movies_data!$A$1:$A$41,Movies_data!$B$1:$B$41,"not found")</f>
        <v>Leo</v>
      </c>
      <c r="I2369" s="1" t="str">
        <f t="array" ref="I2369">_xlfn.XLOOKUP(G2369,Movies_data!$A$1:$A$41,Movies_data!$D$1:$D$41,"not found")</f>
        <v>Action</v>
      </c>
      <c r="J2369" s="1" t="str">
        <f t="array" ref="J2369">_xlfn.XLOOKUP(G2369,Movies_data!$A$1:$A$41,Movies_data!$C$1:$C$41,"not found")</f>
        <v>Tamil</v>
      </c>
      <c r="K2369" s="1">
        <f t="array" ref="K2369">_xlfn.XLOOKUP(G2369,Movies_data!$A$1:$A$41,Movies_data!$H$1:$H$41,"Not Found")</f>
        <v>8</v>
      </c>
      <c r="L2369" s="1" t="str">
        <f t="array" ref="L2369">_xlfn.XLOOKUP(A2369,Booking_data!$A$1:$A$6001,Booking_data!$E$1:$E$6001,"not Found")</f>
        <v>C103</v>
      </c>
      <c r="M2369" s="1" t="str">
        <f t="array" ref="M2369">_xlfn.XLOOKUP(L2369,Cinemas_data!$A$1:$A$49,Cinemas_data!$I$1:$I$49,"not Found")</f>
        <v>#NAME?</v>
      </c>
      <c r="N2369" s="1" t="str">
        <f t="array" ref="N2369">_xlfn.XLOOKUP(L2369,Cinemas_data!$A$1:$A$49,Cinemas_data!$C$1:$C$49,"not Found")</f>
        <v>Pune</v>
      </c>
      <c r="O2369" s="1">
        <f t="array" ref="O2369">_xlfn.XLOOKUP(A2369,Booking_data!$A$1:$A$6001,Booking_data!$H$1:$H$6001,"not found")</f>
        <v>4</v>
      </c>
      <c r="P2369" s="1">
        <f t="array" ref="P2369">_xlfn.XLOOKUP(A2369,Booking_data!$A$1:$A$6001,Booking_data!$I$1:$I$6001,"not Found")</f>
        <v>180</v>
      </c>
      <c r="Q2369" s="1">
        <f t="shared" si="3"/>
        <v>720</v>
      </c>
      <c r="R2369" s="1" t="str">
        <f t="array" ref="R2369">_xlfn.XLOOKUP(A2369,Booking_data!$A$1:$A$6001,Booking_data!$L$1:$L$6001,"Not Found")</f>
        <v>Credit Card</v>
      </c>
      <c r="S2369" s="1">
        <f t="array" ref="S2369">_xlfn.XLOOKUP(A2369,Booking_data!$A$1:$A$6001,Booking_data!$N$1:$N$6001,"not Found")</f>
        <v>21</v>
      </c>
      <c r="T2369" s="1" t="str">
        <f t="array" ref="T2369">_xlfn.XLOOKUP(A2369,Booking_data!$A$1:$A$6001,Booking_data!$O$1:$O$6001,"Not Found")</f>
        <v>Female</v>
      </c>
      <c r="U2369" s="1" t="str">
        <f t="shared" si="4"/>
        <v>Youngster</v>
      </c>
      <c r="V2369" s="1" t="str">
        <f t="shared" si="5"/>
        <v>Medium Booking</v>
      </c>
    </row>
    <row r="2370" ht="15.75" customHeight="1">
      <c r="A2370" s="1" t="s">
        <v>2684</v>
      </c>
      <c r="B2370" s="6">
        <v>46136.0</v>
      </c>
      <c r="C2370" s="6">
        <v>46142.0</v>
      </c>
      <c r="D2370" s="7">
        <v>0.3958333333333333</v>
      </c>
      <c r="E2370" s="1" t="str">
        <f t="shared" si="1"/>
        <v>Weekday</v>
      </c>
      <c r="F2370" s="1" t="str">
        <f t="shared" si="2"/>
        <v>Apr</v>
      </c>
      <c r="G2370" s="1" t="str">
        <f t="array" ref="G2370">_xlfn.XLOOKUP(A2370,Booking_data!$A$1:$A$6001,Booking_data!$D$1:$D$6001,"not found")</f>
        <v>M013</v>
      </c>
      <c r="H2370" s="1" t="str">
        <f t="array" ref="H2370">_xlfn.XLOOKUP(G2370,Movies_data!$A$1:$A$41,Movies_data!$B$1:$B$41,"not found")</f>
        <v>Salaar</v>
      </c>
      <c r="I2370" s="1" t="str">
        <f t="array" ref="I2370">_xlfn.XLOOKUP(G2370,Movies_data!$A$1:$A$41,Movies_data!$D$1:$D$41,"not found")</f>
        <v>Action</v>
      </c>
      <c r="J2370" s="1" t="str">
        <f t="array" ref="J2370">_xlfn.XLOOKUP(G2370,Movies_data!$A$1:$A$41,Movies_data!$C$1:$C$41,"not found")</f>
        <v>Telugu</v>
      </c>
      <c r="K2370" s="1">
        <f t="array" ref="K2370">_xlfn.XLOOKUP(G2370,Movies_data!$A$1:$A$41,Movies_data!$H$1:$H$41,"Not Found")</f>
        <v>6.5</v>
      </c>
      <c r="L2370" s="1" t="str">
        <f t="array" ref="L2370">_xlfn.XLOOKUP(A2370,Booking_data!$A$1:$A$6001,Booking_data!$E$1:$E$6001,"not Found")</f>
        <v>C041</v>
      </c>
      <c r="M2370" s="1" t="str">
        <f t="array" ref="M2370">_xlfn.XLOOKUP(L2370,Cinemas_data!$A$1:$A$49,Cinemas_data!$I$1:$I$49,"not Found")</f>
        <v>#NAME?</v>
      </c>
      <c r="N2370" s="1" t="str">
        <f t="array" ref="N2370">_xlfn.XLOOKUP(L2370,Cinemas_data!$A$1:$A$49,Cinemas_data!$C$1:$C$49,"not Found")</f>
        <v>Salem</v>
      </c>
      <c r="O2370" s="1">
        <f t="array" ref="O2370">_xlfn.XLOOKUP(A2370,Booking_data!$A$1:$A$6001,Booking_data!$H$1:$H$6001,"not found")</f>
        <v>2</v>
      </c>
      <c r="P2370" s="1">
        <f t="array" ref="P2370">_xlfn.XLOOKUP(A2370,Booking_data!$A$1:$A$6001,Booking_data!$I$1:$I$6001,"not Found")</f>
        <v>160</v>
      </c>
      <c r="Q2370" s="1">
        <f t="shared" si="3"/>
        <v>320</v>
      </c>
      <c r="R2370" s="1" t="str">
        <f t="array" ref="R2370">_xlfn.XLOOKUP(A2370,Booking_data!$A$1:$A$6001,Booking_data!$L$1:$L$6001,"Not Found")</f>
        <v>Wallet</v>
      </c>
      <c r="S2370" s="1">
        <f t="array" ref="S2370">_xlfn.XLOOKUP(A2370,Booking_data!$A$1:$A$6001,Booking_data!$N$1:$N$6001,"not Found")</f>
        <v>22</v>
      </c>
      <c r="T2370" s="1" t="str">
        <f t="array" ref="T2370">_xlfn.XLOOKUP(A2370,Booking_data!$A$1:$A$6001,Booking_data!$O$1:$O$6001,"Not Found")</f>
        <v>Male</v>
      </c>
      <c r="U2370" s="1" t="str">
        <f t="shared" si="4"/>
        <v>Youngster</v>
      </c>
      <c r="V2370" s="1" t="str">
        <f t="shared" si="5"/>
        <v>Low Booking</v>
      </c>
    </row>
    <row r="2371" ht="15.75" customHeight="1">
      <c r="A2371" s="1" t="s">
        <v>2685</v>
      </c>
      <c r="B2371" s="6">
        <v>46196.0</v>
      </c>
      <c r="C2371" s="6">
        <v>46203.0</v>
      </c>
      <c r="D2371" s="7">
        <v>0.6458333333333334</v>
      </c>
      <c r="E2371" s="1" t="str">
        <f t="shared" si="1"/>
        <v>Weekday</v>
      </c>
      <c r="F2371" s="1" t="str">
        <f t="shared" si="2"/>
        <v>Jun</v>
      </c>
      <c r="G2371" s="1" t="str">
        <f t="array" ref="G2371">_xlfn.XLOOKUP(A2371,Booking_data!$A$1:$A$6001,Booking_data!$D$1:$D$6001,"not found")</f>
        <v>M002</v>
      </c>
      <c r="H2371" s="1" t="str">
        <f t="array" ref="H2371">_xlfn.XLOOKUP(G2371,Movies_data!$A$1:$A$41,Movies_data!$B$1:$B$41,"not found")</f>
        <v>Jailer</v>
      </c>
      <c r="I2371" s="1" t="str">
        <f t="array" ref="I2371">_xlfn.XLOOKUP(G2371,Movies_data!$A$1:$A$41,Movies_data!$D$1:$D$41,"not found")</f>
        <v>Action</v>
      </c>
      <c r="J2371" s="1" t="str">
        <f t="array" ref="J2371">_xlfn.XLOOKUP(G2371,Movies_data!$A$1:$A$41,Movies_data!$C$1:$C$41,"not found")</f>
        <v>Tamil</v>
      </c>
      <c r="K2371" s="1">
        <f t="array" ref="K2371">_xlfn.XLOOKUP(G2371,Movies_data!$A$1:$A$41,Movies_data!$H$1:$H$41,"Not Found")</f>
        <v>7.1</v>
      </c>
      <c r="L2371" s="1" t="str">
        <f t="array" ref="L2371">_xlfn.XLOOKUP(A2371,Booking_data!$A$1:$A$6001,Booking_data!$E$1:$E$6001,"not Found")</f>
        <v>C031</v>
      </c>
      <c r="M2371" s="1" t="str">
        <f t="array" ref="M2371">_xlfn.XLOOKUP(L2371,Cinemas_data!$A$1:$A$49,Cinemas_data!$I$1:$I$49,"not Found")</f>
        <v>#NAME?</v>
      </c>
      <c r="N2371" s="1" t="str">
        <f t="array" ref="N2371">_xlfn.XLOOKUP(L2371,Cinemas_data!$A$1:$A$49,Cinemas_data!$C$1:$C$49,"not Found")</f>
        <v>Madurai</v>
      </c>
      <c r="O2371" s="1">
        <f t="array" ref="O2371">_xlfn.XLOOKUP(A2371,Booking_data!$A$1:$A$6001,Booking_data!$H$1:$H$6001,"not found")</f>
        <v>3</v>
      </c>
      <c r="P2371" s="1">
        <f t="array" ref="P2371">_xlfn.XLOOKUP(A2371,Booking_data!$A$1:$A$6001,Booking_data!$I$1:$I$6001,"not Found")</f>
        <v>320</v>
      </c>
      <c r="Q2371" s="1">
        <f t="shared" si="3"/>
        <v>960</v>
      </c>
      <c r="R2371" s="1" t="str">
        <f t="array" ref="R2371">_xlfn.XLOOKUP(A2371,Booking_data!$A$1:$A$6001,Booking_data!$L$1:$L$6001,"Not Found")</f>
        <v>Credit Card</v>
      </c>
      <c r="S2371" s="1">
        <f t="array" ref="S2371">_xlfn.XLOOKUP(A2371,Booking_data!$A$1:$A$6001,Booking_data!$N$1:$N$6001,"not Found")</f>
        <v>18</v>
      </c>
      <c r="T2371" s="1" t="str">
        <f t="array" ref="T2371">_xlfn.XLOOKUP(A2371,Booking_data!$A$1:$A$6001,Booking_data!$O$1:$O$6001,"Not Found")</f>
        <v>Female</v>
      </c>
      <c r="U2371" s="1" t="str">
        <f t="shared" si="4"/>
        <v>Youngster</v>
      </c>
      <c r="V2371" s="1" t="str">
        <f t="shared" si="5"/>
        <v>Medium Booking</v>
      </c>
    </row>
    <row r="2372" ht="15.75" customHeight="1">
      <c r="A2372" s="1" t="s">
        <v>2686</v>
      </c>
      <c r="B2372" s="6">
        <v>46167.0</v>
      </c>
      <c r="C2372" s="6">
        <v>46174.0</v>
      </c>
      <c r="D2372" s="7">
        <v>0.9375</v>
      </c>
      <c r="E2372" s="1" t="str">
        <f t="shared" si="1"/>
        <v>Weekday</v>
      </c>
      <c r="F2372" s="1" t="str">
        <f t="shared" si="2"/>
        <v>May</v>
      </c>
      <c r="G2372" s="1" t="str">
        <f t="array" ref="G2372">_xlfn.XLOOKUP(A2372,Booking_data!$A$1:$A$6001,Booking_data!$D$1:$D$6001,"not found")</f>
        <v>M005</v>
      </c>
      <c r="H2372" s="1" t="str">
        <f t="array" ref="H2372">_xlfn.XLOOKUP(G2372,Movies_data!$A$1:$A$41,Movies_data!$B$1:$B$41,"not found")</f>
        <v>Ponniyin Selvan II</v>
      </c>
      <c r="I2372" s="1" t="str">
        <f t="array" ref="I2372">_xlfn.XLOOKUP(G2372,Movies_data!$A$1:$A$41,Movies_data!$D$1:$D$41,"not found")</f>
        <v>Drama</v>
      </c>
      <c r="J2372" s="1" t="str">
        <f t="array" ref="J2372">_xlfn.XLOOKUP(G2372,Movies_data!$A$1:$A$41,Movies_data!$C$1:$C$41,"not found")</f>
        <v>Tamil</v>
      </c>
      <c r="K2372" s="1">
        <f t="array" ref="K2372">_xlfn.XLOOKUP(G2372,Movies_data!$A$1:$A$41,Movies_data!$H$1:$H$41,"Not Found")</f>
        <v>7.3</v>
      </c>
      <c r="L2372" s="1" t="str">
        <f t="array" ref="L2372">_xlfn.XLOOKUP(A2372,Booking_data!$A$1:$A$6001,Booking_data!$E$1:$E$6001,"not Found")</f>
        <v>C142</v>
      </c>
      <c r="M2372" s="1" t="str">
        <f t="array" ref="M2372">_xlfn.XLOOKUP(L2372,Cinemas_data!$A$1:$A$49,Cinemas_data!$I$1:$I$49,"not Found")</f>
        <v>#NAME?</v>
      </c>
      <c r="N2372" s="1" t="str">
        <f t="array" ref="N2372">_xlfn.XLOOKUP(L2372,Cinemas_data!$A$1:$A$49,Cinemas_data!$C$1:$C$49,"not Found")</f>
        <v>Ahmedabad</v>
      </c>
      <c r="O2372" s="1">
        <f t="array" ref="O2372">_xlfn.XLOOKUP(A2372,Booking_data!$A$1:$A$6001,Booking_data!$H$1:$H$6001,"not found")</f>
        <v>4</v>
      </c>
      <c r="P2372" s="1">
        <f t="array" ref="P2372">_xlfn.XLOOKUP(A2372,Booking_data!$A$1:$A$6001,Booking_data!$I$1:$I$6001,"not Found")</f>
        <v>220</v>
      </c>
      <c r="Q2372" s="1">
        <f t="shared" si="3"/>
        <v>880</v>
      </c>
      <c r="R2372" s="1" t="str">
        <f t="array" ref="R2372">_xlfn.XLOOKUP(A2372,Booking_data!$A$1:$A$6001,Booking_data!$L$1:$L$6001,"Not Found")</f>
        <v>Wallet</v>
      </c>
      <c r="S2372" s="1">
        <f t="array" ref="S2372">_xlfn.XLOOKUP(A2372,Booking_data!$A$1:$A$6001,Booking_data!$N$1:$N$6001,"not Found")</f>
        <v>18</v>
      </c>
      <c r="T2372" s="1" t="str">
        <f t="array" ref="T2372">_xlfn.XLOOKUP(A2372,Booking_data!$A$1:$A$6001,Booking_data!$O$1:$O$6001,"Not Found")</f>
        <v>Female</v>
      </c>
      <c r="U2372" s="1" t="str">
        <f t="shared" si="4"/>
        <v>Youngster</v>
      </c>
      <c r="V2372" s="1" t="str">
        <f t="shared" si="5"/>
        <v>Medium Booking</v>
      </c>
    </row>
    <row r="2373" ht="15.75" customHeight="1">
      <c r="A2373" s="1" t="s">
        <v>2687</v>
      </c>
      <c r="B2373" s="6">
        <v>46182.0</v>
      </c>
      <c r="C2373" s="6">
        <v>46189.0</v>
      </c>
      <c r="D2373" s="7">
        <v>0.9375</v>
      </c>
      <c r="E2373" s="1" t="str">
        <f t="shared" si="1"/>
        <v>Weekday</v>
      </c>
      <c r="F2373" s="1" t="str">
        <f t="shared" si="2"/>
        <v>Jun</v>
      </c>
      <c r="G2373" s="1" t="str">
        <f t="array" ref="G2373">_xlfn.XLOOKUP(A2373,Booking_data!$A$1:$A$6001,Booking_data!$D$1:$D$6001,"not found")</f>
        <v>M007</v>
      </c>
      <c r="H2373" s="1" t="str">
        <f t="array" ref="H2373">_xlfn.XLOOKUP(G2373,Movies_data!$A$1:$A$41,Movies_data!$B$1:$B$41,"not found")</f>
        <v>Good Night</v>
      </c>
      <c r="I2373" s="1" t="str">
        <f t="array" ref="I2373">_xlfn.XLOOKUP(G2373,Movies_data!$A$1:$A$41,Movies_data!$D$1:$D$41,"not found")</f>
        <v>Comedy</v>
      </c>
      <c r="J2373" s="1" t="str">
        <f t="array" ref="J2373">_xlfn.XLOOKUP(G2373,Movies_data!$A$1:$A$41,Movies_data!$C$1:$C$41,"not found")</f>
        <v>Tamil</v>
      </c>
      <c r="K2373" s="1">
        <f t="array" ref="K2373">_xlfn.XLOOKUP(G2373,Movies_data!$A$1:$A$41,Movies_data!$H$1:$H$41,"Not Found")</f>
        <v>8</v>
      </c>
      <c r="L2373" s="1" t="str">
        <f t="array" ref="L2373">_xlfn.XLOOKUP(A2373,Booking_data!$A$1:$A$6001,Booking_data!$E$1:$E$6001,"not Found")</f>
        <v>C103</v>
      </c>
      <c r="M2373" s="1" t="str">
        <f t="array" ref="M2373">_xlfn.XLOOKUP(L2373,Cinemas_data!$A$1:$A$49,Cinemas_data!$I$1:$I$49,"not Found")</f>
        <v>#NAME?</v>
      </c>
      <c r="N2373" s="1" t="str">
        <f t="array" ref="N2373">_xlfn.XLOOKUP(L2373,Cinemas_data!$A$1:$A$49,Cinemas_data!$C$1:$C$49,"not Found")</f>
        <v>Pune</v>
      </c>
      <c r="O2373" s="1">
        <f t="array" ref="O2373">_xlfn.XLOOKUP(A2373,Booking_data!$A$1:$A$6001,Booking_data!$H$1:$H$6001,"not found")</f>
        <v>3</v>
      </c>
      <c r="P2373" s="1">
        <f t="array" ref="P2373">_xlfn.XLOOKUP(A2373,Booking_data!$A$1:$A$6001,Booking_data!$I$1:$I$6001,"not Found")</f>
        <v>180</v>
      </c>
      <c r="Q2373" s="1">
        <f t="shared" si="3"/>
        <v>540</v>
      </c>
      <c r="R2373" s="1" t="str">
        <f t="array" ref="R2373">_xlfn.XLOOKUP(A2373,Booking_data!$A$1:$A$6001,Booking_data!$L$1:$L$6001,"Not Found")</f>
        <v>Debit Card</v>
      </c>
      <c r="S2373" s="1">
        <f t="array" ref="S2373">_xlfn.XLOOKUP(A2373,Booking_data!$A$1:$A$6001,Booking_data!$N$1:$N$6001,"not Found")</f>
        <v>56</v>
      </c>
      <c r="T2373" s="1" t="str">
        <f t="array" ref="T2373">_xlfn.XLOOKUP(A2373,Booking_data!$A$1:$A$6001,Booking_data!$O$1:$O$6001,"Not Found")</f>
        <v>Female</v>
      </c>
      <c r="U2373" s="1" t="str">
        <f t="shared" si="4"/>
        <v>Above 45</v>
      </c>
      <c r="V2373" s="1" t="str">
        <f t="shared" si="5"/>
        <v>Medium Booking</v>
      </c>
    </row>
    <row r="2374" ht="15.75" customHeight="1">
      <c r="A2374" s="1" t="s">
        <v>2688</v>
      </c>
      <c r="B2374" s="6">
        <v>46111.0</v>
      </c>
      <c r="C2374" s="6">
        <v>46113.0</v>
      </c>
      <c r="D2374" s="7">
        <v>0.6458333333333334</v>
      </c>
      <c r="E2374" s="1" t="str">
        <f t="shared" si="1"/>
        <v>Weekday</v>
      </c>
      <c r="F2374" s="1" t="str">
        <f t="shared" si="2"/>
        <v>Mar</v>
      </c>
      <c r="G2374" s="1" t="str">
        <f t="array" ref="G2374">_xlfn.XLOOKUP(A2374,Booking_data!$A$1:$A$6001,Booking_data!$D$1:$D$6001,"not found")</f>
        <v>M010</v>
      </c>
      <c r="H2374" s="1" t="str">
        <f t="array" ref="H2374">_xlfn.XLOOKUP(G2374,Movies_data!$A$1:$A$41,Movies_data!$B$1:$B$41,"not found")</f>
        <v>Captain Miller</v>
      </c>
      <c r="I2374" s="1" t="str">
        <f t="array" ref="I2374">_xlfn.XLOOKUP(G2374,Movies_data!$A$1:$A$41,Movies_data!$D$1:$D$41,"not found")</f>
        <v>Action</v>
      </c>
      <c r="J2374" s="1" t="str">
        <f t="array" ref="J2374">_xlfn.XLOOKUP(G2374,Movies_data!$A$1:$A$41,Movies_data!$C$1:$C$41,"not found")</f>
        <v>Tamil</v>
      </c>
      <c r="K2374" s="1">
        <f t="array" ref="K2374">_xlfn.XLOOKUP(G2374,Movies_data!$A$1:$A$41,Movies_data!$H$1:$H$41,"Not Found")</f>
        <v>7</v>
      </c>
      <c r="L2374" s="1" t="str">
        <f t="array" ref="L2374">_xlfn.XLOOKUP(A2374,Booking_data!$A$1:$A$6001,Booking_data!$E$1:$E$6001,"not Found")</f>
        <v>C152</v>
      </c>
      <c r="M2374" s="1" t="str">
        <f t="array" ref="M2374">_xlfn.XLOOKUP(L2374,Cinemas_data!$A$1:$A$49,Cinemas_data!$I$1:$I$49,"not Found")</f>
        <v>#NAME?</v>
      </c>
      <c r="N2374" s="1" t="str">
        <f t="array" ref="N2374">_xlfn.XLOOKUP(L2374,Cinemas_data!$A$1:$A$49,Cinemas_data!$C$1:$C$49,"not Found")</f>
        <v>Kochi</v>
      </c>
      <c r="O2374" s="1">
        <f t="array" ref="O2374">_xlfn.XLOOKUP(A2374,Booking_data!$A$1:$A$6001,Booking_data!$H$1:$H$6001,"not found")</f>
        <v>4</v>
      </c>
      <c r="P2374" s="1">
        <f t="array" ref="P2374">_xlfn.XLOOKUP(A2374,Booking_data!$A$1:$A$6001,Booking_data!$I$1:$I$6001,"not Found")</f>
        <v>440</v>
      </c>
      <c r="Q2374" s="1">
        <f t="shared" si="3"/>
        <v>1760</v>
      </c>
      <c r="R2374" s="1" t="str">
        <f t="array" ref="R2374">_xlfn.XLOOKUP(A2374,Booking_data!$A$1:$A$6001,Booking_data!$L$1:$L$6001,"Not Found")</f>
        <v>Net Banking</v>
      </c>
      <c r="S2374" s="1">
        <f t="array" ref="S2374">_xlfn.XLOOKUP(A2374,Booking_data!$A$1:$A$6001,Booking_data!$N$1:$N$6001,"not Found")</f>
        <v>21</v>
      </c>
      <c r="T2374" s="1" t="str">
        <f t="array" ref="T2374">_xlfn.XLOOKUP(A2374,Booking_data!$A$1:$A$6001,Booking_data!$O$1:$O$6001,"Not Found")</f>
        <v>Female</v>
      </c>
      <c r="U2374" s="1" t="str">
        <f t="shared" si="4"/>
        <v>Youngster</v>
      </c>
      <c r="V2374" s="1" t="str">
        <f t="shared" si="5"/>
        <v>Medium Booking</v>
      </c>
    </row>
    <row r="2375" ht="15.75" customHeight="1">
      <c r="A2375" s="1" t="s">
        <v>2689</v>
      </c>
      <c r="B2375" s="6">
        <v>46112.0</v>
      </c>
      <c r="C2375" s="6">
        <v>46115.0</v>
      </c>
      <c r="D2375" s="7">
        <v>0.8854166666666666</v>
      </c>
      <c r="E2375" s="1" t="str">
        <f t="shared" si="1"/>
        <v>Weekday</v>
      </c>
      <c r="F2375" s="1" t="str">
        <f t="shared" si="2"/>
        <v>Mar</v>
      </c>
      <c r="G2375" s="1" t="str">
        <f t="array" ref="G2375">_xlfn.XLOOKUP(A2375,Booking_data!$A$1:$A$6001,Booking_data!$D$1:$D$6001,"not found")</f>
        <v>M013</v>
      </c>
      <c r="H2375" s="1" t="str">
        <f t="array" ref="H2375">_xlfn.XLOOKUP(G2375,Movies_data!$A$1:$A$41,Movies_data!$B$1:$B$41,"not found")</f>
        <v>Salaar</v>
      </c>
      <c r="I2375" s="1" t="str">
        <f t="array" ref="I2375">_xlfn.XLOOKUP(G2375,Movies_data!$A$1:$A$41,Movies_data!$D$1:$D$41,"not found")</f>
        <v>Action</v>
      </c>
      <c r="J2375" s="1" t="str">
        <f t="array" ref="J2375">_xlfn.XLOOKUP(G2375,Movies_data!$A$1:$A$41,Movies_data!$C$1:$C$41,"not found")</f>
        <v>Telugu</v>
      </c>
      <c r="K2375" s="1">
        <f t="array" ref="K2375">_xlfn.XLOOKUP(G2375,Movies_data!$A$1:$A$41,Movies_data!$H$1:$H$41,"Not Found")</f>
        <v>6.5</v>
      </c>
      <c r="L2375" s="1" t="str">
        <f t="array" ref="L2375">_xlfn.XLOOKUP(A2375,Booking_data!$A$1:$A$6001,Booking_data!$E$1:$E$6001,"not Found")</f>
        <v>C013</v>
      </c>
      <c r="M2375" s="1" t="str">
        <f t="array" ref="M2375">_xlfn.XLOOKUP(L2375,Cinemas_data!$A$1:$A$49,Cinemas_data!$I$1:$I$49,"not Found")</f>
        <v>#NAME?</v>
      </c>
      <c r="N2375" s="1" t="str">
        <f t="array" ref="N2375">_xlfn.XLOOKUP(L2375,Cinemas_data!$A$1:$A$49,Cinemas_data!$C$1:$C$49,"not Found")</f>
        <v>Chennai</v>
      </c>
      <c r="O2375" s="1">
        <f t="array" ref="O2375">_xlfn.XLOOKUP(A2375,Booking_data!$A$1:$A$6001,Booking_data!$H$1:$H$6001,"not found")</f>
        <v>1</v>
      </c>
      <c r="P2375" s="1">
        <f t="array" ref="P2375">_xlfn.XLOOKUP(A2375,Booking_data!$A$1:$A$6001,Booking_data!$I$1:$I$6001,"not Found")</f>
        <v>240</v>
      </c>
      <c r="Q2375" s="1">
        <f t="shared" si="3"/>
        <v>240</v>
      </c>
      <c r="R2375" s="1" t="str">
        <f t="array" ref="R2375">_xlfn.XLOOKUP(A2375,Booking_data!$A$1:$A$6001,Booking_data!$L$1:$L$6001,"Not Found")</f>
        <v>Net Banking</v>
      </c>
      <c r="S2375" s="1">
        <f t="array" ref="S2375">_xlfn.XLOOKUP(A2375,Booking_data!$A$1:$A$6001,Booking_data!$N$1:$N$6001,"not Found")</f>
        <v>47</v>
      </c>
      <c r="T2375" s="1" t="str">
        <f t="array" ref="T2375">_xlfn.XLOOKUP(A2375,Booking_data!$A$1:$A$6001,Booking_data!$O$1:$O$6001,"Not Found")</f>
        <v>Female</v>
      </c>
      <c r="U2375" s="1" t="str">
        <f t="shared" si="4"/>
        <v>Above 45</v>
      </c>
      <c r="V2375" s="1" t="str">
        <f t="shared" si="5"/>
        <v>Low Booking</v>
      </c>
    </row>
    <row r="2376" ht="15.75" customHeight="1">
      <c r="A2376" s="1" t="s">
        <v>2690</v>
      </c>
      <c r="B2376" s="6">
        <v>46169.0</v>
      </c>
      <c r="C2376" s="6">
        <v>46176.0</v>
      </c>
      <c r="D2376" s="7">
        <v>0.7708333333333334</v>
      </c>
      <c r="E2376" s="1" t="str">
        <f t="shared" si="1"/>
        <v>Weekday</v>
      </c>
      <c r="F2376" s="1" t="str">
        <f t="shared" si="2"/>
        <v>May</v>
      </c>
      <c r="G2376" s="1" t="str">
        <f t="array" ref="G2376">_xlfn.XLOOKUP(A2376,Booking_data!$A$1:$A$6001,Booking_data!$D$1:$D$6001,"not found")</f>
        <v>M010</v>
      </c>
      <c r="H2376" s="1" t="str">
        <f t="array" ref="H2376">_xlfn.XLOOKUP(G2376,Movies_data!$A$1:$A$41,Movies_data!$B$1:$B$41,"not found")</f>
        <v>Captain Miller</v>
      </c>
      <c r="I2376" s="1" t="str">
        <f t="array" ref="I2376">_xlfn.XLOOKUP(G2376,Movies_data!$A$1:$A$41,Movies_data!$D$1:$D$41,"not found")</f>
        <v>Action</v>
      </c>
      <c r="J2376" s="1" t="str">
        <f t="array" ref="J2376">_xlfn.XLOOKUP(G2376,Movies_data!$A$1:$A$41,Movies_data!$C$1:$C$41,"not found")</f>
        <v>Tamil</v>
      </c>
      <c r="K2376" s="1">
        <f t="array" ref="K2376">_xlfn.XLOOKUP(G2376,Movies_data!$A$1:$A$41,Movies_data!$H$1:$H$41,"Not Found")</f>
        <v>7</v>
      </c>
      <c r="L2376" s="1" t="str">
        <f t="array" ref="L2376">_xlfn.XLOOKUP(A2376,Booking_data!$A$1:$A$6001,Booking_data!$E$1:$E$6001,"not Found")</f>
        <v>C032</v>
      </c>
      <c r="M2376" s="1" t="str">
        <f t="array" ref="M2376">_xlfn.XLOOKUP(L2376,Cinemas_data!$A$1:$A$49,Cinemas_data!$I$1:$I$49,"not Found")</f>
        <v>#NAME?</v>
      </c>
      <c r="N2376" s="1" t="str">
        <f t="array" ref="N2376">_xlfn.XLOOKUP(L2376,Cinemas_data!$A$1:$A$49,Cinemas_data!$C$1:$C$49,"not Found")</f>
        <v>Madurai</v>
      </c>
      <c r="O2376" s="1">
        <f t="array" ref="O2376">_xlfn.XLOOKUP(A2376,Booking_data!$A$1:$A$6001,Booking_data!$H$1:$H$6001,"not found")</f>
        <v>4</v>
      </c>
      <c r="P2376" s="1">
        <f t="array" ref="P2376">_xlfn.XLOOKUP(A2376,Booking_data!$A$1:$A$6001,Booking_data!$I$1:$I$6001,"not Found")</f>
        <v>240</v>
      </c>
      <c r="Q2376" s="1">
        <f t="shared" si="3"/>
        <v>960</v>
      </c>
      <c r="R2376" s="1" t="str">
        <f t="array" ref="R2376">_xlfn.XLOOKUP(A2376,Booking_data!$A$1:$A$6001,Booking_data!$L$1:$L$6001,"Not Found")</f>
        <v>Net Banking</v>
      </c>
      <c r="S2376" s="1">
        <f t="array" ref="S2376">_xlfn.XLOOKUP(A2376,Booking_data!$A$1:$A$6001,Booking_data!$N$1:$N$6001,"not Found")</f>
        <v>39</v>
      </c>
      <c r="T2376" s="1" t="str">
        <f t="array" ref="T2376">_xlfn.XLOOKUP(A2376,Booking_data!$A$1:$A$6001,Booking_data!$O$1:$O$6001,"Not Found")</f>
        <v>Female</v>
      </c>
      <c r="U2376" s="1" t="str">
        <f t="shared" si="4"/>
        <v>Middle Age</v>
      </c>
      <c r="V2376" s="1" t="str">
        <f t="shared" si="5"/>
        <v>Medium Booking</v>
      </c>
    </row>
    <row r="2377" ht="15.75" customHeight="1">
      <c r="A2377" s="1" t="s">
        <v>2691</v>
      </c>
      <c r="B2377" s="6">
        <v>46115.0</v>
      </c>
      <c r="C2377" s="6">
        <v>46119.0</v>
      </c>
      <c r="D2377" s="7">
        <v>0.8854166666666666</v>
      </c>
      <c r="E2377" s="1" t="str">
        <f t="shared" si="1"/>
        <v>Weekday</v>
      </c>
      <c r="F2377" s="1" t="str">
        <f t="shared" si="2"/>
        <v>Apr</v>
      </c>
      <c r="G2377" s="1" t="str">
        <f t="array" ref="G2377">_xlfn.XLOOKUP(A2377,Booking_data!$A$1:$A$6001,Booking_data!$D$1:$D$6001,"not found")</f>
        <v>M021</v>
      </c>
      <c r="H2377" s="1" t="str">
        <f t="array" ref="H2377">_xlfn.XLOOKUP(G2377,Movies_data!$A$1:$A$41,Movies_data!$B$1:$B$41,"not found")</f>
        <v>Pathaan</v>
      </c>
      <c r="I2377" s="1" t="str">
        <f t="array" ref="I2377">_xlfn.XLOOKUP(G2377,Movies_data!$A$1:$A$41,Movies_data!$D$1:$D$41,"not found")</f>
        <v>Action</v>
      </c>
      <c r="J2377" s="1" t="str">
        <f t="array" ref="J2377">_xlfn.XLOOKUP(G2377,Movies_data!$A$1:$A$41,Movies_data!$C$1:$C$41,"not found")</f>
        <v>Hindi</v>
      </c>
      <c r="K2377" s="1">
        <f t="array" ref="K2377">_xlfn.XLOOKUP(G2377,Movies_data!$A$1:$A$41,Movies_data!$H$1:$H$41,"Not Found")</f>
        <v>5.9</v>
      </c>
      <c r="L2377" s="1" t="str">
        <f t="array" ref="L2377">_xlfn.XLOOKUP(A2377,Booking_data!$A$1:$A$6001,Booking_data!$E$1:$E$6001,"not Found")</f>
        <v>C092</v>
      </c>
      <c r="M2377" s="1" t="str">
        <f t="array" ref="M2377">_xlfn.XLOOKUP(L2377,Cinemas_data!$A$1:$A$49,Cinemas_data!$I$1:$I$49,"not Found")</f>
        <v>#NAME?</v>
      </c>
      <c r="N2377" s="1" t="str">
        <f t="array" ref="N2377">_xlfn.XLOOKUP(L2377,Cinemas_data!$A$1:$A$49,Cinemas_data!$C$1:$C$49,"not Found")</f>
        <v>Mumbai</v>
      </c>
      <c r="O2377" s="1">
        <f t="array" ref="O2377">_xlfn.XLOOKUP(A2377,Booking_data!$A$1:$A$6001,Booking_data!$H$1:$H$6001,"not found")</f>
        <v>3</v>
      </c>
      <c r="P2377" s="1">
        <f t="array" ref="P2377">_xlfn.XLOOKUP(A2377,Booking_data!$A$1:$A$6001,Booking_data!$I$1:$I$6001,"not Found")</f>
        <v>340</v>
      </c>
      <c r="Q2377" s="1">
        <f t="shared" si="3"/>
        <v>1020</v>
      </c>
      <c r="R2377" s="1" t="str">
        <f t="array" ref="R2377">_xlfn.XLOOKUP(A2377,Booking_data!$A$1:$A$6001,Booking_data!$L$1:$L$6001,"Not Found")</f>
        <v>Credit Card</v>
      </c>
      <c r="S2377" s="1">
        <f t="array" ref="S2377">_xlfn.XLOOKUP(A2377,Booking_data!$A$1:$A$6001,Booking_data!$N$1:$N$6001,"not Found")</f>
        <v>20</v>
      </c>
      <c r="T2377" s="1" t="str">
        <f t="array" ref="T2377">_xlfn.XLOOKUP(A2377,Booking_data!$A$1:$A$6001,Booking_data!$O$1:$O$6001,"Not Found")</f>
        <v>Female</v>
      </c>
      <c r="U2377" s="1" t="str">
        <f t="shared" si="4"/>
        <v>Youngster</v>
      </c>
      <c r="V2377" s="1" t="str">
        <f t="shared" si="5"/>
        <v>Medium Booking</v>
      </c>
    </row>
    <row r="2378" ht="15.75" customHeight="1">
      <c r="A2378" s="1" t="s">
        <v>2692</v>
      </c>
      <c r="B2378" s="6">
        <v>46066.0</v>
      </c>
      <c r="C2378" s="6">
        <v>46070.0</v>
      </c>
      <c r="D2378" s="7">
        <v>0.8854166666666666</v>
      </c>
      <c r="E2378" s="1" t="str">
        <f t="shared" si="1"/>
        <v>Weekday</v>
      </c>
      <c r="F2378" s="1" t="str">
        <f t="shared" si="2"/>
        <v>Feb</v>
      </c>
      <c r="G2378" s="1" t="str">
        <f t="array" ref="G2378">_xlfn.XLOOKUP(A2378,Booking_data!$A$1:$A$6001,Booking_data!$D$1:$D$6001,"not found")</f>
        <v>M027</v>
      </c>
      <c r="H2378" s="1" t="str">
        <f t="array" ref="H2378">_xlfn.XLOOKUP(G2378,Movies_data!$A$1:$A$41,Movies_data!$B$1:$B$41,"not found")</f>
        <v>KGF Chapter 2</v>
      </c>
      <c r="I2378" s="1" t="str">
        <f t="array" ref="I2378">_xlfn.XLOOKUP(G2378,Movies_data!$A$1:$A$41,Movies_data!$D$1:$D$41,"not found")</f>
        <v>Action</v>
      </c>
      <c r="J2378" s="1" t="str">
        <f t="array" ref="J2378">_xlfn.XLOOKUP(G2378,Movies_data!$A$1:$A$41,Movies_data!$C$1:$C$41,"not found")</f>
        <v>Kannada</v>
      </c>
      <c r="K2378" s="1">
        <f t="array" ref="K2378">_xlfn.XLOOKUP(G2378,Movies_data!$A$1:$A$41,Movies_data!$H$1:$H$41,"Not Found")</f>
        <v>8.3</v>
      </c>
      <c r="L2378" s="1" t="str">
        <f t="array" ref="L2378">_xlfn.XLOOKUP(A2378,Booking_data!$A$1:$A$6001,Booking_data!$E$1:$E$6001,"not Found")</f>
        <v>C152</v>
      </c>
      <c r="M2378" s="1" t="str">
        <f t="array" ref="M2378">_xlfn.XLOOKUP(L2378,Cinemas_data!$A$1:$A$49,Cinemas_data!$I$1:$I$49,"not Found")</f>
        <v>#NAME?</v>
      </c>
      <c r="N2378" s="1" t="str">
        <f t="array" ref="N2378">_xlfn.XLOOKUP(L2378,Cinemas_data!$A$1:$A$49,Cinemas_data!$C$1:$C$49,"not Found")</f>
        <v>Kochi</v>
      </c>
      <c r="O2378" s="1">
        <f t="array" ref="O2378">_xlfn.XLOOKUP(A2378,Booking_data!$A$1:$A$6001,Booking_data!$H$1:$H$6001,"not found")</f>
        <v>3</v>
      </c>
      <c r="P2378" s="1">
        <f t="array" ref="P2378">_xlfn.XLOOKUP(A2378,Booking_data!$A$1:$A$6001,Booking_data!$I$1:$I$6001,"not Found")</f>
        <v>260</v>
      </c>
      <c r="Q2378" s="1">
        <f t="shared" si="3"/>
        <v>780</v>
      </c>
      <c r="R2378" s="1" t="str">
        <f t="array" ref="R2378">_xlfn.XLOOKUP(A2378,Booking_data!$A$1:$A$6001,Booking_data!$L$1:$L$6001,"Not Found")</f>
        <v>Credit Card</v>
      </c>
      <c r="S2378" s="1">
        <f t="array" ref="S2378">_xlfn.XLOOKUP(A2378,Booking_data!$A$1:$A$6001,Booking_data!$N$1:$N$6001,"not Found")</f>
        <v>57</v>
      </c>
      <c r="T2378" s="1" t="str">
        <f t="array" ref="T2378">_xlfn.XLOOKUP(A2378,Booking_data!$A$1:$A$6001,Booking_data!$O$1:$O$6001,"Not Found")</f>
        <v>Male</v>
      </c>
      <c r="U2378" s="1" t="str">
        <f t="shared" si="4"/>
        <v>Above 45</v>
      </c>
      <c r="V2378" s="1" t="str">
        <f t="shared" si="5"/>
        <v>Medium Booking</v>
      </c>
    </row>
    <row r="2379" ht="15.75" customHeight="1">
      <c r="A2379" s="1" t="s">
        <v>2693</v>
      </c>
      <c r="B2379" s="6">
        <v>46118.0</v>
      </c>
      <c r="C2379" s="6">
        <v>46121.0</v>
      </c>
      <c r="D2379" s="7">
        <v>0.9375</v>
      </c>
      <c r="E2379" s="1" t="str">
        <f t="shared" si="1"/>
        <v>Weekday</v>
      </c>
      <c r="F2379" s="1" t="str">
        <f t="shared" si="2"/>
        <v>Apr</v>
      </c>
      <c r="G2379" s="1" t="str">
        <f t="array" ref="G2379">_xlfn.XLOOKUP(A2379,Booking_data!$A$1:$A$6001,Booking_data!$D$1:$D$6001,"not found")</f>
        <v>M008</v>
      </c>
      <c r="H2379" s="1" t="str">
        <f t="array" ref="H2379">_xlfn.XLOOKUP(G2379,Movies_data!$A$1:$A$41,Movies_data!$B$1:$B$41,"not found")</f>
        <v>Love Today</v>
      </c>
      <c r="I2379" s="1" t="str">
        <f t="array" ref="I2379">_xlfn.XLOOKUP(G2379,Movies_data!$A$1:$A$41,Movies_data!$D$1:$D$41,"not found")</f>
        <v>Romance</v>
      </c>
      <c r="J2379" s="1" t="str">
        <f t="array" ref="J2379">_xlfn.XLOOKUP(G2379,Movies_data!$A$1:$A$41,Movies_data!$C$1:$C$41,"not found")</f>
        <v>Tamil</v>
      </c>
      <c r="K2379" s="1">
        <f t="array" ref="K2379">_xlfn.XLOOKUP(G2379,Movies_data!$A$1:$A$41,Movies_data!$H$1:$H$41,"Not Found")</f>
        <v>7.4</v>
      </c>
      <c r="L2379" s="1" t="str">
        <f t="array" ref="L2379">_xlfn.XLOOKUP(A2379,Booking_data!$A$1:$A$6001,Booking_data!$E$1:$E$6001,"not Found")</f>
        <v>C102</v>
      </c>
      <c r="M2379" s="1" t="str">
        <f t="array" ref="M2379">_xlfn.XLOOKUP(L2379,Cinemas_data!$A$1:$A$49,Cinemas_data!$I$1:$I$49,"not Found")</f>
        <v>#NAME?</v>
      </c>
      <c r="N2379" s="1" t="str">
        <f t="array" ref="N2379">_xlfn.XLOOKUP(L2379,Cinemas_data!$A$1:$A$49,Cinemas_data!$C$1:$C$49,"not Found")</f>
        <v>Pune</v>
      </c>
      <c r="O2379" s="1">
        <f t="array" ref="O2379">_xlfn.XLOOKUP(A2379,Booking_data!$A$1:$A$6001,Booking_data!$H$1:$H$6001,"not found")</f>
        <v>1</v>
      </c>
      <c r="P2379" s="1">
        <f t="array" ref="P2379">_xlfn.XLOOKUP(A2379,Booking_data!$A$1:$A$6001,Booking_data!$I$1:$I$6001,"not Found")</f>
        <v>400</v>
      </c>
      <c r="Q2379" s="1">
        <f t="shared" si="3"/>
        <v>400</v>
      </c>
      <c r="R2379" s="1" t="str">
        <f t="array" ref="R2379">_xlfn.XLOOKUP(A2379,Booking_data!$A$1:$A$6001,Booking_data!$L$1:$L$6001,"Not Found")</f>
        <v>Debit Card</v>
      </c>
      <c r="S2379" s="1">
        <f t="array" ref="S2379">_xlfn.XLOOKUP(A2379,Booking_data!$A$1:$A$6001,Booking_data!$N$1:$N$6001,"not Found")</f>
        <v>21</v>
      </c>
      <c r="T2379" s="1" t="str">
        <f t="array" ref="T2379">_xlfn.XLOOKUP(A2379,Booking_data!$A$1:$A$6001,Booking_data!$O$1:$O$6001,"Not Found")</f>
        <v>Other</v>
      </c>
      <c r="U2379" s="1" t="str">
        <f t="shared" si="4"/>
        <v>Youngster</v>
      </c>
      <c r="V2379" s="1" t="str">
        <f t="shared" si="5"/>
        <v>Low Booking</v>
      </c>
    </row>
    <row r="2380" ht="15.75" customHeight="1">
      <c r="A2380" s="1" t="s">
        <v>2694</v>
      </c>
      <c r="B2380" s="6">
        <v>46159.0</v>
      </c>
      <c r="C2380" s="6">
        <v>46163.0</v>
      </c>
      <c r="D2380" s="7">
        <v>0.53125</v>
      </c>
      <c r="E2380" s="1" t="str">
        <f t="shared" si="1"/>
        <v>Weekend</v>
      </c>
      <c r="F2380" s="1" t="str">
        <f t="shared" si="2"/>
        <v>May</v>
      </c>
      <c r="G2380" s="1" t="str">
        <f t="array" ref="G2380">_xlfn.XLOOKUP(A2380,Booking_data!$A$1:$A$6001,Booking_data!$D$1:$D$6001,"not found")</f>
        <v>M011</v>
      </c>
      <c r="H2380" s="1" t="str">
        <f t="array" ref="H2380">_xlfn.XLOOKUP(G2380,Movies_data!$A$1:$A$41,Movies_data!$B$1:$B$41,"not found")</f>
        <v>Pushpa 2</v>
      </c>
      <c r="I2380" s="1" t="str">
        <f t="array" ref="I2380">_xlfn.XLOOKUP(G2380,Movies_data!$A$1:$A$41,Movies_data!$D$1:$D$41,"not found")</f>
        <v>Action</v>
      </c>
      <c r="J2380" s="1" t="str">
        <f t="array" ref="J2380">_xlfn.XLOOKUP(G2380,Movies_data!$A$1:$A$41,Movies_data!$C$1:$C$41,"not found")</f>
        <v>Telugu</v>
      </c>
      <c r="K2380" s="1">
        <f t="array" ref="K2380">_xlfn.XLOOKUP(G2380,Movies_data!$A$1:$A$41,Movies_data!$H$1:$H$41,"Not Found")</f>
        <v>6.1</v>
      </c>
      <c r="L2380" s="1" t="str">
        <f t="array" ref="L2380">_xlfn.XLOOKUP(A2380,Booking_data!$A$1:$A$6001,Booking_data!$E$1:$E$6001,"not Found")</f>
        <v>C101</v>
      </c>
      <c r="M2380" s="1" t="str">
        <f t="array" ref="M2380">_xlfn.XLOOKUP(L2380,Cinemas_data!$A$1:$A$49,Cinemas_data!$I$1:$I$49,"not Found")</f>
        <v>#NAME?</v>
      </c>
      <c r="N2380" s="1" t="str">
        <f t="array" ref="N2380">_xlfn.XLOOKUP(L2380,Cinemas_data!$A$1:$A$49,Cinemas_data!$C$1:$C$49,"not Found")</f>
        <v>Pune</v>
      </c>
      <c r="O2380" s="1">
        <f t="array" ref="O2380">_xlfn.XLOOKUP(A2380,Booking_data!$A$1:$A$6001,Booking_data!$H$1:$H$6001,"not found")</f>
        <v>3</v>
      </c>
      <c r="P2380" s="1">
        <f t="array" ref="P2380">_xlfn.XLOOKUP(A2380,Booking_data!$A$1:$A$6001,Booking_data!$I$1:$I$6001,"not Found")</f>
        <v>360</v>
      </c>
      <c r="Q2380" s="1">
        <f t="shared" si="3"/>
        <v>1080</v>
      </c>
      <c r="R2380" s="1" t="str">
        <f t="array" ref="R2380">_xlfn.XLOOKUP(A2380,Booking_data!$A$1:$A$6001,Booking_data!$L$1:$L$6001,"Not Found")</f>
        <v>UPI</v>
      </c>
      <c r="S2380" s="1">
        <f t="array" ref="S2380">_xlfn.XLOOKUP(A2380,Booking_data!$A$1:$A$6001,Booking_data!$N$1:$N$6001,"not Found")</f>
        <v>56</v>
      </c>
      <c r="T2380" s="1" t="str">
        <f t="array" ref="T2380">_xlfn.XLOOKUP(A2380,Booking_data!$A$1:$A$6001,Booking_data!$O$1:$O$6001,"Not Found")</f>
        <v>Male</v>
      </c>
      <c r="U2380" s="1" t="str">
        <f t="shared" si="4"/>
        <v>Above 45</v>
      </c>
      <c r="V2380" s="1" t="str">
        <f t="shared" si="5"/>
        <v>Medium Booking</v>
      </c>
    </row>
    <row r="2381" ht="15.75" customHeight="1">
      <c r="A2381" s="1" t="s">
        <v>2695</v>
      </c>
      <c r="B2381" s="6">
        <v>46170.0</v>
      </c>
      <c r="C2381" s="6">
        <v>46176.0</v>
      </c>
      <c r="D2381" s="7">
        <v>0.9375</v>
      </c>
      <c r="E2381" s="1" t="str">
        <f t="shared" si="1"/>
        <v>Weekday</v>
      </c>
      <c r="F2381" s="1" t="str">
        <f t="shared" si="2"/>
        <v>May</v>
      </c>
      <c r="G2381" s="1" t="str">
        <f t="array" ref="G2381">_xlfn.XLOOKUP(A2381,Booking_data!$A$1:$A$6001,Booking_data!$D$1:$D$6001,"not found")</f>
        <v>M003</v>
      </c>
      <c r="H2381" s="1" t="str">
        <f t="array" ref="H2381">_xlfn.XLOOKUP(G2381,Movies_data!$A$1:$A$41,Movies_data!$B$1:$B$41,"not found")</f>
        <v>Vikram</v>
      </c>
      <c r="I2381" s="1" t="str">
        <f t="array" ref="I2381">_xlfn.XLOOKUP(G2381,Movies_data!$A$1:$A$41,Movies_data!$D$1:$D$41,"not found")</f>
        <v>Action</v>
      </c>
      <c r="J2381" s="1" t="str">
        <f t="array" ref="J2381">_xlfn.XLOOKUP(G2381,Movies_data!$A$1:$A$41,Movies_data!$C$1:$C$41,"not found")</f>
        <v>Tamil</v>
      </c>
      <c r="K2381" s="1">
        <f t="array" ref="K2381">_xlfn.XLOOKUP(G2381,Movies_data!$A$1:$A$41,Movies_data!$H$1:$H$41,"Not Found")</f>
        <v>8.3</v>
      </c>
      <c r="L2381" s="1" t="str">
        <f t="array" ref="L2381">_xlfn.XLOOKUP(A2381,Booking_data!$A$1:$A$6001,Booking_data!$E$1:$E$6001,"not Found")</f>
        <v>C151</v>
      </c>
      <c r="M2381" s="1" t="str">
        <f t="array" ref="M2381">_xlfn.XLOOKUP(L2381,Cinemas_data!$A$1:$A$49,Cinemas_data!$I$1:$I$49,"not Found")</f>
        <v>#NAME?</v>
      </c>
      <c r="N2381" s="1" t="str">
        <f t="array" ref="N2381">_xlfn.XLOOKUP(L2381,Cinemas_data!$A$1:$A$49,Cinemas_data!$C$1:$C$49,"not Found")</f>
        <v>Kochi</v>
      </c>
      <c r="O2381" s="1">
        <f t="array" ref="O2381">_xlfn.XLOOKUP(A2381,Booking_data!$A$1:$A$6001,Booking_data!$H$1:$H$6001,"not found")</f>
        <v>1</v>
      </c>
      <c r="P2381" s="1">
        <f t="array" ref="P2381">_xlfn.XLOOKUP(A2381,Booking_data!$A$1:$A$6001,Booking_data!$I$1:$I$6001,"not Found")</f>
        <v>280</v>
      </c>
      <c r="Q2381" s="1">
        <f t="shared" si="3"/>
        <v>280</v>
      </c>
      <c r="R2381" s="1" t="str">
        <f t="array" ref="R2381">_xlfn.XLOOKUP(A2381,Booking_data!$A$1:$A$6001,Booking_data!$L$1:$L$6001,"Not Found")</f>
        <v>Wallet</v>
      </c>
      <c r="S2381" s="1">
        <f t="array" ref="S2381">_xlfn.XLOOKUP(A2381,Booking_data!$A$1:$A$6001,Booking_data!$N$1:$N$6001,"not Found")</f>
        <v>30</v>
      </c>
      <c r="T2381" s="1" t="str">
        <f t="array" ref="T2381">_xlfn.XLOOKUP(A2381,Booking_data!$A$1:$A$6001,Booking_data!$O$1:$O$6001,"Not Found")</f>
        <v>Male</v>
      </c>
      <c r="U2381" s="1" t="str">
        <f t="shared" si="4"/>
        <v>Middle Age</v>
      </c>
      <c r="V2381" s="1" t="str">
        <f t="shared" si="5"/>
        <v>Low Booking</v>
      </c>
    </row>
    <row r="2382" ht="15.75" customHeight="1">
      <c r="A2382" s="1" t="s">
        <v>2696</v>
      </c>
      <c r="B2382" s="6">
        <v>46062.0</v>
      </c>
      <c r="C2382" s="6">
        <v>46064.0</v>
      </c>
      <c r="D2382" s="7">
        <v>0.53125</v>
      </c>
      <c r="E2382" s="1" t="str">
        <f t="shared" si="1"/>
        <v>Weekday</v>
      </c>
      <c r="F2382" s="1" t="str">
        <f t="shared" si="2"/>
        <v>Feb</v>
      </c>
      <c r="G2382" s="1" t="str">
        <f t="array" ref="G2382">_xlfn.XLOOKUP(A2382,Booking_data!$A$1:$A$6001,Booking_data!$D$1:$D$6001,"not found")</f>
        <v>M023</v>
      </c>
      <c r="H2382" s="1" t="str">
        <f t="array" ref="H2382">_xlfn.XLOOKUP(G2382,Movies_data!$A$1:$A$41,Movies_data!$B$1:$B$41,"not found")</f>
        <v>Stree 2</v>
      </c>
      <c r="I2382" s="1" t="str">
        <f t="array" ref="I2382">_xlfn.XLOOKUP(G2382,Movies_data!$A$1:$A$41,Movies_data!$D$1:$D$41,"not found")</f>
        <v>Comedy</v>
      </c>
      <c r="J2382" s="1" t="str">
        <f t="array" ref="J2382">_xlfn.XLOOKUP(G2382,Movies_data!$A$1:$A$41,Movies_data!$C$1:$C$41,"not found")</f>
        <v>Hindi</v>
      </c>
      <c r="K2382" s="1">
        <f t="array" ref="K2382">_xlfn.XLOOKUP(G2382,Movies_data!$A$1:$A$41,Movies_data!$H$1:$H$41,"Not Found")</f>
        <v>6.9</v>
      </c>
      <c r="L2382" s="1" t="str">
        <f t="array" ref="L2382">_xlfn.XLOOKUP(A2382,Booking_data!$A$1:$A$6001,Booking_data!$E$1:$E$6001,"not Found")</f>
        <v>C093</v>
      </c>
      <c r="M2382" s="1" t="str">
        <f t="array" ref="M2382">_xlfn.XLOOKUP(L2382,Cinemas_data!$A$1:$A$49,Cinemas_data!$I$1:$I$49,"not Found")</f>
        <v>#NAME?</v>
      </c>
      <c r="N2382" s="1" t="str">
        <f t="array" ref="N2382">_xlfn.XLOOKUP(L2382,Cinemas_data!$A$1:$A$49,Cinemas_data!$C$1:$C$49,"not Found")</f>
        <v>Mumbai</v>
      </c>
      <c r="O2382" s="1">
        <f t="array" ref="O2382">_xlfn.XLOOKUP(A2382,Booking_data!$A$1:$A$6001,Booking_data!$H$1:$H$6001,"not found")</f>
        <v>2</v>
      </c>
      <c r="P2382" s="1">
        <f t="array" ref="P2382">_xlfn.XLOOKUP(A2382,Booking_data!$A$1:$A$6001,Booking_data!$I$1:$I$6001,"not Found")</f>
        <v>240</v>
      </c>
      <c r="Q2382" s="1">
        <f t="shared" si="3"/>
        <v>480</v>
      </c>
      <c r="R2382" s="1" t="str">
        <f t="array" ref="R2382">_xlfn.XLOOKUP(A2382,Booking_data!$A$1:$A$6001,Booking_data!$L$1:$L$6001,"Not Found")</f>
        <v>Debit Card</v>
      </c>
      <c r="S2382" s="1">
        <f t="array" ref="S2382">_xlfn.XLOOKUP(A2382,Booking_data!$A$1:$A$6001,Booking_data!$N$1:$N$6001,"not Found")</f>
        <v>60</v>
      </c>
      <c r="T2382" s="1" t="str">
        <f t="array" ref="T2382">_xlfn.XLOOKUP(A2382,Booking_data!$A$1:$A$6001,Booking_data!$O$1:$O$6001,"Not Found")</f>
        <v>Female</v>
      </c>
      <c r="U2382" s="1" t="str">
        <f t="shared" si="4"/>
        <v>Above 45</v>
      </c>
      <c r="V2382" s="1" t="str">
        <f t="shared" si="5"/>
        <v>Low Booking</v>
      </c>
    </row>
    <row r="2383" ht="15.75" customHeight="1">
      <c r="A2383" s="1" t="s">
        <v>2697</v>
      </c>
      <c r="B2383" s="6">
        <v>46162.0</v>
      </c>
      <c r="C2383" s="6">
        <v>46164.0</v>
      </c>
      <c r="D2383" s="7">
        <v>0.53125</v>
      </c>
      <c r="E2383" s="1" t="str">
        <f t="shared" si="1"/>
        <v>Weekday</v>
      </c>
      <c r="F2383" s="1" t="str">
        <f t="shared" si="2"/>
        <v>May</v>
      </c>
      <c r="G2383" s="1" t="str">
        <f t="array" ref="G2383">_xlfn.XLOOKUP(A2383,Booking_data!$A$1:$A$6001,Booking_data!$D$1:$D$6001,"not found")</f>
        <v>M032</v>
      </c>
      <c r="H2383" s="1" t="str">
        <f t="array" ref="H2383">_xlfn.XLOOKUP(G2383,Movies_data!$A$1:$A$41,Movies_data!$B$1:$B$41,"not found")</f>
        <v>Premam</v>
      </c>
      <c r="I2383" s="1" t="str">
        <f t="array" ref="I2383">_xlfn.XLOOKUP(G2383,Movies_data!$A$1:$A$41,Movies_data!$D$1:$D$41,"not found")</f>
        <v>Romance</v>
      </c>
      <c r="J2383" s="1" t="str">
        <f t="array" ref="J2383">_xlfn.XLOOKUP(G2383,Movies_data!$A$1:$A$41,Movies_data!$C$1:$C$41,"not found")</f>
        <v>Malayalam</v>
      </c>
      <c r="K2383" s="1">
        <f t="array" ref="K2383">_xlfn.XLOOKUP(G2383,Movies_data!$A$1:$A$41,Movies_data!$H$1:$H$41,"Not Found")</f>
        <v>8.3</v>
      </c>
      <c r="L2383" s="1" t="str">
        <f t="array" ref="L2383">_xlfn.XLOOKUP(A2383,Booking_data!$A$1:$A$6001,Booking_data!$E$1:$E$6001,"not Found")</f>
        <v>C121</v>
      </c>
      <c r="M2383" s="1" t="str">
        <f t="array" ref="M2383">_xlfn.XLOOKUP(L2383,Cinemas_data!$A$1:$A$49,Cinemas_data!$I$1:$I$49,"not Found")</f>
        <v>#NAME?</v>
      </c>
      <c r="N2383" s="1" t="str">
        <f t="array" ref="N2383">_xlfn.XLOOKUP(L2383,Cinemas_data!$A$1:$A$49,Cinemas_data!$C$1:$C$49,"not Found")</f>
        <v>Noida</v>
      </c>
      <c r="O2383" s="1">
        <f t="array" ref="O2383">_xlfn.XLOOKUP(A2383,Booking_data!$A$1:$A$6001,Booking_data!$H$1:$H$6001,"not found")</f>
        <v>5</v>
      </c>
      <c r="P2383" s="1">
        <f t="array" ref="P2383">_xlfn.XLOOKUP(A2383,Booking_data!$A$1:$A$6001,Booking_data!$I$1:$I$6001,"not Found")</f>
        <v>320</v>
      </c>
      <c r="Q2383" s="1">
        <f t="shared" si="3"/>
        <v>1600</v>
      </c>
      <c r="R2383" s="1" t="str">
        <f t="array" ref="R2383">_xlfn.XLOOKUP(A2383,Booking_data!$A$1:$A$6001,Booking_data!$L$1:$L$6001,"Not Found")</f>
        <v>Debit Card</v>
      </c>
      <c r="S2383" s="1">
        <f t="array" ref="S2383">_xlfn.XLOOKUP(A2383,Booking_data!$A$1:$A$6001,Booking_data!$N$1:$N$6001,"not Found")</f>
        <v>57</v>
      </c>
      <c r="T2383" s="1" t="str">
        <f t="array" ref="T2383">_xlfn.XLOOKUP(A2383,Booking_data!$A$1:$A$6001,Booking_data!$O$1:$O$6001,"Not Found")</f>
        <v>Female</v>
      </c>
      <c r="U2383" s="1" t="str">
        <f t="shared" si="4"/>
        <v>Above 45</v>
      </c>
      <c r="V2383" s="1" t="str">
        <f t="shared" si="5"/>
        <v>High Booking</v>
      </c>
    </row>
    <row r="2384" ht="15.75" customHeight="1">
      <c r="A2384" s="1" t="s">
        <v>2698</v>
      </c>
      <c r="B2384" s="6">
        <v>46178.0</v>
      </c>
      <c r="C2384" s="6">
        <v>46182.0</v>
      </c>
      <c r="D2384" s="7">
        <v>0.7708333333333334</v>
      </c>
      <c r="E2384" s="1" t="str">
        <f t="shared" si="1"/>
        <v>Weekday</v>
      </c>
      <c r="F2384" s="1" t="str">
        <f t="shared" si="2"/>
        <v>Jun</v>
      </c>
      <c r="G2384" s="1" t="str">
        <f t="array" ref="G2384">_xlfn.XLOOKUP(A2384,Booking_data!$A$1:$A$6001,Booking_data!$D$1:$D$6001,"not found")</f>
        <v>M013</v>
      </c>
      <c r="H2384" s="1" t="str">
        <f t="array" ref="H2384">_xlfn.XLOOKUP(G2384,Movies_data!$A$1:$A$41,Movies_data!$B$1:$B$41,"not found")</f>
        <v>Salaar</v>
      </c>
      <c r="I2384" s="1" t="str">
        <f t="array" ref="I2384">_xlfn.XLOOKUP(G2384,Movies_data!$A$1:$A$41,Movies_data!$D$1:$D$41,"not found")</f>
        <v>Action</v>
      </c>
      <c r="J2384" s="1" t="str">
        <f t="array" ref="J2384">_xlfn.XLOOKUP(G2384,Movies_data!$A$1:$A$41,Movies_data!$C$1:$C$41,"not found")</f>
        <v>Telugu</v>
      </c>
      <c r="K2384" s="1">
        <f t="array" ref="K2384">_xlfn.XLOOKUP(G2384,Movies_data!$A$1:$A$41,Movies_data!$H$1:$H$41,"Not Found")</f>
        <v>6.5</v>
      </c>
      <c r="L2384" s="1" t="str">
        <f t="array" ref="L2384">_xlfn.XLOOKUP(A2384,Booking_data!$A$1:$A$6001,Booking_data!$E$1:$E$6001,"not Found")</f>
        <v>C091</v>
      </c>
      <c r="M2384" s="1" t="str">
        <f t="array" ref="M2384">_xlfn.XLOOKUP(L2384,Cinemas_data!$A$1:$A$49,Cinemas_data!$I$1:$I$49,"not Found")</f>
        <v>#NAME?</v>
      </c>
      <c r="N2384" s="1" t="str">
        <f t="array" ref="N2384">_xlfn.XLOOKUP(L2384,Cinemas_data!$A$1:$A$49,Cinemas_data!$C$1:$C$49,"not Found")</f>
        <v>Mumbai</v>
      </c>
      <c r="O2384" s="1">
        <f t="array" ref="O2384">_xlfn.XLOOKUP(A2384,Booking_data!$A$1:$A$6001,Booking_data!$H$1:$H$6001,"not found")</f>
        <v>2</v>
      </c>
      <c r="P2384" s="1">
        <f t="array" ref="P2384">_xlfn.XLOOKUP(A2384,Booking_data!$A$1:$A$6001,Booking_data!$I$1:$I$6001,"not Found")</f>
        <v>200</v>
      </c>
      <c r="Q2384" s="1">
        <f t="shared" si="3"/>
        <v>400</v>
      </c>
      <c r="R2384" s="1" t="str">
        <f t="array" ref="R2384">_xlfn.XLOOKUP(A2384,Booking_data!$A$1:$A$6001,Booking_data!$L$1:$L$6001,"Not Found")</f>
        <v>Net Banking</v>
      </c>
      <c r="S2384" s="1">
        <f t="array" ref="S2384">_xlfn.XLOOKUP(A2384,Booking_data!$A$1:$A$6001,Booking_data!$N$1:$N$6001,"not Found")</f>
        <v>24</v>
      </c>
      <c r="T2384" s="1" t="str">
        <f t="array" ref="T2384">_xlfn.XLOOKUP(A2384,Booking_data!$A$1:$A$6001,Booking_data!$O$1:$O$6001,"Not Found")</f>
        <v>Male</v>
      </c>
      <c r="U2384" s="1" t="str">
        <f t="shared" si="4"/>
        <v>Youngster</v>
      </c>
      <c r="V2384" s="1" t="str">
        <f t="shared" si="5"/>
        <v>Low Booking</v>
      </c>
    </row>
    <row r="2385" ht="15.75" customHeight="1">
      <c r="A2385" s="1" t="s">
        <v>2699</v>
      </c>
      <c r="B2385" s="6">
        <v>46090.0</v>
      </c>
      <c r="C2385" s="6">
        <v>46096.0</v>
      </c>
      <c r="D2385" s="7">
        <v>0.8854166666666666</v>
      </c>
      <c r="E2385" s="1" t="str">
        <f t="shared" si="1"/>
        <v>Weekday</v>
      </c>
      <c r="F2385" s="1" t="str">
        <f t="shared" si="2"/>
        <v>Mar</v>
      </c>
      <c r="G2385" s="1" t="str">
        <f t="array" ref="G2385">_xlfn.XLOOKUP(A2385,Booking_data!$A$1:$A$6001,Booking_data!$D$1:$D$6001,"not found")</f>
        <v>M002</v>
      </c>
      <c r="H2385" s="1" t="str">
        <f t="array" ref="H2385">_xlfn.XLOOKUP(G2385,Movies_data!$A$1:$A$41,Movies_data!$B$1:$B$41,"not found")</f>
        <v>Jailer</v>
      </c>
      <c r="I2385" s="1" t="str">
        <f t="array" ref="I2385">_xlfn.XLOOKUP(G2385,Movies_data!$A$1:$A$41,Movies_data!$D$1:$D$41,"not found")</f>
        <v>Action</v>
      </c>
      <c r="J2385" s="1" t="str">
        <f t="array" ref="J2385">_xlfn.XLOOKUP(G2385,Movies_data!$A$1:$A$41,Movies_data!$C$1:$C$41,"not found")</f>
        <v>Tamil</v>
      </c>
      <c r="K2385" s="1">
        <f t="array" ref="K2385">_xlfn.XLOOKUP(G2385,Movies_data!$A$1:$A$41,Movies_data!$H$1:$H$41,"Not Found")</f>
        <v>7.1</v>
      </c>
      <c r="L2385" s="1" t="str">
        <f t="array" ref="L2385">_xlfn.XLOOKUP(A2385,Booking_data!$A$1:$A$6001,Booking_data!$E$1:$E$6001,"not Found")</f>
        <v>C043</v>
      </c>
      <c r="M2385" s="1" t="str">
        <f t="array" ref="M2385">_xlfn.XLOOKUP(L2385,Cinemas_data!$A$1:$A$49,Cinemas_data!$I$1:$I$49,"not Found")</f>
        <v>#NAME?</v>
      </c>
      <c r="N2385" s="1" t="str">
        <f t="array" ref="N2385">_xlfn.XLOOKUP(L2385,Cinemas_data!$A$1:$A$49,Cinemas_data!$C$1:$C$49,"not Found")</f>
        <v>Salem</v>
      </c>
      <c r="O2385" s="1">
        <f t="array" ref="O2385">_xlfn.XLOOKUP(A2385,Booking_data!$A$1:$A$6001,Booking_data!$H$1:$H$6001,"not found")</f>
        <v>2</v>
      </c>
      <c r="P2385" s="1">
        <f t="array" ref="P2385">_xlfn.XLOOKUP(A2385,Booking_data!$A$1:$A$6001,Booking_data!$I$1:$I$6001,"not Found")</f>
        <v>280</v>
      </c>
      <c r="Q2385" s="1">
        <f t="shared" si="3"/>
        <v>560</v>
      </c>
      <c r="R2385" s="1" t="str">
        <f t="array" ref="R2385">_xlfn.XLOOKUP(A2385,Booking_data!$A$1:$A$6001,Booking_data!$L$1:$L$6001,"Not Found")</f>
        <v>Net Banking</v>
      </c>
      <c r="S2385" s="1">
        <f t="array" ref="S2385">_xlfn.XLOOKUP(A2385,Booking_data!$A$1:$A$6001,Booking_data!$N$1:$N$6001,"not Found")</f>
        <v>27</v>
      </c>
      <c r="T2385" s="1" t="str">
        <f t="array" ref="T2385">_xlfn.XLOOKUP(A2385,Booking_data!$A$1:$A$6001,Booking_data!$O$1:$O$6001,"Not Found")</f>
        <v>Female</v>
      </c>
      <c r="U2385" s="1" t="str">
        <f t="shared" si="4"/>
        <v>Youngster</v>
      </c>
      <c r="V2385" s="1" t="str">
        <f t="shared" si="5"/>
        <v>Low Booking</v>
      </c>
    </row>
    <row r="2386" ht="15.75" customHeight="1">
      <c r="A2386" s="1" t="s">
        <v>2700</v>
      </c>
      <c r="B2386" s="6">
        <v>46181.0</v>
      </c>
      <c r="C2386" s="6">
        <v>46188.0</v>
      </c>
      <c r="D2386" s="7">
        <v>0.8854166666666666</v>
      </c>
      <c r="E2386" s="1" t="str">
        <f t="shared" si="1"/>
        <v>Weekday</v>
      </c>
      <c r="F2386" s="1" t="str">
        <f t="shared" si="2"/>
        <v>Jun</v>
      </c>
      <c r="G2386" s="1" t="str">
        <f t="array" ref="G2386">_xlfn.XLOOKUP(A2386,Booking_data!$A$1:$A$6001,Booking_data!$D$1:$D$6001,"not found")</f>
        <v>M020</v>
      </c>
      <c r="H2386" s="1" t="str">
        <f t="array" ref="H2386">_xlfn.XLOOKUP(G2386,Movies_data!$A$1:$A$41,Movies_data!$B$1:$B$41,"not found")</f>
        <v>Jawan</v>
      </c>
      <c r="I2386" s="1" t="str">
        <f t="array" ref="I2386">_xlfn.XLOOKUP(G2386,Movies_data!$A$1:$A$41,Movies_data!$D$1:$D$41,"not found")</f>
        <v>Action</v>
      </c>
      <c r="J2386" s="1" t="str">
        <f t="array" ref="J2386">_xlfn.XLOOKUP(G2386,Movies_data!$A$1:$A$41,Movies_data!$C$1:$C$41,"not found")</f>
        <v>Hindi</v>
      </c>
      <c r="K2386" s="1">
        <f t="array" ref="K2386">_xlfn.XLOOKUP(G2386,Movies_data!$A$1:$A$41,Movies_data!$H$1:$H$41,"Not Found")</f>
        <v>7</v>
      </c>
      <c r="L2386" s="1" t="str">
        <f t="array" ref="L2386">_xlfn.XLOOKUP(A2386,Booking_data!$A$1:$A$6001,Booking_data!$E$1:$E$6001,"not Found")</f>
        <v>C122</v>
      </c>
      <c r="M2386" s="1" t="str">
        <f t="array" ref="M2386">_xlfn.XLOOKUP(L2386,Cinemas_data!$A$1:$A$49,Cinemas_data!$I$1:$I$49,"not Found")</f>
        <v>#NAME?</v>
      </c>
      <c r="N2386" s="1" t="str">
        <f t="array" ref="N2386">_xlfn.XLOOKUP(L2386,Cinemas_data!$A$1:$A$49,Cinemas_data!$C$1:$C$49,"not Found")</f>
        <v>Noida</v>
      </c>
      <c r="O2386" s="1">
        <f t="array" ref="O2386">_xlfn.XLOOKUP(A2386,Booking_data!$A$1:$A$6001,Booking_data!$H$1:$H$6001,"not found")</f>
        <v>3</v>
      </c>
      <c r="P2386" s="1">
        <f t="array" ref="P2386">_xlfn.XLOOKUP(A2386,Booking_data!$A$1:$A$6001,Booking_data!$I$1:$I$6001,"not Found")</f>
        <v>360</v>
      </c>
      <c r="Q2386" s="1">
        <f t="shared" si="3"/>
        <v>1080</v>
      </c>
      <c r="R2386" s="1" t="str">
        <f t="array" ref="R2386">_xlfn.XLOOKUP(A2386,Booking_data!$A$1:$A$6001,Booking_data!$L$1:$L$6001,"Not Found")</f>
        <v>Net Banking</v>
      </c>
      <c r="S2386" s="1">
        <f t="array" ref="S2386">_xlfn.XLOOKUP(A2386,Booking_data!$A$1:$A$6001,Booking_data!$N$1:$N$6001,"not Found")</f>
        <v>39</v>
      </c>
      <c r="T2386" s="1" t="str">
        <f t="array" ref="T2386">_xlfn.XLOOKUP(A2386,Booking_data!$A$1:$A$6001,Booking_data!$O$1:$O$6001,"Not Found")</f>
        <v>Female</v>
      </c>
      <c r="U2386" s="1" t="str">
        <f t="shared" si="4"/>
        <v>Middle Age</v>
      </c>
      <c r="V2386" s="1" t="str">
        <f t="shared" si="5"/>
        <v>Medium Booking</v>
      </c>
    </row>
    <row r="2387" ht="15.75" customHeight="1">
      <c r="A2387" s="1" t="s">
        <v>2701</v>
      </c>
      <c r="B2387" s="6">
        <v>46083.0</v>
      </c>
      <c r="C2387" s="6">
        <v>46087.0</v>
      </c>
      <c r="D2387" s="7">
        <v>0.7708333333333334</v>
      </c>
      <c r="E2387" s="1" t="str">
        <f t="shared" si="1"/>
        <v>Weekday</v>
      </c>
      <c r="F2387" s="1" t="str">
        <f t="shared" si="2"/>
        <v>Mar</v>
      </c>
      <c r="G2387" s="1" t="str">
        <f t="array" ref="G2387">_xlfn.XLOOKUP(A2387,Booking_data!$A$1:$A$6001,Booking_data!$D$1:$D$6001,"not found")</f>
        <v>M001</v>
      </c>
      <c r="H2387" s="1" t="str">
        <f t="array" ref="H2387">_xlfn.XLOOKUP(G2387,Movies_data!$A$1:$A$41,Movies_data!$B$1:$B$41,"not found")</f>
        <v>Leo</v>
      </c>
      <c r="I2387" s="1" t="str">
        <f t="array" ref="I2387">_xlfn.XLOOKUP(G2387,Movies_data!$A$1:$A$41,Movies_data!$D$1:$D$41,"not found")</f>
        <v>Action</v>
      </c>
      <c r="J2387" s="1" t="str">
        <f t="array" ref="J2387">_xlfn.XLOOKUP(G2387,Movies_data!$A$1:$A$41,Movies_data!$C$1:$C$41,"not found")</f>
        <v>Tamil</v>
      </c>
      <c r="K2387" s="1">
        <f t="array" ref="K2387">_xlfn.XLOOKUP(G2387,Movies_data!$A$1:$A$41,Movies_data!$H$1:$H$41,"Not Found")</f>
        <v>8</v>
      </c>
      <c r="L2387" s="1" t="str">
        <f t="array" ref="L2387">_xlfn.XLOOKUP(A2387,Booking_data!$A$1:$A$6001,Booking_data!$E$1:$E$6001,"not Found")</f>
        <v>C141</v>
      </c>
      <c r="M2387" s="1" t="str">
        <f t="array" ref="M2387">_xlfn.XLOOKUP(L2387,Cinemas_data!$A$1:$A$49,Cinemas_data!$I$1:$I$49,"not Found")</f>
        <v>#NAME?</v>
      </c>
      <c r="N2387" s="1" t="str">
        <f t="array" ref="N2387">_xlfn.XLOOKUP(L2387,Cinemas_data!$A$1:$A$49,Cinemas_data!$C$1:$C$49,"not Found")</f>
        <v>Ahmedabad</v>
      </c>
      <c r="O2387" s="1">
        <f t="array" ref="O2387">_xlfn.XLOOKUP(A2387,Booking_data!$A$1:$A$6001,Booking_data!$H$1:$H$6001,"not found")</f>
        <v>4</v>
      </c>
      <c r="P2387" s="1">
        <f t="array" ref="P2387">_xlfn.XLOOKUP(A2387,Booking_data!$A$1:$A$6001,Booking_data!$I$1:$I$6001,"not Found")</f>
        <v>240</v>
      </c>
      <c r="Q2387" s="1">
        <f t="shared" si="3"/>
        <v>960</v>
      </c>
      <c r="R2387" s="1" t="str">
        <f t="array" ref="R2387">_xlfn.XLOOKUP(A2387,Booking_data!$A$1:$A$6001,Booking_data!$L$1:$L$6001,"Not Found")</f>
        <v>Debit Card</v>
      </c>
      <c r="S2387" s="1">
        <f t="array" ref="S2387">_xlfn.XLOOKUP(A2387,Booking_data!$A$1:$A$6001,Booking_data!$N$1:$N$6001,"not Found")</f>
        <v>31</v>
      </c>
      <c r="T2387" s="1" t="str">
        <f t="array" ref="T2387">_xlfn.XLOOKUP(A2387,Booking_data!$A$1:$A$6001,Booking_data!$O$1:$O$6001,"Not Found")</f>
        <v>Other</v>
      </c>
      <c r="U2387" s="1" t="str">
        <f t="shared" si="4"/>
        <v>Middle Age</v>
      </c>
      <c r="V2387" s="1" t="str">
        <f t="shared" si="5"/>
        <v>Medium Booking</v>
      </c>
    </row>
    <row r="2388" ht="15.75" customHeight="1">
      <c r="A2388" s="1" t="s">
        <v>2702</v>
      </c>
      <c r="B2388" s="6">
        <v>46069.0</v>
      </c>
      <c r="C2388" s="6">
        <v>46076.0</v>
      </c>
      <c r="D2388" s="7">
        <v>0.3958333333333333</v>
      </c>
      <c r="E2388" s="1" t="str">
        <f t="shared" si="1"/>
        <v>Weekday</v>
      </c>
      <c r="F2388" s="1" t="str">
        <f t="shared" si="2"/>
        <v>Feb</v>
      </c>
      <c r="G2388" s="1" t="str">
        <f t="array" ref="G2388">_xlfn.XLOOKUP(A2388,Booking_data!$A$1:$A$6001,Booking_data!$D$1:$D$6001,"not found")</f>
        <v>M009</v>
      </c>
      <c r="H2388" s="1" t="str">
        <f t="array" ref="H2388">_xlfn.XLOOKUP(G2388,Movies_data!$A$1:$A$41,Movies_data!$B$1:$B$41,"not found")</f>
        <v>Amaran</v>
      </c>
      <c r="I2388" s="1" t="str">
        <f t="array" ref="I2388">_xlfn.XLOOKUP(G2388,Movies_data!$A$1:$A$41,Movies_data!$D$1:$D$41,"not found")</f>
        <v>Biography</v>
      </c>
      <c r="J2388" s="1" t="str">
        <f t="array" ref="J2388">_xlfn.XLOOKUP(G2388,Movies_data!$A$1:$A$41,Movies_data!$C$1:$C$41,"not found")</f>
        <v>Tamil</v>
      </c>
      <c r="K2388" s="1">
        <f t="array" ref="K2388">_xlfn.XLOOKUP(G2388,Movies_data!$A$1:$A$41,Movies_data!$H$1:$H$41,"Not Found")</f>
        <v>8.3</v>
      </c>
      <c r="L2388" s="1" t="str">
        <f t="array" ref="L2388">_xlfn.XLOOKUP(A2388,Booking_data!$A$1:$A$6001,Booking_data!$E$1:$E$6001,"not Found")</f>
        <v>C022</v>
      </c>
      <c r="M2388" s="1" t="str">
        <f t="array" ref="M2388">_xlfn.XLOOKUP(L2388,Cinemas_data!$A$1:$A$49,Cinemas_data!$I$1:$I$49,"not Found")</f>
        <v>#NAME?</v>
      </c>
      <c r="N2388" s="1" t="str">
        <f t="array" ref="N2388">_xlfn.XLOOKUP(L2388,Cinemas_data!$A$1:$A$49,Cinemas_data!$C$1:$C$49,"not Found")</f>
        <v>Coimbatore</v>
      </c>
      <c r="O2388" s="1">
        <f t="array" ref="O2388">_xlfn.XLOOKUP(A2388,Booking_data!$A$1:$A$6001,Booking_data!$H$1:$H$6001,"not found")</f>
        <v>2</v>
      </c>
      <c r="P2388" s="1">
        <f t="array" ref="P2388">_xlfn.XLOOKUP(A2388,Booking_data!$A$1:$A$6001,Booking_data!$I$1:$I$6001,"not Found")</f>
        <v>380</v>
      </c>
      <c r="Q2388" s="1">
        <f t="shared" si="3"/>
        <v>760</v>
      </c>
      <c r="R2388" s="1" t="str">
        <f t="array" ref="R2388">_xlfn.XLOOKUP(A2388,Booking_data!$A$1:$A$6001,Booking_data!$L$1:$L$6001,"Not Found")</f>
        <v>Credit Card</v>
      </c>
      <c r="S2388" s="1">
        <f t="array" ref="S2388">_xlfn.XLOOKUP(A2388,Booking_data!$A$1:$A$6001,Booking_data!$N$1:$N$6001,"not Found")</f>
        <v>56</v>
      </c>
      <c r="T2388" s="1" t="str">
        <f t="array" ref="T2388">_xlfn.XLOOKUP(A2388,Booking_data!$A$1:$A$6001,Booking_data!$O$1:$O$6001,"Not Found")</f>
        <v>Female</v>
      </c>
      <c r="U2388" s="1" t="str">
        <f t="shared" si="4"/>
        <v>Above 45</v>
      </c>
      <c r="V2388" s="1" t="str">
        <f t="shared" si="5"/>
        <v>Low Booking</v>
      </c>
    </row>
    <row r="2389" ht="15.75" customHeight="1">
      <c r="A2389" s="1" t="s">
        <v>2703</v>
      </c>
      <c r="B2389" s="6">
        <v>46098.0</v>
      </c>
      <c r="C2389" s="6">
        <v>46105.0</v>
      </c>
      <c r="D2389" s="7">
        <v>0.7708333333333334</v>
      </c>
      <c r="E2389" s="1" t="str">
        <f t="shared" si="1"/>
        <v>Weekday</v>
      </c>
      <c r="F2389" s="1" t="str">
        <f t="shared" si="2"/>
        <v>Mar</v>
      </c>
      <c r="G2389" s="1" t="str">
        <f t="array" ref="G2389">_xlfn.XLOOKUP(A2389,Booking_data!$A$1:$A$6001,Booking_data!$D$1:$D$6001,"not found")</f>
        <v>M021</v>
      </c>
      <c r="H2389" s="1" t="str">
        <f t="array" ref="H2389">_xlfn.XLOOKUP(G2389,Movies_data!$A$1:$A$41,Movies_data!$B$1:$B$41,"not found")</f>
        <v>Pathaan</v>
      </c>
      <c r="I2389" s="1" t="str">
        <f t="array" ref="I2389">_xlfn.XLOOKUP(G2389,Movies_data!$A$1:$A$41,Movies_data!$D$1:$D$41,"not found")</f>
        <v>Action</v>
      </c>
      <c r="J2389" s="1" t="str">
        <f t="array" ref="J2389">_xlfn.XLOOKUP(G2389,Movies_data!$A$1:$A$41,Movies_data!$C$1:$C$41,"not found")</f>
        <v>Hindi</v>
      </c>
      <c r="K2389" s="1">
        <f t="array" ref="K2389">_xlfn.XLOOKUP(G2389,Movies_data!$A$1:$A$41,Movies_data!$H$1:$H$41,"Not Found")</f>
        <v>5.9</v>
      </c>
      <c r="L2389" s="1" t="str">
        <f t="array" ref="L2389">_xlfn.XLOOKUP(A2389,Booking_data!$A$1:$A$6001,Booking_data!$E$1:$E$6001,"not Found")</f>
        <v>C101</v>
      </c>
      <c r="M2389" s="1" t="str">
        <f t="array" ref="M2389">_xlfn.XLOOKUP(L2389,Cinemas_data!$A$1:$A$49,Cinemas_data!$I$1:$I$49,"not Found")</f>
        <v>#NAME?</v>
      </c>
      <c r="N2389" s="1" t="str">
        <f t="array" ref="N2389">_xlfn.XLOOKUP(L2389,Cinemas_data!$A$1:$A$49,Cinemas_data!$C$1:$C$49,"not Found")</f>
        <v>Pune</v>
      </c>
      <c r="O2389" s="1">
        <f t="array" ref="O2389">_xlfn.XLOOKUP(A2389,Booking_data!$A$1:$A$6001,Booking_data!$H$1:$H$6001,"not found")</f>
        <v>2</v>
      </c>
      <c r="P2389" s="1">
        <f t="array" ref="P2389">_xlfn.XLOOKUP(A2389,Booking_data!$A$1:$A$6001,Booking_data!$I$1:$I$6001,"not Found")</f>
        <v>180</v>
      </c>
      <c r="Q2389" s="1">
        <f t="shared" si="3"/>
        <v>360</v>
      </c>
      <c r="R2389" s="1" t="str">
        <f t="array" ref="R2389">_xlfn.XLOOKUP(A2389,Booking_data!$A$1:$A$6001,Booking_data!$L$1:$L$6001,"Not Found")</f>
        <v>Net Banking</v>
      </c>
      <c r="S2389" s="1">
        <f t="array" ref="S2389">_xlfn.XLOOKUP(A2389,Booking_data!$A$1:$A$6001,Booking_data!$N$1:$N$6001,"not Found")</f>
        <v>41</v>
      </c>
      <c r="T2389" s="1" t="str">
        <f t="array" ref="T2389">_xlfn.XLOOKUP(A2389,Booking_data!$A$1:$A$6001,Booking_data!$O$1:$O$6001,"Not Found")</f>
        <v>Male</v>
      </c>
      <c r="U2389" s="1" t="str">
        <f t="shared" si="4"/>
        <v>Middle Age</v>
      </c>
      <c r="V2389" s="1" t="str">
        <f t="shared" si="5"/>
        <v>Low Booking</v>
      </c>
    </row>
    <row r="2390" ht="15.75" customHeight="1">
      <c r="A2390" s="1" t="s">
        <v>2704</v>
      </c>
      <c r="B2390" s="6">
        <v>46202.0</v>
      </c>
      <c r="C2390" s="6">
        <v>46205.0</v>
      </c>
      <c r="D2390" s="7">
        <v>0.3958333333333333</v>
      </c>
      <c r="E2390" s="1" t="str">
        <f t="shared" si="1"/>
        <v>Weekday</v>
      </c>
      <c r="F2390" s="1" t="str">
        <f t="shared" si="2"/>
        <v>Jun</v>
      </c>
      <c r="G2390" s="1" t="str">
        <f t="array" ref="G2390">_xlfn.XLOOKUP(A2390,Booking_data!$A$1:$A$6001,Booking_data!$D$1:$D$6001,"not found")</f>
        <v>M034</v>
      </c>
      <c r="H2390" s="1" t="str">
        <f t="array" ref="H2390">_xlfn.XLOOKUP(G2390,Movies_data!$A$1:$A$41,Movies_data!$B$1:$B$41,"not found")</f>
        <v>Manjummel Boys</v>
      </c>
      <c r="I2390" s="1" t="str">
        <f t="array" ref="I2390">_xlfn.XLOOKUP(G2390,Movies_data!$A$1:$A$41,Movies_data!$D$1:$D$41,"not found")</f>
        <v>Adventure</v>
      </c>
      <c r="J2390" s="1" t="str">
        <f t="array" ref="J2390">_xlfn.XLOOKUP(G2390,Movies_data!$A$1:$A$41,Movies_data!$C$1:$C$41,"not found")</f>
        <v>Malayalam</v>
      </c>
      <c r="K2390" s="1">
        <f t="array" ref="K2390">_xlfn.XLOOKUP(G2390,Movies_data!$A$1:$A$41,Movies_data!$H$1:$H$41,"Not Found")</f>
        <v>8.3</v>
      </c>
      <c r="L2390" s="1" t="str">
        <f t="array" ref="L2390">_xlfn.XLOOKUP(A2390,Booking_data!$A$1:$A$6001,Booking_data!$E$1:$E$6001,"not Found")</f>
        <v>C021</v>
      </c>
      <c r="M2390" s="1" t="str">
        <f t="array" ref="M2390">_xlfn.XLOOKUP(L2390,Cinemas_data!$A$1:$A$49,Cinemas_data!$I$1:$I$49,"not Found")</f>
        <v>#NAME?</v>
      </c>
      <c r="N2390" s="1" t="str">
        <f t="array" ref="N2390">_xlfn.XLOOKUP(L2390,Cinemas_data!$A$1:$A$49,Cinemas_data!$C$1:$C$49,"not Found")</f>
        <v>Coimbatore</v>
      </c>
      <c r="O2390" s="1">
        <f t="array" ref="O2390">_xlfn.XLOOKUP(A2390,Booking_data!$A$1:$A$6001,Booking_data!$H$1:$H$6001,"not found")</f>
        <v>1</v>
      </c>
      <c r="P2390" s="1">
        <f t="array" ref="P2390">_xlfn.XLOOKUP(A2390,Booking_data!$A$1:$A$6001,Booking_data!$I$1:$I$6001,"not Found")</f>
        <v>300</v>
      </c>
      <c r="Q2390" s="1">
        <f t="shared" si="3"/>
        <v>300</v>
      </c>
      <c r="R2390" s="1" t="str">
        <f t="array" ref="R2390">_xlfn.XLOOKUP(A2390,Booking_data!$A$1:$A$6001,Booking_data!$L$1:$L$6001,"Not Found")</f>
        <v>Credit Card</v>
      </c>
      <c r="S2390" s="1">
        <f t="array" ref="S2390">_xlfn.XLOOKUP(A2390,Booking_data!$A$1:$A$6001,Booking_data!$N$1:$N$6001,"not Found")</f>
        <v>51</v>
      </c>
      <c r="T2390" s="1" t="str">
        <f t="array" ref="T2390">_xlfn.XLOOKUP(A2390,Booking_data!$A$1:$A$6001,Booking_data!$O$1:$O$6001,"Not Found")</f>
        <v>Male</v>
      </c>
      <c r="U2390" s="1" t="str">
        <f t="shared" si="4"/>
        <v>Above 45</v>
      </c>
      <c r="V2390" s="1" t="str">
        <f t="shared" si="5"/>
        <v>Low Booking</v>
      </c>
    </row>
    <row r="2391" ht="15.75" customHeight="1">
      <c r="A2391" s="1" t="s">
        <v>2705</v>
      </c>
      <c r="B2391" s="6">
        <v>46031.0</v>
      </c>
      <c r="C2391" s="6">
        <v>46033.0</v>
      </c>
      <c r="D2391" s="7">
        <v>0.9375</v>
      </c>
      <c r="E2391" s="1" t="str">
        <f t="shared" si="1"/>
        <v>Weekday</v>
      </c>
      <c r="F2391" s="1" t="str">
        <f t="shared" si="2"/>
        <v>Jan</v>
      </c>
      <c r="G2391" s="1" t="str">
        <f t="array" ref="G2391">_xlfn.XLOOKUP(A2391,Booking_data!$A$1:$A$6001,Booking_data!$D$1:$D$6001,"not found")</f>
        <v>M026</v>
      </c>
      <c r="H2391" s="1" t="str">
        <f t="array" ref="H2391">_xlfn.XLOOKUP(G2391,Movies_data!$A$1:$A$41,Movies_data!$B$1:$B$41,"not found")</f>
        <v>Drishyam 2</v>
      </c>
      <c r="I2391" s="1" t="str">
        <f t="array" ref="I2391">_xlfn.XLOOKUP(G2391,Movies_data!$A$1:$A$41,Movies_data!$D$1:$D$41,"not found")</f>
        <v>Thriller</v>
      </c>
      <c r="J2391" s="1" t="str">
        <f t="array" ref="J2391">_xlfn.XLOOKUP(G2391,Movies_data!$A$1:$A$41,Movies_data!$C$1:$C$41,"not found")</f>
        <v>Hindi</v>
      </c>
      <c r="K2391" s="1">
        <f t="array" ref="K2391">_xlfn.XLOOKUP(G2391,Movies_data!$A$1:$A$41,Movies_data!$H$1:$H$41,"Not Found")</f>
        <v>8.2</v>
      </c>
      <c r="L2391" s="1" t="str">
        <f t="array" ref="L2391">_xlfn.XLOOKUP(A2391,Booking_data!$A$1:$A$6001,Booking_data!$E$1:$E$6001,"not Found")</f>
        <v>C102</v>
      </c>
      <c r="M2391" s="1" t="str">
        <f t="array" ref="M2391">_xlfn.XLOOKUP(L2391,Cinemas_data!$A$1:$A$49,Cinemas_data!$I$1:$I$49,"not Found")</f>
        <v>#NAME?</v>
      </c>
      <c r="N2391" s="1" t="str">
        <f t="array" ref="N2391">_xlfn.XLOOKUP(L2391,Cinemas_data!$A$1:$A$49,Cinemas_data!$C$1:$C$49,"not Found")</f>
        <v>Pune</v>
      </c>
      <c r="O2391" s="1">
        <f t="array" ref="O2391">_xlfn.XLOOKUP(A2391,Booking_data!$A$1:$A$6001,Booking_data!$H$1:$H$6001,"not found")</f>
        <v>2</v>
      </c>
      <c r="P2391" s="1">
        <f t="array" ref="P2391">_xlfn.XLOOKUP(A2391,Booking_data!$A$1:$A$6001,Booking_data!$I$1:$I$6001,"not Found")</f>
        <v>220</v>
      </c>
      <c r="Q2391" s="1">
        <f t="shared" si="3"/>
        <v>440</v>
      </c>
      <c r="R2391" s="1" t="str">
        <f t="array" ref="R2391">_xlfn.XLOOKUP(A2391,Booking_data!$A$1:$A$6001,Booking_data!$L$1:$L$6001,"Not Found")</f>
        <v>UPI</v>
      </c>
      <c r="S2391" s="1">
        <f t="array" ref="S2391">_xlfn.XLOOKUP(A2391,Booking_data!$A$1:$A$6001,Booking_data!$N$1:$N$6001,"not Found")</f>
        <v>29</v>
      </c>
      <c r="T2391" s="1" t="str">
        <f t="array" ref="T2391">_xlfn.XLOOKUP(A2391,Booking_data!$A$1:$A$6001,Booking_data!$O$1:$O$6001,"Not Found")</f>
        <v>Other</v>
      </c>
      <c r="U2391" s="1" t="str">
        <f t="shared" si="4"/>
        <v>Youngster</v>
      </c>
      <c r="V2391" s="1" t="str">
        <f t="shared" si="5"/>
        <v>Low Booking</v>
      </c>
    </row>
    <row r="2392" ht="15.75" customHeight="1">
      <c r="A2392" s="1" t="s">
        <v>2706</v>
      </c>
      <c r="B2392" s="6">
        <v>46185.0</v>
      </c>
      <c r="C2392" s="6">
        <v>46187.0</v>
      </c>
      <c r="D2392" s="7">
        <v>0.53125</v>
      </c>
      <c r="E2392" s="1" t="str">
        <f t="shared" si="1"/>
        <v>Weekday</v>
      </c>
      <c r="F2392" s="1" t="str">
        <f t="shared" si="2"/>
        <v>Jun</v>
      </c>
      <c r="G2392" s="1" t="str">
        <f t="array" ref="G2392">_xlfn.XLOOKUP(A2392,Booking_data!$A$1:$A$6001,Booking_data!$D$1:$D$6001,"not found")</f>
        <v>M008</v>
      </c>
      <c r="H2392" s="1" t="str">
        <f t="array" ref="H2392">_xlfn.XLOOKUP(G2392,Movies_data!$A$1:$A$41,Movies_data!$B$1:$B$41,"not found")</f>
        <v>Love Today</v>
      </c>
      <c r="I2392" s="1" t="str">
        <f t="array" ref="I2392">_xlfn.XLOOKUP(G2392,Movies_data!$A$1:$A$41,Movies_data!$D$1:$D$41,"not found")</f>
        <v>Romance</v>
      </c>
      <c r="J2392" s="1" t="str">
        <f t="array" ref="J2392">_xlfn.XLOOKUP(G2392,Movies_data!$A$1:$A$41,Movies_data!$C$1:$C$41,"not found")</f>
        <v>Tamil</v>
      </c>
      <c r="K2392" s="1">
        <f t="array" ref="K2392">_xlfn.XLOOKUP(G2392,Movies_data!$A$1:$A$41,Movies_data!$H$1:$H$41,"Not Found")</f>
        <v>7.4</v>
      </c>
      <c r="L2392" s="1" t="str">
        <f t="array" ref="L2392">_xlfn.XLOOKUP(A2392,Booking_data!$A$1:$A$6001,Booking_data!$E$1:$E$6001,"not Found")</f>
        <v>C103</v>
      </c>
      <c r="M2392" s="1" t="str">
        <f t="array" ref="M2392">_xlfn.XLOOKUP(L2392,Cinemas_data!$A$1:$A$49,Cinemas_data!$I$1:$I$49,"not Found")</f>
        <v>#NAME?</v>
      </c>
      <c r="N2392" s="1" t="str">
        <f t="array" ref="N2392">_xlfn.XLOOKUP(L2392,Cinemas_data!$A$1:$A$49,Cinemas_data!$C$1:$C$49,"not Found")</f>
        <v>Pune</v>
      </c>
      <c r="O2392" s="1">
        <f t="array" ref="O2392">_xlfn.XLOOKUP(A2392,Booking_data!$A$1:$A$6001,Booking_data!$H$1:$H$6001,"not found")</f>
        <v>2</v>
      </c>
      <c r="P2392" s="1">
        <f t="array" ref="P2392">_xlfn.XLOOKUP(A2392,Booking_data!$A$1:$A$6001,Booking_data!$I$1:$I$6001,"not Found")</f>
        <v>180</v>
      </c>
      <c r="Q2392" s="1">
        <f t="shared" si="3"/>
        <v>360</v>
      </c>
      <c r="R2392" s="1" t="str">
        <f t="array" ref="R2392">_xlfn.XLOOKUP(A2392,Booking_data!$A$1:$A$6001,Booking_data!$L$1:$L$6001,"Not Found")</f>
        <v>Credit Card</v>
      </c>
      <c r="S2392" s="1">
        <f t="array" ref="S2392">_xlfn.XLOOKUP(A2392,Booking_data!$A$1:$A$6001,Booking_data!$N$1:$N$6001,"not Found")</f>
        <v>24</v>
      </c>
      <c r="T2392" s="1" t="str">
        <f t="array" ref="T2392">_xlfn.XLOOKUP(A2392,Booking_data!$A$1:$A$6001,Booking_data!$O$1:$O$6001,"Not Found")</f>
        <v>Other</v>
      </c>
      <c r="U2392" s="1" t="str">
        <f t="shared" si="4"/>
        <v>Youngster</v>
      </c>
      <c r="V2392" s="1" t="str">
        <f t="shared" si="5"/>
        <v>Low Booking</v>
      </c>
    </row>
    <row r="2393" ht="15.75" customHeight="1">
      <c r="A2393" s="1" t="s">
        <v>2707</v>
      </c>
      <c r="B2393" s="6">
        <v>46148.0</v>
      </c>
      <c r="C2393" s="6">
        <v>46150.0</v>
      </c>
      <c r="D2393" s="7">
        <v>0.6458333333333334</v>
      </c>
      <c r="E2393" s="1" t="str">
        <f t="shared" si="1"/>
        <v>Weekday</v>
      </c>
      <c r="F2393" s="1" t="str">
        <f t="shared" si="2"/>
        <v>May</v>
      </c>
      <c r="G2393" s="1" t="str">
        <f t="array" ref="G2393">_xlfn.XLOOKUP(A2393,Booking_data!$A$1:$A$6001,Booking_data!$D$1:$D$6001,"not found")</f>
        <v>M018</v>
      </c>
      <c r="H2393" s="1" t="str">
        <f t="array" ref="H2393">_xlfn.XLOOKUP(G2393,Movies_data!$A$1:$A$41,Movies_data!$B$1:$B$41,"not found")</f>
        <v>Sita Ramam</v>
      </c>
      <c r="I2393" s="1" t="str">
        <f t="array" ref="I2393">_xlfn.XLOOKUP(G2393,Movies_data!$A$1:$A$41,Movies_data!$D$1:$D$41,"not found")</f>
        <v>Romance</v>
      </c>
      <c r="J2393" s="1" t="str">
        <f t="array" ref="J2393">_xlfn.XLOOKUP(G2393,Movies_data!$A$1:$A$41,Movies_data!$C$1:$C$41,"not found")</f>
        <v>Telugu</v>
      </c>
      <c r="K2393" s="1">
        <f t="array" ref="K2393">_xlfn.XLOOKUP(G2393,Movies_data!$A$1:$A$41,Movies_data!$H$1:$H$41,"Not Found")</f>
        <v>8.5</v>
      </c>
      <c r="L2393" s="1" t="str">
        <f t="array" ref="L2393">_xlfn.XLOOKUP(A2393,Booking_data!$A$1:$A$6001,Booking_data!$E$1:$E$6001,"not Found")</f>
        <v>C112</v>
      </c>
      <c r="M2393" s="1" t="str">
        <f t="array" ref="M2393">_xlfn.XLOOKUP(L2393,Cinemas_data!$A$1:$A$49,Cinemas_data!$I$1:$I$49,"not Found")</f>
        <v>#NAME?</v>
      </c>
      <c r="N2393" s="1" t="str">
        <f t="array" ref="N2393">_xlfn.XLOOKUP(L2393,Cinemas_data!$A$1:$A$49,Cinemas_data!$C$1:$C$49,"not Found")</f>
        <v>Delhi</v>
      </c>
      <c r="O2393" s="1">
        <f t="array" ref="O2393">_xlfn.XLOOKUP(A2393,Booking_data!$A$1:$A$6001,Booking_data!$H$1:$H$6001,"not found")</f>
        <v>4</v>
      </c>
      <c r="P2393" s="1">
        <f t="array" ref="P2393">_xlfn.XLOOKUP(A2393,Booking_data!$A$1:$A$6001,Booking_data!$I$1:$I$6001,"not Found")</f>
        <v>420</v>
      </c>
      <c r="Q2393" s="1">
        <f t="shared" si="3"/>
        <v>1680</v>
      </c>
      <c r="R2393" s="1" t="str">
        <f t="array" ref="R2393">_xlfn.XLOOKUP(A2393,Booking_data!$A$1:$A$6001,Booking_data!$L$1:$L$6001,"Not Found")</f>
        <v>Debit Card</v>
      </c>
      <c r="S2393" s="1">
        <f t="array" ref="S2393">_xlfn.XLOOKUP(A2393,Booking_data!$A$1:$A$6001,Booking_data!$N$1:$N$6001,"not Found")</f>
        <v>22</v>
      </c>
      <c r="T2393" s="1" t="str">
        <f t="array" ref="T2393">_xlfn.XLOOKUP(A2393,Booking_data!$A$1:$A$6001,Booking_data!$O$1:$O$6001,"Not Found")</f>
        <v>Other</v>
      </c>
      <c r="U2393" s="1" t="str">
        <f t="shared" si="4"/>
        <v>Youngster</v>
      </c>
      <c r="V2393" s="1" t="str">
        <f t="shared" si="5"/>
        <v>Medium Booking</v>
      </c>
    </row>
    <row r="2394" ht="15.75" customHeight="1">
      <c r="A2394" s="1" t="s">
        <v>2708</v>
      </c>
      <c r="B2394" s="6">
        <v>46154.0</v>
      </c>
      <c r="C2394" s="6">
        <v>46160.0</v>
      </c>
      <c r="D2394" s="7">
        <v>0.53125</v>
      </c>
      <c r="E2394" s="1" t="str">
        <f t="shared" si="1"/>
        <v>Weekday</v>
      </c>
      <c r="F2394" s="1" t="str">
        <f t="shared" si="2"/>
        <v>May</v>
      </c>
      <c r="G2394" s="1" t="str">
        <f t="array" ref="G2394">_xlfn.XLOOKUP(A2394,Booking_data!$A$1:$A$6001,Booking_data!$D$1:$D$6001,"not found")</f>
        <v>M010</v>
      </c>
      <c r="H2394" s="1" t="str">
        <f t="array" ref="H2394">_xlfn.XLOOKUP(G2394,Movies_data!$A$1:$A$41,Movies_data!$B$1:$B$41,"not found")</f>
        <v>Captain Miller</v>
      </c>
      <c r="I2394" s="1" t="str">
        <f t="array" ref="I2394">_xlfn.XLOOKUP(G2394,Movies_data!$A$1:$A$41,Movies_data!$D$1:$D$41,"not found")</f>
        <v>Action</v>
      </c>
      <c r="J2394" s="1" t="str">
        <f t="array" ref="J2394">_xlfn.XLOOKUP(G2394,Movies_data!$A$1:$A$41,Movies_data!$C$1:$C$41,"not found")</f>
        <v>Tamil</v>
      </c>
      <c r="K2394" s="1">
        <f t="array" ref="K2394">_xlfn.XLOOKUP(G2394,Movies_data!$A$1:$A$41,Movies_data!$H$1:$H$41,"Not Found")</f>
        <v>7</v>
      </c>
      <c r="L2394" s="1" t="str">
        <f t="array" ref="L2394">_xlfn.XLOOKUP(A2394,Booking_data!$A$1:$A$6001,Booking_data!$E$1:$E$6001,"not Found")</f>
        <v>C082</v>
      </c>
      <c r="M2394" s="1" t="str">
        <f t="array" ref="M2394">_xlfn.XLOOKUP(L2394,Cinemas_data!$A$1:$A$49,Cinemas_data!$I$1:$I$49,"not Found")</f>
        <v>#NAME?</v>
      </c>
      <c r="N2394" s="1" t="str">
        <f t="array" ref="N2394">_xlfn.XLOOKUP(L2394,Cinemas_data!$A$1:$A$49,Cinemas_data!$C$1:$C$49,"not Found")</f>
        <v>Vijayawada</v>
      </c>
      <c r="O2394" s="1">
        <f t="array" ref="O2394">_xlfn.XLOOKUP(A2394,Booking_data!$A$1:$A$6001,Booking_data!$H$1:$H$6001,"not found")</f>
        <v>2</v>
      </c>
      <c r="P2394" s="1">
        <f t="array" ref="P2394">_xlfn.XLOOKUP(A2394,Booking_data!$A$1:$A$6001,Booking_data!$I$1:$I$6001,"not Found")</f>
        <v>360</v>
      </c>
      <c r="Q2394" s="1">
        <f t="shared" si="3"/>
        <v>720</v>
      </c>
      <c r="R2394" s="1" t="str">
        <f t="array" ref="R2394">_xlfn.XLOOKUP(A2394,Booking_data!$A$1:$A$6001,Booking_data!$L$1:$L$6001,"Not Found")</f>
        <v>Wallet</v>
      </c>
      <c r="S2394" s="1">
        <f t="array" ref="S2394">_xlfn.XLOOKUP(A2394,Booking_data!$A$1:$A$6001,Booking_data!$N$1:$N$6001,"not Found")</f>
        <v>19</v>
      </c>
      <c r="T2394" s="1" t="str">
        <f t="array" ref="T2394">_xlfn.XLOOKUP(A2394,Booking_data!$A$1:$A$6001,Booking_data!$O$1:$O$6001,"Not Found")</f>
        <v>Male</v>
      </c>
      <c r="U2394" s="1" t="str">
        <f t="shared" si="4"/>
        <v>Youngster</v>
      </c>
      <c r="V2394" s="1" t="str">
        <f t="shared" si="5"/>
        <v>Low Booking</v>
      </c>
    </row>
    <row r="2395" ht="15.75" customHeight="1">
      <c r="A2395" s="1" t="s">
        <v>2709</v>
      </c>
      <c r="B2395" s="6">
        <v>46058.0</v>
      </c>
      <c r="C2395" s="6">
        <v>46059.0</v>
      </c>
      <c r="D2395" s="7">
        <v>0.8854166666666666</v>
      </c>
      <c r="E2395" s="1" t="str">
        <f t="shared" si="1"/>
        <v>Weekday</v>
      </c>
      <c r="F2395" s="1" t="str">
        <f t="shared" si="2"/>
        <v>Feb</v>
      </c>
      <c r="G2395" s="1" t="str">
        <f t="array" ref="G2395">_xlfn.XLOOKUP(A2395,Booking_data!$A$1:$A$6001,Booking_data!$D$1:$D$6001,"not found")</f>
        <v>M037</v>
      </c>
      <c r="H2395" s="1" t="str">
        <f t="array" ref="H2395">_xlfn.XLOOKUP(G2395,Movies_data!$A$1:$A$41,Movies_data!$B$1:$B$41,"not found")</f>
        <v>Oppenheimer</v>
      </c>
      <c r="I2395" s="1" t="str">
        <f t="array" ref="I2395">_xlfn.XLOOKUP(G2395,Movies_data!$A$1:$A$41,Movies_data!$D$1:$D$41,"not found")</f>
        <v>Biography</v>
      </c>
      <c r="J2395" s="1" t="str">
        <f t="array" ref="J2395">_xlfn.XLOOKUP(G2395,Movies_data!$A$1:$A$41,Movies_data!$C$1:$C$41,"not found")</f>
        <v>English</v>
      </c>
      <c r="K2395" s="1">
        <f t="array" ref="K2395">_xlfn.XLOOKUP(G2395,Movies_data!$A$1:$A$41,Movies_data!$H$1:$H$41,"Not Found")</f>
        <v>8.5</v>
      </c>
      <c r="L2395" s="1" t="str">
        <f t="array" ref="L2395">_xlfn.XLOOKUP(A2395,Booking_data!$A$1:$A$6001,Booking_data!$E$1:$E$6001,"not Found")</f>
        <v>C151</v>
      </c>
      <c r="M2395" s="1" t="str">
        <f t="array" ref="M2395">_xlfn.XLOOKUP(L2395,Cinemas_data!$A$1:$A$49,Cinemas_data!$I$1:$I$49,"not Found")</f>
        <v>#NAME?</v>
      </c>
      <c r="N2395" s="1" t="str">
        <f t="array" ref="N2395">_xlfn.XLOOKUP(L2395,Cinemas_data!$A$1:$A$49,Cinemas_data!$C$1:$C$49,"not Found")</f>
        <v>Kochi</v>
      </c>
      <c r="O2395" s="1">
        <f t="array" ref="O2395">_xlfn.XLOOKUP(A2395,Booking_data!$A$1:$A$6001,Booking_data!$H$1:$H$6001,"not found")</f>
        <v>4</v>
      </c>
      <c r="P2395" s="1">
        <f t="array" ref="P2395">_xlfn.XLOOKUP(A2395,Booking_data!$A$1:$A$6001,Booking_data!$I$1:$I$6001,"not Found")</f>
        <v>460</v>
      </c>
      <c r="Q2395" s="1">
        <f t="shared" si="3"/>
        <v>1840</v>
      </c>
      <c r="R2395" s="1" t="str">
        <f t="array" ref="R2395">_xlfn.XLOOKUP(A2395,Booking_data!$A$1:$A$6001,Booking_data!$L$1:$L$6001,"Not Found")</f>
        <v>Net Banking</v>
      </c>
      <c r="S2395" s="1">
        <f t="array" ref="S2395">_xlfn.XLOOKUP(A2395,Booking_data!$A$1:$A$6001,Booking_data!$N$1:$N$6001,"not Found")</f>
        <v>38</v>
      </c>
      <c r="T2395" s="1" t="str">
        <f t="array" ref="T2395">_xlfn.XLOOKUP(A2395,Booking_data!$A$1:$A$6001,Booking_data!$O$1:$O$6001,"Not Found")</f>
        <v>Other</v>
      </c>
      <c r="U2395" s="1" t="str">
        <f t="shared" si="4"/>
        <v>Middle Age</v>
      </c>
      <c r="V2395" s="1" t="str">
        <f t="shared" si="5"/>
        <v>Medium Booking</v>
      </c>
    </row>
    <row r="2396" ht="15.75" customHeight="1">
      <c r="A2396" s="1" t="s">
        <v>2710</v>
      </c>
      <c r="B2396" s="6">
        <v>46067.0</v>
      </c>
      <c r="C2396" s="6">
        <v>46069.0</v>
      </c>
      <c r="D2396" s="7">
        <v>0.3958333333333333</v>
      </c>
      <c r="E2396" s="1" t="str">
        <f t="shared" si="1"/>
        <v>Weekend</v>
      </c>
      <c r="F2396" s="1" t="str">
        <f t="shared" si="2"/>
        <v>Feb</v>
      </c>
      <c r="G2396" s="1" t="str">
        <f t="array" ref="G2396">_xlfn.XLOOKUP(A2396,Booking_data!$A$1:$A$6001,Booking_data!$D$1:$D$6001,"not found")</f>
        <v>M040</v>
      </c>
      <c r="H2396" s="1" t="str">
        <f t="array" ref="H2396">_xlfn.XLOOKUP(G2396,Movies_data!$A$1:$A$41,Movies_data!$B$1:$B$41,"not found")</f>
        <v>Inside Out 2</v>
      </c>
      <c r="I2396" s="1" t="str">
        <f t="array" ref="I2396">_xlfn.XLOOKUP(G2396,Movies_data!$A$1:$A$41,Movies_data!$D$1:$D$41,"not found")</f>
        <v>Animation</v>
      </c>
      <c r="J2396" s="1" t="str">
        <f t="array" ref="J2396">_xlfn.XLOOKUP(G2396,Movies_data!$A$1:$A$41,Movies_data!$C$1:$C$41,"not found")</f>
        <v>English</v>
      </c>
      <c r="K2396" s="1">
        <f t="array" ref="K2396">_xlfn.XLOOKUP(G2396,Movies_data!$A$1:$A$41,Movies_data!$H$1:$H$41,"Not Found")</f>
        <v>7.6</v>
      </c>
      <c r="L2396" s="1" t="str">
        <f t="array" ref="L2396">_xlfn.XLOOKUP(A2396,Booking_data!$A$1:$A$6001,Booking_data!$E$1:$E$6001,"not Found")</f>
        <v>C122</v>
      </c>
      <c r="M2396" s="1" t="str">
        <f t="array" ref="M2396">_xlfn.XLOOKUP(L2396,Cinemas_data!$A$1:$A$49,Cinemas_data!$I$1:$I$49,"not Found")</f>
        <v>#NAME?</v>
      </c>
      <c r="N2396" s="1" t="str">
        <f t="array" ref="N2396">_xlfn.XLOOKUP(L2396,Cinemas_data!$A$1:$A$49,Cinemas_data!$C$1:$C$49,"not Found")</f>
        <v>Noida</v>
      </c>
      <c r="O2396" s="1">
        <f t="array" ref="O2396">_xlfn.XLOOKUP(A2396,Booking_data!$A$1:$A$6001,Booking_data!$H$1:$H$6001,"not found")</f>
        <v>3</v>
      </c>
      <c r="P2396" s="1">
        <f t="array" ref="P2396">_xlfn.XLOOKUP(A2396,Booking_data!$A$1:$A$6001,Booking_data!$I$1:$I$6001,"not Found")</f>
        <v>180</v>
      </c>
      <c r="Q2396" s="1">
        <f t="shared" si="3"/>
        <v>540</v>
      </c>
      <c r="R2396" s="1" t="str">
        <f t="array" ref="R2396">_xlfn.XLOOKUP(A2396,Booking_data!$A$1:$A$6001,Booking_data!$L$1:$L$6001,"Not Found")</f>
        <v>Credit Card</v>
      </c>
      <c r="S2396" s="1">
        <f t="array" ref="S2396">_xlfn.XLOOKUP(A2396,Booking_data!$A$1:$A$6001,Booking_data!$N$1:$N$6001,"not Found")</f>
        <v>33</v>
      </c>
      <c r="T2396" s="1" t="str">
        <f t="array" ref="T2396">_xlfn.XLOOKUP(A2396,Booking_data!$A$1:$A$6001,Booking_data!$O$1:$O$6001,"Not Found")</f>
        <v>Other</v>
      </c>
      <c r="U2396" s="1" t="str">
        <f t="shared" si="4"/>
        <v>Middle Age</v>
      </c>
      <c r="V2396" s="1" t="str">
        <f t="shared" si="5"/>
        <v>Medium Booking</v>
      </c>
    </row>
    <row r="2397" ht="15.75" customHeight="1">
      <c r="A2397" s="1" t="s">
        <v>2711</v>
      </c>
      <c r="B2397" s="6">
        <v>46180.0</v>
      </c>
      <c r="C2397" s="6">
        <v>46187.0</v>
      </c>
      <c r="D2397" s="7">
        <v>0.7708333333333334</v>
      </c>
      <c r="E2397" s="1" t="str">
        <f t="shared" si="1"/>
        <v>Weekend</v>
      </c>
      <c r="F2397" s="1" t="str">
        <f t="shared" si="2"/>
        <v>Jun</v>
      </c>
      <c r="G2397" s="1" t="str">
        <f t="array" ref="G2397">_xlfn.XLOOKUP(A2397,Booking_data!$A$1:$A$6001,Booking_data!$D$1:$D$6001,"not found")</f>
        <v>M003</v>
      </c>
      <c r="H2397" s="1" t="str">
        <f t="array" ref="H2397">_xlfn.XLOOKUP(G2397,Movies_data!$A$1:$A$41,Movies_data!$B$1:$B$41,"not found")</f>
        <v>Vikram</v>
      </c>
      <c r="I2397" s="1" t="str">
        <f t="array" ref="I2397">_xlfn.XLOOKUP(G2397,Movies_data!$A$1:$A$41,Movies_data!$D$1:$D$41,"not found")</f>
        <v>Action</v>
      </c>
      <c r="J2397" s="1" t="str">
        <f t="array" ref="J2397">_xlfn.XLOOKUP(G2397,Movies_data!$A$1:$A$41,Movies_data!$C$1:$C$41,"not found")</f>
        <v>Tamil</v>
      </c>
      <c r="K2397" s="1">
        <f t="array" ref="K2397">_xlfn.XLOOKUP(G2397,Movies_data!$A$1:$A$41,Movies_data!$H$1:$H$41,"Not Found")</f>
        <v>8.3</v>
      </c>
      <c r="L2397" s="1" t="str">
        <f t="array" ref="L2397">_xlfn.XLOOKUP(A2397,Booking_data!$A$1:$A$6001,Booking_data!$E$1:$E$6001,"not Found")</f>
        <v>C162</v>
      </c>
      <c r="M2397" s="1" t="str">
        <f t="array" ref="M2397">_xlfn.XLOOKUP(L2397,Cinemas_data!$A$1:$A$49,Cinemas_data!$I$1:$I$49,"not Found")</f>
        <v>#NAME?</v>
      </c>
      <c r="N2397" s="1" t="str">
        <f t="array" ref="N2397">_xlfn.XLOOKUP(L2397,Cinemas_data!$A$1:$A$49,Cinemas_data!$C$1:$C$49,"not Found")</f>
        <v>Thiruvananthapuram</v>
      </c>
      <c r="O2397" s="1">
        <f t="array" ref="O2397">_xlfn.XLOOKUP(A2397,Booking_data!$A$1:$A$6001,Booking_data!$H$1:$H$6001,"not found")</f>
        <v>2</v>
      </c>
      <c r="P2397" s="1">
        <f t="array" ref="P2397">_xlfn.XLOOKUP(A2397,Booking_data!$A$1:$A$6001,Booking_data!$I$1:$I$6001,"not Found")</f>
        <v>160</v>
      </c>
      <c r="Q2397" s="1">
        <f t="shared" si="3"/>
        <v>320</v>
      </c>
      <c r="R2397" s="1" t="str">
        <f t="array" ref="R2397">_xlfn.XLOOKUP(A2397,Booking_data!$A$1:$A$6001,Booking_data!$L$1:$L$6001,"Not Found")</f>
        <v>Net Banking</v>
      </c>
      <c r="S2397" s="1">
        <f t="array" ref="S2397">_xlfn.XLOOKUP(A2397,Booking_data!$A$1:$A$6001,Booking_data!$N$1:$N$6001,"not Found")</f>
        <v>45</v>
      </c>
      <c r="T2397" s="1" t="str">
        <f t="array" ref="T2397">_xlfn.XLOOKUP(A2397,Booking_data!$A$1:$A$6001,Booking_data!$O$1:$O$6001,"Not Found")</f>
        <v>Female</v>
      </c>
      <c r="U2397" s="1" t="str">
        <f t="shared" si="4"/>
        <v>Above 45</v>
      </c>
      <c r="V2397" s="1" t="str">
        <f t="shared" si="5"/>
        <v>Low Booking</v>
      </c>
    </row>
    <row r="2398" ht="15.75" customHeight="1">
      <c r="A2398" s="1" t="s">
        <v>2712</v>
      </c>
      <c r="B2398" s="6">
        <v>46136.0</v>
      </c>
      <c r="C2398" s="6">
        <v>46143.0</v>
      </c>
      <c r="D2398" s="7">
        <v>0.7708333333333334</v>
      </c>
      <c r="E2398" s="1" t="str">
        <f t="shared" si="1"/>
        <v>Weekday</v>
      </c>
      <c r="F2398" s="1" t="str">
        <f t="shared" si="2"/>
        <v>Apr</v>
      </c>
      <c r="G2398" s="1" t="str">
        <f t="array" ref="G2398">_xlfn.XLOOKUP(A2398,Booking_data!$A$1:$A$6001,Booking_data!$D$1:$D$6001,"not found")</f>
        <v>M018</v>
      </c>
      <c r="H2398" s="1" t="str">
        <f t="array" ref="H2398">_xlfn.XLOOKUP(G2398,Movies_data!$A$1:$A$41,Movies_data!$B$1:$B$41,"not found")</f>
        <v>Sita Ramam</v>
      </c>
      <c r="I2398" s="1" t="str">
        <f t="array" ref="I2398">_xlfn.XLOOKUP(G2398,Movies_data!$A$1:$A$41,Movies_data!$D$1:$D$41,"not found")</f>
        <v>Romance</v>
      </c>
      <c r="J2398" s="1" t="str">
        <f t="array" ref="J2398">_xlfn.XLOOKUP(G2398,Movies_data!$A$1:$A$41,Movies_data!$C$1:$C$41,"not found")</f>
        <v>Telugu</v>
      </c>
      <c r="K2398" s="1">
        <f t="array" ref="K2398">_xlfn.XLOOKUP(G2398,Movies_data!$A$1:$A$41,Movies_data!$H$1:$H$41,"Not Found")</f>
        <v>8.5</v>
      </c>
      <c r="L2398" s="1" t="str">
        <f t="array" ref="L2398">_xlfn.XLOOKUP(A2398,Booking_data!$A$1:$A$6001,Booking_data!$E$1:$E$6001,"not Found")</f>
        <v>C033</v>
      </c>
      <c r="M2398" s="1" t="str">
        <f t="array" ref="M2398">_xlfn.XLOOKUP(L2398,Cinemas_data!$A$1:$A$49,Cinemas_data!$I$1:$I$49,"not Found")</f>
        <v>#NAME?</v>
      </c>
      <c r="N2398" s="1" t="str">
        <f t="array" ref="N2398">_xlfn.XLOOKUP(L2398,Cinemas_data!$A$1:$A$49,Cinemas_data!$C$1:$C$49,"not Found")</f>
        <v>Madurai</v>
      </c>
      <c r="O2398" s="1">
        <f t="array" ref="O2398">_xlfn.XLOOKUP(A2398,Booking_data!$A$1:$A$6001,Booking_data!$H$1:$H$6001,"not found")</f>
        <v>5</v>
      </c>
      <c r="P2398" s="1">
        <f t="array" ref="P2398">_xlfn.XLOOKUP(A2398,Booking_data!$A$1:$A$6001,Booking_data!$I$1:$I$6001,"not Found")</f>
        <v>260</v>
      </c>
      <c r="Q2398" s="1">
        <f t="shared" si="3"/>
        <v>1300</v>
      </c>
      <c r="R2398" s="1" t="str">
        <f t="array" ref="R2398">_xlfn.XLOOKUP(A2398,Booking_data!$A$1:$A$6001,Booking_data!$L$1:$L$6001,"Not Found")</f>
        <v>Wallet</v>
      </c>
      <c r="S2398" s="1">
        <f t="array" ref="S2398">_xlfn.XLOOKUP(A2398,Booking_data!$A$1:$A$6001,Booking_data!$N$1:$N$6001,"not Found")</f>
        <v>29</v>
      </c>
      <c r="T2398" s="1" t="str">
        <f t="array" ref="T2398">_xlfn.XLOOKUP(A2398,Booking_data!$A$1:$A$6001,Booking_data!$O$1:$O$6001,"Not Found")</f>
        <v>Female</v>
      </c>
      <c r="U2398" s="1" t="str">
        <f t="shared" si="4"/>
        <v>Youngster</v>
      </c>
      <c r="V2398" s="1" t="str">
        <f t="shared" si="5"/>
        <v>High Booking</v>
      </c>
    </row>
    <row r="2399" ht="15.75" customHeight="1">
      <c r="A2399" s="1" t="s">
        <v>2713</v>
      </c>
      <c r="B2399" s="6">
        <v>46030.0</v>
      </c>
      <c r="C2399" s="6">
        <v>46033.0</v>
      </c>
      <c r="D2399" s="7">
        <v>0.9375</v>
      </c>
      <c r="E2399" s="1" t="str">
        <f t="shared" si="1"/>
        <v>Weekday</v>
      </c>
      <c r="F2399" s="1" t="str">
        <f t="shared" si="2"/>
        <v>Jan</v>
      </c>
      <c r="G2399" s="1" t="str">
        <f t="array" ref="G2399">_xlfn.XLOOKUP(A2399,Booking_data!$A$1:$A$6001,Booking_data!$D$1:$D$6001,"not found")</f>
        <v>M004</v>
      </c>
      <c r="H2399" s="1" t="str">
        <f t="array" ref="H2399">_xlfn.XLOOKUP(G2399,Movies_data!$A$1:$A$41,Movies_data!$B$1:$B$41,"not found")</f>
        <v>Ponniyin Selvan I</v>
      </c>
      <c r="I2399" s="1" t="str">
        <f t="array" ref="I2399">_xlfn.XLOOKUP(G2399,Movies_data!$A$1:$A$41,Movies_data!$D$1:$D$41,"not found")</f>
        <v>Drama</v>
      </c>
      <c r="J2399" s="1" t="str">
        <f t="array" ref="J2399">_xlfn.XLOOKUP(G2399,Movies_data!$A$1:$A$41,Movies_data!$C$1:$C$41,"not found")</f>
        <v>Tamil</v>
      </c>
      <c r="K2399" s="1">
        <f t="array" ref="K2399">_xlfn.XLOOKUP(G2399,Movies_data!$A$1:$A$41,Movies_data!$H$1:$H$41,"Not Found")</f>
        <v>7.6</v>
      </c>
      <c r="L2399" s="1" t="str">
        <f t="array" ref="L2399">_xlfn.XLOOKUP(A2399,Booking_data!$A$1:$A$6001,Booking_data!$E$1:$E$6001,"not Found")</f>
        <v>C113</v>
      </c>
      <c r="M2399" s="1" t="str">
        <f t="array" ref="M2399">_xlfn.XLOOKUP(L2399,Cinemas_data!$A$1:$A$49,Cinemas_data!$I$1:$I$49,"not Found")</f>
        <v>#NAME?</v>
      </c>
      <c r="N2399" s="1" t="str">
        <f t="array" ref="N2399">_xlfn.XLOOKUP(L2399,Cinemas_data!$A$1:$A$49,Cinemas_data!$C$1:$C$49,"not Found")</f>
        <v>Delhi</v>
      </c>
      <c r="O2399" s="1">
        <f t="array" ref="O2399">_xlfn.XLOOKUP(A2399,Booking_data!$A$1:$A$6001,Booking_data!$H$1:$H$6001,"not found")</f>
        <v>3</v>
      </c>
      <c r="P2399" s="1">
        <f t="array" ref="P2399">_xlfn.XLOOKUP(A2399,Booking_data!$A$1:$A$6001,Booking_data!$I$1:$I$6001,"not Found")</f>
        <v>320</v>
      </c>
      <c r="Q2399" s="1">
        <f t="shared" si="3"/>
        <v>960</v>
      </c>
      <c r="R2399" s="1" t="str">
        <f t="array" ref="R2399">_xlfn.XLOOKUP(A2399,Booking_data!$A$1:$A$6001,Booking_data!$L$1:$L$6001,"Not Found")</f>
        <v>Net Banking</v>
      </c>
      <c r="S2399" s="1">
        <f t="array" ref="S2399">_xlfn.XLOOKUP(A2399,Booking_data!$A$1:$A$6001,Booking_data!$N$1:$N$6001,"not Found")</f>
        <v>23</v>
      </c>
      <c r="T2399" s="1" t="str">
        <f t="array" ref="T2399">_xlfn.XLOOKUP(A2399,Booking_data!$A$1:$A$6001,Booking_data!$O$1:$O$6001,"Not Found")</f>
        <v>Male</v>
      </c>
      <c r="U2399" s="1" t="str">
        <f t="shared" si="4"/>
        <v>Youngster</v>
      </c>
      <c r="V2399" s="1" t="str">
        <f t="shared" si="5"/>
        <v>Medium Booking</v>
      </c>
    </row>
    <row r="2400" ht="15.75" customHeight="1">
      <c r="A2400" s="1" t="s">
        <v>2714</v>
      </c>
      <c r="B2400" s="6">
        <v>46079.0</v>
      </c>
      <c r="C2400" s="6">
        <v>46083.0</v>
      </c>
      <c r="D2400" s="7">
        <v>0.9375</v>
      </c>
      <c r="E2400" s="1" t="str">
        <f t="shared" si="1"/>
        <v>Weekday</v>
      </c>
      <c r="F2400" s="1" t="str">
        <f t="shared" si="2"/>
        <v>Feb</v>
      </c>
      <c r="G2400" s="1" t="str">
        <f t="array" ref="G2400">_xlfn.XLOOKUP(A2400,Booking_data!$A$1:$A$6001,Booking_data!$D$1:$D$6001,"not found")</f>
        <v>M022</v>
      </c>
      <c r="H2400" s="1" t="str">
        <f t="array" ref="H2400">_xlfn.XLOOKUP(G2400,Movies_data!$A$1:$A$41,Movies_data!$B$1:$B$41,"not found")</f>
        <v>12th Fail</v>
      </c>
      <c r="I2400" s="1" t="str">
        <f t="array" ref="I2400">_xlfn.XLOOKUP(G2400,Movies_data!$A$1:$A$41,Movies_data!$D$1:$D$41,"not found")</f>
        <v>Drama</v>
      </c>
      <c r="J2400" s="1" t="str">
        <f t="array" ref="J2400">_xlfn.XLOOKUP(G2400,Movies_data!$A$1:$A$41,Movies_data!$C$1:$C$41,"not found")</f>
        <v>Hindi</v>
      </c>
      <c r="K2400" s="1">
        <f t="array" ref="K2400">_xlfn.XLOOKUP(G2400,Movies_data!$A$1:$A$41,Movies_data!$H$1:$H$41,"Not Found")</f>
        <v>9</v>
      </c>
      <c r="L2400" s="1" t="str">
        <f t="array" ref="L2400">_xlfn.XLOOKUP(A2400,Booking_data!$A$1:$A$6001,Booking_data!$E$1:$E$6001,"not Found")</f>
        <v>C082</v>
      </c>
      <c r="M2400" s="1" t="str">
        <f t="array" ref="M2400">_xlfn.XLOOKUP(L2400,Cinemas_data!$A$1:$A$49,Cinemas_data!$I$1:$I$49,"not Found")</f>
        <v>#NAME?</v>
      </c>
      <c r="N2400" s="1" t="str">
        <f t="array" ref="N2400">_xlfn.XLOOKUP(L2400,Cinemas_data!$A$1:$A$49,Cinemas_data!$C$1:$C$49,"not Found")</f>
        <v>Vijayawada</v>
      </c>
      <c r="O2400" s="1">
        <f t="array" ref="O2400">_xlfn.XLOOKUP(A2400,Booking_data!$A$1:$A$6001,Booking_data!$H$1:$H$6001,"not found")</f>
        <v>3</v>
      </c>
      <c r="P2400" s="1">
        <f t="array" ref="P2400">_xlfn.XLOOKUP(A2400,Booking_data!$A$1:$A$6001,Booking_data!$I$1:$I$6001,"not Found")</f>
        <v>280</v>
      </c>
      <c r="Q2400" s="1">
        <f t="shared" si="3"/>
        <v>840</v>
      </c>
      <c r="R2400" s="1" t="str">
        <f t="array" ref="R2400">_xlfn.XLOOKUP(A2400,Booking_data!$A$1:$A$6001,Booking_data!$L$1:$L$6001,"Not Found")</f>
        <v>Net Banking</v>
      </c>
      <c r="S2400" s="1">
        <f t="array" ref="S2400">_xlfn.XLOOKUP(A2400,Booking_data!$A$1:$A$6001,Booking_data!$N$1:$N$6001,"not Found")</f>
        <v>30</v>
      </c>
      <c r="T2400" s="1" t="str">
        <f t="array" ref="T2400">_xlfn.XLOOKUP(A2400,Booking_data!$A$1:$A$6001,Booking_data!$O$1:$O$6001,"Not Found")</f>
        <v>Female</v>
      </c>
      <c r="U2400" s="1" t="str">
        <f t="shared" si="4"/>
        <v>Middle Age</v>
      </c>
      <c r="V2400" s="1" t="str">
        <f t="shared" si="5"/>
        <v>Medium Booking</v>
      </c>
    </row>
    <row r="2401" ht="15.75" customHeight="1">
      <c r="A2401" s="1" t="s">
        <v>2715</v>
      </c>
      <c r="B2401" s="6">
        <v>46037.0</v>
      </c>
      <c r="C2401" s="6">
        <v>46041.0</v>
      </c>
      <c r="D2401" s="7">
        <v>0.7708333333333334</v>
      </c>
      <c r="E2401" s="1" t="str">
        <f t="shared" si="1"/>
        <v>Weekday</v>
      </c>
      <c r="F2401" s="1" t="str">
        <f t="shared" si="2"/>
        <v>Jan</v>
      </c>
      <c r="G2401" s="1" t="str">
        <f t="array" ref="G2401">_xlfn.XLOOKUP(A2401,Booking_data!$A$1:$A$6001,Booking_data!$D$1:$D$6001,"not found")</f>
        <v>M009</v>
      </c>
      <c r="H2401" s="1" t="str">
        <f t="array" ref="H2401">_xlfn.XLOOKUP(G2401,Movies_data!$A$1:$A$41,Movies_data!$B$1:$B$41,"not found")</f>
        <v>Amaran</v>
      </c>
      <c r="I2401" s="1" t="str">
        <f t="array" ref="I2401">_xlfn.XLOOKUP(G2401,Movies_data!$A$1:$A$41,Movies_data!$D$1:$D$41,"not found")</f>
        <v>Biography</v>
      </c>
      <c r="J2401" s="1" t="str">
        <f t="array" ref="J2401">_xlfn.XLOOKUP(G2401,Movies_data!$A$1:$A$41,Movies_data!$C$1:$C$41,"not found")</f>
        <v>Tamil</v>
      </c>
      <c r="K2401" s="1">
        <f t="array" ref="K2401">_xlfn.XLOOKUP(G2401,Movies_data!$A$1:$A$41,Movies_data!$H$1:$H$41,"Not Found")</f>
        <v>8.3</v>
      </c>
      <c r="L2401" s="1" t="str">
        <f t="array" ref="L2401">_xlfn.XLOOKUP(A2401,Booking_data!$A$1:$A$6001,Booking_data!$E$1:$E$6001,"not Found")</f>
        <v>C081</v>
      </c>
      <c r="M2401" s="1" t="str">
        <f t="array" ref="M2401">_xlfn.XLOOKUP(L2401,Cinemas_data!$A$1:$A$49,Cinemas_data!$I$1:$I$49,"not Found")</f>
        <v>#NAME?</v>
      </c>
      <c r="N2401" s="1" t="str">
        <f t="array" ref="N2401">_xlfn.XLOOKUP(L2401,Cinemas_data!$A$1:$A$49,Cinemas_data!$C$1:$C$49,"not Found")</f>
        <v>Vijayawada</v>
      </c>
      <c r="O2401" s="1">
        <f t="array" ref="O2401">_xlfn.XLOOKUP(A2401,Booking_data!$A$1:$A$6001,Booking_data!$H$1:$H$6001,"not found")</f>
        <v>2</v>
      </c>
      <c r="P2401" s="1">
        <f t="array" ref="P2401">_xlfn.XLOOKUP(A2401,Booking_data!$A$1:$A$6001,Booking_data!$I$1:$I$6001,"not Found")</f>
        <v>380</v>
      </c>
      <c r="Q2401" s="1">
        <f t="shared" si="3"/>
        <v>760</v>
      </c>
      <c r="R2401" s="1" t="str">
        <f t="array" ref="R2401">_xlfn.XLOOKUP(A2401,Booking_data!$A$1:$A$6001,Booking_data!$L$1:$L$6001,"Not Found")</f>
        <v>Credit Card</v>
      </c>
      <c r="S2401" s="1">
        <f t="array" ref="S2401">_xlfn.XLOOKUP(A2401,Booking_data!$A$1:$A$6001,Booking_data!$N$1:$N$6001,"not Found")</f>
        <v>26</v>
      </c>
      <c r="T2401" s="1" t="str">
        <f t="array" ref="T2401">_xlfn.XLOOKUP(A2401,Booking_data!$A$1:$A$6001,Booking_data!$O$1:$O$6001,"Not Found")</f>
        <v>Male</v>
      </c>
      <c r="U2401" s="1" t="str">
        <f t="shared" si="4"/>
        <v>Youngster</v>
      </c>
      <c r="V2401" s="1" t="str">
        <f t="shared" si="5"/>
        <v>Low Booking</v>
      </c>
    </row>
    <row r="2402" ht="15.75" customHeight="1">
      <c r="A2402" s="1" t="s">
        <v>2716</v>
      </c>
      <c r="B2402" s="6">
        <v>46137.0</v>
      </c>
      <c r="C2402" s="6">
        <v>46137.0</v>
      </c>
      <c r="D2402" s="7">
        <v>0.6458333333333334</v>
      </c>
      <c r="E2402" s="1" t="str">
        <f t="shared" si="1"/>
        <v>Weekend</v>
      </c>
      <c r="F2402" s="1" t="str">
        <f t="shared" si="2"/>
        <v>Apr</v>
      </c>
      <c r="G2402" s="1" t="str">
        <f t="array" ref="G2402">_xlfn.XLOOKUP(A2402,Booking_data!$A$1:$A$6001,Booking_data!$D$1:$D$6001,"not found")</f>
        <v>M008</v>
      </c>
      <c r="H2402" s="1" t="str">
        <f t="array" ref="H2402">_xlfn.XLOOKUP(G2402,Movies_data!$A$1:$A$41,Movies_data!$B$1:$B$41,"not found")</f>
        <v>Love Today</v>
      </c>
      <c r="I2402" s="1" t="str">
        <f t="array" ref="I2402">_xlfn.XLOOKUP(G2402,Movies_data!$A$1:$A$41,Movies_data!$D$1:$D$41,"not found")</f>
        <v>Romance</v>
      </c>
      <c r="J2402" s="1" t="str">
        <f t="array" ref="J2402">_xlfn.XLOOKUP(G2402,Movies_data!$A$1:$A$41,Movies_data!$C$1:$C$41,"not found")</f>
        <v>Tamil</v>
      </c>
      <c r="K2402" s="1">
        <f t="array" ref="K2402">_xlfn.XLOOKUP(G2402,Movies_data!$A$1:$A$41,Movies_data!$H$1:$H$41,"Not Found")</f>
        <v>7.4</v>
      </c>
      <c r="L2402" s="1" t="str">
        <f t="array" ref="L2402">_xlfn.XLOOKUP(A2402,Booking_data!$A$1:$A$6001,Booking_data!$E$1:$E$6001,"not Found")</f>
        <v>C042</v>
      </c>
      <c r="M2402" s="1" t="str">
        <f t="array" ref="M2402">_xlfn.XLOOKUP(L2402,Cinemas_data!$A$1:$A$49,Cinemas_data!$I$1:$I$49,"not Found")</f>
        <v>#NAME?</v>
      </c>
      <c r="N2402" s="1" t="str">
        <f t="array" ref="N2402">_xlfn.XLOOKUP(L2402,Cinemas_data!$A$1:$A$49,Cinemas_data!$C$1:$C$49,"not Found")</f>
        <v>Salem</v>
      </c>
      <c r="O2402" s="1">
        <f t="array" ref="O2402">_xlfn.XLOOKUP(A2402,Booking_data!$A$1:$A$6001,Booking_data!$H$1:$H$6001,"not found")</f>
        <v>1</v>
      </c>
      <c r="P2402" s="1">
        <f t="array" ref="P2402">_xlfn.XLOOKUP(A2402,Booking_data!$A$1:$A$6001,Booking_data!$I$1:$I$6001,"not Found")</f>
        <v>280</v>
      </c>
      <c r="Q2402" s="1">
        <f t="shared" si="3"/>
        <v>280</v>
      </c>
      <c r="R2402" s="1" t="str">
        <f t="array" ref="R2402">_xlfn.XLOOKUP(A2402,Booking_data!$A$1:$A$6001,Booking_data!$L$1:$L$6001,"Not Found")</f>
        <v>Net Banking</v>
      </c>
      <c r="S2402" s="1">
        <f t="array" ref="S2402">_xlfn.XLOOKUP(A2402,Booking_data!$A$1:$A$6001,Booking_data!$N$1:$N$6001,"not Found")</f>
        <v>39</v>
      </c>
      <c r="T2402" s="1" t="str">
        <f t="array" ref="T2402">_xlfn.XLOOKUP(A2402,Booking_data!$A$1:$A$6001,Booking_data!$O$1:$O$6001,"Not Found")</f>
        <v>Other</v>
      </c>
      <c r="U2402" s="1" t="str">
        <f t="shared" si="4"/>
        <v>Middle Age</v>
      </c>
      <c r="V2402" s="1" t="str">
        <f t="shared" si="5"/>
        <v>Low Booking</v>
      </c>
    </row>
    <row r="2403" ht="15.75" customHeight="1">
      <c r="A2403" s="1" t="s">
        <v>2717</v>
      </c>
      <c r="B2403" s="6">
        <v>46171.0</v>
      </c>
      <c r="C2403" s="6">
        <v>46178.0</v>
      </c>
      <c r="D2403" s="7">
        <v>0.8854166666666666</v>
      </c>
      <c r="E2403" s="1" t="str">
        <f t="shared" si="1"/>
        <v>Weekday</v>
      </c>
      <c r="F2403" s="1" t="str">
        <f t="shared" si="2"/>
        <v>May</v>
      </c>
      <c r="G2403" s="1" t="str">
        <f t="array" ref="G2403">_xlfn.XLOOKUP(A2403,Booking_data!$A$1:$A$6001,Booking_data!$D$1:$D$6001,"not found")</f>
        <v>M035</v>
      </c>
      <c r="H2403" s="1" t="str">
        <f t="array" ref="H2403">_xlfn.XLOOKUP(G2403,Movies_data!$A$1:$A$41,Movies_data!$B$1:$B$41,"not found")</f>
        <v>Aavesham</v>
      </c>
      <c r="I2403" s="1" t="str">
        <f t="array" ref="I2403">_xlfn.XLOOKUP(G2403,Movies_data!$A$1:$A$41,Movies_data!$D$1:$D$41,"not found")</f>
        <v>Comedy</v>
      </c>
      <c r="J2403" s="1" t="str">
        <f t="array" ref="J2403">_xlfn.XLOOKUP(G2403,Movies_data!$A$1:$A$41,Movies_data!$C$1:$C$41,"not found")</f>
        <v>Malayalam</v>
      </c>
      <c r="K2403" s="1">
        <f t="array" ref="K2403">_xlfn.XLOOKUP(G2403,Movies_data!$A$1:$A$41,Movies_data!$H$1:$H$41,"Not Found")</f>
        <v>7.8</v>
      </c>
      <c r="L2403" s="1" t="str">
        <f t="array" ref="L2403">_xlfn.XLOOKUP(A2403,Booking_data!$A$1:$A$6001,Booking_data!$E$1:$E$6001,"not Found")</f>
        <v>C103</v>
      </c>
      <c r="M2403" s="1" t="str">
        <f t="array" ref="M2403">_xlfn.XLOOKUP(L2403,Cinemas_data!$A$1:$A$49,Cinemas_data!$I$1:$I$49,"not Found")</f>
        <v>#NAME?</v>
      </c>
      <c r="N2403" s="1" t="str">
        <f t="array" ref="N2403">_xlfn.XLOOKUP(L2403,Cinemas_data!$A$1:$A$49,Cinemas_data!$C$1:$C$49,"not Found")</f>
        <v>Pune</v>
      </c>
      <c r="O2403" s="1">
        <f t="array" ref="O2403">_xlfn.XLOOKUP(A2403,Booking_data!$A$1:$A$6001,Booking_data!$H$1:$H$6001,"not found")</f>
        <v>2</v>
      </c>
      <c r="P2403" s="1">
        <f t="array" ref="P2403">_xlfn.XLOOKUP(A2403,Booking_data!$A$1:$A$6001,Booking_data!$I$1:$I$6001,"not Found")</f>
        <v>180</v>
      </c>
      <c r="Q2403" s="1">
        <f t="shared" si="3"/>
        <v>360</v>
      </c>
      <c r="R2403" s="1" t="str">
        <f t="array" ref="R2403">_xlfn.XLOOKUP(A2403,Booking_data!$A$1:$A$6001,Booking_data!$L$1:$L$6001,"Not Found")</f>
        <v>Debit Card</v>
      </c>
      <c r="S2403" s="1">
        <f t="array" ref="S2403">_xlfn.XLOOKUP(A2403,Booking_data!$A$1:$A$6001,Booking_data!$N$1:$N$6001,"not Found")</f>
        <v>53</v>
      </c>
      <c r="T2403" s="1" t="str">
        <f t="array" ref="T2403">_xlfn.XLOOKUP(A2403,Booking_data!$A$1:$A$6001,Booking_data!$O$1:$O$6001,"Not Found")</f>
        <v>Other</v>
      </c>
      <c r="U2403" s="1" t="str">
        <f t="shared" si="4"/>
        <v>Above 45</v>
      </c>
      <c r="V2403" s="1" t="str">
        <f t="shared" si="5"/>
        <v>Low Booking</v>
      </c>
    </row>
    <row r="2404" ht="15.75" customHeight="1">
      <c r="A2404" s="1" t="s">
        <v>2718</v>
      </c>
      <c r="B2404" s="6">
        <v>46186.0</v>
      </c>
      <c r="C2404" s="6">
        <v>46190.0</v>
      </c>
      <c r="D2404" s="7">
        <v>0.7708333333333334</v>
      </c>
      <c r="E2404" s="1" t="str">
        <f t="shared" si="1"/>
        <v>Weekend</v>
      </c>
      <c r="F2404" s="1" t="str">
        <f t="shared" si="2"/>
        <v>Jun</v>
      </c>
      <c r="G2404" s="1" t="str">
        <f t="array" ref="G2404">_xlfn.XLOOKUP(A2404,Booking_data!$A$1:$A$6001,Booking_data!$D$1:$D$6001,"not found")</f>
        <v>M010</v>
      </c>
      <c r="H2404" s="1" t="str">
        <f t="array" ref="H2404">_xlfn.XLOOKUP(G2404,Movies_data!$A$1:$A$41,Movies_data!$B$1:$B$41,"not found")</f>
        <v>Captain Miller</v>
      </c>
      <c r="I2404" s="1" t="str">
        <f t="array" ref="I2404">_xlfn.XLOOKUP(G2404,Movies_data!$A$1:$A$41,Movies_data!$D$1:$D$41,"not found")</f>
        <v>Action</v>
      </c>
      <c r="J2404" s="1" t="str">
        <f t="array" ref="J2404">_xlfn.XLOOKUP(G2404,Movies_data!$A$1:$A$41,Movies_data!$C$1:$C$41,"not found")</f>
        <v>Tamil</v>
      </c>
      <c r="K2404" s="1">
        <f t="array" ref="K2404">_xlfn.XLOOKUP(G2404,Movies_data!$A$1:$A$41,Movies_data!$H$1:$H$41,"Not Found")</f>
        <v>7</v>
      </c>
      <c r="L2404" s="1" t="str">
        <f t="array" ref="L2404">_xlfn.XLOOKUP(A2404,Booking_data!$A$1:$A$6001,Booking_data!$E$1:$E$6001,"not Found")</f>
        <v>C143</v>
      </c>
      <c r="M2404" s="1" t="str">
        <f t="array" ref="M2404">_xlfn.XLOOKUP(L2404,Cinemas_data!$A$1:$A$49,Cinemas_data!$I$1:$I$49,"not Found")</f>
        <v>#NAME?</v>
      </c>
      <c r="N2404" s="1" t="str">
        <f t="array" ref="N2404">_xlfn.XLOOKUP(L2404,Cinemas_data!$A$1:$A$49,Cinemas_data!$C$1:$C$49,"not Found")</f>
        <v>Ahmedabad</v>
      </c>
      <c r="O2404" s="1">
        <f t="array" ref="O2404">_xlfn.XLOOKUP(A2404,Booking_data!$A$1:$A$6001,Booking_data!$H$1:$H$6001,"not found")</f>
        <v>2</v>
      </c>
      <c r="P2404" s="1">
        <f t="array" ref="P2404">_xlfn.XLOOKUP(A2404,Booking_data!$A$1:$A$6001,Booking_data!$I$1:$I$6001,"not Found")</f>
        <v>320</v>
      </c>
      <c r="Q2404" s="1">
        <f t="shared" si="3"/>
        <v>640</v>
      </c>
      <c r="R2404" s="1" t="str">
        <f t="array" ref="R2404">_xlfn.XLOOKUP(A2404,Booking_data!$A$1:$A$6001,Booking_data!$L$1:$L$6001,"Not Found")</f>
        <v>Debit Card</v>
      </c>
      <c r="S2404" s="1">
        <f t="array" ref="S2404">_xlfn.XLOOKUP(A2404,Booking_data!$A$1:$A$6001,Booking_data!$N$1:$N$6001,"not Found")</f>
        <v>39</v>
      </c>
      <c r="T2404" s="1" t="str">
        <f t="array" ref="T2404">_xlfn.XLOOKUP(A2404,Booking_data!$A$1:$A$6001,Booking_data!$O$1:$O$6001,"Not Found")</f>
        <v>Female</v>
      </c>
      <c r="U2404" s="1" t="str">
        <f t="shared" si="4"/>
        <v>Middle Age</v>
      </c>
      <c r="V2404" s="1" t="str">
        <f t="shared" si="5"/>
        <v>Low Booking</v>
      </c>
    </row>
    <row r="2405" ht="15.75" customHeight="1">
      <c r="A2405" s="1" t="s">
        <v>2719</v>
      </c>
      <c r="B2405" s="6">
        <v>46194.0</v>
      </c>
      <c r="C2405" s="6">
        <v>46200.0</v>
      </c>
      <c r="D2405" s="7">
        <v>0.6458333333333334</v>
      </c>
      <c r="E2405" s="1" t="str">
        <f t="shared" si="1"/>
        <v>Weekend</v>
      </c>
      <c r="F2405" s="1" t="str">
        <f t="shared" si="2"/>
        <v>Jun</v>
      </c>
      <c r="G2405" s="1" t="str">
        <f t="array" ref="G2405">_xlfn.XLOOKUP(A2405,Booking_data!$A$1:$A$6001,Booking_data!$D$1:$D$6001,"not found")</f>
        <v>M015</v>
      </c>
      <c r="H2405" s="1" t="str">
        <f t="array" ref="H2405">_xlfn.XLOOKUP(G2405,Movies_data!$A$1:$A$41,Movies_data!$B$1:$B$41,"not found")</f>
        <v>Kalki 2898 AD</v>
      </c>
      <c r="I2405" s="1" t="str">
        <f t="array" ref="I2405">_xlfn.XLOOKUP(G2405,Movies_data!$A$1:$A$41,Movies_data!$D$1:$D$41,"not found")</f>
        <v>Sci-Fi</v>
      </c>
      <c r="J2405" s="1" t="str">
        <f t="array" ref="J2405">_xlfn.XLOOKUP(G2405,Movies_data!$A$1:$A$41,Movies_data!$C$1:$C$41,"not found")</f>
        <v>Telugu</v>
      </c>
      <c r="K2405" s="1">
        <f t="array" ref="K2405">_xlfn.XLOOKUP(G2405,Movies_data!$A$1:$A$41,Movies_data!$H$1:$H$41,"Not Found")</f>
        <v>7</v>
      </c>
      <c r="L2405" s="1" t="str">
        <f t="array" ref="L2405">_xlfn.XLOOKUP(A2405,Booking_data!$A$1:$A$6001,Booking_data!$E$1:$E$6001,"not Found")</f>
        <v>C053</v>
      </c>
      <c r="M2405" s="1" t="str">
        <f t="array" ref="M2405">_xlfn.XLOOKUP(L2405,Cinemas_data!$A$1:$A$49,Cinemas_data!$I$1:$I$49,"not Found")</f>
        <v>#NAME?</v>
      </c>
      <c r="N2405" s="1" t="str">
        <f t="array" ref="N2405">_xlfn.XLOOKUP(L2405,Cinemas_data!$A$1:$A$49,Cinemas_data!$C$1:$C$49,"not Found")</f>
        <v>Bengaluru</v>
      </c>
      <c r="O2405" s="1">
        <f t="array" ref="O2405">_xlfn.XLOOKUP(A2405,Booking_data!$A$1:$A$6001,Booking_data!$H$1:$H$6001,"not found")</f>
        <v>2</v>
      </c>
      <c r="P2405" s="1">
        <f t="array" ref="P2405">_xlfn.XLOOKUP(A2405,Booking_data!$A$1:$A$6001,Booking_data!$I$1:$I$6001,"not Found")</f>
        <v>260</v>
      </c>
      <c r="Q2405" s="1">
        <f t="shared" si="3"/>
        <v>520</v>
      </c>
      <c r="R2405" s="1" t="str">
        <f t="array" ref="R2405">_xlfn.XLOOKUP(A2405,Booking_data!$A$1:$A$6001,Booking_data!$L$1:$L$6001,"Not Found")</f>
        <v>Wallet</v>
      </c>
      <c r="S2405" s="1">
        <f t="array" ref="S2405">_xlfn.XLOOKUP(A2405,Booking_data!$A$1:$A$6001,Booking_data!$N$1:$N$6001,"not Found")</f>
        <v>28</v>
      </c>
      <c r="T2405" s="1" t="str">
        <f t="array" ref="T2405">_xlfn.XLOOKUP(A2405,Booking_data!$A$1:$A$6001,Booking_data!$O$1:$O$6001,"Not Found")</f>
        <v>Female</v>
      </c>
      <c r="U2405" s="1" t="str">
        <f t="shared" si="4"/>
        <v>Youngster</v>
      </c>
      <c r="V2405" s="1" t="str">
        <f t="shared" si="5"/>
        <v>Low Booking</v>
      </c>
    </row>
    <row r="2406" ht="15.75" customHeight="1">
      <c r="A2406" s="1" t="s">
        <v>2720</v>
      </c>
      <c r="B2406" s="6">
        <v>46159.0</v>
      </c>
      <c r="C2406" s="6">
        <v>46166.0</v>
      </c>
      <c r="D2406" s="7">
        <v>0.9375</v>
      </c>
      <c r="E2406" s="1" t="str">
        <f t="shared" si="1"/>
        <v>Weekend</v>
      </c>
      <c r="F2406" s="1" t="str">
        <f t="shared" si="2"/>
        <v>May</v>
      </c>
      <c r="G2406" s="1" t="str">
        <f t="array" ref="G2406">_xlfn.XLOOKUP(A2406,Booking_data!$A$1:$A$6001,Booking_data!$D$1:$D$6001,"not found")</f>
        <v>M036</v>
      </c>
      <c r="H2406" s="1" t="str">
        <f t="array" ref="H2406">_xlfn.XLOOKUP(G2406,Movies_data!$A$1:$A$41,Movies_data!$B$1:$B$41,"not found")</f>
        <v>Avengers Endgame</v>
      </c>
      <c r="I2406" s="1" t="str">
        <f t="array" ref="I2406">_xlfn.XLOOKUP(G2406,Movies_data!$A$1:$A$41,Movies_data!$D$1:$D$41,"not found")</f>
        <v>Action</v>
      </c>
      <c r="J2406" s="1" t="str">
        <f t="array" ref="J2406">_xlfn.XLOOKUP(G2406,Movies_data!$A$1:$A$41,Movies_data!$C$1:$C$41,"not found")</f>
        <v>English</v>
      </c>
      <c r="K2406" s="1">
        <f t="array" ref="K2406">_xlfn.XLOOKUP(G2406,Movies_data!$A$1:$A$41,Movies_data!$H$1:$H$41,"Not Found")</f>
        <v>8.4</v>
      </c>
      <c r="L2406" s="1" t="str">
        <f t="array" ref="L2406">_xlfn.XLOOKUP(A2406,Booking_data!$A$1:$A$6001,Booking_data!$E$1:$E$6001,"not Found")</f>
        <v>C102</v>
      </c>
      <c r="M2406" s="1" t="str">
        <f t="array" ref="M2406">_xlfn.XLOOKUP(L2406,Cinemas_data!$A$1:$A$49,Cinemas_data!$I$1:$I$49,"not Found")</f>
        <v>#NAME?</v>
      </c>
      <c r="N2406" s="1" t="str">
        <f t="array" ref="N2406">_xlfn.XLOOKUP(L2406,Cinemas_data!$A$1:$A$49,Cinemas_data!$C$1:$C$49,"not Found")</f>
        <v>Pune</v>
      </c>
      <c r="O2406" s="1">
        <f t="array" ref="O2406">_xlfn.XLOOKUP(A2406,Booking_data!$A$1:$A$6001,Booking_data!$H$1:$H$6001,"not found")</f>
        <v>1</v>
      </c>
      <c r="P2406" s="1">
        <f t="array" ref="P2406">_xlfn.XLOOKUP(A2406,Booking_data!$A$1:$A$6001,Booking_data!$I$1:$I$6001,"not Found")</f>
        <v>220</v>
      </c>
      <c r="Q2406" s="1">
        <f t="shared" si="3"/>
        <v>220</v>
      </c>
      <c r="R2406" s="1" t="str">
        <f t="array" ref="R2406">_xlfn.XLOOKUP(A2406,Booking_data!$A$1:$A$6001,Booking_data!$L$1:$L$6001,"Not Found")</f>
        <v>Debit Card</v>
      </c>
      <c r="S2406" s="1">
        <f t="array" ref="S2406">_xlfn.XLOOKUP(A2406,Booking_data!$A$1:$A$6001,Booking_data!$N$1:$N$6001,"not Found")</f>
        <v>33</v>
      </c>
      <c r="T2406" s="1" t="str">
        <f t="array" ref="T2406">_xlfn.XLOOKUP(A2406,Booking_data!$A$1:$A$6001,Booking_data!$O$1:$O$6001,"Not Found")</f>
        <v>Other</v>
      </c>
      <c r="U2406" s="1" t="str">
        <f t="shared" si="4"/>
        <v>Middle Age</v>
      </c>
      <c r="V2406" s="1" t="str">
        <f t="shared" si="5"/>
        <v>Low Booking</v>
      </c>
    </row>
    <row r="2407" ht="15.75" customHeight="1">
      <c r="A2407" s="1" t="s">
        <v>2721</v>
      </c>
      <c r="B2407" s="6">
        <v>46063.0</v>
      </c>
      <c r="C2407" s="6">
        <v>46069.0</v>
      </c>
      <c r="D2407" s="7">
        <v>0.3958333333333333</v>
      </c>
      <c r="E2407" s="1" t="str">
        <f t="shared" si="1"/>
        <v>Weekday</v>
      </c>
      <c r="F2407" s="1" t="str">
        <f t="shared" si="2"/>
        <v>Feb</v>
      </c>
      <c r="G2407" s="1" t="str">
        <f t="array" ref="G2407">_xlfn.XLOOKUP(A2407,Booking_data!$A$1:$A$6001,Booking_data!$D$1:$D$6001,"not found")</f>
        <v>M007</v>
      </c>
      <c r="H2407" s="1" t="str">
        <f t="array" ref="H2407">_xlfn.XLOOKUP(G2407,Movies_data!$A$1:$A$41,Movies_data!$B$1:$B$41,"not found")</f>
        <v>Good Night</v>
      </c>
      <c r="I2407" s="1" t="str">
        <f t="array" ref="I2407">_xlfn.XLOOKUP(G2407,Movies_data!$A$1:$A$41,Movies_data!$D$1:$D$41,"not found")</f>
        <v>Comedy</v>
      </c>
      <c r="J2407" s="1" t="str">
        <f t="array" ref="J2407">_xlfn.XLOOKUP(G2407,Movies_data!$A$1:$A$41,Movies_data!$C$1:$C$41,"not found")</f>
        <v>Tamil</v>
      </c>
      <c r="K2407" s="1">
        <f t="array" ref="K2407">_xlfn.XLOOKUP(G2407,Movies_data!$A$1:$A$41,Movies_data!$H$1:$H$41,"Not Found")</f>
        <v>8</v>
      </c>
      <c r="L2407" s="1" t="str">
        <f t="array" ref="L2407">_xlfn.XLOOKUP(A2407,Booking_data!$A$1:$A$6001,Booking_data!$E$1:$E$6001,"not Found")</f>
        <v>C112</v>
      </c>
      <c r="M2407" s="1" t="str">
        <f t="array" ref="M2407">_xlfn.XLOOKUP(L2407,Cinemas_data!$A$1:$A$49,Cinemas_data!$I$1:$I$49,"not Found")</f>
        <v>#NAME?</v>
      </c>
      <c r="N2407" s="1" t="str">
        <f t="array" ref="N2407">_xlfn.XLOOKUP(L2407,Cinemas_data!$A$1:$A$49,Cinemas_data!$C$1:$C$49,"not Found")</f>
        <v>Delhi</v>
      </c>
      <c r="O2407" s="1">
        <f t="array" ref="O2407">_xlfn.XLOOKUP(A2407,Booking_data!$A$1:$A$6001,Booking_data!$H$1:$H$6001,"not found")</f>
        <v>1</v>
      </c>
      <c r="P2407" s="1">
        <f t="array" ref="P2407">_xlfn.XLOOKUP(A2407,Booking_data!$A$1:$A$6001,Booking_data!$I$1:$I$6001,"not Found")</f>
        <v>320</v>
      </c>
      <c r="Q2407" s="1">
        <f t="shared" si="3"/>
        <v>320</v>
      </c>
      <c r="R2407" s="1" t="str">
        <f t="array" ref="R2407">_xlfn.XLOOKUP(A2407,Booking_data!$A$1:$A$6001,Booking_data!$L$1:$L$6001,"Not Found")</f>
        <v>UPI</v>
      </c>
      <c r="S2407" s="1">
        <f t="array" ref="S2407">_xlfn.XLOOKUP(A2407,Booking_data!$A$1:$A$6001,Booking_data!$N$1:$N$6001,"not Found")</f>
        <v>21</v>
      </c>
      <c r="T2407" s="1" t="str">
        <f t="array" ref="T2407">_xlfn.XLOOKUP(A2407,Booking_data!$A$1:$A$6001,Booking_data!$O$1:$O$6001,"Not Found")</f>
        <v>Male</v>
      </c>
      <c r="U2407" s="1" t="str">
        <f t="shared" si="4"/>
        <v>Youngster</v>
      </c>
      <c r="V2407" s="1" t="str">
        <f t="shared" si="5"/>
        <v>Low Booking</v>
      </c>
    </row>
    <row r="2408" ht="15.75" customHeight="1">
      <c r="A2408" s="1" t="s">
        <v>2722</v>
      </c>
      <c r="B2408" s="6">
        <v>46170.0</v>
      </c>
      <c r="C2408" s="6">
        <v>46170.0</v>
      </c>
      <c r="D2408" s="7">
        <v>0.53125</v>
      </c>
      <c r="E2408" s="1" t="str">
        <f t="shared" si="1"/>
        <v>Weekday</v>
      </c>
      <c r="F2408" s="1" t="str">
        <f t="shared" si="2"/>
        <v>May</v>
      </c>
      <c r="G2408" s="1" t="str">
        <f t="array" ref="G2408">_xlfn.XLOOKUP(A2408,Booking_data!$A$1:$A$6001,Booking_data!$D$1:$D$6001,"not found")</f>
        <v>M025</v>
      </c>
      <c r="H2408" s="1" t="str">
        <f t="array" ref="H2408">_xlfn.XLOOKUP(G2408,Movies_data!$A$1:$A$41,Movies_data!$B$1:$B$41,"not found")</f>
        <v>Rocky Aur Rani Kii Prem Kahaani</v>
      </c>
      <c r="I2408" s="1" t="str">
        <f t="array" ref="I2408">_xlfn.XLOOKUP(G2408,Movies_data!$A$1:$A$41,Movies_data!$D$1:$D$41,"not found")</f>
        <v>Romance</v>
      </c>
      <c r="J2408" s="1" t="str">
        <f t="array" ref="J2408">_xlfn.XLOOKUP(G2408,Movies_data!$A$1:$A$41,Movies_data!$C$1:$C$41,"not found")</f>
        <v>Hindi</v>
      </c>
      <c r="K2408" s="1">
        <f t="array" ref="K2408">_xlfn.XLOOKUP(G2408,Movies_data!$A$1:$A$41,Movies_data!$H$1:$H$41,"Not Found")</f>
        <v>6.8</v>
      </c>
      <c r="L2408" s="1" t="str">
        <f t="array" ref="L2408">_xlfn.XLOOKUP(A2408,Booking_data!$A$1:$A$6001,Booking_data!$E$1:$E$6001,"not Found")</f>
        <v>C061</v>
      </c>
      <c r="M2408" s="1" t="str">
        <f t="array" ref="M2408">_xlfn.XLOOKUP(L2408,Cinemas_data!$A$1:$A$49,Cinemas_data!$I$1:$I$49,"not Found")</f>
        <v>#NAME?</v>
      </c>
      <c r="N2408" s="1" t="str">
        <f t="array" ref="N2408">_xlfn.XLOOKUP(L2408,Cinemas_data!$A$1:$A$49,Cinemas_data!$C$1:$C$49,"not Found")</f>
        <v>Mysuru</v>
      </c>
      <c r="O2408" s="1">
        <f t="array" ref="O2408">_xlfn.XLOOKUP(A2408,Booking_data!$A$1:$A$6001,Booking_data!$H$1:$H$6001,"not found")</f>
        <v>3</v>
      </c>
      <c r="P2408" s="1">
        <f t="array" ref="P2408">_xlfn.XLOOKUP(A2408,Booking_data!$A$1:$A$6001,Booking_data!$I$1:$I$6001,"not Found")</f>
        <v>440</v>
      </c>
      <c r="Q2408" s="1">
        <f t="shared" si="3"/>
        <v>1320</v>
      </c>
      <c r="R2408" s="1" t="str">
        <f t="array" ref="R2408">_xlfn.XLOOKUP(A2408,Booking_data!$A$1:$A$6001,Booking_data!$L$1:$L$6001,"Not Found")</f>
        <v>Debit Card</v>
      </c>
      <c r="S2408" s="1">
        <f t="array" ref="S2408">_xlfn.XLOOKUP(A2408,Booking_data!$A$1:$A$6001,Booking_data!$N$1:$N$6001,"not Found")</f>
        <v>52</v>
      </c>
      <c r="T2408" s="1" t="str">
        <f t="array" ref="T2408">_xlfn.XLOOKUP(A2408,Booking_data!$A$1:$A$6001,Booking_data!$O$1:$O$6001,"Not Found")</f>
        <v>Female</v>
      </c>
      <c r="U2408" s="1" t="str">
        <f t="shared" si="4"/>
        <v>Above 45</v>
      </c>
      <c r="V2408" s="1" t="str">
        <f t="shared" si="5"/>
        <v>Medium Booking</v>
      </c>
    </row>
    <row r="2409" ht="15.75" customHeight="1">
      <c r="A2409" s="1" t="s">
        <v>2723</v>
      </c>
      <c r="B2409" s="6">
        <v>46105.0</v>
      </c>
      <c r="C2409" s="6">
        <v>46106.0</v>
      </c>
      <c r="D2409" s="7">
        <v>0.6458333333333334</v>
      </c>
      <c r="E2409" s="1" t="str">
        <f t="shared" si="1"/>
        <v>Weekday</v>
      </c>
      <c r="F2409" s="1" t="str">
        <f t="shared" si="2"/>
        <v>Mar</v>
      </c>
      <c r="G2409" s="1" t="str">
        <f t="array" ref="G2409">_xlfn.XLOOKUP(A2409,Booking_data!$A$1:$A$6001,Booking_data!$D$1:$D$6001,"not found")</f>
        <v>M001</v>
      </c>
      <c r="H2409" s="1" t="str">
        <f t="array" ref="H2409">_xlfn.XLOOKUP(G2409,Movies_data!$A$1:$A$41,Movies_data!$B$1:$B$41,"not found")</f>
        <v>Leo</v>
      </c>
      <c r="I2409" s="1" t="str">
        <f t="array" ref="I2409">_xlfn.XLOOKUP(G2409,Movies_data!$A$1:$A$41,Movies_data!$D$1:$D$41,"not found")</f>
        <v>Action</v>
      </c>
      <c r="J2409" s="1" t="str">
        <f t="array" ref="J2409">_xlfn.XLOOKUP(G2409,Movies_data!$A$1:$A$41,Movies_data!$C$1:$C$41,"not found")</f>
        <v>Tamil</v>
      </c>
      <c r="K2409" s="1">
        <f t="array" ref="K2409">_xlfn.XLOOKUP(G2409,Movies_data!$A$1:$A$41,Movies_data!$H$1:$H$41,"Not Found")</f>
        <v>8</v>
      </c>
      <c r="L2409" s="1" t="str">
        <f t="array" ref="L2409">_xlfn.XLOOKUP(A2409,Booking_data!$A$1:$A$6001,Booking_data!$E$1:$E$6001,"not Found")</f>
        <v>C152</v>
      </c>
      <c r="M2409" s="1" t="str">
        <f t="array" ref="M2409">_xlfn.XLOOKUP(L2409,Cinemas_data!$A$1:$A$49,Cinemas_data!$I$1:$I$49,"not Found")</f>
        <v>#NAME?</v>
      </c>
      <c r="N2409" s="1" t="str">
        <f t="array" ref="N2409">_xlfn.XLOOKUP(L2409,Cinemas_data!$A$1:$A$49,Cinemas_data!$C$1:$C$49,"not Found")</f>
        <v>Kochi</v>
      </c>
      <c r="O2409" s="1">
        <f t="array" ref="O2409">_xlfn.XLOOKUP(A2409,Booking_data!$A$1:$A$6001,Booking_data!$H$1:$H$6001,"not found")</f>
        <v>5</v>
      </c>
      <c r="P2409" s="1">
        <f t="array" ref="P2409">_xlfn.XLOOKUP(A2409,Booking_data!$A$1:$A$6001,Booking_data!$I$1:$I$6001,"not Found")</f>
        <v>260</v>
      </c>
      <c r="Q2409" s="1">
        <f t="shared" si="3"/>
        <v>1300</v>
      </c>
      <c r="R2409" s="1" t="str">
        <f t="array" ref="R2409">_xlfn.XLOOKUP(A2409,Booking_data!$A$1:$A$6001,Booking_data!$L$1:$L$6001,"Not Found")</f>
        <v>Debit Card</v>
      </c>
      <c r="S2409" s="1">
        <f t="array" ref="S2409">_xlfn.XLOOKUP(A2409,Booking_data!$A$1:$A$6001,Booking_data!$N$1:$N$6001,"not Found")</f>
        <v>47</v>
      </c>
      <c r="T2409" s="1" t="str">
        <f t="array" ref="T2409">_xlfn.XLOOKUP(A2409,Booking_data!$A$1:$A$6001,Booking_data!$O$1:$O$6001,"Not Found")</f>
        <v>Female</v>
      </c>
      <c r="U2409" s="1" t="str">
        <f t="shared" si="4"/>
        <v>Above 45</v>
      </c>
      <c r="V2409" s="1" t="str">
        <f t="shared" si="5"/>
        <v>High Booking</v>
      </c>
    </row>
    <row r="2410" ht="15.75" customHeight="1">
      <c r="A2410" s="1" t="s">
        <v>2724</v>
      </c>
      <c r="B2410" s="6">
        <v>46028.0</v>
      </c>
      <c r="C2410" s="6">
        <v>46030.0</v>
      </c>
      <c r="D2410" s="7">
        <v>0.7708333333333334</v>
      </c>
      <c r="E2410" s="1" t="str">
        <f t="shared" si="1"/>
        <v>Weekday</v>
      </c>
      <c r="F2410" s="1" t="str">
        <f t="shared" si="2"/>
        <v>Jan</v>
      </c>
      <c r="G2410" s="1" t="str">
        <f t="array" ref="G2410">_xlfn.XLOOKUP(A2410,Booking_data!$A$1:$A$6001,Booking_data!$D$1:$D$6001,"not found")</f>
        <v>M022</v>
      </c>
      <c r="H2410" s="1" t="str">
        <f t="array" ref="H2410">_xlfn.XLOOKUP(G2410,Movies_data!$A$1:$A$41,Movies_data!$B$1:$B$41,"not found")</f>
        <v>12th Fail</v>
      </c>
      <c r="I2410" s="1" t="str">
        <f t="array" ref="I2410">_xlfn.XLOOKUP(G2410,Movies_data!$A$1:$A$41,Movies_data!$D$1:$D$41,"not found")</f>
        <v>Drama</v>
      </c>
      <c r="J2410" s="1" t="str">
        <f t="array" ref="J2410">_xlfn.XLOOKUP(G2410,Movies_data!$A$1:$A$41,Movies_data!$C$1:$C$41,"not found")</f>
        <v>Hindi</v>
      </c>
      <c r="K2410" s="1">
        <f t="array" ref="K2410">_xlfn.XLOOKUP(G2410,Movies_data!$A$1:$A$41,Movies_data!$H$1:$H$41,"Not Found")</f>
        <v>9</v>
      </c>
      <c r="L2410" s="1" t="str">
        <f t="array" ref="L2410">_xlfn.XLOOKUP(A2410,Booking_data!$A$1:$A$6001,Booking_data!$E$1:$E$6001,"not Found")</f>
        <v>C102</v>
      </c>
      <c r="M2410" s="1" t="str">
        <f t="array" ref="M2410">_xlfn.XLOOKUP(L2410,Cinemas_data!$A$1:$A$49,Cinemas_data!$I$1:$I$49,"not Found")</f>
        <v>#NAME?</v>
      </c>
      <c r="N2410" s="1" t="str">
        <f t="array" ref="N2410">_xlfn.XLOOKUP(L2410,Cinemas_data!$A$1:$A$49,Cinemas_data!$C$1:$C$49,"not Found")</f>
        <v>Pune</v>
      </c>
      <c r="O2410" s="1">
        <f t="array" ref="O2410">_xlfn.XLOOKUP(A2410,Booking_data!$A$1:$A$6001,Booking_data!$H$1:$H$6001,"not found")</f>
        <v>2</v>
      </c>
      <c r="P2410" s="1">
        <f t="array" ref="P2410">_xlfn.XLOOKUP(A2410,Booking_data!$A$1:$A$6001,Booking_data!$I$1:$I$6001,"not Found")</f>
        <v>300</v>
      </c>
      <c r="Q2410" s="1">
        <f t="shared" si="3"/>
        <v>600</v>
      </c>
      <c r="R2410" s="1" t="str">
        <f t="array" ref="R2410">_xlfn.XLOOKUP(A2410,Booking_data!$A$1:$A$6001,Booking_data!$L$1:$L$6001,"Not Found")</f>
        <v>Wallet</v>
      </c>
      <c r="S2410" s="1">
        <f t="array" ref="S2410">_xlfn.XLOOKUP(A2410,Booking_data!$A$1:$A$6001,Booking_data!$N$1:$N$6001,"not Found")</f>
        <v>38</v>
      </c>
      <c r="T2410" s="1" t="str">
        <f t="array" ref="T2410">_xlfn.XLOOKUP(A2410,Booking_data!$A$1:$A$6001,Booking_data!$O$1:$O$6001,"Not Found")</f>
        <v>Female</v>
      </c>
      <c r="U2410" s="1" t="str">
        <f t="shared" si="4"/>
        <v>Middle Age</v>
      </c>
      <c r="V2410" s="1" t="str">
        <f t="shared" si="5"/>
        <v>Low Booking</v>
      </c>
    </row>
    <row r="2411" ht="15.75" customHeight="1">
      <c r="A2411" s="1" t="s">
        <v>2725</v>
      </c>
      <c r="B2411" s="6">
        <v>46141.0</v>
      </c>
      <c r="C2411" s="6">
        <v>46145.0</v>
      </c>
      <c r="D2411" s="7">
        <v>0.3958333333333333</v>
      </c>
      <c r="E2411" s="1" t="str">
        <f t="shared" si="1"/>
        <v>Weekday</v>
      </c>
      <c r="F2411" s="1" t="str">
        <f t="shared" si="2"/>
        <v>Apr</v>
      </c>
      <c r="G2411" s="1" t="str">
        <f t="array" ref="G2411">_xlfn.XLOOKUP(A2411,Booking_data!$A$1:$A$6001,Booking_data!$D$1:$D$6001,"not found")</f>
        <v>M009</v>
      </c>
      <c r="H2411" s="1" t="str">
        <f t="array" ref="H2411">_xlfn.XLOOKUP(G2411,Movies_data!$A$1:$A$41,Movies_data!$B$1:$B$41,"not found")</f>
        <v>Amaran</v>
      </c>
      <c r="I2411" s="1" t="str">
        <f t="array" ref="I2411">_xlfn.XLOOKUP(G2411,Movies_data!$A$1:$A$41,Movies_data!$D$1:$D$41,"not found")</f>
        <v>Biography</v>
      </c>
      <c r="J2411" s="1" t="str">
        <f t="array" ref="J2411">_xlfn.XLOOKUP(G2411,Movies_data!$A$1:$A$41,Movies_data!$C$1:$C$41,"not found")</f>
        <v>Tamil</v>
      </c>
      <c r="K2411" s="1">
        <f t="array" ref="K2411">_xlfn.XLOOKUP(G2411,Movies_data!$A$1:$A$41,Movies_data!$H$1:$H$41,"Not Found")</f>
        <v>8.3</v>
      </c>
      <c r="L2411" s="1" t="str">
        <f t="array" ref="L2411">_xlfn.XLOOKUP(A2411,Booking_data!$A$1:$A$6001,Booking_data!$E$1:$E$6001,"not Found")</f>
        <v>C112</v>
      </c>
      <c r="M2411" s="1" t="str">
        <f t="array" ref="M2411">_xlfn.XLOOKUP(L2411,Cinemas_data!$A$1:$A$49,Cinemas_data!$I$1:$I$49,"not Found")</f>
        <v>#NAME?</v>
      </c>
      <c r="N2411" s="1" t="str">
        <f t="array" ref="N2411">_xlfn.XLOOKUP(L2411,Cinemas_data!$A$1:$A$49,Cinemas_data!$C$1:$C$49,"not Found")</f>
        <v>Delhi</v>
      </c>
      <c r="O2411" s="1">
        <f t="array" ref="O2411">_xlfn.XLOOKUP(A2411,Booking_data!$A$1:$A$6001,Booking_data!$H$1:$H$6001,"not found")</f>
        <v>3</v>
      </c>
      <c r="P2411" s="1">
        <f t="array" ref="P2411">_xlfn.XLOOKUP(A2411,Booking_data!$A$1:$A$6001,Booking_data!$I$1:$I$6001,"not Found")</f>
        <v>240</v>
      </c>
      <c r="Q2411" s="1">
        <f t="shared" si="3"/>
        <v>720</v>
      </c>
      <c r="R2411" s="1" t="str">
        <f t="array" ref="R2411">_xlfn.XLOOKUP(A2411,Booking_data!$A$1:$A$6001,Booking_data!$L$1:$L$6001,"Not Found")</f>
        <v>Debit Card</v>
      </c>
      <c r="S2411" s="1">
        <f t="array" ref="S2411">_xlfn.XLOOKUP(A2411,Booking_data!$A$1:$A$6001,Booking_data!$N$1:$N$6001,"not Found")</f>
        <v>41</v>
      </c>
      <c r="T2411" s="1" t="str">
        <f t="array" ref="T2411">_xlfn.XLOOKUP(A2411,Booking_data!$A$1:$A$6001,Booking_data!$O$1:$O$6001,"Not Found")</f>
        <v>Other</v>
      </c>
      <c r="U2411" s="1" t="str">
        <f t="shared" si="4"/>
        <v>Middle Age</v>
      </c>
      <c r="V2411" s="1" t="str">
        <f t="shared" si="5"/>
        <v>Medium Booking</v>
      </c>
    </row>
    <row r="2412" ht="15.75" customHeight="1">
      <c r="A2412" s="1" t="s">
        <v>2726</v>
      </c>
      <c r="B2412" s="6">
        <v>46199.0</v>
      </c>
      <c r="C2412" s="6">
        <v>46205.0</v>
      </c>
      <c r="D2412" s="7">
        <v>0.3958333333333333</v>
      </c>
      <c r="E2412" s="1" t="str">
        <f t="shared" si="1"/>
        <v>Weekday</v>
      </c>
      <c r="F2412" s="1" t="str">
        <f t="shared" si="2"/>
        <v>Jun</v>
      </c>
      <c r="G2412" s="1" t="str">
        <f t="array" ref="G2412">_xlfn.XLOOKUP(A2412,Booking_data!$A$1:$A$6001,Booking_data!$D$1:$D$6001,"not found")</f>
        <v>M004</v>
      </c>
      <c r="H2412" s="1" t="str">
        <f t="array" ref="H2412">_xlfn.XLOOKUP(G2412,Movies_data!$A$1:$A$41,Movies_data!$B$1:$B$41,"not found")</f>
        <v>Ponniyin Selvan I</v>
      </c>
      <c r="I2412" s="1" t="str">
        <f t="array" ref="I2412">_xlfn.XLOOKUP(G2412,Movies_data!$A$1:$A$41,Movies_data!$D$1:$D$41,"not found")</f>
        <v>Drama</v>
      </c>
      <c r="J2412" s="1" t="str">
        <f t="array" ref="J2412">_xlfn.XLOOKUP(G2412,Movies_data!$A$1:$A$41,Movies_data!$C$1:$C$41,"not found")</f>
        <v>Tamil</v>
      </c>
      <c r="K2412" s="1">
        <f t="array" ref="K2412">_xlfn.XLOOKUP(G2412,Movies_data!$A$1:$A$41,Movies_data!$H$1:$H$41,"Not Found")</f>
        <v>7.6</v>
      </c>
      <c r="L2412" s="1" t="str">
        <f t="array" ref="L2412">_xlfn.XLOOKUP(A2412,Booking_data!$A$1:$A$6001,Booking_data!$E$1:$E$6001,"not Found")</f>
        <v>C161</v>
      </c>
      <c r="M2412" s="1" t="str">
        <f t="array" ref="M2412">_xlfn.XLOOKUP(L2412,Cinemas_data!$A$1:$A$49,Cinemas_data!$I$1:$I$49,"not Found")</f>
        <v>#NAME?</v>
      </c>
      <c r="N2412" s="1" t="str">
        <f t="array" ref="N2412">_xlfn.XLOOKUP(L2412,Cinemas_data!$A$1:$A$49,Cinemas_data!$C$1:$C$49,"not Found")</f>
        <v>Thiruvananthapuram</v>
      </c>
      <c r="O2412" s="1">
        <f t="array" ref="O2412">_xlfn.XLOOKUP(A2412,Booking_data!$A$1:$A$6001,Booking_data!$H$1:$H$6001,"not found")</f>
        <v>3</v>
      </c>
      <c r="P2412" s="1">
        <f t="array" ref="P2412">_xlfn.XLOOKUP(A2412,Booking_data!$A$1:$A$6001,Booking_data!$I$1:$I$6001,"not Found")</f>
        <v>280</v>
      </c>
      <c r="Q2412" s="1">
        <f t="shared" si="3"/>
        <v>840</v>
      </c>
      <c r="R2412" s="1" t="str">
        <f t="array" ref="R2412">_xlfn.XLOOKUP(A2412,Booking_data!$A$1:$A$6001,Booking_data!$L$1:$L$6001,"Not Found")</f>
        <v>Credit Card</v>
      </c>
      <c r="S2412" s="1">
        <f t="array" ref="S2412">_xlfn.XLOOKUP(A2412,Booking_data!$A$1:$A$6001,Booking_data!$N$1:$N$6001,"not Found")</f>
        <v>36</v>
      </c>
      <c r="T2412" s="1" t="str">
        <f t="array" ref="T2412">_xlfn.XLOOKUP(A2412,Booking_data!$A$1:$A$6001,Booking_data!$O$1:$O$6001,"Not Found")</f>
        <v>Other</v>
      </c>
      <c r="U2412" s="1" t="str">
        <f t="shared" si="4"/>
        <v>Middle Age</v>
      </c>
      <c r="V2412" s="1" t="str">
        <f t="shared" si="5"/>
        <v>Medium Booking</v>
      </c>
    </row>
    <row r="2413" ht="15.75" customHeight="1">
      <c r="A2413" s="1" t="s">
        <v>2727</v>
      </c>
      <c r="B2413" s="6">
        <v>46064.0</v>
      </c>
      <c r="C2413" s="6">
        <v>46069.0</v>
      </c>
      <c r="D2413" s="7">
        <v>0.8854166666666666</v>
      </c>
      <c r="E2413" s="1" t="str">
        <f t="shared" si="1"/>
        <v>Weekday</v>
      </c>
      <c r="F2413" s="1" t="str">
        <f t="shared" si="2"/>
        <v>Feb</v>
      </c>
      <c r="G2413" s="1" t="str">
        <f t="array" ref="G2413">_xlfn.XLOOKUP(A2413,Booking_data!$A$1:$A$6001,Booking_data!$D$1:$D$6001,"not found")</f>
        <v>M004</v>
      </c>
      <c r="H2413" s="1" t="str">
        <f t="array" ref="H2413">_xlfn.XLOOKUP(G2413,Movies_data!$A$1:$A$41,Movies_data!$B$1:$B$41,"not found")</f>
        <v>Ponniyin Selvan I</v>
      </c>
      <c r="I2413" s="1" t="str">
        <f t="array" ref="I2413">_xlfn.XLOOKUP(G2413,Movies_data!$A$1:$A$41,Movies_data!$D$1:$D$41,"not found")</f>
        <v>Drama</v>
      </c>
      <c r="J2413" s="1" t="str">
        <f t="array" ref="J2413">_xlfn.XLOOKUP(G2413,Movies_data!$A$1:$A$41,Movies_data!$C$1:$C$41,"not found")</f>
        <v>Tamil</v>
      </c>
      <c r="K2413" s="1">
        <f t="array" ref="K2413">_xlfn.XLOOKUP(G2413,Movies_data!$A$1:$A$41,Movies_data!$H$1:$H$41,"Not Found")</f>
        <v>7.6</v>
      </c>
      <c r="L2413" s="1" t="str">
        <f t="array" ref="L2413">_xlfn.XLOOKUP(A2413,Booking_data!$A$1:$A$6001,Booking_data!$E$1:$E$6001,"not Found")</f>
        <v>C151</v>
      </c>
      <c r="M2413" s="1" t="str">
        <f t="array" ref="M2413">_xlfn.XLOOKUP(L2413,Cinemas_data!$A$1:$A$49,Cinemas_data!$I$1:$I$49,"not Found")</f>
        <v>#NAME?</v>
      </c>
      <c r="N2413" s="1" t="str">
        <f t="array" ref="N2413">_xlfn.XLOOKUP(L2413,Cinemas_data!$A$1:$A$49,Cinemas_data!$C$1:$C$49,"not Found")</f>
        <v>Kochi</v>
      </c>
      <c r="O2413" s="1">
        <f t="array" ref="O2413">_xlfn.XLOOKUP(A2413,Booking_data!$A$1:$A$6001,Booking_data!$H$1:$H$6001,"not found")</f>
        <v>2</v>
      </c>
      <c r="P2413" s="1">
        <f t="array" ref="P2413">_xlfn.XLOOKUP(A2413,Booking_data!$A$1:$A$6001,Booking_data!$I$1:$I$6001,"not Found")</f>
        <v>280</v>
      </c>
      <c r="Q2413" s="1">
        <f t="shared" si="3"/>
        <v>560</v>
      </c>
      <c r="R2413" s="1" t="str">
        <f t="array" ref="R2413">_xlfn.XLOOKUP(A2413,Booking_data!$A$1:$A$6001,Booking_data!$L$1:$L$6001,"Not Found")</f>
        <v>Wallet</v>
      </c>
      <c r="S2413" s="1">
        <f t="array" ref="S2413">_xlfn.XLOOKUP(A2413,Booking_data!$A$1:$A$6001,Booking_data!$N$1:$N$6001,"not Found")</f>
        <v>60</v>
      </c>
      <c r="T2413" s="1" t="str">
        <f t="array" ref="T2413">_xlfn.XLOOKUP(A2413,Booking_data!$A$1:$A$6001,Booking_data!$O$1:$O$6001,"Not Found")</f>
        <v>Male</v>
      </c>
      <c r="U2413" s="1" t="str">
        <f t="shared" si="4"/>
        <v>Above 45</v>
      </c>
      <c r="V2413" s="1" t="str">
        <f t="shared" si="5"/>
        <v>Low Booking</v>
      </c>
    </row>
    <row r="2414" ht="15.75" customHeight="1">
      <c r="A2414" s="1" t="s">
        <v>2728</v>
      </c>
      <c r="B2414" s="6">
        <v>46123.0</v>
      </c>
      <c r="C2414" s="6">
        <v>46128.0</v>
      </c>
      <c r="D2414" s="7">
        <v>0.7708333333333334</v>
      </c>
      <c r="E2414" s="1" t="str">
        <f t="shared" si="1"/>
        <v>Weekend</v>
      </c>
      <c r="F2414" s="1" t="str">
        <f t="shared" si="2"/>
        <v>Apr</v>
      </c>
      <c r="G2414" s="1" t="str">
        <f t="array" ref="G2414">_xlfn.XLOOKUP(A2414,Booking_data!$A$1:$A$6001,Booking_data!$D$1:$D$6001,"not found")</f>
        <v>M003</v>
      </c>
      <c r="H2414" s="1" t="str">
        <f t="array" ref="H2414">_xlfn.XLOOKUP(G2414,Movies_data!$A$1:$A$41,Movies_data!$B$1:$B$41,"not found")</f>
        <v>Vikram</v>
      </c>
      <c r="I2414" s="1" t="str">
        <f t="array" ref="I2414">_xlfn.XLOOKUP(G2414,Movies_data!$A$1:$A$41,Movies_data!$D$1:$D$41,"not found")</f>
        <v>Action</v>
      </c>
      <c r="J2414" s="1" t="str">
        <f t="array" ref="J2414">_xlfn.XLOOKUP(G2414,Movies_data!$A$1:$A$41,Movies_data!$C$1:$C$41,"not found")</f>
        <v>Tamil</v>
      </c>
      <c r="K2414" s="1">
        <f t="array" ref="K2414">_xlfn.XLOOKUP(G2414,Movies_data!$A$1:$A$41,Movies_data!$H$1:$H$41,"Not Found")</f>
        <v>8.3</v>
      </c>
      <c r="L2414" s="1" t="str">
        <f t="array" ref="L2414">_xlfn.XLOOKUP(A2414,Booking_data!$A$1:$A$6001,Booking_data!$E$1:$E$6001,"not Found")</f>
        <v>C022</v>
      </c>
      <c r="M2414" s="1" t="str">
        <f t="array" ref="M2414">_xlfn.XLOOKUP(L2414,Cinemas_data!$A$1:$A$49,Cinemas_data!$I$1:$I$49,"not Found")</f>
        <v>#NAME?</v>
      </c>
      <c r="N2414" s="1" t="str">
        <f t="array" ref="N2414">_xlfn.XLOOKUP(L2414,Cinemas_data!$A$1:$A$49,Cinemas_data!$C$1:$C$49,"not Found")</f>
        <v>Coimbatore</v>
      </c>
      <c r="O2414" s="1">
        <f t="array" ref="O2414">_xlfn.XLOOKUP(A2414,Booking_data!$A$1:$A$6001,Booking_data!$H$1:$H$6001,"not found")</f>
        <v>3</v>
      </c>
      <c r="P2414" s="1">
        <f t="array" ref="P2414">_xlfn.XLOOKUP(A2414,Booking_data!$A$1:$A$6001,Booking_data!$I$1:$I$6001,"not Found")</f>
        <v>380</v>
      </c>
      <c r="Q2414" s="1">
        <f t="shared" si="3"/>
        <v>1140</v>
      </c>
      <c r="R2414" s="1" t="str">
        <f t="array" ref="R2414">_xlfn.XLOOKUP(A2414,Booking_data!$A$1:$A$6001,Booking_data!$L$1:$L$6001,"Not Found")</f>
        <v>Debit Card</v>
      </c>
      <c r="S2414" s="1">
        <f t="array" ref="S2414">_xlfn.XLOOKUP(A2414,Booking_data!$A$1:$A$6001,Booking_data!$N$1:$N$6001,"not Found")</f>
        <v>41</v>
      </c>
      <c r="T2414" s="1" t="str">
        <f t="array" ref="T2414">_xlfn.XLOOKUP(A2414,Booking_data!$A$1:$A$6001,Booking_data!$O$1:$O$6001,"Not Found")</f>
        <v>Female</v>
      </c>
      <c r="U2414" s="1" t="str">
        <f t="shared" si="4"/>
        <v>Middle Age</v>
      </c>
      <c r="V2414" s="1" t="str">
        <f t="shared" si="5"/>
        <v>Medium Booking</v>
      </c>
    </row>
    <row r="2415" ht="15.75" customHeight="1">
      <c r="A2415" s="1" t="s">
        <v>2729</v>
      </c>
      <c r="B2415" s="6">
        <v>46038.0</v>
      </c>
      <c r="C2415" s="6">
        <v>46041.0</v>
      </c>
      <c r="D2415" s="7">
        <v>0.7708333333333334</v>
      </c>
      <c r="E2415" s="1" t="str">
        <f t="shared" si="1"/>
        <v>Weekday</v>
      </c>
      <c r="F2415" s="1" t="str">
        <f t="shared" si="2"/>
        <v>Jan</v>
      </c>
      <c r="G2415" s="1" t="str">
        <f t="array" ref="G2415">_xlfn.XLOOKUP(A2415,Booking_data!$A$1:$A$6001,Booking_data!$D$1:$D$6001,"not found")</f>
        <v>M002</v>
      </c>
      <c r="H2415" s="1" t="str">
        <f t="array" ref="H2415">_xlfn.XLOOKUP(G2415,Movies_data!$A$1:$A$41,Movies_data!$B$1:$B$41,"not found")</f>
        <v>Jailer</v>
      </c>
      <c r="I2415" s="1" t="str">
        <f t="array" ref="I2415">_xlfn.XLOOKUP(G2415,Movies_data!$A$1:$A$41,Movies_data!$D$1:$D$41,"not found")</f>
        <v>Action</v>
      </c>
      <c r="J2415" s="1" t="str">
        <f t="array" ref="J2415">_xlfn.XLOOKUP(G2415,Movies_data!$A$1:$A$41,Movies_data!$C$1:$C$41,"not found")</f>
        <v>Tamil</v>
      </c>
      <c r="K2415" s="1">
        <f t="array" ref="K2415">_xlfn.XLOOKUP(G2415,Movies_data!$A$1:$A$41,Movies_data!$H$1:$H$41,"Not Found")</f>
        <v>7.1</v>
      </c>
      <c r="L2415" s="1" t="str">
        <f t="array" ref="L2415">_xlfn.XLOOKUP(A2415,Booking_data!$A$1:$A$6001,Booking_data!$E$1:$E$6001,"not Found")</f>
        <v>C151</v>
      </c>
      <c r="M2415" s="1" t="str">
        <f t="array" ref="M2415">_xlfn.XLOOKUP(L2415,Cinemas_data!$A$1:$A$49,Cinemas_data!$I$1:$I$49,"not Found")</f>
        <v>#NAME?</v>
      </c>
      <c r="N2415" s="1" t="str">
        <f t="array" ref="N2415">_xlfn.XLOOKUP(L2415,Cinemas_data!$A$1:$A$49,Cinemas_data!$C$1:$C$49,"not Found")</f>
        <v>Kochi</v>
      </c>
      <c r="O2415" s="1">
        <f t="array" ref="O2415">_xlfn.XLOOKUP(A2415,Booking_data!$A$1:$A$6001,Booking_data!$H$1:$H$6001,"not found")</f>
        <v>3</v>
      </c>
      <c r="P2415" s="1">
        <f t="array" ref="P2415">_xlfn.XLOOKUP(A2415,Booking_data!$A$1:$A$6001,Booking_data!$I$1:$I$6001,"not Found")</f>
        <v>280</v>
      </c>
      <c r="Q2415" s="1">
        <f t="shared" si="3"/>
        <v>840</v>
      </c>
      <c r="R2415" s="1" t="str">
        <f t="array" ref="R2415">_xlfn.XLOOKUP(A2415,Booking_data!$A$1:$A$6001,Booking_data!$L$1:$L$6001,"Not Found")</f>
        <v>UPI</v>
      </c>
      <c r="S2415" s="1">
        <f t="array" ref="S2415">_xlfn.XLOOKUP(A2415,Booking_data!$A$1:$A$6001,Booking_data!$N$1:$N$6001,"not Found")</f>
        <v>34</v>
      </c>
      <c r="T2415" s="1" t="str">
        <f t="array" ref="T2415">_xlfn.XLOOKUP(A2415,Booking_data!$A$1:$A$6001,Booking_data!$O$1:$O$6001,"Not Found")</f>
        <v>Other</v>
      </c>
      <c r="U2415" s="1" t="str">
        <f t="shared" si="4"/>
        <v>Middle Age</v>
      </c>
      <c r="V2415" s="1" t="str">
        <f t="shared" si="5"/>
        <v>Medium Booking</v>
      </c>
    </row>
    <row r="2416" ht="15.75" customHeight="1">
      <c r="A2416" s="1" t="s">
        <v>2730</v>
      </c>
      <c r="B2416" s="6">
        <v>46099.0</v>
      </c>
      <c r="C2416" s="6">
        <v>46099.0</v>
      </c>
      <c r="D2416" s="7">
        <v>0.53125</v>
      </c>
      <c r="E2416" s="1" t="str">
        <f t="shared" si="1"/>
        <v>Weekday</v>
      </c>
      <c r="F2416" s="1" t="str">
        <f t="shared" si="2"/>
        <v>Mar</v>
      </c>
      <c r="G2416" s="1" t="str">
        <f t="array" ref="G2416">_xlfn.XLOOKUP(A2416,Booking_data!$A$1:$A$6001,Booking_data!$D$1:$D$6001,"not found")</f>
        <v>M005</v>
      </c>
      <c r="H2416" s="1" t="str">
        <f t="array" ref="H2416">_xlfn.XLOOKUP(G2416,Movies_data!$A$1:$A$41,Movies_data!$B$1:$B$41,"not found")</f>
        <v>Ponniyin Selvan II</v>
      </c>
      <c r="I2416" s="1" t="str">
        <f t="array" ref="I2416">_xlfn.XLOOKUP(G2416,Movies_data!$A$1:$A$41,Movies_data!$D$1:$D$41,"not found")</f>
        <v>Drama</v>
      </c>
      <c r="J2416" s="1" t="str">
        <f t="array" ref="J2416">_xlfn.XLOOKUP(G2416,Movies_data!$A$1:$A$41,Movies_data!$C$1:$C$41,"not found")</f>
        <v>Tamil</v>
      </c>
      <c r="K2416" s="1">
        <f t="array" ref="K2416">_xlfn.XLOOKUP(G2416,Movies_data!$A$1:$A$41,Movies_data!$H$1:$H$41,"Not Found")</f>
        <v>7.3</v>
      </c>
      <c r="L2416" s="1" t="str">
        <f t="array" ref="L2416">_xlfn.XLOOKUP(A2416,Booking_data!$A$1:$A$6001,Booking_data!$E$1:$E$6001,"not Found")</f>
        <v>C162</v>
      </c>
      <c r="M2416" s="1" t="str">
        <f t="array" ref="M2416">_xlfn.XLOOKUP(L2416,Cinemas_data!$A$1:$A$49,Cinemas_data!$I$1:$I$49,"not Found")</f>
        <v>#NAME?</v>
      </c>
      <c r="N2416" s="1" t="str">
        <f t="array" ref="N2416">_xlfn.XLOOKUP(L2416,Cinemas_data!$A$1:$A$49,Cinemas_data!$C$1:$C$49,"not Found")</f>
        <v>Thiruvananthapuram</v>
      </c>
      <c r="O2416" s="1">
        <f t="array" ref="O2416">_xlfn.XLOOKUP(A2416,Booking_data!$A$1:$A$6001,Booking_data!$H$1:$H$6001,"not found")</f>
        <v>4</v>
      </c>
      <c r="P2416" s="1">
        <f t="array" ref="P2416">_xlfn.XLOOKUP(A2416,Booking_data!$A$1:$A$6001,Booking_data!$I$1:$I$6001,"not Found")</f>
        <v>160</v>
      </c>
      <c r="Q2416" s="1">
        <f t="shared" si="3"/>
        <v>640</v>
      </c>
      <c r="R2416" s="1" t="str">
        <f t="array" ref="R2416">_xlfn.XLOOKUP(A2416,Booking_data!$A$1:$A$6001,Booking_data!$L$1:$L$6001,"Not Found")</f>
        <v>Debit Card</v>
      </c>
      <c r="S2416" s="1">
        <f t="array" ref="S2416">_xlfn.XLOOKUP(A2416,Booking_data!$A$1:$A$6001,Booking_data!$N$1:$N$6001,"not Found")</f>
        <v>23</v>
      </c>
      <c r="T2416" s="1" t="str">
        <f t="array" ref="T2416">_xlfn.XLOOKUP(A2416,Booking_data!$A$1:$A$6001,Booking_data!$O$1:$O$6001,"Not Found")</f>
        <v>Male</v>
      </c>
      <c r="U2416" s="1" t="str">
        <f t="shared" si="4"/>
        <v>Youngster</v>
      </c>
      <c r="V2416" s="1" t="str">
        <f t="shared" si="5"/>
        <v>Medium Booking</v>
      </c>
    </row>
    <row r="2417" ht="15.75" customHeight="1">
      <c r="A2417" s="1" t="s">
        <v>2731</v>
      </c>
      <c r="B2417" s="6">
        <v>46172.0</v>
      </c>
      <c r="C2417" s="6">
        <v>46175.0</v>
      </c>
      <c r="D2417" s="7">
        <v>0.6458333333333334</v>
      </c>
      <c r="E2417" s="1" t="str">
        <f t="shared" si="1"/>
        <v>Weekend</v>
      </c>
      <c r="F2417" s="1" t="str">
        <f t="shared" si="2"/>
        <v>May</v>
      </c>
      <c r="G2417" s="1" t="str">
        <f t="array" ref="G2417">_xlfn.XLOOKUP(A2417,Booking_data!$A$1:$A$6001,Booking_data!$D$1:$D$6001,"not found")</f>
        <v>M040</v>
      </c>
      <c r="H2417" s="1" t="str">
        <f t="array" ref="H2417">_xlfn.XLOOKUP(G2417,Movies_data!$A$1:$A$41,Movies_data!$B$1:$B$41,"not found")</f>
        <v>Inside Out 2</v>
      </c>
      <c r="I2417" s="1" t="str">
        <f t="array" ref="I2417">_xlfn.XLOOKUP(G2417,Movies_data!$A$1:$A$41,Movies_data!$D$1:$D$41,"not found")</f>
        <v>Animation</v>
      </c>
      <c r="J2417" s="1" t="str">
        <f t="array" ref="J2417">_xlfn.XLOOKUP(G2417,Movies_data!$A$1:$A$41,Movies_data!$C$1:$C$41,"not found")</f>
        <v>English</v>
      </c>
      <c r="K2417" s="1">
        <f t="array" ref="K2417">_xlfn.XLOOKUP(G2417,Movies_data!$A$1:$A$41,Movies_data!$H$1:$H$41,"Not Found")</f>
        <v>7.6</v>
      </c>
      <c r="L2417" s="1" t="str">
        <f t="array" ref="L2417">_xlfn.XLOOKUP(A2417,Booking_data!$A$1:$A$6001,Booking_data!$E$1:$E$6001,"not Found")</f>
        <v>C101</v>
      </c>
      <c r="M2417" s="1" t="str">
        <f t="array" ref="M2417">_xlfn.XLOOKUP(L2417,Cinemas_data!$A$1:$A$49,Cinemas_data!$I$1:$I$49,"not Found")</f>
        <v>#NAME?</v>
      </c>
      <c r="N2417" s="1" t="str">
        <f t="array" ref="N2417">_xlfn.XLOOKUP(L2417,Cinemas_data!$A$1:$A$49,Cinemas_data!$C$1:$C$49,"not Found")</f>
        <v>Pune</v>
      </c>
      <c r="O2417" s="1">
        <f t="array" ref="O2417">_xlfn.XLOOKUP(A2417,Booking_data!$A$1:$A$6001,Booking_data!$H$1:$H$6001,"not found")</f>
        <v>2</v>
      </c>
      <c r="P2417" s="1">
        <f t="array" ref="P2417">_xlfn.XLOOKUP(A2417,Booking_data!$A$1:$A$6001,Booking_data!$I$1:$I$6001,"not Found")</f>
        <v>180</v>
      </c>
      <c r="Q2417" s="1">
        <f t="shared" si="3"/>
        <v>360</v>
      </c>
      <c r="R2417" s="1" t="str">
        <f t="array" ref="R2417">_xlfn.XLOOKUP(A2417,Booking_data!$A$1:$A$6001,Booking_data!$L$1:$L$6001,"Not Found")</f>
        <v>Credit Card</v>
      </c>
      <c r="S2417" s="1">
        <f t="array" ref="S2417">_xlfn.XLOOKUP(A2417,Booking_data!$A$1:$A$6001,Booking_data!$N$1:$N$6001,"not Found")</f>
        <v>54</v>
      </c>
      <c r="T2417" s="1" t="str">
        <f t="array" ref="T2417">_xlfn.XLOOKUP(A2417,Booking_data!$A$1:$A$6001,Booking_data!$O$1:$O$6001,"Not Found")</f>
        <v>Other</v>
      </c>
      <c r="U2417" s="1" t="str">
        <f t="shared" si="4"/>
        <v>Above 45</v>
      </c>
      <c r="V2417" s="1" t="str">
        <f t="shared" si="5"/>
        <v>Low Booking</v>
      </c>
    </row>
    <row r="2418" ht="15.75" customHeight="1">
      <c r="A2418" s="1" t="s">
        <v>2732</v>
      </c>
      <c r="B2418" s="6">
        <v>46164.0</v>
      </c>
      <c r="C2418" s="6">
        <v>46164.0</v>
      </c>
      <c r="D2418" s="7">
        <v>0.9375</v>
      </c>
      <c r="E2418" s="1" t="str">
        <f t="shared" si="1"/>
        <v>Weekday</v>
      </c>
      <c r="F2418" s="1" t="str">
        <f t="shared" si="2"/>
        <v>May</v>
      </c>
      <c r="G2418" s="1" t="str">
        <f t="array" ref="G2418">_xlfn.XLOOKUP(A2418,Booking_data!$A$1:$A$6001,Booking_data!$D$1:$D$6001,"not found")</f>
        <v>M010</v>
      </c>
      <c r="H2418" s="1" t="str">
        <f t="array" ref="H2418">_xlfn.XLOOKUP(G2418,Movies_data!$A$1:$A$41,Movies_data!$B$1:$B$41,"not found")</f>
        <v>Captain Miller</v>
      </c>
      <c r="I2418" s="1" t="str">
        <f t="array" ref="I2418">_xlfn.XLOOKUP(G2418,Movies_data!$A$1:$A$41,Movies_data!$D$1:$D$41,"not found")</f>
        <v>Action</v>
      </c>
      <c r="J2418" s="1" t="str">
        <f t="array" ref="J2418">_xlfn.XLOOKUP(G2418,Movies_data!$A$1:$A$41,Movies_data!$C$1:$C$41,"not found")</f>
        <v>Tamil</v>
      </c>
      <c r="K2418" s="1">
        <f t="array" ref="K2418">_xlfn.XLOOKUP(G2418,Movies_data!$A$1:$A$41,Movies_data!$H$1:$H$41,"Not Found")</f>
        <v>7</v>
      </c>
      <c r="L2418" s="1" t="str">
        <f t="array" ref="L2418">_xlfn.XLOOKUP(A2418,Booking_data!$A$1:$A$6001,Booking_data!$E$1:$E$6001,"not Found")</f>
        <v>C151</v>
      </c>
      <c r="M2418" s="1" t="str">
        <f t="array" ref="M2418">_xlfn.XLOOKUP(L2418,Cinemas_data!$A$1:$A$49,Cinemas_data!$I$1:$I$49,"not Found")</f>
        <v>#NAME?</v>
      </c>
      <c r="N2418" s="1" t="str">
        <f t="array" ref="N2418">_xlfn.XLOOKUP(L2418,Cinemas_data!$A$1:$A$49,Cinemas_data!$C$1:$C$49,"not Found")</f>
        <v>Kochi</v>
      </c>
      <c r="O2418" s="1">
        <f t="array" ref="O2418">_xlfn.XLOOKUP(A2418,Booking_data!$A$1:$A$6001,Booking_data!$H$1:$H$6001,"not found")</f>
        <v>2</v>
      </c>
      <c r="P2418" s="1">
        <f t="array" ref="P2418">_xlfn.XLOOKUP(A2418,Booking_data!$A$1:$A$6001,Booking_data!$I$1:$I$6001,"not Found")</f>
        <v>280</v>
      </c>
      <c r="Q2418" s="1">
        <f t="shared" si="3"/>
        <v>560</v>
      </c>
      <c r="R2418" s="1" t="str">
        <f t="array" ref="R2418">_xlfn.XLOOKUP(A2418,Booking_data!$A$1:$A$6001,Booking_data!$L$1:$L$6001,"Not Found")</f>
        <v>Debit Card</v>
      </c>
      <c r="S2418" s="1">
        <f t="array" ref="S2418">_xlfn.XLOOKUP(A2418,Booking_data!$A$1:$A$6001,Booking_data!$N$1:$N$6001,"not Found")</f>
        <v>21</v>
      </c>
      <c r="T2418" s="1" t="str">
        <f t="array" ref="T2418">_xlfn.XLOOKUP(A2418,Booking_data!$A$1:$A$6001,Booking_data!$O$1:$O$6001,"Not Found")</f>
        <v>Female</v>
      </c>
      <c r="U2418" s="1" t="str">
        <f t="shared" si="4"/>
        <v>Youngster</v>
      </c>
      <c r="V2418" s="1" t="str">
        <f t="shared" si="5"/>
        <v>Low Booking</v>
      </c>
    </row>
    <row r="2419" ht="15.75" customHeight="1">
      <c r="A2419" s="1" t="s">
        <v>2733</v>
      </c>
      <c r="B2419" s="6">
        <v>46045.0</v>
      </c>
      <c r="C2419" s="6">
        <v>46047.0</v>
      </c>
      <c r="D2419" s="7">
        <v>0.8854166666666666</v>
      </c>
      <c r="E2419" s="1" t="str">
        <f t="shared" si="1"/>
        <v>Weekday</v>
      </c>
      <c r="F2419" s="1" t="str">
        <f t="shared" si="2"/>
        <v>Jan</v>
      </c>
      <c r="G2419" s="1" t="str">
        <f t="array" ref="G2419">_xlfn.XLOOKUP(A2419,Booking_data!$A$1:$A$6001,Booking_data!$D$1:$D$6001,"not found")</f>
        <v>M031</v>
      </c>
      <c r="H2419" s="1" t="str">
        <f t="array" ref="H2419">_xlfn.XLOOKUP(G2419,Movies_data!$A$1:$A$41,Movies_data!$B$1:$B$41,"not found")</f>
        <v>Bangalore Days</v>
      </c>
      <c r="I2419" s="1" t="str">
        <f t="array" ref="I2419">_xlfn.XLOOKUP(G2419,Movies_data!$A$1:$A$41,Movies_data!$D$1:$D$41,"not found")</f>
        <v>Drama</v>
      </c>
      <c r="J2419" s="1" t="str">
        <f t="array" ref="J2419">_xlfn.XLOOKUP(G2419,Movies_data!$A$1:$A$41,Movies_data!$C$1:$C$41,"not found")</f>
        <v>Malayalam</v>
      </c>
      <c r="K2419" s="1">
        <f t="array" ref="K2419">_xlfn.XLOOKUP(G2419,Movies_data!$A$1:$A$41,Movies_data!$H$1:$H$41,"Not Found")</f>
        <v>8.3</v>
      </c>
      <c r="L2419" s="1" t="str">
        <f t="array" ref="L2419">_xlfn.XLOOKUP(A2419,Booking_data!$A$1:$A$6001,Booking_data!$E$1:$E$6001,"not Found")</f>
        <v>C143</v>
      </c>
      <c r="M2419" s="1" t="str">
        <f t="array" ref="M2419">_xlfn.XLOOKUP(L2419,Cinemas_data!$A$1:$A$49,Cinemas_data!$I$1:$I$49,"not Found")</f>
        <v>#NAME?</v>
      </c>
      <c r="N2419" s="1" t="str">
        <f t="array" ref="N2419">_xlfn.XLOOKUP(L2419,Cinemas_data!$A$1:$A$49,Cinemas_data!$C$1:$C$49,"not Found")</f>
        <v>Ahmedabad</v>
      </c>
      <c r="O2419" s="1">
        <f t="array" ref="O2419">_xlfn.XLOOKUP(A2419,Booking_data!$A$1:$A$6001,Booking_data!$H$1:$H$6001,"not found")</f>
        <v>5</v>
      </c>
      <c r="P2419" s="1">
        <f t="array" ref="P2419">_xlfn.XLOOKUP(A2419,Booking_data!$A$1:$A$6001,Booking_data!$I$1:$I$6001,"not Found")</f>
        <v>240</v>
      </c>
      <c r="Q2419" s="1">
        <f t="shared" si="3"/>
        <v>1200</v>
      </c>
      <c r="R2419" s="1" t="str">
        <f t="array" ref="R2419">_xlfn.XLOOKUP(A2419,Booking_data!$A$1:$A$6001,Booking_data!$L$1:$L$6001,"Not Found")</f>
        <v>UPI</v>
      </c>
      <c r="S2419" s="1">
        <f t="array" ref="S2419">_xlfn.XLOOKUP(A2419,Booking_data!$A$1:$A$6001,Booking_data!$N$1:$N$6001,"not Found")</f>
        <v>23</v>
      </c>
      <c r="T2419" s="1" t="str">
        <f t="array" ref="T2419">_xlfn.XLOOKUP(A2419,Booking_data!$A$1:$A$6001,Booking_data!$O$1:$O$6001,"Not Found")</f>
        <v>Male</v>
      </c>
      <c r="U2419" s="1" t="str">
        <f t="shared" si="4"/>
        <v>Youngster</v>
      </c>
      <c r="V2419" s="1" t="str">
        <f t="shared" si="5"/>
        <v>High Booking</v>
      </c>
    </row>
    <row r="2420" ht="15.75" customHeight="1">
      <c r="A2420" s="1" t="s">
        <v>2734</v>
      </c>
      <c r="B2420" s="6">
        <v>46082.0</v>
      </c>
      <c r="C2420" s="6">
        <v>46086.0</v>
      </c>
      <c r="D2420" s="7">
        <v>0.7708333333333334</v>
      </c>
      <c r="E2420" s="1" t="str">
        <f t="shared" si="1"/>
        <v>Weekend</v>
      </c>
      <c r="F2420" s="1" t="str">
        <f t="shared" si="2"/>
        <v>Mar</v>
      </c>
      <c r="G2420" s="1" t="str">
        <f t="array" ref="G2420">_xlfn.XLOOKUP(A2420,Booking_data!$A$1:$A$6001,Booking_data!$D$1:$D$6001,"not found")</f>
        <v>M031</v>
      </c>
      <c r="H2420" s="1" t="str">
        <f t="array" ref="H2420">_xlfn.XLOOKUP(G2420,Movies_data!$A$1:$A$41,Movies_data!$B$1:$B$41,"not found")</f>
        <v>Bangalore Days</v>
      </c>
      <c r="I2420" s="1" t="str">
        <f t="array" ref="I2420">_xlfn.XLOOKUP(G2420,Movies_data!$A$1:$A$41,Movies_data!$D$1:$D$41,"not found")</f>
        <v>Drama</v>
      </c>
      <c r="J2420" s="1" t="str">
        <f t="array" ref="J2420">_xlfn.XLOOKUP(G2420,Movies_data!$A$1:$A$41,Movies_data!$C$1:$C$41,"not found")</f>
        <v>Malayalam</v>
      </c>
      <c r="K2420" s="1">
        <f t="array" ref="K2420">_xlfn.XLOOKUP(G2420,Movies_data!$A$1:$A$41,Movies_data!$H$1:$H$41,"Not Found")</f>
        <v>8.3</v>
      </c>
      <c r="L2420" s="1" t="str">
        <f t="array" ref="L2420">_xlfn.XLOOKUP(A2420,Booking_data!$A$1:$A$6001,Booking_data!$E$1:$E$6001,"not Found")</f>
        <v>C161</v>
      </c>
      <c r="M2420" s="1" t="str">
        <f t="array" ref="M2420">_xlfn.XLOOKUP(L2420,Cinemas_data!$A$1:$A$49,Cinemas_data!$I$1:$I$49,"not Found")</f>
        <v>#NAME?</v>
      </c>
      <c r="N2420" s="1" t="str">
        <f t="array" ref="N2420">_xlfn.XLOOKUP(L2420,Cinemas_data!$A$1:$A$49,Cinemas_data!$C$1:$C$49,"not Found")</f>
        <v>Thiruvananthapuram</v>
      </c>
      <c r="O2420" s="1">
        <f t="array" ref="O2420">_xlfn.XLOOKUP(A2420,Booking_data!$A$1:$A$6001,Booking_data!$H$1:$H$6001,"not found")</f>
        <v>3</v>
      </c>
      <c r="P2420" s="1">
        <f t="array" ref="P2420">_xlfn.XLOOKUP(A2420,Booking_data!$A$1:$A$6001,Booking_data!$I$1:$I$6001,"not Found")</f>
        <v>280</v>
      </c>
      <c r="Q2420" s="1">
        <f t="shared" si="3"/>
        <v>840</v>
      </c>
      <c r="R2420" s="1" t="str">
        <f t="array" ref="R2420">_xlfn.XLOOKUP(A2420,Booking_data!$A$1:$A$6001,Booking_data!$L$1:$L$6001,"Not Found")</f>
        <v>Net Banking</v>
      </c>
      <c r="S2420" s="1">
        <f t="array" ref="S2420">_xlfn.XLOOKUP(A2420,Booking_data!$A$1:$A$6001,Booking_data!$N$1:$N$6001,"not Found")</f>
        <v>57</v>
      </c>
      <c r="T2420" s="1" t="str">
        <f t="array" ref="T2420">_xlfn.XLOOKUP(A2420,Booking_data!$A$1:$A$6001,Booking_data!$O$1:$O$6001,"Not Found")</f>
        <v>Female</v>
      </c>
      <c r="U2420" s="1" t="str">
        <f t="shared" si="4"/>
        <v>Above 45</v>
      </c>
      <c r="V2420" s="1" t="str">
        <f t="shared" si="5"/>
        <v>Medium Booking</v>
      </c>
    </row>
    <row r="2421" ht="15.75" customHeight="1">
      <c r="A2421" s="1" t="s">
        <v>2735</v>
      </c>
      <c r="B2421" s="6">
        <v>46045.0</v>
      </c>
      <c r="C2421" s="6">
        <v>46047.0</v>
      </c>
      <c r="D2421" s="7">
        <v>0.8854166666666666</v>
      </c>
      <c r="E2421" s="1" t="str">
        <f t="shared" si="1"/>
        <v>Weekday</v>
      </c>
      <c r="F2421" s="1" t="str">
        <f t="shared" si="2"/>
        <v>Jan</v>
      </c>
      <c r="G2421" s="1" t="str">
        <f t="array" ref="G2421">_xlfn.XLOOKUP(A2421,Booking_data!$A$1:$A$6001,Booking_data!$D$1:$D$6001,"not found")</f>
        <v>M015</v>
      </c>
      <c r="H2421" s="1" t="str">
        <f t="array" ref="H2421">_xlfn.XLOOKUP(G2421,Movies_data!$A$1:$A$41,Movies_data!$B$1:$B$41,"not found")</f>
        <v>Kalki 2898 AD</v>
      </c>
      <c r="I2421" s="1" t="str">
        <f t="array" ref="I2421">_xlfn.XLOOKUP(G2421,Movies_data!$A$1:$A$41,Movies_data!$D$1:$D$41,"not found")</f>
        <v>Sci-Fi</v>
      </c>
      <c r="J2421" s="1" t="str">
        <f t="array" ref="J2421">_xlfn.XLOOKUP(G2421,Movies_data!$A$1:$A$41,Movies_data!$C$1:$C$41,"not found")</f>
        <v>Telugu</v>
      </c>
      <c r="K2421" s="1">
        <f t="array" ref="K2421">_xlfn.XLOOKUP(G2421,Movies_data!$A$1:$A$41,Movies_data!$H$1:$H$41,"Not Found")</f>
        <v>7</v>
      </c>
      <c r="L2421" s="1" t="str">
        <f t="array" ref="L2421">_xlfn.XLOOKUP(A2421,Booking_data!$A$1:$A$6001,Booking_data!$E$1:$E$6001,"not Found")</f>
        <v>C071</v>
      </c>
      <c r="M2421" s="1" t="str">
        <f t="array" ref="M2421">_xlfn.XLOOKUP(L2421,Cinemas_data!$A$1:$A$49,Cinemas_data!$I$1:$I$49,"not Found")</f>
        <v>#NAME?</v>
      </c>
      <c r="N2421" s="1" t="str">
        <f t="array" ref="N2421">_xlfn.XLOOKUP(L2421,Cinemas_data!$A$1:$A$49,Cinemas_data!$C$1:$C$49,"not Found")</f>
        <v>Hyderabad</v>
      </c>
      <c r="O2421" s="1">
        <f t="array" ref="O2421">_xlfn.XLOOKUP(A2421,Booking_data!$A$1:$A$6001,Booking_data!$H$1:$H$6001,"not found")</f>
        <v>1</v>
      </c>
      <c r="P2421" s="1">
        <f t="array" ref="P2421">_xlfn.XLOOKUP(A2421,Booking_data!$A$1:$A$6001,Booking_data!$I$1:$I$6001,"not Found")</f>
        <v>180</v>
      </c>
      <c r="Q2421" s="1">
        <f t="shared" si="3"/>
        <v>180</v>
      </c>
      <c r="R2421" s="1" t="str">
        <f t="array" ref="R2421">_xlfn.XLOOKUP(A2421,Booking_data!$A$1:$A$6001,Booking_data!$L$1:$L$6001,"Not Found")</f>
        <v>Credit Card</v>
      </c>
      <c r="S2421" s="1">
        <f t="array" ref="S2421">_xlfn.XLOOKUP(A2421,Booking_data!$A$1:$A$6001,Booking_data!$N$1:$N$6001,"not Found")</f>
        <v>28</v>
      </c>
      <c r="T2421" s="1" t="str">
        <f t="array" ref="T2421">_xlfn.XLOOKUP(A2421,Booking_data!$A$1:$A$6001,Booking_data!$O$1:$O$6001,"Not Found")</f>
        <v>Other</v>
      </c>
      <c r="U2421" s="1" t="str">
        <f t="shared" si="4"/>
        <v>Youngster</v>
      </c>
      <c r="V2421" s="1" t="str">
        <f t="shared" si="5"/>
        <v>Low Booking</v>
      </c>
    </row>
    <row r="2422" ht="15.75" customHeight="1">
      <c r="A2422" s="1" t="s">
        <v>2736</v>
      </c>
      <c r="B2422" s="6">
        <v>46080.0</v>
      </c>
      <c r="C2422" s="6">
        <v>46080.0</v>
      </c>
      <c r="D2422" s="7">
        <v>0.3958333333333333</v>
      </c>
      <c r="E2422" s="1" t="str">
        <f t="shared" si="1"/>
        <v>Weekday</v>
      </c>
      <c r="F2422" s="1" t="str">
        <f t="shared" si="2"/>
        <v>Feb</v>
      </c>
      <c r="G2422" s="1" t="str">
        <f t="array" ref="G2422">_xlfn.XLOOKUP(A2422,Booking_data!$A$1:$A$6001,Booking_data!$D$1:$D$6001,"not found")</f>
        <v>M003</v>
      </c>
      <c r="H2422" s="1" t="str">
        <f t="array" ref="H2422">_xlfn.XLOOKUP(G2422,Movies_data!$A$1:$A$41,Movies_data!$B$1:$B$41,"not found")</f>
        <v>Vikram</v>
      </c>
      <c r="I2422" s="1" t="str">
        <f t="array" ref="I2422">_xlfn.XLOOKUP(G2422,Movies_data!$A$1:$A$41,Movies_data!$D$1:$D$41,"not found")</f>
        <v>Action</v>
      </c>
      <c r="J2422" s="1" t="str">
        <f t="array" ref="J2422">_xlfn.XLOOKUP(G2422,Movies_data!$A$1:$A$41,Movies_data!$C$1:$C$41,"not found")</f>
        <v>Tamil</v>
      </c>
      <c r="K2422" s="1">
        <f t="array" ref="K2422">_xlfn.XLOOKUP(G2422,Movies_data!$A$1:$A$41,Movies_data!$H$1:$H$41,"Not Found")</f>
        <v>8.3</v>
      </c>
      <c r="L2422" s="1" t="str">
        <f t="array" ref="L2422">_xlfn.XLOOKUP(A2422,Booking_data!$A$1:$A$6001,Booking_data!$E$1:$E$6001,"not Found")</f>
        <v>C132</v>
      </c>
      <c r="M2422" s="1" t="str">
        <f t="array" ref="M2422">_xlfn.XLOOKUP(L2422,Cinemas_data!$A$1:$A$49,Cinemas_data!$I$1:$I$49,"not Found")</f>
        <v>#NAME?</v>
      </c>
      <c r="N2422" s="1" t="str">
        <f t="array" ref="N2422">_xlfn.XLOOKUP(L2422,Cinemas_data!$A$1:$A$49,Cinemas_data!$C$1:$C$49,"not Found")</f>
        <v>Kolkata</v>
      </c>
      <c r="O2422" s="1">
        <f t="array" ref="O2422">_xlfn.XLOOKUP(A2422,Booking_data!$A$1:$A$6001,Booking_data!$H$1:$H$6001,"not found")</f>
        <v>3</v>
      </c>
      <c r="P2422" s="1">
        <f t="array" ref="P2422">_xlfn.XLOOKUP(A2422,Booking_data!$A$1:$A$6001,Booking_data!$I$1:$I$6001,"not Found")</f>
        <v>180</v>
      </c>
      <c r="Q2422" s="1">
        <f t="shared" si="3"/>
        <v>540</v>
      </c>
      <c r="R2422" s="1" t="str">
        <f t="array" ref="R2422">_xlfn.XLOOKUP(A2422,Booking_data!$A$1:$A$6001,Booking_data!$L$1:$L$6001,"Not Found")</f>
        <v>Wallet</v>
      </c>
      <c r="S2422" s="1">
        <f t="array" ref="S2422">_xlfn.XLOOKUP(A2422,Booking_data!$A$1:$A$6001,Booking_data!$N$1:$N$6001,"not Found")</f>
        <v>56</v>
      </c>
      <c r="T2422" s="1" t="str">
        <f t="array" ref="T2422">_xlfn.XLOOKUP(A2422,Booking_data!$A$1:$A$6001,Booking_data!$O$1:$O$6001,"Not Found")</f>
        <v>Other</v>
      </c>
      <c r="U2422" s="1" t="str">
        <f t="shared" si="4"/>
        <v>Above 45</v>
      </c>
      <c r="V2422" s="1" t="str">
        <f t="shared" si="5"/>
        <v>Medium Booking</v>
      </c>
    </row>
    <row r="2423" ht="15.75" customHeight="1">
      <c r="A2423" s="1" t="s">
        <v>2737</v>
      </c>
      <c r="B2423" s="6">
        <v>46171.0</v>
      </c>
      <c r="C2423" s="6">
        <v>46177.0</v>
      </c>
      <c r="D2423" s="7">
        <v>0.8854166666666666</v>
      </c>
      <c r="E2423" s="1" t="str">
        <f t="shared" si="1"/>
        <v>Weekday</v>
      </c>
      <c r="F2423" s="1" t="str">
        <f t="shared" si="2"/>
        <v>May</v>
      </c>
      <c r="G2423" s="1" t="str">
        <f t="array" ref="G2423">_xlfn.XLOOKUP(A2423,Booking_data!$A$1:$A$6001,Booking_data!$D$1:$D$6001,"not found")</f>
        <v>M024</v>
      </c>
      <c r="H2423" s="1" t="str">
        <f t="array" ref="H2423">_xlfn.XLOOKUP(G2423,Movies_data!$A$1:$A$41,Movies_data!$B$1:$B$41,"not found")</f>
        <v>Bhool Bhulaiyaa 2</v>
      </c>
      <c r="I2423" s="1" t="str">
        <f t="array" ref="I2423">_xlfn.XLOOKUP(G2423,Movies_data!$A$1:$A$41,Movies_data!$D$1:$D$41,"not found")</f>
        <v>Comedy</v>
      </c>
      <c r="J2423" s="1" t="str">
        <f t="array" ref="J2423">_xlfn.XLOOKUP(G2423,Movies_data!$A$1:$A$41,Movies_data!$C$1:$C$41,"not found")</f>
        <v>Hindi</v>
      </c>
      <c r="K2423" s="1">
        <f t="array" ref="K2423">_xlfn.XLOOKUP(G2423,Movies_data!$A$1:$A$41,Movies_data!$H$1:$H$41,"Not Found")</f>
        <v>5.9</v>
      </c>
      <c r="L2423" s="1" t="str">
        <f t="array" ref="L2423">_xlfn.XLOOKUP(A2423,Booking_data!$A$1:$A$6001,Booking_data!$E$1:$E$6001,"not Found")</f>
        <v>C072</v>
      </c>
      <c r="M2423" s="1" t="str">
        <f t="array" ref="M2423">_xlfn.XLOOKUP(L2423,Cinemas_data!$A$1:$A$49,Cinemas_data!$I$1:$I$49,"not Found")</f>
        <v>#NAME?</v>
      </c>
      <c r="N2423" s="1" t="str">
        <f t="array" ref="N2423">_xlfn.XLOOKUP(L2423,Cinemas_data!$A$1:$A$49,Cinemas_data!$C$1:$C$49,"not Found")</f>
        <v>Hyderabad</v>
      </c>
      <c r="O2423" s="1">
        <f t="array" ref="O2423">_xlfn.XLOOKUP(A2423,Booking_data!$A$1:$A$6001,Booking_data!$H$1:$H$6001,"not found")</f>
        <v>2</v>
      </c>
      <c r="P2423" s="1">
        <f t="array" ref="P2423">_xlfn.XLOOKUP(A2423,Booking_data!$A$1:$A$6001,Booking_data!$I$1:$I$6001,"not Found")</f>
        <v>200</v>
      </c>
      <c r="Q2423" s="1">
        <f t="shared" si="3"/>
        <v>400</v>
      </c>
      <c r="R2423" s="1" t="str">
        <f t="array" ref="R2423">_xlfn.XLOOKUP(A2423,Booking_data!$A$1:$A$6001,Booking_data!$L$1:$L$6001,"Not Found")</f>
        <v>Wallet</v>
      </c>
      <c r="S2423" s="1">
        <f t="array" ref="S2423">_xlfn.XLOOKUP(A2423,Booking_data!$A$1:$A$6001,Booking_data!$N$1:$N$6001,"not Found")</f>
        <v>54</v>
      </c>
      <c r="T2423" s="1" t="str">
        <f t="array" ref="T2423">_xlfn.XLOOKUP(A2423,Booking_data!$A$1:$A$6001,Booking_data!$O$1:$O$6001,"Not Found")</f>
        <v>Male</v>
      </c>
      <c r="U2423" s="1" t="str">
        <f t="shared" si="4"/>
        <v>Above 45</v>
      </c>
      <c r="V2423" s="1" t="str">
        <f t="shared" si="5"/>
        <v>Low Booking</v>
      </c>
    </row>
    <row r="2424" ht="15.75" customHeight="1">
      <c r="A2424" s="1" t="s">
        <v>2738</v>
      </c>
      <c r="B2424" s="6">
        <v>46194.0</v>
      </c>
      <c r="C2424" s="6">
        <v>46197.0</v>
      </c>
      <c r="D2424" s="7">
        <v>0.53125</v>
      </c>
      <c r="E2424" s="1" t="str">
        <f t="shared" si="1"/>
        <v>Weekend</v>
      </c>
      <c r="F2424" s="1" t="str">
        <f t="shared" si="2"/>
        <v>Jun</v>
      </c>
      <c r="G2424" s="1" t="str">
        <f t="array" ref="G2424">_xlfn.XLOOKUP(A2424,Booking_data!$A$1:$A$6001,Booking_data!$D$1:$D$6001,"not found")</f>
        <v>M005</v>
      </c>
      <c r="H2424" s="1" t="str">
        <f t="array" ref="H2424">_xlfn.XLOOKUP(G2424,Movies_data!$A$1:$A$41,Movies_data!$B$1:$B$41,"not found")</f>
        <v>Ponniyin Selvan II</v>
      </c>
      <c r="I2424" s="1" t="str">
        <f t="array" ref="I2424">_xlfn.XLOOKUP(G2424,Movies_data!$A$1:$A$41,Movies_data!$D$1:$D$41,"not found")</f>
        <v>Drama</v>
      </c>
      <c r="J2424" s="1" t="str">
        <f t="array" ref="J2424">_xlfn.XLOOKUP(G2424,Movies_data!$A$1:$A$41,Movies_data!$C$1:$C$41,"not found")</f>
        <v>Tamil</v>
      </c>
      <c r="K2424" s="1">
        <f t="array" ref="K2424">_xlfn.XLOOKUP(G2424,Movies_data!$A$1:$A$41,Movies_data!$H$1:$H$41,"Not Found")</f>
        <v>7.3</v>
      </c>
      <c r="L2424" s="1" t="str">
        <f t="array" ref="L2424">_xlfn.XLOOKUP(A2424,Booking_data!$A$1:$A$6001,Booking_data!$E$1:$E$6001,"not Found")</f>
        <v>C092</v>
      </c>
      <c r="M2424" s="1" t="str">
        <f t="array" ref="M2424">_xlfn.XLOOKUP(L2424,Cinemas_data!$A$1:$A$49,Cinemas_data!$I$1:$I$49,"not Found")</f>
        <v>#NAME?</v>
      </c>
      <c r="N2424" s="1" t="str">
        <f t="array" ref="N2424">_xlfn.XLOOKUP(L2424,Cinemas_data!$A$1:$A$49,Cinemas_data!$C$1:$C$49,"not Found")</f>
        <v>Mumbai</v>
      </c>
      <c r="O2424" s="1">
        <f t="array" ref="O2424">_xlfn.XLOOKUP(A2424,Booking_data!$A$1:$A$6001,Booking_data!$H$1:$H$6001,"not found")</f>
        <v>4</v>
      </c>
      <c r="P2424" s="1">
        <f t="array" ref="P2424">_xlfn.XLOOKUP(A2424,Booking_data!$A$1:$A$6001,Booking_data!$I$1:$I$6001,"not Found")</f>
        <v>340</v>
      </c>
      <c r="Q2424" s="1">
        <f t="shared" si="3"/>
        <v>1360</v>
      </c>
      <c r="R2424" s="1" t="str">
        <f t="array" ref="R2424">_xlfn.XLOOKUP(A2424,Booking_data!$A$1:$A$6001,Booking_data!$L$1:$L$6001,"Not Found")</f>
        <v>Net Banking</v>
      </c>
      <c r="S2424" s="1">
        <f t="array" ref="S2424">_xlfn.XLOOKUP(A2424,Booking_data!$A$1:$A$6001,Booking_data!$N$1:$N$6001,"not Found")</f>
        <v>27</v>
      </c>
      <c r="T2424" s="1" t="str">
        <f t="array" ref="T2424">_xlfn.XLOOKUP(A2424,Booking_data!$A$1:$A$6001,Booking_data!$O$1:$O$6001,"Not Found")</f>
        <v>Other</v>
      </c>
      <c r="U2424" s="1" t="str">
        <f t="shared" si="4"/>
        <v>Youngster</v>
      </c>
      <c r="V2424" s="1" t="str">
        <f t="shared" si="5"/>
        <v>Medium Booking</v>
      </c>
    </row>
    <row r="2425" ht="15.75" customHeight="1">
      <c r="A2425" s="1" t="s">
        <v>2739</v>
      </c>
      <c r="B2425" s="6">
        <v>46148.0</v>
      </c>
      <c r="C2425" s="6">
        <v>46148.0</v>
      </c>
      <c r="D2425" s="7">
        <v>0.9375</v>
      </c>
      <c r="E2425" s="1" t="str">
        <f t="shared" si="1"/>
        <v>Weekday</v>
      </c>
      <c r="F2425" s="1" t="str">
        <f t="shared" si="2"/>
        <v>May</v>
      </c>
      <c r="G2425" s="1" t="str">
        <f t="array" ref="G2425">_xlfn.XLOOKUP(A2425,Booking_data!$A$1:$A$6001,Booking_data!$D$1:$D$6001,"not found")</f>
        <v>M040</v>
      </c>
      <c r="H2425" s="1" t="str">
        <f t="array" ref="H2425">_xlfn.XLOOKUP(G2425,Movies_data!$A$1:$A$41,Movies_data!$B$1:$B$41,"not found")</f>
        <v>Inside Out 2</v>
      </c>
      <c r="I2425" s="1" t="str">
        <f t="array" ref="I2425">_xlfn.XLOOKUP(G2425,Movies_data!$A$1:$A$41,Movies_data!$D$1:$D$41,"not found")</f>
        <v>Animation</v>
      </c>
      <c r="J2425" s="1" t="str">
        <f t="array" ref="J2425">_xlfn.XLOOKUP(G2425,Movies_data!$A$1:$A$41,Movies_data!$C$1:$C$41,"not found")</f>
        <v>English</v>
      </c>
      <c r="K2425" s="1">
        <f t="array" ref="K2425">_xlfn.XLOOKUP(G2425,Movies_data!$A$1:$A$41,Movies_data!$H$1:$H$41,"Not Found")</f>
        <v>7.6</v>
      </c>
      <c r="L2425" s="1" t="str">
        <f t="array" ref="L2425">_xlfn.XLOOKUP(A2425,Booking_data!$A$1:$A$6001,Booking_data!$E$1:$E$6001,"not Found")</f>
        <v>C161</v>
      </c>
      <c r="M2425" s="1" t="str">
        <f t="array" ref="M2425">_xlfn.XLOOKUP(L2425,Cinemas_data!$A$1:$A$49,Cinemas_data!$I$1:$I$49,"not Found")</f>
        <v>#NAME?</v>
      </c>
      <c r="N2425" s="1" t="str">
        <f t="array" ref="N2425">_xlfn.XLOOKUP(L2425,Cinemas_data!$A$1:$A$49,Cinemas_data!$C$1:$C$49,"not Found")</f>
        <v>Thiruvananthapuram</v>
      </c>
      <c r="O2425" s="1">
        <f t="array" ref="O2425">_xlfn.XLOOKUP(A2425,Booking_data!$A$1:$A$6001,Booking_data!$H$1:$H$6001,"not found")</f>
        <v>5</v>
      </c>
      <c r="P2425" s="1">
        <f t="array" ref="P2425">_xlfn.XLOOKUP(A2425,Booking_data!$A$1:$A$6001,Booking_data!$I$1:$I$6001,"not Found")</f>
        <v>280</v>
      </c>
      <c r="Q2425" s="1">
        <f t="shared" si="3"/>
        <v>1400</v>
      </c>
      <c r="R2425" s="1" t="str">
        <f t="array" ref="R2425">_xlfn.XLOOKUP(A2425,Booking_data!$A$1:$A$6001,Booking_data!$L$1:$L$6001,"Not Found")</f>
        <v>Wallet</v>
      </c>
      <c r="S2425" s="1">
        <f t="array" ref="S2425">_xlfn.XLOOKUP(A2425,Booking_data!$A$1:$A$6001,Booking_data!$N$1:$N$6001,"not Found")</f>
        <v>31</v>
      </c>
      <c r="T2425" s="1" t="str">
        <f t="array" ref="T2425">_xlfn.XLOOKUP(A2425,Booking_data!$A$1:$A$6001,Booking_data!$O$1:$O$6001,"Not Found")</f>
        <v>Male</v>
      </c>
      <c r="U2425" s="1" t="str">
        <f t="shared" si="4"/>
        <v>Middle Age</v>
      </c>
      <c r="V2425" s="1" t="str">
        <f t="shared" si="5"/>
        <v>High Booking</v>
      </c>
    </row>
    <row r="2426" ht="15.75" customHeight="1">
      <c r="A2426" s="1" t="s">
        <v>2740</v>
      </c>
      <c r="B2426" s="6">
        <v>46152.0</v>
      </c>
      <c r="C2426" s="6">
        <v>46159.0</v>
      </c>
      <c r="D2426" s="7">
        <v>0.53125</v>
      </c>
      <c r="E2426" s="1" t="str">
        <f t="shared" si="1"/>
        <v>Weekend</v>
      </c>
      <c r="F2426" s="1" t="str">
        <f t="shared" si="2"/>
        <v>May</v>
      </c>
      <c r="G2426" s="1" t="str">
        <f t="array" ref="G2426">_xlfn.XLOOKUP(A2426,Booking_data!$A$1:$A$6001,Booking_data!$D$1:$D$6001,"not found")</f>
        <v>M008</v>
      </c>
      <c r="H2426" s="1" t="str">
        <f t="array" ref="H2426">_xlfn.XLOOKUP(G2426,Movies_data!$A$1:$A$41,Movies_data!$B$1:$B$41,"not found")</f>
        <v>Love Today</v>
      </c>
      <c r="I2426" s="1" t="str">
        <f t="array" ref="I2426">_xlfn.XLOOKUP(G2426,Movies_data!$A$1:$A$41,Movies_data!$D$1:$D$41,"not found")</f>
        <v>Romance</v>
      </c>
      <c r="J2426" s="1" t="str">
        <f t="array" ref="J2426">_xlfn.XLOOKUP(G2426,Movies_data!$A$1:$A$41,Movies_data!$C$1:$C$41,"not found")</f>
        <v>Tamil</v>
      </c>
      <c r="K2426" s="1">
        <f t="array" ref="K2426">_xlfn.XLOOKUP(G2426,Movies_data!$A$1:$A$41,Movies_data!$H$1:$H$41,"Not Found")</f>
        <v>7.4</v>
      </c>
      <c r="L2426" s="1" t="str">
        <f t="array" ref="L2426">_xlfn.XLOOKUP(A2426,Booking_data!$A$1:$A$6001,Booking_data!$E$1:$E$6001,"not Found")</f>
        <v>C073</v>
      </c>
      <c r="M2426" s="1" t="str">
        <f t="array" ref="M2426">_xlfn.XLOOKUP(L2426,Cinemas_data!$A$1:$A$49,Cinemas_data!$I$1:$I$49,"not Found")</f>
        <v>#NAME?</v>
      </c>
      <c r="N2426" s="1" t="str">
        <f t="array" ref="N2426">_xlfn.XLOOKUP(L2426,Cinemas_data!$A$1:$A$49,Cinemas_data!$C$1:$C$49,"not Found")</f>
        <v>Hyderabad</v>
      </c>
      <c r="O2426" s="1">
        <f t="array" ref="O2426">_xlfn.XLOOKUP(A2426,Booking_data!$A$1:$A$6001,Booking_data!$H$1:$H$6001,"not found")</f>
        <v>1</v>
      </c>
      <c r="P2426" s="1">
        <f t="array" ref="P2426">_xlfn.XLOOKUP(A2426,Booking_data!$A$1:$A$6001,Booking_data!$I$1:$I$6001,"not Found")</f>
        <v>240</v>
      </c>
      <c r="Q2426" s="1">
        <f t="shared" si="3"/>
        <v>240</v>
      </c>
      <c r="R2426" s="1" t="str">
        <f t="array" ref="R2426">_xlfn.XLOOKUP(A2426,Booking_data!$A$1:$A$6001,Booking_data!$L$1:$L$6001,"Not Found")</f>
        <v>Debit Card</v>
      </c>
      <c r="S2426" s="1">
        <f t="array" ref="S2426">_xlfn.XLOOKUP(A2426,Booking_data!$A$1:$A$6001,Booking_data!$N$1:$N$6001,"not Found")</f>
        <v>19</v>
      </c>
      <c r="T2426" s="1" t="str">
        <f t="array" ref="T2426">_xlfn.XLOOKUP(A2426,Booking_data!$A$1:$A$6001,Booking_data!$O$1:$O$6001,"Not Found")</f>
        <v>Other</v>
      </c>
      <c r="U2426" s="1" t="str">
        <f t="shared" si="4"/>
        <v>Youngster</v>
      </c>
      <c r="V2426" s="1" t="str">
        <f t="shared" si="5"/>
        <v>Low Booking</v>
      </c>
    </row>
    <row r="2427" ht="15.75" customHeight="1">
      <c r="A2427" s="1" t="s">
        <v>2741</v>
      </c>
      <c r="B2427" s="6">
        <v>46133.0</v>
      </c>
      <c r="C2427" s="6">
        <v>46133.0</v>
      </c>
      <c r="D2427" s="7">
        <v>0.9375</v>
      </c>
      <c r="E2427" s="1" t="str">
        <f t="shared" si="1"/>
        <v>Weekday</v>
      </c>
      <c r="F2427" s="1" t="str">
        <f t="shared" si="2"/>
        <v>Apr</v>
      </c>
      <c r="G2427" s="1" t="str">
        <f t="array" ref="G2427">_xlfn.XLOOKUP(A2427,Booking_data!$A$1:$A$6001,Booking_data!$D$1:$D$6001,"not found")</f>
        <v>M038</v>
      </c>
      <c r="H2427" s="1" t="str">
        <f t="array" ref="H2427">_xlfn.XLOOKUP(G2427,Movies_data!$A$1:$A$41,Movies_data!$B$1:$B$41,"not found")</f>
        <v>Barbie</v>
      </c>
      <c r="I2427" s="1" t="str">
        <f t="array" ref="I2427">_xlfn.XLOOKUP(G2427,Movies_data!$A$1:$A$41,Movies_data!$D$1:$D$41,"not found")</f>
        <v>Comedy</v>
      </c>
      <c r="J2427" s="1" t="str">
        <f t="array" ref="J2427">_xlfn.XLOOKUP(G2427,Movies_data!$A$1:$A$41,Movies_data!$C$1:$C$41,"not found")</f>
        <v>English</v>
      </c>
      <c r="K2427" s="1">
        <f t="array" ref="K2427">_xlfn.XLOOKUP(G2427,Movies_data!$A$1:$A$41,Movies_data!$H$1:$H$41,"Not Found")</f>
        <v>6.8</v>
      </c>
      <c r="L2427" s="1" t="str">
        <f t="array" ref="L2427">_xlfn.XLOOKUP(A2427,Booking_data!$A$1:$A$6001,Booking_data!$E$1:$E$6001,"not Found")</f>
        <v>C022</v>
      </c>
      <c r="M2427" s="1" t="str">
        <f t="array" ref="M2427">_xlfn.XLOOKUP(L2427,Cinemas_data!$A$1:$A$49,Cinemas_data!$I$1:$I$49,"not Found")</f>
        <v>#NAME?</v>
      </c>
      <c r="N2427" s="1" t="str">
        <f t="array" ref="N2427">_xlfn.XLOOKUP(L2427,Cinemas_data!$A$1:$A$49,Cinemas_data!$C$1:$C$49,"not Found")</f>
        <v>Coimbatore</v>
      </c>
      <c r="O2427" s="1">
        <f t="array" ref="O2427">_xlfn.XLOOKUP(A2427,Booking_data!$A$1:$A$6001,Booking_data!$H$1:$H$6001,"not found")</f>
        <v>5</v>
      </c>
      <c r="P2427" s="1">
        <f t="array" ref="P2427">_xlfn.XLOOKUP(A2427,Booking_data!$A$1:$A$6001,Booking_data!$I$1:$I$6001,"not Found")</f>
        <v>200</v>
      </c>
      <c r="Q2427" s="1">
        <f t="shared" si="3"/>
        <v>1000</v>
      </c>
      <c r="R2427" s="1" t="str">
        <f t="array" ref="R2427">_xlfn.XLOOKUP(A2427,Booking_data!$A$1:$A$6001,Booking_data!$L$1:$L$6001,"Not Found")</f>
        <v>Net Banking</v>
      </c>
      <c r="S2427" s="1">
        <f t="array" ref="S2427">_xlfn.XLOOKUP(A2427,Booking_data!$A$1:$A$6001,Booking_data!$N$1:$N$6001,"not Found")</f>
        <v>21</v>
      </c>
      <c r="T2427" s="1" t="str">
        <f t="array" ref="T2427">_xlfn.XLOOKUP(A2427,Booking_data!$A$1:$A$6001,Booking_data!$O$1:$O$6001,"Not Found")</f>
        <v>Female</v>
      </c>
      <c r="U2427" s="1" t="str">
        <f t="shared" si="4"/>
        <v>Youngster</v>
      </c>
      <c r="V2427" s="1" t="str">
        <f t="shared" si="5"/>
        <v>High Booking</v>
      </c>
    </row>
    <row r="2428" ht="15.75" customHeight="1">
      <c r="A2428" s="1" t="s">
        <v>2742</v>
      </c>
      <c r="B2428" s="6">
        <v>46114.0</v>
      </c>
      <c r="C2428" s="6">
        <v>46121.0</v>
      </c>
      <c r="D2428" s="7">
        <v>0.9375</v>
      </c>
      <c r="E2428" s="1" t="str">
        <f t="shared" si="1"/>
        <v>Weekday</v>
      </c>
      <c r="F2428" s="1" t="str">
        <f t="shared" si="2"/>
        <v>Apr</v>
      </c>
      <c r="G2428" s="1" t="str">
        <f t="array" ref="G2428">_xlfn.XLOOKUP(A2428,Booking_data!$A$1:$A$6001,Booking_data!$D$1:$D$6001,"not found")</f>
        <v>M004</v>
      </c>
      <c r="H2428" s="1" t="str">
        <f t="array" ref="H2428">_xlfn.XLOOKUP(G2428,Movies_data!$A$1:$A$41,Movies_data!$B$1:$B$41,"not found")</f>
        <v>Ponniyin Selvan I</v>
      </c>
      <c r="I2428" s="1" t="str">
        <f t="array" ref="I2428">_xlfn.XLOOKUP(G2428,Movies_data!$A$1:$A$41,Movies_data!$D$1:$D$41,"not found")</f>
        <v>Drama</v>
      </c>
      <c r="J2428" s="1" t="str">
        <f t="array" ref="J2428">_xlfn.XLOOKUP(G2428,Movies_data!$A$1:$A$41,Movies_data!$C$1:$C$41,"not found")</f>
        <v>Tamil</v>
      </c>
      <c r="K2428" s="1">
        <f t="array" ref="K2428">_xlfn.XLOOKUP(G2428,Movies_data!$A$1:$A$41,Movies_data!$H$1:$H$41,"Not Found")</f>
        <v>7.6</v>
      </c>
      <c r="L2428" s="1" t="str">
        <f t="array" ref="L2428">_xlfn.XLOOKUP(A2428,Booking_data!$A$1:$A$6001,Booking_data!$E$1:$E$6001,"not Found")</f>
        <v>C022</v>
      </c>
      <c r="M2428" s="1" t="str">
        <f t="array" ref="M2428">_xlfn.XLOOKUP(L2428,Cinemas_data!$A$1:$A$49,Cinemas_data!$I$1:$I$49,"not Found")</f>
        <v>#NAME?</v>
      </c>
      <c r="N2428" s="1" t="str">
        <f t="array" ref="N2428">_xlfn.XLOOKUP(L2428,Cinemas_data!$A$1:$A$49,Cinemas_data!$C$1:$C$49,"not Found")</f>
        <v>Coimbatore</v>
      </c>
      <c r="O2428" s="1">
        <f t="array" ref="O2428">_xlfn.XLOOKUP(A2428,Booking_data!$A$1:$A$6001,Booking_data!$H$1:$H$6001,"not found")</f>
        <v>4</v>
      </c>
      <c r="P2428" s="1">
        <f t="array" ref="P2428">_xlfn.XLOOKUP(A2428,Booking_data!$A$1:$A$6001,Booking_data!$I$1:$I$6001,"not Found")</f>
        <v>280</v>
      </c>
      <c r="Q2428" s="1">
        <f t="shared" si="3"/>
        <v>1120</v>
      </c>
      <c r="R2428" s="1" t="str">
        <f t="array" ref="R2428">_xlfn.XLOOKUP(A2428,Booking_data!$A$1:$A$6001,Booking_data!$L$1:$L$6001,"Not Found")</f>
        <v>Wallet</v>
      </c>
      <c r="S2428" s="1">
        <f t="array" ref="S2428">_xlfn.XLOOKUP(A2428,Booking_data!$A$1:$A$6001,Booking_data!$N$1:$N$6001,"not Found")</f>
        <v>30</v>
      </c>
      <c r="T2428" s="1" t="str">
        <f t="array" ref="T2428">_xlfn.XLOOKUP(A2428,Booking_data!$A$1:$A$6001,Booking_data!$O$1:$O$6001,"Not Found")</f>
        <v>Other</v>
      </c>
      <c r="U2428" s="1" t="str">
        <f t="shared" si="4"/>
        <v>Middle Age</v>
      </c>
      <c r="V2428" s="1" t="str">
        <f t="shared" si="5"/>
        <v>Medium Booking</v>
      </c>
    </row>
    <row r="2429" ht="15.75" customHeight="1">
      <c r="A2429" s="1" t="s">
        <v>2743</v>
      </c>
      <c r="B2429" s="6">
        <v>46046.0</v>
      </c>
      <c r="C2429" s="6">
        <v>46046.0</v>
      </c>
      <c r="D2429" s="7">
        <v>0.8854166666666666</v>
      </c>
      <c r="E2429" s="1" t="str">
        <f t="shared" si="1"/>
        <v>Weekend</v>
      </c>
      <c r="F2429" s="1" t="str">
        <f t="shared" si="2"/>
        <v>Jan</v>
      </c>
      <c r="G2429" s="1" t="str">
        <f t="array" ref="G2429">_xlfn.XLOOKUP(A2429,Booking_data!$A$1:$A$6001,Booking_data!$D$1:$D$6001,"not found")</f>
        <v>M008</v>
      </c>
      <c r="H2429" s="1" t="str">
        <f t="array" ref="H2429">_xlfn.XLOOKUP(G2429,Movies_data!$A$1:$A$41,Movies_data!$B$1:$B$41,"not found")</f>
        <v>Love Today</v>
      </c>
      <c r="I2429" s="1" t="str">
        <f t="array" ref="I2429">_xlfn.XLOOKUP(G2429,Movies_data!$A$1:$A$41,Movies_data!$D$1:$D$41,"not found")</f>
        <v>Romance</v>
      </c>
      <c r="J2429" s="1" t="str">
        <f t="array" ref="J2429">_xlfn.XLOOKUP(G2429,Movies_data!$A$1:$A$41,Movies_data!$C$1:$C$41,"not found")</f>
        <v>Tamil</v>
      </c>
      <c r="K2429" s="1">
        <f t="array" ref="K2429">_xlfn.XLOOKUP(G2429,Movies_data!$A$1:$A$41,Movies_data!$H$1:$H$41,"Not Found")</f>
        <v>7.4</v>
      </c>
      <c r="L2429" s="1" t="str">
        <f t="array" ref="L2429">_xlfn.XLOOKUP(A2429,Booking_data!$A$1:$A$6001,Booking_data!$E$1:$E$6001,"not Found")</f>
        <v>C153</v>
      </c>
      <c r="M2429" s="1" t="str">
        <f t="array" ref="M2429">_xlfn.XLOOKUP(L2429,Cinemas_data!$A$1:$A$49,Cinemas_data!$I$1:$I$49,"not Found")</f>
        <v>#NAME?</v>
      </c>
      <c r="N2429" s="1" t="str">
        <f t="array" ref="N2429">_xlfn.XLOOKUP(L2429,Cinemas_data!$A$1:$A$49,Cinemas_data!$C$1:$C$49,"not Found")</f>
        <v>Kochi</v>
      </c>
      <c r="O2429" s="1">
        <f t="array" ref="O2429">_xlfn.XLOOKUP(A2429,Booking_data!$A$1:$A$6001,Booking_data!$H$1:$H$6001,"not found")</f>
        <v>6</v>
      </c>
      <c r="P2429" s="1">
        <f t="array" ref="P2429">_xlfn.XLOOKUP(A2429,Booking_data!$A$1:$A$6001,Booking_data!$I$1:$I$6001,"not Found")</f>
        <v>320</v>
      </c>
      <c r="Q2429" s="1">
        <f t="shared" si="3"/>
        <v>1920</v>
      </c>
      <c r="R2429" s="1" t="str">
        <f t="array" ref="R2429">_xlfn.XLOOKUP(A2429,Booking_data!$A$1:$A$6001,Booking_data!$L$1:$L$6001,"Not Found")</f>
        <v>Credit Card</v>
      </c>
      <c r="S2429" s="1">
        <f t="array" ref="S2429">_xlfn.XLOOKUP(A2429,Booking_data!$A$1:$A$6001,Booking_data!$N$1:$N$6001,"not Found")</f>
        <v>54</v>
      </c>
      <c r="T2429" s="1" t="str">
        <f t="array" ref="T2429">_xlfn.XLOOKUP(A2429,Booking_data!$A$1:$A$6001,Booking_data!$O$1:$O$6001,"Not Found")</f>
        <v>Male</v>
      </c>
      <c r="U2429" s="1" t="str">
        <f t="shared" si="4"/>
        <v>Above 45</v>
      </c>
      <c r="V2429" s="1" t="str">
        <f t="shared" si="5"/>
        <v>High Booking</v>
      </c>
    </row>
    <row r="2430" ht="15.75" customHeight="1">
      <c r="A2430" s="1" t="s">
        <v>2744</v>
      </c>
      <c r="B2430" s="6">
        <v>46125.0</v>
      </c>
      <c r="C2430" s="6">
        <v>46132.0</v>
      </c>
      <c r="D2430" s="7">
        <v>0.7708333333333334</v>
      </c>
      <c r="E2430" s="1" t="str">
        <f t="shared" si="1"/>
        <v>Weekday</v>
      </c>
      <c r="F2430" s="1" t="str">
        <f t="shared" si="2"/>
        <v>Apr</v>
      </c>
      <c r="G2430" s="1" t="str">
        <f t="array" ref="G2430">_xlfn.XLOOKUP(A2430,Booking_data!$A$1:$A$6001,Booking_data!$D$1:$D$6001,"not found")</f>
        <v>M001</v>
      </c>
      <c r="H2430" s="1" t="str">
        <f t="array" ref="H2430">_xlfn.XLOOKUP(G2430,Movies_data!$A$1:$A$41,Movies_data!$B$1:$B$41,"not found")</f>
        <v>Leo</v>
      </c>
      <c r="I2430" s="1" t="str">
        <f t="array" ref="I2430">_xlfn.XLOOKUP(G2430,Movies_data!$A$1:$A$41,Movies_data!$D$1:$D$41,"not found")</f>
        <v>Action</v>
      </c>
      <c r="J2430" s="1" t="str">
        <f t="array" ref="J2430">_xlfn.XLOOKUP(G2430,Movies_data!$A$1:$A$41,Movies_data!$C$1:$C$41,"not found")</f>
        <v>Tamil</v>
      </c>
      <c r="K2430" s="1">
        <f t="array" ref="K2430">_xlfn.XLOOKUP(G2430,Movies_data!$A$1:$A$41,Movies_data!$H$1:$H$41,"Not Found")</f>
        <v>8</v>
      </c>
      <c r="L2430" s="1" t="str">
        <f t="array" ref="L2430">_xlfn.XLOOKUP(A2430,Booking_data!$A$1:$A$6001,Booking_data!$E$1:$E$6001,"not Found")</f>
        <v>C082</v>
      </c>
      <c r="M2430" s="1" t="str">
        <f t="array" ref="M2430">_xlfn.XLOOKUP(L2430,Cinemas_data!$A$1:$A$49,Cinemas_data!$I$1:$I$49,"not Found")</f>
        <v>#NAME?</v>
      </c>
      <c r="N2430" s="1" t="str">
        <f t="array" ref="N2430">_xlfn.XLOOKUP(L2430,Cinemas_data!$A$1:$A$49,Cinemas_data!$C$1:$C$49,"not Found")</f>
        <v>Vijayawada</v>
      </c>
      <c r="O2430" s="1">
        <f t="array" ref="O2430">_xlfn.XLOOKUP(A2430,Booking_data!$A$1:$A$6001,Booking_data!$H$1:$H$6001,"not found")</f>
        <v>3</v>
      </c>
      <c r="P2430" s="1">
        <f t="array" ref="P2430">_xlfn.XLOOKUP(A2430,Booking_data!$A$1:$A$6001,Booking_data!$I$1:$I$6001,"not Found")</f>
        <v>460</v>
      </c>
      <c r="Q2430" s="1">
        <f t="shared" si="3"/>
        <v>1380</v>
      </c>
      <c r="R2430" s="1" t="str">
        <f t="array" ref="R2430">_xlfn.XLOOKUP(A2430,Booking_data!$A$1:$A$6001,Booking_data!$L$1:$L$6001,"Not Found")</f>
        <v>Credit Card</v>
      </c>
      <c r="S2430" s="1">
        <f t="array" ref="S2430">_xlfn.XLOOKUP(A2430,Booking_data!$A$1:$A$6001,Booking_data!$N$1:$N$6001,"not Found")</f>
        <v>43</v>
      </c>
      <c r="T2430" s="1" t="str">
        <f t="array" ref="T2430">_xlfn.XLOOKUP(A2430,Booking_data!$A$1:$A$6001,Booking_data!$O$1:$O$6001,"Not Found")</f>
        <v>Other</v>
      </c>
      <c r="U2430" s="1" t="str">
        <f t="shared" si="4"/>
        <v>Middle Age</v>
      </c>
      <c r="V2430" s="1" t="str">
        <f t="shared" si="5"/>
        <v>Medium Booking</v>
      </c>
    </row>
    <row r="2431" ht="15.75" customHeight="1">
      <c r="A2431" s="1" t="s">
        <v>2745</v>
      </c>
      <c r="B2431" s="6">
        <v>46086.0</v>
      </c>
      <c r="C2431" s="6">
        <v>46089.0</v>
      </c>
      <c r="D2431" s="7">
        <v>0.3958333333333333</v>
      </c>
      <c r="E2431" s="1" t="str">
        <f t="shared" si="1"/>
        <v>Weekday</v>
      </c>
      <c r="F2431" s="1" t="str">
        <f t="shared" si="2"/>
        <v>Mar</v>
      </c>
      <c r="G2431" s="1" t="str">
        <f t="array" ref="G2431">_xlfn.XLOOKUP(A2431,Booking_data!$A$1:$A$6001,Booking_data!$D$1:$D$6001,"not found")</f>
        <v>M025</v>
      </c>
      <c r="H2431" s="1" t="str">
        <f t="array" ref="H2431">_xlfn.XLOOKUP(G2431,Movies_data!$A$1:$A$41,Movies_data!$B$1:$B$41,"not found")</f>
        <v>Rocky Aur Rani Kii Prem Kahaani</v>
      </c>
      <c r="I2431" s="1" t="str">
        <f t="array" ref="I2431">_xlfn.XLOOKUP(G2431,Movies_data!$A$1:$A$41,Movies_data!$D$1:$D$41,"not found")</f>
        <v>Romance</v>
      </c>
      <c r="J2431" s="1" t="str">
        <f t="array" ref="J2431">_xlfn.XLOOKUP(G2431,Movies_data!$A$1:$A$41,Movies_data!$C$1:$C$41,"not found")</f>
        <v>Hindi</v>
      </c>
      <c r="K2431" s="1">
        <f t="array" ref="K2431">_xlfn.XLOOKUP(G2431,Movies_data!$A$1:$A$41,Movies_data!$H$1:$H$41,"Not Found")</f>
        <v>6.8</v>
      </c>
      <c r="L2431" s="1" t="str">
        <f t="array" ref="L2431">_xlfn.XLOOKUP(A2431,Booking_data!$A$1:$A$6001,Booking_data!$E$1:$E$6001,"not Found")</f>
        <v>C021</v>
      </c>
      <c r="M2431" s="1" t="str">
        <f t="array" ref="M2431">_xlfn.XLOOKUP(L2431,Cinemas_data!$A$1:$A$49,Cinemas_data!$I$1:$I$49,"not Found")</f>
        <v>#NAME?</v>
      </c>
      <c r="N2431" s="1" t="str">
        <f t="array" ref="N2431">_xlfn.XLOOKUP(L2431,Cinemas_data!$A$1:$A$49,Cinemas_data!$C$1:$C$49,"not Found")</f>
        <v>Coimbatore</v>
      </c>
      <c r="O2431" s="1">
        <f t="array" ref="O2431">_xlfn.XLOOKUP(A2431,Booking_data!$A$1:$A$6001,Booking_data!$H$1:$H$6001,"not found")</f>
        <v>3</v>
      </c>
      <c r="P2431" s="1">
        <f t="array" ref="P2431">_xlfn.XLOOKUP(A2431,Booking_data!$A$1:$A$6001,Booking_data!$I$1:$I$6001,"not Found")</f>
        <v>220</v>
      </c>
      <c r="Q2431" s="1">
        <f t="shared" si="3"/>
        <v>660</v>
      </c>
      <c r="R2431" s="1" t="str">
        <f t="array" ref="R2431">_xlfn.XLOOKUP(A2431,Booking_data!$A$1:$A$6001,Booking_data!$L$1:$L$6001,"Not Found")</f>
        <v>UPI</v>
      </c>
      <c r="S2431" s="1">
        <f t="array" ref="S2431">_xlfn.XLOOKUP(A2431,Booking_data!$A$1:$A$6001,Booking_data!$N$1:$N$6001,"not Found")</f>
        <v>18</v>
      </c>
      <c r="T2431" s="1" t="str">
        <f t="array" ref="T2431">_xlfn.XLOOKUP(A2431,Booking_data!$A$1:$A$6001,Booking_data!$O$1:$O$6001,"Not Found")</f>
        <v>Female</v>
      </c>
      <c r="U2431" s="1" t="str">
        <f t="shared" si="4"/>
        <v>Youngster</v>
      </c>
      <c r="V2431" s="1" t="str">
        <f t="shared" si="5"/>
        <v>Medium Booking</v>
      </c>
    </row>
    <row r="2432" ht="15.75" customHeight="1">
      <c r="A2432" s="1" t="s">
        <v>2746</v>
      </c>
      <c r="B2432" s="6">
        <v>46166.0</v>
      </c>
      <c r="C2432" s="6">
        <v>46172.0</v>
      </c>
      <c r="D2432" s="7">
        <v>0.6458333333333334</v>
      </c>
      <c r="E2432" s="1" t="str">
        <f t="shared" si="1"/>
        <v>Weekend</v>
      </c>
      <c r="F2432" s="1" t="str">
        <f t="shared" si="2"/>
        <v>May</v>
      </c>
      <c r="G2432" s="1" t="str">
        <f t="array" ref="G2432">_xlfn.XLOOKUP(A2432,Booking_data!$A$1:$A$6001,Booking_data!$D$1:$D$6001,"not found")</f>
        <v>M005</v>
      </c>
      <c r="H2432" s="1" t="str">
        <f t="array" ref="H2432">_xlfn.XLOOKUP(G2432,Movies_data!$A$1:$A$41,Movies_data!$B$1:$B$41,"not found")</f>
        <v>Ponniyin Selvan II</v>
      </c>
      <c r="I2432" s="1" t="str">
        <f t="array" ref="I2432">_xlfn.XLOOKUP(G2432,Movies_data!$A$1:$A$41,Movies_data!$D$1:$D$41,"not found")</f>
        <v>Drama</v>
      </c>
      <c r="J2432" s="1" t="str">
        <f t="array" ref="J2432">_xlfn.XLOOKUP(G2432,Movies_data!$A$1:$A$41,Movies_data!$C$1:$C$41,"not found")</f>
        <v>Tamil</v>
      </c>
      <c r="K2432" s="1">
        <f t="array" ref="K2432">_xlfn.XLOOKUP(G2432,Movies_data!$A$1:$A$41,Movies_data!$H$1:$H$41,"Not Found")</f>
        <v>7.3</v>
      </c>
      <c r="L2432" s="1" t="str">
        <f t="array" ref="L2432">_xlfn.XLOOKUP(A2432,Booking_data!$A$1:$A$6001,Booking_data!$E$1:$E$6001,"not Found")</f>
        <v>C043</v>
      </c>
      <c r="M2432" s="1" t="str">
        <f t="array" ref="M2432">_xlfn.XLOOKUP(L2432,Cinemas_data!$A$1:$A$49,Cinemas_data!$I$1:$I$49,"not Found")</f>
        <v>#NAME?</v>
      </c>
      <c r="N2432" s="1" t="str">
        <f t="array" ref="N2432">_xlfn.XLOOKUP(L2432,Cinemas_data!$A$1:$A$49,Cinemas_data!$C$1:$C$49,"not Found")</f>
        <v>Salem</v>
      </c>
      <c r="O2432" s="1">
        <f t="array" ref="O2432">_xlfn.XLOOKUP(A2432,Booking_data!$A$1:$A$6001,Booking_data!$H$1:$H$6001,"not found")</f>
        <v>2</v>
      </c>
      <c r="P2432" s="1">
        <f t="array" ref="P2432">_xlfn.XLOOKUP(A2432,Booking_data!$A$1:$A$6001,Booking_data!$I$1:$I$6001,"not Found")</f>
        <v>200</v>
      </c>
      <c r="Q2432" s="1">
        <f t="shared" si="3"/>
        <v>400</v>
      </c>
      <c r="R2432" s="1" t="str">
        <f t="array" ref="R2432">_xlfn.XLOOKUP(A2432,Booking_data!$A$1:$A$6001,Booking_data!$L$1:$L$6001,"Not Found")</f>
        <v>Debit Card</v>
      </c>
      <c r="S2432" s="1">
        <f t="array" ref="S2432">_xlfn.XLOOKUP(A2432,Booking_data!$A$1:$A$6001,Booking_data!$N$1:$N$6001,"not Found")</f>
        <v>43</v>
      </c>
      <c r="T2432" s="1" t="str">
        <f t="array" ref="T2432">_xlfn.XLOOKUP(A2432,Booking_data!$A$1:$A$6001,Booking_data!$O$1:$O$6001,"Not Found")</f>
        <v>Female</v>
      </c>
      <c r="U2432" s="1" t="str">
        <f t="shared" si="4"/>
        <v>Middle Age</v>
      </c>
      <c r="V2432" s="1" t="str">
        <f t="shared" si="5"/>
        <v>Low Booking</v>
      </c>
    </row>
    <row r="2433" ht="15.75" customHeight="1">
      <c r="A2433" s="1" t="s">
        <v>2747</v>
      </c>
      <c r="B2433" s="6">
        <v>46182.0</v>
      </c>
      <c r="C2433" s="6">
        <v>46184.0</v>
      </c>
      <c r="D2433" s="7">
        <v>0.8854166666666666</v>
      </c>
      <c r="E2433" s="1" t="str">
        <f t="shared" si="1"/>
        <v>Weekday</v>
      </c>
      <c r="F2433" s="1" t="str">
        <f t="shared" si="2"/>
        <v>Jun</v>
      </c>
      <c r="G2433" s="1" t="str">
        <f t="array" ref="G2433">_xlfn.XLOOKUP(A2433,Booking_data!$A$1:$A$6001,Booking_data!$D$1:$D$6001,"not found")</f>
        <v>M007</v>
      </c>
      <c r="H2433" s="1" t="str">
        <f t="array" ref="H2433">_xlfn.XLOOKUP(G2433,Movies_data!$A$1:$A$41,Movies_data!$B$1:$B$41,"not found")</f>
        <v>Good Night</v>
      </c>
      <c r="I2433" s="1" t="str">
        <f t="array" ref="I2433">_xlfn.XLOOKUP(G2433,Movies_data!$A$1:$A$41,Movies_data!$D$1:$D$41,"not found")</f>
        <v>Comedy</v>
      </c>
      <c r="J2433" s="1" t="str">
        <f t="array" ref="J2433">_xlfn.XLOOKUP(G2433,Movies_data!$A$1:$A$41,Movies_data!$C$1:$C$41,"not found")</f>
        <v>Tamil</v>
      </c>
      <c r="K2433" s="1">
        <f t="array" ref="K2433">_xlfn.XLOOKUP(G2433,Movies_data!$A$1:$A$41,Movies_data!$H$1:$H$41,"Not Found")</f>
        <v>8</v>
      </c>
      <c r="L2433" s="1" t="str">
        <f t="array" ref="L2433">_xlfn.XLOOKUP(A2433,Booking_data!$A$1:$A$6001,Booking_data!$E$1:$E$6001,"not Found")</f>
        <v>C081</v>
      </c>
      <c r="M2433" s="1" t="str">
        <f t="array" ref="M2433">_xlfn.XLOOKUP(L2433,Cinemas_data!$A$1:$A$49,Cinemas_data!$I$1:$I$49,"not Found")</f>
        <v>#NAME?</v>
      </c>
      <c r="N2433" s="1" t="str">
        <f t="array" ref="N2433">_xlfn.XLOOKUP(L2433,Cinemas_data!$A$1:$A$49,Cinemas_data!$C$1:$C$49,"not Found")</f>
        <v>Vijayawada</v>
      </c>
      <c r="O2433" s="1">
        <f t="array" ref="O2433">_xlfn.XLOOKUP(A2433,Booking_data!$A$1:$A$6001,Booking_data!$H$1:$H$6001,"not found")</f>
        <v>4</v>
      </c>
      <c r="P2433" s="1">
        <f t="array" ref="P2433">_xlfn.XLOOKUP(A2433,Booking_data!$A$1:$A$6001,Booking_data!$I$1:$I$6001,"not Found")</f>
        <v>380</v>
      </c>
      <c r="Q2433" s="1">
        <f t="shared" si="3"/>
        <v>1520</v>
      </c>
      <c r="R2433" s="1" t="str">
        <f t="array" ref="R2433">_xlfn.XLOOKUP(A2433,Booking_data!$A$1:$A$6001,Booking_data!$L$1:$L$6001,"Not Found")</f>
        <v>Wallet</v>
      </c>
      <c r="S2433" s="1">
        <f t="array" ref="S2433">_xlfn.XLOOKUP(A2433,Booking_data!$A$1:$A$6001,Booking_data!$N$1:$N$6001,"not Found")</f>
        <v>27</v>
      </c>
      <c r="T2433" s="1" t="str">
        <f t="array" ref="T2433">_xlfn.XLOOKUP(A2433,Booking_data!$A$1:$A$6001,Booking_data!$O$1:$O$6001,"Not Found")</f>
        <v>Other</v>
      </c>
      <c r="U2433" s="1" t="str">
        <f t="shared" si="4"/>
        <v>Youngster</v>
      </c>
      <c r="V2433" s="1" t="str">
        <f t="shared" si="5"/>
        <v>Medium Booking</v>
      </c>
    </row>
    <row r="2434" ht="15.75" customHeight="1">
      <c r="A2434" s="1" t="s">
        <v>2748</v>
      </c>
      <c r="B2434" s="6">
        <v>46198.0</v>
      </c>
      <c r="C2434" s="6">
        <v>46203.0</v>
      </c>
      <c r="D2434" s="7">
        <v>0.3958333333333333</v>
      </c>
      <c r="E2434" s="1" t="str">
        <f t="shared" si="1"/>
        <v>Weekday</v>
      </c>
      <c r="F2434" s="1" t="str">
        <f t="shared" si="2"/>
        <v>Jun</v>
      </c>
      <c r="G2434" s="1" t="str">
        <f t="array" ref="G2434">_xlfn.XLOOKUP(A2434,Booking_data!$A$1:$A$6001,Booking_data!$D$1:$D$6001,"not found")</f>
        <v>M018</v>
      </c>
      <c r="H2434" s="1" t="str">
        <f t="array" ref="H2434">_xlfn.XLOOKUP(G2434,Movies_data!$A$1:$A$41,Movies_data!$B$1:$B$41,"not found")</f>
        <v>Sita Ramam</v>
      </c>
      <c r="I2434" s="1" t="str">
        <f t="array" ref="I2434">_xlfn.XLOOKUP(G2434,Movies_data!$A$1:$A$41,Movies_data!$D$1:$D$41,"not found")</f>
        <v>Romance</v>
      </c>
      <c r="J2434" s="1" t="str">
        <f t="array" ref="J2434">_xlfn.XLOOKUP(G2434,Movies_data!$A$1:$A$41,Movies_data!$C$1:$C$41,"not found")</f>
        <v>Telugu</v>
      </c>
      <c r="K2434" s="1">
        <f t="array" ref="K2434">_xlfn.XLOOKUP(G2434,Movies_data!$A$1:$A$41,Movies_data!$H$1:$H$41,"Not Found")</f>
        <v>8.5</v>
      </c>
      <c r="L2434" s="1" t="str">
        <f t="array" ref="L2434">_xlfn.XLOOKUP(A2434,Booking_data!$A$1:$A$6001,Booking_data!$E$1:$E$6001,"not Found")</f>
        <v>C081</v>
      </c>
      <c r="M2434" s="1" t="str">
        <f t="array" ref="M2434">_xlfn.XLOOKUP(L2434,Cinemas_data!$A$1:$A$49,Cinemas_data!$I$1:$I$49,"not Found")</f>
        <v>#NAME?</v>
      </c>
      <c r="N2434" s="1" t="str">
        <f t="array" ref="N2434">_xlfn.XLOOKUP(L2434,Cinemas_data!$A$1:$A$49,Cinemas_data!$C$1:$C$49,"not Found")</f>
        <v>Vijayawada</v>
      </c>
      <c r="O2434" s="1">
        <f t="array" ref="O2434">_xlfn.XLOOKUP(A2434,Booking_data!$A$1:$A$6001,Booking_data!$H$1:$H$6001,"not found")</f>
        <v>2</v>
      </c>
      <c r="P2434" s="1">
        <f t="array" ref="P2434">_xlfn.XLOOKUP(A2434,Booking_data!$A$1:$A$6001,Booking_data!$I$1:$I$6001,"not Found")</f>
        <v>200</v>
      </c>
      <c r="Q2434" s="1">
        <f t="shared" si="3"/>
        <v>400</v>
      </c>
      <c r="R2434" s="1" t="str">
        <f t="array" ref="R2434">_xlfn.XLOOKUP(A2434,Booking_data!$A$1:$A$6001,Booking_data!$L$1:$L$6001,"Not Found")</f>
        <v>Net Banking</v>
      </c>
      <c r="S2434" s="1">
        <f t="array" ref="S2434">_xlfn.XLOOKUP(A2434,Booking_data!$A$1:$A$6001,Booking_data!$N$1:$N$6001,"not Found")</f>
        <v>57</v>
      </c>
      <c r="T2434" s="1" t="str">
        <f t="array" ref="T2434">_xlfn.XLOOKUP(A2434,Booking_data!$A$1:$A$6001,Booking_data!$O$1:$O$6001,"Not Found")</f>
        <v>Male</v>
      </c>
      <c r="U2434" s="1" t="str">
        <f t="shared" si="4"/>
        <v>Above 45</v>
      </c>
      <c r="V2434" s="1" t="str">
        <f t="shared" si="5"/>
        <v>Low Booking</v>
      </c>
    </row>
    <row r="2435" ht="15.75" customHeight="1">
      <c r="A2435" s="1" t="s">
        <v>2749</v>
      </c>
      <c r="B2435" s="6">
        <v>46102.0</v>
      </c>
      <c r="C2435" s="6">
        <v>46104.0</v>
      </c>
      <c r="D2435" s="7">
        <v>0.53125</v>
      </c>
      <c r="E2435" s="1" t="str">
        <f t="shared" si="1"/>
        <v>Weekend</v>
      </c>
      <c r="F2435" s="1" t="str">
        <f t="shared" si="2"/>
        <v>Mar</v>
      </c>
      <c r="G2435" s="1" t="str">
        <f t="array" ref="G2435">_xlfn.XLOOKUP(A2435,Booking_data!$A$1:$A$6001,Booking_data!$D$1:$D$6001,"not found")</f>
        <v>M029</v>
      </c>
      <c r="H2435" s="1" t="str">
        <f t="array" ref="H2435">_xlfn.XLOOKUP(G2435,Movies_data!$A$1:$A$41,Movies_data!$B$1:$B$41,"not found")</f>
        <v>777 Charlie</v>
      </c>
      <c r="I2435" s="1" t="str">
        <f t="array" ref="I2435">_xlfn.XLOOKUP(G2435,Movies_data!$A$1:$A$41,Movies_data!$D$1:$D$41,"not found")</f>
        <v>Adventure</v>
      </c>
      <c r="J2435" s="1" t="str">
        <f t="array" ref="J2435">_xlfn.XLOOKUP(G2435,Movies_data!$A$1:$A$41,Movies_data!$C$1:$C$41,"not found")</f>
        <v>Kannada</v>
      </c>
      <c r="K2435" s="1">
        <f t="array" ref="K2435">_xlfn.XLOOKUP(G2435,Movies_data!$A$1:$A$41,Movies_data!$H$1:$H$41,"Not Found")</f>
        <v>8.7</v>
      </c>
      <c r="L2435" s="1" t="str">
        <f t="array" ref="L2435">_xlfn.XLOOKUP(A2435,Booking_data!$A$1:$A$6001,Booking_data!$E$1:$E$6001,"not Found")</f>
        <v>C061</v>
      </c>
      <c r="M2435" s="1" t="str">
        <f t="array" ref="M2435">_xlfn.XLOOKUP(L2435,Cinemas_data!$A$1:$A$49,Cinemas_data!$I$1:$I$49,"not Found")</f>
        <v>#NAME?</v>
      </c>
      <c r="N2435" s="1" t="str">
        <f t="array" ref="N2435">_xlfn.XLOOKUP(L2435,Cinemas_data!$A$1:$A$49,Cinemas_data!$C$1:$C$49,"not Found")</f>
        <v>Mysuru</v>
      </c>
      <c r="O2435" s="1">
        <f t="array" ref="O2435">_xlfn.XLOOKUP(A2435,Booking_data!$A$1:$A$6001,Booking_data!$H$1:$H$6001,"not found")</f>
        <v>3</v>
      </c>
      <c r="P2435" s="1">
        <f t="array" ref="P2435">_xlfn.XLOOKUP(A2435,Booking_data!$A$1:$A$6001,Booking_data!$I$1:$I$6001,"not Found")</f>
        <v>340</v>
      </c>
      <c r="Q2435" s="1">
        <f t="shared" si="3"/>
        <v>1020</v>
      </c>
      <c r="R2435" s="1" t="str">
        <f t="array" ref="R2435">_xlfn.XLOOKUP(A2435,Booking_data!$A$1:$A$6001,Booking_data!$L$1:$L$6001,"Not Found")</f>
        <v>Wallet</v>
      </c>
      <c r="S2435" s="1">
        <f t="array" ref="S2435">_xlfn.XLOOKUP(A2435,Booking_data!$A$1:$A$6001,Booking_data!$N$1:$N$6001,"not Found")</f>
        <v>49</v>
      </c>
      <c r="T2435" s="1" t="str">
        <f t="array" ref="T2435">_xlfn.XLOOKUP(A2435,Booking_data!$A$1:$A$6001,Booking_data!$O$1:$O$6001,"Not Found")</f>
        <v>Other</v>
      </c>
      <c r="U2435" s="1" t="str">
        <f t="shared" si="4"/>
        <v>Above 45</v>
      </c>
      <c r="V2435" s="1" t="str">
        <f t="shared" si="5"/>
        <v>Medium Booking</v>
      </c>
    </row>
    <row r="2436" ht="15.75" customHeight="1">
      <c r="A2436" s="1" t="s">
        <v>2750</v>
      </c>
      <c r="B2436" s="6">
        <v>46060.0</v>
      </c>
      <c r="C2436" s="6">
        <v>46063.0</v>
      </c>
      <c r="D2436" s="7">
        <v>0.6458333333333334</v>
      </c>
      <c r="E2436" s="1" t="str">
        <f t="shared" si="1"/>
        <v>Weekend</v>
      </c>
      <c r="F2436" s="1" t="str">
        <f t="shared" si="2"/>
        <v>Feb</v>
      </c>
      <c r="G2436" s="1" t="str">
        <f t="array" ref="G2436">_xlfn.XLOOKUP(A2436,Booking_data!$A$1:$A$6001,Booking_data!$D$1:$D$6001,"not found")</f>
        <v>M017</v>
      </c>
      <c r="H2436" s="1" t="str">
        <f t="array" ref="H2436">_xlfn.XLOOKUP(G2436,Movies_data!$A$1:$A$41,Movies_data!$B$1:$B$41,"not found")</f>
        <v>Baahubali 2</v>
      </c>
      <c r="I2436" s="1" t="str">
        <f t="array" ref="I2436">_xlfn.XLOOKUP(G2436,Movies_data!$A$1:$A$41,Movies_data!$D$1:$D$41,"not found")</f>
        <v>Action</v>
      </c>
      <c r="J2436" s="1" t="str">
        <f t="array" ref="J2436">_xlfn.XLOOKUP(G2436,Movies_data!$A$1:$A$41,Movies_data!$C$1:$C$41,"not found")</f>
        <v>Telugu</v>
      </c>
      <c r="K2436" s="1">
        <f t="array" ref="K2436">_xlfn.XLOOKUP(G2436,Movies_data!$A$1:$A$41,Movies_data!$H$1:$H$41,"Not Found")</f>
        <v>8.2</v>
      </c>
      <c r="L2436" s="1" t="str">
        <f t="array" ref="L2436">_xlfn.XLOOKUP(A2436,Booking_data!$A$1:$A$6001,Booking_data!$E$1:$E$6001,"not Found")</f>
        <v>C013</v>
      </c>
      <c r="M2436" s="1" t="str">
        <f t="array" ref="M2436">_xlfn.XLOOKUP(L2436,Cinemas_data!$A$1:$A$49,Cinemas_data!$I$1:$I$49,"not Found")</f>
        <v>#NAME?</v>
      </c>
      <c r="N2436" s="1" t="str">
        <f t="array" ref="N2436">_xlfn.XLOOKUP(L2436,Cinemas_data!$A$1:$A$49,Cinemas_data!$C$1:$C$49,"not Found")</f>
        <v>Chennai</v>
      </c>
      <c r="O2436" s="1">
        <f t="array" ref="O2436">_xlfn.XLOOKUP(A2436,Booking_data!$A$1:$A$6001,Booking_data!$H$1:$H$6001,"not found")</f>
        <v>4</v>
      </c>
      <c r="P2436" s="1">
        <f t="array" ref="P2436">_xlfn.XLOOKUP(A2436,Booking_data!$A$1:$A$6001,Booking_data!$I$1:$I$6001,"not Found")</f>
        <v>240</v>
      </c>
      <c r="Q2436" s="1">
        <f t="shared" si="3"/>
        <v>960</v>
      </c>
      <c r="R2436" s="1" t="str">
        <f t="array" ref="R2436">_xlfn.XLOOKUP(A2436,Booking_data!$A$1:$A$6001,Booking_data!$L$1:$L$6001,"Not Found")</f>
        <v>Net Banking</v>
      </c>
      <c r="S2436" s="1">
        <f t="array" ref="S2436">_xlfn.XLOOKUP(A2436,Booking_data!$A$1:$A$6001,Booking_data!$N$1:$N$6001,"not Found")</f>
        <v>51</v>
      </c>
      <c r="T2436" s="1" t="str">
        <f t="array" ref="T2436">_xlfn.XLOOKUP(A2436,Booking_data!$A$1:$A$6001,Booking_data!$O$1:$O$6001,"Not Found")</f>
        <v>Female</v>
      </c>
      <c r="U2436" s="1" t="str">
        <f t="shared" si="4"/>
        <v>Above 45</v>
      </c>
      <c r="V2436" s="1" t="str">
        <f t="shared" si="5"/>
        <v>Medium Booking</v>
      </c>
    </row>
    <row r="2437" ht="15.75" customHeight="1">
      <c r="A2437" s="1" t="s">
        <v>2751</v>
      </c>
      <c r="B2437" s="6">
        <v>46145.0</v>
      </c>
      <c r="C2437" s="6">
        <v>46149.0</v>
      </c>
      <c r="D2437" s="7">
        <v>0.7708333333333334</v>
      </c>
      <c r="E2437" s="1" t="str">
        <f t="shared" si="1"/>
        <v>Weekend</v>
      </c>
      <c r="F2437" s="1" t="str">
        <f t="shared" si="2"/>
        <v>May</v>
      </c>
      <c r="G2437" s="1" t="str">
        <f t="array" ref="G2437">_xlfn.XLOOKUP(A2437,Booking_data!$A$1:$A$6001,Booking_data!$D$1:$D$6001,"not found")</f>
        <v>M003</v>
      </c>
      <c r="H2437" s="1" t="str">
        <f t="array" ref="H2437">_xlfn.XLOOKUP(G2437,Movies_data!$A$1:$A$41,Movies_data!$B$1:$B$41,"not found")</f>
        <v>Vikram</v>
      </c>
      <c r="I2437" s="1" t="str">
        <f t="array" ref="I2437">_xlfn.XLOOKUP(G2437,Movies_data!$A$1:$A$41,Movies_data!$D$1:$D$41,"not found")</f>
        <v>Action</v>
      </c>
      <c r="J2437" s="1" t="str">
        <f t="array" ref="J2437">_xlfn.XLOOKUP(G2437,Movies_data!$A$1:$A$41,Movies_data!$C$1:$C$41,"not found")</f>
        <v>Tamil</v>
      </c>
      <c r="K2437" s="1">
        <f t="array" ref="K2437">_xlfn.XLOOKUP(G2437,Movies_data!$A$1:$A$41,Movies_data!$H$1:$H$41,"Not Found")</f>
        <v>8.3</v>
      </c>
      <c r="L2437" s="1" t="str">
        <f t="array" ref="L2437">_xlfn.XLOOKUP(A2437,Booking_data!$A$1:$A$6001,Booking_data!$E$1:$E$6001,"not Found")</f>
        <v>C053</v>
      </c>
      <c r="M2437" s="1" t="str">
        <f t="array" ref="M2437">_xlfn.XLOOKUP(L2437,Cinemas_data!$A$1:$A$49,Cinemas_data!$I$1:$I$49,"not Found")</f>
        <v>#NAME?</v>
      </c>
      <c r="N2437" s="1" t="str">
        <f t="array" ref="N2437">_xlfn.XLOOKUP(L2437,Cinemas_data!$A$1:$A$49,Cinemas_data!$C$1:$C$49,"not Found")</f>
        <v>Bengaluru</v>
      </c>
      <c r="O2437" s="1">
        <f t="array" ref="O2437">_xlfn.XLOOKUP(A2437,Booking_data!$A$1:$A$6001,Booking_data!$H$1:$H$6001,"not found")</f>
        <v>4</v>
      </c>
      <c r="P2437" s="1">
        <f t="array" ref="P2437">_xlfn.XLOOKUP(A2437,Booking_data!$A$1:$A$6001,Booking_data!$I$1:$I$6001,"not Found")</f>
        <v>340</v>
      </c>
      <c r="Q2437" s="1">
        <f t="shared" si="3"/>
        <v>1360</v>
      </c>
      <c r="R2437" s="1" t="str">
        <f t="array" ref="R2437">_xlfn.XLOOKUP(A2437,Booking_data!$A$1:$A$6001,Booking_data!$L$1:$L$6001,"Not Found")</f>
        <v>Debit Card</v>
      </c>
      <c r="S2437" s="1">
        <f t="array" ref="S2437">_xlfn.XLOOKUP(A2437,Booking_data!$A$1:$A$6001,Booking_data!$N$1:$N$6001,"not Found")</f>
        <v>24</v>
      </c>
      <c r="T2437" s="1" t="str">
        <f t="array" ref="T2437">_xlfn.XLOOKUP(A2437,Booking_data!$A$1:$A$6001,Booking_data!$O$1:$O$6001,"Not Found")</f>
        <v>Male</v>
      </c>
      <c r="U2437" s="1" t="str">
        <f t="shared" si="4"/>
        <v>Youngster</v>
      </c>
      <c r="V2437" s="1" t="str">
        <f t="shared" si="5"/>
        <v>Medium Booking</v>
      </c>
    </row>
    <row r="2438" ht="15.75" customHeight="1">
      <c r="A2438" s="1" t="s">
        <v>2752</v>
      </c>
      <c r="B2438" s="6">
        <v>46146.0</v>
      </c>
      <c r="C2438" s="6">
        <v>46152.0</v>
      </c>
      <c r="D2438" s="7">
        <v>0.6458333333333334</v>
      </c>
      <c r="E2438" s="1" t="str">
        <f t="shared" si="1"/>
        <v>Weekday</v>
      </c>
      <c r="F2438" s="1" t="str">
        <f t="shared" si="2"/>
        <v>May</v>
      </c>
      <c r="G2438" s="1" t="str">
        <f t="array" ref="G2438">_xlfn.XLOOKUP(A2438,Booking_data!$A$1:$A$6001,Booking_data!$D$1:$D$6001,"not found")</f>
        <v>M001</v>
      </c>
      <c r="H2438" s="1" t="str">
        <f t="array" ref="H2438">_xlfn.XLOOKUP(G2438,Movies_data!$A$1:$A$41,Movies_data!$B$1:$B$41,"not found")</f>
        <v>Leo</v>
      </c>
      <c r="I2438" s="1" t="str">
        <f t="array" ref="I2438">_xlfn.XLOOKUP(G2438,Movies_data!$A$1:$A$41,Movies_data!$D$1:$D$41,"not found")</f>
        <v>Action</v>
      </c>
      <c r="J2438" s="1" t="str">
        <f t="array" ref="J2438">_xlfn.XLOOKUP(G2438,Movies_data!$A$1:$A$41,Movies_data!$C$1:$C$41,"not found")</f>
        <v>Tamil</v>
      </c>
      <c r="K2438" s="1">
        <f t="array" ref="K2438">_xlfn.XLOOKUP(G2438,Movies_data!$A$1:$A$41,Movies_data!$H$1:$H$41,"Not Found")</f>
        <v>8</v>
      </c>
      <c r="L2438" s="1" t="str">
        <f t="array" ref="L2438">_xlfn.XLOOKUP(A2438,Booking_data!$A$1:$A$6001,Booking_data!$E$1:$E$6001,"not Found")</f>
        <v>C062</v>
      </c>
      <c r="M2438" s="1" t="str">
        <f t="array" ref="M2438">_xlfn.XLOOKUP(L2438,Cinemas_data!$A$1:$A$49,Cinemas_data!$I$1:$I$49,"not Found")</f>
        <v>#NAME?</v>
      </c>
      <c r="N2438" s="1" t="str">
        <f t="array" ref="N2438">_xlfn.XLOOKUP(L2438,Cinemas_data!$A$1:$A$49,Cinemas_data!$C$1:$C$49,"not Found")</f>
        <v>Mysuru</v>
      </c>
      <c r="O2438" s="1">
        <f t="array" ref="O2438">_xlfn.XLOOKUP(A2438,Booking_data!$A$1:$A$6001,Booking_data!$H$1:$H$6001,"not found")</f>
        <v>3</v>
      </c>
      <c r="P2438" s="1">
        <f t="array" ref="P2438">_xlfn.XLOOKUP(A2438,Booking_data!$A$1:$A$6001,Booking_data!$I$1:$I$6001,"not Found")</f>
        <v>240</v>
      </c>
      <c r="Q2438" s="1">
        <f t="shared" si="3"/>
        <v>720</v>
      </c>
      <c r="R2438" s="1" t="str">
        <f t="array" ref="R2438">_xlfn.XLOOKUP(A2438,Booking_data!$A$1:$A$6001,Booking_data!$L$1:$L$6001,"Not Found")</f>
        <v>Debit Card</v>
      </c>
      <c r="S2438" s="1">
        <f t="array" ref="S2438">_xlfn.XLOOKUP(A2438,Booking_data!$A$1:$A$6001,Booking_data!$N$1:$N$6001,"not Found")</f>
        <v>35</v>
      </c>
      <c r="T2438" s="1" t="str">
        <f t="array" ref="T2438">_xlfn.XLOOKUP(A2438,Booking_data!$A$1:$A$6001,Booking_data!$O$1:$O$6001,"Not Found")</f>
        <v>Female</v>
      </c>
      <c r="U2438" s="1" t="str">
        <f t="shared" si="4"/>
        <v>Middle Age</v>
      </c>
      <c r="V2438" s="1" t="str">
        <f t="shared" si="5"/>
        <v>Medium Booking</v>
      </c>
    </row>
    <row r="2439" ht="15.75" customHeight="1">
      <c r="A2439" s="1" t="s">
        <v>2753</v>
      </c>
      <c r="B2439" s="6">
        <v>46162.0</v>
      </c>
      <c r="C2439" s="6">
        <v>46163.0</v>
      </c>
      <c r="D2439" s="7">
        <v>0.7708333333333334</v>
      </c>
      <c r="E2439" s="1" t="str">
        <f t="shared" si="1"/>
        <v>Weekday</v>
      </c>
      <c r="F2439" s="1" t="str">
        <f t="shared" si="2"/>
        <v>May</v>
      </c>
      <c r="G2439" s="1" t="str">
        <f t="array" ref="G2439">_xlfn.XLOOKUP(A2439,Booking_data!$A$1:$A$6001,Booking_data!$D$1:$D$6001,"not found")</f>
        <v>M026</v>
      </c>
      <c r="H2439" s="1" t="str">
        <f t="array" ref="H2439">_xlfn.XLOOKUP(G2439,Movies_data!$A$1:$A$41,Movies_data!$B$1:$B$41,"not found")</f>
        <v>Drishyam 2</v>
      </c>
      <c r="I2439" s="1" t="str">
        <f t="array" ref="I2439">_xlfn.XLOOKUP(G2439,Movies_data!$A$1:$A$41,Movies_data!$D$1:$D$41,"not found")</f>
        <v>Thriller</v>
      </c>
      <c r="J2439" s="1" t="str">
        <f t="array" ref="J2439">_xlfn.XLOOKUP(G2439,Movies_data!$A$1:$A$41,Movies_data!$C$1:$C$41,"not found")</f>
        <v>Hindi</v>
      </c>
      <c r="K2439" s="1">
        <f t="array" ref="K2439">_xlfn.XLOOKUP(G2439,Movies_data!$A$1:$A$41,Movies_data!$H$1:$H$41,"Not Found")</f>
        <v>8.2</v>
      </c>
      <c r="L2439" s="1" t="str">
        <f t="array" ref="L2439">_xlfn.XLOOKUP(A2439,Booking_data!$A$1:$A$6001,Booking_data!$E$1:$E$6001,"not Found")</f>
        <v>C161</v>
      </c>
      <c r="M2439" s="1" t="str">
        <f t="array" ref="M2439">_xlfn.XLOOKUP(L2439,Cinemas_data!$A$1:$A$49,Cinemas_data!$I$1:$I$49,"not Found")</f>
        <v>#NAME?</v>
      </c>
      <c r="N2439" s="1" t="str">
        <f t="array" ref="N2439">_xlfn.XLOOKUP(L2439,Cinemas_data!$A$1:$A$49,Cinemas_data!$C$1:$C$49,"not Found")</f>
        <v>Thiruvananthapuram</v>
      </c>
      <c r="O2439" s="1">
        <f t="array" ref="O2439">_xlfn.XLOOKUP(A2439,Booking_data!$A$1:$A$6001,Booking_data!$H$1:$H$6001,"not found")</f>
        <v>4</v>
      </c>
      <c r="P2439" s="1">
        <f t="array" ref="P2439">_xlfn.XLOOKUP(A2439,Booking_data!$A$1:$A$6001,Booking_data!$I$1:$I$6001,"not Found")</f>
        <v>280</v>
      </c>
      <c r="Q2439" s="1">
        <f t="shared" si="3"/>
        <v>1120</v>
      </c>
      <c r="R2439" s="1" t="str">
        <f t="array" ref="R2439">_xlfn.XLOOKUP(A2439,Booking_data!$A$1:$A$6001,Booking_data!$L$1:$L$6001,"Not Found")</f>
        <v>UPI</v>
      </c>
      <c r="S2439" s="1">
        <f t="array" ref="S2439">_xlfn.XLOOKUP(A2439,Booking_data!$A$1:$A$6001,Booking_data!$N$1:$N$6001,"not Found")</f>
        <v>52</v>
      </c>
      <c r="T2439" s="1" t="str">
        <f t="array" ref="T2439">_xlfn.XLOOKUP(A2439,Booking_data!$A$1:$A$6001,Booking_data!$O$1:$O$6001,"Not Found")</f>
        <v>Female</v>
      </c>
      <c r="U2439" s="1" t="str">
        <f t="shared" si="4"/>
        <v>Above 45</v>
      </c>
      <c r="V2439" s="1" t="str">
        <f t="shared" si="5"/>
        <v>Medium Booking</v>
      </c>
    </row>
    <row r="2440" ht="15.75" customHeight="1">
      <c r="A2440" s="1" t="s">
        <v>2754</v>
      </c>
      <c r="B2440" s="6">
        <v>46030.0</v>
      </c>
      <c r="C2440" s="6">
        <v>46033.0</v>
      </c>
      <c r="D2440" s="7">
        <v>0.6458333333333334</v>
      </c>
      <c r="E2440" s="1" t="str">
        <f t="shared" si="1"/>
        <v>Weekday</v>
      </c>
      <c r="F2440" s="1" t="str">
        <f t="shared" si="2"/>
        <v>Jan</v>
      </c>
      <c r="G2440" s="1" t="str">
        <f t="array" ref="G2440">_xlfn.XLOOKUP(A2440,Booking_data!$A$1:$A$6001,Booking_data!$D$1:$D$6001,"not found")</f>
        <v>M034</v>
      </c>
      <c r="H2440" s="1" t="str">
        <f t="array" ref="H2440">_xlfn.XLOOKUP(G2440,Movies_data!$A$1:$A$41,Movies_data!$B$1:$B$41,"not found")</f>
        <v>Manjummel Boys</v>
      </c>
      <c r="I2440" s="1" t="str">
        <f t="array" ref="I2440">_xlfn.XLOOKUP(G2440,Movies_data!$A$1:$A$41,Movies_data!$D$1:$D$41,"not found")</f>
        <v>Adventure</v>
      </c>
      <c r="J2440" s="1" t="str">
        <f t="array" ref="J2440">_xlfn.XLOOKUP(G2440,Movies_data!$A$1:$A$41,Movies_data!$C$1:$C$41,"not found")</f>
        <v>Malayalam</v>
      </c>
      <c r="K2440" s="1">
        <f t="array" ref="K2440">_xlfn.XLOOKUP(G2440,Movies_data!$A$1:$A$41,Movies_data!$H$1:$H$41,"Not Found")</f>
        <v>8.3</v>
      </c>
      <c r="L2440" s="1" t="str">
        <f t="array" ref="L2440">_xlfn.XLOOKUP(A2440,Booking_data!$A$1:$A$6001,Booking_data!$E$1:$E$6001,"not Found")</f>
        <v>C022</v>
      </c>
      <c r="M2440" s="1" t="str">
        <f t="array" ref="M2440">_xlfn.XLOOKUP(L2440,Cinemas_data!$A$1:$A$49,Cinemas_data!$I$1:$I$49,"not Found")</f>
        <v>#NAME?</v>
      </c>
      <c r="N2440" s="1" t="str">
        <f t="array" ref="N2440">_xlfn.XLOOKUP(L2440,Cinemas_data!$A$1:$A$49,Cinemas_data!$C$1:$C$49,"not Found")</f>
        <v>Coimbatore</v>
      </c>
      <c r="O2440" s="1">
        <f t="array" ref="O2440">_xlfn.XLOOKUP(A2440,Booking_data!$A$1:$A$6001,Booking_data!$H$1:$H$6001,"not found")</f>
        <v>3</v>
      </c>
      <c r="P2440" s="1">
        <f t="array" ref="P2440">_xlfn.XLOOKUP(A2440,Booking_data!$A$1:$A$6001,Booking_data!$I$1:$I$6001,"not Found")</f>
        <v>200</v>
      </c>
      <c r="Q2440" s="1">
        <f t="shared" si="3"/>
        <v>600</v>
      </c>
      <c r="R2440" s="1" t="str">
        <f t="array" ref="R2440">_xlfn.XLOOKUP(A2440,Booking_data!$A$1:$A$6001,Booking_data!$L$1:$L$6001,"Not Found")</f>
        <v>Debit Card</v>
      </c>
      <c r="S2440" s="1">
        <f t="array" ref="S2440">_xlfn.XLOOKUP(A2440,Booking_data!$A$1:$A$6001,Booking_data!$N$1:$N$6001,"not Found")</f>
        <v>19</v>
      </c>
      <c r="T2440" s="1" t="str">
        <f t="array" ref="T2440">_xlfn.XLOOKUP(A2440,Booking_data!$A$1:$A$6001,Booking_data!$O$1:$O$6001,"Not Found")</f>
        <v>Other</v>
      </c>
      <c r="U2440" s="1" t="str">
        <f t="shared" si="4"/>
        <v>Youngster</v>
      </c>
      <c r="V2440" s="1" t="str">
        <f t="shared" si="5"/>
        <v>Medium Booking</v>
      </c>
    </row>
    <row r="2441" ht="15.75" customHeight="1">
      <c r="A2441" s="1" t="s">
        <v>2755</v>
      </c>
      <c r="B2441" s="6">
        <v>46120.0</v>
      </c>
      <c r="C2441" s="6">
        <v>46125.0</v>
      </c>
      <c r="D2441" s="7">
        <v>0.53125</v>
      </c>
      <c r="E2441" s="1" t="str">
        <f t="shared" si="1"/>
        <v>Weekday</v>
      </c>
      <c r="F2441" s="1" t="str">
        <f t="shared" si="2"/>
        <v>Apr</v>
      </c>
      <c r="G2441" s="1" t="str">
        <f t="array" ref="G2441">_xlfn.XLOOKUP(A2441,Booking_data!$A$1:$A$6001,Booking_data!$D$1:$D$6001,"not found")</f>
        <v>M036</v>
      </c>
      <c r="H2441" s="1" t="str">
        <f t="array" ref="H2441">_xlfn.XLOOKUP(G2441,Movies_data!$A$1:$A$41,Movies_data!$B$1:$B$41,"not found")</f>
        <v>Avengers Endgame</v>
      </c>
      <c r="I2441" s="1" t="str">
        <f t="array" ref="I2441">_xlfn.XLOOKUP(G2441,Movies_data!$A$1:$A$41,Movies_data!$D$1:$D$41,"not found")</f>
        <v>Action</v>
      </c>
      <c r="J2441" s="1" t="str">
        <f t="array" ref="J2441">_xlfn.XLOOKUP(G2441,Movies_data!$A$1:$A$41,Movies_data!$C$1:$C$41,"not found")</f>
        <v>English</v>
      </c>
      <c r="K2441" s="1">
        <f t="array" ref="K2441">_xlfn.XLOOKUP(G2441,Movies_data!$A$1:$A$41,Movies_data!$H$1:$H$41,"Not Found")</f>
        <v>8.4</v>
      </c>
      <c r="L2441" s="1" t="str">
        <f t="array" ref="L2441">_xlfn.XLOOKUP(A2441,Booking_data!$A$1:$A$6001,Booking_data!$E$1:$E$6001,"not Found")</f>
        <v>C043</v>
      </c>
      <c r="M2441" s="1" t="str">
        <f t="array" ref="M2441">_xlfn.XLOOKUP(L2441,Cinemas_data!$A$1:$A$49,Cinemas_data!$I$1:$I$49,"not Found")</f>
        <v>#NAME?</v>
      </c>
      <c r="N2441" s="1" t="str">
        <f t="array" ref="N2441">_xlfn.XLOOKUP(L2441,Cinemas_data!$A$1:$A$49,Cinemas_data!$C$1:$C$49,"not Found")</f>
        <v>Salem</v>
      </c>
      <c r="O2441" s="1">
        <f t="array" ref="O2441">_xlfn.XLOOKUP(A2441,Booking_data!$A$1:$A$6001,Booking_data!$H$1:$H$6001,"not found")</f>
        <v>3</v>
      </c>
      <c r="P2441" s="1">
        <f t="array" ref="P2441">_xlfn.XLOOKUP(A2441,Booking_data!$A$1:$A$6001,Booking_data!$I$1:$I$6001,"not Found")</f>
        <v>280</v>
      </c>
      <c r="Q2441" s="1">
        <f t="shared" si="3"/>
        <v>840</v>
      </c>
      <c r="R2441" s="1" t="str">
        <f t="array" ref="R2441">_xlfn.XLOOKUP(A2441,Booking_data!$A$1:$A$6001,Booking_data!$L$1:$L$6001,"Not Found")</f>
        <v>Net Banking</v>
      </c>
      <c r="S2441" s="1">
        <f t="array" ref="S2441">_xlfn.XLOOKUP(A2441,Booking_data!$A$1:$A$6001,Booking_data!$N$1:$N$6001,"not Found")</f>
        <v>34</v>
      </c>
      <c r="T2441" s="1" t="str">
        <f t="array" ref="T2441">_xlfn.XLOOKUP(A2441,Booking_data!$A$1:$A$6001,Booking_data!$O$1:$O$6001,"Not Found")</f>
        <v>Male</v>
      </c>
      <c r="U2441" s="1" t="str">
        <f t="shared" si="4"/>
        <v>Middle Age</v>
      </c>
      <c r="V2441" s="1" t="str">
        <f t="shared" si="5"/>
        <v>Medium Booking</v>
      </c>
    </row>
    <row r="2442" ht="15.75" customHeight="1">
      <c r="A2442" s="1" t="s">
        <v>2756</v>
      </c>
      <c r="B2442" s="6">
        <v>46029.0</v>
      </c>
      <c r="C2442" s="6">
        <v>46032.0</v>
      </c>
      <c r="D2442" s="7">
        <v>0.6458333333333334</v>
      </c>
      <c r="E2442" s="1" t="str">
        <f t="shared" si="1"/>
        <v>Weekday</v>
      </c>
      <c r="F2442" s="1" t="str">
        <f t="shared" si="2"/>
        <v>Jan</v>
      </c>
      <c r="G2442" s="1" t="str">
        <f t="array" ref="G2442">_xlfn.XLOOKUP(A2442,Booking_data!$A$1:$A$6001,Booking_data!$D$1:$D$6001,"not found")</f>
        <v>M008</v>
      </c>
      <c r="H2442" s="1" t="str">
        <f t="array" ref="H2442">_xlfn.XLOOKUP(G2442,Movies_data!$A$1:$A$41,Movies_data!$B$1:$B$41,"not found")</f>
        <v>Love Today</v>
      </c>
      <c r="I2442" s="1" t="str">
        <f t="array" ref="I2442">_xlfn.XLOOKUP(G2442,Movies_data!$A$1:$A$41,Movies_data!$D$1:$D$41,"not found")</f>
        <v>Romance</v>
      </c>
      <c r="J2442" s="1" t="str">
        <f t="array" ref="J2442">_xlfn.XLOOKUP(G2442,Movies_data!$A$1:$A$41,Movies_data!$C$1:$C$41,"not found")</f>
        <v>Tamil</v>
      </c>
      <c r="K2442" s="1">
        <f t="array" ref="K2442">_xlfn.XLOOKUP(G2442,Movies_data!$A$1:$A$41,Movies_data!$H$1:$H$41,"Not Found")</f>
        <v>7.4</v>
      </c>
      <c r="L2442" s="1" t="str">
        <f t="array" ref="L2442">_xlfn.XLOOKUP(A2442,Booking_data!$A$1:$A$6001,Booking_data!$E$1:$E$6001,"not Found")</f>
        <v>C152</v>
      </c>
      <c r="M2442" s="1" t="str">
        <f t="array" ref="M2442">_xlfn.XLOOKUP(L2442,Cinemas_data!$A$1:$A$49,Cinemas_data!$I$1:$I$49,"not Found")</f>
        <v>#NAME?</v>
      </c>
      <c r="N2442" s="1" t="str">
        <f t="array" ref="N2442">_xlfn.XLOOKUP(L2442,Cinemas_data!$A$1:$A$49,Cinemas_data!$C$1:$C$49,"not Found")</f>
        <v>Kochi</v>
      </c>
      <c r="O2442" s="1">
        <f t="array" ref="O2442">_xlfn.XLOOKUP(A2442,Booking_data!$A$1:$A$6001,Booking_data!$H$1:$H$6001,"not found")</f>
        <v>3</v>
      </c>
      <c r="P2442" s="1">
        <f t="array" ref="P2442">_xlfn.XLOOKUP(A2442,Booking_data!$A$1:$A$6001,Booking_data!$I$1:$I$6001,"not Found")</f>
        <v>260</v>
      </c>
      <c r="Q2442" s="1">
        <f t="shared" si="3"/>
        <v>780</v>
      </c>
      <c r="R2442" s="1" t="str">
        <f t="array" ref="R2442">_xlfn.XLOOKUP(A2442,Booking_data!$A$1:$A$6001,Booking_data!$L$1:$L$6001,"Not Found")</f>
        <v>Net Banking</v>
      </c>
      <c r="S2442" s="1">
        <f t="array" ref="S2442">_xlfn.XLOOKUP(A2442,Booking_data!$A$1:$A$6001,Booking_data!$N$1:$N$6001,"not Found")</f>
        <v>54</v>
      </c>
      <c r="T2442" s="1" t="str">
        <f t="array" ref="T2442">_xlfn.XLOOKUP(A2442,Booking_data!$A$1:$A$6001,Booking_data!$O$1:$O$6001,"Not Found")</f>
        <v>Male</v>
      </c>
      <c r="U2442" s="1" t="str">
        <f t="shared" si="4"/>
        <v>Above 45</v>
      </c>
      <c r="V2442" s="1" t="str">
        <f t="shared" si="5"/>
        <v>Medium Booking</v>
      </c>
    </row>
    <row r="2443" ht="15.75" customHeight="1">
      <c r="A2443" s="1" t="s">
        <v>2757</v>
      </c>
      <c r="B2443" s="6">
        <v>46082.0</v>
      </c>
      <c r="C2443" s="6">
        <v>46082.0</v>
      </c>
      <c r="D2443" s="7">
        <v>0.53125</v>
      </c>
      <c r="E2443" s="1" t="str">
        <f t="shared" si="1"/>
        <v>Weekend</v>
      </c>
      <c r="F2443" s="1" t="str">
        <f t="shared" si="2"/>
        <v>Mar</v>
      </c>
      <c r="G2443" s="1" t="str">
        <f t="array" ref="G2443">_xlfn.XLOOKUP(A2443,Booking_data!$A$1:$A$6001,Booking_data!$D$1:$D$6001,"not found")</f>
        <v>M033</v>
      </c>
      <c r="H2443" s="1" t="str">
        <f t="array" ref="H2443">_xlfn.XLOOKUP(G2443,Movies_data!$A$1:$A$41,Movies_data!$B$1:$B$41,"not found")</f>
        <v>Lucifer</v>
      </c>
      <c r="I2443" s="1" t="str">
        <f t="array" ref="I2443">_xlfn.XLOOKUP(G2443,Movies_data!$A$1:$A$41,Movies_data!$D$1:$D$41,"not found")</f>
        <v>Action</v>
      </c>
      <c r="J2443" s="1" t="str">
        <f t="array" ref="J2443">_xlfn.XLOOKUP(G2443,Movies_data!$A$1:$A$41,Movies_data!$C$1:$C$41,"not found")</f>
        <v>Malayalam</v>
      </c>
      <c r="K2443" s="1">
        <f t="array" ref="K2443">_xlfn.XLOOKUP(G2443,Movies_data!$A$1:$A$41,Movies_data!$H$1:$H$41,"Not Found")</f>
        <v>7.5</v>
      </c>
      <c r="L2443" s="1" t="str">
        <f t="array" ref="L2443">_xlfn.XLOOKUP(A2443,Booking_data!$A$1:$A$6001,Booking_data!$E$1:$E$6001,"not Found")</f>
        <v>C023</v>
      </c>
      <c r="M2443" s="1" t="str">
        <f t="array" ref="M2443">_xlfn.XLOOKUP(L2443,Cinemas_data!$A$1:$A$49,Cinemas_data!$I$1:$I$49,"not Found")</f>
        <v>#NAME?</v>
      </c>
      <c r="N2443" s="1" t="str">
        <f t="array" ref="N2443">_xlfn.XLOOKUP(L2443,Cinemas_data!$A$1:$A$49,Cinemas_data!$C$1:$C$49,"not Found")</f>
        <v>Coimbatore</v>
      </c>
      <c r="O2443" s="1">
        <f t="array" ref="O2443">_xlfn.XLOOKUP(A2443,Booking_data!$A$1:$A$6001,Booking_data!$H$1:$H$6001,"not found")</f>
        <v>6</v>
      </c>
      <c r="P2443" s="1">
        <f t="array" ref="P2443">_xlfn.XLOOKUP(A2443,Booking_data!$A$1:$A$6001,Booking_data!$I$1:$I$6001,"not Found")</f>
        <v>420</v>
      </c>
      <c r="Q2443" s="1">
        <f t="shared" si="3"/>
        <v>2520</v>
      </c>
      <c r="R2443" s="1" t="str">
        <f t="array" ref="R2443">_xlfn.XLOOKUP(A2443,Booking_data!$A$1:$A$6001,Booking_data!$L$1:$L$6001,"Not Found")</f>
        <v>Wallet</v>
      </c>
      <c r="S2443" s="1">
        <f t="array" ref="S2443">_xlfn.XLOOKUP(A2443,Booking_data!$A$1:$A$6001,Booking_data!$N$1:$N$6001,"not Found")</f>
        <v>49</v>
      </c>
      <c r="T2443" s="1" t="str">
        <f t="array" ref="T2443">_xlfn.XLOOKUP(A2443,Booking_data!$A$1:$A$6001,Booking_data!$O$1:$O$6001,"Not Found")</f>
        <v>Female</v>
      </c>
      <c r="U2443" s="1" t="str">
        <f t="shared" si="4"/>
        <v>Above 45</v>
      </c>
      <c r="V2443" s="1" t="str">
        <f t="shared" si="5"/>
        <v>High Booking</v>
      </c>
    </row>
    <row r="2444" ht="15.75" customHeight="1">
      <c r="A2444" s="1" t="s">
        <v>2758</v>
      </c>
      <c r="B2444" s="6">
        <v>46091.0</v>
      </c>
      <c r="C2444" s="6">
        <v>46093.0</v>
      </c>
      <c r="D2444" s="7">
        <v>0.53125</v>
      </c>
      <c r="E2444" s="1" t="str">
        <f t="shared" si="1"/>
        <v>Weekday</v>
      </c>
      <c r="F2444" s="1" t="str">
        <f t="shared" si="2"/>
        <v>Mar</v>
      </c>
      <c r="G2444" s="1" t="str">
        <f t="array" ref="G2444">_xlfn.XLOOKUP(A2444,Booking_data!$A$1:$A$6001,Booking_data!$D$1:$D$6001,"not found")</f>
        <v>M025</v>
      </c>
      <c r="H2444" s="1" t="str">
        <f t="array" ref="H2444">_xlfn.XLOOKUP(G2444,Movies_data!$A$1:$A$41,Movies_data!$B$1:$B$41,"not found")</f>
        <v>Rocky Aur Rani Kii Prem Kahaani</v>
      </c>
      <c r="I2444" s="1" t="str">
        <f t="array" ref="I2444">_xlfn.XLOOKUP(G2444,Movies_data!$A$1:$A$41,Movies_data!$D$1:$D$41,"not found")</f>
        <v>Romance</v>
      </c>
      <c r="J2444" s="1" t="str">
        <f t="array" ref="J2444">_xlfn.XLOOKUP(G2444,Movies_data!$A$1:$A$41,Movies_data!$C$1:$C$41,"not found")</f>
        <v>Hindi</v>
      </c>
      <c r="K2444" s="1">
        <f t="array" ref="K2444">_xlfn.XLOOKUP(G2444,Movies_data!$A$1:$A$41,Movies_data!$H$1:$H$41,"Not Found")</f>
        <v>6.8</v>
      </c>
      <c r="L2444" s="1" t="str">
        <f t="array" ref="L2444">_xlfn.XLOOKUP(A2444,Booking_data!$A$1:$A$6001,Booking_data!$E$1:$E$6001,"not Found")</f>
        <v>C143</v>
      </c>
      <c r="M2444" s="1" t="str">
        <f t="array" ref="M2444">_xlfn.XLOOKUP(L2444,Cinemas_data!$A$1:$A$49,Cinemas_data!$I$1:$I$49,"not Found")</f>
        <v>#NAME?</v>
      </c>
      <c r="N2444" s="1" t="str">
        <f t="array" ref="N2444">_xlfn.XLOOKUP(L2444,Cinemas_data!$A$1:$A$49,Cinemas_data!$C$1:$C$49,"not Found")</f>
        <v>Ahmedabad</v>
      </c>
      <c r="O2444" s="1">
        <f t="array" ref="O2444">_xlfn.XLOOKUP(A2444,Booking_data!$A$1:$A$6001,Booking_data!$H$1:$H$6001,"not found")</f>
        <v>4</v>
      </c>
      <c r="P2444" s="1">
        <f t="array" ref="P2444">_xlfn.XLOOKUP(A2444,Booking_data!$A$1:$A$6001,Booking_data!$I$1:$I$6001,"not Found")</f>
        <v>320</v>
      </c>
      <c r="Q2444" s="1">
        <f t="shared" si="3"/>
        <v>1280</v>
      </c>
      <c r="R2444" s="1" t="str">
        <f t="array" ref="R2444">_xlfn.XLOOKUP(A2444,Booking_data!$A$1:$A$6001,Booking_data!$L$1:$L$6001,"Not Found")</f>
        <v>UPI</v>
      </c>
      <c r="S2444" s="1">
        <f t="array" ref="S2444">_xlfn.XLOOKUP(A2444,Booking_data!$A$1:$A$6001,Booking_data!$N$1:$N$6001,"not Found")</f>
        <v>51</v>
      </c>
      <c r="T2444" s="1" t="str">
        <f t="array" ref="T2444">_xlfn.XLOOKUP(A2444,Booking_data!$A$1:$A$6001,Booking_data!$O$1:$O$6001,"Not Found")</f>
        <v>Other</v>
      </c>
      <c r="U2444" s="1" t="str">
        <f t="shared" si="4"/>
        <v>Above 45</v>
      </c>
      <c r="V2444" s="1" t="str">
        <f t="shared" si="5"/>
        <v>Medium Booking</v>
      </c>
    </row>
    <row r="2445" ht="15.75" customHeight="1">
      <c r="A2445" s="1" t="s">
        <v>2759</v>
      </c>
      <c r="B2445" s="6">
        <v>46196.0</v>
      </c>
      <c r="C2445" s="6">
        <v>46203.0</v>
      </c>
      <c r="D2445" s="7">
        <v>0.7708333333333334</v>
      </c>
      <c r="E2445" s="1" t="str">
        <f t="shared" si="1"/>
        <v>Weekday</v>
      </c>
      <c r="F2445" s="1" t="str">
        <f t="shared" si="2"/>
        <v>Jun</v>
      </c>
      <c r="G2445" s="1" t="str">
        <f t="array" ref="G2445">_xlfn.XLOOKUP(A2445,Booking_data!$A$1:$A$6001,Booking_data!$D$1:$D$6001,"not found")</f>
        <v>M001</v>
      </c>
      <c r="H2445" s="1" t="str">
        <f t="array" ref="H2445">_xlfn.XLOOKUP(G2445,Movies_data!$A$1:$A$41,Movies_data!$B$1:$B$41,"not found")</f>
        <v>Leo</v>
      </c>
      <c r="I2445" s="1" t="str">
        <f t="array" ref="I2445">_xlfn.XLOOKUP(G2445,Movies_data!$A$1:$A$41,Movies_data!$D$1:$D$41,"not found")</f>
        <v>Action</v>
      </c>
      <c r="J2445" s="1" t="str">
        <f t="array" ref="J2445">_xlfn.XLOOKUP(G2445,Movies_data!$A$1:$A$41,Movies_data!$C$1:$C$41,"not found")</f>
        <v>Tamil</v>
      </c>
      <c r="K2445" s="1">
        <f t="array" ref="K2445">_xlfn.XLOOKUP(G2445,Movies_data!$A$1:$A$41,Movies_data!$H$1:$H$41,"Not Found")</f>
        <v>8</v>
      </c>
      <c r="L2445" s="1" t="str">
        <f t="array" ref="L2445">_xlfn.XLOOKUP(A2445,Booking_data!$A$1:$A$6001,Booking_data!$E$1:$E$6001,"not Found")</f>
        <v>C132</v>
      </c>
      <c r="M2445" s="1" t="str">
        <f t="array" ref="M2445">_xlfn.XLOOKUP(L2445,Cinemas_data!$A$1:$A$49,Cinemas_data!$I$1:$I$49,"not Found")</f>
        <v>#NAME?</v>
      </c>
      <c r="N2445" s="1" t="str">
        <f t="array" ref="N2445">_xlfn.XLOOKUP(L2445,Cinemas_data!$A$1:$A$49,Cinemas_data!$C$1:$C$49,"not Found")</f>
        <v>Kolkata</v>
      </c>
      <c r="O2445" s="1">
        <f t="array" ref="O2445">_xlfn.XLOOKUP(A2445,Booking_data!$A$1:$A$6001,Booking_data!$H$1:$H$6001,"not found")</f>
        <v>2</v>
      </c>
      <c r="P2445" s="1">
        <f t="array" ref="P2445">_xlfn.XLOOKUP(A2445,Booking_data!$A$1:$A$6001,Booking_data!$I$1:$I$6001,"not Found")</f>
        <v>180</v>
      </c>
      <c r="Q2445" s="1">
        <f t="shared" si="3"/>
        <v>360</v>
      </c>
      <c r="R2445" s="1" t="str">
        <f t="array" ref="R2445">_xlfn.XLOOKUP(A2445,Booking_data!$A$1:$A$6001,Booking_data!$L$1:$L$6001,"Not Found")</f>
        <v>UPI</v>
      </c>
      <c r="S2445" s="1">
        <f t="array" ref="S2445">_xlfn.XLOOKUP(A2445,Booking_data!$A$1:$A$6001,Booking_data!$N$1:$N$6001,"not Found")</f>
        <v>23</v>
      </c>
      <c r="T2445" s="1" t="str">
        <f t="array" ref="T2445">_xlfn.XLOOKUP(A2445,Booking_data!$A$1:$A$6001,Booking_data!$O$1:$O$6001,"Not Found")</f>
        <v>Other</v>
      </c>
      <c r="U2445" s="1" t="str">
        <f t="shared" si="4"/>
        <v>Youngster</v>
      </c>
      <c r="V2445" s="1" t="str">
        <f t="shared" si="5"/>
        <v>Low Booking</v>
      </c>
    </row>
    <row r="2446" ht="15.75" customHeight="1">
      <c r="A2446" s="1" t="s">
        <v>2760</v>
      </c>
      <c r="B2446" s="6">
        <v>46040.0</v>
      </c>
      <c r="C2446" s="6">
        <v>46043.0</v>
      </c>
      <c r="D2446" s="7">
        <v>0.6458333333333334</v>
      </c>
      <c r="E2446" s="1" t="str">
        <f t="shared" si="1"/>
        <v>Weekend</v>
      </c>
      <c r="F2446" s="1" t="str">
        <f t="shared" si="2"/>
        <v>Jan</v>
      </c>
      <c r="G2446" s="1" t="str">
        <f t="array" ref="G2446">_xlfn.XLOOKUP(A2446,Booking_data!$A$1:$A$6001,Booking_data!$D$1:$D$6001,"not found")</f>
        <v>M011</v>
      </c>
      <c r="H2446" s="1" t="str">
        <f t="array" ref="H2446">_xlfn.XLOOKUP(G2446,Movies_data!$A$1:$A$41,Movies_data!$B$1:$B$41,"not found")</f>
        <v>Pushpa 2</v>
      </c>
      <c r="I2446" s="1" t="str">
        <f t="array" ref="I2446">_xlfn.XLOOKUP(G2446,Movies_data!$A$1:$A$41,Movies_data!$D$1:$D$41,"not found")</f>
        <v>Action</v>
      </c>
      <c r="J2446" s="1" t="str">
        <f t="array" ref="J2446">_xlfn.XLOOKUP(G2446,Movies_data!$A$1:$A$41,Movies_data!$C$1:$C$41,"not found")</f>
        <v>Telugu</v>
      </c>
      <c r="K2446" s="1">
        <f t="array" ref="K2446">_xlfn.XLOOKUP(G2446,Movies_data!$A$1:$A$41,Movies_data!$H$1:$H$41,"Not Found")</f>
        <v>6.1</v>
      </c>
      <c r="L2446" s="1" t="str">
        <f t="array" ref="L2446">_xlfn.XLOOKUP(A2446,Booking_data!$A$1:$A$6001,Booking_data!$E$1:$E$6001,"not Found")</f>
        <v>C153</v>
      </c>
      <c r="M2446" s="1" t="str">
        <f t="array" ref="M2446">_xlfn.XLOOKUP(L2446,Cinemas_data!$A$1:$A$49,Cinemas_data!$I$1:$I$49,"not Found")</f>
        <v>#NAME?</v>
      </c>
      <c r="N2446" s="1" t="str">
        <f t="array" ref="N2446">_xlfn.XLOOKUP(L2446,Cinemas_data!$A$1:$A$49,Cinemas_data!$C$1:$C$49,"not Found")</f>
        <v>Kochi</v>
      </c>
      <c r="O2446" s="1">
        <f t="array" ref="O2446">_xlfn.XLOOKUP(A2446,Booking_data!$A$1:$A$6001,Booking_data!$H$1:$H$6001,"not found")</f>
        <v>5</v>
      </c>
      <c r="P2446" s="1">
        <f t="array" ref="P2446">_xlfn.XLOOKUP(A2446,Booking_data!$A$1:$A$6001,Booking_data!$I$1:$I$6001,"not Found")</f>
        <v>240</v>
      </c>
      <c r="Q2446" s="1">
        <f t="shared" si="3"/>
        <v>1200</v>
      </c>
      <c r="R2446" s="1" t="str">
        <f t="array" ref="R2446">_xlfn.XLOOKUP(A2446,Booking_data!$A$1:$A$6001,Booking_data!$L$1:$L$6001,"Not Found")</f>
        <v>Wallet</v>
      </c>
      <c r="S2446" s="1">
        <f t="array" ref="S2446">_xlfn.XLOOKUP(A2446,Booking_data!$A$1:$A$6001,Booking_data!$N$1:$N$6001,"not Found")</f>
        <v>33</v>
      </c>
      <c r="T2446" s="1" t="str">
        <f t="array" ref="T2446">_xlfn.XLOOKUP(A2446,Booking_data!$A$1:$A$6001,Booking_data!$O$1:$O$6001,"Not Found")</f>
        <v>Female</v>
      </c>
      <c r="U2446" s="1" t="str">
        <f t="shared" si="4"/>
        <v>Middle Age</v>
      </c>
      <c r="V2446" s="1" t="str">
        <f t="shared" si="5"/>
        <v>High Booking</v>
      </c>
    </row>
    <row r="2447" ht="15.75" customHeight="1">
      <c r="A2447" s="1" t="s">
        <v>2761</v>
      </c>
      <c r="B2447" s="6">
        <v>46144.0</v>
      </c>
      <c r="C2447" s="6">
        <v>46151.0</v>
      </c>
      <c r="D2447" s="7">
        <v>0.8854166666666666</v>
      </c>
      <c r="E2447" s="1" t="str">
        <f t="shared" si="1"/>
        <v>Weekend</v>
      </c>
      <c r="F2447" s="1" t="str">
        <f t="shared" si="2"/>
        <v>May</v>
      </c>
      <c r="G2447" s="1" t="str">
        <f t="array" ref="G2447">_xlfn.XLOOKUP(A2447,Booking_data!$A$1:$A$6001,Booking_data!$D$1:$D$6001,"not found")</f>
        <v>M001</v>
      </c>
      <c r="H2447" s="1" t="str">
        <f t="array" ref="H2447">_xlfn.XLOOKUP(G2447,Movies_data!$A$1:$A$41,Movies_data!$B$1:$B$41,"not found")</f>
        <v>Leo</v>
      </c>
      <c r="I2447" s="1" t="str">
        <f t="array" ref="I2447">_xlfn.XLOOKUP(G2447,Movies_data!$A$1:$A$41,Movies_data!$D$1:$D$41,"not found")</f>
        <v>Action</v>
      </c>
      <c r="J2447" s="1" t="str">
        <f t="array" ref="J2447">_xlfn.XLOOKUP(G2447,Movies_data!$A$1:$A$41,Movies_data!$C$1:$C$41,"not found")</f>
        <v>Tamil</v>
      </c>
      <c r="K2447" s="1">
        <f t="array" ref="K2447">_xlfn.XLOOKUP(G2447,Movies_data!$A$1:$A$41,Movies_data!$H$1:$H$41,"Not Found")</f>
        <v>8</v>
      </c>
      <c r="L2447" s="1" t="str">
        <f t="array" ref="L2447">_xlfn.XLOOKUP(A2447,Booking_data!$A$1:$A$6001,Booking_data!$E$1:$E$6001,"not Found")</f>
        <v>C153</v>
      </c>
      <c r="M2447" s="1" t="str">
        <f t="array" ref="M2447">_xlfn.XLOOKUP(L2447,Cinemas_data!$A$1:$A$49,Cinemas_data!$I$1:$I$49,"not Found")</f>
        <v>#NAME?</v>
      </c>
      <c r="N2447" s="1" t="str">
        <f t="array" ref="N2447">_xlfn.XLOOKUP(L2447,Cinemas_data!$A$1:$A$49,Cinemas_data!$C$1:$C$49,"not Found")</f>
        <v>Kochi</v>
      </c>
      <c r="O2447" s="1">
        <f t="array" ref="O2447">_xlfn.XLOOKUP(A2447,Booking_data!$A$1:$A$6001,Booking_data!$H$1:$H$6001,"not found")</f>
        <v>2</v>
      </c>
      <c r="P2447" s="1">
        <f t="array" ref="P2447">_xlfn.XLOOKUP(A2447,Booking_data!$A$1:$A$6001,Booking_data!$I$1:$I$6001,"not Found")</f>
        <v>320</v>
      </c>
      <c r="Q2447" s="1">
        <f t="shared" si="3"/>
        <v>640</v>
      </c>
      <c r="R2447" s="1" t="str">
        <f t="array" ref="R2447">_xlfn.XLOOKUP(A2447,Booking_data!$A$1:$A$6001,Booking_data!$L$1:$L$6001,"Not Found")</f>
        <v>UPI</v>
      </c>
      <c r="S2447" s="1">
        <f t="array" ref="S2447">_xlfn.XLOOKUP(A2447,Booking_data!$A$1:$A$6001,Booking_data!$N$1:$N$6001,"not Found")</f>
        <v>60</v>
      </c>
      <c r="T2447" s="1" t="str">
        <f t="array" ref="T2447">_xlfn.XLOOKUP(A2447,Booking_data!$A$1:$A$6001,Booking_data!$O$1:$O$6001,"Not Found")</f>
        <v>Female</v>
      </c>
      <c r="U2447" s="1" t="str">
        <f t="shared" si="4"/>
        <v>Above 45</v>
      </c>
      <c r="V2447" s="1" t="str">
        <f t="shared" si="5"/>
        <v>Low Booking</v>
      </c>
    </row>
    <row r="2448" ht="15.75" customHeight="1">
      <c r="A2448" s="1" t="s">
        <v>2762</v>
      </c>
      <c r="B2448" s="6">
        <v>46175.0</v>
      </c>
      <c r="C2448" s="6">
        <v>46180.0</v>
      </c>
      <c r="D2448" s="7">
        <v>0.9375</v>
      </c>
      <c r="E2448" s="1" t="str">
        <f t="shared" si="1"/>
        <v>Weekday</v>
      </c>
      <c r="F2448" s="1" t="str">
        <f t="shared" si="2"/>
        <v>Jun</v>
      </c>
      <c r="G2448" s="1" t="str">
        <f t="array" ref="G2448">_xlfn.XLOOKUP(A2448,Booking_data!$A$1:$A$6001,Booking_data!$D$1:$D$6001,"not found")</f>
        <v>M007</v>
      </c>
      <c r="H2448" s="1" t="str">
        <f t="array" ref="H2448">_xlfn.XLOOKUP(G2448,Movies_data!$A$1:$A$41,Movies_data!$B$1:$B$41,"not found")</f>
        <v>Good Night</v>
      </c>
      <c r="I2448" s="1" t="str">
        <f t="array" ref="I2448">_xlfn.XLOOKUP(G2448,Movies_data!$A$1:$A$41,Movies_data!$D$1:$D$41,"not found")</f>
        <v>Comedy</v>
      </c>
      <c r="J2448" s="1" t="str">
        <f t="array" ref="J2448">_xlfn.XLOOKUP(G2448,Movies_data!$A$1:$A$41,Movies_data!$C$1:$C$41,"not found")</f>
        <v>Tamil</v>
      </c>
      <c r="K2448" s="1">
        <f t="array" ref="K2448">_xlfn.XLOOKUP(G2448,Movies_data!$A$1:$A$41,Movies_data!$H$1:$H$41,"Not Found")</f>
        <v>8</v>
      </c>
      <c r="L2448" s="1" t="str">
        <f t="array" ref="L2448">_xlfn.XLOOKUP(A2448,Booking_data!$A$1:$A$6001,Booking_data!$E$1:$E$6001,"not Found")</f>
        <v>C141</v>
      </c>
      <c r="M2448" s="1" t="str">
        <f t="array" ref="M2448">_xlfn.XLOOKUP(L2448,Cinemas_data!$A$1:$A$49,Cinemas_data!$I$1:$I$49,"not Found")</f>
        <v>#NAME?</v>
      </c>
      <c r="N2448" s="1" t="str">
        <f t="array" ref="N2448">_xlfn.XLOOKUP(L2448,Cinemas_data!$A$1:$A$49,Cinemas_data!$C$1:$C$49,"not Found")</f>
        <v>Ahmedabad</v>
      </c>
      <c r="O2448" s="1">
        <f t="array" ref="O2448">_xlfn.XLOOKUP(A2448,Booking_data!$A$1:$A$6001,Booking_data!$H$1:$H$6001,"not found")</f>
        <v>3</v>
      </c>
      <c r="P2448" s="1">
        <f t="array" ref="P2448">_xlfn.XLOOKUP(A2448,Booking_data!$A$1:$A$6001,Booking_data!$I$1:$I$6001,"not Found")</f>
        <v>320</v>
      </c>
      <c r="Q2448" s="1">
        <f t="shared" si="3"/>
        <v>960</v>
      </c>
      <c r="R2448" s="1" t="str">
        <f t="array" ref="R2448">_xlfn.XLOOKUP(A2448,Booking_data!$A$1:$A$6001,Booking_data!$L$1:$L$6001,"Not Found")</f>
        <v>Debit Card</v>
      </c>
      <c r="S2448" s="1">
        <f t="array" ref="S2448">_xlfn.XLOOKUP(A2448,Booking_data!$A$1:$A$6001,Booking_data!$N$1:$N$6001,"not Found")</f>
        <v>23</v>
      </c>
      <c r="T2448" s="1" t="str">
        <f t="array" ref="T2448">_xlfn.XLOOKUP(A2448,Booking_data!$A$1:$A$6001,Booking_data!$O$1:$O$6001,"Not Found")</f>
        <v>Female</v>
      </c>
      <c r="U2448" s="1" t="str">
        <f t="shared" si="4"/>
        <v>Youngster</v>
      </c>
      <c r="V2448" s="1" t="str">
        <f t="shared" si="5"/>
        <v>Medium Booking</v>
      </c>
    </row>
    <row r="2449" ht="15.75" customHeight="1">
      <c r="A2449" s="1" t="s">
        <v>2763</v>
      </c>
      <c r="B2449" s="6">
        <v>46144.0</v>
      </c>
      <c r="C2449" s="6">
        <v>46149.0</v>
      </c>
      <c r="D2449" s="7">
        <v>0.9375</v>
      </c>
      <c r="E2449" s="1" t="str">
        <f t="shared" si="1"/>
        <v>Weekend</v>
      </c>
      <c r="F2449" s="1" t="str">
        <f t="shared" si="2"/>
        <v>May</v>
      </c>
      <c r="G2449" s="1" t="str">
        <f t="array" ref="G2449">_xlfn.XLOOKUP(A2449,Booking_data!$A$1:$A$6001,Booking_data!$D$1:$D$6001,"not found")</f>
        <v>M005</v>
      </c>
      <c r="H2449" s="1" t="str">
        <f t="array" ref="H2449">_xlfn.XLOOKUP(G2449,Movies_data!$A$1:$A$41,Movies_data!$B$1:$B$41,"not found")</f>
        <v>Ponniyin Selvan II</v>
      </c>
      <c r="I2449" s="1" t="str">
        <f t="array" ref="I2449">_xlfn.XLOOKUP(G2449,Movies_data!$A$1:$A$41,Movies_data!$D$1:$D$41,"not found")</f>
        <v>Drama</v>
      </c>
      <c r="J2449" s="1" t="str">
        <f t="array" ref="J2449">_xlfn.XLOOKUP(G2449,Movies_data!$A$1:$A$41,Movies_data!$C$1:$C$41,"not found")</f>
        <v>Tamil</v>
      </c>
      <c r="K2449" s="1">
        <f t="array" ref="K2449">_xlfn.XLOOKUP(G2449,Movies_data!$A$1:$A$41,Movies_data!$H$1:$H$41,"Not Found")</f>
        <v>7.3</v>
      </c>
      <c r="L2449" s="1" t="str">
        <f t="array" ref="L2449">_xlfn.XLOOKUP(A2449,Booking_data!$A$1:$A$6001,Booking_data!$E$1:$E$6001,"not Found")</f>
        <v>C011</v>
      </c>
      <c r="M2449" s="1" t="str">
        <f t="array" ref="M2449">_xlfn.XLOOKUP(L2449,Cinemas_data!$A$1:$A$49,Cinemas_data!$I$1:$I$49,"not Found")</f>
        <v>#NAME?</v>
      </c>
      <c r="N2449" s="1" t="str">
        <f t="array" ref="N2449">_xlfn.XLOOKUP(L2449,Cinemas_data!$A$1:$A$49,Cinemas_data!$C$1:$C$49,"not Found")</f>
        <v>Chennai</v>
      </c>
      <c r="O2449" s="1">
        <f t="array" ref="O2449">_xlfn.XLOOKUP(A2449,Booking_data!$A$1:$A$6001,Booking_data!$H$1:$H$6001,"not found")</f>
        <v>1</v>
      </c>
      <c r="P2449" s="1">
        <f t="array" ref="P2449">_xlfn.XLOOKUP(A2449,Booking_data!$A$1:$A$6001,Booking_data!$I$1:$I$6001,"not Found")</f>
        <v>240</v>
      </c>
      <c r="Q2449" s="1">
        <f t="shared" si="3"/>
        <v>240</v>
      </c>
      <c r="R2449" s="1" t="str">
        <f t="array" ref="R2449">_xlfn.XLOOKUP(A2449,Booking_data!$A$1:$A$6001,Booking_data!$L$1:$L$6001,"Not Found")</f>
        <v>Credit Card</v>
      </c>
      <c r="S2449" s="1">
        <f t="array" ref="S2449">_xlfn.XLOOKUP(A2449,Booking_data!$A$1:$A$6001,Booking_data!$N$1:$N$6001,"not Found")</f>
        <v>22</v>
      </c>
      <c r="T2449" s="1" t="str">
        <f t="array" ref="T2449">_xlfn.XLOOKUP(A2449,Booking_data!$A$1:$A$6001,Booking_data!$O$1:$O$6001,"Not Found")</f>
        <v>Female</v>
      </c>
      <c r="U2449" s="1" t="str">
        <f t="shared" si="4"/>
        <v>Youngster</v>
      </c>
      <c r="V2449" s="1" t="str">
        <f t="shared" si="5"/>
        <v>Low Booking</v>
      </c>
    </row>
    <row r="2450" ht="15.75" customHeight="1">
      <c r="A2450" s="1" t="s">
        <v>2764</v>
      </c>
      <c r="B2450" s="6">
        <v>46141.0</v>
      </c>
      <c r="C2450" s="6">
        <v>46145.0</v>
      </c>
      <c r="D2450" s="7">
        <v>0.9375</v>
      </c>
      <c r="E2450" s="1" t="str">
        <f t="shared" si="1"/>
        <v>Weekday</v>
      </c>
      <c r="F2450" s="1" t="str">
        <f t="shared" si="2"/>
        <v>Apr</v>
      </c>
      <c r="G2450" s="1" t="str">
        <f t="array" ref="G2450">_xlfn.XLOOKUP(A2450,Booking_data!$A$1:$A$6001,Booking_data!$D$1:$D$6001,"not found")</f>
        <v>M025</v>
      </c>
      <c r="H2450" s="1" t="str">
        <f t="array" ref="H2450">_xlfn.XLOOKUP(G2450,Movies_data!$A$1:$A$41,Movies_data!$B$1:$B$41,"not found")</f>
        <v>Rocky Aur Rani Kii Prem Kahaani</v>
      </c>
      <c r="I2450" s="1" t="str">
        <f t="array" ref="I2450">_xlfn.XLOOKUP(G2450,Movies_data!$A$1:$A$41,Movies_data!$D$1:$D$41,"not found")</f>
        <v>Romance</v>
      </c>
      <c r="J2450" s="1" t="str">
        <f t="array" ref="J2450">_xlfn.XLOOKUP(G2450,Movies_data!$A$1:$A$41,Movies_data!$C$1:$C$41,"not found")</f>
        <v>Hindi</v>
      </c>
      <c r="K2450" s="1">
        <f t="array" ref="K2450">_xlfn.XLOOKUP(G2450,Movies_data!$A$1:$A$41,Movies_data!$H$1:$H$41,"Not Found")</f>
        <v>6.8</v>
      </c>
      <c r="L2450" s="1" t="str">
        <f t="array" ref="L2450">_xlfn.XLOOKUP(A2450,Booking_data!$A$1:$A$6001,Booking_data!$E$1:$E$6001,"not Found")</f>
        <v>C073</v>
      </c>
      <c r="M2450" s="1" t="str">
        <f t="array" ref="M2450">_xlfn.XLOOKUP(L2450,Cinemas_data!$A$1:$A$49,Cinemas_data!$I$1:$I$49,"not Found")</f>
        <v>#NAME?</v>
      </c>
      <c r="N2450" s="1" t="str">
        <f t="array" ref="N2450">_xlfn.XLOOKUP(L2450,Cinemas_data!$A$1:$A$49,Cinemas_data!$C$1:$C$49,"not Found")</f>
        <v>Hyderabad</v>
      </c>
      <c r="O2450" s="1">
        <f t="array" ref="O2450">_xlfn.XLOOKUP(A2450,Booking_data!$A$1:$A$6001,Booking_data!$H$1:$H$6001,"not found")</f>
        <v>2</v>
      </c>
      <c r="P2450" s="1">
        <f t="array" ref="P2450">_xlfn.XLOOKUP(A2450,Booking_data!$A$1:$A$6001,Booking_data!$I$1:$I$6001,"not Found")</f>
        <v>420</v>
      </c>
      <c r="Q2450" s="1">
        <f t="shared" si="3"/>
        <v>840</v>
      </c>
      <c r="R2450" s="1" t="str">
        <f t="array" ref="R2450">_xlfn.XLOOKUP(A2450,Booking_data!$A$1:$A$6001,Booking_data!$L$1:$L$6001,"Not Found")</f>
        <v>Wallet</v>
      </c>
      <c r="S2450" s="1">
        <f t="array" ref="S2450">_xlfn.XLOOKUP(A2450,Booking_data!$A$1:$A$6001,Booking_data!$N$1:$N$6001,"not Found")</f>
        <v>44</v>
      </c>
      <c r="T2450" s="1" t="str">
        <f t="array" ref="T2450">_xlfn.XLOOKUP(A2450,Booking_data!$A$1:$A$6001,Booking_data!$O$1:$O$6001,"Not Found")</f>
        <v>Male</v>
      </c>
      <c r="U2450" s="1" t="str">
        <f t="shared" si="4"/>
        <v>Middle Age</v>
      </c>
      <c r="V2450" s="1" t="str">
        <f t="shared" si="5"/>
        <v>Low Booking</v>
      </c>
    </row>
    <row r="2451" ht="15.75" customHeight="1">
      <c r="A2451" s="1" t="s">
        <v>2765</v>
      </c>
      <c r="B2451" s="6">
        <v>46131.0</v>
      </c>
      <c r="C2451" s="6">
        <v>46135.0</v>
      </c>
      <c r="D2451" s="7">
        <v>0.3958333333333333</v>
      </c>
      <c r="E2451" s="1" t="str">
        <f t="shared" si="1"/>
        <v>Weekend</v>
      </c>
      <c r="F2451" s="1" t="str">
        <f t="shared" si="2"/>
        <v>Apr</v>
      </c>
      <c r="G2451" s="1" t="str">
        <f t="array" ref="G2451">_xlfn.XLOOKUP(A2451,Booking_data!$A$1:$A$6001,Booking_data!$D$1:$D$6001,"not found")</f>
        <v>M036</v>
      </c>
      <c r="H2451" s="1" t="str">
        <f t="array" ref="H2451">_xlfn.XLOOKUP(G2451,Movies_data!$A$1:$A$41,Movies_data!$B$1:$B$41,"not found")</f>
        <v>Avengers Endgame</v>
      </c>
      <c r="I2451" s="1" t="str">
        <f t="array" ref="I2451">_xlfn.XLOOKUP(G2451,Movies_data!$A$1:$A$41,Movies_data!$D$1:$D$41,"not found")</f>
        <v>Action</v>
      </c>
      <c r="J2451" s="1" t="str">
        <f t="array" ref="J2451">_xlfn.XLOOKUP(G2451,Movies_data!$A$1:$A$41,Movies_data!$C$1:$C$41,"not found")</f>
        <v>English</v>
      </c>
      <c r="K2451" s="1">
        <f t="array" ref="K2451">_xlfn.XLOOKUP(G2451,Movies_data!$A$1:$A$41,Movies_data!$H$1:$H$41,"Not Found")</f>
        <v>8.4</v>
      </c>
      <c r="L2451" s="1" t="str">
        <f t="array" ref="L2451">_xlfn.XLOOKUP(A2451,Booking_data!$A$1:$A$6001,Booking_data!$E$1:$E$6001,"not Found")</f>
        <v>C113</v>
      </c>
      <c r="M2451" s="1" t="str">
        <f t="array" ref="M2451">_xlfn.XLOOKUP(L2451,Cinemas_data!$A$1:$A$49,Cinemas_data!$I$1:$I$49,"not Found")</f>
        <v>#NAME?</v>
      </c>
      <c r="N2451" s="1" t="str">
        <f t="array" ref="N2451">_xlfn.XLOOKUP(L2451,Cinemas_data!$A$1:$A$49,Cinemas_data!$C$1:$C$49,"not Found")</f>
        <v>Delhi</v>
      </c>
      <c r="O2451" s="1">
        <f t="array" ref="O2451">_xlfn.XLOOKUP(A2451,Booking_data!$A$1:$A$6001,Booking_data!$H$1:$H$6001,"not found")</f>
        <v>3</v>
      </c>
      <c r="P2451" s="1">
        <f t="array" ref="P2451">_xlfn.XLOOKUP(A2451,Booking_data!$A$1:$A$6001,Booking_data!$I$1:$I$6001,"not Found")</f>
        <v>420</v>
      </c>
      <c r="Q2451" s="1">
        <f t="shared" si="3"/>
        <v>1260</v>
      </c>
      <c r="R2451" s="1" t="str">
        <f t="array" ref="R2451">_xlfn.XLOOKUP(A2451,Booking_data!$A$1:$A$6001,Booking_data!$L$1:$L$6001,"Not Found")</f>
        <v>Net Banking</v>
      </c>
      <c r="S2451" s="1">
        <f t="array" ref="S2451">_xlfn.XLOOKUP(A2451,Booking_data!$A$1:$A$6001,Booking_data!$N$1:$N$6001,"not Found")</f>
        <v>20</v>
      </c>
      <c r="T2451" s="1" t="str">
        <f t="array" ref="T2451">_xlfn.XLOOKUP(A2451,Booking_data!$A$1:$A$6001,Booking_data!$O$1:$O$6001,"Not Found")</f>
        <v>Male</v>
      </c>
      <c r="U2451" s="1" t="str">
        <f t="shared" si="4"/>
        <v>Youngster</v>
      </c>
      <c r="V2451" s="1" t="str">
        <f t="shared" si="5"/>
        <v>Medium Booking</v>
      </c>
    </row>
    <row r="2452" ht="15.75" customHeight="1">
      <c r="A2452" s="1" t="s">
        <v>2766</v>
      </c>
      <c r="B2452" s="6">
        <v>46165.0</v>
      </c>
      <c r="C2452" s="6">
        <v>46166.0</v>
      </c>
      <c r="D2452" s="7">
        <v>0.9375</v>
      </c>
      <c r="E2452" s="1" t="str">
        <f t="shared" si="1"/>
        <v>Weekend</v>
      </c>
      <c r="F2452" s="1" t="str">
        <f t="shared" si="2"/>
        <v>May</v>
      </c>
      <c r="G2452" s="1" t="str">
        <f t="array" ref="G2452">_xlfn.XLOOKUP(A2452,Booking_data!$A$1:$A$6001,Booking_data!$D$1:$D$6001,"not found")</f>
        <v>M004</v>
      </c>
      <c r="H2452" s="1" t="str">
        <f t="array" ref="H2452">_xlfn.XLOOKUP(G2452,Movies_data!$A$1:$A$41,Movies_data!$B$1:$B$41,"not found")</f>
        <v>Ponniyin Selvan I</v>
      </c>
      <c r="I2452" s="1" t="str">
        <f t="array" ref="I2452">_xlfn.XLOOKUP(G2452,Movies_data!$A$1:$A$41,Movies_data!$D$1:$D$41,"not found")</f>
        <v>Drama</v>
      </c>
      <c r="J2452" s="1" t="str">
        <f t="array" ref="J2452">_xlfn.XLOOKUP(G2452,Movies_data!$A$1:$A$41,Movies_data!$C$1:$C$41,"not found")</f>
        <v>Tamil</v>
      </c>
      <c r="K2452" s="1">
        <f t="array" ref="K2452">_xlfn.XLOOKUP(G2452,Movies_data!$A$1:$A$41,Movies_data!$H$1:$H$41,"Not Found")</f>
        <v>7.6</v>
      </c>
      <c r="L2452" s="1" t="str">
        <f t="array" ref="L2452">_xlfn.XLOOKUP(A2452,Booking_data!$A$1:$A$6001,Booking_data!$E$1:$E$6001,"not Found")</f>
        <v>C161</v>
      </c>
      <c r="M2452" s="1" t="str">
        <f t="array" ref="M2452">_xlfn.XLOOKUP(L2452,Cinemas_data!$A$1:$A$49,Cinemas_data!$I$1:$I$49,"not Found")</f>
        <v>#NAME?</v>
      </c>
      <c r="N2452" s="1" t="str">
        <f t="array" ref="N2452">_xlfn.XLOOKUP(L2452,Cinemas_data!$A$1:$A$49,Cinemas_data!$C$1:$C$49,"not Found")</f>
        <v>Thiruvananthapuram</v>
      </c>
      <c r="O2452" s="1">
        <f t="array" ref="O2452">_xlfn.XLOOKUP(A2452,Booking_data!$A$1:$A$6001,Booking_data!$H$1:$H$6001,"not found")</f>
        <v>2</v>
      </c>
      <c r="P2452" s="1">
        <f t="array" ref="P2452">_xlfn.XLOOKUP(A2452,Booking_data!$A$1:$A$6001,Booking_data!$I$1:$I$6001,"not Found")</f>
        <v>460</v>
      </c>
      <c r="Q2452" s="1">
        <f t="shared" si="3"/>
        <v>920</v>
      </c>
      <c r="R2452" s="1" t="str">
        <f t="array" ref="R2452">_xlfn.XLOOKUP(A2452,Booking_data!$A$1:$A$6001,Booking_data!$L$1:$L$6001,"Not Found")</f>
        <v>UPI</v>
      </c>
      <c r="S2452" s="1">
        <f t="array" ref="S2452">_xlfn.XLOOKUP(A2452,Booking_data!$A$1:$A$6001,Booking_data!$N$1:$N$6001,"not Found")</f>
        <v>22</v>
      </c>
      <c r="T2452" s="1" t="str">
        <f t="array" ref="T2452">_xlfn.XLOOKUP(A2452,Booking_data!$A$1:$A$6001,Booking_data!$O$1:$O$6001,"Not Found")</f>
        <v>Female</v>
      </c>
      <c r="U2452" s="1" t="str">
        <f t="shared" si="4"/>
        <v>Youngster</v>
      </c>
      <c r="V2452" s="1" t="str">
        <f t="shared" si="5"/>
        <v>Low Booking</v>
      </c>
    </row>
    <row r="2453" ht="15.75" customHeight="1">
      <c r="A2453" s="1" t="s">
        <v>2767</v>
      </c>
      <c r="B2453" s="6">
        <v>46166.0</v>
      </c>
      <c r="C2453" s="6">
        <v>46170.0</v>
      </c>
      <c r="D2453" s="7">
        <v>0.6458333333333334</v>
      </c>
      <c r="E2453" s="1" t="str">
        <f t="shared" si="1"/>
        <v>Weekend</v>
      </c>
      <c r="F2453" s="1" t="str">
        <f t="shared" si="2"/>
        <v>May</v>
      </c>
      <c r="G2453" s="1" t="str">
        <f t="array" ref="G2453">_xlfn.XLOOKUP(A2453,Booking_data!$A$1:$A$6001,Booking_data!$D$1:$D$6001,"not found")</f>
        <v>M003</v>
      </c>
      <c r="H2453" s="1" t="str">
        <f t="array" ref="H2453">_xlfn.XLOOKUP(G2453,Movies_data!$A$1:$A$41,Movies_data!$B$1:$B$41,"not found")</f>
        <v>Vikram</v>
      </c>
      <c r="I2453" s="1" t="str">
        <f t="array" ref="I2453">_xlfn.XLOOKUP(G2453,Movies_data!$A$1:$A$41,Movies_data!$D$1:$D$41,"not found")</f>
        <v>Action</v>
      </c>
      <c r="J2453" s="1" t="str">
        <f t="array" ref="J2453">_xlfn.XLOOKUP(G2453,Movies_data!$A$1:$A$41,Movies_data!$C$1:$C$41,"not found")</f>
        <v>Tamil</v>
      </c>
      <c r="K2453" s="1">
        <f t="array" ref="K2453">_xlfn.XLOOKUP(G2453,Movies_data!$A$1:$A$41,Movies_data!$H$1:$H$41,"Not Found")</f>
        <v>8.3</v>
      </c>
      <c r="L2453" s="1" t="str">
        <f t="array" ref="L2453">_xlfn.XLOOKUP(A2453,Booking_data!$A$1:$A$6001,Booking_data!$E$1:$E$6001,"not Found")</f>
        <v>C071</v>
      </c>
      <c r="M2453" s="1" t="str">
        <f t="array" ref="M2453">_xlfn.XLOOKUP(L2453,Cinemas_data!$A$1:$A$49,Cinemas_data!$I$1:$I$49,"not Found")</f>
        <v>#NAME?</v>
      </c>
      <c r="N2453" s="1" t="str">
        <f t="array" ref="N2453">_xlfn.XLOOKUP(L2453,Cinemas_data!$A$1:$A$49,Cinemas_data!$C$1:$C$49,"not Found")</f>
        <v>Hyderabad</v>
      </c>
      <c r="O2453" s="1">
        <f t="array" ref="O2453">_xlfn.XLOOKUP(A2453,Booking_data!$A$1:$A$6001,Booking_data!$H$1:$H$6001,"not found")</f>
        <v>3</v>
      </c>
      <c r="P2453" s="1">
        <f t="array" ref="P2453">_xlfn.XLOOKUP(A2453,Booking_data!$A$1:$A$6001,Booking_data!$I$1:$I$6001,"not Found")</f>
        <v>180</v>
      </c>
      <c r="Q2453" s="1">
        <f t="shared" si="3"/>
        <v>540</v>
      </c>
      <c r="R2453" s="1" t="str">
        <f t="array" ref="R2453">_xlfn.XLOOKUP(A2453,Booking_data!$A$1:$A$6001,Booking_data!$L$1:$L$6001,"Not Found")</f>
        <v>Credit Card</v>
      </c>
      <c r="S2453" s="1">
        <f t="array" ref="S2453">_xlfn.XLOOKUP(A2453,Booking_data!$A$1:$A$6001,Booking_data!$N$1:$N$6001,"not Found")</f>
        <v>33</v>
      </c>
      <c r="T2453" s="1" t="str">
        <f t="array" ref="T2453">_xlfn.XLOOKUP(A2453,Booking_data!$A$1:$A$6001,Booking_data!$O$1:$O$6001,"Not Found")</f>
        <v>Other</v>
      </c>
      <c r="U2453" s="1" t="str">
        <f t="shared" si="4"/>
        <v>Middle Age</v>
      </c>
      <c r="V2453" s="1" t="str">
        <f t="shared" si="5"/>
        <v>Medium Booking</v>
      </c>
    </row>
    <row r="2454" ht="15.75" customHeight="1">
      <c r="A2454" s="1" t="s">
        <v>2768</v>
      </c>
      <c r="B2454" s="6">
        <v>46186.0</v>
      </c>
      <c r="C2454" s="6">
        <v>46189.0</v>
      </c>
      <c r="D2454" s="7">
        <v>0.7708333333333334</v>
      </c>
      <c r="E2454" s="1" t="str">
        <f t="shared" si="1"/>
        <v>Weekend</v>
      </c>
      <c r="F2454" s="1" t="str">
        <f t="shared" si="2"/>
        <v>Jun</v>
      </c>
      <c r="G2454" s="1" t="str">
        <f t="array" ref="G2454">_xlfn.XLOOKUP(A2454,Booking_data!$A$1:$A$6001,Booking_data!$D$1:$D$6001,"not found")</f>
        <v>M015</v>
      </c>
      <c r="H2454" s="1" t="str">
        <f t="array" ref="H2454">_xlfn.XLOOKUP(G2454,Movies_data!$A$1:$A$41,Movies_data!$B$1:$B$41,"not found")</f>
        <v>Kalki 2898 AD</v>
      </c>
      <c r="I2454" s="1" t="str">
        <f t="array" ref="I2454">_xlfn.XLOOKUP(G2454,Movies_data!$A$1:$A$41,Movies_data!$D$1:$D$41,"not found")</f>
        <v>Sci-Fi</v>
      </c>
      <c r="J2454" s="1" t="str">
        <f t="array" ref="J2454">_xlfn.XLOOKUP(G2454,Movies_data!$A$1:$A$41,Movies_data!$C$1:$C$41,"not found")</f>
        <v>Telugu</v>
      </c>
      <c r="K2454" s="1">
        <f t="array" ref="K2454">_xlfn.XLOOKUP(G2454,Movies_data!$A$1:$A$41,Movies_data!$H$1:$H$41,"Not Found")</f>
        <v>7</v>
      </c>
      <c r="L2454" s="1" t="str">
        <f t="array" ref="L2454">_xlfn.XLOOKUP(A2454,Booking_data!$A$1:$A$6001,Booking_data!$E$1:$E$6001,"not Found")</f>
        <v>C152</v>
      </c>
      <c r="M2454" s="1" t="str">
        <f t="array" ref="M2454">_xlfn.XLOOKUP(L2454,Cinemas_data!$A$1:$A$49,Cinemas_data!$I$1:$I$49,"not Found")</f>
        <v>#NAME?</v>
      </c>
      <c r="N2454" s="1" t="str">
        <f t="array" ref="N2454">_xlfn.XLOOKUP(L2454,Cinemas_data!$A$1:$A$49,Cinemas_data!$C$1:$C$49,"not Found")</f>
        <v>Kochi</v>
      </c>
      <c r="O2454" s="1">
        <f t="array" ref="O2454">_xlfn.XLOOKUP(A2454,Booking_data!$A$1:$A$6001,Booking_data!$H$1:$H$6001,"not found")</f>
        <v>4</v>
      </c>
      <c r="P2454" s="1">
        <f t="array" ref="P2454">_xlfn.XLOOKUP(A2454,Booking_data!$A$1:$A$6001,Booking_data!$I$1:$I$6001,"not Found")</f>
        <v>440</v>
      </c>
      <c r="Q2454" s="1">
        <f t="shared" si="3"/>
        <v>1760</v>
      </c>
      <c r="R2454" s="1" t="str">
        <f t="array" ref="R2454">_xlfn.XLOOKUP(A2454,Booking_data!$A$1:$A$6001,Booking_data!$L$1:$L$6001,"Not Found")</f>
        <v>Credit Card</v>
      </c>
      <c r="S2454" s="1">
        <f t="array" ref="S2454">_xlfn.XLOOKUP(A2454,Booking_data!$A$1:$A$6001,Booking_data!$N$1:$N$6001,"not Found")</f>
        <v>60</v>
      </c>
      <c r="T2454" s="1" t="str">
        <f t="array" ref="T2454">_xlfn.XLOOKUP(A2454,Booking_data!$A$1:$A$6001,Booking_data!$O$1:$O$6001,"Not Found")</f>
        <v>Male</v>
      </c>
      <c r="U2454" s="1" t="str">
        <f t="shared" si="4"/>
        <v>Above 45</v>
      </c>
      <c r="V2454" s="1" t="str">
        <f t="shared" si="5"/>
        <v>Medium Booking</v>
      </c>
    </row>
    <row r="2455" ht="15.75" customHeight="1">
      <c r="A2455" s="1" t="s">
        <v>2769</v>
      </c>
      <c r="B2455" s="6">
        <v>46129.0</v>
      </c>
      <c r="C2455" s="6">
        <v>46134.0</v>
      </c>
      <c r="D2455" s="7">
        <v>0.8854166666666666</v>
      </c>
      <c r="E2455" s="1" t="str">
        <f t="shared" si="1"/>
        <v>Weekday</v>
      </c>
      <c r="F2455" s="1" t="str">
        <f t="shared" si="2"/>
        <v>Apr</v>
      </c>
      <c r="G2455" s="1" t="str">
        <f t="array" ref="G2455">_xlfn.XLOOKUP(A2455,Booking_data!$A$1:$A$6001,Booking_data!$D$1:$D$6001,"not found")</f>
        <v>M010</v>
      </c>
      <c r="H2455" s="1" t="str">
        <f t="array" ref="H2455">_xlfn.XLOOKUP(G2455,Movies_data!$A$1:$A$41,Movies_data!$B$1:$B$41,"not found")</f>
        <v>Captain Miller</v>
      </c>
      <c r="I2455" s="1" t="str">
        <f t="array" ref="I2455">_xlfn.XLOOKUP(G2455,Movies_data!$A$1:$A$41,Movies_data!$D$1:$D$41,"not found")</f>
        <v>Action</v>
      </c>
      <c r="J2455" s="1" t="str">
        <f t="array" ref="J2455">_xlfn.XLOOKUP(G2455,Movies_data!$A$1:$A$41,Movies_data!$C$1:$C$41,"not found")</f>
        <v>Tamil</v>
      </c>
      <c r="K2455" s="1">
        <f t="array" ref="K2455">_xlfn.XLOOKUP(G2455,Movies_data!$A$1:$A$41,Movies_data!$H$1:$H$41,"Not Found")</f>
        <v>7</v>
      </c>
      <c r="L2455" s="1" t="str">
        <f t="array" ref="L2455">_xlfn.XLOOKUP(A2455,Booking_data!$A$1:$A$6001,Booking_data!$E$1:$E$6001,"not Found")</f>
        <v>C142</v>
      </c>
      <c r="M2455" s="1" t="str">
        <f t="array" ref="M2455">_xlfn.XLOOKUP(L2455,Cinemas_data!$A$1:$A$49,Cinemas_data!$I$1:$I$49,"not Found")</f>
        <v>#NAME?</v>
      </c>
      <c r="N2455" s="1" t="str">
        <f t="array" ref="N2455">_xlfn.XLOOKUP(L2455,Cinemas_data!$A$1:$A$49,Cinemas_data!$C$1:$C$49,"not Found")</f>
        <v>Ahmedabad</v>
      </c>
      <c r="O2455" s="1">
        <f t="array" ref="O2455">_xlfn.XLOOKUP(A2455,Booking_data!$A$1:$A$6001,Booking_data!$H$1:$H$6001,"not found")</f>
        <v>6</v>
      </c>
      <c r="P2455" s="1">
        <f t="array" ref="P2455">_xlfn.XLOOKUP(A2455,Booking_data!$A$1:$A$6001,Booking_data!$I$1:$I$6001,"not Found")</f>
        <v>300</v>
      </c>
      <c r="Q2455" s="1">
        <f t="shared" si="3"/>
        <v>1800</v>
      </c>
      <c r="R2455" s="1" t="str">
        <f t="array" ref="R2455">_xlfn.XLOOKUP(A2455,Booking_data!$A$1:$A$6001,Booking_data!$L$1:$L$6001,"Not Found")</f>
        <v>UPI</v>
      </c>
      <c r="S2455" s="1">
        <f t="array" ref="S2455">_xlfn.XLOOKUP(A2455,Booking_data!$A$1:$A$6001,Booking_data!$N$1:$N$6001,"not Found")</f>
        <v>39</v>
      </c>
      <c r="T2455" s="1" t="str">
        <f t="array" ref="T2455">_xlfn.XLOOKUP(A2455,Booking_data!$A$1:$A$6001,Booking_data!$O$1:$O$6001,"Not Found")</f>
        <v>Other</v>
      </c>
      <c r="U2455" s="1" t="str">
        <f t="shared" si="4"/>
        <v>Middle Age</v>
      </c>
      <c r="V2455" s="1" t="str">
        <f t="shared" si="5"/>
        <v>High Booking</v>
      </c>
    </row>
    <row r="2456" ht="15.75" customHeight="1">
      <c r="A2456" s="1" t="s">
        <v>2770</v>
      </c>
      <c r="B2456" s="6">
        <v>46032.0</v>
      </c>
      <c r="C2456" s="6">
        <v>46036.0</v>
      </c>
      <c r="D2456" s="7">
        <v>0.3958333333333333</v>
      </c>
      <c r="E2456" s="1" t="str">
        <f t="shared" si="1"/>
        <v>Weekend</v>
      </c>
      <c r="F2456" s="1" t="str">
        <f t="shared" si="2"/>
        <v>Jan</v>
      </c>
      <c r="G2456" s="1" t="str">
        <f t="array" ref="G2456">_xlfn.XLOOKUP(A2456,Booking_data!$A$1:$A$6001,Booking_data!$D$1:$D$6001,"not found")</f>
        <v>M002</v>
      </c>
      <c r="H2456" s="1" t="str">
        <f t="array" ref="H2456">_xlfn.XLOOKUP(G2456,Movies_data!$A$1:$A$41,Movies_data!$B$1:$B$41,"not found")</f>
        <v>Jailer</v>
      </c>
      <c r="I2456" s="1" t="str">
        <f t="array" ref="I2456">_xlfn.XLOOKUP(G2456,Movies_data!$A$1:$A$41,Movies_data!$D$1:$D$41,"not found")</f>
        <v>Action</v>
      </c>
      <c r="J2456" s="1" t="str">
        <f t="array" ref="J2456">_xlfn.XLOOKUP(G2456,Movies_data!$A$1:$A$41,Movies_data!$C$1:$C$41,"not found")</f>
        <v>Tamil</v>
      </c>
      <c r="K2456" s="1">
        <f t="array" ref="K2456">_xlfn.XLOOKUP(G2456,Movies_data!$A$1:$A$41,Movies_data!$H$1:$H$41,"Not Found")</f>
        <v>7.1</v>
      </c>
      <c r="L2456" s="1" t="str">
        <f t="array" ref="L2456">_xlfn.XLOOKUP(A2456,Booking_data!$A$1:$A$6001,Booking_data!$E$1:$E$6001,"not Found")</f>
        <v>C162</v>
      </c>
      <c r="M2456" s="1" t="str">
        <f t="array" ref="M2456">_xlfn.XLOOKUP(L2456,Cinemas_data!$A$1:$A$49,Cinemas_data!$I$1:$I$49,"not Found")</f>
        <v>#NAME?</v>
      </c>
      <c r="N2456" s="1" t="str">
        <f t="array" ref="N2456">_xlfn.XLOOKUP(L2456,Cinemas_data!$A$1:$A$49,Cinemas_data!$C$1:$C$49,"not Found")</f>
        <v>Thiruvananthapuram</v>
      </c>
      <c r="O2456" s="1">
        <f t="array" ref="O2456">_xlfn.XLOOKUP(A2456,Booking_data!$A$1:$A$6001,Booking_data!$H$1:$H$6001,"not found")</f>
        <v>3</v>
      </c>
      <c r="P2456" s="1">
        <f t="array" ref="P2456">_xlfn.XLOOKUP(A2456,Booking_data!$A$1:$A$6001,Booking_data!$I$1:$I$6001,"not Found")</f>
        <v>160</v>
      </c>
      <c r="Q2456" s="1">
        <f t="shared" si="3"/>
        <v>480</v>
      </c>
      <c r="R2456" s="1" t="str">
        <f t="array" ref="R2456">_xlfn.XLOOKUP(A2456,Booking_data!$A$1:$A$6001,Booking_data!$L$1:$L$6001,"Not Found")</f>
        <v>Debit Card</v>
      </c>
      <c r="S2456" s="1">
        <f t="array" ref="S2456">_xlfn.XLOOKUP(A2456,Booking_data!$A$1:$A$6001,Booking_data!$N$1:$N$6001,"not Found")</f>
        <v>44</v>
      </c>
      <c r="T2456" s="1" t="str">
        <f t="array" ref="T2456">_xlfn.XLOOKUP(A2456,Booking_data!$A$1:$A$6001,Booking_data!$O$1:$O$6001,"Not Found")</f>
        <v>Female</v>
      </c>
      <c r="U2456" s="1" t="str">
        <f t="shared" si="4"/>
        <v>Middle Age</v>
      </c>
      <c r="V2456" s="1" t="str">
        <f t="shared" si="5"/>
        <v>Medium Booking</v>
      </c>
    </row>
    <row r="2457" ht="15.75" customHeight="1">
      <c r="A2457" s="1" t="s">
        <v>2771</v>
      </c>
      <c r="B2457" s="6">
        <v>46088.0</v>
      </c>
      <c r="C2457" s="6">
        <v>46094.0</v>
      </c>
      <c r="D2457" s="7">
        <v>0.7708333333333334</v>
      </c>
      <c r="E2457" s="1" t="str">
        <f t="shared" si="1"/>
        <v>Weekend</v>
      </c>
      <c r="F2457" s="1" t="str">
        <f t="shared" si="2"/>
        <v>Mar</v>
      </c>
      <c r="G2457" s="1" t="str">
        <f t="array" ref="G2457">_xlfn.XLOOKUP(A2457,Booking_data!$A$1:$A$6001,Booking_data!$D$1:$D$6001,"not found")</f>
        <v>M026</v>
      </c>
      <c r="H2457" s="1" t="str">
        <f t="array" ref="H2457">_xlfn.XLOOKUP(G2457,Movies_data!$A$1:$A$41,Movies_data!$B$1:$B$41,"not found")</f>
        <v>Drishyam 2</v>
      </c>
      <c r="I2457" s="1" t="str">
        <f t="array" ref="I2457">_xlfn.XLOOKUP(G2457,Movies_data!$A$1:$A$41,Movies_data!$D$1:$D$41,"not found")</f>
        <v>Thriller</v>
      </c>
      <c r="J2457" s="1" t="str">
        <f t="array" ref="J2457">_xlfn.XLOOKUP(G2457,Movies_data!$A$1:$A$41,Movies_data!$C$1:$C$41,"not found")</f>
        <v>Hindi</v>
      </c>
      <c r="K2457" s="1">
        <f t="array" ref="K2457">_xlfn.XLOOKUP(G2457,Movies_data!$A$1:$A$41,Movies_data!$H$1:$H$41,"Not Found")</f>
        <v>8.2</v>
      </c>
      <c r="L2457" s="1" t="str">
        <f t="array" ref="L2457">_xlfn.XLOOKUP(A2457,Booking_data!$A$1:$A$6001,Booking_data!$E$1:$E$6001,"not Found")</f>
        <v>C023</v>
      </c>
      <c r="M2457" s="1" t="str">
        <f t="array" ref="M2457">_xlfn.XLOOKUP(L2457,Cinemas_data!$A$1:$A$49,Cinemas_data!$I$1:$I$49,"not Found")</f>
        <v>#NAME?</v>
      </c>
      <c r="N2457" s="1" t="str">
        <f t="array" ref="N2457">_xlfn.XLOOKUP(L2457,Cinemas_data!$A$1:$A$49,Cinemas_data!$C$1:$C$49,"not Found")</f>
        <v>Coimbatore</v>
      </c>
      <c r="O2457" s="1">
        <f t="array" ref="O2457">_xlfn.XLOOKUP(A2457,Booking_data!$A$1:$A$6001,Booking_data!$H$1:$H$6001,"not found")</f>
        <v>6</v>
      </c>
      <c r="P2457" s="1">
        <f t="array" ref="P2457">_xlfn.XLOOKUP(A2457,Booking_data!$A$1:$A$6001,Booking_data!$I$1:$I$6001,"not Found")</f>
        <v>240</v>
      </c>
      <c r="Q2457" s="1">
        <f t="shared" si="3"/>
        <v>1440</v>
      </c>
      <c r="R2457" s="1" t="str">
        <f t="array" ref="R2457">_xlfn.XLOOKUP(A2457,Booking_data!$A$1:$A$6001,Booking_data!$L$1:$L$6001,"Not Found")</f>
        <v>Debit Card</v>
      </c>
      <c r="S2457" s="1">
        <f t="array" ref="S2457">_xlfn.XLOOKUP(A2457,Booking_data!$A$1:$A$6001,Booking_data!$N$1:$N$6001,"not Found")</f>
        <v>54</v>
      </c>
      <c r="T2457" s="1" t="str">
        <f t="array" ref="T2457">_xlfn.XLOOKUP(A2457,Booking_data!$A$1:$A$6001,Booking_data!$O$1:$O$6001,"Not Found")</f>
        <v>Male</v>
      </c>
      <c r="U2457" s="1" t="str">
        <f t="shared" si="4"/>
        <v>Above 45</v>
      </c>
      <c r="V2457" s="1" t="str">
        <f t="shared" si="5"/>
        <v>High Booking</v>
      </c>
    </row>
    <row r="2458" ht="15.75" customHeight="1">
      <c r="A2458" s="1" t="s">
        <v>2772</v>
      </c>
      <c r="B2458" s="6">
        <v>46148.0</v>
      </c>
      <c r="C2458" s="6">
        <v>46151.0</v>
      </c>
      <c r="D2458" s="7">
        <v>0.53125</v>
      </c>
      <c r="E2458" s="1" t="str">
        <f t="shared" si="1"/>
        <v>Weekday</v>
      </c>
      <c r="F2458" s="1" t="str">
        <f t="shared" si="2"/>
        <v>May</v>
      </c>
      <c r="G2458" s="1" t="str">
        <f t="array" ref="G2458">_xlfn.XLOOKUP(A2458,Booking_data!$A$1:$A$6001,Booking_data!$D$1:$D$6001,"not found")</f>
        <v>M038</v>
      </c>
      <c r="H2458" s="1" t="str">
        <f t="array" ref="H2458">_xlfn.XLOOKUP(G2458,Movies_data!$A$1:$A$41,Movies_data!$B$1:$B$41,"not found")</f>
        <v>Barbie</v>
      </c>
      <c r="I2458" s="1" t="str">
        <f t="array" ref="I2458">_xlfn.XLOOKUP(G2458,Movies_data!$A$1:$A$41,Movies_data!$D$1:$D$41,"not found")</f>
        <v>Comedy</v>
      </c>
      <c r="J2458" s="1" t="str">
        <f t="array" ref="J2458">_xlfn.XLOOKUP(G2458,Movies_data!$A$1:$A$41,Movies_data!$C$1:$C$41,"not found")</f>
        <v>English</v>
      </c>
      <c r="K2458" s="1">
        <f t="array" ref="K2458">_xlfn.XLOOKUP(G2458,Movies_data!$A$1:$A$41,Movies_data!$H$1:$H$41,"Not Found")</f>
        <v>6.8</v>
      </c>
      <c r="L2458" s="1" t="str">
        <f t="array" ref="L2458">_xlfn.XLOOKUP(A2458,Booking_data!$A$1:$A$6001,Booking_data!$E$1:$E$6001,"not Found")</f>
        <v>C151</v>
      </c>
      <c r="M2458" s="1" t="str">
        <f t="array" ref="M2458">_xlfn.XLOOKUP(L2458,Cinemas_data!$A$1:$A$49,Cinemas_data!$I$1:$I$49,"not Found")</f>
        <v>#NAME?</v>
      </c>
      <c r="N2458" s="1" t="str">
        <f t="array" ref="N2458">_xlfn.XLOOKUP(L2458,Cinemas_data!$A$1:$A$49,Cinemas_data!$C$1:$C$49,"not Found")</f>
        <v>Kochi</v>
      </c>
      <c r="O2458" s="1">
        <f t="array" ref="O2458">_xlfn.XLOOKUP(A2458,Booking_data!$A$1:$A$6001,Booking_data!$H$1:$H$6001,"not found")</f>
        <v>5</v>
      </c>
      <c r="P2458" s="1">
        <f t="array" ref="P2458">_xlfn.XLOOKUP(A2458,Booking_data!$A$1:$A$6001,Booking_data!$I$1:$I$6001,"not Found")</f>
        <v>460</v>
      </c>
      <c r="Q2458" s="1">
        <f t="shared" si="3"/>
        <v>2300</v>
      </c>
      <c r="R2458" s="1" t="str">
        <f t="array" ref="R2458">_xlfn.XLOOKUP(A2458,Booking_data!$A$1:$A$6001,Booking_data!$L$1:$L$6001,"Not Found")</f>
        <v>Net Banking</v>
      </c>
      <c r="S2458" s="1">
        <f t="array" ref="S2458">_xlfn.XLOOKUP(A2458,Booking_data!$A$1:$A$6001,Booking_data!$N$1:$N$6001,"not Found")</f>
        <v>29</v>
      </c>
      <c r="T2458" s="1" t="str">
        <f t="array" ref="T2458">_xlfn.XLOOKUP(A2458,Booking_data!$A$1:$A$6001,Booking_data!$O$1:$O$6001,"Not Found")</f>
        <v>Female</v>
      </c>
      <c r="U2458" s="1" t="str">
        <f t="shared" si="4"/>
        <v>Youngster</v>
      </c>
      <c r="V2458" s="1" t="str">
        <f t="shared" si="5"/>
        <v>High Booking</v>
      </c>
    </row>
    <row r="2459" ht="15.75" customHeight="1">
      <c r="A2459" s="1" t="s">
        <v>2773</v>
      </c>
      <c r="B2459" s="6">
        <v>46140.0</v>
      </c>
      <c r="C2459" s="6">
        <v>46140.0</v>
      </c>
      <c r="D2459" s="7">
        <v>0.6458333333333334</v>
      </c>
      <c r="E2459" s="1" t="str">
        <f t="shared" si="1"/>
        <v>Weekday</v>
      </c>
      <c r="F2459" s="1" t="str">
        <f t="shared" si="2"/>
        <v>Apr</v>
      </c>
      <c r="G2459" s="1" t="str">
        <f t="array" ref="G2459">_xlfn.XLOOKUP(A2459,Booking_data!$A$1:$A$6001,Booking_data!$D$1:$D$6001,"not found")</f>
        <v>M002</v>
      </c>
      <c r="H2459" s="1" t="str">
        <f t="array" ref="H2459">_xlfn.XLOOKUP(G2459,Movies_data!$A$1:$A$41,Movies_data!$B$1:$B$41,"not found")</f>
        <v>Jailer</v>
      </c>
      <c r="I2459" s="1" t="str">
        <f t="array" ref="I2459">_xlfn.XLOOKUP(G2459,Movies_data!$A$1:$A$41,Movies_data!$D$1:$D$41,"not found")</f>
        <v>Action</v>
      </c>
      <c r="J2459" s="1" t="str">
        <f t="array" ref="J2459">_xlfn.XLOOKUP(G2459,Movies_data!$A$1:$A$41,Movies_data!$C$1:$C$41,"not found")</f>
        <v>Tamil</v>
      </c>
      <c r="K2459" s="1">
        <f t="array" ref="K2459">_xlfn.XLOOKUP(G2459,Movies_data!$A$1:$A$41,Movies_data!$H$1:$H$41,"Not Found")</f>
        <v>7.1</v>
      </c>
      <c r="L2459" s="1" t="str">
        <f t="array" ref="L2459">_xlfn.XLOOKUP(A2459,Booking_data!$A$1:$A$6001,Booking_data!$E$1:$E$6001,"not Found")</f>
        <v>C123</v>
      </c>
      <c r="M2459" s="1" t="str">
        <f t="array" ref="M2459">_xlfn.XLOOKUP(L2459,Cinemas_data!$A$1:$A$49,Cinemas_data!$I$1:$I$49,"not Found")</f>
        <v>#NAME?</v>
      </c>
      <c r="N2459" s="1" t="str">
        <f t="array" ref="N2459">_xlfn.XLOOKUP(L2459,Cinemas_data!$A$1:$A$49,Cinemas_data!$C$1:$C$49,"not Found")</f>
        <v>Noida</v>
      </c>
      <c r="O2459" s="1">
        <f t="array" ref="O2459">_xlfn.XLOOKUP(A2459,Booking_data!$A$1:$A$6001,Booking_data!$H$1:$H$6001,"not found")</f>
        <v>5</v>
      </c>
      <c r="P2459" s="1">
        <f t="array" ref="P2459">_xlfn.XLOOKUP(A2459,Booking_data!$A$1:$A$6001,Booking_data!$I$1:$I$6001,"not Found")</f>
        <v>400</v>
      </c>
      <c r="Q2459" s="1">
        <f t="shared" si="3"/>
        <v>2000</v>
      </c>
      <c r="R2459" s="1" t="str">
        <f t="array" ref="R2459">_xlfn.XLOOKUP(A2459,Booking_data!$A$1:$A$6001,Booking_data!$L$1:$L$6001,"Not Found")</f>
        <v>Credit Card</v>
      </c>
      <c r="S2459" s="1">
        <f t="array" ref="S2459">_xlfn.XLOOKUP(A2459,Booking_data!$A$1:$A$6001,Booking_data!$N$1:$N$6001,"not Found")</f>
        <v>29</v>
      </c>
      <c r="T2459" s="1" t="str">
        <f t="array" ref="T2459">_xlfn.XLOOKUP(A2459,Booking_data!$A$1:$A$6001,Booking_data!$O$1:$O$6001,"Not Found")</f>
        <v>Male</v>
      </c>
      <c r="U2459" s="1" t="str">
        <f t="shared" si="4"/>
        <v>Youngster</v>
      </c>
      <c r="V2459" s="1" t="str">
        <f t="shared" si="5"/>
        <v>High Booking</v>
      </c>
    </row>
    <row r="2460" ht="15.75" customHeight="1">
      <c r="A2460" s="1" t="s">
        <v>2774</v>
      </c>
      <c r="B2460" s="6">
        <v>46163.0</v>
      </c>
      <c r="C2460" s="6">
        <v>46165.0</v>
      </c>
      <c r="D2460" s="7">
        <v>0.7708333333333334</v>
      </c>
      <c r="E2460" s="1" t="str">
        <f t="shared" si="1"/>
        <v>Weekday</v>
      </c>
      <c r="F2460" s="1" t="str">
        <f t="shared" si="2"/>
        <v>May</v>
      </c>
      <c r="G2460" s="1" t="str">
        <f t="array" ref="G2460">_xlfn.XLOOKUP(A2460,Booking_data!$A$1:$A$6001,Booking_data!$D$1:$D$6001,"not found")</f>
        <v>M028</v>
      </c>
      <c r="H2460" s="1" t="str">
        <f t="array" ref="H2460">_xlfn.XLOOKUP(G2460,Movies_data!$A$1:$A$41,Movies_data!$B$1:$B$41,"not found")</f>
        <v>Kantara</v>
      </c>
      <c r="I2460" s="1" t="str">
        <f t="array" ref="I2460">_xlfn.XLOOKUP(G2460,Movies_data!$A$1:$A$41,Movies_data!$D$1:$D$41,"not found")</f>
        <v>Action</v>
      </c>
      <c r="J2460" s="1" t="str">
        <f t="array" ref="J2460">_xlfn.XLOOKUP(G2460,Movies_data!$A$1:$A$41,Movies_data!$C$1:$C$41,"not found")</f>
        <v>Kannada</v>
      </c>
      <c r="K2460" s="1">
        <f t="array" ref="K2460">_xlfn.XLOOKUP(G2460,Movies_data!$A$1:$A$41,Movies_data!$H$1:$H$41,"Not Found")</f>
        <v>8.2</v>
      </c>
      <c r="L2460" s="1" t="str">
        <f t="array" ref="L2460">_xlfn.XLOOKUP(A2460,Booking_data!$A$1:$A$6001,Booking_data!$E$1:$E$6001,"not Found")</f>
        <v>C092</v>
      </c>
      <c r="M2460" s="1" t="str">
        <f t="array" ref="M2460">_xlfn.XLOOKUP(L2460,Cinemas_data!$A$1:$A$49,Cinemas_data!$I$1:$I$49,"not Found")</f>
        <v>#NAME?</v>
      </c>
      <c r="N2460" s="1" t="str">
        <f t="array" ref="N2460">_xlfn.XLOOKUP(L2460,Cinemas_data!$A$1:$A$49,Cinemas_data!$C$1:$C$49,"not Found")</f>
        <v>Mumbai</v>
      </c>
      <c r="O2460" s="1">
        <f t="array" ref="O2460">_xlfn.XLOOKUP(A2460,Booking_data!$A$1:$A$6001,Booking_data!$H$1:$H$6001,"not found")</f>
        <v>3</v>
      </c>
      <c r="P2460" s="1">
        <f t="array" ref="P2460">_xlfn.XLOOKUP(A2460,Booking_data!$A$1:$A$6001,Booking_data!$I$1:$I$6001,"not Found")</f>
        <v>240</v>
      </c>
      <c r="Q2460" s="1">
        <f t="shared" si="3"/>
        <v>720</v>
      </c>
      <c r="R2460" s="1" t="str">
        <f t="array" ref="R2460">_xlfn.XLOOKUP(A2460,Booking_data!$A$1:$A$6001,Booking_data!$L$1:$L$6001,"Not Found")</f>
        <v>UPI</v>
      </c>
      <c r="S2460" s="1">
        <f t="array" ref="S2460">_xlfn.XLOOKUP(A2460,Booking_data!$A$1:$A$6001,Booking_data!$N$1:$N$6001,"not Found")</f>
        <v>60</v>
      </c>
      <c r="T2460" s="1" t="str">
        <f t="array" ref="T2460">_xlfn.XLOOKUP(A2460,Booking_data!$A$1:$A$6001,Booking_data!$O$1:$O$6001,"Not Found")</f>
        <v>Male</v>
      </c>
      <c r="U2460" s="1" t="str">
        <f t="shared" si="4"/>
        <v>Above 45</v>
      </c>
      <c r="V2460" s="1" t="str">
        <f t="shared" si="5"/>
        <v>Medium Booking</v>
      </c>
    </row>
    <row r="2461" ht="15.75" customHeight="1">
      <c r="A2461" s="1" t="s">
        <v>2775</v>
      </c>
      <c r="B2461" s="6">
        <v>46115.0</v>
      </c>
      <c r="C2461" s="6">
        <v>46118.0</v>
      </c>
      <c r="D2461" s="7">
        <v>0.7708333333333334</v>
      </c>
      <c r="E2461" s="1" t="str">
        <f t="shared" si="1"/>
        <v>Weekday</v>
      </c>
      <c r="F2461" s="1" t="str">
        <f t="shared" si="2"/>
        <v>Apr</v>
      </c>
      <c r="G2461" s="1" t="str">
        <f t="array" ref="G2461">_xlfn.XLOOKUP(A2461,Booking_data!$A$1:$A$6001,Booking_data!$D$1:$D$6001,"not found")</f>
        <v>M018</v>
      </c>
      <c r="H2461" s="1" t="str">
        <f t="array" ref="H2461">_xlfn.XLOOKUP(G2461,Movies_data!$A$1:$A$41,Movies_data!$B$1:$B$41,"not found")</f>
        <v>Sita Ramam</v>
      </c>
      <c r="I2461" s="1" t="str">
        <f t="array" ref="I2461">_xlfn.XLOOKUP(G2461,Movies_data!$A$1:$A$41,Movies_data!$D$1:$D$41,"not found")</f>
        <v>Romance</v>
      </c>
      <c r="J2461" s="1" t="str">
        <f t="array" ref="J2461">_xlfn.XLOOKUP(G2461,Movies_data!$A$1:$A$41,Movies_data!$C$1:$C$41,"not found")</f>
        <v>Telugu</v>
      </c>
      <c r="K2461" s="1">
        <f t="array" ref="K2461">_xlfn.XLOOKUP(G2461,Movies_data!$A$1:$A$41,Movies_data!$H$1:$H$41,"Not Found")</f>
        <v>8.5</v>
      </c>
      <c r="L2461" s="1" t="str">
        <f t="array" ref="L2461">_xlfn.XLOOKUP(A2461,Booking_data!$A$1:$A$6001,Booking_data!$E$1:$E$6001,"not Found")</f>
        <v>C052</v>
      </c>
      <c r="M2461" s="1" t="str">
        <f t="array" ref="M2461">_xlfn.XLOOKUP(L2461,Cinemas_data!$A$1:$A$49,Cinemas_data!$I$1:$I$49,"not Found")</f>
        <v>#NAME?</v>
      </c>
      <c r="N2461" s="1" t="str">
        <f t="array" ref="N2461">_xlfn.XLOOKUP(L2461,Cinemas_data!$A$1:$A$49,Cinemas_data!$C$1:$C$49,"not Found")</f>
        <v>Bengaluru</v>
      </c>
      <c r="O2461" s="1">
        <f t="array" ref="O2461">_xlfn.XLOOKUP(A2461,Booking_data!$A$1:$A$6001,Booking_data!$H$1:$H$6001,"not found")</f>
        <v>3</v>
      </c>
      <c r="P2461" s="1">
        <f t="array" ref="P2461">_xlfn.XLOOKUP(A2461,Booking_data!$A$1:$A$6001,Booking_data!$I$1:$I$6001,"not Found")</f>
        <v>380</v>
      </c>
      <c r="Q2461" s="1">
        <f t="shared" si="3"/>
        <v>1140</v>
      </c>
      <c r="R2461" s="1" t="str">
        <f t="array" ref="R2461">_xlfn.XLOOKUP(A2461,Booking_data!$A$1:$A$6001,Booking_data!$L$1:$L$6001,"Not Found")</f>
        <v>Wallet</v>
      </c>
      <c r="S2461" s="1">
        <f t="array" ref="S2461">_xlfn.XLOOKUP(A2461,Booking_data!$A$1:$A$6001,Booking_data!$N$1:$N$6001,"not Found")</f>
        <v>37</v>
      </c>
      <c r="T2461" s="1" t="str">
        <f t="array" ref="T2461">_xlfn.XLOOKUP(A2461,Booking_data!$A$1:$A$6001,Booking_data!$O$1:$O$6001,"Not Found")</f>
        <v>Male</v>
      </c>
      <c r="U2461" s="1" t="str">
        <f t="shared" si="4"/>
        <v>Middle Age</v>
      </c>
      <c r="V2461" s="1" t="str">
        <f t="shared" si="5"/>
        <v>Medium Booking</v>
      </c>
    </row>
    <row r="2462" ht="15.75" customHeight="1">
      <c r="A2462" s="1" t="s">
        <v>2776</v>
      </c>
      <c r="B2462" s="6">
        <v>46023.0</v>
      </c>
      <c r="C2462" s="6">
        <v>46023.0</v>
      </c>
      <c r="D2462" s="7">
        <v>0.7708333333333334</v>
      </c>
      <c r="E2462" s="1" t="str">
        <f t="shared" si="1"/>
        <v>Weekday</v>
      </c>
      <c r="F2462" s="1" t="str">
        <f t="shared" si="2"/>
        <v>Jan</v>
      </c>
      <c r="G2462" s="1" t="str">
        <f t="array" ref="G2462">_xlfn.XLOOKUP(A2462,Booking_data!$A$1:$A$6001,Booking_data!$D$1:$D$6001,"not found")</f>
        <v>M005</v>
      </c>
      <c r="H2462" s="1" t="str">
        <f t="array" ref="H2462">_xlfn.XLOOKUP(G2462,Movies_data!$A$1:$A$41,Movies_data!$B$1:$B$41,"not found")</f>
        <v>Ponniyin Selvan II</v>
      </c>
      <c r="I2462" s="1" t="str">
        <f t="array" ref="I2462">_xlfn.XLOOKUP(G2462,Movies_data!$A$1:$A$41,Movies_data!$D$1:$D$41,"not found")</f>
        <v>Drama</v>
      </c>
      <c r="J2462" s="1" t="str">
        <f t="array" ref="J2462">_xlfn.XLOOKUP(G2462,Movies_data!$A$1:$A$41,Movies_data!$C$1:$C$41,"not found")</f>
        <v>Tamil</v>
      </c>
      <c r="K2462" s="1">
        <f t="array" ref="K2462">_xlfn.XLOOKUP(G2462,Movies_data!$A$1:$A$41,Movies_data!$H$1:$H$41,"Not Found")</f>
        <v>7.3</v>
      </c>
      <c r="L2462" s="1" t="str">
        <f t="array" ref="L2462">_xlfn.XLOOKUP(A2462,Booking_data!$A$1:$A$6001,Booking_data!$E$1:$E$6001,"not Found")</f>
        <v>C163</v>
      </c>
      <c r="M2462" s="1" t="str">
        <f t="array" ref="M2462">_xlfn.XLOOKUP(L2462,Cinemas_data!$A$1:$A$49,Cinemas_data!$I$1:$I$49,"not Found")</f>
        <v>#NAME?</v>
      </c>
      <c r="N2462" s="1" t="str">
        <f t="array" ref="N2462">_xlfn.XLOOKUP(L2462,Cinemas_data!$A$1:$A$49,Cinemas_data!$C$1:$C$49,"not Found")</f>
        <v>Thiruvananthapuram</v>
      </c>
      <c r="O2462" s="1">
        <f t="array" ref="O2462">_xlfn.XLOOKUP(A2462,Booking_data!$A$1:$A$6001,Booking_data!$H$1:$H$6001,"not found")</f>
        <v>1</v>
      </c>
      <c r="P2462" s="1">
        <f t="array" ref="P2462">_xlfn.XLOOKUP(A2462,Booking_data!$A$1:$A$6001,Booking_data!$I$1:$I$6001,"not Found")</f>
        <v>260</v>
      </c>
      <c r="Q2462" s="1">
        <f t="shared" si="3"/>
        <v>260</v>
      </c>
      <c r="R2462" s="1" t="str">
        <f t="array" ref="R2462">_xlfn.XLOOKUP(A2462,Booking_data!$A$1:$A$6001,Booking_data!$L$1:$L$6001,"Not Found")</f>
        <v>Credit Card</v>
      </c>
      <c r="S2462" s="1">
        <f t="array" ref="S2462">_xlfn.XLOOKUP(A2462,Booking_data!$A$1:$A$6001,Booking_data!$N$1:$N$6001,"not Found")</f>
        <v>19</v>
      </c>
      <c r="T2462" s="1" t="str">
        <f t="array" ref="T2462">_xlfn.XLOOKUP(A2462,Booking_data!$A$1:$A$6001,Booking_data!$O$1:$O$6001,"Not Found")</f>
        <v>Female</v>
      </c>
      <c r="U2462" s="1" t="str">
        <f t="shared" si="4"/>
        <v>Youngster</v>
      </c>
      <c r="V2462" s="1" t="str">
        <f t="shared" si="5"/>
        <v>Low Booking</v>
      </c>
    </row>
    <row r="2463" ht="15.75" customHeight="1">
      <c r="A2463" s="1" t="s">
        <v>2777</v>
      </c>
      <c r="B2463" s="6">
        <v>46158.0</v>
      </c>
      <c r="C2463" s="6">
        <v>46164.0</v>
      </c>
      <c r="D2463" s="7">
        <v>0.7708333333333334</v>
      </c>
      <c r="E2463" s="1" t="str">
        <f t="shared" si="1"/>
        <v>Weekend</v>
      </c>
      <c r="F2463" s="1" t="str">
        <f t="shared" si="2"/>
        <v>May</v>
      </c>
      <c r="G2463" s="1" t="str">
        <f t="array" ref="G2463">_xlfn.XLOOKUP(A2463,Booking_data!$A$1:$A$6001,Booking_data!$D$1:$D$6001,"not found")</f>
        <v>M036</v>
      </c>
      <c r="H2463" s="1" t="str">
        <f t="array" ref="H2463">_xlfn.XLOOKUP(G2463,Movies_data!$A$1:$A$41,Movies_data!$B$1:$B$41,"not found")</f>
        <v>Avengers Endgame</v>
      </c>
      <c r="I2463" s="1" t="str">
        <f t="array" ref="I2463">_xlfn.XLOOKUP(G2463,Movies_data!$A$1:$A$41,Movies_data!$D$1:$D$41,"not found")</f>
        <v>Action</v>
      </c>
      <c r="J2463" s="1" t="str">
        <f t="array" ref="J2463">_xlfn.XLOOKUP(G2463,Movies_data!$A$1:$A$41,Movies_data!$C$1:$C$41,"not found")</f>
        <v>English</v>
      </c>
      <c r="K2463" s="1">
        <f t="array" ref="K2463">_xlfn.XLOOKUP(G2463,Movies_data!$A$1:$A$41,Movies_data!$H$1:$H$41,"Not Found")</f>
        <v>8.4</v>
      </c>
      <c r="L2463" s="1" t="str">
        <f t="array" ref="L2463">_xlfn.XLOOKUP(A2463,Booking_data!$A$1:$A$6001,Booking_data!$E$1:$E$6001,"not Found")</f>
        <v>C161</v>
      </c>
      <c r="M2463" s="1" t="str">
        <f t="array" ref="M2463">_xlfn.XLOOKUP(L2463,Cinemas_data!$A$1:$A$49,Cinemas_data!$I$1:$I$49,"not Found")</f>
        <v>#NAME?</v>
      </c>
      <c r="N2463" s="1" t="str">
        <f t="array" ref="N2463">_xlfn.XLOOKUP(L2463,Cinemas_data!$A$1:$A$49,Cinemas_data!$C$1:$C$49,"not Found")</f>
        <v>Thiruvananthapuram</v>
      </c>
      <c r="O2463" s="1">
        <f t="array" ref="O2463">_xlfn.XLOOKUP(A2463,Booking_data!$A$1:$A$6001,Booking_data!$H$1:$H$6001,"not found")</f>
        <v>4</v>
      </c>
      <c r="P2463" s="1">
        <f t="array" ref="P2463">_xlfn.XLOOKUP(A2463,Booking_data!$A$1:$A$6001,Booking_data!$I$1:$I$6001,"not Found")</f>
        <v>360</v>
      </c>
      <c r="Q2463" s="1">
        <f t="shared" si="3"/>
        <v>1440</v>
      </c>
      <c r="R2463" s="1" t="str">
        <f t="array" ref="R2463">_xlfn.XLOOKUP(A2463,Booking_data!$A$1:$A$6001,Booking_data!$L$1:$L$6001,"Not Found")</f>
        <v>Wallet</v>
      </c>
      <c r="S2463" s="1">
        <f t="array" ref="S2463">_xlfn.XLOOKUP(A2463,Booking_data!$A$1:$A$6001,Booking_data!$N$1:$N$6001,"not Found")</f>
        <v>20</v>
      </c>
      <c r="T2463" s="1" t="str">
        <f t="array" ref="T2463">_xlfn.XLOOKUP(A2463,Booking_data!$A$1:$A$6001,Booking_data!$O$1:$O$6001,"Not Found")</f>
        <v>Other</v>
      </c>
      <c r="U2463" s="1" t="str">
        <f t="shared" si="4"/>
        <v>Youngster</v>
      </c>
      <c r="V2463" s="1" t="str">
        <f t="shared" si="5"/>
        <v>Medium Booking</v>
      </c>
    </row>
    <row r="2464" ht="15.75" customHeight="1">
      <c r="A2464" s="1" t="s">
        <v>2778</v>
      </c>
      <c r="B2464" s="6">
        <v>46092.0</v>
      </c>
      <c r="C2464" s="6">
        <v>46096.0</v>
      </c>
      <c r="D2464" s="7">
        <v>0.9375</v>
      </c>
      <c r="E2464" s="1" t="str">
        <f t="shared" si="1"/>
        <v>Weekday</v>
      </c>
      <c r="F2464" s="1" t="str">
        <f t="shared" si="2"/>
        <v>Mar</v>
      </c>
      <c r="G2464" s="1" t="str">
        <f t="array" ref="G2464">_xlfn.XLOOKUP(A2464,Booking_data!$A$1:$A$6001,Booking_data!$D$1:$D$6001,"not found")</f>
        <v>M020</v>
      </c>
      <c r="H2464" s="1" t="str">
        <f t="array" ref="H2464">_xlfn.XLOOKUP(G2464,Movies_data!$A$1:$A$41,Movies_data!$B$1:$B$41,"not found")</f>
        <v>Jawan</v>
      </c>
      <c r="I2464" s="1" t="str">
        <f t="array" ref="I2464">_xlfn.XLOOKUP(G2464,Movies_data!$A$1:$A$41,Movies_data!$D$1:$D$41,"not found")</f>
        <v>Action</v>
      </c>
      <c r="J2464" s="1" t="str">
        <f t="array" ref="J2464">_xlfn.XLOOKUP(G2464,Movies_data!$A$1:$A$41,Movies_data!$C$1:$C$41,"not found")</f>
        <v>Hindi</v>
      </c>
      <c r="K2464" s="1">
        <f t="array" ref="K2464">_xlfn.XLOOKUP(G2464,Movies_data!$A$1:$A$41,Movies_data!$H$1:$H$41,"Not Found")</f>
        <v>7</v>
      </c>
      <c r="L2464" s="1" t="str">
        <f t="array" ref="L2464">_xlfn.XLOOKUP(A2464,Booking_data!$A$1:$A$6001,Booking_data!$E$1:$E$6001,"not Found")</f>
        <v>C152</v>
      </c>
      <c r="M2464" s="1" t="str">
        <f t="array" ref="M2464">_xlfn.XLOOKUP(L2464,Cinemas_data!$A$1:$A$49,Cinemas_data!$I$1:$I$49,"not Found")</f>
        <v>#NAME?</v>
      </c>
      <c r="N2464" s="1" t="str">
        <f t="array" ref="N2464">_xlfn.XLOOKUP(L2464,Cinemas_data!$A$1:$A$49,Cinemas_data!$C$1:$C$49,"not Found")</f>
        <v>Kochi</v>
      </c>
      <c r="O2464" s="1">
        <f t="array" ref="O2464">_xlfn.XLOOKUP(A2464,Booking_data!$A$1:$A$6001,Booking_data!$H$1:$H$6001,"not found")</f>
        <v>3</v>
      </c>
      <c r="P2464" s="1">
        <f t="array" ref="P2464">_xlfn.XLOOKUP(A2464,Booking_data!$A$1:$A$6001,Booking_data!$I$1:$I$6001,"not Found")</f>
        <v>340</v>
      </c>
      <c r="Q2464" s="1">
        <f t="shared" si="3"/>
        <v>1020</v>
      </c>
      <c r="R2464" s="1" t="str">
        <f t="array" ref="R2464">_xlfn.XLOOKUP(A2464,Booking_data!$A$1:$A$6001,Booking_data!$L$1:$L$6001,"Not Found")</f>
        <v>Wallet</v>
      </c>
      <c r="S2464" s="1">
        <f t="array" ref="S2464">_xlfn.XLOOKUP(A2464,Booking_data!$A$1:$A$6001,Booking_data!$N$1:$N$6001,"not Found")</f>
        <v>44</v>
      </c>
      <c r="T2464" s="1" t="str">
        <f t="array" ref="T2464">_xlfn.XLOOKUP(A2464,Booking_data!$A$1:$A$6001,Booking_data!$O$1:$O$6001,"Not Found")</f>
        <v>Female</v>
      </c>
      <c r="U2464" s="1" t="str">
        <f t="shared" si="4"/>
        <v>Middle Age</v>
      </c>
      <c r="V2464" s="1" t="str">
        <f t="shared" si="5"/>
        <v>Medium Booking</v>
      </c>
    </row>
    <row r="2465" ht="15.75" customHeight="1">
      <c r="A2465" s="1" t="s">
        <v>2779</v>
      </c>
      <c r="B2465" s="6">
        <v>46038.0</v>
      </c>
      <c r="C2465" s="6">
        <v>46045.0</v>
      </c>
      <c r="D2465" s="7">
        <v>0.7708333333333334</v>
      </c>
      <c r="E2465" s="1" t="str">
        <f t="shared" si="1"/>
        <v>Weekday</v>
      </c>
      <c r="F2465" s="1" t="str">
        <f t="shared" si="2"/>
        <v>Jan</v>
      </c>
      <c r="G2465" s="1" t="str">
        <f t="array" ref="G2465">_xlfn.XLOOKUP(A2465,Booking_data!$A$1:$A$6001,Booking_data!$D$1:$D$6001,"not found")</f>
        <v>M030</v>
      </c>
      <c r="H2465" s="1" t="str">
        <f t="array" ref="H2465">_xlfn.XLOOKUP(G2465,Movies_data!$A$1:$A$41,Movies_data!$B$1:$B$41,"not found")</f>
        <v>Kirik Party</v>
      </c>
      <c r="I2465" s="1" t="str">
        <f t="array" ref="I2465">_xlfn.XLOOKUP(G2465,Movies_data!$A$1:$A$41,Movies_data!$D$1:$D$41,"not found")</f>
        <v>Comedy</v>
      </c>
      <c r="J2465" s="1" t="str">
        <f t="array" ref="J2465">_xlfn.XLOOKUP(G2465,Movies_data!$A$1:$A$41,Movies_data!$C$1:$C$41,"not found")</f>
        <v>Kannada</v>
      </c>
      <c r="K2465" s="1">
        <f t="array" ref="K2465">_xlfn.XLOOKUP(G2465,Movies_data!$A$1:$A$41,Movies_data!$H$1:$H$41,"Not Found")</f>
        <v>8</v>
      </c>
      <c r="L2465" s="1" t="str">
        <f t="array" ref="L2465">_xlfn.XLOOKUP(A2465,Booking_data!$A$1:$A$6001,Booking_data!$E$1:$E$6001,"not Found")</f>
        <v>C152</v>
      </c>
      <c r="M2465" s="1" t="str">
        <f t="array" ref="M2465">_xlfn.XLOOKUP(L2465,Cinemas_data!$A$1:$A$49,Cinemas_data!$I$1:$I$49,"not Found")</f>
        <v>#NAME?</v>
      </c>
      <c r="N2465" s="1" t="str">
        <f t="array" ref="N2465">_xlfn.XLOOKUP(L2465,Cinemas_data!$A$1:$A$49,Cinemas_data!$C$1:$C$49,"not Found")</f>
        <v>Kochi</v>
      </c>
      <c r="O2465" s="1">
        <f t="array" ref="O2465">_xlfn.XLOOKUP(A2465,Booking_data!$A$1:$A$6001,Booking_data!$H$1:$H$6001,"not found")</f>
        <v>4</v>
      </c>
      <c r="P2465" s="1">
        <f t="array" ref="P2465">_xlfn.XLOOKUP(A2465,Booking_data!$A$1:$A$6001,Booking_data!$I$1:$I$6001,"not Found")</f>
        <v>260</v>
      </c>
      <c r="Q2465" s="1">
        <f t="shared" si="3"/>
        <v>1040</v>
      </c>
      <c r="R2465" s="1" t="str">
        <f t="array" ref="R2465">_xlfn.XLOOKUP(A2465,Booking_data!$A$1:$A$6001,Booking_data!$L$1:$L$6001,"Not Found")</f>
        <v>Debit Card</v>
      </c>
      <c r="S2465" s="1">
        <f t="array" ref="S2465">_xlfn.XLOOKUP(A2465,Booking_data!$A$1:$A$6001,Booking_data!$N$1:$N$6001,"not Found")</f>
        <v>45</v>
      </c>
      <c r="T2465" s="1" t="str">
        <f t="array" ref="T2465">_xlfn.XLOOKUP(A2465,Booking_data!$A$1:$A$6001,Booking_data!$O$1:$O$6001,"Not Found")</f>
        <v>Other</v>
      </c>
      <c r="U2465" s="1" t="str">
        <f t="shared" si="4"/>
        <v>Above 45</v>
      </c>
      <c r="V2465" s="1" t="str">
        <f t="shared" si="5"/>
        <v>Medium Booking</v>
      </c>
    </row>
    <row r="2466" ht="15.75" customHeight="1">
      <c r="A2466" s="1" t="s">
        <v>2780</v>
      </c>
      <c r="B2466" s="6">
        <v>46045.0</v>
      </c>
      <c r="C2466" s="6">
        <v>46047.0</v>
      </c>
      <c r="D2466" s="7">
        <v>0.53125</v>
      </c>
      <c r="E2466" s="1" t="str">
        <f t="shared" si="1"/>
        <v>Weekday</v>
      </c>
      <c r="F2466" s="1" t="str">
        <f t="shared" si="2"/>
        <v>Jan</v>
      </c>
      <c r="G2466" s="1" t="str">
        <f t="array" ref="G2466">_xlfn.XLOOKUP(A2466,Booking_data!$A$1:$A$6001,Booking_data!$D$1:$D$6001,"not found")</f>
        <v>M016</v>
      </c>
      <c r="H2466" s="1" t="str">
        <f t="array" ref="H2466">_xlfn.XLOOKUP(G2466,Movies_data!$A$1:$A$41,Movies_data!$B$1:$B$41,"not found")</f>
        <v>Arjun Reddy</v>
      </c>
      <c r="I2466" s="1" t="str">
        <f t="array" ref="I2466">_xlfn.XLOOKUP(G2466,Movies_data!$A$1:$A$41,Movies_data!$D$1:$D$41,"not found")</f>
        <v>Drama</v>
      </c>
      <c r="J2466" s="1" t="str">
        <f t="array" ref="J2466">_xlfn.XLOOKUP(G2466,Movies_data!$A$1:$A$41,Movies_data!$C$1:$C$41,"not found")</f>
        <v>Telugu</v>
      </c>
      <c r="K2466" s="1">
        <f t="array" ref="K2466">_xlfn.XLOOKUP(G2466,Movies_data!$A$1:$A$41,Movies_data!$H$1:$H$41,"Not Found")</f>
        <v>7.7</v>
      </c>
      <c r="L2466" s="1" t="str">
        <f t="array" ref="L2466">_xlfn.XLOOKUP(A2466,Booking_data!$A$1:$A$6001,Booking_data!$E$1:$E$6001,"not Found")</f>
        <v>C102</v>
      </c>
      <c r="M2466" s="1" t="str">
        <f t="array" ref="M2466">_xlfn.XLOOKUP(L2466,Cinemas_data!$A$1:$A$49,Cinemas_data!$I$1:$I$49,"not Found")</f>
        <v>#NAME?</v>
      </c>
      <c r="N2466" s="1" t="str">
        <f t="array" ref="N2466">_xlfn.XLOOKUP(L2466,Cinemas_data!$A$1:$A$49,Cinemas_data!$C$1:$C$49,"not Found")</f>
        <v>Pune</v>
      </c>
      <c r="O2466" s="1">
        <f t="array" ref="O2466">_xlfn.XLOOKUP(A2466,Booking_data!$A$1:$A$6001,Booking_data!$H$1:$H$6001,"not found")</f>
        <v>2</v>
      </c>
      <c r="P2466" s="1">
        <f t="array" ref="P2466">_xlfn.XLOOKUP(A2466,Booking_data!$A$1:$A$6001,Booking_data!$I$1:$I$6001,"not Found")</f>
        <v>400</v>
      </c>
      <c r="Q2466" s="1">
        <f t="shared" si="3"/>
        <v>800</v>
      </c>
      <c r="R2466" s="1" t="str">
        <f t="array" ref="R2466">_xlfn.XLOOKUP(A2466,Booking_data!$A$1:$A$6001,Booking_data!$L$1:$L$6001,"Not Found")</f>
        <v>Debit Card</v>
      </c>
      <c r="S2466" s="1">
        <f t="array" ref="S2466">_xlfn.XLOOKUP(A2466,Booking_data!$A$1:$A$6001,Booking_data!$N$1:$N$6001,"not Found")</f>
        <v>20</v>
      </c>
      <c r="T2466" s="1" t="str">
        <f t="array" ref="T2466">_xlfn.XLOOKUP(A2466,Booking_data!$A$1:$A$6001,Booking_data!$O$1:$O$6001,"Not Found")</f>
        <v>Male</v>
      </c>
      <c r="U2466" s="1" t="str">
        <f t="shared" si="4"/>
        <v>Youngster</v>
      </c>
      <c r="V2466" s="1" t="str">
        <f t="shared" si="5"/>
        <v>Low Booking</v>
      </c>
    </row>
    <row r="2467" ht="15.75" customHeight="1">
      <c r="A2467" s="1" t="s">
        <v>2781</v>
      </c>
      <c r="B2467" s="6">
        <v>46038.0</v>
      </c>
      <c r="C2467" s="6">
        <v>46040.0</v>
      </c>
      <c r="D2467" s="7">
        <v>0.9375</v>
      </c>
      <c r="E2467" s="1" t="str">
        <f t="shared" si="1"/>
        <v>Weekday</v>
      </c>
      <c r="F2467" s="1" t="str">
        <f t="shared" si="2"/>
        <v>Jan</v>
      </c>
      <c r="G2467" s="1" t="str">
        <f t="array" ref="G2467">_xlfn.XLOOKUP(A2467,Booking_data!$A$1:$A$6001,Booking_data!$D$1:$D$6001,"not found")</f>
        <v>M012</v>
      </c>
      <c r="H2467" s="1" t="str">
        <f t="array" ref="H2467">_xlfn.XLOOKUP(G2467,Movies_data!$A$1:$A$41,Movies_data!$B$1:$B$41,"not found")</f>
        <v>RRR</v>
      </c>
      <c r="I2467" s="1" t="str">
        <f t="array" ref="I2467">_xlfn.XLOOKUP(G2467,Movies_data!$A$1:$A$41,Movies_data!$D$1:$D$41,"not found")</f>
        <v>Action</v>
      </c>
      <c r="J2467" s="1" t="str">
        <f t="array" ref="J2467">_xlfn.XLOOKUP(G2467,Movies_data!$A$1:$A$41,Movies_data!$C$1:$C$41,"not found")</f>
        <v>Telugu</v>
      </c>
      <c r="K2467" s="1">
        <f t="array" ref="K2467">_xlfn.XLOOKUP(G2467,Movies_data!$A$1:$A$41,Movies_data!$H$1:$H$41,"Not Found")</f>
        <v>7.8</v>
      </c>
      <c r="L2467" s="1" t="str">
        <f t="array" ref="L2467">_xlfn.XLOOKUP(A2467,Booking_data!$A$1:$A$6001,Booking_data!$E$1:$E$6001,"not Found")</f>
        <v>C043</v>
      </c>
      <c r="M2467" s="1" t="str">
        <f t="array" ref="M2467">_xlfn.XLOOKUP(L2467,Cinemas_data!$A$1:$A$49,Cinemas_data!$I$1:$I$49,"not Found")</f>
        <v>#NAME?</v>
      </c>
      <c r="N2467" s="1" t="str">
        <f t="array" ref="N2467">_xlfn.XLOOKUP(L2467,Cinemas_data!$A$1:$A$49,Cinemas_data!$C$1:$C$49,"not Found")</f>
        <v>Salem</v>
      </c>
      <c r="O2467" s="1">
        <f t="array" ref="O2467">_xlfn.XLOOKUP(A2467,Booking_data!$A$1:$A$6001,Booking_data!$H$1:$H$6001,"not found")</f>
        <v>3</v>
      </c>
      <c r="P2467" s="1">
        <f t="array" ref="P2467">_xlfn.XLOOKUP(A2467,Booking_data!$A$1:$A$6001,Booking_data!$I$1:$I$6001,"not Found")</f>
        <v>280</v>
      </c>
      <c r="Q2467" s="1">
        <f t="shared" si="3"/>
        <v>840</v>
      </c>
      <c r="R2467" s="1" t="str">
        <f t="array" ref="R2467">_xlfn.XLOOKUP(A2467,Booking_data!$A$1:$A$6001,Booking_data!$L$1:$L$6001,"Not Found")</f>
        <v>Debit Card</v>
      </c>
      <c r="S2467" s="1">
        <f t="array" ref="S2467">_xlfn.XLOOKUP(A2467,Booking_data!$A$1:$A$6001,Booking_data!$N$1:$N$6001,"not Found")</f>
        <v>26</v>
      </c>
      <c r="T2467" s="1" t="str">
        <f t="array" ref="T2467">_xlfn.XLOOKUP(A2467,Booking_data!$A$1:$A$6001,Booking_data!$O$1:$O$6001,"Not Found")</f>
        <v>Female</v>
      </c>
      <c r="U2467" s="1" t="str">
        <f t="shared" si="4"/>
        <v>Youngster</v>
      </c>
      <c r="V2467" s="1" t="str">
        <f t="shared" si="5"/>
        <v>Medium Booking</v>
      </c>
    </row>
    <row r="2468" ht="15.75" customHeight="1">
      <c r="A2468" s="1" t="s">
        <v>2782</v>
      </c>
      <c r="B2468" s="6">
        <v>46118.0</v>
      </c>
      <c r="C2468" s="6">
        <v>46125.0</v>
      </c>
      <c r="D2468" s="7">
        <v>0.6458333333333334</v>
      </c>
      <c r="E2468" s="1" t="str">
        <f t="shared" si="1"/>
        <v>Weekday</v>
      </c>
      <c r="F2468" s="1" t="str">
        <f t="shared" si="2"/>
        <v>Apr</v>
      </c>
      <c r="G2468" s="1" t="str">
        <f t="array" ref="G2468">_xlfn.XLOOKUP(A2468,Booking_data!$A$1:$A$6001,Booking_data!$D$1:$D$6001,"not found")</f>
        <v>M006</v>
      </c>
      <c r="H2468" s="1" t="str">
        <f t="array" ref="H2468">_xlfn.XLOOKUP(G2468,Movies_data!$A$1:$A$41,Movies_data!$B$1:$B$41,"not found")</f>
        <v>Maamannan</v>
      </c>
      <c r="I2468" s="1" t="str">
        <f t="array" ref="I2468">_xlfn.XLOOKUP(G2468,Movies_data!$A$1:$A$41,Movies_data!$D$1:$D$41,"not found")</f>
        <v>Drama</v>
      </c>
      <c r="J2468" s="1" t="str">
        <f t="array" ref="J2468">_xlfn.XLOOKUP(G2468,Movies_data!$A$1:$A$41,Movies_data!$C$1:$C$41,"not found")</f>
        <v>Tamil</v>
      </c>
      <c r="K2468" s="1">
        <f t="array" ref="K2468">_xlfn.XLOOKUP(G2468,Movies_data!$A$1:$A$41,Movies_data!$H$1:$H$41,"Not Found")</f>
        <v>7.3</v>
      </c>
      <c r="L2468" s="1" t="str">
        <f t="array" ref="L2468">_xlfn.XLOOKUP(A2468,Booking_data!$A$1:$A$6001,Booking_data!$E$1:$E$6001,"not Found")</f>
        <v>C011</v>
      </c>
      <c r="M2468" s="1" t="str">
        <f t="array" ref="M2468">_xlfn.XLOOKUP(L2468,Cinemas_data!$A$1:$A$49,Cinemas_data!$I$1:$I$49,"not Found")</f>
        <v>#NAME?</v>
      </c>
      <c r="N2468" s="1" t="str">
        <f t="array" ref="N2468">_xlfn.XLOOKUP(L2468,Cinemas_data!$A$1:$A$49,Cinemas_data!$C$1:$C$49,"not Found")</f>
        <v>Chennai</v>
      </c>
      <c r="O2468" s="1">
        <f t="array" ref="O2468">_xlfn.XLOOKUP(A2468,Booking_data!$A$1:$A$6001,Booking_data!$H$1:$H$6001,"not found")</f>
        <v>5</v>
      </c>
      <c r="P2468" s="1">
        <f t="array" ref="P2468">_xlfn.XLOOKUP(A2468,Booking_data!$A$1:$A$6001,Booking_data!$I$1:$I$6001,"not Found")</f>
        <v>420</v>
      </c>
      <c r="Q2468" s="1">
        <f t="shared" si="3"/>
        <v>2100</v>
      </c>
      <c r="R2468" s="1" t="str">
        <f t="array" ref="R2468">_xlfn.XLOOKUP(A2468,Booking_data!$A$1:$A$6001,Booking_data!$L$1:$L$6001,"Not Found")</f>
        <v>Net Banking</v>
      </c>
      <c r="S2468" s="1">
        <f t="array" ref="S2468">_xlfn.XLOOKUP(A2468,Booking_data!$A$1:$A$6001,Booking_data!$N$1:$N$6001,"not Found")</f>
        <v>47</v>
      </c>
      <c r="T2468" s="1" t="str">
        <f t="array" ref="T2468">_xlfn.XLOOKUP(A2468,Booking_data!$A$1:$A$6001,Booking_data!$O$1:$O$6001,"Not Found")</f>
        <v>Male</v>
      </c>
      <c r="U2468" s="1" t="str">
        <f t="shared" si="4"/>
        <v>Above 45</v>
      </c>
      <c r="V2468" s="1" t="str">
        <f t="shared" si="5"/>
        <v>High Booking</v>
      </c>
    </row>
    <row r="2469" ht="15.75" customHeight="1">
      <c r="A2469" s="1" t="s">
        <v>2783</v>
      </c>
      <c r="B2469" s="6">
        <v>46045.0</v>
      </c>
      <c r="C2469" s="6">
        <v>46051.0</v>
      </c>
      <c r="D2469" s="7">
        <v>0.53125</v>
      </c>
      <c r="E2469" s="1" t="str">
        <f t="shared" si="1"/>
        <v>Weekday</v>
      </c>
      <c r="F2469" s="1" t="str">
        <f t="shared" si="2"/>
        <v>Jan</v>
      </c>
      <c r="G2469" s="1" t="str">
        <f t="array" ref="G2469">_xlfn.XLOOKUP(A2469,Booking_data!$A$1:$A$6001,Booking_data!$D$1:$D$6001,"not found")</f>
        <v>M016</v>
      </c>
      <c r="H2469" s="1" t="str">
        <f t="array" ref="H2469">_xlfn.XLOOKUP(G2469,Movies_data!$A$1:$A$41,Movies_data!$B$1:$B$41,"not found")</f>
        <v>Arjun Reddy</v>
      </c>
      <c r="I2469" s="1" t="str">
        <f t="array" ref="I2469">_xlfn.XLOOKUP(G2469,Movies_data!$A$1:$A$41,Movies_data!$D$1:$D$41,"not found")</f>
        <v>Drama</v>
      </c>
      <c r="J2469" s="1" t="str">
        <f t="array" ref="J2469">_xlfn.XLOOKUP(G2469,Movies_data!$A$1:$A$41,Movies_data!$C$1:$C$41,"not found")</f>
        <v>Telugu</v>
      </c>
      <c r="K2469" s="1">
        <f t="array" ref="K2469">_xlfn.XLOOKUP(G2469,Movies_data!$A$1:$A$41,Movies_data!$H$1:$H$41,"Not Found")</f>
        <v>7.7</v>
      </c>
      <c r="L2469" s="1" t="str">
        <f t="array" ref="L2469">_xlfn.XLOOKUP(A2469,Booking_data!$A$1:$A$6001,Booking_data!$E$1:$E$6001,"not Found")</f>
        <v>C041</v>
      </c>
      <c r="M2469" s="1" t="str">
        <f t="array" ref="M2469">_xlfn.XLOOKUP(L2469,Cinemas_data!$A$1:$A$49,Cinemas_data!$I$1:$I$49,"not Found")</f>
        <v>#NAME?</v>
      </c>
      <c r="N2469" s="1" t="str">
        <f t="array" ref="N2469">_xlfn.XLOOKUP(L2469,Cinemas_data!$A$1:$A$49,Cinemas_data!$C$1:$C$49,"not Found")</f>
        <v>Salem</v>
      </c>
      <c r="O2469" s="1">
        <f t="array" ref="O2469">_xlfn.XLOOKUP(A2469,Booking_data!$A$1:$A$6001,Booking_data!$H$1:$H$6001,"not found")</f>
        <v>2</v>
      </c>
      <c r="P2469" s="1">
        <f t="array" ref="P2469">_xlfn.XLOOKUP(A2469,Booking_data!$A$1:$A$6001,Booking_data!$I$1:$I$6001,"not Found")</f>
        <v>160</v>
      </c>
      <c r="Q2469" s="1">
        <f t="shared" si="3"/>
        <v>320</v>
      </c>
      <c r="R2469" s="1" t="str">
        <f t="array" ref="R2469">_xlfn.XLOOKUP(A2469,Booking_data!$A$1:$A$6001,Booking_data!$L$1:$L$6001,"Not Found")</f>
        <v>Wallet</v>
      </c>
      <c r="S2469" s="1">
        <f t="array" ref="S2469">_xlfn.XLOOKUP(A2469,Booking_data!$A$1:$A$6001,Booking_data!$N$1:$N$6001,"not Found")</f>
        <v>25</v>
      </c>
      <c r="T2469" s="1" t="str">
        <f t="array" ref="T2469">_xlfn.XLOOKUP(A2469,Booking_data!$A$1:$A$6001,Booking_data!$O$1:$O$6001,"Not Found")</f>
        <v>Male</v>
      </c>
      <c r="U2469" s="1" t="str">
        <f t="shared" si="4"/>
        <v>Youngster</v>
      </c>
      <c r="V2469" s="1" t="str">
        <f t="shared" si="5"/>
        <v>Low Booking</v>
      </c>
    </row>
    <row r="2470" ht="15.75" customHeight="1">
      <c r="A2470" s="1" t="s">
        <v>2784</v>
      </c>
      <c r="B2470" s="6">
        <v>46185.0</v>
      </c>
      <c r="C2470" s="6">
        <v>46185.0</v>
      </c>
      <c r="D2470" s="7">
        <v>0.53125</v>
      </c>
      <c r="E2470" s="1" t="str">
        <f t="shared" si="1"/>
        <v>Weekday</v>
      </c>
      <c r="F2470" s="1" t="str">
        <f t="shared" si="2"/>
        <v>Jun</v>
      </c>
      <c r="G2470" s="1" t="str">
        <f t="array" ref="G2470">_xlfn.XLOOKUP(A2470,Booking_data!$A$1:$A$6001,Booking_data!$D$1:$D$6001,"not found")</f>
        <v>M002</v>
      </c>
      <c r="H2470" s="1" t="str">
        <f t="array" ref="H2470">_xlfn.XLOOKUP(G2470,Movies_data!$A$1:$A$41,Movies_data!$B$1:$B$41,"not found")</f>
        <v>Jailer</v>
      </c>
      <c r="I2470" s="1" t="str">
        <f t="array" ref="I2470">_xlfn.XLOOKUP(G2470,Movies_data!$A$1:$A$41,Movies_data!$D$1:$D$41,"not found")</f>
        <v>Action</v>
      </c>
      <c r="J2470" s="1" t="str">
        <f t="array" ref="J2470">_xlfn.XLOOKUP(G2470,Movies_data!$A$1:$A$41,Movies_data!$C$1:$C$41,"not found")</f>
        <v>Tamil</v>
      </c>
      <c r="K2470" s="1">
        <f t="array" ref="K2470">_xlfn.XLOOKUP(G2470,Movies_data!$A$1:$A$41,Movies_data!$H$1:$H$41,"Not Found")</f>
        <v>7.1</v>
      </c>
      <c r="L2470" s="1" t="str">
        <f t="array" ref="L2470">_xlfn.XLOOKUP(A2470,Booking_data!$A$1:$A$6001,Booking_data!$E$1:$E$6001,"not Found")</f>
        <v>C082</v>
      </c>
      <c r="M2470" s="1" t="str">
        <f t="array" ref="M2470">_xlfn.XLOOKUP(L2470,Cinemas_data!$A$1:$A$49,Cinemas_data!$I$1:$I$49,"not Found")</f>
        <v>#NAME?</v>
      </c>
      <c r="N2470" s="1" t="str">
        <f t="array" ref="N2470">_xlfn.XLOOKUP(L2470,Cinemas_data!$A$1:$A$49,Cinemas_data!$C$1:$C$49,"not Found")</f>
        <v>Vijayawada</v>
      </c>
      <c r="O2470" s="1">
        <f t="array" ref="O2470">_xlfn.XLOOKUP(A2470,Booking_data!$A$1:$A$6001,Booking_data!$H$1:$H$6001,"not found")</f>
        <v>2</v>
      </c>
      <c r="P2470" s="1">
        <f t="array" ref="P2470">_xlfn.XLOOKUP(A2470,Booking_data!$A$1:$A$6001,Booking_data!$I$1:$I$6001,"not Found")</f>
        <v>280</v>
      </c>
      <c r="Q2470" s="1">
        <f t="shared" si="3"/>
        <v>560</v>
      </c>
      <c r="R2470" s="1" t="str">
        <f t="array" ref="R2470">_xlfn.XLOOKUP(A2470,Booking_data!$A$1:$A$6001,Booking_data!$L$1:$L$6001,"Not Found")</f>
        <v>Net Banking</v>
      </c>
      <c r="S2470" s="1">
        <f t="array" ref="S2470">_xlfn.XLOOKUP(A2470,Booking_data!$A$1:$A$6001,Booking_data!$N$1:$N$6001,"not Found")</f>
        <v>31</v>
      </c>
      <c r="T2470" s="1" t="str">
        <f t="array" ref="T2470">_xlfn.XLOOKUP(A2470,Booking_data!$A$1:$A$6001,Booking_data!$O$1:$O$6001,"Not Found")</f>
        <v>Female</v>
      </c>
      <c r="U2470" s="1" t="str">
        <f t="shared" si="4"/>
        <v>Middle Age</v>
      </c>
      <c r="V2470" s="1" t="str">
        <f t="shared" si="5"/>
        <v>Low Booking</v>
      </c>
    </row>
    <row r="2471" ht="15.75" customHeight="1">
      <c r="A2471" s="1" t="s">
        <v>2785</v>
      </c>
      <c r="B2471" s="6">
        <v>46078.0</v>
      </c>
      <c r="C2471" s="6">
        <v>46082.0</v>
      </c>
      <c r="D2471" s="7">
        <v>0.53125</v>
      </c>
      <c r="E2471" s="1" t="str">
        <f t="shared" si="1"/>
        <v>Weekday</v>
      </c>
      <c r="F2471" s="1" t="str">
        <f t="shared" si="2"/>
        <v>Feb</v>
      </c>
      <c r="G2471" s="1" t="str">
        <f t="array" ref="G2471">_xlfn.XLOOKUP(A2471,Booking_data!$A$1:$A$6001,Booking_data!$D$1:$D$6001,"not found")</f>
        <v>M004</v>
      </c>
      <c r="H2471" s="1" t="str">
        <f t="array" ref="H2471">_xlfn.XLOOKUP(G2471,Movies_data!$A$1:$A$41,Movies_data!$B$1:$B$41,"not found")</f>
        <v>Ponniyin Selvan I</v>
      </c>
      <c r="I2471" s="1" t="str">
        <f t="array" ref="I2471">_xlfn.XLOOKUP(G2471,Movies_data!$A$1:$A$41,Movies_data!$D$1:$D$41,"not found")</f>
        <v>Drama</v>
      </c>
      <c r="J2471" s="1" t="str">
        <f t="array" ref="J2471">_xlfn.XLOOKUP(G2471,Movies_data!$A$1:$A$41,Movies_data!$C$1:$C$41,"not found")</f>
        <v>Tamil</v>
      </c>
      <c r="K2471" s="1">
        <f t="array" ref="K2471">_xlfn.XLOOKUP(G2471,Movies_data!$A$1:$A$41,Movies_data!$H$1:$H$41,"Not Found")</f>
        <v>7.6</v>
      </c>
      <c r="L2471" s="1" t="str">
        <f t="array" ref="L2471">_xlfn.XLOOKUP(A2471,Booking_data!$A$1:$A$6001,Booking_data!$E$1:$E$6001,"not Found")</f>
        <v>C122</v>
      </c>
      <c r="M2471" s="1" t="str">
        <f t="array" ref="M2471">_xlfn.XLOOKUP(L2471,Cinemas_data!$A$1:$A$49,Cinemas_data!$I$1:$I$49,"not Found")</f>
        <v>#NAME?</v>
      </c>
      <c r="N2471" s="1" t="str">
        <f t="array" ref="N2471">_xlfn.XLOOKUP(L2471,Cinemas_data!$A$1:$A$49,Cinemas_data!$C$1:$C$49,"not Found")</f>
        <v>Noida</v>
      </c>
      <c r="O2471" s="1">
        <f t="array" ref="O2471">_xlfn.XLOOKUP(A2471,Booking_data!$A$1:$A$6001,Booking_data!$H$1:$H$6001,"not found")</f>
        <v>4</v>
      </c>
      <c r="P2471" s="1">
        <f t="array" ref="P2471">_xlfn.XLOOKUP(A2471,Booking_data!$A$1:$A$6001,Booking_data!$I$1:$I$6001,"not Found")</f>
        <v>180</v>
      </c>
      <c r="Q2471" s="1">
        <f t="shared" si="3"/>
        <v>720</v>
      </c>
      <c r="R2471" s="1" t="str">
        <f t="array" ref="R2471">_xlfn.XLOOKUP(A2471,Booking_data!$A$1:$A$6001,Booking_data!$L$1:$L$6001,"Not Found")</f>
        <v>Credit Card</v>
      </c>
      <c r="S2471" s="1">
        <f t="array" ref="S2471">_xlfn.XLOOKUP(A2471,Booking_data!$A$1:$A$6001,Booking_data!$N$1:$N$6001,"not Found")</f>
        <v>51</v>
      </c>
      <c r="T2471" s="1" t="str">
        <f t="array" ref="T2471">_xlfn.XLOOKUP(A2471,Booking_data!$A$1:$A$6001,Booking_data!$O$1:$O$6001,"Not Found")</f>
        <v>Male</v>
      </c>
      <c r="U2471" s="1" t="str">
        <f t="shared" si="4"/>
        <v>Above 45</v>
      </c>
      <c r="V2471" s="1" t="str">
        <f t="shared" si="5"/>
        <v>Medium Booking</v>
      </c>
    </row>
    <row r="2472" ht="15.75" customHeight="1">
      <c r="A2472" s="1" t="s">
        <v>2786</v>
      </c>
      <c r="B2472" s="6">
        <v>46195.0</v>
      </c>
      <c r="C2472" s="6">
        <v>46197.0</v>
      </c>
      <c r="D2472" s="7">
        <v>0.9375</v>
      </c>
      <c r="E2472" s="1" t="str">
        <f t="shared" si="1"/>
        <v>Weekday</v>
      </c>
      <c r="F2472" s="1" t="str">
        <f t="shared" si="2"/>
        <v>Jun</v>
      </c>
      <c r="G2472" s="1" t="str">
        <f t="array" ref="G2472">_xlfn.XLOOKUP(A2472,Booking_data!$A$1:$A$6001,Booking_data!$D$1:$D$6001,"not found")</f>
        <v>M005</v>
      </c>
      <c r="H2472" s="1" t="str">
        <f t="array" ref="H2472">_xlfn.XLOOKUP(G2472,Movies_data!$A$1:$A$41,Movies_data!$B$1:$B$41,"not found")</f>
        <v>Ponniyin Selvan II</v>
      </c>
      <c r="I2472" s="1" t="str">
        <f t="array" ref="I2472">_xlfn.XLOOKUP(G2472,Movies_data!$A$1:$A$41,Movies_data!$D$1:$D$41,"not found")</f>
        <v>Drama</v>
      </c>
      <c r="J2472" s="1" t="str">
        <f t="array" ref="J2472">_xlfn.XLOOKUP(G2472,Movies_data!$A$1:$A$41,Movies_data!$C$1:$C$41,"not found")</f>
        <v>Tamil</v>
      </c>
      <c r="K2472" s="1">
        <f t="array" ref="K2472">_xlfn.XLOOKUP(G2472,Movies_data!$A$1:$A$41,Movies_data!$H$1:$H$41,"Not Found")</f>
        <v>7.3</v>
      </c>
      <c r="L2472" s="1" t="str">
        <f t="array" ref="L2472">_xlfn.XLOOKUP(A2472,Booking_data!$A$1:$A$6001,Booking_data!$E$1:$E$6001,"not Found")</f>
        <v>C132</v>
      </c>
      <c r="M2472" s="1" t="str">
        <f t="array" ref="M2472">_xlfn.XLOOKUP(L2472,Cinemas_data!$A$1:$A$49,Cinemas_data!$I$1:$I$49,"not Found")</f>
        <v>#NAME?</v>
      </c>
      <c r="N2472" s="1" t="str">
        <f t="array" ref="N2472">_xlfn.XLOOKUP(L2472,Cinemas_data!$A$1:$A$49,Cinemas_data!$C$1:$C$49,"not Found")</f>
        <v>Kolkata</v>
      </c>
      <c r="O2472" s="1">
        <f t="array" ref="O2472">_xlfn.XLOOKUP(A2472,Booking_data!$A$1:$A$6001,Booking_data!$H$1:$H$6001,"not found")</f>
        <v>1</v>
      </c>
      <c r="P2472" s="1">
        <f t="array" ref="P2472">_xlfn.XLOOKUP(A2472,Booking_data!$A$1:$A$6001,Booking_data!$I$1:$I$6001,"not Found")</f>
        <v>180</v>
      </c>
      <c r="Q2472" s="1">
        <f t="shared" si="3"/>
        <v>180</v>
      </c>
      <c r="R2472" s="1" t="str">
        <f t="array" ref="R2472">_xlfn.XLOOKUP(A2472,Booking_data!$A$1:$A$6001,Booking_data!$L$1:$L$6001,"Not Found")</f>
        <v>UPI</v>
      </c>
      <c r="S2472" s="1">
        <f t="array" ref="S2472">_xlfn.XLOOKUP(A2472,Booking_data!$A$1:$A$6001,Booking_data!$N$1:$N$6001,"not Found")</f>
        <v>48</v>
      </c>
      <c r="T2472" s="1" t="str">
        <f t="array" ref="T2472">_xlfn.XLOOKUP(A2472,Booking_data!$A$1:$A$6001,Booking_data!$O$1:$O$6001,"Not Found")</f>
        <v>Other</v>
      </c>
      <c r="U2472" s="1" t="str">
        <f t="shared" si="4"/>
        <v>Above 45</v>
      </c>
      <c r="V2472" s="1" t="str">
        <f t="shared" si="5"/>
        <v>Low Booking</v>
      </c>
    </row>
    <row r="2473" ht="15.75" customHeight="1">
      <c r="A2473" s="1" t="s">
        <v>2787</v>
      </c>
      <c r="B2473" s="6">
        <v>46059.0</v>
      </c>
      <c r="C2473" s="6">
        <v>46062.0</v>
      </c>
      <c r="D2473" s="7">
        <v>0.53125</v>
      </c>
      <c r="E2473" s="1" t="str">
        <f t="shared" si="1"/>
        <v>Weekday</v>
      </c>
      <c r="F2473" s="1" t="str">
        <f t="shared" si="2"/>
        <v>Feb</v>
      </c>
      <c r="G2473" s="1" t="str">
        <f t="array" ref="G2473">_xlfn.XLOOKUP(A2473,Booking_data!$A$1:$A$6001,Booking_data!$D$1:$D$6001,"not found")</f>
        <v>M007</v>
      </c>
      <c r="H2473" s="1" t="str">
        <f t="array" ref="H2473">_xlfn.XLOOKUP(G2473,Movies_data!$A$1:$A$41,Movies_data!$B$1:$B$41,"not found")</f>
        <v>Good Night</v>
      </c>
      <c r="I2473" s="1" t="str">
        <f t="array" ref="I2473">_xlfn.XLOOKUP(G2473,Movies_data!$A$1:$A$41,Movies_data!$D$1:$D$41,"not found")</f>
        <v>Comedy</v>
      </c>
      <c r="J2473" s="1" t="str">
        <f t="array" ref="J2473">_xlfn.XLOOKUP(G2473,Movies_data!$A$1:$A$41,Movies_data!$C$1:$C$41,"not found")</f>
        <v>Tamil</v>
      </c>
      <c r="K2473" s="1">
        <f t="array" ref="K2473">_xlfn.XLOOKUP(G2473,Movies_data!$A$1:$A$41,Movies_data!$H$1:$H$41,"Not Found")</f>
        <v>8</v>
      </c>
      <c r="L2473" s="1" t="str">
        <f t="array" ref="L2473">_xlfn.XLOOKUP(A2473,Booking_data!$A$1:$A$6001,Booking_data!$E$1:$E$6001,"not Found")</f>
        <v>C013</v>
      </c>
      <c r="M2473" s="1" t="str">
        <f t="array" ref="M2473">_xlfn.XLOOKUP(L2473,Cinemas_data!$A$1:$A$49,Cinemas_data!$I$1:$I$49,"not Found")</f>
        <v>#NAME?</v>
      </c>
      <c r="N2473" s="1" t="str">
        <f t="array" ref="N2473">_xlfn.XLOOKUP(L2473,Cinemas_data!$A$1:$A$49,Cinemas_data!$C$1:$C$49,"not Found")</f>
        <v>Chennai</v>
      </c>
      <c r="O2473" s="1">
        <f t="array" ref="O2473">_xlfn.XLOOKUP(A2473,Booking_data!$A$1:$A$6001,Booking_data!$H$1:$H$6001,"not found")</f>
        <v>4</v>
      </c>
      <c r="P2473" s="1">
        <f t="array" ref="P2473">_xlfn.XLOOKUP(A2473,Booking_data!$A$1:$A$6001,Booking_data!$I$1:$I$6001,"not Found")</f>
        <v>240</v>
      </c>
      <c r="Q2473" s="1">
        <f t="shared" si="3"/>
        <v>960</v>
      </c>
      <c r="R2473" s="1" t="str">
        <f t="array" ref="R2473">_xlfn.XLOOKUP(A2473,Booking_data!$A$1:$A$6001,Booking_data!$L$1:$L$6001,"Not Found")</f>
        <v>Wallet</v>
      </c>
      <c r="S2473" s="1">
        <f t="array" ref="S2473">_xlfn.XLOOKUP(A2473,Booking_data!$A$1:$A$6001,Booking_data!$N$1:$N$6001,"not Found")</f>
        <v>32</v>
      </c>
      <c r="T2473" s="1" t="str">
        <f t="array" ref="T2473">_xlfn.XLOOKUP(A2473,Booking_data!$A$1:$A$6001,Booking_data!$O$1:$O$6001,"Not Found")</f>
        <v>Other</v>
      </c>
      <c r="U2473" s="1" t="str">
        <f t="shared" si="4"/>
        <v>Middle Age</v>
      </c>
      <c r="V2473" s="1" t="str">
        <f t="shared" si="5"/>
        <v>Medium Booking</v>
      </c>
    </row>
    <row r="2474" ht="15.75" customHeight="1">
      <c r="A2474" s="1" t="s">
        <v>2788</v>
      </c>
      <c r="B2474" s="6">
        <v>46159.0</v>
      </c>
      <c r="C2474" s="6">
        <v>46163.0</v>
      </c>
      <c r="D2474" s="7">
        <v>0.3958333333333333</v>
      </c>
      <c r="E2474" s="1" t="str">
        <f t="shared" si="1"/>
        <v>Weekend</v>
      </c>
      <c r="F2474" s="1" t="str">
        <f t="shared" si="2"/>
        <v>May</v>
      </c>
      <c r="G2474" s="1" t="str">
        <f t="array" ref="G2474">_xlfn.XLOOKUP(A2474,Booking_data!$A$1:$A$6001,Booking_data!$D$1:$D$6001,"not found")</f>
        <v>M010</v>
      </c>
      <c r="H2474" s="1" t="str">
        <f t="array" ref="H2474">_xlfn.XLOOKUP(G2474,Movies_data!$A$1:$A$41,Movies_data!$B$1:$B$41,"not found")</f>
        <v>Captain Miller</v>
      </c>
      <c r="I2474" s="1" t="str">
        <f t="array" ref="I2474">_xlfn.XLOOKUP(G2474,Movies_data!$A$1:$A$41,Movies_data!$D$1:$D$41,"not found")</f>
        <v>Action</v>
      </c>
      <c r="J2474" s="1" t="str">
        <f t="array" ref="J2474">_xlfn.XLOOKUP(G2474,Movies_data!$A$1:$A$41,Movies_data!$C$1:$C$41,"not found")</f>
        <v>Tamil</v>
      </c>
      <c r="K2474" s="1">
        <f t="array" ref="K2474">_xlfn.XLOOKUP(G2474,Movies_data!$A$1:$A$41,Movies_data!$H$1:$H$41,"Not Found")</f>
        <v>7</v>
      </c>
      <c r="L2474" s="1" t="str">
        <f t="array" ref="L2474">_xlfn.XLOOKUP(A2474,Booking_data!$A$1:$A$6001,Booking_data!$E$1:$E$6001,"not Found")</f>
        <v>C142</v>
      </c>
      <c r="M2474" s="1" t="str">
        <f t="array" ref="M2474">_xlfn.XLOOKUP(L2474,Cinemas_data!$A$1:$A$49,Cinemas_data!$I$1:$I$49,"not Found")</f>
        <v>#NAME?</v>
      </c>
      <c r="N2474" s="1" t="str">
        <f t="array" ref="N2474">_xlfn.XLOOKUP(L2474,Cinemas_data!$A$1:$A$49,Cinemas_data!$C$1:$C$49,"not Found")</f>
        <v>Ahmedabad</v>
      </c>
      <c r="O2474" s="1">
        <f t="array" ref="O2474">_xlfn.XLOOKUP(A2474,Booking_data!$A$1:$A$6001,Booking_data!$H$1:$H$6001,"not found")</f>
        <v>2</v>
      </c>
      <c r="P2474" s="1">
        <f t="array" ref="P2474">_xlfn.XLOOKUP(A2474,Booking_data!$A$1:$A$6001,Booking_data!$I$1:$I$6001,"not Found")</f>
        <v>220</v>
      </c>
      <c r="Q2474" s="1">
        <f t="shared" si="3"/>
        <v>440</v>
      </c>
      <c r="R2474" s="1" t="str">
        <f t="array" ref="R2474">_xlfn.XLOOKUP(A2474,Booking_data!$A$1:$A$6001,Booking_data!$L$1:$L$6001,"Not Found")</f>
        <v>Net Banking</v>
      </c>
      <c r="S2474" s="1">
        <f t="array" ref="S2474">_xlfn.XLOOKUP(A2474,Booking_data!$A$1:$A$6001,Booking_data!$N$1:$N$6001,"not Found")</f>
        <v>58</v>
      </c>
      <c r="T2474" s="1" t="str">
        <f t="array" ref="T2474">_xlfn.XLOOKUP(A2474,Booking_data!$A$1:$A$6001,Booking_data!$O$1:$O$6001,"Not Found")</f>
        <v>Male</v>
      </c>
      <c r="U2474" s="1" t="str">
        <f t="shared" si="4"/>
        <v>Above 45</v>
      </c>
      <c r="V2474" s="1" t="str">
        <f t="shared" si="5"/>
        <v>Low Booking</v>
      </c>
    </row>
    <row r="2475" ht="15.75" customHeight="1">
      <c r="A2475" s="1" t="s">
        <v>2789</v>
      </c>
      <c r="B2475" s="6">
        <v>46048.0</v>
      </c>
      <c r="C2475" s="6">
        <v>46053.0</v>
      </c>
      <c r="D2475" s="7">
        <v>0.3958333333333333</v>
      </c>
      <c r="E2475" s="1" t="str">
        <f t="shared" si="1"/>
        <v>Weekday</v>
      </c>
      <c r="F2475" s="1" t="str">
        <f t="shared" si="2"/>
        <v>Jan</v>
      </c>
      <c r="G2475" s="1" t="str">
        <f t="array" ref="G2475">_xlfn.XLOOKUP(A2475,Booking_data!$A$1:$A$6001,Booking_data!$D$1:$D$6001,"not found")</f>
        <v>M028</v>
      </c>
      <c r="H2475" s="1" t="str">
        <f t="array" ref="H2475">_xlfn.XLOOKUP(G2475,Movies_data!$A$1:$A$41,Movies_data!$B$1:$B$41,"not found")</f>
        <v>Kantara</v>
      </c>
      <c r="I2475" s="1" t="str">
        <f t="array" ref="I2475">_xlfn.XLOOKUP(G2475,Movies_data!$A$1:$A$41,Movies_data!$D$1:$D$41,"not found")</f>
        <v>Action</v>
      </c>
      <c r="J2475" s="1" t="str">
        <f t="array" ref="J2475">_xlfn.XLOOKUP(G2475,Movies_data!$A$1:$A$41,Movies_data!$C$1:$C$41,"not found")</f>
        <v>Kannada</v>
      </c>
      <c r="K2475" s="1">
        <f t="array" ref="K2475">_xlfn.XLOOKUP(G2475,Movies_data!$A$1:$A$41,Movies_data!$H$1:$H$41,"Not Found")</f>
        <v>8.2</v>
      </c>
      <c r="L2475" s="1" t="str">
        <f t="array" ref="L2475">_xlfn.XLOOKUP(A2475,Booking_data!$A$1:$A$6001,Booking_data!$E$1:$E$6001,"not Found")</f>
        <v>C152</v>
      </c>
      <c r="M2475" s="1" t="str">
        <f t="array" ref="M2475">_xlfn.XLOOKUP(L2475,Cinemas_data!$A$1:$A$49,Cinemas_data!$I$1:$I$49,"not Found")</f>
        <v>#NAME?</v>
      </c>
      <c r="N2475" s="1" t="str">
        <f t="array" ref="N2475">_xlfn.XLOOKUP(L2475,Cinemas_data!$A$1:$A$49,Cinemas_data!$C$1:$C$49,"not Found")</f>
        <v>Kochi</v>
      </c>
      <c r="O2475" s="1">
        <f t="array" ref="O2475">_xlfn.XLOOKUP(A2475,Booking_data!$A$1:$A$6001,Booking_data!$H$1:$H$6001,"not found")</f>
        <v>3</v>
      </c>
      <c r="P2475" s="1">
        <f t="array" ref="P2475">_xlfn.XLOOKUP(A2475,Booking_data!$A$1:$A$6001,Booking_data!$I$1:$I$6001,"not Found")</f>
        <v>260</v>
      </c>
      <c r="Q2475" s="1">
        <f t="shared" si="3"/>
        <v>780</v>
      </c>
      <c r="R2475" s="1" t="str">
        <f t="array" ref="R2475">_xlfn.XLOOKUP(A2475,Booking_data!$A$1:$A$6001,Booking_data!$L$1:$L$6001,"Not Found")</f>
        <v>Debit Card</v>
      </c>
      <c r="S2475" s="1">
        <f t="array" ref="S2475">_xlfn.XLOOKUP(A2475,Booking_data!$A$1:$A$6001,Booking_data!$N$1:$N$6001,"not Found")</f>
        <v>52</v>
      </c>
      <c r="T2475" s="1" t="str">
        <f t="array" ref="T2475">_xlfn.XLOOKUP(A2475,Booking_data!$A$1:$A$6001,Booking_data!$O$1:$O$6001,"Not Found")</f>
        <v>Female</v>
      </c>
      <c r="U2475" s="1" t="str">
        <f t="shared" si="4"/>
        <v>Above 45</v>
      </c>
      <c r="V2475" s="1" t="str">
        <f t="shared" si="5"/>
        <v>Medium Booking</v>
      </c>
    </row>
    <row r="2476" ht="15.75" customHeight="1">
      <c r="A2476" s="1" t="s">
        <v>2790</v>
      </c>
      <c r="B2476" s="6">
        <v>46101.0</v>
      </c>
      <c r="C2476" s="6">
        <v>46105.0</v>
      </c>
      <c r="D2476" s="7">
        <v>0.7708333333333334</v>
      </c>
      <c r="E2476" s="1" t="str">
        <f t="shared" si="1"/>
        <v>Weekday</v>
      </c>
      <c r="F2476" s="1" t="str">
        <f t="shared" si="2"/>
        <v>Mar</v>
      </c>
      <c r="G2476" s="1" t="str">
        <f t="array" ref="G2476">_xlfn.XLOOKUP(A2476,Booking_data!$A$1:$A$6001,Booking_data!$D$1:$D$6001,"not found")</f>
        <v>M027</v>
      </c>
      <c r="H2476" s="1" t="str">
        <f t="array" ref="H2476">_xlfn.XLOOKUP(G2476,Movies_data!$A$1:$A$41,Movies_data!$B$1:$B$41,"not found")</f>
        <v>KGF Chapter 2</v>
      </c>
      <c r="I2476" s="1" t="str">
        <f t="array" ref="I2476">_xlfn.XLOOKUP(G2476,Movies_data!$A$1:$A$41,Movies_data!$D$1:$D$41,"not found")</f>
        <v>Action</v>
      </c>
      <c r="J2476" s="1" t="str">
        <f t="array" ref="J2476">_xlfn.XLOOKUP(G2476,Movies_data!$A$1:$A$41,Movies_data!$C$1:$C$41,"not found")</f>
        <v>Kannada</v>
      </c>
      <c r="K2476" s="1">
        <f t="array" ref="K2476">_xlfn.XLOOKUP(G2476,Movies_data!$A$1:$A$41,Movies_data!$H$1:$H$41,"Not Found")</f>
        <v>8.3</v>
      </c>
      <c r="L2476" s="1" t="str">
        <f t="array" ref="L2476">_xlfn.XLOOKUP(A2476,Booking_data!$A$1:$A$6001,Booking_data!$E$1:$E$6001,"not Found")</f>
        <v>C153</v>
      </c>
      <c r="M2476" s="1" t="str">
        <f t="array" ref="M2476">_xlfn.XLOOKUP(L2476,Cinemas_data!$A$1:$A$49,Cinemas_data!$I$1:$I$49,"not Found")</f>
        <v>#NAME?</v>
      </c>
      <c r="N2476" s="1" t="str">
        <f t="array" ref="N2476">_xlfn.XLOOKUP(L2476,Cinemas_data!$A$1:$A$49,Cinemas_data!$C$1:$C$49,"not Found")</f>
        <v>Kochi</v>
      </c>
      <c r="O2476" s="1">
        <f t="array" ref="O2476">_xlfn.XLOOKUP(A2476,Booking_data!$A$1:$A$6001,Booking_data!$H$1:$H$6001,"not found")</f>
        <v>1</v>
      </c>
      <c r="P2476" s="1">
        <f t="array" ref="P2476">_xlfn.XLOOKUP(A2476,Booking_data!$A$1:$A$6001,Booking_data!$I$1:$I$6001,"not Found")</f>
        <v>240</v>
      </c>
      <c r="Q2476" s="1">
        <f t="shared" si="3"/>
        <v>240</v>
      </c>
      <c r="R2476" s="1" t="str">
        <f t="array" ref="R2476">_xlfn.XLOOKUP(A2476,Booking_data!$A$1:$A$6001,Booking_data!$L$1:$L$6001,"Not Found")</f>
        <v>Net Banking</v>
      </c>
      <c r="S2476" s="1">
        <f t="array" ref="S2476">_xlfn.XLOOKUP(A2476,Booking_data!$A$1:$A$6001,Booking_data!$N$1:$N$6001,"not Found")</f>
        <v>32</v>
      </c>
      <c r="T2476" s="1" t="str">
        <f t="array" ref="T2476">_xlfn.XLOOKUP(A2476,Booking_data!$A$1:$A$6001,Booking_data!$O$1:$O$6001,"Not Found")</f>
        <v>Female</v>
      </c>
      <c r="U2476" s="1" t="str">
        <f t="shared" si="4"/>
        <v>Middle Age</v>
      </c>
      <c r="V2476" s="1" t="str">
        <f t="shared" si="5"/>
        <v>Low Booking</v>
      </c>
    </row>
    <row r="2477" ht="15.75" customHeight="1">
      <c r="A2477" s="1" t="s">
        <v>2791</v>
      </c>
      <c r="B2477" s="6">
        <v>46105.0</v>
      </c>
      <c r="C2477" s="6">
        <v>46108.0</v>
      </c>
      <c r="D2477" s="7">
        <v>0.8854166666666666</v>
      </c>
      <c r="E2477" s="1" t="str">
        <f t="shared" si="1"/>
        <v>Weekday</v>
      </c>
      <c r="F2477" s="1" t="str">
        <f t="shared" si="2"/>
        <v>Mar</v>
      </c>
      <c r="G2477" s="1" t="str">
        <f t="array" ref="G2477">_xlfn.XLOOKUP(A2477,Booking_data!$A$1:$A$6001,Booking_data!$D$1:$D$6001,"not found")</f>
        <v>M026</v>
      </c>
      <c r="H2477" s="1" t="str">
        <f t="array" ref="H2477">_xlfn.XLOOKUP(G2477,Movies_data!$A$1:$A$41,Movies_data!$B$1:$B$41,"not found")</f>
        <v>Drishyam 2</v>
      </c>
      <c r="I2477" s="1" t="str">
        <f t="array" ref="I2477">_xlfn.XLOOKUP(G2477,Movies_data!$A$1:$A$41,Movies_data!$D$1:$D$41,"not found")</f>
        <v>Thriller</v>
      </c>
      <c r="J2477" s="1" t="str">
        <f t="array" ref="J2477">_xlfn.XLOOKUP(G2477,Movies_data!$A$1:$A$41,Movies_data!$C$1:$C$41,"not found")</f>
        <v>Hindi</v>
      </c>
      <c r="K2477" s="1">
        <f t="array" ref="K2477">_xlfn.XLOOKUP(G2477,Movies_data!$A$1:$A$41,Movies_data!$H$1:$H$41,"Not Found")</f>
        <v>8.2</v>
      </c>
      <c r="L2477" s="1" t="str">
        <f t="array" ref="L2477">_xlfn.XLOOKUP(A2477,Booking_data!$A$1:$A$6001,Booking_data!$E$1:$E$6001,"not Found")</f>
        <v>C142</v>
      </c>
      <c r="M2477" s="1" t="str">
        <f t="array" ref="M2477">_xlfn.XLOOKUP(L2477,Cinemas_data!$A$1:$A$49,Cinemas_data!$I$1:$I$49,"not Found")</f>
        <v>#NAME?</v>
      </c>
      <c r="N2477" s="1" t="str">
        <f t="array" ref="N2477">_xlfn.XLOOKUP(L2477,Cinemas_data!$A$1:$A$49,Cinemas_data!$C$1:$C$49,"not Found")</f>
        <v>Ahmedabad</v>
      </c>
      <c r="O2477" s="1">
        <f t="array" ref="O2477">_xlfn.XLOOKUP(A2477,Booking_data!$A$1:$A$6001,Booking_data!$H$1:$H$6001,"not found")</f>
        <v>2</v>
      </c>
      <c r="P2477" s="1">
        <f t="array" ref="P2477">_xlfn.XLOOKUP(A2477,Booking_data!$A$1:$A$6001,Booking_data!$I$1:$I$6001,"not Found")</f>
        <v>300</v>
      </c>
      <c r="Q2477" s="1">
        <f t="shared" si="3"/>
        <v>600</v>
      </c>
      <c r="R2477" s="1" t="str">
        <f t="array" ref="R2477">_xlfn.XLOOKUP(A2477,Booking_data!$A$1:$A$6001,Booking_data!$L$1:$L$6001,"Not Found")</f>
        <v>Wallet</v>
      </c>
      <c r="S2477" s="1">
        <f t="array" ref="S2477">_xlfn.XLOOKUP(A2477,Booking_data!$A$1:$A$6001,Booking_data!$N$1:$N$6001,"not Found")</f>
        <v>45</v>
      </c>
      <c r="T2477" s="1" t="str">
        <f t="array" ref="T2477">_xlfn.XLOOKUP(A2477,Booking_data!$A$1:$A$6001,Booking_data!$O$1:$O$6001,"Not Found")</f>
        <v>Male</v>
      </c>
      <c r="U2477" s="1" t="str">
        <f t="shared" si="4"/>
        <v>Above 45</v>
      </c>
      <c r="V2477" s="1" t="str">
        <f t="shared" si="5"/>
        <v>Low Booking</v>
      </c>
    </row>
    <row r="2478" ht="15.75" customHeight="1">
      <c r="A2478" s="1" t="s">
        <v>2792</v>
      </c>
      <c r="B2478" s="6">
        <v>46056.0</v>
      </c>
      <c r="C2478" s="6">
        <v>46059.0</v>
      </c>
      <c r="D2478" s="7">
        <v>0.9375</v>
      </c>
      <c r="E2478" s="1" t="str">
        <f t="shared" si="1"/>
        <v>Weekday</v>
      </c>
      <c r="F2478" s="1" t="str">
        <f t="shared" si="2"/>
        <v>Feb</v>
      </c>
      <c r="G2478" s="1" t="str">
        <f t="array" ref="G2478">_xlfn.XLOOKUP(A2478,Booking_data!$A$1:$A$6001,Booking_data!$D$1:$D$6001,"not found")</f>
        <v>M022</v>
      </c>
      <c r="H2478" s="1" t="str">
        <f t="array" ref="H2478">_xlfn.XLOOKUP(G2478,Movies_data!$A$1:$A$41,Movies_data!$B$1:$B$41,"not found")</f>
        <v>12th Fail</v>
      </c>
      <c r="I2478" s="1" t="str">
        <f t="array" ref="I2478">_xlfn.XLOOKUP(G2478,Movies_data!$A$1:$A$41,Movies_data!$D$1:$D$41,"not found")</f>
        <v>Drama</v>
      </c>
      <c r="J2478" s="1" t="str">
        <f t="array" ref="J2478">_xlfn.XLOOKUP(G2478,Movies_data!$A$1:$A$41,Movies_data!$C$1:$C$41,"not found")</f>
        <v>Hindi</v>
      </c>
      <c r="K2478" s="1">
        <f t="array" ref="K2478">_xlfn.XLOOKUP(G2478,Movies_data!$A$1:$A$41,Movies_data!$H$1:$H$41,"Not Found")</f>
        <v>9</v>
      </c>
      <c r="L2478" s="1" t="str">
        <f t="array" ref="L2478">_xlfn.XLOOKUP(A2478,Booking_data!$A$1:$A$6001,Booking_data!$E$1:$E$6001,"not Found")</f>
        <v>C131</v>
      </c>
      <c r="M2478" s="1" t="str">
        <f t="array" ref="M2478">_xlfn.XLOOKUP(L2478,Cinemas_data!$A$1:$A$49,Cinemas_data!$I$1:$I$49,"not Found")</f>
        <v>#NAME?</v>
      </c>
      <c r="N2478" s="1" t="str">
        <f t="array" ref="N2478">_xlfn.XLOOKUP(L2478,Cinemas_data!$A$1:$A$49,Cinemas_data!$C$1:$C$49,"not Found")</f>
        <v>Kolkata</v>
      </c>
      <c r="O2478" s="1">
        <f t="array" ref="O2478">_xlfn.XLOOKUP(A2478,Booking_data!$A$1:$A$6001,Booking_data!$H$1:$H$6001,"not found")</f>
        <v>2</v>
      </c>
      <c r="P2478" s="1">
        <f t="array" ref="P2478">_xlfn.XLOOKUP(A2478,Booking_data!$A$1:$A$6001,Booking_data!$I$1:$I$6001,"not Found")</f>
        <v>160</v>
      </c>
      <c r="Q2478" s="1">
        <f t="shared" si="3"/>
        <v>320</v>
      </c>
      <c r="R2478" s="1" t="str">
        <f t="array" ref="R2478">_xlfn.XLOOKUP(A2478,Booking_data!$A$1:$A$6001,Booking_data!$L$1:$L$6001,"Not Found")</f>
        <v>Credit Card</v>
      </c>
      <c r="S2478" s="1">
        <f t="array" ref="S2478">_xlfn.XLOOKUP(A2478,Booking_data!$A$1:$A$6001,Booking_data!$N$1:$N$6001,"not Found")</f>
        <v>47</v>
      </c>
      <c r="T2478" s="1" t="str">
        <f t="array" ref="T2478">_xlfn.XLOOKUP(A2478,Booking_data!$A$1:$A$6001,Booking_data!$O$1:$O$6001,"Not Found")</f>
        <v>Male</v>
      </c>
      <c r="U2478" s="1" t="str">
        <f t="shared" si="4"/>
        <v>Above 45</v>
      </c>
      <c r="V2478" s="1" t="str">
        <f t="shared" si="5"/>
        <v>Low Booking</v>
      </c>
    </row>
    <row r="2479" ht="15.75" customHeight="1">
      <c r="A2479" s="1" t="s">
        <v>2793</v>
      </c>
      <c r="B2479" s="6">
        <v>46028.0</v>
      </c>
      <c r="C2479" s="6">
        <v>46031.0</v>
      </c>
      <c r="D2479" s="7">
        <v>0.6458333333333334</v>
      </c>
      <c r="E2479" s="1" t="str">
        <f t="shared" si="1"/>
        <v>Weekday</v>
      </c>
      <c r="F2479" s="1" t="str">
        <f t="shared" si="2"/>
        <v>Jan</v>
      </c>
      <c r="G2479" s="1" t="str">
        <f t="array" ref="G2479">_xlfn.XLOOKUP(A2479,Booking_data!$A$1:$A$6001,Booking_data!$D$1:$D$6001,"not found")</f>
        <v>M005</v>
      </c>
      <c r="H2479" s="1" t="str">
        <f t="array" ref="H2479">_xlfn.XLOOKUP(G2479,Movies_data!$A$1:$A$41,Movies_data!$B$1:$B$41,"not found")</f>
        <v>Ponniyin Selvan II</v>
      </c>
      <c r="I2479" s="1" t="str">
        <f t="array" ref="I2479">_xlfn.XLOOKUP(G2479,Movies_data!$A$1:$A$41,Movies_data!$D$1:$D$41,"not found")</f>
        <v>Drama</v>
      </c>
      <c r="J2479" s="1" t="str">
        <f t="array" ref="J2479">_xlfn.XLOOKUP(G2479,Movies_data!$A$1:$A$41,Movies_data!$C$1:$C$41,"not found")</f>
        <v>Tamil</v>
      </c>
      <c r="K2479" s="1">
        <f t="array" ref="K2479">_xlfn.XLOOKUP(G2479,Movies_data!$A$1:$A$41,Movies_data!$H$1:$H$41,"Not Found")</f>
        <v>7.3</v>
      </c>
      <c r="L2479" s="1" t="str">
        <f t="array" ref="L2479">_xlfn.XLOOKUP(A2479,Booking_data!$A$1:$A$6001,Booking_data!$E$1:$E$6001,"not Found")</f>
        <v>C133</v>
      </c>
      <c r="M2479" s="1" t="str">
        <f t="array" ref="M2479">_xlfn.XLOOKUP(L2479,Cinemas_data!$A$1:$A$49,Cinemas_data!$I$1:$I$49,"not Found")</f>
        <v>#NAME?</v>
      </c>
      <c r="N2479" s="1" t="str">
        <f t="array" ref="N2479">_xlfn.XLOOKUP(L2479,Cinemas_data!$A$1:$A$49,Cinemas_data!$C$1:$C$49,"not Found")</f>
        <v>Kolkata</v>
      </c>
      <c r="O2479" s="1">
        <f t="array" ref="O2479">_xlfn.XLOOKUP(A2479,Booking_data!$A$1:$A$6001,Booking_data!$H$1:$H$6001,"not found")</f>
        <v>2</v>
      </c>
      <c r="P2479" s="1">
        <f t="array" ref="P2479">_xlfn.XLOOKUP(A2479,Booking_data!$A$1:$A$6001,Booking_data!$I$1:$I$6001,"not Found")</f>
        <v>460</v>
      </c>
      <c r="Q2479" s="1">
        <f t="shared" si="3"/>
        <v>920</v>
      </c>
      <c r="R2479" s="1" t="str">
        <f t="array" ref="R2479">_xlfn.XLOOKUP(A2479,Booking_data!$A$1:$A$6001,Booking_data!$L$1:$L$6001,"Not Found")</f>
        <v>UPI</v>
      </c>
      <c r="S2479" s="1">
        <f t="array" ref="S2479">_xlfn.XLOOKUP(A2479,Booking_data!$A$1:$A$6001,Booking_data!$N$1:$N$6001,"not Found")</f>
        <v>40</v>
      </c>
      <c r="T2479" s="1" t="str">
        <f t="array" ref="T2479">_xlfn.XLOOKUP(A2479,Booking_data!$A$1:$A$6001,Booking_data!$O$1:$O$6001,"Not Found")</f>
        <v>Male</v>
      </c>
      <c r="U2479" s="1" t="str">
        <f t="shared" si="4"/>
        <v>Middle Age</v>
      </c>
      <c r="V2479" s="1" t="str">
        <f t="shared" si="5"/>
        <v>Low Booking</v>
      </c>
    </row>
    <row r="2480" ht="15.75" customHeight="1">
      <c r="A2480" s="1" t="s">
        <v>2794</v>
      </c>
      <c r="B2480" s="6">
        <v>46025.0</v>
      </c>
      <c r="C2480" s="6">
        <v>46031.0</v>
      </c>
      <c r="D2480" s="7">
        <v>0.7708333333333334</v>
      </c>
      <c r="E2480" s="1" t="str">
        <f t="shared" si="1"/>
        <v>Weekend</v>
      </c>
      <c r="F2480" s="1" t="str">
        <f t="shared" si="2"/>
        <v>Jan</v>
      </c>
      <c r="G2480" s="1" t="str">
        <f t="array" ref="G2480">_xlfn.XLOOKUP(A2480,Booking_data!$A$1:$A$6001,Booking_data!$D$1:$D$6001,"not found")</f>
        <v>M012</v>
      </c>
      <c r="H2480" s="1" t="str">
        <f t="array" ref="H2480">_xlfn.XLOOKUP(G2480,Movies_data!$A$1:$A$41,Movies_data!$B$1:$B$41,"not found")</f>
        <v>RRR</v>
      </c>
      <c r="I2480" s="1" t="str">
        <f t="array" ref="I2480">_xlfn.XLOOKUP(G2480,Movies_data!$A$1:$A$41,Movies_data!$D$1:$D$41,"not found")</f>
        <v>Action</v>
      </c>
      <c r="J2480" s="1" t="str">
        <f t="array" ref="J2480">_xlfn.XLOOKUP(G2480,Movies_data!$A$1:$A$41,Movies_data!$C$1:$C$41,"not found")</f>
        <v>Telugu</v>
      </c>
      <c r="K2480" s="1">
        <f t="array" ref="K2480">_xlfn.XLOOKUP(G2480,Movies_data!$A$1:$A$41,Movies_data!$H$1:$H$41,"Not Found")</f>
        <v>7.8</v>
      </c>
      <c r="L2480" s="1" t="str">
        <f t="array" ref="L2480">_xlfn.XLOOKUP(A2480,Booking_data!$A$1:$A$6001,Booking_data!$E$1:$E$6001,"not Found")</f>
        <v>C163</v>
      </c>
      <c r="M2480" s="1" t="str">
        <f t="array" ref="M2480">_xlfn.XLOOKUP(L2480,Cinemas_data!$A$1:$A$49,Cinemas_data!$I$1:$I$49,"not Found")</f>
        <v>#NAME?</v>
      </c>
      <c r="N2480" s="1" t="str">
        <f t="array" ref="N2480">_xlfn.XLOOKUP(L2480,Cinemas_data!$A$1:$A$49,Cinemas_data!$C$1:$C$49,"not Found")</f>
        <v>Thiruvananthapuram</v>
      </c>
      <c r="O2480" s="1">
        <f t="array" ref="O2480">_xlfn.XLOOKUP(A2480,Booking_data!$A$1:$A$6001,Booking_data!$H$1:$H$6001,"not found")</f>
        <v>2</v>
      </c>
      <c r="P2480" s="1">
        <f t="array" ref="P2480">_xlfn.XLOOKUP(A2480,Booking_data!$A$1:$A$6001,Booking_data!$I$1:$I$6001,"not Found")</f>
        <v>360</v>
      </c>
      <c r="Q2480" s="1">
        <f t="shared" si="3"/>
        <v>720</v>
      </c>
      <c r="R2480" s="1" t="str">
        <f t="array" ref="R2480">_xlfn.XLOOKUP(A2480,Booking_data!$A$1:$A$6001,Booking_data!$L$1:$L$6001,"Not Found")</f>
        <v>Debit Card</v>
      </c>
      <c r="S2480" s="1">
        <f t="array" ref="S2480">_xlfn.XLOOKUP(A2480,Booking_data!$A$1:$A$6001,Booking_data!$N$1:$N$6001,"not Found")</f>
        <v>59</v>
      </c>
      <c r="T2480" s="1" t="str">
        <f t="array" ref="T2480">_xlfn.XLOOKUP(A2480,Booking_data!$A$1:$A$6001,Booking_data!$O$1:$O$6001,"Not Found")</f>
        <v>Female</v>
      </c>
      <c r="U2480" s="1" t="str">
        <f t="shared" si="4"/>
        <v>Above 45</v>
      </c>
      <c r="V2480" s="1" t="str">
        <f t="shared" si="5"/>
        <v>Low Booking</v>
      </c>
    </row>
    <row r="2481" ht="15.75" customHeight="1">
      <c r="A2481" s="1" t="s">
        <v>2795</v>
      </c>
      <c r="B2481" s="6">
        <v>46143.0</v>
      </c>
      <c r="C2481" s="6">
        <v>46144.0</v>
      </c>
      <c r="D2481" s="7">
        <v>0.6458333333333334</v>
      </c>
      <c r="E2481" s="1" t="str">
        <f t="shared" si="1"/>
        <v>Weekday</v>
      </c>
      <c r="F2481" s="1" t="str">
        <f t="shared" si="2"/>
        <v>May</v>
      </c>
      <c r="G2481" s="1" t="str">
        <f t="array" ref="G2481">_xlfn.XLOOKUP(A2481,Booking_data!$A$1:$A$6001,Booking_data!$D$1:$D$6001,"not found")</f>
        <v>M034</v>
      </c>
      <c r="H2481" s="1" t="str">
        <f t="array" ref="H2481">_xlfn.XLOOKUP(G2481,Movies_data!$A$1:$A$41,Movies_data!$B$1:$B$41,"not found")</f>
        <v>Manjummel Boys</v>
      </c>
      <c r="I2481" s="1" t="str">
        <f t="array" ref="I2481">_xlfn.XLOOKUP(G2481,Movies_data!$A$1:$A$41,Movies_data!$D$1:$D$41,"not found")</f>
        <v>Adventure</v>
      </c>
      <c r="J2481" s="1" t="str">
        <f t="array" ref="J2481">_xlfn.XLOOKUP(G2481,Movies_data!$A$1:$A$41,Movies_data!$C$1:$C$41,"not found")</f>
        <v>Malayalam</v>
      </c>
      <c r="K2481" s="1">
        <f t="array" ref="K2481">_xlfn.XLOOKUP(G2481,Movies_data!$A$1:$A$41,Movies_data!$H$1:$H$41,"Not Found")</f>
        <v>8.3</v>
      </c>
      <c r="L2481" s="1" t="str">
        <f t="array" ref="L2481">_xlfn.XLOOKUP(A2481,Booking_data!$A$1:$A$6001,Booking_data!$E$1:$E$6001,"not Found")</f>
        <v>C131</v>
      </c>
      <c r="M2481" s="1" t="str">
        <f t="array" ref="M2481">_xlfn.XLOOKUP(L2481,Cinemas_data!$A$1:$A$49,Cinemas_data!$I$1:$I$49,"not Found")</f>
        <v>#NAME?</v>
      </c>
      <c r="N2481" s="1" t="str">
        <f t="array" ref="N2481">_xlfn.XLOOKUP(L2481,Cinemas_data!$A$1:$A$49,Cinemas_data!$C$1:$C$49,"not Found")</f>
        <v>Kolkata</v>
      </c>
      <c r="O2481" s="1">
        <f t="array" ref="O2481">_xlfn.XLOOKUP(A2481,Booking_data!$A$1:$A$6001,Booking_data!$H$1:$H$6001,"not found")</f>
        <v>4</v>
      </c>
      <c r="P2481" s="1">
        <f t="array" ref="P2481">_xlfn.XLOOKUP(A2481,Booking_data!$A$1:$A$6001,Booking_data!$I$1:$I$6001,"not Found")</f>
        <v>340</v>
      </c>
      <c r="Q2481" s="1">
        <f t="shared" si="3"/>
        <v>1360</v>
      </c>
      <c r="R2481" s="1" t="str">
        <f t="array" ref="R2481">_xlfn.XLOOKUP(A2481,Booking_data!$A$1:$A$6001,Booking_data!$L$1:$L$6001,"Not Found")</f>
        <v>UPI</v>
      </c>
      <c r="S2481" s="1">
        <f t="array" ref="S2481">_xlfn.XLOOKUP(A2481,Booking_data!$A$1:$A$6001,Booking_data!$N$1:$N$6001,"not Found")</f>
        <v>55</v>
      </c>
      <c r="T2481" s="1" t="str">
        <f t="array" ref="T2481">_xlfn.XLOOKUP(A2481,Booking_data!$A$1:$A$6001,Booking_data!$O$1:$O$6001,"Not Found")</f>
        <v>Male</v>
      </c>
      <c r="U2481" s="1" t="str">
        <f t="shared" si="4"/>
        <v>Above 45</v>
      </c>
      <c r="V2481" s="1" t="str">
        <f t="shared" si="5"/>
        <v>Medium Booking</v>
      </c>
    </row>
    <row r="2482" ht="15.75" customHeight="1">
      <c r="A2482" s="1" t="s">
        <v>2796</v>
      </c>
      <c r="B2482" s="6">
        <v>46070.0</v>
      </c>
      <c r="C2482" s="6">
        <v>46074.0</v>
      </c>
      <c r="D2482" s="7">
        <v>0.53125</v>
      </c>
      <c r="E2482" s="1" t="str">
        <f t="shared" si="1"/>
        <v>Weekday</v>
      </c>
      <c r="F2482" s="1" t="str">
        <f t="shared" si="2"/>
        <v>Feb</v>
      </c>
      <c r="G2482" s="1" t="str">
        <f t="array" ref="G2482">_xlfn.XLOOKUP(A2482,Booking_data!$A$1:$A$6001,Booking_data!$D$1:$D$6001,"not found")</f>
        <v>M004</v>
      </c>
      <c r="H2482" s="1" t="str">
        <f t="array" ref="H2482">_xlfn.XLOOKUP(G2482,Movies_data!$A$1:$A$41,Movies_data!$B$1:$B$41,"not found")</f>
        <v>Ponniyin Selvan I</v>
      </c>
      <c r="I2482" s="1" t="str">
        <f t="array" ref="I2482">_xlfn.XLOOKUP(G2482,Movies_data!$A$1:$A$41,Movies_data!$D$1:$D$41,"not found")</f>
        <v>Drama</v>
      </c>
      <c r="J2482" s="1" t="str">
        <f t="array" ref="J2482">_xlfn.XLOOKUP(G2482,Movies_data!$A$1:$A$41,Movies_data!$C$1:$C$41,"not found")</f>
        <v>Tamil</v>
      </c>
      <c r="K2482" s="1">
        <f t="array" ref="K2482">_xlfn.XLOOKUP(G2482,Movies_data!$A$1:$A$41,Movies_data!$H$1:$H$41,"Not Found")</f>
        <v>7.6</v>
      </c>
      <c r="L2482" s="1" t="str">
        <f t="array" ref="L2482">_xlfn.XLOOKUP(A2482,Booking_data!$A$1:$A$6001,Booking_data!$E$1:$E$6001,"not Found")</f>
        <v>C111</v>
      </c>
      <c r="M2482" s="1" t="str">
        <f t="array" ref="M2482">_xlfn.XLOOKUP(L2482,Cinemas_data!$A$1:$A$49,Cinemas_data!$I$1:$I$49,"not Found")</f>
        <v>#NAME?</v>
      </c>
      <c r="N2482" s="1" t="str">
        <f t="array" ref="N2482">_xlfn.XLOOKUP(L2482,Cinemas_data!$A$1:$A$49,Cinemas_data!$C$1:$C$49,"not Found")</f>
        <v>Delhi</v>
      </c>
      <c r="O2482" s="1">
        <f t="array" ref="O2482">_xlfn.XLOOKUP(A2482,Booking_data!$A$1:$A$6001,Booking_data!$H$1:$H$6001,"not found")</f>
        <v>2</v>
      </c>
      <c r="P2482" s="1">
        <f t="array" ref="P2482">_xlfn.XLOOKUP(A2482,Booking_data!$A$1:$A$6001,Booking_data!$I$1:$I$6001,"not Found")</f>
        <v>260</v>
      </c>
      <c r="Q2482" s="1">
        <f t="shared" si="3"/>
        <v>520</v>
      </c>
      <c r="R2482" s="1" t="str">
        <f t="array" ref="R2482">_xlfn.XLOOKUP(A2482,Booking_data!$A$1:$A$6001,Booking_data!$L$1:$L$6001,"Not Found")</f>
        <v>Net Banking</v>
      </c>
      <c r="S2482" s="1">
        <f t="array" ref="S2482">_xlfn.XLOOKUP(A2482,Booking_data!$A$1:$A$6001,Booking_data!$N$1:$N$6001,"not Found")</f>
        <v>43</v>
      </c>
      <c r="T2482" s="1" t="str">
        <f t="array" ref="T2482">_xlfn.XLOOKUP(A2482,Booking_data!$A$1:$A$6001,Booking_data!$O$1:$O$6001,"Not Found")</f>
        <v>Female</v>
      </c>
      <c r="U2482" s="1" t="str">
        <f t="shared" si="4"/>
        <v>Middle Age</v>
      </c>
      <c r="V2482" s="1" t="str">
        <f t="shared" si="5"/>
        <v>Low Booking</v>
      </c>
    </row>
    <row r="2483" ht="15.75" customHeight="1">
      <c r="A2483" s="1" t="s">
        <v>2797</v>
      </c>
      <c r="B2483" s="6">
        <v>46169.0</v>
      </c>
      <c r="C2483" s="6">
        <v>46175.0</v>
      </c>
      <c r="D2483" s="7">
        <v>0.8854166666666666</v>
      </c>
      <c r="E2483" s="1" t="str">
        <f t="shared" si="1"/>
        <v>Weekday</v>
      </c>
      <c r="F2483" s="1" t="str">
        <f t="shared" si="2"/>
        <v>May</v>
      </c>
      <c r="G2483" s="1" t="str">
        <f t="array" ref="G2483">_xlfn.XLOOKUP(A2483,Booking_data!$A$1:$A$6001,Booking_data!$D$1:$D$6001,"not found")</f>
        <v>M006</v>
      </c>
      <c r="H2483" s="1" t="str">
        <f t="array" ref="H2483">_xlfn.XLOOKUP(G2483,Movies_data!$A$1:$A$41,Movies_data!$B$1:$B$41,"not found")</f>
        <v>Maamannan</v>
      </c>
      <c r="I2483" s="1" t="str">
        <f t="array" ref="I2483">_xlfn.XLOOKUP(G2483,Movies_data!$A$1:$A$41,Movies_data!$D$1:$D$41,"not found")</f>
        <v>Drama</v>
      </c>
      <c r="J2483" s="1" t="str">
        <f t="array" ref="J2483">_xlfn.XLOOKUP(G2483,Movies_data!$A$1:$A$41,Movies_data!$C$1:$C$41,"not found")</f>
        <v>Tamil</v>
      </c>
      <c r="K2483" s="1">
        <f t="array" ref="K2483">_xlfn.XLOOKUP(G2483,Movies_data!$A$1:$A$41,Movies_data!$H$1:$H$41,"Not Found")</f>
        <v>7.3</v>
      </c>
      <c r="L2483" s="1" t="str">
        <f t="array" ref="L2483">_xlfn.XLOOKUP(A2483,Booking_data!$A$1:$A$6001,Booking_data!$E$1:$E$6001,"not Found")</f>
        <v>C133</v>
      </c>
      <c r="M2483" s="1" t="str">
        <f t="array" ref="M2483">_xlfn.XLOOKUP(L2483,Cinemas_data!$A$1:$A$49,Cinemas_data!$I$1:$I$49,"not Found")</f>
        <v>#NAME?</v>
      </c>
      <c r="N2483" s="1" t="str">
        <f t="array" ref="N2483">_xlfn.XLOOKUP(L2483,Cinemas_data!$A$1:$A$49,Cinemas_data!$C$1:$C$49,"not Found")</f>
        <v>Kolkata</v>
      </c>
      <c r="O2483" s="1">
        <f t="array" ref="O2483">_xlfn.XLOOKUP(A2483,Booking_data!$A$1:$A$6001,Booking_data!$H$1:$H$6001,"not found")</f>
        <v>3</v>
      </c>
      <c r="P2483" s="1">
        <f t="array" ref="P2483">_xlfn.XLOOKUP(A2483,Booking_data!$A$1:$A$6001,Booking_data!$I$1:$I$6001,"not Found")</f>
        <v>280</v>
      </c>
      <c r="Q2483" s="1">
        <f t="shared" si="3"/>
        <v>840</v>
      </c>
      <c r="R2483" s="1" t="str">
        <f t="array" ref="R2483">_xlfn.XLOOKUP(A2483,Booking_data!$A$1:$A$6001,Booking_data!$L$1:$L$6001,"Not Found")</f>
        <v>Debit Card</v>
      </c>
      <c r="S2483" s="1">
        <f t="array" ref="S2483">_xlfn.XLOOKUP(A2483,Booking_data!$A$1:$A$6001,Booking_data!$N$1:$N$6001,"not Found")</f>
        <v>30</v>
      </c>
      <c r="T2483" s="1" t="str">
        <f t="array" ref="T2483">_xlfn.XLOOKUP(A2483,Booking_data!$A$1:$A$6001,Booking_data!$O$1:$O$6001,"Not Found")</f>
        <v>Other</v>
      </c>
      <c r="U2483" s="1" t="str">
        <f t="shared" si="4"/>
        <v>Middle Age</v>
      </c>
      <c r="V2483" s="1" t="str">
        <f t="shared" si="5"/>
        <v>Medium Booking</v>
      </c>
    </row>
    <row r="2484" ht="15.75" customHeight="1">
      <c r="A2484" s="1" t="s">
        <v>2798</v>
      </c>
      <c r="B2484" s="6">
        <v>46129.0</v>
      </c>
      <c r="C2484" s="6">
        <v>46134.0</v>
      </c>
      <c r="D2484" s="7">
        <v>0.3958333333333333</v>
      </c>
      <c r="E2484" s="1" t="str">
        <f t="shared" si="1"/>
        <v>Weekday</v>
      </c>
      <c r="F2484" s="1" t="str">
        <f t="shared" si="2"/>
        <v>Apr</v>
      </c>
      <c r="G2484" s="1" t="str">
        <f t="array" ref="G2484">_xlfn.XLOOKUP(A2484,Booking_data!$A$1:$A$6001,Booking_data!$D$1:$D$6001,"not found")</f>
        <v>M012</v>
      </c>
      <c r="H2484" s="1" t="str">
        <f t="array" ref="H2484">_xlfn.XLOOKUP(G2484,Movies_data!$A$1:$A$41,Movies_data!$B$1:$B$41,"not found")</f>
        <v>RRR</v>
      </c>
      <c r="I2484" s="1" t="str">
        <f t="array" ref="I2484">_xlfn.XLOOKUP(G2484,Movies_data!$A$1:$A$41,Movies_data!$D$1:$D$41,"not found")</f>
        <v>Action</v>
      </c>
      <c r="J2484" s="1" t="str">
        <f t="array" ref="J2484">_xlfn.XLOOKUP(G2484,Movies_data!$A$1:$A$41,Movies_data!$C$1:$C$41,"not found")</f>
        <v>Telugu</v>
      </c>
      <c r="K2484" s="1">
        <f t="array" ref="K2484">_xlfn.XLOOKUP(G2484,Movies_data!$A$1:$A$41,Movies_data!$H$1:$H$41,"Not Found")</f>
        <v>7.8</v>
      </c>
      <c r="L2484" s="1" t="str">
        <f t="array" ref="L2484">_xlfn.XLOOKUP(A2484,Booking_data!$A$1:$A$6001,Booking_data!$E$1:$E$6001,"not Found")</f>
        <v>C151</v>
      </c>
      <c r="M2484" s="1" t="str">
        <f t="array" ref="M2484">_xlfn.XLOOKUP(L2484,Cinemas_data!$A$1:$A$49,Cinemas_data!$I$1:$I$49,"not Found")</f>
        <v>#NAME?</v>
      </c>
      <c r="N2484" s="1" t="str">
        <f t="array" ref="N2484">_xlfn.XLOOKUP(L2484,Cinemas_data!$A$1:$A$49,Cinemas_data!$C$1:$C$49,"not Found")</f>
        <v>Kochi</v>
      </c>
      <c r="O2484" s="1">
        <f t="array" ref="O2484">_xlfn.XLOOKUP(A2484,Booking_data!$A$1:$A$6001,Booking_data!$H$1:$H$6001,"not found")</f>
        <v>2</v>
      </c>
      <c r="P2484" s="1">
        <f t="array" ref="P2484">_xlfn.XLOOKUP(A2484,Booking_data!$A$1:$A$6001,Booking_data!$I$1:$I$6001,"not Found")</f>
        <v>280</v>
      </c>
      <c r="Q2484" s="1">
        <f t="shared" si="3"/>
        <v>560</v>
      </c>
      <c r="R2484" s="1" t="str">
        <f t="array" ref="R2484">_xlfn.XLOOKUP(A2484,Booking_data!$A$1:$A$6001,Booking_data!$L$1:$L$6001,"Not Found")</f>
        <v>Credit Card</v>
      </c>
      <c r="S2484" s="1">
        <f t="array" ref="S2484">_xlfn.XLOOKUP(A2484,Booking_data!$A$1:$A$6001,Booking_data!$N$1:$N$6001,"not Found")</f>
        <v>31</v>
      </c>
      <c r="T2484" s="1" t="str">
        <f t="array" ref="T2484">_xlfn.XLOOKUP(A2484,Booking_data!$A$1:$A$6001,Booking_data!$O$1:$O$6001,"Not Found")</f>
        <v>Other</v>
      </c>
      <c r="U2484" s="1" t="str">
        <f t="shared" si="4"/>
        <v>Middle Age</v>
      </c>
      <c r="V2484" s="1" t="str">
        <f t="shared" si="5"/>
        <v>Low Booking</v>
      </c>
    </row>
    <row r="2485" ht="15.75" customHeight="1">
      <c r="A2485" s="1" t="s">
        <v>2799</v>
      </c>
      <c r="B2485" s="6">
        <v>46027.0</v>
      </c>
      <c r="C2485" s="6">
        <v>46029.0</v>
      </c>
      <c r="D2485" s="7">
        <v>0.6458333333333334</v>
      </c>
      <c r="E2485" s="1" t="str">
        <f t="shared" si="1"/>
        <v>Weekday</v>
      </c>
      <c r="F2485" s="1" t="str">
        <f t="shared" si="2"/>
        <v>Jan</v>
      </c>
      <c r="G2485" s="1" t="str">
        <f t="array" ref="G2485">_xlfn.XLOOKUP(A2485,Booking_data!$A$1:$A$6001,Booking_data!$D$1:$D$6001,"not found")</f>
        <v>M027</v>
      </c>
      <c r="H2485" s="1" t="str">
        <f t="array" ref="H2485">_xlfn.XLOOKUP(G2485,Movies_data!$A$1:$A$41,Movies_data!$B$1:$B$41,"not found")</f>
        <v>KGF Chapter 2</v>
      </c>
      <c r="I2485" s="1" t="str">
        <f t="array" ref="I2485">_xlfn.XLOOKUP(G2485,Movies_data!$A$1:$A$41,Movies_data!$D$1:$D$41,"not found")</f>
        <v>Action</v>
      </c>
      <c r="J2485" s="1" t="str">
        <f t="array" ref="J2485">_xlfn.XLOOKUP(G2485,Movies_data!$A$1:$A$41,Movies_data!$C$1:$C$41,"not found")</f>
        <v>Kannada</v>
      </c>
      <c r="K2485" s="1">
        <f t="array" ref="K2485">_xlfn.XLOOKUP(G2485,Movies_data!$A$1:$A$41,Movies_data!$H$1:$H$41,"Not Found")</f>
        <v>8.3</v>
      </c>
      <c r="L2485" s="1" t="str">
        <f t="array" ref="L2485">_xlfn.XLOOKUP(A2485,Booking_data!$A$1:$A$6001,Booking_data!$E$1:$E$6001,"not Found")</f>
        <v>C103</v>
      </c>
      <c r="M2485" s="1" t="str">
        <f t="array" ref="M2485">_xlfn.XLOOKUP(L2485,Cinemas_data!$A$1:$A$49,Cinemas_data!$I$1:$I$49,"not Found")</f>
        <v>#NAME?</v>
      </c>
      <c r="N2485" s="1" t="str">
        <f t="array" ref="N2485">_xlfn.XLOOKUP(L2485,Cinemas_data!$A$1:$A$49,Cinemas_data!$C$1:$C$49,"not Found")</f>
        <v>Pune</v>
      </c>
      <c r="O2485" s="1">
        <f t="array" ref="O2485">_xlfn.XLOOKUP(A2485,Booking_data!$A$1:$A$6001,Booking_data!$H$1:$H$6001,"not found")</f>
        <v>2</v>
      </c>
      <c r="P2485" s="1">
        <f t="array" ref="P2485">_xlfn.XLOOKUP(A2485,Booking_data!$A$1:$A$6001,Booking_data!$I$1:$I$6001,"not Found")</f>
        <v>180</v>
      </c>
      <c r="Q2485" s="1">
        <f t="shared" si="3"/>
        <v>360</v>
      </c>
      <c r="R2485" s="1" t="str">
        <f t="array" ref="R2485">_xlfn.XLOOKUP(A2485,Booking_data!$A$1:$A$6001,Booking_data!$L$1:$L$6001,"Not Found")</f>
        <v>Net Banking</v>
      </c>
      <c r="S2485" s="1">
        <f t="array" ref="S2485">_xlfn.XLOOKUP(A2485,Booking_data!$A$1:$A$6001,Booking_data!$N$1:$N$6001,"not Found")</f>
        <v>28</v>
      </c>
      <c r="T2485" s="1" t="str">
        <f t="array" ref="T2485">_xlfn.XLOOKUP(A2485,Booking_data!$A$1:$A$6001,Booking_data!$O$1:$O$6001,"Not Found")</f>
        <v>Male</v>
      </c>
      <c r="U2485" s="1" t="str">
        <f t="shared" si="4"/>
        <v>Youngster</v>
      </c>
      <c r="V2485" s="1" t="str">
        <f t="shared" si="5"/>
        <v>Low Booking</v>
      </c>
    </row>
    <row r="2486" ht="15.75" customHeight="1">
      <c r="A2486" s="1" t="s">
        <v>2800</v>
      </c>
      <c r="B2486" s="6">
        <v>46066.0</v>
      </c>
      <c r="C2486" s="6">
        <v>46069.0</v>
      </c>
      <c r="D2486" s="7">
        <v>0.9375</v>
      </c>
      <c r="E2486" s="1" t="str">
        <f t="shared" si="1"/>
        <v>Weekday</v>
      </c>
      <c r="F2486" s="1" t="str">
        <f t="shared" si="2"/>
        <v>Feb</v>
      </c>
      <c r="G2486" s="1" t="str">
        <f t="array" ref="G2486">_xlfn.XLOOKUP(A2486,Booking_data!$A$1:$A$6001,Booking_data!$D$1:$D$6001,"not found")</f>
        <v>M008</v>
      </c>
      <c r="H2486" s="1" t="str">
        <f t="array" ref="H2486">_xlfn.XLOOKUP(G2486,Movies_data!$A$1:$A$41,Movies_data!$B$1:$B$41,"not found")</f>
        <v>Love Today</v>
      </c>
      <c r="I2486" s="1" t="str">
        <f t="array" ref="I2486">_xlfn.XLOOKUP(G2486,Movies_data!$A$1:$A$41,Movies_data!$D$1:$D$41,"not found")</f>
        <v>Romance</v>
      </c>
      <c r="J2486" s="1" t="str">
        <f t="array" ref="J2486">_xlfn.XLOOKUP(G2486,Movies_data!$A$1:$A$41,Movies_data!$C$1:$C$41,"not found")</f>
        <v>Tamil</v>
      </c>
      <c r="K2486" s="1">
        <f t="array" ref="K2486">_xlfn.XLOOKUP(G2486,Movies_data!$A$1:$A$41,Movies_data!$H$1:$H$41,"Not Found")</f>
        <v>7.4</v>
      </c>
      <c r="L2486" s="1" t="str">
        <f t="array" ref="L2486">_xlfn.XLOOKUP(A2486,Booking_data!$A$1:$A$6001,Booking_data!$E$1:$E$6001,"not Found")</f>
        <v>C113</v>
      </c>
      <c r="M2486" s="1" t="str">
        <f t="array" ref="M2486">_xlfn.XLOOKUP(L2486,Cinemas_data!$A$1:$A$49,Cinemas_data!$I$1:$I$49,"not Found")</f>
        <v>#NAME?</v>
      </c>
      <c r="N2486" s="1" t="str">
        <f t="array" ref="N2486">_xlfn.XLOOKUP(L2486,Cinemas_data!$A$1:$A$49,Cinemas_data!$C$1:$C$49,"not Found")</f>
        <v>Delhi</v>
      </c>
      <c r="O2486" s="1">
        <f t="array" ref="O2486">_xlfn.XLOOKUP(A2486,Booking_data!$A$1:$A$6001,Booking_data!$H$1:$H$6001,"not found")</f>
        <v>2</v>
      </c>
      <c r="P2486" s="1">
        <f t="array" ref="P2486">_xlfn.XLOOKUP(A2486,Booking_data!$A$1:$A$6001,Booking_data!$I$1:$I$6001,"not Found")</f>
        <v>320</v>
      </c>
      <c r="Q2486" s="1">
        <f t="shared" si="3"/>
        <v>640</v>
      </c>
      <c r="R2486" s="1" t="str">
        <f t="array" ref="R2486">_xlfn.XLOOKUP(A2486,Booking_data!$A$1:$A$6001,Booking_data!$L$1:$L$6001,"Not Found")</f>
        <v>UPI</v>
      </c>
      <c r="S2486" s="1">
        <f t="array" ref="S2486">_xlfn.XLOOKUP(A2486,Booking_data!$A$1:$A$6001,Booking_data!$N$1:$N$6001,"not Found")</f>
        <v>45</v>
      </c>
      <c r="T2486" s="1" t="str">
        <f t="array" ref="T2486">_xlfn.XLOOKUP(A2486,Booking_data!$A$1:$A$6001,Booking_data!$O$1:$O$6001,"Not Found")</f>
        <v>Male</v>
      </c>
      <c r="U2486" s="1" t="str">
        <f t="shared" si="4"/>
        <v>Above 45</v>
      </c>
      <c r="V2486" s="1" t="str">
        <f t="shared" si="5"/>
        <v>Low Booking</v>
      </c>
    </row>
    <row r="2487" ht="15.75" customHeight="1">
      <c r="A2487" s="1" t="s">
        <v>2801</v>
      </c>
      <c r="B2487" s="6">
        <v>46031.0</v>
      </c>
      <c r="C2487" s="6">
        <v>46031.0</v>
      </c>
      <c r="D2487" s="7">
        <v>0.53125</v>
      </c>
      <c r="E2487" s="1" t="str">
        <f t="shared" si="1"/>
        <v>Weekday</v>
      </c>
      <c r="F2487" s="1" t="str">
        <f t="shared" si="2"/>
        <v>Jan</v>
      </c>
      <c r="G2487" s="1" t="str">
        <f t="array" ref="G2487">_xlfn.XLOOKUP(A2487,Booking_data!$A$1:$A$6001,Booking_data!$D$1:$D$6001,"not found")</f>
        <v>M008</v>
      </c>
      <c r="H2487" s="1" t="str">
        <f t="array" ref="H2487">_xlfn.XLOOKUP(G2487,Movies_data!$A$1:$A$41,Movies_data!$B$1:$B$41,"not found")</f>
        <v>Love Today</v>
      </c>
      <c r="I2487" s="1" t="str">
        <f t="array" ref="I2487">_xlfn.XLOOKUP(G2487,Movies_data!$A$1:$A$41,Movies_data!$D$1:$D$41,"not found")</f>
        <v>Romance</v>
      </c>
      <c r="J2487" s="1" t="str">
        <f t="array" ref="J2487">_xlfn.XLOOKUP(G2487,Movies_data!$A$1:$A$41,Movies_data!$C$1:$C$41,"not found")</f>
        <v>Tamil</v>
      </c>
      <c r="K2487" s="1">
        <f t="array" ref="K2487">_xlfn.XLOOKUP(G2487,Movies_data!$A$1:$A$41,Movies_data!$H$1:$H$41,"Not Found")</f>
        <v>7.4</v>
      </c>
      <c r="L2487" s="1" t="str">
        <f t="array" ref="L2487">_xlfn.XLOOKUP(A2487,Booking_data!$A$1:$A$6001,Booking_data!$E$1:$E$6001,"not Found")</f>
        <v>C121</v>
      </c>
      <c r="M2487" s="1" t="str">
        <f t="array" ref="M2487">_xlfn.XLOOKUP(L2487,Cinemas_data!$A$1:$A$49,Cinemas_data!$I$1:$I$49,"not Found")</f>
        <v>#NAME?</v>
      </c>
      <c r="N2487" s="1" t="str">
        <f t="array" ref="N2487">_xlfn.XLOOKUP(L2487,Cinemas_data!$A$1:$A$49,Cinemas_data!$C$1:$C$49,"not Found")</f>
        <v>Noida</v>
      </c>
      <c r="O2487" s="1">
        <f t="array" ref="O2487">_xlfn.XLOOKUP(A2487,Booking_data!$A$1:$A$6001,Booking_data!$H$1:$H$6001,"not found")</f>
        <v>2</v>
      </c>
      <c r="P2487" s="1">
        <f t="array" ref="P2487">_xlfn.XLOOKUP(A2487,Booking_data!$A$1:$A$6001,Booking_data!$I$1:$I$6001,"not Found")</f>
        <v>320</v>
      </c>
      <c r="Q2487" s="1">
        <f t="shared" si="3"/>
        <v>640</v>
      </c>
      <c r="R2487" s="1" t="str">
        <f t="array" ref="R2487">_xlfn.XLOOKUP(A2487,Booking_data!$A$1:$A$6001,Booking_data!$L$1:$L$6001,"Not Found")</f>
        <v>Credit Card</v>
      </c>
      <c r="S2487" s="1">
        <f t="array" ref="S2487">_xlfn.XLOOKUP(A2487,Booking_data!$A$1:$A$6001,Booking_data!$N$1:$N$6001,"not Found")</f>
        <v>46</v>
      </c>
      <c r="T2487" s="1" t="str">
        <f t="array" ref="T2487">_xlfn.XLOOKUP(A2487,Booking_data!$A$1:$A$6001,Booking_data!$O$1:$O$6001,"Not Found")</f>
        <v>Female</v>
      </c>
      <c r="U2487" s="1" t="str">
        <f t="shared" si="4"/>
        <v>Above 45</v>
      </c>
      <c r="V2487" s="1" t="str">
        <f t="shared" si="5"/>
        <v>Low Booking</v>
      </c>
    </row>
    <row r="2488" ht="15.75" customHeight="1">
      <c r="A2488" s="1" t="s">
        <v>2802</v>
      </c>
      <c r="B2488" s="6">
        <v>46100.0</v>
      </c>
      <c r="C2488" s="6">
        <v>46107.0</v>
      </c>
      <c r="D2488" s="7">
        <v>0.8854166666666666</v>
      </c>
      <c r="E2488" s="1" t="str">
        <f t="shared" si="1"/>
        <v>Weekday</v>
      </c>
      <c r="F2488" s="1" t="str">
        <f t="shared" si="2"/>
        <v>Mar</v>
      </c>
      <c r="G2488" s="1" t="str">
        <f t="array" ref="G2488">_xlfn.XLOOKUP(A2488,Booking_data!$A$1:$A$6001,Booking_data!$D$1:$D$6001,"not found")</f>
        <v>M029</v>
      </c>
      <c r="H2488" s="1" t="str">
        <f t="array" ref="H2488">_xlfn.XLOOKUP(G2488,Movies_data!$A$1:$A$41,Movies_data!$B$1:$B$41,"not found")</f>
        <v>777 Charlie</v>
      </c>
      <c r="I2488" s="1" t="str">
        <f t="array" ref="I2488">_xlfn.XLOOKUP(G2488,Movies_data!$A$1:$A$41,Movies_data!$D$1:$D$41,"not found")</f>
        <v>Adventure</v>
      </c>
      <c r="J2488" s="1" t="str">
        <f t="array" ref="J2488">_xlfn.XLOOKUP(G2488,Movies_data!$A$1:$A$41,Movies_data!$C$1:$C$41,"not found")</f>
        <v>Kannada</v>
      </c>
      <c r="K2488" s="1">
        <f t="array" ref="K2488">_xlfn.XLOOKUP(G2488,Movies_data!$A$1:$A$41,Movies_data!$H$1:$H$41,"Not Found")</f>
        <v>8.7</v>
      </c>
      <c r="L2488" s="1" t="str">
        <f t="array" ref="L2488">_xlfn.XLOOKUP(A2488,Booking_data!$A$1:$A$6001,Booking_data!$E$1:$E$6001,"not Found")</f>
        <v>C123</v>
      </c>
      <c r="M2488" s="1" t="str">
        <f t="array" ref="M2488">_xlfn.XLOOKUP(L2488,Cinemas_data!$A$1:$A$49,Cinemas_data!$I$1:$I$49,"not Found")</f>
        <v>#NAME?</v>
      </c>
      <c r="N2488" s="1" t="str">
        <f t="array" ref="N2488">_xlfn.XLOOKUP(L2488,Cinemas_data!$A$1:$A$49,Cinemas_data!$C$1:$C$49,"not Found")</f>
        <v>Noida</v>
      </c>
      <c r="O2488" s="1">
        <f t="array" ref="O2488">_xlfn.XLOOKUP(A2488,Booking_data!$A$1:$A$6001,Booking_data!$H$1:$H$6001,"not found")</f>
        <v>3</v>
      </c>
      <c r="P2488" s="1">
        <f t="array" ref="P2488">_xlfn.XLOOKUP(A2488,Booking_data!$A$1:$A$6001,Booking_data!$I$1:$I$6001,"not Found")</f>
        <v>400</v>
      </c>
      <c r="Q2488" s="1">
        <f t="shared" si="3"/>
        <v>1200</v>
      </c>
      <c r="R2488" s="1" t="str">
        <f t="array" ref="R2488">_xlfn.XLOOKUP(A2488,Booking_data!$A$1:$A$6001,Booking_data!$L$1:$L$6001,"Not Found")</f>
        <v>Debit Card</v>
      </c>
      <c r="S2488" s="1">
        <f t="array" ref="S2488">_xlfn.XLOOKUP(A2488,Booking_data!$A$1:$A$6001,Booking_data!$N$1:$N$6001,"not Found")</f>
        <v>40</v>
      </c>
      <c r="T2488" s="1" t="str">
        <f t="array" ref="T2488">_xlfn.XLOOKUP(A2488,Booking_data!$A$1:$A$6001,Booking_data!$O$1:$O$6001,"Not Found")</f>
        <v>Male</v>
      </c>
      <c r="U2488" s="1" t="str">
        <f t="shared" si="4"/>
        <v>Middle Age</v>
      </c>
      <c r="V2488" s="1" t="str">
        <f t="shared" si="5"/>
        <v>Medium Booking</v>
      </c>
    </row>
    <row r="2489" ht="15.75" customHeight="1">
      <c r="A2489" s="1" t="s">
        <v>2803</v>
      </c>
      <c r="B2489" s="6">
        <v>46133.0</v>
      </c>
      <c r="C2489" s="6">
        <v>46133.0</v>
      </c>
      <c r="D2489" s="7">
        <v>0.9375</v>
      </c>
      <c r="E2489" s="1" t="str">
        <f t="shared" si="1"/>
        <v>Weekday</v>
      </c>
      <c r="F2489" s="1" t="str">
        <f t="shared" si="2"/>
        <v>Apr</v>
      </c>
      <c r="G2489" s="1" t="str">
        <f t="array" ref="G2489">_xlfn.XLOOKUP(A2489,Booking_data!$A$1:$A$6001,Booking_data!$D$1:$D$6001,"not found")</f>
        <v>M030</v>
      </c>
      <c r="H2489" s="1" t="str">
        <f t="array" ref="H2489">_xlfn.XLOOKUP(G2489,Movies_data!$A$1:$A$41,Movies_data!$B$1:$B$41,"not found")</f>
        <v>Kirik Party</v>
      </c>
      <c r="I2489" s="1" t="str">
        <f t="array" ref="I2489">_xlfn.XLOOKUP(G2489,Movies_data!$A$1:$A$41,Movies_data!$D$1:$D$41,"not found")</f>
        <v>Comedy</v>
      </c>
      <c r="J2489" s="1" t="str">
        <f t="array" ref="J2489">_xlfn.XLOOKUP(G2489,Movies_data!$A$1:$A$41,Movies_data!$C$1:$C$41,"not found")</f>
        <v>Kannada</v>
      </c>
      <c r="K2489" s="1">
        <f t="array" ref="K2489">_xlfn.XLOOKUP(G2489,Movies_data!$A$1:$A$41,Movies_data!$H$1:$H$41,"Not Found")</f>
        <v>8</v>
      </c>
      <c r="L2489" s="1" t="str">
        <f t="array" ref="L2489">_xlfn.XLOOKUP(A2489,Booking_data!$A$1:$A$6001,Booking_data!$E$1:$E$6001,"not Found")</f>
        <v>C141</v>
      </c>
      <c r="M2489" s="1" t="str">
        <f t="array" ref="M2489">_xlfn.XLOOKUP(L2489,Cinemas_data!$A$1:$A$49,Cinemas_data!$I$1:$I$49,"not Found")</f>
        <v>#NAME?</v>
      </c>
      <c r="N2489" s="1" t="str">
        <f t="array" ref="N2489">_xlfn.XLOOKUP(L2489,Cinemas_data!$A$1:$A$49,Cinemas_data!$C$1:$C$49,"not Found")</f>
        <v>Ahmedabad</v>
      </c>
      <c r="O2489" s="1">
        <f t="array" ref="O2489">_xlfn.XLOOKUP(A2489,Booking_data!$A$1:$A$6001,Booking_data!$H$1:$H$6001,"not found")</f>
        <v>3</v>
      </c>
      <c r="P2489" s="1">
        <f t="array" ref="P2489">_xlfn.XLOOKUP(A2489,Booking_data!$A$1:$A$6001,Booking_data!$I$1:$I$6001,"not Found")</f>
        <v>240</v>
      </c>
      <c r="Q2489" s="1">
        <f t="shared" si="3"/>
        <v>720</v>
      </c>
      <c r="R2489" s="1" t="str">
        <f t="array" ref="R2489">_xlfn.XLOOKUP(A2489,Booking_data!$A$1:$A$6001,Booking_data!$L$1:$L$6001,"Not Found")</f>
        <v>Wallet</v>
      </c>
      <c r="S2489" s="1">
        <f t="array" ref="S2489">_xlfn.XLOOKUP(A2489,Booking_data!$A$1:$A$6001,Booking_data!$N$1:$N$6001,"not Found")</f>
        <v>36</v>
      </c>
      <c r="T2489" s="1" t="str">
        <f t="array" ref="T2489">_xlfn.XLOOKUP(A2489,Booking_data!$A$1:$A$6001,Booking_data!$O$1:$O$6001,"Not Found")</f>
        <v>Male</v>
      </c>
      <c r="U2489" s="1" t="str">
        <f t="shared" si="4"/>
        <v>Middle Age</v>
      </c>
      <c r="V2489" s="1" t="str">
        <f t="shared" si="5"/>
        <v>Medium Booking</v>
      </c>
    </row>
    <row r="2490" ht="15.75" customHeight="1">
      <c r="A2490" s="1" t="s">
        <v>2804</v>
      </c>
      <c r="B2490" s="6">
        <v>46096.0</v>
      </c>
      <c r="C2490" s="6">
        <v>46101.0</v>
      </c>
      <c r="D2490" s="7">
        <v>0.7708333333333334</v>
      </c>
      <c r="E2490" s="1" t="str">
        <f t="shared" si="1"/>
        <v>Weekend</v>
      </c>
      <c r="F2490" s="1" t="str">
        <f t="shared" si="2"/>
        <v>Mar</v>
      </c>
      <c r="G2490" s="1" t="str">
        <f t="array" ref="G2490">_xlfn.XLOOKUP(A2490,Booking_data!$A$1:$A$6001,Booking_data!$D$1:$D$6001,"not found")</f>
        <v>M028</v>
      </c>
      <c r="H2490" s="1" t="str">
        <f t="array" ref="H2490">_xlfn.XLOOKUP(G2490,Movies_data!$A$1:$A$41,Movies_data!$B$1:$B$41,"not found")</f>
        <v>Kantara</v>
      </c>
      <c r="I2490" s="1" t="str">
        <f t="array" ref="I2490">_xlfn.XLOOKUP(G2490,Movies_data!$A$1:$A$41,Movies_data!$D$1:$D$41,"not found")</f>
        <v>Action</v>
      </c>
      <c r="J2490" s="1" t="str">
        <f t="array" ref="J2490">_xlfn.XLOOKUP(G2490,Movies_data!$A$1:$A$41,Movies_data!$C$1:$C$41,"not found")</f>
        <v>Kannada</v>
      </c>
      <c r="K2490" s="1">
        <f t="array" ref="K2490">_xlfn.XLOOKUP(G2490,Movies_data!$A$1:$A$41,Movies_data!$H$1:$H$41,"Not Found")</f>
        <v>8.2</v>
      </c>
      <c r="L2490" s="1" t="str">
        <f t="array" ref="L2490">_xlfn.XLOOKUP(A2490,Booking_data!$A$1:$A$6001,Booking_data!$E$1:$E$6001,"not Found")</f>
        <v>C061</v>
      </c>
      <c r="M2490" s="1" t="str">
        <f t="array" ref="M2490">_xlfn.XLOOKUP(L2490,Cinemas_data!$A$1:$A$49,Cinemas_data!$I$1:$I$49,"not Found")</f>
        <v>#NAME?</v>
      </c>
      <c r="N2490" s="1" t="str">
        <f t="array" ref="N2490">_xlfn.XLOOKUP(L2490,Cinemas_data!$A$1:$A$49,Cinemas_data!$C$1:$C$49,"not Found")</f>
        <v>Mysuru</v>
      </c>
      <c r="O2490" s="1">
        <f t="array" ref="O2490">_xlfn.XLOOKUP(A2490,Booking_data!$A$1:$A$6001,Booking_data!$H$1:$H$6001,"not found")</f>
        <v>2</v>
      </c>
      <c r="P2490" s="1">
        <f t="array" ref="P2490">_xlfn.XLOOKUP(A2490,Booking_data!$A$1:$A$6001,Booking_data!$I$1:$I$6001,"not Found")</f>
        <v>260</v>
      </c>
      <c r="Q2490" s="1">
        <f t="shared" si="3"/>
        <v>520</v>
      </c>
      <c r="R2490" s="1" t="str">
        <f t="array" ref="R2490">_xlfn.XLOOKUP(A2490,Booking_data!$A$1:$A$6001,Booking_data!$L$1:$L$6001,"Not Found")</f>
        <v>Credit Card</v>
      </c>
      <c r="S2490" s="1">
        <f t="array" ref="S2490">_xlfn.XLOOKUP(A2490,Booking_data!$A$1:$A$6001,Booking_data!$N$1:$N$6001,"not Found")</f>
        <v>34</v>
      </c>
      <c r="T2490" s="1" t="str">
        <f t="array" ref="T2490">_xlfn.XLOOKUP(A2490,Booking_data!$A$1:$A$6001,Booking_data!$O$1:$O$6001,"Not Found")</f>
        <v>Other</v>
      </c>
      <c r="U2490" s="1" t="str">
        <f t="shared" si="4"/>
        <v>Middle Age</v>
      </c>
      <c r="V2490" s="1" t="str">
        <f t="shared" si="5"/>
        <v>Low Booking</v>
      </c>
    </row>
    <row r="2491" ht="15.75" customHeight="1">
      <c r="A2491" s="1" t="s">
        <v>2805</v>
      </c>
      <c r="B2491" s="6">
        <v>46163.0</v>
      </c>
      <c r="C2491" s="6">
        <v>46163.0</v>
      </c>
      <c r="D2491" s="7">
        <v>0.7708333333333334</v>
      </c>
      <c r="E2491" s="1" t="str">
        <f t="shared" si="1"/>
        <v>Weekday</v>
      </c>
      <c r="F2491" s="1" t="str">
        <f t="shared" si="2"/>
        <v>May</v>
      </c>
      <c r="G2491" s="1" t="str">
        <f t="array" ref="G2491">_xlfn.XLOOKUP(A2491,Booking_data!$A$1:$A$6001,Booking_data!$D$1:$D$6001,"not found")</f>
        <v>M028</v>
      </c>
      <c r="H2491" s="1" t="str">
        <f t="array" ref="H2491">_xlfn.XLOOKUP(G2491,Movies_data!$A$1:$A$41,Movies_data!$B$1:$B$41,"not found")</f>
        <v>Kantara</v>
      </c>
      <c r="I2491" s="1" t="str">
        <f t="array" ref="I2491">_xlfn.XLOOKUP(G2491,Movies_data!$A$1:$A$41,Movies_data!$D$1:$D$41,"not found")</f>
        <v>Action</v>
      </c>
      <c r="J2491" s="1" t="str">
        <f t="array" ref="J2491">_xlfn.XLOOKUP(G2491,Movies_data!$A$1:$A$41,Movies_data!$C$1:$C$41,"not found")</f>
        <v>Kannada</v>
      </c>
      <c r="K2491" s="1">
        <f t="array" ref="K2491">_xlfn.XLOOKUP(G2491,Movies_data!$A$1:$A$41,Movies_data!$H$1:$H$41,"Not Found")</f>
        <v>8.2</v>
      </c>
      <c r="L2491" s="1" t="str">
        <f t="array" ref="L2491">_xlfn.XLOOKUP(A2491,Booking_data!$A$1:$A$6001,Booking_data!$E$1:$E$6001,"not Found")</f>
        <v>C161</v>
      </c>
      <c r="M2491" s="1" t="str">
        <f t="array" ref="M2491">_xlfn.XLOOKUP(L2491,Cinemas_data!$A$1:$A$49,Cinemas_data!$I$1:$I$49,"not Found")</f>
        <v>#NAME?</v>
      </c>
      <c r="N2491" s="1" t="str">
        <f t="array" ref="N2491">_xlfn.XLOOKUP(L2491,Cinemas_data!$A$1:$A$49,Cinemas_data!$C$1:$C$49,"not Found")</f>
        <v>Thiruvananthapuram</v>
      </c>
      <c r="O2491" s="1">
        <f t="array" ref="O2491">_xlfn.XLOOKUP(A2491,Booking_data!$A$1:$A$6001,Booking_data!$H$1:$H$6001,"not found")</f>
        <v>2</v>
      </c>
      <c r="P2491" s="1">
        <f t="array" ref="P2491">_xlfn.XLOOKUP(A2491,Booking_data!$A$1:$A$6001,Booking_data!$I$1:$I$6001,"not Found")</f>
        <v>280</v>
      </c>
      <c r="Q2491" s="1">
        <f t="shared" si="3"/>
        <v>560</v>
      </c>
      <c r="R2491" s="1" t="str">
        <f t="array" ref="R2491">_xlfn.XLOOKUP(A2491,Booking_data!$A$1:$A$6001,Booking_data!$L$1:$L$6001,"Not Found")</f>
        <v>Debit Card</v>
      </c>
      <c r="S2491" s="1">
        <f t="array" ref="S2491">_xlfn.XLOOKUP(A2491,Booking_data!$A$1:$A$6001,Booking_data!$N$1:$N$6001,"not Found")</f>
        <v>39</v>
      </c>
      <c r="T2491" s="1" t="str">
        <f t="array" ref="T2491">_xlfn.XLOOKUP(A2491,Booking_data!$A$1:$A$6001,Booking_data!$O$1:$O$6001,"Not Found")</f>
        <v>Male</v>
      </c>
      <c r="U2491" s="1" t="str">
        <f t="shared" si="4"/>
        <v>Middle Age</v>
      </c>
      <c r="V2491" s="1" t="str">
        <f t="shared" si="5"/>
        <v>Low Booking</v>
      </c>
    </row>
    <row r="2492" ht="15.75" customHeight="1">
      <c r="A2492" s="1" t="s">
        <v>2806</v>
      </c>
      <c r="B2492" s="6">
        <v>46136.0</v>
      </c>
      <c r="C2492" s="6">
        <v>46140.0</v>
      </c>
      <c r="D2492" s="7">
        <v>0.7708333333333334</v>
      </c>
      <c r="E2492" s="1" t="str">
        <f t="shared" si="1"/>
        <v>Weekday</v>
      </c>
      <c r="F2492" s="1" t="str">
        <f t="shared" si="2"/>
        <v>Apr</v>
      </c>
      <c r="G2492" s="1" t="str">
        <f t="array" ref="G2492">_xlfn.XLOOKUP(A2492,Booking_data!$A$1:$A$6001,Booking_data!$D$1:$D$6001,"not found")</f>
        <v>M028</v>
      </c>
      <c r="H2492" s="1" t="str">
        <f t="array" ref="H2492">_xlfn.XLOOKUP(G2492,Movies_data!$A$1:$A$41,Movies_data!$B$1:$B$41,"not found")</f>
        <v>Kantara</v>
      </c>
      <c r="I2492" s="1" t="str">
        <f t="array" ref="I2492">_xlfn.XLOOKUP(G2492,Movies_data!$A$1:$A$41,Movies_data!$D$1:$D$41,"not found")</f>
        <v>Action</v>
      </c>
      <c r="J2492" s="1" t="str">
        <f t="array" ref="J2492">_xlfn.XLOOKUP(G2492,Movies_data!$A$1:$A$41,Movies_data!$C$1:$C$41,"not found")</f>
        <v>Kannada</v>
      </c>
      <c r="K2492" s="1">
        <f t="array" ref="K2492">_xlfn.XLOOKUP(G2492,Movies_data!$A$1:$A$41,Movies_data!$H$1:$H$41,"Not Found")</f>
        <v>8.2</v>
      </c>
      <c r="L2492" s="1" t="str">
        <f t="array" ref="L2492">_xlfn.XLOOKUP(A2492,Booking_data!$A$1:$A$6001,Booking_data!$E$1:$E$6001,"not Found")</f>
        <v>C102</v>
      </c>
      <c r="M2492" s="1" t="str">
        <f t="array" ref="M2492">_xlfn.XLOOKUP(L2492,Cinemas_data!$A$1:$A$49,Cinemas_data!$I$1:$I$49,"not Found")</f>
        <v>#NAME?</v>
      </c>
      <c r="N2492" s="1" t="str">
        <f t="array" ref="N2492">_xlfn.XLOOKUP(L2492,Cinemas_data!$A$1:$A$49,Cinemas_data!$C$1:$C$49,"not Found")</f>
        <v>Pune</v>
      </c>
      <c r="O2492" s="1">
        <f t="array" ref="O2492">_xlfn.XLOOKUP(A2492,Booking_data!$A$1:$A$6001,Booking_data!$H$1:$H$6001,"not found")</f>
        <v>3</v>
      </c>
      <c r="P2492" s="1">
        <f t="array" ref="P2492">_xlfn.XLOOKUP(A2492,Booking_data!$A$1:$A$6001,Booking_data!$I$1:$I$6001,"not Found")</f>
        <v>220</v>
      </c>
      <c r="Q2492" s="1">
        <f t="shared" si="3"/>
        <v>660</v>
      </c>
      <c r="R2492" s="1" t="str">
        <f t="array" ref="R2492">_xlfn.XLOOKUP(A2492,Booking_data!$A$1:$A$6001,Booking_data!$L$1:$L$6001,"Not Found")</f>
        <v>Credit Card</v>
      </c>
      <c r="S2492" s="1">
        <f t="array" ref="S2492">_xlfn.XLOOKUP(A2492,Booking_data!$A$1:$A$6001,Booking_data!$N$1:$N$6001,"not Found")</f>
        <v>33</v>
      </c>
      <c r="T2492" s="1" t="str">
        <f t="array" ref="T2492">_xlfn.XLOOKUP(A2492,Booking_data!$A$1:$A$6001,Booking_data!$O$1:$O$6001,"Not Found")</f>
        <v>Female</v>
      </c>
      <c r="U2492" s="1" t="str">
        <f t="shared" si="4"/>
        <v>Middle Age</v>
      </c>
      <c r="V2492" s="1" t="str">
        <f t="shared" si="5"/>
        <v>Medium Booking</v>
      </c>
    </row>
    <row r="2493" ht="15.75" customHeight="1">
      <c r="A2493" s="1" t="s">
        <v>2807</v>
      </c>
      <c r="B2493" s="6">
        <v>46034.0</v>
      </c>
      <c r="C2493" s="6">
        <v>46040.0</v>
      </c>
      <c r="D2493" s="7">
        <v>0.53125</v>
      </c>
      <c r="E2493" s="1" t="str">
        <f t="shared" si="1"/>
        <v>Weekday</v>
      </c>
      <c r="F2493" s="1" t="str">
        <f t="shared" si="2"/>
        <v>Jan</v>
      </c>
      <c r="G2493" s="1" t="str">
        <f t="array" ref="G2493">_xlfn.XLOOKUP(A2493,Booking_data!$A$1:$A$6001,Booking_data!$D$1:$D$6001,"not found")</f>
        <v>M016</v>
      </c>
      <c r="H2493" s="1" t="str">
        <f t="array" ref="H2493">_xlfn.XLOOKUP(G2493,Movies_data!$A$1:$A$41,Movies_data!$B$1:$B$41,"not found")</f>
        <v>Arjun Reddy</v>
      </c>
      <c r="I2493" s="1" t="str">
        <f t="array" ref="I2493">_xlfn.XLOOKUP(G2493,Movies_data!$A$1:$A$41,Movies_data!$D$1:$D$41,"not found")</f>
        <v>Drama</v>
      </c>
      <c r="J2493" s="1" t="str">
        <f t="array" ref="J2493">_xlfn.XLOOKUP(G2493,Movies_data!$A$1:$A$41,Movies_data!$C$1:$C$41,"not found")</f>
        <v>Telugu</v>
      </c>
      <c r="K2493" s="1">
        <f t="array" ref="K2493">_xlfn.XLOOKUP(G2493,Movies_data!$A$1:$A$41,Movies_data!$H$1:$H$41,"Not Found")</f>
        <v>7.7</v>
      </c>
      <c r="L2493" s="1" t="str">
        <f t="array" ref="L2493">_xlfn.XLOOKUP(A2493,Booking_data!$A$1:$A$6001,Booking_data!$E$1:$E$6001,"not Found")</f>
        <v>C141</v>
      </c>
      <c r="M2493" s="1" t="str">
        <f t="array" ref="M2493">_xlfn.XLOOKUP(L2493,Cinemas_data!$A$1:$A$49,Cinemas_data!$I$1:$I$49,"not Found")</f>
        <v>#NAME?</v>
      </c>
      <c r="N2493" s="1" t="str">
        <f t="array" ref="N2493">_xlfn.XLOOKUP(L2493,Cinemas_data!$A$1:$A$49,Cinemas_data!$C$1:$C$49,"not Found")</f>
        <v>Ahmedabad</v>
      </c>
      <c r="O2493" s="1">
        <f t="array" ref="O2493">_xlfn.XLOOKUP(A2493,Booking_data!$A$1:$A$6001,Booking_data!$H$1:$H$6001,"not found")</f>
        <v>3</v>
      </c>
      <c r="P2493" s="1">
        <f t="array" ref="P2493">_xlfn.XLOOKUP(A2493,Booking_data!$A$1:$A$6001,Booking_data!$I$1:$I$6001,"not Found")</f>
        <v>240</v>
      </c>
      <c r="Q2493" s="1">
        <f t="shared" si="3"/>
        <v>720</v>
      </c>
      <c r="R2493" s="1" t="str">
        <f t="array" ref="R2493">_xlfn.XLOOKUP(A2493,Booking_data!$A$1:$A$6001,Booking_data!$L$1:$L$6001,"Not Found")</f>
        <v>UPI</v>
      </c>
      <c r="S2493" s="1">
        <f t="array" ref="S2493">_xlfn.XLOOKUP(A2493,Booking_data!$A$1:$A$6001,Booking_data!$N$1:$N$6001,"not Found")</f>
        <v>21</v>
      </c>
      <c r="T2493" s="1" t="str">
        <f t="array" ref="T2493">_xlfn.XLOOKUP(A2493,Booking_data!$A$1:$A$6001,Booking_data!$O$1:$O$6001,"Not Found")</f>
        <v>Other</v>
      </c>
      <c r="U2493" s="1" t="str">
        <f t="shared" si="4"/>
        <v>Youngster</v>
      </c>
      <c r="V2493" s="1" t="str">
        <f t="shared" si="5"/>
        <v>Medium Booking</v>
      </c>
    </row>
    <row r="2494" ht="15.75" customHeight="1">
      <c r="A2494" s="1" t="s">
        <v>2808</v>
      </c>
      <c r="B2494" s="6">
        <v>46094.0</v>
      </c>
      <c r="C2494" s="6">
        <v>46100.0</v>
      </c>
      <c r="D2494" s="7">
        <v>0.6458333333333334</v>
      </c>
      <c r="E2494" s="1" t="str">
        <f t="shared" si="1"/>
        <v>Weekday</v>
      </c>
      <c r="F2494" s="1" t="str">
        <f t="shared" si="2"/>
        <v>Mar</v>
      </c>
      <c r="G2494" s="1" t="str">
        <f t="array" ref="G2494">_xlfn.XLOOKUP(A2494,Booking_data!$A$1:$A$6001,Booking_data!$D$1:$D$6001,"not found")</f>
        <v>M031</v>
      </c>
      <c r="H2494" s="1" t="str">
        <f t="array" ref="H2494">_xlfn.XLOOKUP(G2494,Movies_data!$A$1:$A$41,Movies_data!$B$1:$B$41,"not found")</f>
        <v>Bangalore Days</v>
      </c>
      <c r="I2494" s="1" t="str">
        <f t="array" ref="I2494">_xlfn.XLOOKUP(G2494,Movies_data!$A$1:$A$41,Movies_data!$D$1:$D$41,"not found")</f>
        <v>Drama</v>
      </c>
      <c r="J2494" s="1" t="str">
        <f t="array" ref="J2494">_xlfn.XLOOKUP(G2494,Movies_data!$A$1:$A$41,Movies_data!$C$1:$C$41,"not found")</f>
        <v>Malayalam</v>
      </c>
      <c r="K2494" s="1">
        <f t="array" ref="K2494">_xlfn.XLOOKUP(G2494,Movies_data!$A$1:$A$41,Movies_data!$H$1:$H$41,"Not Found")</f>
        <v>8.3</v>
      </c>
      <c r="L2494" s="1" t="str">
        <f t="array" ref="L2494">_xlfn.XLOOKUP(A2494,Booking_data!$A$1:$A$6001,Booking_data!$E$1:$E$6001,"not Found")</f>
        <v>C142</v>
      </c>
      <c r="M2494" s="1" t="str">
        <f t="array" ref="M2494">_xlfn.XLOOKUP(L2494,Cinemas_data!$A$1:$A$49,Cinemas_data!$I$1:$I$49,"not Found")</f>
        <v>#NAME?</v>
      </c>
      <c r="N2494" s="1" t="str">
        <f t="array" ref="N2494">_xlfn.XLOOKUP(L2494,Cinemas_data!$A$1:$A$49,Cinemas_data!$C$1:$C$49,"not Found")</f>
        <v>Ahmedabad</v>
      </c>
      <c r="O2494" s="1">
        <f t="array" ref="O2494">_xlfn.XLOOKUP(A2494,Booking_data!$A$1:$A$6001,Booking_data!$H$1:$H$6001,"not found")</f>
        <v>2</v>
      </c>
      <c r="P2494" s="1">
        <f t="array" ref="P2494">_xlfn.XLOOKUP(A2494,Booking_data!$A$1:$A$6001,Booking_data!$I$1:$I$6001,"not Found")</f>
        <v>220</v>
      </c>
      <c r="Q2494" s="1">
        <f t="shared" si="3"/>
        <v>440</v>
      </c>
      <c r="R2494" s="1" t="str">
        <f t="array" ref="R2494">_xlfn.XLOOKUP(A2494,Booking_data!$A$1:$A$6001,Booking_data!$L$1:$L$6001,"Not Found")</f>
        <v>Wallet</v>
      </c>
      <c r="S2494" s="1">
        <f t="array" ref="S2494">_xlfn.XLOOKUP(A2494,Booking_data!$A$1:$A$6001,Booking_data!$N$1:$N$6001,"not Found")</f>
        <v>32</v>
      </c>
      <c r="T2494" s="1" t="str">
        <f t="array" ref="T2494">_xlfn.XLOOKUP(A2494,Booking_data!$A$1:$A$6001,Booking_data!$O$1:$O$6001,"Not Found")</f>
        <v>Female</v>
      </c>
      <c r="U2494" s="1" t="str">
        <f t="shared" si="4"/>
        <v>Middle Age</v>
      </c>
      <c r="V2494" s="1" t="str">
        <f t="shared" si="5"/>
        <v>Low Booking</v>
      </c>
    </row>
    <row r="2495" ht="15.75" customHeight="1">
      <c r="A2495" s="1" t="s">
        <v>2809</v>
      </c>
      <c r="B2495" s="6">
        <v>46068.0</v>
      </c>
      <c r="C2495" s="6">
        <v>46069.0</v>
      </c>
      <c r="D2495" s="7">
        <v>0.3958333333333333</v>
      </c>
      <c r="E2495" s="1" t="str">
        <f t="shared" si="1"/>
        <v>Weekend</v>
      </c>
      <c r="F2495" s="1" t="str">
        <f t="shared" si="2"/>
        <v>Feb</v>
      </c>
      <c r="G2495" s="1" t="str">
        <f t="array" ref="G2495">_xlfn.XLOOKUP(A2495,Booking_data!$A$1:$A$6001,Booking_data!$D$1:$D$6001,"not found")</f>
        <v>M005</v>
      </c>
      <c r="H2495" s="1" t="str">
        <f t="array" ref="H2495">_xlfn.XLOOKUP(G2495,Movies_data!$A$1:$A$41,Movies_data!$B$1:$B$41,"not found")</f>
        <v>Ponniyin Selvan II</v>
      </c>
      <c r="I2495" s="1" t="str">
        <f t="array" ref="I2495">_xlfn.XLOOKUP(G2495,Movies_data!$A$1:$A$41,Movies_data!$D$1:$D$41,"not found")</f>
        <v>Drama</v>
      </c>
      <c r="J2495" s="1" t="str">
        <f t="array" ref="J2495">_xlfn.XLOOKUP(G2495,Movies_data!$A$1:$A$41,Movies_data!$C$1:$C$41,"not found")</f>
        <v>Tamil</v>
      </c>
      <c r="K2495" s="1">
        <f t="array" ref="K2495">_xlfn.XLOOKUP(G2495,Movies_data!$A$1:$A$41,Movies_data!$H$1:$H$41,"Not Found")</f>
        <v>7.3</v>
      </c>
      <c r="L2495" s="1" t="str">
        <f t="array" ref="L2495">_xlfn.XLOOKUP(A2495,Booking_data!$A$1:$A$6001,Booking_data!$E$1:$E$6001,"not Found")</f>
        <v>C031</v>
      </c>
      <c r="M2495" s="1" t="str">
        <f t="array" ref="M2495">_xlfn.XLOOKUP(L2495,Cinemas_data!$A$1:$A$49,Cinemas_data!$I$1:$I$49,"not Found")</f>
        <v>#NAME?</v>
      </c>
      <c r="N2495" s="1" t="str">
        <f t="array" ref="N2495">_xlfn.XLOOKUP(L2495,Cinemas_data!$A$1:$A$49,Cinemas_data!$C$1:$C$49,"not Found")</f>
        <v>Madurai</v>
      </c>
      <c r="O2495" s="1">
        <f t="array" ref="O2495">_xlfn.XLOOKUP(A2495,Booking_data!$A$1:$A$6001,Booking_data!$H$1:$H$6001,"not found")</f>
        <v>2</v>
      </c>
      <c r="P2495" s="1">
        <f t="array" ref="P2495">_xlfn.XLOOKUP(A2495,Booking_data!$A$1:$A$6001,Booking_data!$I$1:$I$6001,"not Found")</f>
        <v>240</v>
      </c>
      <c r="Q2495" s="1">
        <f t="shared" si="3"/>
        <v>480</v>
      </c>
      <c r="R2495" s="1" t="str">
        <f t="array" ref="R2495">_xlfn.XLOOKUP(A2495,Booking_data!$A$1:$A$6001,Booking_data!$L$1:$L$6001,"Not Found")</f>
        <v>Wallet</v>
      </c>
      <c r="S2495" s="1">
        <f t="array" ref="S2495">_xlfn.XLOOKUP(A2495,Booking_data!$A$1:$A$6001,Booking_data!$N$1:$N$6001,"not Found")</f>
        <v>22</v>
      </c>
      <c r="T2495" s="1" t="str">
        <f t="array" ref="T2495">_xlfn.XLOOKUP(A2495,Booking_data!$A$1:$A$6001,Booking_data!$O$1:$O$6001,"Not Found")</f>
        <v>Male</v>
      </c>
      <c r="U2495" s="1" t="str">
        <f t="shared" si="4"/>
        <v>Youngster</v>
      </c>
      <c r="V2495" s="1" t="str">
        <f t="shared" si="5"/>
        <v>Low Booking</v>
      </c>
    </row>
    <row r="2496" ht="15.75" customHeight="1">
      <c r="A2496" s="1" t="s">
        <v>2810</v>
      </c>
      <c r="B2496" s="6">
        <v>46107.0</v>
      </c>
      <c r="C2496" s="6">
        <v>46111.0</v>
      </c>
      <c r="D2496" s="7">
        <v>0.53125</v>
      </c>
      <c r="E2496" s="1" t="str">
        <f t="shared" si="1"/>
        <v>Weekday</v>
      </c>
      <c r="F2496" s="1" t="str">
        <f t="shared" si="2"/>
        <v>Mar</v>
      </c>
      <c r="G2496" s="1" t="str">
        <f t="array" ref="G2496">_xlfn.XLOOKUP(A2496,Booking_data!$A$1:$A$6001,Booking_data!$D$1:$D$6001,"not found")</f>
        <v>M011</v>
      </c>
      <c r="H2496" s="1" t="str">
        <f t="array" ref="H2496">_xlfn.XLOOKUP(G2496,Movies_data!$A$1:$A$41,Movies_data!$B$1:$B$41,"not found")</f>
        <v>Pushpa 2</v>
      </c>
      <c r="I2496" s="1" t="str">
        <f t="array" ref="I2496">_xlfn.XLOOKUP(G2496,Movies_data!$A$1:$A$41,Movies_data!$D$1:$D$41,"not found")</f>
        <v>Action</v>
      </c>
      <c r="J2496" s="1" t="str">
        <f t="array" ref="J2496">_xlfn.XLOOKUP(G2496,Movies_data!$A$1:$A$41,Movies_data!$C$1:$C$41,"not found")</f>
        <v>Telugu</v>
      </c>
      <c r="K2496" s="1">
        <f t="array" ref="K2496">_xlfn.XLOOKUP(G2496,Movies_data!$A$1:$A$41,Movies_data!$H$1:$H$41,"Not Found")</f>
        <v>6.1</v>
      </c>
      <c r="L2496" s="1" t="str">
        <f t="array" ref="L2496">_xlfn.XLOOKUP(A2496,Booking_data!$A$1:$A$6001,Booking_data!$E$1:$E$6001,"not Found")</f>
        <v>C071</v>
      </c>
      <c r="M2496" s="1" t="str">
        <f t="array" ref="M2496">_xlfn.XLOOKUP(L2496,Cinemas_data!$A$1:$A$49,Cinemas_data!$I$1:$I$49,"not Found")</f>
        <v>#NAME?</v>
      </c>
      <c r="N2496" s="1" t="str">
        <f t="array" ref="N2496">_xlfn.XLOOKUP(L2496,Cinemas_data!$A$1:$A$49,Cinemas_data!$C$1:$C$49,"not Found")</f>
        <v>Hyderabad</v>
      </c>
      <c r="O2496" s="1">
        <f t="array" ref="O2496">_xlfn.XLOOKUP(A2496,Booking_data!$A$1:$A$6001,Booking_data!$H$1:$H$6001,"not found")</f>
        <v>3</v>
      </c>
      <c r="P2496" s="1">
        <f t="array" ref="P2496">_xlfn.XLOOKUP(A2496,Booking_data!$A$1:$A$6001,Booking_data!$I$1:$I$6001,"not Found")</f>
        <v>260</v>
      </c>
      <c r="Q2496" s="1">
        <f t="shared" si="3"/>
        <v>780</v>
      </c>
      <c r="R2496" s="1" t="str">
        <f t="array" ref="R2496">_xlfn.XLOOKUP(A2496,Booking_data!$A$1:$A$6001,Booking_data!$L$1:$L$6001,"Not Found")</f>
        <v>Net Banking</v>
      </c>
      <c r="S2496" s="1">
        <f t="array" ref="S2496">_xlfn.XLOOKUP(A2496,Booking_data!$A$1:$A$6001,Booking_data!$N$1:$N$6001,"not Found")</f>
        <v>21</v>
      </c>
      <c r="T2496" s="1" t="str">
        <f t="array" ref="T2496">_xlfn.XLOOKUP(A2496,Booking_data!$A$1:$A$6001,Booking_data!$O$1:$O$6001,"Not Found")</f>
        <v>Female</v>
      </c>
      <c r="U2496" s="1" t="str">
        <f t="shared" si="4"/>
        <v>Youngster</v>
      </c>
      <c r="V2496" s="1" t="str">
        <f t="shared" si="5"/>
        <v>Medium Booking</v>
      </c>
    </row>
    <row r="2497" ht="15.75" customHeight="1">
      <c r="A2497" s="1" t="s">
        <v>2811</v>
      </c>
      <c r="B2497" s="6">
        <v>46093.0</v>
      </c>
      <c r="C2497" s="6">
        <v>46100.0</v>
      </c>
      <c r="D2497" s="7">
        <v>0.53125</v>
      </c>
      <c r="E2497" s="1" t="str">
        <f t="shared" si="1"/>
        <v>Weekday</v>
      </c>
      <c r="F2497" s="1" t="str">
        <f t="shared" si="2"/>
        <v>Mar</v>
      </c>
      <c r="G2497" s="1" t="str">
        <f t="array" ref="G2497">_xlfn.XLOOKUP(A2497,Booking_data!$A$1:$A$6001,Booking_data!$D$1:$D$6001,"not found")</f>
        <v>M012</v>
      </c>
      <c r="H2497" s="1" t="str">
        <f t="array" ref="H2497">_xlfn.XLOOKUP(G2497,Movies_data!$A$1:$A$41,Movies_data!$B$1:$B$41,"not found")</f>
        <v>RRR</v>
      </c>
      <c r="I2497" s="1" t="str">
        <f t="array" ref="I2497">_xlfn.XLOOKUP(G2497,Movies_data!$A$1:$A$41,Movies_data!$D$1:$D$41,"not found")</f>
        <v>Action</v>
      </c>
      <c r="J2497" s="1" t="str">
        <f t="array" ref="J2497">_xlfn.XLOOKUP(G2497,Movies_data!$A$1:$A$41,Movies_data!$C$1:$C$41,"not found")</f>
        <v>Telugu</v>
      </c>
      <c r="K2497" s="1">
        <f t="array" ref="K2497">_xlfn.XLOOKUP(G2497,Movies_data!$A$1:$A$41,Movies_data!$H$1:$H$41,"Not Found")</f>
        <v>7.8</v>
      </c>
      <c r="L2497" s="1" t="str">
        <f t="array" ref="L2497">_xlfn.XLOOKUP(A2497,Booking_data!$A$1:$A$6001,Booking_data!$E$1:$E$6001,"not Found")</f>
        <v>C132</v>
      </c>
      <c r="M2497" s="1" t="str">
        <f t="array" ref="M2497">_xlfn.XLOOKUP(L2497,Cinemas_data!$A$1:$A$49,Cinemas_data!$I$1:$I$49,"not Found")</f>
        <v>#NAME?</v>
      </c>
      <c r="N2497" s="1" t="str">
        <f t="array" ref="N2497">_xlfn.XLOOKUP(L2497,Cinemas_data!$A$1:$A$49,Cinemas_data!$C$1:$C$49,"not Found")</f>
        <v>Kolkata</v>
      </c>
      <c r="O2497" s="1">
        <f t="array" ref="O2497">_xlfn.XLOOKUP(A2497,Booking_data!$A$1:$A$6001,Booking_data!$H$1:$H$6001,"not found")</f>
        <v>3</v>
      </c>
      <c r="P2497" s="1">
        <f t="array" ref="P2497">_xlfn.XLOOKUP(A2497,Booking_data!$A$1:$A$6001,Booking_data!$I$1:$I$6001,"not Found")</f>
        <v>180</v>
      </c>
      <c r="Q2497" s="1">
        <f t="shared" si="3"/>
        <v>540</v>
      </c>
      <c r="R2497" s="1" t="str">
        <f t="array" ref="R2497">_xlfn.XLOOKUP(A2497,Booking_data!$A$1:$A$6001,Booking_data!$L$1:$L$6001,"Not Found")</f>
        <v>Debit Card</v>
      </c>
      <c r="S2497" s="1">
        <f t="array" ref="S2497">_xlfn.XLOOKUP(A2497,Booking_data!$A$1:$A$6001,Booking_data!$N$1:$N$6001,"not Found")</f>
        <v>29</v>
      </c>
      <c r="T2497" s="1" t="str">
        <f t="array" ref="T2497">_xlfn.XLOOKUP(A2497,Booking_data!$A$1:$A$6001,Booking_data!$O$1:$O$6001,"Not Found")</f>
        <v>Male</v>
      </c>
      <c r="U2497" s="1" t="str">
        <f t="shared" si="4"/>
        <v>Youngster</v>
      </c>
      <c r="V2497" s="1" t="str">
        <f t="shared" si="5"/>
        <v>Medium Booking</v>
      </c>
    </row>
    <row r="2498" ht="15.75" customHeight="1">
      <c r="A2498" s="1" t="s">
        <v>2812</v>
      </c>
      <c r="B2498" s="6">
        <v>46170.0</v>
      </c>
      <c r="C2498" s="6">
        <v>46176.0</v>
      </c>
      <c r="D2498" s="7">
        <v>0.9375</v>
      </c>
      <c r="E2498" s="1" t="str">
        <f t="shared" si="1"/>
        <v>Weekday</v>
      </c>
      <c r="F2498" s="1" t="str">
        <f t="shared" si="2"/>
        <v>May</v>
      </c>
      <c r="G2498" s="1" t="str">
        <f t="array" ref="G2498">_xlfn.XLOOKUP(A2498,Booking_data!$A$1:$A$6001,Booking_data!$D$1:$D$6001,"not found")</f>
        <v>M025</v>
      </c>
      <c r="H2498" s="1" t="str">
        <f t="array" ref="H2498">_xlfn.XLOOKUP(G2498,Movies_data!$A$1:$A$41,Movies_data!$B$1:$B$41,"not found")</f>
        <v>Rocky Aur Rani Kii Prem Kahaani</v>
      </c>
      <c r="I2498" s="1" t="str">
        <f t="array" ref="I2498">_xlfn.XLOOKUP(G2498,Movies_data!$A$1:$A$41,Movies_data!$D$1:$D$41,"not found")</f>
        <v>Romance</v>
      </c>
      <c r="J2498" s="1" t="str">
        <f t="array" ref="J2498">_xlfn.XLOOKUP(G2498,Movies_data!$A$1:$A$41,Movies_data!$C$1:$C$41,"not found")</f>
        <v>Hindi</v>
      </c>
      <c r="K2498" s="1">
        <f t="array" ref="K2498">_xlfn.XLOOKUP(G2498,Movies_data!$A$1:$A$41,Movies_data!$H$1:$H$41,"Not Found")</f>
        <v>6.8</v>
      </c>
      <c r="L2498" s="1" t="str">
        <f t="array" ref="L2498">_xlfn.XLOOKUP(A2498,Booking_data!$A$1:$A$6001,Booking_data!$E$1:$E$6001,"not Found")</f>
        <v>C082</v>
      </c>
      <c r="M2498" s="1" t="str">
        <f t="array" ref="M2498">_xlfn.XLOOKUP(L2498,Cinemas_data!$A$1:$A$49,Cinemas_data!$I$1:$I$49,"not Found")</f>
        <v>#NAME?</v>
      </c>
      <c r="N2498" s="1" t="str">
        <f t="array" ref="N2498">_xlfn.XLOOKUP(L2498,Cinemas_data!$A$1:$A$49,Cinemas_data!$C$1:$C$49,"not Found")</f>
        <v>Vijayawada</v>
      </c>
      <c r="O2498" s="1">
        <f t="array" ref="O2498">_xlfn.XLOOKUP(A2498,Booking_data!$A$1:$A$6001,Booking_data!$H$1:$H$6001,"not found")</f>
        <v>4</v>
      </c>
      <c r="P2498" s="1">
        <f t="array" ref="P2498">_xlfn.XLOOKUP(A2498,Booking_data!$A$1:$A$6001,Booking_data!$I$1:$I$6001,"not Found")</f>
        <v>460</v>
      </c>
      <c r="Q2498" s="1">
        <f t="shared" si="3"/>
        <v>1840</v>
      </c>
      <c r="R2498" s="1" t="str">
        <f t="array" ref="R2498">_xlfn.XLOOKUP(A2498,Booking_data!$A$1:$A$6001,Booking_data!$L$1:$L$6001,"Not Found")</f>
        <v>UPI</v>
      </c>
      <c r="S2498" s="1">
        <f t="array" ref="S2498">_xlfn.XLOOKUP(A2498,Booking_data!$A$1:$A$6001,Booking_data!$N$1:$N$6001,"not Found")</f>
        <v>22</v>
      </c>
      <c r="T2498" s="1" t="str">
        <f t="array" ref="T2498">_xlfn.XLOOKUP(A2498,Booking_data!$A$1:$A$6001,Booking_data!$O$1:$O$6001,"Not Found")</f>
        <v>Male</v>
      </c>
      <c r="U2498" s="1" t="str">
        <f t="shared" si="4"/>
        <v>Youngster</v>
      </c>
      <c r="V2498" s="1" t="str">
        <f t="shared" si="5"/>
        <v>Medium Booking</v>
      </c>
    </row>
    <row r="2499" ht="15.75" customHeight="1">
      <c r="A2499" s="1" t="s">
        <v>2813</v>
      </c>
      <c r="B2499" s="6">
        <v>46054.0</v>
      </c>
      <c r="C2499" s="6">
        <v>46059.0</v>
      </c>
      <c r="D2499" s="7">
        <v>0.7708333333333334</v>
      </c>
      <c r="E2499" s="1" t="str">
        <f t="shared" si="1"/>
        <v>Weekend</v>
      </c>
      <c r="F2499" s="1" t="str">
        <f t="shared" si="2"/>
        <v>Feb</v>
      </c>
      <c r="G2499" s="1" t="str">
        <f t="array" ref="G2499">_xlfn.XLOOKUP(A2499,Booking_data!$A$1:$A$6001,Booking_data!$D$1:$D$6001,"not found")</f>
        <v>M017</v>
      </c>
      <c r="H2499" s="1" t="str">
        <f t="array" ref="H2499">_xlfn.XLOOKUP(G2499,Movies_data!$A$1:$A$41,Movies_data!$B$1:$B$41,"not found")</f>
        <v>Baahubali 2</v>
      </c>
      <c r="I2499" s="1" t="str">
        <f t="array" ref="I2499">_xlfn.XLOOKUP(G2499,Movies_data!$A$1:$A$41,Movies_data!$D$1:$D$41,"not found")</f>
        <v>Action</v>
      </c>
      <c r="J2499" s="1" t="str">
        <f t="array" ref="J2499">_xlfn.XLOOKUP(G2499,Movies_data!$A$1:$A$41,Movies_data!$C$1:$C$41,"not found")</f>
        <v>Telugu</v>
      </c>
      <c r="K2499" s="1">
        <f t="array" ref="K2499">_xlfn.XLOOKUP(G2499,Movies_data!$A$1:$A$41,Movies_data!$H$1:$H$41,"Not Found")</f>
        <v>8.2</v>
      </c>
      <c r="L2499" s="1" t="str">
        <f t="array" ref="L2499">_xlfn.XLOOKUP(A2499,Booking_data!$A$1:$A$6001,Booking_data!$E$1:$E$6001,"not Found")</f>
        <v>C053</v>
      </c>
      <c r="M2499" s="1" t="str">
        <f t="array" ref="M2499">_xlfn.XLOOKUP(L2499,Cinemas_data!$A$1:$A$49,Cinemas_data!$I$1:$I$49,"not Found")</f>
        <v>#NAME?</v>
      </c>
      <c r="N2499" s="1" t="str">
        <f t="array" ref="N2499">_xlfn.XLOOKUP(L2499,Cinemas_data!$A$1:$A$49,Cinemas_data!$C$1:$C$49,"not Found")</f>
        <v>Bengaluru</v>
      </c>
      <c r="O2499" s="1">
        <f t="array" ref="O2499">_xlfn.XLOOKUP(A2499,Booking_data!$A$1:$A$6001,Booking_data!$H$1:$H$6001,"not found")</f>
        <v>2</v>
      </c>
      <c r="P2499" s="1">
        <f t="array" ref="P2499">_xlfn.XLOOKUP(A2499,Booking_data!$A$1:$A$6001,Booking_data!$I$1:$I$6001,"not Found")</f>
        <v>260</v>
      </c>
      <c r="Q2499" s="1">
        <f t="shared" si="3"/>
        <v>520</v>
      </c>
      <c r="R2499" s="1" t="str">
        <f t="array" ref="R2499">_xlfn.XLOOKUP(A2499,Booking_data!$A$1:$A$6001,Booking_data!$L$1:$L$6001,"Not Found")</f>
        <v>UPI</v>
      </c>
      <c r="S2499" s="1">
        <f t="array" ref="S2499">_xlfn.XLOOKUP(A2499,Booking_data!$A$1:$A$6001,Booking_data!$N$1:$N$6001,"not Found")</f>
        <v>60</v>
      </c>
      <c r="T2499" s="1" t="str">
        <f t="array" ref="T2499">_xlfn.XLOOKUP(A2499,Booking_data!$A$1:$A$6001,Booking_data!$O$1:$O$6001,"Not Found")</f>
        <v>Male</v>
      </c>
      <c r="U2499" s="1" t="str">
        <f t="shared" si="4"/>
        <v>Above 45</v>
      </c>
      <c r="V2499" s="1" t="str">
        <f t="shared" si="5"/>
        <v>Low Booking</v>
      </c>
    </row>
    <row r="2500" ht="15.75" customHeight="1">
      <c r="A2500" s="1" t="s">
        <v>2814</v>
      </c>
      <c r="B2500" s="6">
        <v>46103.0</v>
      </c>
      <c r="C2500" s="6">
        <v>46103.0</v>
      </c>
      <c r="D2500" s="7">
        <v>0.3958333333333333</v>
      </c>
      <c r="E2500" s="1" t="str">
        <f t="shared" si="1"/>
        <v>Weekend</v>
      </c>
      <c r="F2500" s="1" t="str">
        <f t="shared" si="2"/>
        <v>Mar</v>
      </c>
      <c r="G2500" s="1" t="str">
        <f t="array" ref="G2500">_xlfn.XLOOKUP(A2500,Booking_data!$A$1:$A$6001,Booking_data!$D$1:$D$6001,"not found")</f>
        <v>M029</v>
      </c>
      <c r="H2500" s="1" t="str">
        <f t="array" ref="H2500">_xlfn.XLOOKUP(G2500,Movies_data!$A$1:$A$41,Movies_data!$B$1:$B$41,"not found")</f>
        <v>777 Charlie</v>
      </c>
      <c r="I2500" s="1" t="str">
        <f t="array" ref="I2500">_xlfn.XLOOKUP(G2500,Movies_data!$A$1:$A$41,Movies_data!$D$1:$D$41,"not found")</f>
        <v>Adventure</v>
      </c>
      <c r="J2500" s="1" t="str">
        <f t="array" ref="J2500">_xlfn.XLOOKUP(G2500,Movies_data!$A$1:$A$41,Movies_data!$C$1:$C$41,"not found")</f>
        <v>Kannada</v>
      </c>
      <c r="K2500" s="1">
        <f t="array" ref="K2500">_xlfn.XLOOKUP(G2500,Movies_data!$A$1:$A$41,Movies_data!$H$1:$H$41,"Not Found")</f>
        <v>8.7</v>
      </c>
      <c r="L2500" s="1" t="str">
        <f t="array" ref="L2500">_xlfn.XLOOKUP(A2500,Booking_data!$A$1:$A$6001,Booking_data!$E$1:$E$6001,"not Found")</f>
        <v>C012</v>
      </c>
      <c r="M2500" s="1" t="str">
        <f t="array" ref="M2500">_xlfn.XLOOKUP(L2500,Cinemas_data!$A$1:$A$49,Cinemas_data!$I$1:$I$49,"not Found")</f>
        <v>#NAME?</v>
      </c>
      <c r="N2500" s="1" t="str">
        <f t="array" ref="N2500">_xlfn.XLOOKUP(L2500,Cinemas_data!$A$1:$A$49,Cinemas_data!$C$1:$C$49,"not Found")</f>
        <v>Chennai</v>
      </c>
      <c r="O2500" s="1">
        <f t="array" ref="O2500">_xlfn.XLOOKUP(A2500,Booking_data!$A$1:$A$6001,Booking_data!$H$1:$H$6001,"not found")</f>
        <v>3</v>
      </c>
      <c r="P2500" s="1">
        <f t="array" ref="P2500">_xlfn.XLOOKUP(A2500,Booking_data!$A$1:$A$6001,Booking_data!$I$1:$I$6001,"not Found")</f>
        <v>160</v>
      </c>
      <c r="Q2500" s="1">
        <f t="shared" si="3"/>
        <v>480</v>
      </c>
      <c r="R2500" s="1" t="str">
        <f t="array" ref="R2500">_xlfn.XLOOKUP(A2500,Booking_data!$A$1:$A$6001,Booking_data!$L$1:$L$6001,"Not Found")</f>
        <v>UPI</v>
      </c>
      <c r="S2500" s="1">
        <f t="array" ref="S2500">_xlfn.XLOOKUP(A2500,Booking_data!$A$1:$A$6001,Booking_data!$N$1:$N$6001,"not Found")</f>
        <v>51</v>
      </c>
      <c r="T2500" s="1" t="str">
        <f t="array" ref="T2500">_xlfn.XLOOKUP(A2500,Booking_data!$A$1:$A$6001,Booking_data!$O$1:$O$6001,"Not Found")</f>
        <v>Male</v>
      </c>
      <c r="U2500" s="1" t="str">
        <f t="shared" si="4"/>
        <v>Above 45</v>
      </c>
      <c r="V2500" s="1" t="str">
        <f t="shared" si="5"/>
        <v>Medium Booking</v>
      </c>
    </row>
    <row r="2501" ht="15.75" customHeight="1">
      <c r="A2501" s="1" t="s">
        <v>2815</v>
      </c>
      <c r="B2501" s="6">
        <v>46098.0</v>
      </c>
      <c r="C2501" s="6">
        <v>46103.0</v>
      </c>
      <c r="D2501" s="7">
        <v>0.3958333333333333</v>
      </c>
      <c r="E2501" s="1" t="str">
        <f t="shared" si="1"/>
        <v>Weekday</v>
      </c>
      <c r="F2501" s="1" t="str">
        <f t="shared" si="2"/>
        <v>Mar</v>
      </c>
      <c r="G2501" s="1" t="str">
        <f t="array" ref="G2501">_xlfn.XLOOKUP(A2501,Booking_data!$A$1:$A$6001,Booking_data!$D$1:$D$6001,"not found")</f>
        <v>M033</v>
      </c>
      <c r="H2501" s="1" t="str">
        <f t="array" ref="H2501">_xlfn.XLOOKUP(G2501,Movies_data!$A$1:$A$41,Movies_data!$B$1:$B$41,"not found")</f>
        <v>Lucifer</v>
      </c>
      <c r="I2501" s="1" t="str">
        <f t="array" ref="I2501">_xlfn.XLOOKUP(G2501,Movies_data!$A$1:$A$41,Movies_data!$D$1:$D$41,"not found")</f>
        <v>Action</v>
      </c>
      <c r="J2501" s="1" t="str">
        <f t="array" ref="J2501">_xlfn.XLOOKUP(G2501,Movies_data!$A$1:$A$41,Movies_data!$C$1:$C$41,"not found")</f>
        <v>Malayalam</v>
      </c>
      <c r="K2501" s="1">
        <f t="array" ref="K2501">_xlfn.XLOOKUP(G2501,Movies_data!$A$1:$A$41,Movies_data!$H$1:$H$41,"Not Found")</f>
        <v>7.5</v>
      </c>
      <c r="L2501" s="1" t="str">
        <f t="array" ref="L2501">_xlfn.XLOOKUP(A2501,Booking_data!$A$1:$A$6001,Booking_data!$E$1:$E$6001,"not Found")</f>
        <v>C031</v>
      </c>
      <c r="M2501" s="1" t="str">
        <f t="array" ref="M2501">_xlfn.XLOOKUP(L2501,Cinemas_data!$A$1:$A$49,Cinemas_data!$I$1:$I$49,"not Found")</f>
        <v>#NAME?</v>
      </c>
      <c r="N2501" s="1" t="str">
        <f t="array" ref="N2501">_xlfn.XLOOKUP(L2501,Cinemas_data!$A$1:$A$49,Cinemas_data!$C$1:$C$49,"not Found")</f>
        <v>Madurai</v>
      </c>
      <c r="O2501" s="1">
        <f t="array" ref="O2501">_xlfn.XLOOKUP(A2501,Booking_data!$A$1:$A$6001,Booking_data!$H$1:$H$6001,"not found")</f>
        <v>1</v>
      </c>
      <c r="P2501" s="1">
        <f t="array" ref="P2501">_xlfn.XLOOKUP(A2501,Booking_data!$A$1:$A$6001,Booking_data!$I$1:$I$6001,"not Found")</f>
        <v>420</v>
      </c>
      <c r="Q2501" s="1">
        <f t="shared" si="3"/>
        <v>420</v>
      </c>
      <c r="R2501" s="1" t="str">
        <f t="array" ref="R2501">_xlfn.XLOOKUP(A2501,Booking_data!$A$1:$A$6001,Booking_data!$L$1:$L$6001,"Not Found")</f>
        <v>Debit Card</v>
      </c>
      <c r="S2501" s="1">
        <f t="array" ref="S2501">_xlfn.XLOOKUP(A2501,Booking_data!$A$1:$A$6001,Booking_data!$N$1:$N$6001,"not Found")</f>
        <v>59</v>
      </c>
      <c r="T2501" s="1" t="str">
        <f t="array" ref="T2501">_xlfn.XLOOKUP(A2501,Booking_data!$A$1:$A$6001,Booking_data!$O$1:$O$6001,"Not Found")</f>
        <v>Other</v>
      </c>
      <c r="U2501" s="1" t="str">
        <f t="shared" si="4"/>
        <v>Above 45</v>
      </c>
      <c r="V2501" s="1" t="str">
        <f t="shared" si="5"/>
        <v>Low Booking</v>
      </c>
    </row>
    <row r="2502" ht="15.75" customHeight="1">
      <c r="A2502" s="1" t="s">
        <v>2816</v>
      </c>
      <c r="B2502" s="6">
        <v>46071.0</v>
      </c>
      <c r="C2502" s="6">
        <v>46077.0</v>
      </c>
      <c r="D2502" s="7">
        <v>0.9375</v>
      </c>
      <c r="E2502" s="1" t="str">
        <f t="shared" si="1"/>
        <v>Weekday</v>
      </c>
      <c r="F2502" s="1" t="str">
        <f t="shared" si="2"/>
        <v>Feb</v>
      </c>
      <c r="G2502" s="1" t="str">
        <f t="array" ref="G2502">_xlfn.XLOOKUP(A2502,Booking_data!$A$1:$A$6001,Booking_data!$D$1:$D$6001,"not found")</f>
        <v>M022</v>
      </c>
      <c r="H2502" s="1" t="str">
        <f t="array" ref="H2502">_xlfn.XLOOKUP(G2502,Movies_data!$A$1:$A$41,Movies_data!$B$1:$B$41,"not found")</f>
        <v>12th Fail</v>
      </c>
      <c r="I2502" s="1" t="str">
        <f t="array" ref="I2502">_xlfn.XLOOKUP(G2502,Movies_data!$A$1:$A$41,Movies_data!$D$1:$D$41,"not found")</f>
        <v>Drama</v>
      </c>
      <c r="J2502" s="1" t="str">
        <f t="array" ref="J2502">_xlfn.XLOOKUP(G2502,Movies_data!$A$1:$A$41,Movies_data!$C$1:$C$41,"not found")</f>
        <v>Hindi</v>
      </c>
      <c r="K2502" s="1">
        <f t="array" ref="K2502">_xlfn.XLOOKUP(G2502,Movies_data!$A$1:$A$41,Movies_data!$H$1:$H$41,"Not Found")</f>
        <v>9</v>
      </c>
      <c r="L2502" s="1" t="str">
        <f t="array" ref="L2502">_xlfn.XLOOKUP(A2502,Booking_data!$A$1:$A$6001,Booking_data!$E$1:$E$6001,"not Found")</f>
        <v>C162</v>
      </c>
      <c r="M2502" s="1" t="str">
        <f t="array" ref="M2502">_xlfn.XLOOKUP(L2502,Cinemas_data!$A$1:$A$49,Cinemas_data!$I$1:$I$49,"not Found")</f>
        <v>#NAME?</v>
      </c>
      <c r="N2502" s="1" t="str">
        <f t="array" ref="N2502">_xlfn.XLOOKUP(L2502,Cinemas_data!$A$1:$A$49,Cinemas_data!$C$1:$C$49,"not Found")</f>
        <v>Thiruvananthapuram</v>
      </c>
      <c r="O2502" s="1">
        <f t="array" ref="O2502">_xlfn.XLOOKUP(A2502,Booking_data!$A$1:$A$6001,Booking_data!$H$1:$H$6001,"not found")</f>
        <v>1</v>
      </c>
      <c r="P2502" s="1">
        <f t="array" ref="P2502">_xlfn.XLOOKUP(A2502,Booking_data!$A$1:$A$6001,Booking_data!$I$1:$I$6001,"not Found")</f>
        <v>160</v>
      </c>
      <c r="Q2502" s="1">
        <f t="shared" si="3"/>
        <v>160</v>
      </c>
      <c r="R2502" s="1" t="str">
        <f t="array" ref="R2502">_xlfn.XLOOKUP(A2502,Booking_data!$A$1:$A$6001,Booking_data!$L$1:$L$6001,"Not Found")</f>
        <v>Wallet</v>
      </c>
      <c r="S2502" s="1">
        <f t="array" ref="S2502">_xlfn.XLOOKUP(A2502,Booking_data!$A$1:$A$6001,Booking_data!$N$1:$N$6001,"not Found")</f>
        <v>24</v>
      </c>
      <c r="T2502" s="1" t="str">
        <f t="array" ref="T2502">_xlfn.XLOOKUP(A2502,Booking_data!$A$1:$A$6001,Booking_data!$O$1:$O$6001,"Not Found")</f>
        <v>Female</v>
      </c>
      <c r="U2502" s="1" t="str">
        <f t="shared" si="4"/>
        <v>Youngster</v>
      </c>
      <c r="V2502" s="1" t="str">
        <f t="shared" si="5"/>
        <v>Low Booking</v>
      </c>
    </row>
    <row r="2503" ht="15.75" customHeight="1">
      <c r="A2503" s="1" t="s">
        <v>2817</v>
      </c>
      <c r="B2503" s="6">
        <v>46043.0</v>
      </c>
      <c r="C2503" s="6">
        <v>46049.0</v>
      </c>
      <c r="D2503" s="7">
        <v>0.53125</v>
      </c>
      <c r="E2503" s="1" t="str">
        <f t="shared" si="1"/>
        <v>Weekday</v>
      </c>
      <c r="F2503" s="1" t="str">
        <f t="shared" si="2"/>
        <v>Jan</v>
      </c>
      <c r="G2503" s="1" t="str">
        <f t="array" ref="G2503">_xlfn.XLOOKUP(A2503,Booking_data!$A$1:$A$6001,Booking_data!$D$1:$D$6001,"not found")</f>
        <v>M030</v>
      </c>
      <c r="H2503" s="1" t="str">
        <f t="array" ref="H2503">_xlfn.XLOOKUP(G2503,Movies_data!$A$1:$A$41,Movies_data!$B$1:$B$41,"not found")</f>
        <v>Kirik Party</v>
      </c>
      <c r="I2503" s="1" t="str">
        <f t="array" ref="I2503">_xlfn.XLOOKUP(G2503,Movies_data!$A$1:$A$41,Movies_data!$D$1:$D$41,"not found")</f>
        <v>Comedy</v>
      </c>
      <c r="J2503" s="1" t="str">
        <f t="array" ref="J2503">_xlfn.XLOOKUP(G2503,Movies_data!$A$1:$A$41,Movies_data!$C$1:$C$41,"not found")</f>
        <v>Kannada</v>
      </c>
      <c r="K2503" s="1">
        <f t="array" ref="K2503">_xlfn.XLOOKUP(G2503,Movies_data!$A$1:$A$41,Movies_data!$H$1:$H$41,"Not Found")</f>
        <v>8</v>
      </c>
      <c r="L2503" s="1" t="str">
        <f t="array" ref="L2503">_xlfn.XLOOKUP(A2503,Booking_data!$A$1:$A$6001,Booking_data!$E$1:$E$6001,"not Found")</f>
        <v>C112</v>
      </c>
      <c r="M2503" s="1" t="str">
        <f t="array" ref="M2503">_xlfn.XLOOKUP(L2503,Cinemas_data!$A$1:$A$49,Cinemas_data!$I$1:$I$49,"not Found")</f>
        <v>#NAME?</v>
      </c>
      <c r="N2503" s="1" t="str">
        <f t="array" ref="N2503">_xlfn.XLOOKUP(L2503,Cinemas_data!$A$1:$A$49,Cinemas_data!$C$1:$C$49,"not Found")</f>
        <v>Delhi</v>
      </c>
      <c r="O2503" s="1">
        <f t="array" ref="O2503">_xlfn.XLOOKUP(A2503,Booking_data!$A$1:$A$6001,Booking_data!$H$1:$H$6001,"not found")</f>
        <v>3</v>
      </c>
      <c r="P2503" s="1">
        <f t="array" ref="P2503">_xlfn.XLOOKUP(A2503,Booking_data!$A$1:$A$6001,Booking_data!$I$1:$I$6001,"not Found")</f>
        <v>240</v>
      </c>
      <c r="Q2503" s="1">
        <f t="shared" si="3"/>
        <v>720</v>
      </c>
      <c r="R2503" s="1" t="str">
        <f t="array" ref="R2503">_xlfn.XLOOKUP(A2503,Booking_data!$A$1:$A$6001,Booking_data!$L$1:$L$6001,"Not Found")</f>
        <v>Credit Card</v>
      </c>
      <c r="S2503" s="1">
        <f t="array" ref="S2503">_xlfn.XLOOKUP(A2503,Booking_data!$A$1:$A$6001,Booking_data!$N$1:$N$6001,"not Found")</f>
        <v>57</v>
      </c>
      <c r="T2503" s="1" t="str">
        <f t="array" ref="T2503">_xlfn.XLOOKUP(A2503,Booking_data!$A$1:$A$6001,Booking_data!$O$1:$O$6001,"Not Found")</f>
        <v>Other</v>
      </c>
      <c r="U2503" s="1" t="str">
        <f t="shared" si="4"/>
        <v>Above 45</v>
      </c>
      <c r="V2503" s="1" t="str">
        <f t="shared" si="5"/>
        <v>Medium Booking</v>
      </c>
    </row>
    <row r="2504" ht="15.75" customHeight="1">
      <c r="A2504" s="1" t="s">
        <v>2818</v>
      </c>
      <c r="B2504" s="6">
        <v>46027.0</v>
      </c>
      <c r="C2504" s="6">
        <v>46034.0</v>
      </c>
      <c r="D2504" s="7">
        <v>0.53125</v>
      </c>
      <c r="E2504" s="1" t="str">
        <f t="shared" si="1"/>
        <v>Weekday</v>
      </c>
      <c r="F2504" s="1" t="str">
        <f t="shared" si="2"/>
        <v>Jan</v>
      </c>
      <c r="G2504" s="1" t="str">
        <f t="array" ref="G2504">_xlfn.XLOOKUP(A2504,Booking_data!$A$1:$A$6001,Booking_data!$D$1:$D$6001,"not found")</f>
        <v>M036</v>
      </c>
      <c r="H2504" s="1" t="str">
        <f t="array" ref="H2504">_xlfn.XLOOKUP(G2504,Movies_data!$A$1:$A$41,Movies_data!$B$1:$B$41,"not found")</f>
        <v>Avengers Endgame</v>
      </c>
      <c r="I2504" s="1" t="str">
        <f t="array" ref="I2504">_xlfn.XLOOKUP(G2504,Movies_data!$A$1:$A$41,Movies_data!$D$1:$D$41,"not found")</f>
        <v>Action</v>
      </c>
      <c r="J2504" s="1" t="str">
        <f t="array" ref="J2504">_xlfn.XLOOKUP(G2504,Movies_data!$A$1:$A$41,Movies_data!$C$1:$C$41,"not found")</f>
        <v>English</v>
      </c>
      <c r="K2504" s="1">
        <f t="array" ref="K2504">_xlfn.XLOOKUP(G2504,Movies_data!$A$1:$A$41,Movies_data!$H$1:$H$41,"Not Found")</f>
        <v>8.4</v>
      </c>
      <c r="L2504" s="1" t="str">
        <f t="array" ref="L2504">_xlfn.XLOOKUP(A2504,Booking_data!$A$1:$A$6001,Booking_data!$E$1:$E$6001,"not Found")</f>
        <v>C153</v>
      </c>
      <c r="M2504" s="1" t="str">
        <f t="array" ref="M2504">_xlfn.XLOOKUP(L2504,Cinemas_data!$A$1:$A$49,Cinemas_data!$I$1:$I$49,"not Found")</f>
        <v>#NAME?</v>
      </c>
      <c r="N2504" s="1" t="str">
        <f t="array" ref="N2504">_xlfn.XLOOKUP(L2504,Cinemas_data!$A$1:$A$49,Cinemas_data!$C$1:$C$49,"not Found")</f>
        <v>Kochi</v>
      </c>
      <c r="O2504" s="1">
        <f t="array" ref="O2504">_xlfn.XLOOKUP(A2504,Booking_data!$A$1:$A$6001,Booking_data!$H$1:$H$6001,"not found")</f>
        <v>3</v>
      </c>
      <c r="P2504" s="1">
        <f t="array" ref="P2504">_xlfn.XLOOKUP(A2504,Booking_data!$A$1:$A$6001,Booking_data!$I$1:$I$6001,"not Found")</f>
        <v>240</v>
      </c>
      <c r="Q2504" s="1">
        <f t="shared" si="3"/>
        <v>720</v>
      </c>
      <c r="R2504" s="1" t="str">
        <f t="array" ref="R2504">_xlfn.XLOOKUP(A2504,Booking_data!$A$1:$A$6001,Booking_data!$L$1:$L$6001,"Not Found")</f>
        <v>UPI</v>
      </c>
      <c r="S2504" s="1">
        <f t="array" ref="S2504">_xlfn.XLOOKUP(A2504,Booking_data!$A$1:$A$6001,Booking_data!$N$1:$N$6001,"not Found")</f>
        <v>32</v>
      </c>
      <c r="T2504" s="1" t="str">
        <f t="array" ref="T2504">_xlfn.XLOOKUP(A2504,Booking_data!$A$1:$A$6001,Booking_data!$O$1:$O$6001,"Not Found")</f>
        <v>Male</v>
      </c>
      <c r="U2504" s="1" t="str">
        <f t="shared" si="4"/>
        <v>Middle Age</v>
      </c>
      <c r="V2504" s="1" t="str">
        <f t="shared" si="5"/>
        <v>Medium Booking</v>
      </c>
    </row>
    <row r="2505" ht="15.75" customHeight="1">
      <c r="A2505" s="1" t="s">
        <v>2819</v>
      </c>
      <c r="B2505" s="6">
        <v>46170.0</v>
      </c>
      <c r="C2505" s="6">
        <v>46175.0</v>
      </c>
      <c r="D2505" s="7">
        <v>0.3958333333333333</v>
      </c>
      <c r="E2505" s="1" t="str">
        <f t="shared" si="1"/>
        <v>Weekday</v>
      </c>
      <c r="F2505" s="1" t="str">
        <f t="shared" si="2"/>
        <v>May</v>
      </c>
      <c r="G2505" s="1" t="str">
        <f t="array" ref="G2505">_xlfn.XLOOKUP(A2505,Booking_data!$A$1:$A$6001,Booking_data!$D$1:$D$6001,"not found")</f>
        <v>M005</v>
      </c>
      <c r="H2505" s="1" t="str">
        <f t="array" ref="H2505">_xlfn.XLOOKUP(G2505,Movies_data!$A$1:$A$41,Movies_data!$B$1:$B$41,"not found")</f>
        <v>Ponniyin Selvan II</v>
      </c>
      <c r="I2505" s="1" t="str">
        <f t="array" ref="I2505">_xlfn.XLOOKUP(G2505,Movies_data!$A$1:$A$41,Movies_data!$D$1:$D$41,"not found")</f>
        <v>Drama</v>
      </c>
      <c r="J2505" s="1" t="str">
        <f t="array" ref="J2505">_xlfn.XLOOKUP(G2505,Movies_data!$A$1:$A$41,Movies_data!$C$1:$C$41,"not found")</f>
        <v>Tamil</v>
      </c>
      <c r="K2505" s="1">
        <f t="array" ref="K2505">_xlfn.XLOOKUP(G2505,Movies_data!$A$1:$A$41,Movies_data!$H$1:$H$41,"Not Found")</f>
        <v>7.3</v>
      </c>
      <c r="L2505" s="1" t="str">
        <f t="array" ref="L2505">_xlfn.XLOOKUP(A2505,Booking_data!$A$1:$A$6001,Booking_data!$E$1:$E$6001,"not Found")</f>
        <v>C033</v>
      </c>
      <c r="M2505" s="1" t="str">
        <f t="array" ref="M2505">_xlfn.XLOOKUP(L2505,Cinemas_data!$A$1:$A$49,Cinemas_data!$I$1:$I$49,"not Found")</f>
        <v>#NAME?</v>
      </c>
      <c r="N2505" s="1" t="str">
        <f t="array" ref="N2505">_xlfn.XLOOKUP(L2505,Cinemas_data!$A$1:$A$49,Cinemas_data!$C$1:$C$49,"not Found")</f>
        <v>Madurai</v>
      </c>
      <c r="O2505" s="1">
        <f t="array" ref="O2505">_xlfn.XLOOKUP(A2505,Booking_data!$A$1:$A$6001,Booking_data!$H$1:$H$6001,"not found")</f>
        <v>3</v>
      </c>
      <c r="P2505" s="1">
        <f t="array" ref="P2505">_xlfn.XLOOKUP(A2505,Booking_data!$A$1:$A$6001,Booking_data!$I$1:$I$6001,"not Found")</f>
        <v>180</v>
      </c>
      <c r="Q2505" s="1">
        <f t="shared" si="3"/>
        <v>540</v>
      </c>
      <c r="R2505" s="1" t="str">
        <f t="array" ref="R2505">_xlfn.XLOOKUP(A2505,Booking_data!$A$1:$A$6001,Booking_data!$L$1:$L$6001,"Not Found")</f>
        <v>Credit Card</v>
      </c>
      <c r="S2505" s="1">
        <f t="array" ref="S2505">_xlfn.XLOOKUP(A2505,Booking_data!$A$1:$A$6001,Booking_data!$N$1:$N$6001,"not Found")</f>
        <v>34</v>
      </c>
      <c r="T2505" s="1" t="str">
        <f t="array" ref="T2505">_xlfn.XLOOKUP(A2505,Booking_data!$A$1:$A$6001,Booking_data!$O$1:$O$6001,"Not Found")</f>
        <v>Female</v>
      </c>
      <c r="U2505" s="1" t="str">
        <f t="shared" si="4"/>
        <v>Middle Age</v>
      </c>
      <c r="V2505" s="1" t="str">
        <f t="shared" si="5"/>
        <v>Medium Booking</v>
      </c>
    </row>
    <row r="2506" ht="15.75" customHeight="1">
      <c r="A2506" s="1" t="s">
        <v>2820</v>
      </c>
      <c r="B2506" s="6">
        <v>46143.0</v>
      </c>
      <c r="C2506" s="6">
        <v>46150.0</v>
      </c>
      <c r="D2506" s="7">
        <v>0.7708333333333334</v>
      </c>
      <c r="E2506" s="1" t="str">
        <f t="shared" si="1"/>
        <v>Weekday</v>
      </c>
      <c r="F2506" s="1" t="str">
        <f t="shared" si="2"/>
        <v>May</v>
      </c>
      <c r="G2506" s="1" t="str">
        <f t="array" ref="G2506">_xlfn.XLOOKUP(A2506,Booking_data!$A$1:$A$6001,Booking_data!$D$1:$D$6001,"not found")</f>
        <v>M010</v>
      </c>
      <c r="H2506" s="1" t="str">
        <f t="array" ref="H2506">_xlfn.XLOOKUP(G2506,Movies_data!$A$1:$A$41,Movies_data!$B$1:$B$41,"not found")</f>
        <v>Captain Miller</v>
      </c>
      <c r="I2506" s="1" t="str">
        <f t="array" ref="I2506">_xlfn.XLOOKUP(G2506,Movies_data!$A$1:$A$41,Movies_data!$D$1:$D$41,"not found")</f>
        <v>Action</v>
      </c>
      <c r="J2506" s="1" t="str">
        <f t="array" ref="J2506">_xlfn.XLOOKUP(G2506,Movies_data!$A$1:$A$41,Movies_data!$C$1:$C$41,"not found")</f>
        <v>Tamil</v>
      </c>
      <c r="K2506" s="1">
        <f t="array" ref="K2506">_xlfn.XLOOKUP(G2506,Movies_data!$A$1:$A$41,Movies_data!$H$1:$H$41,"Not Found")</f>
        <v>7</v>
      </c>
      <c r="L2506" s="1" t="str">
        <f t="array" ref="L2506">_xlfn.XLOOKUP(A2506,Booking_data!$A$1:$A$6001,Booking_data!$E$1:$E$6001,"not Found")</f>
        <v>C123</v>
      </c>
      <c r="M2506" s="1" t="str">
        <f t="array" ref="M2506">_xlfn.XLOOKUP(L2506,Cinemas_data!$A$1:$A$49,Cinemas_data!$I$1:$I$49,"not Found")</f>
        <v>#NAME?</v>
      </c>
      <c r="N2506" s="1" t="str">
        <f t="array" ref="N2506">_xlfn.XLOOKUP(L2506,Cinemas_data!$A$1:$A$49,Cinemas_data!$C$1:$C$49,"not Found")</f>
        <v>Noida</v>
      </c>
      <c r="O2506" s="1">
        <f t="array" ref="O2506">_xlfn.XLOOKUP(A2506,Booking_data!$A$1:$A$6001,Booking_data!$H$1:$H$6001,"not found")</f>
        <v>2</v>
      </c>
      <c r="P2506" s="1">
        <f t="array" ref="P2506">_xlfn.XLOOKUP(A2506,Booking_data!$A$1:$A$6001,Booking_data!$I$1:$I$6001,"not Found")</f>
        <v>220</v>
      </c>
      <c r="Q2506" s="1">
        <f t="shared" si="3"/>
        <v>440</v>
      </c>
      <c r="R2506" s="1" t="str">
        <f t="array" ref="R2506">_xlfn.XLOOKUP(A2506,Booking_data!$A$1:$A$6001,Booking_data!$L$1:$L$6001,"Not Found")</f>
        <v>UPI</v>
      </c>
      <c r="S2506" s="1">
        <f t="array" ref="S2506">_xlfn.XLOOKUP(A2506,Booking_data!$A$1:$A$6001,Booking_data!$N$1:$N$6001,"not Found")</f>
        <v>18</v>
      </c>
      <c r="T2506" s="1" t="str">
        <f t="array" ref="T2506">_xlfn.XLOOKUP(A2506,Booking_data!$A$1:$A$6001,Booking_data!$O$1:$O$6001,"Not Found")</f>
        <v>Male</v>
      </c>
      <c r="U2506" s="1" t="str">
        <f t="shared" si="4"/>
        <v>Youngster</v>
      </c>
      <c r="V2506" s="1" t="str">
        <f t="shared" si="5"/>
        <v>Low Booking</v>
      </c>
    </row>
    <row r="2507" ht="15.75" customHeight="1">
      <c r="A2507" s="1" t="s">
        <v>2821</v>
      </c>
      <c r="B2507" s="6">
        <v>46129.0</v>
      </c>
      <c r="C2507" s="6">
        <v>46131.0</v>
      </c>
      <c r="D2507" s="7">
        <v>0.3958333333333333</v>
      </c>
      <c r="E2507" s="1" t="str">
        <f t="shared" si="1"/>
        <v>Weekday</v>
      </c>
      <c r="F2507" s="1" t="str">
        <f t="shared" si="2"/>
        <v>Apr</v>
      </c>
      <c r="G2507" s="1" t="str">
        <f t="array" ref="G2507">_xlfn.XLOOKUP(A2507,Booking_data!$A$1:$A$6001,Booking_data!$D$1:$D$6001,"not found")</f>
        <v>M027</v>
      </c>
      <c r="H2507" s="1" t="str">
        <f t="array" ref="H2507">_xlfn.XLOOKUP(G2507,Movies_data!$A$1:$A$41,Movies_data!$B$1:$B$41,"not found")</f>
        <v>KGF Chapter 2</v>
      </c>
      <c r="I2507" s="1" t="str">
        <f t="array" ref="I2507">_xlfn.XLOOKUP(G2507,Movies_data!$A$1:$A$41,Movies_data!$D$1:$D$41,"not found")</f>
        <v>Action</v>
      </c>
      <c r="J2507" s="1" t="str">
        <f t="array" ref="J2507">_xlfn.XLOOKUP(G2507,Movies_data!$A$1:$A$41,Movies_data!$C$1:$C$41,"not found")</f>
        <v>Kannada</v>
      </c>
      <c r="K2507" s="1">
        <f t="array" ref="K2507">_xlfn.XLOOKUP(G2507,Movies_data!$A$1:$A$41,Movies_data!$H$1:$H$41,"Not Found")</f>
        <v>8.3</v>
      </c>
      <c r="L2507" s="1" t="str">
        <f t="array" ref="L2507">_xlfn.XLOOKUP(A2507,Booking_data!$A$1:$A$6001,Booking_data!$E$1:$E$6001,"not Found")</f>
        <v>C143</v>
      </c>
      <c r="M2507" s="1" t="str">
        <f t="array" ref="M2507">_xlfn.XLOOKUP(L2507,Cinemas_data!$A$1:$A$49,Cinemas_data!$I$1:$I$49,"not Found")</f>
        <v>#NAME?</v>
      </c>
      <c r="N2507" s="1" t="str">
        <f t="array" ref="N2507">_xlfn.XLOOKUP(L2507,Cinemas_data!$A$1:$A$49,Cinemas_data!$C$1:$C$49,"not Found")</f>
        <v>Ahmedabad</v>
      </c>
      <c r="O2507" s="1">
        <f t="array" ref="O2507">_xlfn.XLOOKUP(A2507,Booking_data!$A$1:$A$6001,Booking_data!$H$1:$H$6001,"not found")</f>
        <v>5</v>
      </c>
      <c r="P2507" s="1">
        <f t="array" ref="P2507">_xlfn.XLOOKUP(A2507,Booking_data!$A$1:$A$6001,Booking_data!$I$1:$I$6001,"not Found")</f>
        <v>240</v>
      </c>
      <c r="Q2507" s="1">
        <f t="shared" si="3"/>
        <v>1200</v>
      </c>
      <c r="R2507" s="1" t="str">
        <f t="array" ref="R2507">_xlfn.XLOOKUP(A2507,Booking_data!$A$1:$A$6001,Booking_data!$L$1:$L$6001,"Not Found")</f>
        <v>Debit Card</v>
      </c>
      <c r="S2507" s="1">
        <f t="array" ref="S2507">_xlfn.XLOOKUP(A2507,Booking_data!$A$1:$A$6001,Booking_data!$N$1:$N$6001,"not Found")</f>
        <v>41</v>
      </c>
      <c r="T2507" s="1" t="str">
        <f t="array" ref="T2507">_xlfn.XLOOKUP(A2507,Booking_data!$A$1:$A$6001,Booking_data!$O$1:$O$6001,"Not Found")</f>
        <v>Female</v>
      </c>
      <c r="U2507" s="1" t="str">
        <f t="shared" si="4"/>
        <v>Middle Age</v>
      </c>
      <c r="V2507" s="1" t="str">
        <f t="shared" si="5"/>
        <v>High Booking</v>
      </c>
    </row>
    <row r="2508" ht="15.75" customHeight="1">
      <c r="A2508" s="1" t="s">
        <v>2822</v>
      </c>
      <c r="B2508" s="6">
        <v>46066.0</v>
      </c>
      <c r="C2508" s="6">
        <v>46067.0</v>
      </c>
      <c r="D2508" s="7">
        <v>0.9375</v>
      </c>
      <c r="E2508" s="1" t="str">
        <f t="shared" si="1"/>
        <v>Weekday</v>
      </c>
      <c r="F2508" s="1" t="str">
        <f t="shared" si="2"/>
        <v>Feb</v>
      </c>
      <c r="G2508" s="1" t="str">
        <f t="array" ref="G2508">_xlfn.XLOOKUP(A2508,Booking_data!$A$1:$A$6001,Booking_data!$D$1:$D$6001,"not found")</f>
        <v>M003</v>
      </c>
      <c r="H2508" s="1" t="str">
        <f t="array" ref="H2508">_xlfn.XLOOKUP(G2508,Movies_data!$A$1:$A$41,Movies_data!$B$1:$B$41,"not found")</f>
        <v>Vikram</v>
      </c>
      <c r="I2508" s="1" t="str">
        <f t="array" ref="I2508">_xlfn.XLOOKUP(G2508,Movies_data!$A$1:$A$41,Movies_data!$D$1:$D$41,"not found")</f>
        <v>Action</v>
      </c>
      <c r="J2508" s="1" t="str">
        <f t="array" ref="J2508">_xlfn.XLOOKUP(G2508,Movies_data!$A$1:$A$41,Movies_data!$C$1:$C$41,"not found")</f>
        <v>Tamil</v>
      </c>
      <c r="K2508" s="1">
        <f t="array" ref="K2508">_xlfn.XLOOKUP(G2508,Movies_data!$A$1:$A$41,Movies_data!$H$1:$H$41,"Not Found")</f>
        <v>8.3</v>
      </c>
      <c r="L2508" s="1" t="str">
        <f t="array" ref="L2508">_xlfn.XLOOKUP(A2508,Booking_data!$A$1:$A$6001,Booking_data!$E$1:$E$6001,"not Found")</f>
        <v>C101</v>
      </c>
      <c r="M2508" s="1" t="str">
        <f t="array" ref="M2508">_xlfn.XLOOKUP(L2508,Cinemas_data!$A$1:$A$49,Cinemas_data!$I$1:$I$49,"not Found")</f>
        <v>#NAME?</v>
      </c>
      <c r="N2508" s="1" t="str">
        <f t="array" ref="N2508">_xlfn.XLOOKUP(L2508,Cinemas_data!$A$1:$A$49,Cinemas_data!$C$1:$C$49,"not Found")</f>
        <v>Pune</v>
      </c>
      <c r="O2508" s="1">
        <f t="array" ref="O2508">_xlfn.XLOOKUP(A2508,Booking_data!$A$1:$A$6001,Booking_data!$H$1:$H$6001,"not found")</f>
        <v>4</v>
      </c>
      <c r="P2508" s="1">
        <f t="array" ref="P2508">_xlfn.XLOOKUP(A2508,Booking_data!$A$1:$A$6001,Booking_data!$I$1:$I$6001,"not Found")</f>
        <v>180</v>
      </c>
      <c r="Q2508" s="1">
        <f t="shared" si="3"/>
        <v>720</v>
      </c>
      <c r="R2508" s="1" t="str">
        <f t="array" ref="R2508">_xlfn.XLOOKUP(A2508,Booking_data!$A$1:$A$6001,Booking_data!$L$1:$L$6001,"Not Found")</f>
        <v>Credit Card</v>
      </c>
      <c r="S2508" s="1">
        <f t="array" ref="S2508">_xlfn.XLOOKUP(A2508,Booking_data!$A$1:$A$6001,Booking_data!$N$1:$N$6001,"not Found")</f>
        <v>25</v>
      </c>
      <c r="T2508" s="1" t="str">
        <f t="array" ref="T2508">_xlfn.XLOOKUP(A2508,Booking_data!$A$1:$A$6001,Booking_data!$O$1:$O$6001,"Not Found")</f>
        <v>Other</v>
      </c>
      <c r="U2508" s="1" t="str">
        <f t="shared" si="4"/>
        <v>Youngster</v>
      </c>
      <c r="V2508" s="1" t="str">
        <f t="shared" si="5"/>
        <v>Medium Booking</v>
      </c>
    </row>
    <row r="2509" ht="15.75" customHeight="1">
      <c r="A2509" s="1" t="s">
        <v>2823</v>
      </c>
      <c r="B2509" s="6">
        <v>46073.0</v>
      </c>
      <c r="C2509" s="6">
        <v>46073.0</v>
      </c>
      <c r="D2509" s="7">
        <v>0.3958333333333333</v>
      </c>
      <c r="E2509" s="1" t="str">
        <f t="shared" si="1"/>
        <v>Weekday</v>
      </c>
      <c r="F2509" s="1" t="str">
        <f t="shared" si="2"/>
        <v>Feb</v>
      </c>
      <c r="G2509" s="1" t="str">
        <f t="array" ref="G2509">_xlfn.XLOOKUP(A2509,Booking_data!$A$1:$A$6001,Booking_data!$D$1:$D$6001,"not found")</f>
        <v>M005</v>
      </c>
      <c r="H2509" s="1" t="str">
        <f t="array" ref="H2509">_xlfn.XLOOKUP(G2509,Movies_data!$A$1:$A$41,Movies_data!$B$1:$B$41,"not found")</f>
        <v>Ponniyin Selvan II</v>
      </c>
      <c r="I2509" s="1" t="str">
        <f t="array" ref="I2509">_xlfn.XLOOKUP(G2509,Movies_data!$A$1:$A$41,Movies_data!$D$1:$D$41,"not found")</f>
        <v>Drama</v>
      </c>
      <c r="J2509" s="1" t="str">
        <f t="array" ref="J2509">_xlfn.XLOOKUP(G2509,Movies_data!$A$1:$A$41,Movies_data!$C$1:$C$41,"not found")</f>
        <v>Tamil</v>
      </c>
      <c r="K2509" s="1">
        <f t="array" ref="K2509">_xlfn.XLOOKUP(G2509,Movies_data!$A$1:$A$41,Movies_data!$H$1:$H$41,"Not Found")</f>
        <v>7.3</v>
      </c>
      <c r="L2509" s="1" t="str">
        <f t="array" ref="L2509">_xlfn.XLOOKUP(A2509,Booking_data!$A$1:$A$6001,Booking_data!$E$1:$E$6001,"not Found")</f>
        <v>C082</v>
      </c>
      <c r="M2509" s="1" t="str">
        <f t="array" ref="M2509">_xlfn.XLOOKUP(L2509,Cinemas_data!$A$1:$A$49,Cinemas_data!$I$1:$I$49,"not Found")</f>
        <v>#NAME?</v>
      </c>
      <c r="N2509" s="1" t="str">
        <f t="array" ref="N2509">_xlfn.XLOOKUP(L2509,Cinemas_data!$A$1:$A$49,Cinemas_data!$C$1:$C$49,"not Found")</f>
        <v>Vijayawada</v>
      </c>
      <c r="O2509" s="1">
        <f t="array" ref="O2509">_xlfn.XLOOKUP(A2509,Booking_data!$A$1:$A$6001,Booking_data!$H$1:$H$6001,"not found")</f>
        <v>5</v>
      </c>
      <c r="P2509" s="1">
        <f t="array" ref="P2509">_xlfn.XLOOKUP(A2509,Booking_data!$A$1:$A$6001,Booking_data!$I$1:$I$6001,"not Found")</f>
        <v>460</v>
      </c>
      <c r="Q2509" s="1">
        <f t="shared" si="3"/>
        <v>2300</v>
      </c>
      <c r="R2509" s="1" t="str">
        <f t="array" ref="R2509">_xlfn.XLOOKUP(A2509,Booking_data!$A$1:$A$6001,Booking_data!$L$1:$L$6001,"Not Found")</f>
        <v>Credit Card</v>
      </c>
      <c r="S2509" s="1">
        <f t="array" ref="S2509">_xlfn.XLOOKUP(A2509,Booking_data!$A$1:$A$6001,Booking_data!$N$1:$N$6001,"not Found")</f>
        <v>26</v>
      </c>
      <c r="T2509" s="1" t="str">
        <f t="array" ref="T2509">_xlfn.XLOOKUP(A2509,Booking_data!$A$1:$A$6001,Booking_data!$O$1:$O$6001,"Not Found")</f>
        <v>Male</v>
      </c>
      <c r="U2509" s="1" t="str">
        <f t="shared" si="4"/>
        <v>Youngster</v>
      </c>
      <c r="V2509" s="1" t="str">
        <f t="shared" si="5"/>
        <v>High Booking</v>
      </c>
    </row>
    <row r="2510" ht="15.75" customHeight="1">
      <c r="A2510" s="1" t="s">
        <v>2824</v>
      </c>
      <c r="B2510" s="6">
        <v>46095.0</v>
      </c>
      <c r="C2510" s="6">
        <v>46100.0</v>
      </c>
      <c r="D2510" s="7">
        <v>0.8854166666666666</v>
      </c>
      <c r="E2510" s="1" t="str">
        <f t="shared" si="1"/>
        <v>Weekend</v>
      </c>
      <c r="F2510" s="1" t="str">
        <f t="shared" si="2"/>
        <v>Mar</v>
      </c>
      <c r="G2510" s="1" t="str">
        <f t="array" ref="G2510">_xlfn.XLOOKUP(A2510,Booking_data!$A$1:$A$6001,Booking_data!$D$1:$D$6001,"not found")</f>
        <v>M021</v>
      </c>
      <c r="H2510" s="1" t="str">
        <f t="array" ref="H2510">_xlfn.XLOOKUP(G2510,Movies_data!$A$1:$A$41,Movies_data!$B$1:$B$41,"not found")</f>
        <v>Pathaan</v>
      </c>
      <c r="I2510" s="1" t="str">
        <f t="array" ref="I2510">_xlfn.XLOOKUP(G2510,Movies_data!$A$1:$A$41,Movies_data!$D$1:$D$41,"not found")</f>
        <v>Action</v>
      </c>
      <c r="J2510" s="1" t="str">
        <f t="array" ref="J2510">_xlfn.XLOOKUP(G2510,Movies_data!$A$1:$A$41,Movies_data!$C$1:$C$41,"not found")</f>
        <v>Hindi</v>
      </c>
      <c r="K2510" s="1">
        <f t="array" ref="K2510">_xlfn.XLOOKUP(G2510,Movies_data!$A$1:$A$41,Movies_data!$H$1:$H$41,"Not Found")</f>
        <v>5.9</v>
      </c>
      <c r="L2510" s="1" t="str">
        <f t="array" ref="L2510">_xlfn.XLOOKUP(A2510,Booking_data!$A$1:$A$6001,Booking_data!$E$1:$E$6001,"not Found")</f>
        <v>C123</v>
      </c>
      <c r="M2510" s="1" t="str">
        <f t="array" ref="M2510">_xlfn.XLOOKUP(L2510,Cinemas_data!$A$1:$A$49,Cinemas_data!$I$1:$I$49,"not Found")</f>
        <v>#NAME?</v>
      </c>
      <c r="N2510" s="1" t="str">
        <f t="array" ref="N2510">_xlfn.XLOOKUP(L2510,Cinemas_data!$A$1:$A$49,Cinemas_data!$C$1:$C$49,"not Found")</f>
        <v>Noida</v>
      </c>
      <c r="O2510" s="1">
        <f t="array" ref="O2510">_xlfn.XLOOKUP(A2510,Booking_data!$A$1:$A$6001,Booking_data!$H$1:$H$6001,"not found")</f>
        <v>4</v>
      </c>
      <c r="P2510" s="1">
        <f t="array" ref="P2510">_xlfn.XLOOKUP(A2510,Booking_data!$A$1:$A$6001,Booking_data!$I$1:$I$6001,"not Found")</f>
        <v>400</v>
      </c>
      <c r="Q2510" s="1">
        <f t="shared" si="3"/>
        <v>1600</v>
      </c>
      <c r="R2510" s="1" t="str">
        <f t="array" ref="R2510">_xlfn.XLOOKUP(A2510,Booking_data!$A$1:$A$6001,Booking_data!$L$1:$L$6001,"Not Found")</f>
        <v>UPI</v>
      </c>
      <c r="S2510" s="1">
        <f t="array" ref="S2510">_xlfn.XLOOKUP(A2510,Booking_data!$A$1:$A$6001,Booking_data!$N$1:$N$6001,"not Found")</f>
        <v>19</v>
      </c>
      <c r="T2510" s="1" t="str">
        <f t="array" ref="T2510">_xlfn.XLOOKUP(A2510,Booking_data!$A$1:$A$6001,Booking_data!$O$1:$O$6001,"Not Found")</f>
        <v>Other</v>
      </c>
      <c r="U2510" s="1" t="str">
        <f t="shared" si="4"/>
        <v>Youngster</v>
      </c>
      <c r="V2510" s="1" t="str">
        <f t="shared" si="5"/>
        <v>Medium Booking</v>
      </c>
    </row>
    <row r="2511" ht="15.75" customHeight="1">
      <c r="A2511" s="1" t="s">
        <v>2825</v>
      </c>
      <c r="B2511" s="6">
        <v>46163.0</v>
      </c>
      <c r="C2511" s="6">
        <v>46163.0</v>
      </c>
      <c r="D2511" s="7">
        <v>0.53125</v>
      </c>
      <c r="E2511" s="1" t="str">
        <f t="shared" si="1"/>
        <v>Weekday</v>
      </c>
      <c r="F2511" s="1" t="str">
        <f t="shared" si="2"/>
        <v>May</v>
      </c>
      <c r="G2511" s="1" t="str">
        <f t="array" ref="G2511">_xlfn.XLOOKUP(A2511,Booking_data!$A$1:$A$6001,Booking_data!$D$1:$D$6001,"not found")</f>
        <v>M039</v>
      </c>
      <c r="H2511" s="1" t="str">
        <f t="array" ref="H2511">_xlfn.XLOOKUP(G2511,Movies_data!$A$1:$A$41,Movies_data!$B$1:$B$41,"not found")</f>
        <v>Dune: Part Two</v>
      </c>
      <c r="I2511" s="1" t="str">
        <f t="array" ref="I2511">_xlfn.XLOOKUP(G2511,Movies_data!$A$1:$A$41,Movies_data!$D$1:$D$41,"not found")</f>
        <v>Sci-Fi</v>
      </c>
      <c r="J2511" s="1" t="str">
        <f t="array" ref="J2511">_xlfn.XLOOKUP(G2511,Movies_data!$A$1:$A$41,Movies_data!$C$1:$C$41,"not found")</f>
        <v>English</v>
      </c>
      <c r="K2511" s="1">
        <f t="array" ref="K2511">_xlfn.XLOOKUP(G2511,Movies_data!$A$1:$A$41,Movies_data!$H$1:$H$41,"Not Found")</f>
        <v>8.5</v>
      </c>
      <c r="L2511" s="1" t="str">
        <f t="array" ref="L2511">_xlfn.XLOOKUP(A2511,Booking_data!$A$1:$A$6001,Booking_data!$E$1:$E$6001,"not Found")</f>
        <v>C082</v>
      </c>
      <c r="M2511" s="1" t="str">
        <f t="array" ref="M2511">_xlfn.XLOOKUP(L2511,Cinemas_data!$A$1:$A$49,Cinemas_data!$I$1:$I$49,"not Found")</f>
        <v>#NAME?</v>
      </c>
      <c r="N2511" s="1" t="str">
        <f t="array" ref="N2511">_xlfn.XLOOKUP(L2511,Cinemas_data!$A$1:$A$49,Cinemas_data!$C$1:$C$49,"not Found")</f>
        <v>Vijayawada</v>
      </c>
      <c r="O2511" s="1">
        <f t="array" ref="O2511">_xlfn.XLOOKUP(A2511,Booking_data!$A$1:$A$6001,Booking_data!$H$1:$H$6001,"not found")</f>
        <v>2</v>
      </c>
      <c r="P2511" s="1">
        <f t="array" ref="P2511">_xlfn.XLOOKUP(A2511,Booking_data!$A$1:$A$6001,Booking_data!$I$1:$I$6001,"not Found")</f>
        <v>280</v>
      </c>
      <c r="Q2511" s="1">
        <f t="shared" si="3"/>
        <v>560</v>
      </c>
      <c r="R2511" s="1" t="str">
        <f t="array" ref="R2511">_xlfn.XLOOKUP(A2511,Booking_data!$A$1:$A$6001,Booking_data!$L$1:$L$6001,"Not Found")</f>
        <v>UPI</v>
      </c>
      <c r="S2511" s="1">
        <f t="array" ref="S2511">_xlfn.XLOOKUP(A2511,Booking_data!$A$1:$A$6001,Booking_data!$N$1:$N$6001,"not Found")</f>
        <v>21</v>
      </c>
      <c r="T2511" s="1" t="str">
        <f t="array" ref="T2511">_xlfn.XLOOKUP(A2511,Booking_data!$A$1:$A$6001,Booking_data!$O$1:$O$6001,"Not Found")</f>
        <v>Other</v>
      </c>
      <c r="U2511" s="1" t="str">
        <f t="shared" si="4"/>
        <v>Youngster</v>
      </c>
      <c r="V2511" s="1" t="str">
        <f t="shared" si="5"/>
        <v>Low Booking</v>
      </c>
    </row>
    <row r="2512" ht="15.75" customHeight="1">
      <c r="A2512" s="1" t="s">
        <v>2826</v>
      </c>
      <c r="B2512" s="6">
        <v>46126.0</v>
      </c>
      <c r="C2512" s="6">
        <v>46130.0</v>
      </c>
      <c r="D2512" s="7">
        <v>0.3958333333333333</v>
      </c>
      <c r="E2512" s="1" t="str">
        <f t="shared" si="1"/>
        <v>Weekday</v>
      </c>
      <c r="F2512" s="1" t="str">
        <f t="shared" si="2"/>
        <v>Apr</v>
      </c>
      <c r="G2512" s="1" t="str">
        <f t="array" ref="G2512">_xlfn.XLOOKUP(A2512,Booking_data!$A$1:$A$6001,Booking_data!$D$1:$D$6001,"not found")</f>
        <v>M029</v>
      </c>
      <c r="H2512" s="1" t="str">
        <f t="array" ref="H2512">_xlfn.XLOOKUP(G2512,Movies_data!$A$1:$A$41,Movies_data!$B$1:$B$41,"not found")</f>
        <v>777 Charlie</v>
      </c>
      <c r="I2512" s="1" t="str">
        <f t="array" ref="I2512">_xlfn.XLOOKUP(G2512,Movies_data!$A$1:$A$41,Movies_data!$D$1:$D$41,"not found")</f>
        <v>Adventure</v>
      </c>
      <c r="J2512" s="1" t="str">
        <f t="array" ref="J2512">_xlfn.XLOOKUP(G2512,Movies_data!$A$1:$A$41,Movies_data!$C$1:$C$41,"not found")</f>
        <v>Kannada</v>
      </c>
      <c r="K2512" s="1">
        <f t="array" ref="K2512">_xlfn.XLOOKUP(G2512,Movies_data!$A$1:$A$41,Movies_data!$H$1:$H$41,"Not Found")</f>
        <v>8.7</v>
      </c>
      <c r="L2512" s="1" t="str">
        <f t="array" ref="L2512">_xlfn.XLOOKUP(A2512,Booking_data!$A$1:$A$6001,Booking_data!$E$1:$E$6001,"not Found")</f>
        <v>C153</v>
      </c>
      <c r="M2512" s="1" t="str">
        <f t="array" ref="M2512">_xlfn.XLOOKUP(L2512,Cinemas_data!$A$1:$A$49,Cinemas_data!$I$1:$I$49,"not Found")</f>
        <v>#NAME?</v>
      </c>
      <c r="N2512" s="1" t="str">
        <f t="array" ref="N2512">_xlfn.XLOOKUP(L2512,Cinemas_data!$A$1:$A$49,Cinemas_data!$C$1:$C$49,"not Found")</f>
        <v>Kochi</v>
      </c>
      <c r="O2512" s="1">
        <f t="array" ref="O2512">_xlfn.XLOOKUP(A2512,Booking_data!$A$1:$A$6001,Booking_data!$H$1:$H$6001,"not found")</f>
        <v>4</v>
      </c>
      <c r="P2512" s="1">
        <f t="array" ref="P2512">_xlfn.XLOOKUP(A2512,Booking_data!$A$1:$A$6001,Booking_data!$I$1:$I$6001,"not Found")</f>
        <v>420</v>
      </c>
      <c r="Q2512" s="1">
        <f t="shared" si="3"/>
        <v>1680</v>
      </c>
      <c r="R2512" s="1" t="str">
        <f t="array" ref="R2512">_xlfn.XLOOKUP(A2512,Booking_data!$A$1:$A$6001,Booking_data!$L$1:$L$6001,"Not Found")</f>
        <v>Wallet</v>
      </c>
      <c r="S2512" s="1">
        <f t="array" ref="S2512">_xlfn.XLOOKUP(A2512,Booking_data!$A$1:$A$6001,Booking_data!$N$1:$N$6001,"not Found")</f>
        <v>44</v>
      </c>
      <c r="T2512" s="1" t="str">
        <f t="array" ref="T2512">_xlfn.XLOOKUP(A2512,Booking_data!$A$1:$A$6001,Booking_data!$O$1:$O$6001,"Not Found")</f>
        <v>Female</v>
      </c>
      <c r="U2512" s="1" t="str">
        <f t="shared" si="4"/>
        <v>Middle Age</v>
      </c>
      <c r="V2512" s="1" t="str">
        <f t="shared" si="5"/>
        <v>Medium Booking</v>
      </c>
    </row>
    <row r="2513" ht="15.75" customHeight="1">
      <c r="A2513" s="1" t="s">
        <v>2827</v>
      </c>
      <c r="B2513" s="6">
        <v>46088.0</v>
      </c>
      <c r="C2513" s="6">
        <v>46088.0</v>
      </c>
      <c r="D2513" s="7">
        <v>0.6458333333333334</v>
      </c>
      <c r="E2513" s="1" t="str">
        <f t="shared" si="1"/>
        <v>Weekend</v>
      </c>
      <c r="F2513" s="1" t="str">
        <f t="shared" si="2"/>
        <v>Mar</v>
      </c>
      <c r="G2513" s="1" t="str">
        <f t="array" ref="G2513">_xlfn.XLOOKUP(A2513,Booking_data!$A$1:$A$6001,Booking_data!$D$1:$D$6001,"not found")</f>
        <v>M031</v>
      </c>
      <c r="H2513" s="1" t="str">
        <f t="array" ref="H2513">_xlfn.XLOOKUP(G2513,Movies_data!$A$1:$A$41,Movies_data!$B$1:$B$41,"not found")</f>
        <v>Bangalore Days</v>
      </c>
      <c r="I2513" s="1" t="str">
        <f t="array" ref="I2513">_xlfn.XLOOKUP(G2513,Movies_data!$A$1:$A$41,Movies_data!$D$1:$D$41,"not found")</f>
        <v>Drama</v>
      </c>
      <c r="J2513" s="1" t="str">
        <f t="array" ref="J2513">_xlfn.XLOOKUP(G2513,Movies_data!$A$1:$A$41,Movies_data!$C$1:$C$41,"not found")</f>
        <v>Malayalam</v>
      </c>
      <c r="K2513" s="1">
        <f t="array" ref="K2513">_xlfn.XLOOKUP(G2513,Movies_data!$A$1:$A$41,Movies_data!$H$1:$H$41,"Not Found")</f>
        <v>8.3</v>
      </c>
      <c r="L2513" s="1" t="str">
        <f t="array" ref="L2513">_xlfn.XLOOKUP(A2513,Booking_data!$A$1:$A$6001,Booking_data!$E$1:$E$6001,"not Found")</f>
        <v>C123</v>
      </c>
      <c r="M2513" s="1" t="str">
        <f t="array" ref="M2513">_xlfn.XLOOKUP(L2513,Cinemas_data!$A$1:$A$49,Cinemas_data!$I$1:$I$49,"not Found")</f>
        <v>#NAME?</v>
      </c>
      <c r="N2513" s="1" t="str">
        <f t="array" ref="N2513">_xlfn.XLOOKUP(L2513,Cinemas_data!$A$1:$A$49,Cinemas_data!$C$1:$C$49,"not Found")</f>
        <v>Noida</v>
      </c>
      <c r="O2513" s="1">
        <f t="array" ref="O2513">_xlfn.XLOOKUP(A2513,Booking_data!$A$1:$A$6001,Booking_data!$H$1:$H$6001,"not found")</f>
        <v>2</v>
      </c>
      <c r="P2513" s="1">
        <f t="array" ref="P2513">_xlfn.XLOOKUP(A2513,Booking_data!$A$1:$A$6001,Booking_data!$I$1:$I$6001,"not Found")</f>
        <v>220</v>
      </c>
      <c r="Q2513" s="1">
        <f t="shared" si="3"/>
        <v>440</v>
      </c>
      <c r="R2513" s="1" t="str">
        <f t="array" ref="R2513">_xlfn.XLOOKUP(A2513,Booking_data!$A$1:$A$6001,Booking_data!$L$1:$L$6001,"Not Found")</f>
        <v>Net Banking</v>
      </c>
      <c r="S2513" s="1">
        <f t="array" ref="S2513">_xlfn.XLOOKUP(A2513,Booking_data!$A$1:$A$6001,Booking_data!$N$1:$N$6001,"not Found")</f>
        <v>54</v>
      </c>
      <c r="T2513" s="1" t="str">
        <f t="array" ref="T2513">_xlfn.XLOOKUP(A2513,Booking_data!$A$1:$A$6001,Booking_data!$O$1:$O$6001,"Not Found")</f>
        <v>Male</v>
      </c>
      <c r="U2513" s="1" t="str">
        <f t="shared" si="4"/>
        <v>Above 45</v>
      </c>
      <c r="V2513" s="1" t="str">
        <f t="shared" si="5"/>
        <v>Low Booking</v>
      </c>
    </row>
    <row r="2514" ht="15.75" customHeight="1">
      <c r="A2514" s="1" t="s">
        <v>2828</v>
      </c>
      <c r="B2514" s="6">
        <v>46151.0</v>
      </c>
      <c r="C2514" s="6">
        <v>46151.0</v>
      </c>
      <c r="D2514" s="7">
        <v>0.9375</v>
      </c>
      <c r="E2514" s="1" t="str">
        <f t="shared" si="1"/>
        <v>Weekend</v>
      </c>
      <c r="F2514" s="1" t="str">
        <f t="shared" si="2"/>
        <v>May</v>
      </c>
      <c r="G2514" s="1" t="str">
        <f t="array" ref="G2514">_xlfn.XLOOKUP(A2514,Booking_data!$A$1:$A$6001,Booking_data!$D$1:$D$6001,"not found")</f>
        <v>M011</v>
      </c>
      <c r="H2514" s="1" t="str">
        <f t="array" ref="H2514">_xlfn.XLOOKUP(G2514,Movies_data!$A$1:$A$41,Movies_data!$B$1:$B$41,"not found")</f>
        <v>Pushpa 2</v>
      </c>
      <c r="I2514" s="1" t="str">
        <f t="array" ref="I2514">_xlfn.XLOOKUP(G2514,Movies_data!$A$1:$A$41,Movies_data!$D$1:$D$41,"not found")</f>
        <v>Action</v>
      </c>
      <c r="J2514" s="1" t="str">
        <f t="array" ref="J2514">_xlfn.XLOOKUP(G2514,Movies_data!$A$1:$A$41,Movies_data!$C$1:$C$41,"not found")</f>
        <v>Telugu</v>
      </c>
      <c r="K2514" s="1">
        <f t="array" ref="K2514">_xlfn.XLOOKUP(G2514,Movies_data!$A$1:$A$41,Movies_data!$H$1:$H$41,"Not Found")</f>
        <v>6.1</v>
      </c>
      <c r="L2514" s="1" t="str">
        <f t="array" ref="L2514">_xlfn.XLOOKUP(A2514,Booking_data!$A$1:$A$6001,Booking_data!$E$1:$E$6001,"not Found")</f>
        <v>C033</v>
      </c>
      <c r="M2514" s="1" t="str">
        <f t="array" ref="M2514">_xlfn.XLOOKUP(L2514,Cinemas_data!$A$1:$A$49,Cinemas_data!$I$1:$I$49,"not Found")</f>
        <v>#NAME?</v>
      </c>
      <c r="N2514" s="1" t="str">
        <f t="array" ref="N2514">_xlfn.XLOOKUP(L2514,Cinemas_data!$A$1:$A$49,Cinemas_data!$C$1:$C$49,"not Found")</f>
        <v>Madurai</v>
      </c>
      <c r="O2514" s="1">
        <f t="array" ref="O2514">_xlfn.XLOOKUP(A2514,Booking_data!$A$1:$A$6001,Booking_data!$H$1:$H$6001,"not found")</f>
        <v>2</v>
      </c>
      <c r="P2514" s="1">
        <f t="array" ref="P2514">_xlfn.XLOOKUP(A2514,Booking_data!$A$1:$A$6001,Booking_data!$I$1:$I$6001,"not Found")</f>
        <v>260</v>
      </c>
      <c r="Q2514" s="1">
        <f t="shared" si="3"/>
        <v>520</v>
      </c>
      <c r="R2514" s="1" t="str">
        <f t="array" ref="R2514">_xlfn.XLOOKUP(A2514,Booking_data!$A$1:$A$6001,Booking_data!$L$1:$L$6001,"Not Found")</f>
        <v>Wallet</v>
      </c>
      <c r="S2514" s="1">
        <f t="array" ref="S2514">_xlfn.XLOOKUP(A2514,Booking_data!$A$1:$A$6001,Booking_data!$N$1:$N$6001,"not Found")</f>
        <v>32</v>
      </c>
      <c r="T2514" s="1" t="str">
        <f t="array" ref="T2514">_xlfn.XLOOKUP(A2514,Booking_data!$A$1:$A$6001,Booking_data!$O$1:$O$6001,"Not Found")</f>
        <v>Other</v>
      </c>
      <c r="U2514" s="1" t="str">
        <f t="shared" si="4"/>
        <v>Middle Age</v>
      </c>
      <c r="V2514" s="1" t="str">
        <f t="shared" si="5"/>
        <v>Low Booking</v>
      </c>
    </row>
    <row r="2515" ht="15.75" customHeight="1">
      <c r="A2515" s="1" t="s">
        <v>2829</v>
      </c>
      <c r="B2515" s="6">
        <v>46147.0</v>
      </c>
      <c r="C2515" s="6">
        <v>46151.0</v>
      </c>
      <c r="D2515" s="7">
        <v>0.8854166666666666</v>
      </c>
      <c r="E2515" s="1" t="str">
        <f t="shared" si="1"/>
        <v>Weekday</v>
      </c>
      <c r="F2515" s="1" t="str">
        <f t="shared" si="2"/>
        <v>May</v>
      </c>
      <c r="G2515" s="1" t="str">
        <f t="array" ref="G2515">_xlfn.XLOOKUP(A2515,Booking_data!$A$1:$A$6001,Booking_data!$D$1:$D$6001,"not found")</f>
        <v>M004</v>
      </c>
      <c r="H2515" s="1" t="str">
        <f t="array" ref="H2515">_xlfn.XLOOKUP(G2515,Movies_data!$A$1:$A$41,Movies_data!$B$1:$B$41,"not found")</f>
        <v>Ponniyin Selvan I</v>
      </c>
      <c r="I2515" s="1" t="str">
        <f t="array" ref="I2515">_xlfn.XLOOKUP(G2515,Movies_data!$A$1:$A$41,Movies_data!$D$1:$D$41,"not found")</f>
        <v>Drama</v>
      </c>
      <c r="J2515" s="1" t="str">
        <f t="array" ref="J2515">_xlfn.XLOOKUP(G2515,Movies_data!$A$1:$A$41,Movies_data!$C$1:$C$41,"not found")</f>
        <v>Tamil</v>
      </c>
      <c r="K2515" s="1">
        <f t="array" ref="K2515">_xlfn.XLOOKUP(G2515,Movies_data!$A$1:$A$41,Movies_data!$H$1:$H$41,"Not Found")</f>
        <v>7.6</v>
      </c>
      <c r="L2515" s="1" t="str">
        <f t="array" ref="L2515">_xlfn.XLOOKUP(A2515,Booking_data!$A$1:$A$6001,Booking_data!$E$1:$E$6001,"not Found")</f>
        <v>C063</v>
      </c>
      <c r="M2515" s="1" t="str">
        <f t="array" ref="M2515">_xlfn.XLOOKUP(L2515,Cinemas_data!$A$1:$A$49,Cinemas_data!$I$1:$I$49,"not Found")</f>
        <v>#NAME?</v>
      </c>
      <c r="N2515" s="1" t="str">
        <f t="array" ref="N2515">_xlfn.XLOOKUP(L2515,Cinemas_data!$A$1:$A$49,Cinemas_data!$C$1:$C$49,"not Found")</f>
        <v>Mysuru</v>
      </c>
      <c r="O2515" s="1">
        <f t="array" ref="O2515">_xlfn.XLOOKUP(A2515,Booking_data!$A$1:$A$6001,Booking_data!$H$1:$H$6001,"not found")</f>
        <v>2</v>
      </c>
      <c r="P2515" s="1">
        <f t="array" ref="P2515">_xlfn.XLOOKUP(A2515,Booking_data!$A$1:$A$6001,Booking_data!$I$1:$I$6001,"not Found")</f>
        <v>240</v>
      </c>
      <c r="Q2515" s="1">
        <f t="shared" si="3"/>
        <v>480</v>
      </c>
      <c r="R2515" s="1" t="str">
        <f t="array" ref="R2515">_xlfn.XLOOKUP(A2515,Booking_data!$A$1:$A$6001,Booking_data!$L$1:$L$6001,"Not Found")</f>
        <v>Net Banking</v>
      </c>
      <c r="S2515" s="1">
        <f t="array" ref="S2515">_xlfn.XLOOKUP(A2515,Booking_data!$A$1:$A$6001,Booking_data!$N$1:$N$6001,"not Found")</f>
        <v>36</v>
      </c>
      <c r="T2515" s="1" t="str">
        <f t="array" ref="T2515">_xlfn.XLOOKUP(A2515,Booking_data!$A$1:$A$6001,Booking_data!$O$1:$O$6001,"Not Found")</f>
        <v>Other</v>
      </c>
      <c r="U2515" s="1" t="str">
        <f t="shared" si="4"/>
        <v>Middle Age</v>
      </c>
      <c r="V2515" s="1" t="str">
        <f t="shared" si="5"/>
        <v>Low Booking</v>
      </c>
    </row>
    <row r="2516" ht="15.75" customHeight="1">
      <c r="A2516" s="1" t="s">
        <v>2830</v>
      </c>
      <c r="B2516" s="6">
        <v>46133.0</v>
      </c>
      <c r="C2516" s="6">
        <v>46135.0</v>
      </c>
      <c r="D2516" s="7">
        <v>0.8854166666666666</v>
      </c>
      <c r="E2516" s="1" t="str">
        <f t="shared" si="1"/>
        <v>Weekday</v>
      </c>
      <c r="F2516" s="1" t="str">
        <f t="shared" si="2"/>
        <v>Apr</v>
      </c>
      <c r="G2516" s="1" t="str">
        <f t="array" ref="G2516">_xlfn.XLOOKUP(A2516,Booking_data!$A$1:$A$6001,Booking_data!$D$1:$D$6001,"not found")</f>
        <v>M008</v>
      </c>
      <c r="H2516" s="1" t="str">
        <f t="array" ref="H2516">_xlfn.XLOOKUP(G2516,Movies_data!$A$1:$A$41,Movies_data!$B$1:$B$41,"not found")</f>
        <v>Love Today</v>
      </c>
      <c r="I2516" s="1" t="str">
        <f t="array" ref="I2516">_xlfn.XLOOKUP(G2516,Movies_data!$A$1:$A$41,Movies_data!$D$1:$D$41,"not found")</f>
        <v>Romance</v>
      </c>
      <c r="J2516" s="1" t="str">
        <f t="array" ref="J2516">_xlfn.XLOOKUP(G2516,Movies_data!$A$1:$A$41,Movies_data!$C$1:$C$41,"not found")</f>
        <v>Tamil</v>
      </c>
      <c r="K2516" s="1">
        <f t="array" ref="K2516">_xlfn.XLOOKUP(G2516,Movies_data!$A$1:$A$41,Movies_data!$H$1:$H$41,"Not Found")</f>
        <v>7.4</v>
      </c>
      <c r="L2516" s="1" t="str">
        <f t="array" ref="L2516">_xlfn.XLOOKUP(A2516,Booking_data!$A$1:$A$6001,Booking_data!$E$1:$E$6001,"not Found")</f>
        <v>C051</v>
      </c>
      <c r="M2516" s="1" t="str">
        <f t="array" ref="M2516">_xlfn.XLOOKUP(L2516,Cinemas_data!$A$1:$A$49,Cinemas_data!$I$1:$I$49,"not Found")</f>
        <v>#NAME?</v>
      </c>
      <c r="N2516" s="1" t="str">
        <f t="array" ref="N2516">_xlfn.XLOOKUP(L2516,Cinemas_data!$A$1:$A$49,Cinemas_data!$C$1:$C$49,"not Found")</f>
        <v>Bengaluru</v>
      </c>
      <c r="O2516" s="1">
        <f t="array" ref="O2516">_xlfn.XLOOKUP(A2516,Booking_data!$A$1:$A$6001,Booking_data!$H$1:$H$6001,"not found")</f>
        <v>2</v>
      </c>
      <c r="P2516" s="1">
        <f t="array" ref="P2516">_xlfn.XLOOKUP(A2516,Booking_data!$A$1:$A$6001,Booking_data!$I$1:$I$6001,"not Found")</f>
        <v>460</v>
      </c>
      <c r="Q2516" s="1">
        <f t="shared" si="3"/>
        <v>920</v>
      </c>
      <c r="R2516" s="1" t="str">
        <f t="array" ref="R2516">_xlfn.XLOOKUP(A2516,Booking_data!$A$1:$A$6001,Booking_data!$L$1:$L$6001,"Not Found")</f>
        <v>Debit Card</v>
      </c>
      <c r="S2516" s="1">
        <f t="array" ref="S2516">_xlfn.XLOOKUP(A2516,Booking_data!$A$1:$A$6001,Booking_data!$N$1:$N$6001,"not Found")</f>
        <v>23</v>
      </c>
      <c r="T2516" s="1" t="str">
        <f t="array" ref="T2516">_xlfn.XLOOKUP(A2516,Booking_data!$A$1:$A$6001,Booking_data!$O$1:$O$6001,"Not Found")</f>
        <v>Male</v>
      </c>
      <c r="U2516" s="1" t="str">
        <f t="shared" si="4"/>
        <v>Youngster</v>
      </c>
      <c r="V2516" s="1" t="str">
        <f t="shared" si="5"/>
        <v>Low Booking</v>
      </c>
    </row>
    <row r="2517" ht="15.75" customHeight="1">
      <c r="A2517" s="1" t="s">
        <v>2831</v>
      </c>
      <c r="B2517" s="6">
        <v>46047.0</v>
      </c>
      <c r="C2517" s="6">
        <v>46053.0</v>
      </c>
      <c r="D2517" s="7">
        <v>0.6458333333333334</v>
      </c>
      <c r="E2517" s="1" t="str">
        <f t="shared" si="1"/>
        <v>Weekend</v>
      </c>
      <c r="F2517" s="1" t="str">
        <f t="shared" si="2"/>
        <v>Jan</v>
      </c>
      <c r="G2517" s="1" t="str">
        <f t="array" ref="G2517">_xlfn.XLOOKUP(A2517,Booking_data!$A$1:$A$6001,Booking_data!$D$1:$D$6001,"not found")</f>
        <v>M037</v>
      </c>
      <c r="H2517" s="1" t="str">
        <f t="array" ref="H2517">_xlfn.XLOOKUP(G2517,Movies_data!$A$1:$A$41,Movies_data!$B$1:$B$41,"not found")</f>
        <v>Oppenheimer</v>
      </c>
      <c r="I2517" s="1" t="str">
        <f t="array" ref="I2517">_xlfn.XLOOKUP(G2517,Movies_data!$A$1:$A$41,Movies_data!$D$1:$D$41,"not found")</f>
        <v>Biography</v>
      </c>
      <c r="J2517" s="1" t="str">
        <f t="array" ref="J2517">_xlfn.XLOOKUP(G2517,Movies_data!$A$1:$A$41,Movies_data!$C$1:$C$41,"not found")</f>
        <v>English</v>
      </c>
      <c r="K2517" s="1">
        <f t="array" ref="K2517">_xlfn.XLOOKUP(G2517,Movies_data!$A$1:$A$41,Movies_data!$H$1:$H$41,"Not Found")</f>
        <v>8.5</v>
      </c>
      <c r="L2517" s="1" t="str">
        <f t="array" ref="L2517">_xlfn.XLOOKUP(A2517,Booking_data!$A$1:$A$6001,Booking_data!$E$1:$E$6001,"not Found")</f>
        <v>C071</v>
      </c>
      <c r="M2517" s="1" t="str">
        <f t="array" ref="M2517">_xlfn.XLOOKUP(L2517,Cinemas_data!$A$1:$A$49,Cinemas_data!$I$1:$I$49,"not Found")</f>
        <v>#NAME?</v>
      </c>
      <c r="N2517" s="1" t="str">
        <f t="array" ref="N2517">_xlfn.XLOOKUP(L2517,Cinemas_data!$A$1:$A$49,Cinemas_data!$C$1:$C$49,"not Found")</f>
        <v>Hyderabad</v>
      </c>
      <c r="O2517" s="1">
        <f t="array" ref="O2517">_xlfn.XLOOKUP(A2517,Booking_data!$A$1:$A$6001,Booking_data!$H$1:$H$6001,"not found")</f>
        <v>2</v>
      </c>
      <c r="P2517" s="1">
        <f t="array" ref="P2517">_xlfn.XLOOKUP(A2517,Booking_data!$A$1:$A$6001,Booking_data!$I$1:$I$6001,"not Found")</f>
        <v>260</v>
      </c>
      <c r="Q2517" s="1">
        <f t="shared" si="3"/>
        <v>520</v>
      </c>
      <c r="R2517" s="1" t="str">
        <f t="array" ref="R2517">_xlfn.XLOOKUP(A2517,Booking_data!$A$1:$A$6001,Booking_data!$L$1:$L$6001,"Not Found")</f>
        <v>Wallet</v>
      </c>
      <c r="S2517" s="1">
        <f t="array" ref="S2517">_xlfn.XLOOKUP(A2517,Booking_data!$A$1:$A$6001,Booking_data!$N$1:$N$6001,"not Found")</f>
        <v>48</v>
      </c>
      <c r="T2517" s="1" t="str">
        <f t="array" ref="T2517">_xlfn.XLOOKUP(A2517,Booking_data!$A$1:$A$6001,Booking_data!$O$1:$O$6001,"Not Found")</f>
        <v>Female</v>
      </c>
      <c r="U2517" s="1" t="str">
        <f t="shared" si="4"/>
        <v>Above 45</v>
      </c>
      <c r="V2517" s="1" t="str">
        <f t="shared" si="5"/>
        <v>Low Booking</v>
      </c>
    </row>
    <row r="2518" ht="15.75" customHeight="1">
      <c r="A2518" s="1" t="s">
        <v>2832</v>
      </c>
      <c r="B2518" s="6">
        <v>46057.0</v>
      </c>
      <c r="C2518" s="6">
        <v>46063.0</v>
      </c>
      <c r="D2518" s="7">
        <v>0.7708333333333334</v>
      </c>
      <c r="E2518" s="1" t="str">
        <f t="shared" si="1"/>
        <v>Weekday</v>
      </c>
      <c r="F2518" s="1" t="str">
        <f t="shared" si="2"/>
        <v>Feb</v>
      </c>
      <c r="G2518" s="1" t="str">
        <f t="array" ref="G2518">_xlfn.XLOOKUP(A2518,Booking_data!$A$1:$A$6001,Booking_data!$D$1:$D$6001,"not found")</f>
        <v>M004</v>
      </c>
      <c r="H2518" s="1" t="str">
        <f t="array" ref="H2518">_xlfn.XLOOKUP(G2518,Movies_data!$A$1:$A$41,Movies_data!$B$1:$B$41,"not found")</f>
        <v>Ponniyin Selvan I</v>
      </c>
      <c r="I2518" s="1" t="str">
        <f t="array" ref="I2518">_xlfn.XLOOKUP(G2518,Movies_data!$A$1:$A$41,Movies_data!$D$1:$D$41,"not found")</f>
        <v>Drama</v>
      </c>
      <c r="J2518" s="1" t="str">
        <f t="array" ref="J2518">_xlfn.XLOOKUP(G2518,Movies_data!$A$1:$A$41,Movies_data!$C$1:$C$41,"not found")</f>
        <v>Tamil</v>
      </c>
      <c r="K2518" s="1">
        <f t="array" ref="K2518">_xlfn.XLOOKUP(G2518,Movies_data!$A$1:$A$41,Movies_data!$H$1:$H$41,"Not Found")</f>
        <v>7.6</v>
      </c>
      <c r="L2518" s="1" t="str">
        <f t="array" ref="L2518">_xlfn.XLOOKUP(A2518,Booking_data!$A$1:$A$6001,Booking_data!$E$1:$E$6001,"not Found")</f>
        <v>C102</v>
      </c>
      <c r="M2518" s="1" t="str">
        <f t="array" ref="M2518">_xlfn.XLOOKUP(L2518,Cinemas_data!$A$1:$A$49,Cinemas_data!$I$1:$I$49,"not Found")</f>
        <v>#NAME?</v>
      </c>
      <c r="N2518" s="1" t="str">
        <f t="array" ref="N2518">_xlfn.XLOOKUP(L2518,Cinemas_data!$A$1:$A$49,Cinemas_data!$C$1:$C$49,"not Found")</f>
        <v>Pune</v>
      </c>
      <c r="O2518" s="1">
        <f t="array" ref="O2518">_xlfn.XLOOKUP(A2518,Booking_data!$A$1:$A$6001,Booking_data!$H$1:$H$6001,"not found")</f>
        <v>1</v>
      </c>
      <c r="P2518" s="1">
        <f t="array" ref="P2518">_xlfn.XLOOKUP(A2518,Booking_data!$A$1:$A$6001,Booking_data!$I$1:$I$6001,"not Found")</f>
        <v>300</v>
      </c>
      <c r="Q2518" s="1">
        <f t="shared" si="3"/>
        <v>300</v>
      </c>
      <c r="R2518" s="1" t="str">
        <f t="array" ref="R2518">_xlfn.XLOOKUP(A2518,Booking_data!$A$1:$A$6001,Booking_data!$L$1:$L$6001,"Not Found")</f>
        <v>UPI</v>
      </c>
      <c r="S2518" s="1">
        <f t="array" ref="S2518">_xlfn.XLOOKUP(A2518,Booking_data!$A$1:$A$6001,Booking_data!$N$1:$N$6001,"not Found")</f>
        <v>52</v>
      </c>
      <c r="T2518" s="1" t="str">
        <f t="array" ref="T2518">_xlfn.XLOOKUP(A2518,Booking_data!$A$1:$A$6001,Booking_data!$O$1:$O$6001,"Not Found")</f>
        <v>Male</v>
      </c>
      <c r="U2518" s="1" t="str">
        <f t="shared" si="4"/>
        <v>Above 45</v>
      </c>
      <c r="V2518" s="1" t="str">
        <f t="shared" si="5"/>
        <v>Low Booking</v>
      </c>
    </row>
    <row r="2519" ht="15.75" customHeight="1">
      <c r="A2519" s="1" t="s">
        <v>2833</v>
      </c>
      <c r="B2519" s="6">
        <v>46175.0</v>
      </c>
      <c r="C2519" s="6">
        <v>46177.0</v>
      </c>
      <c r="D2519" s="7">
        <v>0.7708333333333334</v>
      </c>
      <c r="E2519" s="1" t="str">
        <f t="shared" si="1"/>
        <v>Weekday</v>
      </c>
      <c r="F2519" s="1" t="str">
        <f t="shared" si="2"/>
        <v>Jun</v>
      </c>
      <c r="G2519" s="1" t="str">
        <f t="array" ref="G2519">_xlfn.XLOOKUP(A2519,Booking_data!$A$1:$A$6001,Booking_data!$D$1:$D$6001,"not found")</f>
        <v>M007</v>
      </c>
      <c r="H2519" s="1" t="str">
        <f t="array" ref="H2519">_xlfn.XLOOKUP(G2519,Movies_data!$A$1:$A$41,Movies_data!$B$1:$B$41,"not found")</f>
        <v>Good Night</v>
      </c>
      <c r="I2519" s="1" t="str">
        <f t="array" ref="I2519">_xlfn.XLOOKUP(G2519,Movies_data!$A$1:$A$41,Movies_data!$D$1:$D$41,"not found")</f>
        <v>Comedy</v>
      </c>
      <c r="J2519" s="1" t="str">
        <f t="array" ref="J2519">_xlfn.XLOOKUP(G2519,Movies_data!$A$1:$A$41,Movies_data!$C$1:$C$41,"not found")</f>
        <v>Tamil</v>
      </c>
      <c r="K2519" s="1">
        <f t="array" ref="K2519">_xlfn.XLOOKUP(G2519,Movies_data!$A$1:$A$41,Movies_data!$H$1:$H$41,"Not Found")</f>
        <v>8</v>
      </c>
      <c r="L2519" s="1" t="str">
        <f t="array" ref="L2519">_xlfn.XLOOKUP(A2519,Booking_data!$A$1:$A$6001,Booking_data!$E$1:$E$6001,"not Found")</f>
        <v>C092</v>
      </c>
      <c r="M2519" s="1" t="str">
        <f t="array" ref="M2519">_xlfn.XLOOKUP(L2519,Cinemas_data!$A$1:$A$49,Cinemas_data!$I$1:$I$49,"not Found")</f>
        <v>#NAME?</v>
      </c>
      <c r="N2519" s="1" t="str">
        <f t="array" ref="N2519">_xlfn.XLOOKUP(L2519,Cinemas_data!$A$1:$A$49,Cinemas_data!$C$1:$C$49,"not Found")</f>
        <v>Mumbai</v>
      </c>
      <c r="O2519" s="1">
        <f t="array" ref="O2519">_xlfn.XLOOKUP(A2519,Booking_data!$A$1:$A$6001,Booking_data!$H$1:$H$6001,"not found")</f>
        <v>3</v>
      </c>
      <c r="P2519" s="1">
        <f t="array" ref="P2519">_xlfn.XLOOKUP(A2519,Booking_data!$A$1:$A$6001,Booking_data!$I$1:$I$6001,"not Found")</f>
        <v>340</v>
      </c>
      <c r="Q2519" s="1">
        <f t="shared" si="3"/>
        <v>1020</v>
      </c>
      <c r="R2519" s="1" t="str">
        <f t="array" ref="R2519">_xlfn.XLOOKUP(A2519,Booking_data!$A$1:$A$6001,Booking_data!$L$1:$L$6001,"Not Found")</f>
        <v>UPI</v>
      </c>
      <c r="S2519" s="1">
        <f t="array" ref="S2519">_xlfn.XLOOKUP(A2519,Booking_data!$A$1:$A$6001,Booking_data!$N$1:$N$6001,"not Found")</f>
        <v>44</v>
      </c>
      <c r="T2519" s="1" t="str">
        <f t="array" ref="T2519">_xlfn.XLOOKUP(A2519,Booking_data!$A$1:$A$6001,Booking_data!$O$1:$O$6001,"Not Found")</f>
        <v>Male</v>
      </c>
      <c r="U2519" s="1" t="str">
        <f t="shared" si="4"/>
        <v>Middle Age</v>
      </c>
      <c r="V2519" s="1" t="str">
        <f t="shared" si="5"/>
        <v>Medium Booking</v>
      </c>
    </row>
    <row r="2520" ht="15.75" customHeight="1">
      <c r="A2520" s="1" t="s">
        <v>2834</v>
      </c>
      <c r="B2520" s="6">
        <v>46117.0</v>
      </c>
      <c r="C2520" s="6">
        <v>46123.0</v>
      </c>
      <c r="D2520" s="7">
        <v>0.7708333333333334</v>
      </c>
      <c r="E2520" s="1" t="str">
        <f t="shared" si="1"/>
        <v>Weekend</v>
      </c>
      <c r="F2520" s="1" t="str">
        <f t="shared" si="2"/>
        <v>Apr</v>
      </c>
      <c r="G2520" s="1" t="str">
        <f t="array" ref="G2520">_xlfn.XLOOKUP(A2520,Booking_data!$A$1:$A$6001,Booking_data!$D$1:$D$6001,"not found")</f>
        <v>M004</v>
      </c>
      <c r="H2520" s="1" t="str">
        <f t="array" ref="H2520">_xlfn.XLOOKUP(G2520,Movies_data!$A$1:$A$41,Movies_data!$B$1:$B$41,"not found")</f>
        <v>Ponniyin Selvan I</v>
      </c>
      <c r="I2520" s="1" t="str">
        <f t="array" ref="I2520">_xlfn.XLOOKUP(G2520,Movies_data!$A$1:$A$41,Movies_data!$D$1:$D$41,"not found")</f>
        <v>Drama</v>
      </c>
      <c r="J2520" s="1" t="str">
        <f t="array" ref="J2520">_xlfn.XLOOKUP(G2520,Movies_data!$A$1:$A$41,Movies_data!$C$1:$C$41,"not found")</f>
        <v>Tamil</v>
      </c>
      <c r="K2520" s="1">
        <f t="array" ref="K2520">_xlfn.XLOOKUP(G2520,Movies_data!$A$1:$A$41,Movies_data!$H$1:$H$41,"Not Found")</f>
        <v>7.6</v>
      </c>
      <c r="L2520" s="1" t="str">
        <f t="array" ref="L2520">_xlfn.XLOOKUP(A2520,Booking_data!$A$1:$A$6001,Booking_data!$E$1:$E$6001,"not Found")</f>
        <v>C112</v>
      </c>
      <c r="M2520" s="1" t="str">
        <f t="array" ref="M2520">_xlfn.XLOOKUP(L2520,Cinemas_data!$A$1:$A$49,Cinemas_data!$I$1:$I$49,"not Found")</f>
        <v>#NAME?</v>
      </c>
      <c r="N2520" s="1" t="str">
        <f t="array" ref="N2520">_xlfn.XLOOKUP(L2520,Cinemas_data!$A$1:$A$49,Cinemas_data!$C$1:$C$49,"not Found")</f>
        <v>Delhi</v>
      </c>
      <c r="O2520" s="1">
        <f t="array" ref="O2520">_xlfn.XLOOKUP(A2520,Booking_data!$A$1:$A$6001,Booking_data!$H$1:$H$6001,"not found")</f>
        <v>4</v>
      </c>
      <c r="P2520" s="1">
        <f t="array" ref="P2520">_xlfn.XLOOKUP(A2520,Booking_data!$A$1:$A$6001,Booking_data!$I$1:$I$6001,"not Found")</f>
        <v>320</v>
      </c>
      <c r="Q2520" s="1">
        <f t="shared" si="3"/>
        <v>1280</v>
      </c>
      <c r="R2520" s="1" t="str">
        <f t="array" ref="R2520">_xlfn.XLOOKUP(A2520,Booking_data!$A$1:$A$6001,Booking_data!$L$1:$L$6001,"Not Found")</f>
        <v>Credit Card</v>
      </c>
      <c r="S2520" s="1">
        <f t="array" ref="S2520">_xlfn.XLOOKUP(A2520,Booking_data!$A$1:$A$6001,Booking_data!$N$1:$N$6001,"not Found")</f>
        <v>41</v>
      </c>
      <c r="T2520" s="1" t="str">
        <f t="array" ref="T2520">_xlfn.XLOOKUP(A2520,Booking_data!$A$1:$A$6001,Booking_data!$O$1:$O$6001,"Not Found")</f>
        <v>Male</v>
      </c>
      <c r="U2520" s="1" t="str">
        <f t="shared" si="4"/>
        <v>Middle Age</v>
      </c>
      <c r="V2520" s="1" t="str">
        <f t="shared" si="5"/>
        <v>Medium Booking</v>
      </c>
    </row>
    <row r="2521" ht="15.75" customHeight="1">
      <c r="A2521" s="1" t="s">
        <v>2835</v>
      </c>
      <c r="B2521" s="6">
        <v>46105.0</v>
      </c>
      <c r="C2521" s="6">
        <v>46107.0</v>
      </c>
      <c r="D2521" s="7">
        <v>0.3958333333333333</v>
      </c>
      <c r="E2521" s="1" t="str">
        <f t="shared" si="1"/>
        <v>Weekday</v>
      </c>
      <c r="F2521" s="1" t="str">
        <f t="shared" si="2"/>
        <v>Mar</v>
      </c>
      <c r="G2521" s="1" t="str">
        <f t="array" ref="G2521">_xlfn.XLOOKUP(A2521,Booking_data!$A$1:$A$6001,Booking_data!$D$1:$D$6001,"not found")</f>
        <v>M007</v>
      </c>
      <c r="H2521" s="1" t="str">
        <f t="array" ref="H2521">_xlfn.XLOOKUP(G2521,Movies_data!$A$1:$A$41,Movies_data!$B$1:$B$41,"not found")</f>
        <v>Good Night</v>
      </c>
      <c r="I2521" s="1" t="str">
        <f t="array" ref="I2521">_xlfn.XLOOKUP(G2521,Movies_data!$A$1:$A$41,Movies_data!$D$1:$D$41,"not found")</f>
        <v>Comedy</v>
      </c>
      <c r="J2521" s="1" t="str">
        <f t="array" ref="J2521">_xlfn.XLOOKUP(G2521,Movies_data!$A$1:$A$41,Movies_data!$C$1:$C$41,"not found")</f>
        <v>Tamil</v>
      </c>
      <c r="K2521" s="1">
        <f t="array" ref="K2521">_xlfn.XLOOKUP(G2521,Movies_data!$A$1:$A$41,Movies_data!$H$1:$H$41,"Not Found")</f>
        <v>8</v>
      </c>
      <c r="L2521" s="1" t="str">
        <f t="array" ref="L2521">_xlfn.XLOOKUP(A2521,Booking_data!$A$1:$A$6001,Booking_data!$E$1:$E$6001,"not Found")</f>
        <v>C051</v>
      </c>
      <c r="M2521" s="1" t="str">
        <f t="array" ref="M2521">_xlfn.XLOOKUP(L2521,Cinemas_data!$A$1:$A$49,Cinemas_data!$I$1:$I$49,"not Found")</f>
        <v>#NAME?</v>
      </c>
      <c r="N2521" s="1" t="str">
        <f t="array" ref="N2521">_xlfn.XLOOKUP(L2521,Cinemas_data!$A$1:$A$49,Cinemas_data!$C$1:$C$49,"not Found")</f>
        <v>Bengaluru</v>
      </c>
      <c r="O2521" s="1">
        <f t="array" ref="O2521">_xlfn.XLOOKUP(A2521,Booking_data!$A$1:$A$6001,Booking_data!$H$1:$H$6001,"not found")</f>
        <v>2</v>
      </c>
      <c r="P2521" s="1">
        <f t="array" ref="P2521">_xlfn.XLOOKUP(A2521,Booking_data!$A$1:$A$6001,Booking_data!$I$1:$I$6001,"not Found")</f>
        <v>280</v>
      </c>
      <c r="Q2521" s="1">
        <f t="shared" si="3"/>
        <v>560</v>
      </c>
      <c r="R2521" s="1" t="str">
        <f t="array" ref="R2521">_xlfn.XLOOKUP(A2521,Booking_data!$A$1:$A$6001,Booking_data!$L$1:$L$6001,"Not Found")</f>
        <v>Debit Card</v>
      </c>
      <c r="S2521" s="1">
        <f t="array" ref="S2521">_xlfn.XLOOKUP(A2521,Booking_data!$A$1:$A$6001,Booking_data!$N$1:$N$6001,"not Found")</f>
        <v>20</v>
      </c>
      <c r="T2521" s="1" t="str">
        <f t="array" ref="T2521">_xlfn.XLOOKUP(A2521,Booking_data!$A$1:$A$6001,Booking_data!$O$1:$O$6001,"Not Found")</f>
        <v>Other</v>
      </c>
      <c r="U2521" s="1" t="str">
        <f t="shared" si="4"/>
        <v>Youngster</v>
      </c>
      <c r="V2521" s="1" t="str">
        <f t="shared" si="5"/>
        <v>Low Booking</v>
      </c>
    </row>
    <row r="2522" ht="15.75" customHeight="1">
      <c r="A2522" s="1" t="s">
        <v>2836</v>
      </c>
      <c r="B2522" s="6">
        <v>46176.0</v>
      </c>
      <c r="C2522" s="6">
        <v>46182.0</v>
      </c>
      <c r="D2522" s="7">
        <v>0.3958333333333333</v>
      </c>
      <c r="E2522" s="1" t="str">
        <f t="shared" si="1"/>
        <v>Weekday</v>
      </c>
      <c r="F2522" s="1" t="str">
        <f t="shared" si="2"/>
        <v>Jun</v>
      </c>
      <c r="G2522" s="1" t="str">
        <f t="array" ref="G2522">_xlfn.XLOOKUP(A2522,Booking_data!$A$1:$A$6001,Booking_data!$D$1:$D$6001,"not found")</f>
        <v>M034</v>
      </c>
      <c r="H2522" s="1" t="str">
        <f t="array" ref="H2522">_xlfn.XLOOKUP(G2522,Movies_data!$A$1:$A$41,Movies_data!$B$1:$B$41,"not found")</f>
        <v>Manjummel Boys</v>
      </c>
      <c r="I2522" s="1" t="str">
        <f t="array" ref="I2522">_xlfn.XLOOKUP(G2522,Movies_data!$A$1:$A$41,Movies_data!$D$1:$D$41,"not found")</f>
        <v>Adventure</v>
      </c>
      <c r="J2522" s="1" t="str">
        <f t="array" ref="J2522">_xlfn.XLOOKUP(G2522,Movies_data!$A$1:$A$41,Movies_data!$C$1:$C$41,"not found")</f>
        <v>Malayalam</v>
      </c>
      <c r="K2522" s="1">
        <f t="array" ref="K2522">_xlfn.XLOOKUP(G2522,Movies_data!$A$1:$A$41,Movies_data!$H$1:$H$41,"Not Found")</f>
        <v>8.3</v>
      </c>
      <c r="L2522" s="1" t="str">
        <f t="array" ref="L2522">_xlfn.XLOOKUP(A2522,Booking_data!$A$1:$A$6001,Booking_data!$E$1:$E$6001,"not Found")</f>
        <v>C102</v>
      </c>
      <c r="M2522" s="1" t="str">
        <f t="array" ref="M2522">_xlfn.XLOOKUP(L2522,Cinemas_data!$A$1:$A$49,Cinemas_data!$I$1:$I$49,"not Found")</f>
        <v>#NAME?</v>
      </c>
      <c r="N2522" s="1" t="str">
        <f t="array" ref="N2522">_xlfn.XLOOKUP(L2522,Cinemas_data!$A$1:$A$49,Cinemas_data!$C$1:$C$49,"not Found")</f>
        <v>Pune</v>
      </c>
      <c r="O2522" s="1">
        <f t="array" ref="O2522">_xlfn.XLOOKUP(A2522,Booking_data!$A$1:$A$6001,Booking_data!$H$1:$H$6001,"not found")</f>
        <v>1</v>
      </c>
      <c r="P2522" s="1">
        <f t="array" ref="P2522">_xlfn.XLOOKUP(A2522,Booking_data!$A$1:$A$6001,Booking_data!$I$1:$I$6001,"not Found")</f>
        <v>220</v>
      </c>
      <c r="Q2522" s="1">
        <f t="shared" si="3"/>
        <v>220</v>
      </c>
      <c r="R2522" s="1" t="str">
        <f t="array" ref="R2522">_xlfn.XLOOKUP(A2522,Booking_data!$A$1:$A$6001,Booking_data!$L$1:$L$6001,"Not Found")</f>
        <v>Credit Card</v>
      </c>
      <c r="S2522" s="1">
        <f t="array" ref="S2522">_xlfn.XLOOKUP(A2522,Booking_data!$A$1:$A$6001,Booking_data!$N$1:$N$6001,"not Found")</f>
        <v>27</v>
      </c>
      <c r="T2522" s="1" t="str">
        <f t="array" ref="T2522">_xlfn.XLOOKUP(A2522,Booking_data!$A$1:$A$6001,Booking_data!$O$1:$O$6001,"Not Found")</f>
        <v>Female</v>
      </c>
      <c r="U2522" s="1" t="str">
        <f t="shared" si="4"/>
        <v>Youngster</v>
      </c>
      <c r="V2522" s="1" t="str">
        <f t="shared" si="5"/>
        <v>Low Booking</v>
      </c>
    </row>
    <row r="2523" ht="15.75" customHeight="1">
      <c r="A2523" s="1" t="s">
        <v>2837</v>
      </c>
      <c r="B2523" s="6">
        <v>46045.0</v>
      </c>
      <c r="C2523" s="6">
        <v>46048.0</v>
      </c>
      <c r="D2523" s="7">
        <v>0.53125</v>
      </c>
      <c r="E2523" s="1" t="str">
        <f t="shared" si="1"/>
        <v>Weekday</v>
      </c>
      <c r="F2523" s="1" t="str">
        <f t="shared" si="2"/>
        <v>Jan</v>
      </c>
      <c r="G2523" s="1" t="str">
        <f t="array" ref="G2523">_xlfn.XLOOKUP(A2523,Booking_data!$A$1:$A$6001,Booking_data!$D$1:$D$6001,"not found")</f>
        <v>M026</v>
      </c>
      <c r="H2523" s="1" t="str">
        <f t="array" ref="H2523">_xlfn.XLOOKUP(G2523,Movies_data!$A$1:$A$41,Movies_data!$B$1:$B$41,"not found")</f>
        <v>Drishyam 2</v>
      </c>
      <c r="I2523" s="1" t="str">
        <f t="array" ref="I2523">_xlfn.XLOOKUP(G2523,Movies_data!$A$1:$A$41,Movies_data!$D$1:$D$41,"not found")</f>
        <v>Thriller</v>
      </c>
      <c r="J2523" s="1" t="str">
        <f t="array" ref="J2523">_xlfn.XLOOKUP(G2523,Movies_data!$A$1:$A$41,Movies_data!$C$1:$C$41,"not found")</f>
        <v>Hindi</v>
      </c>
      <c r="K2523" s="1">
        <f t="array" ref="K2523">_xlfn.XLOOKUP(G2523,Movies_data!$A$1:$A$41,Movies_data!$H$1:$H$41,"Not Found")</f>
        <v>8.2</v>
      </c>
      <c r="L2523" s="1" t="str">
        <f t="array" ref="L2523">_xlfn.XLOOKUP(A2523,Booking_data!$A$1:$A$6001,Booking_data!$E$1:$E$6001,"not Found")</f>
        <v>C113</v>
      </c>
      <c r="M2523" s="1" t="str">
        <f t="array" ref="M2523">_xlfn.XLOOKUP(L2523,Cinemas_data!$A$1:$A$49,Cinemas_data!$I$1:$I$49,"not Found")</f>
        <v>#NAME?</v>
      </c>
      <c r="N2523" s="1" t="str">
        <f t="array" ref="N2523">_xlfn.XLOOKUP(L2523,Cinemas_data!$A$1:$A$49,Cinemas_data!$C$1:$C$49,"not Found")</f>
        <v>Delhi</v>
      </c>
      <c r="O2523" s="1">
        <f t="array" ref="O2523">_xlfn.XLOOKUP(A2523,Booking_data!$A$1:$A$6001,Booking_data!$H$1:$H$6001,"not found")</f>
        <v>2</v>
      </c>
      <c r="P2523" s="1">
        <f t="array" ref="P2523">_xlfn.XLOOKUP(A2523,Booking_data!$A$1:$A$6001,Booking_data!$I$1:$I$6001,"not Found")</f>
        <v>240</v>
      </c>
      <c r="Q2523" s="1">
        <f t="shared" si="3"/>
        <v>480</v>
      </c>
      <c r="R2523" s="1" t="str">
        <f t="array" ref="R2523">_xlfn.XLOOKUP(A2523,Booking_data!$A$1:$A$6001,Booking_data!$L$1:$L$6001,"Not Found")</f>
        <v>Credit Card</v>
      </c>
      <c r="S2523" s="1">
        <f t="array" ref="S2523">_xlfn.XLOOKUP(A2523,Booking_data!$A$1:$A$6001,Booking_data!$N$1:$N$6001,"not Found")</f>
        <v>57</v>
      </c>
      <c r="T2523" s="1" t="str">
        <f t="array" ref="T2523">_xlfn.XLOOKUP(A2523,Booking_data!$A$1:$A$6001,Booking_data!$O$1:$O$6001,"Not Found")</f>
        <v>Male</v>
      </c>
      <c r="U2523" s="1" t="str">
        <f t="shared" si="4"/>
        <v>Above 45</v>
      </c>
      <c r="V2523" s="1" t="str">
        <f t="shared" si="5"/>
        <v>Low Booking</v>
      </c>
    </row>
    <row r="2524" ht="15.75" customHeight="1">
      <c r="A2524" s="1" t="s">
        <v>2838</v>
      </c>
      <c r="B2524" s="6">
        <v>46055.0</v>
      </c>
      <c r="C2524" s="6">
        <v>46056.0</v>
      </c>
      <c r="D2524" s="7">
        <v>0.9375</v>
      </c>
      <c r="E2524" s="1" t="str">
        <f t="shared" si="1"/>
        <v>Weekday</v>
      </c>
      <c r="F2524" s="1" t="str">
        <f t="shared" si="2"/>
        <v>Feb</v>
      </c>
      <c r="G2524" s="1" t="str">
        <f t="array" ref="G2524">_xlfn.XLOOKUP(A2524,Booking_data!$A$1:$A$6001,Booking_data!$D$1:$D$6001,"not found")</f>
        <v>M001</v>
      </c>
      <c r="H2524" s="1" t="str">
        <f t="array" ref="H2524">_xlfn.XLOOKUP(G2524,Movies_data!$A$1:$A$41,Movies_data!$B$1:$B$41,"not found")</f>
        <v>Leo</v>
      </c>
      <c r="I2524" s="1" t="str">
        <f t="array" ref="I2524">_xlfn.XLOOKUP(G2524,Movies_data!$A$1:$A$41,Movies_data!$D$1:$D$41,"not found")</f>
        <v>Action</v>
      </c>
      <c r="J2524" s="1" t="str">
        <f t="array" ref="J2524">_xlfn.XLOOKUP(G2524,Movies_data!$A$1:$A$41,Movies_data!$C$1:$C$41,"not found")</f>
        <v>Tamil</v>
      </c>
      <c r="K2524" s="1">
        <f t="array" ref="K2524">_xlfn.XLOOKUP(G2524,Movies_data!$A$1:$A$41,Movies_data!$H$1:$H$41,"Not Found")</f>
        <v>8</v>
      </c>
      <c r="L2524" s="1" t="str">
        <f t="array" ref="L2524">_xlfn.XLOOKUP(A2524,Booking_data!$A$1:$A$6001,Booking_data!$E$1:$E$6001,"not Found")</f>
        <v>C023</v>
      </c>
      <c r="M2524" s="1" t="str">
        <f t="array" ref="M2524">_xlfn.XLOOKUP(L2524,Cinemas_data!$A$1:$A$49,Cinemas_data!$I$1:$I$49,"not Found")</f>
        <v>#NAME?</v>
      </c>
      <c r="N2524" s="1" t="str">
        <f t="array" ref="N2524">_xlfn.XLOOKUP(L2524,Cinemas_data!$A$1:$A$49,Cinemas_data!$C$1:$C$49,"not Found")</f>
        <v>Coimbatore</v>
      </c>
      <c r="O2524" s="1">
        <f t="array" ref="O2524">_xlfn.XLOOKUP(A2524,Booking_data!$A$1:$A$6001,Booking_data!$H$1:$H$6001,"not found")</f>
        <v>5</v>
      </c>
      <c r="P2524" s="1">
        <f t="array" ref="P2524">_xlfn.XLOOKUP(A2524,Booking_data!$A$1:$A$6001,Booking_data!$I$1:$I$6001,"not Found")</f>
        <v>240</v>
      </c>
      <c r="Q2524" s="1">
        <f t="shared" si="3"/>
        <v>1200</v>
      </c>
      <c r="R2524" s="1" t="str">
        <f t="array" ref="R2524">_xlfn.XLOOKUP(A2524,Booking_data!$A$1:$A$6001,Booking_data!$L$1:$L$6001,"Not Found")</f>
        <v>Debit Card</v>
      </c>
      <c r="S2524" s="1">
        <f t="array" ref="S2524">_xlfn.XLOOKUP(A2524,Booking_data!$A$1:$A$6001,Booking_data!$N$1:$N$6001,"not Found")</f>
        <v>32</v>
      </c>
      <c r="T2524" s="1" t="str">
        <f t="array" ref="T2524">_xlfn.XLOOKUP(A2524,Booking_data!$A$1:$A$6001,Booking_data!$O$1:$O$6001,"Not Found")</f>
        <v>Other</v>
      </c>
      <c r="U2524" s="1" t="str">
        <f t="shared" si="4"/>
        <v>Middle Age</v>
      </c>
      <c r="V2524" s="1" t="str">
        <f t="shared" si="5"/>
        <v>High Booking</v>
      </c>
    </row>
    <row r="2525" ht="15.75" customHeight="1">
      <c r="A2525" s="1" t="s">
        <v>2839</v>
      </c>
      <c r="B2525" s="6">
        <v>46094.0</v>
      </c>
      <c r="C2525" s="6">
        <v>46094.0</v>
      </c>
      <c r="D2525" s="7">
        <v>0.9375</v>
      </c>
      <c r="E2525" s="1" t="str">
        <f t="shared" si="1"/>
        <v>Weekday</v>
      </c>
      <c r="F2525" s="1" t="str">
        <f t="shared" si="2"/>
        <v>Mar</v>
      </c>
      <c r="G2525" s="1" t="str">
        <f t="array" ref="G2525">_xlfn.XLOOKUP(A2525,Booking_data!$A$1:$A$6001,Booking_data!$D$1:$D$6001,"not found")</f>
        <v>M031</v>
      </c>
      <c r="H2525" s="1" t="str">
        <f t="array" ref="H2525">_xlfn.XLOOKUP(G2525,Movies_data!$A$1:$A$41,Movies_data!$B$1:$B$41,"not found")</f>
        <v>Bangalore Days</v>
      </c>
      <c r="I2525" s="1" t="str">
        <f t="array" ref="I2525">_xlfn.XLOOKUP(G2525,Movies_data!$A$1:$A$41,Movies_data!$D$1:$D$41,"not found")</f>
        <v>Drama</v>
      </c>
      <c r="J2525" s="1" t="str">
        <f t="array" ref="J2525">_xlfn.XLOOKUP(G2525,Movies_data!$A$1:$A$41,Movies_data!$C$1:$C$41,"not found")</f>
        <v>Malayalam</v>
      </c>
      <c r="K2525" s="1">
        <f t="array" ref="K2525">_xlfn.XLOOKUP(G2525,Movies_data!$A$1:$A$41,Movies_data!$H$1:$H$41,"Not Found")</f>
        <v>8.3</v>
      </c>
      <c r="L2525" s="1" t="str">
        <f t="array" ref="L2525">_xlfn.XLOOKUP(A2525,Booking_data!$A$1:$A$6001,Booking_data!$E$1:$E$6001,"not Found")</f>
        <v>C122</v>
      </c>
      <c r="M2525" s="1" t="str">
        <f t="array" ref="M2525">_xlfn.XLOOKUP(L2525,Cinemas_data!$A$1:$A$49,Cinemas_data!$I$1:$I$49,"not Found")</f>
        <v>#NAME?</v>
      </c>
      <c r="N2525" s="1" t="str">
        <f t="array" ref="N2525">_xlfn.XLOOKUP(L2525,Cinemas_data!$A$1:$A$49,Cinemas_data!$C$1:$C$49,"not Found")</f>
        <v>Noida</v>
      </c>
      <c r="O2525" s="1">
        <f t="array" ref="O2525">_xlfn.XLOOKUP(A2525,Booking_data!$A$1:$A$6001,Booking_data!$H$1:$H$6001,"not found")</f>
        <v>3</v>
      </c>
      <c r="P2525" s="1">
        <f t="array" ref="P2525">_xlfn.XLOOKUP(A2525,Booking_data!$A$1:$A$6001,Booking_data!$I$1:$I$6001,"not Found")</f>
        <v>260</v>
      </c>
      <c r="Q2525" s="1">
        <f t="shared" si="3"/>
        <v>780</v>
      </c>
      <c r="R2525" s="1" t="str">
        <f t="array" ref="R2525">_xlfn.XLOOKUP(A2525,Booking_data!$A$1:$A$6001,Booking_data!$L$1:$L$6001,"Not Found")</f>
        <v>Net Banking</v>
      </c>
      <c r="S2525" s="1">
        <f t="array" ref="S2525">_xlfn.XLOOKUP(A2525,Booking_data!$A$1:$A$6001,Booking_data!$N$1:$N$6001,"not Found")</f>
        <v>30</v>
      </c>
      <c r="T2525" s="1" t="str">
        <f t="array" ref="T2525">_xlfn.XLOOKUP(A2525,Booking_data!$A$1:$A$6001,Booking_data!$O$1:$O$6001,"Not Found")</f>
        <v>Female</v>
      </c>
      <c r="U2525" s="1" t="str">
        <f t="shared" si="4"/>
        <v>Middle Age</v>
      </c>
      <c r="V2525" s="1" t="str">
        <f t="shared" si="5"/>
        <v>Medium Booking</v>
      </c>
    </row>
    <row r="2526" ht="15.75" customHeight="1">
      <c r="A2526" s="1" t="s">
        <v>2840</v>
      </c>
      <c r="B2526" s="6">
        <v>46199.0</v>
      </c>
      <c r="C2526" s="6">
        <v>46203.0</v>
      </c>
      <c r="D2526" s="7">
        <v>0.3958333333333333</v>
      </c>
      <c r="E2526" s="1" t="str">
        <f t="shared" si="1"/>
        <v>Weekday</v>
      </c>
      <c r="F2526" s="1" t="str">
        <f t="shared" si="2"/>
        <v>Jun</v>
      </c>
      <c r="G2526" s="1" t="str">
        <f t="array" ref="G2526">_xlfn.XLOOKUP(A2526,Booking_data!$A$1:$A$6001,Booking_data!$D$1:$D$6001,"not found")</f>
        <v>M002</v>
      </c>
      <c r="H2526" s="1" t="str">
        <f t="array" ref="H2526">_xlfn.XLOOKUP(G2526,Movies_data!$A$1:$A$41,Movies_data!$B$1:$B$41,"not found")</f>
        <v>Jailer</v>
      </c>
      <c r="I2526" s="1" t="str">
        <f t="array" ref="I2526">_xlfn.XLOOKUP(G2526,Movies_data!$A$1:$A$41,Movies_data!$D$1:$D$41,"not found")</f>
        <v>Action</v>
      </c>
      <c r="J2526" s="1" t="str">
        <f t="array" ref="J2526">_xlfn.XLOOKUP(G2526,Movies_data!$A$1:$A$41,Movies_data!$C$1:$C$41,"not found")</f>
        <v>Tamil</v>
      </c>
      <c r="K2526" s="1">
        <f t="array" ref="K2526">_xlfn.XLOOKUP(G2526,Movies_data!$A$1:$A$41,Movies_data!$H$1:$H$41,"Not Found")</f>
        <v>7.1</v>
      </c>
      <c r="L2526" s="1" t="str">
        <f t="array" ref="L2526">_xlfn.XLOOKUP(A2526,Booking_data!$A$1:$A$6001,Booking_data!$E$1:$E$6001,"not Found")</f>
        <v>C041</v>
      </c>
      <c r="M2526" s="1" t="str">
        <f t="array" ref="M2526">_xlfn.XLOOKUP(L2526,Cinemas_data!$A$1:$A$49,Cinemas_data!$I$1:$I$49,"not Found")</f>
        <v>#NAME?</v>
      </c>
      <c r="N2526" s="1" t="str">
        <f t="array" ref="N2526">_xlfn.XLOOKUP(L2526,Cinemas_data!$A$1:$A$49,Cinemas_data!$C$1:$C$49,"not Found")</f>
        <v>Salem</v>
      </c>
      <c r="O2526" s="1">
        <f t="array" ref="O2526">_xlfn.XLOOKUP(A2526,Booking_data!$A$1:$A$6001,Booking_data!$H$1:$H$6001,"not found")</f>
        <v>5</v>
      </c>
      <c r="P2526" s="1">
        <f t="array" ref="P2526">_xlfn.XLOOKUP(A2526,Booking_data!$A$1:$A$6001,Booking_data!$I$1:$I$6001,"not Found")</f>
        <v>160</v>
      </c>
      <c r="Q2526" s="1">
        <f t="shared" si="3"/>
        <v>800</v>
      </c>
      <c r="R2526" s="1" t="str">
        <f t="array" ref="R2526">_xlfn.XLOOKUP(A2526,Booking_data!$A$1:$A$6001,Booking_data!$L$1:$L$6001,"Not Found")</f>
        <v>Net Banking</v>
      </c>
      <c r="S2526" s="1">
        <f t="array" ref="S2526">_xlfn.XLOOKUP(A2526,Booking_data!$A$1:$A$6001,Booking_data!$N$1:$N$6001,"not Found")</f>
        <v>32</v>
      </c>
      <c r="T2526" s="1" t="str">
        <f t="array" ref="T2526">_xlfn.XLOOKUP(A2526,Booking_data!$A$1:$A$6001,Booking_data!$O$1:$O$6001,"Not Found")</f>
        <v>Other</v>
      </c>
      <c r="U2526" s="1" t="str">
        <f t="shared" si="4"/>
        <v>Middle Age</v>
      </c>
      <c r="V2526" s="1" t="str">
        <f t="shared" si="5"/>
        <v>High Booking</v>
      </c>
    </row>
    <row r="2527" ht="15.75" customHeight="1">
      <c r="A2527" s="1" t="s">
        <v>2841</v>
      </c>
      <c r="B2527" s="6">
        <v>46151.0</v>
      </c>
      <c r="C2527" s="6">
        <v>46152.0</v>
      </c>
      <c r="D2527" s="7">
        <v>0.6458333333333334</v>
      </c>
      <c r="E2527" s="1" t="str">
        <f t="shared" si="1"/>
        <v>Weekend</v>
      </c>
      <c r="F2527" s="1" t="str">
        <f t="shared" si="2"/>
        <v>May</v>
      </c>
      <c r="G2527" s="1" t="str">
        <f t="array" ref="G2527">_xlfn.XLOOKUP(A2527,Booking_data!$A$1:$A$6001,Booking_data!$D$1:$D$6001,"not found")</f>
        <v>M023</v>
      </c>
      <c r="H2527" s="1" t="str">
        <f t="array" ref="H2527">_xlfn.XLOOKUP(G2527,Movies_data!$A$1:$A$41,Movies_data!$B$1:$B$41,"not found")</f>
        <v>Stree 2</v>
      </c>
      <c r="I2527" s="1" t="str">
        <f t="array" ref="I2527">_xlfn.XLOOKUP(G2527,Movies_data!$A$1:$A$41,Movies_data!$D$1:$D$41,"not found")</f>
        <v>Comedy</v>
      </c>
      <c r="J2527" s="1" t="str">
        <f t="array" ref="J2527">_xlfn.XLOOKUP(G2527,Movies_data!$A$1:$A$41,Movies_data!$C$1:$C$41,"not found")</f>
        <v>Hindi</v>
      </c>
      <c r="K2527" s="1">
        <f t="array" ref="K2527">_xlfn.XLOOKUP(G2527,Movies_data!$A$1:$A$41,Movies_data!$H$1:$H$41,"Not Found")</f>
        <v>6.9</v>
      </c>
      <c r="L2527" s="1" t="str">
        <f t="array" ref="L2527">_xlfn.XLOOKUP(A2527,Booking_data!$A$1:$A$6001,Booking_data!$E$1:$E$6001,"not Found")</f>
        <v>C013</v>
      </c>
      <c r="M2527" s="1" t="str">
        <f t="array" ref="M2527">_xlfn.XLOOKUP(L2527,Cinemas_data!$A$1:$A$49,Cinemas_data!$I$1:$I$49,"not Found")</f>
        <v>#NAME?</v>
      </c>
      <c r="N2527" s="1" t="str">
        <f t="array" ref="N2527">_xlfn.XLOOKUP(L2527,Cinemas_data!$A$1:$A$49,Cinemas_data!$C$1:$C$49,"not Found")</f>
        <v>Chennai</v>
      </c>
      <c r="O2527" s="1">
        <f t="array" ref="O2527">_xlfn.XLOOKUP(A2527,Booking_data!$A$1:$A$6001,Booking_data!$H$1:$H$6001,"not found")</f>
        <v>2</v>
      </c>
      <c r="P2527" s="1">
        <f t="array" ref="P2527">_xlfn.XLOOKUP(A2527,Booking_data!$A$1:$A$6001,Booking_data!$I$1:$I$6001,"not Found")</f>
        <v>420</v>
      </c>
      <c r="Q2527" s="1">
        <f t="shared" si="3"/>
        <v>840</v>
      </c>
      <c r="R2527" s="1" t="str">
        <f t="array" ref="R2527">_xlfn.XLOOKUP(A2527,Booking_data!$A$1:$A$6001,Booking_data!$L$1:$L$6001,"Not Found")</f>
        <v>Wallet</v>
      </c>
      <c r="S2527" s="1">
        <f t="array" ref="S2527">_xlfn.XLOOKUP(A2527,Booking_data!$A$1:$A$6001,Booking_data!$N$1:$N$6001,"not Found")</f>
        <v>44</v>
      </c>
      <c r="T2527" s="1" t="str">
        <f t="array" ref="T2527">_xlfn.XLOOKUP(A2527,Booking_data!$A$1:$A$6001,Booking_data!$O$1:$O$6001,"Not Found")</f>
        <v>Other</v>
      </c>
      <c r="U2527" s="1" t="str">
        <f t="shared" si="4"/>
        <v>Middle Age</v>
      </c>
      <c r="V2527" s="1" t="str">
        <f t="shared" si="5"/>
        <v>Low Booking</v>
      </c>
    </row>
    <row r="2528" ht="15.75" customHeight="1">
      <c r="A2528" s="1" t="s">
        <v>2842</v>
      </c>
      <c r="B2528" s="6">
        <v>46078.0</v>
      </c>
      <c r="C2528" s="6">
        <v>46083.0</v>
      </c>
      <c r="D2528" s="7">
        <v>0.7708333333333334</v>
      </c>
      <c r="E2528" s="1" t="str">
        <f t="shared" si="1"/>
        <v>Weekday</v>
      </c>
      <c r="F2528" s="1" t="str">
        <f t="shared" si="2"/>
        <v>Feb</v>
      </c>
      <c r="G2528" s="1" t="str">
        <f t="array" ref="G2528">_xlfn.XLOOKUP(A2528,Booking_data!$A$1:$A$6001,Booking_data!$D$1:$D$6001,"not found")</f>
        <v>M010</v>
      </c>
      <c r="H2528" s="1" t="str">
        <f t="array" ref="H2528">_xlfn.XLOOKUP(G2528,Movies_data!$A$1:$A$41,Movies_data!$B$1:$B$41,"not found")</f>
        <v>Captain Miller</v>
      </c>
      <c r="I2528" s="1" t="str">
        <f t="array" ref="I2528">_xlfn.XLOOKUP(G2528,Movies_data!$A$1:$A$41,Movies_data!$D$1:$D$41,"not found")</f>
        <v>Action</v>
      </c>
      <c r="J2528" s="1" t="str">
        <f t="array" ref="J2528">_xlfn.XLOOKUP(G2528,Movies_data!$A$1:$A$41,Movies_data!$C$1:$C$41,"not found")</f>
        <v>Tamil</v>
      </c>
      <c r="K2528" s="1">
        <f t="array" ref="K2528">_xlfn.XLOOKUP(G2528,Movies_data!$A$1:$A$41,Movies_data!$H$1:$H$41,"Not Found")</f>
        <v>7</v>
      </c>
      <c r="L2528" s="1" t="str">
        <f t="array" ref="L2528">_xlfn.XLOOKUP(A2528,Booking_data!$A$1:$A$6001,Booking_data!$E$1:$E$6001,"not Found")</f>
        <v>C111</v>
      </c>
      <c r="M2528" s="1" t="str">
        <f t="array" ref="M2528">_xlfn.XLOOKUP(L2528,Cinemas_data!$A$1:$A$49,Cinemas_data!$I$1:$I$49,"not Found")</f>
        <v>#NAME?</v>
      </c>
      <c r="N2528" s="1" t="str">
        <f t="array" ref="N2528">_xlfn.XLOOKUP(L2528,Cinemas_data!$A$1:$A$49,Cinemas_data!$C$1:$C$49,"not Found")</f>
        <v>Delhi</v>
      </c>
      <c r="O2528" s="1">
        <f t="array" ref="O2528">_xlfn.XLOOKUP(A2528,Booking_data!$A$1:$A$6001,Booking_data!$H$1:$H$6001,"not found")</f>
        <v>6</v>
      </c>
      <c r="P2528" s="1">
        <f t="array" ref="P2528">_xlfn.XLOOKUP(A2528,Booking_data!$A$1:$A$6001,Booking_data!$I$1:$I$6001,"not Found")</f>
        <v>260</v>
      </c>
      <c r="Q2528" s="1">
        <f t="shared" si="3"/>
        <v>1560</v>
      </c>
      <c r="R2528" s="1" t="str">
        <f t="array" ref="R2528">_xlfn.XLOOKUP(A2528,Booking_data!$A$1:$A$6001,Booking_data!$L$1:$L$6001,"Not Found")</f>
        <v>Debit Card</v>
      </c>
      <c r="S2528" s="1">
        <f t="array" ref="S2528">_xlfn.XLOOKUP(A2528,Booking_data!$A$1:$A$6001,Booking_data!$N$1:$N$6001,"not Found")</f>
        <v>26</v>
      </c>
      <c r="T2528" s="1" t="str">
        <f t="array" ref="T2528">_xlfn.XLOOKUP(A2528,Booking_data!$A$1:$A$6001,Booking_data!$O$1:$O$6001,"Not Found")</f>
        <v>Other</v>
      </c>
      <c r="U2528" s="1" t="str">
        <f t="shared" si="4"/>
        <v>Youngster</v>
      </c>
      <c r="V2528" s="1" t="str">
        <f t="shared" si="5"/>
        <v>High Booking</v>
      </c>
    </row>
    <row r="2529" ht="15.75" customHeight="1">
      <c r="A2529" s="1" t="s">
        <v>2843</v>
      </c>
      <c r="B2529" s="6">
        <v>46073.0</v>
      </c>
      <c r="C2529" s="6">
        <v>46080.0</v>
      </c>
      <c r="D2529" s="7">
        <v>0.53125</v>
      </c>
      <c r="E2529" s="1" t="str">
        <f t="shared" si="1"/>
        <v>Weekday</v>
      </c>
      <c r="F2529" s="1" t="str">
        <f t="shared" si="2"/>
        <v>Feb</v>
      </c>
      <c r="G2529" s="1" t="str">
        <f t="array" ref="G2529">_xlfn.XLOOKUP(A2529,Booking_data!$A$1:$A$6001,Booking_data!$D$1:$D$6001,"not found")</f>
        <v>M032</v>
      </c>
      <c r="H2529" s="1" t="str">
        <f t="array" ref="H2529">_xlfn.XLOOKUP(G2529,Movies_data!$A$1:$A$41,Movies_data!$B$1:$B$41,"not found")</f>
        <v>Premam</v>
      </c>
      <c r="I2529" s="1" t="str">
        <f t="array" ref="I2529">_xlfn.XLOOKUP(G2529,Movies_data!$A$1:$A$41,Movies_data!$D$1:$D$41,"not found")</f>
        <v>Romance</v>
      </c>
      <c r="J2529" s="1" t="str">
        <f t="array" ref="J2529">_xlfn.XLOOKUP(G2529,Movies_data!$A$1:$A$41,Movies_data!$C$1:$C$41,"not found")</f>
        <v>Malayalam</v>
      </c>
      <c r="K2529" s="1">
        <f t="array" ref="K2529">_xlfn.XLOOKUP(G2529,Movies_data!$A$1:$A$41,Movies_data!$H$1:$H$41,"Not Found")</f>
        <v>8.3</v>
      </c>
      <c r="L2529" s="1" t="str">
        <f t="array" ref="L2529">_xlfn.XLOOKUP(A2529,Booking_data!$A$1:$A$6001,Booking_data!$E$1:$E$6001,"not Found")</f>
        <v>C041</v>
      </c>
      <c r="M2529" s="1" t="str">
        <f t="array" ref="M2529">_xlfn.XLOOKUP(L2529,Cinemas_data!$A$1:$A$49,Cinemas_data!$I$1:$I$49,"not Found")</f>
        <v>#NAME?</v>
      </c>
      <c r="N2529" s="1" t="str">
        <f t="array" ref="N2529">_xlfn.XLOOKUP(L2529,Cinemas_data!$A$1:$A$49,Cinemas_data!$C$1:$C$49,"not Found")</f>
        <v>Salem</v>
      </c>
      <c r="O2529" s="1">
        <f t="array" ref="O2529">_xlfn.XLOOKUP(A2529,Booking_data!$A$1:$A$6001,Booking_data!$H$1:$H$6001,"not found")</f>
        <v>2</v>
      </c>
      <c r="P2529" s="1">
        <f t="array" ref="P2529">_xlfn.XLOOKUP(A2529,Booking_data!$A$1:$A$6001,Booking_data!$I$1:$I$6001,"not Found")</f>
        <v>160</v>
      </c>
      <c r="Q2529" s="1">
        <f t="shared" si="3"/>
        <v>320</v>
      </c>
      <c r="R2529" s="1" t="str">
        <f t="array" ref="R2529">_xlfn.XLOOKUP(A2529,Booking_data!$A$1:$A$6001,Booking_data!$L$1:$L$6001,"Not Found")</f>
        <v>UPI</v>
      </c>
      <c r="S2529" s="1">
        <f t="array" ref="S2529">_xlfn.XLOOKUP(A2529,Booking_data!$A$1:$A$6001,Booking_data!$N$1:$N$6001,"not Found")</f>
        <v>38</v>
      </c>
      <c r="T2529" s="1" t="str">
        <f t="array" ref="T2529">_xlfn.XLOOKUP(A2529,Booking_data!$A$1:$A$6001,Booking_data!$O$1:$O$6001,"Not Found")</f>
        <v>Male</v>
      </c>
      <c r="U2529" s="1" t="str">
        <f t="shared" si="4"/>
        <v>Middle Age</v>
      </c>
      <c r="V2529" s="1" t="str">
        <f t="shared" si="5"/>
        <v>Low Booking</v>
      </c>
    </row>
    <row r="2530" ht="15.75" customHeight="1">
      <c r="A2530" s="1" t="s">
        <v>2844</v>
      </c>
      <c r="B2530" s="6">
        <v>46157.0</v>
      </c>
      <c r="C2530" s="6">
        <v>46159.0</v>
      </c>
      <c r="D2530" s="7">
        <v>0.9375</v>
      </c>
      <c r="E2530" s="1" t="str">
        <f t="shared" si="1"/>
        <v>Weekday</v>
      </c>
      <c r="F2530" s="1" t="str">
        <f t="shared" si="2"/>
        <v>May</v>
      </c>
      <c r="G2530" s="1" t="str">
        <f t="array" ref="G2530">_xlfn.XLOOKUP(A2530,Booking_data!$A$1:$A$6001,Booking_data!$D$1:$D$6001,"not found")</f>
        <v>M018</v>
      </c>
      <c r="H2530" s="1" t="str">
        <f t="array" ref="H2530">_xlfn.XLOOKUP(G2530,Movies_data!$A$1:$A$41,Movies_data!$B$1:$B$41,"not found")</f>
        <v>Sita Ramam</v>
      </c>
      <c r="I2530" s="1" t="str">
        <f t="array" ref="I2530">_xlfn.XLOOKUP(G2530,Movies_data!$A$1:$A$41,Movies_data!$D$1:$D$41,"not found")</f>
        <v>Romance</v>
      </c>
      <c r="J2530" s="1" t="str">
        <f t="array" ref="J2530">_xlfn.XLOOKUP(G2530,Movies_data!$A$1:$A$41,Movies_data!$C$1:$C$41,"not found")</f>
        <v>Telugu</v>
      </c>
      <c r="K2530" s="1">
        <f t="array" ref="K2530">_xlfn.XLOOKUP(G2530,Movies_data!$A$1:$A$41,Movies_data!$H$1:$H$41,"Not Found")</f>
        <v>8.5</v>
      </c>
      <c r="L2530" s="1" t="str">
        <f t="array" ref="L2530">_xlfn.XLOOKUP(A2530,Booking_data!$A$1:$A$6001,Booking_data!$E$1:$E$6001,"not Found")</f>
        <v>C081</v>
      </c>
      <c r="M2530" s="1" t="str">
        <f t="array" ref="M2530">_xlfn.XLOOKUP(L2530,Cinemas_data!$A$1:$A$49,Cinemas_data!$I$1:$I$49,"not Found")</f>
        <v>#NAME?</v>
      </c>
      <c r="N2530" s="1" t="str">
        <f t="array" ref="N2530">_xlfn.XLOOKUP(L2530,Cinemas_data!$A$1:$A$49,Cinemas_data!$C$1:$C$49,"not Found")</f>
        <v>Vijayawada</v>
      </c>
      <c r="O2530" s="1">
        <f t="array" ref="O2530">_xlfn.XLOOKUP(A2530,Booking_data!$A$1:$A$6001,Booking_data!$H$1:$H$6001,"not found")</f>
        <v>6</v>
      </c>
      <c r="P2530" s="1">
        <f t="array" ref="P2530">_xlfn.XLOOKUP(A2530,Booking_data!$A$1:$A$6001,Booking_data!$I$1:$I$6001,"not Found")</f>
        <v>200</v>
      </c>
      <c r="Q2530" s="1">
        <f t="shared" si="3"/>
        <v>1200</v>
      </c>
      <c r="R2530" s="1" t="str">
        <f t="array" ref="R2530">_xlfn.XLOOKUP(A2530,Booking_data!$A$1:$A$6001,Booking_data!$L$1:$L$6001,"Not Found")</f>
        <v>Credit Card</v>
      </c>
      <c r="S2530" s="1">
        <f t="array" ref="S2530">_xlfn.XLOOKUP(A2530,Booking_data!$A$1:$A$6001,Booking_data!$N$1:$N$6001,"not Found")</f>
        <v>53</v>
      </c>
      <c r="T2530" s="1" t="str">
        <f t="array" ref="T2530">_xlfn.XLOOKUP(A2530,Booking_data!$A$1:$A$6001,Booking_data!$O$1:$O$6001,"Not Found")</f>
        <v>Other</v>
      </c>
      <c r="U2530" s="1" t="str">
        <f t="shared" si="4"/>
        <v>Above 45</v>
      </c>
      <c r="V2530" s="1" t="str">
        <f t="shared" si="5"/>
        <v>High Booking</v>
      </c>
    </row>
    <row r="2531" ht="15.75" customHeight="1">
      <c r="A2531" s="1" t="s">
        <v>2845</v>
      </c>
      <c r="B2531" s="6">
        <v>46063.0</v>
      </c>
      <c r="C2531" s="6">
        <v>46063.0</v>
      </c>
      <c r="D2531" s="7">
        <v>0.8854166666666666</v>
      </c>
      <c r="E2531" s="1" t="str">
        <f t="shared" si="1"/>
        <v>Weekday</v>
      </c>
      <c r="F2531" s="1" t="str">
        <f t="shared" si="2"/>
        <v>Feb</v>
      </c>
      <c r="G2531" s="1" t="str">
        <f t="array" ref="G2531">_xlfn.XLOOKUP(A2531,Booking_data!$A$1:$A$6001,Booking_data!$D$1:$D$6001,"not found")</f>
        <v>M040</v>
      </c>
      <c r="H2531" s="1" t="str">
        <f t="array" ref="H2531">_xlfn.XLOOKUP(G2531,Movies_data!$A$1:$A$41,Movies_data!$B$1:$B$41,"not found")</f>
        <v>Inside Out 2</v>
      </c>
      <c r="I2531" s="1" t="str">
        <f t="array" ref="I2531">_xlfn.XLOOKUP(G2531,Movies_data!$A$1:$A$41,Movies_data!$D$1:$D$41,"not found")</f>
        <v>Animation</v>
      </c>
      <c r="J2531" s="1" t="str">
        <f t="array" ref="J2531">_xlfn.XLOOKUP(G2531,Movies_data!$A$1:$A$41,Movies_data!$C$1:$C$41,"not found")</f>
        <v>English</v>
      </c>
      <c r="K2531" s="1">
        <f t="array" ref="K2531">_xlfn.XLOOKUP(G2531,Movies_data!$A$1:$A$41,Movies_data!$H$1:$H$41,"Not Found")</f>
        <v>7.6</v>
      </c>
      <c r="L2531" s="1" t="str">
        <f t="array" ref="L2531">_xlfn.XLOOKUP(A2531,Booking_data!$A$1:$A$6001,Booking_data!$E$1:$E$6001,"not Found")</f>
        <v>C102</v>
      </c>
      <c r="M2531" s="1" t="str">
        <f t="array" ref="M2531">_xlfn.XLOOKUP(L2531,Cinemas_data!$A$1:$A$49,Cinemas_data!$I$1:$I$49,"not Found")</f>
        <v>#NAME?</v>
      </c>
      <c r="N2531" s="1" t="str">
        <f t="array" ref="N2531">_xlfn.XLOOKUP(L2531,Cinemas_data!$A$1:$A$49,Cinemas_data!$C$1:$C$49,"not Found")</f>
        <v>Pune</v>
      </c>
      <c r="O2531" s="1">
        <f t="array" ref="O2531">_xlfn.XLOOKUP(A2531,Booking_data!$A$1:$A$6001,Booking_data!$H$1:$H$6001,"not found")</f>
        <v>3</v>
      </c>
      <c r="P2531" s="1">
        <f t="array" ref="P2531">_xlfn.XLOOKUP(A2531,Booking_data!$A$1:$A$6001,Booking_data!$I$1:$I$6001,"not Found")</f>
        <v>300</v>
      </c>
      <c r="Q2531" s="1">
        <f t="shared" si="3"/>
        <v>900</v>
      </c>
      <c r="R2531" s="1" t="str">
        <f t="array" ref="R2531">_xlfn.XLOOKUP(A2531,Booking_data!$A$1:$A$6001,Booking_data!$L$1:$L$6001,"Not Found")</f>
        <v>Wallet</v>
      </c>
      <c r="S2531" s="1">
        <f t="array" ref="S2531">_xlfn.XLOOKUP(A2531,Booking_data!$A$1:$A$6001,Booking_data!$N$1:$N$6001,"not Found")</f>
        <v>20</v>
      </c>
      <c r="T2531" s="1" t="str">
        <f t="array" ref="T2531">_xlfn.XLOOKUP(A2531,Booking_data!$A$1:$A$6001,Booking_data!$O$1:$O$6001,"Not Found")</f>
        <v>Other</v>
      </c>
      <c r="U2531" s="1" t="str">
        <f t="shared" si="4"/>
        <v>Youngster</v>
      </c>
      <c r="V2531" s="1" t="str">
        <f t="shared" si="5"/>
        <v>Medium Booking</v>
      </c>
    </row>
    <row r="2532" ht="15.75" customHeight="1">
      <c r="A2532" s="1" t="s">
        <v>2846</v>
      </c>
      <c r="B2532" s="6">
        <v>46099.0</v>
      </c>
      <c r="C2532" s="6">
        <v>46104.0</v>
      </c>
      <c r="D2532" s="7">
        <v>0.6458333333333334</v>
      </c>
      <c r="E2532" s="1" t="str">
        <f t="shared" si="1"/>
        <v>Weekday</v>
      </c>
      <c r="F2532" s="1" t="str">
        <f t="shared" si="2"/>
        <v>Mar</v>
      </c>
      <c r="G2532" s="1" t="str">
        <f t="array" ref="G2532">_xlfn.XLOOKUP(A2532,Booking_data!$A$1:$A$6001,Booking_data!$D$1:$D$6001,"not found")</f>
        <v>M026</v>
      </c>
      <c r="H2532" s="1" t="str">
        <f t="array" ref="H2532">_xlfn.XLOOKUP(G2532,Movies_data!$A$1:$A$41,Movies_data!$B$1:$B$41,"not found")</f>
        <v>Drishyam 2</v>
      </c>
      <c r="I2532" s="1" t="str">
        <f t="array" ref="I2532">_xlfn.XLOOKUP(G2532,Movies_data!$A$1:$A$41,Movies_data!$D$1:$D$41,"not found")</f>
        <v>Thriller</v>
      </c>
      <c r="J2532" s="1" t="str">
        <f t="array" ref="J2532">_xlfn.XLOOKUP(G2532,Movies_data!$A$1:$A$41,Movies_data!$C$1:$C$41,"not found")</f>
        <v>Hindi</v>
      </c>
      <c r="K2532" s="1">
        <f t="array" ref="K2532">_xlfn.XLOOKUP(G2532,Movies_data!$A$1:$A$41,Movies_data!$H$1:$H$41,"Not Found")</f>
        <v>8.2</v>
      </c>
      <c r="L2532" s="1" t="str">
        <f t="array" ref="L2532">_xlfn.XLOOKUP(A2532,Booking_data!$A$1:$A$6001,Booking_data!$E$1:$E$6001,"not Found")</f>
        <v>C113</v>
      </c>
      <c r="M2532" s="1" t="str">
        <f t="array" ref="M2532">_xlfn.XLOOKUP(L2532,Cinemas_data!$A$1:$A$49,Cinemas_data!$I$1:$I$49,"not Found")</f>
        <v>#NAME?</v>
      </c>
      <c r="N2532" s="1" t="str">
        <f t="array" ref="N2532">_xlfn.XLOOKUP(L2532,Cinemas_data!$A$1:$A$49,Cinemas_data!$C$1:$C$49,"not Found")</f>
        <v>Delhi</v>
      </c>
      <c r="O2532" s="1">
        <f t="array" ref="O2532">_xlfn.XLOOKUP(A2532,Booking_data!$A$1:$A$6001,Booking_data!$H$1:$H$6001,"not found")</f>
        <v>1</v>
      </c>
      <c r="P2532" s="1">
        <f t="array" ref="P2532">_xlfn.XLOOKUP(A2532,Booking_data!$A$1:$A$6001,Booking_data!$I$1:$I$6001,"not Found")</f>
        <v>320</v>
      </c>
      <c r="Q2532" s="1">
        <f t="shared" si="3"/>
        <v>320</v>
      </c>
      <c r="R2532" s="1" t="str">
        <f t="array" ref="R2532">_xlfn.XLOOKUP(A2532,Booking_data!$A$1:$A$6001,Booking_data!$L$1:$L$6001,"Not Found")</f>
        <v>UPI</v>
      </c>
      <c r="S2532" s="1">
        <f t="array" ref="S2532">_xlfn.XLOOKUP(A2532,Booking_data!$A$1:$A$6001,Booking_data!$N$1:$N$6001,"not Found")</f>
        <v>48</v>
      </c>
      <c r="T2532" s="1" t="str">
        <f t="array" ref="T2532">_xlfn.XLOOKUP(A2532,Booking_data!$A$1:$A$6001,Booking_data!$O$1:$O$6001,"Not Found")</f>
        <v>Other</v>
      </c>
      <c r="U2532" s="1" t="str">
        <f t="shared" si="4"/>
        <v>Above 45</v>
      </c>
      <c r="V2532" s="1" t="str">
        <f t="shared" si="5"/>
        <v>Low Booking</v>
      </c>
    </row>
    <row r="2533" ht="15.75" customHeight="1">
      <c r="A2533" s="1" t="s">
        <v>2847</v>
      </c>
      <c r="B2533" s="6">
        <v>46122.0</v>
      </c>
      <c r="C2533" s="6">
        <v>46127.0</v>
      </c>
      <c r="D2533" s="7">
        <v>0.9375</v>
      </c>
      <c r="E2533" s="1" t="str">
        <f t="shared" si="1"/>
        <v>Weekday</v>
      </c>
      <c r="F2533" s="1" t="str">
        <f t="shared" si="2"/>
        <v>Apr</v>
      </c>
      <c r="G2533" s="1" t="str">
        <f t="array" ref="G2533">_xlfn.XLOOKUP(A2533,Booking_data!$A$1:$A$6001,Booking_data!$D$1:$D$6001,"not found")</f>
        <v>M021</v>
      </c>
      <c r="H2533" s="1" t="str">
        <f t="array" ref="H2533">_xlfn.XLOOKUP(G2533,Movies_data!$A$1:$A$41,Movies_data!$B$1:$B$41,"not found")</f>
        <v>Pathaan</v>
      </c>
      <c r="I2533" s="1" t="str">
        <f t="array" ref="I2533">_xlfn.XLOOKUP(G2533,Movies_data!$A$1:$A$41,Movies_data!$D$1:$D$41,"not found")</f>
        <v>Action</v>
      </c>
      <c r="J2533" s="1" t="str">
        <f t="array" ref="J2533">_xlfn.XLOOKUP(G2533,Movies_data!$A$1:$A$41,Movies_data!$C$1:$C$41,"not found")</f>
        <v>Hindi</v>
      </c>
      <c r="K2533" s="1">
        <f t="array" ref="K2533">_xlfn.XLOOKUP(G2533,Movies_data!$A$1:$A$41,Movies_data!$H$1:$H$41,"Not Found")</f>
        <v>5.9</v>
      </c>
      <c r="L2533" s="1" t="str">
        <f t="array" ref="L2533">_xlfn.XLOOKUP(A2533,Booking_data!$A$1:$A$6001,Booking_data!$E$1:$E$6001,"not Found")</f>
        <v>C031</v>
      </c>
      <c r="M2533" s="1" t="str">
        <f t="array" ref="M2533">_xlfn.XLOOKUP(L2533,Cinemas_data!$A$1:$A$49,Cinemas_data!$I$1:$I$49,"not Found")</f>
        <v>#NAME?</v>
      </c>
      <c r="N2533" s="1" t="str">
        <f t="array" ref="N2533">_xlfn.XLOOKUP(L2533,Cinemas_data!$A$1:$A$49,Cinemas_data!$C$1:$C$49,"not Found")</f>
        <v>Madurai</v>
      </c>
      <c r="O2533" s="1">
        <f t="array" ref="O2533">_xlfn.XLOOKUP(A2533,Booking_data!$A$1:$A$6001,Booking_data!$H$1:$H$6001,"not found")</f>
        <v>4</v>
      </c>
      <c r="P2533" s="1">
        <f t="array" ref="P2533">_xlfn.XLOOKUP(A2533,Booking_data!$A$1:$A$6001,Booking_data!$I$1:$I$6001,"not Found")</f>
        <v>240</v>
      </c>
      <c r="Q2533" s="1">
        <f t="shared" si="3"/>
        <v>960</v>
      </c>
      <c r="R2533" s="1" t="str">
        <f t="array" ref="R2533">_xlfn.XLOOKUP(A2533,Booking_data!$A$1:$A$6001,Booking_data!$L$1:$L$6001,"Not Found")</f>
        <v>Net Banking</v>
      </c>
      <c r="S2533" s="1">
        <f t="array" ref="S2533">_xlfn.XLOOKUP(A2533,Booking_data!$A$1:$A$6001,Booking_data!$N$1:$N$6001,"not Found")</f>
        <v>24</v>
      </c>
      <c r="T2533" s="1" t="str">
        <f t="array" ref="T2533">_xlfn.XLOOKUP(A2533,Booking_data!$A$1:$A$6001,Booking_data!$O$1:$O$6001,"Not Found")</f>
        <v>Female</v>
      </c>
      <c r="U2533" s="1" t="str">
        <f t="shared" si="4"/>
        <v>Youngster</v>
      </c>
      <c r="V2533" s="1" t="str">
        <f t="shared" si="5"/>
        <v>Medium Booking</v>
      </c>
    </row>
    <row r="2534" ht="15.75" customHeight="1">
      <c r="A2534" s="1" t="s">
        <v>2848</v>
      </c>
      <c r="B2534" s="6">
        <v>46088.0</v>
      </c>
      <c r="C2534" s="6">
        <v>46092.0</v>
      </c>
      <c r="D2534" s="7">
        <v>0.6458333333333334</v>
      </c>
      <c r="E2534" s="1" t="str">
        <f t="shared" si="1"/>
        <v>Weekend</v>
      </c>
      <c r="F2534" s="1" t="str">
        <f t="shared" si="2"/>
        <v>Mar</v>
      </c>
      <c r="G2534" s="1" t="str">
        <f t="array" ref="G2534">_xlfn.XLOOKUP(A2534,Booking_data!$A$1:$A$6001,Booking_data!$D$1:$D$6001,"not found")</f>
        <v>M006</v>
      </c>
      <c r="H2534" s="1" t="str">
        <f t="array" ref="H2534">_xlfn.XLOOKUP(G2534,Movies_data!$A$1:$A$41,Movies_data!$B$1:$B$41,"not found")</f>
        <v>Maamannan</v>
      </c>
      <c r="I2534" s="1" t="str">
        <f t="array" ref="I2534">_xlfn.XLOOKUP(G2534,Movies_data!$A$1:$A$41,Movies_data!$D$1:$D$41,"not found")</f>
        <v>Drama</v>
      </c>
      <c r="J2534" s="1" t="str">
        <f t="array" ref="J2534">_xlfn.XLOOKUP(G2534,Movies_data!$A$1:$A$41,Movies_data!$C$1:$C$41,"not found")</f>
        <v>Tamil</v>
      </c>
      <c r="K2534" s="1">
        <f t="array" ref="K2534">_xlfn.XLOOKUP(G2534,Movies_data!$A$1:$A$41,Movies_data!$H$1:$H$41,"Not Found")</f>
        <v>7.3</v>
      </c>
      <c r="L2534" s="1" t="str">
        <f t="array" ref="L2534">_xlfn.XLOOKUP(A2534,Booking_data!$A$1:$A$6001,Booking_data!$E$1:$E$6001,"not Found")</f>
        <v>C142</v>
      </c>
      <c r="M2534" s="1" t="str">
        <f t="array" ref="M2534">_xlfn.XLOOKUP(L2534,Cinemas_data!$A$1:$A$49,Cinemas_data!$I$1:$I$49,"not Found")</f>
        <v>#NAME?</v>
      </c>
      <c r="N2534" s="1" t="str">
        <f t="array" ref="N2534">_xlfn.XLOOKUP(L2534,Cinemas_data!$A$1:$A$49,Cinemas_data!$C$1:$C$49,"not Found")</f>
        <v>Ahmedabad</v>
      </c>
      <c r="O2534" s="1">
        <f t="array" ref="O2534">_xlfn.XLOOKUP(A2534,Booking_data!$A$1:$A$6001,Booking_data!$H$1:$H$6001,"not found")</f>
        <v>1</v>
      </c>
      <c r="P2534" s="1">
        <f t="array" ref="P2534">_xlfn.XLOOKUP(A2534,Booking_data!$A$1:$A$6001,Booking_data!$I$1:$I$6001,"not Found")</f>
        <v>220</v>
      </c>
      <c r="Q2534" s="1">
        <f t="shared" si="3"/>
        <v>220</v>
      </c>
      <c r="R2534" s="1" t="str">
        <f t="array" ref="R2534">_xlfn.XLOOKUP(A2534,Booking_data!$A$1:$A$6001,Booking_data!$L$1:$L$6001,"Not Found")</f>
        <v>Wallet</v>
      </c>
      <c r="S2534" s="1">
        <f t="array" ref="S2534">_xlfn.XLOOKUP(A2534,Booking_data!$A$1:$A$6001,Booking_data!$N$1:$N$6001,"not Found")</f>
        <v>36</v>
      </c>
      <c r="T2534" s="1" t="str">
        <f t="array" ref="T2534">_xlfn.XLOOKUP(A2534,Booking_data!$A$1:$A$6001,Booking_data!$O$1:$O$6001,"Not Found")</f>
        <v>Other</v>
      </c>
      <c r="U2534" s="1" t="str">
        <f t="shared" si="4"/>
        <v>Middle Age</v>
      </c>
      <c r="V2534" s="1" t="str">
        <f t="shared" si="5"/>
        <v>Low Booking</v>
      </c>
    </row>
    <row r="2535" ht="15.75" customHeight="1">
      <c r="A2535" s="1" t="s">
        <v>2849</v>
      </c>
      <c r="B2535" s="6">
        <v>46101.0</v>
      </c>
      <c r="C2535" s="6">
        <v>46106.0</v>
      </c>
      <c r="D2535" s="7">
        <v>0.7708333333333334</v>
      </c>
      <c r="E2535" s="1" t="str">
        <f t="shared" si="1"/>
        <v>Weekday</v>
      </c>
      <c r="F2535" s="1" t="str">
        <f t="shared" si="2"/>
        <v>Mar</v>
      </c>
      <c r="G2535" s="1" t="str">
        <f t="array" ref="G2535">_xlfn.XLOOKUP(A2535,Booking_data!$A$1:$A$6001,Booking_data!$D$1:$D$6001,"not found")</f>
        <v>M026</v>
      </c>
      <c r="H2535" s="1" t="str">
        <f t="array" ref="H2535">_xlfn.XLOOKUP(G2535,Movies_data!$A$1:$A$41,Movies_data!$B$1:$B$41,"not found")</f>
        <v>Drishyam 2</v>
      </c>
      <c r="I2535" s="1" t="str">
        <f t="array" ref="I2535">_xlfn.XLOOKUP(G2535,Movies_data!$A$1:$A$41,Movies_data!$D$1:$D$41,"not found")</f>
        <v>Thriller</v>
      </c>
      <c r="J2535" s="1" t="str">
        <f t="array" ref="J2535">_xlfn.XLOOKUP(G2535,Movies_data!$A$1:$A$41,Movies_data!$C$1:$C$41,"not found")</f>
        <v>Hindi</v>
      </c>
      <c r="K2535" s="1">
        <f t="array" ref="K2535">_xlfn.XLOOKUP(G2535,Movies_data!$A$1:$A$41,Movies_data!$H$1:$H$41,"Not Found")</f>
        <v>8.2</v>
      </c>
      <c r="L2535" s="1" t="str">
        <f t="array" ref="L2535">_xlfn.XLOOKUP(A2535,Booking_data!$A$1:$A$6001,Booking_data!$E$1:$E$6001,"not Found")</f>
        <v>C072</v>
      </c>
      <c r="M2535" s="1" t="str">
        <f t="array" ref="M2535">_xlfn.XLOOKUP(L2535,Cinemas_data!$A$1:$A$49,Cinemas_data!$I$1:$I$49,"not Found")</f>
        <v>#NAME?</v>
      </c>
      <c r="N2535" s="1" t="str">
        <f t="array" ref="N2535">_xlfn.XLOOKUP(L2535,Cinemas_data!$A$1:$A$49,Cinemas_data!$C$1:$C$49,"not Found")</f>
        <v>Hyderabad</v>
      </c>
      <c r="O2535" s="1">
        <f t="array" ref="O2535">_xlfn.XLOOKUP(A2535,Booking_data!$A$1:$A$6001,Booking_data!$H$1:$H$6001,"not found")</f>
        <v>5</v>
      </c>
      <c r="P2535" s="1">
        <f t="array" ref="P2535">_xlfn.XLOOKUP(A2535,Booking_data!$A$1:$A$6001,Booking_data!$I$1:$I$6001,"not Found")</f>
        <v>200</v>
      </c>
      <c r="Q2535" s="1">
        <f t="shared" si="3"/>
        <v>1000</v>
      </c>
      <c r="R2535" s="1" t="str">
        <f t="array" ref="R2535">_xlfn.XLOOKUP(A2535,Booking_data!$A$1:$A$6001,Booking_data!$L$1:$L$6001,"Not Found")</f>
        <v>UPI</v>
      </c>
      <c r="S2535" s="1">
        <f t="array" ref="S2535">_xlfn.XLOOKUP(A2535,Booking_data!$A$1:$A$6001,Booking_data!$N$1:$N$6001,"not Found")</f>
        <v>57</v>
      </c>
      <c r="T2535" s="1" t="str">
        <f t="array" ref="T2535">_xlfn.XLOOKUP(A2535,Booking_data!$A$1:$A$6001,Booking_data!$O$1:$O$6001,"Not Found")</f>
        <v>Other</v>
      </c>
      <c r="U2535" s="1" t="str">
        <f t="shared" si="4"/>
        <v>Above 45</v>
      </c>
      <c r="V2535" s="1" t="str">
        <f t="shared" si="5"/>
        <v>High Booking</v>
      </c>
    </row>
    <row r="2536" ht="15.75" customHeight="1">
      <c r="A2536" s="1" t="s">
        <v>2850</v>
      </c>
      <c r="B2536" s="6">
        <v>46081.0</v>
      </c>
      <c r="C2536" s="6">
        <v>46084.0</v>
      </c>
      <c r="D2536" s="7">
        <v>0.7708333333333334</v>
      </c>
      <c r="E2536" s="1" t="str">
        <f t="shared" si="1"/>
        <v>Weekend</v>
      </c>
      <c r="F2536" s="1" t="str">
        <f t="shared" si="2"/>
        <v>Feb</v>
      </c>
      <c r="G2536" s="1" t="str">
        <f t="array" ref="G2536">_xlfn.XLOOKUP(A2536,Booking_data!$A$1:$A$6001,Booking_data!$D$1:$D$6001,"not found")</f>
        <v>M031</v>
      </c>
      <c r="H2536" s="1" t="str">
        <f t="array" ref="H2536">_xlfn.XLOOKUP(G2536,Movies_data!$A$1:$A$41,Movies_data!$B$1:$B$41,"not found")</f>
        <v>Bangalore Days</v>
      </c>
      <c r="I2536" s="1" t="str">
        <f t="array" ref="I2536">_xlfn.XLOOKUP(G2536,Movies_data!$A$1:$A$41,Movies_data!$D$1:$D$41,"not found")</f>
        <v>Drama</v>
      </c>
      <c r="J2536" s="1" t="str">
        <f t="array" ref="J2536">_xlfn.XLOOKUP(G2536,Movies_data!$A$1:$A$41,Movies_data!$C$1:$C$41,"not found")</f>
        <v>Malayalam</v>
      </c>
      <c r="K2536" s="1">
        <f t="array" ref="K2536">_xlfn.XLOOKUP(G2536,Movies_data!$A$1:$A$41,Movies_data!$H$1:$H$41,"Not Found")</f>
        <v>8.3</v>
      </c>
      <c r="L2536" s="1" t="str">
        <f t="array" ref="L2536">_xlfn.XLOOKUP(A2536,Booking_data!$A$1:$A$6001,Booking_data!$E$1:$E$6001,"not Found")</f>
        <v>C063</v>
      </c>
      <c r="M2536" s="1" t="str">
        <f t="array" ref="M2536">_xlfn.XLOOKUP(L2536,Cinemas_data!$A$1:$A$49,Cinemas_data!$I$1:$I$49,"not Found")</f>
        <v>#NAME?</v>
      </c>
      <c r="N2536" s="1" t="str">
        <f t="array" ref="N2536">_xlfn.XLOOKUP(L2536,Cinemas_data!$A$1:$A$49,Cinemas_data!$C$1:$C$49,"not Found")</f>
        <v>Mysuru</v>
      </c>
      <c r="O2536" s="1">
        <f t="array" ref="O2536">_xlfn.XLOOKUP(A2536,Booking_data!$A$1:$A$6001,Booking_data!$H$1:$H$6001,"not found")</f>
        <v>5</v>
      </c>
      <c r="P2536" s="1">
        <f t="array" ref="P2536">_xlfn.XLOOKUP(A2536,Booking_data!$A$1:$A$6001,Booking_data!$I$1:$I$6001,"not Found")</f>
        <v>420</v>
      </c>
      <c r="Q2536" s="1">
        <f t="shared" si="3"/>
        <v>2100</v>
      </c>
      <c r="R2536" s="1" t="str">
        <f t="array" ref="R2536">_xlfn.XLOOKUP(A2536,Booking_data!$A$1:$A$6001,Booking_data!$L$1:$L$6001,"Not Found")</f>
        <v>UPI</v>
      </c>
      <c r="S2536" s="1">
        <f t="array" ref="S2536">_xlfn.XLOOKUP(A2536,Booking_data!$A$1:$A$6001,Booking_data!$N$1:$N$6001,"not Found")</f>
        <v>57</v>
      </c>
      <c r="T2536" s="1" t="str">
        <f t="array" ref="T2536">_xlfn.XLOOKUP(A2536,Booking_data!$A$1:$A$6001,Booking_data!$O$1:$O$6001,"Not Found")</f>
        <v>Male</v>
      </c>
      <c r="U2536" s="1" t="str">
        <f t="shared" si="4"/>
        <v>Above 45</v>
      </c>
      <c r="V2536" s="1" t="str">
        <f t="shared" si="5"/>
        <v>High Booking</v>
      </c>
    </row>
    <row r="2537" ht="15.75" customHeight="1">
      <c r="A2537" s="1" t="s">
        <v>2851</v>
      </c>
      <c r="B2537" s="6">
        <v>46075.0</v>
      </c>
      <c r="C2537" s="6">
        <v>46079.0</v>
      </c>
      <c r="D2537" s="7">
        <v>0.8854166666666666</v>
      </c>
      <c r="E2537" s="1" t="str">
        <f t="shared" si="1"/>
        <v>Weekend</v>
      </c>
      <c r="F2537" s="1" t="str">
        <f t="shared" si="2"/>
        <v>Feb</v>
      </c>
      <c r="G2537" s="1" t="str">
        <f t="array" ref="G2537">_xlfn.XLOOKUP(A2537,Booking_data!$A$1:$A$6001,Booking_data!$D$1:$D$6001,"not found")</f>
        <v>M006</v>
      </c>
      <c r="H2537" s="1" t="str">
        <f t="array" ref="H2537">_xlfn.XLOOKUP(G2537,Movies_data!$A$1:$A$41,Movies_data!$B$1:$B$41,"not found")</f>
        <v>Maamannan</v>
      </c>
      <c r="I2537" s="1" t="str">
        <f t="array" ref="I2537">_xlfn.XLOOKUP(G2537,Movies_data!$A$1:$A$41,Movies_data!$D$1:$D$41,"not found")</f>
        <v>Drama</v>
      </c>
      <c r="J2537" s="1" t="str">
        <f t="array" ref="J2537">_xlfn.XLOOKUP(G2537,Movies_data!$A$1:$A$41,Movies_data!$C$1:$C$41,"not found")</f>
        <v>Tamil</v>
      </c>
      <c r="K2537" s="1">
        <f t="array" ref="K2537">_xlfn.XLOOKUP(G2537,Movies_data!$A$1:$A$41,Movies_data!$H$1:$H$41,"Not Found")</f>
        <v>7.3</v>
      </c>
      <c r="L2537" s="1" t="str">
        <f t="array" ref="L2537">_xlfn.XLOOKUP(A2537,Booking_data!$A$1:$A$6001,Booking_data!$E$1:$E$6001,"not Found")</f>
        <v>C072</v>
      </c>
      <c r="M2537" s="1" t="str">
        <f t="array" ref="M2537">_xlfn.XLOOKUP(L2537,Cinemas_data!$A$1:$A$49,Cinemas_data!$I$1:$I$49,"not Found")</f>
        <v>#NAME?</v>
      </c>
      <c r="N2537" s="1" t="str">
        <f t="array" ref="N2537">_xlfn.XLOOKUP(L2537,Cinemas_data!$A$1:$A$49,Cinemas_data!$C$1:$C$49,"not Found")</f>
        <v>Hyderabad</v>
      </c>
      <c r="O2537" s="1">
        <f t="array" ref="O2537">_xlfn.XLOOKUP(A2537,Booking_data!$A$1:$A$6001,Booking_data!$H$1:$H$6001,"not found")</f>
        <v>3</v>
      </c>
      <c r="P2537" s="1">
        <f t="array" ref="P2537">_xlfn.XLOOKUP(A2537,Booking_data!$A$1:$A$6001,Booking_data!$I$1:$I$6001,"not Found")</f>
        <v>380</v>
      </c>
      <c r="Q2537" s="1">
        <f t="shared" si="3"/>
        <v>1140</v>
      </c>
      <c r="R2537" s="1" t="str">
        <f t="array" ref="R2537">_xlfn.XLOOKUP(A2537,Booking_data!$A$1:$A$6001,Booking_data!$L$1:$L$6001,"Not Found")</f>
        <v>Net Banking</v>
      </c>
      <c r="S2537" s="1">
        <f t="array" ref="S2537">_xlfn.XLOOKUP(A2537,Booking_data!$A$1:$A$6001,Booking_data!$N$1:$N$6001,"not Found")</f>
        <v>40</v>
      </c>
      <c r="T2537" s="1" t="str">
        <f t="array" ref="T2537">_xlfn.XLOOKUP(A2537,Booking_data!$A$1:$A$6001,Booking_data!$O$1:$O$6001,"Not Found")</f>
        <v>Other</v>
      </c>
      <c r="U2537" s="1" t="str">
        <f t="shared" si="4"/>
        <v>Middle Age</v>
      </c>
      <c r="V2537" s="1" t="str">
        <f t="shared" si="5"/>
        <v>Medium Booking</v>
      </c>
    </row>
    <row r="2538" ht="15.75" customHeight="1">
      <c r="A2538" s="1" t="s">
        <v>2852</v>
      </c>
      <c r="B2538" s="6">
        <v>46158.0</v>
      </c>
      <c r="C2538" s="6">
        <v>46159.0</v>
      </c>
      <c r="D2538" s="7">
        <v>0.3958333333333333</v>
      </c>
      <c r="E2538" s="1" t="str">
        <f t="shared" si="1"/>
        <v>Weekend</v>
      </c>
      <c r="F2538" s="1" t="str">
        <f t="shared" si="2"/>
        <v>May</v>
      </c>
      <c r="G2538" s="1" t="str">
        <f t="array" ref="G2538">_xlfn.XLOOKUP(A2538,Booking_data!$A$1:$A$6001,Booking_data!$D$1:$D$6001,"not found")</f>
        <v>M032</v>
      </c>
      <c r="H2538" s="1" t="str">
        <f t="array" ref="H2538">_xlfn.XLOOKUP(G2538,Movies_data!$A$1:$A$41,Movies_data!$B$1:$B$41,"not found")</f>
        <v>Premam</v>
      </c>
      <c r="I2538" s="1" t="str">
        <f t="array" ref="I2538">_xlfn.XLOOKUP(G2538,Movies_data!$A$1:$A$41,Movies_data!$D$1:$D$41,"not found")</f>
        <v>Romance</v>
      </c>
      <c r="J2538" s="1" t="str">
        <f t="array" ref="J2538">_xlfn.XLOOKUP(G2538,Movies_data!$A$1:$A$41,Movies_data!$C$1:$C$41,"not found")</f>
        <v>Malayalam</v>
      </c>
      <c r="K2538" s="1">
        <f t="array" ref="K2538">_xlfn.XLOOKUP(G2538,Movies_data!$A$1:$A$41,Movies_data!$H$1:$H$41,"Not Found")</f>
        <v>8.3</v>
      </c>
      <c r="L2538" s="1" t="str">
        <f t="array" ref="L2538">_xlfn.XLOOKUP(A2538,Booking_data!$A$1:$A$6001,Booking_data!$E$1:$E$6001,"not Found")</f>
        <v>C111</v>
      </c>
      <c r="M2538" s="1" t="str">
        <f t="array" ref="M2538">_xlfn.XLOOKUP(L2538,Cinemas_data!$A$1:$A$49,Cinemas_data!$I$1:$I$49,"not Found")</f>
        <v>#NAME?</v>
      </c>
      <c r="N2538" s="1" t="str">
        <f t="array" ref="N2538">_xlfn.XLOOKUP(L2538,Cinemas_data!$A$1:$A$49,Cinemas_data!$C$1:$C$49,"not Found")</f>
        <v>Delhi</v>
      </c>
      <c r="O2538" s="1">
        <f t="array" ref="O2538">_xlfn.XLOOKUP(A2538,Booking_data!$A$1:$A$6001,Booking_data!$H$1:$H$6001,"not found")</f>
        <v>2</v>
      </c>
      <c r="P2538" s="1">
        <f t="array" ref="P2538">_xlfn.XLOOKUP(A2538,Booking_data!$A$1:$A$6001,Booking_data!$I$1:$I$6001,"not Found")</f>
        <v>360</v>
      </c>
      <c r="Q2538" s="1">
        <f t="shared" si="3"/>
        <v>720</v>
      </c>
      <c r="R2538" s="1" t="str">
        <f t="array" ref="R2538">_xlfn.XLOOKUP(A2538,Booking_data!$A$1:$A$6001,Booking_data!$L$1:$L$6001,"Not Found")</f>
        <v>Wallet</v>
      </c>
      <c r="S2538" s="1">
        <f t="array" ref="S2538">_xlfn.XLOOKUP(A2538,Booking_data!$A$1:$A$6001,Booking_data!$N$1:$N$6001,"not Found")</f>
        <v>26</v>
      </c>
      <c r="T2538" s="1" t="str">
        <f t="array" ref="T2538">_xlfn.XLOOKUP(A2538,Booking_data!$A$1:$A$6001,Booking_data!$O$1:$O$6001,"Not Found")</f>
        <v>Other</v>
      </c>
      <c r="U2538" s="1" t="str">
        <f t="shared" si="4"/>
        <v>Youngster</v>
      </c>
      <c r="V2538" s="1" t="str">
        <f t="shared" si="5"/>
        <v>Low Booking</v>
      </c>
    </row>
    <row r="2539" ht="15.75" customHeight="1">
      <c r="A2539" s="1" t="s">
        <v>2853</v>
      </c>
      <c r="B2539" s="6">
        <v>46150.0</v>
      </c>
      <c r="C2539" s="6">
        <v>46154.0</v>
      </c>
      <c r="D2539" s="7">
        <v>0.53125</v>
      </c>
      <c r="E2539" s="1" t="str">
        <f t="shared" si="1"/>
        <v>Weekday</v>
      </c>
      <c r="F2539" s="1" t="str">
        <f t="shared" si="2"/>
        <v>May</v>
      </c>
      <c r="G2539" s="1" t="str">
        <f t="array" ref="G2539">_xlfn.XLOOKUP(A2539,Booking_data!$A$1:$A$6001,Booking_data!$D$1:$D$6001,"not found")</f>
        <v>M006</v>
      </c>
      <c r="H2539" s="1" t="str">
        <f t="array" ref="H2539">_xlfn.XLOOKUP(G2539,Movies_data!$A$1:$A$41,Movies_data!$B$1:$B$41,"not found")</f>
        <v>Maamannan</v>
      </c>
      <c r="I2539" s="1" t="str">
        <f t="array" ref="I2539">_xlfn.XLOOKUP(G2539,Movies_data!$A$1:$A$41,Movies_data!$D$1:$D$41,"not found")</f>
        <v>Drama</v>
      </c>
      <c r="J2539" s="1" t="str">
        <f t="array" ref="J2539">_xlfn.XLOOKUP(G2539,Movies_data!$A$1:$A$41,Movies_data!$C$1:$C$41,"not found")</f>
        <v>Tamil</v>
      </c>
      <c r="K2539" s="1">
        <f t="array" ref="K2539">_xlfn.XLOOKUP(G2539,Movies_data!$A$1:$A$41,Movies_data!$H$1:$H$41,"Not Found")</f>
        <v>7.3</v>
      </c>
      <c r="L2539" s="1" t="str">
        <f t="array" ref="L2539">_xlfn.XLOOKUP(A2539,Booking_data!$A$1:$A$6001,Booking_data!$E$1:$E$6001,"not Found")</f>
        <v>C101</v>
      </c>
      <c r="M2539" s="1" t="str">
        <f t="array" ref="M2539">_xlfn.XLOOKUP(L2539,Cinemas_data!$A$1:$A$49,Cinemas_data!$I$1:$I$49,"not Found")</f>
        <v>#NAME?</v>
      </c>
      <c r="N2539" s="1" t="str">
        <f t="array" ref="N2539">_xlfn.XLOOKUP(L2539,Cinemas_data!$A$1:$A$49,Cinemas_data!$C$1:$C$49,"not Found")</f>
        <v>Pune</v>
      </c>
      <c r="O2539" s="1">
        <f t="array" ref="O2539">_xlfn.XLOOKUP(A2539,Booking_data!$A$1:$A$6001,Booking_data!$H$1:$H$6001,"not found")</f>
        <v>3</v>
      </c>
      <c r="P2539" s="1">
        <f t="array" ref="P2539">_xlfn.XLOOKUP(A2539,Booking_data!$A$1:$A$6001,Booking_data!$I$1:$I$6001,"not Found")</f>
        <v>180</v>
      </c>
      <c r="Q2539" s="1">
        <f t="shared" si="3"/>
        <v>540</v>
      </c>
      <c r="R2539" s="1" t="str">
        <f t="array" ref="R2539">_xlfn.XLOOKUP(A2539,Booking_data!$A$1:$A$6001,Booking_data!$L$1:$L$6001,"Not Found")</f>
        <v>UPI</v>
      </c>
      <c r="S2539" s="1">
        <f t="array" ref="S2539">_xlfn.XLOOKUP(A2539,Booking_data!$A$1:$A$6001,Booking_data!$N$1:$N$6001,"not Found")</f>
        <v>20</v>
      </c>
      <c r="T2539" s="1" t="str">
        <f t="array" ref="T2539">_xlfn.XLOOKUP(A2539,Booking_data!$A$1:$A$6001,Booking_data!$O$1:$O$6001,"Not Found")</f>
        <v>Male</v>
      </c>
      <c r="U2539" s="1" t="str">
        <f t="shared" si="4"/>
        <v>Youngster</v>
      </c>
      <c r="V2539" s="1" t="str">
        <f t="shared" si="5"/>
        <v>Medium Booking</v>
      </c>
    </row>
    <row r="2540" ht="15.75" customHeight="1">
      <c r="A2540" s="1" t="s">
        <v>2854</v>
      </c>
      <c r="B2540" s="6">
        <v>46070.0</v>
      </c>
      <c r="C2540" s="6">
        <v>46073.0</v>
      </c>
      <c r="D2540" s="7">
        <v>0.7708333333333334</v>
      </c>
      <c r="E2540" s="1" t="str">
        <f t="shared" si="1"/>
        <v>Weekday</v>
      </c>
      <c r="F2540" s="1" t="str">
        <f t="shared" si="2"/>
        <v>Feb</v>
      </c>
      <c r="G2540" s="1" t="str">
        <f t="array" ref="G2540">_xlfn.XLOOKUP(A2540,Booking_data!$A$1:$A$6001,Booking_data!$D$1:$D$6001,"not found")</f>
        <v>M034</v>
      </c>
      <c r="H2540" s="1" t="str">
        <f t="array" ref="H2540">_xlfn.XLOOKUP(G2540,Movies_data!$A$1:$A$41,Movies_data!$B$1:$B$41,"not found")</f>
        <v>Manjummel Boys</v>
      </c>
      <c r="I2540" s="1" t="str">
        <f t="array" ref="I2540">_xlfn.XLOOKUP(G2540,Movies_data!$A$1:$A$41,Movies_data!$D$1:$D$41,"not found")</f>
        <v>Adventure</v>
      </c>
      <c r="J2540" s="1" t="str">
        <f t="array" ref="J2540">_xlfn.XLOOKUP(G2540,Movies_data!$A$1:$A$41,Movies_data!$C$1:$C$41,"not found")</f>
        <v>Malayalam</v>
      </c>
      <c r="K2540" s="1">
        <f t="array" ref="K2540">_xlfn.XLOOKUP(G2540,Movies_data!$A$1:$A$41,Movies_data!$H$1:$H$41,"Not Found")</f>
        <v>8.3</v>
      </c>
      <c r="L2540" s="1" t="str">
        <f t="array" ref="L2540">_xlfn.XLOOKUP(A2540,Booking_data!$A$1:$A$6001,Booking_data!$E$1:$E$6001,"not Found")</f>
        <v>C073</v>
      </c>
      <c r="M2540" s="1" t="str">
        <f t="array" ref="M2540">_xlfn.XLOOKUP(L2540,Cinemas_data!$A$1:$A$49,Cinemas_data!$I$1:$I$49,"not Found")</f>
        <v>#NAME?</v>
      </c>
      <c r="N2540" s="1" t="str">
        <f t="array" ref="N2540">_xlfn.XLOOKUP(L2540,Cinemas_data!$A$1:$A$49,Cinemas_data!$C$1:$C$49,"not Found")</f>
        <v>Hyderabad</v>
      </c>
      <c r="O2540" s="1">
        <f t="array" ref="O2540">_xlfn.XLOOKUP(A2540,Booking_data!$A$1:$A$6001,Booking_data!$H$1:$H$6001,"not found")</f>
        <v>3</v>
      </c>
      <c r="P2540" s="1">
        <f t="array" ref="P2540">_xlfn.XLOOKUP(A2540,Booking_data!$A$1:$A$6001,Booking_data!$I$1:$I$6001,"not Found")</f>
        <v>240</v>
      </c>
      <c r="Q2540" s="1">
        <f t="shared" si="3"/>
        <v>720</v>
      </c>
      <c r="R2540" s="1" t="str">
        <f t="array" ref="R2540">_xlfn.XLOOKUP(A2540,Booking_data!$A$1:$A$6001,Booking_data!$L$1:$L$6001,"Not Found")</f>
        <v>UPI</v>
      </c>
      <c r="S2540" s="1">
        <f t="array" ref="S2540">_xlfn.XLOOKUP(A2540,Booking_data!$A$1:$A$6001,Booking_data!$N$1:$N$6001,"not Found")</f>
        <v>36</v>
      </c>
      <c r="T2540" s="1" t="str">
        <f t="array" ref="T2540">_xlfn.XLOOKUP(A2540,Booking_data!$A$1:$A$6001,Booking_data!$O$1:$O$6001,"Not Found")</f>
        <v>Female</v>
      </c>
      <c r="U2540" s="1" t="str">
        <f t="shared" si="4"/>
        <v>Middle Age</v>
      </c>
      <c r="V2540" s="1" t="str">
        <f t="shared" si="5"/>
        <v>Medium Booking</v>
      </c>
    </row>
    <row r="2541" ht="15.75" customHeight="1">
      <c r="A2541" s="1" t="s">
        <v>2855</v>
      </c>
      <c r="B2541" s="6">
        <v>46124.0</v>
      </c>
      <c r="C2541" s="6">
        <v>46131.0</v>
      </c>
      <c r="D2541" s="7">
        <v>0.7708333333333334</v>
      </c>
      <c r="E2541" s="1" t="str">
        <f t="shared" si="1"/>
        <v>Weekend</v>
      </c>
      <c r="F2541" s="1" t="str">
        <f t="shared" si="2"/>
        <v>Apr</v>
      </c>
      <c r="G2541" s="1" t="str">
        <f t="array" ref="G2541">_xlfn.XLOOKUP(A2541,Booking_data!$A$1:$A$6001,Booking_data!$D$1:$D$6001,"not found")</f>
        <v>M008</v>
      </c>
      <c r="H2541" s="1" t="str">
        <f t="array" ref="H2541">_xlfn.XLOOKUP(G2541,Movies_data!$A$1:$A$41,Movies_data!$B$1:$B$41,"not found")</f>
        <v>Love Today</v>
      </c>
      <c r="I2541" s="1" t="str">
        <f t="array" ref="I2541">_xlfn.XLOOKUP(G2541,Movies_data!$A$1:$A$41,Movies_data!$D$1:$D$41,"not found")</f>
        <v>Romance</v>
      </c>
      <c r="J2541" s="1" t="str">
        <f t="array" ref="J2541">_xlfn.XLOOKUP(G2541,Movies_data!$A$1:$A$41,Movies_data!$C$1:$C$41,"not found")</f>
        <v>Tamil</v>
      </c>
      <c r="K2541" s="1">
        <f t="array" ref="K2541">_xlfn.XLOOKUP(G2541,Movies_data!$A$1:$A$41,Movies_data!$H$1:$H$41,"Not Found")</f>
        <v>7.4</v>
      </c>
      <c r="L2541" s="1" t="str">
        <f t="array" ref="L2541">_xlfn.XLOOKUP(A2541,Booking_data!$A$1:$A$6001,Booking_data!$E$1:$E$6001,"not Found")</f>
        <v>C111</v>
      </c>
      <c r="M2541" s="1" t="str">
        <f t="array" ref="M2541">_xlfn.XLOOKUP(L2541,Cinemas_data!$A$1:$A$49,Cinemas_data!$I$1:$I$49,"not Found")</f>
        <v>#NAME?</v>
      </c>
      <c r="N2541" s="1" t="str">
        <f t="array" ref="N2541">_xlfn.XLOOKUP(L2541,Cinemas_data!$A$1:$A$49,Cinemas_data!$C$1:$C$49,"not Found")</f>
        <v>Delhi</v>
      </c>
      <c r="O2541" s="1">
        <f t="array" ref="O2541">_xlfn.XLOOKUP(A2541,Booking_data!$A$1:$A$6001,Booking_data!$H$1:$H$6001,"not found")</f>
        <v>2</v>
      </c>
      <c r="P2541" s="1">
        <f t="array" ref="P2541">_xlfn.XLOOKUP(A2541,Booking_data!$A$1:$A$6001,Booking_data!$I$1:$I$6001,"not Found")</f>
        <v>260</v>
      </c>
      <c r="Q2541" s="1">
        <f t="shared" si="3"/>
        <v>520</v>
      </c>
      <c r="R2541" s="1" t="str">
        <f t="array" ref="R2541">_xlfn.XLOOKUP(A2541,Booking_data!$A$1:$A$6001,Booking_data!$L$1:$L$6001,"Not Found")</f>
        <v>Net Banking</v>
      </c>
      <c r="S2541" s="1">
        <f t="array" ref="S2541">_xlfn.XLOOKUP(A2541,Booking_data!$A$1:$A$6001,Booking_data!$N$1:$N$6001,"not Found")</f>
        <v>42</v>
      </c>
      <c r="T2541" s="1" t="str">
        <f t="array" ref="T2541">_xlfn.XLOOKUP(A2541,Booking_data!$A$1:$A$6001,Booking_data!$O$1:$O$6001,"Not Found")</f>
        <v>Male</v>
      </c>
      <c r="U2541" s="1" t="str">
        <f t="shared" si="4"/>
        <v>Middle Age</v>
      </c>
      <c r="V2541" s="1" t="str">
        <f t="shared" si="5"/>
        <v>Low Booking</v>
      </c>
    </row>
    <row r="2542" ht="15.75" customHeight="1">
      <c r="A2542" s="1" t="s">
        <v>2856</v>
      </c>
      <c r="B2542" s="6">
        <v>46195.0</v>
      </c>
      <c r="C2542" s="6">
        <v>46202.0</v>
      </c>
      <c r="D2542" s="7">
        <v>0.53125</v>
      </c>
      <c r="E2542" s="1" t="str">
        <f t="shared" si="1"/>
        <v>Weekday</v>
      </c>
      <c r="F2542" s="1" t="str">
        <f t="shared" si="2"/>
        <v>Jun</v>
      </c>
      <c r="G2542" s="1" t="str">
        <f t="array" ref="G2542">_xlfn.XLOOKUP(A2542,Booking_data!$A$1:$A$6001,Booking_data!$D$1:$D$6001,"not found")</f>
        <v>M010</v>
      </c>
      <c r="H2542" s="1" t="str">
        <f t="array" ref="H2542">_xlfn.XLOOKUP(G2542,Movies_data!$A$1:$A$41,Movies_data!$B$1:$B$41,"not found")</f>
        <v>Captain Miller</v>
      </c>
      <c r="I2542" s="1" t="str">
        <f t="array" ref="I2542">_xlfn.XLOOKUP(G2542,Movies_data!$A$1:$A$41,Movies_data!$D$1:$D$41,"not found")</f>
        <v>Action</v>
      </c>
      <c r="J2542" s="1" t="str">
        <f t="array" ref="J2542">_xlfn.XLOOKUP(G2542,Movies_data!$A$1:$A$41,Movies_data!$C$1:$C$41,"not found")</f>
        <v>Tamil</v>
      </c>
      <c r="K2542" s="1">
        <f t="array" ref="K2542">_xlfn.XLOOKUP(G2542,Movies_data!$A$1:$A$41,Movies_data!$H$1:$H$41,"Not Found")</f>
        <v>7</v>
      </c>
      <c r="L2542" s="1" t="str">
        <f t="array" ref="L2542">_xlfn.XLOOKUP(A2542,Booking_data!$A$1:$A$6001,Booking_data!$E$1:$E$6001,"not Found")</f>
        <v>C161</v>
      </c>
      <c r="M2542" s="1" t="str">
        <f t="array" ref="M2542">_xlfn.XLOOKUP(L2542,Cinemas_data!$A$1:$A$49,Cinemas_data!$I$1:$I$49,"not Found")</f>
        <v>#NAME?</v>
      </c>
      <c r="N2542" s="1" t="str">
        <f t="array" ref="N2542">_xlfn.XLOOKUP(L2542,Cinemas_data!$A$1:$A$49,Cinemas_data!$C$1:$C$49,"not Found")</f>
        <v>Thiruvananthapuram</v>
      </c>
      <c r="O2542" s="1">
        <f t="array" ref="O2542">_xlfn.XLOOKUP(A2542,Booking_data!$A$1:$A$6001,Booking_data!$H$1:$H$6001,"not found")</f>
        <v>2</v>
      </c>
      <c r="P2542" s="1">
        <f t="array" ref="P2542">_xlfn.XLOOKUP(A2542,Booking_data!$A$1:$A$6001,Booking_data!$I$1:$I$6001,"not Found")</f>
        <v>280</v>
      </c>
      <c r="Q2542" s="1">
        <f t="shared" si="3"/>
        <v>560</v>
      </c>
      <c r="R2542" s="1" t="str">
        <f t="array" ref="R2542">_xlfn.XLOOKUP(A2542,Booking_data!$A$1:$A$6001,Booking_data!$L$1:$L$6001,"Not Found")</f>
        <v>Credit Card</v>
      </c>
      <c r="S2542" s="1">
        <f t="array" ref="S2542">_xlfn.XLOOKUP(A2542,Booking_data!$A$1:$A$6001,Booking_data!$N$1:$N$6001,"not Found")</f>
        <v>25</v>
      </c>
      <c r="T2542" s="1" t="str">
        <f t="array" ref="T2542">_xlfn.XLOOKUP(A2542,Booking_data!$A$1:$A$6001,Booking_data!$O$1:$O$6001,"Not Found")</f>
        <v>Male</v>
      </c>
      <c r="U2542" s="1" t="str">
        <f t="shared" si="4"/>
        <v>Youngster</v>
      </c>
      <c r="V2542" s="1" t="str">
        <f t="shared" si="5"/>
        <v>Low Booking</v>
      </c>
    </row>
    <row r="2543" ht="15.75" customHeight="1">
      <c r="A2543" s="1" t="s">
        <v>2857</v>
      </c>
      <c r="B2543" s="6">
        <v>46151.0</v>
      </c>
      <c r="C2543" s="6">
        <v>46157.0</v>
      </c>
      <c r="D2543" s="7">
        <v>0.7708333333333334</v>
      </c>
      <c r="E2543" s="1" t="str">
        <f t="shared" si="1"/>
        <v>Weekend</v>
      </c>
      <c r="F2543" s="1" t="str">
        <f t="shared" si="2"/>
        <v>May</v>
      </c>
      <c r="G2543" s="1" t="str">
        <f t="array" ref="G2543">_xlfn.XLOOKUP(A2543,Booking_data!$A$1:$A$6001,Booking_data!$D$1:$D$6001,"not found")</f>
        <v>M034</v>
      </c>
      <c r="H2543" s="1" t="str">
        <f t="array" ref="H2543">_xlfn.XLOOKUP(G2543,Movies_data!$A$1:$A$41,Movies_data!$B$1:$B$41,"not found")</f>
        <v>Manjummel Boys</v>
      </c>
      <c r="I2543" s="1" t="str">
        <f t="array" ref="I2543">_xlfn.XLOOKUP(G2543,Movies_data!$A$1:$A$41,Movies_data!$D$1:$D$41,"not found")</f>
        <v>Adventure</v>
      </c>
      <c r="J2543" s="1" t="str">
        <f t="array" ref="J2543">_xlfn.XLOOKUP(G2543,Movies_data!$A$1:$A$41,Movies_data!$C$1:$C$41,"not found")</f>
        <v>Malayalam</v>
      </c>
      <c r="K2543" s="1">
        <f t="array" ref="K2543">_xlfn.XLOOKUP(G2543,Movies_data!$A$1:$A$41,Movies_data!$H$1:$H$41,"Not Found")</f>
        <v>8.3</v>
      </c>
      <c r="L2543" s="1" t="str">
        <f t="array" ref="L2543">_xlfn.XLOOKUP(A2543,Booking_data!$A$1:$A$6001,Booking_data!$E$1:$E$6001,"not Found")</f>
        <v>C122</v>
      </c>
      <c r="M2543" s="1" t="str">
        <f t="array" ref="M2543">_xlfn.XLOOKUP(L2543,Cinemas_data!$A$1:$A$49,Cinemas_data!$I$1:$I$49,"not Found")</f>
        <v>#NAME?</v>
      </c>
      <c r="N2543" s="1" t="str">
        <f t="array" ref="N2543">_xlfn.XLOOKUP(L2543,Cinemas_data!$A$1:$A$49,Cinemas_data!$C$1:$C$49,"not Found")</f>
        <v>Noida</v>
      </c>
      <c r="O2543" s="1">
        <f t="array" ref="O2543">_xlfn.XLOOKUP(A2543,Booking_data!$A$1:$A$6001,Booking_data!$H$1:$H$6001,"not found")</f>
        <v>3</v>
      </c>
      <c r="P2543" s="1">
        <f t="array" ref="P2543">_xlfn.XLOOKUP(A2543,Booking_data!$A$1:$A$6001,Booking_data!$I$1:$I$6001,"not Found")</f>
        <v>180</v>
      </c>
      <c r="Q2543" s="1">
        <f t="shared" si="3"/>
        <v>540</v>
      </c>
      <c r="R2543" s="1" t="str">
        <f t="array" ref="R2543">_xlfn.XLOOKUP(A2543,Booking_data!$A$1:$A$6001,Booking_data!$L$1:$L$6001,"Not Found")</f>
        <v>Credit Card</v>
      </c>
      <c r="S2543" s="1">
        <f t="array" ref="S2543">_xlfn.XLOOKUP(A2543,Booking_data!$A$1:$A$6001,Booking_data!$N$1:$N$6001,"not Found")</f>
        <v>26</v>
      </c>
      <c r="T2543" s="1" t="str">
        <f t="array" ref="T2543">_xlfn.XLOOKUP(A2543,Booking_data!$A$1:$A$6001,Booking_data!$O$1:$O$6001,"Not Found")</f>
        <v>Other</v>
      </c>
      <c r="U2543" s="1" t="str">
        <f t="shared" si="4"/>
        <v>Youngster</v>
      </c>
      <c r="V2543" s="1" t="str">
        <f t="shared" si="5"/>
        <v>Medium Booking</v>
      </c>
    </row>
    <row r="2544" ht="15.75" customHeight="1">
      <c r="A2544" s="1" t="s">
        <v>2858</v>
      </c>
      <c r="B2544" s="6">
        <v>46073.0</v>
      </c>
      <c r="C2544" s="6">
        <v>46073.0</v>
      </c>
      <c r="D2544" s="7">
        <v>0.9375</v>
      </c>
      <c r="E2544" s="1" t="str">
        <f t="shared" si="1"/>
        <v>Weekday</v>
      </c>
      <c r="F2544" s="1" t="str">
        <f t="shared" si="2"/>
        <v>Feb</v>
      </c>
      <c r="G2544" s="1" t="str">
        <f t="array" ref="G2544">_xlfn.XLOOKUP(A2544,Booking_data!$A$1:$A$6001,Booking_data!$D$1:$D$6001,"not found")</f>
        <v>M036</v>
      </c>
      <c r="H2544" s="1" t="str">
        <f t="array" ref="H2544">_xlfn.XLOOKUP(G2544,Movies_data!$A$1:$A$41,Movies_data!$B$1:$B$41,"not found")</f>
        <v>Avengers Endgame</v>
      </c>
      <c r="I2544" s="1" t="str">
        <f t="array" ref="I2544">_xlfn.XLOOKUP(G2544,Movies_data!$A$1:$A$41,Movies_data!$D$1:$D$41,"not found")</f>
        <v>Action</v>
      </c>
      <c r="J2544" s="1" t="str">
        <f t="array" ref="J2544">_xlfn.XLOOKUP(G2544,Movies_data!$A$1:$A$41,Movies_data!$C$1:$C$41,"not found")</f>
        <v>English</v>
      </c>
      <c r="K2544" s="1">
        <f t="array" ref="K2544">_xlfn.XLOOKUP(G2544,Movies_data!$A$1:$A$41,Movies_data!$H$1:$H$41,"Not Found")</f>
        <v>8.4</v>
      </c>
      <c r="L2544" s="1" t="str">
        <f t="array" ref="L2544">_xlfn.XLOOKUP(A2544,Booking_data!$A$1:$A$6001,Booking_data!$E$1:$E$6001,"not Found")</f>
        <v>C162</v>
      </c>
      <c r="M2544" s="1" t="str">
        <f t="array" ref="M2544">_xlfn.XLOOKUP(L2544,Cinemas_data!$A$1:$A$49,Cinemas_data!$I$1:$I$49,"not Found")</f>
        <v>#NAME?</v>
      </c>
      <c r="N2544" s="1" t="str">
        <f t="array" ref="N2544">_xlfn.XLOOKUP(L2544,Cinemas_data!$A$1:$A$49,Cinemas_data!$C$1:$C$49,"not Found")</f>
        <v>Thiruvananthapuram</v>
      </c>
      <c r="O2544" s="1">
        <f t="array" ref="O2544">_xlfn.XLOOKUP(A2544,Booking_data!$A$1:$A$6001,Booking_data!$H$1:$H$6001,"not found")</f>
        <v>3</v>
      </c>
      <c r="P2544" s="1">
        <f t="array" ref="P2544">_xlfn.XLOOKUP(A2544,Booking_data!$A$1:$A$6001,Booking_data!$I$1:$I$6001,"not Found")</f>
        <v>160</v>
      </c>
      <c r="Q2544" s="1">
        <f t="shared" si="3"/>
        <v>480</v>
      </c>
      <c r="R2544" s="1" t="str">
        <f t="array" ref="R2544">_xlfn.XLOOKUP(A2544,Booking_data!$A$1:$A$6001,Booking_data!$L$1:$L$6001,"Not Found")</f>
        <v>Net Banking</v>
      </c>
      <c r="S2544" s="1">
        <f t="array" ref="S2544">_xlfn.XLOOKUP(A2544,Booking_data!$A$1:$A$6001,Booking_data!$N$1:$N$6001,"not Found")</f>
        <v>28</v>
      </c>
      <c r="T2544" s="1" t="str">
        <f t="array" ref="T2544">_xlfn.XLOOKUP(A2544,Booking_data!$A$1:$A$6001,Booking_data!$O$1:$O$6001,"Not Found")</f>
        <v>Female</v>
      </c>
      <c r="U2544" s="1" t="str">
        <f t="shared" si="4"/>
        <v>Youngster</v>
      </c>
      <c r="V2544" s="1" t="str">
        <f t="shared" si="5"/>
        <v>Medium Booking</v>
      </c>
    </row>
    <row r="2545" ht="15.75" customHeight="1">
      <c r="A2545" s="1" t="s">
        <v>2859</v>
      </c>
      <c r="B2545" s="6">
        <v>46031.0</v>
      </c>
      <c r="C2545" s="6">
        <v>46035.0</v>
      </c>
      <c r="D2545" s="7">
        <v>0.6458333333333334</v>
      </c>
      <c r="E2545" s="1" t="str">
        <f t="shared" si="1"/>
        <v>Weekday</v>
      </c>
      <c r="F2545" s="1" t="str">
        <f t="shared" si="2"/>
        <v>Jan</v>
      </c>
      <c r="G2545" s="1" t="str">
        <f t="array" ref="G2545">_xlfn.XLOOKUP(A2545,Booking_data!$A$1:$A$6001,Booking_data!$D$1:$D$6001,"not found")</f>
        <v>M018</v>
      </c>
      <c r="H2545" s="1" t="str">
        <f t="array" ref="H2545">_xlfn.XLOOKUP(G2545,Movies_data!$A$1:$A$41,Movies_data!$B$1:$B$41,"not found")</f>
        <v>Sita Ramam</v>
      </c>
      <c r="I2545" s="1" t="str">
        <f t="array" ref="I2545">_xlfn.XLOOKUP(G2545,Movies_data!$A$1:$A$41,Movies_data!$D$1:$D$41,"not found")</f>
        <v>Romance</v>
      </c>
      <c r="J2545" s="1" t="str">
        <f t="array" ref="J2545">_xlfn.XLOOKUP(G2545,Movies_data!$A$1:$A$41,Movies_data!$C$1:$C$41,"not found")</f>
        <v>Telugu</v>
      </c>
      <c r="K2545" s="1">
        <f t="array" ref="K2545">_xlfn.XLOOKUP(G2545,Movies_data!$A$1:$A$41,Movies_data!$H$1:$H$41,"Not Found")</f>
        <v>8.5</v>
      </c>
      <c r="L2545" s="1" t="str">
        <f t="array" ref="L2545">_xlfn.XLOOKUP(A2545,Booking_data!$A$1:$A$6001,Booking_data!$E$1:$E$6001,"not Found")</f>
        <v>C053</v>
      </c>
      <c r="M2545" s="1" t="str">
        <f t="array" ref="M2545">_xlfn.XLOOKUP(L2545,Cinemas_data!$A$1:$A$49,Cinemas_data!$I$1:$I$49,"not Found")</f>
        <v>#NAME?</v>
      </c>
      <c r="N2545" s="1" t="str">
        <f t="array" ref="N2545">_xlfn.XLOOKUP(L2545,Cinemas_data!$A$1:$A$49,Cinemas_data!$C$1:$C$49,"not Found")</f>
        <v>Bengaluru</v>
      </c>
      <c r="O2545" s="1">
        <f t="array" ref="O2545">_xlfn.XLOOKUP(A2545,Booking_data!$A$1:$A$6001,Booking_data!$H$1:$H$6001,"not found")</f>
        <v>2</v>
      </c>
      <c r="P2545" s="1">
        <f t="array" ref="P2545">_xlfn.XLOOKUP(A2545,Booking_data!$A$1:$A$6001,Booking_data!$I$1:$I$6001,"not Found")</f>
        <v>260</v>
      </c>
      <c r="Q2545" s="1">
        <f t="shared" si="3"/>
        <v>520</v>
      </c>
      <c r="R2545" s="1" t="str">
        <f t="array" ref="R2545">_xlfn.XLOOKUP(A2545,Booking_data!$A$1:$A$6001,Booking_data!$L$1:$L$6001,"Not Found")</f>
        <v>Debit Card</v>
      </c>
      <c r="S2545" s="1">
        <f t="array" ref="S2545">_xlfn.XLOOKUP(A2545,Booking_data!$A$1:$A$6001,Booking_data!$N$1:$N$6001,"not Found")</f>
        <v>31</v>
      </c>
      <c r="T2545" s="1" t="str">
        <f t="array" ref="T2545">_xlfn.XLOOKUP(A2545,Booking_data!$A$1:$A$6001,Booking_data!$O$1:$O$6001,"Not Found")</f>
        <v>Other</v>
      </c>
      <c r="U2545" s="1" t="str">
        <f t="shared" si="4"/>
        <v>Middle Age</v>
      </c>
      <c r="V2545" s="1" t="str">
        <f t="shared" si="5"/>
        <v>Low Booking</v>
      </c>
    </row>
    <row r="2546" ht="15.75" customHeight="1">
      <c r="A2546" s="1" t="s">
        <v>2860</v>
      </c>
      <c r="B2546" s="6">
        <v>46051.0</v>
      </c>
      <c r="C2546" s="6">
        <v>46055.0</v>
      </c>
      <c r="D2546" s="7">
        <v>0.7708333333333334</v>
      </c>
      <c r="E2546" s="1" t="str">
        <f t="shared" si="1"/>
        <v>Weekday</v>
      </c>
      <c r="F2546" s="1" t="str">
        <f t="shared" si="2"/>
        <v>Jan</v>
      </c>
      <c r="G2546" s="1" t="str">
        <f t="array" ref="G2546">_xlfn.XLOOKUP(A2546,Booking_data!$A$1:$A$6001,Booking_data!$D$1:$D$6001,"not found")</f>
        <v>M040</v>
      </c>
      <c r="H2546" s="1" t="str">
        <f t="array" ref="H2546">_xlfn.XLOOKUP(G2546,Movies_data!$A$1:$A$41,Movies_data!$B$1:$B$41,"not found")</f>
        <v>Inside Out 2</v>
      </c>
      <c r="I2546" s="1" t="str">
        <f t="array" ref="I2546">_xlfn.XLOOKUP(G2546,Movies_data!$A$1:$A$41,Movies_data!$D$1:$D$41,"not found")</f>
        <v>Animation</v>
      </c>
      <c r="J2546" s="1" t="str">
        <f t="array" ref="J2546">_xlfn.XLOOKUP(G2546,Movies_data!$A$1:$A$41,Movies_data!$C$1:$C$41,"not found")</f>
        <v>English</v>
      </c>
      <c r="K2546" s="1">
        <f t="array" ref="K2546">_xlfn.XLOOKUP(G2546,Movies_data!$A$1:$A$41,Movies_data!$H$1:$H$41,"Not Found")</f>
        <v>7.6</v>
      </c>
      <c r="L2546" s="1" t="str">
        <f t="array" ref="L2546">_xlfn.XLOOKUP(A2546,Booking_data!$A$1:$A$6001,Booking_data!$E$1:$E$6001,"not Found")</f>
        <v>C101</v>
      </c>
      <c r="M2546" s="1" t="str">
        <f t="array" ref="M2546">_xlfn.XLOOKUP(L2546,Cinemas_data!$A$1:$A$49,Cinemas_data!$I$1:$I$49,"not Found")</f>
        <v>#NAME?</v>
      </c>
      <c r="N2546" s="1" t="str">
        <f t="array" ref="N2546">_xlfn.XLOOKUP(L2546,Cinemas_data!$A$1:$A$49,Cinemas_data!$C$1:$C$49,"not Found")</f>
        <v>Pune</v>
      </c>
      <c r="O2546" s="1">
        <f t="array" ref="O2546">_xlfn.XLOOKUP(A2546,Booking_data!$A$1:$A$6001,Booking_data!$H$1:$H$6001,"not found")</f>
        <v>1</v>
      </c>
      <c r="P2546" s="1">
        <f t="array" ref="P2546">_xlfn.XLOOKUP(A2546,Booking_data!$A$1:$A$6001,Booking_data!$I$1:$I$6001,"not Found")</f>
        <v>180</v>
      </c>
      <c r="Q2546" s="1">
        <f t="shared" si="3"/>
        <v>180</v>
      </c>
      <c r="R2546" s="1" t="str">
        <f t="array" ref="R2546">_xlfn.XLOOKUP(A2546,Booking_data!$A$1:$A$6001,Booking_data!$L$1:$L$6001,"Not Found")</f>
        <v>Net Banking</v>
      </c>
      <c r="S2546" s="1">
        <f t="array" ref="S2546">_xlfn.XLOOKUP(A2546,Booking_data!$A$1:$A$6001,Booking_data!$N$1:$N$6001,"not Found")</f>
        <v>19</v>
      </c>
      <c r="T2546" s="1" t="str">
        <f t="array" ref="T2546">_xlfn.XLOOKUP(A2546,Booking_data!$A$1:$A$6001,Booking_data!$O$1:$O$6001,"Not Found")</f>
        <v>Other</v>
      </c>
      <c r="U2546" s="1" t="str">
        <f t="shared" si="4"/>
        <v>Youngster</v>
      </c>
      <c r="V2546" s="1" t="str">
        <f t="shared" si="5"/>
        <v>Low Booking</v>
      </c>
    </row>
    <row r="2547" ht="15.75" customHeight="1">
      <c r="A2547" s="1" t="s">
        <v>2861</v>
      </c>
      <c r="B2547" s="6">
        <v>46144.0</v>
      </c>
      <c r="C2547" s="6">
        <v>46144.0</v>
      </c>
      <c r="D2547" s="7">
        <v>0.3958333333333333</v>
      </c>
      <c r="E2547" s="1" t="str">
        <f t="shared" si="1"/>
        <v>Weekend</v>
      </c>
      <c r="F2547" s="1" t="str">
        <f t="shared" si="2"/>
        <v>May</v>
      </c>
      <c r="G2547" s="1" t="str">
        <f t="array" ref="G2547">_xlfn.XLOOKUP(A2547,Booking_data!$A$1:$A$6001,Booking_data!$D$1:$D$6001,"not found")</f>
        <v>M008</v>
      </c>
      <c r="H2547" s="1" t="str">
        <f t="array" ref="H2547">_xlfn.XLOOKUP(G2547,Movies_data!$A$1:$A$41,Movies_data!$B$1:$B$41,"not found")</f>
        <v>Love Today</v>
      </c>
      <c r="I2547" s="1" t="str">
        <f t="array" ref="I2547">_xlfn.XLOOKUP(G2547,Movies_data!$A$1:$A$41,Movies_data!$D$1:$D$41,"not found")</f>
        <v>Romance</v>
      </c>
      <c r="J2547" s="1" t="str">
        <f t="array" ref="J2547">_xlfn.XLOOKUP(G2547,Movies_data!$A$1:$A$41,Movies_data!$C$1:$C$41,"not found")</f>
        <v>Tamil</v>
      </c>
      <c r="K2547" s="1">
        <f t="array" ref="K2547">_xlfn.XLOOKUP(G2547,Movies_data!$A$1:$A$41,Movies_data!$H$1:$H$41,"Not Found")</f>
        <v>7.4</v>
      </c>
      <c r="L2547" s="1" t="str">
        <f t="array" ref="L2547">_xlfn.XLOOKUP(A2547,Booking_data!$A$1:$A$6001,Booking_data!$E$1:$E$6001,"not Found")</f>
        <v>C161</v>
      </c>
      <c r="M2547" s="1" t="str">
        <f t="array" ref="M2547">_xlfn.XLOOKUP(L2547,Cinemas_data!$A$1:$A$49,Cinemas_data!$I$1:$I$49,"not Found")</f>
        <v>#NAME?</v>
      </c>
      <c r="N2547" s="1" t="str">
        <f t="array" ref="N2547">_xlfn.XLOOKUP(L2547,Cinemas_data!$A$1:$A$49,Cinemas_data!$C$1:$C$49,"not Found")</f>
        <v>Thiruvananthapuram</v>
      </c>
      <c r="O2547" s="1">
        <f t="array" ref="O2547">_xlfn.XLOOKUP(A2547,Booking_data!$A$1:$A$6001,Booking_data!$H$1:$H$6001,"not found")</f>
        <v>4</v>
      </c>
      <c r="P2547" s="1">
        <f t="array" ref="P2547">_xlfn.XLOOKUP(A2547,Booking_data!$A$1:$A$6001,Booking_data!$I$1:$I$6001,"not Found")</f>
        <v>280</v>
      </c>
      <c r="Q2547" s="1">
        <f t="shared" si="3"/>
        <v>1120</v>
      </c>
      <c r="R2547" s="1" t="str">
        <f t="array" ref="R2547">_xlfn.XLOOKUP(A2547,Booking_data!$A$1:$A$6001,Booking_data!$L$1:$L$6001,"Not Found")</f>
        <v>Debit Card</v>
      </c>
      <c r="S2547" s="1">
        <f t="array" ref="S2547">_xlfn.XLOOKUP(A2547,Booking_data!$A$1:$A$6001,Booking_data!$N$1:$N$6001,"not Found")</f>
        <v>24</v>
      </c>
      <c r="T2547" s="1" t="str">
        <f t="array" ref="T2547">_xlfn.XLOOKUP(A2547,Booking_data!$A$1:$A$6001,Booking_data!$O$1:$O$6001,"Not Found")</f>
        <v>Other</v>
      </c>
      <c r="U2547" s="1" t="str">
        <f t="shared" si="4"/>
        <v>Youngster</v>
      </c>
      <c r="V2547" s="1" t="str">
        <f t="shared" si="5"/>
        <v>Medium Booking</v>
      </c>
    </row>
    <row r="2548" ht="15.75" customHeight="1">
      <c r="A2548" s="1" t="s">
        <v>2862</v>
      </c>
      <c r="B2548" s="6">
        <v>46115.0</v>
      </c>
      <c r="C2548" s="6">
        <v>46120.0</v>
      </c>
      <c r="D2548" s="7">
        <v>0.3958333333333333</v>
      </c>
      <c r="E2548" s="1" t="str">
        <f t="shared" si="1"/>
        <v>Weekday</v>
      </c>
      <c r="F2548" s="1" t="str">
        <f t="shared" si="2"/>
        <v>Apr</v>
      </c>
      <c r="G2548" s="1" t="str">
        <f t="array" ref="G2548">_xlfn.XLOOKUP(A2548,Booking_data!$A$1:$A$6001,Booking_data!$D$1:$D$6001,"not found")</f>
        <v>M019</v>
      </c>
      <c r="H2548" s="1" t="str">
        <f t="array" ref="H2548">_xlfn.XLOOKUP(G2548,Movies_data!$A$1:$A$41,Movies_data!$B$1:$B$41,"not found")</f>
        <v>Animal</v>
      </c>
      <c r="I2548" s="1" t="str">
        <f t="array" ref="I2548">_xlfn.XLOOKUP(G2548,Movies_data!$A$1:$A$41,Movies_data!$D$1:$D$41,"not found")</f>
        <v>Drama</v>
      </c>
      <c r="J2548" s="1" t="str">
        <f t="array" ref="J2548">_xlfn.XLOOKUP(G2548,Movies_data!$A$1:$A$41,Movies_data!$C$1:$C$41,"not found")</f>
        <v>Hindi</v>
      </c>
      <c r="K2548" s="1">
        <f t="array" ref="K2548">_xlfn.XLOOKUP(G2548,Movies_data!$A$1:$A$41,Movies_data!$H$1:$H$41,"Not Found")</f>
        <v>6.1</v>
      </c>
      <c r="L2548" s="1" t="str">
        <f t="array" ref="L2548">_xlfn.XLOOKUP(A2548,Booking_data!$A$1:$A$6001,Booking_data!$E$1:$E$6001,"not Found")</f>
        <v>C062</v>
      </c>
      <c r="M2548" s="1" t="str">
        <f t="array" ref="M2548">_xlfn.XLOOKUP(L2548,Cinemas_data!$A$1:$A$49,Cinemas_data!$I$1:$I$49,"not Found")</f>
        <v>#NAME?</v>
      </c>
      <c r="N2548" s="1" t="str">
        <f t="array" ref="N2548">_xlfn.XLOOKUP(L2548,Cinemas_data!$A$1:$A$49,Cinemas_data!$C$1:$C$49,"not Found")</f>
        <v>Mysuru</v>
      </c>
      <c r="O2548" s="1">
        <f t="array" ref="O2548">_xlfn.XLOOKUP(A2548,Booking_data!$A$1:$A$6001,Booking_data!$H$1:$H$6001,"not found")</f>
        <v>1</v>
      </c>
      <c r="P2548" s="1">
        <f t="array" ref="P2548">_xlfn.XLOOKUP(A2548,Booking_data!$A$1:$A$6001,Booking_data!$I$1:$I$6001,"not Found")</f>
        <v>240</v>
      </c>
      <c r="Q2548" s="1">
        <f t="shared" si="3"/>
        <v>240</v>
      </c>
      <c r="R2548" s="1" t="str">
        <f t="array" ref="R2548">_xlfn.XLOOKUP(A2548,Booking_data!$A$1:$A$6001,Booking_data!$L$1:$L$6001,"Not Found")</f>
        <v>Net Banking</v>
      </c>
      <c r="S2548" s="1">
        <f t="array" ref="S2548">_xlfn.XLOOKUP(A2548,Booking_data!$A$1:$A$6001,Booking_data!$N$1:$N$6001,"not Found")</f>
        <v>30</v>
      </c>
      <c r="T2548" s="1" t="str">
        <f t="array" ref="T2548">_xlfn.XLOOKUP(A2548,Booking_data!$A$1:$A$6001,Booking_data!$O$1:$O$6001,"Not Found")</f>
        <v>Male</v>
      </c>
      <c r="U2548" s="1" t="str">
        <f t="shared" si="4"/>
        <v>Middle Age</v>
      </c>
      <c r="V2548" s="1" t="str">
        <f t="shared" si="5"/>
        <v>Low Booking</v>
      </c>
    </row>
    <row r="2549" ht="15.75" customHeight="1">
      <c r="A2549" s="1" t="s">
        <v>2863</v>
      </c>
      <c r="B2549" s="6">
        <v>46109.0</v>
      </c>
      <c r="C2549" s="6">
        <v>46116.0</v>
      </c>
      <c r="D2549" s="7">
        <v>0.53125</v>
      </c>
      <c r="E2549" s="1" t="str">
        <f t="shared" si="1"/>
        <v>Weekend</v>
      </c>
      <c r="F2549" s="1" t="str">
        <f t="shared" si="2"/>
        <v>Mar</v>
      </c>
      <c r="G2549" s="1" t="str">
        <f t="array" ref="G2549">_xlfn.XLOOKUP(A2549,Booking_data!$A$1:$A$6001,Booking_data!$D$1:$D$6001,"not found")</f>
        <v>M005</v>
      </c>
      <c r="H2549" s="1" t="str">
        <f t="array" ref="H2549">_xlfn.XLOOKUP(G2549,Movies_data!$A$1:$A$41,Movies_data!$B$1:$B$41,"not found")</f>
        <v>Ponniyin Selvan II</v>
      </c>
      <c r="I2549" s="1" t="str">
        <f t="array" ref="I2549">_xlfn.XLOOKUP(G2549,Movies_data!$A$1:$A$41,Movies_data!$D$1:$D$41,"not found")</f>
        <v>Drama</v>
      </c>
      <c r="J2549" s="1" t="str">
        <f t="array" ref="J2549">_xlfn.XLOOKUP(G2549,Movies_data!$A$1:$A$41,Movies_data!$C$1:$C$41,"not found")</f>
        <v>Tamil</v>
      </c>
      <c r="K2549" s="1">
        <f t="array" ref="K2549">_xlfn.XLOOKUP(G2549,Movies_data!$A$1:$A$41,Movies_data!$H$1:$H$41,"Not Found")</f>
        <v>7.3</v>
      </c>
      <c r="L2549" s="1" t="str">
        <f t="array" ref="L2549">_xlfn.XLOOKUP(A2549,Booking_data!$A$1:$A$6001,Booking_data!$E$1:$E$6001,"not Found")</f>
        <v>C092</v>
      </c>
      <c r="M2549" s="1" t="str">
        <f t="array" ref="M2549">_xlfn.XLOOKUP(L2549,Cinemas_data!$A$1:$A$49,Cinemas_data!$I$1:$I$49,"not Found")</f>
        <v>#NAME?</v>
      </c>
      <c r="N2549" s="1" t="str">
        <f t="array" ref="N2549">_xlfn.XLOOKUP(L2549,Cinemas_data!$A$1:$A$49,Cinemas_data!$C$1:$C$49,"not Found")</f>
        <v>Mumbai</v>
      </c>
      <c r="O2549" s="1">
        <f t="array" ref="O2549">_xlfn.XLOOKUP(A2549,Booking_data!$A$1:$A$6001,Booking_data!$H$1:$H$6001,"not found")</f>
        <v>3</v>
      </c>
      <c r="P2549" s="1">
        <f t="array" ref="P2549">_xlfn.XLOOKUP(A2549,Booking_data!$A$1:$A$6001,Booking_data!$I$1:$I$6001,"not Found")</f>
        <v>240</v>
      </c>
      <c r="Q2549" s="1">
        <f t="shared" si="3"/>
        <v>720</v>
      </c>
      <c r="R2549" s="1" t="str">
        <f t="array" ref="R2549">_xlfn.XLOOKUP(A2549,Booking_data!$A$1:$A$6001,Booking_data!$L$1:$L$6001,"Not Found")</f>
        <v>Wallet</v>
      </c>
      <c r="S2549" s="1">
        <f t="array" ref="S2549">_xlfn.XLOOKUP(A2549,Booking_data!$A$1:$A$6001,Booking_data!$N$1:$N$6001,"not Found")</f>
        <v>54</v>
      </c>
      <c r="T2549" s="1" t="str">
        <f t="array" ref="T2549">_xlfn.XLOOKUP(A2549,Booking_data!$A$1:$A$6001,Booking_data!$O$1:$O$6001,"Not Found")</f>
        <v>Female</v>
      </c>
      <c r="U2549" s="1" t="str">
        <f t="shared" si="4"/>
        <v>Above 45</v>
      </c>
      <c r="V2549" s="1" t="str">
        <f t="shared" si="5"/>
        <v>Medium Booking</v>
      </c>
    </row>
    <row r="2550" ht="15.75" customHeight="1">
      <c r="A2550" s="1" t="s">
        <v>2864</v>
      </c>
      <c r="B2550" s="6">
        <v>46076.0</v>
      </c>
      <c r="C2550" s="6">
        <v>46080.0</v>
      </c>
      <c r="D2550" s="7">
        <v>0.3958333333333333</v>
      </c>
      <c r="E2550" s="1" t="str">
        <f t="shared" si="1"/>
        <v>Weekday</v>
      </c>
      <c r="F2550" s="1" t="str">
        <f t="shared" si="2"/>
        <v>Feb</v>
      </c>
      <c r="G2550" s="1" t="str">
        <f t="array" ref="G2550">_xlfn.XLOOKUP(A2550,Booking_data!$A$1:$A$6001,Booking_data!$D$1:$D$6001,"not found")</f>
        <v>M003</v>
      </c>
      <c r="H2550" s="1" t="str">
        <f t="array" ref="H2550">_xlfn.XLOOKUP(G2550,Movies_data!$A$1:$A$41,Movies_data!$B$1:$B$41,"not found")</f>
        <v>Vikram</v>
      </c>
      <c r="I2550" s="1" t="str">
        <f t="array" ref="I2550">_xlfn.XLOOKUP(G2550,Movies_data!$A$1:$A$41,Movies_data!$D$1:$D$41,"not found")</f>
        <v>Action</v>
      </c>
      <c r="J2550" s="1" t="str">
        <f t="array" ref="J2550">_xlfn.XLOOKUP(G2550,Movies_data!$A$1:$A$41,Movies_data!$C$1:$C$41,"not found")</f>
        <v>Tamil</v>
      </c>
      <c r="K2550" s="1">
        <f t="array" ref="K2550">_xlfn.XLOOKUP(G2550,Movies_data!$A$1:$A$41,Movies_data!$H$1:$H$41,"Not Found")</f>
        <v>8.3</v>
      </c>
      <c r="L2550" s="1" t="str">
        <f t="array" ref="L2550">_xlfn.XLOOKUP(A2550,Booking_data!$A$1:$A$6001,Booking_data!$E$1:$E$6001,"not Found")</f>
        <v>C062</v>
      </c>
      <c r="M2550" s="1" t="str">
        <f t="array" ref="M2550">_xlfn.XLOOKUP(L2550,Cinemas_data!$A$1:$A$49,Cinemas_data!$I$1:$I$49,"not Found")</f>
        <v>#NAME?</v>
      </c>
      <c r="N2550" s="1" t="str">
        <f t="array" ref="N2550">_xlfn.XLOOKUP(L2550,Cinemas_data!$A$1:$A$49,Cinemas_data!$C$1:$C$49,"not Found")</f>
        <v>Mysuru</v>
      </c>
      <c r="O2550" s="1">
        <f t="array" ref="O2550">_xlfn.XLOOKUP(A2550,Booking_data!$A$1:$A$6001,Booking_data!$H$1:$H$6001,"not found")</f>
        <v>1</v>
      </c>
      <c r="P2550" s="1">
        <f t="array" ref="P2550">_xlfn.XLOOKUP(A2550,Booking_data!$A$1:$A$6001,Booking_data!$I$1:$I$6001,"not Found")</f>
        <v>420</v>
      </c>
      <c r="Q2550" s="1">
        <f t="shared" si="3"/>
        <v>420</v>
      </c>
      <c r="R2550" s="1" t="str">
        <f t="array" ref="R2550">_xlfn.XLOOKUP(A2550,Booking_data!$A$1:$A$6001,Booking_data!$L$1:$L$6001,"Not Found")</f>
        <v>Wallet</v>
      </c>
      <c r="S2550" s="1">
        <f t="array" ref="S2550">_xlfn.XLOOKUP(A2550,Booking_data!$A$1:$A$6001,Booking_data!$N$1:$N$6001,"not Found")</f>
        <v>53</v>
      </c>
      <c r="T2550" s="1" t="str">
        <f t="array" ref="T2550">_xlfn.XLOOKUP(A2550,Booking_data!$A$1:$A$6001,Booking_data!$O$1:$O$6001,"Not Found")</f>
        <v>Female</v>
      </c>
      <c r="U2550" s="1" t="str">
        <f t="shared" si="4"/>
        <v>Above 45</v>
      </c>
      <c r="V2550" s="1" t="str">
        <f t="shared" si="5"/>
        <v>Low Booking</v>
      </c>
    </row>
    <row r="2551" ht="15.75" customHeight="1">
      <c r="A2551" s="1" t="s">
        <v>2865</v>
      </c>
      <c r="B2551" s="6">
        <v>46133.0</v>
      </c>
      <c r="C2551" s="6">
        <v>46140.0</v>
      </c>
      <c r="D2551" s="7">
        <v>0.3958333333333333</v>
      </c>
      <c r="E2551" s="1" t="str">
        <f t="shared" si="1"/>
        <v>Weekday</v>
      </c>
      <c r="F2551" s="1" t="str">
        <f t="shared" si="2"/>
        <v>Apr</v>
      </c>
      <c r="G2551" s="1" t="str">
        <f t="array" ref="G2551">_xlfn.XLOOKUP(A2551,Booking_data!$A$1:$A$6001,Booking_data!$D$1:$D$6001,"not found")</f>
        <v>M033</v>
      </c>
      <c r="H2551" s="1" t="str">
        <f t="array" ref="H2551">_xlfn.XLOOKUP(G2551,Movies_data!$A$1:$A$41,Movies_data!$B$1:$B$41,"not found")</f>
        <v>Lucifer</v>
      </c>
      <c r="I2551" s="1" t="str">
        <f t="array" ref="I2551">_xlfn.XLOOKUP(G2551,Movies_data!$A$1:$A$41,Movies_data!$D$1:$D$41,"not found")</f>
        <v>Action</v>
      </c>
      <c r="J2551" s="1" t="str">
        <f t="array" ref="J2551">_xlfn.XLOOKUP(G2551,Movies_data!$A$1:$A$41,Movies_data!$C$1:$C$41,"not found")</f>
        <v>Malayalam</v>
      </c>
      <c r="K2551" s="1">
        <f t="array" ref="K2551">_xlfn.XLOOKUP(G2551,Movies_data!$A$1:$A$41,Movies_data!$H$1:$H$41,"Not Found")</f>
        <v>7.5</v>
      </c>
      <c r="L2551" s="1" t="str">
        <f t="array" ref="L2551">_xlfn.XLOOKUP(A2551,Booking_data!$A$1:$A$6001,Booking_data!$E$1:$E$6001,"not Found")</f>
        <v>C051</v>
      </c>
      <c r="M2551" s="1" t="str">
        <f t="array" ref="M2551">_xlfn.XLOOKUP(L2551,Cinemas_data!$A$1:$A$49,Cinemas_data!$I$1:$I$49,"not Found")</f>
        <v>#NAME?</v>
      </c>
      <c r="N2551" s="1" t="str">
        <f t="array" ref="N2551">_xlfn.XLOOKUP(L2551,Cinemas_data!$A$1:$A$49,Cinemas_data!$C$1:$C$49,"not Found")</f>
        <v>Bengaluru</v>
      </c>
      <c r="O2551" s="1">
        <f t="array" ref="O2551">_xlfn.XLOOKUP(A2551,Booking_data!$A$1:$A$6001,Booking_data!$H$1:$H$6001,"not found")</f>
        <v>3</v>
      </c>
      <c r="P2551" s="1">
        <f t="array" ref="P2551">_xlfn.XLOOKUP(A2551,Booking_data!$A$1:$A$6001,Booking_data!$I$1:$I$6001,"not Found")</f>
        <v>280</v>
      </c>
      <c r="Q2551" s="1">
        <f t="shared" si="3"/>
        <v>840</v>
      </c>
      <c r="R2551" s="1" t="str">
        <f t="array" ref="R2551">_xlfn.XLOOKUP(A2551,Booking_data!$A$1:$A$6001,Booking_data!$L$1:$L$6001,"Not Found")</f>
        <v>UPI</v>
      </c>
      <c r="S2551" s="1">
        <f t="array" ref="S2551">_xlfn.XLOOKUP(A2551,Booking_data!$A$1:$A$6001,Booking_data!$N$1:$N$6001,"not Found")</f>
        <v>43</v>
      </c>
      <c r="T2551" s="1" t="str">
        <f t="array" ref="T2551">_xlfn.XLOOKUP(A2551,Booking_data!$A$1:$A$6001,Booking_data!$O$1:$O$6001,"Not Found")</f>
        <v>Male</v>
      </c>
      <c r="U2551" s="1" t="str">
        <f t="shared" si="4"/>
        <v>Middle Age</v>
      </c>
      <c r="V2551" s="1" t="str">
        <f t="shared" si="5"/>
        <v>Medium Booking</v>
      </c>
    </row>
    <row r="2552" ht="15.75" customHeight="1">
      <c r="A2552" s="1" t="s">
        <v>2866</v>
      </c>
      <c r="B2552" s="6">
        <v>46042.0</v>
      </c>
      <c r="C2552" s="6">
        <v>46043.0</v>
      </c>
      <c r="D2552" s="7">
        <v>0.9375</v>
      </c>
      <c r="E2552" s="1" t="str">
        <f t="shared" si="1"/>
        <v>Weekday</v>
      </c>
      <c r="F2552" s="1" t="str">
        <f t="shared" si="2"/>
        <v>Jan</v>
      </c>
      <c r="G2552" s="1" t="str">
        <f t="array" ref="G2552">_xlfn.XLOOKUP(A2552,Booking_data!$A$1:$A$6001,Booking_data!$D$1:$D$6001,"not found")</f>
        <v>M006</v>
      </c>
      <c r="H2552" s="1" t="str">
        <f t="array" ref="H2552">_xlfn.XLOOKUP(G2552,Movies_data!$A$1:$A$41,Movies_data!$B$1:$B$41,"not found")</f>
        <v>Maamannan</v>
      </c>
      <c r="I2552" s="1" t="str">
        <f t="array" ref="I2552">_xlfn.XLOOKUP(G2552,Movies_data!$A$1:$A$41,Movies_data!$D$1:$D$41,"not found")</f>
        <v>Drama</v>
      </c>
      <c r="J2552" s="1" t="str">
        <f t="array" ref="J2552">_xlfn.XLOOKUP(G2552,Movies_data!$A$1:$A$41,Movies_data!$C$1:$C$41,"not found")</f>
        <v>Tamil</v>
      </c>
      <c r="K2552" s="1">
        <f t="array" ref="K2552">_xlfn.XLOOKUP(G2552,Movies_data!$A$1:$A$41,Movies_data!$H$1:$H$41,"Not Found")</f>
        <v>7.3</v>
      </c>
      <c r="L2552" s="1" t="str">
        <f t="array" ref="L2552">_xlfn.XLOOKUP(A2552,Booking_data!$A$1:$A$6001,Booking_data!$E$1:$E$6001,"not Found")</f>
        <v>C031</v>
      </c>
      <c r="M2552" s="1" t="str">
        <f t="array" ref="M2552">_xlfn.XLOOKUP(L2552,Cinemas_data!$A$1:$A$49,Cinemas_data!$I$1:$I$49,"not Found")</f>
        <v>#NAME?</v>
      </c>
      <c r="N2552" s="1" t="str">
        <f t="array" ref="N2552">_xlfn.XLOOKUP(L2552,Cinemas_data!$A$1:$A$49,Cinemas_data!$C$1:$C$49,"not Found")</f>
        <v>Madurai</v>
      </c>
      <c r="O2552" s="1">
        <f t="array" ref="O2552">_xlfn.XLOOKUP(A2552,Booking_data!$A$1:$A$6001,Booking_data!$H$1:$H$6001,"not found")</f>
        <v>2</v>
      </c>
      <c r="P2552" s="1">
        <f t="array" ref="P2552">_xlfn.XLOOKUP(A2552,Booking_data!$A$1:$A$6001,Booking_data!$I$1:$I$6001,"not Found")</f>
        <v>240</v>
      </c>
      <c r="Q2552" s="1">
        <f t="shared" si="3"/>
        <v>480</v>
      </c>
      <c r="R2552" s="1" t="str">
        <f t="array" ref="R2552">_xlfn.XLOOKUP(A2552,Booking_data!$A$1:$A$6001,Booking_data!$L$1:$L$6001,"Not Found")</f>
        <v>Net Banking</v>
      </c>
      <c r="S2552" s="1">
        <f t="array" ref="S2552">_xlfn.XLOOKUP(A2552,Booking_data!$A$1:$A$6001,Booking_data!$N$1:$N$6001,"not Found")</f>
        <v>29</v>
      </c>
      <c r="T2552" s="1" t="str">
        <f t="array" ref="T2552">_xlfn.XLOOKUP(A2552,Booking_data!$A$1:$A$6001,Booking_data!$O$1:$O$6001,"Not Found")</f>
        <v>Female</v>
      </c>
      <c r="U2552" s="1" t="str">
        <f t="shared" si="4"/>
        <v>Youngster</v>
      </c>
      <c r="V2552" s="1" t="str">
        <f t="shared" si="5"/>
        <v>Low Booking</v>
      </c>
    </row>
    <row r="2553" ht="15.75" customHeight="1">
      <c r="A2553" s="1" t="s">
        <v>2867</v>
      </c>
      <c r="B2553" s="6">
        <v>46181.0</v>
      </c>
      <c r="C2553" s="6">
        <v>46183.0</v>
      </c>
      <c r="D2553" s="7">
        <v>0.7708333333333334</v>
      </c>
      <c r="E2553" s="1" t="str">
        <f t="shared" si="1"/>
        <v>Weekday</v>
      </c>
      <c r="F2553" s="1" t="str">
        <f t="shared" si="2"/>
        <v>Jun</v>
      </c>
      <c r="G2553" s="1" t="str">
        <f t="array" ref="G2553">_xlfn.XLOOKUP(A2553,Booking_data!$A$1:$A$6001,Booking_data!$D$1:$D$6001,"not found")</f>
        <v>M028</v>
      </c>
      <c r="H2553" s="1" t="str">
        <f t="array" ref="H2553">_xlfn.XLOOKUP(G2553,Movies_data!$A$1:$A$41,Movies_data!$B$1:$B$41,"not found")</f>
        <v>Kantara</v>
      </c>
      <c r="I2553" s="1" t="str">
        <f t="array" ref="I2553">_xlfn.XLOOKUP(G2553,Movies_data!$A$1:$A$41,Movies_data!$D$1:$D$41,"not found")</f>
        <v>Action</v>
      </c>
      <c r="J2553" s="1" t="str">
        <f t="array" ref="J2553">_xlfn.XLOOKUP(G2553,Movies_data!$A$1:$A$41,Movies_data!$C$1:$C$41,"not found")</f>
        <v>Kannada</v>
      </c>
      <c r="K2553" s="1">
        <f t="array" ref="K2553">_xlfn.XLOOKUP(G2553,Movies_data!$A$1:$A$41,Movies_data!$H$1:$H$41,"Not Found")</f>
        <v>8.2</v>
      </c>
      <c r="L2553" s="1" t="str">
        <f t="array" ref="L2553">_xlfn.XLOOKUP(A2553,Booking_data!$A$1:$A$6001,Booking_data!$E$1:$E$6001,"not Found")</f>
        <v>C062</v>
      </c>
      <c r="M2553" s="1" t="str">
        <f t="array" ref="M2553">_xlfn.XLOOKUP(L2553,Cinemas_data!$A$1:$A$49,Cinemas_data!$I$1:$I$49,"not Found")</f>
        <v>#NAME?</v>
      </c>
      <c r="N2553" s="1" t="str">
        <f t="array" ref="N2553">_xlfn.XLOOKUP(L2553,Cinemas_data!$A$1:$A$49,Cinemas_data!$C$1:$C$49,"not Found")</f>
        <v>Mysuru</v>
      </c>
      <c r="O2553" s="1">
        <f t="array" ref="O2553">_xlfn.XLOOKUP(A2553,Booking_data!$A$1:$A$6001,Booking_data!$H$1:$H$6001,"not found")</f>
        <v>3</v>
      </c>
      <c r="P2553" s="1">
        <f t="array" ref="P2553">_xlfn.XLOOKUP(A2553,Booking_data!$A$1:$A$6001,Booking_data!$I$1:$I$6001,"not Found")</f>
        <v>420</v>
      </c>
      <c r="Q2553" s="1">
        <f t="shared" si="3"/>
        <v>1260</v>
      </c>
      <c r="R2553" s="1" t="str">
        <f t="array" ref="R2553">_xlfn.XLOOKUP(A2553,Booking_data!$A$1:$A$6001,Booking_data!$L$1:$L$6001,"Not Found")</f>
        <v>Net Banking</v>
      </c>
      <c r="S2553" s="1">
        <f t="array" ref="S2553">_xlfn.XLOOKUP(A2553,Booking_data!$A$1:$A$6001,Booking_data!$N$1:$N$6001,"not Found")</f>
        <v>51</v>
      </c>
      <c r="T2553" s="1" t="str">
        <f t="array" ref="T2553">_xlfn.XLOOKUP(A2553,Booking_data!$A$1:$A$6001,Booking_data!$O$1:$O$6001,"Not Found")</f>
        <v>Female</v>
      </c>
      <c r="U2553" s="1" t="str">
        <f t="shared" si="4"/>
        <v>Above 45</v>
      </c>
      <c r="V2553" s="1" t="str">
        <f t="shared" si="5"/>
        <v>Medium Booking</v>
      </c>
    </row>
    <row r="2554" ht="15.75" customHeight="1">
      <c r="A2554" s="1" t="s">
        <v>2868</v>
      </c>
      <c r="B2554" s="6">
        <v>46203.0</v>
      </c>
      <c r="C2554" s="6">
        <v>46203.0</v>
      </c>
      <c r="D2554" s="7">
        <v>0.53125</v>
      </c>
      <c r="E2554" s="1" t="str">
        <f t="shared" si="1"/>
        <v>Weekday</v>
      </c>
      <c r="F2554" s="1" t="str">
        <f t="shared" si="2"/>
        <v>Jun</v>
      </c>
      <c r="G2554" s="1" t="str">
        <f t="array" ref="G2554">_xlfn.XLOOKUP(A2554,Booking_data!$A$1:$A$6001,Booking_data!$D$1:$D$6001,"not found")</f>
        <v>M008</v>
      </c>
      <c r="H2554" s="1" t="str">
        <f t="array" ref="H2554">_xlfn.XLOOKUP(G2554,Movies_data!$A$1:$A$41,Movies_data!$B$1:$B$41,"not found")</f>
        <v>Love Today</v>
      </c>
      <c r="I2554" s="1" t="str">
        <f t="array" ref="I2554">_xlfn.XLOOKUP(G2554,Movies_data!$A$1:$A$41,Movies_data!$D$1:$D$41,"not found")</f>
        <v>Romance</v>
      </c>
      <c r="J2554" s="1" t="str">
        <f t="array" ref="J2554">_xlfn.XLOOKUP(G2554,Movies_data!$A$1:$A$41,Movies_data!$C$1:$C$41,"not found")</f>
        <v>Tamil</v>
      </c>
      <c r="K2554" s="1">
        <f t="array" ref="K2554">_xlfn.XLOOKUP(G2554,Movies_data!$A$1:$A$41,Movies_data!$H$1:$H$41,"Not Found")</f>
        <v>7.4</v>
      </c>
      <c r="L2554" s="1" t="str">
        <f t="array" ref="L2554">_xlfn.XLOOKUP(A2554,Booking_data!$A$1:$A$6001,Booking_data!$E$1:$E$6001,"not Found")</f>
        <v>C142</v>
      </c>
      <c r="M2554" s="1" t="str">
        <f t="array" ref="M2554">_xlfn.XLOOKUP(L2554,Cinemas_data!$A$1:$A$49,Cinemas_data!$I$1:$I$49,"not Found")</f>
        <v>#NAME?</v>
      </c>
      <c r="N2554" s="1" t="str">
        <f t="array" ref="N2554">_xlfn.XLOOKUP(L2554,Cinemas_data!$A$1:$A$49,Cinemas_data!$C$1:$C$49,"not Found")</f>
        <v>Ahmedabad</v>
      </c>
      <c r="O2554" s="1">
        <f t="array" ref="O2554">_xlfn.XLOOKUP(A2554,Booking_data!$A$1:$A$6001,Booking_data!$H$1:$H$6001,"not found")</f>
        <v>3</v>
      </c>
      <c r="P2554" s="1">
        <f t="array" ref="P2554">_xlfn.XLOOKUP(A2554,Booking_data!$A$1:$A$6001,Booking_data!$I$1:$I$6001,"not Found")</f>
        <v>400</v>
      </c>
      <c r="Q2554" s="1">
        <f t="shared" si="3"/>
        <v>1200</v>
      </c>
      <c r="R2554" s="1" t="str">
        <f t="array" ref="R2554">_xlfn.XLOOKUP(A2554,Booking_data!$A$1:$A$6001,Booking_data!$L$1:$L$6001,"Not Found")</f>
        <v>Net Banking</v>
      </c>
      <c r="S2554" s="1">
        <f t="array" ref="S2554">_xlfn.XLOOKUP(A2554,Booking_data!$A$1:$A$6001,Booking_data!$N$1:$N$6001,"not Found")</f>
        <v>48</v>
      </c>
      <c r="T2554" s="1" t="str">
        <f t="array" ref="T2554">_xlfn.XLOOKUP(A2554,Booking_data!$A$1:$A$6001,Booking_data!$O$1:$O$6001,"Not Found")</f>
        <v>Female</v>
      </c>
      <c r="U2554" s="1" t="str">
        <f t="shared" si="4"/>
        <v>Above 45</v>
      </c>
      <c r="V2554" s="1" t="str">
        <f t="shared" si="5"/>
        <v>Medium Booking</v>
      </c>
    </row>
    <row r="2555" ht="15.75" customHeight="1">
      <c r="A2555" s="1" t="s">
        <v>2869</v>
      </c>
      <c r="B2555" s="6">
        <v>46141.0</v>
      </c>
      <c r="C2555" s="6">
        <v>46144.0</v>
      </c>
      <c r="D2555" s="7">
        <v>0.53125</v>
      </c>
      <c r="E2555" s="1" t="str">
        <f t="shared" si="1"/>
        <v>Weekday</v>
      </c>
      <c r="F2555" s="1" t="str">
        <f t="shared" si="2"/>
        <v>Apr</v>
      </c>
      <c r="G2555" s="1" t="str">
        <f t="array" ref="G2555">_xlfn.XLOOKUP(A2555,Booking_data!$A$1:$A$6001,Booking_data!$D$1:$D$6001,"not found")</f>
        <v>M010</v>
      </c>
      <c r="H2555" s="1" t="str">
        <f t="array" ref="H2555">_xlfn.XLOOKUP(G2555,Movies_data!$A$1:$A$41,Movies_data!$B$1:$B$41,"not found")</f>
        <v>Captain Miller</v>
      </c>
      <c r="I2555" s="1" t="str">
        <f t="array" ref="I2555">_xlfn.XLOOKUP(G2555,Movies_data!$A$1:$A$41,Movies_data!$D$1:$D$41,"not found")</f>
        <v>Action</v>
      </c>
      <c r="J2555" s="1" t="str">
        <f t="array" ref="J2555">_xlfn.XLOOKUP(G2555,Movies_data!$A$1:$A$41,Movies_data!$C$1:$C$41,"not found")</f>
        <v>Tamil</v>
      </c>
      <c r="K2555" s="1">
        <f t="array" ref="K2555">_xlfn.XLOOKUP(G2555,Movies_data!$A$1:$A$41,Movies_data!$H$1:$H$41,"Not Found")</f>
        <v>7</v>
      </c>
      <c r="L2555" s="1" t="str">
        <f t="array" ref="L2555">_xlfn.XLOOKUP(A2555,Booking_data!$A$1:$A$6001,Booking_data!$E$1:$E$6001,"not Found")</f>
        <v>C043</v>
      </c>
      <c r="M2555" s="1" t="str">
        <f t="array" ref="M2555">_xlfn.XLOOKUP(L2555,Cinemas_data!$A$1:$A$49,Cinemas_data!$I$1:$I$49,"not Found")</f>
        <v>#NAME?</v>
      </c>
      <c r="N2555" s="1" t="str">
        <f t="array" ref="N2555">_xlfn.XLOOKUP(L2555,Cinemas_data!$A$1:$A$49,Cinemas_data!$C$1:$C$49,"not Found")</f>
        <v>Salem</v>
      </c>
      <c r="O2555" s="1">
        <f t="array" ref="O2555">_xlfn.XLOOKUP(A2555,Booking_data!$A$1:$A$6001,Booking_data!$H$1:$H$6001,"not found")</f>
        <v>3</v>
      </c>
      <c r="P2555" s="1">
        <f t="array" ref="P2555">_xlfn.XLOOKUP(A2555,Booking_data!$A$1:$A$6001,Booking_data!$I$1:$I$6001,"not Found")</f>
        <v>200</v>
      </c>
      <c r="Q2555" s="1">
        <f t="shared" si="3"/>
        <v>600</v>
      </c>
      <c r="R2555" s="1" t="str">
        <f t="array" ref="R2555">_xlfn.XLOOKUP(A2555,Booking_data!$A$1:$A$6001,Booking_data!$L$1:$L$6001,"Not Found")</f>
        <v>Credit Card</v>
      </c>
      <c r="S2555" s="1">
        <f t="array" ref="S2555">_xlfn.XLOOKUP(A2555,Booking_data!$A$1:$A$6001,Booking_data!$N$1:$N$6001,"not Found")</f>
        <v>29</v>
      </c>
      <c r="T2555" s="1" t="str">
        <f t="array" ref="T2555">_xlfn.XLOOKUP(A2555,Booking_data!$A$1:$A$6001,Booking_data!$O$1:$O$6001,"Not Found")</f>
        <v>Female</v>
      </c>
      <c r="U2555" s="1" t="str">
        <f t="shared" si="4"/>
        <v>Youngster</v>
      </c>
      <c r="V2555" s="1" t="str">
        <f t="shared" si="5"/>
        <v>Medium Booking</v>
      </c>
    </row>
    <row r="2556" ht="15.75" customHeight="1">
      <c r="A2556" s="1" t="s">
        <v>2870</v>
      </c>
      <c r="B2556" s="6">
        <v>46080.0</v>
      </c>
      <c r="C2556" s="6">
        <v>46082.0</v>
      </c>
      <c r="D2556" s="7">
        <v>0.6458333333333334</v>
      </c>
      <c r="E2556" s="1" t="str">
        <f t="shared" si="1"/>
        <v>Weekday</v>
      </c>
      <c r="F2556" s="1" t="str">
        <f t="shared" si="2"/>
        <v>Feb</v>
      </c>
      <c r="G2556" s="1" t="str">
        <f t="array" ref="G2556">_xlfn.XLOOKUP(A2556,Booking_data!$A$1:$A$6001,Booking_data!$D$1:$D$6001,"not found")</f>
        <v>M002</v>
      </c>
      <c r="H2556" s="1" t="str">
        <f t="array" ref="H2556">_xlfn.XLOOKUP(G2556,Movies_data!$A$1:$A$41,Movies_data!$B$1:$B$41,"not found")</f>
        <v>Jailer</v>
      </c>
      <c r="I2556" s="1" t="str">
        <f t="array" ref="I2556">_xlfn.XLOOKUP(G2556,Movies_data!$A$1:$A$41,Movies_data!$D$1:$D$41,"not found")</f>
        <v>Action</v>
      </c>
      <c r="J2556" s="1" t="str">
        <f t="array" ref="J2556">_xlfn.XLOOKUP(G2556,Movies_data!$A$1:$A$41,Movies_data!$C$1:$C$41,"not found")</f>
        <v>Tamil</v>
      </c>
      <c r="K2556" s="1">
        <f t="array" ref="K2556">_xlfn.XLOOKUP(G2556,Movies_data!$A$1:$A$41,Movies_data!$H$1:$H$41,"Not Found")</f>
        <v>7.1</v>
      </c>
      <c r="L2556" s="1" t="str">
        <f t="array" ref="L2556">_xlfn.XLOOKUP(A2556,Booking_data!$A$1:$A$6001,Booking_data!$E$1:$E$6001,"not Found")</f>
        <v>C113</v>
      </c>
      <c r="M2556" s="1" t="str">
        <f t="array" ref="M2556">_xlfn.XLOOKUP(L2556,Cinemas_data!$A$1:$A$49,Cinemas_data!$I$1:$I$49,"not Found")</f>
        <v>#NAME?</v>
      </c>
      <c r="N2556" s="1" t="str">
        <f t="array" ref="N2556">_xlfn.XLOOKUP(L2556,Cinemas_data!$A$1:$A$49,Cinemas_data!$C$1:$C$49,"not Found")</f>
        <v>Delhi</v>
      </c>
      <c r="O2556" s="1">
        <f t="array" ref="O2556">_xlfn.XLOOKUP(A2556,Booking_data!$A$1:$A$6001,Booking_data!$H$1:$H$6001,"not found")</f>
        <v>3</v>
      </c>
      <c r="P2556" s="1">
        <f t="array" ref="P2556">_xlfn.XLOOKUP(A2556,Booking_data!$A$1:$A$6001,Booking_data!$I$1:$I$6001,"not Found")</f>
        <v>320</v>
      </c>
      <c r="Q2556" s="1">
        <f t="shared" si="3"/>
        <v>960</v>
      </c>
      <c r="R2556" s="1" t="str">
        <f t="array" ref="R2556">_xlfn.XLOOKUP(A2556,Booking_data!$A$1:$A$6001,Booking_data!$L$1:$L$6001,"Not Found")</f>
        <v>Net Banking</v>
      </c>
      <c r="S2556" s="1">
        <f t="array" ref="S2556">_xlfn.XLOOKUP(A2556,Booking_data!$A$1:$A$6001,Booking_data!$N$1:$N$6001,"not Found")</f>
        <v>35</v>
      </c>
      <c r="T2556" s="1" t="str">
        <f t="array" ref="T2556">_xlfn.XLOOKUP(A2556,Booking_data!$A$1:$A$6001,Booking_data!$O$1:$O$6001,"Not Found")</f>
        <v>Male</v>
      </c>
      <c r="U2556" s="1" t="str">
        <f t="shared" si="4"/>
        <v>Middle Age</v>
      </c>
      <c r="V2556" s="1" t="str">
        <f t="shared" si="5"/>
        <v>Medium Booking</v>
      </c>
    </row>
    <row r="2557" ht="15.75" customHeight="1">
      <c r="A2557" s="1" t="s">
        <v>2871</v>
      </c>
      <c r="B2557" s="6">
        <v>46115.0</v>
      </c>
      <c r="C2557" s="6">
        <v>46122.0</v>
      </c>
      <c r="D2557" s="7">
        <v>0.9375</v>
      </c>
      <c r="E2557" s="1" t="str">
        <f t="shared" si="1"/>
        <v>Weekday</v>
      </c>
      <c r="F2557" s="1" t="str">
        <f t="shared" si="2"/>
        <v>Apr</v>
      </c>
      <c r="G2557" s="1" t="str">
        <f t="array" ref="G2557">_xlfn.XLOOKUP(A2557,Booking_data!$A$1:$A$6001,Booking_data!$D$1:$D$6001,"not found")</f>
        <v>M021</v>
      </c>
      <c r="H2557" s="1" t="str">
        <f t="array" ref="H2557">_xlfn.XLOOKUP(G2557,Movies_data!$A$1:$A$41,Movies_data!$B$1:$B$41,"not found")</f>
        <v>Pathaan</v>
      </c>
      <c r="I2557" s="1" t="str">
        <f t="array" ref="I2557">_xlfn.XLOOKUP(G2557,Movies_data!$A$1:$A$41,Movies_data!$D$1:$D$41,"not found")</f>
        <v>Action</v>
      </c>
      <c r="J2557" s="1" t="str">
        <f t="array" ref="J2557">_xlfn.XLOOKUP(G2557,Movies_data!$A$1:$A$41,Movies_data!$C$1:$C$41,"not found")</f>
        <v>Hindi</v>
      </c>
      <c r="K2557" s="1">
        <f t="array" ref="K2557">_xlfn.XLOOKUP(G2557,Movies_data!$A$1:$A$41,Movies_data!$H$1:$H$41,"Not Found")</f>
        <v>5.9</v>
      </c>
      <c r="L2557" s="1" t="str">
        <f t="array" ref="L2557">_xlfn.XLOOKUP(A2557,Booking_data!$A$1:$A$6001,Booking_data!$E$1:$E$6001,"not Found")</f>
        <v>C042</v>
      </c>
      <c r="M2557" s="1" t="str">
        <f t="array" ref="M2557">_xlfn.XLOOKUP(L2557,Cinemas_data!$A$1:$A$49,Cinemas_data!$I$1:$I$49,"not Found")</f>
        <v>#NAME?</v>
      </c>
      <c r="N2557" s="1" t="str">
        <f t="array" ref="N2557">_xlfn.XLOOKUP(L2557,Cinemas_data!$A$1:$A$49,Cinemas_data!$C$1:$C$49,"not Found")</f>
        <v>Salem</v>
      </c>
      <c r="O2557" s="1">
        <f t="array" ref="O2557">_xlfn.XLOOKUP(A2557,Booking_data!$A$1:$A$6001,Booking_data!$H$1:$H$6001,"not found")</f>
        <v>3</v>
      </c>
      <c r="P2557" s="1">
        <f t="array" ref="P2557">_xlfn.XLOOKUP(A2557,Booking_data!$A$1:$A$6001,Booking_data!$I$1:$I$6001,"not Found")</f>
        <v>360</v>
      </c>
      <c r="Q2557" s="1">
        <f t="shared" si="3"/>
        <v>1080</v>
      </c>
      <c r="R2557" s="1" t="str">
        <f t="array" ref="R2557">_xlfn.XLOOKUP(A2557,Booking_data!$A$1:$A$6001,Booking_data!$L$1:$L$6001,"Not Found")</f>
        <v>UPI</v>
      </c>
      <c r="S2557" s="1">
        <f t="array" ref="S2557">_xlfn.XLOOKUP(A2557,Booking_data!$A$1:$A$6001,Booking_data!$N$1:$N$6001,"not Found")</f>
        <v>37</v>
      </c>
      <c r="T2557" s="1" t="str">
        <f t="array" ref="T2557">_xlfn.XLOOKUP(A2557,Booking_data!$A$1:$A$6001,Booking_data!$O$1:$O$6001,"Not Found")</f>
        <v>Female</v>
      </c>
      <c r="U2557" s="1" t="str">
        <f t="shared" si="4"/>
        <v>Middle Age</v>
      </c>
      <c r="V2557" s="1" t="str">
        <f t="shared" si="5"/>
        <v>Medium Booking</v>
      </c>
    </row>
    <row r="2558" ht="15.75" customHeight="1">
      <c r="A2558" s="1" t="s">
        <v>2872</v>
      </c>
      <c r="B2558" s="6">
        <v>46075.0</v>
      </c>
      <c r="C2558" s="6">
        <v>46077.0</v>
      </c>
      <c r="D2558" s="7">
        <v>0.8854166666666666</v>
      </c>
      <c r="E2558" s="1" t="str">
        <f t="shared" si="1"/>
        <v>Weekend</v>
      </c>
      <c r="F2558" s="1" t="str">
        <f t="shared" si="2"/>
        <v>Feb</v>
      </c>
      <c r="G2558" s="1" t="str">
        <f t="array" ref="G2558">_xlfn.XLOOKUP(A2558,Booking_data!$A$1:$A$6001,Booking_data!$D$1:$D$6001,"not found")</f>
        <v>M027</v>
      </c>
      <c r="H2558" s="1" t="str">
        <f t="array" ref="H2558">_xlfn.XLOOKUP(G2558,Movies_data!$A$1:$A$41,Movies_data!$B$1:$B$41,"not found")</f>
        <v>KGF Chapter 2</v>
      </c>
      <c r="I2558" s="1" t="str">
        <f t="array" ref="I2558">_xlfn.XLOOKUP(G2558,Movies_data!$A$1:$A$41,Movies_data!$D$1:$D$41,"not found")</f>
        <v>Action</v>
      </c>
      <c r="J2558" s="1" t="str">
        <f t="array" ref="J2558">_xlfn.XLOOKUP(G2558,Movies_data!$A$1:$A$41,Movies_data!$C$1:$C$41,"not found")</f>
        <v>Kannada</v>
      </c>
      <c r="K2558" s="1">
        <f t="array" ref="K2558">_xlfn.XLOOKUP(G2558,Movies_data!$A$1:$A$41,Movies_data!$H$1:$H$41,"Not Found")</f>
        <v>8.3</v>
      </c>
      <c r="L2558" s="1" t="str">
        <f t="array" ref="L2558">_xlfn.XLOOKUP(A2558,Booking_data!$A$1:$A$6001,Booking_data!$E$1:$E$6001,"not Found")</f>
        <v>C093</v>
      </c>
      <c r="M2558" s="1" t="str">
        <f t="array" ref="M2558">_xlfn.XLOOKUP(L2558,Cinemas_data!$A$1:$A$49,Cinemas_data!$I$1:$I$49,"not Found")</f>
        <v>#NAME?</v>
      </c>
      <c r="N2558" s="1" t="str">
        <f t="array" ref="N2558">_xlfn.XLOOKUP(L2558,Cinemas_data!$A$1:$A$49,Cinemas_data!$C$1:$C$49,"not Found")</f>
        <v>Mumbai</v>
      </c>
      <c r="O2558" s="1">
        <f t="array" ref="O2558">_xlfn.XLOOKUP(A2558,Booking_data!$A$1:$A$6001,Booking_data!$H$1:$H$6001,"not found")</f>
        <v>4</v>
      </c>
      <c r="P2558" s="1">
        <f t="array" ref="P2558">_xlfn.XLOOKUP(A2558,Booking_data!$A$1:$A$6001,Booking_data!$I$1:$I$6001,"not Found")</f>
        <v>240</v>
      </c>
      <c r="Q2558" s="1">
        <f t="shared" si="3"/>
        <v>960</v>
      </c>
      <c r="R2558" s="1" t="str">
        <f t="array" ref="R2558">_xlfn.XLOOKUP(A2558,Booking_data!$A$1:$A$6001,Booking_data!$L$1:$L$6001,"Not Found")</f>
        <v>Wallet</v>
      </c>
      <c r="S2558" s="1">
        <f t="array" ref="S2558">_xlfn.XLOOKUP(A2558,Booking_data!$A$1:$A$6001,Booking_data!$N$1:$N$6001,"not Found")</f>
        <v>44</v>
      </c>
      <c r="T2558" s="1" t="str">
        <f t="array" ref="T2558">_xlfn.XLOOKUP(A2558,Booking_data!$A$1:$A$6001,Booking_data!$O$1:$O$6001,"Not Found")</f>
        <v>Other</v>
      </c>
      <c r="U2558" s="1" t="str">
        <f t="shared" si="4"/>
        <v>Middle Age</v>
      </c>
      <c r="V2558" s="1" t="str">
        <f t="shared" si="5"/>
        <v>Medium Booking</v>
      </c>
    </row>
    <row r="2559" ht="15.75" customHeight="1">
      <c r="A2559" s="1" t="s">
        <v>2873</v>
      </c>
      <c r="B2559" s="6">
        <v>46039.0</v>
      </c>
      <c r="C2559" s="6">
        <v>46039.0</v>
      </c>
      <c r="D2559" s="7">
        <v>0.7708333333333334</v>
      </c>
      <c r="E2559" s="1" t="str">
        <f t="shared" si="1"/>
        <v>Weekend</v>
      </c>
      <c r="F2559" s="1" t="str">
        <f t="shared" si="2"/>
        <v>Jan</v>
      </c>
      <c r="G2559" s="1" t="str">
        <f t="array" ref="G2559">_xlfn.XLOOKUP(A2559,Booking_data!$A$1:$A$6001,Booking_data!$D$1:$D$6001,"not found")</f>
        <v>M037</v>
      </c>
      <c r="H2559" s="1" t="str">
        <f t="array" ref="H2559">_xlfn.XLOOKUP(G2559,Movies_data!$A$1:$A$41,Movies_data!$B$1:$B$41,"not found")</f>
        <v>Oppenheimer</v>
      </c>
      <c r="I2559" s="1" t="str">
        <f t="array" ref="I2559">_xlfn.XLOOKUP(G2559,Movies_data!$A$1:$A$41,Movies_data!$D$1:$D$41,"not found")</f>
        <v>Biography</v>
      </c>
      <c r="J2559" s="1" t="str">
        <f t="array" ref="J2559">_xlfn.XLOOKUP(G2559,Movies_data!$A$1:$A$41,Movies_data!$C$1:$C$41,"not found")</f>
        <v>English</v>
      </c>
      <c r="K2559" s="1">
        <f t="array" ref="K2559">_xlfn.XLOOKUP(G2559,Movies_data!$A$1:$A$41,Movies_data!$H$1:$H$41,"Not Found")</f>
        <v>8.5</v>
      </c>
      <c r="L2559" s="1" t="str">
        <f t="array" ref="L2559">_xlfn.XLOOKUP(A2559,Booking_data!$A$1:$A$6001,Booking_data!$E$1:$E$6001,"not Found")</f>
        <v>C121</v>
      </c>
      <c r="M2559" s="1" t="str">
        <f t="array" ref="M2559">_xlfn.XLOOKUP(L2559,Cinemas_data!$A$1:$A$49,Cinemas_data!$I$1:$I$49,"not Found")</f>
        <v>#NAME?</v>
      </c>
      <c r="N2559" s="1" t="str">
        <f t="array" ref="N2559">_xlfn.XLOOKUP(L2559,Cinemas_data!$A$1:$A$49,Cinemas_data!$C$1:$C$49,"not Found")</f>
        <v>Noida</v>
      </c>
      <c r="O2559" s="1">
        <f t="array" ref="O2559">_xlfn.XLOOKUP(A2559,Booking_data!$A$1:$A$6001,Booking_data!$H$1:$H$6001,"not found")</f>
        <v>4</v>
      </c>
      <c r="P2559" s="1">
        <f t="array" ref="P2559">_xlfn.XLOOKUP(A2559,Booking_data!$A$1:$A$6001,Booking_data!$I$1:$I$6001,"not Found")</f>
        <v>240</v>
      </c>
      <c r="Q2559" s="1">
        <f t="shared" si="3"/>
        <v>960</v>
      </c>
      <c r="R2559" s="1" t="str">
        <f t="array" ref="R2559">_xlfn.XLOOKUP(A2559,Booking_data!$A$1:$A$6001,Booking_data!$L$1:$L$6001,"Not Found")</f>
        <v>Wallet</v>
      </c>
      <c r="S2559" s="1">
        <f t="array" ref="S2559">_xlfn.XLOOKUP(A2559,Booking_data!$A$1:$A$6001,Booking_data!$N$1:$N$6001,"not Found")</f>
        <v>50</v>
      </c>
      <c r="T2559" s="1" t="str">
        <f t="array" ref="T2559">_xlfn.XLOOKUP(A2559,Booking_data!$A$1:$A$6001,Booking_data!$O$1:$O$6001,"Not Found")</f>
        <v>Female</v>
      </c>
      <c r="U2559" s="1" t="str">
        <f t="shared" si="4"/>
        <v>Above 45</v>
      </c>
      <c r="V2559" s="1" t="str">
        <f t="shared" si="5"/>
        <v>Medium Booking</v>
      </c>
    </row>
    <row r="2560" ht="15.75" customHeight="1">
      <c r="A2560" s="1" t="s">
        <v>2874</v>
      </c>
      <c r="B2560" s="6">
        <v>46201.0</v>
      </c>
      <c r="C2560" s="6">
        <v>46204.0</v>
      </c>
      <c r="D2560" s="7">
        <v>0.53125</v>
      </c>
      <c r="E2560" s="1" t="str">
        <f t="shared" si="1"/>
        <v>Weekend</v>
      </c>
      <c r="F2560" s="1" t="str">
        <f t="shared" si="2"/>
        <v>Jun</v>
      </c>
      <c r="G2560" s="1" t="str">
        <f t="array" ref="G2560">_xlfn.XLOOKUP(A2560,Booking_data!$A$1:$A$6001,Booking_data!$D$1:$D$6001,"not found")</f>
        <v>M040</v>
      </c>
      <c r="H2560" s="1" t="str">
        <f t="array" ref="H2560">_xlfn.XLOOKUP(G2560,Movies_data!$A$1:$A$41,Movies_data!$B$1:$B$41,"not found")</f>
        <v>Inside Out 2</v>
      </c>
      <c r="I2560" s="1" t="str">
        <f t="array" ref="I2560">_xlfn.XLOOKUP(G2560,Movies_data!$A$1:$A$41,Movies_data!$D$1:$D$41,"not found")</f>
        <v>Animation</v>
      </c>
      <c r="J2560" s="1" t="str">
        <f t="array" ref="J2560">_xlfn.XLOOKUP(G2560,Movies_data!$A$1:$A$41,Movies_data!$C$1:$C$41,"not found")</f>
        <v>English</v>
      </c>
      <c r="K2560" s="1">
        <f t="array" ref="K2560">_xlfn.XLOOKUP(G2560,Movies_data!$A$1:$A$41,Movies_data!$H$1:$H$41,"Not Found")</f>
        <v>7.6</v>
      </c>
      <c r="L2560" s="1" t="str">
        <f t="array" ref="L2560">_xlfn.XLOOKUP(A2560,Booking_data!$A$1:$A$6001,Booking_data!$E$1:$E$6001,"not Found")</f>
        <v>C093</v>
      </c>
      <c r="M2560" s="1" t="str">
        <f t="array" ref="M2560">_xlfn.XLOOKUP(L2560,Cinemas_data!$A$1:$A$49,Cinemas_data!$I$1:$I$49,"not Found")</f>
        <v>#NAME?</v>
      </c>
      <c r="N2560" s="1" t="str">
        <f t="array" ref="N2560">_xlfn.XLOOKUP(L2560,Cinemas_data!$A$1:$A$49,Cinemas_data!$C$1:$C$49,"not Found")</f>
        <v>Mumbai</v>
      </c>
      <c r="O2560" s="1">
        <f t="array" ref="O2560">_xlfn.XLOOKUP(A2560,Booking_data!$A$1:$A$6001,Booking_data!$H$1:$H$6001,"not found")</f>
        <v>2</v>
      </c>
      <c r="P2560" s="1">
        <f t="array" ref="P2560">_xlfn.XLOOKUP(A2560,Booking_data!$A$1:$A$6001,Booking_data!$I$1:$I$6001,"not Found")</f>
        <v>240</v>
      </c>
      <c r="Q2560" s="1">
        <f t="shared" si="3"/>
        <v>480</v>
      </c>
      <c r="R2560" s="1" t="str">
        <f t="array" ref="R2560">_xlfn.XLOOKUP(A2560,Booking_data!$A$1:$A$6001,Booking_data!$L$1:$L$6001,"Not Found")</f>
        <v>Net Banking</v>
      </c>
      <c r="S2560" s="1">
        <f t="array" ref="S2560">_xlfn.XLOOKUP(A2560,Booking_data!$A$1:$A$6001,Booking_data!$N$1:$N$6001,"not Found")</f>
        <v>30</v>
      </c>
      <c r="T2560" s="1" t="str">
        <f t="array" ref="T2560">_xlfn.XLOOKUP(A2560,Booking_data!$A$1:$A$6001,Booking_data!$O$1:$O$6001,"Not Found")</f>
        <v>Female</v>
      </c>
      <c r="U2560" s="1" t="str">
        <f t="shared" si="4"/>
        <v>Middle Age</v>
      </c>
      <c r="V2560" s="1" t="str">
        <f t="shared" si="5"/>
        <v>Low Booking</v>
      </c>
    </row>
    <row r="2561" ht="15.75" customHeight="1">
      <c r="A2561" s="1" t="s">
        <v>2875</v>
      </c>
      <c r="B2561" s="6">
        <v>46112.0</v>
      </c>
      <c r="C2561" s="6">
        <v>46118.0</v>
      </c>
      <c r="D2561" s="7">
        <v>0.6458333333333334</v>
      </c>
      <c r="E2561" s="1" t="str">
        <f t="shared" si="1"/>
        <v>Weekday</v>
      </c>
      <c r="F2561" s="1" t="str">
        <f t="shared" si="2"/>
        <v>Mar</v>
      </c>
      <c r="G2561" s="1" t="str">
        <f t="array" ref="G2561">_xlfn.XLOOKUP(A2561,Booking_data!$A$1:$A$6001,Booking_data!$D$1:$D$6001,"not found")</f>
        <v>M031</v>
      </c>
      <c r="H2561" s="1" t="str">
        <f t="array" ref="H2561">_xlfn.XLOOKUP(G2561,Movies_data!$A$1:$A$41,Movies_data!$B$1:$B$41,"not found")</f>
        <v>Bangalore Days</v>
      </c>
      <c r="I2561" s="1" t="str">
        <f t="array" ref="I2561">_xlfn.XLOOKUP(G2561,Movies_data!$A$1:$A$41,Movies_data!$D$1:$D$41,"not found")</f>
        <v>Drama</v>
      </c>
      <c r="J2561" s="1" t="str">
        <f t="array" ref="J2561">_xlfn.XLOOKUP(G2561,Movies_data!$A$1:$A$41,Movies_data!$C$1:$C$41,"not found")</f>
        <v>Malayalam</v>
      </c>
      <c r="K2561" s="1">
        <f t="array" ref="K2561">_xlfn.XLOOKUP(G2561,Movies_data!$A$1:$A$41,Movies_data!$H$1:$H$41,"Not Found")</f>
        <v>8.3</v>
      </c>
      <c r="L2561" s="1" t="str">
        <f t="array" ref="L2561">_xlfn.XLOOKUP(A2561,Booking_data!$A$1:$A$6001,Booking_data!$E$1:$E$6001,"not Found")</f>
        <v>C062</v>
      </c>
      <c r="M2561" s="1" t="str">
        <f t="array" ref="M2561">_xlfn.XLOOKUP(L2561,Cinemas_data!$A$1:$A$49,Cinemas_data!$I$1:$I$49,"not Found")</f>
        <v>#NAME?</v>
      </c>
      <c r="N2561" s="1" t="str">
        <f t="array" ref="N2561">_xlfn.XLOOKUP(L2561,Cinemas_data!$A$1:$A$49,Cinemas_data!$C$1:$C$49,"not Found")</f>
        <v>Mysuru</v>
      </c>
      <c r="O2561" s="1">
        <f t="array" ref="O2561">_xlfn.XLOOKUP(A2561,Booking_data!$A$1:$A$6001,Booking_data!$H$1:$H$6001,"not found")</f>
        <v>3</v>
      </c>
      <c r="P2561" s="1">
        <f t="array" ref="P2561">_xlfn.XLOOKUP(A2561,Booking_data!$A$1:$A$6001,Booking_data!$I$1:$I$6001,"not Found")</f>
        <v>240</v>
      </c>
      <c r="Q2561" s="1">
        <f t="shared" si="3"/>
        <v>720</v>
      </c>
      <c r="R2561" s="1" t="str">
        <f t="array" ref="R2561">_xlfn.XLOOKUP(A2561,Booking_data!$A$1:$A$6001,Booking_data!$L$1:$L$6001,"Not Found")</f>
        <v>Net Banking</v>
      </c>
      <c r="S2561" s="1">
        <f t="array" ref="S2561">_xlfn.XLOOKUP(A2561,Booking_data!$A$1:$A$6001,Booking_data!$N$1:$N$6001,"not Found")</f>
        <v>57</v>
      </c>
      <c r="T2561" s="1" t="str">
        <f t="array" ref="T2561">_xlfn.XLOOKUP(A2561,Booking_data!$A$1:$A$6001,Booking_data!$O$1:$O$6001,"Not Found")</f>
        <v>Other</v>
      </c>
      <c r="U2561" s="1" t="str">
        <f t="shared" si="4"/>
        <v>Above 45</v>
      </c>
      <c r="V2561" s="1" t="str">
        <f t="shared" si="5"/>
        <v>Medium Booking</v>
      </c>
    </row>
    <row r="2562" ht="15.75" customHeight="1">
      <c r="A2562" s="1" t="s">
        <v>2876</v>
      </c>
      <c r="B2562" s="6">
        <v>46112.0</v>
      </c>
      <c r="C2562" s="6">
        <v>46117.0</v>
      </c>
      <c r="D2562" s="7">
        <v>0.9375</v>
      </c>
      <c r="E2562" s="1" t="str">
        <f t="shared" si="1"/>
        <v>Weekday</v>
      </c>
      <c r="F2562" s="1" t="str">
        <f t="shared" si="2"/>
        <v>Mar</v>
      </c>
      <c r="G2562" s="1" t="str">
        <f t="array" ref="G2562">_xlfn.XLOOKUP(A2562,Booking_data!$A$1:$A$6001,Booking_data!$D$1:$D$6001,"not found")</f>
        <v>M033</v>
      </c>
      <c r="H2562" s="1" t="str">
        <f t="array" ref="H2562">_xlfn.XLOOKUP(G2562,Movies_data!$A$1:$A$41,Movies_data!$B$1:$B$41,"not found")</f>
        <v>Lucifer</v>
      </c>
      <c r="I2562" s="1" t="str">
        <f t="array" ref="I2562">_xlfn.XLOOKUP(G2562,Movies_data!$A$1:$A$41,Movies_data!$D$1:$D$41,"not found")</f>
        <v>Action</v>
      </c>
      <c r="J2562" s="1" t="str">
        <f t="array" ref="J2562">_xlfn.XLOOKUP(G2562,Movies_data!$A$1:$A$41,Movies_data!$C$1:$C$41,"not found")</f>
        <v>Malayalam</v>
      </c>
      <c r="K2562" s="1">
        <f t="array" ref="K2562">_xlfn.XLOOKUP(G2562,Movies_data!$A$1:$A$41,Movies_data!$H$1:$H$41,"Not Found")</f>
        <v>7.5</v>
      </c>
      <c r="L2562" s="1" t="str">
        <f t="array" ref="L2562">_xlfn.XLOOKUP(A2562,Booking_data!$A$1:$A$6001,Booking_data!$E$1:$E$6001,"not Found")</f>
        <v>C163</v>
      </c>
      <c r="M2562" s="1" t="str">
        <f t="array" ref="M2562">_xlfn.XLOOKUP(L2562,Cinemas_data!$A$1:$A$49,Cinemas_data!$I$1:$I$49,"not Found")</f>
        <v>#NAME?</v>
      </c>
      <c r="N2562" s="1" t="str">
        <f t="array" ref="N2562">_xlfn.XLOOKUP(L2562,Cinemas_data!$A$1:$A$49,Cinemas_data!$C$1:$C$49,"not Found")</f>
        <v>Thiruvananthapuram</v>
      </c>
      <c r="O2562" s="1">
        <f t="array" ref="O2562">_xlfn.XLOOKUP(A2562,Booking_data!$A$1:$A$6001,Booking_data!$H$1:$H$6001,"not found")</f>
        <v>2</v>
      </c>
      <c r="P2562" s="1">
        <f t="array" ref="P2562">_xlfn.XLOOKUP(A2562,Booking_data!$A$1:$A$6001,Booking_data!$I$1:$I$6001,"not Found")</f>
        <v>180</v>
      </c>
      <c r="Q2562" s="1">
        <f t="shared" si="3"/>
        <v>360</v>
      </c>
      <c r="R2562" s="1" t="str">
        <f t="array" ref="R2562">_xlfn.XLOOKUP(A2562,Booking_data!$A$1:$A$6001,Booking_data!$L$1:$L$6001,"Not Found")</f>
        <v>Credit Card</v>
      </c>
      <c r="S2562" s="1">
        <f t="array" ref="S2562">_xlfn.XLOOKUP(A2562,Booking_data!$A$1:$A$6001,Booking_data!$N$1:$N$6001,"not Found")</f>
        <v>38</v>
      </c>
      <c r="T2562" s="1" t="str">
        <f t="array" ref="T2562">_xlfn.XLOOKUP(A2562,Booking_data!$A$1:$A$6001,Booking_data!$O$1:$O$6001,"Not Found")</f>
        <v>Female</v>
      </c>
      <c r="U2562" s="1" t="str">
        <f t="shared" si="4"/>
        <v>Middle Age</v>
      </c>
      <c r="V2562" s="1" t="str">
        <f t="shared" si="5"/>
        <v>Low Booking</v>
      </c>
    </row>
    <row r="2563" ht="15.75" customHeight="1">
      <c r="A2563" s="1" t="s">
        <v>2877</v>
      </c>
      <c r="B2563" s="6">
        <v>46116.0</v>
      </c>
      <c r="C2563" s="6">
        <v>46119.0</v>
      </c>
      <c r="D2563" s="7">
        <v>0.8854166666666666</v>
      </c>
      <c r="E2563" s="1" t="str">
        <f t="shared" si="1"/>
        <v>Weekend</v>
      </c>
      <c r="F2563" s="1" t="str">
        <f t="shared" si="2"/>
        <v>Apr</v>
      </c>
      <c r="G2563" s="1" t="str">
        <f t="array" ref="G2563">_xlfn.XLOOKUP(A2563,Booking_data!$A$1:$A$6001,Booking_data!$D$1:$D$6001,"not found")</f>
        <v>M013</v>
      </c>
      <c r="H2563" s="1" t="str">
        <f t="array" ref="H2563">_xlfn.XLOOKUP(G2563,Movies_data!$A$1:$A$41,Movies_data!$B$1:$B$41,"not found")</f>
        <v>Salaar</v>
      </c>
      <c r="I2563" s="1" t="str">
        <f t="array" ref="I2563">_xlfn.XLOOKUP(G2563,Movies_data!$A$1:$A$41,Movies_data!$D$1:$D$41,"not found")</f>
        <v>Action</v>
      </c>
      <c r="J2563" s="1" t="str">
        <f t="array" ref="J2563">_xlfn.XLOOKUP(G2563,Movies_data!$A$1:$A$41,Movies_data!$C$1:$C$41,"not found")</f>
        <v>Telugu</v>
      </c>
      <c r="K2563" s="1">
        <f t="array" ref="K2563">_xlfn.XLOOKUP(G2563,Movies_data!$A$1:$A$41,Movies_data!$H$1:$H$41,"Not Found")</f>
        <v>6.5</v>
      </c>
      <c r="L2563" s="1" t="str">
        <f t="array" ref="L2563">_xlfn.XLOOKUP(A2563,Booking_data!$A$1:$A$6001,Booking_data!$E$1:$E$6001,"not Found")</f>
        <v>C042</v>
      </c>
      <c r="M2563" s="1" t="str">
        <f t="array" ref="M2563">_xlfn.XLOOKUP(L2563,Cinemas_data!$A$1:$A$49,Cinemas_data!$I$1:$I$49,"not Found")</f>
        <v>#NAME?</v>
      </c>
      <c r="N2563" s="1" t="str">
        <f t="array" ref="N2563">_xlfn.XLOOKUP(L2563,Cinemas_data!$A$1:$A$49,Cinemas_data!$C$1:$C$49,"not Found")</f>
        <v>Salem</v>
      </c>
      <c r="O2563" s="1">
        <f t="array" ref="O2563">_xlfn.XLOOKUP(A2563,Booking_data!$A$1:$A$6001,Booking_data!$H$1:$H$6001,"not found")</f>
        <v>3</v>
      </c>
      <c r="P2563" s="1">
        <f t="array" ref="P2563">_xlfn.XLOOKUP(A2563,Booking_data!$A$1:$A$6001,Booking_data!$I$1:$I$6001,"not Found")</f>
        <v>460</v>
      </c>
      <c r="Q2563" s="1">
        <f t="shared" si="3"/>
        <v>1380</v>
      </c>
      <c r="R2563" s="1" t="str">
        <f t="array" ref="R2563">_xlfn.XLOOKUP(A2563,Booking_data!$A$1:$A$6001,Booking_data!$L$1:$L$6001,"Not Found")</f>
        <v>Debit Card</v>
      </c>
      <c r="S2563" s="1">
        <f t="array" ref="S2563">_xlfn.XLOOKUP(A2563,Booking_data!$A$1:$A$6001,Booking_data!$N$1:$N$6001,"not Found")</f>
        <v>51</v>
      </c>
      <c r="T2563" s="1" t="str">
        <f t="array" ref="T2563">_xlfn.XLOOKUP(A2563,Booking_data!$A$1:$A$6001,Booking_data!$O$1:$O$6001,"Not Found")</f>
        <v>Male</v>
      </c>
      <c r="U2563" s="1" t="str">
        <f t="shared" si="4"/>
        <v>Above 45</v>
      </c>
      <c r="V2563" s="1" t="str">
        <f t="shared" si="5"/>
        <v>Medium Booking</v>
      </c>
    </row>
    <row r="2564" ht="15.75" customHeight="1">
      <c r="A2564" s="1" t="s">
        <v>2878</v>
      </c>
      <c r="B2564" s="6">
        <v>46108.0</v>
      </c>
      <c r="C2564" s="6">
        <v>46108.0</v>
      </c>
      <c r="D2564" s="7">
        <v>0.8854166666666666</v>
      </c>
      <c r="E2564" s="1" t="str">
        <f t="shared" si="1"/>
        <v>Weekday</v>
      </c>
      <c r="F2564" s="1" t="str">
        <f t="shared" si="2"/>
        <v>Mar</v>
      </c>
      <c r="G2564" s="1" t="str">
        <f t="array" ref="G2564">_xlfn.XLOOKUP(A2564,Booking_data!$A$1:$A$6001,Booking_data!$D$1:$D$6001,"not found")</f>
        <v>M006</v>
      </c>
      <c r="H2564" s="1" t="str">
        <f t="array" ref="H2564">_xlfn.XLOOKUP(G2564,Movies_data!$A$1:$A$41,Movies_data!$B$1:$B$41,"not found")</f>
        <v>Maamannan</v>
      </c>
      <c r="I2564" s="1" t="str">
        <f t="array" ref="I2564">_xlfn.XLOOKUP(G2564,Movies_data!$A$1:$A$41,Movies_data!$D$1:$D$41,"not found")</f>
        <v>Drama</v>
      </c>
      <c r="J2564" s="1" t="str">
        <f t="array" ref="J2564">_xlfn.XLOOKUP(G2564,Movies_data!$A$1:$A$41,Movies_data!$C$1:$C$41,"not found")</f>
        <v>Tamil</v>
      </c>
      <c r="K2564" s="1">
        <f t="array" ref="K2564">_xlfn.XLOOKUP(G2564,Movies_data!$A$1:$A$41,Movies_data!$H$1:$H$41,"Not Found")</f>
        <v>7.3</v>
      </c>
      <c r="L2564" s="1" t="str">
        <f t="array" ref="L2564">_xlfn.XLOOKUP(A2564,Booking_data!$A$1:$A$6001,Booking_data!$E$1:$E$6001,"not Found")</f>
        <v>C082</v>
      </c>
      <c r="M2564" s="1" t="str">
        <f t="array" ref="M2564">_xlfn.XLOOKUP(L2564,Cinemas_data!$A$1:$A$49,Cinemas_data!$I$1:$I$49,"not Found")</f>
        <v>#NAME?</v>
      </c>
      <c r="N2564" s="1" t="str">
        <f t="array" ref="N2564">_xlfn.XLOOKUP(L2564,Cinemas_data!$A$1:$A$49,Cinemas_data!$C$1:$C$49,"not Found")</f>
        <v>Vijayawada</v>
      </c>
      <c r="O2564" s="1">
        <f t="array" ref="O2564">_xlfn.XLOOKUP(A2564,Booking_data!$A$1:$A$6001,Booking_data!$H$1:$H$6001,"not found")</f>
        <v>3</v>
      </c>
      <c r="P2564" s="1">
        <f t="array" ref="P2564">_xlfn.XLOOKUP(A2564,Booking_data!$A$1:$A$6001,Booking_data!$I$1:$I$6001,"not Found")</f>
        <v>280</v>
      </c>
      <c r="Q2564" s="1">
        <f t="shared" si="3"/>
        <v>840</v>
      </c>
      <c r="R2564" s="1" t="str">
        <f t="array" ref="R2564">_xlfn.XLOOKUP(A2564,Booking_data!$A$1:$A$6001,Booking_data!$L$1:$L$6001,"Not Found")</f>
        <v>Debit Card</v>
      </c>
      <c r="S2564" s="1">
        <f t="array" ref="S2564">_xlfn.XLOOKUP(A2564,Booking_data!$A$1:$A$6001,Booking_data!$N$1:$N$6001,"not Found")</f>
        <v>48</v>
      </c>
      <c r="T2564" s="1" t="str">
        <f t="array" ref="T2564">_xlfn.XLOOKUP(A2564,Booking_data!$A$1:$A$6001,Booking_data!$O$1:$O$6001,"Not Found")</f>
        <v>Male</v>
      </c>
      <c r="U2564" s="1" t="str">
        <f t="shared" si="4"/>
        <v>Above 45</v>
      </c>
      <c r="V2564" s="1" t="str">
        <f t="shared" si="5"/>
        <v>Medium Booking</v>
      </c>
    </row>
    <row r="2565" ht="15.75" customHeight="1">
      <c r="A2565" s="1" t="s">
        <v>2879</v>
      </c>
      <c r="B2565" s="6">
        <v>46073.0</v>
      </c>
      <c r="C2565" s="6">
        <v>46078.0</v>
      </c>
      <c r="D2565" s="7">
        <v>0.7708333333333334</v>
      </c>
      <c r="E2565" s="1" t="str">
        <f t="shared" si="1"/>
        <v>Weekday</v>
      </c>
      <c r="F2565" s="1" t="str">
        <f t="shared" si="2"/>
        <v>Feb</v>
      </c>
      <c r="G2565" s="1" t="str">
        <f t="array" ref="G2565">_xlfn.XLOOKUP(A2565,Booking_data!$A$1:$A$6001,Booking_data!$D$1:$D$6001,"not found")</f>
        <v>M037</v>
      </c>
      <c r="H2565" s="1" t="str">
        <f t="array" ref="H2565">_xlfn.XLOOKUP(G2565,Movies_data!$A$1:$A$41,Movies_data!$B$1:$B$41,"not found")</f>
        <v>Oppenheimer</v>
      </c>
      <c r="I2565" s="1" t="str">
        <f t="array" ref="I2565">_xlfn.XLOOKUP(G2565,Movies_data!$A$1:$A$41,Movies_data!$D$1:$D$41,"not found")</f>
        <v>Biography</v>
      </c>
      <c r="J2565" s="1" t="str">
        <f t="array" ref="J2565">_xlfn.XLOOKUP(G2565,Movies_data!$A$1:$A$41,Movies_data!$C$1:$C$41,"not found")</f>
        <v>English</v>
      </c>
      <c r="K2565" s="1">
        <f t="array" ref="K2565">_xlfn.XLOOKUP(G2565,Movies_data!$A$1:$A$41,Movies_data!$H$1:$H$41,"Not Found")</f>
        <v>8.5</v>
      </c>
      <c r="L2565" s="1" t="str">
        <f t="array" ref="L2565">_xlfn.XLOOKUP(A2565,Booking_data!$A$1:$A$6001,Booking_data!$E$1:$E$6001,"not Found")</f>
        <v>C132</v>
      </c>
      <c r="M2565" s="1" t="str">
        <f t="array" ref="M2565">_xlfn.XLOOKUP(L2565,Cinemas_data!$A$1:$A$49,Cinemas_data!$I$1:$I$49,"not Found")</f>
        <v>#NAME?</v>
      </c>
      <c r="N2565" s="1" t="str">
        <f t="array" ref="N2565">_xlfn.XLOOKUP(L2565,Cinemas_data!$A$1:$A$49,Cinemas_data!$C$1:$C$49,"not Found")</f>
        <v>Kolkata</v>
      </c>
      <c r="O2565" s="1">
        <f t="array" ref="O2565">_xlfn.XLOOKUP(A2565,Booking_data!$A$1:$A$6001,Booking_data!$H$1:$H$6001,"not found")</f>
        <v>2</v>
      </c>
      <c r="P2565" s="1">
        <f t="array" ref="P2565">_xlfn.XLOOKUP(A2565,Booking_data!$A$1:$A$6001,Booking_data!$I$1:$I$6001,"not Found")</f>
        <v>180</v>
      </c>
      <c r="Q2565" s="1">
        <f t="shared" si="3"/>
        <v>360</v>
      </c>
      <c r="R2565" s="1" t="str">
        <f t="array" ref="R2565">_xlfn.XLOOKUP(A2565,Booking_data!$A$1:$A$6001,Booking_data!$L$1:$L$6001,"Not Found")</f>
        <v>Wallet</v>
      </c>
      <c r="S2565" s="1">
        <f t="array" ref="S2565">_xlfn.XLOOKUP(A2565,Booking_data!$A$1:$A$6001,Booking_data!$N$1:$N$6001,"not Found")</f>
        <v>56</v>
      </c>
      <c r="T2565" s="1" t="str">
        <f t="array" ref="T2565">_xlfn.XLOOKUP(A2565,Booking_data!$A$1:$A$6001,Booking_data!$O$1:$O$6001,"Not Found")</f>
        <v>Male</v>
      </c>
      <c r="U2565" s="1" t="str">
        <f t="shared" si="4"/>
        <v>Above 45</v>
      </c>
      <c r="V2565" s="1" t="str">
        <f t="shared" si="5"/>
        <v>Low Booking</v>
      </c>
    </row>
    <row r="2566" ht="15.75" customHeight="1">
      <c r="A2566" s="1" t="s">
        <v>2880</v>
      </c>
      <c r="B2566" s="6">
        <v>46030.0</v>
      </c>
      <c r="C2566" s="6">
        <v>46037.0</v>
      </c>
      <c r="D2566" s="7">
        <v>0.9375</v>
      </c>
      <c r="E2566" s="1" t="str">
        <f t="shared" si="1"/>
        <v>Weekday</v>
      </c>
      <c r="F2566" s="1" t="str">
        <f t="shared" si="2"/>
        <v>Jan</v>
      </c>
      <c r="G2566" s="1" t="str">
        <f t="array" ref="G2566">_xlfn.XLOOKUP(A2566,Booking_data!$A$1:$A$6001,Booking_data!$D$1:$D$6001,"not found")</f>
        <v>M006</v>
      </c>
      <c r="H2566" s="1" t="str">
        <f t="array" ref="H2566">_xlfn.XLOOKUP(G2566,Movies_data!$A$1:$A$41,Movies_data!$B$1:$B$41,"not found")</f>
        <v>Maamannan</v>
      </c>
      <c r="I2566" s="1" t="str">
        <f t="array" ref="I2566">_xlfn.XLOOKUP(G2566,Movies_data!$A$1:$A$41,Movies_data!$D$1:$D$41,"not found")</f>
        <v>Drama</v>
      </c>
      <c r="J2566" s="1" t="str">
        <f t="array" ref="J2566">_xlfn.XLOOKUP(G2566,Movies_data!$A$1:$A$41,Movies_data!$C$1:$C$41,"not found")</f>
        <v>Tamil</v>
      </c>
      <c r="K2566" s="1">
        <f t="array" ref="K2566">_xlfn.XLOOKUP(G2566,Movies_data!$A$1:$A$41,Movies_data!$H$1:$H$41,"Not Found")</f>
        <v>7.3</v>
      </c>
      <c r="L2566" s="1" t="str">
        <f t="array" ref="L2566">_xlfn.XLOOKUP(A2566,Booking_data!$A$1:$A$6001,Booking_data!$E$1:$E$6001,"not Found")</f>
        <v>C052</v>
      </c>
      <c r="M2566" s="1" t="str">
        <f t="array" ref="M2566">_xlfn.XLOOKUP(L2566,Cinemas_data!$A$1:$A$49,Cinemas_data!$I$1:$I$49,"not Found")</f>
        <v>#NAME?</v>
      </c>
      <c r="N2566" s="1" t="str">
        <f t="array" ref="N2566">_xlfn.XLOOKUP(L2566,Cinemas_data!$A$1:$A$49,Cinemas_data!$C$1:$C$49,"not Found")</f>
        <v>Bengaluru</v>
      </c>
      <c r="O2566" s="1">
        <f t="array" ref="O2566">_xlfn.XLOOKUP(A2566,Booking_data!$A$1:$A$6001,Booking_data!$H$1:$H$6001,"not found")</f>
        <v>6</v>
      </c>
      <c r="P2566" s="1">
        <f t="array" ref="P2566">_xlfn.XLOOKUP(A2566,Booking_data!$A$1:$A$6001,Booking_data!$I$1:$I$6001,"not Found")</f>
        <v>200</v>
      </c>
      <c r="Q2566" s="1">
        <f t="shared" si="3"/>
        <v>1200</v>
      </c>
      <c r="R2566" s="1" t="str">
        <f t="array" ref="R2566">_xlfn.XLOOKUP(A2566,Booking_data!$A$1:$A$6001,Booking_data!$L$1:$L$6001,"Not Found")</f>
        <v>Credit Card</v>
      </c>
      <c r="S2566" s="1">
        <f t="array" ref="S2566">_xlfn.XLOOKUP(A2566,Booking_data!$A$1:$A$6001,Booking_data!$N$1:$N$6001,"not Found")</f>
        <v>18</v>
      </c>
      <c r="T2566" s="1" t="str">
        <f t="array" ref="T2566">_xlfn.XLOOKUP(A2566,Booking_data!$A$1:$A$6001,Booking_data!$O$1:$O$6001,"Not Found")</f>
        <v>Male</v>
      </c>
      <c r="U2566" s="1" t="str">
        <f t="shared" si="4"/>
        <v>Youngster</v>
      </c>
      <c r="V2566" s="1" t="str">
        <f t="shared" si="5"/>
        <v>High Booking</v>
      </c>
    </row>
    <row r="2567" ht="15.75" customHeight="1">
      <c r="A2567" s="1" t="s">
        <v>2881</v>
      </c>
      <c r="B2567" s="6">
        <v>46030.0</v>
      </c>
      <c r="C2567" s="6">
        <v>46035.0</v>
      </c>
      <c r="D2567" s="7">
        <v>0.9375</v>
      </c>
      <c r="E2567" s="1" t="str">
        <f t="shared" si="1"/>
        <v>Weekday</v>
      </c>
      <c r="F2567" s="1" t="str">
        <f t="shared" si="2"/>
        <v>Jan</v>
      </c>
      <c r="G2567" s="1" t="str">
        <f t="array" ref="G2567">_xlfn.XLOOKUP(A2567,Booking_data!$A$1:$A$6001,Booking_data!$D$1:$D$6001,"not found")</f>
        <v>M003</v>
      </c>
      <c r="H2567" s="1" t="str">
        <f t="array" ref="H2567">_xlfn.XLOOKUP(G2567,Movies_data!$A$1:$A$41,Movies_data!$B$1:$B$41,"not found")</f>
        <v>Vikram</v>
      </c>
      <c r="I2567" s="1" t="str">
        <f t="array" ref="I2567">_xlfn.XLOOKUP(G2567,Movies_data!$A$1:$A$41,Movies_data!$D$1:$D$41,"not found")</f>
        <v>Action</v>
      </c>
      <c r="J2567" s="1" t="str">
        <f t="array" ref="J2567">_xlfn.XLOOKUP(G2567,Movies_data!$A$1:$A$41,Movies_data!$C$1:$C$41,"not found")</f>
        <v>Tamil</v>
      </c>
      <c r="K2567" s="1">
        <f t="array" ref="K2567">_xlfn.XLOOKUP(G2567,Movies_data!$A$1:$A$41,Movies_data!$H$1:$H$41,"Not Found")</f>
        <v>8.3</v>
      </c>
      <c r="L2567" s="1" t="str">
        <f t="array" ref="L2567">_xlfn.XLOOKUP(A2567,Booking_data!$A$1:$A$6001,Booking_data!$E$1:$E$6001,"not Found")</f>
        <v>C163</v>
      </c>
      <c r="M2567" s="1" t="str">
        <f t="array" ref="M2567">_xlfn.XLOOKUP(L2567,Cinemas_data!$A$1:$A$49,Cinemas_data!$I$1:$I$49,"not Found")</f>
        <v>#NAME?</v>
      </c>
      <c r="N2567" s="1" t="str">
        <f t="array" ref="N2567">_xlfn.XLOOKUP(L2567,Cinemas_data!$A$1:$A$49,Cinemas_data!$C$1:$C$49,"not Found")</f>
        <v>Thiruvananthapuram</v>
      </c>
      <c r="O2567" s="1">
        <f t="array" ref="O2567">_xlfn.XLOOKUP(A2567,Booking_data!$A$1:$A$6001,Booking_data!$H$1:$H$6001,"not found")</f>
        <v>2</v>
      </c>
      <c r="P2567" s="1">
        <f t="array" ref="P2567">_xlfn.XLOOKUP(A2567,Booking_data!$A$1:$A$6001,Booking_data!$I$1:$I$6001,"not Found")</f>
        <v>180</v>
      </c>
      <c r="Q2567" s="1">
        <f t="shared" si="3"/>
        <v>360</v>
      </c>
      <c r="R2567" s="1" t="str">
        <f t="array" ref="R2567">_xlfn.XLOOKUP(A2567,Booking_data!$A$1:$A$6001,Booking_data!$L$1:$L$6001,"Not Found")</f>
        <v>Net Banking</v>
      </c>
      <c r="S2567" s="1">
        <f t="array" ref="S2567">_xlfn.XLOOKUP(A2567,Booking_data!$A$1:$A$6001,Booking_data!$N$1:$N$6001,"not Found")</f>
        <v>46</v>
      </c>
      <c r="T2567" s="1" t="str">
        <f t="array" ref="T2567">_xlfn.XLOOKUP(A2567,Booking_data!$A$1:$A$6001,Booking_data!$O$1:$O$6001,"Not Found")</f>
        <v>Male</v>
      </c>
      <c r="U2567" s="1" t="str">
        <f t="shared" si="4"/>
        <v>Above 45</v>
      </c>
      <c r="V2567" s="1" t="str">
        <f t="shared" si="5"/>
        <v>Low Booking</v>
      </c>
    </row>
    <row r="2568" ht="15.75" customHeight="1">
      <c r="A2568" s="1" t="s">
        <v>2882</v>
      </c>
      <c r="B2568" s="6">
        <v>46097.0</v>
      </c>
      <c r="C2568" s="6">
        <v>46103.0</v>
      </c>
      <c r="D2568" s="7">
        <v>0.7708333333333334</v>
      </c>
      <c r="E2568" s="1" t="str">
        <f t="shared" si="1"/>
        <v>Weekday</v>
      </c>
      <c r="F2568" s="1" t="str">
        <f t="shared" si="2"/>
        <v>Mar</v>
      </c>
      <c r="G2568" s="1" t="str">
        <f t="array" ref="G2568">_xlfn.XLOOKUP(A2568,Booking_data!$A$1:$A$6001,Booking_data!$D$1:$D$6001,"not found")</f>
        <v>M014</v>
      </c>
      <c r="H2568" s="1" t="str">
        <f t="array" ref="H2568">_xlfn.XLOOKUP(G2568,Movies_data!$A$1:$A$41,Movies_data!$B$1:$B$41,"not found")</f>
        <v>Hi Nanna</v>
      </c>
      <c r="I2568" s="1" t="str">
        <f t="array" ref="I2568">_xlfn.XLOOKUP(G2568,Movies_data!$A$1:$A$41,Movies_data!$D$1:$D$41,"not found")</f>
        <v>Romance</v>
      </c>
      <c r="J2568" s="1" t="str">
        <f t="array" ref="J2568">_xlfn.XLOOKUP(G2568,Movies_data!$A$1:$A$41,Movies_data!$C$1:$C$41,"not found")</f>
        <v>Telugu</v>
      </c>
      <c r="K2568" s="1">
        <f t="array" ref="K2568">_xlfn.XLOOKUP(G2568,Movies_data!$A$1:$A$41,Movies_data!$H$1:$H$41,"Not Found")</f>
        <v>8</v>
      </c>
      <c r="L2568" s="1" t="str">
        <f t="array" ref="L2568">_xlfn.XLOOKUP(A2568,Booking_data!$A$1:$A$6001,Booking_data!$E$1:$E$6001,"not Found")</f>
        <v>C143</v>
      </c>
      <c r="M2568" s="1" t="str">
        <f t="array" ref="M2568">_xlfn.XLOOKUP(L2568,Cinemas_data!$A$1:$A$49,Cinemas_data!$I$1:$I$49,"not Found")</f>
        <v>#NAME?</v>
      </c>
      <c r="N2568" s="1" t="str">
        <f t="array" ref="N2568">_xlfn.XLOOKUP(L2568,Cinemas_data!$A$1:$A$49,Cinemas_data!$C$1:$C$49,"not Found")</f>
        <v>Ahmedabad</v>
      </c>
      <c r="O2568" s="1">
        <f t="array" ref="O2568">_xlfn.XLOOKUP(A2568,Booking_data!$A$1:$A$6001,Booking_data!$H$1:$H$6001,"not found")</f>
        <v>2</v>
      </c>
      <c r="P2568" s="1">
        <f t="array" ref="P2568">_xlfn.XLOOKUP(A2568,Booking_data!$A$1:$A$6001,Booking_data!$I$1:$I$6001,"not Found")</f>
        <v>320</v>
      </c>
      <c r="Q2568" s="1">
        <f t="shared" si="3"/>
        <v>640</v>
      </c>
      <c r="R2568" s="1" t="str">
        <f t="array" ref="R2568">_xlfn.XLOOKUP(A2568,Booking_data!$A$1:$A$6001,Booking_data!$L$1:$L$6001,"Not Found")</f>
        <v>Credit Card</v>
      </c>
      <c r="S2568" s="1">
        <f t="array" ref="S2568">_xlfn.XLOOKUP(A2568,Booking_data!$A$1:$A$6001,Booking_data!$N$1:$N$6001,"not Found")</f>
        <v>43</v>
      </c>
      <c r="T2568" s="1" t="str">
        <f t="array" ref="T2568">_xlfn.XLOOKUP(A2568,Booking_data!$A$1:$A$6001,Booking_data!$O$1:$O$6001,"Not Found")</f>
        <v>Male</v>
      </c>
      <c r="U2568" s="1" t="str">
        <f t="shared" si="4"/>
        <v>Middle Age</v>
      </c>
      <c r="V2568" s="1" t="str">
        <f t="shared" si="5"/>
        <v>Low Booking</v>
      </c>
    </row>
    <row r="2569" ht="15.75" customHeight="1">
      <c r="A2569" s="1" t="s">
        <v>2883</v>
      </c>
      <c r="B2569" s="6">
        <v>46147.0</v>
      </c>
      <c r="C2569" s="6">
        <v>46150.0</v>
      </c>
      <c r="D2569" s="7">
        <v>0.9375</v>
      </c>
      <c r="E2569" s="1" t="str">
        <f t="shared" si="1"/>
        <v>Weekday</v>
      </c>
      <c r="F2569" s="1" t="str">
        <f t="shared" si="2"/>
        <v>May</v>
      </c>
      <c r="G2569" s="1" t="str">
        <f t="array" ref="G2569">_xlfn.XLOOKUP(A2569,Booking_data!$A$1:$A$6001,Booking_data!$D$1:$D$6001,"not found")</f>
        <v>M032</v>
      </c>
      <c r="H2569" s="1" t="str">
        <f t="array" ref="H2569">_xlfn.XLOOKUP(G2569,Movies_data!$A$1:$A$41,Movies_data!$B$1:$B$41,"not found")</f>
        <v>Premam</v>
      </c>
      <c r="I2569" s="1" t="str">
        <f t="array" ref="I2569">_xlfn.XLOOKUP(G2569,Movies_data!$A$1:$A$41,Movies_data!$D$1:$D$41,"not found")</f>
        <v>Romance</v>
      </c>
      <c r="J2569" s="1" t="str">
        <f t="array" ref="J2569">_xlfn.XLOOKUP(G2569,Movies_data!$A$1:$A$41,Movies_data!$C$1:$C$41,"not found")</f>
        <v>Malayalam</v>
      </c>
      <c r="K2569" s="1">
        <f t="array" ref="K2569">_xlfn.XLOOKUP(G2569,Movies_data!$A$1:$A$41,Movies_data!$H$1:$H$41,"Not Found")</f>
        <v>8.3</v>
      </c>
      <c r="L2569" s="1" t="str">
        <f t="array" ref="L2569">_xlfn.XLOOKUP(A2569,Booking_data!$A$1:$A$6001,Booking_data!$E$1:$E$6001,"not Found")</f>
        <v>C131</v>
      </c>
      <c r="M2569" s="1" t="str">
        <f t="array" ref="M2569">_xlfn.XLOOKUP(L2569,Cinemas_data!$A$1:$A$49,Cinemas_data!$I$1:$I$49,"not Found")</f>
        <v>#NAME?</v>
      </c>
      <c r="N2569" s="1" t="str">
        <f t="array" ref="N2569">_xlfn.XLOOKUP(L2569,Cinemas_data!$A$1:$A$49,Cinemas_data!$C$1:$C$49,"not Found")</f>
        <v>Kolkata</v>
      </c>
      <c r="O2569" s="1">
        <f t="array" ref="O2569">_xlfn.XLOOKUP(A2569,Booking_data!$A$1:$A$6001,Booking_data!$H$1:$H$6001,"not found")</f>
        <v>3</v>
      </c>
      <c r="P2569" s="1">
        <f t="array" ref="P2569">_xlfn.XLOOKUP(A2569,Booking_data!$A$1:$A$6001,Booking_data!$I$1:$I$6001,"not Found")</f>
        <v>340</v>
      </c>
      <c r="Q2569" s="1">
        <f t="shared" si="3"/>
        <v>1020</v>
      </c>
      <c r="R2569" s="1" t="str">
        <f t="array" ref="R2569">_xlfn.XLOOKUP(A2569,Booking_data!$A$1:$A$6001,Booking_data!$L$1:$L$6001,"Not Found")</f>
        <v>UPI</v>
      </c>
      <c r="S2569" s="1">
        <f t="array" ref="S2569">_xlfn.XLOOKUP(A2569,Booking_data!$A$1:$A$6001,Booking_data!$N$1:$N$6001,"not Found")</f>
        <v>21</v>
      </c>
      <c r="T2569" s="1" t="str">
        <f t="array" ref="T2569">_xlfn.XLOOKUP(A2569,Booking_data!$A$1:$A$6001,Booking_data!$O$1:$O$6001,"Not Found")</f>
        <v>Male</v>
      </c>
      <c r="U2569" s="1" t="str">
        <f t="shared" si="4"/>
        <v>Youngster</v>
      </c>
      <c r="V2569" s="1" t="str">
        <f t="shared" si="5"/>
        <v>Medium Booking</v>
      </c>
    </row>
    <row r="2570" ht="15.75" customHeight="1">
      <c r="A2570" s="1" t="s">
        <v>2884</v>
      </c>
      <c r="B2570" s="6">
        <v>46028.0</v>
      </c>
      <c r="C2570" s="6">
        <v>46030.0</v>
      </c>
      <c r="D2570" s="7">
        <v>0.6458333333333334</v>
      </c>
      <c r="E2570" s="1" t="str">
        <f t="shared" si="1"/>
        <v>Weekday</v>
      </c>
      <c r="F2570" s="1" t="str">
        <f t="shared" si="2"/>
        <v>Jan</v>
      </c>
      <c r="G2570" s="1" t="str">
        <f t="array" ref="G2570">_xlfn.XLOOKUP(A2570,Booking_data!$A$1:$A$6001,Booking_data!$D$1:$D$6001,"not found")</f>
        <v>M022</v>
      </c>
      <c r="H2570" s="1" t="str">
        <f t="array" ref="H2570">_xlfn.XLOOKUP(G2570,Movies_data!$A$1:$A$41,Movies_data!$B$1:$B$41,"not found")</f>
        <v>12th Fail</v>
      </c>
      <c r="I2570" s="1" t="str">
        <f t="array" ref="I2570">_xlfn.XLOOKUP(G2570,Movies_data!$A$1:$A$41,Movies_data!$D$1:$D$41,"not found")</f>
        <v>Drama</v>
      </c>
      <c r="J2570" s="1" t="str">
        <f t="array" ref="J2570">_xlfn.XLOOKUP(G2570,Movies_data!$A$1:$A$41,Movies_data!$C$1:$C$41,"not found")</f>
        <v>Hindi</v>
      </c>
      <c r="K2570" s="1">
        <f t="array" ref="K2570">_xlfn.XLOOKUP(G2570,Movies_data!$A$1:$A$41,Movies_data!$H$1:$H$41,"Not Found")</f>
        <v>9</v>
      </c>
      <c r="L2570" s="1" t="str">
        <f t="array" ref="L2570">_xlfn.XLOOKUP(A2570,Booking_data!$A$1:$A$6001,Booking_data!$E$1:$E$6001,"not Found")</f>
        <v>C101</v>
      </c>
      <c r="M2570" s="1" t="str">
        <f t="array" ref="M2570">_xlfn.XLOOKUP(L2570,Cinemas_data!$A$1:$A$49,Cinemas_data!$I$1:$I$49,"not Found")</f>
        <v>#NAME?</v>
      </c>
      <c r="N2570" s="1" t="str">
        <f t="array" ref="N2570">_xlfn.XLOOKUP(L2570,Cinemas_data!$A$1:$A$49,Cinemas_data!$C$1:$C$49,"not Found")</f>
        <v>Pune</v>
      </c>
      <c r="O2570" s="1">
        <f t="array" ref="O2570">_xlfn.XLOOKUP(A2570,Booking_data!$A$1:$A$6001,Booking_data!$H$1:$H$6001,"not found")</f>
        <v>3</v>
      </c>
      <c r="P2570" s="1">
        <f t="array" ref="P2570">_xlfn.XLOOKUP(A2570,Booking_data!$A$1:$A$6001,Booking_data!$I$1:$I$6001,"not Found")</f>
        <v>180</v>
      </c>
      <c r="Q2570" s="1">
        <f t="shared" si="3"/>
        <v>540</v>
      </c>
      <c r="R2570" s="1" t="str">
        <f t="array" ref="R2570">_xlfn.XLOOKUP(A2570,Booking_data!$A$1:$A$6001,Booking_data!$L$1:$L$6001,"Not Found")</f>
        <v>Net Banking</v>
      </c>
      <c r="S2570" s="1">
        <f t="array" ref="S2570">_xlfn.XLOOKUP(A2570,Booking_data!$A$1:$A$6001,Booking_data!$N$1:$N$6001,"not Found")</f>
        <v>56</v>
      </c>
      <c r="T2570" s="1" t="str">
        <f t="array" ref="T2570">_xlfn.XLOOKUP(A2570,Booking_data!$A$1:$A$6001,Booking_data!$O$1:$O$6001,"Not Found")</f>
        <v>Female</v>
      </c>
      <c r="U2570" s="1" t="str">
        <f t="shared" si="4"/>
        <v>Above 45</v>
      </c>
      <c r="V2570" s="1" t="str">
        <f t="shared" si="5"/>
        <v>Medium Booking</v>
      </c>
    </row>
    <row r="2571" ht="15.75" customHeight="1">
      <c r="A2571" s="1" t="s">
        <v>2885</v>
      </c>
      <c r="B2571" s="6">
        <v>46174.0</v>
      </c>
      <c r="C2571" s="6">
        <v>46181.0</v>
      </c>
      <c r="D2571" s="7">
        <v>0.7708333333333334</v>
      </c>
      <c r="E2571" s="1" t="str">
        <f t="shared" si="1"/>
        <v>Weekday</v>
      </c>
      <c r="F2571" s="1" t="str">
        <f t="shared" si="2"/>
        <v>Jun</v>
      </c>
      <c r="G2571" s="1" t="str">
        <f t="array" ref="G2571">_xlfn.XLOOKUP(A2571,Booking_data!$A$1:$A$6001,Booking_data!$D$1:$D$6001,"not found")</f>
        <v>M014</v>
      </c>
      <c r="H2571" s="1" t="str">
        <f t="array" ref="H2571">_xlfn.XLOOKUP(G2571,Movies_data!$A$1:$A$41,Movies_data!$B$1:$B$41,"not found")</f>
        <v>Hi Nanna</v>
      </c>
      <c r="I2571" s="1" t="str">
        <f t="array" ref="I2571">_xlfn.XLOOKUP(G2571,Movies_data!$A$1:$A$41,Movies_data!$D$1:$D$41,"not found")</f>
        <v>Romance</v>
      </c>
      <c r="J2571" s="1" t="str">
        <f t="array" ref="J2571">_xlfn.XLOOKUP(G2571,Movies_data!$A$1:$A$41,Movies_data!$C$1:$C$41,"not found")</f>
        <v>Telugu</v>
      </c>
      <c r="K2571" s="1">
        <f t="array" ref="K2571">_xlfn.XLOOKUP(G2571,Movies_data!$A$1:$A$41,Movies_data!$H$1:$H$41,"Not Found")</f>
        <v>8</v>
      </c>
      <c r="L2571" s="1" t="str">
        <f t="array" ref="L2571">_xlfn.XLOOKUP(A2571,Booking_data!$A$1:$A$6001,Booking_data!$E$1:$E$6001,"not Found")</f>
        <v>C142</v>
      </c>
      <c r="M2571" s="1" t="str">
        <f t="array" ref="M2571">_xlfn.XLOOKUP(L2571,Cinemas_data!$A$1:$A$49,Cinemas_data!$I$1:$I$49,"not Found")</f>
        <v>#NAME?</v>
      </c>
      <c r="N2571" s="1" t="str">
        <f t="array" ref="N2571">_xlfn.XLOOKUP(L2571,Cinemas_data!$A$1:$A$49,Cinemas_data!$C$1:$C$49,"not Found")</f>
        <v>Ahmedabad</v>
      </c>
      <c r="O2571" s="1">
        <f t="array" ref="O2571">_xlfn.XLOOKUP(A2571,Booking_data!$A$1:$A$6001,Booking_data!$H$1:$H$6001,"not found")</f>
        <v>2</v>
      </c>
      <c r="P2571" s="1">
        <f t="array" ref="P2571">_xlfn.XLOOKUP(A2571,Booking_data!$A$1:$A$6001,Booking_data!$I$1:$I$6001,"not Found")</f>
        <v>300</v>
      </c>
      <c r="Q2571" s="1">
        <f t="shared" si="3"/>
        <v>600</v>
      </c>
      <c r="R2571" s="1" t="str">
        <f t="array" ref="R2571">_xlfn.XLOOKUP(A2571,Booking_data!$A$1:$A$6001,Booking_data!$L$1:$L$6001,"Not Found")</f>
        <v>Debit Card</v>
      </c>
      <c r="S2571" s="1">
        <f t="array" ref="S2571">_xlfn.XLOOKUP(A2571,Booking_data!$A$1:$A$6001,Booking_data!$N$1:$N$6001,"not Found")</f>
        <v>19</v>
      </c>
      <c r="T2571" s="1" t="str">
        <f t="array" ref="T2571">_xlfn.XLOOKUP(A2571,Booking_data!$A$1:$A$6001,Booking_data!$O$1:$O$6001,"Not Found")</f>
        <v>Female</v>
      </c>
      <c r="U2571" s="1" t="str">
        <f t="shared" si="4"/>
        <v>Youngster</v>
      </c>
      <c r="V2571" s="1" t="str">
        <f t="shared" si="5"/>
        <v>Low Booking</v>
      </c>
    </row>
    <row r="2572" ht="15.75" customHeight="1">
      <c r="A2572" s="1" t="s">
        <v>2886</v>
      </c>
      <c r="B2572" s="6">
        <v>46105.0</v>
      </c>
      <c r="C2572" s="6">
        <v>46112.0</v>
      </c>
      <c r="D2572" s="7">
        <v>0.3958333333333333</v>
      </c>
      <c r="E2572" s="1" t="str">
        <f t="shared" si="1"/>
        <v>Weekday</v>
      </c>
      <c r="F2572" s="1" t="str">
        <f t="shared" si="2"/>
        <v>Mar</v>
      </c>
      <c r="G2572" s="1" t="str">
        <f t="array" ref="G2572">_xlfn.XLOOKUP(A2572,Booking_data!$A$1:$A$6001,Booking_data!$D$1:$D$6001,"not found")</f>
        <v>M034</v>
      </c>
      <c r="H2572" s="1" t="str">
        <f t="array" ref="H2572">_xlfn.XLOOKUP(G2572,Movies_data!$A$1:$A$41,Movies_data!$B$1:$B$41,"not found")</f>
        <v>Manjummel Boys</v>
      </c>
      <c r="I2572" s="1" t="str">
        <f t="array" ref="I2572">_xlfn.XLOOKUP(G2572,Movies_data!$A$1:$A$41,Movies_data!$D$1:$D$41,"not found")</f>
        <v>Adventure</v>
      </c>
      <c r="J2572" s="1" t="str">
        <f t="array" ref="J2572">_xlfn.XLOOKUP(G2572,Movies_data!$A$1:$A$41,Movies_data!$C$1:$C$41,"not found")</f>
        <v>Malayalam</v>
      </c>
      <c r="K2572" s="1">
        <f t="array" ref="K2572">_xlfn.XLOOKUP(G2572,Movies_data!$A$1:$A$41,Movies_data!$H$1:$H$41,"Not Found")</f>
        <v>8.3</v>
      </c>
      <c r="L2572" s="1" t="str">
        <f t="array" ref="L2572">_xlfn.XLOOKUP(A2572,Booking_data!$A$1:$A$6001,Booking_data!$E$1:$E$6001,"not Found")</f>
        <v>C083</v>
      </c>
      <c r="M2572" s="1" t="str">
        <f t="array" ref="M2572">_xlfn.XLOOKUP(L2572,Cinemas_data!$A$1:$A$49,Cinemas_data!$I$1:$I$49,"not Found")</f>
        <v>#NAME?</v>
      </c>
      <c r="N2572" s="1" t="str">
        <f t="array" ref="N2572">_xlfn.XLOOKUP(L2572,Cinemas_data!$A$1:$A$49,Cinemas_data!$C$1:$C$49,"not Found")</f>
        <v>Vijayawada</v>
      </c>
      <c r="O2572" s="1">
        <f t="array" ref="O2572">_xlfn.XLOOKUP(A2572,Booking_data!$A$1:$A$6001,Booking_data!$H$1:$H$6001,"not found")</f>
        <v>4</v>
      </c>
      <c r="P2572" s="1">
        <f t="array" ref="P2572">_xlfn.XLOOKUP(A2572,Booking_data!$A$1:$A$6001,Booking_data!$I$1:$I$6001,"not Found")</f>
        <v>280</v>
      </c>
      <c r="Q2572" s="1">
        <f t="shared" si="3"/>
        <v>1120</v>
      </c>
      <c r="R2572" s="1" t="str">
        <f t="array" ref="R2572">_xlfn.XLOOKUP(A2572,Booking_data!$A$1:$A$6001,Booking_data!$L$1:$L$6001,"Not Found")</f>
        <v>Credit Card</v>
      </c>
      <c r="S2572" s="1">
        <f t="array" ref="S2572">_xlfn.XLOOKUP(A2572,Booking_data!$A$1:$A$6001,Booking_data!$N$1:$N$6001,"not Found")</f>
        <v>39</v>
      </c>
      <c r="T2572" s="1" t="str">
        <f t="array" ref="T2572">_xlfn.XLOOKUP(A2572,Booking_data!$A$1:$A$6001,Booking_data!$O$1:$O$6001,"Not Found")</f>
        <v>Female</v>
      </c>
      <c r="U2572" s="1" t="str">
        <f t="shared" si="4"/>
        <v>Middle Age</v>
      </c>
      <c r="V2572" s="1" t="str">
        <f t="shared" si="5"/>
        <v>Medium Booking</v>
      </c>
    </row>
    <row r="2573" ht="15.75" customHeight="1">
      <c r="A2573" s="1" t="s">
        <v>2887</v>
      </c>
      <c r="B2573" s="6">
        <v>46070.0</v>
      </c>
      <c r="C2573" s="6">
        <v>46077.0</v>
      </c>
      <c r="D2573" s="7">
        <v>0.3958333333333333</v>
      </c>
      <c r="E2573" s="1" t="str">
        <f t="shared" si="1"/>
        <v>Weekday</v>
      </c>
      <c r="F2573" s="1" t="str">
        <f t="shared" si="2"/>
        <v>Feb</v>
      </c>
      <c r="G2573" s="1" t="str">
        <f t="array" ref="G2573">_xlfn.XLOOKUP(A2573,Booking_data!$A$1:$A$6001,Booking_data!$D$1:$D$6001,"not found")</f>
        <v>M001</v>
      </c>
      <c r="H2573" s="1" t="str">
        <f t="array" ref="H2573">_xlfn.XLOOKUP(G2573,Movies_data!$A$1:$A$41,Movies_data!$B$1:$B$41,"not found")</f>
        <v>Leo</v>
      </c>
      <c r="I2573" s="1" t="str">
        <f t="array" ref="I2573">_xlfn.XLOOKUP(G2573,Movies_data!$A$1:$A$41,Movies_data!$D$1:$D$41,"not found")</f>
        <v>Action</v>
      </c>
      <c r="J2573" s="1" t="str">
        <f t="array" ref="J2573">_xlfn.XLOOKUP(G2573,Movies_data!$A$1:$A$41,Movies_data!$C$1:$C$41,"not found")</f>
        <v>Tamil</v>
      </c>
      <c r="K2573" s="1">
        <f t="array" ref="K2573">_xlfn.XLOOKUP(G2573,Movies_data!$A$1:$A$41,Movies_data!$H$1:$H$41,"Not Found")</f>
        <v>8</v>
      </c>
      <c r="L2573" s="1" t="str">
        <f t="array" ref="L2573">_xlfn.XLOOKUP(A2573,Booking_data!$A$1:$A$6001,Booking_data!$E$1:$E$6001,"not Found")</f>
        <v>C092</v>
      </c>
      <c r="M2573" s="1" t="str">
        <f t="array" ref="M2573">_xlfn.XLOOKUP(L2573,Cinemas_data!$A$1:$A$49,Cinemas_data!$I$1:$I$49,"not Found")</f>
        <v>#NAME?</v>
      </c>
      <c r="N2573" s="1" t="str">
        <f t="array" ref="N2573">_xlfn.XLOOKUP(L2573,Cinemas_data!$A$1:$A$49,Cinemas_data!$C$1:$C$49,"not Found")</f>
        <v>Mumbai</v>
      </c>
      <c r="O2573" s="1">
        <f t="array" ref="O2573">_xlfn.XLOOKUP(A2573,Booking_data!$A$1:$A$6001,Booking_data!$H$1:$H$6001,"not found")</f>
        <v>3</v>
      </c>
      <c r="P2573" s="1">
        <f t="array" ref="P2573">_xlfn.XLOOKUP(A2573,Booking_data!$A$1:$A$6001,Booking_data!$I$1:$I$6001,"not Found")</f>
        <v>340</v>
      </c>
      <c r="Q2573" s="1">
        <f t="shared" si="3"/>
        <v>1020</v>
      </c>
      <c r="R2573" s="1" t="str">
        <f t="array" ref="R2573">_xlfn.XLOOKUP(A2573,Booking_data!$A$1:$A$6001,Booking_data!$L$1:$L$6001,"Not Found")</f>
        <v>Wallet</v>
      </c>
      <c r="S2573" s="1">
        <f t="array" ref="S2573">_xlfn.XLOOKUP(A2573,Booking_data!$A$1:$A$6001,Booking_data!$N$1:$N$6001,"not Found")</f>
        <v>48</v>
      </c>
      <c r="T2573" s="1" t="str">
        <f t="array" ref="T2573">_xlfn.XLOOKUP(A2573,Booking_data!$A$1:$A$6001,Booking_data!$O$1:$O$6001,"Not Found")</f>
        <v>Other</v>
      </c>
      <c r="U2573" s="1" t="str">
        <f t="shared" si="4"/>
        <v>Above 45</v>
      </c>
      <c r="V2573" s="1" t="str">
        <f t="shared" si="5"/>
        <v>Medium Booking</v>
      </c>
    </row>
    <row r="2574" ht="15.75" customHeight="1">
      <c r="A2574" s="1" t="s">
        <v>2888</v>
      </c>
      <c r="B2574" s="6">
        <v>46063.0</v>
      </c>
      <c r="C2574" s="6">
        <v>46065.0</v>
      </c>
      <c r="D2574" s="7">
        <v>0.53125</v>
      </c>
      <c r="E2574" s="1" t="str">
        <f t="shared" si="1"/>
        <v>Weekday</v>
      </c>
      <c r="F2574" s="1" t="str">
        <f t="shared" si="2"/>
        <v>Feb</v>
      </c>
      <c r="G2574" s="1" t="str">
        <f t="array" ref="G2574">_xlfn.XLOOKUP(A2574,Booking_data!$A$1:$A$6001,Booking_data!$D$1:$D$6001,"not found")</f>
        <v>M006</v>
      </c>
      <c r="H2574" s="1" t="str">
        <f t="array" ref="H2574">_xlfn.XLOOKUP(G2574,Movies_data!$A$1:$A$41,Movies_data!$B$1:$B$41,"not found")</f>
        <v>Maamannan</v>
      </c>
      <c r="I2574" s="1" t="str">
        <f t="array" ref="I2574">_xlfn.XLOOKUP(G2574,Movies_data!$A$1:$A$41,Movies_data!$D$1:$D$41,"not found")</f>
        <v>Drama</v>
      </c>
      <c r="J2574" s="1" t="str">
        <f t="array" ref="J2574">_xlfn.XLOOKUP(G2574,Movies_data!$A$1:$A$41,Movies_data!$C$1:$C$41,"not found")</f>
        <v>Tamil</v>
      </c>
      <c r="K2574" s="1">
        <f t="array" ref="K2574">_xlfn.XLOOKUP(G2574,Movies_data!$A$1:$A$41,Movies_data!$H$1:$H$41,"Not Found")</f>
        <v>7.3</v>
      </c>
      <c r="L2574" s="1" t="str">
        <f t="array" ref="L2574">_xlfn.XLOOKUP(A2574,Booking_data!$A$1:$A$6001,Booking_data!$E$1:$E$6001,"not Found")</f>
        <v>C162</v>
      </c>
      <c r="M2574" s="1" t="str">
        <f t="array" ref="M2574">_xlfn.XLOOKUP(L2574,Cinemas_data!$A$1:$A$49,Cinemas_data!$I$1:$I$49,"not Found")</f>
        <v>#NAME?</v>
      </c>
      <c r="N2574" s="1" t="str">
        <f t="array" ref="N2574">_xlfn.XLOOKUP(L2574,Cinemas_data!$A$1:$A$49,Cinemas_data!$C$1:$C$49,"not Found")</f>
        <v>Thiruvananthapuram</v>
      </c>
      <c r="O2574" s="1">
        <f t="array" ref="O2574">_xlfn.XLOOKUP(A2574,Booking_data!$A$1:$A$6001,Booking_data!$H$1:$H$6001,"not found")</f>
        <v>5</v>
      </c>
      <c r="P2574" s="1">
        <f t="array" ref="P2574">_xlfn.XLOOKUP(A2574,Booking_data!$A$1:$A$6001,Booking_data!$I$1:$I$6001,"not Found")</f>
        <v>240</v>
      </c>
      <c r="Q2574" s="1">
        <f t="shared" si="3"/>
        <v>1200</v>
      </c>
      <c r="R2574" s="1" t="str">
        <f t="array" ref="R2574">_xlfn.XLOOKUP(A2574,Booking_data!$A$1:$A$6001,Booking_data!$L$1:$L$6001,"Not Found")</f>
        <v>Net Banking</v>
      </c>
      <c r="S2574" s="1">
        <f t="array" ref="S2574">_xlfn.XLOOKUP(A2574,Booking_data!$A$1:$A$6001,Booking_data!$N$1:$N$6001,"not Found")</f>
        <v>26</v>
      </c>
      <c r="T2574" s="1" t="str">
        <f t="array" ref="T2574">_xlfn.XLOOKUP(A2574,Booking_data!$A$1:$A$6001,Booking_data!$O$1:$O$6001,"Not Found")</f>
        <v>Female</v>
      </c>
      <c r="U2574" s="1" t="str">
        <f t="shared" si="4"/>
        <v>Youngster</v>
      </c>
      <c r="V2574" s="1" t="str">
        <f t="shared" si="5"/>
        <v>High Booking</v>
      </c>
    </row>
    <row r="2575" ht="15.75" customHeight="1">
      <c r="A2575" s="1" t="s">
        <v>2889</v>
      </c>
      <c r="B2575" s="6">
        <v>46176.0</v>
      </c>
      <c r="C2575" s="6">
        <v>46180.0</v>
      </c>
      <c r="D2575" s="7">
        <v>0.7708333333333334</v>
      </c>
      <c r="E2575" s="1" t="str">
        <f t="shared" si="1"/>
        <v>Weekday</v>
      </c>
      <c r="F2575" s="1" t="str">
        <f t="shared" si="2"/>
        <v>Jun</v>
      </c>
      <c r="G2575" s="1" t="str">
        <f t="array" ref="G2575">_xlfn.XLOOKUP(A2575,Booking_data!$A$1:$A$6001,Booking_data!$D$1:$D$6001,"not found")</f>
        <v>M038</v>
      </c>
      <c r="H2575" s="1" t="str">
        <f t="array" ref="H2575">_xlfn.XLOOKUP(G2575,Movies_data!$A$1:$A$41,Movies_data!$B$1:$B$41,"not found")</f>
        <v>Barbie</v>
      </c>
      <c r="I2575" s="1" t="str">
        <f t="array" ref="I2575">_xlfn.XLOOKUP(G2575,Movies_data!$A$1:$A$41,Movies_data!$D$1:$D$41,"not found")</f>
        <v>Comedy</v>
      </c>
      <c r="J2575" s="1" t="str">
        <f t="array" ref="J2575">_xlfn.XLOOKUP(G2575,Movies_data!$A$1:$A$41,Movies_data!$C$1:$C$41,"not found")</f>
        <v>English</v>
      </c>
      <c r="K2575" s="1">
        <f t="array" ref="K2575">_xlfn.XLOOKUP(G2575,Movies_data!$A$1:$A$41,Movies_data!$H$1:$H$41,"Not Found")</f>
        <v>6.8</v>
      </c>
      <c r="L2575" s="1" t="str">
        <f t="array" ref="L2575">_xlfn.XLOOKUP(A2575,Booking_data!$A$1:$A$6001,Booking_data!$E$1:$E$6001,"not Found")</f>
        <v>C031</v>
      </c>
      <c r="M2575" s="1" t="str">
        <f t="array" ref="M2575">_xlfn.XLOOKUP(L2575,Cinemas_data!$A$1:$A$49,Cinemas_data!$I$1:$I$49,"not Found")</f>
        <v>#NAME?</v>
      </c>
      <c r="N2575" s="1" t="str">
        <f t="array" ref="N2575">_xlfn.XLOOKUP(L2575,Cinemas_data!$A$1:$A$49,Cinemas_data!$C$1:$C$49,"not Found")</f>
        <v>Madurai</v>
      </c>
      <c r="O2575" s="1">
        <f t="array" ref="O2575">_xlfn.XLOOKUP(A2575,Booking_data!$A$1:$A$6001,Booking_data!$H$1:$H$6001,"not found")</f>
        <v>5</v>
      </c>
      <c r="P2575" s="1">
        <f t="array" ref="P2575">_xlfn.XLOOKUP(A2575,Booking_data!$A$1:$A$6001,Booking_data!$I$1:$I$6001,"not Found")</f>
        <v>240</v>
      </c>
      <c r="Q2575" s="1">
        <f t="shared" si="3"/>
        <v>1200</v>
      </c>
      <c r="R2575" s="1" t="str">
        <f t="array" ref="R2575">_xlfn.XLOOKUP(A2575,Booking_data!$A$1:$A$6001,Booking_data!$L$1:$L$6001,"Not Found")</f>
        <v>Debit Card</v>
      </c>
      <c r="S2575" s="1">
        <f t="array" ref="S2575">_xlfn.XLOOKUP(A2575,Booking_data!$A$1:$A$6001,Booking_data!$N$1:$N$6001,"not Found")</f>
        <v>50</v>
      </c>
      <c r="T2575" s="1" t="str">
        <f t="array" ref="T2575">_xlfn.XLOOKUP(A2575,Booking_data!$A$1:$A$6001,Booking_data!$O$1:$O$6001,"Not Found")</f>
        <v>Other</v>
      </c>
      <c r="U2575" s="1" t="str">
        <f t="shared" si="4"/>
        <v>Above 45</v>
      </c>
      <c r="V2575" s="1" t="str">
        <f t="shared" si="5"/>
        <v>High Booking</v>
      </c>
    </row>
    <row r="2576" ht="15.75" customHeight="1">
      <c r="A2576" s="1" t="s">
        <v>2890</v>
      </c>
      <c r="B2576" s="6">
        <v>46148.0</v>
      </c>
      <c r="C2576" s="6">
        <v>46149.0</v>
      </c>
      <c r="D2576" s="7">
        <v>0.6458333333333334</v>
      </c>
      <c r="E2576" s="1" t="str">
        <f t="shared" si="1"/>
        <v>Weekday</v>
      </c>
      <c r="F2576" s="1" t="str">
        <f t="shared" si="2"/>
        <v>May</v>
      </c>
      <c r="G2576" s="1" t="str">
        <f t="array" ref="G2576">_xlfn.XLOOKUP(A2576,Booking_data!$A$1:$A$6001,Booking_data!$D$1:$D$6001,"not found")</f>
        <v>M028</v>
      </c>
      <c r="H2576" s="1" t="str">
        <f t="array" ref="H2576">_xlfn.XLOOKUP(G2576,Movies_data!$A$1:$A$41,Movies_data!$B$1:$B$41,"not found")</f>
        <v>Kantara</v>
      </c>
      <c r="I2576" s="1" t="str">
        <f t="array" ref="I2576">_xlfn.XLOOKUP(G2576,Movies_data!$A$1:$A$41,Movies_data!$D$1:$D$41,"not found")</f>
        <v>Action</v>
      </c>
      <c r="J2576" s="1" t="str">
        <f t="array" ref="J2576">_xlfn.XLOOKUP(G2576,Movies_data!$A$1:$A$41,Movies_data!$C$1:$C$41,"not found")</f>
        <v>Kannada</v>
      </c>
      <c r="K2576" s="1">
        <f t="array" ref="K2576">_xlfn.XLOOKUP(G2576,Movies_data!$A$1:$A$41,Movies_data!$H$1:$H$41,"Not Found")</f>
        <v>8.2</v>
      </c>
      <c r="L2576" s="1" t="str">
        <f t="array" ref="L2576">_xlfn.XLOOKUP(A2576,Booking_data!$A$1:$A$6001,Booking_data!$E$1:$E$6001,"not Found")</f>
        <v>C142</v>
      </c>
      <c r="M2576" s="1" t="str">
        <f t="array" ref="M2576">_xlfn.XLOOKUP(L2576,Cinemas_data!$A$1:$A$49,Cinemas_data!$I$1:$I$49,"not Found")</f>
        <v>#NAME?</v>
      </c>
      <c r="N2576" s="1" t="str">
        <f t="array" ref="N2576">_xlfn.XLOOKUP(L2576,Cinemas_data!$A$1:$A$49,Cinemas_data!$C$1:$C$49,"not Found")</f>
        <v>Ahmedabad</v>
      </c>
      <c r="O2576" s="1">
        <f t="array" ref="O2576">_xlfn.XLOOKUP(A2576,Booking_data!$A$1:$A$6001,Booking_data!$H$1:$H$6001,"not found")</f>
        <v>4</v>
      </c>
      <c r="P2576" s="1">
        <f t="array" ref="P2576">_xlfn.XLOOKUP(A2576,Booking_data!$A$1:$A$6001,Booking_data!$I$1:$I$6001,"not Found")</f>
        <v>300</v>
      </c>
      <c r="Q2576" s="1">
        <f t="shared" si="3"/>
        <v>1200</v>
      </c>
      <c r="R2576" s="1" t="str">
        <f t="array" ref="R2576">_xlfn.XLOOKUP(A2576,Booking_data!$A$1:$A$6001,Booking_data!$L$1:$L$6001,"Not Found")</f>
        <v>Net Banking</v>
      </c>
      <c r="S2576" s="1">
        <f t="array" ref="S2576">_xlfn.XLOOKUP(A2576,Booking_data!$A$1:$A$6001,Booking_data!$N$1:$N$6001,"not Found")</f>
        <v>45</v>
      </c>
      <c r="T2576" s="1" t="str">
        <f t="array" ref="T2576">_xlfn.XLOOKUP(A2576,Booking_data!$A$1:$A$6001,Booking_data!$O$1:$O$6001,"Not Found")</f>
        <v>Male</v>
      </c>
      <c r="U2576" s="1" t="str">
        <f t="shared" si="4"/>
        <v>Above 45</v>
      </c>
      <c r="V2576" s="1" t="str">
        <f t="shared" si="5"/>
        <v>Medium Booking</v>
      </c>
    </row>
    <row r="2577" ht="15.75" customHeight="1">
      <c r="A2577" s="1" t="s">
        <v>2891</v>
      </c>
      <c r="B2577" s="6">
        <v>46158.0</v>
      </c>
      <c r="C2577" s="6">
        <v>46161.0</v>
      </c>
      <c r="D2577" s="7">
        <v>0.3958333333333333</v>
      </c>
      <c r="E2577" s="1" t="str">
        <f t="shared" si="1"/>
        <v>Weekend</v>
      </c>
      <c r="F2577" s="1" t="str">
        <f t="shared" si="2"/>
        <v>May</v>
      </c>
      <c r="G2577" s="1" t="str">
        <f t="array" ref="G2577">_xlfn.XLOOKUP(A2577,Booking_data!$A$1:$A$6001,Booking_data!$D$1:$D$6001,"not found")</f>
        <v>M029</v>
      </c>
      <c r="H2577" s="1" t="str">
        <f t="array" ref="H2577">_xlfn.XLOOKUP(G2577,Movies_data!$A$1:$A$41,Movies_data!$B$1:$B$41,"not found")</f>
        <v>777 Charlie</v>
      </c>
      <c r="I2577" s="1" t="str">
        <f t="array" ref="I2577">_xlfn.XLOOKUP(G2577,Movies_data!$A$1:$A$41,Movies_data!$D$1:$D$41,"not found")</f>
        <v>Adventure</v>
      </c>
      <c r="J2577" s="1" t="str">
        <f t="array" ref="J2577">_xlfn.XLOOKUP(G2577,Movies_data!$A$1:$A$41,Movies_data!$C$1:$C$41,"not found")</f>
        <v>Kannada</v>
      </c>
      <c r="K2577" s="1">
        <f t="array" ref="K2577">_xlfn.XLOOKUP(G2577,Movies_data!$A$1:$A$41,Movies_data!$H$1:$H$41,"Not Found")</f>
        <v>8.7</v>
      </c>
      <c r="L2577" s="1" t="str">
        <f t="array" ref="L2577">_xlfn.XLOOKUP(A2577,Booking_data!$A$1:$A$6001,Booking_data!$E$1:$E$6001,"not Found")</f>
        <v>C152</v>
      </c>
      <c r="M2577" s="1" t="str">
        <f t="array" ref="M2577">_xlfn.XLOOKUP(L2577,Cinemas_data!$A$1:$A$49,Cinemas_data!$I$1:$I$49,"not Found")</f>
        <v>#NAME?</v>
      </c>
      <c r="N2577" s="1" t="str">
        <f t="array" ref="N2577">_xlfn.XLOOKUP(L2577,Cinemas_data!$A$1:$A$49,Cinemas_data!$C$1:$C$49,"not Found")</f>
        <v>Kochi</v>
      </c>
      <c r="O2577" s="1">
        <f t="array" ref="O2577">_xlfn.XLOOKUP(A2577,Booking_data!$A$1:$A$6001,Booking_data!$H$1:$H$6001,"not found")</f>
        <v>3</v>
      </c>
      <c r="P2577" s="1">
        <f t="array" ref="P2577">_xlfn.XLOOKUP(A2577,Booking_data!$A$1:$A$6001,Booking_data!$I$1:$I$6001,"not Found")</f>
        <v>260</v>
      </c>
      <c r="Q2577" s="1">
        <f t="shared" si="3"/>
        <v>780</v>
      </c>
      <c r="R2577" s="1" t="str">
        <f t="array" ref="R2577">_xlfn.XLOOKUP(A2577,Booking_data!$A$1:$A$6001,Booking_data!$L$1:$L$6001,"Not Found")</f>
        <v>Debit Card</v>
      </c>
      <c r="S2577" s="1">
        <f t="array" ref="S2577">_xlfn.XLOOKUP(A2577,Booking_data!$A$1:$A$6001,Booking_data!$N$1:$N$6001,"not Found")</f>
        <v>30</v>
      </c>
      <c r="T2577" s="1" t="str">
        <f t="array" ref="T2577">_xlfn.XLOOKUP(A2577,Booking_data!$A$1:$A$6001,Booking_data!$O$1:$O$6001,"Not Found")</f>
        <v>Other</v>
      </c>
      <c r="U2577" s="1" t="str">
        <f t="shared" si="4"/>
        <v>Middle Age</v>
      </c>
      <c r="V2577" s="1" t="str">
        <f t="shared" si="5"/>
        <v>Medium Booking</v>
      </c>
    </row>
    <row r="2578" ht="15.75" customHeight="1">
      <c r="A2578" s="1" t="s">
        <v>2892</v>
      </c>
      <c r="B2578" s="6">
        <v>46141.0</v>
      </c>
      <c r="C2578" s="6">
        <v>46144.0</v>
      </c>
      <c r="D2578" s="7">
        <v>0.8854166666666666</v>
      </c>
      <c r="E2578" s="1" t="str">
        <f t="shared" si="1"/>
        <v>Weekday</v>
      </c>
      <c r="F2578" s="1" t="str">
        <f t="shared" si="2"/>
        <v>Apr</v>
      </c>
      <c r="G2578" s="1" t="str">
        <f t="array" ref="G2578">_xlfn.XLOOKUP(A2578,Booking_data!$A$1:$A$6001,Booking_data!$D$1:$D$6001,"not found")</f>
        <v>M012</v>
      </c>
      <c r="H2578" s="1" t="str">
        <f t="array" ref="H2578">_xlfn.XLOOKUP(G2578,Movies_data!$A$1:$A$41,Movies_data!$B$1:$B$41,"not found")</f>
        <v>RRR</v>
      </c>
      <c r="I2578" s="1" t="str">
        <f t="array" ref="I2578">_xlfn.XLOOKUP(G2578,Movies_data!$A$1:$A$41,Movies_data!$D$1:$D$41,"not found")</f>
        <v>Action</v>
      </c>
      <c r="J2578" s="1" t="str">
        <f t="array" ref="J2578">_xlfn.XLOOKUP(G2578,Movies_data!$A$1:$A$41,Movies_data!$C$1:$C$41,"not found")</f>
        <v>Telugu</v>
      </c>
      <c r="K2578" s="1">
        <f t="array" ref="K2578">_xlfn.XLOOKUP(G2578,Movies_data!$A$1:$A$41,Movies_data!$H$1:$H$41,"Not Found")</f>
        <v>7.8</v>
      </c>
      <c r="L2578" s="1" t="str">
        <f t="array" ref="L2578">_xlfn.XLOOKUP(A2578,Booking_data!$A$1:$A$6001,Booking_data!$E$1:$E$6001,"not Found")</f>
        <v>C081</v>
      </c>
      <c r="M2578" s="1" t="str">
        <f t="array" ref="M2578">_xlfn.XLOOKUP(L2578,Cinemas_data!$A$1:$A$49,Cinemas_data!$I$1:$I$49,"not Found")</f>
        <v>#NAME?</v>
      </c>
      <c r="N2578" s="1" t="str">
        <f t="array" ref="N2578">_xlfn.XLOOKUP(L2578,Cinemas_data!$A$1:$A$49,Cinemas_data!$C$1:$C$49,"not Found")</f>
        <v>Vijayawada</v>
      </c>
      <c r="O2578" s="1">
        <f t="array" ref="O2578">_xlfn.XLOOKUP(A2578,Booking_data!$A$1:$A$6001,Booking_data!$H$1:$H$6001,"not found")</f>
        <v>4</v>
      </c>
      <c r="P2578" s="1">
        <f t="array" ref="P2578">_xlfn.XLOOKUP(A2578,Booking_data!$A$1:$A$6001,Booking_data!$I$1:$I$6001,"not Found")</f>
        <v>200</v>
      </c>
      <c r="Q2578" s="1">
        <f t="shared" si="3"/>
        <v>800</v>
      </c>
      <c r="R2578" s="1" t="str">
        <f t="array" ref="R2578">_xlfn.XLOOKUP(A2578,Booking_data!$A$1:$A$6001,Booking_data!$L$1:$L$6001,"Not Found")</f>
        <v>Net Banking</v>
      </c>
      <c r="S2578" s="1">
        <f t="array" ref="S2578">_xlfn.XLOOKUP(A2578,Booking_data!$A$1:$A$6001,Booking_data!$N$1:$N$6001,"not Found")</f>
        <v>34</v>
      </c>
      <c r="T2578" s="1" t="str">
        <f t="array" ref="T2578">_xlfn.XLOOKUP(A2578,Booking_data!$A$1:$A$6001,Booking_data!$O$1:$O$6001,"Not Found")</f>
        <v>Male</v>
      </c>
      <c r="U2578" s="1" t="str">
        <f t="shared" si="4"/>
        <v>Middle Age</v>
      </c>
      <c r="V2578" s="1" t="str">
        <f t="shared" si="5"/>
        <v>Medium Booking</v>
      </c>
    </row>
    <row r="2579" ht="15.75" customHeight="1">
      <c r="A2579" s="1" t="s">
        <v>2893</v>
      </c>
      <c r="B2579" s="6">
        <v>46180.0</v>
      </c>
      <c r="C2579" s="6">
        <v>46180.0</v>
      </c>
      <c r="D2579" s="7">
        <v>0.6458333333333334</v>
      </c>
      <c r="E2579" s="1" t="str">
        <f t="shared" si="1"/>
        <v>Weekend</v>
      </c>
      <c r="F2579" s="1" t="str">
        <f t="shared" si="2"/>
        <v>Jun</v>
      </c>
      <c r="G2579" s="1" t="str">
        <f t="array" ref="G2579">_xlfn.XLOOKUP(A2579,Booking_data!$A$1:$A$6001,Booking_data!$D$1:$D$6001,"not found")</f>
        <v>M005</v>
      </c>
      <c r="H2579" s="1" t="str">
        <f t="array" ref="H2579">_xlfn.XLOOKUP(G2579,Movies_data!$A$1:$A$41,Movies_data!$B$1:$B$41,"not found")</f>
        <v>Ponniyin Selvan II</v>
      </c>
      <c r="I2579" s="1" t="str">
        <f t="array" ref="I2579">_xlfn.XLOOKUP(G2579,Movies_data!$A$1:$A$41,Movies_data!$D$1:$D$41,"not found")</f>
        <v>Drama</v>
      </c>
      <c r="J2579" s="1" t="str">
        <f t="array" ref="J2579">_xlfn.XLOOKUP(G2579,Movies_data!$A$1:$A$41,Movies_data!$C$1:$C$41,"not found")</f>
        <v>Tamil</v>
      </c>
      <c r="K2579" s="1">
        <f t="array" ref="K2579">_xlfn.XLOOKUP(G2579,Movies_data!$A$1:$A$41,Movies_data!$H$1:$H$41,"Not Found")</f>
        <v>7.3</v>
      </c>
      <c r="L2579" s="1" t="str">
        <f t="array" ref="L2579">_xlfn.XLOOKUP(A2579,Booking_data!$A$1:$A$6001,Booking_data!$E$1:$E$6001,"not Found")</f>
        <v>C102</v>
      </c>
      <c r="M2579" s="1" t="str">
        <f t="array" ref="M2579">_xlfn.XLOOKUP(L2579,Cinemas_data!$A$1:$A$49,Cinemas_data!$I$1:$I$49,"not Found")</f>
        <v>#NAME?</v>
      </c>
      <c r="N2579" s="1" t="str">
        <f t="array" ref="N2579">_xlfn.XLOOKUP(L2579,Cinemas_data!$A$1:$A$49,Cinemas_data!$C$1:$C$49,"not Found")</f>
        <v>Pune</v>
      </c>
      <c r="O2579" s="1">
        <f t="array" ref="O2579">_xlfn.XLOOKUP(A2579,Booking_data!$A$1:$A$6001,Booking_data!$H$1:$H$6001,"not found")</f>
        <v>5</v>
      </c>
      <c r="P2579" s="1">
        <f t="array" ref="P2579">_xlfn.XLOOKUP(A2579,Booking_data!$A$1:$A$6001,Booking_data!$I$1:$I$6001,"not Found")</f>
        <v>400</v>
      </c>
      <c r="Q2579" s="1">
        <f t="shared" si="3"/>
        <v>2000</v>
      </c>
      <c r="R2579" s="1" t="str">
        <f t="array" ref="R2579">_xlfn.XLOOKUP(A2579,Booking_data!$A$1:$A$6001,Booking_data!$L$1:$L$6001,"Not Found")</f>
        <v>UPI</v>
      </c>
      <c r="S2579" s="1">
        <f t="array" ref="S2579">_xlfn.XLOOKUP(A2579,Booking_data!$A$1:$A$6001,Booking_data!$N$1:$N$6001,"not Found")</f>
        <v>42</v>
      </c>
      <c r="T2579" s="1" t="str">
        <f t="array" ref="T2579">_xlfn.XLOOKUP(A2579,Booking_data!$A$1:$A$6001,Booking_data!$O$1:$O$6001,"Not Found")</f>
        <v>Female</v>
      </c>
      <c r="U2579" s="1" t="str">
        <f t="shared" si="4"/>
        <v>Middle Age</v>
      </c>
      <c r="V2579" s="1" t="str">
        <f t="shared" si="5"/>
        <v>High Booking</v>
      </c>
    </row>
    <row r="2580" ht="15.75" customHeight="1">
      <c r="A2580" s="1" t="s">
        <v>2894</v>
      </c>
      <c r="B2580" s="6">
        <v>46155.0</v>
      </c>
      <c r="C2580" s="6">
        <v>46160.0</v>
      </c>
      <c r="D2580" s="7">
        <v>0.8854166666666666</v>
      </c>
      <c r="E2580" s="1" t="str">
        <f t="shared" si="1"/>
        <v>Weekday</v>
      </c>
      <c r="F2580" s="1" t="str">
        <f t="shared" si="2"/>
        <v>May</v>
      </c>
      <c r="G2580" s="1" t="str">
        <f t="array" ref="G2580">_xlfn.XLOOKUP(A2580,Booking_data!$A$1:$A$6001,Booking_data!$D$1:$D$6001,"not found")</f>
        <v>M028</v>
      </c>
      <c r="H2580" s="1" t="str">
        <f t="array" ref="H2580">_xlfn.XLOOKUP(G2580,Movies_data!$A$1:$A$41,Movies_data!$B$1:$B$41,"not found")</f>
        <v>Kantara</v>
      </c>
      <c r="I2580" s="1" t="str">
        <f t="array" ref="I2580">_xlfn.XLOOKUP(G2580,Movies_data!$A$1:$A$41,Movies_data!$D$1:$D$41,"not found")</f>
        <v>Action</v>
      </c>
      <c r="J2580" s="1" t="str">
        <f t="array" ref="J2580">_xlfn.XLOOKUP(G2580,Movies_data!$A$1:$A$41,Movies_data!$C$1:$C$41,"not found")</f>
        <v>Kannada</v>
      </c>
      <c r="K2580" s="1">
        <f t="array" ref="K2580">_xlfn.XLOOKUP(G2580,Movies_data!$A$1:$A$41,Movies_data!$H$1:$H$41,"Not Found")</f>
        <v>8.2</v>
      </c>
      <c r="L2580" s="1" t="str">
        <f t="array" ref="L2580">_xlfn.XLOOKUP(A2580,Booking_data!$A$1:$A$6001,Booking_data!$E$1:$E$6001,"not Found")</f>
        <v>C113</v>
      </c>
      <c r="M2580" s="1" t="str">
        <f t="array" ref="M2580">_xlfn.XLOOKUP(L2580,Cinemas_data!$A$1:$A$49,Cinemas_data!$I$1:$I$49,"not Found")</f>
        <v>#NAME?</v>
      </c>
      <c r="N2580" s="1" t="str">
        <f t="array" ref="N2580">_xlfn.XLOOKUP(L2580,Cinemas_data!$A$1:$A$49,Cinemas_data!$C$1:$C$49,"not Found")</f>
        <v>Delhi</v>
      </c>
      <c r="O2580" s="1">
        <f t="array" ref="O2580">_xlfn.XLOOKUP(A2580,Booking_data!$A$1:$A$6001,Booking_data!$H$1:$H$6001,"not found")</f>
        <v>5</v>
      </c>
      <c r="P2580" s="1">
        <f t="array" ref="P2580">_xlfn.XLOOKUP(A2580,Booking_data!$A$1:$A$6001,Booking_data!$I$1:$I$6001,"not Found")</f>
        <v>240</v>
      </c>
      <c r="Q2580" s="1">
        <f t="shared" si="3"/>
        <v>1200</v>
      </c>
      <c r="R2580" s="1" t="str">
        <f t="array" ref="R2580">_xlfn.XLOOKUP(A2580,Booking_data!$A$1:$A$6001,Booking_data!$L$1:$L$6001,"Not Found")</f>
        <v>Wallet</v>
      </c>
      <c r="S2580" s="1">
        <f t="array" ref="S2580">_xlfn.XLOOKUP(A2580,Booking_data!$A$1:$A$6001,Booking_data!$N$1:$N$6001,"not Found")</f>
        <v>53</v>
      </c>
      <c r="T2580" s="1" t="str">
        <f t="array" ref="T2580">_xlfn.XLOOKUP(A2580,Booking_data!$A$1:$A$6001,Booking_data!$O$1:$O$6001,"Not Found")</f>
        <v>Female</v>
      </c>
      <c r="U2580" s="1" t="str">
        <f t="shared" si="4"/>
        <v>Above 45</v>
      </c>
      <c r="V2580" s="1" t="str">
        <f t="shared" si="5"/>
        <v>High Booking</v>
      </c>
    </row>
    <row r="2581" ht="15.75" customHeight="1">
      <c r="A2581" s="1" t="s">
        <v>2895</v>
      </c>
      <c r="B2581" s="6">
        <v>46029.0</v>
      </c>
      <c r="C2581" s="6">
        <v>46032.0</v>
      </c>
      <c r="D2581" s="7">
        <v>0.53125</v>
      </c>
      <c r="E2581" s="1" t="str">
        <f t="shared" si="1"/>
        <v>Weekday</v>
      </c>
      <c r="F2581" s="1" t="str">
        <f t="shared" si="2"/>
        <v>Jan</v>
      </c>
      <c r="G2581" s="1" t="str">
        <f t="array" ref="G2581">_xlfn.XLOOKUP(A2581,Booking_data!$A$1:$A$6001,Booking_data!$D$1:$D$6001,"not found")</f>
        <v>M040</v>
      </c>
      <c r="H2581" s="1" t="str">
        <f t="array" ref="H2581">_xlfn.XLOOKUP(G2581,Movies_data!$A$1:$A$41,Movies_data!$B$1:$B$41,"not found")</f>
        <v>Inside Out 2</v>
      </c>
      <c r="I2581" s="1" t="str">
        <f t="array" ref="I2581">_xlfn.XLOOKUP(G2581,Movies_data!$A$1:$A$41,Movies_data!$D$1:$D$41,"not found")</f>
        <v>Animation</v>
      </c>
      <c r="J2581" s="1" t="str">
        <f t="array" ref="J2581">_xlfn.XLOOKUP(G2581,Movies_data!$A$1:$A$41,Movies_data!$C$1:$C$41,"not found")</f>
        <v>English</v>
      </c>
      <c r="K2581" s="1">
        <f t="array" ref="K2581">_xlfn.XLOOKUP(G2581,Movies_data!$A$1:$A$41,Movies_data!$H$1:$H$41,"Not Found")</f>
        <v>7.6</v>
      </c>
      <c r="L2581" s="1" t="str">
        <f t="array" ref="L2581">_xlfn.XLOOKUP(A2581,Booking_data!$A$1:$A$6001,Booking_data!$E$1:$E$6001,"not Found")</f>
        <v>C142</v>
      </c>
      <c r="M2581" s="1" t="str">
        <f t="array" ref="M2581">_xlfn.XLOOKUP(L2581,Cinemas_data!$A$1:$A$49,Cinemas_data!$I$1:$I$49,"not Found")</f>
        <v>#NAME?</v>
      </c>
      <c r="N2581" s="1" t="str">
        <f t="array" ref="N2581">_xlfn.XLOOKUP(L2581,Cinemas_data!$A$1:$A$49,Cinemas_data!$C$1:$C$49,"not Found")</f>
        <v>Ahmedabad</v>
      </c>
      <c r="O2581" s="1">
        <f t="array" ref="O2581">_xlfn.XLOOKUP(A2581,Booking_data!$A$1:$A$6001,Booking_data!$H$1:$H$6001,"not found")</f>
        <v>3</v>
      </c>
      <c r="P2581" s="1">
        <f t="array" ref="P2581">_xlfn.XLOOKUP(A2581,Booking_data!$A$1:$A$6001,Booking_data!$I$1:$I$6001,"not Found")</f>
        <v>220</v>
      </c>
      <c r="Q2581" s="1">
        <f t="shared" si="3"/>
        <v>660</v>
      </c>
      <c r="R2581" s="1" t="str">
        <f t="array" ref="R2581">_xlfn.XLOOKUP(A2581,Booking_data!$A$1:$A$6001,Booking_data!$L$1:$L$6001,"Not Found")</f>
        <v>Wallet</v>
      </c>
      <c r="S2581" s="1">
        <f t="array" ref="S2581">_xlfn.XLOOKUP(A2581,Booking_data!$A$1:$A$6001,Booking_data!$N$1:$N$6001,"not Found")</f>
        <v>39</v>
      </c>
      <c r="T2581" s="1" t="str">
        <f t="array" ref="T2581">_xlfn.XLOOKUP(A2581,Booking_data!$A$1:$A$6001,Booking_data!$O$1:$O$6001,"Not Found")</f>
        <v>Other</v>
      </c>
      <c r="U2581" s="1" t="str">
        <f t="shared" si="4"/>
        <v>Middle Age</v>
      </c>
      <c r="V2581" s="1" t="str">
        <f t="shared" si="5"/>
        <v>Medium Booking</v>
      </c>
    </row>
    <row r="2582" ht="15.75" customHeight="1">
      <c r="A2582" s="1" t="s">
        <v>2896</v>
      </c>
      <c r="B2582" s="6">
        <v>46054.0</v>
      </c>
      <c r="C2582" s="6">
        <v>46059.0</v>
      </c>
      <c r="D2582" s="7">
        <v>0.7708333333333334</v>
      </c>
      <c r="E2582" s="1" t="str">
        <f t="shared" si="1"/>
        <v>Weekend</v>
      </c>
      <c r="F2582" s="1" t="str">
        <f t="shared" si="2"/>
        <v>Feb</v>
      </c>
      <c r="G2582" s="1" t="str">
        <f t="array" ref="G2582">_xlfn.XLOOKUP(A2582,Booking_data!$A$1:$A$6001,Booking_data!$D$1:$D$6001,"not found")</f>
        <v>M004</v>
      </c>
      <c r="H2582" s="1" t="str">
        <f t="array" ref="H2582">_xlfn.XLOOKUP(G2582,Movies_data!$A$1:$A$41,Movies_data!$B$1:$B$41,"not found")</f>
        <v>Ponniyin Selvan I</v>
      </c>
      <c r="I2582" s="1" t="str">
        <f t="array" ref="I2582">_xlfn.XLOOKUP(G2582,Movies_data!$A$1:$A$41,Movies_data!$D$1:$D$41,"not found")</f>
        <v>Drama</v>
      </c>
      <c r="J2582" s="1" t="str">
        <f t="array" ref="J2582">_xlfn.XLOOKUP(G2582,Movies_data!$A$1:$A$41,Movies_data!$C$1:$C$41,"not found")</f>
        <v>Tamil</v>
      </c>
      <c r="K2582" s="1">
        <f t="array" ref="K2582">_xlfn.XLOOKUP(G2582,Movies_data!$A$1:$A$41,Movies_data!$H$1:$H$41,"Not Found")</f>
        <v>7.6</v>
      </c>
      <c r="L2582" s="1" t="str">
        <f t="array" ref="L2582">_xlfn.XLOOKUP(A2582,Booking_data!$A$1:$A$6001,Booking_data!$E$1:$E$6001,"not Found")</f>
        <v>C143</v>
      </c>
      <c r="M2582" s="1" t="str">
        <f t="array" ref="M2582">_xlfn.XLOOKUP(L2582,Cinemas_data!$A$1:$A$49,Cinemas_data!$I$1:$I$49,"not Found")</f>
        <v>#NAME?</v>
      </c>
      <c r="N2582" s="1" t="str">
        <f t="array" ref="N2582">_xlfn.XLOOKUP(L2582,Cinemas_data!$A$1:$A$49,Cinemas_data!$C$1:$C$49,"not Found")</f>
        <v>Ahmedabad</v>
      </c>
      <c r="O2582" s="1">
        <f t="array" ref="O2582">_xlfn.XLOOKUP(A2582,Booking_data!$A$1:$A$6001,Booking_data!$H$1:$H$6001,"not found")</f>
        <v>5</v>
      </c>
      <c r="P2582" s="1">
        <f t="array" ref="P2582">_xlfn.XLOOKUP(A2582,Booking_data!$A$1:$A$6001,Booking_data!$I$1:$I$6001,"not Found")</f>
        <v>240</v>
      </c>
      <c r="Q2582" s="1">
        <f t="shared" si="3"/>
        <v>1200</v>
      </c>
      <c r="R2582" s="1" t="str">
        <f t="array" ref="R2582">_xlfn.XLOOKUP(A2582,Booking_data!$A$1:$A$6001,Booking_data!$L$1:$L$6001,"Not Found")</f>
        <v>Credit Card</v>
      </c>
      <c r="S2582" s="1">
        <f t="array" ref="S2582">_xlfn.XLOOKUP(A2582,Booking_data!$A$1:$A$6001,Booking_data!$N$1:$N$6001,"not Found")</f>
        <v>57</v>
      </c>
      <c r="T2582" s="1" t="str">
        <f t="array" ref="T2582">_xlfn.XLOOKUP(A2582,Booking_data!$A$1:$A$6001,Booking_data!$O$1:$O$6001,"Not Found")</f>
        <v>Male</v>
      </c>
      <c r="U2582" s="1" t="str">
        <f t="shared" si="4"/>
        <v>Above 45</v>
      </c>
      <c r="V2582" s="1" t="str">
        <f t="shared" si="5"/>
        <v>High Booking</v>
      </c>
    </row>
    <row r="2583" ht="15.75" customHeight="1">
      <c r="A2583" s="1" t="s">
        <v>2897</v>
      </c>
      <c r="B2583" s="6">
        <v>46176.0</v>
      </c>
      <c r="C2583" s="6">
        <v>46178.0</v>
      </c>
      <c r="D2583" s="7">
        <v>0.7708333333333334</v>
      </c>
      <c r="E2583" s="1" t="str">
        <f t="shared" si="1"/>
        <v>Weekday</v>
      </c>
      <c r="F2583" s="1" t="str">
        <f t="shared" si="2"/>
        <v>Jun</v>
      </c>
      <c r="G2583" s="1" t="str">
        <f t="array" ref="G2583">_xlfn.XLOOKUP(A2583,Booking_data!$A$1:$A$6001,Booking_data!$D$1:$D$6001,"not found")</f>
        <v>M036</v>
      </c>
      <c r="H2583" s="1" t="str">
        <f t="array" ref="H2583">_xlfn.XLOOKUP(G2583,Movies_data!$A$1:$A$41,Movies_data!$B$1:$B$41,"not found")</f>
        <v>Avengers Endgame</v>
      </c>
      <c r="I2583" s="1" t="str">
        <f t="array" ref="I2583">_xlfn.XLOOKUP(G2583,Movies_data!$A$1:$A$41,Movies_data!$D$1:$D$41,"not found")</f>
        <v>Action</v>
      </c>
      <c r="J2583" s="1" t="str">
        <f t="array" ref="J2583">_xlfn.XLOOKUP(G2583,Movies_data!$A$1:$A$41,Movies_data!$C$1:$C$41,"not found")</f>
        <v>English</v>
      </c>
      <c r="K2583" s="1">
        <f t="array" ref="K2583">_xlfn.XLOOKUP(G2583,Movies_data!$A$1:$A$41,Movies_data!$H$1:$H$41,"Not Found")</f>
        <v>8.4</v>
      </c>
      <c r="L2583" s="1" t="str">
        <f t="array" ref="L2583">_xlfn.XLOOKUP(A2583,Booking_data!$A$1:$A$6001,Booking_data!$E$1:$E$6001,"not Found")</f>
        <v>C082</v>
      </c>
      <c r="M2583" s="1" t="str">
        <f t="array" ref="M2583">_xlfn.XLOOKUP(L2583,Cinemas_data!$A$1:$A$49,Cinemas_data!$I$1:$I$49,"not Found")</f>
        <v>#NAME?</v>
      </c>
      <c r="N2583" s="1" t="str">
        <f t="array" ref="N2583">_xlfn.XLOOKUP(L2583,Cinemas_data!$A$1:$A$49,Cinemas_data!$C$1:$C$49,"not Found")</f>
        <v>Vijayawada</v>
      </c>
      <c r="O2583" s="1">
        <f t="array" ref="O2583">_xlfn.XLOOKUP(A2583,Booking_data!$A$1:$A$6001,Booking_data!$H$1:$H$6001,"not found")</f>
        <v>2</v>
      </c>
      <c r="P2583" s="1">
        <f t="array" ref="P2583">_xlfn.XLOOKUP(A2583,Booking_data!$A$1:$A$6001,Booking_data!$I$1:$I$6001,"not Found")</f>
        <v>360</v>
      </c>
      <c r="Q2583" s="1">
        <f t="shared" si="3"/>
        <v>720</v>
      </c>
      <c r="R2583" s="1" t="str">
        <f t="array" ref="R2583">_xlfn.XLOOKUP(A2583,Booking_data!$A$1:$A$6001,Booking_data!$L$1:$L$6001,"Not Found")</f>
        <v>Wallet</v>
      </c>
      <c r="S2583" s="1">
        <f t="array" ref="S2583">_xlfn.XLOOKUP(A2583,Booking_data!$A$1:$A$6001,Booking_data!$N$1:$N$6001,"not Found")</f>
        <v>19</v>
      </c>
      <c r="T2583" s="1" t="str">
        <f t="array" ref="T2583">_xlfn.XLOOKUP(A2583,Booking_data!$A$1:$A$6001,Booking_data!$O$1:$O$6001,"Not Found")</f>
        <v>Male</v>
      </c>
      <c r="U2583" s="1" t="str">
        <f t="shared" si="4"/>
        <v>Youngster</v>
      </c>
      <c r="V2583" s="1" t="str">
        <f t="shared" si="5"/>
        <v>Low Booking</v>
      </c>
    </row>
    <row r="2584" ht="15.75" customHeight="1">
      <c r="A2584" s="1" t="s">
        <v>2898</v>
      </c>
      <c r="B2584" s="6">
        <v>46093.0</v>
      </c>
      <c r="C2584" s="6">
        <v>46093.0</v>
      </c>
      <c r="D2584" s="7">
        <v>0.8854166666666666</v>
      </c>
      <c r="E2584" s="1" t="str">
        <f t="shared" si="1"/>
        <v>Weekday</v>
      </c>
      <c r="F2584" s="1" t="str">
        <f t="shared" si="2"/>
        <v>Mar</v>
      </c>
      <c r="G2584" s="1" t="str">
        <f t="array" ref="G2584">_xlfn.XLOOKUP(A2584,Booking_data!$A$1:$A$6001,Booking_data!$D$1:$D$6001,"not found")</f>
        <v>M031</v>
      </c>
      <c r="H2584" s="1" t="str">
        <f t="array" ref="H2584">_xlfn.XLOOKUP(G2584,Movies_data!$A$1:$A$41,Movies_data!$B$1:$B$41,"not found")</f>
        <v>Bangalore Days</v>
      </c>
      <c r="I2584" s="1" t="str">
        <f t="array" ref="I2584">_xlfn.XLOOKUP(G2584,Movies_data!$A$1:$A$41,Movies_data!$D$1:$D$41,"not found")</f>
        <v>Drama</v>
      </c>
      <c r="J2584" s="1" t="str">
        <f t="array" ref="J2584">_xlfn.XLOOKUP(G2584,Movies_data!$A$1:$A$41,Movies_data!$C$1:$C$41,"not found")</f>
        <v>Malayalam</v>
      </c>
      <c r="K2584" s="1">
        <f t="array" ref="K2584">_xlfn.XLOOKUP(G2584,Movies_data!$A$1:$A$41,Movies_data!$H$1:$H$41,"Not Found")</f>
        <v>8.3</v>
      </c>
      <c r="L2584" s="1" t="str">
        <f t="array" ref="L2584">_xlfn.XLOOKUP(A2584,Booking_data!$A$1:$A$6001,Booking_data!$E$1:$E$6001,"not Found")</f>
        <v>C152</v>
      </c>
      <c r="M2584" s="1" t="str">
        <f t="array" ref="M2584">_xlfn.XLOOKUP(L2584,Cinemas_data!$A$1:$A$49,Cinemas_data!$I$1:$I$49,"not Found")</f>
        <v>#NAME?</v>
      </c>
      <c r="N2584" s="1" t="str">
        <f t="array" ref="N2584">_xlfn.XLOOKUP(L2584,Cinemas_data!$A$1:$A$49,Cinemas_data!$C$1:$C$49,"not Found")</f>
        <v>Kochi</v>
      </c>
      <c r="O2584" s="1">
        <f t="array" ref="O2584">_xlfn.XLOOKUP(A2584,Booking_data!$A$1:$A$6001,Booking_data!$H$1:$H$6001,"not found")</f>
        <v>2</v>
      </c>
      <c r="P2584" s="1">
        <f t="array" ref="P2584">_xlfn.XLOOKUP(A2584,Booking_data!$A$1:$A$6001,Booking_data!$I$1:$I$6001,"not Found")</f>
        <v>340</v>
      </c>
      <c r="Q2584" s="1">
        <f t="shared" si="3"/>
        <v>680</v>
      </c>
      <c r="R2584" s="1" t="str">
        <f t="array" ref="R2584">_xlfn.XLOOKUP(A2584,Booking_data!$A$1:$A$6001,Booking_data!$L$1:$L$6001,"Not Found")</f>
        <v>Credit Card</v>
      </c>
      <c r="S2584" s="1">
        <f t="array" ref="S2584">_xlfn.XLOOKUP(A2584,Booking_data!$A$1:$A$6001,Booking_data!$N$1:$N$6001,"not Found")</f>
        <v>58</v>
      </c>
      <c r="T2584" s="1" t="str">
        <f t="array" ref="T2584">_xlfn.XLOOKUP(A2584,Booking_data!$A$1:$A$6001,Booking_data!$O$1:$O$6001,"Not Found")</f>
        <v>Male</v>
      </c>
      <c r="U2584" s="1" t="str">
        <f t="shared" si="4"/>
        <v>Above 45</v>
      </c>
      <c r="V2584" s="1" t="str">
        <f t="shared" si="5"/>
        <v>Low Booking</v>
      </c>
    </row>
    <row r="2585" ht="15.75" customHeight="1">
      <c r="A2585" s="1" t="s">
        <v>2899</v>
      </c>
      <c r="B2585" s="6">
        <v>46024.0</v>
      </c>
      <c r="C2585" s="6">
        <v>46024.0</v>
      </c>
      <c r="D2585" s="7">
        <v>0.8854166666666666</v>
      </c>
      <c r="E2585" s="1" t="str">
        <f t="shared" si="1"/>
        <v>Weekday</v>
      </c>
      <c r="F2585" s="1" t="str">
        <f t="shared" si="2"/>
        <v>Jan</v>
      </c>
      <c r="G2585" s="1" t="str">
        <f t="array" ref="G2585">_xlfn.XLOOKUP(A2585,Booking_data!$A$1:$A$6001,Booking_data!$D$1:$D$6001,"not found")</f>
        <v>M008</v>
      </c>
      <c r="H2585" s="1" t="str">
        <f t="array" ref="H2585">_xlfn.XLOOKUP(G2585,Movies_data!$A$1:$A$41,Movies_data!$B$1:$B$41,"not found")</f>
        <v>Love Today</v>
      </c>
      <c r="I2585" s="1" t="str">
        <f t="array" ref="I2585">_xlfn.XLOOKUP(G2585,Movies_data!$A$1:$A$41,Movies_data!$D$1:$D$41,"not found")</f>
        <v>Romance</v>
      </c>
      <c r="J2585" s="1" t="str">
        <f t="array" ref="J2585">_xlfn.XLOOKUP(G2585,Movies_data!$A$1:$A$41,Movies_data!$C$1:$C$41,"not found")</f>
        <v>Tamil</v>
      </c>
      <c r="K2585" s="1">
        <f t="array" ref="K2585">_xlfn.XLOOKUP(G2585,Movies_data!$A$1:$A$41,Movies_data!$H$1:$H$41,"Not Found")</f>
        <v>7.4</v>
      </c>
      <c r="L2585" s="1" t="str">
        <f t="array" ref="L2585">_xlfn.XLOOKUP(A2585,Booking_data!$A$1:$A$6001,Booking_data!$E$1:$E$6001,"not Found")</f>
        <v>C051</v>
      </c>
      <c r="M2585" s="1" t="str">
        <f t="array" ref="M2585">_xlfn.XLOOKUP(L2585,Cinemas_data!$A$1:$A$49,Cinemas_data!$I$1:$I$49,"not Found")</f>
        <v>#NAME?</v>
      </c>
      <c r="N2585" s="1" t="str">
        <f t="array" ref="N2585">_xlfn.XLOOKUP(L2585,Cinemas_data!$A$1:$A$49,Cinemas_data!$C$1:$C$49,"not Found")</f>
        <v>Bengaluru</v>
      </c>
      <c r="O2585" s="1">
        <f t="array" ref="O2585">_xlfn.XLOOKUP(A2585,Booking_data!$A$1:$A$6001,Booking_data!$H$1:$H$6001,"not found")</f>
        <v>3</v>
      </c>
      <c r="P2585" s="1">
        <f t="array" ref="P2585">_xlfn.XLOOKUP(A2585,Booking_data!$A$1:$A$6001,Booking_data!$I$1:$I$6001,"not Found")</f>
        <v>280</v>
      </c>
      <c r="Q2585" s="1">
        <f t="shared" si="3"/>
        <v>840</v>
      </c>
      <c r="R2585" s="1" t="str">
        <f t="array" ref="R2585">_xlfn.XLOOKUP(A2585,Booking_data!$A$1:$A$6001,Booking_data!$L$1:$L$6001,"Not Found")</f>
        <v>UPI</v>
      </c>
      <c r="S2585" s="1">
        <f t="array" ref="S2585">_xlfn.XLOOKUP(A2585,Booking_data!$A$1:$A$6001,Booking_data!$N$1:$N$6001,"not Found")</f>
        <v>42</v>
      </c>
      <c r="T2585" s="1" t="str">
        <f t="array" ref="T2585">_xlfn.XLOOKUP(A2585,Booking_data!$A$1:$A$6001,Booking_data!$O$1:$O$6001,"Not Found")</f>
        <v>Female</v>
      </c>
      <c r="U2585" s="1" t="str">
        <f t="shared" si="4"/>
        <v>Middle Age</v>
      </c>
      <c r="V2585" s="1" t="str">
        <f t="shared" si="5"/>
        <v>Medium Booking</v>
      </c>
    </row>
    <row r="2586" ht="15.75" customHeight="1">
      <c r="A2586" s="1" t="s">
        <v>2900</v>
      </c>
      <c r="B2586" s="6">
        <v>46200.0</v>
      </c>
      <c r="C2586" s="6">
        <v>46200.0</v>
      </c>
      <c r="D2586" s="7">
        <v>0.6458333333333334</v>
      </c>
      <c r="E2586" s="1" t="str">
        <f t="shared" si="1"/>
        <v>Weekend</v>
      </c>
      <c r="F2586" s="1" t="str">
        <f t="shared" si="2"/>
        <v>Jun</v>
      </c>
      <c r="G2586" s="1" t="str">
        <f t="array" ref="G2586">_xlfn.XLOOKUP(A2586,Booking_data!$A$1:$A$6001,Booking_data!$D$1:$D$6001,"not found")</f>
        <v>M019</v>
      </c>
      <c r="H2586" s="1" t="str">
        <f t="array" ref="H2586">_xlfn.XLOOKUP(G2586,Movies_data!$A$1:$A$41,Movies_data!$B$1:$B$41,"not found")</f>
        <v>Animal</v>
      </c>
      <c r="I2586" s="1" t="str">
        <f t="array" ref="I2586">_xlfn.XLOOKUP(G2586,Movies_data!$A$1:$A$41,Movies_data!$D$1:$D$41,"not found")</f>
        <v>Drama</v>
      </c>
      <c r="J2586" s="1" t="str">
        <f t="array" ref="J2586">_xlfn.XLOOKUP(G2586,Movies_data!$A$1:$A$41,Movies_data!$C$1:$C$41,"not found")</f>
        <v>Hindi</v>
      </c>
      <c r="K2586" s="1">
        <f t="array" ref="K2586">_xlfn.XLOOKUP(G2586,Movies_data!$A$1:$A$41,Movies_data!$H$1:$H$41,"Not Found")</f>
        <v>6.1</v>
      </c>
      <c r="L2586" s="1" t="str">
        <f t="array" ref="L2586">_xlfn.XLOOKUP(A2586,Booking_data!$A$1:$A$6001,Booking_data!$E$1:$E$6001,"not Found")</f>
        <v>C021</v>
      </c>
      <c r="M2586" s="1" t="str">
        <f t="array" ref="M2586">_xlfn.XLOOKUP(L2586,Cinemas_data!$A$1:$A$49,Cinemas_data!$I$1:$I$49,"not Found")</f>
        <v>#NAME?</v>
      </c>
      <c r="N2586" s="1" t="str">
        <f t="array" ref="N2586">_xlfn.XLOOKUP(L2586,Cinemas_data!$A$1:$A$49,Cinemas_data!$C$1:$C$49,"not Found")</f>
        <v>Coimbatore</v>
      </c>
      <c r="O2586" s="1">
        <f t="array" ref="O2586">_xlfn.XLOOKUP(A2586,Booking_data!$A$1:$A$6001,Booking_data!$H$1:$H$6001,"not found")</f>
        <v>2</v>
      </c>
      <c r="P2586" s="1">
        <f t="array" ref="P2586">_xlfn.XLOOKUP(A2586,Booking_data!$A$1:$A$6001,Booking_data!$I$1:$I$6001,"not Found")</f>
        <v>220</v>
      </c>
      <c r="Q2586" s="1">
        <f t="shared" si="3"/>
        <v>440</v>
      </c>
      <c r="R2586" s="1" t="str">
        <f t="array" ref="R2586">_xlfn.XLOOKUP(A2586,Booking_data!$A$1:$A$6001,Booking_data!$L$1:$L$6001,"Not Found")</f>
        <v>Net Banking</v>
      </c>
      <c r="S2586" s="1">
        <f t="array" ref="S2586">_xlfn.XLOOKUP(A2586,Booking_data!$A$1:$A$6001,Booking_data!$N$1:$N$6001,"not Found")</f>
        <v>51</v>
      </c>
      <c r="T2586" s="1" t="str">
        <f t="array" ref="T2586">_xlfn.XLOOKUP(A2586,Booking_data!$A$1:$A$6001,Booking_data!$O$1:$O$6001,"Not Found")</f>
        <v>Other</v>
      </c>
      <c r="U2586" s="1" t="str">
        <f t="shared" si="4"/>
        <v>Above 45</v>
      </c>
      <c r="V2586" s="1" t="str">
        <f t="shared" si="5"/>
        <v>Low Booking</v>
      </c>
    </row>
    <row r="2587" ht="15.75" customHeight="1">
      <c r="A2587" s="1" t="s">
        <v>2901</v>
      </c>
      <c r="B2587" s="6">
        <v>46075.0</v>
      </c>
      <c r="C2587" s="6">
        <v>46077.0</v>
      </c>
      <c r="D2587" s="7">
        <v>0.6458333333333334</v>
      </c>
      <c r="E2587" s="1" t="str">
        <f t="shared" si="1"/>
        <v>Weekend</v>
      </c>
      <c r="F2587" s="1" t="str">
        <f t="shared" si="2"/>
        <v>Feb</v>
      </c>
      <c r="G2587" s="1" t="str">
        <f t="array" ref="G2587">_xlfn.XLOOKUP(A2587,Booking_data!$A$1:$A$6001,Booking_data!$D$1:$D$6001,"not found")</f>
        <v>M007</v>
      </c>
      <c r="H2587" s="1" t="str">
        <f t="array" ref="H2587">_xlfn.XLOOKUP(G2587,Movies_data!$A$1:$A$41,Movies_data!$B$1:$B$41,"not found")</f>
        <v>Good Night</v>
      </c>
      <c r="I2587" s="1" t="str">
        <f t="array" ref="I2587">_xlfn.XLOOKUP(G2587,Movies_data!$A$1:$A$41,Movies_data!$D$1:$D$41,"not found")</f>
        <v>Comedy</v>
      </c>
      <c r="J2587" s="1" t="str">
        <f t="array" ref="J2587">_xlfn.XLOOKUP(G2587,Movies_data!$A$1:$A$41,Movies_data!$C$1:$C$41,"not found")</f>
        <v>Tamil</v>
      </c>
      <c r="K2587" s="1">
        <f t="array" ref="K2587">_xlfn.XLOOKUP(G2587,Movies_data!$A$1:$A$41,Movies_data!$H$1:$H$41,"Not Found")</f>
        <v>8</v>
      </c>
      <c r="L2587" s="1" t="str">
        <f t="array" ref="L2587">_xlfn.XLOOKUP(A2587,Booking_data!$A$1:$A$6001,Booking_data!$E$1:$E$6001,"not Found")</f>
        <v>C161</v>
      </c>
      <c r="M2587" s="1" t="str">
        <f t="array" ref="M2587">_xlfn.XLOOKUP(L2587,Cinemas_data!$A$1:$A$49,Cinemas_data!$I$1:$I$49,"not Found")</f>
        <v>#NAME?</v>
      </c>
      <c r="N2587" s="1" t="str">
        <f t="array" ref="N2587">_xlfn.XLOOKUP(L2587,Cinemas_data!$A$1:$A$49,Cinemas_data!$C$1:$C$49,"not Found")</f>
        <v>Thiruvananthapuram</v>
      </c>
      <c r="O2587" s="1">
        <f t="array" ref="O2587">_xlfn.XLOOKUP(A2587,Booking_data!$A$1:$A$6001,Booking_data!$H$1:$H$6001,"not found")</f>
        <v>3</v>
      </c>
      <c r="P2587" s="1">
        <f t="array" ref="P2587">_xlfn.XLOOKUP(A2587,Booking_data!$A$1:$A$6001,Booking_data!$I$1:$I$6001,"not Found")</f>
        <v>280</v>
      </c>
      <c r="Q2587" s="1">
        <f t="shared" si="3"/>
        <v>840</v>
      </c>
      <c r="R2587" s="1" t="str">
        <f t="array" ref="R2587">_xlfn.XLOOKUP(A2587,Booking_data!$A$1:$A$6001,Booking_data!$L$1:$L$6001,"Not Found")</f>
        <v>Wallet</v>
      </c>
      <c r="S2587" s="1">
        <f t="array" ref="S2587">_xlfn.XLOOKUP(A2587,Booking_data!$A$1:$A$6001,Booking_data!$N$1:$N$6001,"not Found")</f>
        <v>24</v>
      </c>
      <c r="T2587" s="1" t="str">
        <f t="array" ref="T2587">_xlfn.XLOOKUP(A2587,Booking_data!$A$1:$A$6001,Booking_data!$O$1:$O$6001,"Not Found")</f>
        <v>Male</v>
      </c>
      <c r="U2587" s="1" t="str">
        <f t="shared" si="4"/>
        <v>Youngster</v>
      </c>
      <c r="V2587" s="1" t="str">
        <f t="shared" si="5"/>
        <v>Medium Booking</v>
      </c>
    </row>
    <row r="2588" ht="15.75" customHeight="1">
      <c r="A2588" s="1" t="s">
        <v>2902</v>
      </c>
      <c r="B2588" s="6">
        <v>46060.0</v>
      </c>
      <c r="C2588" s="6">
        <v>46063.0</v>
      </c>
      <c r="D2588" s="7">
        <v>0.8854166666666666</v>
      </c>
      <c r="E2588" s="1" t="str">
        <f t="shared" si="1"/>
        <v>Weekend</v>
      </c>
      <c r="F2588" s="1" t="str">
        <f t="shared" si="2"/>
        <v>Feb</v>
      </c>
      <c r="G2588" s="1" t="str">
        <f t="array" ref="G2588">_xlfn.XLOOKUP(A2588,Booking_data!$A$1:$A$6001,Booking_data!$D$1:$D$6001,"not found")</f>
        <v>M029</v>
      </c>
      <c r="H2588" s="1" t="str">
        <f t="array" ref="H2588">_xlfn.XLOOKUP(G2588,Movies_data!$A$1:$A$41,Movies_data!$B$1:$B$41,"not found")</f>
        <v>777 Charlie</v>
      </c>
      <c r="I2588" s="1" t="str">
        <f t="array" ref="I2588">_xlfn.XLOOKUP(G2588,Movies_data!$A$1:$A$41,Movies_data!$D$1:$D$41,"not found")</f>
        <v>Adventure</v>
      </c>
      <c r="J2588" s="1" t="str">
        <f t="array" ref="J2588">_xlfn.XLOOKUP(G2588,Movies_data!$A$1:$A$41,Movies_data!$C$1:$C$41,"not found")</f>
        <v>Kannada</v>
      </c>
      <c r="K2588" s="1">
        <f t="array" ref="K2588">_xlfn.XLOOKUP(G2588,Movies_data!$A$1:$A$41,Movies_data!$H$1:$H$41,"Not Found")</f>
        <v>8.7</v>
      </c>
      <c r="L2588" s="1" t="str">
        <f t="array" ref="L2588">_xlfn.XLOOKUP(A2588,Booking_data!$A$1:$A$6001,Booking_data!$E$1:$E$6001,"not Found")</f>
        <v>C033</v>
      </c>
      <c r="M2588" s="1" t="str">
        <f t="array" ref="M2588">_xlfn.XLOOKUP(L2588,Cinemas_data!$A$1:$A$49,Cinemas_data!$I$1:$I$49,"not Found")</f>
        <v>#NAME?</v>
      </c>
      <c r="N2588" s="1" t="str">
        <f t="array" ref="N2588">_xlfn.XLOOKUP(L2588,Cinemas_data!$A$1:$A$49,Cinemas_data!$C$1:$C$49,"not Found")</f>
        <v>Madurai</v>
      </c>
      <c r="O2588" s="1">
        <f t="array" ref="O2588">_xlfn.XLOOKUP(A2588,Booking_data!$A$1:$A$6001,Booking_data!$H$1:$H$6001,"not found")</f>
        <v>5</v>
      </c>
      <c r="P2588" s="1">
        <f t="array" ref="P2588">_xlfn.XLOOKUP(A2588,Booking_data!$A$1:$A$6001,Booking_data!$I$1:$I$6001,"not Found")</f>
        <v>260</v>
      </c>
      <c r="Q2588" s="1">
        <f t="shared" si="3"/>
        <v>1300</v>
      </c>
      <c r="R2588" s="1" t="str">
        <f t="array" ref="R2588">_xlfn.XLOOKUP(A2588,Booking_data!$A$1:$A$6001,Booking_data!$L$1:$L$6001,"Not Found")</f>
        <v>Credit Card</v>
      </c>
      <c r="S2588" s="1">
        <f t="array" ref="S2588">_xlfn.XLOOKUP(A2588,Booking_data!$A$1:$A$6001,Booking_data!$N$1:$N$6001,"not Found")</f>
        <v>24</v>
      </c>
      <c r="T2588" s="1" t="str">
        <f t="array" ref="T2588">_xlfn.XLOOKUP(A2588,Booking_data!$A$1:$A$6001,Booking_data!$O$1:$O$6001,"Not Found")</f>
        <v>Female</v>
      </c>
      <c r="U2588" s="1" t="str">
        <f t="shared" si="4"/>
        <v>Youngster</v>
      </c>
      <c r="V2588" s="1" t="str">
        <f t="shared" si="5"/>
        <v>High Booking</v>
      </c>
    </row>
    <row r="2589" ht="15.75" customHeight="1">
      <c r="A2589" s="1" t="s">
        <v>2903</v>
      </c>
      <c r="B2589" s="6">
        <v>46188.0</v>
      </c>
      <c r="C2589" s="6">
        <v>46195.0</v>
      </c>
      <c r="D2589" s="7">
        <v>0.3958333333333333</v>
      </c>
      <c r="E2589" s="1" t="str">
        <f t="shared" si="1"/>
        <v>Weekday</v>
      </c>
      <c r="F2589" s="1" t="str">
        <f t="shared" si="2"/>
        <v>Jun</v>
      </c>
      <c r="G2589" s="1" t="str">
        <f t="array" ref="G2589">_xlfn.XLOOKUP(A2589,Booking_data!$A$1:$A$6001,Booking_data!$D$1:$D$6001,"not found")</f>
        <v>M025</v>
      </c>
      <c r="H2589" s="1" t="str">
        <f t="array" ref="H2589">_xlfn.XLOOKUP(G2589,Movies_data!$A$1:$A$41,Movies_data!$B$1:$B$41,"not found")</f>
        <v>Rocky Aur Rani Kii Prem Kahaani</v>
      </c>
      <c r="I2589" s="1" t="str">
        <f t="array" ref="I2589">_xlfn.XLOOKUP(G2589,Movies_data!$A$1:$A$41,Movies_data!$D$1:$D$41,"not found")</f>
        <v>Romance</v>
      </c>
      <c r="J2589" s="1" t="str">
        <f t="array" ref="J2589">_xlfn.XLOOKUP(G2589,Movies_data!$A$1:$A$41,Movies_data!$C$1:$C$41,"not found")</f>
        <v>Hindi</v>
      </c>
      <c r="K2589" s="1">
        <f t="array" ref="K2589">_xlfn.XLOOKUP(G2589,Movies_data!$A$1:$A$41,Movies_data!$H$1:$H$41,"Not Found")</f>
        <v>6.8</v>
      </c>
      <c r="L2589" s="1" t="str">
        <f t="array" ref="L2589">_xlfn.XLOOKUP(A2589,Booking_data!$A$1:$A$6001,Booking_data!$E$1:$E$6001,"not Found")</f>
        <v>C121</v>
      </c>
      <c r="M2589" s="1" t="str">
        <f t="array" ref="M2589">_xlfn.XLOOKUP(L2589,Cinemas_data!$A$1:$A$49,Cinemas_data!$I$1:$I$49,"not Found")</f>
        <v>#NAME?</v>
      </c>
      <c r="N2589" s="1" t="str">
        <f t="array" ref="N2589">_xlfn.XLOOKUP(L2589,Cinemas_data!$A$1:$A$49,Cinemas_data!$C$1:$C$49,"not Found")</f>
        <v>Noida</v>
      </c>
      <c r="O2589" s="1">
        <f t="array" ref="O2589">_xlfn.XLOOKUP(A2589,Booking_data!$A$1:$A$6001,Booking_data!$H$1:$H$6001,"not found")</f>
        <v>3</v>
      </c>
      <c r="P2589" s="1">
        <f t="array" ref="P2589">_xlfn.XLOOKUP(A2589,Booking_data!$A$1:$A$6001,Booking_data!$I$1:$I$6001,"not Found")</f>
        <v>420</v>
      </c>
      <c r="Q2589" s="1">
        <f t="shared" si="3"/>
        <v>1260</v>
      </c>
      <c r="R2589" s="1" t="str">
        <f t="array" ref="R2589">_xlfn.XLOOKUP(A2589,Booking_data!$A$1:$A$6001,Booking_data!$L$1:$L$6001,"Not Found")</f>
        <v>UPI</v>
      </c>
      <c r="S2589" s="1">
        <f t="array" ref="S2589">_xlfn.XLOOKUP(A2589,Booking_data!$A$1:$A$6001,Booking_data!$N$1:$N$6001,"not Found")</f>
        <v>55</v>
      </c>
      <c r="T2589" s="1" t="str">
        <f t="array" ref="T2589">_xlfn.XLOOKUP(A2589,Booking_data!$A$1:$A$6001,Booking_data!$O$1:$O$6001,"Not Found")</f>
        <v>Other</v>
      </c>
      <c r="U2589" s="1" t="str">
        <f t="shared" si="4"/>
        <v>Above 45</v>
      </c>
      <c r="V2589" s="1" t="str">
        <f t="shared" si="5"/>
        <v>Medium Booking</v>
      </c>
    </row>
    <row r="2590" ht="15.75" customHeight="1">
      <c r="A2590" s="1" t="s">
        <v>2904</v>
      </c>
      <c r="B2590" s="6">
        <v>46170.0</v>
      </c>
      <c r="C2590" s="6">
        <v>46176.0</v>
      </c>
      <c r="D2590" s="7">
        <v>0.3958333333333333</v>
      </c>
      <c r="E2590" s="1" t="str">
        <f t="shared" si="1"/>
        <v>Weekday</v>
      </c>
      <c r="F2590" s="1" t="str">
        <f t="shared" si="2"/>
        <v>May</v>
      </c>
      <c r="G2590" s="1" t="str">
        <f t="array" ref="G2590">_xlfn.XLOOKUP(A2590,Booking_data!$A$1:$A$6001,Booking_data!$D$1:$D$6001,"not found")</f>
        <v>M027</v>
      </c>
      <c r="H2590" s="1" t="str">
        <f t="array" ref="H2590">_xlfn.XLOOKUP(G2590,Movies_data!$A$1:$A$41,Movies_data!$B$1:$B$41,"not found")</f>
        <v>KGF Chapter 2</v>
      </c>
      <c r="I2590" s="1" t="str">
        <f t="array" ref="I2590">_xlfn.XLOOKUP(G2590,Movies_data!$A$1:$A$41,Movies_data!$D$1:$D$41,"not found")</f>
        <v>Action</v>
      </c>
      <c r="J2590" s="1" t="str">
        <f t="array" ref="J2590">_xlfn.XLOOKUP(G2590,Movies_data!$A$1:$A$41,Movies_data!$C$1:$C$41,"not found")</f>
        <v>Kannada</v>
      </c>
      <c r="K2590" s="1">
        <f t="array" ref="K2590">_xlfn.XLOOKUP(G2590,Movies_data!$A$1:$A$41,Movies_data!$H$1:$H$41,"Not Found")</f>
        <v>8.3</v>
      </c>
      <c r="L2590" s="1" t="str">
        <f t="array" ref="L2590">_xlfn.XLOOKUP(A2590,Booking_data!$A$1:$A$6001,Booking_data!$E$1:$E$6001,"not Found")</f>
        <v>C141</v>
      </c>
      <c r="M2590" s="1" t="str">
        <f t="array" ref="M2590">_xlfn.XLOOKUP(L2590,Cinemas_data!$A$1:$A$49,Cinemas_data!$I$1:$I$49,"not Found")</f>
        <v>#NAME?</v>
      </c>
      <c r="N2590" s="1" t="str">
        <f t="array" ref="N2590">_xlfn.XLOOKUP(L2590,Cinemas_data!$A$1:$A$49,Cinemas_data!$C$1:$C$49,"not Found")</f>
        <v>Ahmedabad</v>
      </c>
      <c r="O2590" s="1">
        <f t="array" ref="O2590">_xlfn.XLOOKUP(A2590,Booking_data!$A$1:$A$6001,Booking_data!$H$1:$H$6001,"not found")</f>
        <v>4</v>
      </c>
      <c r="P2590" s="1">
        <f t="array" ref="P2590">_xlfn.XLOOKUP(A2590,Booking_data!$A$1:$A$6001,Booking_data!$I$1:$I$6001,"not Found")</f>
        <v>240</v>
      </c>
      <c r="Q2590" s="1">
        <f t="shared" si="3"/>
        <v>960</v>
      </c>
      <c r="R2590" s="1" t="str">
        <f t="array" ref="R2590">_xlfn.XLOOKUP(A2590,Booking_data!$A$1:$A$6001,Booking_data!$L$1:$L$6001,"Not Found")</f>
        <v>UPI</v>
      </c>
      <c r="S2590" s="1">
        <f t="array" ref="S2590">_xlfn.XLOOKUP(A2590,Booking_data!$A$1:$A$6001,Booking_data!$N$1:$N$6001,"not Found")</f>
        <v>42</v>
      </c>
      <c r="T2590" s="1" t="str">
        <f t="array" ref="T2590">_xlfn.XLOOKUP(A2590,Booking_data!$A$1:$A$6001,Booking_data!$O$1:$O$6001,"Not Found")</f>
        <v>Other</v>
      </c>
      <c r="U2590" s="1" t="str">
        <f t="shared" si="4"/>
        <v>Middle Age</v>
      </c>
      <c r="V2590" s="1" t="str">
        <f t="shared" si="5"/>
        <v>Medium Booking</v>
      </c>
    </row>
    <row r="2591" ht="15.75" customHeight="1">
      <c r="A2591" s="1" t="s">
        <v>2905</v>
      </c>
      <c r="B2591" s="6">
        <v>46154.0</v>
      </c>
      <c r="C2591" s="6">
        <v>46158.0</v>
      </c>
      <c r="D2591" s="7">
        <v>0.6458333333333334</v>
      </c>
      <c r="E2591" s="1" t="str">
        <f t="shared" si="1"/>
        <v>Weekday</v>
      </c>
      <c r="F2591" s="1" t="str">
        <f t="shared" si="2"/>
        <v>May</v>
      </c>
      <c r="G2591" s="1" t="str">
        <f t="array" ref="G2591">_xlfn.XLOOKUP(A2591,Booking_data!$A$1:$A$6001,Booking_data!$D$1:$D$6001,"not found")</f>
        <v>M020</v>
      </c>
      <c r="H2591" s="1" t="str">
        <f t="array" ref="H2591">_xlfn.XLOOKUP(G2591,Movies_data!$A$1:$A$41,Movies_data!$B$1:$B$41,"not found")</f>
        <v>Jawan</v>
      </c>
      <c r="I2591" s="1" t="str">
        <f t="array" ref="I2591">_xlfn.XLOOKUP(G2591,Movies_data!$A$1:$A$41,Movies_data!$D$1:$D$41,"not found")</f>
        <v>Action</v>
      </c>
      <c r="J2591" s="1" t="str">
        <f t="array" ref="J2591">_xlfn.XLOOKUP(G2591,Movies_data!$A$1:$A$41,Movies_data!$C$1:$C$41,"not found")</f>
        <v>Hindi</v>
      </c>
      <c r="K2591" s="1">
        <f t="array" ref="K2591">_xlfn.XLOOKUP(G2591,Movies_data!$A$1:$A$41,Movies_data!$H$1:$H$41,"Not Found")</f>
        <v>7</v>
      </c>
      <c r="L2591" s="1" t="str">
        <f t="array" ref="L2591">_xlfn.XLOOKUP(A2591,Booking_data!$A$1:$A$6001,Booking_data!$E$1:$E$6001,"not Found")</f>
        <v>C032</v>
      </c>
      <c r="M2591" s="1" t="str">
        <f t="array" ref="M2591">_xlfn.XLOOKUP(L2591,Cinemas_data!$A$1:$A$49,Cinemas_data!$I$1:$I$49,"not Found")</f>
        <v>#NAME?</v>
      </c>
      <c r="N2591" s="1" t="str">
        <f t="array" ref="N2591">_xlfn.XLOOKUP(L2591,Cinemas_data!$A$1:$A$49,Cinemas_data!$C$1:$C$49,"not Found")</f>
        <v>Madurai</v>
      </c>
      <c r="O2591" s="1">
        <f t="array" ref="O2591">_xlfn.XLOOKUP(A2591,Booking_data!$A$1:$A$6001,Booking_data!$H$1:$H$6001,"not found")</f>
        <v>4</v>
      </c>
      <c r="P2591" s="1">
        <f t="array" ref="P2591">_xlfn.XLOOKUP(A2591,Booking_data!$A$1:$A$6001,Booking_data!$I$1:$I$6001,"not Found")</f>
        <v>160</v>
      </c>
      <c r="Q2591" s="1">
        <f t="shared" si="3"/>
        <v>640</v>
      </c>
      <c r="R2591" s="1" t="str">
        <f t="array" ref="R2591">_xlfn.XLOOKUP(A2591,Booking_data!$A$1:$A$6001,Booking_data!$L$1:$L$6001,"Not Found")</f>
        <v>Debit Card</v>
      </c>
      <c r="S2591" s="1">
        <f t="array" ref="S2591">_xlfn.XLOOKUP(A2591,Booking_data!$A$1:$A$6001,Booking_data!$N$1:$N$6001,"not Found")</f>
        <v>34</v>
      </c>
      <c r="T2591" s="1" t="str">
        <f t="array" ref="T2591">_xlfn.XLOOKUP(A2591,Booking_data!$A$1:$A$6001,Booking_data!$O$1:$O$6001,"Not Found")</f>
        <v>Male</v>
      </c>
      <c r="U2591" s="1" t="str">
        <f t="shared" si="4"/>
        <v>Middle Age</v>
      </c>
      <c r="V2591" s="1" t="str">
        <f t="shared" si="5"/>
        <v>Medium Booking</v>
      </c>
    </row>
    <row r="2592" ht="15.75" customHeight="1">
      <c r="A2592" s="1" t="s">
        <v>2906</v>
      </c>
      <c r="B2592" s="6">
        <v>46108.0</v>
      </c>
      <c r="C2592" s="6">
        <v>46108.0</v>
      </c>
      <c r="D2592" s="7">
        <v>0.6458333333333334</v>
      </c>
      <c r="E2592" s="1" t="str">
        <f t="shared" si="1"/>
        <v>Weekday</v>
      </c>
      <c r="F2592" s="1" t="str">
        <f t="shared" si="2"/>
        <v>Mar</v>
      </c>
      <c r="G2592" s="1" t="str">
        <f t="array" ref="G2592">_xlfn.XLOOKUP(A2592,Booking_data!$A$1:$A$6001,Booking_data!$D$1:$D$6001,"not found")</f>
        <v>M013</v>
      </c>
      <c r="H2592" s="1" t="str">
        <f t="array" ref="H2592">_xlfn.XLOOKUP(G2592,Movies_data!$A$1:$A$41,Movies_data!$B$1:$B$41,"not found")</f>
        <v>Salaar</v>
      </c>
      <c r="I2592" s="1" t="str">
        <f t="array" ref="I2592">_xlfn.XLOOKUP(G2592,Movies_data!$A$1:$A$41,Movies_data!$D$1:$D$41,"not found")</f>
        <v>Action</v>
      </c>
      <c r="J2592" s="1" t="str">
        <f t="array" ref="J2592">_xlfn.XLOOKUP(G2592,Movies_data!$A$1:$A$41,Movies_data!$C$1:$C$41,"not found")</f>
        <v>Telugu</v>
      </c>
      <c r="K2592" s="1">
        <f t="array" ref="K2592">_xlfn.XLOOKUP(G2592,Movies_data!$A$1:$A$41,Movies_data!$H$1:$H$41,"Not Found")</f>
        <v>6.5</v>
      </c>
      <c r="L2592" s="1" t="str">
        <f t="array" ref="L2592">_xlfn.XLOOKUP(A2592,Booking_data!$A$1:$A$6001,Booking_data!$E$1:$E$6001,"not Found")</f>
        <v>C093</v>
      </c>
      <c r="M2592" s="1" t="str">
        <f t="array" ref="M2592">_xlfn.XLOOKUP(L2592,Cinemas_data!$A$1:$A$49,Cinemas_data!$I$1:$I$49,"not Found")</f>
        <v>#NAME?</v>
      </c>
      <c r="N2592" s="1" t="str">
        <f t="array" ref="N2592">_xlfn.XLOOKUP(L2592,Cinemas_data!$A$1:$A$49,Cinemas_data!$C$1:$C$49,"not Found")</f>
        <v>Mumbai</v>
      </c>
      <c r="O2592" s="1">
        <f t="array" ref="O2592">_xlfn.XLOOKUP(A2592,Booking_data!$A$1:$A$6001,Booking_data!$H$1:$H$6001,"not found")</f>
        <v>5</v>
      </c>
      <c r="P2592" s="1">
        <f t="array" ref="P2592">_xlfn.XLOOKUP(A2592,Booking_data!$A$1:$A$6001,Booking_data!$I$1:$I$6001,"not Found")</f>
        <v>420</v>
      </c>
      <c r="Q2592" s="1">
        <f t="shared" si="3"/>
        <v>2100</v>
      </c>
      <c r="R2592" s="1" t="str">
        <f t="array" ref="R2592">_xlfn.XLOOKUP(A2592,Booking_data!$A$1:$A$6001,Booking_data!$L$1:$L$6001,"Not Found")</f>
        <v>Wallet</v>
      </c>
      <c r="S2592" s="1">
        <f t="array" ref="S2592">_xlfn.XLOOKUP(A2592,Booking_data!$A$1:$A$6001,Booking_data!$N$1:$N$6001,"not Found")</f>
        <v>31</v>
      </c>
      <c r="T2592" s="1" t="str">
        <f t="array" ref="T2592">_xlfn.XLOOKUP(A2592,Booking_data!$A$1:$A$6001,Booking_data!$O$1:$O$6001,"Not Found")</f>
        <v>Other</v>
      </c>
      <c r="U2592" s="1" t="str">
        <f t="shared" si="4"/>
        <v>Middle Age</v>
      </c>
      <c r="V2592" s="1" t="str">
        <f t="shared" si="5"/>
        <v>High Booking</v>
      </c>
    </row>
    <row r="2593" ht="15.75" customHeight="1">
      <c r="A2593" s="1" t="s">
        <v>2907</v>
      </c>
      <c r="B2593" s="6">
        <v>46038.0</v>
      </c>
      <c r="C2593" s="6">
        <v>46040.0</v>
      </c>
      <c r="D2593" s="7">
        <v>0.9375</v>
      </c>
      <c r="E2593" s="1" t="str">
        <f t="shared" si="1"/>
        <v>Weekday</v>
      </c>
      <c r="F2593" s="1" t="str">
        <f t="shared" si="2"/>
        <v>Jan</v>
      </c>
      <c r="G2593" s="1" t="str">
        <f t="array" ref="G2593">_xlfn.XLOOKUP(A2593,Booking_data!$A$1:$A$6001,Booking_data!$D$1:$D$6001,"not found")</f>
        <v>M024</v>
      </c>
      <c r="H2593" s="1" t="str">
        <f t="array" ref="H2593">_xlfn.XLOOKUP(G2593,Movies_data!$A$1:$A$41,Movies_data!$B$1:$B$41,"not found")</f>
        <v>Bhool Bhulaiyaa 2</v>
      </c>
      <c r="I2593" s="1" t="str">
        <f t="array" ref="I2593">_xlfn.XLOOKUP(G2593,Movies_data!$A$1:$A$41,Movies_data!$D$1:$D$41,"not found")</f>
        <v>Comedy</v>
      </c>
      <c r="J2593" s="1" t="str">
        <f t="array" ref="J2593">_xlfn.XLOOKUP(G2593,Movies_data!$A$1:$A$41,Movies_data!$C$1:$C$41,"not found")</f>
        <v>Hindi</v>
      </c>
      <c r="K2593" s="1">
        <f t="array" ref="K2593">_xlfn.XLOOKUP(G2593,Movies_data!$A$1:$A$41,Movies_data!$H$1:$H$41,"Not Found")</f>
        <v>5.9</v>
      </c>
      <c r="L2593" s="1" t="str">
        <f t="array" ref="L2593">_xlfn.XLOOKUP(A2593,Booking_data!$A$1:$A$6001,Booking_data!$E$1:$E$6001,"not Found")</f>
        <v>C102</v>
      </c>
      <c r="M2593" s="1" t="str">
        <f t="array" ref="M2593">_xlfn.XLOOKUP(L2593,Cinemas_data!$A$1:$A$49,Cinemas_data!$I$1:$I$49,"not Found")</f>
        <v>#NAME?</v>
      </c>
      <c r="N2593" s="1" t="str">
        <f t="array" ref="N2593">_xlfn.XLOOKUP(L2593,Cinemas_data!$A$1:$A$49,Cinemas_data!$C$1:$C$49,"not Found")</f>
        <v>Pune</v>
      </c>
      <c r="O2593" s="1">
        <f t="array" ref="O2593">_xlfn.XLOOKUP(A2593,Booking_data!$A$1:$A$6001,Booking_data!$H$1:$H$6001,"not found")</f>
        <v>4</v>
      </c>
      <c r="P2593" s="1">
        <f t="array" ref="P2593">_xlfn.XLOOKUP(A2593,Booking_data!$A$1:$A$6001,Booking_data!$I$1:$I$6001,"not Found")</f>
        <v>300</v>
      </c>
      <c r="Q2593" s="1">
        <f t="shared" si="3"/>
        <v>1200</v>
      </c>
      <c r="R2593" s="1" t="str">
        <f t="array" ref="R2593">_xlfn.XLOOKUP(A2593,Booking_data!$A$1:$A$6001,Booking_data!$L$1:$L$6001,"Not Found")</f>
        <v>Net Banking</v>
      </c>
      <c r="S2593" s="1">
        <f t="array" ref="S2593">_xlfn.XLOOKUP(A2593,Booking_data!$A$1:$A$6001,Booking_data!$N$1:$N$6001,"not Found")</f>
        <v>46</v>
      </c>
      <c r="T2593" s="1" t="str">
        <f t="array" ref="T2593">_xlfn.XLOOKUP(A2593,Booking_data!$A$1:$A$6001,Booking_data!$O$1:$O$6001,"Not Found")</f>
        <v>Female</v>
      </c>
      <c r="U2593" s="1" t="str">
        <f t="shared" si="4"/>
        <v>Above 45</v>
      </c>
      <c r="V2593" s="1" t="str">
        <f t="shared" si="5"/>
        <v>Medium Booking</v>
      </c>
    </row>
    <row r="2594" ht="15.75" customHeight="1">
      <c r="A2594" s="1" t="s">
        <v>2908</v>
      </c>
      <c r="B2594" s="6">
        <v>46170.0</v>
      </c>
      <c r="C2594" s="6">
        <v>46172.0</v>
      </c>
      <c r="D2594" s="7">
        <v>0.9375</v>
      </c>
      <c r="E2594" s="1" t="str">
        <f t="shared" si="1"/>
        <v>Weekday</v>
      </c>
      <c r="F2594" s="1" t="str">
        <f t="shared" si="2"/>
        <v>May</v>
      </c>
      <c r="G2594" s="1" t="str">
        <f t="array" ref="G2594">_xlfn.XLOOKUP(A2594,Booking_data!$A$1:$A$6001,Booking_data!$D$1:$D$6001,"not found")</f>
        <v>M010</v>
      </c>
      <c r="H2594" s="1" t="str">
        <f t="array" ref="H2594">_xlfn.XLOOKUP(G2594,Movies_data!$A$1:$A$41,Movies_data!$B$1:$B$41,"not found")</f>
        <v>Captain Miller</v>
      </c>
      <c r="I2594" s="1" t="str">
        <f t="array" ref="I2594">_xlfn.XLOOKUP(G2594,Movies_data!$A$1:$A$41,Movies_data!$D$1:$D$41,"not found")</f>
        <v>Action</v>
      </c>
      <c r="J2594" s="1" t="str">
        <f t="array" ref="J2594">_xlfn.XLOOKUP(G2594,Movies_data!$A$1:$A$41,Movies_data!$C$1:$C$41,"not found")</f>
        <v>Tamil</v>
      </c>
      <c r="K2594" s="1">
        <f t="array" ref="K2594">_xlfn.XLOOKUP(G2594,Movies_data!$A$1:$A$41,Movies_data!$H$1:$H$41,"Not Found")</f>
        <v>7</v>
      </c>
      <c r="L2594" s="1" t="str">
        <f t="array" ref="L2594">_xlfn.XLOOKUP(A2594,Booking_data!$A$1:$A$6001,Booking_data!$E$1:$E$6001,"not Found")</f>
        <v>C161</v>
      </c>
      <c r="M2594" s="1" t="str">
        <f t="array" ref="M2594">_xlfn.XLOOKUP(L2594,Cinemas_data!$A$1:$A$49,Cinemas_data!$I$1:$I$49,"not Found")</f>
        <v>#NAME?</v>
      </c>
      <c r="N2594" s="1" t="str">
        <f t="array" ref="N2594">_xlfn.XLOOKUP(L2594,Cinemas_data!$A$1:$A$49,Cinemas_data!$C$1:$C$49,"not Found")</f>
        <v>Thiruvananthapuram</v>
      </c>
      <c r="O2594" s="1">
        <f t="array" ref="O2594">_xlfn.XLOOKUP(A2594,Booking_data!$A$1:$A$6001,Booking_data!$H$1:$H$6001,"not found")</f>
        <v>2</v>
      </c>
      <c r="P2594" s="1">
        <f t="array" ref="P2594">_xlfn.XLOOKUP(A2594,Booking_data!$A$1:$A$6001,Booking_data!$I$1:$I$6001,"not Found")</f>
        <v>280</v>
      </c>
      <c r="Q2594" s="1">
        <f t="shared" si="3"/>
        <v>560</v>
      </c>
      <c r="R2594" s="1" t="str">
        <f t="array" ref="R2594">_xlfn.XLOOKUP(A2594,Booking_data!$A$1:$A$6001,Booking_data!$L$1:$L$6001,"Not Found")</f>
        <v>Credit Card</v>
      </c>
      <c r="S2594" s="1">
        <f t="array" ref="S2594">_xlfn.XLOOKUP(A2594,Booking_data!$A$1:$A$6001,Booking_data!$N$1:$N$6001,"not Found")</f>
        <v>36</v>
      </c>
      <c r="T2594" s="1" t="str">
        <f t="array" ref="T2594">_xlfn.XLOOKUP(A2594,Booking_data!$A$1:$A$6001,Booking_data!$O$1:$O$6001,"Not Found")</f>
        <v>Female</v>
      </c>
      <c r="U2594" s="1" t="str">
        <f t="shared" si="4"/>
        <v>Middle Age</v>
      </c>
      <c r="V2594" s="1" t="str">
        <f t="shared" si="5"/>
        <v>Low Booking</v>
      </c>
    </row>
    <row r="2595" ht="15.75" customHeight="1">
      <c r="A2595" s="1" t="s">
        <v>2909</v>
      </c>
      <c r="B2595" s="6">
        <v>46180.0</v>
      </c>
      <c r="C2595" s="6">
        <v>46180.0</v>
      </c>
      <c r="D2595" s="7">
        <v>0.8854166666666666</v>
      </c>
      <c r="E2595" s="1" t="str">
        <f t="shared" si="1"/>
        <v>Weekend</v>
      </c>
      <c r="F2595" s="1" t="str">
        <f t="shared" si="2"/>
        <v>Jun</v>
      </c>
      <c r="G2595" s="1" t="str">
        <f t="array" ref="G2595">_xlfn.XLOOKUP(A2595,Booking_data!$A$1:$A$6001,Booking_data!$D$1:$D$6001,"not found")</f>
        <v>M001</v>
      </c>
      <c r="H2595" s="1" t="str">
        <f t="array" ref="H2595">_xlfn.XLOOKUP(G2595,Movies_data!$A$1:$A$41,Movies_data!$B$1:$B$41,"not found")</f>
        <v>Leo</v>
      </c>
      <c r="I2595" s="1" t="str">
        <f t="array" ref="I2595">_xlfn.XLOOKUP(G2595,Movies_data!$A$1:$A$41,Movies_data!$D$1:$D$41,"not found")</f>
        <v>Action</v>
      </c>
      <c r="J2595" s="1" t="str">
        <f t="array" ref="J2595">_xlfn.XLOOKUP(G2595,Movies_data!$A$1:$A$41,Movies_data!$C$1:$C$41,"not found")</f>
        <v>Tamil</v>
      </c>
      <c r="K2595" s="1">
        <f t="array" ref="K2595">_xlfn.XLOOKUP(G2595,Movies_data!$A$1:$A$41,Movies_data!$H$1:$H$41,"Not Found")</f>
        <v>8</v>
      </c>
      <c r="L2595" s="1" t="str">
        <f t="array" ref="L2595">_xlfn.XLOOKUP(A2595,Booking_data!$A$1:$A$6001,Booking_data!$E$1:$E$6001,"not Found")</f>
        <v>C021</v>
      </c>
      <c r="M2595" s="1" t="str">
        <f t="array" ref="M2595">_xlfn.XLOOKUP(L2595,Cinemas_data!$A$1:$A$49,Cinemas_data!$I$1:$I$49,"not Found")</f>
        <v>#NAME?</v>
      </c>
      <c r="N2595" s="1" t="str">
        <f t="array" ref="N2595">_xlfn.XLOOKUP(L2595,Cinemas_data!$A$1:$A$49,Cinemas_data!$C$1:$C$49,"not Found")</f>
        <v>Coimbatore</v>
      </c>
      <c r="O2595" s="1">
        <f t="array" ref="O2595">_xlfn.XLOOKUP(A2595,Booking_data!$A$1:$A$6001,Booking_data!$H$1:$H$6001,"not found")</f>
        <v>5</v>
      </c>
      <c r="P2595" s="1">
        <f t="array" ref="P2595">_xlfn.XLOOKUP(A2595,Booking_data!$A$1:$A$6001,Booking_data!$I$1:$I$6001,"not Found")</f>
        <v>220</v>
      </c>
      <c r="Q2595" s="1">
        <f t="shared" si="3"/>
        <v>1100</v>
      </c>
      <c r="R2595" s="1" t="str">
        <f t="array" ref="R2595">_xlfn.XLOOKUP(A2595,Booking_data!$A$1:$A$6001,Booking_data!$L$1:$L$6001,"Not Found")</f>
        <v>Wallet</v>
      </c>
      <c r="S2595" s="1">
        <f t="array" ref="S2595">_xlfn.XLOOKUP(A2595,Booking_data!$A$1:$A$6001,Booking_data!$N$1:$N$6001,"not Found")</f>
        <v>36</v>
      </c>
      <c r="T2595" s="1" t="str">
        <f t="array" ref="T2595">_xlfn.XLOOKUP(A2595,Booking_data!$A$1:$A$6001,Booking_data!$O$1:$O$6001,"Not Found")</f>
        <v>Other</v>
      </c>
      <c r="U2595" s="1" t="str">
        <f t="shared" si="4"/>
        <v>Middle Age</v>
      </c>
      <c r="V2595" s="1" t="str">
        <f t="shared" si="5"/>
        <v>High Booking</v>
      </c>
    </row>
    <row r="2596" ht="15.75" customHeight="1">
      <c r="A2596" s="1" t="s">
        <v>2910</v>
      </c>
      <c r="B2596" s="6">
        <v>46141.0</v>
      </c>
      <c r="C2596" s="6">
        <v>46145.0</v>
      </c>
      <c r="D2596" s="7">
        <v>0.9375</v>
      </c>
      <c r="E2596" s="1" t="str">
        <f t="shared" si="1"/>
        <v>Weekday</v>
      </c>
      <c r="F2596" s="1" t="str">
        <f t="shared" si="2"/>
        <v>Apr</v>
      </c>
      <c r="G2596" s="1" t="str">
        <f t="array" ref="G2596">_xlfn.XLOOKUP(A2596,Booking_data!$A$1:$A$6001,Booking_data!$D$1:$D$6001,"not found")</f>
        <v>M037</v>
      </c>
      <c r="H2596" s="1" t="str">
        <f t="array" ref="H2596">_xlfn.XLOOKUP(G2596,Movies_data!$A$1:$A$41,Movies_data!$B$1:$B$41,"not found")</f>
        <v>Oppenheimer</v>
      </c>
      <c r="I2596" s="1" t="str">
        <f t="array" ref="I2596">_xlfn.XLOOKUP(G2596,Movies_data!$A$1:$A$41,Movies_data!$D$1:$D$41,"not found")</f>
        <v>Biography</v>
      </c>
      <c r="J2596" s="1" t="str">
        <f t="array" ref="J2596">_xlfn.XLOOKUP(G2596,Movies_data!$A$1:$A$41,Movies_data!$C$1:$C$41,"not found")</f>
        <v>English</v>
      </c>
      <c r="K2596" s="1">
        <f t="array" ref="K2596">_xlfn.XLOOKUP(G2596,Movies_data!$A$1:$A$41,Movies_data!$H$1:$H$41,"Not Found")</f>
        <v>8.5</v>
      </c>
      <c r="L2596" s="1" t="str">
        <f t="array" ref="L2596">_xlfn.XLOOKUP(A2596,Booking_data!$A$1:$A$6001,Booking_data!$E$1:$E$6001,"not Found")</f>
        <v>C031</v>
      </c>
      <c r="M2596" s="1" t="str">
        <f t="array" ref="M2596">_xlfn.XLOOKUP(L2596,Cinemas_data!$A$1:$A$49,Cinemas_data!$I$1:$I$49,"not Found")</f>
        <v>#NAME?</v>
      </c>
      <c r="N2596" s="1" t="str">
        <f t="array" ref="N2596">_xlfn.XLOOKUP(L2596,Cinemas_data!$A$1:$A$49,Cinemas_data!$C$1:$C$49,"not Found")</f>
        <v>Madurai</v>
      </c>
      <c r="O2596" s="1">
        <f t="array" ref="O2596">_xlfn.XLOOKUP(A2596,Booking_data!$A$1:$A$6001,Booking_data!$H$1:$H$6001,"not found")</f>
        <v>3</v>
      </c>
      <c r="P2596" s="1">
        <f t="array" ref="P2596">_xlfn.XLOOKUP(A2596,Booking_data!$A$1:$A$6001,Booking_data!$I$1:$I$6001,"not Found")</f>
        <v>320</v>
      </c>
      <c r="Q2596" s="1">
        <f t="shared" si="3"/>
        <v>960</v>
      </c>
      <c r="R2596" s="1" t="str">
        <f t="array" ref="R2596">_xlfn.XLOOKUP(A2596,Booking_data!$A$1:$A$6001,Booking_data!$L$1:$L$6001,"Not Found")</f>
        <v>UPI</v>
      </c>
      <c r="S2596" s="1">
        <f t="array" ref="S2596">_xlfn.XLOOKUP(A2596,Booking_data!$A$1:$A$6001,Booking_data!$N$1:$N$6001,"not Found")</f>
        <v>44</v>
      </c>
      <c r="T2596" s="1" t="str">
        <f t="array" ref="T2596">_xlfn.XLOOKUP(A2596,Booking_data!$A$1:$A$6001,Booking_data!$O$1:$O$6001,"Not Found")</f>
        <v>Male</v>
      </c>
      <c r="U2596" s="1" t="str">
        <f t="shared" si="4"/>
        <v>Middle Age</v>
      </c>
      <c r="V2596" s="1" t="str">
        <f t="shared" si="5"/>
        <v>Medium Booking</v>
      </c>
    </row>
    <row r="2597" ht="15.75" customHeight="1">
      <c r="A2597" s="1" t="s">
        <v>2911</v>
      </c>
      <c r="B2597" s="6">
        <v>46116.0</v>
      </c>
      <c r="C2597" s="6">
        <v>46119.0</v>
      </c>
      <c r="D2597" s="7">
        <v>0.7708333333333334</v>
      </c>
      <c r="E2597" s="1" t="str">
        <f t="shared" si="1"/>
        <v>Weekend</v>
      </c>
      <c r="F2597" s="1" t="str">
        <f t="shared" si="2"/>
        <v>Apr</v>
      </c>
      <c r="G2597" s="1" t="str">
        <f t="array" ref="G2597">_xlfn.XLOOKUP(A2597,Booking_data!$A$1:$A$6001,Booking_data!$D$1:$D$6001,"not found")</f>
        <v>M009</v>
      </c>
      <c r="H2597" s="1" t="str">
        <f t="array" ref="H2597">_xlfn.XLOOKUP(G2597,Movies_data!$A$1:$A$41,Movies_data!$B$1:$B$41,"not found")</f>
        <v>Amaran</v>
      </c>
      <c r="I2597" s="1" t="str">
        <f t="array" ref="I2597">_xlfn.XLOOKUP(G2597,Movies_data!$A$1:$A$41,Movies_data!$D$1:$D$41,"not found")</f>
        <v>Biography</v>
      </c>
      <c r="J2597" s="1" t="str">
        <f t="array" ref="J2597">_xlfn.XLOOKUP(G2597,Movies_data!$A$1:$A$41,Movies_data!$C$1:$C$41,"not found")</f>
        <v>Tamil</v>
      </c>
      <c r="K2597" s="1">
        <f t="array" ref="K2597">_xlfn.XLOOKUP(G2597,Movies_data!$A$1:$A$41,Movies_data!$H$1:$H$41,"Not Found")</f>
        <v>8.3</v>
      </c>
      <c r="L2597" s="1" t="str">
        <f t="array" ref="L2597">_xlfn.XLOOKUP(A2597,Booking_data!$A$1:$A$6001,Booking_data!$E$1:$E$6001,"not Found")</f>
        <v>C012</v>
      </c>
      <c r="M2597" s="1" t="str">
        <f t="array" ref="M2597">_xlfn.XLOOKUP(L2597,Cinemas_data!$A$1:$A$49,Cinemas_data!$I$1:$I$49,"not Found")</f>
        <v>#NAME?</v>
      </c>
      <c r="N2597" s="1" t="str">
        <f t="array" ref="N2597">_xlfn.XLOOKUP(L2597,Cinemas_data!$A$1:$A$49,Cinemas_data!$C$1:$C$49,"not Found")</f>
        <v>Chennai</v>
      </c>
      <c r="O2597" s="1">
        <f t="array" ref="O2597">_xlfn.XLOOKUP(A2597,Booking_data!$A$1:$A$6001,Booking_data!$H$1:$H$6001,"not found")</f>
        <v>4</v>
      </c>
      <c r="P2597" s="1">
        <f t="array" ref="P2597">_xlfn.XLOOKUP(A2597,Booking_data!$A$1:$A$6001,Booking_data!$I$1:$I$6001,"not Found")</f>
        <v>160</v>
      </c>
      <c r="Q2597" s="1">
        <f t="shared" si="3"/>
        <v>640</v>
      </c>
      <c r="R2597" s="1" t="str">
        <f t="array" ref="R2597">_xlfn.XLOOKUP(A2597,Booking_data!$A$1:$A$6001,Booking_data!$L$1:$L$6001,"Not Found")</f>
        <v>UPI</v>
      </c>
      <c r="S2597" s="1">
        <f t="array" ref="S2597">_xlfn.XLOOKUP(A2597,Booking_data!$A$1:$A$6001,Booking_data!$N$1:$N$6001,"not Found")</f>
        <v>19</v>
      </c>
      <c r="T2597" s="1" t="str">
        <f t="array" ref="T2597">_xlfn.XLOOKUP(A2597,Booking_data!$A$1:$A$6001,Booking_data!$O$1:$O$6001,"Not Found")</f>
        <v>Male</v>
      </c>
      <c r="U2597" s="1" t="str">
        <f t="shared" si="4"/>
        <v>Youngster</v>
      </c>
      <c r="V2597" s="1" t="str">
        <f t="shared" si="5"/>
        <v>Medium Booking</v>
      </c>
    </row>
    <row r="2598" ht="15.75" customHeight="1">
      <c r="A2598" s="1" t="s">
        <v>2912</v>
      </c>
      <c r="B2598" s="6">
        <v>46148.0</v>
      </c>
      <c r="C2598" s="6">
        <v>46150.0</v>
      </c>
      <c r="D2598" s="7">
        <v>0.3958333333333333</v>
      </c>
      <c r="E2598" s="1" t="str">
        <f t="shared" si="1"/>
        <v>Weekday</v>
      </c>
      <c r="F2598" s="1" t="str">
        <f t="shared" si="2"/>
        <v>May</v>
      </c>
      <c r="G2598" s="1" t="str">
        <f t="array" ref="G2598">_xlfn.XLOOKUP(A2598,Booking_data!$A$1:$A$6001,Booking_data!$D$1:$D$6001,"not found")</f>
        <v>M024</v>
      </c>
      <c r="H2598" s="1" t="str">
        <f t="array" ref="H2598">_xlfn.XLOOKUP(G2598,Movies_data!$A$1:$A$41,Movies_data!$B$1:$B$41,"not found")</f>
        <v>Bhool Bhulaiyaa 2</v>
      </c>
      <c r="I2598" s="1" t="str">
        <f t="array" ref="I2598">_xlfn.XLOOKUP(G2598,Movies_data!$A$1:$A$41,Movies_data!$D$1:$D$41,"not found")</f>
        <v>Comedy</v>
      </c>
      <c r="J2598" s="1" t="str">
        <f t="array" ref="J2598">_xlfn.XLOOKUP(G2598,Movies_data!$A$1:$A$41,Movies_data!$C$1:$C$41,"not found")</f>
        <v>Hindi</v>
      </c>
      <c r="K2598" s="1">
        <f t="array" ref="K2598">_xlfn.XLOOKUP(G2598,Movies_data!$A$1:$A$41,Movies_data!$H$1:$H$41,"Not Found")</f>
        <v>5.9</v>
      </c>
      <c r="L2598" s="1" t="str">
        <f t="array" ref="L2598">_xlfn.XLOOKUP(A2598,Booking_data!$A$1:$A$6001,Booking_data!$E$1:$E$6001,"not Found")</f>
        <v>C092</v>
      </c>
      <c r="M2598" s="1" t="str">
        <f t="array" ref="M2598">_xlfn.XLOOKUP(L2598,Cinemas_data!$A$1:$A$49,Cinemas_data!$I$1:$I$49,"not Found")</f>
        <v>#NAME?</v>
      </c>
      <c r="N2598" s="1" t="str">
        <f t="array" ref="N2598">_xlfn.XLOOKUP(L2598,Cinemas_data!$A$1:$A$49,Cinemas_data!$C$1:$C$49,"not Found")</f>
        <v>Mumbai</v>
      </c>
      <c r="O2598" s="1">
        <f t="array" ref="O2598">_xlfn.XLOOKUP(A2598,Booking_data!$A$1:$A$6001,Booking_data!$H$1:$H$6001,"not found")</f>
        <v>2</v>
      </c>
      <c r="P2598" s="1">
        <f t="array" ref="P2598">_xlfn.XLOOKUP(A2598,Booking_data!$A$1:$A$6001,Booking_data!$I$1:$I$6001,"not Found")</f>
        <v>160</v>
      </c>
      <c r="Q2598" s="1">
        <f t="shared" si="3"/>
        <v>320</v>
      </c>
      <c r="R2598" s="1" t="str">
        <f t="array" ref="R2598">_xlfn.XLOOKUP(A2598,Booking_data!$A$1:$A$6001,Booking_data!$L$1:$L$6001,"Not Found")</f>
        <v>Credit Card</v>
      </c>
      <c r="S2598" s="1">
        <f t="array" ref="S2598">_xlfn.XLOOKUP(A2598,Booking_data!$A$1:$A$6001,Booking_data!$N$1:$N$6001,"not Found")</f>
        <v>41</v>
      </c>
      <c r="T2598" s="1" t="str">
        <f t="array" ref="T2598">_xlfn.XLOOKUP(A2598,Booking_data!$A$1:$A$6001,Booking_data!$O$1:$O$6001,"Not Found")</f>
        <v>Female</v>
      </c>
      <c r="U2598" s="1" t="str">
        <f t="shared" si="4"/>
        <v>Middle Age</v>
      </c>
      <c r="V2598" s="1" t="str">
        <f t="shared" si="5"/>
        <v>Low Booking</v>
      </c>
    </row>
    <row r="2599" ht="15.75" customHeight="1">
      <c r="A2599" s="1" t="s">
        <v>2913</v>
      </c>
      <c r="B2599" s="6">
        <v>46150.0</v>
      </c>
      <c r="C2599" s="6">
        <v>46150.0</v>
      </c>
      <c r="D2599" s="7">
        <v>0.8854166666666666</v>
      </c>
      <c r="E2599" s="1" t="str">
        <f t="shared" si="1"/>
        <v>Weekday</v>
      </c>
      <c r="F2599" s="1" t="str">
        <f t="shared" si="2"/>
        <v>May</v>
      </c>
      <c r="G2599" s="1" t="str">
        <f t="array" ref="G2599">_xlfn.XLOOKUP(A2599,Booking_data!$A$1:$A$6001,Booking_data!$D$1:$D$6001,"not found")</f>
        <v>M002</v>
      </c>
      <c r="H2599" s="1" t="str">
        <f t="array" ref="H2599">_xlfn.XLOOKUP(G2599,Movies_data!$A$1:$A$41,Movies_data!$B$1:$B$41,"not found")</f>
        <v>Jailer</v>
      </c>
      <c r="I2599" s="1" t="str">
        <f t="array" ref="I2599">_xlfn.XLOOKUP(G2599,Movies_data!$A$1:$A$41,Movies_data!$D$1:$D$41,"not found")</f>
        <v>Action</v>
      </c>
      <c r="J2599" s="1" t="str">
        <f t="array" ref="J2599">_xlfn.XLOOKUP(G2599,Movies_data!$A$1:$A$41,Movies_data!$C$1:$C$41,"not found")</f>
        <v>Tamil</v>
      </c>
      <c r="K2599" s="1">
        <f t="array" ref="K2599">_xlfn.XLOOKUP(G2599,Movies_data!$A$1:$A$41,Movies_data!$H$1:$H$41,"Not Found")</f>
        <v>7.1</v>
      </c>
      <c r="L2599" s="1" t="str">
        <f t="array" ref="L2599">_xlfn.XLOOKUP(A2599,Booking_data!$A$1:$A$6001,Booking_data!$E$1:$E$6001,"not Found")</f>
        <v>C071</v>
      </c>
      <c r="M2599" s="1" t="str">
        <f t="array" ref="M2599">_xlfn.XLOOKUP(L2599,Cinemas_data!$A$1:$A$49,Cinemas_data!$I$1:$I$49,"not Found")</f>
        <v>#NAME?</v>
      </c>
      <c r="N2599" s="1" t="str">
        <f t="array" ref="N2599">_xlfn.XLOOKUP(L2599,Cinemas_data!$A$1:$A$49,Cinemas_data!$C$1:$C$49,"not Found")</f>
        <v>Hyderabad</v>
      </c>
      <c r="O2599" s="1">
        <f t="array" ref="O2599">_xlfn.XLOOKUP(A2599,Booking_data!$A$1:$A$6001,Booking_data!$H$1:$H$6001,"not found")</f>
        <v>2</v>
      </c>
      <c r="P2599" s="1">
        <f t="array" ref="P2599">_xlfn.XLOOKUP(A2599,Booking_data!$A$1:$A$6001,Booking_data!$I$1:$I$6001,"not Found")</f>
        <v>180</v>
      </c>
      <c r="Q2599" s="1">
        <f t="shared" si="3"/>
        <v>360</v>
      </c>
      <c r="R2599" s="1" t="str">
        <f t="array" ref="R2599">_xlfn.XLOOKUP(A2599,Booking_data!$A$1:$A$6001,Booking_data!$L$1:$L$6001,"Not Found")</f>
        <v>Debit Card</v>
      </c>
      <c r="S2599" s="1">
        <f t="array" ref="S2599">_xlfn.XLOOKUP(A2599,Booking_data!$A$1:$A$6001,Booking_data!$N$1:$N$6001,"not Found")</f>
        <v>40</v>
      </c>
      <c r="T2599" s="1" t="str">
        <f t="array" ref="T2599">_xlfn.XLOOKUP(A2599,Booking_data!$A$1:$A$6001,Booking_data!$O$1:$O$6001,"Not Found")</f>
        <v>Female</v>
      </c>
      <c r="U2599" s="1" t="str">
        <f t="shared" si="4"/>
        <v>Middle Age</v>
      </c>
      <c r="V2599" s="1" t="str">
        <f t="shared" si="5"/>
        <v>Low Booking</v>
      </c>
    </row>
    <row r="2600" ht="15.75" customHeight="1">
      <c r="A2600" s="1" t="s">
        <v>2914</v>
      </c>
      <c r="B2600" s="6">
        <v>46054.0</v>
      </c>
      <c r="C2600" s="6">
        <v>46060.0</v>
      </c>
      <c r="D2600" s="7">
        <v>0.9375</v>
      </c>
      <c r="E2600" s="1" t="str">
        <f t="shared" si="1"/>
        <v>Weekend</v>
      </c>
      <c r="F2600" s="1" t="str">
        <f t="shared" si="2"/>
        <v>Feb</v>
      </c>
      <c r="G2600" s="1" t="str">
        <f t="array" ref="G2600">_xlfn.XLOOKUP(A2600,Booking_data!$A$1:$A$6001,Booking_data!$D$1:$D$6001,"not found")</f>
        <v>M040</v>
      </c>
      <c r="H2600" s="1" t="str">
        <f t="array" ref="H2600">_xlfn.XLOOKUP(G2600,Movies_data!$A$1:$A$41,Movies_data!$B$1:$B$41,"not found")</f>
        <v>Inside Out 2</v>
      </c>
      <c r="I2600" s="1" t="str">
        <f t="array" ref="I2600">_xlfn.XLOOKUP(G2600,Movies_data!$A$1:$A$41,Movies_data!$D$1:$D$41,"not found")</f>
        <v>Animation</v>
      </c>
      <c r="J2600" s="1" t="str">
        <f t="array" ref="J2600">_xlfn.XLOOKUP(G2600,Movies_data!$A$1:$A$41,Movies_data!$C$1:$C$41,"not found")</f>
        <v>English</v>
      </c>
      <c r="K2600" s="1">
        <f t="array" ref="K2600">_xlfn.XLOOKUP(G2600,Movies_data!$A$1:$A$41,Movies_data!$H$1:$H$41,"Not Found")</f>
        <v>7.6</v>
      </c>
      <c r="L2600" s="1" t="str">
        <f t="array" ref="L2600">_xlfn.XLOOKUP(A2600,Booking_data!$A$1:$A$6001,Booking_data!$E$1:$E$6001,"not Found")</f>
        <v>C151</v>
      </c>
      <c r="M2600" s="1" t="str">
        <f t="array" ref="M2600">_xlfn.XLOOKUP(L2600,Cinemas_data!$A$1:$A$49,Cinemas_data!$I$1:$I$49,"not Found")</f>
        <v>#NAME?</v>
      </c>
      <c r="N2600" s="1" t="str">
        <f t="array" ref="N2600">_xlfn.XLOOKUP(L2600,Cinemas_data!$A$1:$A$49,Cinemas_data!$C$1:$C$49,"not Found")</f>
        <v>Kochi</v>
      </c>
      <c r="O2600" s="1">
        <f t="array" ref="O2600">_xlfn.XLOOKUP(A2600,Booking_data!$A$1:$A$6001,Booking_data!$H$1:$H$6001,"not found")</f>
        <v>2</v>
      </c>
      <c r="P2600" s="1">
        <f t="array" ref="P2600">_xlfn.XLOOKUP(A2600,Booking_data!$A$1:$A$6001,Booking_data!$I$1:$I$6001,"not Found")</f>
        <v>280</v>
      </c>
      <c r="Q2600" s="1">
        <f t="shared" si="3"/>
        <v>560</v>
      </c>
      <c r="R2600" s="1" t="str">
        <f t="array" ref="R2600">_xlfn.XLOOKUP(A2600,Booking_data!$A$1:$A$6001,Booking_data!$L$1:$L$6001,"Not Found")</f>
        <v>Net Banking</v>
      </c>
      <c r="S2600" s="1">
        <f t="array" ref="S2600">_xlfn.XLOOKUP(A2600,Booking_data!$A$1:$A$6001,Booking_data!$N$1:$N$6001,"not Found")</f>
        <v>48</v>
      </c>
      <c r="T2600" s="1" t="str">
        <f t="array" ref="T2600">_xlfn.XLOOKUP(A2600,Booking_data!$A$1:$A$6001,Booking_data!$O$1:$O$6001,"Not Found")</f>
        <v>Other</v>
      </c>
      <c r="U2600" s="1" t="str">
        <f t="shared" si="4"/>
        <v>Above 45</v>
      </c>
      <c r="V2600" s="1" t="str">
        <f t="shared" si="5"/>
        <v>Low Booking</v>
      </c>
    </row>
    <row r="2601" ht="15.75" customHeight="1">
      <c r="A2601" s="1" t="s">
        <v>2915</v>
      </c>
      <c r="B2601" s="6">
        <v>46166.0</v>
      </c>
      <c r="C2601" s="6">
        <v>46171.0</v>
      </c>
      <c r="D2601" s="7">
        <v>0.6458333333333334</v>
      </c>
      <c r="E2601" s="1" t="str">
        <f t="shared" si="1"/>
        <v>Weekend</v>
      </c>
      <c r="F2601" s="1" t="str">
        <f t="shared" si="2"/>
        <v>May</v>
      </c>
      <c r="G2601" s="1" t="str">
        <f t="array" ref="G2601">_xlfn.XLOOKUP(A2601,Booking_data!$A$1:$A$6001,Booking_data!$D$1:$D$6001,"not found")</f>
        <v>M028</v>
      </c>
      <c r="H2601" s="1" t="str">
        <f t="array" ref="H2601">_xlfn.XLOOKUP(G2601,Movies_data!$A$1:$A$41,Movies_data!$B$1:$B$41,"not found")</f>
        <v>Kantara</v>
      </c>
      <c r="I2601" s="1" t="str">
        <f t="array" ref="I2601">_xlfn.XLOOKUP(G2601,Movies_data!$A$1:$A$41,Movies_data!$D$1:$D$41,"not found")</f>
        <v>Action</v>
      </c>
      <c r="J2601" s="1" t="str">
        <f t="array" ref="J2601">_xlfn.XLOOKUP(G2601,Movies_data!$A$1:$A$41,Movies_data!$C$1:$C$41,"not found")</f>
        <v>Kannada</v>
      </c>
      <c r="K2601" s="1">
        <f t="array" ref="K2601">_xlfn.XLOOKUP(G2601,Movies_data!$A$1:$A$41,Movies_data!$H$1:$H$41,"Not Found")</f>
        <v>8.2</v>
      </c>
      <c r="L2601" s="1" t="str">
        <f t="array" ref="L2601">_xlfn.XLOOKUP(A2601,Booking_data!$A$1:$A$6001,Booking_data!$E$1:$E$6001,"not Found")</f>
        <v>C072</v>
      </c>
      <c r="M2601" s="1" t="str">
        <f t="array" ref="M2601">_xlfn.XLOOKUP(L2601,Cinemas_data!$A$1:$A$49,Cinemas_data!$I$1:$I$49,"not Found")</f>
        <v>#NAME?</v>
      </c>
      <c r="N2601" s="1" t="str">
        <f t="array" ref="N2601">_xlfn.XLOOKUP(L2601,Cinemas_data!$A$1:$A$49,Cinemas_data!$C$1:$C$49,"not Found")</f>
        <v>Hyderabad</v>
      </c>
      <c r="O2601" s="1">
        <f t="array" ref="O2601">_xlfn.XLOOKUP(A2601,Booking_data!$A$1:$A$6001,Booking_data!$H$1:$H$6001,"not found")</f>
        <v>1</v>
      </c>
      <c r="P2601" s="1">
        <f t="array" ref="P2601">_xlfn.XLOOKUP(A2601,Booking_data!$A$1:$A$6001,Booking_data!$I$1:$I$6001,"not Found")</f>
        <v>380</v>
      </c>
      <c r="Q2601" s="1">
        <f t="shared" si="3"/>
        <v>380</v>
      </c>
      <c r="R2601" s="1" t="str">
        <f t="array" ref="R2601">_xlfn.XLOOKUP(A2601,Booking_data!$A$1:$A$6001,Booking_data!$L$1:$L$6001,"Not Found")</f>
        <v>UPI</v>
      </c>
      <c r="S2601" s="1">
        <f t="array" ref="S2601">_xlfn.XLOOKUP(A2601,Booking_data!$A$1:$A$6001,Booking_data!$N$1:$N$6001,"not Found")</f>
        <v>21</v>
      </c>
      <c r="T2601" s="1" t="str">
        <f t="array" ref="T2601">_xlfn.XLOOKUP(A2601,Booking_data!$A$1:$A$6001,Booking_data!$O$1:$O$6001,"Not Found")</f>
        <v>Female</v>
      </c>
      <c r="U2601" s="1" t="str">
        <f t="shared" si="4"/>
        <v>Youngster</v>
      </c>
      <c r="V2601" s="1" t="str">
        <f t="shared" si="5"/>
        <v>Low Booking</v>
      </c>
    </row>
    <row r="2602" ht="15.75" customHeight="1">
      <c r="A2602" s="1" t="s">
        <v>2916</v>
      </c>
      <c r="B2602" s="6">
        <v>46117.0</v>
      </c>
      <c r="C2602" s="6">
        <v>46122.0</v>
      </c>
      <c r="D2602" s="7">
        <v>0.8854166666666666</v>
      </c>
      <c r="E2602" s="1" t="str">
        <f t="shared" si="1"/>
        <v>Weekend</v>
      </c>
      <c r="F2602" s="1" t="str">
        <f t="shared" si="2"/>
        <v>Apr</v>
      </c>
      <c r="G2602" s="1" t="str">
        <f t="array" ref="G2602">_xlfn.XLOOKUP(A2602,Booking_data!$A$1:$A$6001,Booking_data!$D$1:$D$6001,"not found")</f>
        <v>M025</v>
      </c>
      <c r="H2602" s="1" t="str">
        <f t="array" ref="H2602">_xlfn.XLOOKUP(G2602,Movies_data!$A$1:$A$41,Movies_data!$B$1:$B$41,"not found")</f>
        <v>Rocky Aur Rani Kii Prem Kahaani</v>
      </c>
      <c r="I2602" s="1" t="str">
        <f t="array" ref="I2602">_xlfn.XLOOKUP(G2602,Movies_data!$A$1:$A$41,Movies_data!$D$1:$D$41,"not found")</f>
        <v>Romance</v>
      </c>
      <c r="J2602" s="1" t="str">
        <f t="array" ref="J2602">_xlfn.XLOOKUP(G2602,Movies_data!$A$1:$A$41,Movies_data!$C$1:$C$41,"not found")</f>
        <v>Hindi</v>
      </c>
      <c r="K2602" s="1">
        <f t="array" ref="K2602">_xlfn.XLOOKUP(G2602,Movies_data!$A$1:$A$41,Movies_data!$H$1:$H$41,"Not Found")</f>
        <v>6.8</v>
      </c>
      <c r="L2602" s="1" t="str">
        <f t="array" ref="L2602">_xlfn.XLOOKUP(A2602,Booking_data!$A$1:$A$6001,Booking_data!$E$1:$E$6001,"not Found")</f>
        <v>C123</v>
      </c>
      <c r="M2602" s="1" t="str">
        <f t="array" ref="M2602">_xlfn.XLOOKUP(L2602,Cinemas_data!$A$1:$A$49,Cinemas_data!$I$1:$I$49,"not Found")</f>
        <v>#NAME?</v>
      </c>
      <c r="N2602" s="1" t="str">
        <f t="array" ref="N2602">_xlfn.XLOOKUP(L2602,Cinemas_data!$A$1:$A$49,Cinemas_data!$C$1:$C$49,"not Found")</f>
        <v>Noida</v>
      </c>
      <c r="O2602" s="1">
        <f t="array" ref="O2602">_xlfn.XLOOKUP(A2602,Booking_data!$A$1:$A$6001,Booking_data!$H$1:$H$6001,"not found")</f>
        <v>4</v>
      </c>
      <c r="P2602" s="1">
        <f t="array" ref="P2602">_xlfn.XLOOKUP(A2602,Booking_data!$A$1:$A$6001,Booking_data!$I$1:$I$6001,"not Found")</f>
        <v>220</v>
      </c>
      <c r="Q2602" s="1">
        <f t="shared" si="3"/>
        <v>880</v>
      </c>
      <c r="R2602" s="1" t="str">
        <f t="array" ref="R2602">_xlfn.XLOOKUP(A2602,Booking_data!$A$1:$A$6001,Booking_data!$L$1:$L$6001,"Not Found")</f>
        <v>Credit Card</v>
      </c>
      <c r="S2602" s="1">
        <f t="array" ref="S2602">_xlfn.XLOOKUP(A2602,Booking_data!$A$1:$A$6001,Booking_data!$N$1:$N$6001,"not Found")</f>
        <v>47</v>
      </c>
      <c r="T2602" s="1" t="str">
        <f t="array" ref="T2602">_xlfn.XLOOKUP(A2602,Booking_data!$A$1:$A$6001,Booking_data!$O$1:$O$6001,"Not Found")</f>
        <v>Female</v>
      </c>
      <c r="U2602" s="1" t="str">
        <f t="shared" si="4"/>
        <v>Above 45</v>
      </c>
      <c r="V2602" s="1" t="str">
        <f t="shared" si="5"/>
        <v>Medium Booking</v>
      </c>
    </row>
    <row r="2603" ht="15.75" customHeight="1">
      <c r="A2603" s="1" t="s">
        <v>2917</v>
      </c>
      <c r="B2603" s="6">
        <v>46034.0</v>
      </c>
      <c r="C2603" s="6">
        <v>46037.0</v>
      </c>
      <c r="D2603" s="7">
        <v>0.8854166666666666</v>
      </c>
      <c r="E2603" s="1" t="str">
        <f t="shared" si="1"/>
        <v>Weekday</v>
      </c>
      <c r="F2603" s="1" t="str">
        <f t="shared" si="2"/>
        <v>Jan</v>
      </c>
      <c r="G2603" s="1" t="str">
        <f t="array" ref="G2603">_xlfn.XLOOKUP(A2603,Booking_data!$A$1:$A$6001,Booking_data!$D$1:$D$6001,"not found")</f>
        <v>M034</v>
      </c>
      <c r="H2603" s="1" t="str">
        <f t="array" ref="H2603">_xlfn.XLOOKUP(G2603,Movies_data!$A$1:$A$41,Movies_data!$B$1:$B$41,"not found")</f>
        <v>Manjummel Boys</v>
      </c>
      <c r="I2603" s="1" t="str">
        <f t="array" ref="I2603">_xlfn.XLOOKUP(G2603,Movies_data!$A$1:$A$41,Movies_data!$D$1:$D$41,"not found")</f>
        <v>Adventure</v>
      </c>
      <c r="J2603" s="1" t="str">
        <f t="array" ref="J2603">_xlfn.XLOOKUP(G2603,Movies_data!$A$1:$A$41,Movies_data!$C$1:$C$41,"not found")</f>
        <v>Malayalam</v>
      </c>
      <c r="K2603" s="1">
        <f t="array" ref="K2603">_xlfn.XLOOKUP(G2603,Movies_data!$A$1:$A$41,Movies_data!$H$1:$H$41,"Not Found")</f>
        <v>8.3</v>
      </c>
      <c r="L2603" s="1" t="str">
        <f t="array" ref="L2603">_xlfn.XLOOKUP(A2603,Booking_data!$A$1:$A$6001,Booking_data!$E$1:$E$6001,"not Found")</f>
        <v>C151</v>
      </c>
      <c r="M2603" s="1" t="str">
        <f t="array" ref="M2603">_xlfn.XLOOKUP(L2603,Cinemas_data!$A$1:$A$49,Cinemas_data!$I$1:$I$49,"not Found")</f>
        <v>#NAME?</v>
      </c>
      <c r="N2603" s="1" t="str">
        <f t="array" ref="N2603">_xlfn.XLOOKUP(L2603,Cinemas_data!$A$1:$A$49,Cinemas_data!$C$1:$C$49,"not Found")</f>
        <v>Kochi</v>
      </c>
      <c r="O2603" s="1">
        <f t="array" ref="O2603">_xlfn.XLOOKUP(A2603,Booking_data!$A$1:$A$6001,Booking_data!$H$1:$H$6001,"not found")</f>
        <v>1</v>
      </c>
      <c r="P2603" s="1">
        <f t="array" ref="P2603">_xlfn.XLOOKUP(A2603,Booking_data!$A$1:$A$6001,Booking_data!$I$1:$I$6001,"not Found")</f>
        <v>360</v>
      </c>
      <c r="Q2603" s="1">
        <f t="shared" si="3"/>
        <v>360</v>
      </c>
      <c r="R2603" s="1" t="str">
        <f t="array" ref="R2603">_xlfn.XLOOKUP(A2603,Booking_data!$A$1:$A$6001,Booking_data!$L$1:$L$6001,"Not Found")</f>
        <v>Debit Card</v>
      </c>
      <c r="S2603" s="1">
        <f t="array" ref="S2603">_xlfn.XLOOKUP(A2603,Booking_data!$A$1:$A$6001,Booking_data!$N$1:$N$6001,"not Found")</f>
        <v>51</v>
      </c>
      <c r="T2603" s="1" t="str">
        <f t="array" ref="T2603">_xlfn.XLOOKUP(A2603,Booking_data!$A$1:$A$6001,Booking_data!$O$1:$O$6001,"Not Found")</f>
        <v>Other</v>
      </c>
      <c r="U2603" s="1" t="str">
        <f t="shared" si="4"/>
        <v>Above 45</v>
      </c>
      <c r="V2603" s="1" t="str">
        <f t="shared" si="5"/>
        <v>Low Booking</v>
      </c>
    </row>
    <row r="2604" ht="15.75" customHeight="1">
      <c r="A2604" s="1" t="s">
        <v>2918</v>
      </c>
      <c r="B2604" s="6">
        <v>46045.0</v>
      </c>
      <c r="C2604" s="6">
        <v>46045.0</v>
      </c>
      <c r="D2604" s="7">
        <v>0.53125</v>
      </c>
      <c r="E2604" s="1" t="str">
        <f t="shared" si="1"/>
        <v>Weekday</v>
      </c>
      <c r="F2604" s="1" t="str">
        <f t="shared" si="2"/>
        <v>Jan</v>
      </c>
      <c r="G2604" s="1" t="str">
        <f t="array" ref="G2604">_xlfn.XLOOKUP(A2604,Booking_data!$A$1:$A$6001,Booking_data!$D$1:$D$6001,"not found")</f>
        <v>M010</v>
      </c>
      <c r="H2604" s="1" t="str">
        <f t="array" ref="H2604">_xlfn.XLOOKUP(G2604,Movies_data!$A$1:$A$41,Movies_data!$B$1:$B$41,"not found")</f>
        <v>Captain Miller</v>
      </c>
      <c r="I2604" s="1" t="str">
        <f t="array" ref="I2604">_xlfn.XLOOKUP(G2604,Movies_data!$A$1:$A$41,Movies_data!$D$1:$D$41,"not found")</f>
        <v>Action</v>
      </c>
      <c r="J2604" s="1" t="str">
        <f t="array" ref="J2604">_xlfn.XLOOKUP(G2604,Movies_data!$A$1:$A$41,Movies_data!$C$1:$C$41,"not found")</f>
        <v>Tamil</v>
      </c>
      <c r="K2604" s="1">
        <f t="array" ref="K2604">_xlfn.XLOOKUP(G2604,Movies_data!$A$1:$A$41,Movies_data!$H$1:$H$41,"Not Found")</f>
        <v>7</v>
      </c>
      <c r="L2604" s="1" t="str">
        <f t="array" ref="L2604">_xlfn.XLOOKUP(A2604,Booking_data!$A$1:$A$6001,Booking_data!$E$1:$E$6001,"not Found")</f>
        <v>C123</v>
      </c>
      <c r="M2604" s="1" t="str">
        <f t="array" ref="M2604">_xlfn.XLOOKUP(L2604,Cinemas_data!$A$1:$A$49,Cinemas_data!$I$1:$I$49,"not Found")</f>
        <v>#NAME?</v>
      </c>
      <c r="N2604" s="1" t="str">
        <f t="array" ref="N2604">_xlfn.XLOOKUP(L2604,Cinemas_data!$A$1:$A$49,Cinemas_data!$C$1:$C$49,"not Found")</f>
        <v>Noida</v>
      </c>
      <c r="O2604" s="1">
        <f t="array" ref="O2604">_xlfn.XLOOKUP(A2604,Booking_data!$A$1:$A$6001,Booking_data!$H$1:$H$6001,"not found")</f>
        <v>3</v>
      </c>
      <c r="P2604" s="1">
        <f t="array" ref="P2604">_xlfn.XLOOKUP(A2604,Booking_data!$A$1:$A$6001,Booking_data!$I$1:$I$6001,"not Found")</f>
        <v>220</v>
      </c>
      <c r="Q2604" s="1">
        <f t="shared" si="3"/>
        <v>660</v>
      </c>
      <c r="R2604" s="1" t="str">
        <f t="array" ref="R2604">_xlfn.XLOOKUP(A2604,Booking_data!$A$1:$A$6001,Booking_data!$L$1:$L$6001,"Not Found")</f>
        <v>Credit Card</v>
      </c>
      <c r="S2604" s="1">
        <f t="array" ref="S2604">_xlfn.XLOOKUP(A2604,Booking_data!$A$1:$A$6001,Booking_data!$N$1:$N$6001,"not Found")</f>
        <v>31</v>
      </c>
      <c r="T2604" s="1" t="str">
        <f t="array" ref="T2604">_xlfn.XLOOKUP(A2604,Booking_data!$A$1:$A$6001,Booking_data!$O$1:$O$6001,"Not Found")</f>
        <v>Female</v>
      </c>
      <c r="U2604" s="1" t="str">
        <f t="shared" si="4"/>
        <v>Middle Age</v>
      </c>
      <c r="V2604" s="1" t="str">
        <f t="shared" si="5"/>
        <v>Medium Booking</v>
      </c>
    </row>
    <row r="2605" ht="15.75" customHeight="1">
      <c r="A2605" s="1" t="s">
        <v>2919</v>
      </c>
      <c r="B2605" s="6">
        <v>46035.0</v>
      </c>
      <c r="C2605" s="6">
        <v>46035.0</v>
      </c>
      <c r="D2605" s="7">
        <v>0.8854166666666666</v>
      </c>
      <c r="E2605" s="1" t="str">
        <f t="shared" si="1"/>
        <v>Weekday</v>
      </c>
      <c r="F2605" s="1" t="str">
        <f t="shared" si="2"/>
        <v>Jan</v>
      </c>
      <c r="G2605" s="1" t="str">
        <f t="array" ref="G2605">_xlfn.XLOOKUP(A2605,Booking_data!$A$1:$A$6001,Booking_data!$D$1:$D$6001,"not found")</f>
        <v>M021</v>
      </c>
      <c r="H2605" s="1" t="str">
        <f t="array" ref="H2605">_xlfn.XLOOKUP(G2605,Movies_data!$A$1:$A$41,Movies_data!$B$1:$B$41,"not found")</f>
        <v>Pathaan</v>
      </c>
      <c r="I2605" s="1" t="str">
        <f t="array" ref="I2605">_xlfn.XLOOKUP(G2605,Movies_data!$A$1:$A$41,Movies_data!$D$1:$D$41,"not found")</f>
        <v>Action</v>
      </c>
      <c r="J2605" s="1" t="str">
        <f t="array" ref="J2605">_xlfn.XLOOKUP(G2605,Movies_data!$A$1:$A$41,Movies_data!$C$1:$C$41,"not found")</f>
        <v>Hindi</v>
      </c>
      <c r="K2605" s="1">
        <f t="array" ref="K2605">_xlfn.XLOOKUP(G2605,Movies_data!$A$1:$A$41,Movies_data!$H$1:$H$41,"Not Found")</f>
        <v>5.9</v>
      </c>
      <c r="L2605" s="1" t="str">
        <f t="array" ref="L2605">_xlfn.XLOOKUP(A2605,Booking_data!$A$1:$A$6001,Booking_data!$E$1:$E$6001,"not Found")</f>
        <v>C051</v>
      </c>
      <c r="M2605" s="1" t="str">
        <f t="array" ref="M2605">_xlfn.XLOOKUP(L2605,Cinemas_data!$A$1:$A$49,Cinemas_data!$I$1:$I$49,"not Found")</f>
        <v>#NAME?</v>
      </c>
      <c r="N2605" s="1" t="str">
        <f t="array" ref="N2605">_xlfn.XLOOKUP(L2605,Cinemas_data!$A$1:$A$49,Cinemas_data!$C$1:$C$49,"not Found")</f>
        <v>Bengaluru</v>
      </c>
      <c r="O2605" s="1">
        <f t="array" ref="O2605">_xlfn.XLOOKUP(A2605,Booking_data!$A$1:$A$6001,Booking_data!$H$1:$H$6001,"not found")</f>
        <v>4</v>
      </c>
      <c r="P2605" s="1">
        <f t="array" ref="P2605">_xlfn.XLOOKUP(A2605,Booking_data!$A$1:$A$6001,Booking_data!$I$1:$I$6001,"not Found")</f>
        <v>280</v>
      </c>
      <c r="Q2605" s="1">
        <f t="shared" si="3"/>
        <v>1120</v>
      </c>
      <c r="R2605" s="1" t="str">
        <f t="array" ref="R2605">_xlfn.XLOOKUP(A2605,Booking_data!$A$1:$A$6001,Booking_data!$L$1:$L$6001,"Not Found")</f>
        <v>Credit Card</v>
      </c>
      <c r="S2605" s="1">
        <f t="array" ref="S2605">_xlfn.XLOOKUP(A2605,Booking_data!$A$1:$A$6001,Booking_data!$N$1:$N$6001,"not Found")</f>
        <v>49</v>
      </c>
      <c r="T2605" s="1" t="str">
        <f t="array" ref="T2605">_xlfn.XLOOKUP(A2605,Booking_data!$A$1:$A$6001,Booking_data!$O$1:$O$6001,"Not Found")</f>
        <v>Male</v>
      </c>
      <c r="U2605" s="1" t="str">
        <f t="shared" si="4"/>
        <v>Above 45</v>
      </c>
      <c r="V2605" s="1" t="str">
        <f t="shared" si="5"/>
        <v>Medium Booking</v>
      </c>
    </row>
    <row r="2606" ht="15.75" customHeight="1">
      <c r="A2606" s="1" t="s">
        <v>2920</v>
      </c>
      <c r="B2606" s="6">
        <v>46162.0</v>
      </c>
      <c r="C2606" s="6">
        <v>46169.0</v>
      </c>
      <c r="D2606" s="7">
        <v>0.7708333333333334</v>
      </c>
      <c r="E2606" s="1" t="str">
        <f t="shared" si="1"/>
        <v>Weekday</v>
      </c>
      <c r="F2606" s="1" t="str">
        <f t="shared" si="2"/>
        <v>May</v>
      </c>
      <c r="G2606" s="1" t="str">
        <f t="array" ref="G2606">_xlfn.XLOOKUP(A2606,Booking_data!$A$1:$A$6001,Booking_data!$D$1:$D$6001,"not found")</f>
        <v>M016</v>
      </c>
      <c r="H2606" s="1" t="str">
        <f t="array" ref="H2606">_xlfn.XLOOKUP(G2606,Movies_data!$A$1:$A$41,Movies_data!$B$1:$B$41,"not found")</f>
        <v>Arjun Reddy</v>
      </c>
      <c r="I2606" s="1" t="str">
        <f t="array" ref="I2606">_xlfn.XLOOKUP(G2606,Movies_data!$A$1:$A$41,Movies_data!$D$1:$D$41,"not found")</f>
        <v>Drama</v>
      </c>
      <c r="J2606" s="1" t="str">
        <f t="array" ref="J2606">_xlfn.XLOOKUP(G2606,Movies_data!$A$1:$A$41,Movies_data!$C$1:$C$41,"not found")</f>
        <v>Telugu</v>
      </c>
      <c r="K2606" s="1">
        <f t="array" ref="K2606">_xlfn.XLOOKUP(G2606,Movies_data!$A$1:$A$41,Movies_data!$H$1:$H$41,"Not Found")</f>
        <v>7.7</v>
      </c>
      <c r="L2606" s="1" t="str">
        <f t="array" ref="L2606">_xlfn.XLOOKUP(A2606,Booking_data!$A$1:$A$6001,Booking_data!$E$1:$E$6001,"not Found")</f>
        <v>C143</v>
      </c>
      <c r="M2606" s="1" t="str">
        <f t="array" ref="M2606">_xlfn.XLOOKUP(L2606,Cinemas_data!$A$1:$A$49,Cinemas_data!$I$1:$I$49,"not Found")</f>
        <v>#NAME?</v>
      </c>
      <c r="N2606" s="1" t="str">
        <f t="array" ref="N2606">_xlfn.XLOOKUP(L2606,Cinemas_data!$A$1:$A$49,Cinemas_data!$C$1:$C$49,"not Found")</f>
        <v>Ahmedabad</v>
      </c>
      <c r="O2606" s="1">
        <f t="array" ref="O2606">_xlfn.XLOOKUP(A2606,Booking_data!$A$1:$A$6001,Booking_data!$H$1:$H$6001,"not found")</f>
        <v>3</v>
      </c>
      <c r="P2606" s="1">
        <f t="array" ref="P2606">_xlfn.XLOOKUP(A2606,Booking_data!$A$1:$A$6001,Booking_data!$I$1:$I$6001,"not Found")</f>
        <v>240</v>
      </c>
      <c r="Q2606" s="1">
        <f t="shared" si="3"/>
        <v>720</v>
      </c>
      <c r="R2606" s="1" t="str">
        <f t="array" ref="R2606">_xlfn.XLOOKUP(A2606,Booking_data!$A$1:$A$6001,Booking_data!$L$1:$L$6001,"Not Found")</f>
        <v>Net Banking</v>
      </c>
      <c r="S2606" s="1">
        <f t="array" ref="S2606">_xlfn.XLOOKUP(A2606,Booking_data!$A$1:$A$6001,Booking_data!$N$1:$N$6001,"not Found")</f>
        <v>36</v>
      </c>
      <c r="T2606" s="1" t="str">
        <f t="array" ref="T2606">_xlfn.XLOOKUP(A2606,Booking_data!$A$1:$A$6001,Booking_data!$O$1:$O$6001,"Not Found")</f>
        <v>Female</v>
      </c>
      <c r="U2606" s="1" t="str">
        <f t="shared" si="4"/>
        <v>Middle Age</v>
      </c>
      <c r="V2606" s="1" t="str">
        <f t="shared" si="5"/>
        <v>Medium Booking</v>
      </c>
    </row>
    <row r="2607" ht="15.75" customHeight="1">
      <c r="A2607" s="1" t="s">
        <v>2921</v>
      </c>
      <c r="B2607" s="6">
        <v>46126.0</v>
      </c>
      <c r="C2607" s="6">
        <v>46129.0</v>
      </c>
      <c r="D2607" s="7">
        <v>0.53125</v>
      </c>
      <c r="E2607" s="1" t="str">
        <f t="shared" si="1"/>
        <v>Weekday</v>
      </c>
      <c r="F2607" s="1" t="str">
        <f t="shared" si="2"/>
        <v>Apr</v>
      </c>
      <c r="G2607" s="1" t="str">
        <f t="array" ref="G2607">_xlfn.XLOOKUP(A2607,Booking_data!$A$1:$A$6001,Booking_data!$D$1:$D$6001,"not found")</f>
        <v>M028</v>
      </c>
      <c r="H2607" s="1" t="str">
        <f t="array" ref="H2607">_xlfn.XLOOKUP(G2607,Movies_data!$A$1:$A$41,Movies_data!$B$1:$B$41,"not found")</f>
        <v>Kantara</v>
      </c>
      <c r="I2607" s="1" t="str">
        <f t="array" ref="I2607">_xlfn.XLOOKUP(G2607,Movies_data!$A$1:$A$41,Movies_data!$D$1:$D$41,"not found")</f>
        <v>Action</v>
      </c>
      <c r="J2607" s="1" t="str">
        <f t="array" ref="J2607">_xlfn.XLOOKUP(G2607,Movies_data!$A$1:$A$41,Movies_data!$C$1:$C$41,"not found")</f>
        <v>Kannada</v>
      </c>
      <c r="K2607" s="1">
        <f t="array" ref="K2607">_xlfn.XLOOKUP(G2607,Movies_data!$A$1:$A$41,Movies_data!$H$1:$H$41,"Not Found")</f>
        <v>8.2</v>
      </c>
      <c r="L2607" s="1" t="str">
        <f t="array" ref="L2607">_xlfn.XLOOKUP(A2607,Booking_data!$A$1:$A$6001,Booking_data!$E$1:$E$6001,"not Found")</f>
        <v>C063</v>
      </c>
      <c r="M2607" s="1" t="str">
        <f t="array" ref="M2607">_xlfn.XLOOKUP(L2607,Cinemas_data!$A$1:$A$49,Cinemas_data!$I$1:$I$49,"not Found")</f>
        <v>#NAME?</v>
      </c>
      <c r="N2607" s="1" t="str">
        <f t="array" ref="N2607">_xlfn.XLOOKUP(L2607,Cinemas_data!$A$1:$A$49,Cinemas_data!$C$1:$C$49,"not Found")</f>
        <v>Mysuru</v>
      </c>
      <c r="O2607" s="1">
        <f t="array" ref="O2607">_xlfn.XLOOKUP(A2607,Booking_data!$A$1:$A$6001,Booking_data!$H$1:$H$6001,"not found")</f>
        <v>4</v>
      </c>
      <c r="P2607" s="1">
        <f t="array" ref="P2607">_xlfn.XLOOKUP(A2607,Booking_data!$A$1:$A$6001,Booking_data!$I$1:$I$6001,"not Found")</f>
        <v>240</v>
      </c>
      <c r="Q2607" s="1">
        <f t="shared" si="3"/>
        <v>960</v>
      </c>
      <c r="R2607" s="1" t="str">
        <f t="array" ref="R2607">_xlfn.XLOOKUP(A2607,Booking_data!$A$1:$A$6001,Booking_data!$L$1:$L$6001,"Not Found")</f>
        <v>Credit Card</v>
      </c>
      <c r="S2607" s="1">
        <f t="array" ref="S2607">_xlfn.XLOOKUP(A2607,Booking_data!$A$1:$A$6001,Booking_data!$N$1:$N$6001,"not Found")</f>
        <v>23</v>
      </c>
      <c r="T2607" s="1" t="str">
        <f t="array" ref="T2607">_xlfn.XLOOKUP(A2607,Booking_data!$A$1:$A$6001,Booking_data!$O$1:$O$6001,"Not Found")</f>
        <v>Other</v>
      </c>
      <c r="U2607" s="1" t="str">
        <f t="shared" si="4"/>
        <v>Youngster</v>
      </c>
      <c r="V2607" s="1" t="str">
        <f t="shared" si="5"/>
        <v>Medium Booking</v>
      </c>
    </row>
    <row r="2608" ht="15.75" customHeight="1">
      <c r="A2608" s="1" t="s">
        <v>2922</v>
      </c>
      <c r="B2608" s="6">
        <v>46134.0</v>
      </c>
      <c r="C2608" s="6">
        <v>46138.0</v>
      </c>
      <c r="D2608" s="7">
        <v>0.8854166666666666</v>
      </c>
      <c r="E2608" s="1" t="str">
        <f t="shared" si="1"/>
        <v>Weekday</v>
      </c>
      <c r="F2608" s="1" t="str">
        <f t="shared" si="2"/>
        <v>Apr</v>
      </c>
      <c r="G2608" s="1" t="str">
        <f t="array" ref="G2608">_xlfn.XLOOKUP(A2608,Booking_data!$A$1:$A$6001,Booking_data!$D$1:$D$6001,"not found")</f>
        <v>M015</v>
      </c>
      <c r="H2608" s="1" t="str">
        <f t="array" ref="H2608">_xlfn.XLOOKUP(G2608,Movies_data!$A$1:$A$41,Movies_data!$B$1:$B$41,"not found")</f>
        <v>Kalki 2898 AD</v>
      </c>
      <c r="I2608" s="1" t="str">
        <f t="array" ref="I2608">_xlfn.XLOOKUP(G2608,Movies_data!$A$1:$A$41,Movies_data!$D$1:$D$41,"not found")</f>
        <v>Sci-Fi</v>
      </c>
      <c r="J2608" s="1" t="str">
        <f t="array" ref="J2608">_xlfn.XLOOKUP(G2608,Movies_data!$A$1:$A$41,Movies_data!$C$1:$C$41,"not found")</f>
        <v>Telugu</v>
      </c>
      <c r="K2608" s="1">
        <f t="array" ref="K2608">_xlfn.XLOOKUP(G2608,Movies_data!$A$1:$A$41,Movies_data!$H$1:$H$41,"Not Found")</f>
        <v>7</v>
      </c>
      <c r="L2608" s="1" t="str">
        <f t="array" ref="L2608">_xlfn.XLOOKUP(A2608,Booking_data!$A$1:$A$6001,Booking_data!$E$1:$E$6001,"not Found")</f>
        <v>C041</v>
      </c>
      <c r="M2608" s="1" t="str">
        <f t="array" ref="M2608">_xlfn.XLOOKUP(L2608,Cinemas_data!$A$1:$A$49,Cinemas_data!$I$1:$I$49,"not Found")</f>
        <v>#NAME?</v>
      </c>
      <c r="N2608" s="1" t="str">
        <f t="array" ref="N2608">_xlfn.XLOOKUP(L2608,Cinemas_data!$A$1:$A$49,Cinemas_data!$C$1:$C$49,"not Found")</f>
        <v>Salem</v>
      </c>
      <c r="O2608" s="1">
        <f t="array" ref="O2608">_xlfn.XLOOKUP(A2608,Booking_data!$A$1:$A$6001,Booking_data!$H$1:$H$6001,"not found")</f>
        <v>2</v>
      </c>
      <c r="P2608" s="1">
        <f t="array" ref="P2608">_xlfn.XLOOKUP(A2608,Booking_data!$A$1:$A$6001,Booking_data!$I$1:$I$6001,"not Found")</f>
        <v>240</v>
      </c>
      <c r="Q2608" s="1">
        <f t="shared" si="3"/>
        <v>480</v>
      </c>
      <c r="R2608" s="1" t="str">
        <f t="array" ref="R2608">_xlfn.XLOOKUP(A2608,Booking_data!$A$1:$A$6001,Booking_data!$L$1:$L$6001,"Not Found")</f>
        <v>Credit Card</v>
      </c>
      <c r="S2608" s="1">
        <f t="array" ref="S2608">_xlfn.XLOOKUP(A2608,Booking_data!$A$1:$A$6001,Booking_data!$N$1:$N$6001,"not Found")</f>
        <v>59</v>
      </c>
      <c r="T2608" s="1" t="str">
        <f t="array" ref="T2608">_xlfn.XLOOKUP(A2608,Booking_data!$A$1:$A$6001,Booking_data!$O$1:$O$6001,"Not Found")</f>
        <v>Female</v>
      </c>
      <c r="U2608" s="1" t="str">
        <f t="shared" si="4"/>
        <v>Above 45</v>
      </c>
      <c r="V2608" s="1" t="str">
        <f t="shared" si="5"/>
        <v>Low Booking</v>
      </c>
    </row>
    <row r="2609" ht="15.75" customHeight="1">
      <c r="A2609" s="1" t="s">
        <v>2923</v>
      </c>
      <c r="B2609" s="6">
        <v>46127.0</v>
      </c>
      <c r="C2609" s="6">
        <v>46130.0</v>
      </c>
      <c r="D2609" s="7">
        <v>0.6458333333333334</v>
      </c>
      <c r="E2609" s="1" t="str">
        <f t="shared" si="1"/>
        <v>Weekday</v>
      </c>
      <c r="F2609" s="1" t="str">
        <f t="shared" si="2"/>
        <v>Apr</v>
      </c>
      <c r="G2609" s="1" t="str">
        <f t="array" ref="G2609">_xlfn.XLOOKUP(A2609,Booking_data!$A$1:$A$6001,Booking_data!$D$1:$D$6001,"not found")</f>
        <v>M013</v>
      </c>
      <c r="H2609" s="1" t="str">
        <f t="array" ref="H2609">_xlfn.XLOOKUP(G2609,Movies_data!$A$1:$A$41,Movies_data!$B$1:$B$41,"not found")</f>
        <v>Salaar</v>
      </c>
      <c r="I2609" s="1" t="str">
        <f t="array" ref="I2609">_xlfn.XLOOKUP(G2609,Movies_data!$A$1:$A$41,Movies_data!$D$1:$D$41,"not found")</f>
        <v>Action</v>
      </c>
      <c r="J2609" s="1" t="str">
        <f t="array" ref="J2609">_xlfn.XLOOKUP(G2609,Movies_data!$A$1:$A$41,Movies_data!$C$1:$C$41,"not found")</f>
        <v>Telugu</v>
      </c>
      <c r="K2609" s="1">
        <f t="array" ref="K2609">_xlfn.XLOOKUP(G2609,Movies_data!$A$1:$A$41,Movies_data!$H$1:$H$41,"Not Found")</f>
        <v>6.5</v>
      </c>
      <c r="L2609" s="1" t="str">
        <f t="array" ref="L2609">_xlfn.XLOOKUP(A2609,Booking_data!$A$1:$A$6001,Booking_data!$E$1:$E$6001,"not Found")</f>
        <v>C143</v>
      </c>
      <c r="M2609" s="1" t="str">
        <f t="array" ref="M2609">_xlfn.XLOOKUP(L2609,Cinemas_data!$A$1:$A$49,Cinemas_data!$I$1:$I$49,"not Found")</f>
        <v>#NAME?</v>
      </c>
      <c r="N2609" s="1" t="str">
        <f t="array" ref="N2609">_xlfn.XLOOKUP(L2609,Cinemas_data!$A$1:$A$49,Cinemas_data!$C$1:$C$49,"not Found")</f>
        <v>Ahmedabad</v>
      </c>
      <c r="O2609" s="1">
        <f t="array" ref="O2609">_xlfn.XLOOKUP(A2609,Booking_data!$A$1:$A$6001,Booking_data!$H$1:$H$6001,"not found")</f>
        <v>3</v>
      </c>
      <c r="P2609" s="1">
        <f t="array" ref="P2609">_xlfn.XLOOKUP(A2609,Booking_data!$A$1:$A$6001,Booking_data!$I$1:$I$6001,"not Found")</f>
        <v>240</v>
      </c>
      <c r="Q2609" s="1">
        <f t="shared" si="3"/>
        <v>720</v>
      </c>
      <c r="R2609" s="1" t="str">
        <f t="array" ref="R2609">_xlfn.XLOOKUP(A2609,Booking_data!$A$1:$A$6001,Booking_data!$L$1:$L$6001,"Not Found")</f>
        <v>Wallet</v>
      </c>
      <c r="S2609" s="1">
        <f t="array" ref="S2609">_xlfn.XLOOKUP(A2609,Booking_data!$A$1:$A$6001,Booking_data!$N$1:$N$6001,"not Found")</f>
        <v>46</v>
      </c>
      <c r="T2609" s="1" t="str">
        <f t="array" ref="T2609">_xlfn.XLOOKUP(A2609,Booking_data!$A$1:$A$6001,Booking_data!$O$1:$O$6001,"Not Found")</f>
        <v>Other</v>
      </c>
      <c r="U2609" s="1" t="str">
        <f t="shared" si="4"/>
        <v>Above 45</v>
      </c>
      <c r="V2609" s="1" t="str">
        <f t="shared" si="5"/>
        <v>Medium Booking</v>
      </c>
    </row>
    <row r="2610" ht="15.75" customHeight="1">
      <c r="A2610" s="1" t="s">
        <v>2924</v>
      </c>
      <c r="B2610" s="6">
        <v>46102.0</v>
      </c>
      <c r="C2610" s="6">
        <v>46108.0</v>
      </c>
      <c r="D2610" s="7">
        <v>0.53125</v>
      </c>
      <c r="E2610" s="1" t="str">
        <f t="shared" si="1"/>
        <v>Weekend</v>
      </c>
      <c r="F2610" s="1" t="str">
        <f t="shared" si="2"/>
        <v>Mar</v>
      </c>
      <c r="G2610" s="1" t="str">
        <f t="array" ref="G2610">_xlfn.XLOOKUP(A2610,Booking_data!$A$1:$A$6001,Booking_data!$D$1:$D$6001,"not found")</f>
        <v>M017</v>
      </c>
      <c r="H2610" s="1" t="str">
        <f t="array" ref="H2610">_xlfn.XLOOKUP(G2610,Movies_data!$A$1:$A$41,Movies_data!$B$1:$B$41,"not found")</f>
        <v>Baahubali 2</v>
      </c>
      <c r="I2610" s="1" t="str">
        <f t="array" ref="I2610">_xlfn.XLOOKUP(G2610,Movies_data!$A$1:$A$41,Movies_data!$D$1:$D$41,"not found")</f>
        <v>Action</v>
      </c>
      <c r="J2610" s="1" t="str">
        <f t="array" ref="J2610">_xlfn.XLOOKUP(G2610,Movies_data!$A$1:$A$41,Movies_data!$C$1:$C$41,"not found")</f>
        <v>Telugu</v>
      </c>
      <c r="K2610" s="1">
        <f t="array" ref="K2610">_xlfn.XLOOKUP(G2610,Movies_data!$A$1:$A$41,Movies_data!$H$1:$H$41,"Not Found")</f>
        <v>8.2</v>
      </c>
      <c r="L2610" s="1" t="str">
        <f t="array" ref="L2610">_xlfn.XLOOKUP(A2610,Booking_data!$A$1:$A$6001,Booking_data!$E$1:$E$6001,"not Found")</f>
        <v>C151</v>
      </c>
      <c r="M2610" s="1" t="str">
        <f t="array" ref="M2610">_xlfn.XLOOKUP(L2610,Cinemas_data!$A$1:$A$49,Cinemas_data!$I$1:$I$49,"not Found")</f>
        <v>#NAME?</v>
      </c>
      <c r="N2610" s="1" t="str">
        <f t="array" ref="N2610">_xlfn.XLOOKUP(L2610,Cinemas_data!$A$1:$A$49,Cinemas_data!$C$1:$C$49,"not Found")</f>
        <v>Kochi</v>
      </c>
      <c r="O2610" s="1">
        <f t="array" ref="O2610">_xlfn.XLOOKUP(A2610,Booking_data!$A$1:$A$6001,Booking_data!$H$1:$H$6001,"not found")</f>
        <v>2</v>
      </c>
      <c r="P2610" s="1">
        <f t="array" ref="P2610">_xlfn.XLOOKUP(A2610,Booking_data!$A$1:$A$6001,Booking_data!$I$1:$I$6001,"not Found")</f>
        <v>280</v>
      </c>
      <c r="Q2610" s="1">
        <f t="shared" si="3"/>
        <v>560</v>
      </c>
      <c r="R2610" s="1" t="str">
        <f t="array" ref="R2610">_xlfn.XLOOKUP(A2610,Booking_data!$A$1:$A$6001,Booking_data!$L$1:$L$6001,"Not Found")</f>
        <v>Wallet</v>
      </c>
      <c r="S2610" s="1">
        <f t="array" ref="S2610">_xlfn.XLOOKUP(A2610,Booking_data!$A$1:$A$6001,Booking_data!$N$1:$N$6001,"not Found")</f>
        <v>57</v>
      </c>
      <c r="T2610" s="1" t="str">
        <f t="array" ref="T2610">_xlfn.XLOOKUP(A2610,Booking_data!$A$1:$A$6001,Booking_data!$O$1:$O$6001,"Not Found")</f>
        <v>Other</v>
      </c>
      <c r="U2610" s="1" t="str">
        <f t="shared" si="4"/>
        <v>Above 45</v>
      </c>
      <c r="V2610" s="1" t="str">
        <f t="shared" si="5"/>
        <v>Low Booking</v>
      </c>
    </row>
    <row r="2611" ht="15.75" customHeight="1">
      <c r="A2611" s="1" t="s">
        <v>2925</v>
      </c>
      <c r="B2611" s="6">
        <v>46086.0</v>
      </c>
      <c r="C2611" s="6">
        <v>46087.0</v>
      </c>
      <c r="D2611" s="7">
        <v>0.3958333333333333</v>
      </c>
      <c r="E2611" s="1" t="str">
        <f t="shared" si="1"/>
        <v>Weekday</v>
      </c>
      <c r="F2611" s="1" t="str">
        <f t="shared" si="2"/>
        <v>Mar</v>
      </c>
      <c r="G2611" s="1" t="str">
        <f t="array" ref="G2611">_xlfn.XLOOKUP(A2611,Booking_data!$A$1:$A$6001,Booking_data!$D$1:$D$6001,"not found")</f>
        <v>M031</v>
      </c>
      <c r="H2611" s="1" t="str">
        <f t="array" ref="H2611">_xlfn.XLOOKUP(G2611,Movies_data!$A$1:$A$41,Movies_data!$B$1:$B$41,"not found")</f>
        <v>Bangalore Days</v>
      </c>
      <c r="I2611" s="1" t="str">
        <f t="array" ref="I2611">_xlfn.XLOOKUP(G2611,Movies_data!$A$1:$A$41,Movies_data!$D$1:$D$41,"not found")</f>
        <v>Drama</v>
      </c>
      <c r="J2611" s="1" t="str">
        <f t="array" ref="J2611">_xlfn.XLOOKUP(G2611,Movies_data!$A$1:$A$41,Movies_data!$C$1:$C$41,"not found")</f>
        <v>Malayalam</v>
      </c>
      <c r="K2611" s="1">
        <f t="array" ref="K2611">_xlfn.XLOOKUP(G2611,Movies_data!$A$1:$A$41,Movies_data!$H$1:$H$41,"Not Found")</f>
        <v>8.3</v>
      </c>
      <c r="L2611" s="1" t="str">
        <f t="array" ref="L2611">_xlfn.XLOOKUP(A2611,Booking_data!$A$1:$A$6001,Booking_data!$E$1:$E$6001,"not Found")</f>
        <v>C081</v>
      </c>
      <c r="M2611" s="1" t="str">
        <f t="array" ref="M2611">_xlfn.XLOOKUP(L2611,Cinemas_data!$A$1:$A$49,Cinemas_data!$I$1:$I$49,"not Found")</f>
        <v>#NAME?</v>
      </c>
      <c r="N2611" s="1" t="str">
        <f t="array" ref="N2611">_xlfn.XLOOKUP(L2611,Cinemas_data!$A$1:$A$49,Cinemas_data!$C$1:$C$49,"not Found")</f>
        <v>Vijayawada</v>
      </c>
      <c r="O2611" s="1">
        <f t="array" ref="O2611">_xlfn.XLOOKUP(A2611,Booking_data!$A$1:$A$6001,Booking_data!$H$1:$H$6001,"not found")</f>
        <v>2</v>
      </c>
      <c r="P2611" s="1">
        <f t="array" ref="P2611">_xlfn.XLOOKUP(A2611,Booking_data!$A$1:$A$6001,Booking_data!$I$1:$I$6001,"not Found")</f>
        <v>280</v>
      </c>
      <c r="Q2611" s="1">
        <f t="shared" si="3"/>
        <v>560</v>
      </c>
      <c r="R2611" s="1" t="str">
        <f t="array" ref="R2611">_xlfn.XLOOKUP(A2611,Booking_data!$A$1:$A$6001,Booking_data!$L$1:$L$6001,"Not Found")</f>
        <v>Net Banking</v>
      </c>
      <c r="S2611" s="1">
        <f t="array" ref="S2611">_xlfn.XLOOKUP(A2611,Booking_data!$A$1:$A$6001,Booking_data!$N$1:$N$6001,"not Found")</f>
        <v>35</v>
      </c>
      <c r="T2611" s="1" t="str">
        <f t="array" ref="T2611">_xlfn.XLOOKUP(A2611,Booking_data!$A$1:$A$6001,Booking_data!$O$1:$O$6001,"Not Found")</f>
        <v>Other</v>
      </c>
      <c r="U2611" s="1" t="str">
        <f t="shared" si="4"/>
        <v>Middle Age</v>
      </c>
      <c r="V2611" s="1" t="str">
        <f t="shared" si="5"/>
        <v>Low Booking</v>
      </c>
    </row>
    <row r="2612" ht="15.75" customHeight="1">
      <c r="A2612" s="1" t="s">
        <v>2926</v>
      </c>
      <c r="B2612" s="6">
        <v>46165.0</v>
      </c>
      <c r="C2612" s="6">
        <v>46171.0</v>
      </c>
      <c r="D2612" s="7">
        <v>0.3958333333333333</v>
      </c>
      <c r="E2612" s="1" t="str">
        <f t="shared" si="1"/>
        <v>Weekend</v>
      </c>
      <c r="F2612" s="1" t="str">
        <f t="shared" si="2"/>
        <v>May</v>
      </c>
      <c r="G2612" s="1" t="str">
        <f t="array" ref="G2612">_xlfn.XLOOKUP(A2612,Booking_data!$A$1:$A$6001,Booking_data!$D$1:$D$6001,"not found")</f>
        <v>M007</v>
      </c>
      <c r="H2612" s="1" t="str">
        <f t="array" ref="H2612">_xlfn.XLOOKUP(G2612,Movies_data!$A$1:$A$41,Movies_data!$B$1:$B$41,"not found")</f>
        <v>Good Night</v>
      </c>
      <c r="I2612" s="1" t="str">
        <f t="array" ref="I2612">_xlfn.XLOOKUP(G2612,Movies_data!$A$1:$A$41,Movies_data!$D$1:$D$41,"not found")</f>
        <v>Comedy</v>
      </c>
      <c r="J2612" s="1" t="str">
        <f t="array" ref="J2612">_xlfn.XLOOKUP(G2612,Movies_data!$A$1:$A$41,Movies_data!$C$1:$C$41,"not found")</f>
        <v>Tamil</v>
      </c>
      <c r="K2612" s="1">
        <f t="array" ref="K2612">_xlfn.XLOOKUP(G2612,Movies_data!$A$1:$A$41,Movies_data!$H$1:$H$41,"Not Found")</f>
        <v>8</v>
      </c>
      <c r="L2612" s="1" t="str">
        <f t="array" ref="L2612">_xlfn.XLOOKUP(A2612,Booking_data!$A$1:$A$6001,Booking_data!$E$1:$E$6001,"not Found")</f>
        <v>C132</v>
      </c>
      <c r="M2612" s="1" t="str">
        <f t="array" ref="M2612">_xlfn.XLOOKUP(L2612,Cinemas_data!$A$1:$A$49,Cinemas_data!$I$1:$I$49,"not Found")</f>
        <v>#NAME?</v>
      </c>
      <c r="N2612" s="1" t="str">
        <f t="array" ref="N2612">_xlfn.XLOOKUP(L2612,Cinemas_data!$A$1:$A$49,Cinemas_data!$C$1:$C$49,"not Found")</f>
        <v>Kolkata</v>
      </c>
      <c r="O2612" s="1">
        <f t="array" ref="O2612">_xlfn.XLOOKUP(A2612,Booking_data!$A$1:$A$6001,Booking_data!$H$1:$H$6001,"not found")</f>
        <v>2</v>
      </c>
      <c r="P2612" s="1">
        <f t="array" ref="P2612">_xlfn.XLOOKUP(A2612,Booking_data!$A$1:$A$6001,Booking_data!$I$1:$I$6001,"not Found")</f>
        <v>260</v>
      </c>
      <c r="Q2612" s="1">
        <f t="shared" si="3"/>
        <v>520</v>
      </c>
      <c r="R2612" s="1" t="str">
        <f t="array" ref="R2612">_xlfn.XLOOKUP(A2612,Booking_data!$A$1:$A$6001,Booking_data!$L$1:$L$6001,"Not Found")</f>
        <v>Credit Card</v>
      </c>
      <c r="S2612" s="1">
        <f t="array" ref="S2612">_xlfn.XLOOKUP(A2612,Booking_data!$A$1:$A$6001,Booking_data!$N$1:$N$6001,"not Found")</f>
        <v>22</v>
      </c>
      <c r="T2612" s="1" t="str">
        <f t="array" ref="T2612">_xlfn.XLOOKUP(A2612,Booking_data!$A$1:$A$6001,Booking_data!$O$1:$O$6001,"Not Found")</f>
        <v>Male</v>
      </c>
      <c r="U2612" s="1" t="str">
        <f t="shared" si="4"/>
        <v>Youngster</v>
      </c>
      <c r="V2612" s="1" t="str">
        <f t="shared" si="5"/>
        <v>Low Booking</v>
      </c>
    </row>
    <row r="2613" ht="15.75" customHeight="1">
      <c r="A2613" s="1" t="s">
        <v>2927</v>
      </c>
      <c r="B2613" s="6">
        <v>46085.0</v>
      </c>
      <c r="C2613" s="6">
        <v>46087.0</v>
      </c>
      <c r="D2613" s="7">
        <v>0.53125</v>
      </c>
      <c r="E2613" s="1" t="str">
        <f t="shared" si="1"/>
        <v>Weekday</v>
      </c>
      <c r="F2613" s="1" t="str">
        <f t="shared" si="2"/>
        <v>Mar</v>
      </c>
      <c r="G2613" s="1" t="str">
        <f t="array" ref="G2613">_xlfn.XLOOKUP(A2613,Booking_data!$A$1:$A$6001,Booking_data!$D$1:$D$6001,"not found")</f>
        <v>M007</v>
      </c>
      <c r="H2613" s="1" t="str">
        <f t="array" ref="H2613">_xlfn.XLOOKUP(G2613,Movies_data!$A$1:$A$41,Movies_data!$B$1:$B$41,"not found")</f>
        <v>Good Night</v>
      </c>
      <c r="I2613" s="1" t="str">
        <f t="array" ref="I2613">_xlfn.XLOOKUP(G2613,Movies_data!$A$1:$A$41,Movies_data!$D$1:$D$41,"not found")</f>
        <v>Comedy</v>
      </c>
      <c r="J2613" s="1" t="str">
        <f t="array" ref="J2613">_xlfn.XLOOKUP(G2613,Movies_data!$A$1:$A$41,Movies_data!$C$1:$C$41,"not found")</f>
        <v>Tamil</v>
      </c>
      <c r="K2613" s="1">
        <f t="array" ref="K2613">_xlfn.XLOOKUP(G2613,Movies_data!$A$1:$A$41,Movies_data!$H$1:$H$41,"Not Found")</f>
        <v>8</v>
      </c>
      <c r="L2613" s="1" t="str">
        <f t="array" ref="L2613">_xlfn.XLOOKUP(A2613,Booking_data!$A$1:$A$6001,Booking_data!$E$1:$E$6001,"not Found")</f>
        <v>C123</v>
      </c>
      <c r="M2613" s="1" t="str">
        <f t="array" ref="M2613">_xlfn.XLOOKUP(L2613,Cinemas_data!$A$1:$A$49,Cinemas_data!$I$1:$I$49,"not Found")</f>
        <v>#NAME?</v>
      </c>
      <c r="N2613" s="1" t="str">
        <f t="array" ref="N2613">_xlfn.XLOOKUP(L2613,Cinemas_data!$A$1:$A$49,Cinemas_data!$C$1:$C$49,"not Found")</f>
        <v>Noida</v>
      </c>
      <c r="O2613" s="1">
        <f t="array" ref="O2613">_xlfn.XLOOKUP(A2613,Booking_data!$A$1:$A$6001,Booking_data!$H$1:$H$6001,"not found")</f>
        <v>2</v>
      </c>
      <c r="P2613" s="1">
        <f t="array" ref="P2613">_xlfn.XLOOKUP(A2613,Booking_data!$A$1:$A$6001,Booking_data!$I$1:$I$6001,"not Found")</f>
        <v>300</v>
      </c>
      <c r="Q2613" s="1">
        <f t="shared" si="3"/>
        <v>600</v>
      </c>
      <c r="R2613" s="1" t="str">
        <f t="array" ref="R2613">_xlfn.XLOOKUP(A2613,Booking_data!$A$1:$A$6001,Booking_data!$L$1:$L$6001,"Not Found")</f>
        <v>Wallet</v>
      </c>
      <c r="S2613" s="1">
        <f t="array" ref="S2613">_xlfn.XLOOKUP(A2613,Booking_data!$A$1:$A$6001,Booking_data!$N$1:$N$6001,"not Found")</f>
        <v>31</v>
      </c>
      <c r="T2613" s="1" t="str">
        <f t="array" ref="T2613">_xlfn.XLOOKUP(A2613,Booking_data!$A$1:$A$6001,Booking_data!$O$1:$O$6001,"Not Found")</f>
        <v>Female</v>
      </c>
      <c r="U2613" s="1" t="str">
        <f t="shared" si="4"/>
        <v>Middle Age</v>
      </c>
      <c r="V2613" s="1" t="str">
        <f t="shared" si="5"/>
        <v>Low Booking</v>
      </c>
    </row>
    <row r="2614" ht="15.75" customHeight="1">
      <c r="A2614" s="1" t="s">
        <v>2928</v>
      </c>
      <c r="B2614" s="6">
        <v>46122.0</v>
      </c>
      <c r="C2614" s="6">
        <v>46123.0</v>
      </c>
      <c r="D2614" s="7">
        <v>0.7708333333333334</v>
      </c>
      <c r="E2614" s="1" t="str">
        <f t="shared" si="1"/>
        <v>Weekday</v>
      </c>
      <c r="F2614" s="1" t="str">
        <f t="shared" si="2"/>
        <v>Apr</v>
      </c>
      <c r="G2614" s="1" t="str">
        <f t="array" ref="G2614">_xlfn.XLOOKUP(A2614,Booking_data!$A$1:$A$6001,Booking_data!$D$1:$D$6001,"not found")</f>
        <v>M006</v>
      </c>
      <c r="H2614" s="1" t="str">
        <f t="array" ref="H2614">_xlfn.XLOOKUP(G2614,Movies_data!$A$1:$A$41,Movies_data!$B$1:$B$41,"not found")</f>
        <v>Maamannan</v>
      </c>
      <c r="I2614" s="1" t="str">
        <f t="array" ref="I2614">_xlfn.XLOOKUP(G2614,Movies_data!$A$1:$A$41,Movies_data!$D$1:$D$41,"not found")</f>
        <v>Drama</v>
      </c>
      <c r="J2614" s="1" t="str">
        <f t="array" ref="J2614">_xlfn.XLOOKUP(G2614,Movies_data!$A$1:$A$41,Movies_data!$C$1:$C$41,"not found")</f>
        <v>Tamil</v>
      </c>
      <c r="K2614" s="1">
        <f t="array" ref="K2614">_xlfn.XLOOKUP(G2614,Movies_data!$A$1:$A$41,Movies_data!$H$1:$H$41,"Not Found")</f>
        <v>7.3</v>
      </c>
      <c r="L2614" s="1" t="str">
        <f t="array" ref="L2614">_xlfn.XLOOKUP(A2614,Booking_data!$A$1:$A$6001,Booking_data!$E$1:$E$6001,"not Found")</f>
        <v>C093</v>
      </c>
      <c r="M2614" s="1" t="str">
        <f t="array" ref="M2614">_xlfn.XLOOKUP(L2614,Cinemas_data!$A$1:$A$49,Cinemas_data!$I$1:$I$49,"not Found")</f>
        <v>#NAME?</v>
      </c>
      <c r="N2614" s="1" t="str">
        <f t="array" ref="N2614">_xlfn.XLOOKUP(L2614,Cinemas_data!$A$1:$A$49,Cinemas_data!$C$1:$C$49,"not Found")</f>
        <v>Mumbai</v>
      </c>
      <c r="O2614" s="1">
        <f t="array" ref="O2614">_xlfn.XLOOKUP(A2614,Booking_data!$A$1:$A$6001,Booking_data!$H$1:$H$6001,"not found")</f>
        <v>5</v>
      </c>
      <c r="P2614" s="1">
        <f t="array" ref="P2614">_xlfn.XLOOKUP(A2614,Booking_data!$A$1:$A$6001,Booking_data!$I$1:$I$6001,"not Found")</f>
        <v>320</v>
      </c>
      <c r="Q2614" s="1">
        <f t="shared" si="3"/>
        <v>1600</v>
      </c>
      <c r="R2614" s="1" t="str">
        <f t="array" ref="R2614">_xlfn.XLOOKUP(A2614,Booking_data!$A$1:$A$6001,Booking_data!$L$1:$L$6001,"Not Found")</f>
        <v>Credit Card</v>
      </c>
      <c r="S2614" s="1">
        <f t="array" ref="S2614">_xlfn.XLOOKUP(A2614,Booking_data!$A$1:$A$6001,Booking_data!$N$1:$N$6001,"not Found")</f>
        <v>38</v>
      </c>
      <c r="T2614" s="1" t="str">
        <f t="array" ref="T2614">_xlfn.XLOOKUP(A2614,Booking_data!$A$1:$A$6001,Booking_data!$O$1:$O$6001,"Not Found")</f>
        <v>Male</v>
      </c>
      <c r="U2614" s="1" t="str">
        <f t="shared" si="4"/>
        <v>Middle Age</v>
      </c>
      <c r="V2614" s="1" t="str">
        <f t="shared" si="5"/>
        <v>High Booking</v>
      </c>
    </row>
    <row r="2615" ht="15.75" customHeight="1">
      <c r="A2615" s="1" t="s">
        <v>2929</v>
      </c>
      <c r="B2615" s="6">
        <v>46107.0</v>
      </c>
      <c r="C2615" s="6">
        <v>46112.0</v>
      </c>
      <c r="D2615" s="7">
        <v>0.6458333333333334</v>
      </c>
      <c r="E2615" s="1" t="str">
        <f t="shared" si="1"/>
        <v>Weekday</v>
      </c>
      <c r="F2615" s="1" t="str">
        <f t="shared" si="2"/>
        <v>Mar</v>
      </c>
      <c r="G2615" s="1" t="str">
        <f t="array" ref="G2615">_xlfn.XLOOKUP(A2615,Booking_data!$A$1:$A$6001,Booking_data!$D$1:$D$6001,"not found")</f>
        <v>M020</v>
      </c>
      <c r="H2615" s="1" t="str">
        <f t="array" ref="H2615">_xlfn.XLOOKUP(G2615,Movies_data!$A$1:$A$41,Movies_data!$B$1:$B$41,"not found")</f>
        <v>Jawan</v>
      </c>
      <c r="I2615" s="1" t="str">
        <f t="array" ref="I2615">_xlfn.XLOOKUP(G2615,Movies_data!$A$1:$A$41,Movies_data!$D$1:$D$41,"not found")</f>
        <v>Action</v>
      </c>
      <c r="J2615" s="1" t="str">
        <f t="array" ref="J2615">_xlfn.XLOOKUP(G2615,Movies_data!$A$1:$A$41,Movies_data!$C$1:$C$41,"not found")</f>
        <v>Hindi</v>
      </c>
      <c r="K2615" s="1">
        <f t="array" ref="K2615">_xlfn.XLOOKUP(G2615,Movies_data!$A$1:$A$41,Movies_data!$H$1:$H$41,"Not Found")</f>
        <v>7</v>
      </c>
      <c r="L2615" s="1" t="str">
        <f t="array" ref="L2615">_xlfn.XLOOKUP(A2615,Booking_data!$A$1:$A$6001,Booking_data!$E$1:$E$6001,"not Found")</f>
        <v>C152</v>
      </c>
      <c r="M2615" s="1" t="str">
        <f t="array" ref="M2615">_xlfn.XLOOKUP(L2615,Cinemas_data!$A$1:$A$49,Cinemas_data!$I$1:$I$49,"not Found")</f>
        <v>#NAME?</v>
      </c>
      <c r="N2615" s="1" t="str">
        <f t="array" ref="N2615">_xlfn.XLOOKUP(L2615,Cinemas_data!$A$1:$A$49,Cinemas_data!$C$1:$C$49,"not Found")</f>
        <v>Kochi</v>
      </c>
      <c r="O2615" s="1">
        <f t="array" ref="O2615">_xlfn.XLOOKUP(A2615,Booking_data!$A$1:$A$6001,Booking_data!$H$1:$H$6001,"not found")</f>
        <v>4</v>
      </c>
      <c r="P2615" s="1">
        <f t="array" ref="P2615">_xlfn.XLOOKUP(A2615,Booking_data!$A$1:$A$6001,Booking_data!$I$1:$I$6001,"not Found")</f>
        <v>260</v>
      </c>
      <c r="Q2615" s="1">
        <f t="shared" si="3"/>
        <v>1040</v>
      </c>
      <c r="R2615" s="1" t="str">
        <f t="array" ref="R2615">_xlfn.XLOOKUP(A2615,Booking_data!$A$1:$A$6001,Booking_data!$L$1:$L$6001,"Not Found")</f>
        <v>Wallet</v>
      </c>
      <c r="S2615" s="1">
        <f t="array" ref="S2615">_xlfn.XLOOKUP(A2615,Booking_data!$A$1:$A$6001,Booking_data!$N$1:$N$6001,"not Found")</f>
        <v>60</v>
      </c>
      <c r="T2615" s="1" t="str">
        <f t="array" ref="T2615">_xlfn.XLOOKUP(A2615,Booking_data!$A$1:$A$6001,Booking_data!$O$1:$O$6001,"Not Found")</f>
        <v>Female</v>
      </c>
      <c r="U2615" s="1" t="str">
        <f t="shared" si="4"/>
        <v>Above 45</v>
      </c>
      <c r="V2615" s="1" t="str">
        <f t="shared" si="5"/>
        <v>Medium Booking</v>
      </c>
    </row>
    <row r="2616" ht="15.75" customHeight="1">
      <c r="A2616" s="1" t="s">
        <v>2930</v>
      </c>
      <c r="B2616" s="6">
        <v>46036.0</v>
      </c>
      <c r="C2616" s="6">
        <v>46041.0</v>
      </c>
      <c r="D2616" s="7">
        <v>0.6458333333333334</v>
      </c>
      <c r="E2616" s="1" t="str">
        <f t="shared" si="1"/>
        <v>Weekday</v>
      </c>
      <c r="F2616" s="1" t="str">
        <f t="shared" si="2"/>
        <v>Jan</v>
      </c>
      <c r="G2616" s="1" t="str">
        <f t="array" ref="G2616">_xlfn.XLOOKUP(A2616,Booking_data!$A$1:$A$6001,Booking_data!$D$1:$D$6001,"not found")</f>
        <v>M009</v>
      </c>
      <c r="H2616" s="1" t="str">
        <f t="array" ref="H2616">_xlfn.XLOOKUP(G2616,Movies_data!$A$1:$A$41,Movies_data!$B$1:$B$41,"not found")</f>
        <v>Amaran</v>
      </c>
      <c r="I2616" s="1" t="str">
        <f t="array" ref="I2616">_xlfn.XLOOKUP(G2616,Movies_data!$A$1:$A$41,Movies_data!$D$1:$D$41,"not found")</f>
        <v>Biography</v>
      </c>
      <c r="J2616" s="1" t="str">
        <f t="array" ref="J2616">_xlfn.XLOOKUP(G2616,Movies_data!$A$1:$A$41,Movies_data!$C$1:$C$41,"not found")</f>
        <v>Tamil</v>
      </c>
      <c r="K2616" s="1">
        <f t="array" ref="K2616">_xlfn.XLOOKUP(G2616,Movies_data!$A$1:$A$41,Movies_data!$H$1:$H$41,"Not Found")</f>
        <v>8.3</v>
      </c>
      <c r="L2616" s="1" t="str">
        <f t="array" ref="L2616">_xlfn.XLOOKUP(A2616,Booking_data!$A$1:$A$6001,Booking_data!$E$1:$E$6001,"not Found")</f>
        <v>C163</v>
      </c>
      <c r="M2616" s="1" t="str">
        <f t="array" ref="M2616">_xlfn.XLOOKUP(L2616,Cinemas_data!$A$1:$A$49,Cinemas_data!$I$1:$I$49,"not Found")</f>
        <v>#NAME?</v>
      </c>
      <c r="N2616" s="1" t="str">
        <f t="array" ref="N2616">_xlfn.XLOOKUP(L2616,Cinemas_data!$A$1:$A$49,Cinemas_data!$C$1:$C$49,"not Found")</f>
        <v>Thiruvananthapuram</v>
      </c>
      <c r="O2616" s="1">
        <f t="array" ref="O2616">_xlfn.XLOOKUP(A2616,Booking_data!$A$1:$A$6001,Booking_data!$H$1:$H$6001,"not found")</f>
        <v>5</v>
      </c>
      <c r="P2616" s="1">
        <f t="array" ref="P2616">_xlfn.XLOOKUP(A2616,Booking_data!$A$1:$A$6001,Booking_data!$I$1:$I$6001,"not Found")</f>
        <v>180</v>
      </c>
      <c r="Q2616" s="1">
        <f t="shared" si="3"/>
        <v>900</v>
      </c>
      <c r="R2616" s="1" t="str">
        <f t="array" ref="R2616">_xlfn.XLOOKUP(A2616,Booking_data!$A$1:$A$6001,Booking_data!$L$1:$L$6001,"Not Found")</f>
        <v>Debit Card</v>
      </c>
      <c r="S2616" s="1">
        <f t="array" ref="S2616">_xlfn.XLOOKUP(A2616,Booking_data!$A$1:$A$6001,Booking_data!$N$1:$N$6001,"not Found")</f>
        <v>45</v>
      </c>
      <c r="T2616" s="1" t="str">
        <f t="array" ref="T2616">_xlfn.XLOOKUP(A2616,Booking_data!$A$1:$A$6001,Booking_data!$O$1:$O$6001,"Not Found")</f>
        <v>Other</v>
      </c>
      <c r="U2616" s="1" t="str">
        <f t="shared" si="4"/>
        <v>Above 45</v>
      </c>
      <c r="V2616" s="1" t="str">
        <f t="shared" si="5"/>
        <v>High Booking</v>
      </c>
    </row>
    <row r="2617" ht="15.75" customHeight="1">
      <c r="A2617" s="1" t="s">
        <v>2931</v>
      </c>
      <c r="B2617" s="6">
        <v>46077.0</v>
      </c>
      <c r="C2617" s="6">
        <v>46083.0</v>
      </c>
      <c r="D2617" s="7">
        <v>0.6458333333333334</v>
      </c>
      <c r="E2617" s="1" t="str">
        <f t="shared" si="1"/>
        <v>Weekday</v>
      </c>
      <c r="F2617" s="1" t="str">
        <f t="shared" si="2"/>
        <v>Feb</v>
      </c>
      <c r="G2617" s="1" t="str">
        <f t="array" ref="G2617">_xlfn.XLOOKUP(A2617,Booking_data!$A$1:$A$6001,Booking_data!$D$1:$D$6001,"not found")</f>
        <v>M036</v>
      </c>
      <c r="H2617" s="1" t="str">
        <f t="array" ref="H2617">_xlfn.XLOOKUP(G2617,Movies_data!$A$1:$A$41,Movies_data!$B$1:$B$41,"not found")</f>
        <v>Avengers Endgame</v>
      </c>
      <c r="I2617" s="1" t="str">
        <f t="array" ref="I2617">_xlfn.XLOOKUP(G2617,Movies_data!$A$1:$A$41,Movies_data!$D$1:$D$41,"not found")</f>
        <v>Action</v>
      </c>
      <c r="J2617" s="1" t="str">
        <f t="array" ref="J2617">_xlfn.XLOOKUP(G2617,Movies_data!$A$1:$A$41,Movies_data!$C$1:$C$41,"not found")</f>
        <v>English</v>
      </c>
      <c r="K2617" s="1">
        <f t="array" ref="K2617">_xlfn.XLOOKUP(G2617,Movies_data!$A$1:$A$41,Movies_data!$H$1:$H$41,"Not Found")</f>
        <v>8.4</v>
      </c>
      <c r="L2617" s="1" t="str">
        <f t="array" ref="L2617">_xlfn.XLOOKUP(A2617,Booking_data!$A$1:$A$6001,Booking_data!$E$1:$E$6001,"not Found")</f>
        <v>C042</v>
      </c>
      <c r="M2617" s="1" t="str">
        <f t="array" ref="M2617">_xlfn.XLOOKUP(L2617,Cinemas_data!$A$1:$A$49,Cinemas_data!$I$1:$I$49,"not Found")</f>
        <v>#NAME?</v>
      </c>
      <c r="N2617" s="1" t="str">
        <f t="array" ref="N2617">_xlfn.XLOOKUP(L2617,Cinemas_data!$A$1:$A$49,Cinemas_data!$C$1:$C$49,"not Found")</f>
        <v>Salem</v>
      </c>
      <c r="O2617" s="1">
        <f t="array" ref="O2617">_xlfn.XLOOKUP(A2617,Booking_data!$A$1:$A$6001,Booking_data!$H$1:$H$6001,"not found")</f>
        <v>1</v>
      </c>
      <c r="P2617" s="1">
        <f t="array" ref="P2617">_xlfn.XLOOKUP(A2617,Booking_data!$A$1:$A$6001,Booking_data!$I$1:$I$6001,"not Found")</f>
        <v>360</v>
      </c>
      <c r="Q2617" s="1">
        <f t="shared" si="3"/>
        <v>360</v>
      </c>
      <c r="R2617" s="1" t="str">
        <f t="array" ref="R2617">_xlfn.XLOOKUP(A2617,Booking_data!$A$1:$A$6001,Booking_data!$L$1:$L$6001,"Not Found")</f>
        <v>Debit Card</v>
      </c>
      <c r="S2617" s="1">
        <f t="array" ref="S2617">_xlfn.XLOOKUP(A2617,Booking_data!$A$1:$A$6001,Booking_data!$N$1:$N$6001,"not Found")</f>
        <v>45</v>
      </c>
      <c r="T2617" s="1" t="str">
        <f t="array" ref="T2617">_xlfn.XLOOKUP(A2617,Booking_data!$A$1:$A$6001,Booking_data!$O$1:$O$6001,"Not Found")</f>
        <v>Female</v>
      </c>
      <c r="U2617" s="1" t="str">
        <f t="shared" si="4"/>
        <v>Above 45</v>
      </c>
      <c r="V2617" s="1" t="str">
        <f t="shared" si="5"/>
        <v>Low Booking</v>
      </c>
    </row>
    <row r="2618" ht="15.75" customHeight="1">
      <c r="A2618" s="1" t="s">
        <v>2932</v>
      </c>
      <c r="B2618" s="6">
        <v>46033.0</v>
      </c>
      <c r="C2618" s="6">
        <v>46033.0</v>
      </c>
      <c r="D2618" s="7">
        <v>0.53125</v>
      </c>
      <c r="E2618" s="1" t="str">
        <f t="shared" si="1"/>
        <v>Weekend</v>
      </c>
      <c r="F2618" s="1" t="str">
        <f t="shared" si="2"/>
        <v>Jan</v>
      </c>
      <c r="G2618" s="1" t="str">
        <f t="array" ref="G2618">_xlfn.XLOOKUP(A2618,Booking_data!$A$1:$A$6001,Booking_data!$D$1:$D$6001,"not found")</f>
        <v>M008</v>
      </c>
      <c r="H2618" s="1" t="str">
        <f t="array" ref="H2618">_xlfn.XLOOKUP(G2618,Movies_data!$A$1:$A$41,Movies_data!$B$1:$B$41,"not found")</f>
        <v>Love Today</v>
      </c>
      <c r="I2618" s="1" t="str">
        <f t="array" ref="I2618">_xlfn.XLOOKUP(G2618,Movies_data!$A$1:$A$41,Movies_data!$D$1:$D$41,"not found")</f>
        <v>Romance</v>
      </c>
      <c r="J2618" s="1" t="str">
        <f t="array" ref="J2618">_xlfn.XLOOKUP(G2618,Movies_data!$A$1:$A$41,Movies_data!$C$1:$C$41,"not found")</f>
        <v>Tamil</v>
      </c>
      <c r="K2618" s="1">
        <f t="array" ref="K2618">_xlfn.XLOOKUP(G2618,Movies_data!$A$1:$A$41,Movies_data!$H$1:$H$41,"Not Found")</f>
        <v>7.4</v>
      </c>
      <c r="L2618" s="1" t="str">
        <f t="array" ref="L2618">_xlfn.XLOOKUP(A2618,Booking_data!$A$1:$A$6001,Booking_data!$E$1:$E$6001,"not Found")</f>
        <v>C023</v>
      </c>
      <c r="M2618" s="1" t="str">
        <f t="array" ref="M2618">_xlfn.XLOOKUP(L2618,Cinemas_data!$A$1:$A$49,Cinemas_data!$I$1:$I$49,"not Found")</f>
        <v>#NAME?</v>
      </c>
      <c r="N2618" s="1" t="str">
        <f t="array" ref="N2618">_xlfn.XLOOKUP(L2618,Cinemas_data!$A$1:$A$49,Cinemas_data!$C$1:$C$49,"not Found")</f>
        <v>Coimbatore</v>
      </c>
      <c r="O2618" s="1">
        <f t="array" ref="O2618">_xlfn.XLOOKUP(A2618,Booking_data!$A$1:$A$6001,Booking_data!$H$1:$H$6001,"not found")</f>
        <v>3</v>
      </c>
      <c r="P2618" s="1">
        <f t="array" ref="P2618">_xlfn.XLOOKUP(A2618,Booking_data!$A$1:$A$6001,Booking_data!$I$1:$I$6001,"not Found")</f>
        <v>420</v>
      </c>
      <c r="Q2618" s="1">
        <f t="shared" si="3"/>
        <v>1260</v>
      </c>
      <c r="R2618" s="1" t="str">
        <f t="array" ref="R2618">_xlfn.XLOOKUP(A2618,Booking_data!$A$1:$A$6001,Booking_data!$L$1:$L$6001,"Not Found")</f>
        <v>Credit Card</v>
      </c>
      <c r="S2618" s="1">
        <f t="array" ref="S2618">_xlfn.XLOOKUP(A2618,Booking_data!$A$1:$A$6001,Booking_data!$N$1:$N$6001,"not Found")</f>
        <v>41</v>
      </c>
      <c r="T2618" s="1" t="str">
        <f t="array" ref="T2618">_xlfn.XLOOKUP(A2618,Booking_data!$A$1:$A$6001,Booking_data!$O$1:$O$6001,"Not Found")</f>
        <v>Female</v>
      </c>
      <c r="U2618" s="1" t="str">
        <f t="shared" si="4"/>
        <v>Middle Age</v>
      </c>
      <c r="V2618" s="1" t="str">
        <f t="shared" si="5"/>
        <v>Medium Booking</v>
      </c>
    </row>
    <row r="2619" ht="15.75" customHeight="1">
      <c r="A2619" s="1" t="s">
        <v>2933</v>
      </c>
      <c r="B2619" s="6">
        <v>46184.0</v>
      </c>
      <c r="C2619" s="6">
        <v>46185.0</v>
      </c>
      <c r="D2619" s="7">
        <v>0.6458333333333334</v>
      </c>
      <c r="E2619" s="1" t="str">
        <f t="shared" si="1"/>
        <v>Weekday</v>
      </c>
      <c r="F2619" s="1" t="str">
        <f t="shared" si="2"/>
        <v>Jun</v>
      </c>
      <c r="G2619" s="1" t="str">
        <f t="array" ref="G2619">_xlfn.XLOOKUP(A2619,Booking_data!$A$1:$A$6001,Booking_data!$D$1:$D$6001,"not found")</f>
        <v>M019</v>
      </c>
      <c r="H2619" s="1" t="str">
        <f t="array" ref="H2619">_xlfn.XLOOKUP(G2619,Movies_data!$A$1:$A$41,Movies_data!$B$1:$B$41,"not found")</f>
        <v>Animal</v>
      </c>
      <c r="I2619" s="1" t="str">
        <f t="array" ref="I2619">_xlfn.XLOOKUP(G2619,Movies_data!$A$1:$A$41,Movies_data!$D$1:$D$41,"not found")</f>
        <v>Drama</v>
      </c>
      <c r="J2619" s="1" t="str">
        <f t="array" ref="J2619">_xlfn.XLOOKUP(G2619,Movies_data!$A$1:$A$41,Movies_data!$C$1:$C$41,"not found")</f>
        <v>Hindi</v>
      </c>
      <c r="K2619" s="1">
        <f t="array" ref="K2619">_xlfn.XLOOKUP(G2619,Movies_data!$A$1:$A$41,Movies_data!$H$1:$H$41,"Not Found")</f>
        <v>6.1</v>
      </c>
      <c r="L2619" s="1" t="str">
        <f t="array" ref="L2619">_xlfn.XLOOKUP(A2619,Booking_data!$A$1:$A$6001,Booking_data!$E$1:$E$6001,"not Found")</f>
        <v>C121</v>
      </c>
      <c r="M2619" s="1" t="str">
        <f t="array" ref="M2619">_xlfn.XLOOKUP(L2619,Cinemas_data!$A$1:$A$49,Cinemas_data!$I$1:$I$49,"not Found")</f>
        <v>#NAME?</v>
      </c>
      <c r="N2619" s="1" t="str">
        <f t="array" ref="N2619">_xlfn.XLOOKUP(L2619,Cinemas_data!$A$1:$A$49,Cinemas_data!$C$1:$C$49,"not Found")</f>
        <v>Noida</v>
      </c>
      <c r="O2619" s="1">
        <f t="array" ref="O2619">_xlfn.XLOOKUP(A2619,Booking_data!$A$1:$A$6001,Booking_data!$H$1:$H$6001,"not found")</f>
        <v>4</v>
      </c>
      <c r="P2619" s="1">
        <f t="array" ref="P2619">_xlfn.XLOOKUP(A2619,Booking_data!$A$1:$A$6001,Booking_data!$I$1:$I$6001,"not Found")</f>
        <v>240</v>
      </c>
      <c r="Q2619" s="1">
        <f t="shared" si="3"/>
        <v>960</v>
      </c>
      <c r="R2619" s="1" t="str">
        <f t="array" ref="R2619">_xlfn.XLOOKUP(A2619,Booking_data!$A$1:$A$6001,Booking_data!$L$1:$L$6001,"Not Found")</f>
        <v>UPI</v>
      </c>
      <c r="S2619" s="1">
        <f t="array" ref="S2619">_xlfn.XLOOKUP(A2619,Booking_data!$A$1:$A$6001,Booking_data!$N$1:$N$6001,"not Found")</f>
        <v>44</v>
      </c>
      <c r="T2619" s="1" t="str">
        <f t="array" ref="T2619">_xlfn.XLOOKUP(A2619,Booking_data!$A$1:$A$6001,Booking_data!$O$1:$O$6001,"Not Found")</f>
        <v>Male</v>
      </c>
      <c r="U2619" s="1" t="str">
        <f t="shared" si="4"/>
        <v>Middle Age</v>
      </c>
      <c r="V2619" s="1" t="str">
        <f t="shared" si="5"/>
        <v>Medium Booking</v>
      </c>
    </row>
    <row r="2620" ht="15.75" customHeight="1">
      <c r="A2620" s="1" t="s">
        <v>2934</v>
      </c>
      <c r="B2620" s="6">
        <v>46104.0</v>
      </c>
      <c r="C2620" s="6">
        <v>46109.0</v>
      </c>
      <c r="D2620" s="7">
        <v>0.8854166666666666</v>
      </c>
      <c r="E2620" s="1" t="str">
        <f t="shared" si="1"/>
        <v>Weekday</v>
      </c>
      <c r="F2620" s="1" t="str">
        <f t="shared" si="2"/>
        <v>Mar</v>
      </c>
      <c r="G2620" s="1" t="str">
        <f t="array" ref="G2620">_xlfn.XLOOKUP(A2620,Booking_data!$A$1:$A$6001,Booking_data!$D$1:$D$6001,"not found")</f>
        <v>M002</v>
      </c>
      <c r="H2620" s="1" t="str">
        <f t="array" ref="H2620">_xlfn.XLOOKUP(G2620,Movies_data!$A$1:$A$41,Movies_data!$B$1:$B$41,"not found")</f>
        <v>Jailer</v>
      </c>
      <c r="I2620" s="1" t="str">
        <f t="array" ref="I2620">_xlfn.XLOOKUP(G2620,Movies_data!$A$1:$A$41,Movies_data!$D$1:$D$41,"not found")</f>
        <v>Action</v>
      </c>
      <c r="J2620" s="1" t="str">
        <f t="array" ref="J2620">_xlfn.XLOOKUP(G2620,Movies_data!$A$1:$A$41,Movies_data!$C$1:$C$41,"not found")</f>
        <v>Tamil</v>
      </c>
      <c r="K2620" s="1">
        <f t="array" ref="K2620">_xlfn.XLOOKUP(G2620,Movies_data!$A$1:$A$41,Movies_data!$H$1:$H$41,"Not Found")</f>
        <v>7.1</v>
      </c>
      <c r="L2620" s="1" t="str">
        <f t="array" ref="L2620">_xlfn.XLOOKUP(A2620,Booking_data!$A$1:$A$6001,Booking_data!$E$1:$E$6001,"not Found")</f>
        <v>C023</v>
      </c>
      <c r="M2620" s="1" t="str">
        <f t="array" ref="M2620">_xlfn.XLOOKUP(L2620,Cinemas_data!$A$1:$A$49,Cinemas_data!$I$1:$I$49,"not Found")</f>
        <v>#NAME?</v>
      </c>
      <c r="N2620" s="1" t="str">
        <f t="array" ref="N2620">_xlfn.XLOOKUP(L2620,Cinemas_data!$A$1:$A$49,Cinemas_data!$C$1:$C$49,"not Found")</f>
        <v>Coimbatore</v>
      </c>
      <c r="O2620" s="1">
        <f t="array" ref="O2620">_xlfn.XLOOKUP(A2620,Booking_data!$A$1:$A$6001,Booking_data!$H$1:$H$6001,"not found")</f>
        <v>6</v>
      </c>
      <c r="P2620" s="1">
        <f t="array" ref="P2620">_xlfn.XLOOKUP(A2620,Booking_data!$A$1:$A$6001,Booking_data!$I$1:$I$6001,"not Found")</f>
        <v>240</v>
      </c>
      <c r="Q2620" s="1">
        <f t="shared" si="3"/>
        <v>1440</v>
      </c>
      <c r="R2620" s="1" t="str">
        <f t="array" ref="R2620">_xlfn.XLOOKUP(A2620,Booking_data!$A$1:$A$6001,Booking_data!$L$1:$L$6001,"Not Found")</f>
        <v>Net Banking</v>
      </c>
      <c r="S2620" s="1">
        <f t="array" ref="S2620">_xlfn.XLOOKUP(A2620,Booking_data!$A$1:$A$6001,Booking_data!$N$1:$N$6001,"not Found")</f>
        <v>54</v>
      </c>
      <c r="T2620" s="1" t="str">
        <f t="array" ref="T2620">_xlfn.XLOOKUP(A2620,Booking_data!$A$1:$A$6001,Booking_data!$O$1:$O$6001,"Not Found")</f>
        <v>Female</v>
      </c>
      <c r="U2620" s="1" t="str">
        <f t="shared" si="4"/>
        <v>Above 45</v>
      </c>
      <c r="V2620" s="1" t="str">
        <f t="shared" si="5"/>
        <v>High Booking</v>
      </c>
    </row>
    <row r="2621" ht="15.75" customHeight="1">
      <c r="A2621" s="1" t="s">
        <v>2935</v>
      </c>
      <c r="B2621" s="6">
        <v>46070.0</v>
      </c>
      <c r="C2621" s="6">
        <v>46077.0</v>
      </c>
      <c r="D2621" s="7">
        <v>0.3958333333333333</v>
      </c>
      <c r="E2621" s="1" t="str">
        <f t="shared" si="1"/>
        <v>Weekday</v>
      </c>
      <c r="F2621" s="1" t="str">
        <f t="shared" si="2"/>
        <v>Feb</v>
      </c>
      <c r="G2621" s="1" t="str">
        <f t="array" ref="G2621">_xlfn.XLOOKUP(A2621,Booking_data!$A$1:$A$6001,Booking_data!$D$1:$D$6001,"not found")</f>
        <v>M024</v>
      </c>
      <c r="H2621" s="1" t="str">
        <f t="array" ref="H2621">_xlfn.XLOOKUP(G2621,Movies_data!$A$1:$A$41,Movies_data!$B$1:$B$41,"not found")</f>
        <v>Bhool Bhulaiyaa 2</v>
      </c>
      <c r="I2621" s="1" t="str">
        <f t="array" ref="I2621">_xlfn.XLOOKUP(G2621,Movies_data!$A$1:$A$41,Movies_data!$D$1:$D$41,"not found")</f>
        <v>Comedy</v>
      </c>
      <c r="J2621" s="1" t="str">
        <f t="array" ref="J2621">_xlfn.XLOOKUP(G2621,Movies_data!$A$1:$A$41,Movies_data!$C$1:$C$41,"not found")</f>
        <v>Hindi</v>
      </c>
      <c r="K2621" s="1">
        <f t="array" ref="K2621">_xlfn.XLOOKUP(G2621,Movies_data!$A$1:$A$41,Movies_data!$H$1:$H$41,"Not Found")</f>
        <v>5.9</v>
      </c>
      <c r="L2621" s="1" t="str">
        <f t="array" ref="L2621">_xlfn.XLOOKUP(A2621,Booking_data!$A$1:$A$6001,Booking_data!$E$1:$E$6001,"not Found")</f>
        <v>C153</v>
      </c>
      <c r="M2621" s="1" t="str">
        <f t="array" ref="M2621">_xlfn.XLOOKUP(L2621,Cinemas_data!$A$1:$A$49,Cinemas_data!$I$1:$I$49,"not Found")</f>
        <v>#NAME?</v>
      </c>
      <c r="N2621" s="1" t="str">
        <f t="array" ref="N2621">_xlfn.XLOOKUP(L2621,Cinemas_data!$A$1:$A$49,Cinemas_data!$C$1:$C$49,"not Found")</f>
        <v>Kochi</v>
      </c>
      <c r="O2621" s="1">
        <f t="array" ref="O2621">_xlfn.XLOOKUP(A2621,Booking_data!$A$1:$A$6001,Booking_data!$H$1:$H$6001,"not found")</f>
        <v>4</v>
      </c>
      <c r="P2621" s="1">
        <f t="array" ref="P2621">_xlfn.XLOOKUP(A2621,Booking_data!$A$1:$A$6001,Booking_data!$I$1:$I$6001,"not Found")</f>
        <v>240</v>
      </c>
      <c r="Q2621" s="1">
        <f t="shared" si="3"/>
        <v>960</v>
      </c>
      <c r="R2621" s="1" t="str">
        <f t="array" ref="R2621">_xlfn.XLOOKUP(A2621,Booking_data!$A$1:$A$6001,Booking_data!$L$1:$L$6001,"Not Found")</f>
        <v>UPI</v>
      </c>
      <c r="S2621" s="1">
        <f t="array" ref="S2621">_xlfn.XLOOKUP(A2621,Booking_data!$A$1:$A$6001,Booking_data!$N$1:$N$6001,"not Found")</f>
        <v>24</v>
      </c>
      <c r="T2621" s="1" t="str">
        <f t="array" ref="T2621">_xlfn.XLOOKUP(A2621,Booking_data!$A$1:$A$6001,Booking_data!$O$1:$O$6001,"Not Found")</f>
        <v>Other</v>
      </c>
      <c r="U2621" s="1" t="str">
        <f t="shared" si="4"/>
        <v>Youngster</v>
      </c>
      <c r="V2621" s="1" t="str">
        <f t="shared" si="5"/>
        <v>Medium Booking</v>
      </c>
    </row>
    <row r="2622" ht="15.75" customHeight="1">
      <c r="A2622" s="1" t="s">
        <v>2936</v>
      </c>
      <c r="B2622" s="6">
        <v>46148.0</v>
      </c>
      <c r="C2622" s="6">
        <v>46148.0</v>
      </c>
      <c r="D2622" s="7">
        <v>0.6458333333333334</v>
      </c>
      <c r="E2622" s="1" t="str">
        <f t="shared" si="1"/>
        <v>Weekday</v>
      </c>
      <c r="F2622" s="1" t="str">
        <f t="shared" si="2"/>
        <v>May</v>
      </c>
      <c r="G2622" s="1" t="str">
        <f t="array" ref="G2622">_xlfn.XLOOKUP(A2622,Booking_data!$A$1:$A$6001,Booking_data!$D$1:$D$6001,"not found")</f>
        <v>M001</v>
      </c>
      <c r="H2622" s="1" t="str">
        <f t="array" ref="H2622">_xlfn.XLOOKUP(G2622,Movies_data!$A$1:$A$41,Movies_data!$B$1:$B$41,"not found")</f>
        <v>Leo</v>
      </c>
      <c r="I2622" s="1" t="str">
        <f t="array" ref="I2622">_xlfn.XLOOKUP(G2622,Movies_data!$A$1:$A$41,Movies_data!$D$1:$D$41,"not found")</f>
        <v>Action</v>
      </c>
      <c r="J2622" s="1" t="str">
        <f t="array" ref="J2622">_xlfn.XLOOKUP(G2622,Movies_data!$A$1:$A$41,Movies_data!$C$1:$C$41,"not found")</f>
        <v>Tamil</v>
      </c>
      <c r="K2622" s="1">
        <f t="array" ref="K2622">_xlfn.XLOOKUP(G2622,Movies_data!$A$1:$A$41,Movies_data!$H$1:$H$41,"Not Found")</f>
        <v>8</v>
      </c>
      <c r="L2622" s="1" t="str">
        <f t="array" ref="L2622">_xlfn.XLOOKUP(A2622,Booking_data!$A$1:$A$6001,Booking_data!$E$1:$E$6001,"not Found")</f>
        <v>C041</v>
      </c>
      <c r="M2622" s="1" t="str">
        <f t="array" ref="M2622">_xlfn.XLOOKUP(L2622,Cinemas_data!$A$1:$A$49,Cinemas_data!$I$1:$I$49,"not Found")</f>
        <v>#NAME?</v>
      </c>
      <c r="N2622" s="1" t="str">
        <f t="array" ref="N2622">_xlfn.XLOOKUP(L2622,Cinemas_data!$A$1:$A$49,Cinemas_data!$C$1:$C$49,"not Found")</f>
        <v>Salem</v>
      </c>
      <c r="O2622" s="1">
        <f t="array" ref="O2622">_xlfn.XLOOKUP(A2622,Booking_data!$A$1:$A$6001,Booking_data!$H$1:$H$6001,"not found")</f>
        <v>3</v>
      </c>
      <c r="P2622" s="1">
        <f t="array" ref="P2622">_xlfn.XLOOKUP(A2622,Booking_data!$A$1:$A$6001,Booking_data!$I$1:$I$6001,"not Found")</f>
        <v>160</v>
      </c>
      <c r="Q2622" s="1">
        <f t="shared" si="3"/>
        <v>480</v>
      </c>
      <c r="R2622" s="1" t="str">
        <f t="array" ref="R2622">_xlfn.XLOOKUP(A2622,Booking_data!$A$1:$A$6001,Booking_data!$L$1:$L$6001,"Not Found")</f>
        <v>Net Banking</v>
      </c>
      <c r="S2622" s="1">
        <f t="array" ref="S2622">_xlfn.XLOOKUP(A2622,Booking_data!$A$1:$A$6001,Booking_data!$N$1:$N$6001,"not Found")</f>
        <v>59</v>
      </c>
      <c r="T2622" s="1" t="str">
        <f t="array" ref="T2622">_xlfn.XLOOKUP(A2622,Booking_data!$A$1:$A$6001,Booking_data!$O$1:$O$6001,"Not Found")</f>
        <v>Female</v>
      </c>
      <c r="U2622" s="1" t="str">
        <f t="shared" si="4"/>
        <v>Above 45</v>
      </c>
      <c r="V2622" s="1" t="str">
        <f t="shared" si="5"/>
        <v>Medium Booking</v>
      </c>
    </row>
    <row r="2623" ht="15.75" customHeight="1">
      <c r="A2623" s="1" t="s">
        <v>2937</v>
      </c>
      <c r="B2623" s="6">
        <v>46108.0</v>
      </c>
      <c r="C2623" s="6">
        <v>46110.0</v>
      </c>
      <c r="D2623" s="7">
        <v>0.6458333333333334</v>
      </c>
      <c r="E2623" s="1" t="str">
        <f t="shared" si="1"/>
        <v>Weekday</v>
      </c>
      <c r="F2623" s="1" t="str">
        <f t="shared" si="2"/>
        <v>Mar</v>
      </c>
      <c r="G2623" s="1" t="str">
        <f t="array" ref="G2623">_xlfn.XLOOKUP(A2623,Booking_data!$A$1:$A$6001,Booking_data!$D$1:$D$6001,"not found")</f>
        <v>M014</v>
      </c>
      <c r="H2623" s="1" t="str">
        <f t="array" ref="H2623">_xlfn.XLOOKUP(G2623,Movies_data!$A$1:$A$41,Movies_data!$B$1:$B$41,"not found")</f>
        <v>Hi Nanna</v>
      </c>
      <c r="I2623" s="1" t="str">
        <f t="array" ref="I2623">_xlfn.XLOOKUP(G2623,Movies_data!$A$1:$A$41,Movies_data!$D$1:$D$41,"not found")</f>
        <v>Romance</v>
      </c>
      <c r="J2623" s="1" t="str">
        <f t="array" ref="J2623">_xlfn.XLOOKUP(G2623,Movies_data!$A$1:$A$41,Movies_data!$C$1:$C$41,"not found")</f>
        <v>Telugu</v>
      </c>
      <c r="K2623" s="1">
        <f t="array" ref="K2623">_xlfn.XLOOKUP(G2623,Movies_data!$A$1:$A$41,Movies_data!$H$1:$H$41,"Not Found")</f>
        <v>8</v>
      </c>
      <c r="L2623" s="1" t="str">
        <f t="array" ref="L2623">_xlfn.XLOOKUP(A2623,Booking_data!$A$1:$A$6001,Booking_data!$E$1:$E$6001,"not Found")</f>
        <v>C161</v>
      </c>
      <c r="M2623" s="1" t="str">
        <f t="array" ref="M2623">_xlfn.XLOOKUP(L2623,Cinemas_data!$A$1:$A$49,Cinemas_data!$I$1:$I$49,"not Found")</f>
        <v>#NAME?</v>
      </c>
      <c r="N2623" s="1" t="str">
        <f t="array" ref="N2623">_xlfn.XLOOKUP(L2623,Cinemas_data!$A$1:$A$49,Cinemas_data!$C$1:$C$49,"not Found")</f>
        <v>Thiruvananthapuram</v>
      </c>
      <c r="O2623" s="1">
        <f t="array" ref="O2623">_xlfn.XLOOKUP(A2623,Booking_data!$A$1:$A$6001,Booking_data!$H$1:$H$6001,"not found")</f>
        <v>2</v>
      </c>
      <c r="P2623" s="1">
        <f t="array" ref="P2623">_xlfn.XLOOKUP(A2623,Booking_data!$A$1:$A$6001,Booking_data!$I$1:$I$6001,"not Found")</f>
        <v>280</v>
      </c>
      <c r="Q2623" s="1">
        <f t="shared" si="3"/>
        <v>560</v>
      </c>
      <c r="R2623" s="1" t="str">
        <f t="array" ref="R2623">_xlfn.XLOOKUP(A2623,Booking_data!$A$1:$A$6001,Booking_data!$L$1:$L$6001,"Not Found")</f>
        <v>Debit Card</v>
      </c>
      <c r="S2623" s="1">
        <f t="array" ref="S2623">_xlfn.XLOOKUP(A2623,Booking_data!$A$1:$A$6001,Booking_data!$N$1:$N$6001,"not Found")</f>
        <v>25</v>
      </c>
      <c r="T2623" s="1" t="str">
        <f t="array" ref="T2623">_xlfn.XLOOKUP(A2623,Booking_data!$A$1:$A$6001,Booking_data!$O$1:$O$6001,"Not Found")</f>
        <v>Other</v>
      </c>
      <c r="U2623" s="1" t="str">
        <f t="shared" si="4"/>
        <v>Youngster</v>
      </c>
      <c r="V2623" s="1" t="str">
        <f t="shared" si="5"/>
        <v>Low Booking</v>
      </c>
    </row>
    <row r="2624" ht="15.75" customHeight="1">
      <c r="A2624" s="1" t="s">
        <v>2938</v>
      </c>
      <c r="B2624" s="6">
        <v>46034.0</v>
      </c>
      <c r="C2624" s="6">
        <v>46038.0</v>
      </c>
      <c r="D2624" s="7">
        <v>0.53125</v>
      </c>
      <c r="E2624" s="1" t="str">
        <f t="shared" si="1"/>
        <v>Weekday</v>
      </c>
      <c r="F2624" s="1" t="str">
        <f t="shared" si="2"/>
        <v>Jan</v>
      </c>
      <c r="G2624" s="1" t="str">
        <f t="array" ref="G2624">_xlfn.XLOOKUP(A2624,Booking_data!$A$1:$A$6001,Booking_data!$D$1:$D$6001,"not found")</f>
        <v>M038</v>
      </c>
      <c r="H2624" s="1" t="str">
        <f t="array" ref="H2624">_xlfn.XLOOKUP(G2624,Movies_data!$A$1:$A$41,Movies_data!$B$1:$B$41,"not found")</f>
        <v>Barbie</v>
      </c>
      <c r="I2624" s="1" t="str">
        <f t="array" ref="I2624">_xlfn.XLOOKUP(G2624,Movies_data!$A$1:$A$41,Movies_data!$D$1:$D$41,"not found")</f>
        <v>Comedy</v>
      </c>
      <c r="J2624" s="1" t="str">
        <f t="array" ref="J2624">_xlfn.XLOOKUP(G2624,Movies_data!$A$1:$A$41,Movies_data!$C$1:$C$41,"not found")</f>
        <v>English</v>
      </c>
      <c r="K2624" s="1">
        <f t="array" ref="K2624">_xlfn.XLOOKUP(G2624,Movies_data!$A$1:$A$41,Movies_data!$H$1:$H$41,"Not Found")</f>
        <v>6.8</v>
      </c>
      <c r="L2624" s="1" t="str">
        <f t="array" ref="L2624">_xlfn.XLOOKUP(A2624,Booking_data!$A$1:$A$6001,Booking_data!$E$1:$E$6001,"not Found")</f>
        <v>C011</v>
      </c>
      <c r="M2624" s="1" t="str">
        <f t="array" ref="M2624">_xlfn.XLOOKUP(L2624,Cinemas_data!$A$1:$A$49,Cinemas_data!$I$1:$I$49,"not Found")</f>
        <v>#NAME?</v>
      </c>
      <c r="N2624" s="1" t="str">
        <f t="array" ref="N2624">_xlfn.XLOOKUP(L2624,Cinemas_data!$A$1:$A$49,Cinemas_data!$C$1:$C$49,"not Found")</f>
        <v>Chennai</v>
      </c>
      <c r="O2624" s="1">
        <f t="array" ref="O2624">_xlfn.XLOOKUP(A2624,Booking_data!$A$1:$A$6001,Booking_data!$H$1:$H$6001,"not found")</f>
        <v>3</v>
      </c>
      <c r="P2624" s="1">
        <f t="array" ref="P2624">_xlfn.XLOOKUP(A2624,Booking_data!$A$1:$A$6001,Booking_data!$I$1:$I$6001,"not Found")</f>
        <v>320</v>
      </c>
      <c r="Q2624" s="1">
        <f t="shared" si="3"/>
        <v>960</v>
      </c>
      <c r="R2624" s="1" t="str">
        <f t="array" ref="R2624">_xlfn.XLOOKUP(A2624,Booking_data!$A$1:$A$6001,Booking_data!$L$1:$L$6001,"Not Found")</f>
        <v>Net Banking</v>
      </c>
      <c r="S2624" s="1">
        <f t="array" ref="S2624">_xlfn.XLOOKUP(A2624,Booking_data!$A$1:$A$6001,Booking_data!$N$1:$N$6001,"not Found")</f>
        <v>25</v>
      </c>
      <c r="T2624" s="1" t="str">
        <f t="array" ref="T2624">_xlfn.XLOOKUP(A2624,Booking_data!$A$1:$A$6001,Booking_data!$O$1:$O$6001,"Not Found")</f>
        <v>Male</v>
      </c>
      <c r="U2624" s="1" t="str">
        <f t="shared" si="4"/>
        <v>Youngster</v>
      </c>
      <c r="V2624" s="1" t="str">
        <f t="shared" si="5"/>
        <v>Medium Booking</v>
      </c>
    </row>
    <row r="2625" ht="15.75" customHeight="1">
      <c r="A2625" s="1" t="s">
        <v>2939</v>
      </c>
      <c r="B2625" s="6">
        <v>46175.0</v>
      </c>
      <c r="C2625" s="6">
        <v>46177.0</v>
      </c>
      <c r="D2625" s="7">
        <v>0.7708333333333334</v>
      </c>
      <c r="E2625" s="1" t="str">
        <f t="shared" si="1"/>
        <v>Weekday</v>
      </c>
      <c r="F2625" s="1" t="str">
        <f t="shared" si="2"/>
        <v>Jun</v>
      </c>
      <c r="G2625" s="1" t="str">
        <f t="array" ref="G2625">_xlfn.XLOOKUP(A2625,Booking_data!$A$1:$A$6001,Booking_data!$D$1:$D$6001,"not found")</f>
        <v>M035</v>
      </c>
      <c r="H2625" s="1" t="str">
        <f t="array" ref="H2625">_xlfn.XLOOKUP(G2625,Movies_data!$A$1:$A$41,Movies_data!$B$1:$B$41,"not found")</f>
        <v>Aavesham</v>
      </c>
      <c r="I2625" s="1" t="str">
        <f t="array" ref="I2625">_xlfn.XLOOKUP(G2625,Movies_data!$A$1:$A$41,Movies_data!$D$1:$D$41,"not found")</f>
        <v>Comedy</v>
      </c>
      <c r="J2625" s="1" t="str">
        <f t="array" ref="J2625">_xlfn.XLOOKUP(G2625,Movies_data!$A$1:$A$41,Movies_data!$C$1:$C$41,"not found")</f>
        <v>Malayalam</v>
      </c>
      <c r="K2625" s="1">
        <f t="array" ref="K2625">_xlfn.XLOOKUP(G2625,Movies_data!$A$1:$A$41,Movies_data!$H$1:$H$41,"Not Found")</f>
        <v>7.8</v>
      </c>
      <c r="L2625" s="1" t="str">
        <f t="array" ref="L2625">_xlfn.XLOOKUP(A2625,Booking_data!$A$1:$A$6001,Booking_data!$E$1:$E$6001,"not Found")</f>
        <v>C033</v>
      </c>
      <c r="M2625" s="1" t="str">
        <f t="array" ref="M2625">_xlfn.XLOOKUP(L2625,Cinemas_data!$A$1:$A$49,Cinemas_data!$I$1:$I$49,"not Found")</f>
        <v>#NAME?</v>
      </c>
      <c r="N2625" s="1" t="str">
        <f t="array" ref="N2625">_xlfn.XLOOKUP(L2625,Cinemas_data!$A$1:$A$49,Cinemas_data!$C$1:$C$49,"not Found")</f>
        <v>Madurai</v>
      </c>
      <c r="O2625" s="1">
        <f t="array" ref="O2625">_xlfn.XLOOKUP(A2625,Booking_data!$A$1:$A$6001,Booking_data!$H$1:$H$6001,"not found")</f>
        <v>2</v>
      </c>
      <c r="P2625" s="1">
        <f t="array" ref="P2625">_xlfn.XLOOKUP(A2625,Booking_data!$A$1:$A$6001,Booking_data!$I$1:$I$6001,"not Found")</f>
        <v>180</v>
      </c>
      <c r="Q2625" s="1">
        <f t="shared" si="3"/>
        <v>360</v>
      </c>
      <c r="R2625" s="1" t="str">
        <f t="array" ref="R2625">_xlfn.XLOOKUP(A2625,Booking_data!$A$1:$A$6001,Booking_data!$L$1:$L$6001,"Not Found")</f>
        <v>Debit Card</v>
      </c>
      <c r="S2625" s="1">
        <f t="array" ref="S2625">_xlfn.XLOOKUP(A2625,Booking_data!$A$1:$A$6001,Booking_data!$N$1:$N$6001,"not Found")</f>
        <v>30</v>
      </c>
      <c r="T2625" s="1" t="str">
        <f t="array" ref="T2625">_xlfn.XLOOKUP(A2625,Booking_data!$A$1:$A$6001,Booking_data!$O$1:$O$6001,"Not Found")</f>
        <v>Female</v>
      </c>
      <c r="U2625" s="1" t="str">
        <f t="shared" si="4"/>
        <v>Middle Age</v>
      </c>
      <c r="V2625" s="1" t="str">
        <f t="shared" si="5"/>
        <v>Low Booking</v>
      </c>
    </row>
    <row r="2626" ht="15.75" customHeight="1">
      <c r="A2626" s="1" t="s">
        <v>2940</v>
      </c>
      <c r="B2626" s="6">
        <v>46062.0</v>
      </c>
      <c r="C2626" s="6">
        <v>46062.0</v>
      </c>
      <c r="D2626" s="7">
        <v>0.7708333333333334</v>
      </c>
      <c r="E2626" s="1" t="str">
        <f t="shared" si="1"/>
        <v>Weekday</v>
      </c>
      <c r="F2626" s="1" t="str">
        <f t="shared" si="2"/>
        <v>Feb</v>
      </c>
      <c r="G2626" s="1" t="str">
        <f t="array" ref="G2626">_xlfn.XLOOKUP(A2626,Booking_data!$A$1:$A$6001,Booking_data!$D$1:$D$6001,"not found")</f>
        <v>M008</v>
      </c>
      <c r="H2626" s="1" t="str">
        <f t="array" ref="H2626">_xlfn.XLOOKUP(G2626,Movies_data!$A$1:$A$41,Movies_data!$B$1:$B$41,"not found")</f>
        <v>Love Today</v>
      </c>
      <c r="I2626" s="1" t="str">
        <f t="array" ref="I2626">_xlfn.XLOOKUP(G2626,Movies_data!$A$1:$A$41,Movies_data!$D$1:$D$41,"not found")</f>
        <v>Romance</v>
      </c>
      <c r="J2626" s="1" t="str">
        <f t="array" ref="J2626">_xlfn.XLOOKUP(G2626,Movies_data!$A$1:$A$41,Movies_data!$C$1:$C$41,"not found")</f>
        <v>Tamil</v>
      </c>
      <c r="K2626" s="1">
        <f t="array" ref="K2626">_xlfn.XLOOKUP(G2626,Movies_data!$A$1:$A$41,Movies_data!$H$1:$H$41,"Not Found")</f>
        <v>7.4</v>
      </c>
      <c r="L2626" s="1" t="str">
        <f t="array" ref="L2626">_xlfn.XLOOKUP(A2626,Booking_data!$A$1:$A$6001,Booking_data!$E$1:$E$6001,"not Found")</f>
        <v>C023</v>
      </c>
      <c r="M2626" s="1" t="str">
        <f t="array" ref="M2626">_xlfn.XLOOKUP(L2626,Cinemas_data!$A$1:$A$49,Cinemas_data!$I$1:$I$49,"not Found")</f>
        <v>#NAME?</v>
      </c>
      <c r="N2626" s="1" t="str">
        <f t="array" ref="N2626">_xlfn.XLOOKUP(L2626,Cinemas_data!$A$1:$A$49,Cinemas_data!$C$1:$C$49,"not Found")</f>
        <v>Coimbatore</v>
      </c>
      <c r="O2626" s="1">
        <f t="array" ref="O2626">_xlfn.XLOOKUP(A2626,Booking_data!$A$1:$A$6001,Booking_data!$H$1:$H$6001,"not found")</f>
        <v>2</v>
      </c>
      <c r="P2626" s="1">
        <f t="array" ref="P2626">_xlfn.XLOOKUP(A2626,Booking_data!$A$1:$A$6001,Booking_data!$I$1:$I$6001,"not Found")</f>
        <v>420</v>
      </c>
      <c r="Q2626" s="1">
        <f t="shared" si="3"/>
        <v>840</v>
      </c>
      <c r="R2626" s="1" t="str">
        <f t="array" ref="R2626">_xlfn.XLOOKUP(A2626,Booking_data!$A$1:$A$6001,Booking_data!$L$1:$L$6001,"Not Found")</f>
        <v>Net Banking</v>
      </c>
      <c r="S2626" s="1">
        <f t="array" ref="S2626">_xlfn.XLOOKUP(A2626,Booking_data!$A$1:$A$6001,Booking_data!$N$1:$N$6001,"not Found")</f>
        <v>29</v>
      </c>
      <c r="T2626" s="1" t="str">
        <f t="array" ref="T2626">_xlfn.XLOOKUP(A2626,Booking_data!$A$1:$A$6001,Booking_data!$O$1:$O$6001,"Not Found")</f>
        <v>Female</v>
      </c>
      <c r="U2626" s="1" t="str">
        <f t="shared" si="4"/>
        <v>Youngster</v>
      </c>
      <c r="V2626" s="1" t="str">
        <f t="shared" si="5"/>
        <v>Low Booking</v>
      </c>
    </row>
    <row r="2627" ht="15.75" customHeight="1">
      <c r="A2627" s="1" t="s">
        <v>2941</v>
      </c>
      <c r="B2627" s="6">
        <v>46034.0</v>
      </c>
      <c r="C2627" s="6">
        <v>46036.0</v>
      </c>
      <c r="D2627" s="7">
        <v>0.7708333333333334</v>
      </c>
      <c r="E2627" s="1" t="str">
        <f t="shared" si="1"/>
        <v>Weekday</v>
      </c>
      <c r="F2627" s="1" t="str">
        <f t="shared" si="2"/>
        <v>Jan</v>
      </c>
      <c r="G2627" s="1" t="str">
        <f t="array" ref="G2627">_xlfn.XLOOKUP(A2627,Booking_data!$A$1:$A$6001,Booking_data!$D$1:$D$6001,"not found")</f>
        <v>M006</v>
      </c>
      <c r="H2627" s="1" t="str">
        <f t="array" ref="H2627">_xlfn.XLOOKUP(G2627,Movies_data!$A$1:$A$41,Movies_data!$B$1:$B$41,"not found")</f>
        <v>Maamannan</v>
      </c>
      <c r="I2627" s="1" t="str">
        <f t="array" ref="I2627">_xlfn.XLOOKUP(G2627,Movies_data!$A$1:$A$41,Movies_data!$D$1:$D$41,"not found")</f>
        <v>Drama</v>
      </c>
      <c r="J2627" s="1" t="str">
        <f t="array" ref="J2627">_xlfn.XLOOKUP(G2627,Movies_data!$A$1:$A$41,Movies_data!$C$1:$C$41,"not found")</f>
        <v>Tamil</v>
      </c>
      <c r="K2627" s="1">
        <f t="array" ref="K2627">_xlfn.XLOOKUP(G2627,Movies_data!$A$1:$A$41,Movies_data!$H$1:$H$41,"Not Found")</f>
        <v>7.3</v>
      </c>
      <c r="L2627" s="1" t="str">
        <f t="array" ref="L2627">_xlfn.XLOOKUP(A2627,Booking_data!$A$1:$A$6001,Booking_data!$E$1:$E$6001,"not Found")</f>
        <v>C092</v>
      </c>
      <c r="M2627" s="1" t="str">
        <f t="array" ref="M2627">_xlfn.XLOOKUP(L2627,Cinemas_data!$A$1:$A$49,Cinemas_data!$I$1:$I$49,"not Found")</f>
        <v>#NAME?</v>
      </c>
      <c r="N2627" s="1" t="str">
        <f t="array" ref="N2627">_xlfn.XLOOKUP(L2627,Cinemas_data!$A$1:$A$49,Cinemas_data!$C$1:$C$49,"not Found")</f>
        <v>Mumbai</v>
      </c>
      <c r="O2627" s="1">
        <f t="array" ref="O2627">_xlfn.XLOOKUP(A2627,Booking_data!$A$1:$A$6001,Booking_data!$H$1:$H$6001,"not found")</f>
        <v>5</v>
      </c>
      <c r="P2627" s="1">
        <f t="array" ref="P2627">_xlfn.XLOOKUP(A2627,Booking_data!$A$1:$A$6001,Booking_data!$I$1:$I$6001,"not Found")</f>
        <v>160</v>
      </c>
      <c r="Q2627" s="1">
        <f t="shared" si="3"/>
        <v>800</v>
      </c>
      <c r="R2627" s="1" t="str">
        <f t="array" ref="R2627">_xlfn.XLOOKUP(A2627,Booking_data!$A$1:$A$6001,Booking_data!$L$1:$L$6001,"Not Found")</f>
        <v>Credit Card</v>
      </c>
      <c r="S2627" s="1">
        <f t="array" ref="S2627">_xlfn.XLOOKUP(A2627,Booking_data!$A$1:$A$6001,Booking_data!$N$1:$N$6001,"not Found")</f>
        <v>19</v>
      </c>
      <c r="T2627" s="1" t="str">
        <f t="array" ref="T2627">_xlfn.XLOOKUP(A2627,Booking_data!$A$1:$A$6001,Booking_data!$O$1:$O$6001,"Not Found")</f>
        <v>Female</v>
      </c>
      <c r="U2627" s="1" t="str">
        <f t="shared" si="4"/>
        <v>Youngster</v>
      </c>
      <c r="V2627" s="1" t="str">
        <f t="shared" si="5"/>
        <v>High Booking</v>
      </c>
    </row>
    <row r="2628" ht="15.75" customHeight="1">
      <c r="A2628" s="1" t="s">
        <v>2942</v>
      </c>
      <c r="B2628" s="6">
        <v>46106.0</v>
      </c>
      <c r="C2628" s="6">
        <v>46111.0</v>
      </c>
      <c r="D2628" s="7">
        <v>0.9375</v>
      </c>
      <c r="E2628" s="1" t="str">
        <f t="shared" si="1"/>
        <v>Weekday</v>
      </c>
      <c r="F2628" s="1" t="str">
        <f t="shared" si="2"/>
        <v>Mar</v>
      </c>
      <c r="G2628" s="1" t="str">
        <f t="array" ref="G2628">_xlfn.XLOOKUP(A2628,Booking_data!$A$1:$A$6001,Booking_data!$D$1:$D$6001,"not found")</f>
        <v>M009</v>
      </c>
      <c r="H2628" s="1" t="str">
        <f t="array" ref="H2628">_xlfn.XLOOKUP(G2628,Movies_data!$A$1:$A$41,Movies_data!$B$1:$B$41,"not found")</f>
        <v>Amaran</v>
      </c>
      <c r="I2628" s="1" t="str">
        <f t="array" ref="I2628">_xlfn.XLOOKUP(G2628,Movies_data!$A$1:$A$41,Movies_data!$D$1:$D$41,"not found")</f>
        <v>Biography</v>
      </c>
      <c r="J2628" s="1" t="str">
        <f t="array" ref="J2628">_xlfn.XLOOKUP(G2628,Movies_data!$A$1:$A$41,Movies_data!$C$1:$C$41,"not found")</f>
        <v>Tamil</v>
      </c>
      <c r="K2628" s="1">
        <f t="array" ref="K2628">_xlfn.XLOOKUP(G2628,Movies_data!$A$1:$A$41,Movies_data!$H$1:$H$41,"Not Found")</f>
        <v>8.3</v>
      </c>
      <c r="L2628" s="1" t="str">
        <f t="array" ref="L2628">_xlfn.XLOOKUP(A2628,Booking_data!$A$1:$A$6001,Booking_data!$E$1:$E$6001,"not Found")</f>
        <v>C093</v>
      </c>
      <c r="M2628" s="1" t="str">
        <f t="array" ref="M2628">_xlfn.XLOOKUP(L2628,Cinemas_data!$A$1:$A$49,Cinemas_data!$I$1:$I$49,"not Found")</f>
        <v>#NAME?</v>
      </c>
      <c r="N2628" s="1" t="str">
        <f t="array" ref="N2628">_xlfn.XLOOKUP(L2628,Cinemas_data!$A$1:$A$49,Cinemas_data!$C$1:$C$49,"not Found")</f>
        <v>Mumbai</v>
      </c>
      <c r="O2628" s="1">
        <f t="array" ref="O2628">_xlfn.XLOOKUP(A2628,Booking_data!$A$1:$A$6001,Booking_data!$H$1:$H$6001,"not found")</f>
        <v>5</v>
      </c>
      <c r="P2628" s="1">
        <f t="array" ref="P2628">_xlfn.XLOOKUP(A2628,Booking_data!$A$1:$A$6001,Booking_data!$I$1:$I$6001,"not Found")</f>
        <v>320</v>
      </c>
      <c r="Q2628" s="1">
        <f t="shared" si="3"/>
        <v>1600</v>
      </c>
      <c r="R2628" s="1" t="str">
        <f t="array" ref="R2628">_xlfn.XLOOKUP(A2628,Booking_data!$A$1:$A$6001,Booking_data!$L$1:$L$6001,"Not Found")</f>
        <v>UPI</v>
      </c>
      <c r="S2628" s="1">
        <f t="array" ref="S2628">_xlfn.XLOOKUP(A2628,Booking_data!$A$1:$A$6001,Booking_data!$N$1:$N$6001,"not Found")</f>
        <v>43</v>
      </c>
      <c r="T2628" s="1" t="str">
        <f t="array" ref="T2628">_xlfn.XLOOKUP(A2628,Booking_data!$A$1:$A$6001,Booking_data!$O$1:$O$6001,"Not Found")</f>
        <v>Male</v>
      </c>
      <c r="U2628" s="1" t="str">
        <f t="shared" si="4"/>
        <v>Middle Age</v>
      </c>
      <c r="V2628" s="1" t="str">
        <f t="shared" si="5"/>
        <v>High Booking</v>
      </c>
    </row>
    <row r="2629" ht="15.75" customHeight="1">
      <c r="A2629" s="1" t="s">
        <v>2943</v>
      </c>
      <c r="B2629" s="6">
        <v>46103.0</v>
      </c>
      <c r="C2629" s="6">
        <v>46104.0</v>
      </c>
      <c r="D2629" s="7">
        <v>0.7708333333333334</v>
      </c>
      <c r="E2629" s="1" t="str">
        <f t="shared" si="1"/>
        <v>Weekend</v>
      </c>
      <c r="F2629" s="1" t="str">
        <f t="shared" si="2"/>
        <v>Mar</v>
      </c>
      <c r="G2629" s="1" t="str">
        <f t="array" ref="G2629">_xlfn.XLOOKUP(A2629,Booking_data!$A$1:$A$6001,Booking_data!$D$1:$D$6001,"not found")</f>
        <v>M001</v>
      </c>
      <c r="H2629" s="1" t="str">
        <f t="array" ref="H2629">_xlfn.XLOOKUP(G2629,Movies_data!$A$1:$A$41,Movies_data!$B$1:$B$41,"not found")</f>
        <v>Leo</v>
      </c>
      <c r="I2629" s="1" t="str">
        <f t="array" ref="I2629">_xlfn.XLOOKUP(G2629,Movies_data!$A$1:$A$41,Movies_data!$D$1:$D$41,"not found")</f>
        <v>Action</v>
      </c>
      <c r="J2629" s="1" t="str">
        <f t="array" ref="J2629">_xlfn.XLOOKUP(G2629,Movies_data!$A$1:$A$41,Movies_data!$C$1:$C$41,"not found")</f>
        <v>Tamil</v>
      </c>
      <c r="K2629" s="1">
        <f t="array" ref="K2629">_xlfn.XLOOKUP(G2629,Movies_data!$A$1:$A$41,Movies_data!$H$1:$H$41,"Not Found")</f>
        <v>8</v>
      </c>
      <c r="L2629" s="1" t="str">
        <f t="array" ref="L2629">_xlfn.XLOOKUP(A2629,Booking_data!$A$1:$A$6001,Booking_data!$E$1:$E$6001,"not Found")</f>
        <v>C082</v>
      </c>
      <c r="M2629" s="1" t="str">
        <f t="array" ref="M2629">_xlfn.XLOOKUP(L2629,Cinemas_data!$A$1:$A$49,Cinemas_data!$I$1:$I$49,"not Found")</f>
        <v>#NAME?</v>
      </c>
      <c r="N2629" s="1" t="str">
        <f t="array" ref="N2629">_xlfn.XLOOKUP(L2629,Cinemas_data!$A$1:$A$49,Cinemas_data!$C$1:$C$49,"not Found")</f>
        <v>Vijayawada</v>
      </c>
      <c r="O2629" s="1">
        <f t="array" ref="O2629">_xlfn.XLOOKUP(A2629,Booking_data!$A$1:$A$6001,Booking_data!$H$1:$H$6001,"not found")</f>
        <v>3</v>
      </c>
      <c r="P2629" s="1">
        <f t="array" ref="P2629">_xlfn.XLOOKUP(A2629,Booking_data!$A$1:$A$6001,Booking_data!$I$1:$I$6001,"not Found")</f>
        <v>360</v>
      </c>
      <c r="Q2629" s="1">
        <f t="shared" si="3"/>
        <v>1080</v>
      </c>
      <c r="R2629" s="1" t="str">
        <f t="array" ref="R2629">_xlfn.XLOOKUP(A2629,Booking_data!$A$1:$A$6001,Booking_data!$L$1:$L$6001,"Not Found")</f>
        <v>UPI</v>
      </c>
      <c r="S2629" s="1">
        <f t="array" ref="S2629">_xlfn.XLOOKUP(A2629,Booking_data!$A$1:$A$6001,Booking_data!$N$1:$N$6001,"not Found")</f>
        <v>38</v>
      </c>
      <c r="T2629" s="1" t="str">
        <f t="array" ref="T2629">_xlfn.XLOOKUP(A2629,Booking_data!$A$1:$A$6001,Booking_data!$O$1:$O$6001,"Not Found")</f>
        <v>Male</v>
      </c>
      <c r="U2629" s="1" t="str">
        <f t="shared" si="4"/>
        <v>Middle Age</v>
      </c>
      <c r="V2629" s="1" t="str">
        <f t="shared" si="5"/>
        <v>Medium Booking</v>
      </c>
    </row>
    <row r="2630" ht="15.75" customHeight="1">
      <c r="A2630" s="1" t="s">
        <v>2944</v>
      </c>
      <c r="B2630" s="6">
        <v>46201.0</v>
      </c>
      <c r="C2630" s="6">
        <v>46202.0</v>
      </c>
      <c r="D2630" s="7">
        <v>0.8854166666666666</v>
      </c>
      <c r="E2630" s="1" t="str">
        <f t="shared" si="1"/>
        <v>Weekend</v>
      </c>
      <c r="F2630" s="1" t="str">
        <f t="shared" si="2"/>
        <v>Jun</v>
      </c>
      <c r="G2630" s="1" t="str">
        <f t="array" ref="G2630">_xlfn.XLOOKUP(A2630,Booking_data!$A$1:$A$6001,Booking_data!$D$1:$D$6001,"not found")</f>
        <v>M033</v>
      </c>
      <c r="H2630" s="1" t="str">
        <f t="array" ref="H2630">_xlfn.XLOOKUP(G2630,Movies_data!$A$1:$A$41,Movies_data!$B$1:$B$41,"not found")</f>
        <v>Lucifer</v>
      </c>
      <c r="I2630" s="1" t="str">
        <f t="array" ref="I2630">_xlfn.XLOOKUP(G2630,Movies_data!$A$1:$A$41,Movies_data!$D$1:$D$41,"not found")</f>
        <v>Action</v>
      </c>
      <c r="J2630" s="1" t="str">
        <f t="array" ref="J2630">_xlfn.XLOOKUP(G2630,Movies_data!$A$1:$A$41,Movies_data!$C$1:$C$41,"not found")</f>
        <v>Malayalam</v>
      </c>
      <c r="K2630" s="1">
        <f t="array" ref="K2630">_xlfn.XLOOKUP(G2630,Movies_data!$A$1:$A$41,Movies_data!$H$1:$H$41,"Not Found")</f>
        <v>7.5</v>
      </c>
      <c r="L2630" s="1" t="str">
        <f t="array" ref="L2630">_xlfn.XLOOKUP(A2630,Booking_data!$A$1:$A$6001,Booking_data!$E$1:$E$6001,"not Found")</f>
        <v>C103</v>
      </c>
      <c r="M2630" s="1" t="str">
        <f t="array" ref="M2630">_xlfn.XLOOKUP(L2630,Cinemas_data!$A$1:$A$49,Cinemas_data!$I$1:$I$49,"not Found")</f>
        <v>#NAME?</v>
      </c>
      <c r="N2630" s="1" t="str">
        <f t="array" ref="N2630">_xlfn.XLOOKUP(L2630,Cinemas_data!$A$1:$A$49,Cinemas_data!$C$1:$C$49,"not Found")</f>
        <v>Pune</v>
      </c>
      <c r="O2630" s="1">
        <f t="array" ref="O2630">_xlfn.XLOOKUP(A2630,Booking_data!$A$1:$A$6001,Booking_data!$H$1:$H$6001,"not found")</f>
        <v>2</v>
      </c>
      <c r="P2630" s="1">
        <f t="array" ref="P2630">_xlfn.XLOOKUP(A2630,Booking_data!$A$1:$A$6001,Booking_data!$I$1:$I$6001,"not Found")</f>
        <v>360</v>
      </c>
      <c r="Q2630" s="1">
        <f t="shared" si="3"/>
        <v>720</v>
      </c>
      <c r="R2630" s="1" t="str">
        <f t="array" ref="R2630">_xlfn.XLOOKUP(A2630,Booking_data!$A$1:$A$6001,Booking_data!$L$1:$L$6001,"Not Found")</f>
        <v>Credit Card</v>
      </c>
      <c r="S2630" s="1">
        <f t="array" ref="S2630">_xlfn.XLOOKUP(A2630,Booking_data!$A$1:$A$6001,Booking_data!$N$1:$N$6001,"not Found")</f>
        <v>30</v>
      </c>
      <c r="T2630" s="1" t="str">
        <f t="array" ref="T2630">_xlfn.XLOOKUP(A2630,Booking_data!$A$1:$A$6001,Booking_data!$O$1:$O$6001,"Not Found")</f>
        <v>Male</v>
      </c>
      <c r="U2630" s="1" t="str">
        <f t="shared" si="4"/>
        <v>Middle Age</v>
      </c>
      <c r="V2630" s="1" t="str">
        <f t="shared" si="5"/>
        <v>Low Booking</v>
      </c>
    </row>
    <row r="2631" ht="15.75" customHeight="1">
      <c r="A2631" s="1" t="s">
        <v>2945</v>
      </c>
      <c r="B2631" s="6">
        <v>46092.0</v>
      </c>
      <c r="C2631" s="6">
        <v>46096.0</v>
      </c>
      <c r="D2631" s="7">
        <v>0.3958333333333333</v>
      </c>
      <c r="E2631" s="1" t="str">
        <f t="shared" si="1"/>
        <v>Weekday</v>
      </c>
      <c r="F2631" s="1" t="str">
        <f t="shared" si="2"/>
        <v>Mar</v>
      </c>
      <c r="G2631" s="1" t="str">
        <f t="array" ref="G2631">_xlfn.XLOOKUP(A2631,Booking_data!$A$1:$A$6001,Booking_data!$D$1:$D$6001,"not found")</f>
        <v>M027</v>
      </c>
      <c r="H2631" s="1" t="str">
        <f t="array" ref="H2631">_xlfn.XLOOKUP(G2631,Movies_data!$A$1:$A$41,Movies_data!$B$1:$B$41,"not found")</f>
        <v>KGF Chapter 2</v>
      </c>
      <c r="I2631" s="1" t="str">
        <f t="array" ref="I2631">_xlfn.XLOOKUP(G2631,Movies_data!$A$1:$A$41,Movies_data!$D$1:$D$41,"not found")</f>
        <v>Action</v>
      </c>
      <c r="J2631" s="1" t="str">
        <f t="array" ref="J2631">_xlfn.XLOOKUP(G2631,Movies_data!$A$1:$A$41,Movies_data!$C$1:$C$41,"not found")</f>
        <v>Kannada</v>
      </c>
      <c r="K2631" s="1">
        <f t="array" ref="K2631">_xlfn.XLOOKUP(G2631,Movies_data!$A$1:$A$41,Movies_data!$H$1:$H$41,"Not Found")</f>
        <v>8.3</v>
      </c>
      <c r="L2631" s="1" t="str">
        <f t="array" ref="L2631">_xlfn.XLOOKUP(A2631,Booking_data!$A$1:$A$6001,Booking_data!$E$1:$E$6001,"not Found")</f>
        <v>C153</v>
      </c>
      <c r="M2631" s="1" t="str">
        <f t="array" ref="M2631">_xlfn.XLOOKUP(L2631,Cinemas_data!$A$1:$A$49,Cinemas_data!$I$1:$I$49,"not Found")</f>
        <v>#NAME?</v>
      </c>
      <c r="N2631" s="1" t="str">
        <f t="array" ref="N2631">_xlfn.XLOOKUP(L2631,Cinemas_data!$A$1:$A$49,Cinemas_data!$C$1:$C$49,"not Found")</f>
        <v>Kochi</v>
      </c>
      <c r="O2631" s="1">
        <f t="array" ref="O2631">_xlfn.XLOOKUP(A2631,Booking_data!$A$1:$A$6001,Booking_data!$H$1:$H$6001,"not found")</f>
        <v>6</v>
      </c>
      <c r="P2631" s="1">
        <f t="array" ref="P2631">_xlfn.XLOOKUP(A2631,Booking_data!$A$1:$A$6001,Booking_data!$I$1:$I$6001,"not Found")</f>
        <v>240</v>
      </c>
      <c r="Q2631" s="1">
        <f t="shared" si="3"/>
        <v>1440</v>
      </c>
      <c r="R2631" s="1" t="str">
        <f t="array" ref="R2631">_xlfn.XLOOKUP(A2631,Booking_data!$A$1:$A$6001,Booking_data!$L$1:$L$6001,"Not Found")</f>
        <v>Wallet</v>
      </c>
      <c r="S2631" s="1">
        <f t="array" ref="S2631">_xlfn.XLOOKUP(A2631,Booking_data!$A$1:$A$6001,Booking_data!$N$1:$N$6001,"not Found")</f>
        <v>48</v>
      </c>
      <c r="T2631" s="1" t="str">
        <f t="array" ref="T2631">_xlfn.XLOOKUP(A2631,Booking_data!$A$1:$A$6001,Booking_data!$O$1:$O$6001,"Not Found")</f>
        <v>Female</v>
      </c>
      <c r="U2631" s="1" t="str">
        <f t="shared" si="4"/>
        <v>Above 45</v>
      </c>
      <c r="V2631" s="1" t="str">
        <f t="shared" si="5"/>
        <v>High Booking</v>
      </c>
    </row>
    <row r="2632" ht="15.75" customHeight="1">
      <c r="A2632" s="1" t="s">
        <v>2946</v>
      </c>
      <c r="B2632" s="6">
        <v>46060.0</v>
      </c>
      <c r="C2632" s="6">
        <v>46061.0</v>
      </c>
      <c r="D2632" s="7">
        <v>0.9375</v>
      </c>
      <c r="E2632" s="1" t="str">
        <f t="shared" si="1"/>
        <v>Weekend</v>
      </c>
      <c r="F2632" s="1" t="str">
        <f t="shared" si="2"/>
        <v>Feb</v>
      </c>
      <c r="G2632" s="1" t="str">
        <f t="array" ref="G2632">_xlfn.XLOOKUP(A2632,Booking_data!$A$1:$A$6001,Booking_data!$D$1:$D$6001,"not found")</f>
        <v>M026</v>
      </c>
      <c r="H2632" s="1" t="str">
        <f t="array" ref="H2632">_xlfn.XLOOKUP(G2632,Movies_data!$A$1:$A$41,Movies_data!$B$1:$B$41,"not found")</f>
        <v>Drishyam 2</v>
      </c>
      <c r="I2632" s="1" t="str">
        <f t="array" ref="I2632">_xlfn.XLOOKUP(G2632,Movies_data!$A$1:$A$41,Movies_data!$D$1:$D$41,"not found")</f>
        <v>Thriller</v>
      </c>
      <c r="J2632" s="1" t="str">
        <f t="array" ref="J2632">_xlfn.XLOOKUP(G2632,Movies_data!$A$1:$A$41,Movies_data!$C$1:$C$41,"not found")</f>
        <v>Hindi</v>
      </c>
      <c r="K2632" s="1">
        <f t="array" ref="K2632">_xlfn.XLOOKUP(G2632,Movies_data!$A$1:$A$41,Movies_data!$H$1:$H$41,"Not Found")</f>
        <v>8.2</v>
      </c>
      <c r="L2632" s="1" t="str">
        <f t="array" ref="L2632">_xlfn.XLOOKUP(A2632,Booking_data!$A$1:$A$6001,Booking_data!$E$1:$E$6001,"not Found")</f>
        <v>C053</v>
      </c>
      <c r="M2632" s="1" t="str">
        <f t="array" ref="M2632">_xlfn.XLOOKUP(L2632,Cinemas_data!$A$1:$A$49,Cinemas_data!$I$1:$I$49,"not Found")</f>
        <v>#NAME?</v>
      </c>
      <c r="N2632" s="1" t="str">
        <f t="array" ref="N2632">_xlfn.XLOOKUP(L2632,Cinemas_data!$A$1:$A$49,Cinemas_data!$C$1:$C$49,"not Found")</f>
        <v>Bengaluru</v>
      </c>
      <c r="O2632" s="1">
        <f t="array" ref="O2632">_xlfn.XLOOKUP(A2632,Booking_data!$A$1:$A$6001,Booking_data!$H$1:$H$6001,"not found")</f>
        <v>2</v>
      </c>
      <c r="P2632" s="1">
        <f t="array" ref="P2632">_xlfn.XLOOKUP(A2632,Booking_data!$A$1:$A$6001,Booking_data!$I$1:$I$6001,"not Found")</f>
        <v>260</v>
      </c>
      <c r="Q2632" s="1">
        <f t="shared" si="3"/>
        <v>520</v>
      </c>
      <c r="R2632" s="1" t="str">
        <f t="array" ref="R2632">_xlfn.XLOOKUP(A2632,Booking_data!$A$1:$A$6001,Booking_data!$L$1:$L$6001,"Not Found")</f>
        <v>Debit Card</v>
      </c>
      <c r="S2632" s="1">
        <f t="array" ref="S2632">_xlfn.XLOOKUP(A2632,Booking_data!$A$1:$A$6001,Booking_data!$N$1:$N$6001,"not Found")</f>
        <v>44</v>
      </c>
      <c r="T2632" s="1" t="str">
        <f t="array" ref="T2632">_xlfn.XLOOKUP(A2632,Booking_data!$A$1:$A$6001,Booking_data!$O$1:$O$6001,"Not Found")</f>
        <v>Other</v>
      </c>
      <c r="U2632" s="1" t="str">
        <f t="shared" si="4"/>
        <v>Middle Age</v>
      </c>
      <c r="V2632" s="1" t="str">
        <f t="shared" si="5"/>
        <v>Low Booking</v>
      </c>
    </row>
    <row r="2633" ht="15.75" customHeight="1">
      <c r="A2633" s="1" t="s">
        <v>2947</v>
      </c>
      <c r="B2633" s="6">
        <v>46051.0</v>
      </c>
      <c r="C2633" s="6">
        <v>46051.0</v>
      </c>
      <c r="D2633" s="7">
        <v>0.9375</v>
      </c>
      <c r="E2633" s="1" t="str">
        <f t="shared" si="1"/>
        <v>Weekday</v>
      </c>
      <c r="F2633" s="1" t="str">
        <f t="shared" si="2"/>
        <v>Jan</v>
      </c>
      <c r="G2633" s="1" t="str">
        <f t="array" ref="G2633">_xlfn.XLOOKUP(A2633,Booking_data!$A$1:$A$6001,Booking_data!$D$1:$D$6001,"not found")</f>
        <v>M004</v>
      </c>
      <c r="H2633" s="1" t="str">
        <f t="array" ref="H2633">_xlfn.XLOOKUP(G2633,Movies_data!$A$1:$A$41,Movies_data!$B$1:$B$41,"not found")</f>
        <v>Ponniyin Selvan I</v>
      </c>
      <c r="I2633" s="1" t="str">
        <f t="array" ref="I2633">_xlfn.XLOOKUP(G2633,Movies_data!$A$1:$A$41,Movies_data!$D$1:$D$41,"not found")</f>
        <v>Drama</v>
      </c>
      <c r="J2633" s="1" t="str">
        <f t="array" ref="J2633">_xlfn.XLOOKUP(G2633,Movies_data!$A$1:$A$41,Movies_data!$C$1:$C$41,"not found")</f>
        <v>Tamil</v>
      </c>
      <c r="K2633" s="1">
        <f t="array" ref="K2633">_xlfn.XLOOKUP(G2633,Movies_data!$A$1:$A$41,Movies_data!$H$1:$H$41,"Not Found")</f>
        <v>7.6</v>
      </c>
      <c r="L2633" s="1" t="str">
        <f t="array" ref="L2633">_xlfn.XLOOKUP(A2633,Booking_data!$A$1:$A$6001,Booking_data!$E$1:$E$6001,"not Found")</f>
        <v>C013</v>
      </c>
      <c r="M2633" s="1" t="str">
        <f t="array" ref="M2633">_xlfn.XLOOKUP(L2633,Cinemas_data!$A$1:$A$49,Cinemas_data!$I$1:$I$49,"not Found")</f>
        <v>#NAME?</v>
      </c>
      <c r="N2633" s="1" t="str">
        <f t="array" ref="N2633">_xlfn.XLOOKUP(L2633,Cinemas_data!$A$1:$A$49,Cinemas_data!$C$1:$C$49,"not Found")</f>
        <v>Chennai</v>
      </c>
      <c r="O2633" s="1">
        <f t="array" ref="O2633">_xlfn.XLOOKUP(A2633,Booking_data!$A$1:$A$6001,Booking_data!$H$1:$H$6001,"not found")</f>
        <v>1</v>
      </c>
      <c r="P2633" s="1">
        <f t="array" ref="P2633">_xlfn.XLOOKUP(A2633,Booking_data!$A$1:$A$6001,Booking_data!$I$1:$I$6001,"not Found")</f>
        <v>240</v>
      </c>
      <c r="Q2633" s="1">
        <f t="shared" si="3"/>
        <v>240</v>
      </c>
      <c r="R2633" s="1" t="str">
        <f t="array" ref="R2633">_xlfn.XLOOKUP(A2633,Booking_data!$A$1:$A$6001,Booking_data!$L$1:$L$6001,"Not Found")</f>
        <v>Wallet</v>
      </c>
      <c r="S2633" s="1">
        <f t="array" ref="S2633">_xlfn.XLOOKUP(A2633,Booking_data!$A$1:$A$6001,Booking_data!$N$1:$N$6001,"not Found")</f>
        <v>38</v>
      </c>
      <c r="T2633" s="1" t="str">
        <f t="array" ref="T2633">_xlfn.XLOOKUP(A2633,Booking_data!$A$1:$A$6001,Booking_data!$O$1:$O$6001,"Not Found")</f>
        <v>Other</v>
      </c>
      <c r="U2633" s="1" t="str">
        <f t="shared" si="4"/>
        <v>Middle Age</v>
      </c>
      <c r="V2633" s="1" t="str">
        <f t="shared" si="5"/>
        <v>Low Booking</v>
      </c>
    </row>
    <row r="2634" ht="15.75" customHeight="1">
      <c r="A2634" s="1" t="s">
        <v>2948</v>
      </c>
      <c r="B2634" s="6">
        <v>46103.0</v>
      </c>
      <c r="C2634" s="6">
        <v>46104.0</v>
      </c>
      <c r="D2634" s="7">
        <v>0.7708333333333334</v>
      </c>
      <c r="E2634" s="1" t="str">
        <f t="shared" si="1"/>
        <v>Weekend</v>
      </c>
      <c r="F2634" s="1" t="str">
        <f t="shared" si="2"/>
        <v>Mar</v>
      </c>
      <c r="G2634" s="1" t="str">
        <f t="array" ref="G2634">_xlfn.XLOOKUP(A2634,Booking_data!$A$1:$A$6001,Booking_data!$D$1:$D$6001,"not found")</f>
        <v>M002</v>
      </c>
      <c r="H2634" s="1" t="str">
        <f t="array" ref="H2634">_xlfn.XLOOKUP(G2634,Movies_data!$A$1:$A$41,Movies_data!$B$1:$B$41,"not found")</f>
        <v>Jailer</v>
      </c>
      <c r="I2634" s="1" t="str">
        <f t="array" ref="I2634">_xlfn.XLOOKUP(G2634,Movies_data!$A$1:$A$41,Movies_data!$D$1:$D$41,"not found")</f>
        <v>Action</v>
      </c>
      <c r="J2634" s="1" t="str">
        <f t="array" ref="J2634">_xlfn.XLOOKUP(G2634,Movies_data!$A$1:$A$41,Movies_data!$C$1:$C$41,"not found")</f>
        <v>Tamil</v>
      </c>
      <c r="K2634" s="1">
        <f t="array" ref="K2634">_xlfn.XLOOKUP(G2634,Movies_data!$A$1:$A$41,Movies_data!$H$1:$H$41,"Not Found")</f>
        <v>7.1</v>
      </c>
      <c r="L2634" s="1" t="str">
        <f t="array" ref="L2634">_xlfn.XLOOKUP(A2634,Booking_data!$A$1:$A$6001,Booking_data!$E$1:$E$6001,"not Found")</f>
        <v>C053</v>
      </c>
      <c r="M2634" s="1" t="str">
        <f t="array" ref="M2634">_xlfn.XLOOKUP(L2634,Cinemas_data!$A$1:$A$49,Cinemas_data!$I$1:$I$49,"not Found")</f>
        <v>#NAME?</v>
      </c>
      <c r="N2634" s="1" t="str">
        <f t="array" ref="N2634">_xlfn.XLOOKUP(L2634,Cinemas_data!$A$1:$A$49,Cinemas_data!$C$1:$C$49,"not Found")</f>
        <v>Bengaluru</v>
      </c>
      <c r="O2634" s="1">
        <f t="array" ref="O2634">_xlfn.XLOOKUP(A2634,Booking_data!$A$1:$A$6001,Booking_data!$H$1:$H$6001,"not found")</f>
        <v>2</v>
      </c>
      <c r="P2634" s="1">
        <f t="array" ref="P2634">_xlfn.XLOOKUP(A2634,Booking_data!$A$1:$A$6001,Booking_data!$I$1:$I$6001,"not Found")</f>
        <v>260</v>
      </c>
      <c r="Q2634" s="1">
        <f t="shared" si="3"/>
        <v>520</v>
      </c>
      <c r="R2634" s="1" t="str">
        <f t="array" ref="R2634">_xlfn.XLOOKUP(A2634,Booking_data!$A$1:$A$6001,Booking_data!$L$1:$L$6001,"Not Found")</f>
        <v>Credit Card</v>
      </c>
      <c r="S2634" s="1">
        <f t="array" ref="S2634">_xlfn.XLOOKUP(A2634,Booking_data!$A$1:$A$6001,Booking_data!$N$1:$N$6001,"not Found")</f>
        <v>32</v>
      </c>
      <c r="T2634" s="1" t="str">
        <f t="array" ref="T2634">_xlfn.XLOOKUP(A2634,Booking_data!$A$1:$A$6001,Booking_data!$O$1:$O$6001,"Not Found")</f>
        <v>Male</v>
      </c>
      <c r="U2634" s="1" t="str">
        <f t="shared" si="4"/>
        <v>Middle Age</v>
      </c>
      <c r="V2634" s="1" t="str">
        <f t="shared" si="5"/>
        <v>Low Booking</v>
      </c>
    </row>
    <row r="2635" ht="15.75" customHeight="1">
      <c r="A2635" s="1" t="s">
        <v>2949</v>
      </c>
      <c r="B2635" s="6">
        <v>46146.0</v>
      </c>
      <c r="C2635" s="6">
        <v>46151.0</v>
      </c>
      <c r="D2635" s="7">
        <v>0.6458333333333334</v>
      </c>
      <c r="E2635" s="1" t="str">
        <f t="shared" si="1"/>
        <v>Weekday</v>
      </c>
      <c r="F2635" s="1" t="str">
        <f t="shared" si="2"/>
        <v>May</v>
      </c>
      <c r="G2635" s="1" t="str">
        <f t="array" ref="G2635">_xlfn.XLOOKUP(A2635,Booking_data!$A$1:$A$6001,Booking_data!$D$1:$D$6001,"not found")</f>
        <v>M025</v>
      </c>
      <c r="H2635" s="1" t="str">
        <f t="array" ref="H2635">_xlfn.XLOOKUP(G2635,Movies_data!$A$1:$A$41,Movies_data!$B$1:$B$41,"not found")</f>
        <v>Rocky Aur Rani Kii Prem Kahaani</v>
      </c>
      <c r="I2635" s="1" t="str">
        <f t="array" ref="I2635">_xlfn.XLOOKUP(G2635,Movies_data!$A$1:$A$41,Movies_data!$D$1:$D$41,"not found")</f>
        <v>Romance</v>
      </c>
      <c r="J2635" s="1" t="str">
        <f t="array" ref="J2635">_xlfn.XLOOKUP(G2635,Movies_data!$A$1:$A$41,Movies_data!$C$1:$C$41,"not found")</f>
        <v>Hindi</v>
      </c>
      <c r="K2635" s="1">
        <f t="array" ref="K2635">_xlfn.XLOOKUP(G2635,Movies_data!$A$1:$A$41,Movies_data!$H$1:$H$41,"Not Found")</f>
        <v>6.8</v>
      </c>
      <c r="L2635" s="1" t="str">
        <f t="array" ref="L2635">_xlfn.XLOOKUP(A2635,Booking_data!$A$1:$A$6001,Booking_data!$E$1:$E$6001,"not Found")</f>
        <v>C051</v>
      </c>
      <c r="M2635" s="1" t="str">
        <f t="array" ref="M2635">_xlfn.XLOOKUP(L2635,Cinemas_data!$A$1:$A$49,Cinemas_data!$I$1:$I$49,"not Found")</f>
        <v>#NAME?</v>
      </c>
      <c r="N2635" s="1" t="str">
        <f t="array" ref="N2635">_xlfn.XLOOKUP(L2635,Cinemas_data!$A$1:$A$49,Cinemas_data!$C$1:$C$49,"not Found")</f>
        <v>Bengaluru</v>
      </c>
      <c r="O2635" s="1">
        <f t="array" ref="O2635">_xlfn.XLOOKUP(A2635,Booking_data!$A$1:$A$6001,Booking_data!$H$1:$H$6001,"not found")</f>
        <v>4</v>
      </c>
      <c r="P2635" s="1">
        <f t="array" ref="P2635">_xlfn.XLOOKUP(A2635,Booking_data!$A$1:$A$6001,Booking_data!$I$1:$I$6001,"not Found")</f>
        <v>360</v>
      </c>
      <c r="Q2635" s="1">
        <f t="shared" si="3"/>
        <v>1440</v>
      </c>
      <c r="R2635" s="1" t="str">
        <f t="array" ref="R2635">_xlfn.XLOOKUP(A2635,Booking_data!$A$1:$A$6001,Booking_data!$L$1:$L$6001,"Not Found")</f>
        <v>Net Banking</v>
      </c>
      <c r="S2635" s="1">
        <f t="array" ref="S2635">_xlfn.XLOOKUP(A2635,Booking_data!$A$1:$A$6001,Booking_data!$N$1:$N$6001,"not Found")</f>
        <v>52</v>
      </c>
      <c r="T2635" s="1" t="str">
        <f t="array" ref="T2635">_xlfn.XLOOKUP(A2635,Booking_data!$A$1:$A$6001,Booking_data!$O$1:$O$6001,"Not Found")</f>
        <v>Female</v>
      </c>
      <c r="U2635" s="1" t="str">
        <f t="shared" si="4"/>
        <v>Above 45</v>
      </c>
      <c r="V2635" s="1" t="str">
        <f t="shared" si="5"/>
        <v>Medium Booking</v>
      </c>
    </row>
    <row r="2636" ht="15.75" customHeight="1">
      <c r="A2636" s="1" t="s">
        <v>2950</v>
      </c>
      <c r="B2636" s="6">
        <v>46138.0</v>
      </c>
      <c r="C2636" s="6">
        <v>46145.0</v>
      </c>
      <c r="D2636" s="7">
        <v>0.7708333333333334</v>
      </c>
      <c r="E2636" s="1" t="str">
        <f t="shared" si="1"/>
        <v>Weekend</v>
      </c>
      <c r="F2636" s="1" t="str">
        <f t="shared" si="2"/>
        <v>Apr</v>
      </c>
      <c r="G2636" s="1" t="str">
        <f t="array" ref="G2636">_xlfn.XLOOKUP(A2636,Booking_data!$A$1:$A$6001,Booking_data!$D$1:$D$6001,"not found")</f>
        <v>M001</v>
      </c>
      <c r="H2636" s="1" t="str">
        <f t="array" ref="H2636">_xlfn.XLOOKUP(G2636,Movies_data!$A$1:$A$41,Movies_data!$B$1:$B$41,"not found")</f>
        <v>Leo</v>
      </c>
      <c r="I2636" s="1" t="str">
        <f t="array" ref="I2636">_xlfn.XLOOKUP(G2636,Movies_data!$A$1:$A$41,Movies_data!$D$1:$D$41,"not found")</f>
        <v>Action</v>
      </c>
      <c r="J2636" s="1" t="str">
        <f t="array" ref="J2636">_xlfn.XLOOKUP(G2636,Movies_data!$A$1:$A$41,Movies_data!$C$1:$C$41,"not found")</f>
        <v>Tamil</v>
      </c>
      <c r="K2636" s="1">
        <f t="array" ref="K2636">_xlfn.XLOOKUP(G2636,Movies_data!$A$1:$A$41,Movies_data!$H$1:$H$41,"Not Found")</f>
        <v>8</v>
      </c>
      <c r="L2636" s="1" t="str">
        <f t="array" ref="L2636">_xlfn.XLOOKUP(A2636,Booking_data!$A$1:$A$6001,Booking_data!$E$1:$E$6001,"not Found")</f>
        <v>C143</v>
      </c>
      <c r="M2636" s="1" t="str">
        <f t="array" ref="M2636">_xlfn.XLOOKUP(L2636,Cinemas_data!$A$1:$A$49,Cinemas_data!$I$1:$I$49,"not Found")</f>
        <v>#NAME?</v>
      </c>
      <c r="N2636" s="1" t="str">
        <f t="array" ref="N2636">_xlfn.XLOOKUP(L2636,Cinemas_data!$A$1:$A$49,Cinemas_data!$C$1:$C$49,"not Found")</f>
        <v>Ahmedabad</v>
      </c>
      <c r="O2636" s="1">
        <f t="array" ref="O2636">_xlfn.XLOOKUP(A2636,Booking_data!$A$1:$A$6001,Booking_data!$H$1:$H$6001,"not found")</f>
        <v>1</v>
      </c>
      <c r="P2636" s="1">
        <f t="array" ref="P2636">_xlfn.XLOOKUP(A2636,Booking_data!$A$1:$A$6001,Booking_data!$I$1:$I$6001,"not Found")</f>
        <v>240</v>
      </c>
      <c r="Q2636" s="1">
        <f t="shared" si="3"/>
        <v>240</v>
      </c>
      <c r="R2636" s="1" t="str">
        <f t="array" ref="R2636">_xlfn.XLOOKUP(A2636,Booking_data!$A$1:$A$6001,Booking_data!$L$1:$L$6001,"Not Found")</f>
        <v>UPI</v>
      </c>
      <c r="S2636" s="1">
        <f t="array" ref="S2636">_xlfn.XLOOKUP(A2636,Booking_data!$A$1:$A$6001,Booking_data!$N$1:$N$6001,"not Found")</f>
        <v>35</v>
      </c>
      <c r="T2636" s="1" t="str">
        <f t="array" ref="T2636">_xlfn.XLOOKUP(A2636,Booking_data!$A$1:$A$6001,Booking_data!$O$1:$O$6001,"Not Found")</f>
        <v>Male</v>
      </c>
      <c r="U2636" s="1" t="str">
        <f t="shared" si="4"/>
        <v>Middle Age</v>
      </c>
      <c r="V2636" s="1" t="str">
        <f t="shared" si="5"/>
        <v>Low Booking</v>
      </c>
    </row>
    <row r="2637" ht="15.75" customHeight="1">
      <c r="A2637" s="1" t="s">
        <v>2951</v>
      </c>
      <c r="B2637" s="6">
        <v>46203.0</v>
      </c>
      <c r="C2637" s="6">
        <v>46205.0</v>
      </c>
      <c r="D2637" s="7">
        <v>0.9375</v>
      </c>
      <c r="E2637" s="1" t="str">
        <f t="shared" si="1"/>
        <v>Weekday</v>
      </c>
      <c r="F2637" s="1" t="str">
        <f t="shared" si="2"/>
        <v>Jun</v>
      </c>
      <c r="G2637" s="1" t="str">
        <f t="array" ref="G2637">_xlfn.XLOOKUP(A2637,Booking_data!$A$1:$A$6001,Booking_data!$D$1:$D$6001,"not found")</f>
        <v>M018</v>
      </c>
      <c r="H2637" s="1" t="str">
        <f t="array" ref="H2637">_xlfn.XLOOKUP(G2637,Movies_data!$A$1:$A$41,Movies_data!$B$1:$B$41,"not found")</f>
        <v>Sita Ramam</v>
      </c>
      <c r="I2637" s="1" t="str">
        <f t="array" ref="I2637">_xlfn.XLOOKUP(G2637,Movies_data!$A$1:$A$41,Movies_data!$D$1:$D$41,"not found")</f>
        <v>Romance</v>
      </c>
      <c r="J2637" s="1" t="str">
        <f t="array" ref="J2637">_xlfn.XLOOKUP(G2637,Movies_data!$A$1:$A$41,Movies_data!$C$1:$C$41,"not found")</f>
        <v>Telugu</v>
      </c>
      <c r="K2637" s="1">
        <f t="array" ref="K2637">_xlfn.XLOOKUP(G2637,Movies_data!$A$1:$A$41,Movies_data!$H$1:$H$41,"Not Found")</f>
        <v>8.5</v>
      </c>
      <c r="L2637" s="1" t="str">
        <f t="array" ref="L2637">_xlfn.XLOOKUP(A2637,Booking_data!$A$1:$A$6001,Booking_data!$E$1:$E$6001,"not Found")</f>
        <v>C152</v>
      </c>
      <c r="M2637" s="1" t="str">
        <f t="array" ref="M2637">_xlfn.XLOOKUP(L2637,Cinemas_data!$A$1:$A$49,Cinemas_data!$I$1:$I$49,"not Found")</f>
        <v>#NAME?</v>
      </c>
      <c r="N2637" s="1" t="str">
        <f t="array" ref="N2637">_xlfn.XLOOKUP(L2637,Cinemas_data!$A$1:$A$49,Cinemas_data!$C$1:$C$49,"not Found")</f>
        <v>Kochi</v>
      </c>
      <c r="O2637" s="1">
        <f t="array" ref="O2637">_xlfn.XLOOKUP(A2637,Booking_data!$A$1:$A$6001,Booking_data!$H$1:$H$6001,"not found")</f>
        <v>5</v>
      </c>
      <c r="P2637" s="1">
        <f t="array" ref="P2637">_xlfn.XLOOKUP(A2637,Booking_data!$A$1:$A$6001,Booking_data!$I$1:$I$6001,"not Found")</f>
        <v>260</v>
      </c>
      <c r="Q2637" s="1">
        <f t="shared" si="3"/>
        <v>1300</v>
      </c>
      <c r="R2637" s="1" t="str">
        <f t="array" ref="R2637">_xlfn.XLOOKUP(A2637,Booking_data!$A$1:$A$6001,Booking_data!$L$1:$L$6001,"Not Found")</f>
        <v>UPI</v>
      </c>
      <c r="S2637" s="1">
        <f t="array" ref="S2637">_xlfn.XLOOKUP(A2637,Booking_data!$A$1:$A$6001,Booking_data!$N$1:$N$6001,"not Found")</f>
        <v>54</v>
      </c>
      <c r="T2637" s="1" t="str">
        <f t="array" ref="T2637">_xlfn.XLOOKUP(A2637,Booking_data!$A$1:$A$6001,Booking_data!$O$1:$O$6001,"Not Found")</f>
        <v>Female</v>
      </c>
      <c r="U2637" s="1" t="str">
        <f t="shared" si="4"/>
        <v>Above 45</v>
      </c>
      <c r="V2637" s="1" t="str">
        <f t="shared" si="5"/>
        <v>High Booking</v>
      </c>
    </row>
    <row r="2638" ht="15.75" customHeight="1">
      <c r="A2638" s="1" t="s">
        <v>2952</v>
      </c>
      <c r="B2638" s="6">
        <v>46120.0</v>
      </c>
      <c r="C2638" s="6">
        <v>46121.0</v>
      </c>
      <c r="D2638" s="7">
        <v>0.9375</v>
      </c>
      <c r="E2638" s="1" t="str">
        <f t="shared" si="1"/>
        <v>Weekday</v>
      </c>
      <c r="F2638" s="1" t="str">
        <f t="shared" si="2"/>
        <v>Apr</v>
      </c>
      <c r="G2638" s="1" t="str">
        <f t="array" ref="G2638">_xlfn.XLOOKUP(A2638,Booking_data!$A$1:$A$6001,Booking_data!$D$1:$D$6001,"not found")</f>
        <v>M013</v>
      </c>
      <c r="H2638" s="1" t="str">
        <f t="array" ref="H2638">_xlfn.XLOOKUP(G2638,Movies_data!$A$1:$A$41,Movies_data!$B$1:$B$41,"not found")</f>
        <v>Salaar</v>
      </c>
      <c r="I2638" s="1" t="str">
        <f t="array" ref="I2638">_xlfn.XLOOKUP(G2638,Movies_data!$A$1:$A$41,Movies_data!$D$1:$D$41,"not found")</f>
        <v>Action</v>
      </c>
      <c r="J2638" s="1" t="str">
        <f t="array" ref="J2638">_xlfn.XLOOKUP(G2638,Movies_data!$A$1:$A$41,Movies_data!$C$1:$C$41,"not found")</f>
        <v>Telugu</v>
      </c>
      <c r="K2638" s="1">
        <f t="array" ref="K2638">_xlfn.XLOOKUP(G2638,Movies_data!$A$1:$A$41,Movies_data!$H$1:$H$41,"Not Found")</f>
        <v>6.5</v>
      </c>
      <c r="L2638" s="1" t="str">
        <f t="array" ref="L2638">_xlfn.XLOOKUP(A2638,Booking_data!$A$1:$A$6001,Booking_data!$E$1:$E$6001,"not Found")</f>
        <v>C133</v>
      </c>
      <c r="M2638" s="1" t="str">
        <f t="array" ref="M2638">_xlfn.XLOOKUP(L2638,Cinemas_data!$A$1:$A$49,Cinemas_data!$I$1:$I$49,"not Found")</f>
        <v>#NAME?</v>
      </c>
      <c r="N2638" s="1" t="str">
        <f t="array" ref="N2638">_xlfn.XLOOKUP(L2638,Cinemas_data!$A$1:$A$49,Cinemas_data!$C$1:$C$49,"not Found")</f>
        <v>Kolkata</v>
      </c>
      <c r="O2638" s="1">
        <f t="array" ref="O2638">_xlfn.XLOOKUP(A2638,Booking_data!$A$1:$A$6001,Booking_data!$H$1:$H$6001,"not found")</f>
        <v>2</v>
      </c>
      <c r="P2638" s="1">
        <f t="array" ref="P2638">_xlfn.XLOOKUP(A2638,Booking_data!$A$1:$A$6001,Booking_data!$I$1:$I$6001,"not Found")</f>
        <v>360</v>
      </c>
      <c r="Q2638" s="1">
        <f t="shared" si="3"/>
        <v>720</v>
      </c>
      <c r="R2638" s="1" t="str">
        <f t="array" ref="R2638">_xlfn.XLOOKUP(A2638,Booking_data!$A$1:$A$6001,Booking_data!$L$1:$L$6001,"Not Found")</f>
        <v>UPI</v>
      </c>
      <c r="S2638" s="1">
        <f t="array" ref="S2638">_xlfn.XLOOKUP(A2638,Booking_data!$A$1:$A$6001,Booking_data!$N$1:$N$6001,"not Found")</f>
        <v>33</v>
      </c>
      <c r="T2638" s="1" t="str">
        <f t="array" ref="T2638">_xlfn.XLOOKUP(A2638,Booking_data!$A$1:$A$6001,Booking_data!$O$1:$O$6001,"Not Found")</f>
        <v>Other</v>
      </c>
      <c r="U2638" s="1" t="str">
        <f t="shared" si="4"/>
        <v>Middle Age</v>
      </c>
      <c r="V2638" s="1" t="str">
        <f t="shared" si="5"/>
        <v>Low Booking</v>
      </c>
    </row>
    <row r="2639" ht="15.75" customHeight="1">
      <c r="A2639" s="1" t="s">
        <v>2953</v>
      </c>
      <c r="B2639" s="6">
        <v>46037.0</v>
      </c>
      <c r="C2639" s="6">
        <v>46042.0</v>
      </c>
      <c r="D2639" s="7">
        <v>0.9375</v>
      </c>
      <c r="E2639" s="1" t="str">
        <f t="shared" si="1"/>
        <v>Weekday</v>
      </c>
      <c r="F2639" s="1" t="str">
        <f t="shared" si="2"/>
        <v>Jan</v>
      </c>
      <c r="G2639" s="1" t="str">
        <f t="array" ref="G2639">_xlfn.XLOOKUP(A2639,Booking_data!$A$1:$A$6001,Booking_data!$D$1:$D$6001,"not found")</f>
        <v>M027</v>
      </c>
      <c r="H2639" s="1" t="str">
        <f t="array" ref="H2639">_xlfn.XLOOKUP(G2639,Movies_data!$A$1:$A$41,Movies_data!$B$1:$B$41,"not found")</f>
        <v>KGF Chapter 2</v>
      </c>
      <c r="I2639" s="1" t="str">
        <f t="array" ref="I2639">_xlfn.XLOOKUP(G2639,Movies_data!$A$1:$A$41,Movies_data!$D$1:$D$41,"not found")</f>
        <v>Action</v>
      </c>
      <c r="J2639" s="1" t="str">
        <f t="array" ref="J2639">_xlfn.XLOOKUP(G2639,Movies_data!$A$1:$A$41,Movies_data!$C$1:$C$41,"not found")</f>
        <v>Kannada</v>
      </c>
      <c r="K2639" s="1">
        <f t="array" ref="K2639">_xlfn.XLOOKUP(G2639,Movies_data!$A$1:$A$41,Movies_data!$H$1:$H$41,"Not Found")</f>
        <v>8.3</v>
      </c>
      <c r="L2639" s="1" t="str">
        <f t="array" ref="L2639">_xlfn.XLOOKUP(A2639,Booking_data!$A$1:$A$6001,Booking_data!$E$1:$E$6001,"not Found")</f>
        <v>C132</v>
      </c>
      <c r="M2639" s="1" t="str">
        <f t="array" ref="M2639">_xlfn.XLOOKUP(L2639,Cinemas_data!$A$1:$A$49,Cinemas_data!$I$1:$I$49,"not Found")</f>
        <v>#NAME?</v>
      </c>
      <c r="N2639" s="1" t="str">
        <f t="array" ref="N2639">_xlfn.XLOOKUP(L2639,Cinemas_data!$A$1:$A$49,Cinemas_data!$C$1:$C$49,"not Found")</f>
        <v>Kolkata</v>
      </c>
      <c r="O2639" s="1">
        <f t="array" ref="O2639">_xlfn.XLOOKUP(A2639,Booking_data!$A$1:$A$6001,Booking_data!$H$1:$H$6001,"not found")</f>
        <v>4</v>
      </c>
      <c r="P2639" s="1">
        <f t="array" ref="P2639">_xlfn.XLOOKUP(A2639,Booking_data!$A$1:$A$6001,Booking_data!$I$1:$I$6001,"not Found")</f>
        <v>180</v>
      </c>
      <c r="Q2639" s="1">
        <f t="shared" si="3"/>
        <v>720</v>
      </c>
      <c r="R2639" s="1" t="str">
        <f t="array" ref="R2639">_xlfn.XLOOKUP(A2639,Booking_data!$A$1:$A$6001,Booking_data!$L$1:$L$6001,"Not Found")</f>
        <v>Net Banking</v>
      </c>
      <c r="S2639" s="1">
        <f t="array" ref="S2639">_xlfn.XLOOKUP(A2639,Booking_data!$A$1:$A$6001,Booking_data!$N$1:$N$6001,"not Found")</f>
        <v>33</v>
      </c>
      <c r="T2639" s="1" t="str">
        <f t="array" ref="T2639">_xlfn.XLOOKUP(A2639,Booking_data!$A$1:$A$6001,Booking_data!$O$1:$O$6001,"Not Found")</f>
        <v>Other</v>
      </c>
      <c r="U2639" s="1" t="str">
        <f t="shared" si="4"/>
        <v>Middle Age</v>
      </c>
      <c r="V2639" s="1" t="str">
        <f t="shared" si="5"/>
        <v>Medium Booking</v>
      </c>
    </row>
    <row r="2640" ht="15.75" customHeight="1">
      <c r="A2640" s="1" t="s">
        <v>2954</v>
      </c>
      <c r="B2640" s="6">
        <v>46119.0</v>
      </c>
      <c r="C2640" s="6">
        <v>46123.0</v>
      </c>
      <c r="D2640" s="7">
        <v>0.7708333333333334</v>
      </c>
      <c r="E2640" s="1" t="str">
        <f t="shared" si="1"/>
        <v>Weekday</v>
      </c>
      <c r="F2640" s="1" t="str">
        <f t="shared" si="2"/>
        <v>Apr</v>
      </c>
      <c r="G2640" s="1" t="str">
        <f t="array" ref="G2640">_xlfn.XLOOKUP(A2640,Booking_data!$A$1:$A$6001,Booking_data!$D$1:$D$6001,"not found")</f>
        <v>M023</v>
      </c>
      <c r="H2640" s="1" t="str">
        <f t="array" ref="H2640">_xlfn.XLOOKUP(G2640,Movies_data!$A$1:$A$41,Movies_data!$B$1:$B$41,"not found")</f>
        <v>Stree 2</v>
      </c>
      <c r="I2640" s="1" t="str">
        <f t="array" ref="I2640">_xlfn.XLOOKUP(G2640,Movies_data!$A$1:$A$41,Movies_data!$D$1:$D$41,"not found")</f>
        <v>Comedy</v>
      </c>
      <c r="J2640" s="1" t="str">
        <f t="array" ref="J2640">_xlfn.XLOOKUP(G2640,Movies_data!$A$1:$A$41,Movies_data!$C$1:$C$41,"not found")</f>
        <v>Hindi</v>
      </c>
      <c r="K2640" s="1">
        <f t="array" ref="K2640">_xlfn.XLOOKUP(G2640,Movies_data!$A$1:$A$41,Movies_data!$H$1:$H$41,"Not Found")</f>
        <v>6.9</v>
      </c>
      <c r="L2640" s="1" t="str">
        <f t="array" ref="L2640">_xlfn.XLOOKUP(A2640,Booking_data!$A$1:$A$6001,Booking_data!$E$1:$E$6001,"not Found")</f>
        <v>C012</v>
      </c>
      <c r="M2640" s="1" t="str">
        <f t="array" ref="M2640">_xlfn.XLOOKUP(L2640,Cinemas_data!$A$1:$A$49,Cinemas_data!$I$1:$I$49,"not Found")</f>
        <v>#NAME?</v>
      </c>
      <c r="N2640" s="1" t="str">
        <f t="array" ref="N2640">_xlfn.XLOOKUP(L2640,Cinemas_data!$A$1:$A$49,Cinemas_data!$C$1:$C$49,"not Found")</f>
        <v>Chennai</v>
      </c>
      <c r="O2640" s="1">
        <f t="array" ref="O2640">_xlfn.XLOOKUP(A2640,Booking_data!$A$1:$A$6001,Booking_data!$H$1:$H$6001,"not found")</f>
        <v>3</v>
      </c>
      <c r="P2640" s="1">
        <f t="array" ref="P2640">_xlfn.XLOOKUP(A2640,Booking_data!$A$1:$A$6001,Booking_data!$I$1:$I$6001,"not Found")</f>
        <v>340</v>
      </c>
      <c r="Q2640" s="1">
        <f t="shared" si="3"/>
        <v>1020</v>
      </c>
      <c r="R2640" s="1" t="str">
        <f t="array" ref="R2640">_xlfn.XLOOKUP(A2640,Booking_data!$A$1:$A$6001,Booking_data!$L$1:$L$6001,"Not Found")</f>
        <v>Debit Card</v>
      </c>
      <c r="S2640" s="1">
        <f t="array" ref="S2640">_xlfn.XLOOKUP(A2640,Booking_data!$A$1:$A$6001,Booking_data!$N$1:$N$6001,"not Found")</f>
        <v>20</v>
      </c>
      <c r="T2640" s="1" t="str">
        <f t="array" ref="T2640">_xlfn.XLOOKUP(A2640,Booking_data!$A$1:$A$6001,Booking_data!$O$1:$O$6001,"Not Found")</f>
        <v>Female</v>
      </c>
      <c r="U2640" s="1" t="str">
        <f t="shared" si="4"/>
        <v>Youngster</v>
      </c>
      <c r="V2640" s="1" t="str">
        <f t="shared" si="5"/>
        <v>Medium Booking</v>
      </c>
    </row>
    <row r="2641" ht="15.75" customHeight="1">
      <c r="A2641" s="1" t="s">
        <v>2955</v>
      </c>
      <c r="B2641" s="6">
        <v>46108.0</v>
      </c>
      <c r="C2641" s="6">
        <v>46111.0</v>
      </c>
      <c r="D2641" s="7">
        <v>0.6458333333333334</v>
      </c>
      <c r="E2641" s="1" t="str">
        <f t="shared" si="1"/>
        <v>Weekday</v>
      </c>
      <c r="F2641" s="1" t="str">
        <f t="shared" si="2"/>
        <v>Mar</v>
      </c>
      <c r="G2641" s="1" t="str">
        <f t="array" ref="G2641">_xlfn.XLOOKUP(A2641,Booking_data!$A$1:$A$6001,Booking_data!$D$1:$D$6001,"not found")</f>
        <v>M037</v>
      </c>
      <c r="H2641" s="1" t="str">
        <f t="array" ref="H2641">_xlfn.XLOOKUP(G2641,Movies_data!$A$1:$A$41,Movies_data!$B$1:$B$41,"not found")</f>
        <v>Oppenheimer</v>
      </c>
      <c r="I2641" s="1" t="str">
        <f t="array" ref="I2641">_xlfn.XLOOKUP(G2641,Movies_data!$A$1:$A$41,Movies_data!$D$1:$D$41,"not found")</f>
        <v>Biography</v>
      </c>
      <c r="J2641" s="1" t="str">
        <f t="array" ref="J2641">_xlfn.XLOOKUP(G2641,Movies_data!$A$1:$A$41,Movies_data!$C$1:$C$41,"not found")</f>
        <v>English</v>
      </c>
      <c r="K2641" s="1">
        <f t="array" ref="K2641">_xlfn.XLOOKUP(G2641,Movies_data!$A$1:$A$41,Movies_data!$H$1:$H$41,"Not Found")</f>
        <v>8.5</v>
      </c>
      <c r="L2641" s="1" t="str">
        <f t="array" ref="L2641">_xlfn.XLOOKUP(A2641,Booking_data!$A$1:$A$6001,Booking_data!$E$1:$E$6001,"not Found")</f>
        <v>C083</v>
      </c>
      <c r="M2641" s="1" t="str">
        <f t="array" ref="M2641">_xlfn.XLOOKUP(L2641,Cinemas_data!$A$1:$A$49,Cinemas_data!$I$1:$I$49,"not Found")</f>
        <v>#NAME?</v>
      </c>
      <c r="N2641" s="1" t="str">
        <f t="array" ref="N2641">_xlfn.XLOOKUP(L2641,Cinemas_data!$A$1:$A$49,Cinemas_data!$C$1:$C$49,"not Found")</f>
        <v>Vijayawada</v>
      </c>
      <c r="O2641" s="1">
        <f t="array" ref="O2641">_xlfn.XLOOKUP(A2641,Booking_data!$A$1:$A$6001,Booking_data!$H$1:$H$6001,"not found")</f>
        <v>1</v>
      </c>
      <c r="P2641" s="1">
        <f t="array" ref="P2641">_xlfn.XLOOKUP(A2641,Booking_data!$A$1:$A$6001,Booking_data!$I$1:$I$6001,"not Found")</f>
        <v>360</v>
      </c>
      <c r="Q2641" s="1">
        <f t="shared" si="3"/>
        <v>360</v>
      </c>
      <c r="R2641" s="1" t="str">
        <f t="array" ref="R2641">_xlfn.XLOOKUP(A2641,Booking_data!$A$1:$A$6001,Booking_data!$L$1:$L$6001,"Not Found")</f>
        <v>Wallet</v>
      </c>
      <c r="S2641" s="1">
        <f t="array" ref="S2641">_xlfn.XLOOKUP(A2641,Booking_data!$A$1:$A$6001,Booking_data!$N$1:$N$6001,"not Found")</f>
        <v>42</v>
      </c>
      <c r="T2641" s="1" t="str">
        <f t="array" ref="T2641">_xlfn.XLOOKUP(A2641,Booking_data!$A$1:$A$6001,Booking_data!$O$1:$O$6001,"Not Found")</f>
        <v>Female</v>
      </c>
      <c r="U2641" s="1" t="str">
        <f t="shared" si="4"/>
        <v>Middle Age</v>
      </c>
      <c r="V2641" s="1" t="str">
        <f t="shared" si="5"/>
        <v>Low Booking</v>
      </c>
    </row>
    <row r="2642" ht="15.75" customHeight="1">
      <c r="A2642" s="1" t="s">
        <v>2956</v>
      </c>
      <c r="B2642" s="6">
        <v>46069.0</v>
      </c>
      <c r="C2642" s="6">
        <v>46069.0</v>
      </c>
      <c r="D2642" s="7">
        <v>0.3958333333333333</v>
      </c>
      <c r="E2642" s="1" t="str">
        <f t="shared" si="1"/>
        <v>Weekday</v>
      </c>
      <c r="F2642" s="1" t="str">
        <f t="shared" si="2"/>
        <v>Feb</v>
      </c>
      <c r="G2642" s="1" t="str">
        <f t="array" ref="G2642">_xlfn.XLOOKUP(A2642,Booking_data!$A$1:$A$6001,Booking_data!$D$1:$D$6001,"not found")</f>
        <v>M014</v>
      </c>
      <c r="H2642" s="1" t="str">
        <f t="array" ref="H2642">_xlfn.XLOOKUP(G2642,Movies_data!$A$1:$A$41,Movies_data!$B$1:$B$41,"not found")</f>
        <v>Hi Nanna</v>
      </c>
      <c r="I2642" s="1" t="str">
        <f t="array" ref="I2642">_xlfn.XLOOKUP(G2642,Movies_data!$A$1:$A$41,Movies_data!$D$1:$D$41,"not found")</f>
        <v>Romance</v>
      </c>
      <c r="J2642" s="1" t="str">
        <f t="array" ref="J2642">_xlfn.XLOOKUP(G2642,Movies_data!$A$1:$A$41,Movies_data!$C$1:$C$41,"not found")</f>
        <v>Telugu</v>
      </c>
      <c r="K2642" s="1">
        <f t="array" ref="K2642">_xlfn.XLOOKUP(G2642,Movies_data!$A$1:$A$41,Movies_data!$H$1:$H$41,"Not Found")</f>
        <v>8</v>
      </c>
      <c r="L2642" s="1" t="str">
        <f t="array" ref="L2642">_xlfn.XLOOKUP(A2642,Booking_data!$A$1:$A$6001,Booking_data!$E$1:$E$6001,"not Found")</f>
        <v>C143</v>
      </c>
      <c r="M2642" s="1" t="str">
        <f t="array" ref="M2642">_xlfn.XLOOKUP(L2642,Cinemas_data!$A$1:$A$49,Cinemas_data!$I$1:$I$49,"not Found")</f>
        <v>#NAME?</v>
      </c>
      <c r="N2642" s="1" t="str">
        <f t="array" ref="N2642">_xlfn.XLOOKUP(L2642,Cinemas_data!$A$1:$A$49,Cinemas_data!$C$1:$C$49,"not Found")</f>
        <v>Ahmedabad</v>
      </c>
      <c r="O2642" s="1">
        <f t="array" ref="O2642">_xlfn.XLOOKUP(A2642,Booking_data!$A$1:$A$6001,Booking_data!$H$1:$H$6001,"not found")</f>
        <v>3</v>
      </c>
      <c r="P2642" s="1">
        <f t="array" ref="P2642">_xlfn.XLOOKUP(A2642,Booking_data!$A$1:$A$6001,Booking_data!$I$1:$I$6001,"not Found")</f>
        <v>240</v>
      </c>
      <c r="Q2642" s="1">
        <f t="shared" si="3"/>
        <v>720</v>
      </c>
      <c r="R2642" s="1" t="str">
        <f t="array" ref="R2642">_xlfn.XLOOKUP(A2642,Booking_data!$A$1:$A$6001,Booking_data!$L$1:$L$6001,"Not Found")</f>
        <v>Net Banking</v>
      </c>
      <c r="S2642" s="1">
        <f t="array" ref="S2642">_xlfn.XLOOKUP(A2642,Booking_data!$A$1:$A$6001,Booking_data!$N$1:$N$6001,"not Found")</f>
        <v>46</v>
      </c>
      <c r="T2642" s="1" t="str">
        <f t="array" ref="T2642">_xlfn.XLOOKUP(A2642,Booking_data!$A$1:$A$6001,Booking_data!$O$1:$O$6001,"Not Found")</f>
        <v>Male</v>
      </c>
      <c r="U2642" s="1" t="str">
        <f t="shared" si="4"/>
        <v>Above 45</v>
      </c>
      <c r="V2642" s="1" t="str">
        <f t="shared" si="5"/>
        <v>Medium Booking</v>
      </c>
    </row>
    <row r="2643" ht="15.75" customHeight="1">
      <c r="A2643" s="1" t="s">
        <v>2957</v>
      </c>
      <c r="B2643" s="6">
        <v>46184.0</v>
      </c>
      <c r="C2643" s="6">
        <v>46190.0</v>
      </c>
      <c r="D2643" s="7">
        <v>0.3958333333333333</v>
      </c>
      <c r="E2643" s="1" t="str">
        <f t="shared" si="1"/>
        <v>Weekday</v>
      </c>
      <c r="F2643" s="1" t="str">
        <f t="shared" si="2"/>
        <v>Jun</v>
      </c>
      <c r="G2643" s="1" t="str">
        <f t="array" ref="G2643">_xlfn.XLOOKUP(A2643,Booking_data!$A$1:$A$6001,Booking_data!$D$1:$D$6001,"not found")</f>
        <v>M030</v>
      </c>
      <c r="H2643" s="1" t="str">
        <f t="array" ref="H2643">_xlfn.XLOOKUP(G2643,Movies_data!$A$1:$A$41,Movies_data!$B$1:$B$41,"not found")</f>
        <v>Kirik Party</v>
      </c>
      <c r="I2643" s="1" t="str">
        <f t="array" ref="I2643">_xlfn.XLOOKUP(G2643,Movies_data!$A$1:$A$41,Movies_data!$D$1:$D$41,"not found")</f>
        <v>Comedy</v>
      </c>
      <c r="J2643" s="1" t="str">
        <f t="array" ref="J2643">_xlfn.XLOOKUP(G2643,Movies_data!$A$1:$A$41,Movies_data!$C$1:$C$41,"not found")</f>
        <v>Kannada</v>
      </c>
      <c r="K2643" s="1">
        <f t="array" ref="K2643">_xlfn.XLOOKUP(G2643,Movies_data!$A$1:$A$41,Movies_data!$H$1:$H$41,"Not Found")</f>
        <v>8</v>
      </c>
      <c r="L2643" s="1" t="str">
        <f t="array" ref="L2643">_xlfn.XLOOKUP(A2643,Booking_data!$A$1:$A$6001,Booking_data!$E$1:$E$6001,"not Found")</f>
        <v>C022</v>
      </c>
      <c r="M2643" s="1" t="str">
        <f t="array" ref="M2643">_xlfn.XLOOKUP(L2643,Cinemas_data!$A$1:$A$49,Cinemas_data!$I$1:$I$49,"not Found")</f>
        <v>#NAME?</v>
      </c>
      <c r="N2643" s="1" t="str">
        <f t="array" ref="N2643">_xlfn.XLOOKUP(L2643,Cinemas_data!$A$1:$A$49,Cinemas_data!$C$1:$C$49,"not Found")</f>
        <v>Coimbatore</v>
      </c>
      <c r="O2643" s="1">
        <f t="array" ref="O2643">_xlfn.XLOOKUP(A2643,Booking_data!$A$1:$A$6001,Booking_data!$H$1:$H$6001,"not found")</f>
        <v>3</v>
      </c>
      <c r="P2643" s="1">
        <f t="array" ref="P2643">_xlfn.XLOOKUP(A2643,Booking_data!$A$1:$A$6001,Booking_data!$I$1:$I$6001,"not Found")</f>
        <v>200</v>
      </c>
      <c r="Q2643" s="1">
        <f t="shared" si="3"/>
        <v>600</v>
      </c>
      <c r="R2643" s="1" t="str">
        <f t="array" ref="R2643">_xlfn.XLOOKUP(A2643,Booking_data!$A$1:$A$6001,Booking_data!$L$1:$L$6001,"Not Found")</f>
        <v>Net Banking</v>
      </c>
      <c r="S2643" s="1">
        <f t="array" ref="S2643">_xlfn.XLOOKUP(A2643,Booking_data!$A$1:$A$6001,Booking_data!$N$1:$N$6001,"not Found")</f>
        <v>25</v>
      </c>
      <c r="T2643" s="1" t="str">
        <f t="array" ref="T2643">_xlfn.XLOOKUP(A2643,Booking_data!$A$1:$A$6001,Booking_data!$O$1:$O$6001,"Not Found")</f>
        <v>Male</v>
      </c>
      <c r="U2643" s="1" t="str">
        <f t="shared" si="4"/>
        <v>Youngster</v>
      </c>
      <c r="V2643" s="1" t="str">
        <f t="shared" si="5"/>
        <v>Medium Booking</v>
      </c>
    </row>
    <row r="2644" ht="15.75" customHeight="1">
      <c r="A2644" s="1" t="s">
        <v>2958</v>
      </c>
      <c r="B2644" s="6">
        <v>46173.0</v>
      </c>
      <c r="C2644" s="6">
        <v>46177.0</v>
      </c>
      <c r="D2644" s="7">
        <v>0.53125</v>
      </c>
      <c r="E2644" s="1" t="str">
        <f t="shared" si="1"/>
        <v>Weekend</v>
      </c>
      <c r="F2644" s="1" t="str">
        <f t="shared" si="2"/>
        <v>May</v>
      </c>
      <c r="G2644" s="1" t="str">
        <f t="array" ref="G2644">_xlfn.XLOOKUP(A2644,Booking_data!$A$1:$A$6001,Booking_data!$D$1:$D$6001,"not found")</f>
        <v>M033</v>
      </c>
      <c r="H2644" s="1" t="str">
        <f t="array" ref="H2644">_xlfn.XLOOKUP(G2644,Movies_data!$A$1:$A$41,Movies_data!$B$1:$B$41,"not found")</f>
        <v>Lucifer</v>
      </c>
      <c r="I2644" s="1" t="str">
        <f t="array" ref="I2644">_xlfn.XLOOKUP(G2644,Movies_data!$A$1:$A$41,Movies_data!$D$1:$D$41,"not found")</f>
        <v>Action</v>
      </c>
      <c r="J2644" s="1" t="str">
        <f t="array" ref="J2644">_xlfn.XLOOKUP(G2644,Movies_data!$A$1:$A$41,Movies_data!$C$1:$C$41,"not found")</f>
        <v>Malayalam</v>
      </c>
      <c r="K2644" s="1">
        <f t="array" ref="K2644">_xlfn.XLOOKUP(G2644,Movies_data!$A$1:$A$41,Movies_data!$H$1:$H$41,"Not Found")</f>
        <v>7.5</v>
      </c>
      <c r="L2644" s="1" t="str">
        <f t="array" ref="L2644">_xlfn.XLOOKUP(A2644,Booking_data!$A$1:$A$6001,Booking_data!$E$1:$E$6001,"not Found")</f>
        <v>C011</v>
      </c>
      <c r="M2644" s="1" t="str">
        <f t="array" ref="M2644">_xlfn.XLOOKUP(L2644,Cinemas_data!$A$1:$A$49,Cinemas_data!$I$1:$I$49,"not Found")</f>
        <v>#NAME?</v>
      </c>
      <c r="N2644" s="1" t="str">
        <f t="array" ref="N2644">_xlfn.XLOOKUP(L2644,Cinemas_data!$A$1:$A$49,Cinemas_data!$C$1:$C$49,"not Found")</f>
        <v>Chennai</v>
      </c>
      <c r="O2644" s="1">
        <f t="array" ref="O2644">_xlfn.XLOOKUP(A2644,Booking_data!$A$1:$A$6001,Booking_data!$H$1:$H$6001,"not found")</f>
        <v>1</v>
      </c>
      <c r="P2644" s="1">
        <f t="array" ref="P2644">_xlfn.XLOOKUP(A2644,Booking_data!$A$1:$A$6001,Booking_data!$I$1:$I$6001,"not Found")</f>
        <v>420</v>
      </c>
      <c r="Q2644" s="1">
        <f t="shared" si="3"/>
        <v>420</v>
      </c>
      <c r="R2644" s="1" t="str">
        <f t="array" ref="R2644">_xlfn.XLOOKUP(A2644,Booking_data!$A$1:$A$6001,Booking_data!$L$1:$L$6001,"Not Found")</f>
        <v>Net Banking</v>
      </c>
      <c r="S2644" s="1">
        <f t="array" ref="S2644">_xlfn.XLOOKUP(A2644,Booking_data!$A$1:$A$6001,Booking_data!$N$1:$N$6001,"not Found")</f>
        <v>30</v>
      </c>
      <c r="T2644" s="1" t="str">
        <f t="array" ref="T2644">_xlfn.XLOOKUP(A2644,Booking_data!$A$1:$A$6001,Booking_data!$O$1:$O$6001,"Not Found")</f>
        <v>Other</v>
      </c>
      <c r="U2644" s="1" t="str">
        <f t="shared" si="4"/>
        <v>Middle Age</v>
      </c>
      <c r="V2644" s="1" t="str">
        <f t="shared" si="5"/>
        <v>Low Booking</v>
      </c>
    </row>
    <row r="2645" ht="15.75" customHeight="1">
      <c r="A2645" s="1" t="s">
        <v>2959</v>
      </c>
      <c r="B2645" s="6">
        <v>46158.0</v>
      </c>
      <c r="C2645" s="6">
        <v>46158.0</v>
      </c>
      <c r="D2645" s="7">
        <v>0.3958333333333333</v>
      </c>
      <c r="E2645" s="1" t="str">
        <f t="shared" si="1"/>
        <v>Weekend</v>
      </c>
      <c r="F2645" s="1" t="str">
        <f t="shared" si="2"/>
        <v>May</v>
      </c>
      <c r="G2645" s="1" t="str">
        <f t="array" ref="G2645">_xlfn.XLOOKUP(A2645,Booking_data!$A$1:$A$6001,Booking_data!$D$1:$D$6001,"not found")</f>
        <v>M009</v>
      </c>
      <c r="H2645" s="1" t="str">
        <f t="array" ref="H2645">_xlfn.XLOOKUP(G2645,Movies_data!$A$1:$A$41,Movies_data!$B$1:$B$41,"not found")</f>
        <v>Amaran</v>
      </c>
      <c r="I2645" s="1" t="str">
        <f t="array" ref="I2645">_xlfn.XLOOKUP(G2645,Movies_data!$A$1:$A$41,Movies_data!$D$1:$D$41,"not found")</f>
        <v>Biography</v>
      </c>
      <c r="J2645" s="1" t="str">
        <f t="array" ref="J2645">_xlfn.XLOOKUP(G2645,Movies_data!$A$1:$A$41,Movies_data!$C$1:$C$41,"not found")</f>
        <v>Tamil</v>
      </c>
      <c r="K2645" s="1">
        <f t="array" ref="K2645">_xlfn.XLOOKUP(G2645,Movies_data!$A$1:$A$41,Movies_data!$H$1:$H$41,"Not Found")</f>
        <v>8.3</v>
      </c>
      <c r="L2645" s="1" t="str">
        <f t="array" ref="L2645">_xlfn.XLOOKUP(A2645,Booking_data!$A$1:$A$6001,Booking_data!$E$1:$E$6001,"not Found")</f>
        <v>C151</v>
      </c>
      <c r="M2645" s="1" t="str">
        <f t="array" ref="M2645">_xlfn.XLOOKUP(L2645,Cinemas_data!$A$1:$A$49,Cinemas_data!$I$1:$I$49,"not Found")</f>
        <v>#NAME?</v>
      </c>
      <c r="N2645" s="1" t="str">
        <f t="array" ref="N2645">_xlfn.XLOOKUP(L2645,Cinemas_data!$A$1:$A$49,Cinemas_data!$C$1:$C$49,"not Found")</f>
        <v>Kochi</v>
      </c>
      <c r="O2645" s="1">
        <f t="array" ref="O2645">_xlfn.XLOOKUP(A2645,Booking_data!$A$1:$A$6001,Booking_data!$H$1:$H$6001,"not found")</f>
        <v>3</v>
      </c>
      <c r="P2645" s="1">
        <f t="array" ref="P2645">_xlfn.XLOOKUP(A2645,Booking_data!$A$1:$A$6001,Booking_data!$I$1:$I$6001,"not Found")</f>
        <v>460</v>
      </c>
      <c r="Q2645" s="1">
        <f t="shared" si="3"/>
        <v>1380</v>
      </c>
      <c r="R2645" s="1" t="str">
        <f t="array" ref="R2645">_xlfn.XLOOKUP(A2645,Booking_data!$A$1:$A$6001,Booking_data!$L$1:$L$6001,"Not Found")</f>
        <v>Wallet</v>
      </c>
      <c r="S2645" s="1">
        <f t="array" ref="S2645">_xlfn.XLOOKUP(A2645,Booking_data!$A$1:$A$6001,Booking_data!$N$1:$N$6001,"not Found")</f>
        <v>21</v>
      </c>
      <c r="T2645" s="1" t="str">
        <f t="array" ref="T2645">_xlfn.XLOOKUP(A2645,Booking_data!$A$1:$A$6001,Booking_data!$O$1:$O$6001,"Not Found")</f>
        <v>Female</v>
      </c>
      <c r="U2645" s="1" t="str">
        <f t="shared" si="4"/>
        <v>Youngster</v>
      </c>
      <c r="V2645" s="1" t="str">
        <f t="shared" si="5"/>
        <v>Medium Booking</v>
      </c>
    </row>
    <row r="2646" ht="15.75" customHeight="1">
      <c r="A2646" s="1" t="s">
        <v>2960</v>
      </c>
      <c r="B2646" s="6">
        <v>46201.0</v>
      </c>
      <c r="C2646" s="6">
        <v>46207.0</v>
      </c>
      <c r="D2646" s="7">
        <v>0.7708333333333334</v>
      </c>
      <c r="E2646" s="1" t="str">
        <f t="shared" si="1"/>
        <v>Weekend</v>
      </c>
      <c r="F2646" s="1" t="str">
        <f t="shared" si="2"/>
        <v>Jun</v>
      </c>
      <c r="G2646" s="1" t="str">
        <f t="array" ref="G2646">_xlfn.XLOOKUP(A2646,Booking_data!$A$1:$A$6001,Booking_data!$D$1:$D$6001,"not found")</f>
        <v>M016</v>
      </c>
      <c r="H2646" s="1" t="str">
        <f t="array" ref="H2646">_xlfn.XLOOKUP(G2646,Movies_data!$A$1:$A$41,Movies_data!$B$1:$B$41,"not found")</f>
        <v>Arjun Reddy</v>
      </c>
      <c r="I2646" s="1" t="str">
        <f t="array" ref="I2646">_xlfn.XLOOKUP(G2646,Movies_data!$A$1:$A$41,Movies_data!$D$1:$D$41,"not found")</f>
        <v>Drama</v>
      </c>
      <c r="J2646" s="1" t="str">
        <f t="array" ref="J2646">_xlfn.XLOOKUP(G2646,Movies_data!$A$1:$A$41,Movies_data!$C$1:$C$41,"not found")</f>
        <v>Telugu</v>
      </c>
      <c r="K2646" s="1">
        <f t="array" ref="K2646">_xlfn.XLOOKUP(G2646,Movies_data!$A$1:$A$41,Movies_data!$H$1:$H$41,"Not Found")</f>
        <v>7.7</v>
      </c>
      <c r="L2646" s="1" t="str">
        <f t="array" ref="L2646">_xlfn.XLOOKUP(A2646,Booking_data!$A$1:$A$6001,Booking_data!$E$1:$E$6001,"not Found")</f>
        <v>C031</v>
      </c>
      <c r="M2646" s="1" t="str">
        <f t="array" ref="M2646">_xlfn.XLOOKUP(L2646,Cinemas_data!$A$1:$A$49,Cinemas_data!$I$1:$I$49,"not Found")</f>
        <v>#NAME?</v>
      </c>
      <c r="N2646" s="1" t="str">
        <f t="array" ref="N2646">_xlfn.XLOOKUP(L2646,Cinemas_data!$A$1:$A$49,Cinemas_data!$C$1:$C$49,"not Found")</f>
        <v>Madurai</v>
      </c>
      <c r="O2646" s="1">
        <f t="array" ref="O2646">_xlfn.XLOOKUP(A2646,Booking_data!$A$1:$A$6001,Booking_data!$H$1:$H$6001,"not found")</f>
        <v>3</v>
      </c>
      <c r="P2646" s="1">
        <f t="array" ref="P2646">_xlfn.XLOOKUP(A2646,Booking_data!$A$1:$A$6001,Booking_data!$I$1:$I$6001,"not Found")</f>
        <v>240</v>
      </c>
      <c r="Q2646" s="1">
        <f t="shared" si="3"/>
        <v>720</v>
      </c>
      <c r="R2646" s="1" t="str">
        <f t="array" ref="R2646">_xlfn.XLOOKUP(A2646,Booking_data!$A$1:$A$6001,Booking_data!$L$1:$L$6001,"Not Found")</f>
        <v>Net Banking</v>
      </c>
      <c r="S2646" s="1">
        <f t="array" ref="S2646">_xlfn.XLOOKUP(A2646,Booking_data!$A$1:$A$6001,Booking_data!$N$1:$N$6001,"not Found")</f>
        <v>56</v>
      </c>
      <c r="T2646" s="1" t="str">
        <f t="array" ref="T2646">_xlfn.XLOOKUP(A2646,Booking_data!$A$1:$A$6001,Booking_data!$O$1:$O$6001,"Not Found")</f>
        <v>Male</v>
      </c>
      <c r="U2646" s="1" t="str">
        <f t="shared" si="4"/>
        <v>Above 45</v>
      </c>
      <c r="V2646" s="1" t="str">
        <f t="shared" si="5"/>
        <v>Medium Booking</v>
      </c>
    </row>
    <row r="2647" ht="15.75" customHeight="1">
      <c r="A2647" s="1" t="s">
        <v>2961</v>
      </c>
      <c r="B2647" s="6">
        <v>46138.0</v>
      </c>
      <c r="C2647" s="6">
        <v>46141.0</v>
      </c>
      <c r="D2647" s="7">
        <v>0.53125</v>
      </c>
      <c r="E2647" s="1" t="str">
        <f t="shared" si="1"/>
        <v>Weekend</v>
      </c>
      <c r="F2647" s="1" t="str">
        <f t="shared" si="2"/>
        <v>Apr</v>
      </c>
      <c r="G2647" s="1" t="str">
        <f t="array" ref="G2647">_xlfn.XLOOKUP(A2647,Booking_data!$A$1:$A$6001,Booking_data!$D$1:$D$6001,"not found")</f>
        <v>M022</v>
      </c>
      <c r="H2647" s="1" t="str">
        <f t="array" ref="H2647">_xlfn.XLOOKUP(G2647,Movies_data!$A$1:$A$41,Movies_data!$B$1:$B$41,"not found")</f>
        <v>12th Fail</v>
      </c>
      <c r="I2647" s="1" t="str">
        <f t="array" ref="I2647">_xlfn.XLOOKUP(G2647,Movies_data!$A$1:$A$41,Movies_data!$D$1:$D$41,"not found")</f>
        <v>Drama</v>
      </c>
      <c r="J2647" s="1" t="str">
        <f t="array" ref="J2647">_xlfn.XLOOKUP(G2647,Movies_data!$A$1:$A$41,Movies_data!$C$1:$C$41,"not found")</f>
        <v>Hindi</v>
      </c>
      <c r="K2647" s="1">
        <f t="array" ref="K2647">_xlfn.XLOOKUP(G2647,Movies_data!$A$1:$A$41,Movies_data!$H$1:$H$41,"Not Found")</f>
        <v>9</v>
      </c>
      <c r="L2647" s="1" t="str">
        <f t="array" ref="L2647">_xlfn.XLOOKUP(A2647,Booking_data!$A$1:$A$6001,Booking_data!$E$1:$E$6001,"not Found")</f>
        <v>C133</v>
      </c>
      <c r="M2647" s="1" t="str">
        <f t="array" ref="M2647">_xlfn.XLOOKUP(L2647,Cinemas_data!$A$1:$A$49,Cinemas_data!$I$1:$I$49,"not Found")</f>
        <v>#NAME?</v>
      </c>
      <c r="N2647" s="1" t="str">
        <f t="array" ref="N2647">_xlfn.XLOOKUP(L2647,Cinemas_data!$A$1:$A$49,Cinemas_data!$C$1:$C$49,"not Found")</f>
        <v>Kolkata</v>
      </c>
      <c r="O2647" s="1">
        <f t="array" ref="O2647">_xlfn.XLOOKUP(A2647,Booking_data!$A$1:$A$6001,Booking_data!$H$1:$H$6001,"not found")</f>
        <v>2</v>
      </c>
      <c r="P2647" s="1">
        <f t="array" ref="P2647">_xlfn.XLOOKUP(A2647,Booking_data!$A$1:$A$6001,Booking_data!$I$1:$I$6001,"not Found")</f>
        <v>280</v>
      </c>
      <c r="Q2647" s="1">
        <f t="shared" si="3"/>
        <v>560</v>
      </c>
      <c r="R2647" s="1" t="str">
        <f t="array" ref="R2647">_xlfn.XLOOKUP(A2647,Booking_data!$A$1:$A$6001,Booking_data!$L$1:$L$6001,"Not Found")</f>
        <v>UPI</v>
      </c>
      <c r="S2647" s="1">
        <f t="array" ref="S2647">_xlfn.XLOOKUP(A2647,Booking_data!$A$1:$A$6001,Booking_data!$N$1:$N$6001,"not Found")</f>
        <v>55</v>
      </c>
      <c r="T2647" s="1" t="str">
        <f t="array" ref="T2647">_xlfn.XLOOKUP(A2647,Booking_data!$A$1:$A$6001,Booking_data!$O$1:$O$6001,"Not Found")</f>
        <v>Female</v>
      </c>
      <c r="U2647" s="1" t="str">
        <f t="shared" si="4"/>
        <v>Above 45</v>
      </c>
      <c r="V2647" s="1" t="str">
        <f t="shared" si="5"/>
        <v>Low Booking</v>
      </c>
    </row>
    <row r="2648" ht="15.75" customHeight="1">
      <c r="A2648" s="1" t="s">
        <v>2962</v>
      </c>
      <c r="B2648" s="6">
        <v>46075.0</v>
      </c>
      <c r="C2648" s="6">
        <v>46080.0</v>
      </c>
      <c r="D2648" s="7">
        <v>0.9375</v>
      </c>
      <c r="E2648" s="1" t="str">
        <f t="shared" si="1"/>
        <v>Weekend</v>
      </c>
      <c r="F2648" s="1" t="str">
        <f t="shared" si="2"/>
        <v>Feb</v>
      </c>
      <c r="G2648" s="1" t="str">
        <f t="array" ref="G2648">_xlfn.XLOOKUP(A2648,Booking_data!$A$1:$A$6001,Booking_data!$D$1:$D$6001,"not found")</f>
        <v>M011</v>
      </c>
      <c r="H2648" s="1" t="str">
        <f t="array" ref="H2648">_xlfn.XLOOKUP(G2648,Movies_data!$A$1:$A$41,Movies_data!$B$1:$B$41,"not found")</f>
        <v>Pushpa 2</v>
      </c>
      <c r="I2648" s="1" t="str">
        <f t="array" ref="I2648">_xlfn.XLOOKUP(G2648,Movies_data!$A$1:$A$41,Movies_data!$D$1:$D$41,"not found")</f>
        <v>Action</v>
      </c>
      <c r="J2648" s="1" t="str">
        <f t="array" ref="J2648">_xlfn.XLOOKUP(G2648,Movies_data!$A$1:$A$41,Movies_data!$C$1:$C$41,"not found")</f>
        <v>Telugu</v>
      </c>
      <c r="K2648" s="1">
        <f t="array" ref="K2648">_xlfn.XLOOKUP(G2648,Movies_data!$A$1:$A$41,Movies_data!$H$1:$H$41,"Not Found")</f>
        <v>6.1</v>
      </c>
      <c r="L2648" s="1" t="str">
        <f t="array" ref="L2648">_xlfn.XLOOKUP(A2648,Booking_data!$A$1:$A$6001,Booking_data!$E$1:$E$6001,"not Found")</f>
        <v>C162</v>
      </c>
      <c r="M2648" s="1" t="str">
        <f t="array" ref="M2648">_xlfn.XLOOKUP(L2648,Cinemas_data!$A$1:$A$49,Cinemas_data!$I$1:$I$49,"not Found")</f>
        <v>#NAME?</v>
      </c>
      <c r="N2648" s="1" t="str">
        <f t="array" ref="N2648">_xlfn.XLOOKUP(L2648,Cinemas_data!$A$1:$A$49,Cinemas_data!$C$1:$C$49,"not Found")</f>
        <v>Thiruvananthapuram</v>
      </c>
      <c r="O2648" s="1">
        <f t="array" ref="O2648">_xlfn.XLOOKUP(A2648,Booking_data!$A$1:$A$6001,Booking_data!$H$1:$H$6001,"not found")</f>
        <v>5</v>
      </c>
      <c r="P2648" s="1">
        <f t="array" ref="P2648">_xlfn.XLOOKUP(A2648,Booking_data!$A$1:$A$6001,Booking_data!$I$1:$I$6001,"not Found")</f>
        <v>340</v>
      </c>
      <c r="Q2648" s="1">
        <f t="shared" si="3"/>
        <v>1700</v>
      </c>
      <c r="R2648" s="1" t="str">
        <f t="array" ref="R2648">_xlfn.XLOOKUP(A2648,Booking_data!$A$1:$A$6001,Booking_data!$L$1:$L$6001,"Not Found")</f>
        <v>Debit Card</v>
      </c>
      <c r="S2648" s="1">
        <f t="array" ref="S2648">_xlfn.XLOOKUP(A2648,Booking_data!$A$1:$A$6001,Booking_data!$N$1:$N$6001,"not Found")</f>
        <v>51</v>
      </c>
      <c r="T2648" s="1" t="str">
        <f t="array" ref="T2648">_xlfn.XLOOKUP(A2648,Booking_data!$A$1:$A$6001,Booking_data!$O$1:$O$6001,"Not Found")</f>
        <v>Male</v>
      </c>
      <c r="U2648" s="1" t="str">
        <f t="shared" si="4"/>
        <v>Above 45</v>
      </c>
      <c r="V2648" s="1" t="str">
        <f t="shared" si="5"/>
        <v>High Booking</v>
      </c>
    </row>
    <row r="2649" ht="15.75" customHeight="1">
      <c r="A2649" s="1" t="s">
        <v>2963</v>
      </c>
      <c r="B2649" s="6">
        <v>46149.0</v>
      </c>
      <c r="C2649" s="6">
        <v>46154.0</v>
      </c>
      <c r="D2649" s="7">
        <v>0.53125</v>
      </c>
      <c r="E2649" s="1" t="str">
        <f t="shared" si="1"/>
        <v>Weekday</v>
      </c>
      <c r="F2649" s="1" t="str">
        <f t="shared" si="2"/>
        <v>May</v>
      </c>
      <c r="G2649" s="1" t="str">
        <f t="array" ref="G2649">_xlfn.XLOOKUP(A2649,Booking_data!$A$1:$A$6001,Booking_data!$D$1:$D$6001,"not found")</f>
        <v>M003</v>
      </c>
      <c r="H2649" s="1" t="str">
        <f t="array" ref="H2649">_xlfn.XLOOKUP(G2649,Movies_data!$A$1:$A$41,Movies_data!$B$1:$B$41,"not found")</f>
        <v>Vikram</v>
      </c>
      <c r="I2649" s="1" t="str">
        <f t="array" ref="I2649">_xlfn.XLOOKUP(G2649,Movies_data!$A$1:$A$41,Movies_data!$D$1:$D$41,"not found")</f>
        <v>Action</v>
      </c>
      <c r="J2649" s="1" t="str">
        <f t="array" ref="J2649">_xlfn.XLOOKUP(G2649,Movies_data!$A$1:$A$41,Movies_data!$C$1:$C$41,"not found")</f>
        <v>Tamil</v>
      </c>
      <c r="K2649" s="1">
        <f t="array" ref="K2649">_xlfn.XLOOKUP(G2649,Movies_data!$A$1:$A$41,Movies_data!$H$1:$H$41,"Not Found")</f>
        <v>8.3</v>
      </c>
      <c r="L2649" s="1" t="str">
        <f t="array" ref="L2649">_xlfn.XLOOKUP(A2649,Booking_data!$A$1:$A$6001,Booking_data!$E$1:$E$6001,"not Found")</f>
        <v>C103</v>
      </c>
      <c r="M2649" s="1" t="str">
        <f t="array" ref="M2649">_xlfn.XLOOKUP(L2649,Cinemas_data!$A$1:$A$49,Cinemas_data!$I$1:$I$49,"not Found")</f>
        <v>#NAME?</v>
      </c>
      <c r="N2649" s="1" t="str">
        <f t="array" ref="N2649">_xlfn.XLOOKUP(L2649,Cinemas_data!$A$1:$A$49,Cinemas_data!$C$1:$C$49,"not Found")</f>
        <v>Pune</v>
      </c>
      <c r="O2649" s="1">
        <f t="array" ref="O2649">_xlfn.XLOOKUP(A2649,Booking_data!$A$1:$A$6001,Booking_data!$H$1:$H$6001,"not found")</f>
        <v>5</v>
      </c>
      <c r="P2649" s="1">
        <f t="array" ref="P2649">_xlfn.XLOOKUP(A2649,Booking_data!$A$1:$A$6001,Booking_data!$I$1:$I$6001,"not Found")</f>
        <v>180</v>
      </c>
      <c r="Q2649" s="1">
        <f t="shared" si="3"/>
        <v>900</v>
      </c>
      <c r="R2649" s="1" t="str">
        <f t="array" ref="R2649">_xlfn.XLOOKUP(A2649,Booking_data!$A$1:$A$6001,Booking_data!$L$1:$L$6001,"Not Found")</f>
        <v>Wallet</v>
      </c>
      <c r="S2649" s="1">
        <f t="array" ref="S2649">_xlfn.XLOOKUP(A2649,Booking_data!$A$1:$A$6001,Booking_data!$N$1:$N$6001,"not Found")</f>
        <v>48</v>
      </c>
      <c r="T2649" s="1" t="str">
        <f t="array" ref="T2649">_xlfn.XLOOKUP(A2649,Booking_data!$A$1:$A$6001,Booking_data!$O$1:$O$6001,"Not Found")</f>
        <v>Male</v>
      </c>
      <c r="U2649" s="1" t="str">
        <f t="shared" si="4"/>
        <v>Above 45</v>
      </c>
      <c r="V2649" s="1" t="str">
        <f t="shared" si="5"/>
        <v>High Booking</v>
      </c>
    </row>
    <row r="2650" ht="15.75" customHeight="1">
      <c r="A2650" s="1" t="s">
        <v>2964</v>
      </c>
      <c r="B2650" s="6">
        <v>46051.0</v>
      </c>
      <c r="C2650" s="6">
        <v>46058.0</v>
      </c>
      <c r="D2650" s="7">
        <v>0.53125</v>
      </c>
      <c r="E2650" s="1" t="str">
        <f t="shared" si="1"/>
        <v>Weekday</v>
      </c>
      <c r="F2650" s="1" t="str">
        <f t="shared" si="2"/>
        <v>Jan</v>
      </c>
      <c r="G2650" s="1" t="str">
        <f t="array" ref="G2650">_xlfn.XLOOKUP(A2650,Booking_data!$A$1:$A$6001,Booking_data!$D$1:$D$6001,"not found")</f>
        <v>M027</v>
      </c>
      <c r="H2650" s="1" t="str">
        <f t="array" ref="H2650">_xlfn.XLOOKUP(G2650,Movies_data!$A$1:$A$41,Movies_data!$B$1:$B$41,"not found")</f>
        <v>KGF Chapter 2</v>
      </c>
      <c r="I2650" s="1" t="str">
        <f t="array" ref="I2650">_xlfn.XLOOKUP(G2650,Movies_data!$A$1:$A$41,Movies_data!$D$1:$D$41,"not found")</f>
        <v>Action</v>
      </c>
      <c r="J2650" s="1" t="str">
        <f t="array" ref="J2650">_xlfn.XLOOKUP(G2650,Movies_data!$A$1:$A$41,Movies_data!$C$1:$C$41,"not found")</f>
        <v>Kannada</v>
      </c>
      <c r="K2650" s="1">
        <f t="array" ref="K2650">_xlfn.XLOOKUP(G2650,Movies_data!$A$1:$A$41,Movies_data!$H$1:$H$41,"Not Found")</f>
        <v>8.3</v>
      </c>
      <c r="L2650" s="1" t="str">
        <f t="array" ref="L2650">_xlfn.XLOOKUP(A2650,Booking_data!$A$1:$A$6001,Booking_data!$E$1:$E$6001,"not Found")</f>
        <v>C062</v>
      </c>
      <c r="M2650" s="1" t="str">
        <f t="array" ref="M2650">_xlfn.XLOOKUP(L2650,Cinemas_data!$A$1:$A$49,Cinemas_data!$I$1:$I$49,"not Found")</f>
        <v>#NAME?</v>
      </c>
      <c r="N2650" s="1" t="str">
        <f t="array" ref="N2650">_xlfn.XLOOKUP(L2650,Cinemas_data!$A$1:$A$49,Cinemas_data!$C$1:$C$49,"not Found")</f>
        <v>Mysuru</v>
      </c>
      <c r="O2650" s="1">
        <f t="array" ref="O2650">_xlfn.XLOOKUP(A2650,Booking_data!$A$1:$A$6001,Booking_data!$H$1:$H$6001,"not found")</f>
        <v>3</v>
      </c>
      <c r="P2650" s="1">
        <f t="array" ref="P2650">_xlfn.XLOOKUP(A2650,Booking_data!$A$1:$A$6001,Booking_data!$I$1:$I$6001,"not Found")</f>
        <v>420</v>
      </c>
      <c r="Q2650" s="1">
        <f t="shared" si="3"/>
        <v>1260</v>
      </c>
      <c r="R2650" s="1" t="str">
        <f t="array" ref="R2650">_xlfn.XLOOKUP(A2650,Booking_data!$A$1:$A$6001,Booking_data!$L$1:$L$6001,"Not Found")</f>
        <v>Wallet</v>
      </c>
      <c r="S2650" s="1">
        <f t="array" ref="S2650">_xlfn.XLOOKUP(A2650,Booking_data!$A$1:$A$6001,Booking_data!$N$1:$N$6001,"not Found")</f>
        <v>56</v>
      </c>
      <c r="T2650" s="1" t="str">
        <f t="array" ref="T2650">_xlfn.XLOOKUP(A2650,Booking_data!$A$1:$A$6001,Booking_data!$O$1:$O$6001,"Not Found")</f>
        <v>Other</v>
      </c>
      <c r="U2650" s="1" t="str">
        <f t="shared" si="4"/>
        <v>Above 45</v>
      </c>
      <c r="V2650" s="1" t="str">
        <f t="shared" si="5"/>
        <v>Medium Booking</v>
      </c>
    </row>
    <row r="2651" ht="15.75" customHeight="1">
      <c r="A2651" s="1" t="s">
        <v>2965</v>
      </c>
      <c r="B2651" s="6">
        <v>46190.0</v>
      </c>
      <c r="C2651" s="6">
        <v>46194.0</v>
      </c>
      <c r="D2651" s="7">
        <v>0.53125</v>
      </c>
      <c r="E2651" s="1" t="str">
        <f t="shared" si="1"/>
        <v>Weekday</v>
      </c>
      <c r="F2651" s="1" t="str">
        <f t="shared" si="2"/>
        <v>Jun</v>
      </c>
      <c r="G2651" s="1" t="str">
        <f t="array" ref="G2651">_xlfn.XLOOKUP(A2651,Booking_data!$A$1:$A$6001,Booking_data!$D$1:$D$6001,"not found")</f>
        <v>M006</v>
      </c>
      <c r="H2651" s="1" t="str">
        <f t="array" ref="H2651">_xlfn.XLOOKUP(G2651,Movies_data!$A$1:$A$41,Movies_data!$B$1:$B$41,"not found")</f>
        <v>Maamannan</v>
      </c>
      <c r="I2651" s="1" t="str">
        <f t="array" ref="I2651">_xlfn.XLOOKUP(G2651,Movies_data!$A$1:$A$41,Movies_data!$D$1:$D$41,"not found")</f>
        <v>Drama</v>
      </c>
      <c r="J2651" s="1" t="str">
        <f t="array" ref="J2651">_xlfn.XLOOKUP(G2651,Movies_data!$A$1:$A$41,Movies_data!$C$1:$C$41,"not found")</f>
        <v>Tamil</v>
      </c>
      <c r="K2651" s="1">
        <f t="array" ref="K2651">_xlfn.XLOOKUP(G2651,Movies_data!$A$1:$A$41,Movies_data!$H$1:$H$41,"Not Found")</f>
        <v>7.3</v>
      </c>
      <c r="L2651" s="1" t="str">
        <f t="array" ref="L2651">_xlfn.XLOOKUP(A2651,Booking_data!$A$1:$A$6001,Booking_data!$E$1:$E$6001,"not Found")</f>
        <v>C061</v>
      </c>
      <c r="M2651" s="1" t="str">
        <f t="array" ref="M2651">_xlfn.XLOOKUP(L2651,Cinemas_data!$A$1:$A$49,Cinemas_data!$I$1:$I$49,"not Found")</f>
        <v>#NAME?</v>
      </c>
      <c r="N2651" s="1" t="str">
        <f t="array" ref="N2651">_xlfn.XLOOKUP(L2651,Cinemas_data!$A$1:$A$49,Cinemas_data!$C$1:$C$49,"not Found")</f>
        <v>Mysuru</v>
      </c>
      <c r="O2651" s="1">
        <f t="array" ref="O2651">_xlfn.XLOOKUP(A2651,Booking_data!$A$1:$A$6001,Booking_data!$H$1:$H$6001,"not found")</f>
        <v>2</v>
      </c>
      <c r="P2651" s="1">
        <f t="array" ref="P2651">_xlfn.XLOOKUP(A2651,Booking_data!$A$1:$A$6001,Booking_data!$I$1:$I$6001,"not Found")</f>
        <v>260</v>
      </c>
      <c r="Q2651" s="1">
        <f t="shared" si="3"/>
        <v>520</v>
      </c>
      <c r="R2651" s="1" t="str">
        <f t="array" ref="R2651">_xlfn.XLOOKUP(A2651,Booking_data!$A$1:$A$6001,Booking_data!$L$1:$L$6001,"Not Found")</f>
        <v>Credit Card</v>
      </c>
      <c r="S2651" s="1">
        <f t="array" ref="S2651">_xlfn.XLOOKUP(A2651,Booking_data!$A$1:$A$6001,Booking_data!$N$1:$N$6001,"not Found")</f>
        <v>25</v>
      </c>
      <c r="T2651" s="1" t="str">
        <f t="array" ref="T2651">_xlfn.XLOOKUP(A2651,Booking_data!$A$1:$A$6001,Booking_data!$O$1:$O$6001,"Not Found")</f>
        <v>Male</v>
      </c>
      <c r="U2651" s="1" t="str">
        <f t="shared" si="4"/>
        <v>Youngster</v>
      </c>
      <c r="V2651" s="1" t="str">
        <f t="shared" si="5"/>
        <v>Low Booking</v>
      </c>
    </row>
    <row r="2652" ht="15.75" customHeight="1">
      <c r="A2652" s="1" t="s">
        <v>2966</v>
      </c>
      <c r="B2652" s="6">
        <v>46179.0</v>
      </c>
      <c r="C2652" s="6">
        <v>46182.0</v>
      </c>
      <c r="D2652" s="7">
        <v>0.3958333333333333</v>
      </c>
      <c r="E2652" s="1" t="str">
        <f t="shared" si="1"/>
        <v>Weekend</v>
      </c>
      <c r="F2652" s="1" t="str">
        <f t="shared" si="2"/>
        <v>Jun</v>
      </c>
      <c r="G2652" s="1" t="str">
        <f t="array" ref="G2652">_xlfn.XLOOKUP(A2652,Booking_data!$A$1:$A$6001,Booking_data!$D$1:$D$6001,"not found")</f>
        <v>M002</v>
      </c>
      <c r="H2652" s="1" t="str">
        <f t="array" ref="H2652">_xlfn.XLOOKUP(G2652,Movies_data!$A$1:$A$41,Movies_data!$B$1:$B$41,"not found")</f>
        <v>Jailer</v>
      </c>
      <c r="I2652" s="1" t="str">
        <f t="array" ref="I2652">_xlfn.XLOOKUP(G2652,Movies_data!$A$1:$A$41,Movies_data!$D$1:$D$41,"not found")</f>
        <v>Action</v>
      </c>
      <c r="J2652" s="1" t="str">
        <f t="array" ref="J2652">_xlfn.XLOOKUP(G2652,Movies_data!$A$1:$A$41,Movies_data!$C$1:$C$41,"not found")</f>
        <v>Tamil</v>
      </c>
      <c r="K2652" s="1">
        <f t="array" ref="K2652">_xlfn.XLOOKUP(G2652,Movies_data!$A$1:$A$41,Movies_data!$H$1:$H$41,"Not Found")</f>
        <v>7.1</v>
      </c>
      <c r="L2652" s="1" t="str">
        <f t="array" ref="L2652">_xlfn.XLOOKUP(A2652,Booking_data!$A$1:$A$6001,Booking_data!$E$1:$E$6001,"not Found")</f>
        <v>C091</v>
      </c>
      <c r="M2652" s="1" t="str">
        <f t="array" ref="M2652">_xlfn.XLOOKUP(L2652,Cinemas_data!$A$1:$A$49,Cinemas_data!$I$1:$I$49,"not Found")</f>
        <v>#NAME?</v>
      </c>
      <c r="N2652" s="1" t="str">
        <f t="array" ref="N2652">_xlfn.XLOOKUP(L2652,Cinemas_data!$A$1:$A$49,Cinemas_data!$C$1:$C$49,"not Found")</f>
        <v>Mumbai</v>
      </c>
      <c r="O2652" s="1">
        <f t="array" ref="O2652">_xlfn.XLOOKUP(A2652,Booking_data!$A$1:$A$6001,Booking_data!$H$1:$H$6001,"not found")</f>
        <v>3</v>
      </c>
      <c r="P2652" s="1">
        <f t="array" ref="P2652">_xlfn.XLOOKUP(A2652,Booking_data!$A$1:$A$6001,Booking_data!$I$1:$I$6001,"not Found")</f>
        <v>200</v>
      </c>
      <c r="Q2652" s="1">
        <f t="shared" si="3"/>
        <v>600</v>
      </c>
      <c r="R2652" s="1" t="str">
        <f t="array" ref="R2652">_xlfn.XLOOKUP(A2652,Booking_data!$A$1:$A$6001,Booking_data!$L$1:$L$6001,"Not Found")</f>
        <v>Wallet</v>
      </c>
      <c r="S2652" s="1">
        <f t="array" ref="S2652">_xlfn.XLOOKUP(A2652,Booking_data!$A$1:$A$6001,Booking_data!$N$1:$N$6001,"not Found")</f>
        <v>49</v>
      </c>
      <c r="T2652" s="1" t="str">
        <f t="array" ref="T2652">_xlfn.XLOOKUP(A2652,Booking_data!$A$1:$A$6001,Booking_data!$O$1:$O$6001,"Not Found")</f>
        <v>Female</v>
      </c>
      <c r="U2652" s="1" t="str">
        <f t="shared" si="4"/>
        <v>Above 45</v>
      </c>
      <c r="V2652" s="1" t="str">
        <f t="shared" si="5"/>
        <v>Medium Booking</v>
      </c>
    </row>
    <row r="2653" ht="15.75" customHeight="1">
      <c r="A2653" s="1" t="s">
        <v>2967</v>
      </c>
      <c r="B2653" s="6">
        <v>46076.0</v>
      </c>
      <c r="C2653" s="6">
        <v>46081.0</v>
      </c>
      <c r="D2653" s="7">
        <v>0.53125</v>
      </c>
      <c r="E2653" s="1" t="str">
        <f t="shared" si="1"/>
        <v>Weekday</v>
      </c>
      <c r="F2653" s="1" t="str">
        <f t="shared" si="2"/>
        <v>Feb</v>
      </c>
      <c r="G2653" s="1" t="str">
        <f t="array" ref="G2653">_xlfn.XLOOKUP(A2653,Booking_data!$A$1:$A$6001,Booking_data!$D$1:$D$6001,"not found")</f>
        <v>M006</v>
      </c>
      <c r="H2653" s="1" t="str">
        <f t="array" ref="H2653">_xlfn.XLOOKUP(G2653,Movies_data!$A$1:$A$41,Movies_data!$B$1:$B$41,"not found")</f>
        <v>Maamannan</v>
      </c>
      <c r="I2653" s="1" t="str">
        <f t="array" ref="I2653">_xlfn.XLOOKUP(G2653,Movies_data!$A$1:$A$41,Movies_data!$D$1:$D$41,"not found")</f>
        <v>Drama</v>
      </c>
      <c r="J2653" s="1" t="str">
        <f t="array" ref="J2653">_xlfn.XLOOKUP(G2653,Movies_data!$A$1:$A$41,Movies_data!$C$1:$C$41,"not found")</f>
        <v>Tamil</v>
      </c>
      <c r="K2653" s="1">
        <f t="array" ref="K2653">_xlfn.XLOOKUP(G2653,Movies_data!$A$1:$A$41,Movies_data!$H$1:$H$41,"Not Found")</f>
        <v>7.3</v>
      </c>
      <c r="L2653" s="1" t="str">
        <f t="array" ref="L2653">_xlfn.XLOOKUP(A2653,Booking_data!$A$1:$A$6001,Booking_data!$E$1:$E$6001,"not Found")</f>
        <v>C013</v>
      </c>
      <c r="M2653" s="1" t="str">
        <f t="array" ref="M2653">_xlfn.XLOOKUP(L2653,Cinemas_data!$A$1:$A$49,Cinemas_data!$I$1:$I$49,"not Found")</f>
        <v>#NAME?</v>
      </c>
      <c r="N2653" s="1" t="str">
        <f t="array" ref="N2653">_xlfn.XLOOKUP(L2653,Cinemas_data!$A$1:$A$49,Cinemas_data!$C$1:$C$49,"not Found")</f>
        <v>Chennai</v>
      </c>
      <c r="O2653" s="1">
        <f t="array" ref="O2653">_xlfn.XLOOKUP(A2653,Booking_data!$A$1:$A$6001,Booking_data!$H$1:$H$6001,"not found")</f>
        <v>3</v>
      </c>
      <c r="P2653" s="1">
        <f t="array" ref="P2653">_xlfn.XLOOKUP(A2653,Booking_data!$A$1:$A$6001,Booking_data!$I$1:$I$6001,"not Found")</f>
        <v>240</v>
      </c>
      <c r="Q2653" s="1">
        <f t="shared" si="3"/>
        <v>720</v>
      </c>
      <c r="R2653" s="1" t="str">
        <f t="array" ref="R2653">_xlfn.XLOOKUP(A2653,Booking_data!$A$1:$A$6001,Booking_data!$L$1:$L$6001,"Not Found")</f>
        <v>Debit Card</v>
      </c>
      <c r="S2653" s="1">
        <f t="array" ref="S2653">_xlfn.XLOOKUP(A2653,Booking_data!$A$1:$A$6001,Booking_data!$N$1:$N$6001,"not Found")</f>
        <v>53</v>
      </c>
      <c r="T2653" s="1" t="str">
        <f t="array" ref="T2653">_xlfn.XLOOKUP(A2653,Booking_data!$A$1:$A$6001,Booking_data!$O$1:$O$6001,"Not Found")</f>
        <v>Other</v>
      </c>
      <c r="U2653" s="1" t="str">
        <f t="shared" si="4"/>
        <v>Above 45</v>
      </c>
      <c r="V2653" s="1" t="str">
        <f t="shared" si="5"/>
        <v>Medium Booking</v>
      </c>
    </row>
    <row r="2654" ht="15.75" customHeight="1">
      <c r="A2654" s="1" t="s">
        <v>2968</v>
      </c>
      <c r="B2654" s="6">
        <v>46158.0</v>
      </c>
      <c r="C2654" s="6">
        <v>46160.0</v>
      </c>
      <c r="D2654" s="7">
        <v>0.7708333333333334</v>
      </c>
      <c r="E2654" s="1" t="str">
        <f t="shared" si="1"/>
        <v>Weekend</v>
      </c>
      <c r="F2654" s="1" t="str">
        <f t="shared" si="2"/>
        <v>May</v>
      </c>
      <c r="G2654" s="1" t="str">
        <f t="array" ref="G2654">_xlfn.XLOOKUP(A2654,Booking_data!$A$1:$A$6001,Booking_data!$D$1:$D$6001,"not found")</f>
        <v>M016</v>
      </c>
      <c r="H2654" s="1" t="str">
        <f t="array" ref="H2654">_xlfn.XLOOKUP(G2654,Movies_data!$A$1:$A$41,Movies_data!$B$1:$B$41,"not found")</f>
        <v>Arjun Reddy</v>
      </c>
      <c r="I2654" s="1" t="str">
        <f t="array" ref="I2654">_xlfn.XLOOKUP(G2654,Movies_data!$A$1:$A$41,Movies_data!$D$1:$D$41,"not found")</f>
        <v>Drama</v>
      </c>
      <c r="J2654" s="1" t="str">
        <f t="array" ref="J2654">_xlfn.XLOOKUP(G2654,Movies_data!$A$1:$A$41,Movies_data!$C$1:$C$41,"not found")</f>
        <v>Telugu</v>
      </c>
      <c r="K2654" s="1">
        <f t="array" ref="K2654">_xlfn.XLOOKUP(G2654,Movies_data!$A$1:$A$41,Movies_data!$H$1:$H$41,"Not Found")</f>
        <v>7.7</v>
      </c>
      <c r="L2654" s="1" t="str">
        <f t="array" ref="L2654">_xlfn.XLOOKUP(A2654,Booking_data!$A$1:$A$6001,Booking_data!$E$1:$E$6001,"not Found")</f>
        <v>C163</v>
      </c>
      <c r="M2654" s="1" t="str">
        <f t="array" ref="M2654">_xlfn.XLOOKUP(L2654,Cinemas_data!$A$1:$A$49,Cinemas_data!$I$1:$I$49,"not Found")</f>
        <v>#NAME?</v>
      </c>
      <c r="N2654" s="1" t="str">
        <f t="array" ref="N2654">_xlfn.XLOOKUP(L2654,Cinemas_data!$A$1:$A$49,Cinemas_data!$C$1:$C$49,"not Found")</f>
        <v>Thiruvananthapuram</v>
      </c>
      <c r="O2654" s="1">
        <f t="array" ref="O2654">_xlfn.XLOOKUP(A2654,Booking_data!$A$1:$A$6001,Booking_data!$H$1:$H$6001,"not found")</f>
        <v>2</v>
      </c>
      <c r="P2654" s="1">
        <f t="array" ref="P2654">_xlfn.XLOOKUP(A2654,Booking_data!$A$1:$A$6001,Booking_data!$I$1:$I$6001,"not Found")</f>
        <v>260</v>
      </c>
      <c r="Q2654" s="1">
        <f t="shared" si="3"/>
        <v>520</v>
      </c>
      <c r="R2654" s="1" t="str">
        <f t="array" ref="R2654">_xlfn.XLOOKUP(A2654,Booking_data!$A$1:$A$6001,Booking_data!$L$1:$L$6001,"Not Found")</f>
        <v>Credit Card</v>
      </c>
      <c r="S2654" s="1">
        <f t="array" ref="S2654">_xlfn.XLOOKUP(A2654,Booking_data!$A$1:$A$6001,Booking_data!$N$1:$N$6001,"not Found")</f>
        <v>29</v>
      </c>
      <c r="T2654" s="1" t="str">
        <f t="array" ref="T2654">_xlfn.XLOOKUP(A2654,Booking_data!$A$1:$A$6001,Booking_data!$O$1:$O$6001,"Not Found")</f>
        <v>Male</v>
      </c>
      <c r="U2654" s="1" t="str">
        <f t="shared" si="4"/>
        <v>Youngster</v>
      </c>
      <c r="V2654" s="1" t="str">
        <f t="shared" si="5"/>
        <v>Low Booking</v>
      </c>
    </row>
    <row r="2655" ht="15.75" customHeight="1">
      <c r="A2655" s="1" t="s">
        <v>2969</v>
      </c>
      <c r="B2655" s="6">
        <v>46176.0</v>
      </c>
      <c r="C2655" s="6">
        <v>46180.0</v>
      </c>
      <c r="D2655" s="7">
        <v>0.7708333333333334</v>
      </c>
      <c r="E2655" s="1" t="str">
        <f t="shared" si="1"/>
        <v>Weekday</v>
      </c>
      <c r="F2655" s="1" t="str">
        <f t="shared" si="2"/>
        <v>Jun</v>
      </c>
      <c r="G2655" s="1" t="str">
        <f t="array" ref="G2655">_xlfn.XLOOKUP(A2655,Booking_data!$A$1:$A$6001,Booking_data!$D$1:$D$6001,"not found")</f>
        <v>M029</v>
      </c>
      <c r="H2655" s="1" t="str">
        <f t="array" ref="H2655">_xlfn.XLOOKUP(G2655,Movies_data!$A$1:$A$41,Movies_data!$B$1:$B$41,"not found")</f>
        <v>777 Charlie</v>
      </c>
      <c r="I2655" s="1" t="str">
        <f t="array" ref="I2655">_xlfn.XLOOKUP(G2655,Movies_data!$A$1:$A$41,Movies_data!$D$1:$D$41,"not found")</f>
        <v>Adventure</v>
      </c>
      <c r="J2655" s="1" t="str">
        <f t="array" ref="J2655">_xlfn.XLOOKUP(G2655,Movies_data!$A$1:$A$41,Movies_data!$C$1:$C$41,"not found")</f>
        <v>Kannada</v>
      </c>
      <c r="K2655" s="1">
        <f t="array" ref="K2655">_xlfn.XLOOKUP(G2655,Movies_data!$A$1:$A$41,Movies_data!$H$1:$H$41,"Not Found")</f>
        <v>8.7</v>
      </c>
      <c r="L2655" s="1" t="str">
        <f t="array" ref="L2655">_xlfn.XLOOKUP(A2655,Booking_data!$A$1:$A$6001,Booking_data!$E$1:$E$6001,"not Found")</f>
        <v>C112</v>
      </c>
      <c r="M2655" s="1" t="str">
        <f t="array" ref="M2655">_xlfn.XLOOKUP(L2655,Cinemas_data!$A$1:$A$49,Cinemas_data!$I$1:$I$49,"not Found")</f>
        <v>#NAME?</v>
      </c>
      <c r="N2655" s="1" t="str">
        <f t="array" ref="N2655">_xlfn.XLOOKUP(L2655,Cinemas_data!$A$1:$A$49,Cinemas_data!$C$1:$C$49,"not Found")</f>
        <v>Delhi</v>
      </c>
      <c r="O2655" s="1">
        <f t="array" ref="O2655">_xlfn.XLOOKUP(A2655,Booking_data!$A$1:$A$6001,Booking_data!$H$1:$H$6001,"not found")</f>
        <v>3</v>
      </c>
      <c r="P2655" s="1">
        <f t="array" ref="P2655">_xlfn.XLOOKUP(A2655,Booking_data!$A$1:$A$6001,Booking_data!$I$1:$I$6001,"not Found")</f>
        <v>240</v>
      </c>
      <c r="Q2655" s="1">
        <f t="shared" si="3"/>
        <v>720</v>
      </c>
      <c r="R2655" s="1" t="str">
        <f t="array" ref="R2655">_xlfn.XLOOKUP(A2655,Booking_data!$A$1:$A$6001,Booking_data!$L$1:$L$6001,"Not Found")</f>
        <v>Debit Card</v>
      </c>
      <c r="S2655" s="1">
        <f t="array" ref="S2655">_xlfn.XLOOKUP(A2655,Booking_data!$A$1:$A$6001,Booking_data!$N$1:$N$6001,"not Found")</f>
        <v>28</v>
      </c>
      <c r="T2655" s="1" t="str">
        <f t="array" ref="T2655">_xlfn.XLOOKUP(A2655,Booking_data!$A$1:$A$6001,Booking_data!$O$1:$O$6001,"Not Found")</f>
        <v>Other</v>
      </c>
      <c r="U2655" s="1" t="str">
        <f t="shared" si="4"/>
        <v>Youngster</v>
      </c>
      <c r="V2655" s="1" t="str">
        <f t="shared" si="5"/>
        <v>Medium Booking</v>
      </c>
    </row>
    <row r="2656" ht="15.75" customHeight="1">
      <c r="A2656" s="1" t="s">
        <v>2970</v>
      </c>
      <c r="B2656" s="6">
        <v>46054.0</v>
      </c>
      <c r="C2656" s="6">
        <v>46061.0</v>
      </c>
      <c r="D2656" s="7">
        <v>0.8854166666666666</v>
      </c>
      <c r="E2656" s="1" t="str">
        <f t="shared" si="1"/>
        <v>Weekend</v>
      </c>
      <c r="F2656" s="1" t="str">
        <f t="shared" si="2"/>
        <v>Feb</v>
      </c>
      <c r="G2656" s="1" t="str">
        <f t="array" ref="G2656">_xlfn.XLOOKUP(A2656,Booking_data!$A$1:$A$6001,Booking_data!$D$1:$D$6001,"not found")</f>
        <v>M006</v>
      </c>
      <c r="H2656" s="1" t="str">
        <f t="array" ref="H2656">_xlfn.XLOOKUP(G2656,Movies_data!$A$1:$A$41,Movies_data!$B$1:$B$41,"not found")</f>
        <v>Maamannan</v>
      </c>
      <c r="I2656" s="1" t="str">
        <f t="array" ref="I2656">_xlfn.XLOOKUP(G2656,Movies_data!$A$1:$A$41,Movies_data!$D$1:$D$41,"not found")</f>
        <v>Drama</v>
      </c>
      <c r="J2656" s="1" t="str">
        <f t="array" ref="J2656">_xlfn.XLOOKUP(G2656,Movies_data!$A$1:$A$41,Movies_data!$C$1:$C$41,"not found")</f>
        <v>Tamil</v>
      </c>
      <c r="K2656" s="1">
        <f t="array" ref="K2656">_xlfn.XLOOKUP(G2656,Movies_data!$A$1:$A$41,Movies_data!$H$1:$H$41,"Not Found")</f>
        <v>7.3</v>
      </c>
      <c r="L2656" s="1" t="str">
        <f t="array" ref="L2656">_xlfn.XLOOKUP(A2656,Booking_data!$A$1:$A$6001,Booking_data!$E$1:$E$6001,"not Found")</f>
        <v>C042</v>
      </c>
      <c r="M2656" s="1" t="str">
        <f t="array" ref="M2656">_xlfn.XLOOKUP(L2656,Cinemas_data!$A$1:$A$49,Cinemas_data!$I$1:$I$49,"not Found")</f>
        <v>#NAME?</v>
      </c>
      <c r="N2656" s="1" t="str">
        <f t="array" ref="N2656">_xlfn.XLOOKUP(L2656,Cinemas_data!$A$1:$A$49,Cinemas_data!$C$1:$C$49,"not Found")</f>
        <v>Salem</v>
      </c>
      <c r="O2656" s="1">
        <f t="array" ref="O2656">_xlfn.XLOOKUP(A2656,Booking_data!$A$1:$A$6001,Booking_data!$H$1:$H$6001,"not found")</f>
        <v>2</v>
      </c>
      <c r="P2656" s="1">
        <f t="array" ref="P2656">_xlfn.XLOOKUP(A2656,Booking_data!$A$1:$A$6001,Booking_data!$I$1:$I$6001,"not Found")</f>
        <v>280</v>
      </c>
      <c r="Q2656" s="1">
        <f t="shared" si="3"/>
        <v>560</v>
      </c>
      <c r="R2656" s="1" t="str">
        <f t="array" ref="R2656">_xlfn.XLOOKUP(A2656,Booking_data!$A$1:$A$6001,Booking_data!$L$1:$L$6001,"Not Found")</f>
        <v>Debit Card</v>
      </c>
      <c r="S2656" s="1">
        <f t="array" ref="S2656">_xlfn.XLOOKUP(A2656,Booking_data!$A$1:$A$6001,Booking_data!$N$1:$N$6001,"not Found")</f>
        <v>47</v>
      </c>
      <c r="T2656" s="1" t="str">
        <f t="array" ref="T2656">_xlfn.XLOOKUP(A2656,Booking_data!$A$1:$A$6001,Booking_data!$O$1:$O$6001,"Not Found")</f>
        <v>Male</v>
      </c>
      <c r="U2656" s="1" t="str">
        <f t="shared" si="4"/>
        <v>Above 45</v>
      </c>
      <c r="V2656" s="1" t="str">
        <f t="shared" si="5"/>
        <v>Low Booking</v>
      </c>
    </row>
    <row r="2657" ht="15.75" customHeight="1">
      <c r="A2657" s="1" t="s">
        <v>2971</v>
      </c>
      <c r="B2657" s="6">
        <v>46168.0</v>
      </c>
      <c r="C2657" s="6">
        <v>46172.0</v>
      </c>
      <c r="D2657" s="7">
        <v>0.7708333333333334</v>
      </c>
      <c r="E2657" s="1" t="str">
        <f t="shared" si="1"/>
        <v>Weekday</v>
      </c>
      <c r="F2657" s="1" t="str">
        <f t="shared" si="2"/>
        <v>May</v>
      </c>
      <c r="G2657" s="1" t="str">
        <f t="array" ref="G2657">_xlfn.XLOOKUP(A2657,Booking_data!$A$1:$A$6001,Booking_data!$D$1:$D$6001,"not found")</f>
        <v>M025</v>
      </c>
      <c r="H2657" s="1" t="str">
        <f t="array" ref="H2657">_xlfn.XLOOKUP(G2657,Movies_data!$A$1:$A$41,Movies_data!$B$1:$B$41,"not found")</f>
        <v>Rocky Aur Rani Kii Prem Kahaani</v>
      </c>
      <c r="I2657" s="1" t="str">
        <f t="array" ref="I2657">_xlfn.XLOOKUP(G2657,Movies_data!$A$1:$A$41,Movies_data!$D$1:$D$41,"not found")</f>
        <v>Romance</v>
      </c>
      <c r="J2657" s="1" t="str">
        <f t="array" ref="J2657">_xlfn.XLOOKUP(G2657,Movies_data!$A$1:$A$41,Movies_data!$C$1:$C$41,"not found")</f>
        <v>Hindi</v>
      </c>
      <c r="K2657" s="1">
        <f t="array" ref="K2657">_xlfn.XLOOKUP(G2657,Movies_data!$A$1:$A$41,Movies_data!$H$1:$H$41,"Not Found")</f>
        <v>6.8</v>
      </c>
      <c r="L2657" s="1" t="str">
        <f t="array" ref="L2657">_xlfn.XLOOKUP(A2657,Booking_data!$A$1:$A$6001,Booking_data!$E$1:$E$6001,"not Found")</f>
        <v>C102</v>
      </c>
      <c r="M2657" s="1" t="str">
        <f t="array" ref="M2657">_xlfn.XLOOKUP(L2657,Cinemas_data!$A$1:$A$49,Cinemas_data!$I$1:$I$49,"not Found")</f>
        <v>#NAME?</v>
      </c>
      <c r="N2657" s="1" t="str">
        <f t="array" ref="N2657">_xlfn.XLOOKUP(L2657,Cinemas_data!$A$1:$A$49,Cinemas_data!$C$1:$C$49,"not Found")</f>
        <v>Pune</v>
      </c>
      <c r="O2657" s="1">
        <f t="array" ref="O2657">_xlfn.XLOOKUP(A2657,Booking_data!$A$1:$A$6001,Booking_data!$H$1:$H$6001,"not found")</f>
        <v>4</v>
      </c>
      <c r="P2657" s="1">
        <f t="array" ref="P2657">_xlfn.XLOOKUP(A2657,Booking_data!$A$1:$A$6001,Booking_data!$I$1:$I$6001,"not Found")</f>
        <v>220</v>
      </c>
      <c r="Q2657" s="1">
        <f t="shared" si="3"/>
        <v>880</v>
      </c>
      <c r="R2657" s="1" t="str">
        <f t="array" ref="R2657">_xlfn.XLOOKUP(A2657,Booking_data!$A$1:$A$6001,Booking_data!$L$1:$L$6001,"Not Found")</f>
        <v>Net Banking</v>
      </c>
      <c r="S2657" s="1">
        <f t="array" ref="S2657">_xlfn.XLOOKUP(A2657,Booking_data!$A$1:$A$6001,Booking_data!$N$1:$N$6001,"not Found")</f>
        <v>38</v>
      </c>
      <c r="T2657" s="1" t="str">
        <f t="array" ref="T2657">_xlfn.XLOOKUP(A2657,Booking_data!$A$1:$A$6001,Booking_data!$O$1:$O$6001,"Not Found")</f>
        <v>Other</v>
      </c>
      <c r="U2657" s="1" t="str">
        <f t="shared" si="4"/>
        <v>Middle Age</v>
      </c>
      <c r="V2657" s="1" t="str">
        <f t="shared" si="5"/>
        <v>Medium Booking</v>
      </c>
    </row>
    <row r="2658" ht="15.75" customHeight="1">
      <c r="A2658" s="1" t="s">
        <v>2972</v>
      </c>
      <c r="B2658" s="6">
        <v>46140.0</v>
      </c>
      <c r="C2658" s="6">
        <v>46144.0</v>
      </c>
      <c r="D2658" s="7">
        <v>0.8854166666666666</v>
      </c>
      <c r="E2658" s="1" t="str">
        <f t="shared" si="1"/>
        <v>Weekday</v>
      </c>
      <c r="F2658" s="1" t="str">
        <f t="shared" si="2"/>
        <v>Apr</v>
      </c>
      <c r="G2658" s="1" t="str">
        <f t="array" ref="G2658">_xlfn.XLOOKUP(A2658,Booking_data!$A$1:$A$6001,Booking_data!$D$1:$D$6001,"not found")</f>
        <v>M006</v>
      </c>
      <c r="H2658" s="1" t="str">
        <f t="array" ref="H2658">_xlfn.XLOOKUP(G2658,Movies_data!$A$1:$A$41,Movies_data!$B$1:$B$41,"not found")</f>
        <v>Maamannan</v>
      </c>
      <c r="I2658" s="1" t="str">
        <f t="array" ref="I2658">_xlfn.XLOOKUP(G2658,Movies_data!$A$1:$A$41,Movies_data!$D$1:$D$41,"not found")</f>
        <v>Drama</v>
      </c>
      <c r="J2658" s="1" t="str">
        <f t="array" ref="J2658">_xlfn.XLOOKUP(G2658,Movies_data!$A$1:$A$41,Movies_data!$C$1:$C$41,"not found")</f>
        <v>Tamil</v>
      </c>
      <c r="K2658" s="1">
        <f t="array" ref="K2658">_xlfn.XLOOKUP(G2658,Movies_data!$A$1:$A$41,Movies_data!$H$1:$H$41,"Not Found")</f>
        <v>7.3</v>
      </c>
      <c r="L2658" s="1" t="str">
        <f t="array" ref="L2658">_xlfn.XLOOKUP(A2658,Booking_data!$A$1:$A$6001,Booking_data!$E$1:$E$6001,"not Found")</f>
        <v>C033</v>
      </c>
      <c r="M2658" s="1" t="str">
        <f t="array" ref="M2658">_xlfn.XLOOKUP(L2658,Cinemas_data!$A$1:$A$49,Cinemas_data!$I$1:$I$49,"not Found")</f>
        <v>#NAME?</v>
      </c>
      <c r="N2658" s="1" t="str">
        <f t="array" ref="N2658">_xlfn.XLOOKUP(L2658,Cinemas_data!$A$1:$A$49,Cinemas_data!$C$1:$C$49,"not Found")</f>
        <v>Madurai</v>
      </c>
      <c r="O2658" s="1">
        <f t="array" ref="O2658">_xlfn.XLOOKUP(A2658,Booking_data!$A$1:$A$6001,Booking_data!$H$1:$H$6001,"not found")</f>
        <v>2</v>
      </c>
      <c r="P2658" s="1">
        <f t="array" ref="P2658">_xlfn.XLOOKUP(A2658,Booking_data!$A$1:$A$6001,Booking_data!$I$1:$I$6001,"not Found")</f>
        <v>180</v>
      </c>
      <c r="Q2658" s="1">
        <f t="shared" si="3"/>
        <v>360</v>
      </c>
      <c r="R2658" s="1" t="str">
        <f t="array" ref="R2658">_xlfn.XLOOKUP(A2658,Booking_data!$A$1:$A$6001,Booking_data!$L$1:$L$6001,"Not Found")</f>
        <v>UPI</v>
      </c>
      <c r="S2658" s="1">
        <f t="array" ref="S2658">_xlfn.XLOOKUP(A2658,Booking_data!$A$1:$A$6001,Booking_data!$N$1:$N$6001,"not Found")</f>
        <v>33</v>
      </c>
      <c r="T2658" s="1" t="str">
        <f t="array" ref="T2658">_xlfn.XLOOKUP(A2658,Booking_data!$A$1:$A$6001,Booking_data!$O$1:$O$6001,"Not Found")</f>
        <v>Other</v>
      </c>
      <c r="U2658" s="1" t="str">
        <f t="shared" si="4"/>
        <v>Middle Age</v>
      </c>
      <c r="V2658" s="1" t="str">
        <f t="shared" si="5"/>
        <v>Low Booking</v>
      </c>
    </row>
    <row r="2659" ht="15.75" customHeight="1">
      <c r="A2659" s="1" t="s">
        <v>2973</v>
      </c>
      <c r="B2659" s="6">
        <v>46149.0</v>
      </c>
      <c r="C2659" s="6">
        <v>46154.0</v>
      </c>
      <c r="D2659" s="7">
        <v>0.8854166666666666</v>
      </c>
      <c r="E2659" s="1" t="str">
        <f t="shared" si="1"/>
        <v>Weekday</v>
      </c>
      <c r="F2659" s="1" t="str">
        <f t="shared" si="2"/>
        <v>May</v>
      </c>
      <c r="G2659" s="1" t="str">
        <f t="array" ref="G2659">_xlfn.XLOOKUP(A2659,Booking_data!$A$1:$A$6001,Booking_data!$D$1:$D$6001,"not found")</f>
        <v>M001</v>
      </c>
      <c r="H2659" s="1" t="str">
        <f t="array" ref="H2659">_xlfn.XLOOKUP(G2659,Movies_data!$A$1:$A$41,Movies_data!$B$1:$B$41,"not found")</f>
        <v>Leo</v>
      </c>
      <c r="I2659" s="1" t="str">
        <f t="array" ref="I2659">_xlfn.XLOOKUP(G2659,Movies_data!$A$1:$A$41,Movies_data!$D$1:$D$41,"not found")</f>
        <v>Action</v>
      </c>
      <c r="J2659" s="1" t="str">
        <f t="array" ref="J2659">_xlfn.XLOOKUP(G2659,Movies_data!$A$1:$A$41,Movies_data!$C$1:$C$41,"not found")</f>
        <v>Tamil</v>
      </c>
      <c r="K2659" s="1">
        <f t="array" ref="K2659">_xlfn.XLOOKUP(G2659,Movies_data!$A$1:$A$41,Movies_data!$H$1:$H$41,"Not Found")</f>
        <v>8</v>
      </c>
      <c r="L2659" s="1" t="str">
        <f t="array" ref="L2659">_xlfn.XLOOKUP(A2659,Booking_data!$A$1:$A$6001,Booking_data!$E$1:$E$6001,"not Found")</f>
        <v>C132</v>
      </c>
      <c r="M2659" s="1" t="str">
        <f t="array" ref="M2659">_xlfn.XLOOKUP(L2659,Cinemas_data!$A$1:$A$49,Cinemas_data!$I$1:$I$49,"not Found")</f>
        <v>#NAME?</v>
      </c>
      <c r="N2659" s="1" t="str">
        <f t="array" ref="N2659">_xlfn.XLOOKUP(L2659,Cinemas_data!$A$1:$A$49,Cinemas_data!$C$1:$C$49,"not Found")</f>
        <v>Kolkata</v>
      </c>
      <c r="O2659" s="1">
        <f t="array" ref="O2659">_xlfn.XLOOKUP(A2659,Booking_data!$A$1:$A$6001,Booking_data!$H$1:$H$6001,"not found")</f>
        <v>5</v>
      </c>
      <c r="P2659" s="1">
        <f t="array" ref="P2659">_xlfn.XLOOKUP(A2659,Booking_data!$A$1:$A$6001,Booking_data!$I$1:$I$6001,"not Found")</f>
        <v>180</v>
      </c>
      <c r="Q2659" s="1">
        <f t="shared" si="3"/>
        <v>900</v>
      </c>
      <c r="R2659" s="1" t="str">
        <f t="array" ref="R2659">_xlfn.XLOOKUP(A2659,Booking_data!$A$1:$A$6001,Booking_data!$L$1:$L$6001,"Not Found")</f>
        <v>Credit Card</v>
      </c>
      <c r="S2659" s="1">
        <f t="array" ref="S2659">_xlfn.XLOOKUP(A2659,Booking_data!$A$1:$A$6001,Booking_data!$N$1:$N$6001,"not Found")</f>
        <v>35</v>
      </c>
      <c r="T2659" s="1" t="str">
        <f t="array" ref="T2659">_xlfn.XLOOKUP(A2659,Booking_data!$A$1:$A$6001,Booking_data!$O$1:$O$6001,"Not Found")</f>
        <v>Female</v>
      </c>
      <c r="U2659" s="1" t="str">
        <f t="shared" si="4"/>
        <v>Middle Age</v>
      </c>
      <c r="V2659" s="1" t="str">
        <f t="shared" si="5"/>
        <v>High Booking</v>
      </c>
    </row>
    <row r="2660" ht="15.75" customHeight="1">
      <c r="A2660" s="1" t="s">
        <v>2974</v>
      </c>
      <c r="B2660" s="6">
        <v>46138.0</v>
      </c>
      <c r="C2660" s="6">
        <v>46143.0</v>
      </c>
      <c r="D2660" s="7">
        <v>0.7708333333333334</v>
      </c>
      <c r="E2660" s="1" t="str">
        <f t="shared" si="1"/>
        <v>Weekend</v>
      </c>
      <c r="F2660" s="1" t="str">
        <f t="shared" si="2"/>
        <v>Apr</v>
      </c>
      <c r="G2660" s="1" t="str">
        <f t="array" ref="G2660">_xlfn.XLOOKUP(A2660,Booking_data!$A$1:$A$6001,Booking_data!$D$1:$D$6001,"not found")</f>
        <v>M040</v>
      </c>
      <c r="H2660" s="1" t="str">
        <f t="array" ref="H2660">_xlfn.XLOOKUP(G2660,Movies_data!$A$1:$A$41,Movies_data!$B$1:$B$41,"not found")</f>
        <v>Inside Out 2</v>
      </c>
      <c r="I2660" s="1" t="str">
        <f t="array" ref="I2660">_xlfn.XLOOKUP(G2660,Movies_data!$A$1:$A$41,Movies_data!$D$1:$D$41,"not found")</f>
        <v>Animation</v>
      </c>
      <c r="J2660" s="1" t="str">
        <f t="array" ref="J2660">_xlfn.XLOOKUP(G2660,Movies_data!$A$1:$A$41,Movies_data!$C$1:$C$41,"not found")</f>
        <v>English</v>
      </c>
      <c r="K2660" s="1">
        <f t="array" ref="K2660">_xlfn.XLOOKUP(G2660,Movies_data!$A$1:$A$41,Movies_data!$H$1:$H$41,"Not Found")</f>
        <v>7.6</v>
      </c>
      <c r="L2660" s="1" t="str">
        <f t="array" ref="L2660">_xlfn.XLOOKUP(A2660,Booking_data!$A$1:$A$6001,Booking_data!$E$1:$E$6001,"not Found")</f>
        <v>C043</v>
      </c>
      <c r="M2660" s="1" t="str">
        <f t="array" ref="M2660">_xlfn.XLOOKUP(L2660,Cinemas_data!$A$1:$A$49,Cinemas_data!$I$1:$I$49,"not Found")</f>
        <v>#NAME?</v>
      </c>
      <c r="N2660" s="1" t="str">
        <f t="array" ref="N2660">_xlfn.XLOOKUP(L2660,Cinemas_data!$A$1:$A$49,Cinemas_data!$C$1:$C$49,"not Found")</f>
        <v>Salem</v>
      </c>
      <c r="O2660" s="1">
        <f t="array" ref="O2660">_xlfn.XLOOKUP(A2660,Booking_data!$A$1:$A$6001,Booking_data!$H$1:$H$6001,"not found")</f>
        <v>2</v>
      </c>
      <c r="P2660" s="1">
        <f t="array" ref="P2660">_xlfn.XLOOKUP(A2660,Booking_data!$A$1:$A$6001,Booking_data!$I$1:$I$6001,"not Found")</f>
        <v>380</v>
      </c>
      <c r="Q2660" s="1">
        <f t="shared" si="3"/>
        <v>760</v>
      </c>
      <c r="R2660" s="1" t="str">
        <f t="array" ref="R2660">_xlfn.XLOOKUP(A2660,Booking_data!$A$1:$A$6001,Booking_data!$L$1:$L$6001,"Not Found")</f>
        <v>UPI</v>
      </c>
      <c r="S2660" s="1">
        <f t="array" ref="S2660">_xlfn.XLOOKUP(A2660,Booking_data!$A$1:$A$6001,Booking_data!$N$1:$N$6001,"not Found")</f>
        <v>52</v>
      </c>
      <c r="T2660" s="1" t="str">
        <f t="array" ref="T2660">_xlfn.XLOOKUP(A2660,Booking_data!$A$1:$A$6001,Booking_data!$O$1:$O$6001,"Not Found")</f>
        <v>Other</v>
      </c>
      <c r="U2660" s="1" t="str">
        <f t="shared" si="4"/>
        <v>Above 45</v>
      </c>
      <c r="V2660" s="1" t="str">
        <f t="shared" si="5"/>
        <v>Low Booking</v>
      </c>
    </row>
    <row r="2661" ht="15.75" customHeight="1">
      <c r="A2661" s="1" t="s">
        <v>2975</v>
      </c>
      <c r="B2661" s="6">
        <v>46106.0</v>
      </c>
      <c r="C2661" s="6">
        <v>46106.0</v>
      </c>
      <c r="D2661" s="7">
        <v>0.3958333333333333</v>
      </c>
      <c r="E2661" s="1" t="str">
        <f t="shared" si="1"/>
        <v>Weekday</v>
      </c>
      <c r="F2661" s="1" t="str">
        <f t="shared" si="2"/>
        <v>Mar</v>
      </c>
      <c r="G2661" s="1" t="str">
        <f t="array" ref="G2661">_xlfn.XLOOKUP(A2661,Booking_data!$A$1:$A$6001,Booking_data!$D$1:$D$6001,"not found")</f>
        <v>M010</v>
      </c>
      <c r="H2661" s="1" t="str">
        <f t="array" ref="H2661">_xlfn.XLOOKUP(G2661,Movies_data!$A$1:$A$41,Movies_data!$B$1:$B$41,"not found")</f>
        <v>Captain Miller</v>
      </c>
      <c r="I2661" s="1" t="str">
        <f t="array" ref="I2661">_xlfn.XLOOKUP(G2661,Movies_data!$A$1:$A$41,Movies_data!$D$1:$D$41,"not found")</f>
        <v>Action</v>
      </c>
      <c r="J2661" s="1" t="str">
        <f t="array" ref="J2661">_xlfn.XLOOKUP(G2661,Movies_data!$A$1:$A$41,Movies_data!$C$1:$C$41,"not found")</f>
        <v>Tamil</v>
      </c>
      <c r="K2661" s="1">
        <f t="array" ref="K2661">_xlfn.XLOOKUP(G2661,Movies_data!$A$1:$A$41,Movies_data!$H$1:$H$41,"Not Found")</f>
        <v>7</v>
      </c>
      <c r="L2661" s="1" t="str">
        <f t="array" ref="L2661">_xlfn.XLOOKUP(A2661,Booking_data!$A$1:$A$6001,Booking_data!$E$1:$E$6001,"not Found")</f>
        <v>C063</v>
      </c>
      <c r="M2661" s="1" t="str">
        <f t="array" ref="M2661">_xlfn.XLOOKUP(L2661,Cinemas_data!$A$1:$A$49,Cinemas_data!$I$1:$I$49,"not Found")</f>
        <v>#NAME?</v>
      </c>
      <c r="N2661" s="1" t="str">
        <f t="array" ref="N2661">_xlfn.XLOOKUP(L2661,Cinemas_data!$A$1:$A$49,Cinemas_data!$C$1:$C$49,"not Found")</f>
        <v>Mysuru</v>
      </c>
      <c r="O2661" s="1">
        <f t="array" ref="O2661">_xlfn.XLOOKUP(A2661,Booking_data!$A$1:$A$6001,Booking_data!$H$1:$H$6001,"not found")</f>
        <v>4</v>
      </c>
      <c r="P2661" s="1">
        <f t="array" ref="P2661">_xlfn.XLOOKUP(A2661,Booking_data!$A$1:$A$6001,Booking_data!$I$1:$I$6001,"not Found")</f>
        <v>240</v>
      </c>
      <c r="Q2661" s="1">
        <f t="shared" si="3"/>
        <v>960</v>
      </c>
      <c r="R2661" s="1" t="str">
        <f t="array" ref="R2661">_xlfn.XLOOKUP(A2661,Booking_data!$A$1:$A$6001,Booking_data!$L$1:$L$6001,"Not Found")</f>
        <v>UPI</v>
      </c>
      <c r="S2661" s="1">
        <f t="array" ref="S2661">_xlfn.XLOOKUP(A2661,Booking_data!$A$1:$A$6001,Booking_data!$N$1:$N$6001,"not Found")</f>
        <v>35</v>
      </c>
      <c r="T2661" s="1" t="str">
        <f t="array" ref="T2661">_xlfn.XLOOKUP(A2661,Booking_data!$A$1:$A$6001,Booking_data!$O$1:$O$6001,"Not Found")</f>
        <v>Male</v>
      </c>
      <c r="U2661" s="1" t="str">
        <f t="shared" si="4"/>
        <v>Middle Age</v>
      </c>
      <c r="V2661" s="1" t="str">
        <f t="shared" si="5"/>
        <v>Medium Booking</v>
      </c>
    </row>
    <row r="2662" ht="15.75" customHeight="1">
      <c r="A2662" s="1" t="s">
        <v>2976</v>
      </c>
      <c r="B2662" s="6">
        <v>46060.0</v>
      </c>
      <c r="C2662" s="6">
        <v>46067.0</v>
      </c>
      <c r="D2662" s="7">
        <v>0.53125</v>
      </c>
      <c r="E2662" s="1" t="str">
        <f t="shared" si="1"/>
        <v>Weekend</v>
      </c>
      <c r="F2662" s="1" t="str">
        <f t="shared" si="2"/>
        <v>Feb</v>
      </c>
      <c r="G2662" s="1" t="str">
        <f t="array" ref="G2662">_xlfn.XLOOKUP(A2662,Booking_data!$A$1:$A$6001,Booking_data!$D$1:$D$6001,"not found")</f>
        <v>M029</v>
      </c>
      <c r="H2662" s="1" t="str">
        <f t="array" ref="H2662">_xlfn.XLOOKUP(G2662,Movies_data!$A$1:$A$41,Movies_data!$B$1:$B$41,"not found")</f>
        <v>777 Charlie</v>
      </c>
      <c r="I2662" s="1" t="str">
        <f t="array" ref="I2662">_xlfn.XLOOKUP(G2662,Movies_data!$A$1:$A$41,Movies_data!$D$1:$D$41,"not found")</f>
        <v>Adventure</v>
      </c>
      <c r="J2662" s="1" t="str">
        <f t="array" ref="J2662">_xlfn.XLOOKUP(G2662,Movies_data!$A$1:$A$41,Movies_data!$C$1:$C$41,"not found")</f>
        <v>Kannada</v>
      </c>
      <c r="K2662" s="1">
        <f t="array" ref="K2662">_xlfn.XLOOKUP(G2662,Movies_data!$A$1:$A$41,Movies_data!$H$1:$H$41,"Not Found")</f>
        <v>8.7</v>
      </c>
      <c r="L2662" s="1" t="str">
        <f t="array" ref="L2662">_xlfn.XLOOKUP(A2662,Booking_data!$A$1:$A$6001,Booking_data!$E$1:$E$6001,"not Found")</f>
        <v>C132</v>
      </c>
      <c r="M2662" s="1" t="str">
        <f t="array" ref="M2662">_xlfn.XLOOKUP(L2662,Cinemas_data!$A$1:$A$49,Cinemas_data!$I$1:$I$49,"not Found")</f>
        <v>#NAME?</v>
      </c>
      <c r="N2662" s="1" t="str">
        <f t="array" ref="N2662">_xlfn.XLOOKUP(L2662,Cinemas_data!$A$1:$A$49,Cinemas_data!$C$1:$C$49,"not Found")</f>
        <v>Kolkata</v>
      </c>
      <c r="O2662" s="1">
        <f t="array" ref="O2662">_xlfn.XLOOKUP(A2662,Booking_data!$A$1:$A$6001,Booking_data!$H$1:$H$6001,"not found")</f>
        <v>2</v>
      </c>
      <c r="P2662" s="1">
        <f t="array" ref="P2662">_xlfn.XLOOKUP(A2662,Booking_data!$A$1:$A$6001,Booking_data!$I$1:$I$6001,"not Found")</f>
        <v>260</v>
      </c>
      <c r="Q2662" s="1">
        <f t="shared" si="3"/>
        <v>520</v>
      </c>
      <c r="R2662" s="1" t="str">
        <f t="array" ref="R2662">_xlfn.XLOOKUP(A2662,Booking_data!$A$1:$A$6001,Booking_data!$L$1:$L$6001,"Not Found")</f>
        <v>UPI</v>
      </c>
      <c r="S2662" s="1">
        <f t="array" ref="S2662">_xlfn.XLOOKUP(A2662,Booking_data!$A$1:$A$6001,Booking_data!$N$1:$N$6001,"not Found")</f>
        <v>55</v>
      </c>
      <c r="T2662" s="1" t="str">
        <f t="array" ref="T2662">_xlfn.XLOOKUP(A2662,Booking_data!$A$1:$A$6001,Booking_data!$O$1:$O$6001,"Not Found")</f>
        <v>Male</v>
      </c>
      <c r="U2662" s="1" t="str">
        <f t="shared" si="4"/>
        <v>Above 45</v>
      </c>
      <c r="V2662" s="1" t="str">
        <f t="shared" si="5"/>
        <v>Low Booking</v>
      </c>
    </row>
    <row r="2663" ht="15.75" customHeight="1">
      <c r="A2663" s="1" t="s">
        <v>2977</v>
      </c>
      <c r="B2663" s="6">
        <v>46152.0</v>
      </c>
      <c r="C2663" s="6">
        <v>46158.0</v>
      </c>
      <c r="D2663" s="7">
        <v>0.8854166666666666</v>
      </c>
      <c r="E2663" s="1" t="str">
        <f t="shared" si="1"/>
        <v>Weekend</v>
      </c>
      <c r="F2663" s="1" t="str">
        <f t="shared" si="2"/>
        <v>May</v>
      </c>
      <c r="G2663" s="1" t="str">
        <f t="array" ref="G2663">_xlfn.XLOOKUP(A2663,Booking_data!$A$1:$A$6001,Booking_data!$D$1:$D$6001,"not found")</f>
        <v>M021</v>
      </c>
      <c r="H2663" s="1" t="str">
        <f t="array" ref="H2663">_xlfn.XLOOKUP(G2663,Movies_data!$A$1:$A$41,Movies_data!$B$1:$B$41,"not found")</f>
        <v>Pathaan</v>
      </c>
      <c r="I2663" s="1" t="str">
        <f t="array" ref="I2663">_xlfn.XLOOKUP(G2663,Movies_data!$A$1:$A$41,Movies_data!$D$1:$D$41,"not found")</f>
        <v>Action</v>
      </c>
      <c r="J2663" s="1" t="str">
        <f t="array" ref="J2663">_xlfn.XLOOKUP(G2663,Movies_data!$A$1:$A$41,Movies_data!$C$1:$C$41,"not found")</f>
        <v>Hindi</v>
      </c>
      <c r="K2663" s="1">
        <f t="array" ref="K2663">_xlfn.XLOOKUP(G2663,Movies_data!$A$1:$A$41,Movies_data!$H$1:$H$41,"Not Found")</f>
        <v>5.9</v>
      </c>
      <c r="L2663" s="1" t="str">
        <f t="array" ref="L2663">_xlfn.XLOOKUP(A2663,Booking_data!$A$1:$A$6001,Booking_data!$E$1:$E$6001,"not Found")</f>
        <v>C141</v>
      </c>
      <c r="M2663" s="1" t="str">
        <f t="array" ref="M2663">_xlfn.XLOOKUP(L2663,Cinemas_data!$A$1:$A$49,Cinemas_data!$I$1:$I$49,"not Found")</f>
        <v>#NAME?</v>
      </c>
      <c r="N2663" s="1" t="str">
        <f t="array" ref="N2663">_xlfn.XLOOKUP(L2663,Cinemas_data!$A$1:$A$49,Cinemas_data!$C$1:$C$49,"not Found")</f>
        <v>Ahmedabad</v>
      </c>
      <c r="O2663" s="1">
        <f t="array" ref="O2663">_xlfn.XLOOKUP(A2663,Booking_data!$A$1:$A$6001,Booking_data!$H$1:$H$6001,"not found")</f>
        <v>2</v>
      </c>
      <c r="P2663" s="1">
        <f t="array" ref="P2663">_xlfn.XLOOKUP(A2663,Booking_data!$A$1:$A$6001,Booking_data!$I$1:$I$6001,"not Found")</f>
        <v>240</v>
      </c>
      <c r="Q2663" s="1">
        <f t="shared" si="3"/>
        <v>480</v>
      </c>
      <c r="R2663" s="1" t="str">
        <f t="array" ref="R2663">_xlfn.XLOOKUP(A2663,Booking_data!$A$1:$A$6001,Booking_data!$L$1:$L$6001,"Not Found")</f>
        <v>Debit Card</v>
      </c>
      <c r="S2663" s="1">
        <f t="array" ref="S2663">_xlfn.XLOOKUP(A2663,Booking_data!$A$1:$A$6001,Booking_data!$N$1:$N$6001,"not Found")</f>
        <v>58</v>
      </c>
      <c r="T2663" s="1" t="str">
        <f t="array" ref="T2663">_xlfn.XLOOKUP(A2663,Booking_data!$A$1:$A$6001,Booking_data!$O$1:$O$6001,"Not Found")</f>
        <v>Female</v>
      </c>
      <c r="U2663" s="1" t="str">
        <f t="shared" si="4"/>
        <v>Above 45</v>
      </c>
      <c r="V2663" s="1" t="str">
        <f t="shared" si="5"/>
        <v>Low Booking</v>
      </c>
    </row>
    <row r="2664" ht="15.75" customHeight="1">
      <c r="A2664" s="1" t="s">
        <v>2978</v>
      </c>
      <c r="B2664" s="6">
        <v>46076.0</v>
      </c>
      <c r="C2664" s="6">
        <v>46080.0</v>
      </c>
      <c r="D2664" s="7">
        <v>0.6458333333333334</v>
      </c>
      <c r="E2664" s="1" t="str">
        <f t="shared" si="1"/>
        <v>Weekday</v>
      </c>
      <c r="F2664" s="1" t="str">
        <f t="shared" si="2"/>
        <v>Feb</v>
      </c>
      <c r="G2664" s="1" t="str">
        <f t="array" ref="G2664">_xlfn.XLOOKUP(A2664,Booking_data!$A$1:$A$6001,Booking_data!$D$1:$D$6001,"not found")</f>
        <v>M030</v>
      </c>
      <c r="H2664" s="1" t="str">
        <f t="array" ref="H2664">_xlfn.XLOOKUP(G2664,Movies_data!$A$1:$A$41,Movies_data!$B$1:$B$41,"not found")</f>
        <v>Kirik Party</v>
      </c>
      <c r="I2664" s="1" t="str">
        <f t="array" ref="I2664">_xlfn.XLOOKUP(G2664,Movies_data!$A$1:$A$41,Movies_data!$D$1:$D$41,"not found")</f>
        <v>Comedy</v>
      </c>
      <c r="J2664" s="1" t="str">
        <f t="array" ref="J2664">_xlfn.XLOOKUP(G2664,Movies_data!$A$1:$A$41,Movies_data!$C$1:$C$41,"not found")</f>
        <v>Kannada</v>
      </c>
      <c r="K2664" s="1">
        <f t="array" ref="K2664">_xlfn.XLOOKUP(G2664,Movies_data!$A$1:$A$41,Movies_data!$H$1:$H$41,"Not Found")</f>
        <v>8</v>
      </c>
      <c r="L2664" s="1" t="str">
        <f t="array" ref="L2664">_xlfn.XLOOKUP(A2664,Booking_data!$A$1:$A$6001,Booking_data!$E$1:$E$6001,"not Found")</f>
        <v>C142</v>
      </c>
      <c r="M2664" s="1" t="str">
        <f t="array" ref="M2664">_xlfn.XLOOKUP(L2664,Cinemas_data!$A$1:$A$49,Cinemas_data!$I$1:$I$49,"not Found")</f>
        <v>#NAME?</v>
      </c>
      <c r="N2664" s="1" t="str">
        <f t="array" ref="N2664">_xlfn.XLOOKUP(L2664,Cinemas_data!$A$1:$A$49,Cinemas_data!$C$1:$C$49,"not Found")</f>
        <v>Ahmedabad</v>
      </c>
      <c r="O2664" s="1">
        <f t="array" ref="O2664">_xlfn.XLOOKUP(A2664,Booking_data!$A$1:$A$6001,Booking_data!$H$1:$H$6001,"not found")</f>
        <v>1</v>
      </c>
      <c r="P2664" s="1">
        <f t="array" ref="P2664">_xlfn.XLOOKUP(A2664,Booking_data!$A$1:$A$6001,Booking_data!$I$1:$I$6001,"not Found")</f>
        <v>220</v>
      </c>
      <c r="Q2664" s="1">
        <f t="shared" si="3"/>
        <v>220</v>
      </c>
      <c r="R2664" s="1" t="str">
        <f t="array" ref="R2664">_xlfn.XLOOKUP(A2664,Booking_data!$A$1:$A$6001,Booking_data!$L$1:$L$6001,"Not Found")</f>
        <v>Debit Card</v>
      </c>
      <c r="S2664" s="1">
        <f t="array" ref="S2664">_xlfn.XLOOKUP(A2664,Booking_data!$A$1:$A$6001,Booking_data!$N$1:$N$6001,"not Found")</f>
        <v>30</v>
      </c>
      <c r="T2664" s="1" t="str">
        <f t="array" ref="T2664">_xlfn.XLOOKUP(A2664,Booking_data!$A$1:$A$6001,Booking_data!$O$1:$O$6001,"Not Found")</f>
        <v>Female</v>
      </c>
      <c r="U2664" s="1" t="str">
        <f t="shared" si="4"/>
        <v>Middle Age</v>
      </c>
      <c r="V2664" s="1" t="str">
        <f t="shared" si="5"/>
        <v>Low Booking</v>
      </c>
    </row>
    <row r="2665" ht="15.75" customHeight="1">
      <c r="A2665" s="1" t="s">
        <v>2979</v>
      </c>
      <c r="B2665" s="6">
        <v>46187.0</v>
      </c>
      <c r="C2665" s="6">
        <v>46188.0</v>
      </c>
      <c r="D2665" s="7">
        <v>0.6458333333333334</v>
      </c>
      <c r="E2665" s="1" t="str">
        <f t="shared" si="1"/>
        <v>Weekend</v>
      </c>
      <c r="F2665" s="1" t="str">
        <f t="shared" si="2"/>
        <v>Jun</v>
      </c>
      <c r="G2665" s="1" t="str">
        <f t="array" ref="G2665">_xlfn.XLOOKUP(A2665,Booking_data!$A$1:$A$6001,Booking_data!$D$1:$D$6001,"not found")</f>
        <v>M034</v>
      </c>
      <c r="H2665" s="1" t="str">
        <f t="array" ref="H2665">_xlfn.XLOOKUP(G2665,Movies_data!$A$1:$A$41,Movies_data!$B$1:$B$41,"not found")</f>
        <v>Manjummel Boys</v>
      </c>
      <c r="I2665" s="1" t="str">
        <f t="array" ref="I2665">_xlfn.XLOOKUP(G2665,Movies_data!$A$1:$A$41,Movies_data!$D$1:$D$41,"not found")</f>
        <v>Adventure</v>
      </c>
      <c r="J2665" s="1" t="str">
        <f t="array" ref="J2665">_xlfn.XLOOKUP(G2665,Movies_data!$A$1:$A$41,Movies_data!$C$1:$C$41,"not found")</f>
        <v>Malayalam</v>
      </c>
      <c r="K2665" s="1">
        <f t="array" ref="K2665">_xlfn.XLOOKUP(G2665,Movies_data!$A$1:$A$41,Movies_data!$H$1:$H$41,"Not Found")</f>
        <v>8.3</v>
      </c>
      <c r="L2665" s="1" t="str">
        <f t="array" ref="L2665">_xlfn.XLOOKUP(A2665,Booking_data!$A$1:$A$6001,Booking_data!$E$1:$E$6001,"not Found")</f>
        <v>C093</v>
      </c>
      <c r="M2665" s="1" t="str">
        <f t="array" ref="M2665">_xlfn.XLOOKUP(L2665,Cinemas_data!$A$1:$A$49,Cinemas_data!$I$1:$I$49,"not Found")</f>
        <v>#NAME?</v>
      </c>
      <c r="N2665" s="1" t="str">
        <f t="array" ref="N2665">_xlfn.XLOOKUP(L2665,Cinemas_data!$A$1:$A$49,Cinemas_data!$C$1:$C$49,"not Found")</f>
        <v>Mumbai</v>
      </c>
      <c r="O2665" s="1">
        <f t="array" ref="O2665">_xlfn.XLOOKUP(A2665,Booking_data!$A$1:$A$6001,Booking_data!$H$1:$H$6001,"not found")</f>
        <v>4</v>
      </c>
      <c r="P2665" s="1">
        <f t="array" ref="P2665">_xlfn.XLOOKUP(A2665,Booking_data!$A$1:$A$6001,Booking_data!$I$1:$I$6001,"not Found")</f>
        <v>240</v>
      </c>
      <c r="Q2665" s="1">
        <f t="shared" si="3"/>
        <v>960</v>
      </c>
      <c r="R2665" s="1" t="str">
        <f t="array" ref="R2665">_xlfn.XLOOKUP(A2665,Booking_data!$A$1:$A$6001,Booking_data!$L$1:$L$6001,"Not Found")</f>
        <v>Debit Card</v>
      </c>
      <c r="S2665" s="1">
        <f t="array" ref="S2665">_xlfn.XLOOKUP(A2665,Booking_data!$A$1:$A$6001,Booking_data!$N$1:$N$6001,"not Found")</f>
        <v>29</v>
      </c>
      <c r="T2665" s="1" t="str">
        <f t="array" ref="T2665">_xlfn.XLOOKUP(A2665,Booking_data!$A$1:$A$6001,Booking_data!$O$1:$O$6001,"Not Found")</f>
        <v>Female</v>
      </c>
      <c r="U2665" s="1" t="str">
        <f t="shared" si="4"/>
        <v>Youngster</v>
      </c>
      <c r="V2665" s="1" t="str">
        <f t="shared" si="5"/>
        <v>Medium Booking</v>
      </c>
    </row>
    <row r="2666" ht="15.75" customHeight="1">
      <c r="A2666" s="1" t="s">
        <v>2980</v>
      </c>
      <c r="B2666" s="6">
        <v>46064.0</v>
      </c>
      <c r="C2666" s="6">
        <v>46064.0</v>
      </c>
      <c r="D2666" s="7">
        <v>0.53125</v>
      </c>
      <c r="E2666" s="1" t="str">
        <f t="shared" si="1"/>
        <v>Weekday</v>
      </c>
      <c r="F2666" s="1" t="str">
        <f t="shared" si="2"/>
        <v>Feb</v>
      </c>
      <c r="G2666" s="1" t="str">
        <f t="array" ref="G2666">_xlfn.XLOOKUP(A2666,Booking_data!$A$1:$A$6001,Booking_data!$D$1:$D$6001,"not found")</f>
        <v>M036</v>
      </c>
      <c r="H2666" s="1" t="str">
        <f t="array" ref="H2666">_xlfn.XLOOKUP(G2666,Movies_data!$A$1:$A$41,Movies_data!$B$1:$B$41,"not found")</f>
        <v>Avengers Endgame</v>
      </c>
      <c r="I2666" s="1" t="str">
        <f t="array" ref="I2666">_xlfn.XLOOKUP(G2666,Movies_data!$A$1:$A$41,Movies_data!$D$1:$D$41,"not found")</f>
        <v>Action</v>
      </c>
      <c r="J2666" s="1" t="str">
        <f t="array" ref="J2666">_xlfn.XLOOKUP(G2666,Movies_data!$A$1:$A$41,Movies_data!$C$1:$C$41,"not found")</f>
        <v>English</v>
      </c>
      <c r="K2666" s="1">
        <f t="array" ref="K2666">_xlfn.XLOOKUP(G2666,Movies_data!$A$1:$A$41,Movies_data!$H$1:$H$41,"Not Found")</f>
        <v>8.4</v>
      </c>
      <c r="L2666" s="1" t="str">
        <f t="array" ref="L2666">_xlfn.XLOOKUP(A2666,Booking_data!$A$1:$A$6001,Booking_data!$E$1:$E$6001,"not Found")</f>
        <v>C032</v>
      </c>
      <c r="M2666" s="1" t="str">
        <f t="array" ref="M2666">_xlfn.XLOOKUP(L2666,Cinemas_data!$A$1:$A$49,Cinemas_data!$I$1:$I$49,"not Found")</f>
        <v>#NAME?</v>
      </c>
      <c r="N2666" s="1" t="str">
        <f t="array" ref="N2666">_xlfn.XLOOKUP(L2666,Cinemas_data!$A$1:$A$49,Cinemas_data!$C$1:$C$49,"not Found")</f>
        <v>Madurai</v>
      </c>
      <c r="O2666" s="1">
        <f t="array" ref="O2666">_xlfn.XLOOKUP(A2666,Booking_data!$A$1:$A$6001,Booking_data!$H$1:$H$6001,"not found")</f>
        <v>2</v>
      </c>
      <c r="P2666" s="1">
        <f t="array" ref="P2666">_xlfn.XLOOKUP(A2666,Booking_data!$A$1:$A$6001,Booking_data!$I$1:$I$6001,"not Found")</f>
        <v>160</v>
      </c>
      <c r="Q2666" s="1">
        <f t="shared" si="3"/>
        <v>320</v>
      </c>
      <c r="R2666" s="1" t="str">
        <f t="array" ref="R2666">_xlfn.XLOOKUP(A2666,Booking_data!$A$1:$A$6001,Booking_data!$L$1:$L$6001,"Not Found")</f>
        <v>Wallet</v>
      </c>
      <c r="S2666" s="1">
        <f t="array" ref="S2666">_xlfn.XLOOKUP(A2666,Booking_data!$A$1:$A$6001,Booking_data!$N$1:$N$6001,"not Found")</f>
        <v>28</v>
      </c>
      <c r="T2666" s="1" t="str">
        <f t="array" ref="T2666">_xlfn.XLOOKUP(A2666,Booking_data!$A$1:$A$6001,Booking_data!$O$1:$O$6001,"Not Found")</f>
        <v>Female</v>
      </c>
      <c r="U2666" s="1" t="str">
        <f t="shared" si="4"/>
        <v>Youngster</v>
      </c>
      <c r="V2666" s="1" t="str">
        <f t="shared" si="5"/>
        <v>Low Booking</v>
      </c>
    </row>
    <row r="2667" ht="15.75" customHeight="1">
      <c r="A2667" s="1" t="s">
        <v>2981</v>
      </c>
      <c r="B2667" s="6">
        <v>46148.0</v>
      </c>
      <c r="C2667" s="6">
        <v>46149.0</v>
      </c>
      <c r="D2667" s="7">
        <v>0.6458333333333334</v>
      </c>
      <c r="E2667" s="1" t="str">
        <f t="shared" si="1"/>
        <v>Weekday</v>
      </c>
      <c r="F2667" s="1" t="str">
        <f t="shared" si="2"/>
        <v>May</v>
      </c>
      <c r="G2667" s="1" t="str">
        <f t="array" ref="G2667">_xlfn.XLOOKUP(A2667,Booking_data!$A$1:$A$6001,Booking_data!$D$1:$D$6001,"not found")</f>
        <v>M028</v>
      </c>
      <c r="H2667" s="1" t="str">
        <f t="array" ref="H2667">_xlfn.XLOOKUP(G2667,Movies_data!$A$1:$A$41,Movies_data!$B$1:$B$41,"not found")</f>
        <v>Kantara</v>
      </c>
      <c r="I2667" s="1" t="str">
        <f t="array" ref="I2667">_xlfn.XLOOKUP(G2667,Movies_data!$A$1:$A$41,Movies_data!$D$1:$D$41,"not found")</f>
        <v>Action</v>
      </c>
      <c r="J2667" s="1" t="str">
        <f t="array" ref="J2667">_xlfn.XLOOKUP(G2667,Movies_data!$A$1:$A$41,Movies_data!$C$1:$C$41,"not found")</f>
        <v>Kannada</v>
      </c>
      <c r="K2667" s="1">
        <f t="array" ref="K2667">_xlfn.XLOOKUP(G2667,Movies_data!$A$1:$A$41,Movies_data!$H$1:$H$41,"Not Found")</f>
        <v>8.2</v>
      </c>
      <c r="L2667" s="1" t="str">
        <f t="array" ref="L2667">_xlfn.XLOOKUP(A2667,Booking_data!$A$1:$A$6001,Booking_data!$E$1:$E$6001,"not Found")</f>
        <v>C061</v>
      </c>
      <c r="M2667" s="1" t="str">
        <f t="array" ref="M2667">_xlfn.XLOOKUP(L2667,Cinemas_data!$A$1:$A$49,Cinemas_data!$I$1:$I$49,"not Found")</f>
        <v>#NAME?</v>
      </c>
      <c r="N2667" s="1" t="str">
        <f t="array" ref="N2667">_xlfn.XLOOKUP(L2667,Cinemas_data!$A$1:$A$49,Cinemas_data!$C$1:$C$49,"not Found")</f>
        <v>Mysuru</v>
      </c>
      <c r="O2667" s="1">
        <f t="array" ref="O2667">_xlfn.XLOOKUP(A2667,Booking_data!$A$1:$A$6001,Booking_data!$H$1:$H$6001,"not found")</f>
        <v>2</v>
      </c>
      <c r="P2667" s="1">
        <f t="array" ref="P2667">_xlfn.XLOOKUP(A2667,Booking_data!$A$1:$A$6001,Booking_data!$I$1:$I$6001,"not Found")</f>
        <v>260</v>
      </c>
      <c r="Q2667" s="1">
        <f t="shared" si="3"/>
        <v>520</v>
      </c>
      <c r="R2667" s="1" t="str">
        <f t="array" ref="R2667">_xlfn.XLOOKUP(A2667,Booking_data!$A$1:$A$6001,Booking_data!$L$1:$L$6001,"Not Found")</f>
        <v>Net Banking</v>
      </c>
      <c r="S2667" s="1">
        <f t="array" ref="S2667">_xlfn.XLOOKUP(A2667,Booking_data!$A$1:$A$6001,Booking_data!$N$1:$N$6001,"not Found")</f>
        <v>57</v>
      </c>
      <c r="T2667" s="1" t="str">
        <f t="array" ref="T2667">_xlfn.XLOOKUP(A2667,Booking_data!$A$1:$A$6001,Booking_data!$O$1:$O$6001,"Not Found")</f>
        <v>Other</v>
      </c>
      <c r="U2667" s="1" t="str">
        <f t="shared" si="4"/>
        <v>Above 45</v>
      </c>
      <c r="V2667" s="1" t="str">
        <f t="shared" si="5"/>
        <v>Low Booking</v>
      </c>
    </row>
    <row r="2668" ht="15.75" customHeight="1">
      <c r="A2668" s="1" t="s">
        <v>2982</v>
      </c>
      <c r="B2668" s="6">
        <v>46192.0</v>
      </c>
      <c r="C2668" s="6">
        <v>46192.0</v>
      </c>
      <c r="D2668" s="7">
        <v>0.6458333333333334</v>
      </c>
      <c r="E2668" s="1" t="str">
        <f t="shared" si="1"/>
        <v>Weekday</v>
      </c>
      <c r="F2668" s="1" t="str">
        <f t="shared" si="2"/>
        <v>Jun</v>
      </c>
      <c r="G2668" s="1" t="str">
        <f t="array" ref="G2668">_xlfn.XLOOKUP(A2668,Booking_data!$A$1:$A$6001,Booking_data!$D$1:$D$6001,"not found")</f>
        <v>M011</v>
      </c>
      <c r="H2668" s="1" t="str">
        <f t="array" ref="H2668">_xlfn.XLOOKUP(G2668,Movies_data!$A$1:$A$41,Movies_data!$B$1:$B$41,"not found")</f>
        <v>Pushpa 2</v>
      </c>
      <c r="I2668" s="1" t="str">
        <f t="array" ref="I2668">_xlfn.XLOOKUP(G2668,Movies_data!$A$1:$A$41,Movies_data!$D$1:$D$41,"not found")</f>
        <v>Action</v>
      </c>
      <c r="J2668" s="1" t="str">
        <f t="array" ref="J2668">_xlfn.XLOOKUP(G2668,Movies_data!$A$1:$A$41,Movies_data!$C$1:$C$41,"not found")</f>
        <v>Telugu</v>
      </c>
      <c r="K2668" s="1">
        <f t="array" ref="K2668">_xlfn.XLOOKUP(G2668,Movies_data!$A$1:$A$41,Movies_data!$H$1:$H$41,"Not Found")</f>
        <v>6.1</v>
      </c>
      <c r="L2668" s="1" t="str">
        <f t="array" ref="L2668">_xlfn.XLOOKUP(A2668,Booking_data!$A$1:$A$6001,Booking_data!$E$1:$E$6001,"not Found")</f>
        <v>C061</v>
      </c>
      <c r="M2668" s="1" t="str">
        <f t="array" ref="M2668">_xlfn.XLOOKUP(L2668,Cinemas_data!$A$1:$A$49,Cinemas_data!$I$1:$I$49,"not Found")</f>
        <v>#NAME?</v>
      </c>
      <c r="N2668" s="1" t="str">
        <f t="array" ref="N2668">_xlfn.XLOOKUP(L2668,Cinemas_data!$A$1:$A$49,Cinemas_data!$C$1:$C$49,"not Found")</f>
        <v>Mysuru</v>
      </c>
      <c r="O2668" s="1">
        <f t="array" ref="O2668">_xlfn.XLOOKUP(A2668,Booking_data!$A$1:$A$6001,Booking_data!$H$1:$H$6001,"not found")</f>
        <v>3</v>
      </c>
      <c r="P2668" s="1">
        <f t="array" ref="P2668">_xlfn.XLOOKUP(A2668,Booking_data!$A$1:$A$6001,Booking_data!$I$1:$I$6001,"not Found")</f>
        <v>440</v>
      </c>
      <c r="Q2668" s="1">
        <f t="shared" si="3"/>
        <v>1320</v>
      </c>
      <c r="R2668" s="1" t="str">
        <f t="array" ref="R2668">_xlfn.XLOOKUP(A2668,Booking_data!$A$1:$A$6001,Booking_data!$L$1:$L$6001,"Not Found")</f>
        <v>Net Banking</v>
      </c>
      <c r="S2668" s="1">
        <f t="array" ref="S2668">_xlfn.XLOOKUP(A2668,Booking_data!$A$1:$A$6001,Booking_data!$N$1:$N$6001,"not Found")</f>
        <v>54</v>
      </c>
      <c r="T2668" s="1" t="str">
        <f t="array" ref="T2668">_xlfn.XLOOKUP(A2668,Booking_data!$A$1:$A$6001,Booking_data!$O$1:$O$6001,"Not Found")</f>
        <v>Male</v>
      </c>
      <c r="U2668" s="1" t="str">
        <f t="shared" si="4"/>
        <v>Above 45</v>
      </c>
      <c r="V2668" s="1" t="str">
        <f t="shared" si="5"/>
        <v>Medium Booking</v>
      </c>
    </row>
    <row r="2669" ht="15.75" customHeight="1">
      <c r="A2669" s="1" t="s">
        <v>2983</v>
      </c>
      <c r="B2669" s="6">
        <v>46057.0</v>
      </c>
      <c r="C2669" s="6">
        <v>46058.0</v>
      </c>
      <c r="D2669" s="7">
        <v>0.9375</v>
      </c>
      <c r="E2669" s="1" t="str">
        <f t="shared" si="1"/>
        <v>Weekday</v>
      </c>
      <c r="F2669" s="1" t="str">
        <f t="shared" si="2"/>
        <v>Feb</v>
      </c>
      <c r="G2669" s="1" t="str">
        <f t="array" ref="G2669">_xlfn.XLOOKUP(A2669,Booking_data!$A$1:$A$6001,Booking_data!$D$1:$D$6001,"not found")</f>
        <v>M007</v>
      </c>
      <c r="H2669" s="1" t="str">
        <f t="array" ref="H2669">_xlfn.XLOOKUP(G2669,Movies_data!$A$1:$A$41,Movies_data!$B$1:$B$41,"not found")</f>
        <v>Good Night</v>
      </c>
      <c r="I2669" s="1" t="str">
        <f t="array" ref="I2669">_xlfn.XLOOKUP(G2669,Movies_data!$A$1:$A$41,Movies_data!$D$1:$D$41,"not found")</f>
        <v>Comedy</v>
      </c>
      <c r="J2669" s="1" t="str">
        <f t="array" ref="J2669">_xlfn.XLOOKUP(G2669,Movies_data!$A$1:$A$41,Movies_data!$C$1:$C$41,"not found")</f>
        <v>Tamil</v>
      </c>
      <c r="K2669" s="1">
        <f t="array" ref="K2669">_xlfn.XLOOKUP(G2669,Movies_data!$A$1:$A$41,Movies_data!$H$1:$H$41,"Not Found")</f>
        <v>8</v>
      </c>
      <c r="L2669" s="1" t="str">
        <f t="array" ref="L2669">_xlfn.XLOOKUP(A2669,Booking_data!$A$1:$A$6001,Booking_data!$E$1:$E$6001,"not Found")</f>
        <v>C163</v>
      </c>
      <c r="M2669" s="1" t="str">
        <f t="array" ref="M2669">_xlfn.XLOOKUP(L2669,Cinemas_data!$A$1:$A$49,Cinemas_data!$I$1:$I$49,"not Found")</f>
        <v>#NAME?</v>
      </c>
      <c r="N2669" s="1" t="str">
        <f t="array" ref="N2669">_xlfn.XLOOKUP(L2669,Cinemas_data!$A$1:$A$49,Cinemas_data!$C$1:$C$49,"not Found")</f>
        <v>Thiruvananthapuram</v>
      </c>
      <c r="O2669" s="1">
        <f t="array" ref="O2669">_xlfn.XLOOKUP(A2669,Booking_data!$A$1:$A$6001,Booking_data!$H$1:$H$6001,"not found")</f>
        <v>4</v>
      </c>
      <c r="P2669" s="1">
        <f t="array" ref="P2669">_xlfn.XLOOKUP(A2669,Booking_data!$A$1:$A$6001,Booking_data!$I$1:$I$6001,"not Found")</f>
        <v>180</v>
      </c>
      <c r="Q2669" s="1">
        <f t="shared" si="3"/>
        <v>720</v>
      </c>
      <c r="R2669" s="1" t="str">
        <f t="array" ref="R2669">_xlfn.XLOOKUP(A2669,Booking_data!$A$1:$A$6001,Booking_data!$L$1:$L$6001,"Not Found")</f>
        <v>Net Banking</v>
      </c>
      <c r="S2669" s="1">
        <f t="array" ref="S2669">_xlfn.XLOOKUP(A2669,Booking_data!$A$1:$A$6001,Booking_data!$N$1:$N$6001,"not Found")</f>
        <v>36</v>
      </c>
      <c r="T2669" s="1" t="str">
        <f t="array" ref="T2669">_xlfn.XLOOKUP(A2669,Booking_data!$A$1:$A$6001,Booking_data!$O$1:$O$6001,"Not Found")</f>
        <v>Female</v>
      </c>
      <c r="U2669" s="1" t="str">
        <f t="shared" si="4"/>
        <v>Middle Age</v>
      </c>
      <c r="V2669" s="1" t="str">
        <f t="shared" si="5"/>
        <v>Medium Booking</v>
      </c>
    </row>
    <row r="2670" ht="15.75" customHeight="1">
      <c r="A2670" s="1" t="s">
        <v>2984</v>
      </c>
      <c r="B2670" s="6">
        <v>46040.0</v>
      </c>
      <c r="C2670" s="6">
        <v>46046.0</v>
      </c>
      <c r="D2670" s="7">
        <v>0.6458333333333334</v>
      </c>
      <c r="E2670" s="1" t="str">
        <f t="shared" si="1"/>
        <v>Weekend</v>
      </c>
      <c r="F2670" s="1" t="str">
        <f t="shared" si="2"/>
        <v>Jan</v>
      </c>
      <c r="G2670" s="1" t="str">
        <f t="array" ref="G2670">_xlfn.XLOOKUP(A2670,Booking_data!$A$1:$A$6001,Booking_data!$D$1:$D$6001,"not found")</f>
        <v>M016</v>
      </c>
      <c r="H2670" s="1" t="str">
        <f t="array" ref="H2670">_xlfn.XLOOKUP(G2670,Movies_data!$A$1:$A$41,Movies_data!$B$1:$B$41,"not found")</f>
        <v>Arjun Reddy</v>
      </c>
      <c r="I2670" s="1" t="str">
        <f t="array" ref="I2670">_xlfn.XLOOKUP(G2670,Movies_data!$A$1:$A$41,Movies_data!$D$1:$D$41,"not found")</f>
        <v>Drama</v>
      </c>
      <c r="J2670" s="1" t="str">
        <f t="array" ref="J2670">_xlfn.XLOOKUP(G2670,Movies_data!$A$1:$A$41,Movies_data!$C$1:$C$41,"not found")</f>
        <v>Telugu</v>
      </c>
      <c r="K2670" s="1">
        <f t="array" ref="K2670">_xlfn.XLOOKUP(G2670,Movies_data!$A$1:$A$41,Movies_data!$H$1:$H$41,"Not Found")</f>
        <v>7.7</v>
      </c>
      <c r="L2670" s="1" t="str">
        <f t="array" ref="L2670">_xlfn.XLOOKUP(A2670,Booking_data!$A$1:$A$6001,Booking_data!$E$1:$E$6001,"not Found")</f>
        <v>C133</v>
      </c>
      <c r="M2670" s="1" t="str">
        <f t="array" ref="M2670">_xlfn.XLOOKUP(L2670,Cinemas_data!$A$1:$A$49,Cinemas_data!$I$1:$I$49,"not Found")</f>
        <v>#NAME?</v>
      </c>
      <c r="N2670" s="1" t="str">
        <f t="array" ref="N2670">_xlfn.XLOOKUP(L2670,Cinemas_data!$A$1:$A$49,Cinemas_data!$C$1:$C$49,"not Found")</f>
        <v>Kolkata</v>
      </c>
      <c r="O2670" s="1">
        <f t="array" ref="O2670">_xlfn.XLOOKUP(A2670,Booking_data!$A$1:$A$6001,Booking_data!$H$1:$H$6001,"not found")</f>
        <v>3</v>
      </c>
      <c r="P2670" s="1">
        <f t="array" ref="P2670">_xlfn.XLOOKUP(A2670,Booking_data!$A$1:$A$6001,Booking_data!$I$1:$I$6001,"not Found")</f>
        <v>280</v>
      </c>
      <c r="Q2670" s="1">
        <f t="shared" si="3"/>
        <v>840</v>
      </c>
      <c r="R2670" s="1" t="str">
        <f t="array" ref="R2670">_xlfn.XLOOKUP(A2670,Booking_data!$A$1:$A$6001,Booking_data!$L$1:$L$6001,"Not Found")</f>
        <v>Credit Card</v>
      </c>
      <c r="S2670" s="1">
        <f t="array" ref="S2670">_xlfn.XLOOKUP(A2670,Booking_data!$A$1:$A$6001,Booking_data!$N$1:$N$6001,"not Found")</f>
        <v>39</v>
      </c>
      <c r="T2670" s="1" t="str">
        <f t="array" ref="T2670">_xlfn.XLOOKUP(A2670,Booking_data!$A$1:$A$6001,Booking_data!$O$1:$O$6001,"Not Found")</f>
        <v>Male</v>
      </c>
      <c r="U2670" s="1" t="str">
        <f t="shared" si="4"/>
        <v>Middle Age</v>
      </c>
      <c r="V2670" s="1" t="str">
        <f t="shared" si="5"/>
        <v>Medium Booking</v>
      </c>
    </row>
    <row r="2671" ht="15.75" customHeight="1">
      <c r="A2671" s="1" t="s">
        <v>2985</v>
      </c>
      <c r="B2671" s="6">
        <v>46134.0</v>
      </c>
      <c r="C2671" s="6">
        <v>46140.0</v>
      </c>
      <c r="D2671" s="7">
        <v>0.6458333333333334</v>
      </c>
      <c r="E2671" s="1" t="str">
        <f t="shared" si="1"/>
        <v>Weekday</v>
      </c>
      <c r="F2671" s="1" t="str">
        <f t="shared" si="2"/>
        <v>Apr</v>
      </c>
      <c r="G2671" s="1" t="str">
        <f t="array" ref="G2671">_xlfn.XLOOKUP(A2671,Booking_data!$A$1:$A$6001,Booking_data!$D$1:$D$6001,"not found")</f>
        <v>M009</v>
      </c>
      <c r="H2671" s="1" t="str">
        <f t="array" ref="H2671">_xlfn.XLOOKUP(G2671,Movies_data!$A$1:$A$41,Movies_data!$B$1:$B$41,"not found")</f>
        <v>Amaran</v>
      </c>
      <c r="I2671" s="1" t="str">
        <f t="array" ref="I2671">_xlfn.XLOOKUP(G2671,Movies_data!$A$1:$A$41,Movies_data!$D$1:$D$41,"not found")</f>
        <v>Biography</v>
      </c>
      <c r="J2671" s="1" t="str">
        <f t="array" ref="J2671">_xlfn.XLOOKUP(G2671,Movies_data!$A$1:$A$41,Movies_data!$C$1:$C$41,"not found")</f>
        <v>Tamil</v>
      </c>
      <c r="K2671" s="1">
        <f t="array" ref="K2671">_xlfn.XLOOKUP(G2671,Movies_data!$A$1:$A$41,Movies_data!$H$1:$H$41,"Not Found")</f>
        <v>8.3</v>
      </c>
      <c r="L2671" s="1" t="str">
        <f t="array" ref="L2671">_xlfn.XLOOKUP(A2671,Booking_data!$A$1:$A$6001,Booking_data!$E$1:$E$6001,"not Found")</f>
        <v>C011</v>
      </c>
      <c r="M2671" s="1" t="str">
        <f t="array" ref="M2671">_xlfn.XLOOKUP(L2671,Cinemas_data!$A$1:$A$49,Cinemas_data!$I$1:$I$49,"not Found")</f>
        <v>#NAME?</v>
      </c>
      <c r="N2671" s="1" t="str">
        <f t="array" ref="N2671">_xlfn.XLOOKUP(L2671,Cinemas_data!$A$1:$A$49,Cinemas_data!$C$1:$C$49,"not Found")</f>
        <v>Chennai</v>
      </c>
      <c r="O2671" s="1">
        <f t="array" ref="O2671">_xlfn.XLOOKUP(A2671,Booking_data!$A$1:$A$6001,Booking_data!$H$1:$H$6001,"not found")</f>
        <v>3</v>
      </c>
      <c r="P2671" s="1">
        <f t="array" ref="P2671">_xlfn.XLOOKUP(A2671,Booking_data!$A$1:$A$6001,Booking_data!$I$1:$I$6001,"not Found")</f>
        <v>240</v>
      </c>
      <c r="Q2671" s="1">
        <f t="shared" si="3"/>
        <v>720</v>
      </c>
      <c r="R2671" s="1" t="str">
        <f t="array" ref="R2671">_xlfn.XLOOKUP(A2671,Booking_data!$A$1:$A$6001,Booking_data!$L$1:$L$6001,"Not Found")</f>
        <v>Debit Card</v>
      </c>
      <c r="S2671" s="1">
        <f t="array" ref="S2671">_xlfn.XLOOKUP(A2671,Booking_data!$A$1:$A$6001,Booking_data!$N$1:$N$6001,"not Found")</f>
        <v>22</v>
      </c>
      <c r="T2671" s="1" t="str">
        <f t="array" ref="T2671">_xlfn.XLOOKUP(A2671,Booking_data!$A$1:$A$6001,Booking_data!$O$1:$O$6001,"Not Found")</f>
        <v>Other</v>
      </c>
      <c r="U2671" s="1" t="str">
        <f t="shared" si="4"/>
        <v>Youngster</v>
      </c>
      <c r="V2671" s="1" t="str">
        <f t="shared" si="5"/>
        <v>Medium Booking</v>
      </c>
    </row>
    <row r="2672" ht="15.75" customHeight="1">
      <c r="A2672" s="1" t="s">
        <v>2986</v>
      </c>
      <c r="B2672" s="6">
        <v>46135.0</v>
      </c>
      <c r="C2672" s="6">
        <v>46136.0</v>
      </c>
      <c r="D2672" s="7">
        <v>0.9375</v>
      </c>
      <c r="E2672" s="1" t="str">
        <f t="shared" si="1"/>
        <v>Weekday</v>
      </c>
      <c r="F2672" s="1" t="str">
        <f t="shared" si="2"/>
        <v>Apr</v>
      </c>
      <c r="G2672" s="1" t="str">
        <f t="array" ref="G2672">_xlfn.XLOOKUP(A2672,Booking_data!$A$1:$A$6001,Booking_data!$D$1:$D$6001,"not found")</f>
        <v>M024</v>
      </c>
      <c r="H2672" s="1" t="str">
        <f t="array" ref="H2672">_xlfn.XLOOKUP(G2672,Movies_data!$A$1:$A$41,Movies_data!$B$1:$B$41,"not found")</f>
        <v>Bhool Bhulaiyaa 2</v>
      </c>
      <c r="I2672" s="1" t="str">
        <f t="array" ref="I2672">_xlfn.XLOOKUP(G2672,Movies_data!$A$1:$A$41,Movies_data!$D$1:$D$41,"not found")</f>
        <v>Comedy</v>
      </c>
      <c r="J2672" s="1" t="str">
        <f t="array" ref="J2672">_xlfn.XLOOKUP(G2672,Movies_data!$A$1:$A$41,Movies_data!$C$1:$C$41,"not found")</f>
        <v>Hindi</v>
      </c>
      <c r="K2672" s="1">
        <f t="array" ref="K2672">_xlfn.XLOOKUP(G2672,Movies_data!$A$1:$A$41,Movies_data!$H$1:$H$41,"Not Found")</f>
        <v>5.9</v>
      </c>
      <c r="L2672" s="1" t="str">
        <f t="array" ref="L2672">_xlfn.XLOOKUP(A2672,Booking_data!$A$1:$A$6001,Booking_data!$E$1:$E$6001,"not Found")</f>
        <v>C162</v>
      </c>
      <c r="M2672" s="1" t="str">
        <f t="array" ref="M2672">_xlfn.XLOOKUP(L2672,Cinemas_data!$A$1:$A$49,Cinemas_data!$I$1:$I$49,"not Found")</f>
        <v>#NAME?</v>
      </c>
      <c r="N2672" s="1" t="str">
        <f t="array" ref="N2672">_xlfn.XLOOKUP(L2672,Cinemas_data!$A$1:$A$49,Cinemas_data!$C$1:$C$49,"not Found")</f>
        <v>Thiruvananthapuram</v>
      </c>
      <c r="O2672" s="1">
        <f t="array" ref="O2672">_xlfn.XLOOKUP(A2672,Booking_data!$A$1:$A$6001,Booking_data!$H$1:$H$6001,"not found")</f>
        <v>3</v>
      </c>
      <c r="P2672" s="1">
        <f t="array" ref="P2672">_xlfn.XLOOKUP(A2672,Booking_data!$A$1:$A$6001,Booking_data!$I$1:$I$6001,"not Found")</f>
        <v>240</v>
      </c>
      <c r="Q2672" s="1">
        <f t="shared" si="3"/>
        <v>720</v>
      </c>
      <c r="R2672" s="1" t="str">
        <f t="array" ref="R2672">_xlfn.XLOOKUP(A2672,Booking_data!$A$1:$A$6001,Booking_data!$L$1:$L$6001,"Not Found")</f>
        <v>Wallet</v>
      </c>
      <c r="S2672" s="1">
        <f t="array" ref="S2672">_xlfn.XLOOKUP(A2672,Booking_data!$A$1:$A$6001,Booking_data!$N$1:$N$6001,"not Found")</f>
        <v>29</v>
      </c>
      <c r="T2672" s="1" t="str">
        <f t="array" ref="T2672">_xlfn.XLOOKUP(A2672,Booking_data!$A$1:$A$6001,Booking_data!$O$1:$O$6001,"Not Found")</f>
        <v>Male</v>
      </c>
      <c r="U2672" s="1" t="str">
        <f t="shared" si="4"/>
        <v>Youngster</v>
      </c>
      <c r="V2672" s="1" t="str">
        <f t="shared" si="5"/>
        <v>Medium Booking</v>
      </c>
    </row>
    <row r="2673" ht="15.75" customHeight="1">
      <c r="A2673" s="1" t="s">
        <v>2987</v>
      </c>
      <c r="B2673" s="6">
        <v>46044.0</v>
      </c>
      <c r="C2673" s="6">
        <v>46045.0</v>
      </c>
      <c r="D2673" s="7">
        <v>0.3958333333333333</v>
      </c>
      <c r="E2673" s="1" t="str">
        <f t="shared" si="1"/>
        <v>Weekday</v>
      </c>
      <c r="F2673" s="1" t="str">
        <f t="shared" si="2"/>
        <v>Jan</v>
      </c>
      <c r="G2673" s="1" t="str">
        <f t="array" ref="G2673">_xlfn.XLOOKUP(A2673,Booking_data!$A$1:$A$6001,Booking_data!$D$1:$D$6001,"not found")</f>
        <v>M023</v>
      </c>
      <c r="H2673" s="1" t="str">
        <f t="array" ref="H2673">_xlfn.XLOOKUP(G2673,Movies_data!$A$1:$A$41,Movies_data!$B$1:$B$41,"not found")</f>
        <v>Stree 2</v>
      </c>
      <c r="I2673" s="1" t="str">
        <f t="array" ref="I2673">_xlfn.XLOOKUP(G2673,Movies_data!$A$1:$A$41,Movies_data!$D$1:$D$41,"not found")</f>
        <v>Comedy</v>
      </c>
      <c r="J2673" s="1" t="str">
        <f t="array" ref="J2673">_xlfn.XLOOKUP(G2673,Movies_data!$A$1:$A$41,Movies_data!$C$1:$C$41,"not found")</f>
        <v>Hindi</v>
      </c>
      <c r="K2673" s="1">
        <f t="array" ref="K2673">_xlfn.XLOOKUP(G2673,Movies_data!$A$1:$A$41,Movies_data!$H$1:$H$41,"Not Found")</f>
        <v>6.9</v>
      </c>
      <c r="L2673" s="1" t="str">
        <f t="array" ref="L2673">_xlfn.XLOOKUP(A2673,Booking_data!$A$1:$A$6001,Booking_data!$E$1:$E$6001,"not Found")</f>
        <v>C031</v>
      </c>
      <c r="M2673" s="1" t="str">
        <f t="array" ref="M2673">_xlfn.XLOOKUP(L2673,Cinemas_data!$A$1:$A$49,Cinemas_data!$I$1:$I$49,"not Found")</f>
        <v>#NAME?</v>
      </c>
      <c r="N2673" s="1" t="str">
        <f t="array" ref="N2673">_xlfn.XLOOKUP(L2673,Cinemas_data!$A$1:$A$49,Cinemas_data!$C$1:$C$49,"not Found")</f>
        <v>Madurai</v>
      </c>
      <c r="O2673" s="1">
        <f t="array" ref="O2673">_xlfn.XLOOKUP(A2673,Booking_data!$A$1:$A$6001,Booking_data!$H$1:$H$6001,"not found")</f>
        <v>2</v>
      </c>
      <c r="P2673" s="1">
        <f t="array" ref="P2673">_xlfn.XLOOKUP(A2673,Booking_data!$A$1:$A$6001,Booking_data!$I$1:$I$6001,"not Found")</f>
        <v>240</v>
      </c>
      <c r="Q2673" s="1">
        <f t="shared" si="3"/>
        <v>480</v>
      </c>
      <c r="R2673" s="1" t="str">
        <f t="array" ref="R2673">_xlfn.XLOOKUP(A2673,Booking_data!$A$1:$A$6001,Booking_data!$L$1:$L$6001,"Not Found")</f>
        <v>UPI</v>
      </c>
      <c r="S2673" s="1">
        <f t="array" ref="S2673">_xlfn.XLOOKUP(A2673,Booking_data!$A$1:$A$6001,Booking_data!$N$1:$N$6001,"not Found")</f>
        <v>50</v>
      </c>
      <c r="T2673" s="1" t="str">
        <f t="array" ref="T2673">_xlfn.XLOOKUP(A2673,Booking_data!$A$1:$A$6001,Booking_data!$O$1:$O$6001,"Not Found")</f>
        <v>Female</v>
      </c>
      <c r="U2673" s="1" t="str">
        <f t="shared" si="4"/>
        <v>Above 45</v>
      </c>
      <c r="V2673" s="1" t="str">
        <f t="shared" si="5"/>
        <v>Low Booking</v>
      </c>
    </row>
    <row r="2674" ht="15.75" customHeight="1">
      <c r="A2674" s="1" t="s">
        <v>2988</v>
      </c>
      <c r="B2674" s="6">
        <v>46044.0</v>
      </c>
      <c r="C2674" s="6">
        <v>46047.0</v>
      </c>
      <c r="D2674" s="7">
        <v>0.53125</v>
      </c>
      <c r="E2674" s="1" t="str">
        <f t="shared" si="1"/>
        <v>Weekday</v>
      </c>
      <c r="F2674" s="1" t="str">
        <f t="shared" si="2"/>
        <v>Jan</v>
      </c>
      <c r="G2674" s="1" t="str">
        <f t="array" ref="G2674">_xlfn.XLOOKUP(A2674,Booking_data!$A$1:$A$6001,Booking_data!$D$1:$D$6001,"not found")</f>
        <v>M031</v>
      </c>
      <c r="H2674" s="1" t="str">
        <f t="array" ref="H2674">_xlfn.XLOOKUP(G2674,Movies_data!$A$1:$A$41,Movies_data!$B$1:$B$41,"not found")</f>
        <v>Bangalore Days</v>
      </c>
      <c r="I2674" s="1" t="str">
        <f t="array" ref="I2674">_xlfn.XLOOKUP(G2674,Movies_data!$A$1:$A$41,Movies_data!$D$1:$D$41,"not found")</f>
        <v>Drama</v>
      </c>
      <c r="J2674" s="1" t="str">
        <f t="array" ref="J2674">_xlfn.XLOOKUP(G2674,Movies_data!$A$1:$A$41,Movies_data!$C$1:$C$41,"not found")</f>
        <v>Malayalam</v>
      </c>
      <c r="K2674" s="1">
        <f t="array" ref="K2674">_xlfn.XLOOKUP(G2674,Movies_data!$A$1:$A$41,Movies_data!$H$1:$H$41,"Not Found")</f>
        <v>8.3</v>
      </c>
      <c r="L2674" s="1" t="str">
        <f t="array" ref="L2674">_xlfn.XLOOKUP(A2674,Booking_data!$A$1:$A$6001,Booking_data!$E$1:$E$6001,"not Found")</f>
        <v>C083</v>
      </c>
      <c r="M2674" s="1" t="str">
        <f t="array" ref="M2674">_xlfn.XLOOKUP(L2674,Cinemas_data!$A$1:$A$49,Cinemas_data!$I$1:$I$49,"not Found")</f>
        <v>#NAME?</v>
      </c>
      <c r="N2674" s="1" t="str">
        <f t="array" ref="N2674">_xlfn.XLOOKUP(L2674,Cinemas_data!$A$1:$A$49,Cinemas_data!$C$1:$C$49,"not Found")</f>
        <v>Vijayawada</v>
      </c>
      <c r="O2674" s="1">
        <f t="array" ref="O2674">_xlfn.XLOOKUP(A2674,Booking_data!$A$1:$A$6001,Booking_data!$H$1:$H$6001,"not found")</f>
        <v>5</v>
      </c>
      <c r="P2674" s="1">
        <f t="array" ref="P2674">_xlfn.XLOOKUP(A2674,Booking_data!$A$1:$A$6001,Booking_data!$I$1:$I$6001,"not Found")</f>
        <v>360</v>
      </c>
      <c r="Q2674" s="1">
        <f t="shared" si="3"/>
        <v>1800</v>
      </c>
      <c r="R2674" s="1" t="str">
        <f t="array" ref="R2674">_xlfn.XLOOKUP(A2674,Booking_data!$A$1:$A$6001,Booking_data!$L$1:$L$6001,"Not Found")</f>
        <v>Debit Card</v>
      </c>
      <c r="S2674" s="1">
        <f t="array" ref="S2674">_xlfn.XLOOKUP(A2674,Booking_data!$A$1:$A$6001,Booking_data!$N$1:$N$6001,"not Found")</f>
        <v>36</v>
      </c>
      <c r="T2674" s="1" t="str">
        <f t="array" ref="T2674">_xlfn.XLOOKUP(A2674,Booking_data!$A$1:$A$6001,Booking_data!$O$1:$O$6001,"Not Found")</f>
        <v>Male</v>
      </c>
      <c r="U2674" s="1" t="str">
        <f t="shared" si="4"/>
        <v>Middle Age</v>
      </c>
      <c r="V2674" s="1" t="str">
        <f t="shared" si="5"/>
        <v>High Booking</v>
      </c>
    </row>
    <row r="2675" ht="15.75" customHeight="1">
      <c r="A2675" s="1" t="s">
        <v>2989</v>
      </c>
      <c r="B2675" s="6">
        <v>46053.0</v>
      </c>
      <c r="C2675" s="6">
        <v>46055.0</v>
      </c>
      <c r="D2675" s="7">
        <v>0.8854166666666666</v>
      </c>
      <c r="E2675" s="1" t="str">
        <f t="shared" si="1"/>
        <v>Weekend</v>
      </c>
      <c r="F2675" s="1" t="str">
        <f t="shared" si="2"/>
        <v>Jan</v>
      </c>
      <c r="G2675" s="1" t="str">
        <f t="array" ref="G2675">_xlfn.XLOOKUP(A2675,Booking_data!$A$1:$A$6001,Booking_data!$D$1:$D$6001,"not found")</f>
        <v>M032</v>
      </c>
      <c r="H2675" s="1" t="str">
        <f t="array" ref="H2675">_xlfn.XLOOKUP(G2675,Movies_data!$A$1:$A$41,Movies_data!$B$1:$B$41,"not found")</f>
        <v>Premam</v>
      </c>
      <c r="I2675" s="1" t="str">
        <f t="array" ref="I2675">_xlfn.XLOOKUP(G2675,Movies_data!$A$1:$A$41,Movies_data!$D$1:$D$41,"not found")</f>
        <v>Romance</v>
      </c>
      <c r="J2675" s="1" t="str">
        <f t="array" ref="J2675">_xlfn.XLOOKUP(G2675,Movies_data!$A$1:$A$41,Movies_data!$C$1:$C$41,"not found")</f>
        <v>Malayalam</v>
      </c>
      <c r="K2675" s="1">
        <f t="array" ref="K2675">_xlfn.XLOOKUP(G2675,Movies_data!$A$1:$A$41,Movies_data!$H$1:$H$41,"Not Found")</f>
        <v>8.3</v>
      </c>
      <c r="L2675" s="1" t="str">
        <f t="array" ref="L2675">_xlfn.XLOOKUP(A2675,Booking_data!$A$1:$A$6001,Booking_data!$E$1:$E$6001,"not Found")</f>
        <v>C012</v>
      </c>
      <c r="M2675" s="1" t="str">
        <f t="array" ref="M2675">_xlfn.XLOOKUP(L2675,Cinemas_data!$A$1:$A$49,Cinemas_data!$I$1:$I$49,"not Found")</f>
        <v>#NAME?</v>
      </c>
      <c r="N2675" s="1" t="str">
        <f t="array" ref="N2675">_xlfn.XLOOKUP(L2675,Cinemas_data!$A$1:$A$49,Cinemas_data!$C$1:$C$49,"not Found")</f>
        <v>Chennai</v>
      </c>
      <c r="O2675" s="1">
        <f t="array" ref="O2675">_xlfn.XLOOKUP(A2675,Booking_data!$A$1:$A$6001,Booking_data!$H$1:$H$6001,"not found")</f>
        <v>3</v>
      </c>
      <c r="P2675" s="1">
        <f t="array" ref="P2675">_xlfn.XLOOKUP(A2675,Booking_data!$A$1:$A$6001,Booking_data!$I$1:$I$6001,"not Found")</f>
        <v>160</v>
      </c>
      <c r="Q2675" s="1">
        <f t="shared" si="3"/>
        <v>480</v>
      </c>
      <c r="R2675" s="1" t="str">
        <f t="array" ref="R2675">_xlfn.XLOOKUP(A2675,Booking_data!$A$1:$A$6001,Booking_data!$L$1:$L$6001,"Not Found")</f>
        <v>Debit Card</v>
      </c>
      <c r="S2675" s="1">
        <f t="array" ref="S2675">_xlfn.XLOOKUP(A2675,Booking_data!$A$1:$A$6001,Booking_data!$N$1:$N$6001,"not Found")</f>
        <v>57</v>
      </c>
      <c r="T2675" s="1" t="str">
        <f t="array" ref="T2675">_xlfn.XLOOKUP(A2675,Booking_data!$A$1:$A$6001,Booking_data!$O$1:$O$6001,"Not Found")</f>
        <v>Other</v>
      </c>
      <c r="U2675" s="1" t="str">
        <f t="shared" si="4"/>
        <v>Above 45</v>
      </c>
      <c r="V2675" s="1" t="str">
        <f t="shared" si="5"/>
        <v>Medium Booking</v>
      </c>
    </row>
    <row r="2676" ht="15.75" customHeight="1">
      <c r="A2676" s="1" t="s">
        <v>2990</v>
      </c>
      <c r="B2676" s="6">
        <v>46134.0</v>
      </c>
      <c r="C2676" s="6">
        <v>46140.0</v>
      </c>
      <c r="D2676" s="7">
        <v>0.8854166666666666</v>
      </c>
      <c r="E2676" s="1" t="str">
        <f t="shared" si="1"/>
        <v>Weekday</v>
      </c>
      <c r="F2676" s="1" t="str">
        <f t="shared" si="2"/>
        <v>Apr</v>
      </c>
      <c r="G2676" s="1" t="str">
        <f t="array" ref="G2676">_xlfn.XLOOKUP(A2676,Booking_data!$A$1:$A$6001,Booking_data!$D$1:$D$6001,"not found")</f>
        <v>M011</v>
      </c>
      <c r="H2676" s="1" t="str">
        <f t="array" ref="H2676">_xlfn.XLOOKUP(G2676,Movies_data!$A$1:$A$41,Movies_data!$B$1:$B$41,"not found")</f>
        <v>Pushpa 2</v>
      </c>
      <c r="I2676" s="1" t="str">
        <f t="array" ref="I2676">_xlfn.XLOOKUP(G2676,Movies_data!$A$1:$A$41,Movies_data!$D$1:$D$41,"not found")</f>
        <v>Action</v>
      </c>
      <c r="J2676" s="1" t="str">
        <f t="array" ref="J2676">_xlfn.XLOOKUP(G2676,Movies_data!$A$1:$A$41,Movies_data!$C$1:$C$41,"not found")</f>
        <v>Telugu</v>
      </c>
      <c r="K2676" s="1">
        <f t="array" ref="K2676">_xlfn.XLOOKUP(G2676,Movies_data!$A$1:$A$41,Movies_data!$H$1:$H$41,"Not Found")</f>
        <v>6.1</v>
      </c>
      <c r="L2676" s="1" t="str">
        <f t="array" ref="L2676">_xlfn.XLOOKUP(A2676,Booking_data!$A$1:$A$6001,Booking_data!$E$1:$E$6001,"not Found")</f>
        <v>C141</v>
      </c>
      <c r="M2676" s="1" t="str">
        <f t="array" ref="M2676">_xlfn.XLOOKUP(L2676,Cinemas_data!$A$1:$A$49,Cinemas_data!$I$1:$I$49,"not Found")</f>
        <v>#NAME?</v>
      </c>
      <c r="N2676" s="1" t="str">
        <f t="array" ref="N2676">_xlfn.XLOOKUP(L2676,Cinemas_data!$A$1:$A$49,Cinemas_data!$C$1:$C$49,"not Found")</f>
        <v>Ahmedabad</v>
      </c>
      <c r="O2676" s="1">
        <f t="array" ref="O2676">_xlfn.XLOOKUP(A2676,Booking_data!$A$1:$A$6001,Booking_data!$H$1:$H$6001,"not found")</f>
        <v>3</v>
      </c>
      <c r="P2676" s="1">
        <f t="array" ref="P2676">_xlfn.XLOOKUP(A2676,Booking_data!$A$1:$A$6001,Booking_data!$I$1:$I$6001,"not Found")</f>
        <v>240</v>
      </c>
      <c r="Q2676" s="1">
        <f t="shared" si="3"/>
        <v>720</v>
      </c>
      <c r="R2676" s="1" t="str">
        <f t="array" ref="R2676">_xlfn.XLOOKUP(A2676,Booking_data!$A$1:$A$6001,Booking_data!$L$1:$L$6001,"Not Found")</f>
        <v>Credit Card</v>
      </c>
      <c r="S2676" s="1">
        <f t="array" ref="S2676">_xlfn.XLOOKUP(A2676,Booking_data!$A$1:$A$6001,Booking_data!$N$1:$N$6001,"not Found")</f>
        <v>29</v>
      </c>
      <c r="T2676" s="1" t="str">
        <f t="array" ref="T2676">_xlfn.XLOOKUP(A2676,Booking_data!$A$1:$A$6001,Booking_data!$O$1:$O$6001,"Not Found")</f>
        <v>Other</v>
      </c>
      <c r="U2676" s="1" t="str">
        <f t="shared" si="4"/>
        <v>Youngster</v>
      </c>
      <c r="V2676" s="1" t="str">
        <f t="shared" si="5"/>
        <v>Medium Booking</v>
      </c>
    </row>
    <row r="2677" ht="15.75" customHeight="1">
      <c r="A2677" s="1" t="s">
        <v>2991</v>
      </c>
      <c r="B2677" s="6">
        <v>46140.0</v>
      </c>
      <c r="C2677" s="6">
        <v>46145.0</v>
      </c>
      <c r="D2677" s="7">
        <v>0.6458333333333334</v>
      </c>
      <c r="E2677" s="1" t="str">
        <f t="shared" si="1"/>
        <v>Weekday</v>
      </c>
      <c r="F2677" s="1" t="str">
        <f t="shared" si="2"/>
        <v>Apr</v>
      </c>
      <c r="G2677" s="1" t="str">
        <f t="array" ref="G2677">_xlfn.XLOOKUP(A2677,Booking_data!$A$1:$A$6001,Booking_data!$D$1:$D$6001,"not found")</f>
        <v>M038</v>
      </c>
      <c r="H2677" s="1" t="str">
        <f t="array" ref="H2677">_xlfn.XLOOKUP(G2677,Movies_data!$A$1:$A$41,Movies_data!$B$1:$B$41,"not found")</f>
        <v>Barbie</v>
      </c>
      <c r="I2677" s="1" t="str">
        <f t="array" ref="I2677">_xlfn.XLOOKUP(G2677,Movies_data!$A$1:$A$41,Movies_data!$D$1:$D$41,"not found")</f>
        <v>Comedy</v>
      </c>
      <c r="J2677" s="1" t="str">
        <f t="array" ref="J2677">_xlfn.XLOOKUP(G2677,Movies_data!$A$1:$A$41,Movies_data!$C$1:$C$41,"not found")</f>
        <v>English</v>
      </c>
      <c r="K2677" s="1">
        <f t="array" ref="K2677">_xlfn.XLOOKUP(G2677,Movies_data!$A$1:$A$41,Movies_data!$H$1:$H$41,"Not Found")</f>
        <v>6.8</v>
      </c>
      <c r="L2677" s="1" t="str">
        <f t="array" ref="L2677">_xlfn.XLOOKUP(A2677,Booking_data!$A$1:$A$6001,Booking_data!$E$1:$E$6001,"not Found")</f>
        <v>C031</v>
      </c>
      <c r="M2677" s="1" t="str">
        <f t="array" ref="M2677">_xlfn.XLOOKUP(L2677,Cinemas_data!$A$1:$A$49,Cinemas_data!$I$1:$I$49,"not Found")</f>
        <v>#NAME?</v>
      </c>
      <c r="N2677" s="1" t="str">
        <f t="array" ref="N2677">_xlfn.XLOOKUP(L2677,Cinemas_data!$A$1:$A$49,Cinemas_data!$C$1:$C$49,"not Found")</f>
        <v>Madurai</v>
      </c>
      <c r="O2677" s="1">
        <f t="array" ref="O2677">_xlfn.XLOOKUP(A2677,Booking_data!$A$1:$A$6001,Booking_data!$H$1:$H$6001,"not found")</f>
        <v>2</v>
      </c>
      <c r="P2677" s="1">
        <f t="array" ref="P2677">_xlfn.XLOOKUP(A2677,Booking_data!$A$1:$A$6001,Booking_data!$I$1:$I$6001,"not Found")</f>
        <v>320</v>
      </c>
      <c r="Q2677" s="1">
        <f t="shared" si="3"/>
        <v>640</v>
      </c>
      <c r="R2677" s="1" t="str">
        <f t="array" ref="R2677">_xlfn.XLOOKUP(A2677,Booking_data!$A$1:$A$6001,Booking_data!$L$1:$L$6001,"Not Found")</f>
        <v>Credit Card</v>
      </c>
      <c r="S2677" s="1">
        <f t="array" ref="S2677">_xlfn.XLOOKUP(A2677,Booking_data!$A$1:$A$6001,Booking_data!$N$1:$N$6001,"not Found")</f>
        <v>25</v>
      </c>
      <c r="T2677" s="1" t="str">
        <f t="array" ref="T2677">_xlfn.XLOOKUP(A2677,Booking_data!$A$1:$A$6001,Booking_data!$O$1:$O$6001,"Not Found")</f>
        <v>Other</v>
      </c>
      <c r="U2677" s="1" t="str">
        <f t="shared" si="4"/>
        <v>Youngster</v>
      </c>
      <c r="V2677" s="1" t="str">
        <f t="shared" si="5"/>
        <v>Low Booking</v>
      </c>
    </row>
    <row r="2678" ht="15.75" customHeight="1">
      <c r="A2678" s="1" t="s">
        <v>2992</v>
      </c>
      <c r="B2678" s="6">
        <v>46166.0</v>
      </c>
      <c r="C2678" s="6">
        <v>46166.0</v>
      </c>
      <c r="D2678" s="7">
        <v>0.6458333333333334</v>
      </c>
      <c r="E2678" s="1" t="str">
        <f t="shared" si="1"/>
        <v>Weekend</v>
      </c>
      <c r="F2678" s="1" t="str">
        <f t="shared" si="2"/>
        <v>May</v>
      </c>
      <c r="G2678" s="1" t="str">
        <f t="array" ref="G2678">_xlfn.XLOOKUP(A2678,Booking_data!$A$1:$A$6001,Booking_data!$D$1:$D$6001,"not found")</f>
        <v>M035</v>
      </c>
      <c r="H2678" s="1" t="str">
        <f t="array" ref="H2678">_xlfn.XLOOKUP(G2678,Movies_data!$A$1:$A$41,Movies_data!$B$1:$B$41,"not found")</f>
        <v>Aavesham</v>
      </c>
      <c r="I2678" s="1" t="str">
        <f t="array" ref="I2678">_xlfn.XLOOKUP(G2678,Movies_data!$A$1:$A$41,Movies_data!$D$1:$D$41,"not found")</f>
        <v>Comedy</v>
      </c>
      <c r="J2678" s="1" t="str">
        <f t="array" ref="J2678">_xlfn.XLOOKUP(G2678,Movies_data!$A$1:$A$41,Movies_data!$C$1:$C$41,"not found")</f>
        <v>Malayalam</v>
      </c>
      <c r="K2678" s="1">
        <f t="array" ref="K2678">_xlfn.XLOOKUP(G2678,Movies_data!$A$1:$A$41,Movies_data!$H$1:$H$41,"Not Found")</f>
        <v>7.8</v>
      </c>
      <c r="L2678" s="1" t="str">
        <f t="array" ref="L2678">_xlfn.XLOOKUP(A2678,Booking_data!$A$1:$A$6001,Booking_data!$E$1:$E$6001,"not Found")</f>
        <v>C031</v>
      </c>
      <c r="M2678" s="1" t="str">
        <f t="array" ref="M2678">_xlfn.XLOOKUP(L2678,Cinemas_data!$A$1:$A$49,Cinemas_data!$I$1:$I$49,"not Found")</f>
        <v>#NAME?</v>
      </c>
      <c r="N2678" s="1" t="str">
        <f t="array" ref="N2678">_xlfn.XLOOKUP(L2678,Cinemas_data!$A$1:$A$49,Cinemas_data!$C$1:$C$49,"not Found")</f>
        <v>Madurai</v>
      </c>
      <c r="O2678" s="1">
        <f t="array" ref="O2678">_xlfn.XLOOKUP(A2678,Booking_data!$A$1:$A$6001,Booking_data!$H$1:$H$6001,"not found")</f>
        <v>1</v>
      </c>
      <c r="P2678" s="1">
        <f t="array" ref="P2678">_xlfn.XLOOKUP(A2678,Booking_data!$A$1:$A$6001,Booking_data!$I$1:$I$6001,"not Found")</f>
        <v>240</v>
      </c>
      <c r="Q2678" s="1">
        <f t="shared" si="3"/>
        <v>240</v>
      </c>
      <c r="R2678" s="1" t="str">
        <f t="array" ref="R2678">_xlfn.XLOOKUP(A2678,Booking_data!$A$1:$A$6001,Booking_data!$L$1:$L$6001,"Not Found")</f>
        <v>Wallet</v>
      </c>
      <c r="S2678" s="1">
        <f t="array" ref="S2678">_xlfn.XLOOKUP(A2678,Booking_data!$A$1:$A$6001,Booking_data!$N$1:$N$6001,"not Found")</f>
        <v>24</v>
      </c>
      <c r="T2678" s="1" t="str">
        <f t="array" ref="T2678">_xlfn.XLOOKUP(A2678,Booking_data!$A$1:$A$6001,Booking_data!$O$1:$O$6001,"Not Found")</f>
        <v>Male</v>
      </c>
      <c r="U2678" s="1" t="str">
        <f t="shared" si="4"/>
        <v>Youngster</v>
      </c>
      <c r="V2678" s="1" t="str">
        <f t="shared" si="5"/>
        <v>Low Booking</v>
      </c>
    </row>
    <row r="2679" ht="15.75" customHeight="1">
      <c r="A2679" s="1" t="s">
        <v>2993</v>
      </c>
      <c r="B2679" s="6">
        <v>46097.0</v>
      </c>
      <c r="C2679" s="6">
        <v>46099.0</v>
      </c>
      <c r="D2679" s="7">
        <v>0.7708333333333334</v>
      </c>
      <c r="E2679" s="1" t="str">
        <f t="shared" si="1"/>
        <v>Weekday</v>
      </c>
      <c r="F2679" s="1" t="str">
        <f t="shared" si="2"/>
        <v>Mar</v>
      </c>
      <c r="G2679" s="1" t="str">
        <f t="array" ref="G2679">_xlfn.XLOOKUP(A2679,Booking_data!$A$1:$A$6001,Booking_data!$D$1:$D$6001,"not found")</f>
        <v>M018</v>
      </c>
      <c r="H2679" s="1" t="str">
        <f t="array" ref="H2679">_xlfn.XLOOKUP(G2679,Movies_data!$A$1:$A$41,Movies_data!$B$1:$B$41,"not found")</f>
        <v>Sita Ramam</v>
      </c>
      <c r="I2679" s="1" t="str">
        <f t="array" ref="I2679">_xlfn.XLOOKUP(G2679,Movies_data!$A$1:$A$41,Movies_data!$D$1:$D$41,"not found")</f>
        <v>Romance</v>
      </c>
      <c r="J2679" s="1" t="str">
        <f t="array" ref="J2679">_xlfn.XLOOKUP(G2679,Movies_data!$A$1:$A$41,Movies_data!$C$1:$C$41,"not found")</f>
        <v>Telugu</v>
      </c>
      <c r="K2679" s="1">
        <f t="array" ref="K2679">_xlfn.XLOOKUP(G2679,Movies_data!$A$1:$A$41,Movies_data!$H$1:$H$41,"Not Found")</f>
        <v>8.5</v>
      </c>
      <c r="L2679" s="1" t="str">
        <f t="array" ref="L2679">_xlfn.XLOOKUP(A2679,Booking_data!$A$1:$A$6001,Booking_data!$E$1:$E$6001,"not Found")</f>
        <v>C161</v>
      </c>
      <c r="M2679" s="1" t="str">
        <f t="array" ref="M2679">_xlfn.XLOOKUP(L2679,Cinemas_data!$A$1:$A$49,Cinemas_data!$I$1:$I$49,"not Found")</f>
        <v>#NAME?</v>
      </c>
      <c r="N2679" s="1" t="str">
        <f t="array" ref="N2679">_xlfn.XLOOKUP(L2679,Cinemas_data!$A$1:$A$49,Cinemas_data!$C$1:$C$49,"not Found")</f>
        <v>Thiruvananthapuram</v>
      </c>
      <c r="O2679" s="1">
        <f t="array" ref="O2679">_xlfn.XLOOKUP(A2679,Booking_data!$A$1:$A$6001,Booking_data!$H$1:$H$6001,"not found")</f>
        <v>4</v>
      </c>
      <c r="P2679" s="1">
        <f t="array" ref="P2679">_xlfn.XLOOKUP(A2679,Booking_data!$A$1:$A$6001,Booking_data!$I$1:$I$6001,"not Found")</f>
        <v>280</v>
      </c>
      <c r="Q2679" s="1">
        <f t="shared" si="3"/>
        <v>1120</v>
      </c>
      <c r="R2679" s="1" t="str">
        <f t="array" ref="R2679">_xlfn.XLOOKUP(A2679,Booking_data!$A$1:$A$6001,Booking_data!$L$1:$L$6001,"Not Found")</f>
        <v>Net Banking</v>
      </c>
      <c r="S2679" s="1">
        <f t="array" ref="S2679">_xlfn.XLOOKUP(A2679,Booking_data!$A$1:$A$6001,Booking_data!$N$1:$N$6001,"not Found")</f>
        <v>34</v>
      </c>
      <c r="T2679" s="1" t="str">
        <f t="array" ref="T2679">_xlfn.XLOOKUP(A2679,Booking_data!$A$1:$A$6001,Booking_data!$O$1:$O$6001,"Not Found")</f>
        <v>Female</v>
      </c>
      <c r="U2679" s="1" t="str">
        <f t="shared" si="4"/>
        <v>Middle Age</v>
      </c>
      <c r="V2679" s="1" t="str">
        <f t="shared" si="5"/>
        <v>Medium Booking</v>
      </c>
    </row>
    <row r="2680" ht="15.75" customHeight="1">
      <c r="A2680" s="1" t="s">
        <v>2994</v>
      </c>
      <c r="B2680" s="6">
        <v>46184.0</v>
      </c>
      <c r="C2680" s="6">
        <v>46187.0</v>
      </c>
      <c r="D2680" s="7">
        <v>0.53125</v>
      </c>
      <c r="E2680" s="1" t="str">
        <f t="shared" si="1"/>
        <v>Weekday</v>
      </c>
      <c r="F2680" s="1" t="str">
        <f t="shared" si="2"/>
        <v>Jun</v>
      </c>
      <c r="G2680" s="1" t="str">
        <f t="array" ref="G2680">_xlfn.XLOOKUP(A2680,Booking_data!$A$1:$A$6001,Booking_data!$D$1:$D$6001,"not found")</f>
        <v>M040</v>
      </c>
      <c r="H2680" s="1" t="str">
        <f t="array" ref="H2680">_xlfn.XLOOKUP(G2680,Movies_data!$A$1:$A$41,Movies_data!$B$1:$B$41,"not found")</f>
        <v>Inside Out 2</v>
      </c>
      <c r="I2680" s="1" t="str">
        <f t="array" ref="I2680">_xlfn.XLOOKUP(G2680,Movies_data!$A$1:$A$41,Movies_data!$D$1:$D$41,"not found")</f>
        <v>Animation</v>
      </c>
      <c r="J2680" s="1" t="str">
        <f t="array" ref="J2680">_xlfn.XLOOKUP(G2680,Movies_data!$A$1:$A$41,Movies_data!$C$1:$C$41,"not found")</f>
        <v>English</v>
      </c>
      <c r="K2680" s="1">
        <f t="array" ref="K2680">_xlfn.XLOOKUP(G2680,Movies_data!$A$1:$A$41,Movies_data!$H$1:$H$41,"Not Found")</f>
        <v>7.6</v>
      </c>
      <c r="L2680" s="1" t="str">
        <f t="array" ref="L2680">_xlfn.XLOOKUP(A2680,Booking_data!$A$1:$A$6001,Booking_data!$E$1:$E$6001,"not Found")</f>
        <v>C042</v>
      </c>
      <c r="M2680" s="1" t="str">
        <f t="array" ref="M2680">_xlfn.XLOOKUP(L2680,Cinemas_data!$A$1:$A$49,Cinemas_data!$I$1:$I$49,"not Found")</f>
        <v>#NAME?</v>
      </c>
      <c r="N2680" s="1" t="str">
        <f t="array" ref="N2680">_xlfn.XLOOKUP(L2680,Cinemas_data!$A$1:$A$49,Cinemas_data!$C$1:$C$49,"not Found")</f>
        <v>Salem</v>
      </c>
      <c r="O2680" s="1">
        <f t="array" ref="O2680">_xlfn.XLOOKUP(A2680,Booking_data!$A$1:$A$6001,Booking_data!$H$1:$H$6001,"not found")</f>
        <v>6</v>
      </c>
      <c r="P2680" s="1">
        <f t="array" ref="P2680">_xlfn.XLOOKUP(A2680,Booking_data!$A$1:$A$6001,Booking_data!$I$1:$I$6001,"not Found")</f>
        <v>280</v>
      </c>
      <c r="Q2680" s="1">
        <f t="shared" si="3"/>
        <v>1680</v>
      </c>
      <c r="R2680" s="1" t="str">
        <f t="array" ref="R2680">_xlfn.XLOOKUP(A2680,Booking_data!$A$1:$A$6001,Booking_data!$L$1:$L$6001,"Not Found")</f>
        <v>Wallet</v>
      </c>
      <c r="S2680" s="1">
        <f t="array" ref="S2680">_xlfn.XLOOKUP(A2680,Booking_data!$A$1:$A$6001,Booking_data!$N$1:$N$6001,"not Found")</f>
        <v>34</v>
      </c>
      <c r="T2680" s="1" t="str">
        <f t="array" ref="T2680">_xlfn.XLOOKUP(A2680,Booking_data!$A$1:$A$6001,Booking_data!$O$1:$O$6001,"Not Found")</f>
        <v>Female</v>
      </c>
      <c r="U2680" s="1" t="str">
        <f t="shared" si="4"/>
        <v>Middle Age</v>
      </c>
      <c r="V2680" s="1" t="str">
        <f t="shared" si="5"/>
        <v>High Booking</v>
      </c>
    </row>
    <row r="2681" ht="15.75" customHeight="1">
      <c r="A2681" s="1" t="s">
        <v>2995</v>
      </c>
      <c r="B2681" s="6">
        <v>46033.0</v>
      </c>
      <c r="C2681" s="6">
        <v>46040.0</v>
      </c>
      <c r="D2681" s="7">
        <v>0.9375</v>
      </c>
      <c r="E2681" s="1" t="str">
        <f t="shared" si="1"/>
        <v>Weekend</v>
      </c>
      <c r="F2681" s="1" t="str">
        <f t="shared" si="2"/>
        <v>Jan</v>
      </c>
      <c r="G2681" s="1" t="str">
        <f t="array" ref="G2681">_xlfn.XLOOKUP(A2681,Booking_data!$A$1:$A$6001,Booking_data!$D$1:$D$6001,"not found")</f>
        <v>M014</v>
      </c>
      <c r="H2681" s="1" t="str">
        <f t="array" ref="H2681">_xlfn.XLOOKUP(G2681,Movies_data!$A$1:$A$41,Movies_data!$B$1:$B$41,"not found")</f>
        <v>Hi Nanna</v>
      </c>
      <c r="I2681" s="1" t="str">
        <f t="array" ref="I2681">_xlfn.XLOOKUP(G2681,Movies_data!$A$1:$A$41,Movies_data!$D$1:$D$41,"not found")</f>
        <v>Romance</v>
      </c>
      <c r="J2681" s="1" t="str">
        <f t="array" ref="J2681">_xlfn.XLOOKUP(G2681,Movies_data!$A$1:$A$41,Movies_data!$C$1:$C$41,"not found")</f>
        <v>Telugu</v>
      </c>
      <c r="K2681" s="1">
        <f t="array" ref="K2681">_xlfn.XLOOKUP(G2681,Movies_data!$A$1:$A$41,Movies_data!$H$1:$H$41,"Not Found")</f>
        <v>8</v>
      </c>
      <c r="L2681" s="1" t="str">
        <f t="array" ref="L2681">_xlfn.XLOOKUP(A2681,Booking_data!$A$1:$A$6001,Booking_data!$E$1:$E$6001,"not Found")</f>
        <v>C012</v>
      </c>
      <c r="M2681" s="1" t="str">
        <f t="array" ref="M2681">_xlfn.XLOOKUP(L2681,Cinemas_data!$A$1:$A$49,Cinemas_data!$I$1:$I$49,"not Found")</f>
        <v>#NAME?</v>
      </c>
      <c r="N2681" s="1" t="str">
        <f t="array" ref="N2681">_xlfn.XLOOKUP(L2681,Cinemas_data!$A$1:$A$49,Cinemas_data!$C$1:$C$49,"not Found")</f>
        <v>Chennai</v>
      </c>
      <c r="O2681" s="1">
        <f t="array" ref="O2681">_xlfn.XLOOKUP(A2681,Booking_data!$A$1:$A$6001,Booking_data!$H$1:$H$6001,"not found")</f>
        <v>4</v>
      </c>
      <c r="P2681" s="1">
        <f t="array" ref="P2681">_xlfn.XLOOKUP(A2681,Booking_data!$A$1:$A$6001,Booking_data!$I$1:$I$6001,"not Found")</f>
        <v>160</v>
      </c>
      <c r="Q2681" s="1">
        <f t="shared" si="3"/>
        <v>640</v>
      </c>
      <c r="R2681" s="1" t="str">
        <f t="array" ref="R2681">_xlfn.XLOOKUP(A2681,Booking_data!$A$1:$A$6001,Booking_data!$L$1:$L$6001,"Not Found")</f>
        <v>Wallet</v>
      </c>
      <c r="S2681" s="1">
        <f t="array" ref="S2681">_xlfn.XLOOKUP(A2681,Booking_data!$A$1:$A$6001,Booking_data!$N$1:$N$6001,"not Found")</f>
        <v>59</v>
      </c>
      <c r="T2681" s="1" t="str">
        <f t="array" ref="T2681">_xlfn.XLOOKUP(A2681,Booking_data!$A$1:$A$6001,Booking_data!$O$1:$O$6001,"Not Found")</f>
        <v>Other</v>
      </c>
      <c r="U2681" s="1" t="str">
        <f t="shared" si="4"/>
        <v>Above 45</v>
      </c>
      <c r="V2681" s="1" t="str">
        <f t="shared" si="5"/>
        <v>Medium Booking</v>
      </c>
    </row>
    <row r="2682" ht="15.75" customHeight="1">
      <c r="A2682" s="1" t="s">
        <v>2996</v>
      </c>
      <c r="B2682" s="6">
        <v>46186.0</v>
      </c>
      <c r="C2682" s="6">
        <v>46192.0</v>
      </c>
      <c r="D2682" s="7">
        <v>0.7708333333333334</v>
      </c>
      <c r="E2682" s="1" t="str">
        <f t="shared" si="1"/>
        <v>Weekend</v>
      </c>
      <c r="F2682" s="1" t="str">
        <f t="shared" si="2"/>
        <v>Jun</v>
      </c>
      <c r="G2682" s="1" t="str">
        <f t="array" ref="G2682">_xlfn.XLOOKUP(A2682,Booking_data!$A$1:$A$6001,Booking_data!$D$1:$D$6001,"not found")</f>
        <v>M026</v>
      </c>
      <c r="H2682" s="1" t="str">
        <f t="array" ref="H2682">_xlfn.XLOOKUP(G2682,Movies_data!$A$1:$A$41,Movies_data!$B$1:$B$41,"not found")</f>
        <v>Drishyam 2</v>
      </c>
      <c r="I2682" s="1" t="str">
        <f t="array" ref="I2682">_xlfn.XLOOKUP(G2682,Movies_data!$A$1:$A$41,Movies_data!$D$1:$D$41,"not found")</f>
        <v>Thriller</v>
      </c>
      <c r="J2682" s="1" t="str">
        <f t="array" ref="J2682">_xlfn.XLOOKUP(G2682,Movies_data!$A$1:$A$41,Movies_data!$C$1:$C$41,"not found")</f>
        <v>Hindi</v>
      </c>
      <c r="K2682" s="1">
        <f t="array" ref="K2682">_xlfn.XLOOKUP(G2682,Movies_data!$A$1:$A$41,Movies_data!$H$1:$H$41,"Not Found")</f>
        <v>8.2</v>
      </c>
      <c r="L2682" s="1" t="str">
        <f t="array" ref="L2682">_xlfn.XLOOKUP(A2682,Booking_data!$A$1:$A$6001,Booking_data!$E$1:$E$6001,"not Found")</f>
        <v>C111</v>
      </c>
      <c r="M2682" s="1" t="str">
        <f t="array" ref="M2682">_xlfn.XLOOKUP(L2682,Cinemas_data!$A$1:$A$49,Cinemas_data!$I$1:$I$49,"not Found")</f>
        <v>#NAME?</v>
      </c>
      <c r="N2682" s="1" t="str">
        <f t="array" ref="N2682">_xlfn.XLOOKUP(L2682,Cinemas_data!$A$1:$A$49,Cinemas_data!$C$1:$C$49,"not Found")</f>
        <v>Delhi</v>
      </c>
      <c r="O2682" s="1">
        <f t="array" ref="O2682">_xlfn.XLOOKUP(A2682,Booking_data!$A$1:$A$6001,Booking_data!$H$1:$H$6001,"not found")</f>
        <v>1</v>
      </c>
      <c r="P2682" s="1">
        <f t="array" ref="P2682">_xlfn.XLOOKUP(A2682,Booking_data!$A$1:$A$6001,Booking_data!$I$1:$I$6001,"not Found")</f>
        <v>180</v>
      </c>
      <c r="Q2682" s="1">
        <f t="shared" si="3"/>
        <v>180</v>
      </c>
      <c r="R2682" s="1" t="str">
        <f t="array" ref="R2682">_xlfn.XLOOKUP(A2682,Booking_data!$A$1:$A$6001,Booking_data!$L$1:$L$6001,"Not Found")</f>
        <v>UPI</v>
      </c>
      <c r="S2682" s="1">
        <f t="array" ref="S2682">_xlfn.XLOOKUP(A2682,Booking_data!$A$1:$A$6001,Booking_data!$N$1:$N$6001,"not Found")</f>
        <v>49</v>
      </c>
      <c r="T2682" s="1" t="str">
        <f t="array" ref="T2682">_xlfn.XLOOKUP(A2682,Booking_data!$A$1:$A$6001,Booking_data!$O$1:$O$6001,"Not Found")</f>
        <v>Male</v>
      </c>
      <c r="U2682" s="1" t="str">
        <f t="shared" si="4"/>
        <v>Above 45</v>
      </c>
      <c r="V2682" s="1" t="str">
        <f t="shared" si="5"/>
        <v>Low Booking</v>
      </c>
    </row>
    <row r="2683" ht="15.75" customHeight="1">
      <c r="A2683" s="1" t="s">
        <v>2997</v>
      </c>
      <c r="B2683" s="6">
        <v>46189.0</v>
      </c>
      <c r="C2683" s="6">
        <v>46194.0</v>
      </c>
      <c r="D2683" s="7">
        <v>0.3958333333333333</v>
      </c>
      <c r="E2683" s="1" t="str">
        <f t="shared" si="1"/>
        <v>Weekday</v>
      </c>
      <c r="F2683" s="1" t="str">
        <f t="shared" si="2"/>
        <v>Jun</v>
      </c>
      <c r="G2683" s="1" t="str">
        <f t="array" ref="G2683">_xlfn.XLOOKUP(A2683,Booking_data!$A$1:$A$6001,Booking_data!$D$1:$D$6001,"not found")</f>
        <v>M005</v>
      </c>
      <c r="H2683" s="1" t="str">
        <f t="array" ref="H2683">_xlfn.XLOOKUP(G2683,Movies_data!$A$1:$A$41,Movies_data!$B$1:$B$41,"not found")</f>
        <v>Ponniyin Selvan II</v>
      </c>
      <c r="I2683" s="1" t="str">
        <f t="array" ref="I2683">_xlfn.XLOOKUP(G2683,Movies_data!$A$1:$A$41,Movies_data!$D$1:$D$41,"not found")</f>
        <v>Drama</v>
      </c>
      <c r="J2683" s="1" t="str">
        <f t="array" ref="J2683">_xlfn.XLOOKUP(G2683,Movies_data!$A$1:$A$41,Movies_data!$C$1:$C$41,"not found")</f>
        <v>Tamil</v>
      </c>
      <c r="K2683" s="1">
        <f t="array" ref="K2683">_xlfn.XLOOKUP(G2683,Movies_data!$A$1:$A$41,Movies_data!$H$1:$H$41,"Not Found")</f>
        <v>7.3</v>
      </c>
      <c r="L2683" s="1" t="str">
        <f t="array" ref="L2683">_xlfn.XLOOKUP(A2683,Booking_data!$A$1:$A$6001,Booking_data!$E$1:$E$6001,"not Found")</f>
        <v>C071</v>
      </c>
      <c r="M2683" s="1" t="str">
        <f t="array" ref="M2683">_xlfn.XLOOKUP(L2683,Cinemas_data!$A$1:$A$49,Cinemas_data!$I$1:$I$49,"not Found")</f>
        <v>#NAME?</v>
      </c>
      <c r="N2683" s="1" t="str">
        <f t="array" ref="N2683">_xlfn.XLOOKUP(L2683,Cinemas_data!$A$1:$A$49,Cinemas_data!$C$1:$C$49,"not Found")</f>
        <v>Hyderabad</v>
      </c>
      <c r="O2683" s="1">
        <f t="array" ref="O2683">_xlfn.XLOOKUP(A2683,Booking_data!$A$1:$A$6001,Booking_data!$H$1:$H$6001,"not found")</f>
        <v>1</v>
      </c>
      <c r="P2683" s="1">
        <f t="array" ref="P2683">_xlfn.XLOOKUP(A2683,Booking_data!$A$1:$A$6001,Booking_data!$I$1:$I$6001,"not Found")</f>
        <v>180</v>
      </c>
      <c r="Q2683" s="1">
        <f t="shared" si="3"/>
        <v>180</v>
      </c>
      <c r="R2683" s="1" t="str">
        <f t="array" ref="R2683">_xlfn.XLOOKUP(A2683,Booking_data!$A$1:$A$6001,Booking_data!$L$1:$L$6001,"Not Found")</f>
        <v>Wallet</v>
      </c>
      <c r="S2683" s="1">
        <f t="array" ref="S2683">_xlfn.XLOOKUP(A2683,Booking_data!$A$1:$A$6001,Booking_data!$N$1:$N$6001,"not Found")</f>
        <v>41</v>
      </c>
      <c r="T2683" s="1" t="str">
        <f t="array" ref="T2683">_xlfn.XLOOKUP(A2683,Booking_data!$A$1:$A$6001,Booking_data!$O$1:$O$6001,"Not Found")</f>
        <v>Other</v>
      </c>
      <c r="U2683" s="1" t="str">
        <f t="shared" si="4"/>
        <v>Middle Age</v>
      </c>
      <c r="V2683" s="1" t="str">
        <f t="shared" si="5"/>
        <v>Low Booking</v>
      </c>
    </row>
    <row r="2684" ht="15.75" customHeight="1">
      <c r="A2684" s="1" t="s">
        <v>2998</v>
      </c>
      <c r="B2684" s="6">
        <v>46060.0</v>
      </c>
      <c r="C2684" s="6">
        <v>46064.0</v>
      </c>
      <c r="D2684" s="7">
        <v>0.7708333333333334</v>
      </c>
      <c r="E2684" s="1" t="str">
        <f t="shared" si="1"/>
        <v>Weekend</v>
      </c>
      <c r="F2684" s="1" t="str">
        <f t="shared" si="2"/>
        <v>Feb</v>
      </c>
      <c r="G2684" s="1" t="str">
        <f t="array" ref="G2684">_xlfn.XLOOKUP(A2684,Booking_data!$A$1:$A$6001,Booking_data!$D$1:$D$6001,"not found")</f>
        <v>M030</v>
      </c>
      <c r="H2684" s="1" t="str">
        <f t="array" ref="H2684">_xlfn.XLOOKUP(G2684,Movies_data!$A$1:$A$41,Movies_data!$B$1:$B$41,"not found")</f>
        <v>Kirik Party</v>
      </c>
      <c r="I2684" s="1" t="str">
        <f t="array" ref="I2684">_xlfn.XLOOKUP(G2684,Movies_data!$A$1:$A$41,Movies_data!$D$1:$D$41,"not found")</f>
        <v>Comedy</v>
      </c>
      <c r="J2684" s="1" t="str">
        <f t="array" ref="J2684">_xlfn.XLOOKUP(G2684,Movies_data!$A$1:$A$41,Movies_data!$C$1:$C$41,"not found")</f>
        <v>Kannada</v>
      </c>
      <c r="K2684" s="1">
        <f t="array" ref="K2684">_xlfn.XLOOKUP(G2684,Movies_data!$A$1:$A$41,Movies_data!$H$1:$H$41,"Not Found")</f>
        <v>8</v>
      </c>
      <c r="L2684" s="1" t="str">
        <f t="array" ref="L2684">_xlfn.XLOOKUP(A2684,Booking_data!$A$1:$A$6001,Booking_data!$E$1:$E$6001,"not Found")</f>
        <v>C033</v>
      </c>
      <c r="M2684" s="1" t="str">
        <f t="array" ref="M2684">_xlfn.XLOOKUP(L2684,Cinemas_data!$A$1:$A$49,Cinemas_data!$I$1:$I$49,"not Found")</f>
        <v>#NAME?</v>
      </c>
      <c r="N2684" s="1" t="str">
        <f t="array" ref="N2684">_xlfn.XLOOKUP(L2684,Cinemas_data!$A$1:$A$49,Cinemas_data!$C$1:$C$49,"not Found")</f>
        <v>Madurai</v>
      </c>
      <c r="O2684" s="1">
        <f t="array" ref="O2684">_xlfn.XLOOKUP(A2684,Booking_data!$A$1:$A$6001,Booking_data!$H$1:$H$6001,"not found")</f>
        <v>2</v>
      </c>
      <c r="P2684" s="1">
        <f t="array" ref="P2684">_xlfn.XLOOKUP(A2684,Booking_data!$A$1:$A$6001,Booking_data!$I$1:$I$6001,"not Found")</f>
        <v>180</v>
      </c>
      <c r="Q2684" s="1">
        <f t="shared" si="3"/>
        <v>360</v>
      </c>
      <c r="R2684" s="1" t="str">
        <f t="array" ref="R2684">_xlfn.XLOOKUP(A2684,Booking_data!$A$1:$A$6001,Booking_data!$L$1:$L$6001,"Not Found")</f>
        <v>Wallet</v>
      </c>
      <c r="S2684" s="1">
        <f t="array" ref="S2684">_xlfn.XLOOKUP(A2684,Booking_data!$A$1:$A$6001,Booking_data!$N$1:$N$6001,"not Found")</f>
        <v>22</v>
      </c>
      <c r="T2684" s="1" t="str">
        <f t="array" ref="T2684">_xlfn.XLOOKUP(A2684,Booking_data!$A$1:$A$6001,Booking_data!$O$1:$O$6001,"Not Found")</f>
        <v>Male</v>
      </c>
      <c r="U2684" s="1" t="str">
        <f t="shared" si="4"/>
        <v>Youngster</v>
      </c>
      <c r="V2684" s="1" t="str">
        <f t="shared" si="5"/>
        <v>Low Booking</v>
      </c>
    </row>
    <row r="2685" ht="15.75" customHeight="1">
      <c r="A2685" s="1" t="s">
        <v>2999</v>
      </c>
      <c r="B2685" s="6">
        <v>46134.0</v>
      </c>
      <c r="C2685" s="6">
        <v>46137.0</v>
      </c>
      <c r="D2685" s="7">
        <v>0.8854166666666666</v>
      </c>
      <c r="E2685" s="1" t="str">
        <f t="shared" si="1"/>
        <v>Weekday</v>
      </c>
      <c r="F2685" s="1" t="str">
        <f t="shared" si="2"/>
        <v>Apr</v>
      </c>
      <c r="G2685" s="1" t="str">
        <f t="array" ref="G2685">_xlfn.XLOOKUP(A2685,Booking_data!$A$1:$A$6001,Booking_data!$D$1:$D$6001,"not found")</f>
        <v>M020</v>
      </c>
      <c r="H2685" s="1" t="str">
        <f t="array" ref="H2685">_xlfn.XLOOKUP(G2685,Movies_data!$A$1:$A$41,Movies_data!$B$1:$B$41,"not found")</f>
        <v>Jawan</v>
      </c>
      <c r="I2685" s="1" t="str">
        <f t="array" ref="I2685">_xlfn.XLOOKUP(G2685,Movies_data!$A$1:$A$41,Movies_data!$D$1:$D$41,"not found")</f>
        <v>Action</v>
      </c>
      <c r="J2685" s="1" t="str">
        <f t="array" ref="J2685">_xlfn.XLOOKUP(G2685,Movies_data!$A$1:$A$41,Movies_data!$C$1:$C$41,"not found")</f>
        <v>Hindi</v>
      </c>
      <c r="K2685" s="1">
        <f t="array" ref="K2685">_xlfn.XLOOKUP(G2685,Movies_data!$A$1:$A$41,Movies_data!$H$1:$H$41,"Not Found")</f>
        <v>7</v>
      </c>
      <c r="L2685" s="1" t="str">
        <f t="array" ref="L2685">_xlfn.XLOOKUP(A2685,Booking_data!$A$1:$A$6001,Booking_data!$E$1:$E$6001,"not Found")</f>
        <v>C073</v>
      </c>
      <c r="M2685" s="1" t="str">
        <f t="array" ref="M2685">_xlfn.XLOOKUP(L2685,Cinemas_data!$A$1:$A$49,Cinemas_data!$I$1:$I$49,"not Found")</f>
        <v>#NAME?</v>
      </c>
      <c r="N2685" s="1" t="str">
        <f t="array" ref="N2685">_xlfn.XLOOKUP(L2685,Cinemas_data!$A$1:$A$49,Cinemas_data!$C$1:$C$49,"not Found")</f>
        <v>Hyderabad</v>
      </c>
      <c r="O2685" s="1">
        <f t="array" ref="O2685">_xlfn.XLOOKUP(A2685,Booking_data!$A$1:$A$6001,Booking_data!$H$1:$H$6001,"not found")</f>
        <v>2</v>
      </c>
      <c r="P2685" s="1">
        <f t="array" ref="P2685">_xlfn.XLOOKUP(A2685,Booking_data!$A$1:$A$6001,Booking_data!$I$1:$I$6001,"not Found")</f>
        <v>240</v>
      </c>
      <c r="Q2685" s="1">
        <f t="shared" si="3"/>
        <v>480</v>
      </c>
      <c r="R2685" s="1" t="str">
        <f t="array" ref="R2685">_xlfn.XLOOKUP(A2685,Booking_data!$A$1:$A$6001,Booking_data!$L$1:$L$6001,"Not Found")</f>
        <v>Net Banking</v>
      </c>
      <c r="S2685" s="1">
        <f t="array" ref="S2685">_xlfn.XLOOKUP(A2685,Booking_data!$A$1:$A$6001,Booking_data!$N$1:$N$6001,"not Found")</f>
        <v>28</v>
      </c>
      <c r="T2685" s="1" t="str">
        <f t="array" ref="T2685">_xlfn.XLOOKUP(A2685,Booking_data!$A$1:$A$6001,Booking_data!$O$1:$O$6001,"Not Found")</f>
        <v>Other</v>
      </c>
      <c r="U2685" s="1" t="str">
        <f t="shared" si="4"/>
        <v>Youngster</v>
      </c>
      <c r="V2685" s="1" t="str">
        <f t="shared" si="5"/>
        <v>Low Booking</v>
      </c>
    </row>
    <row r="2686" ht="15.75" customHeight="1">
      <c r="A2686" s="1" t="s">
        <v>3000</v>
      </c>
      <c r="B2686" s="6">
        <v>46194.0</v>
      </c>
      <c r="C2686" s="6">
        <v>46196.0</v>
      </c>
      <c r="D2686" s="7">
        <v>0.6458333333333334</v>
      </c>
      <c r="E2686" s="1" t="str">
        <f t="shared" si="1"/>
        <v>Weekend</v>
      </c>
      <c r="F2686" s="1" t="str">
        <f t="shared" si="2"/>
        <v>Jun</v>
      </c>
      <c r="G2686" s="1" t="str">
        <f t="array" ref="G2686">_xlfn.XLOOKUP(A2686,Booking_data!$A$1:$A$6001,Booking_data!$D$1:$D$6001,"not found")</f>
        <v>M029</v>
      </c>
      <c r="H2686" s="1" t="str">
        <f t="array" ref="H2686">_xlfn.XLOOKUP(G2686,Movies_data!$A$1:$A$41,Movies_data!$B$1:$B$41,"not found")</f>
        <v>777 Charlie</v>
      </c>
      <c r="I2686" s="1" t="str">
        <f t="array" ref="I2686">_xlfn.XLOOKUP(G2686,Movies_data!$A$1:$A$41,Movies_data!$D$1:$D$41,"not found")</f>
        <v>Adventure</v>
      </c>
      <c r="J2686" s="1" t="str">
        <f t="array" ref="J2686">_xlfn.XLOOKUP(G2686,Movies_data!$A$1:$A$41,Movies_data!$C$1:$C$41,"not found")</f>
        <v>Kannada</v>
      </c>
      <c r="K2686" s="1">
        <f t="array" ref="K2686">_xlfn.XLOOKUP(G2686,Movies_data!$A$1:$A$41,Movies_data!$H$1:$H$41,"Not Found")</f>
        <v>8.7</v>
      </c>
      <c r="L2686" s="1" t="str">
        <f t="array" ref="L2686">_xlfn.XLOOKUP(A2686,Booking_data!$A$1:$A$6001,Booking_data!$E$1:$E$6001,"not Found")</f>
        <v>C103</v>
      </c>
      <c r="M2686" s="1" t="str">
        <f t="array" ref="M2686">_xlfn.XLOOKUP(L2686,Cinemas_data!$A$1:$A$49,Cinemas_data!$I$1:$I$49,"not Found")</f>
        <v>#NAME?</v>
      </c>
      <c r="N2686" s="1" t="str">
        <f t="array" ref="N2686">_xlfn.XLOOKUP(L2686,Cinemas_data!$A$1:$A$49,Cinemas_data!$C$1:$C$49,"not Found")</f>
        <v>Pune</v>
      </c>
      <c r="O2686" s="1">
        <f t="array" ref="O2686">_xlfn.XLOOKUP(A2686,Booking_data!$A$1:$A$6001,Booking_data!$H$1:$H$6001,"not found")</f>
        <v>3</v>
      </c>
      <c r="P2686" s="1">
        <f t="array" ref="P2686">_xlfn.XLOOKUP(A2686,Booking_data!$A$1:$A$6001,Booking_data!$I$1:$I$6001,"not Found")</f>
        <v>360</v>
      </c>
      <c r="Q2686" s="1">
        <f t="shared" si="3"/>
        <v>1080</v>
      </c>
      <c r="R2686" s="1" t="str">
        <f t="array" ref="R2686">_xlfn.XLOOKUP(A2686,Booking_data!$A$1:$A$6001,Booking_data!$L$1:$L$6001,"Not Found")</f>
        <v>Credit Card</v>
      </c>
      <c r="S2686" s="1">
        <f t="array" ref="S2686">_xlfn.XLOOKUP(A2686,Booking_data!$A$1:$A$6001,Booking_data!$N$1:$N$6001,"not Found")</f>
        <v>20</v>
      </c>
      <c r="T2686" s="1" t="str">
        <f t="array" ref="T2686">_xlfn.XLOOKUP(A2686,Booking_data!$A$1:$A$6001,Booking_data!$O$1:$O$6001,"Not Found")</f>
        <v>Female</v>
      </c>
      <c r="U2686" s="1" t="str">
        <f t="shared" si="4"/>
        <v>Youngster</v>
      </c>
      <c r="V2686" s="1" t="str">
        <f t="shared" si="5"/>
        <v>Medium Booking</v>
      </c>
    </row>
    <row r="2687" ht="15.75" customHeight="1">
      <c r="A2687" s="1" t="s">
        <v>3001</v>
      </c>
      <c r="B2687" s="6">
        <v>46189.0</v>
      </c>
      <c r="C2687" s="6">
        <v>46192.0</v>
      </c>
      <c r="D2687" s="7">
        <v>0.9375</v>
      </c>
      <c r="E2687" s="1" t="str">
        <f t="shared" si="1"/>
        <v>Weekday</v>
      </c>
      <c r="F2687" s="1" t="str">
        <f t="shared" si="2"/>
        <v>Jun</v>
      </c>
      <c r="G2687" s="1" t="str">
        <f t="array" ref="G2687">_xlfn.XLOOKUP(A2687,Booking_data!$A$1:$A$6001,Booking_data!$D$1:$D$6001,"not found")</f>
        <v>M002</v>
      </c>
      <c r="H2687" s="1" t="str">
        <f t="array" ref="H2687">_xlfn.XLOOKUP(G2687,Movies_data!$A$1:$A$41,Movies_data!$B$1:$B$41,"not found")</f>
        <v>Jailer</v>
      </c>
      <c r="I2687" s="1" t="str">
        <f t="array" ref="I2687">_xlfn.XLOOKUP(G2687,Movies_data!$A$1:$A$41,Movies_data!$D$1:$D$41,"not found")</f>
        <v>Action</v>
      </c>
      <c r="J2687" s="1" t="str">
        <f t="array" ref="J2687">_xlfn.XLOOKUP(G2687,Movies_data!$A$1:$A$41,Movies_data!$C$1:$C$41,"not found")</f>
        <v>Tamil</v>
      </c>
      <c r="K2687" s="1">
        <f t="array" ref="K2687">_xlfn.XLOOKUP(G2687,Movies_data!$A$1:$A$41,Movies_data!$H$1:$H$41,"Not Found")</f>
        <v>7.1</v>
      </c>
      <c r="L2687" s="1" t="str">
        <f t="array" ref="L2687">_xlfn.XLOOKUP(A2687,Booking_data!$A$1:$A$6001,Booking_data!$E$1:$E$6001,"not Found")</f>
        <v>C141</v>
      </c>
      <c r="M2687" s="1" t="str">
        <f t="array" ref="M2687">_xlfn.XLOOKUP(L2687,Cinemas_data!$A$1:$A$49,Cinemas_data!$I$1:$I$49,"not Found")</f>
        <v>#NAME?</v>
      </c>
      <c r="N2687" s="1" t="str">
        <f t="array" ref="N2687">_xlfn.XLOOKUP(L2687,Cinemas_data!$A$1:$A$49,Cinemas_data!$C$1:$C$49,"not Found")</f>
        <v>Ahmedabad</v>
      </c>
      <c r="O2687" s="1">
        <f t="array" ref="O2687">_xlfn.XLOOKUP(A2687,Booking_data!$A$1:$A$6001,Booking_data!$H$1:$H$6001,"not found")</f>
        <v>2</v>
      </c>
      <c r="P2687" s="1">
        <f t="array" ref="P2687">_xlfn.XLOOKUP(A2687,Booking_data!$A$1:$A$6001,Booking_data!$I$1:$I$6001,"not Found")</f>
        <v>420</v>
      </c>
      <c r="Q2687" s="1">
        <f t="shared" si="3"/>
        <v>840</v>
      </c>
      <c r="R2687" s="1" t="str">
        <f t="array" ref="R2687">_xlfn.XLOOKUP(A2687,Booking_data!$A$1:$A$6001,Booking_data!$L$1:$L$6001,"Not Found")</f>
        <v>UPI</v>
      </c>
      <c r="S2687" s="1">
        <f t="array" ref="S2687">_xlfn.XLOOKUP(A2687,Booking_data!$A$1:$A$6001,Booking_data!$N$1:$N$6001,"not Found")</f>
        <v>45</v>
      </c>
      <c r="T2687" s="1" t="str">
        <f t="array" ref="T2687">_xlfn.XLOOKUP(A2687,Booking_data!$A$1:$A$6001,Booking_data!$O$1:$O$6001,"Not Found")</f>
        <v>Other</v>
      </c>
      <c r="U2687" s="1" t="str">
        <f t="shared" si="4"/>
        <v>Above 45</v>
      </c>
      <c r="V2687" s="1" t="str">
        <f t="shared" si="5"/>
        <v>Low Booking</v>
      </c>
    </row>
    <row r="2688" ht="15.75" customHeight="1">
      <c r="A2688" s="1" t="s">
        <v>3002</v>
      </c>
      <c r="B2688" s="6">
        <v>46104.0</v>
      </c>
      <c r="C2688" s="6">
        <v>46107.0</v>
      </c>
      <c r="D2688" s="7">
        <v>0.3958333333333333</v>
      </c>
      <c r="E2688" s="1" t="str">
        <f t="shared" si="1"/>
        <v>Weekday</v>
      </c>
      <c r="F2688" s="1" t="str">
        <f t="shared" si="2"/>
        <v>Mar</v>
      </c>
      <c r="G2688" s="1" t="str">
        <f t="array" ref="G2688">_xlfn.XLOOKUP(A2688,Booking_data!$A$1:$A$6001,Booking_data!$D$1:$D$6001,"not found")</f>
        <v>M008</v>
      </c>
      <c r="H2688" s="1" t="str">
        <f t="array" ref="H2688">_xlfn.XLOOKUP(G2688,Movies_data!$A$1:$A$41,Movies_data!$B$1:$B$41,"not found")</f>
        <v>Love Today</v>
      </c>
      <c r="I2688" s="1" t="str">
        <f t="array" ref="I2688">_xlfn.XLOOKUP(G2688,Movies_data!$A$1:$A$41,Movies_data!$D$1:$D$41,"not found")</f>
        <v>Romance</v>
      </c>
      <c r="J2688" s="1" t="str">
        <f t="array" ref="J2688">_xlfn.XLOOKUP(G2688,Movies_data!$A$1:$A$41,Movies_data!$C$1:$C$41,"not found")</f>
        <v>Tamil</v>
      </c>
      <c r="K2688" s="1">
        <f t="array" ref="K2688">_xlfn.XLOOKUP(G2688,Movies_data!$A$1:$A$41,Movies_data!$H$1:$H$41,"Not Found")</f>
        <v>7.4</v>
      </c>
      <c r="L2688" s="1" t="str">
        <f t="array" ref="L2688">_xlfn.XLOOKUP(A2688,Booking_data!$A$1:$A$6001,Booking_data!$E$1:$E$6001,"not Found")</f>
        <v>C103</v>
      </c>
      <c r="M2688" s="1" t="str">
        <f t="array" ref="M2688">_xlfn.XLOOKUP(L2688,Cinemas_data!$A$1:$A$49,Cinemas_data!$I$1:$I$49,"not Found")</f>
        <v>#NAME?</v>
      </c>
      <c r="N2688" s="1" t="str">
        <f t="array" ref="N2688">_xlfn.XLOOKUP(L2688,Cinemas_data!$A$1:$A$49,Cinemas_data!$C$1:$C$49,"not Found")</f>
        <v>Pune</v>
      </c>
      <c r="O2688" s="1">
        <f t="array" ref="O2688">_xlfn.XLOOKUP(A2688,Booking_data!$A$1:$A$6001,Booking_data!$H$1:$H$6001,"not found")</f>
        <v>2</v>
      </c>
      <c r="P2688" s="1">
        <f t="array" ref="P2688">_xlfn.XLOOKUP(A2688,Booking_data!$A$1:$A$6001,Booking_data!$I$1:$I$6001,"not Found")</f>
        <v>180</v>
      </c>
      <c r="Q2688" s="1">
        <f t="shared" si="3"/>
        <v>360</v>
      </c>
      <c r="R2688" s="1" t="str">
        <f t="array" ref="R2688">_xlfn.XLOOKUP(A2688,Booking_data!$A$1:$A$6001,Booking_data!$L$1:$L$6001,"Not Found")</f>
        <v>Net Banking</v>
      </c>
      <c r="S2688" s="1">
        <f t="array" ref="S2688">_xlfn.XLOOKUP(A2688,Booking_data!$A$1:$A$6001,Booking_data!$N$1:$N$6001,"not Found")</f>
        <v>59</v>
      </c>
      <c r="T2688" s="1" t="str">
        <f t="array" ref="T2688">_xlfn.XLOOKUP(A2688,Booking_data!$A$1:$A$6001,Booking_data!$O$1:$O$6001,"Not Found")</f>
        <v>Female</v>
      </c>
      <c r="U2688" s="1" t="str">
        <f t="shared" si="4"/>
        <v>Above 45</v>
      </c>
      <c r="V2688" s="1" t="str">
        <f t="shared" si="5"/>
        <v>Low Booking</v>
      </c>
    </row>
    <row r="2689" ht="15.75" customHeight="1">
      <c r="A2689" s="1" t="s">
        <v>3003</v>
      </c>
      <c r="B2689" s="6">
        <v>46165.0</v>
      </c>
      <c r="C2689" s="6">
        <v>46169.0</v>
      </c>
      <c r="D2689" s="7">
        <v>0.7708333333333334</v>
      </c>
      <c r="E2689" s="1" t="str">
        <f t="shared" si="1"/>
        <v>Weekend</v>
      </c>
      <c r="F2689" s="1" t="str">
        <f t="shared" si="2"/>
        <v>May</v>
      </c>
      <c r="G2689" s="1" t="str">
        <f t="array" ref="G2689">_xlfn.XLOOKUP(A2689,Booking_data!$A$1:$A$6001,Booking_data!$D$1:$D$6001,"not found")</f>
        <v>M019</v>
      </c>
      <c r="H2689" s="1" t="str">
        <f t="array" ref="H2689">_xlfn.XLOOKUP(G2689,Movies_data!$A$1:$A$41,Movies_data!$B$1:$B$41,"not found")</f>
        <v>Animal</v>
      </c>
      <c r="I2689" s="1" t="str">
        <f t="array" ref="I2689">_xlfn.XLOOKUP(G2689,Movies_data!$A$1:$A$41,Movies_data!$D$1:$D$41,"not found")</f>
        <v>Drama</v>
      </c>
      <c r="J2689" s="1" t="str">
        <f t="array" ref="J2689">_xlfn.XLOOKUP(G2689,Movies_data!$A$1:$A$41,Movies_data!$C$1:$C$41,"not found")</f>
        <v>Hindi</v>
      </c>
      <c r="K2689" s="1">
        <f t="array" ref="K2689">_xlfn.XLOOKUP(G2689,Movies_data!$A$1:$A$41,Movies_data!$H$1:$H$41,"Not Found")</f>
        <v>6.1</v>
      </c>
      <c r="L2689" s="1" t="str">
        <f t="array" ref="L2689">_xlfn.XLOOKUP(A2689,Booking_data!$A$1:$A$6001,Booking_data!$E$1:$E$6001,"not Found")</f>
        <v>C151</v>
      </c>
      <c r="M2689" s="1" t="str">
        <f t="array" ref="M2689">_xlfn.XLOOKUP(L2689,Cinemas_data!$A$1:$A$49,Cinemas_data!$I$1:$I$49,"not Found")</f>
        <v>#NAME?</v>
      </c>
      <c r="N2689" s="1" t="str">
        <f t="array" ref="N2689">_xlfn.XLOOKUP(L2689,Cinemas_data!$A$1:$A$49,Cinemas_data!$C$1:$C$49,"not Found")</f>
        <v>Kochi</v>
      </c>
      <c r="O2689" s="1">
        <f t="array" ref="O2689">_xlfn.XLOOKUP(A2689,Booking_data!$A$1:$A$6001,Booking_data!$H$1:$H$6001,"not found")</f>
        <v>3</v>
      </c>
      <c r="P2689" s="1">
        <f t="array" ref="P2689">_xlfn.XLOOKUP(A2689,Booking_data!$A$1:$A$6001,Booking_data!$I$1:$I$6001,"not Found")</f>
        <v>460</v>
      </c>
      <c r="Q2689" s="1">
        <f t="shared" si="3"/>
        <v>1380</v>
      </c>
      <c r="R2689" s="1" t="str">
        <f t="array" ref="R2689">_xlfn.XLOOKUP(A2689,Booking_data!$A$1:$A$6001,Booking_data!$L$1:$L$6001,"Not Found")</f>
        <v>Wallet</v>
      </c>
      <c r="S2689" s="1">
        <f t="array" ref="S2689">_xlfn.XLOOKUP(A2689,Booking_data!$A$1:$A$6001,Booking_data!$N$1:$N$6001,"not Found")</f>
        <v>40</v>
      </c>
      <c r="T2689" s="1" t="str">
        <f t="array" ref="T2689">_xlfn.XLOOKUP(A2689,Booking_data!$A$1:$A$6001,Booking_data!$O$1:$O$6001,"Not Found")</f>
        <v>Female</v>
      </c>
      <c r="U2689" s="1" t="str">
        <f t="shared" si="4"/>
        <v>Middle Age</v>
      </c>
      <c r="V2689" s="1" t="str">
        <f t="shared" si="5"/>
        <v>Medium Booking</v>
      </c>
    </row>
    <row r="2690" ht="15.75" customHeight="1">
      <c r="A2690" s="1" t="s">
        <v>3004</v>
      </c>
      <c r="B2690" s="6">
        <v>46055.0</v>
      </c>
      <c r="C2690" s="6">
        <v>46056.0</v>
      </c>
      <c r="D2690" s="7">
        <v>0.8854166666666666</v>
      </c>
      <c r="E2690" s="1" t="str">
        <f t="shared" si="1"/>
        <v>Weekday</v>
      </c>
      <c r="F2690" s="1" t="str">
        <f t="shared" si="2"/>
        <v>Feb</v>
      </c>
      <c r="G2690" s="1" t="str">
        <f t="array" ref="G2690">_xlfn.XLOOKUP(A2690,Booking_data!$A$1:$A$6001,Booking_data!$D$1:$D$6001,"not found")</f>
        <v>M006</v>
      </c>
      <c r="H2690" s="1" t="str">
        <f t="array" ref="H2690">_xlfn.XLOOKUP(G2690,Movies_data!$A$1:$A$41,Movies_data!$B$1:$B$41,"not found")</f>
        <v>Maamannan</v>
      </c>
      <c r="I2690" s="1" t="str">
        <f t="array" ref="I2690">_xlfn.XLOOKUP(G2690,Movies_data!$A$1:$A$41,Movies_data!$D$1:$D$41,"not found")</f>
        <v>Drama</v>
      </c>
      <c r="J2690" s="1" t="str">
        <f t="array" ref="J2690">_xlfn.XLOOKUP(G2690,Movies_data!$A$1:$A$41,Movies_data!$C$1:$C$41,"not found")</f>
        <v>Tamil</v>
      </c>
      <c r="K2690" s="1">
        <f t="array" ref="K2690">_xlfn.XLOOKUP(G2690,Movies_data!$A$1:$A$41,Movies_data!$H$1:$H$41,"Not Found")</f>
        <v>7.3</v>
      </c>
      <c r="L2690" s="1" t="str">
        <f t="array" ref="L2690">_xlfn.XLOOKUP(A2690,Booking_data!$A$1:$A$6001,Booking_data!$E$1:$E$6001,"not Found")</f>
        <v>C011</v>
      </c>
      <c r="M2690" s="1" t="str">
        <f t="array" ref="M2690">_xlfn.XLOOKUP(L2690,Cinemas_data!$A$1:$A$49,Cinemas_data!$I$1:$I$49,"not Found")</f>
        <v>#NAME?</v>
      </c>
      <c r="N2690" s="1" t="str">
        <f t="array" ref="N2690">_xlfn.XLOOKUP(L2690,Cinemas_data!$A$1:$A$49,Cinemas_data!$C$1:$C$49,"not Found")</f>
        <v>Chennai</v>
      </c>
      <c r="O2690" s="1">
        <f t="array" ref="O2690">_xlfn.XLOOKUP(A2690,Booking_data!$A$1:$A$6001,Booking_data!$H$1:$H$6001,"not found")</f>
        <v>5</v>
      </c>
      <c r="P2690" s="1">
        <f t="array" ref="P2690">_xlfn.XLOOKUP(A2690,Booking_data!$A$1:$A$6001,Booking_data!$I$1:$I$6001,"not Found")</f>
        <v>240</v>
      </c>
      <c r="Q2690" s="1">
        <f t="shared" si="3"/>
        <v>1200</v>
      </c>
      <c r="R2690" s="1" t="str">
        <f t="array" ref="R2690">_xlfn.XLOOKUP(A2690,Booking_data!$A$1:$A$6001,Booking_data!$L$1:$L$6001,"Not Found")</f>
        <v>Debit Card</v>
      </c>
      <c r="S2690" s="1">
        <f t="array" ref="S2690">_xlfn.XLOOKUP(A2690,Booking_data!$A$1:$A$6001,Booking_data!$N$1:$N$6001,"not Found")</f>
        <v>34</v>
      </c>
      <c r="T2690" s="1" t="str">
        <f t="array" ref="T2690">_xlfn.XLOOKUP(A2690,Booking_data!$A$1:$A$6001,Booking_data!$O$1:$O$6001,"Not Found")</f>
        <v>Female</v>
      </c>
      <c r="U2690" s="1" t="str">
        <f t="shared" si="4"/>
        <v>Middle Age</v>
      </c>
      <c r="V2690" s="1" t="str">
        <f t="shared" si="5"/>
        <v>High Booking</v>
      </c>
    </row>
    <row r="2691" ht="15.75" customHeight="1">
      <c r="A2691" s="1" t="s">
        <v>3005</v>
      </c>
      <c r="B2691" s="6">
        <v>46064.0</v>
      </c>
      <c r="C2691" s="6">
        <v>46069.0</v>
      </c>
      <c r="D2691" s="7">
        <v>0.9375</v>
      </c>
      <c r="E2691" s="1" t="str">
        <f t="shared" si="1"/>
        <v>Weekday</v>
      </c>
      <c r="F2691" s="1" t="str">
        <f t="shared" si="2"/>
        <v>Feb</v>
      </c>
      <c r="G2691" s="1" t="str">
        <f t="array" ref="G2691">_xlfn.XLOOKUP(A2691,Booking_data!$A$1:$A$6001,Booking_data!$D$1:$D$6001,"not found")</f>
        <v>M020</v>
      </c>
      <c r="H2691" s="1" t="str">
        <f t="array" ref="H2691">_xlfn.XLOOKUP(G2691,Movies_data!$A$1:$A$41,Movies_data!$B$1:$B$41,"not found")</f>
        <v>Jawan</v>
      </c>
      <c r="I2691" s="1" t="str">
        <f t="array" ref="I2691">_xlfn.XLOOKUP(G2691,Movies_data!$A$1:$A$41,Movies_data!$D$1:$D$41,"not found")</f>
        <v>Action</v>
      </c>
      <c r="J2691" s="1" t="str">
        <f t="array" ref="J2691">_xlfn.XLOOKUP(G2691,Movies_data!$A$1:$A$41,Movies_data!$C$1:$C$41,"not found")</f>
        <v>Hindi</v>
      </c>
      <c r="K2691" s="1">
        <f t="array" ref="K2691">_xlfn.XLOOKUP(G2691,Movies_data!$A$1:$A$41,Movies_data!$H$1:$H$41,"Not Found")</f>
        <v>7</v>
      </c>
      <c r="L2691" s="1" t="str">
        <f t="array" ref="L2691">_xlfn.XLOOKUP(A2691,Booking_data!$A$1:$A$6001,Booking_data!$E$1:$E$6001,"not Found")</f>
        <v>C081</v>
      </c>
      <c r="M2691" s="1" t="str">
        <f t="array" ref="M2691">_xlfn.XLOOKUP(L2691,Cinemas_data!$A$1:$A$49,Cinemas_data!$I$1:$I$49,"not Found")</f>
        <v>#NAME?</v>
      </c>
      <c r="N2691" s="1" t="str">
        <f t="array" ref="N2691">_xlfn.XLOOKUP(L2691,Cinemas_data!$A$1:$A$49,Cinemas_data!$C$1:$C$49,"not Found")</f>
        <v>Vijayawada</v>
      </c>
      <c r="O2691" s="1">
        <f t="array" ref="O2691">_xlfn.XLOOKUP(A2691,Booking_data!$A$1:$A$6001,Booking_data!$H$1:$H$6001,"not found")</f>
        <v>2</v>
      </c>
      <c r="P2691" s="1">
        <f t="array" ref="P2691">_xlfn.XLOOKUP(A2691,Booking_data!$A$1:$A$6001,Booking_data!$I$1:$I$6001,"not Found")</f>
        <v>200</v>
      </c>
      <c r="Q2691" s="1">
        <f t="shared" si="3"/>
        <v>400</v>
      </c>
      <c r="R2691" s="1" t="str">
        <f t="array" ref="R2691">_xlfn.XLOOKUP(A2691,Booking_data!$A$1:$A$6001,Booking_data!$L$1:$L$6001,"Not Found")</f>
        <v>Wallet</v>
      </c>
      <c r="S2691" s="1">
        <f t="array" ref="S2691">_xlfn.XLOOKUP(A2691,Booking_data!$A$1:$A$6001,Booking_data!$N$1:$N$6001,"not Found")</f>
        <v>20</v>
      </c>
      <c r="T2691" s="1" t="str">
        <f t="array" ref="T2691">_xlfn.XLOOKUP(A2691,Booking_data!$A$1:$A$6001,Booking_data!$O$1:$O$6001,"Not Found")</f>
        <v>Male</v>
      </c>
      <c r="U2691" s="1" t="str">
        <f t="shared" si="4"/>
        <v>Youngster</v>
      </c>
      <c r="V2691" s="1" t="str">
        <f t="shared" si="5"/>
        <v>Low Booking</v>
      </c>
    </row>
    <row r="2692" ht="15.75" customHeight="1">
      <c r="A2692" s="1" t="s">
        <v>3006</v>
      </c>
      <c r="B2692" s="6">
        <v>46098.0</v>
      </c>
      <c r="C2692" s="6">
        <v>46099.0</v>
      </c>
      <c r="D2692" s="7">
        <v>0.3958333333333333</v>
      </c>
      <c r="E2692" s="1" t="str">
        <f t="shared" si="1"/>
        <v>Weekday</v>
      </c>
      <c r="F2692" s="1" t="str">
        <f t="shared" si="2"/>
        <v>Mar</v>
      </c>
      <c r="G2692" s="1" t="str">
        <f t="array" ref="G2692">_xlfn.XLOOKUP(A2692,Booking_data!$A$1:$A$6001,Booking_data!$D$1:$D$6001,"not found")</f>
        <v>M020</v>
      </c>
      <c r="H2692" s="1" t="str">
        <f t="array" ref="H2692">_xlfn.XLOOKUP(G2692,Movies_data!$A$1:$A$41,Movies_data!$B$1:$B$41,"not found")</f>
        <v>Jawan</v>
      </c>
      <c r="I2692" s="1" t="str">
        <f t="array" ref="I2692">_xlfn.XLOOKUP(G2692,Movies_data!$A$1:$A$41,Movies_data!$D$1:$D$41,"not found")</f>
        <v>Action</v>
      </c>
      <c r="J2692" s="1" t="str">
        <f t="array" ref="J2692">_xlfn.XLOOKUP(G2692,Movies_data!$A$1:$A$41,Movies_data!$C$1:$C$41,"not found")</f>
        <v>Hindi</v>
      </c>
      <c r="K2692" s="1">
        <f t="array" ref="K2692">_xlfn.XLOOKUP(G2692,Movies_data!$A$1:$A$41,Movies_data!$H$1:$H$41,"Not Found")</f>
        <v>7</v>
      </c>
      <c r="L2692" s="1" t="str">
        <f t="array" ref="L2692">_xlfn.XLOOKUP(A2692,Booking_data!$A$1:$A$6001,Booking_data!$E$1:$E$6001,"not Found")</f>
        <v>C052</v>
      </c>
      <c r="M2692" s="1" t="str">
        <f t="array" ref="M2692">_xlfn.XLOOKUP(L2692,Cinemas_data!$A$1:$A$49,Cinemas_data!$I$1:$I$49,"not Found")</f>
        <v>#NAME?</v>
      </c>
      <c r="N2692" s="1" t="str">
        <f t="array" ref="N2692">_xlfn.XLOOKUP(L2692,Cinemas_data!$A$1:$A$49,Cinemas_data!$C$1:$C$49,"not Found")</f>
        <v>Bengaluru</v>
      </c>
      <c r="O2692" s="1">
        <f t="array" ref="O2692">_xlfn.XLOOKUP(A2692,Booking_data!$A$1:$A$6001,Booking_data!$H$1:$H$6001,"not found")</f>
        <v>1</v>
      </c>
      <c r="P2692" s="1">
        <f t="array" ref="P2692">_xlfn.XLOOKUP(A2692,Booking_data!$A$1:$A$6001,Booking_data!$I$1:$I$6001,"not Found")</f>
        <v>200</v>
      </c>
      <c r="Q2692" s="1">
        <f t="shared" si="3"/>
        <v>200</v>
      </c>
      <c r="R2692" s="1" t="str">
        <f t="array" ref="R2692">_xlfn.XLOOKUP(A2692,Booking_data!$A$1:$A$6001,Booking_data!$L$1:$L$6001,"Not Found")</f>
        <v>Net Banking</v>
      </c>
      <c r="S2692" s="1">
        <f t="array" ref="S2692">_xlfn.XLOOKUP(A2692,Booking_data!$A$1:$A$6001,Booking_data!$N$1:$N$6001,"not Found")</f>
        <v>24</v>
      </c>
      <c r="T2692" s="1" t="str">
        <f t="array" ref="T2692">_xlfn.XLOOKUP(A2692,Booking_data!$A$1:$A$6001,Booking_data!$O$1:$O$6001,"Not Found")</f>
        <v>Female</v>
      </c>
      <c r="U2692" s="1" t="str">
        <f t="shared" si="4"/>
        <v>Youngster</v>
      </c>
      <c r="V2692" s="1" t="str">
        <f t="shared" si="5"/>
        <v>Low Booking</v>
      </c>
    </row>
    <row r="2693" ht="15.75" customHeight="1">
      <c r="A2693" s="1" t="s">
        <v>3007</v>
      </c>
      <c r="B2693" s="6">
        <v>46110.0</v>
      </c>
      <c r="C2693" s="6">
        <v>46111.0</v>
      </c>
      <c r="D2693" s="7">
        <v>0.9375</v>
      </c>
      <c r="E2693" s="1" t="str">
        <f t="shared" si="1"/>
        <v>Weekend</v>
      </c>
      <c r="F2693" s="1" t="str">
        <f t="shared" si="2"/>
        <v>Mar</v>
      </c>
      <c r="G2693" s="1" t="str">
        <f t="array" ref="G2693">_xlfn.XLOOKUP(A2693,Booking_data!$A$1:$A$6001,Booking_data!$D$1:$D$6001,"not found")</f>
        <v>M024</v>
      </c>
      <c r="H2693" s="1" t="str">
        <f t="array" ref="H2693">_xlfn.XLOOKUP(G2693,Movies_data!$A$1:$A$41,Movies_data!$B$1:$B$41,"not found")</f>
        <v>Bhool Bhulaiyaa 2</v>
      </c>
      <c r="I2693" s="1" t="str">
        <f t="array" ref="I2693">_xlfn.XLOOKUP(G2693,Movies_data!$A$1:$A$41,Movies_data!$D$1:$D$41,"not found")</f>
        <v>Comedy</v>
      </c>
      <c r="J2693" s="1" t="str">
        <f t="array" ref="J2693">_xlfn.XLOOKUP(G2693,Movies_data!$A$1:$A$41,Movies_data!$C$1:$C$41,"not found")</f>
        <v>Hindi</v>
      </c>
      <c r="K2693" s="1">
        <f t="array" ref="K2693">_xlfn.XLOOKUP(G2693,Movies_data!$A$1:$A$41,Movies_data!$H$1:$H$41,"Not Found")</f>
        <v>5.9</v>
      </c>
      <c r="L2693" s="1" t="str">
        <f t="array" ref="L2693">_xlfn.XLOOKUP(A2693,Booking_data!$A$1:$A$6001,Booking_data!$E$1:$E$6001,"not Found")</f>
        <v>C101</v>
      </c>
      <c r="M2693" s="1" t="str">
        <f t="array" ref="M2693">_xlfn.XLOOKUP(L2693,Cinemas_data!$A$1:$A$49,Cinemas_data!$I$1:$I$49,"not Found")</f>
        <v>#NAME?</v>
      </c>
      <c r="N2693" s="1" t="str">
        <f t="array" ref="N2693">_xlfn.XLOOKUP(L2693,Cinemas_data!$A$1:$A$49,Cinemas_data!$C$1:$C$49,"not Found")</f>
        <v>Pune</v>
      </c>
      <c r="O2693" s="1">
        <f t="array" ref="O2693">_xlfn.XLOOKUP(A2693,Booking_data!$A$1:$A$6001,Booking_data!$H$1:$H$6001,"not found")</f>
        <v>2</v>
      </c>
      <c r="P2693" s="1">
        <f t="array" ref="P2693">_xlfn.XLOOKUP(A2693,Booking_data!$A$1:$A$6001,Booking_data!$I$1:$I$6001,"not Found")</f>
        <v>180</v>
      </c>
      <c r="Q2693" s="1">
        <f t="shared" si="3"/>
        <v>360</v>
      </c>
      <c r="R2693" s="1" t="str">
        <f t="array" ref="R2693">_xlfn.XLOOKUP(A2693,Booking_data!$A$1:$A$6001,Booking_data!$L$1:$L$6001,"Not Found")</f>
        <v>Debit Card</v>
      </c>
      <c r="S2693" s="1">
        <f t="array" ref="S2693">_xlfn.XLOOKUP(A2693,Booking_data!$A$1:$A$6001,Booking_data!$N$1:$N$6001,"not Found")</f>
        <v>39</v>
      </c>
      <c r="T2693" s="1" t="str">
        <f t="array" ref="T2693">_xlfn.XLOOKUP(A2693,Booking_data!$A$1:$A$6001,Booking_data!$O$1:$O$6001,"Not Found")</f>
        <v>Male</v>
      </c>
      <c r="U2693" s="1" t="str">
        <f t="shared" si="4"/>
        <v>Middle Age</v>
      </c>
      <c r="V2693" s="1" t="str">
        <f t="shared" si="5"/>
        <v>Low Booking</v>
      </c>
    </row>
    <row r="2694" ht="15.75" customHeight="1">
      <c r="A2694" s="1" t="s">
        <v>3008</v>
      </c>
      <c r="B2694" s="6">
        <v>46083.0</v>
      </c>
      <c r="C2694" s="6">
        <v>46090.0</v>
      </c>
      <c r="D2694" s="7">
        <v>0.8854166666666666</v>
      </c>
      <c r="E2694" s="1" t="str">
        <f t="shared" si="1"/>
        <v>Weekday</v>
      </c>
      <c r="F2694" s="1" t="str">
        <f t="shared" si="2"/>
        <v>Mar</v>
      </c>
      <c r="G2694" s="1" t="str">
        <f t="array" ref="G2694">_xlfn.XLOOKUP(A2694,Booking_data!$A$1:$A$6001,Booking_data!$D$1:$D$6001,"not found")</f>
        <v>M035</v>
      </c>
      <c r="H2694" s="1" t="str">
        <f t="array" ref="H2694">_xlfn.XLOOKUP(G2694,Movies_data!$A$1:$A$41,Movies_data!$B$1:$B$41,"not found")</f>
        <v>Aavesham</v>
      </c>
      <c r="I2694" s="1" t="str">
        <f t="array" ref="I2694">_xlfn.XLOOKUP(G2694,Movies_data!$A$1:$A$41,Movies_data!$D$1:$D$41,"not found")</f>
        <v>Comedy</v>
      </c>
      <c r="J2694" s="1" t="str">
        <f t="array" ref="J2694">_xlfn.XLOOKUP(G2694,Movies_data!$A$1:$A$41,Movies_data!$C$1:$C$41,"not found")</f>
        <v>Malayalam</v>
      </c>
      <c r="K2694" s="1">
        <f t="array" ref="K2694">_xlfn.XLOOKUP(G2694,Movies_data!$A$1:$A$41,Movies_data!$H$1:$H$41,"Not Found")</f>
        <v>7.8</v>
      </c>
      <c r="L2694" s="1" t="str">
        <f t="array" ref="L2694">_xlfn.XLOOKUP(A2694,Booking_data!$A$1:$A$6001,Booking_data!$E$1:$E$6001,"not Found")</f>
        <v>C041</v>
      </c>
      <c r="M2694" s="1" t="str">
        <f t="array" ref="M2694">_xlfn.XLOOKUP(L2694,Cinemas_data!$A$1:$A$49,Cinemas_data!$I$1:$I$49,"not Found")</f>
        <v>#NAME?</v>
      </c>
      <c r="N2694" s="1" t="str">
        <f t="array" ref="N2694">_xlfn.XLOOKUP(L2694,Cinemas_data!$A$1:$A$49,Cinemas_data!$C$1:$C$49,"not Found")</f>
        <v>Salem</v>
      </c>
      <c r="O2694" s="1">
        <f t="array" ref="O2694">_xlfn.XLOOKUP(A2694,Booking_data!$A$1:$A$6001,Booking_data!$H$1:$H$6001,"not found")</f>
        <v>2</v>
      </c>
      <c r="P2694" s="1">
        <f t="array" ref="P2694">_xlfn.XLOOKUP(A2694,Booking_data!$A$1:$A$6001,Booking_data!$I$1:$I$6001,"not Found")</f>
        <v>160</v>
      </c>
      <c r="Q2694" s="1">
        <f t="shared" si="3"/>
        <v>320</v>
      </c>
      <c r="R2694" s="1" t="str">
        <f t="array" ref="R2694">_xlfn.XLOOKUP(A2694,Booking_data!$A$1:$A$6001,Booking_data!$L$1:$L$6001,"Not Found")</f>
        <v>UPI</v>
      </c>
      <c r="S2694" s="1">
        <f t="array" ref="S2694">_xlfn.XLOOKUP(A2694,Booking_data!$A$1:$A$6001,Booking_data!$N$1:$N$6001,"not Found")</f>
        <v>49</v>
      </c>
      <c r="T2694" s="1" t="str">
        <f t="array" ref="T2694">_xlfn.XLOOKUP(A2694,Booking_data!$A$1:$A$6001,Booking_data!$O$1:$O$6001,"Not Found")</f>
        <v>Other</v>
      </c>
      <c r="U2694" s="1" t="str">
        <f t="shared" si="4"/>
        <v>Above 45</v>
      </c>
      <c r="V2694" s="1" t="str">
        <f t="shared" si="5"/>
        <v>Low Booking</v>
      </c>
    </row>
    <row r="2695" ht="15.75" customHeight="1">
      <c r="A2695" s="1" t="s">
        <v>3009</v>
      </c>
      <c r="B2695" s="6">
        <v>46196.0</v>
      </c>
      <c r="C2695" s="6">
        <v>46198.0</v>
      </c>
      <c r="D2695" s="7">
        <v>0.8854166666666666</v>
      </c>
      <c r="E2695" s="1" t="str">
        <f t="shared" si="1"/>
        <v>Weekday</v>
      </c>
      <c r="F2695" s="1" t="str">
        <f t="shared" si="2"/>
        <v>Jun</v>
      </c>
      <c r="G2695" s="1" t="str">
        <f t="array" ref="G2695">_xlfn.XLOOKUP(A2695,Booking_data!$A$1:$A$6001,Booking_data!$D$1:$D$6001,"not found")</f>
        <v>M006</v>
      </c>
      <c r="H2695" s="1" t="str">
        <f t="array" ref="H2695">_xlfn.XLOOKUP(G2695,Movies_data!$A$1:$A$41,Movies_data!$B$1:$B$41,"not found")</f>
        <v>Maamannan</v>
      </c>
      <c r="I2695" s="1" t="str">
        <f t="array" ref="I2695">_xlfn.XLOOKUP(G2695,Movies_data!$A$1:$A$41,Movies_data!$D$1:$D$41,"not found")</f>
        <v>Drama</v>
      </c>
      <c r="J2695" s="1" t="str">
        <f t="array" ref="J2695">_xlfn.XLOOKUP(G2695,Movies_data!$A$1:$A$41,Movies_data!$C$1:$C$41,"not found")</f>
        <v>Tamil</v>
      </c>
      <c r="K2695" s="1">
        <f t="array" ref="K2695">_xlfn.XLOOKUP(G2695,Movies_data!$A$1:$A$41,Movies_data!$H$1:$H$41,"Not Found")</f>
        <v>7.3</v>
      </c>
      <c r="L2695" s="1" t="str">
        <f t="array" ref="L2695">_xlfn.XLOOKUP(A2695,Booking_data!$A$1:$A$6001,Booking_data!$E$1:$E$6001,"not Found")</f>
        <v>C122</v>
      </c>
      <c r="M2695" s="1" t="str">
        <f t="array" ref="M2695">_xlfn.XLOOKUP(L2695,Cinemas_data!$A$1:$A$49,Cinemas_data!$I$1:$I$49,"not Found")</f>
        <v>#NAME?</v>
      </c>
      <c r="N2695" s="1" t="str">
        <f t="array" ref="N2695">_xlfn.XLOOKUP(L2695,Cinemas_data!$A$1:$A$49,Cinemas_data!$C$1:$C$49,"not Found")</f>
        <v>Noida</v>
      </c>
      <c r="O2695" s="1">
        <f t="array" ref="O2695">_xlfn.XLOOKUP(A2695,Booking_data!$A$1:$A$6001,Booking_data!$H$1:$H$6001,"not found")</f>
        <v>2</v>
      </c>
      <c r="P2695" s="1">
        <f t="array" ref="P2695">_xlfn.XLOOKUP(A2695,Booking_data!$A$1:$A$6001,Booking_data!$I$1:$I$6001,"not Found")</f>
        <v>180</v>
      </c>
      <c r="Q2695" s="1">
        <f t="shared" si="3"/>
        <v>360</v>
      </c>
      <c r="R2695" s="1" t="str">
        <f t="array" ref="R2695">_xlfn.XLOOKUP(A2695,Booking_data!$A$1:$A$6001,Booking_data!$L$1:$L$6001,"Not Found")</f>
        <v>Wallet</v>
      </c>
      <c r="S2695" s="1">
        <f t="array" ref="S2695">_xlfn.XLOOKUP(A2695,Booking_data!$A$1:$A$6001,Booking_data!$N$1:$N$6001,"not Found")</f>
        <v>51</v>
      </c>
      <c r="T2695" s="1" t="str">
        <f t="array" ref="T2695">_xlfn.XLOOKUP(A2695,Booking_data!$A$1:$A$6001,Booking_data!$O$1:$O$6001,"Not Found")</f>
        <v>Male</v>
      </c>
      <c r="U2695" s="1" t="str">
        <f t="shared" si="4"/>
        <v>Above 45</v>
      </c>
      <c r="V2695" s="1" t="str">
        <f t="shared" si="5"/>
        <v>Low Booking</v>
      </c>
    </row>
    <row r="2696" ht="15.75" customHeight="1">
      <c r="A2696" s="1" t="s">
        <v>3010</v>
      </c>
      <c r="B2696" s="6">
        <v>46101.0</v>
      </c>
      <c r="C2696" s="6">
        <v>46108.0</v>
      </c>
      <c r="D2696" s="7">
        <v>0.7708333333333334</v>
      </c>
      <c r="E2696" s="1" t="str">
        <f t="shared" si="1"/>
        <v>Weekday</v>
      </c>
      <c r="F2696" s="1" t="str">
        <f t="shared" si="2"/>
        <v>Mar</v>
      </c>
      <c r="G2696" s="1" t="str">
        <f t="array" ref="G2696">_xlfn.XLOOKUP(A2696,Booking_data!$A$1:$A$6001,Booking_data!$D$1:$D$6001,"not found")</f>
        <v>M028</v>
      </c>
      <c r="H2696" s="1" t="str">
        <f t="array" ref="H2696">_xlfn.XLOOKUP(G2696,Movies_data!$A$1:$A$41,Movies_data!$B$1:$B$41,"not found")</f>
        <v>Kantara</v>
      </c>
      <c r="I2696" s="1" t="str">
        <f t="array" ref="I2696">_xlfn.XLOOKUP(G2696,Movies_data!$A$1:$A$41,Movies_data!$D$1:$D$41,"not found")</f>
        <v>Action</v>
      </c>
      <c r="J2696" s="1" t="str">
        <f t="array" ref="J2696">_xlfn.XLOOKUP(G2696,Movies_data!$A$1:$A$41,Movies_data!$C$1:$C$41,"not found")</f>
        <v>Kannada</v>
      </c>
      <c r="K2696" s="1">
        <f t="array" ref="K2696">_xlfn.XLOOKUP(G2696,Movies_data!$A$1:$A$41,Movies_data!$H$1:$H$41,"Not Found")</f>
        <v>8.2</v>
      </c>
      <c r="L2696" s="1" t="str">
        <f t="array" ref="L2696">_xlfn.XLOOKUP(A2696,Booking_data!$A$1:$A$6001,Booking_data!$E$1:$E$6001,"not Found")</f>
        <v>C163</v>
      </c>
      <c r="M2696" s="1" t="str">
        <f t="array" ref="M2696">_xlfn.XLOOKUP(L2696,Cinemas_data!$A$1:$A$49,Cinemas_data!$I$1:$I$49,"not Found")</f>
        <v>#NAME?</v>
      </c>
      <c r="N2696" s="1" t="str">
        <f t="array" ref="N2696">_xlfn.XLOOKUP(L2696,Cinemas_data!$A$1:$A$49,Cinemas_data!$C$1:$C$49,"not Found")</f>
        <v>Thiruvananthapuram</v>
      </c>
      <c r="O2696" s="1">
        <f t="array" ref="O2696">_xlfn.XLOOKUP(A2696,Booking_data!$A$1:$A$6001,Booking_data!$H$1:$H$6001,"not found")</f>
        <v>5</v>
      </c>
      <c r="P2696" s="1">
        <f t="array" ref="P2696">_xlfn.XLOOKUP(A2696,Booking_data!$A$1:$A$6001,Booking_data!$I$1:$I$6001,"not Found")</f>
        <v>180</v>
      </c>
      <c r="Q2696" s="1">
        <f t="shared" si="3"/>
        <v>900</v>
      </c>
      <c r="R2696" s="1" t="str">
        <f t="array" ref="R2696">_xlfn.XLOOKUP(A2696,Booking_data!$A$1:$A$6001,Booking_data!$L$1:$L$6001,"Not Found")</f>
        <v>Debit Card</v>
      </c>
      <c r="S2696" s="1">
        <f t="array" ref="S2696">_xlfn.XLOOKUP(A2696,Booking_data!$A$1:$A$6001,Booking_data!$N$1:$N$6001,"not Found")</f>
        <v>28</v>
      </c>
      <c r="T2696" s="1" t="str">
        <f t="array" ref="T2696">_xlfn.XLOOKUP(A2696,Booking_data!$A$1:$A$6001,Booking_data!$O$1:$O$6001,"Not Found")</f>
        <v>Other</v>
      </c>
      <c r="U2696" s="1" t="str">
        <f t="shared" si="4"/>
        <v>Youngster</v>
      </c>
      <c r="V2696" s="1" t="str">
        <f t="shared" si="5"/>
        <v>High Booking</v>
      </c>
    </row>
    <row r="2697" ht="15.75" customHeight="1">
      <c r="A2697" s="1" t="s">
        <v>3011</v>
      </c>
      <c r="B2697" s="6">
        <v>46085.0</v>
      </c>
      <c r="C2697" s="6">
        <v>46092.0</v>
      </c>
      <c r="D2697" s="7">
        <v>0.3958333333333333</v>
      </c>
      <c r="E2697" s="1" t="str">
        <f t="shared" si="1"/>
        <v>Weekday</v>
      </c>
      <c r="F2697" s="1" t="str">
        <f t="shared" si="2"/>
        <v>Mar</v>
      </c>
      <c r="G2697" s="1" t="str">
        <f t="array" ref="G2697">_xlfn.XLOOKUP(A2697,Booking_data!$A$1:$A$6001,Booking_data!$D$1:$D$6001,"not found")</f>
        <v>M035</v>
      </c>
      <c r="H2697" s="1" t="str">
        <f t="array" ref="H2697">_xlfn.XLOOKUP(G2697,Movies_data!$A$1:$A$41,Movies_data!$B$1:$B$41,"not found")</f>
        <v>Aavesham</v>
      </c>
      <c r="I2697" s="1" t="str">
        <f t="array" ref="I2697">_xlfn.XLOOKUP(G2697,Movies_data!$A$1:$A$41,Movies_data!$D$1:$D$41,"not found")</f>
        <v>Comedy</v>
      </c>
      <c r="J2697" s="1" t="str">
        <f t="array" ref="J2697">_xlfn.XLOOKUP(G2697,Movies_data!$A$1:$A$41,Movies_data!$C$1:$C$41,"not found")</f>
        <v>Malayalam</v>
      </c>
      <c r="K2697" s="1">
        <f t="array" ref="K2697">_xlfn.XLOOKUP(G2697,Movies_data!$A$1:$A$41,Movies_data!$H$1:$H$41,"Not Found")</f>
        <v>7.8</v>
      </c>
      <c r="L2697" s="1" t="str">
        <f t="array" ref="L2697">_xlfn.XLOOKUP(A2697,Booking_data!$A$1:$A$6001,Booking_data!$E$1:$E$6001,"not Found")</f>
        <v>C052</v>
      </c>
      <c r="M2697" s="1" t="str">
        <f t="array" ref="M2697">_xlfn.XLOOKUP(L2697,Cinemas_data!$A$1:$A$49,Cinemas_data!$I$1:$I$49,"not Found")</f>
        <v>#NAME?</v>
      </c>
      <c r="N2697" s="1" t="str">
        <f t="array" ref="N2697">_xlfn.XLOOKUP(L2697,Cinemas_data!$A$1:$A$49,Cinemas_data!$C$1:$C$49,"not Found")</f>
        <v>Bengaluru</v>
      </c>
      <c r="O2697" s="1">
        <f t="array" ref="O2697">_xlfn.XLOOKUP(A2697,Booking_data!$A$1:$A$6001,Booking_data!$H$1:$H$6001,"not found")</f>
        <v>1</v>
      </c>
      <c r="P2697" s="1">
        <f t="array" ref="P2697">_xlfn.XLOOKUP(A2697,Booking_data!$A$1:$A$6001,Booking_data!$I$1:$I$6001,"not Found")</f>
        <v>200</v>
      </c>
      <c r="Q2697" s="1">
        <f t="shared" si="3"/>
        <v>200</v>
      </c>
      <c r="R2697" s="1" t="str">
        <f t="array" ref="R2697">_xlfn.XLOOKUP(A2697,Booking_data!$A$1:$A$6001,Booking_data!$L$1:$L$6001,"Not Found")</f>
        <v>Wallet</v>
      </c>
      <c r="S2697" s="1">
        <f t="array" ref="S2697">_xlfn.XLOOKUP(A2697,Booking_data!$A$1:$A$6001,Booking_data!$N$1:$N$6001,"not Found")</f>
        <v>33</v>
      </c>
      <c r="T2697" s="1" t="str">
        <f t="array" ref="T2697">_xlfn.XLOOKUP(A2697,Booking_data!$A$1:$A$6001,Booking_data!$O$1:$O$6001,"Not Found")</f>
        <v>Other</v>
      </c>
      <c r="U2697" s="1" t="str">
        <f t="shared" si="4"/>
        <v>Middle Age</v>
      </c>
      <c r="V2697" s="1" t="str">
        <f t="shared" si="5"/>
        <v>Low Booking</v>
      </c>
    </row>
    <row r="2698" ht="15.75" customHeight="1">
      <c r="A2698" s="1" t="s">
        <v>3012</v>
      </c>
      <c r="B2698" s="6">
        <v>46064.0</v>
      </c>
      <c r="C2698" s="6">
        <v>46067.0</v>
      </c>
      <c r="D2698" s="7">
        <v>0.3958333333333333</v>
      </c>
      <c r="E2698" s="1" t="str">
        <f t="shared" si="1"/>
        <v>Weekday</v>
      </c>
      <c r="F2698" s="1" t="str">
        <f t="shared" si="2"/>
        <v>Feb</v>
      </c>
      <c r="G2698" s="1" t="str">
        <f t="array" ref="G2698">_xlfn.XLOOKUP(A2698,Booking_data!$A$1:$A$6001,Booking_data!$D$1:$D$6001,"not found")</f>
        <v>M002</v>
      </c>
      <c r="H2698" s="1" t="str">
        <f t="array" ref="H2698">_xlfn.XLOOKUP(G2698,Movies_data!$A$1:$A$41,Movies_data!$B$1:$B$41,"not found")</f>
        <v>Jailer</v>
      </c>
      <c r="I2698" s="1" t="str">
        <f t="array" ref="I2698">_xlfn.XLOOKUP(G2698,Movies_data!$A$1:$A$41,Movies_data!$D$1:$D$41,"not found")</f>
        <v>Action</v>
      </c>
      <c r="J2698" s="1" t="str">
        <f t="array" ref="J2698">_xlfn.XLOOKUP(G2698,Movies_data!$A$1:$A$41,Movies_data!$C$1:$C$41,"not found")</f>
        <v>Tamil</v>
      </c>
      <c r="K2698" s="1">
        <f t="array" ref="K2698">_xlfn.XLOOKUP(G2698,Movies_data!$A$1:$A$41,Movies_data!$H$1:$H$41,"Not Found")</f>
        <v>7.1</v>
      </c>
      <c r="L2698" s="1" t="str">
        <f t="array" ref="L2698">_xlfn.XLOOKUP(A2698,Booking_data!$A$1:$A$6001,Booking_data!$E$1:$E$6001,"not Found")</f>
        <v>C101</v>
      </c>
      <c r="M2698" s="1" t="str">
        <f t="array" ref="M2698">_xlfn.XLOOKUP(L2698,Cinemas_data!$A$1:$A$49,Cinemas_data!$I$1:$I$49,"not Found")</f>
        <v>#NAME?</v>
      </c>
      <c r="N2698" s="1" t="str">
        <f t="array" ref="N2698">_xlfn.XLOOKUP(L2698,Cinemas_data!$A$1:$A$49,Cinemas_data!$C$1:$C$49,"not Found")</f>
        <v>Pune</v>
      </c>
      <c r="O2698" s="1">
        <f t="array" ref="O2698">_xlfn.XLOOKUP(A2698,Booking_data!$A$1:$A$6001,Booking_data!$H$1:$H$6001,"not found")</f>
        <v>4</v>
      </c>
      <c r="P2698" s="1">
        <f t="array" ref="P2698">_xlfn.XLOOKUP(A2698,Booking_data!$A$1:$A$6001,Booking_data!$I$1:$I$6001,"not Found")</f>
        <v>180</v>
      </c>
      <c r="Q2698" s="1">
        <f t="shared" si="3"/>
        <v>720</v>
      </c>
      <c r="R2698" s="1" t="str">
        <f t="array" ref="R2698">_xlfn.XLOOKUP(A2698,Booking_data!$A$1:$A$6001,Booking_data!$L$1:$L$6001,"Not Found")</f>
        <v>Wallet</v>
      </c>
      <c r="S2698" s="1">
        <f t="array" ref="S2698">_xlfn.XLOOKUP(A2698,Booking_data!$A$1:$A$6001,Booking_data!$N$1:$N$6001,"not Found")</f>
        <v>19</v>
      </c>
      <c r="T2698" s="1" t="str">
        <f t="array" ref="T2698">_xlfn.XLOOKUP(A2698,Booking_data!$A$1:$A$6001,Booking_data!$O$1:$O$6001,"Not Found")</f>
        <v>Male</v>
      </c>
      <c r="U2698" s="1" t="str">
        <f t="shared" si="4"/>
        <v>Youngster</v>
      </c>
      <c r="V2698" s="1" t="str">
        <f t="shared" si="5"/>
        <v>Medium Booking</v>
      </c>
    </row>
    <row r="2699" ht="15.75" customHeight="1">
      <c r="A2699" s="1" t="s">
        <v>3013</v>
      </c>
      <c r="B2699" s="6">
        <v>46085.0</v>
      </c>
      <c r="C2699" s="6">
        <v>46091.0</v>
      </c>
      <c r="D2699" s="7">
        <v>0.53125</v>
      </c>
      <c r="E2699" s="1" t="str">
        <f t="shared" si="1"/>
        <v>Weekday</v>
      </c>
      <c r="F2699" s="1" t="str">
        <f t="shared" si="2"/>
        <v>Mar</v>
      </c>
      <c r="G2699" s="1" t="str">
        <f t="array" ref="G2699">_xlfn.XLOOKUP(A2699,Booking_data!$A$1:$A$6001,Booking_data!$D$1:$D$6001,"not found")</f>
        <v>M008</v>
      </c>
      <c r="H2699" s="1" t="str">
        <f t="array" ref="H2699">_xlfn.XLOOKUP(G2699,Movies_data!$A$1:$A$41,Movies_data!$B$1:$B$41,"not found")</f>
        <v>Love Today</v>
      </c>
      <c r="I2699" s="1" t="str">
        <f t="array" ref="I2699">_xlfn.XLOOKUP(G2699,Movies_data!$A$1:$A$41,Movies_data!$D$1:$D$41,"not found")</f>
        <v>Romance</v>
      </c>
      <c r="J2699" s="1" t="str">
        <f t="array" ref="J2699">_xlfn.XLOOKUP(G2699,Movies_data!$A$1:$A$41,Movies_data!$C$1:$C$41,"not found")</f>
        <v>Tamil</v>
      </c>
      <c r="K2699" s="1">
        <f t="array" ref="K2699">_xlfn.XLOOKUP(G2699,Movies_data!$A$1:$A$41,Movies_data!$H$1:$H$41,"Not Found")</f>
        <v>7.4</v>
      </c>
      <c r="L2699" s="1" t="str">
        <f t="array" ref="L2699">_xlfn.XLOOKUP(A2699,Booking_data!$A$1:$A$6001,Booking_data!$E$1:$E$6001,"not Found")</f>
        <v>C083</v>
      </c>
      <c r="M2699" s="1" t="str">
        <f t="array" ref="M2699">_xlfn.XLOOKUP(L2699,Cinemas_data!$A$1:$A$49,Cinemas_data!$I$1:$I$49,"not Found")</f>
        <v>#NAME?</v>
      </c>
      <c r="N2699" s="1" t="str">
        <f t="array" ref="N2699">_xlfn.XLOOKUP(L2699,Cinemas_data!$A$1:$A$49,Cinemas_data!$C$1:$C$49,"not Found")</f>
        <v>Vijayawada</v>
      </c>
      <c r="O2699" s="1">
        <f t="array" ref="O2699">_xlfn.XLOOKUP(A2699,Booking_data!$A$1:$A$6001,Booking_data!$H$1:$H$6001,"not found")</f>
        <v>4</v>
      </c>
      <c r="P2699" s="1">
        <f t="array" ref="P2699">_xlfn.XLOOKUP(A2699,Booking_data!$A$1:$A$6001,Booking_data!$I$1:$I$6001,"not Found")</f>
        <v>280</v>
      </c>
      <c r="Q2699" s="1">
        <f t="shared" si="3"/>
        <v>1120</v>
      </c>
      <c r="R2699" s="1" t="str">
        <f t="array" ref="R2699">_xlfn.XLOOKUP(A2699,Booking_data!$A$1:$A$6001,Booking_data!$L$1:$L$6001,"Not Found")</f>
        <v>UPI</v>
      </c>
      <c r="S2699" s="1">
        <f t="array" ref="S2699">_xlfn.XLOOKUP(A2699,Booking_data!$A$1:$A$6001,Booking_data!$N$1:$N$6001,"not Found")</f>
        <v>50</v>
      </c>
      <c r="T2699" s="1" t="str">
        <f t="array" ref="T2699">_xlfn.XLOOKUP(A2699,Booking_data!$A$1:$A$6001,Booking_data!$O$1:$O$6001,"Not Found")</f>
        <v>Other</v>
      </c>
      <c r="U2699" s="1" t="str">
        <f t="shared" si="4"/>
        <v>Above 45</v>
      </c>
      <c r="V2699" s="1" t="str">
        <f t="shared" si="5"/>
        <v>Medium Booking</v>
      </c>
    </row>
    <row r="2700" ht="15.75" customHeight="1">
      <c r="A2700" s="1" t="s">
        <v>3014</v>
      </c>
      <c r="B2700" s="6">
        <v>46029.0</v>
      </c>
      <c r="C2700" s="6">
        <v>46030.0</v>
      </c>
      <c r="D2700" s="7">
        <v>0.7708333333333334</v>
      </c>
      <c r="E2700" s="1" t="str">
        <f t="shared" si="1"/>
        <v>Weekday</v>
      </c>
      <c r="F2700" s="1" t="str">
        <f t="shared" si="2"/>
        <v>Jan</v>
      </c>
      <c r="G2700" s="1" t="str">
        <f t="array" ref="G2700">_xlfn.XLOOKUP(A2700,Booking_data!$A$1:$A$6001,Booking_data!$D$1:$D$6001,"not found")</f>
        <v>M013</v>
      </c>
      <c r="H2700" s="1" t="str">
        <f t="array" ref="H2700">_xlfn.XLOOKUP(G2700,Movies_data!$A$1:$A$41,Movies_data!$B$1:$B$41,"not found")</f>
        <v>Salaar</v>
      </c>
      <c r="I2700" s="1" t="str">
        <f t="array" ref="I2700">_xlfn.XLOOKUP(G2700,Movies_data!$A$1:$A$41,Movies_data!$D$1:$D$41,"not found")</f>
        <v>Action</v>
      </c>
      <c r="J2700" s="1" t="str">
        <f t="array" ref="J2700">_xlfn.XLOOKUP(G2700,Movies_data!$A$1:$A$41,Movies_data!$C$1:$C$41,"not found")</f>
        <v>Telugu</v>
      </c>
      <c r="K2700" s="1">
        <f t="array" ref="K2700">_xlfn.XLOOKUP(G2700,Movies_data!$A$1:$A$41,Movies_data!$H$1:$H$41,"Not Found")</f>
        <v>6.5</v>
      </c>
      <c r="L2700" s="1" t="str">
        <f t="array" ref="L2700">_xlfn.XLOOKUP(A2700,Booking_data!$A$1:$A$6001,Booking_data!$E$1:$E$6001,"not Found")</f>
        <v>C033</v>
      </c>
      <c r="M2700" s="1" t="str">
        <f t="array" ref="M2700">_xlfn.XLOOKUP(L2700,Cinemas_data!$A$1:$A$49,Cinemas_data!$I$1:$I$49,"not Found")</f>
        <v>#NAME?</v>
      </c>
      <c r="N2700" s="1" t="str">
        <f t="array" ref="N2700">_xlfn.XLOOKUP(L2700,Cinemas_data!$A$1:$A$49,Cinemas_data!$C$1:$C$49,"not Found")</f>
        <v>Madurai</v>
      </c>
      <c r="O2700" s="1">
        <f t="array" ref="O2700">_xlfn.XLOOKUP(A2700,Booking_data!$A$1:$A$6001,Booking_data!$H$1:$H$6001,"not found")</f>
        <v>2</v>
      </c>
      <c r="P2700" s="1">
        <f t="array" ref="P2700">_xlfn.XLOOKUP(A2700,Booking_data!$A$1:$A$6001,Booking_data!$I$1:$I$6001,"not Found")</f>
        <v>360</v>
      </c>
      <c r="Q2700" s="1">
        <f t="shared" si="3"/>
        <v>720</v>
      </c>
      <c r="R2700" s="1" t="str">
        <f t="array" ref="R2700">_xlfn.XLOOKUP(A2700,Booking_data!$A$1:$A$6001,Booking_data!$L$1:$L$6001,"Not Found")</f>
        <v>Credit Card</v>
      </c>
      <c r="S2700" s="1">
        <f t="array" ref="S2700">_xlfn.XLOOKUP(A2700,Booking_data!$A$1:$A$6001,Booking_data!$N$1:$N$6001,"not Found")</f>
        <v>53</v>
      </c>
      <c r="T2700" s="1" t="str">
        <f t="array" ref="T2700">_xlfn.XLOOKUP(A2700,Booking_data!$A$1:$A$6001,Booking_data!$O$1:$O$6001,"Not Found")</f>
        <v>Male</v>
      </c>
      <c r="U2700" s="1" t="str">
        <f t="shared" si="4"/>
        <v>Above 45</v>
      </c>
      <c r="V2700" s="1" t="str">
        <f t="shared" si="5"/>
        <v>Low Booking</v>
      </c>
    </row>
    <row r="2701" ht="15.75" customHeight="1">
      <c r="A2701" s="1" t="s">
        <v>3015</v>
      </c>
      <c r="B2701" s="6">
        <v>46095.0</v>
      </c>
      <c r="C2701" s="6">
        <v>46102.0</v>
      </c>
      <c r="D2701" s="7">
        <v>0.6458333333333334</v>
      </c>
      <c r="E2701" s="1" t="str">
        <f t="shared" si="1"/>
        <v>Weekend</v>
      </c>
      <c r="F2701" s="1" t="str">
        <f t="shared" si="2"/>
        <v>Mar</v>
      </c>
      <c r="G2701" s="1" t="str">
        <f t="array" ref="G2701">_xlfn.XLOOKUP(A2701,Booking_data!$A$1:$A$6001,Booking_data!$D$1:$D$6001,"not found")</f>
        <v>M034</v>
      </c>
      <c r="H2701" s="1" t="str">
        <f t="array" ref="H2701">_xlfn.XLOOKUP(G2701,Movies_data!$A$1:$A$41,Movies_data!$B$1:$B$41,"not found")</f>
        <v>Manjummel Boys</v>
      </c>
      <c r="I2701" s="1" t="str">
        <f t="array" ref="I2701">_xlfn.XLOOKUP(G2701,Movies_data!$A$1:$A$41,Movies_data!$D$1:$D$41,"not found")</f>
        <v>Adventure</v>
      </c>
      <c r="J2701" s="1" t="str">
        <f t="array" ref="J2701">_xlfn.XLOOKUP(G2701,Movies_data!$A$1:$A$41,Movies_data!$C$1:$C$41,"not found")</f>
        <v>Malayalam</v>
      </c>
      <c r="K2701" s="1">
        <f t="array" ref="K2701">_xlfn.XLOOKUP(G2701,Movies_data!$A$1:$A$41,Movies_data!$H$1:$H$41,"Not Found")</f>
        <v>8.3</v>
      </c>
      <c r="L2701" s="1" t="str">
        <f t="array" ref="L2701">_xlfn.XLOOKUP(A2701,Booking_data!$A$1:$A$6001,Booking_data!$E$1:$E$6001,"not Found")</f>
        <v>C011</v>
      </c>
      <c r="M2701" s="1" t="str">
        <f t="array" ref="M2701">_xlfn.XLOOKUP(L2701,Cinemas_data!$A$1:$A$49,Cinemas_data!$I$1:$I$49,"not Found")</f>
        <v>#NAME?</v>
      </c>
      <c r="N2701" s="1" t="str">
        <f t="array" ref="N2701">_xlfn.XLOOKUP(L2701,Cinemas_data!$A$1:$A$49,Cinemas_data!$C$1:$C$49,"not Found")</f>
        <v>Chennai</v>
      </c>
      <c r="O2701" s="1">
        <f t="array" ref="O2701">_xlfn.XLOOKUP(A2701,Booking_data!$A$1:$A$6001,Booking_data!$H$1:$H$6001,"not found")</f>
        <v>3</v>
      </c>
      <c r="P2701" s="1">
        <f t="array" ref="P2701">_xlfn.XLOOKUP(A2701,Booking_data!$A$1:$A$6001,Booking_data!$I$1:$I$6001,"not Found")</f>
        <v>240</v>
      </c>
      <c r="Q2701" s="1">
        <f t="shared" si="3"/>
        <v>720</v>
      </c>
      <c r="R2701" s="1" t="str">
        <f t="array" ref="R2701">_xlfn.XLOOKUP(A2701,Booking_data!$A$1:$A$6001,Booking_data!$L$1:$L$6001,"Not Found")</f>
        <v>Debit Card</v>
      </c>
      <c r="S2701" s="1">
        <f t="array" ref="S2701">_xlfn.XLOOKUP(A2701,Booking_data!$A$1:$A$6001,Booking_data!$N$1:$N$6001,"not Found")</f>
        <v>59</v>
      </c>
      <c r="T2701" s="1" t="str">
        <f t="array" ref="T2701">_xlfn.XLOOKUP(A2701,Booking_data!$A$1:$A$6001,Booking_data!$O$1:$O$6001,"Not Found")</f>
        <v>Male</v>
      </c>
      <c r="U2701" s="1" t="str">
        <f t="shared" si="4"/>
        <v>Above 45</v>
      </c>
      <c r="V2701" s="1" t="str">
        <f t="shared" si="5"/>
        <v>Medium Booking</v>
      </c>
    </row>
    <row r="2702" ht="15.75" customHeight="1">
      <c r="A2702" s="1" t="s">
        <v>3016</v>
      </c>
      <c r="B2702" s="6">
        <v>46101.0</v>
      </c>
      <c r="C2702" s="6">
        <v>46105.0</v>
      </c>
      <c r="D2702" s="7">
        <v>0.7708333333333334</v>
      </c>
      <c r="E2702" s="1" t="str">
        <f t="shared" si="1"/>
        <v>Weekday</v>
      </c>
      <c r="F2702" s="1" t="str">
        <f t="shared" si="2"/>
        <v>Mar</v>
      </c>
      <c r="G2702" s="1" t="str">
        <f t="array" ref="G2702">_xlfn.XLOOKUP(A2702,Booking_data!$A$1:$A$6001,Booking_data!$D$1:$D$6001,"not found")</f>
        <v>M004</v>
      </c>
      <c r="H2702" s="1" t="str">
        <f t="array" ref="H2702">_xlfn.XLOOKUP(G2702,Movies_data!$A$1:$A$41,Movies_data!$B$1:$B$41,"not found")</f>
        <v>Ponniyin Selvan I</v>
      </c>
      <c r="I2702" s="1" t="str">
        <f t="array" ref="I2702">_xlfn.XLOOKUP(G2702,Movies_data!$A$1:$A$41,Movies_data!$D$1:$D$41,"not found")</f>
        <v>Drama</v>
      </c>
      <c r="J2702" s="1" t="str">
        <f t="array" ref="J2702">_xlfn.XLOOKUP(G2702,Movies_data!$A$1:$A$41,Movies_data!$C$1:$C$41,"not found")</f>
        <v>Tamil</v>
      </c>
      <c r="K2702" s="1">
        <f t="array" ref="K2702">_xlfn.XLOOKUP(G2702,Movies_data!$A$1:$A$41,Movies_data!$H$1:$H$41,"Not Found")</f>
        <v>7.6</v>
      </c>
      <c r="L2702" s="1" t="str">
        <f t="array" ref="L2702">_xlfn.XLOOKUP(A2702,Booking_data!$A$1:$A$6001,Booking_data!$E$1:$E$6001,"not Found")</f>
        <v>C013</v>
      </c>
      <c r="M2702" s="1" t="str">
        <f t="array" ref="M2702">_xlfn.XLOOKUP(L2702,Cinemas_data!$A$1:$A$49,Cinemas_data!$I$1:$I$49,"not Found")</f>
        <v>#NAME?</v>
      </c>
      <c r="N2702" s="1" t="str">
        <f t="array" ref="N2702">_xlfn.XLOOKUP(L2702,Cinemas_data!$A$1:$A$49,Cinemas_data!$C$1:$C$49,"not Found")</f>
        <v>Chennai</v>
      </c>
      <c r="O2702" s="1">
        <f t="array" ref="O2702">_xlfn.XLOOKUP(A2702,Booking_data!$A$1:$A$6001,Booking_data!$H$1:$H$6001,"not found")</f>
        <v>2</v>
      </c>
      <c r="P2702" s="1">
        <f t="array" ref="P2702">_xlfn.XLOOKUP(A2702,Booking_data!$A$1:$A$6001,Booking_data!$I$1:$I$6001,"not Found")</f>
        <v>320</v>
      </c>
      <c r="Q2702" s="1">
        <f t="shared" si="3"/>
        <v>640</v>
      </c>
      <c r="R2702" s="1" t="str">
        <f t="array" ref="R2702">_xlfn.XLOOKUP(A2702,Booking_data!$A$1:$A$6001,Booking_data!$L$1:$L$6001,"Not Found")</f>
        <v>UPI</v>
      </c>
      <c r="S2702" s="1">
        <f t="array" ref="S2702">_xlfn.XLOOKUP(A2702,Booking_data!$A$1:$A$6001,Booking_data!$N$1:$N$6001,"not Found")</f>
        <v>36</v>
      </c>
      <c r="T2702" s="1" t="str">
        <f t="array" ref="T2702">_xlfn.XLOOKUP(A2702,Booking_data!$A$1:$A$6001,Booking_data!$O$1:$O$6001,"Not Found")</f>
        <v>Male</v>
      </c>
      <c r="U2702" s="1" t="str">
        <f t="shared" si="4"/>
        <v>Middle Age</v>
      </c>
      <c r="V2702" s="1" t="str">
        <f t="shared" si="5"/>
        <v>Low Booking</v>
      </c>
    </row>
    <row r="2703" ht="15.75" customHeight="1">
      <c r="A2703" s="1" t="s">
        <v>3017</v>
      </c>
      <c r="B2703" s="6">
        <v>46051.0</v>
      </c>
      <c r="C2703" s="6">
        <v>46054.0</v>
      </c>
      <c r="D2703" s="7">
        <v>0.3958333333333333</v>
      </c>
      <c r="E2703" s="1" t="str">
        <f t="shared" si="1"/>
        <v>Weekday</v>
      </c>
      <c r="F2703" s="1" t="str">
        <f t="shared" si="2"/>
        <v>Jan</v>
      </c>
      <c r="G2703" s="1" t="str">
        <f t="array" ref="G2703">_xlfn.XLOOKUP(A2703,Booking_data!$A$1:$A$6001,Booking_data!$D$1:$D$6001,"not found")</f>
        <v>M004</v>
      </c>
      <c r="H2703" s="1" t="str">
        <f t="array" ref="H2703">_xlfn.XLOOKUP(G2703,Movies_data!$A$1:$A$41,Movies_data!$B$1:$B$41,"not found")</f>
        <v>Ponniyin Selvan I</v>
      </c>
      <c r="I2703" s="1" t="str">
        <f t="array" ref="I2703">_xlfn.XLOOKUP(G2703,Movies_data!$A$1:$A$41,Movies_data!$D$1:$D$41,"not found")</f>
        <v>Drama</v>
      </c>
      <c r="J2703" s="1" t="str">
        <f t="array" ref="J2703">_xlfn.XLOOKUP(G2703,Movies_data!$A$1:$A$41,Movies_data!$C$1:$C$41,"not found")</f>
        <v>Tamil</v>
      </c>
      <c r="K2703" s="1">
        <f t="array" ref="K2703">_xlfn.XLOOKUP(G2703,Movies_data!$A$1:$A$41,Movies_data!$H$1:$H$41,"Not Found")</f>
        <v>7.6</v>
      </c>
      <c r="L2703" s="1" t="str">
        <f t="array" ref="L2703">_xlfn.XLOOKUP(A2703,Booking_data!$A$1:$A$6001,Booking_data!$E$1:$E$6001,"not Found")</f>
        <v>C081</v>
      </c>
      <c r="M2703" s="1" t="str">
        <f t="array" ref="M2703">_xlfn.XLOOKUP(L2703,Cinemas_data!$A$1:$A$49,Cinemas_data!$I$1:$I$49,"not Found")</f>
        <v>#NAME?</v>
      </c>
      <c r="N2703" s="1" t="str">
        <f t="array" ref="N2703">_xlfn.XLOOKUP(L2703,Cinemas_data!$A$1:$A$49,Cinemas_data!$C$1:$C$49,"not Found")</f>
        <v>Vijayawada</v>
      </c>
      <c r="O2703" s="1">
        <f t="array" ref="O2703">_xlfn.XLOOKUP(A2703,Booking_data!$A$1:$A$6001,Booking_data!$H$1:$H$6001,"not found")</f>
        <v>2</v>
      </c>
      <c r="P2703" s="1">
        <f t="array" ref="P2703">_xlfn.XLOOKUP(A2703,Booking_data!$A$1:$A$6001,Booking_data!$I$1:$I$6001,"not Found")</f>
        <v>200</v>
      </c>
      <c r="Q2703" s="1">
        <f t="shared" si="3"/>
        <v>400</v>
      </c>
      <c r="R2703" s="1" t="str">
        <f t="array" ref="R2703">_xlfn.XLOOKUP(A2703,Booking_data!$A$1:$A$6001,Booking_data!$L$1:$L$6001,"Not Found")</f>
        <v>Credit Card</v>
      </c>
      <c r="S2703" s="1">
        <f t="array" ref="S2703">_xlfn.XLOOKUP(A2703,Booking_data!$A$1:$A$6001,Booking_data!$N$1:$N$6001,"not Found")</f>
        <v>26</v>
      </c>
      <c r="T2703" s="1" t="str">
        <f t="array" ref="T2703">_xlfn.XLOOKUP(A2703,Booking_data!$A$1:$A$6001,Booking_data!$O$1:$O$6001,"Not Found")</f>
        <v>Other</v>
      </c>
      <c r="U2703" s="1" t="str">
        <f t="shared" si="4"/>
        <v>Youngster</v>
      </c>
      <c r="V2703" s="1" t="str">
        <f t="shared" si="5"/>
        <v>Low Booking</v>
      </c>
    </row>
    <row r="2704" ht="15.75" customHeight="1">
      <c r="A2704" s="1" t="s">
        <v>3018</v>
      </c>
      <c r="B2704" s="6">
        <v>46196.0</v>
      </c>
      <c r="C2704" s="6">
        <v>46199.0</v>
      </c>
      <c r="D2704" s="7">
        <v>0.3958333333333333</v>
      </c>
      <c r="E2704" s="1" t="str">
        <f t="shared" si="1"/>
        <v>Weekday</v>
      </c>
      <c r="F2704" s="1" t="str">
        <f t="shared" si="2"/>
        <v>Jun</v>
      </c>
      <c r="G2704" s="1" t="str">
        <f t="array" ref="G2704">_xlfn.XLOOKUP(A2704,Booking_data!$A$1:$A$6001,Booking_data!$D$1:$D$6001,"not found")</f>
        <v>M020</v>
      </c>
      <c r="H2704" s="1" t="str">
        <f t="array" ref="H2704">_xlfn.XLOOKUP(G2704,Movies_data!$A$1:$A$41,Movies_data!$B$1:$B$41,"not found")</f>
        <v>Jawan</v>
      </c>
      <c r="I2704" s="1" t="str">
        <f t="array" ref="I2704">_xlfn.XLOOKUP(G2704,Movies_data!$A$1:$A$41,Movies_data!$D$1:$D$41,"not found")</f>
        <v>Action</v>
      </c>
      <c r="J2704" s="1" t="str">
        <f t="array" ref="J2704">_xlfn.XLOOKUP(G2704,Movies_data!$A$1:$A$41,Movies_data!$C$1:$C$41,"not found")</f>
        <v>Hindi</v>
      </c>
      <c r="K2704" s="1">
        <f t="array" ref="K2704">_xlfn.XLOOKUP(G2704,Movies_data!$A$1:$A$41,Movies_data!$H$1:$H$41,"Not Found")</f>
        <v>7</v>
      </c>
      <c r="L2704" s="1" t="str">
        <f t="array" ref="L2704">_xlfn.XLOOKUP(A2704,Booking_data!$A$1:$A$6001,Booking_data!$E$1:$E$6001,"not Found")</f>
        <v>C082</v>
      </c>
      <c r="M2704" s="1" t="str">
        <f t="array" ref="M2704">_xlfn.XLOOKUP(L2704,Cinemas_data!$A$1:$A$49,Cinemas_data!$I$1:$I$49,"not Found")</f>
        <v>#NAME?</v>
      </c>
      <c r="N2704" s="1" t="str">
        <f t="array" ref="N2704">_xlfn.XLOOKUP(L2704,Cinemas_data!$A$1:$A$49,Cinemas_data!$C$1:$C$49,"not Found")</f>
        <v>Vijayawada</v>
      </c>
      <c r="O2704" s="1">
        <f t="array" ref="O2704">_xlfn.XLOOKUP(A2704,Booking_data!$A$1:$A$6001,Booking_data!$H$1:$H$6001,"not found")</f>
        <v>4</v>
      </c>
      <c r="P2704" s="1">
        <f t="array" ref="P2704">_xlfn.XLOOKUP(A2704,Booking_data!$A$1:$A$6001,Booking_data!$I$1:$I$6001,"not Found")</f>
        <v>360</v>
      </c>
      <c r="Q2704" s="1">
        <f t="shared" si="3"/>
        <v>1440</v>
      </c>
      <c r="R2704" s="1" t="str">
        <f t="array" ref="R2704">_xlfn.XLOOKUP(A2704,Booking_data!$A$1:$A$6001,Booking_data!$L$1:$L$6001,"Not Found")</f>
        <v>Net Banking</v>
      </c>
      <c r="S2704" s="1">
        <f t="array" ref="S2704">_xlfn.XLOOKUP(A2704,Booking_data!$A$1:$A$6001,Booking_data!$N$1:$N$6001,"not Found")</f>
        <v>60</v>
      </c>
      <c r="T2704" s="1" t="str">
        <f t="array" ref="T2704">_xlfn.XLOOKUP(A2704,Booking_data!$A$1:$A$6001,Booking_data!$O$1:$O$6001,"Not Found")</f>
        <v>Male</v>
      </c>
      <c r="U2704" s="1" t="str">
        <f t="shared" si="4"/>
        <v>Above 45</v>
      </c>
      <c r="V2704" s="1" t="str">
        <f t="shared" si="5"/>
        <v>Medium Booking</v>
      </c>
    </row>
    <row r="2705" ht="15.75" customHeight="1">
      <c r="A2705" s="1" t="s">
        <v>3019</v>
      </c>
      <c r="B2705" s="6">
        <v>46164.0</v>
      </c>
      <c r="C2705" s="6">
        <v>46171.0</v>
      </c>
      <c r="D2705" s="7">
        <v>0.7708333333333334</v>
      </c>
      <c r="E2705" s="1" t="str">
        <f t="shared" si="1"/>
        <v>Weekday</v>
      </c>
      <c r="F2705" s="1" t="str">
        <f t="shared" si="2"/>
        <v>May</v>
      </c>
      <c r="G2705" s="1" t="str">
        <f t="array" ref="G2705">_xlfn.XLOOKUP(A2705,Booking_data!$A$1:$A$6001,Booking_data!$D$1:$D$6001,"not found")</f>
        <v>M015</v>
      </c>
      <c r="H2705" s="1" t="str">
        <f t="array" ref="H2705">_xlfn.XLOOKUP(G2705,Movies_data!$A$1:$A$41,Movies_data!$B$1:$B$41,"not found")</f>
        <v>Kalki 2898 AD</v>
      </c>
      <c r="I2705" s="1" t="str">
        <f t="array" ref="I2705">_xlfn.XLOOKUP(G2705,Movies_data!$A$1:$A$41,Movies_data!$D$1:$D$41,"not found")</f>
        <v>Sci-Fi</v>
      </c>
      <c r="J2705" s="1" t="str">
        <f t="array" ref="J2705">_xlfn.XLOOKUP(G2705,Movies_data!$A$1:$A$41,Movies_data!$C$1:$C$41,"not found")</f>
        <v>Telugu</v>
      </c>
      <c r="K2705" s="1">
        <f t="array" ref="K2705">_xlfn.XLOOKUP(G2705,Movies_data!$A$1:$A$41,Movies_data!$H$1:$H$41,"Not Found")</f>
        <v>7</v>
      </c>
      <c r="L2705" s="1" t="str">
        <f t="array" ref="L2705">_xlfn.XLOOKUP(A2705,Booking_data!$A$1:$A$6001,Booking_data!$E$1:$E$6001,"not Found")</f>
        <v>C111</v>
      </c>
      <c r="M2705" s="1" t="str">
        <f t="array" ref="M2705">_xlfn.XLOOKUP(L2705,Cinemas_data!$A$1:$A$49,Cinemas_data!$I$1:$I$49,"not Found")</f>
        <v>#NAME?</v>
      </c>
      <c r="N2705" s="1" t="str">
        <f t="array" ref="N2705">_xlfn.XLOOKUP(L2705,Cinemas_data!$A$1:$A$49,Cinemas_data!$C$1:$C$49,"not Found")</f>
        <v>Delhi</v>
      </c>
      <c r="O2705" s="1">
        <f t="array" ref="O2705">_xlfn.XLOOKUP(A2705,Booking_data!$A$1:$A$6001,Booking_data!$H$1:$H$6001,"not found")</f>
        <v>5</v>
      </c>
      <c r="P2705" s="1">
        <f t="array" ref="P2705">_xlfn.XLOOKUP(A2705,Booking_data!$A$1:$A$6001,Booking_data!$I$1:$I$6001,"not Found")</f>
        <v>260</v>
      </c>
      <c r="Q2705" s="1">
        <f t="shared" si="3"/>
        <v>1300</v>
      </c>
      <c r="R2705" s="1" t="str">
        <f t="array" ref="R2705">_xlfn.XLOOKUP(A2705,Booking_data!$A$1:$A$6001,Booking_data!$L$1:$L$6001,"Not Found")</f>
        <v>UPI</v>
      </c>
      <c r="S2705" s="1">
        <f t="array" ref="S2705">_xlfn.XLOOKUP(A2705,Booking_data!$A$1:$A$6001,Booking_data!$N$1:$N$6001,"not Found")</f>
        <v>48</v>
      </c>
      <c r="T2705" s="1" t="str">
        <f t="array" ref="T2705">_xlfn.XLOOKUP(A2705,Booking_data!$A$1:$A$6001,Booking_data!$O$1:$O$6001,"Not Found")</f>
        <v>Male</v>
      </c>
      <c r="U2705" s="1" t="str">
        <f t="shared" si="4"/>
        <v>Above 45</v>
      </c>
      <c r="V2705" s="1" t="str">
        <f t="shared" si="5"/>
        <v>High Booking</v>
      </c>
    </row>
    <row r="2706" ht="15.75" customHeight="1">
      <c r="A2706" s="1" t="s">
        <v>3020</v>
      </c>
      <c r="B2706" s="6">
        <v>46178.0</v>
      </c>
      <c r="C2706" s="6">
        <v>46179.0</v>
      </c>
      <c r="D2706" s="7">
        <v>0.6458333333333334</v>
      </c>
      <c r="E2706" s="1" t="str">
        <f t="shared" si="1"/>
        <v>Weekday</v>
      </c>
      <c r="F2706" s="1" t="str">
        <f t="shared" si="2"/>
        <v>Jun</v>
      </c>
      <c r="G2706" s="1" t="str">
        <f t="array" ref="G2706">_xlfn.XLOOKUP(A2706,Booking_data!$A$1:$A$6001,Booking_data!$D$1:$D$6001,"not found")</f>
        <v>M017</v>
      </c>
      <c r="H2706" s="1" t="str">
        <f t="array" ref="H2706">_xlfn.XLOOKUP(G2706,Movies_data!$A$1:$A$41,Movies_data!$B$1:$B$41,"not found")</f>
        <v>Baahubali 2</v>
      </c>
      <c r="I2706" s="1" t="str">
        <f t="array" ref="I2706">_xlfn.XLOOKUP(G2706,Movies_data!$A$1:$A$41,Movies_data!$D$1:$D$41,"not found")</f>
        <v>Action</v>
      </c>
      <c r="J2706" s="1" t="str">
        <f t="array" ref="J2706">_xlfn.XLOOKUP(G2706,Movies_data!$A$1:$A$41,Movies_data!$C$1:$C$41,"not found")</f>
        <v>Telugu</v>
      </c>
      <c r="K2706" s="1">
        <f t="array" ref="K2706">_xlfn.XLOOKUP(G2706,Movies_data!$A$1:$A$41,Movies_data!$H$1:$H$41,"Not Found")</f>
        <v>8.2</v>
      </c>
      <c r="L2706" s="1" t="str">
        <f t="array" ref="L2706">_xlfn.XLOOKUP(A2706,Booking_data!$A$1:$A$6001,Booking_data!$E$1:$E$6001,"not Found")</f>
        <v>C131</v>
      </c>
      <c r="M2706" s="1" t="str">
        <f t="array" ref="M2706">_xlfn.XLOOKUP(L2706,Cinemas_data!$A$1:$A$49,Cinemas_data!$I$1:$I$49,"not Found")</f>
        <v>#NAME?</v>
      </c>
      <c r="N2706" s="1" t="str">
        <f t="array" ref="N2706">_xlfn.XLOOKUP(L2706,Cinemas_data!$A$1:$A$49,Cinemas_data!$C$1:$C$49,"not Found")</f>
        <v>Kolkata</v>
      </c>
      <c r="O2706" s="1">
        <f t="array" ref="O2706">_xlfn.XLOOKUP(A2706,Booking_data!$A$1:$A$6001,Booking_data!$H$1:$H$6001,"not found")</f>
        <v>3</v>
      </c>
      <c r="P2706" s="1">
        <f t="array" ref="P2706">_xlfn.XLOOKUP(A2706,Booking_data!$A$1:$A$6001,Booking_data!$I$1:$I$6001,"not Found")</f>
        <v>160</v>
      </c>
      <c r="Q2706" s="1">
        <f t="shared" si="3"/>
        <v>480</v>
      </c>
      <c r="R2706" s="1" t="str">
        <f t="array" ref="R2706">_xlfn.XLOOKUP(A2706,Booking_data!$A$1:$A$6001,Booking_data!$L$1:$L$6001,"Not Found")</f>
        <v>Credit Card</v>
      </c>
      <c r="S2706" s="1">
        <f t="array" ref="S2706">_xlfn.XLOOKUP(A2706,Booking_data!$A$1:$A$6001,Booking_data!$N$1:$N$6001,"not Found")</f>
        <v>20</v>
      </c>
      <c r="T2706" s="1" t="str">
        <f t="array" ref="T2706">_xlfn.XLOOKUP(A2706,Booking_data!$A$1:$A$6001,Booking_data!$O$1:$O$6001,"Not Found")</f>
        <v>Male</v>
      </c>
      <c r="U2706" s="1" t="str">
        <f t="shared" si="4"/>
        <v>Youngster</v>
      </c>
      <c r="V2706" s="1" t="str">
        <f t="shared" si="5"/>
        <v>Medium Booking</v>
      </c>
    </row>
    <row r="2707" ht="15.75" customHeight="1">
      <c r="A2707" s="1" t="s">
        <v>3021</v>
      </c>
      <c r="B2707" s="6">
        <v>46115.0</v>
      </c>
      <c r="C2707" s="6">
        <v>46116.0</v>
      </c>
      <c r="D2707" s="7">
        <v>0.9375</v>
      </c>
      <c r="E2707" s="1" t="str">
        <f t="shared" si="1"/>
        <v>Weekday</v>
      </c>
      <c r="F2707" s="1" t="str">
        <f t="shared" si="2"/>
        <v>Apr</v>
      </c>
      <c r="G2707" s="1" t="str">
        <f t="array" ref="G2707">_xlfn.XLOOKUP(A2707,Booking_data!$A$1:$A$6001,Booking_data!$D$1:$D$6001,"not found")</f>
        <v>M020</v>
      </c>
      <c r="H2707" s="1" t="str">
        <f t="array" ref="H2707">_xlfn.XLOOKUP(G2707,Movies_data!$A$1:$A$41,Movies_data!$B$1:$B$41,"not found")</f>
        <v>Jawan</v>
      </c>
      <c r="I2707" s="1" t="str">
        <f t="array" ref="I2707">_xlfn.XLOOKUP(G2707,Movies_data!$A$1:$A$41,Movies_data!$D$1:$D$41,"not found")</f>
        <v>Action</v>
      </c>
      <c r="J2707" s="1" t="str">
        <f t="array" ref="J2707">_xlfn.XLOOKUP(G2707,Movies_data!$A$1:$A$41,Movies_data!$C$1:$C$41,"not found")</f>
        <v>Hindi</v>
      </c>
      <c r="K2707" s="1">
        <f t="array" ref="K2707">_xlfn.XLOOKUP(G2707,Movies_data!$A$1:$A$41,Movies_data!$H$1:$H$41,"Not Found")</f>
        <v>7</v>
      </c>
      <c r="L2707" s="1" t="str">
        <f t="array" ref="L2707">_xlfn.XLOOKUP(A2707,Booking_data!$A$1:$A$6001,Booking_data!$E$1:$E$6001,"not Found")</f>
        <v>C073</v>
      </c>
      <c r="M2707" s="1" t="str">
        <f t="array" ref="M2707">_xlfn.XLOOKUP(L2707,Cinemas_data!$A$1:$A$49,Cinemas_data!$I$1:$I$49,"not Found")</f>
        <v>#NAME?</v>
      </c>
      <c r="N2707" s="1" t="str">
        <f t="array" ref="N2707">_xlfn.XLOOKUP(L2707,Cinemas_data!$A$1:$A$49,Cinemas_data!$C$1:$C$49,"not Found")</f>
        <v>Hyderabad</v>
      </c>
      <c r="O2707" s="1">
        <f t="array" ref="O2707">_xlfn.XLOOKUP(A2707,Booking_data!$A$1:$A$6001,Booking_data!$H$1:$H$6001,"not found")</f>
        <v>4</v>
      </c>
      <c r="P2707" s="1">
        <f t="array" ref="P2707">_xlfn.XLOOKUP(A2707,Booking_data!$A$1:$A$6001,Booking_data!$I$1:$I$6001,"not Found")</f>
        <v>240</v>
      </c>
      <c r="Q2707" s="1">
        <f t="shared" si="3"/>
        <v>960</v>
      </c>
      <c r="R2707" s="1" t="str">
        <f t="array" ref="R2707">_xlfn.XLOOKUP(A2707,Booking_data!$A$1:$A$6001,Booking_data!$L$1:$L$6001,"Not Found")</f>
        <v>Credit Card</v>
      </c>
      <c r="S2707" s="1">
        <f t="array" ref="S2707">_xlfn.XLOOKUP(A2707,Booking_data!$A$1:$A$6001,Booking_data!$N$1:$N$6001,"not Found")</f>
        <v>23</v>
      </c>
      <c r="T2707" s="1" t="str">
        <f t="array" ref="T2707">_xlfn.XLOOKUP(A2707,Booking_data!$A$1:$A$6001,Booking_data!$O$1:$O$6001,"Not Found")</f>
        <v>Female</v>
      </c>
      <c r="U2707" s="1" t="str">
        <f t="shared" si="4"/>
        <v>Youngster</v>
      </c>
      <c r="V2707" s="1" t="str">
        <f t="shared" si="5"/>
        <v>Medium Booking</v>
      </c>
    </row>
    <row r="2708" ht="15.75" customHeight="1">
      <c r="A2708" s="1" t="s">
        <v>3022</v>
      </c>
      <c r="B2708" s="6">
        <v>46160.0</v>
      </c>
      <c r="C2708" s="6">
        <v>46160.0</v>
      </c>
      <c r="D2708" s="7">
        <v>0.9375</v>
      </c>
      <c r="E2708" s="1" t="str">
        <f t="shared" si="1"/>
        <v>Weekday</v>
      </c>
      <c r="F2708" s="1" t="str">
        <f t="shared" si="2"/>
        <v>May</v>
      </c>
      <c r="G2708" s="1" t="str">
        <f t="array" ref="G2708">_xlfn.XLOOKUP(A2708,Booking_data!$A$1:$A$6001,Booking_data!$D$1:$D$6001,"not found")</f>
        <v>M015</v>
      </c>
      <c r="H2708" s="1" t="str">
        <f t="array" ref="H2708">_xlfn.XLOOKUP(G2708,Movies_data!$A$1:$A$41,Movies_data!$B$1:$B$41,"not found")</f>
        <v>Kalki 2898 AD</v>
      </c>
      <c r="I2708" s="1" t="str">
        <f t="array" ref="I2708">_xlfn.XLOOKUP(G2708,Movies_data!$A$1:$A$41,Movies_data!$D$1:$D$41,"not found")</f>
        <v>Sci-Fi</v>
      </c>
      <c r="J2708" s="1" t="str">
        <f t="array" ref="J2708">_xlfn.XLOOKUP(G2708,Movies_data!$A$1:$A$41,Movies_data!$C$1:$C$41,"not found")</f>
        <v>Telugu</v>
      </c>
      <c r="K2708" s="1">
        <f t="array" ref="K2708">_xlfn.XLOOKUP(G2708,Movies_data!$A$1:$A$41,Movies_data!$H$1:$H$41,"Not Found")</f>
        <v>7</v>
      </c>
      <c r="L2708" s="1" t="str">
        <f t="array" ref="L2708">_xlfn.XLOOKUP(A2708,Booking_data!$A$1:$A$6001,Booking_data!$E$1:$E$6001,"not Found")</f>
        <v>C132</v>
      </c>
      <c r="M2708" s="1" t="str">
        <f t="array" ref="M2708">_xlfn.XLOOKUP(L2708,Cinemas_data!$A$1:$A$49,Cinemas_data!$I$1:$I$49,"not Found")</f>
        <v>#NAME?</v>
      </c>
      <c r="N2708" s="1" t="str">
        <f t="array" ref="N2708">_xlfn.XLOOKUP(L2708,Cinemas_data!$A$1:$A$49,Cinemas_data!$C$1:$C$49,"not Found")</f>
        <v>Kolkata</v>
      </c>
      <c r="O2708" s="1">
        <f t="array" ref="O2708">_xlfn.XLOOKUP(A2708,Booking_data!$A$1:$A$6001,Booking_data!$H$1:$H$6001,"not found")</f>
        <v>4</v>
      </c>
      <c r="P2708" s="1">
        <f t="array" ref="P2708">_xlfn.XLOOKUP(A2708,Booking_data!$A$1:$A$6001,Booking_data!$I$1:$I$6001,"not Found")</f>
        <v>260</v>
      </c>
      <c r="Q2708" s="1">
        <f t="shared" si="3"/>
        <v>1040</v>
      </c>
      <c r="R2708" s="1" t="str">
        <f t="array" ref="R2708">_xlfn.XLOOKUP(A2708,Booking_data!$A$1:$A$6001,Booking_data!$L$1:$L$6001,"Not Found")</f>
        <v>Debit Card</v>
      </c>
      <c r="S2708" s="1">
        <f t="array" ref="S2708">_xlfn.XLOOKUP(A2708,Booking_data!$A$1:$A$6001,Booking_data!$N$1:$N$6001,"not Found")</f>
        <v>58</v>
      </c>
      <c r="T2708" s="1" t="str">
        <f t="array" ref="T2708">_xlfn.XLOOKUP(A2708,Booking_data!$A$1:$A$6001,Booking_data!$O$1:$O$6001,"Not Found")</f>
        <v>Female</v>
      </c>
      <c r="U2708" s="1" t="str">
        <f t="shared" si="4"/>
        <v>Above 45</v>
      </c>
      <c r="V2708" s="1" t="str">
        <f t="shared" si="5"/>
        <v>Medium Booking</v>
      </c>
    </row>
    <row r="2709" ht="15.75" customHeight="1">
      <c r="A2709" s="1" t="s">
        <v>3023</v>
      </c>
      <c r="B2709" s="6">
        <v>46153.0</v>
      </c>
      <c r="C2709" s="6">
        <v>46158.0</v>
      </c>
      <c r="D2709" s="7">
        <v>0.7708333333333334</v>
      </c>
      <c r="E2709" s="1" t="str">
        <f t="shared" si="1"/>
        <v>Weekday</v>
      </c>
      <c r="F2709" s="1" t="str">
        <f t="shared" si="2"/>
        <v>May</v>
      </c>
      <c r="G2709" s="1" t="str">
        <f t="array" ref="G2709">_xlfn.XLOOKUP(A2709,Booking_data!$A$1:$A$6001,Booking_data!$D$1:$D$6001,"not found")</f>
        <v>M021</v>
      </c>
      <c r="H2709" s="1" t="str">
        <f t="array" ref="H2709">_xlfn.XLOOKUP(G2709,Movies_data!$A$1:$A$41,Movies_data!$B$1:$B$41,"not found")</f>
        <v>Pathaan</v>
      </c>
      <c r="I2709" s="1" t="str">
        <f t="array" ref="I2709">_xlfn.XLOOKUP(G2709,Movies_data!$A$1:$A$41,Movies_data!$D$1:$D$41,"not found")</f>
        <v>Action</v>
      </c>
      <c r="J2709" s="1" t="str">
        <f t="array" ref="J2709">_xlfn.XLOOKUP(G2709,Movies_data!$A$1:$A$41,Movies_data!$C$1:$C$41,"not found")</f>
        <v>Hindi</v>
      </c>
      <c r="K2709" s="1">
        <f t="array" ref="K2709">_xlfn.XLOOKUP(G2709,Movies_data!$A$1:$A$41,Movies_data!$H$1:$H$41,"Not Found")</f>
        <v>5.9</v>
      </c>
      <c r="L2709" s="1" t="str">
        <f t="array" ref="L2709">_xlfn.XLOOKUP(A2709,Booking_data!$A$1:$A$6001,Booking_data!$E$1:$E$6001,"not Found")</f>
        <v>C131</v>
      </c>
      <c r="M2709" s="1" t="str">
        <f t="array" ref="M2709">_xlfn.XLOOKUP(L2709,Cinemas_data!$A$1:$A$49,Cinemas_data!$I$1:$I$49,"not Found")</f>
        <v>#NAME?</v>
      </c>
      <c r="N2709" s="1" t="str">
        <f t="array" ref="N2709">_xlfn.XLOOKUP(L2709,Cinemas_data!$A$1:$A$49,Cinemas_data!$C$1:$C$49,"not Found")</f>
        <v>Kolkata</v>
      </c>
      <c r="O2709" s="1">
        <f t="array" ref="O2709">_xlfn.XLOOKUP(A2709,Booking_data!$A$1:$A$6001,Booking_data!$H$1:$H$6001,"not found")</f>
        <v>4</v>
      </c>
      <c r="P2709" s="1">
        <f t="array" ref="P2709">_xlfn.XLOOKUP(A2709,Booking_data!$A$1:$A$6001,Booking_data!$I$1:$I$6001,"not Found")</f>
        <v>160</v>
      </c>
      <c r="Q2709" s="1">
        <f t="shared" si="3"/>
        <v>640</v>
      </c>
      <c r="R2709" s="1" t="str">
        <f t="array" ref="R2709">_xlfn.XLOOKUP(A2709,Booking_data!$A$1:$A$6001,Booking_data!$L$1:$L$6001,"Not Found")</f>
        <v>UPI</v>
      </c>
      <c r="S2709" s="1">
        <f t="array" ref="S2709">_xlfn.XLOOKUP(A2709,Booking_data!$A$1:$A$6001,Booking_data!$N$1:$N$6001,"not Found")</f>
        <v>60</v>
      </c>
      <c r="T2709" s="1" t="str">
        <f t="array" ref="T2709">_xlfn.XLOOKUP(A2709,Booking_data!$A$1:$A$6001,Booking_data!$O$1:$O$6001,"Not Found")</f>
        <v>Female</v>
      </c>
      <c r="U2709" s="1" t="str">
        <f t="shared" si="4"/>
        <v>Above 45</v>
      </c>
      <c r="V2709" s="1" t="str">
        <f t="shared" si="5"/>
        <v>Medium Booking</v>
      </c>
    </row>
    <row r="2710" ht="15.75" customHeight="1">
      <c r="A2710" s="1" t="s">
        <v>3024</v>
      </c>
      <c r="B2710" s="6">
        <v>46101.0</v>
      </c>
      <c r="C2710" s="6">
        <v>46104.0</v>
      </c>
      <c r="D2710" s="7">
        <v>0.7708333333333334</v>
      </c>
      <c r="E2710" s="1" t="str">
        <f t="shared" si="1"/>
        <v>Weekday</v>
      </c>
      <c r="F2710" s="1" t="str">
        <f t="shared" si="2"/>
        <v>Mar</v>
      </c>
      <c r="G2710" s="1" t="str">
        <f t="array" ref="G2710">_xlfn.XLOOKUP(A2710,Booking_data!$A$1:$A$6001,Booking_data!$D$1:$D$6001,"not found")</f>
        <v>M029</v>
      </c>
      <c r="H2710" s="1" t="str">
        <f t="array" ref="H2710">_xlfn.XLOOKUP(G2710,Movies_data!$A$1:$A$41,Movies_data!$B$1:$B$41,"not found")</f>
        <v>777 Charlie</v>
      </c>
      <c r="I2710" s="1" t="str">
        <f t="array" ref="I2710">_xlfn.XLOOKUP(G2710,Movies_data!$A$1:$A$41,Movies_data!$D$1:$D$41,"not found")</f>
        <v>Adventure</v>
      </c>
      <c r="J2710" s="1" t="str">
        <f t="array" ref="J2710">_xlfn.XLOOKUP(G2710,Movies_data!$A$1:$A$41,Movies_data!$C$1:$C$41,"not found")</f>
        <v>Kannada</v>
      </c>
      <c r="K2710" s="1">
        <f t="array" ref="K2710">_xlfn.XLOOKUP(G2710,Movies_data!$A$1:$A$41,Movies_data!$H$1:$H$41,"Not Found")</f>
        <v>8.7</v>
      </c>
      <c r="L2710" s="1" t="str">
        <f t="array" ref="L2710">_xlfn.XLOOKUP(A2710,Booking_data!$A$1:$A$6001,Booking_data!$E$1:$E$6001,"not Found")</f>
        <v>C132</v>
      </c>
      <c r="M2710" s="1" t="str">
        <f t="array" ref="M2710">_xlfn.XLOOKUP(L2710,Cinemas_data!$A$1:$A$49,Cinemas_data!$I$1:$I$49,"not Found")</f>
        <v>#NAME?</v>
      </c>
      <c r="N2710" s="1" t="str">
        <f t="array" ref="N2710">_xlfn.XLOOKUP(L2710,Cinemas_data!$A$1:$A$49,Cinemas_data!$C$1:$C$49,"not Found")</f>
        <v>Kolkata</v>
      </c>
      <c r="O2710" s="1">
        <f t="array" ref="O2710">_xlfn.XLOOKUP(A2710,Booking_data!$A$1:$A$6001,Booking_data!$H$1:$H$6001,"not found")</f>
        <v>3</v>
      </c>
      <c r="P2710" s="1">
        <f t="array" ref="P2710">_xlfn.XLOOKUP(A2710,Booking_data!$A$1:$A$6001,Booking_data!$I$1:$I$6001,"not Found")</f>
        <v>180</v>
      </c>
      <c r="Q2710" s="1">
        <f t="shared" si="3"/>
        <v>540</v>
      </c>
      <c r="R2710" s="1" t="str">
        <f t="array" ref="R2710">_xlfn.XLOOKUP(A2710,Booking_data!$A$1:$A$6001,Booking_data!$L$1:$L$6001,"Not Found")</f>
        <v>Wallet</v>
      </c>
      <c r="S2710" s="1">
        <f t="array" ref="S2710">_xlfn.XLOOKUP(A2710,Booking_data!$A$1:$A$6001,Booking_data!$N$1:$N$6001,"not Found")</f>
        <v>19</v>
      </c>
      <c r="T2710" s="1" t="str">
        <f t="array" ref="T2710">_xlfn.XLOOKUP(A2710,Booking_data!$A$1:$A$6001,Booking_data!$O$1:$O$6001,"Not Found")</f>
        <v>Female</v>
      </c>
      <c r="U2710" s="1" t="str">
        <f t="shared" si="4"/>
        <v>Youngster</v>
      </c>
      <c r="V2710" s="1" t="str">
        <f t="shared" si="5"/>
        <v>Medium Booking</v>
      </c>
    </row>
    <row r="2711" ht="15.75" customHeight="1">
      <c r="A2711" s="1" t="s">
        <v>3025</v>
      </c>
      <c r="B2711" s="6">
        <v>46139.0</v>
      </c>
      <c r="C2711" s="6">
        <v>46139.0</v>
      </c>
      <c r="D2711" s="7">
        <v>0.8854166666666666</v>
      </c>
      <c r="E2711" s="1" t="str">
        <f t="shared" si="1"/>
        <v>Weekday</v>
      </c>
      <c r="F2711" s="1" t="str">
        <f t="shared" si="2"/>
        <v>Apr</v>
      </c>
      <c r="G2711" s="1" t="str">
        <f t="array" ref="G2711">_xlfn.XLOOKUP(A2711,Booking_data!$A$1:$A$6001,Booking_data!$D$1:$D$6001,"not found")</f>
        <v>M004</v>
      </c>
      <c r="H2711" s="1" t="str">
        <f t="array" ref="H2711">_xlfn.XLOOKUP(G2711,Movies_data!$A$1:$A$41,Movies_data!$B$1:$B$41,"not found")</f>
        <v>Ponniyin Selvan I</v>
      </c>
      <c r="I2711" s="1" t="str">
        <f t="array" ref="I2711">_xlfn.XLOOKUP(G2711,Movies_data!$A$1:$A$41,Movies_data!$D$1:$D$41,"not found")</f>
        <v>Drama</v>
      </c>
      <c r="J2711" s="1" t="str">
        <f t="array" ref="J2711">_xlfn.XLOOKUP(G2711,Movies_data!$A$1:$A$41,Movies_data!$C$1:$C$41,"not found")</f>
        <v>Tamil</v>
      </c>
      <c r="K2711" s="1">
        <f t="array" ref="K2711">_xlfn.XLOOKUP(G2711,Movies_data!$A$1:$A$41,Movies_data!$H$1:$H$41,"Not Found")</f>
        <v>7.6</v>
      </c>
      <c r="L2711" s="1" t="str">
        <f t="array" ref="L2711">_xlfn.XLOOKUP(A2711,Booking_data!$A$1:$A$6001,Booking_data!$E$1:$E$6001,"not Found")</f>
        <v>C021</v>
      </c>
      <c r="M2711" s="1" t="str">
        <f t="array" ref="M2711">_xlfn.XLOOKUP(L2711,Cinemas_data!$A$1:$A$49,Cinemas_data!$I$1:$I$49,"not Found")</f>
        <v>#NAME?</v>
      </c>
      <c r="N2711" s="1" t="str">
        <f t="array" ref="N2711">_xlfn.XLOOKUP(L2711,Cinemas_data!$A$1:$A$49,Cinemas_data!$C$1:$C$49,"not Found")</f>
        <v>Coimbatore</v>
      </c>
      <c r="O2711" s="1">
        <f t="array" ref="O2711">_xlfn.XLOOKUP(A2711,Booking_data!$A$1:$A$6001,Booking_data!$H$1:$H$6001,"not found")</f>
        <v>6</v>
      </c>
      <c r="P2711" s="1">
        <f t="array" ref="P2711">_xlfn.XLOOKUP(A2711,Booking_data!$A$1:$A$6001,Booking_data!$I$1:$I$6001,"not Found")</f>
        <v>300</v>
      </c>
      <c r="Q2711" s="1">
        <f t="shared" si="3"/>
        <v>1800</v>
      </c>
      <c r="R2711" s="1" t="str">
        <f t="array" ref="R2711">_xlfn.XLOOKUP(A2711,Booking_data!$A$1:$A$6001,Booking_data!$L$1:$L$6001,"Not Found")</f>
        <v>Credit Card</v>
      </c>
      <c r="S2711" s="1">
        <f t="array" ref="S2711">_xlfn.XLOOKUP(A2711,Booking_data!$A$1:$A$6001,Booking_data!$N$1:$N$6001,"not Found")</f>
        <v>47</v>
      </c>
      <c r="T2711" s="1" t="str">
        <f t="array" ref="T2711">_xlfn.XLOOKUP(A2711,Booking_data!$A$1:$A$6001,Booking_data!$O$1:$O$6001,"Not Found")</f>
        <v>Male</v>
      </c>
      <c r="U2711" s="1" t="str">
        <f t="shared" si="4"/>
        <v>Above 45</v>
      </c>
      <c r="V2711" s="1" t="str">
        <f t="shared" si="5"/>
        <v>High Booking</v>
      </c>
    </row>
    <row r="2712" ht="15.75" customHeight="1">
      <c r="A2712" s="1" t="s">
        <v>3026</v>
      </c>
      <c r="B2712" s="6">
        <v>46114.0</v>
      </c>
      <c r="C2712" s="6">
        <v>46119.0</v>
      </c>
      <c r="D2712" s="7">
        <v>0.8854166666666666</v>
      </c>
      <c r="E2712" s="1" t="str">
        <f t="shared" si="1"/>
        <v>Weekday</v>
      </c>
      <c r="F2712" s="1" t="str">
        <f t="shared" si="2"/>
        <v>Apr</v>
      </c>
      <c r="G2712" s="1" t="str">
        <f t="array" ref="G2712">_xlfn.XLOOKUP(A2712,Booking_data!$A$1:$A$6001,Booking_data!$D$1:$D$6001,"not found")</f>
        <v>M026</v>
      </c>
      <c r="H2712" s="1" t="str">
        <f t="array" ref="H2712">_xlfn.XLOOKUP(G2712,Movies_data!$A$1:$A$41,Movies_data!$B$1:$B$41,"not found")</f>
        <v>Drishyam 2</v>
      </c>
      <c r="I2712" s="1" t="str">
        <f t="array" ref="I2712">_xlfn.XLOOKUP(G2712,Movies_data!$A$1:$A$41,Movies_data!$D$1:$D$41,"not found")</f>
        <v>Thriller</v>
      </c>
      <c r="J2712" s="1" t="str">
        <f t="array" ref="J2712">_xlfn.XLOOKUP(G2712,Movies_data!$A$1:$A$41,Movies_data!$C$1:$C$41,"not found")</f>
        <v>Hindi</v>
      </c>
      <c r="K2712" s="1">
        <f t="array" ref="K2712">_xlfn.XLOOKUP(G2712,Movies_data!$A$1:$A$41,Movies_data!$H$1:$H$41,"Not Found")</f>
        <v>8.2</v>
      </c>
      <c r="L2712" s="1" t="str">
        <f t="array" ref="L2712">_xlfn.XLOOKUP(A2712,Booking_data!$A$1:$A$6001,Booking_data!$E$1:$E$6001,"not Found")</f>
        <v>C053</v>
      </c>
      <c r="M2712" s="1" t="str">
        <f t="array" ref="M2712">_xlfn.XLOOKUP(L2712,Cinemas_data!$A$1:$A$49,Cinemas_data!$I$1:$I$49,"not Found")</f>
        <v>#NAME?</v>
      </c>
      <c r="N2712" s="1" t="str">
        <f t="array" ref="N2712">_xlfn.XLOOKUP(L2712,Cinemas_data!$A$1:$A$49,Cinemas_data!$C$1:$C$49,"not Found")</f>
        <v>Bengaluru</v>
      </c>
      <c r="O2712" s="1">
        <f t="array" ref="O2712">_xlfn.XLOOKUP(A2712,Booking_data!$A$1:$A$6001,Booking_data!$H$1:$H$6001,"not found")</f>
        <v>2</v>
      </c>
      <c r="P2712" s="1">
        <f t="array" ref="P2712">_xlfn.XLOOKUP(A2712,Booking_data!$A$1:$A$6001,Booking_data!$I$1:$I$6001,"not Found")</f>
        <v>260</v>
      </c>
      <c r="Q2712" s="1">
        <f t="shared" si="3"/>
        <v>520</v>
      </c>
      <c r="R2712" s="1" t="str">
        <f t="array" ref="R2712">_xlfn.XLOOKUP(A2712,Booking_data!$A$1:$A$6001,Booking_data!$L$1:$L$6001,"Not Found")</f>
        <v>Wallet</v>
      </c>
      <c r="S2712" s="1">
        <f t="array" ref="S2712">_xlfn.XLOOKUP(A2712,Booking_data!$A$1:$A$6001,Booking_data!$N$1:$N$6001,"not Found")</f>
        <v>46</v>
      </c>
      <c r="T2712" s="1" t="str">
        <f t="array" ref="T2712">_xlfn.XLOOKUP(A2712,Booking_data!$A$1:$A$6001,Booking_data!$O$1:$O$6001,"Not Found")</f>
        <v>Other</v>
      </c>
      <c r="U2712" s="1" t="str">
        <f t="shared" si="4"/>
        <v>Above 45</v>
      </c>
      <c r="V2712" s="1" t="str">
        <f t="shared" si="5"/>
        <v>Low Booking</v>
      </c>
    </row>
    <row r="2713" ht="15.75" customHeight="1">
      <c r="A2713" s="1" t="s">
        <v>3027</v>
      </c>
      <c r="B2713" s="6">
        <v>46139.0</v>
      </c>
      <c r="C2713" s="6">
        <v>46146.0</v>
      </c>
      <c r="D2713" s="7">
        <v>0.9375</v>
      </c>
      <c r="E2713" s="1" t="str">
        <f t="shared" si="1"/>
        <v>Weekday</v>
      </c>
      <c r="F2713" s="1" t="str">
        <f t="shared" si="2"/>
        <v>Apr</v>
      </c>
      <c r="G2713" s="1" t="str">
        <f t="array" ref="G2713">_xlfn.XLOOKUP(A2713,Booking_data!$A$1:$A$6001,Booking_data!$D$1:$D$6001,"not found")</f>
        <v>M025</v>
      </c>
      <c r="H2713" s="1" t="str">
        <f t="array" ref="H2713">_xlfn.XLOOKUP(G2713,Movies_data!$A$1:$A$41,Movies_data!$B$1:$B$41,"not found")</f>
        <v>Rocky Aur Rani Kii Prem Kahaani</v>
      </c>
      <c r="I2713" s="1" t="str">
        <f t="array" ref="I2713">_xlfn.XLOOKUP(G2713,Movies_data!$A$1:$A$41,Movies_data!$D$1:$D$41,"not found")</f>
        <v>Romance</v>
      </c>
      <c r="J2713" s="1" t="str">
        <f t="array" ref="J2713">_xlfn.XLOOKUP(G2713,Movies_data!$A$1:$A$41,Movies_data!$C$1:$C$41,"not found")</f>
        <v>Hindi</v>
      </c>
      <c r="K2713" s="1">
        <f t="array" ref="K2713">_xlfn.XLOOKUP(G2713,Movies_data!$A$1:$A$41,Movies_data!$H$1:$H$41,"Not Found")</f>
        <v>6.8</v>
      </c>
      <c r="L2713" s="1" t="str">
        <f t="array" ref="L2713">_xlfn.XLOOKUP(A2713,Booking_data!$A$1:$A$6001,Booking_data!$E$1:$E$6001,"not Found")</f>
        <v>C113</v>
      </c>
      <c r="M2713" s="1" t="str">
        <f t="array" ref="M2713">_xlfn.XLOOKUP(L2713,Cinemas_data!$A$1:$A$49,Cinemas_data!$I$1:$I$49,"not Found")</f>
        <v>#NAME?</v>
      </c>
      <c r="N2713" s="1" t="str">
        <f t="array" ref="N2713">_xlfn.XLOOKUP(L2713,Cinemas_data!$A$1:$A$49,Cinemas_data!$C$1:$C$49,"not Found")</f>
        <v>Delhi</v>
      </c>
      <c r="O2713" s="1">
        <f t="array" ref="O2713">_xlfn.XLOOKUP(A2713,Booking_data!$A$1:$A$6001,Booking_data!$H$1:$H$6001,"not found")</f>
        <v>3</v>
      </c>
      <c r="P2713" s="1">
        <f t="array" ref="P2713">_xlfn.XLOOKUP(A2713,Booking_data!$A$1:$A$6001,Booking_data!$I$1:$I$6001,"not Found")</f>
        <v>420</v>
      </c>
      <c r="Q2713" s="1">
        <f t="shared" si="3"/>
        <v>1260</v>
      </c>
      <c r="R2713" s="1" t="str">
        <f t="array" ref="R2713">_xlfn.XLOOKUP(A2713,Booking_data!$A$1:$A$6001,Booking_data!$L$1:$L$6001,"Not Found")</f>
        <v>Credit Card</v>
      </c>
      <c r="S2713" s="1">
        <f t="array" ref="S2713">_xlfn.XLOOKUP(A2713,Booking_data!$A$1:$A$6001,Booking_data!$N$1:$N$6001,"not Found")</f>
        <v>28</v>
      </c>
      <c r="T2713" s="1" t="str">
        <f t="array" ref="T2713">_xlfn.XLOOKUP(A2713,Booking_data!$A$1:$A$6001,Booking_data!$O$1:$O$6001,"Not Found")</f>
        <v>Male</v>
      </c>
      <c r="U2713" s="1" t="str">
        <f t="shared" si="4"/>
        <v>Youngster</v>
      </c>
      <c r="V2713" s="1" t="str">
        <f t="shared" si="5"/>
        <v>Medium Booking</v>
      </c>
    </row>
    <row r="2714" ht="15.75" customHeight="1">
      <c r="A2714" s="1" t="s">
        <v>3028</v>
      </c>
      <c r="B2714" s="6">
        <v>46032.0</v>
      </c>
      <c r="C2714" s="6">
        <v>46039.0</v>
      </c>
      <c r="D2714" s="7">
        <v>0.7708333333333334</v>
      </c>
      <c r="E2714" s="1" t="str">
        <f t="shared" si="1"/>
        <v>Weekend</v>
      </c>
      <c r="F2714" s="1" t="str">
        <f t="shared" si="2"/>
        <v>Jan</v>
      </c>
      <c r="G2714" s="1" t="str">
        <f t="array" ref="G2714">_xlfn.XLOOKUP(A2714,Booking_data!$A$1:$A$6001,Booking_data!$D$1:$D$6001,"not found")</f>
        <v>M029</v>
      </c>
      <c r="H2714" s="1" t="str">
        <f t="array" ref="H2714">_xlfn.XLOOKUP(G2714,Movies_data!$A$1:$A$41,Movies_data!$B$1:$B$41,"not found")</f>
        <v>777 Charlie</v>
      </c>
      <c r="I2714" s="1" t="str">
        <f t="array" ref="I2714">_xlfn.XLOOKUP(G2714,Movies_data!$A$1:$A$41,Movies_data!$D$1:$D$41,"not found")</f>
        <v>Adventure</v>
      </c>
      <c r="J2714" s="1" t="str">
        <f t="array" ref="J2714">_xlfn.XLOOKUP(G2714,Movies_data!$A$1:$A$41,Movies_data!$C$1:$C$41,"not found")</f>
        <v>Kannada</v>
      </c>
      <c r="K2714" s="1">
        <f t="array" ref="K2714">_xlfn.XLOOKUP(G2714,Movies_data!$A$1:$A$41,Movies_data!$H$1:$H$41,"Not Found")</f>
        <v>8.7</v>
      </c>
      <c r="L2714" s="1" t="str">
        <f t="array" ref="L2714">_xlfn.XLOOKUP(A2714,Booking_data!$A$1:$A$6001,Booking_data!$E$1:$E$6001,"not Found")</f>
        <v>C152</v>
      </c>
      <c r="M2714" s="1" t="str">
        <f t="array" ref="M2714">_xlfn.XLOOKUP(L2714,Cinemas_data!$A$1:$A$49,Cinemas_data!$I$1:$I$49,"not Found")</f>
        <v>#NAME?</v>
      </c>
      <c r="N2714" s="1" t="str">
        <f t="array" ref="N2714">_xlfn.XLOOKUP(L2714,Cinemas_data!$A$1:$A$49,Cinemas_data!$C$1:$C$49,"not Found")</f>
        <v>Kochi</v>
      </c>
      <c r="O2714" s="1">
        <f t="array" ref="O2714">_xlfn.XLOOKUP(A2714,Booking_data!$A$1:$A$6001,Booking_data!$H$1:$H$6001,"not found")</f>
        <v>5</v>
      </c>
      <c r="P2714" s="1">
        <f t="array" ref="P2714">_xlfn.XLOOKUP(A2714,Booking_data!$A$1:$A$6001,Booking_data!$I$1:$I$6001,"not Found")</f>
        <v>260</v>
      </c>
      <c r="Q2714" s="1">
        <f t="shared" si="3"/>
        <v>1300</v>
      </c>
      <c r="R2714" s="1" t="str">
        <f t="array" ref="R2714">_xlfn.XLOOKUP(A2714,Booking_data!$A$1:$A$6001,Booking_data!$L$1:$L$6001,"Not Found")</f>
        <v>UPI</v>
      </c>
      <c r="S2714" s="1">
        <f t="array" ref="S2714">_xlfn.XLOOKUP(A2714,Booking_data!$A$1:$A$6001,Booking_data!$N$1:$N$6001,"not Found")</f>
        <v>37</v>
      </c>
      <c r="T2714" s="1" t="str">
        <f t="array" ref="T2714">_xlfn.XLOOKUP(A2714,Booking_data!$A$1:$A$6001,Booking_data!$O$1:$O$6001,"Not Found")</f>
        <v>Male</v>
      </c>
      <c r="U2714" s="1" t="str">
        <f t="shared" si="4"/>
        <v>Middle Age</v>
      </c>
      <c r="V2714" s="1" t="str">
        <f t="shared" si="5"/>
        <v>High Booking</v>
      </c>
    </row>
    <row r="2715" ht="15.75" customHeight="1">
      <c r="A2715" s="1" t="s">
        <v>3029</v>
      </c>
      <c r="B2715" s="6">
        <v>46126.0</v>
      </c>
      <c r="C2715" s="6">
        <v>46127.0</v>
      </c>
      <c r="D2715" s="7">
        <v>0.3958333333333333</v>
      </c>
      <c r="E2715" s="1" t="str">
        <f t="shared" si="1"/>
        <v>Weekday</v>
      </c>
      <c r="F2715" s="1" t="str">
        <f t="shared" si="2"/>
        <v>Apr</v>
      </c>
      <c r="G2715" s="1" t="str">
        <f t="array" ref="G2715">_xlfn.XLOOKUP(A2715,Booking_data!$A$1:$A$6001,Booking_data!$D$1:$D$6001,"not found")</f>
        <v>M025</v>
      </c>
      <c r="H2715" s="1" t="str">
        <f t="array" ref="H2715">_xlfn.XLOOKUP(G2715,Movies_data!$A$1:$A$41,Movies_data!$B$1:$B$41,"not found")</f>
        <v>Rocky Aur Rani Kii Prem Kahaani</v>
      </c>
      <c r="I2715" s="1" t="str">
        <f t="array" ref="I2715">_xlfn.XLOOKUP(G2715,Movies_data!$A$1:$A$41,Movies_data!$D$1:$D$41,"not found")</f>
        <v>Romance</v>
      </c>
      <c r="J2715" s="1" t="str">
        <f t="array" ref="J2715">_xlfn.XLOOKUP(G2715,Movies_data!$A$1:$A$41,Movies_data!$C$1:$C$41,"not found")</f>
        <v>Hindi</v>
      </c>
      <c r="K2715" s="1">
        <f t="array" ref="K2715">_xlfn.XLOOKUP(G2715,Movies_data!$A$1:$A$41,Movies_data!$H$1:$H$41,"Not Found")</f>
        <v>6.8</v>
      </c>
      <c r="L2715" s="1" t="str">
        <f t="array" ref="L2715">_xlfn.XLOOKUP(A2715,Booking_data!$A$1:$A$6001,Booking_data!$E$1:$E$6001,"not Found")</f>
        <v>C083</v>
      </c>
      <c r="M2715" s="1" t="str">
        <f t="array" ref="M2715">_xlfn.XLOOKUP(L2715,Cinemas_data!$A$1:$A$49,Cinemas_data!$I$1:$I$49,"not Found")</f>
        <v>#NAME?</v>
      </c>
      <c r="N2715" s="1" t="str">
        <f t="array" ref="N2715">_xlfn.XLOOKUP(L2715,Cinemas_data!$A$1:$A$49,Cinemas_data!$C$1:$C$49,"not Found")</f>
        <v>Vijayawada</v>
      </c>
      <c r="O2715" s="1">
        <f t="array" ref="O2715">_xlfn.XLOOKUP(A2715,Booking_data!$A$1:$A$6001,Booking_data!$H$1:$H$6001,"not found")</f>
        <v>3</v>
      </c>
      <c r="P2715" s="1">
        <f t="array" ref="P2715">_xlfn.XLOOKUP(A2715,Booking_data!$A$1:$A$6001,Booking_data!$I$1:$I$6001,"not Found")</f>
        <v>360</v>
      </c>
      <c r="Q2715" s="1">
        <f t="shared" si="3"/>
        <v>1080</v>
      </c>
      <c r="R2715" s="1" t="str">
        <f t="array" ref="R2715">_xlfn.XLOOKUP(A2715,Booking_data!$A$1:$A$6001,Booking_data!$L$1:$L$6001,"Not Found")</f>
        <v>Wallet</v>
      </c>
      <c r="S2715" s="1">
        <f t="array" ref="S2715">_xlfn.XLOOKUP(A2715,Booking_data!$A$1:$A$6001,Booking_data!$N$1:$N$6001,"not Found")</f>
        <v>24</v>
      </c>
      <c r="T2715" s="1" t="str">
        <f t="array" ref="T2715">_xlfn.XLOOKUP(A2715,Booking_data!$A$1:$A$6001,Booking_data!$O$1:$O$6001,"Not Found")</f>
        <v>Female</v>
      </c>
      <c r="U2715" s="1" t="str">
        <f t="shared" si="4"/>
        <v>Youngster</v>
      </c>
      <c r="V2715" s="1" t="str">
        <f t="shared" si="5"/>
        <v>Medium Booking</v>
      </c>
    </row>
    <row r="2716" ht="15.75" customHeight="1">
      <c r="A2716" s="1" t="s">
        <v>3030</v>
      </c>
      <c r="B2716" s="6">
        <v>46146.0</v>
      </c>
      <c r="C2716" s="6">
        <v>46147.0</v>
      </c>
      <c r="D2716" s="7">
        <v>0.7708333333333334</v>
      </c>
      <c r="E2716" s="1" t="str">
        <f t="shared" si="1"/>
        <v>Weekday</v>
      </c>
      <c r="F2716" s="1" t="str">
        <f t="shared" si="2"/>
        <v>May</v>
      </c>
      <c r="G2716" s="1" t="str">
        <f t="array" ref="G2716">_xlfn.XLOOKUP(A2716,Booking_data!$A$1:$A$6001,Booking_data!$D$1:$D$6001,"not found")</f>
        <v>M017</v>
      </c>
      <c r="H2716" s="1" t="str">
        <f t="array" ref="H2716">_xlfn.XLOOKUP(G2716,Movies_data!$A$1:$A$41,Movies_data!$B$1:$B$41,"not found")</f>
        <v>Baahubali 2</v>
      </c>
      <c r="I2716" s="1" t="str">
        <f t="array" ref="I2716">_xlfn.XLOOKUP(G2716,Movies_data!$A$1:$A$41,Movies_data!$D$1:$D$41,"not found")</f>
        <v>Action</v>
      </c>
      <c r="J2716" s="1" t="str">
        <f t="array" ref="J2716">_xlfn.XLOOKUP(G2716,Movies_data!$A$1:$A$41,Movies_data!$C$1:$C$41,"not found")</f>
        <v>Telugu</v>
      </c>
      <c r="K2716" s="1">
        <f t="array" ref="K2716">_xlfn.XLOOKUP(G2716,Movies_data!$A$1:$A$41,Movies_data!$H$1:$H$41,"Not Found")</f>
        <v>8.2</v>
      </c>
      <c r="L2716" s="1" t="str">
        <f t="array" ref="L2716">_xlfn.XLOOKUP(A2716,Booking_data!$A$1:$A$6001,Booking_data!$E$1:$E$6001,"not Found")</f>
        <v>C062</v>
      </c>
      <c r="M2716" s="1" t="str">
        <f t="array" ref="M2716">_xlfn.XLOOKUP(L2716,Cinemas_data!$A$1:$A$49,Cinemas_data!$I$1:$I$49,"not Found")</f>
        <v>#NAME?</v>
      </c>
      <c r="N2716" s="1" t="str">
        <f t="array" ref="N2716">_xlfn.XLOOKUP(L2716,Cinemas_data!$A$1:$A$49,Cinemas_data!$C$1:$C$49,"not Found")</f>
        <v>Mysuru</v>
      </c>
      <c r="O2716" s="1">
        <f t="array" ref="O2716">_xlfn.XLOOKUP(A2716,Booking_data!$A$1:$A$6001,Booking_data!$H$1:$H$6001,"not found")</f>
        <v>2</v>
      </c>
      <c r="P2716" s="1">
        <f t="array" ref="P2716">_xlfn.XLOOKUP(A2716,Booking_data!$A$1:$A$6001,Booking_data!$I$1:$I$6001,"not Found")</f>
        <v>240</v>
      </c>
      <c r="Q2716" s="1">
        <f t="shared" si="3"/>
        <v>480</v>
      </c>
      <c r="R2716" s="1" t="str">
        <f t="array" ref="R2716">_xlfn.XLOOKUP(A2716,Booking_data!$A$1:$A$6001,Booking_data!$L$1:$L$6001,"Not Found")</f>
        <v>Debit Card</v>
      </c>
      <c r="S2716" s="1">
        <f t="array" ref="S2716">_xlfn.XLOOKUP(A2716,Booking_data!$A$1:$A$6001,Booking_data!$N$1:$N$6001,"not Found")</f>
        <v>37</v>
      </c>
      <c r="T2716" s="1" t="str">
        <f t="array" ref="T2716">_xlfn.XLOOKUP(A2716,Booking_data!$A$1:$A$6001,Booking_data!$O$1:$O$6001,"Not Found")</f>
        <v>Other</v>
      </c>
      <c r="U2716" s="1" t="str">
        <f t="shared" si="4"/>
        <v>Middle Age</v>
      </c>
      <c r="V2716" s="1" t="str">
        <f t="shared" si="5"/>
        <v>Low Booking</v>
      </c>
    </row>
    <row r="2717" ht="15.75" customHeight="1">
      <c r="A2717" s="1" t="s">
        <v>3031</v>
      </c>
      <c r="B2717" s="6">
        <v>46143.0</v>
      </c>
      <c r="C2717" s="6">
        <v>46144.0</v>
      </c>
      <c r="D2717" s="7">
        <v>0.53125</v>
      </c>
      <c r="E2717" s="1" t="str">
        <f t="shared" si="1"/>
        <v>Weekday</v>
      </c>
      <c r="F2717" s="1" t="str">
        <f t="shared" si="2"/>
        <v>May</v>
      </c>
      <c r="G2717" s="1" t="str">
        <f t="array" ref="G2717">_xlfn.XLOOKUP(A2717,Booking_data!$A$1:$A$6001,Booking_data!$D$1:$D$6001,"not found")</f>
        <v>M003</v>
      </c>
      <c r="H2717" s="1" t="str">
        <f t="array" ref="H2717">_xlfn.XLOOKUP(G2717,Movies_data!$A$1:$A$41,Movies_data!$B$1:$B$41,"not found")</f>
        <v>Vikram</v>
      </c>
      <c r="I2717" s="1" t="str">
        <f t="array" ref="I2717">_xlfn.XLOOKUP(G2717,Movies_data!$A$1:$A$41,Movies_data!$D$1:$D$41,"not found")</f>
        <v>Action</v>
      </c>
      <c r="J2717" s="1" t="str">
        <f t="array" ref="J2717">_xlfn.XLOOKUP(G2717,Movies_data!$A$1:$A$41,Movies_data!$C$1:$C$41,"not found")</f>
        <v>Tamil</v>
      </c>
      <c r="K2717" s="1">
        <f t="array" ref="K2717">_xlfn.XLOOKUP(G2717,Movies_data!$A$1:$A$41,Movies_data!$H$1:$H$41,"Not Found")</f>
        <v>8.3</v>
      </c>
      <c r="L2717" s="1" t="str">
        <f t="array" ref="L2717">_xlfn.XLOOKUP(A2717,Booking_data!$A$1:$A$6001,Booking_data!$E$1:$E$6001,"not Found")</f>
        <v>C012</v>
      </c>
      <c r="M2717" s="1" t="str">
        <f t="array" ref="M2717">_xlfn.XLOOKUP(L2717,Cinemas_data!$A$1:$A$49,Cinemas_data!$I$1:$I$49,"not Found")</f>
        <v>#NAME?</v>
      </c>
      <c r="N2717" s="1" t="str">
        <f t="array" ref="N2717">_xlfn.XLOOKUP(L2717,Cinemas_data!$A$1:$A$49,Cinemas_data!$C$1:$C$49,"not Found")</f>
        <v>Chennai</v>
      </c>
      <c r="O2717" s="1">
        <f t="array" ref="O2717">_xlfn.XLOOKUP(A2717,Booking_data!$A$1:$A$6001,Booking_data!$H$1:$H$6001,"not found")</f>
        <v>3</v>
      </c>
      <c r="P2717" s="1">
        <f t="array" ref="P2717">_xlfn.XLOOKUP(A2717,Booking_data!$A$1:$A$6001,Booking_data!$I$1:$I$6001,"not Found")</f>
        <v>160</v>
      </c>
      <c r="Q2717" s="1">
        <f t="shared" si="3"/>
        <v>480</v>
      </c>
      <c r="R2717" s="1" t="str">
        <f t="array" ref="R2717">_xlfn.XLOOKUP(A2717,Booking_data!$A$1:$A$6001,Booking_data!$L$1:$L$6001,"Not Found")</f>
        <v>Net Banking</v>
      </c>
      <c r="S2717" s="1">
        <f t="array" ref="S2717">_xlfn.XLOOKUP(A2717,Booking_data!$A$1:$A$6001,Booking_data!$N$1:$N$6001,"not Found")</f>
        <v>33</v>
      </c>
      <c r="T2717" s="1" t="str">
        <f t="array" ref="T2717">_xlfn.XLOOKUP(A2717,Booking_data!$A$1:$A$6001,Booking_data!$O$1:$O$6001,"Not Found")</f>
        <v>Male</v>
      </c>
      <c r="U2717" s="1" t="str">
        <f t="shared" si="4"/>
        <v>Middle Age</v>
      </c>
      <c r="V2717" s="1" t="str">
        <f t="shared" si="5"/>
        <v>Medium Booking</v>
      </c>
    </row>
    <row r="2718" ht="15.75" customHeight="1">
      <c r="A2718" s="1" t="s">
        <v>3032</v>
      </c>
      <c r="B2718" s="6">
        <v>46191.0</v>
      </c>
      <c r="C2718" s="6">
        <v>46195.0</v>
      </c>
      <c r="D2718" s="7">
        <v>0.8854166666666666</v>
      </c>
      <c r="E2718" s="1" t="str">
        <f t="shared" si="1"/>
        <v>Weekday</v>
      </c>
      <c r="F2718" s="1" t="str">
        <f t="shared" si="2"/>
        <v>Jun</v>
      </c>
      <c r="G2718" s="1" t="str">
        <f t="array" ref="G2718">_xlfn.XLOOKUP(A2718,Booking_data!$A$1:$A$6001,Booking_data!$D$1:$D$6001,"not found")</f>
        <v>M006</v>
      </c>
      <c r="H2718" s="1" t="str">
        <f t="array" ref="H2718">_xlfn.XLOOKUP(G2718,Movies_data!$A$1:$A$41,Movies_data!$B$1:$B$41,"not found")</f>
        <v>Maamannan</v>
      </c>
      <c r="I2718" s="1" t="str">
        <f t="array" ref="I2718">_xlfn.XLOOKUP(G2718,Movies_data!$A$1:$A$41,Movies_data!$D$1:$D$41,"not found")</f>
        <v>Drama</v>
      </c>
      <c r="J2718" s="1" t="str">
        <f t="array" ref="J2718">_xlfn.XLOOKUP(G2718,Movies_data!$A$1:$A$41,Movies_data!$C$1:$C$41,"not found")</f>
        <v>Tamil</v>
      </c>
      <c r="K2718" s="1">
        <f t="array" ref="K2718">_xlfn.XLOOKUP(G2718,Movies_data!$A$1:$A$41,Movies_data!$H$1:$H$41,"Not Found")</f>
        <v>7.3</v>
      </c>
      <c r="L2718" s="1" t="str">
        <f t="array" ref="L2718">_xlfn.XLOOKUP(A2718,Booking_data!$A$1:$A$6001,Booking_data!$E$1:$E$6001,"not Found")</f>
        <v>C012</v>
      </c>
      <c r="M2718" s="1" t="str">
        <f t="array" ref="M2718">_xlfn.XLOOKUP(L2718,Cinemas_data!$A$1:$A$49,Cinemas_data!$I$1:$I$49,"not Found")</f>
        <v>#NAME?</v>
      </c>
      <c r="N2718" s="1" t="str">
        <f t="array" ref="N2718">_xlfn.XLOOKUP(L2718,Cinemas_data!$A$1:$A$49,Cinemas_data!$C$1:$C$49,"not Found")</f>
        <v>Chennai</v>
      </c>
      <c r="O2718" s="1">
        <f t="array" ref="O2718">_xlfn.XLOOKUP(A2718,Booking_data!$A$1:$A$6001,Booking_data!$H$1:$H$6001,"not found")</f>
        <v>2</v>
      </c>
      <c r="P2718" s="1">
        <f t="array" ref="P2718">_xlfn.XLOOKUP(A2718,Booking_data!$A$1:$A$6001,Booking_data!$I$1:$I$6001,"not Found")</f>
        <v>240</v>
      </c>
      <c r="Q2718" s="1">
        <f t="shared" si="3"/>
        <v>480</v>
      </c>
      <c r="R2718" s="1" t="str">
        <f t="array" ref="R2718">_xlfn.XLOOKUP(A2718,Booking_data!$A$1:$A$6001,Booking_data!$L$1:$L$6001,"Not Found")</f>
        <v>Wallet</v>
      </c>
      <c r="S2718" s="1">
        <f t="array" ref="S2718">_xlfn.XLOOKUP(A2718,Booking_data!$A$1:$A$6001,Booking_data!$N$1:$N$6001,"not Found")</f>
        <v>45</v>
      </c>
      <c r="T2718" s="1" t="str">
        <f t="array" ref="T2718">_xlfn.XLOOKUP(A2718,Booking_data!$A$1:$A$6001,Booking_data!$O$1:$O$6001,"Not Found")</f>
        <v>Female</v>
      </c>
      <c r="U2718" s="1" t="str">
        <f t="shared" si="4"/>
        <v>Above 45</v>
      </c>
      <c r="V2718" s="1" t="str">
        <f t="shared" si="5"/>
        <v>Low Booking</v>
      </c>
    </row>
    <row r="2719" ht="15.75" customHeight="1">
      <c r="A2719" s="1" t="s">
        <v>3033</v>
      </c>
      <c r="B2719" s="6">
        <v>46176.0</v>
      </c>
      <c r="C2719" s="6">
        <v>46176.0</v>
      </c>
      <c r="D2719" s="7">
        <v>0.7708333333333334</v>
      </c>
      <c r="E2719" s="1" t="str">
        <f t="shared" si="1"/>
        <v>Weekday</v>
      </c>
      <c r="F2719" s="1" t="str">
        <f t="shared" si="2"/>
        <v>Jun</v>
      </c>
      <c r="G2719" s="1" t="str">
        <f t="array" ref="G2719">_xlfn.XLOOKUP(A2719,Booking_data!$A$1:$A$6001,Booking_data!$D$1:$D$6001,"not found")</f>
        <v>M028</v>
      </c>
      <c r="H2719" s="1" t="str">
        <f t="array" ref="H2719">_xlfn.XLOOKUP(G2719,Movies_data!$A$1:$A$41,Movies_data!$B$1:$B$41,"not found")</f>
        <v>Kantara</v>
      </c>
      <c r="I2719" s="1" t="str">
        <f t="array" ref="I2719">_xlfn.XLOOKUP(G2719,Movies_data!$A$1:$A$41,Movies_data!$D$1:$D$41,"not found")</f>
        <v>Action</v>
      </c>
      <c r="J2719" s="1" t="str">
        <f t="array" ref="J2719">_xlfn.XLOOKUP(G2719,Movies_data!$A$1:$A$41,Movies_data!$C$1:$C$41,"not found")</f>
        <v>Kannada</v>
      </c>
      <c r="K2719" s="1">
        <f t="array" ref="K2719">_xlfn.XLOOKUP(G2719,Movies_data!$A$1:$A$41,Movies_data!$H$1:$H$41,"Not Found")</f>
        <v>8.2</v>
      </c>
      <c r="L2719" s="1" t="str">
        <f t="array" ref="L2719">_xlfn.XLOOKUP(A2719,Booking_data!$A$1:$A$6001,Booking_data!$E$1:$E$6001,"not Found")</f>
        <v>C142</v>
      </c>
      <c r="M2719" s="1" t="str">
        <f t="array" ref="M2719">_xlfn.XLOOKUP(L2719,Cinemas_data!$A$1:$A$49,Cinemas_data!$I$1:$I$49,"not Found")</f>
        <v>#NAME?</v>
      </c>
      <c r="N2719" s="1" t="str">
        <f t="array" ref="N2719">_xlfn.XLOOKUP(L2719,Cinemas_data!$A$1:$A$49,Cinemas_data!$C$1:$C$49,"not Found")</f>
        <v>Ahmedabad</v>
      </c>
      <c r="O2719" s="1">
        <f t="array" ref="O2719">_xlfn.XLOOKUP(A2719,Booking_data!$A$1:$A$6001,Booking_data!$H$1:$H$6001,"not found")</f>
        <v>2</v>
      </c>
      <c r="P2719" s="1">
        <f t="array" ref="P2719">_xlfn.XLOOKUP(A2719,Booking_data!$A$1:$A$6001,Booking_data!$I$1:$I$6001,"not Found")</f>
        <v>220</v>
      </c>
      <c r="Q2719" s="1">
        <f t="shared" si="3"/>
        <v>440</v>
      </c>
      <c r="R2719" s="1" t="str">
        <f t="array" ref="R2719">_xlfn.XLOOKUP(A2719,Booking_data!$A$1:$A$6001,Booking_data!$L$1:$L$6001,"Not Found")</f>
        <v>Wallet</v>
      </c>
      <c r="S2719" s="1">
        <f t="array" ref="S2719">_xlfn.XLOOKUP(A2719,Booking_data!$A$1:$A$6001,Booking_data!$N$1:$N$6001,"not Found")</f>
        <v>24</v>
      </c>
      <c r="T2719" s="1" t="str">
        <f t="array" ref="T2719">_xlfn.XLOOKUP(A2719,Booking_data!$A$1:$A$6001,Booking_data!$O$1:$O$6001,"Not Found")</f>
        <v>Other</v>
      </c>
      <c r="U2719" s="1" t="str">
        <f t="shared" si="4"/>
        <v>Youngster</v>
      </c>
      <c r="V2719" s="1" t="str">
        <f t="shared" si="5"/>
        <v>Low Booking</v>
      </c>
    </row>
    <row r="2720" ht="15.75" customHeight="1">
      <c r="A2720" s="1" t="s">
        <v>3034</v>
      </c>
      <c r="B2720" s="6">
        <v>46089.0</v>
      </c>
      <c r="C2720" s="6">
        <v>46095.0</v>
      </c>
      <c r="D2720" s="7">
        <v>0.9375</v>
      </c>
      <c r="E2720" s="1" t="str">
        <f t="shared" si="1"/>
        <v>Weekend</v>
      </c>
      <c r="F2720" s="1" t="str">
        <f t="shared" si="2"/>
        <v>Mar</v>
      </c>
      <c r="G2720" s="1" t="str">
        <f t="array" ref="G2720">_xlfn.XLOOKUP(A2720,Booking_data!$A$1:$A$6001,Booking_data!$D$1:$D$6001,"not found")</f>
        <v>M033</v>
      </c>
      <c r="H2720" s="1" t="str">
        <f t="array" ref="H2720">_xlfn.XLOOKUP(G2720,Movies_data!$A$1:$A$41,Movies_data!$B$1:$B$41,"not found")</f>
        <v>Lucifer</v>
      </c>
      <c r="I2720" s="1" t="str">
        <f t="array" ref="I2720">_xlfn.XLOOKUP(G2720,Movies_data!$A$1:$A$41,Movies_data!$D$1:$D$41,"not found")</f>
        <v>Action</v>
      </c>
      <c r="J2720" s="1" t="str">
        <f t="array" ref="J2720">_xlfn.XLOOKUP(G2720,Movies_data!$A$1:$A$41,Movies_data!$C$1:$C$41,"not found")</f>
        <v>Malayalam</v>
      </c>
      <c r="K2720" s="1">
        <f t="array" ref="K2720">_xlfn.XLOOKUP(G2720,Movies_data!$A$1:$A$41,Movies_data!$H$1:$H$41,"Not Found")</f>
        <v>7.5</v>
      </c>
      <c r="L2720" s="1" t="str">
        <f t="array" ref="L2720">_xlfn.XLOOKUP(A2720,Booking_data!$A$1:$A$6001,Booking_data!$E$1:$E$6001,"not Found")</f>
        <v>C042</v>
      </c>
      <c r="M2720" s="1" t="str">
        <f t="array" ref="M2720">_xlfn.XLOOKUP(L2720,Cinemas_data!$A$1:$A$49,Cinemas_data!$I$1:$I$49,"not Found")</f>
        <v>#NAME?</v>
      </c>
      <c r="N2720" s="1" t="str">
        <f t="array" ref="N2720">_xlfn.XLOOKUP(L2720,Cinemas_data!$A$1:$A$49,Cinemas_data!$C$1:$C$49,"not Found")</f>
        <v>Salem</v>
      </c>
      <c r="O2720" s="1">
        <f t="array" ref="O2720">_xlfn.XLOOKUP(A2720,Booking_data!$A$1:$A$6001,Booking_data!$H$1:$H$6001,"not found")</f>
        <v>3</v>
      </c>
      <c r="P2720" s="1">
        <f t="array" ref="P2720">_xlfn.XLOOKUP(A2720,Booking_data!$A$1:$A$6001,Booking_data!$I$1:$I$6001,"not Found")</f>
        <v>280</v>
      </c>
      <c r="Q2720" s="1">
        <f t="shared" si="3"/>
        <v>840</v>
      </c>
      <c r="R2720" s="1" t="str">
        <f t="array" ref="R2720">_xlfn.XLOOKUP(A2720,Booking_data!$A$1:$A$6001,Booking_data!$L$1:$L$6001,"Not Found")</f>
        <v>UPI</v>
      </c>
      <c r="S2720" s="1">
        <f t="array" ref="S2720">_xlfn.XLOOKUP(A2720,Booking_data!$A$1:$A$6001,Booking_data!$N$1:$N$6001,"not Found")</f>
        <v>24</v>
      </c>
      <c r="T2720" s="1" t="str">
        <f t="array" ref="T2720">_xlfn.XLOOKUP(A2720,Booking_data!$A$1:$A$6001,Booking_data!$O$1:$O$6001,"Not Found")</f>
        <v>Male</v>
      </c>
      <c r="U2720" s="1" t="str">
        <f t="shared" si="4"/>
        <v>Youngster</v>
      </c>
      <c r="V2720" s="1" t="str">
        <f t="shared" si="5"/>
        <v>Medium Booking</v>
      </c>
    </row>
    <row r="2721" ht="15.75" customHeight="1">
      <c r="A2721" s="1" t="s">
        <v>3035</v>
      </c>
      <c r="B2721" s="6">
        <v>46096.0</v>
      </c>
      <c r="C2721" s="6">
        <v>46099.0</v>
      </c>
      <c r="D2721" s="7">
        <v>0.8854166666666666</v>
      </c>
      <c r="E2721" s="1" t="str">
        <f t="shared" si="1"/>
        <v>Weekend</v>
      </c>
      <c r="F2721" s="1" t="str">
        <f t="shared" si="2"/>
        <v>Mar</v>
      </c>
      <c r="G2721" s="1" t="str">
        <f t="array" ref="G2721">_xlfn.XLOOKUP(A2721,Booking_data!$A$1:$A$6001,Booking_data!$D$1:$D$6001,"not found")</f>
        <v>M004</v>
      </c>
      <c r="H2721" s="1" t="str">
        <f t="array" ref="H2721">_xlfn.XLOOKUP(G2721,Movies_data!$A$1:$A$41,Movies_data!$B$1:$B$41,"not found")</f>
        <v>Ponniyin Selvan I</v>
      </c>
      <c r="I2721" s="1" t="str">
        <f t="array" ref="I2721">_xlfn.XLOOKUP(G2721,Movies_data!$A$1:$A$41,Movies_data!$D$1:$D$41,"not found")</f>
        <v>Drama</v>
      </c>
      <c r="J2721" s="1" t="str">
        <f t="array" ref="J2721">_xlfn.XLOOKUP(G2721,Movies_data!$A$1:$A$41,Movies_data!$C$1:$C$41,"not found")</f>
        <v>Tamil</v>
      </c>
      <c r="K2721" s="1">
        <f t="array" ref="K2721">_xlfn.XLOOKUP(G2721,Movies_data!$A$1:$A$41,Movies_data!$H$1:$H$41,"Not Found")</f>
        <v>7.6</v>
      </c>
      <c r="L2721" s="1" t="str">
        <f t="array" ref="L2721">_xlfn.XLOOKUP(A2721,Booking_data!$A$1:$A$6001,Booking_data!$E$1:$E$6001,"not Found")</f>
        <v>C023</v>
      </c>
      <c r="M2721" s="1" t="str">
        <f t="array" ref="M2721">_xlfn.XLOOKUP(L2721,Cinemas_data!$A$1:$A$49,Cinemas_data!$I$1:$I$49,"not Found")</f>
        <v>#NAME?</v>
      </c>
      <c r="N2721" s="1" t="str">
        <f t="array" ref="N2721">_xlfn.XLOOKUP(L2721,Cinemas_data!$A$1:$A$49,Cinemas_data!$C$1:$C$49,"not Found")</f>
        <v>Coimbatore</v>
      </c>
      <c r="O2721" s="1">
        <f t="array" ref="O2721">_xlfn.XLOOKUP(A2721,Booking_data!$A$1:$A$6001,Booking_data!$H$1:$H$6001,"not found")</f>
        <v>5</v>
      </c>
      <c r="P2721" s="1">
        <f t="array" ref="P2721">_xlfn.XLOOKUP(A2721,Booking_data!$A$1:$A$6001,Booking_data!$I$1:$I$6001,"not Found")</f>
        <v>240</v>
      </c>
      <c r="Q2721" s="1">
        <f t="shared" si="3"/>
        <v>1200</v>
      </c>
      <c r="R2721" s="1" t="str">
        <f t="array" ref="R2721">_xlfn.XLOOKUP(A2721,Booking_data!$A$1:$A$6001,Booking_data!$L$1:$L$6001,"Not Found")</f>
        <v>Credit Card</v>
      </c>
      <c r="S2721" s="1">
        <f t="array" ref="S2721">_xlfn.XLOOKUP(A2721,Booking_data!$A$1:$A$6001,Booking_data!$N$1:$N$6001,"not Found")</f>
        <v>24</v>
      </c>
      <c r="T2721" s="1" t="str">
        <f t="array" ref="T2721">_xlfn.XLOOKUP(A2721,Booking_data!$A$1:$A$6001,Booking_data!$O$1:$O$6001,"Not Found")</f>
        <v>Female</v>
      </c>
      <c r="U2721" s="1" t="str">
        <f t="shared" si="4"/>
        <v>Youngster</v>
      </c>
      <c r="V2721" s="1" t="str">
        <f t="shared" si="5"/>
        <v>High Booking</v>
      </c>
    </row>
    <row r="2722" ht="15.75" customHeight="1">
      <c r="A2722" s="1" t="s">
        <v>3036</v>
      </c>
      <c r="B2722" s="6">
        <v>46175.0</v>
      </c>
      <c r="C2722" s="6">
        <v>46176.0</v>
      </c>
      <c r="D2722" s="7">
        <v>0.6458333333333334</v>
      </c>
      <c r="E2722" s="1" t="str">
        <f t="shared" si="1"/>
        <v>Weekday</v>
      </c>
      <c r="F2722" s="1" t="str">
        <f t="shared" si="2"/>
        <v>Jun</v>
      </c>
      <c r="G2722" s="1" t="str">
        <f t="array" ref="G2722">_xlfn.XLOOKUP(A2722,Booking_data!$A$1:$A$6001,Booking_data!$D$1:$D$6001,"not found")</f>
        <v>M035</v>
      </c>
      <c r="H2722" s="1" t="str">
        <f t="array" ref="H2722">_xlfn.XLOOKUP(G2722,Movies_data!$A$1:$A$41,Movies_data!$B$1:$B$41,"not found")</f>
        <v>Aavesham</v>
      </c>
      <c r="I2722" s="1" t="str">
        <f t="array" ref="I2722">_xlfn.XLOOKUP(G2722,Movies_data!$A$1:$A$41,Movies_data!$D$1:$D$41,"not found")</f>
        <v>Comedy</v>
      </c>
      <c r="J2722" s="1" t="str">
        <f t="array" ref="J2722">_xlfn.XLOOKUP(G2722,Movies_data!$A$1:$A$41,Movies_data!$C$1:$C$41,"not found")</f>
        <v>Malayalam</v>
      </c>
      <c r="K2722" s="1">
        <f t="array" ref="K2722">_xlfn.XLOOKUP(G2722,Movies_data!$A$1:$A$41,Movies_data!$H$1:$H$41,"Not Found")</f>
        <v>7.8</v>
      </c>
      <c r="L2722" s="1" t="str">
        <f t="array" ref="L2722">_xlfn.XLOOKUP(A2722,Booking_data!$A$1:$A$6001,Booking_data!$E$1:$E$6001,"not Found")</f>
        <v>C111</v>
      </c>
      <c r="M2722" s="1" t="str">
        <f t="array" ref="M2722">_xlfn.XLOOKUP(L2722,Cinemas_data!$A$1:$A$49,Cinemas_data!$I$1:$I$49,"not Found")</f>
        <v>#NAME?</v>
      </c>
      <c r="N2722" s="1" t="str">
        <f t="array" ref="N2722">_xlfn.XLOOKUP(L2722,Cinemas_data!$A$1:$A$49,Cinemas_data!$C$1:$C$49,"not Found")</f>
        <v>Delhi</v>
      </c>
      <c r="O2722" s="1">
        <f t="array" ref="O2722">_xlfn.XLOOKUP(A2722,Booking_data!$A$1:$A$6001,Booking_data!$H$1:$H$6001,"not found")</f>
        <v>1</v>
      </c>
      <c r="P2722" s="1">
        <f t="array" ref="P2722">_xlfn.XLOOKUP(A2722,Booking_data!$A$1:$A$6001,Booking_data!$I$1:$I$6001,"not Found")</f>
        <v>180</v>
      </c>
      <c r="Q2722" s="1">
        <f t="shared" si="3"/>
        <v>180</v>
      </c>
      <c r="R2722" s="1" t="str">
        <f t="array" ref="R2722">_xlfn.XLOOKUP(A2722,Booking_data!$A$1:$A$6001,Booking_data!$L$1:$L$6001,"Not Found")</f>
        <v>Credit Card</v>
      </c>
      <c r="S2722" s="1">
        <f t="array" ref="S2722">_xlfn.XLOOKUP(A2722,Booking_data!$A$1:$A$6001,Booking_data!$N$1:$N$6001,"not Found")</f>
        <v>47</v>
      </c>
      <c r="T2722" s="1" t="str">
        <f t="array" ref="T2722">_xlfn.XLOOKUP(A2722,Booking_data!$A$1:$A$6001,Booking_data!$O$1:$O$6001,"Not Found")</f>
        <v>Female</v>
      </c>
      <c r="U2722" s="1" t="str">
        <f t="shared" si="4"/>
        <v>Above 45</v>
      </c>
      <c r="V2722" s="1" t="str">
        <f t="shared" si="5"/>
        <v>Low Booking</v>
      </c>
    </row>
    <row r="2723" ht="15.75" customHeight="1">
      <c r="A2723" s="1" t="s">
        <v>3037</v>
      </c>
      <c r="B2723" s="6">
        <v>46197.0</v>
      </c>
      <c r="C2723" s="6">
        <v>46204.0</v>
      </c>
      <c r="D2723" s="7">
        <v>0.9375</v>
      </c>
      <c r="E2723" s="1" t="str">
        <f t="shared" si="1"/>
        <v>Weekday</v>
      </c>
      <c r="F2723" s="1" t="str">
        <f t="shared" si="2"/>
        <v>Jun</v>
      </c>
      <c r="G2723" s="1" t="str">
        <f t="array" ref="G2723">_xlfn.XLOOKUP(A2723,Booking_data!$A$1:$A$6001,Booking_data!$D$1:$D$6001,"not found")</f>
        <v>M008</v>
      </c>
      <c r="H2723" s="1" t="str">
        <f t="array" ref="H2723">_xlfn.XLOOKUP(G2723,Movies_data!$A$1:$A$41,Movies_data!$B$1:$B$41,"not found")</f>
        <v>Love Today</v>
      </c>
      <c r="I2723" s="1" t="str">
        <f t="array" ref="I2723">_xlfn.XLOOKUP(G2723,Movies_data!$A$1:$A$41,Movies_data!$D$1:$D$41,"not found")</f>
        <v>Romance</v>
      </c>
      <c r="J2723" s="1" t="str">
        <f t="array" ref="J2723">_xlfn.XLOOKUP(G2723,Movies_data!$A$1:$A$41,Movies_data!$C$1:$C$41,"not found")</f>
        <v>Tamil</v>
      </c>
      <c r="K2723" s="1">
        <f t="array" ref="K2723">_xlfn.XLOOKUP(G2723,Movies_data!$A$1:$A$41,Movies_data!$H$1:$H$41,"Not Found")</f>
        <v>7.4</v>
      </c>
      <c r="L2723" s="1" t="str">
        <f t="array" ref="L2723">_xlfn.XLOOKUP(A2723,Booking_data!$A$1:$A$6001,Booking_data!$E$1:$E$6001,"not Found")</f>
        <v>C153</v>
      </c>
      <c r="M2723" s="1" t="str">
        <f t="array" ref="M2723">_xlfn.XLOOKUP(L2723,Cinemas_data!$A$1:$A$49,Cinemas_data!$I$1:$I$49,"not Found")</f>
        <v>#NAME?</v>
      </c>
      <c r="N2723" s="1" t="str">
        <f t="array" ref="N2723">_xlfn.XLOOKUP(L2723,Cinemas_data!$A$1:$A$49,Cinemas_data!$C$1:$C$49,"not Found")</f>
        <v>Kochi</v>
      </c>
      <c r="O2723" s="1">
        <f t="array" ref="O2723">_xlfn.XLOOKUP(A2723,Booking_data!$A$1:$A$6001,Booking_data!$H$1:$H$6001,"not found")</f>
        <v>2</v>
      </c>
      <c r="P2723" s="1">
        <f t="array" ref="P2723">_xlfn.XLOOKUP(A2723,Booking_data!$A$1:$A$6001,Booking_data!$I$1:$I$6001,"not Found")</f>
        <v>240</v>
      </c>
      <c r="Q2723" s="1">
        <f t="shared" si="3"/>
        <v>480</v>
      </c>
      <c r="R2723" s="1" t="str">
        <f t="array" ref="R2723">_xlfn.XLOOKUP(A2723,Booking_data!$A$1:$A$6001,Booking_data!$L$1:$L$6001,"Not Found")</f>
        <v>Credit Card</v>
      </c>
      <c r="S2723" s="1">
        <f t="array" ref="S2723">_xlfn.XLOOKUP(A2723,Booking_data!$A$1:$A$6001,Booking_data!$N$1:$N$6001,"not Found")</f>
        <v>59</v>
      </c>
      <c r="T2723" s="1" t="str">
        <f t="array" ref="T2723">_xlfn.XLOOKUP(A2723,Booking_data!$A$1:$A$6001,Booking_data!$O$1:$O$6001,"Not Found")</f>
        <v>Male</v>
      </c>
      <c r="U2723" s="1" t="str">
        <f t="shared" si="4"/>
        <v>Above 45</v>
      </c>
      <c r="V2723" s="1" t="str">
        <f t="shared" si="5"/>
        <v>Low Booking</v>
      </c>
    </row>
    <row r="2724" ht="15.75" customHeight="1">
      <c r="A2724" s="1" t="s">
        <v>3038</v>
      </c>
      <c r="B2724" s="6">
        <v>46109.0</v>
      </c>
      <c r="C2724" s="6">
        <v>46113.0</v>
      </c>
      <c r="D2724" s="7">
        <v>0.3958333333333333</v>
      </c>
      <c r="E2724" s="1" t="str">
        <f t="shared" si="1"/>
        <v>Weekend</v>
      </c>
      <c r="F2724" s="1" t="str">
        <f t="shared" si="2"/>
        <v>Mar</v>
      </c>
      <c r="G2724" s="1" t="str">
        <f t="array" ref="G2724">_xlfn.XLOOKUP(A2724,Booking_data!$A$1:$A$6001,Booking_data!$D$1:$D$6001,"not found")</f>
        <v>M003</v>
      </c>
      <c r="H2724" s="1" t="str">
        <f t="array" ref="H2724">_xlfn.XLOOKUP(G2724,Movies_data!$A$1:$A$41,Movies_data!$B$1:$B$41,"not found")</f>
        <v>Vikram</v>
      </c>
      <c r="I2724" s="1" t="str">
        <f t="array" ref="I2724">_xlfn.XLOOKUP(G2724,Movies_data!$A$1:$A$41,Movies_data!$D$1:$D$41,"not found")</f>
        <v>Action</v>
      </c>
      <c r="J2724" s="1" t="str">
        <f t="array" ref="J2724">_xlfn.XLOOKUP(G2724,Movies_data!$A$1:$A$41,Movies_data!$C$1:$C$41,"not found")</f>
        <v>Tamil</v>
      </c>
      <c r="K2724" s="1">
        <f t="array" ref="K2724">_xlfn.XLOOKUP(G2724,Movies_data!$A$1:$A$41,Movies_data!$H$1:$H$41,"Not Found")</f>
        <v>8.3</v>
      </c>
      <c r="L2724" s="1" t="str">
        <f t="array" ref="L2724">_xlfn.XLOOKUP(A2724,Booking_data!$A$1:$A$6001,Booking_data!$E$1:$E$6001,"not Found")</f>
        <v>C022</v>
      </c>
      <c r="M2724" s="1" t="str">
        <f t="array" ref="M2724">_xlfn.XLOOKUP(L2724,Cinemas_data!$A$1:$A$49,Cinemas_data!$I$1:$I$49,"not Found")</f>
        <v>#NAME?</v>
      </c>
      <c r="N2724" s="1" t="str">
        <f t="array" ref="N2724">_xlfn.XLOOKUP(L2724,Cinemas_data!$A$1:$A$49,Cinemas_data!$C$1:$C$49,"not Found")</f>
        <v>Coimbatore</v>
      </c>
      <c r="O2724" s="1">
        <f t="array" ref="O2724">_xlfn.XLOOKUP(A2724,Booking_data!$A$1:$A$6001,Booking_data!$H$1:$H$6001,"not found")</f>
        <v>3</v>
      </c>
      <c r="P2724" s="1">
        <f t="array" ref="P2724">_xlfn.XLOOKUP(A2724,Booking_data!$A$1:$A$6001,Booking_data!$I$1:$I$6001,"not Found")</f>
        <v>200</v>
      </c>
      <c r="Q2724" s="1">
        <f t="shared" si="3"/>
        <v>600</v>
      </c>
      <c r="R2724" s="1" t="str">
        <f t="array" ref="R2724">_xlfn.XLOOKUP(A2724,Booking_data!$A$1:$A$6001,Booking_data!$L$1:$L$6001,"Not Found")</f>
        <v>UPI</v>
      </c>
      <c r="S2724" s="1">
        <f t="array" ref="S2724">_xlfn.XLOOKUP(A2724,Booking_data!$A$1:$A$6001,Booking_data!$N$1:$N$6001,"not Found")</f>
        <v>26</v>
      </c>
      <c r="T2724" s="1" t="str">
        <f t="array" ref="T2724">_xlfn.XLOOKUP(A2724,Booking_data!$A$1:$A$6001,Booking_data!$O$1:$O$6001,"Not Found")</f>
        <v>Female</v>
      </c>
      <c r="U2724" s="1" t="str">
        <f t="shared" si="4"/>
        <v>Youngster</v>
      </c>
      <c r="V2724" s="1" t="str">
        <f t="shared" si="5"/>
        <v>Medium Booking</v>
      </c>
    </row>
    <row r="2725" ht="15.75" customHeight="1">
      <c r="A2725" s="1" t="s">
        <v>3039</v>
      </c>
      <c r="B2725" s="6">
        <v>46086.0</v>
      </c>
      <c r="C2725" s="6">
        <v>46092.0</v>
      </c>
      <c r="D2725" s="7">
        <v>0.9375</v>
      </c>
      <c r="E2725" s="1" t="str">
        <f t="shared" si="1"/>
        <v>Weekday</v>
      </c>
      <c r="F2725" s="1" t="str">
        <f t="shared" si="2"/>
        <v>Mar</v>
      </c>
      <c r="G2725" s="1" t="str">
        <f t="array" ref="G2725">_xlfn.XLOOKUP(A2725,Booking_data!$A$1:$A$6001,Booking_data!$D$1:$D$6001,"not found")</f>
        <v>M023</v>
      </c>
      <c r="H2725" s="1" t="str">
        <f t="array" ref="H2725">_xlfn.XLOOKUP(G2725,Movies_data!$A$1:$A$41,Movies_data!$B$1:$B$41,"not found")</f>
        <v>Stree 2</v>
      </c>
      <c r="I2725" s="1" t="str">
        <f t="array" ref="I2725">_xlfn.XLOOKUP(G2725,Movies_data!$A$1:$A$41,Movies_data!$D$1:$D$41,"not found")</f>
        <v>Comedy</v>
      </c>
      <c r="J2725" s="1" t="str">
        <f t="array" ref="J2725">_xlfn.XLOOKUP(G2725,Movies_data!$A$1:$A$41,Movies_data!$C$1:$C$41,"not found")</f>
        <v>Hindi</v>
      </c>
      <c r="K2725" s="1">
        <f t="array" ref="K2725">_xlfn.XLOOKUP(G2725,Movies_data!$A$1:$A$41,Movies_data!$H$1:$H$41,"Not Found")</f>
        <v>6.9</v>
      </c>
      <c r="L2725" s="1" t="str">
        <f t="array" ref="L2725">_xlfn.XLOOKUP(A2725,Booking_data!$A$1:$A$6001,Booking_data!$E$1:$E$6001,"not Found")</f>
        <v>C052</v>
      </c>
      <c r="M2725" s="1" t="str">
        <f t="array" ref="M2725">_xlfn.XLOOKUP(L2725,Cinemas_data!$A$1:$A$49,Cinemas_data!$I$1:$I$49,"not Found")</f>
        <v>#NAME?</v>
      </c>
      <c r="N2725" s="1" t="str">
        <f t="array" ref="N2725">_xlfn.XLOOKUP(L2725,Cinemas_data!$A$1:$A$49,Cinemas_data!$C$1:$C$49,"not Found")</f>
        <v>Bengaluru</v>
      </c>
      <c r="O2725" s="1">
        <f t="array" ref="O2725">_xlfn.XLOOKUP(A2725,Booking_data!$A$1:$A$6001,Booking_data!$H$1:$H$6001,"not found")</f>
        <v>4</v>
      </c>
      <c r="P2725" s="1">
        <f t="array" ref="P2725">_xlfn.XLOOKUP(A2725,Booking_data!$A$1:$A$6001,Booking_data!$I$1:$I$6001,"not Found")</f>
        <v>200</v>
      </c>
      <c r="Q2725" s="1">
        <f t="shared" si="3"/>
        <v>800</v>
      </c>
      <c r="R2725" s="1" t="str">
        <f t="array" ref="R2725">_xlfn.XLOOKUP(A2725,Booking_data!$A$1:$A$6001,Booking_data!$L$1:$L$6001,"Not Found")</f>
        <v>Debit Card</v>
      </c>
      <c r="S2725" s="1">
        <f t="array" ref="S2725">_xlfn.XLOOKUP(A2725,Booking_data!$A$1:$A$6001,Booking_data!$N$1:$N$6001,"not Found")</f>
        <v>22</v>
      </c>
      <c r="T2725" s="1" t="str">
        <f t="array" ref="T2725">_xlfn.XLOOKUP(A2725,Booking_data!$A$1:$A$6001,Booking_data!$O$1:$O$6001,"Not Found")</f>
        <v>Male</v>
      </c>
      <c r="U2725" s="1" t="str">
        <f t="shared" si="4"/>
        <v>Youngster</v>
      </c>
      <c r="V2725" s="1" t="str">
        <f t="shared" si="5"/>
        <v>Medium Booking</v>
      </c>
    </row>
    <row r="2726" ht="15.75" customHeight="1">
      <c r="A2726" s="1" t="s">
        <v>3040</v>
      </c>
      <c r="B2726" s="6">
        <v>46135.0</v>
      </c>
      <c r="C2726" s="6">
        <v>46138.0</v>
      </c>
      <c r="D2726" s="7">
        <v>0.3958333333333333</v>
      </c>
      <c r="E2726" s="1" t="str">
        <f t="shared" si="1"/>
        <v>Weekday</v>
      </c>
      <c r="F2726" s="1" t="str">
        <f t="shared" si="2"/>
        <v>Apr</v>
      </c>
      <c r="G2726" s="1" t="str">
        <f t="array" ref="G2726">_xlfn.XLOOKUP(A2726,Booking_data!$A$1:$A$6001,Booking_data!$D$1:$D$6001,"not found")</f>
        <v>M028</v>
      </c>
      <c r="H2726" s="1" t="str">
        <f t="array" ref="H2726">_xlfn.XLOOKUP(G2726,Movies_data!$A$1:$A$41,Movies_data!$B$1:$B$41,"not found")</f>
        <v>Kantara</v>
      </c>
      <c r="I2726" s="1" t="str">
        <f t="array" ref="I2726">_xlfn.XLOOKUP(G2726,Movies_data!$A$1:$A$41,Movies_data!$D$1:$D$41,"not found")</f>
        <v>Action</v>
      </c>
      <c r="J2726" s="1" t="str">
        <f t="array" ref="J2726">_xlfn.XLOOKUP(G2726,Movies_data!$A$1:$A$41,Movies_data!$C$1:$C$41,"not found")</f>
        <v>Kannada</v>
      </c>
      <c r="K2726" s="1">
        <f t="array" ref="K2726">_xlfn.XLOOKUP(G2726,Movies_data!$A$1:$A$41,Movies_data!$H$1:$H$41,"Not Found")</f>
        <v>8.2</v>
      </c>
      <c r="L2726" s="1" t="str">
        <f t="array" ref="L2726">_xlfn.XLOOKUP(A2726,Booking_data!$A$1:$A$6001,Booking_data!$E$1:$E$6001,"not Found")</f>
        <v>C083</v>
      </c>
      <c r="M2726" s="1" t="str">
        <f t="array" ref="M2726">_xlfn.XLOOKUP(L2726,Cinemas_data!$A$1:$A$49,Cinemas_data!$I$1:$I$49,"not Found")</f>
        <v>#NAME?</v>
      </c>
      <c r="N2726" s="1" t="str">
        <f t="array" ref="N2726">_xlfn.XLOOKUP(L2726,Cinemas_data!$A$1:$A$49,Cinemas_data!$C$1:$C$49,"not Found")</f>
        <v>Vijayawada</v>
      </c>
      <c r="O2726" s="1">
        <f t="array" ref="O2726">_xlfn.XLOOKUP(A2726,Booking_data!$A$1:$A$6001,Booking_data!$H$1:$H$6001,"not found")</f>
        <v>3</v>
      </c>
      <c r="P2726" s="1">
        <f t="array" ref="P2726">_xlfn.XLOOKUP(A2726,Booking_data!$A$1:$A$6001,Booking_data!$I$1:$I$6001,"not Found")</f>
        <v>280</v>
      </c>
      <c r="Q2726" s="1">
        <f t="shared" si="3"/>
        <v>840</v>
      </c>
      <c r="R2726" s="1" t="str">
        <f t="array" ref="R2726">_xlfn.XLOOKUP(A2726,Booking_data!$A$1:$A$6001,Booking_data!$L$1:$L$6001,"Not Found")</f>
        <v>Net Banking</v>
      </c>
      <c r="S2726" s="1">
        <f t="array" ref="S2726">_xlfn.XLOOKUP(A2726,Booking_data!$A$1:$A$6001,Booking_data!$N$1:$N$6001,"not Found")</f>
        <v>45</v>
      </c>
      <c r="T2726" s="1" t="str">
        <f t="array" ref="T2726">_xlfn.XLOOKUP(A2726,Booking_data!$A$1:$A$6001,Booking_data!$O$1:$O$6001,"Not Found")</f>
        <v>Male</v>
      </c>
      <c r="U2726" s="1" t="str">
        <f t="shared" si="4"/>
        <v>Above 45</v>
      </c>
      <c r="V2726" s="1" t="str">
        <f t="shared" si="5"/>
        <v>Medium Booking</v>
      </c>
    </row>
    <row r="2727" ht="15.75" customHeight="1">
      <c r="A2727" s="1" t="s">
        <v>3041</v>
      </c>
      <c r="B2727" s="6">
        <v>46194.0</v>
      </c>
      <c r="C2727" s="6">
        <v>46198.0</v>
      </c>
      <c r="D2727" s="7">
        <v>0.6458333333333334</v>
      </c>
      <c r="E2727" s="1" t="str">
        <f t="shared" si="1"/>
        <v>Weekend</v>
      </c>
      <c r="F2727" s="1" t="str">
        <f t="shared" si="2"/>
        <v>Jun</v>
      </c>
      <c r="G2727" s="1" t="str">
        <f t="array" ref="G2727">_xlfn.XLOOKUP(A2727,Booking_data!$A$1:$A$6001,Booking_data!$D$1:$D$6001,"not found")</f>
        <v>M007</v>
      </c>
      <c r="H2727" s="1" t="str">
        <f t="array" ref="H2727">_xlfn.XLOOKUP(G2727,Movies_data!$A$1:$A$41,Movies_data!$B$1:$B$41,"not found")</f>
        <v>Good Night</v>
      </c>
      <c r="I2727" s="1" t="str">
        <f t="array" ref="I2727">_xlfn.XLOOKUP(G2727,Movies_data!$A$1:$A$41,Movies_data!$D$1:$D$41,"not found")</f>
        <v>Comedy</v>
      </c>
      <c r="J2727" s="1" t="str">
        <f t="array" ref="J2727">_xlfn.XLOOKUP(G2727,Movies_data!$A$1:$A$41,Movies_data!$C$1:$C$41,"not found")</f>
        <v>Tamil</v>
      </c>
      <c r="K2727" s="1">
        <f t="array" ref="K2727">_xlfn.XLOOKUP(G2727,Movies_data!$A$1:$A$41,Movies_data!$H$1:$H$41,"Not Found")</f>
        <v>8</v>
      </c>
      <c r="L2727" s="1" t="str">
        <f t="array" ref="L2727">_xlfn.XLOOKUP(A2727,Booking_data!$A$1:$A$6001,Booking_data!$E$1:$E$6001,"not Found")</f>
        <v>C041</v>
      </c>
      <c r="M2727" s="1" t="str">
        <f t="array" ref="M2727">_xlfn.XLOOKUP(L2727,Cinemas_data!$A$1:$A$49,Cinemas_data!$I$1:$I$49,"not Found")</f>
        <v>#NAME?</v>
      </c>
      <c r="N2727" s="1" t="str">
        <f t="array" ref="N2727">_xlfn.XLOOKUP(L2727,Cinemas_data!$A$1:$A$49,Cinemas_data!$C$1:$C$49,"not Found")</f>
        <v>Salem</v>
      </c>
      <c r="O2727" s="1">
        <f t="array" ref="O2727">_xlfn.XLOOKUP(A2727,Booking_data!$A$1:$A$6001,Booking_data!$H$1:$H$6001,"not found")</f>
        <v>4</v>
      </c>
      <c r="P2727" s="1">
        <f t="array" ref="P2727">_xlfn.XLOOKUP(A2727,Booking_data!$A$1:$A$6001,Booking_data!$I$1:$I$6001,"not Found")</f>
        <v>240</v>
      </c>
      <c r="Q2727" s="1">
        <f t="shared" si="3"/>
        <v>960</v>
      </c>
      <c r="R2727" s="1" t="str">
        <f t="array" ref="R2727">_xlfn.XLOOKUP(A2727,Booking_data!$A$1:$A$6001,Booking_data!$L$1:$L$6001,"Not Found")</f>
        <v>Net Banking</v>
      </c>
      <c r="S2727" s="1">
        <f t="array" ref="S2727">_xlfn.XLOOKUP(A2727,Booking_data!$A$1:$A$6001,Booking_data!$N$1:$N$6001,"not Found")</f>
        <v>39</v>
      </c>
      <c r="T2727" s="1" t="str">
        <f t="array" ref="T2727">_xlfn.XLOOKUP(A2727,Booking_data!$A$1:$A$6001,Booking_data!$O$1:$O$6001,"Not Found")</f>
        <v>Female</v>
      </c>
      <c r="U2727" s="1" t="str">
        <f t="shared" si="4"/>
        <v>Middle Age</v>
      </c>
      <c r="V2727" s="1" t="str">
        <f t="shared" si="5"/>
        <v>Medium Booking</v>
      </c>
    </row>
    <row r="2728" ht="15.75" customHeight="1">
      <c r="A2728" s="1" t="s">
        <v>3042</v>
      </c>
      <c r="B2728" s="6">
        <v>46125.0</v>
      </c>
      <c r="C2728" s="6">
        <v>46127.0</v>
      </c>
      <c r="D2728" s="7">
        <v>0.9375</v>
      </c>
      <c r="E2728" s="1" t="str">
        <f t="shared" si="1"/>
        <v>Weekday</v>
      </c>
      <c r="F2728" s="1" t="str">
        <f t="shared" si="2"/>
        <v>Apr</v>
      </c>
      <c r="G2728" s="1" t="str">
        <f t="array" ref="G2728">_xlfn.XLOOKUP(A2728,Booking_data!$A$1:$A$6001,Booking_data!$D$1:$D$6001,"not found")</f>
        <v>M026</v>
      </c>
      <c r="H2728" s="1" t="str">
        <f t="array" ref="H2728">_xlfn.XLOOKUP(G2728,Movies_data!$A$1:$A$41,Movies_data!$B$1:$B$41,"not found")</f>
        <v>Drishyam 2</v>
      </c>
      <c r="I2728" s="1" t="str">
        <f t="array" ref="I2728">_xlfn.XLOOKUP(G2728,Movies_data!$A$1:$A$41,Movies_data!$D$1:$D$41,"not found")</f>
        <v>Thriller</v>
      </c>
      <c r="J2728" s="1" t="str">
        <f t="array" ref="J2728">_xlfn.XLOOKUP(G2728,Movies_data!$A$1:$A$41,Movies_data!$C$1:$C$41,"not found")</f>
        <v>Hindi</v>
      </c>
      <c r="K2728" s="1">
        <f t="array" ref="K2728">_xlfn.XLOOKUP(G2728,Movies_data!$A$1:$A$41,Movies_data!$H$1:$H$41,"Not Found")</f>
        <v>8.2</v>
      </c>
      <c r="L2728" s="1" t="str">
        <f t="array" ref="L2728">_xlfn.XLOOKUP(A2728,Booking_data!$A$1:$A$6001,Booking_data!$E$1:$E$6001,"not Found")</f>
        <v>C141</v>
      </c>
      <c r="M2728" s="1" t="str">
        <f t="array" ref="M2728">_xlfn.XLOOKUP(L2728,Cinemas_data!$A$1:$A$49,Cinemas_data!$I$1:$I$49,"not Found")</f>
        <v>#NAME?</v>
      </c>
      <c r="N2728" s="1" t="str">
        <f t="array" ref="N2728">_xlfn.XLOOKUP(L2728,Cinemas_data!$A$1:$A$49,Cinemas_data!$C$1:$C$49,"not Found")</f>
        <v>Ahmedabad</v>
      </c>
      <c r="O2728" s="1">
        <f t="array" ref="O2728">_xlfn.XLOOKUP(A2728,Booking_data!$A$1:$A$6001,Booking_data!$H$1:$H$6001,"not found")</f>
        <v>1</v>
      </c>
      <c r="P2728" s="1">
        <f t="array" ref="P2728">_xlfn.XLOOKUP(A2728,Booking_data!$A$1:$A$6001,Booking_data!$I$1:$I$6001,"not Found")</f>
        <v>240</v>
      </c>
      <c r="Q2728" s="1">
        <f t="shared" si="3"/>
        <v>240</v>
      </c>
      <c r="R2728" s="1" t="str">
        <f t="array" ref="R2728">_xlfn.XLOOKUP(A2728,Booking_data!$A$1:$A$6001,Booking_data!$L$1:$L$6001,"Not Found")</f>
        <v>UPI</v>
      </c>
      <c r="S2728" s="1">
        <f t="array" ref="S2728">_xlfn.XLOOKUP(A2728,Booking_data!$A$1:$A$6001,Booking_data!$N$1:$N$6001,"not Found")</f>
        <v>55</v>
      </c>
      <c r="T2728" s="1" t="str">
        <f t="array" ref="T2728">_xlfn.XLOOKUP(A2728,Booking_data!$A$1:$A$6001,Booking_data!$O$1:$O$6001,"Not Found")</f>
        <v>Male</v>
      </c>
      <c r="U2728" s="1" t="str">
        <f t="shared" si="4"/>
        <v>Above 45</v>
      </c>
      <c r="V2728" s="1" t="str">
        <f t="shared" si="5"/>
        <v>Low Booking</v>
      </c>
    </row>
    <row r="2729" ht="15.75" customHeight="1">
      <c r="A2729" s="1" t="s">
        <v>3043</v>
      </c>
      <c r="B2729" s="6">
        <v>46057.0</v>
      </c>
      <c r="C2729" s="6">
        <v>46060.0</v>
      </c>
      <c r="D2729" s="7">
        <v>0.9375</v>
      </c>
      <c r="E2729" s="1" t="str">
        <f t="shared" si="1"/>
        <v>Weekday</v>
      </c>
      <c r="F2729" s="1" t="str">
        <f t="shared" si="2"/>
        <v>Feb</v>
      </c>
      <c r="G2729" s="1" t="str">
        <f t="array" ref="G2729">_xlfn.XLOOKUP(A2729,Booking_data!$A$1:$A$6001,Booking_data!$D$1:$D$6001,"not found")</f>
        <v>M009</v>
      </c>
      <c r="H2729" s="1" t="str">
        <f t="array" ref="H2729">_xlfn.XLOOKUP(G2729,Movies_data!$A$1:$A$41,Movies_data!$B$1:$B$41,"not found")</f>
        <v>Amaran</v>
      </c>
      <c r="I2729" s="1" t="str">
        <f t="array" ref="I2729">_xlfn.XLOOKUP(G2729,Movies_data!$A$1:$A$41,Movies_data!$D$1:$D$41,"not found")</f>
        <v>Biography</v>
      </c>
      <c r="J2729" s="1" t="str">
        <f t="array" ref="J2729">_xlfn.XLOOKUP(G2729,Movies_data!$A$1:$A$41,Movies_data!$C$1:$C$41,"not found")</f>
        <v>Tamil</v>
      </c>
      <c r="K2729" s="1">
        <f t="array" ref="K2729">_xlfn.XLOOKUP(G2729,Movies_data!$A$1:$A$41,Movies_data!$H$1:$H$41,"Not Found")</f>
        <v>8.3</v>
      </c>
      <c r="L2729" s="1" t="str">
        <f t="array" ref="L2729">_xlfn.XLOOKUP(A2729,Booking_data!$A$1:$A$6001,Booking_data!$E$1:$E$6001,"not Found")</f>
        <v>C083</v>
      </c>
      <c r="M2729" s="1" t="str">
        <f t="array" ref="M2729">_xlfn.XLOOKUP(L2729,Cinemas_data!$A$1:$A$49,Cinemas_data!$I$1:$I$49,"not Found")</f>
        <v>#NAME?</v>
      </c>
      <c r="N2729" s="1" t="str">
        <f t="array" ref="N2729">_xlfn.XLOOKUP(L2729,Cinemas_data!$A$1:$A$49,Cinemas_data!$C$1:$C$49,"not Found")</f>
        <v>Vijayawada</v>
      </c>
      <c r="O2729" s="1">
        <f t="array" ref="O2729">_xlfn.XLOOKUP(A2729,Booking_data!$A$1:$A$6001,Booking_data!$H$1:$H$6001,"not found")</f>
        <v>2</v>
      </c>
      <c r="P2729" s="1">
        <f t="array" ref="P2729">_xlfn.XLOOKUP(A2729,Booking_data!$A$1:$A$6001,Booking_data!$I$1:$I$6001,"not Found")</f>
        <v>460</v>
      </c>
      <c r="Q2729" s="1">
        <f t="shared" si="3"/>
        <v>920</v>
      </c>
      <c r="R2729" s="1" t="str">
        <f t="array" ref="R2729">_xlfn.XLOOKUP(A2729,Booking_data!$A$1:$A$6001,Booking_data!$L$1:$L$6001,"Not Found")</f>
        <v>Credit Card</v>
      </c>
      <c r="S2729" s="1">
        <f t="array" ref="S2729">_xlfn.XLOOKUP(A2729,Booking_data!$A$1:$A$6001,Booking_data!$N$1:$N$6001,"not Found")</f>
        <v>31</v>
      </c>
      <c r="T2729" s="1" t="str">
        <f t="array" ref="T2729">_xlfn.XLOOKUP(A2729,Booking_data!$A$1:$A$6001,Booking_data!$O$1:$O$6001,"Not Found")</f>
        <v>Other</v>
      </c>
      <c r="U2729" s="1" t="str">
        <f t="shared" si="4"/>
        <v>Middle Age</v>
      </c>
      <c r="V2729" s="1" t="str">
        <f t="shared" si="5"/>
        <v>Low Booking</v>
      </c>
    </row>
    <row r="2730" ht="15.75" customHeight="1">
      <c r="A2730" s="1" t="s">
        <v>3044</v>
      </c>
      <c r="B2730" s="6">
        <v>46109.0</v>
      </c>
      <c r="C2730" s="6">
        <v>46109.0</v>
      </c>
      <c r="D2730" s="7">
        <v>0.8854166666666666</v>
      </c>
      <c r="E2730" s="1" t="str">
        <f t="shared" si="1"/>
        <v>Weekend</v>
      </c>
      <c r="F2730" s="1" t="str">
        <f t="shared" si="2"/>
        <v>Mar</v>
      </c>
      <c r="G2730" s="1" t="str">
        <f t="array" ref="G2730">_xlfn.XLOOKUP(A2730,Booking_data!$A$1:$A$6001,Booking_data!$D$1:$D$6001,"not found")</f>
        <v>M037</v>
      </c>
      <c r="H2730" s="1" t="str">
        <f t="array" ref="H2730">_xlfn.XLOOKUP(G2730,Movies_data!$A$1:$A$41,Movies_data!$B$1:$B$41,"not found")</f>
        <v>Oppenheimer</v>
      </c>
      <c r="I2730" s="1" t="str">
        <f t="array" ref="I2730">_xlfn.XLOOKUP(G2730,Movies_data!$A$1:$A$41,Movies_data!$D$1:$D$41,"not found")</f>
        <v>Biography</v>
      </c>
      <c r="J2730" s="1" t="str">
        <f t="array" ref="J2730">_xlfn.XLOOKUP(G2730,Movies_data!$A$1:$A$41,Movies_data!$C$1:$C$41,"not found")</f>
        <v>English</v>
      </c>
      <c r="K2730" s="1">
        <f t="array" ref="K2730">_xlfn.XLOOKUP(G2730,Movies_data!$A$1:$A$41,Movies_data!$H$1:$H$41,"Not Found")</f>
        <v>8.5</v>
      </c>
      <c r="L2730" s="1" t="str">
        <f t="array" ref="L2730">_xlfn.XLOOKUP(A2730,Booking_data!$A$1:$A$6001,Booking_data!$E$1:$E$6001,"not Found")</f>
        <v>C112</v>
      </c>
      <c r="M2730" s="1" t="str">
        <f t="array" ref="M2730">_xlfn.XLOOKUP(L2730,Cinemas_data!$A$1:$A$49,Cinemas_data!$I$1:$I$49,"not Found")</f>
        <v>#NAME?</v>
      </c>
      <c r="N2730" s="1" t="str">
        <f t="array" ref="N2730">_xlfn.XLOOKUP(L2730,Cinemas_data!$A$1:$A$49,Cinemas_data!$C$1:$C$49,"not Found")</f>
        <v>Delhi</v>
      </c>
      <c r="O2730" s="1">
        <f t="array" ref="O2730">_xlfn.XLOOKUP(A2730,Booking_data!$A$1:$A$6001,Booking_data!$H$1:$H$6001,"not found")</f>
        <v>1</v>
      </c>
      <c r="P2730" s="1">
        <f t="array" ref="P2730">_xlfn.XLOOKUP(A2730,Booking_data!$A$1:$A$6001,Booking_data!$I$1:$I$6001,"not Found")</f>
        <v>240</v>
      </c>
      <c r="Q2730" s="1">
        <f t="shared" si="3"/>
        <v>240</v>
      </c>
      <c r="R2730" s="1" t="str">
        <f t="array" ref="R2730">_xlfn.XLOOKUP(A2730,Booking_data!$A$1:$A$6001,Booking_data!$L$1:$L$6001,"Not Found")</f>
        <v>Credit Card</v>
      </c>
      <c r="S2730" s="1">
        <f t="array" ref="S2730">_xlfn.XLOOKUP(A2730,Booking_data!$A$1:$A$6001,Booking_data!$N$1:$N$6001,"not Found")</f>
        <v>23</v>
      </c>
      <c r="T2730" s="1" t="str">
        <f t="array" ref="T2730">_xlfn.XLOOKUP(A2730,Booking_data!$A$1:$A$6001,Booking_data!$O$1:$O$6001,"Not Found")</f>
        <v>Female</v>
      </c>
      <c r="U2730" s="1" t="str">
        <f t="shared" si="4"/>
        <v>Youngster</v>
      </c>
      <c r="V2730" s="1" t="str">
        <f t="shared" si="5"/>
        <v>Low Booking</v>
      </c>
    </row>
    <row r="2731" ht="15.75" customHeight="1">
      <c r="A2731" s="1" t="s">
        <v>3045</v>
      </c>
      <c r="B2731" s="6">
        <v>46098.0</v>
      </c>
      <c r="C2731" s="6">
        <v>46100.0</v>
      </c>
      <c r="D2731" s="7">
        <v>0.8854166666666666</v>
      </c>
      <c r="E2731" s="1" t="str">
        <f t="shared" si="1"/>
        <v>Weekday</v>
      </c>
      <c r="F2731" s="1" t="str">
        <f t="shared" si="2"/>
        <v>Mar</v>
      </c>
      <c r="G2731" s="1" t="str">
        <f t="array" ref="G2731">_xlfn.XLOOKUP(A2731,Booking_data!$A$1:$A$6001,Booking_data!$D$1:$D$6001,"not found")</f>
        <v>M009</v>
      </c>
      <c r="H2731" s="1" t="str">
        <f t="array" ref="H2731">_xlfn.XLOOKUP(G2731,Movies_data!$A$1:$A$41,Movies_data!$B$1:$B$41,"not found")</f>
        <v>Amaran</v>
      </c>
      <c r="I2731" s="1" t="str">
        <f t="array" ref="I2731">_xlfn.XLOOKUP(G2731,Movies_data!$A$1:$A$41,Movies_data!$D$1:$D$41,"not found")</f>
        <v>Biography</v>
      </c>
      <c r="J2731" s="1" t="str">
        <f t="array" ref="J2731">_xlfn.XLOOKUP(G2731,Movies_data!$A$1:$A$41,Movies_data!$C$1:$C$41,"not found")</f>
        <v>Tamil</v>
      </c>
      <c r="K2731" s="1">
        <f t="array" ref="K2731">_xlfn.XLOOKUP(G2731,Movies_data!$A$1:$A$41,Movies_data!$H$1:$H$41,"Not Found")</f>
        <v>8.3</v>
      </c>
      <c r="L2731" s="1" t="str">
        <f t="array" ref="L2731">_xlfn.XLOOKUP(A2731,Booking_data!$A$1:$A$6001,Booking_data!$E$1:$E$6001,"not Found")</f>
        <v>C063</v>
      </c>
      <c r="M2731" s="1" t="str">
        <f t="array" ref="M2731">_xlfn.XLOOKUP(L2731,Cinemas_data!$A$1:$A$49,Cinemas_data!$I$1:$I$49,"not Found")</f>
        <v>#NAME?</v>
      </c>
      <c r="N2731" s="1" t="str">
        <f t="array" ref="N2731">_xlfn.XLOOKUP(L2731,Cinemas_data!$A$1:$A$49,Cinemas_data!$C$1:$C$49,"not Found")</f>
        <v>Mysuru</v>
      </c>
      <c r="O2731" s="1">
        <f t="array" ref="O2731">_xlfn.XLOOKUP(A2731,Booking_data!$A$1:$A$6001,Booking_data!$H$1:$H$6001,"not found")</f>
        <v>3</v>
      </c>
      <c r="P2731" s="1">
        <f t="array" ref="P2731">_xlfn.XLOOKUP(A2731,Booking_data!$A$1:$A$6001,Booking_data!$I$1:$I$6001,"not Found")</f>
        <v>320</v>
      </c>
      <c r="Q2731" s="1">
        <f t="shared" si="3"/>
        <v>960</v>
      </c>
      <c r="R2731" s="1" t="str">
        <f t="array" ref="R2731">_xlfn.XLOOKUP(A2731,Booking_data!$A$1:$A$6001,Booking_data!$L$1:$L$6001,"Not Found")</f>
        <v>Debit Card</v>
      </c>
      <c r="S2731" s="1">
        <f t="array" ref="S2731">_xlfn.XLOOKUP(A2731,Booking_data!$A$1:$A$6001,Booking_data!$N$1:$N$6001,"not Found")</f>
        <v>35</v>
      </c>
      <c r="T2731" s="1" t="str">
        <f t="array" ref="T2731">_xlfn.XLOOKUP(A2731,Booking_data!$A$1:$A$6001,Booking_data!$O$1:$O$6001,"Not Found")</f>
        <v>Other</v>
      </c>
      <c r="U2731" s="1" t="str">
        <f t="shared" si="4"/>
        <v>Middle Age</v>
      </c>
      <c r="V2731" s="1" t="str">
        <f t="shared" si="5"/>
        <v>Medium Booking</v>
      </c>
    </row>
    <row r="2732" ht="15.75" customHeight="1">
      <c r="A2732" s="1" t="s">
        <v>3046</v>
      </c>
      <c r="B2732" s="6">
        <v>46031.0</v>
      </c>
      <c r="C2732" s="6">
        <v>46035.0</v>
      </c>
      <c r="D2732" s="7">
        <v>0.53125</v>
      </c>
      <c r="E2732" s="1" t="str">
        <f t="shared" si="1"/>
        <v>Weekday</v>
      </c>
      <c r="F2732" s="1" t="str">
        <f t="shared" si="2"/>
        <v>Jan</v>
      </c>
      <c r="G2732" s="1" t="str">
        <f t="array" ref="G2732">_xlfn.XLOOKUP(A2732,Booking_data!$A$1:$A$6001,Booking_data!$D$1:$D$6001,"not found")</f>
        <v>M012</v>
      </c>
      <c r="H2732" s="1" t="str">
        <f t="array" ref="H2732">_xlfn.XLOOKUP(G2732,Movies_data!$A$1:$A$41,Movies_data!$B$1:$B$41,"not found")</f>
        <v>RRR</v>
      </c>
      <c r="I2732" s="1" t="str">
        <f t="array" ref="I2732">_xlfn.XLOOKUP(G2732,Movies_data!$A$1:$A$41,Movies_data!$D$1:$D$41,"not found")</f>
        <v>Action</v>
      </c>
      <c r="J2732" s="1" t="str">
        <f t="array" ref="J2732">_xlfn.XLOOKUP(G2732,Movies_data!$A$1:$A$41,Movies_data!$C$1:$C$41,"not found")</f>
        <v>Telugu</v>
      </c>
      <c r="K2732" s="1">
        <f t="array" ref="K2732">_xlfn.XLOOKUP(G2732,Movies_data!$A$1:$A$41,Movies_data!$H$1:$H$41,"Not Found")</f>
        <v>7.8</v>
      </c>
      <c r="L2732" s="1" t="str">
        <f t="array" ref="L2732">_xlfn.XLOOKUP(A2732,Booking_data!$A$1:$A$6001,Booking_data!$E$1:$E$6001,"not Found")</f>
        <v>C021</v>
      </c>
      <c r="M2732" s="1" t="str">
        <f t="array" ref="M2732">_xlfn.XLOOKUP(L2732,Cinemas_data!$A$1:$A$49,Cinemas_data!$I$1:$I$49,"not Found")</f>
        <v>#NAME?</v>
      </c>
      <c r="N2732" s="1" t="str">
        <f t="array" ref="N2732">_xlfn.XLOOKUP(L2732,Cinemas_data!$A$1:$A$49,Cinemas_data!$C$1:$C$49,"not Found")</f>
        <v>Coimbatore</v>
      </c>
      <c r="O2732" s="1">
        <f t="array" ref="O2732">_xlfn.XLOOKUP(A2732,Booking_data!$A$1:$A$6001,Booking_data!$H$1:$H$6001,"not found")</f>
        <v>3</v>
      </c>
      <c r="P2732" s="1">
        <f t="array" ref="P2732">_xlfn.XLOOKUP(A2732,Booking_data!$A$1:$A$6001,Booking_data!$I$1:$I$6001,"not Found")</f>
        <v>220</v>
      </c>
      <c r="Q2732" s="1">
        <f t="shared" si="3"/>
        <v>660</v>
      </c>
      <c r="R2732" s="1" t="str">
        <f t="array" ref="R2732">_xlfn.XLOOKUP(A2732,Booking_data!$A$1:$A$6001,Booking_data!$L$1:$L$6001,"Not Found")</f>
        <v>Debit Card</v>
      </c>
      <c r="S2732" s="1">
        <f t="array" ref="S2732">_xlfn.XLOOKUP(A2732,Booking_data!$A$1:$A$6001,Booking_data!$N$1:$N$6001,"not Found")</f>
        <v>50</v>
      </c>
      <c r="T2732" s="1" t="str">
        <f t="array" ref="T2732">_xlfn.XLOOKUP(A2732,Booking_data!$A$1:$A$6001,Booking_data!$O$1:$O$6001,"Not Found")</f>
        <v>Other</v>
      </c>
      <c r="U2732" s="1" t="str">
        <f t="shared" si="4"/>
        <v>Above 45</v>
      </c>
      <c r="V2732" s="1" t="str">
        <f t="shared" si="5"/>
        <v>Medium Booking</v>
      </c>
    </row>
    <row r="2733" ht="15.75" customHeight="1">
      <c r="A2733" s="1" t="s">
        <v>3047</v>
      </c>
      <c r="B2733" s="6">
        <v>46055.0</v>
      </c>
      <c r="C2733" s="6">
        <v>46062.0</v>
      </c>
      <c r="D2733" s="7">
        <v>0.6458333333333334</v>
      </c>
      <c r="E2733" s="1" t="str">
        <f t="shared" si="1"/>
        <v>Weekday</v>
      </c>
      <c r="F2733" s="1" t="str">
        <f t="shared" si="2"/>
        <v>Feb</v>
      </c>
      <c r="G2733" s="1" t="str">
        <f t="array" ref="G2733">_xlfn.XLOOKUP(A2733,Booking_data!$A$1:$A$6001,Booking_data!$D$1:$D$6001,"not found")</f>
        <v>M010</v>
      </c>
      <c r="H2733" s="1" t="str">
        <f t="array" ref="H2733">_xlfn.XLOOKUP(G2733,Movies_data!$A$1:$A$41,Movies_data!$B$1:$B$41,"not found")</f>
        <v>Captain Miller</v>
      </c>
      <c r="I2733" s="1" t="str">
        <f t="array" ref="I2733">_xlfn.XLOOKUP(G2733,Movies_data!$A$1:$A$41,Movies_data!$D$1:$D$41,"not found")</f>
        <v>Action</v>
      </c>
      <c r="J2733" s="1" t="str">
        <f t="array" ref="J2733">_xlfn.XLOOKUP(G2733,Movies_data!$A$1:$A$41,Movies_data!$C$1:$C$41,"not found")</f>
        <v>Tamil</v>
      </c>
      <c r="K2733" s="1">
        <f t="array" ref="K2733">_xlfn.XLOOKUP(G2733,Movies_data!$A$1:$A$41,Movies_data!$H$1:$H$41,"Not Found")</f>
        <v>7</v>
      </c>
      <c r="L2733" s="1" t="str">
        <f t="array" ref="L2733">_xlfn.XLOOKUP(A2733,Booking_data!$A$1:$A$6001,Booking_data!$E$1:$E$6001,"not Found")</f>
        <v>C083</v>
      </c>
      <c r="M2733" s="1" t="str">
        <f t="array" ref="M2733">_xlfn.XLOOKUP(L2733,Cinemas_data!$A$1:$A$49,Cinemas_data!$I$1:$I$49,"not Found")</f>
        <v>#NAME?</v>
      </c>
      <c r="N2733" s="1" t="str">
        <f t="array" ref="N2733">_xlfn.XLOOKUP(L2733,Cinemas_data!$A$1:$A$49,Cinemas_data!$C$1:$C$49,"not Found")</f>
        <v>Vijayawada</v>
      </c>
      <c r="O2733" s="1">
        <f t="array" ref="O2733">_xlfn.XLOOKUP(A2733,Booking_data!$A$1:$A$6001,Booking_data!$H$1:$H$6001,"not found")</f>
        <v>3</v>
      </c>
      <c r="P2733" s="1">
        <f t="array" ref="P2733">_xlfn.XLOOKUP(A2733,Booking_data!$A$1:$A$6001,Booking_data!$I$1:$I$6001,"not Found")</f>
        <v>280</v>
      </c>
      <c r="Q2733" s="1">
        <f t="shared" si="3"/>
        <v>840</v>
      </c>
      <c r="R2733" s="1" t="str">
        <f t="array" ref="R2733">_xlfn.XLOOKUP(A2733,Booking_data!$A$1:$A$6001,Booking_data!$L$1:$L$6001,"Not Found")</f>
        <v>Net Banking</v>
      </c>
      <c r="S2733" s="1">
        <f t="array" ref="S2733">_xlfn.XLOOKUP(A2733,Booking_data!$A$1:$A$6001,Booking_data!$N$1:$N$6001,"not Found")</f>
        <v>53</v>
      </c>
      <c r="T2733" s="1" t="str">
        <f t="array" ref="T2733">_xlfn.XLOOKUP(A2733,Booking_data!$A$1:$A$6001,Booking_data!$O$1:$O$6001,"Not Found")</f>
        <v>Male</v>
      </c>
      <c r="U2733" s="1" t="str">
        <f t="shared" si="4"/>
        <v>Above 45</v>
      </c>
      <c r="V2733" s="1" t="str">
        <f t="shared" si="5"/>
        <v>Medium Booking</v>
      </c>
    </row>
    <row r="2734" ht="15.75" customHeight="1">
      <c r="A2734" s="1" t="s">
        <v>3048</v>
      </c>
      <c r="B2734" s="6">
        <v>46058.0</v>
      </c>
      <c r="C2734" s="6">
        <v>46059.0</v>
      </c>
      <c r="D2734" s="7">
        <v>0.9375</v>
      </c>
      <c r="E2734" s="1" t="str">
        <f t="shared" si="1"/>
        <v>Weekday</v>
      </c>
      <c r="F2734" s="1" t="str">
        <f t="shared" si="2"/>
        <v>Feb</v>
      </c>
      <c r="G2734" s="1" t="str">
        <f t="array" ref="G2734">_xlfn.XLOOKUP(A2734,Booking_data!$A$1:$A$6001,Booking_data!$D$1:$D$6001,"not found")</f>
        <v>M001</v>
      </c>
      <c r="H2734" s="1" t="str">
        <f t="array" ref="H2734">_xlfn.XLOOKUP(G2734,Movies_data!$A$1:$A$41,Movies_data!$B$1:$B$41,"not found")</f>
        <v>Leo</v>
      </c>
      <c r="I2734" s="1" t="str">
        <f t="array" ref="I2734">_xlfn.XLOOKUP(G2734,Movies_data!$A$1:$A$41,Movies_data!$D$1:$D$41,"not found")</f>
        <v>Action</v>
      </c>
      <c r="J2734" s="1" t="str">
        <f t="array" ref="J2734">_xlfn.XLOOKUP(G2734,Movies_data!$A$1:$A$41,Movies_data!$C$1:$C$41,"not found")</f>
        <v>Tamil</v>
      </c>
      <c r="K2734" s="1">
        <f t="array" ref="K2734">_xlfn.XLOOKUP(G2734,Movies_data!$A$1:$A$41,Movies_data!$H$1:$H$41,"Not Found")</f>
        <v>8</v>
      </c>
      <c r="L2734" s="1" t="str">
        <f t="array" ref="L2734">_xlfn.XLOOKUP(A2734,Booking_data!$A$1:$A$6001,Booking_data!$E$1:$E$6001,"not Found")</f>
        <v>C062</v>
      </c>
      <c r="M2734" s="1" t="str">
        <f t="array" ref="M2734">_xlfn.XLOOKUP(L2734,Cinemas_data!$A$1:$A$49,Cinemas_data!$I$1:$I$49,"not Found")</f>
        <v>#NAME?</v>
      </c>
      <c r="N2734" s="1" t="str">
        <f t="array" ref="N2734">_xlfn.XLOOKUP(L2734,Cinemas_data!$A$1:$A$49,Cinemas_data!$C$1:$C$49,"not Found")</f>
        <v>Mysuru</v>
      </c>
      <c r="O2734" s="1">
        <f t="array" ref="O2734">_xlfn.XLOOKUP(A2734,Booking_data!$A$1:$A$6001,Booking_data!$H$1:$H$6001,"not found")</f>
        <v>3</v>
      </c>
      <c r="P2734" s="1">
        <f t="array" ref="P2734">_xlfn.XLOOKUP(A2734,Booking_data!$A$1:$A$6001,Booking_data!$I$1:$I$6001,"not Found")</f>
        <v>240</v>
      </c>
      <c r="Q2734" s="1">
        <f t="shared" si="3"/>
        <v>720</v>
      </c>
      <c r="R2734" s="1" t="str">
        <f t="array" ref="R2734">_xlfn.XLOOKUP(A2734,Booking_data!$A$1:$A$6001,Booking_data!$L$1:$L$6001,"Not Found")</f>
        <v>Wallet</v>
      </c>
      <c r="S2734" s="1">
        <f t="array" ref="S2734">_xlfn.XLOOKUP(A2734,Booking_data!$A$1:$A$6001,Booking_data!$N$1:$N$6001,"not Found")</f>
        <v>40</v>
      </c>
      <c r="T2734" s="1" t="str">
        <f t="array" ref="T2734">_xlfn.XLOOKUP(A2734,Booking_data!$A$1:$A$6001,Booking_data!$O$1:$O$6001,"Not Found")</f>
        <v>Female</v>
      </c>
      <c r="U2734" s="1" t="str">
        <f t="shared" si="4"/>
        <v>Middle Age</v>
      </c>
      <c r="V2734" s="1" t="str">
        <f t="shared" si="5"/>
        <v>Medium Booking</v>
      </c>
    </row>
    <row r="2735" ht="15.75" customHeight="1">
      <c r="A2735" s="1" t="s">
        <v>3049</v>
      </c>
      <c r="B2735" s="6">
        <v>46046.0</v>
      </c>
      <c r="C2735" s="6">
        <v>46052.0</v>
      </c>
      <c r="D2735" s="7">
        <v>0.7708333333333334</v>
      </c>
      <c r="E2735" s="1" t="str">
        <f t="shared" si="1"/>
        <v>Weekend</v>
      </c>
      <c r="F2735" s="1" t="str">
        <f t="shared" si="2"/>
        <v>Jan</v>
      </c>
      <c r="G2735" s="1" t="str">
        <f t="array" ref="G2735">_xlfn.XLOOKUP(A2735,Booking_data!$A$1:$A$6001,Booking_data!$D$1:$D$6001,"not found")</f>
        <v>M002</v>
      </c>
      <c r="H2735" s="1" t="str">
        <f t="array" ref="H2735">_xlfn.XLOOKUP(G2735,Movies_data!$A$1:$A$41,Movies_data!$B$1:$B$41,"not found")</f>
        <v>Jailer</v>
      </c>
      <c r="I2735" s="1" t="str">
        <f t="array" ref="I2735">_xlfn.XLOOKUP(G2735,Movies_data!$A$1:$A$41,Movies_data!$D$1:$D$41,"not found")</f>
        <v>Action</v>
      </c>
      <c r="J2735" s="1" t="str">
        <f t="array" ref="J2735">_xlfn.XLOOKUP(G2735,Movies_data!$A$1:$A$41,Movies_data!$C$1:$C$41,"not found")</f>
        <v>Tamil</v>
      </c>
      <c r="K2735" s="1">
        <f t="array" ref="K2735">_xlfn.XLOOKUP(G2735,Movies_data!$A$1:$A$41,Movies_data!$H$1:$H$41,"Not Found")</f>
        <v>7.1</v>
      </c>
      <c r="L2735" s="1" t="str">
        <f t="array" ref="L2735">_xlfn.XLOOKUP(A2735,Booking_data!$A$1:$A$6001,Booking_data!$E$1:$E$6001,"not Found")</f>
        <v>C141</v>
      </c>
      <c r="M2735" s="1" t="str">
        <f t="array" ref="M2735">_xlfn.XLOOKUP(L2735,Cinemas_data!$A$1:$A$49,Cinemas_data!$I$1:$I$49,"not Found")</f>
        <v>#NAME?</v>
      </c>
      <c r="N2735" s="1" t="str">
        <f t="array" ref="N2735">_xlfn.XLOOKUP(L2735,Cinemas_data!$A$1:$A$49,Cinemas_data!$C$1:$C$49,"not Found")</f>
        <v>Ahmedabad</v>
      </c>
      <c r="O2735" s="1">
        <f t="array" ref="O2735">_xlfn.XLOOKUP(A2735,Booking_data!$A$1:$A$6001,Booking_data!$H$1:$H$6001,"not found")</f>
        <v>2</v>
      </c>
      <c r="P2735" s="1">
        <f t="array" ref="P2735">_xlfn.XLOOKUP(A2735,Booking_data!$A$1:$A$6001,Booking_data!$I$1:$I$6001,"not Found")</f>
        <v>240</v>
      </c>
      <c r="Q2735" s="1">
        <f t="shared" si="3"/>
        <v>480</v>
      </c>
      <c r="R2735" s="1" t="str">
        <f t="array" ref="R2735">_xlfn.XLOOKUP(A2735,Booking_data!$A$1:$A$6001,Booking_data!$L$1:$L$6001,"Not Found")</f>
        <v>Net Banking</v>
      </c>
      <c r="S2735" s="1">
        <f t="array" ref="S2735">_xlfn.XLOOKUP(A2735,Booking_data!$A$1:$A$6001,Booking_data!$N$1:$N$6001,"not Found")</f>
        <v>19</v>
      </c>
      <c r="T2735" s="1" t="str">
        <f t="array" ref="T2735">_xlfn.XLOOKUP(A2735,Booking_data!$A$1:$A$6001,Booking_data!$O$1:$O$6001,"Not Found")</f>
        <v>Male</v>
      </c>
      <c r="U2735" s="1" t="str">
        <f t="shared" si="4"/>
        <v>Youngster</v>
      </c>
      <c r="V2735" s="1" t="str">
        <f t="shared" si="5"/>
        <v>Low Booking</v>
      </c>
    </row>
    <row r="2736" ht="15.75" customHeight="1">
      <c r="A2736" s="1" t="s">
        <v>3050</v>
      </c>
      <c r="B2736" s="6">
        <v>46194.0</v>
      </c>
      <c r="C2736" s="6">
        <v>46195.0</v>
      </c>
      <c r="D2736" s="7">
        <v>0.6458333333333334</v>
      </c>
      <c r="E2736" s="1" t="str">
        <f t="shared" si="1"/>
        <v>Weekend</v>
      </c>
      <c r="F2736" s="1" t="str">
        <f t="shared" si="2"/>
        <v>Jun</v>
      </c>
      <c r="G2736" s="1" t="str">
        <f t="array" ref="G2736">_xlfn.XLOOKUP(A2736,Booking_data!$A$1:$A$6001,Booking_data!$D$1:$D$6001,"not found")</f>
        <v>M026</v>
      </c>
      <c r="H2736" s="1" t="str">
        <f t="array" ref="H2736">_xlfn.XLOOKUP(G2736,Movies_data!$A$1:$A$41,Movies_data!$B$1:$B$41,"not found")</f>
        <v>Drishyam 2</v>
      </c>
      <c r="I2736" s="1" t="str">
        <f t="array" ref="I2736">_xlfn.XLOOKUP(G2736,Movies_data!$A$1:$A$41,Movies_data!$D$1:$D$41,"not found")</f>
        <v>Thriller</v>
      </c>
      <c r="J2736" s="1" t="str">
        <f t="array" ref="J2736">_xlfn.XLOOKUP(G2736,Movies_data!$A$1:$A$41,Movies_data!$C$1:$C$41,"not found")</f>
        <v>Hindi</v>
      </c>
      <c r="K2736" s="1">
        <f t="array" ref="K2736">_xlfn.XLOOKUP(G2736,Movies_data!$A$1:$A$41,Movies_data!$H$1:$H$41,"Not Found")</f>
        <v>8.2</v>
      </c>
      <c r="L2736" s="1" t="str">
        <f t="array" ref="L2736">_xlfn.XLOOKUP(A2736,Booking_data!$A$1:$A$6001,Booking_data!$E$1:$E$6001,"not Found")</f>
        <v>C071</v>
      </c>
      <c r="M2736" s="1" t="str">
        <f t="array" ref="M2736">_xlfn.XLOOKUP(L2736,Cinemas_data!$A$1:$A$49,Cinemas_data!$I$1:$I$49,"not Found")</f>
        <v>#NAME?</v>
      </c>
      <c r="N2736" s="1" t="str">
        <f t="array" ref="N2736">_xlfn.XLOOKUP(L2736,Cinemas_data!$A$1:$A$49,Cinemas_data!$C$1:$C$49,"not Found")</f>
        <v>Hyderabad</v>
      </c>
      <c r="O2736" s="1">
        <f t="array" ref="O2736">_xlfn.XLOOKUP(A2736,Booking_data!$A$1:$A$6001,Booking_data!$H$1:$H$6001,"not found")</f>
        <v>2</v>
      </c>
      <c r="P2736" s="1">
        <f t="array" ref="P2736">_xlfn.XLOOKUP(A2736,Booking_data!$A$1:$A$6001,Booking_data!$I$1:$I$6001,"not Found")</f>
        <v>180</v>
      </c>
      <c r="Q2736" s="1">
        <f t="shared" si="3"/>
        <v>360</v>
      </c>
      <c r="R2736" s="1" t="str">
        <f t="array" ref="R2736">_xlfn.XLOOKUP(A2736,Booking_data!$A$1:$A$6001,Booking_data!$L$1:$L$6001,"Not Found")</f>
        <v>Credit Card</v>
      </c>
      <c r="S2736" s="1">
        <f t="array" ref="S2736">_xlfn.XLOOKUP(A2736,Booking_data!$A$1:$A$6001,Booking_data!$N$1:$N$6001,"not Found")</f>
        <v>26</v>
      </c>
      <c r="T2736" s="1" t="str">
        <f t="array" ref="T2736">_xlfn.XLOOKUP(A2736,Booking_data!$A$1:$A$6001,Booking_data!$O$1:$O$6001,"Not Found")</f>
        <v>Other</v>
      </c>
      <c r="U2736" s="1" t="str">
        <f t="shared" si="4"/>
        <v>Youngster</v>
      </c>
      <c r="V2736" s="1" t="str">
        <f t="shared" si="5"/>
        <v>Low Booking</v>
      </c>
    </row>
    <row r="2737" ht="15.75" customHeight="1">
      <c r="A2737" s="1" t="s">
        <v>3051</v>
      </c>
      <c r="B2737" s="6">
        <v>46086.0</v>
      </c>
      <c r="C2737" s="6">
        <v>46090.0</v>
      </c>
      <c r="D2737" s="7">
        <v>0.7708333333333334</v>
      </c>
      <c r="E2737" s="1" t="str">
        <f t="shared" si="1"/>
        <v>Weekday</v>
      </c>
      <c r="F2737" s="1" t="str">
        <f t="shared" si="2"/>
        <v>Mar</v>
      </c>
      <c r="G2737" s="1" t="str">
        <f t="array" ref="G2737">_xlfn.XLOOKUP(A2737,Booking_data!$A$1:$A$6001,Booking_data!$D$1:$D$6001,"not found")</f>
        <v>M038</v>
      </c>
      <c r="H2737" s="1" t="str">
        <f t="array" ref="H2737">_xlfn.XLOOKUP(G2737,Movies_data!$A$1:$A$41,Movies_data!$B$1:$B$41,"not found")</f>
        <v>Barbie</v>
      </c>
      <c r="I2737" s="1" t="str">
        <f t="array" ref="I2737">_xlfn.XLOOKUP(G2737,Movies_data!$A$1:$A$41,Movies_data!$D$1:$D$41,"not found")</f>
        <v>Comedy</v>
      </c>
      <c r="J2737" s="1" t="str">
        <f t="array" ref="J2737">_xlfn.XLOOKUP(G2737,Movies_data!$A$1:$A$41,Movies_data!$C$1:$C$41,"not found")</f>
        <v>English</v>
      </c>
      <c r="K2737" s="1">
        <f t="array" ref="K2737">_xlfn.XLOOKUP(G2737,Movies_data!$A$1:$A$41,Movies_data!$H$1:$H$41,"Not Found")</f>
        <v>6.8</v>
      </c>
      <c r="L2737" s="1" t="str">
        <f t="array" ref="L2737">_xlfn.XLOOKUP(A2737,Booking_data!$A$1:$A$6001,Booking_data!$E$1:$E$6001,"not Found")</f>
        <v>C041</v>
      </c>
      <c r="M2737" s="1" t="str">
        <f t="array" ref="M2737">_xlfn.XLOOKUP(L2737,Cinemas_data!$A$1:$A$49,Cinemas_data!$I$1:$I$49,"not Found")</f>
        <v>#NAME?</v>
      </c>
      <c r="N2737" s="1" t="str">
        <f t="array" ref="N2737">_xlfn.XLOOKUP(L2737,Cinemas_data!$A$1:$A$49,Cinemas_data!$C$1:$C$49,"not Found")</f>
        <v>Salem</v>
      </c>
      <c r="O2737" s="1">
        <f t="array" ref="O2737">_xlfn.XLOOKUP(A2737,Booking_data!$A$1:$A$6001,Booking_data!$H$1:$H$6001,"not found")</f>
        <v>3</v>
      </c>
      <c r="P2737" s="1">
        <f t="array" ref="P2737">_xlfn.XLOOKUP(A2737,Booking_data!$A$1:$A$6001,Booking_data!$I$1:$I$6001,"not Found")</f>
        <v>240</v>
      </c>
      <c r="Q2737" s="1">
        <f t="shared" si="3"/>
        <v>720</v>
      </c>
      <c r="R2737" s="1" t="str">
        <f t="array" ref="R2737">_xlfn.XLOOKUP(A2737,Booking_data!$A$1:$A$6001,Booking_data!$L$1:$L$6001,"Not Found")</f>
        <v>Net Banking</v>
      </c>
      <c r="S2737" s="1">
        <f t="array" ref="S2737">_xlfn.XLOOKUP(A2737,Booking_data!$A$1:$A$6001,Booking_data!$N$1:$N$6001,"not Found")</f>
        <v>33</v>
      </c>
      <c r="T2737" s="1" t="str">
        <f t="array" ref="T2737">_xlfn.XLOOKUP(A2737,Booking_data!$A$1:$A$6001,Booking_data!$O$1:$O$6001,"Not Found")</f>
        <v>Other</v>
      </c>
      <c r="U2737" s="1" t="str">
        <f t="shared" si="4"/>
        <v>Middle Age</v>
      </c>
      <c r="V2737" s="1" t="str">
        <f t="shared" si="5"/>
        <v>Medium Booking</v>
      </c>
    </row>
    <row r="2738" ht="15.75" customHeight="1">
      <c r="A2738" s="1" t="s">
        <v>3052</v>
      </c>
      <c r="B2738" s="6">
        <v>46168.0</v>
      </c>
      <c r="C2738" s="6">
        <v>46174.0</v>
      </c>
      <c r="D2738" s="7">
        <v>0.6458333333333334</v>
      </c>
      <c r="E2738" s="1" t="str">
        <f t="shared" si="1"/>
        <v>Weekday</v>
      </c>
      <c r="F2738" s="1" t="str">
        <f t="shared" si="2"/>
        <v>May</v>
      </c>
      <c r="G2738" s="1" t="str">
        <f t="array" ref="G2738">_xlfn.XLOOKUP(A2738,Booking_data!$A$1:$A$6001,Booking_data!$D$1:$D$6001,"not found")</f>
        <v>M027</v>
      </c>
      <c r="H2738" s="1" t="str">
        <f t="array" ref="H2738">_xlfn.XLOOKUP(G2738,Movies_data!$A$1:$A$41,Movies_data!$B$1:$B$41,"not found")</f>
        <v>KGF Chapter 2</v>
      </c>
      <c r="I2738" s="1" t="str">
        <f t="array" ref="I2738">_xlfn.XLOOKUP(G2738,Movies_data!$A$1:$A$41,Movies_data!$D$1:$D$41,"not found")</f>
        <v>Action</v>
      </c>
      <c r="J2738" s="1" t="str">
        <f t="array" ref="J2738">_xlfn.XLOOKUP(G2738,Movies_data!$A$1:$A$41,Movies_data!$C$1:$C$41,"not found")</f>
        <v>Kannada</v>
      </c>
      <c r="K2738" s="1">
        <f t="array" ref="K2738">_xlfn.XLOOKUP(G2738,Movies_data!$A$1:$A$41,Movies_data!$H$1:$H$41,"Not Found")</f>
        <v>8.3</v>
      </c>
      <c r="L2738" s="1" t="str">
        <f t="array" ref="L2738">_xlfn.XLOOKUP(A2738,Booking_data!$A$1:$A$6001,Booking_data!$E$1:$E$6001,"not Found")</f>
        <v>C081</v>
      </c>
      <c r="M2738" s="1" t="str">
        <f t="array" ref="M2738">_xlfn.XLOOKUP(L2738,Cinemas_data!$A$1:$A$49,Cinemas_data!$I$1:$I$49,"not Found")</f>
        <v>#NAME?</v>
      </c>
      <c r="N2738" s="1" t="str">
        <f t="array" ref="N2738">_xlfn.XLOOKUP(L2738,Cinemas_data!$A$1:$A$49,Cinemas_data!$C$1:$C$49,"not Found")</f>
        <v>Vijayawada</v>
      </c>
      <c r="O2738" s="1">
        <f t="array" ref="O2738">_xlfn.XLOOKUP(A2738,Booking_data!$A$1:$A$6001,Booking_data!$H$1:$H$6001,"not found")</f>
        <v>3</v>
      </c>
      <c r="P2738" s="1">
        <f t="array" ref="P2738">_xlfn.XLOOKUP(A2738,Booking_data!$A$1:$A$6001,Booking_data!$I$1:$I$6001,"not Found")</f>
        <v>200</v>
      </c>
      <c r="Q2738" s="1">
        <f t="shared" si="3"/>
        <v>600</v>
      </c>
      <c r="R2738" s="1" t="str">
        <f t="array" ref="R2738">_xlfn.XLOOKUP(A2738,Booking_data!$A$1:$A$6001,Booking_data!$L$1:$L$6001,"Not Found")</f>
        <v>Wallet</v>
      </c>
      <c r="S2738" s="1">
        <f t="array" ref="S2738">_xlfn.XLOOKUP(A2738,Booking_data!$A$1:$A$6001,Booking_data!$N$1:$N$6001,"not Found")</f>
        <v>57</v>
      </c>
      <c r="T2738" s="1" t="str">
        <f t="array" ref="T2738">_xlfn.XLOOKUP(A2738,Booking_data!$A$1:$A$6001,Booking_data!$O$1:$O$6001,"Not Found")</f>
        <v>Male</v>
      </c>
      <c r="U2738" s="1" t="str">
        <f t="shared" si="4"/>
        <v>Above 45</v>
      </c>
      <c r="V2738" s="1" t="str">
        <f t="shared" si="5"/>
        <v>Medium Booking</v>
      </c>
    </row>
    <row r="2739" ht="15.75" customHeight="1">
      <c r="A2739" s="1" t="s">
        <v>3053</v>
      </c>
      <c r="B2739" s="6">
        <v>46137.0</v>
      </c>
      <c r="C2739" s="6">
        <v>46140.0</v>
      </c>
      <c r="D2739" s="7">
        <v>0.9375</v>
      </c>
      <c r="E2739" s="1" t="str">
        <f t="shared" si="1"/>
        <v>Weekend</v>
      </c>
      <c r="F2739" s="1" t="str">
        <f t="shared" si="2"/>
        <v>Apr</v>
      </c>
      <c r="G2739" s="1" t="str">
        <f t="array" ref="G2739">_xlfn.XLOOKUP(A2739,Booking_data!$A$1:$A$6001,Booking_data!$D$1:$D$6001,"not found")</f>
        <v>M027</v>
      </c>
      <c r="H2739" s="1" t="str">
        <f t="array" ref="H2739">_xlfn.XLOOKUP(G2739,Movies_data!$A$1:$A$41,Movies_data!$B$1:$B$41,"not found")</f>
        <v>KGF Chapter 2</v>
      </c>
      <c r="I2739" s="1" t="str">
        <f t="array" ref="I2739">_xlfn.XLOOKUP(G2739,Movies_data!$A$1:$A$41,Movies_data!$D$1:$D$41,"not found")</f>
        <v>Action</v>
      </c>
      <c r="J2739" s="1" t="str">
        <f t="array" ref="J2739">_xlfn.XLOOKUP(G2739,Movies_data!$A$1:$A$41,Movies_data!$C$1:$C$41,"not found")</f>
        <v>Kannada</v>
      </c>
      <c r="K2739" s="1">
        <f t="array" ref="K2739">_xlfn.XLOOKUP(G2739,Movies_data!$A$1:$A$41,Movies_data!$H$1:$H$41,"Not Found")</f>
        <v>8.3</v>
      </c>
      <c r="L2739" s="1" t="str">
        <f t="array" ref="L2739">_xlfn.XLOOKUP(A2739,Booking_data!$A$1:$A$6001,Booking_data!$E$1:$E$6001,"not Found")</f>
        <v>C112</v>
      </c>
      <c r="M2739" s="1" t="str">
        <f t="array" ref="M2739">_xlfn.XLOOKUP(L2739,Cinemas_data!$A$1:$A$49,Cinemas_data!$I$1:$I$49,"not Found")</f>
        <v>#NAME?</v>
      </c>
      <c r="N2739" s="1" t="str">
        <f t="array" ref="N2739">_xlfn.XLOOKUP(L2739,Cinemas_data!$A$1:$A$49,Cinemas_data!$C$1:$C$49,"not Found")</f>
        <v>Delhi</v>
      </c>
      <c r="O2739" s="1">
        <f t="array" ref="O2739">_xlfn.XLOOKUP(A2739,Booking_data!$A$1:$A$6001,Booking_data!$H$1:$H$6001,"not found")</f>
        <v>4</v>
      </c>
      <c r="P2739" s="1">
        <f t="array" ref="P2739">_xlfn.XLOOKUP(A2739,Booking_data!$A$1:$A$6001,Booking_data!$I$1:$I$6001,"not Found")</f>
        <v>240</v>
      </c>
      <c r="Q2739" s="1">
        <f t="shared" si="3"/>
        <v>960</v>
      </c>
      <c r="R2739" s="1" t="str">
        <f t="array" ref="R2739">_xlfn.XLOOKUP(A2739,Booking_data!$A$1:$A$6001,Booking_data!$L$1:$L$6001,"Not Found")</f>
        <v>Wallet</v>
      </c>
      <c r="S2739" s="1">
        <f t="array" ref="S2739">_xlfn.XLOOKUP(A2739,Booking_data!$A$1:$A$6001,Booking_data!$N$1:$N$6001,"not Found")</f>
        <v>46</v>
      </c>
      <c r="T2739" s="1" t="str">
        <f t="array" ref="T2739">_xlfn.XLOOKUP(A2739,Booking_data!$A$1:$A$6001,Booking_data!$O$1:$O$6001,"Not Found")</f>
        <v>Male</v>
      </c>
      <c r="U2739" s="1" t="str">
        <f t="shared" si="4"/>
        <v>Above 45</v>
      </c>
      <c r="V2739" s="1" t="str">
        <f t="shared" si="5"/>
        <v>Medium Booking</v>
      </c>
    </row>
    <row r="2740" ht="15.75" customHeight="1">
      <c r="A2740" s="1" t="s">
        <v>3054</v>
      </c>
      <c r="B2740" s="6">
        <v>46060.0</v>
      </c>
      <c r="C2740" s="6">
        <v>46064.0</v>
      </c>
      <c r="D2740" s="7">
        <v>0.7708333333333334</v>
      </c>
      <c r="E2740" s="1" t="str">
        <f t="shared" si="1"/>
        <v>Weekend</v>
      </c>
      <c r="F2740" s="1" t="str">
        <f t="shared" si="2"/>
        <v>Feb</v>
      </c>
      <c r="G2740" s="1" t="str">
        <f t="array" ref="G2740">_xlfn.XLOOKUP(A2740,Booking_data!$A$1:$A$6001,Booking_data!$D$1:$D$6001,"not found")</f>
        <v>M036</v>
      </c>
      <c r="H2740" s="1" t="str">
        <f t="array" ref="H2740">_xlfn.XLOOKUP(G2740,Movies_data!$A$1:$A$41,Movies_data!$B$1:$B$41,"not found")</f>
        <v>Avengers Endgame</v>
      </c>
      <c r="I2740" s="1" t="str">
        <f t="array" ref="I2740">_xlfn.XLOOKUP(G2740,Movies_data!$A$1:$A$41,Movies_data!$D$1:$D$41,"not found")</f>
        <v>Action</v>
      </c>
      <c r="J2740" s="1" t="str">
        <f t="array" ref="J2740">_xlfn.XLOOKUP(G2740,Movies_data!$A$1:$A$41,Movies_data!$C$1:$C$41,"not found")</f>
        <v>English</v>
      </c>
      <c r="K2740" s="1">
        <f t="array" ref="K2740">_xlfn.XLOOKUP(G2740,Movies_data!$A$1:$A$41,Movies_data!$H$1:$H$41,"Not Found")</f>
        <v>8.4</v>
      </c>
      <c r="L2740" s="1" t="str">
        <f t="array" ref="L2740">_xlfn.XLOOKUP(A2740,Booking_data!$A$1:$A$6001,Booking_data!$E$1:$E$6001,"not Found")</f>
        <v>C042</v>
      </c>
      <c r="M2740" s="1" t="str">
        <f t="array" ref="M2740">_xlfn.XLOOKUP(L2740,Cinemas_data!$A$1:$A$49,Cinemas_data!$I$1:$I$49,"not Found")</f>
        <v>#NAME?</v>
      </c>
      <c r="N2740" s="1" t="str">
        <f t="array" ref="N2740">_xlfn.XLOOKUP(L2740,Cinemas_data!$A$1:$A$49,Cinemas_data!$C$1:$C$49,"not Found")</f>
        <v>Salem</v>
      </c>
      <c r="O2740" s="1">
        <f t="array" ref="O2740">_xlfn.XLOOKUP(A2740,Booking_data!$A$1:$A$6001,Booking_data!$H$1:$H$6001,"not found")</f>
        <v>3</v>
      </c>
      <c r="P2740" s="1">
        <f t="array" ref="P2740">_xlfn.XLOOKUP(A2740,Booking_data!$A$1:$A$6001,Booking_data!$I$1:$I$6001,"not Found")</f>
        <v>280</v>
      </c>
      <c r="Q2740" s="1">
        <f t="shared" si="3"/>
        <v>840</v>
      </c>
      <c r="R2740" s="1" t="str">
        <f t="array" ref="R2740">_xlfn.XLOOKUP(A2740,Booking_data!$A$1:$A$6001,Booking_data!$L$1:$L$6001,"Not Found")</f>
        <v>UPI</v>
      </c>
      <c r="S2740" s="1">
        <f t="array" ref="S2740">_xlfn.XLOOKUP(A2740,Booking_data!$A$1:$A$6001,Booking_data!$N$1:$N$6001,"not Found")</f>
        <v>26</v>
      </c>
      <c r="T2740" s="1" t="str">
        <f t="array" ref="T2740">_xlfn.XLOOKUP(A2740,Booking_data!$A$1:$A$6001,Booking_data!$O$1:$O$6001,"Not Found")</f>
        <v>Female</v>
      </c>
      <c r="U2740" s="1" t="str">
        <f t="shared" si="4"/>
        <v>Youngster</v>
      </c>
      <c r="V2740" s="1" t="str">
        <f t="shared" si="5"/>
        <v>Medium Booking</v>
      </c>
    </row>
    <row r="2741" ht="15.75" customHeight="1">
      <c r="A2741" s="1" t="s">
        <v>3055</v>
      </c>
      <c r="B2741" s="6">
        <v>46092.0</v>
      </c>
      <c r="C2741" s="6">
        <v>46092.0</v>
      </c>
      <c r="D2741" s="7">
        <v>0.3958333333333333</v>
      </c>
      <c r="E2741" s="1" t="str">
        <f t="shared" si="1"/>
        <v>Weekday</v>
      </c>
      <c r="F2741" s="1" t="str">
        <f t="shared" si="2"/>
        <v>Mar</v>
      </c>
      <c r="G2741" s="1" t="str">
        <f t="array" ref="G2741">_xlfn.XLOOKUP(A2741,Booking_data!$A$1:$A$6001,Booking_data!$D$1:$D$6001,"not found")</f>
        <v>M029</v>
      </c>
      <c r="H2741" s="1" t="str">
        <f t="array" ref="H2741">_xlfn.XLOOKUP(G2741,Movies_data!$A$1:$A$41,Movies_data!$B$1:$B$41,"not found")</f>
        <v>777 Charlie</v>
      </c>
      <c r="I2741" s="1" t="str">
        <f t="array" ref="I2741">_xlfn.XLOOKUP(G2741,Movies_data!$A$1:$A$41,Movies_data!$D$1:$D$41,"not found")</f>
        <v>Adventure</v>
      </c>
      <c r="J2741" s="1" t="str">
        <f t="array" ref="J2741">_xlfn.XLOOKUP(G2741,Movies_data!$A$1:$A$41,Movies_data!$C$1:$C$41,"not found")</f>
        <v>Kannada</v>
      </c>
      <c r="K2741" s="1">
        <f t="array" ref="K2741">_xlfn.XLOOKUP(G2741,Movies_data!$A$1:$A$41,Movies_data!$H$1:$H$41,"Not Found")</f>
        <v>8.7</v>
      </c>
      <c r="L2741" s="1" t="str">
        <f t="array" ref="L2741">_xlfn.XLOOKUP(A2741,Booking_data!$A$1:$A$6001,Booking_data!$E$1:$E$6001,"not Found")</f>
        <v>C063</v>
      </c>
      <c r="M2741" s="1" t="str">
        <f t="array" ref="M2741">_xlfn.XLOOKUP(L2741,Cinemas_data!$A$1:$A$49,Cinemas_data!$I$1:$I$49,"not Found")</f>
        <v>#NAME?</v>
      </c>
      <c r="N2741" s="1" t="str">
        <f t="array" ref="N2741">_xlfn.XLOOKUP(L2741,Cinemas_data!$A$1:$A$49,Cinemas_data!$C$1:$C$49,"not Found")</f>
        <v>Mysuru</v>
      </c>
      <c r="O2741" s="1">
        <f t="array" ref="O2741">_xlfn.XLOOKUP(A2741,Booking_data!$A$1:$A$6001,Booking_data!$H$1:$H$6001,"not found")</f>
        <v>2</v>
      </c>
      <c r="P2741" s="1">
        <f t="array" ref="P2741">_xlfn.XLOOKUP(A2741,Booking_data!$A$1:$A$6001,Booking_data!$I$1:$I$6001,"not Found")</f>
        <v>240</v>
      </c>
      <c r="Q2741" s="1">
        <f t="shared" si="3"/>
        <v>480</v>
      </c>
      <c r="R2741" s="1" t="str">
        <f t="array" ref="R2741">_xlfn.XLOOKUP(A2741,Booking_data!$A$1:$A$6001,Booking_data!$L$1:$L$6001,"Not Found")</f>
        <v>Credit Card</v>
      </c>
      <c r="S2741" s="1">
        <f t="array" ref="S2741">_xlfn.XLOOKUP(A2741,Booking_data!$A$1:$A$6001,Booking_data!$N$1:$N$6001,"not Found")</f>
        <v>41</v>
      </c>
      <c r="T2741" s="1" t="str">
        <f t="array" ref="T2741">_xlfn.XLOOKUP(A2741,Booking_data!$A$1:$A$6001,Booking_data!$O$1:$O$6001,"Not Found")</f>
        <v>Other</v>
      </c>
      <c r="U2741" s="1" t="str">
        <f t="shared" si="4"/>
        <v>Middle Age</v>
      </c>
      <c r="V2741" s="1" t="str">
        <f t="shared" si="5"/>
        <v>Low Booking</v>
      </c>
    </row>
    <row r="2742" ht="15.75" customHeight="1">
      <c r="A2742" s="1" t="s">
        <v>3056</v>
      </c>
      <c r="B2742" s="6">
        <v>46082.0</v>
      </c>
      <c r="C2742" s="6">
        <v>46083.0</v>
      </c>
      <c r="D2742" s="7">
        <v>0.8854166666666666</v>
      </c>
      <c r="E2742" s="1" t="str">
        <f t="shared" si="1"/>
        <v>Weekend</v>
      </c>
      <c r="F2742" s="1" t="str">
        <f t="shared" si="2"/>
        <v>Mar</v>
      </c>
      <c r="G2742" s="1" t="str">
        <f t="array" ref="G2742">_xlfn.XLOOKUP(A2742,Booking_data!$A$1:$A$6001,Booking_data!$D$1:$D$6001,"not found")</f>
        <v>M038</v>
      </c>
      <c r="H2742" s="1" t="str">
        <f t="array" ref="H2742">_xlfn.XLOOKUP(G2742,Movies_data!$A$1:$A$41,Movies_data!$B$1:$B$41,"not found")</f>
        <v>Barbie</v>
      </c>
      <c r="I2742" s="1" t="str">
        <f t="array" ref="I2742">_xlfn.XLOOKUP(G2742,Movies_data!$A$1:$A$41,Movies_data!$D$1:$D$41,"not found")</f>
        <v>Comedy</v>
      </c>
      <c r="J2742" s="1" t="str">
        <f t="array" ref="J2742">_xlfn.XLOOKUP(G2742,Movies_data!$A$1:$A$41,Movies_data!$C$1:$C$41,"not found")</f>
        <v>English</v>
      </c>
      <c r="K2742" s="1">
        <f t="array" ref="K2742">_xlfn.XLOOKUP(G2742,Movies_data!$A$1:$A$41,Movies_data!$H$1:$H$41,"Not Found")</f>
        <v>6.8</v>
      </c>
      <c r="L2742" s="1" t="str">
        <f t="array" ref="L2742">_xlfn.XLOOKUP(A2742,Booking_data!$A$1:$A$6001,Booking_data!$E$1:$E$6001,"not Found")</f>
        <v>C012</v>
      </c>
      <c r="M2742" s="1" t="str">
        <f t="array" ref="M2742">_xlfn.XLOOKUP(L2742,Cinemas_data!$A$1:$A$49,Cinemas_data!$I$1:$I$49,"not Found")</f>
        <v>#NAME?</v>
      </c>
      <c r="N2742" s="1" t="str">
        <f t="array" ref="N2742">_xlfn.XLOOKUP(L2742,Cinemas_data!$A$1:$A$49,Cinemas_data!$C$1:$C$49,"not Found")</f>
        <v>Chennai</v>
      </c>
      <c r="O2742" s="1">
        <f t="array" ref="O2742">_xlfn.XLOOKUP(A2742,Booking_data!$A$1:$A$6001,Booking_data!$H$1:$H$6001,"not found")</f>
        <v>1</v>
      </c>
      <c r="P2742" s="1">
        <f t="array" ref="P2742">_xlfn.XLOOKUP(A2742,Booking_data!$A$1:$A$6001,Booking_data!$I$1:$I$6001,"not Found")</f>
        <v>160</v>
      </c>
      <c r="Q2742" s="1">
        <f t="shared" si="3"/>
        <v>160</v>
      </c>
      <c r="R2742" s="1" t="str">
        <f t="array" ref="R2742">_xlfn.XLOOKUP(A2742,Booking_data!$A$1:$A$6001,Booking_data!$L$1:$L$6001,"Not Found")</f>
        <v>Wallet</v>
      </c>
      <c r="S2742" s="1">
        <f t="array" ref="S2742">_xlfn.XLOOKUP(A2742,Booking_data!$A$1:$A$6001,Booking_data!$N$1:$N$6001,"not Found")</f>
        <v>26</v>
      </c>
      <c r="T2742" s="1" t="str">
        <f t="array" ref="T2742">_xlfn.XLOOKUP(A2742,Booking_data!$A$1:$A$6001,Booking_data!$O$1:$O$6001,"Not Found")</f>
        <v>Male</v>
      </c>
      <c r="U2742" s="1" t="str">
        <f t="shared" si="4"/>
        <v>Youngster</v>
      </c>
      <c r="V2742" s="1" t="str">
        <f t="shared" si="5"/>
        <v>Low Booking</v>
      </c>
    </row>
    <row r="2743" ht="15.75" customHeight="1">
      <c r="A2743" s="1" t="s">
        <v>3057</v>
      </c>
      <c r="B2743" s="6">
        <v>46145.0</v>
      </c>
      <c r="C2743" s="6">
        <v>46149.0</v>
      </c>
      <c r="D2743" s="7">
        <v>0.7708333333333334</v>
      </c>
      <c r="E2743" s="1" t="str">
        <f t="shared" si="1"/>
        <v>Weekend</v>
      </c>
      <c r="F2743" s="1" t="str">
        <f t="shared" si="2"/>
        <v>May</v>
      </c>
      <c r="G2743" s="1" t="str">
        <f t="array" ref="G2743">_xlfn.XLOOKUP(A2743,Booking_data!$A$1:$A$6001,Booking_data!$D$1:$D$6001,"not found")</f>
        <v>M024</v>
      </c>
      <c r="H2743" s="1" t="str">
        <f t="array" ref="H2743">_xlfn.XLOOKUP(G2743,Movies_data!$A$1:$A$41,Movies_data!$B$1:$B$41,"not found")</f>
        <v>Bhool Bhulaiyaa 2</v>
      </c>
      <c r="I2743" s="1" t="str">
        <f t="array" ref="I2743">_xlfn.XLOOKUP(G2743,Movies_data!$A$1:$A$41,Movies_data!$D$1:$D$41,"not found")</f>
        <v>Comedy</v>
      </c>
      <c r="J2743" s="1" t="str">
        <f t="array" ref="J2743">_xlfn.XLOOKUP(G2743,Movies_data!$A$1:$A$41,Movies_data!$C$1:$C$41,"not found")</f>
        <v>Hindi</v>
      </c>
      <c r="K2743" s="1">
        <f t="array" ref="K2743">_xlfn.XLOOKUP(G2743,Movies_data!$A$1:$A$41,Movies_data!$H$1:$H$41,"Not Found")</f>
        <v>5.9</v>
      </c>
      <c r="L2743" s="1" t="str">
        <f t="array" ref="L2743">_xlfn.XLOOKUP(A2743,Booking_data!$A$1:$A$6001,Booking_data!$E$1:$E$6001,"not Found")</f>
        <v>C081</v>
      </c>
      <c r="M2743" s="1" t="str">
        <f t="array" ref="M2743">_xlfn.XLOOKUP(L2743,Cinemas_data!$A$1:$A$49,Cinemas_data!$I$1:$I$49,"not Found")</f>
        <v>#NAME?</v>
      </c>
      <c r="N2743" s="1" t="str">
        <f t="array" ref="N2743">_xlfn.XLOOKUP(L2743,Cinemas_data!$A$1:$A$49,Cinemas_data!$C$1:$C$49,"not Found")</f>
        <v>Vijayawada</v>
      </c>
      <c r="O2743" s="1">
        <f t="array" ref="O2743">_xlfn.XLOOKUP(A2743,Booking_data!$A$1:$A$6001,Booking_data!$H$1:$H$6001,"not found")</f>
        <v>2</v>
      </c>
      <c r="P2743" s="1">
        <f t="array" ref="P2743">_xlfn.XLOOKUP(A2743,Booking_data!$A$1:$A$6001,Booking_data!$I$1:$I$6001,"not Found")</f>
        <v>380</v>
      </c>
      <c r="Q2743" s="1">
        <f t="shared" si="3"/>
        <v>760</v>
      </c>
      <c r="R2743" s="1" t="str">
        <f t="array" ref="R2743">_xlfn.XLOOKUP(A2743,Booking_data!$A$1:$A$6001,Booking_data!$L$1:$L$6001,"Not Found")</f>
        <v>Net Banking</v>
      </c>
      <c r="S2743" s="1">
        <f t="array" ref="S2743">_xlfn.XLOOKUP(A2743,Booking_data!$A$1:$A$6001,Booking_data!$N$1:$N$6001,"not Found")</f>
        <v>26</v>
      </c>
      <c r="T2743" s="1" t="str">
        <f t="array" ref="T2743">_xlfn.XLOOKUP(A2743,Booking_data!$A$1:$A$6001,Booking_data!$O$1:$O$6001,"Not Found")</f>
        <v>Female</v>
      </c>
      <c r="U2743" s="1" t="str">
        <f t="shared" si="4"/>
        <v>Youngster</v>
      </c>
      <c r="V2743" s="1" t="str">
        <f t="shared" si="5"/>
        <v>Low Booking</v>
      </c>
    </row>
    <row r="2744" ht="15.75" customHeight="1">
      <c r="A2744" s="1" t="s">
        <v>3058</v>
      </c>
      <c r="B2744" s="6">
        <v>46069.0</v>
      </c>
      <c r="C2744" s="6">
        <v>46072.0</v>
      </c>
      <c r="D2744" s="7">
        <v>0.53125</v>
      </c>
      <c r="E2744" s="1" t="str">
        <f t="shared" si="1"/>
        <v>Weekday</v>
      </c>
      <c r="F2744" s="1" t="str">
        <f t="shared" si="2"/>
        <v>Feb</v>
      </c>
      <c r="G2744" s="1" t="str">
        <f t="array" ref="G2744">_xlfn.XLOOKUP(A2744,Booking_data!$A$1:$A$6001,Booking_data!$D$1:$D$6001,"not found")</f>
        <v>M022</v>
      </c>
      <c r="H2744" s="1" t="str">
        <f t="array" ref="H2744">_xlfn.XLOOKUP(G2744,Movies_data!$A$1:$A$41,Movies_data!$B$1:$B$41,"not found")</f>
        <v>12th Fail</v>
      </c>
      <c r="I2744" s="1" t="str">
        <f t="array" ref="I2744">_xlfn.XLOOKUP(G2744,Movies_data!$A$1:$A$41,Movies_data!$D$1:$D$41,"not found")</f>
        <v>Drama</v>
      </c>
      <c r="J2744" s="1" t="str">
        <f t="array" ref="J2744">_xlfn.XLOOKUP(G2744,Movies_data!$A$1:$A$41,Movies_data!$C$1:$C$41,"not found")</f>
        <v>Hindi</v>
      </c>
      <c r="K2744" s="1">
        <f t="array" ref="K2744">_xlfn.XLOOKUP(G2744,Movies_data!$A$1:$A$41,Movies_data!$H$1:$H$41,"Not Found")</f>
        <v>9</v>
      </c>
      <c r="L2744" s="1" t="str">
        <f t="array" ref="L2744">_xlfn.XLOOKUP(A2744,Booking_data!$A$1:$A$6001,Booking_data!$E$1:$E$6001,"not Found")</f>
        <v>C073</v>
      </c>
      <c r="M2744" s="1" t="str">
        <f t="array" ref="M2744">_xlfn.XLOOKUP(L2744,Cinemas_data!$A$1:$A$49,Cinemas_data!$I$1:$I$49,"not Found")</f>
        <v>#NAME?</v>
      </c>
      <c r="N2744" s="1" t="str">
        <f t="array" ref="N2744">_xlfn.XLOOKUP(L2744,Cinemas_data!$A$1:$A$49,Cinemas_data!$C$1:$C$49,"not Found")</f>
        <v>Hyderabad</v>
      </c>
      <c r="O2744" s="1">
        <f t="array" ref="O2744">_xlfn.XLOOKUP(A2744,Booking_data!$A$1:$A$6001,Booking_data!$H$1:$H$6001,"not found")</f>
        <v>2</v>
      </c>
      <c r="P2744" s="1">
        <f t="array" ref="P2744">_xlfn.XLOOKUP(A2744,Booking_data!$A$1:$A$6001,Booking_data!$I$1:$I$6001,"not Found")</f>
        <v>240</v>
      </c>
      <c r="Q2744" s="1">
        <f t="shared" si="3"/>
        <v>480</v>
      </c>
      <c r="R2744" s="1" t="str">
        <f t="array" ref="R2744">_xlfn.XLOOKUP(A2744,Booking_data!$A$1:$A$6001,Booking_data!$L$1:$L$6001,"Not Found")</f>
        <v>Net Banking</v>
      </c>
      <c r="S2744" s="1">
        <f t="array" ref="S2744">_xlfn.XLOOKUP(A2744,Booking_data!$A$1:$A$6001,Booking_data!$N$1:$N$6001,"not Found")</f>
        <v>47</v>
      </c>
      <c r="T2744" s="1" t="str">
        <f t="array" ref="T2744">_xlfn.XLOOKUP(A2744,Booking_data!$A$1:$A$6001,Booking_data!$O$1:$O$6001,"Not Found")</f>
        <v>Other</v>
      </c>
      <c r="U2744" s="1" t="str">
        <f t="shared" si="4"/>
        <v>Above 45</v>
      </c>
      <c r="V2744" s="1" t="str">
        <f t="shared" si="5"/>
        <v>Low Booking</v>
      </c>
    </row>
    <row r="2745" ht="15.75" customHeight="1">
      <c r="A2745" s="1" t="s">
        <v>3059</v>
      </c>
      <c r="B2745" s="6">
        <v>46178.0</v>
      </c>
      <c r="C2745" s="6">
        <v>46184.0</v>
      </c>
      <c r="D2745" s="7">
        <v>0.53125</v>
      </c>
      <c r="E2745" s="1" t="str">
        <f t="shared" si="1"/>
        <v>Weekday</v>
      </c>
      <c r="F2745" s="1" t="str">
        <f t="shared" si="2"/>
        <v>Jun</v>
      </c>
      <c r="G2745" s="1" t="str">
        <f t="array" ref="G2745">_xlfn.XLOOKUP(A2745,Booking_data!$A$1:$A$6001,Booking_data!$D$1:$D$6001,"not found")</f>
        <v>M029</v>
      </c>
      <c r="H2745" s="1" t="str">
        <f t="array" ref="H2745">_xlfn.XLOOKUP(G2745,Movies_data!$A$1:$A$41,Movies_data!$B$1:$B$41,"not found")</f>
        <v>777 Charlie</v>
      </c>
      <c r="I2745" s="1" t="str">
        <f t="array" ref="I2745">_xlfn.XLOOKUP(G2745,Movies_data!$A$1:$A$41,Movies_data!$D$1:$D$41,"not found")</f>
        <v>Adventure</v>
      </c>
      <c r="J2745" s="1" t="str">
        <f t="array" ref="J2745">_xlfn.XLOOKUP(G2745,Movies_data!$A$1:$A$41,Movies_data!$C$1:$C$41,"not found")</f>
        <v>Kannada</v>
      </c>
      <c r="K2745" s="1">
        <f t="array" ref="K2745">_xlfn.XLOOKUP(G2745,Movies_data!$A$1:$A$41,Movies_data!$H$1:$H$41,"Not Found")</f>
        <v>8.7</v>
      </c>
      <c r="L2745" s="1" t="str">
        <f t="array" ref="L2745">_xlfn.XLOOKUP(A2745,Booking_data!$A$1:$A$6001,Booking_data!$E$1:$E$6001,"not Found")</f>
        <v>C132</v>
      </c>
      <c r="M2745" s="1" t="str">
        <f t="array" ref="M2745">_xlfn.XLOOKUP(L2745,Cinemas_data!$A$1:$A$49,Cinemas_data!$I$1:$I$49,"not Found")</f>
        <v>#NAME?</v>
      </c>
      <c r="N2745" s="1" t="str">
        <f t="array" ref="N2745">_xlfn.XLOOKUP(L2745,Cinemas_data!$A$1:$A$49,Cinemas_data!$C$1:$C$49,"not Found")</f>
        <v>Kolkata</v>
      </c>
      <c r="O2745" s="1">
        <f t="array" ref="O2745">_xlfn.XLOOKUP(A2745,Booking_data!$A$1:$A$6001,Booking_data!$H$1:$H$6001,"not found")</f>
        <v>1</v>
      </c>
      <c r="P2745" s="1">
        <f t="array" ref="P2745">_xlfn.XLOOKUP(A2745,Booking_data!$A$1:$A$6001,Booking_data!$I$1:$I$6001,"not Found")</f>
        <v>180</v>
      </c>
      <c r="Q2745" s="1">
        <f t="shared" si="3"/>
        <v>180</v>
      </c>
      <c r="R2745" s="1" t="str">
        <f t="array" ref="R2745">_xlfn.XLOOKUP(A2745,Booking_data!$A$1:$A$6001,Booking_data!$L$1:$L$6001,"Not Found")</f>
        <v>UPI</v>
      </c>
      <c r="S2745" s="1">
        <f t="array" ref="S2745">_xlfn.XLOOKUP(A2745,Booking_data!$A$1:$A$6001,Booking_data!$N$1:$N$6001,"not Found")</f>
        <v>18</v>
      </c>
      <c r="T2745" s="1" t="str">
        <f t="array" ref="T2745">_xlfn.XLOOKUP(A2745,Booking_data!$A$1:$A$6001,Booking_data!$O$1:$O$6001,"Not Found")</f>
        <v>Female</v>
      </c>
      <c r="U2745" s="1" t="str">
        <f t="shared" si="4"/>
        <v>Youngster</v>
      </c>
      <c r="V2745" s="1" t="str">
        <f t="shared" si="5"/>
        <v>Low Booking</v>
      </c>
    </row>
    <row r="2746" ht="15.75" customHeight="1">
      <c r="A2746" s="1" t="s">
        <v>3060</v>
      </c>
      <c r="B2746" s="6">
        <v>46065.0</v>
      </c>
      <c r="C2746" s="6">
        <v>46066.0</v>
      </c>
      <c r="D2746" s="7">
        <v>0.9375</v>
      </c>
      <c r="E2746" s="1" t="str">
        <f t="shared" si="1"/>
        <v>Weekday</v>
      </c>
      <c r="F2746" s="1" t="str">
        <f t="shared" si="2"/>
        <v>Feb</v>
      </c>
      <c r="G2746" s="1" t="str">
        <f t="array" ref="G2746">_xlfn.XLOOKUP(A2746,Booking_data!$A$1:$A$6001,Booking_data!$D$1:$D$6001,"not found")</f>
        <v>M007</v>
      </c>
      <c r="H2746" s="1" t="str">
        <f t="array" ref="H2746">_xlfn.XLOOKUP(G2746,Movies_data!$A$1:$A$41,Movies_data!$B$1:$B$41,"not found")</f>
        <v>Good Night</v>
      </c>
      <c r="I2746" s="1" t="str">
        <f t="array" ref="I2746">_xlfn.XLOOKUP(G2746,Movies_data!$A$1:$A$41,Movies_data!$D$1:$D$41,"not found")</f>
        <v>Comedy</v>
      </c>
      <c r="J2746" s="1" t="str">
        <f t="array" ref="J2746">_xlfn.XLOOKUP(G2746,Movies_data!$A$1:$A$41,Movies_data!$C$1:$C$41,"not found")</f>
        <v>Tamil</v>
      </c>
      <c r="K2746" s="1">
        <f t="array" ref="K2746">_xlfn.XLOOKUP(G2746,Movies_data!$A$1:$A$41,Movies_data!$H$1:$H$41,"Not Found")</f>
        <v>8</v>
      </c>
      <c r="L2746" s="1" t="str">
        <f t="array" ref="L2746">_xlfn.XLOOKUP(A2746,Booking_data!$A$1:$A$6001,Booking_data!$E$1:$E$6001,"not Found")</f>
        <v>C142</v>
      </c>
      <c r="M2746" s="1" t="str">
        <f t="array" ref="M2746">_xlfn.XLOOKUP(L2746,Cinemas_data!$A$1:$A$49,Cinemas_data!$I$1:$I$49,"not Found")</f>
        <v>#NAME?</v>
      </c>
      <c r="N2746" s="1" t="str">
        <f t="array" ref="N2746">_xlfn.XLOOKUP(L2746,Cinemas_data!$A$1:$A$49,Cinemas_data!$C$1:$C$49,"not Found")</f>
        <v>Ahmedabad</v>
      </c>
      <c r="O2746" s="1">
        <f t="array" ref="O2746">_xlfn.XLOOKUP(A2746,Booking_data!$A$1:$A$6001,Booking_data!$H$1:$H$6001,"not found")</f>
        <v>6</v>
      </c>
      <c r="P2746" s="1">
        <f t="array" ref="P2746">_xlfn.XLOOKUP(A2746,Booking_data!$A$1:$A$6001,Booking_data!$I$1:$I$6001,"not Found")</f>
        <v>220</v>
      </c>
      <c r="Q2746" s="1">
        <f t="shared" si="3"/>
        <v>1320</v>
      </c>
      <c r="R2746" s="1" t="str">
        <f t="array" ref="R2746">_xlfn.XLOOKUP(A2746,Booking_data!$A$1:$A$6001,Booking_data!$L$1:$L$6001,"Not Found")</f>
        <v>Debit Card</v>
      </c>
      <c r="S2746" s="1">
        <f t="array" ref="S2746">_xlfn.XLOOKUP(A2746,Booking_data!$A$1:$A$6001,Booking_data!$N$1:$N$6001,"not Found")</f>
        <v>54</v>
      </c>
      <c r="T2746" s="1" t="str">
        <f t="array" ref="T2746">_xlfn.XLOOKUP(A2746,Booking_data!$A$1:$A$6001,Booking_data!$O$1:$O$6001,"Not Found")</f>
        <v>Male</v>
      </c>
      <c r="U2746" s="1" t="str">
        <f t="shared" si="4"/>
        <v>Above 45</v>
      </c>
      <c r="V2746" s="1" t="str">
        <f t="shared" si="5"/>
        <v>High Booking</v>
      </c>
    </row>
    <row r="2747" ht="15.75" customHeight="1">
      <c r="A2747" s="1" t="s">
        <v>3061</v>
      </c>
      <c r="B2747" s="6">
        <v>46040.0</v>
      </c>
      <c r="C2747" s="6">
        <v>46045.0</v>
      </c>
      <c r="D2747" s="7">
        <v>0.8854166666666666</v>
      </c>
      <c r="E2747" s="1" t="str">
        <f t="shared" si="1"/>
        <v>Weekend</v>
      </c>
      <c r="F2747" s="1" t="str">
        <f t="shared" si="2"/>
        <v>Jan</v>
      </c>
      <c r="G2747" s="1" t="str">
        <f t="array" ref="G2747">_xlfn.XLOOKUP(A2747,Booking_data!$A$1:$A$6001,Booking_data!$D$1:$D$6001,"not found")</f>
        <v>M036</v>
      </c>
      <c r="H2747" s="1" t="str">
        <f t="array" ref="H2747">_xlfn.XLOOKUP(G2747,Movies_data!$A$1:$A$41,Movies_data!$B$1:$B$41,"not found")</f>
        <v>Avengers Endgame</v>
      </c>
      <c r="I2747" s="1" t="str">
        <f t="array" ref="I2747">_xlfn.XLOOKUP(G2747,Movies_data!$A$1:$A$41,Movies_data!$D$1:$D$41,"not found")</f>
        <v>Action</v>
      </c>
      <c r="J2747" s="1" t="str">
        <f t="array" ref="J2747">_xlfn.XLOOKUP(G2747,Movies_data!$A$1:$A$41,Movies_data!$C$1:$C$41,"not found")</f>
        <v>English</v>
      </c>
      <c r="K2747" s="1">
        <f t="array" ref="K2747">_xlfn.XLOOKUP(G2747,Movies_data!$A$1:$A$41,Movies_data!$H$1:$H$41,"Not Found")</f>
        <v>8.4</v>
      </c>
      <c r="L2747" s="1" t="str">
        <f t="array" ref="L2747">_xlfn.XLOOKUP(A2747,Booking_data!$A$1:$A$6001,Booking_data!$E$1:$E$6001,"not Found")</f>
        <v>C111</v>
      </c>
      <c r="M2747" s="1" t="str">
        <f t="array" ref="M2747">_xlfn.XLOOKUP(L2747,Cinemas_data!$A$1:$A$49,Cinemas_data!$I$1:$I$49,"not Found")</f>
        <v>#NAME?</v>
      </c>
      <c r="N2747" s="1" t="str">
        <f t="array" ref="N2747">_xlfn.XLOOKUP(L2747,Cinemas_data!$A$1:$A$49,Cinemas_data!$C$1:$C$49,"not Found")</f>
        <v>Delhi</v>
      </c>
      <c r="O2747" s="1">
        <f t="array" ref="O2747">_xlfn.XLOOKUP(A2747,Booking_data!$A$1:$A$6001,Booking_data!$H$1:$H$6001,"not found")</f>
        <v>1</v>
      </c>
      <c r="P2747" s="1">
        <f t="array" ref="P2747">_xlfn.XLOOKUP(A2747,Booking_data!$A$1:$A$6001,Booking_data!$I$1:$I$6001,"not Found")</f>
        <v>180</v>
      </c>
      <c r="Q2747" s="1">
        <f t="shared" si="3"/>
        <v>180</v>
      </c>
      <c r="R2747" s="1" t="str">
        <f t="array" ref="R2747">_xlfn.XLOOKUP(A2747,Booking_data!$A$1:$A$6001,Booking_data!$L$1:$L$6001,"Not Found")</f>
        <v>Credit Card</v>
      </c>
      <c r="S2747" s="1">
        <f t="array" ref="S2747">_xlfn.XLOOKUP(A2747,Booking_data!$A$1:$A$6001,Booking_data!$N$1:$N$6001,"not Found")</f>
        <v>53</v>
      </c>
      <c r="T2747" s="1" t="str">
        <f t="array" ref="T2747">_xlfn.XLOOKUP(A2747,Booking_data!$A$1:$A$6001,Booking_data!$O$1:$O$6001,"Not Found")</f>
        <v>Male</v>
      </c>
      <c r="U2747" s="1" t="str">
        <f t="shared" si="4"/>
        <v>Above 45</v>
      </c>
      <c r="V2747" s="1" t="str">
        <f t="shared" si="5"/>
        <v>Low Booking</v>
      </c>
    </row>
    <row r="2748" ht="15.75" customHeight="1">
      <c r="A2748" s="1" t="s">
        <v>3062</v>
      </c>
      <c r="B2748" s="6">
        <v>46079.0</v>
      </c>
      <c r="C2748" s="6">
        <v>46079.0</v>
      </c>
      <c r="D2748" s="7">
        <v>0.7708333333333334</v>
      </c>
      <c r="E2748" s="1" t="str">
        <f t="shared" si="1"/>
        <v>Weekday</v>
      </c>
      <c r="F2748" s="1" t="str">
        <f t="shared" si="2"/>
        <v>Feb</v>
      </c>
      <c r="G2748" s="1" t="str">
        <f t="array" ref="G2748">_xlfn.XLOOKUP(A2748,Booking_data!$A$1:$A$6001,Booking_data!$D$1:$D$6001,"not found")</f>
        <v>M024</v>
      </c>
      <c r="H2748" s="1" t="str">
        <f t="array" ref="H2748">_xlfn.XLOOKUP(G2748,Movies_data!$A$1:$A$41,Movies_data!$B$1:$B$41,"not found")</f>
        <v>Bhool Bhulaiyaa 2</v>
      </c>
      <c r="I2748" s="1" t="str">
        <f t="array" ref="I2748">_xlfn.XLOOKUP(G2748,Movies_data!$A$1:$A$41,Movies_data!$D$1:$D$41,"not found")</f>
        <v>Comedy</v>
      </c>
      <c r="J2748" s="1" t="str">
        <f t="array" ref="J2748">_xlfn.XLOOKUP(G2748,Movies_data!$A$1:$A$41,Movies_data!$C$1:$C$41,"not found")</f>
        <v>Hindi</v>
      </c>
      <c r="K2748" s="1">
        <f t="array" ref="K2748">_xlfn.XLOOKUP(G2748,Movies_data!$A$1:$A$41,Movies_data!$H$1:$H$41,"Not Found")</f>
        <v>5.9</v>
      </c>
      <c r="L2748" s="1" t="str">
        <f t="array" ref="L2748">_xlfn.XLOOKUP(A2748,Booking_data!$A$1:$A$6001,Booking_data!$E$1:$E$6001,"not Found")</f>
        <v>C131</v>
      </c>
      <c r="M2748" s="1" t="str">
        <f t="array" ref="M2748">_xlfn.XLOOKUP(L2748,Cinemas_data!$A$1:$A$49,Cinemas_data!$I$1:$I$49,"not Found")</f>
        <v>#NAME?</v>
      </c>
      <c r="N2748" s="1" t="str">
        <f t="array" ref="N2748">_xlfn.XLOOKUP(L2748,Cinemas_data!$A$1:$A$49,Cinemas_data!$C$1:$C$49,"not Found")</f>
        <v>Kolkata</v>
      </c>
      <c r="O2748" s="1">
        <f t="array" ref="O2748">_xlfn.XLOOKUP(A2748,Booking_data!$A$1:$A$6001,Booking_data!$H$1:$H$6001,"not found")</f>
        <v>1</v>
      </c>
      <c r="P2748" s="1">
        <f t="array" ref="P2748">_xlfn.XLOOKUP(A2748,Booking_data!$A$1:$A$6001,Booking_data!$I$1:$I$6001,"not Found")</f>
        <v>160</v>
      </c>
      <c r="Q2748" s="1">
        <f t="shared" si="3"/>
        <v>160</v>
      </c>
      <c r="R2748" s="1" t="str">
        <f t="array" ref="R2748">_xlfn.XLOOKUP(A2748,Booking_data!$A$1:$A$6001,Booking_data!$L$1:$L$6001,"Not Found")</f>
        <v>UPI</v>
      </c>
      <c r="S2748" s="1">
        <f t="array" ref="S2748">_xlfn.XLOOKUP(A2748,Booking_data!$A$1:$A$6001,Booking_data!$N$1:$N$6001,"not Found")</f>
        <v>47</v>
      </c>
      <c r="T2748" s="1" t="str">
        <f t="array" ref="T2748">_xlfn.XLOOKUP(A2748,Booking_data!$A$1:$A$6001,Booking_data!$O$1:$O$6001,"Not Found")</f>
        <v>Male</v>
      </c>
      <c r="U2748" s="1" t="str">
        <f t="shared" si="4"/>
        <v>Above 45</v>
      </c>
      <c r="V2748" s="1" t="str">
        <f t="shared" si="5"/>
        <v>Low Booking</v>
      </c>
    </row>
    <row r="2749" ht="15.75" customHeight="1">
      <c r="A2749" s="1" t="s">
        <v>3063</v>
      </c>
      <c r="B2749" s="6">
        <v>46072.0</v>
      </c>
      <c r="C2749" s="6">
        <v>46076.0</v>
      </c>
      <c r="D2749" s="7">
        <v>0.9375</v>
      </c>
      <c r="E2749" s="1" t="str">
        <f t="shared" si="1"/>
        <v>Weekday</v>
      </c>
      <c r="F2749" s="1" t="str">
        <f t="shared" si="2"/>
        <v>Feb</v>
      </c>
      <c r="G2749" s="1" t="str">
        <f t="array" ref="G2749">_xlfn.XLOOKUP(A2749,Booking_data!$A$1:$A$6001,Booking_data!$D$1:$D$6001,"not found")</f>
        <v>M038</v>
      </c>
      <c r="H2749" s="1" t="str">
        <f t="array" ref="H2749">_xlfn.XLOOKUP(G2749,Movies_data!$A$1:$A$41,Movies_data!$B$1:$B$41,"not found")</f>
        <v>Barbie</v>
      </c>
      <c r="I2749" s="1" t="str">
        <f t="array" ref="I2749">_xlfn.XLOOKUP(G2749,Movies_data!$A$1:$A$41,Movies_data!$D$1:$D$41,"not found")</f>
        <v>Comedy</v>
      </c>
      <c r="J2749" s="1" t="str">
        <f t="array" ref="J2749">_xlfn.XLOOKUP(G2749,Movies_data!$A$1:$A$41,Movies_data!$C$1:$C$41,"not found")</f>
        <v>English</v>
      </c>
      <c r="K2749" s="1">
        <f t="array" ref="K2749">_xlfn.XLOOKUP(G2749,Movies_data!$A$1:$A$41,Movies_data!$H$1:$H$41,"Not Found")</f>
        <v>6.8</v>
      </c>
      <c r="L2749" s="1" t="str">
        <f t="array" ref="L2749">_xlfn.XLOOKUP(A2749,Booking_data!$A$1:$A$6001,Booking_data!$E$1:$E$6001,"not Found")</f>
        <v>C163</v>
      </c>
      <c r="M2749" s="1" t="str">
        <f t="array" ref="M2749">_xlfn.XLOOKUP(L2749,Cinemas_data!$A$1:$A$49,Cinemas_data!$I$1:$I$49,"not Found")</f>
        <v>#NAME?</v>
      </c>
      <c r="N2749" s="1" t="str">
        <f t="array" ref="N2749">_xlfn.XLOOKUP(L2749,Cinemas_data!$A$1:$A$49,Cinemas_data!$C$1:$C$49,"not Found")</f>
        <v>Thiruvananthapuram</v>
      </c>
      <c r="O2749" s="1">
        <f t="array" ref="O2749">_xlfn.XLOOKUP(A2749,Booking_data!$A$1:$A$6001,Booking_data!$H$1:$H$6001,"not found")</f>
        <v>3</v>
      </c>
      <c r="P2749" s="1">
        <f t="array" ref="P2749">_xlfn.XLOOKUP(A2749,Booking_data!$A$1:$A$6001,Booking_data!$I$1:$I$6001,"not Found")</f>
        <v>180</v>
      </c>
      <c r="Q2749" s="1">
        <f t="shared" si="3"/>
        <v>540</v>
      </c>
      <c r="R2749" s="1" t="str">
        <f t="array" ref="R2749">_xlfn.XLOOKUP(A2749,Booking_data!$A$1:$A$6001,Booking_data!$L$1:$L$6001,"Not Found")</f>
        <v>Net Banking</v>
      </c>
      <c r="S2749" s="1">
        <f t="array" ref="S2749">_xlfn.XLOOKUP(A2749,Booking_data!$A$1:$A$6001,Booking_data!$N$1:$N$6001,"not Found")</f>
        <v>28</v>
      </c>
      <c r="T2749" s="1" t="str">
        <f t="array" ref="T2749">_xlfn.XLOOKUP(A2749,Booking_data!$A$1:$A$6001,Booking_data!$O$1:$O$6001,"Not Found")</f>
        <v>Other</v>
      </c>
      <c r="U2749" s="1" t="str">
        <f t="shared" si="4"/>
        <v>Youngster</v>
      </c>
      <c r="V2749" s="1" t="str">
        <f t="shared" si="5"/>
        <v>Medium Booking</v>
      </c>
    </row>
    <row r="2750" ht="15.75" customHeight="1">
      <c r="A2750" s="1" t="s">
        <v>3064</v>
      </c>
      <c r="B2750" s="6">
        <v>46178.0</v>
      </c>
      <c r="C2750" s="6">
        <v>46178.0</v>
      </c>
      <c r="D2750" s="7">
        <v>0.53125</v>
      </c>
      <c r="E2750" s="1" t="str">
        <f t="shared" si="1"/>
        <v>Weekday</v>
      </c>
      <c r="F2750" s="1" t="str">
        <f t="shared" si="2"/>
        <v>Jun</v>
      </c>
      <c r="G2750" s="1" t="str">
        <f t="array" ref="G2750">_xlfn.XLOOKUP(A2750,Booking_data!$A$1:$A$6001,Booking_data!$D$1:$D$6001,"not found")</f>
        <v>M017</v>
      </c>
      <c r="H2750" s="1" t="str">
        <f t="array" ref="H2750">_xlfn.XLOOKUP(G2750,Movies_data!$A$1:$A$41,Movies_data!$B$1:$B$41,"not found")</f>
        <v>Baahubali 2</v>
      </c>
      <c r="I2750" s="1" t="str">
        <f t="array" ref="I2750">_xlfn.XLOOKUP(G2750,Movies_data!$A$1:$A$41,Movies_data!$D$1:$D$41,"not found")</f>
        <v>Action</v>
      </c>
      <c r="J2750" s="1" t="str">
        <f t="array" ref="J2750">_xlfn.XLOOKUP(G2750,Movies_data!$A$1:$A$41,Movies_data!$C$1:$C$41,"not found")</f>
        <v>Telugu</v>
      </c>
      <c r="K2750" s="1">
        <f t="array" ref="K2750">_xlfn.XLOOKUP(G2750,Movies_data!$A$1:$A$41,Movies_data!$H$1:$H$41,"Not Found")</f>
        <v>8.2</v>
      </c>
      <c r="L2750" s="1" t="str">
        <f t="array" ref="L2750">_xlfn.XLOOKUP(A2750,Booking_data!$A$1:$A$6001,Booking_data!$E$1:$E$6001,"not Found")</f>
        <v>C093</v>
      </c>
      <c r="M2750" s="1" t="str">
        <f t="array" ref="M2750">_xlfn.XLOOKUP(L2750,Cinemas_data!$A$1:$A$49,Cinemas_data!$I$1:$I$49,"not Found")</f>
        <v>#NAME?</v>
      </c>
      <c r="N2750" s="1" t="str">
        <f t="array" ref="N2750">_xlfn.XLOOKUP(L2750,Cinemas_data!$A$1:$A$49,Cinemas_data!$C$1:$C$49,"not Found")</f>
        <v>Mumbai</v>
      </c>
      <c r="O2750" s="1">
        <f t="array" ref="O2750">_xlfn.XLOOKUP(A2750,Booking_data!$A$1:$A$6001,Booking_data!$H$1:$H$6001,"not found")</f>
        <v>4</v>
      </c>
      <c r="P2750" s="1">
        <f t="array" ref="P2750">_xlfn.XLOOKUP(A2750,Booking_data!$A$1:$A$6001,Booking_data!$I$1:$I$6001,"not Found")</f>
        <v>420</v>
      </c>
      <c r="Q2750" s="1">
        <f t="shared" si="3"/>
        <v>1680</v>
      </c>
      <c r="R2750" s="1" t="str">
        <f t="array" ref="R2750">_xlfn.XLOOKUP(A2750,Booking_data!$A$1:$A$6001,Booking_data!$L$1:$L$6001,"Not Found")</f>
        <v>Wallet</v>
      </c>
      <c r="S2750" s="1">
        <f t="array" ref="S2750">_xlfn.XLOOKUP(A2750,Booking_data!$A$1:$A$6001,Booking_data!$N$1:$N$6001,"not Found")</f>
        <v>27</v>
      </c>
      <c r="T2750" s="1" t="str">
        <f t="array" ref="T2750">_xlfn.XLOOKUP(A2750,Booking_data!$A$1:$A$6001,Booking_data!$O$1:$O$6001,"Not Found")</f>
        <v>Other</v>
      </c>
      <c r="U2750" s="1" t="str">
        <f t="shared" si="4"/>
        <v>Youngster</v>
      </c>
      <c r="V2750" s="1" t="str">
        <f t="shared" si="5"/>
        <v>Medium Booking</v>
      </c>
    </row>
    <row r="2751" ht="15.75" customHeight="1">
      <c r="A2751" s="1" t="s">
        <v>3065</v>
      </c>
      <c r="B2751" s="6">
        <v>46044.0</v>
      </c>
      <c r="C2751" s="6">
        <v>46046.0</v>
      </c>
      <c r="D2751" s="7">
        <v>0.53125</v>
      </c>
      <c r="E2751" s="1" t="str">
        <f t="shared" si="1"/>
        <v>Weekday</v>
      </c>
      <c r="F2751" s="1" t="str">
        <f t="shared" si="2"/>
        <v>Jan</v>
      </c>
      <c r="G2751" s="1" t="str">
        <f t="array" ref="G2751">_xlfn.XLOOKUP(A2751,Booking_data!$A$1:$A$6001,Booking_data!$D$1:$D$6001,"not found")</f>
        <v>M038</v>
      </c>
      <c r="H2751" s="1" t="str">
        <f t="array" ref="H2751">_xlfn.XLOOKUP(G2751,Movies_data!$A$1:$A$41,Movies_data!$B$1:$B$41,"not found")</f>
        <v>Barbie</v>
      </c>
      <c r="I2751" s="1" t="str">
        <f t="array" ref="I2751">_xlfn.XLOOKUP(G2751,Movies_data!$A$1:$A$41,Movies_data!$D$1:$D$41,"not found")</f>
        <v>Comedy</v>
      </c>
      <c r="J2751" s="1" t="str">
        <f t="array" ref="J2751">_xlfn.XLOOKUP(G2751,Movies_data!$A$1:$A$41,Movies_data!$C$1:$C$41,"not found")</f>
        <v>English</v>
      </c>
      <c r="K2751" s="1">
        <f t="array" ref="K2751">_xlfn.XLOOKUP(G2751,Movies_data!$A$1:$A$41,Movies_data!$H$1:$H$41,"Not Found")</f>
        <v>6.8</v>
      </c>
      <c r="L2751" s="1" t="str">
        <f t="array" ref="L2751">_xlfn.XLOOKUP(A2751,Booking_data!$A$1:$A$6001,Booking_data!$E$1:$E$6001,"not Found")</f>
        <v>C032</v>
      </c>
      <c r="M2751" s="1" t="str">
        <f t="array" ref="M2751">_xlfn.XLOOKUP(L2751,Cinemas_data!$A$1:$A$49,Cinemas_data!$I$1:$I$49,"not Found")</f>
        <v>#NAME?</v>
      </c>
      <c r="N2751" s="1" t="str">
        <f t="array" ref="N2751">_xlfn.XLOOKUP(L2751,Cinemas_data!$A$1:$A$49,Cinemas_data!$C$1:$C$49,"not Found")</f>
        <v>Madurai</v>
      </c>
      <c r="O2751" s="1">
        <f t="array" ref="O2751">_xlfn.XLOOKUP(A2751,Booking_data!$A$1:$A$6001,Booking_data!$H$1:$H$6001,"not found")</f>
        <v>3</v>
      </c>
      <c r="P2751" s="1">
        <f t="array" ref="P2751">_xlfn.XLOOKUP(A2751,Booking_data!$A$1:$A$6001,Booking_data!$I$1:$I$6001,"not Found")</f>
        <v>340</v>
      </c>
      <c r="Q2751" s="1">
        <f t="shared" si="3"/>
        <v>1020</v>
      </c>
      <c r="R2751" s="1" t="str">
        <f t="array" ref="R2751">_xlfn.XLOOKUP(A2751,Booking_data!$A$1:$A$6001,Booking_data!$L$1:$L$6001,"Not Found")</f>
        <v>Debit Card</v>
      </c>
      <c r="S2751" s="1">
        <f t="array" ref="S2751">_xlfn.XLOOKUP(A2751,Booking_data!$A$1:$A$6001,Booking_data!$N$1:$N$6001,"not Found")</f>
        <v>29</v>
      </c>
      <c r="T2751" s="1" t="str">
        <f t="array" ref="T2751">_xlfn.XLOOKUP(A2751,Booking_data!$A$1:$A$6001,Booking_data!$O$1:$O$6001,"Not Found")</f>
        <v>Other</v>
      </c>
      <c r="U2751" s="1" t="str">
        <f t="shared" si="4"/>
        <v>Youngster</v>
      </c>
      <c r="V2751" s="1" t="str">
        <f t="shared" si="5"/>
        <v>Medium Booking</v>
      </c>
    </row>
    <row r="2752" ht="15.75" customHeight="1">
      <c r="A2752" s="1" t="s">
        <v>3066</v>
      </c>
      <c r="B2752" s="6">
        <v>46032.0</v>
      </c>
      <c r="C2752" s="6">
        <v>46034.0</v>
      </c>
      <c r="D2752" s="7">
        <v>0.9375</v>
      </c>
      <c r="E2752" s="1" t="str">
        <f t="shared" si="1"/>
        <v>Weekend</v>
      </c>
      <c r="F2752" s="1" t="str">
        <f t="shared" si="2"/>
        <v>Jan</v>
      </c>
      <c r="G2752" s="1" t="str">
        <f t="array" ref="G2752">_xlfn.XLOOKUP(A2752,Booking_data!$A$1:$A$6001,Booking_data!$D$1:$D$6001,"not found")</f>
        <v>M006</v>
      </c>
      <c r="H2752" s="1" t="str">
        <f t="array" ref="H2752">_xlfn.XLOOKUP(G2752,Movies_data!$A$1:$A$41,Movies_data!$B$1:$B$41,"not found")</f>
        <v>Maamannan</v>
      </c>
      <c r="I2752" s="1" t="str">
        <f t="array" ref="I2752">_xlfn.XLOOKUP(G2752,Movies_data!$A$1:$A$41,Movies_data!$D$1:$D$41,"not found")</f>
        <v>Drama</v>
      </c>
      <c r="J2752" s="1" t="str">
        <f t="array" ref="J2752">_xlfn.XLOOKUP(G2752,Movies_data!$A$1:$A$41,Movies_data!$C$1:$C$41,"not found")</f>
        <v>Tamil</v>
      </c>
      <c r="K2752" s="1">
        <f t="array" ref="K2752">_xlfn.XLOOKUP(G2752,Movies_data!$A$1:$A$41,Movies_data!$H$1:$H$41,"Not Found")</f>
        <v>7.3</v>
      </c>
      <c r="L2752" s="1" t="str">
        <f t="array" ref="L2752">_xlfn.XLOOKUP(A2752,Booking_data!$A$1:$A$6001,Booking_data!$E$1:$E$6001,"not Found")</f>
        <v>C022</v>
      </c>
      <c r="M2752" s="1" t="str">
        <f t="array" ref="M2752">_xlfn.XLOOKUP(L2752,Cinemas_data!$A$1:$A$49,Cinemas_data!$I$1:$I$49,"not Found")</f>
        <v>#NAME?</v>
      </c>
      <c r="N2752" s="1" t="str">
        <f t="array" ref="N2752">_xlfn.XLOOKUP(L2752,Cinemas_data!$A$1:$A$49,Cinemas_data!$C$1:$C$49,"not Found")</f>
        <v>Coimbatore</v>
      </c>
      <c r="O2752" s="1">
        <f t="array" ref="O2752">_xlfn.XLOOKUP(A2752,Booking_data!$A$1:$A$6001,Booking_data!$H$1:$H$6001,"not found")</f>
        <v>4</v>
      </c>
      <c r="P2752" s="1">
        <f t="array" ref="P2752">_xlfn.XLOOKUP(A2752,Booking_data!$A$1:$A$6001,Booking_data!$I$1:$I$6001,"not Found")</f>
        <v>200</v>
      </c>
      <c r="Q2752" s="1">
        <f t="shared" si="3"/>
        <v>800</v>
      </c>
      <c r="R2752" s="1" t="str">
        <f t="array" ref="R2752">_xlfn.XLOOKUP(A2752,Booking_data!$A$1:$A$6001,Booking_data!$L$1:$L$6001,"Not Found")</f>
        <v>Debit Card</v>
      </c>
      <c r="S2752" s="1">
        <f t="array" ref="S2752">_xlfn.XLOOKUP(A2752,Booking_data!$A$1:$A$6001,Booking_data!$N$1:$N$6001,"not Found")</f>
        <v>51</v>
      </c>
      <c r="T2752" s="1" t="str">
        <f t="array" ref="T2752">_xlfn.XLOOKUP(A2752,Booking_data!$A$1:$A$6001,Booking_data!$O$1:$O$6001,"Not Found")</f>
        <v>Male</v>
      </c>
      <c r="U2752" s="1" t="str">
        <f t="shared" si="4"/>
        <v>Above 45</v>
      </c>
      <c r="V2752" s="1" t="str">
        <f t="shared" si="5"/>
        <v>Medium Booking</v>
      </c>
    </row>
    <row r="2753" ht="15.75" customHeight="1">
      <c r="A2753" s="1" t="s">
        <v>3067</v>
      </c>
      <c r="B2753" s="6">
        <v>46115.0</v>
      </c>
      <c r="C2753" s="6">
        <v>46122.0</v>
      </c>
      <c r="D2753" s="7">
        <v>0.8854166666666666</v>
      </c>
      <c r="E2753" s="1" t="str">
        <f t="shared" si="1"/>
        <v>Weekday</v>
      </c>
      <c r="F2753" s="1" t="str">
        <f t="shared" si="2"/>
        <v>Apr</v>
      </c>
      <c r="G2753" s="1" t="str">
        <f t="array" ref="G2753">_xlfn.XLOOKUP(A2753,Booking_data!$A$1:$A$6001,Booking_data!$D$1:$D$6001,"not found")</f>
        <v>M030</v>
      </c>
      <c r="H2753" s="1" t="str">
        <f t="array" ref="H2753">_xlfn.XLOOKUP(G2753,Movies_data!$A$1:$A$41,Movies_data!$B$1:$B$41,"not found")</f>
        <v>Kirik Party</v>
      </c>
      <c r="I2753" s="1" t="str">
        <f t="array" ref="I2753">_xlfn.XLOOKUP(G2753,Movies_data!$A$1:$A$41,Movies_data!$D$1:$D$41,"not found")</f>
        <v>Comedy</v>
      </c>
      <c r="J2753" s="1" t="str">
        <f t="array" ref="J2753">_xlfn.XLOOKUP(G2753,Movies_data!$A$1:$A$41,Movies_data!$C$1:$C$41,"not found")</f>
        <v>Kannada</v>
      </c>
      <c r="K2753" s="1">
        <f t="array" ref="K2753">_xlfn.XLOOKUP(G2753,Movies_data!$A$1:$A$41,Movies_data!$H$1:$H$41,"Not Found")</f>
        <v>8</v>
      </c>
      <c r="L2753" s="1" t="str">
        <f t="array" ref="L2753">_xlfn.XLOOKUP(A2753,Booking_data!$A$1:$A$6001,Booking_data!$E$1:$E$6001,"not Found")</f>
        <v>C012</v>
      </c>
      <c r="M2753" s="1" t="str">
        <f t="array" ref="M2753">_xlfn.XLOOKUP(L2753,Cinemas_data!$A$1:$A$49,Cinemas_data!$I$1:$I$49,"not Found")</f>
        <v>#NAME?</v>
      </c>
      <c r="N2753" s="1" t="str">
        <f t="array" ref="N2753">_xlfn.XLOOKUP(L2753,Cinemas_data!$A$1:$A$49,Cinemas_data!$C$1:$C$49,"not Found")</f>
        <v>Chennai</v>
      </c>
      <c r="O2753" s="1">
        <f t="array" ref="O2753">_xlfn.XLOOKUP(A2753,Booking_data!$A$1:$A$6001,Booking_data!$H$1:$H$6001,"not found")</f>
        <v>2</v>
      </c>
      <c r="P2753" s="1">
        <f t="array" ref="P2753">_xlfn.XLOOKUP(A2753,Booking_data!$A$1:$A$6001,Booking_data!$I$1:$I$6001,"not Found")</f>
        <v>160</v>
      </c>
      <c r="Q2753" s="1">
        <f t="shared" si="3"/>
        <v>320</v>
      </c>
      <c r="R2753" s="1" t="str">
        <f t="array" ref="R2753">_xlfn.XLOOKUP(A2753,Booking_data!$A$1:$A$6001,Booking_data!$L$1:$L$6001,"Not Found")</f>
        <v>Net Banking</v>
      </c>
      <c r="S2753" s="1">
        <f t="array" ref="S2753">_xlfn.XLOOKUP(A2753,Booking_data!$A$1:$A$6001,Booking_data!$N$1:$N$6001,"not Found")</f>
        <v>51</v>
      </c>
      <c r="T2753" s="1" t="str">
        <f t="array" ref="T2753">_xlfn.XLOOKUP(A2753,Booking_data!$A$1:$A$6001,Booking_data!$O$1:$O$6001,"Not Found")</f>
        <v>Male</v>
      </c>
      <c r="U2753" s="1" t="str">
        <f t="shared" si="4"/>
        <v>Above 45</v>
      </c>
      <c r="V2753" s="1" t="str">
        <f t="shared" si="5"/>
        <v>Low Booking</v>
      </c>
    </row>
    <row r="2754" ht="15.75" customHeight="1">
      <c r="A2754" s="1" t="s">
        <v>3068</v>
      </c>
      <c r="B2754" s="6">
        <v>46040.0</v>
      </c>
      <c r="C2754" s="6">
        <v>46047.0</v>
      </c>
      <c r="D2754" s="7">
        <v>0.8854166666666666</v>
      </c>
      <c r="E2754" s="1" t="str">
        <f t="shared" si="1"/>
        <v>Weekend</v>
      </c>
      <c r="F2754" s="1" t="str">
        <f t="shared" si="2"/>
        <v>Jan</v>
      </c>
      <c r="G2754" s="1" t="str">
        <f t="array" ref="G2754">_xlfn.XLOOKUP(A2754,Booking_data!$A$1:$A$6001,Booking_data!$D$1:$D$6001,"not found")</f>
        <v>M009</v>
      </c>
      <c r="H2754" s="1" t="str">
        <f t="array" ref="H2754">_xlfn.XLOOKUP(G2754,Movies_data!$A$1:$A$41,Movies_data!$B$1:$B$41,"not found")</f>
        <v>Amaran</v>
      </c>
      <c r="I2754" s="1" t="str">
        <f t="array" ref="I2754">_xlfn.XLOOKUP(G2754,Movies_data!$A$1:$A$41,Movies_data!$D$1:$D$41,"not found")</f>
        <v>Biography</v>
      </c>
      <c r="J2754" s="1" t="str">
        <f t="array" ref="J2754">_xlfn.XLOOKUP(G2754,Movies_data!$A$1:$A$41,Movies_data!$C$1:$C$41,"not found")</f>
        <v>Tamil</v>
      </c>
      <c r="K2754" s="1">
        <f t="array" ref="K2754">_xlfn.XLOOKUP(G2754,Movies_data!$A$1:$A$41,Movies_data!$H$1:$H$41,"Not Found")</f>
        <v>8.3</v>
      </c>
      <c r="L2754" s="1" t="str">
        <f t="array" ref="L2754">_xlfn.XLOOKUP(A2754,Booking_data!$A$1:$A$6001,Booking_data!$E$1:$E$6001,"not Found")</f>
        <v>C042</v>
      </c>
      <c r="M2754" s="1" t="str">
        <f t="array" ref="M2754">_xlfn.XLOOKUP(L2754,Cinemas_data!$A$1:$A$49,Cinemas_data!$I$1:$I$49,"not Found")</f>
        <v>#NAME?</v>
      </c>
      <c r="N2754" s="1" t="str">
        <f t="array" ref="N2754">_xlfn.XLOOKUP(L2754,Cinemas_data!$A$1:$A$49,Cinemas_data!$C$1:$C$49,"not Found")</f>
        <v>Salem</v>
      </c>
      <c r="O2754" s="1">
        <f t="array" ref="O2754">_xlfn.XLOOKUP(A2754,Booking_data!$A$1:$A$6001,Booking_data!$H$1:$H$6001,"not found")</f>
        <v>2</v>
      </c>
      <c r="P2754" s="1">
        <f t="array" ref="P2754">_xlfn.XLOOKUP(A2754,Booking_data!$A$1:$A$6001,Booking_data!$I$1:$I$6001,"not Found")</f>
        <v>280</v>
      </c>
      <c r="Q2754" s="1">
        <f t="shared" si="3"/>
        <v>560</v>
      </c>
      <c r="R2754" s="1" t="str">
        <f t="array" ref="R2754">_xlfn.XLOOKUP(A2754,Booking_data!$A$1:$A$6001,Booking_data!$L$1:$L$6001,"Not Found")</f>
        <v>Net Banking</v>
      </c>
      <c r="S2754" s="1">
        <f t="array" ref="S2754">_xlfn.XLOOKUP(A2754,Booking_data!$A$1:$A$6001,Booking_data!$N$1:$N$6001,"not Found")</f>
        <v>46</v>
      </c>
      <c r="T2754" s="1" t="str">
        <f t="array" ref="T2754">_xlfn.XLOOKUP(A2754,Booking_data!$A$1:$A$6001,Booking_data!$O$1:$O$6001,"Not Found")</f>
        <v>Female</v>
      </c>
      <c r="U2754" s="1" t="str">
        <f t="shared" si="4"/>
        <v>Above 45</v>
      </c>
      <c r="V2754" s="1" t="str">
        <f t="shared" si="5"/>
        <v>Low Booking</v>
      </c>
    </row>
    <row r="2755" ht="15.75" customHeight="1">
      <c r="A2755" s="1" t="s">
        <v>3069</v>
      </c>
      <c r="B2755" s="6">
        <v>46155.0</v>
      </c>
      <c r="C2755" s="6">
        <v>46162.0</v>
      </c>
      <c r="D2755" s="7">
        <v>0.3958333333333333</v>
      </c>
      <c r="E2755" s="1" t="str">
        <f t="shared" si="1"/>
        <v>Weekday</v>
      </c>
      <c r="F2755" s="1" t="str">
        <f t="shared" si="2"/>
        <v>May</v>
      </c>
      <c r="G2755" s="1" t="str">
        <f t="array" ref="G2755">_xlfn.XLOOKUP(A2755,Booking_data!$A$1:$A$6001,Booking_data!$D$1:$D$6001,"not found")</f>
        <v>M009</v>
      </c>
      <c r="H2755" s="1" t="str">
        <f t="array" ref="H2755">_xlfn.XLOOKUP(G2755,Movies_data!$A$1:$A$41,Movies_data!$B$1:$B$41,"not found")</f>
        <v>Amaran</v>
      </c>
      <c r="I2755" s="1" t="str">
        <f t="array" ref="I2755">_xlfn.XLOOKUP(G2755,Movies_data!$A$1:$A$41,Movies_data!$D$1:$D$41,"not found")</f>
        <v>Biography</v>
      </c>
      <c r="J2755" s="1" t="str">
        <f t="array" ref="J2755">_xlfn.XLOOKUP(G2755,Movies_data!$A$1:$A$41,Movies_data!$C$1:$C$41,"not found")</f>
        <v>Tamil</v>
      </c>
      <c r="K2755" s="1">
        <f t="array" ref="K2755">_xlfn.XLOOKUP(G2755,Movies_data!$A$1:$A$41,Movies_data!$H$1:$H$41,"Not Found")</f>
        <v>8.3</v>
      </c>
      <c r="L2755" s="1" t="str">
        <f t="array" ref="L2755">_xlfn.XLOOKUP(A2755,Booking_data!$A$1:$A$6001,Booking_data!$E$1:$E$6001,"not Found")</f>
        <v>C152</v>
      </c>
      <c r="M2755" s="1" t="str">
        <f t="array" ref="M2755">_xlfn.XLOOKUP(L2755,Cinemas_data!$A$1:$A$49,Cinemas_data!$I$1:$I$49,"not Found")</f>
        <v>#NAME?</v>
      </c>
      <c r="N2755" s="1" t="str">
        <f t="array" ref="N2755">_xlfn.XLOOKUP(L2755,Cinemas_data!$A$1:$A$49,Cinemas_data!$C$1:$C$49,"not Found")</f>
        <v>Kochi</v>
      </c>
      <c r="O2755" s="1">
        <f t="array" ref="O2755">_xlfn.XLOOKUP(A2755,Booking_data!$A$1:$A$6001,Booking_data!$H$1:$H$6001,"not found")</f>
        <v>2</v>
      </c>
      <c r="P2755" s="1">
        <f t="array" ref="P2755">_xlfn.XLOOKUP(A2755,Booking_data!$A$1:$A$6001,Booking_data!$I$1:$I$6001,"not Found")</f>
        <v>440</v>
      </c>
      <c r="Q2755" s="1">
        <f t="shared" si="3"/>
        <v>880</v>
      </c>
      <c r="R2755" s="1" t="str">
        <f t="array" ref="R2755">_xlfn.XLOOKUP(A2755,Booking_data!$A$1:$A$6001,Booking_data!$L$1:$L$6001,"Not Found")</f>
        <v>Debit Card</v>
      </c>
      <c r="S2755" s="1">
        <f t="array" ref="S2755">_xlfn.XLOOKUP(A2755,Booking_data!$A$1:$A$6001,Booking_data!$N$1:$N$6001,"not Found")</f>
        <v>54</v>
      </c>
      <c r="T2755" s="1" t="str">
        <f t="array" ref="T2755">_xlfn.XLOOKUP(A2755,Booking_data!$A$1:$A$6001,Booking_data!$O$1:$O$6001,"Not Found")</f>
        <v>Male</v>
      </c>
      <c r="U2755" s="1" t="str">
        <f t="shared" si="4"/>
        <v>Above 45</v>
      </c>
      <c r="V2755" s="1" t="str">
        <f t="shared" si="5"/>
        <v>Low Booking</v>
      </c>
    </row>
    <row r="2756" ht="15.75" customHeight="1">
      <c r="A2756" s="1" t="s">
        <v>3070</v>
      </c>
      <c r="B2756" s="6">
        <v>46181.0</v>
      </c>
      <c r="C2756" s="6">
        <v>46188.0</v>
      </c>
      <c r="D2756" s="7">
        <v>0.53125</v>
      </c>
      <c r="E2756" s="1" t="str">
        <f t="shared" si="1"/>
        <v>Weekday</v>
      </c>
      <c r="F2756" s="1" t="str">
        <f t="shared" si="2"/>
        <v>Jun</v>
      </c>
      <c r="G2756" s="1" t="str">
        <f t="array" ref="G2756">_xlfn.XLOOKUP(A2756,Booking_data!$A$1:$A$6001,Booking_data!$D$1:$D$6001,"not found")</f>
        <v>M005</v>
      </c>
      <c r="H2756" s="1" t="str">
        <f t="array" ref="H2756">_xlfn.XLOOKUP(G2756,Movies_data!$A$1:$A$41,Movies_data!$B$1:$B$41,"not found")</f>
        <v>Ponniyin Selvan II</v>
      </c>
      <c r="I2756" s="1" t="str">
        <f t="array" ref="I2756">_xlfn.XLOOKUP(G2756,Movies_data!$A$1:$A$41,Movies_data!$D$1:$D$41,"not found")</f>
        <v>Drama</v>
      </c>
      <c r="J2756" s="1" t="str">
        <f t="array" ref="J2756">_xlfn.XLOOKUP(G2756,Movies_data!$A$1:$A$41,Movies_data!$C$1:$C$41,"not found")</f>
        <v>Tamil</v>
      </c>
      <c r="K2756" s="1">
        <f t="array" ref="K2756">_xlfn.XLOOKUP(G2756,Movies_data!$A$1:$A$41,Movies_data!$H$1:$H$41,"Not Found")</f>
        <v>7.3</v>
      </c>
      <c r="L2756" s="1" t="str">
        <f t="array" ref="L2756">_xlfn.XLOOKUP(A2756,Booking_data!$A$1:$A$6001,Booking_data!$E$1:$E$6001,"not Found")</f>
        <v>C061</v>
      </c>
      <c r="M2756" s="1" t="str">
        <f t="array" ref="M2756">_xlfn.XLOOKUP(L2756,Cinemas_data!$A$1:$A$49,Cinemas_data!$I$1:$I$49,"not Found")</f>
        <v>#NAME?</v>
      </c>
      <c r="N2756" s="1" t="str">
        <f t="array" ref="N2756">_xlfn.XLOOKUP(L2756,Cinemas_data!$A$1:$A$49,Cinemas_data!$C$1:$C$49,"not Found")</f>
        <v>Mysuru</v>
      </c>
      <c r="O2756" s="1">
        <f t="array" ref="O2756">_xlfn.XLOOKUP(A2756,Booking_data!$A$1:$A$6001,Booking_data!$H$1:$H$6001,"not found")</f>
        <v>2</v>
      </c>
      <c r="P2756" s="1">
        <f t="array" ref="P2756">_xlfn.XLOOKUP(A2756,Booking_data!$A$1:$A$6001,Booking_data!$I$1:$I$6001,"not Found")</f>
        <v>340</v>
      </c>
      <c r="Q2756" s="1">
        <f t="shared" si="3"/>
        <v>680</v>
      </c>
      <c r="R2756" s="1" t="str">
        <f t="array" ref="R2756">_xlfn.XLOOKUP(A2756,Booking_data!$A$1:$A$6001,Booking_data!$L$1:$L$6001,"Not Found")</f>
        <v>Net Banking</v>
      </c>
      <c r="S2756" s="1">
        <f t="array" ref="S2756">_xlfn.XLOOKUP(A2756,Booking_data!$A$1:$A$6001,Booking_data!$N$1:$N$6001,"not Found")</f>
        <v>46</v>
      </c>
      <c r="T2756" s="1" t="str">
        <f t="array" ref="T2756">_xlfn.XLOOKUP(A2756,Booking_data!$A$1:$A$6001,Booking_data!$O$1:$O$6001,"Not Found")</f>
        <v>Female</v>
      </c>
      <c r="U2756" s="1" t="str">
        <f t="shared" si="4"/>
        <v>Above 45</v>
      </c>
      <c r="V2756" s="1" t="str">
        <f t="shared" si="5"/>
        <v>Low Booking</v>
      </c>
    </row>
    <row r="2757" ht="15.75" customHeight="1">
      <c r="A2757" s="1" t="s">
        <v>3071</v>
      </c>
      <c r="B2757" s="6">
        <v>46161.0</v>
      </c>
      <c r="C2757" s="6">
        <v>46162.0</v>
      </c>
      <c r="D2757" s="7">
        <v>0.8854166666666666</v>
      </c>
      <c r="E2757" s="1" t="str">
        <f t="shared" si="1"/>
        <v>Weekday</v>
      </c>
      <c r="F2757" s="1" t="str">
        <f t="shared" si="2"/>
        <v>May</v>
      </c>
      <c r="G2757" s="1" t="str">
        <f t="array" ref="G2757">_xlfn.XLOOKUP(A2757,Booking_data!$A$1:$A$6001,Booking_data!$D$1:$D$6001,"not found")</f>
        <v>M008</v>
      </c>
      <c r="H2757" s="1" t="str">
        <f t="array" ref="H2757">_xlfn.XLOOKUP(G2757,Movies_data!$A$1:$A$41,Movies_data!$B$1:$B$41,"not found")</f>
        <v>Love Today</v>
      </c>
      <c r="I2757" s="1" t="str">
        <f t="array" ref="I2757">_xlfn.XLOOKUP(G2757,Movies_data!$A$1:$A$41,Movies_data!$D$1:$D$41,"not found")</f>
        <v>Romance</v>
      </c>
      <c r="J2757" s="1" t="str">
        <f t="array" ref="J2757">_xlfn.XLOOKUP(G2757,Movies_data!$A$1:$A$41,Movies_data!$C$1:$C$41,"not found")</f>
        <v>Tamil</v>
      </c>
      <c r="K2757" s="1">
        <f t="array" ref="K2757">_xlfn.XLOOKUP(G2757,Movies_data!$A$1:$A$41,Movies_data!$H$1:$H$41,"Not Found")</f>
        <v>7.4</v>
      </c>
      <c r="L2757" s="1" t="str">
        <f t="array" ref="L2757">_xlfn.XLOOKUP(A2757,Booking_data!$A$1:$A$6001,Booking_data!$E$1:$E$6001,"not Found")</f>
        <v>C153</v>
      </c>
      <c r="M2757" s="1" t="str">
        <f t="array" ref="M2757">_xlfn.XLOOKUP(L2757,Cinemas_data!$A$1:$A$49,Cinemas_data!$I$1:$I$49,"not Found")</f>
        <v>#NAME?</v>
      </c>
      <c r="N2757" s="1" t="str">
        <f t="array" ref="N2757">_xlfn.XLOOKUP(L2757,Cinemas_data!$A$1:$A$49,Cinemas_data!$C$1:$C$49,"not Found")</f>
        <v>Kochi</v>
      </c>
      <c r="O2757" s="1">
        <f t="array" ref="O2757">_xlfn.XLOOKUP(A2757,Booking_data!$A$1:$A$6001,Booking_data!$H$1:$H$6001,"not found")</f>
        <v>1</v>
      </c>
      <c r="P2757" s="1">
        <f t="array" ref="P2757">_xlfn.XLOOKUP(A2757,Booking_data!$A$1:$A$6001,Booking_data!$I$1:$I$6001,"not Found")</f>
        <v>240</v>
      </c>
      <c r="Q2757" s="1">
        <f t="shared" si="3"/>
        <v>240</v>
      </c>
      <c r="R2757" s="1" t="str">
        <f t="array" ref="R2757">_xlfn.XLOOKUP(A2757,Booking_data!$A$1:$A$6001,Booking_data!$L$1:$L$6001,"Not Found")</f>
        <v>Debit Card</v>
      </c>
      <c r="S2757" s="1">
        <f t="array" ref="S2757">_xlfn.XLOOKUP(A2757,Booking_data!$A$1:$A$6001,Booking_data!$N$1:$N$6001,"not Found")</f>
        <v>59</v>
      </c>
      <c r="T2757" s="1" t="str">
        <f t="array" ref="T2757">_xlfn.XLOOKUP(A2757,Booking_data!$A$1:$A$6001,Booking_data!$O$1:$O$6001,"Not Found")</f>
        <v>Male</v>
      </c>
      <c r="U2757" s="1" t="str">
        <f t="shared" si="4"/>
        <v>Above 45</v>
      </c>
      <c r="V2757" s="1" t="str">
        <f t="shared" si="5"/>
        <v>Low Booking</v>
      </c>
    </row>
    <row r="2758" ht="15.75" customHeight="1">
      <c r="A2758" s="1" t="s">
        <v>3072</v>
      </c>
      <c r="B2758" s="6">
        <v>46125.0</v>
      </c>
      <c r="C2758" s="6">
        <v>46127.0</v>
      </c>
      <c r="D2758" s="7">
        <v>0.8854166666666666</v>
      </c>
      <c r="E2758" s="1" t="str">
        <f t="shared" si="1"/>
        <v>Weekday</v>
      </c>
      <c r="F2758" s="1" t="str">
        <f t="shared" si="2"/>
        <v>Apr</v>
      </c>
      <c r="G2758" s="1" t="str">
        <f t="array" ref="G2758">_xlfn.XLOOKUP(A2758,Booking_data!$A$1:$A$6001,Booking_data!$D$1:$D$6001,"not found")</f>
        <v>M003</v>
      </c>
      <c r="H2758" s="1" t="str">
        <f t="array" ref="H2758">_xlfn.XLOOKUP(G2758,Movies_data!$A$1:$A$41,Movies_data!$B$1:$B$41,"not found")</f>
        <v>Vikram</v>
      </c>
      <c r="I2758" s="1" t="str">
        <f t="array" ref="I2758">_xlfn.XLOOKUP(G2758,Movies_data!$A$1:$A$41,Movies_data!$D$1:$D$41,"not found")</f>
        <v>Action</v>
      </c>
      <c r="J2758" s="1" t="str">
        <f t="array" ref="J2758">_xlfn.XLOOKUP(G2758,Movies_data!$A$1:$A$41,Movies_data!$C$1:$C$41,"not found")</f>
        <v>Tamil</v>
      </c>
      <c r="K2758" s="1">
        <f t="array" ref="K2758">_xlfn.XLOOKUP(G2758,Movies_data!$A$1:$A$41,Movies_data!$H$1:$H$41,"Not Found")</f>
        <v>8.3</v>
      </c>
      <c r="L2758" s="1" t="str">
        <f t="array" ref="L2758">_xlfn.XLOOKUP(A2758,Booking_data!$A$1:$A$6001,Booking_data!$E$1:$E$6001,"not Found")</f>
        <v>C091</v>
      </c>
      <c r="M2758" s="1" t="str">
        <f t="array" ref="M2758">_xlfn.XLOOKUP(L2758,Cinemas_data!$A$1:$A$49,Cinemas_data!$I$1:$I$49,"not Found")</f>
        <v>#NAME?</v>
      </c>
      <c r="N2758" s="1" t="str">
        <f t="array" ref="N2758">_xlfn.XLOOKUP(L2758,Cinemas_data!$A$1:$A$49,Cinemas_data!$C$1:$C$49,"not Found")</f>
        <v>Mumbai</v>
      </c>
      <c r="O2758" s="1">
        <f t="array" ref="O2758">_xlfn.XLOOKUP(A2758,Booking_data!$A$1:$A$6001,Booking_data!$H$1:$H$6001,"not found")</f>
        <v>3</v>
      </c>
      <c r="P2758" s="1">
        <f t="array" ref="P2758">_xlfn.XLOOKUP(A2758,Booking_data!$A$1:$A$6001,Booking_data!$I$1:$I$6001,"not Found")</f>
        <v>200</v>
      </c>
      <c r="Q2758" s="1">
        <f t="shared" si="3"/>
        <v>600</v>
      </c>
      <c r="R2758" s="1" t="str">
        <f t="array" ref="R2758">_xlfn.XLOOKUP(A2758,Booking_data!$A$1:$A$6001,Booking_data!$L$1:$L$6001,"Not Found")</f>
        <v>UPI</v>
      </c>
      <c r="S2758" s="1">
        <f t="array" ref="S2758">_xlfn.XLOOKUP(A2758,Booking_data!$A$1:$A$6001,Booking_data!$N$1:$N$6001,"not Found")</f>
        <v>30</v>
      </c>
      <c r="T2758" s="1" t="str">
        <f t="array" ref="T2758">_xlfn.XLOOKUP(A2758,Booking_data!$A$1:$A$6001,Booking_data!$O$1:$O$6001,"Not Found")</f>
        <v>Female</v>
      </c>
      <c r="U2758" s="1" t="str">
        <f t="shared" si="4"/>
        <v>Middle Age</v>
      </c>
      <c r="V2758" s="1" t="str">
        <f t="shared" si="5"/>
        <v>Medium Booking</v>
      </c>
    </row>
    <row r="2759" ht="15.75" customHeight="1">
      <c r="A2759" s="1" t="s">
        <v>3073</v>
      </c>
      <c r="B2759" s="6">
        <v>46137.0</v>
      </c>
      <c r="C2759" s="6">
        <v>46141.0</v>
      </c>
      <c r="D2759" s="7">
        <v>0.8854166666666666</v>
      </c>
      <c r="E2759" s="1" t="str">
        <f t="shared" si="1"/>
        <v>Weekend</v>
      </c>
      <c r="F2759" s="1" t="str">
        <f t="shared" si="2"/>
        <v>Apr</v>
      </c>
      <c r="G2759" s="1" t="str">
        <f t="array" ref="G2759">_xlfn.XLOOKUP(A2759,Booking_data!$A$1:$A$6001,Booking_data!$D$1:$D$6001,"not found")</f>
        <v>M039</v>
      </c>
      <c r="H2759" s="1" t="str">
        <f t="array" ref="H2759">_xlfn.XLOOKUP(G2759,Movies_data!$A$1:$A$41,Movies_data!$B$1:$B$41,"not found")</f>
        <v>Dune: Part Two</v>
      </c>
      <c r="I2759" s="1" t="str">
        <f t="array" ref="I2759">_xlfn.XLOOKUP(G2759,Movies_data!$A$1:$A$41,Movies_data!$D$1:$D$41,"not found")</f>
        <v>Sci-Fi</v>
      </c>
      <c r="J2759" s="1" t="str">
        <f t="array" ref="J2759">_xlfn.XLOOKUP(G2759,Movies_data!$A$1:$A$41,Movies_data!$C$1:$C$41,"not found")</f>
        <v>English</v>
      </c>
      <c r="K2759" s="1">
        <f t="array" ref="K2759">_xlfn.XLOOKUP(G2759,Movies_data!$A$1:$A$41,Movies_data!$H$1:$H$41,"Not Found")</f>
        <v>8.5</v>
      </c>
      <c r="L2759" s="1" t="str">
        <f t="array" ref="L2759">_xlfn.XLOOKUP(A2759,Booking_data!$A$1:$A$6001,Booking_data!$E$1:$E$6001,"not Found")</f>
        <v>C102</v>
      </c>
      <c r="M2759" s="1" t="str">
        <f t="array" ref="M2759">_xlfn.XLOOKUP(L2759,Cinemas_data!$A$1:$A$49,Cinemas_data!$I$1:$I$49,"not Found")</f>
        <v>#NAME?</v>
      </c>
      <c r="N2759" s="1" t="str">
        <f t="array" ref="N2759">_xlfn.XLOOKUP(L2759,Cinemas_data!$A$1:$A$49,Cinemas_data!$C$1:$C$49,"not Found")</f>
        <v>Pune</v>
      </c>
      <c r="O2759" s="1">
        <f t="array" ref="O2759">_xlfn.XLOOKUP(A2759,Booking_data!$A$1:$A$6001,Booking_data!$H$1:$H$6001,"not found")</f>
        <v>5</v>
      </c>
      <c r="P2759" s="1">
        <f t="array" ref="P2759">_xlfn.XLOOKUP(A2759,Booking_data!$A$1:$A$6001,Booking_data!$I$1:$I$6001,"not Found")</f>
        <v>400</v>
      </c>
      <c r="Q2759" s="1">
        <f t="shared" si="3"/>
        <v>2000</v>
      </c>
      <c r="R2759" s="1" t="str">
        <f t="array" ref="R2759">_xlfn.XLOOKUP(A2759,Booking_data!$A$1:$A$6001,Booking_data!$L$1:$L$6001,"Not Found")</f>
        <v>Debit Card</v>
      </c>
      <c r="S2759" s="1">
        <f t="array" ref="S2759">_xlfn.XLOOKUP(A2759,Booking_data!$A$1:$A$6001,Booking_data!$N$1:$N$6001,"not Found")</f>
        <v>44</v>
      </c>
      <c r="T2759" s="1" t="str">
        <f t="array" ref="T2759">_xlfn.XLOOKUP(A2759,Booking_data!$A$1:$A$6001,Booking_data!$O$1:$O$6001,"Not Found")</f>
        <v>Other</v>
      </c>
      <c r="U2759" s="1" t="str">
        <f t="shared" si="4"/>
        <v>Middle Age</v>
      </c>
      <c r="V2759" s="1" t="str">
        <f t="shared" si="5"/>
        <v>High Booking</v>
      </c>
    </row>
    <row r="2760" ht="15.75" customHeight="1">
      <c r="A2760" s="1" t="s">
        <v>3074</v>
      </c>
      <c r="B2760" s="6">
        <v>46137.0</v>
      </c>
      <c r="C2760" s="6">
        <v>46141.0</v>
      </c>
      <c r="D2760" s="7">
        <v>0.53125</v>
      </c>
      <c r="E2760" s="1" t="str">
        <f t="shared" si="1"/>
        <v>Weekend</v>
      </c>
      <c r="F2760" s="1" t="str">
        <f t="shared" si="2"/>
        <v>Apr</v>
      </c>
      <c r="G2760" s="1" t="str">
        <f t="array" ref="G2760">_xlfn.XLOOKUP(A2760,Booking_data!$A$1:$A$6001,Booking_data!$D$1:$D$6001,"not found")</f>
        <v>M022</v>
      </c>
      <c r="H2760" s="1" t="str">
        <f t="array" ref="H2760">_xlfn.XLOOKUP(G2760,Movies_data!$A$1:$A$41,Movies_data!$B$1:$B$41,"not found")</f>
        <v>12th Fail</v>
      </c>
      <c r="I2760" s="1" t="str">
        <f t="array" ref="I2760">_xlfn.XLOOKUP(G2760,Movies_data!$A$1:$A$41,Movies_data!$D$1:$D$41,"not found")</f>
        <v>Drama</v>
      </c>
      <c r="J2760" s="1" t="str">
        <f t="array" ref="J2760">_xlfn.XLOOKUP(G2760,Movies_data!$A$1:$A$41,Movies_data!$C$1:$C$41,"not found")</f>
        <v>Hindi</v>
      </c>
      <c r="K2760" s="1">
        <f t="array" ref="K2760">_xlfn.XLOOKUP(G2760,Movies_data!$A$1:$A$41,Movies_data!$H$1:$H$41,"Not Found")</f>
        <v>9</v>
      </c>
      <c r="L2760" s="1" t="str">
        <f t="array" ref="L2760">_xlfn.XLOOKUP(A2760,Booking_data!$A$1:$A$6001,Booking_data!$E$1:$E$6001,"not Found")</f>
        <v>C023</v>
      </c>
      <c r="M2760" s="1" t="str">
        <f t="array" ref="M2760">_xlfn.XLOOKUP(L2760,Cinemas_data!$A$1:$A$49,Cinemas_data!$I$1:$I$49,"not Found")</f>
        <v>#NAME?</v>
      </c>
      <c r="N2760" s="1" t="str">
        <f t="array" ref="N2760">_xlfn.XLOOKUP(L2760,Cinemas_data!$A$1:$A$49,Cinemas_data!$C$1:$C$49,"not Found")</f>
        <v>Coimbatore</v>
      </c>
      <c r="O2760" s="1">
        <f t="array" ref="O2760">_xlfn.XLOOKUP(A2760,Booking_data!$A$1:$A$6001,Booking_data!$H$1:$H$6001,"not found")</f>
        <v>2</v>
      </c>
      <c r="P2760" s="1">
        <f t="array" ref="P2760">_xlfn.XLOOKUP(A2760,Booking_data!$A$1:$A$6001,Booking_data!$I$1:$I$6001,"not Found")</f>
        <v>240</v>
      </c>
      <c r="Q2760" s="1">
        <f t="shared" si="3"/>
        <v>480</v>
      </c>
      <c r="R2760" s="1" t="str">
        <f t="array" ref="R2760">_xlfn.XLOOKUP(A2760,Booking_data!$A$1:$A$6001,Booking_data!$L$1:$L$6001,"Not Found")</f>
        <v>Debit Card</v>
      </c>
      <c r="S2760" s="1">
        <f t="array" ref="S2760">_xlfn.XLOOKUP(A2760,Booking_data!$A$1:$A$6001,Booking_data!$N$1:$N$6001,"not Found")</f>
        <v>59</v>
      </c>
      <c r="T2760" s="1" t="str">
        <f t="array" ref="T2760">_xlfn.XLOOKUP(A2760,Booking_data!$A$1:$A$6001,Booking_data!$O$1:$O$6001,"Not Found")</f>
        <v>Male</v>
      </c>
      <c r="U2760" s="1" t="str">
        <f t="shared" si="4"/>
        <v>Above 45</v>
      </c>
      <c r="V2760" s="1" t="str">
        <f t="shared" si="5"/>
        <v>Low Booking</v>
      </c>
    </row>
    <row r="2761" ht="15.75" customHeight="1">
      <c r="A2761" s="1" t="s">
        <v>3075</v>
      </c>
      <c r="B2761" s="6">
        <v>46182.0</v>
      </c>
      <c r="C2761" s="6">
        <v>46185.0</v>
      </c>
      <c r="D2761" s="7">
        <v>0.3958333333333333</v>
      </c>
      <c r="E2761" s="1" t="str">
        <f t="shared" si="1"/>
        <v>Weekday</v>
      </c>
      <c r="F2761" s="1" t="str">
        <f t="shared" si="2"/>
        <v>Jun</v>
      </c>
      <c r="G2761" s="1" t="str">
        <f t="array" ref="G2761">_xlfn.XLOOKUP(A2761,Booking_data!$A$1:$A$6001,Booking_data!$D$1:$D$6001,"not found")</f>
        <v>M023</v>
      </c>
      <c r="H2761" s="1" t="str">
        <f t="array" ref="H2761">_xlfn.XLOOKUP(G2761,Movies_data!$A$1:$A$41,Movies_data!$B$1:$B$41,"not found")</f>
        <v>Stree 2</v>
      </c>
      <c r="I2761" s="1" t="str">
        <f t="array" ref="I2761">_xlfn.XLOOKUP(G2761,Movies_data!$A$1:$A$41,Movies_data!$D$1:$D$41,"not found")</f>
        <v>Comedy</v>
      </c>
      <c r="J2761" s="1" t="str">
        <f t="array" ref="J2761">_xlfn.XLOOKUP(G2761,Movies_data!$A$1:$A$41,Movies_data!$C$1:$C$41,"not found")</f>
        <v>Hindi</v>
      </c>
      <c r="K2761" s="1">
        <f t="array" ref="K2761">_xlfn.XLOOKUP(G2761,Movies_data!$A$1:$A$41,Movies_data!$H$1:$H$41,"Not Found")</f>
        <v>6.9</v>
      </c>
      <c r="L2761" s="1" t="str">
        <f t="array" ref="L2761">_xlfn.XLOOKUP(A2761,Booking_data!$A$1:$A$6001,Booking_data!$E$1:$E$6001,"not Found")</f>
        <v>C102</v>
      </c>
      <c r="M2761" s="1" t="str">
        <f t="array" ref="M2761">_xlfn.XLOOKUP(L2761,Cinemas_data!$A$1:$A$49,Cinemas_data!$I$1:$I$49,"not Found")</f>
        <v>#NAME?</v>
      </c>
      <c r="N2761" s="1" t="str">
        <f t="array" ref="N2761">_xlfn.XLOOKUP(L2761,Cinemas_data!$A$1:$A$49,Cinemas_data!$C$1:$C$49,"not Found")</f>
        <v>Pune</v>
      </c>
      <c r="O2761" s="1">
        <f t="array" ref="O2761">_xlfn.XLOOKUP(A2761,Booking_data!$A$1:$A$6001,Booking_data!$H$1:$H$6001,"not found")</f>
        <v>3</v>
      </c>
      <c r="P2761" s="1">
        <f t="array" ref="P2761">_xlfn.XLOOKUP(A2761,Booking_data!$A$1:$A$6001,Booking_data!$I$1:$I$6001,"not Found")</f>
        <v>400</v>
      </c>
      <c r="Q2761" s="1">
        <f t="shared" si="3"/>
        <v>1200</v>
      </c>
      <c r="R2761" s="1" t="str">
        <f t="array" ref="R2761">_xlfn.XLOOKUP(A2761,Booking_data!$A$1:$A$6001,Booking_data!$L$1:$L$6001,"Not Found")</f>
        <v>Debit Card</v>
      </c>
      <c r="S2761" s="1">
        <f t="array" ref="S2761">_xlfn.XLOOKUP(A2761,Booking_data!$A$1:$A$6001,Booking_data!$N$1:$N$6001,"not Found")</f>
        <v>21</v>
      </c>
      <c r="T2761" s="1" t="str">
        <f t="array" ref="T2761">_xlfn.XLOOKUP(A2761,Booking_data!$A$1:$A$6001,Booking_data!$O$1:$O$6001,"Not Found")</f>
        <v>Other</v>
      </c>
      <c r="U2761" s="1" t="str">
        <f t="shared" si="4"/>
        <v>Youngster</v>
      </c>
      <c r="V2761" s="1" t="str">
        <f t="shared" si="5"/>
        <v>Medium Booking</v>
      </c>
    </row>
    <row r="2762" ht="15.75" customHeight="1">
      <c r="A2762" s="1" t="s">
        <v>3076</v>
      </c>
      <c r="B2762" s="6">
        <v>46051.0</v>
      </c>
      <c r="C2762" s="6">
        <v>46057.0</v>
      </c>
      <c r="D2762" s="7">
        <v>0.7708333333333334</v>
      </c>
      <c r="E2762" s="1" t="str">
        <f t="shared" si="1"/>
        <v>Weekday</v>
      </c>
      <c r="F2762" s="1" t="str">
        <f t="shared" si="2"/>
        <v>Jan</v>
      </c>
      <c r="G2762" s="1" t="str">
        <f t="array" ref="G2762">_xlfn.XLOOKUP(A2762,Booking_data!$A$1:$A$6001,Booking_data!$D$1:$D$6001,"not found")</f>
        <v>M028</v>
      </c>
      <c r="H2762" s="1" t="str">
        <f t="array" ref="H2762">_xlfn.XLOOKUP(G2762,Movies_data!$A$1:$A$41,Movies_data!$B$1:$B$41,"not found")</f>
        <v>Kantara</v>
      </c>
      <c r="I2762" s="1" t="str">
        <f t="array" ref="I2762">_xlfn.XLOOKUP(G2762,Movies_data!$A$1:$A$41,Movies_data!$D$1:$D$41,"not found")</f>
        <v>Action</v>
      </c>
      <c r="J2762" s="1" t="str">
        <f t="array" ref="J2762">_xlfn.XLOOKUP(G2762,Movies_data!$A$1:$A$41,Movies_data!$C$1:$C$41,"not found")</f>
        <v>Kannada</v>
      </c>
      <c r="K2762" s="1">
        <f t="array" ref="K2762">_xlfn.XLOOKUP(G2762,Movies_data!$A$1:$A$41,Movies_data!$H$1:$H$41,"Not Found")</f>
        <v>8.2</v>
      </c>
      <c r="L2762" s="1" t="str">
        <f t="array" ref="L2762">_xlfn.XLOOKUP(A2762,Booking_data!$A$1:$A$6001,Booking_data!$E$1:$E$6001,"not Found")</f>
        <v>C082</v>
      </c>
      <c r="M2762" s="1" t="str">
        <f t="array" ref="M2762">_xlfn.XLOOKUP(L2762,Cinemas_data!$A$1:$A$49,Cinemas_data!$I$1:$I$49,"not Found")</f>
        <v>#NAME?</v>
      </c>
      <c r="N2762" s="1" t="str">
        <f t="array" ref="N2762">_xlfn.XLOOKUP(L2762,Cinemas_data!$A$1:$A$49,Cinemas_data!$C$1:$C$49,"not Found")</f>
        <v>Vijayawada</v>
      </c>
      <c r="O2762" s="1">
        <f t="array" ref="O2762">_xlfn.XLOOKUP(A2762,Booking_data!$A$1:$A$6001,Booking_data!$H$1:$H$6001,"not found")</f>
        <v>3</v>
      </c>
      <c r="P2762" s="1">
        <f t="array" ref="P2762">_xlfn.XLOOKUP(A2762,Booking_data!$A$1:$A$6001,Booking_data!$I$1:$I$6001,"not Found")</f>
        <v>460</v>
      </c>
      <c r="Q2762" s="1">
        <f t="shared" si="3"/>
        <v>1380</v>
      </c>
      <c r="R2762" s="1" t="str">
        <f t="array" ref="R2762">_xlfn.XLOOKUP(A2762,Booking_data!$A$1:$A$6001,Booking_data!$L$1:$L$6001,"Not Found")</f>
        <v>UPI</v>
      </c>
      <c r="S2762" s="1">
        <f t="array" ref="S2762">_xlfn.XLOOKUP(A2762,Booking_data!$A$1:$A$6001,Booking_data!$N$1:$N$6001,"not Found")</f>
        <v>33</v>
      </c>
      <c r="T2762" s="1" t="str">
        <f t="array" ref="T2762">_xlfn.XLOOKUP(A2762,Booking_data!$A$1:$A$6001,Booking_data!$O$1:$O$6001,"Not Found")</f>
        <v>Female</v>
      </c>
      <c r="U2762" s="1" t="str">
        <f t="shared" si="4"/>
        <v>Middle Age</v>
      </c>
      <c r="V2762" s="1" t="str">
        <f t="shared" si="5"/>
        <v>Medium Booking</v>
      </c>
    </row>
    <row r="2763" ht="15.75" customHeight="1">
      <c r="A2763" s="1" t="s">
        <v>3077</v>
      </c>
      <c r="B2763" s="6">
        <v>46023.0</v>
      </c>
      <c r="C2763" s="6">
        <v>46027.0</v>
      </c>
      <c r="D2763" s="7">
        <v>0.6458333333333334</v>
      </c>
      <c r="E2763" s="1" t="str">
        <f t="shared" si="1"/>
        <v>Weekday</v>
      </c>
      <c r="F2763" s="1" t="str">
        <f t="shared" si="2"/>
        <v>Jan</v>
      </c>
      <c r="G2763" s="1" t="str">
        <f t="array" ref="G2763">_xlfn.XLOOKUP(A2763,Booking_data!$A$1:$A$6001,Booking_data!$D$1:$D$6001,"not found")</f>
        <v>M001</v>
      </c>
      <c r="H2763" s="1" t="str">
        <f t="array" ref="H2763">_xlfn.XLOOKUP(G2763,Movies_data!$A$1:$A$41,Movies_data!$B$1:$B$41,"not found")</f>
        <v>Leo</v>
      </c>
      <c r="I2763" s="1" t="str">
        <f t="array" ref="I2763">_xlfn.XLOOKUP(G2763,Movies_data!$A$1:$A$41,Movies_data!$D$1:$D$41,"not found")</f>
        <v>Action</v>
      </c>
      <c r="J2763" s="1" t="str">
        <f t="array" ref="J2763">_xlfn.XLOOKUP(G2763,Movies_data!$A$1:$A$41,Movies_data!$C$1:$C$41,"not found")</f>
        <v>Tamil</v>
      </c>
      <c r="K2763" s="1">
        <f t="array" ref="K2763">_xlfn.XLOOKUP(G2763,Movies_data!$A$1:$A$41,Movies_data!$H$1:$H$41,"Not Found")</f>
        <v>8</v>
      </c>
      <c r="L2763" s="1" t="str">
        <f t="array" ref="L2763">_xlfn.XLOOKUP(A2763,Booking_data!$A$1:$A$6001,Booking_data!$E$1:$E$6001,"not Found")</f>
        <v>C142</v>
      </c>
      <c r="M2763" s="1" t="str">
        <f t="array" ref="M2763">_xlfn.XLOOKUP(L2763,Cinemas_data!$A$1:$A$49,Cinemas_data!$I$1:$I$49,"not Found")</f>
        <v>#NAME?</v>
      </c>
      <c r="N2763" s="1" t="str">
        <f t="array" ref="N2763">_xlfn.XLOOKUP(L2763,Cinemas_data!$A$1:$A$49,Cinemas_data!$C$1:$C$49,"not Found")</f>
        <v>Ahmedabad</v>
      </c>
      <c r="O2763" s="1">
        <f t="array" ref="O2763">_xlfn.XLOOKUP(A2763,Booking_data!$A$1:$A$6001,Booking_data!$H$1:$H$6001,"not found")</f>
        <v>2</v>
      </c>
      <c r="P2763" s="1">
        <f t="array" ref="P2763">_xlfn.XLOOKUP(A2763,Booking_data!$A$1:$A$6001,Booking_data!$I$1:$I$6001,"not Found")</f>
        <v>400</v>
      </c>
      <c r="Q2763" s="1">
        <f t="shared" si="3"/>
        <v>800</v>
      </c>
      <c r="R2763" s="1" t="str">
        <f t="array" ref="R2763">_xlfn.XLOOKUP(A2763,Booking_data!$A$1:$A$6001,Booking_data!$L$1:$L$6001,"Not Found")</f>
        <v>Wallet</v>
      </c>
      <c r="S2763" s="1">
        <f t="array" ref="S2763">_xlfn.XLOOKUP(A2763,Booking_data!$A$1:$A$6001,Booking_data!$N$1:$N$6001,"not Found")</f>
        <v>46</v>
      </c>
      <c r="T2763" s="1" t="str">
        <f t="array" ref="T2763">_xlfn.XLOOKUP(A2763,Booking_data!$A$1:$A$6001,Booking_data!$O$1:$O$6001,"Not Found")</f>
        <v>Male</v>
      </c>
      <c r="U2763" s="1" t="str">
        <f t="shared" si="4"/>
        <v>Above 45</v>
      </c>
      <c r="V2763" s="1" t="str">
        <f t="shared" si="5"/>
        <v>Low Booking</v>
      </c>
    </row>
    <row r="2764" ht="15.75" customHeight="1">
      <c r="A2764" s="1" t="s">
        <v>3078</v>
      </c>
      <c r="B2764" s="6">
        <v>46201.0</v>
      </c>
      <c r="C2764" s="6">
        <v>46203.0</v>
      </c>
      <c r="D2764" s="7">
        <v>0.3958333333333333</v>
      </c>
      <c r="E2764" s="1" t="str">
        <f t="shared" si="1"/>
        <v>Weekend</v>
      </c>
      <c r="F2764" s="1" t="str">
        <f t="shared" si="2"/>
        <v>Jun</v>
      </c>
      <c r="G2764" s="1" t="str">
        <f t="array" ref="G2764">_xlfn.XLOOKUP(A2764,Booking_data!$A$1:$A$6001,Booking_data!$D$1:$D$6001,"not found")</f>
        <v>M028</v>
      </c>
      <c r="H2764" s="1" t="str">
        <f t="array" ref="H2764">_xlfn.XLOOKUP(G2764,Movies_data!$A$1:$A$41,Movies_data!$B$1:$B$41,"not found")</f>
        <v>Kantara</v>
      </c>
      <c r="I2764" s="1" t="str">
        <f t="array" ref="I2764">_xlfn.XLOOKUP(G2764,Movies_data!$A$1:$A$41,Movies_data!$D$1:$D$41,"not found")</f>
        <v>Action</v>
      </c>
      <c r="J2764" s="1" t="str">
        <f t="array" ref="J2764">_xlfn.XLOOKUP(G2764,Movies_data!$A$1:$A$41,Movies_data!$C$1:$C$41,"not found")</f>
        <v>Kannada</v>
      </c>
      <c r="K2764" s="1">
        <f t="array" ref="K2764">_xlfn.XLOOKUP(G2764,Movies_data!$A$1:$A$41,Movies_data!$H$1:$H$41,"Not Found")</f>
        <v>8.2</v>
      </c>
      <c r="L2764" s="1" t="str">
        <f t="array" ref="L2764">_xlfn.XLOOKUP(A2764,Booking_data!$A$1:$A$6001,Booking_data!$E$1:$E$6001,"not Found")</f>
        <v>C053</v>
      </c>
      <c r="M2764" s="1" t="str">
        <f t="array" ref="M2764">_xlfn.XLOOKUP(L2764,Cinemas_data!$A$1:$A$49,Cinemas_data!$I$1:$I$49,"not Found")</f>
        <v>#NAME?</v>
      </c>
      <c r="N2764" s="1" t="str">
        <f t="array" ref="N2764">_xlfn.XLOOKUP(L2764,Cinemas_data!$A$1:$A$49,Cinemas_data!$C$1:$C$49,"not Found")</f>
        <v>Bengaluru</v>
      </c>
      <c r="O2764" s="1">
        <f t="array" ref="O2764">_xlfn.XLOOKUP(A2764,Booking_data!$A$1:$A$6001,Booking_data!$H$1:$H$6001,"not found")</f>
        <v>3</v>
      </c>
      <c r="P2764" s="1">
        <f t="array" ref="P2764">_xlfn.XLOOKUP(A2764,Booking_data!$A$1:$A$6001,Booking_data!$I$1:$I$6001,"not Found")</f>
        <v>260</v>
      </c>
      <c r="Q2764" s="1">
        <f t="shared" si="3"/>
        <v>780</v>
      </c>
      <c r="R2764" s="1" t="str">
        <f t="array" ref="R2764">_xlfn.XLOOKUP(A2764,Booking_data!$A$1:$A$6001,Booking_data!$L$1:$L$6001,"Not Found")</f>
        <v>Debit Card</v>
      </c>
      <c r="S2764" s="1">
        <f t="array" ref="S2764">_xlfn.XLOOKUP(A2764,Booking_data!$A$1:$A$6001,Booking_data!$N$1:$N$6001,"not Found")</f>
        <v>49</v>
      </c>
      <c r="T2764" s="1" t="str">
        <f t="array" ref="T2764">_xlfn.XLOOKUP(A2764,Booking_data!$A$1:$A$6001,Booking_data!$O$1:$O$6001,"Not Found")</f>
        <v>Female</v>
      </c>
      <c r="U2764" s="1" t="str">
        <f t="shared" si="4"/>
        <v>Above 45</v>
      </c>
      <c r="V2764" s="1" t="str">
        <f t="shared" si="5"/>
        <v>Medium Booking</v>
      </c>
    </row>
    <row r="2765" ht="15.75" customHeight="1">
      <c r="A2765" s="1" t="s">
        <v>3079</v>
      </c>
      <c r="B2765" s="6">
        <v>46070.0</v>
      </c>
      <c r="C2765" s="6">
        <v>46071.0</v>
      </c>
      <c r="D2765" s="7">
        <v>0.8854166666666666</v>
      </c>
      <c r="E2765" s="1" t="str">
        <f t="shared" si="1"/>
        <v>Weekday</v>
      </c>
      <c r="F2765" s="1" t="str">
        <f t="shared" si="2"/>
        <v>Feb</v>
      </c>
      <c r="G2765" s="1" t="str">
        <f t="array" ref="G2765">_xlfn.XLOOKUP(A2765,Booking_data!$A$1:$A$6001,Booking_data!$D$1:$D$6001,"not found")</f>
        <v>M004</v>
      </c>
      <c r="H2765" s="1" t="str">
        <f t="array" ref="H2765">_xlfn.XLOOKUP(G2765,Movies_data!$A$1:$A$41,Movies_data!$B$1:$B$41,"not found")</f>
        <v>Ponniyin Selvan I</v>
      </c>
      <c r="I2765" s="1" t="str">
        <f t="array" ref="I2765">_xlfn.XLOOKUP(G2765,Movies_data!$A$1:$A$41,Movies_data!$D$1:$D$41,"not found")</f>
        <v>Drama</v>
      </c>
      <c r="J2765" s="1" t="str">
        <f t="array" ref="J2765">_xlfn.XLOOKUP(G2765,Movies_data!$A$1:$A$41,Movies_data!$C$1:$C$41,"not found")</f>
        <v>Tamil</v>
      </c>
      <c r="K2765" s="1">
        <f t="array" ref="K2765">_xlfn.XLOOKUP(G2765,Movies_data!$A$1:$A$41,Movies_data!$H$1:$H$41,"Not Found")</f>
        <v>7.6</v>
      </c>
      <c r="L2765" s="1" t="str">
        <f t="array" ref="L2765">_xlfn.XLOOKUP(A2765,Booking_data!$A$1:$A$6001,Booking_data!$E$1:$E$6001,"not Found")</f>
        <v>C061</v>
      </c>
      <c r="M2765" s="1" t="str">
        <f t="array" ref="M2765">_xlfn.XLOOKUP(L2765,Cinemas_data!$A$1:$A$49,Cinemas_data!$I$1:$I$49,"not Found")</f>
        <v>#NAME?</v>
      </c>
      <c r="N2765" s="1" t="str">
        <f t="array" ref="N2765">_xlfn.XLOOKUP(L2765,Cinemas_data!$A$1:$A$49,Cinemas_data!$C$1:$C$49,"not Found")</f>
        <v>Mysuru</v>
      </c>
      <c r="O2765" s="1">
        <f t="array" ref="O2765">_xlfn.XLOOKUP(A2765,Booking_data!$A$1:$A$6001,Booking_data!$H$1:$H$6001,"not found")</f>
        <v>1</v>
      </c>
      <c r="P2765" s="1">
        <f t="array" ref="P2765">_xlfn.XLOOKUP(A2765,Booking_data!$A$1:$A$6001,Booking_data!$I$1:$I$6001,"not Found")</f>
        <v>260</v>
      </c>
      <c r="Q2765" s="1">
        <f t="shared" si="3"/>
        <v>260</v>
      </c>
      <c r="R2765" s="1" t="str">
        <f t="array" ref="R2765">_xlfn.XLOOKUP(A2765,Booking_data!$A$1:$A$6001,Booking_data!$L$1:$L$6001,"Not Found")</f>
        <v>Wallet</v>
      </c>
      <c r="S2765" s="1">
        <f t="array" ref="S2765">_xlfn.XLOOKUP(A2765,Booking_data!$A$1:$A$6001,Booking_data!$N$1:$N$6001,"not Found")</f>
        <v>50</v>
      </c>
      <c r="T2765" s="1" t="str">
        <f t="array" ref="T2765">_xlfn.XLOOKUP(A2765,Booking_data!$A$1:$A$6001,Booking_data!$O$1:$O$6001,"Not Found")</f>
        <v>Male</v>
      </c>
      <c r="U2765" s="1" t="str">
        <f t="shared" si="4"/>
        <v>Above 45</v>
      </c>
      <c r="V2765" s="1" t="str">
        <f t="shared" si="5"/>
        <v>Low Booking</v>
      </c>
    </row>
    <row r="2766" ht="15.75" customHeight="1">
      <c r="A2766" s="1" t="s">
        <v>3080</v>
      </c>
      <c r="B2766" s="6">
        <v>46082.0</v>
      </c>
      <c r="C2766" s="6">
        <v>46084.0</v>
      </c>
      <c r="D2766" s="7">
        <v>0.9375</v>
      </c>
      <c r="E2766" s="1" t="str">
        <f t="shared" si="1"/>
        <v>Weekend</v>
      </c>
      <c r="F2766" s="1" t="str">
        <f t="shared" si="2"/>
        <v>Mar</v>
      </c>
      <c r="G2766" s="1" t="str">
        <f t="array" ref="G2766">_xlfn.XLOOKUP(A2766,Booking_data!$A$1:$A$6001,Booking_data!$D$1:$D$6001,"not found")</f>
        <v>M026</v>
      </c>
      <c r="H2766" s="1" t="str">
        <f t="array" ref="H2766">_xlfn.XLOOKUP(G2766,Movies_data!$A$1:$A$41,Movies_data!$B$1:$B$41,"not found")</f>
        <v>Drishyam 2</v>
      </c>
      <c r="I2766" s="1" t="str">
        <f t="array" ref="I2766">_xlfn.XLOOKUP(G2766,Movies_data!$A$1:$A$41,Movies_data!$D$1:$D$41,"not found")</f>
        <v>Thriller</v>
      </c>
      <c r="J2766" s="1" t="str">
        <f t="array" ref="J2766">_xlfn.XLOOKUP(G2766,Movies_data!$A$1:$A$41,Movies_data!$C$1:$C$41,"not found")</f>
        <v>Hindi</v>
      </c>
      <c r="K2766" s="1">
        <f t="array" ref="K2766">_xlfn.XLOOKUP(G2766,Movies_data!$A$1:$A$41,Movies_data!$H$1:$H$41,"Not Found")</f>
        <v>8.2</v>
      </c>
      <c r="L2766" s="1" t="str">
        <f t="array" ref="L2766">_xlfn.XLOOKUP(A2766,Booking_data!$A$1:$A$6001,Booking_data!$E$1:$E$6001,"not Found")</f>
        <v>C043</v>
      </c>
      <c r="M2766" s="1" t="str">
        <f t="array" ref="M2766">_xlfn.XLOOKUP(L2766,Cinemas_data!$A$1:$A$49,Cinemas_data!$I$1:$I$49,"not Found")</f>
        <v>#NAME?</v>
      </c>
      <c r="N2766" s="1" t="str">
        <f t="array" ref="N2766">_xlfn.XLOOKUP(L2766,Cinemas_data!$A$1:$A$49,Cinemas_data!$C$1:$C$49,"not Found")</f>
        <v>Salem</v>
      </c>
      <c r="O2766" s="1">
        <f t="array" ref="O2766">_xlfn.XLOOKUP(A2766,Booking_data!$A$1:$A$6001,Booking_data!$H$1:$H$6001,"not found")</f>
        <v>4</v>
      </c>
      <c r="P2766" s="1">
        <f t="array" ref="P2766">_xlfn.XLOOKUP(A2766,Booking_data!$A$1:$A$6001,Booking_data!$I$1:$I$6001,"not Found")</f>
        <v>200</v>
      </c>
      <c r="Q2766" s="1">
        <f t="shared" si="3"/>
        <v>800</v>
      </c>
      <c r="R2766" s="1" t="str">
        <f t="array" ref="R2766">_xlfn.XLOOKUP(A2766,Booking_data!$A$1:$A$6001,Booking_data!$L$1:$L$6001,"Not Found")</f>
        <v>Debit Card</v>
      </c>
      <c r="S2766" s="1">
        <f t="array" ref="S2766">_xlfn.XLOOKUP(A2766,Booking_data!$A$1:$A$6001,Booking_data!$N$1:$N$6001,"not Found")</f>
        <v>52</v>
      </c>
      <c r="T2766" s="1" t="str">
        <f t="array" ref="T2766">_xlfn.XLOOKUP(A2766,Booking_data!$A$1:$A$6001,Booking_data!$O$1:$O$6001,"Not Found")</f>
        <v>Female</v>
      </c>
      <c r="U2766" s="1" t="str">
        <f t="shared" si="4"/>
        <v>Above 45</v>
      </c>
      <c r="V2766" s="1" t="str">
        <f t="shared" si="5"/>
        <v>Medium Booking</v>
      </c>
    </row>
    <row r="2767" ht="15.75" customHeight="1">
      <c r="A2767" s="1" t="s">
        <v>3081</v>
      </c>
      <c r="B2767" s="6">
        <v>46127.0</v>
      </c>
      <c r="C2767" s="6">
        <v>46127.0</v>
      </c>
      <c r="D2767" s="7">
        <v>0.9375</v>
      </c>
      <c r="E2767" s="1" t="str">
        <f t="shared" si="1"/>
        <v>Weekday</v>
      </c>
      <c r="F2767" s="1" t="str">
        <f t="shared" si="2"/>
        <v>Apr</v>
      </c>
      <c r="G2767" s="1" t="str">
        <f t="array" ref="G2767">_xlfn.XLOOKUP(A2767,Booking_data!$A$1:$A$6001,Booking_data!$D$1:$D$6001,"not found")</f>
        <v>M025</v>
      </c>
      <c r="H2767" s="1" t="str">
        <f t="array" ref="H2767">_xlfn.XLOOKUP(G2767,Movies_data!$A$1:$A$41,Movies_data!$B$1:$B$41,"not found")</f>
        <v>Rocky Aur Rani Kii Prem Kahaani</v>
      </c>
      <c r="I2767" s="1" t="str">
        <f t="array" ref="I2767">_xlfn.XLOOKUP(G2767,Movies_data!$A$1:$A$41,Movies_data!$D$1:$D$41,"not found")</f>
        <v>Romance</v>
      </c>
      <c r="J2767" s="1" t="str">
        <f t="array" ref="J2767">_xlfn.XLOOKUP(G2767,Movies_data!$A$1:$A$41,Movies_data!$C$1:$C$41,"not found")</f>
        <v>Hindi</v>
      </c>
      <c r="K2767" s="1">
        <f t="array" ref="K2767">_xlfn.XLOOKUP(G2767,Movies_data!$A$1:$A$41,Movies_data!$H$1:$H$41,"Not Found")</f>
        <v>6.8</v>
      </c>
      <c r="L2767" s="1" t="str">
        <f t="array" ref="L2767">_xlfn.XLOOKUP(A2767,Booking_data!$A$1:$A$6001,Booking_data!$E$1:$E$6001,"not Found")</f>
        <v>C052</v>
      </c>
      <c r="M2767" s="1" t="str">
        <f t="array" ref="M2767">_xlfn.XLOOKUP(L2767,Cinemas_data!$A$1:$A$49,Cinemas_data!$I$1:$I$49,"not Found")</f>
        <v>#NAME?</v>
      </c>
      <c r="N2767" s="1" t="str">
        <f t="array" ref="N2767">_xlfn.XLOOKUP(L2767,Cinemas_data!$A$1:$A$49,Cinemas_data!$C$1:$C$49,"not Found")</f>
        <v>Bengaluru</v>
      </c>
      <c r="O2767" s="1">
        <f t="array" ref="O2767">_xlfn.XLOOKUP(A2767,Booking_data!$A$1:$A$6001,Booking_data!$H$1:$H$6001,"not found")</f>
        <v>2</v>
      </c>
      <c r="P2767" s="1">
        <f t="array" ref="P2767">_xlfn.XLOOKUP(A2767,Booking_data!$A$1:$A$6001,Booking_data!$I$1:$I$6001,"not Found")</f>
        <v>200</v>
      </c>
      <c r="Q2767" s="1">
        <f t="shared" si="3"/>
        <v>400</v>
      </c>
      <c r="R2767" s="1" t="str">
        <f t="array" ref="R2767">_xlfn.XLOOKUP(A2767,Booking_data!$A$1:$A$6001,Booking_data!$L$1:$L$6001,"Not Found")</f>
        <v>Debit Card</v>
      </c>
      <c r="S2767" s="1">
        <f t="array" ref="S2767">_xlfn.XLOOKUP(A2767,Booking_data!$A$1:$A$6001,Booking_data!$N$1:$N$6001,"not Found")</f>
        <v>33</v>
      </c>
      <c r="T2767" s="1" t="str">
        <f t="array" ref="T2767">_xlfn.XLOOKUP(A2767,Booking_data!$A$1:$A$6001,Booking_data!$O$1:$O$6001,"Not Found")</f>
        <v>Other</v>
      </c>
      <c r="U2767" s="1" t="str">
        <f t="shared" si="4"/>
        <v>Middle Age</v>
      </c>
      <c r="V2767" s="1" t="str">
        <f t="shared" si="5"/>
        <v>Low Booking</v>
      </c>
    </row>
    <row r="2768" ht="15.75" customHeight="1">
      <c r="A2768" s="1" t="s">
        <v>3082</v>
      </c>
      <c r="B2768" s="6">
        <v>46055.0</v>
      </c>
      <c r="C2768" s="6">
        <v>46060.0</v>
      </c>
      <c r="D2768" s="7">
        <v>0.9375</v>
      </c>
      <c r="E2768" s="1" t="str">
        <f t="shared" si="1"/>
        <v>Weekday</v>
      </c>
      <c r="F2768" s="1" t="str">
        <f t="shared" si="2"/>
        <v>Feb</v>
      </c>
      <c r="G2768" s="1" t="str">
        <f t="array" ref="G2768">_xlfn.XLOOKUP(A2768,Booking_data!$A$1:$A$6001,Booking_data!$D$1:$D$6001,"not found")</f>
        <v>M012</v>
      </c>
      <c r="H2768" s="1" t="str">
        <f t="array" ref="H2768">_xlfn.XLOOKUP(G2768,Movies_data!$A$1:$A$41,Movies_data!$B$1:$B$41,"not found")</f>
        <v>RRR</v>
      </c>
      <c r="I2768" s="1" t="str">
        <f t="array" ref="I2768">_xlfn.XLOOKUP(G2768,Movies_data!$A$1:$A$41,Movies_data!$D$1:$D$41,"not found")</f>
        <v>Action</v>
      </c>
      <c r="J2768" s="1" t="str">
        <f t="array" ref="J2768">_xlfn.XLOOKUP(G2768,Movies_data!$A$1:$A$41,Movies_data!$C$1:$C$41,"not found")</f>
        <v>Telugu</v>
      </c>
      <c r="K2768" s="1">
        <f t="array" ref="K2768">_xlfn.XLOOKUP(G2768,Movies_data!$A$1:$A$41,Movies_data!$H$1:$H$41,"Not Found")</f>
        <v>7.8</v>
      </c>
      <c r="L2768" s="1" t="str">
        <f t="array" ref="L2768">_xlfn.XLOOKUP(A2768,Booking_data!$A$1:$A$6001,Booking_data!$E$1:$E$6001,"not Found")</f>
        <v>C122</v>
      </c>
      <c r="M2768" s="1" t="str">
        <f t="array" ref="M2768">_xlfn.XLOOKUP(L2768,Cinemas_data!$A$1:$A$49,Cinemas_data!$I$1:$I$49,"not Found")</f>
        <v>#NAME?</v>
      </c>
      <c r="N2768" s="1" t="str">
        <f t="array" ref="N2768">_xlfn.XLOOKUP(L2768,Cinemas_data!$A$1:$A$49,Cinemas_data!$C$1:$C$49,"not Found")</f>
        <v>Noida</v>
      </c>
      <c r="O2768" s="1">
        <f t="array" ref="O2768">_xlfn.XLOOKUP(A2768,Booking_data!$A$1:$A$6001,Booking_data!$H$1:$H$6001,"not found")</f>
        <v>3</v>
      </c>
      <c r="P2768" s="1">
        <f t="array" ref="P2768">_xlfn.XLOOKUP(A2768,Booking_data!$A$1:$A$6001,Booking_data!$I$1:$I$6001,"not Found")</f>
        <v>180</v>
      </c>
      <c r="Q2768" s="1">
        <f t="shared" si="3"/>
        <v>540</v>
      </c>
      <c r="R2768" s="1" t="str">
        <f t="array" ref="R2768">_xlfn.XLOOKUP(A2768,Booking_data!$A$1:$A$6001,Booking_data!$L$1:$L$6001,"Not Found")</f>
        <v>Net Banking</v>
      </c>
      <c r="S2768" s="1">
        <f t="array" ref="S2768">_xlfn.XLOOKUP(A2768,Booking_data!$A$1:$A$6001,Booking_data!$N$1:$N$6001,"not Found")</f>
        <v>46</v>
      </c>
      <c r="T2768" s="1" t="str">
        <f t="array" ref="T2768">_xlfn.XLOOKUP(A2768,Booking_data!$A$1:$A$6001,Booking_data!$O$1:$O$6001,"Not Found")</f>
        <v>Male</v>
      </c>
      <c r="U2768" s="1" t="str">
        <f t="shared" si="4"/>
        <v>Above 45</v>
      </c>
      <c r="V2768" s="1" t="str">
        <f t="shared" si="5"/>
        <v>Medium Booking</v>
      </c>
    </row>
    <row r="2769" ht="15.75" customHeight="1">
      <c r="A2769" s="1" t="s">
        <v>3083</v>
      </c>
      <c r="B2769" s="6">
        <v>46034.0</v>
      </c>
      <c r="C2769" s="6">
        <v>46040.0</v>
      </c>
      <c r="D2769" s="7">
        <v>0.53125</v>
      </c>
      <c r="E2769" s="1" t="str">
        <f t="shared" si="1"/>
        <v>Weekday</v>
      </c>
      <c r="F2769" s="1" t="str">
        <f t="shared" si="2"/>
        <v>Jan</v>
      </c>
      <c r="G2769" s="1" t="str">
        <f t="array" ref="G2769">_xlfn.XLOOKUP(A2769,Booking_data!$A$1:$A$6001,Booking_data!$D$1:$D$6001,"not found")</f>
        <v>M002</v>
      </c>
      <c r="H2769" s="1" t="str">
        <f t="array" ref="H2769">_xlfn.XLOOKUP(G2769,Movies_data!$A$1:$A$41,Movies_data!$B$1:$B$41,"not found")</f>
        <v>Jailer</v>
      </c>
      <c r="I2769" s="1" t="str">
        <f t="array" ref="I2769">_xlfn.XLOOKUP(G2769,Movies_data!$A$1:$A$41,Movies_data!$D$1:$D$41,"not found")</f>
        <v>Action</v>
      </c>
      <c r="J2769" s="1" t="str">
        <f t="array" ref="J2769">_xlfn.XLOOKUP(G2769,Movies_data!$A$1:$A$41,Movies_data!$C$1:$C$41,"not found")</f>
        <v>Tamil</v>
      </c>
      <c r="K2769" s="1">
        <f t="array" ref="K2769">_xlfn.XLOOKUP(G2769,Movies_data!$A$1:$A$41,Movies_data!$H$1:$H$41,"Not Found")</f>
        <v>7.1</v>
      </c>
      <c r="L2769" s="1" t="str">
        <f t="array" ref="L2769">_xlfn.XLOOKUP(A2769,Booking_data!$A$1:$A$6001,Booking_data!$E$1:$E$6001,"not Found")</f>
        <v>C112</v>
      </c>
      <c r="M2769" s="1" t="str">
        <f t="array" ref="M2769">_xlfn.XLOOKUP(L2769,Cinemas_data!$A$1:$A$49,Cinemas_data!$I$1:$I$49,"not Found")</f>
        <v>#NAME?</v>
      </c>
      <c r="N2769" s="1" t="str">
        <f t="array" ref="N2769">_xlfn.XLOOKUP(L2769,Cinemas_data!$A$1:$A$49,Cinemas_data!$C$1:$C$49,"not Found")</f>
        <v>Delhi</v>
      </c>
      <c r="O2769" s="1">
        <f t="array" ref="O2769">_xlfn.XLOOKUP(A2769,Booking_data!$A$1:$A$6001,Booking_data!$H$1:$H$6001,"not found")</f>
        <v>5</v>
      </c>
      <c r="P2769" s="1">
        <f t="array" ref="P2769">_xlfn.XLOOKUP(A2769,Booking_data!$A$1:$A$6001,Booking_data!$I$1:$I$6001,"not Found")</f>
        <v>240</v>
      </c>
      <c r="Q2769" s="1">
        <f t="shared" si="3"/>
        <v>1200</v>
      </c>
      <c r="R2769" s="1" t="str">
        <f t="array" ref="R2769">_xlfn.XLOOKUP(A2769,Booking_data!$A$1:$A$6001,Booking_data!$L$1:$L$6001,"Not Found")</f>
        <v>UPI</v>
      </c>
      <c r="S2769" s="1">
        <f t="array" ref="S2769">_xlfn.XLOOKUP(A2769,Booking_data!$A$1:$A$6001,Booking_data!$N$1:$N$6001,"not Found")</f>
        <v>33</v>
      </c>
      <c r="T2769" s="1" t="str">
        <f t="array" ref="T2769">_xlfn.XLOOKUP(A2769,Booking_data!$A$1:$A$6001,Booking_data!$O$1:$O$6001,"Not Found")</f>
        <v>Male</v>
      </c>
      <c r="U2769" s="1" t="str">
        <f t="shared" si="4"/>
        <v>Middle Age</v>
      </c>
      <c r="V2769" s="1" t="str">
        <f t="shared" si="5"/>
        <v>High Booking</v>
      </c>
    </row>
    <row r="2770" ht="15.75" customHeight="1">
      <c r="A2770" s="1" t="s">
        <v>3084</v>
      </c>
      <c r="B2770" s="6">
        <v>46174.0</v>
      </c>
      <c r="C2770" s="6">
        <v>46175.0</v>
      </c>
      <c r="D2770" s="7">
        <v>0.8854166666666666</v>
      </c>
      <c r="E2770" s="1" t="str">
        <f t="shared" si="1"/>
        <v>Weekday</v>
      </c>
      <c r="F2770" s="1" t="str">
        <f t="shared" si="2"/>
        <v>Jun</v>
      </c>
      <c r="G2770" s="1" t="str">
        <f t="array" ref="G2770">_xlfn.XLOOKUP(A2770,Booking_data!$A$1:$A$6001,Booking_data!$D$1:$D$6001,"not found")</f>
        <v>M027</v>
      </c>
      <c r="H2770" s="1" t="str">
        <f t="array" ref="H2770">_xlfn.XLOOKUP(G2770,Movies_data!$A$1:$A$41,Movies_data!$B$1:$B$41,"not found")</f>
        <v>KGF Chapter 2</v>
      </c>
      <c r="I2770" s="1" t="str">
        <f t="array" ref="I2770">_xlfn.XLOOKUP(G2770,Movies_data!$A$1:$A$41,Movies_data!$D$1:$D$41,"not found")</f>
        <v>Action</v>
      </c>
      <c r="J2770" s="1" t="str">
        <f t="array" ref="J2770">_xlfn.XLOOKUP(G2770,Movies_data!$A$1:$A$41,Movies_data!$C$1:$C$41,"not found")</f>
        <v>Kannada</v>
      </c>
      <c r="K2770" s="1">
        <f t="array" ref="K2770">_xlfn.XLOOKUP(G2770,Movies_data!$A$1:$A$41,Movies_data!$H$1:$H$41,"Not Found")</f>
        <v>8.3</v>
      </c>
      <c r="L2770" s="1" t="str">
        <f t="array" ref="L2770">_xlfn.XLOOKUP(A2770,Booking_data!$A$1:$A$6001,Booking_data!$E$1:$E$6001,"not Found")</f>
        <v>C151</v>
      </c>
      <c r="M2770" s="1" t="str">
        <f t="array" ref="M2770">_xlfn.XLOOKUP(L2770,Cinemas_data!$A$1:$A$49,Cinemas_data!$I$1:$I$49,"not Found")</f>
        <v>#NAME?</v>
      </c>
      <c r="N2770" s="1" t="str">
        <f t="array" ref="N2770">_xlfn.XLOOKUP(L2770,Cinemas_data!$A$1:$A$49,Cinemas_data!$C$1:$C$49,"not Found")</f>
        <v>Kochi</v>
      </c>
      <c r="O2770" s="1">
        <f t="array" ref="O2770">_xlfn.XLOOKUP(A2770,Booking_data!$A$1:$A$6001,Booking_data!$H$1:$H$6001,"not found")</f>
        <v>6</v>
      </c>
      <c r="P2770" s="1">
        <f t="array" ref="P2770">_xlfn.XLOOKUP(A2770,Booking_data!$A$1:$A$6001,Booking_data!$I$1:$I$6001,"not Found")</f>
        <v>360</v>
      </c>
      <c r="Q2770" s="1">
        <f t="shared" si="3"/>
        <v>2160</v>
      </c>
      <c r="R2770" s="1" t="str">
        <f t="array" ref="R2770">_xlfn.XLOOKUP(A2770,Booking_data!$A$1:$A$6001,Booking_data!$L$1:$L$6001,"Not Found")</f>
        <v>UPI</v>
      </c>
      <c r="S2770" s="1">
        <f t="array" ref="S2770">_xlfn.XLOOKUP(A2770,Booking_data!$A$1:$A$6001,Booking_data!$N$1:$N$6001,"not Found")</f>
        <v>42</v>
      </c>
      <c r="T2770" s="1" t="str">
        <f t="array" ref="T2770">_xlfn.XLOOKUP(A2770,Booking_data!$A$1:$A$6001,Booking_data!$O$1:$O$6001,"Not Found")</f>
        <v>Other</v>
      </c>
      <c r="U2770" s="1" t="str">
        <f t="shared" si="4"/>
        <v>Middle Age</v>
      </c>
      <c r="V2770" s="1" t="str">
        <f t="shared" si="5"/>
        <v>High Booking</v>
      </c>
    </row>
    <row r="2771" ht="15.75" customHeight="1">
      <c r="A2771" s="1" t="s">
        <v>3085</v>
      </c>
      <c r="B2771" s="6">
        <v>46084.0</v>
      </c>
      <c r="C2771" s="6">
        <v>46091.0</v>
      </c>
      <c r="D2771" s="7">
        <v>0.9375</v>
      </c>
      <c r="E2771" s="1" t="str">
        <f t="shared" si="1"/>
        <v>Weekday</v>
      </c>
      <c r="F2771" s="1" t="str">
        <f t="shared" si="2"/>
        <v>Mar</v>
      </c>
      <c r="G2771" s="1" t="str">
        <f t="array" ref="G2771">_xlfn.XLOOKUP(A2771,Booking_data!$A$1:$A$6001,Booking_data!$D$1:$D$6001,"not found")</f>
        <v>M012</v>
      </c>
      <c r="H2771" s="1" t="str">
        <f t="array" ref="H2771">_xlfn.XLOOKUP(G2771,Movies_data!$A$1:$A$41,Movies_data!$B$1:$B$41,"not found")</f>
        <v>RRR</v>
      </c>
      <c r="I2771" s="1" t="str">
        <f t="array" ref="I2771">_xlfn.XLOOKUP(G2771,Movies_data!$A$1:$A$41,Movies_data!$D$1:$D$41,"not found")</f>
        <v>Action</v>
      </c>
      <c r="J2771" s="1" t="str">
        <f t="array" ref="J2771">_xlfn.XLOOKUP(G2771,Movies_data!$A$1:$A$41,Movies_data!$C$1:$C$41,"not found")</f>
        <v>Telugu</v>
      </c>
      <c r="K2771" s="1">
        <f t="array" ref="K2771">_xlfn.XLOOKUP(G2771,Movies_data!$A$1:$A$41,Movies_data!$H$1:$H$41,"Not Found")</f>
        <v>7.8</v>
      </c>
      <c r="L2771" s="1" t="str">
        <f t="array" ref="L2771">_xlfn.XLOOKUP(A2771,Booking_data!$A$1:$A$6001,Booking_data!$E$1:$E$6001,"not Found")</f>
        <v>C023</v>
      </c>
      <c r="M2771" s="1" t="str">
        <f t="array" ref="M2771">_xlfn.XLOOKUP(L2771,Cinemas_data!$A$1:$A$49,Cinemas_data!$I$1:$I$49,"not Found")</f>
        <v>#NAME?</v>
      </c>
      <c r="N2771" s="1" t="str">
        <f t="array" ref="N2771">_xlfn.XLOOKUP(L2771,Cinemas_data!$A$1:$A$49,Cinemas_data!$C$1:$C$49,"not Found")</f>
        <v>Coimbatore</v>
      </c>
      <c r="O2771" s="1">
        <f t="array" ref="O2771">_xlfn.XLOOKUP(A2771,Booking_data!$A$1:$A$6001,Booking_data!$H$1:$H$6001,"not found")</f>
        <v>5</v>
      </c>
      <c r="P2771" s="1">
        <f t="array" ref="P2771">_xlfn.XLOOKUP(A2771,Booking_data!$A$1:$A$6001,Booking_data!$I$1:$I$6001,"not Found")</f>
        <v>240</v>
      </c>
      <c r="Q2771" s="1">
        <f t="shared" si="3"/>
        <v>1200</v>
      </c>
      <c r="R2771" s="1" t="str">
        <f t="array" ref="R2771">_xlfn.XLOOKUP(A2771,Booking_data!$A$1:$A$6001,Booking_data!$L$1:$L$6001,"Not Found")</f>
        <v>Debit Card</v>
      </c>
      <c r="S2771" s="1">
        <f t="array" ref="S2771">_xlfn.XLOOKUP(A2771,Booking_data!$A$1:$A$6001,Booking_data!$N$1:$N$6001,"not Found")</f>
        <v>18</v>
      </c>
      <c r="T2771" s="1" t="str">
        <f t="array" ref="T2771">_xlfn.XLOOKUP(A2771,Booking_data!$A$1:$A$6001,Booking_data!$O$1:$O$6001,"Not Found")</f>
        <v>Female</v>
      </c>
      <c r="U2771" s="1" t="str">
        <f t="shared" si="4"/>
        <v>Youngster</v>
      </c>
      <c r="V2771" s="1" t="str">
        <f t="shared" si="5"/>
        <v>High Booking</v>
      </c>
    </row>
    <row r="2772" ht="15.75" customHeight="1">
      <c r="A2772" s="1" t="s">
        <v>3086</v>
      </c>
      <c r="B2772" s="6">
        <v>46132.0</v>
      </c>
      <c r="C2772" s="6">
        <v>46133.0</v>
      </c>
      <c r="D2772" s="7">
        <v>0.8854166666666666</v>
      </c>
      <c r="E2772" s="1" t="str">
        <f t="shared" si="1"/>
        <v>Weekday</v>
      </c>
      <c r="F2772" s="1" t="str">
        <f t="shared" si="2"/>
        <v>Apr</v>
      </c>
      <c r="G2772" s="1" t="str">
        <f t="array" ref="G2772">_xlfn.XLOOKUP(A2772,Booking_data!$A$1:$A$6001,Booking_data!$D$1:$D$6001,"not found")</f>
        <v>M017</v>
      </c>
      <c r="H2772" s="1" t="str">
        <f t="array" ref="H2772">_xlfn.XLOOKUP(G2772,Movies_data!$A$1:$A$41,Movies_data!$B$1:$B$41,"not found")</f>
        <v>Baahubali 2</v>
      </c>
      <c r="I2772" s="1" t="str">
        <f t="array" ref="I2772">_xlfn.XLOOKUP(G2772,Movies_data!$A$1:$A$41,Movies_data!$D$1:$D$41,"not found")</f>
        <v>Action</v>
      </c>
      <c r="J2772" s="1" t="str">
        <f t="array" ref="J2772">_xlfn.XLOOKUP(G2772,Movies_data!$A$1:$A$41,Movies_data!$C$1:$C$41,"not found")</f>
        <v>Telugu</v>
      </c>
      <c r="K2772" s="1">
        <f t="array" ref="K2772">_xlfn.XLOOKUP(G2772,Movies_data!$A$1:$A$41,Movies_data!$H$1:$H$41,"Not Found")</f>
        <v>8.2</v>
      </c>
      <c r="L2772" s="1" t="str">
        <f t="array" ref="L2772">_xlfn.XLOOKUP(A2772,Booking_data!$A$1:$A$6001,Booking_data!$E$1:$E$6001,"not Found")</f>
        <v>C071</v>
      </c>
      <c r="M2772" s="1" t="str">
        <f t="array" ref="M2772">_xlfn.XLOOKUP(L2772,Cinemas_data!$A$1:$A$49,Cinemas_data!$I$1:$I$49,"not Found")</f>
        <v>#NAME?</v>
      </c>
      <c r="N2772" s="1" t="str">
        <f t="array" ref="N2772">_xlfn.XLOOKUP(L2772,Cinemas_data!$A$1:$A$49,Cinemas_data!$C$1:$C$49,"not Found")</f>
        <v>Hyderabad</v>
      </c>
      <c r="O2772" s="1">
        <f t="array" ref="O2772">_xlfn.XLOOKUP(A2772,Booking_data!$A$1:$A$6001,Booking_data!$H$1:$H$6001,"not found")</f>
        <v>4</v>
      </c>
      <c r="P2772" s="1">
        <f t="array" ref="P2772">_xlfn.XLOOKUP(A2772,Booking_data!$A$1:$A$6001,Booking_data!$I$1:$I$6001,"not Found")</f>
        <v>360</v>
      </c>
      <c r="Q2772" s="1">
        <f t="shared" si="3"/>
        <v>1440</v>
      </c>
      <c r="R2772" s="1" t="str">
        <f t="array" ref="R2772">_xlfn.XLOOKUP(A2772,Booking_data!$A$1:$A$6001,Booking_data!$L$1:$L$6001,"Not Found")</f>
        <v>Credit Card</v>
      </c>
      <c r="S2772" s="1">
        <f t="array" ref="S2772">_xlfn.XLOOKUP(A2772,Booking_data!$A$1:$A$6001,Booking_data!$N$1:$N$6001,"not Found")</f>
        <v>49</v>
      </c>
      <c r="T2772" s="1" t="str">
        <f t="array" ref="T2772">_xlfn.XLOOKUP(A2772,Booking_data!$A$1:$A$6001,Booking_data!$O$1:$O$6001,"Not Found")</f>
        <v>Other</v>
      </c>
      <c r="U2772" s="1" t="str">
        <f t="shared" si="4"/>
        <v>Above 45</v>
      </c>
      <c r="V2772" s="1" t="str">
        <f t="shared" si="5"/>
        <v>Medium Booking</v>
      </c>
    </row>
    <row r="2773" ht="15.75" customHeight="1">
      <c r="A2773" s="1" t="s">
        <v>3087</v>
      </c>
      <c r="B2773" s="6">
        <v>46087.0</v>
      </c>
      <c r="C2773" s="6">
        <v>46088.0</v>
      </c>
      <c r="D2773" s="7">
        <v>0.9375</v>
      </c>
      <c r="E2773" s="1" t="str">
        <f t="shared" si="1"/>
        <v>Weekday</v>
      </c>
      <c r="F2773" s="1" t="str">
        <f t="shared" si="2"/>
        <v>Mar</v>
      </c>
      <c r="G2773" s="1" t="str">
        <f t="array" ref="G2773">_xlfn.XLOOKUP(A2773,Booking_data!$A$1:$A$6001,Booking_data!$D$1:$D$6001,"not found")</f>
        <v>M027</v>
      </c>
      <c r="H2773" s="1" t="str">
        <f t="array" ref="H2773">_xlfn.XLOOKUP(G2773,Movies_data!$A$1:$A$41,Movies_data!$B$1:$B$41,"not found")</f>
        <v>KGF Chapter 2</v>
      </c>
      <c r="I2773" s="1" t="str">
        <f t="array" ref="I2773">_xlfn.XLOOKUP(G2773,Movies_data!$A$1:$A$41,Movies_data!$D$1:$D$41,"not found")</f>
        <v>Action</v>
      </c>
      <c r="J2773" s="1" t="str">
        <f t="array" ref="J2773">_xlfn.XLOOKUP(G2773,Movies_data!$A$1:$A$41,Movies_data!$C$1:$C$41,"not found")</f>
        <v>Kannada</v>
      </c>
      <c r="K2773" s="1">
        <f t="array" ref="K2773">_xlfn.XLOOKUP(G2773,Movies_data!$A$1:$A$41,Movies_data!$H$1:$H$41,"Not Found")</f>
        <v>8.3</v>
      </c>
      <c r="L2773" s="1" t="str">
        <f t="array" ref="L2773">_xlfn.XLOOKUP(A2773,Booking_data!$A$1:$A$6001,Booking_data!$E$1:$E$6001,"not Found")</f>
        <v>C133</v>
      </c>
      <c r="M2773" s="1" t="str">
        <f t="array" ref="M2773">_xlfn.XLOOKUP(L2773,Cinemas_data!$A$1:$A$49,Cinemas_data!$I$1:$I$49,"not Found")</f>
        <v>#NAME?</v>
      </c>
      <c r="N2773" s="1" t="str">
        <f t="array" ref="N2773">_xlfn.XLOOKUP(L2773,Cinemas_data!$A$1:$A$49,Cinemas_data!$C$1:$C$49,"not Found")</f>
        <v>Kolkata</v>
      </c>
      <c r="O2773" s="1">
        <f t="array" ref="O2773">_xlfn.XLOOKUP(A2773,Booking_data!$A$1:$A$6001,Booking_data!$H$1:$H$6001,"not found")</f>
        <v>3</v>
      </c>
      <c r="P2773" s="1">
        <f t="array" ref="P2773">_xlfn.XLOOKUP(A2773,Booking_data!$A$1:$A$6001,Booking_data!$I$1:$I$6001,"not Found")</f>
        <v>460</v>
      </c>
      <c r="Q2773" s="1">
        <f t="shared" si="3"/>
        <v>1380</v>
      </c>
      <c r="R2773" s="1" t="str">
        <f t="array" ref="R2773">_xlfn.XLOOKUP(A2773,Booking_data!$A$1:$A$6001,Booking_data!$L$1:$L$6001,"Not Found")</f>
        <v>UPI</v>
      </c>
      <c r="S2773" s="1">
        <f t="array" ref="S2773">_xlfn.XLOOKUP(A2773,Booking_data!$A$1:$A$6001,Booking_data!$N$1:$N$6001,"not Found")</f>
        <v>34</v>
      </c>
      <c r="T2773" s="1" t="str">
        <f t="array" ref="T2773">_xlfn.XLOOKUP(A2773,Booking_data!$A$1:$A$6001,Booking_data!$O$1:$O$6001,"Not Found")</f>
        <v>Other</v>
      </c>
      <c r="U2773" s="1" t="str">
        <f t="shared" si="4"/>
        <v>Middle Age</v>
      </c>
      <c r="V2773" s="1" t="str">
        <f t="shared" si="5"/>
        <v>Medium Booking</v>
      </c>
    </row>
    <row r="2774" ht="15.75" customHeight="1">
      <c r="A2774" s="1" t="s">
        <v>3088</v>
      </c>
      <c r="B2774" s="6">
        <v>46057.0</v>
      </c>
      <c r="C2774" s="6">
        <v>46060.0</v>
      </c>
      <c r="D2774" s="7">
        <v>0.3958333333333333</v>
      </c>
      <c r="E2774" s="1" t="str">
        <f t="shared" si="1"/>
        <v>Weekday</v>
      </c>
      <c r="F2774" s="1" t="str">
        <f t="shared" si="2"/>
        <v>Feb</v>
      </c>
      <c r="G2774" s="1" t="str">
        <f t="array" ref="G2774">_xlfn.XLOOKUP(A2774,Booking_data!$A$1:$A$6001,Booking_data!$D$1:$D$6001,"not found")</f>
        <v>M026</v>
      </c>
      <c r="H2774" s="1" t="str">
        <f t="array" ref="H2774">_xlfn.XLOOKUP(G2774,Movies_data!$A$1:$A$41,Movies_data!$B$1:$B$41,"not found")</f>
        <v>Drishyam 2</v>
      </c>
      <c r="I2774" s="1" t="str">
        <f t="array" ref="I2774">_xlfn.XLOOKUP(G2774,Movies_data!$A$1:$A$41,Movies_data!$D$1:$D$41,"not found")</f>
        <v>Thriller</v>
      </c>
      <c r="J2774" s="1" t="str">
        <f t="array" ref="J2774">_xlfn.XLOOKUP(G2774,Movies_data!$A$1:$A$41,Movies_data!$C$1:$C$41,"not found")</f>
        <v>Hindi</v>
      </c>
      <c r="K2774" s="1">
        <f t="array" ref="K2774">_xlfn.XLOOKUP(G2774,Movies_data!$A$1:$A$41,Movies_data!$H$1:$H$41,"Not Found")</f>
        <v>8.2</v>
      </c>
      <c r="L2774" s="1" t="str">
        <f t="array" ref="L2774">_xlfn.XLOOKUP(A2774,Booking_data!$A$1:$A$6001,Booking_data!$E$1:$E$6001,"not Found")</f>
        <v>C131</v>
      </c>
      <c r="M2774" s="1" t="str">
        <f t="array" ref="M2774">_xlfn.XLOOKUP(L2774,Cinemas_data!$A$1:$A$49,Cinemas_data!$I$1:$I$49,"not Found")</f>
        <v>#NAME?</v>
      </c>
      <c r="N2774" s="1" t="str">
        <f t="array" ref="N2774">_xlfn.XLOOKUP(L2774,Cinemas_data!$A$1:$A$49,Cinemas_data!$C$1:$C$49,"not Found")</f>
        <v>Kolkata</v>
      </c>
      <c r="O2774" s="1">
        <f t="array" ref="O2774">_xlfn.XLOOKUP(A2774,Booking_data!$A$1:$A$6001,Booking_data!$H$1:$H$6001,"not found")</f>
        <v>4</v>
      </c>
      <c r="P2774" s="1">
        <f t="array" ref="P2774">_xlfn.XLOOKUP(A2774,Booking_data!$A$1:$A$6001,Booking_data!$I$1:$I$6001,"not Found")</f>
        <v>340</v>
      </c>
      <c r="Q2774" s="1">
        <f t="shared" si="3"/>
        <v>1360</v>
      </c>
      <c r="R2774" s="1" t="str">
        <f t="array" ref="R2774">_xlfn.XLOOKUP(A2774,Booking_data!$A$1:$A$6001,Booking_data!$L$1:$L$6001,"Not Found")</f>
        <v>Wallet</v>
      </c>
      <c r="S2774" s="1">
        <f t="array" ref="S2774">_xlfn.XLOOKUP(A2774,Booking_data!$A$1:$A$6001,Booking_data!$N$1:$N$6001,"not Found")</f>
        <v>28</v>
      </c>
      <c r="T2774" s="1" t="str">
        <f t="array" ref="T2774">_xlfn.XLOOKUP(A2774,Booking_data!$A$1:$A$6001,Booking_data!$O$1:$O$6001,"Not Found")</f>
        <v>Male</v>
      </c>
      <c r="U2774" s="1" t="str">
        <f t="shared" si="4"/>
        <v>Youngster</v>
      </c>
      <c r="V2774" s="1" t="str">
        <f t="shared" si="5"/>
        <v>Medium Booking</v>
      </c>
    </row>
    <row r="2775" ht="15.75" customHeight="1">
      <c r="A2775" s="1" t="s">
        <v>3089</v>
      </c>
      <c r="B2775" s="6">
        <v>46141.0</v>
      </c>
      <c r="C2775" s="6">
        <v>46142.0</v>
      </c>
      <c r="D2775" s="7">
        <v>0.7708333333333334</v>
      </c>
      <c r="E2775" s="1" t="str">
        <f t="shared" si="1"/>
        <v>Weekday</v>
      </c>
      <c r="F2775" s="1" t="str">
        <f t="shared" si="2"/>
        <v>Apr</v>
      </c>
      <c r="G2775" s="1" t="str">
        <f t="array" ref="G2775">_xlfn.XLOOKUP(A2775,Booking_data!$A$1:$A$6001,Booking_data!$D$1:$D$6001,"not found")</f>
        <v>M006</v>
      </c>
      <c r="H2775" s="1" t="str">
        <f t="array" ref="H2775">_xlfn.XLOOKUP(G2775,Movies_data!$A$1:$A$41,Movies_data!$B$1:$B$41,"not found")</f>
        <v>Maamannan</v>
      </c>
      <c r="I2775" s="1" t="str">
        <f t="array" ref="I2775">_xlfn.XLOOKUP(G2775,Movies_data!$A$1:$A$41,Movies_data!$D$1:$D$41,"not found")</f>
        <v>Drama</v>
      </c>
      <c r="J2775" s="1" t="str">
        <f t="array" ref="J2775">_xlfn.XLOOKUP(G2775,Movies_data!$A$1:$A$41,Movies_data!$C$1:$C$41,"not found")</f>
        <v>Tamil</v>
      </c>
      <c r="K2775" s="1">
        <f t="array" ref="K2775">_xlfn.XLOOKUP(G2775,Movies_data!$A$1:$A$41,Movies_data!$H$1:$H$41,"Not Found")</f>
        <v>7.3</v>
      </c>
      <c r="L2775" s="1" t="str">
        <f t="array" ref="L2775">_xlfn.XLOOKUP(A2775,Booking_data!$A$1:$A$6001,Booking_data!$E$1:$E$6001,"not Found")</f>
        <v>C033</v>
      </c>
      <c r="M2775" s="1" t="str">
        <f t="array" ref="M2775">_xlfn.XLOOKUP(L2775,Cinemas_data!$A$1:$A$49,Cinemas_data!$I$1:$I$49,"not Found")</f>
        <v>#NAME?</v>
      </c>
      <c r="N2775" s="1" t="str">
        <f t="array" ref="N2775">_xlfn.XLOOKUP(L2775,Cinemas_data!$A$1:$A$49,Cinemas_data!$C$1:$C$49,"not Found")</f>
        <v>Madurai</v>
      </c>
      <c r="O2775" s="1">
        <f t="array" ref="O2775">_xlfn.XLOOKUP(A2775,Booking_data!$A$1:$A$6001,Booking_data!$H$1:$H$6001,"not found")</f>
        <v>2</v>
      </c>
      <c r="P2775" s="1">
        <f t="array" ref="P2775">_xlfn.XLOOKUP(A2775,Booking_data!$A$1:$A$6001,Booking_data!$I$1:$I$6001,"not Found")</f>
        <v>180</v>
      </c>
      <c r="Q2775" s="1">
        <f t="shared" si="3"/>
        <v>360</v>
      </c>
      <c r="R2775" s="1" t="str">
        <f t="array" ref="R2775">_xlfn.XLOOKUP(A2775,Booking_data!$A$1:$A$6001,Booking_data!$L$1:$L$6001,"Not Found")</f>
        <v>Net Banking</v>
      </c>
      <c r="S2775" s="1">
        <f t="array" ref="S2775">_xlfn.XLOOKUP(A2775,Booking_data!$A$1:$A$6001,Booking_data!$N$1:$N$6001,"not Found")</f>
        <v>40</v>
      </c>
      <c r="T2775" s="1" t="str">
        <f t="array" ref="T2775">_xlfn.XLOOKUP(A2775,Booking_data!$A$1:$A$6001,Booking_data!$O$1:$O$6001,"Not Found")</f>
        <v>Male</v>
      </c>
      <c r="U2775" s="1" t="str">
        <f t="shared" si="4"/>
        <v>Middle Age</v>
      </c>
      <c r="V2775" s="1" t="str">
        <f t="shared" si="5"/>
        <v>Low Booking</v>
      </c>
    </row>
    <row r="2776" ht="15.75" customHeight="1">
      <c r="A2776" s="1" t="s">
        <v>3090</v>
      </c>
      <c r="B2776" s="6">
        <v>46193.0</v>
      </c>
      <c r="C2776" s="6">
        <v>46197.0</v>
      </c>
      <c r="D2776" s="7">
        <v>0.53125</v>
      </c>
      <c r="E2776" s="1" t="str">
        <f t="shared" si="1"/>
        <v>Weekend</v>
      </c>
      <c r="F2776" s="1" t="str">
        <f t="shared" si="2"/>
        <v>Jun</v>
      </c>
      <c r="G2776" s="1" t="str">
        <f t="array" ref="G2776">_xlfn.XLOOKUP(A2776,Booking_data!$A$1:$A$6001,Booking_data!$D$1:$D$6001,"not found")</f>
        <v>M003</v>
      </c>
      <c r="H2776" s="1" t="str">
        <f t="array" ref="H2776">_xlfn.XLOOKUP(G2776,Movies_data!$A$1:$A$41,Movies_data!$B$1:$B$41,"not found")</f>
        <v>Vikram</v>
      </c>
      <c r="I2776" s="1" t="str">
        <f t="array" ref="I2776">_xlfn.XLOOKUP(G2776,Movies_data!$A$1:$A$41,Movies_data!$D$1:$D$41,"not found")</f>
        <v>Action</v>
      </c>
      <c r="J2776" s="1" t="str">
        <f t="array" ref="J2776">_xlfn.XLOOKUP(G2776,Movies_data!$A$1:$A$41,Movies_data!$C$1:$C$41,"not found")</f>
        <v>Tamil</v>
      </c>
      <c r="K2776" s="1">
        <f t="array" ref="K2776">_xlfn.XLOOKUP(G2776,Movies_data!$A$1:$A$41,Movies_data!$H$1:$H$41,"Not Found")</f>
        <v>8.3</v>
      </c>
      <c r="L2776" s="1" t="str">
        <f t="array" ref="L2776">_xlfn.XLOOKUP(A2776,Booking_data!$A$1:$A$6001,Booking_data!$E$1:$E$6001,"not Found")</f>
        <v>C103</v>
      </c>
      <c r="M2776" s="1" t="str">
        <f t="array" ref="M2776">_xlfn.XLOOKUP(L2776,Cinemas_data!$A$1:$A$49,Cinemas_data!$I$1:$I$49,"not Found")</f>
        <v>#NAME?</v>
      </c>
      <c r="N2776" s="1" t="str">
        <f t="array" ref="N2776">_xlfn.XLOOKUP(L2776,Cinemas_data!$A$1:$A$49,Cinemas_data!$C$1:$C$49,"not Found")</f>
        <v>Pune</v>
      </c>
      <c r="O2776" s="1">
        <f t="array" ref="O2776">_xlfn.XLOOKUP(A2776,Booking_data!$A$1:$A$6001,Booking_data!$H$1:$H$6001,"not found")</f>
        <v>2</v>
      </c>
      <c r="P2776" s="1">
        <f t="array" ref="P2776">_xlfn.XLOOKUP(A2776,Booking_data!$A$1:$A$6001,Booking_data!$I$1:$I$6001,"not Found")</f>
        <v>260</v>
      </c>
      <c r="Q2776" s="1">
        <f t="shared" si="3"/>
        <v>520</v>
      </c>
      <c r="R2776" s="1" t="str">
        <f t="array" ref="R2776">_xlfn.XLOOKUP(A2776,Booking_data!$A$1:$A$6001,Booking_data!$L$1:$L$6001,"Not Found")</f>
        <v>UPI</v>
      </c>
      <c r="S2776" s="1">
        <f t="array" ref="S2776">_xlfn.XLOOKUP(A2776,Booking_data!$A$1:$A$6001,Booking_data!$N$1:$N$6001,"not Found")</f>
        <v>55</v>
      </c>
      <c r="T2776" s="1" t="str">
        <f t="array" ref="T2776">_xlfn.XLOOKUP(A2776,Booking_data!$A$1:$A$6001,Booking_data!$O$1:$O$6001,"Not Found")</f>
        <v>Female</v>
      </c>
      <c r="U2776" s="1" t="str">
        <f t="shared" si="4"/>
        <v>Above 45</v>
      </c>
      <c r="V2776" s="1" t="str">
        <f t="shared" si="5"/>
        <v>Low Booking</v>
      </c>
    </row>
    <row r="2777" ht="15.75" customHeight="1">
      <c r="A2777" s="1" t="s">
        <v>3091</v>
      </c>
      <c r="B2777" s="6">
        <v>46117.0</v>
      </c>
      <c r="C2777" s="6">
        <v>46124.0</v>
      </c>
      <c r="D2777" s="7">
        <v>0.9375</v>
      </c>
      <c r="E2777" s="1" t="str">
        <f t="shared" si="1"/>
        <v>Weekend</v>
      </c>
      <c r="F2777" s="1" t="str">
        <f t="shared" si="2"/>
        <v>Apr</v>
      </c>
      <c r="G2777" s="1" t="str">
        <f t="array" ref="G2777">_xlfn.XLOOKUP(A2777,Booking_data!$A$1:$A$6001,Booking_data!$D$1:$D$6001,"not found")</f>
        <v>M023</v>
      </c>
      <c r="H2777" s="1" t="str">
        <f t="array" ref="H2777">_xlfn.XLOOKUP(G2777,Movies_data!$A$1:$A$41,Movies_data!$B$1:$B$41,"not found")</f>
        <v>Stree 2</v>
      </c>
      <c r="I2777" s="1" t="str">
        <f t="array" ref="I2777">_xlfn.XLOOKUP(G2777,Movies_data!$A$1:$A$41,Movies_data!$D$1:$D$41,"not found")</f>
        <v>Comedy</v>
      </c>
      <c r="J2777" s="1" t="str">
        <f t="array" ref="J2777">_xlfn.XLOOKUP(G2777,Movies_data!$A$1:$A$41,Movies_data!$C$1:$C$41,"not found")</f>
        <v>Hindi</v>
      </c>
      <c r="K2777" s="1">
        <f t="array" ref="K2777">_xlfn.XLOOKUP(G2777,Movies_data!$A$1:$A$41,Movies_data!$H$1:$H$41,"Not Found")</f>
        <v>6.9</v>
      </c>
      <c r="L2777" s="1" t="str">
        <f t="array" ref="L2777">_xlfn.XLOOKUP(A2777,Booking_data!$A$1:$A$6001,Booking_data!$E$1:$E$6001,"not Found")</f>
        <v>C112</v>
      </c>
      <c r="M2777" s="1" t="str">
        <f t="array" ref="M2777">_xlfn.XLOOKUP(L2777,Cinemas_data!$A$1:$A$49,Cinemas_data!$I$1:$I$49,"not Found")</f>
        <v>#NAME?</v>
      </c>
      <c r="N2777" s="1" t="str">
        <f t="array" ref="N2777">_xlfn.XLOOKUP(L2777,Cinemas_data!$A$1:$A$49,Cinemas_data!$C$1:$C$49,"not Found")</f>
        <v>Delhi</v>
      </c>
      <c r="O2777" s="1">
        <f t="array" ref="O2777">_xlfn.XLOOKUP(A2777,Booking_data!$A$1:$A$6001,Booking_data!$H$1:$H$6001,"not found")</f>
        <v>4</v>
      </c>
      <c r="P2777" s="1">
        <f t="array" ref="P2777">_xlfn.XLOOKUP(A2777,Booking_data!$A$1:$A$6001,Booking_data!$I$1:$I$6001,"not Found")</f>
        <v>320</v>
      </c>
      <c r="Q2777" s="1">
        <f t="shared" si="3"/>
        <v>1280</v>
      </c>
      <c r="R2777" s="1" t="str">
        <f t="array" ref="R2777">_xlfn.XLOOKUP(A2777,Booking_data!$A$1:$A$6001,Booking_data!$L$1:$L$6001,"Not Found")</f>
        <v>Net Banking</v>
      </c>
      <c r="S2777" s="1">
        <f t="array" ref="S2777">_xlfn.XLOOKUP(A2777,Booking_data!$A$1:$A$6001,Booking_data!$N$1:$N$6001,"not Found")</f>
        <v>48</v>
      </c>
      <c r="T2777" s="1" t="str">
        <f t="array" ref="T2777">_xlfn.XLOOKUP(A2777,Booking_data!$A$1:$A$6001,Booking_data!$O$1:$O$6001,"Not Found")</f>
        <v>Female</v>
      </c>
      <c r="U2777" s="1" t="str">
        <f t="shared" si="4"/>
        <v>Above 45</v>
      </c>
      <c r="V2777" s="1" t="str">
        <f t="shared" si="5"/>
        <v>Medium Booking</v>
      </c>
    </row>
    <row r="2778" ht="15.75" customHeight="1">
      <c r="A2778" s="1" t="s">
        <v>3092</v>
      </c>
      <c r="B2778" s="6">
        <v>46146.0</v>
      </c>
      <c r="C2778" s="6">
        <v>46152.0</v>
      </c>
      <c r="D2778" s="7">
        <v>0.53125</v>
      </c>
      <c r="E2778" s="1" t="str">
        <f t="shared" si="1"/>
        <v>Weekday</v>
      </c>
      <c r="F2778" s="1" t="str">
        <f t="shared" si="2"/>
        <v>May</v>
      </c>
      <c r="G2778" s="1" t="str">
        <f t="array" ref="G2778">_xlfn.XLOOKUP(A2778,Booking_data!$A$1:$A$6001,Booking_data!$D$1:$D$6001,"not found")</f>
        <v>M002</v>
      </c>
      <c r="H2778" s="1" t="str">
        <f t="array" ref="H2778">_xlfn.XLOOKUP(G2778,Movies_data!$A$1:$A$41,Movies_data!$B$1:$B$41,"not found")</f>
        <v>Jailer</v>
      </c>
      <c r="I2778" s="1" t="str">
        <f t="array" ref="I2778">_xlfn.XLOOKUP(G2778,Movies_data!$A$1:$A$41,Movies_data!$D$1:$D$41,"not found")</f>
        <v>Action</v>
      </c>
      <c r="J2778" s="1" t="str">
        <f t="array" ref="J2778">_xlfn.XLOOKUP(G2778,Movies_data!$A$1:$A$41,Movies_data!$C$1:$C$41,"not found")</f>
        <v>Tamil</v>
      </c>
      <c r="K2778" s="1">
        <f t="array" ref="K2778">_xlfn.XLOOKUP(G2778,Movies_data!$A$1:$A$41,Movies_data!$H$1:$H$41,"Not Found")</f>
        <v>7.1</v>
      </c>
      <c r="L2778" s="1" t="str">
        <f t="array" ref="L2778">_xlfn.XLOOKUP(A2778,Booking_data!$A$1:$A$6001,Booking_data!$E$1:$E$6001,"not Found")</f>
        <v>C082</v>
      </c>
      <c r="M2778" s="1" t="str">
        <f t="array" ref="M2778">_xlfn.XLOOKUP(L2778,Cinemas_data!$A$1:$A$49,Cinemas_data!$I$1:$I$49,"not Found")</f>
        <v>#NAME?</v>
      </c>
      <c r="N2778" s="1" t="str">
        <f t="array" ref="N2778">_xlfn.XLOOKUP(L2778,Cinemas_data!$A$1:$A$49,Cinemas_data!$C$1:$C$49,"not Found")</f>
        <v>Vijayawada</v>
      </c>
      <c r="O2778" s="1">
        <f t="array" ref="O2778">_xlfn.XLOOKUP(A2778,Booking_data!$A$1:$A$6001,Booking_data!$H$1:$H$6001,"not found")</f>
        <v>1</v>
      </c>
      <c r="P2778" s="1">
        <f t="array" ref="P2778">_xlfn.XLOOKUP(A2778,Booking_data!$A$1:$A$6001,Booking_data!$I$1:$I$6001,"not Found")</f>
        <v>280</v>
      </c>
      <c r="Q2778" s="1">
        <f t="shared" si="3"/>
        <v>280</v>
      </c>
      <c r="R2778" s="1" t="str">
        <f t="array" ref="R2778">_xlfn.XLOOKUP(A2778,Booking_data!$A$1:$A$6001,Booking_data!$L$1:$L$6001,"Not Found")</f>
        <v>Net Banking</v>
      </c>
      <c r="S2778" s="1">
        <f t="array" ref="S2778">_xlfn.XLOOKUP(A2778,Booking_data!$A$1:$A$6001,Booking_data!$N$1:$N$6001,"not Found")</f>
        <v>59</v>
      </c>
      <c r="T2778" s="1" t="str">
        <f t="array" ref="T2778">_xlfn.XLOOKUP(A2778,Booking_data!$A$1:$A$6001,Booking_data!$O$1:$O$6001,"Not Found")</f>
        <v>Female</v>
      </c>
      <c r="U2778" s="1" t="str">
        <f t="shared" si="4"/>
        <v>Above 45</v>
      </c>
      <c r="V2778" s="1" t="str">
        <f t="shared" si="5"/>
        <v>Low Booking</v>
      </c>
    </row>
    <row r="2779" ht="15.75" customHeight="1">
      <c r="A2779" s="1" t="s">
        <v>3093</v>
      </c>
      <c r="B2779" s="6">
        <v>46105.0</v>
      </c>
      <c r="C2779" s="6">
        <v>46107.0</v>
      </c>
      <c r="D2779" s="7">
        <v>0.53125</v>
      </c>
      <c r="E2779" s="1" t="str">
        <f t="shared" si="1"/>
        <v>Weekday</v>
      </c>
      <c r="F2779" s="1" t="str">
        <f t="shared" si="2"/>
        <v>Mar</v>
      </c>
      <c r="G2779" s="1" t="str">
        <f t="array" ref="G2779">_xlfn.XLOOKUP(A2779,Booking_data!$A$1:$A$6001,Booking_data!$D$1:$D$6001,"not found")</f>
        <v>M002</v>
      </c>
      <c r="H2779" s="1" t="str">
        <f t="array" ref="H2779">_xlfn.XLOOKUP(G2779,Movies_data!$A$1:$A$41,Movies_data!$B$1:$B$41,"not found")</f>
        <v>Jailer</v>
      </c>
      <c r="I2779" s="1" t="str">
        <f t="array" ref="I2779">_xlfn.XLOOKUP(G2779,Movies_data!$A$1:$A$41,Movies_data!$D$1:$D$41,"not found")</f>
        <v>Action</v>
      </c>
      <c r="J2779" s="1" t="str">
        <f t="array" ref="J2779">_xlfn.XLOOKUP(G2779,Movies_data!$A$1:$A$41,Movies_data!$C$1:$C$41,"not found")</f>
        <v>Tamil</v>
      </c>
      <c r="K2779" s="1">
        <f t="array" ref="K2779">_xlfn.XLOOKUP(G2779,Movies_data!$A$1:$A$41,Movies_data!$H$1:$H$41,"Not Found")</f>
        <v>7.1</v>
      </c>
      <c r="L2779" s="1" t="str">
        <f t="array" ref="L2779">_xlfn.XLOOKUP(A2779,Booking_data!$A$1:$A$6001,Booking_data!$E$1:$E$6001,"not Found")</f>
        <v>C083</v>
      </c>
      <c r="M2779" s="1" t="str">
        <f t="array" ref="M2779">_xlfn.XLOOKUP(L2779,Cinemas_data!$A$1:$A$49,Cinemas_data!$I$1:$I$49,"not Found")</f>
        <v>#NAME?</v>
      </c>
      <c r="N2779" s="1" t="str">
        <f t="array" ref="N2779">_xlfn.XLOOKUP(L2779,Cinemas_data!$A$1:$A$49,Cinemas_data!$C$1:$C$49,"not Found")</f>
        <v>Vijayawada</v>
      </c>
      <c r="O2779" s="1">
        <f t="array" ref="O2779">_xlfn.XLOOKUP(A2779,Booking_data!$A$1:$A$6001,Booking_data!$H$1:$H$6001,"not found")</f>
        <v>2</v>
      </c>
      <c r="P2779" s="1">
        <f t="array" ref="P2779">_xlfn.XLOOKUP(A2779,Booking_data!$A$1:$A$6001,Booking_data!$I$1:$I$6001,"not Found")</f>
        <v>280</v>
      </c>
      <c r="Q2779" s="1">
        <f t="shared" si="3"/>
        <v>560</v>
      </c>
      <c r="R2779" s="1" t="str">
        <f t="array" ref="R2779">_xlfn.XLOOKUP(A2779,Booking_data!$A$1:$A$6001,Booking_data!$L$1:$L$6001,"Not Found")</f>
        <v>Credit Card</v>
      </c>
      <c r="S2779" s="1">
        <f t="array" ref="S2779">_xlfn.XLOOKUP(A2779,Booking_data!$A$1:$A$6001,Booking_data!$N$1:$N$6001,"not Found")</f>
        <v>51</v>
      </c>
      <c r="T2779" s="1" t="str">
        <f t="array" ref="T2779">_xlfn.XLOOKUP(A2779,Booking_data!$A$1:$A$6001,Booking_data!$O$1:$O$6001,"Not Found")</f>
        <v>Female</v>
      </c>
      <c r="U2779" s="1" t="str">
        <f t="shared" si="4"/>
        <v>Above 45</v>
      </c>
      <c r="V2779" s="1" t="str">
        <f t="shared" si="5"/>
        <v>Low Booking</v>
      </c>
    </row>
    <row r="2780" ht="15.75" customHeight="1">
      <c r="A2780" s="1" t="s">
        <v>3094</v>
      </c>
      <c r="B2780" s="6">
        <v>46099.0</v>
      </c>
      <c r="C2780" s="6">
        <v>46103.0</v>
      </c>
      <c r="D2780" s="7">
        <v>0.7708333333333334</v>
      </c>
      <c r="E2780" s="1" t="str">
        <f t="shared" si="1"/>
        <v>Weekday</v>
      </c>
      <c r="F2780" s="1" t="str">
        <f t="shared" si="2"/>
        <v>Mar</v>
      </c>
      <c r="G2780" s="1" t="str">
        <f t="array" ref="G2780">_xlfn.XLOOKUP(A2780,Booking_data!$A$1:$A$6001,Booking_data!$D$1:$D$6001,"not found")</f>
        <v>M004</v>
      </c>
      <c r="H2780" s="1" t="str">
        <f t="array" ref="H2780">_xlfn.XLOOKUP(G2780,Movies_data!$A$1:$A$41,Movies_data!$B$1:$B$41,"not found")</f>
        <v>Ponniyin Selvan I</v>
      </c>
      <c r="I2780" s="1" t="str">
        <f t="array" ref="I2780">_xlfn.XLOOKUP(G2780,Movies_data!$A$1:$A$41,Movies_data!$D$1:$D$41,"not found")</f>
        <v>Drama</v>
      </c>
      <c r="J2780" s="1" t="str">
        <f t="array" ref="J2780">_xlfn.XLOOKUP(G2780,Movies_data!$A$1:$A$41,Movies_data!$C$1:$C$41,"not found")</f>
        <v>Tamil</v>
      </c>
      <c r="K2780" s="1">
        <f t="array" ref="K2780">_xlfn.XLOOKUP(G2780,Movies_data!$A$1:$A$41,Movies_data!$H$1:$H$41,"Not Found")</f>
        <v>7.6</v>
      </c>
      <c r="L2780" s="1" t="str">
        <f t="array" ref="L2780">_xlfn.XLOOKUP(A2780,Booking_data!$A$1:$A$6001,Booking_data!$E$1:$E$6001,"not Found")</f>
        <v>C011</v>
      </c>
      <c r="M2780" s="1" t="str">
        <f t="array" ref="M2780">_xlfn.XLOOKUP(L2780,Cinemas_data!$A$1:$A$49,Cinemas_data!$I$1:$I$49,"not Found")</f>
        <v>#NAME?</v>
      </c>
      <c r="N2780" s="1" t="str">
        <f t="array" ref="N2780">_xlfn.XLOOKUP(L2780,Cinemas_data!$A$1:$A$49,Cinemas_data!$C$1:$C$49,"not Found")</f>
        <v>Chennai</v>
      </c>
      <c r="O2780" s="1">
        <f t="array" ref="O2780">_xlfn.XLOOKUP(A2780,Booking_data!$A$1:$A$6001,Booking_data!$H$1:$H$6001,"not found")</f>
        <v>1</v>
      </c>
      <c r="P2780" s="1">
        <f t="array" ref="P2780">_xlfn.XLOOKUP(A2780,Booking_data!$A$1:$A$6001,Booking_data!$I$1:$I$6001,"not Found")</f>
        <v>320</v>
      </c>
      <c r="Q2780" s="1">
        <f t="shared" si="3"/>
        <v>320</v>
      </c>
      <c r="R2780" s="1" t="str">
        <f t="array" ref="R2780">_xlfn.XLOOKUP(A2780,Booking_data!$A$1:$A$6001,Booking_data!$L$1:$L$6001,"Not Found")</f>
        <v>Credit Card</v>
      </c>
      <c r="S2780" s="1">
        <f t="array" ref="S2780">_xlfn.XLOOKUP(A2780,Booking_data!$A$1:$A$6001,Booking_data!$N$1:$N$6001,"not Found")</f>
        <v>20</v>
      </c>
      <c r="T2780" s="1" t="str">
        <f t="array" ref="T2780">_xlfn.XLOOKUP(A2780,Booking_data!$A$1:$A$6001,Booking_data!$O$1:$O$6001,"Not Found")</f>
        <v>Other</v>
      </c>
      <c r="U2780" s="1" t="str">
        <f t="shared" si="4"/>
        <v>Youngster</v>
      </c>
      <c r="V2780" s="1" t="str">
        <f t="shared" si="5"/>
        <v>Low Booking</v>
      </c>
    </row>
    <row r="2781" ht="15.75" customHeight="1">
      <c r="A2781" s="1" t="s">
        <v>3095</v>
      </c>
      <c r="B2781" s="6">
        <v>46196.0</v>
      </c>
      <c r="C2781" s="6">
        <v>46199.0</v>
      </c>
      <c r="D2781" s="7">
        <v>0.7708333333333334</v>
      </c>
      <c r="E2781" s="1" t="str">
        <f t="shared" si="1"/>
        <v>Weekday</v>
      </c>
      <c r="F2781" s="1" t="str">
        <f t="shared" si="2"/>
        <v>Jun</v>
      </c>
      <c r="G2781" s="1" t="str">
        <f t="array" ref="G2781">_xlfn.XLOOKUP(A2781,Booking_data!$A$1:$A$6001,Booking_data!$D$1:$D$6001,"not found")</f>
        <v>M023</v>
      </c>
      <c r="H2781" s="1" t="str">
        <f t="array" ref="H2781">_xlfn.XLOOKUP(G2781,Movies_data!$A$1:$A$41,Movies_data!$B$1:$B$41,"not found")</f>
        <v>Stree 2</v>
      </c>
      <c r="I2781" s="1" t="str">
        <f t="array" ref="I2781">_xlfn.XLOOKUP(G2781,Movies_data!$A$1:$A$41,Movies_data!$D$1:$D$41,"not found")</f>
        <v>Comedy</v>
      </c>
      <c r="J2781" s="1" t="str">
        <f t="array" ref="J2781">_xlfn.XLOOKUP(G2781,Movies_data!$A$1:$A$41,Movies_data!$C$1:$C$41,"not found")</f>
        <v>Hindi</v>
      </c>
      <c r="K2781" s="1">
        <f t="array" ref="K2781">_xlfn.XLOOKUP(G2781,Movies_data!$A$1:$A$41,Movies_data!$H$1:$H$41,"Not Found")</f>
        <v>6.9</v>
      </c>
      <c r="L2781" s="1" t="str">
        <f t="array" ref="L2781">_xlfn.XLOOKUP(A2781,Booking_data!$A$1:$A$6001,Booking_data!$E$1:$E$6001,"not Found")</f>
        <v>C101</v>
      </c>
      <c r="M2781" s="1" t="str">
        <f t="array" ref="M2781">_xlfn.XLOOKUP(L2781,Cinemas_data!$A$1:$A$49,Cinemas_data!$I$1:$I$49,"not Found")</f>
        <v>#NAME?</v>
      </c>
      <c r="N2781" s="1" t="str">
        <f t="array" ref="N2781">_xlfn.XLOOKUP(L2781,Cinemas_data!$A$1:$A$49,Cinemas_data!$C$1:$C$49,"not Found")</f>
        <v>Pune</v>
      </c>
      <c r="O2781" s="1">
        <f t="array" ref="O2781">_xlfn.XLOOKUP(A2781,Booking_data!$A$1:$A$6001,Booking_data!$H$1:$H$6001,"not found")</f>
        <v>1</v>
      </c>
      <c r="P2781" s="1">
        <f t="array" ref="P2781">_xlfn.XLOOKUP(A2781,Booking_data!$A$1:$A$6001,Booking_data!$I$1:$I$6001,"not Found")</f>
        <v>180</v>
      </c>
      <c r="Q2781" s="1">
        <f t="shared" si="3"/>
        <v>180</v>
      </c>
      <c r="R2781" s="1" t="str">
        <f t="array" ref="R2781">_xlfn.XLOOKUP(A2781,Booking_data!$A$1:$A$6001,Booking_data!$L$1:$L$6001,"Not Found")</f>
        <v>Credit Card</v>
      </c>
      <c r="S2781" s="1">
        <f t="array" ref="S2781">_xlfn.XLOOKUP(A2781,Booking_data!$A$1:$A$6001,Booking_data!$N$1:$N$6001,"not Found")</f>
        <v>37</v>
      </c>
      <c r="T2781" s="1" t="str">
        <f t="array" ref="T2781">_xlfn.XLOOKUP(A2781,Booking_data!$A$1:$A$6001,Booking_data!$O$1:$O$6001,"Not Found")</f>
        <v>Other</v>
      </c>
      <c r="U2781" s="1" t="str">
        <f t="shared" si="4"/>
        <v>Middle Age</v>
      </c>
      <c r="V2781" s="1" t="str">
        <f t="shared" si="5"/>
        <v>Low Booking</v>
      </c>
    </row>
    <row r="2782" ht="15.75" customHeight="1">
      <c r="A2782" s="1" t="s">
        <v>3096</v>
      </c>
      <c r="B2782" s="6">
        <v>46085.0</v>
      </c>
      <c r="C2782" s="6">
        <v>46087.0</v>
      </c>
      <c r="D2782" s="7">
        <v>0.8854166666666666</v>
      </c>
      <c r="E2782" s="1" t="str">
        <f t="shared" si="1"/>
        <v>Weekday</v>
      </c>
      <c r="F2782" s="1" t="str">
        <f t="shared" si="2"/>
        <v>Mar</v>
      </c>
      <c r="G2782" s="1" t="str">
        <f t="array" ref="G2782">_xlfn.XLOOKUP(A2782,Booking_data!$A$1:$A$6001,Booking_data!$D$1:$D$6001,"not found")</f>
        <v>M031</v>
      </c>
      <c r="H2782" s="1" t="str">
        <f t="array" ref="H2782">_xlfn.XLOOKUP(G2782,Movies_data!$A$1:$A$41,Movies_data!$B$1:$B$41,"not found")</f>
        <v>Bangalore Days</v>
      </c>
      <c r="I2782" s="1" t="str">
        <f t="array" ref="I2782">_xlfn.XLOOKUP(G2782,Movies_data!$A$1:$A$41,Movies_data!$D$1:$D$41,"not found")</f>
        <v>Drama</v>
      </c>
      <c r="J2782" s="1" t="str">
        <f t="array" ref="J2782">_xlfn.XLOOKUP(G2782,Movies_data!$A$1:$A$41,Movies_data!$C$1:$C$41,"not found")</f>
        <v>Malayalam</v>
      </c>
      <c r="K2782" s="1">
        <f t="array" ref="K2782">_xlfn.XLOOKUP(G2782,Movies_data!$A$1:$A$41,Movies_data!$H$1:$H$41,"Not Found")</f>
        <v>8.3</v>
      </c>
      <c r="L2782" s="1" t="str">
        <f t="array" ref="L2782">_xlfn.XLOOKUP(A2782,Booking_data!$A$1:$A$6001,Booking_data!$E$1:$E$6001,"not Found")</f>
        <v>C023</v>
      </c>
      <c r="M2782" s="1" t="str">
        <f t="array" ref="M2782">_xlfn.XLOOKUP(L2782,Cinemas_data!$A$1:$A$49,Cinemas_data!$I$1:$I$49,"not Found")</f>
        <v>#NAME?</v>
      </c>
      <c r="N2782" s="1" t="str">
        <f t="array" ref="N2782">_xlfn.XLOOKUP(L2782,Cinemas_data!$A$1:$A$49,Cinemas_data!$C$1:$C$49,"not Found")</f>
        <v>Coimbatore</v>
      </c>
      <c r="O2782" s="1">
        <f t="array" ref="O2782">_xlfn.XLOOKUP(A2782,Booking_data!$A$1:$A$6001,Booking_data!$H$1:$H$6001,"not found")</f>
        <v>2</v>
      </c>
      <c r="P2782" s="1">
        <f t="array" ref="P2782">_xlfn.XLOOKUP(A2782,Booking_data!$A$1:$A$6001,Booking_data!$I$1:$I$6001,"not Found")</f>
        <v>240</v>
      </c>
      <c r="Q2782" s="1">
        <f t="shared" si="3"/>
        <v>480</v>
      </c>
      <c r="R2782" s="1" t="str">
        <f t="array" ref="R2782">_xlfn.XLOOKUP(A2782,Booking_data!$A$1:$A$6001,Booking_data!$L$1:$L$6001,"Not Found")</f>
        <v>Credit Card</v>
      </c>
      <c r="S2782" s="1">
        <f t="array" ref="S2782">_xlfn.XLOOKUP(A2782,Booking_data!$A$1:$A$6001,Booking_data!$N$1:$N$6001,"not Found")</f>
        <v>30</v>
      </c>
      <c r="T2782" s="1" t="str">
        <f t="array" ref="T2782">_xlfn.XLOOKUP(A2782,Booking_data!$A$1:$A$6001,Booking_data!$O$1:$O$6001,"Not Found")</f>
        <v>Male</v>
      </c>
      <c r="U2782" s="1" t="str">
        <f t="shared" si="4"/>
        <v>Middle Age</v>
      </c>
      <c r="V2782" s="1" t="str">
        <f t="shared" si="5"/>
        <v>Low Booking</v>
      </c>
    </row>
    <row r="2783" ht="15.75" customHeight="1">
      <c r="A2783" s="1" t="s">
        <v>3097</v>
      </c>
      <c r="B2783" s="6">
        <v>46050.0</v>
      </c>
      <c r="C2783" s="6">
        <v>46051.0</v>
      </c>
      <c r="D2783" s="7">
        <v>0.6458333333333334</v>
      </c>
      <c r="E2783" s="1" t="str">
        <f t="shared" si="1"/>
        <v>Weekday</v>
      </c>
      <c r="F2783" s="1" t="str">
        <f t="shared" si="2"/>
        <v>Jan</v>
      </c>
      <c r="G2783" s="1" t="str">
        <f t="array" ref="G2783">_xlfn.XLOOKUP(A2783,Booking_data!$A$1:$A$6001,Booking_data!$D$1:$D$6001,"not found")</f>
        <v>M031</v>
      </c>
      <c r="H2783" s="1" t="str">
        <f t="array" ref="H2783">_xlfn.XLOOKUP(G2783,Movies_data!$A$1:$A$41,Movies_data!$B$1:$B$41,"not found")</f>
        <v>Bangalore Days</v>
      </c>
      <c r="I2783" s="1" t="str">
        <f t="array" ref="I2783">_xlfn.XLOOKUP(G2783,Movies_data!$A$1:$A$41,Movies_data!$D$1:$D$41,"not found")</f>
        <v>Drama</v>
      </c>
      <c r="J2783" s="1" t="str">
        <f t="array" ref="J2783">_xlfn.XLOOKUP(G2783,Movies_data!$A$1:$A$41,Movies_data!$C$1:$C$41,"not found")</f>
        <v>Malayalam</v>
      </c>
      <c r="K2783" s="1">
        <f t="array" ref="K2783">_xlfn.XLOOKUP(G2783,Movies_data!$A$1:$A$41,Movies_data!$H$1:$H$41,"Not Found")</f>
        <v>8.3</v>
      </c>
      <c r="L2783" s="1" t="str">
        <f t="array" ref="L2783">_xlfn.XLOOKUP(A2783,Booking_data!$A$1:$A$6001,Booking_data!$E$1:$E$6001,"not Found")</f>
        <v>C113</v>
      </c>
      <c r="M2783" s="1" t="str">
        <f t="array" ref="M2783">_xlfn.XLOOKUP(L2783,Cinemas_data!$A$1:$A$49,Cinemas_data!$I$1:$I$49,"not Found")</f>
        <v>#NAME?</v>
      </c>
      <c r="N2783" s="1" t="str">
        <f t="array" ref="N2783">_xlfn.XLOOKUP(L2783,Cinemas_data!$A$1:$A$49,Cinemas_data!$C$1:$C$49,"not Found")</f>
        <v>Delhi</v>
      </c>
      <c r="O2783" s="1">
        <f t="array" ref="O2783">_xlfn.XLOOKUP(A2783,Booking_data!$A$1:$A$6001,Booking_data!$H$1:$H$6001,"not found")</f>
        <v>3</v>
      </c>
      <c r="P2783" s="1">
        <f t="array" ref="P2783">_xlfn.XLOOKUP(A2783,Booking_data!$A$1:$A$6001,Booking_data!$I$1:$I$6001,"not Found")</f>
        <v>240</v>
      </c>
      <c r="Q2783" s="1">
        <f t="shared" si="3"/>
        <v>720</v>
      </c>
      <c r="R2783" s="1" t="str">
        <f t="array" ref="R2783">_xlfn.XLOOKUP(A2783,Booking_data!$A$1:$A$6001,Booking_data!$L$1:$L$6001,"Not Found")</f>
        <v>Wallet</v>
      </c>
      <c r="S2783" s="1">
        <f t="array" ref="S2783">_xlfn.XLOOKUP(A2783,Booking_data!$A$1:$A$6001,Booking_data!$N$1:$N$6001,"not Found")</f>
        <v>52</v>
      </c>
      <c r="T2783" s="1" t="str">
        <f t="array" ref="T2783">_xlfn.XLOOKUP(A2783,Booking_data!$A$1:$A$6001,Booking_data!$O$1:$O$6001,"Not Found")</f>
        <v>Female</v>
      </c>
      <c r="U2783" s="1" t="str">
        <f t="shared" si="4"/>
        <v>Above 45</v>
      </c>
      <c r="V2783" s="1" t="str">
        <f t="shared" si="5"/>
        <v>Medium Booking</v>
      </c>
    </row>
    <row r="2784" ht="15.75" customHeight="1">
      <c r="A2784" s="1" t="s">
        <v>3098</v>
      </c>
      <c r="B2784" s="6">
        <v>46118.0</v>
      </c>
      <c r="C2784" s="6">
        <v>46120.0</v>
      </c>
      <c r="D2784" s="7">
        <v>0.7708333333333334</v>
      </c>
      <c r="E2784" s="1" t="str">
        <f t="shared" si="1"/>
        <v>Weekday</v>
      </c>
      <c r="F2784" s="1" t="str">
        <f t="shared" si="2"/>
        <v>Apr</v>
      </c>
      <c r="G2784" s="1" t="str">
        <f t="array" ref="G2784">_xlfn.XLOOKUP(A2784,Booking_data!$A$1:$A$6001,Booking_data!$D$1:$D$6001,"not found")</f>
        <v>M025</v>
      </c>
      <c r="H2784" s="1" t="str">
        <f t="array" ref="H2784">_xlfn.XLOOKUP(G2784,Movies_data!$A$1:$A$41,Movies_data!$B$1:$B$41,"not found")</f>
        <v>Rocky Aur Rani Kii Prem Kahaani</v>
      </c>
      <c r="I2784" s="1" t="str">
        <f t="array" ref="I2784">_xlfn.XLOOKUP(G2784,Movies_data!$A$1:$A$41,Movies_data!$D$1:$D$41,"not found")</f>
        <v>Romance</v>
      </c>
      <c r="J2784" s="1" t="str">
        <f t="array" ref="J2784">_xlfn.XLOOKUP(G2784,Movies_data!$A$1:$A$41,Movies_data!$C$1:$C$41,"not found")</f>
        <v>Hindi</v>
      </c>
      <c r="K2784" s="1">
        <f t="array" ref="K2784">_xlfn.XLOOKUP(G2784,Movies_data!$A$1:$A$41,Movies_data!$H$1:$H$41,"Not Found")</f>
        <v>6.8</v>
      </c>
      <c r="L2784" s="1" t="str">
        <f t="array" ref="L2784">_xlfn.XLOOKUP(A2784,Booking_data!$A$1:$A$6001,Booking_data!$E$1:$E$6001,"not Found")</f>
        <v>C082</v>
      </c>
      <c r="M2784" s="1" t="str">
        <f t="array" ref="M2784">_xlfn.XLOOKUP(L2784,Cinemas_data!$A$1:$A$49,Cinemas_data!$I$1:$I$49,"not Found")</f>
        <v>#NAME?</v>
      </c>
      <c r="N2784" s="1" t="str">
        <f t="array" ref="N2784">_xlfn.XLOOKUP(L2784,Cinemas_data!$A$1:$A$49,Cinemas_data!$C$1:$C$49,"not Found")</f>
        <v>Vijayawada</v>
      </c>
      <c r="O2784" s="1">
        <f t="array" ref="O2784">_xlfn.XLOOKUP(A2784,Booking_data!$A$1:$A$6001,Booking_data!$H$1:$H$6001,"not found")</f>
        <v>3</v>
      </c>
      <c r="P2784" s="1">
        <f t="array" ref="P2784">_xlfn.XLOOKUP(A2784,Booking_data!$A$1:$A$6001,Booking_data!$I$1:$I$6001,"not Found")</f>
        <v>280</v>
      </c>
      <c r="Q2784" s="1">
        <f t="shared" si="3"/>
        <v>840</v>
      </c>
      <c r="R2784" s="1" t="str">
        <f t="array" ref="R2784">_xlfn.XLOOKUP(A2784,Booking_data!$A$1:$A$6001,Booking_data!$L$1:$L$6001,"Not Found")</f>
        <v>Net Banking</v>
      </c>
      <c r="S2784" s="1">
        <f t="array" ref="S2784">_xlfn.XLOOKUP(A2784,Booking_data!$A$1:$A$6001,Booking_data!$N$1:$N$6001,"not Found")</f>
        <v>30</v>
      </c>
      <c r="T2784" s="1" t="str">
        <f t="array" ref="T2784">_xlfn.XLOOKUP(A2784,Booking_data!$A$1:$A$6001,Booking_data!$O$1:$O$6001,"Not Found")</f>
        <v>Female</v>
      </c>
      <c r="U2784" s="1" t="str">
        <f t="shared" si="4"/>
        <v>Middle Age</v>
      </c>
      <c r="V2784" s="1" t="str">
        <f t="shared" si="5"/>
        <v>Medium Booking</v>
      </c>
    </row>
    <row r="2785" ht="15.75" customHeight="1">
      <c r="A2785" s="1" t="s">
        <v>3099</v>
      </c>
      <c r="B2785" s="6">
        <v>46139.0</v>
      </c>
      <c r="C2785" s="6">
        <v>46142.0</v>
      </c>
      <c r="D2785" s="7">
        <v>0.9375</v>
      </c>
      <c r="E2785" s="1" t="str">
        <f t="shared" si="1"/>
        <v>Weekday</v>
      </c>
      <c r="F2785" s="1" t="str">
        <f t="shared" si="2"/>
        <v>Apr</v>
      </c>
      <c r="G2785" s="1" t="str">
        <f t="array" ref="G2785">_xlfn.XLOOKUP(A2785,Booking_data!$A$1:$A$6001,Booking_data!$D$1:$D$6001,"not found")</f>
        <v>M008</v>
      </c>
      <c r="H2785" s="1" t="str">
        <f t="array" ref="H2785">_xlfn.XLOOKUP(G2785,Movies_data!$A$1:$A$41,Movies_data!$B$1:$B$41,"not found")</f>
        <v>Love Today</v>
      </c>
      <c r="I2785" s="1" t="str">
        <f t="array" ref="I2785">_xlfn.XLOOKUP(G2785,Movies_data!$A$1:$A$41,Movies_data!$D$1:$D$41,"not found")</f>
        <v>Romance</v>
      </c>
      <c r="J2785" s="1" t="str">
        <f t="array" ref="J2785">_xlfn.XLOOKUP(G2785,Movies_data!$A$1:$A$41,Movies_data!$C$1:$C$41,"not found")</f>
        <v>Tamil</v>
      </c>
      <c r="K2785" s="1">
        <f t="array" ref="K2785">_xlfn.XLOOKUP(G2785,Movies_data!$A$1:$A$41,Movies_data!$H$1:$H$41,"Not Found")</f>
        <v>7.4</v>
      </c>
      <c r="L2785" s="1" t="str">
        <f t="array" ref="L2785">_xlfn.XLOOKUP(A2785,Booking_data!$A$1:$A$6001,Booking_data!$E$1:$E$6001,"not Found")</f>
        <v>C102</v>
      </c>
      <c r="M2785" s="1" t="str">
        <f t="array" ref="M2785">_xlfn.XLOOKUP(L2785,Cinemas_data!$A$1:$A$49,Cinemas_data!$I$1:$I$49,"not Found")</f>
        <v>#NAME?</v>
      </c>
      <c r="N2785" s="1" t="str">
        <f t="array" ref="N2785">_xlfn.XLOOKUP(L2785,Cinemas_data!$A$1:$A$49,Cinemas_data!$C$1:$C$49,"not Found")</f>
        <v>Pune</v>
      </c>
      <c r="O2785" s="1">
        <f t="array" ref="O2785">_xlfn.XLOOKUP(A2785,Booking_data!$A$1:$A$6001,Booking_data!$H$1:$H$6001,"not found")</f>
        <v>5</v>
      </c>
      <c r="P2785" s="1">
        <f t="array" ref="P2785">_xlfn.XLOOKUP(A2785,Booking_data!$A$1:$A$6001,Booking_data!$I$1:$I$6001,"not Found")</f>
        <v>400</v>
      </c>
      <c r="Q2785" s="1">
        <f t="shared" si="3"/>
        <v>2000</v>
      </c>
      <c r="R2785" s="1" t="str">
        <f t="array" ref="R2785">_xlfn.XLOOKUP(A2785,Booking_data!$A$1:$A$6001,Booking_data!$L$1:$L$6001,"Not Found")</f>
        <v>Debit Card</v>
      </c>
      <c r="S2785" s="1">
        <f t="array" ref="S2785">_xlfn.XLOOKUP(A2785,Booking_data!$A$1:$A$6001,Booking_data!$N$1:$N$6001,"not Found")</f>
        <v>23</v>
      </c>
      <c r="T2785" s="1" t="str">
        <f t="array" ref="T2785">_xlfn.XLOOKUP(A2785,Booking_data!$A$1:$A$6001,Booking_data!$O$1:$O$6001,"Not Found")</f>
        <v>Female</v>
      </c>
      <c r="U2785" s="1" t="str">
        <f t="shared" si="4"/>
        <v>Youngster</v>
      </c>
      <c r="V2785" s="1" t="str">
        <f t="shared" si="5"/>
        <v>High Booking</v>
      </c>
    </row>
    <row r="2786" ht="15.75" customHeight="1">
      <c r="A2786" s="1" t="s">
        <v>3100</v>
      </c>
      <c r="B2786" s="6">
        <v>46131.0</v>
      </c>
      <c r="C2786" s="6">
        <v>46137.0</v>
      </c>
      <c r="D2786" s="7">
        <v>0.9375</v>
      </c>
      <c r="E2786" s="1" t="str">
        <f t="shared" si="1"/>
        <v>Weekend</v>
      </c>
      <c r="F2786" s="1" t="str">
        <f t="shared" si="2"/>
        <v>Apr</v>
      </c>
      <c r="G2786" s="1" t="str">
        <f t="array" ref="G2786">_xlfn.XLOOKUP(A2786,Booking_data!$A$1:$A$6001,Booking_data!$D$1:$D$6001,"not found")</f>
        <v>M039</v>
      </c>
      <c r="H2786" s="1" t="str">
        <f t="array" ref="H2786">_xlfn.XLOOKUP(G2786,Movies_data!$A$1:$A$41,Movies_data!$B$1:$B$41,"not found")</f>
        <v>Dune: Part Two</v>
      </c>
      <c r="I2786" s="1" t="str">
        <f t="array" ref="I2786">_xlfn.XLOOKUP(G2786,Movies_data!$A$1:$A$41,Movies_data!$D$1:$D$41,"not found")</f>
        <v>Sci-Fi</v>
      </c>
      <c r="J2786" s="1" t="str">
        <f t="array" ref="J2786">_xlfn.XLOOKUP(G2786,Movies_data!$A$1:$A$41,Movies_data!$C$1:$C$41,"not found")</f>
        <v>English</v>
      </c>
      <c r="K2786" s="1">
        <f t="array" ref="K2786">_xlfn.XLOOKUP(G2786,Movies_data!$A$1:$A$41,Movies_data!$H$1:$H$41,"Not Found")</f>
        <v>8.5</v>
      </c>
      <c r="L2786" s="1" t="str">
        <f t="array" ref="L2786">_xlfn.XLOOKUP(A2786,Booking_data!$A$1:$A$6001,Booking_data!$E$1:$E$6001,"not Found")</f>
        <v>C061</v>
      </c>
      <c r="M2786" s="1" t="str">
        <f t="array" ref="M2786">_xlfn.XLOOKUP(L2786,Cinemas_data!$A$1:$A$49,Cinemas_data!$I$1:$I$49,"not Found")</f>
        <v>#NAME?</v>
      </c>
      <c r="N2786" s="1" t="str">
        <f t="array" ref="N2786">_xlfn.XLOOKUP(L2786,Cinemas_data!$A$1:$A$49,Cinemas_data!$C$1:$C$49,"not Found")</f>
        <v>Mysuru</v>
      </c>
      <c r="O2786" s="1">
        <f t="array" ref="O2786">_xlfn.XLOOKUP(A2786,Booking_data!$A$1:$A$6001,Booking_data!$H$1:$H$6001,"not found")</f>
        <v>4</v>
      </c>
      <c r="P2786" s="1">
        <f t="array" ref="P2786">_xlfn.XLOOKUP(A2786,Booking_data!$A$1:$A$6001,Booking_data!$I$1:$I$6001,"not Found")</f>
        <v>260</v>
      </c>
      <c r="Q2786" s="1">
        <f t="shared" si="3"/>
        <v>1040</v>
      </c>
      <c r="R2786" s="1" t="str">
        <f t="array" ref="R2786">_xlfn.XLOOKUP(A2786,Booking_data!$A$1:$A$6001,Booking_data!$L$1:$L$6001,"Not Found")</f>
        <v>Wallet</v>
      </c>
      <c r="S2786" s="1">
        <f t="array" ref="S2786">_xlfn.XLOOKUP(A2786,Booking_data!$A$1:$A$6001,Booking_data!$N$1:$N$6001,"not Found")</f>
        <v>40</v>
      </c>
      <c r="T2786" s="1" t="str">
        <f t="array" ref="T2786">_xlfn.XLOOKUP(A2786,Booking_data!$A$1:$A$6001,Booking_data!$O$1:$O$6001,"Not Found")</f>
        <v>Female</v>
      </c>
      <c r="U2786" s="1" t="str">
        <f t="shared" si="4"/>
        <v>Middle Age</v>
      </c>
      <c r="V2786" s="1" t="str">
        <f t="shared" si="5"/>
        <v>Medium Booking</v>
      </c>
    </row>
    <row r="2787" ht="15.75" customHeight="1">
      <c r="A2787" s="1" t="s">
        <v>3101</v>
      </c>
      <c r="B2787" s="6">
        <v>46040.0</v>
      </c>
      <c r="C2787" s="6">
        <v>46047.0</v>
      </c>
      <c r="D2787" s="7">
        <v>0.8854166666666666</v>
      </c>
      <c r="E2787" s="1" t="str">
        <f t="shared" si="1"/>
        <v>Weekend</v>
      </c>
      <c r="F2787" s="1" t="str">
        <f t="shared" si="2"/>
        <v>Jan</v>
      </c>
      <c r="G2787" s="1" t="str">
        <f t="array" ref="G2787">_xlfn.XLOOKUP(A2787,Booking_data!$A$1:$A$6001,Booking_data!$D$1:$D$6001,"not found")</f>
        <v>M023</v>
      </c>
      <c r="H2787" s="1" t="str">
        <f t="array" ref="H2787">_xlfn.XLOOKUP(G2787,Movies_data!$A$1:$A$41,Movies_data!$B$1:$B$41,"not found")</f>
        <v>Stree 2</v>
      </c>
      <c r="I2787" s="1" t="str">
        <f t="array" ref="I2787">_xlfn.XLOOKUP(G2787,Movies_data!$A$1:$A$41,Movies_data!$D$1:$D$41,"not found")</f>
        <v>Comedy</v>
      </c>
      <c r="J2787" s="1" t="str">
        <f t="array" ref="J2787">_xlfn.XLOOKUP(G2787,Movies_data!$A$1:$A$41,Movies_data!$C$1:$C$41,"not found")</f>
        <v>Hindi</v>
      </c>
      <c r="K2787" s="1">
        <f t="array" ref="K2787">_xlfn.XLOOKUP(G2787,Movies_data!$A$1:$A$41,Movies_data!$H$1:$H$41,"Not Found")</f>
        <v>6.9</v>
      </c>
      <c r="L2787" s="1" t="str">
        <f t="array" ref="L2787">_xlfn.XLOOKUP(A2787,Booking_data!$A$1:$A$6001,Booking_data!$E$1:$E$6001,"not Found")</f>
        <v>C041</v>
      </c>
      <c r="M2787" s="1" t="str">
        <f t="array" ref="M2787">_xlfn.XLOOKUP(L2787,Cinemas_data!$A$1:$A$49,Cinemas_data!$I$1:$I$49,"not Found")</f>
        <v>#NAME?</v>
      </c>
      <c r="N2787" s="1" t="str">
        <f t="array" ref="N2787">_xlfn.XLOOKUP(L2787,Cinemas_data!$A$1:$A$49,Cinemas_data!$C$1:$C$49,"not Found")</f>
        <v>Salem</v>
      </c>
      <c r="O2787" s="1">
        <f t="array" ref="O2787">_xlfn.XLOOKUP(A2787,Booking_data!$A$1:$A$6001,Booking_data!$H$1:$H$6001,"not found")</f>
        <v>5</v>
      </c>
      <c r="P2787" s="1">
        <f t="array" ref="P2787">_xlfn.XLOOKUP(A2787,Booking_data!$A$1:$A$6001,Booking_data!$I$1:$I$6001,"not Found")</f>
        <v>160</v>
      </c>
      <c r="Q2787" s="1">
        <f t="shared" si="3"/>
        <v>800</v>
      </c>
      <c r="R2787" s="1" t="str">
        <f t="array" ref="R2787">_xlfn.XLOOKUP(A2787,Booking_data!$A$1:$A$6001,Booking_data!$L$1:$L$6001,"Not Found")</f>
        <v>Wallet</v>
      </c>
      <c r="S2787" s="1">
        <f t="array" ref="S2787">_xlfn.XLOOKUP(A2787,Booking_data!$A$1:$A$6001,Booking_data!$N$1:$N$6001,"not Found")</f>
        <v>25</v>
      </c>
      <c r="T2787" s="1" t="str">
        <f t="array" ref="T2787">_xlfn.XLOOKUP(A2787,Booking_data!$A$1:$A$6001,Booking_data!$O$1:$O$6001,"Not Found")</f>
        <v>Male</v>
      </c>
      <c r="U2787" s="1" t="str">
        <f t="shared" si="4"/>
        <v>Youngster</v>
      </c>
      <c r="V2787" s="1" t="str">
        <f t="shared" si="5"/>
        <v>High Booking</v>
      </c>
    </row>
    <row r="2788" ht="15.75" customHeight="1">
      <c r="A2788" s="1" t="s">
        <v>3102</v>
      </c>
      <c r="B2788" s="6">
        <v>46056.0</v>
      </c>
      <c r="C2788" s="6">
        <v>46060.0</v>
      </c>
      <c r="D2788" s="7">
        <v>0.53125</v>
      </c>
      <c r="E2788" s="1" t="str">
        <f t="shared" si="1"/>
        <v>Weekday</v>
      </c>
      <c r="F2788" s="1" t="str">
        <f t="shared" si="2"/>
        <v>Feb</v>
      </c>
      <c r="G2788" s="1" t="str">
        <f t="array" ref="G2788">_xlfn.XLOOKUP(A2788,Booking_data!$A$1:$A$6001,Booking_data!$D$1:$D$6001,"not found")</f>
        <v>M034</v>
      </c>
      <c r="H2788" s="1" t="str">
        <f t="array" ref="H2788">_xlfn.XLOOKUP(G2788,Movies_data!$A$1:$A$41,Movies_data!$B$1:$B$41,"not found")</f>
        <v>Manjummel Boys</v>
      </c>
      <c r="I2788" s="1" t="str">
        <f t="array" ref="I2788">_xlfn.XLOOKUP(G2788,Movies_data!$A$1:$A$41,Movies_data!$D$1:$D$41,"not found")</f>
        <v>Adventure</v>
      </c>
      <c r="J2788" s="1" t="str">
        <f t="array" ref="J2788">_xlfn.XLOOKUP(G2788,Movies_data!$A$1:$A$41,Movies_data!$C$1:$C$41,"not found")</f>
        <v>Malayalam</v>
      </c>
      <c r="K2788" s="1">
        <f t="array" ref="K2788">_xlfn.XLOOKUP(G2788,Movies_data!$A$1:$A$41,Movies_data!$H$1:$H$41,"Not Found")</f>
        <v>8.3</v>
      </c>
      <c r="L2788" s="1" t="str">
        <f t="array" ref="L2788">_xlfn.XLOOKUP(A2788,Booking_data!$A$1:$A$6001,Booking_data!$E$1:$E$6001,"not Found")</f>
        <v>C133</v>
      </c>
      <c r="M2788" s="1" t="str">
        <f t="array" ref="M2788">_xlfn.XLOOKUP(L2788,Cinemas_data!$A$1:$A$49,Cinemas_data!$I$1:$I$49,"not Found")</f>
        <v>#NAME?</v>
      </c>
      <c r="N2788" s="1" t="str">
        <f t="array" ref="N2788">_xlfn.XLOOKUP(L2788,Cinemas_data!$A$1:$A$49,Cinemas_data!$C$1:$C$49,"not Found")</f>
        <v>Kolkata</v>
      </c>
      <c r="O2788" s="1">
        <f t="array" ref="O2788">_xlfn.XLOOKUP(A2788,Booking_data!$A$1:$A$6001,Booking_data!$H$1:$H$6001,"not found")</f>
        <v>3</v>
      </c>
      <c r="P2788" s="1">
        <f t="array" ref="P2788">_xlfn.XLOOKUP(A2788,Booking_data!$A$1:$A$6001,Booking_data!$I$1:$I$6001,"not Found")</f>
        <v>280</v>
      </c>
      <c r="Q2788" s="1">
        <f t="shared" si="3"/>
        <v>840</v>
      </c>
      <c r="R2788" s="1" t="str">
        <f t="array" ref="R2788">_xlfn.XLOOKUP(A2788,Booking_data!$A$1:$A$6001,Booking_data!$L$1:$L$6001,"Not Found")</f>
        <v>Wallet</v>
      </c>
      <c r="S2788" s="1">
        <f t="array" ref="S2788">_xlfn.XLOOKUP(A2788,Booking_data!$A$1:$A$6001,Booking_data!$N$1:$N$6001,"not Found")</f>
        <v>55</v>
      </c>
      <c r="T2788" s="1" t="str">
        <f t="array" ref="T2788">_xlfn.XLOOKUP(A2788,Booking_data!$A$1:$A$6001,Booking_data!$O$1:$O$6001,"Not Found")</f>
        <v>Female</v>
      </c>
      <c r="U2788" s="1" t="str">
        <f t="shared" si="4"/>
        <v>Above 45</v>
      </c>
      <c r="V2788" s="1" t="str">
        <f t="shared" si="5"/>
        <v>Medium Booking</v>
      </c>
    </row>
    <row r="2789" ht="15.75" customHeight="1">
      <c r="A2789" s="1" t="s">
        <v>3103</v>
      </c>
      <c r="B2789" s="6">
        <v>46133.0</v>
      </c>
      <c r="C2789" s="6">
        <v>46138.0</v>
      </c>
      <c r="D2789" s="7">
        <v>0.3958333333333333</v>
      </c>
      <c r="E2789" s="1" t="str">
        <f t="shared" si="1"/>
        <v>Weekday</v>
      </c>
      <c r="F2789" s="1" t="str">
        <f t="shared" si="2"/>
        <v>Apr</v>
      </c>
      <c r="G2789" s="1" t="str">
        <f t="array" ref="G2789">_xlfn.XLOOKUP(A2789,Booking_data!$A$1:$A$6001,Booking_data!$D$1:$D$6001,"not found")</f>
        <v>M032</v>
      </c>
      <c r="H2789" s="1" t="str">
        <f t="array" ref="H2789">_xlfn.XLOOKUP(G2789,Movies_data!$A$1:$A$41,Movies_data!$B$1:$B$41,"not found")</f>
        <v>Premam</v>
      </c>
      <c r="I2789" s="1" t="str">
        <f t="array" ref="I2789">_xlfn.XLOOKUP(G2789,Movies_data!$A$1:$A$41,Movies_data!$D$1:$D$41,"not found")</f>
        <v>Romance</v>
      </c>
      <c r="J2789" s="1" t="str">
        <f t="array" ref="J2789">_xlfn.XLOOKUP(G2789,Movies_data!$A$1:$A$41,Movies_data!$C$1:$C$41,"not found")</f>
        <v>Malayalam</v>
      </c>
      <c r="K2789" s="1">
        <f t="array" ref="K2789">_xlfn.XLOOKUP(G2789,Movies_data!$A$1:$A$41,Movies_data!$H$1:$H$41,"Not Found")</f>
        <v>8.3</v>
      </c>
      <c r="L2789" s="1" t="str">
        <f t="array" ref="L2789">_xlfn.XLOOKUP(A2789,Booking_data!$A$1:$A$6001,Booking_data!$E$1:$E$6001,"not Found")</f>
        <v>C112</v>
      </c>
      <c r="M2789" s="1" t="str">
        <f t="array" ref="M2789">_xlfn.XLOOKUP(L2789,Cinemas_data!$A$1:$A$49,Cinemas_data!$I$1:$I$49,"not Found")</f>
        <v>#NAME?</v>
      </c>
      <c r="N2789" s="1" t="str">
        <f t="array" ref="N2789">_xlfn.XLOOKUP(L2789,Cinemas_data!$A$1:$A$49,Cinemas_data!$C$1:$C$49,"not Found")</f>
        <v>Delhi</v>
      </c>
      <c r="O2789" s="1">
        <f t="array" ref="O2789">_xlfn.XLOOKUP(A2789,Booking_data!$A$1:$A$6001,Booking_data!$H$1:$H$6001,"not found")</f>
        <v>3</v>
      </c>
      <c r="P2789" s="1">
        <f t="array" ref="P2789">_xlfn.XLOOKUP(A2789,Booking_data!$A$1:$A$6001,Booking_data!$I$1:$I$6001,"not Found")</f>
        <v>420</v>
      </c>
      <c r="Q2789" s="1">
        <f t="shared" si="3"/>
        <v>1260</v>
      </c>
      <c r="R2789" s="1" t="str">
        <f t="array" ref="R2789">_xlfn.XLOOKUP(A2789,Booking_data!$A$1:$A$6001,Booking_data!$L$1:$L$6001,"Not Found")</f>
        <v>UPI</v>
      </c>
      <c r="S2789" s="1">
        <f t="array" ref="S2789">_xlfn.XLOOKUP(A2789,Booking_data!$A$1:$A$6001,Booking_data!$N$1:$N$6001,"not Found")</f>
        <v>56</v>
      </c>
      <c r="T2789" s="1" t="str">
        <f t="array" ref="T2789">_xlfn.XLOOKUP(A2789,Booking_data!$A$1:$A$6001,Booking_data!$O$1:$O$6001,"Not Found")</f>
        <v>Male</v>
      </c>
      <c r="U2789" s="1" t="str">
        <f t="shared" si="4"/>
        <v>Above 45</v>
      </c>
      <c r="V2789" s="1" t="str">
        <f t="shared" si="5"/>
        <v>Medium Booking</v>
      </c>
    </row>
    <row r="2790" ht="15.75" customHeight="1">
      <c r="A2790" s="1" t="s">
        <v>3104</v>
      </c>
      <c r="B2790" s="6">
        <v>46042.0</v>
      </c>
      <c r="C2790" s="6">
        <v>46042.0</v>
      </c>
      <c r="D2790" s="7">
        <v>0.53125</v>
      </c>
      <c r="E2790" s="1" t="str">
        <f t="shared" si="1"/>
        <v>Weekday</v>
      </c>
      <c r="F2790" s="1" t="str">
        <f t="shared" si="2"/>
        <v>Jan</v>
      </c>
      <c r="G2790" s="1" t="str">
        <f t="array" ref="G2790">_xlfn.XLOOKUP(A2790,Booking_data!$A$1:$A$6001,Booking_data!$D$1:$D$6001,"not found")</f>
        <v>M024</v>
      </c>
      <c r="H2790" s="1" t="str">
        <f t="array" ref="H2790">_xlfn.XLOOKUP(G2790,Movies_data!$A$1:$A$41,Movies_data!$B$1:$B$41,"not found")</f>
        <v>Bhool Bhulaiyaa 2</v>
      </c>
      <c r="I2790" s="1" t="str">
        <f t="array" ref="I2790">_xlfn.XLOOKUP(G2790,Movies_data!$A$1:$A$41,Movies_data!$D$1:$D$41,"not found")</f>
        <v>Comedy</v>
      </c>
      <c r="J2790" s="1" t="str">
        <f t="array" ref="J2790">_xlfn.XLOOKUP(G2790,Movies_data!$A$1:$A$41,Movies_data!$C$1:$C$41,"not found")</f>
        <v>Hindi</v>
      </c>
      <c r="K2790" s="1">
        <f t="array" ref="K2790">_xlfn.XLOOKUP(G2790,Movies_data!$A$1:$A$41,Movies_data!$H$1:$H$41,"Not Found")</f>
        <v>5.9</v>
      </c>
      <c r="L2790" s="1" t="str">
        <f t="array" ref="L2790">_xlfn.XLOOKUP(A2790,Booking_data!$A$1:$A$6001,Booking_data!$E$1:$E$6001,"not Found")</f>
        <v>C141</v>
      </c>
      <c r="M2790" s="1" t="str">
        <f t="array" ref="M2790">_xlfn.XLOOKUP(L2790,Cinemas_data!$A$1:$A$49,Cinemas_data!$I$1:$I$49,"not Found")</f>
        <v>#NAME?</v>
      </c>
      <c r="N2790" s="1" t="str">
        <f t="array" ref="N2790">_xlfn.XLOOKUP(L2790,Cinemas_data!$A$1:$A$49,Cinemas_data!$C$1:$C$49,"not Found")</f>
        <v>Ahmedabad</v>
      </c>
      <c r="O2790" s="1">
        <f t="array" ref="O2790">_xlfn.XLOOKUP(A2790,Booking_data!$A$1:$A$6001,Booking_data!$H$1:$H$6001,"not found")</f>
        <v>5</v>
      </c>
      <c r="P2790" s="1">
        <f t="array" ref="P2790">_xlfn.XLOOKUP(A2790,Booking_data!$A$1:$A$6001,Booking_data!$I$1:$I$6001,"not Found")</f>
        <v>240</v>
      </c>
      <c r="Q2790" s="1">
        <f t="shared" si="3"/>
        <v>1200</v>
      </c>
      <c r="R2790" s="1" t="str">
        <f t="array" ref="R2790">_xlfn.XLOOKUP(A2790,Booking_data!$A$1:$A$6001,Booking_data!$L$1:$L$6001,"Not Found")</f>
        <v>Net Banking</v>
      </c>
      <c r="S2790" s="1">
        <f t="array" ref="S2790">_xlfn.XLOOKUP(A2790,Booking_data!$A$1:$A$6001,Booking_data!$N$1:$N$6001,"not Found")</f>
        <v>18</v>
      </c>
      <c r="T2790" s="1" t="str">
        <f t="array" ref="T2790">_xlfn.XLOOKUP(A2790,Booking_data!$A$1:$A$6001,Booking_data!$O$1:$O$6001,"Not Found")</f>
        <v>Male</v>
      </c>
      <c r="U2790" s="1" t="str">
        <f t="shared" si="4"/>
        <v>Youngster</v>
      </c>
      <c r="V2790" s="1" t="str">
        <f t="shared" si="5"/>
        <v>High Booking</v>
      </c>
    </row>
    <row r="2791" ht="15.75" customHeight="1">
      <c r="A2791" s="1" t="s">
        <v>3105</v>
      </c>
      <c r="B2791" s="6">
        <v>46055.0</v>
      </c>
      <c r="C2791" s="6">
        <v>46056.0</v>
      </c>
      <c r="D2791" s="7">
        <v>0.53125</v>
      </c>
      <c r="E2791" s="1" t="str">
        <f t="shared" si="1"/>
        <v>Weekday</v>
      </c>
      <c r="F2791" s="1" t="str">
        <f t="shared" si="2"/>
        <v>Feb</v>
      </c>
      <c r="G2791" s="1" t="str">
        <f t="array" ref="G2791">_xlfn.XLOOKUP(A2791,Booking_data!$A$1:$A$6001,Booking_data!$D$1:$D$6001,"not found")</f>
        <v>M029</v>
      </c>
      <c r="H2791" s="1" t="str">
        <f t="array" ref="H2791">_xlfn.XLOOKUP(G2791,Movies_data!$A$1:$A$41,Movies_data!$B$1:$B$41,"not found")</f>
        <v>777 Charlie</v>
      </c>
      <c r="I2791" s="1" t="str">
        <f t="array" ref="I2791">_xlfn.XLOOKUP(G2791,Movies_data!$A$1:$A$41,Movies_data!$D$1:$D$41,"not found")</f>
        <v>Adventure</v>
      </c>
      <c r="J2791" s="1" t="str">
        <f t="array" ref="J2791">_xlfn.XLOOKUP(G2791,Movies_data!$A$1:$A$41,Movies_data!$C$1:$C$41,"not found")</f>
        <v>Kannada</v>
      </c>
      <c r="K2791" s="1">
        <f t="array" ref="K2791">_xlfn.XLOOKUP(G2791,Movies_data!$A$1:$A$41,Movies_data!$H$1:$H$41,"Not Found")</f>
        <v>8.7</v>
      </c>
      <c r="L2791" s="1" t="str">
        <f t="array" ref="L2791">_xlfn.XLOOKUP(A2791,Booking_data!$A$1:$A$6001,Booking_data!$E$1:$E$6001,"not Found")</f>
        <v>C083</v>
      </c>
      <c r="M2791" s="1" t="str">
        <f t="array" ref="M2791">_xlfn.XLOOKUP(L2791,Cinemas_data!$A$1:$A$49,Cinemas_data!$I$1:$I$49,"not Found")</f>
        <v>#NAME?</v>
      </c>
      <c r="N2791" s="1" t="str">
        <f t="array" ref="N2791">_xlfn.XLOOKUP(L2791,Cinemas_data!$A$1:$A$49,Cinemas_data!$C$1:$C$49,"not Found")</f>
        <v>Vijayawada</v>
      </c>
      <c r="O2791" s="1">
        <f t="array" ref="O2791">_xlfn.XLOOKUP(A2791,Booking_data!$A$1:$A$6001,Booking_data!$H$1:$H$6001,"not found")</f>
        <v>3</v>
      </c>
      <c r="P2791" s="1">
        <f t="array" ref="P2791">_xlfn.XLOOKUP(A2791,Booking_data!$A$1:$A$6001,Booking_data!$I$1:$I$6001,"not Found")</f>
        <v>280</v>
      </c>
      <c r="Q2791" s="1">
        <f t="shared" si="3"/>
        <v>840</v>
      </c>
      <c r="R2791" s="1" t="str">
        <f t="array" ref="R2791">_xlfn.XLOOKUP(A2791,Booking_data!$A$1:$A$6001,Booking_data!$L$1:$L$6001,"Not Found")</f>
        <v>Debit Card</v>
      </c>
      <c r="S2791" s="1">
        <f t="array" ref="S2791">_xlfn.XLOOKUP(A2791,Booking_data!$A$1:$A$6001,Booking_data!$N$1:$N$6001,"not Found")</f>
        <v>42</v>
      </c>
      <c r="T2791" s="1" t="str">
        <f t="array" ref="T2791">_xlfn.XLOOKUP(A2791,Booking_data!$A$1:$A$6001,Booking_data!$O$1:$O$6001,"Not Found")</f>
        <v>Female</v>
      </c>
      <c r="U2791" s="1" t="str">
        <f t="shared" si="4"/>
        <v>Middle Age</v>
      </c>
      <c r="V2791" s="1" t="str">
        <f t="shared" si="5"/>
        <v>Medium Booking</v>
      </c>
    </row>
    <row r="2792" ht="15.75" customHeight="1">
      <c r="A2792" s="1" t="s">
        <v>3106</v>
      </c>
      <c r="B2792" s="6">
        <v>46061.0</v>
      </c>
      <c r="C2792" s="6">
        <v>46061.0</v>
      </c>
      <c r="D2792" s="7">
        <v>0.9375</v>
      </c>
      <c r="E2792" s="1" t="str">
        <f t="shared" si="1"/>
        <v>Weekend</v>
      </c>
      <c r="F2792" s="1" t="str">
        <f t="shared" si="2"/>
        <v>Feb</v>
      </c>
      <c r="G2792" s="1" t="str">
        <f t="array" ref="G2792">_xlfn.XLOOKUP(A2792,Booking_data!$A$1:$A$6001,Booking_data!$D$1:$D$6001,"not found")</f>
        <v>M003</v>
      </c>
      <c r="H2792" s="1" t="str">
        <f t="array" ref="H2792">_xlfn.XLOOKUP(G2792,Movies_data!$A$1:$A$41,Movies_data!$B$1:$B$41,"not found")</f>
        <v>Vikram</v>
      </c>
      <c r="I2792" s="1" t="str">
        <f t="array" ref="I2792">_xlfn.XLOOKUP(G2792,Movies_data!$A$1:$A$41,Movies_data!$D$1:$D$41,"not found")</f>
        <v>Action</v>
      </c>
      <c r="J2792" s="1" t="str">
        <f t="array" ref="J2792">_xlfn.XLOOKUP(G2792,Movies_data!$A$1:$A$41,Movies_data!$C$1:$C$41,"not found")</f>
        <v>Tamil</v>
      </c>
      <c r="K2792" s="1">
        <f t="array" ref="K2792">_xlfn.XLOOKUP(G2792,Movies_data!$A$1:$A$41,Movies_data!$H$1:$H$41,"Not Found")</f>
        <v>8.3</v>
      </c>
      <c r="L2792" s="1" t="str">
        <f t="array" ref="L2792">_xlfn.XLOOKUP(A2792,Booking_data!$A$1:$A$6001,Booking_data!$E$1:$E$6001,"not Found")</f>
        <v>C081</v>
      </c>
      <c r="M2792" s="1" t="str">
        <f t="array" ref="M2792">_xlfn.XLOOKUP(L2792,Cinemas_data!$A$1:$A$49,Cinemas_data!$I$1:$I$49,"not Found")</f>
        <v>#NAME?</v>
      </c>
      <c r="N2792" s="1" t="str">
        <f t="array" ref="N2792">_xlfn.XLOOKUP(L2792,Cinemas_data!$A$1:$A$49,Cinemas_data!$C$1:$C$49,"not Found")</f>
        <v>Vijayawada</v>
      </c>
      <c r="O2792" s="1">
        <f t="array" ref="O2792">_xlfn.XLOOKUP(A2792,Booking_data!$A$1:$A$6001,Booking_data!$H$1:$H$6001,"not found")</f>
        <v>2</v>
      </c>
      <c r="P2792" s="1">
        <f t="array" ref="P2792">_xlfn.XLOOKUP(A2792,Booking_data!$A$1:$A$6001,Booking_data!$I$1:$I$6001,"not Found")</f>
        <v>280</v>
      </c>
      <c r="Q2792" s="1">
        <f t="shared" si="3"/>
        <v>560</v>
      </c>
      <c r="R2792" s="1" t="str">
        <f t="array" ref="R2792">_xlfn.XLOOKUP(A2792,Booking_data!$A$1:$A$6001,Booking_data!$L$1:$L$6001,"Not Found")</f>
        <v>UPI</v>
      </c>
      <c r="S2792" s="1">
        <f t="array" ref="S2792">_xlfn.XLOOKUP(A2792,Booking_data!$A$1:$A$6001,Booking_data!$N$1:$N$6001,"not Found")</f>
        <v>31</v>
      </c>
      <c r="T2792" s="1" t="str">
        <f t="array" ref="T2792">_xlfn.XLOOKUP(A2792,Booking_data!$A$1:$A$6001,Booking_data!$O$1:$O$6001,"Not Found")</f>
        <v>Other</v>
      </c>
      <c r="U2792" s="1" t="str">
        <f t="shared" si="4"/>
        <v>Middle Age</v>
      </c>
      <c r="V2792" s="1" t="str">
        <f t="shared" si="5"/>
        <v>Low Booking</v>
      </c>
    </row>
    <row r="2793" ht="15.75" customHeight="1">
      <c r="A2793" s="1" t="s">
        <v>3107</v>
      </c>
      <c r="B2793" s="6">
        <v>46096.0</v>
      </c>
      <c r="C2793" s="6">
        <v>46099.0</v>
      </c>
      <c r="D2793" s="7">
        <v>0.3958333333333333</v>
      </c>
      <c r="E2793" s="1" t="str">
        <f t="shared" si="1"/>
        <v>Weekend</v>
      </c>
      <c r="F2793" s="1" t="str">
        <f t="shared" si="2"/>
        <v>Mar</v>
      </c>
      <c r="G2793" s="1" t="str">
        <f t="array" ref="G2793">_xlfn.XLOOKUP(A2793,Booking_data!$A$1:$A$6001,Booking_data!$D$1:$D$6001,"not found")</f>
        <v>M027</v>
      </c>
      <c r="H2793" s="1" t="str">
        <f t="array" ref="H2793">_xlfn.XLOOKUP(G2793,Movies_data!$A$1:$A$41,Movies_data!$B$1:$B$41,"not found")</f>
        <v>KGF Chapter 2</v>
      </c>
      <c r="I2793" s="1" t="str">
        <f t="array" ref="I2793">_xlfn.XLOOKUP(G2793,Movies_data!$A$1:$A$41,Movies_data!$D$1:$D$41,"not found")</f>
        <v>Action</v>
      </c>
      <c r="J2793" s="1" t="str">
        <f t="array" ref="J2793">_xlfn.XLOOKUP(G2793,Movies_data!$A$1:$A$41,Movies_data!$C$1:$C$41,"not found")</f>
        <v>Kannada</v>
      </c>
      <c r="K2793" s="1">
        <f t="array" ref="K2793">_xlfn.XLOOKUP(G2793,Movies_data!$A$1:$A$41,Movies_data!$H$1:$H$41,"Not Found")</f>
        <v>8.3</v>
      </c>
      <c r="L2793" s="1" t="str">
        <f t="array" ref="L2793">_xlfn.XLOOKUP(A2793,Booking_data!$A$1:$A$6001,Booking_data!$E$1:$E$6001,"not Found")</f>
        <v>C091</v>
      </c>
      <c r="M2793" s="1" t="str">
        <f t="array" ref="M2793">_xlfn.XLOOKUP(L2793,Cinemas_data!$A$1:$A$49,Cinemas_data!$I$1:$I$49,"not Found")</f>
        <v>#NAME?</v>
      </c>
      <c r="N2793" s="1" t="str">
        <f t="array" ref="N2793">_xlfn.XLOOKUP(L2793,Cinemas_data!$A$1:$A$49,Cinemas_data!$C$1:$C$49,"not Found")</f>
        <v>Mumbai</v>
      </c>
      <c r="O2793" s="1">
        <f t="array" ref="O2793">_xlfn.XLOOKUP(A2793,Booking_data!$A$1:$A$6001,Booking_data!$H$1:$H$6001,"not found")</f>
        <v>2</v>
      </c>
      <c r="P2793" s="1">
        <f t="array" ref="P2793">_xlfn.XLOOKUP(A2793,Booking_data!$A$1:$A$6001,Booking_data!$I$1:$I$6001,"not Found")</f>
        <v>200</v>
      </c>
      <c r="Q2793" s="1">
        <f t="shared" si="3"/>
        <v>400</v>
      </c>
      <c r="R2793" s="1" t="str">
        <f t="array" ref="R2793">_xlfn.XLOOKUP(A2793,Booking_data!$A$1:$A$6001,Booking_data!$L$1:$L$6001,"Not Found")</f>
        <v>UPI</v>
      </c>
      <c r="S2793" s="1">
        <f t="array" ref="S2793">_xlfn.XLOOKUP(A2793,Booking_data!$A$1:$A$6001,Booking_data!$N$1:$N$6001,"not Found")</f>
        <v>35</v>
      </c>
      <c r="T2793" s="1" t="str">
        <f t="array" ref="T2793">_xlfn.XLOOKUP(A2793,Booking_data!$A$1:$A$6001,Booking_data!$O$1:$O$6001,"Not Found")</f>
        <v>Other</v>
      </c>
      <c r="U2793" s="1" t="str">
        <f t="shared" si="4"/>
        <v>Middle Age</v>
      </c>
      <c r="V2793" s="1" t="str">
        <f t="shared" si="5"/>
        <v>Low Booking</v>
      </c>
    </row>
    <row r="2794" ht="15.75" customHeight="1">
      <c r="A2794" s="1" t="s">
        <v>3108</v>
      </c>
      <c r="B2794" s="6">
        <v>46103.0</v>
      </c>
      <c r="C2794" s="6">
        <v>46108.0</v>
      </c>
      <c r="D2794" s="7">
        <v>0.3958333333333333</v>
      </c>
      <c r="E2794" s="1" t="str">
        <f t="shared" si="1"/>
        <v>Weekend</v>
      </c>
      <c r="F2794" s="1" t="str">
        <f t="shared" si="2"/>
        <v>Mar</v>
      </c>
      <c r="G2794" s="1" t="str">
        <f t="array" ref="G2794">_xlfn.XLOOKUP(A2794,Booking_data!$A$1:$A$6001,Booking_data!$D$1:$D$6001,"not found")</f>
        <v>M038</v>
      </c>
      <c r="H2794" s="1" t="str">
        <f t="array" ref="H2794">_xlfn.XLOOKUP(G2794,Movies_data!$A$1:$A$41,Movies_data!$B$1:$B$41,"not found")</f>
        <v>Barbie</v>
      </c>
      <c r="I2794" s="1" t="str">
        <f t="array" ref="I2794">_xlfn.XLOOKUP(G2794,Movies_data!$A$1:$A$41,Movies_data!$D$1:$D$41,"not found")</f>
        <v>Comedy</v>
      </c>
      <c r="J2794" s="1" t="str">
        <f t="array" ref="J2794">_xlfn.XLOOKUP(G2794,Movies_data!$A$1:$A$41,Movies_data!$C$1:$C$41,"not found")</f>
        <v>English</v>
      </c>
      <c r="K2794" s="1">
        <f t="array" ref="K2794">_xlfn.XLOOKUP(G2794,Movies_data!$A$1:$A$41,Movies_data!$H$1:$H$41,"Not Found")</f>
        <v>6.8</v>
      </c>
      <c r="L2794" s="1" t="str">
        <f t="array" ref="L2794">_xlfn.XLOOKUP(A2794,Booking_data!$A$1:$A$6001,Booking_data!$E$1:$E$6001,"not Found")</f>
        <v>C133</v>
      </c>
      <c r="M2794" s="1" t="str">
        <f t="array" ref="M2794">_xlfn.XLOOKUP(L2794,Cinemas_data!$A$1:$A$49,Cinemas_data!$I$1:$I$49,"not Found")</f>
        <v>#NAME?</v>
      </c>
      <c r="N2794" s="1" t="str">
        <f t="array" ref="N2794">_xlfn.XLOOKUP(L2794,Cinemas_data!$A$1:$A$49,Cinemas_data!$C$1:$C$49,"not Found")</f>
        <v>Kolkata</v>
      </c>
      <c r="O2794" s="1">
        <f t="array" ref="O2794">_xlfn.XLOOKUP(A2794,Booking_data!$A$1:$A$6001,Booking_data!$H$1:$H$6001,"not found")</f>
        <v>4</v>
      </c>
      <c r="P2794" s="1">
        <f t="array" ref="P2794">_xlfn.XLOOKUP(A2794,Booking_data!$A$1:$A$6001,Booking_data!$I$1:$I$6001,"not Found")</f>
        <v>460</v>
      </c>
      <c r="Q2794" s="1">
        <f t="shared" si="3"/>
        <v>1840</v>
      </c>
      <c r="R2794" s="1" t="str">
        <f t="array" ref="R2794">_xlfn.XLOOKUP(A2794,Booking_data!$A$1:$A$6001,Booking_data!$L$1:$L$6001,"Not Found")</f>
        <v>Debit Card</v>
      </c>
      <c r="S2794" s="1">
        <f t="array" ref="S2794">_xlfn.XLOOKUP(A2794,Booking_data!$A$1:$A$6001,Booking_data!$N$1:$N$6001,"not Found")</f>
        <v>28</v>
      </c>
      <c r="T2794" s="1" t="str">
        <f t="array" ref="T2794">_xlfn.XLOOKUP(A2794,Booking_data!$A$1:$A$6001,Booking_data!$O$1:$O$6001,"Not Found")</f>
        <v>Other</v>
      </c>
      <c r="U2794" s="1" t="str">
        <f t="shared" si="4"/>
        <v>Youngster</v>
      </c>
      <c r="V2794" s="1" t="str">
        <f t="shared" si="5"/>
        <v>Medium Booking</v>
      </c>
    </row>
    <row r="2795" ht="15.75" customHeight="1">
      <c r="A2795" s="1" t="s">
        <v>3109</v>
      </c>
      <c r="B2795" s="6">
        <v>46071.0</v>
      </c>
      <c r="C2795" s="6">
        <v>46076.0</v>
      </c>
      <c r="D2795" s="7">
        <v>0.53125</v>
      </c>
      <c r="E2795" s="1" t="str">
        <f t="shared" si="1"/>
        <v>Weekday</v>
      </c>
      <c r="F2795" s="1" t="str">
        <f t="shared" si="2"/>
        <v>Feb</v>
      </c>
      <c r="G2795" s="1" t="str">
        <f t="array" ref="G2795">_xlfn.XLOOKUP(A2795,Booking_data!$A$1:$A$6001,Booking_data!$D$1:$D$6001,"not found")</f>
        <v>M002</v>
      </c>
      <c r="H2795" s="1" t="str">
        <f t="array" ref="H2795">_xlfn.XLOOKUP(G2795,Movies_data!$A$1:$A$41,Movies_data!$B$1:$B$41,"not found")</f>
        <v>Jailer</v>
      </c>
      <c r="I2795" s="1" t="str">
        <f t="array" ref="I2795">_xlfn.XLOOKUP(G2795,Movies_data!$A$1:$A$41,Movies_data!$D$1:$D$41,"not found")</f>
        <v>Action</v>
      </c>
      <c r="J2795" s="1" t="str">
        <f t="array" ref="J2795">_xlfn.XLOOKUP(G2795,Movies_data!$A$1:$A$41,Movies_data!$C$1:$C$41,"not found")</f>
        <v>Tamil</v>
      </c>
      <c r="K2795" s="1">
        <f t="array" ref="K2795">_xlfn.XLOOKUP(G2795,Movies_data!$A$1:$A$41,Movies_data!$H$1:$H$41,"Not Found")</f>
        <v>7.1</v>
      </c>
      <c r="L2795" s="1" t="str">
        <f t="array" ref="L2795">_xlfn.XLOOKUP(A2795,Booking_data!$A$1:$A$6001,Booking_data!$E$1:$E$6001,"not Found")</f>
        <v>C063</v>
      </c>
      <c r="M2795" s="1" t="str">
        <f t="array" ref="M2795">_xlfn.XLOOKUP(L2795,Cinemas_data!$A$1:$A$49,Cinemas_data!$I$1:$I$49,"not Found")</f>
        <v>#NAME?</v>
      </c>
      <c r="N2795" s="1" t="str">
        <f t="array" ref="N2795">_xlfn.XLOOKUP(L2795,Cinemas_data!$A$1:$A$49,Cinemas_data!$C$1:$C$49,"not Found")</f>
        <v>Mysuru</v>
      </c>
      <c r="O2795" s="1">
        <f t="array" ref="O2795">_xlfn.XLOOKUP(A2795,Booking_data!$A$1:$A$6001,Booking_data!$H$1:$H$6001,"not found")</f>
        <v>1</v>
      </c>
      <c r="P2795" s="1">
        <f t="array" ref="P2795">_xlfn.XLOOKUP(A2795,Booking_data!$A$1:$A$6001,Booking_data!$I$1:$I$6001,"not Found")</f>
        <v>240</v>
      </c>
      <c r="Q2795" s="1">
        <f t="shared" si="3"/>
        <v>240</v>
      </c>
      <c r="R2795" s="1" t="str">
        <f t="array" ref="R2795">_xlfn.XLOOKUP(A2795,Booking_data!$A$1:$A$6001,Booking_data!$L$1:$L$6001,"Not Found")</f>
        <v>UPI</v>
      </c>
      <c r="S2795" s="1">
        <f t="array" ref="S2795">_xlfn.XLOOKUP(A2795,Booking_data!$A$1:$A$6001,Booking_data!$N$1:$N$6001,"not Found")</f>
        <v>33</v>
      </c>
      <c r="T2795" s="1" t="str">
        <f t="array" ref="T2795">_xlfn.XLOOKUP(A2795,Booking_data!$A$1:$A$6001,Booking_data!$O$1:$O$6001,"Not Found")</f>
        <v>Other</v>
      </c>
      <c r="U2795" s="1" t="str">
        <f t="shared" si="4"/>
        <v>Middle Age</v>
      </c>
      <c r="V2795" s="1" t="str">
        <f t="shared" si="5"/>
        <v>Low Booking</v>
      </c>
    </row>
    <row r="2796" ht="15.75" customHeight="1">
      <c r="A2796" s="1" t="s">
        <v>3110</v>
      </c>
      <c r="B2796" s="6">
        <v>46029.0</v>
      </c>
      <c r="C2796" s="6">
        <v>46031.0</v>
      </c>
      <c r="D2796" s="7">
        <v>0.3958333333333333</v>
      </c>
      <c r="E2796" s="1" t="str">
        <f t="shared" si="1"/>
        <v>Weekday</v>
      </c>
      <c r="F2796" s="1" t="str">
        <f t="shared" si="2"/>
        <v>Jan</v>
      </c>
      <c r="G2796" s="1" t="str">
        <f t="array" ref="G2796">_xlfn.XLOOKUP(A2796,Booking_data!$A$1:$A$6001,Booking_data!$D$1:$D$6001,"not found")</f>
        <v>M007</v>
      </c>
      <c r="H2796" s="1" t="str">
        <f t="array" ref="H2796">_xlfn.XLOOKUP(G2796,Movies_data!$A$1:$A$41,Movies_data!$B$1:$B$41,"not found")</f>
        <v>Good Night</v>
      </c>
      <c r="I2796" s="1" t="str">
        <f t="array" ref="I2796">_xlfn.XLOOKUP(G2796,Movies_data!$A$1:$A$41,Movies_data!$D$1:$D$41,"not found")</f>
        <v>Comedy</v>
      </c>
      <c r="J2796" s="1" t="str">
        <f t="array" ref="J2796">_xlfn.XLOOKUP(G2796,Movies_data!$A$1:$A$41,Movies_data!$C$1:$C$41,"not found")</f>
        <v>Tamil</v>
      </c>
      <c r="K2796" s="1">
        <f t="array" ref="K2796">_xlfn.XLOOKUP(G2796,Movies_data!$A$1:$A$41,Movies_data!$H$1:$H$41,"Not Found")</f>
        <v>8</v>
      </c>
      <c r="L2796" s="1" t="str">
        <f t="array" ref="L2796">_xlfn.XLOOKUP(A2796,Booking_data!$A$1:$A$6001,Booking_data!$E$1:$E$6001,"not Found")</f>
        <v>C011</v>
      </c>
      <c r="M2796" s="1" t="str">
        <f t="array" ref="M2796">_xlfn.XLOOKUP(L2796,Cinemas_data!$A$1:$A$49,Cinemas_data!$I$1:$I$49,"not Found")</f>
        <v>#NAME?</v>
      </c>
      <c r="N2796" s="1" t="str">
        <f t="array" ref="N2796">_xlfn.XLOOKUP(L2796,Cinemas_data!$A$1:$A$49,Cinemas_data!$C$1:$C$49,"not Found")</f>
        <v>Chennai</v>
      </c>
      <c r="O2796" s="1">
        <f t="array" ref="O2796">_xlfn.XLOOKUP(A2796,Booking_data!$A$1:$A$6001,Booking_data!$H$1:$H$6001,"not found")</f>
        <v>5</v>
      </c>
      <c r="P2796" s="1">
        <f t="array" ref="P2796">_xlfn.XLOOKUP(A2796,Booking_data!$A$1:$A$6001,Booking_data!$I$1:$I$6001,"not Found")</f>
        <v>240</v>
      </c>
      <c r="Q2796" s="1">
        <f t="shared" si="3"/>
        <v>1200</v>
      </c>
      <c r="R2796" s="1" t="str">
        <f t="array" ref="R2796">_xlfn.XLOOKUP(A2796,Booking_data!$A$1:$A$6001,Booking_data!$L$1:$L$6001,"Not Found")</f>
        <v>Net Banking</v>
      </c>
      <c r="S2796" s="1">
        <f t="array" ref="S2796">_xlfn.XLOOKUP(A2796,Booking_data!$A$1:$A$6001,Booking_data!$N$1:$N$6001,"not Found")</f>
        <v>57</v>
      </c>
      <c r="T2796" s="1" t="str">
        <f t="array" ref="T2796">_xlfn.XLOOKUP(A2796,Booking_data!$A$1:$A$6001,Booking_data!$O$1:$O$6001,"Not Found")</f>
        <v>Male</v>
      </c>
      <c r="U2796" s="1" t="str">
        <f t="shared" si="4"/>
        <v>Above 45</v>
      </c>
      <c r="V2796" s="1" t="str">
        <f t="shared" si="5"/>
        <v>High Booking</v>
      </c>
    </row>
    <row r="2797" ht="15.75" customHeight="1">
      <c r="A2797" s="1" t="s">
        <v>3111</v>
      </c>
      <c r="B2797" s="6">
        <v>46083.0</v>
      </c>
      <c r="C2797" s="6">
        <v>46088.0</v>
      </c>
      <c r="D2797" s="7">
        <v>0.7708333333333334</v>
      </c>
      <c r="E2797" s="1" t="str">
        <f t="shared" si="1"/>
        <v>Weekday</v>
      </c>
      <c r="F2797" s="1" t="str">
        <f t="shared" si="2"/>
        <v>Mar</v>
      </c>
      <c r="G2797" s="1" t="str">
        <f t="array" ref="G2797">_xlfn.XLOOKUP(A2797,Booking_data!$A$1:$A$6001,Booking_data!$D$1:$D$6001,"not found")</f>
        <v>M026</v>
      </c>
      <c r="H2797" s="1" t="str">
        <f t="array" ref="H2797">_xlfn.XLOOKUP(G2797,Movies_data!$A$1:$A$41,Movies_data!$B$1:$B$41,"not found")</f>
        <v>Drishyam 2</v>
      </c>
      <c r="I2797" s="1" t="str">
        <f t="array" ref="I2797">_xlfn.XLOOKUP(G2797,Movies_data!$A$1:$A$41,Movies_data!$D$1:$D$41,"not found")</f>
        <v>Thriller</v>
      </c>
      <c r="J2797" s="1" t="str">
        <f t="array" ref="J2797">_xlfn.XLOOKUP(G2797,Movies_data!$A$1:$A$41,Movies_data!$C$1:$C$41,"not found")</f>
        <v>Hindi</v>
      </c>
      <c r="K2797" s="1">
        <f t="array" ref="K2797">_xlfn.XLOOKUP(G2797,Movies_data!$A$1:$A$41,Movies_data!$H$1:$H$41,"Not Found")</f>
        <v>8.2</v>
      </c>
      <c r="L2797" s="1" t="str">
        <f t="array" ref="L2797">_xlfn.XLOOKUP(A2797,Booking_data!$A$1:$A$6001,Booking_data!$E$1:$E$6001,"not Found")</f>
        <v>C061</v>
      </c>
      <c r="M2797" s="1" t="str">
        <f t="array" ref="M2797">_xlfn.XLOOKUP(L2797,Cinemas_data!$A$1:$A$49,Cinemas_data!$I$1:$I$49,"not Found")</f>
        <v>#NAME?</v>
      </c>
      <c r="N2797" s="1" t="str">
        <f t="array" ref="N2797">_xlfn.XLOOKUP(L2797,Cinemas_data!$A$1:$A$49,Cinemas_data!$C$1:$C$49,"not Found")</f>
        <v>Mysuru</v>
      </c>
      <c r="O2797" s="1">
        <f t="array" ref="O2797">_xlfn.XLOOKUP(A2797,Booking_data!$A$1:$A$6001,Booking_data!$H$1:$H$6001,"not found")</f>
        <v>4</v>
      </c>
      <c r="P2797" s="1">
        <f t="array" ref="P2797">_xlfn.XLOOKUP(A2797,Booking_data!$A$1:$A$6001,Booking_data!$I$1:$I$6001,"not Found")</f>
        <v>260</v>
      </c>
      <c r="Q2797" s="1">
        <f t="shared" si="3"/>
        <v>1040</v>
      </c>
      <c r="R2797" s="1" t="str">
        <f t="array" ref="R2797">_xlfn.XLOOKUP(A2797,Booking_data!$A$1:$A$6001,Booking_data!$L$1:$L$6001,"Not Found")</f>
        <v>Debit Card</v>
      </c>
      <c r="S2797" s="1">
        <f t="array" ref="S2797">_xlfn.XLOOKUP(A2797,Booking_data!$A$1:$A$6001,Booking_data!$N$1:$N$6001,"not Found")</f>
        <v>32</v>
      </c>
      <c r="T2797" s="1" t="str">
        <f t="array" ref="T2797">_xlfn.XLOOKUP(A2797,Booking_data!$A$1:$A$6001,Booking_data!$O$1:$O$6001,"Not Found")</f>
        <v>Female</v>
      </c>
      <c r="U2797" s="1" t="str">
        <f t="shared" si="4"/>
        <v>Middle Age</v>
      </c>
      <c r="V2797" s="1" t="str">
        <f t="shared" si="5"/>
        <v>Medium Booking</v>
      </c>
    </row>
    <row r="2798" ht="15.75" customHeight="1">
      <c r="A2798" s="1" t="s">
        <v>3112</v>
      </c>
      <c r="B2798" s="6">
        <v>46135.0</v>
      </c>
      <c r="C2798" s="6">
        <v>46141.0</v>
      </c>
      <c r="D2798" s="7">
        <v>0.8854166666666666</v>
      </c>
      <c r="E2798" s="1" t="str">
        <f t="shared" si="1"/>
        <v>Weekday</v>
      </c>
      <c r="F2798" s="1" t="str">
        <f t="shared" si="2"/>
        <v>Apr</v>
      </c>
      <c r="G2798" s="1" t="str">
        <f t="array" ref="G2798">_xlfn.XLOOKUP(A2798,Booking_data!$A$1:$A$6001,Booking_data!$D$1:$D$6001,"not found")</f>
        <v>M002</v>
      </c>
      <c r="H2798" s="1" t="str">
        <f t="array" ref="H2798">_xlfn.XLOOKUP(G2798,Movies_data!$A$1:$A$41,Movies_data!$B$1:$B$41,"not found")</f>
        <v>Jailer</v>
      </c>
      <c r="I2798" s="1" t="str">
        <f t="array" ref="I2798">_xlfn.XLOOKUP(G2798,Movies_data!$A$1:$A$41,Movies_data!$D$1:$D$41,"not found")</f>
        <v>Action</v>
      </c>
      <c r="J2798" s="1" t="str">
        <f t="array" ref="J2798">_xlfn.XLOOKUP(G2798,Movies_data!$A$1:$A$41,Movies_data!$C$1:$C$41,"not found")</f>
        <v>Tamil</v>
      </c>
      <c r="K2798" s="1">
        <f t="array" ref="K2798">_xlfn.XLOOKUP(G2798,Movies_data!$A$1:$A$41,Movies_data!$H$1:$H$41,"Not Found")</f>
        <v>7.1</v>
      </c>
      <c r="L2798" s="1" t="str">
        <f t="array" ref="L2798">_xlfn.XLOOKUP(A2798,Booking_data!$A$1:$A$6001,Booking_data!$E$1:$E$6001,"not Found")</f>
        <v>C033</v>
      </c>
      <c r="M2798" s="1" t="str">
        <f t="array" ref="M2798">_xlfn.XLOOKUP(L2798,Cinemas_data!$A$1:$A$49,Cinemas_data!$I$1:$I$49,"not Found")</f>
        <v>#NAME?</v>
      </c>
      <c r="N2798" s="1" t="str">
        <f t="array" ref="N2798">_xlfn.XLOOKUP(L2798,Cinemas_data!$A$1:$A$49,Cinemas_data!$C$1:$C$49,"not Found")</f>
        <v>Madurai</v>
      </c>
      <c r="O2798" s="1">
        <f t="array" ref="O2798">_xlfn.XLOOKUP(A2798,Booking_data!$A$1:$A$6001,Booking_data!$H$1:$H$6001,"not found")</f>
        <v>2</v>
      </c>
      <c r="P2798" s="1">
        <f t="array" ref="P2798">_xlfn.XLOOKUP(A2798,Booking_data!$A$1:$A$6001,Booking_data!$I$1:$I$6001,"not Found")</f>
        <v>260</v>
      </c>
      <c r="Q2798" s="1">
        <f t="shared" si="3"/>
        <v>520</v>
      </c>
      <c r="R2798" s="1" t="str">
        <f t="array" ref="R2798">_xlfn.XLOOKUP(A2798,Booking_data!$A$1:$A$6001,Booking_data!$L$1:$L$6001,"Not Found")</f>
        <v>Debit Card</v>
      </c>
      <c r="S2798" s="1">
        <f t="array" ref="S2798">_xlfn.XLOOKUP(A2798,Booking_data!$A$1:$A$6001,Booking_data!$N$1:$N$6001,"not Found")</f>
        <v>37</v>
      </c>
      <c r="T2798" s="1" t="str">
        <f t="array" ref="T2798">_xlfn.XLOOKUP(A2798,Booking_data!$A$1:$A$6001,Booking_data!$O$1:$O$6001,"Not Found")</f>
        <v>Female</v>
      </c>
      <c r="U2798" s="1" t="str">
        <f t="shared" si="4"/>
        <v>Middle Age</v>
      </c>
      <c r="V2798" s="1" t="str">
        <f t="shared" si="5"/>
        <v>Low Booking</v>
      </c>
    </row>
    <row r="2799" ht="15.75" customHeight="1">
      <c r="A2799" s="1" t="s">
        <v>3113</v>
      </c>
      <c r="B2799" s="6">
        <v>46069.0</v>
      </c>
      <c r="C2799" s="6">
        <v>46075.0</v>
      </c>
      <c r="D2799" s="7">
        <v>0.9375</v>
      </c>
      <c r="E2799" s="1" t="str">
        <f t="shared" si="1"/>
        <v>Weekday</v>
      </c>
      <c r="F2799" s="1" t="str">
        <f t="shared" si="2"/>
        <v>Feb</v>
      </c>
      <c r="G2799" s="1" t="str">
        <f t="array" ref="G2799">_xlfn.XLOOKUP(A2799,Booking_data!$A$1:$A$6001,Booking_data!$D$1:$D$6001,"not found")</f>
        <v>M011</v>
      </c>
      <c r="H2799" s="1" t="str">
        <f t="array" ref="H2799">_xlfn.XLOOKUP(G2799,Movies_data!$A$1:$A$41,Movies_data!$B$1:$B$41,"not found")</f>
        <v>Pushpa 2</v>
      </c>
      <c r="I2799" s="1" t="str">
        <f t="array" ref="I2799">_xlfn.XLOOKUP(G2799,Movies_data!$A$1:$A$41,Movies_data!$D$1:$D$41,"not found")</f>
        <v>Action</v>
      </c>
      <c r="J2799" s="1" t="str">
        <f t="array" ref="J2799">_xlfn.XLOOKUP(G2799,Movies_data!$A$1:$A$41,Movies_data!$C$1:$C$41,"not found")</f>
        <v>Telugu</v>
      </c>
      <c r="K2799" s="1">
        <f t="array" ref="K2799">_xlfn.XLOOKUP(G2799,Movies_data!$A$1:$A$41,Movies_data!$H$1:$H$41,"Not Found")</f>
        <v>6.1</v>
      </c>
      <c r="L2799" s="1" t="str">
        <f t="array" ref="L2799">_xlfn.XLOOKUP(A2799,Booking_data!$A$1:$A$6001,Booking_data!$E$1:$E$6001,"not Found")</f>
        <v>C031</v>
      </c>
      <c r="M2799" s="1" t="str">
        <f t="array" ref="M2799">_xlfn.XLOOKUP(L2799,Cinemas_data!$A$1:$A$49,Cinemas_data!$I$1:$I$49,"not Found")</f>
        <v>#NAME?</v>
      </c>
      <c r="N2799" s="1" t="str">
        <f t="array" ref="N2799">_xlfn.XLOOKUP(L2799,Cinemas_data!$A$1:$A$49,Cinemas_data!$C$1:$C$49,"not Found")</f>
        <v>Madurai</v>
      </c>
      <c r="O2799" s="1">
        <f t="array" ref="O2799">_xlfn.XLOOKUP(A2799,Booking_data!$A$1:$A$6001,Booking_data!$H$1:$H$6001,"not found")</f>
        <v>5</v>
      </c>
      <c r="P2799" s="1">
        <f t="array" ref="P2799">_xlfn.XLOOKUP(A2799,Booking_data!$A$1:$A$6001,Booking_data!$I$1:$I$6001,"not Found")</f>
        <v>240</v>
      </c>
      <c r="Q2799" s="1">
        <f t="shared" si="3"/>
        <v>1200</v>
      </c>
      <c r="R2799" s="1" t="str">
        <f t="array" ref="R2799">_xlfn.XLOOKUP(A2799,Booking_data!$A$1:$A$6001,Booking_data!$L$1:$L$6001,"Not Found")</f>
        <v>Wallet</v>
      </c>
      <c r="S2799" s="1">
        <f t="array" ref="S2799">_xlfn.XLOOKUP(A2799,Booking_data!$A$1:$A$6001,Booking_data!$N$1:$N$6001,"not Found")</f>
        <v>54</v>
      </c>
      <c r="T2799" s="1" t="str">
        <f t="array" ref="T2799">_xlfn.XLOOKUP(A2799,Booking_data!$A$1:$A$6001,Booking_data!$O$1:$O$6001,"Not Found")</f>
        <v>Female</v>
      </c>
      <c r="U2799" s="1" t="str">
        <f t="shared" si="4"/>
        <v>Above 45</v>
      </c>
      <c r="V2799" s="1" t="str">
        <f t="shared" si="5"/>
        <v>High Booking</v>
      </c>
    </row>
    <row r="2800" ht="15.75" customHeight="1">
      <c r="A2800" s="1" t="s">
        <v>3114</v>
      </c>
      <c r="B2800" s="6">
        <v>46141.0</v>
      </c>
      <c r="C2800" s="6">
        <v>46141.0</v>
      </c>
      <c r="D2800" s="7">
        <v>0.53125</v>
      </c>
      <c r="E2800" s="1" t="str">
        <f t="shared" si="1"/>
        <v>Weekday</v>
      </c>
      <c r="F2800" s="1" t="str">
        <f t="shared" si="2"/>
        <v>Apr</v>
      </c>
      <c r="G2800" s="1" t="str">
        <f t="array" ref="G2800">_xlfn.XLOOKUP(A2800,Booking_data!$A$1:$A$6001,Booking_data!$D$1:$D$6001,"not found")</f>
        <v>M032</v>
      </c>
      <c r="H2800" s="1" t="str">
        <f t="array" ref="H2800">_xlfn.XLOOKUP(G2800,Movies_data!$A$1:$A$41,Movies_data!$B$1:$B$41,"not found")</f>
        <v>Premam</v>
      </c>
      <c r="I2800" s="1" t="str">
        <f t="array" ref="I2800">_xlfn.XLOOKUP(G2800,Movies_data!$A$1:$A$41,Movies_data!$D$1:$D$41,"not found")</f>
        <v>Romance</v>
      </c>
      <c r="J2800" s="1" t="str">
        <f t="array" ref="J2800">_xlfn.XLOOKUP(G2800,Movies_data!$A$1:$A$41,Movies_data!$C$1:$C$41,"not found")</f>
        <v>Malayalam</v>
      </c>
      <c r="K2800" s="1">
        <f t="array" ref="K2800">_xlfn.XLOOKUP(G2800,Movies_data!$A$1:$A$41,Movies_data!$H$1:$H$41,"Not Found")</f>
        <v>8.3</v>
      </c>
      <c r="L2800" s="1" t="str">
        <f t="array" ref="L2800">_xlfn.XLOOKUP(A2800,Booking_data!$A$1:$A$6001,Booking_data!$E$1:$E$6001,"not Found")</f>
        <v>C022</v>
      </c>
      <c r="M2800" s="1" t="str">
        <f t="array" ref="M2800">_xlfn.XLOOKUP(L2800,Cinemas_data!$A$1:$A$49,Cinemas_data!$I$1:$I$49,"not Found")</f>
        <v>#NAME?</v>
      </c>
      <c r="N2800" s="1" t="str">
        <f t="array" ref="N2800">_xlfn.XLOOKUP(L2800,Cinemas_data!$A$1:$A$49,Cinemas_data!$C$1:$C$49,"not Found")</f>
        <v>Coimbatore</v>
      </c>
      <c r="O2800" s="1">
        <f t="array" ref="O2800">_xlfn.XLOOKUP(A2800,Booking_data!$A$1:$A$6001,Booking_data!$H$1:$H$6001,"not found")</f>
        <v>1</v>
      </c>
      <c r="P2800" s="1">
        <f t="array" ref="P2800">_xlfn.XLOOKUP(A2800,Booking_data!$A$1:$A$6001,Booking_data!$I$1:$I$6001,"not Found")</f>
        <v>200</v>
      </c>
      <c r="Q2800" s="1">
        <f t="shared" si="3"/>
        <v>200</v>
      </c>
      <c r="R2800" s="1" t="str">
        <f t="array" ref="R2800">_xlfn.XLOOKUP(A2800,Booking_data!$A$1:$A$6001,Booking_data!$L$1:$L$6001,"Not Found")</f>
        <v>Wallet</v>
      </c>
      <c r="S2800" s="1">
        <f t="array" ref="S2800">_xlfn.XLOOKUP(A2800,Booking_data!$A$1:$A$6001,Booking_data!$N$1:$N$6001,"not Found")</f>
        <v>34</v>
      </c>
      <c r="T2800" s="1" t="str">
        <f t="array" ref="T2800">_xlfn.XLOOKUP(A2800,Booking_data!$A$1:$A$6001,Booking_data!$O$1:$O$6001,"Not Found")</f>
        <v>Male</v>
      </c>
      <c r="U2800" s="1" t="str">
        <f t="shared" si="4"/>
        <v>Middle Age</v>
      </c>
      <c r="V2800" s="1" t="str">
        <f t="shared" si="5"/>
        <v>Low Booking</v>
      </c>
    </row>
    <row r="2801" ht="15.75" customHeight="1">
      <c r="A2801" s="1" t="s">
        <v>3115</v>
      </c>
      <c r="B2801" s="6">
        <v>46063.0</v>
      </c>
      <c r="C2801" s="6">
        <v>46070.0</v>
      </c>
      <c r="D2801" s="7">
        <v>0.6458333333333334</v>
      </c>
      <c r="E2801" s="1" t="str">
        <f t="shared" si="1"/>
        <v>Weekday</v>
      </c>
      <c r="F2801" s="1" t="str">
        <f t="shared" si="2"/>
        <v>Feb</v>
      </c>
      <c r="G2801" s="1" t="str">
        <f t="array" ref="G2801">_xlfn.XLOOKUP(A2801,Booking_data!$A$1:$A$6001,Booking_data!$D$1:$D$6001,"not found")</f>
        <v>M021</v>
      </c>
      <c r="H2801" s="1" t="str">
        <f t="array" ref="H2801">_xlfn.XLOOKUP(G2801,Movies_data!$A$1:$A$41,Movies_data!$B$1:$B$41,"not found")</f>
        <v>Pathaan</v>
      </c>
      <c r="I2801" s="1" t="str">
        <f t="array" ref="I2801">_xlfn.XLOOKUP(G2801,Movies_data!$A$1:$A$41,Movies_data!$D$1:$D$41,"not found")</f>
        <v>Action</v>
      </c>
      <c r="J2801" s="1" t="str">
        <f t="array" ref="J2801">_xlfn.XLOOKUP(G2801,Movies_data!$A$1:$A$41,Movies_data!$C$1:$C$41,"not found")</f>
        <v>Hindi</v>
      </c>
      <c r="K2801" s="1">
        <f t="array" ref="K2801">_xlfn.XLOOKUP(G2801,Movies_data!$A$1:$A$41,Movies_data!$H$1:$H$41,"Not Found")</f>
        <v>5.9</v>
      </c>
      <c r="L2801" s="1" t="str">
        <f t="array" ref="L2801">_xlfn.XLOOKUP(A2801,Booking_data!$A$1:$A$6001,Booking_data!$E$1:$E$6001,"not Found")</f>
        <v>C163</v>
      </c>
      <c r="M2801" s="1" t="str">
        <f t="array" ref="M2801">_xlfn.XLOOKUP(L2801,Cinemas_data!$A$1:$A$49,Cinemas_data!$I$1:$I$49,"not Found")</f>
        <v>#NAME?</v>
      </c>
      <c r="N2801" s="1" t="str">
        <f t="array" ref="N2801">_xlfn.XLOOKUP(L2801,Cinemas_data!$A$1:$A$49,Cinemas_data!$C$1:$C$49,"not Found")</f>
        <v>Thiruvananthapuram</v>
      </c>
      <c r="O2801" s="1">
        <f t="array" ref="O2801">_xlfn.XLOOKUP(A2801,Booking_data!$A$1:$A$6001,Booking_data!$H$1:$H$6001,"not found")</f>
        <v>6</v>
      </c>
      <c r="P2801" s="1">
        <f t="array" ref="P2801">_xlfn.XLOOKUP(A2801,Booking_data!$A$1:$A$6001,Booking_data!$I$1:$I$6001,"not Found")</f>
        <v>360</v>
      </c>
      <c r="Q2801" s="1">
        <f t="shared" si="3"/>
        <v>2160</v>
      </c>
      <c r="R2801" s="1" t="str">
        <f t="array" ref="R2801">_xlfn.XLOOKUP(A2801,Booking_data!$A$1:$A$6001,Booking_data!$L$1:$L$6001,"Not Found")</f>
        <v>Net Banking</v>
      </c>
      <c r="S2801" s="1">
        <f t="array" ref="S2801">_xlfn.XLOOKUP(A2801,Booking_data!$A$1:$A$6001,Booking_data!$N$1:$N$6001,"not Found")</f>
        <v>29</v>
      </c>
      <c r="T2801" s="1" t="str">
        <f t="array" ref="T2801">_xlfn.XLOOKUP(A2801,Booking_data!$A$1:$A$6001,Booking_data!$O$1:$O$6001,"Not Found")</f>
        <v>Male</v>
      </c>
      <c r="U2801" s="1" t="str">
        <f t="shared" si="4"/>
        <v>Youngster</v>
      </c>
      <c r="V2801" s="1" t="str">
        <f t="shared" si="5"/>
        <v>High Booking</v>
      </c>
    </row>
    <row r="2802" ht="15.75" customHeight="1">
      <c r="A2802" s="1" t="s">
        <v>3116</v>
      </c>
      <c r="B2802" s="6">
        <v>46203.0</v>
      </c>
      <c r="C2802" s="6">
        <v>46204.0</v>
      </c>
      <c r="D2802" s="7">
        <v>0.3958333333333333</v>
      </c>
      <c r="E2802" s="1" t="str">
        <f t="shared" si="1"/>
        <v>Weekday</v>
      </c>
      <c r="F2802" s="1" t="str">
        <f t="shared" si="2"/>
        <v>Jun</v>
      </c>
      <c r="G2802" s="1" t="str">
        <f t="array" ref="G2802">_xlfn.XLOOKUP(A2802,Booking_data!$A$1:$A$6001,Booking_data!$D$1:$D$6001,"not found")</f>
        <v>M032</v>
      </c>
      <c r="H2802" s="1" t="str">
        <f t="array" ref="H2802">_xlfn.XLOOKUP(G2802,Movies_data!$A$1:$A$41,Movies_data!$B$1:$B$41,"not found")</f>
        <v>Premam</v>
      </c>
      <c r="I2802" s="1" t="str">
        <f t="array" ref="I2802">_xlfn.XLOOKUP(G2802,Movies_data!$A$1:$A$41,Movies_data!$D$1:$D$41,"not found")</f>
        <v>Romance</v>
      </c>
      <c r="J2802" s="1" t="str">
        <f t="array" ref="J2802">_xlfn.XLOOKUP(G2802,Movies_data!$A$1:$A$41,Movies_data!$C$1:$C$41,"not found")</f>
        <v>Malayalam</v>
      </c>
      <c r="K2802" s="1">
        <f t="array" ref="K2802">_xlfn.XLOOKUP(G2802,Movies_data!$A$1:$A$41,Movies_data!$H$1:$H$41,"Not Found")</f>
        <v>8.3</v>
      </c>
      <c r="L2802" s="1" t="str">
        <f t="array" ref="L2802">_xlfn.XLOOKUP(A2802,Booking_data!$A$1:$A$6001,Booking_data!$E$1:$E$6001,"not Found")</f>
        <v>C133</v>
      </c>
      <c r="M2802" s="1" t="str">
        <f t="array" ref="M2802">_xlfn.XLOOKUP(L2802,Cinemas_data!$A$1:$A$49,Cinemas_data!$I$1:$I$49,"not Found")</f>
        <v>#NAME?</v>
      </c>
      <c r="N2802" s="1" t="str">
        <f t="array" ref="N2802">_xlfn.XLOOKUP(L2802,Cinemas_data!$A$1:$A$49,Cinemas_data!$C$1:$C$49,"not Found")</f>
        <v>Kolkata</v>
      </c>
      <c r="O2802" s="1">
        <f t="array" ref="O2802">_xlfn.XLOOKUP(A2802,Booking_data!$A$1:$A$6001,Booking_data!$H$1:$H$6001,"not found")</f>
        <v>5</v>
      </c>
      <c r="P2802" s="1">
        <f t="array" ref="P2802">_xlfn.XLOOKUP(A2802,Booking_data!$A$1:$A$6001,Booking_data!$I$1:$I$6001,"not Found")</f>
        <v>460</v>
      </c>
      <c r="Q2802" s="1">
        <f t="shared" si="3"/>
        <v>2300</v>
      </c>
      <c r="R2802" s="1" t="str">
        <f t="array" ref="R2802">_xlfn.XLOOKUP(A2802,Booking_data!$A$1:$A$6001,Booking_data!$L$1:$L$6001,"Not Found")</f>
        <v>Net Banking</v>
      </c>
      <c r="S2802" s="1">
        <f t="array" ref="S2802">_xlfn.XLOOKUP(A2802,Booking_data!$A$1:$A$6001,Booking_data!$N$1:$N$6001,"not Found")</f>
        <v>56</v>
      </c>
      <c r="T2802" s="1" t="str">
        <f t="array" ref="T2802">_xlfn.XLOOKUP(A2802,Booking_data!$A$1:$A$6001,Booking_data!$O$1:$O$6001,"Not Found")</f>
        <v>Female</v>
      </c>
      <c r="U2802" s="1" t="str">
        <f t="shared" si="4"/>
        <v>Above 45</v>
      </c>
      <c r="V2802" s="1" t="str">
        <f t="shared" si="5"/>
        <v>High Booking</v>
      </c>
    </row>
    <row r="2803" ht="15.75" customHeight="1">
      <c r="A2803" s="1" t="s">
        <v>3117</v>
      </c>
      <c r="B2803" s="6">
        <v>46168.0</v>
      </c>
      <c r="C2803" s="6">
        <v>46173.0</v>
      </c>
      <c r="D2803" s="7">
        <v>0.7708333333333334</v>
      </c>
      <c r="E2803" s="1" t="str">
        <f t="shared" si="1"/>
        <v>Weekday</v>
      </c>
      <c r="F2803" s="1" t="str">
        <f t="shared" si="2"/>
        <v>May</v>
      </c>
      <c r="G2803" s="1" t="str">
        <f t="array" ref="G2803">_xlfn.XLOOKUP(A2803,Booking_data!$A$1:$A$6001,Booking_data!$D$1:$D$6001,"not found")</f>
        <v>M008</v>
      </c>
      <c r="H2803" s="1" t="str">
        <f t="array" ref="H2803">_xlfn.XLOOKUP(G2803,Movies_data!$A$1:$A$41,Movies_data!$B$1:$B$41,"not found")</f>
        <v>Love Today</v>
      </c>
      <c r="I2803" s="1" t="str">
        <f t="array" ref="I2803">_xlfn.XLOOKUP(G2803,Movies_data!$A$1:$A$41,Movies_data!$D$1:$D$41,"not found")</f>
        <v>Romance</v>
      </c>
      <c r="J2803" s="1" t="str">
        <f t="array" ref="J2803">_xlfn.XLOOKUP(G2803,Movies_data!$A$1:$A$41,Movies_data!$C$1:$C$41,"not found")</f>
        <v>Tamil</v>
      </c>
      <c r="K2803" s="1">
        <f t="array" ref="K2803">_xlfn.XLOOKUP(G2803,Movies_data!$A$1:$A$41,Movies_data!$H$1:$H$41,"Not Found")</f>
        <v>7.4</v>
      </c>
      <c r="L2803" s="1" t="str">
        <f t="array" ref="L2803">_xlfn.XLOOKUP(A2803,Booking_data!$A$1:$A$6001,Booking_data!$E$1:$E$6001,"not Found")</f>
        <v>C151</v>
      </c>
      <c r="M2803" s="1" t="str">
        <f t="array" ref="M2803">_xlfn.XLOOKUP(L2803,Cinemas_data!$A$1:$A$49,Cinemas_data!$I$1:$I$49,"not Found")</f>
        <v>#NAME?</v>
      </c>
      <c r="N2803" s="1" t="str">
        <f t="array" ref="N2803">_xlfn.XLOOKUP(L2803,Cinemas_data!$A$1:$A$49,Cinemas_data!$C$1:$C$49,"not Found")</f>
        <v>Kochi</v>
      </c>
      <c r="O2803" s="1">
        <f t="array" ref="O2803">_xlfn.XLOOKUP(A2803,Booking_data!$A$1:$A$6001,Booking_data!$H$1:$H$6001,"not found")</f>
        <v>5</v>
      </c>
      <c r="P2803" s="1">
        <f t="array" ref="P2803">_xlfn.XLOOKUP(A2803,Booking_data!$A$1:$A$6001,Booking_data!$I$1:$I$6001,"not Found")</f>
        <v>280</v>
      </c>
      <c r="Q2803" s="1">
        <f t="shared" si="3"/>
        <v>1400</v>
      </c>
      <c r="R2803" s="1" t="str">
        <f t="array" ref="R2803">_xlfn.XLOOKUP(A2803,Booking_data!$A$1:$A$6001,Booking_data!$L$1:$L$6001,"Not Found")</f>
        <v>Credit Card</v>
      </c>
      <c r="S2803" s="1">
        <f t="array" ref="S2803">_xlfn.XLOOKUP(A2803,Booking_data!$A$1:$A$6001,Booking_data!$N$1:$N$6001,"not Found")</f>
        <v>23</v>
      </c>
      <c r="T2803" s="1" t="str">
        <f t="array" ref="T2803">_xlfn.XLOOKUP(A2803,Booking_data!$A$1:$A$6001,Booking_data!$O$1:$O$6001,"Not Found")</f>
        <v>Male</v>
      </c>
      <c r="U2803" s="1" t="str">
        <f t="shared" si="4"/>
        <v>Youngster</v>
      </c>
      <c r="V2803" s="1" t="str">
        <f t="shared" si="5"/>
        <v>High Booking</v>
      </c>
    </row>
    <row r="2804" ht="15.75" customHeight="1">
      <c r="A2804" s="1" t="s">
        <v>3118</v>
      </c>
      <c r="B2804" s="6">
        <v>46203.0</v>
      </c>
      <c r="C2804" s="6">
        <v>46209.0</v>
      </c>
      <c r="D2804" s="7">
        <v>0.53125</v>
      </c>
      <c r="E2804" s="1" t="str">
        <f t="shared" si="1"/>
        <v>Weekday</v>
      </c>
      <c r="F2804" s="1" t="str">
        <f t="shared" si="2"/>
        <v>Jun</v>
      </c>
      <c r="G2804" s="1" t="str">
        <f t="array" ref="G2804">_xlfn.XLOOKUP(A2804,Booking_data!$A$1:$A$6001,Booking_data!$D$1:$D$6001,"not found")</f>
        <v>M033</v>
      </c>
      <c r="H2804" s="1" t="str">
        <f t="array" ref="H2804">_xlfn.XLOOKUP(G2804,Movies_data!$A$1:$A$41,Movies_data!$B$1:$B$41,"not found")</f>
        <v>Lucifer</v>
      </c>
      <c r="I2804" s="1" t="str">
        <f t="array" ref="I2804">_xlfn.XLOOKUP(G2804,Movies_data!$A$1:$A$41,Movies_data!$D$1:$D$41,"not found")</f>
        <v>Action</v>
      </c>
      <c r="J2804" s="1" t="str">
        <f t="array" ref="J2804">_xlfn.XLOOKUP(G2804,Movies_data!$A$1:$A$41,Movies_data!$C$1:$C$41,"not found")</f>
        <v>Malayalam</v>
      </c>
      <c r="K2804" s="1">
        <f t="array" ref="K2804">_xlfn.XLOOKUP(G2804,Movies_data!$A$1:$A$41,Movies_data!$H$1:$H$41,"Not Found")</f>
        <v>7.5</v>
      </c>
      <c r="L2804" s="1" t="str">
        <f t="array" ref="L2804">_xlfn.XLOOKUP(A2804,Booking_data!$A$1:$A$6001,Booking_data!$E$1:$E$6001,"not Found")</f>
        <v>C162</v>
      </c>
      <c r="M2804" s="1" t="str">
        <f t="array" ref="M2804">_xlfn.XLOOKUP(L2804,Cinemas_data!$A$1:$A$49,Cinemas_data!$I$1:$I$49,"not Found")</f>
        <v>#NAME?</v>
      </c>
      <c r="N2804" s="1" t="str">
        <f t="array" ref="N2804">_xlfn.XLOOKUP(L2804,Cinemas_data!$A$1:$A$49,Cinemas_data!$C$1:$C$49,"not Found")</f>
        <v>Thiruvananthapuram</v>
      </c>
      <c r="O2804" s="1">
        <f t="array" ref="O2804">_xlfn.XLOOKUP(A2804,Booking_data!$A$1:$A$6001,Booking_data!$H$1:$H$6001,"not found")</f>
        <v>3</v>
      </c>
      <c r="P2804" s="1">
        <f t="array" ref="P2804">_xlfn.XLOOKUP(A2804,Booking_data!$A$1:$A$6001,Booking_data!$I$1:$I$6001,"not Found")</f>
        <v>160</v>
      </c>
      <c r="Q2804" s="1">
        <f t="shared" si="3"/>
        <v>480</v>
      </c>
      <c r="R2804" s="1" t="str">
        <f t="array" ref="R2804">_xlfn.XLOOKUP(A2804,Booking_data!$A$1:$A$6001,Booking_data!$L$1:$L$6001,"Not Found")</f>
        <v>Debit Card</v>
      </c>
      <c r="S2804" s="1">
        <f t="array" ref="S2804">_xlfn.XLOOKUP(A2804,Booking_data!$A$1:$A$6001,Booking_data!$N$1:$N$6001,"not Found")</f>
        <v>34</v>
      </c>
      <c r="T2804" s="1" t="str">
        <f t="array" ref="T2804">_xlfn.XLOOKUP(A2804,Booking_data!$A$1:$A$6001,Booking_data!$O$1:$O$6001,"Not Found")</f>
        <v>Male</v>
      </c>
      <c r="U2804" s="1" t="str">
        <f t="shared" si="4"/>
        <v>Middle Age</v>
      </c>
      <c r="V2804" s="1" t="str">
        <f t="shared" si="5"/>
        <v>Medium Booking</v>
      </c>
    </row>
    <row r="2805" ht="15.75" customHeight="1">
      <c r="A2805" s="1" t="s">
        <v>3119</v>
      </c>
      <c r="B2805" s="6">
        <v>46091.0</v>
      </c>
      <c r="C2805" s="6">
        <v>46095.0</v>
      </c>
      <c r="D2805" s="7">
        <v>0.53125</v>
      </c>
      <c r="E2805" s="1" t="str">
        <f t="shared" si="1"/>
        <v>Weekday</v>
      </c>
      <c r="F2805" s="1" t="str">
        <f t="shared" si="2"/>
        <v>Mar</v>
      </c>
      <c r="G2805" s="1" t="str">
        <f t="array" ref="G2805">_xlfn.XLOOKUP(A2805,Booking_data!$A$1:$A$6001,Booking_data!$D$1:$D$6001,"not found")</f>
        <v>M007</v>
      </c>
      <c r="H2805" s="1" t="str">
        <f t="array" ref="H2805">_xlfn.XLOOKUP(G2805,Movies_data!$A$1:$A$41,Movies_data!$B$1:$B$41,"not found")</f>
        <v>Good Night</v>
      </c>
      <c r="I2805" s="1" t="str">
        <f t="array" ref="I2805">_xlfn.XLOOKUP(G2805,Movies_data!$A$1:$A$41,Movies_data!$D$1:$D$41,"not found")</f>
        <v>Comedy</v>
      </c>
      <c r="J2805" s="1" t="str">
        <f t="array" ref="J2805">_xlfn.XLOOKUP(G2805,Movies_data!$A$1:$A$41,Movies_data!$C$1:$C$41,"not found")</f>
        <v>Tamil</v>
      </c>
      <c r="K2805" s="1">
        <f t="array" ref="K2805">_xlfn.XLOOKUP(G2805,Movies_data!$A$1:$A$41,Movies_data!$H$1:$H$41,"Not Found")</f>
        <v>8</v>
      </c>
      <c r="L2805" s="1" t="str">
        <f t="array" ref="L2805">_xlfn.XLOOKUP(A2805,Booking_data!$A$1:$A$6001,Booking_data!$E$1:$E$6001,"not Found")</f>
        <v>C042</v>
      </c>
      <c r="M2805" s="1" t="str">
        <f t="array" ref="M2805">_xlfn.XLOOKUP(L2805,Cinemas_data!$A$1:$A$49,Cinemas_data!$I$1:$I$49,"not Found")</f>
        <v>#NAME?</v>
      </c>
      <c r="N2805" s="1" t="str">
        <f t="array" ref="N2805">_xlfn.XLOOKUP(L2805,Cinemas_data!$A$1:$A$49,Cinemas_data!$C$1:$C$49,"not Found")</f>
        <v>Salem</v>
      </c>
      <c r="O2805" s="1">
        <f t="array" ref="O2805">_xlfn.XLOOKUP(A2805,Booking_data!$A$1:$A$6001,Booking_data!$H$1:$H$6001,"not found")</f>
        <v>4</v>
      </c>
      <c r="P2805" s="1">
        <f t="array" ref="P2805">_xlfn.XLOOKUP(A2805,Booking_data!$A$1:$A$6001,Booking_data!$I$1:$I$6001,"not Found")</f>
        <v>460</v>
      </c>
      <c r="Q2805" s="1">
        <f t="shared" si="3"/>
        <v>1840</v>
      </c>
      <c r="R2805" s="1" t="str">
        <f t="array" ref="R2805">_xlfn.XLOOKUP(A2805,Booking_data!$A$1:$A$6001,Booking_data!$L$1:$L$6001,"Not Found")</f>
        <v>UPI</v>
      </c>
      <c r="S2805" s="1">
        <f t="array" ref="S2805">_xlfn.XLOOKUP(A2805,Booking_data!$A$1:$A$6001,Booking_data!$N$1:$N$6001,"not Found")</f>
        <v>27</v>
      </c>
      <c r="T2805" s="1" t="str">
        <f t="array" ref="T2805">_xlfn.XLOOKUP(A2805,Booking_data!$A$1:$A$6001,Booking_data!$O$1:$O$6001,"Not Found")</f>
        <v>Female</v>
      </c>
      <c r="U2805" s="1" t="str">
        <f t="shared" si="4"/>
        <v>Youngster</v>
      </c>
      <c r="V2805" s="1" t="str">
        <f t="shared" si="5"/>
        <v>Medium Booking</v>
      </c>
    </row>
    <row r="2806" ht="15.75" customHeight="1">
      <c r="A2806" s="1" t="s">
        <v>3120</v>
      </c>
      <c r="B2806" s="6">
        <v>46065.0</v>
      </c>
      <c r="C2806" s="6">
        <v>46072.0</v>
      </c>
      <c r="D2806" s="7">
        <v>0.8854166666666666</v>
      </c>
      <c r="E2806" s="1" t="str">
        <f t="shared" si="1"/>
        <v>Weekday</v>
      </c>
      <c r="F2806" s="1" t="str">
        <f t="shared" si="2"/>
        <v>Feb</v>
      </c>
      <c r="G2806" s="1" t="str">
        <f t="array" ref="G2806">_xlfn.XLOOKUP(A2806,Booking_data!$A$1:$A$6001,Booking_data!$D$1:$D$6001,"not found")</f>
        <v>M010</v>
      </c>
      <c r="H2806" s="1" t="str">
        <f t="array" ref="H2806">_xlfn.XLOOKUP(G2806,Movies_data!$A$1:$A$41,Movies_data!$B$1:$B$41,"not found")</f>
        <v>Captain Miller</v>
      </c>
      <c r="I2806" s="1" t="str">
        <f t="array" ref="I2806">_xlfn.XLOOKUP(G2806,Movies_data!$A$1:$A$41,Movies_data!$D$1:$D$41,"not found")</f>
        <v>Action</v>
      </c>
      <c r="J2806" s="1" t="str">
        <f t="array" ref="J2806">_xlfn.XLOOKUP(G2806,Movies_data!$A$1:$A$41,Movies_data!$C$1:$C$41,"not found")</f>
        <v>Tamil</v>
      </c>
      <c r="K2806" s="1">
        <f t="array" ref="K2806">_xlfn.XLOOKUP(G2806,Movies_data!$A$1:$A$41,Movies_data!$H$1:$H$41,"Not Found")</f>
        <v>7</v>
      </c>
      <c r="L2806" s="1" t="str">
        <f t="array" ref="L2806">_xlfn.XLOOKUP(A2806,Booking_data!$A$1:$A$6001,Booking_data!$E$1:$E$6001,"not Found")</f>
        <v>C113</v>
      </c>
      <c r="M2806" s="1" t="str">
        <f t="array" ref="M2806">_xlfn.XLOOKUP(L2806,Cinemas_data!$A$1:$A$49,Cinemas_data!$I$1:$I$49,"not Found")</f>
        <v>#NAME?</v>
      </c>
      <c r="N2806" s="1" t="str">
        <f t="array" ref="N2806">_xlfn.XLOOKUP(L2806,Cinemas_data!$A$1:$A$49,Cinemas_data!$C$1:$C$49,"not Found")</f>
        <v>Delhi</v>
      </c>
      <c r="O2806" s="1">
        <f t="array" ref="O2806">_xlfn.XLOOKUP(A2806,Booking_data!$A$1:$A$6001,Booking_data!$H$1:$H$6001,"not found")</f>
        <v>2</v>
      </c>
      <c r="P2806" s="1">
        <f t="array" ref="P2806">_xlfn.XLOOKUP(A2806,Booking_data!$A$1:$A$6001,Booking_data!$I$1:$I$6001,"not Found")</f>
        <v>240</v>
      </c>
      <c r="Q2806" s="1">
        <f t="shared" si="3"/>
        <v>480</v>
      </c>
      <c r="R2806" s="1" t="str">
        <f t="array" ref="R2806">_xlfn.XLOOKUP(A2806,Booking_data!$A$1:$A$6001,Booking_data!$L$1:$L$6001,"Not Found")</f>
        <v>Wallet</v>
      </c>
      <c r="S2806" s="1">
        <f t="array" ref="S2806">_xlfn.XLOOKUP(A2806,Booking_data!$A$1:$A$6001,Booking_data!$N$1:$N$6001,"not Found")</f>
        <v>58</v>
      </c>
      <c r="T2806" s="1" t="str">
        <f t="array" ref="T2806">_xlfn.XLOOKUP(A2806,Booking_data!$A$1:$A$6001,Booking_data!$O$1:$O$6001,"Not Found")</f>
        <v>Female</v>
      </c>
      <c r="U2806" s="1" t="str">
        <f t="shared" si="4"/>
        <v>Above 45</v>
      </c>
      <c r="V2806" s="1" t="str">
        <f t="shared" si="5"/>
        <v>Low Booking</v>
      </c>
    </row>
    <row r="2807" ht="15.75" customHeight="1">
      <c r="A2807" s="1" t="s">
        <v>3121</v>
      </c>
      <c r="B2807" s="6">
        <v>46050.0</v>
      </c>
      <c r="C2807" s="6">
        <v>46050.0</v>
      </c>
      <c r="D2807" s="7">
        <v>0.8854166666666666</v>
      </c>
      <c r="E2807" s="1" t="str">
        <f t="shared" si="1"/>
        <v>Weekday</v>
      </c>
      <c r="F2807" s="1" t="str">
        <f t="shared" si="2"/>
        <v>Jan</v>
      </c>
      <c r="G2807" s="1" t="str">
        <f t="array" ref="G2807">_xlfn.XLOOKUP(A2807,Booking_data!$A$1:$A$6001,Booking_data!$D$1:$D$6001,"not found")</f>
        <v>M021</v>
      </c>
      <c r="H2807" s="1" t="str">
        <f t="array" ref="H2807">_xlfn.XLOOKUP(G2807,Movies_data!$A$1:$A$41,Movies_data!$B$1:$B$41,"not found")</f>
        <v>Pathaan</v>
      </c>
      <c r="I2807" s="1" t="str">
        <f t="array" ref="I2807">_xlfn.XLOOKUP(G2807,Movies_data!$A$1:$A$41,Movies_data!$D$1:$D$41,"not found")</f>
        <v>Action</v>
      </c>
      <c r="J2807" s="1" t="str">
        <f t="array" ref="J2807">_xlfn.XLOOKUP(G2807,Movies_data!$A$1:$A$41,Movies_data!$C$1:$C$41,"not found")</f>
        <v>Hindi</v>
      </c>
      <c r="K2807" s="1">
        <f t="array" ref="K2807">_xlfn.XLOOKUP(G2807,Movies_data!$A$1:$A$41,Movies_data!$H$1:$H$41,"Not Found")</f>
        <v>5.9</v>
      </c>
      <c r="L2807" s="1" t="str">
        <f t="array" ref="L2807">_xlfn.XLOOKUP(A2807,Booking_data!$A$1:$A$6001,Booking_data!$E$1:$E$6001,"not Found")</f>
        <v>C052</v>
      </c>
      <c r="M2807" s="1" t="str">
        <f t="array" ref="M2807">_xlfn.XLOOKUP(L2807,Cinemas_data!$A$1:$A$49,Cinemas_data!$I$1:$I$49,"not Found")</f>
        <v>#NAME?</v>
      </c>
      <c r="N2807" s="1" t="str">
        <f t="array" ref="N2807">_xlfn.XLOOKUP(L2807,Cinemas_data!$A$1:$A$49,Cinemas_data!$C$1:$C$49,"not Found")</f>
        <v>Bengaluru</v>
      </c>
      <c r="O2807" s="1">
        <f t="array" ref="O2807">_xlfn.XLOOKUP(A2807,Booking_data!$A$1:$A$6001,Booking_data!$H$1:$H$6001,"not found")</f>
        <v>3</v>
      </c>
      <c r="P2807" s="1">
        <f t="array" ref="P2807">_xlfn.XLOOKUP(A2807,Booking_data!$A$1:$A$6001,Booking_data!$I$1:$I$6001,"not Found")</f>
        <v>200</v>
      </c>
      <c r="Q2807" s="1">
        <f t="shared" si="3"/>
        <v>600</v>
      </c>
      <c r="R2807" s="1" t="str">
        <f t="array" ref="R2807">_xlfn.XLOOKUP(A2807,Booking_data!$A$1:$A$6001,Booking_data!$L$1:$L$6001,"Not Found")</f>
        <v>UPI</v>
      </c>
      <c r="S2807" s="1">
        <f t="array" ref="S2807">_xlfn.XLOOKUP(A2807,Booking_data!$A$1:$A$6001,Booking_data!$N$1:$N$6001,"not Found")</f>
        <v>20</v>
      </c>
      <c r="T2807" s="1" t="str">
        <f t="array" ref="T2807">_xlfn.XLOOKUP(A2807,Booking_data!$A$1:$A$6001,Booking_data!$O$1:$O$6001,"Not Found")</f>
        <v>Other</v>
      </c>
      <c r="U2807" s="1" t="str">
        <f t="shared" si="4"/>
        <v>Youngster</v>
      </c>
      <c r="V2807" s="1" t="str">
        <f t="shared" si="5"/>
        <v>Medium Booking</v>
      </c>
    </row>
    <row r="2808" ht="15.75" customHeight="1">
      <c r="A2808" s="1" t="s">
        <v>3122</v>
      </c>
      <c r="B2808" s="6">
        <v>46077.0</v>
      </c>
      <c r="C2808" s="6">
        <v>46079.0</v>
      </c>
      <c r="D2808" s="7">
        <v>0.6458333333333334</v>
      </c>
      <c r="E2808" s="1" t="str">
        <f t="shared" si="1"/>
        <v>Weekday</v>
      </c>
      <c r="F2808" s="1" t="str">
        <f t="shared" si="2"/>
        <v>Feb</v>
      </c>
      <c r="G2808" s="1" t="str">
        <f t="array" ref="G2808">_xlfn.XLOOKUP(A2808,Booking_data!$A$1:$A$6001,Booking_data!$D$1:$D$6001,"not found")</f>
        <v>M009</v>
      </c>
      <c r="H2808" s="1" t="str">
        <f t="array" ref="H2808">_xlfn.XLOOKUP(G2808,Movies_data!$A$1:$A$41,Movies_data!$B$1:$B$41,"not found")</f>
        <v>Amaran</v>
      </c>
      <c r="I2808" s="1" t="str">
        <f t="array" ref="I2808">_xlfn.XLOOKUP(G2808,Movies_data!$A$1:$A$41,Movies_data!$D$1:$D$41,"not found")</f>
        <v>Biography</v>
      </c>
      <c r="J2808" s="1" t="str">
        <f t="array" ref="J2808">_xlfn.XLOOKUP(G2808,Movies_data!$A$1:$A$41,Movies_data!$C$1:$C$41,"not found")</f>
        <v>Tamil</v>
      </c>
      <c r="K2808" s="1">
        <f t="array" ref="K2808">_xlfn.XLOOKUP(G2808,Movies_data!$A$1:$A$41,Movies_data!$H$1:$H$41,"Not Found")</f>
        <v>8.3</v>
      </c>
      <c r="L2808" s="1" t="str">
        <f t="array" ref="L2808">_xlfn.XLOOKUP(A2808,Booking_data!$A$1:$A$6001,Booking_data!$E$1:$E$6001,"not Found")</f>
        <v>C162</v>
      </c>
      <c r="M2808" s="1" t="str">
        <f t="array" ref="M2808">_xlfn.XLOOKUP(L2808,Cinemas_data!$A$1:$A$49,Cinemas_data!$I$1:$I$49,"not Found")</f>
        <v>#NAME?</v>
      </c>
      <c r="N2808" s="1" t="str">
        <f t="array" ref="N2808">_xlfn.XLOOKUP(L2808,Cinemas_data!$A$1:$A$49,Cinemas_data!$C$1:$C$49,"not Found")</f>
        <v>Thiruvananthapuram</v>
      </c>
      <c r="O2808" s="1">
        <f t="array" ref="O2808">_xlfn.XLOOKUP(A2808,Booking_data!$A$1:$A$6001,Booking_data!$H$1:$H$6001,"not found")</f>
        <v>3</v>
      </c>
      <c r="P2808" s="1">
        <f t="array" ref="P2808">_xlfn.XLOOKUP(A2808,Booking_data!$A$1:$A$6001,Booking_data!$I$1:$I$6001,"not Found")</f>
        <v>240</v>
      </c>
      <c r="Q2808" s="1">
        <f t="shared" si="3"/>
        <v>720</v>
      </c>
      <c r="R2808" s="1" t="str">
        <f t="array" ref="R2808">_xlfn.XLOOKUP(A2808,Booking_data!$A$1:$A$6001,Booking_data!$L$1:$L$6001,"Not Found")</f>
        <v>Debit Card</v>
      </c>
      <c r="S2808" s="1">
        <f t="array" ref="S2808">_xlfn.XLOOKUP(A2808,Booking_data!$A$1:$A$6001,Booking_data!$N$1:$N$6001,"not Found")</f>
        <v>39</v>
      </c>
      <c r="T2808" s="1" t="str">
        <f t="array" ref="T2808">_xlfn.XLOOKUP(A2808,Booking_data!$A$1:$A$6001,Booking_data!$O$1:$O$6001,"Not Found")</f>
        <v>Other</v>
      </c>
      <c r="U2808" s="1" t="str">
        <f t="shared" si="4"/>
        <v>Middle Age</v>
      </c>
      <c r="V2808" s="1" t="str">
        <f t="shared" si="5"/>
        <v>Medium Booking</v>
      </c>
    </row>
    <row r="2809" ht="15.75" customHeight="1">
      <c r="A2809" s="1" t="s">
        <v>3123</v>
      </c>
      <c r="B2809" s="6">
        <v>46053.0</v>
      </c>
      <c r="C2809" s="6">
        <v>46060.0</v>
      </c>
      <c r="D2809" s="7">
        <v>0.7708333333333334</v>
      </c>
      <c r="E2809" s="1" t="str">
        <f t="shared" si="1"/>
        <v>Weekend</v>
      </c>
      <c r="F2809" s="1" t="str">
        <f t="shared" si="2"/>
        <v>Jan</v>
      </c>
      <c r="G2809" s="1" t="str">
        <f t="array" ref="G2809">_xlfn.XLOOKUP(A2809,Booking_data!$A$1:$A$6001,Booking_data!$D$1:$D$6001,"not found")</f>
        <v>M005</v>
      </c>
      <c r="H2809" s="1" t="str">
        <f t="array" ref="H2809">_xlfn.XLOOKUP(G2809,Movies_data!$A$1:$A$41,Movies_data!$B$1:$B$41,"not found")</f>
        <v>Ponniyin Selvan II</v>
      </c>
      <c r="I2809" s="1" t="str">
        <f t="array" ref="I2809">_xlfn.XLOOKUP(G2809,Movies_data!$A$1:$A$41,Movies_data!$D$1:$D$41,"not found")</f>
        <v>Drama</v>
      </c>
      <c r="J2809" s="1" t="str">
        <f t="array" ref="J2809">_xlfn.XLOOKUP(G2809,Movies_data!$A$1:$A$41,Movies_data!$C$1:$C$41,"not found")</f>
        <v>Tamil</v>
      </c>
      <c r="K2809" s="1">
        <f t="array" ref="K2809">_xlfn.XLOOKUP(G2809,Movies_data!$A$1:$A$41,Movies_data!$H$1:$H$41,"Not Found")</f>
        <v>7.3</v>
      </c>
      <c r="L2809" s="1" t="str">
        <f t="array" ref="L2809">_xlfn.XLOOKUP(A2809,Booking_data!$A$1:$A$6001,Booking_data!$E$1:$E$6001,"not Found")</f>
        <v>C151</v>
      </c>
      <c r="M2809" s="1" t="str">
        <f t="array" ref="M2809">_xlfn.XLOOKUP(L2809,Cinemas_data!$A$1:$A$49,Cinemas_data!$I$1:$I$49,"not Found")</f>
        <v>#NAME?</v>
      </c>
      <c r="N2809" s="1" t="str">
        <f t="array" ref="N2809">_xlfn.XLOOKUP(L2809,Cinemas_data!$A$1:$A$49,Cinemas_data!$C$1:$C$49,"not Found")</f>
        <v>Kochi</v>
      </c>
      <c r="O2809" s="1">
        <f t="array" ref="O2809">_xlfn.XLOOKUP(A2809,Booking_data!$A$1:$A$6001,Booking_data!$H$1:$H$6001,"not found")</f>
        <v>6</v>
      </c>
      <c r="P2809" s="1">
        <f t="array" ref="P2809">_xlfn.XLOOKUP(A2809,Booking_data!$A$1:$A$6001,Booking_data!$I$1:$I$6001,"not Found")</f>
        <v>280</v>
      </c>
      <c r="Q2809" s="1">
        <f t="shared" si="3"/>
        <v>1680</v>
      </c>
      <c r="R2809" s="1" t="str">
        <f t="array" ref="R2809">_xlfn.XLOOKUP(A2809,Booking_data!$A$1:$A$6001,Booking_data!$L$1:$L$6001,"Not Found")</f>
        <v>Credit Card</v>
      </c>
      <c r="S2809" s="1">
        <f t="array" ref="S2809">_xlfn.XLOOKUP(A2809,Booking_data!$A$1:$A$6001,Booking_data!$N$1:$N$6001,"not Found")</f>
        <v>35</v>
      </c>
      <c r="T2809" s="1" t="str">
        <f t="array" ref="T2809">_xlfn.XLOOKUP(A2809,Booking_data!$A$1:$A$6001,Booking_data!$O$1:$O$6001,"Not Found")</f>
        <v>Male</v>
      </c>
      <c r="U2809" s="1" t="str">
        <f t="shared" si="4"/>
        <v>Middle Age</v>
      </c>
      <c r="V2809" s="1" t="str">
        <f t="shared" si="5"/>
        <v>High Booking</v>
      </c>
    </row>
    <row r="2810" ht="15.75" customHeight="1">
      <c r="A2810" s="1" t="s">
        <v>3124</v>
      </c>
      <c r="B2810" s="6">
        <v>46096.0</v>
      </c>
      <c r="C2810" s="6">
        <v>46102.0</v>
      </c>
      <c r="D2810" s="7">
        <v>0.6458333333333334</v>
      </c>
      <c r="E2810" s="1" t="str">
        <f t="shared" si="1"/>
        <v>Weekend</v>
      </c>
      <c r="F2810" s="1" t="str">
        <f t="shared" si="2"/>
        <v>Mar</v>
      </c>
      <c r="G2810" s="1" t="str">
        <f t="array" ref="G2810">_xlfn.XLOOKUP(A2810,Booking_data!$A$1:$A$6001,Booking_data!$D$1:$D$6001,"not found")</f>
        <v>M009</v>
      </c>
      <c r="H2810" s="1" t="str">
        <f t="array" ref="H2810">_xlfn.XLOOKUP(G2810,Movies_data!$A$1:$A$41,Movies_data!$B$1:$B$41,"not found")</f>
        <v>Amaran</v>
      </c>
      <c r="I2810" s="1" t="str">
        <f t="array" ref="I2810">_xlfn.XLOOKUP(G2810,Movies_data!$A$1:$A$41,Movies_data!$D$1:$D$41,"not found")</f>
        <v>Biography</v>
      </c>
      <c r="J2810" s="1" t="str">
        <f t="array" ref="J2810">_xlfn.XLOOKUP(G2810,Movies_data!$A$1:$A$41,Movies_data!$C$1:$C$41,"not found")</f>
        <v>Tamil</v>
      </c>
      <c r="K2810" s="1">
        <f t="array" ref="K2810">_xlfn.XLOOKUP(G2810,Movies_data!$A$1:$A$41,Movies_data!$H$1:$H$41,"Not Found")</f>
        <v>8.3</v>
      </c>
      <c r="L2810" s="1" t="str">
        <f t="array" ref="L2810">_xlfn.XLOOKUP(A2810,Booking_data!$A$1:$A$6001,Booking_data!$E$1:$E$6001,"not Found")</f>
        <v>C151</v>
      </c>
      <c r="M2810" s="1" t="str">
        <f t="array" ref="M2810">_xlfn.XLOOKUP(L2810,Cinemas_data!$A$1:$A$49,Cinemas_data!$I$1:$I$49,"not Found")</f>
        <v>#NAME?</v>
      </c>
      <c r="N2810" s="1" t="str">
        <f t="array" ref="N2810">_xlfn.XLOOKUP(L2810,Cinemas_data!$A$1:$A$49,Cinemas_data!$C$1:$C$49,"not Found")</f>
        <v>Kochi</v>
      </c>
      <c r="O2810" s="1">
        <f t="array" ref="O2810">_xlfn.XLOOKUP(A2810,Booking_data!$A$1:$A$6001,Booking_data!$H$1:$H$6001,"not found")</f>
        <v>5</v>
      </c>
      <c r="P2810" s="1">
        <f t="array" ref="P2810">_xlfn.XLOOKUP(A2810,Booking_data!$A$1:$A$6001,Booking_data!$I$1:$I$6001,"not Found")</f>
        <v>360</v>
      </c>
      <c r="Q2810" s="1">
        <f t="shared" si="3"/>
        <v>1800</v>
      </c>
      <c r="R2810" s="1" t="str">
        <f t="array" ref="R2810">_xlfn.XLOOKUP(A2810,Booking_data!$A$1:$A$6001,Booking_data!$L$1:$L$6001,"Not Found")</f>
        <v>Net Banking</v>
      </c>
      <c r="S2810" s="1">
        <f t="array" ref="S2810">_xlfn.XLOOKUP(A2810,Booking_data!$A$1:$A$6001,Booking_data!$N$1:$N$6001,"not Found")</f>
        <v>22</v>
      </c>
      <c r="T2810" s="1" t="str">
        <f t="array" ref="T2810">_xlfn.XLOOKUP(A2810,Booking_data!$A$1:$A$6001,Booking_data!$O$1:$O$6001,"Not Found")</f>
        <v>Other</v>
      </c>
      <c r="U2810" s="1" t="str">
        <f t="shared" si="4"/>
        <v>Youngster</v>
      </c>
      <c r="V2810" s="1" t="str">
        <f t="shared" si="5"/>
        <v>High Booking</v>
      </c>
    </row>
    <row r="2811" ht="15.75" customHeight="1">
      <c r="A2811" s="1" t="s">
        <v>3125</v>
      </c>
      <c r="B2811" s="6">
        <v>46108.0</v>
      </c>
      <c r="C2811" s="6">
        <v>46109.0</v>
      </c>
      <c r="D2811" s="7">
        <v>0.6458333333333334</v>
      </c>
      <c r="E2811" s="1" t="str">
        <f t="shared" si="1"/>
        <v>Weekday</v>
      </c>
      <c r="F2811" s="1" t="str">
        <f t="shared" si="2"/>
        <v>Mar</v>
      </c>
      <c r="G2811" s="1" t="str">
        <f t="array" ref="G2811">_xlfn.XLOOKUP(A2811,Booking_data!$A$1:$A$6001,Booking_data!$D$1:$D$6001,"not found")</f>
        <v>M014</v>
      </c>
      <c r="H2811" s="1" t="str">
        <f t="array" ref="H2811">_xlfn.XLOOKUP(G2811,Movies_data!$A$1:$A$41,Movies_data!$B$1:$B$41,"not found")</f>
        <v>Hi Nanna</v>
      </c>
      <c r="I2811" s="1" t="str">
        <f t="array" ref="I2811">_xlfn.XLOOKUP(G2811,Movies_data!$A$1:$A$41,Movies_data!$D$1:$D$41,"not found")</f>
        <v>Romance</v>
      </c>
      <c r="J2811" s="1" t="str">
        <f t="array" ref="J2811">_xlfn.XLOOKUP(G2811,Movies_data!$A$1:$A$41,Movies_data!$C$1:$C$41,"not found")</f>
        <v>Telugu</v>
      </c>
      <c r="K2811" s="1">
        <f t="array" ref="K2811">_xlfn.XLOOKUP(G2811,Movies_data!$A$1:$A$41,Movies_data!$H$1:$H$41,"Not Found")</f>
        <v>8</v>
      </c>
      <c r="L2811" s="1" t="str">
        <f t="array" ref="L2811">_xlfn.XLOOKUP(A2811,Booking_data!$A$1:$A$6001,Booking_data!$E$1:$E$6001,"not Found")</f>
        <v>C112</v>
      </c>
      <c r="M2811" s="1" t="str">
        <f t="array" ref="M2811">_xlfn.XLOOKUP(L2811,Cinemas_data!$A$1:$A$49,Cinemas_data!$I$1:$I$49,"not Found")</f>
        <v>#NAME?</v>
      </c>
      <c r="N2811" s="1" t="str">
        <f t="array" ref="N2811">_xlfn.XLOOKUP(L2811,Cinemas_data!$A$1:$A$49,Cinemas_data!$C$1:$C$49,"not Found")</f>
        <v>Delhi</v>
      </c>
      <c r="O2811" s="1">
        <f t="array" ref="O2811">_xlfn.XLOOKUP(A2811,Booking_data!$A$1:$A$6001,Booking_data!$H$1:$H$6001,"not found")</f>
        <v>2</v>
      </c>
      <c r="P2811" s="1">
        <f t="array" ref="P2811">_xlfn.XLOOKUP(A2811,Booking_data!$A$1:$A$6001,Booking_data!$I$1:$I$6001,"not Found")</f>
        <v>240</v>
      </c>
      <c r="Q2811" s="1">
        <f t="shared" si="3"/>
        <v>480</v>
      </c>
      <c r="R2811" s="1" t="str">
        <f t="array" ref="R2811">_xlfn.XLOOKUP(A2811,Booking_data!$A$1:$A$6001,Booking_data!$L$1:$L$6001,"Not Found")</f>
        <v>Net Banking</v>
      </c>
      <c r="S2811" s="1">
        <f t="array" ref="S2811">_xlfn.XLOOKUP(A2811,Booking_data!$A$1:$A$6001,Booking_data!$N$1:$N$6001,"not Found")</f>
        <v>50</v>
      </c>
      <c r="T2811" s="1" t="str">
        <f t="array" ref="T2811">_xlfn.XLOOKUP(A2811,Booking_data!$A$1:$A$6001,Booking_data!$O$1:$O$6001,"Not Found")</f>
        <v>Female</v>
      </c>
      <c r="U2811" s="1" t="str">
        <f t="shared" si="4"/>
        <v>Above 45</v>
      </c>
      <c r="V2811" s="1" t="str">
        <f t="shared" si="5"/>
        <v>Low Booking</v>
      </c>
    </row>
    <row r="2812" ht="15.75" customHeight="1">
      <c r="A2812" s="1" t="s">
        <v>3126</v>
      </c>
      <c r="B2812" s="6">
        <v>46114.0</v>
      </c>
      <c r="C2812" s="6">
        <v>46119.0</v>
      </c>
      <c r="D2812" s="7">
        <v>0.53125</v>
      </c>
      <c r="E2812" s="1" t="str">
        <f t="shared" si="1"/>
        <v>Weekday</v>
      </c>
      <c r="F2812" s="1" t="str">
        <f t="shared" si="2"/>
        <v>Apr</v>
      </c>
      <c r="G2812" s="1" t="str">
        <f t="array" ref="G2812">_xlfn.XLOOKUP(A2812,Booking_data!$A$1:$A$6001,Booking_data!$D$1:$D$6001,"not found")</f>
        <v>M036</v>
      </c>
      <c r="H2812" s="1" t="str">
        <f t="array" ref="H2812">_xlfn.XLOOKUP(G2812,Movies_data!$A$1:$A$41,Movies_data!$B$1:$B$41,"not found")</f>
        <v>Avengers Endgame</v>
      </c>
      <c r="I2812" s="1" t="str">
        <f t="array" ref="I2812">_xlfn.XLOOKUP(G2812,Movies_data!$A$1:$A$41,Movies_data!$D$1:$D$41,"not found")</f>
        <v>Action</v>
      </c>
      <c r="J2812" s="1" t="str">
        <f t="array" ref="J2812">_xlfn.XLOOKUP(G2812,Movies_data!$A$1:$A$41,Movies_data!$C$1:$C$41,"not found")</f>
        <v>English</v>
      </c>
      <c r="K2812" s="1">
        <f t="array" ref="K2812">_xlfn.XLOOKUP(G2812,Movies_data!$A$1:$A$41,Movies_data!$H$1:$H$41,"Not Found")</f>
        <v>8.4</v>
      </c>
      <c r="L2812" s="1" t="str">
        <f t="array" ref="L2812">_xlfn.XLOOKUP(A2812,Booking_data!$A$1:$A$6001,Booking_data!$E$1:$E$6001,"not Found")</f>
        <v>C093</v>
      </c>
      <c r="M2812" s="1" t="str">
        <f t="array" ref="M2812">_xlfn.XLOOKUP(L2812,Cinemas_data!$A$1:$A$49,Cinemas_data!$I$1:$I$49,"not Found")</f>
        <v>#NAME?</v>
      </c>
      <c r="N2812" s="1" t="str">
        <f t="array" ref="N2812">_xlfn.XLOOKUP(L2812,Cinemas_data!$A$1:$A$49,Cinemas_data!$C$1:$C$49,"not Found")</f>
        <v>Mumbai</v>
      </c>
      <c r="O2812" s="1">
        <f t="array" ref="O2812">_xlfn.XLOOKUP(A2812,Booking_data!$A$1:$A$6001,Booking_data!$H$1:$H$6001,"not found")</f>
        <v>4</v>
      </c>
      <c r="P2812" s="1">
        <f t="array" ref="P2812">_xlfn.XLOOKUP(A2812,Booking_data!$A$1:$A$6001,Booking_data!$I$1:$I$6001,"not Found")</f>
        <v>240</v>
      </c>
      <c r="Q2812" s="1">
        <f t="shared" si="3"/>
        <v>960</v>
      </c>
      <c r="R2812" s="1" t="str">
        <f t="array" ref="R2812">_xlfn.XLOOKUP(A2812,Booking_data!$A$1:$A$6001,Booking_data!$L$1:$L$6001,"Not Found")</f>
        <v>Net Banking</v>
      </c>
      <c r="S2812" s="1">
        <f t="array" ref="S2812">_xlfn.XLOOKUP(A2812,Booking_data!$A$1:$A$6001,Booking_data!$N$1:$N$6001,"not Found")</f>
        <v>58</v>
      </c>
      <c r="T2812" s="1" t="str">
        <f t="array" ref="T2812">_xlfn.XLOOKUP(A2812,Booking_data!$A$1:$A$6001,Booking_data!$O$1:$O$6001,"Not Found")</f>
        <v>Other</v>
      </c>
      <c r="U2812" s="1" t="str">
        <f t="shared" si="4"/>
        <v>Above 45</v>
      </c>
      <c r="V2812" s="1" t="str">
        <f t="shared" si="5"/>
        <v>Medium Booking</v>
      </c>
    </row>
    <row r="2813" ht="15.75" customHeight="1">
      <c r="A2813" s="1" t="s">
        <v>3127</v>
      </c>
      <c r="B2813" s="6">
        <v>46062.0</v>
      </c>
      <c r="C2813" s="6">
        <v>46064.0</v>
      </c>
      <c r="D2813" s="7">
        <v>0.53125</v>
      </c>
      <c r="E2813" s="1" t="str">
        <f t="shared" si="1"/>
        <v>Weekday</v>
      </c>
      <c r="F2813" s="1" t="str">
        <f t="shared" si="2"/>
        <v>Feb</v>
      </c>
      <c r="G2813" s="1" t="str">
        <f t="array" ref="G2813">_xlfn.XLOOKUP(A2813,Booking_data!$A$1:$A$6001,Booking_data!$D$1:$D$6001,"not found")</f>
        <v>M019</v>
      </c>
      <c r="H2813" s="1" t="str">
        <f t="array" ref="H2813">_xlfn.XLOOKUP(G2813,Movies_data!$A$1:$A$41,Movies_data!$B$1:$B$41,"not found")</f>
        <v>Animal</v>
      </c>
      <c r="I2813" s="1" t="str">
        <f t="array" ref="I2813">_xlfn.XLOOKUP(G2813,Movies_data!$A$1:$A$41,Movies_data!$D$1:$D$41,"not found")</f>
        <v>Drama</v>
      </c>
      <c r="J2813" s="1" t="str">
        <f t="array" ref="J2813">_xlfn.XLOOKUP(G2813,Movies_data!$A$1:$A$41,Movies_data!$C$1:$C$41,"not found")</f>
        <v>Hindi</v>
      </c>
      <c r="K2813" s="1">
        <f t="array" ref="K2813">_xlfn.XLOOKUP(G2813,Movies_data!$A$1:$A$41,Movies_data!$H$1:$H$41,"Not Found")</f>
        <v>6.1</v>
      </c>
      <c r="L2813" s="1" t="str">
        <f t="array" ref="L2813">_xlfn.XLOOKUP(A2813,Booking_data!$A$1:$A$6001,Booking_data!$E$1:$E$6001,"not Found")</f>
        <v>C092</v>
      </c>
      <c r="M2813" s="1" t="str">
        <f t="array" ref="M2813">_xlfn.XLOOKUP(L2813,Cinemas_data!$A$1:$A$49,Cinemas_data!$I$1:$I$49,"not Found")</f>
        <v>#NAME?</v>
      </c>
      <c r="N2813" s="1" t="str">
        <f t="array" ref="N2813">_xlfn.XLOOKUP(L2813,Cinemas_data!$A$1:$A$49,Cinemas_data!$C$1:$C$49,"not Found")</f>
        <v>Mumbai</v>
      </c>
      <c r="O2813" s="1">
        <f t="array" ref="O2813">_xlfn.XLOOKUP(A2813,Booking_data!$A$1:$A$6001,Booking_data!$H$1:$H$6001,"not found")</f>
        <v>3</v>
      </c>
      <c r="P2813" s="1">
        <f t="array" ref="P2813">_xlfn.XLOOKUP(A2813,Booking_data!$A$1:$A$6001,Booking_data!$I$1:$I$6001,"not Found")</f>
        <v>160</v>
      </c>
      <c r="Q2813" s="1">
        <f t="shared" si="3"/>
        <v>480</v>
      </c>
      <c r="R2813" s="1" t="str">
        <f t="array" ref="R2813">_xlfn.XLOOKUP(A2813,Booking_data!$A$1:$A$6001,Booking_data!$L$1:$L$6001,"Not Found")</f>
        <v>Credit Card</v>
      </c>
      <c r="S2813" s="1">
        <f t="array" ref="S2813">_xlfn.XLOOKUP(A2813,Booking_data!$A$1:$A$6001,Booking_data!$N$1:$N$6001,"not Found")</f>
        <v>54</v>
      </c>
      <c r="T2813" s="1" t="str">
        <f t="array" ref="T2813">_xlfn.XLOOKUP(A2813,Booking_data!$A$1:$A$6001,Booking_data!$O$1:$O$6001,"Not Found")</f>
        <v>Female</v>
      </c>
      <c r="U2813" s="1" t="str">
        <f t="shared" si="4"/>
        <v>Above 45</v>
      </c>
      <c r="V2813" s="1" t="str">
        <f t="shared" si="5"/>
        <v>Medium Booking</v>
      </c>
    </row>
    <row r="2814" ht="15.75" customHeight="1">
      <c r="A2814" s="1" t="s">
        <v>3128</v>
      </c>
      <c r="B2814" s="6">
        <v>46090.0</v>
      </c>
      <c r="C2814" s="6">
        <v>46095.0</v>
      </c>
      <c r="D2814" s="7">
        <v>0.7708333333333334</v>
      </c>
      <c r="E2814" s="1" t="str">
        <f t="shared" si="1"/>
        <v>Weekday</v>
      </c>
      <c r="F2814" s="1" t="str">
        <f t="shared" si="2"/>
        <v>Mar</v>
      </c>
      <c r="G2814" s="1" t="str">
        <f t="array" ref="G2814">_xlfn.XLOOKUP(A2814,Booking_data!$A$1:$A$6001,Booking_data!$D$1:$D$6001,"not found")</f>
        <v>M009</v>
      </c>
      <c r="H2814" s="1" t="str">
        <f t="array" ref="H2814">_xlfn.XLOOKUP(G2814,Movies_data!$A$1:$A$41,Movies_data!$B$1:$B$41,"not found")</f>
        <v>Amaran</v>
      </c>
      <c r="I2814" s="1" t="str">
        <f t="array" ref="I2814">_xlfn.XLOOKUP(G2814,Movies_data!$A$1:$A$41,Movies_data!$D$1:$D$41,"not found")</f>
        <v>Biography</v>
      </c>
      <c r="J2814" s="1" t="str">
        <f t="array" ref="J2814">_xlfn.XLOOKUP(G2814,Movies_data!$A$1:$A$41,Movies_data!$C$1:$C$41,"not found")</f>
        <v>Tamil</v>
      </c>
      <c r="K2814" s="1">
        <f t="array" ref="K2814">_xlfn.XLOOKUP(G2814,Movies_data!$A$1:$A$41,Movies_data!$H$1:$H$41,"Not Found")</f>
        <v>8.3</v>
      </c>
      <c r="L2814" s="1" t="str">
        <f t="array" ref="L2814">_xlfn.XLOOKUP(A2814,Booking_data!$A$1:$A$6001,Booking_data!$E$1:$E$6001,"not Found")</f>
        <v>C132</v>
      </c>
      <c r="M2814" s="1" t="str">
        <f t="array" ref="M2814">_xlfn.XLOOKUP(L2814,Cinemas_data!$A$1:$A$49,Cinemas_data!$I$1:$I$49,"not Found")</f>
        <v>#NAME?</v>
      </c>
      <c r="N2814" s="1" t="str">
        <f t="array" ref="N2814">_xlfn.XLOOKUP(L2814,Cinemas_data!$A$1:$A$49,Cinemas_data!$C$1:$C$49,"not Found")</f>
        <v>Kolkata</v>
      </c>
      <c r="O2814" s="1">
        <f t="array" ref="O2814">_xlfn.XLOOKUP(A2814,Booking_data!$A$1:$A$6001,Booking_data!$H$1:$H$6001,"not found")</f>
        <v>4</v>
      </c>
      <c r="P2814" s="1">
        <f t="array" ref="P2814">_xlfn.XLOOKUP(A2814,Booking_data!$A$1:$A$6001,Booking_data!$I$1:$I$6001,"not Found")</f>
        <v>180</v>
      </c>
      <c r="Q2814" s="1">
        <f t="shared" si="3"/>
        <v>720</v>
      </c>
      <c r="R2814" s="1" t="str">
        <f t="array" ref="R2814">_xlfn.XLOOKUP(A2814,Booking_data!$A$1:$A$6001,Booking_data!$L$1:$L$6001,"Not Found")</f>
        <v>Net Banking</v>
      </c>
      <c r="S2814" s="1">
        <f t="array" ref="S2814">_xlfn.XLOOKUP(A2814,Booking_data!$A$1:$A$6001,Booking_data!$N$1:$N$6001,"not Found")</f>
        <v>32</v>
      </c>
      <c r="T2814" s="1" t="str">
        <f t="array" ref="T2814">_xlfn.XLOOKUP(A2814,Booking_data!$A$1:$A$6001,Booking_data!$O$1:$O$6001,"Not Found")</f>
        <v>Male</v>
      </c>
      <c r="U2814" s="1" t="str">
        <f t="shared" si="4"/>
        <v>Middle Age</v>
      </c>
      <c r="V2814" s="1" t="str">
        <f t="shared" si="5"/>
        <v>Medium Booking</v>
      </c>
    </row>
    <row r="2815" ht="15.75" customHeight="1">
      <c r="A2815" s="1" t="s">
        <v>3129</v>
      </c>
      <c r="B2815" s="6">
        <v>46040.0</v>
      </c>
      <c r="C2815" s="6">
        <v>46044.0</v>
      </c>
      <c r="D2815" s="7">
        <v>0.8854166666666666</v>
      </c>
      <c r="E2815" s="1" t="str">
        <f t="shared" si="1"/>
        <v>Weekend</v>
      </c>
      <c r="F2815" s="1" t="str">
        <f t="shared" si="2"/>
        <v>Jan</v>
      </c>
      <c r="G2815" s="1" t="str">
        <f t="array" ref="G2815">_xlfn.XLOOKUP(A2815,Booking_data!$A$1:$A$6001,Booking_data!$D$1:$D$6001,"not found")</f>
        <v>M004</v>
      </c>
      <c r="H2815" s="1" t="str">
        <f t="array" ref="H2815">_xlfn.XLOOKUP(G2815,Movies_data!$A$1:$A$41,Movies_data!$B$1:$B$41,"not found")</f>
        <v>Ponniyin Selvan I</v>
      </c>
      <c r="I2815" s="1" t="str">
        <f t="array" ref="I2815">_xlfn.XLOOKUP(G2815,Movies_data!$A$1:$A$41,Movies_data!$D$1:$D$41,"not found")</f>
        <v>Drama</v>
      </c>
      <c r="J2815" s="1" t="str">
        <f t="array" ref="J2815">_xlfn.XLOOKUP(G2815,Movies_data!$A$1:$A$41,Movies_data!$C$1:$C$41,"not found")</f>
        <v>Tamil</v>
      </c>
      <c r="K2815" s="1">
        <f t="array" ref="K2815">_xlfn.XLOOKUP(G2815,Movies_data!$A$1:$A$41,Movies_data!$H$1:$H$41,"Not Found")</f>
        <v>7.6</v>
      </c>
      <c r="L2815" s="1" t="str">
        <f t="array" ref="L2815">_xlfn.XLOOKUP(A2815,Booking_data!$A$1:$A$6001,Booking_data!$E$1:$E$6001,"not Found")</f>
        <v>C101</v>
      </c>
      <c r="M2815" s="1" t="str">
        <f t="array" ref="M2815">_xlfn.XLOOKUP(L2815,Cinemas_data!$A$1:$A$49,Cinemas_data!$I$1:$I$49,"not Found")</f>
        <v>#NAME?</v>
      </c>
      <c r="N2815" s="1" t="str">
        <f t="array" ref="N2815">_xlfn.XLOOKUP(L2815,Cinemas_data!$A$1:$A$49,Cinemas_data!$C$1:$C$49,"not Found")</f>
        <v>Pune</v>
      </c>
      <c r="O2815" s="1">
        <f t="array" ref="O2815">_xlfn.XLOOKUP(A2815,Booking_data!$A$1:$A$6001,Booking_data!$H$1:$H$6001,"not found")</f>
        <v>2</v>
      </c>
      <c r="P2815" s="1">
        <f t="array" ref="P2815">_xlfn.XLOOKUP(A2815,Booking_data!$A$1:$A$6001,Booking_data!$I$1:$I$6001,"not Found")</f>
        <v>180</v>
      </c>
      <c r="Q2815" s="1">
        <f t="shared" si="3"/>
        <v>360</v>
      </c>
      <c r="R2815" s="1" t="str">
        <f t="array" ref="R2815">_xlfn.XLOOKUP(A2815,Booking_data!$A$1:$A$6001,Booking_data!$L$1:$L$6001,"Not Found")</f>
        <v>Credit Card</v>
      </c>
      <c r="S2815" s="1">
        <f t="array" ref="S2815">_xlfn.XLOOKUP(A2815,Booking_data!$A$1:$A$6001,Booking_data!$N$1:$N$6001,"not Found")</f>
        <v>20</v>
      </c>
      <c r="T2815" s="1" t="str">
        <f t="array" ref="T2815">_xlfn.XLOOKUP(A2815,Booking_data!$A$1:$A$6001,Booking_data!$O$1:$O$6001,"Not Found")</f>
        <v>Female</v>
      </c>
      <c r="U2815" s="1" t="str">
        <f t="shared" si="4"/>
        <v>Youngster</v>
      </c>
      <c r="V2815" s="1" t="str">
        <f t="shared" si="5"/>
        <v>Low Booking</v>
      </c>
    </row>
    <row r="2816" ht="15.75" customHeight="1">
      <c r="A2816" s="1" t="s">
        <v>3130</v>
      </c>
      <c r="B2816" s="6">
        <v>46068.0</v>
      </c>
      <c r="C2816" s="6">
        <v>46070.0</v>
      </c>
      <c r="D2816" s="7">
        <v>0.53125</v>
      </c>
      <c r="E2816" s="1" t="str">
        <f t="shared" si="1"/>
        <v>Weekend</v>
      </c>
      <c r="F2816" s="1" t="str">
        <f t="shared" si="2"/>
        <v>Feb</v>
      </c>
      <c r="G2816" s="1" t="str">
        <f t="array" ref="G2816">_xlfn.XLOOKUP(A2816,Booking_data!$A$1:$A$6001,Booking_data!$D$1:$D$6001,"not found")</f>
        <v>M004</v>
      </c>
      <c r="H2816" s="1" t="str">
        <f t="array" ref="H2816">_xlfn.XLOOKUP(G2816,Movies_data!$A$1:$A$41,Movies_data!$B$1:$B$41,"not found")</f>
        <v>Ponniyin Selvan I</v>
      </c>
      <c r="I2816" s="1" t="str">
        <f t="array" ref="I2816">_xlfn.XLOOKUP(G2816,Movies_data!$A$1:$A$41,Movies_data!$D$1:$D$41,"not found")</f>
        <v>Drama</v>
      </c>
      <c r="J2816" s="1" t="str">
        <f t="array" ref="J2816">_xlfn.XLOOKUP(G2816,Movies_data!$A$1:$A$41,Movies_data!$C$1:$C$41,"not found")</f>
        <v>Tamil</v>
      </c>
      <c r="K2816" s="1">
        <f t="array" ref="K2816">_xlfn.XLOOKUP(G2816,Movies_data!$A$1:$A$41,Movies_data!$H$1:$H$41,"Not Found")</f>
        <v>7.6</v>
      </c>
      <c r="L2816" s="1" t="str">
        <f t="array" ref="L2816">_xlfn.XLOOKUP(A2816,Booking_data!$A$1:$A$6001,Booking_data!$E$1:$E$6001,"not Found")</f>
        <v>C141</v>
      </c>
      <c r="M2816" s="1" t="str">
        <f t="array" ref="M2816">_xlfn.XLOOKUP(L2816,Cinemas_data!$A$1:$A$49,Cinemas_data!$I$1:$I$49,"not Found")</f>
        <v>#NAME?</v>
      </c>
      <c r="N2816" s="1" t="str">
        <f t="array" ref="N2816">_xlfn.XLOOKUP(L2816,Cinemas_data!$A$1:$A$49,Cinemas_data!$C$1:$C$49,"not Found")</f>
        <v>Ahmedabad</v>
      </c>
      <c r="O2816" s="1">
        <f t="array" ref="O2816">_xlfn.XLOOKUP(A2816,Booking_data!$A$1:$A$6001,Booking_data!$H$1:$H$6001,"not found")</f>
        <v>2</v>
      </c>
      <c r="P2816" s="1">
        <f t="array" ref="P2816">_xlfn.XLOOKUP(A2816,Booking_data!$A$1:$A$6001,Booking_data!$I$1:$I$6001,"not Found")</f>
        <v>240</v>
      </c>
      <c r="Q2816" s="1">
        <f t="shared" si="3"/>
        <v>480</v>
      </c>
      <c r="R2816" s="1" t="str">
        <f t="array" ref="R2816">_xlfn.XLOOKUP(A2816,Booking_data!$A$1:$A$6001,Booking_data!$L$1:$L$6001,"Not Found")</f>
        <v>Credit Card</v>
      </c>
      <c r="S2816" s="1">
        <f t="array" ref="S2816">_xlfn.XLOOKUP(A2816,Booking_data!$A$1:$A$6001,Booking_data!$N$1:$N$6001,"not Found")</f>
        <v>60</v>
      </c>
      <c r="T2816" s="1" t="str">
        <f t="array" ref="T2816">_xlfn.XLOOKUP(A2816,Booking_data!$A$1:$A$6001,Booking_data!$O$1:$O$6001,"Not Found")</f>
        <v>Other</v>
      </c>
      <c r="U2816" s="1" t="str">
        <f t="shared" si="4"/>
        <v>Above 45</v>
      </c>
      <c r="V2816" s="1" t="str">
        <f t="shared" si="5"/>
        <v>Low Booking</v>
      </c>
    </row>
    <row r="2817" ht="15.75" customHeight="1">
      <c r="A2817" s="1" t="s">
        <v>3131</v>
      </c>
      <c r="B2817" s="6">
        <v>46031.0</v>
      </c>
      <c r="C2817" s="6">
        <v>46032.0</v>
      </c>
      <c r="D2817" s="7">
        <v>0.7708333333333334</v>
      </c>
      <c r="E2817" s="1" t="str">
        <f t="shared" si="1"/>
        <v>Weekday</v>
      </c>
      <c r="F2817" s="1" t="str">
        <f t="shared" si="2"/>
        <v>Jan</v>
      </c>
      <c r="G2817" s="1" t="str">
        <f t="array" ref="G2817">_xlfn.XLOOKUP(A2817,Booking_data!$A$1:$A$6001,Booking_data!$D$1:$D$6001,"not found")</f>
        <v>M026</v>
      </c>
      <c r="H2817" s="1" t="str">
        <f t="array" ref="H2817">_xlfn.XLOOKUP(G2817,Movies_data!$A$1:$A$41,Movies_data!$B$1:$B$41,"not found")</f>
        <v>Drishyam 2</v>
      </c>
      <c r="I2817" s="1" t="str">
        <f t="array" ref="I2817">_xlfn.XLOOKUP(G2817,Movies_data!$A$1:$A$41,Movies_data!$D$1:$D$41,"not found")</f>
        <v>Thriller</v>
      </c>
      <c r="J2817" s="1" t="str">
        <f t="array" ref="J2817">_xlfn.XLOOKUP(G2817,Movies_data!$A$1:$A$41,Movies_data!$C$1:$C$41,"not found")</f>
        <v>Hindi</v>
      </c>
      <c r="K2817" s="1">
        <f t="array" ref="K2817">_xlfn.XLOOKUP(G2817,Movies_data!$A$1:$A$41,Movies_data!$H$1:$H$41,"Not Found")</f>
        <v>8.2</v>
      </c>
      <c r="L2817" s="1" t="str">
        <f t="array" ref="L2817">_xlfn.XLOOKUP(A2817,Booking_data!$A$1:$A$6001,Booking_data!$E$1:$E$6001,"not Found")</f>
        <v>C152</v>
      </c>
      <c r="M2817" s="1" t="str">
        <f t="array" ref="M2817">_xlfn.XLOOKUP(L2817,Cinemas_data!$A$1:$A$49,Cinemas_data!$I$1:$I$49,"not Found")</f>
        <v>#NAME?</v>
      </c>
      <c r="N2817" s="1" t="str">
        <f t="array" ref="N2817">_xlfn.XLOOKUP(L2817,Cinemas_data!$A$1:$A$49,Cinemas_data!$C$1:$C$49,"not Found")</f>
        <v>Kochi</v>
      </c>
      <c r="O2817" s="1">
        <f t="array" ref="O2817">_xlfn.XLOOKUP(A2817,Booking_data!$A$1:$A$6001,Booking_data!$H$1:$H$6001,"not found")</f>
        <v>3</v>
      </c>
      <c r="P2817" s="1">
        <f t="array" ref="P2817">_xlfn.XLOOKUP(A2817,Booking_data!$A$1:$A$6001,Booking_data!$I$1:$I$6001,"not Found")</f>
        <v>260</v>
      </c>
      <c r="Q2817" s="1">
        <f t="shared" si="3"/>
        <v>780</v>
      </c>
      <c r="R2817" s="1" t="str">
        <f t="array" ref="R2817">_xlfn.XLOOKUP(A2817,Booking_data!$A$1:$A$6001,Booking_data!$L$1:$L$6001,"Not Found")</f>
        <v>Wallet</v>
      </c>
      <c r="S2817" s="1">
        <f t="array" ref="S2817">_xlfn.XLOOKUP(A2817,Booking_data!$A$1:$A$6001,Booking_data!$N$1:$N$6001,"not Found")</f>
        <v>19</v>
      </c>
      <c r="T2817" s="1" t="str">
        <f t="array" ref="T2817">_xlfn.XLOOKUP(A2817,Booking_data!$A$1:$A$6001,Booking_data!$O$1:$O$6001,"Not Found")</f>
        <v>Female</v>
      </c>
      <c r="U2817" s="1" t="str">
        <f t="shared" si="4"/>
        <v>Youngster</v>
      </c>
      <c r="V2817" s="1" t="str">
        <f t="shared" si="5"/>
        <v>Medium Booking</v>
      </c>
    </row>
    <row r="2818" ht="15.75" customHeight="1">
      <c r="A2818" s="1" t="s">
        <v>3132</v>
      </c>
      <c r="B2818" s="6">
        <v>46177.0</v>
      </c>
      <c r="C2818" s="6">
        <v>46177.0</v>
      </c>
      <c r="D2818" s="7">
        <v>0.7708333333333334</v>
      </c>
      <c r="E2818" s="1" t="str">
        <f t="shared" si="1"/>
        <v>Weekday</v>
      </c>
      <c r="F2818" s="1" t="str">
        <f t="shared" si="2"/>
        <v>Jun</v>
      </c>
      <c r="G2818" s="1" t="str">
        <f t="array" ref="G2818">_xlfn.XLOOKUP(A2818,Booking_data!$A$1:$A$6001,Booking_data!$D$1:$D$6001,"not found")</f>
        <v>M037</v>
      </c>
      <c r="H2818" s="1" t="str">
        <f t="array" ref="H2818">_xlfn.XLOOKUP(G2818,Movies_data!$A$1:$A$41,Movies_data!$B$1:$B$41,"not found")</f>
        <v>Oppenheimer</v>
      </c>
      <c r="I2818" s="1" t="str">
        <f t="array" ref="I2818">_xlfn.XLOOKUP(G2818,Movies_data!$A$1:$A$41,Movies_data!$D$1:$D$41,"not found")</f>
        <v>Biography</v>
      </c>
      <c r="J2818" s="1" t="str">
        <f t="array" ref="J2818">_xlfn.XLOOKUP(G2818,Movies_data!$A$1:$A$41,Movies_data!$C$1:$C$41,"not found")</f>
        <v>English</v>
      </c>
      <c r="K2818" s="1">
        <f t="array" ref="K2818">_xlfn.XLOOKUP(G2818,Movies_data!$A$1:$A$41,Movies_data!$H$1:$H$41,"Not Found")</f>
        <v>8.5</v>
      </c>
      <c r="L2818" s="1" t="str">
        <f t="array" ref="L2818">_xlfn.XLOOKUP(A2818,Booking_data!$A$1:$A$6001,Booking_data!$E$1:$E$6001,"not Found")</f>
        <v>C103</v>
      </c>
      <c r="M2818" s="1" t="str">
        <f t="array" ref="M2818">_xlfn.XLOOKUP(L2818,Cinemas_data!$A$1:$A$49,Cinemas_data!$I$1:$I$49,"not Found")</f>
        <v>#NAME?</v>
      </c>
      <c r="N2818" s="1" t="str">
        <f t="array" ref="N2818">_xlfn.XLOOKUP(L2818,Cinemas_data!$A$1:$A$49,Cinemas_data!$C$1:$C$49,"not Found")</f>
        <v>Pune</v>
      </c>
      <c r="O2818" s="1">
        <f t="array" ref="O2818">_xlfn.XLOOKUP(A2818,Booking_data!$A$1:$A$6001,Booking_data!$H$1:$H$6001,"not found")</f>
        <v>5</v>
      </c>
      <c r="P2818" s="1">
        <f t="array" ref="P2818">_xlfn.XLOOKUP(A2818,Booking_data!$A$1:$A$6001,Booking_data!$I$1:$I$6001,"not Found")</f>
        <v>360</v>
      </c>
      <c r="Q2818" s="1">
        <f t="shared" si="3"/>
        <v>1800</v>
      </c>
      <c r="R2818" s="1" t="str">
        <f t="array" ref="R2818">_xlfn.XLOOKUP(A2818,Booking_data!$A$1:$A$6001,Booking_data!$L$1:$L$6001,"Not Found")</f>
        <v>Wallet</v>
      </c>
      <c r="S2818" s="1">
        <f t="array" ref="S2818">_xlfn.XLOOKUP(A2818,Booking_data!$A$1:$A$6001,Booking_data!$N$1:$N$6001,"not Found")</f>
        <v>49</v>
      </c>
      <c r="T2818" s="1" t="str">
        <f t="array" ref="T2818">_xlfn.XLOOKUP(A2818,Booking_data!$A$1:$A$6001,Booking_data!$O$1:$O$6001,"Not Found")</f>
        <v>Male</v>
      </c>
      <c r="U2818" s="1" t="str">
        <f t="shared" si="4"/>
        <v>Above 45</v>
      </c>
      <c r="V2818" s="1" t="str">
        <f t="shared" si="5"/>
        <v>High Booking</v>
      </c>
    </row>
    <row r="2819" ht="15.75" customHeight="1">
      <c r="A2819" s="1" t="s">
        <v>3133</v>
      </c>
      <c r="B2819" s="6">
        <v>46135.0</v>
      </c>
      <c r="C2819" s="6">
        <v>46137.0</v>
      </c>
      <c r="D2819" s="7">
        <v>0.53125</v>
      </c>
      <c r="E2819" s="1" t="str">
        <f t="shared" si="1"/>
        <v>Weekday</v>
      </c>
      <c r="F2819" s="1" t="str">
        <f t="shared" si="2"/>
        <v>Apr</v>
      </c>
      <c r="G2819" s="1" t="str">
        <f t="array" ref="G2819">_xlfn.XLOOKUP(A2819,Booking_data!$A$1:$A$6001,Booking_data!$D$1:$D$6001,"not found")</f>
        <v>M008</v>
      </c>
      <c r="H2819" s="1" t="str">
        <f t="array" ref="H2819">_xlfn.XLOOKUP(G2819,Movies_data!$A$1:$A$41,Movies_data!$B$1:$B$41,"not found")</f>
        <v>Love Today</v>
      </c>
      <c r="I2819" s="1" t="str">
        <f t="array" ref="I2819">_xlfn.XLOOKUP(G2819,Movies_data!$A$1:$A$41,Movies_data!$D$1:$D$41,"not found")</f>
        <v>Romance</v>
      </c>
      <c r="J2819" s="1" t="str">
        <f t="array" ref="J2819">_xlfn.XLOOKUP(G2819,Movies_data!$A$1:$A$41,Movies_data!$C$1:$C$41,"not found")</f>
        <v>Tamil</v>
      </c>
      <c r="K2819" s="1">
        <f t="array" ref="K2819">_xlfn.XLOOKUP(G2819,Movies_data!$A$1:$A$41,Movies_data!$H$1:$H$41,"Not Found")</f>
        <v>7.4</v>
      </c>
      <c r="L2819" s="1" t="str">
        <f t="array" ref="L2819">_xlfn.XLOOKUP(A2819,Booking_data!$A$1:$A$6001,Booking_data!$E$1:$E$6001,"not Found")</f>
        <v>C092</v>
      </c>
      <c r="M2819" s="1" t="str">
        <f t="array" ref="M2819">_xlfn.XLOOKUP(L2819,Cinemas_data!$A$1:$A$49,Cinemas_data!$I$1:$I$49,"not Found")</f>
        <v>#NAME?</v>
      </c>
      <c r="N2819" s="1" t="str">
        <f t="array" ref="N2819">_xlfn.XLOOKUP(L2819,Cinemas_data!$A$1:$A$49,Cinemas_data!$C$1:$C$49,"not Found")</f>
        <v>Mumbai</v>
      </c>
      <c r="O2819" s="1">
        <f t="array" ref="O2819">_xlfn.XLOOKUP(A2819,Booking_data!$A$1:$A$6001,Booking_data!$H$1:$H$6001,"not found")</f>
        <v>6</v>
      </c>
      <c r="P2819" s="1">
        <f t="array" ref="P2819">_xlfn.XLOOKUP(A2819,Booking_data!$A$1:$A$6001,Booking_data!$I$1:$I$6001,"not Found")</f>
        <v>240</v>
      </c>
      <c r="Q2819" s="1">
        <f t="shared" si="3"/>
        <v>1440</v>
      </c>
      <c r="R2819" s="1" t="str">
        <f t="array" ref="R2819">_xlfn.XLOOKUP(A2819,Booking_data!$A$1:$A$6001,Booking_data!$L$1:$L$6001,"Not Found")</f>
        <v>UPI</v>
      </c>
      <c r="S2819" s="1">
        <f t="array" ref="S2819">_xlfn.XLOOKUP(A2819,Booking_data!$A$1:$A$6001,Booking_data!$N$1:$N$6001,"not Found")</f>
        <v>53</v>
      </c>
      <c r="T2819" s="1" t="str">
        <f t="array" ref="T2819">_xlfn.XLOOKUP(A2819,Booking_data!$A$1:$A$6001,Booking_data!$O$1:$O$6001,"Not Found")</f>
        <v>Other</v>
      </c>
      <c r="U2819" s="1" t="str">
        <f t="shared" si="4"/>
        <v>Above 45</v>
      </c>
      <c r="V2819" s="1" t="str">
        <f t="shared" si="5"/>
        <v>High Booking</v>
      </c>
    </row>
    <row r="2820" ht="15.75" customHeight="1">
      <c r="A2820" s="1" t="s">
        <v>3134</v>
      </c>
      <c r="B2820" s="6">
        <v>46076.0</v>
      </c>
      <c r="C2820" s="6">
        <v>46082.0</v>
      </c>
      <c r="D2820" s="7">
        <v>0.53125</v>
      </c>
      <c r="E2820" s="1" t="str">
        <f t="shared" si="1"/>
        <v>Weekday</v>
      </c>
      <c r="F2820" s="1" t="str">
        <f t="shared" si="2"/>
        <v>Feb</v>
      </c>
      <c r="G2820" s="1" t="str">
        <f t="array" ref="G2820">_xlfn.XLOOKUP(A2820,Booking_data!$A$1:$A$6001,Booking_data!$D$1:$D$6001,"not found")</f>
        <v>M016</v>
      </c>
      <c r="H2820" s="1" t="str">
        <f t="array" ref="H2820">_xlfn.XLOOKUP(G2820,Movies_data!$A$1:$A$41,Movies_data!$B$1:$B$41,"not found")</f>
        <v>Arjun Reddy</v>
      </c>
      <c r="I2820" s="1" t="str">
        <f t="array" ref="I2820">_xlfn.XLOOKUP(G2820,Movies_data!$A$1:$A$41,Movies_data!$D$1:$D$41,"not found")</f>
        <v>Drama</v>
      </c>
      <c r="J2820" s="1" t="str">
        <f t="array" ref="J2820">_xlfn.XLOOKUP(G2820,Movies_data!$A$1:$A$41,Movies_data!$C$1:$C$41,"not found")</f>
        <v>Telugu</v>
      </c>
      <c r="K2820" s="1">
        <f t="array" ref="K2820">_xlfn.XLOOKUP(G2820,Movies_data!$A$1:$A$41,Movies_data!$H$1:$H$41,"Not Found")</f>
        <v>7.7</v>
      </c>
      <c r="L2820" s="1" t="str">
        <f t="array" ref="L2820">_xlfn.XLOOKUP(A2820,Booking_data!$A$1:$A$6001,Booking_data!$E$1:$E$6001,"not Found")</f>
        <v>C152</v>
      </c>
      <c r="M2820" s="1" t="str">
        <f t="array" ref="M2820">_xlfn.XLOOKUP(L2820,Cinemas_data!$A$1:$A$49,Cinemas_data!$I$1:$I$49,"not Found")</f>
        <v>#NAME?</v>
      </c>
      <c r="N2820" s="1" t="str">
        <f t="array" ref="N2820">_xlfn.XLOOKUP(L2820,Cinemas_data!$A$1:$A$49,Cinemas_data!$C$1:$C$49,"not Found")</f>
        <v>Kochi</v>
      </c>
      <c r="O2820" s="1">
        <f t="array" ref="O2820">_xlfn.XLOOKUP(A2820,Booking_data!$A$1:$A$6001,Booking_data!$H$1:$H$6001,"not found")</f>
        <v>5</v>
      </c>
      <c r="P2820" s="1">
        <f t="array" ref="P2820">_xlfn.XLOOKUP(A2820,Booking_data!$A$1:$A$6001,Booking_data!$I$1:$I$6001,"not Found")</f>
        <v>260</v>
      </c>
      <c r="Q2820" s="1">
        <f t="shared" si="3"/>
        <v>1300</v>
      </c>
      <c r="R2820" s="1" t="str">
        <f t="array" ref="R2820">_xlfn.XLOOKUP(A2820,Booking_data!$A$1:$A$6001,Booking_data!$L$1:$L$6001,"Not Found")</f>
        <v>Net Banking</v>
      </c>
      <c r="S2820" s="1">
        <f t="array" ref="S2820">_xlfn.XLOOKUP(A2820,Booking_data!$A$1:$A$6001,Booking_data!$N$1:$N$6001,"not Found")</f>
        <v>55</v>
      </c>
      <c r="T2820" s="1" t="str">
        <f t="array" ref="T2820">_xlfn.XLOOKUP(A2820,Booking_data!$A$1:$A$6001,Booking_data!$O$1:$O$6001,"Not Found")</f>
        <v>Male</v>
      </c>
      <c r="U2820" s="1" t="str">
        <f t="shared" si="4"/>
        <v>Above 45</v>
      </c>
      <c r="V2820" s="1" t="str">
        <f t="shared" si="5"/>
        <v>High Booking</v>
      </c>
    </row>
    <row r="2821" ht="15.75" customHeight="1">
      <c r="A2821" s="1" t="s">
        <v>3135</v>
      </c>
      <c r="B2821" s="6">
        <v>46070.0</v>
      </c>
      <c r="C2821" s="6">
        <v>46076.0</v>
      </c>
      <c r="D2821" s="7">
        <v>0.7708333333333334</v>
      </c>
      <c r="E2821" s="1" t="str">
        <f t="shared" si="1"/>
        <v>Weekday</v>
      </c>
      <c r="F2821" s="1" t="str">
        <f t="shared" si="2"/>
        <v>Feb</v>
      </c>
      <c r="G2821" s="1" t="str">
        <f t="array" ref="G2821">_xlfn.XLOOKUP(A2821,Booking_data!$A$1:$A$6001,Booking_data!$D$1:$D$6001,"not found")</f>
        <v>M010</v>
      </c>
      <c r="H2821" s="1" t="str">
        <f t="array" ref="H2821">_xlfn.XLOOKUP(G2821,Movies_data!$A$1:$A$41,Movies_data!$B$1:$B$41,"not found")</f>
        <v>Captain Miller</v>
      </c>
      <c r="I2821" s="1" t="str">
        <f t="array" ref="I2821">_xlfn.XLOOKUP(G2821,Movies_data!$A$1:$A$41,Movies_data!$D$1:$D$41,"not found")</f>
        <v>Action</v>
      </c>
      <c r="J2821" s="1" t="str">
        <f t="array" ref="J2821">_xlfn.XLOOKUP(G2821,Movies_data!$A$1:$A$41,Movies_data!$C$1:$C$41,"not found")</f>
        <v>Tamil</v>
      </c>
      <c r="K2821" s="1">
        <f t="array" ref="K2821">_xlfn.XLOOKUP(G2821,Movies_data!$A$1:$A$41,Movies_data!$H$1:$H$41,"Not Found")</f>
        <v>7</v>
      </c>
      <c r="L2821" s="1" t="str">
        <f t="array" ref="L2821">_xlfn.XLOOKUP(A2821,Booking_data!$A$1:$A$6001,Booking_data!$E$1:$E$6001,"not Found")</f>
        <v>C041</v>
      </c>
      <c r="M2821" s="1" t="str">
        <f t="array" ref="M2821">_xlfn.XLOOKUP(L2821,Cinemas_data!$A$1:$A$49,Cinemas_data!$I$1:$I$49,"not Found")</f>
        <v>#NAME?</v>
      </c>
      <c r="N2821" s="1" t="str">
        <f t="array" ref="N2821">_xlfn.XLOOKUP(L2821,Cinemas_data!$A$1:$A$49,Cinemas_data!$C$1:$C$49,"not Found")</f>
        <v>Salem</v>
      </c>
      <c r="O2821" s="1">
        <f t="array" ref="O2821">_xlfn.XLOOKUP(A2821,Booking_data!$A$1:$A$6001,Booking_data!$H$1:$H$6001,"not found")</f>
        <v>4</v>
      </c>
      <c r="P2821" s="1">
        <f t="array" ref="P2821">_xlfn.XLOOKUP(A2821,Booking_data!$A$1:$A$6001,Booking_data!$I$1:$I$6001,"not Found")</f>
        <v>160</v>
      </c>
      <c r="Q2821" s="1">
        <f t="shared" si="3"/>
        <v>640</v>
      </c>
      <c r="R2821" s="1" t="str">
        <f t="array" ref="R2821">_xlfn.XLOOKUP(A2821,Booking_data!$A$1:$A$6001,Booking_data!$L$1:$L$6001,"Not Found")</f>
        <v>Debit Card</v>
      </c>
      <c r="S2821" s="1">
        <f t="array" ref="S2821">_xlfn.XLOOKUP(A2821,Booking_data!$A$1:$A$6001,Booking_data!$N$1:$N$6001,"not Found")</f>
        <v>28</v>
      </c>
      <c r="T2821" s="1" t="str">
        <f t="array" ref="T2821">_xlfn.XLOOKUP(A2821,Booking_data!$A$1:$A$6001,Booking_data!$O$1:$O$6001,"Not Found")</f>
        <v>Other</v>
      </c>
      <c r="U2821" s="1" t="str">
        <f t="shared" si="4"/>
        <v>Youngster</v>
      </c>
      <c r="V2821" s="1" t="str">
        <f t="shared" si="5"/>
        <v>Medium Booking</v>
      </c>
    </row>
    <row r="2822" ht="15.75" customHeight="1">
      <c r="A2822" s="1" t="s">
        <v>3136</v>
      </c>
      <c r="B2822" s="6">
        <v>46161.0</v>
      </c>
      <c r="C2822" s="6">
        <v>46163.0</v>
      </c>
      <c r="D2822" s="7">
        <v>0.6458333333333334</v>
      </c>
      <c r="E2822" s="1" t="str">
        <f t="shared" si="1"/>
        <v>Weekday</v>
      </c>
      <c r="F2822" s="1" t="str">
        <f t="shared" si="2"/>
        <v>May</v>
      </c>
      <c r="G2822" s="1" t="str">
        <f t="array" ref="G2822">_xlfn.XLOOKUP(A2822,Booking_data!$A$1:$A$6001,Booking_data!$D$1:$D$6001,"not found")</f>
        <v>M014</v>
      </c>
      <c r="H2822" s="1" t="str">
        <f t="array" ref="H2822">_xlfn.XLOOKUP(G2822,Movies_data!$A$1:$A$41,Movies_data!$B$1:$B$41,"not found")</f>
        <v>Hi Nanna</v>
      </c>
      <c r="I2822" s="1" t="str">
        <f t="array" ref="I2822">_xlfn.XLOOKUP(G2822,Movies_data!$A$1:$A$41,Movies_data!$D$1:$D$41,"not found")</f>
        <v>Romance</v>
      </c>
      <c r="J2822" s="1" t="str">
        <f t="array" ref="J2822">_xlfn.XLOOKUP(G2822,Movies_data!$A$1:$A$41,Movies_data!$C$1:$C$41,"not found")</f>
        <v>Telugu</v>
      </c>
      <c r="K2822" s="1">
        <f t="array" ref="K2822">_xlfn.XLOOKUP(G2822,Movies_data!$A$1:$A$41,Movies_data!$H$1:$H$41,"Not Found")</f>
        <v>8</v>
      </c>
      <c r="L2822" s="1" t="str">
        <f t="array" ref="L2822">_xlfn.XLOOKUP(A2822,Booking_data!$A$1:$A$6001,Booking_data!$E$1:$E$6001,"not Found")</f>
        <v>C021</v>
      </c>
      <c r="M2822" s="1" t="str">
        <f t="array" ref="M2822">_xlfn.XLOOKUP(L2822,Cinemas_data!$A$1:$A$49,Cinemas_data!$I$1:$I$49,"not Found")</f>
        <v>#NAME?</v>
      </c>
      <c r="N2822" s="1" t="str">
        <f t="array" ref="N2822">_xlfn.XLOOKUP(L2822,Cinemas_data!$A$1:$A$49,Cinemas_data!$C$1:$C$49,"not Found")</f>
        <v>Coimbatore</v>
      </c>
      <c r="O2822" s="1">
        <f t="array" ref="O2822">_xlfn.XLOOKUP(A2822,Booking_data!$A$1:$A$6001,Booking_data!$H$1:$H$6001,"not found")</f>
        <v>3</v>
      </c>
      <c r="P2822" s="1">
        <f t="array" ref="P2822">_xlfn.XLOOKUP(A2822,Booking_data!$A$1:$A$6001,Booking_data!$I$1:$I$6001,"not Found")</f>
        <v>220</v>
      </c>
      <c r="Q2822" s="1">
        <f t="shared" si="3"/>
        <v>660</v>
      </c>
      <c r="R2822" s="1" t="str">
        <f t="array" ref="R2822">_xlfn.XLOOKUP(A2822,Booking_data!$A$1:$A$6001,Booking_data!$L$1:$L$6001,"Not Found")</f>
        <v>Net Banking</v>
      </c>
      <c r="S2822" s="1">
        <f t="array" ref="S2822">_xlfn.XLOOKUP(A2822,Booking_data!$A$1:$A$6001,Booking_data!$N$1:$N$6001,"not Found")</f>
        <v>33</v>
      </c>
      <c r="T2822" s="1" t="str">
        <f t="array" ref="T2822">_xlfn.XLOOKUP(A2822,Booking_data!$A$1:$A$6001,Booking_data!$O$1:$O$6001,"Not Found")</f>
        <v>Female</v>
      </c>
      <c r="U2822" s="1" t="str">
        <f t="shared" si="4"/>
        <v>Middle Age</v>
      </c>
      <c r="V2822" s="1" t="str">
        <f t="shared" si="5"/>
        <v>Medium Booking</v>
      </c>
    </row>
    <row r="2823" ht="15.75" customHeight="1">
      <c r="A2823" s="1" t="s">
        <v>3137</v>
      </c>
      <c r="B2823" s="6">
        <v>46049.0</v>
      </c>
      <c r="C2823" s="6">
        <v>46049.0</v>
      </c>
      <c r="D2823" s="7">
        <v>0.8854166666666666</v>
      </c>
      <c r="E2823" s="1" t="str">
        <f t="shared" si="1"/>
        <v>Weekday</v>
      </c>
      <c r="F2823" s="1" t="str">
        <f t="shared" si="2"/>
        <v>Jan</v>
      </c>
      <c r="G2823" s="1" t="str">
        <f t="array" ref="G2823">_xlfn.XLOOKUP(A2823,Booking_data!$A$1:$A$6001,Booking_data!$D$1:$D$6001,"not found")</f>
        <v>M009</v>
      </c>
      <c r="H2823" s="1" t="str">
        <f t="array" ref="H2823">_xlfn.XLOOKUP(G2823,Movies_data!$A$1:$A$41,Movies_data!$B$1:$B$41,"not found")</f>
        <v>Amaran</v>
      </c>
      <c r="I2823" s="1" t="str">
        <f t="array" ref="I2823">_xlfn.XLOOKUP(G2823,Movies_data!$A$1:$A$41,Movies_data!$D$1:$D$41,"not found")</f>
        <v>Biography</v>
      </c>
      <c r="J2823" s="1" t="str">
        <f t="array" ref="J2823">_xlfn.XLOOKUP(G2823,Movies_data!$A$1:$A$41,Movies_data!$C$1:$C$41,"not found")</f>
        <v>Tamil</v>
      </c>
      <c r="K2823" s="1">
        <f t="array" ref="K2823">_xlfn.XLOOKUP(G2823,Movies_data!$A$1:$A$41,Movies_data!$H$1:$H$41,"Not Found")</f>
        <v>8.3</v>
      </c>
      <c r="L2823" s="1" t="str">
        <f t="array" ref="L2823">_xlfn.XLOOKUP(A2823,Booking_data!$A$1:$A$6001,Booking_data!$E$1:$E$6001,"not Found")</f>
        <v>C072</v>
      </c>
      <c r="M2823" s="1" t="str">
        <f t="array" ref="M2823">_xlfn.XLOOKUP(L2823,Cinemas_data!$A$1:$A$49,Cinemas_data!$I$1:$I$49,"not Found")</f>
        <v>#NAME?</v>
      </c>
      <c r="N2823" s="1" t="str">
        <f t="array" ref="N2823">_xlfn.XLOOKUP(L2823,Cinemas_data!$A$1:$A$49,Cinemas_data!$C$1:$C$49,"not Found")</f>
        <v>Hyderabad</v>
      </c>
      <c r="O2823" s="1">
        <f t="array" ref="O2823">_xlfn.XLOOKUP(A2823,Booking_data!$A$1:$A$6001,Booking_data!$H$1:$H$6001,"not found")</f>
        <v>4</v>
      </c>
      <c r="P2823" s="1">
        <f t="array" ref="P2823">_xlfn.XLOOKUP(A2823,Booking_data!$A$1:$A$6001,Booking_data!$I$1:$I$6001,"not Found")</f>
        <v>380</v>
      </c>
      <c r="Q2823" s="1">
        <f t="shared" si="3"/>
        <v>1520</v>
      </c>
      <c r="R2823" s="1" t="str">
        <f t="array" ref="R2823">_xlfn.XLOOKUP(A2823,Booking_data!$A$1:$A$6001,Booking_data!$L$1:$L$6001,"Not Found")</f>
        <v>Credit Card</v>
      </c>
      <c r="S2823" s="1">
        <f t="array" ref="S2823">_xlfn.XLOOKUP(A2823,Booking_data!$A$1:$A$6001,Booking_data!$N$1:$N$6001,"not Found")</f>
        <v>42</v>
      </c>
      <c r="T2823" s="1" t="str">
        <f t="array" ref="T2823">_xlfn.XLOOKUP(A2823,Booking_data!$A$1:$A$6001,Booking_data!$O$1:$O$6001,"Not Found")</f>
        <v>Other</v>
      </c>
      <c r="U2823" s="1" t="str">
        <f t="shared" si="4"/>
        <v>Middle Age</v>
      </c>
      <c r="V2823" s="1" t="str">
        <f t="shared" si="5"/>
        <v>Medium Booking</v>
      </c>
    </row>
    <row r="2824" ht="15.75" customHeight="1">
      <c r="A2824" s="1" t="s">
        <v>3138</v>
      </c>
      <c r="B2824" s="6">
        <v>46156.0</v>
      </c>
      <c r="C2824" s="6">
        <v>46163.0</v>
      </c>
      <c r="D2824" s="7">
        <v>0.3958333333333333</v>
      </c>
      <c r="E2824" s="1" t="str">
        <f t="shared" si="1"/>
        <v>Weekday</v>
      </c>
      <c r="F2824" s="1" t="str">
        <f t="shared" si="2"/>
        <v>May</v>
      </c>
      <c r="G2824" s="1" t="str">
        <f t="array" ref="G2824">_xlfn.XLOOKUP(A2824,Booking_data!$A$1:$A$6001,Booking_data!$D$1:$D$6001,"not found")</f>
        <v>M038</v>
      </c>
      <c r="H2824" s="1" t="str">
        <f t="array" ref="H2824">_xlfn.XLOOKUP(G2824,Movies_data!$A$1:$A$41,Movies_data!$B$1:$B$41,"not found")</f>
        <v>Barbie</v>
      </c>
      <c r="I2824" s="1" t="str">
        <f t="array" ref="I2824">_xlfn.XLOOKUP(G2824,Movies_data!$A$1:$A$41,Movies_data!$D$1:$D$41,"not found")</f>
        <v>Comedy</v>
      </c>
      <c r="J2824" s="1" t="str">
        <f t="array" ref="J2824">_xlfn.XLOOKUP(G2824,Movies_data!$A$1:$A$41,Movies_data!$C$1:$C$41,"not found")</f>
        <v>English</v>
      </c>
      <c r="K2824" s="1">
        <f t="array" ref="K2824">_xlfn.XLOOKUP(G2824,Movies_data!$A$1:$A$41,Movies_data!$H$1:$H$41,"Not Found")</f>
        <v>6.8</v>
      </c>
      <c r="L2824" s="1" t="str">
        <f t="array" ref="L2824">_xlfn.XLOOKUP(A2824,Booking_data!$A$1:$A$6001,Booking_data!$E$1:$E$6001,"not Found")</f>
        <v>C141</v>
      </c>
      <c r="M2824" s="1" t="str">
        <f t="array" ref="M2824">_xlfn.XLOOKUP(L2824,Cinemas_data!$A$1:$A$49,Cinemas_data!$I$1:$I$49,"not Found")</f>
        <v>#NAME?</v>
      </c>
      <c r="N2824" s="1" t="str">
        <f t="array" ref="N2824">_xlfn.XLOOKUP(L2824,Cinemas_data!$A$1:$A$49,Cinemas_data!$C$1:$C$49,"not Found")</f>
        <v>Ahmedabad</v>
      </c>
      <c r="O2824" s="1">
        <f t="array" ref="O2824">_xlfn.XLOOKUP(A2824,Booking_data!$A$1:$A$6001,Booking_data!$H$1:$H$6001,"not found")</f>
        <v>2</v>
      </c>
      <c r="P2824" s="1">
        <f t="array" ref="P2824">_xlfn.XLOOKUP(A2824,Booking_data!$A$1:$A$6001,Booking_data!$I$1:$I$6001,"not Found")</f>
        <v>240</v>
      </c>
      <c r="Q2824" s="1">
        <f t="shared" si="3"/>
        <v>480</v>
      </c>
      <c r="R2824" s="1" t="str">
        <f t="array" ref="R2824">_xlfn.XLOOKUP(A2824,Booking_data!$A$1:$A$6001,Booking_data!$L$1:$L$6001,"Not Found")</f>
        <v>Wallet</v>
      </c>
      <c r="S2824" s="1">
        <f t="array" ref="S2824">_xlfn.XLOOKUP(A2824,Booking_data!$A$1:$A$6001,Booking_data!$N$1:$N$6001,"not Found")</f>
        <v>34</v>
      </c>
      <c r="T2824" s="1" t="str">
        <f t="array" ref="T2824">_xlfn.XLOOKUP(A2824,Booking_data!$A$1:$A$6001,Booking_data!$O$1:$O$6001,"Not Found")</f>
        <v>Female</v>
      </c>
      <c r="U2824" s="1" t="str">
        <f t="shared" si="4"/>
        <v>Middle Age</v>
      </c>
      <c r="V2824" s="1" t="str">
        <f t="shared" si="5"/>
        <v>Low Booking</v>
      </c>
    </row>
    <row r="2825" ht="15.75" customHeight="1">
      <c r="A2825" s="1" t="s">
        <v>3139</v>
      </c>
      <c r="B2825" s="6">
        <v>46156.0</v>
      </c>
      <c r="C2825" s="6">
        <v>46162.0</v>
      </c>
      <c r="D2825" s="7">
        <v>0.8854166666666666</v>
      </c>
      <c r="E2825" s="1" t="str">
        <f t="shared" si="1"/>
        <v>Weekday</v>
      </c>
      <c r="F2825" s="1" t="str">
        <f t="shared" si="2"/>
        <v>May</v>
      </c>
      <c r="G2825" s="1" t="str">
        <f t="array" ref="G2825">_xlfn.XLOOKUP(A2825,Booking_data!$A$1:$A$6001,Booking_data!$D$1:$D$6001,"not found")</f>
        <v>M022</v>
      </c>
      <c r="H2825" s="1" t="str">
        <f t="array" ref="H2825">_xlfn.XLOOKUP(G2825,Movies_data!$A$1:$A$41,Movies_data!$B$1:$B$41,"not found")</f>
        <v>12th Fail</v>
      </c>
      <c r="I2825" s="1" t="str">
        <f t="array" ref="I2825">_xlfn.XLOOKUP(G2825,Movies_data!$A$1:$A$41,Movies_data!$D$1:$D$41,"not found")</f>
        <v>Drama</v>
      </c>
      <c r="J2825" s="1" t="str">
        <f t="array" ref="J2825">_xlfn.XLOOKUP(G2825,Movies_data!$A$1:$A$41,Movies_data!$C$1:$C$41,"not found")</f>
        <v>Hindi</v>
      </c>
      <c r="K2825" s="1">
        <f t="array" ref="K2825">_xlfn.XLOOKUP(G2825,Movies_data!$A$1:$A$41,Movies_data!$H$1:$H$41,"Not Found")</f>
        <v>9</v>
      </c>
      <c r="L2825" s="1" t="str">
        <f t="array" ref="L2825">_xlfn.XLOOKUP(A2825,Booking_data!$A$1:$A$6001,Booking_data!$E$1:$E$6001,"not Found")</f>
        <v>C073</v>
      </c>
      <c r="M2825" s="1" t="str">
        <f t="array" ref="M2825">_xlfn.XLOOKUP(L2825,Cinemas_data!$A$1:$A$49,Cinemas_data!$I$1:$I$49,"not Found")</f>
        <v>#NAME?</v>
      </c>
      <c r="N2825" s="1" t="str">
        <f t="array" ref="N2825">_xlfn.XLOOKUP(L2825,Cinemas_data!$A$1:$A$49,Cinemas_data!$C$1:$C$49,"not Found")</f>
        <v>Hyderabad</v>
      </c>
      <c r="O2825" s="1">
        <f t="array" ref="O2825">_xlfn.XLOOKUP(A2825,Booking_data!$A$1:$A$6001,Booking_data!$H$1:$H$6001,"not found")</f>
        <v>4</v>
      </c>
      <c r="P2825" s="1">
        <f t="array" ref="P2825">_xlfn.XLOOKUP(A2825,Booking_data!$A$1:$A$6001,Booking_data!$I$1:$I$6001,"not Found")</f>
        <v>320</v>
      </c>
      <c r="Q2825" s="1">
        <f t="shared" si="3"/>
        <v>1280</v>
      </c>
      <c r="R2825" s="1" t="str">
        <f t="array" ref="R2825">_xlfn.XLOOKUP(A2825,Booking_data!$A$1:$A$6001,Booking_data!$L$1:$L$6001,"Not Found")</f>
        <v>Credit Card</v>
      </c>
      <c r="S2825" s="1">
        <f t="array" ref="S2825">_xlfn.XLOOKUP(A2825,Booking_data!$A$1:$A$6001,Booking_data!$N$1:$N$6001,"not Found")</f>
        <v>21</v>
      </c>
      <c r="T2825" s="1" t="str">
        <f t="array" ref="T2825">_xlfn.XLOOKUP(A2825,Booking_data!$A$1:$A$6001,Booking_data!$O$1:$O$6001,"Not Found")</f>
        <v>Other</v>
      </c>
      <c r="U2825" s="1" t="str">
        <f t="shared" si="4"/>
        <v>Youngster</v>
      </c>
      <c r="V2825" s="1" t="str">
        <f t="shared" si="5"/>
        <v>Medium Booking</v>
      </c>
    </row>
    <row r="2826" ht="15.75" customHeight="1">
      <c r="A2826" s="1" t="s">
        <v>3140</v>
      </c>
      <c r="B2826" s="6">
        <v>46048.0</v>
      </c>
      <c r="C2826" s="6">
        <v>46051.0</v>
      </c>
      <c r="D2826" s="7">
        <v>0.3958333333333333</v>
      </c>
      <c r="E2826" s="1" t="str">
        <f t="shared" si="1"/>
        <v>Weekday</v>
      </c>
      <c r="F2826" s="1" t="str">
        <f t="shared" si="2"/>
        <v>Jan</v>
      </c>
      <c r="G2826" s="1" t="str">
        <f t="array" ref="G2826">_xlfn.XLOOKUP(A2826,Booking_data!$A$1:$A$6001,Booking_data!$D$1:$D$6001,"not found")</f>
        <v>M018</v>
      </c>
      <c r="H2826" s="1" t="str">
        <f t="array" ref="H2826">_xlfn.XLOOKUP(G2826,Movies_data!$A$1:$A$41,Movies_data!$B$1:$B$41,"not found")</f>
        <v>Sita Ramam</v>
      </c>
      <c r="I2826" s="1" t="str">
        <f t="array" ref="I2826">_xlfn.XLOOKUP(G2826,Movies_data!$A$1:$A$41,Movies_data!$D$1:$D$41,"not found")</f>
        <v>Romance</v>
      </c>
      <c r="J2826" s="1" t="str">
        <f t="array" ref="J2826">_xlfn.XLOOKUP(G2826,Movies_data!$A$1:$A$41,Movies_data!$C$1:$C$41,"not found")</f>
        <v>Telugu</v>
      </c>
      <c r="K2826" s="1">
        <f t="array" ref="K2826">_xlfn.XLOOKUP(G2826,Movies_data!$A$1:$A$41,Movies_data!$H$1:$H$41,"Not Found")</f>
        <v>8.5</v>
      </c>
      <c r="L2826" s="1" t="str">
        <f t="array" ref="L2826">_xlfn.XLOOKUP(A2826,Booking_data!$A$1:$A$6001,Booking_data!$E$1:$E$6001,"not Found")</f>
        <v>C032</v>
      </c>
      <c r="M2826" s="1" t="str">
        <f t="array" ref="M2826">_xlfn.XLOOKUP(L2826,Cinemas_data!$A$1:$A$49,Cinemas_data!$I$1:$I$49,"not Found")</f>
        <v>#NAME?</v>
      </c>
      <c r="N2826" s="1" t="str">
        <f t="array" ref="N2826">_xlfn.XLOOKUP(L2826,Cinemas_data!$A$1:$A$49,Cinemas_data!$C$1:$C$49,"not Found")</f>
        <v>Madurai</v>
      </c>
      <c r="O2826" s="1">
        <f t="array" ref="O2826">_xlfn.XLOOKUP(A2826,Booking_data!$A$1:$A$6001,Booking_data!$H$1:$H$6001,"not found")</f>
        <v>3</v>
      </c>
      <c r="P2826" s="1">
        <f t="array" ref="P2826">_xlfn.XLOOKUP(A2826,Booking_data!$A$1:$A$6001,Booking_data!$I$1:$I$6001,"not Found")</f>
        <v>240</v>
      </c>
      <c r="Q2826" s="1">
        <f t="shared" si="3"/>
        <v>720</v>
      </c>
      <c r="R2826" s="1" t="str">
        <f t="array" ref="R2826">_xlfn.XLOOKUP(A2826,Booking_data!$A$1:$A$6001,Booking_data!$L$1:$L$6001,"Not Found")</f>
        <v>Credit Card</v>
      </c>
      <c r="S2826" s="1">
        <f t="array" ref="S2826">_xlfn.XLOOKUP(A2826,Booking_data!$A$1:$A$6001,Booking_data!$N$1:$N$6001,"not Found")</f>
        <v>55</v>
      </c>
      <c r="T2826" s="1" t="str">
        <f t="array" ref="T2826">_xlfn.XLOOKUP(A2826,Booking_data!$A$1:$A$6001,Booking_data!$O$1:$O$6001,"Not Found")</f>
        <v>Female</v>
      </c>
      <c r="U2826" s="1" t="str">
        <f t="shared" si="4"/>
        <v>Above 45</v>
      </c>
      <c r="V2826" s="1" t="str">
        <f t="shared" si="5"/>
        <v>Medium Booking</v>
      </c>
    </row>
    <row r="2827" ht="15.75" customHeight="1">
      <c r="A2827" s="1" t="s">
        <v>3141</v>
      </c>
      <c r="B2827" s="6">
        <v>46177.0</v>
      </c>
      <c r="C2827" s="6">
        <v>46180.0</v>
      </c>
      <c r="D2827" s="7">
        <v>0.53125</v>
      </c>
      <c r="E2827" s="1" t="str">
        <f t="shared" si="1"/>
        <v>Weekday</v>
      </c>
      <c r="F2827" s="1" t="str">
        <f t="shared" si="2"/>
        <v>Jun</v>
      </c>
      <c r="G2827" s="1" t="str">
        <f t="array" ref="G2827">_xlfn.XLOOKUP(A2827,Booking_data!$A$1:$A$6001,Booking_data!$D$1:$D$6001,"not found")</f>
        <v>M022</v>
      </c>
      <c r="H2827" s="1" t="str">
        <f t="array" ref="H2827">_xlfn.XLOOKUP(G2827,Movies_data!$A$1:$A$41,Movies_data!$B$1:$B$41,"not found")</f>
        <v>12th Fail</v>
      </c>
      <c r="I2827" s="1" t="str">
        <f t="array" ref="I2827">_xlfn.XLOOKUP(G2827,Movies_data!$A$1:$A$41,Movies_data!$D$1:$D$41,"not found")</f>
        <v>Drama</v>
      </c>
      <c r="J2827" s="1" t="str">
        <f t="array" ref="J2827">_xlfn.XLOOKUP(G2827,Movies_data!$A$1:$A$41,Movies_data!$C$1:$C$41,"not found")</f>
        <v>Hindi</v>
      </c>
      <c r="K2827" s="1">
        <f t="array" ref="K2827">_xlfn.XLOOKUP(G2827,Movies_data!$A$1:$A$41,Movies_data!$H$1:$H$41,"Not Found")</f>
        <v>9</v>
      </c>
      <c r="L2827" s="1" t="str">
        <f t="array" ref="L2827">_xlfn.XLOOKUP(A2827,Booking_data!$A$1:$A$6001,Booking_data!$E$1:$E$6001,"not Found")</f>
        <v>C141</v>
      </c>
      <c r="M2827" s="1" t="str">
        <f t="array" ref="M2827">_xlfn.XLOOKUP(L2827,Cinemas_data!$A$1:$A$49,Cinemas_data!$I$1:$I$49,"not Found")</f>
        <v>#NAME?</v>
      </c>
      <c r="N2827" s="1" t="str">
        <f t="array" ref="N2827">_xlfn.XLOOKUP(L2827,Cinemas_data!$A$1:$A$49,Cinemas_data!$C$1:$C$49,"not Found")</f>
        <v>Ahmedabad</v>
      </c>
      <c r="O2827" s="1">
        <f t="array" ref="O2827">_xlfn.XLOOKUP(A2827,Booking_data!$A$1:$A$6001,Booking_data!$H$1:$H$6001,"not found")</f>
        <v>4</v>
      </c>
      <c r="P2827" s="1">
        <f t="array" ref="P2827">_xlfn.XLOOKUP(A2827,Booking_data!$A$1:$A$6001,Booking_data!$I$1:$I$6001,"not Found")</f>
        <v>420</v>
      </c>
      <c r="Q2827" s="1">
        <f t="shared" si="3"/>
        <v>1680</v>
      </c>
      <c r="R2827" s="1" t="str">
        <f t="array" ref="R2827">_xlfn.XLOOKUP(A2827,Booking_data!$A$1:$A$6001,Booking_data!$L$1:$L$6001,"Not Found")</f>
        <v>UPI</v>
      </c>
      <c r="S2827" s="1">
        <f t="array" ref="S2827">_xlfn.XLOOKUP(A2827,Booking_data!$A$1:$A$6001,Booking_data!$N$1:$N$6001,"not Found")</f>
        <v>28</v>
      </c>
      <c r="T2827" s="1" t="str">
        <f t="array" ref="T2827">_xlfn.XLOOKUP(A2827,Booking_data!$A$1:$A$6001,Booking_data!$O$1:$O$6001,"Not Found")</f>
        <v>Female</v>
      </c>
      <c r="U2827" s="1" t="str">
        <f t="shared" si="4"/>
        <v>Youngster</v>
      </c>
      <c r="V2827" s="1" t="str">
        <f t="shared" si="5"/>
        <v>Medium Booking</v>
      </c>
    </row>
    <row r="2828" ht="15.75" customHeight="1">
      <c r="A2828" s="1" t="s">
        <v>3142</v>
      </c>
      <c r="B2828" s="6">
        <v>46047.0</v>
      </c>
      <c r="C2828" s="6">
        <v>46052.0</v>
      </c>
      <c r="D2828" s="7">
        <v>0.53125</v>
      </c>
      <c r="E2828" s="1" t="str">
        <f t="shared" si="1"/>
        <v>Weekend</v>
      </c>
      <c r="F2828" s="1" t="str">
        <f t="shared" si="2"/>
        <v>Jan</v>
      </c>
      <c r="G2828" s="1" t="str">
        <f t="array" ref="G2828">_xlfn.XLOOKUP(A2828,Booking_data!$A$1:$A$6001,Booking_data!$D$1:$D$6001,"not found")</f>
        <v>M005</v>
      </c>
      <c r="H2828" s="1" t="str">
        <f t="array" ref="H2828">_xlfn.XLOOKUP(G2828,Movies_data!$A$1:$A$41,Movies_data!$B$1:$B$41,"not found")</f>
        <v>Ponniyin Selvan II</v>
      </c>
      <c r="I2828" s="1" t="str">
        <f t="array" ref="I2828">_xlfn.XLOOKUP(G2828,Movies_data!$A$1:$A$41,Movies_data!$D$1:$D$41,"not found")</f>
        <v>Drama</v>
      </c>
      <c r="J2828" s="1" t="str">
        <f t="array" ref="J2828">_xlfn.XLOOKUP(G2828,Movies_data!$A$1:$A$41,Movies_data!$C$1:$C$41,"not found")</f>
        <v>Tamil</v>
      </c>
      <c r="K2828" s="1">
        <f t="array" ref="K2828">_xlfn.XLOOKUP(G2828,Movies_data!$A$1:$A$41,Movies_data!$H$1:$H$41,"Not Found")</f>
        <v>7.3</v>
      </c>
      <c r="L2828" s="1" t="str">
        <f t="array" ref="L2828">_xlfn.XLOOKUP(A2828,Booking_data!$A$1:$A$6001,Booking_data!$E$1:$E$6001,"not Found")</f>
        <v>C011</v>
      </c>
      <c r="M2828" s="1" t="str">
        <f t="array" ref="M2828">_xlfn.XLOOKUP(L2828,Cinemas_data!$A$1:$A$49,Cinemas_data!$I$1:$I$49,"not Found")</f>
        <v>#NAME?</v>
      </c>
      <c r="N2828" s="1" t="str">
        <f t="array" ref="N2828">_xlfn.XLOOKUP(L2828,Cinemas_data!$A$1:$A$49,Cinemas_data!$C$1:$C$49,"not Found")</f>
        <v>Chennai</v>
      </c>
      <c r="O2828" s="1">
        <f t="array" ref="O2828">_xlfn.XLOOKUP(A2828,Booking_data!$A$1:$A$6001,Booking_data!$H$1:$H$6001,"not found")</f>
        <v>2</v>
      </c>
      <c r="P2828" s="1">
        <f t="array" ref="P2828">_xlfn.XLOOKUP(A2828,Booking_data!$A$1:$A$6001,Booking_data!$I$1:$I$6001,"not Found")</f>
        <v>240</v>
      </c>
      <c r="Q2828" s="1">
        <f t="shared" si="3"/>
        <v>480</v>
      </c>
      <c r="R2828" s="1" t="str">
        <f t="array" ref="R2828">_xlfn.XLOOKUP(A2828,Booking_data!$A$1:$A$6001,Booking_data!$L$1:$L$6001,"Not Found")</f>
        <v>Net Banking</v>
      </c>
      <c r="S2828" s="1">
        <f t="array" ref="S2828">_xlfn.XLOOKUP(A2828,Booking_data!$A$1:$A$6001,Booking_data!$N$1:$N$6001,"not Found")</f>
        <v>22</v>
      </c>
      <c r="T2828" s="1" t="str">
        <f t="array" ref="T2828">_xlfn.XLOOKUP(A2828,Booking_data!$A$1:$A$6001,Booking_data!$O$1:$O$6001,"Not Found")</f>
        <v>Other</v>
      </c>
      <c r="U2828" s="1" t="str">
        <f t="shared" si="4"/>
        <v>Youngster</v>
      </c>
      <c r="V2828" s="1" t="str">
        <f t="shared" si="5"/>
        <v>Low Booking</v>
      </c>
    </row>
    <row r="2829" ht="15.75" customHeight="1">
      <c r="A2829" s="1" t="s">
        <v>3143</v>
      </c>
      <c r="B2829" s="6">
        <v>46196.0</v>
      </c>
      <c r="C2829" s="6">
        <v>46197.0</v>
      </c>
      <c r="D2829" s="7">
        <v>0.53125</v>
      </c>
      <c r="E2829" s="1" t="str">
        <f t="shared" si="1"/>
        <v>Weekday</v>
      </c>
      <c r="F2829" s="1" t="str">
        <f t="shared" si="2"/>
        <v>Jun</v>
      </c>
      <c r="G2829" s="1" t="str">
        <f t="array" ref="G2829">_xlfn.XLOOKUP(A2829,Booking_data!$A$1:$A$6001,Booking_data!$D$1:$D$6001,"not found")</f>
        <v>M008</v>
      </c>
      <c r="H2829" s="1" t="str">
        <f t="array" ref="H2829">_xlfn.XLOOKUP(G2829,Movies_data!$A$1:$A$41,Movies_data!$B$1:$B$41,"not found")</f>
        <v>Love Today</v>
      </c>
      <c r="I2829" s="1" t="str">
        <f t="array" ref="I2829">_xlfn.XLOOKUP(G2829,Movies_data!$A$1:$A$41,Movies_data!$D$1:$D$41,"not found")</f>
        <v>Romance</v>
      </c>
      <c r="J2829" s="1" t="str">
        <f t="array" ref="J2829">_xlfn.XLOOKUP(G2829,Movies_data!$A$1:$A$41,Movies_data!$C$1:$C$41,"not found")</f>
        <v>Tamil</v>
      </c>
      <c r="K2829" s="1">
        <f t="array" ref="K2829">_xlfn.XLOOKUP(G2829,Movies_data!$A$1:$A$41,Movies_data!$H$1:$H$41,"Not Found")</f>
        <v>7.4</v>
      </c>
      <c r="L2829" s="1" t="str">
        <f t="array" ref="L2829">_xlfn.XLOOKUP(A2829,Booking_data!$A$1:$A$6001,Booking_data!$E$1:$E$6001,"not Found")</f>
        <v>C011</v>
      </c>
      <c r="M2829" s="1" t="str">
        <f t="array" ref="M2829">_xlfn.XLOOKUP(L2829,Cinemas_data!$A$1:$A$49,Cinemas_data!$I$1:$I$49,"not Found")</f>
        <v>#NAME?</v>
      </c>
      <c r="N2829" s="1" t="str">
        <f t="array" ref="N2829">_xlfn.XLOOKUP(L2829,Cinemas_data!$A$1:$A$49,Cinemas_data!$C$1:$C$49,"not Found")</f>
        <v>Chennai</v>
      </c>
      <c r="O2829" s="1">
        <f t="array" ref="O2829">_xlfn.XLOOKUP(A2829,Booking_data!$A$1:$A$6001,Booking_data!$H$1:$H$6001,"not found")</f>
        <v>3</v>
      </c>
      <c r="P2829" s="1">
        <f t="array" ref="P2829">_xlfn.XLOOKUP(A2829,Booking_data!$A$1:$A$6001,Booking_data!$I$1:$I$6001,"not Found")</f>
        <v>420</v>
      </c>
      <c r="Q2829" s="1">
        <f t="shared" si="3"/>
        <v>1260</v>
      </c>
      <c r="R2829" s="1" t="str">
        <f t="array" ref="R2829">_xlfn.XLOOKUP(A2829,Booking_data!$A$1:$A$6001,Booking_data!$L$1:$L$6001,"Not Found")</f>
        <v>Wallet</v>
      </c>
      <c r="S2829" s="1">
        <f t="array" ref="S2829">_xlfn.XLOOKUP(A2829,Booking_data!$A$1:$A$6001,Booking_data!$N$1:$N$6001,"not Found")</f>
        <v>29</v>
      </c>
      <c r="T2829" s="1" t="str">
        <f t="array" ref="T2829">_xlfn.XLOOKUP(A2829,Booking_data!$A$1:$A$6001,Booking_data!$O$1:$O$6001,"Not Found")</f>
        <v>Other</v>
      </c>
      <c r="U2829" s="1" t="str">
        <f t="shared" si="4"/>
        <v>Youngster</v>
      </c>
      <c r="V2829" s="1" t="str">
        <f t="shared" si="5"/>
        <v>Medium Booking</v>
      </c>
    </row>
    <row r="2830" ht="15.75" customHeight="1">
      <c r="A2830" s="1" t="s">
        <v>3144</v>
      </c>
      <c r="B2830" s="6">
        <v>46146.0</v>
      </c>
      <c r="C2830" s="6">
        <v>46148.0</v>
      </c>
      <c r="D2830" s="7">
        <v>0.3958333333333333</v>
      </c>
      <c r="E2830" s="1" t="str">
        <f t="shared" si="1"/>
        <v>Weekday</v>
      </c>
      <c r="F2830" s="1" t="str">
        <f t="shared" si="2"/>
        <v>May</v>
      </c>
      <c r="G2830" s="1" t="str">
        <f t="array" ref="G2830">_xlfn.XLOOKUP(A2830,Booking_data!$A$1:$A$6001,Booking_data!$D$1:$D$6001,"not found")</f>
        <v>M001</v>
      </c>
      <c r="H2830" s="1" t="str">
        <f t="array" ref="H2830">_xlfn.XLOOKUP(G2830,Movies_data!$A$1:$A$41,Movies_data!$B$1:$B$41,"not found")</f>
        <v>Leo</v>
      </c>
      <c r="I2830" s="1" t="str">
        <f t="array" ref="I2830">_xlfn.XLOOKUP(G2830,Movies_data!$A$1:$A$41,Movies_data!$D$1:$D$41,"not found")</f>
        <v>Action</v>
      </c>
      <c r="J2830" s="1" t="str">
        <f t="array" ref="J2830">_xlfn.XLOOKUP(G2830,Movies_data!$A$1:$A$41,Movies_data!$C$1:$C$41,"not found")</f>
        <v>Tamil</v>
      </c>
      <c r="K2830" s="1">
        <f t="array" ref="K2830">_xlfn.XLOOKUP(G2830,Movies_data!$A$1:$A$41,Movies_data!$H$1:$H$41,"Not Found")</f>
        <v>8</v>
      </c>
      <c r="L2830" s="1" t="str">
        <f t="array" ref="L2830">_xlfn.XLOOKUP(A2830,Booking_data!$A$1:$A$6001,Booking_data!$E$1:$E$6001,"not Found")</f>
        <v>C032</v>
      </c>
      <c r="M2830" s="1" t="str">
        <f t="array" ref="M2830">_xlfn.XLOOKUP(L2830,Cinemas_data!$A$1:$A$49,Cinemas_data!$I$1:$I$49,"not Found")</f>
        <v>#NAME?</v>
      </c>
      <c r="N2830" s="1" t="str">
        <f t="array" ref="N2830">_xlfn.XLOOKUP(L2830,Cinemas_data!$A$1:$A$49,Cinemas_data!$C$1:$C$49,"not Found")</f>
        <v>Madurai</v>
      </c>
      <c r="O2830" s="1">
        <f t="array" ref="O2830">_xlfn.XLOOKUP(A2830,Booking_data!$A$1:$A$6001,Booking_data!$H$1:$H$6001,"not found")</f>
        <v>3</v>
      </c>
      <c r="P2830" s="1">
        <f t="array" ref="P2830">_xlfn.XLOOKUP(A2830,Booking_data!$A$1:$A$6001,Booking_data!$I$1:$I$6001,"not Found")</f>
        <v>160</v>
      </c>
      <c r="Q2830" s="1">
        <f t="shared" si="3"/>
        <v>480</v>
      </c>
      <c r="R2830" s="1" t="str">
        <f t="array" ref="R2830">_xlfn.XLOOKUP(A2830,Booking_data!$A$1:$A$6001,Booking_data!$L$1:$L$6001,"Not Found")</f>
        <v>Net Banking</v>
      </c>
      <c r="S2830" s="1">
        <f t="array" ref="S2830">_xlfn.XLOOKUP(A2830,Booking_data!$A$1:$A$6001,Booking_data!$N$1:$N$6001,"not Found")</f>
        <v>33</v>
      </c>
      <c r="T2830" s="1" t="str">
        <f t="array" ref="T2830">_xlfn.XLOOKUP(A2830,Booking_data!$A$1:$A$6001,Booking_data!$O$1:$O$6001,"Not Found")</f>
        <v>Other</v>
      </c>
      <c r="U2830" s="1" t="str">
        <f t="shared" si="4"/>
        <v>Middle Age</v>
      </c>
      <c r="V2830" s="1" t="str">
        <f t="shared" si="5"/>
        <v>Medium Booking</v>
      </c>
    </row>
    <row r="2831" ht="15.75" customHeight="1">
      <c r="A2831" s="1" t="s">
        <v>3145</v>
      </c>
      <c r="B2831" s="6">
        <v>46125.0</v>
      </c>
      <c r="C2831" s="6">
        <v>46125.0</v>
      </c>
      <c r="D2831" s="7">
        <v>0.7708333333333334</v>
      </c>
      <c r="E2831" s="1" t="str">
        <f t="shared" si="1"/>
        <v>Weekday</v>
      </c>
      <c r="F2831" s="1" t="str">
        <f t="shared" si="2"/>
        <v>Apr</v>
      </c>
      <c r="G2831" s="1" t="str">
        <f t="array" ref="G2831">_xlfn.XLOOKUP(A2831,Booking_data!$A$1:$A$6001,Booking_data!$D$1:$D$6001,"not found")</f>
        <v>M001</v>
      </c>
      <c r="H2831" s="1" t="str">
        <f t="array" ref="H2831">_xlfn.XLOOKUP(G2831,Movies_data!$A$1:$A$41,Movies_data!$B$1:$B$41,"not found")</f>
        <v>Leo</v>
      </c>
      <c r="I2831" s="1" t="str">
        <f t="array" ref="I2831">_xlfn.XLOOKUP(G2831,Movies_data!$A$1:$A$41,Movies_data!$D$1:$D$41,"not found")</f>
        <v>Action</v>
      </c>
      <c r="J2831" s="1" t="str">
        <f t="array" ref="J2831">_xlfn.XLOOKUP(G2831,Movies_data!$A$1:$A$41,Movies_data!$C$1:$C$41,"not found")</f>
        <v>Tamil</v>
      </c>
      <c r="K2831" s="1">
        <f t="array" ref="K2831">_xlfn.XLOOKUP(G2831,Movies_data!$A$1:$A$41,Movies_data!$H$1:$H$41,"Not Found")</f>
        <v>8</v>
      </c>
      <c r="L2831" s="1" t="str">
        <f t="array" ref="L2831">_xlfn.XLOOKUP(A2831,Booking_data!$A$1:$A$6001,Booking_data!$E$1:$E$6001,"not Found")</f>
        <v>C011</v>
      </c>
      <c r="M2831" s="1" t="str">
        <f t="array" ref="M2831">_xlfn.XLOOKUP(L2831,Cinemas_data!$A$1:$A$49,Cinemas_data!$I$1:$I$49,"not Found")</f>
        <v>#NAME?</v>
      </c>
      <c r="N2831" s="1" t="str">
        <f t="array" ref="N2831">_xlfn.XLOOKUP(L2831,Cinemas_data!$A$1:$A$49,Cinemas_data!$C$1:$C$49,"not Found")</f>
        <v>Chennai</v>
      </c>
      <c r="O2831" s="1">
        <f t="array" ref="O2831">_xlfn.XLOOKUP(A2831,Booking_data!$A$1:$A$6001,Booking_data!$H$1:$H$6001,"not found")</f>
        <v>3</v>
      </c>
      <c r="P2831" s="1">
        <f t="array" ref="P2831">_xlfn.XLOOKUP(A2831,Booking_data!$A$1:$A$6001,Booking_data!$I$1:$I$6001,"not Found")</f>
        <v>240</v>
      </c>
      <c r="Q2831" s="1">
        <f t="shared" si="3"/>
        <v>720</v>
      </c>
      <c r="R2831" s="1" t="str">
        <f t="array" ref="R2831">_xlfn.XLOOKUP(A2831,Booking_data!$A$1:$A$6001,Booking_data!$L$1:$L$6001,"Not Found")</f>
        <v>Debit Card</v>
      </c>
      <c r="S2831" s="1">
        <f t="array" ref="S2831">_xlfn.XLOOKUP(A2831,Booking_data!$A$1:$A$6001,Booking_data!$N$1:$N$6001,"not Found")</f>
        <v>23</v>
      </c>
      <c r="T2831" s="1" t="str">
        <f t="array" ref="T2831">_xlfn.XLOOKUP(A2831,Booking_data!$A$1:$A$6001,Booking_data!$O$1:$O$6001,"Not Found")</f>
        <v>Male</v>
      </c>
      <c r="U2831" s="1" t="str">
        <f t="shared" si="4"/>
        <v>Youngster</v>
      </c>
      <c r="V2831" s="1" t="str">
        <f t="shared" si="5"/>
        <v>Medium Booking</v>
      </c>
    </row>
    <row r="2832" ht="15.75" customHeight="1">
      <c r="A2832" s="1" t="s">
        <v>3146</v>
      </c>
      <c r="B2832" s="6">
        <v>46098.0</v>
      </c>
      <c r="C2832" s="6">
        <v>46102.0</v>
      </c>
      <c r="D2832" s="7">
        <v>0.6458333333333334</v>
      </c>
      <c r="E2832" s="1" t="str">
        <f t="shared" si="1"/>
        <v>Weekday</v>
      </c>
      <c r="F2832" s="1" t="str">
        <f t="shared" si="2"/>
        <v>Mar</v>
      </c>
      <c r="G2832" s="1" t="str">
        <f t="array" ref="G2832">_xlfn.XLOOKUP(A2832,Booking_data!$A$1:$A$6001,Booking_data!$D$1:$D$6001,"not found")</f>
        <v>M017</v>
      </c>
      <c r="H2832" s="1" t="str">
        <f t="array" ref="H2832">_xlfn.XLOOKUP(G2832,Movies_data!$A$1:$A$41,Movies_data!$B$1:$B$41,"not found")</f>
        <v>Baahubali 2</v>
      </c>
      <c r="I2832" s="1" t="str">
        <f t="array" ref="I2832">_xlfn.XLOOKUP(G2832,Movies_data!$A$1:$A$41,Movies_data!$D$1:$D$41,"not found")</f>
        <v>Action</v>
      </c>
      <c r="J2832" s="1" t="str">
        <f t="array" ref="J2832">_xlfn.XLOOKUP(G2832,Movies_data!$A$1:$A$41,Movies_data!$C$1:$C$41,"not found")</f>
        <v>Telugu</v>
      </c>
      <c r="K2832" s="1">
        <f t="array" ref="K2832">_xlfn.XLOOKUP(G2832,Movies_data!$A$1:$A$41,Movies_data!$H$1:$H$41,"Not Found")</f>
        <v>8.2</v>
      </c>
      <c r="L2832" s="1" t="str">
        <f t="array" ref="L2832">_xlfn.XLOOKUP(A2832,Booking_data!$A$1:$A$6001,Booking_data!$E$1:$E$6001,"not Found")</f>
        <v>C062</v>
      </c>
      <c r="M2832" s="1" t="str">
        <f t="array" ref="M2832">_xlfn.XLOOKUP(L2832,Cinemas_data!$A$1:$A$49,Cinemas_data!$I$1:$I$49,"not Found")</f>
        <v>#NAME?</v>
      </c>
      <c r="N2832" s="1" t="str">
        <f t="array" ref="N2832">_xlfn.XLOOKUP(L2832,Cinemas_data!$A$1:$A$49,Cinemas_data!$C$1:$C$49,"not Found")</f>
        <v>Mysuru</v>
      </c>
      <c r="O2832" s="1">
        <f t="array" ref="O2832">_xlfn.XLOOKUP(A2832,Booking_data!$A$1:$A$6001,Booking_data!$H$1:$H$6001,"not found")</f>
        <v>4</v>
      </c>
      <c r="P2832" s="1">
        <f t="array" ref="P2832">_xlfn.XLOOKUP(A2832,Booking_data!$A$1:$A$6001,Booking_data!$I$1:$I$6001,"not Found")</f>
        <v>240</v>
      </c>
      <c r="Q2832" s="1">
        <f t="shared" si="3"/>
        <v>960</v>
      </c>
      <c r="R2832" s="1" t="str">
        <f t="array" ref="R2832">_xlfn.XLOOKUP(A2832,Booking_data!$A$1:$A$6001,Booking_data!$L$1:$L$6001,"Not Found")</f>
        <v>Debit Card</v>
      </c>
      <c r="S2832" s="1">
        <f t="array" ref="S2832">_xlfn.XLOOKUP(A2832,Booking_data!$A$1:$A$6001,Booking_data!$N$1:$N$6001,"not Found")</f>
        <v>25</v>
      </c>
      <c r="T2832" s="1" t="str">
        <f t="array" ref="T2832">_xlfn.XLOOKUP(A2832,Booking_data!$A$1:$A$6001,Booking_data!$O$1:$O$6001,"Not Found")</f>
        <v>Female</v>
      </c>
      <c r="U2832" s="1" t="str">
        <f t="shared" si="4"/>
        <v>Youngster</v>
      </c>
      <c r="V2832" s="1" t="str">
        <f t="shared" si="5"/>
        <v>Medium Booking</v>
      </c>
    </row>
    <row r="2833" ht="15.75" customHeight="1">
      <c r="A2833" s="1" t="s">
        <v>3147</v>
      </c>
      <c r="B2833" s="6">
        <v>46100.0</v>
      </c>
      <c r="C2833" s="6">
        <v>46106.0</v>
      </c>
      <c r="D2833" s="7">
        <v>0.7708333333333334</v>
      </c>
      <c r="E2833" s="1" t="str">
        <f t="shared" si="1"/>
        <v>Weekday</v>
      </c>
      <c r="F2833" s="1" t="str">
        <f t="shared" si="2"/>
        <v>Mar</v>
      </c>
      <c r="G2833" s="1" t="str">
        <f t="array" ref="G2833">_xlfn.XLOOKUP(A2833,Booking_data!$A$1:$A$6001,Booking_data!$D$1:$D$6001,"not found")</f>
        <v>M021</v>
      </c>
      <c r="H2833" s="1" t="str">
        <f t="array" ref="H2833">_xlfn.XLOOKUP(G2833,Movies_data!$A$1:$A$41,Movies_data!$B$1:$B$41,"not found")</f>
        <v>Pathaan</v>
      </c>
      <c r="I2833" s="1" t="str">
        <f t="array" ref="I2833">_xlfn.XLOOKUP(G2833,Movies_data!$A$1:$A$41,Movies_data!$D$1:$D$41,"not found")</f>
        <v>Action</v>
      </c>
      <c r="J2833" s="1" t="str">
        <f t="array" ref="J2833">_xlfn.XLOOKUP(G2833,Movies_data!$A$1:$A$41,Movies_data!$C$1:$C$41,"not found")</f>
        <v>Hindi</v>
      </c>
      <c r="K2833" s="1">
        <f t="array" ref="K2833">_xlfn.XLOOKUP(G2833,Movies_data!$A$1:$A$41,Movies_data!$H$1:$H$41,"Not Found")</f>
        <v>5.9</v>
      </c>
      <c r="L2833" s="1" t="str">
        <f t="array" ref="L2833">_xlfn.XLOOKUP(A2833,Booking_data!$A$1:$A$6001,Booking_data!$E$1:$E$6001,"not Found")</f>
        <v>C032</v>
      </c>
      <c r="M2833" s="1" t="str">
        <f t="array" ref="M2833">_xlfn.XLOOKUP(L2833,Cinemas_data!$A$1:$A$49,Cinemas_data!$I$1:$I$49,"not Found")</f>
        <v>#NAME?</v>
      </c>
      <c r="N2833" s="1" t="str">
        <f t="array" ref="N2833">_xlfn.XLOOKUP(L2833,Cinemas_data!$A$1:$A$49,Cinemas_data!$C$1:$C$49,"not Found")</f>
        <v>Madurai</v>
      </c>
      <c r="O2833" s="1">
        <f t="array" ref="O2833">_xlfn.XLOOKUP(A2833,Booking_data!$A$1:$A$6001,Booking_data!$H$1:$H$6001,"not found")</f>
        <v>6</v>
      </c>
      <c r="P2833" s="1">
        <f t="array" ref="P2833">_xlfn.XLOOKUP(A2833,Booking_data!$A$1:$A$6001,Booking_data!$I$1:$I$6001,"not Found")</f>
        <v>240</v>
      </c>
      <c r="Q2833" s="1">
        <f t="shared" si="3"/>
        <v>1440</v>
      </c>
      <c r="R2833" s="1" t="str">
        <f t="array" ref="R2833">_xlfn.XLOOKUP(A2833,Booking_data!$A$1:$A$6001,Booking_data!$L$1:$L$6001,"Not Found")</f>
        <v>Credit Card</v>
      </c>
      <c r="S2833" s="1">
        <f t="array" ref="S2833">_xlfn.XLOOKUP(A2833,Booking_data!$A$1:$A$6001,Booking_data!$N$1:$N$6001,"not Found")</f>
        <v>53</v>
      </c>
      <c r="T2833" s="1" t="str">
        <f t="array" ref="T2833">_xlfn.XLOOKUP(A2833,Booking_data!$A$1:$A$6001,Booking_data!$O$1:$O$6001,"Not Found")</f>
        <v>Female</v>
      </c>
      <c r="U2833" s="1" t="str">
        <f t="shared" si="4"/>
        <v>Above 45</v>
      </c>
      <c r="V2833" s="1" t="str">
        <f t="shared" si="5"/>
        <v>High Booking</v>
      </c>
    </row>
    <row r="2834" ht="15.75" customHeight="1">
      <c r="A2834" s="1" t="s">
        <v>3148</v>
      </c>
      <c r="B2834" s="6">
        <v>46159.0</v>
      </c>
      <c r="C2834" s="6">
        <v>46161.0</v>
      </c>
      <c r="D2834" s="7">
        <v>0.3958333333333333</v>
      </c>
      <c r="E2834" s="1" t="str">
        <f t="shared" si="1"/>
        <v>Weekend</v>
      </c>
      <c r="F2834" s="1" t="str">
        <f t="shared" si="2"/>
        <v>May</v>
      </c>
      <c r="G2834" s="1" t="str">
        <f t="array" ref="G2834">_xlfn.XLOOKUP(A2834,Booking_data!$A$1:$A$6001,Booking_data!$D$1:$D$6001,"not found")</f>
        <v>M036</v>
      </c>
      <c r="H2834" s="1" t="str">
        <f t="array" ref="H2834">_xlfn.XLOOKUP(G2834,Movies_data!$A$1:$A$41,Movies_data!$B$1:$B$41,"not found")</f>
        <v>Avengers Endgame</v>
      </c>
      <c r="I2834" s="1" t="str">
        <f t="array" ref="I2834">_xlfn.XLOOKUP(G2834,Movies_data!$A$1:$A$41,Movies_data!$D$1:$D$41,"not found")</f>
        <v>Action</v>
      </c>
      <c r="J2834" s="1" t="str">
        <f t="array" ref="J2834">_xlfn.XLOOKUP(G2834,Movies_data!$A$1:$A$41,Movies_data!$C$1:$C$41,"not found")</f>
        <v>English</v>
      </c>
      <c r="K2834" s="1">
        <f t="array" ref="K2834">_xlfn.XLOOKUP(G2834,Movies_data!$A$1:$A$41,Movies_data!$H$1:$H$41,"Not Found")</f>
        <v>8.4</v>
      </c>
      <c r="L2834" s="1" t="str">
        <f t="array" ref="L2834">_xlfn.XLOOKUP(A2834,Booking_data!$A$1:$A$6001,Booking_data!$E$1:$E$6001,"not Found")</f>
        <v>C062</v>
      </c>
      <c r="M2834" s="1" t="str">
        <f t="array" ref="M2834">_xlfn.XLOOKUP(L2834,Cinemas_data!$A$1:$A$49,Cinemas_data!$I$1:$I$49,"not Found")</f>
        <v>#NAME?</v>
      </c>
      <c r="N2834" s="1" t="str">
        <f t="array" ref="N2834">_xlfn.XLOOKUP(L2834,Cinemas_data!$A$1:$A$49,Cinemas_data!$C$1:$C$49,"not Found")</f>
        <v>Mysuru</v>
      </c>
      <c r="O2834" s="1">
        <f t="array" ref="O2834">_xlfn.XLOOKUP(A2834,Booking_data!$A$1:$A$6001,Booking_data!$H$1:$H$6001,"not found")</f>
        <v>1</v>
      </c>
      <c r="P2834" s="1">
        <f t="array" ref="P2834">_xlfn.XLOOKUP(A2834,Booking_data!$A$1:$A$6001,Booking_data!$I$1:$I$6001,"not Found")</f>
        <v>240</v>
      </c>
      <c r="Q2834" s="1">
        <f t="shared" si="3"/>
        <v>240</v>
      </c>
      <c r="R2834" s="1" t="str">
        <f t="array" ref="R2834">_xlfn.XLOOKUP(A2834,Booking_data!$A$1:$A$6001,Booking_data!$L$1:$L$6001,"Not Found")</f>
        <v>Credit Card</v>
      </c>
      <c r="S2834" s="1">
        <f t="array" ref="S2834">_xlfn.XLOOKUP(A2834,Booking_data!$A$1:$A$6001,Booking_data!$N$1:$N$6001,"not Found")</f>
        <v>51</v>
      </c>
      <c r="T2834" s="1" t="str">
        <f t="array" ref="T2834">_xlfn.XLOOKUP(A2834,Booking_data!$A$1:$A$6001,Booking_data!$O$1:$O$6001,"Not Found")</f>
        <v>Female</v>
      </c>
      <c r="U2834" s="1" t="str">
        <f t="shared" si="4"/>
        <v>Above 45</v>
      </c>
      <c r="V2834" s="1" t="str">
        <f t="shared" si="5"/>
        <v>Low Booking</v>
      </c>
    </row>
    <row r="2835" ht="15.75" customHeight="1">
      <c r="A2835" s="1" t="s">
        <v>3149</v>
      </c>
      <c r="B2835" s="6">
        <v>46068.0</v>
      </c>
      <c r="C2835" s="6">
        <v>46071.0</v>
      </c>
      <c r="D2835" s="7">
        <v>0.53125</v>
      </c>
      <c r="E2835" s="1" t="str">
        <f t="shared" si="1"/>
        <v>Weekend</v>
      </c>
      <c r="F2835" s="1" t="str">
        <f t="shared" si="2"/>
        <v>Feb</v>
      </c>
      <c r="G2835" s="1" t="str">
        <f t="array" ref="G2835">_xlfn.XLOOKUP(A2835,Booking_data!$A$1:$A$6001,Booking_data!$D$1:$D$6001,"not found")</f>
        <v>M005</v>
      </c>
      <c r="H2835" s="1" t="str">
        <f t="array" ref="H2835">_xlfn.XLOOKUP(G2835,Movies_data!$A$1:$A$41,Movies_data!$B$1:$B$41,"not found")</f>
        <v>Ponniyin Selvan II</v>
      </c>
      <c r="I2835" s="1" t="str">
        <f t="array" ref="I2835">_xlfn.XLOOKUP(G2835,Movies_data!$A$1:$A$41,Movies_data!$D$1:$D$41,"not found")</f>
        <v>Drama</v>
      </c>
      <c r="J2835" s="1" t="str">
        <f t="array" ref="J2835">_xlfn.XLOOKUP(G2835,Movies_data!$A$1:$A$41,Movies_data!$C$1:$C$41,"not found")</f>
        <v>Tamil</v>
      </c>
      <c r="K2835" s="1">
        <f t="array" ref="K2835">_xlfn.XLOOKUP(G2835,Movies_data!$A$1:$A$41,Movies_data!$H$1:$H$41,"Not Found")</f>
        <v>7.3</v>
      </c>
      <c r="L2835" s="1" t="str">
        <f t="array" ref="L2835">_xlfn.XLOOKUP(A2835,Booking_data!$A$1:$A$6001,Booking_data!$E$1:$E$6001,"not Found")</f>
        <v>C091</v>
      </c>
      <c r="M2835" s="1" t="str">
        <f t="array" ref="M2835">_xlfn.XLOOKUP(L2835,Cinemas_data!$A$1:$A$49,Cinemas_data!$I$1:$I$49,"not Found")</f>
        <v>#NAME?</v>
      </c>
      <c r="N2835" s="1" t="str">
        <f t="array" ref="N2835">_xlfn.XLOOKUP(L2835,Cinemas_data!$A$1:$A$49,Cinemas_data!$C$1:$C$49,"not Found")</f>
        <v>Mumbai</v>
      </c>
      <c r="O2835" s="1">
        <f t="array" ref="O2835">_xlfn.XLOOKUP(A2835,Booking_data!$A$1:$A$6001,Booking_data!$H$1:$H$6001,"not found")</f>
        <v>1</v>
      </c>
      <c r="P2835" s="1">
        <f t="array" ref="P2835">_xlfn.XLOOKUP(A2835,Booking_data!$A$1:$A$6001,Booking_data!$I$1:$I$6001,"not Found")</f>
        <v>200</v>
      </c>
      <c r="Q2835" s="1">
        <f t="shared" si="3"/>
        <v>200</v>
      </c>
      <c r="R2835" s="1" t="str">
        <f t="array" ref="R2835">_xlfn.XLOOKUP(A2835,Booking_data!$A$1:$A$6001,Booking_data!$L$1:$L$6001,"Not Found")</f>
        <v>UPI</v>
      </c>
      <c r="S2835" s="1">
        <f t="array" ref="S2835">_xlfn.XLOOKUP(A2835,Booking_data!$A$1:$A$6001,Booking_data!$N$1:$N$6001,"not Found")</f>
        <v>31</v>
      </c>
      <c r="T2835" s="1" t="str">
        <f t="array" ref="T2835">_xlfn.XLOOKUP(A2835,Booking_data!$A$1:$A$6001,Booking_data!$O$1:$O$6001,"Not Found")</f>
        <v>Other</v>
      </c>
      <c r="U2835" s="1" t="str">
        <f t="shared" si="4"/>
        <v>Middle Age</v>
      </c>
      <c r="V2835" s="1" t="str">
        <f t="shared" si="5"/>
        <v>Low Booking</v>
      </c>
    </row>
    <row r="2836" ht="15.75" customHeight="1">
      <c r="A2836" s="1" t="s">
        <v>3150</v>
      </c>
      <c r="B2836" s="6">
        <v>46058.0</v>
      </c>
      <c r="C2836" s="6">
        <v>46063.0</v>
      </c>
      <c r="D2836" s="7">
        <v>0.3958333333333333</v>
      </c>
      <c r="E2836" s="1" t="str">
        <f t="shared" si="1"/>
        <v>Weekday</v>
      </c>
      <c r="F2836" s="1" t="str">
        <f t="shared" si="2"/>
        <v>Feb</v>
      </c>
      <c r="G2836" s="1" t="str">
        <f t="array" ref="G2836">_xlfn.XLOOKUP(A2836,Booking_data!$A$1:$A$6001,Booking_data!$D$1:$D$6001,"not found")</f>
        <v>M005</v>
      </c>
      <c r="H2836" s="1" t="str">
        <f t="array" ref="H2836">_xlfn.XLOOKUP(G2836,Movies_data!$A$1:$A$41,Movies_data!$B$1:$B$41,"not found")</f>
        <v>Ponniyin Selvan II</v>
      </c>
      <c r="I2836" s="1" t="str">
        <f t="array" ref="I2836">_xlfn.XLOOKUP(G2836,Movies_data!$A$1:$A$41,Movies_data!$D$1:$D$41,"not found")</f>
        <v>Drama</v>
      </c>
      <c r="J2836" s="1" t="str">
        <f t="array" ref="J2836">_xlfn.XLOOKUP(G2836,Movies_data!$A$1:$A$41,Movies_data!$C$1:$C$41,"not found")</f>
        <v>Tamil</v>
      </c>
      <c r="K2836" s="1">
        <f t="array" ref="K2836">_xlfn.XLOOKUP(G2836,Movies_data!$A$1:$A$41,Movies_data!$H$1:$H$41,"Not Found")</f>
        <v>7.3</v>
      </c>
      <c r="L2836" s="1" t="str">
        <f t="array" ref="L2836">_xlfn.XLOOKUP(A2836,Booking_data!$A$1:$A$6001,Booking_data!$E$1:$E$6001,"not Found")</f>
        <v>C102</v>
      </c>
      <c r="M2836" s="1" t="str">
        <f t="array" ref="M2836">_xlfn.XLOOKUP(L2836,Cinemas_data!$A$1:$A$49,Cinemas_data!$I$1:$I$49,"not Found")</f>
        <v>#NAME?</v>
      </c>
      <c r="N2836" s="1" t="str">
        <f t="array" ref="N2836">_xlfn.XLOOKUP(L2836,Cinemas_data!$A$1:$A$49,Cinemas_data!$C$1:$C$49,"not Found")</f>
        <v>Pune</v>
      </c>
      <c r="O2836" s="1">
        <f t="array" ref="O2836">_xlfn.XLOOKUP(A2836,Booking_data!$A$1:$A$6001,Booking_data!$H$1:$H$6001,"not found")</f>
        <v>2</v>
      </c>
      <c r="P2836" s="1">
        <f t="array" ref="P2836">_xlfn.XLOOKUP(A2836,Booking_data!$A$1:$A$6001,Booking_data!$I$1:$I$6001,"not Found")</f>
        <v>300</v>
      </c>
      <c r="Q2836" s="1">
        <f t="shared" si="3"/>
        <v>600</v>
      </c>
      <c r="R2836" s="1" t="str">
        <f t="array" ref="R2836">_xlfn.XLOOKUP(A2836,Booking_data!$A$1:$A$6001,Booking_data!$L$1:$L$6001,"Not Found")</f>
        <v>UPI</v>
      </c>
      <c r="S2836" s="1">
        <f t="array" ref="S2836">_xlfn.XLOOKUP(A2836,Booking_data!$A$1:$A$6001,Booking_data!$N$1:$N$6001,"not Found")</f>
        <v>28</v>
      </c>
      <c r="T2836" s="1" t="str">
        <f t="array" ref="T2836">_xlfn.XLOOKUP(A2836,Booking_data!$A$1:$A$6001,Booking_data!$O$1:$O$6001,"Not Found")</f>
        <v>Male</v>
      </c>
      <c r="U2836" s="1" t="str">
        <f t="shared" si="4"/>
        <v>Youngster</v>
      </c>
      <c r="V2836" s="1" t="str">
        <f t="shared" si="5"/>
        <v>Low Booking</v>
      </c>
    </row>
    <row r="2837" ht="15.75" customHeight="1">
      <c r="A2837" s="1" t="s">
        <v>3151</v>
      </c>
      <c r="B2837" s="6">
        <v>46142.0</v>
      </c>
      <c r="C2837" s="6">
        <v>46147.0</v>
      </c>
      <c r="D2837" s="7">
        <v>0.7708333333333334</v>
      </c>
      <c r="E2837" s="1" t="str">
        <f t="shared" si="1"/>
        <v>Weekday</v>
      </c>
      <c r="F2837" s="1" t="str">
        <f t="shared" si="2"/>
        <v>Apr</v>
      </c>
      <c r="G2837" s="1" t="str">
        <f t="array" ref="G2837">_xlfn.XLOOKUP(A2837,Booking_data!$A$1:$A$6001,Booking_data!$D$1:$D$6001,"not found")</f>
        <v>M027</v>
      </c>
      <c r="H2837" s="1" t="str">
        <f t="array" ref="H2837">_xlfn.XLOOKUP(G2837,Movies_data!$A$1:$A$41,Movies_data!$B$1:$B$41,"not found")</f>
        <v>KGF Chapter 2</v>
      </c>
      <c r="I2837" s="1" t="str">
        <f t="array" ref="I2837">_xlfn.XLOOKUP(G2837,Movies_data!$A$1:$A$41,Movies_data!$D$1:$D$41,"not found")</f>
        <v>Action</v>
      </c>
      <c r="J2837" s="1" t="str">
        <f t="array" ref="J2837">_xlfn.XLOOKUP(G2837,Movies_data!$A$1:$A$41,Movies_data!$C$1:$C$41,"not found")</f>
        <v>Kannada</v>
      </c>
      <c r="K2837" s="1">
        <f t="array" ref="K2837">_xlfn.XLOOKUP(G2837,Movies_data!$A$1:$A$41,Movies_data!$H$1:$H$41,"Not Found")</f>
        <v>8.3</v>
      </c>
      <c r="L2837" s="1" t="str">
        <f t="array" ref="L2837">_xlfn.XLOOKUP(A2837,Booking_data!$A$1:$A$6001,Booking_data!$E$1:$E$6001,"not Found")</f>
        <v>C042</v>
      </c>
      <c r="M2837" s="1" t="str">
        <f t="array" ref="M2837">_xlfn.XLOOKUP(L2837,Cinemas_data!$A$1:$A$49,Cinemas_data!$I$1:$I$49,"not Found")</f>
        <v>#NAME?</v>
      </c>
      <c r="N2837" s="1" t="str">
        <f t="array" ref="N2837">_xlfn.XLOOKUP(L2837,Cinemas_data!$A$1:$A$49,Cinemas_data!$C$1:$C$49,"not Found")</f>
        <v>Salem</v>
      </c>
      <c r="O2837" s="1">
        <f t="array" ref="O2837">_xlfn.XLOOKUP(A2837,Booking_data!$A$1:$A$6001,Booking_data!$H$1:$H$6001,"not found")</f>
        <v>6</v>
      </c>
      <c r="P2837" s="1">
        <f t="array" ref="P2837">_xlfn.XLOOKUP(A2837,Booking_data!$A$1:$A$6001,Booking_data!$I$1:$I$6001,"not Found")</f>
        <v>460</v>
      </c>
      <c r="Q2837" s="1">
        <f t="shared" si="3"/>
        <v>2760</v>
      </c>
      <c r="R2837" s="1" t="str">
        <f t="array" ref="R2837">_xlfn.XLOOKUP(A2837,Booking_data!$A$1:$A$6001,Booking_data!$L$1:$L$6001,"Not Found")</f>
        <v>UPI</v>
      </c>
      <c r="S2837" s="1">
        <f t="array" ref="S2837">_xlfn.XLOOKUP(A2837,Booking_data!$A$1:$A$6001,Booking_data!$N$1:$N$6001,"not Found")</f>
        <v>42</v>
      </c>
      <c r="T2837" s="1" t="str">
        <f t="array" ref="T2837">_xlfn.XLOOKUP(A2837,Booking_data!$A$1:$A$6001,Booking_data!$O$1:$O$6001,"Not Found")</f>
        <v>Other</v>
      </c>
      <c r="U2837" s="1" t="str">
        <f t="shared" si="4"/>
        <v>Middle Age</v>
      </c>
      <c r="V2837" s="1" t="str">
        <f t="shared" si="5"/>
        <v>High Booking</v>
      </c>
    </row>
    <row r="2838" ht="15.75" customHeight="1">
      <c r="A2838" s="1" t="s">
        <v>3152</v>
      </c>
      <c r="B2838" s="6">
        <v>46125.0</v>
      </c>
      <c r="C2838" s="6">
        <v>46132.0</v>
      </c>
      <c r="D2838" s="7">
        <v>0.7708333333333334</v>
      </c>
      <c r="E2838" s="1" t="str">
        <f t="shared" si="1"/>
        <v>Weekday</v>
      </c>
      <c r="F2838" s="1" t="str">
        <f t="shared" si="2"/>
        <v>Apr</v>
      </c>
      <c r="G2838" s="1" t="str">
        <f t="array" ref="G2838">_xlfn.XLOOKUP(A2838,Booking_data!$A$1:$A$6001,Booking_data!$D$1:$D$6001,"not found")</f>
        <v>M016</v>
      </c>
      <c r="H2838" s="1" t="str">
        <f t="array" ref="H2838">_xlfn.XLOOKUP(G2838,Movies_data!$A$1:$A$41,Movies_data!$B$1:$B$41,"not found")</f>
        <v>Arjun Reddy</v>
      </c>
      <c r="I2838" s="1" t="str">
        <f t="array" ref="I2838">_xlfn.XLOOKUP(G2838,Movies_data!$A$1:$A$41,Movies_data!$D$1:$D$41,"not found")</f>
        <v>Drama</v>
      </c>
      <c r="J2838" s="1" t="str">
        <f t="array" ref="J2838">_xlfn.XLOOKUP(G2838,Movies_data!$A$1:$A$41,Movies_data!$C$1:$C$41,"not found")</f>
        <v>Telugu</v>
      </c>
      <c r="K2838" s="1">
        <f t="array" ref="K2838">_xlfn.XLOOKUP(G2838,Movies_data!$A$1:$A$41,Movies_data!$H$1:$H$41,"Not Found")</f>
        <v>7.7</v>
      </c>
      <c r="L2838" s="1" t="str">
        <f t="array" ref="L2838">_xlfn.XLOOKUP(A2838,Booking_data!$A$1:$A$6001,Booking_data!$E$1:$E$6001,"not Found")</f>
        <v>C032</v>
      </c>
      <c r="M2838" s="1" t="str">
        <f t="array" ref="M2838">_xlfn.XLOOKUP(L2838,Cinemas_data!$A$1:$A$49,Cinemas_data!$I$1:$I$49,"not Found")</f>
        <v>#NAME?</v>
      </c>
      <c r="N2838" s="1" t="str">
        <f t="array" ref="N2838">_xlfn.XLOOKUP(L2838,Cinemas_data!$A$1:$A$49,Cinemas_data!$C$1:$C$49,"not Found")</f>
        <v>Madurai</v>
      </c>
      <c r="O2838" s="1">
        <f t="array" ref="O2838">_xlfn.XLOOKUP(A2838,Booking_data!$A$1:$A$6001,Booking_data!$H$1:$H$6001,"not found")</f>
        <v>6</v>
      </c>
      <c r="P2838" s="1">
        <f t="array" ref="P2838">_xlfn.XLOOKUP(A2838,Booking_data!$A$1:$A$6001,Booking_data!$I$1:$I$6001,"not Found")</f>
        <v>240</v>
      </c>
      <c r="Q2838" s="1">
        <f t="shared" si="3"/>
        <v>1440</v>
      </c>
      <c r="R2838" s="1" t="str">
        <f t="array" ref="R2838">_xlfn.XLOOKUP(A2838,Booking_data!$A$1:$A$6001,Booking_data!$L$1:$L$6001,"Not Found")</f>
        <v>Wallet</v>
      </c>
      <c r="S2838" s="1">
        <f t="array" ref="S2838">_xlfn.XLOOKUP(A2838,Booking_data!$A$1:$A$6001,Booking_data!$N$1:$N$6001,"not Found")</f>
        <v>52</v>
      </c>
      <c r="T2838" s="1" t="str">
        <f t="array" ref="T2838">_xlfn.XLOOKUP(A2838,Booking_data!$A$1:$A$6001,Booking_data!$O$1:$O$6001,"Not Found")</f>
        <v>Male</v>
      </c>
      <c r="U2838" s="1" t="str">
        <f t="shared" si="4"/>
        <v>Above 45</v>
      </c>
      <c r="V2838" s="1" t="str">
        <f t="shared" si="5"/>
        <v>High Booking</v>
      </c>
    </row>
    <row r="2839" ht="15.75" customHeight="1">
      <c r="A2839" s="1" t="s">
        <v>3153</v>
      </c>
      <c r="B2839" s="6">
        <v>46104.0</v>
      </c>
      <c r="C2839" s="6">
        <v>46105.0</v>
      </c>
      <c r="D2839" s="7">
        <v>0.3958333333333333</v>
      </c>
      <c r="E2839" s="1" t="str">
        <f t="shared" si="1"/>
        <v>Weekday</v>
      </c>
      <c r="F2839" s="1" t="str">
        <f t="shared" si="2"/>
        <v>Mar</v>
      </c>
      <c r="G2839" s="1" t="str">
        <f t="array" ref="G2839">_xlfn.XLOOKUP(A2839,Booking_data!$A$1:$A$6001,Booking_data!$D$1:$D$6001,"not found")</f>
        <v>M009</v>
      </c>
      <c r="H2839" s="1" t="str">
        <f t="array" ref="H2839">_xlfn.XLOOKUP(G2839,Movies_data!$A$1:$A$41,Movies_data!$B$1:$B$41,"not found")</f>
        <v>Amaran</v>
      </c>
      <c r="I2839" s="1" t="str">
        <f t="array" ref="I2839">_xlfn.XLOOKUP(G2839,Movies_data!$A$1:$A$41,Movies_data!$D$1:$D$41,"not found")</f>
        <v>Biography</v>
      </c>
      <c r="J2839" s="1" t="str">
        <f t="array" ref="J2839">_xlfn.XLOOKUP(G2839,Movies_data!$A$1:$A$41,Movies_data!$C$1:$C$41,"not found")</f>
        <v>Tamil</v>
      </c>
      <c r="K2839" s="1">
        <f t="array" ref="K2839">_xlfn.XLOOKUP(G2839,Movies_data!$A$1:$A$41,Movies_data!$H$1:$H$41,"Not Found")</f>
        <v>8.3</v>
      </c>
      <c r="L2839" s="1" t="str">
        <f t="array" ref="L2839">_xlfn.XLOOKUP(A2839,Booking_data!$A$1:$A$6001,Booking_data!$E$1:$E$6001,"not Found")</f>
        <v>C113</v>
      </c>
      <c r="M2839" s="1" t="str">
        <f t="array" ref="M2839">_xlfn.XLOOKUP(L2839,Cinemas_data!$A$1:$A$49,Cinemas_data!$I$1:$I$49,"not Found")</f>
        <v>#NAME?</v>
      </c>
      <c r="N2839" s="1" t="str">
        <f t="array" ref="N2839">_xlfn.XLOOKUP(L2839,Cinemas_data!$A$1:$A$49,Cinemas_data!$C$1:$C$49,"not Found")</f>
        <v>Delhi</v>
      </c>
      <c r="O2839" s="1">
        <f t="array" ref="O2839">_xlfn.XLOOKUP(A2839,Booking_data!$A$1:$A$6001,Booking_data!$H$1:$H$6001,"not found")</f>
        <v>5</v>
      </c>
      <c r="P2839" s="1">
        <f t="array" ref="P2839">_xlfn.XLOOKUP(A2839,Booking_data!$A$1:$A$6001,Booking_data!$I$1:$I$6001,"not Found")</f>
        <v>320</v>
      </c>
      <c r="Q2839" s="1">
        <f t="shared" si="3"/>
        <v>1600</v>
      </c>
      <c r="R2839" s="1" t="str">
        <f t="array" ref="R2839">_xlfn.XLOOKUP(A2839,Booking_data!$A$1:$A$6001,Booking_data!$L$1:$L$6001,"Not Found")</f>
        <v>Credit Card</v>
      </c>
      <c r="S2839" s="1">
        <f t="array" ref="S2839">_xlfn.XLOOKUP(A2839,Booking_data!$A$1:$A$6001,Booking_data!$N$1:$N$6001,"not Found")</f>
        <v>32</v>
      </c>
      <c r="T2839" s="1" t="str">
        <f t="array" ref="T2839">_xlfn.XLOOKUP(A2839,Booking_data!$A$1:$A$6001,Booking_data!$O$1:$O$6001,"Not Found")</f>
        <v>Male</v>
      </c>
      <c r="U2839" s="1" t="str">
        <f t="shared" si="4"/>
        <v>Middle Age</v>
      </c>
      <c r="V2839" s="1" t="str">
        <f t="shared" si="5"/>
        <v>High Booking</v>
      </c>
    </row>
    <row r="2840" ht="15.75" customHeight="1">
      <c r="A2840" s="1" t="s">
        <v>3154</v>
      </c>
      <c r="B2840" s="6">
        <v>46044.0</v>
      </c>
      <c r="C2840" s="6">
        <v>46051.0</v>
      </c>
      <c r="D2840" s="7">
        <v>0.6458333333333334</v>
      </c>
      <c r="E2840" s="1" t="str">
        <f t="shared" si="1"/>
        <v>Weekday</v>
      </c>
      <c r="F2840" s="1" t="str">
        <f t="shared" si="2"/>
        <v>Jan</v>
      </c>
      <c r="G2840" s="1" t="str">
        <f t="array" ref="G2840">_xlfn.XLOOKUP(A2840,Booking_data!$A$1:$A$6001,Booking_data!$D$1:$D$6001,"not found")</f>
        <v>M025</v>
      </c>
      <c r="H2840" s="1" t="str">
        <f t="array" ref="H2840">_xlfn.XLOOKUP(G2840,Movies_data!$A$1:$A$41,Movies_data!$B$1:$B$41,"not found")</f>
        <v>Rocky Aur Rani Kii Prem Kahaani</v>
      </c>
      <c r="I2840" s="1" t="str">
        <f t="array" ref="I2840">_xlfn.XLOOKUP(G2840,Movies_data!$A$1:$A$41,Movies_data!$D$1:$D$41,"not found")</f>
        <v>Romance</v>
      </c>
      <c r="J2840" s="1" t="str">
        <f t="array" ref="J2840">_xlfn.XLOOKUP(G2840,Movies_data!$A$1:$A$41,Movies_data!$C$1:$C$41,"not found")</f>
        <v>Hindi</v>
      </c>
      <c r="K2840" s="1">
        <f t="array" ref="K2840">_xlfn.XLOOKUP(G2840,Movies_data!$A$1:$A$41,Movies_data!$H$1:$H$41,"Not Found")</f>
        <v>6.8</v>
      </c>
      <c r="L2840" s="1" t="str">
        <f t="array" ref="L2840">_xlfn.XLOOKUP(A2840,Booking_data!$A$1:$A$6001,Booking_data!$E$1:$E$6001,"not Found")</f>
        <v>C081</v>
      </c>
      <c r="M2840" s="1" t="str">
        <f t="array" ref="M2840">_xlfn.XLOOKUP(L2840,Cinemas_data!$A$1:$A$49,Cinemas_data!$I$1:$I$49,"not Found")</f>
        <v>#NAME?</v>
      </c>
      <c r="N2840" s="1" t="str">
        <f t="array" ref="N2840">_xlfn.XLOOKUP(L2840,Cinemas_data!$A$1:$A$49,Cinemas_data!$C$1:$C$49,"not Found")</f>
        <v>Vijayawada</v>
      </c>
      <c r="O2840" s="1">
        <f t="array" ref="O2840">_xlfn.XLOOKUP(A2840,Booking_data!$A$1:$A$6001,Booking_data!$H$1:$H$6001,"not found")</f>
        <v>3</v>
      </c>
      <c r="P2840" s="1">
        <f t="array" ref="P2840">_xlfn.XLOOKUP(A2840,Booking_data!$A$1:$A$6001,Booking_data!$I$1:$I$6001,"not Found")</f>
        <v>200</v>
      </c>
      <c r="Q2840" s="1">
        <f t="shared" si="3"/>
        <v>600</v>
      </c>
      <c r="R2840" s="1" t="str">
        <f t="array" ref="R2840">_xlfn.XLOOKUP(A2840,Booking_data!$A$1:$A$6001,Booking_data!$L$1:$L$6001,"Not Found")</f>
        <v>UPI</v>
      </c>
      <c r="S2840" s="1">
        <f t="array" ref="S2840">_xlfn.XLOOKUP(A2840,Booking_data!$A$1:$A$6001,Booking_data!$N$1:$N$6001,"not Found")</f>
        <v>18</v>
      </c>
      <c r="T2840" s="1" t="str">
        <f t="array" ref="T2840">_xlfn.XLOOKUP(A2840,Booking_data!$A$1:$A$6001,Booking_data!$O$1:$O$6001,"Not Found")</f>
        <v>Other</v>
      </c>
      <c r="U2840" s="1" t="str">
        <f t="shared" si="4"/>
        <v>Youngster</v>
      </c>
      <c r="V2840" s="1" t="str">
        <f t="shared" si="5"/>
        <v>Medium Booking</v>
      </c>
    </row>
    <row r="2841" ht="15.75" customHeight="1">
      <c r="A2841" s="1" t="s">
        <v>3155</v>
      </c>
      <c r="B2841" s="6">
        <v>46042.0</v>
      </c>
      <c r="C2841" s="6">
        <v>46042.0</v>
      </c>
      <c r="D2841" s="7">
        <v>0.6458333333333334</v>
      </c>
      <c r="E2841" s="1" t="str">
        <f t="shared" si="1"/>
        <v>Weekday</v>
      </c>
      <c r="F2841" s="1" t="str">
        <f t="shared" si="2"/>
        <v>Jan</v>
      </c>
      <c r="G2841" s="1" t="str">
        <f t="array" ref="G2841">_xlfn.XLOOKUP(A2841,Booking_data!$A$1:$A$6001,Booking_data!$D$1:$D$6001,"not found")</f>
        <v>M024</v>
      </c>
      <c r="H2841" s="1" t="str">
        <f t="array" ref="H2841">_xlfn.XLOOKUP(G2841,Movies_data!$A$1:$A$41,Movies_data!$B$1:$B$41,"not found")</f>
        <v>Bhool Bhulaiyaa 2</v>
      </c>
      <c r="I2841" s="1" t="str">
        <f t="array" ref="I2841">_xlfn.XLOOKUP(G2841,Movies_data!$A$1:$A$41,Movies_data!$D$1:$D$41,"not found")</f>
        <v>Comedy</v>
      </c>
      <c r="J2841" s="1" t="str">
        <f t="array" ref="J2841">_xlfn.XLOOKUP(G2841,Movies_data!$A$1:$A$41,Movies_data!$C$1:$C$41,"not found")</f>
        <v>Hindi</v>
      </c>
      <c r="K2841" s="1">
        <f t="array" ref="K2841">_xlfn.XLOOKUP(G2841,Movies_data!$A$1:$A$41,Movies_data!$H$1:$H$41,"Not Found")</f>
        <v>5.9</v>
      </c>
      <c r="L2841" s="1" t="str">
        <f t="array" ref="L2841">_xlfn.XLOOKUP(A2841,Booking_data!$A$1:$A$6001,Booking_data!$E$1:$E$6001,"not Found")</f>
        <v>C012</v>
      </c>
      <c r="M2841" s="1" t="str">
        <f t="array" ref="M2841">_xlfn.XLOOKUP(L2841,Cinemas_data!$A$1:$A$49,Cinemas_data!$I$1:$I$49,"not Found")</f>
        <v>#NAME?</v>
      </c>
      <c r="N2841" s="1" t="str">
        <f t="array" ref="N2841">_xlfn.XLOOKUP(L2841,Cinemas_data!$A$1:$A$49,Cinemas_data!$C$1:$C$49,"not Found")</f>
        <v>Chennai</v>
      </c>
      <c r="O2841" s="1">
        <f t="array" ref="O2841">_xlfn.XLOOKUP(A2841,Booking_data!$A$1:$A$6001,Booking_data!$H$1:$H$6001,"not found")</f>
        <v>2</v>
      </c>
      <c r="P2841" s="1">
        <f t="array" ref="P2841">_xlfn.XLOOKUP(A2841,Booking_data!$A$1:$A$6001,Booking_data!$I$1:$I$6001,"not Found")</f>
        <v>240</v>
      </c>
      <c r="Q2841" s="1">
        <f t="shared" si="3"/>
        <v>480</v>
      </c>
      <c r="R2841" s="1" t="str">
        <f t="array" ref="R2841">_xlfn.XLOOKUP(A2841,Booking_data!$A$1:$A$6001,Booking_data!$L$1:$L$6001,"Not Found")</f>
        <v>Wallet</v>
      </c>
      <c r="S2841" s="1">
        <f t="array" ref="S2841">_xlfn.XLOOKUP(A2841,Booking_data!$A$1:$A$6001,Booking_data!$N$1:$N$6001,"not Found")</f>
        <v>50</v>
      </c>
      <c r="T2841" s="1" t="str">
        <f t="array" ref="T2841">_xlfn.XLOOKUP(A2841,Booking_data!$A$1:$A$6001,Booking_data!$O$1:$O$6001,"Not Found")</f>
        <v>Female</v>
      </c>
      <c r="U2841" s="1" t="str">
        <f t="shared" si="4"/>
        <v>Above 45</v>
      </c>
      <c r="V2841" s="1" t="str">
        <f t="shared" si="5"/>
        <v>Low Booking</v>
      </c>
    </row>
    <row r="2842" ht="15.75" customHeight="1">
      <c r="A2842" s="1" t="s">
        <v>3156</v>
      </c>
      <c r="B2842" s="6">
        <v>46148.0</v>
      </c>
      <c r="C2842" s="6">
        <v>46155.0</v>
      </c>
      <c r="D2842" s="7">
        <v>0.8854166666666666</v>
      </c>
      <c r="E2842" s="1" t="str">
        <f t="shared" si="1"/>
        <v>Weekday</v>
      </c>
      <c r="F2842" s="1" t="str">
        <f t="shared" si="2"/>
        <v>May</v>
      </c>
      <c r="G2842" s="1" t="str">
        <f t="array" ref="G2842">_xlfn.XLOOKUP(A2842,Booking_data!$A$1:$A$6001,Booking_data!$D$1:$D$6001,"not found")</f>
        <v>M002</v>
      </c>
      <c r="H2842" s="1" t="str">
        <f t="array" ref="H2842">_xlfn.XLOOKUP(G2842,Movies_data!$A$1:$A$41,Movies_data!$B$1:$B$41,"not found")</f>
        <v>Jailer</v>
      </c>
      <c r="I2842" s="1" t="str">
        <f t="array" ref="I2842">_xlfn.XLOOKUP(G2842,Movies_data!$A$1:$A$41,Movies_data!$D$1:$D$41,"not found")</f>
        <v>Action</v>
      </c>
      <c r="J2842" s="1" t="str">
        <f t="array" ref="J2842">_xlfn.XLOOKUP(G2842,Movies_data!$A$1:$A$41,Movies_data!$C$1:$C$41,"not found")</f>
        <v>Tamil</v>
      </c>
      <c r="K2842" s="1">
        <f t="array" ref="K2842">_xlfn.XLOOKUP(G2842,Movies_data!$A$1:$A$41,Movies_data!$H$1:$H$41,"Not Found")</f>
        <v>7.1</v>
      </c>
      <c r="L2842" s="1" t="str">
        <f t="array" ref="L2842">_xlfn.XLOOKUP(A2842,Booking_data!$A$1:$A$6001,Booking_data!$E$1:$E$6001,"not Found")</f>
        <v>C112</v>
      </c>
      <c r="M2842" s="1" t="str">
        <f t="array" ref="M2842">_xlfn.XLOOKUP(L2842,Cinemas_data!$A$1:$A$49,Cinemas_data!$I$1:$I$49,"not Found")</f>
        <v>#NAME?</v>
      </c>
      <c r="N2842" s="1" t="str">
        <f t="array" ref="N2842">_xlfn.XLOOKUP(L2842,Cinemas_data!$A$1:$A$49,Cinemas_data!$C$1:$C$49,"not Found")</f>
        <v>Delhi</v>
      </c>
      <c r="O2842" s="1">
        <f t="array" ref="O2842">_xlfn.XLOOKUP(A2842,Booking_data!$A$1:$A$6001,Booking_data!$H$1:$H$6001,"not found")</f>
        <v>2</v>
      </c>
      <c r="P2842" s="1">
        <f t="array" ref="P2842">_xlfn.XLOOKUP(A2842,Booking_data!$A$1:$A$6001,Booking_data!$I$1:$I$6001,"not Found")</f>
        <v>420</v>
      </c>
      <c r="Q2842" s="1">
        <f t="shared" si="3"/>
        <v>840</v>
      </c>
      <c r="R2842" s="1" t="str">
        <f t="array" ref="R2842">_xlfn.XLOOKUP(A2842,Booking_data!$A$1:$A$6001,Booking_data!$L$1:$L$6001,"Not Found")</f>
        <v>UPI</v>
      </c>
      <c r="S2842" s="1">
        <f t="array" ref="S2842">_xlfn.XLOOKUP(A2842,Booking_data!$A$1:$A$6001,Booking_data!$N$1:$N$6001,"not Found")</f>
        <v>18</v>
      </c>
      <c r="T2842" s="1" t="str">
        <f t="array" ref="T2842">_xlfn.XLOOKUP(A2842,Booking_data!$A$1:$A$6001,Booking_data!$O$1:$O$6001,"Not Found")</f>
        <v>Other</v>
      </c>
      <c r="U2842" s="1" t="str">
        <f t="shared" si="4"/>
        <v>Youngster</v>
      </c>
      <c r="V2842" s="1" t="str">
        <f t="shared" si="5"/>
        <v>Low Booking</v>
      </c>
    </row>
    <row r="2843" ht="15.75" customHeight="1">
      <c r="A2843" s="1" t="s">
        <v>3157</v>
      </c>
      <c r="B2843" s="6">
        <v>46123.0</v>
      </c>
      <c r="C2843" s="6">
        <v>46127.0</v>
      </c>
      <c r="D2843" s="7">
        <v>0.3958333333333333</v>
      </c>
      <c r="E2843" s="1" t="str">
        <f t="shared" si="1"/>
        <v>Weekend</v>
      </c>
      <c r="F2843" s="1" t="str">
        <f t="shared" si="2"/>
        <v>Apr</v>
      </c>
      <c r="G2843" s="1" t="str">
        <f t="array" ref="G2843">_xlfn.XLOOKUP(A2843,Booking_data!$A$1:$A$6001,Booking_data!$D$1:$D$6001,"not found")</f>
        <v>M023</v>
      </c>
      <c r="H2843" s="1" t="str">
        <f t="array" ref="H2843">_xlfn.XLOOKUP(G2843,Movies_data!$A$1:$A$41,Movies_data!$B$1:$B$41,"not found")</f>
        <v>Stree 2</v>
      </c>
      <c r="I2843" s="1" t="str">
        <f t="array" ref="I2843">_xlfn.XLOOKUP(G2843,Movies_data!$A$1:$A$41,Movies_data!$D$1:$D$41,"not found")</f>
        <v>Comedy</v>
      </c>
      <c r="J2843" s="1" t="str">
        <f t="array" ref="J2843">_xlfn.XLOOKUP(G2843,Movies_data!$A$1:$A$41,Movies_data!$C$1:$C$41,"not found")</f>
        <v>Hindi</v>
      </c>
      <c r="K2843" s="1">
        <f t="array" ref="K2843">_xlfn.XLOOKUP(G2843,Movies_data!$A$1:$A$41,Movies_data!$H$1:$H$41,"Not Found")</f>
        <v>6.9</v>
      </c>
      <c r="L2843" s="1" t="str">
        <f t="array" ref="L2843">_xlfn.XLOOKUP(A2843,Booking_data!$A$1:$A$6001,Booking_data!$E$1:$E$6001,"not Found")</f>
        <v>C013</v>
      </c>
      <c r="M2843" s="1" t="str">
        <f t="array" ref="M2843">_xlfn.XLOOKUP(L2843,Cinemas_data!$A$1:$A$49,Cinemas_data!$I$1:$I$49,"not Found")</f>
        <v>#NAME?</v>
      </c>
      <c r="N2843" s="1" t="str">
        <f t="array" ref="N2843">_xlfn.XLOOKUP(L2843,Cinemas_data!$A$1:$A$49,Cinemas_data!$C$1:$C$49,"not Found")</f>
        <v>Chennai</v>
      </c>
      <c r="O2843" s="1">
        <f t="array" ref="O2843">_xlfn.XLOOKUP(A2843,Booking_data!$A$1:$A$6001,Booking_data!$H$1:$H$6001,"not found")</f>
        <v>5</v>
      </c>
      <c r="P2843" s="1">
        <f t="array" ref="P2843">_xlfn.XLOOKUP(A2843,Booking_data!$A$1:$A$6001,Booking_data!$I$1:$I$6001,"not Found")</f>
        <v>240</v>
      </c>
      <c r="Q2843" s="1">
        <f t="shared" si="3"/>
        <v>1200</v>
      </c>
      <c r="R2843" s="1" t="str">
        <f t="array" ref="R2843">_xlfn.XLOOKUP(A2843,Booking_data!$A$1:$A$6001,Booking_data!$L$1:$L$6001,"Not Found")</f>
        <v>Credit Card</v>
      </c>
      <c r="S2843" s="1">
        <f t="array" ref="S2843">_xlfn.XLOOKUP(A2843,Booking_data!$A$1:$A$6001,Booking_data!$N$1:$N$6001,"not Found")</f>
        <v>18</v>
      </c>
      <c r="T2843" s="1" t="str">
        <f t="array" ref="T2843">_xlfn.XLOOKUP(A2843,Booking_data!$A$1:$A$6001,Booking_data!$O$1:$O$6001,"Not Found")</f>
        <v>Female</v>
      </c>
      <c r="U2843" s="1" t="str">
        <f t="shared" si="4"/>
        <v>Youngster</v>
      </c>
      <c r="V2843" s="1" t="str">
        <f t="shared" si="5"/>
        <v>High Booking</v>
      </c>
    </row>
    <row r="2844" ht="15.75" customHeight="1">
      <c r="A2844" s="1" t="s">
        <v>3158</v>
      </c>
      <c r="B2844" s="6">
        <v>46139.0</v>
      </c>
      <c r="C2844" s="6">
        <v>46146.0</v>
      </c>
      <c r="D2844" s="7">
        <v>0.53125</v>
      </c>
      <c r="E2844" s="1" t="str">
        <f t="shared" si="1"/>
        <v>Weekday</v>
      </c>
      <c r="F2844" s="1" t="str">
        <f t="shared" si="2"/>
        <v>Apr</v>
      </c>
      <c r="G2844" s="1" t="str">
        <f t="array" ref="G2844">_xlfn.XLOOKUP(A2844,Booking_data!$A$1:$A$6001,Booking_data!$D$1:$D$6001,"not found")</f>
        <v>M007</v>
      </c>
      <c r="H2844" s="1" t="str">
        <f t="array" ref="H2844">_xlfn.XLOOKUP(G2844,Movies_data!$A$1:$A$41,Movies_data!$B$1:$B$41,"not found")</f>
        <v>Good Night</v>
      </c>
      <c r="I2844" s="1" t="str">
        <f t="array" ref="I2844">_xlfn.XLOOKUP(G2844,Movies_data!$A$1:$A$41,Movies_data!$D$1:$D$41,"not found")</f>
        <v>Comedy</v>
      </c>
      <c r="J2844" s="1" t="str">
        <f t="array" ref="J2844">_xlfn.XLOOKUP(G2844,Movies_data!$A$1:$A$41,Movies_data!$C$1:$C$41,"not found")</f>
        <v>Tamil</v>
      </c>
      <c r="K2844" s="1">
        <f t="array" ref="K2844">_xlfn.XLOOKUP(G2844,Movies_data!$A$1:$A$41,Movies_data!$H$1:$H$41,"Not Found")</f>
        <v>8</v>
      </c>
      <c r="L2844" s="1" t="str">
        <f t="array" ref="L2844">_xlfn.XLOOKUP(A2844,Booking_data!$A$1:$A$6001,Booking_data!$E$1:$E$6001,"not Found")</f>
        <v>C162</v>
      </c>
      <c r="M2844" s="1" t="str">
        <f t="array" ref="M2844">_xlfn.XLOOKUP(L2844,Cinemas_data!$A$1:$A$49,Cinemas_data!$I$1:$I$49,"not Found")</f>
        <v>#NAME?</v>
      </c>
      <c r="N2844" s="1" t="str">
        <f t="array" ref="N2844">_xlfn.XLOOKUP(L2844,Cinemas_data!$A$1:$A$49,Cinemas_data!$C$1:$C$49,"not Found")</f>
        <v>Thiruvananthapuram</v>
      </c>
      <c r="O2844" s="1">
        <f t="array" ref="O2844">_xlfn.XLOOKUP(A2844,Booking_data!$A$1:$A$6001,Booking_data!$H$1:$H$6001,"not found")</f>
        <v>3</v>
      </c>
      <c r="P2844" s="1">
        <f t="array" ref="P2844">_xlfn.XLOOKUP(A2844,Booking_data!$A$1:$A$6001,Booking_data!$I$1:$I$6001,"not Found")</f>
        <v>160</v>
      </c>
      <c r="Q2844" s="1">
        <f t="shared" si="3"/>
        <v>480</v>
      </c>
      <c r="R2844" s="1" t="str">
        <f t="array" ref="R2844">_xlfn.XLOOKUP(A2844,Booking_data!$A$1:$A$6001,Booking_data!$L$1:$L$6001,"Not Found")</f>
        <v>UPI</v>
      </c>
      <c r="S2844" s="1">
        <f t="array" ref="S2844">_xlfn.XLOOKUP(A2844,Booking_data!$A$1:$A$6001,Booking_data!$N$1:$N$6001,"not Found")</f>
        <v>53</v>
      </c>
      <c r="T2844" s="1" t="str">
        <f t="array" ref="T2844">_xlfn.XLOOKUP(A2844,Booking_data!$A$1:$A$6001,Booking_data!$O$1:$O$6001,"Not Found")</f>
        <v>Female</v>
      </c>
      <c r="U2844" s="1" t="str">
        <f t="shared" si="4"/>
        <v>Above 45</v>
      </c>
      <c r="V2844" s="1" t="str">
        <f t="shared" si="5"/>
        <v>Medium Booking</v>
      </c>
    </row>
    <row r="2845" ht="15.75" customHeight="1">
      <c r="A2845" s="1" t="s">
        <v>3159</v>
      </c>
      <c r="B2845" s="6">
        <v>46046.0</v>
      </c>
      <c r="C2845" s="6">
        <v>46048.0</v>
      </c>
      <c r="D2845" s="7">
        <v>0.3958333333333333</v>
      </c>
      <c r="E2845" s="1" t="str">
        <f t="shared" si="1"/>
        <v>Weekend</v>
      </c>
      <c r="F2845" s="1" t="str">
        <f t="shared" si="2"/>
        <v>Jan</v>
      </c>
      <c r="G2845" s="1" t="str">
        <f t="array" ref="G2845">_xlfn.XLOOKUP(A2845,Booking_data!$A$1:$A$6001,Booking_data!$D$1:$D$6001,"not found")</f>
        <v>M002</v>
      </c>
      <c r="H2845" s="1" t="str">
        <f t="array" ref="H2845">_xlfn.XLOOKUP(G2845,Movies_data!$A$1:$A$41,Movies_data!$B$1:$B$41,"not found")</f>
        <v>Jailer</v>
      </c>
      <c r="I2845" s="1" t="str">
        <f t="array" ref="I2845">_xlfn.XLOOKUP(G2845,Movies_data!$A$1:$A$41,Movies_data!$D$1:$D$41,"not found")</f>
        <v>Action</v>
      </c>
      <c r="J2845" s="1" t="str">
        <f t="array" ref="J2845">_xlfn.XLOOKUP(G2845,Movies_data!$A$1:$A$41,Movies_data!$C$1:$C$41,"not found")</f>
        <v>Tamil</v>
      </c>
      <c r="K2845" s="1">
        <f t="array" ref="K2845">_xlfn.XLOOKUP(G2845,Movies_data!$A$1:$A$41,Movies_data!$H$1:$H$41,"Not Found")</f>
        <v>7.1</v>
      </c>
      <c r="L2845" s="1" t="str">
        <f t="array" ref="L2845">_xlfn.XLOOKUP(A2845,Booking_data!$A$1:$A$6001,Booking_data!$E$1:$E$6001,"not Found")</f>
        <v>C051</v>
      </c>
      <c r="M2845" s="1" t="str">
        <f t="array" ref="M2845">_xlfn.XLOOKUP(L2845,Cinemas_data!$A$1:$A$49,Cinemas_data!$I$1:$I$49,"not Found")</f>
        <v>#NAME?</v>
      </c>
      <c r="N2845" s="1" t="str">
        <f t="array" ref="N2845">_xlfn.XLOOKUP(L2845,Cinemas_data!$A$1:$A$49,Cinemas_data!$C$1:$C$49,"not Found")</f>
        <v>Bengaluru</v>
      </c>
      <c r="O2845" s="1">
        <f t="array" ref="O2845">_xlfn.XLOOKUP(A2845,Booking_data!$A$1:$A$6001,Booking_data!$H$1:$H$6001,"not found")</f>
        <v>1</v>
      </c>
      <c r="P2845" s="1">
        <f t="array" ref="P2845">_xlfn.XLOOKUP(A2845,Booking_data!$A$1:$A$6001,Booking_data!$I$1:$I$6001,"not Found")</f>
        <v>280</v>
      </c>
      <c r="Q2845" s="1">
        <f t="shared" si="3"/>
        <v>280</v>
      </c>
      <c r="R2845" s="1" t="str">
        <f t="array" ref="R2845">_xlfn.XLOOKUP(A2845,Booking_data!$A$1:$A$6001,Booking_data!$L$1:$L$6001,"Not Found")</f>
        <v>Wallet</v>
      </c>
      <c r="S2845" s="1">
        <f t="array" ref="S2845">_xlfn.XLOOKUP(A2845,Booking_data!$A$1:$A$6001,Booking_data!$N$1:$N$6001,"not Found")</f>
        <v>52</v>
      </c>
      <c r="T2845" s="1" t="str">
        <f t="array" ref="T2845">_xlfn.XLOOKUP(A2845,Booking_data!$A$1:$A$6001,Booking_data!$O$1:$O$6001,"Not Found")</f>
        <v>Other</v>
      </c>
      <c r="U2845" s="1" t="str">
        <f t="shared" si="4"/>
        <v>Above 45</v>
      </c>
      <c r="V2845" s="1" t="str">
        <f t="shared" si="5"/>
        <v>Low Booking</v>
      </c>
    </row>
    <row r="2846" ht="15.75" customHeight="1">
      <c r="A2846" s="1" t="s">
        <v>3160</v>
      </c>
      <c r="B2846" s="6">
        <v>46116.0</v>
      </c>
      <c r="C2846" s="6">
        <v>46116.0</v>
      </c>
      <c r="D2846" s="7">
        <v>0.7708333333333334</v>
      </c>
      <c r="E2846" s="1" t="str">
        <f t="shared" si="1"/>
        <v>Weekend</v>
      </c>
      <c r="F2846" s="1" t="str">
        <f t="shared" si="2"/>
        <v>Apr</v>
      </c>
      <c r="G2846" s="1" t="str">
        <f t="array" ref="G2846">_xlfn.XLOOKUP(A2846,Booking_data!$A$1:$A$6001,Booking_data!$D$1:$D$6001,"not found")</f>
        <v>M005</v>
      </c>
      <c r="H2846" s="1" t="str">
        <f t="array" ref="H2846">_xlfn.XLOOKUP(G2846,Movies_data!$A$1:$A$41,Movies_data!$B$1:$B$41,"not found")</f>
        <v>Ponniyin Selvan II</v>
      </c>
      <c r="I2846" s="1" t="str">
        <f t="array" ref="I2846">_xlfn.XLOOKUP(G2846,Movies_data!$A$1:$A$41,Movies_data!$D$1:$D$41,"not found")</f>
        <v>Drama</v>
      </c>
      <c r="J2846" s="1" t="str">
        <f t="array" ref="J2846">_xlfn.XLOOKUP(G2846,Movies_data!$A$1:$A$41,Movies_data!$C$1:$C$41,"not found")</f>
        <v>Tamil</v>
      </c>
      <c r="K2846" s="1">
        <f t="array" ref="K2846">_xlfn.XLOOKUP(G2846,Movies_data!$A$1:$A$41,Movies_data!$H$1:$H$41,"Not Found")</f>
        <v>7.3</v>
      </c>
      <c r="L2846" s="1" t="str">
        <f t="array" ref="L2846">_xlfn.XLOOKUP(A2846,Booking_data!$A$1:$A$6001,Booking_data!$E$1:$E$6001,"not Found")</f>
        <v>C013</v>
      </c>
      <c r="M2846" s="1" t="str">
        <f t="array" ref="M2846">_xlfn.XLOOKUP(L2846,Cinemas_data!$A$1:$A$49,Cinemas_data!$I$1:$I$49,"not Found")</f>
        <v>#NAME?</v>
      </c>
      <c r="N2846" s="1" t="str">
        <f t="array" ref="N2846">_xlfn.XLOOKUP(L2846,Cinemas_data!$A$1:$A$49,Cinemas_data!$C$1:$C$49,"not Found")</f>
        <v>Chennai</v>
      </c>
      <c r="O2846" s="1">
        <f t="array" ref="O2846">_xlfn.XLOOKUP(A2846,Booking_data!$A$1:$A$6001,Booking_data!$H$1:$H$6001,"not found")</f>
        <v>2</v>
      </c>
      <c r="P2846" s="1">
        <f t="array" ref="P2846">_xlfn.XLOOKUP(A2846,Booking_data!$A$1:$A$6001,Booking_data!$I$1:$I$6001,"not Found")</f>
        <v>320</v>
      </c>
      <c r="Q2846" s="1">
        <f t="shared" si="3"/>
        <v>640</v>
      </c>
      <c r="R2846" s="1" t="str">
        <f t="array" ref="R2846">_xlfn.XLOOKUP(A2846,Booking_data!$A$1:$A$6001,Booking_data!$L$1:$L$6001,"Not Found")</f>
        <v>UPI</v>
      </c>
      <c r="S2846" s="1">
        <f t="array" ref="S2846">_xlfn.XLOOKUP(A2846,Booking_data!$A$1:$A$6001,Booking_data!$N$1:$N$6001,"not Found")</f>
        <v>35</v>
      </c>
      <c r="T2846" s="1" t="str">
        <f t="array" ref="T2846">_xlfn.XLOOKUP(A2846,Booking_data!$A$1:$A$6001,Booking_data!$O$1:$O$6001,"Not Found")</f>
        <v>Female</v>
      </c>
      <c r="U2846" s="1" t="str">
        <f t="shared" si="4"/>
        <v>Middle Age</v>
      </c>
      <c r="V2846" s="1" t="str">
        <f t="shared" si="5"/>
        <v>Low Booking</v>
      </c>
    </row>
    <row r="2847" ht="15.75" customHeight="1">
      <c r="A2847" s="1" t="s">
        <v>3161</v>
      </c>
      <c r="B2847" s="6">
        <v>46194.0</v>
      </c>
      <c r="C2847" s="6">
        <v>46200.0</v>
      </c>
      <c r="D2847" s="7">
        <v>0.9375</v>
      </c>
      <c r="E2847" s="1" t="str">
        <f t="shared" si="1"/>
        <v>Weekend</v>
      </c>
      <c r="F2847" s="1" t="str">
        <f t="shared" si="2"/>
        <v>Jun</v>
      </c>
      <c r="G2847" s="1" t="str">
        <f t="array" ref="G2847">_xlfn.XLOOKUP(A2847,Booking_data!$A$1:$A$6001,Booking_data!$D$1:$D$6001,"not found")</f>
        <v>M007</v>
      </c>
      <c r="H2847" s="1" t="str">
        <f t="array" ref="H2847">_xlfn.XLOOKUP(G2847,Movies_data!$A$1:$A$41,Movies_data!$B$1:$B$41,"not found")</f>
        <v>Good Night</v>
      </c>
      <c r="I2847" s="1" t="str">
        <f t="array" ref="I2847">_xlfn.XLOOKUP(G2847,Movies_data!$A$1:$A$41,Movies_data!$D$1:$D$41,"not found")</f>
        <v>Comedy</v>
      </c>
      <c r="J2847" s="1" t="str">
        <f t="array" ref="J2847">_xlfn.XLOOKUP(G2847,Movies_data!$A$1:$A$41,Movies_data!$C$1:$C$41,"not found")</f>
        <v>Tamil</v>
      </c>
      <c r="K2847" s="1">
        <f t="array" ref="K2847">_xlfn.XLOOKUP(G2847,Movies_data!$A$1:$A$41,Movies_data!$H$1:$H$41,"Not Found")</f>
        <v>8</v>
      </c>
      <c r="L2847" s="1" t="str">
        <f t="array" ref="L2847">_xlfn.XLOOKUP(A2847,Booking_data!$A$1:$A$6001,Booking_data!$E$1:$E$6001,"not Found")</f>
        <v>C082</v>
      </c>
      <c r="M2847" s="1" t="str">
        <f t="array" ref="M2847">_xlfn.XLOOKUP(L2847,Cinemas_data!$A$1:$A$49,Cinemas_data!$I$1:$I$49,"not Found")</f>
        <v>#NAME?</v>
      </c>
      <c r="N2847" s="1" t="str">
        <f t="array" ref="N2847">_xlfn.XLOOKUP(L2847,Cinemas_data!$A$1:$A$49,Cinemas_data!$C$1:$C$49,"not Found")</f>
        <v>Vijayawada</v>
      </c>
      <c r="O2847" s="1">
        <f t="array" ref="O2847">_xlfn.XLOOKUP(A2847,Booking_data!$A$1:$A$6001,Booking_data!$H$1:$H$6001,"not found")</f>
        <v>3</v>
      </c>
      <c r="P2847" s="1">
        <f t="array" ref="P2847">_xlfn.XLOOKUP(A2847,Booking_data!$A$1:$A$6001,Booking_data!$I$1:$I$6001,"not Found")</f>
        <v>360</v>
      </c>
      <c r="Q2847" s="1">
        <f t="shared" si="3"/>
        <v>1080</v>
      </c>
      <c r="R2847" s="1" t="str">
        <f t="array" ref="R2847">_xlfn.XLOOKUP(A2847,Booking_data!$A$1:$A$6001,Booking_data!$L$1:$L$6001,"Not Found")</f>
        <v>Credit Card</v>
      </c>
      <c r="S2847" s="1">
        <f t="array" ref="S2847">_xlfn.XLOOKUP(A2847,Booking_data!$A$1:$A$6001,Booking_data!$N$1:$N$6001,"not Found")</f>
        <v>30</v>
      </c>
      <c r="T2847" s="1" t="str">
        <f t="array" ref="T2847">_xlfn.XLOOKUP(A2847,Booking_data!$A$1:$A$6001,Booking_data!$O$1:$O$6001,"Not Found")</f>
        <v>Female</v>
      </c>
      <c r="U2847" s="1" t="str">
        <f t="shared" si="4"/>
        <v>Middle Age</v>
      </c>
      <c r="V2847" s="1" t="str">
        <f t="shared" si="5"/>
        <v>Medium Booking</v>
      </c>
    </row>
    <row r="2848" ht="15.75" customHeight="1">
      <c r="A2848" s="1" t="s">
        <v>3162</v>
      </c>
      <c r="B2848" s="6">
        <v>46137.0</v>
      </c>
      <c r="C2848" s="6">
        <v>46137.0</v>
      </c>
      <c r="D2848" s="7">
        <v>0.8854166666666666</v>
      </c>
      <c r="E2848" s="1" t="str">
        <f t="shared" si="1"/>
        <v>Weekend</v>
      </c>
      <c r="F2848" s="1" t="str">
        <f t="shared" si="2"/>
        <v>Apr</v>
      </c>
      <c r="G2848" s="1" t="str">
        <f t="array" ref="G2848">_xlfn.XLOOKUP(A2848,Booking_data!$A$1:$A$6001,Booking_data!$D$1:$D$6001,"not found")</f>
        <v>M008</v>
      </c>
      <c r="H2848" s="1" t="str">
        <f t="array" ref="H2848">_xlfn.XLOOKUP(G2848,Movies_data!$A$1:$A$41,Movies_data!$B$1:$B$41,"not found")</f>
        <v>Love Today</v>
      </c>
      <c r="I2848" s="1" t="str">
        <f t="array" ref="I2848">_xlfn.XLOOKUP(G2848,Movies_data!$A$1:$A$41,Movies_data!$D$1:$D$41,"not found")</f>
        <v>Romance</v>
      </c>
      <c r="J2848" s="1" t="str">
        <f t="array" ref="J2848">_xlfn.XLOOKUP(G2848,Movies_data!$A$1:$A$41,Movies_data!$C$1:$C$41,"not found")</f>
        <v>Tamil</v>
      </c>
      <c r="K2848" s="1">
        <f t="array" ref="K2848">_xlfn.XLOOKUP(G2848,Movies_data!$A$1:$A$41,Movies_data!$H$1:$H$41,"Not Found")</f>
        <v>7.4</v>
      </c>
      <c r="L2848" s="1" t="str">
        <f t="array" ref="L2848">_xlfn.XLOOKUP(A2848,Booking_data!$A$1:$A$6001,Booking_data!$E$1:$E$6001,"not Found")</f>
        <v>C072</v>
      </c>
      <c r="M2848" s="1" t="str">
        <f t="array" ref="M2848">_xlfn.XLOOKUP(L2848,Cinemas_data!$A$1:$A$49,Cinemas_data!$I$1:$I$49,"not Found")</f>
        <v>#NAME?</v>
      </c>
      <c r="N2848" s="1" t="str">
        <f t="array" ref="N2848">_xlfn.XLOOKUP(L2848,Cinemas_data!$A$1:$A$49,Cinemas_data!$C$1:$C$49,"not Found")</f>
        <v>Hyderabad</v>
      </c>
      <c r="O2848" s="1">
        <f t="array" ref="O2848">_xlfn.XLOOKUP(A2848,Booking_data!$A$1:$A$6001,Booking_data!$H$1:$H$6001,"not found")</f>
        <v>4</v>
      </c>
      <c r="P2848" s="1">
        <f t="array" ref="P2848">_xlfn.XLOOKUP(A2848,Booking_data!$A$1:$A$6001,Booking_data!$I$1:$I$6001,"not Found")</f>
        <v>380</v>
      </c>
      <c r="Q2848" s="1">
        <f t="shared" si="3"/>
        <v>1520</v>
      </c>
      <c r="R2848" s="1" t="str">
        <f t="array" ref="R2848">_xlfn.XLOOKUP(A2848,Booking_data!$A$1:$A$6001,Booking_data!$L$1:$L$6001,"Not Found")</f>
        <v>Wallet</v>
      </c>
      <c r="S2848" s="1">
        <f t="array" ref="S2848">_xlfn.XLOOKUP(A2848,Booking_data!$A$1:$A$6001,Booking_data!$N$1:$N$6001,"not Found")</f>
        <v>60</v>
      </c>
      <c r="T2848" s="1" t="str">
        <f t="array" ref="T2848">_xlfn.XLOOKUP(A2848,Booking_data!$A$1:$A$6001,Booking_data!$O$1:$O$6001,"Not Found")</f>
        <v>Male</v>
      </c>
      <c r="U2848" s="1" t="str">
        <f t="shared" si="4"/>
        <v>Above 45</v>
      </c>
      <c r="V2848" s="1" t="str">
        <f t="shared" si="5"/>
        <v>Medium Booking</v>
      </c>
    </row>
    <row r="2849" ht="15.75" customHeight="1">
      <c r="A2849" s="1" t="s">
        <v>3163</v>
      </c>
      <c r="B2849" s="6">
        <v>46048.0</v>
      </c>
      <c r="C2849" s="6">
        <v>46052.0</v>
      </c>
      <c r="D2849" s="7">
        <v>0.3958333333333333</v>
      </c>
      <c r="E2849" s="1" t="str">
        <f t="shared" si="1"/>
        <v>Weekday</v>
      </c>
      <c r="F2849" s="1" t="str">
        <f t="shared" si="2"/>
        <v>Jan</v>
      </c>
      <c r="G2849" s="1" t="str">
        <f t="array" ref="G2849">_xlfn.XLOOKUP(A2849,Booking_data!$A$1:$A$6001,Booking_data!$D$1:$D$6001,"not found")</f>
        <v>M032</v>
      </c>
      <c r="H2849" s="1" t="str">
        <f t="array" ref="H2849">_xlfn.XLOOKUP(G2849,Movies_data!$A$1:$A$41,Movies_data!$B$1:$B$41,"not found")</f>
        <v>Premam</v>
      </c>
      <c r="I2849" s="1" t="str">
        <f t="array" ref="I2849">_xlfn.XLOOKUP(G2849,Movies_data!$A$1:$A$41,Movies_data!$D$1:$D$41,"not found")</f>
        <v>Romance</v>
      </c>
      <c r="J2849" s="1" t="str">
        <f t="array" ref="J2849">_xlfn.XLOOKUP(G2849,Movies_data!$A$1:$A$41,Movies_data!$C$1:$C$41,"not found")</f>
        <v>Malayalam</v>
      </c>
      <c r="K2849" s="1">
        <f t="array" ref="K2849">_xlfn.XLOOKUP(G2849,Movies_data!$A$1:$A$41,Movies_data!$H$1:$H$41,"Not Found")</f>
        <v>8.3</v>
      </c>
      <c r="L2849" s="1" t="str">
        <f t="array" ref="L2849">_xlfn.XLOOKUP(A2849,Booking_data!$A$1:$A$6001,Booking_data!$E$1:$E$6001,"not Found")</f>
        <v>C081</v>
      </c>
      <c r="M2849" s="1" t="str">
        <f t="array" ref="M2849">_xlfn.XLOOKUP(L2849,Cinemas_data!$A$1:$A$49,Cinemas_data!$I$1:$I$49,"not Found")</f>
        <v>#NAME?</v>
      </c>
      <c r="N2849" s="1" t="str">
        <f t="array" ref="N2849">_xlfn.XLOOKUP(L2849,Cinemas_data!$A$1:$A$49,Cinemas_data!$C$1:$C$49,"not Found")</f>
        <v>Vijayawada</v>
      </c>
      <c r="O2849" s="1">
        <f t="array" ref="O2849">_xlfn.XLOOKUP(A2849,Booking_data!$A$1:$A$6001,Booking_data!$H$1:$H$6001,"not found")</f>
        <v>3</v>
      </c>
      <c r="P2849" s="1">
        <f t="array" ref="P2849">_xlfn.XLOOKUP(A2849,Booking_data!$A$1:$A$6001,Booking_data!$I$1:$I$6001,"not Found")</f>
        <v>280</v>
      </c>
      <c r="Q2849" s="1">
        <f t="shared" si="3"/>
        <v>840</v>
      </c>
      <c r="R2849" s="1" t="str">
        <f t="array" ref="R2849">_xlfn.XLOOKUP(A2849,Booking_data!$A$1:$A$6001,Booking_data!$L$1:$L$6001,"Not Found")</f>
        <v>Debit Card</v>
      </c>
      <c r="S2849" s="1">
        <f t="array" ref="S2849">_xlfn.XLOOKUP(A2849,Booking_data!$A$1:$A$6001,Booking_data!$N$1:$N$6001,"not Found")</f>
        <v>44</v>
      </c>
      <c r="T2849" s="1" t="str">
        <f t="array" ref="T2849">_xlfn.XLOOKUP(A2849,Booking_data!$A$1:$A$6001,Booking_data!$O$1:$O$6001,"Not Found")</f>
        <v>Male</v>
      </c>
      <c r="U2849" s="1" t="str">
        <f t="shared" si="4"/>
        <v>Middle Age</v>
      </c>
      <c r="V2849" s="1" t="str">
        <f t="shared" si="5"/>
        <v>Medium Booking</v>
      </c>
    </row>
    <row r="2850" ht="15.75" customHeight="1">
      <c r="A2850" s="1" t="s">
        <v>3164</v>
      </c>
      <c r="B2850" s="6">
        <v>46167.0</v>
      </c>
      <c r="C2850" s="6">
        <v>46173.0</v>
      </c>
      <c r="D2850" s="7">
        <v>0.6458333333333334</v>
      </c>
      <c r="E2850" s="1" t="str">
        <f t="shared" si="1"/>
        <v>Weekday</v>
      </c>
      <c r="F2850" s="1" t="str">
        <f t="shared" si="2"/>
        <v>May</v>
      </c>
      <c r="G2850" s="1" t="str">
        <f t="array" ref="G2850">_xlfn.XLOOKUP(A2850,Booking_data!$A$1:$A$6001,Booking_data!$D$1:$D$6001,"not found")</f>
        <v>M027</v>
      </c>
      <c r="H2850" s="1" t="str">
        <f t="array" ref="H2850">_xlfn.XLOOKUP(G2850,Movies_data!$A$1:$A$41,Movies_data!$B$1:$B$41,"not found")</f>
        <v>KGF Chapter 2</v>
      </c>
      <c r="I2850" s="1" t="str">
        <f t="array" ref="I2850">_xlfn.XLOOKUP(G2850,Movies_data!$A$1:$A$41,Movies_data!$D$1:$D$41,"not found")</f>
        <v>Action</v>
      </c>
      <c r="J2850" s="1" t="str">
        <f t="array" ref="J2850">_xlfn.XLOOKUP(G2850,Movies_data!$A$1:$A$41,Movies_data!$C$1:$C$41,"not found")</f>
        <v>Kannada</v>
      </c>
      <c r="K2850" s="1">
        <f t="array" ref="K2850">_xlfn.XLOOKUP(G2850,Movies_data!$A$1:$A$41,Movies_data!$H$1:$H$41,"Not Found")</f>
        <v>8.3</v>
      </c>
      <c r="L2850" s="1" t="str">
        <f t="array" ref="L2850">_xlfn.XLOOKUP(A2850,Booking_data!$A$1:$A$6001,Booking_data!$E$1:$E$6001,"not Found")</f>
        <v>C031</v>
      </c>
      <c r="M2850" s="1" t="str">
        <f t="array" ref="M2850">_xlfn.XLOOKUP(L2850,Cinemas_data!$A$1:$A$49,Cinemas_data!$I$1:$I$49,"not Found")</f>
        <v>#NAME?</v>
      </c>
      <c r="N2850" s="1" t="str">
        <f t="array" ref="N2850">_xlfn.XLOOKUP(L2850,Cinemas_data!$A$1:$A$49,Cinemas_data!$C$1:$C$49,"not Found")</f>
        <v>Madurai</v>
      </c>
      <c r="O2850" s="1">
        <f t="array" ref="O2850">_xlfn.XLOOKUP(A2850,Booking_data!$A$1:$A$6001,Booking_data!$H$1:$H$6001,"not found")</f>
        <v>1</v>
      </c>
      <c r="P2850" s="1">
        <f t="array" ref="P2850">_xlfn.XLOOKUP(A2850,Booking_data!$A$1:$A$6001,Booking_data!$I$1:$I$6001,"not Found")</f>
        <v>320</v>
      </c>
      <c r="Q2850" s="1">
        <f t="shared" si="3"/>
        <v>320</v>
      </c>
      <c r="R2850" s="1" t="str">
        <f t="array" ref="R2850">_xlfn.XLOOKUP(A2850,Booking_data!$A$1:$A$6001,Booking_data!$L$1:$L$6001,"Not Found")</f>
        <v>UPI</v>
      </c>
      <c r="S2850" s="1">
        <f t="array" ref="S2850">_xlfn.XLOOKUP(A2850,Booking_data!$A$1:$A$6001,Booking_data!$N$1:$N$6001,"not Found")</f>
        <v>45</v>
      </c>
      <c r="T2850" s="1" t="str">
        <f t="array" ref="T2850">_xlfn.XLOOKUP(A2850,Booking_data!$A$1:$A$6001,Booking_data!$O$1:$O$6001,"Not Found")</f>
        <v>Female</v>
      </c>
      <c r="U2850" s="1" t="str">
        <f t="shared" si="4"/>
        <v>Above 45</v>
      </c>
      <c r="V2850" s="1" t="str">
        <f t="shared" si="5"/>
        <v>Low Booking</v>
      </c>
    </row>
    <row r="2851" ht="15.75" customHeight="1">
      <c r="A2851" s="1" t="s">
        <v>3165</v>
      </c>
      <c r="B2851" s="6">
        <v>46033.0</v>
      </c>
      <c r="C2851" s="6">
        <v>46035.0</v>
      </c>
      <c r="D2851" s="7">
        <v>0.6458333333333334</v>
      </c>
      <c r="E2851" s="1" t="str">
        <f t="shared" si="1"/>
        <v>Weekend</v>
      </c>
      <c r="F2851" s="1" t="str">
        <f t="shared" si="2"/>
        <v>Jan</v>
      </c>
      <c r="G2851" s="1" t="str">
        <f t="array" ref="G2851">_xlfn.XLOOKUP(A2851,Booking_data!$A$1:$A$6001,Booking_data!$D$1:$D$6001,"not found")</f>
        <v>M035</v>
      </c>
      <c r="H2851" s="1" t="str">
        <f t="array" ref="H2851">_xlfn.XLOOKUP(G2851,Movies_data!$A$1:$A$41,Movies_data!$B$1:$B$41,"not found")</f>
        <v>Aavesham</v>
      </c>
      <c r="I2851" s="1" t="str">
        <f t="array" ref="I2851">_xlfn.XLOOKUP(G2851,Movies_data!$A$1:$A$41,Movies_data!$D$1:$D$41,"not found")</f>
        <v>Comedy</v>
      </c>
      <c r="J2851" s="1" t="str">
        <f t="array" ref="J2851">_xlfn.XLOOKUP(G2851,Movies_data!$A$1:$A$41,Movies_data!$C$1:$C$41,"not found")</f>
        <v>Malayalam</v>
      </c>
      <c r="K2851" s="1">
        <f t="array" ref="K2851">_xlfn.XLOOKUP(G2851,Movies_data!$A$1:$A$41,Movies_data!$H$1:$H$41,"Not Found")</f>
        <v>7.8</v>
      </c>
      <c r="L2851" s="1" t="str">
        <f t="array" ref="L2851">_xlfn.XLOOKUP(A2851,Booking_data!$A$1:$A$6001,Booking_data!$E$1:$E$6001,"not Found")</f>
        <v>C151</v>
      </c>
      <c r="M2851" s="1" t="str">
        <f t="array" ref="M2851">_xlfn.XLOOKUP(L2851,Cinemas_data!$A$1:$A$49,Cinemas_data!$I$1:$I$49,"not Found")</f>
        <v>#NAME?</v>
      </c>
      <c r="N2851" s="1" t="str">
        <f t="array" ref="N2851">_xlfn.XLOOKUP(L2851,Cinemas_data!$A$1:$A$49,Cinemas_data!$C$1:$C$49,"not Found")</f>
        <v>Kochi</v>
      </c>
      <c r="O2851" s="1">
        <f t="array" ref="O2851">_xlfn.XLOOKUP(A2851,Booking_data!$A$1:$A$6001,Booking_data!$H$1:$H$6001,"not found")</f>
        <v>3</v>
      </c>
      <c r="P2851" s="1">
        <f t="array" ref="P2851">_xlfn.XLOOKUP(A2851,Booking_data!$A$1:$A$6001,Booking_data!$I$1:$I$6001,"not Found")</f>
        <v>280</v>
      </c>
      <c r="Q2851" s="1">
        <f t="shared" si="3"/>
        <v>840</v>
      </c>
      <c r="R2851" s="1" t="str">
        <f t="array" ref="R2851">_xlfn.XLOOKUP(A2851,Booking_data!$A$1:$A$6001,Booking_data!$L$1:$L$6001,"Not Found")</f>
        <v>Wallet</v>
      </c>
      <c r="S2851" s="1">
        <f t="array" ref="S2851">_xlfn.XLOOKUP(A2851,Booking_data!$A$1:$A$6001,Booking_data!$N$1:$N$6001,"not Found")</f>
        <v>32</v>
      </c>
      <c r="T2851" s="1" t="str">
        <f t="array" ref="T2851">_xlfn.XLOOKUP(A2851,Booking_data!$A$1:$A$6001,Booking_data!$O$1:$O$6001,"Not Found")</f>
        <v>Male</v>
      </c>
      <c r="U2851" s="1" t="str">
        <f t="shared" si="4"/>
        <v>Middle Age</v>
      </c>
      <c r="V2851" s="1" t="str">
        <f t="shared" si="5"/>
        <v>Medium Booking</v>
      </c>
    </row>
    <row r="2852" ht="15.75" customHeight="1">
      <c r="A2852" s="1" t="s">
        <v>3166</v>
      </c>
      <c r="B2852" s="6">
        <v>46140.0</v>
      </c>
      <c r="C2852" s="6">
        <v>46142.0</v>
      </c>
      <c r="D2852" s="7">
        <v>0.9375</v>
      </c>
      <c r="E2852" s="1" t="str">
        <f t="shared" si="1"/>
        <v>Weekday</v>
      </c>
      <c r="F2852" s="1" t="str">
        <f t="shared" si="2"/>
        <v>Apr</v>
      </c>
      <c r="G2852" s="1" t="str">
        <f t="array" ref="G2852">_xlfn.XLOOKUP(A2852,Booking_data!$A$1:$A$6001,Booking_data!$D$1:$D$6001,"not found")</f>
        <v>M009</v>
      </c>
      <c r="H2852" s="1" t="str">
        <f t="array" ref="H2852">_xlfn.XLOOKUP(G2852,Movies_data!$A$1:$A$41,Movies_data!$B$1:$B$41,"not found")</f>
        <v>Amaran</v>
      </c>
      <c r="I2852" s="1" t="str">
        <f t="array" ref="I2852">_xlfn.XLOOKUP(G2852,Movies_data!$A$1:$A$41,Movies_data!$D$1:$D$41,"not found")</f>
        <v>Biography</v>
      </c>
      <c r="J2852" s="1" t="str">
        <f t="array" ref="J2852">_xlfn.XLOOKUP(G2852,Movies_data!$A$1:$A$41,Movies_data!$C$1:$C$41,"not found")</f>
        <v>Tamil</v>
      </c>
      <c r="K2852" s="1">
        <f t="array" ref="K2852">_xlfn.XLOOKUP(G2852,Movies_data!$A$1:$A$41,Movies_data!$H$1:$H$41,"Not Found")</f>
        <v>8.3</v>
      </c>
      <c r="L2852" s="1" t="str">
        <f t="array" ref="L2852">_xlfn.XLOOKUP(A2852,Booking_data!$A$1:$A$6001,Booking_data!$E$1:$E$6001,"not Found")</f>
        <v>C051</v>
      </c>
      <c r="M2852" s="1" t="str">
        <f t="array" ref="M2852">_xlfn.XLOOKUP(L2852,Cinemas_data!$A$1:$A$49,Cinemas_data!$I$1:$I$49,"not Found")</f>
        <v>#NAME?</v>
      </c>
      <c r="N2852" s="1" t="str">
        <f t="array" ref="N2852">_xlfn.XLOOKUP(L2852,Cinemas_data!$A$1:$A$49,Cinemas_data!$C$1:$C$49,"not Found")</f>
        <v>Bengaluru</v>
      </c>
      <c r="O2852" s="1">
        <f t="array" ref="O2852">_xlfn.XLOOKUP(A2852,Booking_data!$A$1:$A$6001,Booking_data!$H$1:$H$6001,"not found")</f>
        <v>1</v>
      </c>
      <c r="P2852" s="1">
        <f t="array" ref="P2852">_xlfn.XLOOKUP(A2852,Booking_data!$A$1:$A$6001,Booking_data!$I$1:$I$6001,"not Found")</f>
        <v>280</v>
      </c>
      <c r="Q2852" s="1">
        <f t="shared" si="3"/>
        <v>280</v>
      </c>
      <c r="R2852" s="1" t="str">
        <f t="array" ref="R2852">_xlfn.XLOOKUP(A2852,Booking_data!$A$1:$A$6001,Booking_data!$L$1:$L$6001,"Not Found")</f>
        <v>Wallet</v>
      </c>
      <c r="S2852" s="1">
        <f t="array" ref="S2852">_xlfn.XLOOKUP(A2852,Booking_data!$A$1:$A$6001,Booking_data!$N$1:$N$6001,"not Found")</f>
        <v>59</v>
      </c>
      <c r="T2852" s="1" t="str">
        <f t="array" ref="T2852">_xlfn.XLOOKUP(A2852,Booking_data!$A$1:$A$6001,Booking_data!$O$1:$O$6001,"Not Found")</f>
        <v>Female</v>
      </c>
      <c r="U2852" s="1" t="str">
        <f t="shared" si="4"/>
        <v>Above 45</v>
      </c>
      <c r="V2852" s="1" t="str">
        <f t="shared" si="5"/>
        <v>Low Booking</v>
      </c>
    </row>
    <row r="2853" ht="15.75" customHeight="1">
      <c r="A2853" s="1" t="s">
        <v>3167</v>
      </c>
      <c r="B2853" s="6">
        <v>46083.0</v>
      </c>
      <c r="C2853" s="6">
        <v>46088.0</v>
      </c>
      <c r="D2853" s="7">
        <v>0.53125</v>
      </c>
      <c r="E2853" s="1" t="str">
        <f t="shared" si="1"/>
        <v>Weekday</v>
      </c>
      <c r="F2853" s="1" t="str">
        <f t="shared" si="2"/>
        <v>Mar</v>
      </c>
      <c r="G2853" s="1" t="str">
        <f t="array" ref="G2853">_xlfn.XLOOKUP(A2853,Booking_data!$A$1:$A$6001,Booking_data!$D$1:$D$6001,"not found")</f>
        <v>M026</v>
      </c>
      <c r="H2853" s="1" t="str">
        <f t="array" ref="H2853">_xlfn.XLOOKUP(G2853,Movies_data!$A$1:$A$41,Movies_data!$B$1:$B$41,"not found")</f>
        <v>Drishyam 2</v>
      </c>
      <c r="I2853" s="1" t="str">
        <f t="array" ref="I2853">_xlfn.XLOOKUP(G2853,Movies_data!$A$1:$A$41,Movies_data!$D$1:$D$41,"not found")</f>
        <v>Thriller</v>
      </c>
      <c r="J2853" s="1" t="str">
        <f t="array" ref="J2853">_xlfn.XLOOKUP(G2853,Movies_data!$A$1:$A$41,Movies_data!$C$1:$C$41,"not found")</f>
        <v>Hindi</v>
      </c>
      <c r="K2853" s="1">
        <f t="array" ref="K2853">_xlfn.XLOOKUP(G2853,Movies_data!$A$1:$A$41,Movies_data!$H$1:$H$41,"Not Found")</f>
        <v>8.2</v>
      </c>
      <c r="L2853" s="1" t="str">
        <f t="array" ref="L2853">_xlfn.XLOOKUP(A2853,Booking_data!$A$1:$A$6001,Booking_data!$E$1:$E$6001,"not Found")</f>
        <v>C112</v>
      </c>
      <c r="M2853" s="1" t="str">
        <f t="array" ref="M2853">_xlfn.XLOOKUP(L2853,Cinemas_data!$A$1:$A$49,Cinemas_data!$I$1:$I$49,"not Found")</f>
        <v>#NAME?</v>
      </c>
      <c r="N2853" s="1" t="str">
        <f t="array" ref="N2853">_xlfn.XLOOKUP(L2853,Cinemas_data!$A$1:$A$49,Cinemas_data!$C$1:$C$49,"not Found")</f>
        <v>Delhi</v>
      </c>
      <c r="O2853" s="1">
        <f t="array" ref="O2853">_xlfn.XLOOKUP(A2853,Booking_data!$A$1:$A$6001,Booking_data!$H$1:$H$6001,"not found")</f>
        <v>6</v>
      </c>
      <c r="P2853" s="1">
        <f t="array" ref="P2853">_xlfn.XLOOKUP(A2853,Booking_data!$A$1:$A$6001,Booking_data!$I$1:$I$6001,"not Found")</f>
        <v>240</v>
      </c>
      <c r="Q2853" s="1">
        <f t="shared" si="3"/>
        <v>1440</v>
      </c>
      <c r="R2853" s="1" t="str">
        <f t="array" ref="R2853">_xlfn.XLOOKUP(A2853,Booking_data!$A$1:$A$6001,Booking_data!$L$1:$L$6001,"Not Found")</f>
        <v>Net Banking</v>
      </c>
      <c r="S2853" s="1">
        <f t="array" ref="S2853">_xlfn.XLOOKUP(A2853,Booking_data!$A$1:$A$6001,Booking_data!$N$1:$N$6001,"not Found")</f>
        <v>30</v>
      </c>
      <c r="T2853" s="1" t="str">
        <f t="array" ref="T2853">_xlfn.XLOOKUP(A2853,Booking_data!$A$1:$A$6001,Booking_data!$O$1:$O$6001,"Not Found")</f>
        <v>Other</v>
      </c>
      <c r="U2853" s="1" t="str">
        <f t="shared" si="4"/>
        <v>Middle Age</v>
      </c>
      <c r="V2853" s="1" t="str">
        <f t="shared" si="5"/>
        <v>High Booking</v>
      </c>
    </row>
    <row r="2854" ht="15.75" customHeight="1">
      <c r="A2854" s="1" t="s">
        <v>3168</v>
      </c>
      <c r="B2854" s="6">
        <v>46064.0</v>
      </c>
      <c r="C2854" s="6">
        <v>46068.0</v>
      </c>
      <c r="D2854" s="7">
        <v>0.8854166666666666</v>
      </c>
      <c r="E2854" s="1" t="str">
        <f t="shared" si="1"/>
        <v>Weekday</v>
      </c>
      <c r="F2854" s="1" t="str">
        <f t="shared" si="2"/>
        <v>Feb</v>
      </c>
      <c r="G2854" s="1" t="str">
        <f t="array" ref="G2854">_xlfn.XLOOKUP(A2854,Booking_data!$A$1:$A$6001,Booking_data!$D$1:$D$6001,"not found")</f>
        <v>M001</v>
      </c>
      <c r="H2854" s="1" t="str">
        <f t="array" ref="H2854">_xlfn.XLOOKUP(G2854,Movies_data!$A$1:$A$41,Movies_data!$B$1:$B$41,"not found")</f>
        <v>Leo</v>
      </c>
      <c r="I2854" s="1" t="str">
        <f t="array" ref="I2854">_xlfn.XLOOKUP(G2854,Movies_data!$A$1:$A$41,Movies_data!$D$1:$D$41,"not found")</f>
        <v>Action</v>
      </c>
      <c r="J2854" s="1" t="str">
        <f t="array" ref="J2854">_xlfn.XLOOKUP(G2854,Movies_data!$A$1:$A$41,Movies_data!$C$1:$C$41,"not found")</f>
        <v>Tamil</v>
      </c>
      <c r="K2854" s="1">
        <f t="array" ref="K2854">_xlfn.XLOOKUP(G2854,Movies_data!$A$1:$A$41,Movies_data!$H$1:$H$41,"Not Found")</f>
        <v>8</v>
      </c>
      <c r="L2854" s="1" t="str">
        <f t="array" ref="L2854">_xlfn.XLOOKUP(A2854,Booking_data!$A$1:$A$6001,Booking_data!$E$1:$E$6001,"not Found")</f>
        <v>C141</v>
      </c>
      <c r="M2854" s="1" t="str">
        <f t="array" ref="M2854">_xlfn.XLOOKUP(L2854,Cinemas_data!$A$1:$A$49,Cinemas_data!$I$1:$I$49,"not Found")</f>
        <v>#NAME?</v>
      </c>
      <c r="N2854" s="1" t="str">
        <f t="array" ref="N2854">_xlfn.XLOOKUP(L2854,Cinemas_data!$A$1:$A$49,Cinemas_data!$C$1:$C$49,"not Found")</f>
        <v>Ahmedabad</v>
      </c>
      <c r="O2854" s="1">
        <f t="array" ref="O2854">_xlfn.XLOOKUP(A2854,Booking_data!$A$1:$A$6001,Booking_data!$H$1:$H$6001,"not found")</f>
        <v>3</v>
      </c>
      <c r="P2854" s="1">
        <f t="array" ref="P2854">_xlfn.XLOOKUP(A2854,Booking_data!$A$1:$A$6001,Booking_data!$I$1:$I$6001,"not Found")</f>
        <v>240</v>
      </c>
      <c r="Q2854" s="1">
        <f t="shared" si="3"/>
        <v>720</v>
      </c>
      <c r="R2854" s="1" t="str">
        <f t="array" ref="R2854">_xlfn.XLOOKUP(A2854,Booking_data!$A$1:$A$6001,Booking_data!$L$1:$L$6001,"Not Found")</f>
        <v>Net Banking</v>
      </c>
      <c r="S2854" s="1">
        <f t="array" ref="S2854">_xlfn.XLOOKUP(A2854,Booking_data!$A$1:$A$6001,Booking_data!$N$1:$N$6001,"not Found")</f>
        <v>56</v>
      </c>
      <c r="T2854" s="1" t="str">
        <f t="array" ref="T2854">_xlfn.XLOOKUP(A2854,Booking_data!$A$1:$A$6001,Booking_data!$O$1:$O$6001,"Not Found")</f>
        <v>Female</v>
      </c>
      <c r="U2854" s="1" t="str">
        <f t="shared" si="4"/>
        <v>Above 45</v>
      </c>
      <c r="V2854" s="1" t="str">
        <f t="shared" si="5"/>
        <v>Medium Booking</v>
      </c>
    </row>
    <row r="2855" ht="15.75" customHeight="1">
      <c r="A2855" s="1" t="s">
        <v>3169</v>
      </c>
      <c r="B2855" s="6">
        <v>46091.0</v>
      </c>
      <c r="C2855" s="6">
        <v>46093.0</v>
      </c>
      <c r="D2855" s="7">
        <v>0.53125</v>
      </c>
      <c r="E2855" s="1" t="str">
        <f t="shared" si="1"/>
        <v>Weekday</v>
      </c>
      <c r="F2855" s="1" t="str">
        <f t="shared" si="2"/>
        <v>Mar</v>
      </c>
      <c r="G2855" s="1" t="str">
        <f t="array" ref="G2855">_xlfn.XLOOKUP(A2855,Booking_data!$A$1:$A$6001,Booking_data!$D$1:$D$6001,"not found")</f>
        <v>M024</v>
      </c>
      <c r="H2855" s="1" t="str">
        <f t="array" ref="H2855">_xlfn.XLOOKUP(G2855,Movies_data!$A$1:$A$41,Movies_data!$B$1:$B$41,"not found")</f>
        <v>Bhool Bhulaiyaa 2</v>
      </c>
      <c r="I2855" s="1" t="str">
        <f t="array" ref="I2855">_xlfn.XLOOKUP(G2855,Movies_data!$A$1:$A$41,Movies_data!$D$1:$D$41,"not found")</f>
        <v>Comedy</v>
      </c>
      <c r="J2855" s="1" t="str">
        <f t="array" ref="J2855">_xlfn.XLOOKUP(G2855,Movies_data!$A$1:$A$41,Movies_data!$C$1:$C$41,"not found")</f>
        <v>Hindi</v>
      </c>
      <c r="K2855" s="1">
        <f t="array" ref="K2855">_xlfn.XLOOKUP(G2855,Movies_data!$A$1:$A$41,Movies_data!$H$1:$H$41,"Not Found")</f>
        <v>5.9</v>
      </c>
      <c r="L2855" s="1" t="str">
        <f t="array" ref="L2855">_xlfn.XLOOKUP(A2855,Booking_data!$A$1:$A$6001,Booking_data!$E$1:$E$6001,"not Found")</f>
        <v>C061</v>
      </c>
      <c r="M2855" s="1" t="str">
        <f t="array" ref="M2855">_xlfn.XLOOKUP(L2855,Cinemas_data!$A$1:$A$49,Cinemas_data!$I$1:$I$49,"not Found")</f>
        <v>#NAME?</v>
      </c>
      <c r="N2855" s="1" t="str">
        <f t="array" ref="N2855">_xlfn.XLOOKUP(L2855,Cinemas_data!$A$1:$A$49,Cinemas_data!$C$1:$C$49,"not Found")</f>
        <v>Mysuru</v>
      </c>
      <c r="O2855" s="1">
        <f t="array" ref="O2855">_xlfn.XLOOKUP(A2855,Booking_data!$A$1:$A$6001,Booking_data!$H$1:$H$6001,"not found")</f>
        <v>3</v>
      </c>
      <c r="P2855" s="1">
        <f t="array" ref="P2855">_xlfn.XLOOKUP(A2855,Booking_data!$A$1:$A$6001,Booking_data!$I$1:$I$6001,"not Found")</f>
        <v>440</v>
      </c>
      <c r="Q2855" s="1">
        <f t="shared" si="3"/>
        <v>1320</v>
      </c>
      <c r="R2855" s="1" t="str">
        <f t="array" ref="R2855">_xlfn.XLOOKUP(A2855,Booking_data!$A$1:$A$6001,Booking_data!$L$1:$L$6001,"Not Found")</f>
        <v>Credit Card</v>
      </c>
      <c r="S2855" s="1">
        <f t="array" ref="S2855">_xlfn.XLOOKUP(A2855,Booking_data!$A$1:$A$6001,Booking_data!$N$1:$N$6001,"not Found")</f>
        <v>40</v>
      </c>
      <c r="T2855" s="1" t="str">
        <f t="array" ref="T2855">_xlfn.XLOOKUP(A2855,Booking_data!$A$1:$A$6001,Booking_data!$O$1:$O$6001,"Not Found")</f>
        <v>Other</v>
      </c>
      <c r="U2855" s="1" t="str">
        <f t="shared" si="4"/>
        <v>Middle Age</v>
      </c>
      <c r="V2855" s="1" t="str">
        <f t="shared" si="5"/>
        <v>Medium Booking</v>
      </c>
    </row>
    <row r="2856" ht="15.75" customHeight="1">
      <c r="A2856" s="1" t="s">
        <v>3170</v>
      </c>
      <c r="B2856" s="6">
        <v>46164.0</v>
      </c>
      <c r="C2856" s="6">
        <v>46170.0</v>
      </c>
      <c r="D2856" s="7">
        <v>0.53125</v>
      </c>
      <c r="E2856" s="1" t="str">
        <f t="shared" si="1"/>
        <v>Weekday</v>
      </c>
      <c r="F2856" s="1" t="str">
        <f t="shared" si="2"/>
        <v>May</v>
      </c>
      <c r="G2856" s="1" t="str">
        <f t="array" ref="G2856">_xlfn.XLOOKUP(A2856,Booking_data!$A$1:$A$6001,Booking_data!$D$1:$D$6001,"not found")</f>
        <v>M024</v>
      </c>
      <c r="H2856" s="1" t="str">
        <f t="array" ref="H2856">_xlfn.XLOOKUP(G2856,Movies_data!$A$1:$A$41,Movies_data!$B$1:$B$41,"not found")</f>
        <v>Bhool Bhulaiyaa 2</v>
      </c>
      <c r="I2856" s="1" t="str">
        <f t="array" ref="I2856">_xlfn.XLOOKUP(G2856,Movies_data!$A$1:$A$41,Movies_data!$D$1:$D$41,"not found")</f>
        <v>Comedy</v>
      </c>
      <c r="J2856" s="1" t="str">
        <f t="array" ref="J2856">_xlfn.XLOOKUP(G2856,Movies_data!$A$1:$A$41,Movies_data!$C$1:$C$41,"not found")</f>
        <v>Hindi</v>
      </c>
      <c r="K2856" s="1">
        <f t="array" ref="K2856">_xlfn.XLOOKUP(G2856,Movies_data!$A$1:$A$41,Movies_data!$H$1:$H$41,"Not Found")</f>
        <v>5.9</v>
      </c>
      <c r="L2856" s="1" t="str">
        <f t="array" ref="L2856">_xlfn.XLOOKUP(A2856,Booking_data!$A$1:$A$6001,Booking_data!$E$1:$E$6001,"not Found")</f>
        <v>C092</v>
      </c>
      <c r="M2856" s="1" t="str">
        <f t="array" ref="M2856">_xlfn.XLOOKUP(L2856,Cinemas_data!$A$1:$A$49,Cinemas_data!$I$1:$I$49,"not Found")</f>
        <v>#NAME?</v>
      </c>
      <c r="N2856" s="1" t="str">
        <f t="array" ref="N2856">_xlfn.XLOOKUP(L2856,Cinemas_data!$A$1:$A$49,Cinemas_data!$C$1:$C$49,"not Found")</f>
        <v>Mumbai</v>
      </c>
      <c r="O2856" s="1">
        <f t="array" ref="O2856">_xlfn.XLOOKUP(A2856,Booking_data!$A$1:$A$6001,Booking_data!$H$1:$H$6001,"not found")</f>
        <v>4</v>
      </c>
      <c r="P2856" s="1">
        <f t="array" ref="P2856">_xlfn.XLOOKUP(A2856,Booking_data!$A$1:$A$6001,Booking_data!$I$1:$I$6001,"not Found")</f>
        <v>160</v>
      </c>
      <c r="Q2856" s="1">
        <f t="shared" si="3"/>
        <v>640</v>
      </c>
      <c r="R2856" s="1" t="str">
        <f t="array" ref="R2856">_xlfn.XLOOKUP(A2856,Booking_data!$A$1:$A$6001,Booking_data!$L$1:$L$6001,"Not Found")</f>
        <v>Debit Card</v>
      </c>
      <c r="S2856" s="1">
        <f t="array" ref="S2856">_xlfn.XLOOKUP(A2856,Booking_data!$A$1:$A$6001,Booking_data!$N$1:$N$6001,"not Found")</f>
        <v>32</v>
      </c>
      <c r="T2856" s="1" t="str">
        <f t="array" ref="T2856">_xlfn.XLOOKUP(A2856,Booking_data!$A$1:$A$6001,Booking_data!$O$1:$O$6001,"Not Found")</f>
        <v>Male</v>
      </c>
      <c r="U2856" s="1" t="str">
        <f t="shared" si="4"/>
        <v>Middle Age</v>
      </c>
      <c r="V2856" s="1" t="str">
        <f t="shared" si="5"/>
        <v>Medium Booking</v>
      </c>
    </row>
    <row r="2857" ht="15.75" customHeight="1">
      <c r="A2857" s="1" t="s">
        <v>3171</v>
      </c>
      <c r="B2857" s="6">
        <v>46184.0</v>
      </c>
      <c r="C2857" s="6">
        <v>46186.0</v>
      </c>
      <c r="D2857" s="7">
        <v>0.6458333333333334</v>
      </c>
      <c r="E2857" s="1" t="str">
        <f t="shared" si="1"/>
        <v>Weekday</v>
      </c>
      <c r="F2857" s="1" t="str">
        <f t="shared" si="2"/>
        <v>Jun</v>
      </c>
      <c r="G2857" s="1" t="str">
        <f t="array" ref="G2857">_xlfn.XLOOKUP(A2857,Booking_data!$A$1:$A$6001,Booking_data!$D$1:$D$6001,"not found")</f>
        <v>M002</v>
      </c>
      <c r="H2857" s="1" t="str">
        <f t="array" ref="H2857">_xlfn.XLOOKUP(G2857,Movies_data!$A$1:$A$41,Movies_data!$B$1:$B$41,"not found")</f>
        <v>Jailer</v>
      </c>
      <c r="I2857" s="1" t="str">
        <f t="array" ref="I2857">_xlfn.XLOOKUP(G2857,Movies_data!$A$1:$A$41,Movies_data!$D$1:$D$41,"not found")</f>
        <v>Action</v>
      </c>
      <c r="J2857" s="1" t="str">
        <f t="array" ref="J2857">_xlfn.XLOOKUP(G2857,Movies_data!$A$1:$A$41,Movies_data!$C$1:$C$41,"not found")</f>
        <v>Tamil</v>
      </c>
      <c r="K2857" s="1">
        <f t="array" ref="K2857">_xlfn.XLOOKUP(G2857,Movies_data!$A$1:$A$41,Movies_data!$H$1:$H$41,"Not Found")</f>
        <v>7.1</v>
      </c>
      <c r="L2857" s="1" t="str">
        <f t="array" ref="L2857">_xlfn.XLOOKUP(A2857,Booking_data!$A$1:$A$6001,Booking_data!$E$1:$E$6001,"not Found")</f>
        <v>C031</v>
      </c>
      <c r="M2857" s="1" t="str">
        <f t="array" ref="M2857">_xlfn.XLOOKUP(L2857,Cinemas_data!$A$1:$A$49,Cinemas_data!$I$1:$I$49,"not Found")</f>
        <v>#NAME?</v>
      </c>
      <c r="N2857" s="1" t="str">
        <f t="array" ref="N2857">_xlfn.XLOOKUP(L2857,Cinemas_data!$A$1:$A$49,Cinemas_data!$C$1:$C$49,"not Found")</f>
        <v>Madurai</v>
      </c>
      <c r="O2857" s="1">
        <f t="array" ref="O2857">_xlfn.XLOOKUP(A2857,Booking_data!$A$1:$A$6001,Booking_data!$H$1:$H$6001,"not found")</f>
        <v>3</v>
      </c>
      <c r="P2857" s="1">
        <f t="array" ref="P2857">_xlfn.XLOOKUP(A2857,Booking_data!$A$1:$A$6001,Booking_data!$I$1:$I$6001,"not Found")</f>
        <v>320</v>
      </c>
      <c r="Q2857" s="1">
        <f t="shared" si="3"/>
        <v>960</v>
      </c>
      <c r="R2857" s="1" t="str">
        <f t="array" ref="R2857">_xlfn.XLOOKUP(A2857,Booking_data!$A$1:$A$6001,Booking_data!$L$1:$L$6001,"Not Found")</f>
        <v>UPI</v>
      </c>
      <c r="S2857" s="1">
        <f t="array" ref="S2857">_xlfn.XLOOKUP(A2857,Booking_data!$A$1:$A$6001,Booking_data!$N$1:$N$6001,"not Found")</f>
        <v>25</v>
      </c>
      <c r="T2857" s="1" t="str">
        <f t="array" ref="T2857">_xlfn.XLOOKUP(A2857,Booking_data!$A$1:$A$6001,Booking_data!$O$1:$O$6001,"Not Found")</f>
        <v>Female</v>
      </c>
      <c r="U2857" s="1" t="str">
        <f t="shared" si="4"/>
        <v>Youngster</v>
      </c>
      <c r="V2857" s="1" t="str">
        <f t="shared" si="5"/>
        <v>Medium Booking</v>
      </c>
    </row>
    <row r="2858" ht="15.75" customHeight="1">
      <c r="A2858" s="1" t="s">
        <v>3172</v>
      </c>
      <c r="B2858" s="6">
        <v>46199.0</v>
      </c>
      <c r="C2858" s="6">
        <v>46202.0</v>
      </c>
      <c r="D2858" s="7">
        <v>0.8854166666666666</v>
      </c>
      <c r="E2858" s="1" t="str">
        <f t="shared" si="1"/>
        <v>Weekday</v>
      </c>
      <c r="F2858" s="1" t="str">
        <f t="shared" si="2"/>
        <v>Jun</v>
      </c>
      <c r="G2858" s="1" t="str">
        <f t="array" ref="G2858">_xlfn.XLOOKUP(A2858,Booking_data!$A$1:$A$6001,Booking_data!$D$1:$D$6001,"not found")</f>
        <v>M007</v>
      </c>
      <c r="H2858" s="1" t="str">
        <f t="array" ref="H2858">_xlfn.XLOOKUP(G2858,Movies_data!$A$1:$A$41,Movies_data!$B$1:$B$41,"not found")</f>
        <v>Good Night</v>
      </c>
      <c r="I2858" s="1" t="str">
        <f t="array" ref="I2858">_xlfn.XLOOKUP(G2858,Movies_data!$A$1:$A$41,Movies_data!$D$1:$D$41,"not found")</f>
        <v>Comedy</v>
      </c>
      <c r="J2858" s="1" t="str">
        <f t="array" ref="J2858">_xlfn.XLOOKUP(G2858,Movies_data!$A$1:$A$41,Movies_data!$C$1:$C$41,"not found")</f>
        <v>Tamil</v>
      </c>
      <c r="K2858" s="1">
        <f t="array" ref="K2858">_xlfn.XLOOKUP(G2858,Movies_data!$A$1:$A$41,Movies_data!$H$1:$H$41,"Not Found")</f>
        <v>8</v>
      </c>
      <c r="L2858" s="1" t="str">
        <f t="array" ref="L2858">_xlfn.XLOOKUP(A2858,Booking_data!$A$1:$A$6001,Booking_data!$E$1:$E$6001,"not Found")</f>
        <v>C153</v>
      </c>
      <c r="M2858" s="1" t="str">
        <f t="array" ref="M2858">_xlfn.XLOOKUP(L2858,Cinemas_data!$A$1:$A$49,Cinemas_data!$I$1:$I$49,"not Found")</f>
        <v>#NAME?</v>
      </c>
      <c r="N2858" s="1" t="str">
        <f t="array" ref="N2858">_xlfn.XLOOKUP(L2858,Cinemas_data!$A$1:$A$49,Cinemas_data!$C$1:$C$49,"not Found")</f>
        <v>Kochi</v>
      </c>
      <c r="O2858" s="1">
        <f t="array" ref="O2858">_xlfn.XLOOKUP(A2858,Booking_data!$A$1:$A$6001,Booking_data!$H$1:$H$6001,"not found")</f>
        <v>2</v>
      </c>
      <c r="P2858" s="1">
        <f t="array" ref="P2858">_xlfn.XLOOKUP(A2858,Booking_data!$A$1:$A$6001,Booking_data!$I$1:$I$6001,"not Found")</f>
        <v>240</v>
      </c>
      <c r="Q2858" s="1">
        <f t="shared" si="3"/>
        <v>480</v>
      </c>
      <c r="R2858" s="1" t="str">
        <f t="array" ref="R2858">_xlfn.XLOOKUP(A2858,Booking_data!$A$1:$A$6001,Booking_data!$L$1:$L$6001,"Not Found")</f>
        <v>Credit Card</v>
      </c>
      <c r="S2858" s="1">
        <f t="array" ref="S2858">_xlfn.XLOOKUP(A2858,Booking_data!$A$1:$A$6001,Booking_data!$N$1:$N$6001,"not Found")</f>
        <v>28</v>
      </c>
      <c r="T2858" s="1" t="str">
        <f t="array" ref="T2858">_xlfn.XLOOKUP(A2858,Booking_data!$A$1:$A$6001,Booking_data!$O$1:$O$6001,"Not Found")</f>
        <v>Male</v>
      </c>
      <c r="U2858" s="1" t="str">
        <f t="shared" si="4"/>
        <v>Youngster</v>
      </c>
      <c r="V2858" s="1" t="str">
        <f t="shared" si="5"/>
        <v>Low Booking</v>
      </c>
    </row>
    <row r="2859" ht="15.75" customHeight="1">
      <c r="A2859" s="1" t="s">
        <v>3173</v>
      </c>
      <c r="B2859" s="6">
        <v>46116.0</v>
      </c>
      <c r="C2859" s="6">
        <v>46123.0</v>
      </c>
      <c r="D2859" s="7">
        <v>0.6458333333333334</v>
      </c>
      <c r="E2859" s="1" t="str">
        <f t="shared" si="1"/>
        <v>Weekend</v>
      </c>
      <c r="F2859" s="1" t="str">
        <f t="shared" si="2"/>
        <v>Apr</v>
      </c>
      <c r="G2859" s="1" t="str">
        <f t="array" ref="G2859">_xlfn.XLOOKUP(A2859,Booking_data!$A$1:$A$6001,Booking_data!$D$1:$D$6001,"not found")</f>
        <v>M001</v>
      </c>
      <c r="H2859" s="1" t="str">
        <f t="array" ref="H2859">_xlfn.XLOOKUP(G2859,Movies_data!$A$1:$A$41,Movies_data!$B$1:$B$41,"not found")</f>
        <v>Leo</v>
      </c>
      <c r="I2859" s="1" t="str">
        <f t="array" ref="I2859">_xlfn.XLOOKUP(G2859,Movies_data!$A$1:$A$41,Movies_data!$D$1:$D$41,"not found")</f>
        <v>Action</v>
      </c>
      <c r="J2859" s="1" t="str">
        <f t="array" ref="J2859">_xlfn.XLOOKUP(G2859,Movies_data!$A$1:$A$41,Movies_data!$C$1:$C$41,"not found")</f>
        <v>Tamil</v>
      </c>
      <c r="K2859" s="1">
        <f t="array" ref="K2859">_xlfn.XLOOKUP(G2859,Movies_data!$A$1:$A$41,Movies_data!$H$1:$H$41,"Not Found")</f>
        <v>8</v>
      </c>
      <c r="L2859" s="1" t="str">
        <f t="array" ref="L2859">_xlfn.XLOOKUP(A2859,Booking_data!$A$1:$A$6001,Booking_data!$E$1:$E$6001,"not Found")</f>
        <v>C063</v>
      </c>
      <c r="M2859" s="1" t="str">
        <f t="array" ref="M2859">_xlfn.XLOOKUP(L2859,Cinemas_data!$A$1:$A$49,Cinemas_data!$I$1:$I$49,"not Found")</f>
        <v>#NAME?</v>
      </c>
      <c r="N2859" s="1" t="str">
        <f t="array" ref="N2859">_xlfn.XLOOKUP(L2859,Cinemas_data!$A$1:$A$49,Cinemas_data!$C$1:$C$49,"not Found")</f>
        <v>Mysuru</v>
      </c>
      <c r="O2859" s="1">
        <f t="array" ref="O2859">_xlfn.XLOOKUP(A2859,Booking_data!$A$1:$A$6001,Booking_data!$H$1:$H$6001,"not found")</f>
        <v>2</v>
      </c>
      <c r="P2859" s="1">
        <f t="array" ref="P2859">_xlfn.XLOOKUP(A2859,Booking_data!$A$1:$A$6001,Booking_data!$I$1:$I$6001,"not Found")</f>
        <v>240</v>
      </c>
      <c r="Q2859" s="1">
        <f t="shared" si="3"/>
        <v>480</v>
      </c>
      <c r="R2859" s="1" t="str">
        <f t="array" ref="R2859">_xlfn.XLOOKUP(A2859,Booking_data!$A$1:$A$6001,Booking_data!$L$1:$L$6001,"Not Found")</f>
        <v>Debit Card</v>
      </c>
      <c r="S2859" s="1">
        <f t="array" ref="S2859">_xlfn.XLOOKUP(A2859,Booking_data!$A$1:$A$6001,Booking_data!$N$1:$N$6001,"not Found")</f>
        <v>59</v>
      </c>
      <c r="T2859" s="1" t="str">
        <f t="array" ref="T2859">_xlfn.XLOOKUP(A2859,Booking_data!$A$1:$A$6001,Booking_data!$O$1:$O$6001,"Not Found")</f>
        <v>Female</v>
      </c>
      <c r="U2859" s="1" t="str">
        <f t="shared" si="4"/>
        <v>Above 45</v>
      </c>
      <c r="V2859" s="1" t="str">
        <f t="shared" si="5"/>
        <v>Low Booking</v>
      </c>
    </row>
    <row r="2860" ht="15.75" customHeight="1">
      <c r="A2860" s="1" t="s">
        <v>3174</v>
      </c>
      <c r="B2860" s="6">
        <v>46044.0</v>
      </c>
      <c r="C2860" s="6">
        <v>46045.0</v>
      </c>
      <c r="D2860" s="7">
        <v>0.7708333333333334</v>
      </c>
      <c r="E2860" s="1" t="str">
        <f t="shared" si="1"/>
        <v>Weekday</v>
      </c>
      <c r="F2860" s="1" t="str">
        <f t="shared" si="2"/>
        <v>Jan</v>
      </c>
      <c r="G2860" s="1" t="str">
        <f t="array" ref="G2860">_xlfn.XLOOKUP(A2860,Booking_data!$A$1:$A$6001,Booking_data!$D$1:$D$6001,"not found")</f>
        <v>M003</v>
      </c>
      <c r="H2860" s="1" t="str">
        <f t="array" ref="H2860">_xlfn.XLOOKUP(G2860,Movies_data!$A$1:$A$41,Movies_data!$B$1:$B$41,"not found")</f>
        <v>Vikram</v>
      </c>
      <c r="I2860" s="1" t="str">
        <f t="array" ref="I2860">_xlfn.XLOOKUP(G2860,Movies_data!$A$1:$A$41,Movies_data!$D$1:$D$41,"not found")</f>
        <v>Action</v>
      </c>
      <c r="J2860" s="1" t="str">
        <f t="array" ref="J2860">_xlfn.XLOOKUP(G2860,Movies_data!$A$1:$A$41,Movies_data!$C$1:$C$41,"not found")</f>
        <v>Tamil</v>
      </c>
      <c r="K2860" s="1">
        <f t="array" ref="K2860">_xlfn.XLOOKUP(G2860,Movies_data!$A$1:$A$41,Movies_data!$H$1:$H$41,"Not Found")</f>
        <v>8.3</v>
      </c>
      <c r="L2860" s="1" t="str">
        <f t="array" ref="L2860">_xlfn.XLOOKUP(A2860,Booking_data!$A$1:$A$6001,Booking_data!$E$1:$E$6001,"not Found")</f>
        <v>C081</v>
      </c>
      <c r="M2860" s="1" t="str">
        <f t="array" ref="M2860">_xlfn.XLOOKUP(L2860,Cinemas_data!$A$1:$A$49,Cinemas_data!$I$1:$I$49,"not Found")</f>
        <v>#NAME?</v>
      </c>
      <c r="N2860" s="1" t="str">
        <f t="array" ref="N2860">_xlfn.XLOOKUP(L2860,Cinemas_data!$A$1:$A$49,Cinemas_data!$C$1:$C$49,"not Found")</f>
        <v>Vijayawada</v>
      </c>
      <c r="O2860" s="1">
        <f t="array" ref="O2860">_xlfn.XLOOKUP(A2860,Booking_data!$A$1:$A$6001,Booking_data!$H$1:$H$6001,"not found")</f>
        <v>5</v>
      </c>
      <c r="P2860" s="1">
        <f t="array" ref="P2860">_xlfn.XLOOKUP(A2860,Booking_data!$A$1:$A$6001,Booking_data!$I$1:$I$6001,"not Found")</f>
        <v>200</v>
      </c>
      <c r="Q2860" s="1">
        <f t="shared" si="3"/>
        <v>1000</v>
      </c>
      <c r="R2860" s="1" t="str">
        <f t="array" ref="R2860">_xlfn.XLOOKUP(A2860,Booking_data!$A$1:$A$6001,Booking_data!$L$1:$L$6001,"Not Found")</f>
        <v>Credit Card</v>
      </c>
      <c r="S2860" s="1">
        <f t="array" ref="S2860">_xlfn.XLOOKUP(A2860,Booking_data!$A$1:$A$6001,Booking_data!$N$1:$N$6001,"not Found")</f>
        <v>39</v>
      </c>
      <c r="T2860" s="1" t="str">
        <f t="array" ref="T2860">_xlfn.XLOOKUP(A2860,Booking_data!$A$1:$A$6001,Booking_data!$O$1:$O$6001,"Not Found")</f>
        <v>Male</v>
      </c>
      <c r="U2860" s="1" t="str">
        <f t="shared" si="4"/>
        <v>Middle Age</v>
      </c>
      <c r="V2860" s="1" t="str">
        <f t="shared" si="5"/>
        <v>High Booking</v>
      </c>
    </row>
    <row r="2861" ht="15.75" customHeight="1">
      <c r="A2861" s="1" t="s">
        <v>3175</v>
      </c>
      <c r="B2861" s="6">
        <v>46068.0</v>
      </c>
      <c r="C2861" s="6">
        <v>46072.0</v>
      </c>
      <c r="D2861" s="7">
        <v>0.7708333333333334</v>
      </c>
      <c r="E2861" s="1" t="str">
        <f t="shared" si="1"/>
        <v>Weekend</v>
      </c>
      <c r="F2861" s="1" t="str">
        <f t="shared" si="2"/>
        <v>Feb</v>
      </c>
      <c r="G2861" s="1" t="str">
        <f t="array" ref="G2861">_xlfn.XLOOKUP(A2861,Booking_data!$A$1:$A$6001,Booking_data!$D$1:$D$6001,"not found")</f>
        <v>M010</v>
      </c>
      <c r="H2861" s="1" t="str">
        <f t="array" ref="H2861">_xlfn.XLOOKUP(G2861,Movies_data!$A$1:$A$41,Movies_data!$B$1:$B$41,"not found")</f>
        <v>Captain Miller</v>
      </c>
      <c r="I2861" s="1" t="str">
        <f t="array" ref="I2861">_xlfn.XLOOKUP(G2861,Movies_data!$A$1:$A$41,Movies_data!$D$1:$D$41,"not found")</f>
        <v>Action</v>
      </c>
      <c r="J2861" s="1" t="str">
        <f t="array" ref="J2861">_xlfn.XLOOKUP(G2861,Movies_data!$A$1:$A$41,Movies_data!$C$1:$C$41,"not found")</f>
        <v>Tamil</v>
      </c>
      <c r="K2861" s="1">
        <f t="array" ref="K2861">_xlfn.XLOOKUP(G2861,Movies_data!$A$1:$A$41,Movies_data!$H$1:$H$41,"Not Found")</f>
        <v>7</v>
      </c>
      <c r="L2861" s="1" t="str">
        <f t="array" ref="L2861">_xlfn.XLOOKUP(A2861,Booking_data!$A$1:$A$6001,Booking_data!$E$1:$E$6001,"not Found")</f>
        <v>C113</v>
      </c>
      <c r="M2861" s="1" t="str">
        <f t="array" ref="M2861">_xlfn.XLOOKUP(L2861,Cinemas_data!$A$1:$A$49,Cinemas_data!$I$1:$I$49,"not Found")</f>
        <v>#NAME?</v>
      </c>
      <c r="N2861" s="1" t="str">
        <f t="array" ref="N2861">_xlfn.XLOOKUP(L2861,Cinemas_data!$A$1:$A$49,Cinemas_data!$C$1:$C$49,"not Found")</f>
        <v>Delhi</v>
      </c>
      <c r="O2861" s="1">
        <f t="array" ref="O2861">_xlfn.XLOOKUP(A2861,Booking_data!$A$1:$A$6001,Booking_data!$H$1:$H$6001,"not found")</f>
        <v>5</v>
      </c>
      <c r="P2861" s="1">
        <f t="array" ref="P2861">_xlfn.XLOOKUP(A2861,Booking_data!$A$1:$A$6001,Booking_data!$I$1:$I$6001,"not Found")</f>
        <v>240</v>
      </c>
      <c r="Q2861" s="1">
        <f t="shared" si="3"/>
        <v>1200</v>
      </c>
      <c r="R2861" s="1" t="str">
        <f t="array" ref="R2861">_xlfn.XLOOKUP(A2861,Booking_data!$A$1:$A$6001,Booking_data!$L$1:$L$6001,"Not Found")</f>
        <v>Net Banking</v>
      </c>
      <c r="S2861" s="1">
        <f t="array" ref="S2861">_xlfn.XLOOKUP(A2861,Booking_data!$A$1:$A$6001,Booking_data!$N$1:$N$6001,"not Found")</f>
        <v>25</v>
      </c>
      <c r="T2861" s="1" t="str">
        <f t="array" ref="T2861">_xlfn.XLOOKUP(A2861,Booking_data!$A$1:$A$6001,Booking_data!$O$1:$O$6001,"Not Found")</f>
        <v>Other</v>
      </c>
      <c r="U2861" s="1" t="str">
        <f t="shared" si="4"/>
        <v>Youngster</v>
      </c>
      <c r="V2861" s="1" t="str">
        <f t="shared" si="5"/>
        <v>High Booking</v>
      </c>
    </row>
    <row r="2862" ht="15.75" customHeight="1">
      <c r="A2862" s="1" t="s">
        <v>3176</v>
      </c>
      <c r="B2862" s="6">
        <v>46087.0</v>
      </c>
      <c r="C2862" s="6">
        <v>46093.0</v>
      </c>
      <c r="D2862" s="7">
        <v>0.9375</v>
      </c>
      <c r="E2862" s="1" t="str">
        <f t="shared" si="1"/>
        <v>Weekday</v>
      </c>
      <c r="F2862" s="1" t="str">
        <f t="shared" si="2"/>
        <v>Mar</v>
      </c>
      <c r="G2862" s="1" t="str">
        <f t="array" ref="G2862">_xlfn.XLOOKUP(A2862,Booking_data!$A$1:$A$6001,Booking_data!$D$1:$D$6001,"not found")</f>
        <v>M008</v>
      </c>
      <c r="H2862" s="1" t="str">
        <f t="array" ref="H2862">_xlfn.XLOOKUP(G2862,Movies_data!$A$1:$A$41,Movies_data!$B$1:$B$41,"not found")</f>
        <v>Love Today</v>
      </c>
      <c r="I2862" s="1" t="str">
        <f t="array" ref="I2862">_xlfn.XLOOKUP(G2862,Movies_data!$A$1:$A$41,Movies_data!$D$1:$D$41,"not found")</f>
        <v>Romance</v>
      </c>
      <c r="J2862" s="1" t="str">
        <f t="array" ref="J2862">_xlfn.XLOOKUP(G2862,Movies_data!$A$1:$A$41,Movies_data!$C$1:$C$41,"not found")</f>
        <v>Tamil</v>
      </c>
      <c r="K2862" s="1">
        <f t="array" ref="K2862">_xlfn.XLOOKUP(G2862,Movies_data!$A$1:$A$41,Movies_data!$H$1:$H$41,"Not Found")</f>
        <v>7.4</v>
      </c>
      <c r="L2862" s="1" t="str">
        <f t="array" ref="L2862">_xlfn.XLOOKUP(A2862,Booking_data!$A$1:$A$6001,Booking_data!$E$1:$E$6001,"not Found")</f>
        <v>C132</v>
      </c>
      <c r="M2862" s="1" t="str">
        <f t="array" ref="M2862">_xlfn.XLOOKUP(L2862,Cinemas_data!$A$1:$A$49,Cinemas_data!$I$1:$I$49,"not Found")</f>
        <v>#NAME?</v>
      </c>
      <c r="N2862" s="1" t="str">
        <f t="array" ref="N2862">_xlfn.XLOOKUP(L2862,Cinemas_data!$A$1:$A$49,Cinemas_data!$C$1:$C$49,"not Found")</f>
        <v>Kolkata</v>
      </c>
      <c r="O2862" s="1">
        <f t="array" ref="O2862">_xlfn.XLOOKUP(A2862,Booking_data!$A$1:$A$6001,Booking_data!$H$1:$H$6001,"not found")</f>
        <v>5</v>
      </c>
      <c r="P2862" s="1">
        <f t="array" ref="P2862">_xlfn.XLOOKUP(A2862,Booking_data!$A$1:$A$6001,Booking_data!$I$1:$I$6001,"not Found")</f>
        <v>360</v>
      </c>
      <c r="Q2862" s="1">
        <f t="shared" si="3"/>
        <v>1800</v>
      </c>
      <c r="R2862" s="1" t="str">
        <f t="array" ref="R2862">_xlfn.XLOOKUP(A2862,Booking_data!$A$1:$A$6001,Booking_data!$L$1:$L$6001,"Not Found")</f>
        <v>Debit Card</v>
      </c>
      <c r="S2862" s="1">
        <f t="array" ref="S2862">_xlfn.XLOOKUP(A2862,Booking_data!$A$1:$A$6001,Booking_data!$N$1:$N$6001,"not Found")</f>
        <v>46</v>
      </c>
      <c r="T2862" s="1" t="str">
        <f t="array" ref="T2862">_xlfn.XLOOKUP(A2862,Booking_data!$A$1:$A$6001,Booking_data!$O$1:$O$6001,"Not Found")</f>
        <v>Male</v>
      </c>
      <c r="U2862" s="1" t="str">
        <f t="shared" si="4"/>
        <v>Above 45</v>
      </c>
      <c r="V2862" s="1" t="str">
        <f t="shared" si="5"/>
        <v>High Booking</v>
      </c>
    </row>
    <row r="2863" ht="15.75" customHeight="1">
      <c r="A2863" s="1" t="s">
        <v>3177</v>
      </c>
      <c r="B2863" s="6">
        <v>46118.0</v>
      </c>
      <c r="C2863" s="6">
        <v>46119.0</v>
      </c>
      <c r="D2863" s="7">
        <v>0.3958333333333333</v>
      </c>
      <c r="E2863" s="1" t="str">
        <f t="shared" si="1"/>
        <v>Weekday</v>
      </c>
      <c r="F2863" s="1" t="str">
        <f t="shared" si="2"/>
        <v>Apr</v>
      </c>
      <c r="G2863" s="1" t="str">
        <f t="array" ref="G2863">_xlfn.XLOOKUP(A2863,Booking_data!$A$1:$A$6001,Booking_data!$D$1:$D$6001,"not found")</f>
        <v>M010</v>
      </c>
      <c r="H2863" s="1" t="str">
        <f t="array" ref="H2863">_xlfn.XLOOKUP(G2863,Movies_data!$A$1:$A$41,Movies_data!$B$1:$B$41,"not found")</f>
        <v>Captain Miller</v>
      </c>
      <c r="I2863" s="1" t="str">
        <f t="array" ref="I2863">_xlfn.XLOOKUP(G2863,Movies_data!$A$1:$A$41,Movies_data!$D$1:$D$41,"not found")</f>
        <v>Action</v>
      </c>
      <c r="J2863" s="1" t="str">
        <f t="array" ref="J2863">_xlfn.XLOOKUP(G2863,Movies_data!$A$1:$A$41,Movies_data!$C$1:$C$41,"not found")</f>
        <v>Tamil</v>
      </c>
      <c r="K2863" s="1">
        <f t="array" ref="K2863">_xlfn.XLOOKUP(G2863,Movies_data!$A$1:$A$41,Movies_data!$H$1:$H$41,"Not Found")</f>
        <v>7</v>
      </c>
      <c r="L2863" s="1" t="str">
        <f t="array" ref="L2863">_xlfn.XLOOKUP(A2863,Booking_data!$A$1:$A$6001,Booking_data!$E$1:$E$6001,"not Found")</f>
        <v>C011</v>
      </c>
      <c r="M2863" s="1" t="str">
        <f t="array" ref="M2863">_xlfn.XLOOKUP(L2863,Cinemas_data!$A$1:$A$49,Cinemas_data!$I$1:$I$49,"not Found")</f>
        <v>#NAME?</v>
      </c>
      <c r="N2863" s="1" t="str">
        <f t="array" ref="N2863">_xlfn.XLOOKUP(L2863,Cinemas_data!$A$1:$A$49,Cinemas_data!$C$1:$C$49,"not Found")</f>
        <v>Chennai</v>
      </c>
      <c r="O2863" s="1">
        <f t="array" ref="O2863">_xlfn.XLOOKUP(A2863,Booking_data!$A$1:$A$6001,Booking_data!$H$1:$H$6001,"not found")</f>
        <v>3</v>
      </c>
      <c r="P2863" s="1">
        <f t="array" ref="P2863">_xlfn.XLOOKUP(A2863,Booking_data!$A$1:$A$6001,Booking_data!$I$1:$I$6001,"not Found")</f>
        <v>240</v>
      </c>
      <c r="Q2863" s="1">
        <f t="shared" si="3"/>
        <v>720</v>
      </c>
      <c r="R2863" s="1" t="str">
        <f t="array" ref="R2863">_xlfn.XLOOKUP(A2863,Booking_data!$A$1:$A$6001,Booking_data!$L$1:$L$6001,"Not Found")</f>
        <v>Credit Card</v>
      </c>
      <c r="S2863" s="1">
        <f t="array" ref="S2863">_xlfn.XLOOKUP(A2863,Booking_data!$A$1:$A$6001,Booking_data!$N$1:$N$6001,"not Found")</f>
        <v>59</v>
      </c>
      <c r="T2863" s="1" t="str">
        <f t="array" ref="T2863">_xlfn.XLOOKUP(A2863,Booking_data!$A$1:$A$6001,Booking_data!$O$1:$O$6001,"Not Found")</f>
        <v>Female</v>
      </c>
      <c r="U2863" s="1" t="str">
        <f t="shared" si="4"/>
        <v>Above 45</v>
      </c>
      <c r="V2863" s="1" t="str">
        <f t="shared" si="5"/>
        <v>Medium Booking</v>
      </c>
    </row>
    <row r="2864" ht="15.75" customHeight="1">
      <c r="A2864" s="1" t="s">
        <v>3178</v>
      </c>
      <c r="B2864" s="6">
        <v>46168.0</v>
      </c>
      <c r="C2864" s="6">
        <v>46170.0</v>
      </c>
      <c r="D2864" s="7">
        <v>0.6458333333333334</v>
      </c>
      <c r="E2864" s="1" t="str">
        <f t="shared" si="1"/>
        <v>Weekday</v>
      </c>
      <c r="F2864" s="1" t="str">
        <f t="shared" si="2"/>
        <v>May</v>
      </c>
      <c r="G2864" s="1" t="str">
        <f t="array" ref="G2864">_xlfn.XLOOKUP(A2864,Booking_data!$A$1:$A$6001,Booking_data!$D$1:$D$6001,"not found")</f>
        <v>M036</v>
      </c>
      <c r="H2864" s="1" t="str">
        <f t="array" ref="H2864">_xlfn.XLOOKUP(G2864,Movies_data!$A$1:$A$41,Movies_data!$B$1:$B$41,"not found")</f>
        <v>Avengers Endgame</v>
      </c>
      <c r="I2864" s="1" t="str">
        <f t="array" ref="I2864">_xlfn.XLOOKUP(G2864,Movies_data!$A$1:$A$41,Movies_data!$D$1:$D$41,"not found")</f>
        <v>Action</v>
      </c>
      <c r="J2864" s="1" t="str">
        <f t="array" ref="J2864">_xlfn.XLOOKUP(G2864,Movies_data!$A$1:$A$41,Movies_data!$C$1:$C$41,"not found")</f>
        <v>English</v>
      </c>
      <c r="K2864" s="1">
        <f t="array" ref="K2864">_xlfn.XLOOKUP(G2864,Movies_data!$A$1:$A$41,Movies_data!$H$1:$H$41,"Not Found")</f>
        <v>8.4</v>
      </c>
      <c r="L2864" s="1" t="str">
        <f t="array" ref="L2864">_xlfn.XLOOKUP(A2864,Booking_data!$A$1:$A$6001,Booking_data!$E$1:$E$6001,"not Found")</f>
        <v>C061</v>
      </c>
      <c r="M2864" s="1" t="str">
        <f t="array" ref="M2864">_xlfn.XLOOKUP(L2864,Cinemas_data!$A$1:$A$49,Cinemas_data!$I$1:$I$49,"not Found")</f>
        <v>#NAME?</v>
      </c>
      <c r="N2864" s="1" t="str">
        <f t="array" ref="N2864">_xlfn.XLOOKUP(L2864,Cinemas_data!$A$1:$A$49,Cinemas_data!$C$1:$C$49,"not Found")</f>
        <v>Mysuru</v>
      </c>
      <c r="O2864" s="1">
        <f t="array" ref="O2864">_xlfn.XLOOKUP(A2864,Booking_data!$A$1:$A$6001,Booking_data!$H$1:$H$6001,"not found")</f>
        <v>2</v>
      </c>
      <c r="P2864" s="1">
        <f t="array" ref="P2864">_xlfn.XLOOKUP(A2864,Booking_data!$A$1:$A$6001,Booking_data!$I$1:$I$6001,"not Found")</f>
        <v>260</v>
      </c>
      <c r="Q2864" s="1">
        <f t="shared" si="3"/>
        <v>520</v>
      </c>
      <c r="R2864" s="1" t="str">
        <f t="array" ref="R2864">_xlfn.XLOOKUP(A2864,Booking_data!$A$1:$A$6001,Booking_data!$L$1:$L$6001,"Not Found")</f>
        <v>Credit Card</v>
      </c>
      <c r="S2864" s="1">
        <f t="array" ref="S2864">_xlfn.XLOOKUP(A2864,Booking_data!$A$1:$A$6001,Booking_data!$N$1:$N$6001,"not Found")</f>
        <v>28</v>
      </c>
      <c r="T2864" s="1" t="str">
        <f t="array" ref="T2864">_xlfn.XLOOKUP(A2864,Booking_data!$A$1:$A$6001,Booking_data!$O$1:$O$6001,"Not Found")</f>
        <v>Male</v>
      </c>
      <c r="U2864" s="1" t="str">
        <f t="shared" si="4"/>
        <v>Youngster</v>
      </c>
      <c r="V2864" s="1" t="str">
        <f t="shared" si="5"/>
        <v>Low Booking</v>
      </c>
    </row>
    <row r="2865" ht="15.75" customHeight="1">
      <c r="A2865" s="1" t="s">
        <v>3179</v>
      </c>
      <c r="B2865" s="6">
        <v>46151.0</v>
      </c>
      <c r="C2865" s="6">
        <v>46152.0</v>
      </c>
      <c r="D2865" s="7">
        <v>0.9375</v>
      </c>
      <c r="E2865" s="1" t="str">
        <f t="shared" si="1"/>
        <v>Weekend</v>
      </c>
      <c r="F2865" s="1" t="str">
        <f t="shared" si="2"/>
        <v>May</v>
      </c>
      <c r="G2865" s="1" t="str">
        <f t="array" ref="G2865">_xlfn.XLOOKUP(A2865,Booking_data!$A$1:$A$6001,Booking_data!$D$1:$D$6001,"not found")</f>
        <v>M004</v>
      </c>
      <c r="H2865" s="1" t="str">
        <f t="array" ref="H2865">_xlfn.XLOOKUP(G2865,Movies_data!$A$1:$A$41,Movies_data!$B$1:$B$41,"not found")</f>
        <v>Ponniyin Selvan I</v>
      </c>
      <c r="I2865" s="1" t="str">
        <f t="array" ref="I2865">_xlfn.XLOOKUP(G2865,Movies_data!$A$1:$A$41,Movies_data!$D$1:$D$41,"not found")</f>
        <v>Drama</v>
      </c>
      <c r="J2865" s="1" t="str">
        <f t="array" ref="J2865">_xlfn.XLOOKUP(G2865,Movies_data!$A$1:$A$41,Movies_data!$C$1:$C$41,"not found")</f>
        <v>Tamil</v>
      </c>
      <c r="K2865" s="1">
        <f t="array" ref="K2865">_xlfn.XLOOKUP(G2865,Movies_data!$A$1:$A$41,Movies_data!$H$1:$H$41,"Not Found")</f>
        <v>7.6</v>
      </c>
      <c r="L2865" s="1" t="str">
        <f t="array" ref="L2865">_xlfn.XLOOKUP(A2865,Booking_data!$A$1:$A$6001,Booking_data!$E$1:$E$6001,"not Found")</f>
        <v>C092</v>
      </c>
      <c r="M2865" s="1" t="str">
        <f t="array" ref="M2865">_xlfn.XLOOKUP(L2865,Cinemas_data!$A$1:$A$49,Cinemas_data!$I$1:$I$49,"not Found")</f>
        <v>#NAME?</v>
      </c>
      <c r="N2865" s="1" t="str">
        <f t="array" ref="N2865">_xlfn.XLOOKUP(L2865,Cinemas_data!$A$1:$A$49,Cinemas_data!$C$1:$C$49,"not Found")</f>
        <v>Mumbai</v>
      </c>
      <c r="O2865" s="1">
        <f t="array" ref="O2865">_xlfn.XLOOKUP(A2865,Booking_data!$A$1:$A$6001,Booking_data!$H$1:$H$6001,"not found")</f>
        <v>5</v>
      </c>
      <c r="P2865" s="1">
        <f t="array" ref="P2865">_xlfn.XLOOKUP(A2865,Booking_data!$A$1:$A$6001,Booking_data!$I$1:$I$6001,"not Found")</f>
        <v>160</v>
      </c>
      <c r="Q2865" s="1">
        <f t="shared" si="3"/>
        <v>800</v>
      </c>
      <c r="R2865" s="1" t="str">
        <f t="array" ref="R2865">_xlfn.XLOOKUP(A2865,Booking_data!$A$1:$A$6001,Booking_data!$L$1:$L$6001,"Not Found")</f>
        <v>Net Banking</v>
      </c>
      <c r="S2865" s="1">
        <f t="array" ref="S2865">_xlfn.XLOOKUP(A2865,Booking_data!$A$1:$A$6001,Booking_data!$N$1:$N$6001,"not Found")</f>
        <v>58</v>
      </c>
      <c r="T2865" s="1" t="str">
        <f t="array" ref="T2865">_xlfn.XLOOKUP(A2865,Booking_data!$A$1:$A$6001,Booking_data!$O$1:$O$6001,"Not Found")</f>
        <v>Male</v>
      </c>
      <c r="U2865" s="1" t="str">
        <f t="shared" si="4"/>
        <v>Above 45</v>
      </c>
      <c r="V2865" s="1" t="str">
        <f t="shared" si="5"/>
        <v>High Booking</v>
      </c>
    </row>
    <row r="2866" ht="15.75" customHeight="1">
      <c r="A2866" s="1" t="s">
        <v>3180</v>
      </c>
      <c r="B2866" s="6">
        <v>46075.0</v>
      </c>
      <c r="C2866" s="6">
        <v>46075.0</v>
      </c>
      <c r="D2866" s="7">
        <v>0.9375</v>
      </c>
      <c r="E2866" s="1" t="str">
        <f t="shared" si="1"/>
        <v>Weekend</v>
      </c>
      <c r="F2866" s="1" t="str">
        <f t="shared" si="2"/>
        <v>Feb</v>
      </c>
      <c r="G2866" s="1" t="str">
        <f t="array" ref="G2866">_xlfn.XLOOKUP(A2866,Booking_data!$A$1:$A$6001,Booking_data!$D$1:$D$6001,"not found")</f>
        <v>M040</v>
      </c>
      <c r="H2866" s="1" t="str">
        <f t="array" ref="H2866">_xlfn.XLOOKUP(G2866,Movies_data!$A$1:$A$41,Movies_data!$B$1:$B$41,"not found")</f>
        <v>Inside Out 2</v>
      </c>
      <c r="I2866" s="1" t="str">
        <f t="array" ref="I2866">_xlfn.XLOOKUP(G2866,Movies_data!$A$1:$A$41,Movies_data!$D$1:$D$41,"not found")</f>
        <v>Animation</v>
      </c>
      <c r="J2866" s="1" t="str">
        <f t="array" ref="J2866">_xlfn.XLOOKUP(G2866,Movies_data!$A$1:$A$41,Movies_data!$C$1:$C$41,"not found")</f>
        <v>English</v>
      </c>
      <c r="K2866" s="1">
        <f t="array" ref="K2866">_xlfn.XLOOKUP(G2866,Movies_data!$A$1:$A$41,Movies_data!$H$1:$H$41,"Not Found")</f>
        <v>7.6</v>
      </c>
      <c r="L2866" s="1" t="str">
        <f t="array" ref="L2866">_xlfn.XLOOKUP(A2866,Booking_data!$A$1:$A$6001,Booking_data!$E$1:$E$6001,"not Found")</f>
        <v>C142</v>
      </c>
      <c r="M2866" s="1" t="str">
        <f t="array" ref="M2866">_xlfn.XLOOKUP(L2866,Cinemas_data!$A$1:$A$49,Cinemas_data!$I$1:$I$49,"not Found")</f>
        <v>#NAME?</v>
      </c>
      <c r="N2866" s="1" t="str">
        <f t="array" ref="N2866">_xlfn.XLOOKUP(L2866,Cinemas_data!$A$1:$A$49,Cinemas_data!$C$1:$C$49,"not Found")</f>
        <v>Ahmedabad</v>
      </c>
      <c r="O2866" s="1">
        <f t="array" ref="O2866">_xlfn.XLOOKUP(A2866,Booking_data!$A$1:$A$6001,Booking_data!$H$1:$H$6001,"not found")</f>
        <v>5</v>
      </c>
      <c r="P2866" s="1">
        <f t="array" ref="P2866">_xlfn.XLOOKUP(A2866,Booking_data!$A$1:$A$6001,Booking_data!$I$1:$I$6001,"not Found")</f>
        <v>220</v>
      </c>
      <c r="Q2866" s="1">
        <f t="shared" si="3"/>
        <v>1100</v>
      </c>
      <c r="R2866" s="1" t="str">
        <f t="array" ref="R2866">_xlfn.XLOOKUP(A2866,Booking_data!$A$1:$A$6001,Booking_data!$L$1:$L$6001,"Not Found")</f>
        <v>UPI</v>
      </c>
      <c r="S2866" s="1">
        <f t="array" ref="S2866">_xlfn.XLOOKUP(A2866,Booking_data!$A$1:$A$6001,Booking_data!$N$1:$N$6001,"not Found")</f>
        <v>44</v>
      </c>
      <c r="T2866" s="1" t="str">
        <f t="array" ref="T2866">_xlfn.XLOOKUP(A2866,Booking_data!$A$1:$A$6001,Booking_data!$O$1:$O$6001,"Not Found")</f>
        <v>Other</v>
      </c>
      <c r="U2866" s="1" t="str">
        <f t="shared" si="4"/>
        <v>Middle Age</v>
      </c>
      <c r="V2866" s="1" t="str">
        <f t="shared" si="5"/>
        <v>High Booking</v>
      </c>
    </row>
    <row r="2867" ht="15.75" customHeight="1">
      <c r="A2867" s="1" t="s">
        <v>3181</v>
      </c>
      <c r="B2867" s="6">
        <v>46119.0</v>
      </c>
      <c r="C2867" s="6">
        <v>46125.0</v>
      </c>
      <c r="D2867" s="7">
        <v>0.8854166666666666</v>
      </c>
      <c r="E2867" s="1" t="str">
        <f t="shared" si="1"/>
        <v>Weekday</v>
      </c>
      <c r="F2867" s="1" t="str">
        <f t="shared" si="2"/>
        <v>Apr</v>
      </c>
      <c r="G2867" s="1" t="str">
        <f t="array" ref="G2867">_xlfn.XLOOKUP(A2867,Booking_data!$A$1:$A$6001,Booking_data!$D$1:$D$6001,"not found")</f>
        <v>M007</v>
      </c>
      <c r="H2867" s="1" t="str">
        <f t="array" ref="H2867">_xlfn.XLOOKUP(G2867,Movies_data!$A$1:$A$41,Movies_data!$B$1:$B$41,"not found")</f>
        <v>Good Night</v>
      </c>
      <c r="I2867" s="1" t="str">
        <f t="array" ref="I2867">_xlfn.XLOOKUP(G2867,Movies_data!$A$1:$A$41,Movies_data!$D$1:$D$41,"not found")</f>
        <v>Comedy</v>
      </c>
      <c r="J2867" s="1" t="str">
        <f t="array" ref="J2867">_xlfn.XLOOKUP(G2867,Movies_data!$A$1:$A$41,Movies_data!$C$1:$C$41,"not found")</f>
        <v>Tamil</v>
      </c>
      <c r="K2867" s="1">
        <f t="array" ref="K2867">_xlfn.XLOOKUP(G2867,Movies_data!$A$1:$A$41,Movies_data!$H$1:$H$41,"Not Found")</f>
        <v>8</v>
      </c>
      <c r="L2867" s="1" t="str">
        <f t="array" ref="L2867">_xlfn.XLOOKUP(A2867,Booking_data!$A$1:$A$6001,Booking_data!$E$1:$E$6001,"not Found")</f>
        <v>C102</v>
      </c>
      <c r="M2867" s="1" t="str">
        <f t="array" ref="M2867">_xlfn.XLOOKUP(L2867,Cinemas_data!$A$1:$A$49,Cinemas_data!$I$1:$I$49,"not Found")</f>
        <v>#NAME?</v>
      </c>
      <c r="N2867" s="1" t="str">
        <f t="array" ref="N2867">_xlfn.XLOOKUP(L2867,Cinemas_data!$A$1:$A$49,Cinemas_data!$C$1:$C$49,"not Found")</f>
        <v>Pune</v>
      </c>
      <c r="O2867" s="1">
        <f t="array" ref="O2867">_xlfn.XLOOKUP(A2867,Booking_data!$A$1:$A$6001,Booking_data!$H$1:$H$6001,"not found")</f>
        <v>3</v>
      </c>
      <c r="P2867" s="1">
        <f t="array" ref="P2867">_xlfn.XLOOKUP(A2867,Booking_data!$A$1:$A$6001,Booking_data!$I$1:$I$6001,"not Found")</f>
        <v>220</v>
      </c>
      <c r="Q2867" s="1">
        <f t="shared" si="3"/>
        <v>660</v>
      </c>
      <c r="R2867" s="1" t="str">
        <f t="array" ref="R2867">_xlfn.XLOOKUP(A2867,Booking_data!$A$1:$A$6001,Booking_data!$L$1:$L$6001,"Not Found")</f>
        <v>Wallet</v>
      </c>
      <c r="S2867" s="1">
        <f t="array" ref="S2867">_xlfn.XLOOKUP(A2867,Booking_data!$A$1:$A$6001,Booking_data!$N$1:$N$6001,"not Found")</f>
        <v>22</v>
      </c>
      <c r="T2867" s="1" t="str">
        <f t="array" ref="T2867">_xlfn.XLOOKUP(A2867,Booking_data!$A$1:$A$6001,Booking_data!$O$1:$O$6001,"Not Found")</f>
        <v>Other</v>
      </c>
      <c r="U2867" s="1" t="str">
        <f t="shared" si="4"/>
        <v>Youngster</v>
      </c>
      <c r="V2867" s="1" t="str">
        <f t="shared" si="5"/>
        <v>Medium Booking</v>
      </c>
    </row>
    <row r="2868" ht="15.75" customHeight="1">
      <c r="A2868" s="1" t="s">
        <v>3182</v>
      </c>
      <c r="B2868" s="6">
        <v>46121.0</v>
      </c>
      <c r="C2868" s="6">
        <v>46126.0</v>
      </c>
      <c r="D2868" s="7">
        <v>0.53125</v>
      </c>
      <c r="E2868" s="1" t="str">
        <f t="shared" si="1"/>
        <v>Weekday</v>
      </c>
      <c r="F2868" s="1" t="str">
        <f t="shared" si="2"/>
        <v>Apr</v>
      </c>
      <c r="G2868" s="1" t="str">
        <f t="array" ref="G2868">_xlfn.XLOOKUP(A2868,Booking_data!$A$1:$A$6001,Booking_data!$D$1:$D$6001,"not found")</f>
        <v>M001</v>
      </c>
      <c r="H2868" s="1" t="str">
        <f t="array" ref="H2868">_xlfn.XLOOKUP(G2868,Movies_data!$A$1:$A$41,Movies_data!$B$1:$B$41,"not found")</f>
        <v>Leo</v>
      </c>
      <c r="I2868" s="1" t="str">
        <f t="array" ref="I2868">_xlfn.XLOOKUP(G2868,Movies_data!$A$1:$A$41,Movies_data!$D$1:$D$41,"not found")</f>
        <v>Action</v>
      </c>
      <c r="J2868" s="1" t="str">
        <f t="array" ref="J2868">_xlfn.XLOOKUP(G2868,Movies_data!$A$1:$A$41,Movies_data!$C$1:$C$41,"not found")</f>
        <v>Tamil</v>
      </c>
      <c r="K2868" s="1">
        <f t="array" ref="K2868">_xlfn.XLOOKUP(G2868,Movies_data!$A$1:$A$41,Movies_data!$H$1:$H$41,"Not Found")</f>
        <v>8</v>
      </c>
      <c r="L2868" s="1" t="str">
        <f t="array" ref="L2868">_xlfn.XLOOKUP(A2868,Booking_data!$A$1:$A$6001,Booking_data!$E$1:$E$6001,"not Found")</f>
        <v>C022</v>
      </c>
      <c r="M2868" s="1" t="str">
        <f t="array" ref="M2868">_xlfn.XLOOKUP(L2868,Cinemas_data!$A$1:$A$49,Cinemas_data!$I$1:$I$49,"not Found")</f>
        <v>#NAME?</v>
      </c>
      <c r="N2868" s="1" t="str">
        <f t="array" ref="N2868">_xlfn.XLOOKUP(L2868,Cinemas_data!$A$1:$A$49,Cinemas_data!$C$1:$C$49,"not Found")</f>
        <v>Coimbatore</v>
      </c>
      <c r="O2868" s="1">
        <f t="array" ref="O2868">_xlfn.XLOOKUP(A2868,Booking_data!$A$1:$A$6001,Booking_data!$H$1:$H$6001,"not found")</f>
        <v>3</v>
      </c>
      <c r="P2868" s="1">
        <f t="array" ref="P2868">_xlfn.XLOOKUP(A2868,Booking_data!$A$1:$A$6001,Booking_data!$I$1:$I$6001,"not Found")</f>
        <v>200</v>
      </c>
      <c r="Q2868" s="1">
        <f t="shared" si="3"/>
        <v>600</v>
      </c>
      <c r="R2868" s="1" t="str">
        <f t="array" ref="R2868">_xlfn.XLOOKUP(A2868,Booking_data!$A$1:$A$6001,Booking_data!$L$1:$L$6001,"Not Found")</f>
        <v>UPI</v>
      </c>
      <c r="S2868" s="1">
        <f t="array" ref="S2868">_xlfn.XLOOKUP(A2868,Booking_data!$A$1:$A$6001,Booking_data!$N$1:$N$6001,"not Found")</f>
        <v>24</v>
      </c>
      <c r="T2868" s="1" t="str">
        <f t="array" ref="T2868">_xlfn.XLOOKUP(A2868,Booking_data!$A$1:$A$6001,Booking_data!$O$1:$O$6001,"Not Found")</f>
        <v>Male</v>
      </c>
      <c r="U2868" s="1" t="str">
        <f t="shared" si="4"/>
        <v>Youngster</v>
      </c>
      <c r="V2868" s="1" t="str">
        <f t="shared" si="5"/>
        <v>Medium Booking</v>
      </c>
    </row>
    <row r="2869" ht="15.75" customHeight="1">
      <c r="A2869" s="1" t="s">
        <v>3183</v>
      </c>
      <c r="B2869" s="6">
        <v>46043.0</v>
      </c>
      <c r="C2869" s="6">
        <v>46049.0</v>
      </c>
      <c r="D2869" s="7">
        <v>0.8854166666666666</v>
      </c>
      <c r="E2869" s="1" t="str">
        <f t="shared" si="1"/>
        <v>Weekday</v>
      </c>
      <c r="F2869" s="1" t="str">
        <f t="shared" si="2"/>
        <v>Jan</v>
      </c>
      <c r="G2869" s="1" t="str">
        <f t="array" ref="G2869">_xlfn.XLOOKUP(A2869,Booking_data!$A$1:$A$6001,Booking_data!$D$1:$D$6001,"not found")</f>
        <v>M002</v>
      </c>
      <c r="H2869" s="1" t="str">
        <f t="array" ref="H2869">_xlfn.XLOOKUP(G2869,Movies_data!$A$1:$A$41,Movies_data!$B$1:$B$41,"not found")</f>
        <v>Jailer</v>
      </c>
      <c r="I2869" s="1" t="str">
        <f t="array" ref="I2869">_xlfn.XLOOKUP(G2869,Movies_data!$A$1:$A$41,Movies_data!$D$1:$D$41,"not found")</f>
        <v>Action</v>
      </c>
      <c r="J2869" s="1" t="str">
        <f t="array" ref="J2869">_xlfn.XLOOKUP(G2869,Movies_data!$A$1:$A$41,Movies_data!$C$1:$C$41,"not found")</f>
        <v>Tamil</v>
      </c>
      <c r="K2869" s="1">
        <f t="array" ref="K2869">_xlfn.XLOOKUP(G2869,Movies_data!$A$1:$A$41,Movies_data!$H$1:$H$41,"Not Found")</f>
        <v>7.1</v>
      </c>
      <c r="L2869" s="1" t="str">
        <f t="array" ref="L2869">_xlfn.XLOOKUP(A2869,Booking_data!$A$1:$A$6001,Booking_data!$E$1:$E$6001,"not Found")</f>
        <v>C062</v>
      </c>
      <c r="M2869" s="1" t="str">
        <f t="array" ref="M2869">_xlfn.XLOOKUP(L2869,Cinemas_data!$A$1:$A$49,Cinemas_data!$I$1:$I$49,"not Found")</f>
        <v>#NAME?</v>
      </c>
      <c r="N2869" s="1" t="str">
        <f t="array" ref="N2869">_xlfn.XLOOKUP(L2869,Cinemas_data!$A$1:$A$49,Cinemas_data!$C$1:$C$49,"not Found")</f>
        <v>Mysuru</v>
      </c>
      <c r="O2869" s="1">
        <f t="array" ref="O2869">_xlfn.XLOOKUP(A2869,Booking_data!$A$1:$A$6001,Booking_data!$H$1:$H$6001,"not found")</f>
        <v>2</v>
      </c>
      <c r="P2869" s="1">
        <f t="array" ref="P2869">_xlfn.XLOOKUP(A2869,Booking_data!$A$1:$A$6001,Booking_data!$I$1:$I$6001,"not Found")</f>
        <v>240</v>
      </c>
      <c r="Q2869" s="1">
        <f t="shared" si="3"/>
        <v>480</v>
      </c>
      <c r="R2869" s="1" t="str">
        <f t="array" ref="R2869">_xlfn.XLOOKUP(A2869,Booking_data!$A$1:$A$6001,Booking_data!$L$1:$L$6001,"Not Found")</f>
        <v>Wallet</v>
      </c>
      <c r="S2869" s="1">
        <f t="array" ref="S2869">_xlfn.XLOOKUP(A2869,Booking_data!$A$1:$A$6001,Booking_data!$N$1:$N$6001,"not Found")</f>
        <v>57</v>
      </c>
      <c r="T2869" s="1" t="str">
        <f t="array" ref="T2869">_xlfn.XLOOKUP(A2869,Booking_data!$A$1:$A$6001,Booking_data!$O$1:$O$6001,"Not Found")</f>
        <v>Male</v>
      </c>
      <c r="U2869" s="1" t="str">
        <f t="shared" si="4"/>
        <v>Above 45</v>
      </c>
      <c r="V2869" s="1" t="str">
        <f t="shared" si="5"/>
        <v>Low Booking</v>
      </c>
    </row>
    <row r="2870" ht="15.75" customHeight="1">
      <c r="A2870" s="1" t="s">
        <v>3184</v>
      </c>
      <c r="B2870" s="6">
        <v>46051.0</v>
      </c>
      <c r="C2870" s="6">
        <v>46053.0</v>
      </c>
      <c r="D2870" s="7">
        <v>0.6458333333333334</v>
      </c>
      <c r="E2870" s="1" t="str">
        <f t="shared" si="1"/>
        <v>Weekday</v>
      </c>
      <c r="F2870" s="1" t="str">
        <f t="shared" si="2"/>
        <v>Jan</v>
      </c>
      <c r="G2870" s="1" t="str">
        <f t="array" ref="G2870">_xlfn.XLOOKUP(A2870,Booking_data!$A$1:$A$6001,Booking_data!$D$1:$D$6001,"not found")</f>
        <v>M002</v>
      </c>
      <c r="H2870" s="1" t="str">
        <f t="array" ref="H2870">_xlfn.XLOOKUP(G2870,Movies_data!$A$1:$A$41,Movies_data!$B$1:$B$41,"not found")</f>
        <v>Jailer</v>
      </c>
      <c r="I2870" s="1" t="str">
        <f t="array" ref="I2870">_xlfn.XLOOKUP(G2870,Movies_data!$A$1:$A$41,Movies_data!$D$1:$D$41,"not found")</f>
        <v>Action</v>
      </c>
      <c r="J2870" s="1" t="str">
        <f t="array" ref="J2870">_xlfn.XLOOKUP(G2870,Movies_data!$A$1:$A$41,Movies_data!$C$1:$C$41,"not found")</f>
        <v>Tamil</v>
      </c>
      <c r="K2870" s="1">
        <f t="array" ref="K2870">_xlfn.XLOOKUP(G2870,Movies_data!$A$1:$A$41,Movies_data!$H$1:$H$41,"Not Found")</f>
        <v>7.1</v>
      </c>
      <c r="L2870" s="1" t="str">
        <f t="array" ref="L2870">_xlfn.XLOOKUP(A2870,Booking_data!$A$1:$A$6001,Booking_data!$E$1:$E$6001,"not Found")</f>
        <v>C092</v>
      </c>
      <c r="M2870" s="1" t="str">
        <f t="array" ref="M2870">_xlfn.XLOOKUP(L2870,Cinemas_data!$A$1:$A$49,Cinemas_data!$I$1:$I$49,"not Found")</f>
        <v>#NAME?</v>
      </c>
      <c r="N2870" s="1" t="str">
        <f t="array" ref="N2870">_xlfn.XLOOKUP(L2870,Cinemas_data!$A$1:$A$49,Cinemas_data!$C$1:$C$49,"not Found")</f>
        <v>Mumbai</v>
      </c>
      <c r="O2870" s="1">
        <f t="array" ref="O2870">_xlfn.XLOOKUP(A2870,Booking_data!$A$1:$A$6001,Booking_data!$H$1:$H$6001,"not found")</f>
        <v>2</v>
      </c>
      <c r="P2870" s="1">
        <f t="array" ref="P2870">_xlfn.XLOOKUP(A2870,Booking_data!$A$1:$A$6001,Booking_data!$I$1:$I$6001,"not Found")</f>
        <v>160</v>
      </c>
      <c r="Q2870" s="1">
        <f t="shared" si="3"/>
        <v>320</v>
      </c>
      <c r="R2870" s="1" t="str">
        <f t="array" ref="R2870">_xlfn.XLOOKUP(A2870,Booking_data!$A$1:$A$6001,Booking_data!$L$1:$L$6001,"Not Found")</f>
        <v>Net Banking</v>
      </c>
      <c r="S2870" s="1">
        <f t="array" ref="S2870">_xlfn.XLOOKUP(A2870,Booking_data!$A$1:$A$6001,Booking_data!$N$1:$N$6001,"not Found")</f>
        <v>27</v>
      </c>
      <c r="T2870" s="1" t="str">
        <f t="array" ref="T2870">_xlfn.XLOOKUP(A2870,Booking_data!$A$1:$A$6001,Booking_data!$O$1:$O$6001,"Not Found")</f>
        <v>Other</v>
      </c>
      <c r="U2870" s="1" t="str">
        <f t="shared" si="4"/>
        <v>Youngster</v>
      </c>
      <c r="V2870" s="1" t="str">
        <f t="shared" si="5"/>
        <v>Low Booking</v>
      </c>
    </row>
    <row r="2871" ht="15.75" customHeight="1">
      <c r="A2871" s="1" t="s">
        <v>3185</v>
      </c>
      <c r="B2871" s="6">
        <v>46120.0</v>
      </c>
      <c r="C2871" s="6">
        <v>46127.0</v>
      </c>
      <c r="D2871" s="7">
        <v>0.6458333333333334</v>
      </c>
      <c r="E2871" s="1" t="str">
        <f t="shared" si="1"/>
        <v>Weekday</v>
      </c>
      <c r="F2871" s="1" t="str">
        <f t="shared" si="2"/>
        <v>Apr</v>
      </c>
      <c r="G2871" s="1" t="str">
        <f t="array" ref="G2871">_xlfn.XLOOKUP(A2871,Booking_data!$A$1:$A$6001,Booking_data!$D$1:$D$6001,"not found")</f>
        <v>M016</v>
      </c>
      <c r="H2871" s="1" t="str">
        <f t="array" ref="H2871">_xlfn.XLOOKUP(G2871,Movies_data!$A$1:$A$41,Movies_data!$B$1:$B$41,"not found")</f>
        <v>Arjun Reddy</v>
      </c>
      <c r="I2871" s="1" t="str">
        <f t="array" ref="I2871">_xlfn.XLOOKUP(G2871,Movies_data!$A$1:$A$41,Movies_data!$D$1:$D$41,"not found")</f>
        <v>Drama</v>
      </c>
      <c r="J2871" s="1" t="str">
        <f t="array" ref="J2871">_xlfn.XLOOKUP(G2871,Movies_data!$A$1:$A$41,Movies_data!$C$1:$C$41,"not found")</f>
        <v>Telugu</v>
      </c>
      <c r="K2871" s="1">
        <f t="array" ref="K2871">_xlfn.XLOOKUP(G2871,Movies_data!$A$1:$A$41,Movies_data!$H$1:$H$41,"Not Found")</f>
        <v>7.7</v>
      </c>
      <c r="L2871" s="1" t="str">
        <f t="array" ref="L2871">_xlfn.XLOOKUP(A2871,Booking_data!$A$1:$A$6001,Booking_data!$E$1:$E$6001,"not Found")</f>
        <v>C062</v>
      </c>
      <c r="M2871" s="1" t="str">
        <f t="array" ref="M2871">_xlfn.XLOOKUP(L2871,Cinemas_data!$A$1:$A$49,Cinemas_data!$I$1:$I$49,"not Found")</f>
        <v>#NAME?</v>
      </c>
      <c r="N2871" s="1" t="str">
        <f t="array" ref="N2871">_xlfn.XLOOKUP(L2871,Cinemas_data!$A$1:$A$49,Cinemas_data!$C$1:$C$49,"not Found")</f>
        <v>Mysuru</v>
      </c>
      <c r="O2871" s="1">
        <f t="array" ref="O2871">_xlfn.XLOOKUP(A2871,Booking_data!$A$1:$A$6001,Booking_data!$H$1:$H$6001,"not found")</f>
        <v>1</v>
      </c>
      <c r="P2871" s="1">
        <f t="array" ref="P2871">_xlfn.XLOOKUP(A2871,Booking_data!$A$1:$A$6001,Booking_data!$I$1:$I$6001,"not Found")</f>
        <v>240</v>
      </c>
      <c r="Q2871" s="1">
        <f t="shared" si="3"/>
        <v>240</v>
      </c>
      <c r="R2871" s="1" t="str">
        <f t="array" ref="R2871">_xlfn.XLOOKUP(A2871,Booking_data!$A$1:$A$6001,Booking_data!$L$1:$L$6001,"Not Found")</f>
        <v>Credit Card</v>
      </c>
      <c r="S2871" s="1">
        <f t="array" ref="S2871">_xlfn.XLOOKUP(A2871,Booking_data!$A$1:$A$6001,Booking_data!$N$1:$N$6001,"not Found")</f>
        <v>23</v>
      </c>
      <c r="T2871" s="1" t="str">
        <f t="array" ref="T2871">_xlfn.XLOOKUP(A2871,Booking_data!$A$1:$A$6001,Booking_data!$O$1:$O$6001,"Not Found")</f>
        <v>Female</v>
      </c>
      <c r="U2871" s="1" t="str">
        <f t="shared" si="4"/>
        <v>Youngster</v>
      </c>
      <c r="V2871" s="1" t="str">
        <f t="shared" si="5"/>
        <v>Low Booking</v>
      </c>
    </row>
    <row r="2872" ht="15.75" customHeight="1">
      <c r="A2872" s="1" t="s">
        <v>3186</v>
      </c>
      <c r="B2872" s="6">
        <v>46026.0</v>
      </c>
      <c r="C2872" s="6">
        <v>46033.0</v>
      </c>
      <c r="D2872" s="7">
        <v>0.9375</v>
      </c>
      <c r="E2872" s="1" t="str">
        <f t="shared" si="1"/>
        <v>Weekend</v>
      </c>
      <c r="F2872" s="1" t="str">
        <f t="shared" si="2"/>
        <v>Jan</v>
      </c>
      <c r="G2872" s="1" t="str">
        <f t="array" ref="G2872">_xlfn.XLOOKUP(A2872,Booking_data!$A$1:$A$6001,Booking_data!$D$1:$D$6001,"not found")</f>
        <v>M006</v>
      </c>
      <c r="H2872" s="1" t="str">
        <f t="array" ref="H2872">_xlfn.XLOOKUP(G2872,Movies_data!$A$1:$A$41,Movies_data!$B$1:$B$41,"not found")</f>
        <v>Maamannan</v>
      </c>
      <c r="I2872" s="1" t="str">
        <f t="array" ref="I2872">_xlfn.XLOOKUP(G2872,Movies_data!$A$1:$A$41,Movies_data!$D$1:$D$41,"not found")</f>
        <v>Drama</v>
      </c>
      <c r="J2872" s="1" t="str">
        <f t="array" ref="J2872">_xlfn.XLOOKUP(G2872,Movies_data!$A$1:$A$41,Movies_data!$C$1:$C$41,"not found")</f>
        <v>Tamil</v>
      </c>
      <c r="K2872" s="1">
        <f t="array" ref="K2872">_xlfn.XLOOKUP(G2872,Movies_data!$A$1:$A$41,Movies_data!$H$1:$H$41,"Not Found")</f>
        <v>7.3</v>
      </c>
      <c r="L2872" s="1" t="str">
        <f t="array" ref="L2872">_xlfn.XLOOKUP(A2872,Booking_data!$A$1:$A$6001,Booking_data!$E$1:$E$6001,"not Found")</f>
        <v>C112</v>
      </c>
      <c r="M2872" s="1" t="str">
        <f t="array" ref="M2872">_xlfn.XLOOKUP(L2872,Cinemas_data!$A$1:$A$49,Cinemas_data!$I$1:$I$49,"not Found")</f>
        <v>#NAME?</v>
      </c>
      <c r="N2872" s="1" t="str">
        <f t="array" ref="N2872">_xlfn.XLOOKUP(L2872,Cinemas_data!$A$1:$A$49,Cinemas_data!$C$1:$C$49,"not Found")</f>
        <v>Delhi</v>
      </c>
      <c r="O2872" s="1">
        <f t="array" ref="O2872">_xlfn.XLOOKUP(A2872,Booking_data!$A$1:$A$6001,Booking_data!$H$1:$H$6001,"not found")</f>
        <v>2</v>
      </c>
      <c r="P2872" s="1">
        <f t="array" ref="P2872">_xlfn.XLOOKUP(A2872,Booking_data!$A$1:$A$6001,Booking_data!$I$1:$I$6001,"not Found")</f>
        <v>240</v>
      </c>
      <c r="Q2872" s="1">
        <f t="shared" si="3"/>
        <v>480</v>
      </c>
      <c r="R2872" s="1" t="str">
        <f t="array" ref="R2872">_xlfn.XLOOKUP(A2872,Booking_data!$A$1:$A$6001,Booking_data!$L$1:$L$6001,"Not Found")</f>
        <v>Wallet</v>
      </c>
      <c r="S2872" s="1">
        <f t="array" ref="S2872">_xlfn.XLOOKUP(A2872,Booking_data!$A$1:$A$6001,Booking_data!$N$1:$N$6001,"not Found")</f>
        <v>22</v>
      </c>
      <c r="T2872" s="1" t="str">
        <f t="array" ref="T2872">_xlfn.XLOOKUP(A2872,Booking_data!$A$1:$A$6001,Booking_data!$O$1:$O$6001,"Not Found")</f>
        <v>Female</v>
      </c>
      <c r="U2872" s="1" t="str">
        <f t="shared" si="4"/>
        <v>Youngster</v>
      </c>
      <c r="V2872" s="1" t="str">
        <f t="shared" si="5"/>
        <v>Low Booking</v>
      </c>
    </row>
    <row r="2873" ht="15.75" customHeight="1">
      <c r="A2873" s="1" t="s">
        <v>3187</v>
      </c>
      <c r="B2873" s="6">
        <v>46155.0</v>
      </c>
      <c r="C2873" s="6">
        <v>46160.0</v>
      </c>
      <c r="D2873" s="7">
        <v>0.53125</v>
      </c>
      <c r="E2873" s="1" t="str">
        <f t="shared" si="1"/>
        <v>Weekday</v>
      </c>
      <c r="F2873" s="1" t="str">
        <f t="shared" si="2"/>
        <v>May</v>
      </c>
      <c r="G2873" s="1" t="str">
        <f t="array" ref="G2873">_xlfn.XLOOKUP(A2873,Booking_data!$A$1:$A$6001,Booking_data!$D$1:$D$6001,"not found")</f>
        <v>M027</v>
      </c>
      <c r="H2873" s="1" t="str">
        <f t="array" ref="H2873">_xlfn.XLOOKUP(G2873,Movies_data!$A$1:$A$41,Movies_data!$B$1:$B$41,"not found")</f>
        <v>KGF Chapter 2</v>
      </c>
      <c r="I2873" s="1" t="str">
        <f t="array" ref="I2873">_xlfn.XLOOKUP(G2873,Movies_data!$A$1:$A$41,Movies_data!$D$1:$D$41,"not found")</f>
        <v>Action</v>
      </c>
      <c r="J2873" s="1" t="str">
        <f t="array" ref="J2873">_xlfn.XLOOKUP(G2873,Movies_data!$A$1:$A$41,Movies_data!$C$1:$C$41,"not found")</f>
        <v>Kannada</v>
      </c>
      <c r="K2873" s="1">
        <f t="array" ref="K2873">_xlfn.XLOOKUP(G2873,Movies_data!$A$1:$A$41,Movies_data!$H$1:$H$41,"Not Found")</f>
        <v>8.3</v>
      </c>
      <c r="L2873" s="1" t="str">
        <f t="array" ref="L2873">_xlfn.XLOOKUP(A2873,Booking_data!$A$1:$A$6001,Booking_data!$E$1:$E$6001,"not Found")</f>
        <v>C161</v>
      </c>
      <c r="M2873" s="1" t="str">
        <f t="array" ref="M2873">_xlfn.XLOOKUP(L2873,Cinemas_data!$A$1:$A$49,Cinemas_data!$I$1:$I$49,"not Found")</f>
        <v>#NAME?</v>
      </c>
      <c r="N2873" s="1" t="str">
        <f t="array" ref="N2873">_xlfn.XLOOKUP(L2873,Cinemas_data!$A$1:$A$49,Cinemas_data!$C$1:$C$49,"not Found")</f>
        <v>Thiruvananthapuram</v>
      </c>
      <c r="O2873" s="1">
        <f t="array" ref="O2873">_xlfn.XLOOKUP(A2873,Booking_data!$A$1:$A$6001,Booking_data!$H$1:$H$6001,"not found")</f>
        <v>2</v>
      </c>
      <c r="P2873" s="1">
        <f t="array" ref="P2873">_xlfn.XLOOKUP(A2873,Booking_data!$A$1:$A$6001,Booking_data!$I$1:$I$6001,"not Found")</f>
        <v>460</v>
      </c>
      <c r="Q2873" s="1">
        <f t="shared" si="3"/>
        <v>920</v>
      </c>
      <c r="R2873" s="1" t="str">
        <f t="array" ref="R2873">_xlfn.XLOOKUP(A2873,Booking_data!$A$1:$A$6001,Booking_data!$L$1:$L$6001,"Not Found")</f>
        <v>Wallet</v>
      </c>
      <c r="S2873" s="1">
        <f t="array" ref="S2873">_xlfn.XLOOKUP(A2873,Booking_data!$A$1:$A$6001,Booking_data!$N$1:$N$6001,"not Found")</f>
        <v>45</v>
      </c>
      <c r="T2873" s="1" t="str">
        <f t="array" ref="T2873">_xlfn.XLOOKUP(A2873,Booking_data!$A$1:$A$6001,Booking_data!$O$1:$O$6001,"Not Found")</f>
        <v>Other</v>
      </c>
      <c r="U2873" s="1" t="str">
        <f t="shared" si="4"/>
        <v>Above 45</v>
      </c>
      <c r="V2873" s="1" t="str">
        <f t="shared" si="5"/>
        <v>Low Booking</v>
      </c>
    </row>
    <row r="2874" ht="15.75" customHeight="1">
      <c r="A2874" s="1" t="s">
        <v>3188</v>
      </c>
      <c r="B2874" s="6">
        <v>46174.0</v>
      </c>
      <c r="C2874" s="6">
        <v>46177.0</v>
      </c>
      <c r="D2874" s="7">
        <v>0.8854166666666666</v>
      </c>
      <c r="E2874" s="1" t="str">
        <f t="shared" si="1"/>
        <v>Weekday</v>
      </c>
      <c r="F2874" s="1" t="str">
        <f t="shared" si="2"/>
        <v>Jun</v>
      </c>
      <c r="G2874" s="1" t="str">
        <f t="array" ref="G2874">_xlfn.XLOOKUP(A2874,Booking_data!$A$1:$A$6001,Booking_data!$D$1:$D$6001,"not found")</f>
        <v>M001</v>
      </c>
      <c r="H2874" s="1" t="str">
        <f t="array" ref="H2874">_xlfn.XLOOKUP(G2874,Movies_data!$A$1:$A$41,Movies_data!$B$1:$B$41,"not found")</f>
        <v>Leo</v>
      </c>
      <c r="I2874" s="1" t="str">
        <f t="array" ref="I2874">_xlfn.XLOOKUP(G2874,Movies_data!$A$1:$A$41,Movies_data!$D$1:$D$41,"not found")</f>
        <v>Action</v>
      </c>
      <c r="J2874" s="1" t="str">
        <f t="array" ref="J2874">_xlfn.XLOOKUP(G2874,Movies_data!$A$1:$A$41,Movies_data!$C$1:$C$41,"not found")</f>
        <v>Tamil</v>
      </c>
      <c r="K2874" s="1">
        <f t="array" ref="K2874">_xlfn.XLOOKUP(G2874,Movies_data!$A$1:$A$41,Movies_data!$H$1:$H$41,"Not Found")</f>
        <v>8</v>
      </c>
      <c r="L2874" s="1" t="str">
        <f t="array" ref="L2874">_xlfn.XLOOKUP(A2874,Booking_data!$A$1:$A$6001,Booking_data!$E$1:$E$6001,"not Found")</f>
        <v>C073</v>
      </c>
      <c r="M2874" s="1" t="str">
        <f t="array" ref="M2874">_xlfn.XLOOKUP(L2874,Cinemas_data!$A$1:$A$49,Cinemas_data!$I$1:$I$49,"not Found")</f>
        <v>#NAME?</v>
      </c>
      <c r="N2874" s="1" t="str">
        <f t="array" ref="N2874">_xlfn.XLOOKUP(L2874,Cinemas_data!$A$1:$A$49,Cinemas_data!$C$1:$C$49,"not Found")</f>
        <v>Hyderabad</v>
      </c>
      <c r="O2874" s="1">
        <f t="array" ref="O2874">_xlfn.XLOOKUP(A2874,Booking_data!$A$1:$A$6001,Booking_data!$H$1:$H$6001,"not found")</f>
        <v>3</v>
      </c>
      <c r="P2874" s="1">
        <f t="array" ref="P2874">_xlfn.XLOOKUP(A2874,Booking_data!$A$1:$A$6001,Booking_data!$I$1:$I$6001,"not Found")</f>
        <v>320</v>
      </c>
      <c r="Q2874" s="1">
        <f t="shared" si="3"/>
        <v>960</v>
      </c>
      <c r="R2874" s="1" t="str">
        <f t="array" ref="R2874">_xlfn.XLOOKUP(A2874,Booking_data!$A$1:$A$6001,Booking_data!$L$1:$L$6001,"Not Found")</f>
        <v>Net Banking</v>
      </c>
      <c r="S2874" s="1">
        <f t="array" ref="S2874">_xlfn.XLOOKUP(A2874,Booking_data!$A$1:$A$6001,Booking_data!$N$1:$N$6001,"not Found")</f>
        <v>59</v>
      </c>
      <c r="T2874" s="1" t="str">
        <f t="array" ref="T2874">_xlfn.XLOOKUP(A2874,Booking_data!$A$1:$A$6001,Booking_data!$O$1:$O$6001,"Not Found")</f>
        <v>Female</v>
      </c>
      <c r="U2874" s="1" t="str">
        <f t="shared" si="4"/>
        <v>Above 45</v>
      </c>
      <c r="V2874" s="1" t="str">
        <f t="shared" si="5"/>
        <v>Medium Booking</v>
      </c>
    </row>
    <row r="2875" ht="15.75" customHeight="1">
      <c r="A2875" s="1" t="s">
        <v>3189</v>
      </c>
      <c r="B2875" s="6">
        <v>46027.0</v>
      </c>
      <c r="C2875" s="6">
        <v>46034.0</v>
      </c>
      <c r="D2875" s="7">
        <v>0.3958333333333333</v>
      </c>
      <c r="E2875" s="1" t="str">
        <f t="shared" si="1"/>
        <v>Weekday</v>
      </c>
      <c r="F2875" s="1" t="str">
        <f t="shared" si="2"/>
        <v>Jan</v>
      </c>
      <c r="G2875" s="1" t="str">
        <f t="array" ref="G2875">_xlfn.XLOOKUP(A2875,Booking_data!$A$1:$A$6001,Booking_data!$D$1:$D$6001,"not found")</f>
        <v>M008</v>
      </c>
      <c r="H2875" s="1" t="str">
        <f t="array" ref="H2875">_xlfn.XLOOKUP(G2875,Movies_data!$A$1:$A$41,Movies_data!$B$1:$B$41,"not found")</f>
        <v>Love Today</v>
      </c>
      <c r="I2875" s="1" t="str">
        <f t="array" ref="I2875">_xlfn.XLOOKUP(G2875,Movies_data!$A$1:$A$41,Movies_data!$D$1:$D$41,"not found")</f>
        <v>Romance</v>
      </c>
      <c r="J2875" s="1" t="str">
        <f t="array" ref="J2875">_xlfn.XLOOKUP(G2875,Movies_data!$A$1:$A$41,Movies_data!$C$1:$C$41,"not found")</f>
        <v>Tamil</v>
      </c>
      <c r="K2875" s="1">
        <f t="array" ref="K2875">_xlfn.XLOOKUP(G2875,Movies_data!$A$1:$A$41,Movies_data!$H$1:$H$41,"Not Found")</f>
        <v>7.4</v>
      </c>
      <c r="L2875" s="1" t="str">
        <f t="array" ref="L2875">_xlfn.XLOOKUP(A2875,Booking_data!$A$1:$A$6001,Booking_data!$E$1:$E$6001,"not Found")</f>
        <v>C142</v>
      </c>
      <c r="M2875" s="1" t="str">
        <f t="array" ref="M2875">_xlfn.XLOOKUP(L2875,Cinemas_data!$A$1:$A$49,Cinemas_data!$I$1:$I$49,"not Found")</f>
        <v>#NAME?</v>
      </c>
      <c r="N2875" s="1" t="str">
        <f t="array" ref="N2875">_xlfn.XLOOKUP(L2875,Cinemas_data!$A$1:$A$49,Cinemas_data!$C$1:$C$49,"not Found")</f>
        <v>Ahmedabad</v>
      </c>
      <c r="O2875" s="1">
        <f t="array" ref="O2875">_xlfn.XLOOKUP(A2875,Booking_data!$A$1:$A$6001,Booking_data!$H$1:$H$6001,"not found")</f>
        <v>1</v>
      </c>
      <c r="P2875" s="1">
        <f t="array" ref="P2875">_xlfn.XLOOKUP(A2875,Booking_data!$A$1:$A$6001,Booking_data!$I$1:$I$6001,"not Found")</f>
        <v>220</v>
      </c>
      <c r="Q2875" s="1">
        <f t="shared" si="3"/>
        <v>220</v>
      </c>
      <c r="R2875" s="1" t="str">
        <f t="array" ref="R2875">_xlfn.XLOOKUP(A2875,Booking_data!$A$1:$A$6001,Booking_data!$L$1:$L$6001,"Not Found")</f>
        <v>UPI</v>
      </c>
      <c r="S2875" s="1">
        <f t="array" ref="S2875">_xlfn.XLOOKUP(A2875,Booking_data!$A$1:$A$6001,Booking_data!$N$1:$N$6001,"not Found")</f>
        <v>52</v>
      </c>
      <c r="T2875" s="1" t="str">
        <f t="array" ref="T2875">_xlfn.XLOOKUP(A2875,Booking_data!$A$1:$A$6001,Booking_data!$O$1:$O$6001,"Not Found")</f>
        <v>Female</v>
      </c>
      <c r="U2875" s="1" t="str">
        <f t="shared" si="4"/>
        <v>Above 45</v>
      </c>
      <c r="V2875" s="1" t="str">
        <f t="shared" si="5"/>
        <v>Low Booking</v>
      </c>
    </row>
    <row r="2876" ht="15.75" customHeight="1">
      <c r="A2876" s="1" t="s">
        <v>3190</v>
      </c>
      <c r="B2876" s="6">
        <v>46168.0</v>
      </c>
      <c r="C2876" s="6">
        <v>46168.0</v>
      </c>
      <c r="D2876" s="7">
        <v>0.9375</v>
      </c>
      <c r="E2876" s="1" t="str">
        <f t="shared" si="1"/>
        <v>Weekday</v>
      </c>
      <c r="F2876" s="1" t="str">
        <f t="shared" si="2"/>
        <v>May</v>
      </c>
      <c r="G2876" s="1" t="str">
        <f t="array" ref="G2876">_xlfn.XLOOKUP(A2876,Booking_data!$A$1:$A$6001,Booking_data!$D$1:$D$6001,"not found")</f>
        <v>M039</v>
      </c>
      <c r="H2876" s="1" t="str">
        <f t="array" ref="H2876">_xlfn.XLOOKUP(G2876,Movies_data!$A$1:$A$41,Movies_data!$B$1:$B$41,"not found")</f>
        <v>Dune: Part Two</v>
      </c>
      <c r="I2876" s="1" t="str">
        <f t="array" ref="I2876">_xlfn.XLOOKUP(G2876,Movies_data!$A$1:$A$41,Movies_data!$D$1:$D$41,"not found")</f>
        <v>Sci-Fi</v>
      </c>
      <c r="J2876" s="1" t="str">
        <f t="array" ref="J2876">_xlfn.XLOOKUP(G2876,Movies_data!$A$1:$A$41,Movies_data!$C$1:$C$41,"not found")</f>
        <v>English</v>
      </c>
      <c r="K2876" s="1">
        <f t="array" ref="K2876">_xlfn.XLOOKUP(G2876,Movies_data!$A$1:$A$41,Movies_data!$H$1:$H$41,"Not Found")</f>
        <v>8.5</v>
      </c>
      <c r="L2876" s="1" t="str">
        <f t="array" ref="L2876">_xlfn.XLOOKUP(A2876,Booking_data!$A$1:$A$6001,Booking_data!$E$1:$E$6001,"not Found")</f>
        <v>C081</v>
      </c>
      <c r="M2876" s="1" t="str">
        <f t="array" ref="M2876">_xlfn.XLOOKUP(L2876,Cinemas_data!$A$1:$A$49,Cinemas_data!$I$1:$I$49,"not Found")</f>
        <v>#NAME?</v>
      </c>
      <c r="N2876" s="1" t="str">
        <f t="array" ref="N2876">_xlfn.XLOOKUP(L2876,Cinemas_data!$A$1:$A$49,Cinemas_data!$C$1:$C$49,"not Found")</f>
        <v>Vijayawada</v>
      </c>
      <c r="O2876" s="1">
        <f t="array" ref="O2876">_xlfn.XLOOKUP(A2876,Booking_data!$A$1:$A$6001,Booking_data!$H$1:$H$6001,"not found")</f>
        <v>4</v>
      </c>
      <c r="P2876" s="1">
        <f t="array" ref="P2876">_xlfn.XLOOKUP(A2876,Booking_data!$A$1:$A$6001,Booking_data!$I$1:$I$6001,"not Found")</f>
        <v>280</v>
      </c>
      <c r="Q2876" s="1">
        <f t="shared" si="3"/>
        <v>1120</v>
      </c>
      <c r="R2876" s="1" t="str">
        <f t="array" ref="R2876">_xlfn.XLOOKUP(A2876,Booking_data!$A$1:$A$6001,Booking_data!$L$1:$L$6001,"Not Found")</f>
        <v>Wallet</v>
      </c>
      <c r="S2876" s="1">
        <f t="array" ref="S2876">_xlfn.XLOOKUP(A2876,Booking_data!$A$1:$A$6001,Booking_data!$N$1:$N$6001,"not Found")</f>
        <v>53</v>
      </c>
      <c r="T2876" s="1" t="str">
        <f t="array" ref="T2876">_xlfn.XLOOKUP(A2876,Booking_data!$A$1:$A$6001,Booking_data!$O$1:$O$6001,"Not Found")</f>
        <v>Other</v>
      </c>
      <c r="U2876" s="1" t="str">
        <f t="shared" si="4"/>
        <v>Above 45</v>
      </c>
      <c r="V2876" s="1" t="str">
        <f t="shared" si="5"/>
        <v>Medium Booking</v>
      </c>
    </row>
    <row r="2877" ht="15.75" customHeight="1">
      <c r="A2877" s="1" t="s">
        <v>3191</v>
      </c>
      <c r="B2877" s="6">
        <v>46131.0</v>
      </c>
      <c r="C2877" s="6">
        <v>46131.0</v>
      </c>
      <c r="D2877" s="7">
        <v>0.3958333333333333</v>
      </c>
      <c r="E2877" s="1" t="str">
        <f t="shared" si="1"/>
        <v>Weekend</v>
      </c>
      <c r="F2877" s="1" t="str">
        <f t="shared" si="2"/>
        <v>Apr</v>
      </c>
      <c r="G2877" s="1" t="str">
        <f t="array" ref="G2877">_xlfn.XLOOKUP(A2877,Booking_data!$A$1:$A$6001,Booking_data!$D$1:$D$6001,"not found")</f>
        <v>M033</v>
      </c>
      <c r="H2877" s="1" t="str">
        <f t="array" ref="H2877">_xlfn.XLOOKUP(G2877,Movies_data!$A$1:$A$41,Movies_data!$B$1:$B$41,"not found")</f>
        <v>Lucifer</v>
      </c>
      <c r="I2877" s="1" t="str">
        <f t="array" ref="I2877">_xlfn.XLOOKUP(G2877,Movies_data!$A$1:$A$41,Movies_data!$D$1:$D$41,"not found")</f>
        <v>Action</v>
      </c>
      <c r="J2877" s="1" t="str">
        <f t="array" ref="J2877">_xlfn.XLOOKUP(G2877,Movies_data!$A$1:$A$41,Movies_data!$C$1:$C$41,"not found")</f>
        <v>Malayalam</v>
      </c>
      <c r="K2877" s="1">
        <f t="array" ref="K2877">_xlfn.XLOOKUP(G2877,Movies_data!$A$1:$A$41,Movies_data!$H$1:$H$41,"Not Found")</f>
        <v>7.5</v>
      </c>
      <c r="L2877" s="1" t="str">
        <f t="array" ref="L2877">_xlfn.XLOOKUP(A2877,Booking_data!$A$1:$A$6001,Booking_data!$E$1:$E$6001,"not Found")</f>
        <v>C093</v>
      </c>
      <c r="M2877" s="1" t="str">
        <f t="array" ref="M2877">_xlfn.XLOOKUP(L2877,Cinemas_data!$A$1:$A$49,Cinemas_data!$I$1:$I$49,"not Found")</f>
        <v>#NAME?</v>
      </c>
      <c r="N2877" s="1" t="str">
        <f t="array" ref="N2877">_xlfn.XLOOKUP(L2877,Cinemas_data!$A$1:$A$49,Cinemas_data!$C$1:$C$49,"not Found")</f>
        <v>Mumbai</v>
      </c>
      <c r="O2877" s="1">
        <f t="array" ref="O2877">_xlfn.XLOOKUP(A2877,Booking_data!$A$1:$A$6001,Booking_data!$H$1:$H$6001,"not found")</f>
        <v>2</v>
      </c>
      <c r="P2877" s="1">
        <f t="array" ref="P2877">_xlfn.XLOOKUP(A2877,Booking_data!$A$1:$A$6001,Booking_data!$I$1:$I$6001,"not Found")</f>
        <v>240</v>
      </c>
      <c r="Q2877" s="1">
        <f t="shared" si="3"/>
        <v>480</v>
      </c>
      <c r="R2877" s="1" t="str">
        <f t="array" ref="R2877">_xlfn.XLOOKUP(A2877,Booking_data!$A$1:$A$6001,Booking_data!$L$1:$L$6001,"Not Found")</f>
        <v>Debit Card</v>
      </c>
      <c r="S2877" s="1">
        <f t="array" ref="S2877">_xlfn.XLOOKUP(A2877,Booking_data!$A$1:$A$6001,Booking_data!$N$1:$N$6001,"not Found")</f>
        <v>43</v>
      </c>
      <c r="T2877" s="1" t="str">
        <f t="array" ref="T2877">_xlfn.XLOOKUP(A2877,Booking_data!$A$1:$A$6001,Booking_data!$O$1:$O$6001,"Not Found")</f>
        <v>Male</v>
      </c>
      <c r="U2877" s="1" t="str">
        <f t="shared" si="4"/>
        <v>Middle Age</v>
      </c>
      <c r="V2877" s="1" t="str">
        <f t="shared" si="5"/>
        <v>Low Booking</v>
      </c>
    </row>
    <row r="2878" ht="15.75" customHeight="1">
      <c r="A2878" s="1" t="s">
        <v>3192</v>
      </c>
      <c r="B2878" s="6">
        <v>46045.0</v>
      </c>
      <c r="C2878" s="6">
        <v>46045.0</v>
      </c>
      <c r="D2878" s="7">
        <v>0.6458333333333334</v>
      </c>
      <c r="E2878" s="1" t="str">
        <f t="shared" si="1"/>
        <v>Weekday</v>
      </c>
      <c r="F2878" s="1" t="str">
        <f t="shared" si="2"/>
        <v>Jan</v>
      </c>
      <c r="G2878" s="1" t="str">
        <f t="array" ref="G2878">_xlfn.XLOOKUP(A2878,Booking_data!$A$1:$A$6001,Booking_data!$D$1:$D$6001,"not found")</f>
        <v>M003</v>
      </c>
      <c r="H2878" s="1" t="str">
        <f t="array" ref="H2878">_xlfn.XLOOKUP(G2878,Movies_data!$A$1:$A$41,Movies_data!$B$1:$B$41,"not found")</f>
        <v>Vikram</v>
      </c>
      <c r="I2878" s="1" t="str">
        <f t="array" ref="I2878">_xlfn.XLOOKUP(G2878,Movies_data!$A$1:$A$41,Movies_data!$D$1:$D$41,"not found")</f>
        <v>Action</v>
      </c>
      <c r="J2878" s="1" t="str">
        <f t="array" ref="J2878">_xlfn.XLOOKUP(G2878,Movies_data!$A$1:$A$41,Movies_data!$C$1:$C$41,"not found")</f>
        <v>Tamil</v>
      </c>
      <c r="K2878" s="1">
        <f t="array" ref="K2878">_xlfn.XLOOKUP(G2878,Movies_data!$A$1:$A$41,Movies_data!$H$1:$H$41,"Not Found")</f>
        <v>8.3</v>
      </c>
      <c r="L2878" s="1" t="str">
        <f t="array" ref="L2878">_xlfn.XLOOKUP(A2878,Booking_data!$A$1:$A$6001,Booking_data!$E$1:$E$6001,"not Found")</f>
        <v>C071</v>
      </c>
      <c r="M2878" s="1" t="str">
        <f t="array" ref="M2878">_xlfn.XLOOKUP(L2878,Cinemas_data!$A$1:$A$49,Cinemas_data!$I$1:$I$49,"not Found")</f>
        <v>#NAME?</v>
      </c>
      <c r="N2878" s="1" t="str">
        <f t="array" ref="N2878">_xlfn.XLOOKUP(L2878,Cinemas_data!$A$1:$A$49,Cinemas_data!$C$1:$C$49,"not Found")</f>
        <v>Hyderabad</v>
      </c>
      <c r="O2878" s="1">
        <f t="array" ref="O2878">_xlfn.XLOOKUP(A2878,Booking_data!$A$1:$A$6001,Booking_data!$H$1:$H$6001,"not found")</f>
        <v>2</v>
      </c>
      <c r="P2878" s="1">
        <f t="array" ref="P2878">_xlfn.XLOOKUP(A2878,Booking_data!$A$1:$A$6001,Booking_data!$I$1:$I$6001,"not Found")</f>
        <v>180</v>
      </c>
      <c r="Q2878" s="1">
        <f t="shared" si="3"/>
        <v>360</v>
      </c>
      <c r="R2878" s="1" t="str">
        <f t="array" ref="R2878">_xlfn.XLOOKUP(A2878,Booking_data!$A$1:$A$6001,Booking_data!$L$1:$L$6001,"Not Found")</f>
        <v>Wallet</v>
      </c>
      <c r="S2878" s="1">
        <f t="array" ref="S2878">_xlfn.XLOOKUP(A2878,Booking_data!$A$1:$A$6001,Booking_data!$N$1:$N$6001,"not Found")</f>
        <v>59</v>
      </c>
      <c r="T2878" s="1" t="str">
        <f t="array" ref="T2878">_xlfn.XLOOKUP(A2878,Booking_data!$A$1:$A$6001,Booking_data!$O$1:$O$6001,"Not Found")</f>
        <v>Male</v>
      </c>
      <c r="U2878" s="1" t="str">
        <f t="shared" si="4"/>
        <v>Above 45</v>
      </c>
      <c r="V2878" s="1" t="str">
        <f t="shared" si="5"/>
        <v>Low Booking</v>
      </c>
    </row>
    <row r="2879" ht="15.75" customHeight="1">
      <c r="A2879" s="1" t="s">
        <v>3193</v>
      </c>
      <c r="B2879" s="6">
        <v>46094.0</v>
      </c>
      <c r="C2879" s="6">
        <v>46099.0</v>
      </c>
      <c r="D2879" s="7">
        <v>0.7708333333333334</v>
      </c>
      <c r="E2879" s="1" t="str">
        <f t="shared" si="1"/>
        <v>Weekday</v>
      </c>
      <c r="F2879" s="1" t="str">
        <f t="shared" si="2"/>
        <v>Mar</v>
      </c>
      <c r="G2879" s="1" t="str">
        <f t="array" ref="G2879">_xlfn.XLOOKUP(A2879,Booking_data!$A$1:$A$6001,Booking_data!$D$1:$D$6001,"not found")</f>
        <v>M020</v>
      </c>
      <c r="H2879" s="1" t="str">
        <f t="array" ref="H2879">_xlfn.XLOOKUP(G2879,Movies_data!$A$1:$A$41,Movies_data!$B$1:$B$41,"not found")</f>
        <v>Jawan</v>
      </c>
      <c r="I2879" s="1" t="str">
        <f t="array" ref="I2879">_xlfn.XLOOKUP(G2879,Movies_data!$A$1:$A$41,Movies_data!$D$1:$D$41,"not found")</f>
        <v>Action</v>
      </c>
      <c r="J2879" s="1" t="str">
        <f t="array" ref="J2879">_xlfn.XLOOKUP(G2879,Movies_data!$A$1:$A$41,Movies_data!$C$1:$C$41,"not found")</f>
        <v>Hindi</v>
      </c>
      <c r="K2879" s="1">
        <f t="array" ref="K2879">_xlfn.XLOOKUP(G2879,Movies_data!$A$1:$A$41,Movies_data!$H$1:$H$41,"Not Found")</f>
        <v>7</v>
      </c>
      <c r="L2879" s="1" t="str">
        <f t="array" ref="L2879">_xlfn.XLOOKUP(A2879,Booking_data!$A$1:$A$6001,Booking_data!$E$1:$E$6001,"not Found")</f>
        <v>C021</v>
      </c>
      <c r="M2879" s="1" t="str">
        <f t="array" ref="M2879">_xlfn.XLOOKUP(L2879,Cinemas_data!$A$1:$A$49,Cinemas_data!$I$1:$I$49,"not Found")</f>
        <v>#NAME?</v>
      </c>
      <c r="N2879" s="1" t="str">
        <f t="array" ref="N2879">_xlfn.XLOOKUP(L2879,Cinemas_data!$A$1:$A$49,Cinemas_data!$C$1:$C$49,"not Found")</f>
        <v>Coimbatore</v>
      </c>
      <c r="O2879" s="1">
        <f t="array" ref="O2879">_xlfn.XLOOKUP(A2879,Booking_data!$A$1:$A$6001,Booking_data!$H$1:$H$6001,"not found")</f>
        <v>2</v>
      </c>
      <c r="P2879" s="1">
        <f t="array" ref="P2879">_xlfn.XLOOKUP(A2879,Booking_data!$A$1:$A$6001,Booking_data!$I$1:$I$6001,"not Found")</f>
        <v>400</v>
      </c>
      <c r="Q2879" s="1">
        <f t="shared" si="3"/>
        <v>800</v>
      </c>
      <c r="R2879" s="1" t="str">
        <f t="array" ref="R2879">_xlfn.XLOOKUP(A2879,Booking_data!$A$1:$A$6001,Booking_data!$L$1:$L$6001,"Not Found")</f>
        <v>Credit Card</v>
      </c>
      <c r="S2879" s="1">
        <f t="array" ref="S2879">_xlfn.XLOOKUP(A2879,Booking_data!$A$1:$A$6001,Booking_data!$N$1:$N$6001,"not Found")</f>
        <v>38</v>
      </c>
      <c r="T2879" s="1" t="str">
        <f t="array" ref="T2879">_xlfn.XLOOKUP(A2879,Booking_data!$A$1:$A$6001,Booking_data!$O$1:$O$6001,"Not Found")</f>
        <v>Female</v>
      </c>
      <c r="U2879" s="1" t="str">
        <f t="shared" si="4"/>
        <v>Middle Age</v>
      </c>
      <c r="V2879" s="1" t="str">
        <f t="shared" si="5"/>
        <v>Low Booking</v>
      </c>
    </row>
    <row r="2880" ht="15.75" customHeight="1">
      <c r="A2880" s="1" t="s">
        <v>3194</v>
      </c>
      <c r="B2880" s="6">
        <v>46093.0</v>
      </c>
      <c r="C2880" s="6">
        <v>46096.0</v>
      </c>
      <c r="D2880" s="7">
        <v>0.9375</v>
      </c>
      <c r="E2880" s="1" t="str">
        <f t="shared" si="1"/>
        <v>Weekday</v>
      </c>
      <c r="F2880" s="1" t="str">
        <f t="shared" si="2"/>
        <v>Mar</v>
      </c>
      <c r="G2880" s="1" t="str">
        <f t="array" ref="G2880">_xlfn.XLOOKUP(A2880,Booking_data!$A$1:$A$6001,Booking_data!$D$1:$D$6001,"not found")</f>
        <v>M014</v>
      </c>
      <c r="H2880" s="1" t="str">
        <f t="array" ref="H2880">_xlfn.XLOOKUP(G2880,Movies_data!$A$1:$A$41,Movies_data!$B$1:$B$41,"not found")</f>
        <v>Hi Nanna</v>
      </c>
      <c r="I2880" s="1" t="str">
        <f t="array" ref="I2880">_xlfn.XLOOKUP(G2880,Movies_data!$A$1:$A$41,Movies_data!$D$1:$D$41,"not found")</f>
        <v>Romance</v>
      </c>
      <c r="J2880" s="1" t="str">
        <f t="array" ref="J2880">_xlfn.XLOOKUP(G2880,Movies_data!$A$1:$A$41,Movies_data!$C$1:$C$41,"not found")</f>
        <v>Telugu</v>
      </c>
      <c r="K2880" s="1">
        <f t="array" ref="K2880">_xlfn.XLOOKUP(G2880,Movies_data!$A$1:$A$41,Movies_data!$H$1:$H$41,"Not Found")</f>
        <v>8</v>
      </c>
      <c r="L2880" s="1" t="str">
        <f t="array" ref="L2880">_xlfn.XLOOKUP(A2880,Booking_data!$A$1:$A$6001,Booking_data!$E$1:$E$6001,"not Found")</f>
        <v>C103</v>
      </c>
      <c r="M2880" s="1" t="str">
        <f t="array" ref="M2880">_xlfn.XLOOKUP(L2880,Cinemas_data!$A$1:$A$49,Cinemas_data!$I$1:$I$49,"not Found")</f>
        <v>#NAME?</v>
      </c>
      <c r="N2880" s="1" t="str">
        <f t="array" ref="N2880">_xlfn.XLOOKUP(L2880,Cinemas_data!$A$1:$A$49,Cinemas_data!$C$1:$C$49,"not Found")</f>
        <v>Pune</v>
      </c>
      <c r="O2880" s="1">
        <f t="array" ref="O2880">_xlfn.XLOOKUP(A2880,Booking_data!$A$1:$A$6001,Booking_data!$H$1:$H$6001,"not found")</f>
        <v>2</v>
      </c>
      <c r="P2880" s="1">
        <f t="array" ref="P2880">_xlfn.XLOOKUP(A2880,Booking_data!$A$1:$A$6001,Booking_data!$I$1:$I$6001,"not Found")</f>
        <v>360</v>
      </c>
      <c r="Q2880" s="1">
        <f t="shared" si="3"/>
        <v>720</v>
      </c>
      <c r="R2880" s="1" t="str">
        <f t="array" ref="R2880">_xlfn.XLOOKUP(A2880,Booking_data!$A$1:$A$6001,Booking_data!$L$1:$L$6001,"Not Found")</f>
        <v>Debit Card</v>
      </c>
      <c r="S2880" s="1">
        <f t="array" ref="S2880">_xlfn.XLOOKUP(A2880,Booking_data!$A$1:$A$6001,Booking_data!$N$1:$N$6001,"not Found")</f>
        <v>44</v>
      </c>
      <c r="T2880" s="1" t="str">
        <f t="array" ref="T2880">_xlfn.XLOOKUP(A2880,Booking_data!$A$1:$A$6001,Booking_data!$O$1:$O$6001,"Not Found")</f>
        <v>Female</v>
      </c>
      <c r="U2880" s="1" t="str">
        <f t="shared" si="4"/>
        <v>Middle Age</v>
      </c>
      <c r="V2880" s="1" t="str">
        <f t="shared" si="5"/>
        <v>Low Booking</v>
      </c>
    </row>
    <row r="2881" ht="15.75" customHeight="1">
      <c r="A2881" s="1" t="s">
        <v>3195</v>
      </c>
      <c r="B2881" s="6">
        <v>46147.0</v>
      </c>
      <c r="C2881" s="6">
        <v>46151.0</v>
      </c>
      <c r="D2881" s="7">
        <v>0.53125</v>
      </c>
      <c r="E2881" s="1" t="str">
        <f t="shared" si="1"/>
        <v>Weekday</v>
      </c>
      <c r="F2881" s="1" t="str">
        <f t="shared" si="2"/>
        <v>May</v>
      </c>
      <c r="G2881" s="1" t="str">
        <f t="array" ref="G2881">_xlfn.XLOOKUP(A2881,Booking_data!$A$1:$A$6001,Booking_data!$D$1:$D$6001,"not found")</f>
        <v>M019</v>
      </c>
      <c r="H2881" s="1" t="str">
        <f t="array" ref="H2881">_xlfn.XLOOKUP(G2881,Movies_data!$A$1:$A$41,Movies_data!$B$1:$B$41,"not found")</f>
        <v>Animal</v>
      </c>
      <c r="I2881" s="1" t="str">
        <f t="array" ref="I2881">_xlfn.XLOOKUP(G2881,Movies_data!$A$1:$A$41,Movies_data!$D$1:$D$41,"not found")</f>
        <v>Drama</v>
      </c>
      <c r="J2881" s="1" t="str">
        <f t="array" ref="J2881">_xlfn.XLOOKUP(G2881,Movies_data!$A$1:$A$41,Movies_data!$C$1:$C$41,"not found")</f>
        <v>Hindi</v>
      </c>
      <c r="K2881" s="1">
        <f t="array" ref="K2881">_xlfn.XLOOKUP(G2881,Movies_data!$A$1:$A$41,Movies_data!$H$1:$H$41,"Not Found")</f>
        <v>6.1</v>
      </c>
      <c r="L2881" s="1" t="str">
        <f t="array" ref="L2881">_xlfn.XLOOKUP(A2881,Booking_data!$A$1:$A$6001,Booking_data!$E$1:$E$6001,"not Found")</f>
        <v>C163</v>
      </c>
      <c r="M2881" s="1" t="str">
        <f t="array" ref="M2881">_xlfn.XLOOKUP(L2881,Cinemas_data!$A$1:$A$49,Cinemas_data!$I$1:$I$49,"not Found")</f>
        <v>#NAME?</v>
      </c>
      <c r="N2881" s="1" t="str">
        <f t="array" ref="N2881">_xlfn.XLOOKUP(L2881,Cinemas_data!$A$1:$A$49,Cinemas_data!$C$1:$C$49,"not Found")</f>
        <v>Thiruvananthapuram</v>
      </c>
      <c r="O2881" s="1">
        <f t="array" ref="O2881">_xlfn.XLOOKUP(A2881,Booking_data!$A$1:$A$6001,Booking_data!$H$1:$H$6001,"not found")</f>
        <v>4</v>
      </c>
      <c r="P2881" s="1">
        <f t="array" ref="P2881">_xlfn.XLOOKUP(A2881,Booking_data!$A$1:$A$6001,Booking_data!$I$1:$I$6001,"not Found")</f>
        <v>180</v>
      </c>
      <c r="Q2881" s="1">
        <f t="shared" si="3"/>
        <v>720</v>
      </c>
      <c r="R2881" s="1" t="str">
        <f t="array" ref="R2881">_xlfn.XLOOKUP(A2881,Booking_data!$A$1:$A$6001,Booking_data!$L$1:$L$6001,"Not Found")</f>
        <v>Wallet</v>
      </c>
      <c r="S2881" s="1">
        <f t="array" ref="S2881">_xlfn.XLOOKUP(A2881,Booking_data!$A$1:$A$6001,Booking_data!$N$1:$N$6001,"not Found")</f>
        <v>28</v>
      </c>
      <c r="T2881" s="1" t="str">
        <f t="array" ref="T2881">_xlfn.XLOOKUP(A2881,Booking_data!$A$1:$A$6001,Booking_data!$O$1:$O$6001,"Not Found")</f>
        <v>Female</v>
      </c>
      <c r="U2881" s="1" t="str">
        <f t="shared" si="4"/>
        <v>Youngster</v>
      </c>
      <c r="V2881" s="1" t="str">
        <f t="shared" si="5"/>
        <v>Medium Booking</v>
      </c>
    </row>
    <row r="2882" ht="15.75" customHeight="1">
      <c r="A2882" s="1" t="s">
        <v>3196</v>
      </c>
      <c r="B2882" s="6">
        <v>46140.0</v>
      </c>
      <c r="C2882" s="6">
        <v>46140.0</v>
      </c>
      <c r="D2882" s="7">
        <v>0.9375</v>
      </c>
      <c r="E2882" s="1" t="str">
        <f t="shared" si="1"/>
        <v>Weekday</v>
      </c>
      <c r="F2882" s="1" t="str">
        <f t="shared" si="2"/>
        <v>Apr</v>
      </c>
      <c r="G2882" s="1" t="str">
        <f t="array" ref="G2882">_xlfn.XLOOKUP(A2882,Booking_data!$A$1:$A$6001,Booking_data!$D$1:$D$6001,"not found")</f>
        <v>M003</v>
      </c>
      <c r="H2882" s="1" t="str">
        <f t="array" ref="H2882">_xlfn.XLOOKUP(G2882,Movies_data!$A$1:$A$41,Movies_data!$B$1:$B$41,"not found")</f>
        <v>Vikram</v>
      </c>
      <c r="I2882" s="1" t="str">
        <f t="array" ref="I2882">_xlfn.XLOOKUP(G2882,Movies_data!$A$1:$A$41,Movies_data!$D$1:$D$41,"not found")</f>
        <v>Action</v>
      </c>
      <c r="J2882" s="1" t="str">
        <f t="array" ref="J2882">_xlfn.XLOOKUP(G2882,Movies_data!$A$1:$A$41,Movies_data!$C$1:$C$41,"not found")</f>
        <v>Tamil</v>
      </c>
      <c r="K2882" s="1">
        <f t="array" ref="K2882">_xlfn.XLOOKUP(G2882,Movies_data!$A$1:$A$41,Movies_data!$H$1:$H$41,"Not Found")</f>
        <v>8.3</v>
      </c>
      <c r="L2882" s="1" t="str">
        <f t="array" ref="L2882">_xlfn.XLOOKUP(A2882,Booking_data!$A$1:$A$6001,Booking_data!$E$1:$E$6001,"not Found")</f>
        <v>C112</v>
      </c>
      <c r="M2882" s="1" t="str">
        <f t="array" ref="M2882">_xlfn.XLOOKUP(L2882,Cinemas_data!$A$1:$A$49,Cinemas_data!$I$1:$I$49,"not Found")</f>
        <v>#NAME?</v>
      </c>
      <c r="N2882" s="1" t="str">
        <f t="array" ref="N2882">_xlfn.XLOOKUP(L2882,Cinemas_data!$A$1:$A$49,Cinemas_data!$C$1:$C$49,"not Found")</f>
        <v>Delhi</v>
      </c>
      <c r="O2882" s="1">
        <f t="array" ref="O2882">_xlfn.XLOOKUP(A2882,Booking_data!$A$1:$A$6001,Booking_data!$H$1:$H$6001,"not found")</f>
        <v>4</v>
      </c>
      <c r="P2882" s="1">
        <f t="array" ref="P2882">_xlfn.XLOOKUP(A2882,Booking_data!$A$1:$A$6001,Booking_data!$I$1:$I$6001,"not Found")</f>
        <v>240</v>
      </c>
      <c r="Q2882" s="1">
        <f t="shared" si="3"/>
        <v>960</v>
      </c>
      <c r="R2882" s="1" t="str">
        <f t="array" ref="R2882">_xlfn.XLOOKUP(A2882,Booking_data!$A$1:$A$6001,Booking_data!$L$1:$L$6001,"Not Found")</f>
        <v>Wallet</v>
      </c>
      <c r="S2882" s="1">
        <f t="array" ref="S2882">_xlfn.XLOOKUP(A2882,Booking_data!$A$1:$A$6001,Booking_data!$N$1:$N$6001,"not Found")</f>
        <v>55</v>
      </c>
      <c r="T2882" s="1" t="str">
        <f t="array" ref="T2882">_xlfn.XLOOKUP(A2882,Booking_data!$A$1:$A$6001,Booking_data!$O$1:$O$6001,"Not Found")</f>
        <v>Female</v>
      </c>
      <c r="U2882" s="1" t="str">
        <f t="shared" si="4"/>
        <v>Above 45</v>
      </c>
      <c r="V2882" s="1" t="str">
        <f t="shared" si="5"/>
        <v>Medium Booking</v>
      </c>
    </row>
    <row r="2883" ht="15.75" customHeight="1">
      <c r="A2883" s="1" t="s">
        <v>3197</v>
      </c>
      <c r="B2883" s="6">
        <v>46106.0</v>
      </c>
      <c r="C2883" s="6">
        <v>46108.0</v>
      </c>
      <c r="D2883" s="7">
        <v>0.8854166666666666</v>
      </c>
      <c r="E2883" s="1" t="str">
        <f t="shared" si="1"/>
        <v>Weekday</v>
      </c>
      <c r="F2883" s="1" t="str">
        <f t="shared" si="2"/>
        <v>Mar</v>
      </c>
      <c r="G2883" s="1" t="str">
        <f t="array" ref="G2883">_xlfn.XLOOKUP(A2883,Booking_data!$A$1:$A$6001,Booking_data!$D$1:$D$6001,"not found")</f>
        <v>M006</v>
      </c>
      <c r="H2883" s="1" t="str">
        <f t="array" ref="H2883">_xlfn.XLOOKUP(G2883,Movies_data!$A$1:$A$41,Movies_data!$B$1:$B$41,"not found")</f>
        <v>Maamannan</v>
      </c>
      <c r="I2883" s="1" t="str">
        <f t="array" ref="I2883">_xlfn.XLOOKUP(G2883,Movies_data!$A$1:$A$41,Movies_data!$D$1:$D$41,"not found")</f>
        <v>Drama</v>
      </c>
      <c r="J2883" s="1" t="str">
        <f t="array" ref="J2883">_xlfn.XLOOKUP(G2883,Movies_data!$A$1:$A$41,Movies_data!$C$1:$C$41,"not found")</f>
        <v>Tamil</v>
      </c>
      <c r="K2883" s="1">
        <f t="array" ref="K2883">_xlfn.XLOOKUP(G2883,Movies_data!$A$1:$A$41,Movies_data!$H$1:$H$41,"Not Found")</f>
        <v>7.3</v>
      </c>
      <c r="L2883" s="1" t="str">
        <f t="array" ref="L2883">_xlfn.XLOOKUP(A2883,Booking_data!$A$1:$A$6001,Booking_data!$E$1:$E$6001,"not Found")</f>
        <v>C141</v>
      </c>
      <c r="M2883" s="1" t="str">
        <f t="array" ref="M2883">_xlfn.XLOOKUP(L2883,Cinemas_data!$A$1:$A$49,Cinemas_data!$I$1:$I$49,"not Found")</f>
        <v>#NAME?</v>
      </c>
      <c r="N2883" s="1" t="str">
        <f t="array" ref="N2883">_xlfn.XLOOKUP(L2883,Cinemas_data!$A$1:$A$49,Cinemas_data!$C$1:$C$49,"not Found")</f>
        <v>Ahmedabad</v>
      </c>
      <c r="O2883" s="1">
        <f t="array" ref="O2883">_xlfn.XLOOKUP(A2883,Booking_data!$A$1:$A$6001,Booking_data!$H$1:$H$6001,"not found")</f>
        <v>3</v>
      </c>
      <c r="P2883" s="1">
        <f t="array" ref="P2883">_xlfn.XLOOKUP(A2883,Booking_data!$A$1:$A$6001,Booking_data!$I$1:$I$6001,"not Found")</f>
        <v>320</v>
      </c>
      <c r="Q2883" s="1">
        <f t="shared" si="3"/>
        <v>960</v>
      </c>
      <c r="R2883" s="1" t="str">
        <f t="array" ref="R2883">_xlfn.XLOOKUP(A2883,Booking_data!$A$1:$A$6001,Booking_data!$L$1:$L$6001,"Not Found")</f>
        <v>Credit Card</v>
      </c>
      <c r="S2883" s="1">
        <f t="array" ref="S2883">_xlfn.XLOOKUP(A2883,Booking_data!$A$1:$A$6001,Booking_data!$N$1:$N$6001,"not Found")</f>
        <v>54</v>
      </c>
      <c r="T2883" s="1" t="str">
        <f t="array" ref="T2883">_xlfn.XLOOKUP(A2883,Booking_data!$A$1:$A$6001,Booking_data!$O$1:$O$6001,"Not Found")</f>
        <v>Male</v>
      </c>
      <c r="U2883" s="1" t="str">
        <f t="shared" si="4"/>
        <v>Above 45</v>
      </c>
      <c r="V2883" s="1" t="str">
        <f t="shared" si="5"/>
        <v>Medium Booking</v>
      </c>
    </row>
    <row r="2884" ht="15.75" customHeight="1">
      <c r="A2884" s="1" t="s">
        <v>3198</v>
      </c>
      <c r="B2884" s="6">
        <v>46193.0</v>
      </c>
      <c r="C2884" s="6">
        <v>46198.0</v>
      </c>
      <c r="D2884" s="7">
        <v>0.9375</v>
      </c>
      <c r="E2884" s="1" t="str">
        <f t="shared" si="1"/>
        <v>Weekend</v>
      </c>
      <c r="F2884" s="1" t="str">
        <f t="shared" si="2"/>
        <v>Jun</v>
      </c>
      <c r="G2884" s="1" t="str">
        <f t="array" ref="G2884">_xlfn.XLOOKUP(A2884,Booking_data!$A$1:$A$6001,Booking_data!$D$1:$D$6001,"not found")</f>
        <v>M007</v>
      </c>
      <c r="H2884" s="1" t="str">
        <f t="array" ref="H2884">_xlfn.XLOOKUP(G2884,Movies_data!$A$1:$A$41,Movies_data!$B$1:$B$41,"not found")</f>
        <v>Good Night</v>
      </c>
      <c r="I2884" s="1" t="str">
        <f t="array" ref="I2884">_xlfn.XLOOKUP(G2884,Movies_data!$A$1:$A$41,Movies_data!$D$1:$D$41,"not found")</f>
        <v>Comedy</v>
      </c>
      <c r="J2884" s="1" t="str">
        <f t="array" ref="J2884">_xlfn.XLOOKUP(G2884,Movies_data!$A$1:$A$41,Movies_data!$C$1:$C$41,"not found")</f>
        <v>Tamil</v>
      </c>
      <c r="K2884" s="1">
        <f t="array" ref="K2884">_xlfn.XLOOKUP(G2884,Movies_data!$A$1:$A$41,Movies_data!$H$1:$H$41,"Not Found")</f>
        <v>8</v>
      </c>
      <c r="L2884" s="1" t="str">
        <f t="array" ref="L2884">_xlfn.XLOOKUP(A2884,Booking_data!$A$1:$A$6001,Booking_data!$E$1:$E$6001,"not Found")</f>
        <v>C102</v>
      </c>
      <c r="M2884" s="1" t="str">
        <f t="array" ref="M2884">_xlfn.XLOOKUP(L2884,Cinemas_data!$A$1:$A$49,Cinemas_data!$I$1:$I$49,"not Found")</f>
        <v>#NAME?</v>
      </c>
      <c r="N2884" s="1" t="str">
        <f t="array" ref="N2884">_xlfn.XLOOKUP(L2884,Cinemas_data!$A$1:$A$49,Cinemas_data!$C$1:$C$49,"not Found")</f>
        <v>Pune</v>
      </c>
      <c r="O2884" s="1">
        <f t="array" ref="O2884">_xlfn.XLOOKUP(A2884,Booking_data!$A$1:$A$6001,Booking_data!$H$1:$H$6001,"not found")</f>
        <v>1</v>
      </c>
      <c r="P2884" s="1">
        <f t="array" ref="P2884">_xlfn.XLOOKUP(A2884,Booking_data!$A$1:$A$6001,Booking_data!$I$1:$I$6001,"not Found")</f>
        <v>220</v>
      </c>
      <c r="Q2884" s="1">
        <f t="shared" si="3"/>
        <v>220</v>
      </c>
      <c r="R2884" s="1" t="str">
        <f t="array" ref="R2884">_xlfn.XLOOKUP(A2884,Booking_data!$A$1:$A$6001,Booking_data!$L$1:$L$6001,"Not Found")</f>
        <v>Credit Card</v>
      </c>
      <c r="S2884" s="1">
        <f t="array" ref="S2884">_xlfn.XLOOKUP(A2884,Booking_data!$A$1:$A$6001,Booking_data!$N$1:$N$6001,"not Found")</f>
        <v>54</v>
      </c>
      <c r="T2884" s="1" t="str">
        <f t="array" ref="T2884">_xlfn.XLOOKUP(A2884,Booking_data!$A$1:$A$6001,Booking_data!$O$1:$O$6001,"Not Found")</f>
        <v>Female</v>
      </c>
      <c r="U2884" s="1" t="str">
        <f t="shared" si="4"/>
        <v>Above 45</v>
      </c>
      <c r="V2884" s="1" t="str">
        <f t="shared" si="5"/>
        <v>Low Booking</v>
      </c>
    </row>
    <row r="2885" ht="15.75" customHeight="1">
      <c r="A2885" s="1" t="s">
        <v>3199</v>
      </c>
      <c r="B2885" s="6">
        <v>46129.0</v>
      </c>
      <c r="C2885" s="6">
        <v>46134.0</v>
      </c>
      <c r="D2885" s="7">
        <v>0.9375</v>
      </c>
      <c r="E2885" s="1" t="str">
        <f t="shared" si="1"/>
        <v>Weekday</v>
      </c>
      <c r="F2885" s="1" t="str">
        <f t="shared" si="2"/>
        <v>Apr</v>
      </c>
      <c r="G2885" s="1" t="str">
        <f t="array" ref="G2885">_xlfn.XLOOKUP(A2885,Booking_data!$A$1:$A$6001,Booking_data!$D$1:$D$6001,"not found")</f>
        <v>M014</v>
      </c>
      <c r="H2885" s="1" t="str">
        <f t="array" ref="H2885">_xlfn.XLOOKUP(G2885,Movies_data!$A$1:$A$41,Movies_data!$B$1:$B$41,"not found")</f>
        <v>Hi Nanna</v>
      </c>
      <c r="I2885" s="1" t="str">
        <f t="array" ref="I2885">_xlfn.XLOOKUP(G2885,Movies_data!$A$1:$A$41,Movies_data!$D$1:$D$41,"not found")</f>
        <v>Romance</v>
      </c>
      <c r="J2885" s="1" t="str">
        <f t="array" ref="J2885">_xlfn.XLOOKUP(G2885,Movies_data!$A$1:$A$41,Movies_data!$C$1:$C$41,"not found")</f>
        <v>Telugu</v>
      </c>
      <c r="K2885" s="1">
        <f t="array" ref="K2885">_xlfn.XLOOKUP(G2885,Movies_data!$A$1:$A$41,Movies_data!$H$1:$H$41,"Not Found")</f>
        <v>8</v>
      </c>
      <c r="L2885" s="1" t="str">
        <f t="array" ref="L2885">_xlfn.XLOOKUP(A2885,Booking_data!$A$1:$A$6001,Booking_data!$E$1:$E$6001,"not Found")</f>
        <v>C073</v>
      </c>
      <c r="M2885" s="1" t="str">
        <f t="array" ref="M2885">_xlfn.XLOOKUP(L2885,Cinemas_data!$A$1:$A$49,Cinemas_data!$I$1:$I$49,"not Found")</f>
        <v>#NAME?</v>
      </c>
      <c r="N2885" s="1" t="str">
        <f t="array" ref="N2885">_xlfn.XLOOKUP(L2885,Cinemas_data!$A$1:$A$49,Cinemas_data!$C$1:$C$49,"not Found")</f>
        <v>Hyderabad</v>
      </c>
      <c r="O2885" s="1">
        <f t="array" ref="O2885">_xlfn.XLOOKUP(A2885,Booking_data!$A$1:$A$6001,Booking_data!$H$1:$H$6001,"not found")</f>
        <v>4</v>
      </c>
      <c r="P2885" s="1">
        <f t="array" ref="P2885">_xlfn.XLOOKUP(A2885,Booking_data!$A$1:$A$6001,Booking_data!$I$1:$I$6001,"not Found")</f>
        <v>240</v>
      </c>
      <c r="Q2885" s="1">
        <f t="shared" si="3"/>
        <v>960</v>
      </c>
      <c r="R2885" s="1" t="str">
        <f t="array" ref="R2885">_xlfn.XLOOKUP(A2885,Booking_data!$A$1:$A$6001,Booking_data!$L$1:$L$6001,"Not Found")</f>
        <v>Net Banking</v>
      </c>
      <c r="S2885" s="1">
        <f t="array" ref="S2885">_xlfn.XLOOKUP(A2885,Booking_data!$A$1:$A$6001,Booking_data!$N$1:$N$6001,"not Found")</f>
        <v>30</v>
      </c>
      <c r="T2885" s="1" t="str">
        <f t="array" ref="T2885">_xlfn.XLOOKUP(A2885,Booking_data!$A$1:$A$6001,Booking_data!$O$1:$O$6001,"Not Found")</f>
        <v>Other</v>
      </c>
      <c r="U2885" s="1" t="str">
        <f t="shared" si="4"/>
        <v>Middle Age</v>
      </c>
      <c r="V2885" s="1" t="str">
        <f t="shared" si="5"/>
        <v>Medium Booking</v>
      </c>
    </row>
    <row r="2886" ht="15.75" customHeight="1">
      <c r="A2886" s="1" t="s">
        <v>3200</v>
      </c>
      <c r="B2886" s="6">
        <v>46108.0</v>
      </c>
      <c r="C2886" s="6">
        <v>46110.0</v>
      </c>
      <c r="D2886" s="7">
        <v>0.6458333333333334</v>
      </c>
      <c r="E2886" s="1" t="str">
        <f t="shared" si="1"/>
        <v>Weekday</v>
      </c>
      <c r="F2886" s="1" t="str">
        <f t="shared" si="2"/>
        <v>Mar</v>
      </c>
      <c r="G2886" s="1" t="str">
        <f t="array" ref="G2886">_xlfn.XLOOKUP(A2886,Booking_data!$A$1:$A$6001,Booking_data!$D$1:$D$6001,"not found")</f>
        <v>M021</v>
      </c>
      <c r="H2886" s="1" t="str">
        <f t="array" ref="H2886">_xlfn.XLOOKUP(G2886,Movies_data!$A$1:$A$41,Movies_data!$B$1:$B$41,"not found")</f>
        <v>Pathaan</v>
      </c>
      <c r="I2886" s="1" t="str">
        <f t="array" ref="I2886">_xlfn.XLOOKUP(G2886,Movies_data!$A$1:$A$41,Movies_data!$D$1:$D$41,"not found")</f>
        <v>Action</v>
      </c>
      <c r="J2886" s="1" t="str">
        <f t="array" ref="J2886">_xlfn.XLOOKUP(G2886,Movies_data!$A$1:$A$41,Movies_data!$C$1:$C$41,"not found")</f>
        <v>Hindi</v>
      </c>
      <c r="K2886" s="1">
        <f t="array" ref="K2886">_xlfn.XLOOKUP(G2886,Movies_data!$A$1:$A$41,Movies_data!$H$1:$H$41,"Not Found")</f>
        <v>5.9</v>
      </c>
      <c r="L2886" s="1" t="str">
        <f t="array" ref="L2886">_xlfn.XLOOKUP(A2886,Booking_data!$A$1:$A$6001,Booking_data!$E$1:$E$6001,"not Found")</f>
        <v>C093</v>
      </c>
      <c r="M2886" s="1" t="str">
        <f t="array" ref="M2886">_xlfn.XLOOKUP(L2886,Cinemas_data!$A$1:$A$49,Cinemas_data!$I$1:$I$49,"not Found")</f>
        <v>#NAME?</v>
      </c>
      <c r="N2886" s="1" t="str">
        <f t="array" ref="N2886">_xlfn.XLOOKUP(L2886,Cinemas_data!$A$1:$A$49,Cinemas_data!$C$1:$C$49,"not Found")</f>
        <v>Mumbai</v>
      </c>
      <c r="O2886" s="1">
        <f t="array" ref="O2886">_xlfn.XLOOKUP(A2886,Booking_data!$A$1:$A$6001,Booking_data!$H$1:$H$6001,"not found")</f>
        <v>2</v>
      </c>
      <c r="P2886" s="1">
        <f t="array" ref="P2886">_xlfn.XLOOKUP(A2886,Booking_data!$A$1:$A$6001,Booking_data!$I$1:$I$6001,"not Found")</f>
        <v>240</v>
      </c>
      <c r="Q2886" s="1">
        <f t="shared" si="3"/>
        <v>480</v>
      </c>
      <c r="R2886" s="1" t="str">
        <f t="array" ref="R2886">_xlfn.XLOOKUP(A2886,Booking_data!$A$1:$A$6001,Booking_data!$L$1:$L$6001,"Not Found")</f>
        <v>Wallet</v>
      </c>
      <c r="S2886" s="1">
        <f t="array" ref="S2886">_xlfn.XLOOKUP(A2886,Booking_data!$A$1:$A$6001,Booking_data!$N$1:$N$6001,"not Found")</f>
        <v>19</v>
      </c>
      <c r="T2886" s="1" t="str">
        <f t="array" ref="T2886">_xlfn.XLOOKUP(A2886,Booking_data!$A$1:$A$6001,Booking_data!$O$1:$O$6001,"Not Found")</f>
        <v>Female</v>
      </c>
      <c r="U2886" s="1" t="str">
        <f t="shared" si="4"/>
        <v>Youngster</v>
      </c>
      <c r="V2886" s="1" t="str">
        <f t="shared" si="5"/>
        <v>Low Booking</v>
      </c>
    </row>
    <row r="2887" ht="15.75" customHeight="1">
      <c r="A2887" s="1" t="s">
        <v>3201</v>
      </c>
      <c r="B2887" s="6">
        <v>46028.0</v>
      </c>
      <c r="C2887" s="6">
        <v>46034.0</v>
      </c>
      <c r="D2887" s="7">
        <v>0.8854166666666666</v>
      </c>
      <c r="E2887" s="1" t="str">
        <f t="shared" si="1"/>
        <v>Weekday</v>
      </c>
      <c r="F2887" s="1" t="str">
        <f t="shared" si="2"/>
        <v>Jan</v>
      </c>
      <c r="G2887" s="1" t="str">
        <f t="array" ref="G2887">_xlfn.XLOOKUP(A2887,Booking_data!$A$1:$A$6001,Booking_data!$D$1:$D$6001,"not found")</f>
        <v>M030</v>
      </c>
      <c r="H2887" s="1" t="str">
        <f t="array" ref="H2887">_xlfn.XLOOKUP(G2887,Movies_data!$A$1:$A$41,Movies_data!$B$1:$B$41,"not found")</f>
        <v>Kirik Party</v>
      </c>
      <c r="I2887" s="1" t="str">
        <f t="array" ref="I2887">_xlfn.XLOOKUP(G2887,Movies_data!$A$1:$A$41,Movies_data!$D$1:$D$41,"not found")</f>
        <v>Comedy</v>
      </c>
      <c r="J2887" s="1" t="str">
        <f t="array" ref="J2887">_xlfn.XLOOKUP(G2887,Movies_data!$A$1:$A$41,Movies_data!$C$1:$C$41,"not found")</f>
        <v>Kannada</v>
      </c>
      <c r="K2887" s="1">
        <f t="array" ref="K2887">_xlfn.XLOOKUP(G2887,Movies_data!$A$1:$A$41,Movies_data!$H$1:$H$41,"Not Found")</f>
        <v>8</v>
      </c>
      <c r="L2887" s="1" t="str">
        <f t="array" ref="L2887">_xlfn.XLOOKUP(A2887,Booking_data!$A$1:$A$6001,Booking_data!$E$1:$E$6001,"not Found")</f>
        <v>C052</v>
      </c>
      <c r="M2887" s="1" t="str">
        <f t="array" ref="M2887">_xlfn.XLOOKUP(L2887,Cinemas_data!$A$1:$A$49,Cinemas_data!$I$1:$I$49,"not Found")</f>
        <v>#NAME?</v>
      </c>
      <c r="N2887" s="1" t="str">
        <f t="array" ref="N2887">_xlfn.XLOOKUP(L2887,Cinemas_data!$A$1:$A$49,Cinemas_data!$C$1:$C$49,"not Found")</f>
        <v>Bengaluru</v>
      </c>
      <c r="O2887" s="1">
        <f t="array" ref="O2887">_xlfn.XLOOKUP(A2887,Booking_data!$A$1:$A$6001,Booking_data!$H$1:$H$6001,"not found")</f>
        <v>5</v>
      </c>
      <c r="P2887" s="1">
        <f t="array" ref="P2887">_xlfn.XLOOKUP(A2887,Booking_data!$A$1:$A$6001,Booking_data!$I$1:$I$6001,"not Found")</f>
        <v>200</v>
      </c>
      <c r="Q2887" s="1">
        <f t="shared" si="3"/>
        <v>1000</v>
      </c>
      <c r="R2887" s="1" t="str">
        <f t="array" ref="R2887">_xlfn.XLOOKUP(A2887,Booking_data!$A$1:$A$6001,Booking_data!$L$1:$L$6001,"Not Found")</f>
        <v>Credit Card</v>
      </c>
      <c r="S2887" s="1">
        <f t="array" ref="S2887">_xlfn.XLOOKUP(A2887,Booking_data!$A$1:$A$6001,Booking_data!$N$1:$N$6001,"not Found")</f>
        <v>49</v>
      </c>
      <c r="T2887" s="1" t="str">
        <f t="array" ref="T2887">_xlfn.XLOOKUP(A2887,Booking_data!$A$1:$A$6001,Booking_data!$O$1:$O$6001,"Not Found")</f>
        <v>Female</v>
      </c>
      <c r="U2887" s="1" t="str">
        <f t="shared" si="4"/>
        <v>Above 45</v>
      </c>
      <c r="V2887" s="1" t="str">
        <f t="shared" si="5"/>
        <v>High Booking</v>
      </c>
    </row>
    <row r="2888" ht="15.75" customHeight="1">
      <c r="A2888" s="1" t="s">
        <v>3202</v>
      </c>
      <c r="B2888" s="6">
        <v>46156.0</v>
      </c>
      <c r="C2888" s="6">
        <v>46158.0</v>
      </c>
      <c r="D2888" s="7">
        <v>0.3958333333333333</v>
      </c>
      <c r="E2888" s="1" t="str">
        <f t="shared" si="1"/>
        <v>Weekday</v>
      </c>
      <c r="F2888" s="1" t="str">
        <f t="shared" si="2"/>
        <v>May</v>
      </c>
      <c r="G2888" s="1" t="str">
        <f t="array" ref="G2888">_xlfn.XLOOKUP(A2888,Booking_data!$A$1:$A$6001,Booking_data!$D$1:$D$6001,"not found")</f>
        <v>M023</v>
      </c>
      <c r="H2888" s="1" t="str">
        <f t="array" ref="H2888">_xlfn.XLOOKUP(G2888,Movies_data!$A$1:$A$41,Movies_data!$B$1:$B$41,"not found")</f>
        <v>Stree 2</v>
      </c>
      <c r="I2888" s="1" t="str">
        <f t="array" ref="I2888">_xlfn.XLOOKUP(G2888,Movies_data!$A$1:$A$41,Movies_data!$D$1:$D$41,"not found")</f>
        <v>Comedy</v>
      </c>
      <c r="J2888" s="1" t="str">
        <f t="array" ref="J2888">_xlfn.XLOOKUP(G2888,Movies_data!$A$1:$A$41,Movies_data!$C$1:$C$41,"not found")</f>
        <v>Hindi</v>
      </c>
      <c r="K2888" s="1">
        <f t="array" ref="K2888">_xlfn.XLOOKUP(G2888,Movies_data!$A$1:$A$41,Movies_data!$H$1:$H$41,"Not Found")</f>
        <v>6.9</v>
      </c>
      <c r="L2888" s="1" t="str">
        <f t="array" ref="L2888">_xlfn.XLOOKUP(A2888,Booking_data!$A$1:$A$6001,Booking_data!$E$1:$E$6001,"not Found")</f>
        <v>C082</v>
      </c>
      <c r="M2888" s="1" t="str">
        <f t="array" ref="M2888">_xlfn.XLOOKUP(L2888,Cinemas_data!$A$1:$A$49,Cinemas_data!$I$1:$I$49,"not Found")</f>
        <v>#NAME?</v>
      </c>
      <c r="N2888" s="1" t="str">
        <f t="array" ref="N2888">_xlfn.XLOOKUP(L2888,Cinemas_data!$A$1:$A$49,Cinemas_data!$C$1:$C$49,"not Found")</f>
        <v>Vijayawada</v>
      </c>
      <c r="O2888" s="1">
        <f t="array" ref="O2888">_xlfn.XLOOKUP(A2888,Booking_data!$A$1:$A$6001,Booking_data!$H$1:$H$6001,"not found")</f>
        <v>5</v>
      </c>
      <c r="P2888" s="1">
        <f t="array" ref="P2888">_xlfn.XLOOKUP(A2888,Booking_data!$A$1:$A$6001,Booking_data!$I$1:$I$6001,"not Found")</f>
        <v>460</v>
      </c>
      <c r="Q2888" s="1">
        <f t="shared" si="3"/>
        <v>2300</v>
      </c>
      <c r="R2888" s="1" t="str">
        <f t="array" ref="R2888">_xlfn.XLOOKUP(A2888,Booking_data!$A$1:$A$6001,Booking_data!$L$1:$L$6001,"Not Found")</f>
        <v>UPI</v>
      </c>
      <c r="S2888" s="1">
        <f t="array" ref="S2888">_xlfn.XLOOKUP(A2888,Booking_data!$A$1:$A$6001,Booking_data!$N$1:$N$6001,"not Found")</f>
        <v>50</v>
      </c>
      <c r="T2888" s="1" t="str">
        <f t="array" ref="T2888">_xlfn.XLOOKUP(A2888,Booking_data!$A$1:$A$6001,Booking_data!$O$1:$O$6001,"Not Found")</f>
        <v>Other</v>
      </c>
      <c r="U2888" s="1" t="str">
        <f t="shared" si="4"/>
        <v>Above 45</v>
      </c>
      <c r="V2888" s="1" t="str">
        <f t="shared" si="5"/>
        <v>High Booking</v>
      </c>
    </row>
    <row r="2889" ht="15.75" customHeight="1">
      <c r="A2889" s="1" t="s">
        <v>3203</v>
      </c>
      <c r="B2889" s="6">
        <v>46146.0</v>
      </c>
      <c r="C2889" s="6">
        <v>46147.0</v>
      </c>
      <c r="D2889" s="7">
        <v>0.3958333333333333</v>
      </c>
      <c r="E2889" s="1" t="str">
        <f t="shared" si="1"/>
        <v>Weekday</v>
      </c>
      <c r="F2889" s="1" t="str">
        <f t="shared" si="2"/>
        <v>May</v>
      </c>
      <c r="G2889" s="1" t="str">
        <f t="array" ref="G2889">_xlfn.XLOOKUP(A2889,Booking_data!$A$1:$A$6001,Booking_data!$D$1:$D$6001,"not found")</f>
        <v>M031</v>
      </c>
      <c r="H2889" s="1" t="str">
        <f t="array" ref="H2889">_xlfn.XLOOKUP(G2889,Movies_data!$A$1:$A$41,Movies_data!$B$1:$B$41,"not found")</f>
        <v>Bangalore Days</v>
      </c>
      <c r="I2889" s="1" t="str">
        <f t="array" ref="I2889">_xlfn.XLOOKUP(G2889,Movies_data!$A$1:$A$41,Movies_data!$D$1:$D$41,"not found")</f>
        <v>Drama</v>
      </c>
      <c r="J2889" s="1" t="str">
        <f t="array" ref="J2889">_xlfn.XLOOKUP(G2889,Movies_data!$A$1:$A$41,Movies_data!$C$1:$C$41,"not found")</f>
        <v>Malayalam</v>
      </c>
      <c r="K2889" s="1">
        <f t="array" ref="K2889">_xlfn.XLOOKUP(G2889,Movies_data!$A$1:$A$41,Movies_data!$H$1:$H$41,"Not Found")</f>
        <v>8.3</v>
      </c>
      <c r="L2889" s="1" t="str">
        <f t="array" ref="L2889">_xlfn.XLOOKUP(A2889,Booking_data!$A$1:$A$6001,Booking_data!$E$1:$E$6001,"not Found")</f>
        <v>C091</v>
      </c>
      <c r="M2889" s="1" t="str">
        <f t="array" ref="M2889">_xlfn.XLOOKUP(L2889,Cinemas_data!$A$1:$A$49,Cinemas_data!$I$1:$I$49,"not Found")</f>
        <v>#NAME?</v>
      </c>
      <c r="N2889" s="1" t="str">
        <f t="array" ref="N2889">_xlfn.XLOOKUP(L2889,Cinemas_data!$A$1:$A$49,Cinemas_data!$C$1:$C$49,"not Found")</f>
        <v>Mumbai</v>
      </c>
      <c r="O2889" s="1">
        <f t="array" ref="O2889">_xlfn.XLOOKUP(A2889,Booking_data!$A$1:$A$6001,Booking_data!$H$1:$H$6001,"not found")</f>
        <v>6</v>
      </c>
      <c r="P2889" s="1">
        <f t="array" ref="P2889">_xlfn.XLOOKUP(A2889,Booking_data!$A$1:$A$6001,Booking_data!$I$1:$I$6001,"not Found")</f>
        <v>200</v>
      </c>
      <c r="Q2889" s="1">
        <f t="shared" si="3"/>
        <v>1200</v>
      </c>
      <c r="R2889" s="1" t="str">
        <f t="array" ref="R2889">_xlfn.XLOOKUP(A2889,Booking_data!$A$1:$A$6001,Booking_data!$L$1:$L$6001,"Not Found")</f>
        <v>Debit Card</v>
      </c>
      <c r="S2889" s="1">
        <f t="array" ref="S2889">_xlfn.XLOOKUP(A2889,Booking_data!$A$1:$A$6001,Booking_data!$N$1:$N$6001,"not Found")</f>
        <v>32</v>
      </c>
      <c r="T2889" s="1" t="str">
        <f t="array" ref="T2889">_xlfn.XLOOKUP(A2889,Booking_data!$A$1:$A$6001,Booking_data!$O$1:$O$6001,"Not Found")</f>
        <v>Female</v>
      </c>
      <c r="U2889" s="1" t="str">
        <f t="shared" si="4"/>
        <v>Middle Age</v>
      </c>
      <c r="V2889" s="1" t="str">
        <f t="shared" si="5"/>
        <v>High Booking</v>
      </c>
    </row>
    <row r="2890" ht="15.75" customHeight="1">
      <c r="A2890" s="1" t="s">
        <v>3204</v>
      </c>
      <c r="B2890" s="6">
        <v>46158.0</v>
      </c>
      <c r="C2890" s="6">
        <v>46162.0</v>
      </c>
      <c r="D2890" s="7">
        <v>0.53125</v>
      </c>
      <c r="E2890" s="1" t="str">
        <f t="shared" si="1"/>
        <v>Weekend</v>
      </c>
      <c r="F2890" s="1" t="str">
        <f t="shared" si="2"/>
        <v>May</v>
      </c>
      <c r="G2890" s="1" t="str">
        <f t="array" ref="G2890">_xlfn.XLOOKUP(A2890,Booking_data!$A$1:$A$6001,Booking_data!$D$1:$D$6001,"not found")</f>
        <v>M007</v>
      </c>
      <c r="H2890" s="1" t="str">
        <f t="array" ref="H2890">_xlfn.XLOOKUP(G2890,Movies_data!$A$1:$A$41,Movies_data!$B$1:$B$41,"not found")</f>
        <v>Good Night</v>
      </c>
      <c r="I2890" s="1" t="str">
        <f t="array" ref="I2890">_xlfn.XLOOKUP(G2890,Movies_data!$A$1:$A$41,Movies_data!$D$1:$D$41,"not found")</f>
        <v>Comedy</v>
      </c>
      <c r="J2890" s="1" t="str">
        <f t="array" ref="J2890">_xlfn.XLOOKUP(G2890,Movies_data!$A$1:$A$41,Movies_data!$C$1:$C$41,"not found")</f>
        <v>Tamil</v>
      </c>
      <c r="K2890" s="1">
        <f t="array" ref="K2890">_xlfn.XLOOKUP(G2890,Movies_data!$A$1:$A$41,Movies_data!$H$1:$H$41,"Not Found")</f>
        <v>8</v>
      </c>
      <c r="L2890" s="1" t="str">
        <f t="array" ref="L2890">_xlfn.XLOOKUP(A2890,Booking_data!$A$1:$A$6001,Booking_data!$E$1:$E$6001,"not Found")</f>
        <v>C143</v>
      </c>
      <c r="M2890" s="1" t="str">
        <f t="array" ref="M2890">_xlfn.XLOOKUP(L2890,Cinemas_data!$A$1:$A$49,Cinemas_data!$I$1:$I$49,"not Found")</f>
        <v>#NAME?</v>
      </c>
      <c r="N2890" s="1" t="str">
        <f t="array" ref="N2890">_xlfn.XLOOKUP(L2890,Cinemas_data!$A$1:$A$49,Cinemas_data!$C$1:$C$49,"not Found")</f>
        <v>Ahmedabad</v>
      </c>
      <c r="O2890" s="1">
        <f t="array" ref="O2890">_xlfn.XLOOKUP(A2890,Booking_data!$A$1:$A$6001,Booking_data!$H$1:$H$6001,"not found")</f>
        <v>1</v>
      </c>
      <c r="P2890" s="1">
        <f t="array" ref="P2890">_xlfn.XLOOKUP(A2890,Booking_data!$A$1:$A$6001,Booking_data!$I$1:$I$6001,"not Found")</f>
        <v>320</v>
      </c>
      <c r="Q2890" s="1">
        <f t="shared" si="3"/>
        <v>320</v>
      </c>
      <c r="R2890" s="1" t="str">
        <f t="array" ref="R2890">_xlfn.XLOOKUP(A2890,Booking_data!$A$1:$A$6001,Booking_data!$L$1:$L$6001,"Not Found")</f>
        <v>Credit Card</v>
      </c>
      <c r="S2890" s="1">
        <f t="array" ref="S2890">_xlfn.XLOOKUP(A2890,Booking_data!$A$1:$A$6001,Booking_data!$N$1:$N$6001,"not Found")</f>
        <v>56</v>
      </c>
      <c r="T2890" s="1" t="str">
        <f t="array" ref="T2890">_xlfn.XLOOKUP(A2890,Booking_data!$A$1:$A$6001,Booking_data!$O$1:$O$6001,"Not Found")</f>
        <v>Female</v>
      </c>
      <c r="U2890" s="1" t="str">
        <f t="shared" si="4"/>
        <v>Above 45</v>
      </c>
      <c r="V2890" s="1" t="str">
        <f t="shared" si="5"/>
        <v>Low Booking</v>
      </c>
    </row>
    <row r="2891" ht="15.75" customHeight="1">
      <c r="A2891" s="1" t="s">
        <v>3205</v>
      </c>
      <c r="B2891" s="6">
        <v>46063.0</v>
      </c>
      <c r="C2891" s="6">
        <v>46064.0</v>
      </c>
      <c r="D2891" s="7">
        <v>0.7708333333333334</v>
      </c>
      <c r="E2891" s="1" t="str">
        <f t="shared" si="1"/>
        <v>Weekday</v>
      </c>
      <c r="F2891" s="1" t="str">
        <f t="shared" si="2"/>
        <v>Feb</v>
      </c>
      <c r="G2891" s="1" t="str">
        <f t="array" ref="G2891">_xlfn.XLOOKUP(A2891,Booking_data!$A$1:$A$6001,Booking_data!$D$1:$D$6001,"not found")</f>
        <v>M001</v>
      </c>
      <c r="H2891" s="1" t="str">
        <f t="array" ref="H2891">_xlfn.XLOOKUP(G2891,Movies_data!$A$1:$A$41,Movies_data!$B$1:$B$41,"not found")</f>
        <v>Leo</v>
      </c>
      <c r="I2891" s="1" t="str">
        <f t="array" ref="I2891">_xlfn.XLOOKUP(G2891,Movies_data!$A$1:$A$41,Movies_data!$D$1:$D$41,"not found")</f>
        <v>Action</v>
      </c>
      <c r="J2891" s="1" t="str">
        <f t="array" ref="J2891">_xlfn.XLOOKUP(G2891,Movies_data!$A$1:$A$41,Movies_data!$C$1:$C$41,"not found")</f>
        <v>Tamil</v>
      </c>
      <c r="K2891" s="1">
        <f t="array" ref="K2891">_xlfn.XLOOKUP(G2891,Movies_data!$A$1:$A$41,Movies_data!$H$1:$H$41,"Not Found")</f>
        <v>8</v>
      </c>
      <c r="L2891" s="1" t="str">
        <f t="array" ref="L2891">_xlfn.XLOOKUP(A2891,Booking_data!$A$1:$A$6001,Booking_data!$E$1:$E$6001,"not Found")</f>
        <v>C061</v>
      </c>
      <c r="M2891" s="1" t="str">
        <f t="array" ref="M2891">_xlfn.XLOOKUP(L2891,Cinemas_data!$A$1:$A$49,Cinemas_data!$I$1:$I$49,"not Found")</f>
        <v>#NAME?</v>
      </c>
      <c r="N2891" s="1" t="str">
        <f t="array" ref="N2891">_xlfn.XLOOKUP(L2891,Cinemas_data!$A$1:$A$49,Cinemas_data!$C$1:$C$49,"not Found")</f>
        <v>Mysuru</v>
      </c>
      <c r="O2891" s="1">
        <f t="array" ref="O2891">_xlfn.XLOOKUP(A2891,Booking_data!$A$1:$A$6001,Booking_data!$H$1:$H$6001,"not found")</f>
        <v>3</v>
      </c>
      <c r="P2891" s="1">
        <f t="array" ref="P2891">_xlfn.XLOOKUP(A2891,Booking_data!$A$1:$A$6001,Booking_data!$I$1:$I$6001,"not Found")</f>
        <v>340</v>
      </c>
      <c r="Q2891" s="1">
        <f t="shared" si="3"/>
        <v>1020</v>
      </c>
      <c r="R2891" s="1" t="str">
        <f t="array" ref="R2891">_xlfn.XLOOKUP(A2891,Booking_data!$A$1:$A$6001,Booking_data!$L$1:$L$6001,"Not Found")</f>
        <v>Net Banking</v>
      </c>
      <c r="S2891" s="1">
        <f t="array" ref="S2891">_xlfn.XLOOKUP(A2891,Booking_data!$A$1:$A$6001,Booking_data!$N$1:$N$6001,"not Found")</f>
        <v>49</v>
      </c>
      <c r="T2891" s="1" t="str">
        <f t="array" ref="T2891">_xlfn.XLOOKUP(A2891,Booking_data!$A$1:$A$6001,Booking_data!$O$1:$O$6001,"Not Found")</f>
        <v>Male</v>
      </c>
      <c r="U2891" s="1" t="str">
        <f t="shared" si="4"/>
        <v>Above 45</v>
      </c>
      <c r="V2891" s="1" t="str">
        <f t="shared" si="5"/>
        <v>Medium Booking</v>
      </c>
    </row>
    <row r="2892" ht="15.75" customHeight="1">
      <c r="A2892" s="1" t="s">
        <v>3206</v>
      </c>
      <c r="B2892" s="6">
        <v>46110.0</v>
      </c>
      <c r="C2892" s="6">
        <v>46117.0</v>
      </c>
      <c r="D2892" s="7">
        <v>0.8854166666666666</v>
      </c>
      <c r="E2892" s="1" t="str">
        <f t="shared" si="1"/>
        <v>Weekend</v>
      </c>
      <c r="F2892" s="1" t="str">
        <f t="shared" si="2"/>
        <v>Mar</v>
      </c>
      <c r="G2892" s="1" t="str">
        <f t="array" ref="G2892">_xlfn.XLOOKUP(A2892,Booking_data!$A$1:$A$6001,Booking_data!$D$1:$D$6001,"not found")</f>
        <v>M010</v>
      </c>
      <c r="H2892" s="1" t="str">
        <f t="array" ref="H2892">_xlfn.XLOOKUP(G2892,Movies_data!$A$1:$A$41,Movies_data!$B$1:$B$41,"not found")</f>
        <v>Captain Miller</v>
      </c>
      <c r="I2892" s="1" t="str">
        <f t="array" ref="I2892">_xlfn.XLOOKUP(G2892,Movies_data!$A$1:$A$41,Movies_data!$D$1:$D$41,"not found")</f>
        <v>Action</v>
      </c>
      <c r="J2892" s="1" t="str">
        <f t="array" ref="J2892">_xlfn.XLOOKUP(G2892,Movies_data!$A$1:$A$41,Movies_data!$C$1:$C$41,"not found")</f>
        <v>Tamil</v>
      </c>
      <c r="K2892" s="1">
        <f t="array" ref="K2892">_xlfn.XLOOKUP(G2892,Movies_data!$A$1:$A$41,Movies_data!$H$1:$H$41,"Not Found")</f>
        <v>7</v>
      </c>
      <c r="L2892" s="1" t="str">
        <f t="array" ref="L2892">_xlfn.XLOOKUP(A2892,Booking_data!$A$1:$A$6001,Booking_data!$E$1:$E$6001,"not Found")</f>
        <v>C082</v>
      </c>
      <c r="M2892" s="1" t="str">
        <f t="array" ref="M2892">_xlfn.XLOOKUP(L2892,Cinemas_data!$A$1:$A$49,Cinemas_data!$I$1:$I$49,"not Found")</f>
        <v>#NAME?</v>
      </c>
      <c r="N2892" s="1" t="str">
        <f t="array" ref="N2892">_xlfn.XLOOKUP(L2892,Cinemas_data!$A$1:$A$49,Cinemas_data!$C$1:$C$49,"not Found")</f>
        <v>Vijayawada</v>
      </c>
      <c r="O2892" s="1">
        <f t="array" ref="O2892">_xlfn.XLOOKUP(A2892,Booking_data!$A$1:$A$6001,Booking_data!$H$1:$H$6001,"not found")</f>
        <v>2</v>
      </c>
      <c r="P2892" s="1">
        <f t="array" ref="P2892">_xlfn.XLOOKUP(A2892,Booking_data!$A$1:$A$6001,Booking_data!$I$1:$I$6001,"not Found")</f>
        <v>280</v>
      </c>
      <c r="Q2892" s="1">
        <f t="shared" si="3"/>
        <v>560</v>
      </c>
      <c r="R2892" s="1" t="str">
        <f t="array" ref="R2892">_xlfn.XLOOKUP(A2892,Booking_data!$A$1:$A$6001,Booking_data!$L$1:$L$6001,"Not Found")</f>
        <v>Wallet</v>
      </c>
      <c r="S2892" s="1">
        <f t="array" ref="S2892">_xlfn.XLOOKUP(A2892,Booking_data!$A$1:$A$6001,Booking_data!$N$1:$N$6001,"not Found")</f>
        <v>34</v>
      </c>
      <c r="T2892" s="1" t="str">
        <f t="array" ref="T2892">_xlfn.XLOOKUP(A2892,Booking_data!$A$1:$A$6001,Booking_data!$O$1:$O$6001,"Not Found")</f>
        <v>Female</v>
      </c>
      <c r="U2892" s="1" t="str">
        <f t="shared" si="4"/>
        <v>Middle Age</v>
      </c>
      <c r="V2892" s="1" t="str">
        <f t="shared" si="5"/>
        <v>Low Booking</v>
      </c>
    </row>
    <row r="2893" ht="15.75" customHeight="1">
      <c r="A2893" s="1" t="s">
        <v>3207</v>
      </c>
      <c r="B2893" s="6">
        <v>46074.0</v>
      </c>
      <c r="C2893" s="6">
        <v>46079.0</v>
      </c>
      <c r="D2893" s="7">
        <v>0.8854166666666666</v>
      </c>
      <c r="E2893" s="1" t="str">
        <f t="shared" si="1"/>
        <v>Weekend</v>
      </c>
      <c r="F2893" s="1" t="str">
        <f t="shared" si="2"/>
        <v>Feb</v>
      </c>
      <c r="G2893" s="1" t="str">
        <f t="array" ref="G2893">_xlfn.XLOOKUP(A2893,Booking_data!$A$1:$A$6001,Booking_data!$D$1:$D$6001,"not found")</f>
        <v>M029</v>
      </c>
      <c r="H2893" s="1" t="str">
        <f t="array" ref="H2893">_xlfn.XLOOKUP(G2893,Movies_data!$A$1:$A$41,Movies_data!$B$1:$B$41,"not found")</f>
        <v>777 Charlie</v>
      </c>
      <c r="I2893" s="1" t="str">
        <f t="array" ref="I2893">_xlfn.XLOOKUP(G2893,Movies_data!$A$1:$A$41,Movies_data!$D$1:$D$41,"not found")</f>
        <v>Adventure</v>
      </c>
      <c r="J2893" s="1" t="str">
        <f t="array" ref="J2893">_xlfn.XLOOKUP(G2893,Movies_data!$A$1:$A$41,Movies_data!$C$1:$C$41,"not found")</f>
        <v>Kannada</v>
      </c>
      <c r="K2893" s="1">
        <f t="array" ref="K2893">_xlfn.XLOOKUP(G2893,Movies_data!$A$1:$A$41,Movies_data!$H$1:$H$41,"Not Found")</f>
        <v>8.7</v>
      </c>
      <c r="L2893" s="1" t="str">
        <f t="array" ref="L2893">_xlfn.XLOOKUP(A2893,Booking_data!$A$1:$A$6001,Booking_data!$E$1:$E$6001,"not Found")</f>
        <v>C162</v>
      </c>
      <c r="M2893" s="1" t="str">
        <f t="array" ref="M2893">_xlfn.XLOOKUP(L2893,Cinemas_data!$A$1:$A$49,Cinemas_data!$I$1:$I$49,"not Found")</f>
        <v>#NAME?</v>
      </c>
      <c r="N2893" s="1" t="str">
        <f t="array" ref="N2893">_xlfn.XLOOKUP(L2893,Cinemas_data!$A$1:$A$49,Cinemas_data!$C$1:$C$49,"not Found")</f>
        <v>Thiruvananthapuram</v>
      </c>
      <c r="O2893" s="1">
        <f t="array" ref="O2893">_xlfn.XLOOKUP(A2893,Booking_data!$A$1:$A$6001,Booking_data!$H$1:$H$6001,"not found")</f>
        <v>1</v>
      </c>
      <c r="P2893" s="1">
        <f t="array" ref="P2893">_xlfn.XLOOKUP(A2893,Booking_data!$A$1:$A$6001,Booking_data!$I$1:$I$6001,"not Found")</f>
        <v>160</v>
      </c>
      <c r="Q2893" s="1">
        <f t="shared" si="3"/>
        <v>160</v>
      </c>
      <c r="R2893" s="1" t="str">
        <f t="array" ref="R2893">_xlfn.XLOOKUP(A2893,Booking_data!$A$1:$A$6001,Booking_data!$L$1:$L$6001,"Not Found")</f>
        <v>Debit Card</v>
      </c>
      <c r="S2893" s="1">
        <f t="array" ref="S2893">_xlfn.XLOOKUP(A2893,Booking_data!$A$1:$A$6001,Booking_data!$N$1:$N$6001,"not Found")</f>
        <v>31</v>
      </c>
      <c r="T2893" s="1" t="str">
        <f t="array" ref="T2893">_xlfn.XLOOKUP(A2893,Booking_data!$A$1:$A$6001,Booking_data!$O$1:$O$6001,"Not Found")</f>
        <v>Male</v>
      </c>
      <c r="U2893" s="1" t="str">
        <f t="shared" si="4"/>
        <v>Middle Age</v>
      </c>
      <c r="V2893" s="1" t="str">
        <f t="shared" si="5"/>
        <v>Low Booking</v>
      </c>
    </row>
    <row r="2894" ht="15.75" customHeight="1">
      <c r="A2894" s="1" t="s">
        <v>3208</v>
      </c>
      <c r="B2894" s="6">
        <v>46035.0</v>
      </c>
      <c r="C2894" s="6">
        <v>46037.0</v>
      </c>
      <c r="D2894" s="7">
        <v>0.6458333333333334</v>
      </c>
      <c r="E2894" s="1" t="str">
        <f t="shared" si="1"/>
        <v>Weekday</v>
      </c>
      <c r="F2894" s="1" t="str">
        <f t="shared" si="2"/>
        <v>Jan</v>
      </c>
      <c r="G2894" s="1" t="str">
        <f t="array" ref="G2894">_xlfn.XLOOKUP(A2894,Booking_data!$A$1:$A$6001,Booking_data!$D$1:$D$6001,"not found")</f>
        <v>M005</v>
      </c>
      <c r="H2894" s="1" t="str">
        <f t="array" ref="H2894">_xlfn.XLOOKUP(G2894,Movies_data!$A$1:$A$41,Movies_data!$B$1:$B$41,"not found")</f>
        <v>Ponniyin Selvan II</v>
      </c>
      <c r="I2894" s="1" t="str">
        <f t="array" ref="I2894">_xlfn.XLOOKUP(G2894,Movies_data!$A$1:$A$41,Movies_data!$D$1:$D$41,"not found")</f>
        <v>Drama</v>
      </c>
      <c r="J2894" s="1" t="str">
        <f t="array" ref="J2894">_xlfn.XLOOKUP(G2894,Movies_data!$A$1:$A$41,Movies_data!$C$1:$C$41,"not found")</f>
        <v>Tamil</v>
      </c>
      <c r="K2894" s="1">
        <f t="array" ref="K2894">_xlfn.XLOOKUP(G2894,Movies_data!$A$1:$A$41,Movies_data!$H$1:$H$41,"Not Found")</f>
        <v>7.3</v>
      </c>
      <c r="L2894" s="1" t="str">
        <f t="array" ref="L2894">_xlfn.XLOOKUP(A2894,Booking_data!$A$1:$A$6001,Booking_data!$E$1:$E$6001,"not Found")</f>
        <v>C061</v>
      </c>
      <c r="M2894" s="1" t="str">
        <f t="array" ref="M2894">_xlfn.XLOOKUP(L2894,Cinemas_data!$A$1:$A$49,Cinemas_data!$I$1:$I$49,"not Found")</f>
        <v>#NAME?</v>
      </c>
      <c r="N2894" s="1" t="str">
        <f t="array" ref="N2894">_xlfn.XLOOKUP(L2894,Cinemas_data!$A$1:$A$49,Cinemas_data!$C$1:$C$49,"not Found")</f>
        <v>Mysuru</v>
      </c>
      <c r="O2894" s="1">
        <f t="array" ref="O2894">_xlfn.XLOOKUP(A2894,Booking_data!$A$1:$A$6001,Booking_data!$H$1:$H$6001,"not found")</f>
        <v>3</v>
      </c>
      <c r="P2894" s="1">
        <f t="array" ref="P2894">_xlfn.XLOOKUP(A2894,Booking_data!$A$1:$A$6001,Booking_data!$I$1:$I$6001,"not Found")</f>
        <v>260</v>
      </c>
      <c r="Q2894" s="1">
        <f t="shared" si="3"/>
        <v>780</v>
      </c>
      <c r="R2894" s="1" t="str">
        <f t="array" ref="R2894">_xlfn.XLOOKUP(A2894,Booking_data!$A$1:$A$6001,Booking_data!$L$1:$L$6001,"Not Found")</f>
        <v>Wallet</v>
      </c>
      <c r="S2894" s="1">
        <f t="array" ref="S2894">_xlfn.XLOOKUP(A2894,Booking_data!$A$1:$A$6001,Booking_data!$N$1:$N$6001,"not Found")</f>
        <v>22</v>
      </c>
      <c r="T2894" s="1" t="str">
        <f t="array" ref="T2894">_xlfn.XLOOKUP(A2894,Booking_data!$A$1:$A$6001,Booking_data!$O$1:$O$6001,"Not Found")</f>
        <v>Female</v>
      </c>
      <c r="U2894" s="1" t="str">
        <f t="shared" si="4"/>
        <v>Youngster</v>
      </c>
      <c r="V2894" s="1" t="str">
        <f t="shared" si="5"/>
        <v>Medium Booking</v>
      </c>
    </row>
    <row r="2895" ht="15.75" customHeight="1">
      <c r="A2895" s="1" t="s">
        <v>3209</v>
      </c>
      <c r="B2895" s="6">
        <v>46030.0</v>
      </c>
      <c r="C2895" s="6">
        <v>46037.0</v>
      </c>
      <c r="D2895" s="7">
        <v>0.7708333333333334</v>
      </c>
      <c r="E2895" s="1" t="str">
        <f t="shared" si="1"/>
        <v>Weekday</v>
      </c>
      <c r="F2895" s="1" t="str">
        <f t="shared" si="2"/>
        <v>Jan</v>
      </c>
      <c r="G2895" s="1" t="str">
        <f t="array" ref="G2895">_xlfn.XLOOKUP(A2895,Booking_data!$A$1:$A$6001,Booking_data!$D$1:$D$6001,"not found")</f>
        <v>M001</v>
      </c>
      <c r="H2895" s="1" t="str">
        <f t="array" ref="H2895">_xlfn.XLOOKUP(G2895,Movies_data!$A$1:$A$41,Movies_data!$B$1:$B$41,"not found")</f>
        <v>Leo</v>
      </c>
      <c r="I2895" s="1" t="str">
        <f t="array" ref="I2895">_xlfn.XLOOKUP(G2895,Movies_data!$A$1:$A$41,Movies_data!$D$1:$D$41,"not found")</f>
        <v>Action</v>
      </c>
      <c r="J2895" s="1" t="str">
        <f t="array" ref="J2895">_xlfn.XLOOKUP(G2895,Movies_data!$A$1:$A$41,Movies_data!$C$1:$C$41,"not found")</f>
        <v>Tamil</v>
      </c>
      <c r="K2895" s="1">
        <f t="array" ref="K2895">_xlfn.XLOOKUP(G2895,Movies_data!$A$1:$A$41,Movies_data!$H$1:$H$41,"Not Found")</f>
        <v>8</v>
      </c>
      <c r="L2895" s="1" t="str">
        <f t="array" ref="L2895">_xlfn.XLOOKUP(A2895,Booking_data!$A$1:$A$6001,Booking_data!$E$1:$E$6001,"not Found")</f>
        <v>C091</v>
      </c>
      <c r="M2895" s="1" t="str">
        <f t="array" ref="M2895">_xlfn.XLOOKUP(L2895,Cinemas_data!$A$1:$A$49,Cinemas_data!$I$1:$I$49,"not Found")</f>
        <v>#NAME?</v>
      </c>
      <c r="N2895" s="1" t="str">
        <f t="array" ref="N2895">_xlfn.XLOOKUP(L2895,Cinemas_data!$A$1:$A$49,Cinemas_data!$C$1:$C$49,"not Found")</f>
        <v>Mumbai</v>
      </c>
      <c r="O2895" s="1">
        <f t="array" ref="O2895">_xlfn.XLOOKUP(A2895,Booking_data!$A$1:$A$6001,Booking_data!$H$1:$H$6001,"not found")</f>
        <v>1</v>
      </c>
      <c r="P2895" s="1">
        <f t="array" ref="P2895">_xlfn.XLOOKUP(A2895,Booking_data!$A$1:$A$6001,Booking_data!$I$1:$I$6001,"not Found")</f>
        <v>200</v>
      </c>
      <c r="Q2895" s="1">
        <f t="shared" si="3"/>
        <v>200</v>
      </c>
      <c r="R2895" s="1" t="str">
        <f t="array" ref="R2895">_xlfn.XLOOKUP(A2895,Booking_data!$A$1:$A$6001,Booking_data!$L$1:$L$6001,"Not Found")</f>
        <v>Debit Card</v>
      </c>
      <c r="S2895" s="1">
        <f t="array" ref="S2895">_xlfn.XLOOKUP(A2895,Booking_data!$A$1:$A$6001,Booking_data!$N$1:$N$6001,"not Found")</f>
        <v>18</v>
      </c>
      <c r="T2895" s="1" t="str">
        <f t="array" ref="T2895">_xlfn.XLOOKUP(A2895,Booking_data!$A$1:$A$6001,Booking_data!$O$1:$O$6001,"Not Found")</f>
        <v>Other</v>
      </c>
      <c r="U2895" s="1" t="str">
        <f t="shared" si="4"/>
        <v>Youngster</v>
      </c>
      <c r="V2895" s="1" t="str">
        <f t="shared" si="5"/>
        <v>Low Booking</v>
      </c>
    </row>
    <row r="2896" ht="15.75" customHeight="1">
      <c r="A2896" s="1" t="s">
        <v>3210</v>
      </c>
      <c r="B2896" s="6">
        <v>46104.0</v>
      </c>
      <c r="C2896" s="6">
        <v>46105.0</v>
      </c>
      <c r="D2896" s="7">
        <v>0.6458333333333334</v>
      </c>
      <c r="E2896" s="1" t="str">
        <f t="shared" si="1"/>
        <v>Weekday</v>
      </c>
      <c r="F2896" s="1" t="str">
        <f t="shared" si="2"/>
        <v>Mar</v>
      </c>
      <c r="G2896" s="1" t="str">
        <f t="array" ref="G2896">_xlfn.XLOOKUP(A2896,Booking_data!$A$1:$A$6001,Booking_data!$D$1:$D$6001,"not found")</f>
        <v>M028</v>
      </c>
      <c r="H2896" s="1" t="str">
        <f t="array" ref="H2896">_xlfn.XLOOKUP(G2896,Movies_data!$A$1:$A$41,Movies_data!$B$1:$B$41,"not found")</f>
        <v>Kantara</v>
      </c>
      <c r="I2896" s="1" t="str">
        <f t="array" ref="I2896">_xlfn.XLOOKUP(G2896,Movies_data!$A$1:$A$41,Movies_data!$D$1:$D$41,"not found")</f>
        <v>Action</v>
      </c>
      <c r="J2896" s="1" t="str">
        <f t="array" ref="J2896">_xlfn.XLOOKUP(G2896,Movies_data!$A$1:$A$41,Movies_data!$C$1:$C$41,"not found")</f>
        <v>Kannada</v>
      </c>
      <c r="K2896" s="1">
        <f t="array" ref="K2896">_xlfn.XLOOKUP(G2896,Movies_data!$A$1:$A$41,Movies_data!$H$1:$H$41,"Not Found")</f>
        <v>8.2</v>
      </c>
      <c r="L2896" s="1" t="str">
        <f t="array" ref="L2896">_xlfn.XLOOKUP(A2896,Booking_data!$A$1:$A$6001,Booking_data!$E$1:$E$6001,"not Found")</f>
        <v>C072</v>
      </c>
      <c r="M2896" s="1" t="str">
        <f t="array" ref="M2896">_xlfn.XLOOKUP(L2896,Cinemas_data!$A$1:$A$49,Cinemas_data!$I$1:$I$49,"not Found")</f>
        <v>#NAME?</v>
      </c>
      <c r="N2896" s="1" t="str">
        <f t="array" ref="N2896">_xlfn.XLOOKUP(L2896,Cinemas_data!$A$1:$A$49,Cinemas_data!$C$1:$C$49,"not Found")</f>
        <v>Hyderabad</v>
      </c>
      <c r="O2896" s="1">
        <f t="array" ref="O2896">_xlfn.XLOOKUP(A2896,Booking_data!$A$1:$A$6001,Booking_data!$H$1:$H$6001,"not found")</f>
        <v>4</v>
      </c>
      <c r="P2896" s="1">
        <f t="array" ref="P2896">_xlfn.XLOOKUP(A2896,Booking_data!$A$1:$A$6001,Booking_data!$I$1:$I$6001,"not Found")</f>
        <v>200</v>
      </c>
      <c r="Q2896" s="1">
        <f t="shared" si="3"/>
        <v>800</v>
      </c>
      <c r="R2896" s="1" t="str">
        <f t="array" ref="R2896">_xlfn.XLOOKUP(A2896,Booking_data!$A$1:$A$6001,Booking_data!$L$1:$L$6001,"Not Found")</f>
        <v>Credit Card</v>
      </c>
      <c r="S2896" s="1">
        <f t="array" ref="S2896">_xlfn.XLOOKUP(A2896,Booking_data!$A$1:$A$6001,Booking_data!$N$1:$N$6001,"not Found")</f>
        <v>44</v>
      </c>
      <c r="T2896" s="1" t="str">
        <f t="array" ref="T2896">_xlfn.XLOOKUP(A2896,Booking_data!$A$1:$A$6001,Booking_data!$O$1:$O$6001,"Not Found")</f>
        <v>Other</v>
      </c>
      <c r="U2896" s="1" t="str">
        <f t="shared" si="4"/>
        <v>Middle Age</v>
      </c>
      <c r="V2896" s="1" t="str">
        <f t="shared" si="5"/>
        <v>Medium Booking</v>
      </c>
    </row>
    <row r="2897" ht="15.75" customHeight="1">
      <c r="A2897" s="1" t="s">
        <v>3211</v>
      </c>
      <c r="B2897" s="6">
        <v>46192.0</v>
      </c>
      <c r="C2897" s="6">
        <v>46194.0</v>
      </c>
      <c r="D2897" s="7">
        <v>0.8854166666666666</v>
      </c>
      <c r="E2897" s="1" t="str">
        <f t="shared" si="1"/>
        <v>Weekday</v>
      </c>
      <c r="F2897" s="1" t="str">
        <f t="shared" si="2"/>
        <v>Jun</v>
      </c>
      <c r="G2897" s="1" t="str">
        <f t="array" ref="G2897">_xlfn.XLOOKUP(A2897,Booking_data!$A$1:$A$6001,Booking_data!$D$1:$D$6001,"not found")</f>
        <v>M013</v>
      </c>
      <c r="H2897" s="1" t="str">
        <f t="array" ref="H2897">_xlfn.XLOOKUP(G2897,Movies_data!$A$1:$A$41,Movies_data!$B$1:$B$41,"not found")</f>
        <v>Salaar</v>
      </c>
      <c r="I2897" s="1" t="str">
        <f t="array" ref="I2897">_xlfn.XLOOKUP(G2897,Movies_data!$A$1:$A$41,Movies_data!$D$1:$D$41,"not found")</f>
        <v>Action</v>
      </c>
      <c r="J2897" s="1" t="str">
        <f t="array" ref="J2897">_xlfn.XLOOKUP(G2897,Movies_data!$A$1:$A$41,Movies_data!$C$1:$C$41,"not found")</f>
        <v>Telugu</v>
      </c>
      <c r="K2897" s="1">
        <f t="array" ref="K2897">_xlfn.XLOOKUP(G2897,Movies_data!$A$1:$A$41,Movies_data!$H$1:$H$41,"Not Found")</f>
        <v>6.5</v>
      </c>
      <c r="L2897" s="1" t="str">
        <f t="array" ref="L2897">_xlfn.XLOOKUP(A2897,Booking_data!$A$1:$A$6001,Booking_data!$E$1:$E$6001,"not Found")</f>
        <v>C132</v>
      </c>
      <c r="M2897" s="1" t="str">
        <f t="array" ref="M2897">_xlfn.XLOOKUP(L2897,Cinemas_data!$A$1:$A$49,Cinemas_data!$I$1:$I$49,"not Found")</f>
        <v>#NAME?</v>
      </c>
      <c r="N2897" s="1" t="str">
        <f t="array" ref="N2897">_xlfn.XLOOKUP(L2897,Cinemas_data!$A$1:$A$49,Cinemas_data!$C$1:$C$49,"not Found")</f>
        <v>Kolkata</v>
      </c>
      <c r="O2897" s="1">
        <f t="array" ref="O2897">_xlfn.XLOOKUP(A2897,Booking_data!$A$1:$A$6001,Booking_data!$H$1:$H$6001,"not found")</f>
        <v>2</v>
      </c>
      <c r="P2897" s="1">
        <f t="array" ref="P2897">_xlfn.XLOOKUP(A2897,Booking_data!$A$1:$A$6001,Booking_data!$I$1:$I$6001,"not Found")</f>
        <v>260</v>
      </c>
      <c r="Q2897" s="1">
        <f t="shared" si="3"/>
        <v>520</v>
      </c>
      <c r="R2897" s="1" t="str">
        <f t="array" ref="R2897">_xlfn.XLOOKUP(A2897,Booking_data!$A$1:$A$6001,Booking_data!$L$1:$L$6001,"Not Found")</f>
        <v>Net Banking</v>
      </c>
      <c r="S2897" s="1">
        <f t="array" ref="S2897">_xlfn.XLOOKUP(A2897,Booking_data!$A$1:$A$6001,Booking_data!$N$1:$N$6001,"not Found")</f>
        <v>45</v>
      </c>
      <c r="T2897" s="1" t="str">
        <f t="array" ref="T2897">_xlfn.XLOOKUP(A2897,Booking_data!$A$1:$A$6001,Booking_data!$O$1:$O$6001,"Not Found")</f>
        <v>Male</v>
      </c>
      <c r="U2897" s="1" t="str">
        <f t="shared" si="4"/>
        <v>Above 45</v>
      </c>
      <c r="V2897" s="1" t="str">
        <f t="shared" si="5"/>
        <v>Low Booking</v>
      </c>
    </row>
    <row r="2898" ht="15.75" customHeight="1">
      <c r="A2898" s="1" t="s">
        <v>3212</v>
      </c>
      <c r="B2898" s="6">
        <v>46065.0</v>
      </c>
      <c r="C2898" s="6">
        <v>46065.0</v>
      </c>
      <c r="D2898" s="7">
        <v>0.53125</v>
      </c>
      <c r="E2898" s="1" t="str">
        <f t="shared" si="1"/>
        <v>Weekday</v>
      </c>
      <c r="F2898" s="1" t="str">
        <f t="shared" si="2"/>
        <v>Feb</v>
      </c>
      <c r="G2898" s="1" t="str">
        <f t="array" ref="G2898">_xlfn.XLOOKUP(A2898,Booking_data!$A$1:$A$6001,Booking_data!$D$1:$D$6001,"not found")</f>
        <v>M004</v>
      </c>
      <c r="H2898" s="1" t="str">
        <f t="array" ref="H2898">_xlfn.XLOOKUP(G2898,Movies_data!$A$1:$A$41,Movies_data!$B$1:$B$41,"not found")</f>
        <v>Ponniyin Selvan I</v>
      </c>
      <c r="I2898" s="1" t="str">
        <f t="array" ref="I2898">_xlfn.XLOOKUP(G2898,Movies_data!$A$1:$A$41,Movies_data!$D$1:$D$41,"not found")</f>
        <v>Drama</v>
      </c>
      <c r="J2898" s="1" t="str">
        <f t="array" ref="J2898">_xlfn.XLOOKUP(G2898,Movies_data!$A$1:$A$41,Movies_data!$C$1:$C$41,"not found")</f>
        <v>Tamil</v>
      </c>
      <c r="K2898" s="1">
        <f t="array" ref="K2898">_xlfn.XLOOKUP(G2898,Movies_data!$A$1:$A$41,Movies_data!$H$1:$H$41,"Not Found")</f>
        <v>7.6</v>
      </c>
      <c r="L2898" s="1" t="str">
        <f t="array" ref="L2898">_xlfn.XLOOKUP(A2898,Booking_data!$A$1:$A$6001,Booking_data!$E$1:$E$6001,"not Found")</f>
        <v>C163</v>
      </c>
      <c r="M2898" s="1" t="str">
        <f t="array" ref="M2898">_xlfn.XLOOKUP(L2898,Cinemas_data!$A$1:$A$49,Cinemas_data!$I$1:$I$49,"not Found")</f>
        <v>#NAME?</v>
      </c>
      <c r="N2898" s="1" t="str">
        <f t="array" ref="N2898">_xlfn.XLOOKUP(L2898,Cinemas_data!$A$1:$A$49,Cinemas_data!$C$1:$C$49,"not Found")</f>
        <v>Thiruvananthapuram</v>
      </c>
      <c r="O2898" s="1">
        <f t="array" ref="O2898">_xlfn.XLOOKUP(A2898,Booking_data!$A$1:$A$6001,Booking_data!$H$1:$H$6001,"not found")</f>
        <v>3</v>
      </c>
      <c r="P2898" s="1">
        <f t="array" ref="P2898">_xlfn.XLOOKUP(A2898,Booking_data!$A$1:$A$6001,Booking_data!$I$1:$I$6001,"not Found")</f>
        <v>180</v>
      </c>
      <c r="Q2898" s="1">
        <f t="shared" si="3"/>
        <v>540</v>
      </c>
      <c r="R2898" s="1" t="str">
        <f t="array" ref="R2898">_xlfn.XLOOKUP(A2898,Booking_data!$A$1:$A$6001,Booking_data!$L$1:$L$6001,"Not Found")</f>
        <v>Wallet</v>
      </c>
      <c r="S2898" s="1">
        <f t="array" ref="S2898">_xlfn.XLOOKUP(A2898,Booking_data!$A$1:$A$6001,Booking_data!$N$1:$N$6001,"not Found")</f>
        <v>25</v>
      </c>
      <c r="T2898" s="1" t="str">
        <f t="array" ref="T2898">_xlfn.XLOOKUP(A2898,Booking_data!$A$1:$A$6001,Booking_data!$O$1:$O$6001,"Not Found")</f>
        <v>Male</v>
      </c>
      <c r="U2898" s="1" t="str">
        <f t="shared" si="4"/>
        <v>Youngster</v>
      </c>
      <c r="V2898" s="1" t="str">
        <f t="shared" si="5"/>
        <v>Medium Booking</v>
      </c>
    </row>
    <row r="2899" ht="15.75" customHeight="1">
      <c r="A2899" s="1" t="s">
        <v>3213</v>
      </c>
      <c r="B2899" s="6">
        <v>46158.0</v>
      </c>
      <c r="C2899" s="6">
        <v>46159.0</v>
      </c>
      <c r="D2899" s="7">
        <v>0.7708333333333334</v>
      </c>
      <c r="E2899" s="1" t="str">
        <f t="shared" si="1"/>
        <v>Weekend</v>
      </c>
      <c r="F2899" s="1" t="str">
        <f t="shared" si="2"/>
        <v>May</v>
      </c>
      <c r="G2899" s="1" t="str">
        <f t="array" ref="G2899">_xlfn.XLOOKUP(A2899,Booking_data!$A$1:$A$6001,Booking_data!$D$1:$D$6001,"not found")</f>
        <v>M020</v>
      </c>
      <c r="H2899" s="1" t="str">
        <f t="array" ref="H2899">_xlfn.XLOOKUP(G2899,Movies_data!$A$1:$A$41,Movies_data!$B$1:$B$41,"not found")</f>
        <v>Jawan</v>
      </c>
      <c r="I2899" s="1" t="str">
        <f t="array" ref="I2899">_xlfn.XLOOKUP(G2899,Movies_data!$A$1:$A$41,Movies_data!$D$1:$D$41,"not found")</f>
        <v>Action</v>
      </c>
      <c r="J2899" s="1" t="str">
        <f t="array" ref="J2899">_xlfn.XLOOKUP(G2899,Movies_data!$A$1:$A$41,Movies_data!$C$1:$C$41,"not found")</f>
        <v>Hindi</v>
      </c>
      <c r="K2899" s="1">
        <f t="array" ref="K2899">_xlfn.XLOOKUP(G2899,Movies_data!$A$1:$A$41,Movies_data!$H$1:$H$41,"Not Found")</f>
        <v>7</v>
      </c>
      <c r="L2899" s="1" t="str">
        <f t="array" ref="L2899">_xlfn.XLOOKUP(A2899,Booking_data!$A$1:$A$6001,Booking_data!$E$1:$E$6001,"not Found")</f>
        <v>C161</v>
      </c>
      <c r="M2899" s="1" t="str">
        <f t="array" ref="M2899">_xlfn.XLOOKUP(L2899,Cinemas_data!$A$1:$A$49,Cinemas_data!$I$1:$I$49,"not Found")</f>
        <v>#NAME?</v>
      </c>
      <c r="N2899" s="1" t="str">
        <f t="array" ref="N2899">_xlfn.XLOOKUP(L2899,Cinemas_data!$A$1:$A$49,Cinemas_data!$C$1:$C$49,"not Found")</f>
        <v>Thiruvananthapuram</v>
      </c>
      <c r="O2899" s="1">
        <f t="array" ref="O2899">_xlfn.XLOOKUP(A2899,Booking_data!$A$1:$A$6001,Booking_data!$H$1:$H$6001,"not found")</f>
        <v>6</v>
      </c>
      <c r="P2899" s="1">
        <f t="array" ref="P2899">_xlfn.XLOOKUP(A2899,Booking_data!$A$1:$A$6001,Booking_data!$I$1:$I$6001,"not Found")</f>
        <v>460</v>
      </c>
      <c r="Q2899" s="1">
        <f t="shared" si="3"/>
        <v>2760</v>
      </c>
      <c r="R2899" s="1" t="str">
        <f t="array" ref="R2899">_xlfn.XLOOKUP(A2899,Booking_data!$A$1:$A$6001,Booking_data!$L$1:$L$6001,"Not Found")</f>
        <v>Wallet</v>
      </c>
      <c r="S2899" s="1">
        <f t="array" ref="S2899">_xlfn.XLOOKUP(A2899,Booking_data!$A$1:$A$6001,Booking_data!$N$1:$N$6001,"not Found")</f>
        <v>23</v>
      </c>
      <c r="T2899" s="1" t="str">
        <f t="array" ref="T2899">_xlfn.XLOOKUP(A2899,Booking_data!$A$1:$A$6001,Booking_data!$O$1:$O$6001,"Not Found")</f>
        <v>Other</v>
      </c>
      <c r="U2899" s="1" t="str">
        <f t="shared" si="4"/>
        <v>Youngster</v>
      </c>
      <c r="V2899" s="1" t="str">
        <f t="shared" si="5"/>
        <v>High Booking</v>
      </c>
    </row>
    <row r="2900" ht="15.75" customHeight="1">
      <c r="A2900" s="1" t="s">
        <v>3214</v>
      </c>
      <c r="B2900" s="6">
        <v>46203.0</v>
      </c>
      <c r="C2900" s="6">
        <v>46207.0</v>
      </c>
      <c r="D2900" s="7">
        <v>0.53125</v>
      </c>
      <c r="E2900" s="1" t="str">
        <f t="shared" si="1"/>
        <v>Weekday</v>
      </c>
      <c r="F2900" s="1" t="str">
        <f t="shared" si="2"/>
        <v>Jun</v>
      </c>
      <c r="G2900" s="1" t="str">
        <f t="array" ref="G2900">_xlfn.XLOOKUP(A2900,Booking_data!$A$1:$A$6001,Booking_data!$D$1:$D$6001,"not found")</f>
        <v>M008</v>
      </c>
      <c r="H2900" s="1" t="str">
        <f t="array" ref="H2900">_xlfn.XLOOKUP(G2900,Movies_data!$A$1:$A$41,Movies_data!$B$1:$B$41,"not found")</f>
        <v>Love Today</v>
      </c>
      <c r="I2900" s="1" t="str">
        <f t="array" ref="I2900">_xlfn.XLOOKUP(G2900,Movies_data!$A$1:$A$41,Movies_data!$D$1:$D$41,"not found")</f>
        <v>Romance</v>
      </c>
      <c r="J2900" s="1" t="str">
        <f t="array" ref="J2900">_xlfn.XLOOKUP(G2900,Movies_data!$A$1:$A$41,Movies_data!$C$1:$C$41,"not found")</f>
        <v>Tamil</v>
      </c>
      <c r="K2900" s="1">
        <f t="array" ref="K2900">_xlfn.XLOOKUP(G2900,Movies_data!$A$1:$A$41,Movies_data!$H$1:$H$41,"Not Found")</f>
        <v>7.4</v>
      </c>
      <c r="L2900" s="1" t="str">
        <f t="array" ref="L2900">_xlfn.XLOOKUP(A2900,Booking_data!$A$1:$A$6001,Booking_data!$E$1:$E$6001,"not Found")</f>
        <v>C092</v>
      </c>
      <c r="M2900" s="1" t="str">
        <f t="array" ref="M2900">_xlfn.XLOOKUP(L2900,Cinemas_data!$A$1:$A$49,Cinemas_data!$I$1:$I$49,"not Found")</f>
        <v>#NAME?</v>
      </c>
      <c r="N2900" s="1" t="str">
        <f t="array" ref="N2900">_xlfn.XLOOKUP(L2900,Cinemas_data!$A$1:$A$49,Cinemas_data!$C$1:$C$49,"not Found")</f>
        <v>Mumbai</v>
      </c>
      <c r="O2900" s="1">
        <f t="array" ref="O2900">_xlfn.XLOOKUP(A2900,Booking_data!$A$1:$A$6001,Booking_data!$H$1:$H$6001,"not found")</f>
        <v>6</v>
      </c>
      <c r="P2900" s="1">
        <f t="array" ref="P2900">_xlfn.XLOOKUP(A2900,Booking_data!$A$1:$A$6001,Booking_data!$I$1:$I$6001,"not Found")</f>
        <v>160</v>
      </c>
      <c r="Q2900" s="1">
        <f t="shared" si="3"/>
        <v>960</v>
      </c>
      <c r="R2900" s="1" t="str">
        <f t="array" ref="R2900">_xlfn.XLOOKUP(A2900,Booking_data!$A$1:$A$6001,Booking_data!$L$1:$L$6001,"Not Found")</f>
        <v>Wallet</v>
      </c>
      <c r="S2900" s="1">
        <f t="array" ref="S2900">_xlfn.XLOOKUP(A2900,Booking_data!$A$1:$A$6001,Booking_data!$N$1:$N$6001,"not Found")</f>
        <v>27</v>
      </c>
      <c r="T2900" s="1" t="str">
        <f t="array" ref="T2900">_xlfn.XLOOKUP(A2900,Booking_data!$A$1:$A$6001,Booking_data!$O$1:$O$6001,"Not Found")</f>
        <v>Male</v>
      </c>
      <c r="U2900" s="1" t="str">
        <f t="shared" si="4"/>
        <v>Youngster</v>
      </c>
      <c r="V2900" s="1" t="str">
        <f t="shared" si="5"/>
        <v>High Booking</v>
      </c>
    </row>
    <row r="2901" ht="15.75" customHeight="1">
      <c r="A2901" s="1" t="s">
        <v>3215</v>
      </c>
      <c r="B2901" s="6">
        <v>46089.0</v>
      </c>
      <c r="C2901" s="6">
        <v>46090.0</v>
      </c>
      <c r="D2901" s="7">
        <v>0.7708333333333334</v>
      </c>
      <c r="E2901" s="1" t="str">
        <f t="shared" si="1"/>
        <v>Weekend</v>
      </c>
      <c r="F2901" s="1" t="str">
        <f t="shared" si="2"/>
        <v>Mar</v>
      </c>
      <c r="G2901" s="1" t="str">
        <f t="array" ref="G2901">_xlfn.XLOOKUP(A2901,Booking_data!$A$1:$A$6001,Booking_data!$D$1:$D$6001,"not found")</f>
        <v>M039</v>
      </c>
      <c r="H2901" s="1" t="str">
        <f t="array" ref="H2901">_xlfn.XLOOKUP(G2901,Movies_data!$A$1:$A$41,Movies_data!$B$1:$B$41,"not found")</f>
        <v>Dune: Part Two</v>
      </c>
      <c r="I2901" s="1" t="str">
        <f t="array" ref="I2901">_xlfn.XLOOKUP(G2901,Movies_data!$A$1:$A$41,Movies_data!$D$1:$D$41,"not found")</f>
        <v>Sci-Fi</v>
      </c>
      <c r="J2901" s="1" t="str">
        <f t="array" ref="J2901">_xlfn.XLOOKUP(G2901,Movies_data!$A$1:$A$41,Movies_data!$C$1:$C$41,"not found")</f>
        <v>English</v>
      </c>
      <c r="K2901" s="1">
        <f t="array" ref="K2901">_xlfn.XLOOKUP(G2901,Movies_data!$A$1:$A$41,Movies_data!$H$1:$H$41,"Not Found")</f>
        <v>8.5</v>
      </c>
      <c r="L2901" s="1" t="str">
        <f t="array" ref="L2901">_xlfn.XLOOKUP(A2901,Booking_data!$A$1:$A$6001,Booking_data!$E$1:$E$6001,"not Found")</f>
        <v>C042</v>
      </c>
      <c r="M2901" s="1" t="str">
        <f t="array" ref="M2901">_xlfn.XLOOKUP(L2901,Cinemas_data!$A$1:$A$49,Cinemas_data!$I$1:$I$49,"not Found")</f>
        <v>#NAME?</v>
      </c>
      <c r="N2901" s="1" t="str">
        <f t="array" ref="N2901">_xlfn.XLOOKUP(L2901,Cinemas_data!$A$1:$A$49,Cinemas_data!$C$1:$C$49,"not Found")</f>
        <v>Salem</v>
      </c>
      <c r="O2901" s="1">
        <f t="array" ref="O2901">_xlfn.XLOOKUP(A2901,Booking_data!$A$1:$A$6001,Booking_data!$H$1:$H$6001,"not found")</f>
        <v>5</v>
      </c>
      <c r="P2901" s="1">
        <f t="array" ref="P2901">_xlfn.XLOOKUP(A2901,Booking_data!$A$1:$A$6001,Booking_data!$I$1:$I$6001,"not Found")</f>
        <v>280</v>
      </c>
      <c r="Q2901" s="1">
        <f t="shared" si="3"/>
        <v>1400</v>
      </c>
      <c r="R2901" s="1" t="str">
        <f t="array" ref="R2901">_xlfn.XLOOKUP(A2901,Booking_data!$A$1:$A$6001,Booking_data!$L$1:$L$6001,"Not Found")</f>
        <v>Wallet</v>
      </c>
      <c r="S2901" s="1">
        <f t="array" ref="S2901">_xlfn.XLOOKUP(A2901,Booking_data!$A$1:$A$6001,Booking_data!$N$1:$N$6001,"not Found")</f>
        <v>51</v>
      </c>
      <c r="T2901" s="1" t="str">
        <f t="array" ref="T2901">_xlfn.XLOOKUP(A2901,Booking_data!$A$1:$A$6001,Booking_data!$O$1:$O$6001,"Not Found")</f>
        <v>Female</v>
      </c>
      <c r="U2901" s="1" t="str">
        <f t="shared" si="4"/>
        <v>Above 45</v>
      </c>
      <c r="V2901" s="1" t="str">
        <f t="shared" si="5"/>
        <v>High Booking</v>
      </c>
    </row>
    <row r="2902" ht="15.75" customHeight="1">
      <c r="A2902" s="1" t="s">
        <v>3216</v>
      </c>
      <c r="B2902" s="6">
        <v>46088.0</v>
      </c>
      <c r="C2902" s="6">
        <v>46095.0</v>
      </c>
      <c r="D2902" s="7">
        <v>0.3958333333333333</v>
      </c>
      <c r="E2902" s="1" t="str">
        <f t="shared" si="1"/>
        <v>Weekend</v>
      </c>
      <c r="F2902" s="1" t="str">
        <f t="shared" si="2"/>
        <v>Mar</v>
      </c>
      <c r="G2902" s="1" t="str">
        <f t="array" ref="G2902">_xlfn.XLOOKUP(A2902,Booking_data!$A$1:$A$6001,Booking_data!$D$1:$D$6001,"not found")</f>
        <v>M035</v>
      </c>
      <c r="H2902" s="1" t="str">
        <f t="array" ref="H2902">_xlfn.XLOOKUP(G2902,Movies_data!$A$1:$A$41,Movies_data!$B$1:$B$41,"not found")</f>
        <v>Aavesham</v>
      </c>
      <c r="I2902" s="1" t="str">
        <f t="array" ref="I2902">_xlfn.XLOOKUP(G2902,Movies_data!$A$1:$A$41,Movies_data!$D$1:$D$41,"not found")</f>
        <v>Comedy</v>
      </c>
      <c r="J2902" s="1" t="str">
        <f t="array" ref="J2902">_xlfn.XLOOKUP(G2902,Movies_data!$A$1:$A$41,Movies_data!$C$1:$C$41,"not found")</f>
        <v>Malayalam</v>
      </c>
      <c r="K2902" s="1">
        <f t="array" ref="K2902">_xlfn.XLOOKUP(G2902,Movies_data!$A$1:$A$41,Movies_data!$H$1:$H$41,"Not Found")</f>
        <v>7.8</v>
      </c>
      <c r="L2902" s="1" t="str">
        <f t="array" ref="L2902">_xlfn.XLOOKUP(A2902,Booking_data!$A$1:$A$6001,Booking_data!$E$1:$E$6001,"not Found")</f>
        <v>C022</v>
      </c>
      <c r="M2902" s="1" t="str">
        <f t="array" ref="M2902">_xlfn.XLOOKUP(L2902,Cinemas_data!$A$1:$A$49,Cinemas_data!$I$1:$I$49,"not Found")</f>
        <v>#NAME?</v>
      </c>
      <c r="N2902" s="1" t="str">
        <f t="array" ref="N2902">_xlfn.XLOOKUP(L2902,Cinemas_data!$A$1:$A$49,Cinemas_data!$C$1:$C$49,"not Found")</f>
        <v>Coimbatore</v>
      </c>
      <c r="O2902" s="1">
        <f t="array" ref="O2902">_xlfn.XLOOKUP(A2902,Booking_data!$A$1:$A$6001,Booking_data!$H$1:$H$6001,"not found")</f>
        <v>3</v>
      </c>
      <c r="P2902" s="1">
        <f t="array" ref="P2902">_xlfn.XLOOKUP(A2902,Booking_data!$A$1:$A$6001,Booking_data!$I$1:$I$6001,"not Found")</f>
        <v>380</v>
      </c>
      <c r="Q2902" s="1">
        <f t="shared" si="3"/>
        <v>1140</v>
      </c>
      <c r="R2902" s="1" t="str">
        <f t="array" ref="R2902">_xlfn.XLOOKUP(A2902,Booking_data!$A$1:$A$6001,Booking_data!$L$1:$L$6001,"Not Found")</f>
        <v>Debit Card</v>
      </c>
      <c r="S2902" s="1">
        <f t="array" ref="S2902">_xlfn.XLOOKUP(A2902,Booking_data!$A$1:$A$6001,Booking_data!$N$1:$N$6001,"not Found")</f>
        <v>40</v>
      </c>
      <c r="T2902" s="1" t="str">
        <f t="array" ref="T2902">_xlfn.XLOOKUP(A2902,Booking_data!$A$1:$A$6001,Booking_data!$O$1:$O$6001,"Not Found")</f>
        <v>Female</v>
      </c>
      <c r="U2902" s="1" t="str">
        <f t="shared" si="4"/>
        <v>Middle Age</v>
      </c>
      <c r="V2902" s="1" t="str">
        <f t="shared" si="5"/>
        <v>Medium Booking</v>
      </c>
    </row>
    <row r="2903" ht="15.75" customHeight="1">
      <c r="A2903" s="1" t="s">
        <v>3217</v>
      </c>
      <c r="B2903" s="6">
        <v>46034.0</v>
      </c>
      <c r="C2903" s="6">
        <v>46037.0</v>
      </c>
      <c r="D2903" s="7">
        <v>0.3958333333333333</v>
      </c>
      <c r="E2903" s="1" t="str">
        <f t="shared" si="1"/>
        <v>Weekday</v>
      </c>
      <c r="F2903" s="1" t="str">
        <f t="shared" si="2"/>
        <v>Jan</v>
      </c>
      <c r="G2903" s="1" t="str">
        <f t="array" ref="G2903">_xlfn.XLOOKUP(A2903,Booking_data!$A$1:$A$6001,Booking_data!$D$1:$D$6001,"not found")</f>
        <v>M012</v>
      </c>
      <c r="H2903" s="1" t="str">
        <f t="array" ref="H2903">_xlfn.XLOOKUP(G2903,Movies_data!$A$1:$A$41,Movies_data!$B$1:$B$41,"not found")</f>
        <v>RRR</v>
      </c>
      <c r="I2903" s="1" t="str">
        <f t="array" ref="I2903">_xlfn.XLOOKUP(G2903,Movies_data!$A$1:$A$41,Movies_data!$D$1:$D$41,"not found")</f>
        <v>Action</v>
      </c>
      <c r="J2903" s="1" t="str">
        <f t="array" ref="J2903">_xlfn.XLOOKUP(G2903,Movies_data!$A$1:$A$41,Movies_data!$C$1:$C$41,"not found")</f>
        <v>Telugu</v>
      </c>
      <c r="K2903" s="1">
        <f t="array" ref="K2903">_xlfn.XLOOKUP(G2903,Movies_data!$A$1:$A$41,Movies_data!$H$1:$H$41,"Not Found")</f>
        <v>7.8</v>
      </c>
      <c r="L2903" s="1" t="str">
        <f t="array" ref="L2903">_xlfn.XLOOKUP(A2903,Booking_data!$A$1:$A$6001,Booking_data!$E$1:$E$6001,"not Found")</f>
        <v>C041</v>
      </c>
      <c r="M2903" s="1" t="str">
        <f t="array" ref="M2903">_xlfn.XLOOKUP(L2903,Cinemas_data!$A$1:$A$49,Cinemas_data!$I$1:$I$49,"not Found")</f>
        <v>#NAME?</v>
      </c>
      <c r="N2903" s="1" t="str">
        <f t="array" ref="N2903">_xlfn.XLOOKUP(L2903,Cinemas_data!$A$1:$A$49,Cinemas_data!$C$1:$C$49,"not Found")</f>
        <v>Salem</v>
      </c>
      <c r="O2903" s="1">
        <f t="array" ref="O2903">_xlfn.XLOOKUP(A2903,Booking_data!$A$1:$A$6001,Booking_data!$H$1:$H$6001,"not found")</f>
        <v>5</v>
      </c>
      <c r="P2903" s="1">
        <f t="array" ref="P2903">_xlfn.XLOOKUP(A2903,Booking_data!$A$1:$A$6001,Booking_data!$I$1:$I$6001,"not Found")</f>
        <v>160</v>
      </c>
      <c r="Q2903" s="1">
        <f t="shared" si="3"/>
        <v>800</v>
      </c>
      <c r="R2903" s="1" t="str">
        <f t="array" ref="R2903">_xlfn.XLOOKUP(A2903,Booking_data!$A$1:$A$6001,Booking_data!$L$1:$L$6001,"Not Found")</f>
        <v>UPI</v>
      </c>
      <c r="S2903" s="1">
        <f t="array" ref="S2903">_xlfn.XLOOKUP(A2903,Booking_data!$A$1:$A$6001,Booking_data!$N$1:$N$6001,"not Found")</f>
        <v>19</v>
      </c>
      <c r="T2903" s="1" t="str">
        <f t="array" ref="T2903">_xlfn.XLOOKUP(A2903,Booking_data!$A$1:$A$6001,Booking_data!$O$1:$O$6001,"Not Found")</f>
        <v>Female</v>
      </c>
      <c r="U2903" s="1" t="str">
        <f t="shared" si="4"/>
        <v>Youngster</v>
      </c>
      <c r="V2903" s="1" t="str">
        <f t="shared" si="5"/>
        <v>High Booking</v>
      </c>
    </row>
    <row r="2904" ht="15.75" customHeight="1">
      <c r="A2904" s="1" t="s">
        <v>3218</v>
      </c>
      <c r="B2904" s="6">
        <v>46031.0</v>
      </c>
      <c r="C2904" s="6">
        <v>46038.0</v>
      </c>
      <c r="D2904" s="7">
        <v>0.9375</v>
      </c>
      <c r="E2904" s="1" t="str">
        <f t="shared" si="1"/>
        <v>Weekday</v>
      </c>
      <c r="F2904" s="1" t="str">
        <f t="shared" si="2"/>
        <v>Jan</v>
      </c>
      <c r="G2904" s="1" t="str">
        <f t="array" ref="G2904">_xlfn.XLOOKUP(A2904,Booking_data!$A$1:$A$6001,Booking_data!$D$1:$D$6001,"not found")</f>
        <v>M007</v>
      </c>
      <c r="H2904" s="1" t="str">
        <f t="array" ref="H2904">_xlfn.XLOOKUP(G2904,Movies_data!$A$1:$A$41,Movies_data!$B$1:$B$41,"not found")</f>
        <v>Good Night</v>
      </c>
      <c r="I2904" s="1" t="str">
        <f t="array" ref="I2904">_xlfn.XLOOKUP(G2904,Movies_data!$A$1:$A$41,Movies_data!$D$1:$D$41,"not found")</f>
        <v>Comedy</v>
      </c>
      <c r="J2904" s="1" t="str">
        <f t="array" ref="J2904">_xlfn.XLOOKUP(G2904,Movies_data!$A$1:$A$41,Movies_data!$C$1:$C$41,"not found")</f>
        <v>Tamil</v>
      </c>
      <c r="K2904" s="1">
        <f t="array" ref="K2904">_xlfn.XLOOKUP(G2904,Movies_data!$A$1:$A$41,Movies_data!$H$1:$H$41,"Not Found")</f>
        <v>8</v>
      </c>
      <c r="L2904" s="1" t="str">
        <f t="array" ref="L2904">_xlfn.XLOOKUP(A2904,Booking_data!$A$1:$A$6001,Booking_data!$E$1:$E$6001,"not Found")</f>
        <v>C153</v>
      </c>
      <c r="M2904" s="1" t="str">
        <f t="array" ref="M2904">_xlfn.XLOOKUP(L2904,Cinemas_data!$A$1:$A$49,Cinemas_data!$I$1:$I$49,"not Found")</f>
        <v>#NAME?</v>
      </c>
      <c r="N2904" s="1" t="str">
        <f t="array" ref="N2904">_xlfn.XLOOKUP(L2904,Cinemas_data!$A$1:$A$49,Cinemas_data!$C$1:$C$49,"not Found")</f>
        <v>Kochi</v>
      </c>
      <c r="O2904" s="1">
        <f t="array" ref="O2904">_xlfn.XLOOKUP(A2904,Booking_data!$A$1:$A$6001,Booking_data!$H$1:$H$6001,"not found")</f>
        <v>1</v>
      </c>
      <c r="P2904" s="1">
        <f t="array" ref="P2904">_xlfn.XLOOKUP(A2904,Booking_data!$A$1:$A$6001,Booking_data!$I$1:$I$6001,"not Found")</f>
        <v>320</v>
      </c>
      <c r="Q2904" s="1">
        <f t="shared" si="3"/>
        <v>320</v>
      </c>
      <c r="R2904" s="1" t="str">
        <f t="array" ref="R2904">_xlfn.XLOOKUP(A2904,Booking_data!$A$1:$A$6001,Booking_data!$L$1:$L$6001,"Not Found")</f>
        <v>UPI</v>
      </c>
      <c r="S2904" s="1">
        <f t="array" ref="S2904">_xlfn.XLOOKUP(A2904,Booking_data!$A$1:$A$6001,Booking_data!$N$1:$N$6001,"not Found")</f>
        <v>32</v>
      </c>
      <c r="T2904" s="1" t="str">
        <f t="array" ref="T2904">_xlfn.XLOOKUP(A2904,Booking_data!$A$1:$A$6001,Booking_data!$O$1:$O$6001,"Not Found")</f>
        <v>Other</v>
      </c>
      <c r="U2904" s="1" t="str">
        <f t="shared" si="4"/>
        <v>Middle Age</v>
      </c>
      <c r="V2904" s="1" t="str">
        <f t="shared" si="5"/>
        <v>Low Booking</v>
      </c>
    </row>
    <row r="2905" ht="15.75" customHeight="1">
      <c r="A2905" s="1" t="s">
        <v>3219</v>
      </c>
      <c r="B2905" s="6">
        <v>46173.0</v>
      </c>
      <c r="C2905" s="6">
        <v>46175.0</v>
      </c>
      <c r="D2905" s="7">
        <v>0.7708333333333334</v>
      </c>
      <c r="E2905" s="1" t="str">
        <f t="shared" si="1"/>
        <v>Weekend</v>
      </c>
      <c r="F2905" s="1" t="str">
        <f t="shared" si="2"/>
        <v>May</v>
      </c>
      <c r="G2905" s="1" t="str">
        <f t="array" ref="G2905">_xlfn.XLOOKUP(A2905,Booking_data!$A$1:$A$6001,Booking_data!$D$1:$D$6001,"not found")</f>
        <v>M031</v>
      </c>
      <c r="H2905" s="1" t="str">
        <f t="array" ref="H2905">_xlfn.XLOOKUP(G2905,Movies_data!$A$1:$A$41,Movies_data!$B$1:$B$41,"not found")</f>
        <v>Bangalore Days</v>
      </c>
      <c r="I2905" s="1" t="str">
        <f t="array" ref="I2905">_xlfn.XLOOKUP(G2905,Movies_data!$A$1:$A$41,Movies_data!$D$1:$D$41,"not found")</f>
        <v>Drama</v>
      </c>
      <c r="J2905" s="1" t="str">
        <f t="array" ref="J2905">_xlfn.XLOOKUP(G2905,Movies_data!$A$1:$A$41,Movies_data!$C$1:$C$41,"not found")</f>
        <v>Malayalam</v>
      </c>
      <c r="K2905" s="1">
        <f t="array" ref="K2905">_xlfn.XLOOKUP(G2905,Movies_data!$A$1:$A$41,Movies_data!$H$1:$H$41,"Not Found")</f>
        <v>8.3</v>
      </c>
      <c r="L2905" s="1" t="str">
        <f t="array" ref="L2905">_xlfn.XLOOKUP(A2905,Booking_data!$A$1:$A$6001,Booking_data!$E$1:$E$6001,"not Found")</f>
        <v>C163</v>
      </c>
      <c r="M2905" s="1" t="str">
        <f t="array" ref="M2905">_xlfn.XLOOKUP(L2905,Cinemas_data!$A$1:$A$49,Cinemas_data!$I$1:$I$49,"not Found")</f>
        <v>#NAME?</v>
      </c>
      <c r="N2905" s="1" t="str">
        <f t="array" ref="N2905">_xlfn.XLOOKUP(L2905,Cinemas_data!$A$1:$A$49,Cinemas_data!$C$1:$C$49,"not Found")</f>
        <v>Thiruvananthapuram</v>
      </c>
      <c r="O2905" s="1">
        <f t="array" ref="O2905">_xlfn.XLOOKUP(A2905,Booking_data!$A$1:$A$6001,Booking_data!$H$1:$H$6001,"not found")</f>
        <v>2</v>
      </c>
      <c r="P2905" s="1">
        <f t="array" ref="P2905">_xlfn.XLOOKUP(A2905,Booking_data!$A$1:$A$6001,Booking_data!$I$1:$I$6001,"not Found")</f>
        <v>180</v>
      </c>
      <c r="Q2905" s="1">
        <f t="shared" si="3"/>
        <v>360</v>
      </c>
      <c r="R2905" s="1" t="str">
        <f t="array" ref="R2905">_xlfn.XLOOKUP(A2905,Booking_data!$A$1:$A$6001,Booking_data!$L$1:$L$6001,"Not Found")</f>
        <v>Debit Card</v>
      </c>
      <c r="S2905" s="1">
        <f t="array" ref="S2905">_xlfn.XLOOKUP(A2905,Booking_data!$A$1:$A$6001,Booking_data!$N$1:$N$6001,"not Found")</f>
        <v>29</v>
      </c>
      <c r="T2905" s="1" t="str">
        <f t="array" ref="T2905">_xlfn.XLOOKUP(A2905,Booking_data!$A$1:$A$6001,Booking_data!$O$1:$O$6001,"Not Found")</f>
        <v>Other</v>
      </c>
      <c r="U2905" s="1" t="str">
        <f t="shared" si="4"/>
        <v>Youngster</v>
      </c>
      <c r="V2905" s="1" t="str">
        <f t="shared" si="5"/>
        <v>Low Booking</v>
      </c>
    </row>
    <row r="2906" ht="15.75" customHeight="1">
      <c r="A2906" s="1" t="s">
        <v>3220</v>
      </c>
      <c r="B2906" s="6">
        <v>46151.0</v>
      </c>
      <c r="C2906" s="6">
        <v>46154.0</v>
      </c>
      <c r="D2906" s="7">
        <v>0.6458333333333334</v>
      </c>
      <c r="E2906" s="1" t="str">
        <f t="shared" si="1"/>
        <v>Weekend</v>
      </c>
      <c r="F2906" s="1" t="str">
        <f t="shared" si="2"/>
        <v>May</v>
      </c>
      <c r="G2906" s="1" t="str">
        <f t="array" ref="G2906">_xlfn.XLOOKUP(A2906,Booking_data!$A$1:$A$6001,Booking_data!$D$1:$D$6001,"not found")</f>
        <v>M034</v>
      </c>
      <c r="H2906" s="1" t="str">
        <f t="array" ref="H2906">_xlfn.XLOOKUP(G2906,Movies_data!$A$1:$A$41,Movies_data!$B$1:$B$41,"not found")</f>
        <v>Manjummel Boys</v>
      </c>
      <c r="I2906" s="1" t="str">
        <f t="array" ref="I2906">_xlfn.XLOOKUP(G2906,Movies_data!$A$1:$A$41,Movies_data!$D$1:$D$41,"not found")</f>
        <v>Adventure</v>
      </c>
      <c r="J2906" s="1" t="str">
        <f t="array" ref="J2906">_xlfn.XLOOKUP(G2906,Movies_data!$A$1:$A$41,Movies_data!$C$1:$C$41,"not found")</f>
        <v>Malayalam</v>
      </c>
      <c r="K2906" s="1">
        <f t="array" ref="K2906">_xlfn.XLOOKUP(G2906,Movies_data!$A$1:$A$41,Movies_data!$H$1:$H$41,"Not Found")</f>
        <v>8.3</v>
      </c>
      <c r="L2906" s="1" t="str">
        <f t="array" ref="L2906">_xlfn.XLOOKUP(A2906,Booking_data!$A$1:$A$6001,Booking_data!$E$1:$E$6001,"not Found")</f>
        <v>C123</v>
      </c>
      <c r="M2906" s="1" t="str">
        <f t="array" ref="M2906">_xlfn.XLOOKUP(L2906,Cinemas_data!$A$1:$A$49,Cinemas_data!$I$1:$I$49,"not Found")</f>
        <v>#NAME?</v>
      </c>
      <c r="N2906" s="1" t="str">
        <f t="array" ref="N2906">_xlfn.XLOOKUP(L2906,Cinemas_data!$A$1:$A$49,Cinemas_data!$C$1:$C$49,"not Found")</f>
        <v>Noida</v>
      </c>
      <c r="O2906" s="1">
        <f t="array" ref="O2906">_xlfn.XLOOKUP(A2906,Booking_data!$A$1:$A$6001,Booking_data!$H$1:$H$6001,"not found")</f>
        <v>3</v>
      </c>
      <c r="P2906" s="1">
        <f t="array" ref="P2906">_xlfn.XLOOKUP(A2906,Booking_data!$A$1:$A$6001,Booking_data!$I$1:$I$6001,"not Found")</f>
        <v>300</v>
      </c>
      <c r="Q2906" s="1">
        <f t="shared" si="3"/>
        <v>900</v>
      </c>
      <c r="R2906" s="1" t="str">
        <f t="array" ref="R2906">_xlfn.XLOOKUP(A2906,Booking_data!$A$1:$A$6001,Booking_data!$L$1:$L$6001,"Not Found")</f>
        <v>Net Banking</v>
      </c>
      <c r="S2906" s="1">
        <f t="array" ref="S2906">_xlfn.XLOOKUP(A2906,Booking_data!$A$1:$A$6001,Booking_data!$N$1:$N$6001,"not Found")</f>
        <v>23</v>
      </c>
      <c r="T2906" s="1" t="str">
        <f t="array" ref="T2906">_xlfn.XLOOKUP(A2906,Booking_data!$A$1:$A$6001,Booking_data!$O$1:$O$6001,"Not Found")</f>
        <v>Female</v>
      </c>
      <c r="U2906" s="1" t="str">
        <f t="shared" si="4"/>
        <v>Youngster</v>
      </c>
      <c r="V2906" s="1" t="str">
        <f t="shared" si="5"/>
        <v>Medium Booking</v>
      </c>
    </row>
    <row r="2907" ht="15.75" customHeight="1">
      <c r="A2907" s="1" t="s">
        <v>3221</v>
      </c>
      <c r="B2907" s="6">
        <v>46111.0</v>
      </c>
      <c r="C2907" s="6">
        <v>46116.0</v>
      </c>
      <c r="D2907" s="7">
        <v>0.7708333333333334</v>
      </c>
      <c r="E2907" s="1" t="str">
        <f t="shared" si="1"/>
        <v>Weekday</v>
      </c>
      <c r="F2907" s="1" t="str">
        <f t="shared" si="2"/>
        <v>Mar</v>
      </c>
      <c r="G2907" s="1" t="str">
        <f t="array" ref="G2907">_xlfn.XLOOKUP(A2907,Booking_data!$A$1:$A$6001,Booking_data!$D$1:$D$6001,"not found")</f>
        <v>M028</v>
      </c>
      <c r="H2907" s="1" t="str">
        <f t="array" ref="H2907">_xlfn.XLOOKUP(G2907,Movies_data!$A$1:$A$41,Movies_data!$B$1:$B$41,"not found")</f>
        <v>Kantara</v>
      </c>
      <c r="I2907" s="1" t="str">
        <f t="array" ref="I2907">_xlfn.XLOOKUP(G2907,Movies_data!$A$1:$A$41,Movies_data!$D$1:$D$41,"not found")</f>
        <v>Action</v>
      </c>
      <c r="J2907" s="1" t="str">
        <f t="array" ref="J2907">_xlfn.XLOOKUP(G2907,Movies_data!$A$1:$A$41,Movies_data!$C$1:$C$41,"not found")</f>
        <v>Kannada</v>
      </c>
      <c r="K2907" s="1">
        <f t="array" ref="K2907">_xlfn.XLOOKUP(G2907,Movies_data!$A$1:$A$41,Movies_data!$H$1:$H$41,"Not Found")</f>
        <v>8.2</v>
      </c>
      <c r="L2907" s="1" t="str">
        <f t="array" ref="L2907">_xlfn.XLOOKUP(A2907,Booking_data!$A$1:$A$6001,Booking_data!$E$1:$E$6001,"not Found")</f>
        <v>C032</v>
      </c>
      <c r="M2907" s="1" t="str">
        <f t="array" ref="M2907">_xlfn.XLOOKUP(L2907,Cinemas_data!$A$1:$A$49,Cinemas_data!$I$1:$I$49,"not Found")</f>
        <v>#NAME?</v>
      </c>
      <c r="N2907" s="1" t="str">
        <f t="array" ref="N2907">_xlfn.XLOOKUP(L2907,Cinemas_data!$A$1:$A$49,Cinemas_data!$C$1:$C$49,"not Found")</f>
        <v>Madurai</v>
      </c>
      <c r="O2907" s="1">
        <f t="array" ref="O2907">_xlfn.XLOOKUP(A2907,Booking_data!$A$1:$A$6001,Booking_data!$H$1:$H$6001,"not found")</f>
        <v>2</v>
      </c>
      <c r="P2907" s="1">
        <f t="array" ref="P2907">_xlfn.XLOOKUP(A2907,Booking_data!$A$1:$A$6001,Booking_data!$I$1:$I$6001,"not Found")</f>
        <v>160</v>
      </c>
      <c r="Q2907" s="1">
        <f t="shared" si="3"/>
        <v>320</v>
      </c>
      <c r="R2907" s="1" t="str">
        <f t="array" ref="R2907">_xlfn.XLOOKUP(A2907,Booking_data!$A$1:$A$6001,Booking_data!$L$1:$L$6001,"Not Found")</f>
        <v>Wallet</v>
      </c>
      <c r="S2907" s="1">
        <f t="array" ref="S2907">_xlfn.XLOOKUP(A2907,Booking_data!$A$1:$A$6001,Booking_data!$N$1:$N$6001,"not Found")</f>
        <v>44</v>
      </c>
      <c r="T2907" s="1" t="str">
        <f t="array" ref="T2907">_xlfn.XLOOKUP(A2907,Booking_data!$A$1:$A$6001,Booking_data!$O$1:$O$6001,"Not Found")</f>
        <v>Female</v>
      </c>
      <c r="U2907" s="1" t="str">
        <f t="shared" si="4"/>
        <v>Middle Age</v>
      </c>
      <c r="V2907" s="1" t="str">
        <f t="shared" si="5"/>
        <v>Low Booking</v>
      </c>
    </row>
    <row r="2908" ht="15.75" customHeight="1">
      <c r="A2908" s="1" t="s">
        <v>3222</v>
      </c>
      <c r="B2908" s="6">
        <v>46167.0</v>
      </c>
      <c r="C2908" s="6">
        <v>46170.0</v>
      </c>
      <c r="D2908" s="7">
        <v>0.6458333333333334</v>
      </c>
      <c r="E2908" s="1" t="str">
        <f t="shared" si="1"/>
        <v>Weekday</v>
      </c>
      <c r="F2908" s="1" t="str">
        <f t="shared" si="2"/>
        <v>May</v>
      </c>
      <c r="G2908" s="1" t="str">
        <f t="array" ref="G2908">_xlfn.XLOOKUP(A2908,Booking_data!$A$1:$A$6001,Booking_data!$D$1:$D$6001,"not found")</f>
        <v>M012</v>
      </c>
      <c r="H2908" s="1" t="str">
        <f t="array" ref="H2908">_xlfn.XLOOKUP(G2908,Movies_data!$A$1:$A$41,Movies_data!$B$1:$B$41,"not found")</f>
        <v>RRR</v>
      </c>
      <c r="I2908" s="1" t="str">
        <f t="array" ref="I2908">_xlfn.XLOOKUP(G2908,Movies_data!$A$1:$A$41,Movies_data!$D$1:$D$41,"not found")</f>
        <v>Action</v>
      </c>
      <c r="J2908" s="1" t="str">
        <f t="array" ref="J2908">_xlfn.XLOOKUP(G2908,Movies_data!$A$1:$A$41,Movies_data!$C$1:$C$41,"not found")</f>
        <v>Telugu</v>
      </c>
      <c r="K2908" s="1">
        <f t="array" ref="K2908">_xlfn.XLOOKUP(G2908,Movies_data!$A$1:$A$41,Movies_data!$H$1:$H$41,"Not Found")</f>
        <v>7.8</v>
      </c>
      <c r="L2908" s="1" t="str">
        <f t="array" ref="L2908">_xlfn.XLOOKUP(A2908,Booking_data!$A$1:$A$6001,Booking_data!$E$1:$E$6001,"not Found")</f>
        <v>C163</v>
      </c>
      <c r="M2908" s="1" t="str">
        <f t="array" ref="M2908">_xlfn.XLOOKUP(L2908,Cinemas_data!$A$1:$A$49,Cinemas_data!$I$1:$I$49,"not Found")</f>
        <v>#NAME?</v>
      </c>
      <c r="N2908" s="1" t="str">
        <f t="array" ref="N2908">_xlfn.XLOOKUP(L2908,Cinemas_data!$A$1:$A$49,Cinemas_data!$C$1:$C$49,"not Found")</f>
        <v>Thiruvananthapuram</v>
      </c>
      <c r="O2908" s="1">
        <f t="array" ref="O2908">_xlfn.XLOOKUP(A2908,Booking_data!$A$1:$A$6001,Booking_data!$H$1:$H$6001,"not found")</f>
        <v>2</v>
      </c>
      <c r="P2908" s="1">
        <f t="array" ref="P2908">_xlfn.XLOOKUP(A2908,Booking_data!$A$1:$A$6001,Booking_data!$I$1:$I$6001,"not Found")</f>
        <v>180</v>
      </c>
      <c r="Q2908" s="1">
        <f t="shared" si="3"/>
        <v>360</v>
      </c>
      <c r="R2908" s="1" t="str">
        <f t="array" ref="R2908">_xlfn.XLOOKUP(A2908,Booking_data!$A$1:$A$6001,Booking_data!$L$1:$L$6001,"Not Found")</f>
        <v>UPI</v>
      </c>
      <c r="S2908" s="1">
        <f t="array" ref="S2908">_xlfn.XLOOKUP(A2908,Booking_data!$A$1:$A$6001,Booking_data!$N$1:$N$6001,"not Found")</f>
        <v>54</v>
      </c>
      <c r="T2908" s="1" t="str">
        <f t="array" ref="T2908">_xlfn.XLOOKUP(A2908,Booking_data!$A$1:$A$6001,Booking_data!$O$1:$O$6001,"Not Found")</f>
        <v>Other</v>
      </c>
      <c r="U2908" s="1" t="str">
        <f t="shared" si="4"/>
        <v>Above 45</v>
      </c>
      <c r="V2908" s="1" t="str">
        <f t="shared" si="5"/>
        <v>Low Booking</v>
      </c>
    </row>
    <row r="2909" ht="15.75" customHeight="1">
      <c r="A2909" s="1" t="s">
        <v>3223</v>
      </c>
      <c r="B2909" s="6">
        <v>46052.0</v>
      </c>
      <c r="C2909" s="6">
        <v>46053.0</v>
      </c>
      <c r="D2909" s="7">
        <v>0.3958333333333333</v>
      </c>
      <c r="E2909" s="1" t="str">
        <f t="shared" si="1"/>
        <v>Weekday</v>
      </c>
      <c r="F2909" s="1" t="str">
        <f t="shared" si="2"/>
        <v>Jan</v>
      </c>
      <c r="G2909" s="1" t="str">
        <f t="array" ref="G2909">_xlfn.XLOOKUP(A2909,Booking_data!$A$1:$A$6001,Booking_data!$D$1:$D$6001,"not found")</f>
        <v>M006</v>
      </c>
      <c r="H2909" s="1" t="str">
        <f t="array" ref="H2909">_xlfn.XLOOKUP(G2909,Movies_data!$A$1:$A$41,Movies_data!$B$1:$B$41,"not found")</f>
        <v>Maamannan</v>
      </c>
      <c r="I2909" s="1" t="str">
        <f t="array" ref="I2909">_xlfn.XLOOKUP(G2909,Movies_data!$A$1:$A$41,Movies_data!$D$1:$D$41,"not found")</f>
        <v>Drama</v>
      </c>
      <c r="J2909" s="1" t="str">
        <f t="array" ref="J2909">_xlfn.XLOOKUP(G2909,Movies_data!$A$1:$A$41,Movies_data!$C$1:$C$41,"not found")</f>
        <v>Tamil</v>
      </c>
      <c r="K2909" s="1">
        <f t="array" ref="K2909">_xlfn.XLOOKUP(G2909,Movies_data!$A$1:$A$41,Movies_data!$H$1:$H$41,"Not Found")</f>
        <v>7.3</v>
      </c>
      <c r="L2909" s="1" t="str">
        <f t="array" ref="L2909">_xlfn.XLOOKUP(A2909,Booking_data!$A$1:$A$6001,Booking_data!$E$1:$E$6001,"not Found")</f>
        <v>C132</v>
      </c>
      <c r="M2909" s="1" t="str">
        <f t="array" ref="M2909">_xlfn.XLOOKUP(L2909,Cinemas_data!$A$1:$A$49,Cinemas_data!$I$1:$I$49,"not Found")</f>
        <v>#NAME?</v>
      </c>
      <c r="N2909" s="1" t="str">
        <f t="array" ref="N2909">_xlfn.XLOOKUP(L2909,Cinemas_data!$A$1:$A$49,Cinemas_data!$C$1:$C$49,"not Found")</f>
        <v>Kolkata</v>
      </c>
      <c r="O2909" s="1">
        <f t="array" ref="O2909">_xlfn.XLOOKUP(A2909,Booking_data!$A$1:$A$6001,Booking_data!$H$1:$H$6001,"not found")</f>
        <v>2</v>
      </c>
      <c r="P2909" s="1">
        <f t="array" ref="P2909">_xlfn.XLOOKUP(A2909,Booking_data!$A$1:$A$6001,Booking_data!$I$1:$I$6001,"not Found")</f>
        <v>180</v>
      </c>
      <c r="Q2909" s="1">
        <f t="shared" si="3"/>
        <v>360</v>
      </c>
      <c r="R2909" s="1" t="str">
        <f t="array" ref="R2909">_xlfn.XLOOKUP(A2909,Booking_data!$A$1:$A$6001,Booking_data!$L$1:$L$6001,"Not Found")</f>
        <v>Credit Card</v>
      </c>
      <c r="S2909" s="1">
        <f t="array" ref="S2909">_xlfn.XLOOKUP(A2909,Booking_data!$A$1:$A$6001,Booking_data!$N$1:$N$6001,"not Found")</f>
        <v>41</v>
      </c>
      <c r="T2909" s="1" t="str">
        <f t="array" ref="T2909">_xlfn.XLOOKUP(A2909,Booking_data!$A$1:$A$6001,Booking_data!$O$1:$O$6001,"Not Found")</f>
        <v>Female</v>
      </c>
      <c r="U2909" s="1" t="str">
        <f t="shared" si="4"/>
        <v>Middle Age</v>
      </c>
      <c r="V2909" s="1" t="str">
        <f t="shared" si="5"/>
        <v>Low Booking</v>
      </c>
    </row>
    <row r="2910" ht="15.75" customHeight="1">
      <c r="A2910" s="1" t="s">
        <v>3224</v>
      </c>
      <c r="B2910" s="6">
        <v>46178.0</v>
      </c>
      <c r="C2910" s="6">
        <v>46184.0</v>
      </c>
      <c r="D2910" s="7">
        <v>0.7708333333333334</v>
      </c>
      <c r="E2910" s="1" t="str">
        <f t="shared" si="1"/>
        <v>Weekday</v>
      </c>
      <c r="F2910" s="1" t="str">
        <f t="shared" si="2"/>
        <v>Jun</v>
      </c>
      <c r="G2910" s="1" t="str">
        <f t="array" ref="G2910">_xlfn.XLOOKUP(A2910,Booking_data!$A$1:$A$6001,Booking_data!$D$1:$D$6001,"not found")</f>
        <v>M002</v>
      </c>
      <c r="H2910" s="1" t="str">
        <f t="array" ref="H2910">_xlfn.XLOOKUP(G2910,Movies_data!$A$1:$A$41,Movies_data!$B$1:$B$41,"not found")</f>
        <v>Jailer</v>
      </c>
      <c r="I2910" s="1" t="str">
        <f t="array" ref="I2910">_xlfn.XLOOKUP(G2910,Movies_data!$A$1:$A$41,Movies_data!$D$1:$D$41,"not found")</f>
        <v>Action</v>
      </c>
      <c r="J2910" s="1" t="str">
        <f t="array" ref="J2910">_xlfn.XLOOKUP(G2910,Movies_data!$A$1:$A$41,Movies_data!$C$1:$C$41,"not found")</f>
        <v>Tamil</v>
      </c>
      <c r="K2910" s="1">
        <f t="array" ref="K2910">_xlfn.XLOOKUP(G2910,Movies_data!$A$1:$A$41,Movies_data!$H$1:$H$41,"Not Found")</f>
        <v>7.1</v>
      </c>
      <c r="L2910" s="1" t="str">
        <f t="array" ref="L2910">_xlfn.XLOOKUP(A2910,Booking_data!$A$1:$A$6001,Booking_data!$E$1:$E$6001,"not Found")</f>
        <v>C033</v>
      </c>
      <c r="M2910" s="1" t="str">
        <f t="array" ref="M2910">_xlfn.XLOOKUP(L2910,Cinemas_data!$A$1:$A$49,Cinemas_data!$I$1:$I$49,"not Found")</f>
        <v>#NAME?</v>
      </c>
      <c r="N2910" s="1" t="str">
        <f t="array" ref="N2910">_xlfn.XLOOKUP(L2910,Cinemas_data!$A$1:$A$49,Cinemas_data!$C$1:$C$49,"not Found")</f>
        <v>Madurai</v>
      </c>
      <c r="O2910" s="1">
        <f t="array" ref="O2910">_xlfn.XLOOKUP(A2910,Booking_data!$A$1:$A$6001,Booking_data!$H$1:$H$6001,"not found")</f>
        <v>5</v>
      </c>
      <c r="P2910" s="1">
        <f t="array" ref="P2910">_xlfn.XLOOKUP(A2910,Booking_data!$A$1:$A$6001,Booking_data!$I$1:$I$6001,"not Found")</f>
        <v>180</v>
      </c>
      <c r="Q2910" s="1">
        <f t="shared" si="3"/>
        <v>900</v>
      </c>
      <c r="R2910" s="1" t="str">
        <f t="array" ref="R2910">_xlfn.XLOOKUP(A2910,Booking_data!$A$1:$A$6001,Booking_data!$L$1:$L$6001,"Not Found")</f>
        <v>Wallet</v>
      </c>
      <c r="S2910" s="1">
        <f t="array" ref="S2910">_xlfn.XLOOKUP(A2910,Booking_data!$A$1:$A$6001,Booking_data!$N$1:$N$6001,"not Found")</f>
        <v>54</v>
      </c>
      <c r="T2910" s="1" t="str">
        <f t="array" ref="T2910">_xlfn.XLOOKUP(A2910,Booking_data!$A$1:$A$6001,Booking_data!$O$1:$O$6001,"Not Found")</f>
        <v>Other</v>
      </c>
      <c r="U2910" s="1" t="str">
        <f t="shared" si="4"/>
        <v>Above 45</v>
      </c>
      <c r="V2910" s="1" t="str">
        <f t="shared" si="5"/>
        <v>High Booking</v>
      </c>
    </row>
    <row r="2911" ht="15.75" customHeight="1">
      <c r="A2911" s="1" t="s">
        <v>3225</v>
      </c>
      <c r="B2911" s="6">
        <v>46171.0</v>
      </c>
      <c r="C2911" s="6">
        <v>46178.0</v>
      </c>
      <c r="D2911" s="7">
        <v>0.9375</v>
      </c>
      <c r="E2911" s="1" t="str">
        <f t="shared" si="1"/>
        <v>Weekday</v>
      </c>
      <c r="F2911" s="1" t="str">
        <f t="shared" si="2"/>
        <v>May</v>
      </c>
      <c r="G2911" s="1" t="str">
        <f t="array" ref="G2911">_xlfn.XLOOKUP(A2911,Booking_data!$A$1:$A$6001,Booking_data!$D$1:$D$6001,"not found")</f>
        <v>M018</v>
      </c>
      <c r="H2911" s="1" t="str">
        <f t="array" ref="H2911">_xlfn.XLOOKUP(G2911,Movies_data!$A$1:$A$41,Movies_data!$B$1:$B$41,"not found")</f>
        <v>Sita Ramam</v>
      </c>
      <c r="I2911" s="1" t="str">
        <f t="array" ref="I2911">_xlfn.XLOOKUP(G2911,Movies_data!$A$1:$A$41,Movies_data!$D$1:$D$41,"not found")</f>
        <v>Romance</v>
      </c>
      <c r="J2911" s="1" t="str">
        <f t="array" ref="J2911">_xlfn.XLOOKUP(G2911,Movies_data!$A$1:$A$41,Movies_data!$C$1:$C$41,"not found")</f>
        <v>Telugu</v>
      </c>
      <c r="K2911" s="1">
        <f t="array" ref="K2911">_xlfn.XLOOKUP(G2911,Movies_data!$A$1:$A$41,Movies_data!$H$1:$H$41,"Not Found")</f>
        <v>8.5</v>
      </c>
      <c r="L2911" s="1" t="str">
        <f t="array" ref="L2911">_xlfn.XLOOKUP(A2911,Booking_data!$A$1:$A$6001,Booking_data!$E$1:$E$6001,"not Found")</f>
        <v>C121</v>
      </c>
      <c r="M2911" s="1" t="str">
        <f t="array" ref="M2911">_xlfn.XLOOKUP(L2911,Cinemas_data!$A$1:$A$49,Cinemas_data!$I$1:$I$49,"not Found")</f>
        <v>#NAME?</v>
      </c>
      <c r="N2911" s="1" t="str">
        <f t="array" ref="N2911">_xlfn.XLOOKUP(L2911,Cinemas_data!$A$1:$A$49,Cinemas_data!$C$1:$C$49,"not Found")</f>
        <v>Noida</v>
      </c>
      <c r="O2911" s="1">
        <f t="array" ref="O2911">_xlfn.XLOOKUP(A2911,Booking_data!$A$1:$A$6001,Booking_data!$H$1:$H$6001,"not found")</f>
        <v>3</v>
      </c>
      <c r="P2911" s="1">
        <f t="array" ref="P2911">_xlfn.XLOOKUP(A2911,Booking_data!$A$1:$A$6001,Booking_data!$I$1:$I$6001,"not Found")</f>
        <v>320</v>
      </c>
      <c r="Q2911" s="1">
        <f t="shared" si="3"/>
        <v>960</v>
      </c>
      <c r="R2911" s="1" t="str">
        <f t="array" ref="R2911">_xlfn.XLOOKUP(A2911,Booking_data!$A$1:$A$6001,Booking_data!$L$1:$L$6001,"Not Found")</f>
        <v>UPI</v>
      </c>
      <c r="S2911" s="1">
        <f t="array" ref="S2911">_xlfn.XLOOKUP(A2911,Booking_data!$A$1:$A$6001,Booking_data!$N$1:$N$6001,"not Found")</f>
        <v>44</v>
      </c>
      <c r="T2911" s="1" t="str">
        <f t="array" ref="T2911">_xlfn.XLOOKUP(A2911,Booking_data!$A$1:$A$6001,Booking_data!$O$1:$O$6001,"Not Found")</f>
        <v>Other</v>
      </c>
      <c r="U2911" s="1" t="str">
        <f t="shared" si="4"/>
        <v>Middle Age</v>
      </c>
      <c r="V2911" s="1" t="str">
        <f t="shared" si="5"/>
        <v>Medium Booking</v>
      </c>
    </row>
    <row r="2912" ht="15.75" customHeight="1">
      <c r="A2912" s="1" t="s">
        <v>3226</v>
      </c>
      <c r="B2912" s="6">
        <v>46080.0</v>
      </c>
      <c r="C2912" s="6">
        <v>46080.0</v>
      </c>
      <c r="D2912" s="7">
        <v>0.53125</v>
      </c>
      <c r="E2912" s="1" t="str">
        <f t="shared" si="1"/>
        <v>Weekday</v>
      </c>
      <c r="F2912" s="1" t="str">
        <f t="shared" si="2"/>
        <v>Feb</v>
      </c>
      <c r="G2912" s="1" t="str">
        <f t="array" ref="G2912">_xlfn.XLOOKUP(A2912,Booking_data!$A$1:$A$6001,Booking_data!$D$1:$D$6001,"not found")</f>
        <v>M009</v>
      </c>
      <c r="H2912" s="1" t="str">
        <f t="array" ref="H2912">_xlfn.XLOOKUP(G2912,Movies_data!$A$1:$A$41,Movies_data!$B$1:$B$41,"not found")</f>
        <v>Amaran</v>
      </c>
      <c r="I2912" s="1" t="str">
        <f t="array" ref="I2912">_xlfn.XLOOKUP(G2912,Movies_data!$A$1:$A$41,Movies_data!$D$1:$D$41,"not found")</f>
        <v>Biography</v>
      </c>
      <c r="J2912" s="1" t="str">
        <f t="array" ref="J2912">_xlfn.XLOOKUP(G2912,Movies_data!$A$1:$A$41,Movies_data!$C$1:$C$41,"not found")</f>
        <v>Tamil</v>
      </c>
      <c r="K2912" s="1">
        <f t="array" ref="K2912">_xlfn.XLOOKUP(G2912,Movies_data!$A$1:$A$41,Movies_data!$H$1:$H$41,"Not Found")</f>
        <v>8.3</v>
      </c>
      <c r="L2912" s="1" t="str">
        <f t="array" ref="L2912">_xlfn.XLOOKUP(A2912,Booking_data!$A$1:$A$6001,Booking_data!$E$1:$E$6001,"not Found")</f>
        <v>C112</v>
      </c>
      <c r="M2912" s="1" t="str">
        <f t="array" ref="M2912">_xlfn.XLOOKUP(L2912,Cinemas_data!$A$1:$A$49,Cinemas_data!$I$1:$I$49,"not Found")</f>
        <v>#NAME?</v>
      </c>
      <c r="N2912" s="1" t="str">
        <f t="array" ref="N2912">_xlfn.XLOOKUP(L2912,Cinemas_data!$A$1:$A$49,Cinemas_data!$C$1:$C$49,"not Found")</f>
        <v>Delhi</v>
      </c>
      <c r="O2912" s="1">
        <f t="array" ref="O2912">_xlfn.XLOOKUP(A2912,Booking_data!$A$1:$A$6001,Booking_data!$H$1:$H$6001,"not found")</f>
        <v>2</v>
      </c>
      <c r="P2912" s="1">
        <f t="array" ref="P2912">_xlfn.XLOOKUP(A2912,Booking_data!$A$1:$A$6001,Booking_data!$I$1:$I$6001,"not Found")</f>
        <v>240</v>
      </c>
      <c r="Q2912" s="1">
        <f t="shared" si="3"/>
        <v>480</v>
      </c>
      <c r="R2912" s="1" t="str">
        <f t="array" ref="R2912">_xlfn.XLOOKUP(A2912,Booking_data!$A$1:$A$6001,Booking_data!$L$1:$L$6001,"Not Found")</f>
        <v>Wallet</v>
      </c>
      <c r="S2912" s="1">
        <f t="array" ref="S2912">_xlfn.XLOOKUP(A2912,Booking_data!$A$1:$A$6001,Booking_data!$N$1:$N$6001,"not Found")</f>
        <v>29</v>
      </c>
      <c r="T2912" s="1" t="str">
        <f t="array" ref="T2912">_xlfn.XLOOKUP(A2912,Booking_data!$A$1:$A$6001,Booking_data!$O$1:$O$6001,"Not Found")</f>
        <v>Other</v>
      </c>
      <c r="U2912" s="1" t="str">
        <f t="shared" si="4"/>
        <v>Youngster</v>
      </c>
      <c r="V2912" s="1" t="str">
        <f t="shared" si="5"/>
        <v>Low Booking</v>
      </c>
    </row>
    <row r="2913" ht="15.75" customHeight="1">
      <c r="A2913" s="1" t="s">
        <v>3227</v>
      </c>
      <c r="B2913" s="6">
        <v>46131.0</v>
      </c>
      <c r="C2913" s="6">
        <v>46135.0</v>
      </c>
      <c r="D2913" s="7">
        <v>0.3958333333333333</v>
      </c>
      <c r="E2913" s="1" t="str">
        <f t="shared" si="1"/>
        <v>Weekend</v>
      </c>
      <c r="F2913" s="1" t="str">
        <f t="shared" si="2"/>
        <v>Apr</v>
      </c>
      <c r="G2913" s="1" t="str">
        <f t="array" ref="G2913">_xlfn.XLOOKUP(A2913,Booking_data!$A$1:$A$6001,Booking_data!$D$1:$D$6001,"not found")</f>
        <v>M004</v>
      </c>
      <c r="H2913" s="1" t="str">
        <f t="array" ref="H2913">_xlfn.XLOOKUP(G2913,Movies_data!$A$1:$A$41,Movies_data!$B$1:$B$41,"not found")</f>
        <v>Ponniyin Selvan I</v>
      </c>
      <c r="I2913" s="1" t="str">
        <f t="array" ref="I2913">_xlfn.XLOOKUP(G2913,Movies_data!$A$1:$A$41,Movies_data!$D$1:$D$41,"not found")</f>
        <v>Drama</v>
      </c>
      <c r="J2913" s="1" t="str">
        <f t="array" ref="J2913">_xlfn.XLOOKUP(G2913,Movies_data!$A$1:$A$41,Movies_data!$C$1:$C$41,"not found")</f>
        <v>Tamil</v>
      </c>
      <c r="K2913" s="1">
        <f t="array" ref="K2913">_xlfn.XLOOKUP(G2913,Movies_data!$A$1:$A$41,Movies_data!$H$1:$H$41,"Not Found")</f>
        <v>7.6</v>
      </c>
      <c r="L2913" s="1" t="str">
        <f t="array" ref="L2913">_xlfn.XLOOKUP(A2913,Booking_data!$A$1:$A$6001,Booking_data!$E$1:$E$6001,"not Found")</f>
        <v>C011</v>
      </c>
      <c r="M2913" s="1" t="str">
        <f t="array" ref="M2913">_xlfn.XLOOKUP(L2913,Cinemas_data!$A$1:$A$49,Cinemas_data!$I$1:$I$49,"not Found")</f>
        <v>#NAME?</v>
      </c>
      <c r="N2913" s="1" t="str">
        <f t="array" ref="N2913">_xlfn.XLOOKUP(L2913,Cinemas_data!$A$1:$A$49,Cinemas_data!$C$1:$C$49,"not Found")</f>
        <v>Chennai</v>
      </c>
      <c r="O2913" s="1">
        <f t="array" ref="O2913">_xlfn.XLOOKUP(A2913,Booking_data!$A$1:$A$6001,Booking_data!$H$1:$H$6001,"not found")</f>
        <v>2</v>
      </c>
      <c r="P2913" s="1">
        <f t="array" ref="P2913">_xlfn.XLOOKUP(A2913,Booking_data!$A$1:$A$6001,Booking_data!$I$1:$I$6001,"not Found")</f>
        <v>240</v>
      </c>
      <c r="Q2913" s="1">
        <f t="shared" si="3"/>
        <v>480</v>
      </c>
      <c r="R2913" s="1" t="str">
        <f t="array" ref="R2913">_xlfn.XLOOKUP(A2913,Booking_data!$A$1:$A$6001,Booking_data!$L$1:$L$6001,"Not Found")</f>
        <v>Net Banking</v>
      </c>
      <c r="S2913" s="1">
        <f t="array" ref="S2913">_xlfn.XLOOKUP(A2913,Booking_data!$A$1:$A$6001,Booking_data!$N$1:$N$6001,"not Found")</f>
        <v>18</v>
      </c>
      <c r="T2913" s="1" t="str">
        <f t="array" ref="T2913">_xlfn.XLOOKUP(A2913,Booking_data!$A$1:$A$6001,Booking_data!$O$1:$O$6001,"Not Found")</f>
        <v>Male</v>
      </c>
      <c r="U2913" s="1" t="str">
        <f t="shared" si="4"/>
        <v>Youngster</v>
      </c>
      <c r="V2913" s="1" t="str">
        <f t="shared" si="5"/>
        <v>Low Booking</v>
      </c>
    </row>
    <row r="2914" ht="15.75" customHeight="1">
      <c r="A2914" s="1" t="s">
        <v>3228</v>
      </c>
      <c r="B2914" s="6">
        <v>46178.0</v>
      </c>
      <c r="C2914" s="6">
        <v>46179.0</v>
      </c>
      <c r="D2914" s="7">
        <v>0.6458333333333334</v>
      </c>
      <c r="E2914" s="1" t="str">
        <f t="shared" si="1"/>
        <v>Weekday</v>
      </c>
      <c r="F2914" s="1" t="str">
        <f t="shared" si="2"/>
        <v>Jun</v>
      </c>
      <c r="G2914" s="1" t="str">
        <f t="array" ref="G2914">_xlfn.XLOOKUP(A2914,Booking_data!$A$1:$A$6001,Booking_data!$D$1:$D$6001,"not found")</f>
        <v>M019</v>
      </c>
      <c r="H2914" s="1" t="str">
        <f t="array" ref="H2914">_xlfn.XLOOKUP(G2914,Movies_data!$A$1:$A$41,Movies_data!$B$1:$B$41,"not found")</f>
        <v>Animal</v>
      </c>
      <c r="I2914" s="1" t="str">
        <f t="array" ref="I2914">_xlfn.XLOOKUP(G2914,Movies_data!$A$1:$A$41,Movies_data!$D$1:$D$41,"not found")</f>
        <v>Drama</v>
      </c>
      <c r="J2914" s="1" t="str">
        <f t="array" ref="J2914">_xlfn.XLOOKUP(G2914,Movies_data!$A$1:$A$41,Movies_data!$C$1:$C$41,"not found")</f>
        <v>Hindi</v>
      </c>
      <c r="K2914" s="1">
        <f t="array" ref="K2914">_xlfn.XLOOKUP(G2914,Movies_data!$A$1:$A$41,Movies_data!$H$1:$H$41,"Not Found")</f>
        <v>6.1</v>
      </c>
      <c r="L2914" s="1" t="str">
        <f t="array" ref="L2914">_xlfn.XLOOKUP(A2914,Booking_data!$A$1:$A$6001,Booking_data!$E$1:$E$6001,"not Found")</f>
        <v>C113</v>
      </c>
      <c r="M2914" s="1" t="str">
        <f t="array" ref="M2914">_xlfn.XLOOKUP(L2914,Cinemas_data!$A$1:$A$49,Cinemas_data!$I$1:$I$49,"not Found")</f>
        <v>#NAME?</v>
      </c>
      <c r="N2914" s="1" t="str">
        <f t="array" ref="N2914">_xlfn.XLOOKUP(L2914,Cinemas_data!$A$1:$A$49,Cinemas_data!$C$1:$C$49,"not Found")</f>
        <v>Delhi</v>
      </c>
      <c r="O2914" s="1">
        <f t="array" ref="O2914">_xlfn.XLOOKUP(A2914,Booking_data!$A$1:$A$6001,Booking_data!$H$1:$H$6001,"not found")</f>
        <v>2</v>
      </c>
      <c r="P2914" s="1">
        <f t="array" ref="P2914">_xlfn.XLOOKUP(A2914,Booking_data!$A$1:$A$6001,Booking_data!$I$1:$I$6001,"not Found")</f>
        <v>320</v>
      </c>
      <c r="Q2914" s="1">
        <f t="shared" si="3"/>
        <v>640</v>
      </c>
      <c r="R2914" s="1" t="str">
        <f t="array" ref="R2914">_xlfn.XLOOKUP(A2914,Booking_data!$A$1:$A$6001,Booking_data!$L$1:$L$6001,"Not Found")</f>
        <v>Debit Card</v>
      </c>
      <c r="S2914" s="1">
        <f t="array" ref="S2914">_xlfn.XLOOKUP(A2914,Booking_data!$A$1:$A$6001,Booking_data!$N$1:$N$6001,"not Found")</f>
        <v>51</v>
      </c>
      <c r="T2914" s="1" t="str">
        <f t="array" ref="T2914">_xlfn.XLOOKUP(A2914,Booking_data!$A$1:$A$6001,Booking_data!$O$1:$O$6001,"Not Found")</f>
        <v>Male</v>
      </c>
      <c r="U2914" s="1" t="str">
        <f t="shared" si="4"/>
        <v>Above 45</v>
      </c>
      <c r="V2914" s="1" t="str">
        <f t="shared" si="5"/>
        <v>Low Booking</v>
      </c>
    </row>
    <row r="2915" ht="15.75" customHeight="1">
      <c r="A2915" s="1" t="s">
        <v>3229</v>
      </c>
      <c r="B2915" s="6">
        <v>46024.0</v>
      </c>
      <c r="C2915" s="6">
        <v>46030.0</v>
      </c>
      <c r="D2915" s="7">
        <v>0.9375</v>
      </c>
      <c r="E2915" s="1" t="str">
        <f t="shared" si="1"/>
        <v>Weekday</v>
      </c>
      <c r="F2915" s="1" t="str">
        <f t="shared" si="2"/>
        <v>Jan</v>
      </c>
      <c r="G2915" s="1" t="str">
        <f t="array" ref="G2915">_xlfn.XLOOKUP(A2915,Booking_data!$A$1:$A$6001,Booking_data!$D$1:$D$6001,"not found")</f>
        <v>M030</v>
      </c>
      <c r="H2915" s="1" t="str">
        <f t="array" ref="H2915">_xlfn.XLOOKUP(G2915,Movies_data!$A$1:$A$41,Movies_data!$B$1:$B$41,"not found")</f>
        <v>Kirik Party</v>
      </c>
      <c r="I2915" s="1" t="str">
        <f t="array" ref="I2915">_xlfn.XLOOKUP(G2915,Movies_data!$A$1:$A$41,Movies_data!$D$1:$D$41,"not found")</f>
        <v>Comedy</v>
      </c>
      <c r="J2915" s="1" t="str">
        <f t="array" ref="J2915">_xlfn.XLOOKUP(G2915,Movies_data!$A$1:$A$41,Movies_data!$C$1:$C$41,"not found")</f>
        <v>Kannada</v>
      </c>
      <c r="K2915" s="1">
        <f t="array" ref="K2915">_xlfn.XLOOKUP(G2915,Movies_data!$A$1:$A$41,Movies_data!$H$1:$H$41,"Not Found")</f>
        <v>8</v>
      </c>
      <c r="L2915" s="1" t="str">
        <f t="array" ref="L2915">_xlfn.XLOOKUP(A2915,Booking_data!$A$1:$A$6001,Booking_data!$E$1:$E$6001,"not Found")</f>
        <v>C043</v>
      </c>
      <c r="M2915" s="1" t="str">
        <f t="array" ref="M2915">_xlfn.XLOOKUP(L2915,Cinemas_data!$A$1:$A$49,Cinemas_data!$I$1:$I$49,"not Found")</f>
        <v>#NAME?</v>
      </c>
      <c r="N2915" s="1" t="str">
        <f t="array" ref="N2915">_xlfn.XLOOKUP(L2915,Cinemas_data!$A$1:$A$49,Cinemas_data!$C$1:$C$49,"not Found")</f>
        <v>Salem</v>
      </c>
      <c r="O2915" s="1">
        <f t="array" ref="O2915">_xlfn.XLOOKUP(A2915,Booking_data!$A$1:$A$6001,Booking_data!$H$1:$H$6001,"not found")</f>
        <v>1</v>
      </c>
      <c r="P2915" s="1">
        <f t="array" ref="P2915">_xlfn.XLOOKUP(A2915,Booking_data!$A$1:$A$6001,Booking_data!$I$1:$I$6001,"not Found")</f>
        <v>200</v>
      </c>
      <c r="Q2915" s="1">
        <f t="shared" si="3"/>
        <v>200</v>
      </c>
      <c r="R2915" s="1" t="str">
        <f t="array" ref="R2915">_xlfn.XLOOKUP(A2915,Booking_data!$A$1:$A$6001,Booking_data!$L$1:$L$6001,"Not Found")</f>
        <v>Net Banking</v>
      </c>
      <c r="S2915" s="1">
        <f t="array" ref="S2915">_xlfn.XLOOKUP(A2915,Booking_data!$A$1:$A$6001,Booking_data!$N$1:$N$6001,"not Found")</f>
        <v>31</v>
      </c>
      <c r="T2915" s="1" t="str">
        <f t="array" ref="T2915">_xlfn.XLOOKUP(A2915,Booking_data!$A$1:$A$6001,Booking_data!$O$1:$O$6001,"Not Found")</f>
        <v>Female</v>
      </c>
      <c r="U2915" s="1" t="str">
        <f t="shared" si="4"/>
        <v>Middle Age</v>
      </c>
      <c r="V2915" s="1" t="str">
        <f t="shared" si="5"/>
        <v>Low Booking</v>
      </c>
    </row>
    <row r="2916" ht="15.75" customHeight="1">
      <c r="A2916" s="1" t="s">
        <v>3230</v>
      </c>
      <c r="B2916" s="6">
        <v>46123.0</v>
      </c>
      <c r="C2916" s="6">
        <v>46127.0</v>
      </c>
      <c r="D2916" s="7">
        <v>0.9375</v>
      </c>
      <c r="E2916" s="1" t="str">
        <f t="shared" si="1"/>
        <v>Weekend</v>
      </c>
      <c r="F2916" s="1" t="str">
        <f t="shared" si="2"/>
        <v>Apr</v>
      </c>
      <c r="G2916" s="1" t="str">
        <f t="array" ref="G2916">_xlfn.XLOOKUP(A2916,Booking_data!$A$1:$A$6001,Booking_data!$D$1:$D$6001,"not found")</f>
        <v>M005</v>
      </c>
      <c r="H2916" s="1" t="str">
        <f t="array" ref="H2916">_xlfn.XLOOKUP(G2916,Movies_data!$A$1:$A$41,Movies_data!$B$1:$B$41,"not found")</f>
        <v>Ponniyin Selvan II</v>
      </c>
      <c r="I2916" s="1" t="str">
        <f t="array" ref="I2916">_xlfn.XLOOKUP(G2916,Movies_data!$A$1:$A$41,Movies_data!$D$1:$D$41,"not found")</f>
        <v>Drama</v>
      </c>
      <c r="J2916" s="1" t="str">
        <f t="array" ref="J2916">_xlfn.XLOOKUP(G2916,Movies_data!$A$1:$A$41,Movies_data!$C$1:$C$41,"not found")</f>
        <v>Tamil</v>
      </c>
      <c r="K2916" s="1">
        <f t="array" ref="K2916">_xlfn.XLOOKUP(G2916,Movies_data!$A$1:$A$41,Movies_data!$H$1:$H$41,"Not Found")</f>
        <v>7.3</v>
      </c>
      <c r="L2916" s="1" t="str">
        <f t="array" ref="L2916">_xlfn.XLOOKUP(A2916,Booking_data!$A$1:$A$6001,Booking_data!$E$1:$E$6001,"not Found")</f>
        <v>C133</v>
      </c>
      <c r="M2916" s="1" t="str">
        <f t="array" ref="M2916">_xlfn.XLOOKUP(L2916,Cinemas_data!$A$1:$A$49,Cinemas_data!$I$1:$I$49,"not Found")</f>
        <v>#NAME?</v>
      </c>
      <c r="N2916" s="1" t="str">
        <f t="array" ref="N2916">_xlfn.XLOOKUP(L2916,Cinemas_data!$A$1:$A$49,Cinemas_data!$C$1:$C$49,"not Found")</f>
        <v>Kolkata</v>
      </c>
      <c r="O2916" s="1">
        <f t="array" ref="O2916">_xlfn.XLOOKUP(A2916,Booking_data!$A$1:$A$6001,Booking_data!$H$1:$H$6001,"not found")</f>
        <v>2</v>
      </c>
      <c r="P2916" s="1">
        <f t="array" ref="P2916">_xlfn.XLOOKUP(A2916,Booking_data!$A$1:$A$6001,Booking_data!$I$1:$I$6001,"not Found")</f>
        <v>460</v>
      </c>
      <c r="Q2916" s="1">
        <f t="shared" si="3"/>
        <v>920</v>
      </c>
      <c r="R2916" s="1" t="str">
        <f t="array" ref="R2916">_xlfn.XLOOKUP(A2916,Booking_data!$A$1:$A$6001,Booking_data!$L$1:$L$6001,"Not Found")</f>
        <v>Credit Card</v>
      </c>
      <c r="S2916" s="1">
        <f t="array" ref="S2916">_xlfn.XLOOKUP(A2916,Booking_data!$A$1:$A$6001,Booking_data!$N$1:$N$6001,"not Found")</f>
        <v>18</v>
      </c>
      <c r="T2916" s="1" t="str">
        <f t="array" ref="T2916">_xlfn.XLOOKUP(A2916,Booking_data!$A$1:$A$6001,Booking_data!$O$1:$O$6001,"Not Found")</f>
        <v>Other</v>
      </c>
      <c r="U2916" s="1" t="str">
        <f t="shared" si="4"/>
        <v>Youngster</v>
      </c>
      <c r="V2916" s="1" t="str">
        <f t="shared" si="5"/>
        <v>Low Booking</v>
      </c>
    </row>
    <row r="2917" ht="15.75" customHeight="1">
      <c r="A2917" s="1" t="s">
        <v>3231</v>
      </c>
      <c r="B2917" s="6">
        <v>46143.0</v>
      </c>
      <c r="C2917" s="6">
        <v>46146.0</v>
      </c>
      <c r="D2917" s="7">
        <v>0.53125</v>
      </c>
      <c r="E2917" s="1" t="str">
        <f t="shared" si="1"/>
        <v>Weekday</v>
      </c>
      <c r="F2917" s="1" t="str">
        <f t="shared" si="2"/>
        <v>May</v>
      </c>
      <c r="G2917" s="1" t="str">
        <f t="array" ref="G2917">_xlfn.XLOOKUP(A2917,Booking_data!$A$1:$A$6001,Booking_data!$D$1:$D$6001,"not found")</f>
        <v>M001</v>
      </c>
      <c r="H2917" s="1" t="str">
        <f t="array" ref="H2917">_xlfn.XLOOKUP(G2917,Movies_data!$A$1:$A$41,Movies_data!$B$1:$B$41,"not found")</f>
        <v>Leo</v>
      </c>
      <c r="I2917" s="1" t="str">
        <f t="array" ref="I2917">_xlfn.XLOOKUP(G2917,Movies_data!$A$1:$A$41,Movies_data!$D$1:$D$41,"not found")</f>
        <v>Action</v>
      </c>
      <c r="J2917" s="1" t="str">
        <f t="array" ref="J2917">_xlfn.XLOOKUP(G2917,Movies_data!$A$1:$A$41,Movies_data!$C$1:$C$41,"not found")</f>
        <v>Tamil</v>
      </c>
      <c r="K2917" s="1">
        <f t="array" ref="K2917">_xlfn.XLOOKUP(G2917,Movies_data!$A$1:$A$41,Movies_data!$H$1:$H$41,"Not Found")</f>
        <v>8</v>
      </c>
      <c r="L2917" s="1" t="str">
        <f t="array" ref="L2917">_xlfn.XLOOKUP(A2917,Booking_data!$A$1:$A$6001,Booking_data!$E$1:$E$6001,"not Found")</f>
        <v>C033</v>
      </c>
      <c r="M2917" s="1" t="str">
        <f t="array" ref="M2917">_xlfn.XLOOKUP(L2917,Cinemas_data!$A$1:$A$49,Cinemas_data!$I$1:$I$49,"not Found")</f>
        <v>#NAME?</v>
      </c>
      <c r="N2917" s="1" t="str">
        <f t="array" ref="N2917">_xlfn.XLOOKUP(L2917,Cinemas_data!$A$1:$A$49,Cinemas_data!$C$1:$C$49,"not Found")</f>
        <v>Madurai</v>
      </c>
      <c r="O2917" s="1">
        <f t="array" ref="O2917">_xlfn.XLOOKUP(A2917,Booking_data!$A$1:$A$6001,Booking_data!$H$1:$H$6001,"not found")</f>
        <v>4</v>
      </c>
      <c r="P2917" s="1">
        <f t="array" ref="P2917">_xlfn.XLOOKUP(A2917,Booking_data!$A$1:$A$6001,Booking_data!$I$1:$I$6001,"not Found")</f>
        <v>180</v>
      </c>
      <c r="Q2917" s="1">
        <f t="shared" si="3"/>
        <v>720</v>
      </c>
      <c r="R2917" s="1" t="str">
        <f t="array" ref="R2917">_xlfn.XLOOKUP(A2917,Booking_data!$A$1:$A$6001,Booking_data!$L$1:$L$6001,"Not Found")</f>
        <v>Credit Card</v>
      </c>
      <c r="S2917" s="1">
        <f t="array" ref="S2917">_xlfn.XLOOKUP(A2917,Booking_data!$A$1:$A$6001,Booking_data!$N$1:$N$6001,"not Found")</f>
        <v>42</v>
      </c>
      <c r="T2917" s="1" t="str">
        <f t="array" ref="T2917">_xlfn.XLOOKUP(A2917,Booking_data!$A$1:$A$6001,Booking_data!$O$1:$O$6001,"Not Found")</f>
        <v>Other</v>
      </c>
      <c r="U2917" s="1" t="str">
        <f t="shared" si="4"/>
        <v>Middle Age</v>
      </c>
      <c r="V2917" s="1" t="str">
        <f t="shared" si="5"/>
        <v>Medium Booking</v>
      </c>
    </row>
    <row r="2918" ht="15.75" customHeight="1">
      <c r="A2918" s="1" t="s">
        <v>3232</v>
      </c>
      <c r="B2918" s="6">
        <v>46110.0</v>
      </c>
      <c r="C2918" s="6">
        <v>46116.0</v>
      </c>
      <c r="D2918" s="7">
        <v>0.3958333333333333</v>
      </c>
      <c r="E2918" s="1" t="str">
        <f t="shared" si="1"/>
        <v>Weekend</v>
      </c>
      <c r="F2918" s="1" t="str">
        <f t="shared" si="2"/>
        <v>Mar</v>
      </c>
      <c r="G2918" s="1" t="str">
        <f t="array" ref="G2918">_xlfn.XLOOKUP(A2918,Booking_data!$A$1:$A$6001,Booking_data!$D$1:$D$6001,"not found")</f>
        <v>M003</v>
      </c>
      <c r="H2918" s="1" t="str">
        <f t="array" ref="H2918">_xlfn.XLOOKUP(G2918,Movies_data!$A$1:$A$41,Movies_data!$B$1:$B$41,"not found")</f>
        <v>Vikram</v>
      </c>
      <c r="I2918" s="1" t="str">
        <f t="array" ref="I2918">_xlfn.XLOOKUP(G2918,Movies_data!$A$1:$A$41,Movies_data!$D$1:$D$41,"not found")</f>
        <v>Action</v>
      </c>
      <c r="J2918" s="1" t="str">
        <f t="array" ref="J2918">_xlfn.XLOOKUP(G2918,Movies_data!$A$1:$A$41,Movies_data!$C$1:$C$41,"not found")</f>
        <v>Tamil</v>
      </c>
      <c r="K2918" s="1">
        <f t="array" ref="K2918">_xlfn.XLOOKUP(G2918,Movies_data!$A$1:$A$41,Movies_data!$H$1:$H$41,"Not Found")</f>
        <v>8.3</v>
      </c>
      <c r="L2918" s="1" t="str">
        <f t="array" ref="L2918">_xlfn.XLOOKUP(A2918,Booking_data!$A$1:$A$6001,Booking_data!$E$1:$E$6001,"not Found")</f>
        <v>C123</v>
      </c>
      <c r="M2918" s="1" t="str">
        <f t="array" ref="M2918">_xlfn.XLOOKUP(L2918,Cinemas_data!$A$1:$A$49,Cinemas_data!$I$1:$I$49,"not Found")</f>
        <v>#NAME?</v>
      </c>
      <c r="N2918" s="1" t="str">
        <f t="array" ref="N2918">_xlfn.XLOOKUP(L2918,Cinemas_data!$A$1:$A$49,Cinemas_data!$C$1:$C$49,"not Found")</f>
        <v>Noida</v>
      </c>
      <c r="O2918" s="1">
        <f t="array" ref="O2918">_xlfn.XLOOKUP(A2918,Booking_data!$A$1:$A$6001,Booking_data!$H$1:$H$6001,"not found")</f>
        <v>4</v>
      </c>
      <c r="P2918" s="1">
        <f t="array" ref="P2918">_xlfn.XLOOKUP(A2918,Booking_data!$A$1:$A$6001,Booking_data!$I$1:$I$6001,"not Found")</f>
        <v>400</v>
      </c>
      <c r="Q2918" s="1">
        <f t="shared" si="3"/>
        <v>1600</v>
      </c>
      <c r="R2918" s="1" t="str">
        <f t="array" ref="R2918">_xlfn.XLOOKUP(A2918,Booking_data!$A$1:$A$6001,Booking_data!$L$1:$L$6001,"Not Found")</f>
        <v>Wallet</v>
      </c>
      <c r="S2918" s="1">
        <f t="array" ref="S2918">_xlfn.XLOOKUP(A2918,Booking_data!$A$1:$A$6001,Booking_data!$N$1:$N$6001,"not Found")</f>
        <v>52</v>
      </c>
      <c r="T2918" s="1" t="str">
        <f t="array" ref="T2918">_xlfn.XLOOKUP(A2918,Booking_data!$A$1:$A$6001,Booking_data!$O$1:$O$6001,"Not Found")</f>
        <v>Female</v>
      </c>
      <c r="U2918" s="1" t="str">
        <f t="shared" si="4"/>
        <v>Above 45</v>
      </c>
      <c r="V2918" s="1" t="str">
        <f t="shared" si="5"/>
        <v>Medium Booking</v>
      </c>
    </row>
    <row r="2919" ht="15.75" customHeight="1">
      <c r="A2919" s="1" t="s">
        <v>3233</v>
      </c>
      <c r="B2919" s="6">
        <v>46058.0</v>
      </c>
      <c r="C2919" s="6">
        <v>46059.0</v>
      </c>
      <c r="D2919" s="7">
        <v>0.3958333333333333</v>
      </c>
      <c r="E2919" s="1" t="str">
        <f t="shared" si="1"/>
        <v>Weekday</v>
      </c>
      <c r="F2919" s="1" t="str">
        <f t="shared" si="2"/>
        <v>Feb</v>
      </c>
      <c r="G2919" s="1" t="str">
        <f t="array" ref="G2919">_xlfn.XLOOKUP(A2919,Booking_data!$A$1:$A$6001,Booking_data!$D$1:$D$6001,"not found")</f>
        <v>M019</v>
      </c>
      <c r="H2919" s="1" t="str">
        <f t="array" ref="H2919">_xlfn.XLOOKUP(G2919,Movies_data!$A$1:$A$41,Movies_data!$B$1:$B$41,"not found")</f>
        <v>Animal</v>
      </c>
      <c r="I2919" s="1" t="str">
        <f t="array" ref="I2919">_xlfn.XLOOKUP(G2919,Movies_data!$A$1:$A$41,Movies_data!$D$1:$D$41,"not found")</f>
        <v>Drama</v>
      </c>
      <c r="J2919" s="1" t="str">
        <f t="array" ref="J2919">_xlfn.XLOOKUP(G2919,Movies_data!$A$1:$A$41,Movies_data!$C$1:$C$41,"not found")</f>
        <v>Hindi</v>
      </c>
      <c r="K2919" s="1">
        <f t="array" ref="K2919">_xlfn.XLOOKUP(G2919,Movies_data!$A$1:$A$41,Movies_data!$H$1:$H$41,"Not Found")</f>
        <v>6.1</v>
      </c>
      <c r="L2919" s="1" t="str">
        <f t="array" ref="L2919">_xlfn.XLOOKUP(A2919,Booking_data!$A$1:$A$6001,Booking_data!$E$1:$E$6001,"not Found")</f>
        <v>C051</v>
      </c>
      <c r="M2919" s="1" t="str">
        <f t="array" ref="M2919">_xlfn.XLOOKUP(L2919,Cinemas_data!$A$1:$A$49,Cinemas_data!$I$1:$I$49,"not Found")</f>
        <v>#NAME?</v>
      </c>
      <c r="N2919" s="1" t="str">
        <f t="array" ref="N2919">_xlfn.XLOOKUP(L2919,Cinemas_data!$A$1:$A$49,Cinemas_data!$C$1:$C$49,"not Found")</f>
        <v>Bengaluru</v>
      </c>
      <c r="O2919" s="1">
        <f t="array" ref="O2919">_xlfn.XLOOKUP(A2919,Booking_data!$A$1:$A$6001,Booking_data!$H$1:$H$6001,"not found")</f>
        <v>4</v>
      </c>
      <c r="P2919" s="1">
        <f t="array" ref="P2919">_xlfn.XLOOKUP(A2919,Booking_data!$A$1:$A$6001,Booking_data!$I$1:$I$6001,"not Found")</f>
        <v>280</v>
      </c>
      <c r="Q2919" s="1">
        <f t="shared" si="3"/>
        <v>1120</v>
      </c>
      <c r="R2919" s="1" t="str">
        <f t="array" ref="R2919">_xlfn.XLOOKUP(A2919,Booking_data!$A$1:$A$6001,Booking_data!$L$1:$L$6001,"Not Found")</f>
        <v>Net Banking</v>
      </c>
      <c r="S2919" s="1">
        <f t="array" ref="S2919">_xlfn.XLOOKUP(A2919,Booking_data!$A$1:$A$6001,Booking_data!$N$1:$N$6001,"not Found")</f>
        <v>50</v>
      </c>
      <c r="T2919" s="1" t="str">
        <f t="array" ref="T2919">_xlfn.XLOOKUP(A2919,Booking_data!$A$1:$A$6001,Booking_data!$O$1:$O$6001,"Not Found")</f>
        <v>Other</v>
      </c>
      <c r="U2919" s="1" t="str">
        <f t="shared" si="4"/>
        <v>Above 45</v>
      </c>
      <c r="V2919" s="1" t="str">
        <f t="shared" si="5"/>
        <v>Medium Booking</v>
      </c>
    </row>
    <row r="2920" ht="15.75" customHeight="1">
      <c r="A2920" s="1" t="s">
        <v>3234</v>
      </c>
      <c r="B2920" s="6">
        <v>46076.0</v>
      </c>
      <c r="C2920" s="6">
        <v>46082.0</v>
      </c>
      <c r="D2920" s="7">
        <v>0.53125</v>
      </c>
      <c r="E2920" s="1" t="str">
        <f t="shared" si="1"/>
        <v>Weekday</v>
      </c>
      <c r="F2920" s="1" t="str">
        <f t="shared" si="2"/>
        <v>Feb</v>
      </c>
      <c r="G2920" s="1" t="str">
        <f t="array" ref="G2920">_xlfn.XLOOKUP(A2920,Booking_data!$A$1:$A$6001,Booking_data!$D$1:$D$6001,"not found")</f>
        <v>M012</v>
      </c>
      <c r="H2920" s="1" t="str">
        <f t="array" ref="H2920">_xlfn.XLOOKUP(G2920,Movies_data!$A$1:$A$41,Movies_data!$B$1:$B$41,"not found")</f>
        <v>RRR</v>
      </c>
      <c r="I2920" s="1" t="str">
        <f t="array" ref="I2920">_xlfn.XLOOKUP(G2920,Movies_data!$A$1:$A$41,Movies_data!$D$1:$D$41,"not found")</f>
        <v>Action</v>
      </c>
      <c r="J2920" s="1" t="str">
        <f t="array" ref="J2920">_xlfn.XLOOKUP(G2920,Movies_data!$A$1:$A$41,Movies_data!$C$1:$C$41,"not found")</f>
        <v>Telugu</v>
      </c>
      <c r="K2920" s="1">
        <f t="array" ref="K2920">_xlfn.XLOOKUP(G2920,Movies_data!$A$1:$A$41,Movies_data!$H$1:$H$41,"Not Found")</f>
        <v>7.8</v>
      </c>
      <c r="L2920" s="1" t="str">
        <f t="array" ref="L2920">_xlfn.XLOOKUP(A2920,Booking_data!$A$1:$A$6001,Booking_data!$E$1:$E$6001,"not Found")</f>
        <v>C092</v>
      </c>
      <c r="M2920" s="1" t="str">
        <f t="array" ref="M2920">_xlfn.XLOOKUP(L2920,Cinemas_data!$A$1:$A$49,Cinemas_data!$I$1:$I$49,"not Found")</f>
        <v>#NAME?</v>
      </c>
      <c r="N2920" s="1" t="str">
        <f t="array" ref="N2920">_xlfn.XLOOKUP(L2920,Cinemas_data!$A$1:$A$49,Cinemas_data!$C$1:$C$49,"not Found")</f>
        <v>Mumbai</v>
      </c>
      <c r="O2920" s="1">
        <f t="array" ref="O2920">_xlfn.XLOOKUP(A2920,Booking_data!$A$1:$A$6001,Booking_data!$H$1:$H$6001,"not found")</f>
        <v>2</v>
      </c>
      <c r="P2920" s="1">
        <f t="array" ref="P2920">_xlfn.XLOOKUP(A2920,Booking_data!$A$1:$A$6001,Booking_data!$I$1:$I$6001,"not Found")</f>
        <v>160</v>
      </c>
      <c r="Q2920" s="1">
        <f t="shared" si="3"/>
        <v>320</v>
      </c>
      <c r="R2920" s="1" t="str">
        <f t="array" ref="R2920">_xlfn.XLOOKUP(A2920,Booking_data!$A$1:$A$6001,Booking_data!$L$1:$L$6001,"Not Found")</f>
        <v>UPI</v>
      </c>
      <c r="S2920" s="1">
        <f t="array" ref="S2920">_xlfn.XLOOKUP(A2920,Booking_data!$A$1:$A$6001,Booking_data!$N$1:$N$6001,"not Found")</f>
        <v>48</v>
      </c>
      <c r="T2920" s="1" t="str">
        <f t="array" ref="T2920">_xlfn.XLOOKUP(A2920,Booking_data!$A$1:$A$6001,Booking_data!$O$1:$O$6001,"Not Found")</f>
        <v>Other</v>
      </c>
      <c r="U2920" s="1" t="str">
        <f t="shared" si="4"/>
        <v>Above 45</v>
      </c>
      <c r="V2920" s="1" t="str">
        <f t="shared" si="5"/>
        <v>Low Booking</v>
      </c>
    </row>
    <row r="2921" ht="15.75" customHeight="1">
      <c r="A2921" s="1" t="s">
        <v>3235</v>
      </c>
      <c r="B2921" s="6">
        <v>46063.0</v>
      </c>
      <c r="C2921" s="6">
        <v>46069.0</v>
      </c>
      <c r="D2921" s="7">
        <v>0.8854166666666666</v>
      </c>
      <c r="E2921" s="1" t="str">
        <f t="shared" si="1"/>
        <v>Weekday</v>
      </c>
      <c r="F2921" s="1" t="str">
        <f t="shared" si="2"/>
        <v>Feb</v>
      </c>
      <c r="G2921" s="1" t="str">
        <f t="array" ref="G2921">_xlfn.XLOOKUP(A2921,Booking_data!$A$1:$A$6001,Booking_data!$D$1:$D$6001,"not found")</f>
        <v>M038</v>
      </c>
      <c r="H2921" s="1" t="str">
        <f t="array" ref="H2921">_xlfn.XLOOKUP(G2921,Movies_data!$A$1:$A$41,Movies_data!$B$1:$B$41,"not found")</f>
        <v>Barbie</v>
      </c>
      <c r="I2921" s="1" t="str">
        <f t="array" ref="I2921">_xlfn.XLOOKUP(G2921,Movies_data!$A$1:$A$41,Movies_data!$D$1:$D$41,"not found")</f>
        <v>Comedy</v>
      </c>
      <c r="J2921" s="1" t="str">
        <f t="array" ref="J2921">_xlfn.XLOOKUP(G2921,Movies_data!$A$1:$A$41,Movies_data!$C$1:$C$41,"not found")</f>
        <v>English</v>
      </c>
      <c r="K2921" s="1">
        <f t="array" ref="K2921">_xlfn.XLOOKUP(G2921,Movies_data!$A$1:$A$41,Movies_data!$H$1:$H$41,"Not Found")</f>
        <v>6.8</v>
      </c>
      <c r="L2921" s="1" t="str">
        <f t="array" ref="L2921">_xlfn.XLOOKUP(A2921,Booking_data!$A$1:$A$6001,Booking_data!$E$1:$E$6001,"not Found")</f>
        <v>C073</v>
      </c>
      <c r="M2921" s="1" t="str">
        <f t="array" ref="M2921">_xlfn.XLOOKUP(L2921,Cinemas_data!$A$1:$A$49,Cinemas_data!$I$1:$I$49,"not Found")</f>
        <v>#NAME?</v>
      </c>
      <c r="N2921" s="1" t="str">
        <f t="array" ref="N2921">_xlfn.XLOOKUP(L2921,Cinemas_data!$A$1:$A$49,Cinemas_data!$C$1:$C$49,"not Found")</f>
        <v>Hyderabad</v>
      </c>
      <c r="O2921" s="1">
        <f t="array" ref="O2921">_xlfn.XLOOKUP(A2921,Booking_data!$A$1:$A$6001,Booking_data!$H$1:$H$6001,"not found")</f>
        <v>3</v>
      </c>
      <c r="P2921" s="1">
        <f t="array" ref="P2921">_xlfn.XLOOKUP(A2921,Booking_data!$A$1:$A$6001,Booking_data!$I$1:$I$6001,"not Found")</f>
        <v>420</v>
      </c>
      <c r="Q2921" s="1">
        <f t="shared" si="3"/>
        <v>1260</v>
      </c>
      <c r="R2921" s="1" t="str">
        <f t="array" ref="R2921">_xlfn.XLOOKUP(A2921,Booking_data!$A$1:$A$6001,Booking_data!$L$1:$L$6001,"Not Found")</f>
        <v>Credit Card</v>
      </c>
      <c r="S2921" s="1">
        <f t="array" ref="S2921">_xlfn.XLOOKUP(A2921,Booking_data!$A$1:$A$6001,Booking_data!$N$1:$N$6001,"not Found")</f>
        <v>49</v>
      </c>
      <c r="T2921" s="1" t="str">
        <f t="array" ref="T2921">_xlfn.XLOOKUP(A2921,Booking_data!$A$1:$A$6001,Booking_data!$O$1:$O$6001,"Not Found")</f>
        <v>Other</v>
      </c>
      <c r="U2921" s="1" t="str">
        <f t="shared" si="4"/>
        <v>Above 45</v>
      </c>
      <c r="V2921" s="1" t="str">
        <f t="shared" si="5"/>
        <v>Medium Booking</v>
      </c>
    </row>
    <row r="2922" ht="15.75" customHeight="1">
      <c r="A2922" s="1" t="s">
        <v>3236</v>
      </c>
      <c r="B2922" s="6">
        <v>46030.0</v>
      </c>
      <c r="C2922" s="6">
        <v>46033.0</v>
      </c>
      <c r="D2922" s="7">
        <v>0.53125</v>
      </c>
      <c r="E2922" s="1" t="str">
        <f t="shared" si="1"/>
        <v>Weekday</v>
      </c>
      <c r="F2922" s="1" t="str">
        <f t="shared" si="2"/>
        <v>Jan</v>
      </c>
      <c r="G2922" s="1" t="str">
        <f t="array" ref="G2922">_xlfn.XLOOKUP(A2922,Booking_data!$A$1:$A$6001,Booking_data!$D$1:$D$6001,"not found")</f>
        <v>M015</v>
      </c>
      <c r="H2922" s="1" t="str">
        <f t="array" ref="H2922">_xlfn.XLOOKUP(G2922,Movies_data!$A$1:$A$41,Movies_data!$B$1:$B$41,"not found")</f>
        <v>Kalki 2898 AD</v>
      </c>
      <c r="I2922" s="1" t="str">
        <f t="array" ref="I2922">_xlfn.XLOOKUP(G2922,Movies_data!$A$1:$A$41,Movies_data!$D$1:$D$41,"not found")</f>
        <v>Sci-Fi</v>
      </c>
      <c r="J2922" s="1" t="str">
        <f t="array" ref="J2922">_xlfn.XLOOKUP(G2922,Movies_data!$A$1:$A$41,Movies_data!$C$1:$C$41,"not found")</f>
        <v>Telugu</v>
      </c>
      <c r="K2922" s="1">
        <f t="array" ref="K2922">_xlfn.XLOOKUP(G2922,Movies_data!$A$1:$A$41,Movies_data!$H$1:$H$41,"Not Found")</f>
        <v>7</v>
      </c>
      <c r="L2922" s="1" t="str">
        <f t="array" ref="L2922">_xlfn.XLOOKUP(A2922,Booking_data!$A$1:$A$6001,Booking_data!$E$1:$E$6001,"not Found")</f>
        <v>C052</v>
      </c>
      <c r="M2922" s="1" t="str">
        <f t="array" ref="M2922">_xlfn.XLOOKUP(L2922,Cinemas_data!$A$1:$A$49,Cinemas_data!$I$1:$I$49,"not Found")</f>
        <v>#NAME?</v>
      </c>
      <c r="N2922" s="1" t="str">
        <f t="array" ref="N2922">_xlfn.XLOOKUP(L2922,Cinemas_data!$A$1:$A$49,Cinemas_data!$C$1:$C$49,"not Found")</f>
        <v>Bengaluru</v>
      </c>
      <c r="O2922" s="1">
        <f t="array" ref="O2922">_xlfn.XLOOKUP(A2922,Booking_data!$A$1:$A$6001,Booking_data!$H$1:$H$6001,"not found")</f>
        <v>3</v>
      </c>
      <c r="P2922" s="1">
        <f t="array" ref="P2922">_xlfn.XLOOKUP(A2922,Booking_data!$A$1:$A$6001,Booking_data!$I$1:$I$6001,"not Found")</f>
        <v>200</v>
      </c>
      <c r="Q2922" s="1">
        <f t="shared" si="3"/>
        <v>600</v>
      </c>
      <c r="R2922" s="1" t="str">
        <f t="array" ref="R2922">_xlfn.XLOOKUP(A2922,Booking_data!$A$1:$A$6001,Booking_data!$L$1:$L$6001,"Not Found")</f>
        <v>Debit Card</v>
      </c>
      <c r="S2922" s="1">
        <f t="array" ref="S2922">_xlfn.XLOOKUP(A2922,Booking_data!$A$1:$A$6001,Booking_data!$N$1:$N$6001,"not Found")</f>
        <v>60</v>
      </c>
      <c r="T2922" s="1" t="str">
        <f t="array" ref="T2922">_xlfn.XLOOKUP(A2922,Booking_data!$A$1:$A$6001,Booking_data!$O$1:$O$6001,"Not Found")</f>
        <v>Other</v>
      </c>
      <c r="U2922" s="1" t="str">
        <f t="shared" si="4"/>
        <v>Above 45</v>
      </c>
      <c r="V2922" s="1" t="str">
        <f t="shared" si="5"/>
        <v>Medium Booking</v>
      </c>
    </row>
    <row r="2923" ht="15.75" customHeight="1">
      <c r="A2923" s="1" t="s">
        <v>3237</v>
      </c>
      <c r="B2923" s="6">
        <v>46055.0</v>
      </c>
      <c r="C2923" s="6">
        <v>46062.0</v>
      </c>
      <c r="D2923" s="7">
        <v>0.9375</v>
      </c>
      <c r="E2923" s="1" t="str">
        <f t="shared" si="1"/>
        <v>Weekday</v>
      </c>
      <c r="F2923" s="1" t="str">
        <f t="shared" si="2"/>
        <v>Feb</v>
      </c>
      <c r="G2923" s="1" t="str">
        <f t="array" ref="G2923">_xlfn.XLOOKUP(A2923,Booking_data!$A$1:$A$6001,Booking_data!$D$1:$D$6001,"not found")</f>
        <v>M038</v>
      </c>
      <c r="H2923" s="1" t="str">
        <f t="array" ref="H2923">_xlfn.XLOOKUP(G2923,Movies_data!$A$1:$A$41,Movies_data!$B$1:$B$41,"not found")</f>
        <v>Barbie</v>
      </c>
      <c r="I2923" s="1" t="str">
        <f t="array" ref="I2923">_xlfn.XLOOKUP(G2923,Movies_data!$A$1:$A$41,Movies_data!$D$1:$D$41,"not found")</f>
        <v>Comedy</v>
      </c>
      <c r="J2923" s="1" t="str">
        <f t="array" ref="J2923">_xlfn.XLOOKUP(G2923,Movies_data!$A$1:$A$41,Movies_data!$C$1:$C$41,"not found")</f>
        <v>English</v>
      </c>
      <c r="K2923" s="1">
        <f t="array" ref="K2923">_xlfn.XLOOKUP(G2923,Movies_data!$A$1:$A$41,Movies_data!$H$1:$H$41,"Not Found")</f>
        <v>6.8</v>
      </c>
      <c r="L2923" s="1" t="str">
        <f t="array" ref="L2923">_xlfn.XLOOKUP(A2923,Booking_data!$A$1:$A$6001,Booking_data!$E$1:$E$6001,"not Found")</f>
        <v>C081</v>
      </c>
      <c r="M2923" s="1" t="str">
        <f t="array" ref="M2923">_xlfn.XLOOKUP(L2923,Cinemas_data!$A$1:$A$49,Cinemas_data!$I$1:$I$49,"not Found")</f>
        <v>#NAME?</v>
      </c>
      <c r="N2923" s="1" t="str">
        <f t="array" ref="N2923">_xlfn.XLOOKUP(L2923,Cinemas_data!$A$1:$A$49,Cinemas_data!$C$1:$C$49,"not Found")</f>
        <v>Vijayawada</v>
      </c>
      <c r="O2923" s="1">
        <f t="array" ref="O2923">_xlfn.XLOOKUP(A2923,Booking_data!$A$1:$A$6001,Booking_data!$H$1:$H$6001,"not found")</f>
        <v>3</v>
      </c>
      <c r="P2923" s="1">
        <f t="array" ref="P2923">_xlfn.XLOOKUP(A2923,Booking_data!$A$1:$A$6001,Booking_data!$I$1:$I$6001,"not Found")</f>
        <v>280</v>
      </c>
      <c r="Q2923" s="1">
        <f t="shared" si="3"/>
        <v>840</v>
      </c>
      <c r="R2923" s="1" t="str">
        <f t="array" ref="R2923">_xlfn.XLOOKUP(A2923,Booking_data!$A$1:$A$6001,Booking_data!$L$1:$L$6001,"Not Found")</f>
        <v>UPI</v>
      </c>
      <c r="S2923" s="1">
        <f t="array" ref="S2923">_xlfn.XLOOKUP(A2923,Booking_data!$A$1:$A$6001,Booking_data!$N$1:$N$6001,"not Found")</f>
        <v>21</v>
      </c>
      <c r="T2923" s="1" t="str">
        <f t="array" ref="T2923">_xlfn.XLOOKUP(A2923,Booking_data!$A$1:$A$6001,Booking_data!$O$1:$O$6001,"Not Found")</f>
        <v>Female</v>
      </c>
      <c r="U2923" s="1" t="str">
        <f t="shared" si="4"/>
        <v>Youngster</v>
      </c>
      <c r="V2923" s="1" t="str">
        <f t="shared" si="5"/>
        <v>Medium Booking</v>
      </c>
    </row>
    <row r="2924" ht="15.75" customHeight="1">
      <c r="A2924" s="1" t="s">
        <v>3238</v>
      </c>
      <c r="B2924" s="6">
        <v>46151.0</v>
      </c>
      <c r="C2924" s="6">
        <v>46158.0</v>
      </c>
      <c r="D2924" s="7">
        <v>0.6458333333333334</v>
      </c>
      <c r="E2924" s="1" t="str">
        <f t="shared" si="1"/>
        <v>Weekend</v>
      </c>
      <c r="F2924" s="1" t="str">
        <f t="shared" si="2"/>
        <v>May</v>
      </c>
      <c r="G2924" s="1" t="str">
        <f t="array" ref="G2924">_xlfn.XLOOKUP(A2924,Booking_data!$A$1:$A$6001,Booking_data!$D$1:$D$6001,"not found")</f>
        <v>M018</v>
      </c>
      <c r="H2924" s="1" t="str">
        <f t="array" ref="H2924">_xlfn.XLOOKUP(G2924,Movies_data!$A$1:$A$41,Movies_data!$B$1:$B$41,"not found")</f>
        <v>Sita Ramam</v>
      </c>
      <c r="I2924" s="1" t="str">
        <f t="array" ref="I2924">_xlfn.XLOOKUP(G2924,Movies_data!$A$1:$A$41,Movies_data!$D$1:$D$41,"not found")</f>
        <v>Romance</v>
      </c>
      <c r="J2924" s="1" t="str">
        <f t="array" ref="J2924">_xlfn.XLOOKUP(G2924,Movies_data!$A$1:$A$41,Movies_data!$C$1:$C$41,"not found")</f>
        <v>Telugu</v>
      </c>
      <c r="K2924" s="1">
        <f t="array" ref="K2924">_xlfn.XLOOKUP(G2924,Movies_data!$A$1:$A$41,Movies_data!$H$1:$H$41,"Not Found")</f>
        <v>8.5</v>
      </c>
      <c r="L2924" s="1" t="str">
        <f t="array" ref="L2924">_xlfn.XLOOKUP(A2924,Booking_data!$A$1:$A$6001,Booking_data!$E$1:$E$6001,"not Found")</f>
        <v>C103</v>
      </c>
      <c r="M2924" s="1" t="str">
        <f t="array" ref="M2924">_xlfn.XLOOKUP(L2924,Cinemas_data!$A$1:$A$49,Cinemas_data!$I$1:$I$49,"not Found")</f>
        <v>#NAME?</v>
      </c>
      <c r="N2924" s="1" t="str">
        <f t="array" ref="N2924">_xlfn.XLOOKUP(L2924,Cinemas_data!$A$1:$A$49,Cinemas_data!$C$1:$C$49,"not Found")</f>
        <v>Pune</v>
      </c>
      <c r="O2924" s="1">
        <f t="array" ref="O2924">_xlfn.XLOOKUP(A2924,Booking_data!$A$1:$A$6001,Booking_data!$H$1:$H$6001,"not found")</f>
        <v>2</v>
      </c>
      <c r="P2924" s="1">
        <f t="array" ref="P2924">_xlfn.XLOOKUP(A2924,Booking_data!$A$1:$A$6001,Booking_data!$I$1:$I$6001,"not Found")</f>
        <v>180</v>
      </c>
      <c r="Q2924" s="1">
        <f t="shared" si="3"/>
        <v>360</v>
      </c>
      <c r="R2924" s="1" t="str">
        <f t="array" ref="R2924">_xlfn.XLOOKUP(A2924,Booking_data!$A$1:$A$6001,Booking_data!$L$1:$L$6001,"Not Found")</f>
        <v>Wallet</v>
      </c>
      <c r="S2924" s="1">
        <f t="array" ref="S2924">_xlfn.XLOOKUP(A2924,Booking_data!$A$1:$A$6001,Booking_data!$N$1:$N$6001,"not Found")</f>
        <v>27</v>
      </c>
      <c r="T2924" s="1" t="str">
        <f t="array" ref="T2924">_xlfn.XLOOKUP(A2924,Booking_data!$A$1:$A$6001,Booking_data!$O$1:$O$6001,"Not Found")</f>
        <v>Other</v>
      </c>
      <c r="U2924" s="1" t="str">
        <f t="shared" si="4"/>
        <v>Youngster</v>
      </c>
      <c r="V2924" s="1" t="str">
        <f t="shared" si="5"/>
        <v>Low Booking</v>
      </c>
    </row>
    <row r="2925" ht="15.75" customHeight="1">
      <c r="A2925" s="1" t="s">
        <v>3239</v>
      </c>
      <c r="B2925" s="6">
        <v>46151.0</v>
      </c>
      <c r="C2925" s="6">
        <v>46156.0</v>
      </c>
      <c r="D2925" s="7">
        <v>0.3958333333333333</v>
      </c>
      <c r="E2925" s="1" t="str">
        <f t="shared" si="1"/>
        <v>Weekend</v>
      </c>
      <c r="F2925" s="1" t="str">
        <f t="shared" si="2"/>
        <v>May</v>
      </c>
      <c r="G2925" s="1" t="str">
        <f t="array" ref="G2925">_xlfn.XLOOKUP(A2925,Booking_data!$A$1:$A$6001,Booking_data!$D$1:$D$6001,"not found")</f>
        <v>M004</v>
      </c>
      <c r="H2925" s="1" t="str">
        <f t="array" ref="H2925">_xlfn.XLOOKUP(G2925,Movies_data!$A$1:$A$41,Movies_data!$B$1:$B$41,"not found")</f>
        <v>Ponniyin Selvan I</v>
      </c>
      <c r="I2925" s="1" t="str">
        <f t="array" ref="I2925">_xlfn.XLOOKUP(G2925,Movies_data!$A$1:$A$41,Movies_data!$D$1:$D$41,"not found")</f>
        <v>Drama</v>
      </c>
      <c r="J2925" s="1" t="str">
        <f t="array" ref="J2925">_xlfn.XLOOKUP(G2925,Movies_data!$A$1:$A$41,Movies_data!$C$1:$C$41,"not found")</f>
        <v>Tamil</v>
      </c>
      <c r="K2925" s="1">
        <f t="array" ref="K2925">_xlfn.XLOOKUP(G2925,Movies_data!$A$1:$A$41,Movies_data!$H$1:$H$41,"Not Found")</f>
        <v>7.6</v>
      </c>
      <c r="L2925" s="1" t="str">
        <f t="array" ref="L2925">_xlfn.XLOOKUP(A2925,Booking_data!$A$1:$A$6001,Booking_data!$E$1:$E$6001,"not Found")</f>
        <v>C162</v>
      </c>
      <c r="M2925" s="1" t="str">
        <f t="array" ref="M2925">_xlfn.XLOOKUP(L2925,Cinemas_data!$A$1:$A$49,Cinemas_data!$I$1:$I$49,"not Found")</f>
        <v>#NAME?</v>
      </c>
      <c r="N2925" s="1" t="str">
        <f t="array" ref="N2925">_xlfn.XLOOKUP(L2925,Cinemas_data!$A$1:$A$49,Cinemas_data!$C$1:$C$49,"not Found")</f>
        <v>Thiruvananthapuram</v>
      </c>
      <c r="O2925" s="1">
        <f t="array" ref="O2925">_xlfn.XLOOKUP(A2925,Booking_data!$A$1:$A$6001,Booking_data!$H$1:$H$6001,"not found")</f>
        <v>6</v>
      </c>
      <c r="P2925" s="1">
        <f t="array" ref="P2925">_xlfn.XLOOKUP(A2925,Booking_data!$A$1:$A$6001,Booking_data!$I$1:$I$6001,"not Found")</f>
        <v>340</v>
      </c>
      <c r="Q2925" s="1">
        <f t="shared" si="3"/>
        <v>2040</v>
      </c>
      <c r="R2925" s="1" t="str">
        <f t="array" ref="R2925">_xlfn.XLOOKUP(A2925,Booking_data!$A$1:$A$6001,Booking_data!$L$1:$L$6001,"Not Found")</f>
        <v>Debit Card</v>
      </c>
      <c r="S2925" s="1">
        <f t="array" ref="S2925">_xlfn.XLOOKUP(A2925,Booking_data!$A$1:$A$6001,Booking_data!$N$1:$N$6001,"not Found")</f>
        <v>28</v>
      </c>
      <c r="T2925" s="1" t="str">
        <f t="array" ref="T2925">_xlfn.XLOOKUP(A2925,Booking_data!$A$1:$A$6001,Booking_data!$O$1:$O$6001,"Not Found")</f>
        <v>Male</v>
      </c>
      <c r="U2925" s="1" t="str">
        <f t="shared" si="4"/>
        <v>Youngster</v>
      </c>
      <c r="V2925" s="1" t="str">
        <f t="shared" si="5"/>
        <v>High Booking</v>
      </c>
    </row>
    <row r="2926" ht="15.75" customHeight="1">
      <c r="A2926" s="1" t="s">
        <v>3240</v>
      </c>
      <c r="B2926" s="6">
        <v>46173.0</v>
      </c>
      <c r="C2926" s="6">
        <v>46180.0</v>
      </c>
      <c r="D2926" s="7">
        <v>0.6458333333333334</v>
      </c>
      <c r="E2926" s="1" t="str">
        <f t="shared" si="1"/>
        <v>Weekend</v>
      </c>
      <c r="F2926" s="1" t="str">
        <f t="shared" si="2"/>
        <v>May</v>
      </c>
      <c r="G2926" s="1" t="str">
        <f t="array" ref="G2926">_xlfn.XLOOKUP(A2926,Booking_data!$A$1:$A$6001,Booking_data!$D$1:$D$6001,"not found")</f>
        <v>M013</v>
      </c>
      <c r="H2926" s="1" t="str">
        <f t="array" ref="H2926">_xlfn.XLOOKUP(G2926,Movies_data!$A$1:$A$41,Movies_data!$B$1:$B$41,"not found")</f>
        <v>Salaar</v>
      </c>
      <c r="I2926" s="1" t="str">
        <f t="array" ref="I2926">_xlfn.XLOOKUP(G2926,Movies_data!$A$1:$A$41,Movies_data!$D$1:$D$41,"not found")</f>
        <v>Action</v>
      </c>
      <c r="J2926" s="1" t="str">
        <f t="array" ref="J2926">_xlfn.XLOOKUP(G2926,Movies_data!$A$1:$A$41,Movies_data!$C$1:$C$41,"not found")</f>
        <v>Telugu</v>
      </c>
      <c r="K2926" s="1">
        <f t="array" ref="K2926">_xlfn.XLOOKUP(G2926,Movies_data!$A$1:$A$41,Movies_data!$H$1:$H$41,"Not Found")</f>
        <v>6.5</v>
      </c>
      <c r="L2926" s="1" t="str">
        <f t="array" ref="L2926">_xlfn.XLOOKUP(A2926,Booking_data!$A$1:$A$6001,Booking_data!$E$1:$E$6001,"not Found")</f>
        <v>C093</v>
      </c>
      <c r="M2926" s="1" t="str">
        <f t="array" ref="M2926">_xlfn.XLOOKUP(L2926,Cinemas_data!$A$1:$A$49,Cinemas_data!$I$1:$I$49,"not Found")</f>
        <v>#NAME?</v>
      </c>
      <c r="N2926" s="1" t="str">
        <f t="array" ref="N2926">_xlfn.XLOOKUP(L2926,Cinemas_data!$A$1:$A$49,Cinemas_data!$C$1:$C$49,"not Found")</f>
        <v>Mumbai</v>
      </c>
      <c r="O2926" s="1">
        <f t="array" ref="O2926">_xlfn.XLOOKUP(A2926,Booking_data!$A$1:$A$6001,Booking_data!$H$1:$H$6001,"not found")</f>
        <v>3</v>
      </c>
      <c r="P2926" s="1">
        <f t="array" ref="P2926">_xlfn.XLOOKUP(A2926,Booking_data!$A$1:$A$6001,Booking_data!$I$1:$I$6001,"not Found")</f>
        <v>240</v>
      </c>
      <c r="Q2926" s="1">
        <f t="shared" si="3"/>
        <v>720</v>
      </c>
      <c r="R2926" s="1" t="str">
        <f t="array" ref="R2926">_xlfn.XLOOKUP(A2926,Booking_data!$A$1:$A$6001,Booking_data!$L$1:$L$6001,"Not Found")</f>
        <v>Net Banking</v>
      </c>
      <c r="S2926" s="1">
        <f t="array" ref="S2926">_xlfn.XLOOKUP(A2926,Booking_data!$A$1:$A$6001,Booking_data!$N$1:$N$6001,"not Found")</f>
        <v>44</v>
      </c>
      <c r="T2926" s="1" t="str">
        <f t="array" ref="T2926">_xlfn.XLOOKUP(A2926,Booking_data!$A$1:$A$6001,Booking_data!$O$1:$O$6001,"Not Found")</f>
        <v>Female</v>
      </c>
      <c r="U2926" s="1" t="str">
        <f t="shared" si="4"/>
        <v>Middle Age</v>
      </c>
      <c r="V2926" s="1" t="str">
        <f t="shared" si="5"/>
        <v>Medium Booking</v>
      </c>
    </row>
    <row r="2927" ht="15.75" customHeight="1">
      <c r="A2927" s="1" t="s">
        <v>3241</v>
      </c>
      <c r="B2927" s="6">
        <v>46153.0</v>
      </c>
      <c r="C2927" s="6">
        <v>46155.0</v>
      </c>
      <c r="D2927" s="7">
        <v>0.9375</v>
      </c>
      <c r="E2927" s="1" t="str">
        <f t="shared" si="1"/>
        <v>Weekday</v>
      </c>
      <c r="F2927" s="1" t="str">
        <f t="shared" si="2"/>
        <v>May</v>
      </c>
      <c r="G2927" s="1" t="str">
        <f t="array" ref="G2927">_xlfn.XLOOKUP(A2927,Booking_data!$A$1:$A$6001,Booking_data!$D$1:$D$6001,"not found")</f>
        <v>M038</v>
      </c>
      <c r="H2927" s="1" t="str">
        <f t="array" ref="H2927">_xlfn.XLOOKUP(G2927,Movies_data!$A$1:$A$41,Movies_data!$B$1:$B$41,"not found")</f>
        <v>Barbie</v>
      </c>
      <c r="I2927" s="1" t="str">
        <f t="array" ref="I2927">_xlfn.XLOOKUP(G2927,Movies_data!$A$1:$A$41,Movies_data!$D$1:$D$41,"not found")</f>
        <v>Comedy</v>
      </c>
      <c r="J2927" s="1" t="str">
        <f t="array" ref="J2927">_xlfn.XLOOKUP(G2927,Movies_data!$A$1:$A$41,Movies_data!$C$1:$C$41,"not found")</f>
        <v>English</v>
      </c>
      <c r="K2927" s="1">
        <f t="array" ref="K2927">_xlfn.XLOOKUP(G2927,Movies_data!$A$1:$A$41,Movies_data!$H$1:$H$41,"Not Found")</f>
        <v>6.8</v>
      </c>
      <c r="L2927" s="1" t="str">
        <f t="array" ref="L2927">_xlfn.XLOOKUP(A2927,Booking_data!$A$1:$A$6001,Booking_data!$E$1:$E$6001,"not Found")</f>
        <v>C161</v>
      </c>
      <c r="M2927" s="1" t="str">
        <f t="array" ref="M2927">_xlfn.XLOOKUP(L2927,Cinemas_data!$A$1:$A$49,Cinemas_data!$I$1:$I$49,"not Found")</f>
        <v>#NAME?</v>
      </c>
      <c r="N2927" s="1" t="str">
        <f t="array" ref="N2927">_xlfn.XLOOKUP(L2927,Cinemas_data!$A$1:$A$49,Cinemas_data!$C$1:$C$49,"not Found")</f>
        <v>Thiruvananthapuram</v>
      </c>
      <c r="O2927" s="1">
        <f t="array" ref="O2927">_xlfn.XLOOKUP(A2927,Booking_data!$A$1:$A$6001,Booking_data!$H$1:$H$6001,"not found")</f>
        <v>1</v>
      </c>
      <c r="P2927" s="1">
        <f t="array" ref="P2927">_xlfn.XLOOKUP(A2927,Booking_data!$A$1:$A$6001,Booking_data!$I$1:$I$6001,"not Found")</f>
        <v>360</v>
      </c>
      <c r="Q2927" s="1">
        <f t="shared" si="3"/>
        <v>360</v>
      </c>
      <c r="R2927" s="1" t="str">
        <f t="array" ref="R2927">_xlfn.XLOOKUP(A2927,Booking_data!$A$1:$A$6001,Booking_data!$L$1:$L$6001,"Not Found")</f>
        <v>UPI</v>
      </c>
      <c r="S2927" s="1">
        <f t="array" ref="S2927">_xlfn.XLOOKUP(A2927,Booking_data!$A$1:$A$6001,Booking_data!$N$1:$N$6001,"not Found")</f>
        <v>35</v>
      </c>
      <c r="T2927" s="1" t="str">
        <f t="array" ref="T2927">_xlfn.XLOOKUP(A2927,Booking_data!$A$1:$A$6001,Booking_data!$O$1:$O$6001,"Not Found")</f>
        <v>Male</v>
      </c>
      <c r="U2927" s="1" t="str">
        <f t="shared" si="4"/>
        <v>Middle Age</v>
      </c>
      <c r="V2927" s="1" t="str">
        <f t="shared" si="5"/>
        <v>Low Booking</v>
      </c>
    </row>
    <row r="2928" ht="15.75" customHeight="1">
      <c r="A2928" s="1" t="s">
        <v>3242</v>
      </c>
      <c r="B2928" s="6">
        <v>46166.0</v>
      </c>
      <c r="C2928" s="6">
        <v>46170.0</v>
      </c>
      <c r="D2928" s="7">
        <v>0.7708333333333334</v>
      </c>
      <c r="E2928" s="1" t="str">
        <f t="shared" si="1"/>
        <v>Weekend</v>
      </c>
      <c r="F2928" s="1" t="str">
        <f t="shared" si="2"/>
        <v>May</v>
      </c>
      <c r="G2928" s="1" t="str">
        <f t="array" ref="G2928">_xlfn.XLOOKUP(A2928,Booking_data!$A$1:$A$6001,Booking_data!$D$1:$D$6001,"not found")</f>
        <v>M020</v>
      </c>
      <c r="H2928" s="1" t="str">
        <f t="array" ref="H2928">_xlfn.XLOOKUP(G2928,Movies_data!$A$1:$A$41,Movies_data!$B$1:$B$41,"not found")</f>
        <v>Jawan</v>
      </c>
      <c r="I2928" s="1" t="str">
        <f t="array" ref="I2928">_xlfn.XLOOKUP(G2928,Movies_data!$A$1:$A$41,Movies_data!$D$1:$D$41,"not found")</f>
        <v>Action</v>
      </c>
      <c r="J2928" s="1" t="str">
        <f t="array" ref="J2928">_xlfn.XLOOKUP(G2928,Movies_data!$A$1:$A$41,Movies_data!$C$1:$C$41,"not found")</f>
        <v>Hindi</v>
      </c>
      <c r="K2928" s="1">
        <f t="array" ref="K2928">_xlfn.XLOOKUP(G2928,Movies_data!$A$1:$A$41,Movies_data!$H$1:$H$41,"Not Found")</f>
        <v>7</v>
      </c>
      <c r="L2928" s="1" t="str">
        <f t="array" ref="L2928">_xlfn.XLOOKUP(A2928,Booking_data!$A$1:$A$6001,Booking_data!$E$1:$E$6001,"not Found")</f>
        <v>C071</v>
      </c>
      <c r="M2928" s="1" t="str">
        <f t="array" ref="M2928">_xlfn.XLOOKUP(L2928,Cinemas_data!$A$1:$A$49,Cinemas_data!$I$1:$I$49,"not Found")</f>
        <v>#NAME?</v>
      </c>
      <c r="N2928" s="1" t="str">
        <f t="array" ref="N2928">_xlfn.XLOOKUP(L2928,Cinemas_data!$A$1:$A$49,Cinemas_data!$C$1:$C$49,"not Found")</f>
        <v>Hyderabad</v>
      </c>
      <c r="O2928" s="1">
        <f t="array" ref="O2928">_xlfn.XLOOKUP(A2928,Booking_data!$A$1:$A$6001,Booking_data!$H$1:$H$6001,"not found")</f>
        <v>4</v>
      </c>
      <c r="P2928" s="1">
        <f t="array" ref="P2928">_xlfn.XLOOKUP(A2928,Booking_data!$A$1:$A$6001,Booking_data!$I$1:$I$6001,"not Found")</f>
        <v>180</v>
      </c>
      <c r="Q2928" s="1">
        <f t="shared" si="3"/>
        <v>720</v>
      </c>
      <c r="R2928" s="1" t="str">
        <f t="array" ref="R2928">_xlfn.XLOOKUP(A2928,Booking_data!$A$1:$A$6001,Booking_data!$L$1:$L$6001,"Not Found")</f>
        <v>Net Banking</v>
      </c>
      <c r="S2928" s="1">
        <f t="array" ref="S2928">_xlfn.XLOOKUP(A2928,Booking_data!$A$1:$A$6001,Booking_data!$N$1:$N$6001,"not Found")</f>
        <v>38</v>
      </c>
      <c r="T2928" s="1" t="str">
        <f t="array" ref="T2928">_xlfn.XLOOKUP(A2928,Booking_data!$A$1:$A$6001,Booking_data!$O$1:$O$6001,"Not Found")</f>
        <v>Female</v>
      </c>
      <c r="U2928" s="1" t="str">
        <f t="shared" si="4"/>
        <v>Middle Age</v>
      </c>
      <c r="V2928" s="1" t="str">
        <f t="shared" si="5"/>
        <v>Medium Booking</v>
      </c>
    </row>
    <row r="2929" ht="15.75" customHeight="1">
      <c r="A2929" s="1" t="s">
        <v>3243</v>
      </c>
      <c r="B2929" s="6">
        <v>46083.0</v>
      </c>
      <c r="C2929" s="6">
        <v>46089.0</v>
      </c>
      <c r="D2929" s="7">
        <v>0.3958333333333333</v>
      </c>
      <c r="E2929" s="1" t="str">
        <f t="shared" si="1"/>
        <v>Weekday</v>
      </c>
      <c r="F2929" s="1" t="str">
        <f t="shared" si="2"/>
        <v>Mar</v>
      </c>
      <c r="G2929" s="1" t="str">
        <f t="array" ref="G2929">_xlfn.XLOOKUP(A2929,Booking_data!$A$1:$A$6001,Booking_data!$D$1:$D$6001,"not found")</f>
        <v>M009</v>
      </c>
      <c r="H2929" s="1" t="str">
        <f t="array" ref="H2929">_xlfn.XLOOKUP(G2929,Movies_data!$A$1:$A$41,Movies_data!$B$1:$B$41,"not found")</f>
        <v>Amaran</v>
      </c>
      <c r="I2929" s="1" t="str">
        <f t="array" ref="I2929">_xlfn.XLOOKUP(G2929,Movies_data!$A$1:$A$41,Movies_data!$D$1:$D$41,"not found")</f>
        <v>Biography</v>
      </c>
      <c r="J2929" s="1" t="str">
        <f t="array" ref="J2929">_xlfn.XLOOKUP(G2929,Movies_data!$A$1:$A$41,Movies_data!$C$1:$C$41,"not found")</f>
        <v>Tamil</v>
      </c>
      <c r="K2929" s="1">
        <f t="array" ref="K2929">_xlfn.XLOOKUP(G2929,Movies_data!$A$1:$A$41,Movies_data!$H$1:$H$41,"Not Found")</f>
        <v>8.3</v>
      </c>
      <c r="L2929" s="1" t="str">
        <f t="array" ref="L2929">_xlfn.XLOOKUP(A2929,Booking_data!$A$1:$A$6001,Booking_data!$E$1:$E$6001,"not Found")</f>
        <v>C081</v>
      </c>
      <c r="M2929" s="1" t="str">
        <f t="array" ref="M2929">_xlfn.XLOOKUP(L2929,Cinemas_data!$A$1:$A$49,Cinemas_data!$I$1:$I$49,"not Found")</f>
        <v>#NAME?</v>
      </c>
      <c r="N2929" s="1" t="str">
        <f t="array" ref="N2929">_xlfn.XLOOKUP(L2929,Cinemas_data!$A$1:$A$49,Cinemas_data!$C$1:$C$49,"not Found")</f>
        <v>Vijayawada</v>
      </c>
      <c r="O2929" s="1">
        <f t="array" ref="O2929">_xlfn.XLOOKUP(A2929,Booking_data!$A$1:$A$6001,Booking_data!$H$1:$H$6001,"not found")</f>
        <v>4</v>
      </c>
      <c r="P2929" s="1">
        <f t="array" ref="P2929">_xlfn.XLOOKUP(A2929,Booking_data!$A$1:$A$6001,Booking_data!$I$1:$I$6001,"not Found")</f>
        <v>200</v>
      </c>
      <c r="Q2929" s="1">
        <f t="shared" si="3"/>
        <v>800</v>
      </c>
      <c r="R2929" s="1" t="str">
        <f t="array" ref="R2929">_xlfn.XLOOKUP(A2929,Booking_data!$A$1:$A$6001,Booking_data!$L$1:$L$6001,"Not Found")</f>
        <v>Wallet</v>
      </c>
      <c r="S2929" s="1">
        <f t="array" ref="S2929">_xlfn.XLOOKUP(A2929,Booking_data!$A$1:$A$6001,Booking_data!$N$1:$N$6001,"not Found")</f>
        <v>55</v>
      </c>
      <c r="T2929" s="1" t="str">
        <f t="array" ref="T2929">_xlfn.XLOOKUP(A2929,Booking_data!$A$1:$A$6001,Booking_data!$O$1:$O$6001,"Not Found")</f>
        <v>Female</v>
      </c>
      <c r="U2929" s="1" t="str">
        <f t="shared" si="4"/>
        <v>Above 45</v>
      </c>
      <c r="V2929" s="1" t="str">
        <f t="shared" si="5"/>
        <v>Medium Booking</v>
      </c>
    </row>
    <row r="2930" ht="15.75" customHeight="1">
      <c r="A2930" s="1" t="s">
        <v>3244</v>
      </c>
      <c r="B2930" s="6">
        <v>46136.0</v>
      </c>
      <c r="C2930" s="6">
        <v>46139.0</v>
      </c>
      <c r="D2930" s="7">
        <v>0.8854166666666666</v>
      </c>
      <c r="E2930" s="1" t="str">
        <f t="shared" si="1"/>
        <v>Weekday</v>
      </c>
      <c r="F2930" s="1" t="str">
        <f t="shared" si="2"/>
        <v>Apr</v>
      </c>
      <c r="G2930" s="1" t="str">
        <f t="array" ref="G2930">_xlfn.XLOOKUP(A2930,Booking_data!$A$1:$A$6001,Booking_data!$D$1:$D$6001,"not found")</f>
        <v>M004</v>
      </c>
      <c r="H2930" s="1" t="str">
        <f t="array" ref="H2930">_xlfn.XLOOKUP(G2930,Movies_data!$A$1:$A$41,Movies_data!$B$1:$B$41,"not found")</f>
        <v>Ponniyin Selvan I</v>
      </c>
      <c r="I2930" s="1" t="str">
        <f t="array" ref="I2930">_xlfn.XLOOKUP(G2930,Movies_data!$A$1:$A$41,Movies_data!$D$1:$D$41,"not found")</f>
        <v>Drama</v>
      </c>
      <c r="J2930" s="1" t="str">
        <f t="array" ref="J2930">_xlfn.XLOOKUP(G2930,Movies_data!$A$1:$A$41,Movies_data!$C$1:$C$41,"not found")</f>
        <v>Tamil</v>
      </c>
      <c r="K2930" s="1">
        <f t="array" ref="K2930">_xlfn.XLOOKUP(G2930,Movies_data!$A$1:$A$41,Movies_data!$H$1:$H$41,"Not Found")</f>
        <v>7.6</v>
      </c>
      <c r="L2930" s="1" t="str">
        <f t="array" ref="L2930">_xlfn.XLOOKUP(A2930,Booking_data!$A$1:$A$6001,Booking_data!$E$1:$E$6001,"not Found")</f>
        <v>C052</v>
      </c>
      <c r="M2930" s="1" t="str">
        <f t="array" ref="M2930">_xlfn.XLOOKUP(L2930,Cinemas_data!$A$1:$A$49,Cinemas_data!$I$1:$I$49,"not Found")</f>
        <v>#NAME?</v>
      </c>
      <c r="N2930" s="1" t="str">
        <f t="array" ref="N2930">_xlfn.XLOOKUP(L2930,Cinemas_data!$A$1:$A$49,Cinemas_data!$C$1:$C$49,"not Found")</f>
        <v>Bengaluru</v>
      </c>
      <c r="O2930" s="1">
        <f t="array" ref="O2930">_xlfn.XLOOKUP(A2930,Booking_data!$A$1:$A$6001,Booking_data!$H$1:$H$6001,"not found")</f>
        <v>4</v>
      </c>
      <c r="P2930" s="1">
        <f t="array" ref="P2930">_xlfn.XLOOKUP(A2930,Booking_data!$A$1:$A$6001,Booking_data!$I$1:$I$6001,"not Found")</f>
        <v>380</v>
      </c>
      <c r="Q2930" s="1">
        <f t="shared" si="3"/>
        <v>1520</v>
      </c>
      <c r="R2930" s="1" t="str">
        <f t="array" ref="R2930">_xlfn.XLOOKUP(A2930,Booking_data!$A$1:$A$6001,Booking_data!$L$1:$L$6001,"Not Found")</f>
        <v>Net Banking</v>
      </c>
      <c r="S2930" s="1">
        <f t="array" ref="S2930">_xlfn.XLOOKUP(A2930,Booking_data!$A$1:$A$6001,Booking_data!$N$1:$N$6001,"not Found")</f>
        <v>41</v>
      </c>
      <c r="T2930" s="1" t="str">
        <f t="array" ref="T2930">_xlfn.XLOOKUP(A2930,Booking_data!$A$1:$A$6001,Booking_data!$O$1:$O$6001,"Not Found")</f>
        <v>Male</v>
      </c>
      <c r="U2930" s="1" t="str">
        <f t="shared" si="4"/>
        <v>Middle Age</v>
      </c>
      <c r="V2930" s="1" t="str">
        <f t="shared" si="5"/>
        <v>Medium Booking</v>
      </c>
    </row>
    <row r="2931" ht="15.75" customHeight="1">
      <c r="A2931" s="1" t="s">
        <v>3245</v>
      </c>
      <c r="B2931" s="6">
        <v>46171.0</v>
      </c>
      <c r="C2931" s="6">
        <v>46175.0</v>
      </c>
      <c r="D2931" s="7">
        <v>0.9375</v>
      </c>
      <c r="E2931" s="1" t="str">
        <f t="shared" si="1"/>
        <v>Weekday</v>
      </c>
      <c r="F2931" s="1" t="str">
        <f t="shared" si="2"/>
        <v>May</v>
      </c>
      <c r="G2931" s="1" t="str">
        <f t="array" ref="G2931">_xlfn.XLOOKUP(A2931,Booking_data!$A$1:$A$6001,Booking_data!$D$1:$D$6001,"not found")</f>
        <v>M003</v>
      </c>
      <c r="H2931" s="1" t="str">
        <f t="array" ref="H2931">_xlfn.XLOOKUP(G2931,Movies_data!$A$1:$A$41,Movies_data!$B$1:$B$41,"not found")</f>
        <v>Vikram</v>
      </c>
      <c r="I2931" s="1" t="str">
        <f t="array" ref="I2931">_xlfn.XLOOKUP(G2931,Movies_data!$A$1:$A$41,Movies_data!$D$1:$D$41,"not found")</f>
        <v>Action</v>
      </c>
      <c r="J2931" s="1" t="str">
        <f t="array" ref="J2931">_xlfn.XLOOKUP(G2931,Movies_data!$A$1:$A$41,Movies_data!$C$1:$C$41,"not found")</f>
        <v>Tamil</v>
      </c>
      <c r="K2931" s="1">
        <f t="array" ref="K2931">_xlfn.XLOOKUP(G2931,Movies_data!$A$1:$A$41,Movies_data!$H$1:$H$41,"Not Found")</f>
        <v>8.3</v>
      </c>
      <c r="L2931" s="1" t="str">
        <f t="array" ref="L2931">_xlfn.XLOOKUP(A2931,Booking_data!$A$1:$A$6001,Booking_data!$E$1:$E$6001,"not Found")</f>
        <v>C142</v>
      </c>
      <c r="M2931" s="1" t="str">
        <f t="array" ref="M2931">_xlfn.XLOOKUP(L2931,Cinemas_data!$A$1:$A$49,Cinemas_data!$I$1:$I$49,"not Found")</f>
        <v>#NAME?</v>
      </c>
      <c r="N2931" s="1" t="str">
        <f t="array" ref="N2931">_xlfn.XLOOKUP(L2931,Cinemas_data!$A$1:$A$49,Cinemas_data!$C$1:$C$49,"not Found")</f>
        <v>Ahmedabad</v>
      </c>
      <c r="O2931" s="1">
        <f t="array" ref="O2931">_xlfn.XLOOKUP(A2931,Booking_data!$A$1:$A$6001,Booking_data!$H$1:$H$6001,"not found")</f>
        <v>1</v>
      </c>
      <c r="P2931" s="1">
        <f t="array" ref="P2931">_xlfn.XLOOKUP(A2931,Booking_data!$A$1:$A$6001,Booking_data!$I$1:$I$6001,"not Found")</f>
        <v>300</v>
      </c>
      <c r="Q2931" s="1">
        <f t="shared" si="3"/>
        <v>300</v>
      </c>
      <c r="R2931" s="1" t="str">
        <f t="array" ref="R2931">_xlfn.XLOOKUP(A2931,Booking_data!$A$1:$A$6001,Booking_data!$L$1:$L$6001,"Not Found")</f>
        <v>Net Banking</v>
      </c>
      <c r="S2931" s="1">
        <f t="array" ref="S2931">_xlfn.XLOOKUP(A2931,Booking_data!$A$1:$A$6001,Booking_data!$N$1:$N$6001,"not Found")</f>
        <v>38</v>
      </c>
      <c r="T2931" s="1" t="str">
        <f t="array" ref="T2931">_xlfn.XLOOKUP(A2931,Booking_data!$A$1:$A$6001,Booking_data!$O$1:$O$6001,"Not Found")</f>
        <v>Male</v>
      </c>
      <c r="U2931" s="1" t="str">
        <f t="shared" si="4"/>
        <v>Middle Age</v>
      </c>
      <c r="V2931" s="1" t="str">
        <f t="shared" si="5"/>
        <v>Low Booking</v>
      </c>
    </row>
    <row r="2932" ht="15.75" customHeight="1">
      <c r="A2932" s="1" t="s">
        <v>3246</v>
      </c>
      <c r="B2932" s="6">
        <v>46159.0</v>
      </c>
      <c r="C2932" s="6">
        <v>46159.0</v>
      </c>
      <c r="D2932" s="7">
        <v>0.9375</v>
      </c>
      <c r="E2932" s="1" t="str">
        <f t="shared" si="1"/>
        <v>Weekend</v>
      </c>
      <c r="F2932" s="1" t="str">
        <f t="shared" si="2"/>
        <v>May</v>
      </c>
      <c r="G2932" s="1" t="str">
        <f t="array" ref="G2932">_xlfn.XLOOKUP(A2932,Booking_data!$A$1:$A$6001,Booking_data!$D$1:$D$6001,"not found")</f>
        <v>M040</v>
      </c>
      <c r="H2932" s="1" t="str">
        <f t="array" ref="H2932">_xlfn.XLOOKUP(G2932,Movies_data!$A$1:$A$41,Movies_data!$B$1:$B$41,"not found")</f>
        <v>Inside Out 2</v>
      </c>
      <c r="I2932" s="1" t="str">
        <f t="array" ref="I2932">_xlfn.XLOOKUP(G2932,Movies_data!$A$1:$A$41,Movies_data!$D$1:$D$41,"not found")</f>
        <v>Animation</v>
      </c>
      <c r="J2932" s="1" t="str">
        <f t="array" ref="J2932">_xlfn.XLOOKUP(G2932,Movies_data!$A$1:$A$41,Movies_data!$C$1:$C$41,"not found")</f>
        <v>English</v>
      </c>
      <c r="K2932" s="1">
        <f t="array" ref="K2932">_xlfn.XLOOKUP(G2932,Movies_data!$A$1:$A$41,Movies_data!$H$1:$H$41,"Not Found")</f>
        <v>7.6</v>
      </c>
      <c r="L2932" s="1" t="str">
        <f t="array" ref="L2932">_xlfn.XLOOKUP(A2932,Booking_data!$A$1:$A$6001,Booking_data!$E$1:$E$6001,"not Found")</f>
        <v>C102</v>
      </c>
      <c r="M2932" s="1" t="str">
        <f t="array" ref="M2932">_xlfn.XLOOKUP(L2932,Cinemas_data!$A$1:$A$49,Cinemas_data!$I$1:$I$49,"not Found")</f>
        <v>#NAME?</v>
      </c>
      <c r="N2932" s="1" t="str">
        <f t="array" ref="N2932">_xlfn.XLOOKUP(L2932,Cinemas_data!$A$1:$A$49,Cinemas_data!$C$1:$C$49,"not Found")</f>
        <v>Pune</v>
      </c>
      <c r="O2932" s="1">
        <f t="array" ref="O2932">_xlfn.XLOOKUP(A2932,Booking_data!$A$1:$A$6001,Booking_data!$H$1:$H$6001,"not found")</f>
        <v>1</v>
      </c>
      <c r="P2932" s="1">
        <f t="array" ref="P2932">_xlfn.XLOOKUP(A2932,Booking_data!$A$1:$A$6001,Booking_data!$I$1:$I$6001,"not Found")</f>
        <v>220</v>
      </c>
      <c r="Q2932" s="1">
        <f t="shared" si="3"/>
        <v>220</v>
      </c>
      <c r="R2932" s="1" t="str">
        <f t="array" ref="R2932">_xlfn.XLOOKUP(A2932,Booking_data!$A$1:$A$6001,Booking_data!$L$1:$L$6001,"Not Found")</f>
        <v>Wallet</v>
      </c>
      <c r="S2932" s="1">
        <f t="array" ref="S2932">_xlfn.XLOOKUP(A2932,Booking_data!$A$1:$A$6001,Booking_data!$N$1:$N$6001,"not Found")</f>
        <v>32</v>
      </c>
      <c r="T2932" s="1" t="str">
        <f t="array" ref="T2932">_xlfn.XLOOKUP(A2932,Booking_data!$A$1:$A$6001,Booking_data!$O$1:$O$6001,"Not Found")</f>
        <v>Other</v>
      </c>
      <c r="U2932" s="1" t="str">
        <f t="shared" si="4"/>
        <v>Middle Age</v>
      </c>
      <c r="V2932" s="1" t="str">
        <f t="shared" si="5"/>
        <v>Low Booking</v>
      </c>
    </row>
    <row r="2933" ht="15.75" customHeight="1">
      <c r="A2933" s="1" t="s">
        <v>3247</v>
      </c>
      <c r="B2933" s="6">
        <v>46040.0</v>
      </c>
      <c r="C2933" s="6">
        <v>46042.0</v>
      </c>
      <c r="D2933" s="7">
        <v>0.7708333333333334</v>
      </c>
      <c r="E2933" s="1" t="str">
        <f t="shared" si="1"/>
        <v>Weekend</v>
      </c>
      <c r="F2933" s="1" t="str">
        <f t="shared" si="2"/>
        <v>Jan</v>
      </c>
      <c r="G2933" s="1" t="str">
        <f t="array" ref="G2933">_xlfn.XLOOKUP(A2933,Booking_data!$A$1:$A$6001,Booking_data!$D$1:$D$6001,"not found")</f>
        <v>M001</v>
      </c>
      <c r="H2933" s="1" t="str">
        <f t="array" ref="H2933">_xlfn.XLOOKUP(G2933,Movies_data!$A$1:$A$41,Movies_data!$B$1:$B$41,"not found")</f>
        <v>Leo</v>
      </c>
      <c r="I2933" s="1" t="str">
        <f t="array" ref="I2933">_xlfn.XLOOKUP(G2933,Movies_data!$A$1:$A$41,Movies_data!$D$1:$D$41,"not found")</f>
        <v>Action</v>
      </c>
      <c r="J2933" s="1" t="str">
        <f t="array" ref="J2933">_xlfn.XLOOKUP(G2933,Movies_data!$A$1:$A$41,Movies_data!$C$1:$C$41,"not found")</f>
        <v>Tamil</v>
      </c>
      <c r="K2933" s="1">
        <f t="array" ref="K2933">_xlfn.XLOOKUP(G2933,Movies_data!$A$1:$A$41,Movies_data!$H$1:$H$41,"Not Found")</f>
        <v>8</v>
      </c>
      <c r="L2933" s="1" t="str">
        <f t="array" ref="L2933">_xlfn.XLOOKUP(A2933,Booking_data!$A$1:$A$6001,Booking_data!$E$1:$E$6001,"not Found")</f>
        <v>C131</v>
      </c>
      <c r="M2933" s="1" t="str">
        <f t="array" ref="M2933">_xlfn.XLOOKUP(L2933,Cinemas_data!$A$1:$A$49,Cinemas_data!$I$1:$I$49,"not Found")</f>
        <v>#NAME?</v>
      </c>
      <c r="N2933" s="1" t="str">
        <f t="array" ref="N2933">_xlfn.XLOOKUP(L2933,Cinemas_data!$A$1:$A$49,Cinemas_data!$C$1:$C$49,"not Found")</f>
        <v>Kolkata</v>
      </c>
      <c r="O2933" s="1">
        <f t="array" ref="O2933">_xlfn.XLOOKUP(A2933,Booking_data!$A$1:$A$6001,Booking_data!$H$1:$H$6001,"not found")</f>
        <v>3</v>
      </c>
      <c r="P2933" s="1">
        <f t="array" ref="P2933">_xlfn.XLOOKUP(A2933,Booking_data!$A$1:$A$6001,Booking_data!$I$1:$I$6001,"not Found")</f>
        <v>340</v>
      </c>
      <c r="Q2933" s="1">
        <f t="shared" si="3"/>
        <v>1020</v>
      </c>
      <c r="R2933" s="1" t="str">
        <f t="array" ref="R2933">_xlfn.XLOOKUP(A2933,Booking_data!$A$1:$A$6001,Booking_data!$L$1:$L$6001,"Not Found")</f>
        <v>UPI</v>
      </c>
      <c r="S2933" s="1">
        <f t="array" ref="S2933">_xlfn.XLOOKUP(A2933,Booking_data!$A$1:$A$6001,Booking_data!$N$1:$N$6001,"not Found")</f>
        <v>32</v>
      </c>
      <c r="T2933" s="1" t="str">
        <f t="array" ref="T2933">_xlfn.XLOOKUP(A2933,Booking_data!$A$1:$A$6001,Booking_data!$O$1:$O$6001,"Not Found")</f>
        <v>Male</v>
      </c>
      <c r="U2933" s="1" t="str">
        <f t="shared" si="4"/>
        <v>Middle Age</v>
      </c>
      <c r="V2933" s="1" t="str">
        <f t="shared" si="5"/>
        <v>Medium Booking</v>
      </c>
    </row>
    <row r="2934" ht="15.75" customHeight="1">
      <c r="A2934" s="1" t="s">
        <v>3248</v>
      </c>
      <c r="B2934" s="6">
        <v>46080.0</v>
      </c>
      <c r="C2934" s="6">
        <v>46084.0</v>
      </c>
      <c r="D2934" s="7">
        <v>0.7708333333333334</v>
      </c>
      <c r="E2934" s="1" t="str">
        <f t="shared" si="1"/>
        <v>Weekday</v>
      </c>
      <c r="F2934" s="1" t="str">
        <f t="shared" si="2"/>
        <v>Feb</v>
      </c>
      <c r="G2934" s="1" t="str">
        <f t="array" ref="G2934">_xlfn.XLOOKUP(A2934,Booking_data!$A$1:$A$6001,Booking_data!$D$1:$D$6001,"not found")</f>
        <v>M029</v>
      </c>
      <c r="H2934" s="1" t="str">
        <f t="array" ref="H2934">_xlfn.XLOOKUP(G2934,Movies_data!$A$1:$A$41,Movies_data!$B$1:$B$41,"not found")</f>
        <v>777 Charlie</v>
      </c>
      <c r="I2934" s="1" t="str">
        <f t="array" ref="I2934">_xlfn.XLOOKUP(G2934,Movies_data!$A$1:$A$41,Movies_data!$D$1:$D$41,"not found")</f>
        <v>Adventure</v>
      </c>
      <c r="J2934" s="1" t="str">
        <f t="array" ref="J2934">_xlfn.XLOOKUP(G2934,Movies_data!$A$1:$A$41,Movies_data!$C$1:$C$41,"not found")</f>
        <v>Kannada</v>
      </c>
      <c r="K2934" s="1">
        <f t="array" ref="K2934">_xlfn.XLOOKUP(G2934,Movies_data!$A$1:$A$41,Movies_data!$H$1:$H$41,"Not Found")</f>
        <v>8.7</v>
      </c>
      <c r="L2934" s="1" t="str">
        <f t="array" ref="L2934">_xlfn.XLOOKUP(A2934,Booking_data!$A$1:$A$6001,Booking_data!$E$1:$E$6001,"not Found")</f>
        <v>C113</v>
      </c>
      <c r="M2934" s="1" t="str">
        <f t="array" ref="M2934">_xlfn.XLOOKUP(L2934,Cinemas_data!$A$1:$A$49,Cinemas_data!$I$1:$I$49,"not Found")</f>
        <v>#NAME?</v>
      </c>
      <c r="N2934" s="1" t="str">
        <f t="array" ref="N2934">_xlfn.XLOOKUP(L2934,Cinemas_data!$A$1:$A$49,Cinemas_data!$C$1:$C$49,"not Found")</f>
        <v>Delhi</v>
      </c>
      <c r="O2934" s="1">
        <f t="array" ref="O2934">_xlfn.XLOOKUP(A2934,Booking_data!$A$1:$A$6001,Booking_data!$H$1:$H$6001,"not found")</f>
        <v>6</v>
      </c>
      <c r="P2934" s="1">
        <f t="array" ref="P2934">_xlfn.XLOOKUP(A2934,Booking_data!$A$1:$A$6001,Booking_data!$I$1:$I$6001,"not Found")</f>
        <v>240</v>
      </c>
      <c r="Q2934" s="1">
        <f t="shared" si="3"/>
        <v>1440</v>
      </c>
      <c r="R2934" s="1" t="str">
        <f t="array" ref="R2934">_xlfn.XLOOKUP(A2934,Booking_data!$A$1:$A$6001,Booking_data!$L$1:$L$6001,"Not Found")</f>
        <v>UPI</v>
      </c>
      <c r="S2934" s="1">
        <f t="array" ref="S2934">_xlfn.XLOOKUP(A2934,Booking_data!$A$1:$A$6001,Booking_data!$N$1:$N$6001,"not Found")</f>
        <v>18</v>
      </c>
      <c r="T2934" s="1" t="str">
        <f t="array" ref="T2934">_xlfn.XLOOKUP(A2934,Booking_data!$A$1:$A$6001,Booking_data!$O$1:$O$6001,"Not Found")</f>
        <v>Other</v>
      </c>
      <c r="U2934" s="1" t="str">
        <f t="shared" si="4"/>
        <v>Youngster</v>
      </c>
      <c r="V2934" s="1" t="str">
        <f t="shared" si="5"/>
        <v>High Booking</v>
      </c>
    </row>
    <row r="2935" ht="15.75" customHeight="1">
      <c r="A2935" s="1" t="s">
        <v>3249</v>
      </c>
      <c r="B2935" s="6">
        <v>46111.0</v>
      </c>
      <c r="C2935" s="6">
        <v>46117.0</v>
      </c>
      <c r="D2935" s="7">
        <v>0.7708333333333334</v>
      </c>
      <c r="E2935" s="1" t="str">
        <f t="shared" si="1"/>
        <v>Weekday</v>
      </c>
      <c r="F2935" s="1" t="str">
        <f t="shared" si="2"/>
        <v>Mar</v>
      </c>
      <c r="G2935" s="1" t="str">
        <f t="array" ref="G2935">_xlfn.XLOOKUP(A2935,Booking_data!$A$1:$A$6001,Booking_data!$D$1:$D$6001,"not found")</f>
        <v>M023</v>
      </c>
      <c r="H2935" s="1" t="str">
        <f t="array" ref="H2935">_xlfn.XLOOKUP(G2935,Movies_data!$A$1:$A$41,Movies_data!$B$1:$B$41,"not found")</f>
        <v>Stree 2</v>
      </c>
      <c r="I2935" s="1" t="str">
        <f t="array" ref="I2935">_xlfn.XLOOKUP(G2935,Movies_data!$A$1:$A$41,Movies_data!$D$1:$D$41,"not found")</f>
        <v>Comedy</v>
      </c>
      <c r="J2935" s="1" t="str">
        <f t="array" ref="J2935">_xlfn.XLOOKUP(G2935,Movies_data!$A$1:$A$41,Movies_data!$C$1:$C$41,"not found")</f>
        <v>Hindi</v>
      </c>
      <c r="K2935" s="1">
        <f t="array" ref="K2935">_xlfn.XLOOKUP(G2935,Movies_data!$A$1:$A$41,Movies_data!$H$1:$H$41,"Not Found")</f>
        <v>6.9</v>
      </c>
      <c r="L2935" s="1" t="str">
        <f t="array" ref="L2935">_xlfn.XLOOKUP(A2935,Booking_data!$A$1:$A$6001,Booking_data!$E$1:$E$6001,"not Found")</f>
        <v>C073</v>
      </c>
      <c r="M2935" s="1" t="str">
        <f t="array" ref="M2935">_xlfn.XLOOKUP(L2935,Cinemas_data!$A$1:$A$49,Cinemas_data!$I$1:$I$49,"not Found")</f>
        <v>#NAME?</v>
      </c>
      <c r="N2935" s="1" t="str">
        <f t="array" ref="N2935">_xlfn.XLOOKUP(L2935,Cinemas_data!$A$1:$A$49,Cinemas_data!$C$1:$C$49,"not Found")</f>
        <v>Hyderabad</v>
      </c>
      <c r="O2935" s="1">
        <f t="array" ref="O2935">_xlfn.XLOOKUP(A2935,Booking_data!$A$1:$A$6001,Booking_data!$H$1:$H$6001,"not found")</f>
        <v>4</v>
      </c>
      <c r="P2935" s="1">
        <f t="array" ref="P2935">_xlfn.XLOOKUP(A2935,Booking_data!$A$1:$A$6001,Booking_data!$I$1:$I$6001,"not Found")</f>
        <v>320</v>
      </c>
      <c r="Q2935" s="1">
        <f t="shared" si="3"/>
        <v>1280</v>
      </c>
      <c r="R2935" s="1" t="str">
        <f t="array" ref="R2935">_xlfn.XLOOKUP(A2935,Booking_data!$A$1:$A$6001,Booking_data!$L$1:$L$6001,"Not Found")</f>
        <v>Net Banking</v>
      </c>
      <c r="S2935" s="1">
        <f t="array" ref="S2935">_xlfn.XLOOKUP(A2935,Booking_data!$A$1:$A$6001,Booking_data!$N$1:$N$6001,"not Found")</f>
        <v>55</v>
      </c>
      <c r="T2935" s="1" t="str">
        <f t="array" ref="T2935">_xlfn.XLOOKUP(A2935,Booking_data!$A$1:$A$6001,Booking_data!$O$1:$O$6001,"Not Found")</f>
        <v>Male</v>
      </c>
      <c r="U2935" s="1" t="str">
        <f t="shared" si="4"/>
        <v>Above 45</v>
      </c>
      <c r="V2935" s="1" t="str">
        <f t="shared" si="5"/>
        <v>Medium Booking</v>
      </c>
    </row>
    <row r="2936" ht="15.75" customHeight="1">
      <c r="A2936" s="1" t="s">
        <v>3250</v>
      </c>
      <c r="B2936" s="6">
        <v>46089.0</v>
      </c>
      <c r="C2936" s="6">
        <v>46095.0</v>
      </c>
      <c r="D2936" s="7">
        <v>0.8854166666666666</v>
      </c>
      <c r="E2936" s="1" t="str">
        <f t="shared" si="1"/>
        <v>Weekend</v>
      </c>
      <c r="F2936" s="1" t="str">
        <f t="shared" si="2"/>
        <v>Mar</v>
      </c>
      <c r="G2936" s="1" t="str">
        <f t="array" ref="G2936">_xlfn.XLOOKUP(A2936,Booking_data!$A$1:$A$6001,Booking_data!$D$1:$D$6001,"not found")</f>
        <v>M031</v>
      </c>
      <c r="H2936" s="1" t="str">
        <f t="array" ref="H2936">_xlfn.XLOOKUP(G2936,Movies_data!$A$1:$A$41,Movies_data!$B$1:$B$41,"not found")</f>
        <v>Bangalore Days</v>
      </c>
      <c r="I2936" s="1" t="str">
        <f t="array" ref="I2936">_xlfn.XLOOKUP(G2936,Movies_data!$A$1:$A$41,Movies_data!$D$1:$D$41,"not found")</f>
        <v>Drama</v>
      </c>
      <c r="J2936" s="1" t="str">
        <f t="array" ref="J2936">_xlfn.XLOOKUP(G2936,Movies_data!$A$1:$A$41,Movies_data!$C$1:$C$41,"not found")</f>
        <v>Malayalam</v>
      </c>
      <c r="K2936" s="1">
        <f t="array" ref="K2936">_xlfn.XLOOKUP(G2936,Movies_data!$A$1:$A$41,Movies_data!$H$1:$H$41,"Not Found")</f>
        <v>8.3</v>
      </c>
      <c r="L2936" s="1" t="str">
        <f t="array" ref="L2936">_xlfn.XLOOKUP(A2936,Booking_data!$A$1:$A$6001,Booking_data!$E$1:$E$6001,"not Found")</f>
        <v>C051</v>
      </c>
      <c r="M2936" s="1" t="str">
        <f t="array" ref="M2936">_xlfn.XLOOKUP(L2936,Cinemas_data!$A$1:$A$49,Cinemas_data!$I$1:$I$49,"not Found")</f>
        <v>#NAME?</v>
      </c>
      <c r="N2936" s="1" t="str">
        <f t="array" ref="N2936">_xlfn.XLOOKUP(L2936,Cinemas_data!$A$1:$A$49,Cinemas_data!$C$1:$C$49,"not Found")</f>
        <v>Bengaluru</v>
      </c>
      <c r="O2936" s="1">
        <f t="array" ref="O2936">_xlfn.XLOOKUP(A2936,Booking_data!$A$1:$A$6001,Booking_data!$H$1:$H$6001,"not found")</f>
        <v>2</v>
      </c>
      <c r="P2936" s="1">
        <f t="array" ref="P2936">_xlfn.XLOOKUP(A2936,Booking_data!$A$1:$A$6001,Booking_data!$I$1:$I$6001,"not Found")</f>
        <v>460</v>
      </c>
      <c r="Q2936" s="1">
        <f t="shared" si="3"/>
        <v>920</v>
      </c>
      <c r="R2936" s="1" t="str">
        <f t="array" ref="R2936">_xlfn.XLOOKUP(A2936,Booking_data!$A$1:$A$6001,Booking_data!$L$1:$L$6001,"Not Found")</f>
        <v>Debit Card</v>
      </c>
      <c r="S2936" s="1">
        <f t="array" ref="S2936">_xlfn.XLOOKUP(A2936,Booking_data!$A$1:$A$6001,Booking_data!$N$1:$N$6001,"not Found")</f>
        <v>18</v>
      </c>
      <c r="T2936" s="1" t="str">
        <f t="array" ref="T2936">_xlfn.XLOOKUP(A2936,Booking_data!$A$1:$A$6001,Booking_data!$O$1:$O$6001,"Not Found")</f>
        <v>Female</v>
      </c>
      <c r="U2936" s="1" t="str">
        <f t="shared" si="4"/>
        <v>Youngster</v>
      </c>
      <c r="V2936" s="1" t="str">
        <f t="shared" si="5"/>
        <v>Low Booking</v>
      </c>
    </row>
    <row r="2937" ht="15.75" customHeight="1">
      <c r="A2937" s="1" t="s">
        <v>3251</v>
      </c>
      <c r="B2937" s="6">
        <v>46163.0</v>
      </c>
      <c r="C2937" s="6">
        <v>46170.0</v>
      </c>
      <c r="D2937" s="7">
        <v>0.3958333333333333</v>
      </c>
      <c r="E2937" s="1" t="str">
        <f t="shared" si="1"/>
        <v>Weekday</v>
      </c>
      <c r="F2937" s="1" t="str">
        <f t="shared" si="2"/>
        <v>May</v>
      </c>
      <c r="G2937" s="1" t="str">
        <f t="array" ref="G2937">_xlfn.XLOOKUP(A2937,Booking_data!$A$1:$A$6001,Booking_data!$D$1:$D$6001,"not found")</f>
        <v>M028</v>
      </c>
      <c r="H2937" s="1" t="str">
        <f t="array" ref="H2937">_xlfn.XLOOKUP(G2937,Movies_data!$A$1:$A$41,Movies_data!$B$1:$B$41,"not found")</f>
        <v>Kantara</v>
      </c>
      <c r="I2937" s="1" t="str">
        <f t="array" ref="I2937">_xlfn.XLOOKUP(G2937,Movies_data!$A$1:$A$41,Movies_data!$D$1:$D$41,"not found")</f>
        <v>Action</v>
      </c>
      <c r="J2937" s="1" t="str">
        <f t="array" ref="J2937">_xlfn.XLOOKUP(G2937,Movies_data!$A$1:$A$41,Movies_data!$C$1:$C$41,"not found")</f>
        <v>Kannada</v>
      </c>
      <c r="K2937" s="1">
        <f t="array" ref="K2937">_xlfn.XLOOKUP(G2937,Movies_data!$A$1:$A$41,Movies_data!$H$1:$H$41,"Not Found")</f>
        <v>8.2</v>
      </c>
      <c r="L2937" s="1" t="str">
        <f t="array" ref="L2937">_xlfn.XLOOKUP(A2937,Booking_data!$A$1:$A$6001,Booking_data!$E$1:$E$6001,"not Found")</f>
        <v>C061</v>
      </c>
      <c r="M2937" s="1" t="str">
        <f t="array" ref="M2937">_xlfn.XLOOKUP(L2937,Cinemas_data!$A$1:$A$49,Cinemas_data!$I$1:$I$49,"not Found")</f>
        <v>#NAME?</v>
      </c>
      <c r="N2937" s="1" t="str">
        <f t="array" ref="N2937">_xlfn.XLOOKUP(L2937,Cinemas_data!$A$1:$A$49,Cinemas_data!$C$1:$C$49,"not Found")</f>
        <v>Mysuru</v>
      </c>
      <c r="O2937" s="1">
        <f t="array" ref="O2937">_xlfn.XLOOKUP(A2937,Booking_data!$A$1:$A$6001,Booking_data!$H$1:$H$6001,"not found")</f>
        <v>4</v>
      </c>
      <c r="P2937" s="1">
        <f t="array" ref="P2937">_xlfn.XLOOKUP(A2937,Booking_data!$A$1:$A$6001,Booking_data!$I$1:$I$6001,"not Found")</f>
        <v>260</v>
      </c>
      <c r="Q2937" s="1">
        <f t="shared" si="3"/>
        <v>1040</v>
      </c>
      <c r="R2937" s="1" t="str">
        <f t="array" ref="R2937">_xlfn.XLOOKUP(A2937,Booking_data!$A$1:$A$6001,Booking_data!$L$1:$L$6001,"Not Found")</f>
        <v>Credit Card</v>
      </c>
      <c r="S2937" s="1">
        <f t="array" ref="S2937">_xlfn.XLOOKUP(A2937,Booking_data!$A$1:$A$6001,Booking_data!$N$1:$N$6001,"not Found")</f>
        <v>52</v>
      </c>
      <c r="T2937" s="1" t="str">
        <f t="array" ref="T2937">_xlfn.XLOOKUP(A2937,Booking_data!$A$1:$A$6001,Booking_data!$O$1:$O$6001,"Not Found")</f>
        <v>Female</v>
      </c>
      <c r="U2937" s="1" t="str">
        <f t="shared" si="4"/>
        <v>Above 45</v>
      </c>
      <c r="V2937" s="1" t="str">
        <f t="shared" si="5"/>
        <v>Medium Booking</v>
      </c>
    </row>
    <row r="2938" ht="15.75" customHeight="1">
      <c r="A2938" s="1" t="s">
        <v>3252</v>
      </c>
      <c r="B2938" s="6">
        <v>46047.0</v>
      </c>
      <c r="C2938" s="6">
        <v>46049.0</v>
      </c>
      <c r="D2938" s="7">
        <v>0.8854166666666666</v>
      </c>
      <c r="E2938" s="1" t="str">
        <f t="shared" si="1"/>
        <v>Weekend</v>
      </c>
      <c r="F2938" s="1" t="str">
        <f t="shared" si="2"/>
        <v>Jan</v>
      </c>
      <c r="G2938" s="1" t="str">
        <f t="array" ref="G2938">_xlfn.XLOOKUP(A2938,Booking_data!$A$1:$A$6001,Booking_data!$D$1:$D$6001,"not found")</f>
        <v>M039</v>
      </c>
      <c r="H2938" s="1" t="str">
        <f t="array" ref="H2938">_xlfn.XLOOKUP(G2938,Movies_data!$A$1:$A$41,Movies_data!$B$1:$B$41,"not found")</f>
        <v>Dune: Part Two</v>
      </c>
      <c r="I2938" s="1" t="str">
        <f t="array" ref="I2938">_xlfn.XLOOKUP(G2938,Movies_data!$A$1:$A$41,Movies_data!$D$1:$D$41,"not found")</f>
        <v>Sci-Fi</v>
      </c>
      <c r="J2938" s="1" t="str">
        <f t="array" ref="J2938">_xlfn.XLOOKUP(G2938,Movies_data!$A$1:$A$41,Movies_data!$C$1:$C$41,"not found")</f>
        <v>English</v>
      </c>
      <c r="K2938" s="1">
        <f t="array" ref="K2938">_xlfn.XLOOKUP(G2938,Movies_data!$A$1:$A$41,Movies_data!$H$1:$H$41,"Not Found")</f>
        <v>8.5</v>
      </c>
      <c r="L2938" s="1" t="str">
        <f t="array" ref="L2938">_xlfn.XLOOKUP(A2938,Booking_data!$A$1:$A$6001,Booking_data!$E$1:$E$6001,"not Found")</f>
        <v>C043</v>
      </c>
      <c r="M2938" s="1" t="str">
        <f t="array" ref="M2938">_xlfn.XLOOKUP(L2938,Cinemas_data!$A$1:$A$49,Cinemas_data!$I$1:$I$49,"not Found")</f>
        <v>#NAME?</v>
      </c>
      <c r="N2938" s="1" t="str">
        <f t="array" ref="N2938">_xlfn.XLOOKUP(L2938,Cinemas_data!$A$1:$A$49,Cinemas_data!$C$1:$C$49,"not Found")</f>
        <v>Salem</v>
      </c>
      <c r="O2938" s="1">
        <f t="array" ref="O2938">_xlfn.XLOOKUP(A2938,Booking_data!$A$1:$A$6001,Booking_data!$H$1:$H$6001,"not found")</f>
        <v>4</v>
      </c>
      <c r="P2938" s="1">
        <f t="array" ref="P2938">_xlfn.XLOOKUP(A2938,Booking_data!$A$1:$A$6001,Booking_data!$I$1:$I$6001,"not Found")</f>
        <v>280</v>
      </c>
      <c r="Q2938" s="1">
        <f t="shared" si="3"/>
        <v>1120</v>
      </c>
      <c r="R2938" s="1" t="str">
        <f t="array" ref="R2938">_xlfn.XLOOKUP(A2938,Booking_data!$A$1:$A$6001,Booking_data!$L$1:$L$6001,"Not Found")</f>
        <v>UPI</v>
      </c>
      <c r="S2938" s="1">
        <f t="array" ref="S2938">_xlfn.XLOOKUP(A2938,Booking_data!$A$1:$A$6001,Booking_data!$N$1:$N$6001,"not Found")</f>
        <v>49</v>
      </c>
      <c r="T2938" s="1" t="str">
        <f t="array" ref="T2938">_xlfn.XLOOKUP(A2938,Booking_data!$A$1:$A$6001,Booking_data!$O$1:$O$6001,"Not Found")</f>
        <v>Other</v>
      </c>
      <c r="U2938" s="1" t="str">
        <f t="shared" si="4"/>
        <v>Above 45</v>
      </c>
      <c r="V2938" s="1" t="str">
        <f t="shared" si="5"/>
        <v>Medium Booking</v>
      </c>
    </row>
    <row r="2939" ht="15.75" customHeight="1">
      <c r="A2939" s="1" t="s">
        <v>3253</v>
      </c>
      <c r="B2939" s="6">
        <v>46155.0</v>
      </c>
      <c r="C2939" s="6">
        <v>46155.0</v>
      </c>
      <c r="D2939" s="7">
        <v>0.9375</v>
      </c>
      <c r="E2939" s="1" t="str">
        <f t="shared" si="1"/>
        <v>Weekday</v>
      </c>
      <c r="F2939" s="1" t="str">
        <f t="shared" si="2"/>
        <v>May</v>
      </c>
      <c r="G2939" s="1" t="str">
        <f t="array" ref="G2939">_xlfn.XLOOKUP(A2939,Booking_data!$A$1:$A$6001,Booking_data!$D$1:$D$6001,"not found")</f>
        <v>M008</v>
      </c>
      <c r="H2939" s="1" t="str">
        <f t="array" ref="H2939">_xlfn.XLOOKUP(G2939,Movies_data!$A$1:$A$41,Movies_data!$B$1:$B$41,"not found")</f>
        <v>Love Today</v>
      </c>
      <c r="I2939" s="1" t="str">
        <f t="array" ref="I2939">_xlfn.XLOOKUP(G2939,Movies_data!$A$1:$A$41,Movies_data!$D$1:$D$41,"not found")</f>
        <v>Romance</v>
      </c>
      <c r="J2939" s="1" t="str">
        <f t="array" ref="J2939">_xlfn.XLOOKUP(G2939,Movies_data!$A$1:$A$41,Movies_data!$C$1:$C$41,"not found")</f>
        <v>Tamil</v>
      </c>
      <c r="K2939" s="1">
        <f t="array" ref="K2939">_xlfn.XLOOKUP(G2939,Movies_data!$A$1:$A$41,Movies_data!$H$1:$H$41,"Not Found")</f>
        <v>7.4</v>
      </c>
      <c r="L2939" s="1" t="str">
        <f t="array" ref="L2939">_xlfn.XLOOKUP(A2939,Booking_data!$A$1:$A$6001,Booking_data!$E$1:$E$6001,"not Found")</f>
        <v>C023</v>
      </c>
      <c r="M2939" s="1" t="str">
        <f t="array" ref="M2939">_xlfn.XLOOKUP(L2939,Cinemas_data!$A$1:$A$49,Cinemas_data!$I$1:$I$49,"not Found")</f>
        <v>#NAME?</v>
      </c>
      <c r="N2939" s="1" t="str">
        <f t="array" ref="N2939">_xlfn.XLOOKUP(L2939,Cinemas_data!$A$1:$A$49,Cinemas_data!$C$1:$C$49,"not Found")</f>
        <v>Coimbatore</v>
      </c>
      <c r="O2939" s="1">
        <f t="array" ref="O2939">_xlfn.XLOOKUP(A2939,Booking_data!$A$1:$A$6001,Booking_data!$H$1:$H$6001,"not found")</f>
        <v>2</v>
      </c>
      <c r="P2939" s="1">
        <f t="array" ref="P2939">_xlfn.XLOOKUP(A2939,Booking_data!$A$1:$A$6001,Booking_data!$I$1:$I$6001,"not Found")</f>
        <v>240</v>
      </c>
      <c r="Q2939" s="1">
        <f t="shared" si="3"/>
        <v>480</v>
      </c>
      <c r="R2939" s="1" t="str">
        <f t="array" ref="R2939">_xlfn.XLOOKUP(A2939,Booking_data!$A$1:$A$6001,Booking_data!$L$1:$L$6001,"Not Found")</f>
        <v>UPI</v>
      </c>
      <c r="S2939" s="1">
        <f t="array" ref="S2939">_xlfn.XLOOKUP(A2939,Booking_data!$A$1:$A$6001,Booking_data!$N$1:$N$6001,"not Found")</f>
        <v>47</v>
      </c>
      <c r="T2939" s="1" t="str">
        <f t="array" ref="T2939">_xlfn.XLOOKUP(A2939,Booking_data!$A$1:$A$6001,Booking_data!$O$1:$O$6001,"Not Found")</f>
        <v>Male</v>
      </c>
      <c r="U2939" s="1" t="str">
        <f t="shared" si="4"/>
        <v>Above 45</v>
      </c>
      <c r="V2939" s="1" t="str">
        <f t="shared" si="5"/>
        <v>Low Booking</v>
      </c>
    </row>
    <row r="2940" ht="15.75" customHeight="1">
      <c r="A2940" s="1" t="s">
        <v>3254</v>
      </c>
      <c r="B2940" s="6">
        <v>46171.0</v>
      </c>
      <c r="C2940" s="6">
        <v>46171.0</v>
      </c>
      <c r="D2940" s="7">
        <v>0.7708333333333334</v>
      </c>
      <c r="E2940" s="1" t="str">
        <f t="shared" si="1"/>
        <v>Weekday</v>
      </c>
      <c r="F2940" s="1" t="str">
        <f t="shared" si="2"/>
        <v>May</v>
      </c>
      <c r="G2940" s="1" t="str">
        <f t="array" ref="G2940">_xlfn.XLOOKUP(A2940,Booking_data!$A$1:$A$6001,Booking_data!$D$1:$D$6001,"not found")</f>
        <v>M039</v>
      </c>
      <c r="H2940" s="1" t="str">
        <f t="array" ref="H2940">_xlfn.XLOOKUP(G2940,Movies_data!$A$1:$A$41,Movies_data!$B$1:$B$41,"not found")</f>
        <v>Dune: Part Two</v>
      </c>
      <c r="I2940" s="1" t="str">
        <f t="array" ref="I2940">_xlfn.XLOOKUP(G2940,Movies_data!$A$1:$A$41,Movies_data!$D$1:$D$41,"not found")</f>
        <v>Sci-Fi</v>
      </c>
      <c r="J2940" s="1" t="str">
        <f t="array" ref="J2940">_xlfn.XLOOKUP(G2940,Movies_data!$A$1:$A$41,Movies_data!$C$1:$C$41,"not found")</f>
        <v>English</v>
      </c>
      <c r="K2940" s="1">
        <f t="array" ref="K2940">_xlfn.XLOOKUP(G2940,Movies_data!$A$1:$A$41,Movies_data!$H$1:$H$41,"Not Found")</f>
        <v>8.5</v>
      </c>
      <c r="L2940" s="1" t="str">
        <f t="array" ref="L2940">_xlfn.XLOOKUP(A2940,Booking_data!$A$1:$A$6001,Booking_data!$E$1:$E$6001,"not Found")</f>
        <v>C013</v>
      </c>
      <c r="M2940" s="1" t="str">
        <f t="array" ref="M2940">_xlfn.XLOOKUP(L2940,Cinemas_data!$A$1:$A$49,Cinemas_data!$I$1:$I$49,"not Found")</f>
        <v>#NAME?</v>
      </c>
      <c r="N2940" s="1" t="str">
        <f t="array" ref="N2940">_xlfn.XLOOKUP(L2940,Cinemas_data!$A$1:$A$49,Cinemas_data!$C$1:$C$49,"not Found")</f>
        <v>Chennai</v>
      </c>
      <c r="O2940" s="1">
        <f t="array" ref="O2940">_xlfn.XLOOKUP(A2940,Booking_data!$A$1:$A$6001,Booking_data!$H$1:$H$6001,"not found")</f>
        <v>2</v>
      </c>
      <c r="P2940" s="1">
        <f t="array" ref="P2940">_xlfn.XLOOKUP(A2940,Booking_data!$A$1:$A$6001,Booking_data!$I$1:$I$6001,"not Found")</f>
        <v>320</v>
      </c>
      <c r="Q2940" s="1">
        <f t="shared" si="3"/>
        <v>640</v>
      </c>
      <c r="R2940" s="1" t="str">
        <f t="array" ref="R2940">_xlfn.XLOOKUP(A2940,Booking_data!$A$1:$A$6001,Booking_data!$L$1:$L$6001,"Not Found")</f>
        <v>Debit Card</v>
      </c>
      <c r="S2940" s="1">
        <f t="array" ref="S2940">_xlfn.XLOOKUP(A2940,Booking_data!$A$1:$A$6001,Booking_data!$N$1:$N$6001,"not Found")</f>
        <v>43</v>
      </c>
      <c r="T2940" s="1" t="str">
        <f t="array" ref="T2940">_xlfn.XLOOKUP(A2940,Booking_data!$A$1:$A$6001,Booking_data!$O$1:$O$6001,"Not Found")</f>
        <v>Other</v>
      </c>
      <c r="U2940" s="1" t="str">
        <f t="shared" si="4"/>
        <v>Middle Age</v>
      </c>
      <c r="V2940" s="1" t="str">
        <f t="shared" si="5"/>
        <v>Low Booking</v>
      </c>
    </row>
    <row r="2941" ht="15.75" customHeight="1">
      <c r="A2941" s="1" t="s">
        <v>3255</v>
      </c>
      <c r="B2941" s="6">
        <v>46095.0</v>
      </c>
      <c r="C2941" s="6">
        <v>46098.0</v>
      </c>
      <c r="D2941" s="7">
        <v>0.6458333333333334</v>
      </c>
      <c r="E2941" s="1" t="str">
        <f t="shared" si="1"/>
        <v>Weekend</v>
      </c>
      <c r="F2941" s="1" t="str">
        <f t="shared" si="2"/>
        <v>Mar</v>
      </c>
      <c r="G2941" s="1" t="str">
        <f t="array" ref="G2941">_xlfn.XLOOKUP(A2941,Booking_data!$A$1:$A$6001,Booking_data!$D$1:$D$6001,"not found")</f>
        <v>M033</v>
      </c>
      <c r="H2941" s="1" t="str">
        <f t="array" ref="H2941">_xlfn.XLOOKUP(G2941,Movies_data!$A$1:$A$41,Movies_data!$B$1:$B$41,"not found")</f>
        <v>Lucifer</v>
      </c>
      <c r="I2941" s="1" t="str">
        <f t="array" ref="I2941">_xlfn.XLOOKUP(G2941,Movies_data!$A$1:$A$41,Movies_data!$D$1:$D$41,"not found")</f>
        <v>Action</v>
      </c>
      <c r="J2941" s="1" t="str">
        <f t="array" ref="J2941">_xlfn.XLOOKUP(G2941,Movies_data!$A$1:$A$41,Movies_data!$C$1:$C$41,"not found")</f>
        <v>Malayalam</v>
      </c>
      <c r="K2941" s="1">
        <f t="array" ref="K2941">_xlfn.XLOOKUP(G2941,Movies_data!$A$1:$A$41,Movies_data!$H$1:$H$41,"Not Found")</f>
        <v>7.5</v>
      </c>
      <c r="L2941" s="1" t="str">
        <f t="array" ref="L2941">_xlfn.XLOOKUP(A2941,Booking_data!$A$1:$A$6001,Booking_data!$E$1:$E$6001,"not Found")</f>
        <v>C131</v>
      </c>
      <c r="M2941" s="1" t="str">
        <f t="array" ref="M2941">_xlfn.XLOOKUP(L2941,Cinemas_data!$A$1:$A$49,Cinemas_data!$I$1:$I$49,"not Found")</f>
        <v>#NAME?</v>
      </c>
      <c r="N2941" s="1" t="str">
        <f t="array" ref="N2941">_xlfn.XLOOKUP(L2941,Cinemas_data!$A$1:$A$49,Cinemas_data!$C$1:$C$49,"not Found")</f>
        <v>Kolkata</v>
      </c>
      <c r="O2941" s="1">
        <f t="array" ref="O2941">_xlfn.XLOOKUP(A2941,Booking_data!$A$1:$A$6001,Booking_data!$H$1:$H$6001,"not found")</f>
        <v>4</v>
      </c>
      <c r="P2941" s="1">
        <f t="array" ref="P2941">_xlfn.XLOOKUP(A2941,Booking_data!$A$1:$A$6001,Booking_data!$I$1:$I$6001,"not Found")</f>
        <v>160</v>
      </c>
      <c r="Q2941" s="1">
        <f t="shared" si="3"/>
        <v>640</v>
      </c>
      <c r="R2941" s="1" t="str">
        <f t="array" ref="R2941">_xlfn.XLOOKUP(A2941,Booking_data!$A$1:$A$6001,Booking_data!$L$1:$L$6001,"Not Found")</f>
        <v>Credit Card</v>
      </c>
      <c r="S2941" s="1">
        <f t="array" ref="S2941">_xlfn.XLOOKUP(A2941,Booking_data!$A$1:$A$6001,Booking_data!$N$1:$N$6001,"not Found")</f>
        <v>56</v>
      </c>
      <c r="T2941" s="1" t="str">
        <f t="array" ref="T2941">_xlfn.XLOOKUP(A2941,Booking_data!$A$1:$A$6001,Booking_data!$O$1:$O$6001,"Not Found")</f>
        <v>Male</v>
      </c>
      <c r="U2941" s="1" t="str">
        <f t="shared" si="4"/>
        <v>Above 45</v>
      </c>
      <c r="V2941" s="1" t="str">
        <f t="shared" si="5"/>
        <v>Medium Booking</v>
      </c>
    </row>
    <row r="2942" ht="15.75" customHeight="1">
      <c r="A2942" s="1" t="s">
        <v>3256</v>
      </c>
      <c r="B2942" s="6">
        <v>46170.0</v>
      </c>
      <c r="C2942" s="6">
        <v>46176.0</v>
      </c>
      <c r="D2942" s="7">
        <v>0.53125</v>
      </c>
      <c r="E2942" s="1" t="str">
        <f t="shared" si="1"/>
        <v>Weekday</v>
      </c>
      <c r="F2942" s="1" t="str">
        <f t="shared" si="2"/>
        <v>May</v>
      </c>
      <c r="G2942" s="1" t="str">
        <f t="array" ref="G2942">_xlfn.XLOOKUP(A2942,Booking_data!$A$1:$A$6001,Booking_data!$D$1:$D$6001,"not found")</f>
        <v>M015</v>
      </c>
      <c r="H2942" s="1" t="str">
        <f t="array" ref="H2942">_xlfn.XLOOKUP(G2942,Movies_data!$A$1:$A$41,Movies_data!$B$1:$B$41,"not found")</f>
        <v>Kalki 2898 AD</v>
      </c>
      <c r="I2942" s="1" t="str">
        <f t="array" ref="I2942">_xlfn.XLOOKUP(G2942,Movies_data!$A$1:$A$41,Movies_data!$D$1:$D$41,"not found")</f>
        <v>Sci-Fi</v>
      </c>
      <c r="J2942" s="1" t="str">
        <f t="array" ref="J2942">_xlfn.XLOOKUP(G2942,Movies_data!$A$1:$A$41,Movies_data!$C$1:$C$41,"not found")</f>
        <v>Telugu</v>
      </c>
      <c r="K2942" s="1">
        <f t="array" ref="K2942">_xlfn.XLOOKUP(G2942,Movies_data!$A$1:$A$41,Movies_data!$H$1:$H$41,"Not Found")</f>
        <v>7</v>
      </c>
      <c r="L2942" s="1" t="str">
        <f t="array" ref="L2942">_xlfn.XLOOKUP(A2942,Booking_data!$A$1:$A$6001,Booking_data!$E$1:$E$6001,"not Found")</f>
        <v>C121</v>
      </c>
      <c r="M2942" s="1" t="str">
        <f t="array" ref="M2942">_xlfn.XLOOKUP(L2942,Cinemas_data!$A$1:$A$49,Cinemas_data!$I$1:$I$49,"not Found")</f>
        <v>#NAME?</v>
      </c>
      <c r="N2942" s="1" t="str">
        <f t="array" ref="N2942">_xlfn.XLOOKUP(L2942,Cinemas_data!$A$1:$A$49,Cinemas_data!$C$1:$C$49,"not Found")</f>
        <v>Noida</v>
      </c>
      <c r="O2942" s="1">
        <f t="array" ref="O2942">_xlfn.XLOOKUP(A2942,Booking_data!$A$1:$A$6001,Booking_data!$H$1:$H$6001,"not found")</f>
        <v>2</v>
      </c>
      <c r="P2942" s="1">
        <f t="array" ref="P2942">_xlfn.XLOOKUP(A2942,Booking_data!$A$1:$A$6001,Booking_data!$I$1:$I$6001,"not Found")</f>
        <v>240</v>
      </c>
      <c r="Q2942" s="1">
        <f t="shared" si="3"/>
        <v>480</v>
      </c>
      <c r="R2942" s="1" t="str">
        <f t="array" ref="R2942">_xlfn.XLOOKUP(A2942,Booking_data!$A$1:$A$6001,Booking_data!$L$1:$L$6001,"Not Found")</f>
        <v>Wallet</v>
      </c>
      <c r="S2942" s="1">
        <f t="array" ref="S2942">_xlfn.XLOOKUP(A2942,Booking_data!$A$1:$A$6001,Booking_data!$N$1:$N$6001,"not Found")</f>
        <v>36</v>
      </c>
      <c r="T2942" s="1" t="str">
        <f t="array" ref="T2942">_xlfn.XLOOKUP(A2942,Booking_data!$A$1:$A$6001,Booking_data!$O$1:$O$6001,"Not Found")</f>
        <v>Other</v>
      </c>
      <c r="U2942" s="1" t="str">
        <f t="shared" si="4"/>
        <v>Middle Age</v>
      </c>
      <c r="V2942" s="1" t="str">
        <f t="shared" si="5"/>
        <v>Low Booking</v>
      </c>
    </row>
    <row r="2943" ht="15.75" customHeight="1">
      <c r="A2943" s="1" t="s">
        <v>3257</v>
      </c>
      <c r="B2943" s="6">
        <v>46190.0</v>
      </c>
      <c r="C2943" s="6">
        <v>46192.0</v>
      </c>
      <c r="D2943" s="7">
        <v>0.6458333333333334</v>
      </c>
      <c r="E2943" s="1" t="str">
        <f t="shared" si="1"/>
        <v>Weekday</v>
      </c>
      <c r="F2943" s="1" t="str">
        <f t="shared" si="2"/>
        <v>Jun</v>
      </c>
      <c r="G2943" s="1" t="str">
        <f t="array" ref="G2943">_xlfn.XLOOKUP(A2943,Booking_data!$A$1:$A$6001,Booking_data!$D$1:$D$6001,"not found")</f>
        <v>M009</v>
      </c>
      <c r="H2943" s="1" t="str">
        <f t="array" ref="H2943">_xlfn.XLOOKUP(G2943,Movies_data!$A$1:$A$41,Movies_data!$B$1:$B$41,"not found")</f>
        <v>Amaran</v>
      </c>
      <c r="I2943" s="1" t="str">
        <f t="array" ref="I2943">_xlfn.XLOOKUP(G2943,Movies_data!$A$1:$A$41,Movies_data!$D$1:$D$41,"not found")</f>
        <v>Biography</v>
      </c>
      <c r="J2943" s="1" t="str">
        <f t="array" ref="J2943">_xlfn.XLOOKUP(G2943,Movies_data!$A$1:$A$41,Movies_data!$C$1:$C$41,"not found")</f>
        <v>Tamil</v>
      </c>
      <c r="K2943" s="1">
        <f t="array" ref="K2943">_xlfn.XLOOKUP(G2943,Movies_data!$A$1:$A$41,Movies_data!$H$1:$H$41,"Not Found")</f>
        <v>8.3</v>
      </c>
      <c r="L2943" s="1" t="str">
        <f t="array" ref="L2943">_xlfn.XLOOKUP(A2943,Booking_data!$A$1:$A$6001,Booking_data!$E$1:$E$6001,"not Found")</f>
        <v>C022</v>
      </c>
      <c r="M2943" s="1" t="str">
        <f t="array" ref="M2943">_xlfn.XLOOKUP(L2943,Cinemas_data!$A$1:$A$49,Cinemas_data!$I$1:$I$49,"not Found")</f>
        <v>#NAME?</v>
      </c>
      <c r="N2943" s="1" t="str">
        <f t="array" ref="N2943">_xlfn.XLOOKUP(L2943,Cinemas_data!$A$1:$A$49,Cinemas_data!$C$1:$C$49,"not Found")</f>
        <v>Coimbatore</v>
      </c>
      <c r="O2943" s="1">
        <f t="array" ref="O2943">_xlfn.XLOOKUP(A2943,Booking_data!$A$1:$A$6001,Booking_data!$H$1:$H$6001,"not found")</f>
        <v>1</v>
      </c>
      <c r="P2943" s="1">
        <f t="array" ref="P2943">_xlfn.XLOOKUP(A2943,Booking_data!$A$1:$A$6001,Booking_data!$I$1:$I$6001,"not Found")</f>
        <v>200</v>
      </c>
      <c r="Q2943" s="1">
        <f t="shared" si="3"/>
        <v>200</v>
      </c>
      <c r="R2943" s="1" t="str">
        <f t="array" ref="R2943">_xlfn.XLOOKUP(A2943,Booking_data!$A$1:$A$6001,Booking_data!$L$1:$L$6001,"Not Found")</f>
        <v>UPI</v>
      </c>
      <c r="S2943" s="1">
        <f t="array" ref="S2943">_xlfn.XLOOKUP(A2943,Booking_data!$A$1:$A$6001,Booking_data!$N$1:$N$6001,"not Found")</f>
        <v>30</v>
      </c>
      <c r="T2943" s="1" t="str">
        <f t="array" ref="T2943">_xlfn.XLOOKUP(A2943,Booking_data!$A$1:$A$6001,Booking_data!$O$1:$O$6001,"Not Found")</f>
        <v>Other</v>
      </c>
      <c r="U2943" s="1" t="str">
        <f t="shared" si="4"/>
        <v>Middle Age</v>
      </c>
      <c r="V2943" s="1" t="str">
        <f t="shared" si="5"/>
        <v>Low Booking</v>
      </c>
    </row>
    <row r="2944" ht="15.75" customHeight="1">
      <c r="A2944" s="1" t="s">
        <v>3258</v>
      </c>
      <c r="B2944" s="6">
        <v>46065.0</v>
      </c>
      <c r="C2944" s="6">
        <v>46069.0</v>
      </c>
      <c r="D2944" s="7">
        <v>0.3958333333333333</v>
      </c>
      <c r="E2944" s="1" t="str">
        <f t="shared" si="1"/>
        <v>Weekday</v>
      </c>
      <c r="F2944" s="1" t="str">
        <f t="shared" si="2"/>
        <v>Feb</v>
      </c>
      <c r="G2944" s="1" t="str">
        <f t="array" ref="G2944">_xlfn.XLOOKUP(A2944,Booking_data!$A$1:$A$6001,Booking_data!$D$1:$D$6001,"not found")</f>
        <v>M002</v>
      </c>
      <c r="H2944" s="1" t="str">
        <f t="array" ref="H2944">_xlfn.XLOOKUP(G2944,Movies_data!$A$1:$A$41,Movies_data!$B$1:$B$41,"not found")</f>
        <v>Jailer</v>
      </c>
      <c r="I2944" s="1" t="str">
        <f t="array" ref="I2944">_xlfn.XLOOKUP(G2944,Movies_data!$A$1:$A$41,Movies_data!$D$1:$D$41,"not found")</f>
        <v>Action</v>
      </c>
      <c r="J2944" s="1" t="str">
        <f t="array" ref="J2944">_xlfn.XLOOKUP(G2944,Movies_data!$A$1:$A$41,Movies_data!$C$1:$C$41,"not found")</f>
        <v>Tamil</v>
      </c>
      <c r="K2944" s="1">
        <f t="array" ref="K2944">_xlfn.XLOOKUP(G2944,Movies_data!$A$1:$A$41,Movies_data!$H$1:$H$41,"Not Found")</f>
        <v>7.1</v>
      </c>
      <c r="L2944" s="1" t="str">
        <f t="array" ref="L2944">_xlfn.XLOOKUP(A2944,Booking_data!$A$1:$A$6001,Booking_data!$E$1:$E$6001,"not Found")</f>
        <v>C043</v>
      </c>
      <c r="M2944" s="1" t="str">
        <f t="array" ref="M2944">_xlfn.XLOOKUP(L2944,Cinemas_data!$A$1:$A$49,Cinemas_data!$I$1:$I$49,"not Found")</f>
        <v>#NAME?</v>
      </c>
      <c r="N2944" s="1" t="str">
        <f t="array" ref="N2944">_xlfn.XLOOKUP(L2944,Cinemas_data!$A$1:$A$49,Cinemas_data!$C$1:$C$49,"not Found")</f>
        <v>Salem</v>
      </c>
      <c r="O2944" s="1">
        <f t="array" ref="O2944">_xlfn.XLOOKUP(A2944,Booking_data!$A$1:$A$6001,Booking_data!$H$1:$H$6001,"not found")</f>
        <v>3</v>
      </c>
      <c r="P2944" s="1">
        <f t="array" ref="P2944">_xlfn.XLOOKUP(A2944,Booking_data!$A$1:$A$6001,Booking_data!$I$1:$I$6001,"not Found")</f>
        <v>200</v>
      </c>
      <c r="Q2944" s="1">
        <f t="shared" si="3"/>
        <v>600</v>
      </c>
      <c r="R2944" s="1" t="str">
        <f t="array" ref="R2944">_xlfn.XLOOKUP(A2944,Booking_data!$A$1:$A$6001,Booking_data!$L$1:$L$6001,"Not Found")</f>
        <v>Credit Card</v>
      </c>
      <c r="S2944" s="1">
        <f t="array" ref="S2944">_xlfn.XLOOKUP(A2944,Booking_data!$A$1:$A$6001,Booking_data!$N$1:$N$6001,"not Found")</f>
        <v>55</v>
      </c>
      <c r="T2944" s="1" t="str">
        <f t="array" ref="T2944">_xlfn.XLOOKUP(A2944,Booking_data!$A$1:$A$6001,Booking_data!$O$1:$O$6001,"Not Found")</f>
        <v>Male</v>
      </c>
      <c r="U2944" s="1" t="str">
        <f t="shared" si="4"/>
        <v>Above 45</v>
      </c>
      <c r="V2944" s="1" t="str">
        <f t="shared" si="5"/>
        <v>Medium Booking</v>
      </c>
    </row>
    <row r="2945" ht="15.75" customHeight="1">
      <c r="A2945" s="1" t="s">
        <v>3259</v>
      </c>
      <c r="B2945" s="6">
        <v>46196.0</v>
      </c>
      <c r="C2945" s="6">
        <v>46202.0</v>
      </c>
      <c r="D2945" s="7">
        <v>0.8854166666666666</v>
      </c>
      <c r="E2945" s="1" t="str">
        <f t="shared" si="1"/>
        <v>Weekday</v>
      </c>
      <c r="F2945" s="1" t="str">
        <f t="shared" si="2"/>
        <v>Jun</v>
      </c>
      <c r="G2945" s="1" t="str">
        <f t="array" ref="G2945">_xlfn.XLOOKUP(A2945,Booking_data!$A$1:$A$6001,Booking_data!$D$1:$D$6001,"not found")</f>
        <v>M040</v>
      </c>
      <c r="H2945" s="1" t="str">
        <f t="array" ref="H2945">_xlfn.XLOOKUP(G2945,Movies_data!$A$1:$A$41,Movies_data!$B$1:$B$41,"not found")</f>
        <v>Inside Out 2</v>
      </c>
      <c r="I2945" s="1" t="str">
        <f t="array" ref="I2945">_xlfn.XLOOKUP(G2945,Movies_data!$A$1:$A$41,Movies_data!$D$1:$D$41,"not found")</f>
        <v>Animation</v>
      </c>
      <c r="J2945" s="1" t="str">
        <f t="array" ref="J2945">_xlfn.XLOOKUP(G2945,Movies_data!$A$1:$A$41,Movies_data!$C$1:$C$41,"not found")</f>
        <v>English</v>
      </c>
      <c r="K2945" s="1">
        <f t="array" ref="K2945">_xlfn.XLOOKUP(G2945,Movies_data!$A$1:$A$41,Movies_data!$H$1:$H$41,"Not Found")</f>
        <v>7.6</v>
      </c>
      <c r="L2945" s="1" t="str">
        <f t="array" ref="L2945">_xlfn.XLOOKUP(A2945,Booking_data!$A$1:$A$6001,Booking_data!$E$1:$E$6001,"not Found")</f>
        <v>C091</v>
      </c>
      <c r="M2945" s="1" t="str">
        <f t="array" ref="M2945">_xlfn.XLOOKUP(L2945,Cinemas_data!$A$1:$A$49,Cinemas_data!$I$1:$I$49,"not Found")</f>
        <v>#NAME?</v>
      </c>
      <c r="N2945" s="1" t="str">
        <f t="array" ref="N2945">_xlfn.XLOOKUP(L2945,Cinemas_data!$A$1:$A$49,Cinemas_data!$C$1:$C$49,"not Found")</f>
        <v>Mumbai</v>
      </c>
      <c r="O2945" s="1">
        <f t="array" ref="O2945">_xlfn.XLOOKUP(A2945,Booking_data!$A$1:$A$6001,Booking_data!$H$1:$H$6001,"not found")</f>
        <v>1</v>
      </c>
      <c r="P2945" s="1">
        <f t="array" ref="P2945">_xlfn.XLOOKUP(A2945,Booking_data!$A$1:$A$6001,Booking_data!$I$1:$I$6001,"not Found")</f>
        <v>280</v>
      </c>
      <c r="Q2945" s="1">
        <f t="shared" si="3"/>
        <v>280</v>
      </c>
      <c r="R2945" s="1" t="str">
        <f t="array" ref="R2945">_xlfn.XLOOKUP(A2945,Booking_data!$A$1:$A$6001,Booking_data!$L$1:$L$6001,"Not Found")</f>
        <v>UPI</v>
      </c>
      <c r="S2945" s="1">
        <f t="array" ref="S2945">_xlfn.XLOOKUP(A2945,Booking_data!$A$1:$A$6001,Booking_data!$N$1:$N$6001,"not Found")</f>
        <v>51</v>
      </c>
      <c r="T2945" s="1" t="str">
        <f t="array" ref="T2945">_xlfn.XLOOKUP(A2945,Booking_data!$A$1:$A$6001,Booking_data!$O$1:$O$6001,"Not Found")</f>
        <v>Male</v>
      </c>
      <c r="U2945" s="1" t="str">
        <f t="shared" si="4"/>
        <v>Above 45</v>
      </c>
      <c r="V2945" s="1" t="str">
        <f t="shared" si="5"/>
        <v>Low Booking</v>
      </c>
    </row>
    <row r="2946" ht="15.75" customHeight="1">
      <c r="A2946" s="1" t="s">
        <v>3260</v>
      </c>
      <c r="B2946" s="6">
        <v>46027.0</v>
      </c>
      <c r="C2946" s="6">
        <v>46030.0</v>
      </c>
      <c r="D2946" s="7">
        <v>0.53125</v>
      </c>
      <c r="E2946" s="1" t="str">
        <f t="shared" si="1"/>
        <v>Weekday</v>
      </c>
      <c r="F2946" s="1" t="str">
        <f t="shared" si="2"/>
        <v>Jan</v>
      </c>
      <c r="G2946" s="1" t="str">
        <f t="array" ref="G2946">_xlfn.XLOOKUP(A2946,Booking_data!$A$1:$A$6001,Booking_data!$D$1:$D$6001,"not found")</f>
        <v>M019</v>
      </c>
      <c r="H2946" s="1" t="str">
        <f t="array" ref="H2946">_xlfn.XLOOKUP(G2946,Movies_data!$A$1:$A$41,Movies_data!$B$1:$B$41,"not found")</f>
        <v>Animal</v>
      </c>
      <c r="I2946" s="1" t="str">
        <f t="array" ref="I2946">_xlfn.XLOOKUP(G2946,Movies_data!$A$1:$A$41,Movies_data!$D$1:$D$41,"not found")</f>
        <v>Drama</v>
      </c>
      <c r="J2946" s="1" t="str">
        <f t="array" ref="J2946">_xlfn.XLOOKUP(G2946,Movies_data!$A$1:$A$41,Movies_data!$C$1:$C$41,"not found")</f>
        <v>Hindi</v>
      </c>
      <c r="K2946" s="1">
        <f t="array" ref="K2946">_xlfn.XLOOKUP(G2946,Movies_data!$A$1:$A$41,Movies_data!$H$1:$H$41,"Not Found")</f>
        <v>6.1</v>
      </c>
      <c r="L2946" s="1" t="str">
        <f t="array" ref="L2946">_xlfn.XLOOKUP(A2946,Booking_data!$A$1:$A$6001,Booking_data!$E$1:$E$6001,"not Found")</f>
        <v>C111</v>
      </c>
      <c r="M2946" s="1" t="str">
        <f t="array" ref="M2946">_xlfn.XLOOKUP(L2946,Cinemas_data!$A$1:$A$49,Cinemas_data!$I$1:$I$49,"not Found")</f>
        <v>#NAME?</v>
      </c>
      <c r="N2946" s="1" t="str">
        <f t="array" ref="N2946">_xlfn.XLOOKUP(L2946,Cinemas_data!$A$1:$A$49,Cinemas_data!$C$1:$C$49,"not Found")</f>
        <v>Delhi</v>
      </c>
      <c r="O2946" s="1">
        <f t="array" ref="O2946">_xlfn.XLOOKUP(A2946,Booking_data!$A$1:$A$6001,Booking_data!$H$1:$H$6001,"not found")</f>
        <v>2</v>
      </c>
      <c r="P2946" s="1">
        <f t="array" ref="P2946">_xlfn.XLOOKUP(A2946,Booking_data!$A$1:$A$6001,Booking_data!$I$1:$I$6001,"not Found")</f>
        <v>360</v>
      </c>
      <c r="Q2946" s="1">
        <f t="shared" si="3"/>
        <v>720</v>
      </c>
      <c r="R2946" s="1" t="str">
        <f t="array" ref="R2946">_xlfn.XLOOKUP(A2946,Booking_data!$A$1:$A$6001,Booking_data!$L$1:$L$6001,"Not Found")</f>
        <v>Wallet</v>
      </c>
      <c r="S2946" s="1">
        <f t="array" ref="S2946">_xlfn.XLOOKUP(A2946,Booking_data!$A$1:$A$6001,Booking_data!$N$1:$N$6001,"not Found")</f>
        <v>59</v>
      </c>
      <c r="T2946" s="1" t="str">
        <f t="array" ref="T2946">_xlfn.XLOOKUP(A2946,Booking_data!$A$1:$A$6001,Booking_data!$O$1:$O$6001,"Not Found")</f>
        <v>Male</v>
      </c>
      <c r="U2946" s="1" t="str">
        <f t="shared" si="4"/>
        <v>Above 45</v>
      </c>
      <c r="V2946" s="1" t="str">
        <f t="shared" si="5"/>
        <v>Low Booking</v>
      </c>
    </row>
    <row r="2947" ht="15.75" customHeight="1">
      <c r="A2947" s="1" t="s">
        <v>3261</v>
      </c>
      <c r="B2947" s="6">
        <v>46127.0</v>
      </c>
      <c r="C2947" s="6">
        <v>46130.0</v>
      </c>
      <c r="D2947" s="7">
        <v>0.53125</v>
      </c>
      <c r="E2947" s="1" t="str">
        <f t="shared" si="1"/>
        <v>Weekday</v>
      </c>
      <c r="F2947" s="1" t="str">
        <f t="shared" si="2"/>
        <v>Apr</v>
      </c>
      <c r="G2947" s="1" t="str">
        <f t="array" ref="G2947">_xlfn.XLOOKUP(A2947,Booking_data!$A$1:$A$6001,Booking_data!$D$1:$D$6001,"not found")</f>
        <v>M005</v>
      </c>
      <c r="H2947" s="1" t="str">
        <f t="array" ref="H2947">_xlfn.XLOOKUP(G2947,Movies_data!$A$1:$A$41,Movies_data!$B$1:$B$41,"not found")</f>
        <v>Ponniyin Selvan II</v>
      </c>
      <c r="I2947" s="1" t="str">
        <f t="array" ref="I2947">_xlfn.XLOOKUP(G2947,Movies_data!$A$1:$A$41,Movies_data!$D$1:$D$41,"not found")</f>
        <v>Drama</v>
      </c>
      <c r="J2947" s="1" t="str">
        <f t="array" ref="J2947">_xlfn.XLOOKUP(G2947,Movies_data!$A$1:$A$41,Movies_data!$C$1:$C$41,"not found")</f>
        <v>Tamil</v>
      </c>
      <c r="K2947" s="1">
        <f t="array" ref="K2947">_xlfn.XLOOKUP(G2947,Movies_data!$A$1:$A$41,Movies_data!$H$1:$H$41,"Not Found")</f>
        <v>7.3</v>
      </c>
      <c r="L2947" s="1" t="str">
        <f t="array" ref="L2947">_xlfn.XLOOKUP(A2947,Booking_data!$A$1:$A$6001,Booking_data!$E$1:$E$6001,"not Found")</f>
        <v>C131</v>
      </c>
      <c r="M2947" s="1" t="str">
        <f t="array" ref="M2947">_xlfn.XLOOKUP(L2947,Cinemas_data!$A$1:$A$49,Cinemas_data!$I$1:$I$49,"not Found")</f>
        <v>#NAME?</v>
      </c>
      <c r="N2947" s="1" t="str">
        <f t="array" ref="N2947">_xlfn.XLOOKUP(L2947,Cinemas_data!$A$1:$A$49,Cinemas_data!$C$1:$C$49,"not Found")</f>
        <v>Kolkata</v>
      </c>
      <c r="O2947" s="1">
        <f t="array" ref="O2947">_xlfn.XLOOKUP(A2947,Booking_data!$A$1:$A$6001,Booking_data!$H$1:$H$6001,"not found")</f>
        <v>3</v>
      </c>
      <c r="P2947" s="1">
        <f t="array" ref="P2947">_xlfn.XLOOKUP(A2947,Booking_data!$A$1:$A$6001,Booking_data!$I$1:$I$6001,"not Found")</f>
        <v>160</v>
      </c>
      <c r="Q2947" s="1">
        <f t="shared" si="3"/>
        <v>480</v>
      </c>
      <c r="R2947" s="1" t="str">
        <f t="array" ref="R2947">_xlfn.XLOOKUP(A2947,Booking_data!$A$1:$A$6001,Booking_data!$L$1:$L$6001,"Not Found")</f>
        <v>Net Banking</v>
      </c>
      <c r="S2947" s="1">
        <f t="array" ref="S2947">_xlfn.XLOOKUP(A2947,Booking_data!$A$1:$A$6001,Booking_data!$N$1:$N$6001,"not Found")</f>
        <v>18</v>
      </c>
      <c r="T2947" s="1" t="str">
        <f t="array" ref="T2947">_xlfn.XLOOKUP(A2947,Booking_data!$A$1:$A$6001,Booking_data!$O$1:$O$6001,"Not Found")</f>
        <v>Male</v>
      </c>
      <c r="U2947" s="1" t="str">
        <f t="shared" si="4"/>
        <v>Youngster</v>
      </c>
      <c r="V2947" s="1" t="str">
        <f t="shared" si="5"/>
        <v>Medium Booking</v>
      </c>
    </row>
    <row r="2948" ht="15.75" customHeight="1">
      <c r="A2948" s="1" t="s">
        <v>3262</v>
      </c>
      <c r="B2948" s="6">
        <v>46024.0</v>
      </c>
      <c r="C2948" s="6">
        <v>46031.0</v>
      </c>
      <c r="D2948" s="7">
        <v>0.3958333333333333</v>
      </c>
      <c r="E2948" s="1" t="str">
        <f t="shared" si="1"/>
        <v>Weekday</v>
      </c>
      <c r="F2948" s="1" t="str">
        <f t="shared" si="2"/>
        <v>Jan</v>
      </c>
      <c r="G2948" s="1" t="str">
        <f t="array" ref="G2948">_xlfn.XLOOKUP(A2948,Booking_data!$A$1:$A$6001,Booking_data!$D$1:$D$6001,"not found")</f>
        <v>M004</v>
      </c>
      <c r="H2948" s="1" t="str">
        <f t="array" ref="H2948">_xlfn.XLOOKUP(G2948,Movies_data!$A$1:$A$41,Movies_data!$B$1:$B$41,"not found")</f>
        <v>Ponniyin Selvan I</v>
      </c>
      <c r="I2948" s="1" t="str">
        <f t="array" ref="I2948">_xlfn.XLOOKUP(G2948,Movies_data!$A$1:$A$41,Movies_data!$D$1:$D$41,"not found")</f>
        <v>Drama</v>
      </c>
      <c r="J2948" s="1" t="str">
        <f t="array" ref="J2948">_xlfn.XLOOKUP(G2948,Movies_data!$A$1:$A$41,Movies_data!$C$1:$C$41,"not found")</f>
        <v>Tamil</v>
      </c>
      <c r="K2948" s="1">
        <f t="array" ref="K2948">_xlfn.XLOOKUP(G2948,Movies_data!$A$1:$A$41,Movies_data!$H$1:$H$41,"Not Found")</f>
        <v>7.6</v>
      </c>
      <c r="L2948" s="1" t="str">
        <f t="array" ref="L2948">_xlfn.XLOOKUP(A2948,Booking_data!$A$1:$A$6001,Booking_data!$E$1:$E$6001,"not Found")</f>
        <v>C072</v>
      </c>
      <c r="M2948" s="1" t="str">
        <f t="array" ref="M2948">_xlfn.XLOOKUP(L2948,Cinemas_data!$A$1:$A$49,Cinemas_data!$I$1:$I$49,"not Found")</f>
        <v>#NAME?</v>
      </c>
      <c r="N2948" s="1" t="str">
        <f t="array" ref="N2948">_xlfn.XLOOKUP(L2948,Cinemas_data!$A$1:$A$49,Cinemas_data!$C$1:$C$49,"not Found")</f>
        <v>Hyderabad</v>
      </c>
      <c r="O2948" s="1">
        <f t="array" ref="O2948">_xlfn.XLOOKUP(A2948,Booking_data!$A$1:$A$6001,Booking_data!$H$1:$H$6001,"not found")</f>
        <v>1</v>
      </c>
      <c r="P2948" s="1">
        <f t="array" ref="P2948">_xlfn.XLOOKUP(A2948,Booking_data!$A$1:$A$6001,Booking_data!$I$1:$I$6001,"not Found")</f>
        <v>380</v>
      </c>
      <c r="Q2948" s="1">
        <f t="shared" si="3"/>
        <v>380</v>
      </c>
      <c r="R2948" s="1" t="str">
        <f t="array" ref="R2948">_xlfn.XLOOKUP(A2948,Booking_data!$A$1:$A$6001,Booking_data!$L$1:$L$6001,"Not Found")</f>
        <v>Net Banking</v>
      </c>
      <c r="S2948" s="1">
        <f t="array" ref="S2948">_xlfn.XLOOKUP(A2948,Booking_data!$A$1:$A$6001,Booking_data!$N$1:$N$6001,"not Found")</f>
        <v>24</v>
      </c>
      <c r="T2948" s="1" t="str">
        <f t="array" ref="T2948">_xlfn.XLOOKUP(A2948,Booking_data!$A$1:$A$6001,Booking_data!$O$1:$O$6001,"Not Found")</f>
        <v>Other</v>
      </c>
      <c r="U2948" s="1" t="str">
        <f t="shared" si="4"/>
        <v>Youngster</v>
      </c>
      <c r="V2948" s="1" t="str">
        <f t="shared" si="5"/>
        <v>Low Booking</v>
      </c>
    </row>
    <row r="2949" ht="15.75" customHeight="1">
      <c r="A2949" s="1" t="s">
        <v>3263</v>
      </c>
      <c r="B2949" s="6">
        <v>46037.0</v>
      </c>
      <c r="C2949" s="6">
        <v>46042.0</v>
      </c>
      <c r="D2949" s="7">
        <v>0.8854166666666666</v>
      </c>
      <c r="E2949" s="1" t="str">
        <f t="shared" si="1"/>
        <v>Weekday</v>
      </c>
      <c r="F2949" s="1" t="str">
        <f t="shared" si="2"/>
        <v>Jan</v>
      </c>
      <c r="G2949" s="1" t="str">
        <f t="array" ref="G2949">_xlfn.XLOOKUP(A2949,Booking_data!$A$1:$A$6001,Booking_data!$D$1:$D$6001,"not found")</f>
        <v>M012</v>
      </c>
      <c r="H2949" s="1" t="str">
        <f t="array" ref="H2949">_xlfn.XLOOKUP(G2949,Movies_data!$A$1:$A$41,Movies_data!$B$1:$B$41,"not found")</f>
        <v>RRR</v>
      </c>
      <c r="I2949" s="1" t="str">
        <f t="array" ref="I2949">_xlfn.XLOOKUP(G2949,Movies_data!$A$1:$A$41,Movies_data!$D$1:$D$41,"not found")</f>
        <v>Action</v>
      </c>
      <c r="J2949" s="1" t="str">
        <f t="array" ref="J2949">_xlfn.XLOOKUP(G2949,Movies_data!$A$1:$A$41,Movies_data!$C$1:$C$41,"not found")</f>
        <v>Telugu</v>
      </c>
      <c r="K2949" s="1">
        <f t="array" ref="K2949">_xlfn.XLOOKUP(G2949,Movies_data!$A$1:$A$41,Movies_data!$H$1:$H$41,"Not Found")</f>
        <v>7.8</v>
      </c>
      <c r="L2949" s="1" t="str">
        <f t="array" ref="L2949">_xlfn.XLOOKUP(A2949,Booking_data!$A$1:$A$6001,Booking_data!$E$1:$E$6001,"not Found")</f>
        <v>C102</v>
      </c>
      <c r="M2949" s="1" t="str">
        <f t="array" ref="M2949">_xlfn.XLOOKUP(L2949,Cinemas_data!$A$1:$A$49,Cinemas_data!$I$1:$I$49,"not Found")</f>
        <v>#NAME?</v>
      </c>
      <c r="N2949" s="1" t="str">
        <f t="array" ref="N2949">_xlfn.XLOOKUP(L2949,Cinemas_data!$A$1:$A$49,Cinemas_data!$C$1:$C$49,"not Found")</f>
        <v>Pune</v>
      </c>
      <c r="O2949" s="1">
        <f t="array" ref="O2949">_xlfn.XLOOKUP(A2949,Booking_data!$A$1:$A$6001,Booking_data!$H$1:$H$6001,"not found")</f>
        <v>4</v>
      </c>
      <c r="P2949" s="1">
        <f t="array" ref="P2949">_xlfn.XLOOKUP(A2949,Booking_data!$A$1:$A$6001,Booking_data!$I$1:$I$6001,"not Found")</f>
        <v>300</v>
      </c>
      <c r="Q2949" s="1">
        <f t="shared" si="3"/>
        <v>1200</v>
      </c>
      <c r="R2949" s="1" t="str">
        <f t="array" ref="R2949">_xlfn.XLOOKUP(A2949,Booking_data!$A$1:$A$6001,Booking_data!$L$1:$L$6001,"Not Found")</f>
        <v>Wallet</v>
      </c>
      <c r="S2949" s="1">
        <f t="array" ref="S2949">_xlfn.XLOOKUP(A2949,Booking_data!$A$1:$A$6001,Booking_data!$N$1:$N$6001,"not Found")</f>
        <v>60</v>
      </c>
      <c r="T2949" s="1" t="str">
        <f t="array" ref="T2949">_xlfn.XLOOKUP(A2949,Booking_data!$A$1:$A$6001,Booking_data!$O$1:$O$6001,"Not Found")</f>
        <v>Male</v>
      </c>
      <c r="U2949" s="1" t="str">
        <f t="shared" si="4"/>
        <v>Above 45</v>
      </c>
      <c r="V2949" s="1" t="str">
        <f t="shared" si="5"/>
        <v>Medium Booking</v>
      </c>
    </row>
    <row r="2950" ht="15.75" customHeight="1">
      <c r="A2950" s="1" t="s">
        <v>3264</v>
      </c>
      <c r="B2950" s="6">
        <v>46081.0</v>
      </c>
      <c r="C2950" s="6">
        <v>46081.0</v>
      </c>
      <c r="D2950" s="7">
        <v>0.8854166666666666</v>
      </c>
      <c r="E2950" s="1" t="str">
        <f t="shared" si="1"/>
        <v>Weekend</v>
      </c>
      <c r="F2950" s="1" t="str">
        <f t="shared" si="2"/>
        <v>Feb</v>
      </c>
      <c r="G2950" s="1" t="str">
        <f t="array" ref="G2950">_xlfn.XLOOKUP(A2950,Booking_data!$A$1:$A$6001,Booking_data!$D$1:$D$6001,"not found")</f>
        <v>M037</v>
      </c>
      <c r="H2950" s="1" t="str">
        <f t="array" ref="H2950">_xlfn.XLOOKUP(G2950,Movies_data!$A$1:$A$41,Movies_data!$B$1:$B$41,"not found")</f>
        <v>Oppenheimer</v>
      </c>
      <c r="I2950" s="1" t="str">
        <f t="array" ref="I2950">_xlfn.XLOOKUP(G2950,Movies_data!$A$1:$A$41,Movies_data!$D$1:$D$41,"not found")</f>
        <v>Biography</v>
      </c>
      <c r="J2950" s="1" t="str">
        <f t="array" ref="J2950">_xlfn.XLOOKUP(G2950,Movies_data!$A$1:$A$41,Movies_data!$C$1:$C$41,"not found")</f>
        <v>English</v>
      </c>
      <c r="K2950" s="1">
        <f t="array" ref="K2950">_xlfn.XLOOKUP(G2950,Movies_data!$A$1:$A$41,Movies_data!$H$1:$H$41,"Not Found")</f>
        <v>8.5</v>
      </c>
      <c r="L2950" s="1" t="str">
        <f t="array" ref="L2950">_xlfn.XLOOKUP(A2950,Booking_data!$A$1:$A$6001,Booking_data!$E$1:$E$6001,"not Found")</f>
        <v>C121</v>
      </c>
      <c r="M2950" s="1" t="str">
        <f t="array" ref="M2950">_xlfn.XLOOKUP(L2950,Cinemas_data!$A$1:$A$49,Cinemas_data!$I$1:$I$49,"not Found")</f>
        <v>#NAME?</v>
      </c>
      <c r="N2950" s="1" t="str">
        <f t="array" ref="N2950">_xlfn.XLOOKUP(L2950,Cinemas_data!$A$1:$A$49,Cinemas_data!$C$1:$C$49,"not Found")</f>
        <v>Noida</v>
      </c>
      <c r="O2950" s="1">
        <f t="array" ref="O2950">_xlfn.XLOOKUP(A2950,Booking_data!$A$1:$A$6001,Booking_data!$H$1:$H$6001,"not found")</f>
        <v>2</v>
      </c>
      <c r="P2950" s="1">
        <f t="array" ref="P2950">_xlfn.XLOOKUP(A2950,Booking_data!$A$1:$A$6001,Booking_data!$I$1:$I$6001,"not Found")</f>
        <v>320</v>
      </c>
      <c r="Q2950" s="1">
        <f t="shared" si="3"/>
        <v>640</v>
      </c>
      <c r="R2950" s="1" t="str">
        <f t="array" ref="R2950">_xlfn.XLOOKUP(A2950,Booking_data!$A$1:$A$6001,Booking_data!$L$1:$L$6001,"Not Found")</f>
        <v>Credit Card</v>
      </c>
      <c r="S2950" s="1">
        <f t="array" ref="S2950">_xlfn.XLOOKUP(A2950,Booking_data!$A$1:$A$6001,Booking_data!$N$1:$N$6001,"not Found")</f>
        <v>50</v>
      </c>
      <c r="T2950" s="1" t="str">
        <f t="array" ref="T2950">_xlfn.XLOOKUP(A2950,Booking_data!$A$1:$A$6001,Booking_data!$O$1:$O$6001,"Not Found")</f>
        <v>Male</v>
      </c>
      <c r="U2950" s="1" t="str">
        <f t="shared" si="4"/>
        <v>Above 45</v>
      </c>
      <c r="V2950" s="1" t="str">
        <f t="shared" si="5"/>
        <v>Low Booking</v>
      </c>
    </row>
    <row r="2951" ht="15.75" customHeight="1">
      <c r="A2951" s="1" t="s">
        <v>3265</v>
      </c>
      <c r="B2951" s="6">
        <v>46076.0</v>
      </c>
      <c r="C2951" s="6">
        <v>46082.0</v>
      </c>
      <c r="D2951" s="7">
        <v>0.6458333333333334</v>
      </c>
      <c r="E2951" s="1" t="str">
        <f t="shared" si="1"/>
        <v>Weekday</v>
      </c>
      <c r="F2951" s="1" t="str">
        <f t="shared" si="2"/>
        <v>Feb</v>
      </c>
      <c r="G2951" s="1" t="str">
        <f t="array" ref="G2951">_xlfn.XLOOKUP(A2951,Booking_data!$A$1:$A$6001,Booking_data!$D$1:$D$6001,"not found")</f>
        <v>M001</v>
      </c>
      <c r="H2951" s="1" t="str">
        <f t="array" ref="H2951">_xlfn.XLOOKUP(G2951,Movies_data!$A$1:$A$41,Movies_data!$B$1:$B$41,"not found")</f>
        <v>Leo</v>
      </c>
      <c r="I2951" s="1" t="str">
        <f t="array" ref="I2951">_xlfn.XLOOKUP(G2951,Movies_data!$A$1:$A$41,Movies_data!$D$1:$D$41,"not found")</f>
        <v>Action</v>
      </c>
      <c r="J2951" s="1" t="str">
        <f t="array" ref="J2951">_xlfn.XLOOKUP(G2951,Movies_data!$A$1:$A$41,Movies_data!$C$1:$C$41,"not found")</f>
        <v>Tamil</v>
      </c>
      <c r="K2951" s="1">
        <f t="array" ref="K2951">_xlfn.XLOOKUP(G2951,Movies_data!$A$1:$A$41,Movies_data!$H$1:$H$41,"Not Found")</f>
        <v>8</v>
      </c>
      <c r="L2951" s="1" t="str">
        <f t="array" ref="L2951">_xlfn.XLOOKUP(A2951,Booking_data!$A$1:$A$6001,Booking_data!$E$1:$E$6001,"not Found")</f>
        <v>C102</v>
      </c>
      <c r="M2951" s="1" t="str">
        <f t="array" ref="M2951">_xlfn.XLOOKUP(L2951,Cinemas_data!$A$1:$A$49,Cinemas_data!$I$1:$I$49,"not Found")</f>
        <v>#NAME?</v>
      </c>
      <c r="N2951" s="1" t="str">
        <f t="array" ref="N2951">_xlfn.XLOOKUP(L2951,Cinemas_data!$A$1:$A$49,Cinemas_data!$C$1:$C$49,"not Found")</f>
        <v>Pune</v>
      </c>
      <c r="O2951" s="1">
        <f t="array" ref="O2951">_xlfn.XLOOKUP(A2951,Booking_data!$A$1:$A$6001,Booking_data!$H$1:$H$6001,"not found")</f>
        <v>3</v>
      </c>
      <c r="P2951" s="1">
        <f t="array" ref="P2951">_xlfn.XLOOKUP(A2951,Booking_data!$A$1:$A$6001,Booking_data!$I$1:$I$6001,"not Found")</f>
        <v>300</v>
      </c>
      <c r="Q2951" s="1">
        <f t="shared" si="3"/>
        <v>900</v>
      </c>
      <c r="R2951" s="1" t="str">
        <f t="array" ref="R2951">_xlfn.XLOOKUP(A2951,Booking_data!$A$1:$A$6001,Booking_data!$L$1:$L$6001,"Not Found")</f>
        <v>Credit Card</v>
      </c>
      <c r="S2951" s="1">
        <f t="array" ref="S2951">_xlfn.XLOOKUP(A2951,Booking_data!$A$1:$A$6001,Booking_data!$N$1:$N$6001,"not Found")</f>
        <v>28</v>
      </c>
      <c r="T2951" s="1" t="str">
        <f t="array" ref="T2951">_xlfn.XLOOKUP(A2951,Booking_data!$A$1:$A$6001,Booking_data!$O$1:$O$6001,"Not Found")</f>
        <v>Female</v>
      </c>
      <c r="U2951" s="1" t="str">
        <f t="shared" si="4"/>
        <v>Youngster</v>
      </c>
      <c r="V2951" s="1" t="str">
        <f t="shared" si="5"/>
        <v>Medium Booking</v>
      </c>
    </row>
    <row r="2952" ht="15.75" customHeight="1">
      <c r="A2952" s="1" t="s">
        <v>3266</v>
      </c>
      <c r="B2952" s="6">
        <v>46110.0</v>
      </c>
      <c r="C2952" s="6">
        <v>46117.0</v>
      </c>
      <c r="D2952" s="7">
        <v>0.3958333333333333</v>
      </c>
      <c r="E2952" s="1" t="str">
        <f t="shared" si="1"/>
        <v>Weekend</v>
      </c>
      <c r="F2952" s="1" t="str">
        <f t="shared" si="2"/>
        <v>Mar</v>
      </c>
      <c r="G2952" s="1" t="str">
        <f t="array" ref="G2952">_xlfn.XLOOKUP(A2952,Booking_data!$A$1:$A$6001,Booking_data!$D$1:$D$6001,"not found")</f>
        <v>M002</v>
      </c>
      <c r="H2952" s="1" t="str">
        <f t="array" ref="H2952">_xlfn.XLOOKUP(G2952,Movies_data!$A$1:$A$41,Movies_data!$B$1:$B$41,"not found")</f>
        <v>Jailer</v>
      </c>
      <c r="I2952" s="1" t="str">
        <f t="array" ref="I2952">_xlfn.XLOOKUP(G2952,Movies_data!$A$1:$A$41,Movies_data!$D$1:$D$41,"not found")</f>
        <v>Action</v>
      </c>
      <c r="J2952" s="1" t="str">
        <f t="array" ref="J2952">_xlfn.XLOOKUP(G2952,Movies_data!$A$1:$A$41,Movies_data!$C$1:$C$41,"not found")</f>
        <v>Tamil</v>
      </c>
      <c r="K2952" s="1">
        <f t="array" ref="K2952">_xlfn.XLOOKUP(G2952,Movies_data!$A$1:$A$41,Movies_data!$H$1:$H$41,"Not Found")</f>
        <v>7.1</v>
      </c>
      <c r="L2952" s="1" t="str">
        <f t="array" ref="L2952">_xlfn.XLOOKUP(A2952,Booking_data!$A$1:$A$6001,Booking_data!$E$1:$E$6001,"not Found")</f>
        <v>C092</v>
      </c>
      <c r="M2952" s="1" t="str">
        <f t="array" ref="M2952">_xlfn.XLOOKUP(L2952,Cinemas_data!$A$1:$A$49,Cinemas_data!$I$1:$I$49,"not Found")</f>
        <v>#NAME?</v>
      </c>
      <c r="N2952" s="1" t="str">
        <f t="array" ref="N2952">_xlfn.XLOOKUP(L2952,Cinemas_data!$A$1:$A$49,Cinemas_data!$C$1:$C$49,"not Found")</f>
        <v>Mumbai</v>
      </c>
      <c r="O2952" s="1">
        <f t="array" ref="O2952">_xlfn.XLOOKUP(A2952,Booking_data!$A$1:$A$6001,Booking_data!$H$1:$H$6001,"not found")</f>
        <v>3</v>
      </c>
      <c r="P2952" s="1">
        <f t="array" ref="P2952">_xlfn.XLOOKUP(A2952,Booking_data!$A$1:$A$6001,Booking_data!$I$1:$I$6001,"not Found")</f>
        <v>160</v>
      </c>
      <c r="Q2952" s="1">
        <f t="shared" si="3"/>
        <v>480</v>
      </c>
      <c r="R2952" s="1" t="str">
        <f t="array" ref="R2952">_xlfn.XLOOKUP(A2952,Booking_data!$A$1:$A$6001,Booking_data!$L$1:$L$6001,"Not Found")</f>
        <v>Debit Card</v>
      </c>
      <c r="S2952" s="1">
        <f t="array" ref="S2952">_xlfn.XLOOKUP(A2952,Booking_data!$A$1:$A$6001,Booking_data!$N$1:$N$6001,"not Found")</f>
        <v>41</v>
      </c>
      <c r="T2952" s="1" t="str">
        <f t="array" ref="T2952">_xlfn.XLOOKUP(A2952,Booking_data!$A$1:$A$6001,Booking_data!$O$1:$O$6001,"Not Found")</f>
        <v>Female</v>
      </c>
      <c r="U2952" s="1" t="str">
        <f t="shared" si="4"/>
        <v>Middle Age</v>
      </c>
      <c r="V2952" s="1" t="str">
        <f t="shared" si="5"/>
        <v>Medium Booking</v>
      </c>
    </row>
    <row r="2953" ht="15.75" customHeight="1">
      <c r="A2953" s="1" t="s">
        <v>3267</v>
      </c>
      <c r="B2953" s="6">
        <v>46138.0</v>
      </c>
      <c r="C2953" s="6">
        <v>46143.0</v>
      </c>
      <c r="D2953" s="7">
        <v>0.8854166666666666</v>
      </c>
      <c r="E2953" s="1" t="str">
        <f t="shared" si="1"/>
        <v>Weekend</v>
      </c>
      <c r="F2953" s="1" t="str">
        <f t="shared" si="2"/>
        <v>Apr</v>
      </c>
      <c r="G2953" s="1" t="str">
        <f t="array" ref="G2953">_xlfn.XLOOKUP(A2953,Booking_data!$A$1:$A$6001,Booking_data!$D$1:$D$6001,"not found")</f>
        <v>M029</v>
      </c>
      <c r="H2953" s="1" t="str">
        <f t="array" ref="H2953">_xlfn.XLOOKUP(G2953,Movies_data!$A$1:$A$41,Movies_data!$B$1:$B$41,"not found")</f>
        <v>777 Charlie</v>
      </c>
      <c r="I2953" s="1" t="str">
        <f t="array" ref="I2953">_xlfn.XLOOKUP(G2953,Movies_data!$A$1:$A$41,Movies_data!$D$1:$D$41,"not found")</f>
        <v>Adventure</v>
      </c>
      <c r="J2953" s="1" t="str">
        <f t="array" ref="J2953">_xlfn.XLOOKUP(G2953,Movies_data!$A$1:$A$41,Movies_data!$C$1:$C$41,"not found")</f>
        <v>Kannada</v>
      </c>
      <c r="K2953" s="1">
        <f t="array" ref="K2953">_xlfn.XLOOKUP(G2953,Movies_data!$A$1:$A$41,Movies_data!$H$1:$H$41,"Not Found")</f>
        <v>8.7</v>
      </c>
      <c r="L2953" s="1" t="str">
        <f t="array" ref="L2953">_xlfn.XLOOKUP(A2953,Booking_data!$A$1:$A$6001,Booking_data!$E$1:$E$6001,"not Found")</f>
        <v>C082</v>
      </c>
      <c r="M2953" s="1" t="str">
        <f t="array" ref="M2953">_xlfn.XLOOKUP(L2953,Cinemas_data!$A$1:$A$49,Cinemas_data!$I$1:$I$49,"not Found")</f>
        <v>#NAME?</v>
      </c>
      <c r="N2953" s="1" t="str">
        <f t="array" ref="N2953">_xlfn.XLOOKUP(L2953,Cinemas_data!$A$1:$A$49,Cinemas_data!$C$1:$C$49,"not Found")</f>
        <v>Vijayawada</v>
      </c>
      <c r="O2953" s="1">
        <f t="array" ref="O2953">_xlfn.XLOOKUP(A2953,Booking_data!$A$1:$A$6001,Booking_data!$H$1:$H$6001,"not found")</f>
        <v>4</v>
      </c>
      <c r="P2953" s="1">
        <f t="array" ref="P2953">_xlfn.XLOOKUP(A2953,Booking_data!$A$1:$A$6001,Booking_data!$I$1:$I$6001,"not Found")</f>
        <v>360</v>
      </c>
      <c r="Q2953" s="1">
        <f t="shared" si="3"/>
        <v>1440</v>
      </c>
      <c r="R2953" s="1" t="str">
        <f t="array" ref="R2953">_xlfn.XLOOKUP(A2953,Booking_data!$A$1:$A$6001,Booking_data!$L$1:$L$6001,"Not Found")</f>
        <v>Debit Card</v>
      </c>
      <c r="S2953" s="1">
        <f t="array" ref="S2953">_xlfn.XLOOKUP(A2953,Booking_data!$A$1:$A$6001,Booking_data!$N$1:$N$6001,"not Found")</f>
        <v>51</v>
      </c>
      <c r="T2953" s="1" t="str">
        <f t="array" ref="T2953">_xlfn.XLOOKUP(A2953,Booking_data!$A$1:$A$6001,Booking_data!$O$1:$O$6001,"Not Found")</f>
        <v>Male</v>
      </c>
      <c r="U2953" s="1" t="str">
        <f t="shared" si="4"/>
        <v>Above 45</v>
      </c>
      <c r="V2953" s="1" t="str">
        <f t="shared" si="5"/>
        <v>Medium Booking</v>
      </c>
    </row>
    <row r="2954" ht="15.75" customHeight="1">
      <c r="A2954" s="1" t="s">
        <v>3268</v>
      </c>
      <c r="B2954" s="6">
        <v>46190.0</v>
      </c>
      <c r="C2954" s="6">
        <v>46190.0</v>
      </c>
      <c r="D2954" s="7">
        <v>0.6458333333333334</v>
      </c>
      <c r="E2954" s="1" t="str">
        <f t="shared" si="1"/>
        <v>Weekday</v>
      </c>
      <c r="F2954" s="1" t="str">
        <f t="shared" si="2"/>
        <v>Jun</v>
      </c>
      <c r="G2954" s="1" t="str">
        <f t="array" ref="G2954">_xlfn.XLOOKUP(A2954,Booking_data!$A$1:$A$6001,Booking_data!$D$1:$D$6001,"not found")</f>
        <v>M026</v>
      </c>
      <c r="H2954" s="1" t="str">
        <f t="array" ref="H2954">_xlfn.XLOOKUP(G2954,Movies_data!$A$1:$A$41,Movies_data!$B$1:$B$41,"not found")</f>
        <v>Drishyam 2</v>
      </c>
      <c r="I2954" s="1" t="str">
        <f t="array" ref="I2954">_xlfn.XLOOKUP(G2954,Movies_data!$A$1:$A$41,Movies_data!$D$1:$D$41,"not found")</f>
        <v>Thriller</v>
      </c>
      <c r="J2954" s="1" t="str">
        <f t="array" ref="J2954">_xlfn.XLOOKUP(G2954,Movies_data!$A$1:$A$41,Movies_data!$C$1:$C$41,"not found")</f>
        <v>Hindi</v>
      </c>
      <c r="K2954" s="1">
        <f t="array" ref="K2954">_xlfn.XLOOKUP(G2954,Movies_data!$A$1:$A$41,Movies_data!$H$1:$H$41,"Not Found")</f>
        <v>8.2</v>
      </c>
      <c r="L2954" s="1" t="str">
        <f t="array" ref="L2954">_xlfn.XLOOKUP(A2954,Booking_data!$A$1:$A$6001,Booking_data!$E$1:$E$6001,"not Found")</f>
        <v>C121</v>
      </c>
      <c r="M2954" s="1" t="str">
        <f t="array" ref="M2954">_xlfn.XLOOKUP(L2954,Cinemas_data!$A$1:$A$49,Cinemas_data!$I$1:$I$49,"not Found")</f>
        <v>#NAME?</v>
      </c>
      <c r="N2954" s="1" t="str">
        <f t="array" ref="N2954">_xlfn.XLOOKUP(L2954,Cinemas_data!$A$1:$A$49,Cinemas_data!$C$1:$C$49,"not Found")</f>
        <v>Noida</v>
      </c>
      <c r="O2954" s="1">
        <f t="array" ref="O2954">_xlfn.XLOOKUP(A2954,Booking_data!$A$1:$A$6001,Booking_data!$H$1:$H$6001,"not found")</f>
        <v>5</v>
      </c>
      <c r="P2954" s="1">
        <f t="array" ref="P2954">_xlfn.XLOOKUP(A2954,Booking_data!$A$1:$A$6001,Booking_data!$I$1:$I$6001,"not Found")</f>
        <v>240</v>
      </c>
      <c r="Q2954" s="1">
        <f t="shared" si="3"/>
        <v>1200</v>
      </c>
      <c r="R2954" s="1" t="str">
        <f t="array" ref="R2954">_xlfn.XLOOKUP(A2954,Booking_data!$A$1:$A$6001,Booking_data!$L$1:$L$6001,"Not Found")</f>
        <v>Net Banking</v>
      </c>
      <c r="S2954" s="1">
        <f t="array" ref="S2954">_xlfn.XLOOKUP(A2954,Booking_data!$A$1:$A$6001,Booking_data!$N$1:$N$6001,"not Found")</f>
        <v>25</v>
      </c>
      <c r="T2954" s="1" t="str">
        <f t="array" ref="T2954">_xlfn.XLOOKUP(A2954,Booking_data!$A$1:$A$6001,Booking_data!$O$1:$O$6001,"Not Found")</f>
        <v>Female</v>
      </c>
      <c r="U2954" s="1" t="str">
        <f t="shared" si="4"/>
        <v>Youngster</v>
      </c>
      <c r="V2954" s="1" t="str">
        <f t="shared" si="5"/>
        <v>High Booking</v>
      </c>
    </row>
    <row r="2955" ht="15.75" customHeight="1">
      <c r="A2955" s="1" t="s">
        <v>3269</v>
      </c>
      <c r="B2955" s="6">
        <v>46082.0</v>
      </c>
      <c r="C2955" s="6">
        <v>46087.0</v>
      </c>
      <c r="D2955" s="7">
        <v>0.6458333333333334</v>
      </c>
      <c r="E2955" s="1" t="str">
        <f t="shared" si="1"/>
        <v>Weekend</v>
      </c>
      <c r="F2955" s="1" t="str">
        <f t="shared" si="2"/>
        <v>Mar</v>
      </c>
      <c r="G2955" s="1" t="str">
        <f t="array" ref="G2955">_xlfn.XLOOKUP(A2955,Booking_data!$A$1:$A$6001,Booking_data!$D$1:$D$6001,"not found")</f>
        <v>M002</v>
      </c>
      <c r="H2955" s="1" t="str">
        <f t="array" ref="H2955">_xlfn.XLOOKUP(G2955,Movies_data!$A$1:$A$41,Movies_data!$B$1:$B$41,"not found")</f>
        <v>Jailer</v>
      </c>
      <c r="I2955" s="1" t="str">
        <f t="array" ref="I2955">_xlfn.XLOOKUP(G2955,Movies_data!$A$1:$A$41,Movies_data!$D$1:$D$41,"not found")</f>
        <v>Action</v>
      </c>
      <c r="J2955" s="1" t="str">
        <f t="array" ref="J2955">_xlfn.XLOOKUP(G2955,Movies_data!$A$1:$A$41,Movies_data!$C$1:$C$41,"not found")</f>
        <v>Tamil</v>
      </c>
      <c r="K2955" s="1">
        <f t="array" ref="K2955">_xlfn.XLOOKUP(G2955,Movies_data!$A$1:$A$41,Movies_data!$H$1:$H$41,"Not Found")</f>
        <v>7.1</v>
      </c>
      <c r="L2955" s="1" t="str">
        <f t="array" ref="L2955">_xlfn.XLOOKUP(A2955,Booking_data!$A$1:$A$6001,Booking_data!$E$1:$E$6001,"not Found")</f>
        <v>C103</v>
      </c>
      <c r="M2955" s="1" t="str">
        <f t="array" ref="M2955">_xlfn.XLOOKUP(L2955,Cinemas_data!$A$1:$A$49,Cinemas_data!$I$1:$I$49,"not Found")</f>
        <v>#NAME?</v>
      </c>
      <c r="N2955" s="1" t="str">
        <f t="array" ref="N2955">_xlfn.XLOOKUP(L2955,Cinemas_data!$A$1:$A$49,Cinemas_data!$C$1:$C$49,"not Found")</f>
        <v>Pune</v>
      </c>
      <c r="O2955" s="1">
        <f t="array" ref="O2955">_xlfn.XLOOKUP(A2955,Booking_data!$A$1:$A$6001,Booking_data!$H$1:$H$6001,"not found")</f>
        <v>2</v>
      </c>
      <c r="P2955" s="1">
        <f t="array" ref="P2955">_xlfn.XLOOKUP(A2955,Booking_data!$A$1:$A$6001,Booking_data!$I$1:$I$6001,"not Found")</f>
        <v>260</v>
      </c>
      <c r="Q2955" s="1">
        <f t="shared" si="3"/>
        <v>520</v>
      </c>
      <c r="R2955" s="1" t="str">
        <f t="array" ref="R2955">_xlfn.XLOOKUP(A2955,Booking_data!$A$1:$A$6001,Booking_data!$L$1:$L$6001,"Not Found")</f>
        <v>Net Banking</v>
      </c>
      <c r="S2955" s="1">
        <f t="array" ref="S2955">_xlfn.XLOOKUP(A2955,Booking_data!$A$1:$A$6001,Booking_data!$N$1:$N$6001,"not Found")</f>
        <v>59</v>
      </c>
      <c r="T2955" s="1" t="str">
        <f t="array" ref="T2955">_xlfn.XLOOKUP(A2955,Booking_data!$A$1:$A$6001,Booking_data!$O$1:$O$6001,"Not Found")</f>
        <v>Other</v>
      </c>
      <c r="U2955" s="1" t="str">
        <f t="shared" si="4"/>
        <v>Above 45</v>
      </c>
      <c r="V2955" s="1" t="str">
        <f t="shared" si="5"/>
        <v>Low Booking</v>
      </c>
    </row>
    <row r="2956" ht="15.75" customHeight="1">
      <c r="A2956" s="1" t="s">
        <v>3270</v>
      </c>
      <c r="B2956" s="6">
        <v>46178.0</v>
      </c>
      <c r="C2956" s="6">
        <v>46181.0</v>
      </c>
      <c r="D2956" s="7">
        <v>0.53125</v>
      </c>
      <c r="E2956" s="1" t="str">
        <f t="shared" si="1"/>
        <v>Weekday</v>
      </c>
      <c r="F2956" s="1" t="str">
        <f t="shared" si="2"/>
        <v>Jun</v>
      </c>
      <c r="G2956" s="1" t="str">
        <f t="array" ref="G2956">_xlfn.XLOOKUP(A2956,Booking_data!$A$1:$A$6001,Booking_data!$D$1:$D$6001,"not found")</f>
        <v>M016</v>
      </c>
      <c r="H2956" s="1" t="str">
        <f t="array" ref="H2956">_xlfn.XLOOKUP(G2956,Movies_data!$A$1:$A$41,Movies_data!$B$1:$B$41,"not found")</f>
        <v>Arjun Reddy</v>
      </c>
      <c r="I2956" s="1" t="str">
        <f t="array" ref="I2956">_xlfn.XLOOKUP(G2956,Movies_data!$A$1:$A$41,Movies_data!$D$1:$D$41,"not found")</f>
        <v>Drama</v>
      </c>
      <c r="J2956" s="1" t="str">
        <f t="array" ref="J2956">_xlfn.XLOOKUP(G2956,Movies_data!$A$1:$A$41,Movies_data!$C$1:$C$41,"not found")</f>
        <v>Telugu</v>
      </c>
      <c r="K2956" s="1">
        <f t="array" ref="K2956">_xlfn.XLOOKUP(G2956,Movies_data!$A$1:$A$41,Movies_data!$H$1:$H$41,"Not Found")</f>
        <v>7.7</v>
      </c>
      <c r="L2956" s="1" t="str">
        <f t="array" ref="L2956">_xlfn.XLOOKUP(A2956,Booking_data!$A$1:$A$6001,Booking_data!$E$1:$E$6001,"not Found")</f>
        <v>C052</v>
      </c>
      <c r="M2956" s="1" t="str">
        <f t="array" ref="M2956">_xlfn.XLOOKUP(L2956,Cinemas_data!$A$1:$A$49,Cinemas_data!$I$1:$I$49,"not Found")</f>
        <v>#NAME?</v>
      </c>
      <c r="N2956" s="1" t="str">
        <f t="array" ref="N2956">_xlfn.XLOOKUP(L2956,Cinemas_data!$A$1:$A$49,Cinemas_data!$C$1:$C$49,"not Found")</f>
        <v>Bengaluru</v>
      </c>
      <c r="O2956" s="1">
        <f t="array" ref="O2956">_xlfn.XLOOKUP(A2956,Booking_data!$A$1:$A$6001,Booking_data!$H$1:$H$6001,"not found")</f>
        <v>5</v>
      </c>
      <c r="P2956" s="1">
        <f t="array" ref="P2956">_xlfn.XLOOKUP(A2956,Booking_data!$A$1:$A$6001,Booking_data!$I$1:$I$6001,"not Found")</f>
        <v>200</v>
      </c>
      <c r="Q2956" s="1">
        <f t="shared" si="3"/>
        <v>1000</v>
      </c>
      <c r="R2956" s="1" t="str">
        <f t="array" ref="R2956">_xlfn.XLOOKUP(A2956,Booking_data!$A$1:$A$6001,Booking_data!$L$1:$L$6001,"Not Found")</f>
        <v>Debit Card</v>
      </c>
      <c r="S2956" s="1">
        <f t="array" ref="S2956">_xlfn.XLOOKUP(A2956,Booking_data!$A$1:$A$6001,Booking_data!$N$1:$N$6001,"not Found")</f>
        <v>21</v>
      </c>
      <c r="T2956" s="1" t="str">
        <f t="array" ref="T2956">_xlfn.XLOOKUP(A2956,Booking_data!$A$1:$A$6001,Booking_data!$O$1:$O$6001,"Not Found")</f>
        <v>Other</v>
      </c>
      <c r="U2956" s="1" t="str">
        <f t="shared" si="4"/>
        <v>Youngster</v>
      </c>
      <c r="V2956" s="1" t="str">
        <f t="shared" si="5"/>
        <v>High Booking</v>
      </c>
    </row>
    <row r="2957" ht="15.75" customHeight="1">
      <c r="A2957" s="1" t="s">
        <v>3271</v>
      </c>
      <c r="B2957" s="6">
        <v>46036.0</v>
      </c>
      <c r="C2957" s="6">
        <v>46039.0</v>
      </c>
      <c r="D2957" s="7">
        <v>0.8854166666666666</v>
      </c>
      <c r="E2957" s="1" t="str">
        <f t="shared" si="1"/>
        <v>Weekday</v>
      </c>
      <c r="F2957" s="1" t="str">
        <f t="shared" si="2"/>
        <v>Jan</v>
      </c>
      <c r="G2957" s="1" t="str">
        <f t="array" ref="G2957">_xlfn.XLOOKUP(A2957,Booking_data!$A$1:$A$6001,Booking_data!$D$1:$D$6001,"not found")</f>
        <v>M037</v>
      </c>
      <c r="H2957" s="1" t="str">
        <f t="array" ref="H2957">_xlfn.XLOOKUP(G2957,Movies_data!$A$1:$A$41,Movies_data!$B$1:$B$41,"not found")</f>
        <v>Oppenheimer</v>
      </c>
      <c r="I2957" s="1" t="str">
        <f t="array" ref="I2957">_xlfn.XLOOKUP(G2957,Movies_data!$A$1:$A$41,Movies_data!$D$1:$D$41,"not found")</f>
        <v>Biography</v>
      </c>
      <c r="J2957" s="1" t="str">
        <f t="array" ref="J2957">_xlfn.XLOOKUP(G2957,Movies_data!$A$1:$A$41,Movies_data!$C$1:$C$41,"not found")</f>
        <v>English</v>
      </c>
      <c r="K2957" s="1">
        <f t="array" ref="K2957">_xlfn.XLOOKUP(G2957,Movies_data!$A$1:$A$41,Movies_data!$H$1:$H$41,"Not Found")</f>
        <v>8.5</v>
      </c>
      <c r="L2957" s="1" t="str">
        <f t="array" ref="L2957">_xlfn.XLOOKUP(A2957,Booking_data!$A$1:$A$6001,Booking_data!$E$1:$E$6001,"not Found")</f>
        <v>C072</v>
      </c>
      <c r="M2957" s="1" t="str">
        <f t="array" ref="M2957">_xlfn.XLOOKUP(L2957,Cinemas_data!$A$1:$A$49,Cinemas_data!$I$1:$I$49,"not Found")</f>
        <v>#NAME?</v>
      </c>
      <c r="N2957" s="1" t="str">
        <f t="array" ref="N2957">_xlfn.XLOOKUP(L2957,Cinemas_data!$A$1:$A$49,Cinemas_data!$C$1:$C$49,"not Found")</f>
        <v>Hyderabad</v>
      </c>
      <c r="O2957" s="1">
        <f t="array" ref="O2957">_xlfn.XLOOKUP(A2957,Booking_data!$A$1:$A$6001,Booking_data!$H$1:$H$6001,"not found")</f>
        <v>2</v>
      </c>
      <c r="P2957" s="1">
        <f t="array" ref="P2957">_xlfn.XLOOKUP(A2957,Booking_data!$A$1:$A$6001,Booking_data!$I$1:$I$6001,"not Found")</f>
        <v>200</v>
      </c>
      <c r="Q2957" s="1">
        <f t="shared" si="3"/>
        <v>400</v>
      </c>
      <c r="R2957" s="1" t="str">
        <f t="array" ref="R2957">_xlfn.XLOOKUP(A2957,Booking_data!$A$1:$A$6001,Booking_data!$L$1:$L$6001,"Not Found")</f>
        <v>Credit Card</v>
      </c>
      <c r="S2957" s="1">
        <f t="array" ref="S2957">_xlfn.XLOOKUP(A2957,Booking_data!$A$1:$A$6001,Booking_data!$N$1:$N$6001,"not Found")</f>
        <v>52</v>
      </c>
      <c r="T2957" s="1" t="str">
        <f t="array" ref="T2957">_xlfn.XLOOKUP(A2957,Booking_data!$A$1:$A$6001,Booking_data!$O$1:$O$6001,"Not Found")</f>
        <v>Female</v>
      </c>
      <c r="U2957" s="1" t="str">
        <f t="shared" si="4"/>
        <v>Above 45</v>
      </c>
      <c r="V2957" s="1" t="str">
        <f t="shared" si="5"/>
        <v>Low Booking</v>
      </c>
    </row>
    <row r="2958" ht="15.75" customHeight="1">
      <c r="A2958" s="1" t="s">
        <v>3272</v>
      </c>
      <c r="B2958" s="6">
        <v>46058.0</v>
      </c>
      <c r="C2958" s="6">
        <v>46062.0</v>
      </c>
      <c r="D2958" s="7">
        <v>0.9375</v>
      </c>
      <c r="E2958" s="1" t="str">
        <f t="shared" si="1"/>
        <v>Weekday</v>
      </c>
      <c r="F2958" s="1" t="str">
        <f t="shared" si="2"/>
        <v>Feb</v>
      </c>
      <c r="G2958" s="1" t="str">
        <f t="array" ref="G2958">_xlfn.XLOOKUP(A2958,Booking_data!$A$1:$A$6001,Booking_data!$D$1:$D$6001,"not found")</f>
        <v>M029</v>
      </c>
      <c r="H2958" s="1" t="str">
        <f t="array" ref="H2958">_xlfn.XLOOKUP(G2958,Movies_data!$A$1:$A$41,Movies_data!$B$1:$B$41,"not found")</f>
        <v>777 Charlie</v>
      </c>
      <c r="I2958" s="1" t="str">
        <f t="array" ref="I2958">_xlfn.XLOOKUP(G2958,Movies_data!$A$1:$A$41,Movies_data!$D$1:$D$41,"not found")</f>
        <v>Adventure</v>
      </c>
      <c r="J2958" s="1" t="str">
        <f t="array" ref="J2958">_xlfn.XLOOKUP(G2958,Movies_data!$A$1:$A$41,Movies_data!$C$1:$C$41,"not found")</f>
        <v>Kannada</v>
      </c>
      <c r="K2958" s="1">
        <f t="array" ref="K2958">_xlfn.XLOOKUP(G2958,Movies_data!$A$1:$A$41,Movies_data!$H$1:$H$41,"Not Found")</f>
        <v>8.7</v>
      </c>
      <c r="L2958" s="1" t="str">
        <f t="array" ref="L2958">_xlfn.XLOOKUP(A2958,Booking_data!$A$1:$A$6001,Booking_data!$E$1:$E$6001,"not Found")</f>
        <v>C102</v>
      </c>
      <c r="M2958" s="1" t="str">
        <f t="array" ref="M2958">_xlfn.XLOOKUP(L2958,Cinemas_data!$A$1:$A$49,Cinemas_data!$I$1:$I$49,"not Found")</f>
        <v>#NAME?</v>
      </c>
      <c r="N2958" s="1" t="str">
        <f t="array" ref="N2958">_xlfn.XLOOKUP(L2958,Cinemas_data!$A$1:$A$49,Cinemas_data!$C$1:$C$49,"not Found")</f>
        <v>Pune</v>
      </c>
      <c r="O2958" s="1">
        <f t="array" ref="O2958">_xlfn.XLOOKUP(A2958,Booking_data!$A$1:$A$6001,Booking_data!$H$1:$H$6001,"not found")</f>
        <v>2</v>
      </c>
      <c r="P2958" s="1">
        <f t="array" ref="P2958">_xlfn.XLOOKUP(A2958,Booking_data!$A$1:$A$6001,Booking_data!$I$1:$I$6001,"not Found")</f>
        <v>220</v>
      </c>
      <c r="Q2958" s="1">
        <f t="shared" si="3"/>
        <v>440</v>
      </c>
      <c r="R2958" s="1" t="str">
        <f t="array" ref="R2958">_xlfn.XLOOKUP(A2958,Booking_data!$A$1:$A$6001,Booking_data!$L$1:$L$6001,"Not Found")</f>
        <v>Wallet</v>
      </c>
      <c r="S2958" s="1">
        <f t="array" ref="S2958">_xlfn.XLOOKUP(A2958,Booking_data!$A$1:$A$6001,Booking_data!$N$1:$N$6001,"not Found")</f>
        <v>39</v>
      </c>
      <c r="T2958" s="1" t="str">
        <f t="array" ref="T2958">_xlfn.XLOOKUP(A2958,Booking_data!$A$1:$A$6001,Booking_data!$O$1:$O$6001,"Not Found")</f>
        <v>Other</v>
      </c>
      <c r="U2958" s="1" t="str">
        <f t="shared" si="4"/>
        <v>Middle Age</v>
      </c>
      <c r="V2958" s="1" t="str">
        <f t="shared" si="5"/>
        <v>Low Booking</v>
      </c>
    </row>
    <row r="2959" ht="15.75" customHeight="1">
      <c r="A2959" s="1" t="s">
        <v>3273</v>
      </c>
      <c r="B2959" s="6">
        <v>46126.0</v>
      </c>
      <c r="C2959" s="6">
        <v>46129.0</v>
      </c>
      <c r="D2959" s="7">
        <v>0.7708333333333334</v>
      </c>
      <c r="E2959" s="1" t="str">
        <f t="shared" si="1"/>
        <v>Weekday</v>
      </c>
      <c r="F2959" s="1" t="str">
        <f t="shared" si="2"/>
        <v>Apr</v>
      </c>
      <c r="G2959" s="1" t="str">
        <f t="array" ref="G2959">_xlfn.XLOOKUP(A2959,Booking_data!$A$1:$A$6001,Booking_data!$D$1:$D$6001,"not found")</f>
        <v>M017</v>
      </c>
      <c r="H2959" s="1" t="str">
        <f t="array" ref="H2959">_xlfn.XLOOKUP(G2959,Movies_data!$A$1:$A$41,Movies_data!$B$1:$B$41,"not found")</f>
        <v>Baahubali 2</v>
      </c>
      <c r="I2959" s="1" t="str">
        <f t="array" ref="I2959">_xlfn.XLOOKUP(G2959,Movies_data!$A$1:$A$41,Movies_data!$D$1:$D$41,"not found")</f>
        <v>Action</v>
      </c>
      <c r="J2959" s="1" t="str">
        <f t="array" ref="J2959">_xlfn.XLOOKUP(G2959,Movies_data!$A$1:$A$41,Movies_data!$C$1:$C$41,"not found")</f>
        <v>Telugu</v>
      </c>
      <c r="K2959" s="1">
        <f t="array" ref="K2959">_xlfn.XLOOKUP(G2959,Movies_data!$A$1:$A$41,Movies_data!$H$1:$H$41,"Not Found")</f>
        <v>8.2</v>
      </c>
      <c r="L2959" s="1" t="str">
        <f t="array" ref="L2959">_xlfn.XLOOKUP(A2959,Booking_data!$A$1:$A$6001,Booking_data!$E$1:$E$6001,"not Found")</f>
        <v>C011</v>
      </c>
      <c r="M2959" s="1" t="str">
        <f t="array" ref="M2959">_xlfn.XLOOKUP(L2959,Cinemas_data!$A$1:$A$49,Cinemas_data!$I$1:$I$49,"not Found")</f>
        <v>#NAME?</v>
      </c>
      <c r="N2959" s="1" t="str">
        <f t="array" ref="N2959">_xlfn.XLOOKUP(L2959,Cinemas_data!$A$1:$A$49,Cinemas_data!$C$1:$C$49,"not Found")</f>
        <v>Chennai</v>
      </c>
      <c r="O2959" s="1">
        <f t="array" ref="O2959">_xlfn.XLOOKUP(A2959,Booking_data!$A$1:$A$6001,Booking_data!$H$1:$H$6001,"not found")</f>
        <v>4</v>
      </c>
      <c r="P2959" s="1">
        <f t="array" ref="P2959">_xlfn.XLOOKUP(A2959,Booking_data!$A$1:$A$6001,Booking_data!$I$1:$I$6001,"not Found")</f>
        <v>240</v>
      </c>
      <c r="Q2959" s="1">
        <f t="shared" si="3"/>
        <v>960</v>
      </c>
      <c r="R2959" s="1" t="str">
        <f t="array" ref="R2959">_xlfn.XLOOKUP(A2959,Booking_data!$A$1:$A$6001,Booking_data!$L$1:$L$6001,"Not Found")</f>
        <v>Net Banking</v>
      </c>
      <c r="S2959" s="1">
        <f t="array" ref="S2959">_xlfn.XLOOKUP(A2959,Booking_data!$A$1:$A$6001,Booking_data!$N$1:$N$6001,"not Found")</f>
        <v>27</v>
      </c>
      <c r="T2959" s="1" t="str">
        <f t="array" ref="T2959">_xlfn.XLOOKUP(A2959,Booking_data!$A$1:$A$6001,Booking_data!$O$1:$O$6001,"Not Found")</f>
        <v>Male</v>
      </c>
      <c r="U2959" s="1" t="str">
        <f t="shared" si="4"/>
        <v>Youngster</v>
      </c>
      <c r="V2959" s="1" t="str">
        <f t="shared" si="5"/>
        <v>Medium Booking</v>
      </c>
    </row>
    <row r="2960" ht="15.75" customHeight="1">
      <c r="A2960" s="1" t="s">
        <v>3274</v>
      </c>
      <c r="B2960" s="6">
        <v>46064.0</v>
      </c>
      <c r="C2960" s="6">
        <v>46070.0</v>
      </c>
      <c r="D2960" s="7">
        <v>0.9375</v>
      </c>
      <c r="E2960" s="1" t="str">
        <f t="shared" si="1"/>
        <v>Weekday</v>
      </c>
      <c r="F2960" s="1" t="str">
        <f t="shared" si="2"/>
        <v>Feb</v>
      </c>
      <c r="G2960" s="1" t="str">
        <f t="array" ref="G2960">_xlfn.XLOOKUP(A2960,Booking_data!$A$1:$A$6001,Booking_data!$D$1:$D$6001,"not found")</f>
        <v>M020</v>
      </c>
      <c r="H2960" s="1" t="str">
        <f t="array" ref="H2960">_xlfn.XLOOKUP(G2960,Movies_data!$A$1:$A$41,Movies_data!$B$1:$B$41,"not found")</f>
        <v>Jawan</v>
      </c>
      <c r="I2960" s="1" t="str">
        <f t="array" ref="I2960">_xlfn.XLOOKUP(G2960,Movies_data!$A$1:$A$41,Movies_data!$D$1:$D$41,"not found")</f>
        <v>Action</v>
      </c>
      <c r="J2960" s="1" t="str">
        <f t="array" ref="J2960">_xlfn.XLOOKUP(G2960,Movies_data!$A$1:$A$41,Movies_data!$C$1:$C$41,"not found")</f>
        <v>Hindi</v>
      </c>
      <c r="K2960" s="1">
        <f t="array" ref="K2960">_xlfn.XLOOKUP(G2960,Movies_data!$A$1:$A$41,Movies_data!$H$1:$H$41,"Not Found")</f>
        <v>7</v>
      </c>
      <c r="L2960" s="1" t="str">
        <f t="array" ref="L2960">_xlfn.XLOOKUP(A2960,Booking_data!$A$1:$A$6001,Booking_data!$E$1:$E$6001,"not Found")</f>
        <v>C103</v>
      </c>
      <c r="M2960" s="1" t="str">
        <f t="array" ref="M2960">_xlfn.XLOOKUP(L2960,Cinemas_data!$A$1:$A$49,Cinemas_data!$I$1:$I$49,"not Found")</f>
        <v>#NAME?</v>
      </c>
      <c r="N2960" s="1" t="str">
        <f t="array" ref="N2960">_xlfn.XLOOKUP(L2960,Cinemas_data!$A$1:$A$49,Cinemas_data!$C$1:$C$49,"not Found")</f>
        <v>Pune</v>
      </c>
      <c r="O2960" s="1">
        <f t="array" ref="O2960">_xlfn.XLOOKUP(A2960,Booking_data!$A$1:$A$6001,Booking_data!$H$1:$H$6001,"not found")</f>
        <v>3</v>
      </c>
      <c r="P2960" s="1">
        <f t="array" ref="P2960">_xlfn.XLOOKUP(A2960,Booking_data!$A$1:$A$6001,Booking_data!$I$1:$I$6001,"not Found")</f>
        <v>180</v>
      </c>
      <c r="Q2960" s="1">
        <f t="shared" si="3"/>
        <v>540</v>
      </c>
      <c r="R2960" s="1" t="str">
        <f t="array" ref="R2960">_xlfn.XLOOKUP(A2960,Booking_data!$A$1:$A$6001,Booking_data!$L$1:$L$6001,"Not Found")</f>
        <v>UPI</v>
      </c>
      <c r="S2960" s="1">
        <f t="array" ref="S2960">_xlfn.XLOOKUP(A2960,Booking_data!$A$1:$A$6001,Booking_data!$N$1:$N$6001,"not Found")</f>
        <v>31</v>
      </c>
      <c r="T2960" s="1" t="str">
        <f t="array" ref="T2960">_xlfn.XLOOKUP(A2960,Booking_data!$A$1:$A$6001,Booking_data!$O$1:$O$6001,"Not Found")</f>
        <v>Male</v>
      </c>
      <c r="U2960" s="1" t="str">
        <f t="shared" si="4"/>
        <v>Middle Age</v>
      </c>
      <c r="V2960" s="1" t="str">
        <f t="shared" si="5"/>
        <v>Medium Booking</v>
      </c>
    </row>
    <row r="2961" ht="15.75" customHeight="1">
      <c r="A2961" s="1" t="s">
        <v>3275</v>
      </c>
      <c r="B2961" s="6">
        <v>46189.0</v>
      </c>
      <c r="C2961" s="6">
        <v>46193.0</v>
      </c>
      <c r="D2961" s="7">
        <v>0.3958333333333333</v>
      </c>
      <c r="E2961" s="1" t="str">
        <f t="shared" si="1"/>
        <v>Weekday</v>
      </c>
      <c r="F2961" s="1" t="str">
        <f t="shared" si="2"/>
        <v>Jun</v>
      </c>
      <c r="G2961" s="1" t="str">
        <f t="array" ref="G2961">_xlfn.XLOOKUP(A2961,Booking_data!$A$1:$A$6001,Booking_data!$D$1:$D$6001,"not found")</f>
        <v>M014</v>
      </c>
      <c r="H2961" s="1" t="str">
        <f t="array" ref="H2961">_xlfn.XLOOKUP(G2961,Movies_data!$A$1:$A$41,Movies_data!$B$1:$B$41,"not found")</f>
        <v>Hi Nanna</v>
      </c>
      <c r="I2961" s="1" t="str">
        <f t="array" ref="I2961">_xlfn.XLOOKUP(G2961,Movies_data!$A$1:$A$41,Movies_data!$D$1:$D$41,"not found")</f>
        <v>Romance</v>
      </c>
      <c r="J2961" s="1" t="str">
        <f t="array" ref="J2961">_xlfn.XLOOKUP(G2961,Movies_data!$A$1:$A$41,Movies_data!$C$1:$C$41,"not found")</f>
        <v>Telugu</v>
      </c>
      <c r="K2961" s="1">
        <f t="array" ref="K2961">_xlfn.XLOOKUP(G2961,Movies_data!$A$1:$A$41,Movies_data!$H$1:$H$41,"Not Found")</f>
        <v>8</v>
      </c>
      <c r="L2961" s="1" t="str">
        <f t="array" ref="L2961">_xlfn.XLOOKUP(A2961,Booking_data!$A$1:$A$6001,Booking_data!$E$1:$E$6001,"not Found")</f>
        <v>C102</v>
      </c>
      <c r="M2961" s="1" t="str">
        <f t="array" ref="M2961">_xlfn.XLOOKUP(L2961,Cinemas_data!$A$1:$A$49,Cinemas_data!$I$1:$I$49,"not Found")</f>
        <v>#NAME?</v>
      </c>
      <c r="N2961" s="1" t="str">
        <f t="array" ref="N2961">_xlfn.XLOOKUP(L2961,Cinemas_data!$A$1:$A$49,Cinemas_data!$C$1:$C$49,"not Found")</f>
        <v>Pune</v>
      </c>
      <c r="O2961" s="1">
        <f t="array" ref="O2961">_xlfn.XLOOKUP(A2961,Booking_data!$A$1:$A$6001,Booking_data!$H$1:$H$6001,"not found")</f>
        <v>2</v>
      </c>
      <c r="P2961" s="1">
        <f t="array" ref="P2961">_xlfn.XLOOKUP(A2961,Booking_data!$A$1:$A$6001,Booking_data!$I$1:$I$6001,"not Found")</f>
        <v>220</v>
      </c>
      <c r="Q2961" s="1">
        <f t="shared" si="3"/>
        <v>440</v>
      </c>
      <c r="R2961" s="1" t="str">
        <f t="array" ref="R2961">_xlfn.XLOOKUP(A2961,Booking_data!$A$1:$A$6001,Booking_data!$L$1:$L$6001,"Not Found")</f>
        <v>Credit Card</v>
      </c>
      <c r="S2961" s="1">
        <f t="array" ref="S2961">_xlfn.XLOOKUP(A2961,Booking_data!$A$1:$A$6001,Booking_data!$N$1:$N$6001,"not Found")</f>
        <v>30</v>
      </c>
      <c r="T2961" s="1" t="str">
        <f t="array" ref="T2961">_xlfn.XLOOKUP(A2961,Booking_data!$A$1:$A$6001,Booking_data!$O$1:$O$6001,"Not Found")</f>
        <v>Other</v>
      </c>
      <c r="U2961" s="1" t="str">
        <f t="shared" si="4"/>
        <v>Middle Age</v>
      </c>
      <c r="V2961" s="1" t="str">
        <f t="shared" si="5"/>
        <v>Low Booking</v>
      </c>
    </row>
    <row r="2962" ht="15.75" customHeight="1">
      <c r="A2962" s="1" t="s">
        <v>3276</v>
      </c>
      <c r="B2962" s="6">
        <v>46046.0</v>
      </c>
      <c r="C2962" s="6">
        <v>46048.0</v>
      </c>
      <c r="D2962" s="7">
        <v>0.53125</v>
      </c>
      <c r="E2962" s="1" t="str">
        <f t="shared" si="1"/>
        <v>Weekend</v>
      </c>
      <c r="F2962" s="1" t="str">
        <f t="shared" si="2"/>
        <v>Jan</v>
      </c>
      <c r="G2962" s="1" t="str">
        <f t="array" ref="G2962">_xlfn.XLOOKUP(A2962,Booking_data!$A$1:$A$6001,Booking_data!$D$1:$D$6001,"not found")</f>
        <v>M037</v>
      </c>
      <c r="H2962" s="1" t="str">
        <f t="array" ref="H2962">_xlfn.XLOOKUP(G2962,Movies_data!$A$1:$A$41,Movies_data!$B$1:$B$41,"not found")</f>
        <v>Oppenheimer</v>
      </c>
      <c r="I2962" s="1" t="str">
        <f t="array" ref="I2962">_xlfn.XLOOKUP(G2962,Movies_data!$A$1:$A$41,Movies_data!$D$1:$D$41,"not found")</f>
        <v>Biography</v>
      </c>
      <c r="J2962" s="1" t="str">
        <f t="array" ref="J2962">_xlfn.XLOOKUP(G2962,Movies_data!$A$1:$A$41,Movies_data!$C$1:$C$41,"not found")</f>
        <v>English</v>
      </c>
      <c r="K2962" s="1">
        <f t="array" ref="K2962">_xlfn.XLOOKUP(G2962,Movies_data!$A$1:$A$41,Movies_data!$H$1:$H$41,"Not Found")</f>
        <v>8.5</v>
      </c>
      <c r="L2962" s="1" t="str">
        <f t="array" ref="L2962">_xlfn.XLOOKUP(A2962,Booking_data!$A$1:$A$6001,Booking_data!$E$1:$E$6001,"not Found")</f>
        <v>C153</v>
      </c>
      <c r="M2962" s="1" t="str">
        <f t="array" ref="M2962">_xlfn.XLOOKUP(L2962,Cinemas_data!$A$1:$A$49,Cinemas_data!$I$1:$I$49,"not Found")</f>
        <v>#NAME?</v>
      </c>
      <c r="N2962" s="1" t="str">
        <f t="array" ref="N2962">_xlfn.XLOOKUP(L2962,Cinemas_data!$A$1:$A$49,Cinemas_data!$C$1:$C$49,"not Found")</f>
        <v>Kochi</v>
      </c>
      <c r="O2962" s="1">
        <f t="array" ref="O2962">_xlfn.XLOOKUP(A2962,Booking_data!$A$1:$A$6001,Booking_data!$H$1:$H$6001,"not found")</f>
        <v>2</v>
      </c>
      <c r="P2962" s="1">
        <f t="array" ref="P2962">_xlfn.XLOOKUP(A2962,Booking_data!$A$1:$A$6001,Booking_data!$I$1:$I$6001,"not Found")</f>
        <v>240</v>
      </c>
      <c r="Q2962" s="1">
        <f t="shared" si="3"/>
        <v>480</v>
      </c>
      <c r="R2962" s="1" t="str">
        <f t="array" ref="R2962">_xlfn.XLOOKUP(A2962,Booking_data!$A$1:$A$6001,Booking_data!$L$1:$L$6001,"Not Found")</f>
        <v>Credit Card</v>
      </c>
      <c r="S2962" s="1">
        <f t="array" ref="S2962">_xlfn.XLOOKUP(A2962,Booking_data!$A$1:$A$6001,Booking_data!$N$1:$N$6001,"not Found")</f>
        <v>43</v>
      </c>
      <c r="T2962" s="1" t="str">
        <f t="array" ref="T2962">_xlfn.XLOOKUP(A2962,Booking_data!$A$1:$A$6001,Booking_data!$O$1:$O$6001,"Not Found")</f>
        <v>Other</v>
      </c>
      <c r="U2962" s="1" t="str">
        <f t="shared" si="4"/>
        <v>Middle Age</v>
      </c>
      <c r="V2962" s="1" t="str">
        <f t="shared" si="5"/>
        <v>Low Booking</v>
      </c>
    </row>
    <row r="2963" ht="15.75" customHeight="1">
      <c r="A2963" s="1" t="s">
        <v>3277</v>
      </c>
      <c r="B2963" s="6">
        <v>46047.0</v>
      </c>
      <c r="C2963" s="6">
        <v>46052.0</v>
      </c>
      <c r="D2963" s="7">
        <v>0.8854166666666666</v>
      </c>
      <c r="E2963" s="1" t="str">
        <f t="shared" si="1"/>
        <v>Weekend</v>
      </c>
      <c r="F2963" s="1" t="str">
        <f t="shared" si="2"/>
        <v>Jan</v>
      </c>
      <c r="G2963" s="1" t="str">
        <f t="array" ref="G2963">_xlfn.XLOOKUP(A2963,Booking_data!$A$1:$A$6001,Booking_data!$D$1:$D$6001,"not found")</f>
        <v>M007</v>
      </c>
      <c r="H2963" s="1" t="str">
        <f t="array" ref="H2963">_xlfn.XLOOKUP(G2963,Movies_data!$A$1:$A$41,Movies_data!$B$1:$B$41,"not found")</f>
        <v>Good Night</v>
      </c>
      <c r="I2963" s="1" t="str">
        <f t="array" ref="I2963">_xlfn.XLOOKUP(G2963,Movies_data!$A$1:$A$41,Movies_data!$D$1:$D$41,"not found")</f>
        <v>Comedy</v>
      </c>
      <c r="J2963" s="1" t="str">
        <f t="array" ref="J2963">_xlfn.XLOOKUP(G2963,Movies_data!$A$1:$A$41,Movies_data!$C$1:$C$41,"not found")</f>
        <v>Tamil</v>
      </c>
      <c r="K2963" s="1">
        <f t="array" ref="K2963">_xlfn.XLOOKUP(G2963,Movies_data!$A$1:$A$41,Movies_data!$H$1:$H$41,"Not Found")</f>
        <v>8</v>
      </c>
      <c r="L2963" s="1" t="str">
        <f t="array" ref="L2963">_xlfn.XLOOKUP(A2963,Booking_data!$A$1:$A$6001,Booking_data!$E$1:$E$6001,"not Found")</f>
        <v>C083</v>
      </c>
      <c r="M2963" s="1" t="str">
        <f t="array" ref="M2963">_xlfn.XLOOKUP(L2963,Cinemas_data!$A$1:$A$49,Cinemas_data!$I$1:$I$49,"not Found")</f>
        <v>#NAME?</v>
      </c>
      <c r="N2963" s="1" t="str">
        <f t="array" ref="N2963">_xlfn.XLOOKUP(L2963,Cinemas_data!$A$1:$A$49,Cinemas_data!$C$1:$C$49,"not Found")</f>
        <v>Vijayawada</v>
      </c>
      <c r="O2963" s="1">
        <f t="array" ref="O2963">_xlfn.XLOOKUP(A2963,Booking_data!$A$1:$A$6001,Booking_data!$H$1:$H$6001,"not found")</f>
        <v>1</v>
      </c>
      <c r="P2963" s="1">
        <f t="array" ref="P2963">_xlfn.XLOOKUP(A2963,Booking_data!$A$1:$A$6001,Booking_data!$I$1:$I$6001,"not Found")</f>
        <v>280</v>
      </c>
      <c r="Q2963" s="1">
        <f t="shared" si="3"/>
        <v>280</v>
      </c>
      <c r="R2963" s="1" t="str">
        <f t="array" ref="R2963">_xlfn.XLOOKUP(A2963,Booking_data!$A$1:$A$6001,Booking_data!$L$1:$L$6001,"Not Found")</f>
        <v>UPI</v>
      </c>
      <c r="S2963" s="1">
        <f t="array" ref="S2963">_xlfn.XLOOKUP(A2963,Booking_data!$A$1:$A$6001,Booking_data!$N$1:$N$6001,"not Found")</f>
        <v>52</v>
      </c>
      <c r="T2963" s="1" t="str">
        <f t="array" ref="T2963">_xlfn.XLOOKUP(A2963,Booking_data!$A$1:$A$6001,Booking_data!$O$1:$O$6001,"Not Found")</f>
        <v>Female</v>
      </c>
      <c r="U2963" s="1" t="str">
        <f t="shared" si="4"/>
        <v>Above 45</v>
      </c>
      <c r="V2963" s="1" t="str">
        <f t="shared" si="5"/>
        <v>Low Booking</v>
      </c>
    </row>
    <row r="2964" ht="15.75" customHeight="1">
      <c r="A2964" s="1" t="s">
        <v>3278</v>
      </c>
      <c r="B2964" s="6">
        <v>46036.0</v>
      </c>
      <c r="C2964" s="6">
        <v>46039.0</v>
      </c>
      <c r="D2964" s="7">
        <v>0.7708333333333334</v>
      </c>
      <c r="E2964" s="1" t="str">
        <f t="shared" si="1"/>
        <v>Weekday</v>
      </c>
      <c r="F2964" s="1" t="str">
        <f t="shared" si="2"/>
        <v>Jan</v>
      </c>
      <c r="G2964" s="1" t="str">
        <f t="array" ref="G2964">_xlfn.XLOOKUP(A2964,Booking_data!$A$1:$A$6001,Booking_data!$D$1:$D$6001,"not found")</f>
        <v>M009</v>
      </c>
      <c r="H2964" s="1" t="str">
        <f t="array" ref="H2964">_xlfn.XLOOKUP(G2964,Movies_data!$A$1:$A$41,Movies_data!$B$1:$B$41,"not found")</f>
        <v>Amaran</v>
      </c>
      <c r="I2964" s="1" t="str">
        <f t="array" ref="I2964">_xlfn.XLOOKUP(G2964,Movies_data!$A$1:$A$41,Movies_data!$D$1:$D$41,"not found")</f>
        <v>Biography</v>
      </c>
      <c r="J2964" s="1" t="str">
        <f t="array" ref="J2964">_xlfn.XLOOKUP(G2964,Movies_data!$A$1:$A$41,Movies_data!$C$1:$C$41,"not found")</f>
        <v>Tamil</v>
      </c>
      <c r="K2964" s="1">
        <f t="array" ref="K2964">_xlfn.XLOOKUP(G2964,Movies_data!$A$1:$A$41,Movies_data!$H$1:$H$41,"Not Found")</f>
        <v>8.3</v>
      </c>
      <c r="L2964" s="1" t="str">
        <f t="array" ref="L2964">_xlfn.XLOOKUP(A2964,Booking_data!$A$1:$A$6001,Booking_data!$E$1:$E$6001,"not Found")</f>
        <v>C053</v>
      </c>
      <c r="M2964" s="1" t="str">
        <f t="array" ref="M2964">_xlfn.XLOOKUP(L2964,Cinemas_data!$A$1:$A$49,Cinemas_data!$I$1:$I$49,"not Found")</f>
        <v>#NAME?</v>
      </c>
      <c r="N2964" s="1" t="str">
        <f t="array" ref="N2964">_xlfn.XLOOKUP(L2964,Cinemas_data!$A$1:$A$49,Cinemas_data!$C$1:$C$49,"not Found")</f>
        <v>Bengaluru</v>
      </c>
      <c r="O2964" s="1">
        <f t="array" ref="O2964">_xlfn.XLOOKUP(A2964,Booking_data!$A$1:$A$6001,Booking_data!$H$1:$H$6001,"not found")</f>
        <v>2</v>
      </c>
      <c r="P2964" s="1">
        <f t="array" ref="P2964">_xlfn.XLOOKUP(A2964,Booking_data!$A$1:$A$6001,Booking_data!$I$1:$I$6001,"not Found")</f>
        <v>260</v>
      </c>
      <c r="Q2964" s="1">
        <f t="shared" si="3"/>
        <v>520</v>
      </c>
      <c r="R2964" s="1" t="str">
        <f t="array" ref="R2964">_xlfn.XLOOKUP(A2964,Booking_data!$A$1:$A$6001,Booking_data!$L$1:$L$6001,"Not Found")</f>
        <v>Debit Card</v>
      </c>
      <c r="S2964" s="1">
        <f t="array" ref="S2964">_xlfn.XLOOKUP(A2964,Booking_data!$A$1:$A$6001,Booking_data!$N$1:$N$6001,"not Found")</f>
        <v>45</v>
      </c>
      <c r="T2964" s="1" t="str">
        <f t="array" ref="T2964">_xlfn.XLOOKUP(A2964,Booking_data!$A$1:$A$6001,Booking_data!$O$1:$O$6001,"Not Found")</f>
        <v>Other</v>
      </c>
      <c r="U2964" s="1" t="str">
        <f t="shared" si="4"/>
        <v>Above 45</v>
      </c>
      <c r="V2964" s="1" t="str">
        <f t="shared" si="5"/>
        <v>Low Booking</v>
      </c>
    </row>
    <row r="2965" ht="15.75" customHeight="1">
      <c r="A2965" s="1" t="s">
        <v>3279</v>
      </c>
      <c r="B2965" s="6">
        <v>46179.0</v>
      </c>
      <c r="C2965" s="6">
        <v>46179.0</v>
      </c>
      <c r="D2965" s="7">
        <v>0.3958333333333333</v>
      </c>
      <c r="E2965" s="1" t="str">
        <f t="shared" si="1"/>
        <v>Weekend</v>
      </c>
      <c r="F2965" s="1" t="str">
        <f t="shared" si="2"/>
        <v>Jun</v>
      </c>
      <c r="G2965" s="1" t="str">
        <f t="array" ref="G2965">_xlfn.XLOOKUP(A2965,Booking_data!$A$1:$A$6001,Booking_data!$D$1:$D$6001,"not found")</f>
        <v>M008</v>
      </c>
      <c r="H2965" s="1" t="str">
        <f t="array" ref="H2965">_xlfn.XLOOKUP(G2965,Movies_data!$A$1:$A$41,Movies_data!$B$1:$B$41,"not found")</f>
        <v>Love Today</v>
      </c>
      <c r="I2965" s="1" t="str">
        <f t="array" ref="I2965">_xlfn.XLOOKUP(G2965,Movies_data!$A$1:$A$41,Movies_data!$D$1:$D$41,"not found")</f>
        <v>Romance</v>
      </c>
      <c r="J2965" s="1" t="str">
        <f t="array" ref="J2965">_xlfn.XLOOKUP(G2965,Movies_data!$A$1:$A$41,Movies_data!$C$1:$C$41,"not found")</f>
        <v>Tamil</v>
      </c>
      <c r="K2965" s="1">
        <f t="array" ref="K2965">_xlfn.XLOOKUP(G2965,Movies_data!$A$1:$A$41,Movies_data!$H$1:$H$41,"Not Found")</f>
        <v>7.4</v>
      </c>
      <c r="L2965" s="1" t="str">
        <f t="array" ref="L2965">_xlfn.XLOOKUP(A2965,Booking_data!$A$1:$A$6001,Booking_data!$E$1:$E$6001,"not Found")</f>
        <v>C102</v>
      </c>
      <c r="M2965" s="1" t="str">
        <f t="array" ref="M2965">_xlfn.XLOOKUP(L2965,Cinemas_data!$A$1:$A$49,Cinemas_data!$I$1:$I$49,"not Found")</f>
        <v>#NAME?</v>
      </c>
      <c r="N2965" s="1" t="str">
        <f t="array" ref="N2965">_xlfn.XLOOKUP(L2965,Cinemas_data!$A$1:$A$49,Cinemas_data!$C$1:$C$49,"not Found")</f>
        <v>Pune</v>
      </c>
      <c r="O2965" s="1">
        <f t="array" ref="O2965">_xlfn.XLOOKUP(A2965,Booking_data!$A$1:$A$6001,Booking_data!$H$1:$H$6001,"not found")</f>
        <v>4</v>
      </c>
      <c r="P2965" s="1">
        <f t="array" ref="P2965">_xlfn.XLOOKUP(A2965,Booking_data!$A$1:$A$6001,Booking_data!$I$1:$I$6001,"not Found")</f>
        <v>400</v>
      </c>
      <c r="Q2965" s="1">
        <f t="shared" si="3"/>
        <v>1600</v>
      </c>
      <c r="R2965" s="1" t="str">
        <f t="array" ref="R2965">_xlfn.XLOOKUP(A2965,Booking_data!$A$1:$A$6001,Booking_data!$L$1:$L$6001,"Not Found")</f>
        <v>Wallet</v>
      </c>
      <c r="S2965" s="1">
        <f t="array" ref="S2965">_xlfn.XLOOKUP(A2965,Booking_data!$A$1:$A$6001,Booking_data!$N$1:$N$6001,"not Found")</f>
        <v>46</v>
      </c>
      <c r="T2965" s="1" t="str">
        <f t="array" ref="T2965">_xlfn.XLOOKUP(A2965,Booking_data!$A$1:$A$6001,Booking_data!$O$1:$O$6001,"Not Found")</f>
        <v>Other</v>
      </c>
      <c r="U2965" s="1" t="str">
        <f t="shared" si="4"/>
        <v>Above 45</v>
      </c>
      <c r="V2965" s="1" t="str">
        <f t="shared" si="5"/>
        <v>Medium Booking</v>
      </c>
    </row>
    <row r="2966" ht="15.75" customHeight="1">
      <c r="A2966" s="1" t="s">
        <v>3280</v>
      </c>
      <c r="B2966" s="6">
        <v>46190.0</v>
      </c>
      <c r="C2966" s="6">
        <v>46192.0</v>
      </c>
      <c r="D2966" s="7">
        <v>0.8854166666666666</v>
      </c>
      <c r="E2966" s="1" t="str">
        <f t="shared" si="1"/>
        <v>Weekday</v>
      </c>
      <c r="F2966" s="1" t="str">
        <f t="shared" si="2"/>
        <v>Jun</v>
      </c>
      <c r="G2966" s="1" t="str">
        <f t="array" ref="G2966">_xlfn.XLOOKUP(A2966,Booking_data!$A$1:$A$6001,Booking_data!$D$1:$D$6001,"not found")</f>
        <v>M003</v>
      </c>
      <c r="H2966" s="1" t="str">
        <f t="array" ref="H2966">_xlfn.XLOOKUP(G2966,Movies_data!$A$1:$A$41,Movies_data!$B$1:$B$41,"not found")</f>
        <v>Vikram</v>
      </c>
      <c r="I2966" s="1" t="str">
        <f t="array" ref="I2966">_xlfn.XLOOKUP(G2966,Movies_data!$A$1:$A$41,Movies_data!$D$1:$D$41,"not found")</f>
        <v>Action</v>
      </c>
      <c r="J2966" s="1" t="str">
        <f t="array" ref="J2966">_xlfn.XLOOKUP(G2966,Movies_data!$A$1:$A$41,Movies_data!$C$1:$C$41,"not found")</f>
        <v>Tamil</v>
      </c>
      <c r="K2966" s="1">
        <f t="array" ref="K2966">_xlfn.XLOOKUP(G2966,Movies_data!$A$1:$A$41,Movies_data!$H$1:$H$41,"Not Found")</f>
        <v>8.3</v>
      </c>
      <c r="L2966" s="1" t="str">
        <f t="array" ref="L2966">_xlfn.XLOOKUP(A2966,Booking_data!$A$1:$A$6001,Booking_data!$E$1:$E$6001,"not Found")</f>
        <v>C041</v>
      </c>
      <c r="M2966" s="1" t="str">
        <f t="array" ref="M2966">_xlfn.XLOOKUP(L2966,Cinemas_data!$A$1:$A$49,Cinemas_data!$I$1:$I$49,"not Found")</f>
        <v>#NAME?</v>
      </c>
      <c r="N2966" s="1" t="str">
        <f t="array" ref="N2966">_xlfn.XLOOKUP(L2966,Cinemas_data!$A$1:$A$49,Cinemas_data!$C$1:$C$49,"not Found")</f>
        <v>Salem</v>
      </c>
      <c r="O2966" s="1">
        <f t="array" ref="O2966">_xlfn.XLOOKUP(A2966,Booking_data!$A$1:$A$6001,Booking_data!$H$1:$H$6001,"not found")</f>
        <v>1</v>
      </c>
      <c r="P2966" s="1">
        <f t="array" ref="P2966">_xlfn.XLOOKUP(A2966,Booking_data!$A$1:$A$6001,Booking_data!$I$1:$I$6001,"not Found")</f>
        <v>160</v>
      </c>
      <c r="Q2966" s="1">
        <f t="shared" si="3"/>
        <v>160</v>
      </c>
      <c r="R2966" s="1" t="str">
        <f t="array" ref="R2966">_xlfn.XLOOKUP(A2966,Booking_data!$A$1:$A$6001,Booking_data!$L$1:$L$6001,"Not Found")</f>
        <v>Net Banking</v>
      </c>
      <c r="S2966" s="1">
        <f t="array" ref="S2966">_xlfn.XLOOKUP(A2966,Booking_data!$A$1:$A$6001,Booking_data!$N$1:$N$6001,"not Found")</f>
        <v>44</v>
      </c>
      <c r="T2966" s="1" t="str">
        <f t="array" ref="T2966">_xlfn.XLOOKUP(A2966,Booking_data!$A$1:$A$6001,Booking_data!$O$1:$O$6001,"Not Found")</f>
        <v>Female</v>
      </c>
      <c r="U2966" s="1" t="str">
        <f t="shared" si="4"/>
        <v>Middle Age</v>
      </c>
      <c r="V2966" s="1" t="str">
        <f t="shared" si="5"/>
        <v>Low Booking</v>
      </c>
    </row>
    <row r="2967" ht="15.75" customHeight="1">
      <c r="A2967" s="1" t="s">
        <v>3281</v>
      </c>
      <c r="B2967" s="6">
        <v>46099.0</v>
      </c>
      <c r="C2967" s="6">
        <v>46106.0</v>
      </c>
      <c r="D2967" s="7">
        <v>0.8854166666666666</v>
      </c>
      <c r="E2967" s="1" t="str">
        <f t="shared" si="1"/>
        <v>Weekday</v>
      </c>
      <c r="F2967" s="1" t="str">
        <f t="shared" si="2"/>
        <v>Mar</v>
      </c>
      <c r="G2967" s="1" t="str">
        <f t="array" ref="G2967">_xlfn.XLOOKUP(A2967,Booking_data!$A$1:$A$6001,Booking_data!$D$1:$D$6001,"not found")</f>
        <v>M010</v>
      </c>
      <c r="H2967" s="1" t="str">
        <f t="array" ref="H2967">_xlfn.XLOOKUP(G2967,Movies_data!$A$1:$A$41,Movies_data!$B$1:$B$41,"not found")</f>
        <v>Captain Miller</v>
      </c>
      <c r="I2967" s="1" t="str">
        <f t="array" ref="I2967">_xlfn.XLOOKUP(G2967,Movies_data!$A$1:$A$41,Movies_data!$D$1:$D$41,"not found")</f>
        <v>Action</v>
      </c>
      <c r="J2967" s="1" t="str">
        <f t="array" ref="J2967">_xlfn.XLOOKUP(G2967,Movies_data!$A$1:$A$41,Movies_data!$C$1:$C$41,"not found")</f>
        <v>Tamil</v>
      </c>
      <c r="K2967" s="1">
        <f t="array" ref="K2967">_xlfn.XLOOKUP(G2967,Movies_data!$A$1:$A$41,Movies_data!$H$1:$H$41,"Not Found")</f>
        <v>7</v>
      </c>
      <c r="L2967" s="1" t="str">
        <f t="array" ref="L2967">_xlfn.XLOOKUP(A2967,Booking_data!$A$1:$A$6001,Booking_data!$E$1:$E$6001,"not Found")</f>
        <v>C152</v>
      </c>
      <c r="M2967" s="1" t="str">
        <f t="array" ref="M2967">_xlfn.XLOOKUP(L2967,Cinemas_data!$A$1:$A$49,Cinemas_data!$I$1:$I$49,"not Found")</f>
        <v>#NAME?</v>
      </c>
      <c r="N2967" s="1" t="str">
        <f t="array" ref="N2967">_xlfn.XLOOKUP(L2967,Cinemas_data!$A$1:$A$49,Cinemas_data!$C$1:$C$49,"not Found")</f>
        <v>Kochi</v>
      </c>
      <c r="O2967" s="1">
        <f t="array" ref="O2967">_xlfn.XLOOKUP(A2967,Booking_data!$A$1:$A$6001,Booking_data!$H$1:$H$6001,"not found")</f>
        <v>4</v>
      </c>
      <c r="P2967" s="1">
        <f t="array" ref="P2967">_xlfn.XLOOKUP(A2967,Booking_data!$A$1:$A$6001,Booking_data!$I$1:$I$6001,"not Found")</f>
        <v>440</v>
      </c>
      <c r="Q2967" s="1">
        <f t="shared" si="3"/>
        <v>1760</v>
      </c>
      <c r="R2967" s="1" t="str">
        <f t="array" ref="R2967">_xlfn.XLOOKUP(A2967,Booking_data!$A$1:$A$6001,Booking_data!$L$1:$L$6001,"Not Found")</f>
        <v>Debit Card</v>
      </c>
      <c r="S2967" s="1">
        <f t="array" ref="S2967">_xlfn.XLOOKUP(A2967,Booking_data!$A$1:$A$6001,Booking_data!$N$1:$N$6001,"not Found")</f>
        <v>19</v>
      </c>
      <c r="T2967" s="1" t="str">
        <f t="array" ref="T2967">_xlfn.XLOOKUP(A2967,Booking_data!$A$1:$A$6001,Booking_data!$O$1:$O$6001,"Not Found")</f>
        <v>Other</v>
      </c>
      <c r="U2967" s="1" t="str">
        <f t="shared" si="4"/>
        <v>Youngster</v>
      </c>
      <c r="V2967" s="1" t="str">
        <f t="shared" si="5"/>
        <v>Medium Booking</v>
      </c>
    </row>
    <row r="2968" ht="15.75" customHeight="1">
      <c r="A2968" s="1" t="s">
        <v>3282</v>
      </c>
      <c r="B2968" s="6">
        <v>46068.0</v>
      </c>
      <c r="C2968" s="6">
        <v>46072.0</v>
      </c>
      <c r="D2968" s="7">
        <v>0.8854166666666666</v>
      </c>
      <c r="E2968" s="1" t="str">
        <f t="shared" si="1"/>
        <v>Weekend</v>
      </c>
      <c r="F2968" s="1" t="str">
        <f t="shared" si="2"/>
        <v>Feb</v>
      </c>
      <c r="G2968" s="1" t="str">
        <f t="array" ref="G2968">_xlfn.XLOOKUP(A2968,Booking_data!$A$1:$A$6001,Booking_data!$D$1:$D$6001,"not found")</f>
        <v>M010</v>
      </c>
      <c r="H2968" s="1" t="str">
        <f t="array" ref="H2968">_xlfn.XLOOKUP(G2968,Movies_data!$A$1:$A$41,Movies_data!$B$1:$B$41,"not found")</f>
        <v>Captain Miller</v>
      </c>
      <c r="I2968" s="1" t="str">
        <f t="array" ref="I2968">_xlfn.XLOOKUP(G2968,Movies_data!$A$1:$A$41,Movies_data!$D$1:$D$41,"not found")</f>
        <v>Action</v>
      </c>
      <c r="J2968" s="1" t="str">
        <f t="array" ref="J2968">_xlfn.XLOOKUP(G2968,Movies_data!$A$1:$A$41,Movies_data!$C$1:$C$41,"not found")</f>
        <v>Tamil</v>
      </c>
      <c r="K2968" s="1">
        <f t="array" ref="K2968">_xlfn.XLOOKUP(G2968,Movies_data!$A$1:$A$41,Movies_data!$H$1:$H$41,"Not Found")</f>
        <v>7</v>
      </c>
      <c r="L2968" s="1" t="str">
        <f t="array" ref="L2968">_xlfn.XLOOKUP(A2968,Booking_data!$A$1:$A$6001,Booking_data!$E$1:$E$6001,"not Found")</f>
        <v>C151</v>
      </c>
      <c r="M2968" s="1" t="str">
        <f t="array" ref="M2968">_xlfn.XLOOKUP(L2968,Cinemas_data!$A$1:$A$49,Cinemas_data!$I$1:$I$49,"not Found")</f>
        <v>#NAME?</v>
      </c>
      <c r="N2968" s="1" t="str">
        <f t="array" ref="N2968">_xlfn.XLOOKUP(L2968,Cinemas_data!$A$1:$A$49,Cinemas_data!$C$1:$C$49,"not Found")</f>
        <v>Kochi</v>
      </c>
      <c r="O2968" s="1">
        <f t="array" ref="O2968">_xlfn.XLOOKUP(A2968,Booking_data!$A$1:$A$6001,Booking_data!$H$1:$H$6001,"not found")</f>
        <v>2</v>
      </c>
      <c r="P2968" s="1">
        <f t="array" ref="P2968">_xlfn.XLOOKUP(A2968,Booking_data!$A$1:$A$6001,Booking_data!$I$1:$I$6001,"not Found")</f>
        <v>280</v>
      </c>
      <c r="Q2968" s="1">
        <f t="shared" si="3"/>
        <v>560</v>
      </c>
      <c r="R2968" s="1" t="str">
        <f t="array" ref="R2968">_xlfn.XLOOKUP(A2968,Booking_data!$A$1:$A$6001,Booking_data!$L$1:$L$6001,"Not Found")</f>
        <v>Net Banking</v>
      </c>
      <c r="S2968" s="1">
        <f t="array" ref="S2968">_xlfn.XLOOKUP(A2968,Booking_data!$A$1:$A$6001,Booking_data!$N$1:$N$6001,"not Found")</f>
        <v>19</v>
      </c>
      <c r="T2968" s="1" t="str">
        <f t="array" ref="T2968">_xlfn.XLOOKUP(A2968,Booking_data!$A$1:$A$6001,Booking_data!$O$1:$O$6001,"Not Found")</f>
        <v>Male</v>
      </c>
      <c r="U2968" s="1" t="str">
        <f t="shared" si="4"/>
        <v>Youngster</v>
      </c>
      <c r="V2968" s="1" t="str">
        <f t="shared" si="5"/>
        <v>Low Booking</v>
      </c>
    </row>
    <row r="2969" ht="15.75" customHeight="1">
      <c r="A2969" s="1" t="s">
        <v>3283</v>
      </c>
      <c r="B2969" s="6">
        <v>46143.0</v>
      </c>
      <c r="C2969" s="6">
        <v>46145.0</v>
      </c>
      <c r="D2969" s="7">
        <v>0.6458333333333334</v>
      </c>
      <c r="E2969" s="1" t="str">
        <f t="shared" si="1"/>
        <v>Weekday</v>
      </c>
      <c r="F2969" s="1" t="str">
        <f t="shared" si="2"/>
        <v>May</v>
      </c>
      <c r="G2969" s="1" t="str">
        <f t="array" ref="G2969">_xlfn.XLOOKUP(A2969,Booking_data!$A$1:$A$6001,Booking_data!$D$1:$D$6001,"not found")</f>
        <v>M028</v>
      </c>
      <c r="H2969" s="1" t="str">
        <f t="array" ref="H2969">_xlfn.XLOOKUP(G2969,Movies_data!$A$1:$A$41,Movies_data!$B$1:$B$41,"not found")</f>
        <v>Kantara</v>
      </c>
      <c r="I2969" s="1" t="str">
        <f t="array" ref="I2969">_xlfn.XLOOKUP(G2969,Movies_data!$A$1:$A$41,Movies_data!$D$1:$D$41,"not found")</f>
        <v>Action</v>
      </c>
      <c r="J2969" s="1" t="str">
        <f t="array" ref="J2969">_xlfn.XLOOKUP(G2969,Movies_data!$A$1:$A$41,Movies_data!$C$1:$C$41,"not found")</f>
        <v>Kannada</v>
      </c>
      <c r="K2969" s="1">
        <f t="array" ref="K2969">_xlfn.XLOOKUP(G2969,Movies_data!$A$1:$A$41,Movies_data!$H$1:$H$41,"Not Found")</f>
        <v>8.2</v>
      </c>
      <c r="L2969" s="1" t="str">
        <f t="array" ref="L2969">_xlfn.XLOOKUP(A2969,Booking_data!$A$1:$A$6001,Booking_data!$E$1:$E$6001,"not Found")</f>
        <v>C041</v>
      </c>
      <c r="M2969" s="1" t="str">
        <f t="array" ref="M2969">_xlfn.XLOOKUP(L2969,Cinemas_data!$A$1:$A$49,Cinemas_data!$I$1:$I$49,"not Found")</f>
        <v>#NAME?</v>
      </c>
      <c r="N2969" s="1" t="str">
        <f t="array" ref="N2969">_xlfn.XLOOKUP(L2969,Cinemas_data!$A$1:$A$49,Cinemas_data!$C$1:$C$49,"not Found")</f>
        <v>Salem</v>
      </c>
      <c r="O2969" s="1">
        <f t="array" ref="O2969">_xlfn.XLOOKUP(A2969,Booking_data!$A$1:$A$6001,Booking_data!$H$1:$H$6001,"not found")</f>
        <v>4</v>
      </c>
      <c r="P2969" s="1">
        <f t="array" ref="P2969">_xlfn.XLOOKUP(A2969,Booking_data!$A$1:$A$6001,Booking_data!$I$1:$I$6001,"not Found")</f>
        <v>340</v>
      </c>
      <c r="Q2969" s="1">
        <f t="shared" si="3"/>
        <v>1360</v>
      </c>
      <c r="R2969" s="1" t="str">
        <f t="array" ref="R2969">_xlfn.XLOOKUP(A2969,Booking_data!$A$1:$A$6001,Booking_data!$L$1:$L$6001,"Not Found")</f>
        <v>UPI</v>
      </c>
      <c r="S2969" s="1">
        <f t="array" ref="S2969">_xlfn.XLOOKUP(A2969,Booking_data!$A$1:$A$6001,Booking_data!$N$1:$N$6001,"not Found")</f>
        <v>43</v>
      </c>
      <c r="T2969" s="1" t="str">
        <f t="array" ref="T2969">_xlfn.XLOOKUP(A2969,Booking_data!$A$1:$A$6001,Booking_data!$O$1:$O$6001,"Not Found")</f>
        <v>Other</v>
      </c>
      <c r="U2969" s="1" t="str">
        <f t="shared" si="4"/>
        <v>Middle Age</v>
      </c>
      <c r="V2969" s="1" t="str">
        <f t="shared" si="5"/>
        <v>Medium Booking</v>
      </c>
    </row>
    <row r="2970" ht="15.75" customHeight="1">
      <c r="A2970" s="1" t="s">
        <v>3284</v>
      </c>
      <c r="B2970" s="6">
        <v>46193.0</v>
      </c>
      <c r="C2970" s="6">
        <v>46200.0</v>
      </c>
      <c r="D2970" s="7">
        <v>0.9375</v>
      </c>
      <c r="E2970" s="1" t="str">
        <f t="shared" si="1"/>
        <v>Weekend</v>
      </c>
      <c r="F2970" s="1" t="str">
        <f t="shared" si="2"/>
        <v>Jun</v>
      </c>
      <c r="G2970" s="1" t="str">
        <f t="array" ref="G2970">_xlfn.XLOOKUP(A2970,Booking_data!$A$1:$A$6001,Booking_data!$D$1:$D$6001,"not found")</f>
        <v>M008</v>
      </c>
      <c r="H2970" s="1" t="str">
        <f t="array" ref="H2970">_xlfn.XLOOKUP(G2970,Movies_data!$A$1:$A$41,Movies_data!$B$1:$B$41,"not found")</f>
        <v>Love Today</v>
      </c>
      <c r="I2970" s="1" t="str">
        <f t="array" ref="I2970">_xlfn.XLOOKUP(G2970,Movies_data!$A$1:$A$41,Movies_data!$D$1:$D$41,"not found")</f>
        <v>Romance</v>
      </c>
      <c r="J2970" s="1" t="str">
        <f t="array" ref="J2970">_xlfn.XLOOKUP(G2970,Movies_data!$A$1:$A$41,Movies_data!$C$1:$C$41,"not found")</f>
        <v>Tamil</v>
      </c>
      <c r="K2970" s="1">
        <f t="array" ref="K2970">_xlfn.XLOOKUP(G2970,Movies_data!$A$1:$A$41,Movies_data!$H$1:$H$41,"Not Found")</f>
        <v>7.4</v>
      </c>
      <c r="L2970" s="1" t="str">
        <f t="array" ref="L2970">_xlfn.XLOOKUP(A2970,Booking_data!$A$1:$A$6001,Booking_data!$E$1:$E$6001,"not Found")</f>
        <v>C023</v>
      </c>
      <c r="M2970" s="1" t="str">
        <f t="array" ref="M2970">_xlfn.XLOOKUP(L2970,Cinemas_data!$A$1:$A$49,Cinemas_data!$I$1:$I$49,"not Found")</f>
        <v>#NAME?</v>
      </c>
      <c r="N2970" s="1" t="str">
        <f t="array" ref="N2970">_xlfn.XLOOKUP(L2970,Cinemas_data!$A$1:$A$49,Cinemas_data!$C$1:$C$49,"not Found")</f>
        <v>Coimbatore</v>
      </c>
      <c r="O2970" s="1">
        <f t="array" ref="O2970">_xlfn.XLOOKUP(A2970,Booking_data!$A$1:$A$6001,Booking_data!$H$1:$H$6001,"not found")</f>
        <v>3</v>
      </c>
      <c r="P2970" s="1">
        <f t="array" ref="P2970">_xlfn.XLOOKUP(A2970,Booking_data!$A$1:$A$6001,Booking_data!$I$1:$I$6001,"not Found")</f>
        <v>240</v>
      </c>
      <c r="Q2970" s="1">
        <f t="shared" si="3"/>
        <v>720</v>
      </c>
      <c r="R2970" s="1" t="str">
        <f t="array" ref="R2970">_xlfn.XLOOKUP(A2970,Booking_data!$A$1:$A$6001,Booking_data!$L$1:$L$6001,"Not Found")</f>
        <v>UPI</v>
      </c>
      <c r="S2970" s="1">
        <f t="array" ref="S2970">_xlfn.XLOOKUP(A2970,Booking_data!$A$1:$A$6001,Booking_data!$N$1:$N$6001,"not Found")</f>
        <v>59</v>
      </c>
      <c r="T2970" s="1" t="str">
        <f t="array" ref="T2970">_xlfn.XLOOKUP(A2970,Booking_data!$A$1:$A$6001,Booking_data!$O$1:$O$6001,"Not Found")</f>
        <v>Male</v>
      </c>
      <c r="U2970" s="1" t="str">
        <f t="shared" si="4"/>
        <v>Above 45</v>
      </c>
      <c r="V2970" s="1" t="str">
        <f t="shared" si="5"/>
        <v>Medium Booking</v>
      </c>
    </row>
    <row r="2971" ht="15.75" customHeight="1">
      <c r="A2971" s="1" t="s">
        <v>3285</v>
      </c>
      <c r="B2971" s="6">
        <v>46038.0</v>
      </c>
      <c r="C2971" s="6">
        <v>46039.0</v>
      </c>
      <c r="D2971" s="7">
        <v>0.6458333333333334</v>
      </c>
      <c r="E2971" s="1" t="str">
        <f t="shared" si="1"/>
        <v>Weekday</v>
      </c>
      <c r="F2971" s="1" t="str">
        <f t="shared" si="2"/>
        <v>Jan</v>
      </c>
      <c r="G2971" s="1" t="str">
        <f t="array" ref="G2971">_xlfn.XLOOKUP(A2971,Booking_data!$A$1:$A$6001,Booking_data!$D$1:$D$6001,"not found")</f>
        <v>M010</v>
      </c>
      <c r="H2971" s="1" t="str">
        <f t="array" ref="H2971">_xlfn.XLOOKUP(G2971,Movies_data!$A$1:$A$41,Movies_data!$B$1:$B$41,"not found")</f>
        <v>Captain Miller</v>
      </c>
      <c r="I2971" s="1" t="str">
        <f t="array" ref="I2971">_xlfn.XLOOKUP(G2971,Movies_data!$A$1:$A$41,Movies_data!$D$1:$D$41,"not found")</f>
        <v>Action</v>
      </c>
      <c r="J2971" s="1" t="str">
        <f t="array" ref="J2971">_xlfn.XLOOKUP(G2971,Movies_data!$A$1:$A$41,Movies_data!$C$1:$C$41,"not found")</f>
        <v>Tamil</v>
      </c>
      <c r="K2971" s="1">
        <f t="array" ref="K2971">_xlfn.XLOOKUP(G2971,Movies_data!$A$1:$A$41,Movies_data!$H$1:$H$41,"Not Found")</f>
        <v>7</v>
      </c>
      <c r="L2971" s="1" t="str">
        <f t="array" ref="L2971">_xlfn.XLOOKUP(A2971,Booking_data!$A$1:$A$6001,Booking_data!$E$1:$E$6001,"not Found")</f>
        <v>C061</v>
      </c>
      <c r="M2971" s="1" t="str">
        <f t="array" ref="M2971">_xlfn.XLOOKUP(L2971,Cinemas_data!$A$1:$A$49,Cinemas_data!$I$1:$I$49,"not Found")</f>
        <v>#NAME?</v>
      </c>
      <c r="N2971" s="1" t="str">
        <f t="array" ref="N2971">_xlfn.XLOOKUP(L2971,Cinemas_data!$A$1:$A$49,Cinemas_data!$C$1:$C$49,"not Found")</f>
        <v>Mysuru</v>
      </c>
      <c r="O2971" s="1">
        <f t="array" ref="O2971">_xlfn.XLOOKUP(A2971,Booking_data!$A$1:$A$6001,Booking_data!$H$1:$H$6001,"not found")</f>
        <v>3</v>
      </c>
      <c r="P2971" s="1">
        <f t="array" ref="P2971">_xlfn.XLOOKUP(A2971,Booking_data!$A$1:$A$6001,Booking_data!$I$1:$I$6001,"not Found")</f>
        <v>340</v>
      </c>
      <c r="Q2971" s="1">
        <f t="shared" si="3"/>
        <v>1020</v>
      </c>
      <c r="R2971" s="1" t="str">
        <f t="array" ref="R2971">_xlfn.XLOOKUP(A2971,Booking_data!$A$1:$A$6001,Booking_data!$L$1:$L$6001,"Not Found")</f>
        <v>Debit Card</v>
      </c>
      <c r="S2971" s="1">
        <f t="array" ref="S2971">_xlfn.XLOOKUP(A2971,Booking_data!$A$1:$A$6001,Booking_data!$N$1:$N$6001,"not Found")</f>
        <v>51</v>
      </c>
      <c r="T2971" s="1" t="str">
        <f t="array" ref="T2971">_xlfn.XLOOKUP(A2971,Booking_data!$A$1:$A$6001,Booking_data!$O$1:$O$6001,"Not Found")</f>
        <v>Female</v>
      </c>
      <c r="U2971" s="1" t="str">
        <f t="shared" si="4"/>
        <v>Above 45</v>
      </c>
      <c r="V2971" s="1" t="str">
        <f t="shared" si="5"/>
        <v>Medium Booking</v>
      </c>
    </row>
    <row r="2972" ht="15.75" customHeight="1">
      <c r="A2972" s="1" t="s">
        <v>3286</v>
      </c>
      <c r="B2972" s="6">
        <v>46097.0</v>
      </c>
      <c r="C2972" s="6">
        <v>46097.0</v>
      </c>
      <c r="D2972" s="7">
        <v>0.53125</v>
      </c>
      <c r="E2972" s="1" t="str">
        <f t="shared" si="1"/>
        <v>Weekday</v>
      </c>
      <c r="F2972" s="1" t="str">
        <f t="shared" si="2"/>
        <v>Mar</v>
      </c>
      <c r="G2972" s="1" t="str">
        <f t="array" ref="G2972">_xlfn.XLOOKUP(A2972,Booking_data!$A$1:$A$6001,Booking_data!$D$1:$D$6001,"not found")</f>
        <v>M017</v>
      </c>
      <c r="H2972" s="1" t="str">
        <f t="array" ref="H2972">_xlfn.XLOOKUP(G2972,Movies_data!$A$1:$A$41,Movies_data!$B$1:$B$41,"not found")</f>
        <v>Baahubali 2</v>
      </c>
      <c r="I2972" s="1" t="str">
        <f t="array" ref="I2972">_xlfn.XLOOKUP(G2972,Movies_data!$A$1:$A$41,Movies_data!$D$1:$D$41,"not found")</f>
        <v>Action</v>
      </c>
      <c r="J2972" s="1" t="str">
        <f t="array" ref="J2972">_xlfn.XLOOKUP(G2972,Movies_data!$A$1:$A$41,Movies_data!$C$1:$C$41,"not found")</f>
        <v>Telugu</v>
      </c>
      <c r="K2972" s="1">
        <f t="array" ref="K2972">_xlfn.XLOOKUP(G2972,Movies_data!$A$1:$A$41,Movies_data!$H$1:$H$41,"Not Found")</f>
        <v>8.2</v>
      </c>
      <c r="L2972" s="1" t="str">
        <f t="array" ref="L2972">_xlfn.XLOOKUP(A2972,Booking_data!$A$1:$A$6001,Booking_data!$E$1:$E$6001,"not Found")</f>
        <v>C081</v>
      </c>
      <c r="M2972" s="1" t="str">
        <f t="array" ref="M2972">_xlfn.XLOOKUP(L2972,Cinemas_data!$A$1:$A$49,Cinemas_data!$I$1:$I$49,"not Found")</f>
        <v>#NAME?</v>
      </c>
      <c r="N2972" s="1" t="str">
        <f t="array" ref="N2972">_xlfn.XLOOKUP(L2972,Cinemas_data!$A$1:$A$49,Cinemas_data!$C$1:$C$49,"not Found")</f>
        <v>Vijayawada</v>
      </c>
      <c r="O2972" s="1">
        <f t="array" ref="O2972">_xlfn.XLOOKUP(A2972,Booking_data!$A$1:$A$6001,Booking_data!$H$1:$H$6001,"not found")</f>
        <v>3</v>
      </c>
      <c r="P2972" s="1">
        <f t="array" ref="P2972">_xlfn.XLOOKUP(A2972,Booking_data!$A$1:$A$6001,Booking_data!$I$1:$I$6001,"not Found")</f>
        <v>280</v>
      </c>
      <c r="Q2972" s="1">
        <f t="shared" si="3"/>
        <v>840</v>
      </c>
      <c r="R2972" s="1" t="str">
        <f t="array" ref="R2972">_xlfn.XLOOKUP(A2972,Booking_data!$A$1:$A$6001,Booking_data!$L$1:$L$6001,"Not Found")</f>
        <v>Debit Card</v>
      </c>
      <c r="S2972" s="1">
        <f t="array" ref="S2972">_xlfn.XLOOKUP(A2972,Booking_data!$A$1:$A$6001,Booking_data!$N$1:$N$6001,"not Found")</f>
        <v>27</v>
      </c>
      <c r="T2972" s="1" t="str">
        <f t="array" ref="T2972">_xlfn.XLOOKUP(A2972,Booking_data!$A$1:$A$6001,Booking_data!$O$1:$O$6001,"Not Found")</f>
        <v>Male</v>
      </c>
      <c r="U2972" s="1" t="str">
        <f t="shared" si="4"/>
        <v>Youngster</v>
      </c>
      <c r="V2972" s="1" t="str">
        <f t="shared" si="5"/>
        <v>Medium Booking</v>
      </c>
    </row>
    <row r="2973" ht="15.75" customHeight="1">
      <c r="A2973" s="1" t="s">
        <v>3287</v>
      </c>
      <c r="B2973" s="6">
        <v>46185.0</v>
      </c>
      <c r="C2973" s="6">
        <v>46185.0</v>
      </c>
      <c r="D2973" s="7">
        <v>0.9375</v>
      </c>
      <c r="E2973" s="1" t="str">
        <f t="shared" si="1"/>
        <v>Weekday</v>
      </c>
      <c r="F2973" s="1" t="str">
        <f t="shared" si="2"/>
        <v>Jun</v>
      </c>
      <c r="G2973" s="1" t="str">
        <f t="array" ref="G2973">_xlfn.XLOOKUP(A2973,Booking_data!$A$1:$A$6001,Booking_data!$D$1:$D$6001,"not found")</f>
        <v>M016</v>
      </c>
      <c r="H2973" s="1" t="str">
        <f t="array" ref="H2973">_xlfn.XLOOKUP(G2973,Movies_data!$A$1:$A$41,Movies_data!$B$1:$B$41,"not found")</f>
        <v>Arjun Reddy</v>
      </c>
      <c r="I2973" s="1" t="str">
        <f t="array" ref="I2973">_xlfn.XLOOKUP(G2973,Movies_data!$A$1:$A$41,Movies_data!$D$1:$D$41,"not found")</f>
        <v>Drama</v>
      </c>
      <c r="J2973" s="1" t="str">
        <f t="array" ref="J2973">_xlfn.XLOOKUP(G2973,Movies_data!$A$1:$A$41,Movies_data!$C$1:$C$41,"not found")</f>
        <v>Telugu</v>
      </c>
      <c r="K2973" s="1">
        <f t="array" ref="K2973">_xlfn.XLOOKUP(G2973,Movies_data!$A$1:$A$41,Movies_data!$H$1:$H$41,"Not Found")</f>
        <v>7.7</v>
      </c>
      <c r="L2973" s="1" t="str">
        <f t="array" ref="L2973">_xlfn.XLOOKUP(A2973,Booking_data!$A$1:$A$6001,Booking_data!$E$1:$E$6001,"not Found")</f>
        <v>C121</v>
      </c>
      <c r="M2973" s="1" t="str">
        <f t="array" ref="M2973">_xlfn.XLOOKUP(L2973,Cinemas_data!$A$1:$A$49,Cinemas_data!$I$1:$I$49,"not Found")</f>
        <v>#NAME?</v>
      </c>
      <c r="N2973" s="1" t="str">
        <f t="array" ref="N2973">_xlfn.XLOOKUP(L2973,Cinemas_data!$A$1:$A$49,Cinemas_data!$C$1:$C$49,"not Found")</f>
        <v>Noida</v>
      </c>
      <c r="O2973" s="1">
        <f t="array" ref="O2973">_xlfn.XLOOKUP(A2973,Booking_data!$A$1:$A$6001,Booking_data!$H$1:$H$6001,"not found")</f>
        <v>1</v>
      </c>
      <c r="P2973" s="1">
        <f t="array" ref="P2973">_xlfn.XLOOKUP(A2973,Booking_data!$A$1:$A$6001,Booking_data!$I$1:$I$6001,"not Found")</f>
        <v>320</v>
      </c>
      <c r="Q2973" s="1">
        <f t="shared" si="3"/>
        <v>320</v>
      </c>
      <c r="R2973" s="1" t="str">
        <f t="array" ref="R2973">_xlfn.XLOOKUP(A2973,Booking_data!$A$1:$A$6001,Booking_data!$L$1:$L$6001,"Not Found")</f>
        <v>UPI</v>
      </c>
      <c r="S2973" s="1">
        <f t="array" ref="S2973">_xlfn.XLOOKUP(A2973,Booking_data!$A$1:$A$6001,Booking_data!$N$1:$N$6001,"not Found")</f>
        <v>44</v>
      </c>
      <c r="T2973" s="1" t="str">
        <f t="array" ref="T2973">_xlfn.XLOOKUP(A2973,Booking_data!$A$1:$A$6001,Booking_data!$O$1:$O$6001,"Not Found")</f>
        <v>Male</v>
      </c>
      <c r="U2973" s="1" t="str">
        <f t="shared" si="4"/>
        <v>Middle Age</v>
      </c>
      <c r="V2973" s="1" t="str">
        <f t="shared" si="5"/>
        <v>Low Booking</v>
      </c>
    </row>
    <row r="2974" ht="15.75" customHeight="1">
      <c r="A2974" s="1" t="s">
        <v>3288</v>
      </c>
      <c r="B2974" s="6">
        <v>46024.0</v>
      </c>
      <c r="C2974" s="6">
        <v>46028.0</v>
      </c>
      <c r="D2974" s="7">
        <v>0.9375</v>
      </c>
      <c r="E2974" s="1" t="str">
        <f t="shared" si="1"/>
        <v>Weekday</v>
      </c>
      <c r="F2974" s="1" t="str">
        <f t="shared" si="2"/>
        <v>Jan</v>
      </c>
      <c r="G2974" s="1" t="str">
        <f t="array" ref="G2974">_xlfn.XLOOKUP(A2974,Booking_data!$A$1:$A$6001,Booking_data!$D$1:$D$6001,"not found")</f>
        <v>M011</v>
      </c>
      <c r="H2974" s="1" t="str">
        <f t="array" ref="H2974">_xlfn.XLOOKUP(G2974,Movies_data!$A$1:$A$41,Movies_data!$B$1:$B$41,"not found")</f>
        <v>Pushpa 2</v>
      </c>
      <c r="I2974" s="1" t="str">
        <f t="array" ref="I2974">_xlfn.XLOOKUP(G2974,Movies_data!$A$1:$A$41,Movies_data!$D$1:$D$41,"not found")</f>
        <v>Action</v>
      </c>
      <c r="J2974" s="1" t="str">
        <f t="array" ref="J2974">_xlfn.XLOOKUP(G2974,Movies_data!$A$1:$A$41,Movies_data!$C$1:$C$41,"not found")</f>
        <v>Telugu</v>
      </c>
      <c r="K2974" s="1">
        <f t="array" ref="K2974">_xlfn.XLOOKUP(G2974,Movies_data!$A$1:$A$41,Movies_data!$H$1:$H$41,"Not Found")</f>
        <v>6.1</v>
      </c>
      <c r="L2974" s="1" t="str">
        <f t="array" ref="L2974">_xlfn.XLOOKUP(A2974,Booking_data!$A$1:$A$6001,Booking_data!$E$1:$E$6001,"not Found")</f>
        <v>C012</v>
      </c>
      <c r="M2974" s="1" t="str">
        <f t="array" ref="M2974">_xlfn.XLOOKUP(L2974,Cinemas_data!$A$1:$A$49,Cinemas_data!$I$1:$I$49,"not Found")</f>
        <v>#NAME?</v>
      </c>
      <c r="N2974" s="1" t="str">
        <f t="array" ref="N2974">_xlfn.XLOOKUP(L2974,Cinemas_data!$A$1:$A$49,Cinemas_data!$C$1:$C$49,"not Found")</f>
        <v>Chennai</v>
      </c>
      <c r="O2974" s="1">
        <f t="array" ref="O2974">_xlfn.XLOOKUP(A2974,Booking_data!$A$1:$A$6001,Booking_data!$H$1:$H$6001,"not found")</f>
        <v>3</v>
      </c>
      <c r="P2974" s="1">
        <f t="array" ref="P2974">_xlfn.XLOOKUP(A2974,Booking_data!$A$1:$A$6001,Booking_data!$I$1:$I$6001,"not Found")</f>
        <v>160</v>
      </c>
      <c r="Q2974" s="1">
        <f t="shared" si="3"/>
        <v>480</v>
      </c>
      <c r="R2974" s="1" t="str">
        <f t="array" ref="R2974">_xlfn.XLOOKUP(A2974,Booking_data!$A$1:$A$6001,Booking_data!$L$1:$L$6001,"Not Found")</f>
        <v>UPI</v>
      </c>
      <c r="S2974" s="1">
        <f t="array" ref="S2974">_xlfn.XLOOKUP(A2974,Booking_data!$A$1:$A$6001,Booking_data!$N$1:$N$6001,"not Found")</f>
        <v>50</v>
      </c>
      <c r="T2974" s="1" t="str">
        <f t="array" ref="T2974">_xlfn.XLOOKUP(A2974,Booking_data!$A$1:$A$6001,Booking_data!$O$1:$O$6001,"Not Found")</f>
        <v>Other</v>
      </c>
      <c r="U2974" s="1" t="str">
        <f t="shared" si="4"/>
        <v>Above 45</v>
      </c>
      <c r="V2974" s="1" t="str">
        <f t="shared" si="5"/>
        <v>Medium Booking</v>
      </c>
    </row>
    <row r="2975" ht="15.75" customHeight="1">
      <c r="A2975" s="1" t="s">
        <v>3289</v>
      </c>
      <c r="B2975" s="6">
        <v>46057.0</v>
      </c>
      <c r="C2975" s="6">
        <v>46061.0</v>
      </c>
      <c r="D2975" s="7">
        <v>0.7708333333333334</v>
      </c>
      <c r="E2975" s="1" t="str">
        <f t="shared" si="1"/>
        <v>Weekday</v>
      </c>
      <c r="F2975" s="1" t="str">
        <f t="shared" si="2"/>
        <v>Feb</v>
      </c>
      <c r="G2975" s="1" t="str">
        <f t="array" ref="G2975">_xlfn.XLOOKUP(A2975,Booking_data!$A$1:$A$6001,Booking_data!$D$1:$D$6001,"not found")</f>
        <v>M007</v>
      </c>
      <c r="H2975" s="1" t="str">
        <f t="array" ref="H2975">_xlfn.XLOOKUP(G2975,Movies_data!$A$1:$A$41,Movies_data!$B$1:$B$41,"not found")</f>
        <v>Good Night</v>
      </c>
      <c r="I2975" s="1" t="str">
        <f t="array" ref="I2975">_xlfn.XLOOKUP(G2975,Movies_data!$A$1:$A$41,Movies_data!$D$1:$D$41,"not found")</f>
        <v>Comedy</v>
      </c>
      <c r="J2975" s="1" t="str">
        <f t="array" ref="J2975">_xlfn.XLOOKUP(G2975,Movies_data!$A$1:$A$41,Movies_data!$C$1:$C$41,"not found")</f>
        <v>Tamil</v>
      </c>
      <c r="K2975" s="1">
        <f t="array" ref="K2975">_xlfn.XLOOKUP(G2975,Movies_data!$A$1:$A$41,Movies_data!$H$1:$H$41,"Not Found")</f>
        <v>8</v>
      </c>
      <c r="L2975" s="1" t="str">
        <f t="array" ref="L2975">_xlfn.XLOOKUP(A2975,Booking_data!$A$1:$A$6001,Booking_data!$E$1:$E$6001,"not Found")</f>
        <v>C012</v>
      </c>
      <c r="M2975" s="1" t="str">
        <f t="array" ref="M2975">_xlfn.XLOOKUP(L2975,Cinemas_data!$A$1:$A$49,Cinemas_data!$I$1:$I$49,"not Found")</f>
        <v>#NAME?</v>
      </c>
      <c r="N2975" s="1" t="str">
        <f t="array" ref="N2975">_xlfn.XLOOKUP(L2975,Cinemas_data!$A$1:$A$49,Cinemas_data!$C$1:$C$49,"not Found")</f>
        <v>Chennai</v>
      </c>
      <c r="O2975" s="1">
        <f t="array" ref="O2975">_xlfn.XLOOKUP(A2975,Booking_data!$A$1:$A$6001,Booking_data!$H$1:$H$6001,"not found")</f>
        <v>2</v>
      </c>
      <c r="P2975" s="1">
        <f t="array" ref="P2975">_xlfn.XLOOKUP(A2975,Booking_data!$A$1:$A$6001,Booking_data!$I$1:$I$6001,"not Found")</f>
        <v>240</v>
      </c>
      <c r="Q2975" s="1">
        <f t="shared" si="3"/>
        <v>480</v>
      </c>
      <c r="R2975" s="1" t="str">
        <f t="array" ref="R2975">_xlfn.XLOOKUP(A2975,Booking_data!$A$1:$A$6001,Booking_data!$L$1:$L$6001,"Not Found")</f>
        <v>Credit Card</v>
      </c>
      <c r="S2975" s="1">
        <f t="array" ref="S2975">_xlfn.XLOOKUP(A2975,Booking_data!$A$1:$A$6001,Booking_data!$N$1:$N$6001,"not Found")</f>
        <v>38</v>
      </c>
      <c r="T2975" s="1" t="str">
        <f t="array" ref="T2975">_xlfn.XLOOKUP(A2975,Booking_data!$A$1:$A$6001,Booking_data!$O$1:$O$6001,"Not Found")</f>
        <v>Male</v>
      </c>
      <c r="U2975" s="1" t="str">
        <f t="shared" si="4"/>
        <v>Middle Age</v>
      </c>
      <c r="V2975" s="1" t="str">
        <f t="shared" si="5"/>
        <v>Low Booking</v>
      </c>
    </row>
    <row r="2976" ht="15.75" customHeight="1">
      <c r="A2976" s="1" t="s">
        <v>3290</v>
      </c>
      <c r="B2976" s="6">
        <v>46112.0</v>
      </c>
      <c r="C2976" s="6">
        <v>46112.0</v>
      </c>
      <c r="D2976" s="7">
        <v>0.6458333333333334</v>
      </c>
      <c r="E2976" s="1" t="str">
        <f t="shared" si="1"/>
        <v>Weekday</v>
      </c>
      <c r="F2976" s="1" t="str">
        <f t="shared" si="2"/>
        <v>Mar</v>
      </c>
      <c r="G2976" s="1" t="str">
        <f t="array" ref="G2976">_xlfn.XLOOKUP(A2976,Booking_data!$A$1:$A$6001,Booking_data!$D$1:$D$6001,"not found")</f>
        <v>M034</v>
      </c>
      <c r="H2976" s="1" t="str">
        <f t="array" ref="H2976">_xlfn.XLOOKUP(G2976,Movies_data!$A$1:$A$41,Movies_data!$B$1:$B$41,"not found")</f>
        <v>Manjummel Boys</v>
      </c>
      <c r="I2976" s="1" t="str">
        <f t="array" ref="I2976">_xlfn.XLOOKUP(G2976,Movies_data!$A$1:$A$41,Movies_data!$D$1:$D$41,"not found")</f>
        <v>Adventure</v>
      </c>
      <c r="J2976" s="1" t="str">
        <f t="array" ref="J2976">_xlfn.XLOOKUP(G2976,Movies_data!$A$1:$A$41,Movies_data!$C$1:$C$41,"not found")</f>
        <v>Malayalam</v>
      </c>
      <c r="K2976" s="1">
        <f t="array" ref="K2976">_xlfn.XLOOKUP(G2976,Movies_data!$A$1:$A$41,Movies_data!$H$1:$H$41,"Not Found")</f>
        <v>8.3</v>
      </c>
      <c r="L2976" s="1" t="str">
        <f t="array" ref="L2976">_xlfn.XLOOKUP(A2976,Booking_data!$A$1:$A$6001,Booking_data!$E$1:$E$6001,"not Found")</f>
        <v>C152</v>
      </c>
      <c r="M2976" s="1" t="str">
        <f t="array" ref="M2976">_xlfn.XLOOKUP(L2976,Cinemas_data!$A$1:$A$49,Cinemas_data!$I$1:$I$49,"not Found")</f>
        <v>#NAME?</v>
      </c>
      <c r="N2976" s="1" t="str">
        <f t="array" ref="N2976">_xlfn.XLOOKUP(L2976,Cinemas_data!$A$1:$A$49,Cinemas_data!$C$1:$C$49,"not Found")</f>
        <v>Kochi</v>
      </c>
      <c r="O2976" s="1">
        <f t="array" ref="O2976">_xlfn.XLOOKUP(A2976,Booking_data!$A$1:$A$6001,Booking_data!$H$1:$H$6001,"not found")</f>
        <v>2</v>
      </c>
      <c r="P2976" s="1">
        <f t="array" ref="P2976">_xlfn.XLOOKUP(A2976,Booking_data!$A$1:$A$6001,Booking_data!$I$1:$I$6001,"not Found")</f>
        <v>260</v>
      </c>
      <c r="Q2976" s="1">
        <f t="shared" si="3"/>
        <v>520</v>
      </c>
      <c r="R2976" s="1" t="str">
        <f t="array" ref="R2976">_xlfn.XLOOKUP(A2976,Booking_data!$A$1:$A$6001,Booking_data!$L$1:$L$6001,"Not Found")</f>
        <v>Debit Card</v>
      </c>
      <c r="S2976" s="1">
        <f t="array" ref="S2976">_xlfn.XLOOKUP(A2976,Booking_data!$A$1:$A$6001,Booking_data!$N$1:$N$6001,"not Found")</f>
        <v>30</v>
      </c>
      <c r="T2976" s="1" t="str">
        <f t="array" ref="T2976">_xlfn.XLOOKUP(A2976,Booking_data!$A$1:$A$6001,Booking_data!$O$1:$O$6001,"Not Found")</f>
        <v>Male</v>
      </c>
      <c r="U2976" s="1" t="str">
        <f t="shared" si="4"/>
        <v>Middle Age</v>
      </c>
      <c r="V2976" s="1" t="str">
        <f t="shared" si="5"/>
        <v>Low Booking</v>
      </c>
    </row>
    <row r="2977" ht="15.75" customHeight="1">
      <c r="A2977" s="1" t="s">
        <v>3291</v>
      </c>
      <c r="B2977" s="6">
        <v>46042.0</v>
      </c>
      <c r="C2977" s="6">
        <v>46043.0</v>
      </c>
      <c r="D2977" s="7">
        <v>0.53125</v>
      </c>
      <c r="E2977" s="1" t="str">
        <f t="shared" si="1"/>
        <v>Weekday</v>
      </c>
      <c r="F2977" s="1" t="str">
        <f t="shared" si="2"/>
        <v>Jan</v>
      </c>
      <c r="G2977" s="1" t="str">
        <f t="array" ref="G2977">_xlfn.XLOOKUP(A2977,Booking_data!$A$1:$A$6001,Booking_data!$D$1:$D$6001,"not found")</f>
        <v>M023</v>
      </c>
      <c r="H2977" s="1" t="str">
        <f t="array" ref="H2977">_xlfn.XLOOKUP(G2977,Movies_data!$A$1:$A$41,Movies_data!$B$1:$B$41,"not found")</f>
        <v>Stree 2</v>
      </c>
      <c r="I2977" s="1" t="str">
        <f t="array" ref="I2977">_xlfn.XLOOKUP(G2977,Movies_data!$A$1:$A$41,Movies_data!$D$1:$D$41,"not found")</f>
        <v>Comedy</v>
      </c>
      <c r="J2977" s="1" t="str">
        <f t="array" ref="J2977">_xlfn.XLOOKUP(G2977,Movies_data!$A$1:$A$41,Movies_data!$C$1:$C$41,"not found")</f>
        <v>Hindi</v>
      </c>
      <c r="K2977" s="1">
        <f t="array" ref="K2977">_xlfn.XLOOKUP(G2977,Movies_data!$A$1:$A$41,Movies_data!$H$1:$H$41,"Not Found")</f>
        <v>6.9</v>
      </c>
      <c r="L2977" s="1" t="str">
        <f t="array" ref="L2977">_xlfn.XLOOKUP(A2977,Booking_data!$A$1:$A$6001,Booking_data!$E$1:$E$6001,"not Found")</f>
        <v>C011</v>
      </c>
      <c r="M2977" s="1" t="str">
        <f t="array" ref="M2977">_xlfn.XLOOKUP(L2977,Cinemas_data!$A$1:$A$49,Cinemas_data!$I$1:$I$49,"not Found")</f>
        <v>#NAME?</v>
      </c>
      <c r="N2977" s="1" t="str">
        <f t="array" ref="N2977">_xlfn.XLOOKUP(L2977,Cinemas_data!$A$1:$A$49,Cinemas_data!$C$1:$C$49,"not Found")</f>
        <v>Chennai</v>
      </c>
      <c r="O2977" s="1">
        <f t="array" ref="O2977">_xlfn.XLOOKUP(A2977,Booking_data!$A$1:$A$6001,Booking_data!$H$1:$H$6001,"not found")</f>
        <v>4</v>
      </c>
      <c r="P2977" s="1">
        <f t="array" ref="P2977">_xlfn.XLOOKUP(A2977,Booking_data!$A$1:$A$6001,Booking_data!$I$1:$I$6001,"not Found")</f>
        <v>320</v>
      </c>
      <c r="Q2977" s="1">
        <f t="shared" si="3"/>
        <v>1280</v>
      </c>
      <c r="R2977" s="1" t="str">
        <f t="array" ref="R2977">_xlfn.XLOOKUP(A2977,Booking_data!$A$1:$A$6001,Booking_data!$L$1:$L$6001,"Not Found")</f>
        <v>Debit Card</v>
      </c>
      <c r="S2977" s="1">
        <f t="array" ref="S2977">_xlfn.XLOOKUP(A2977,Booking_data!$A$1:$A$6001,Booking_data!$N$1:$N$6001,"not Found")</f>
        <v>28</v>
      </c>
      <c r="T2977" s="1" t="str">
        <f t="array" ref="T2977">_xlfn.XLOOKUP(A2977,Booking_data!$A$1:$A$6001,Booking_data!$O$1:$O$6001,"Not Found")</f>
        <v>Other</v>
      </c>
      <c r="U2977" s="1" t="str">
        <f t="shared" si="4"/>
        <v>Youngster</v>
      </c>
      <c r="V2977" s="1" t="str">
        <f t="shared" si="5"/>
        <v>Medium Booking</v>
      </c>
    </row>
    <row r="2978" ht="15.75" customHeight="1">
      <c r="A2978" s="1" t="s">
        <v>3292</v>
      </c>
      <c r="B2978" s="6">
        <v>46131.0</v>
      </c>
      <c r="C2978" s="6">
        <v>46137.0</v>
      </c>
      <c r="D2978" s="7">
        <v>0.7708333333333334</v>
      </c>
      <c r="E2978" s="1" t="str">
        <f t="shared" si="1"/>
        <v>Weekend</v>
      </c>
      <c r="F2978" s="1" t="str">
        <f t="shared" si="2"/>
        <v>Apr</v>
      </c>
      <c r="G2978" s="1" t="str">
        <f t="array" ref="G2978">_xlfn.XLOOKUP(A2978,Booking_data!$A$1:$A$6001,Booking_data!$D$1:$D$6001,"not found")</f>
        <v>M013</v>
      </c>
      <c r="H2978" s="1" t="str">
        <f t="array" ref="H2978">_xlfn.XLOOKUP(G2978,Movies_data!$A$1:$A$41,Movies_data!$B$1:$B$41,"not found")</f>
        <v>Salaar</v>
      </c>
      <c r="I2978" s="1" t="str">
        <f t="array" ref="I2978">_xlfn.XLOOKUP(G2978,Movies_data!$A$1:$A$41,Movies_data!$D$1:$D$41,"not found")</f>
        <v>Action</v>
      </c>
      <c r="J2978" s="1" t="str">
        <f t="array" ref="J2978">_xlfn.XLOOKUP(G2978,Movies_data!$A$1:$A$41,Movies_data!$C$1:$C$41,"not found")</f>
        <v>Telugu</v>
      </c>
      <c r="K2978" s="1">
        <f t="array" ref="K2978">_xlfn.XLOOKUP(G2978,Movies_data!$A$1:$A$41,Movies_data!$H$1:$H$41,"Not Found")</f>
        <v>6.5</v>
      </c>
      <c r="L2978" s="1" t="str">
        <f t="array" ref="L2978">_xlfn.XLOOKUP(A2978,Booking_data!$A$1:$A$6001,Booking_data!$E$1:$E$6001,"not Found")</f>
        <v>C062</v>
      </c>
      <c r="M2978" s="1" t="str">
        <f t="array" ref="M2978">_xlfn.XLOOKUP(L2978,Cinemas_data!$A$1:$A$49,Cinemas_data!$I$1:$I$49,"not Found")</f>
        <v>#NAME?</v>
      </c>
      <c r="N2978" s="1" t="str">
        <f t="array" ref="N2978">_xlfn.XLOOKUP(L2978,Cinemas_data!$A$1:$A$49,Cinemas_data!$C$1:$C$49,"not Found")</f>
        <v>Mysuru</v>
      </c>
      <c r="O2978" s="1">
        <f t="array" ref="O2978">_xlfn.XLOOKUP(A2978,Booking_data!$A$1:$A$6001,Booking_data!$H$1:$H$6001,"not found")</f>
        <v>2</v>
      </c>
      <c r="P2978" s="1">
        <f t="array" ref="P2978">_xlfn.XLOOKUP(A2978,Booking_data!$A$1:$A$6001,Booking_data!$I$1:$I$6001,"not Found")</f>
        <v>420</v>
      </c>
      <c r="Q2978" s="1">
        <f t="shared" si="3"/>
        <v>840</v>
      </c>
      <c r="R2978" s="1" t="str">
        <f t="array" ref="R2978">_xlfn.XLOOKUP(A2978,Booking_data!$A$1:$A$6001,Booking_data!$L$1:$L$6001,"Not Found")</f>
        <v>Debit Card</v>
      </c>
      <c r="S2978" s="1">
        <f t="array" ref="S2978">_xlfn.XLOOKUP(A2978,Booking_data!$A$1:$A$6001,Booking_data!$N$1:$N$6001,"not Found")</f>
        <v>25</v>
      </c>
      <c r="T2978" s="1" t="str">
        <f t="array" ref="T2978">_xlfn.XLOOKUP(A2978,Booking_data!$A$1:$A$6001,Booking_data!$O$1:$O$6001,"Not Found")</f>
        <v>Female</v>
      </c>
      <c r="U2978" s="1" t="str">
        <f t="shared" si="4"/>
        <v>Youngster</v>
      </c>
      <c r="V2978" s="1" t="str">
        <f t="shared" si="5"/>
        <v>Low Booking</v>
      </c>
    </row>
    <row r="2979" ht="15.75" customHeight="1">
      <c r="A2979" s="1" t="s">
        <v>3293</v>
      </c>
      <c r="B2979" s="6">
        <v>46114.0</v>
      </c>
      <c r="C2979" s="6">
        <v>46118.0</v>
      </c>
      <c r="D2979" s="7">
        <v>0.6458333333333334</v>
      </c>
      <c r="E2979" s="1" t="str">
        <f t="shared" si="1"/>
        <v>Weekday</v>
      </c>
      <c r="F2979" s="1" t="str">
        <f t="shared" si="2"/>
        <v>Apr</v>
      </c>
      <c r="G2979" s="1" t="str">
        <f t="array" ref="G2979">_xlfn.XLOOKUP(A2979,Booking_data!$A$1:$A$6001,Booking_data!$D$1:$D$6001,"not found")</f>
        <v>M027</v>
      </c>
      <c r="H2979" s="1" t="str">
        <f t="array" ref="H2979">_xlfn.XLOOKUP(G2979,Movies_data!$A$1:$A$41,Movies_data!$B$1:$B$41,"not found")</f>
        <v>KGF Chapter 2</v>
      </c>
      <c r="I2979" s="1" t="str">
        <f t="array" ref="I2979">_xlfn.XLOOKUP(G2979,Movies_data!$A$1:$A$41,Movies_data!$D$1:$D$41,"not found")</f>
        <v>Action</v>
      </c>
      <c r="J2979" s="1" t="str">
        <f t="array" ref="J2979">_xlfn.XLOOKUP(G2979,Movies_data!$A$1:$A$41,Movies_data!$C$1:$C$41,"not found")</f>
        <v>Kannada</v>
      </c>
      <c r="K2979" s="1">
        <f t="array" ref="K2979">_xlfn.XLOOKUP(G2979,Movies_data!$A$1:$A$41,Movies_data!$H$1:$H$41,"Not Found")</f>
        <v>8.3</v>
      </c>
      <c r="L2979" s="1" t="str">
        <f t="array" ref="L2979">_xlfn.XLOOKUP(A2979,Booking_data!$A$1:$A$6001,Booking_data!$E$1:$E$6001,"not Found")</f>
        <v>C022</v>
      </c>
      <c r="M2979" s="1" t="str">
        <f t="array" ref="M2979">_xlfn.XLOOKUP(L2979,Cinemas_data!$A$1:$A$49,Cinemas_data!$I$1:$I$49,"not Found")</f>
        <v>#NAME?</v>
      </c>
      <c r="N2979" s="1" t="str">
        <f t="array" ref="N2979">_xlfn.XLOOKUP(L2979,Cinemas_data!$A$1:$A$49,Cinemas_data!$C$1:$C$49,"not Found")</f>
        <v>Coimbatore</v>
      </c>
      <c r="O2979" s="1">
        <f t="array" ref="O2979">_xlfn.XLOOKUP(A2979,Booking_data!$A$1:$A$6001,Booking_data!$H$1:$H$6001,"not found")</f>
        <v>3</v>
      </c>
      <c r="P2979" s="1">
        <f t="array" ref="P2979">_xlfn.XLOOKUP(A2979,Booking_data!$A$1:$A$6001,Booking_data!$I$1:$I$6001,"not Found")</f>
        <v>200</v>
      </c>
      <c r="Q2979" s="1">
        <f t="shared" si="3"/>
        <v>600</v>
      </c>
      <c r="R2979" s="1" t="str">
        <f t="array" ref="R2979">_xlfn.XLOOKUP(A2979,Booking_data!$A$1:$A$6001,Booking_data!$L$1:$L$6001,"Not Found")</f>
        <v>Credit Card</v>
      </c>
      <c r="S2979" s="1">
        <f t="array" ref="S2979">_xlfn.XLOOKUP(A2979,Booking_data!$A$1:$A$6001,Booking_data!$N$1:$N$6001,"not Found")</f>
        <v>28</v>
      </c>
      <c r="T2979" s="1" t="str">
        <f t="array" ref="T2979">_xlfn.XLOOKUP(A2979,Booking_data!$A$1:$A$6001,Booking_data!$O$1:$O$6001,"Not Found")</f>
        <v>Male</v>
      </c>
      <c r="U2979" s="1" t="str">
        <f t="shared" si="4"/>
        <v>Youngster</v>
      </c>
      <c r="V2979" s="1" t="str">
        <f t="shared" si="5"/>
        <v>Medium Booking</v>
      </c>
    </row>
    <row r="2980" ht="15.75" customHeight="1">
      <c r="A2980" s="1" t="s">
        <v>3294</v>
      </c>
      <c r="B2980" s="6">
        <v>46152.0</v>
      </c>
      <c r="C2980" s="6">
        <v>46153.0</v>
      </c>
      <c r="D2980" s="7">
        <v>0.53125</v>
      </c>
      <c r="E2980" s="1" t="str">
        <f t="shared" si="1"/>
        <v>Weekend</v>
      </c>
      <c r="F2980" s="1" t="str">
        <f t="shared" si="2"/>
        <v>May</v>
      </c>
      <c r="G2980" s="1" t="str">
        <f t="array" ref="G2980">_xlfn.XLOOKUP(A2980,Booking_data!$A$1:$A$6001,Booking_data!$D$1:$D$6001,"not found")</f>
        <v>M009</v>
      </c>
      <c r="H2980" s="1" t="str">
        <f t="array" ref="H2980">_xlfn.XLOOKUP(G2980,Movies_data!$A$1:$A$41,Movies_data!$B$1:$B$41,"not found")</f>
        <v>Amaran</v>
      </c>
      <c r="I2980" s="1" t="str">
        <f t="array" ref="I2980">_xlfn.XLOOKUP(G2980,Movies_data!$A$1:$A$41,Movies_data!$D$1:$D$41,"not found")</f>
        <v>Biography</v>
      </c>
      <c r="J2980" s="1" t="str">
        <f t="array" ref="J2980">_xlfn.XLOOKUP(G2980,Movies_data!$A$1:$A$41,Movies_data!$C$1:$C$41,"not found")</f>
        <v>Tamil</v>
      </c>
      <c r="K2980" s="1">
        <f t="array" ref="K2980">_xlfn.XLOOKUP(G2980,Movies_data!$A$1:$A$41,Movies_data!$H$1:$H$41,"Not Found")</f>
        <v>8.3</v>
      </c>
      <c r="L2980" s="1" t="str">
        <f t="array" ref="L2980">_xlfn.XLOOKUP(A2980,Booking_data!$A$1:$A$6001,Booking_data!$E$1:$E$6001,"not Found")</f>
        <v>C143</v>
      </c>
      <c r="M2980" s="1" t="str">
        <f t="array" ref="M2980">_xlfn.XLOOKUP(L2980,Cinemas_data!$A$1:$A$49,Cinemas_data!$I$1:$I$49,"not Found")</f>
        <v>#NAME?</v>
      </c>
      <c r="N2980" s="1" t="str">
        <f t="array" ref="N2980">_xlfn.XLOOKUP(L2980,Cinemas_data!$A$1:$A$49,Cinemas_data!$C$1:$C$49,"not Found")</f>
        <v>Ahmedabad</v>
      </c>
      <c r="O2980" s="1">
        <f t="array" ref="O2980">_xlfn.XLOOKUP(A2980,Booking_data!$A$1:$A$6001,Booking_data!$H$1:$H$6001,"not found")</f>
        <v>1</v>
      </c>
      <c r="P2980" s="1">
        <f t="array" ref="P2980">_xlfn.XLOOKUP(A2980,Booking_data!$A$1:$A$6001,Booking_data!$I$1:$I$6001,"not Found")</f>
        <v>240</v>
      </c>
      <c r="Q2980" s="1">
        <f t="shared" si="3"/>
        <v>240</v>
      </c>
      <c r="R2980" s="1" t="str">
        <f t="array" ref="R2980">_xlfn.XLOOKUP(A2980,Booking_data!$A$1:$A$6001,Booking_data!$L$1:$L$6001,"Not Found")</f>
        <v>Net Banking</v>
      </c>
      <c r="S2980" s="1">
        <f t="array" ref="S2980">_xlfn.XLOOKUP(A2980,Booking_data!$A$1:$A$6001,Booking_data!$N$1:$N$6001,"not Found")</f>
        <v>40</v>
      </c>
      <c r="T2980" s="1" t="str">
        <f t="array" ref="T2980">_xlfn.XLOOKUP(A2980,Booking_data!$A$1:$A$6001,Booking_data!$O$1:$O$6001,"Not Found")</f>
        <v>Female</v>
      </c>
      <c r="U2980" s="1" t="str">
        <f t="shared" si="4"/>
        <v>Middle Age</v>
      </c>
      <c r="V2980" s="1" t="str">
        <f t="shared" si="5"/>
        <v>Low Booking</v>
      </c>
    </row>
    <row r="2981" ht="15.75" customHeight="1">
      <c r="A2981" s="1" t="s">
        <v>3295</v>
      </c>
      <c r="B2981" s="6">
        <v>46053.0</v>
      </c>
      <c r="C2981" s="6">
        <v>46055.0</v>
      </c>
      <c r="D2981" s="7">
        <v>0.7708333333333334</v>
      </c>
      <c r="E2981" s="1" t="str">
        <f t="shared" si="1"/>
        <v>Weekend</v>
      </c>
      <c r="F2981" s="1" t="str">
        <f t="shared" si="2"/>
        <v>Jan</v>
      </c>
      <c r="G2981" s="1" t="str">
        <f t="array" ref="G2981">_xlfn.XLOOKUP(A2981,Booking_data!$A$1:$A$6001,Booking_data!$D$1:$D$6001,"not found")</f>
        <v>M011</v>
      </c>
      <c r="H2981" s="1" t="str">
        <f t="array" ref="H2981">_xlfn.XLOOKUP(G2981,Movies_data!$A$1:$A$41,Movies_data!$B$1:$B$41,"not found")</f>
        <v>Pushpa 2</v>
      </c>
      <c r="I2981" s="1" t="str">
        <f t="array" ref="I2981">_xlfn.XLOOKUP(G2981,Movies_data!$A$1:$A$41,Movies_data!$D$1:$D$41,"not found")</f>
        <v>Action</v>
      </c>
      <c r="J2981" s="1" t="str">
        <f t="array" ref="J2981">_xlfn.XLOOKUP(G2981,Movies_data!$A$1:$A$41,Movies_data!$C$1:$C$41,"not found")</f>
        <v>Telugu</v>
      </c>
      <c r="K2981" s="1">
        <f t="array" ref="K2981">_xlfn.XLOOKUP(G2981,Movies_data!$A$1:$A$41,Movies_data!$H$1:$H$41,"Not Found")</f>
        <v>6.1</v>
      </c>
      <c r="L2981" s="1" t="str">
        <f t="array" ref="L2981">_xlfn.XLOOKUP(A2981,Booking_data!$A$1:$A$6001,Booking_data!$E$1:$E$6001,"not Found")</f>
        <v>C101</v>
      </c>
      <c r="M2981" s="1" t="str">
        <f t="array" ref="M2981">_xlfn.XLOOKUP(L2981,Cinemas_data!$A$1:$A$49,Cinemas_data!$I$1:$I$49,"not Found")</f>
        <v>#NAME?</v>
      </c>
      <c r="N2981" s="1" t="str">
        <f t="array" ref="N2981">_xlfn.XLOOKUP(L2981,Cinemas_data!$A$1:$A$49,Cinemas_data!$C$1:$C$49,"not Found")</f>
        <v>Pune</v>
      </c>
      <c r="O2981" s="1">
        <f t="array" ref="O2981">_xlfn.XLOOKUP(A2981,Booking_data!$A$1:$A$6001,Booking_data!$H$1:$H$6001,"not found")</f>
        <v>2</v>
      </c>
      <c r="P2981" s="1">
        <f t="array" ref="P2981">_xlfn.XLOOKUP(A2981,Booking_data!$A$1:$A$6001,Booking_data!$I$1:$I$6001,"not Found")</f>
        <v>180</v>
      </c>
      <c r="Q2981" s="1">
        <f t="shared" si="3"/>
        <v>360</v>
      </c>
      <c r="R2981" s="1" t="str">
        <f t="array" ref="R2981">_xlfn.XLOOKUP(A2981,Booking_data!$A$1:$A$6001,Booking_data!$L$1:$L$6001,"Not Found")</f>
        <v>Credit Card</v>
      </c>
      <c r="S2981" s="1">
        <f t="array" ref="S2981">_xlfn.XLOOKUP(A2981,Booking_data!$A$1:$A$6001,Booking_data!$N$1:$N$6001,"not Found")</f>
        <v>21</v>
      </c>
      <c r="T2981" s="1" t="str">
        <f t="array" ref="T2981">_xlfn.XLOOKUP(A2981,Booking_data!$A$1:$A$6001,Booking_data!$O$1:$O$6001,"Not Found")</f>
        <v>Female</v>
      </c>
      <c r="U2981" s="1" t="str">
        <f t="shared" si="4"/>
        <v>Youngster</v>
      </c>
      <c r="V2981" s="1" t="str">
        <f t="shared" si="5"/>
        <v>Low Booking</v>
      </c>
    </row>
    <row r="2982" ht="15.75" customHeight="1">
      <c r="A2982" s="1" t="s">
        <v>3296</v>
      </c>
      <c r="B2982" s="6">
        <v>46082.0</v>
      </c>
      <c r="C2982" s="6">
        <v>46086.0</v>
      </c>
      <c r="D2982" s="7">
        <v>0.8854166666666666</v>
      </c>
      <c r="E2982" s="1" t="str">
        <f t="shared" si="1"/>
        <v>Weekend</v>
      </c>
      <c r="F2982" s="1" t="str">
        <f t="shared" si="2"/>
        <v>Mar</v>
      </c>
      <c r="G2982" s="1" t="str">
        <f t="array" ref="G2982">_xlfn.XLOOKUP(A2982,Booking_data!$A$1:$A$6001,Booking_data!$D$1:$D$6001,"not found")</f>
        <v>M006</v>
      </c>
      <c r="H2982" s="1" t="str">
        <f t="array" ref="H2982">_xlfn.XLOOKUP(G2982,Movies_data!$A$1:$A$41,Movies_data!$B$1:$B$41,"not found")</f>
        <v>Maamannan</v>
      </c>
      <c r="I2982" s="1" t="str">
        <f t="array" ref="I2982">_xlfn.XLOOKUP(G2982,Movies_data!$A$1:$A$41,Movies_data!$D$1:$D$41,"not found")</f>
        <v>Drama</v>
      </c>
      <c r="J2982" s="1" t="str">
        <f t="array" ref="J2982">_xlfn.XLOOKUP(G2982,Movies_data!$A$1:$A$41,Movies_data!$C$1:$C$41,"not found")</f>
        <v>Tamil</v>
      </c>
      <c r="K2982" s="1">
        <f t="array" ref="K2982">_xlfn.XLOOKUP(G2982,Movies_data!$A$1:$A$41,Movies_data!$H$1:$H$41,"Not Found")</f>
        <v>7.3</v>
      </c>
      <c r="L2982" s="1" t="str">
        <f t="array" ref="L2982">_xlfn.XLOOKUP(A2982,Booking_data!$A$1:$A$6001,Booking_data!$E$1:$E$6001,"not Found")</f>
        <v>C061</v>
      </c>
      <c r="M2982" s="1" t="str">
        <f t="array" ref="M2982">_xlfn.XLOOKUP(L2982,Cinemas_data!$A$1:$A$49,Cinemas_data!$I$1:$I$49,"not Found")</f>
        <v>#NAME?</v>
      </c>
      <c r="N2982" s="1" t="str">
        <f t="array" ref="N2982">_xlfn.XLOOKUP(L2982,Cinemas_data!$A$1:$A$49,Cinemas_data!$C$1:$C$49,"not Found")</f>
        <v>Mysuru</v>
      </c>
      <c r="O2982" s="1">
        <f t="array" ref="O2982">_xlfn.XLOOKUP(A2982,Booking_data!$A$1:$A$6001,Booking_data!$H$1:$H$6001,"not found")</f>
        <v>2</v>
      </c>
      <c r="P2982" s="1">
        <f t="array" ref="P2982">_xlfn.XLOOKUP(A2982,Booking_data!$A$1:$A$6001,Booking_data!$I$1:$I$6001,"not Found")</f>
        <v>260</v>
      </c>
      <c r="Q2982" s="1">
        <f t="shared" si="3"/>
        <v>520</v>
      </c>
      <c r="R2982" s="1" t="str">
        <f t="array" ref="R2982">_xlfn.XLOOKUP(A2982,Booking_data!$A$1:$A$6001,Booking_data!$L$1:$L$6001,"Not Found")</f>
        <v>Credit Card</v>
      </c>
      <c r="S2982" s="1">
        <f t="array" ref="S2982">_xlfn.XLOOKUP(A2982,Booking_data!$A$1:$A$6001,Booking_data!$N$1:$N$6001,"not Found")</f>
        <v>34</v>
      </c>
      <c r="T2982" s="1" t="str">
        <f t="array" ref="T2982">_xlfn.XLOOKUP(A2982,Booking_data!$A$1:$A$6001,Booking_data!$O$1:$O$6001,"Not Found")</f>
        <v>Male</v>
      </c>
      <c r="U2982" s="1" t="str">
        <f t="shared" si="4"/>
        <v>Middle Age</v>
      </c>
      <c r="V2982" s="1" t="str">
        <f t="shared" si="5"/>
        <v>Low Booking</v>
      </c>
    </row>
    <row r="2983" ht="15.75" customHeight="1">
      <c r="A2983" s="1" t="s">
        <v>3297</v>
      </c>
      <c r="B2983" s="6">
        <v>46152.0</v>
      </c>
      <c r="C2983" s="6">
        <v>46156.0</v>
      </c>
      <c r="D2983" s="7">
        <v>0.8854166666666666</v>
      </c>
      <c r="E2983" s="1" t="str">
        <f t="shared" si="1"/>
        <v>Weekend</v>
      </c>
      <c r="F2983" s="1" t="str">
        <f t="shared" si="2"/>
        <v>May</v>
      </c>
      <c r="G2983" s="1" t="str">
        <f t="array" ref="G2983">_xlfn.XLOOKUP(A2983,Booking_data!$A$1:$A$6001,Booking_data!$D$1:$D$6001,"not found")</f>
        <v>M008</v>
      </c>
      <c r="H2983" s="1" t="str">
        <f t="array" ref="H2983">_xlfn.XLOOKUP(G2983,Movies_data!$A$1:$A$41,Movies_data!$B$1:$B$41,"not found")</f>
        <v>Love Today</v>
      </c>
      <c r="I2983" s="1" t="str">
        <f t="array" ref="I2983">_xlfn.XLOOKUP(G2983,Movies_data!$A$1:$A$41,Movies_data!$D$1:$D$41,"not found")</f>
        <v>Romance</v>
      </c>
      <c r="J2983" s="1" t="str">
        <f t="array" ref="J2983">_xlfn.XLOOKUP(G2983,Movies_data!$A$1:$A$41,Movies_data!$C$1:$C$41,"not found")</f>
        <v>Tamil</v>
      </c>
      <c r="K2983" s="1">
        <f t="array" ref="K2983">_xlfn.XLOOKUP(G2983,Movies_data!$A$1:$A$41,Movies_data!$H$1:$H$41,"Not Found")</f>
        <v>7.4</v>
      </c>
      <c r="L2983" s="1" t="str">
        <f t="array" ref="L2983">_xlfn.XLOOKUP(A2983,Booking_data!$A$1:$A$6001,Booking_data!$E$1:$E$6001,"not Found")</f>
        <v>C152</v>
      </c>
      <c r="M2983" s="1" t="str">
        <f t="array" ref="M2983">_xlfn.XLOOKUP(L2983,Cinemas_data!$A$1:$A$49,Cinemas_data!$I$1:$I$49,"not Found")</f>
        <v>#NAME?</v>
      </c>
      <c r="N2983" s="1" t="str">
        <f t="array" ref="N2983">_xlfn.XLOOKUP(L2983,Cinemas_data!$A$1:$A$49,Cinemas_data!$C$1:$C$49,"not Found")</f>
        <v>Kochi</v>
      </c>
      <c r="O2983" s="1">
        <f t="array" ref="O2983">_xlfn.XLOOKUP(A2983,Booking_data!$A$1:$A$6001,Booking_data!$H$1:$H$6001,"not found")</f>
        <v>3</v>
      </c>
      <c r="P2983" s="1">
        <f t="array" ref="P2983">_xlfn.XLOOKUP(A2983,Booking_data!$A$1:$A$6001,Booking_data!$I$1:$I$6001,"not Found")</f>
        <v>260</v>
      </c>
      <c r="Q2983" s="1">
        <f t="shared" si="3"/>
        <v>780</v>
      </c>
      <c r="R2983" s="1" t="str">
        <f t="array" ref="R2983">_xlfn.XLOOKUP(A2983,Booking_data!$A$1:$A$6001,Booking_data!$L$1:$L$6001,"Not Found")</f>
        <v>Credit Card</v>
      </c>
      <c r="S2983" s="1">
        <f t="array" ref="S2983">_xlfn.XLOOKUP(A2983,Booking_data!$A$1:$A$6001,Booking_data!$N$1:$N$6001,"not Found")</f>
        <v>56</v>
      </c>
      <c r="T2983" s="1" t="str">
        <f t="array" ref="T2983">_xlfn.XLOOKUP(A2983,Booking_data!$A$1:$A$6001,Booking_data!$O$1:$O$6001,"Not Found")</f>
        <v>Other</v>
      </c>
      <c r="U2983" s="1" t="str">
        <f t="shared" si="4"/>
        <v>Above 45</v>
      </c>
      <c r="V2983" s="1" t="str">
        <f t="shared" si="5"/>
        <v>Medium Booking</v>
      </c>
    </row>
    <row r="2984" ht="15.75" customHeight="1">
      <c r="A2984" s="1" t="s">
        <v>3298</v>
      </c>
      <c r="B2984" s="6">
        <v>46157.0</v>
      </c>
      <c r="C2984" s="6">
        <v>46157.0</v>
      </c>
      <c r="D2984" s="7">
        <v>0.7708333333333334</v>
      </c>
      <c r="E2984" s="1" t="str">
        <f t="shared" si="1"/>
        <v>Weekday</v>
      </c>
      <c r="F2984" s="1" t="str">
        <f t="shared" si="2"/>
        <v>May</v>
      </c>
      <c r="G2984" s="1" t="str">
        <f t="array" ref="G2984">_xlfn.XLOOKUP(A2984,Booking_data!$A$1:$A$6001,Booking_data!$D$1:$D$6001,"not found")</f>
        <v>M005</v>
      </c>
      <c r="H2984" s="1" t="str">
        <f t="array" ref="H2984">_xlfn.XLOOKUP(G2984,Movies_data!$A$1:$A$41,Movies_data!$B$1:$B$41,"not found")</f>
        <v>Ponniyin Selvan II</v>
      </c>
      <c r="I2984" s="1" t="str">
        <f t="array" ref="I2984">_xlfn.XLOOKUP(G2984,Movies_data!$A$1:$A$41,Movies_data!$D$1:$D$41,"not found")</f>
        <v>Drama</v>
      </c>
      <c r="J2984" s="1" t="str">
        <f t="array" ref="J2984">_xlfn.XLOOKUP(G2984,Movies_data!$A$1:$A$41,Movies_data!$C$1:$C$41,"not found")</f>
        <v>Tamil</v>
      </c>
      <c r="K2984" s="1">
        <f t="array" ref="K2984">_xlfn.XLOOKUP(G2984,Movies_data!$A$1:$A$41,Movies_data!$H$1:$H$41,"Not Found")</f>
        <v>7.3</v>
      </c>
      <c r="L2984" s="1" t="str">
        <f t="array" ref="L2984">_xlfn.XLOOKUP(A2984,Booking_data!$A$1:$A$6001,Booking_data!$E$1:$E$6001,"not Found")</f>
        <v>C012</v>
      </c>
      <c r="M2984" s="1" t="str">
        <f t="array" ref="M2984">_xlfn.XLOOKUP(L2984,Cinemas_data!$A$1:$A$49,Cinemas_data!$I$1:$I$49,"not Found")</f>
        <v>#NAME?</v>
      </c>
      <c r="N2984" s="1" t="str">
        <f t="array" ref="N2984">_xlfn.XLOOKUP(L2984,Cinemas_data!$A$1:$A$49,Cinemas_data!$C$1:$C$49,"not Found")</f>
        <v>Chennai</v>
      </c>
      <c r="O2984" s="1">
        <f t="array" ref="O2984">_xlfn.XLOOKUP(A2984,Booking_data!$A$1:$A$6001,Booking_data!$H$1:$H$6001,"not found")</f>
        <v>2</v>
      </c>
      <c r="P2984" s="1">
        <f t="array" ref="P2984">_xlfn.XLOOKUP(A2984,Booking_data!$A$1:$A$6001,Booking_data!$I$1:$I$6001,"not Found")</f>
        <v>340</v>
      </c>
      <c r="Q2984" s="1">
        <f t="shared" si="3"/>
        <v>680</v>
      </c>
      <c r="R2984" s="1" t="str">
        <f t="array" ref="R2984">_xlfn.XLOOKUP(A2984,Booking_data!$A$1:$A$6001,Booking_data!$L$1:$L$6001,"Not Found")</f>
        <v>Credit Card</v>
      </c>
      <c r="S2984" s="1">
        <f t="array" ref="S2984">_xlfn.XLOOKUP(A2984,Booking_data!$A$1:$A$6001,Booking_data!$N$1:$N$6001,"not Found")</f>
        <v>53</v>
      </c>
      <c r="T2984" s="1" t="str">
        <f t="array" ref="T2984">_xlfn.XLOOKUP(A2984,Booking_data!$A$1:$A$6001,Booking_data!$O$1:$O$6001,"Not Found")</f>
        <v>Male</v>
      </c>
      <c r="U2984" s="1" t="str">
        <f t="shared" si="4"/>
        <v>Above 45</v>
      </c>
      <c r="V2984" s="1" t="str">
        <f t="shared" si="5"/>
        <v>Low Booking</v>
      </c>
    </row>
    <row r="2985" ht="15.75" customHeight="1">
      <c r="A2985" s="1" t="s">
        <v>3299</v>
      </c>
      <c r="B2985" s="6">
        <v>46154.0</v>
      </c>
      <c r="C2985" s="6">
        <v>46159.0</v>
      </c>
      <c r="D2985" s="7">
        <v>0.9375</v>
      </c>
      <c r="E2985" s="1" t="str">
        <f t="shared" si="1"/>
        <v>Weekday</v>
      </c>
      <c r="F2985" s="1" t="str">
        <f t="shared" si="2"/>
        <v>May</v>
      </c>
      <c r="G2985" s="1" t="str">
        <f t="array" ref="G2985">_xlfn.XLOOKUP(A2985,Booking_data!$A$1:$A$6001,Booking_data!$D$1:$D$6001,"not found")</f>
        <v>M031</v>
      </c>
      <c r="H2985" s="1" t="str">
        <f t="array" ref="H2985">_xlfn.XLOOKUP(G2985,Movies_data!$A$1:$A$41,Movies_data!$B$1:$B$41,"not found")</f>
        <v>Bangalore Days</v>
      </c>
      <c r="I2985" s="1" t="str">
        <f t="array" ref="I2985">_xlfn.XLOOKUP(G2985,Movies_data!$A$1:$A$41,Movies_data!$D$1:$D$41,"not found")</f>
        <v>Drama</v>
      </c>
      <c r="J2985" s="1" t="str">
        <f t="array" ref="J2985">_xlfn.XLOOKUP(G2985,Movies_data!$A$1:$A$41,Movies_data!$C$1:$C$41,"not found")</f>
        <v>Malayalam</v>
      </c>
      <c r="K2985" s="1">
        <f t="array" ref="K2985">_xlfn.XLOOKUP(G2985,Movies_data!$A$1:$A$41,Movies_data!$H$1:$H$41,"Not Found")</f>
        <v>8.3</v>
      </c>
      <c r="L2985" s="1" t="str">
        <f t="array" ref="L2985">_xlfn.XLOOKUP(A2985,Booking_data!$A$1:$A$6001,Booking_data!$E$1:$E$6001,"not Found")</f>
        <v>C081</v>
      </c>
      <c r="M2985" s="1" t="str">
        <f t="array" ref="M2985">_xlfn.XLOOKUP(L2985,Cinemas_data!$A$1:$A$49,Cinemas_data!$I$1:$I$49,"not Found")</f>
        <v>#NAME?</v>
      </c>
      <c r="N2985" s="1" t="str">
        <f t="array" ref="N2985">_xlfn.XLOOKUP(L2985,Cinemas_data!$A$1:$A$49,Cinemas_data!$C$1:$C$49,"not Found")</f>
        <v>Vijayawada</v>
      </c>
      <c r="O2985" s="1">
        <f t="array" ref="O2985">_xlfn.XLOOKUP(A2985,Booking_data!$A$1:$A$6001,Booking_data!$H$1:$H$6001,"not found")</f>
        <v>4</v>
      </c>
      <c r="P2985" s="1">
        <f t="array" ref="P2985">_xlfn.XLOOKUP(A2985,Booking_data!$A$1:$A$6001,Booking_data!$I$1:$I$6001,"not Found")</f>
        <v>200</v>
      </c>
      <c r="Q2985" s="1">
        <f t="shared" si="3"/>
        <v>800</v>
      </c>
      <c r="R2985" s="1" t="str">
        <f t="array" ref="R2985">_xlfn.XLOOKUP(A2985,Booking_data!$A$1:$A$6001,Booking_data!$L$1:$L$6001,"Not Found")</f>
        <v>Debit Card</v>
      </c>
      <c r="S2985" s="1">
        <f t="array" ref="S2985">_xlfn.XLOOKUP(A2985,Booking_data!$A$1:$A$6001,Booking_data!$N$1:$N$6001,"not Found")</f>
        <v>49</v>
      </c>
      <c r="T2985" s="1" t="str">
        <f t="array" ref="T2985">_xlfn.XLOOKUP(A2985,Booking_data!$A$1:$A$6001,Booking_data!$O$1:$O$6001,"Not Found")</f>
        <v>Other</v>
      </c>
      <c r="U2985" s="1" t="str">
        <f t="shared" si="4"/>
        <v>Above 45</v>
      </c>
      <c r="V2985" s="1" t="str">
        <f t="shared" si="5"/>
        <v>Medium Booking</v>
      </c>
    </row>
    <row r="2986" ht="15.75" customHeight="1">
      <c r="A2986" s="1" t="s">
        <v>3300</v>
      </c>
      <c r="B2986" s="6">
        <v>46103.0</v>
      </c>
      <c r="C2986" s="6">
        <v>46104.0</v>
      </c>
      <c r="D2986" s="7">
        <v>0.6458333333333334</v>
      </c>
      <c r="E2986" s="1" t="str">
        <f t="shared" si="1"/>
        <v>Weekend</v>
      </c>
      <c r="F2986" s="1" t="str">
        <f t="shared" si="2"/>
        <v>Mar</v>
      </c>
      <c r="G2986" s="1" t="str">
        <f t="array" ref="G2986">_xlfn.XLOOKUP(A2986,Booking_data!$A$1:$A$6001,Booking_data!$D$1:$D$6001,"not found")</f>
        <v>M018</v>
      </c>
      <c r="H2986" s="1" t="str">
        <f t="array" ref="H2986">_xlfn.XLOOKUP(G2986,Movies_data!$A$1:$A$41,Movies_data!$B$1:$B$41,"not found")</f>
        <v>Sita Ramam</v>
      </c>
      <c r="I2986" s="1" t="str">
        <f t="array" ref="I2986">_xlfn.XLOOKUP(G2986,Movies_data!$A$1:$A$41,Movies_data!$D$1:$D$41,"not found")</f>
        <v>Romance</v>
      </c>
      <c r="J2986" s="1" t="str">
        <f t="array" ref="J2986">_xlfn.XLOOKUP(G2986,Movies_data!$A$1:$A$41,Movies_data!$C$1:$C$41,"not found")</f>
        <v>Telugu</v>
      </c>
      <c r="K2986" s="1">
        <f t="array" ref="K2986">_xlfn.XLOOKUP(G2986,Movies_data!$A$1:$A$41,Movies_data!$H$1:$H$41,"Not Found")</f>
        <v>8.5</v>
      </c>
      <c r="L2986" s="1" t="str">
        <f t="array" ref="L2986">_xlfn.XLOOKUP(A2986,Booking_data!$A$1:$A$6001,Booking_data!$E$1:$E$6001,"not Found")</f>
        <v>C052</v>
      </c>
      <c r="M2986" s="1" t="str">
        <f t="array" ref="M2986">_xlfn.XLOOKUP(L2986,Cinemas_data!$A$1:$A$49,Cinemas_data!$I$1:$I$49,"not Found")</f>
        <v>#NAME?</v>
      </c>
      <c r="N2986" s="1" t="str">
        <f t="array" ref="N2986">_xlfn.XLOOKUP(L2986,Cinemas_data!$A$1:$A$49,Cinemas_data!$C$1:$C$49,"not Found")</f>
        <v>Bengaluru</v>
      </c>
      <c r="O2986" s="1">
        <f t="array" ref="O2986">_xlfn.XLOOKUP(A2986,Booking_data!$A$1:$A$6001,Booking_data!$H$1:$H$6001,"not found")</f>
        <v>3</v>
      </c>
      <c r="P2986" s="1">
        <f t="array" ref="P2986">_xlfn.XLOOKUP(A2986,Booking_data!$A$1:$A$6001,Booking_data!$I$1:$I$6001,"not Found")</f>
        <v>280</v>
      </c>
      <c r="Q2986" s="1">
        <f t="shared" si="3"/>
        <v>840</v>
      </c>
      <c r="R2986" s="1" t="str">
        <f t="array" ref="R2986">_xlfn.XLOOKUP(A2986,Booking_data!$A$1:$A$6001,Booking_data!$L$1:$L$6001,"Not Found")</f>
        <v>Debit Card</v>
      </c>
      <c r="S2986" s="1">
        <f t="array" ref="S2986">_xlfn.XLOOKUP(A2986,Booking_data!$A$1:$A$6001,Booking_data!$N$1:$N$6001,"not Found")</f>
        <v>48</v>
      </c>
      <c r="T2986" s="1" t="str">
        <f t="array" ref="T2986">_xlfn.XLOOKUP(A2986,Booking_data!$A$1:$A$6001,Booking_data!$O$1:$O$6001,"Not Found")</f>
        <v>Female</v>
      </c>
      <c r="U2986" s="1" t="str">
        <f t="shared" si="4"/>
        <v>Above 45</v>
      </c>
      <c r="V2986" s="1" t="str">
        <f t="shared" si="5"/>
        <v>Medium Booking</v>
      </c>
    </row>
    <row r="2987" ht="15.75" customHeight="1">
      <c r="A2987" s="1" t="s">
        <v>3301</v>
      </c>
      <c r="B2987" s="6">
        <v>46168.0</v>
      </c>
      <c r="C2987" s="6">
        <v>46169.0</v>
      </c>
      <c r="D2987" s="7">
        <v>0.53125</v>
      </c>
      <c r="E2987" s="1" t="str">
        <f t="shared" si="1"/>
        <v>Weekday</v>
      </c>
      <c r="F2987" s="1" t="str">
        <f t="shared" si="2"/>
        <v>May</v>
      </c>
      <c r="G2987" s="1" t="str">
        <f t="array" ref="G2987">_xlfn.XLOOKUP(A2987,Booking_data!$A$1:$A$6001,Booking_data!$D$1:$D$6001,"not found")</f>
        <v>M025</v>
      </c>
      <c r="H2987" s="1" t="str">
        <f t="array" ref="H2987">_xlfn.XLOOKUP(G2987,Movies_data!$A$1:$A$41,Movies_data!$B$1:$B$41,"not found")</f>
        <v>Rocky Aur Rani Kii Prem Kahaani</v>
      </c>
      <c r="I2987" s="1" t="str">
        <f t="array" ref="I2987">_xlfn.XLOOKUP(G2987,Movies_data!$A$1:$A$41,Movies_data!$D$1:$D$41,"not found")</f>
        <v>Romance</v>
      </c>
      <c r="J2987" s="1" t="str">
        <f t="array" ref="J2987">_xlfn.XLOOKUP(G2987,Movies_data!$A$1:$A$41,Movies_data!$C$1:$C$41,"not found")</f>
        <v>Hindi</v>
      </c>
      <c r="K2987" s="1">
        <f t="array" ref="K2987">_xlfn.XLOOKUP(G2987,Movies_data!$A$1:$A$41,Movies_data!$H$1:$H$41,"Not Found")</f>
        <v>6.8</v>
      </c>
      <c r="L2987" s="1" t="str">
        <f t="array" ref="L2987">_xlfn.XLOOKUP(A2987,Booking_data!$A$1:$A$6001,Booking_data!$E$1:$E$6001,"not Found")</f>
        <v>C111</v>
      </c>
      <c r="M2987" s="1" t="str">
        <f t="array" ref="M2987">_xlfn.XLOOKUP(L2987,Cinemas_data!$A$1:$A$49,Cinemas_data!$I$1:$I$49,"not Found")</f>
        <v>#NAME?</v>
      </c>
      <c r="N2987" s="1" t="str">
        <f t="array" ref="N2987">_xlfn.XLOOKUP(L2987,Cinemas_data!$A$1:$A$49,Cinemas_data!$C$1:$C$49,"not Found")</f>
        <v>Delhi</v>
      </c>
      <c r="O2987" s="1">
        <f t="array" ref="O2987">_xlfn.XLOOKUP(A2987,Booking_data!$A$1:$A$6001,Booking_data!$H$1:$H$6001,"not found")</f>
        <v>3</v>
      </c>
      <c r="P2987" s="1">
        <f t="array" ref="P2987">_xlfn.XLOOKUP(A2987,Booking_data!$A$1:$A$6001,Booking_data!$I$1:$I$6001,"not Found")</f>
        <v>180</v>
      </c>
      <c r="Q2987" s="1">
        <f t="shared" si="3"/>
        <v>540</v>
      </c>
      <c r="R2987" s="1" t="str">
        <f t="array" ref="R2987">_xlfn.XLOOKUP(A2987,Booking_data!$A$1:$A$6001,Booking_data!$L$1:$L$6001,"Not Found")</f>
        <v>Debit Card</v>
      </c>
      <c r="S2987" s="1">
        <f t="array" ref="S2987">_xlfn.XLOOKUP(A2987,Booking_data!$A$1:$A$6001,Booking_data!$N$1:$N$6001,"not Found")</f>
        <v>19</v>
      </c>
      <c r="T2987" s="1" t="str">
        <f t="array" ref="T2987">_xlfn.XLOOKUP(A2987,Booking_data!$A$1:$A$6001,Booking_data!$O$1:$O$6001,"Not Found")</f>
        <v>Female</v>
      </c>
      <c r="U2987" s="1" t="str">
        <f t="shared" si="4"/>
        <v>Youngster</v>
      </c>
      <c r="V2987" s="1" t="str">
        <f t="shared" si="5"/>
        <v>Medium Booking</v>
      </c>
    </row>
    <row r="2988" ht="15.75" customHeight="1">
      <c r="A2988" s="1" t="s">
        <v>3302</v>
      </c>
      <c r="B2988" s="6">
        <v>46158.0</v>
      </c>
      <c r="C2988" s="6">
        <v>46162.0</v>
      </c>
      <c r="D2988" s="7">
        <v>0.6458333333333334</v>
      </c>
      <c r="E2988" s="1" t="str">
        <f t="shared" si="1"/>
        <v>Weekend</v>
      </c>
      <c r="F2988" s="1" t="str">
        <f t="shared" si="2"/>
        <v>May</v>
      </c>
      <c r="G2988" s="1" t="str">
        <f t="array" ref="G2988">_xlfn.XLOOKUP(A2988,Booking_data!$A$1:$A$6001,Booking_data!$D$1:$D$6001,"not found")</f>
        <v>M036</v>
      </c>
      <c r="H2988" s="1" t="str">
        <f t="array" ref="H2988">_xlfn.XLOOKUP(G2988,Movies_data!$A$1:$A$41,Movies_data!$B$1:$B$41,"not found")</f>
        <v>Avengers Endgame</v>
      </c>
      <c r="I2988" s="1" t="str">
        <f t="array" ref="I2988">_xlfn.XLOOKUP(G2988,Movies_data!$A$1:$A$41,Movies_data!$D$1:$D$41,"not found")</f>
        <v>Action</v>
      </c>
      <c r="J2988" s="1" t="str">
        <f t="array" ref="J2988">_xlfn.XLOOKUP(G2988,Movies_data!$A$1:$A$41,Movies_data!$C$1:$C$41,"not found")</f>
        <v>English</v>
      </c>
      <c r="K2988" s="1">
        <f t="array" ref="K2988">_xlfn.XLOOKUP(G2988,Movies_data!$A$1:$A$41,Movies_data!$H$1:$H$41,"Not Found")</f>
        <v>8.4</v>
      </c>
      <c r="L2988" s="1" t="str">
        <f t="array" ref="L2988">_xlfn.XLOOKUP(A2988,Booking_data!$A$1:$A$6001,Booking_data!$E$1:$E$6001,"not Found")</f>
        <v>C121</v>
      </c>
      <c r="M2988" s="1" t="str">
        <f t="array" ref="M2988">_xlfn.XLOOKUP(L2988,Cinemas_data!$A$1:$A$49,Cinemas_data!$I$1:$I$49,"not Found")</f>
        <v>#NAME?</v>
      </c>
      <c r="N2988" s="1" t="str">
        <f t="array" ref="N2988">_xlfn.XLOOKUP(L2988,Cinemas_data!$A$1:$A$49,Cinemas_data!$C$1:$C$49,"not Found")</f>
        <v>Noida</v>
      </c>
      <c r="O2988" s="1">
        <f t="array" ref="O2988">_xlfn.XLOOKUP(A2988,Booking_data!$A$1:$A$6001,Booking_data!$H$1:$H$6001,"not found")</f>
        <v>2</v>
      </c>
      <c r="P2988" s="1">
        <f t="array" ref="P2988">_xlfn.XLOOKUP(A2988,Booking_data!$A$1:$A$6001,Booking_data!$I$1:$I$6001,"not Found")</f>
        <v>320</v>
      </c>
      <c r="Q2988" s="1">
        <f t="shared" si="3"/>
        <v>640</v>
      </c>
      <c r="R2988" s="1" t="str">
        <f t="array" ref="R2988">_xlfn.XLOOKUP(A2988,Booking_data!$A$1:$A$6001,Booking_data!$L$1:$L$6001,"Not Found")</f>
        <v>Debit Card</v>
      </c>
      <c r="S2988" s="1">
        <f t="array" ref="S2988">_xlfn.XLOOKUP(A2988,Booking_data!$A$1:$A$6001,Booking_data!$N$1:$N$6001,"not Found")</f>
        <v>48</v>
      </c>
      <c r="T2988" s="1" t="str">
        <f t="array" ref="T2988">_xlfn.XLOOKUP(A2988,Booking_data!$A$1:$A$6001,Booking_data!$O$1:$O$6001,"Not Found")</f>
        <v>Other</v>
      </c>
      <c r="U2988" s="1" t="str">
        <f t="shared" si="4"/>
        <v>Above 45</v>
      </c>
      <c r="V2988" s="1" t="str">
        <f t="shared" si="5"/>
        <v>Low Booking</v>
      </c>
    </row>
    <row r="2989" ht="15.75" customHeight="1">
      <c r="A2989" s="1" t="s">
        <v>3303</v>
      </c>
      <c r="B2989" s="6">
        <v>46126.0</v>
      </c>
      <c r="C2989" s="6">
        <v>46132.0</v>
      </c>
      <c r="D2989" s="7">
        <v>0.7708333333333334</v>
      </c>
      <c r="E2989" s="1" t="str">
        <f t="shared" si="1"/>
        <v>Weekday</v>
      </c>
      <c r="F2989" s="1" t="str">
        <f t="shared" si="2"/>
        <v>Apr</v>
      </c>
      <c r="G2989" s="1" t="str">
        <f t="array" ref="G2989">_xlfn.XLOOKUP(A2989,Booking_data!$A$1:$A$6001,Booking_data!$D$1:$D$6001,"not found")</f>
        <v>M038</v>
      </c>
      <c r="H2989" s="1" t="str">
        <f t="array" ref="H2989">_xlfn.XLOOKUP(G2989,Movies_data!$A$1:$A$41,Movies_data!$B$1:$B$41,"not found")</f>
        <v>Barbie</v>
      </c>
      <c r="I2989" s="1" t="str">
        <f t="array" ref="I2989">_xlfn.XLOOKUP(G2989,Movies_data!$A$1:$A$41,Movies_data!$D$1:$D$41,"not found")</f>
        <v>Comedy</v>
      </c>
      <c r="J2989" s="1" t="str">
        <f t="array" ref="J2989">_xlfn.XLOOKUP(G2989,Movies_data!$A$1:$A$41,Movies_data!$C$1:$C$41,"not found")</f>
        <v>English</v>
      </c>
      <c r="K2989" s="1">
        <f t="array" ref="K2989">_xlfn.XLOOKUP(G2989,Movies_data!$A$1:$A$41,Movies_data!$H$1:$H$41,"Not Found")</f>
        <v>6.8</v>
      </c>
      <c r="L2989" s="1" t="str">
        <f t="array" ref="L2989">_xlfn.XLOOKUP(A2989,Booking_data!$A$1:$A$6001,Booking_data!$E$1:$E$6001,"not Found")</f>
        <v>C102</v>
      </c>
      <c r="M2989" s="1" t="str">
        <f t="array" ref="M2989">_xlfn.XLOOKUP(L2989,Cinemas_data!$A$1:$A$49,Cinemas_data!$I$1:$I$49,"not Found")</f>
        <v>#NAME?</v>
      </c>
      <c r="N2989" s="1" t="str">
        <f t="array" ref="N2989">_xlfn.XLOOKUP(L2989,Cinemas_data!$A$1:$A$49,Cinemas_data!$C$1:$C$49,"not Found")</f>
        <v>Pune</v>
      </c>
      <c r="O2989" s="1">
        <f t="array" ref="O2989">_xlfn.XLOOKUP(A2989,Booking_data!$A$1:$A$6001,Booking_data!$H$1:$H$6001,"not found")</f>
        <v>2</v>
      </c>
      <c r="P2989" s="1">
        <f t="array" ref="P2989">_xlfn.XLOOKUP(A2989,Booking_data!$A$1:$A$6001,Booking_data!$I$1:$I$6001,"not Found")</f>
        <v>220</v>
      </c>
      <c r="Q2989" s="1">
        <f t="shared" si="3"/>
        <v>440</v>
      </c>
      <c r="R2989" s="1" t="str">
        <f t="array" ref="R2989">_xlfn.XLOOKUP(A2989,Booking_data!$A$1:$A$6001,Booking_data!$L$1:$L$6001,"Not Found")</f>
        <v>UPI</v>
      </c>
      <c r="S2989" s="1">
        <f t="array" ref="S2989">_xlfn.XLOOKUP(A2989,Booking_data!$A$1:$A$6001,Booking_data!$N$1:$N$6001,"not Found")</f>
        <v>36</v>
      </c>
      <c r="T2989" s="1" t="str">
        <f t="array" ref="T2989">_xlfn.XLOOKUP(A2989,Booking_data!$A$1:$A$6001,Booking_data!$O$1:$O$6001,"Not Found")</f>
        <v>Male</v>
      </c>
      <c r="U2989" s="1" t="str">
        <f t="shared" si="4"/>
        <v>Middle Age</v>
      </c>
      <c r="V2989" s="1" t="str">
        <f t="shared" si="5"/>
        <v>Low Booking</v>
      </c>
    </row>
    <row r="2990" ht="15.75" customHeight="1">
      <c r="A2990" s="1" t="s">
        <v>3304</v>
      </c>
      <c r="B2990" s="6">
        <v>46165.0</v>
      </c>
      <c r="C2990" s="6">
        <v>46166.0</v>
      </c>
      <c r="D2990" s="7">
        <v>0.53125</v>
      </c>
      <c r="E2990" s="1" t="str">
        <f t="shared" si="1"/>
        <v>Weekend</v>
      </c>
      <c r="F2990" s="1" t="str">
        <f t="shared" si="2"/>
        <v>May</v>
      </c>
      <c r="G2990" s="1" t="str">
        <f t="array" ref="G2990">_xlfn.XLOOKUP(A2990,Booking_data!$A$1:$A$6001,Booking_data!$D$1:$D$6001,"not found")</f>
        <v>M018</v>
      </c>
      <c r="H2990" s="1" t="str">
        <f t="array" ref="H2990">_xlfn.XLOOKUP(G2990,Movies_data!$A$1:$A$41,Movies_data!$B$1:$B$41,"not found")</f>
        <v>Sita Ramam</v>
      </c>
      <c r="I2990" s="1" t="str">
        <f t="array" ref="I2990">_xlfn.XLOOKUP(G2990,Movies_data!$A$1:$A$41,Movies_data!$D$1:$D$41,"not found")</f>
        <v>Romance</v>
      </c>
      <c r="J2990" s="1" t="str">
        <f t="array" ref="J2990">_xlfn.XLOOKUP(G2990,Movies_data!$A$1:$A$41,Movies_data!$C$1:$C$41,"not found")</f>
        <v>Telugu</v>
      </c>
      <c r="K2990" s="1">
        <f t="array" ref="K2990">_xlfn.XLOOKUP(G2990,Movies_data!$A$1:$A$41,Movies_data!$H$1:$H$41,"Not Found")</f>
        <v>8.5</v>
      </c>
      <c r="L2990" s="1" t="str">
        <f t="array" ref="L2990">_xlfn.XLOOKUP(A2990,Booking_data!$A$1:$A$6001,Booking_data!$E$1:$E$6001,"not Found")</f>
        <v>C051</v>
      </c>
      <c r="M2990" s="1" t="str">
        <f t="array" ref="M2990">_xlfn.XLOOKUP(L2990,Cinemas_data!$A$1:$A$49,Cinemas_data!$I$1:$I$49,"not Found")</f>
        <v>#NAME?</v>
      </c>
      <c r="N2990" s="1" t="str">
        <f t="array" ref="N2990">_xlfn.XLOOKUP(L2990,Cinemas_data!$A$1:$A$49,Cinemas_data!$C$1:$C$49,"not Found")</f>
        <v>Bengaluru</v>
      </c>
      <c r="O2990" s="1">
        <f t="array" ref="O2990">_xlfn.XLOOKUP(A2990,Booking_data!$A$1:$A$6001,Booking_data!$H$1:$H$6001,"not found")</f>
        <v>3</v>
      </c>
      <c r="P2990" s="1">
        <f t="array" ref="P2990">_xlfn.XLOOKUP(A2990,Booking_data!$A$1:$A$6001,Booking_data!$I$1:$I$6001,"not Found")</f>
        <v>360</v>
      </c>
      <c r="Q2990" s="1">
        <f t="shared" si="3"/>
        <v>1080</v>
      </c>
      <c r="R2990" s="1" t="str">
        <f t="array" ref="R2990">_xlfn.XLOOKUP(A2990,Booking_data!$A$1:$A$6001,Booking_data!$L$1:$L$6001,"Not Found")</f>
        <v>Wallet</v>
      </c>
      <c r="S2990" s="1">
        <f t="array" ref="S2990">_xlfn.XLOOKUP(A2990,Booking_data!$A$1:$A$6001,Booking_data!$N$1:$N$6001,"not Found")</f>
        <v>40</v>
      </c>
      <c r="T2990" s="1" t="str">
        <f t="array" ref="T2990">_xlfn.XLOOKUP(A2990,Booking_data!$A$1:$A$6001,Booking_data!$O$1:$O$6001,"Not Found")</f>
        <v>Other</v>
      </c>
      <c r="U2990" s="1" t="str">
        <f t="shared" si="4"/>
        <v>Middle Age</v>
      </c>
      <c r="V2990" s="1" t="str">
        <f t="shared" si="5"/>
        <v>Medium Booking</v>
      </c>
    </row>
    <row r="2991" ht="15.75" customHeight="1">
      <c r="A2991" s="1" t="s">
        <v>3305</v>
      </c>
      <c r="B2991" s="6">
        <v>46024.0</v>
      </c>
      <c r="C2991" s="6">
        <v>46028.0</v>
      </c>
      <c r="D2991" s="7">
        <v>0.7708333333333334</v>
      </c>
      <c r="E2991" s="1" t="str">
        <f t="shared" si="1"/>
        <v>Weekday</v>
      </c>
      <c r="F2991" s="1" t="str">
        <f t="shared" si="2"/>
        <v>Jan</v>
      </c>
      <c r="G2991" s="1" t="str">
        <f t="array" ref="G2991">_xlfn.XLOOKUP(A2991,Booking_data!$A$1:$A$6001,Booking_data!$D$1:$D$6001,"not found")</f>
        <v>M006</v>
      </c>
      <c r="H2991" s="1" t="str">
        <f t="array" ref="H2991">_xlfn.XLOOKUP(G2991,Movies_data!$A$1:$A$41,Movies_data!$B$1:$B$41,"not found")</f>
        <v>Maamannan</v>
      </c>
      <c r="I2991" s="1" t="str">
        <f t="array" ref="I2991">_xlfn.XLOOKUP(G2991,Movies_data!$A$1:$A$41,Movies_data!$D$1:$D$41,"not found")</f>
        <v>Drama</v>
      </c>
      <c r="J2991" s="1" t="str">
        <f t="array" ref="J2991">_xlfn.XLOOKUP(G2991,Movies_data!$A$1:$A$41,Movies_data!$C$1:$C$41,"not found")</f>
        <v>Tamil</v>
      </c>
      <c r="K2991" s="1">
        <f t="array" ref="K2991">_xlfn.XLOOKUP(G2991,Movies_data!$A$1:$A$41,Movies_data!$H$1:$H$41,"Not Found")</f>
        <v>7.3</v>
      </c>
      <c r="L2991" s="1" t="str">
        <f t="array" ref="L2991">_xlfn.XLOOKUP(A2991,Booking_data!$A$1:$A$6001,Booking_data!$E$1:$E$6001,"not Found")</f>
        <v>C061</v>
      </c>
      <c r="M2991" s="1" t="str">
        <f t="array" ref="M2991">_xlfn.XLOOKUP(L2991,Cinemas_data!$A$1:$A$49,Cinemas_data!$I$1:$I$49,"not Found")</f>
        <v>#NAME?</v>
      </c>
      <c r="N2991" s="1" t="str">
        <f t="array" ref="N2991">_xlfn.XLOOKUP(L2991,Cinemas_data!$A$1:$A$49,Cinemas_data!$C$1:$C$49,"not Found")</f>
        <v>Mysuru</v>
      </c>
      <c r="O2991" s="1">
        <f t="array" ref="O2991">_xlfn.XLOOKUP(A2991,Booking_data!$A$1:$A$6001,Booking_data!$H$1:$H$6001,"not found")</f>
        <v>1</v>
      </c>
      <c r="P2991" s="1">
        <f t="array" ref="P2991">_xlfn.XLOOKUP(A2991,Booking_data!$A$1:$A$6001,Booking_data!$I$1:$I$6001,"not Found")</f>
        <v>260</v>
      </c>
      <c r="Q2991" s="1">
        <f t="shared" si="3"/>
        <v>260</v>
      </c>
      <c r="R2991" s="1" t="str">
        <f t="array" ref="R2991">_xlfn.XLOOKUP(A2991,Booking_data!$A$1:$A$6001,Booking_data!$L$1:$L$6001,"Not Found")</f>
        <v>Debit Card</v>
      </c>
      <c r="S2991" s="1">
        <f t="array" ref="S2991">_xlfn.XLOOKUP(A2991,Booking_data!$A$1:$A$6001,Booking_data!$N$1:$N$6001,"not Found")</f>
        <v>39</v>
      </c>
      <c r="T2991" s="1" t="str">
        <f t="array" ref="T2991">_xlfn.XLOOKUP(A2991,Booking_data!$A$1:$A$6001,Booking_data!$O$1:$O$6001,"Not Found")</f>
        <v>Male</v>
      </c>
      <c r="U2991" s="1" t="str">
        <f t="shared" si="4"/>
        <v>Middle Age</v>
      </c>
      <c r="V2991" s="1" t="str">
        <f t="shared" si="5"/>
        <v>Low Booking</v>
      </c>
    </row>
    <row r="2992" ht="15.75" customHeight="1">
      <c r="A2992" s="1" t="s">
        <v>3306</v>
      </c>
      <c r="B2992" s="6">
        <v>46130.0</v>
      </c>
      <c r="C2992" s="6">
        <v>46134.0</v>
      </c>
      <c r="D2992" s="7">
        <v>0.8854166666666666</v>
      </c>
      <c r="E2992" s="1" t="str">
        <f t="shared" si="1"/>
        <v>Weekend</v>
      </c>
      <c r="F2992" s="1" t="str">
        <f t="shared" si="2"/>
        <v>Apr</v>
      </c>
      <c r="G2992" s="1" t="str">
        <f t="array" ref="G2992">_xlfn.XLOOKUP(A2992,Booking_data!$A$1:$A$6001,Booking_data!$D$1:$D$6001,"not found")</f>
        <v>M038</v>
      </c>
      <c r="H2992" s="1" t="str">
        <f t="array" ref="H2992">_xlfn.XLOOKUP(G2992,Movies_data!$A$1:$A$41,Movies_data!$B$1:$B$41,"not found")</f>
        <v>Barbie</v>
      </c>
      <c r="I2992" s="1" t="str">
        <f t="array" ref="I2992">_xlfn.XLOOKUP(G2992,Movies_data!$A$1:$A$41,Movies_data!$D$1:$D$41,"not found")</f>
        <v>Comedy</v>
      </c>
      <c r="J2992" s="1" t="str">
        <f t="array" ref="J2992">_xlfn.XLOOKUP(G2992,Movies_data!$A$1:$A$41,Movies_data!$C$1:$C$41,"not found")</f>
        <v>English</v>
      </c>
      <c r="K2992" s="1">
        <f t="array" ref="K2992">_xlfn.XLOOKUP(G2992,Movies_data!$A$1:$A$41,Movies_data!$H$1:$H$41,"Not Found")</f>
        <v>6.8</v>
      </c>
      <c r="L2992" s="1" t="str">
        <f t="array" ref="L2992">_xlfn.XLOOKUP(A2992,Booking_data!$A$1:$A$6001,Booking_data!$E$1:$E$6001,"not Found")</f>
        <v>C021</v>
      </c>
      <c r="M2992" s="1" t="str">
        <f t="array" ref="M2992">_xlfn.XLOOKUP(L2992,Cinemas_data!$A$1:$A$49,Cinemas_data!$I$1:$I$49,"not Found")</f>
        <v>#NAME?</v>
      </c>
      <c r="N2992" s="1" t="str">
        <f t="array" ref="N2992">_xlfn.XLOOKUP(L2992,Cinemas_data!$A$1:$A$49,Cinemas_data!$C$1:$C$49,"not Found")</f>
        <v>Coimbatore</v>
      </c>
      <c r="O2992" s="1">
        <f t="array" ref="O2992">_xlfn.XLOOKUP(A2992,Booking_data!$A$1:$A$6001,Booking_data!$H$1:$H$6001,"not found")</f>
        <v>3</v>
      </c>
      <c r="P2992" s="1">
        <f t="array" ref="P2992">_xlfn.XLOOKUP(A2992,Booking_data!$A$1:$A$6001,Booking_data!$I$1:$I$6001,"not Found")</f>
        <v>220</v>
      </c>
      <c r="Q2992" s="1">
        <f t="shared" si="3"/>
        <v>660</v>
      </c>
      <c r="R2992" s="1" t="str">
        <f t="array" ref="R2992">_xlfn.XLOOKUP(A2992,Booking_data!$A$1:$A$6001,Booking_data!$L$1:$L$6001,"Not Found")</f>
        <v>Net Banking</v>
      </c>
      <c r="S2992" s="1">
        <f t="array" ref="S2992">_xlfn.XLOOKUP(A2992,Booking_data!$A$1:$A$6001,Booking_data!$N$1:$N$6001,"not Found")</f>
        <v>48</v>
      </c>
      <c r="T2992" s="1" t="str">
        <f t="array" ref="T2992">_xlfn.XLOOKUP(A2992,Booking_data!$A$1:$A$6001,Booking_data!$O$1:$O$6001,"Not Found")</f>
        <v>Female</v>
      </c>
      <c r="U2992" s="1" t="str">
        <f t="shared" si="4"/>
        <v>Above 45</v>
      </c>
      <c r="V2992" s="1" t="str">
        <f t="shared" si="5"/>
        <v>Medium Booking</v>
      </c>
    </row>
    <row r="2993" ht="15.75" customHeight="1">
      <c r="A2993" s="1" t="s">
        <v>3307</v>
      </c>
      <c r="B2993" s="6">
        <v>46089.0</v>
      </c>
      <c r="C2993" s="6">
        <v>46090.0</v>
      </c>
      <c r="D2993" s="7">
        <v>0.53125</v>
      </c>
      <c r="E2993" s="1" t="str">
        <f t="shared" si="1"/>
        <v>Weekend</v>
      </c>
      <c r="F2993" s="1" t="str">
        <f t="shared" si="2"/>
        <v>Mar</v>
      </c>
      <c r="G2993" s="1" t="str">
        <f t="array" ref="G2993">_xlfn.XLOOKUP(A2993,Booking_data!$A$1:$A$6001,Booking_data!$D$1:$D$6001,"not found")</f>
        <v>M007</v>
      </c>
      <c r="H2993" s="1" t="str">
        <f t="array" ref="H2993">_xlfn.XLOOKUP(G2993,Movies_data!$A$1:$A$41,Movies_data!$B$1:$B$41,"not found")</f>
        <v>Good Night</v>
      </c>
      <c r="I2993" s="1" t="str">
        <f t="array" ref="I2993">_xlfn.XLOOKUP(G2993,Movies_data!$A$1:$A$41,Movies_data!$D$1:$D$41,"not found")</f>
        <v>Comedy</v>
      </c>
      <c r="J2993" s="1" t="str">
        <f t="array" ref="J2993">_xlfn.XLOOKUP(G2993,Movies_data!$A$1:$A$41,Movies_data!$C$1:$C$41,"not found")</f>
        <v>Tamil</v>
      </c>
      <c r="K2993" s="1">
        <f t="array" ref="K2993">_xlfn.XLOOKUP(G2993,Movies_data!$A$1:$A$41,Movies_data!$H$1:$H$41,"Not Found")</f>
        <v>8</v>
      </c>
      <c r="L2993" s="1" t="str">
        <f t="array" ref="L2993">_xlfn.XLOOKUP(A2993,Booking_data!$A$1:$A$6001,Booking_data!$E$1:$E$6001,"not Found")</f>
        <v>C061</v>
      </c>
      <c r="M2993" s="1" t="str">
        <f t="array" ref="M2993">_xlfn.XLOOKUP(L2993,Cinemas_data!$A$1:$A$49,Cinemas_data!$I$1:$I$49,"not Found")</f>
        <v>#NAME?</v>
      </c>
      <c r="N2993" s="1" t="str">
        <f t="array" ref="N2993">_xlfn.XLOOKUP(L2993,Cinemas_data!$A$1:$A$49,Cinemas_data!$C$1:$C$49,"not Found")</f>
        <v>Mysuru</v>
      </c>
      <c r="O2993" s="1">
        <f t="array" ref="O2993">_xlfn.XLOOKUP(A2993,Booking_data!$A$1:$A$6001,Booking_data!$H$1:$H$6001,"not found")</f>
        <v>2</v>
      </c>
      <c r="P2993" s="1">
        <f t="array" ref="P2993">_xlfn.XLOOKUP(A2993,Booking_data!$A$1:$A$6001,Booking_data!$I$1:$I$6001,"not Found")</f>
        <v>340</v>
      </c>
      <c r="Q2993" s="1">
        <f t="shared" si="3"/>
        <v>680</v>
      </c>
      <c r="R2993" s="1" t="str">
        <f t="array" ref="R2993">_xlfn.XLOOKUP(A2993,Booking_data!$A$1:$A$6001,Booking_data!$L$1:$L$6001,"Not Found")</f>
        <v>Credit Card</v>
      </c>
      <c r="S2993" s="1">
        <f t="array" ref="S2993">_xlfn.XLOOKUP(A2993,Booking_data!$A$1:$A$6001,Booking_data!$N$1:$N$6001,"not Found")</f>
        <v>50</v>
      </c>
      <c r="T2993" s="1" t="str">
        <f t="array" ref="T2993">_xlfn.XLOOKUP(A2993,Booking_data!$A$1:$A$6001,Booking_data!$O$1:$O$6001,"Not Found")</f>
        <v>Male</v>
      </c>
      <c r="U2993" s="1" t="str">
        <f t="shared" si="4"/>
        <v>Above 45</v>
      </c>
      <c r="V2993" s="1" t="str">
        <f t="shared" si="5"/>
        <v>Low Booking</v>
      </c>
    </row>
    <row r="2994" ht="15.75" customHeight="1">
      <c r="A2994" s="1" t="s">
        <v>3308</v>
      </c>
      <c r="B2994" s="6">
        <v>46182.0</v>
      </c>
      <c r="C2994" s="6">
        <v>46187.0</v>
      </c>
      <c r="D2994" s="7">
        <v>0.9375</v>
      </c>
      <c r="E2994" s="1" t="str">
        <f t="shared" si="1"/>
        <v>Weekday</v>
      </c>
      <c r="F2994" s="1" t="str">
        <f t="shared" si="2"/>
        <v>Jun</v>
      </c>
      <c r="G2994" s="1" t="str">
        <f t="array" ref="G2994">_xlfn.XLOOKUP(A2994,Booking_data!$A$1:$A$6001,Booking_data!$D$1:$D$6001,"not found")</f>
        <v>M007</v>
      </c>
      <c r="H2994" s="1" t="str">
        <f t="array" ref="H2994">_xlfn.XLOOKUP(G2994,Movies_data!$A$1:$A$41,Movies_data!$B$1:$B$41,"not found")</f>
        <v>Good Night</v>
      </c>
      <c r="I2994" s="1" t="str">
        <f t="array" ref="I2994">_xlfn.XLOOKUP(G2994,Movies_data!$A$1:$A$41,Movies_data!$D$1:$D$41,"not found")</f>
        <v>Comedy</v>
      </c>
      <c r="J2994" s="1" t="str">
        <f t="array" ref="J2994">_xlfn.XLOOKUP(G2994,Movies_data!$A$1:$A$41,Movies_data!$C$1:$C$41,"not found")</f>
        <v>Tamil</v>
      </c>
      <c r="K2994" s="1">
        <f t="array" ref="K2994">_xlfn.XLOOKUP(G2994,Movies_data!$A$1:$A$41,Movies_data!$H$1:$H$41,"Not Found")</f>
        <v>8</v>
      </c>
      <c r="L2994" s="1" t="str">
        <f t="array" ref="L2994">_xlfn.XLOOKUP(A2994,Booking_data!$A$1:$A$6001,Booking_data!$E$1:$E$6001,"not Found")</f>
        <v>C083</v>
      </c>
      <c r="M2994" s="1" t="str">
        <f t="array" ref="M2994">_xlfn.XLOOKUP(L2994,Cinemas_data!$A$1:$A$49,Cinemas_data!$I$1:$I$49,"not Found")</f>
        <v>#NAME?</v>
      </c>
      <c r="N2994" s="1" t="str">
        <f t="array" ref="N2994">_xlfn.XLOOKUP(L2994,Cinemas_data!$A$1:$A$49,Cinemas_data!$C$1:$C$49,"not Found")</f>
        <v>Vijayawada</v>
      </c>
      <c r="O2994" s="1">
        <f t="array" ref="O2994">_xlfn.XLOOKUP(A2994,Booking_data!$A$1:$A$6001,Booking_data!$H$1:$H$6001,"not found")</f>
        <v>4</v>
      </c>
      <c r="P2994" s="1">
        <f t="array" ref="P2994">_xlfn.XLOOKUP(A2994,Booking_data!$A$1:$A$6001,Booking_data!$I$1:$I$6001,"not Found")</f>
        <v>280</v>
      </c>
      <c r="Q2994" s="1">
        <f t="shared" si="3"/>
        <v>1120</v>
      </c>
      <c r="R2994" s="1" t="str">
        <f t="array" ref="R2994">_xlfn.XLOOKUP(A2994,Booking_data!$A$1:$A$6001,Booking_data!$L$1:$L$6001,"Not Found")</f>
        <v>Credit Card</v>
      </c>
      <c r="S2994" s="1">
        <f t="array" ref="S2994">_xlfn.XLOOKUP(A2994,Booking_data!$A$1:$A$6001,Booking_data!$N$1:$N$6001,"not Found")</f>
        <v>51</v>
      </c>
      <c r="T2994" s="1" t="str">
        <f t="array" ref="T2994">_xlfn.XLOOKUP(A2994,Booking_data!$A$1:$A$6001,Booking_data!$O$1:$O$6001,"Not Found")</f>
        <v>Male</v>
      </c>
      <c r="U2994" s="1" t="str">
        <f t="shared" si="4"/>
        <v>Above 45</v>
      </c>
      <c r="V2994" s="1" t="str">
        <f t="shared" si="5"/>
        <v>Medium Booking</v>
      </c>
    </row>
    <row r="2995" ht="15.75" customHeight="1">
      <c r="A2995" s="1" t="s">
        <v>3309</v>
      </c>
      <c r="B2995" s="6">
        <v>46083.0</v>
      </c>
      <c r="C2995" s="6">
        <v>46087.0</v>
      </c>
      <c r="D2995" s="7">
        <v>0.7708333333333334</v>
      </c>
      <c r="E2995" s="1" t="str">
        <f t="shared" si="1"/>
        <v>Weekday</v>
      </c>
      <c r="F2995" s="1" t="str">
        <f t="shared" si="2"/>
        <v>Mar</v>
      </c>
      <c r="G2995" s="1" t="str">
        <f t="array" ref="G2995">_xlfn.XLOOKUP(A2995,Booking_data!$A$1:$A$6001,Booking_data!$D$1:$D$6001,"not found")</f>
        <v>M026</v>
      </c>
      <c r="H2995" s="1" t="str">
        <f t="array" ref="H2995">_xlfn.XLOOKUP(G2995,Movies_data!$A$1:$A$41,Movies_data!$B$1:$B$41,"not found")</f>
        <v>Drishyam 2</v>
      </c>
      <c r="I2995" s="1" t="str">
        <f t="array" ref="I2995">_xlfn.XLOOKUP(G2995,Movies_data!$A$1:$A$41,Movies_data!$D$1:$D$41,"not found")</f>
        <v>Thriller</v>
      </c>
      <c r="J2995" s="1" t="str">
        <f t="array" ref="J2995">_xlfn.XLOOKUP(G2995,Movies_data!$A$1:$A$41,Movies_data!$C$1:$C$41,"not found")</f>
        <v>Hindi</v>
      </c>
      <c r="K2995" s="1">
        <f t="array" ref="K2995">_xlfn.XLOOKUP(G2995,Movies_data!$A$1:$A$41,Movies_data!$H$1:$H$41,"Not Found")</f>
        <v>8.2</v>
      </c>
      <c r="L2995" s="1" t="str">
        <f t="array" ref="L2995">_xlfn.XLOOKUP(A2995,Booking_data!$A$1:$A$6001,Booking_data!$E$1:$E$6001,"not Found")</f>
        <v>C012</v>
      </c>
      <c r="M2995" s="1" t="str">
        <f t="array" ref="M2995">_xlfn.XLOOKUP(L2995,Cinemas_data!$A$1:$A$49,Cinemas_data!$I$1:$I$49,"not Found")</f>
        <v>#NAME?</v>
      </c>
      <c r="N2995" s="1" t="str">
        <f t="array" ref="N2995">_xlfn.XLOOKUP(L2995,Cinemas_data!$A$1:$A$49,Cinemas_data!$C$1:$C$49,"not Found")</f>
        <v>Chennai</v>
      </c>
      <c r="O2995" s="1">
        <f t="array" ref="O2995">_xlfn.XLOOKUP(A2995,Booking_data!$A$1:$A$6001,Booking_data!$H$1:$H$6001,"not found")</f>
        <v>1</v>
      </c>
      <c r="P2995" s="1">
        <f t="array" ref="P2995">_xlfn.XLOOKUP(A2995,Booking_data!$A$1:$A$6001,Booking_data!$I$1:$I$6001,"not Found")</f>
        <v>160</v>
      </c>
      <c r="Q2995" s="1">
        <f t="shared" si="3"/>
        <v>160</v>
      </c>
      <c r="R2995" s="1" t="str">
        <f t="array" ref="R2995">_xlfn.XLOOKUP(A2995,Booking_data!$A$1:$A$6001,Booking_data!$L$1:$L$6001,"Not Found")</f>
        <v>Debit Card</v>
      </c>
      <c r="S2995" s="1">
        <f t="array" ref="S2995">_xlfn.XLOOKUP(A2995,Booking_data!$A$1:$A$6001,Booking_data!$N$1:$N$6001,"not Found")</f>
        <v>37</v>
      </c>
      <c r="T2995" s="1" t="str">
        <f t="array" ref="T2995">_xlfn.XLOOKUP(A2995,Booking_data!$A$1:$A$6001,Booking_data!$O$1:$O$6001,"Not Found")</f>
        <v>Other</v>
      </c>
      <c r="U2995" s="1" t="str">
        <f t="shared" si="4"/>
        <v>Middle Age</v>
      </c>
      <c r="V2995" s="1" t="str">
        <f t="shared" si="5"/>
        <v>Low Booking</v>
      </c>
    </row>
    <row r="2996" ht="15.75" customHeight="1">
      <c r="A2996" s="1" t="s">
        <v>3310</v>
      </c>
      <c r="B2996" s="6">
        <v>46074.0</v>
      </c>
      <c r="C2996" s="6">
        <v>46081.0</v>
      </c>
      <c r="D2996" s="7">
        <v>0.7708333333333334</v>
      </c>
      <c r="E2996" s="1" t="str">
        <f t="shared" si="1"/>
        <v>Weekend</v>
      </c>
      <c r="F2996" s="1" t="str">
        <f t="shared" si="2"/>
        <v>Feb</v>
      </c>
      <c r="G2996" s="1" t="str">
        <f t="array" ref="G2996">_xlfn.XLOOKUP(A2996,Booking_data!$A$1:$A$6001,Booking_data!$D$1:$D$6001,"not found")</f>
        <v>M033</v>
      </c>
      <c r="H2996" s="1" t="str">
        <f t="array" ref="H2996">_xlfn.XLOOKUP(G2996,Movies_data!$A$1:$A$41,Movies_data!$B$1:$B$41,"not found")</f>
        <v>Lucifer</v>
      </c>
      <c r="I2996" s="1" t="str">
        <f t="array" ref="I2996">_xlfn.XLOOKUP(G2996,Movies_data!$A$1:$A$41,Movies_data!$D$1:$D$41,"not found")</f>
        <v>Action</v>
      </c>
      <c r="J2996" s="1" t="str">
        <f t="array" ref="J2996">_xlfn.XLOOKUP(G2996,Movies_data!$A$1:$A$41,Movies_data!$C$1:$C$41,"not found")</f>
        <v>Malayalam</v>
      </c>
      <c r="K2996" s="1">
        <f t="array" ref="K2996">_xlfn.XLOOKUP(G2996,Movies_data!$A$1:$A$41,Movies_data!$H$1:$H$41,"Not Found")</f>
        <v>7.5</v>
      </c>
      <c r="L2996" s="1" t="str">
        <f t="array" ref="L2996">_xlfn.XLOOKUP(A2996,Booking_data!$A$1:$A$6001,Booking_data!$E$1:$E$6001,"not Found")</f>
        <v>C013</v>
      </c>
      <c r="M2996" s="1" t="str">
        <f t="array" ref="M2996">_xlfn.XLOOKUP(L2996,Cinemas_data!$A$1:$A$49,Cinemas_data!$I$1:$I$49,"not Found")</f>
        <v>#NAME?</v>
      </c>
      <c r="N2996" s="1" t="str">
        <f t="array" ref="N2996">_xlfn.XLOOKUP(L2996,Cinemas_data!$A$1:$A$49,Cinemas_data!$C$1:$C$49,"not Found")</f>
        <v>Chennai</v>
      </c>
      <c r="O2996" s="1">
        <f t="array" ref="O2996">_xlfn.XLOOKUP(A2996,Booking_data!$A$1:$A$6001,Booking_data!$H$1:$H$6001,"not found")</f>
        <v>4</v>
      </c>
      <c r="P2996" s="1">
        <f t="array" ref="P2996">_xlfn.XLOOKUP(A2996,Booking_data!$A$1:$A$6001,Booking_data!$I$1:$I$6001,"not Found")</f>
        <v>240</v>
      </c>
      <c r="Q2996" s="1">
        <f t="shared" si="3"/>
        <v>960</v>
      </c>
      <c r="R2996" s="1" t="str">
        <f t="array" ref="R2996">_xlfn.XLOOKUP(A2996,Booking_data!$A$1:$A$6001,Booking_data!$L$1:$L$6001,"Not Found")</f>
        <v>UPI</v>
      </c>
      <c r="S2996" s="1">
        <f t="array" ref="S2996">_xlfn.XLOOKUP(A2996,Booking_data!$A$1:$A$6001,Booking_data!$N$1:$N$6001,"not Found")</f>
        <v>44</v>
      </c>
      <c r="T2996" s="1" t="str">
        <f t="array" ref="T2996">_xlfn.XLOOKUP(A2996,Booking_data!$A$1:$A$6001,Booking_data!$O$1:$O$6001,"Not Found")</f>
        <v>Other</v>
      </c>
      <c r="U2996" s="1" t="str">
        <f t="shared" si="4"/>
        <v>Middle Age</v>
      </c>
      <c r="V2996" s="1" t="str">
        <f t="shared" si="5"/>
        <v>Medium Booking</v>
      </c>
    </row>
    <row r="2997" ht="15.75" customHeight="1">
      <c r="A2997" s="1" t="s">
        <v>3311</v>
      </c>
      <c r="B2997" s="6">
        <v>46116.0</v>
      </c>
      <c r="C2997" s="6">
        <v>46122.0</v>
      </c>
      <c r="D2997" s="7">
        <v>0.3958333333333333</v>
      </c>
      <c r="E2997" s="1" t="str">
        <f t="shared" si="1"/>
        <v>Weekend</v>
      </c>
      <c r="F2997" s="1" t="str">
        <f t="shared" si="2"/>
        <v>Apr</v>
      </c>
      <c r="G2997" s="1" t="str">
        <f t="array" ref="G2997">_xlfn.XLOOKUP(A2997,Booking_data!$A$1:$A$6001,Booking_data!$D$1:$D$6001,"not found")</f>
        <v>M039</v>
      </c>
      <c r="H2997" s="1" t="str">
        <f t="array" ref="H2997">_xlfn.XLOOKUP(G2997,Movies_data!$A$1:$A$41,Movies_data!$B$1:$B$41,"not found")</f>
        <v>Dune: Part Two</v>
      </c>
      <c r="I2997" s="1" t="str">
        <f t="array" ref="I2997">_xlfn.XLOOKUP(G2997,Movies_data!$A$1:$A$41,Movies_data!$D$1:$D$41,"not found")</f>
        <v>Sci-Fi</v>
      </c>
      <c r="J2997" s="1" t="str">
        <f t="array" ref="J2997">_xlfn.XLOOKUP(G2997,Movies_data!$A$1:$A$41,Movies_data!$C$1:$C$41,"not found")</f>
        <v>English</v>
      </c>
      <c r="K2997" s="1">
        <f t="array" ref="K2997">_xlfn.XLOOKUP(G2997,Movies_data!$A$1:$A$41,Movies_data!$H$1:$H$41,"Not Found")</f>
        <v>8.5</v>
      </c>
      <c r="L2997" s="1" t="str">
        <f t="array" ref="L2997">_xlfn.XLOOKUP(A2997,Booking_data!$A$1:$A$6001,Booking_data!$E$1:$E$6001,"not Found")</f>
        <v>C081</v>
      </c>
      <c r="M2997" s="1" t="str">
        <f t="array" ref="M2997">_xlfn.XLOOKUP(L2997,Cinemas_data!$A$1:$A$49,Cinemas_data!$I$1:$I$49,"not Found")</f>
        <v>#NAME?</v>
      </c>
      <c r="N2997" s="1" t="str">
        <f t="array" ref="N2997">_xlfn.XLOOKUP(L2997,Cinemas_data!$A$1:$A$49,Cinemas_data!$C$1:$C$49,"not Found")</f>
        <v>Vijayawada</v>
      </c>
      <c r="O2997" s="1">
        <f t="array" ref="O2997">_xlfn.XLOOKUP(A2997,Booking_data!$A$1:$A$6001,Booking_data!$H$1:$H$6001,"not found")</f>
        <v>3</v>
      </c>
      <c r="P2997" s="1">
        <f t="array" ref="P2997">_xlfn.XLOOKUP(A2997,Booking_data!$A$1:$A$6001,Booking_data!$I$1:$I$6001,"not Found")</f>
        <v>380</v>
      </c>
      <c r="Q2997" s="1">
        <f t="shared" si="3"/>
        <v>1140</v>
      </c>
      <c r="R2997" s="1" t="str">
        <f t="array" ref="R2997">_xlfn.XLOOKUP(A2997,Booking_data!$A$1:$A$6001,Booking_data!$L$1:$L$6001,"Not Found")</f>
        <v>Debit Card</v>
      </c>
      <c r="S2997" s="1">
        <f t="array" ref="S2997">_xlfn.XLOOKUP(A2997,Booking_data!$A$1:$A$6001,Booking_data!$N$1:$N$6001,"not Found")</f>
        <v>24</v>
      </c>
      <c r="T2997" s="1" t="str">
        <f t="array" ref="T2997">_xlfn.XLOOKUP(A2997,Booking_data!$A$1:$A$6001,Booking_data!$O$1:$O$6001,"Not Found")</f>
        <v>Male</v>
      </c>
      <c r="U2997" s="1" t="str">
        <f t="shared" si="4"/>
        <v>Youngster</v>
      </c>
      <c r="V2997" s="1" t="str">
        <f t="shared" si="5"/>
        <v>Medium Booking</v>
      </c>
    </row>
    <row r="2998" ht="15.75" customHeight="1">
      <c r="A2998" s="1" t="s">
        <v>3312</v>
      </c>
      <c r="B2998" s="6">
        <v>46143.0</v>
      </c>
      <c r="C2998" s="6">
        <v>46146.0</v>
      </c>
      <c r="D2998" s="7">
        <v>0.8854166666666666</v>
      </c>
      <c r="E2998" s="1" t="str">
        <f t="shared" si="1"/>
        <v>Weekday</v>
      </c>
      <c r="F2998" s="1" t="str">
        <f t="shared" si="2"/>
        <v>May</v>
      </c>
      <c r="G2998" s="1" t="str">
        <f t="array" ref="G2998">_xlfn.XLOOKUP(A2998,Booking_data!$A$1:$A$6001,Booking_data!$D$1:$D$6001,"not found")</f>
        <v>M036</v>
      </c>
      <c r="H2998" s="1" t="str">
        <f t="array" ref="H2998">_xlfn.XLOOKUP(G2998,Movies_data!$A$1:$A$41,Movies_data!$B$1:$B$41,"not found")</f>
        <v>Avengers Endgame</v>
      </c>
      <c r="I2998" s="1" t="str">
        <f t="array" ref="I2998">_xlfn.XLOOKUP(G2998,Movies_data!$A$1:$A$41,Movies_data!$D$1:$D$41,"not found")</f>
        <v>Action</v>
      </c>
      <c r="J2998" s="1" t="str">
        <f t="array" ref="J2998">_xlfn.XLOOKUP(G2998,Movies_data!$A$1:$A$41,Movies_data!$C$1:$C$41,"not found")</f>
        <v>English</v>
      </c>
      <c r="K2998" s="1">
        <f t="array" ref="K2998">_xlfn.XLOOKUP(G2998,Movies_data!$A$1:$A$41,Movies_data!$H$1:$H$41,"Not Found")</f>
        <v>8.4</v>
      </c>
      <c r="L2998" s="1" t="str">
        <f t="array" ref="L2998">_xlfn.XLOOKUP(A2998,Booking_data!$A$1:$A$6001,Booking_data!$E$1:$E$6001,"not Found")</f>
        <v>C092</v>
      </c>
      <c r="M2998" s="1" t="str">
        <f t="array" ref="M2998">_xlfn.XLOOKUP(L2998,Cinemas_data!$A$1:$A$49,Cinemas_data!$I$1:$I$49,"not Found")</f>
        <v>#NAME?</v>
      </c>
      <c r="N2998" s="1" t="str">
        <f t="array" ref="N2998">_xlfn.XLOOKUP(L2998,Cinemas_data!$A$1:$A$49,Cinemas_data!$C$1:$C$49,"not Found")</f>
        <v>Mumbai</v>
      </c>
      <c r="O2998" s="1">
        <f t="array" ref="O2998">_xlfn.XLOOKUP(A2998,Booking_data!$A$1:$A$6001,Booking_data!$H$1:$H$6001,"not found")</f>
        <v>5</v>
      </c>
      <c r="P2998" s="1">
        <f t="array" ref="P2998">_xlfn.XLOOKUP(A2998,Booking_data!$A$1:$A$6001,Booking_data!$I$1:$I$6001,"not Found")</f>
        <v>340</v>
      </c>
      <c r="Q2998" s="1">
        <f t="shared" si="3"/>
        <v>1700</v>
      </c>
      <c r="R2998" s="1" t="str">
        <f t="array" ref="R2998">_xlfn.XLOOKUP(A2998,Booking_data!$A$1:$A$6001,Booking_data!$L$1:$L$6001,"Not Found")</f>
        <v>UPI</v>
      </c>
      <c r="S2998" s="1">
        <f t="array" ref="S2998">_xlfn.XLOOKUP(A2998,Booking_data!$A$1:$A$6001,Booking_data!$N$1:$N$6001,"not Found")</f>
        <v>21</v>
      </c>
      <c r="T2998" s="1" t="str">
        <f t="array" ref="T2998">_xlfn.XLOOKUP(A2998,Booking_data!$A$1:$A$6001,Booking_data!$O$1:$O$6001,"Not Found")</f>
        <v>Female</v>
      </c>
      <c r="U2998" s="1" t="str">
        <f t="shared" si="4"/>
        <v>Youngster</v>
      </c>
      <c r="V2998" s="1" t="str">
        <f t="shared" si="5"/>
        <v>High Booking</v>
      </c>
    </row>
    <row r="2999" ht="15.75" customHeight="1">
      <c r="A2999" s="1" t="s">
        <v>3313</v>
      </c>
      <c r="B2999" s="6">
        <v>46203.0</v>
      </c>
      <c r="C2999" s="6">
        <v>46210.0</v>
      </c>
      <c r="D2999" s="7">
        <v>0.9375</v>
      </c>
      <c r="E2999" s="1" t="str">
        <f t="shared" si="1"/>
        <v>Weekday</v>
      </c>
      <c r="F2999" s="1" t="str">
        <f t="shared" si="2"/>
        <v>Jun</v>
      </c>
      <c r="G2999" s="1" t="str">
        <f t="array" ref="G2999">_xlfn.XLOOKUP(A2999,Booking_data!$A$1:$A$6001,Booking_data!$D$1:$D$6001,"not found")</f>
        <v>M039</v>
      </c>
      <c r="H2999" s="1" t="str">
        <f t="array" ref="H2999">_xlfn.XLOOKUP(G2999,Movies_data!$A$1:$A$41,Movies_data!$B$1:$B$41,"not found")</f>
        <v>Dune: Part Two</v>
      </c>
      <c r="I2999" s="1" t="str">
        <f t="array" ref="I2999">_xlfn.XLOOKUP(G2999,Movies_data!$A$1:$A$41,Movies_data!$D$1:$D$41,"not found")</f>
        <v>Sci-Fi</v>
      </c>
      <c r="J2999" s="1" t="str">
        <f t="array" ref="J2999">_xlfn.XLOOKUP(G2999,Movies_data!$A$1:$A$41,Movies_data!$C$1:$C$41,"not found")</f>
        <v>English</v>
      </c>
      <c r="K2999" s="1">
        <f t="array" ref="K2999">_xlfn.XLOOKUP(G2999,Movies_data!$A$1:$A$41,Movies_data!$H$1:$H$41,"Not Found")</f>
        <v>8.5</v>
      </c>
      <c r="L2999" s="1" t="str">
        <f t="array" ref="L2999">_xlfn.XLOOKUP(A2999,Booking_data!$A$1:$A$6001,Booking_data!$E$1:$E$6001,"not Found")</f>
        <v>C073</v>
      </c>
      <c r="M2999" s="1" t="str">
        <f t="array" ref="M2999">_xlfn.XLOOKUP(L2999,Cinemas_data!$A$1:$A$49,Cinemas_data!$I$1:$I$49,"not Found")</f>
        <v>#NAME?</v>
      </c>
      <c r="N2999" s="1" t="str">
        <f t="array" ref="N2999">_xlfn.XLOOKUP(L2999,Cinemas_data!$A$1:$A$49,Cinemas_data!$C$1:$C$49,"not Found")</f>
        <v>Hyderabad</v>
      </c>
      <c r="O2999" s="1">
        <f t="array" ref="O2999">_xlfn.XLOOKUP(A2999,Booking_data!$A$1:$A$6001,Booking_data!$H$1:$H$6001,"not found")</f>
        <v>3</v>
      </c>
      <c r="P2999" s="1">
        <f t="array" ref="P2999">_xlfn.XLOOKUP(A2999,Booking_data!$A$1:$A$6001,Booking_data!$I$1:$I$6001,"not Found")</f>
        <v>320</v>
      </c>
      <c r="Q2999" s="1">
        <f t="shared" si="3"/>
        <v>960</v>
      </c>
      <c r="R2999" s="1" t="str">
        <f t="array" ref="R2999">_xlfn.XLOOKUP(A2999,Booking_data!$A$1:$A$6001,Booking_data!$L$1:$L$6001,"Not Found")</f>
        <v>UPI</v>
      </c>
      <c r="S2999" s="1">
        <f t="array" ref="S2999">_xlfn.XLOOKUP(A2999,Booking_data!$A$1:$A$6001,Booking_data!$N$1:$N$6001,"not Found")</f>
        <v>48</v>
      </c>
      <c r="T2999" s="1" t="str">
        <f t="array" ref="T2999">_xlfn.XLOOKUP(A2999,Booking_data!$A$1:$A$6001,Booking_data!$O$1:$O$6001,"Not Found")</f>
        <v>Other</v>
      </c>
      <c r="U2999" s="1" t="str">
        <f t="shared" si="4"/>
        <v>Above 45</v>
      </c>
      <c r="V2999" s="1" t="str">
        <f t="shared" si="5"/>
        <v>Medium Booking</v>
      </c>
    </row>
    <row r="3000" ht="15.75" customHeight="1">
      <c r="A3000" s="1" t="s">
        <v>3314</v>
      </c>
      <c r="B3000" s="6">
        <v>46192.0</v>
      </c>
      <c r="C3000" s="6">
        <v>46199.0</v>
      </c>
      <c r="D3000" s="7">
        <v>0.8854166666666666</v>
      </c>
      <c r="E3000" s="1" t="str">
        <f t="shared" si="1"/>
        <v>Weekday</v>
      </c>
      <c r="F3000" s="1" t="str">
        <f t="shared" si="2"/>
        <v>Jun</v>
      </c>
      <c r="G3000" s="1" t="str">
        <f t="array" ref="G3000">_xlfn.XLOOKUP(A3000,Booking_data!$A$1:$A$6001,Booking_data!$D$1:$D$6001,"not found")</f>
        <v>M031</v>
      </c>
      <c r="H3000" s="1" t="str">
        <f t="array" ref="H3000">_xlfn.XLOOKUP(G3000,Movies_data!$A$1:$A$41,Movies_data!$B$1:$B$41,"not found")</f>
        <v>Bangalore Days</v>
      </c>
      <c r="I3000" s="1" t="str">
        <f t="array" ref="I3000">_xlfn.XLOOKUP(G3000,Movies_data!$A$1:$A$41,Movies_data!$D$1:$D$41,"not found")</f>
        <v>Drama</v>
      </c>
      <c r="J3000" s="1" t="str">
        <f t="array" ref="J3000">_xlfn.XLOOKUP(G3000,Movies_data!$A$1:$A$41,Movies_data!$C$1:$C$41,"not found")</f>
        <v>Malayalam</v>
      </c>
      <c r="K3000" s="1">
        <f t="array" ref="K3000">_xlfn.XLOOKUP(G3000,Movies_data!$A$1:$A$41,Movies_data!$H$1:$H$41,"Not Found")</f>
        <v>8.3</v>
      </c>
      <c r="L3000" s="1" t="str">
        <f t="array" ref="L3000">_xlfn.XLOOKUP(A3000,Booking_data!$A$1:$A$6001,Booking_data!$E$1:$E$6001,"not Found")</f>
        <v>C152</v>
      </c>
      <c r="M3000" s="1" t="str">
        <f t="array" ref="M3000">_xlfn.XLOOKUP(L3000,Cinemas_data!$A$1:$A$49,Cinemas_data!$I$1:$I$49,"not Found")</f>
        <v>#NAME?</v>
      </c>
      <c r="N3000" s="1" t="str">
        <f t="array" ref="N3000">_xlfn.XLOOKUP(L3000,Cinemas_data!$A$1:$A$49,Cinemas_data!$C$1:$C$49,"not Found")</f>
        <v>Kochi</v>
      </c>
      <c r="O3000" s="1">
        <f t="array" ref="O3000">_xlfn.XLOOKUP(A3000,Booking_data!$A$1:$A$6001,Booking_data!$H$1:$H$6001,"not found")</f>
        <v>6</v>
      </c>
      <c r="P3000" s="1">
        <f t="array" ref="P3000">_xlfn.XLOOKUP(A3000,Booking_data!$A$1:$A$6001,Booking_data!$I$1:$I$6001,"not Found")</f>
        <v>340</v>
      </c>
      <c r="Q3000" s="1">
        <f t="shared" si="3"/>
        <v>2040</v>
      </c>
      <c r="R3000" s="1" t="str">
        <f t="array" ref="R3000">_xlfn.XLOOKUP(A3000,Booking_data!$A$1:$A$6001,Booking_data!$L$1:$L$6001,"Not Found")</f>
        <v>Credit Card</v>
      </c>
      <c r="S3000" s="1">
        <f t="array" ref="S3000">_xlfn.XLOOKUP(A3000,Booking_data!$A$1:$A$6001,Booking_data!$N$1:$N$6001,"not Found")</f>
        <v>38</v>
      </c>
      <c r="T3000" s="1" t="str">
        <f t="array" ref="T3000">_xlfn.XLOOKUP(A3000,Booking_data!$A$1:$A$6001,Booking_data!$O$1:$O$6001,"Not Found")</f>
        <v>Male</v>
      </c>
      <c r="U3000" s="1" t="str">
        <f t="shared" si="4"/>
        <v>Middle Age</v>
      </c>
      <c r="V3000" s="1" t="str">
        <f t="shared" si="5"/>
        <v>High Booking</v>
      </c>
    </row>
    <row r="3001" ht="15.75" customHeight="1">
      <c r="A3001" s="1" t="s">
        <v>3315</v>
      </c>
      <c r="B3001" s="6">
        <v>46086.0</v>
      </c>
      <c r="C3001" s="6">
        <v>46090.0</v>
      </c>
      <c r="D3001" s="7">
        <v>0.9375</v>
      </c>
      <c r="E3001" s="1" t="str">
        <f t="shared" si="1"/>
        <v>Weekday</v>
      </c>
      <c r="F3001" s="1" t="str">
        <f t="shared" si="2"/>
        <v>Mar</v>
      </c>
      <c r="G3001" s="1" t="str">
        <f t="array" ref="G3001">_xlfn.XLOOKUP(A3001,Booking_data!$A$1:$A$6001,Booking_data!$D$1:$D$6001,"not found")</f>
        <v>M029</v>
      </c>
      <c r="H3001" s="1" t="str">
        <f t="array" ref="H3001">_xlfn.XLOOKUP(G3001,Movies_data!$A$1:$A$41,Movies_data!$B$1:$B$41,"not found")</f>
        <v>777 Charlie</v>
      </c>
      <c r="I3001" s="1" t="str">
        <f t="array" ref="I3001">_xlfn.XLOOKUP(G3001,Movies_data!$A$1:$A$41,Movies_data!$D$1:$D$41,"not found")</f>
        <v>Adventure</v>
      </c>
      <c r="J3001" s="1" t="str">
        <f t="array" ref="J3001">_xlfn.XLOOKUP(G3001,Movies_data!$A$1:$A$41,Movies_data!$C$1:$C$41,"not found")</f>
        <v>Kannada</v>
      </c>
      <c r="K3001" s="1">
        <f t="array" ref="K3001">_xlfn.XLOOKUP(G3001,Movies_data!$A$1:$A$41,Movies_data!$H$1:$H$41,"Not Found")</f>
        <v>8.7</v>
      </c>
      <c r="L3001" s="1" t="str">
        <f t="array" ref="L3001">_xlfn.XLOOKUP(A3001,Booking_data!$A$1:$A$6001,Booking_data!$E$1:$E$6001,"not Found")</f>
        <v>C032</v>
      </c>
      <c r="M3001" s="1" t="str">
        <f t="array" ref="M3001">_xlfn.XLOOKUP(L3001,Cinemas_data!$A$1:$A$49,Cinemas_data!$I$1:$I$49,"not Found")</f>
        <v>#NAME?</v>
      </c>
      <c r="N3001" s="1" t="str">
        <f t="array" ref="N3001">_xlfn.XLOOKUP(L3001,Cinemas_data!$A$1:$A$49,Cinemas_data!$C$1:$C$49,"not Found")</f>
        <v>Madurai</v>
      </c>
      <c r="O3001" s="1">
        <f t="array" ref="O3001">_xlfn.XLOOKUP(A3001,Booking_data!$A$1:$A$6001,Booking_data!$H$1:$H$6001,"not found")</f>
        <v>2</v>
      </c>
      <c r="P3001" s="1">
        <f t="array" ref="P3001">_xlfn.XLOOKUP(A3001,Booking_data!$A$1:$A$6001,Booking_data!$I$1:$I$6001,"not Found")</f>
        <v>160</v>
      </c>
      <c r="Q3001" s="1">
        <f t="shared" si="3"/>
        <v>320</v>
      </c>
      <c r="R3001" s="1" t="str">
        <f t="array" ref="R3001">_xlfn.XLOOKUP(A3001,Booking_data!$A$1:$A$6001,Booking_data!$L$1:$L$6001,"Not Found")</f>
        <v>Net Banking</v>
      </c>
      <c r="S3001" s="1">
        <f t="array" ref="S3001">_xlfn.XLOOKUP(A3001,Booking_data!$A$1:$A$6001,Booking_data!$N$1:$N$6001,"not Found")</f>
        <v>53</v>
      </c>
      <c r="T3001" s="1" t="str">
        <f t="array" ref="T3001">_xlfn.XLOOKUP(A3001,Booking_data!$A$1:$A$6001,Booking_data!$O$1:$O$6001,"Not Found")</f>
        <v>Male</v>
      </c>
      <c r="U3001" s="1" t="str">
        <f t="shared" si="4"/>
        <v>Above 45</v>
      </c>
      <c r="V3001" s="1" t="str">
        <f t="shared" si="5"/>
        <v>Low Booking</v>
      </c>
    </row>
    <row r="3002" ht="15.75" customHeight="1">
      <c r="A3002" s="1" t="s">
        <v>3316</v>
      </c>
      <c r="B3002" s="6">
        <v>46121.0</v>
      </c>
      <c r="C3002" s="6">
        <v>46126.0</v>
      </c>
      <c r="D3002" s="7">
        <v>0.3958333333333333</v>
      </c>
      <c r="E3002" s="1" t="str">
        <f t="shared" si="1"/>
        <v>Weekday</v>
      </c>
      <c r="F3002" s="1" t="str">
        <f t="shared" si="2"/>
        <v>Apr</v>
      </c>
      <c r="G3002" s="1" t="str">
        <f t="array" ref="G3002">_xlfn.XLOOKUP(A3002,Booking_data!$A$1:$A$6001,Booking_data!$D$1:$D$6001,"not found")</f>
        <v>M031</v>
      </c>
      <c r="H3002" s="1" t="str">
        <f t="array" ref="H3002">_xlfn.XLOOKUP(G3002,Movies_data!$A$1:$A$41,Movies_data!$B$1:$B$41,"not found")</f>
        <v>Bangalore Days</v>
      </c>
      <c r="I3002" s="1" t="str">
        <f t="array" ref="I3002">_xlfn.XLOOKUP(G3002,Movies_data!$A$1:$A$41,Movies_data!$D$1:$D$41,"not found")</f>
        <v>Drama</v>
      </c>
      <c r="J3002" s="1" t="str">
        <f t="array" ref="J3002">_xlfn.XLOOKUP(G3002,Movies_data!$A$1:$A$41,Movies_data!$C$1:$C$41,"not found")</f>
        <v>Malayalam</v>
      </c>
      <c r="K3002" s="1">
        <f t="array" ref="K3002">_xlfn.XLOOKUP(G3002,Movies_data!$A$1:$A$41,Movies_data!$H$1:$H$41,"Not Found")</f>
        <v>8.3</v>
      </c>
      <c r="L3002" s="1" t="str">
        <f t="array" ref="L3002">_xlfn.XLOOKUP(A3002,Booking_data!$A$1:$A$6001,Booking_data!$E$1:$E$6001,"not Found")</f>
        <v>C153</v>
      </c>
      <c r="M3002" s="1" t="str">
        <f t="array" ref="M3002">_xlfn.XLOOKUP(L3002,Cinemas_data!$A$1:$A$49,Cinemas_data!$I$1:$I$49,"not Found")</f>
        <v>#NAME?</v>
      </c>
      <c r="N3002" s="1" t="str">
        <f t="array" ref="N3002">_xlfn.XLOOKUP(L3002,Cinemas_data!$A$1:$A$49,Cinemas_data!$C$1:$C$49,"not Found")</f>
        <v>Kochi</v>
      </c>
      <c r="O3002" s="1">
        <f t="array" ref="O3002">_xlfn.XLOOKUP(A3002,Booking_data!$A$1:$A$6001,Booking_data!$H$1:$H$6001,"not found")</f>
        <v>3</v>
      </c>
      <c r="P3002" s="1">
        <f t="array" ref="P3002">_xlfn.XLOOKUP(A3002,Booking_data!$A$1:$A$6001,Booking_data!$I$1:$I$6001,"not Found")</f>
        <v>240</v>
      </c>
      <c r="Q3002" s="1">
        <f t="shared" si="3"/>
        <v>720</v>
      </c>
      <c r="R3002" s="1" t="str">
        <f t="array" ref="R3002">_xlfn.XLOOKUP(A3002,Booking_data!$A$1:$A$6001,Booking_data!$L$1:$L$6001,"Not Found")</f>
        <v>Net Banking</v>
      </c>
      <c r="S3002" s="1">
        <f t="array" ref="S3002">_xlfn.XLOOKUP(A3002,Booking_data!$A$1:$A$6001,Booking_data!$N$1:$N$6001,"not Found")</f>
        <v>55</v>
      </c>
      <c r="T3002" s="1" t="str">
        <f t="array" ref="T3002">_xlfn.XLOOKUP(A3002,Booking_data!$A$1:$A$6001,Booking_data!$O$1:$O$6001,"Not Found")</f>
        <v>Other</v>
      </c>
      <c r="U3002" s="1" t="str">
        <f t="shared" si="4"/>
        <v>Above 45</v>
      </c>
      <c r="V3002" s="1" t="str">
        <f t="shared" si="5"/>
        <v>Medium Booking</v>
      </c>
    </row>
    <row r="3003" ht="15.75" customHeight="1">
      <c r="A3003" s="1" t="s">
        <v>3317</v>
      </c>
      <c r="B3003" s="6">
        <v>46189.0</v>
      </c>
      <c r="C3003" s="6">
        <v>46191.0</v>
      </c>
      <c r="D3003" s="7">
        <v>0.6458333333333334</v>
      </c>
      <c r="E3003" s="1" t="str">
        <f t="shared" si="1"/>
        <v>Weekday</v>
      </c>
      <c r="F3003" s="1" t="str">
        <f t="shared" si="2"/>
        <v>Jun</v>
      </c>
      <c r="G3003" s="1" t="str">
        <f t="array" ref="G3003">_xlfn.XLOOKUP(A3003,Booking_data!$A$1:$A$6001,Booking_data!$D$1:$D$6001,"not found")</f>
        <v>M007</v>
      </c>
      <c r="H3003" s="1" t="str">
        <f t="array" ref="H3003">_xlfn.XLOOKUP(G3003,Movies_data!$A$1:$A$41,Movies_data!$B$1:$B$41,"not found")</f>
        <v>Good Night</v>
      </c>
      <c r="I3003" s="1" t="str">
        <f t="array" ref="I3003">_xlfn.XLOOKUP(G3003,Movies_data!$A$1:$A$41,Movies_data!$D$1:$D$41,"not found")</f>
        <v>Comedy</v>
      </c>
      <c r="J3003" s="1" t="str">
        <f t="array" ref="J3003">_xlfn.XLOOKUP(G3003,Movies_data!$A$1:$A$41,Movies_data!$C$1:$C$41,"not found")</f>
        <v>Tamil</v>
      </c>
      <c r="K3003" s="1">
        <f t="array" ref="K3003">_xlfn.XLOOKUP(G3003,Movies_data!$A$1:$A$41,Movies_data!$H$1:$H$41,"Not Found")</f>
        <v>8</v>
      </c>
      <c r="L3003" s="1" t="str">
        <f t="array" ref="L3003">_xlfn.XLOOKUP(A3003,Booking_data!$A$1:$A$6001,Booking_data!$E$1:$E$6001,"not Found")</f>
        <v>C152</v>
      </c>
      <c r="M3003" s="1" t="str">
        <f t="array" ref="M3003">_xlfn.XLOOKUP(L3003,Cinemas_data!$A$1:$A$49,Cinemas_data!$I$1:$I$49,"not Found")</f>
        <v>#NAME?</v>
      </c>
      <c r="N3003" s="1" t="str">
        <f t="array" ref="N3003">_xlfn.XLOOKUP(L3003,Cinemas_data!$A$1:$A$49,Cinemas_data!$C$1:$C$49,"not Found")</f>
        <v>Kochi</v>
      </c>
      <c r="O3003" s="1">
        <f t="array" ref="O3003">_xlfn.XLOOKUP(A3003,Booking_data!$A$1:$A$6001,Booking_data!$H$1:$H$6001,"not found")</f>
        <v>1</v>
      </c>
      <c r="P3003" s="1">
        <f t="array" ref="P3003">_xlfn.XLOOKUP(A3003,Booking_data!$A$1:$A$6001,Booking_data!$I$1:$I$6001,"not Found")</f>
        <v>440</v>
      </c>
      <c r="Q3003" s="1">
        <f t="shared" si="3"/>
        <v>440</v>
      </c>
      <c r="R3003" s="1" t="str">
        <f t="array" ref="R3003">_xlfn.XLOOKUP(A3003,Booking_data!$A$1:$A$6001,Booking_data!$L$1:$L$6001,"Not Found")</f>
        <v>Debit Card</v>
      </c>
      <c r="S3003" s="1">
        <f t="array" ref="S3003">_xlfn.XLOOKUP(A3003,Booking_data!$A$1:$A$6001,Booking_data!$N$1:$N$6001,"not Found")</f>
        <v>51</v>
      </c>
      <c r="T3003" s="1" t="str">
        <f t="array" ref="T3003">_xlfn.XLOOKUP(A3003,Booking_data!$A$1:$A$6001,Booking_data!$O$1:$O$6001,"Not Found")</f>
        <v>Other</v>
      </c>
      <c r="U3003" s="1" t="str">
        <f t="shared" si="4"/>
        <v>Above 45</v>
      </c>
      <c r="V3003" s="1" t="str">
        <f t="shared" si="5"/>
        <v>Low Booking</v>
      </c>
    </row>
    <row r="3004" ht="15.75" customHeight="1">
      <c r="A3004" s="1" t="s">
        <v>3318</v>
      </c>
      <c r="B3004" s="6">
        <v>46117.0</v>
      </c>
      <c r="C3004" s="6">
        <v>46120.0</v>
      </c>
      <c r="D3004" s="7">
        <v>0.53125</v>
      </c>
      <c r="E3004" s="1" t="str">
        <f t="shared" si="1"/>
        <v>Weekend</v>
      </c>
      <c r="F3004" s="1" t="str">
        <f t="shared" si="2"/>
        <v>Apr</v>
      </c>
      <c r="G3004" s="1" t="str">
        <f t="array" ref="G3004">_xlfn.XLOOKUP(A3004,Booking_data!$A$1:$A$6001,Booking_data!$D$1:$D$6001,"not found")</f>
        <v>M014</v>
      </c>
      <c r="H3004" s="1" t="str">
        <f t="array" ref="H3004">_xlfn.XLOOKUP(G3004,Movies_data!$A$1:$A$41,Movies_data!$B$1:$B$41,"not found")</f>
        <v>Hi Nanna</v>
      </c>
      <c r="I3004" s="1" t="str">
        <f t="array" ref="I3004">_xlfn.XLOOKUP(G3004,Movies_data!$A$1:$A$41,Movies_data!$D$1:$D$41,"not found")</f>
        <v>Romance</v>
      </c>
      <c r="J3004" s="1" t="str">
        <f t="array" ref="J3004">_xlfn.XLOOKUP(G3004,Movies_data!$A$1:$A$41,Movies_data!$C$1:$C$41,"not found")</f>
        <v>Telugu</v>
      </c>
      <c r="K3004" s="1">
        <f t="array" ref="K3004">_xlfn.XLOOKUP(G3004,Movies_data!$A$1:$A$41,Movies_data!$H$1:$H$41,"Not Found")</f>
        <v>8</v>
      </c>
      <c r="L3004" s="1" t="str">
        <f t="array" ref="L3004">_xlfn.XLOOKUP(A3004,Booking_data!$A$1:$A$6001,Booking_data!$E$1:$E$6001,"not Found")</f>
        <v>C053</v>
      </c>
      <c r="M3004" s="1" t="str">
        <f t="array" ref="M3004">_xlfn.XLOOKUP(L3004,Cinemas_data!$A$1:$A$49,Cinemas_data!$I$1:$I$49,"not Found")</f>
        <v>#NAME?</v>
      </c>
      <c r="N3004" s="1" t="str">
        <f t="array" ref="N3004">_xlfn.XLOOKUP(L3004,Cinemas_data!$A$1:$A$49,Cinemas_data!$C$1:$C$49,"not Found")</f>
        <v>Bengaluru</v>
      </c>
      <c r="O3004" s="1">
        <f t="array" ref="O3004">_xlfn.XLOOKUP(A3004,Booking_data!$A$1:$A$6001,Booking_data!$H$1:$H$6001,"not found")</f>
        <v>4</v>
      </c>
      <c r="P3004" s="1">
        <f t="array" ref="P3004">_xlfn.XLOOKUP(A3004,Booking_data!$A$1:$A$6001,Booking_data!$I$1:$I$6001,"not Found")</f>
        <v>260</v>
      </c>
      <c r="Q3004" s="1">
        <f t="shared" si="3"/>
        <v>1040</v>
      </c>
      <c r="R3004" s="1" t="str">
        <f t="array" ref="R3004">_xlfn.XLOOKUP(A3004,Booking_data!$A$1:$A$6001,Booking_data!$L$1:$L$6001,"Not Found")</f>
        <v>Wallet</v>
      </c>
      <c r="S3004" s="1">
        <f t="array" ref="S3004">_xlfn.XLOOKUP(A3004,Booking_data!$A$1:$A$6001,Booking_data!$N$1:$N$6001,"not Found")</f>
        <v>44</v>
      </c>
      <c r="T3004" s="1" t="str">
        <f t="array" ref="T3004">_xlfn.XLOOKUP(A3004,Booking_data!$A$1:$A$6001,Booking_data!$O$1:$O$6001,"Not Found")</f>
        <v>Female</v>
      </c>
      <c r="U3004" s="1" t="str">
        <f t="shared" si="4"/>
        <v>Middle Age</v>
      </c>
      <c r="V3004" s="1" t="str">
        <f t="shared" si="5"/>
        <v>Medium Booking</v>
      </c>
    </row>
    <row r="3005" ht="15.75" customHeight="1">
      <c r="A3005" s="1" t="s">
        <v>3319</v>
      </c>
      <c r="B3005" s="6">
        <v>46167.0</v>
      </c>
      <c r="C3005" s="6">
        <v>46173.0</v>
      </c>
      <c r="D3005" s="7">
        <v>0.6458333333333334</v>
      </c>
      <c r="E3005" s="1" t="str">
        <f t="shared" si="1"/>
        <v>Weekday</v>
      </c>
      <c r="F3005" s="1" t="str">
        <f t="shared" si="2"/>
        <v>May</v>
      </c>
      <c r="G3005" s="1" t="str">
        <f t="array" ref="G3005">_xlfn.XLOOKUP(A3005,Booking_data!$A$1:$A$6001,Booking_data!$D$1:$D$6001,"not found")</f>
        <v>M039</v>
      </c>
      <c r="H3005" s="1" t="str">
        <f t="array" ref="H3005">_xlfn.XLOOKUP(G3005,Movies_data!$A$1:$A$41,Movies_data!$B$1:$B$41,"not found")</f>
        <v>Dune: Part Two</v>
      </c>
      <c r="I3005" s="1" t="str">
        <f t="array" ref="I3005">_xlfn.XLOOKUP(G3005,Movies_data!$A$1:$A$41,Movies_data!$D$1:$D$41,"not found")</f>
        <v>Sci-Fi</v>
      </c>
      <c r="J3005" s="1" t="str">
        <f t="array" ref="J3005">_xlfn.XLOOKUP(G3005,Movies_data!$A$1:$A$41,Movies_data!$C$1:$C$41,"not found")</f>
        <v>English</v>
      </c>
      <c r="K3005" s="1">
        <f t="array" ref="K3005">_xlfn.XLOOKUP(G3005,Movies_data!$A$1:$A$41,Movies_data!$H$1:$H$41,"Not Found")</f>
        <v>8.5</v>
      </c>
      <c r="L3005" s="1" t="str">
        <f t="array" ref="L3005">_xlfn.XLOOKUP(A3005,Booking_data!$A$1:$A$6001,Booking_data!$E$1:$E$6001,"not Found")</f>
        <v>C012</v>
      </c>
      <c r="M3005" s="1" t="str">
        <f t="array" ref="M3005">_xlfn.XLOOKUP(L3005,Cinemas_data!$A$1:$A$49,Cinemas_data!$I$1:$I$49,"not Found")</f>
        <v>#NAME?</v>
      </c>
      <c r="N3005" s="1" t="str">
        <f t="array" ref="N3005">_xlfn.XLOOKUP(L3005,Cinemas_data!$A$1:$A$49,Cinemas_data!$C$1:$C$49,"not Found")</f>
        <v>Chennai</v>
      </c>
      <c r="O3005" s="1">
        <f t="array" ref="O3005">_xlfn.XLOOKUP(A3005,Booking_data!$A$1:$A$6001,Booking_data!$H$1:$H$6001,"not found")</f>
        <v>4</v>
      </c>
      <c r="P3005" s="1">
        <f t="array" ref="P3005">_xlfn.XLOOKUP(A3005,Booking_data!$A$1:$A$6001,Booking_data!$I$1:$I$6001,"not Found")</f>
        <v>240</v>
      </c>
      <c r="Q3005" s="1">
        <f t="shared" si="3"/>
        <v>960</v>
      </c>
      <c r="R3005" s="1" t="str">
        <f t="array" ref="R3005">_xlfn.XLOOKUP(A3005,Booking_data!$A$1:$A$6001,Booking_data!$L$1:$L$6001,"Not Found")</f>
        <v>UPI</v>
      </c>
      <c r="S3005" s="1">
        <f t="array" ref="S3005">_xlfn.XLOOKUP(A3005,Booking_data!$A$1:$A$6001,Booking_data!$N$1:$N$6001,"not Found")</f>
        <v>34</v>
      </c>
      <c r="T3005" s="1" t="str">
        <f t="array" ref="T3005">_xlfn.XLOOKUP(A3005,Booking_data!$A$1:$A$6001,Booking_data!$O$1:$O$6001,"Not Found")</f>
        <v>Female</v>
      </c>
      <c r="U3005" s="1" t="str">
        <f t="shared" si="4"/>
        <v>Middle Age</v>
      </c>
      <c r="V3005" s="1" t="str">
        <f t="shared" si="5"/>
        <v>Medium Booking</v>
      </c>
    </row>
    <row r="3006" ht="15.75" customHeight="1">
      <c r="A3006" s="1" t="s">
        <v>3320</v>
      </c>
      <c r="B3006" s="6">
        <v>46023.0</v>
      </c>
      <c r="C3006" s="6">
        <v>46023.0</v>
      </c>
      <c r="D3006" s="7">
        <v>0.53125</v>
      </c>
      <c r="E3006" s="1" t="str">
        <f t="shared" si="1"/>
        <v>Weekday</v>
      </c>
      <c r="F3006" s="1" t="str">
        <f t="shared" si="2"/>
        <v>Jan</v>
      </c>
      <c r="G3006" s="1" t="str">
        <f t="array" ref="G3006">_xlfn.XLOOKUP(A3006,Booking_data!$A$1:$A$6001,Booking_data!$D$1:$D$6001,"not found")</f>
        <v>M002</v>
      </c>
      <c r="H3006" s="1" t="str">
        <f t="array" ref="H3006">_xlfn.XLOOKUP(G3006,Movies_data!$A$1:$A$41,Movies_data!$B$1:$B$41,"not found")</f>
        <v>Jailer</v>
      </c>
      <c r="I3006" s="1" t="str">
        <f t="array" ref="I3006">_xlfn.XLOOKUP(G3006,Movies_data!$A$1:$A$41,Movies_data!$D$1:$D$41,"not found")</f>
        <v>Action</v>
      </c>
      <c r="J3006" s="1" t="str">
        <f t="array" ref="J3006">_xlfn.XLOOKUP(G3006,Movies_data!$A$1:$A$41,Movies_data!$C$1:$C$41,"not found")</f>
        <v>Tamil</v>
      </c>
      <c r="K3006" s="1">
        <f t="array" ref="K3006">_xlfn.XLOOKUP(G3006,Movies_data!$A$1:$A$41,Movies_data!$H$1:$H$41,"Not Found")</f>
        <v>7.1</v>
      </c>
      <c r="L3006" s="1" t="str">
        <f t="array" ref="L3006">_xlfn.XLOOKUP(A3006,Booking_data!$A$1:$A$6001,Booking_data!$E$1:$E$6001,"not Found")</f>
        <v>C162</v>
      </c>
      <c r="M3006" s="1" t="str">
        <f t="array" ref="M3006">_xlfn.XLOOKUP(L3006,Cinemas_data!$A$1:$A$49,Cinemas_data!$I$1:$I$49,"not Found")</f>
        <v>#NAME?</v>
      </c>
      <c r="N3006" s="1" t="str">
        <f t="array" ref="N3006">_xlfn.XLOOKUP(L3006,Cinemas_data!$A$1:$A$49,Cinemas_data!$C$1:$C$49,"not Found")</f>
        <v>Thiruvananthapuram</v>
      </c>
      <c r="O3006" s="1">
        <f t="array" ref="O3006">_xlfn.XLOOKUP(A3006,Booking_data!$A$1:$A$6001,Booking_data!$H$1:$H$6001,"not found")</f>
        <v>1</v>
      </c>
      <c r="P3006" s="1">
        <f t="array" ref="P3006">_xlfn.XLOOKUP(A3006,Booking_data!$A$1:$A$6001,Booking_data!$I$1:$I$6001,"not Found")</f>
        <v>160</v>
      </c>
      <c r="Q3006" s="1">
        <f t="shared" si="3"/>
        <v>160</v>
      </c>
      <c r="R3006" s="1" t="str">
        <f t="array" ref="R3006">_xlfn.XLOOKUP(A3006,Booking_data!$A$1:$A$6001,Booking_data!$L$1:$L$6001,"Not Found")</f>
        <v>UPI</v>
      </c>
      <c r="S3006" s="1">
        <f t="array" ref="S3006">_xlfn.XLOOKUP(A3006,Booking_data!$A$1:$A$6001,Booking_data!$N$1:$N$6001,"not Found")</f>
        <v>27</v>
      </c>
      <c r="T3006" s="1" t="str">
        <f t="array" ref="T3006">_xlfn.XLOOKUP(A3006,Booking_data!$A$1:$A$6001,Booking_data!$O$1:$O$6001,"Not Found")</f>
        <v>Other</v>
      </c>
      <c r="U3006" s="1" t="str">
        <f t="shared" si="4"/>
        <v>Youngster</v>
      </c>
      <c r="V3006" s="1" t="str">
        <f t="shared" si="5"/>
        <v>Low Booking</v>
      </c>
    </row>
    <row r="3007" ht="15.75" customHeight="1">
      <c r="A3007" s="1" t="s">
        <v>3321</v>
      </c>
      <c r="B3007" s="6">
        <v>46102.0</v>
      </c>
      <c r="C3007" s="6">
        <v>46102.0</v>
      </c>
      <c r="D3007" s="7">
        <v>0.9375</v>
      </c>
      <c r="E3007" s="1" t="str">
        <f t="shared" si="1"/>
        <v>Weekend</v>
      </c>
      <c r="F3007" s="1" t="str">
        <f t="shared" si="2"/>
        <v>Mar</v>
      </c>
      <c r="G3007" s="1" t="str">
        <f t="array" ref="G3007">_xlfn.XLOOKUP(A3007,Booking_data!$A$1:$A$6001,Booking_data!$D$1:$D$6001,"not found")</f>
        <v>M013</v>
      </c>
      <c r="H3007" s="1" t="str">
        <f t="array" ref="H3007">_xlfn.XLOOKUP(G3007,Movies_data!$A$1:$A$41,Movies_data!$B$1:$B$41,"not found")</f>
        <v>Salaar</v>
      </c>
      <c r="I3007" s="1" t="str">
        <f t="array" ref="I3007">_xlfn.XLOOKUP(G3007,Movies_data!$A$1:$A$41,Movies_data!$D$1:$D$41,"not found")</f>
        <v>Action</v>
      </c>
      <c r="J3007" s="1" t="str">
        <f t="array" ref="J3007">_xlfn.XLOOKUP(G3007,Movies_data!$A$1:$A$41,Movies_data!$C$1:$C$41,"not found")</f>
        <v>Telugu</v>
      </c>
      <c r="K3007" s="1">
        <f t="array" ref="K3007">_xlfn.XLOOKUP(G3007,Movies_data!$A$1:$A$41,Movies_data!$H$1:$H$41,"Not Found")</f>
        <v>6.5</v>
      </c>
      <c r="L3007" s="1" t="str">
        <f t="array" ref="L3007">_xlfn.XLOOKUP(A3007,Booking_data!$A$1:$A$6001,Booking_data!$E$1:$E$6001,"not Found")</f>
        <v>C133</v>
      </c>
      <c r="M3007" s="1" t="str">
        <f t="array" ref="M3007">_xlfn.XLOOKUP(L3007,Cinemas_data!$A$1:$A$49,Cinemas_data!$I$1:$I$49,"not Found")</f>
        <v>#NAME?</v>
      </c>
      <c r="N3007" s="1" t="str">
        <f t="array" ref="N3007">_xlfn.XLOOKUP(L3007,Cinemas_data!$A$1:$A$49,Cinemas_data!$C$1:$C$49,"not Found")</f>
        <v>Kolkata</v>
      </c>
      <c r="O3007" s="1">
        <f t="array" ref="O3007">_xlfn.XLOOKUP(A3007,Booking_data!$A$1:$A$6001,Booking_data!$H$1:$H$6001,"not found")</f>
        <v>2</v>
      </c>
      <c r="P3007" s="1">
        <f t="array" ref="P3007">_xlfn.XLOOKUP(A3007,Booking_data!$A$1:$A$6001,Booking_data!$I$1:$I$6001,"not Found")</f>
        <v>360</v>
      </c>
      <c r="Q3007" s="1">
        <f t="shared" si="3"/>
        <v>720</v>
      </c>
      <c r="R3007" s="1" t="str">
        <f t="array" ref="R3007">_xlfn.XLOOKUP(A3007,Booking_data!$A$1:$A$6001,Booking_data!$L$1:$L$6001,"Not Found")</f>
        <v>Wallet</v>
      </c>
      <c r="S3007" s="1">
        <f t="array" ref="S3007">_xlfn.XLOOKUP(A3007,Booking_data!$A$1:$A$6001,Booking_data!$N$1:$N$6001,"not Found")</f>
        <v>29</v>
      </c>
      <c r="T3007" s="1" t="str">
        <f t="array" ref="T3007">_xlfn.XLOOKUP(A3007,Booking_data!$A$1:$A$6001,Booking_data!$O$1:$O$6001,"Not Found")</f>
        <v>Other</v>
      </c>
      <c r="U3007" s="1" t="str">
        <f t="shared" si="4"/>
        <v>Youngster</v>
      </c>
      <c r="V3007" s="1" t="str">
        <f t="shared" si="5"/>
        <v>Low Booking</v>
      </c>
    </row>
    <row r="3008" ht="15.75" customHeight="1">
      <c r="A3008" s="1" t="s">
        <v>3322</v>
      </c>
      <c r="B3008" s="6">
        <v>46101.0</v>
      </c>
      <c r="C3008" s="6">
        <v>46103.0</v>
      </c>
      <c r="D3008" s="7">
        <v>0.53125</v>
      </c>
      <c r="E3008" s="1" t="str">
        <f t="shared" si="1"/>
        <v>Weekday</v>
      </c>
      <c r="F3008" s="1" t="str">
        <f t="shared" si="2"/>
        <v>Mar</v>
      </c>
      <c r="G3008" s="1" t="str">
        <f t="array" ref="G3008">_xlfn.XLOOKUP(A3008,Booking_data!$A$1:$A$6001,Booking_data!$D$1:$D$6001,"not found")</f>
        <v>M013</v>
      </c>
      <c r="H3008" s="1" t="str">
        <f t="array" ref="H3008">_xlfn.XLOOKUP(G3008,Movies_data!$A$1:$A$41,Movies_data!$B$1:$B$41,"not found")</f>
        <v>Salaar</v>
      </c>
      <c r="I3008" s="1" t="str">
        <f t="array" ref="I3008">_xlfn.XLOOKUP(G3008,Movies_data!$A$1:$A$41,Movies_data!$D$1:$D$41,"not found")</f>
        <v>Action</v>
      </c>
      <c r="J3008" s="1" t="str">
        <f t="array" ref="J3008">_xlfn.XLOOKUP(G3008,Movies_data!$A$1:$A$41,Movies_data!$C$1:$C$41,"not found")</f>
        <v>Telugu</v>
      </c>
      <c r="K3008" s="1">
        <f t="array" ref="K3008">_xlfn.XLOOKUP(G3008,Movies_data!$A$1:$A$41,Movies_data!$H$1:$H$41,"Not Found")</f>
        <v>6.5</v>
      </c>
      <c r="L3008" s="1" t="str">
        <f t="array" ref="L3008">_xlfn.XLOOKUP(A3008,Booking_data!$A$1:$A$6001,Booking_data!$E$1:$E$6001,"not Found")</f>
        <v>C052</v>
      </c>
      <c r="M3008" s="1" t="str">
        <f t="array" ref="M3008">_xlfn.XLOOKUP(L3008,Cinemas_data!$A$1:$A$49,Cinemas_data!$I$1:$I$49,"not Found")</f>
        <v>#NAME?</v>
      </c>
      <c r="N3008" s="1" t="str">
        <f t="array" ref="N3008">_xlfn.XLOOKUP(L3008,Cinemas_data!$A$1:$A$49,Cinemas_data!$C$1:$C$49,"not Found")</f>
        <v>Bengaluru</v>
      </c>
      <c r="O3008" s="1">
        <f t="array" ref="O3008">_xlfn.XLOOKUP(A3008,Booking_data!$A$1:$A$6001,Booking_data!$H$1:$H$6001,"not found")</f>
        <v>2</v>
      </c>
      <c r="P3008" s="1">
        <f t="array" ref="P3008">_xlfn.XLOOKUP(A3008,Booking_data!$A$1:$A$6001,Booking_data!$I$1:$I$6001,"not Found")</f>
        <v>200</v>
      </c>
      <c r="Q3008" s="1">
        <f t="shared" si="3"/>
        <v>400</v>
      </c>
      <c r="R3008" s="1" t="str">
        <f t="array" ref="R3008">_xlfn.XLOOKUP(A3008,Booking_data!$A$1:$A$6001,Booking_data!$L$1:$L$6001,"Not Found")</f>
        <v>UPI</v>
      </c>
      <c r="S3008" s="1">
        <f t="array" ref="S3008">_xlfn.XLOOKUP(A3008,Booking_data!$A$1:$A$6001,Booking_data!$N$1:$N$6001,"not Found")</f>
        <v>56</v>
      </c>
      <c r="T3008" s="1" t="str">
        <f t="array" ref="T3008">_xlfn.XLOOKUP(A3008,Booking_data!$A$1:$A$6001,Booking_data!$O$1:$O$6001,"Not Found")</f>
        <v>Other</v>
      </c>
      <c r="U3008" s="1" t="str">
        <f t="shared" si="4"/>
        <v>Above 45</v>
      </c>
      <c r="V3008" s="1" t="str">
        <f t="shared" si="5"/>
        <v>Low Booking</v>
      </c>
    </row>
    <row r="3009" ht="15.75" customHeight="1">
      <c r="A3009" s="1" t="s">
        <v>3323</v>
      </c>
      <c r="B3009" s="6">
        <v>46199.0</v>
      </c>
      <c r="C3009" s="6">
        <v>46202.0</v>
      </c>
      <c r="D3009" s="7">
        <v>0.7708333333333334</v>
      </c>
      <c r="E3009" s="1" t="str">
        <f t="shared" si="1"/>
        <v>Weekday</v>
      </c>
      <c r="F3009" s="1" t="str">
        <f t="shared" si="2"/>
        <v>Jun</v>
      </c>
      <c r="G3009" s="1" t="str">
        <f t="array" ref="G3009">_xlfn.XLOOKUP(A3009,Booking_data!$A$1:$A$6001,Booking_data!$D$1:$D$6001,"not found")</f>
        <v>M031</v>
      </c>
      <c r="H3009" s="1" t="str">
        <f t="array" ref="H3009">_xlfn.XLOOKUP(G3009,Movies_data!$A$1:$A$41,Movies_data!$B$1:$B$41,"not found")</f>
        <v>Bangalore Days</v>
      </c>
      <c r="I3009" s="1" t="str">
        <f t="array" ref="I3009">_xlfn.XLOOKUP(G3009,Movies_data!$A$1:$A$41,Movies_data!$D$1:$D$41,"not found")</f>
        <v>Drama</v>
      </c>
      <c r="J3009" s="1" t="str">
        <f t="array" ref="J3009">_xlfn.XLOOKUP(G3009,Movies_data!$A$1:$A$41,Movies_data!$C$1:$C$41,"not found")</f>
        <v>Malayalam</v>
      </c>
      <c r="K3009" s="1">
        <f t="array" ref="K3009">_xlfn.XLOOKUP(G3009,Movies_data!$A$1:$A$41,Movies_data!$H$1:$H$41,"Not Found")</f>
        <v>8.3</v>
      </c>
      <c r="L3009" s="1" t="str">
        <f t="array" ref="L3009">_xlfn.XLOOKUP(A3009,Booking_data!$A$1:$A$6001,Booking_data!$E$1:$E$6001,"not Found")</f>
        <v>C093</v>
      </c>
      <c r="M3009" s="1" t="str">
        <f t="array" ref="M3009">_xlfn.XLOOKUP(L3009,Cinemas_data!$A$1:$A$49,Cinemas_data!$I$1:$I$49,"not Found")</f>
        <v>#NAME?</v>
      </c>
      <c r="N3009" s="1" t="str">
        <f t="array" ref="N3009">_xlfn.XLOOKUP(L3009,Cinemas_data!$A$1:$A$49,Cinemas_data!$C$1:$C$49,"not Found")</f>
        <v>Mumbai</v>
      </c>
      <c r="O3009" s="1">
        <f t="array" ref="O3009">_xlfn.XLOOKUP(A3009,Booking_data!$A$1:$A$6001,Booking_data!$H$1:$H$6001,"not found")</f>
        <v>6</v>
      </c>
      <c r="P3009" s="1">
        <f t="array" ref="P3009">_xlfn.XLOOKUP(A3009,Booking_data!$A$1:$A$6001,Booking_data!$I$1:$I$6001,"not Found")</f>
        <v>240</v>
      </c>
      <c r="Q3009" s="1">
        <f t="shared" si="3"/>
        <v>1440</v>
      </c>
      <c r="R3009" s="1" t="str">
        <f t="array" ref="R3009">_xlfn.XLOOKUP(A3009,Booking_data!$A$1:$A$6001,Booking_data!$L$1:$L$6001,"Not Found")</f>
        <v>Credit Card</v>
      </c>
      <c r="S3009" s="1">
        <f t="array" ref="S3009">_xlfn.XLOOKUP(A3009,Booking_data!$A$1:$A$6001,Booking_data!$N$1:$N$6001,"not Found")</f>
        <v>50</v>
      </c>
      <c r="T3009" s="1" t="str">
        <f t="array" ref="T3009">_xlfn.XLOOKUP(A3009,Booking_data!$A$1:$A$6001,Booking_data!$O$1:$O$6001,"Not Found")</f>
        <v>Other</v>
      </c>
      <c r="U3009" s="1" t="str">
        <f t="shared" si="4"/>
        <v>Above 45</v>
      </c>
      <c r="V3009" s="1" t="str">
        <f t="shared" si="5"/>
        <v>High Booking</v>
      </c>
    </row>
    <row r="3010" ht="15.75" customHeight="1">
      <c r="A3010" s="1" t="s">
        <v>3324</v>
      </c>
      <c r="B3010" s="6">
        <v>46040.0</v>
      </c>
      <c r="C3010" s="6">
        <v>46040.0</v>
      </c>
      <c r="D3010" s="7">
        <v>0.9375</v>
      </c>
      <c r="E3010" s="1" t="str">
        <f t="shared" si="1"/>
        <v>Weekend</v>
      </c>
      <c r="F3010" s="1" t="str">
        <f t="shared" si="2"/>
        <v>Jan</v>
      </c>
      <c r="G3010" s="1" t="str">
        <f t="array" ref="G3010">_xlfn.XLOOKUP(A3010,Booking_data!$A$1:$A$6001,Booking_data!$D$1:$D$6001,"not found")</f>
        <v>M032</v>
      </c>
      <c r="H3010" s="1" t="str">
        <f t="array" ref="H3010">_xlfn.XLOOKUP(G3010,Movies_data!$A$1:$A$41,Movies_data!$B$1:$B$41,"not found")</f>
        <v>Premam</v>
      </c>
      <c r="I3010" s="1" t="str">
        <f t="array" ref="I3010">_xlfn.XLOOKUP(G3010,Movies_data!$A$1:$A$41,Movies_data!$D$1:$D$41,"not found")</f>
        <v>Romance</v>
      </c>
      <c r="J3010" s="1" t="str">
        <f t="array" ref="J3010">_xlfn.XLOOKUP(G3010,Movies_data!$A$1:$A$41,Movies_data!$C$1:$C$41,"not found")</f>
        <v>Malayalam</v>
      </c>
      <c r="K3010" s="1">
        <f t="array" ref="K3010">_xlfn.XLOOKUP(G3010,Movies_data!$A$1:$A$41,Movies_data!$H$1:$H$41,"Not Found")</f>
        <v>8.3</v>
      </c>
      <c r="L3010" s="1" t="str">
        <f t="array" ref="L3010">_xlfn.XLOOKUP(A3010,Booking_data!$A$1:$A$6001,Booking_data!$E$1:$E$6001,"not Found")</f>
        <v>C073</v>
      </c>
      <c r="M3010" s="1" t="str">
        <f t="array" ref="M3010">_xlfn.XLOOKUP(L3010,Cinemas_data!$A$1:$A$49,Cinemas_data!$I$1:$I$49,"not Found")</f>
        <v>#NAME?</v>
      </c>
      <c r="N3010" s="1" t="str">
        <f t="array" ref="N3010">_xlfn.XLOOKUP(L3010,Cinemas_data!$A$1:$A$49,Cinemas_data!$C$1:$C$49,"not Found")</f>
        <v>Hyderabad</v>
      </c>
      <c r="O3010" s="1">
        <f t="array" ref="O3010">_xlfn.XLOOKUP(A3010,Booking_data!$A$1:$A$6001,Booking_data!$H$1:$H$6001,"not found")</f>
        <v>6</v>
      </c>
      <c r="P3010" s="1">
        <f t="array" ref="P3010">_xlfn.XLOOKUP(A3010,Booking_data!$A$1:$A$6001,Booking_data!$I$1:$I$6001,"not Found")</f>
        <v>240</v>
      </c>
      <c r="Q3010" s="1">
        <f t="shared" si="3"/>
        <v>1440</v>
      </c>
      <c r="R3010" s="1" t="str">
        <f t="array" ref="R3010">_xlfn.XLOOKUP(A3010,Booking_data!$A$1:$A$6001,Booking_data!$L$1:$L$6001,"Not Found")</f>
        <v>Net Banking</v>
      </c>
      <c r="S3010" s="1">
        <f t="array" ref="S3010">_xlfn.XLOOKUP(A3010,Booking_data!$A$1:$A$6001,Booking_data!$N$1:$N$6001,"not Found")</f>
        <v>59</v>
      </c>
      <c r="T3010" s="1" t="str">
        <f t="array" ref="T3010">_xlfn.XLOOKUP(A3010,Booking_data!$A$1:$A$6001,Booking_data!$O$1:$O$6001,"Not Found")</f>
        <v>Other</v>
      </c>
      <c r="U3010" s="1" t="str">
        <f t="shared" si="4"/>
        <v>Above 45</v>
      </c>
      <c r="V3010" s="1" t="str">
        <f t="shared" si="5"/>
        <v>High Booking</v>
      </c>
    </row>
    <row r="3011" ht="15.75" customHeight="1">
      <c r="A3011" s="1" t="s">
        <v>3325</v>
      </c>
      <c r="B3011" s="6">
        <v>46140.0</v>
      </c>
      <c r="C3011" s="6">
        <v>46141.0</v>
      </c>
      <c r="D3011" s="7">
        <v>0.9375</v>
      </c>
      <c r="E3011" s="1" t="str">
        <f t="shared" si="1"/>
        <v>Weekday</v>
      </c>
      <c r="F3011" s="1" t="str">
        <f t="shared" si="2"/>
        <v>Apr</v>
      </c>
      <c r="G3011" s="1" t="str">
        <f t="array" ref="G3011">_xlfn.XLOOKUP(A3011,Booking_data!$A$1:$A$6001,Booking_data!$D$1:$D$6001,"not found")</f>
        <v>M018</v>
      </c>
      <c r="H3011" s="1" t="str">
        <f t="array" ref="H3011">_xlfn.XLOOKUP(G3011,Movies_data!$A$1:$A$41,Movies_data!$B$1:$B$41,"not found")</f>
        <v>Sita Ramam</v>
      </c>
      <c r="I3011" s="1" t="str">
        <f t="array" ref="I3011">_xlfn.XLOOKUP(G3011,Movies_data!$A$1:$A$41,Movies_data!$D$1:$D$41,"not found")</f>
        <v>Romance</v>
      </c>
      <c r="J3011" s="1" t="str">
        <f t="array" ref="J3011">_xlfn.XLOOKUP(G3011,Movies_data!$A$1:$A$41,Movies_data!$C$1:$C$41,"not found")</f>
        <v>Telugu</v>
      </c>
      <c r="K3011" s="1">
        <f t="array" ref="K3011">_xlfn.XLOOKUP(G3011,Movies_data!$A$1:$A$41,Movies_data!$H$1:$H$41,"Not Found")</f>
        <v>8.5</v>
      </c>
      <c r="L3011" s="1" t="str">
        <f t="array" ref="L3011">_xlfn.XLOOKUP(A3011,Booking_data!$A$1:$A$6001,Booking_data!$E$1:$E$6001,"not Found")</f>
        <v>C051</v>
      </c>
      <c r="M3011" s="1" t="str">
        <f t="array" ref="M3011">_xlfn.XLOOKUP(L3011,Cinemas_data!$A$1:$A$49,Cinemas_data!$I$1:$I$49,"not Found")</f>
        <v>#NAME?</v>
      </c>
      <c r="N3011" s="1" t="str">
        <f t="array" ref="N3011">_xlfn.XLOOKUP(L3011,Cinemas_data!$A$1:$A$49,Cinemas_data!$C$1:$C$49,"not Found")</f>
        <v>Bengaluru</v>
      </c>
      <c r="O3011" s="1">
        <f t="array" ref="O3011">_xlfn.XLOOKUP(A3011,Booking_data!$A$1:$A$6001,Booking_data!$H$1:$H$6001,"not found")</f>
        <v>1</v>
      </c>
      <c r="P3011" s="1">
        <f t="array" ref="P3011">_xlfn.XLOOKUP(A3011,Booking_data!$A$1:$A$6001,Booking_data!$I$1:$I$6001,"not Found")</f>
        <v>360</v>
      </c>
      <c r="Q3011" s="1">
        <f t="shared" si="3"/>
        <v>360</v>
      </c>
      <c r="R3011" s="1" t="str">
        <f t="array" ref="R3011">_xlfn.XLOOKUP(A3011,Booking_data!$A$1:$A$6001,Booking_data!$L$1:$L$6001,"Not Found")</f>
        <v>Debit Card</v>
      </c>
      <c r="S3011" s="1">
        <f t="array" ref="S3011">_xlfn.XLOOKUP(A3011,Booking_data!$A$1:$A$6001,Booking_data!$N$1:$N$6001,"not Found")</f>
        <v>32</v>
      </c>
      <c r="T3011" s="1" t="str">
        <f t="array" ref="T3011">_xlfn.XLOOKUP(A3011,Booking_data!$A$1:$A$6001,Booking_data!$O$1:$O$6001,"Not Found")</f>
        <v>Male</v>
      </c>
      <c r="U3011" s="1" t="str">
        <f t="shared" si="4"/>
        <v>Middle Age</v>
      </c>
      <c r="V3011" s="1" t="str">
        <f t="shared" si="5"/>
        <v>Low Booking</v>
      </c>
    </row>
    <row r="3012" ht="15.75" customHeight="1">
      <c r="A3012" s="1" t="s">
        <v>3326</v>
      </c>
      <c r="B3012" s="6">
        <v>46112.0</v>
      </c>
      <c r="C3012" s="6">
        <v>46118.0</v>
      </c>
      <c r="D3012" s="7">
        <v>0.7708333333333334</v>
      </c>
      <c r="E3012" s="1" t="str">
        <f t="shared" si="1"/>
        <v>Weekday</v>
      </c>
      <c r="F3012" s="1" t="str">
        <f t="shared" si="2"/>
        <v>Mar</v>
      </c>
      <c r="G3012" s="1" t="str">
        <f t="array" ref="G3012">_xlfn.XLOOKUP(A3012,Booking_data!$A$1:$A$6001,Booking_data!$D$1:$D$6001,"not found")</f>
        <v>M038</v>
      </c>
      <c r="H3012" s="1" t="str">
        <f t="array" ref="H3012">_xlfn.XLOOKUP(G3012,Movies_data!$A$1:$A$41,Movies_data!$B$1:$B$41,"not found")</f>
        <v>Barbie</v>
      </c>
      <c r="I3012" s="1" t="str">
        <f t="array" ref="I3012">_xlfn.XLOOKUP(G3012,Movies_data!$A$1:$A$41,Movies_data!$D$1:$D$41,"not found")</f>
        <v>Comedy</v>
      </c>
      <c r="J3012" s="1" t="str">
        <f t="array" ref="J3012">_xlfn.XLOOKUP(G3012,Movies_data!$A$1:$A$41,Movies_data!$C$1:$C$41,"not found")</f>
        <v>English</v>
      </c>
      <c r="K3012" s="1">
        <f t="array" ref="K3012">_xlfn.XLOOKUP(G3012,Movies_data!$A$1:$A$41,Movies_data!$H$1:$H$41,"Not Found")</f>
        <v>6.8</v>
      </c>
      <c r="L3012" s="1" t="str">
        <f t="array" ref="L3012">_xlfn.XLOOKUP(A3012,Booking_data!$A$1:$A$6001,Booking_data!$E$1:$E$6001,"not Found")</f>
        <v>C021</v>
      </c>
      <c r="M3012" s="1" t="str">
        <f t="array" ref="M3012">_xlfn.XLOOKUP(L3012,Cinemas_data!$A$1:$A$49,Cinemas_data!$I$1:$I$49,"not Found")</f>
        <v>#NAME?</v>
      </c>
      <c r="N3012" s="1" t="str">
        <f t="array" ref="N3012">_xlfn.XLOOKUP(L3012,Cinemas_data!$A$1:$A$49,Cinemas_data!$C$1:$C$49,"not Found")</f>
        <v>Coimbatore</v>
      </c>
      <c r="O3012" s="1">
        <f t="array" ref="O3012">_xlfn.XLOOKUP(A3012,Booking_data!$A$1:$A$6001,Booking_data!$H$1:$H$6001,"not found")</f>
        <v>2</v>
      </c>
      <c r="P3012" s="1">
        <f t="array" ref="P3012">_xlfn.XLOOKUP(A3012,Booking_data!$A$1:$A$6001,Booking_data!$I$1:$I$6001,"not Found")</f>
        <v>220</v>
      </c>
      <c r="Q3012" s="1">
        <f t="shared" si="3"/>
        <v>440</v>
      </c>
      <c r="R3012" s="1" t="str">
        <f t="array" ref="R3012">_xlfn.XLOOKUP(A3012,Booking_data!$A$1:$A$6001,Booking_data!$L$1:$L$6001,"Not Found")</f>
        <v>Debit Card</v>
      </c>
      <c r="S3012" s="1">
        <f t="array" ref="S3012">_xlfn.XLOOKUP(A3012,Booking_data!$A$1:$A$6001,Booking_data!$N$1:$N$6001,"not Found")</f>
        <v>43</v>
      </c>
      <c r="T3012" s="1" t="str">
        <f t="array" ref="T3012">_xlfn.XLOOKUP(A3012,Booking_data!$A$1:$A$6001,Booking_data!$O$1:$O$6001,"Not Found")</f>
        <v>Male</v>
      </c>
      <c r="U3012" s="1" t="str">
        <f t="shared" si="4"/>
        <v>Middle Age</v>
      </c>
      <c r="V3012" s="1" t="str">
        <f t="shared" si="5"/>
        <v>Low Booking</v>
      </c>
    </row>
    <row r="3013" ht="15.75" customHeight="1">
      <c r="A3013" s="1" t="s">
        <v>3327</v>
      </c>
      <c r="B3013" s="6">
        <v>46023.0</v>
      </c>
      <c r="C3013" s="6">
        <v>46030.0</v>
      </c>
      <c r="D3013" s="7">
        <v>0.7708333333333334</v>
      </c>
      <c r="E3013" s="1" t="str">
        <f t="shared" si="1"/>
        <v>Weekday</v>
      </c>
      <c r="F3013" s="1" t="str">
        <f t="shared" si="2"/>
        <v>Jan</v>
      </c>
      <c r="G3013" s="1" t="str">
        <f t="array" ref="G3013">_xlfn.XLOOKUP(A3013,Booking_data!$A$1:$A$6001,Booking_data!$D$1:$D$6001,"not found")</f>
        <v>M003</v>
      </c>
      <c r="H3013" s="1" t="str">
        <f t="array" ref="H3013">_xlfn.XLOOKUP(G3013,Movies_data!$A$1:$A$41,Movies_data!$B$1:$B$41,"not found")</f>
        <v>Vikram</v>
      </c>
      <c r="I3013" s="1" t="str">
        <f t="array" ref="I3013">_xlfn.XLOOKUP(G3013,Movies_data!$A$1:$A$41,Movies_data!$D$1:$D$41,"not found")</f>
        <v>Action</v>
      </c>
      <c r="J3013" s="1" t="str">
        <f t="array" ref="J3013">_xlfn.XLOOKUP(G3013,Movies_data!$A$1:$A$41,Movies_data!$C$1:$C$41,"not found")</f>
        <v>Tamil</v>
      </c>
      <c r="K3013" s="1">
        <f t="array" ref="K3013">_xlfn.XLOOKUP(G3013,Movies_data!$A$1:$A$41,Movies_data!$H$1:$H$41,"Not Found")</f>
        <v>8.3</v>
      </c>
      <c r="L3013" s="1" t="str">
        <f t="array" ref="L3013">_xlfn.XLOOKUP(A3013,Booking_data!$A$1:$A$6001,Booking_data!$E$1:$E$6001,"not Found")</f>
        <v>C041</v>
      </c>
      <c r="M3013" s="1" t="str">
        <f t="array" ref="M3013">_xlfn.XLOOKUP(L3013,Cinemas_data!$A$1:$A$49,Cinemas_data!$I$1:$I$49,"not Found")</f>
        <v>#NAME?</v>
      </c>
      <c r="N3013" s="1" t="str">
        <f t="array" ref="N3013">_xlfn.XLOOKUP(L3013,Cinemas_data!$A$1:$A$49,Cinemas_data!$C$1:$C$49,"not Found")</f>
        <v>Salem</v>
      </c>
      <c r="O3013" s="1">
        <f t="array" ref="O3013">_xlfn.XLOOKUP(A3013,Booking_data!$A$1:$A$6001,Booking_data!$H$1:$H$6001,"not found")</f>
        <v>3</v>
      </c>
      <c r="P3013" s="1">
        <f t="array" ref="P3013">_xlfn.XLOOKUP(A3013,Booking_data!$A$1:$A$6001,Booking_data!$I$1:$I$6001,"not Found")</f>
        <v>240</v>
      </c>
      <c r="Q3013" s="1">
        <f t="shared" si="3"/>
        <v>720</v>
      </c>
      <c r="R3013" s="1" t="str">
        <f t="array" ref="R3013">_xlfn.XLOOKUP(A3013,Booking_data!$A$1:$A$6001,Booking_data!$L$1:$L$6001,"Not Found")</f>
        <v>Credit Card</v>
      </c>
      <c r="S3013" s="1">
        <f t="array" ref="S3013">_xlfn.XLOOKUP(A3013,Booking_data!$A$1:$A$6001,Booking_data!$N$1:$N$6001,"not Found")</f>
        <v>24</v>
      </c>
      <c r="T3013" s="1" t="str">
        <f t="array" ref="T3013">_xlfn.XLOOKUP(A3013,Booking_data!$A$1:$A$6001,Booking_data!$O$1:$O$6001,"Not Found")</f>
        <v>Other</v>
      </c>
      <c r="U3013" s="1" t="str">
        <f t="shared" si="4"/>
        <v>Youngster</v>
      </c>
      <c r="V3013" s="1" t="str">
        <f t="shared" si="5"/>
        <v>Medium Booking</v>
      </c>
    </row>
    <row r="3014" ht="15.75" customHeight="1">
      <c r="A3014" s="1" t="s">
        <v>3328</v>
      </c>
      <c r="B3014" s="6">
        <v>46025.0</v>
      </c>
      <c r="C3014" s="6">
        <v>46031.0</v>
      </c>
      <c r="D3014" s="7">
        <v>0.3958333333333333</v>
      </c>
      <c r="E3014" s="1" t="str">
        <f t="shared" si="1"/>
        <v>Weekend</v>
      </c>
      <c r="F3014" s="1" t="str">
        <f t="shared" si="2"/>
        <v>Jan</v>
      </c>
      <c r="G3014" s="1" t="str">
        <f t="array" ref="G3014">_xlfn.XLOOKUP(A3014,Booking_data!$A$1:$A$6001,Booking_data!$D$1:$D$6001,"not found")</f>
        <v>M034</v>
      </c>
      <c r="H3014" s="1" t="str">
        <f t="array" ref="H3014">_xlfn.XLOOKUP(G3014,Movies_data!$A$1:$A$41,Movies_data!$B$1:$B$41,"not found")</f>
        <v>Manjummel Boys</v>
      </c>
      <c r="I3014" s="1" t="str">
        <f t="array" ref="I3014">_xlfn.XLOOKUP(G3014,Movies_data!$A$1:$A$41,Movies_data!$D$1:$D$41,"not found")</f>
        <v>Adventure</v>
      </c>
      <c r="J3014" s="1" t="str">
        <f t="array" ref="J3014">_xlfn.XLOOKUP(G3014,Movies_data!$A$1:$A$41,Movies_data!$C$1:$C$41,"not found")</f>
        <v>Malayalam</v>
      </c>
      <c r="K3014" s="1">
        <f t="array" ref="K3014">_xlfn.XLOOKUP(G3014,Movies_data!$A$1:$A$41,Movies_data!$H$1:$H$41,"Not Found")</f>
        <v>8.3</v>
      </c>
      <c r="L3014" s="1" t="str">
        <f t="array" ref="L3014">_xlfn.XLOOKUP(A3014,Booking_data!$A$1:$A$6001,Booking_data!$E$1:$E$6001,"not Found")</f>
        <v>C071</v>
      </c>
      <c r="M3014" s="1" t="str">
        <f t="array" ref="M3014">_xlfn.XLOOKUP(L3014,Cinemas_data!$A$1:$A$49,Cinemas_data!$I$1:$I$49,"not Found")</f>
        <v>#NAME?</v>
      </c>
      <c r="N3014" s="1" t="str">
        <f t="array" ref="N3014">_xlfn.XLOOKUP(L3014,Cinemas_data!$A$1:$A$49,Cinemas_data!$C$1:$C$49,"not Found")</f>
        <v>Hyderabad</v>
      </c>
      <c r="O3014" s="1">
        <f t="array" ref="O3014">_xlfn.XLOOKUP(A3014,Booking_data!$A$1:$A$6001,Booking_data!$H$1:$H$6001,"not found")</f>
        <v>6</v>
      </c>
      <c r="P3014" s="1">
        <f t="array" ref="P3014">_xlfn.XLOOKUP(A3014,Booking_data!$A$1:$A$6001,Booking_data!$I$1:$I$6001,"not Found")</f>
        <v>180</v>
      </c>
      <c r="Q3014" s="1">
        <f t="shared" si="3"/>
        <v>1080</v>
      </c>
      <c r="R3014" s="1" t="str">
        <f t="array" ref="R3014">_xlfn.XLOOKUP(A3014,Booking_data!$A$1:$A$6001,Booking_data!$L$1:$L$6001,"Not Found")</f>
        <v>Credit Card</v>
      </c>
      <c r="S3014" s="1">
        <f t="array" ref="S3014">_xlfn.XLOOKUP(A3014,Booking_data!$A$1:$A$6001,Booking_data!$N$1:$N$6001,"not Found")</f>
        <v>56</v>
      </c>
      <c r="T3014" s="1" t="str">
        <f t="array" ref="T3014">_xlfn.XLOOKUP(A3014,Booking_data!$A$1:$A$6001,Booking_data!$O$1:$O$6001,"Not Found")</f>
        <v>Other</v>
      </c>
      <c r="U3014" s="1" t="str">
        <f t="shared" si="4"/>
        <v>Above 45</v>
      </c>
      <c r="V3014" s="1" t="str">
        <f t="shared" si="5"/>
        <v>High Booking</v>
      </c>
    </row>
    <row r="3015" ht="15.75" customHeight="1">
      <c r="A3015" s="1" t="s">
        <v>3329</v>
      </c>
      <c r="B3015" s="6">
        <v>46147.0</v>
      </c>
      <c r="C3015" s="6">
        <v>46153.0</v>
      </c>
      <c r="D3015" s="7">
        <v>0.6458333333333334</v>
      </c>
      <c r="E3015" s="1" t="str">
        <f t="shared" si="1"/>
        <v>Weekday</v>
      </c>
      <c r="F3015" s="1" t="str">
        <f t="shared" si="2"/>
        <v>May</v>
      </c>
      <c r="G3015" s="1" t="str">
        <f t="array" ref="G3015">_xlfn.XLOOKUP(A3015,Booking_data!$A$1:$A$6001,Booking_data!$D$1:$D$6001,"not found")</f>
        <v>M014</v>
      </c>
      <c r="H3015" s="1" t="str">
        <f t="array" ref="H3015">_xlfn.XLOOKUP(G3015,Movies_data!$A$1:$A$41,Movies_data!$B$1:$B$41,"not found")</f>
        <v>Hi Nanna</v>
      </c>
      <c r="I3015" s="1" t="str">
        <f t="array" ref="I3015">_xlfn.XLOOKUP(G3015,Movies_data!$A$1:$A$41,Movies_data!$D$1:$D$41,"not found")</f>
        <v>Romance</v>
      </c>
      <c r="J3015" s="1" t="str">
        <f t="array" ref="J3015">_xlfn.XLOOKUP(G3015,Movies_data!$A$1:$A$41,Movies_data!$C$1:$C$41,"not found")</f>
        <v>Telugu</v>
      </c>
      <c r="K3015" s="1">
        <f t="array" ref="K3015">_xlfn.XLOOKUP(G3015,Movies_data!$A$1:$A$41,Movies_data!$H$1:$H$41,"Not Found")</f>
        <v>8</v>
      </c>
      <c r="L3015" s="1" t="str">
        <f t="array" ref="L3015">_xlfn.XLOOKUP(A3015,Booking_data!$A$1:$A$6001,Booking_data!$E$1:$E$6001,"not Found")</f>
        <v>C033</v>
      </c>
      <c r="M3015" s="1" t="str">
        <f t="array" ref="M3015">_xlfn.XLOOKUP(L3015,Cinemas_data!$A$1:$A$49,Cinemas_data!$I$1:$I$49,"not Found")</f>
        <v>#NAME?</v>
      </c>
      <c r="N3015" s="1" t="str">
        <f t="array" ref="N3015">_xlfn.XLOOKUP(L3015,Cinemas_data!$A$1:$A$49,Cinemas_data!$C$1:$C$49,"not Found")</f>
        <v>Madurai</v>
      </c>
      <c r="O3015" s="1">
        <f t="array" ref="O3015">_xlfn.XLOOKUP(A3015,Booking_data!$A$1:$A$6001,Booking_data!$H$1:$H$6001,"not found")</f>
        <v>4</v>
      </c>
      <c r="P3015" s="1">
        <f t="array" ref="P3015">_xlfn.XLOOKUP(A3015,Booking_data!$A$1:$A$6001,Booking_data!$I$1:$I$6001,"not Found")</f>
        <v>180</v>
      </c>
      <c r="Q3015" s="1">
        <f t="shared" si="3"/>
        <v>720</v>
      </c>
      <c r="R3015" s="1" t="str">
        <f t="array" ref="R3015">_xlfn.XLOOKUP(A3015,Booking_data!$A$1:$A$6001,Booking_data!$L$1:$L$6001,"Not Found")</f>
        <v>UPI</v>
      </c>
      <c r="S3015" s="1">
        <f t="array" ref="S3015">_xlfn.XLOOKUP(A3015,Booking_data!$A$1:$A$6001,Booking_data!$N$1:$N$6001,"not Found")</f>
        <v>40</v>
      </c>
      <c r="T3015" s="1" t="str">
        <f t="array" ref="T3015">_xlfn.XLOOKUP(A3015,Booking_data!$A$1:$A$6001,Booking_data!$O$1:$O$6001,"Not Found")</f>
        <v>Female</v>
      </c>
      <c r="U3015" s="1" t="str">
        <f t="shared" si="4"/>
        <v>Middle Age</v>
      </c>
      <c r="V3015" s="1" t="str">
        <f t="shared" si="5"/>
        <v>Medium Booking</v>
      </c>
    </row>
    <row r="3016" ht="15.75" customHeight="1">
      <c r="A3016" s="1" t="s">
        <v>3330</v>
      </c>
      <c r="B3016" s="6">
        <v>46170.0</v>
      </c>
      <c r="C3016" s="6">
        <v>46171.0</v>
      </c>
      <c r="D3016" s="7">
        <v>0.6458333333333334</v>
      </c>
      <c r="E3016" s="1" t="str">
        <f t="shared" si="1"/>
        <v>Weekday</v>
      </c>
      <c r="F3016" s="1" t="str">
        <f t="shared" si="2"/>
        <v>May</v>
      </c>
      <c r="G3016" s="1" t="str">
        <f t="array" ref="G3016">_xlfn.XLOOKUP(A3016,Booking_data!$A$1:$A$6001,Booking_data!$D$1:$D$6001,"not found")</f>
        <v>M008</v>
      </c>
      <c r="H3016" s="1" t="str">
        <f t="array" ref="H3016">_xlfn.XLOOKUP(G3016,Movies_data!$A$1:$A$41,Movies_data!$B$1:$B$41,"not found")</f>
        <v>Love Today</v>
      </c>
      <c r="I3016" s="1" t="str">
        <f t="array" ref="I3016">_xlfn.XLOOKUP(G3016,Movies_data!$A$1:$A$41,Movies_data!$D$1:$D$41,"not found")</f>
        <v>Romance</v>
      </c>
      <c r="J3016" s="1" t="str">
        <f t="array" ref="J3016">_xlfn.XLOOKUP(G3016,Movies_data!$A$1:$A$41,Movies_data!$C$1:$C$41,"not found")</f>
        <v>Tamil</v>
      </c>
      <c r="K3016" s="1">
        <f t="array" ref="K3016">_xlfn.XLOOKUP(G3016,Movies_data!$A$1:$A$41,Movies_data!$H$1:$H$41,"Not Found")</f>
        <v>7.4</v>
      </c>
      <c r="L3016" s="1" t="str">
        <f t="array" ref="L3016">_xlfn.XLOOKUP(A3016,Booking_data!$A$1:$A$6001,Booking_data!$E$1:$E$6001,"not Found")</f>
        <v>C072</v>
      </c>
      <c r="M3016" s="1" t="str">
        <f t="array" ref="M3016">_xlfn.XLOOKUP(L3016,Cinemas_data!$A$1:$A$49,Cinemas_data!$I$1:$I$49,"not Found")</f>
        <v>#NAME?</v>
      </c>
      <c r="N3016" s="1" t="str">
        <f t="array" ref="N3016">_xlfn.XLOOKUP(L3016,Cinemas_data!$A$1:$A$49,Cinemas_data!$C$1:$C$49,"not Found")</f>
        <v>Hyderabad</v>
      </c>
      <c r="O3016" s="1">
        <f t="array" ref="O3016">_xlfn.XLOOKUP(A3016,Booking_data!$A$1:$A$6001,Booking_data!$H$1:$H$6001,"not found")</f>
        <v>2</v>
      </c>
      <c r="P3016" s="1">
        <f t="array" ref="P3016">_xlfn.XLOOKUP(A3016,Booking_data!$A$1:$A$6001,Booking_data!$I$1:$I$6001,"not Found")</f>
        <v>280</v>
      </c>
      <c r="Q3016" s="1">
        <f t="shared" si="3"/>
        <v>560</v>
      </c>
      <c r="R3016" s="1" t="str">
        <f t="array" ref="R3016">_xlfn.XLOOKUP(A3016,Booking_data!$A$1:$A$6001,Booking_data!$L$1:$L$6001,"Not Found")</f>
        <v>Net Banking</v>
      </c>
      <c r="S3016" s="1">
        <f t="array" ref="S3016">_xlfn.XLOOKUP(A3016,Booking_data!$A$1:$A$6001,Booking_data!$N$1:$N$6001,"not Found")</f>
        <v>21</v>
      </c>
      <c r="T3016" s="1" t="str">
        <f t="array" ref="T3016">_xlfn.XLOOKUP(A3016,Booking_data!$A$1:$A$6001,Booking_data!$O$1:$O$6001,"Not Found")</f>
        <v>Other</v>
      </c>
      <c r="U3016" s="1" t="str">
        <f t="shared" si="4"/>
        <v>Youngster</v>
      </c>
      <c r="V3016" s="1" t="str">
        <f t="shared" si="5"/>
        <v>Low Booking</v>
      </c>
    </row>
    <row r="3017" ht="15.75" customHeight="1">
      <c r="A3017" s="1" t="s">
        <v>3331</v>
      </c>
      <c r="B3017" s="6">
        <v>46190.0</v>
      </c>
      <c r="C3017" s="6">
        <v>46190.0</v>
      </c>
      <c r="D3017" s="7">
        <v>0.3958333333333333</v>
      </c>
      <c r="E3017" s="1" t="str">
        <f t="shared" si="1"/>
        <v>Weekday</v>
      </c>
      <c r="F3017" s="1" t="str">
        <f t="shared" si="2"/>
        <v>Jun</v>
      </c>
      <c r="G3017" s="1" t="str">
        <f t="array" ref="G3017">_xlfn.XLOOKUP(A3017,Booking_data!$A$1:$A$6001,Booking_data!$D$1:$D$6001,"not found")</f>
        <v>M025</v>
      </c>
      <c r="H3017" s="1" t="str">
        <f t="array" ref="H3017">_xlfn.XLOOKUP(G3017,Movies_data!$A$1:$A$41,Movies_data!$B$1:$B$41,"not found")</f>
        <v>Rocky Aur Rani Kii Prem Kahaani</v>
      </c>
      <c r="I3017" s="1" t="str">
        <f t="array" ref="I3017">_xlfn.XLOOKUP(G3017,Movies_data!$A$1:$A$41,Movies_data!$D$1:$D$41,"not found")</f>
        <v>Romance</v>
      </c>
      <c r="J3017" s="1" t="str">
        <f t="array" ref="J3017">_xlfn.XLOOKUP(G3017,Movies_data!$A$1:$A$41,Movies_data!$C$1:$C$41,"not found")</f>
        <v>Hindi</v>
      </c>
      <c r="K3017" s="1">
        <f t="array" ref="K3017">_xlfn.XLOOKUP(G3017,Movies_data!$A$1:$A$41,Movies_data!$H$1:$H$41,"Not Found")</f>
        <v>6.8</v>
      </c>
      <c r="L3017" s="1" t="str">
        <f t="array" ref="L3017">_xlfn.XLOOKUP(A3017,Booking_data!$A$1:$A$6001,Booking_data!$E$1:$E$6001,"not Found")</f>
        <v>C101</v>
      </c>
      <c r="M3017" s="1" t="str">
        <f t="array" ref="M3017">_xlfn.XLOOKUP(L3017,Cinemas_data!$A$1:$A$49,Cinemas_data!$I$1:$I$49,"not Found")</f>
        <v>#NAME?</v>
      </c>
      <c r="N3017" s="1" t="str">
        <f t="array" ref="N3017">_xlfn.XLOOKUP(L3017,Cinemas_data!$A$1:$A$49,Cinemas_data!$C$1:$C$49,"not Found")</f>
        <v>Pune</v>
      </c>
      <c r="O3017" s="1">
        <f t="array" ref="O3017">_xlfn.XLOOKUP(A3017,Booking_data!$A$1:$A$6001,Booking_data!$H$1:$H$6001,"not found")</f>
        <v>1</v>
      </c>
      <c r="P3017" s="1">
        <f t="array" ref="P3017">_xlfn.XLOOKUP(A3017,Booking_data!$A$1:$A$6001,Booking_data!$I$1:$I$6001,"not Found")</f>
        <v>360</v>
      </c>
      <c r="Q3017" s="1">
        <f t="shared" si="3"/>
        <v>360</v>
      </c>
      <c r="R3017" s="1" t="str">
        <f t="array" ref="R3017">_xlfn.XLOOKUP(A3017,Booking_data!$A$1:$A$6001,Booking_data!$L$1:$L$6001,"Not Found")</f>
        <v>Net Banking</v>
      </c>
      <c r="S3017" s="1">
        <f t="array" ref="S3017">_xlfn.XLOOKUP(A3017,Booking_data!$A$1:$A$6001,Booking_data!$N$1:$N$6001,"not Found")</f>
        <v>40</v>
      </c>
      <c r="T3017" s="1" t="str">
        <f t="array" ref="T3017">_xlfn.XLOOKUP(A3017,Booking_data!$A$1:$A$6001,Booking_data!$O$1:$O$6001,"Not Found")</f>
        <v>Male</v>
      </c>
      <c r="U3017" s="1" t="str">
        <f t="shared" si="4"/>
        <v>Middle Age</v>
      </c>
      <c r="V3017" s="1" t="str">
        <f t="shared" si="5"/>
        <v>Low Booking</v>
      </c>
    </row>
    <row r="3018" ht="15.75" customHeight="1">
      <c r="A3018" s="1" t="s">
        <v>3332</v>
      </c>
      <c r="B3018" s="6">
        <v>46088.0</v>
      </c>
      <c r="C3018" s="6">
        <v>46088.0</v>
      </c>
      <c r="D3018" s="7">
        <v>0.9375</v>
      </c>
      <c r="E3018" s="1" t="str">
        <f t="shared" si="1"/>
        <v>Weekend</v>
      </c>
      <c r="F3018" s="1" t="str">
        <f t="shared" si="2"/>
        <v>Mar</v>
      </c>
      <c r="G3018" s="1" t="str">
        <f t="array" ref="G3018">_xlfn.XLOOKUP(A3018,Booking_data!$A$1:$A$6001,Booking_data!$D$1:$D$6001,"not found")</f>
        <v>M026</v>
      </c>
      <c r="H3018" s="1" t="str">
        <f t="array" ref="H3018">_xlfn.XLOOKUP(G3018,Movies_data!$A$1:$A$41,Movies_data!$B$1:$B$41,"not found")</f>
        <v>Drishyam 2</v>
      </c>
      <c r="I3018" s="1" t="str">
        <f t="array" ref="I3018">_xlfn.XLOOKUP(G3018,Movies_data!$A$1:$A$41,Movies_data!$D$1:$D$41,"not found")</f>
        <v>Thriller</v>
      </c>
      <c r="J3018" s="1" t="str">
        <f t="array" ref="J3018">_xlfn.XLOOKUP(G3018,Movies_data!$A$1:$A$41,Movies_data!$C$1:$C$41,"not found")</f>
        <v>Hindi</v>
      </c>
      <c r="K3018" s="1">
        <f t="array" ref="K3018">_xlfn.XLOOKUP(G3018,Movies_data!$A$1:$A$41,Movies_data!$H$1:$H$41,"Not Found")</f>
        <v>8.2</v>
      </c>
      <c r="L3018" s="1" t="str">
        <f t="array" ref="L3018">_xlfn.XLOOKUP(A3018,Booking_data!$A$1:$A$6001,Booking_data!$E$1:$E$6001,"not Found")</f>
        <v>C111</v>
      </c>
      <c r="M3018" s="1" t="str">
        <f t="array" ref="M3018">_xlfn.XLOOKUP(L3018,Cinemas_data!$A$1:$A$49,Cinemas_data!$I$1:$I$49,"not Found")</f>
        <v>#NAME?</v>
      </c>
      <c r="N3018" s="1" t="str">
        <f t="array" ref="N3018">_xlfn.XLOOKUP(L3018,Cinemas_data!$A$1:$A$49,Cinemas_data!$C$1:$C$49,"not Found")</f>
        <v>Delhi</v>
      </c>
      <c r="O3018" s="1">
        <f t="array" ref="O3018">_xlfn.XLOOKUP(A3018,Booking_data!$A$1:$A$6001,Booking_data!$H$1:$H$6001,"not found")</f>
        <v>1</v>
      </c>
      <c r="P3018" s="1">
        <f t="array" ref="P3018">_xlfn.XLOOKUP(A3018,Booking_data!$A$1:$A$6001,Booking_data!$I$1:$I$6001,"not Found")</f>
        <v>180</v>
      </c>
      <c r="Q3018" s="1">
        <f t="shared" si="3"/>
        <v>180</v>
      </c>
      <c r="R3018" s="1" t="str">
        <f t="array" ref="R3018">_xlfn.XLOOKUP(A3018,Booking_data!$A$1:$A$6001,Booking_data!$L$1:$L$6001,"Not Found")</f>
        <v>Net Banking</v>
      </c>
      <c r="S3018" s="1">
        <f t="array" ref="S3018">_xlfn.XLOOKUP(A3018,Booking_data!$A$1:$A$6001,Booking_data!$N$1:$N$6001,"not Found")</f>
        <v>21</v>
      </c>
      <c r="T3018" s="1" t="str">
        <f t="array" ref="T3018">_xlfn.XLOOKUP(A3018,Booking_data!$A$1:$A$6001,Booking_data!$O$1:$O$6001,"Not Found")</f>
        <v>Female</v>
      </c>
      <c r="U3018" s="1" t="str">
        <f t="shared" si="4"/>
        <v>Youngster</v>
      </c>
      <c r="V3018" s="1" t="str">
        <f t="shared" si="5"/>
        <v>Low Booking</v>
      </c>
    </row>
    <row r="3019" ht="15.75" customHeight="1">
      <c r="A3019" s="1" t="s">
        <v>3333</v>
      </c>
      <c r="B3019" s="6">
        <v>46126.0</v>
      </c>
      <c r="C3019" s="6">
        <v>46131.0</v>
      </c>
      <c r="D3019" s="7">
        <v>0.9375</v>
      </c>
      <c r="E3019" s="1" t="str">
        <f t="shared" si="1"/>
        <v>Weekday</v>
      </c>
      <c r="F3019" s="1" t="str">
        <f t="shared" si="2"/>
        <v>Apr</v>
      </c>
      <c r="G3019" s="1" t="str">
        <f t="array" ref="G3019">_xlfn.XLOOKUP(A3019,Booking_data!$A$1:$A$6001,Booking_data!$D$1:$D$6001,"not found")</f>
        <v>M008</v>
      </c>
      <c r="H3019" s="1" t="str">
        <f t="array" ref="H3019">_xlfn.XLOOKUP(G3019,Movies_data!$A$1:$A$41,Movies_data!$B$1:$B$41,"not found")</f>
        <v>Love Today</v>
      </c>
      <c r="I3019" s="1" t="str">
        <f t="array" ref="I3019">_xlfn.XLOOKUP(G3019,Movies_data!$A$1:$A$41,Movies_data!$D$1:$D$41,"not found")</f>
        <v>Romance</v>
      </c>
      <c r="J3019" s="1" t="str">
        <f t="array" ref="J3019">_xlfn.XLOOKUP(G3019,Movies_data!$A$1:$A$41,Movies_data!$C$1:$C$41,"not found")</f>
        <v>Tamil</v>
      </c>
      <c r="K3019" s="1">
        <f t="array" ref="K3019">_xlfn.XLOOKUP(G3019,Movies_data!$A$1:$A$41,Movies_data!$H$1:$H$41,"Not Found")</f>
        <v>7.4</v>
      </c>
      <c r="L3019" s="1" t="str">
        <f t="array" ref="L3019">_xlfn.XLOOKUP(A3019,Booking_data!$A$1:$A$6001,Booking_data!$E$1:$E$6001,"not Found")</f>
        <v>C011</v>
      </c>
      <c r="M3019" s="1" t="str">
        <f t="array" ref="M3019">_xlfn.XLOOKUP(L3019,Cinemas_data!$A$1:$A$49,Cinemas_data!$I$1:$I$49,"not Found")</f>
        <v>#NAME?</v>
      </c>
      <c r="N3019" s="1" t="str">
        <f t="array" ref="N3019">_xlfn.XLOOKUP(L3019,Cinemas_data!$A$1:$A$49,Cinemas_data!$C$1:$C$49,"not Found")</f>
        <v>Chennai</v>
      </c>
      <c r="O3019" s="1">
        <f t="array" ref="O3019">_xlfn.XLOOKUP(A3019,Booking_data!$A$1:$A$6001,Booking_data!$H$1:$H$6001,"not found")</f>
        <v>2</v>
      </c>
      <c r="P3019" s="1">
        <f t="array" ref="P3019">_xlfn.XLOOKUP(A3019,Booking_data!$A$1:$A$6001,Booking_data!$I$1:$I$6001,"not Found")</f>
        <v>240</v>
      </c>
      <c r="Q3019" s="1">
        <f t="shared" si="3"/>
        <v>480</v>
      </c>
      <c r="R3019" s="1" t="str">
        <f t="array" ref="R3019">_xlfn.XLOOKUP(A3019,Booking_data!$A$1:$A$6001,Booking_data!$L$1:$L$6001,"Not Found")</f>
        <v>Net Banking</v>
      </c>
      <c r="S3019" s="1">
        <f t="array" ref="S3019">_xlfn.XLOOKUP(A3019,Booking_data!$A$1:$A$6001,Booking_data!$N$1:$N$6001,"not Found")</f>
        <v>58</v>
      </c>
      <c r="T3019" s="1" t="str">
        <f t="array" ref="T3019">_xlfn.XLOOKUP(A3019,Booking_data!$A$1:$A$6001,Booking_data!$O$1:$O$6001,"Not Found")</f>
        <v>Other</v>
      </c>
      <c r="U3019" s="1" t="str">
        <f t="shared" si="4"/>
        <v>Above 45</v>
      </c>
      <c r="V3019" s="1" t="str">
        <f t="shared" si="5"/>
        <v>Low Booking</v>
      </c>
    </row>
    <row r="3020" ht="15.75" customHeight="1">
      <c r="A3020" s="1" t="s">
        <v>3334</v>
      </c>
      <c r="B3020" s="6">
        <v>46079.0</v>
      </c>
      <c r="C3020" s="6">
        <v>46084.0</v>
      </c>
      <c r="D3020" s="7">
        <v>0.3958333333333333</v>
      </c>
      <c r="E3020" s="1" t="str">
        <f t="shared" si="1"/>
        <v>Weekday</v>
      </c>
      <c r="F3020" s="1" t="str">
        <f t="shared" si="2"/>
        <v>Feb</v>
      </c>
      <c r="G3020" s="1" t="str">
        <f t="array" ref="G3020">_xlfn.XLOOKUP(A3020,Booking_data!$A$1:$A$6001,Booking_data!$D$1:$D$6001,"not found")</f>
        <v>M006</v>
      </c>
      <c r="H3020" s="1" t="str">
        <f t="array" ref="H3020">_xlfn.XLOOKUP(G3020,Movies_data!$A$1:$A$41,Movies_data!$B$1:$B$41,"not found")</f>
        <v>Maamannan</v>
      </c>
      <c r="I3020" s="1" t="str">
        <f t="array" ref="I3020">_xlfn.XLOOKUP(G3020,Movies_data!$A$1:$A$41,Movies_data!$D$1:$D$41,"not found")</f>
        <v>Drama</v>
      </c>
      <c r="J3020" s="1" t="str">
        <f t="array" ref="J3020">_xlfn.XLOOKUP(G3020,Movies_data!$A$1:$A$41,Movies_data!$C$1:$C$41,"not found")</f>
        <v>Tamil</v>
      </c>
      <c r="K3020" s="1">
        <f t="array" ref="K3020">_xlfn.XLOOKUP(G3020,Movies_data!$A$1:$A$41,Movies_data!$H$1:$H$41,"Not Found")</f>
        <v>7.3</v>
      </c>
      <c r="L3020" s="1" t="str">
        <f t="array" ref="L3020">_xlfn.XLOOKUP(A3020,Booking_data!$A$1:$A$6001,Booking_data!$E$1:$E$6001,"not Found")</f>
        <v>C042</v>
      </c>
      <c r="M3020" s="1" t="str">
        <f t="array" ref="M3020">_xlfn.XLOOKUP(L3020,Cinemas_data!$A$1:$A$49,Cinemas_data!$I$1:$I$49,"not Found")</f>
        <v>#NAME?</v>
      </c>
      <c r="N3020" s="1" t="str">
        <f t="array" ref="N3020">_xlfn.XLOOKUP(L3020,Cinemas_data!$A$1:$A$49,Cinemas_data!$C$1:$C$49,"not Found")</f>
        <v>Salem</v>
      </c>
      <c r="O3020" s="1">
        <f t="array" ref="O3020">_xlfn.XLOOKUP(A3020,Booking_data!$A$1:$A$6001,Booking_data!$H$1:$H$6001,"not found")</f>
        <v>4</v>
      </c>
      <c r="P3020" s="1">
        <f t="array" ref="P3020">_xlfn.XLOOKUP(A3020,Booking_data!$A$1:$A$6001,Booking_data!$I$1:$I$6001,"not Found")</f>
        <v>460</v>
      </c>
      <c r="Q3020" s="1">
        <f t="shared" si="3"/>
        <v>1840</v>
      </c>
      <c r="R3020" s="1" t="str">
        <f t="array" ref="R3020">_xlfn.XLOOKUP(A3020,Booking_data!$A$1:$A$6001,Booking_data!$L$1:$L$6001,"Not Found")</f>
        <v>Wallet</v>
      </c>
      <c r="S3020" s="1">
        <f t="array" ref="S3020">_xlfn.XLOOKUP(A3020,Booking_data!$A$1:$A$6001,Booking_data!$N$1:$N$6001,"not Found")</f>
        <v>60</v>
      </c>
      <c r="T3020" s="1" t="str">
        <f t="array" ref="T3020">_xlfn.XLOOKUP(A3020,Booking_data!$A$1:$A$6001,Booking_data!$O$1:$O$6001,"Not Found")</f>
        <v>Male</v>
      </c>
      <c r="U3020" s="1" t="str">
        <f t="shared" si="4"/>
        <v>Above 45</v>
      </c>
      <c r="V3020" s="1" t="str">
        <f t="shared" si="5"/>
        <v>Medium Booking</v>
      </c>
    </row>
    <row r="3021" ht="15.75" customHeight="1">
      <c r="A3021" s="1" t="s">
        <v>3335</v>
      </c>
      <c r="B3021" s="6">
        <v>46155.0</v>
      </c>
      <c r="C3021" s="6">
        <v>46155.0</v>
      </c>
      <c r="D3021" s="7">
        <v>0.8854166666666666</v>
      </c>
      <c r="E3021" s="1" t="str">
        <f t="shared" si="1"/>
        <v>Weekday</v>
      </c>
      <c r="F3021" s="1" t="str">
        <f t="shared" si="2"/>
        <v>May</v>
      </c>
      <c r="G3021" s="1" t="str">
        <f t="array" ref="G3021">_xlfn.XLOOKUP(A3021,Booking_data!$A$1:$A$6001,Booking_data!$D$1:$D$6001,"not found")</f>
        <v>M038</v>
      </c>
      <c r="H3021" s="1" t="str">
        <f t="array" ref="H3021">_xlfn.XLOOKUP(G3021,Movies_data!$A$1:$A$41,Movies_data!$B$1:$B$41,"not found")</f>
        <v>Barbie</v>
      </c>
      <c r="I3021" s="1" t="str">
        <f t="array" ref="I3021">_xlfn.XLOOKUP(G3021,Movies_data!$A$1:$A$41,Movies_data!$D$1:$D$41,"not found")</f>
        <v>Comedy</v>
      </c>
      <c r="J3021" s="1" t="str">
        <f t="array" ref="J3021">_xlfn.XLOOKUP(G3021,Movies_data!$A$1:$A$41,Movies_data!$C$1:$C$41,"not found")</f>
        <v>English</v>
      </c>
      <c r="K3021" s="1">
        <f t="array" ref="K3021">_xlfn.XLOOKUP(G3021,Movies_data!$A$1:$A$41,Movies_data!$H$1:$H$41,"Not Found")</f>
        <v>6.8</v>
      </c>
      <c r="L3021" s="1" t="str">
        <f t="array" ref="L3021">_xlfn.XLOOKUP(A3021,Booking_data!$A$1:$A$6001,Booking_data!$E$1:$E$6001,"not Found")</f>
        <v>C102</v>
      </c>
      <c r="M3021" s="1" t="str">
        <f t="array" ref="M3021">_xlfn.XLOOKUP(L3021,Cinemas_data!$A$1:$A$49,Cinemas_data!$I$1:$I$49,"not Found")</f>
        <v>#NAME?</v>
      </c>
      <c r="N3021" s="1" t="str">
        <f t="array" ref="N3021">_xlfn.XLOOKUP(L3021,Cinemas_data!$A$1:$A$49,Cinemas_data!$C$1:$C$49,"not Found")</f>
        <v>Pune</v>
      </c>
      <c r="O3021" s="1">
        <f t="array" ref="O3021">_xlfn.XLOOKUP(A3021,Booking_data!$A$1:$A$6001,Booking_data!$H$1:$H$6001,"not found")</f>
        <v>2</v>
      </c>
      <c r="P3021" s="1">
        <f t="array" ref="P3021">_xlfn.XLOOKUP(A3021,Booking_data!$A$1:$A$6001,Booking_data!$I$1:$I$6001,"not Found")</f>
        <v>220</v>
      </c>
      <c r="Q3021" s="1">
        <f t="shared" si="3"/>
        <v>440</v>
      </c>
      <c r="R3021" s="1" t="str">
        <f t="array" ref="R3021">_xlfn.XLOOKUP(A3021,Booking_data!$A$1:$A$6001,Booking_data!$L$1:$L$6001,"Not Found")</f>
        <v>Net Banking</v>
      </c>
      <c r="S3021" s="1">
        <f t="array" ref="S3021">_xlfn.XLOOKUP(A3021,Booking_data!$A$1:$A$6001,Booking_data!$N$1:$N$6001,"not Found")</f>
        <v>46</v>
      </c>
      <c r="T3021" s="1" t="str">
        <f t="array" ref="T3021">_xlfn.XLOOKUP(A3021,Booking_data!$A$1:$A$6001,Booking_data!$O$1:$O$6001,"Not Found")</f>
        <v>Female</v>
      </c>
      <c r="U3021" s="1" t="str">
        <f t="shared" si="4"/>
        <v>Above 45</v>
      </c>
      <c r="V3021" s="1" t="str">
        <f t="shared" si="5"/>
        <v>Low Booking</v>
      </c>
    </row>
    <row r="3022" ht="15.75" customHeight="1">
      <c r="A3022" s="1" t="s">
        <v>3336</v>
      </c>
      <c r="B3022" s="6">
        <v>46108.0</v>
      </c>
      <c r="C3022" s="6">
        <v>46113.0</v>
      </c>
      <c r="D3022" s="7">
        <v>0.9375</v>
      </c>
      <c r="E3022" s="1" t="str">
        <f t="shared" si="1"/>
        <v>Weekday</v>
      </c>
      <c r="F3022" s="1" t="str">
        <f t="shared" si="2"/>
        <v>Mar</v>
      </c>
      <c r="G3022" s="1" t="str">
        <f t="array" ref="G3022">_xlfn.XLOOKUP(A3022,Booking_data!$A$1:$A$6001,Booking_data!$D$1:$D$6001,"not found")</f>
        <v>M004</v>
      </c>
      <c r="H3022" s="1" t="str">
        <f t="array" ref="H3022">_xlfn.XLOOKUP(G3022,Movies_data!$A$1:$A$41,Movies_data!$B$1:$B$41,"not found")</f>
        <v>Ponniyin Selvan I</v>
      </c>
      <c r="I3022" s="1" t="str">
        <f t="array" ref="I3022">_xlfn.XLOOKUP(G3022,Movies_data!$A$1:$A$41,Movies_data!$D$1:$D$41,"not found")</f>
        <v>Drama</v>
      </c>
      <c r="J3022" s="1" t="str">
        <f t="array" ref="J3022">_xlfn.XLOOKUP(G3022,Movies_data!$A$1:$A$41,Movies_data!$C$1:$C$41,"not found")</f>
        <v>Tamil</v>
      </c>
      <c r="K3022" s="1">
        <f t="array" ref="K3022">_xlfn.XLOOKUP(G3022,Movies_data!$A$1:$A$41,Movies_data!$H$1:$H$41,"Not Found")</f>
        <v>7.6</v>
      </c>
      <c r="L3022" s="1" t="str">
        <f t="array" ref="L3022">_xlfn.XLOOKUP(A3022,Booking_data!$A$1:$A$6001,Booking_data!$E$1:$E$6001,"not Found")</f>
        <v>C032</v>
      </c>
      <c r="M3022" s="1" t="str">
        <f t="array" ref="M3022">_xlfn.XLOOKUP(L3022,Cinemas_data!$A$1:$A$49,Cinemas_data!$I$1:$I$49,"not Found")</f>
        <v>#NAME?</v>
      </c>
      <c r="N3022" s="1" t="str">
        <f t="array" ref="N3022">_xlfn.XLOOKUP(L3022,Cinemas_data!$A$1:$A$49,Cinemas_data!$C$1:$C$49,"not Found")</f>
        <v>Madurai</v>
      </c>
      <c r="O3022" s="1">
        <f t="array" ref="O3022">_xlfn.XLOOKUP(A3022,Booking_data!$A$1:$A$6001,Booking_data!$H$1:$H$6001,"not found")</f>
        <v>1</v>
      </c>
      <c r="P3022" s="1">
        <f t="array" ref="P3022">_xlfn.XLOOKUP(A3022,Booking_data!$A$1:$A$6001,Booking_data!$I$1:$I$6001,"not Found")</f>
        <v>160</v>
      </c>
      <c r="Q3022" s="1">
        <f t="shared" si="3"/>
        <v>160</v>
      </c>
      <c r="R3022" s="1" t="str">
        <f t="array" ref="R3022">_xlfn.XLOOKUP(A3022,Booking_data!$A$1:$A$6001,Booking_data!$L$1:$L$6001,"Not Found")</f>
        <v>Net Banking</v>
      </c>
      <c r="S3022" s="1">
        <f t="array" ref="S3022">_xlfn.XLOOKUP(A3022,Booking_data!$A$1:$A$6001,Booking_data!$N$1:$N$6001,"not Found")</f>
        <v>40</v>
      </c>
      <c r="T3022" s="1" t="str">
        <f t="array" ref="T3022">_xlfn.XLOOKUP(A3022,Booking_data!$A$1:$A$6001,Booking_data!$O$1:$O$6001,"Not Found")</f>
        <v>Male</v>
      </c>
      <c r="U3022" s="1" t="str">
        <f t="shared" si="4"/>
        <v>Middle Age</v>
      </c>
      <c r="V3022" s="1" t="str">
        <f t="shared" si="5"/>
        <v>Low Booking</v>
      </c>
    </row>
    <row r="3023" ht="15.75" customHeight="1">
      <c r="A3023" s="1" t="s">
        <v>3337</v>
      </c>
      <c r="B3023" s="6">
        <v>46063.0</v>
      </c>
      <c r="C3023" s="6">
        <v>46068.0</v>
      </c>
      <c r="D3023" s="7">
        <v>0.53125</v>
      </c>
      <c r="E3023" s="1" t="str">
        <f t="shared" si="1"/>
        <v>Weekday</v>
      </c>
      <c r="F3023" s="1" t="str">
        <f t="shared" si="2"/>
        <v>Feb</v>
      </c>
      <c r="G3023" s="1" t="str">
        <f t="array" ref="G3023">_xlfn.XLOOKUP(A3023,Booking_data!$A$1:$A$6001,Booking_data!$D$1:$D$6001,"not found")</f>
        <v>M001</v>
      </c>
      <c r="H3023" s="1" t="str">
        <f t="array" ref="H3023">_xlfn.XLOOKUP(G3023,Movies_data!$A$1:$A$41,Movies_data!$B$1:$B$41,"not found")</f>
        <v>Leo</v>
      </c>
      <c r="I3023" s="1" t="str">
        <f t="array" ref="I3023">_xlfn.XLOOKUP(G3023,Movies_data!$A$1:$A$41,Movies_data!$D$1:$D$41,"not found")</f>
        <v>Action</v>
      </c>
      <c r="J3023" s="1" t="str">
        <f t="array" ref="J3023">_xlfn.XLOOKUP(G3023,Movies_data!$A$1:$A$41,Movies_data!$C$1:$C$41,"not found")</f>
        <v>Tamil</v>
      </c>
      <c r="K3023" s="1">
        <f t="array" ref="K3023">_xlfn.XLOOKUP(G3023,Movies_data!$A$1:$A$41,Movies_data!$H$1:$H$41,"Not Found")</f>
        <v>8</v>
      </c>
      <c r="L3023" s="1" t="str">
        <f t="array" ref="L3023">_xlfn.XLOOKUP(A3023,Booking_data!$A$1:$A$6001,Booking_data!$E$1:$E$6001,"not Found")</f>
        <v>C092</v>
      </c>
      <c r="M3023" s="1" t="str">
        <f t="array" ref="M3023">_xlfn.XLOOKUP(L3023,Cinemas_data!$A$1:$A$49,Cinemas_data!$I$1:$I$49,"not Found")</f>
        <v>#NAME?</v>
      </c>
      <c r="N3023" s="1" t="str">
        <f t="array" ref="N3023">_xlfn.XLOOKUP(L3023,Cinemas_data!$A$1:$A$49,Cinemas_data!$C$1:$C$49,"not Found")</f>
        <v>Mumbai</v>
      </c>
      <c r="O3023" s="1">
        <f t="array" ref="O3023">_xlfn.XLOOKUP(A3023,Booking_data!$A$1:$A$6001,Booking_data!$H$1:$H$6001,"not found")</f>
        <v>3</v>
      </c>
      <c r="P3023" s="1">
        <f t="array" ref="P3023">_xlfn.XLOOKUP(A3023,Booking_data!$A$1:$A$6001,Booking_data!$I$1:$I$6001,"not Found")</f>
        <v>340</v>
      </c>
      <c r="Q3023" s="1">
        <f t="shared" si="3"/>
        <v>1020</v>
      </c>
      <c r="R3023" s="1" t="str">
        <f t="array" ref="R3023">_xlfn.XLOOKUP(A3023,Booking_data!$A$1:$A$6001,Booking_data!$L$1:$L$6001,"Not Found")</f>
        <v>Wallet</v>
      </c>
      <c r="S3023" s="1">
        <f t="array" ref="S3023">_xlfn.XLOOKUP(A3023,Booking_data!$A$1:$A$6001,Booking_data!$N$1:$N$6001,"not Found")</f>
        <v>26</v>
      </c>
      <c r="T3023" s="1" t="str">
        <f t="array" ref="T3023">_xlfn.XLOOKUP(A3023,Booking_data!$A$1:$A$6001,Booking_data!$O$1:$O$6001,"Not Found")</f>
        <v>Other</v>
      </c>
      <c r="U3023" s="1" t="str">
        <f t="shared" si="4"/>
        <v>Youngster</v>
      </c>
      <c r="V3023" s="1" t="str">
        <f t="shared" si="5"/>
        <v>Medium Booking</v>
      </c>
    </row>
    <row r="3024" ht="15.75" customHeight="1">
      <c r="A3024" s="1" t="s">
        <v>3338</v>
      </c>
      <c r="B3024" s="6">
        <v>46190.0</v>
      </c>
      <c r="C3024" s="6">
        <v>46192.0</v>
      </c>
      <c r="D3024" s="7">
        <v>0.7708333333333334</v>
      </c>
      <c r="E3024" s="1" t="str">
        <f t="shared" si="1"/>
        <v>Weekday</v>
      </c>
      <c r="F3024" s="1" t="str">
        <f t="shared" si="2"/>
        <v>Jun</v>
      </c>
      <c r="G3024" s="1" t="str">
        <f t="array" ref="G3024">_xlfn.XLOOKUP(A3024,Booking_data!$A$1:$A$6001,Booking_data!$D$1:$D$6001,"not found")</f>
        <v>M037</v>
      </c>
      <c r="H3024" s="1" t="str">
        <f t="array" ref="H3024">_xlfn.XLOOKUP(G3024,Movies_data!$A$1:$A$41,Movies_data!$B$1:$B$41,"not found")</f>
        <v>Oppenheimer</v>
      </c>
      <c r="I3024" s="1" t="str">
        <f t="array" ref="I3024">_xlfn.XLOOKUP(G3024,Movies_data!$A$1:$A$41,Movies_data!$D$1:$D$41,"not found")</f>
        <v>Biography</v>
      </c>
      <c r="J3024" s="1" t="str">
        <f t="array" ref="J3024">_xlfn.XLOOKUP(G3024,Movies_data!$A$1:$A$41,Movies_data!$C$1:$C$41,"not found")</f>
        <v>English</v>
      </c>
      <c r="K3024" s="1">
        <f t="array" ref="K3024">_xlfn.XLOOKUP(G3024,Movies_data!$A$1:$A$41,Movies_data!$H$1:$H$41,"Not Found")</f>
        <v>8.5</v>
      </c>
      <c r="L3024" s="1" t="str">
        <f t="array" ref="L3024">_xlfn.XLOOKUP(A3024,Booking_data!$A$1:$A$6001,Booking_data!$E$1:$E$6001,"not Found")</f>
        <v>C073</v>
      </c>
      <c r="M3024" s="1" t="str">
        <f t="array" ref="M3024">_xlfn.XLOOKUP(L3024,Cinemas_data!$A$1:$A$49,Cinemas_data!$I$1:$I$49,"not Found")</f>
        <v>#NAME?</v>
      </c>
      <c r="N3024" s="1" t="str">
        <f t="array" ref="N3024">_xlfn.XLOOKUP(L3024,Cinemas_data!$A$1:$A$49,Cinemas_data!$C$1:$C$49,"not Found")</f>
        <v>Hyderabad</v>
      </c>
      <c r="O3024" s="1">
        <f t="array" ref="O3024">_xlfn.XLOOKUP(A3024,Booking_data!$A$1:$A$6001,Booking_data!$H$1:$H$6001,"not found")</f>
        <v>2</v>
      </c>
      <c r="P3024" s="1">
        <f t="array" ref="P3024">_xlfn.XLOOKUP(A3024,Booking_data!$A$1:$A$6001,Booking_data!$I$1:$I$6001,"not Found")</f>
        <v>420</v>
      </c>
      <c r="Q3024" s="1">
        <f t="shared" si="3"/>
        <v>840</v>
      </c>
      <c r="R3024" s="1" t="str">
        <f t="array" ref="R3024">_xlfn.XLOOKUP(A3024,Booking_data!$A$1:$A$6001,Booking_data!$L$1:$L$6001,"Not Found")</f>
        <v>UPI</v>
      </c>
      <c r="S3024" s="1">
        <f t="array" ref="S3024">_xlfn.XLOOKUP(A3024,Booking_data!$A$1:$A$6001,Booking_data!$N$1:$N$6001,"not Found")</f>
        <v>38</v>
      </c>
      <c r="T3024" s="1" t="str">
        <f t="array" ref="T3024">_xlfn.XLOOKUP(A3024,Booking_data!$A$1:$A$6001,Booking_data!$O$1:$O$6001,"Not Found")</f>
        <v>Female</v>
      </c>
      <c r="U3024" s="1" t="str">
        <f t="shared" si="4"/>
        <v>Middle Age</v>
      </c>
      <c r="V3024" s="1" t="str">
        <f t="shared" si="5"/>
        <v>Low Booking</v>
      </c>
    </row>
    <row r="3025" ht="15.75" customHeight="1">
      <c r="A3025" s="1" t="s">
        <v>3339</v>
      </c>
      <c r="B3025" s="6">
        <v>46108.0</v>
      </c>
      <c r="C3025" s="6">
        <v>46113.0</v>
      </c>
      <c r="D3025" s="7">
        <v>0.9375</v>
      </c>
      <c r="E3025" s="1" t="str">
        <f t="shared" si="1"/>
        <v>Weekday</v>
      </c>
      <c r="F3025" s="1" t="str">
        <f t="shared" si="2"/>
        <v>Mar</v>
      </c>
      <c r="G3025" s="1" t="str">
        <f t="array" ref="G3025">_xlfn.XLOOKUP(A3025,Booking_data!$A$1:$A$6001,Booking_data!$D$1:$D$6001,"not found")</f>
        <v>M002</v>
      </c>
      <c r="H3025" s="1" t="str">
        <f t="array" ref="H3025">_xlfn.XLOOKUP(G3025,Movies_data!$A$1:$A$41,Movies_data!$B$1:$B$41,"not found")</f>
        <v>Jailer</v>
      </c>
      <c r="I3025" s="1" t="str">
        <f t="array" ref="I3025">_xlfn.XLOOKUP(G3025,Movies_data!$A$1:$A$41,Movies_data!$D$1:$D$41,"not found")</f>
        <v>Action</v>
      </c>
      <c r="J3025" s="1" t="str">
        <f t="array" ref="J3025">_xlfn.XLOOKUP(G3025,Movies_data!$A$1:$A$41,Movies_data!$C$1:$C$41,"not found")</f>
        <v>Tamil</v>
      </c>
      <c r="K3025" s="1">
        <f t="array" ref="K3025">_xlfn.XLOOKUP(G3025,Movies_data!$A$1:$A$41,Movies_data!$H$1:$H$41,"Not Found")</f>
        <v>7.1</v>
      </c>
      <c r="L3025" s="1" t="str">
        <f t="array" ref="L3025">_xlfn.XLOOKUP(A3025,Booking_data!$A$1:$A$6001,Booking_data!$E$1:$E$6001,"not Found")</f>
        <v>C023</v>
      </c>
      <c r="M3025" s="1" t="str">
        <f t="array" ref="M3025">_xlfn.XLOOKUP(L3025,Cinemas_data!$A$1:$A$49,Cinemas_data!$I$1:$I$49,"not Found")</f>
        <v>#NAME?</v>
      </c>
      <c r="N3025" s="1" t="str">
        <f t="array" ref="N3025">_xlfn.XLOOKUP(L3025,Cinemas_data!$A$1:$A$49,Cinemas_data!$C$1:$C$49,"not Found")</f>
        <v>Coimbatore</v>
      </c>
      <c r="O3025" s="1">
        <f t="array" ref="O3025">_xlfn.XLOOKUP(A3025,Booking_data!$A$1:$A$6001,Booking_data!$H$1:$H$6001,"not found")</f>
        <v>4</v>
      </c>
      <c r="P3025" s="1">
        <f t="array" ref="P3025">_xlfn.XLOOKUP(A3025,Booking_data!$A$1:$A$6001,Booking_data!$I$1:$I$6001,"not Found")</f>
        <v>320</v>
      </c>
      <c r="Q3025" s="1">
        <f t="shared" si="3"/>
        <v>1280</v>
      </c>
      <c r="R3025" s="1" t="str">
        <f t="array" ref="R3025">_xlfn.XLOOKUP(A3025,Booking_data!$A$1:$A$6001,Booking_data!$L$1:$L$6001,"Not Found")</f>
        <v>UPI</v>
      </c>
      <c r="S3025" s="1">
        <f t="array" ref="S3025">_xlfn.XLOOKUP(A3025,Booking_data!$A$1:$A$6001,Booking_data!$N$1:$N$6001,"not Found")</f>
        <v>46</v>
      </c>
      <c r="T3025" s="1" t="str">
        <f t="array" ref="T3025">_xlfn.XLOOKUP(A3025,Booking_data!$A$1:$A$6001,Booking_data!$O$1:$O$6001,"Not Found")</f>
        <v>Other</v>
      </c>
      <c r="U3025" s="1" t="str">
        <f t="shared" si="4"/>
        <v>Above 45</v>
      </c>
      <c r="V3025" s="1" t="str">
        <f t="shared" si="5"/>
        <v>Medium Booking</v>
      </c>
    </row>
    <row r="3026" ht="15.75" customHeight="1">
      <c r="A3026" s="1" t="s">
        <v>3340</v>
      </c>
      <c r="B3026" s="6">
        <v>46144.0</v>
      </c>
      <c r="C3026" s="6">
        <v>46148.0</v>
      </c>
      <c r="D3026" s="7">
        <v>0.6458333333333334</v>
      </c>
      <c r="E3026" s="1" t="str">
        <f t="shared" si="1"/>
        <v>Weekend</v>
      </c>
      <c r="F3026" s="1" t="str">
        <f t="shared" si="2"/>
        <v>May</v>
      </c>
      <c r="G3026" s="1" t="str">
        <f t="array" ref="G3026">_xlfn.XLOOKUP(A3026,Booking_data!$A$1:$A$6001,Booking_data!$D$1:$D$6001,"not found")</f>
        <v>M020</v>
      </c>
      <c r="H3026" s="1" t="str">
        <f t="array" ref="H3026">_xlfn.XLOOKUP(G3026,Movies_data!$A$1:$A$41,Movies_data!$B$1:$B$41,"not found")</f>
        <v>Jawan</v>
      </c>
      <c r="I3026" s="1" t="str">
        <f t="array" ref="I3026">_xlfn.XLOOKUP(G3026,Movies_data!$A$1:$A$41,Movies_data!$D$1:$D$41,"not found")</f>
        <v>Action</v>
      </c>
      <c r="J3026" s="1" t="str">
        <f t="array" ref="J3026">_xlfn.XLOOKUP(G3026,Movies_data!$A$1:$A$41,Movies_data!$C$1:$C$41,"not found")</f>
        <v>Hindi</v>
      </c>
      <c r="K3026" s="1">
        <f t="array" ref="K3026">_xlfn.XLOOKUP(G3026,Movies_data!$A$1:$A$41,Movies_data!$H$1:$H$41,"Not Found")</f>
        <v>7</v>
      </c>
      <c r="L3026" s="1" t="str">
        <f t="array" ref="L3026">_xlfn.XLOOKUP(A3026,Booking_data!$A$1:$A$6001,Booking_data!$E$1:$E$6001,"not Found")</f>
        <v>C052</v>
      </c>
      <c r="M3026" s="1" t="str">
        <f t="array" ref="M3026">_xlfn.XLOOKUP(L3026,Cinemas_data!$A$1:$A$49,Cinemas_data!$I$1:$I$49,"not Found")</f>
        <v>#NAME?</v>
      </c>
      <c r="N3026" s="1" t="str">
        <f t="array" ref="N3026">_xlfn.XLOOKUP(L3026,Cinemas_data!$A$1:$A$49,Cinemas_data!$C$1:$C$49,"not Found")</f>
        <v>Bengaluru</v>
      </c>
      <c r="O3026" s="1">
        <f t="array" ref="O3026">_xlfn.XLOOKUP(A3026,Booking_data!$A$1:$A$6001,Booking_data!$H$1:$H$6001,"not found")</f>
        <v>4</v>
      </c>
      <c r="P3026" s="1">
        <f t="array" ref="P3026">_xlfn.XLOOKUP(A3026,Booking_data!$A$1:$A$6001,Booking_data!$I$1:$I$6001,"not Found")</f>
        <v>200</v>
      </c>
      <c r="Q3026" s="1">
        <f t="shared" si="3"/>
        <v>800</v>
      </c>
      <c r="R3026" s="1" t="str">
        <f t="array" ref="R3026">_xlfn.XLOOKUP(A3026,Booking_data!$A$1:$A$6001,Booking_data!$L$1:$L$6001,"Not Found")</f>
        <v>Wallet</v>
      </c>
      <c r="S3026" s="1">
        <f t="array" ref="S3026">_xlfn.XLOOKUP(A3026,Booking_data!$A$1:$A$6001,Booking_data!$N$1:$N$6001,"not Found")</f>
        <v>35</v>
      </c>
      <c r="T3026" s="1" t="str">
        <f t="array" ref="T3026">_xlfn.XLOOKUP(A3026,Booking_data!$A$1:$A$6001,Booking_data!$O$1:$O$6001,"Not Found")</f>
        <v>Other</v>
      </c>
      <c r="U3026" s="1" t="str">
        <f t="shared" si="4"/>
        <v>Middle Age</v>
      </c>
      <c r="V3026" s="1" t="str">
        <f t="shared" si="5"/>
        <v>Medium Booking</v>
      </c>
    </row>
    <row r="3027" ht="15.75" customHeight="1">
      <c r="A3027" s="1" t="s">
        <v>3341</v>
      </c>
      <c r="B3027" s="6">
        <v>46194.0</v>
      </c>
      <c r="C3027" s="6">
        <v>46195.0</v>
      </c>
      <c r="D3027" s="7">
        <v>0.3958333333333333</v>
      </c>
      <c r="E3027" s="1" t="str">
        <f t="shared" si="1"/>
        <v>Weekend</v>
      </c>
      <c r="F3027" s="1" t="str">
        <f t="shared" si="2"/>
        <v>Jun</v>
      </c>
      <c r="G3027" s="1" t="str">
        <f t="array" ref="G3027">_xlfn.XLOOKUP(A3027,Booking_data!$A$1:$A$6001,Booking_data!$D$1:$D$6001,"not found")</f>
        <v>M022</v>
      </c>
      <c r="H3027" s="1" t="str">
        <f t="array" ref="H3027">_xlfn.XLOOKUP(G3027,Movies_data!$A$1:$A$41,Movies_data!$B$1:$B$41,"not found")</f>
        <v>12th Fail</v>
      </c>
      <c r="I3027" s="1" t="str">
        <f t="array" ref="I3027">_xlfn.XLOOKUP(G3027,Movies_data!$A$1:$A$41,Movies_data!$D$1:$D$41,"not found")</f>
        <v>Drama</v>
      </c>
      <c r="J3027" s="1" t="str">
        <f t="array" ref="J3027">_xlfn.XLOOKUP(G3027,Movies_data!$A$1:$A$41,Movies_data!$C$1:$C$41,"not found")</f>
        <v>Hindi</v>
      </c>
      <c r="K3027" s="1">
        <f t="array" ref="K3027">_xlfn.XLOOKUP(G3027,Movies_data!$A$1:$A$41,Movies_data!$H$1:$H$41,"Not Found")</f>
        <v>9</v>
      </c>
      <c r="L3027" s="1" t="str">
        <f t="array" ref="L3027">_xlfn.XLOOKUP(A3027,Booking_data!$A$1:$A$6001,Booking_data!$E$1:$E$6001,"not Found")</f>
        <v>C112</v>
      </c>
      <c r="M3027" s="1" t="str">
        <f t="array" ref="M3027">_xlfn.XLOOKUP(L3027,Cinemas_data!$A$1:$A$49,Cinemas_data!$I$1:$I$49,"not Found")</f>
        <v>#NAME?</v>
      </c>
      <c r="N3027" s="1" t="str">
        <f t="array" ref="N3027">_xlfn.XLOOKUP(L3027,Cinemas_data!$A$1:$A$49,Cinemas_data!$C$1:$C$49,"not Found")</f>
        <v>Delhi</v>
      </c>
      <c r="O3027" s="1">
        <f t="array" ref="O3027">_xlfn.XLOOKUP(A3027,Booking_data!$A$1:$A$6001,Booking_data!$H$1:$H$6001,"not found")</f>
        <v>4</v>
      </c>
      <c r="P3027" s="1">
        <f t="array" ref="P3027">_xlfn.XLOOKUP(A3027,Booking_data!$A$1:$A$6001,Booking_data!$I$1:$I$6001,"not Found")</f>
        <v>320</v>
      </c>
      <c r="Q3027" s="1">
        <f t="shared" si="3"/>
        <v>1280</v>
      </c>
      <c r="R3027" s="1" t="str">
        <f t="array" ref="R3027">_xlfn.XLOOKUP(A3027,Booking_data!$A$1:$A$6001,Booking_data!$L$1:$L$6001,"Not Found")</f>
        <v>Debit Card</v>
      </c>
      <c r="S3027" s="1">
        <f t="array" ref="S3027">_xlfn.XLOOKUP(A3027,Booking_data!$A$1:$A$6001,Booking_data!$N$1:$N$6001,"not Found")</f>
        <v>44</v>
      </c>
      <c r="T3027" s="1" t="str">
        <f t="array" ref="T3027">_xlfn.XLOOKUP(A3027,Booking_data!$A$1:$A$6001,Booking_data!$O$1:$O$6001,"Not Found")</f>
        <v>Other</v>
      </c>
      <c r="U3027" s="1" t="str">
        <f t="shared" si="4"/>
        <v>Middle Age</v>
      </c>
      <c r="V3027" s="1" t="str">
        <f t="shared" si="5"/>
        <v>Medium Booking</v>
      </c>
    </row>
    <row r="3028" ht="15.75" customHeight="1">
      <c r="A3028" s="1" t="s">
        <v>3342</v>
      </c>
      <c r="B3028" s="6">
        <v>46042.0</v>
      </c>
      <c r="C3028" s="6">
        <v>46047.0</v>
      </c>
      <c r="D3028" s="7">
        <v>0.9375</v>
      </c>
      <c r="E3028" s="1" t="str">
        <f t="shared" si="1"/>
        <v>Weekday</v>
      </c>
      <c r="F3028" s="1" t="str">
        <f t="shared" si="2"/>
        <v>Jan</v>
      </c>
      <c r="G3028" s="1" t="str">
        <f t="array" ref="G3028">_xlfn.XLOOKUP(A3028,Booking_data!$A$1:$A$6001,Booking_data!$D$1:$D$6001,"not found")</f>
        <v>M004</v>
      </c>
      <c r="H3028" s="1" t="str">
        <f t="array" ref="H3028">_xlfn.XLOOKUP(G3028,Movies_data!$A$1:$A$41,Movies_data!$B$1:$B$41,"not found")</f>
        <v>Ponniyin Selvan I</v>
      </c>
      <c r="I3028" s="1" t="str">
        <f t="array" ref="I3028">_xlfn.XLOOKUP(G3028,Movies_data!$A$1:$A$41,Movies_data!$D$1:$D$41,"not found")</f>
        <v>Drama</v>
      </c>
      <c r="J3028" s="1" t="str">
        <f t="array" ref="J3028">_xlfn.XLOOKUP(G3028,Movies_data!$A$1:$A$41,Movies_data!$C$1:$C$41,"not found")</f>
        <v>Tamil</v>
      </c>
      <c r="K3028" s="1">
        <f t="array" ref="K3028">_xlfn.XLOOKUP(G3028,Movies_data!$A$1:$A$41,Movies_data!$H$1:$H$41,"Not Found")</f>
        <v>7.6</v>
      </c>
      <c r="L3028" s="1" t="str">
        <f t="array" ref="L3028">_xlfn.XLOOKUP(A3028,Booking_data!$A$1:$A$6001,Booking_data!$E$1:$E$6001,"not Found")</f>
        <v>C153</v>
      </c>
      <c r="M3028" s="1" t="str">
        <f t="array" ref="M3028">_xlfn.XLOOKUP(L3028,Cinemas_data!$A$1:$A$49,Cinemas_data!$I$1:$I$49,"not Found")</f>
        <v>#NAME?</v>
      </c>
      <c r="N3028" s="1" t="str">
        <f t="array" ref="N3028">_xlfn.XLOOKUP(L3028,Cinemas_data!$A$1:$A$49,Cinemas_data!$C$1:$C$49,"not Found")</f>
        <v>Kochi</v>
      </c>
      <c r="O3028" s="1">
        <f t="array" ref="O3028">_xlfn.XLOOKUP(A3028,Booking_data!$A$1:$A$6001,Booking_data!$H$1:$H$6001,"not found")</f>
        <v>4</v>
      </c>
      <c r="P3028" s="1">
        <f t="array" ref="P3028">_xlfn.XLOOKUP(A3028,Booking_data!$A$1:$A$6001,Booking_data!$I$1:$I$6001,"not Found")</f>
        <v>320</v>
      </c>
      <c r="Q3028" s="1">
        <f t="shared" si="3"/>
        <v>1280</v>
      </c>
      <c r="R3028" s="1" t="str">
        <f t="array" ref="R3028">_xlfn.XLOOKUP(A3028,Booking_data!$A$1:$A$6001,Booking_data!$L$1:$L$6001,"Not Found")</f>
        <v>Net Banking</v>
      </c>
      <c r="S3028" s="1">
        <f t="array" ref="S3028">_xlfn.XLOOKUP(A3028,Booking_data!$A$1:$A$6001,Booking_data!$N$1:$N$6001,"not Found")</f>
        <v>26</v>
      </c>
      <c r="T3028" s="1" t="str">
        <f t="array" ref="T3028">_xlfn.XLOOKUP(A3028,Booking_data!$A$1:$A$6001,Booking_data!$O$1:$O$6001,"Not Found")</f>
        <v>Male</v>
      </c>
      <c r="U3028" s="1" t="str">
        <f t="shared" si="4"/>
        <v>Youngster</v>
      </c>
      <c r="V3028" s="1" t="str">
        <f t="shared" si="5"/>
        <v>Medium Booking</v>
      </c>
    </row>
    <row r="3029" ht="15.75" customHeight="1">
      <c r="A3029" s="1" t="s">
        <v>3343</v>
      </c>
      <c r="B3029" s="6">
        <v>46023.0</v>
      </c>
      <c r="C3029" s="6">
        <v>46024.0</v>
      </c>
      <c r="D3029" s="7">
        <v>0.8854166666666666</v>
      </c>
      <c r="E3029" s="1" t="str">
        <f t="shared" si="1"/>
        <v>Weekday</v>
      </c>
      <c r="F3029" s="1" t="str">
        <f t="shared" si="2"/>
        <v>Jan</v>
      </c>
      <c r="G3029" s="1" t="str">
        <f t="array" ref="G3029">_xlfn.XLOOKUP(A3029,Booking_data!$A$1:$A$6001,Booking_data!$D$1:$D$6001,"not found")</f>
        <v>M007</v>
      </c>
      <c r="H3029" s="1" t="str">
        <f t="array" ref="H3029">_xlfn.XLOOKUP(G3029,Movies_data!$A$1:$A$41,Movies_data!$B$1:$B$41,"not found")</f>
        <v>Good Night</v>
      </c>
      <c r="I3029" s="1" t="str">
        <f t="array" ref="I3029">_xlfn.XLOOKUP(G3029,Movies_data!$A$1:$A$41,Movies_data!$D$1:$D$41,"not found")</f>
        <v>Comedy</v>
      </c>
      <c r="J3029" s="1" t="str">
        <f t="array" ref="J3029">_xlfn.XLOOKUP(G3029,Movies_data!$A$1:$A$41,Movies_data!$C$1:$C$41,"not found")</f>
        <v>Tamil</v>
      </c>
      <c r="K3029" s="1">
        <f t="array" ref="K3029">_xlfn.XLOOKUP(G3029,Movies_data!$A$1:$A$41,Movies_data!$H$1:$H$41,"Not Found")</f>
        <v>8</v>
      </c>
      <c r="L3029" s="1" t="str">
        <f t="array" ref="L3029">_xlfn.XLOOKUP(A3029,Booking_data!$A$1:$A$6001,Booking_data!$E$1:$E$6001,"not Found")</f>
        <v>C153</v>
      </c>
      <c r="M3029" s="1" t="str">
        <f t="array" ref="M3029">_xlfn.XLOOKUP(L3029,Cinemas_data!$A$1:$A$49,Cinemas_data!$I$1:$I$49,"not Found")</f>
        <v>#NAME?</v>
      </c>
      <c r="N3029" s="1" t="str">
        <f t="array" ref="N3029">_xlfn.XLOOKUP(L3029,Cinemas_data!$A$1:$A$49,Cinemas_data!$C$1:$C$49,"not Found")</f>
        <v>Kochi</v>
      </c>
      <c r="O3029" s="1">
        <f t="array" ref="O3029">_xlfn.XLOOKUP(A3029,Booking_data!$A$1:$A$6001,Booking_data!$H$1:$H$6001,"not found")</f>
        <v>2</v>
      </c>
      <c r="P3029" s="1">
        <f t="array" ref="P3029">_xlfn.XLOOKUP(A3029,Booking_data!$A$1:$A$6001,Booking_data!$I$1:$I$6001,"not Found")</f>
        <v>240</v>
      </c>
      <c r="Q3029" s="1">
        <f t="shared" si="3"/>
        <v>480</v>
      </c>
      <c r="R3029" s="1" t="str">
        <f t="array" ref="R3029">_xlfn.XLOOKUP(A3029,Booking_data!$A$1:$A$6001,Booking_data!$L$1:$L$6001,"Not Found")</f>
        <v>UPI</v>
      </c>
      <c r="S3029" s="1">
        <f t="array" ref="S3029">_xlfn.XLOOKUP(A3029,Booking_data!$A$1:$A$6001,Booking_data!$N$1:$N$6001,"not Found")</f>
        <v>53</v>
      </c>
      <c r="T3029" s="1" t="str">
        <f t="array" ref="T3029">_xlfn.XLOOKUP(A3029,Booking_data!$A$1:$A$6001,Booking_data!$O$1:$O$6001,"Not Found")</f>
        <v>Other</v>
      </c>
      <c r="U3029" s="1" t="str">
        <f t="shared" si="4"/>
        <v>Above 45</v>
      </c>
      <c r="V3029" s="1" t="str">
        <f t="shared" si="5"/>
        <v>Low Booking</v>
      </c>
    </row>
    <row r="3030" ht="15.75" customHeight="1">
      <c r="A3030" s="1" t="s">
        <v>3344</v>
      </c>
      <c r="B3030" s="6">
        <v>46086.0</v>
      </c>
      <c r="C3030" s="6">
        <v>46093.0</v>
      </c>
      <c r="D3030" s="7">
        <v>0.53125</v>
      </c>
      <c r="E3030" s="1" t="str">
        <f t="shared" si="1"/>
        <v>Weekday</v>
      </c>
      <c r="F3030" s="1" t="str">
        <f t="shared" si="2"/>
        <v>Mar</v>
      </c>
      <c r="G3030" s="1" t="str">
        <f t="array" ref="G3030">_xlfn.XLOOKUP(A3030,Booking_data!$A$1:$A$6001,Booking_data!$D$1:$D$6001,"not found")</f>
        <v>M029</v>
      </c>
      <c r="H3030" s="1" t="str">
        <f t="array" ref="H3030">_xlfn.XLOOKUP(G3030,Movies_data!$A$1:$A$41,Movies_data!$B$1:$B$41,"not found")</f>
        <v>777 Charlie</v>
      </c>
      <c r="I3030" s="1" t="str">
        <f t="array" ref="I3030">_xlfn.XLOOKUP(G3030,Movies_data!$A$1:$A$41,Movies_data!$D$1:$D$41,"not found")</f>
        <v>Adventure</v>
      </c>
      <c r="J3030" s="1" t="str">
        <f t="array" ref="J3030">_xlfn.XLOOKUP(G3030,Movies_data!$A$1:$A$41,Movies_data!$C$1:$C$41,"not found")</f>
        <v>Kannada</v>
      </c>
      <c r="K3030" s="1">
        <f t="array" ref="K3030">_xlfn.XLOOKUP(G3030,Movies_data!$A$1:$A$41,Movies_data!$H$1:$H$41,"Not Found")</f>
        <v>8.7</v>
      </c>
      <c r="L3030" s="1" t="str">
        <f t="array" ref="L3030">_xlfn.XLOOKUP(A3030,Booking_data!$A$1:$A$6001,Booking_data!$E$1:$E$6001,"not Found")</f>
        <v>C072</v>
      </c>
      <c r="M3030" s="1" t="str">
        <f t="array" ref="M3030">_xlfn.XLOOKUP(L3030,Cinemas_data!$A$1:$A$49,Cinemas_data!$I$1:$I$49,"not Found")</f>
        <v>#NAME?</v>
      </c>
      <c r="N3030" s="1" t="str">
        <f t="array" ref="N3030">_xlfn.XLOOKUP(L3030,Cinemas_data!$A$1:$A$49,Cinemas_data!$C$1:$C$49,"not Found")</f>
        <v>Hyderabad</v>
      </c>
      <c r="O3030" s="1">
        <f t="array" ref="O3030">_xlfn.XLOOKUP(A3030,Booking_data!$A$1:$A$6001,Booking_data!$H$1:$H$6001,"not found")</f>
        <v>3</v>
      </c>
      <c r="P3030" s="1">
        <f t="array" ref="P3030">_xlfn.XLOOKUP(A3030,Booking_data!$A$1:$A$6001,Booking_data!$I$1:$I$6001,"not Found")</f>
        <v>380</v>
      </c>
      <c r="Q3030" s="1">
        <f t="shared" si="3"/>
        <v>1140</v>
      </c>
      <c r="R3030" s="1" t="str">
        <f t="array" ref="R3030">_xlfn.XLOOKUP(A3030,Booking_data!$A$1:$A$6001,Booking_data!$L$1:$L$6001,"Not Found")</f>
        <v>Wallet</v>
      </c>
      <c r="S3030" s="1">
        <f t="array" ref="S3030">_xlfn.XLOOKUP(A3030,Booking_data!$A$1:$A$6001,Booking_data!$N$1:$N$6001,"not Found")</f>
        <v>25</v>
      </c>
      <c r="T3030" s="1" t="str">
        <f t="array" ref="T3030">_xlfn.XLOOKUP(A3030,Booking_data!$A$1:$A$6001,Booking_data!$O$1:$O$6001,"Not Found")</f>
        <v>Male</v>
      </c>
      <c r="U3030" s="1" t="str">
        <f t="shared" si="4"/>
        <v>Youngster</v>
      </c>
      <c r="V3030" s="1" t="str">
        <f t="shared" si="5"/>
        <v>Medium Booking</v>
      </c>
    </row>
    <row r="3031" ht="15.75" customHeight="1">
      <c r="A3031" s="1" t="s">
        <v>3345</v>
      </c>
      <c r="B3031" s="6">
        <v>46176.0</v>
      </c>
      <c r="C3031" s="6">
        <v>46179.0</v>
      </c>
      <c r="D3031" s="7">
        <v>0.8854166666666666</v>
      </c>
      <c r="E3031" s="1" t="str">
        <f t="shared" si="1"/>
        <v>Weekday</v>
      </c>
      <c r="F3031" s="1" t="str">
        <f t="shared" si="2"/>
        <v>Jun</v>
      </c>
      <c r="G3031" s="1" t="str">
        <f t="array" ref="G3031">_xlfn.XLOOKUP(A3031,Booking_data!$A$1:$A$6001,Booking_data!$D$1:$D$6001,"not found")</f>
        <v>M001</v>
      </c>
      <c r="H3031" s="1" t="str">
        <f t="array" ref="H3031">_xlfn.XLOOKUP(G3031,Movies_data!$A$1:$A$41,Movies_data!$B$1:$B$41,"not found")</f>
        <v>Leo</v>
      </c>
      <c r="I3031" s="1" t="str">
        <f t="array" ref="I3031">_xlfn.XLOOKUP(G3031,Movies_data!$A$1:$A$41,Movies_data!$D$1:$D$41,"not found")</f>
        <v>Action</v>
      </c>
      <c r="J3031" s="1" t="str">
        <f t="array" ref="J3031">_xlfn.XLOOKUP(G3031,Movies_data!$A$1:$A$41,Movies_data!$C$1:$C$41,"not found")</f>
        <v>Tamil</v>
      </c>
      <c r="K3031" s="1">
        <f t="array" ref="K3031">_xlfn.XLOOKUP(G3031,Movies_data!$A$1:$A$41,Movies_data!$H$1:$H$41,"Not Found")</f>
        <v>8</v>
      </c>
      <c r="L3031" s="1" t="str">
        <f t="array" ref="L3031">_xlfn.XLOOKUP(A3031,Booking_data!$A$1:$A$6001,Booking_data!$E$1:$E$6001,"not Found")</f>
        <v>C011</v>
      </c>
      <c r="M3031" s="1" t="str">
        <f t="array" ref="M3031">_xlfn.XLOOKUP(L3031,Cinemas_data!$A$1:$A$49,Cinemas_data!$I$1:$I$49,"not Found")</f>
        <v>#NAME?</v>
      </c>
      <c r="N3031" s="1" t="str">
        <f t="array" ref="N3031">_xlfn.XLOOKUP(L3031,Cinemas_data!$A$1:$A$49,Cinemas_data!$C$1:$C$49,"not Found")</f>
        <v>Chennai</v>
      </c>
      <c r="O3031" s="1">
        <f t="array" ref="O3031">_xlfn.XLOOKUP(A3031,Booking_data!$A$1:$A$6001,Booking_data!$H$1:$H$6001,"not found")</f>
        <v>5</v>
      </c>
      <c r="P3031" s="1">
        <f t="array" ref="P3031">_xlfn.XLOOKUP(A3031,Booking_data!$A$1:$A$6001,Booking_data!$I$1:$I$6001,"not Found")</f>
        <v>420</v>
      </c>
      <c r="Q3031" s="1">
        <f t="shared" si="3"/>
        <v>2100</v>
      </c>
      <c r="R3031" s="1" t="str">
        <f t="array" ref="R3031">_xlfn.XLOOKUP(A3031,Booking_data!$A$1:$A$6001,Booking_data!$L$1:$L$6001,"Not Found")</f>
        <v>Debit Card</v>
      </c>
      <c r="S3031" s="1">
        <f t="array" ref="S3031">_xlfn.XLOOKUP(A3031,Booking_data!$A$1:$A$6001,Booking_data!$N$1:$N$6001,"not Found")</f>
        <v>55</v>
      </c>
      <c r="T3031" s="1" t="str">
        <f t="array" ref="T3031">_xlfn.XLOOKUP(A3031,Booking_data!$A$1:$A$6001,Booking_data!$O$1:$O$6001,"Not Found")</f>
        <v>Other</v>
      </c>
      <c r="U3031" s="1" t="str">
        <f t="shared" si="4"/>
        <v>Above 45</v>
      </c>
      <c r="V3031" s="1" t="str">
        <f t="shared" si="5"/>
        <v>High Booking</v>
      </c>
    </row>
    <row r="3032" ht="15.75" customHeight="1">
      <c r="A3032" s="1" t="s">
        <v>3346</v>
      </c>
      <c r="B3032" s="6">
        <v>46162.0</v>
      </c>
      <c r="C3032" s="6">
        <v>46163.0</v>
      </c>
      <c r="D3032" s="7">
        <v>0.8854166666666666</v>
      </c>
      <c r="E3032" s="1" t="str">
        <f t="shared" si="1"/>
        <v>Weekday</v>
      </c>
      <c r="F3032" s="1" t="str">
        <f t="shared" si="2"/>
        <v>May</v>
      </c>
      <c r="G3032" s="1" t="str">
        <f t="array" ref="G3032">_xlfn.XLOOKUP(A3032,Booking_data!$A$1:$A$6001,Booking_data!$D$1:$D$6001,"not found")</f>
        <v>M007</v>
      </c>
      <c r="H3032" s="1" t="str">
        <f t="array" ref="H3032">_xlfn.XLOOKUP(G3032,Movies_data!$A$1:$A$41,Movies_data!$B$1:$B$41,"not found")</f>
        <v>Good Night</v>
      </c>
      <c r="I3032" s="1" t="str">
        <f t="array" ref="I3032">_xlfn.XLOOKUP(G3032,Movies_data!$A$1:$A$41,Movies_data!$D$1:$D$41,"not found")</f>
        <v>Comedy</v>
      </c>
      <c r="J3032" s="1" t="str">
        <f t="array" ref="J3032">_xlfn.XLOOKUP(G3032,Movies_data!$A$1:$A$41,Movies_data!$C$1:$C$41,"not found")</f>
        <v>Tamil</v>
      </c>
      <c r="K3032" s="1">
        <f t="array" ref="K3032">_xlfn.XLOOKUP(G3032,Movies_data!$A$1:$A$41,Movies_data!$H$1:$H$41,"Not Found")</f>
        <v>8</v>
      </c>
      <c r="L3032" s="1" t="str">
        <f t="array" ref="L3032">_xlfn.XLOOKUP(A3032,Booking_data!$A$1:$A$6001,Booking_data!$E$1:$E$6001,"not Found")</f>
        <v>C051</v>
      </c>
      <c r="M3032" s="1" t="str">
        <f t="array" ref="M3032">_xlfn.XLOOKUP(L3032,Cinemas_data!$A$1:$A$49,Cinemas_data!$I$1:$I$49,"not Found")</f>
        <v>#NAME?</v>
      </c>
      <c r="N3032" s="1" t="str">
        <f t="array" ref="N3032">_xlfn.XLOOKUP(L3032,Cinemas_data!$A$1:$A$49,Cinemas_data!$C$1:$C$49,"not Found")</f>
        <v>Bengaluru</v>
      </c>
      <c r="O3032" s="1">
        <f t="array" ref="O3032">_xlfn.XLOOKUP(A3032,Booking_data!$A$1:$A$6001,Booking_data!$H$1:$H$6001,"not found")</f>
        <v>2</v>
      </c>
      <c r="P3032" s="1">
        <f t="array" ref="P3032">_xlfn.XLOOKUP(A3032,Booking_data!$A$1:$A$6001,Booking_data!$I$1:$I$6001,"not Found")</f>
        <v>280</v>
      </c>
      <c r="Q3032" s="1">
        <f t="shared" si="3"/>
        <v>560</v>
      </c>
      <c r="R3032" s="1" t="str">
        <f t="array" ref="R3032">_xlfn.XLOOKUP(A3032,Booking_data!$A$1:$A$6001,Booking_data!$L$1:$L$6001,"Not Found")</f>
        <v>UPI</v>
      </c>
      <c r="S3032" s="1">
        <f t="array" ref="S3032">_xlfn.XLOOKUP(A3032,Booking_data!$A$1:$A$6001,Booking_data!$N$1:$N$6001,"not Found")</f>
        <v>20</v>
      </c>
      <c r="T3032" s="1" t="str">
        <f t="array" ref="T3032">_xlfn.XLOOKUP(A3032,Booking_data!$A$1:$A$6001,Booking_data!$O$1:$O$6001,"Not Found")</f>
        <v>Other</v>
      </c>
      <c r="U3032" s="1" t="str">
        <f t="shared" si="4"/>
        <v>Youngster</v>
      </c>
      <c r="V3032" s="1" t="str">
        <f t="shared" si="5"/>
        <v>Low Booking</v>
      </c>
    </row>
    <row r="3033" ht="15.75" customHeight="1">
      <c r="A3033" s="1" t="s">
        <v>3347</v>
      </c>
      <c r="B3033" s="6">
        <v>46109.0</v>
      </c>
      <c r="C3033" s="6">
        <v>46115.0</v>
      </c>
      <c r="D3033" s="7">
        <v>0.7708333333333334</v>
      </c>
      <c r="E3033" s="1" t="str">
        <f t="shared" si="1"/>
        <v>Weekend</v>
      </c>
      <c r="F3033" s="1" t="str">
        <f t="shared" si="2"/>
        <v>Mar</v>
      </c>
      <c r="G3033" s="1" t="str">
        <f t="array" ref="G3033">_xlfn.XLOOKUP(A3033,Booking_data!$A$1:$A$6001,Booking_data!$D$1:$D$6001,"not found")</f>
        <v>M040</v>
      </c>
      <c r="H3033" s="1" t="str">
        <f t="array" ref="H3033">_xlfn.XLOOKUP(G3033,Movies_data!$A$1:$A$41,Movies_data!$B$1:$B$41,"not found")</f>
        <v>Inside Out 2</v>
      </c>
      <c r="I3033" s="1" t="str">
        <f t="array" ref="I3033">_xlfn.XLOOKUP(G3033,Movies_data!$A$1:$A$41,Movies_data!$D$1:$D$41,"not found")</f>
        <v>Animation</v>
      </c>
      <c r="J3033" s="1" t="str">
        <f t="array" ref="J3033">_xlfn.XLOOKUP(G3033,Movies_data!$A$1:$A$41,Movies_data!$C$1:$C$41,"not found")</f>
        <v>English</v>
      </c>
      <c r="K3033" s="1">
        <f t="array" ref="K3033">_xlfn.XLOOKUP(G3033,Movies_data!$A$1:$A$41,Movies_data!$H$1:$H$41,"Not Found")</f>
        <v>7.6</v>
      </c>
      <c r="L3033" s="1" t="str">
        <f t="array" ref="L3033">_xlfn.XLOOKUP(A3033,Booking_data!$A$1:$A$6001,Booking_data!$E$1:$E$6001,"not Found")</f>
        <v>C161</v>
      </c>
      <c r="M3033" s="1" t="str">
        <f t="array" ref="M3033">_xlfn.XLOOKUP(L3033,Cinemas_data!$A$1:$A$49,Cinemas_data!$I$1:$I$49,"not Found")</f>
        <v>#NAME?</v>
      </c>
      <c r="N3033" s="1" t="str">
        <f t="array" ref="N3033">_xlfn.XLOOKUP(L3033,Cinemas_data!$A$1:$A$49,Cinemas_data!$C$1:$C$49,"not Found")</f>
        <v>Thiruvananthapuram</v>
      </c>
      <c r="O3033" s="1">
        <f t="array" ref="O3033">_xlfn.XLOOKUP(A3033,Booking_data!$A$1:$A$6001,Booking_data!$H$1:$H$6001,"not found")</f>
        <v>2</v>
      </c>
      <c r="P3033" s="1">
        <f t="array" ref="P3033">_xlfn.XLOOKUP(A3033,Booking_data!$A$1:$A$6001,Booking_data!$I$1:$I$6001,"not Found")</f>
        <v>280</v>
      </c>
      <c r="Q3033" s="1">
        <f t="shared" si="3"/>
        <v>560</v>
      </c>
      <c r="R3033" s="1" t="str">
        <f t="array" ref="R3033">_xlfn.XLOOKUP(A3033,Booking_data!$A$1:$A$6001,Booking_data!$L$1:$L$6001,"Not Found")</f>
        <v>Wallet</v>
      </c>
      <c r="S3033" s="1">
        <f t="array" ref="S3033">_xlfn.XLOOKUP(A3033,Booking_data!$A$1:$A$6001,Booking_data!$N$1:$N$6001,"not Found")</f>
        <v>60</v>
      </c>
      <c r="T3033" s="1" t="str">
        <f t="array" ref="T3033">_xlfn.XLOOKUP(A3033,Booking_data!$A$1:$A$6001,Booking_data!$O$1:$O$6001,"Not Found")</f>
        <v>Male</v>
      </c>
      <c r="U3033" s="1" t="str">
        <f t="shared" si="4"/>
        <v>Above 45</v>
      </c>
      <c r="V3033" s="1" t="str">
        <f t="shared" si="5"/>
        <v>Low Booking</v>
      </c>
    </row>
    <row r="3034" ht="15.75" customHeight="1">
      <c r="A3034" s="1" t="s">
        <v>3348</v>
      </c>
      <c r="B3034" s="6">
        <v>46050.0</v>
      </c>
      <c r="C3034" s="6">
        <v>46053.0</v>
      </c>
      <c r="D3034" s="7">
        <v>0.9375</v>
      </c>
      <c r="E3034" s="1" t="str">
        <f t="shared" si="1"/>
        <v>Weekday</v>
      </c>
      <c r="F3034" s="1" t="str">
        <f t="shared" si="2"/>
        <v>Jan</v>
      </c>
      <c r="G3034" s="1" t="str">
        <f t="array" ref="G3034">_xlfn.XLOOKUP(A3034,Booking_data!$A$1:$A$6001,Booking_data!$D$1:$D$6001,"not found")</f>
        <v>M040</v>
      </c>
      <c r="H3034" s="1" t="str">
        <f t="array" ref="H3034">_xlfn.XLOOKUP(G3034,Movies_data!$A$1:$A$41,Movies_data!$B$1:$B$41,"not found")</f>
        <v>Inside Out 2</v>
      </c>
      <c r="I3034" s="1" t="str">
        <f t="array" ref="I3034">_xlfn.XLOOKUP(G3034,Movies_data!$A$1:$A$41,Movies_data!$D$1:$D$41,"not found")</f>
        <v>Animation</v>
      </c>
      <c r="J3034" s="1" t="str">
        <f t="array" ref="J3034">_xlfn.XLOOKUP(G3034,Movies_data!$A$1:$A$41,Movies_data!$C$1:$C$41,"not found")</f>
        <v>English</v>
      </c>
      <c r="K3034" s="1">
        <f t="array" ref="K3034">_xlfn.XLOOKUP(G3034,Movies_data!$A$1:$A$41,Movies_data!$H$1:$H$41,"Not Found")</f>
        <v>7.6</v>
      </c>
      <c r="L3034" s="1" t="str">
        <f t="array" ref="L3034">_xlfn.XLOOKUP(A3034,Booking_data!$A$1:$A$6001,Booking_data!$E$1:$E$6001,"not Found")</f>
        <v>C031</v>
      </c>
      <c r="M3034" s="1" t="str">
        <f t="array" ref="M3034">_xlfn.XLOOKUP(L3034,Cinemas_data!$A$1:$A$49,Cinemas_data!$I$1:$I$49,"not Found")</f>
        <v>#NAME?</v>
      </c>
      <c r="N3034" s="1" t="str">
        <f t="array" ref="N3034">_xlfn.XLOOKUP(L3034,Cinemas_data!$A$1:$A$49,Cinemas_data!$C$1:$C$49,"not Found")</f>
        <v>Madurai</v>
      </c>
      <c r="O3034" s="1">
        <f t="array" ref="O3034">_xlfn.XLOOKUP(A3034,Booking_data!$A$1:$A$6001,Booking_data!$H$1:$H$6001,"not found")</f>
        <v>4</v>
      </c>
      <c r="P3034" s="1">
        <f t="array" ref="P3034">_xlfn.XLOOKUP(A3034,Booking_data!$A$1:$A$6001,Booking_data!$I$1:$I$6001,"not Found")</f>
        <v>320</v>
      </c>
      <c r="Q3034" s="1">
        <f t="shared" si="3"/>
        <v>1280</v>
      </c>
      <c r="R3034" s="1" t="str">
        <f t="array" ref="R3034">_xlfn.XLOOKUP(A3034,Booking_data!$A$1:$A$6001,Booking_data!$L$1:$L$6001,"Not Found")</f>
        <v>Credit Card</v>
      </c>
      <c r="S3034" s="1">
        <f t="array" ref="S3034">_xlfn.XLOOKUP(A3034,Booking_data!$A$1:$A$6001,Booking_data!$N$1:$N$6001,"not Found")</f>
        <v>26</v>
      </c>
      <c r="T3034" s="1" t="str">
        <f t="array" ref="T3034">_xlfn.XLOOKUP(A3034,Booking_data!$A$1:$A$6001,Booking_data!$O$1:$O$6001,"Not Found")</f>
        <v>Female</v>
      </c>
      <c r="U3034" s="1" t="str">
        <f t="shared" si="4"/>
        <v>Youngster</v>
      </c>
      <c r="V3034" s="1" t="str">
        <f t="shared" si="5"/>
        <v>Medium Booking</v>
      </c>
    </row>
    <row r="3035" ht="15.75" customHeight="1">
      <c r="A3035" s="1" t="s">
        <v>3349</v>
      </c>
      <c r="B3035" s="6">
        <v>46137.0</v>
      </c>
      <c r="C3035" s="6">
        <v>46143.0</v>
      </c>
      <c r="D3035" s="7">
        <v>0.8854166666666666</v>
      </c>
      <c r="E3035" s="1" t="str">
        <f t="shared" si="1"/>
        <v>Weekend</v>
      </c>
      <c r="F3035" s="1" t="str">
        <f t="shared" si="2"/>
        <v>Apr</v>
      </c>
      <c r="G3035" s="1" t="str">
        <f t="array" ref="G3035">_xlfn.XLOOKUP(A3035,Booking_data!$A$1:$A$6001,Booking_data!$D$1:$D$6001,"not found")</f>
        <v>M029</v>
      </c>
      <c r="H3035" s="1" t="str">
        <f t="array" ref="H3035">_xlfn.XLOOKUP(G3035,Movies_data!$A$1:$A$41,Movies_data!$B$1:$B$41,"not found")</f>
        <v>777 Charlie</v>
      </c>
      <c r="I3035" s="1" t="str">
        <f t="array" ref="I3035">_xlfn.XLOOKUP(G3035,Movies_data!$A$1:$A$41,Movies_data!$D$1:$D$41,"not found")</f>
        <v>Adventure</v>
      </c>
      <c r="J3035" s="1" t="str">
        <f t="array" ref="J3035">_xlfn.XLOOKUP(G3035,Movies_data!$A$1:$A$41,Movies_data!$C$1:$C$41,"not found")</f>
        <v>Kannada</v>
      </c>
      <c r="K3035" s="1">
        <f t="array" ref="K3035">_xlfn.XLOOKUP(G3035,Movies_data!$A$1:$A$41,Movies_data!$H$1:$H$41,"Not Found")</f>
        <v>8.7</v>
      </c>
      <c r="L3035" s="1" t="str">
        <f t="array" ref="L3035">_xlfn.XLOOKUP(A3035,Booking_data!$A$1:$A$6001,Booking_data!$E$1:$E$6001,"not Found")</f>
        <v>C041</v>
      </c>
      <c r="M3035" s="1" t="str">
        <f t="array" ref="M3035">_xlfn.XLOOKUP(L3035,Cinemas_data!$A$1:$A$49,Cinemas_data!$I$1:$I$49,"not Found")</f>
        <v>#NAME?</v>
      </c>
      <c r="N3035" s="1" t="str">
        <f t="array" ref="N3035">_xlfn.XLOOKUP(L3035,Cinemas_data!$A$1:$A$49,Cinemas_data!$C$1:$C$49,"not Found")</f>
        <v>Salem</v>
      </c>
      <c r="O3035" s="1">
        <f t="array" ref="O3035">_xlfn.XLOOKUP(A3035,Booking_data!$A$1:$A$6001,Booking_data!$H$1:$H$6001,"not found")</f>
        <v>1</v>
      </c>
      <c r="P3035" s="1">
        <f t="array" ref="P3035">_xlfn.XLOOKUP(A3035,Booking_data!$A$1:$A$6001,Booking_data!$I$1:$I$6001,"not Found")</f>
        <v>340</v>
      </c>
      <c r="Q3035" s="1">
        <f t="shared" si="3"/>
        <v>340</v>
      </c>
      <c r="R3035" s="1" t="str">
        <f t="array" ref="R3035">_xlfn.XLOOKUP(A3035,Booking_data!$A$1:$A$6001,Booking_data!$L$1:$L$6001,"Not Found")</f>
        <v>Credit Card</v>
      </c>
      <c r="S3035" s="1">
        <f t="array" ref="S3035">_xlfn.XLOOKUP(A3035,Booking_data!$A$1:$A$6001,Booking_data!$N$1:$N$6001,"not Found")</f>
        <v>40</v>
      </c>
      <c r="T3035" s="1" t="str">
        <f t="array" ref="T3035">_xlfn.XLOOKUP(A3035,Booking_data!$A$1:$A$6001,Booking_data!$O$1:$O$6001,"Not Found")</f>
        <v>Female</v>
      </c>
      <c r="U3035" s="1" t="str">
        <f t="shared" si="4"/>
        <v>Middle Age</v>
      </c>
      <c r="V3035" s="1" t="str">
        <f t="shared" si="5"/>
        <v>Low Booking</v>
      </c>
    </row>
    <row r="3036" ht="15.75" customHeight="1">
      <c r="A3036" s="1" t="s">
        <v>3350</v>
      </c>
      <c r="B3036" s="6">
        <v>46036.0</v>
      </c>
      <c r="C3036" s="6">
        <v>46043.0</v>
      </c>
      <c r="D3036" s="7">
        <v>0.9375</v>
      </c>
      <c r="E3036" s="1" t="str">
        <f t="shared" si="1"/>
        <v>Weekday</v>
      </c>
      <c r="F3036" s="1" t="str">
        <f t="shared" si="2"/>
        <v>Jan</v>
      </c>
      <c r="G3036" s="1" t="str">
        <f t="array" ref="G3036">_xlfn.XLOOKUP(A3036,Booking_data!$A$1:$A$6001,Booking_data!$D$1:$D$6001,"not found")</f>
        <v>M031</v>
      </c>
      <c r="H3036" s="1" t="str">
        <f t="array" ref="H3036">_xlfn.XLOOKUP(G3036,Movies_data!$A$1:$A$41,Movies_data!$B$1:$B$41,"not found")</f>
        <v>Bangalore Days</v>
      </c>
      <c r="I3036" s="1" t="str">
        <f t="array" ref="I3036">_xlfn.XLOOKUP(G3036,Movies_data!$A$1:$A$41,Movies_data!$D$1:$D$41,"not found")</f>
        <v>Drama</v>
      </c>
      <c r="J3036" s="1" t="str">
        <f t="array" ref="J3036">_xlfn.XLOOKUP(G3036,Movies_data!$A$1:$A$41,Movies_data!$C$1:$C$41,"not found")</f>
        <v>Malayalam</v>
      </c>
      <c r="K3036" s="1">
        <f t="array" ref="K3036">_xlfn.XLOOKUP(G3036,Movies_data!$A$1:$A$41,Movies_data!$H$1:$H$41,"Not Found")</f>
        <v>8.3</v>
      </c>
      <c r="L3036" s="1" t="str">
        <f t="array" ref="L3036">_xlfn.XLOOKUP(A3036,Booking_data!$A$1:$A$6001,Booking_data!$E$1:$E$6001,"not Found")</f>
        <v>C063</v>
      </c>
      <c r="M3036" s="1" t="str">
        <f t="array" ref="M3036">_xlfn.XLOOKUP(L3036,Cinemas_data!$A$1:$A$49,Cinemas_data!$I$1:$I$49,"not Found")</f>
        <v>#NAME?</v>
      </c>
      <c r="N3036" s="1" t="str">
        <f t="array" ref="N3036">_xlfn.XLOOKUP(L3036,Cinemas_data!$A$1:$A$49,Cinemas_data!$C$1:$C$49,"not Found")</f>
        <v>Mysuru</v>
      </c>
      <c r="O3036" s="1">
        <f t="array" ref="O3036">_xlfn.XLOOKUP(A3036,Booking_data!$A$1:$A$6001,Booking_data!$H$1:$H$6001,"not found")</f>
        <v>3</v>
      </c>
      <c r="P3036" s="1">
        <f t="array" ref="P3036">_xlfn.XLOOKUP(A3036,Booking_data!$A$1:$A$6001,Booking_data!$I$1:$I$6001,"not Found")</f>
        <v>420</v>
      </c>
      <c r="Q3036" s="1">
        <f t="shared" si="3"/>
        <v>1260</v>
      </c>
      <c r="R3036" s="1" t="str">
        <f t="array" ref="R3036">_xlfn.XLOOKUP(A3036,Booking_data!$A$1:$A$6001,Booking_data!$L$1:$L$6001,"Not Found")</f>
        <v>Wallet</v>
      </c>
      <c r="S3036" s="1">
        <f t="array" ref="S3036">_xlfn.XLOOKUP(A3036,Booking_data!$A$1:$A$6001,Booking_data!$N$1:$N$6001,"not Found")</f>
        <v>55</v>
      </c>
      <c r="T3036" s="1" t="str">
        <f t="array" ref="T3036">_xlfn.XLOOKUP(A3036,Booking_data!$A$1:$A$6001,Booking_data!$O$1:$O$6001,"Not Found")</f>
        <v>Male</v>
      </c>
      <c r="U3036" s="1" t="str">
        <f t="shared" si="4"/>
        <v>Above 45</v>
      </c>
      <c r="V3036" s="1" t="str">
        <f t="shared" si="5"/>
        <v>Medium Booking</v>
      </c>
    </row>
    <row r="3037" ht="15.75" customHeight="1">
      <c r="A3037" s="1" t="s">
        <v>3351</v>
      </c>
      <c r="B3037" s="6">
        <v>46122.0</v>
      </c>
      <c r="C3037" s="6">
        <v>46122.0</v>
      </c>
      <c r="D3037" s="7">
        <v>0.6458333333333334</v>
      </c>
      <c r="E3037" s="1" t="str">
        <f t="shared" si="1"/>
        <v>Weekday</v>
      </c>
      <c r="F3037" s="1" t="str">
        <f t="shared" si="2"/>
        <v>Apr</v>
      </c>
      <c r="G3037" s="1" t="str">
        <f t="array" ref="G3037">_xlfn.XLOOKUP(A3037,Booking_data!$A$1:$A$6001,Booking_data!$D$1:$D$6001,"not found")</f>
        <v>M034</v>
      </c>
      <c r="H3037" s="1" t="str">
        <f t="array" ref="H3037">_xlfn.XLOOKUP(G3037,Movies_data!$A$1:$A$41,Movies_data!$B$1:$B$41,"not found")</f>
        <v>Manjummel Boys</v>
      </c>
      <c r="I3037" s="1" t="str">
        <f t="array" ref="I3037">_xlfn.XLOOKUP(G3037,Movies_data!$A$1:$A$41,Movies_data!$D$1:$D$41,"not found")</f>
        <v>Adventure</v>
      </c>
      <c r="J3037" s="1" t="str">
        <f t="array" ref="J3037">_xlfn.XLOOKUP(G3037,Movies_data!$A$1:$A$41,Movies_data!$C$1:$C$41,"not found")</f>
        <v>Malayalam</v>
      </c>
      <c r="K3037" s="1">
        <f t="array" ref="K3037">_xlfn.XLOOKUP(G3037,Movies_data!$A$1:$A$41,Movies_data!$H$1:$H$41,"Not Found")</f>
        <v>8.3</v>
      </c>
      <c r="L3037" s="1" t="str">
        <f t="array" ref="L3037">_xlfn.XLOOKUP(A3037,Booking_data!$A$1:$A$6001,Booking_data!$E$1:$E$6001,"not Found")</f>
        <v>C041</v>
      </c>
      <c r="M3037" s="1" t="str">
        <f t="array" ref="M3037">_xlfn.XLOOKUP(L3037,Cinemas_data!$A$1:$A$49,Cinemas_data!$I$1:$I$49,"not Found")</f>
        <v>#NAME?</v>
      </c>
      <c r="N3037" s="1" t="str">
        <f t="array" ref="N3037">_xlfn.XLOOKUP(L3037,Cinemas_data!$A$1:$A$49,Cinemas_data!$C$1:$C$49,"not Found")</f>
        <v>Salem</v>
      </c>
      <c r="O3037" s="1">
        <f t="array" ref="O3037">_xlfn.XLOOKUP(A3037,Booking_data!$A$1:$A$6001,Booking_data!$H$1:$H$6001,"not found")</f>
        <v>2</v>
      </c>
      <c r="P3037" s="1">
        <f t="array" ref="P3037">_xlfn.XLOOKUP(A3037,Booking_data!$A$1:$A$6001,Booking_data!$I$1:$I$6001,"not Found")</f>
        <v>160</v>
      </c>
      <c r="Q3037" s="1">
        <f t="shared" si="3"/>
        <v>320</v>
      </c>
      <c r="R3037" s="1" t="str">
        <f t="array" ref="R3037">_xlfn.XLOOKUP(A3037,Booking_data!$A$1:$A$6001,Booking_data!$L$1:$L$6001,"Not Found")</f>
        <v>Debit Card</v>
      </c>
      <c r="S3037" s="1">
        <f t="array" ref="S3037">_xlfn.XLOOKUP(A3037,Booking_data!$A$1:$A$6001,Booking_data!$N$1:$N$6001,"not Found")</f>
        <v>45</v>
      </c>
      <c r="T3037" s="1" t="str">
        <f t="array" ref="T3037">_xlfn.XLOOKUP(A3037,Booking_data!$A$1:$A$6001,Booking_data!$O$1:$O$6001,"Not Found")</f>
        <v>Female</v>
      </c>
      <c r="U3037" s="1" t="str">
        <f t="shared" si="4"/>
        <v>Above 45</v>
      </c>
      <c r="V3037" s="1" t="str">
        <f t="shared" si="5"/>
        <v>Low Booking</v>
      </c>
    </row>
    <row r="3038" ht="15.75" customHeight="1">
      <c r="A3038" s="1" t="s">
        <v>3352</v>
      </c>
      <c r="B3038" s="6">
        <v>46130.0</v>
      </c>
      <c r="C3038" s="6">
        <v>46136.0</v>
      </c>
      <c r="D3038" s="7">
        <v>0.3958333333333333</v>
      </c>
      <c r="E3038" s="1" t="str">
        <f t="shared" si="1"/>
        <v>Weekend</v>
      </c>
      <c r="F3038" s="1" t="str">
        <f t="shared" si="2"/>
        <v>Apr</v>
      </c>
      <c r="G3038" s="1" t="str">
        <f t="array" ref="G3038">_xlfn.XLOOKUP(A3038,Booking_data!$A$1:$A$6001,Booking_data!$D$1:$D$6001,"not found")</f>
        <v>M009</v>
      </c>
      <c r="H3038" s="1" t="str">
        <f t="array" ref="H3038">_xlfn.XLOOKUP(G3038,Movies_data!$A$1:$A$41,Movies_data!$B$1:$B$41,"not found")</f>
        <v>Amaran</v>
      </c>
      <c r="I3038" s="1" t="str">
        <f t="array" ref="I3038">_xlfn.XLOOKUP(G3038,Movies_data!$A$1:$A$41,Movies_data!$D$1:$D$41,"not found")</f>
        <v>Biography</v>
      </c>
      <c r="J3038" s="1" t="str">
        <f t="array" ref="J3038">_xlfn.XLOOKUP(G3038,Movies_data!$A$1:$A$41,Movies_data!$C$1:$C$41,"not found")</f>
        <v>Tamil</v>
      </c>
      <c r="K3038" s="1">
        <f t="array" ref="K3038">_xlfn.XLOOKUP(G3038,Movies_data!$A$1:$A$41,Movies_data!$H$1:$H$41,"Not Found")</f>
        <v>8.3</v>
      </c>
      <c r="L3038" s="1" t="str">
        <f t="array" ref="L3038">_xlfn.XLOOKUP(A3038,Booking_data!$A$1:$A$6001,Booking_data!$E$1:$E$6001,"not Found")</f>
        <v>C113</v>
      </c>
      <c r="M3038" s="1" t="str">
        <f t="array" ref="M3038">_xlfn.XLOOKUP(L3038,Cinemas_data!$A$1:$A$49,Cinemas_data!$I$1:$I$49,"not Found")</f>
        <v>#NAME?</v>
      </c>
      <c r="N3038" s="1" t="str">
        <f t="array" ref="N3038">_xlfn.XLOOKUP(L3038,Cinemas_data!$A$1:$A$49,Cinemas_data!$C$1:$C$49,"not Found")</f>
        <v>Delhi</v>
      </c>
      <c r="O3038" s="1">
        <f t="array" ref="O3038">_xlfn.XLOOKUP(A3038,Booking_data!$A$1:$A$6001,Booking_data!$H$1:$H$6001,"not found")</f>
        <v>2</v>
      </c>
      <c r="P3038" s="1">
        <f t="array" ref="P3038">_xlfn.XLOOKUP(A3038,Booking_data!$A$1:$A$6001,Booking_data!$I$1:$I$6001,"not Found")</f>
        <v>240</v>
      </c>
      <c r="Q3038" s="1">
        <f t="shared" si="3"/>
        <v>480</v>
      </c>
      <c r="R3038" s="1" t="str">
        <f t="array" ref="R3038">_xlfn.XLOOKUP(A3038,Booking_data!$A$1:$A$6001,Booking_data!$L$1:$L$6001,"Not Found")</f>
        <v>Credit Card</v>
      </c>
      <c r="S3038" s="1">
        <f t="array" ref="S3038">_xlfn.XLOOKUP(A3038,Booking_data!$A$1:$A$6001,Booking_data!$N$1:$N$6001,"not Found")</f>
        <v>40</v>
      </c>
      <c r="T3038" s="1" t="str">
        <f t="array" ref="T3038">_xlfn.XLOOKUP(A3038,Booking_data!$A$1:$A$6001,Booking_data!$O$1:$O$6001,"Not Found")</f>
        <v>Other</v>
      </c>
      <c r="U3038" s="1" t="str">
        <f t="shared" si="4"/>
        <v>Middle Age</v>
      </c>
      <c r="V3038" s="1" t="str">
        <f t="shared" si="5"/>
        <v>Low Booking</v>
      </c>
    </row>
    <row r="3039" ht="15.75" customHeight="1">
      <c r="A3039" s="1" t="s">
        <v>3353</v>
      </c>
      <c r="B3039" s="6">
        <v>46097.0</v>
      </c>
      <c r="C3039" s="6">
        <v>46098.0</v>
      </c>
      <c r="D3039" s="7">
        <v>0.6458333333333334</v>
      </c>
      <c r="E3039" s="1" t="str">
        <f t="shared" si="1"/>
        <v>Weekday</v>
      </c>
      <c r="F3039" s="1" t="str">
        <f t="shared" si="2"/>
        <v>Mar</v>
      </c>
      <c r="G3039" s="1" t="str">
        <f t="array" ref="G3039">_xlfn.XLOOKUP(A3039,Booking_data!$A$1:$A$6001,Booking_data!$D$1:$D$6001,"not found")</f>
        <v>M010</v>
      </c>
      <c r="H3039" s="1" t="str">
        <f t="array" ref="H3039">_xlfn.XLOOKUP(G3039,Movies_data!$A$1:$A$41,Movies_data!$B$1:$B$41,"not found")</f>
        <v>Captain Miller</v>
      </c>
      <c r="I3039" s="1" t="str">
        <f t="array" ref="I3039">_xlfn.XLOOKUP(G3039,Movies_data!$A$1:$A$41,Movies_data!$D$1:$D$41,"not found")</f>
        <v>Action</v>
      </c>
      <c r="J3039" s="1" t="str">
        <f t="array" ref="J3039">_xlfn.XLOOKUP(G3039,Movies_data!$A$1:$A$41,Movies_data!$C$1:$C$41,"not found")</f>
        <v>Tamil</v>
      </c>
      <c r="K3039" s="1">
        <f t="array" ref="K3039">_xlfn.XLOOKUP(G3039,Movies_data!$A$1:$A$41,Movies_data!$H$1:$H$41,"Not Found")</f>
        <v>7</v>
      </c>
      <c r="L3039" s="1" t="str">
        <f t="array" ref="L3039">_xlfn.XLOOKUP(A3039,Booking_data!$A$1:$A$6001,Booking_data!$E$1:$E$6001,"not Found")</f>
        <v>C082</v>
      </c>
      <c r="M3039" s="1" t="str">
        <f t="array" ref="M3039">_xlfn.XLOOKUP(L3039,Cinemas_data!$A$1:$A$49,Cinemas_data!$I$1:$I$49,"not Found")</f>
        <v>#NAME?</v>
      </c>
      <c r="N3039" s="1" t="str">
        <f t="array" ref="N3039">_xlfn.XLOOKUP(L3039,Cinemas_data!$A$1:$A$49,Cinemas_data!$C$1:$C$49,"not Found")</f>
        <v>Vijayawada</v>
      </c>
      <c r="O3039" s="1">
        <f t="array" ref="O3039">_xlfn.XLOOKUP(A3039,Booking_data!$A$1:$A$6001,Booking_data!$H$1:$H$6001,"not found")</f>
        <v>3</v>
      </c>
      <c r="P3039" s="1">
        <f t="array" ref="P3039">_xlfn.XLOOKUP(A3039,Booking_data!$A$1:$A$6001,Booking_data!$I$1:$I$6001,"not Found")</f>
        <v>280</v>
      </c>
      <c r="Q3039" s="1">
        <f t="shared" si="3"/>
        <v>840</v>
      </c>
      <c r="R3039" s="1" t="str">
        <f t="array" ref="R3039">_xlfn.XLOOKUP(A3039,Booking_data!$A$1:$A$6001,Booking_data!$L$1:$L$6001,"Not Found")</f>
        <v>Credit Card</v>
      </c>
      <c r="S3039" s="1">
        <f t="array" ref="S3039">_xlfn.XLOOKUP(A3039,Booking_data!$A$1:$A$6001,Booking_data!$N$1:$N$6001,"not Found")</f>
        <v>54</v>
      </c>
      <c r="T3039" s="1" t="str">
        <f t="array" ref="T3039">_xlfn.XLOOKUP(A3039,Booking_data!$A$1:$A$6001,Booking_data!$O$1:$O$6001,"Not Found")</f>
        <v>Male</v>
      </c>
      <c r="U3039" s="1" t="str">
        <f t="shared" si="4"/>
        <v>Above 45</v>
      </c>
      <c r="V3039" s="1" t="str">
        <f t="shared" si="5"/>
        <v>Medium Booking</v>
      </c>
    </row>
    <row r="3040" ht="15.75" customHeight="1">
      <c r="A3040" s="1" t="s">
        <v>3354</v>
      </c>
      <c r="B3040" s="6">
        <v>46028.0</v>
      </c>
      <c r="C3040" s="6">
        <v>46035.0</v>
      </c>
      <c r="D3040" s="7">
        <v>0.7708333333333334</v>
      </c>
      <c r="E3040" s="1" t="str">
        <f t="shared" si="1"/>
        <v>Weekday</v>
      </c>
      <c r="F3040" s="1" t="str">
        <f t="shared" si="2"/>
        <v>Jan</v>
      </c>
      <c r="G3040" s="1" t="str">
        <f t="array" ref="G3040">_xlfn.XLOOKUP(A3040,Booking_data!$A$1:$A$6001,Booking_data!$D$1:$D$6001,"not found")</f>
        <v>M040</v>
      </c>
      <c r="H3040" s="1" t="str">
        <f t="array" ref="H3040">_xlfn.XLOOKUP(G3040,Movies_data!$A$1:$A$41,Movies_data!$B$1:$B$41,"not found")</f>
        <v>Inside Out 2</v>
      </c>
      <c r="I3040" s="1" t="str">
        <f t="array" ref="I3040">_xlfn.XLOOKUP(G3040,Movies_data!$A$1:$A$41,Movies_data!$D$1:$D$41,"not found")</f>
        <v>Animation</v>
      </c>
      <c r="J3040" s="1" t="str">
        <f t="array" ref="J3040">_xlfn.XLOOKUP(G3040,Movies_data!$A$1:$A$41,Movies_data!$C$1:$C$41,"not found")</f>
        <v>English</v>
      </c>
      <c r="K3040" s="1">
        <f t="array" ref="K3040">_xlfn.XLOOKUP(G3040,Movies_data!$A$1:$A$41,Movies_data!$H$1:$H$41,"Not Found")</f>
        <v>7.6</v>
      </c>
      <c r="L3040" s="1" t="str">
        <f t="array" ref="L3040">_xlfn.XLOOKUP(A3040,Booking_data!$A$1:$A$6001,Booking_data!$E$1:$E$6001,"not Found")</f>
        <v>C063</v>
      </c>
      <c r="M3040" s="1" t="str">
        <f t="array" ref="M3040">_xlfn.XLOOKUP(L3040,Cinemas_data!$A$1:$A$49,Cinemas_data!$I$1:$I$49,"not Found")</f>
        <v>#NAME?</v>
      </c>
      <c r="N3040" s="1" t="str">
        <f t="array" ref="N3040">_xlfn.XLOOKUP(L3040,Cinemas_data!$A$1:$A$49,Cinemas_data!$C$1:$C$49,"not Found")</f>
        <v>Mysuru</v>
      </c>
      <c r="O3040" s="1">
        <f t="array" ref="O3040">_xlfn.XLOOKUP(A3040,Booking_data!$A$1:$A$6001,Booking_data!$H$1:$H$6001,"not found")</f>
        <v>5</v>
      </c>
      <c r="P3040" s="1">
        <f t="array" ref="P3040">_xlfn.XLOOKUP(A3040,Booking_data!$A$1:$A$6001,Booking_data!$I$1:$I$6001,"not Found")</f>
        <v>420</v>
      </c>
      <c r="Q3040" s="1">
        <f t="shared" si="3"/>
        <v>2100</v>
      </c>
      <c r="R3040" s="1" t="str">
        <f t="array" ref="R3040">_xlfn.XLOOKUP(A3040,Booking_data!$A$1:$A$6001,Booking_data!$L$1:$L$6001,"Not Found")</f>
        <v>Credit Card</v>
      </c>
      <c r="S3040" s="1">
        <f t="array" ref="S3040">_xlfn.XLOOKUP(A3040,Booking_data!$A$1:$A$6001,Booking_data!$N$1:$N$6001,"not Found")</f>
        <v>29</v>
      </c>
      <c r="T3040" s="1" t="str">
        <f t="array" ref="T3040">_xlfn.XLOOKUP(A3040,Booking_data!$A$1:$A$6001,Booking_data!$O$1:$O$6001,"Not Found")</f>
        <v>Other</v>
      </c>
      <c r="U3040" s="1" t="str">
        <f t="shared" si="4"/>
        <v>Youngster</v>
      </c>
      <c r="V3040" s="1" t="str">
        <f t="shared" si="5"/>
        <v>High Booking</v>
      </c>
    </row>
    <row r="3041" ht="15.75" customHeight="1">
      <c r="A3041" s="1" t="s">
        <v>3355</v>
      </c>
      <c r="B3041" s="6">
        <v>46115.0</v>
      </c>
      <c r="C3041" s="6">
        <v>46122.0</v>
      </c>
      <c r="D3041" s="7">
        <v>0.53125</v>
      </c>
      <c r="E3041" s="1" t="str">
        <f t="shared" si="1"/>
        <v>Weekday</v>
      </c>
      <c r="F3041" s="1" t="str">
        <f t="shared" si="2"/>
        <v>Apr</v>
      </c>
      <c r="G3041" s="1" t="str">
        <f t="array" ref="G3041">_xlfn.XLOOKUP(A3041,Booking_data!$A$1:$A$6001,Booking_data!$D$1:$D$6001,"not found")</f>
        <v>M007</v>
      </c>
      <c r="H3041" s="1" t="str">
        <f t="array" ref="H3041">_xlfn.XLOOKUP(G3041,Movies_data!$A$1:$A$41,Movies_data!$B$1:$B$41,"not found")</f>
        <v>Good Night</v>
      </c>
      <c r="I3041" s="1" t="str">
        <f t="array" ref="I3041">_xlfn.XLOOKUP(G3041,Movies_data!$A$1:$A$41,Movies_data!$D$1:$D$41,"not found")</f>
        <v>Comedy</v>
      </c>
      <c r="J3041" s="1" t="str">
        <f t="array" ref="J3041">_xlfn.XLOOKUP(G3041,Movies_data!$A$1:$A$41,Movies_data!$C$1:$C$41,"not found")</f>
        <v>Tamil</v>
      </c>
      <c r="K3041" s="1">
        <f t="array" ref="K3041">_xlfn.XLOOKUP(G3041,Movies_data!$A$1:$A$41,Movies_data!$H$1:$H$41,"Not Found")</f>
        <v>8</v>
      </c>
      <c r="L3041" s="1" t="str">
        <f t="array" ref="L3041">_xlfn.XLOOKUP(A3041,Booking_data!$A$1:$A$6001,Booking_data!$E$1:$E$6001,"not Found")</f>
        <v>C122</v>
      </c>
      <c r="M3041" s="1" t="str">
        <f t="array" ref="M3041">_xlfn.XLOOKUP(L3041,Cinemas_data!$A$1:$A$49,Cinemas_data!$I$1:$I$49,"not Found")</f>
        <v>#NAME?</v>
      </c>
      <c r="N3041" s="1" t="str">
        <f t="array" ref="N3041">_xlfn.XLOOKUP(L3041,Cinemas_data!$A$1:$A$49,Cinemas_data!$C$1:$C$49,"not Found")</f>
        <v>Noida</v>
      </c>
      <c r="O3041" s="1">
        <f t="array" ref="O3041">_xlfn.XLOOKUP(A3041,Booking_data!$A$1:$A$6001,Booking_data!$H$1:$H$6001,"not found")</f>
        <v>1</v>
      </c>
      <c r="P3041" s="1">
        <f t="array" ref="P3041">_xlfn.XLOOKUP(A3041,Booking_data!$A$1:$A$6001,Booking_data!$I$1:$I$6001,"not Found")</f>
        <v>260</v>
      </c>
      <c r="Q3041" s="1">
        <f t="shared" si="3"/>
        <v>260</v>
      </c>
      <c r="R3041" s="1" t="str">
        <f t="array" ref="R3041">_xlfn.XLOOKUP(A3041,Booking_data!$A$1:$A$6001,Booking_data!$L$1:$L$6001,"Not Found")</f>
        <v>Credit Card</v>
      </c>
      <c r="S3041" s="1">
        <f t="array" ref="S3041">_xlfn.XLOOKUP(A3041,Booking_data!$A$1:$A$6001,Booking_data!$N$1:$N$6001,"not Found")</f>
        <v>50</v>
      </c>
      <c r="T3041" s="1" t="str">
        <f t="array" ref="T3041">_xlfn.XLOOKUP(A3041,Booking_data!$A$1:$A$6001,Booking_data!$O$1:$O$6001,"Not Found")</f>
        <v>Female</v>
      </c>
      <c r="U3041" s="1" t="str">
        <f t="shared" si="4"/>
        <v>Above 45</v>
      </c>
      <c r="V3041" s="1" t="str">
        <f t="shared" si="5"/>
        <v>Low Booking</v>
      </c>
    </row>
    <row r="3042" ht="15.75" customHeight="1">
      <c r="A3042" s="1" t="s">
        <v>3356</v>
      </c>
      <c r="B3042" s="6">
        <v>46155.0</v>
      </c>
      <c r="C3042" s="6">
        <v>46158.0</v>
      </c>
      <c r="D3042" s="7">
        <v>0.6458333333333334</v>
      </c>
      <c r="E3042" s="1" t="str">
        <f t="shared" si="1"/>
        <v>Weekday</v>
      </c>
      <c r="F3042" s="1" t="str">
        <f t="shared" si="2"/>
        <v>May</v>
      </c>
      <c r="G3042" s="1" t="str">
        <f t="array" ref="G3042">_xlfn.XLOOKUP(A3042,Booking_data!$A$1:$A$6001,Booking_data!$D$1:$D$6001,"not found")</f>
        <v>M010</v>
      </c>
      <c r="H3042" s="1" t="str">
        <f t="array" ref="H3042">_xlfn.XLOOKUP(G3042,Movies_data!$A$1:$A$41,Movies_data!$B$1:$B$41,"not found")</f>
        <v>Captain Miller</v>
      </c>
      <c r="I3042" s="1" t="str">
        <f t="array" ref="I3042">_xlfn.XLOOKUP(G3042,Movies_data!$A$1:$A$41,Movies_data!$D$1:$D$41,"not found")</f>
        <v>Action</v>
      </c>
      <c r="J3042" s="1" t="str">
        <f t="array" ref="J3042">_xlfn.XLOOKUP(G3042,Movies_data!$A$1:$A$41,Movies_data!$C$1:$C$41,"not found")</f>
        <v>Tamil</v>
      </c>
      <c r="K3042" s="1">
        <f t="array" ref="K3042">_xlfn.XLOOKUP(G3042,Movies_data!$A$1:$A$41,Movies_data!$H$1:$H$41,"Not Found")</f>
        <v>7</v>
      </c>
      <c r="L3042" s="1" t="str">
        <f t="array" ref="L3042">_xlfn.XLOOKUP(A3042,Booking_data!$A$1:$A$6001,Booking_data!$E$1:$E$6001,"not Found")</f>
        <v>C142</v>
      </c>
      <c r="M3042" s="1" t="str">
        <f t="array" ref="M3042">_xlfn.XLOOKUP(L3042,Cinemas_data!$A$1:$A$49,Cinemas_data!$I$1:$I$49,"not Found")</f>
        <v>#NAME?</v>
      </c>
      <c r="N3042" s="1" t="str">
        <f t="array" ref="N3042">_xlfn.XLOOKUP(L3042,Cinemas_data!$A$1:$A$49,Cinemas_data!$C$1:$C$49,"not Found")</f>
        <v>Ahmedabad</v>
      </c>
      <c r="O3042" s="1">
        <f t="array" ref="O3042">_xlfn.XLOOKUP(A3042,Booking_data!$A$1:$A$6001,Booking_data!$H$1:$H$6001,"not found")</f>
        <v>4</v>
      </c>
      <c r="P3042" s="1">
        <f t="array" ref="P3042">_xlfn.XLOOKUP(A3042,Booking_data!$A$1:$A$6001,Booking_data!$I$1:$I$6001,"not Found")</f>
        <v>220</v>
      </c>
      <c r="Q3042" s="1">
        <f t="shared" si="3"/>
        <v>880</v>
      </c>
      <c r="R3042" s="1" t="str">
        <f t="array" ref="R3042">_xlfn.XLOOKUP(A3042,Booking_data!$A$1:$A$6001,Booking_data!$L$1:$L$6001,"Not Found")</f>
        <v>Wallet</v>
      </c>
      <c r="S3042" s="1">
        <f t="array" ref="S3042">_xlfn.XLOOKUP(A3042,Booking_data!$A$1:$A$6001,Booking_data!$N$1:$N$6001,"not Found")</f>
        <v>51</v>
      </c>
      <c r="T3042" s="1" t="str">
        <f t="array" ref="T3042">_xlfn.XLOOKUP(A3042,Booking_data!$A$1:$A$6001,Booking_data!$O$1:$O$6001,"Not Found")</f>
        <v>Male</v>
      </c>
      <c r="U3042" s="1" t="str">
        <f t="shared" si="4"/>
        <v>Above 45</v>
      </c>
      <c r="V3042" s="1" t="str">
        <f t="shared" si="5"/>
        <v>Medium Booking</v>
      </c>
    </row>
    <row r="3043" ht="15.75" customHeight="1">
      <c r="A3043" s="1" t="s">
        <v>3357</v>
      </c>
      <c r="B3043" s="6">
        <v>46133.0</v>
      </c>
      <c r="C3043" s="6">
        <v>46139.0</v>
      </c>
      <c r="D3043" s="7">
        <v>0.7708333333333334</v>
      </c>
      <c r="E3043" s="1" t="str">
        <f t="shared" si="1"/>
        <v>Weekday</v>
      </c>
      <c r="F3043" s="1" t="str">
        <f t="shared" si="2"/>
        <v>Apr</v>
      </c>
      <c r="G3043" s="1" t="str">
        <f t="array" ref="G3043">_xlfn.XLOOKUP(A3043,Booking_data!$A$1:$A$6001,Booking_data!$D$1:$D$6001,"not found")</f>
        <v>M010</v>
      </c>
      <c r="H3043" s="1" t="str">
        <f t="array" ref="H3043">_xlfn.XLOOKUP(G3043,Movies_data!$A$1:$A$41,Movies_data!$B$1:$B$41,"not found")</f>
        <v>Captain Miller</v>
      </c>
      <c r="I3043" s="1" t="str">
        <f t="array" ref="I3043">_xlfn.XLOOKUP(G3043,Movies_data!$A$1:$A$41,Movies_data!$D$1:$D$41,"not found")</f>
        <v>Action</v>
      </c>
      <c r="J3043" s="1" t="str">
        <f t="array" ref="J3043">_xlfn.XLOOKUP(G3043,Movies_data!$A$1:$A$41,Movies_data!$C$1:$C$41,"not found")</f>
        <v>Tamil</v>
      </c>
      <c r="K3043" s="1">
        <f t="array" ref="K3043">_xlfn.XLOOKUP(G3043,Movies_data!$A$1:$A$41,Movies_data!$H$1:$H$41,"Not Found")</f>
        <v>7</v>
      </c>
      <c r="L3043" s="1" t="str">
        <f t="array" ref="L3043">_xlfn.XLOOKUP(A3043,Booking_data!$A$1:$A$6001,Booking_data!$E$1:$E$6001,"not Found")</f>
        <v>C141</v>
      </c>
      <c r="M3043" s="1" t="str">
        <f t="array" ref="M3043">_xlfn.XLOOKUP(L3043,Cinemas_data!$A$1:$A$49,Cinemas_data!$I$1:$I$49,"not Found")</f>
        <v>#NAME?</v>
      </c>
      <c r="N3043" s="1" t="str">
        <f t="array" ref="N3043">_xlfn.XLOOKUP(L3043,Cinemas_data!$A$1:$A$49,Cinemas_data!$C$1:$C$49,"not Found")</f>
        <v>Ahmedabad</v>
      </c>
      <c r="O3043" s="1">
        <f t="array" ref="O3043">_xlfn.XLOOKUP(A3043,Booking_data!$A$1:$A$6001,Booking_data!$H$1:$H$6001,"not found")</f>
        <v>2</v>
      </c>
      <c r="P3043" s="1">
        <f t="array" ref="P3043">_xlfn.XLOOKUP(A3043,Booking_data!$A$1:$A$6001,Booking_data!$I$1:$I$6001,"not Found")</f>
        <v>240</v>
      </c>
      <c r="Q3043" s="1">
        <f t="shared" si="3"/>
        <v>480</v>
      </c>
      <c r="R3043" s="1" t="str">
        <f t="array" ref="R3043">_xlfn.XLOOKUP(A3043,Booking_data!$A$1:$A$6001,Booking_data!$L$1:$L$6001,"Not Found")</f>
        <v>Credit Card</v>
      </c>
      <c r="S3043" s="1">
        <f t="array" ref="S3043">_xlfn.XLOOKUP(A3043,Booking_data!$A$1:$A$6001,Booking_data!$N$1:$N$6001,"not Found")</f>
        <v>27</v>
      </c>
      <c r="T3043" s="1" t="str">
        <f t="array" ref="T3043">_xlfn.XLOOKUP(A3043,Booking_data!$A$1:$A$6001,Booking_data!$O$1:$O$6001,"Not Found")</f>
        <v>Male</v>
      </c>
      <c r="U3043" s="1" t="str">
        <f t="shared" si="4"/>
        <v>Youngster</v>
      </c>
      <c r="V3043" s="1" t="str">
        <f t="shared" si="5"/>
        <v>Low Booking</v>
      </c>
    </row>
    <row r="3044" ht="15.75" customHeight="1">
      <c r="A3044" s="1" t="s">
        <v>3358</v>
      </c>
      <c r="B3044" s="6">
        <v>46129.0</v>
      </c>
      <c r="C3044" s="6">
        <v>46132.0</v>
      </c>
      <c r="D3044" s="7">
        <v>0.8854166666666666</v>
      </c>
      <c r="E3044" s="1" t="str">
        <f t="shared" si="1"/>
        <v>Weekday</v>
      </c>
      <c r="F3044" s="1" t="str">
        <f t="shared" si="2"/>
        <v>Apr</v>
      </c>
      <c r="G3044" s="1" t="str">
        <f t="array" ref="G3044">_xlfn.XLOOKUP(A3044,Booking_data!$A$1:$A$6001,Booking_data!$D$1:$D$6001,"not found")</f>
        <v>M003</v>
      </c>
      <c r="H3044" s="1" t="str">
        <f t="array" ref="H3044">_xlfn.XLOOKUP(G3044,Movies_data!$A$1:$A$41,Movies_data!$B$1:$B$41,"not found")</f>
        <v>Vikram</v>
      </c>
      <c r="I3044" s="1" t="str">
        <f t="array" ref="I3044">_xlfn.XLOOKUP(G3044,Movies_data!$A$1:$A$41,Movies_data!$D$1:$D$41,"not found")</f>
        <v>Action</v>
      </c>
      <c r="J3044" s="1" t="str">
        <f t="array" ref="J3044">_xlfn.XLOOKUP(G3044,Movies_data!$A$1:$A$41,Movies_data!$C$1:$C$41,"not found")</f>
        <v>Tamil</v>
      </c>
      <c r="K3044" s="1">
        <f t="array" ref="K3044">_xlfn.XLOOKUP(G3044,Movies_data!$A$1:$A$41,Movies_data!$H$1:$H$41,"Not Found")</f>
        <v>8.3</v>
      </c>
      <c r="L3044" s="1" t="str">
        <f t="array" ref="L3044">_xlfn.XLOOKUP(A3044,Booking_data!$A$1:$A$6001,Booking_data!$E$1:$E$6001,"not Found")</f>
        <v>C043</v>
      </c>
      <c r="M3044" s="1" t="str">
        <f t="array" ref="M3044">_xlfn.XLOOKUP(L3044,Cinemas_data!$A$1:$A$49,Cinemas_data!$I$1:$I$49,"not Found")</f>
        <v>#NAME?</v>
      </c>
      <c r="N3044" s="1" t="str">
        <f t="array" ref="N3044">_xlfn.XLOOKUP(L3044,Cinemas_data!$A$1:$A$49,Cinemas_data!$C$1:$C$49,"not Found")</f>
        <v>Salem</v>
      </c>
      <c r="O3044" s="1">
        <f t="array" ref="O3044">_xlfn.XLOOKUP(A3044,Booking_data!$A$1:$A$6001,Booking_data!$H$1:$H$6001,"not found")</f>
        <v>2</v>
      </c>
      <c r="P3044" s="1">
        <f t="array" ref="P3044">_xlfn.XLOOKUP(A3044,Booking_data!$A$1:$A$6001,Booking_data!$I$1:$I$6001,"not Found")</f>
        <v>280</v>
      </c>
      <c r="Q3044" s="1">
        <f t="shared" si="3"/>
        <v>560</v>
      </c>
      <c r="R3044" s="1" t="str">
        <f t="array" ref="R3044">_xlfn.XLOOKUP(A3044,Booking_data!$A$1:$A$6001,Booking_data!$L$1:$L$6001,"Not Found")</f>
        <v>Debit Card</v>
      </c>
      <c r="S3044" s="1">
        <f t="array" ref="S3044">_xlfn.XLOOKUP(A3044,Booking_data!$A$1:$A$6001,Booking_data!$N$1:$N$6001,"not Found")</f>
        <v>31</v>
      </c>
      <c r="T3044" s="1" t="str">
        <f t="array" ref="T3044">_xlfn.XLOOKUP(A3044,Booking_data!$A$1:$A$6001,Booking_data!$O$1:$O$6001,"Not Found")</f>
        <v>Other</v>
      </c>
      <c r="U3044" s="1" t="str">
        <f t="shared" si="4"/>
        <v>Middle Age</v>
      </c>
      <c r="V3044" s="1" t="str">
        <f t="shared" si="5"/>
        <v>Low Booking</v>
      </c>
    </row>
    <row r="3045" ht="15.75" customHeight="1">
      <c r="A3045" s="1" t="s">
        <v>3359</v>
      </c>
      <c r="B3045" s="6">
        <v>46166.0</v>
      </c>
      <c r="C3045" s="6">
        <v>46166.0</v>
      </c>
      <c r="D3045" s="7">
        <v>0.7708333333333334</v>
      </c>
      <c r="E3045" s="1" t="str">
        <f t="shared" si="1"/>
        <v>Weekend</v>
      </c>
      <c r="F3045" s="1" t="str">
        <f t="shared" si="2"/>
        <v>May</v>
      </c>
      <c r="G3045" s="1" t="str">
        <f t="array" ref="G3045">_xlfn.XLOOKUP(A3045,Booking_data!$A$1:$A$6001,Booking_data!$D$1:$D$6001,"not found")</f>
        <v>M005</v>
      </c>
      <c r="H3045" s="1" t="str">
        <f t="array" ref="H3045">_xlfn.XLOOKUP(G3045,Movies_data!$A$1:$A$41,Movies_data!$B$1:$B$41,"not found")</f>
        <v>Ponniyin Selvan II</v>
      </c>
      <c r="I3045" s="1" t="str">
        <f t="array" ref="I3045">_xlfn.XLOOKUP(G3045,Movies_data!$A$1:$A$41,Movies_data!$D$1:$D$41,"not found")</f>
        <v>Drama</v>
      </c>
      <c r="J3045" s="1" t="str">
        <f t="array" ref="J3045">_xlfn.XLOOKUP(G3045,Movies_data!$A$1:$A$41,Movies_data!$C$1:$C$41,"not found")</f>
        <v>Tamil</v>
      </c>
      <c r="K3045" s="1">
        <f t="array" ref="K3045">_xlfn.XLOOKUP(G3045,Movies_data!$A$1:$A$41,Movies_data!$H$1:$H$41,"Not Found")</f>
        <v>7.3</v>
      </c>
      <c r="L3045" s="1" t="str">
        <f t="array" ref="L3045">_xlfn.XLOOKUP(A3045,Booking_data!$A$1:$A$6001,Booking_data!$E$1:$E$6001,"not Found")</f>
        <v>C033</v>
      </c>
      <c r="M3045" s="1" t="str">
        <f t="array" ref="M3045">_xlfn.XLOOKUP(L3045,Cinemas_data!$A$1:$A$49,Cinemas_data!$I$1:$I$49,"not Found")</f>
        <v>#NAME?</v>
      </c>
      <c r="N3045" s="1" t="str">
        <f t="array" ref="N3045">_xlfn.XLOOKUP(L3045,Cinemas_data!$A$1:$A$49,Cinemas_data!$C$1:$C$49,"not Found")</f>
        <v>Madurai</v>
      </c>
      <c r="O3045" s="1">
        <f t="array" ref="O3045">_xlfn.XLOOKUP(A3045,Booking_data!$A$1:$A$6001,Booking_data!$H$1:$H$6001,"not found")</f>
        <v>1</v>
      </c>
      <c r="P3045" s="1">
        <f t="array" ref="P3045">_xlfn.XLOOKUP(A3045,Booking_data!$A$1:$A$6001,Booking_data!$I$1:$I$6001,"not Found")</f>
        <v>360</v>
      </c>
      <c r="Q3045" s="1">
        <f t="shared" si="3"/>
        <v>360</v>
      </c>
      <c r="R3045" s="1" t="str">
        <f t="array" ref="R3045">_xlfn.XLOOKUP(A3045,Booking_data!$A$1:$A$6001,Booking_data!$L$1:$L$6001,"Not Found")</f>
        <v>Wallet</v>
      </c>
      <c r="S3045" s="1">
        <f t="array" ref="S3045">_xlfn.XLOOKUP(A3045,Booking_data!$A$1:$A$6001,Booking_data!$N$1:$N$6001,"not Found")</f>
        <v>19</v>
      </c>
      <c r="T3045" s="1" t="str">
        <f t="array" ref="T3045">_xlfn.XLOOKUP(A3045,Booking_data!$A$1:$A$6001,Booking_data!$O$1:$O$6001,"Not Found")</f>
        <v>Female</v>
      </c>
      <c r="U3045" s="1" t="str">
        <f t="shared" si="4"/>
        <v>Youngster</v>
      </c>
      <c r="V3045" s="1" t="str">
        <f t="shared" si="5"/>
        <v>Low Booking</v>
      </c>
    </row>
    <row r="3046" ht="15.75" customHeight="1">
      <c r="A3046" s="1" t="s">
        <v>3360</v>
      </c>
      <c r="B3046" s="6">
        <v>46027.0</v>
      </c>
      <c r="C3046" s="6">
        <v>46029.0</v>
      </c>
      <c r="D3046" s="7">
        <v>0.53125</v>
      </c>
      <c r="E3046" s="1" t="str">
        <f t="shared" si="1"/>
        <v>Weekday</v>
      </c>
      <c r="F3046" s="1" t="str">
        <f t="shared" si="2"/>
        <v>Jan</v>
      </c>
      <c r="G3046" s="1" t="str">
        <f t="array" ref="G3046">_xlfn.XLOOKUP(A3046,Booking_data!$A$1:$A$6001,Booking_data!$D$1:$D$6001,"not found")</f>
        <v>M028</v>
      </c>
      <c r="H3046" s="1" t="str">
        <f t="array" ref="H3046">_xlfn.XLOOKUP(G3046,Movies_data!$A$1:$A$41,Movies_data!$B$1:$B$41,"not found")</f>
        <v>Kantara</v>
      </c>
      <c r="I3046" s="1" t="str">
        <f t="array" ref="I3046">_xlfn.XLOOKUP(G3046,Movies_data!$A$1:$A$41,Movies_data!$D$1:$D$41,"not found")</f>
        <v>Action</v>
      </c>
      <c r="J3046" s="1" t="str">
        <f t="array" ref="J3046">_xlfn.XLOOKUP(G3046,Movies_data!$A$1:$A$41,Movies_data!$C$1:$C$41,"not found")</f>
        <v>Kannada</v>
      </c>
      <c r="K3046" s="1">
        <f t="array" ref="K3046">_xlfn.XLOOKUP(G3046,Movies_data!$A$1:$A$41,Movies_data!$H$1:$H$41,"Not Found")</f>
        <v>8.2</v>
      </c>
      <c r="L3046" s="1" t="str">
        <f t="array" ref="L3046">_xlfn.XLOOKUP(A3046,Booking_data!$A$1:$A$6001,Booking_data!$E$1:$E$6001,"not Found")</f>
        <v>C151</v>
      </c>
      <c r="M3046" s="1" t="str">
        <f t="array" ref="M3046">_xlfn.XLOOKUP(L3046,Cinemas_data!$A$1:$A$49,Cinemas_data!$I$1:$I$49,"not Found")</f>
        <v>#NAME?</v>
      </c>
      <c r="N3046" s="1" t="str">
        <f t="array" ref="N3046">_xlfn.XLOOKUP(L3046,Cinemas_data!$A$1:$A$49,Cinemas_data!$C$1:$C$49,"not Found")</f>
        <v>Kochi</v>
      </c>
      <c r="O3046" s="1">
        <f t="array" ref="O3046">_xlfn.XLOOKUP(A3046,Booking_data!$A$1:$A$6001,Booking_data!$H$1:$H$6001,"not found")</f>
        <v>2</v>
      </c>
      <c r="P3046" s="1">
        <f t="array" ref="P3046">_xlfn.XLOOKUP(A3046,Booking_data!$A$1:$A$6001,Booking_data!$I$1:$I$6001,"not Found")</f>
        <v>460</v>
      </c>
      <c r="Q3046" s="1">
        <f t="shared" si="3"/>
        <v>920</v>
      </c>
      <c r="R3046" s="1" t="str">
        <f t="array" ref="R3046">_xlfn.XLOOKUP(A3046,Booking_data!$A$1:$A$6001,Booking_data!$L$1:$L$6001,"Not Found")</f>
        <v>UPI</v>
      </c>
      <c r="S3046" s="1">
        <f t="array" ref="S3046">_xlfn.XLOOKUP(A3046,Booking_data!$A$1:$A$6001,Booking_data!$N$1:$N$6001,"not Found")</f>
        <v>60</v>
      </c>
      <c r="T3046" s="1" t="str">
        <f t="array" ref="T3046">_xlfn.XLOOKUP(A3046,Booking_data!$A$1:$A$6001,Booking_data!$O$1:$O$6001,"Not Found")</f>
        <v>Other</v>
      </c>
      <c r="U3046" s="1" t="str">
        <f t="shared" si="4"/>
        <v>Above 45</v>
      </c>
      <c r="V3046" s="1" t="str">
        <f t="shared" si="5"/>
        <v>Low Booking</v>
      </c>
    </row>
    <row r="3047" ht="15.75" customHeight="1">
      <c r="A3047" s="1" t="s">
        <v>3361</v>
      </c>
      <c r="B3047" s="6">
        <v>46201.0</v>
      </c>
      <c r="C3047" s="6">
        <v>46204.0</v>
      </c>
      <c r="D3047" s="7">
        <v>0.7708333333333334</v>
      </c>
      <c r="E3047" s="1" t="str">
        <f t="shared" si="1"/>
        <v>Weekend</v>
      </c>
      <c r="F3047" s="1" t="str">
        <f t="shared" si="2"/>
        <v>Jun</v>
      </c>
      <c r="G3047" s="1" t="str">
        <f t="array" ref="G3047">_xlfn.XLOOKUP(A3047,Booking_data!$A$1:$A$6001,Booking_data!$D$1:$D$6001,"not found")</f>
        <v>M022</v>
      </c>
      <c r="H3047" s="1" t="str">
        <f t="array" ref="H3047">_xlfn.XLOOKUP(G3047,Movies_data!$A$1:$A$41,Movies_data!$B$1:$B$41,"not found")</f>
        <v>12th Fail</v>
      </c>
      <c r="I3047" s="1" t="str">
        <f t="array" ref="I3047">_xlfn.XLOOKUP(G3047,Movies_data!$A$1:$A$41,Movies_data!$D$1:$D$41,"not found")</f>
        <v>Drama</v>
      </c>
      <c r="J3047" s="1" t="str">
        <f t="array" ref="J3047">_xlfn.XLOOKUP(G3047,Movies_data!$A$1:$A$41,Movies_data!$C$1:$C$41,"not found")</f>
        <v>Hindi</v>
      </c>
      <c r="K3047" s="1">
        <f t="array" ref="K3047">_xlfn.XLOOKUP(G3047,Movies_data!$A$1:$A$41,Movies_data!$H$1:$H$41,"Not Found")</f>
        <v>9</v>
      </c>
      <c r="L3047" s="1" t="str">
        <f t="array" ref="L3047">_xlfn.XLOOKUP(A3047,Booking_data!$A$1:$A$6001,Booking_data!$E$1:$E$6001,"not Found")</f>
        <v>C012</v>
      </c>
      <c r="M3047" s="1" t="str">
        <f t="array" ref="M3047">_xlfn.XLOOKUP(L3047,Cinemas_data!$A$1:$A$49,Cinemas_data!$I$1:$I$49,"not Found")</f>
        <v>#NAME?</v>
      </c>
      <c r="N3047" s="1" t="str">
        <f t="array" ref="N3047">_xlfn.XLOOKUP(L3047,Cinemas_data!$A$1:$A$49,Cinemas_data!$C$1:$C$49,"not Found")</f>
        <v>Chennai</v>
      </c>
      <c r="O3047" s="1">
        <f t="array" ref="O3047">_xlfn.XLOOKUP(A3047,Booking_data!$A$1:$A$6001,Booking_data!$H$1:$H$6001,"not found")</f>
        <v>2</v>
      </c>
      <c r="P3047" s="1">
        <f t="array" ref="P3047">_xlfn.XLOOKUP(A3047,Booking_data!$A$1:$A$6001,Booking_data!$I$1:$I$6001,"not Found")</f>
        <v>160</v>
      </c>
      <c r="Q3047" s="1">
        <f t="shared" si="3"/>
        <v>320</v>
      </c>
      <c r="R3047" s="1" t="str">
        <f t="array" ref="R3047">_xlfn.XLOOKUP(A3047,Booking_data!$A$1:$A$6001,Booking_data!$L$1:$L$6001,"Not Found")</f>
        <v>Net Banking</v>
      </c>
      <c r="S3047" s="1">
        <f t="array" ref="S3047">_xlfn.XLOOKUP(A3047,Booking_data!$A$1:$A$6001,Booking_data!$N$1:$N$6001,"not Found")</f>
        <v>51</v>
      </c>
      <c r="T3047" s="1" t="str">
        <f t="array" ref="T3047">_xlfn.XLOOKUP(A3047,Booking_data!$A$1:$A$6001,Booking_data!$O$1:$O$6001,"Not Found")</f>
        <v>Female</v>
      </c>
      <c r="U3047" s="1" t="str">
        <f t="shared" si="4"/>
        <v>Above 45</v>
      </c>
      <c r="V3047" s="1" t="str">
        <f t="shared" si="5"/>
        <v>Low Booking</v>
      </c>
    </row>
    <row r="3048" ht="15.75" customHeight="1">
      <c r="A3048" s="1" t="s">
        <v>3362</v>
      </c>
      <c r="B3048" s="6">
        <v>46131.0</v>
      </c>
      <c r="C3048" s="6">
        <v>46137.0</v>
      </c>
      <c r="D3048" s="7">
        <v>0.9375</v>
      </c>
      <c r="E3048" s="1" t="str">
        <f t="shared" si="1"/>
        <v>Weekend</v>
      </c>
      <c r="F3048" s="1" t="str">
        <f t="shared" si="2"/>
        <v>Apr</v>
      </c>
      <c r="G3048" s="1" t="str">
        <f t="array" ref="G3048">_xlfn.XLOOKUP(A3048,Booking_data!$A$1:$A$6001,Booking_data!$D$1:$D$6001,"not found")</f>
        <v>M022</v>
      </c>
      <c r="H3048" s="1" t="str">
        <f t="array" ref="H3048">_xlfn.XLOOKUP(G3048,Movies_data!$A$1:$A$41,Movies_data!$B$1:$B$41,"not found")</f>
        <v>12th Fail</v>
      </c>
      <c r="I3048" s="1" t="str">
        <f t="array" ref="I3048">_xlfn.XLOOKUP(G3048,Movies_data!$A$1:$A$41,Movies_data!$D$1:$D$41,"not found")</f>
        <v>Drama</v>
      </c>
      <c r="J3048" s="1" t="str">
        <f t="array" ref="J3048">_xlfn.XLOOKUP(G3048,Movies_data!$A$1:$A$41,Movies_data!$C$1:$C$41,"not found")</f>
        <v>Hindi</v>
      </c>
      <c r="K3048" s="1">
        <f t="array" ref="K3048">_xlfn.XLOOKUP(G3048,Movies_data!$A$1:$A$41,Movies_data!$H$1:$H$41,"Not Found")</f>
        <v>9</v>
      </c>
      <c r="L3048" s="1" t="str">
        <f t="array" ref="L3048">_xlfn.XLOOKUP(A3048,Booking_data!$A$1:$A$6001,Booking_data!$E$1:$E$6001,"not Found")</f>
        <v>C163</v>
      </c>
      <c r="M3048" s="1" t="str">
        <f t="array" ref="M3048">_xlfn.XLOOKUP(L3048,Cinemas_data!$A$1:$A$49,Cinemas_data!$I$1:$I$49,"not Found")</f>
        <v>#NAME?</v>
      </c>
      <c r="N3048" s="1" t="str">
        <f t="array" ref="N3048">_xlfn.XLOOKUP(L3048,Cinemas_data!$A$1:$A$49,Cinemas_data!$C$1:$C$49,"not Found")</f>
        <v>Thiruvananthapuram</v>
      </c>
      <c r="O3048" s="1">
        <f t="array" ref="O3048">_xlfn.XLOOKUP(A3048,Booking_data!$A$1:$A$6001,Booking_data!$H$1:$H$6001,"not found")</f>
        <v>3</v>
      </c>
      <c r="P3048" s="1">
        <f t="array" ref="P3048">_xlfn.XLOOKUP(A3048,Booking_data!$A$1:$A$6001,Booking_data!$I$1:$I$6001,"not Found")</f>
        <v>180</v>
      </c>
      <c r="Q3048" s="1">
        <f t="shared" si="3"/>
        <v>540</v>
      </c>
      <c r="R3048" s="1" t="str">
        <f t="array" ref="R3048">_xlfn.XLOOKUP(A3048,Booking_data!$A$1:$A$6001,Booking_data!$L$1:$L$6001,"Not Found")</f>
        <v>UPI</v>
      </c>
      <c r="S3048" s="1">
        <f t="array" ref="S3048">_xlfn.XLOOKUP(A3048,Booking_data!$A$1:$A$6001,Booking_data!$N$1:$N$6001,"not Found")</f>
        <v>21</v>
      </c>
      <c r="T3048" s="1" t="str">
        <f t="array" ref="T3048">_xlfn.XLOOKUP(A3048,Booking_data!$A$1:$A$6001,Booking_data!$O$1:$O$6001,"Not Found")</f>
        <v>Other</v>
      </c>
      <c r="U3048" s="1" t="str">
        <f t="shared" si="4"/>
        <v>Youngster</v>
      </c>
      <c r="V3048" s="1" t="str">
        <f t="shared" si="5"/>
        <v>Medium Booking</v>
      </c>
    </row>
    <row r="3049" ht="15.75" customHeight="1">
      <c r="A3049" s="1" t="s">
        <v>3363</v>
      </c>
      <c r="B3049" s="6">
        <v>46098.0</v>
      </c>
      <c r="C3049" s="6">
        <v>46098.0</v>
      </c>
      <c r="D3049" s="7">
        <v>0.3958333333333333</v>
      </c>
      <c r="E3049" s="1" t="str">
        <f t="shared" si="1"/>
        <v>Weekday</v>
      </c>
      <c r="F3049" s="1" t="str">
        <f t="shared" si="2"/>
        <v>Mar</v>
      </c>
      <c r="G3049" s="1" t="str">
        <f t="array" ref="G3049">_xlfn.XLOOKUP(A3049,Booking_data!$A$1:$A$6001,Booking_data!$D$1:$D$6001,"not found")</f>
        <v>M018</v>
      </c>
      <c r="H3049" s="1" t="str">
        <f t="array" ref="H3049">_xlfn.XLOOKUP(G3049,Movies_data!$A$1:$A$41,Movies_data!$B$1:$B$41,"not found")</f>
        <v>Sita Ramam</v>
      </c>
      <c r="I3049" s="1" t="str">
        <f t="array" ref="I3049">_xlfn.XLOOKUP(G3049,Movies_data!$A$1:$A$41,Movies_data!$D$1:$D$41,"not found")</f>
        <v>Romance</v>
      </c>
      <c r="J3049" s="1" t="str">
        <f t="array" ref="J3049">_xlfn.XLOOKUP(G3049,Movies_data!$A$1:$A$41,Movies_data!$C$1:$C$41,"not found")</f>
        <v>Telugu</v>
      </c>
      <c r="K3049" s="1">
        <f t="array" ref="K3049">_xlfn.XLOOKUP(G3049,Movies_data!$A$1:$A$41,Movies_data!$H$1:$H$41,"Not Found")</f>
        <v>8.5</v>
      </c>
      <c r="L3049" s="1" t="str">
        <f t="array" ref="L3049">_xlfn.XLOOKUP(A3049,Booking_data!$A$1:$A$6001,Booking_data!$E$1:$E$6001,"not Found")</f>
        <v>C113</v>
      </c>
      <c r="M3049" s="1" t="str">
        <f t="array" ref="M3049">_xlfn.XLOOKUP(L3049,Cinemas_data!$A$1:$A$49,Cinemas_data!$I$1:$I$49,"not Found")</f>
        <v>#NAME?</v>
      </c>
      <c r="N3049" s="1" t="str">
        <f t="array" ref="N3049">_xlfn.XLOOKUP(L3049,Cinemas_data!$A$1:$A$49,Cinemas_data!$C$1:$C$49,"not Found")</f>
        <v>Delhi</v>
      </c>
      <c r="O3049" s="1">
        <f t="array" ref="O3049">_xlfn.XLOOKUP(A3049,Booking_data!$A$1:$A$6001,Booking_data!$H$1:$H$6001,"not found")</f>
        <v>2</v>
      </c>
      <c r="P3049" s="1">
        <f t="array" ref="P3049">_xlfn.XLOOKUP(A3049,Booking_data!$A$1:$A$6001,Booking_data!$I$1:$I$6001,"not Found")</f>
        <v>240</v>
      </c>
      <c r="Q3049" s="1">
        <f t="shared" si="3"/>
        <v>480</v>
      </c>
      <c r="R3049" s="1" t="str">
        <f t="array" ref="R3049">_xlfn.XLOOKUP(A3049,Booking_data!$A$1:$A$6001,Booking_data!$L$1:$L$6001,"Not Found")</f>
        <v>Wallet</v>
      </c>
      <c r="S3049" s="1">
        <f t="array" ref="S3049">_xlfn.XLOOKUP(A3049,Booking_data!$A$1:$A$6001,Booking_data!$N$1:$N$6001,"not Found")</f>
        <v>43</v>
      </c>
      <c r="T3049" s="1" t="str">
        <f t="array" ref="T3049">_xlfn.XLOOKUP(A3049,Booking_data!$A$1:$A$6001,Booking_data!$O$1:$O$6001,"Not Found")</f>
        <v>Female</v>
      </c>
      <c r="U3049" s="1" t="str">
        <f t="shared" si="4"/>
        <v>Middle Age</v>
      </c>
      <c r="V3049" s="1" t="str">
        <f t="shared" si="5"/>
        <v>Low Booking</v>
      </c>
    </row>
    <row r="3050" ht="15.75" customHeight="1">
      <c r="A3050" s="1" t="s">
        <v>3364</v>
      </c>
      <c r="B3050" s="6">
        <v>46144.0</v>
      </c>
      <c r="C3050" s="6">
        <v>46149.0</v>
      </c>
      <c r="D3050" s="7">
        <v>0.53125</v>
      </c>
      <c r="E3050" s="1" t="str">
        <f t="shared" si="1"/>
        <v>Weekend</v>
      </c>
      <c r="F3050" s="1" t="str">
        <f t="shared" si="2"/>
        <v>May</v>
      </c>
      <c r="G3050" s="1" t="str">
        <f t="array" ref="G3050">_xlfn.XLOOKUP(A3050,Booking_data!$A$1:$A$6001,Booking_data!$D$1:$D$6001,"not found")</f>
        <v>M023</v>
      </c>
      <c r="H3050" s="1" t="str">
        <f t="array" ref="H3050">_xlfn.XLOOKUP(G3050,Movies_data!$A$1:$A$41,Movies_data!$B$1:$B$41,"not found")</f>
        <v>Stree 2</v>
      </c>
      <c r="I3050" s="1" t="str">
        <f t="array" ref="I3050">_xlfn.XLOOKUP(G3050,Movies_data!$A$1:$A$41,Movies_data!$D$1:$D$41,"not found")</f>
        <v>Comedy</v>
      </c>
      <c r="J3050" s="1" t="str">
        <f t="array" ref="J3050">_xlfn.XLOOKUP(G3050,Movies_data!$A$1:$A$41,Movies_data!$C$1:$C$41,"not found")</f>
        <v>Hindi</v>
      </c>
      <c r="K3050" s="1">
        <f t="array" ref="K3050">_xlfn.XLOOKUP(G3050,Movies_data!$A$1:$A$41,Movies_data!$H$1:$H$41,"Not Found")</f>
        <v>6.9</v>
      </c>
      <c r="L3050" s="1" t="str">
        <f t="array" ref="L3050">_xlfn.XLOOKUP(A3050,Booking_data!$A$1:$A$6001,Booking_data!$E$1:$E$6001,"not Found")</f>
        <v>C051</v>
      </c>
      <c r="M3050" s="1" t="str">
        <f t="array" ref="M3050">_xlfn.XLOOKUP(L3050,Cinemas_data!$A$1:$A$49,Cinemas_data!$I$1:$I$49,"not Found")</f>
        <v>#NAME?</v>
      </c>
      <c r="N3050" s="1" t="str">
        <f t="array" ref="N3050">_xlfn.XLOOKUP(L3050,Cinemas_data!$A$1:$A$49,Cinemas_data!$C$1:$C$49,"not Found")</f>
        <v>Bengaluru</v>
      </c>
      <c r="O3050" s="1">
        <f t="array" ref="O3050">_xlfn.XLOOKUP(A3050,Booking_data!$A$1:$A$6001,Booking_data!$H$1:$H$6001,"not found")</f>
        <v>2</v>
      </c>
      <c r="P3050" s="1">
        <f t="array" ref="P3050">_xlfn.XLOOKUP(A3050,Booking_data!$A$1:$A$6001,Booking_data!$I$1:$I$6001,"not Found")</f>
        <v>280</v>
      </c>
      <c r="Q3050" s="1">
        <f t="shared" si="3"/>
        <v>560</v>
      </c>
      <c r="R3050" s="1" t="str">
        <f t="array" ref="R3050">_xlfn.XLOOKUP(A3050,Booking_data!$A$1:$A$6001,Booking_data!$L$1:$L$6001,"Not Found")</f>
        <v>Debit Card</v>
      </c>
      <c r="S3050" s="1">
        <f t="array" ref="S3050">_xlfn.XLOOKUP(A3050,Booking_data!$A$1:$A$6001,Booking_data!$N$1:$N$6001,"not Found")</f>
        <v>57</v>
      </c>
      <c r="T3050" s="1" t="str">
        <f t="array" ref="T3050">_xlfn.XLOOKUP(A3050,Booking_data!$A$1:$A$6001,Booking_data!$O$1:$O$6001,"Not Found")</f>
        <v>Male</v>
      </c>
      <c r="U3050" s="1" t="str">
        <f t="shared" si="4"/>
        <v>Above 45</v>
      </c>
      <c r="V3050" s="1" t="str">
        <f t="shared" si="5"/>
        <v>Low Booking</v>
      </c>
    </row>
    <row r="3051" ht="15.75" customHeight="1">
      <c r="A3051" s="1" t="s">
        <v>3365</v>
      </c>
      <c r="B3051" s="6">
        <v>46149.0</v>
      </c>
      <c r="C3051" s="6">
        <v>46156.0</v>
      </c>
      <c r="D3051" s="7">
        <v>0.53125</v>
      </c>
      <c r="E3051" s="1" t="str">
        <f t="shared" si="1"/>
        <v>Weekday</v>
      </c>
      <c r="F3051" s="1" t="str">
        <f t="shared" si="2"/>
        <v>May</v>
      </c>
      <c r="G3051" s="1" t="str">
        <f t="array" ref="G3051">_xlfn.XLOOKUP(A3051,Booking_data!$A$1:$A$6001,Booking_data!$D$1:$D$6001,"not found")</f>
        <v>M013</v>
      </c>
      <c r="H3051" s="1" t="str">
        <f t="array" ref="H3051">_xlfn.XLOOKUP(G3051,Movies_data!$A$1:$A$41,Movies_data!$B$1:$B$41,"not found")</f>
        <v>Salaar</v>
      </c>
      <c r="I3051" s="1" t="str">
        <f t="array" ref="I3051">_xlfn.XLOOKUP(G3051,Movies_data!$A$1:$A$41,Movies_data!$D$1:$D$41,"not found")</f>
        <v>Action</v>
      </c>
      <c r="J3051" s="1" t="str">
        <f t="array" ref="J3051">_xlfn.XLOOKUP(G3051,Movies_data!$A$1:$A$41,Movies_data!$C$1:$C$41,"not found")</f>
        <v>Telugu</v>
      </c>
      <c r="K3051" s="1">
        <f t="array" ref="K3051">_xlfn.XLOOKUP(G3051,Movies_data!$A$1:$A$41,Movies_data!$H$1:$H$41,"Not Found")</f>
        <v>6.5</v>
      </c>
      <c r="L3051" s="1" t="str">
        <f t="array" ref="L3051">_xlfn.XLOOKUP(A3051,Booking_data!$A$1:$A$6001,Booking_data!$E$1:$E$6001,"not Found")</f>
        <v>C043</v>
      </c>
      <c r="M3051" s="1" t="str">
        <f t="array" ref="M3051">_xlfn.XLOOKUP(L3051,Cinemas_data!$A$1:$A$49,Cinemas_data!$I$1:$I$49,"not Found")</f>
        <v>#NAME?</v>
      </c>
      <c r="N3051" s="1" t="str">
        <f t="array" ref="N3051">_xlfn.XLOOKUP(L3051,Cinemas_data!$A$1:$A$49,Cinemas_data!$C$1:$C$49,"not Found")</f>
        <v>Salem</v>
      </c>
      <c r="O3051" s="1">
        <f t="array" ref="O3051">_xlfn.XLOOKUP(A3051,Booking_data!$A$1:$A$6001,Booking_data!$H$1:$H$6001,"not found")</f>
        <v>3</v>
      </c>
      <c r="P3051" s="1">
        <f t="array" ref="P3051">_xlfn.XLOOKUP(A3051,Booking_data!$A$1:$A$6001,Booking_data!$I$1:$I$6001,"not Found")</f>
        <v>280</v>
      </c>
      <c r="Q3051" s="1">
        <f t="shared" si="3"/>
        <v>840</v>
      </c>
      <c r="R3051" s="1" t="str">
        <f t="array" ref="R3051">_xlfn.XLOOKUP(A3051,Booking_data!$A$1:$A$6001,Booking_data!$L$1:$L$6001,"Not Found")</f>
        <v>Wallet</v>
      </c>
      <c r="S3051" s="1">
        <f t="array" ref="S3051">_xlfn.XLOOKUP(A3051,Booking_data!$A$1:$A$6001,Booking_data!$N$1:$N$6001,"not Found")</f>
        <v>21</v>
      </c>
      <c r="T3051" s="1" t="str">
        <f t="array" ref="T3051">_xlfn.XLOOKUP(A3051,Booking_data!$A$1:$A$6001,Booking_data!$O$1:$O$6001,"Not Found")</f>
        <v>Other</v>
      </c>
      <c r="U3051" s="1" t="str">
        <f t="shared" si="4"/>
        <v>Youngster</v>
      </c>
      <c r="V3051" s="1" t="str">
        <f t="shared" si="5"/>
        <v>Medium Booking</v>
      </c>
    </row>
    <row r="3052" ht="15.75" customHeight="1">
      <c r="A3052" s="1" t="s">
        <v>3366</v>
      </c>
      <c r="B3052" s="6">
        <v>46070.0</v>
      </c>
      <c r="C3052" s="6">
        <v>46071.0</v>
      </c>
      <c r="D3052" s="7">
        <v>0.53125</v>
      </c>
      <c r="E3052" s="1" t="str">
        <f t="shared" si="1"/>
        <v>Weekday</v>
      </c>
      <c r="F3052" s="1" t="str">
        <f t="shared" si="2"/>
        <v>Feb</v>
      </c>
      <c r="G3052" s="1" t="str">
        <f t="array" ref="G3052">_xlfn.XLOOKUP(A3052,Booking_data!$A$1:$A$6001,Booking_data!$D$1:$D$6001,"not found")</f>
        <v>M003</v>
      </c>
      <c r="H3052" s="1" t="str">
        <f t="array" ref="H3052">_xlfn.XLOOKUP(G3052,Movies_data!$A$1:$A$41,Movies_data!$B$1:$B$41,"not found")</f>
        <v>Vikram</v>
      </c>
      <c r="I3052" s="1" t="str">
        <f t="array" ref="I3052">_xlfn.XLOOKUP(G3052,Movies_data!$A$1:$A$41,Movies_data!$D$1:$D$41,"not found")</f>
        <v>Action</v>
      </c>
      <c r="J3052" s="1" t="str">
        <f t="array" ref="J3052">_xlfn.XLOOKUP(G3052,Movies_data!$A$1:$A$41,Movies_data!$C$1:$C$41,"not found")</f>
        <v>Tamil</v>
      </c>
      <c r="K3052" s="1">
        <f t="array" ref="K3052">_xlfn.XLOOKUP(G3052,Movies_data!$A$1:$A$41,Movies_data!$H$1:$H$41,"Not Found")</f>
        <v>8.3</v>
      </c>
      <c r="L3052" s="1" t="str">
        <f t="array" ref="L3052">_xlfn.XLOOKUP(A3052,Booking_data!$A$1:$A$6001,Booking_data!$E$1:$E$6001,"not Found")</f>
        <v>C071</v>
      </c>
      <c r="M3052" s="1" t="str">
        <f t="array" ref="M3052">_xlfn.XLOOKUP(L3052,Cinemas_data!$A$1:$A$49,Cinemas_data!$I$1:$I$49,"not Found")</f>
        <v>#NAME?</v>
      </c>
      <c r="N3052" s="1" t="str">
        <f t="array" ref="N3052">_xlfn.XLOOKUP(L3052,Cinemas_data!$A$1:$A$49,Cinemas_data!$C$1:$C$49,"not Found")</f>
        <v>Hyderabad</v>
      </c>
      <c r="O3052" s="1">
        <f t="array" ref="O3052">_xlfn.XLOOKUP(A3052,Booking_data!$A$1:$A$6001,Booking_data!$H$1:$H$6001,"not found")</f>
        <v>2</v>
      </c>
      <c r="P3052" s="1">
        <f t="array" ref="P3052">_xlfn.XLOOKUP(A3052,Booking_data!$A$1:$A$6001,Booking_data!$I$1:$I$6001,"not Found")</f>
        <v>360</v>
      </c>
      <c r="Q3052" s="1">
        <f t="shared" si="3"/>
        <v>720</v>
      </c>
      <c r="R3052" s="1" t="str">
        <f t="array" ref="R3052">_xlfn.XLOOKUP(A3052,Booking_data!$A$1:$A$6001,Booking_data!$L$1:$L$6001,"Not Found")</f>
        <v>Credit Card</v>
      </c>
      <c r="S3052" s="1">
        <f t="array" ref="S3052">_xlfn.XLOOKUP(A3052,Booking_data!$A$1:$A$6001,Booking_data!$N$1:$N$6001,"not Found")</f>
        <v>42</v>
      </c>
      <c r="T3052" s="1" t="str">
        <f t="array" ref="T3052">_xlfn.XLOOKUP(A3052,Booking_data!$A$1:$A$6001,Booking_data!$O$1:$O$6001,"Not Found")</f>
        <v>Other</v>
      </c>
      <c r="U3052" s="1" t="str">
        <f t="shared" si="4"/>
        <v>Middle Age</v>
      </c>
      <c r="V3052" s="1" t="str">
        <f t="shared" si="5"/>
        <v>Low Booking</v>
      </c>
    </row>
    <row r="3053" ht="15.75" customHeight="1">
      <c r="A3053" s="1" t="s">
        <v>3367</v>
      </c>
      <c r="B3053" s="6">
        <v>46159.0</v>
      </c>
      <c r="C3053" s="6">
        <v>46166.0</v>
      </c>
      <c r="D3053" s="7">
        <v>0.6458333333333334</v>
      </c>
      <c r="E3053" s="1" t="str">
        <f t="shared" si="1"/>
        <v>Weekend</v>
      </c>
      <c r="F3053" s="1" t="str">
        <f t="shared" si="2"/>
        <v>May</v>
      </c>
      <c r="G3053" s="1" t="str">
        <f t="array" ref="G3053">_xlfn.XLOOKUP(A3053,Booking_data!$A$1:$A$6001,Booking_data!$D$1:$D$6001,"not found")</f>
        <v>M018</v>
      </c>
      <c r="H3053" s="1" t="str">
        <f t="array" ref="H3053">_xlfn.XLOOKUP(G3053,Movies_data!$A$1:$A$41,Movies_data!$B$1:$B$41,"not found")</f>
        <v>Sita Ramam</v>
      </c>
      <c r="I3053" s="1" t="str">
        <f t="array" ref="I3053">_xlfn.XLOOKUP(G3053,Movies_data!$A$1:$A$41,Movies_data!$D$1:$D$41,"not found")</f>
        <v>Romance</v>
      </c>
      <c r="J3053" s="1" t="str">
        <f t="array" ref="J3053">_xlfn.XLOOKUP(G3053,Movies_data!$A$1:$A$41,Movies_data!$C$1:$C$41,"not found")</f>
        <v>Telugu</v>
      </c>
      <c r="K3053" s="1">
        <f t="array" ref="K3053">_xlfn.XLOOKUP(G3053,Movies_data!$A$1:$A$41,Movies_data!$H$1:$H$41,"Not Found")</f>
        <v>8.5</v>
      </c>
      <c r="L3053" s="1" t="str">
        <f t="array" ref="L3053">_xlfn.XLOOKUP(A3053,Booking_data!$A$1:$A$6001,Booking_data!$E$1:$E$6001,"not Found")</f>
        <v>C113</v>
      </c>
      <c r="M3053" s="1" t="str">
        <f t="array" ref="M3053">_xlfn.XLOOKUP(L3053,Cinemas_data!$A$1:$A$49,Cinemas_data!$I$1:$I$49,"not Found")</f>
        <v>#NAME?</v>
      </c>
      <c r="N3053" s="1" t="str">
        <f t="array" ref="N3053">_xlfn.XLOOKUP(L3053,Cinemas_data!$A$1:$A$49,Cinemas_data!$C$1:$C$49,"not Found")</f>
        <v>Delhi</v>
      </c>
      <c r="O3053" s="1">
        <f t="array" ref="O3053">_xlfn.XLOOKUP(A3053,Booking_data!$A$1:$A$6001,Booking_data!$H$1:$H$6001,"not found")</f>
        <v>2</v>
      </c>
      <c r="P3053" s="1">
        <f t="array" ref="P3053">_xlfn.XLOOKUP(A3053,Booking_data!$A$1:$A$6001,Booking_data!$I$1:$I$6001,"not Found")</f>
        <v>240</v>
      </c>
      <c r="Q3053" s="1">
        <f t="shared" si="3"/>
        <v>480</v>
      </c>
      <c r="R3053" s="1" t="str">
        <f t="array" ref="R3053">_xlfn.XLOOKUP(A3053,Booking_data!$A$1:$A$6001,Booking_data!$L$1:$L$6001,"Not Found")</f>
        <v>Debit Card</v>
      </c>
      <c r="S3053" s="1">
        <f t="array" ref="S3053">_xlfn.XLOOKUP(A3053,Booking_data!$A$1:$A$6001,Booking_data!$N$1:$N$6001,"not Found")</f>
        <v>60</v>
      </c>
      <c r="T3053" s="1" t="str">
        <f t="array" ref="T3053">_xlfn.XLOOKUP(A3053,Booking_data!$A$1:$A$6001,Booking_data!$O$1:$O$6001,"Not Found")</f>
        <v>Other</v>
      </c>
      <c r="U3053" s="1" t="str">
        <f t="shared" si="4"/>
        <v>Above 45</v>
      </c>
      <c r="V3053" s="1" t="str">
        <f t="shared" si="5"/>
        <v>Low Booking</v>
      </c>
    </row>
    <row r="3054" ht="15.75" customHeight="1">
      <c r="A3054" s="1" t="s">
        <v>3368</v>
      </c>
      <c r="B3054" s="6">
        <v>46117.0</v>
      </c>
      <c r="C3054" s="6">
        <v>46121.0</v>
      </c>
      <c r="D3054" s="7">
        <v>0.9375</v>
      </c>
      <c r="E3054" s="1" t="str">
        <f t="shared" si="1"/>
        <v>Weekend</v>
      </c>
      <c r="F3054" s="1" t="str">
        <f t="shared" si="2"/>
        <v>Apr</v>
      </c>
      <c r="G3054" s="1" t="str">
        <f t="array" ref="G3054">_xlfn.XLOOKUP(A3054,Booking_data!$A$1:$A$6001,Booking_data!$D$1:$D$6001,"not found")</f>
        <v>M013</v>
      </c>
      <c r="H3054" s="1" t="str">
        <f t="array" ref="H3054">_xlfn.XLOOKUP(G3054,Movies_data!$A$1:$A$41,Movies_data!$B$1:$B$41,"not found")</f>
        <v>Salaar</v>
      </c>
      <c r="I3054" s="1" t="str">
        <f t="array" ref="I3054">_xlfn.XLOOKUP(G3054,Movies_data!$A$1:$A$41,Movies_data!$D$1:$D$41,"not found")</f>
        <v>Action</v>
      </c>
      <c r="J3054" s="1" t="str">
        <f t="array" ref="J3054">_xlfn.XLOOKUP(G3054,Movies_data!$A$1:$A$41,Movies_data!$C$1:$C$41,"not found")</f>
        <v>Telugu</v>
      </c>
      <c r="K3054" s="1">
        <f t="array" ref="K3054">_xlfn.XLOOKUP(G3054,Movies_data!$A$1:$A$41,Movies_data!$H$1:$H$41,"Not Found")</f>
        <v>6.5</v>
      </c>
      <c r="L3054" s="1" t="str">
        <f t="array" ref="L3054">_xlfn.XLOOKUP(A3054,Booking_data!$A$1:$A$6001,Booking_data!$E$1:$E$6001,"not Found")</f>
        <v>C111</v>
      </c>
      <c r="M3054" s="1" t="str">
        <f t="array" ref="M3054">_xlfn.XLOOKUP(L3054,Cinemas_data!$A$1:$A$49,Cinemas_data!$I$1:$I$49,"not Found")</f>
        <v>#NAME?</v>
      </c>
      <c r="N3054" s="1" t="str">
        <f t="array" ref="N3054">_xlfn.XLOOKUP(L3054,Cinemas_data!$A$1:$A$49,Cinemas_data!$C$1:$C$49,"not Found")</f>
        <v>Delhi</v>
      </c>
      <c r="O3054" s="1">
        <f t="array" ref="O3054">_xlfn.XLOOKUP(A3054,Booking_data!$A$1:$A$6001,Booking_data!$H$1:$H$6001,"not found")</f>
        <v>5</v>
      </c>
      <c r="P3054" s="1">
        <f t="array" ref="P3054">_xlfn.XLOOKUP(A3054,Booking_data!$A$1:$A$6001,Booking_data!$I$1:$I$6001,"not Found")</f>
        <v>180</v>
      </c>
      <c r="Q3054" s="1">
        <f t="shared" si="3"/>
        <v>900</v>
      </c>
      <c r="R3054" s="1" t="str">
        <f t="array" ref="R3054">_xlfn.XLOOKUP(A3054,Booking_data!$A$1:$A$6001,Booking_data!$L$1:$L$6001,"Not Found")</f>
        <v>Credit Card</v>
      </c>
      <c r="S3054" s="1">
        <f t="array" ref="S3054">_xlfn.XLOOKUP(A3054,Booking_data!$A$1:$A$6001,Booking_data!$N$1:$N$6001,"not Found")</f>
        <v>33</v>
      </c>
      <c r="T3054" s="1" t="str">
        <f t="array" ref="T3054">_xlfn.XLOOKUP(A3054,Booking_data!$A$1:$A$6001,Booking_data!$O$1:$O$6001,"Not Found")</f>
        <v>Other</v>
      </c>
      <c r="U3054" s="1" t="str">
        <f t="shared" si="4"/>
        <v>Middle Age</v>
      </c>
      <c r="V3054" s="1" t="str">
        <f t="shared" si="5"/>
        <v>High Booking</v>
      </c>
    </row>
    <row r="3055" ht="15.75" customHeight="1">
      <c r="A3055" s="1" t="s">
        <v>3369</v>
      </c>
      <c r="B3055" s="6">
        <v>46084.0</v>
      </c>
      <c r="C3055" s="6">
        <v>46086.0</v>
      </c>
      <c r="D3055" s="7">
        <v>0.7708333333333334</v>
      </c>
      <c r="E3055" s="1" t="str">
        <f t="shared" si="1"/>
        <v>Weekday</v>
      </c>
      <c r="F3055" s="1" t="str">
        <f t="shared" si="2"/>
        <v>Mar</v>
      </c>
      <c r="G3055" s="1" t="str">
        <f t="array" ref="G3055">_xlfn.XLOOKUP(A3055,Booking_data!$A$1:$A$6001,Booking_data!$D$1:$D$6001,"not found")</f>
        <v>M023</v>
      </c>
      <c r="H3055" s="1" t="str">
        <f t="array" ref="H3055">_xlfn.XLOOKUP(G3055,Movies_data!$A$1:$A$41,Movies_data!$B$1:$B$41,"not found")</f>
        <v>Stree 2</v>
      </c>
      <c r="I3055" s="1" t="str">
        <f t="array" ref="I3055">_xlfn.XLOOKUP(G3055,Movies_data!$A$1:$A$41,Movies_data!$D$1:$D$41,"not found")</f>
        <v>Comedy</v>
      </c>
      <c r="J3055" s="1" t="str">
        <f t="array" ref="J3055">_xlfn.XLOOKUP(G3055,Movies_data!$A$1:$A$41,Movies_data!$C$1:$C$41,"not found")</f>
        <v>Hindi</v>
      </c>
      <c r="K3055" s="1">
        <f t="array" ref="K3055">_xlfn.XLOOKUP(G3055,Movies_data!$A$1:$A$41,Movies_data!$H$1:$H$41,"Not Found")</f>
        <v>6.9</v>
      </c>
      <c r="L3055" s="1" t="str">
        <f t="array" ref="L3055">_xlfn.XLOOKUP(A3055,Booking_data!$A$1:$A$6001,Booking_data!$E$1:$E$6001,"not Found")</f>
        <v>C021</v>
      </c>
      <c r="M3055" s="1" t="str">
        <f t="array" ref="M3055">_xlfn.XLOOKUP(L3055,Cinemas_data!$A$1:$A$49,Cinemas_data!$I$1:$I$49,"not Found")</f>
        <v>#NAME?</v>
      </c>
      <c r="N3055" s="1" t="str">
        <f t="array" ref="N3055">_xlfn.XLOOKUP(L3055,Cinemas_data!$A$1:$A$49,Cinemas_data!$C$1:$C$49,"not Found")</f>
        <v>Coimbatore</v>
      </c>
      <c r="O3055" s="1">
        <f t="array" ref="O3055">_xlfn.XLOOKUP(A3055,Booking_data!$A$1:$A$6001,Booking_data!$H$1:$H$6001,"not found")</f>
        <v>6</v>
      </c>
      <c r="P3055" s="1">
        <f t="array" ref="P3055">_xlfn.XLOOKUP(A3055,Booking_data!$A$1:$A$6001,Booking_data!$I$1:$I$6001,"not Found")</f>
        <v>220</v>
      </c>
      <c r="Q3055" s="1">
        <f t="shared" si="3"/>
        <v>1320</v>
      </c>
      <c r="R3055" s="1" t="str">
        <f t="array" ref="R3055">_xlfn.XLOOKUP(A3055,Booking_data!$A$1:$A$6001,Booking_data!$L$1:$L$6001,"Not Found")</f>
        <v>Wallet</v>
      </c>
      <c r="S3055" s="1">
        <f t="array" ref="S3055">_xlfn.XLOOKUP(A3055,Booking_data!$A$1:$A$6001,Booking_data!$N$1:$N$6001,"not Found")</f>
        <v>23</v>
      </c>
      <c r="T3055" s="1" t="str">
        <f t="array" ref="T3055">_xlfn.XLOOKUP(A3055,Booking_data!$A$1:$A$6001,Booking_data!$O$1:$O$6001,"Not Found")</f>
        <v>Female</v>
      </c>
      <c r="U3055" s="1" t="str">
        <f t="shared" si="4"/>
        <v>Youngster</v>
      </c>
      <c r="V3055" s="1" t="str">
        <f t="shared" si="5"/>
        <v>High Booking</v>
      </c>
    </row>
    <row r="3056" ht="15.75" customHeight="1">
      <c r="A3056" s="1" t="s">
        <v>3370</v>
      </c>
      <c r="B3056" s="6">
        <v>46136.0</v>
      </c>
      <c r="C3056" s="6">
        <v>46143.0</v>
      </c>
      <c r="D3056" s="7">
        <v>0.9375</v>
      </c>
      <c r="E3056" s="1" t="str">
        <f t="shared" si="1"/>
        <v>Weekday</v>
      </c>
      <c r="F3056" s="1" t="str">
        <f t="shared" si="2"/>
        <v>Apr</v>
      </c>
      <c r="G3056" s="1" t="str">
        <f t="array" ref="G3056">_xlfn.XLOOKUP(A3056,Booking_data!$A$1:$A$6001,Booking_data!$D$1:$D$6001,"not found")</f>
        <v>M017</v>
      </c>
      <c r="H3056" s="1" t="str">
        <f t="array" ref="H3056">_xlfn.XLOOKUP(G3056,Movies_data!$A$1:$A$41,Movies_data!$B$1:$B$41,"not found")</f>
        <v>Baahubali 2</v>
      </c>
      <c r="I3056" s="1" t="str">
        <f t="array" ref="I3056">_xlfn.XLOOKUP(G3056,Movies_data!$A$1:$A$41,Movies_data!$D$1:$D$41,"not found")</f>
        <v>Action</v>
      </c>
      <c r="J3056" s="1" t="str">
        <f t="array" ref="J3056">_xlfn.XLOOKUP(G3056,Movies_data!$A$1:$A$41,Movies_data!$C$1:$C$41,"not found")</f>
        <v>Telugu</v>
      </c>
      <c r="K3056" s="1">
        <f t="array" ref="K3056">_xlfn.XLOOKUP(G3056,Movies_data!$A$1:$A$41,Movies_data!$H$1:$H$41,"Not Found")</f>
        <v>8.2</v>
      </c>
      <c r="L3056" s="1" t="str">
        <f t="array" ref="L3056">_xlfn.XLOOKUP(A3056,Booking_data!$A$1:$A$6001,Booking_data!$E$1:$E$6001,"not Found")</f>
        <v>C022</v>
      </c>
      <c r="M3056" s="1" t="str">
        <f t="array" ref="M3056">_xlfn.XLOOKUP(L3056,Cinemas_data!$A$1:$A$49,Cinemas_data!$I$1:$I$49,"not Found")</f>
        <v>#NAME?</v>
      </c>
      <c r="N3056" s="1" t="str">
        <f t="array" ref="N3056">_xlfn.XLOOKUP(L3056,Cinemas_data!$A$1:$A$49,Cinemas_data!$C$1:$C$49,"not Found")</f>
        <v>Coimbatore</v>
      </c>
      <c r="O3056" s="1">
        <f t="array" ref="O3056">_xlfn.XLOOKUP(A3056,Booking_data!$A$1:$A$6001,Booking_data!$H$1:$H$6001,"not found")</f>
        <v>6</v>
      </c>
      <c r="P3056" s="1">
        <f t="array" ref="P3056">_xlfn.XLOOKUP(A3056,Booking_data!$A$1:$A$6001,Booking_data!$I$1:$I$6001,"not Found")</f>
        <v>380</v>
      </c>
      <c r="Q3056" s="1">
        <f t="shared" si="3"/>
        <v>2280</v>
      </c>
      <c r="R3056" s="1" t="str">
        <f t="array" ref="R3056">_xlfn.XLOOKUP(A3056,Booking_data!$A$1:$A$6001,Booking_data!$L$1:$L$6001,"Not Found")</f>
        <v>UPI</v>
      </c>
      <c r="S3056" s="1">
        <f t="array" ref="S3056">_xlfn.XLOOKUP(A3056,Booking_data!$A$1:$A$6001,Booking_data!$N$1:$N$6001,"not Found")</f>
        <v>31</v>
      </c>
      <c r="T3056" s="1" t="str">
        <f t="array" ref="T3056">_xlfn.XLOOKUP(A3056,Booking_data!$A$1:$A$6001,Booking_data!$O$1:$O$6001,"Not Found")</f>
        <v>Male</v>
      </c>
      <c r="U3056" s="1" t="str">
        <f t="shared" si="4"/>
        <v>Middle Age</v>
      </c>
      <c r="V3056" s="1" t="str">
        <f t="shared" si="5"/>
        <v>High Booking</v>
      </c>
    </row>
    <row r="3057" ht="15.75" customHeight="1">
      <c r="A3057" s="1" t="s">
        <v>3371</v>
      </c>
      <c r="B3057" s="6">
        <v>46181.0</v>
      </c>
      <c r="C3057" s="6">
        <v>46185.0</v>
      </c>
      <c r="D3057" s="7">
        <v>0.6458333333333334</v>
      </c>
      <c r="E3057" s="1" t="str">
        <f t="shared" si="1"/>
        <v>Weekday</v>
      </c>
      <c r="F3057" s="1" t="str">
        <f t="shared" si="2"/>
        <v>Jun</v>
      </c>
      <c r="G3057" s="1" t="str">
        <f t="array" ref="G3057">_xlfn.XLOOKUP(A3057,Booking_data!$A$1:$A$6001,Booking_data!$D$1:$D$6001,"not found")</f>
        <v>M030</v>
      </c>
      <c r="H3057" s="1" t="str">
        <f t="array" ref="H3057">_xlfn.XLOOKUP(G3057,Movies_data!$A$1:$A$41,Movies_data!$B$1:$B$41,"not found")</f>
        <v>Kirik Party</v>
      </c>
      <c r="I3057" s="1" t="str">
        <f t="array" ref="I3057">_xlfn.XLOOKUP(G3057,Movies_data!$A$1:$A$41,Movies_data!$D$1:$D$41,"not found")</f>
        <v>Comedy</v>
      </c>
      <c r="J3057" s="1" t="str">
        <f t="array" ref="J3057">_xlfn.XLOOKUP(G3057,Movies_data!$A$1:$A$41,Movies_data!$C$1:$C$41,"not found")</f>
        <v>Kannada</v>
      </c>
      <c r="K3057" s="1">
        <f t="array" ref="K3057">_xlfn.XLOOKUP(G3057,Movies_data!$A$1:$A$41,Movies_data!$H$1:$H$41,"Not Found")</f>
        <v>8</v>
      </c>
      <c r="L3057" s="1" t="str">
        <f t="array" ref="L3057">_xlfn.XLOOKUP(A3057,Booking_data!$A$1:$A$6001,Booking_data!$E$1:$E$6001,"not Found")</f>
        <v>C073</v>
      </c>
      <c r="M3057" s="1" t="str">
        <f t="array" ref="M3057">_xlfn.XLOOKUP(L3057,Cinemas_data!$A$1:$A$49,Cinemas_data!$I$1:$I$49,"not Found")</f>
        <v>#NAME?</v>
      </c>
      <c r="N3057" s="1" t="str">
        <f t="array" ref="N3057">_xlfn.XLOOKUP(L3057,Cinemas_data!$A$1:$A$49,Cinemas_data!$C$1:$C$49,"not Found")</f>
        <v>Hyderabad</v>
      </c>
      <c r="O3057" s="1">
        <f t="array" ref="O3057">_xlfn.XLOOKUP(A3057,Booking_data!$A$1:$A$6001,Booking_data!$H$1:$H$6001,"not found")</f>
        <v>2</v>
      </c>
      <c r="P3057" s="1">
        <f t="array" ref="P3057">_xlfn.XLOOKUP(A3057,Booking_data!$A$1:$A$6001,Booking_data!$I$1:$I$6001,"not Found")</f>
        <v>420</v>
      </c>
      <c r="Q3057" s="1">
        <f t="shared" si="3"/>
        <v>840</v>
      </c>
      <c r="R3057" s="1" t="str">
        <f t="array" ref="R3057">_xlfn.XLOOKUP(A3057,Booking_data!$A$1:$A$6001,Booking_data!$L$1:$L$6001,"Not Found")</f>
        <v>Credit Card</v>
      </c>
      <c r="S3057" s="1">
        <f t="array" ref="S3057">_xlfn.XLOOKUP(A3057,Booking_data!$A$1:$A$6001,Booking_data!$N$1:$N$6001,"not Found")</f>
        <v>53</v>
      </c>
      <c r="T3057" s="1" t="str">
        <f t="array" ref="T3057">_xlfn.XLOOKUP(A3057,Booking_data!$A$1:$A$6001,Booking_data!$O$1:$O$6001,"Not Found")</f>
        <v>Male</v>
      </c>
      <c r="U3057" s="1" t="str">
        <f t="shared" si="4"/>
        <v>Above 45</v>
      </c>
      <c r="V3057" s="1" t="str">
        <f t="shared" si="5"/>
        <v>Low Booking</v>
      </c>
    </row>
    <row r="3058" ht="15.75" customHeight="1">
      <c r="A3058" s="1" t="s">
        <v>3372</v>
      </c>
      <c r="B3058" s="6">
        <v>46184.0</v>
      </c>
      <c r="C3058" s="6">
        <v>46184.0</v>
      </c>
      <c r="D3058" s="7">
        <v>0.9375</v>
      </c>
      <c r="E3058" s="1" t="str">
        <f t="shared" si="1"/>
        <v>Weekday</v>
      </c>
      <c r="F3058" s="1" t="str">
        <f t="shared" si="2"/>
        <v>Jun</v>
      </c>
      <c r="G3058" s="1" t="str">
        <f t="array" ref="G3058">_xlfn.XLOOKUP(A3058,Booking_data!$A$1:$A$6001,Booking_data!$D$1:$D$6001,"not found")</f>
        <v>M003</v>
      </c>
      <c r="H3058" s="1" t="str">
        <f t="array" ref="H3058">_xlfn.XLOOKUP(G3058,Movies_data!$A$1:$A$41,Movies_data!$B$1:$B$41,"not found")</f>
        <v>Vikram</v>
      </c>
      <c r="I3058" s="1" t="str">
        <f t="array" ref="I3058">_xlfn.XLOOKUP(G3058,Movies_data!$A$1:$A$41,Movies_data!$D$1:$D$41,"not found")</f>
        <v>Action</v>
      </c>
      <c r="J3058" s="1" t="str">
        <f t="array" ref="J3058">_xlfn.XLOOKUP(G3058,Movies_data!$A$1:$A$41,Movies_data!$C$1:$C$41,"not found")</f>
        <v>Tamil</v>
      </c>
      <c r="K3058" s="1">
        <f t="array" ref="K3058">_xlfn.XLOOKUP(G3058,Movies_data!$A$1:$A$41,Movies_data!$H$1:$H$41,"Not Found")</f>
        <v>8.3</v>
      </c>
      <c r="L3058" s="1" t="str">
        <f t="array" ref="L3058">_xlfn.XLOOKUP(A3058,Booking_data!$A$1:$A$6001,Booking_data!$E$1:$E$6001,"not Found")</f>
        <v>C063</v>
      </c>
      <c r="M3058" s="1" t="str">
        <f t="array" ref="M3058">_xlfn.XLOOKUP(L3058,Cinemas_data!$A$1:$A$49,Cinemas_data!$I$1:$I$49,"not Found")</f>
        <v>#NAME?</v>
      </c>
      <c r="N3058" s="1" t="str">
        <f t="array" ref="N3058">_xlfn.XLOOKUP(L3058,Cinemas_data!$A$1:$A$49,Cinemas_data!$C$1:$C$49,"not Found")</f>
        <v>Mysuru</v>
      </c>
      <c r="O3058" s="1">
        <f t="array" ref="O3058">_xlfn.XLOOKUP(A3058,Booking_data!$A$1:$A$6001,Booking_data!$H$1:$H$6001,"not found")</f>
        <v>2</v>
      </c>
      <c r="P3058" s="1">
        <f t="array" ref="P3058">_xlfn.XLOOKUP(A3058,Booking_data!$A$1:$A$6001,Booking_data!$I$1:$I$6001,"not Found")</f>
        <v>320</v>
      </c>
      <c r="Q3058" s="1">
        <f t="shared" si="3"/>
        <v>640</v>
      </c>
      <c r="R3058" s="1" t="str">
        <f t="array" ref="R3058">_xlfn.XLOOKUP(A3058,Booking_data!$A$1:$A$6001,Booking_data!$L$1:$L$6001,"Not Found")</f>
        <v>Wallet</v>
      </c>
      <c r="S3058" s="1">
        <f t="array" ref="S3058">_xlfn.XLOOKUP(A3058,Booking_data!$A$1:$A$6001,Booking_data!$N$1:$N$6001,"not Found")</f>
        <v>43</v>
      </c>
      <c r="T3058" s="1" t="str">
        <f t="array" ref="T3058">_xlfn.XLOOKUP(A3058,Booking_data!$A$1:$A$6001,Booking_data!$O$1:$O$6001,"Not Found")</f>
        <v>Other</v>
      </c>
      <c r="U3058" s="1" t="str">
        <f t="shared" si="4"/>
        <v>Middle Age</v>
      </c>
      <c r="V3058" s="1" t="str">
        <f t="shared" si="5"/>
        <v>Low Booking</v>
      </c>
    </row>
    <row r="3059" ht="15.75" customHeight="1">
      <c r="A3059" s="1" t="s">
        <v>3373</v>
      </c>
      <c r="B3059" s="6">
        <v>46113.0</v>
      </c>
      <c r="C3059" s="6">
        <v>46117.0</v>
      </c>
      <c r="D3059" s="7">
        <v>0.8854166666666666</v>
      </c>
      <c r="E3059" s="1" t="str">
        <f t="shared" si="1"/>
        <v>Weekday</v>
      </c>
      <c r="F3059" s="1" t="str">
        <f t="shared" si="2"/>
        <v>Apr</v>
      </c>
      <c r="G3059" s="1" t="str">
        <f t="array" ref="G3059">_xlfn.XLOOKUP(A3059,Booking_data!$A$1:$A$6001,Booking_data!$D$1:$D$6001,"not found")</f>
        <v>M029</v>
      </c>
      <c r="H3059" s="1" t="str">
        <f t="array" ref="H3059">_xlfn.XLOOKUP(G3059,Movies_data!$A$1:$A$41,Movies_data!$B$1:$B$41,"not found")</f>
        <v>777 Charlie</v>
      </c>
      <c r="I3059" s="1" t="str">
        <f t="array" ref="I3059">_xlfn.XLOOKUP(G3059,Movies_data!$A$1:$A$41,Movies_data!$D$1:$D$41,"not found")</f>
        <v>Adventure</v>
      </c>
      <c r="J3059" s="1" t="str">
        <f t="array" ref="J3059">_xlfn.XLOOKUP(G3059,Movies_data!$A$1:$A$41,Movies_data!$C$1:$C$41,"not found")</f>
        <v>Kannada</v>
      </c>
      <c r="K3059" s="1">
        <f t="array" ref="K3059">_xlfn.XLOOKUP(G3059,Movies_data!$A$1:$A$41,Movies_data!$H$1:$H$41,"Not Found")</f>
        <v>8.7</v>
      </c>
      <c r="L3059" s="1" t="str">
        <f t="array" ref="L3059">_xlfn.XLOOKUP(A3059,Booking_data!$A$1:$A$6001,Booking_data!$E$1:$E$6001,"not Found")</f>
        <v>C131</v>
      </c>
      <c r="M3059" s="1" t="str">
        <f t="array" ref="M3059">_xlfn.XLOOKUP(L3059,Cinemas_data!$A$1:$A$49,Cinemas_data!$I$1:$I$49,"not Found")</f>
        <v>#NAME?</v>
      </c>
      <c r="N3059" s="1" t="str">
        <f t="array" ref="N3059">_xlfn.XLOOKUP(L3059,Cinemas_data!$A$1:$A$49,Cinemas_data!$C$1:$C$49,"not Found")</f>
        <v>Kolkata</v>
      </c>
      <c r="O3059" s="1">
        <f t="array" ref="O3059">_xlfn.XLOOKUP(A3059,Booking_data!$A$1:$A$6001,Booking_data!$H$1:$H$6001,"not found")</f>
        <v>5</v>
      </c>
      <c r="P3059" s="1">
        <f t="array" ref="P3059">_xlfn.XLOOKUP(A3059,Booking_data!$A$1:$A$6001,Booking_data!$I$1:$I$6001,"not Found")</f>
        <v>340</v>
      </c>
      <c r="Q3059" s="1">
        <f t="shared" si="3"/>
        <v>1700</v>
      </c>
      <c r="R3059" s="1" t="str">
        <f t="array" ref="R3059">_xlfn.XLOOKUP(A3059,Booking_data!$A$1:$A$6001,Booking_data!$L$1:$L$6001,"Not Found")</f>
        <v>Credit Card</v>
      </c>
      <c r="S3059" s="1">
        <f t="array" ref="S3059">_xlfn.XLOOKUP(A3059,Booking_data!$A$1:$A$6001,Booking_data!$N$1:$N$6001,"not Found")</f>
        <v>48</v>
      </c>
      <c r="T3059" s="1" t="str">
        <f t="array" ref="T3059">_xlfn.XLOOKUP(A3059,Booking_data!$A$1:$A$6001,Booking_data!$O$1:$O$6001,"Not Found")</f>
        <v>Male</v>
      </c>
      <c r="U3059" s="1" t="str">
        <f t="shared" si="4"/>
        <v>Above 45</v>
      </c>
      <c r="V3059" s="1" t="str">
        <f t="shared" si="5"/>
        <v>High Booking</v>
      </c>
    </row>
    <row r="3060" ht="15.75" customHeight="1">
      <c r="A3060" s="1" t="s">
        <v>3374</v>
      </c>
      <c r="B3060" s="6">
        <v>46163.0</v>
      </c>
      <c r="C3060" s="6">
        <v>46164.0</v>
      </c>
      <c r="D3060" s="7">
        <v>0.7708333333333334</v>
      </c>
      <c r="E3060" s="1" t="str">
        <f t="shared" si="1"/>
        <v>Weekday</v>
      </c>
      <c r="F3060" s="1" t="str">
        <f t="shared" si="2"/>
        <v>May</v>
      </c>
      <c r="G3060" s="1" t="str">
        <f t="array" ref="G3060">_xlfn.XLOOKUP(A3060,Booking_data!$A$1:$A$6001,Booking_data!$D$1:$D$6001,"not found")</f>
        <v>M001</v>
      </c>
      <c r="H3060" s="1" t="str">
        <f t="array" ref="H3060">_xlfn.XLOOKUP(G3060,Movies_data!$A$1:$A$41,Movies_data!$B$1:$B$41,"not found")</f>
        <v>Leo</v>
      </c>
      <c r="I3060" s="1" t="str">
        <f t="array" ref="I3060">_xlfn.XLOOKUP(G3060,Movies_data!$A$1:$A$41,Movies_data!$D$1:$D$41,"not found")</f>
        <v>Action</v>
      </c>
      <c r="J3060" s="1" t="str">
        <f t="array" ref="J3060">_xlfn.XLOOKUP(G3060,Movies_data!$A$1:$A$41,Movies_data!$C$1:$C$41,"not found")</f>
        <v>Tamil</v>
      </c>
      <c r="K3060" s="1">
        <f t="array" ref="K3060">_xlfn.XLOOKUP(G3060,Movies_data!$A$1:$A$41,Movies_data!$H$1:$H$41,"Not Found")</f>
        <v>8</v>
      </c>
      <c r="L3060" s="1" t="str">
        <f t="array" ref="L3060">_xlfn.XLOOKUP(A3060,Booking_data!$A$1:$A$6001,Booking_data!$E$1:$E$6001,"not Found")</f>
        <v>C012</v>
      </c>
      <c r="M3060" s="1" t="str">
        <f t="array" ref="M3060">_xlfn.XLOOKUP(L3060,Cinemas_data!$A$1:$A$49,Cinemas_data!$I$1:$I$49,"not Found")</f>
        <v>#NAME?</v>
      </c>
      <c r="N3060" s="1" t="str">
        <f t="array" ref="N3060">_xlfn.XLOOKUP(L3060,Cinemas_data!$A$1:$A$49,Cinemas_data!$C$1:$C$49,"not Found")</f>
        <v>Chennai</v>
      </c>
      <c r="O3060" s="1">
        <f t="array" ref="O3060">_xlfn.XLOOKUP(A3060,Booking_data!$A$1:$A$6001,Booking_data!$H$1:$H$6001,"not found")</f>
        <v>4</v>
      </c>
      <c r="P3060" s="1">
        <f t="array" ref="P3060">_xlfn.XLOOKUP(A3060,Booking_data!$A$1:$A$6001,Booking_data!$I$1:$I$6001,"not Found")</f>
        <v>160</v>
      </c>
      <c r="Q3060" s="1">
        <f t="shared" si="3"/>
        <v>640</v>
      </c>
      <c r="R3060" s="1" t="str">
        <f t="array" ref="R3060">_xlfn.XLOOKUP(A3060,Booking_data!$A$1:$A$6001,Booking_data!$L$1:$L$6001,"Not Found")</f>
        <v>UPI</v>
      </c>
      <c r="S3060" s="1">
        <f t="array" ref="S3060">_xlfn.XLOOKUP(A3060,Booking_data!$A$1:$A$6001,Booking_data!$N$1:$N$6001,"not Found")</f>
        <v>60</v>
      </c>
      <c r="T3060" s="1" t="str">
        <f t="array" ref="T3060">_xlfn.XLOOKUP(A3060,Booking_data!$A$1:$A$6001,Booking_data!$O$1:$O$6001,"Not Found")</f>
        <v>Female</v>
      </c>
      <c r="U3060" s="1" t="str">
        <f t="shared" si="4"/>
        <v>Above 45</v>
      </c>
      <c r="V3060" s="1" t="str">
        <f t="shared" si="5"/>
        <v>Medium Booking</v>
      </c>
    </row>
    <row r="3061" ht="15.75" customHeight="1">
      <c r="A3061" s="1" t="s">
        <v>3375</v>
      </c>
      <c r="B3061" s="6">
        <v>46104.0</v>
      </c>
      <c r="C3061" s="6">
        <v>46105.0</v>
      </c>
      <c r="D3061" s="7">
        <v>0.8854166666666666</v>
      </c>
      <c r="E3061" s="1" t="str">
        <f t="shared" si="1"/>
        <v>Weekday</v>
      </c>
      <c r="F3061" s="1" t="str">
        <f t="shared" si="2"/>
        <v>Mar</v>
      </c>
      <c r="G3061" s="1" t="str">
        <f t="array" ref="G3061">_xlfn.XLOOKUP(A3061,Booking_data!$A$1:$A$6001,Booking_data!$D$1:$D$6001,"not found")</f>
        <v>M009</v>
      </c>
      <c r="H3061" s="1" t="str">
        <f t="array" ref="H3061">_xlfn.XLOOKUP(G3061,Movies_data!$A$1:$A$41,Movies_data!$B$1:$B$41,"not found")</f>
        <v>Amaran</v>
      </c>
      <c r="I3061" s="1" t="str">
        <f t="array" ref="I3061">_xlfn.XLOOKUP(G3061,Movies_data!$A$1:$A$41,Movies_data!$D$1:$D$41,"not found")</f>
        <v>Biography</v>
      </c>
      <c r="J3061" s="1" t="str">
        <f t="array" ref="J3061">_xlfn.XLOOKUP(G3061,Movies_data!$A$1:$A$41,Movies_data!$C$1:$C$41,"not found")</f>
        <v>Tamil</v>
      </c>
      <c r="K3061" s="1">
        <f t="array" ref="K3061">_xlfn.XLOOKUP(G3061,Movies_data!$A$1:$A$41,Movies_data!$H$1:$H$41,"Not Found")</f>
        <v>8.3</v>
      </c>
      <c r="L3061" s="1" t="str">
        <f t="array" ref="L3061">_xlfn.XLOOKUP(A3061,Booking_data!$A$1:$A$6001,Booking_data!$E$1:$E$6001,"not Found")</f>
        <v>C073</v>
      </c>
      <c r="M3061" s="1" t="str">
        <f t="array" ref="M3061">_xlfn.XLOOKUP(L3061,Cinemas_data!$A$1:$A$49,Cinemas_data!$I$1:$I$49,"not Found")</f>
        <v>#NAME?</v>
      </c>
      <c r="N3061" s="1" t="str">
        <f t="array" ref="N3061">_xlfn.XLOOKUP(L3061,Cinemas_data!$A$1:$A$49,Cinemas_data!$C$1:$C$49,"not Found")</f>
        <v>Hyderabad</v>
      </c>
      <c r="O3061" s="1">
        <f t="array" ref="O3061">_xlfn.XLOOKUP(A3061,Booking_data!$A$1:$A$6001,Booking_data!$H$1:$H$6001,"not found")</f>
        <v>2</v>
      </c>
      <c r="P3061" s="1">
        <f t="array" ref="P3061">_xlfn.XLOOKUP(A3061,Booking_data!$A$1:$A$6001,Booking_data!$I$1:$I$6001,"not Found")</f>
        <v>420</v>
      </c>
      <c r="Q3061" s="1">
        <f t="shared" si="3"/>
        <v>840</v>
      </c>
      <c r="R3061" s="1" t="str">
        <f t="array" ref="R3061">_xlfn.XLOOKUP(A3061,Booking_data!$A$1:$A$6001,Booking_data!$L$1:$L$6001,"Not Found")</f>
        <v>Net Banking</v>
      </c>
      <c r="S3061" s="1">
        <f t="array" ref="S3061">_xlfn.XLOOKUP(A3061,Booking_data!$A$1:$A$6001,Booking_data!$N$1:$N$6001,"not Found")</f>
        <v>20</v>
      </c>
      <c r="T3061" s="1" t="str">
        <f t="array" ref="T3061">_xlfn.XLOOKUP(A3061,Booking_data!$A$1:$A$6001,Booking_data!$O$1:$O$6001,"Not Found")</f>
        <v>Male</v>
      </c>
      <c r="U3061" s="1" t="str">
        <f t="shared" si="4"/>
        <v>Youngster</v>
      </c>
      <c r="V3061" s="1" t="str">
        <f t="shared" si="5"/>
        <v>Low Booking</v>
      </c>
    </row>
    <row r="3062" ht="15.75" customHeight="1">
      <c r="A3062" s="1" t="s">
        <v>3376</v>
      </c>
      <c r="B3062" s="6">
        <v>46192.0</v>
      </c>
      <c r="C3062" s="6">
        <v>46192.0</v>
      </c>
      <c r="D3062" s="7">
        <v>0.9375</v>
      </c>
      <c r="E3062" s="1" t="str">
        <f t="shared" si="1"/>
        <v>Weekday</v>
      </c>
      <c r="F3062" s="1" t="str">
        <f t="shared" si="2"/>
        <v>Jun</v>
      </c>
      <c r="G3062" s="1" t="str">
        <f t="array" ref="G3062">_xlfn.XLOOKUP(A3062,Booking_data!$A$1:$A$6001,Booking_data!$D$1:$D$6001,"not found")</f>
        <v>M001</v>
      </c>
      <c r="H3062" s="1" t="str">
        <f t="array" ref="H3062">_xlfn.XLOOKUP(G3062,Movies_data!$A$1:$A$41,Movies_data!$B$1:$B$41,"not found")</f>
        <v>Leo</v>
      </c>
      <c r="I3062" s="1" t="str">
        <f t="array" ref="I3062">_xlfn.XLOOKUP(G3062,Movies_data!$A$1:$A$41,Movies_data!$D$1:$D$41,"not found")</f>
        <v>Action</v>
      </c>
      <c r="J3062" s="1" t="str">
        <f t="array" ref="J3062">_xlfn.XLOOKUP(G3062,Movies_data!$A$1:$A$41,Movies_data!$C$1:$C$41,"not found")</f>
        <v>Tamil</v>
      </c>
      <c r="K3062" s="1">
        <f t="array" ref="K3062">_xlfn.XLOOKUP(G3062,Movies_data!$A$1:$A$41,Movies_data!$H$1:$H$41,"Not Found")</f>
        <v>8</v>
      </c>
      <c r="L3062" s="1" t="str">
        <f t="array" ref="L3062">_xlfn.XLOOKUP(A3062,Booking_data!$A$1:$A$6001,Booking_data!$E$1:$E$6001,"not Found")</f>
        <v>C062</v>
      </c>
      <c r="M3062" s="1" t="str">
        <f t="array" ref="M3062">_xlfn.XLOOKUP(L3062,Cinemas_data!$A$1:$A$49,Cinemas_data!$I$1:$I$49,"not Found")</f>
        <v>#NAME?</v>
      </c>
      <c r="N3062" s="1" t="str">
        <f t="array" ref="N3062">_xlfn.XLOOKUP(L3062,Cinemas_data!$A$1:$A$49,Cinemas_data!$C$1:$C$49,"not Found")</f>
        <v>Mysuru</v>
      </c>
      <c r="O3062" s="1">
        <f t="array" ref="O3062">_xlfn.XLOOKUP(A3062,Booking_data!$A$1:$A$6001,Booking_data!$H$1:$H$6001,"not found")</f>
        <v>3</v>
      </c>
      <c r="P3062" s="1">
        <f t="array" ref="P3062">_xlfn.XLOOKUP(A3062,Booking_data!$A$1:$A$6001,Booking_data!$I$1:$I$6001,"not Found")</f>
        <v>240</v>
      </c>
      <c r="Q3062" s="1">
        <f t="shared" si="3"/>
        <v>720</v>
      </c>
      <c r="R3062" s="1" t="str">
        <f t="array" ref="R3062">_xlfn.XLOOKUP(A3062,Booking_data!$A$1:$A$6001,Booking_data!$L$1:$L$6001,"Not Found")</f>
        <v>Net Banking</v>
      </c>
      <c r="S3062" s="1">
        <f t="array" ref="S3062">_xlfn.XLOOKUP(A3062,Booking_data!$A$1:$A$6001,Booking_data!$N$1:$N$6001,"not Found")</f>
        <v>28</v>
      </c>
      <c r="T3062" s="1" t="str">
        <f t="array" ref="T3062">_xlfn.XLOOKUP(A3062,Booking_data!$A$1:$A$6001,Booking_data!$O$1:$O$6001,"Not Found")</f>
        <v>Other</v>
      </c>
      <c r="U3062" s="1" t="str">
        <f t="shared" si="4"/>
        <v>Youngster</v>
      </c>
      <c r="V3062" s="1" t="str">
        <f t="shared" si="5"/>
        <v>Medium Booking</v>
      </c>
    </row>
    <row r="3063" ht="15.75" customHeight="1">
      <c r="A3063" s="1" t="s">
        <v>3377</v>
      </c>
      <c r="B3063" s="6">
        <v>46200.0</v>
      </c>
      <c r="C3063" s="6">
        <v>46206.0</v>
      </c>
      <c r="D3063" s="7">
        <v>0.6458333333333334</v>
      </c>
      <c r="E3063" s="1" t="str">
        <f t="shared" si="1"/>
        <v>Weekend</v>
      </c>
      <c r="F3063" s="1" t="str">
        <f t="shared" si="2"/>
        <v>Jun</v>
      </c>
      <c r="G3063" s="1" t="str">
        <f t="array" ref="G3063">_xlfn.XLOOKUP(A3063,Booking_data!$A$1:$A$6001,Booking_data!$D$1:$D$6001,"not found")</f>
        <v>M012</v>
      </c>
      <c r="H3063" s="1" t="str">
        <f t="array" ref="H3063">_xlfn.XLOOKUP(G3063,Movies_data!$A$1:$A$41,Movies_data!$B$1:$B$41,"not found")</f>
        <v>RRR</v>
      </c>
      <c r="I3063" s="1" t="str">
        <f t="array" ref="I3063">_xlfn.XLOOKUP(G3063,Movies_data!$A$1:$A$41,Movies_data!$D$1:$D$41,"not found")</f>
        <v>Action</v>
      </c>
      <c r="J3063" s="1" t="str">
        <f t="array" ref="J3063">_xlfn.XLOOKUP(G3063,Movies_data!$A$1:$A$41,Movies_data!$C$1:$C$41,"not found")</f>
        <v>Telugu</v>
      </c>
      <c r="K3063" s="1">
        <f t="array" ref="K3063">_xlfn.XLOOKUP(G3063,Movies_data!$A$1:$A$41,Movies_data!$H$1:$H$41,"Not Found")</f>
        <v>7.8</v>
      </c>
      <c r="L3063" s="1" t="str">
        <f t="array" ref="L3063">_xlfn.XLOOKUP(A3063,Booking_data!$A$1:$A$6001,Booking_data!$E$1:$E$6001,"not Found")</f>
        <v>C161</v>
      </c>
      <c r="M3063" s="1" t="str">
        <f t="array" ref="M3063">_xlfn.XLOOKUP(L3063,Cinemas_data!$A$1:$A$49,Cinemas_data!$I$1:$I$49,"not Found")</f>
        <v>#NAME?</v>
      </c>
      <c r="N3063" s="1" t="str">
        <f t="array" ref="N3063">_xlfn.XLOOKUP(L3063,Cinemas_data!$A$1:$A$49,Cinemas_data!$C$1:$C$49,"not Found")</f>
        <v>Thiruvananthapuram</v>
      </c>
      <c r="O3063" s="1">
        <f t="array" ref="O3063">_xlfn.XLOOKUP(A3063,Booking_data!$A$1:$A$6001,Booking_data!$H$1:$H$6001,"not found")</f>
        <v>3</v>
      </c>
      <c r="P3063" s="1">
        <f t="array" ref="P3063">_xlfn.XLOOKUP(A3063,Booking_data!$A$1:$A$6001,Booking_data!$I$1:$I$6001,"not Found")</f>
        <v>280</v>
      </c>
      <c r="Q3063" s="1">
        <f t="shared" si="3"/>
        <v>840</v>
      </c>
      <c r="R3063" s="1" t="str">
        <f t="array" ref="R3063">_xlfn.XLOOKUP(A3063,Booking_data!$A$1:$A$6001,Booking_data!$L$1:$L$6001,"Not Found")</f>
        <v>Net Banking</v>
      </c>
      <c r="S3063" s="1">
        <f t="array" ref="S3063">_xlfn.XLOOKUP(A3063,Booking_data!$A$1:$A$6001,Booking_data!$N$1:$N$6001,"not Found")</f>
        <v>20</v>
      </c>
      <c r="T3063" s="1" t="str">
        <f t="array" ref="T3063">_xlfn.XLOOKUP(A3063,Booking_data!$A$1:$A$6001,Booking_data!$O$1:$O$6001,"Not Found")</f>
        <v>Male</v>
      </c>
      <c r="U3063" s="1" t="str">
        <f t="shared" si="4"/>
        <v>Youngster</v>
      </c>
      <c r="V3063" s="1" t="str">
        <f t="shared" si="5"/>
        <v>Medium Booking</v>
      </c>
    </row>
    <row r="3064" ht="15.75" customHeight="1">
      <c r="A3064" s="1" t="s">
        <v>3378</v>
      </c>
      <c r="B3064" s="6">
        <v>46062.0</v>
      </c>
      <c r="C3064" s="6">
        <v>46067.0</v>
      </c>
      <c r="D3064" s="7">
        <v>0.6458333333333334</v>
      </c>
      <c r="E3064" s="1" t="str">
        <f t="shared" si="1"/>
        <v>Weekday</v>
      </c>
      <c r="F3064" s="1" t="str">
        <f t="shared" si="2"/>
        <v>Feb</v>
      </c>
      <c r="G3064" s="1" t="str">
        <f t="array" ref="G3064">_xlfn.XLOOKUP(A3064,Booking_data!$A$1:$A$6001,Booking_data!$D$1:$D$6001,"not found")</f>
        <v>M002</v>
      </c>
      <c r="H3064" s="1" t="str">
        <f t="array" ref="H3064">_xlfn.XLOOKUP(G3064,Movies_data!$A$1:$A$41,Movies_data!$B$1:$B$41,"not found")</f>
        <v>Jailer</v>
      </c>
      <c r="I3064" s="1" t="str">
        <f t="array" ref="I3064">_xlfn.XLOOKUP(G3064,Movies_data!$A$1:$A$41,Movies_data!$D$1:$D$41,"not found")</f>
        <v>Action</v>
      </c>
      <c r="J3064" s="1" t="str">
        <f t="array" ref="J3064">_xlfn.XLOOKUP(G3064,Movies_data!$A$1:$A$41,Movies_data!$C$1:$C$41,"not found")</f>
        <v>Tamil</v>
      </c>
      <c r="K3064" s="1">
        <f t="array" ref="K3064">_xlfn.XLOOKUP(G3064,Movies_data!$A$1:$A$41,Movies_data!$H$1:$H$41,"Not Found")</f>
        <v>7.1</v>
      </c>
      <c r="L3064" s="1" t="str">
        <f t="array" ref="L3064">_xlfn.XLOOKUP(A3064,Booking_data!$A$1:$A$6001,Booking_data!$E$1:$E$6001,"not Found")</f>
        <v>C143</v>
      </c>
      <c r="M3064" s="1" t="str">
        <f t="array" ref="M3064">_xlfn.XLOOKUP(L3064,Cinemas_data!$A$1:$A$49,Cinemas_data!$I$1:$I$49,"not Found")</f>
        <v>#NAME?</v>
      </c>
      <c r="N3064" s="1" t="str">
        <f t="array" ref="N3064">_xlfn.XLOOKUP(L3064,Cinemas_data!$A$1:$A$49,Cinemas_data!$C$1:$C$49,"not Found")</f>
        <v>Ahmedabad</v>
      </c>
      <c r="O3064" s="1">
        <f t="array" ref="O3064">_xlfn.XLOOKUP(A3064,Booking_data!$A$1:$A$6001,Booking_data!$H$1:$H$6001,"not found")</f>
        <v>5</v>
      </c>
      <c r="P3064" s="1">
        <f t="array" ref="P3064">_xlfn.XLOOKUP(A3064,Booking_data!$A$1:$A$6001,Booking_data!$I$1:$I$6001,"not Found")</f>
        <v>240</v>
      </c>
      <c r="Q3064" s="1">
        <f t="shared" si="3"/>
        <v>1200</v>
      </c>
      <c r="R3064" s="1" t="str">
        <f t="array" ref="R3064">_xlfn.XLOOKUP(A3064,Booking_data!$A$1:$A$6001,Booking_data!$L$1:$L$6001,"Not Found")</f>
        <v>Net Banking</v>
      </c>
      <c r="S3064" s="1">
        <f t="array" ref="S3064">_xlfn.XLOOKUP(A3064,Booking_data!$A$1:$A$6001,Booking_data!$N$1:$N$6001,"not Found")</f>
        <v>33</v>
      </c>
      <c r="T3064" s="1" t="str">
        <f t="array" ref="T3064">_xlfn.XLOOKUP(A3064,Booking_data!$A$1:$A$6001,Booking_data!$O$1:$O$6001,"Not Found")</f>
        <v>Female</v>
      </c>
      <c r="U3064" s="1" t="str">
        <f t="shared" si="4"/>
        <v>Middle Age</v>
      </c>
      <c r="V3064" s="1" t="str">
        <f t="shared" si="5"/>
        <v>High Booking</v>
      </c>
    </row>
    <row r="3065" ht="15.75" customHeight="1">
      <c r="A3065" s="1" t="s">
        <v>3379</v>
      </c>
      <c r="B3065" s="6">
        <v>46195.0</v>
      </c>
      <c r="C3065" s="6">
        <v>46202.0</v>
      </c>
      <c r="D3065" s="7">
        <v>0.7708333333333334</v>
      </c>
      <c r="E3065" s="1" t="str">
        <f t="shared" si="1"/>
        <v>Weekday</v>
      </c>
      <c r="F3065" s="1" t="str">
        <f t="shared" si="2"/>
        <v>Jun</v>
      </c>
      <c r="G3065" s="1" t="str">
        <f t="array" ref="G3065">_xlfn.XLOOKUP(A3065,Booking_data!$A$1:$A$6001,Booking_data!$D$1:$D$6001,"not found")</f>
        <v>M024</v>
      </c>
      <c r="H3065" s="1" t="str">
        <f t="array" ref="H3065">_xlfn.XLOOKUP(G3065,Movies_data!$A$1:$A$41,Movies_data!$B$1:$B$41,"not found")</f>
        <v>Bhool Bhulaiyaa 2</v>
      </c>
      <c r="I3065" s="1" t="str">
        <f t="array" ref="I3065">_xlfn.XLOOKUP(G3065,Movies_data!$A$1:$A$41,Movies_data!$D$1:$D$41,"not found")</f>
        <v>Comedy</v>
      </c>
      <c r="J3065" s="1" t="str">
        <f t="array" ref="J3065">_xlfn.XLOOKUP(G3065,Movies_data!$A$1:$A$41,Movies_data!$C$1:$C$41,"not found")</f>
        <v>Hindi</v>
      </c>
      <c r="K3065" s="1">
        <f t="array" ref="K3065">_xlfn.XLOOKUP(G3065,Movies_data!$A$1:$A$41,Movies_data!$H$1:$H$41,"Not Found")</f>
        <v>5.9</v>
      </c>
      <c r="L3065" s="1" t="str">
        <f t="array" ref="L3065">_xlfn.XLOOKUP(A3065,Booking_data!$A$1:$A$6001,Booking_data!$E$1:$E$6001,"not Found")</f>
        <v>C112</v>
      </c>
      <c r="M3065" s="1" t="str">
        <f t="array" ref="M3065">_xlfn.XLOOKUP(L3065,Cinemas_data!$A$1:$A$49,Cinemas_data!$I$1:$I$49,"not Found")</f>
        <v>#NAME?</v>
      </c>
      <c r="N3065" s="1" t="str">
        <f t="array" ref="N3065">_xlfn.XLOOKUP(L3065,Cinemas_data!$A$1:$A$49,Cinemas_data!$C$1:$C$49,"not Found")</f>
        <v>Delhi</v>
      </c>
      <c r="O3065" s="1">
        <f t="array" ref="O3065">_xlfn.XLOOKUP(A3065,Booking_data!$A$1:$A$6001,Booking_data!$H$1:$H$6001,"not found")</f>
        <v>2</v>
      </c>
      <c r="P3065" s="1">
        <f t="array" ref="P3065">_xlfn.XLOOKUP(A3065,Booking_data!$A$1:$A$6001,Booking_data!$I$1:$I$6001,"not Found")</f>
        <v>320</v>
      </c>
      <c r="Q3065" s="1">
        <f t="shared" si="3"/>
        <v>640</v>
      </c>
      <c r="R3065" s="1" t="str">
        <f t="array" ref="R3065">_xlfn.XLOOKUP(A3065,Booking_data!$A$1:$A$6001,Booking_data!$L$1:$L$6001,"Not Found")</f>
        <v>Wallet</v>
      </c>
      <c r="S3065" s="1">
        <f t="array" ref="S3065">_xlfn.XLOOKUP(A3065,Booking_data!$A$1:$A$6001,Booking_data!$N$1:$N$6001,"not Found")</f>
        <v>26</v>
      </c>
      <c r="T3065" s="1" t="str">
        <f t="array" ref="T3065">_xlfn.XLOOKUP(A3065,Booking_data!$A$1:$A$6001,Booking_data!$O$1:$O$6001,"Not Found")</f>
        <v>Female</v>
      </c>
      <c r="U3065" s="1" t="str">
        <f t="shared" si="4"/>
        <v>Youngster</v>
      </c>
      <c r="V3065" s="1" t="str">
        <f t="shared" si="5"/>
        <v>Low Booking</v>
      </c>
    </row>
    <row r="3066" ht="15.75" customHeight="1">
      <c r="A3066" s="1" t="s">
        <v>3380</v>
      </c>
      <c r="B3066" s="6">
        <v>46035.0</v>
      </c>
      <c r="C3066" s="6">
        <v>46038.0</v>
      </c>
      <c r="D3066" s="7">
        <v>0.3958333333333333</v>
      </c>
      <c r="E3066" s="1" t="str">
        <f t="shared" si="1"/>
        <v>Weekday</v>
      </c>
      <c r="F3066" s="1" t="str">
        <f t="shared" si="2"/>
        <v>Jan</v>
      </c>
      <c r="G3066" s="1" t="str">
        <f t="array" ref="G3066">_xlfn.XLOOKUP(A3066,Booking_data!$A$1:$A$6001,Booking_data!$D$1:$D$6001,"not found")</f>
        <v>M024</v>
      </c>
      <c r="H3066" s="1" t="str">
        <f t="array" ref="H3066">_xlfn.XLOOKUP(G3066,Movies_data!$A$1:$A$41,Movies_data!$B$1:$B$41,"not found")</f>
        <v>Bhool Bhulaiyaa 2</v>
      </c>
      <c r="I3066" s="1" t="str">
        <f t="array" ref="I3066">_xlfn.XLOOKUP(G3066,Movies_data!$A$1:$A$41,Movies_data!$D$1:$D$41,"not found")</f>
        <v>Comedy</v>
      </c>
      <c r="J3066" s="1" t="str">
        <f t="array" ref="J3066">_xlfn.XLOOKUP(G3066,Movies_data!$A$1:$A$41,Movies_data!$C$1:$C$41,"not found")</f>
        <v>Hindi</v>
      </c>
      <c r="K3066" s="1">
        <f t="array" ref="K3066">_xlfn.XLOOKUP(G3066,Movies_data!$A$1:$A$41,Movies_data!$H$1:$H$41,"Not Found")</f>
        <v>5.9</v>
      </c>
      <c r="L3066" s="1" t="str">
        <f t="array" ref="L3066">_xlfn.XLOOKUP(A3066,Booking_data!$A$1:$A$6001,Booking_data!$E$1:$E$6001,"not Found")</f>
        <v>C011</v>
      </c>
      <c r="M3066" s="1" t="str">
        <f t="array" ref="M3066">_xlfn.XLOOKUP(L3066,Cinemas_data!$A$1:$A$49,Cinemas_data!$I$1:$I$49,"not Found")</f>
        <v>#NAME?</v>
      </c>
      <c r="N3066" s="1" t="str">
        <f t="array" ref="N3066">_xlfn.XLOOKUP(L3066,Cinemas_data!$A$1:$A$49,Cinemas_data!$C$1:$C$49,"not Found")</f>
        <v>Chennai</v>
      </c>
      <c r="O3066" s="1">
        <f t="array" ref="O3066">_xlfn.XLOOKUP(A3066,Booking_data!$A$1:$A$6001,Booking_data!$H$1:$H$6001,"not found")</f>
        <v>4</v>
      </c>
      <c r="P3066" s="1">
        <f t="array" ref="P3066">_xlfn.XLOOKUP(A3066,Booking_data!$A$1:$A$6001,Booking_data!$I$1:$I$6001,"not Found")</f>
        <v>240</v>
      </c>
      <c r="Q3066" s="1">
        <f t="shared" si="3"/>
        <v>960</v>
      </c>
      <c r="R3066" s="1" t="str">
        <f t="array" ref="R3066">_xlfn.XLOOKUP(A3066,Booking_data!$A$1:$A$6001,Booking_data!$L$1:$L$6001,"Not Found")</f>
        <v>Net Banking</v>
      </c>
      <c r="S3066" s="1">
        <f t="array" ref="S3066">_xlfn.XLOOKUP(A3066,Booking_data!$A$1:$A$6001,Booking_data!$N$1:$N$6001,"not Found")</f>
        <v>34</v>
      </c>
      <c r="T3066" s="1" t="str">
        <f t="array" ref="T3066">_xlfn.XLOOKUP(A3066,Booking_data!$A$1:$A$6001,Booking_data!$O$1:$O$6001,"Not Found")</f>
        <v>Male</v>
      </c>
      <c r="U3066" s="1" t="str">
        <f t="shared" si="4"/>
        <v>Middle Age</v>
      </c>
      <c r="V3066" s="1" t="str">
        <f t="shared" si="5"/>
        <v>Medium Booking</v>
      </c>
    </row>
    <row r="3067" ht="15.75" customHeight="1">
      <c r="A3067" s="1" t="s">
        <v>3381</v>
      </c>
      <c r="B3067" s="6">
        <v>46153.0</v>
      </c>
      <c r="C3067" s="6">
        <v>46153.0</v>
      </c>
      <c r="D3067" s="7">
        <v>0.6458333333333334</v>
      </c>
      <c r="E3067" s="1" t="str">
        <f t="shared" si="1"/>
        <v>Weekday</v>
      </c>
      <c r="F3067" s="1" t="str">
        <f t="shared" si="2"/>
        <v>May</v>
      </c>
      <c r="G3067" s="1" t="str">
        <f t="array" ref="G3067">_xlfn.XLOOKUP(A3067,Booking_data!$A$1:$A$6001,Booking_data!$D$1:$D$6001,"not found")</f>
        <v>M038</v>
      </c>
      <c r="H3067" s="1" t="str">
        <f t="array" ref="H3067">_xlfn.XLOOKUP(G3067,Movies_data!$A$1:$A$41,Movies_data!$B$1:$B$41,"not found")</f>
        <v>Barbie</v>
      </c>
      <c r="I3067" s="1" t="str">
        <f t="array" ref="I3067">_xlfn.XLOOKUP(G3067,Movies_data!$A$1:$A$41,Movies_data!$D$1:$D$41,"not found")</f>
        <v>Comedy</v>
      </c>
      <c r="J3067" s="1" t="str">
        <f t="array" ref="J3067">_xlfn.XLOOKUP(G3067,Movies_data!$A$1:$A$41,Movies_data!$C$1:$C$41,"not found")</f>
        <v>English</v>
      </c>
      <c r="K3067" s="1">
        <f t="array" ref="K3067">_xlfn.XLOOKUP(G3067,Movies_data!$A$1:$A$41,Movies_data!$H$1:$H$41,"Not Found")</f>
        <v>6.8</v>
      </c>
      <c r="L3067" s="1" t="str">
        <f t="array" ref="L3067">_xlfn.XLOOKUP(A3067,Booking_data!$A$1:$A$6001,Booking_data!$E$1:$E$6001,"not Found")</f>
        <v>C093</v>
      </c>
      <c r="M3067" s="1" t="str">
        <f t="array" ref="M3067">_xlfn.XLOOKUP(L3067,Cinemas_data!$A$1:$A$49,Cinemas_data!$I$1:$I$49,"not Found")</f>
        <v>#NAME?</v>
      </c>
      <c r="N3067" s="1" t="str">
        <f t="array" ref="N3067">_xlfn.XLOOKUP(L3067,Cinemas_data!$A$1:$A$49,Cinemas_data!$C$1:$C$49,"not Found")</f>
        <v>Mumbai</v>
      </c>
      <c r="O3067" s="1">
        <f t="array" ref="O3067">_xlfn.XLOOKUP(A3067,Booking_data!$A$1:$A$6001,Booking_data!$H$1:$H$6001,"not found")</f>
        <v>5</v>
      </c>
      <c r="P3067" s="1">
        <f t="array" ref="P3067">_xlfn.XLOOKUP(A3067,Booking_data!$A$1:$A$6001,Booking_data!$I$1:$I$6001,"not Found")</f>
        <v>240</v>
      </c>
      <c r="Q3067" s="1">
        <f t="shared" si="3"/>
        <v>1200</v>
      </c>
      <c r="R3067" s="1" t="str">
        <f t="array" ref="R3067">_xlfn.XLOOKUP(A3067,Booking_data!$A$1:$A$6001,Booking_data!$L$1:$L$6001,"Not Found")</f>
        <v>Net Banking</v>
      </c>
      <c r="S3067" s="1">
        <f t="array" ref="S3067">_xlfn.XLOOKUP(A3067,Booking_data!$A$1:$A$6001,Booking_data!$N$1:$N$6001,"not Found")</f>
        <v>48</v>
      </c>
      <c r="T3067" s="1" t="str">
        <f t="array" ref="T3067">_xlfn.XLOOKUP(A3067,Booking_data!$A$1:$A$6001,Booking_data!$O$1:$O$6001,"Not Found")</f>
        <v>Other</v>
      </c>
      <c r="U3067" s="1" t="str">
        <f t="shared" si="4"/>
        <v>Above 45</v>
      </c>
      <c r="V3067" s="1" t="str">
        <f t="shared" si="5"/>
        <v>High Booking</v>
      </c>
    </row>
    <row r="3068" ht="15.75" customHeight="1">
      <c r="A3068" s="1" t="s">
        <v>3382</v>
      </c>
      <c r="B3068" s="6">
        <v>46177.0</v>
      </c>
      <c r="C3068" s="6">
        <v>46184.0</v>
      </c>
      <c r="D3068" s="7">
        <v>0.7708333333333334</v>
      </c>
      <c r="E3068" s="1" t="str">
        <f t="shared" si="1"/>
        <v>Weekday</v>
      </c>
      <c r="F3068" s="1" t="str">
        <f t="shared" si="2"/>
        <v>Jun</v>
      </c>
      <c r="G3068" s="1" t="str">
        <f t="array" ref="G3068">_xlfn.XLOOKUP(A3068,Booking_data!$A$1:$A$6001,Booking_data!$D$1:$D$6001,"not found")</f>
        <v>M032</v>
      </c>
      <c r="H3068" s="1" t="str">
        <f t="array" ref="H3068">_xlfn.XLOOKUP(G3068,Movies_data!$A$1:$A$41,Movies_data!$B$1:$B$41,"not found")</f>
        <v>Premam</v>
      </c>
      <c r="I3068" s="1" t="str">
        <f t="array" ref="I3068">_xlfn.XLOOKUP(G3068,Movies_data!$A$1:$A$41,Movies_data!$D$1:$D$41,"not found")</f>
        <v>Romance</v>
      </c>
      <c r="J3068" s="1" t="str">
        <f t="array" ref="J3068">_xlfn.XLOOKUP(G3068,Movies_data!$A$1:$A$41,Movies_data!$C$1:$C$41,"not found")</f>
        <v>Malayalam</v>
      </c>
      <c r="K3068" s="1">
        <f t="array" ref="K3068">_xlfn.XLOOKUP(G3068,Movies_data!$A$1:$A$41,Movies_data!$H$1:$H$41,"Not Found")</f>
        <v>8.3</v>
      </c>
      <c r="L3068" s="1" t="str">
        <f t="array" ref="L3068">_xlfn.XLOOKUP(A3068,Booking_data!$A$1:$A$6001,Booking_data!$E$1:$E$6001,"not Found")</f>
        <v>C063</v>
      </c>
      <c r="M3068" s="1" t="str">
        <f t="array" ref="M3068">_xlfn.XLOOKUP(L3068,Cinemas_data!$A$1:$A$49,Cinemas_data!$I$1:$I$49,"not Found")</f>
        <v>#NAME?</v>
      </c>
      <c r="N3068" s="1" t="str">
        <f t="array" ref="N3068">_xlfn.XLOOKUP(L3068,Cinemas_data!$A$1:$A$49,Cinemas_data!$C$1:$C$49,"not Found")</f>
        <v>Mysuru</v>
      </c>
      <c r="O3068" s="1">
        <f t="array" ref="O3068">_xlfn.XLOOKUP(A3068,Booking_data!$A$1:$A$6001,Booking_data!$H$1:$H$6001,"not found")</f>
        <v>2</v>
      </c>
      <c r="P3068" s="1">
        <f t="array" ref="P3068">_xlfn.XLOOKUP(A3068,Booking_data!$A$1:$A$6001,Booking_data!$I$1:$I$6001,"not Found")</f>
        <v>320</v>
      </c>
      <c r="Q3068" s="1">
        <f t="shared" si="3"/>
        <v>640</v>
      </c>
      <c r="R3068" s="1" t="str">
        <f t="array" ref="R3068">_xlfn.XLOOKUP(A3068,Booking_data!$A$1:$A$6001,Booking_data!$L$1:$L$6001,"Not Found")</f>
        <v>Credit Card</v>
      </c>
      <c r="S3068" s="1">
        <f t="array" ref="S3068">_xlfn.XLOOKUP(A3068,Booking_data!$A$1:$A$6001,Booking_data!$N$1:$N$6001,"not Found")</f>
        <v>23</v>
      </c>
      <c r="T3068" s="1" t="str">
        <f t="array" ref="T3068">_xlfn.XLOOKUP(A3068,Booking_data!$A$1:$A$6001,Booking_data!$O$1:$O$6001,"Not Found")</f>
        <v>Female</v>
      </c>
      <c r="U3068" s="1" t="str">
        <f t="shared" si="4"/>
        <v>Youngster</v>
      </c>
      <c r="V3068" s="1" t="str">
        <f t="shared" si="5"/>
        <v>Low Booking</v>
      </c>
    </row>
    <row r="3069" ht="15.75" customHeight="1">
      <c r="A3069" s="1" t="s">
        <v>3383</v>
      </c>
      <c r="B3069" s="6">
        <v>46117.0</v>
      </c>
      <c r="C3069" s="6">
        <v>46123.0</v>
      </c>
      <c r="D3069" s="7">
        <v>0.53125</v>
      </c>
      <c r="E3069" s="1" t="str">
        <f t="shared" si="1"/>
        <v>Weekend</v>
      </c>
      <c r="F3069" s="1" t="str">
        <f t="shared" si="2"/>
        <v>Apr</v>
      </c>
      <c r="G3069" s="1" t="str">
        <f t="array" ref="G3069">_xlfn.XLOOKUP(A3069,Booking_data!$A$1:$A$6001,Booking_data!$D$1:$D$6001,"not found")</f>
        <v>M012</v>
      </c>
      <c r="H3069" s="1" t="str">
        <f t="array" ref="H3069">_xlfn.XLOOKUP(G3069,Movies_data!$A$1:$A$41,Movies_data!$B$1:$B$41,"not found")</f>
        <v>RRR</v>
      </c>
      <c r="I3069" s="1" t="str">
        <f t="array" ref="I3069">_xlfn.XLOOKUP(G3069,Movies_data!$A$1:$A$41,Movies_data!$D$1:$D$41,"not found")</f>
        <v>Action</v>
      </c>
      <c r="J3069" s="1" t="str">
        <f t="array" ref="J3069">_xlfn.XLOOKUP(G3069,Movies_data!$A$1:$A$41,Movies_data!$C$1:$C$41,"not found")</f>
        <v>Telugu</v>
      </c>
      <c r="K3069" s="1">
        <f t="array" ref="K3069">_xlfn.XLOOKUP(G3069,Movies_data!$A$1:$A$41,Movies_data!$H$1:$H$41,"Not Found")</f>
        <v>7.8</v>
      </c>
      <c r="L3069" s="1" t="str">
        <f t="array" ref="L3069">_xlfn.XLOOKUP(A3069,Booking_data!$A$1:$A$6001,Booking_data!$E$1:$E$6001,"not Found")</f>
        <v>C151</v>
      </c>
      <c r="M3069" s="1" t="str">
        <f t="array" ref="M3069">_xlfn.XLOOKUP(L3069,Cinemas_data!$A$1:$A$49,Cinemas_data!$I$1:$I$49,"not Found")</f>
        <v>#NAME?</v>
      </c>
      <c r="N3069" s="1" t="str">
        <f t="array" ref="N3069">_xlfn.XLOOKUP(L3069,Cinemas_data!$A$1:$A$49,Cinemas_data!$C$1:$C$49,"not Found")</f>
        <v>Kochi</v>
      </c>
      <c r="O3069" s="1">
        <f t="array" ref="O3069">_xlfn.XLOOKUP(A3069,Booking_data!$A$1:$A$6001,Booking_data!$H$1:$H$6001,"not found")</f>
        <v>4</v>
      </c>
      <c r="P3069" s="1">
        <f t="array" ref="P3069">_xlfn.XLOOKUP(A3069,Booking_data!$A$1:$A$6001,Booking_data!$I$1:$I$6001,"not Found")</f>
        <v>280</v>
      </c>
      <c r="Q3069" s="1">
        <f t="shared" si="3"/>
        <v>1120</v>
      </c>
      <c r="R3069" s="1" t="str">
        <f t="array" ref="R3069">_xlfn.XLOOKUP(A3069,Booking_data!$A$1:$A$6001,Booking_data!$L$1:$L$6001,"Not Found")</f>
        <v>Wallet</v>
      </c>
      <c r="S3069" s="1">
        <f t="array" ref="S3069">_xlfn.XLOOKUP(A3069,Booking_data!$A$1:$A$6001,Booking_data!$N$1:$N$6001,"not Found")</f>
        <v>40</v>
      </c>
      <c r="T3069" s="1" t="str">
        <f t="array" ref="T3069">_xlfn.XLOOKUP(A3069,Booking_data!$A$1:$A$6001,Booking_data!$O$1:$O$6001,"Not Found")</f>
        <v>Female</v>
      </c>
      <c r="U3069" s="1" t="str">
        <f t="shared" si="4"/>
        <v>Middle Age</v>
      </c>
      <c r="V3069" s="1" t="str">
        <f t="shared" si="5"/>
        <v>Medium Booking</v>
      </c>
    </row>
    <row r="3070" ht="15.75" customHeight="1">
      <c r="A3070" s="1" t="s">
        <v>3384</v>
      </c>
      <c r="B3070" s="6">
        <v>46115.0</v>
      </c>
      <c r="C3070" s="6">
        <v>46120.0</v>
      </c>
      <c r="D3070" s="7">
        <v>0.3958333333333333</v>
      </c>
      <c r="E3070" s="1" t="str">
        <f t="shared" si="1"/>
        <v>Weekday</v>
      </c>
      <c r="F3070" s="1" t="str">
        <f t="shared" si="2"/>
        <v>Apr</v>
      </c>
      <c r="G3070" s="1" t="str">
        <f t="array" ref="G3070">_xlfn.XLOOKUP(A3070,Booking_data!$A$1:$A$6001,Booking_data!$D$1:$D$6001,"not found")</f>
        <v>M017</v>
      </c>
      <c r="H3070" s="1" t="str">
        <f t="array" ref="H3070">_xlfn.XLOOKUP(G3070,Movies_data!$A$1:$A$41,Movies_data!$B$1:$B$41,"not found")</f>
        <v>Baahubali 2</v>
      </c>
      <c r="I3070" s="1" t="str">
        <f t="array" ref="I3070">_xlfn.XLOOKUP(G3070,Movies_data!$A$1:$A$41,Movies_data!$D$1:$D$41,"not found")</f>
        <v>Action</v>
      </c>
      <c r="J3070" s="1" t="str">
        <f t="array" ref="J3070">_xlfn.XLOOKUP(G3070,Movies_data!$A$1:$A$41,Movies_data!$C$1:$C$41,"not found")</f>
        <v>Telugu</v>
      </c>
      <c r="K3070" s="1">
        <f t="array" ref="K3070">_xlfn.XLOOKUP(G3070,Movies_data!$A$1:$A$41,Movies_data!$H$1:$H$41,"Not Found")</f>
        <v>8.2</v>
      </c>
      <c r="L3070" s="1" t="str">
        <f t="array" ref="L3070">_xlfn.XLOOKUP(A3070,Booking_data!$A$1:$A$6001,Booking_data!$E$1:$E$6001,"not Found")</f>
        <v>C162</v>
      </c>
      <c r="M3070" s="1" t="str">
        <f t="array" ref="M3070">_xlfn.XLOOKUP(L3070,Cinemas_data!$A$1:$A$49,Cinemas_data!$I$1:$I$49,"not Found")</f>
        <v>#NAME?</v>
      </c>
      <c r="N3070" s="1" t="str">
        <f t="array" ref="N3070">_xlfn.XLOOKUP(L3070,Cinemas_data!$A$1:$A$49,Cinemas_data!$C$1:$C$49,"not Found")</f>
        <v>Thiruvananthapuram</v>
      </c>
      <c r="O3070" s="1">
        <f t="array" ref="O3070">_xlfn.XLOOKUP(A3070,Booking_data!$A$1:$A$6001,Booking_data!$H$1:$H$6001,"not found")</f>
        <v>3</v>
      </c>
      <c r="P3070" s="1">
        <f t="array" ref="P3070">_xlfn.XLOOKUP(A3070,Booking_data!$A$1:$A$6001,Booking_data!$I$1:$I$6001,"not Found")</f>
        <v>240</v>
      </c>
      <c r="Q3070" s="1">
        <f t="shared" si="3"/>
        <v>720</v>
      </c>
      <c r="R3070" s="1" t="str">
        <f t="array" ref="R3070">_xlfn.XLOOKUP(A3070,Booking_data!$A$1:$A$6001,Booking_data!$L$1:$L$6001,"Not Found")</f>
        <v>Net Banking</v>
      </c>
      <c r="S3070" s="1">
        <f t="array" ref="S3070">_xlfn.XLOOKUP(A3070,Booking_data!$A$1:$A$6001,Booking_data!$N$1:$N$6001,"not Found")</f>
        <v>53</v>
      </c>
      <c r="T3070" s="1" t="str">
        <f t="array" ref="T3070">_xlfn.XLOOKUP(A3070,Booking_data!$A$1:$A$6001,Booking_data!$O$1:$O$6001,"Not Found")</f>
        <v>Male</v>
      </c>
      <c r="U3070" s="1" t="str">
        <f t="shared" si="4"/>
        <v>Above 45</v>
      </c>
      <c r="V3070" s="1" t="str">
        <f t="shared" si="5"/>
        <v>Medium Booking</v>
      </c>
    </row>
    <row r="3071" ht="15.75" customHeight="1">
      <c r="A3071" s="1" t="s">
        <v>3385</v>
      </c>
      <c r="B3071" s="6">
        <v>46190.0</v>
      </c>
      <c r="C3071" s="6">
        <v>46194.0</v>
      </c>
      <c r="D3071" s="7">
        <v>0.53125</v>
      </c>
      <c r="E3071" s="1" t="str">
        <f t="shared" si="1"/>
        <v>Weekday</v>
      </c>
      <c r="F3071" s="1" t="str">
        <f t="shared" si="2"/>
        <v>Jun</v>
      </c>
      <c r="G3071" s="1" t="str">
        <f t="array" ref="G3071">_xlfn.XLOOKUP(A3071,Booking_data!$A$1:$A$6001,Booking_data!$D$1:$D$6001,"not found")</f>
        <v>M031</v>
      </c>
      <c r="H3071" s="1" t="str">
        <f t="array" ref="H3071">_xlfn.XLOOKUP(G3071,Movies_data!$A$1:$A$41,Movies_data!$B$1:$B$41,"not found")</f>
        <v>Bangalore Days</v>
      </c>
      <c r="I3071" s="1" t="str">
        <f t="array" ref="I3071">_xlfn.XLOOKUP(G3071,Movies_data!$A$1:$A$41,Movies_data!$D$1:$D$41,"not found")</f>
        <v>Drama</v>
      </c>
      <c r="J3071" s="1" t="str">
        <f t="array" ref="J3071">_xlfn.XLOOKUP(G3071,Movies_data!$A$1:$A$41,Movies_data!$C$1:$C$41,"not found")</f>
        <v>Malayalam</v>
      </c>
      <c r="K3071" s="1">
        <f t="array" ref="K3071">_xlfn.XLOOKUP(G3071,Movies_data!$A$1:$A$41,Movies_data!$H$1:$H$41,"Not Found")</f>
        <v>8.3</v>
      </c>
      <c r="L3071" s="1" t="str">
        <f t="array" ref="L3071">_xlfn.XLOOKUP(A3071,Booking_data!$A$1:$A$6001,Booking_data!$E$1:$E$6001,"not Found")</f>
        <v>C091</v>
      </c>
      <c r="M3071" s="1" t="str">
        <f t="array" ref="M3071">_xlfn.XLOOKUP(L3071,Cinemas_data!$A$1:$A$49,Cinemas_data!$I$1:$I$49,"not Found")</f>
        <v>#NAME?</v>
      </c>
      <c r="N3071" s="1" t="str">
        <f t="array" ref="N3071">_xlfn.XLOOKUP(L3071,Cinemas_data!$A$1:$A$49,Cinemas_data!$C$1:$C$49,"not Found")</f>
        <v>Mumbai</v>
      </c>
      <c r="O3071" s="1">
        <f t="array" ref="O3071">_xlfn.XLOOKUP(A3071,Booking_data!$A$1:$A$6001,Booking_data!$H$1:$H$6001,"not found")</f>
        <v>5</v>
      </c>
      <c r="P3071" s="1">
        <f t="array" ref="P3071">_xlfn.XLOOKUP(A3071,Booking_data!$A$1:$A$6001,Booking_data!$I$1:$I$6001,"not Found")</f>
        <v>200</v>
      </c>
      <c r="Q3071" s="1">
        <f t="shared" si="3"/>
        <v>1000</v>
      </c>
      <c r="R3071" s="1" t="str">
        <f t="array" ref="R3071">_xlfn.XLOOKUP(A3071,Booking_data!$A$1:$A$6001,Booking_data!$L$1:$L$6001,"Not Found")</f>
        <v>UPI</v>
      </c>
      <c r="S3071" s="1">
        <f t="array" ref="S3071">_xlfn.XLOOKUP(A3071,Booking_data!$A$1:$A$6001,Booking_data!$N$1:$N$6001,"not Found")</f>
        <v>22</v>
      </c>
      <c r="T3071" s="1" t="str">
        <f t="array" ref="T3071">_xlfn.XLOOKUP(A3071,Booking_data!$A$1:$A$6001,Booking_data!$O$1:$O$6001,"Not Found")</f>
        <v>Female</v>
      </c>
      <c r="U3071" s="1" t="str">
        <f t="shared" si="4"/>
        <v>Youngster</v>
      </c>
      <c r="V3071" s="1" t="str">
        <f t="shared" si="5"/>
        <v>High Booking</v>
      </c>
    </row>
    <row r="3072" ht="15.75" customHeight="1">
      <c r="A3072" s="1" t="s">
        <v>3386</v>
      </c>
      <c r="B3072" s="6">
        <v>46191.0</v>
      </c>
      <c r="C3072" s="6">
        <v>46197.0</v>
      </c>
      <c r="D3072" s="7">
        <v>0.6458333333333334</v>
      </c>
      <c r="E3072" s="1" t="str">
        <f t="shared" si="1"/>
        <v>Weekday</v>
      </c>
      <c r="F3072" s="1" t="str">
        <f t="shared" si="2"/>
        <v>Jun</v>
      </c>
      <c r="G3072" s="1" t="str">
        <f t="array" ref="G3072">_xlfn.XLOOKUP(A3072,Booking_data!$A$1:$A$6001,Booking_data!$D$1:$D$6001,"not found")</f>
        <v>M024</v>
      </c>
      <c r="H3072" s="1" t="str">
        <f t="array" ref="H3072">_xlfn.XLOOKUP(G3072,Movies_data!$A$1:$A$41,Movies_data!$B$1:$B$41,"not found")</f>
        <v>Bhool Bhulaiyaa 2</v>
      </c>
      <c r="I3072" s="1" t="str">
        <f t="array" ref="I3072">_xlfn.XLOOKUP(G3072,Movies_data!$A$1:$A$41,Movies_data!$D$1:$D$41,"not found")</f>
        <v>Comedy</v>
      </c>
      <c r="J3072" s="1" t="str">
        <f t="array" ref="J3072">_xlfn.XLOOKUP(G3072,Movies_data!$A$1:$A$41,Movies_data!$C$1:$C$41,"not found")</f>
        <v>Hindi</v>
      </c>
      <c r="K3072" s="1">
        <f t="array" ref="K3072">_xlfn.XLOOKUP(G3072,Movies_data!$A$1:$A$41,Movies_data!$H$1:$H$41,"Not Found")</f>
        <v>5.9</v>
      </c>
      <c r="L3072" s="1" t="str">
        <f t="array" ref="L3072">_xlfn.XLOOKUP(A3072,Booking_data!$A$1:$A$6001,Booking_data!$E$1:$E$6001,"not Found")</f>
        <v>C061</v>
      </c>
      <c r="M3072" s="1" t="str">
        <f t="array" ref="M3072">_xlfn.XLOOKUP(L3072,Cinemas_data!$A$1:$A$49,Cinemas_data!$I$1:$I$49,"not Found")</f>
        <v>#NAME?</v>
      </c>
      <c r="N3072" s="1" t="str">
        <f t="array" ref="N3072">_xlfn.XLOOKUP(L3072,Cinemas_data!$A$1:$A$49,Cinemas_data!$C$1:$C$49,"not Found")</f>
        <v>Mysuru</v>
      </c>
      <c r="O3072" s="1">
        <f t="array" ref="O3072">_xlfn.XLOOKUP(A3072,Booking_data!$A$1:$A$6001,Booking_data!$H$1:$H$6001,"not found")</f>
        <v>4</v>
      </c>
      <c r="P3072" s="1">
        <f t="array" ref="P3072">_xlfn.XLOOKUP(A3072,Booking_data!$A$1:$A$6001,Booking_data!$I$1:$I$6001,"not Found")</f>
        <v>260</v>
      </c>
      <c r="Q3072" s="1">
        <f t="shared" si="3"/>
        <v>1040</v>
      </c>
      <c r="R3072" s="1" t="str">
        <f t="array" ref="R3072">_xlfn.XLOOKUP(A3072,Booking_data!$A$1:$A$6001,Booking_data!$L$1:$L$6001,"Not Found")</f>
        <v>Debit Card</v>
      </c>
      <c r="S3072" s="1">
        <f t="array" ref="S3072">_xlfn.XLOOKUP(A3072,Booking_data!$A$1:$A$6001,Booking_data!$N$1:$N$6001,"not Found")</f>
        <v>46</v>
      </c>
      <c r="T3072" s="1" t="str">
        <f t="array" ref="T3072">_xlfn.XLOOKUP(A3072,Booking_data!$A$1:$A$6001,Booking_data!$O$1:$O$6001,"Not Found")</f>
        <v>Female</v>
      </c>
      <c r="U3072" s="1" t="str">
        <f t="shared" si="4"/>
        <v>Above 45</v>
      </c>
      <c r="V3072" s="1" t="str">
        <f t="shared" si="5"/>
        <v>Medium Booking</v>
      </c>
    </row>
    <row r="3073" ht="15.75" customHeight="1">
      <c r="A3073" s="1" t="s">
        <v>3387</v>
      </c>
      <c r="B3073" s="6">
        <v>46171.0</v>
      </c>
      <c r="C3073" s="6">
        <v>46171.0</v>
      </c>
      <c r="D3073" s="7">
        <v>0.3958333333333333</v>
      </c>
      <c r="E3073" s="1" t="str">
        <f t="shared" si="1"/>
        <v>Weekday</v>
      </c>
      <c r="F3073" s="1" t="str">
        <f t="shared" si="2"/>
        <v>May</v>
      </c>
      <c r="G3073" s="1" t="str">
        <f t="array" ref="G3073">_xlfn.XLOOKUP(A3073,Booking_data!$A$1:$A$6001,Booking_data!$D$1:$D$6001,"not found")</f>
        <v>M020</v>
      </c>
      <c r="H3073" s="1" t="str">
        <f t="array" ref="H3073">_xlfn.XLOOKUP(G3073,Movies_data!$A$1:$A$41,Movies_data!$B$1:$B$41,"not found")</f>
        <v>Jawan</v>
      </c>
      <c r="I3073" s="1" t="str">
        <f t="array" ref="I3073">_xlfn.XLOOKUP(G3073,Movies_data!$A$1:$A$41,Movies_data!$D$1:$D$41,"not found")</f>
        <v>Action</v>
      </c>
      <c r="J3073" s="1" t="str">
        <f t="array" ref="J3073">_xlfn.XLOOKUP(G3073,Movies_data!$A$1:$A$41,Movies_data!$C$1:$C$41,"not found")</f>
        <v>Hindi</v>
      </c>
      <c r="K3073" s="1">
        <f t="array" ref="K3073">_xlfn.XLOOKUP(G3073,Movies_data!$A$1:$A$41,Movies_data!$H$1:$H$41,"Not Found")</f>
        <v>7</v>
      </c>
      <c r="L3073" s="1" t="str">
        <f t="array" ref="L3073">_xlfn.XLOOKUP(A3073,Booking_data!$A$1:$A$6001,Booking_data!$E$1:$E$6001,"not Found")</f>
        <v>C022</v>
      </c>
      <c r="M3073" s="1" t="str">
        <f t="array" ref="M3073">_xlfn.XLOOKUP(L3073,Cinemas_data!$A$1:$A$49,Cinemas_data!$I$1:$I$49,"not Found")</f>
        <v>#NAME?</v>
      </c>
      <c r="N3073" s="1" t="str">
        <f t="array" ref="N3073">_xlfn.XLOOKUP(L3073,Cinemas_data!$A$1:$A$49,Cinemas_data!$C$1:$C$49,"not Found")</f>
        <v>Coimbatore</v>
      </c>
      <c r="O3073" s="1">
        <f t="array" ref="O3073">_xlfn.XLOOKUP(A3073,Booking_data!$A$1:$A$6001,Booking_data!$H$1:$H$6001,"not found")</f>
        <v>4</v>
      </c>
      <c r="P3073" s="1">
        <f t="array" ref="P3073">_xlfn.XLOOKUP(A3073,Booking_data!$A$1:$A$6001,Booking_data!$I$1:$I$6001,"not Found")</f>
        <v>380</v>
      </c>
      <c r="Q3073" s="1">
        <f t="shared" si="3"/>
        <v>1520</v>
      </c>
      <c r="R3073" s="1" t="str">
        <f t="array" ref="R3073">_xlfn.XLOOKUP(A3073,Booking_data!$A$1:$A$6001,Booking_data!$L$1:$L$6001,"Not Found")</f>
        <v>Net Banking</v>
      </c>
      <c r="S3073" s="1">
        <f t="array" ref="S3073">_xlfn.XLOOKUP(A3073,Booking_data!$A$1:$A$6001,Booking_data!$N$1:$N$6001,"not Found")</f>
        <v>31</v>
      </c>
      <c r="T3073" s="1" t="str">
        <f t="array" ref="T3073">_xlfn.XLOOKUP(A3073,Booking_data!$A$1:$A$6001,Booking_data!$O$1:$O$6001,"Not Found")</f>
        <v>Male</v>
      </c>
      <c r="U3073" s="1" t="str">
        <f t="shared" si="4"/>
        <v>Middle Age</v>
      </c>
      <c r="V3073" s="1" t="str">
        <f t="shared" si="5"/>
        <v>Medium Booking</v>
      </c>
    </row>
    <row r="3074" ht="15.75" customHeight="1">
      <c r="A3074" s="1" t="s">
        <v>3388</v>
      </c>
      <c r="B3074" s="6">
        <v>46060.0</v>
      </c>
      <c r="C3074" s="6">
        <v>46061.0</v>
      </c>
      <c r="D3074" s="7">
        <v>0.7708333333333334</v>
      </c>
      <c r="E3074" s="1" t="str">
        <f t="shared" si="1"/>
        <v>Weekend</v>
      </c>
      <c r="F3074" s="1" t="str">
        <f t="shared" si="2"/>
        <v>Feb</v>
      </c>
      <c r="G3074" s="1" t="str">
        <f t="array" ref="G3074">_xlfn.XLOOKUP(A3074,Booking_data!$A$1:$A$6001,Booking_data!$D$1:$D$6001,"not found")</f>
        <v>M030</v>
      </c>
      <c r="H3074" s="1" t="str">
        <f t="array" ref="H3074">_xlfn.XLOOKUP(G3074,Movies_data!$A$1:$A$41,Movies_data!$B$1:$B$41,"not found")</f>
        <v>Kirik Party</v>
      </c>
      <c r="I3074" s="1" t="str">
        <f t="array" ref="I3074">_xlfn.XLOOKUP(G3074,Movies_data!$A$1:$A$41,Movies_data!$D$1:$D$41,"not found")</f>
        <v>Comedy</v>
      </c>
      <c r="J3074" s="1" t="str">
        <f t="array" ref="J3074">_xlfn.XLOOKUP(G3074,Movies_data!$A$1:$A$41,Movies_data!$C$1:$C$41,"not found")</f>
        <v>Kannada</v>
      </c>
      <c r="K3074" s="1">
        <f t="array" ref="K3074">_xlfn.XLOOKUP(G3074,Movies_data!$A$1:$A$41,Movies_data!$H$1:$H$41,"Not Found")</f>
        <v>8</v>
      </c>
      <c r="L3074" s="1" t="str">
        <f t="array" ref="L3074">_xlfn.XLOOKUP(A3074,Booking_data!$A$1:$A$6001,Booking_data!$E$1:$E$6001,"not Found")</f>
        <v>C021</v>
      </c>
      <c r="M3074" s="1" t="str">
        <f t="array" ref="M3074">_xlfn.XLOOKUP(L3074,Cinemas_data!$A$1:$A$49,Cinemas_data!$I$1:$I$49,"not Found")</f>
        <v>#NAME?</v>
      </c>
      <c r="N3074" s="1" t="str">
        <f t="array" ref="N3074">_xlfn.XLOOKUP(L3074,Cinemas_data!$A$1:$A$49,Cinemas_data!$C$1:$C$49,"not Found")</f>
        <v>Coimbatore</v>
      </c>
      <c r="O3074" s="1">
        <f t="array" ref="O3074">_xlfn.XLOOKUP(A3074,Booking_data!$A$1:$A$6001,Booking_data!$H$1:$H$6001,"not found")</f>
        <v>4</v>
      </c>
      <c r="P3074" s="1">
        <f t="array" ref="P3074">_xlfn.XLOOKUP(A3074,Booking_data!$A$1:$A$6001,Booking_data!$I$1:$I$6001,"not Found")</f>
        <v>220</v>
      </c>
      <c r="Q3074" s="1">
        <f t="shared" si="3"/>
        <v>880</v>
      </c>
      <c r="R3074" s="1" t="str">
        <f t="array" ref="R3074">_xlfn.XLOOKUP(A3074,Booking_data!$A$1:$A$6001,Booking_data!$L$1:$L$6001,"Not Found")</f>
        <v>Debit Card</v>
      </c>
      <c r="S3074" s="1">
        <f t="array" ref="S3074">_xlfn.XLOOKUP(A3074,Booking_data!$A$1:$A$6001,Booking_data!$N$1:$N$6001,"not Found")</f>
        <v>50</v>
      </c>
      <c r="T3074" s="1" t="str">
        <f t="array" ref="T3074">_xlfn.XLOOKUP(A3074,Booking_data!$A$1:$A$6001,Booking_data!$O$1:$O$6001,"Not Found")</f>
        <v>Other</v>
      </c>
      <c r="U3074" s="1" t="str">
        <f t="shared" si="4"/>
        <v>Above 45</v>
      </c>
      <c r="V3074" s="1" t="str">
        <f t="shared" si="5"/>
        <v>Medium Booking</v>
      </c>
    </row>
    <row r="3075" ht="15.75" customHeight="1">
      <c r="A3075" s="1" t="s">
        <v>3389</v>
      </c>
      <c r="B3075" s="6">
        <v>46046.0</v>
      </c>
      <c r="C3075" s="6">
        <v>46049.0</v>
      </c>
      <c r="D3075" s="7">
        <v>0.9375</v>
      </c>
      <c r="E3075" s="1" t="str">
        <f t="shared" si="1"/>
        <v>Weekend</v>
      </c>
      <c r="F3075" s="1" t="str">
        <f t="shared" si="2"/>
        <v>Jan</v>
      </c>
      <c r="G3075" s="1" t="str">
        <f t="array" ref="G3075">_xlfn.XLOOKUP(A3075,Booking_data!$A$1:$A$6001,Booking_data!$D$1:$D$6001,"not found")</f>
        <v>M028</v>
      </c>
      <c r="H3075" s="1" t="str">
        <f t="array" ref="H3075">_xlfn.XLOOKUP(G3075,Movies_data!$A$1:$A$41,Movies_data!$B$1:$B$41,"not found")</f>
        <v>Kantara</v>
      </c>
      <c r="I3075" s="1" t="str">
        <f t="array" ref="I3075">_xlfn.XLOOKUP(G3075,Movies_data!$A$1:$A$41,Movies_data!$D$1:$D$41,"not found")</f>
        <v>Action</v>
      </c>
      <c r="J3075" s="1" t="str">
        <f t="array" ref="J3075">_xlfn.XLOOKUP(G3075,Movies_data!$A$1:$A$41,Movies_data!$C$1:$C$41,"not found")</f>
        <v>Kannada</v>
      </c>
      <c r="K3075" s="1">
        <f t="array" ref="K3075">_xlfn.XLOOKUP(G3075,Movies_data!$A$1:$A$41,Movies_data!$H$1:$H$41,"Not Found")</f>
        <v>8.2</v>
      </c>
      <c r="L3075" s="1" t="str">
        <f t="array" ref="L3075">_xlfn.XLOOKUP(A3075,Booking_data!$A$1:$A$6001,Booking_data!$E$1:$E$6001,"not Found")</f>
        <v>C083</v>
      </c>
      <c r="M3075" s="1" t="str">
        <f t="array" ref="M3075">_xlfn.XLOOKUP(L3075,Cinemas_data!$A$1:$A$49,Cinemas_data!$I$1:$I$49,"not Found")</f>
        <v>#NAME?</v>
      </c>
      <c r="N3075" s="1" t="str">
        <f t="array" ref="N3075">_xlfn.XLOOKUP(L3075,Cinemas_data!$A$1:$A$49,Cinemas_data!$C$1:$C$49,"not Found")</f>
        <v>Vijayawada</v>
      </c>
      <c r="O3075" s="1">
        <f t="array" ref="O3075">_xlfn.XLOOKUP(A3075,Booking_data!$A$1:$A$6001,Booking_data!$H$1:$H$6001,"not found")</f>
        <v>5</v>
      </c>
      <c r="P3075" s="1">
        <f t="array" ref="P3075">_xlfn.XLOOKUP(A3075,Booking_data!$A$1:$A$6001,Booking_data!$I$1:$I$6001,"not Found")</f>
        <v>280</v>
      </c>
      <c r="Q3075" s="1">
        <f t="shared" si="3"/>
        <v>1400</v>
      </c>
      <c r="R3075" s="1" t="str">
        <f t="array" ref="R3075">_xlfn.XLOOKUP(A3075,Booking_data!$A$1:$A$6001,Booking_data!$L$1:$L$6001,"Not Found")</f>
        <v>Wallet</v>
      </c>
      <c r="S3075" s="1">
        <f t="array" ref="S3075">_xlfn.XLOOKUP(A3075,Booking_data!$A$1:$A$6001,Booking_data!$N$1:$N$6001,"not Found")</f>
        <v>58</v>
      </c>
      <c r="T3075" s="1" t="str">
        <f t="array" ref="T3075">_xlfn.XLOOKUP(A3075,Booking_data!$A$1:$A$6001,Booking_data!$O$1:$O$6001,"Not Found")</f>
        <v>Female</v>
      </c>
      <c r="U3075" s="1" t="str">
        <f t="shared" si="4"/>
        <v>Above 45</v>
      </c>
      <c r="V3075" s="1" t="str">
        <f t="shared" si="5"/>
        <v>High Booking</v>
      </c>
    </row>
    <row r="3076" ht="15.75" customHeight="1">
      <c r="A3076" s="1" t="s">
        <v>3390</v>
      </c>
      <c r="B3076" s="6">
        <v>46063.0</v>
      </c>
      <c r="C3076" s="6">
        <v>46070.0</v>
      </c>
      <c r="D3076" s="7">
        <v>0.7708333333333334</v>
      </c>
      <c r="E3076" s="1" t="str">
        <f t="shared" si="1"/>
        <v>Weekday</v>
      </c>
      <c r="F3076" s="1" t="str">
        <f t="shared" si="2"/>
        <v>Feb</v>
      </c>
      <c r="G3076" s="1" t="str">
        <f t="array" ref="G3076">_xlfn.XLOOKUP(A3076,Booking_data!$A$1:$A$6001,Booking_data!$D$1:$D$6001,"not found")</f>
        <v>M037</v>
      </c>
      <c r="H3076" s="1" t="str">
        <f t="array" ref="H3076">_xlfn.XLOOKUP(G3076,Movies_data!$A$1:$A$41,Movies_data!$B$1:$B$41,"not found")</f>
        <v>Oppenheimer</v>
      </c>
      <c r="I3076" s="1" t="str">
        <f t="array" ref="I3076">_xlfn.XLOOKUP(G3076,Movies_data!$A$1:$A$41,Movies_data!$D$1:$D$41,"not found")</f>
        <v>Biography</v>
      </c>
      <c r="J3076" s="1" t="str">
        <f t="array" ref="J3076">_xlfn.XLOOKUP(G3076,Movies_data!$A$1:$A$41,Movies_data!$C$1:$C$41,"not found")</f>
        <v>English</v>
      </c>
      <c r="K3076" s="1">
        <f t="array" ref="K3076">_xlfn.XLOOKUP(G3076,Movies_data!$A$1:$A$41,Movies_data!$H$1:$H$41,"Not Found")</f>
        <v>8.5</v>
      </c>
      <c r="L3076" s="1" t="str">
        <f t="array" ref="L3076">_xlfn.XLOOKUP(A3076,Booking_data!$A$1:$A$6001,Booking_data!$E$1:$E$6001,"not Found")</f>
        <v>C042</v>
      </c>
      <c r="M3076" s="1" t="str">
        <f t="array" ref="M3076">_xlfn.XLOOKUP(L3076,Cinemas_data!$A$1:$A$49,Cinemas_data!$I$1:$I$49,"not Found")</f>
        <v>#NAME?</v>
      </c>
      <c r="N3076" s="1" t="str">
        <f t="array" ref="N3076">_xlfn.XLOOKUP(L3076,Cinemas_data!$A$1:$A$49,Cinemas_data!$C$1:$C$49,"not Found")</f>
        <v>Salem</v>
      </c>
      <c r="O3076" s="1">
        <f t="array" ref="O3076">_xlfn.XLOOKUP(A3076,Booking_data!$A$1:$A$6001,Booking_data!$H$1:$H$6001,"not found")</f>
        <v>2</v>
      </c>
      <c r="P3076" s="1">
        <f t="array" ref="P3076">_xlfn.XLOOKUP(A3076,Booking_data!$A$1:$A$6001,Booking_data!$I$1:$I$6001,"not Found")</f>
        <v>460</v>
      </c>
      <c r="Q3076" s="1">
        <f t="shared" si="3"/>
        <v>920</v>
      </c>
      <c r="R3076" s="1" t="str">
        <f t="array" ref="R3076">_xlfn.XLOOKUP(A3076,Booking_data!$A$1:$A$6001,Booking_data!$L$1:$L$6001,"Not Found")</f>
        <v>Debit Card</v>
      </c>
      <c r="S3076" s="1">
        <f t="array" ref="S3076">_xlfn.XLOOKUP(A3076,Booking_data!$A$1:$A$6001,Booking_data!$N$1:$N$6001,"not Found")</f>
        <v>47</v>
      </c>
      <c r="T3076" s="1" t="str">
        <f t="array" ref="T3076">_xlfn.XLOOKUP(A3076,Booking_data!$A$1:$A$6001,Booking_data!$O$1:$O$6001,"Not Found")</f>
        <v>Female</v>
      </c>
      <c r="U3076" s="1" t="str">
        <f t="shared" si="4"/>
        <v>Above 45</v>
      </c>
      <c r="V3076" s="1" t="str">
        <f t="shared" si="5"/>
        <v>Low Booking</v>
      </c>
    </row>
    <row r="3077" ht="15.75" customHeight="1">
      <c r="A3077" s="1" t="s">
        <v>3391</v>
      </c>
      <c r="B3077" s="6">
        <v>46155.0</v>
      </c>
      <c r="C3077" s="6">
        <v>46155.0</v>
      </c>
      <c r="D3077" s="7">
        <v>0.6458333333333334</v>
      </c>
      <c r="E3077" s="1" t="str">
        <f t="shared" si="1"/>
        <v>Weekday</v>
      </c>
      <c r="F3077" s="1" t="str">
        <f t="shared" si="2"/>
        <v>May</v>
      </c>
      <c r="G3077" s="1" t="str">
        <f t="array" ref="G3077">_xlfn.XLOOKUP(A3077,Booking_data!$A$1:$A$6001,Booking_data!$D$1:$D$6001,"not found")</f>
        <v>M014</v>
      </c>
      <c r="H3077" s="1" t="str">
        <f t="array" ref="H3077">_xlfn.XLOOKUP(G3077,Movies_data!$A$1:$A$41,Movies_data!$B$1:$B$41,"not found")</f>
        <v>Hi Nanna</v>
      </c>
      <c r="I3077" s="1" t="str">
        <f t="array" ref="I3077">_xlfn.XLOOKUP(G3077,Movies_data!$A$1:$A$41,Movies_data!$D$1:$D$41,"not found")</f>
        <v>Romance</v>
      </c>
      <c r="J3077" s="1" t="str">
        <f t="array" ref="J3077">_xlfn.XLOOKUP(G3077,Movies_data!$A$1:$A$41,Movies_data!$C$1:$C$41,"not found")</f>
        <v>Telugu</v>
      </c>
      <c r="K3077" s="1">
        <f t="array" ref="K3077">_xlfn.XLOOKUP(G3077,Movies_data!$A$1:$A$41,Movies_data!$H$1:$H$41,"Not Found")</f>
        <v>8</v>
      </c>
      <c r="L3077" s="1" t="str">
        <f t="array" ref="L3077">_xlfn.XLOOKUP(A3077,Booking_data!$A$1:$A$6001,Booking_data!$E$1:$E$6001,"not Found")</f>
        <v>C043</v>
      </c>
      <c r="M3077" s="1" t="str">
        <f t="array" ref="M3077">_xlfn.XLOOKUP(L3077,Cinemas_data!$A$1:$A$49,Cinemas_data!$I$1:$I$49,"not Found")</f>
        <v>#NAME?</v>
      </c>
      <c r="N3077" s="1" t="str">
        <f t="array" ref="N3077">_xlfn.XLOOKUP(L3077,Cinemas_data!$A$1:$A$49,Cinemas_data!$C$1:$C$49,"not Found")</f>
        <v>Salem</v>
      </c>
      <c r="O3077" s="1">
        <f t="array" ref="O3077">_xlfn.XLOOKUP(A3077,Booking_data!$A$1:$A$6001,Booking_data!$H$1:$H$6001,"not found")</f>
        <v>5</v>
      </c>
      <c r="P3077" s="1">
        <f t="array" ref="P3077">_xlfn.XLOOKUP(A3077,Booking_data!$A$1:$A$6001,Booking_data!$I$1:$I$6001,"not Found")</f>
        <v>380</v>
      </c>
      <c r="Q3077" s="1">
        <f t="shared" si="3"/>
        <v>1900</v>
      </c>
      <c r="R3077" s="1" t="str">
        <f t="array" ref="R3077">_xlfn.XLOOKUP(A3077,Booking_data!$A$1:$A$6001,Booking_data!$L$1:$L$6001,"Not Found")</f>
        <v>Wallet</v>
      </c>
      <c r="S3077" s="1">
        <f t="array" ref="S3077">_xlfn.XLOOKUP(A3077,Booking_data!$A$1:$A$6001,Booking_data!$N$1:$N$6001,"not Found")</f>
        <v>24</v>
      </c>
      <c r="T3077" s="1" t="str">
        <f t="array" ref="T3077">_xlfn.XLOOKUP(A3077,Booking_data!$A$1:$A$6001,Booking_data!$O$1:$O$6001,"Not Found")</f>
        <v>Male</v>
      </c>
      <c r="U3077" s="1" t="str">
        <f t="shared" si="4"/>
        <v>Youngster</v>
      </c>
      <c r="V3077" s="1" t="str">
        <f t="shared" si="5"/>
        <v>High Booking</v>
      </c>
    </row>
    <row r="3078" ht="15.75" customHeight="1">
      <c r="A3078" s="1" t="s">
        <v>3392</v>
      </c>
      <c r="B3078" s="6">
        <v>46025.0</v>
      </c>
      <c r="C3078" s="6">
        <v>46025.0</v>
      </c>
      <c r="D3078" s="7">
        <v>0.7708333333333334</v>
      </c>
      <c r="E3078" s="1" t="str">
        <f t="shared" si="1"/>
        <v>Weekend</v>
      </c>
      <c r="F3078" s="1" t="str">
        <f t="shared" si="2"/>
        <v>Jan</v>
      </c>
      <c r="G3078" s="1" t="str">
        <f t="array" ref="G3078">_xlfn.XLOOKUP(A3078,Booking_data!$A$1:$A$6001,Booking_data!$D$1:$D$6001,"not found")</f>
        <v>M023</v>
      </c>
      <c r="H3078" s="1" t="str">
        <f t="array" ref="H3078">_xlfn.XLOOKUP(G3078,Movies_data!$A$1:$A$41,Movies_data!$B$1:$B$41,"not found")</f>
        <v>Stree 2</v>
      </c>
      <c r="I3078" s="1" t="str">
        <f t="array" ref="I3078">_xlfn.XLOOKUP(G3078,Movies_data!$A$1:$A$41,Movies_data!$D$1:$D$41,"not found")</f>
        <v>Comedy</v>
      </c>
      <c r="J3078" s="1" t="str">
        <f t="array" ref="J3078">_xlfn.XLOOKUP(G3078,Movies_data!$A$1:$A$41,Movies_data!$C$1:$C$41,"not found")</f>
        <v>Hindi</v>
      </c>
      <c r="K3078" s="1">
        <f t="array" ref="K3078">_xlfn.XLOOKUP(G3078,Movies_data!$A$1:$A$41,Movies_data!$H$1:$H$41,"Not Found")</f>
        <v>6.9</v>
      </c>
      <c r="L3078" s="1" t="str">
        <f t="array" ref="L3078">_xlfn.XLOOKUP(A3078,Booking_data!$A$1:$A$6001,Booking_data!$E$1:$E$6001,"not Found")</f>
        <v>C131</v>
      </c>
      <c r="M3078" s="1" t="str">
        <f t="array" ref="M3078">_xlfn.XLOOKUP(L3078,Cinemas_data!$A$1:$A$49,Cinemas_data!$I$1:$I$49,"not Found")</f>
        <v>#NAME?</v>
      </c>
      <c r="N3078" s="1" t="str">
        <f t="array" ref="N3078">_xlfn.XLOOKUP(L3078,Cinemas_data!$A$1:$A$49,Cinemas_data!$C$1:$C$49,"not Found")</f>
        <v>Kolkata</v>
      </c>
      <c r="O3078" s="1">
        <f t="array" ref="O3078">_xlfn.XLOOKUP(A3078,Booking_data!$A$1:$A$6001,Booking_data!$H$1:$H$6001,"not found")</f>
        <v>2</v>
      </c>
      <c r="P3078" s="1">
        <f t="array" ref="P3078">_xlfn.XLOOKUP(A3078,Booking_data!$A$1:$A$6001,Booking_data!$I$1:$I$6001,"not Found")</f>
        <v>160</v>
      </c>
      <c r="Q3078" s="1">
        <f t="shared" si="3"/>
        <v>320</v>
      </c>
      <c r="R3078" s="1" t="str">
        <f t="array" ref="R3078">_xlfn.XLOOKUP(A3078,Booking_data!$A$1:$A$6001,Booking_data!$L$1:$L$6001,"Not Found")</f>
        <v>Net Banking</v>
      </c>
      <c r="S3078" s="1">
        <f t="array" ref="S3078">_xlfn.XLOOKUP(A3078,Booking_data!$A$1:$A$6001,Booking_data!$N$1:$N$6001,"not Found")</f>
        <v>26</v>
      </c>
      <c r="T3078" s="1" t="str">
        <f t="array" ref="T3078">_xlfn.XLOOKUP(A3078,Booking_data!$A$1:$A$6001,Booking_data!$O$1:$O$6001,"Not Found")</f>
        <v>Female</v>
      </c>
      <c r="U3078" s="1" t="str">
        <f t="shared" si="4"/>
        <v>Youngster</v>
      </c>
      <c r="V3078" s="1" t="str">
        <f t="shared" si="5"/>
        <v>Low Booking</v>
      </c>
    </row>
    <row r="3079" ht="15.75" customHeight="1">
      <c r="A3079" s="1" t="s">
        <v>3393</v>
      </c>
      <c r="B3079" s="6">
        <v>46028.0</v>
      </c>
      <c r="C3079" s="6">
        <v>46030.0</v>
      </c>
      <c r="D3079" s="7">
        <v>0.3958333333333333</v>
      </c>
      <c r="E3079" s="1" t="str">
        <f t="shared" si="1"/>
        <v>Weekday</v>
      </c>
      <c r="F3079" s="1" t="str">
        <f t="shared" si="2"/>
        <v>Jan</v>
      </c>
      <c r="G3079" s="1" t="str">
        <f t="array" ref="G3079">_xlfn.XLOOKUP(A3079,Booking_data!$A$1:$A$6001,Booking_data!$D$1:$D$6001,"not found")</f>
        <v>M002</v>
      </c>
      <c r="H3079" s="1" t="str">
        <f t="array" ref="H3079">_xlfn.XLOOKUP(G3079,Movies_data!$A$1:$A$41,Movies_data!$B$1:$B$41,"not found")</f>
        <v>Jailer</v>
      </c>
      <c r="I3079" s="1" t="str">
        <f t="array" ref="I3079">_xlfn.XLOOKUP(G3079,Movies_data!$A$1:$A$41,Movies_data!$D$1:$D$41,"not found")</f>
        <v>Action</v>
      </c>
      <c r="J3079" s="1" t="str">
        <f t="array" ref="J3079">_xlfn.XLOOKUP(G3079,Movies_data!$A$1:$A$41,Movies_data!$C$1:$C$41,"not found")</f>
        <v>Tamil</v>
      </c>
      <c r="K3079" s="1">
        <f t="array" ref="K3079">_xlfn.XLOOKUP(G3079,Movies_data!$A$1:$A$41,Movies_data!$H$1:$H$41,"Not Found")</f>
        <v>7.1</v>
      </c>
      <c r="L3079" s="1" t="str">
        <f t="array" ref="L3079">_xlfn.XLOOKUP(A3079,Booking_data!$A$1:$A$6001,Booking_data!$E$1:$E$6001,"not Found")</f>
        <v>C101</v>
      </c>
      <c r="M3079" s="1" t="str">
        <f t="array" ref="M3079">_xlfn.XLOOKUP(L3079,Cinemas_data!$A$1:$A$49,Cinemas_data!$I$1:$I$49,"not Found")</f>
        <v>#NAME?</v>
      </c>
      <c r="N3079" s="1" t="str">
        <f t="array" ref="N3079">_xlfn.XLOOKUP(L3079,Cinemas_data!$A$1:$A$49,Cinemas_data!$C$1:$C$49,"not Found")</f>
        <v>Pune</v>
      </c>
      <c r="O3079" s="1">
        <f t="array" ref="O3079">_xlfn.XLOOKUP(A3079,Booking_data!$A$1:$A$6001,Booking_data!$H$1:$H$6001,"not found")</f>
        <v>4</v>
      </c>
      <c r="P3079" s="1">
        <f t="array" ref="P3079">_xlfn.XLOOKUP(A3079,Booking_data!$A$1:$A$6001,Booking_data!$I$1:$I$6001,"not Found")</f>
        <v>360</v>
      </c>
      <c r="Q3079" s="1">
        <f t="shared" si="3"/>
        <v>1440</v>
      </c>
      <c r="R3079" s="1" t="str">
        <f t="array" ref="R3079">_xlfn.XLOOKUP(A3079,Booking_data!$A$1:$A$6001,Booking_data!$L$1:$L$6001,"Not Found")</f>
        <v>Wallet</v>
      </c>
      <c r="S3079" s="1">
        <f t="array" ref="S3079">_xlfn.XLOOKUP(A3079,Booking_data!$A$1:$A$6001,Booking_data!$N$1:$N$6001,"not Found")</f>
        <v>48</v>
      </c>
      <c r="T3079" s="1" t="str">
        <f t="array" ref="T3079">_xlfn.XLOOKUP(A3079,Booking_data!$A$1:$A$6001,Booking_data!$O$1:$O$6001,"Not Found")</f>
        <v>Male</v>
      </c>
      <c r="U3079" s="1" t="str">
        <f t="shared" si="4"/>
        <v>Above 45</v>
      </c>
      <c r="V3079" s="1" t="str">
        <f t="shared" si="5"/>
        <v>Medium Booking</v>
      </c>
    </row>
    <row r="3080" ht="15.75" customHeight="1">
      <c r="A3080" s="1" t="s">
        <v>3394</v>
      </c>
      <c r="B3080" s="6">
        <v>46067.0</v>
      </c>
      <c r="C3080" s="6">
        <v>46072.0</v>
      </c>
      <c r="D3080" s="7">
        <v>0.6458333333333334</v>
      </c>
      <c r="E3080" s="1" t="str">
        <f t="shared" si="1"/>
        <v>Weekend</v>
      </c>
      <c r="F3080" s="1" t="str">
        <f t="shared" si="2"/>
        <v>Feb</v>
      </c>
      <c r="G3080" s="1" t="str">
        <f t="array" ref="G3080">_xlfn.XLOOKUP(A3080,Booking_data!$A$1:$A$6001,Booking_data!$D$1:$D$6001,"not found")</f>
        <v>M002</v>
      </c>
      <c r="H3080" s="1" t="str">
        <f t="array" ref="H3080">_xlfn.XLOOKUP(G3080,Movies_data!$A$1:$A$41,Movies_data!$B$1:$B$41,"not found")</f>
        <v>Jailer</v>
      </c>
      <c r="I3080" s="1" t="str">
        <f t="array" ref="I3080">_xlfn.XLOOKUP(G3080,Movies_data!$A$1:$A$41,Movies_data!$D$1:$D$41,"not found")</f>
        <v>Action</v>
      </c>
      <c r="J3080" s="1" t="str">
        <f t="array" ref="J3080">_xlfn.XLOOKUP(G3080,Movies_data!$A$1:$A$41,Movies_data!$C$1:$C$41,"not found")</f>
        <v>Tamil</v>
      </c>
      <c r="K3080" s="1">
        <f t="array" ref="K3080">_xlfn.XLOOKUP(G3080,Movies_data!$A$1:$A$41,Movies_data!$H$1:$H$41,"Not Found")</f>
        <v>7.1</v>
      </c>
      <c r="L3080" s="1" t="str">
        <f t="array" ref="L3080">_xlfn.XLOOKUP(A3080,Booking_data!$A$1:$A$6001,Booking_data!$E$1:$E$6001,"not Found")</f>
        <v>C132</v>
      </c>
      <c r="M3080" s="1" t="str">
        <f t="array" ref="M3080">_xlfn.XLOOKUP(L3080,Cinemas_data!$A$1:$A$49,Cinemas_data!$I$1:$I$49,"not Found")</f>
        <v>#NAME?</v>
      </c>
      <c r="N3080" s="1" t="str">
        <f t="array" ref="N3080">_xlfn.XLOOKUP(L3080,Cinemas_data!$A$1:$A$49,Cinemas_data!$C$1:$C$49,"not Found")</f>
        <v>Kolkata</v>
      </c>
      <c r="O3080" s="1">
        <f t="array" ref="O3080">_xlfn.XLOOKUP(A3080,Booking_data!$A$1:$A$6001,Booking_data!$H$1:$H$6001,"not found")</f>
        <v>4</v>
      </c>
      <c r="P3080" s="1">
        <f t="array" ref="P3080">_xlfn.XLOOKUP(A3080,Booking_data!$A$1:$A$6001,Booking_data!$I$1:$I$6001,"not Found")</f>
        <v>180</v>
      </c>
      <c r="Q3080" s="1">
        <f t="shared" si="3"/>
        <v>720</v>
      </c>
      <c r="R3080" s="1" t="str">
        <f t="array" ref="R3080">_xlfn.XLOOKUP(A3080,Booking_data!$A$1:$A$6001,Booking_data!$L$1:$L$6001,"Not Found")</f>
        <v>Wallet</v>
      </c>
      <c r="S3080" s="1">
        <f t="array" ref="S3080">_xlfn.XLOOKUP(A3080,Booking_data!$A$1:$A$6001,Booking_data!$N$1:$N$6001,"not Found")</f>
        <v>60</v>
      </c>
      <c r="T3080" s="1" t="str">
        <f t="array" ref="T3080">_xlfn.XLOOKUP(A3080,Booking_data!$A$1:$A$6001,Booking_data!$O$1:$O$6001,"Not Found")</f>
        <v>Other</v>
      </c>
      <c r="U3080" s="1" t="str">
        <f t="shared" si="4"/>
        <v>Above 45</v>
      </c>
      <c r="V3080" s="1" t="str">
        <f t="shared" si="5"/>
        <v>Medium Booking</v>
      </c>
    </row>
    <row r="3081" ht="15.75" customHeight="1">
      <c r="A3081" s="1" t="s">
        <v>3395</v>
      </c>
      <c r="B3081" s="6">
        <v>46062.0</v>
      </c>
      <c r="C3081" s="6">
        <v>46065.0</v>
      </c>
      <c r="D3081" s="7">
        <v>0.7708333333333334</v>
      </c>
      <c r="E3081" s="1" t="str">
        <f t="shared" si="1"/>
        <v>Weekday</v>
      </c>
      <c r="F3081" s="1" t="str">
        <f t="shared" si="2"/>
        <v>Feb</v>
      </c>
      <c r="G3081" s="1" t="str">
        <f t="array" ref="G3081">_xlfn.XLOOKUP(A3081,Booking_data!$A$1:$A$6001,Booking_data!$D$1:$D$6001,"not found")</f>
        <v>M025</v>
      </c>
      <c r="H3081" s="1" t="str">
        <f t="array" ref="H3081">_xlfn.XLOOKUP(G3081,Movies_data!$A$1:$A$41,Movies_data!$B$1:$B$41,"not found")</f>
        <v>Rocky Aur Rani Kii Prem Kahaani</v>
      </c>
      <c r="I3081" s="1" t="str">
        <f t="array" ref="I3081">_xlfn.XLOOKUP(G3081,Movies_data!$A$1:$A$41,Movies_data!$D$1:$D$41,"not found")</f>
        <v>Romance</v>
      </c>
      <c r="J3081" s="1" t="str">
        <f t="array" ref="J3081">_xlfn.XLOOKUP(G3081,Movies_data!$A$1:$A$41,Movies_data!$C$1:$C$41,"not found")</f>
        <v>Hindi</v>
      </c>
      <c r="K3081" s="1">
        <f t="array" ref="K3081">_xlfn.XLOOKUP(G3081,Movies_data!$A$1:$A$41,Movies_data!$H$1:$H$41,"Not Found")</f>
        <v>6.8</v>
      </c>
      <c r="L3081" s="1" t="str">
        <f t="array" ref="L3081">_xlfn.XLOOKUP(A3081,Booking_data!$A$1:$A$6001,Booking_data!$E$1:$E$6001,"not Found")</f>
        <v>C083</v>
      </c>
      <c r="M3081" s="1" t="str">
        <f t="array" ref="M3081">_xlfn.XLOOKUP(L3081,Cinemas_data!$A$1:$A$49,Cinemas_data!$I$1:$I$49,"not Found")</f>
        <v>#NAME?</v>
      </c>
      <c r="N3081" s="1" t="str">
        <f t="array" ref="N3081">_xlfn.XLOOKUP(L3081,Cinemas_data!$A$1:$A$49,Cinemas_data!$C$1:$C$49,"not Found")</f>
        <v>Vijayawada</v>
      </c>
      <c r="O3081" s="1">
        <f t="array" ref="O3081">_xlfn.XLOOKUP(A3081,Booking_data!$A$1:$A$6001,Booking_data!$H$1:$H$6001,"not found")</f>
        <v>4</v>
      </c>
      <c r="P3081" s="1">
        <f t="array" ref="P3081">_xlfn.XLOOKUP(A3081,Booking_data!$A$1:$A$6001,Booking_data!$I$1:$I$6001,"not Found")</f>
        <v>280</v>
      </c>
      <c r="Q3081" s="1">
        <f t="shared" si="3"/>
        <v>1120</v>
      </c>
      <c r="R3081" s="1" t="str">
        <f t="array" ref="R3081">_xlfn.XLOOKUP(A3081,Booking_data!$A$1:$A$6001,Booking_data!$L$1:$L$6001,"Not Found")</f>
        <v>UPI</v>
      </c>
      <c r="S3081" s="1">
        <f t="array" ref="S3081">_xlfn.XLOOKUP(A3081,Booking_data!$A$1:$A$6001,Booking_data!$N$1:$N$6001,"not Found")</f>
        <v>19</v>
      </c>
      <c r="T3081" s="1" t="str">
        <f t="array" ref="T3081">_xlfn.XLOOKUP(A3081,Booking_data!$A$1:$A$6001,Booking_data!$O$1:$O$6001,"Not Found")</f>
        <v>Other</v>
      </c>
      <c r="U3081" s="1" t="str">
        <f t="shared" si="4"/>
        <v>Youngster</v>
      </c>
      <c r="V3081" s="1" t="str">
        <f t="shared" si="5"/>
        <v>Medium Booking</v>
      </c>
    </row>
    <row r="3082" ht="15.75" customHeight="1">
      <c r="A3082" s="1" t="s">
        <v>3396</v>
      </c>
      <c r="B3082" s="6">
        <v>46060.0</v>
      </c>
      <c r="C3082" s="6">
        <v>46062.0</v>
      </c>
      <c r="D3082" s="7">
        <v>0.8854166666666666</v>
      </c>
      <c r="E3082" s="1" t="str">
        <f t="shared" si="1"/>
        <v>Weekend</v>
      </c>
      <c r="F3082" s="1" t="str">
        <f t="shared" si="2"/>
        <v>Feb</v>
      </c>
      <c r="G3082" s="1" t="str">
        <f t="array" ref="G3082">_xlfn.XLOOKUP(A3082,Booking_data!$A$1:$A$6001,Booking_data!$D$1:$D$6001,"not found")</f>
        <v>M021</v>
      </c>
      <c r="H3082" s="1" t="str">
        <f t="array" ref="H3082">_xlfn.XLOOKUP(G3082,Movies_data!$A$1:$A$41,Movies_data!$B$1:$B$41,"not found")</f>
        <v>Pathaan</v>
      </c>
      <c r="I3082" s="1" t="str">
        <f t="array" ref="I3082">_xlfn.XLOOKUP(G3082,Movies_data!$A$1:$A$41,Movies_data!$D$1:$D$41,"not found")</f>
        <v>Action</v>
      </c>
      <c r="J3082" s="1" t="str">
        <f t="array" ref="J3082">_xlfn.XLOOKUP(G3082,Movies_data!$A$1:$A$41,Movies_data!$C$1:$C$41,"not found")</f>
        <v>Hindi</v>
      </c>
      <c r="K3082" s="1">
        <f t="array" ref="K3082">_xlfn.XLOOKUP(G3082,Movies_data!$A$1:$A$41,Movies_data!$H$1:$H$41,"Not Found")</f>
        <v>5.9</v>
      </c>
      <c r="L3082" s="1" t="str">
        <f t="array" ref="L3082">_xlfn.XLOOKUP(A3082,Booking_data!$A$1:$A$6001,Booking_data!$E$1:$E$6001,"not Found")</f>
        <v>C053</v>
      </c>
      <c r="M3082" s="1" t="str">
        <f t="array" ref="M3082">_xlfn.XLOOKUP(L3082,Cinemas_data!$A$1:$A$49,Cinemas_data!$I$1:$I$49,"not Found")</f>
        <v>#NAME?</v>
      </c>
      <c r="N3082" s="1" t="str">
        <f t="array" ref="N3082">_xlfn.XLOOKUP(L3082,Cinemas_data!$A$1:$A$49,Cinemas_data!$C$1:$C$49,"not Found")</f>
        <v>Bengaluru</v>
      </c>
      <c r="O3082" s="1">
        <f t="array" ref="O3082">_xlfn.XLOOKUP(A3082,Booking_data!$A$1:$A$6001,Booking_data!$H$1:$H$6001,"not found")</f>
        <v>2</v>
      </c>
      <c r="P3082" s="1">
        <f t="array" ref="P3082">_xlfn.XLOOKUP(A3082,Booking_data!$A$1:$A$6001,Booking_data!$I$1:$I$6001,"not Found")</f>
        <v>260</v>
      </c>
      <c r="Q3082" s="1">
        <f t="shared" si="3"/>
        <v>520</v>
      </c>
      <c r="R3082" s="1" t="str">
        <f t="array" ref="R3082">_xlfn.XLOOKUP(A3082,Booking_data!$A$1:$A$6001,Booking_data!$L$1:$L$6001,"Not Found")</f>
        <v>UPI</v>
      </c>
      <c r="S3082" s="1">
        <f t="array" ref="S3082">_xlfn.XLOOKUP(A3082,Booking_data!$A$1:$A$6001,Booking_data!$N$1:$N$6001,"not Found")</f>
        <v>51</v>
      </c>
      <c r="T3082" s="1" t="str">
        <f t="array" ref="T3082">_xlfn.XLOOKUP(A3082,Booking_data!$A$1:$A$6001,Booking_data!$O$1:$O$6001,"Not Found")</f>
        <v>Female</v>
      </c>
      <c r="U3082" s="1" t="str">
        <f t="shared" si="4"/>
        <v>Above 45</v>
      </c>
      <c r="V3082" s="1" t="str">
        <f t="shared" si="5"/>
        <v>Low Booking</v>
      </c>
    </row>
    <row r="3083" ht="15.75" customHeight="1">
      <c r="A3083" s="1" t="s">
        <v>3397</v>
      </c>
      <c r="B3083" s="6">
        <v>46112.0</v>
      </c>
      <c r="C3083" s="6">
        <v>46118.0</v>
      </c>
      <c r="D3083" s="7">
        <v>0.7708333333333334</v>
      </c>
      <c r="E3083" s="1" t="str">
        <f t="shared" si="1"/>
        <v>Weekday</v>
      </c>
      <c r="F3083" s="1" t="str">
        <f t="shared" si="2"/>
        <v>Mar</v>
      </c>
      <c r="G3083" s="1" t="str">
        <f t="array" ref="G3083">_xlfn.XLOOKUP(A3083,Booking_data!$A$1:$A$6001,Booking_data!$D$1:$D$6001,"not found")</f>
        <v>M008</v>
      </c>
      <c r="H3083" s="1" t="str">
        <f t="array" ref="H3083">_xlfn.XLOOKUP(G3083,Movies_data!$A$1:$A$41,Movies_data!$B$1:$B$41,"not found")</f>
        <v>Love Today</v>
      </c>
      <c r="I3083" s="1" t="str">
        <f t="array" ref="I3083">_xlfn.XLOOKUP(G3083,Movies_data!$A$1:$A$41,Movies_data!$D$1:$D$41,"not found")</f>
        <v>Romance</v>
      </c>
      <c r="J3083" s="1" t="str">
        <f t="array" ref="J3083">_xlfn.XLOOKUP(G3083,Movies_data!$A$1:$A$41,Movies_data!$C$1:$C$41,"not found")</f>
        <v>Tamil</v>
      </c>
      <c r="K3083" s="1">
        <f t="array" ref="K3083">_xlfn.XLOOKUP(G3083,Movies_data!$A$1:$A$41,Movies_data!$H$1:$H$41,"Not Found")</f>
        <v>7.4</v>
      </c>
      <c r="L3083" s="1" t="str">
        <f t="array" ref="L3083">_xlfn.XLOOKUP(A3083,Booking_data!$A$1:$A$6001,Booking_data!$E$1:$E$6001,"not Found")</f>
        <v>C042</v>
      </c>
      <c r="M3083" s="1" t="str">
        <f t="array" ref="M3083">_xlfn.XLOOKUP(L3083,Cinemas_data!$A$1:$A$49,Cinemas_data!$I$1:$I$49,"not Found")</f>
        <v>#NAME?</v>
      </c>
      <c r="N3083" s="1" t="str">
        <f t="array" ref="N3083">_xlfn.XLOOKUP(L3083,Cinemas_data!$A$1:$A$49,Cinemas_data!$C$1:$C$49,"not Found")</f>
        <v>Salem</v>
      </c>
      <c r="O3083" s="1">
        <f t="array" ref="O3083">_xlfn.XLOOKUP(A3083,Booking_data!$A$1:$A$6001,Booking_data!$H$1:$H$6001,"not found")</f>
        <v>3</v>
      </c>
      <c r="P3083" s="1">
        <f t="array" ref="P3083">_xlfn.XLOOKUP(A3083,Booking_data!$A$1:$A$6001,Booking_data!$I$1:$I$6001,"not Found")</f>
        <v>360</v>
      </c>
      <c r="Q3083" s="1">
        <f t="shared" si="3"/>
        <v>1080</v>
      </c>
      <c r="R3083" s="1" t="str">
        <f t="array" ref="R3083">_xlfn.XLOOKUP(A3083,Booking_data!$A$1:$A$6001,Booking_data!$L$1:$L$6001,"Not Found")</f>
        <v>Debit Card</v>
      </c>
      <c r="S3083" s="1">
        <f t="array" ref="S3083">_xlfn.XLOOKUP(A3083,Booking_data!$A$1:$A$6001,Booking_data!$N$1:$N$6001,"not Found")</f>
        <v>35</v>
      </c>
      <c r="T3083" s="1" t="str">
        <f t="array" ref="T3083">_xlfn.XLOOKUP(A3083,Booking_data!$A$1:$A$6001,Booking_data!$O$1:$O$6001,"Not Found")</f>
        <v>Female</v>
      </c>
      <c r="U3083" s="1" t="str">
        <f t="shared" si="4"/>
        <v>Middle Age</v>
      </c>
      <c r="V3083" s="1" t="str">
        <f t="shared" si="5"/>
        <v>Medium Booking</v>
      </c>
    </row>
    <row r="3084" ht="15.75" customHeight="1">
      <c r="A3084" s="1" t="s">
        <v>3398</v>
      </c>
      <c r="B3084" s="6">
        <v>46139.0</v>
      </c>
      <c r="C3084" s="6">
        <v>46141.0</v>
      </c>
      <c r="D3084" s="7">
        <v>0.6458333333333334</v>
      </c>
      <c r="E3084" s="1" t="str">
        <f t="shared" si="1"/>
        <v>Weekday</v>
      </c>
      <c r="F3084" s="1" t="str">
        <f t="shared" si="2"/>
        <v>Apr</v>
      </c>
      <c r="G3084" s="1" t="str">
        <f t="array" ref="G3084">_xlfn.XLOOKUP(A3084,Booking_data!$A$1:$A$6001,Booking_data!$D$1:$D$6001,"not found")</f>
        <v>M035</v>
      </c>
      <c r="H3084" s="1" t="str">
        <f t="array" ref="H3084">_xlfn.XLOOKUP(G3084,Movies_data!$A$1:$A$41,Movies_data!$B$1:$B$41,"not found")</f>
        <v>Aavesham</v>
      </c>
      <c r="I3084" s="1" t="str">
        <f t="array" ref="I3084">_xlfn.XLOOKUP(G3084,Movies_data!$A$1:$A$41,Movies_data!$D$1:$D$41,"not found")</f>
        <v>Comedy</v>
      </c>
      <c r="J3084" s="1" t="str">
        <f t="array" ref="J3084">_xlfn.XLOOKUP(G3084,Movies_data!$A$1:$A$41,Movies_data!$C$1:$C$41,"not found")</f>
        <v>Malayalam</v>
      </c>
      <c r="K3084" s="1">
        <f t="array" ref="K3084">_xlfn.XLOOKUP(G3084,Movies_data!$A$1:$A$41,Movies_data!$H$1:$H$41,"Not Found")</f>
        <v>7.8</v>
      </c>
      <c r="L3084" s="1" t="str">
        <f t="array" ref="L3084">_xlfn.XLOOKUP(A3084,Booking_data!$A$1:$A$6001,Booking_data!$E$1:$E$6001,"not Found")</f>
        <v>C061</v>
      </c>
      <c r="M3084" s="1" t="str">
        <f t="array" ref="M3084">_xlfn.XLOOKUP(L3084,Cinemas_data!$A$1:$A$49,Cinemas_data!$I$1:$I$49,"not Found")</f>
        <v>#NAME?</v>
      </c>
      <c r="N3084" s="1" t="str">
        <f t="array" ref="N3084">_xlfn.XLOOKUP(L3084,Cinemas_data!$A$1:$A$49,Cinemas_data!$C$1:$C$49,"not Found")</f>
        <v>Mysuru</v>
      </c>
      <c r="O3084" s="1">
        <f t="array" ref="O3084">_xlfn.XLOOKUP(A3084,Booking_data!$A$1:$A$6001,Booking_data!$H$1:$H$6001,"not found")</f>
        <v>4</v>
      </c>
      <c r="P3084" s="1">
        <f t="array" ref="P3084">_xlfn.XLOOKUP(A3084,Booking_data!$A$1:$A$6001,Booking_data!$I$1:$I$6001,"not Found")</f>
        <v>260</v>
      </c>
      <c r="Q3084" s="1">
        <f t="shared" si="3"/>
        <v>1040</v>
      </c>
      <c r="R3084" s="1" t="str">
        <f t="array" ref="R3084">_xlfn.XLOOKUP(A3084,Booking_data!$A$1:$A$6001,Booking_data!$L$1:$L$6001,"Not Found")</f>
        <v>UPI</v>
      </c>
      <c r="S3084" s="1">
        <f t="array" ref="S3084">_xlfn.XLOOKUP(A3084,Booking_data!$A$1:$A$6001,Booking_data!$N$1:$N$6001,"not Found")</f>
        <v>53</v>
      </c>
      <c r="T3084" s="1" t="str">
        <f t="array" ref="T3084">_xlfn.XLOOKUP(A3084,Booking_data!$A$1:$A$6001,Booking_data!$O$1:$O$6001,"Not Found")</f>
        <v>Other</v>
      </c>
      <c r="U3084" s="1" t="str">
        <f t="shared" si="4"/>
        <v>Above 45</v>
      </c>
      <c r="V3084" s="1" t="str">
        <f t="shared" si="5"/>
        <v>Medium Booking</v>
      </c>
    </row>
    <row r="3085" ht="15.75" customHeight="1">
      <c r="A3085" s="1" t="s">
        <v>3399</v>
      </c>
      <c r="B3085" s="6">
        <v>46161.0</v>
      </c>
      <c r="C3085" s="6">
        <v>46168.0</v>
      </c>
      <c r="D3085" s="7">
        <v>0.8854166666666666</v>
      </c>
      <c r="E3085" s="1" t="str">
        <f t="shared" si="1"/>
        <v>Weekday</v>
      </c>
      <c r="F3085" s="1" t="str">
        <f t="shared" si="2"/>
        <v>May</v>
      </c>
      <c r="G3085" s="1" t="str">
        <f t="array" ref="G3085">_xlfn.XLOOKUP(A3085,Booking_data!$A$1:$A$6001,Booking_data!$D$1:$D$6001,"not found")</f>
        <v>M008</v>
      </c>
      <c r="H3085" s="1" t="str">
        <f t="array" ref="H3085">_xlfn.XLOOKUP(G3085,Movies_data!$A$1:$A$41,Movies_data!$B$1:$B$41,"not found")</f>
        <v>Love Today</v>
      </c>
      <c r="I3085" s="1" t="str">
        <f t="array" ref="I3085">_xlfn.XLOOKUP(G3085,Movies_data!$A$1:$A$41,Movies_data!$D$1:$D$41,"not found")</f>
        <v>Romance</v>
      </c>
      <c r="J3085" s="1" t="str">
        <f t="array" ref="J3085">_xlfn.XLOOKUP(G3085,Movies_data!$A$1:$A$41,Movies_data!$C$1:$C$41,"not found")</f>
        <v>Tamil</v>
      </c>
      <c r="K3085" s="1">
        <f t="array" ref="K3085">_xlfn.XLOOKUP(G3085,Movies_data!$A$1:$A$41,Movies_data!$H$1:$H$41,"Not Found")</f>
        <v>7.4</v>
      </c>
      <c r="L3085" s="1" t="str">
        <f t="array" ref="L3085">_xlfn.XLOOKUP(A3085,Booking_data!$A$1:$A$6001,Booking_data!$E$1:$E$6001,"not Found")</f>
        <v>C163</v>
      </c>
      <c r="M3085" s="1" t="str">
        <f t="array" ref="M3085">_xlfn.XLOOKUP(L3085,Cinemas_data!$A$1:$A$49,Cinemas_data!$I$1:$I$49,"not Found")</f>
        <v>#NAME?</v>
      </c>
      <c r="N3085" s="1" t="str">
        <f t="array" ref="N3085">_xlfn.XLOOKUP(L3085,Cinemas_data!$A$1:$A$49,Cinemas_data!$C$1:$C$49,"not Found")</f>
        <v>Thiruvananthapuram</v>
      </c>
      <c r="O3085" s="1">
        <f t="array" ref="O3085">_xlfn.XLOOKUP(A3085,Booking_data!$A$1:$A$6001,Booking_data!$H$1:$H$6001,"not found")</f>
        <v>4</v>
      </c>
      <c r="P3085" s="1">
        <f t="array" ref="P3085">_xlfn.XLOOKUP(A3085,Booking_data!$A$1:$A$6001,Booking_data!$I$1:$I$6001,"not Found")</f>
        <v>180</v>
      </c>
      <c r="Q3085" s="1">
        <f t="shared" si="3"/>
        <v>720</v>
      </c>
      <c r="R3085" s="1" t="str">
        <f t="array" ref="R3085">_xlfn.XLOOKUP(A3085,Booking_data!$A$1:$A$6001,Booking_data!$L$1:$L$6001,"Not Found")</f>
        <v>UPI</v>
      </c>
      <c r="S3085" s="1">
        <f t="array" ref="S3085">_xlfn.XLOOKUP(A3085,Booking_data!$A$1:$A$6001,Booking_data!$N$1:$N$6001,"not Found")</f>
        <v>39</v>
      </c>
      <c r="T3085" s="1" t="str">
        <f t="array" ref="T3085">_xlfn.XLOOKUP(A3085,Booking_data!$A$1:$A$6001,Booking_data!$O$1:$O$6001,"Not Found")</f>
        <v>Female</v>
      </c>
      <c r="U3085" s="1" t="str">
        <f t="shared" si="4"/>
        <v>Middle Age</v>
      </c>
      <c r="V3085" s="1" t="str">
        <f t="shared" si="5"/>
        <v>Medium Booking</v>
      </c>
    </row>
    <row r="3086" ht="15.75" customHeight="1">
      <c r="A3086" s="1" t="s">
        <v>3400</v>
      </c>
      <c r="B3086" s="6">
        <v>46050.0</v>
      </c>
      <c r="C3086" s="6">
        <v>46050.0</v>
      </c>
      <c r="D3086" s="7">
        <v>0.6458333333333334</v>
      </c>
      <c r="E3086" s="1" t="str">
        <f t="shared" si="1"/>
        <v>Weekday</v>
      </c>
      <c r="F3086" s="1" t="str">
        <f t="shared" si="2"/>
        <v>Jan</v>
      </c>
      <c r="G3086" s="1" t="str">
        <f t="array" ref="G3086">_xlfn.XLOOKUP(A3086,Booking_data!$A$1:$A$6001,Booking_data!$D$1:$D$6001,"not found")</f>
        <v>M019</v>
      </c>
      <c r="H3086" s="1" t="str">
        <f t="array" ref="H3086">_xlfn.XLOOKUP(G3086,Movies_data!$A$1:$A$41,Movies_data!$B$1:$B$41,"not found")</f>
        <v>Animal</v>
      </c>
      <c r="I3086" s="1" t="str">
        <f t="array" ref="I3086">_xlfn.XLOOKUP(G3086,Movies_data!$A$1:$A$41,Movies_data!$D$1:$D$41,"not found")</f>
        <v>Drama</v>
      </c>
      <c r="J3086" s="1" t="str">
        <f t="array" ref="J3086">_xlfn.XLOOKUP(G3086,Movies_data!$A$1:$A$41,Movies_data!$C$1:$C$41,"not found")</f>
        <v>Hindi</v>
      </c>
      <c r="K3086" s="1">
        <f t="array" ref="K3086">_xlfn.XLOOKUP(G3086,Movies_data!$A$1:$A$41,Movies_data!$H$1:$H$41,"Not Found")</f>
        <v>6.1</v>
      </c>
      <c r="L3086" s="1" t="str">
        <f t="array" ref="L3086">_xlfn.XLOOKUP(A3086,Booking_data!$A$1:$A$6001,Booking_data!$E$1:$E$6001,"not Found")</f>
        <v>C143</v>
      </c>
      <c r="M3086" s="1" t="str">
        <f t="array" ref="M3086">_xlfn.XLOOKUP(L3086,Cinemas_data!$A$1:$A$49,Cinemas_data!$I$1:$I$49,"not Found")</f>
        <v>#NAME?</v>
      </c>
      <c r="N3086" s="1" t="str">
        <f t="array" ref="N3086">_xlfn.XLOOKUP(L3086,Cinemas_data!$A$1:$A$49,Cinemas_data!$C$1:$C$49,"not Found")</f>
        <v>Ahmedabad</v>
      </c>
      <c r="O3086" s="1">
        <f t="array" ref="O3086">_xlfn.XLOOKUP(A3086,Booking_data!$A$1:$A$6001,Booking_data!$H$1:$H$6001,"not found")</f>
        <v>5</v>
      </c>
      <c r="P3086" s="1">
        <f t="array" ref="P3086">_xlfn.XLOOKUP(A3086,Booking_data!$A$1:$A$6001,Booking_data!$I$1:$I$6001,"not Found")</f>
        <v>420</v>
      </c>
      <c r="Q3086" s="1">
        <f t="shared" si="3"/>
        <v>2100</v>
      </c>
      <c r="R3086" s="1" t="str">
        <f t="array" ref="R3086">_xlfn.XLOOKUP(A3086,Booking_data!$A$1:$A$6001,Booking_data!$L$1:$L$6001,"Not Found")</f>
        <v>Net Banking</v>
      </c>
      <c r="S3086" s="1">
        <f t="array" ref="S3086">_xlfn.XLOOKUP(A3086,Booking_data!$A$1:$A$6001,Booking_data!$N$1:$N$6001,"not Found")</f>
        <v>49</v>
      </c>
      <c r="T3086" s="1" t="str">
        <f t="array" ref="T3086">_xlfn.XLOOKUP(A3086,Booking_data!$A$1:$A$6001,Booking_data!$O$1:$O$6001,"Not Found")</f>
        <v>Female</v>
      </c>
      <c r="U3086" s="1" t="str">
        <f t="shared" si="4"/>
        <v>Above 45</v>
      </c>
      <c r="V3086" s="1" t="str">
        <f t="shared" si="5"/>
        <v>High Booking</v>
      </c>
    </row>
    <row r="3087" ht="15.75" customHeight="1">
      <c r="A3087" s="1" t="s">
        <v>3401</v>
      </c>
      <c r="B3087" s="6">
        <v>46173.0</v>
      </c>
      <c r="C3087" s="6">
        <v>46176.0</v>
      </c>
      <c r="D3087" s="7">
        <v>0.6458333333333334</v>
      </c>
      <c r="E3087" s="1" t="str">
        <f t="shared" si="1"/>
        <v>Weekend</v>
      </c>
      <c r="F3087" s="1" t="str">
        <f t="shared" si="2"/>
        <v>May</v>
      </c>
      <c r="G3087" s="1" t="str">
        <f t="array" ref="G3087">_xlfn.XLOOKUP(A3087,Booking_data!$A$1:$A$6001,Booking_data!$D$1:$D$6001,"not found")</f>
        <v>M013</v>
      </c>
      <c r="H3087" s="1" t="str">
        <f t="array" ref="H3087">_xlfn.XLOOKUP(G3087,Movies_data!$A$1:$A$41,Movies_data!$B$1:$B$41,"not found")</f>
        <v>Salaar</v>
      </c>
      <c r="I3087" s="1" t="str">
        <f t="array" ref="I3087">_xlfn.XLOOKUP(G3087,Movies_data!$A$1:$A$41,Movies_data!$D$1:$D$41,"not found")</f>
        <v>Action</v>
      </c>
      <c r="J3087" s="1" t="str">
        <f t="array" ref="J3087">_xlfn.XLOOKUP(G3087,Movies_data!$A$1:$A$41,Movies_data!$C$1:$C$41,"not found")</f>
        <v>Telugu</v>
      </c>
      <c r="K3087" s="1">
        <f t="array" ref="K3087">_xlfn.XLOOKUP(G3087,Movies_data!$A$1:$A$41,Movies_data!$H$1:$H$41,"Not Found")</f>
        <v>6.5</v>
      </c>
      <c r="L3087" s="1" t="str">
        <f t="array" ref="L3087">_xlfn.XLOOKUP(A3087,Booking_data!$A$1:$A$6001,Booking_data!$E$1:$E$6001,"not Found")</f>
        <v>C162</v>
      </c>
      <c r="M3087" s="1" t="str">
        <f t="array" ref="M3087">_xlfn.XLOOKUP(L3087,Cinemas_data!$A$1:$A$49,Cinemas_data!$I$1:$I$49,"not Found")</f>
        <v>#NAME?</v>
      </c>
      <c r="N3087" s="1" t="str">
        <f t="array" ref="N3087">_xlfn.XLOOKUP(L3087,Cinemas_data!$A$1:$A$49,Cinemas_data!$C$1:$C$49,"not Found")</f>
        <v>Thiruvananthapuram</v>
      </c>
      <c r="O3087" s="1">
        <f t="array" ref="O3087">_xlfn.XLOOKUP(A3087,Booking_data!$A$1:$A$6001,Booking_data!$H$1:$H$6001,"not found")</f>
        <v>6</v>
      </c>
      <c r="P3087" s="1">
        <f t="array" ref="P3087">_xlfn.XLOOKUP(A3087,Booking_data!$A$1:$A$6001,Booking_data!$I$1:$I$6001,"not Found")</f>
        <v>340</v>
      </c>
      <c r="Q3087" s="1">
        <f t="shared" si="3"/>
        <v>2040</v>
      </c>
      <c r="R3087" s="1" t="str">
        <f t="array" ref="R3087">_xlfn.XLOOKUP(A3087,Booking_data!$A$1:$A$6001,Booking_data!$L$1:$L$6001,"Not Found")</f>
        <v>Debit Card</v>
      </c>
      <c r="S3087" s="1">
        <f t="array" ref="S3087">_xlfn.XLOOKUP(A3087,Booking_data!$A$1:$A$6001,Booking_data!$N$1:$N$6001,"not Found")</f>
        <v>58</v>
      </c>
      <c r="T3087" s="1" t="str">
        <f t="array" ref="T3087">_xlfn.XLOOKUP(A3087,Booking_data!$A$1:$A$6001,Booking_data!$O$1:$O$6001,"Not Found")</f>
        <v>Male</v>
      </c>
      <c r="U3087" s="1" t="str">
        <f t="shared" si="4"/>
        <v>Above 45</v>
      </c>
      <c r="V3087" s="1" t="str">
        <f t="shared" si="5"/>
        <v>High Booking</v>
      </c>
    </row>
    <row r="3088" ht="15.75" customHeight="1">
      <c r="A3088" s="1" t="s">
        <v>3402</v>
      </c>
      <c r="B3088" s="6">
        <v>46082.0</v>
      </c>
      <c r="C3088" s="6">
        <v>46086.0</v>
      </c>
      <c r="D3088" s="7">
        <v>0.8854166666666666</v>
      </c>
      <c r="E3088" s="1" t="str">
        <f t="shared" si="1"/>
        <v>Weekend</v>
      </c>
      <c r="F3088" s="1" t="str">
        <f t="shared" si="2"/>
        <v>Mar</v>
      </c>
      <c r="G3088" s="1" t="str">
        <f t="array" ref="G3088">_xlfn.XLOOKUP(A3088,Booking_data!$A$1:$A$6001,Booking_data!$D$1:$D$6001,"not found")</f>
        <v>M031</v>
      </c>
      <c r="H3088" s="1" t="str">
        <f t="array" ref="H3088">_xlfn.XLOOKUP(G3088,Movies_data!$A$1:$A$41,Movies_data!$B$1:$B$41,"not found")</f>
        <v>Bangalore Days</v>
      </c>
      <c r="I3088" s="1" t="str">
        <f t="array" ref="I3088">_xlfn.XLOOKUP(G3088,Movies_data!$A$1:$A$41,Movies_data!$D$1:$D$41,"not found")</f>
        <v>Drama</v>
      </c>
      <c r="J3088" s="1" t="str">
        <f t="array" ref="J3088">_xlfn.XLOOKUP(G3088,Movies_data!$A$1:$A$41,Movies_data!$C$1:$C$41,"not found")</f>
        <v>Malayalam</v>
      </c>
      <c r="K3088" s="1">
        <f t="array" ref="K3088">_xlfn.XLOOKUP(G3088,Movies_data!$A$1:$A$41,Movies_data!$H$1:$H$41,"Not Found")</f>
        <v>8.3</v>
      </c>
      <c r="L3088" s="1" t="str">
        <f t="array" ref="L3088">_xlfn.XLOOKUP(A3088,Booking_data!$A$1:$A$6001,Booking_data!$E$1:$E$6001,"not Found")</f>
        <v>C102</v>
      </c>
      <c r="M3088" s="1" t="str">
        <f t="array" ref="M3088">_xlfn.XLOOKUP(L3088,Cinemas_data!$A$1:$A$49,Cinemas_data!$I$1:$I$49,"not Found")</f>
        <v>#NAME?</v>
      </c>
      <c r="N3088" s="1" t="str">
        <f t="array" ref="N3088">_xlfn.XLOOKUP(L3088,Cinemas_data!$A$1:$A$49,Cinemas_data!$C$1:$C$49,"not Found")</f>
        <v>Pune</v>
      </c>
      <c r="O3088" s="1">
        <f t="array" ref="O3088">_xlfn.XLOOKUP(A3088,Booking_data!$A$1:$A$6001,Booking_data!$H$1:$H$6001,"not found")</f>
        <v>4</v>
      </c>
      <c r="P3088" s="1">
        <f t="array" ref="P3088">_xlfn.XLOOKUP(A3088,Booking_data!$A$1:$A$6001,Booking_data!$I$1:$I$6001,"not Found")</f>
        <v>220</v>
      </c>
      <c r="Q3088" s="1">
        <f t="shared" si="3"/>
        <v>880</v>
      </c>
      <c r="R3088" s="1" t="str">
        <f t="array" ref="R3088">_xlfn.XLOOKUP(A3088,Booking_data!$A$1:$A$6001,Booking_data!$L$1:$L$6001,"Not Found")</f>
        <v>Credit Card</v>
      </c>
      <c r="S3088" s="1">
        <f t="array" ref="S3088">_xlfn.XLOOKUP(A3088,Booking_data!$A$1:$A$6001,Booking_data!$N$1:$N$6001,"not Found")</f>
        <v>48</v>
      </c>
      <c r="T3088" s="1" t="str">
        <f t="array" ref="T3088">_xlfn.XLOOKUP(A3088,Booking_data!$A$1:$A$6001,Booking_data!$O$1:$O$6001,"Not Found")</f>
        <v>Other</v>
      </c>
      <c r="U3088" s="1" t="str">
        <f t="shared" si="4"/>
        <v>Above 45</v>
      </c>
      <c r="V3088" s="1" t="str">
        <f t="shared" si="5"/>
        <v>Medium Booking</v>
      </c>
    </row>
    <row r="3089" ht="15.75" customHeight="1">
      <c r="A3089" s="1" t="s">
        <v>3403</v>
      </c>
      <c r="B3089" s="6">
        <v>46066.0</v>
      </c>
      <c r="C3089" s="6">
        <v>46067.0</v>
      </c>
      <c r="D3089" s="7">
        <v>0.9375</v>
      </c>
      <c r="E3089" s="1" t="str">
        <f t="shared" si="1"/>
        <v>Weekday</v>
      </c>
      <c r="F3089" s="1" t="str">
        <f t="shared" si="2"/>
        <v>Feb</v>
      </c>
      <c r="G3089" s="1" t="str">
        <f t="array" ref="G3089">_xlfn.XLOOKUP(A3089,Booking_data!$A$1:$A$6001,Booking_data!$D$1:$D$6001,"not found")</f>
        <v>M021</v>
      </c>
      <c r="H3089" s="1" t="str">
        <f t="array" ref="H3089">_xlfn.XLOOKUP(G3089,Movies_data!$A$1:$A$41,Movies_data!$B$1:$B$41,"not found")</f>
        <v>Pathaan</v>
      </c>
      <c r="I3089" s="1" t="str">
        <f t="array" ref="I3089">_xlfn.XLOOKUP(G3089,Movies_data!$A$1:$A$41,Movies_data!$D$1:$D$41,"not found")</f>
        <v>Action</v>
      </c>
      <c r="J3089" s="1" t="str">
        <f t="array" ref="J3089">_xlfn.XLOOKUP(G3089,Movies_data!$A$1:$A$41,Movies_data!$C$1:$C$41,"not found")</f>
        <v>Hindi</v>
      </c>
      <c r="K3089" s="1">
        <f t="array" ref="K3089">_xlfn.XLOOKUP(G3089,Movies_data!$A$1:$A$41,Movies_data!$H$1:$H$41,"Not Found")</f>
        <v>5.9</v>
      </c>
      <c r="L3089" s="1" t="str">
        <f t="array" ref="L3089">_xlfn.XLOOKUP(A3089,Booking_data!$A$1:$A$6001,Booking_data!$E$1:$E$6001,"not Found")</f>
        <v>C022</v>
      </c>
      <c r="M3089" s="1" t="str">
        <f t="array" ref="M3089">_xlfn.XLOOKUP(L3089,Cinemas_data!$A$1:$A$49,Cinemas_data!$I$1:$I$49,"not Found")</f>
        <v>#NAME?</v>
      </c>
      <c r="N3089" s="1" t="str">
        <f t="array" ref="N3089">_xlfn.XLOOKUP(L3089,Cinemas_data!$A$1:$A$49,Cinemas_data!$C$1:$C$49,"not Found")</f>
        <v>Coimbatore</v>
      </c>
      <c r="O3089" s="1">
        <f t="array" ref="O3089">_xlfn.XLOOKUP(A3089,Booking_data!$A$1:$A$6001,Booking_data!$H$1:$H$6001,"not found")</f>
        <v>1</v>
      </c>
      <c r="P3089" s="1">
        <f t="array" ref="P3089">_xlfn.XLOOKUP(A3089,Booking_data!$A$1:$A$6001,Booking_data!$I$1:$I$6001,"not Found")</f>
        <v>200</v>
      </c>
      <c r="Q3089" s="1">
        <f t="shared" si="3"/>
        <v>200</v>
      </c>
      <c r="R3089" s="1" t="str">
        <f t="array" ref="R3089">_xlfn.XLOOKUP(A3089,Booking_data!$A$1:$A$6001,Booking_data!$L$1:$L$6001,"Not Found")</f>
        <v>Credit Card</v>
      </c>
      <c r="S3089" s="1">
        <f t="array" ref="S3089">_xlfn.XLOOKUP(A3089,Booking_data!$A$1:$A$6001,Booking_data!$N$1:$N$6001,"not Found")</f>
        <v>53</v>
      </c>
      <c r="T3089" s="1" t="str">
        <f t="array" ref="T3089">_xlfn.XLOOKUP(A3089,Booking_data!$A$1:$A$6001,Booking_data!$O$1:$O$6001,"Not Found")</f>
        <v>Female</v>
      </c>
      <c r="U3089" s="1" t="str">
        <f t="shared" si="4"/>
        <v>Above 45</v>
      </c>
      <c r="V3089" s="1" t="str">
        <f t="shared" si="5"/>
        <v>Low Booking</v>
      </c>
    </row>
    <row r="3090" ht="15.75" customHeight="1">
      <c r="A3090" s="1" t="s">
        <v>3404</v>
      </c>
      <c r="B3090" s="6">
        <v>46035.0</v>
      </c>
      <c r="C3090" s="6">
        <v>46040.0</v>
      </c>
      <c r="D3090" s="7">
        <v>0.7708333333333334</v>
      </c>
      <c r="E3090" s="1" t="str">
        <f t="shared" si="1"/>
        <v>Weekday</v>
      </c>
      <c r="F3090" s="1" t="str">
        <f t="shared" si="2"/>
        <v>Jan</v>
      </c>
      <c r="G3090" s="1" t="str">
        <f t="array" ref="G3090">_xlfn.XLOOKUP(A3090,Booking_data!$A$1:$A$6001,Booking_data!$D$1:$D$6001,"not found")</f>
        <v>M039</v>
      </c>
      <c r="H3090" s="1" t="str">
        <f t="array" ref="H3090">_xlfn.XLOOKUP(G3090,Movies_data!$A$1:$A$41,Movies_data!$B$1:$B$41,"not found")</f>
        <v>Dune: Part Two</v>
      </c>
      <c r="I3090" s="1" t="str">
        <f t="array" ref="I3090">_xlfn.XLOOKUP(G3090,Movies_data!$A$1:$A$41,Movies_data!$D$1:$D$41,"not found")</f>
        <v>Sci-Fi</v>
      </c>
      <c r="J3090" s="1" t="str">
        <f t="array" ref="J3090">_xlfn.XLOOKUP(G3090,Movies_data!$A$1:$A$41,Movies_data!$C$1:$C$41,"not found")</f>
        <v>English</v>
      </c>
      <c r="K3090" s="1">
        <f t="array" ref="K3090">_xlfn.XLOOKUP(G3090,Movies_data!$A$1:$A$41,Movies_data!$H$1:$H$41,"Not Found")</f>
        <v>8.5</v>
      </c>
      <c r="L3090" s="1" t="str">
        <f t="array" ref="L3090">_xlfn.XLOOKUP(A3090,Booking_data!$A$1:$A$6001,Booking_data!$E$1:$E$6001,"not Found")</f>
        <v>C032</v>
      </c>
      <c r="M3090" s="1" t="str">
        <f t="array" ref="M3090">_xlfn.XLOOKUP(L3090,Cinemas_data!$A$1:$A$49,Cinemas_data!$I$1:$I$49,"not Found")</f>
        <v>#NAME?</v>
      </c>
      <c r="N3090" s="1" t="str">
        <f t="array" ref="N3090">_xlfn.XLOOKUP(L3090,Cinemas_data!$A$1:$A$49,Cinemas_data!$C$1:$C$49,"not Found")</f>
        <v>Madurai</v>
      </c>
      <c r="O3090" s="1">
        <f t="array" ref="O3090">_xlfn.XLOOKUP(A3090,Booking_data!$A$1:$A$6001,Booking_data!$H$1:$H$6001,"not found")</f>
        <v>2</v>
      </c>
      <c r="P3090" s="1">
        <f t="array" ref="P3090">_xlfn.XLOOKUP(A3090,Booking_data!$A$1:$A$6001,Booking_data!$I$1:$I$6001,"not Found")</f>
        <v>340</v>
      </c>
      <c r="Q3090" s="1">
        <f t="shared" si="3"/>
        <v>680</v>
      </c>
      <c r="R3090" s="1" t="str">
        <f t="array" ref="R3090">_xlfn.XLOOKUP(A3090,Booking_data!$A$1:$A$6001,Booking_data!$L$1:$L$6001,"Not Found")</f>
        <v>Net Banking</v>
      </c>
      <c r="S3090" s="1">
        <f t="array" ref="S3090">_xlfn.XLOOKUP(A3090,Booking_data!$A$1:$A$6001,Booking_data!$N$1:$N$6001,"not Found")</f>
        <v>34</v>
      </c>
      <c r="T3090" s="1" t="str">
        <f t="array" ref="T3090">_xlfn.XLOOKUP(A3090,Booking_data!$A$1:$A$6001,Booking_data!$O$1:$O$6001,"Not Found")</f>
        <v>Male</v>
      </c>
      <c r="U3090" s="1" t="str">
        <f t="shared" si="4"/>
        <v>Middle Age</v>
      </c>
      <c r="V3090" s="1" t="str">
        <f t="shared" si="5"/>
        <v>Low Booking</v>
      </c>
    </row>
    <row r="3091" ht="15.75" customHeight="1">
      <c r="A3091" s="1" t="s">
        <v>3405</v>
      </c>
      <c r="B3091" s="6">
        <v>46187.0</v>
      </c>
      <c r="C3091" s="6">
        <v>46193.0</v>
      </c>
      <c r="D3091" s="7">
        <v>0.7708333333333334</v>
      </c>
      <c r="E3091" s="1" t="str">
        <f t="shared" si="1"/>
        <v>Weekend</v>
      </c>
      <c r="F3091" s="1" t="str">
        <f t="shared" si="2"/>
        <v>Jun</v>
      </c>
      <c r="G3091" s="1" t="str">
        <f t="array" ref="G3091">_xlfn.XLOOKUP(A3091,Booking_data!$A$1:$A$6001,Booking_data!$D$1:$D$6001,"not found")</f>
        <v>M005</v>
      </c>
      <c r="H3091" s="1" t="str">
        <f t="array" ref="H3091">_xlfn.XLOOKUP(G3091,Movies_data!$A$1:$A$41,Movies_data!$B$1:$B$41,"not found")</f>
        <v>Ponniyin Selvan II</v>
      </c>
      <c r="I3091" s="1" t="str">
        <f t="array" ref="I3091">_xlfn.XLOOKUP(G3091,Movies_data!$A$1:$A$41,Movies_data!$D$1:$D$41,"not found")</f>
        <v>Drama</v>
      </c>
      <c r="J3091" s="1" t="str">
        <f t="array" ref="J3091">_xlfn.XLOOKUP(G3091,Movies_data!$A$1:$A$41,Movies_data!$C$1:$C$41,"not found")</f>
        <v>Tamil</v>
      </c>
      <c r="K3091" s="1">
        <f t="array" ref="K3091">_xlfn.XLOOKUP(G3091,Movies_data!$A$1:$A$41,Movies_data!$H$1:$H$41,"Not Found")</f>
        <v>7.3</v>
      </c>
      <c r="L3091" s="1" t="str">
        <f t="array" ref="L3091">_xlfn.XLOOKUP(A3091,Booking_data!$A$1:$A$6001,Booking_data!$E$1:$E$6001,"not Found")</f>
        <v>C022</v>
      </c>
      <c r="M3091" s="1" t="str">
        <f t="array" ref="M3091">_xlfn.XLOOKUP(L3091,Cinemas_data!$A$1:$A$49,Cinemas_data!$I$1:$I$49,"not Found")</f>
        <v>#NAME?</v>
      </c>
      <c r="N3091" s="1" t="str">
        <f t="array" ref="N3091">_xlfn.XLOOKUP(L3091,Cinemas_data!$A$1:$A$49,Cinemas_data!$C$1:$C$49,"not Found")</f>
        <v>Coimbatore</v>
      </c>
      <c r="O3091" s="1">
        <f t="array" ref="O3091">_xlfn.XLOOKUP(A3091,Booking_data!$A$1:$A$6001,Booking_data!$H$1:$H$6001,"not found")</f>
        <v>2</v>
      </c>
      <c r="P3091" s="1">
        <f t="array" ref="P3091">_xlfn.XLOOKUP(A3091,Booking_data!$A$1:$A$6001,Booking_data!$I$1:$I$6001,"not Found")</f>
        <v>200</v>
      </c>
      <c r="Q3091" s="1">
        <f t="shared" si="3"/>
        <v>400</v>
      </c>
      <c r="R3091" s="1" t="str">
        <f t="array" ref="R3091">_xlfn.XLOOKUP(A3091,Booking_data!$A$1:$A$6001,Booking_data!$L$1:$L$6001,"Not Found")</f>
        <v>Wallet</v>
      </c>
      <c r="S3091" s="1">
        <f t="array" ref="S3091">_xlfn.XLOOKUP(A3091,Booking_data!$A$1:$A$6001,Booking_data!$N$1:$N$6001,"not Found")</f>
        <v>44</v>
      </c>
      <c r="T3091" s="1" t="str">
        <f t="array" ref="T3091">_xlfn.XLOOKUP(A3091,Booking_data!$A$1:$A$6001,Booking_data!$O$1:$O$6001,"Not Found")</f>
        <v>Other</v>
      </c>
      <c r="U3091" s="1" t="str">
        <f t="shared" si="4"/>
        <v>Middle Age</v>
      </c>
      <c r="V3091" s="1" t="str">
        <f t="shared" si="5"/>
        <v>Low Booking</v>
      </c>
    </row>
    <row r="3092" ht="15.75" customHeight="1">
      <c r="A3092" s="1" t="s">
        <v>3406</v>
      </c>
      <c r="B3092" s="6">
        <v>46171.0</v>
      </c>
      <c r="C3092" s="6">
        <v>46172.0</v>
      </c>
      <c r="D3092" s="7">
        <v>0.7708333333333334</v>
      </c>
      <c r="E3092" s="1" t="str">
        <f t="shared" si="1"/>
        <v>Weekday</v>
      </c>
      <c r="F3092" s="1" t="str">
        <f t="shared" si="2"/>
        <v>May</v>
      </c>
      <c r="G3092" s="1" t="str">
        <f t="array" ref="G3092">_xlfn.XLOOKUP(A3092,Booking_data!$A$1:$A$6001,Booking_data!$D$1:$D$6001,"not found")</f>
        <v>M021</v>
      </c>
      <c r="H3092" s="1" t="str">
        <f t="array" ref="H3092">_xlfn.XLOOKUP(G3092,Movies_data!$A$1:$A$41,Movies_data!$B$1:$B$41,"not found")</f>
        <v>Pathaan</v>
      </c>
      <c r="I3092" s="1" t="str">
        <f t="array" ref="I3092">_xlfn.XLOOKUP(G3092,Movies_data!$A$1:$A$41,Movies_data!$D$1:$D$41,"not found")</f>
        <v>Action</v>
      </c>
      <c r="J3092" s="1" t="str">
        <f t="array" ref="J3092">_xlfn.XLOOKUP(G3092,Movies_data!$A$1:$A$41,Movies_data!$C$1:$C$41,"not found")</f>
        <v>Hindi</v>
      </c>
      <c r="K3092" s="1">
        <f t="array" ref="K3092">_xlfn.XLOOKUP(G3092,Movies_data!$A$1:$A$41,Movies_data!$H$1:$H$41,"Not Found")</f>
        <v>5.9</v>
      </c>
      <c r="L3092" s="1" t="str">
        <f t="array" ref="L3092">_xlfn.XLOOKUP(A3092,Booking_data!$A$1:$A$6001,Booking_data!$E$1:$E$6001,"not Found")</f>
        <v>C023</v>
      </c>
      <c r="M3092" s="1" t="str">
        <f t="array" ref="M3092">_xlfn.XLOOKUP(L3092,Cinemas_data!$A$1:$A$49,Cinemas_data!$I$1:$I$49,"not Found")</f>
        <v>#NAME?</v>
      </c>
      <c r="N3092" s="1" t="str">
        <f t="array" ref="N3092">_xlfn.XLOOKUP(L3092,Cinemas_data!$A$1:$A$49,Cinemas_data!$C$1:$C$49,"not Found")</f>
        <v>Coimbatore</v>
      </c>
      <c r="O3092" s="1">
        <f t="array" ref="O3092">_xlfn.XLOOKUP(A3092,Booking_data!$A$1:$A$6001,Booking_data!$H$1:$H$6001,"not found")</f>
        <v>4</v>
      </c>
      <c r="P3092" s="1">
        <f t="array" ref="P3092">_xlfn.XLOOKUP(A3092,Booking_data!$A$1:$A$6001,Booking_data!$I$1:$I$6001,"not Found")</f>
        <v>320</v>
      </c>
      <c r="Q3092" s="1">
        <f t="shared" si="3"/>
        <v>1280</v>
      </c>
      <c r="R3092" s="1" t="str">
        <f t="array" ref="R3092">_xlfn.XLOOKUP(A3092,Booking_data!$A$1:$A$6001,Booking_data!$L$1:$L$6001,"Not Found")</f>
        <v>Credit Card</v>
      </c>
      <c r="S3092" s="1">
        <f t="array" ref="S3092">_xlfn.XLOOKUP(A3092,Booking_data!$A$1:$A$6001,Booking_data!$N$1:$N$6001,"not Found")</f>
        <v>42</v>
      </c>
      <c r="T3092" s="1" t="str">
        <f t="array" ref="T3092">_xlfn.XLOOKUP(A3092,Booking_data!$A$1:$A$6001,Booking_data!$O$1:$O$6001,"Not Found")</f>
        <v>Other</v>
      </c>
      <c r="U3092" s="1" t="str">
        <f t="shared" si="4"/>
        <v>Middle Age</v>
      </c>
      <c r="V3092" s="1" t="str">
        <f t="shared" si="5"/>
        <v>Medium Booking</v>
      </c>
    </row>
    <row r="3093" ht="15.75" customHeight="1">
      <c r="A3093" s="1" t="s">
        <v>3407</v>
      </c>
      <c r="B3093" s="6">
        <v>46188.0</v>
      </c>
      <c r="C3093" s="6">
        <v>46193.0</v>
      </c>
      <c r="D3093" s="7">
        <v>0.6458333333333334</v>
      </c>
      <c r="E3093" s="1" t="str">
        <f t="shared" si="1"/>
        <v>Weekday</v>
      </c>
      <c r="F3093" s="1" t="str">
        <f t="shared" si="2"/>
        <v>Jun</v>
      </c>
      <c r="G3093" s="1" t="str">
        <f t="array" ref="G3093">_xlfn.XLOOKUP(A3093,Booking_data!$A$1:$A$6001,Booking_data!$D$1:$D$6001,"not found")</f>
        <v>M017</v>
      </c>
      <c r="H3093" s="1" t="str">
        <f t="array" ref="H3093">_xlfn.XLOOKUP(G3093,Movies_data!$A$1:$A$41,Movies_data!$B$1:$B$41,"not found")</f>
        <v>Baahubali 2</v>
      </c>
      <c r="I3093" s="1" t="str">
        <f t="array" ref="I3093">_xlfn.XLOOKUP(G3093,Movies_data!$A$1:$A$41,Movies_data!$D$1:$D$41,"not found")</f>
        <v>Action</v>
      </c>
      <c r="J3093" s="1" t="str">
        <f t="array" ref="J3093">_xlfn.XLOOKUP(G3093,Movies_data!$A$1:$A$41,Movies_data!$C$1:$C$41,"not found")</f>
        <v>Telugu</v>
      </c>
      <c r="K3093" s="1">
        <f t="array" ref="K3093">_xlfn.XLOOKUP(G3093,Movies_data!$A$1:$A$41,Movies_data!$H$1:$H$41,"Not Found")</f>
        <v>8.2</v>
      </c>
      <c r="L3093" s="1" t="str">
        <f t="array" ref="L3093">_xlfn.XLOOKUP(A3093,Booking_data!$A$1:$A$6001,Booking_data!$E$1:$E$6001,"not Found")</f>
        <v>C072</v>
      </c>
      <c r="M3093" s="1" t="str">
        <f t="array" ref="M3093">_xlfn.XLOOKUP(L3093,Cinemas_data!$A$1:$A$49,Cinemas_data!$I$1:$I$49,"not Found")</f>
        <v>#NAME?</v>
      </c>
      <c r="N3093" s="1" t="str">
        <f t="array" ref="N3093">_xlfn.XLOOKUP(L3093,Cinemas_data!$A$1:$A$49,Cinemas_data!$C$1:$C$49,"not Found")</f>
        <v>Hyderabad</v>
      </c>
      <c r="O3093" s="1">
        <f t="array" ref="O3093">_xlfn.XLOOKUP(A3093,Booking_data!$A$1:$A$6001,Booking_data!$H$1:$H$6001,"not found")</f>
        <v>4</v>
      </c>
      <c r="P3093" s="1">
        <f t="array" ref="P3093">_xlfn.XLOOKUP(A3093,Booking_data!$A$1:$A$6001,Booking_data!$I$1:$I$6001,"not Found")</f>
        <v>380</v>
      </c>
      <c r="Q3093" s="1">
        <f t="shared" si="3"/>
        <v>1520</v>
      </c>
      <c r="R3093" s="1" t="str">
        <f t="array" ref="R3093">_xlfn.XLOOKUP(A3093,Booking_data!$A$1:$A$6001,Booking_data!$L$1:$L$6001,"Not Found")</f>
        <v>UPI</v>
      </c>
      <c r="S3093" s="1">
        <f t="array" ref="S3093">_xlfn.XLOOKUP(A3093,Booking_data!$A$1:$A$6001,Booking_data!$N$1:$N$6001,"not Found")</f>
        <v>59</v>
      </c>
      <c r="T3093" s="1" t="str">
        <f t="array" ref="T3093">_xlfn.XLOOKUP(A3093,Booking_data!$A$1:$A$6001,Booking_data!$O$1:$O$6001,"Not Found")</f>
        <v>Male</v>
      </c>
      <c r="U3093" s="1" t="str">
        <f t="shared" si="4"/>
        <v>Above 45</v>
      </c>
      <c r="V3093" s="1" t="str">
        <f t="shared" si="5"/>
        <v>Medium Booking</v>
      </c>
    </row>
    <row r="3094" ht="15.75" customHeight="1">
      <c r="A3094" s="1" t="s">
        <v>3408</v>
      </c>
      <c r="B3094" s="6">
        <v>46184.0</v>
      </c>
      <c r="C3094" s="6">
        <v>46188.0</v>
      </c>
      <c r="D3094" s="7">
        <v>0.6458333333333334</v>
      </c>
      <c r="E3094" s="1" t="str">
        <f t="shared" si="1"/>
        <v>Weekday</v>
      </c>
      <c r="F3094" s="1" t="str">
        <f t="shared" si="2"/>
        <v>Jun</v>
      </c>
      <c r="G3094" s="1" t="str">
        <f t="array" ref="G3094">_xlfn.XLOOKUP(A3094,Booking_data!$A$1:$A$6001,Booking_data!$D$1:$D$6001,"not found")</f>
        <v>M038</v>
      </c>
      <c r="H3094" s="1" t="str">
        <f t="array" ref="H3094">_xlfn.XLOOKUP(G3094,Movies_data!$A$1:$A$41,Movies_data!$B$1:$B$41,"not found")</f>
        <v>Barbie</v>
      </c>
      <c r="I3094" s="1" t="str">
        <f t="array" ref="I3094">_xlfn.XLOOKUP(G3094,Movies_data!$A$1:$A$41,Movies_data!$D$1:$D$41,"not found")</f>
        <v>Comedy</v>
      </c>
      <c r="J3094" s="1" t="str">
        <f t="array" ref="J3094">_xlfn.XLOOKUP(G3094,Movies_data!$A$1:$A$41,Movies_data!$C$1:$C$41,"not found")</f>
        <v>English</v>
      </c>
      <c r="K3094" s="1">
        <f t="array" ref="K3094">_xlfn.XLOOKUP(G3094,Movies_data!$A$1:$A$41,Movies_data!$H$1:$H$41,"Not Found")</f>
        <v>6.8</v>
      </c>
      <c r="L3094" s="1" t="str">
        <f t="array" ref="L3094">_xlfn.XLOOKUP(A3094,Booking_data!$A$1:$A$6001,Booking_data!$E$1:$E$6001,"not Found")</f>
        <v>C062</v>
      </c>
      <c r="M3094" s="1" t="str">
        <f t="array" ref="M3094">_xlfn.XLOOKUP(L3094,Cinemas_data!$A$1:$A$49,Cinemas_data!$I$1:$I$49,"not Found")</f>
        <v>#NAME?</v>
      </c>
      <c r="N3094" s="1" t="str">
        <f t="array" ref="N3094">_xlfn.XLOOKUP(L3094,Cinemas_data!$A$1:$A$49,Cinemas_data!$C$1:$C$49,"not Found")</f>
        <v>Mysuru</v>
      </c>
      <c r="O3094" s="1">
        <f t="array" ref="O3094">_xlfn.XLOOKUP(A3094,Booking_data!$A$1:$A$6001,Booking_data!$H$1:$H$6001,"not found")</f>
        <v>5</v>
      </c>
      <c r="P3094" s="1">
        <f t="array" ref="P3094">_xlfn.XLOOKUP(A3094,Booking_data!$A$1:$A$6001,Booking_data!$I$1:$I$6001,"not Found")</f>
        <v>420</v>
      </c>
      <c r="Q3094" s="1">
        <f t="shared" si="3"/>
        <v>2100</v>
      </c>
      <c r="R3094" s="1" t="str">
        <f t="array" ref="R3094">_xlfn.XLOOKUP(A3094,Booking_data!$A$1:$A$6001,Booking_data!$L$1:$L$6001,"Not Found")</f>
        <v>Debit Card</v>
      </c>
      <c r="S3094" s="1">
        <f t="array" ref="S3094">_xlfn.XLOOKUP(A3094,Booking_data!$A$1:$A$6001,Booking_data!$N$1:$N$6001,"not Found")</f>
        <v>54</v>
      </c>
      <c r="T3094" s="1" t="str">
        <f t="array" ref="T3094">_xlfn.XLOOKUP(A3094,Booking_data!$A$1:$A$6001,Booking_data!$O$1:$O$6001,"Not Found")</f>
        <v>Female</v>
      </c>
      <c r="U3094" s="1" t="str">
        <f t="shared" si="4"/>
        <v>Above 45</v>
      </c>
      <c r="V3094" s="1" t="str">
        <f t="shared" si="5"/>
        <v>High Booking</v>
      </c>
    </row>
    <row r="3095" ht="15.75" customHeight="1">
      <c r="A3095" s="1" t="s">
        <v>3409</v>
      </c>
      <c r="B3095" s="6">
        <v>46145.0</v>
      </c>
      <c r="C3095" s="6">
        <v>46152.0</v>
      </c>
      <c r="D3095" s="7">
        <v>0.8854166666666666</v>
      </c>
      <c r="E3095" s="1" t="str">
        <f t="shared" si="1"/>
        <v>Weekend</v>
      </c>
      <c r="F3095" s="1" t="str">
        <f t="shared" si="2"/>
        <v>May</v>
      </c>
      <c r="G3095" s="1" t="str">
        <f t="array" ref="G3095">_xlfn.XLOOKUP(A3095,Booking_data!$A$1:$A$6001,Booking_data!$D$1:$D$6001,"not found")</f>
        <v>M015</v>
      </c>
      <c r="H3095" s="1" t="str">
        <f t="array" ref="H3095">_xlfn.XLOOKUP(G3095,Movies_data!$A$1:$A$41,Movies_data!$B$1:$B$41,"not found")</f>
        <v>Kalki 2898 AD</v>
      </c>
      <c r="I3095" s="1" t="str">
        <f t="array" ref="I3095">_xlfn.XLOOKUP(G3095,Movies_data!$A$1:$A$41,Movies_data!$D$1:$D$41,"not found")</f>
        <v>Sci-Fi</v>
      </c>
      <c r="J3095" s="1" t="str">
        <f t="array" ref="J3095">_xlfn.XLOOKUP(G3095,Movies_data!$A$1:$A$41,Movies_data!$C$1:$C$41,"not found")</f>
        <v>Telugu</v>
      </c>
      <c r="K3095" s="1">
        <f t="array" ref="K3095">_xlfn.XLOOKUP(G3095,Movies_data!$A$1:$A$41,Movies_data!$H$1:$H$41,"Not Found")</f>
        <v>7</v>
      </c>
      <c r="L3095" s="1" t="str">
        <f t="array" ref="L3095">_xlfn.XLOOKUP(A3095,Booking_data!$A$1:$A$6001,Booking_data!$E$1:$E$6001,"not Found")</f>
        <v>C061</v>
      </c>
      <c r="M3095" s="1" t="str">
        <f t="array" ref="M3095">_xlfn.XLOOKUP(L3095,Cinemas_data!$A$1:$A$49,Cinemas_data!$I$1:$I$49,"not Found")</f>
        <v>#NAME?</v>
      </c>
      <c r="N3095" s="1" t="str">
        <f t="array" ref="N3095">_xlfn.XLOOKUP(L3095,Cinemas_data!$A$1:$A$49,Cinemas_data!$C$1:$C$49,"not Found")</f>
        <v>Mysuru</v>
      </c>
      <c r="O3095" s="1">
        <f t="array" ref="O3095">_xlfn.XLOOKUP(A3095,Booking_data!$A$1:$A$6001,Booking_data!$H$1:$H$6001,"not found")</f>
        <v>3</v>
      </c>
      <c r="P3095" s="1">
        <f t="array" ref="P3095">_xlfn.XLOOKUP(A3095,Booking_data!$A$1:$A$6001,Booking_data!$I$1:$I$6001,"not Found")</f>
        <v>340</v>
      </c>
      <c r="Q3095" s="1">
        <f t="shared" si="3"/>
        <v>1020</v>
      </c>
      <c r="R3095" s="1" t="str">
        <f t="array" ref="R3095">_xlfn.XLOOKUP(A3095,Booking_data!$A$1:$A$6001,Booking_data!$L$1:$L$6001,"Not Found")</f>
        <v>Net Banking</v>
      </c>
      <c r="S3095" s="1">
        <f t="array" ref="S3095">_xlfn.XLOOKUP(A3095,Booking_data!$A$1:$A$6001,Booking_data!$N$1:$N$6001,"not Found")</f>
        <v>35</v>
      </c>
      <c r="T3095" s="1" t="str">
        <f t="array" ref="T3095">_xlfn.XLOOKUP(A3095,Booking_data!$A$1:$A$6001,Booking_data!$O$1:$O$6001,"Not Found")</f>
        <v>Female</v>
      </c>
      <c r="U3095" s="1" t="str">
        <f t="shared" si="4"/>
        <v>Middle Age</v>
      </c>
      <c r="V3095" s="1" t="str">
        <f t="shared" si="5"/>
        <v>Medium Booking</v>
      </c>
    </row>
    <row r="3096" ht="15.75" customHeight="1">
      <c r="A3096" s="1" t="s">
        <v>3410</v>
      </c>
      <c r="B3096" s="6">
        <v>46041.0</v>
      </c>
      <c r="C3096" s="6">
        <v>46042.0</v>
      </c>
      <c r="D3096" s="7">
        <v>0.8854166666666666</v>
      </c>
      <c r="E3096" s="1" t="str">
        <f t="shared" si="1"/>
        <v>Weekday</v>
      </c>
      <c r="F3096" s="1" t="str">
        <f t="shared" si="2"/>
        <v>Jan</v>
      </c>
      <c r="G3096" s="1" t="str">
        <f t="array" ref="G3096">_xlfn.XLOOKUP(A3096,Booking_data!$A$1:$A$6001,Booking_data!$D$1:$D$6001,"not found")</f>
        <v>M037</v>
      </c>
      <c r="H3096" s="1" t="str">
        <f t="array" ref="H3096">_xlfn.XLOOKUP(G3096,Movies_data!$A$1:$A$41,Movies_data!$B$1:$B$41,"not found")</f>
        <v>Oppenheimer</v>
      </c>
      <c r="I3096" s="1" t="str">
        <f t="array" ref="I3096">_xlfn.XLOOKUP(G3096,Movies_data!$A$1:$A$41,Movies_data!$D$1:$D$41,"not found")</f>
        <v>Biography</v>
      </c>
      <c r="J3096" s="1" t="str">
        <f t="array" ref="J3096">_xlfn.XLOOKUP(G3096,Movies_data!$A$1:$A$41,Movies_data!$C$1:$C$41,"not found")</f>
        <v>English</v>
      </c>
      <c r="K3096" s="1">
        <f t="array" ref="K3096">_xlfn.XLOOKUP(G3096,Movies_data!$A$1:$A$41,Movies_data!$H$1:$H$41,"Not Found")</f>
        <v>8.5</v>
      </c>
      <c r="L3096" s="1" t="str">
        <f t="array" ref="L3096">_xlfn.XLOOKUP(A3096,Booking_data!$A$1:$A$6001,Booking_data!$E$1:$E$6001,"not Found")</f>
        <v>C131</v>
      </c>
      <c r="M3096" s="1" t="str">
        <f t="array" ref="M3096">_xlfn.XLOOKUP(L3096,Cinemas_data!$A$1:$A$49,Cinemas_data!$I$1:$I$49,"not Found")</f>
        <v>#NAME?</v>
      </c>
      <c r="N3096" s="1" t="str">
        <f t="array" ref="N3096">_xlfn.XLOOKUP(L3096,Cinemas_data!$A$1:$A$49,Cinemas_data!$C$1:$C$49,"not Found")</f>
        <v>Kolkata</v>
      </c>
      <c r="O3096" s="1">
        <f t="array" ref="O3096">_xlfn.XLOOKUP(A3096,Booking_data!$A$1:$A$6001,Booking_data!$H$1:$H$6001,"not found")</f>
        <v>3</v>
      </c>
      <c r="P3096" s="1">
        <f t="array" ref="P3096">_xlfn.XLOOKUP(A3096,Booking_data!$A$1:$A$6001,Booking_data!$I$1:$I$6001,"not Found")</f>
        <v>340</v>
      </c>
      <c r="Q3096" s="1">
        <f t="shared" si="3"/>
        <v>1020</v>
      </c>
      <c r="R3096" s="1" t="str">
        <f t="array" ref="R3096">_xlfn.XLOOKUP(A3096,Booking_data!$A$1:$A$6001,Booking_data!$L$1:$L$6001,"Not Found")</f>
        <v>Credit Card</v>
      </c>
      <c r="S3096" s="1">
        <f t="array" ref="S3096">_xlfn.XLOOKUP(A3096,Booking_data!$A$1:$A$6001,Booking_data!$N$1:$N$6001,"not Found")</f>
        <v>60</v>
      </c>
      <c r="T3096" s="1" t="str">
        <f t="array" ref="T3096">_xlfn.XLOOKUP(A3096,Booking_data!$A$1:$A$6001,Booking_data!$O$1:$O$6001,"Not Found")</f>
        <v>Other</v>
      </c>
      <c r="U3096" s="1" t="str">
        <f t="shared" si="4"/>
        <v>Above 45</v>
      </c>
      <c r="V3096" s="1" t="str">
        <f t="shared" si="5"/>
        <v>Medium Booking</v>
      </c>
    </row>
    <row r="3097" ht="15.75" customHeight="1">
      <c r="A3097" s="1" t="s">
        <v>3411</v>
      </c>
      <c r="B3097" s="6">
        <v>46175.0</v>
      </c>
      <c r="C3097" s="6">
        <v>46175.0</v>
      </c>
      <c r="D3097" s="7">
        <v>0.7708333333333334</v>
      </c>
      <c r="E3097" s="1" t="str">
        <f t="shared" si="1"/>
        <v>Weekday</v>
      </c>
      <c r="F3097" s="1" t="str">
        <f t="shared" si="2"/>
        <v>Jun</v>
      </c>
      <c r="G3097" s="1" t="str">
        <f t="array" ref="G3097">_xlfn.XLOOKUP(A3097,Booking_data!$A$1:$A$6001,Booking_data!$D$1:$D$6001,"not found")</f>
        <v>M022</v>
      </c>
      <c r="H3097" s="1" t="str">
        <f t="array" ref="H3097">_xlfn.XLOOKUP(G3097,Movies_data!$A$1:$A$41,Movies_data!$B$1:$B$41,"not found")</f>
        <v>12th Fail</v>
      </c>
      <c r="I3097" s="1" t="str">
        <f t="array" ref="I3097">_xlfn.XLOOKUP(G3097,Movies_data!$A$1:$A$41,Movies_data!$D$1:$D$41,"not found")</f>
        <v>Drama</v>
      </c>
      <c r="J3097" s="1" t="str">
        <f t="array" ref="J3097">_xlfn.XLOOKUP(G3097,Movies_data!$A$1:$A$41,Movies_data!$C$1:$C$41,"not found")</f>
        <v>Hindi</v>
      </c>
      <c r="K3097" s="1">
        <f t="array" ref="K3097">_xlfn.XLOOKUP(G3097,Movies_data!$A$1:$A$41,Movies_data!$H$1:$H$41,"Not Found")</f>
        <v>9</v>
      </c>
      <c r="L3097" s="1" t="str">
        <f t="array" ref="L3097">_xlfn.XLOOKUP(A3097,Booking_data!$A$1:$A$6001,Booking_data!$E$1:$E$6001,"not Found")</f>
        <v>C012</v>
      </c>
      <c r="M3097" s="1" t="str">
        <f t="array" ref="M3097">_xlfn.XLOOKUP(L3097,Cinemas_data!$A$1:$A$49,Cinemas_data!$I$1:$I$49,"not Found")</f>
        <v>#NAME?</v>
      </c>
      <c r="N3097" s="1" t="str">
        <f t="array" ref="N3097">_xlfn.XLOOKUP(L3097,Cinemas_data!$A$1:$A$49,Cinemas_data!$C$1:$C$49,"not Found")</f>
        <v>Chennai</v>
      </c>
      <c r="O3097" s="1">
        <f t="array" ref="O3097">_xlfn.XLOOKUP(A3097,Booking_data!$A$1:$A$6001,Booking_data!$H$1:$H$6001,"not found")</f>
        <v>2</v>
      </c>
      <c r="P3097" s="1">
        <f t="array" ref="P3097">_xlfn.XLOOKUP(A3097,Booking_data!$A$1:$A$6001,Booking_data!$I$1:$I$6001,"not Found")</f>
        <v>160</v>
      </c>
      <c r="Q3097" s="1">
        <f t="shared" si="3"/>
        <v>320</v>
      </c>
      <c r="R3097" s="1" t="str">
        <f t="array" ref="R3097">_xlfn.XLOOKUP(A3097,Booking_data!$A$1:$A$6001,Booking_data!$L$1:$L$6001,"Not Found")</f>
        <v>Net Banking</v>
      </c>
      <c r="S3097" s="1">
        <f t="array" ref="S3097">_xlfn.XLOOKUP(A3097,Booking_data!$A$1:$A$6001,Booking_data!$N$1:$N$6001,"not Found")</f>
        <v>25</v>
      </c>
      <c r="T3097" s="1" t="str">
        <f t="array" ref="T3097">_xlfn.XLOOKUP(A3097,Booking_data!$A$1:$A$6001,Booking_data!$O$1:$O$6001,"Not Found")</f>
        <v>Female</v>
      </c>
      <c r="U3097" s="1" t="str">
        <f t="shared" si="4"/>
        <v>Youngster</v>
      </c>
      <c r="V3097" s="1" t="str">
        <f t="shared" si="5"/>
        <v>Low Booking</v>
      </c>
    </row>
    <row r="3098" ht="15.75" customHeight="1">
      <c r="A3098" s="1" t="s">
        <v>3412</v>
      </c>
      <c r="B3098" s="6">
        <v>46095.0</v>
      </c>
      <c r="C3098" s="6">
        <v>46095.0</v>
      </c>
      <c r="D3098" s="7">
        <v>0.7708333333333334</v>
      </c>
      <c r="E3098" s="1" t="str">
        <f t="shared" si="1"/>
        <v>Weekend</v>
      </c>
      <c r="F3098" s="1" t="str">
        <f t="shared" si="2"/>
        <v>Mar</v>
      </c>
      <c r="G3098" s="1" t="str">
        <f t="array" ref="G3098">_xlfn.XLOOKUP(A3098,Booking_data!$A$1:$A$6001,Booking_data!$D$1:$D$6001,"not found")</f>
        <v>M009</v>
      </c>
      <c r="H3098" s="1" t="str">
        <f t="array" ref="H3098">_xlfn.XLOOKUP(G3098,Movies_data!$A$1:$A$41,Movies_data!$B$1:$B$41,"not found")</f>
        <v>Amaran</v>
      </c>
      <c r="I3098" s="1" t="str">
        <f t="array" ref="I3098">_xlfn.XLOOKUP(G3098,Movies_data!$A$1:$A$41,Movies_data!$D$1:$D$41,"not found")</f>
        <v>Biography</v>
      </c>
      <c r="J3098" s="1" t="str">
        <f t="array" ref="J3098">_xlfn.XLOOKUP(G3098,Movies_data!$A$1:$A$41,Movies_data!$C$1:$C$41,"not found")</f>
        <v>Tamil</v>
      </c>
      <c r="K3098" s="1">
        <f t="array" ref="K3098">_xlfn.XLOOKUP(G3098,Movies_data!$A$1:$A$41,Movies_data!$H$1:$H$41,"Not Found")</f>
        <v>8.3</v>
      </c>
      <c r="L3098" s="1" t="str">
        <f t="array" ref="L3098">_xlfn.XLOOKUP(A3098,Booking_data!$A$1:$A$6001,Booking_data!$E$1:$E$6001,"not Found")</f>
        <v>C131</v>
      </c>
      <c r="M3098" s="1" t="str">
        <f t="array" ref="M3098">_xlfn.XLOOKUP(L3098,Cinemas_data!$A$1:$A$49,Cinemas_data!$I$1:$I$49,"not Found")</f>
        <v>#NAME?</v>
      </c>
      <c r="N3098" s="1" t="str">
        <f t="array" ref="N3098">_xlfn.XLOOKUP(L3098,Cinemas_data!$A$1:$A$49,Cinemas_data!$C$1:$C$49,"not Found")</f>
        <v>Kolkata</v>
      </c>
      <c r="O3098" s="1">
        <f t="array" ref="O3098">_xlfn.XLOOKUP(A3098,Booking_data!$A$1:$A$6001,Booking_data!$H$1:$H$6001,"not found")</f>
        <v>3</v>
      </c>
      <c r="P3098" s="1">
        <f t="array" ref="P3098">_xlfn.XLOOKUP(A3098,Booking_data!$A$1:$A$6001,Booking_data!$I$1:$I$6001,"not Found")</f>
        <v>160</v>
      </c>
      <c r="Q3098" s="1">
        <f t="shared" si="3"/>
        <v>480</v>
      </c>
      <c r="R3098" s="1" t="str">
        <f t="array" ref="R3098">_xlfn.XLOOKUP(A3098,Booking_data!$A$1:$A$6001,Booking_data!$L$1:$L$6001,"Not Found")</f>
        <v>Net Banking</v>
      </c>
      <c r="S3098" s="1">
        <f t="array" ref="S3098">_xlfn.XLOOKUP(A3098,Booking_data!$A$1:$A$6001,Booking_data!$N$1:$N$6001,"not Found")</f>
        <v>36</v>
      </c>
      <c r="T3098" s="1" t="str">
        <f t="array" ref="T3098">_xlfn.XLOOKUP(A3098,Booking_data!$A$1:$A$6001,Booking_data!$O$1:$O$6001,"Not Found")</f>
        <v>Male</v>
      </c>
      <c r="U3098" s="1" t="str">
        <f t="shared" si="4"/>
        <v>Middle Age</v>
      </c>
      <c r="V3098" s="1" t="str">
        <f t="shared" si="5"/>
        <v>Medium Booking</v>
      </c>
    </row>
    <row r="3099" ht="15.75" customHeight="1">
      <c r="A3099" s="1" t="s">
        <v>3413</v>
      </c>
      <c r="B3099" s="6">
        <v>46071.0</v>
      </c>
      <c r="C3099" s="6">
        <v>46074.0</v>
      </c>
      <c r="D3099" s="7">
        <v>0.9375</v>
      </c>
      <c r="E3099" s="1" t="str">
        <f t="shared" si="1"/>
        <v>Weekday</v>
      </c>
      <c r="F3099" s="1" t="str">
        <f t="shared" si="2"/>
        <v>Feb</v>
      </c>
      <c r="G3099" s="1" t="str">
        <f t="array" ref="G3099">_xlfn.XLOOKUP(A3099,Booking_data!$A$1:$A$6001,Booking_data!$D$1:$D$6001,"not found")</f>
        <v>M007</v>
      </c>
      <c r="H3099" s="1" t="str">
        <f t="array" ref="H3099">_xlfn.XLOOKUP(G3099,Movies_data!$A$1:$A$41,Movies_data!$B$1:$B$41,"not found")</f>
        <v>Good Night</v>
      </c>
      <c r="I3099" s="1" t="str">
        <f t="array" ref="I3099">_xlfn.XLOOKUP(G3099,Movies_data!$A$1:$A$41,Movies_data!$D$1:$D$41,"not found")</f>
        <v>Comedy</v>
      </c>
      <c r="J3099" s="1" t="str">
        <f t="array" ref="J3099">_xlfn.XLOOKUP(G3099,Movies_data!$A$1:$A$41,Movies_data!$C$1:$C$41,"not found")</f>
        <v>Tamil</v>
      </c>
      <c r="K3099" s="1">
        <f t="array" ref="K3099">_xlfn.XLOOKUP(G3099,Movies_data!$A$1:$A$41,Movies_data!$H$1:$H$41,"Not Found")</f>
        <v>8</v>
      </c>
      <c r="L3099" s="1" t="str">
        <f t="array" ref="L3099">_xlfn.XLOOKUP(A3099,Booking_data!$A$1:$A$6001,Booking_data!$E$1:$E$6001,"not Found")</f>
        <v>C021</v>
      </c>
      <c r="M3099" s="1" t="str">
        <f t="array" ref="M3099">_xlfn.XLOOKUP(L3099,Cinemas_data!$A$1:$A$49,Cinemas_data!$I$1:$I$49,"not Found")</f>
        <v>#NAME?</v>
      </c>
      <c r="N3099" s="1" t="str">
        <f t="array" ref="N3099">_xlfn.XLOOKUP(L3099,Cinemas_data!$A$1:$A$49,Cinemas_data!$C$1:$C$49,"not Found")</f>
        <v>Coimbatore</v>
      </c>
      <c r="O3099" s="1">
        <f t="array" ref="O3099">_xlfn.XLOOKUP(A3099,Booking_data!$A$1:$A$6001,Booking_data!$H$1:$H$6001,"not found")</f>
        <v>2</v>
      </c>
      <c r="P3099" s="1">
        <f t="array" ref="P3099">_xlfn.XLOOKUP(A3099,Booking_data!$A$1:$A$6001,Booking_data!$I$1:$I$6001,"not Found")</f>
        <v>300</v>
      </c>
      <c r="Q3099" s="1">
        <f t="shared" si="3"/>
        <v>600</v>
      </c>
      <c r="R3099" s="1" t="str">
        <f t="array" ref="R3099">_xlfn.XLOOKUP(A3099,Booking_data!$A$1:$A$6001,Booking_data!$L$1:$L$6001,"Not Found")</f>
        <v>Wallet</v>
      </c>
      <c r="S3099" s="1">
        <f t="array" ref="S3099">_xlfn.XLOOKUP(A3099,Booking_data!$A$1:$A$6001,Booking_data!$N$1:$N$6001,"not Found")</f>
        <v>30</v>
      </c>
      <c r="T3099" s="1" t="str">
        <f t="array" ref="T3099">_xlfn.XLOOKUP(A3099,Booking_data!$A$1:$A$6001,Booking_data!$O$1:$O$6001,"Not Found")</f>
        <v>Female</v>
      </c>
      <c r="U3099" s="1" t="str">
        <f t="shared" si="4"/>
        <v>Middle Age</v>
      </c>
      <c r="V3099" s="1" t="str">
        <f t="shared" si="5"/>
        <v>Low Booking</v>
      </c>
    </row>
    <row r="3100" ht="15.75" customHeight="1">
      <c r="A3100" s="1" t="s">
        <v>3414</v>
      </c>
      <c r="B3100" s="6">
        <v>46172.0</v>
      </c>
      <c r="C3100" s="6">
        <v>46172.0</v>
      </c>
      <c r="D3100" s="7">
        <v>0.8854166666666666</v>
      </c>
      <c r="E3100" s="1" t="str">
        <f t="shared" si="1"/>
        <v>Weekend</v>
      </c>
      <c r="F3100" s="1" t="str">
        <f t="shared" si="2"/>
        <v>May</v>
      </c>
      <c r="G3100" s="1" t="str">
        <f t="array" ref="G3100">_xlfn.XLOOKUP(A3100,Booking_data!$A$1:$A$6001,Booking_data!$D$1:$D$6001,"not found")</f>
        <v>M019</v>
      </c>
      <c r="H3100" s="1" t="str">
        <f t="array" ref="H3100">_xlfn.XLOOKUP(G3100,Movies_data!$A$1:$A$41,Movies_data!$B$1:$B$41,"not found")</f>
        <v>Animal</v>
      </c>
      <c r="I3100" s="1" t="str">
        <f t="array" ref="I3100">_xlfn.XLOOKUP(G3100,Movies_data!$A$1:$A$41,Movies_data!$D$1:$D$41,"not found")</f>
        <v>Drama</v>
      </c>
      <c r="J3100" s="1" t="str">
        <f t="array" ref="J3100">_xlfn.XLOOKUP(G3100,Movies_data!$A$1:$A$41,Movies_data!$C$1:$C$41,"not found")</f>
        <v>Hindi</v>
      </c>
      <c r="K3100" s="1">
        <f t="array" ref="K3100">_xlfn.XLOOKUP(G3100,Movies_data!$A$1:$A$41,Movies_data!$H$1:$H$41,"Not Found")</f>
        <v>6.1</v>
      </c>
      <c r="L3100" s="1" t="str">
        <f t="array" ref="L3100">_xlfn.XLOOKUP(A3100,Booking_data!$A$1:$A$6001,Booking_data!$E$1:$E$6001,"not Found")</f>
        <v>C042</v>
      </c>
      <c r="M3100" s="1" t="str">
        <f t="array" ref="M3100">_xlfn.XLOOKUP(L3100,Cinemas_data!$A$1:$A$49,Cinemas_data!$I$1:$I$49,"not Found")</f>
        <v>#NAME?</v>
      </c>
      <c r="N3100" s="1" t="str">
        <f t="array" ref="N3100">_xlfn.XLOOKUP(L3100,Cinemas_data!$A$1:$A$49,Cinemas_data!$C$1:$C$49,"not Found")</f>
        <v>Salem</v>
      </c>
      <c r="O3100" s="1">
        <f t="array" ref="O3100">_xlfn.XLOOKUP(A3100,Booking_data!$A$1:$A$6001,Booking_data!$H$1:$H$6001,"not found")</f>
        <v>2</v>
      </c>
      <c r="P3100" s="1">
        <f t="array" ref="P3100">_xlfn.XLOOKUP(A3100,Booking_data!$A$1:$A$6001,Booking_data!$I$1:$I$6001,"not Found")</f>
        <v>460</v>
      </c>
      <c r="Q3100" s="1">
        <f t="shared" si="3"/>
        <v>920</v>
      </c>
      <c r="R3100" s="1" t="str">
        <f t="array" ref="R3100">_xlfn.XLOOKUP(A3100,Booking_data!$A$1:$A$6001,Booking_data!$L$1:$L$6001,"Not Found")</f>
        <v>Wallet</v>
      </c>
      <c r="S3100" s="1">
        <f t="array" ref="S3100">_xlfn.XLOOKUP(A3100,Booking_data!$A$1:$A$6001,Booking_data!$N$1:$N$6001,"not Found")</f>
        <v>18</v>
      </c>
      <c r="T3100" s="1" t="str">
        <f t="array" ref="T3100">_xlfn.XLOOKUP(A3100,Booking_data!$A$1:$A$6001,Booking_data!$O$1:$O$6001,"Not Found")</f>
        <v>Female</v>
      </c>
      <c r="U3100" s="1" t="str">
        <f t="shared" si="4"/>
        <v>Youngster</v>
      </c>
      <c r="V3100" s="1" t="str">
        <f t="shared" si="5"/>
        <v>Low Booking</v>
      </c>
    </row>
    <row r="3101" ht="15.75" customHeight="1">
      <c r="A3101" s="1" t="s">
        <v>3415</v>
      </c>
      <c r="B3101" s="6">
        <v>46185.0</v>
      </c>
      <c r="C3101" s="6">
        <v>46192.0</v>
      </c>
      <c r="D3101" s="7">
        <v>0.7708333333333334</v>
      </c>
      <c r="E3101" s="1" t="str">
        <f t="shared" si="1"/>
        <v>Weekday</v>
      </c>
      <c r="F3101" s="1" t="str">
        <f t="shared" si="2"/>
        <v>Jun</v>
      </c>
      <c r="G3101" s="1" t="str">
        <f t="array" ref="G3101">_xlfn.XLOOKUP(A3101,Booking_data!$A$1:$A$6001,Booking_data!$D$1:$D$6001,"not found")</f>
        <v>M016</v>
      </c>
      <c r="H3101" s="1" t="str">
        <f t="array" ref="H3101">_xlfn.XLOOKUP(G3101,Movies_data!$A$1:$A$41,Movies_data!$B$1:$B$41,"not found")</f>
        <v>Arjun Reddy</v>
      </c>
      <c r="I3101" s="1" t="str">
        <f t="array" ref="I3101">_xlfn.XLOOKUP(G3101,Movies_data!$A$1:$A$41,Movies_data!$D$1:$D$41,"not found")</f>
        <v>Drama</v>
      </c>
      <c r="J3101" s="1" t="str">
        <f t="array" ref="J3101">_xlfn.XLOOKUP(G3101,Movies_data!$A$1:$A$41,Movies_data!$C$1:$C$41,"not found")</f>
        <v>Telugu</v>
      </c>
      <c r="K3101" s="1">
        <f t="array" ref="K3101">_xlfn.XLOOKUP(G3101,Movies_data!$A$1:$A$41,Movies_data!$H$1:$H$41,"Not Found")</f>
        <v>7.7</v>
      </c>
      <c r="L3101" s="1" t="str">
        <f t="array" ref="L3101">_xlfn.XLOOKUP(A3101,Booking_data!$A$1:$A$6001,Booking_data!$E$1:$E$6001,"not Found")</f>
        <v>C123</v>
      </c>
      <c r="M3101" s="1" t="str">
        <f t="array" ref="M3101">_xlfn.XLOOKUP(L3101,Cinemas_data!$A$1:$A$49,Cinemas_data!$I$1:$I$49,"not Found")</f>
        <v>#NAME?</v>
      </c>
      <c r="N3101" s="1" t="str">
        <f t="array" ref="N3101">_xlfn.XLOOKUP(L3101,Cinemas_data!$A$1:$A$49,Cinemas_data!$C$1:$C$49,"not Found")</f>
        <v>Noida</v>
      </c>
      <c r="O3101" s="1">
        <f t="array" ref="O3101">_xlfn.XLOOKUP(A3101,Booking_data!$A$1:$A$6001,Booking_data!$H$1:$H$6001,"not found")</f>
        <v>4</v>
      </c>
      <c r="P3101" s="1">
        <f t="array" ref="P3101">_xlfn.XLOOKUP(A3101,Booking_data!$A$1:$A$6001,Booking_data!$I$1:$I$6001,"not Found")</f>
        <v>220</v>
      </c>
      <c r="Q3101" s="1">
        <f t="shared" si="3"/>
        <v>880</v>
      </c>
      <c r="R3101" s="1" t="str">
        <f t="array" ref="R3101">_xlfn.XLOOKUP(A3101,Booking_data!$A$1:$A$6001,Booking_data!$L$1:$L$6001,"Not Found")</f>
        <v>UPI</v>
      </c>
      <c r="S3101" s="1">
        <f t="array" ref="S3101">_xlfn.XLOOKUP(A3101,Booking_data!$A$1:$A$6001,Booking_data!$N$1:$N$6001,"not Found")</f>
        <v>47</v>
      </c>
      <c r="T3101" s="1" t="str">
        <f t="array" ref="T3101">_xlfn.XLOOKUP(A3101,Booking_data!$A$1:$A$6001,Booking_data!$O$1:$O$6001,"Not Found")</f>
        <v>Other</v>
      </c>
      <c r="U3101" s="1" t="str">
        <f t="shared" si="4"/>
        <v>Above 45</v>
      </c>
      <c r="V3101" s="1" t="str">
        <f t="shared" si="5"/>
        <v>Medium Booking</v>
      </c>
    </row>
    <row r="3102" ht="15.75" customHeight="1">
      <c r="A3102" s="1" t="s">
        <v>3416</v>
      </c>
      <c r="B3102" s="6">
        <v>46139.0</v>
      </c>
      <c r="C3102" s="6">
        <v>46142.0</v>
      </c>
      <c r="D3102" s="7">
        <v>0.7708333333333334</v>
      </c>
      <c r="E3102" s="1" t="str">
        <f t="shared" si="1"/>
        <v>Weekday</v>
      </c>
      <c r="F3102" s="1" t="str">
        <f t="shared" si="2"/>
        <v>Apr</v>
      </c>
      <c r="G3102" s="1" t="str">
        <f t="array" ref="G3102">_xlfn.XLOOKUP(A3102,Booking_data!$A$1:$A$6001,Booking_data!$D$1:$D$6001,"not found")</f>
        <v>M020</v>
      </c>
      <c r="H3102" s="1" t="str">
        <f t="array" ref="H3102">_xlfn.XLOOKUP(G3102,Movies_data!$A$1:$A$41,Movies_data!$B$1:$B$41,"not found")</f>
        <v>Jawan</v>
      </c>
      <c r="I3102" s="1" t="str">
        <f t="array" ref="I3102">_xlfn.XLOOKUP(G3102,Movies_data!$A$1:$A$41,Movies_data!$D$1:$D$41,"not found")</f>
        <v>Action</v>
      </c>
      <c r="J3102" s="1" t="str">
        <f t="array" ref="J3102">_xlfn.XLOOKUP(G3102,Movies_data!$A$1:$A$41,Movies_data!$C$1:$C$41,"not found")</f>
        <v>Hindi</v>
      </c>
      <c r="K3102" s="1">
        <f t="array" ref="K3102">_xlfn.XLOOKUP(G3102,Movies_data!$A$1:$A$41,Movies_data!$H$1:$H$41,"Not Found")</f>
        <v>7</v>
      </c>
      <c r="L3102" s="1" t="str">
        <f t="array" ref="L3102">_xlfn.XLOOKUP(A3102,Booking_data!$A$1:$A$6001,Booking_data!$E$1:$E$6001,"not Found")</f>
        <v>C113</v>
      </c>
      <c r="M3102" s="1" t="str">
        <f t="array" ref="M3102">_xlfn.XLOOKUP(L3102,Cinemas_data!$A$1:$A$49,Cinemas_data!$I$1:$I$49,"not Found")</f>
        <v>#NAME?</v>
      </c>
      <c r="N3102" s="1" t="str">
        <f t="array" ref="N3102">_xlfn.XLOOKUP(L3102,Cinemas_data!$A$1:$A$49,Cinemas_data!$C$1:$C$49,"not Found")</f>
        <v>Delhi</v>
      </c>
      <c r="O3102" s="1">
        <f t="array" ref="O3102">_xlfn.XLOOKUP(A3102,Booking_data!$A$1:$A$6001,Booking_data!$H$1:$H$6001,"not found")</f>
        <v>5</v>
      </c>
      <c r="P3102" s="1">
        <f t="array" ref="P3102">_xlfn.XLOOKUP(A3102,Booking_data!$A$1:$A$6001,Booking_data!$I$1:$I$6001,"not Found")</f>
        <v>240</v>
      </c>
      <c r="Q3102" s="1">
        <f t="shared" si="3"/>
        <v>1200</v>
      </c>
      <c r="R3102" s="1" t="str">
        <f t="array" ref="R3102">_xlfn.XLOOKUP(A3102,Booking_data!$A$1:$A$6001,Booking_data!$L$1:$L$6001,"Not Found")</f>
        <v>Wallet</v>
      </c>
      <c r="S3102" s="1">
        <f t="array" ref="S3102">_xlfn.XLOOKUP(A3102,Booking_data!$A$1:$A$6001,Booking_data!$N$1:$N$6001,"not Found")</f>
        <v>54</v>
      </c>
      <c r="T3102" s="1" t="str">
        <f t="array" ref="T3102">_xlfn.XLOOKUP(A3102,Booking_data!$A$1:$A$6001,Booking_data!$O$1:$O$6001,"Not Found")</f>
        <v>Female</v>
      </c>
      <c r="U3102" s="1" t="str">
        <f t="shared" si="4"/>
        <v>Above 45</v>
      </c>
      <c r="V3102" s="1" t="str">
        <f t="shared" si="5"/>
        <v>High Booking</v>
      </c>
    </row>
    <row r="3103" ht="15.75" customHeight="1">
      <c r="A3103" s="1" t="s">
        <v>3417</v>
      </c>
      <c r="B3103" s="6">
        <v>46108.0</v>
      </c>
      <c r="C3103" s="6">
        <v>46108.0</v>
      </c>
      <c r="D3103" s="7">
        <v>0.8854166666666666</v>
      </c>
      <c r="E3103" s="1" t="str">
        <f t="shared" si="1"/>
        <v>Weekday</v>
      </c>
      <c r="F3103" s="1" t="str">
        <f t="shared" si="2"/>
        <v>Mar</v>
      </c>
      <c r="G3103" s="1" t="str">
        <f t="array" ref="G3103">_xlfn.XLOOKUP(A3103,Booking_data!$A$1:$A$6001,Booking_data!$D$1:$D$6001,"not found")</f>
        <v>M030</v>
      </c>
      <c r="H3103" s="1" t="str">
        <f t="array" ref="H3103">_xlfn.XLOOKUP(G3103,Movies_data!$A$1:$A$41,Movies_data!$B$1:$B$41,"not found")</f>
        <v>Kirik Party</v>
      </c>
      <c r="I3103" s="1" t="str">
        <f t="array" ref="I3103">_xlfn.XLOOKUP(G3103,Movies_data!$A$1:$A$41,Movies_data!$D$1:$D$41,"not found")</f>
        <v>Comedy</v>
      </c>
      <c r="J3103" s="1" t="str">
        <f t="array" ref="J3103">_xlfn.XLOOKUP(G3103,Movies_data!$A$1:$A$41,Movies_data!$C$1:$C$41,"not found")</f>
        <v>Kannada</v>
      </c>
      <c r="K3103" s="1">
        <f t="array" ref="K3103">_xlfn.XLOOKUP(G3103,Movies_data!$A$1:$A$41,Movies_data!$H$1:$H$41,"Not Found")</f>
        <v>8</v>
      </c>
      <c r="L3103" s="1" t="str">
        <f t="array" ref="L3103">_xlfn.XLOOKUP(A3103,Booking_data!$A$1:$A$6001,Booking_data!$E$1:$E$6001,"not Found")</f>
        <v>C021</v>
      </c>
      <c r="M3103" s="1" t="str">
        <f t="array" ref="M3103">_xlfn.XLOOKUP(L3103,Cinemas_data!$A$1:$A$49,Cinemas_data!$I$1:$I$49,"not Found")</f>
        <v>#NAME?</v>
      </c>
      <c r="N3103" s="1" t="str">
        <f t="array" ref="N3103">_xlfn.XLOOKUP(L3103,Cinemas_data!$A$1:$A$49,Cinemas_data!$C$1:$C$49,"not Found")</f>
        <v>Coimbatore</v>
      </c>
      <c r="O3103" s="1">
        <f t="array" ref="O3103">_xlfn.XLOOKUP(A3103,Booking_data!$A$1:$A$6001,Booking_data!$H$1:$H$6001,"not found")</f>
        <v>2</v>
      </c>
      <c r="P3103" s="1">
        <f t="array" ref="P3103">_xlfn.XLOOKUP(A3103,Booking_data!$A$1:$A$6001,Booking_data!$I$1:$I$6001,"not Found")</f>
        <v>220</v>
      </c>
      <c r="Q3103" s="1">
        <f t="shared" si="3"/>
        <v>440</v>
      </c>
      <c r="R3103" s="1" t="str">
        <f t="array" ref="R3103">_xlfn.XLOOKUP(A3103,Booking_data!$A$1:$A$6001,Booking_data!$L$1:$L$6001,"Not Found")</f>
        <v>Credit Card</v>
      </c>
      <c r="S3103" s="1">
        <f t="array" ref="S3103">_xlfn.XLOOKUP(A3103,Booking_data!$A$1:$A$6001,Booking_data!$N$1:$N$6001,"not Found")</f>
        <v>26</v>
      </c>
      <c r="T3103" s="1" t="str">
        <f t="array" ref="T3103">_xlfn.XLOOKUP(A3103,Booking_data!$A$1:$A$6001,Booking_data!$O$1:$O$6001,"Not Found")</f>
        <v>Other</v>
      </c>
      <c r="U3103" s="1" t="str">
        <f t="shared" si="4"/>
        <v>Youngster</v>
      </c>
      <c r="V3103" s="1" t="str">
        <f t="shared" si="5"/>
        <v>Low Booking</v>
      </c>
    </row>
    <row r="3104" ht="15.75" customHeight="1">
      <c r="A3104" s="1" t="s">
        <v>3418</v>
      </c>
      <c r="B3104" s="6">
        <v>46198.0</v>
      </c>
      <c r="C3104" s="6">
        <v>46199.0</v>
      </c>
      <c r="D3104" s="7">
        <v>0.6458333333333334</v>
      </c>
      <c r="E3104" s="1" t="str">
        <f t="shared" si="1"/>
        <v>Weekday</v>
      </c>
      <c r="F3104" s="1" t="str">
        <f t="shared" si="2"/>
        <v>Jun</v>
      </c>
      <c r="G3104" s="1" t="str">
        <f t="array" ref="G3104">_xlfn.XLOOKUP(A3104,Booking_data!$A$1:$A$6001,Booking_data!$D$1:$D$6001,"not found")</f>
        <v>M001</v>
      </c>
      <c r="H3104" s="1" t="str">
        <f t="array" ref="H3104">_xlfn.XLOOKUP(G3104,Movies_data!$A$1:$A$41,Movies_data!$B$1:$B$41,"not found")</f>
        <v>Leo</v>
      </c>
      <c r="I3104" s="1" t="str">
        <f t="array" ref="I3104">_xlfn.XLOOKUP(G3104,Movies_data!$A$1:$A$41,Movies_data!$D$1:$D$41,"not found")</f>
        <v>Action</v>
      </c>
      <c r="J3104" s="1" t="str">
        <f t="array" ref="J3104">_xlfn.XLOOKUP(G3104,Movies_data!$A$1:$A$41,Movies_data!$C$1:$C$41,"not found")</f>
        <v>Tamil</v>
      </c>
      <c r="K3104" s="1">
        <f t="array" ref="K3104">_xlfn.XLOOKUP(G3104,Movies_data!$A$1:$A$41,Movies_data!$H$1:$H$41,"Not Found")</f>
        <v>8</v>
      </c>
      <c r="L3104" s="1" t="str">
        <f t="array" ref="L3104">_xlfn.XLOOKUP(A3104,Booking_data!$A$1:$A$6001,Booking_data!$E$1:$E$6001,"not Found")</f>
        <v>C102</v>
      </c>
      <c r="M3104" s="1" t="str">
        <f t="array" ref="M3104">_xlfn.XLOOKUP(L3104,Cinemas_data!$A$1:$A$49,Cinemas_data!$I$1:$I$49,"not Found")</f>
        <v>#NAME?</v>
      </c>
      <c r="N3104" s="1" t="str">
        <f t="array" ref="N3104">_xlfn.XLOOKUP(L3104,Cinemas_data!$A$1:$A$49,Cinemas_data!$C$1:$C$49,"not Found")</f>
        <v>Pune</v>
      </c>
      <c r="O3104" s="1">
        <f t="array" ref="O3104">_xlfn.XLOOKUP(A3104,Booking_data!$A$1:$A$6001,Booking_data!$H$1:$H$6001,"not found")</f>
        <v>2</v>
      </c>
      <c r="P3104" s="1">
        <f t="array" ref="P3104">_xlfn.XLOOKUP(A3104,Booking_data!$A$1:$A$6001,Booking_data!$I$1:$I$6001,"not Found")</f>
        <v>400</v>
      </c>
      <c r="Q3104" s="1">
        <f t="shared" si="3"/>
        <v>800</v>
      </c>
      <c r="R3104" s="1" t="str">
        <f t="array" ref="R3104">_xlfn.XLOOKUP(A3104,Booking_data!$A$1:$A$6001,Booking_data!$L$1:$L$6001,"Not Found")</f>
        <v>Net Banking</v>
      </c>
      <c r="S3104" s="1">
        <f t="array" ref="S3104">_xlfn.XLOOKUP(A3104,Booking_data!$A$1:$A$6001,Booking_data!$N$1:$N$6001,"not Found")</f>
        <v>43</v>
      </c>
      <c r="T3104" s="1" t="str">
        <f t="array" ref="T3104">_xlfn.XLOOKUP(A3104,Booking_data!$A$1:$A$6001,Booking_data!$O$1:$O$6001,"Not Found")</f>
        <v>Other</v>
      </c>
      <c r="U3104" s="1" t="str">
        <f t="shared" si="4"/>
        <v>Middle Age</v>
      </c>
      <c r="V3104" s="1" t="str">
        <f t="shared" si="5"/>
        <v>Low Booking</v>
      </c>
    </row>
    <row r="3105" ht="15.75" customHeight="1">
      <c r="A3105" s="1" t="s">
        <v>3419</v>
      </c>
      <c r="B3105" s="6">
        <v>46111.0</v>
      </c>
      <c r="C3105" s="6">
        <v>46115.0</v>
      </c>
      <c r="D3105" s="7">
        <v>0.7708333333333334</v>
      </c>
      <c r="E3105" s="1" t="str">
        <f t="shared" si="1"/>
        <v>Weekday</v>
      </c>
      <c r="F3105" s="1" t="str">
        <f t="shared" si="2"/>
        <v>Mar</v>
      </c>
      <c r="G3105" s="1" t="str">
        <f t="array" ref="G3105">_xlfn.XLOOKUP(A3105,Booking_data!$A$1:$A$6001,Booking_data!$D$1:$D$6001,"not found")</f>
        <v>M010</v>
      </c>
      <c r="H3105" s="1" t="str">
        <f t="array" ref="H3105">_xlfn.XLOOKUP(G3105,Movies_data!$A$1:$A$41,Movies_data!$B$1:$B$41,"not found")</f>
        <v>Captain Miller</v>
      </c>
      <c r="I3105" s="1" t="str">
        <f t="array" ref="I3105">_xlfn.XLOOKUP(G3105,Movies_data!$A$1:$A$41,Movies_data!$D$1:$D$41,"not found")</f>
        <v>Action</v>
      </c>
      <c r="J3105" s="1" t="str">
        <f t="array" ref="J3105">_xlfn.XLOOKUP(G3105,Movies_data!$A$1:$A$41,Movies_data!$C$1:$C$41,"not found")</f>
        <v>Tamil</v>
      </c>
      <c r="K3105" s="1">
        <f t="array" ref="K3105">_xlfn.XLOOKUP(G3105,Movies_data!$A$1:$A$41,Movies_data!$H$1:$H$41,"Not Found")</f>
        <v>7</v>
      </c>
      <c r="L3105" s="1" t="str">
        <f t="array" ref="L3105">_xlfn.XLOOKUP(A3105,Booking_data!$A$1:$A$6001,Booking_data!$E$1:$E$6001,"not Found")</f>
        <v>C012</v>
      </c>
      <c r="M3105" s="1" t="str">
        <f t="array" ref="M3105">_xlfn.XLOOKUP(L3105,Cinemas_data!$A$1:$A$49,Cinemas_data!$I$1:$I$49,"not Found")</f>
        <v>#NAME?</v>
      </c>
      <c r="N3105" s="1" t="str">
        <f t="array" ref="N3105">_xlfn.XLOOKUP(L3105,Cinemas_data!$A$1:$A$49,Cinemas_data!$C$1:$C$49,"not Found")</f>
        <v>Chennai</v>
      </c>
      <c r="O3105" s="1">
        <f t="array" ref="O3105">_xlfn.XLOOKUP(A3105,Booking_data!$A$1:$A$6001,Booking_data!$H$1:$H$6001,"not found")</f>
        <v>3</v>
      </c>
      <c r="P3105" s="1">
        <f t="array" ref="P3105">_xlfn.XLOOKUP(A3105,Booking_data!$A$1:$A$6001,Booking_data!$I$1:$I$6001,"not Found")</f>
        <v>160</v>
      </c>
      <c r="Q3105" s="1">
        <f t="shared" si="3"/>
        <v>480</v>
      </c>
      <c r="R3105" s="1" t="str">
        <f t="array" ref="R3105">_xlfn.XLOOKUP(A3105,Booking_data!$A$1:$A$6001,Booking_data!$L$1:$L$6001,"Not Found")</f>
        <v>UPI</v>
      </c>
      <c r="S3105" s="1">
        <f t="array" ref="S3105">_xlfn.XLOOKUP(A3105,Booking_data!$A$1:$A$6001,Booking_data!$N$1:$N$6001,"not Found")</f>
        <v>45</v>
      </c>
      <c r="T3105" s="1" t="str">
        <f t="array" ref="T3105">_xlfn.XLOOKUP(A3105,Booking_data!$A$1:$A$6001,Booking_data!$O$1:$O$6001,"Not Found")</f>
        <v>Female</v>
      </c>
      <c r="U3105" s="1" t="str">
        <f t="shared" si="4"/>
        <v>Above 45</v>
      </c>
      <c r="V3105" s="1" t="str">
        <f t="shared" si="5"/>
        <v>Medium Booking</v>
      </c>
    </row>
    <row r="3106" ht="15.75" customHeight="1">
      <c r="A3106" s="1" t="s">
        <v>3420</v>
      </c>
      <c r="B3106" s="6">
        <v>46104.0</v>
      </c>
      <c r="C3106" s="6">
        <v>46107.0</v>
      </c>
      <c r="D3106" s="7">
        <v>0.9375</v>
      </c>
      <c r="E3106" s="1" t="str">
        <f t="shared" si="1"/>
        <v>Weekday</v>
      </c>
      <c r="F3106" s="1" t="str">
        <f t="shared" si="2"/>
        <v>Mar</v>
      </c>
      <c r="G3106" s="1" t="str">
        <f t="array" ref="G3106">_xlfn.XLOOKUP(A3106,Booking_data!$A$1:$A$6001,Booking_data!$D$1:$D$6001,"not found")</f>
        <v>M020</v>
      </c>
      <c r="H3106" s="1" t="str">
        <f t="array" ref="H3106">_xlfn.XLOOKUP(G3106,Movies_data!$A$1:$A$41,Movies_data!$B$1:$B$41,"not found")</f>
        <v>Jawan</v>
      </c>
      <c r="I3106" s="1" t="str">
        <f t="array" ref="I3106">_xlfn.XLOOKUP(G3106,Movies_data!$A$1:$A$41,Movies_data!$D$1:$D$41,"not found")</f>
        <v>Action</v>
      </c>
      <c r="J3106" s="1" t="str">
        <f t="array" ref="J3106">_xlfn.XLOOKUP(G3106,Movies_data!$A$1:$A$41,Movies_data!$C$1:$C$41,"not found")</f>
        <v>Hindi</v>
      </c>
      <c r="K3106" s="1">
        <f t="array" ref="K3106">_xlfn.XLOOKUP(G3106,Movies_data!$A$1:$A$41,Movies_data!$H$1:$H$41,"Not Found")</f>
        <v>7</v>
      </c>
      <c r="L3106" s="1" t="str">
        <f t="array" ref="L3106">_xlfn.XLOOKUP(A3106,Booking_data!$A$1:$A$6001,Booking_data!$E$1:$E$6001,"not Found")</f>
        <v>C162</v>
      </c>
      <c r="M3106" s="1" t="str">
        <f t="array" ref="M3106">_xlfn.XLOOKUP(L3106,Cinemas_data!$A$1:$A$49,Cinemas_data!$I$1:$I$49,"not Found")</f>
        <v>#NAME?</v>
      </c>
      <c r="N3106" s="1" t="str">
        <f t="array" ref="N3106">_xlfn.XLOOKUP(L3106,Cinemas_data!$A$1:$A$49,Cinemas_data!$C$1:$C$49,"not Found")</f>
        <v>Thiruvananthapuram</v>
      </c>
      <c r="O3106" s="1">
        <f t="array" ref="O3106">_xlfn.XLOOKUP(A3106,Booking_data!$A$1:$A$6001,Booking_data!$H$1:$H$6001,"not found")</f>
        <v>2</v>
      </c>
      <c r="P3106" s="1">
        <f t="array" ref="P3106">_xlfn.XLOOKUP(A3106,Booking_data!$A$1:$A$6001,Booking_data!$I$1:$I$6001,"not Found")</f>
        <v>240</v>
      </c>
      <c r="Q3106" s="1">
        <f t="shared" si="3"/>
        <v>480</v>
      </c>
      <c r="R3106" s="1" t="str">
        <f t="array" ref="R3106">_xlfn.XLOOKUP(A3106,Booking_data!$A$1:$A$6001,Booking_data!$L$1:$L$6001,"Not Found")</f>
        <v>Net Banking</v>
      </c>
      <c r="S3106" s="1">
        <f t="array" ref="S3106">_xlfn.XLOOKUP(A3106,Booking_data!$A$1:$A$6001,Booking_data!$N$1:$N$6001,"not Found")</f>
        <v>23</v>
      </c>
      <c r="T3106" s="1" t="str">
        <f t="array" ref="T3106">_xlfn.XLOOKUP(A3106,Booking_data!$A$1:$A$6001,Booking_data!$O$1:$O$6001,"Not Found")</f>
        <v>Other</v>
      </c>
      <c r="U3106" s="1" t="str">
        <f t="shared" si="4"/>
        <v>Youngster</v>
      </c>
      <c r="V3106" s="1" t="str">
        <f t="shared" si="5"/>
        <v>Low Booking</v>
      </c>
    </row>
    <row r="3107" ht="15.75" customHeight="1">
      <c r="A3107" s="1" t="s">
        <v>3421</v>
      </c>
      <c r="B3107" s="6">
        <v>46152.0</v>
      </c>
      <c r="C3107" s="6">
        <v>46156.0</v>
      </c>
      <c r="D3107" s="7">
        <v>0.53125</v>
      </c>
      <c r="E3107" s="1" t="str">
        <f t="shared" si="1"/>
        <v>Weekend</v>
      </c>
      <c r="F3107" s="1" t="str">
        <f t="shared" si="2"/>
        <v>May</v>
      </c>
      <c r="G3107" s="1" t="str">
        <f t="array" ref="G3107">_xlfn.XLOOKUP(A3107,Booking_data!$A$1:$A$6001,Booking_data!$D$1:$D$6001,"not found")</f>
        <v>M001</v>
      </c>
      <c r="H3107" s="1" t="str">
        <f t="array" ref="H3107">_xlfn.XLOOKUP(G3107,Movies_data!$A$1:$A$41,Movies_data!$B$1:$B$41,"not found")</f>
        <v>Leo</v>
      </c>
      <c r="I3107" s="1" t="str">
        <f t="array" ref="I3107">_xlfn.XLOOKUP(G3107,Movies_data!$A$1:$A$41,Movies_data!$D$1:$D$41,"not found")</f>
        <v>Action</v>
      </c>
      <c r="J3107" s="1" t="str">
        <f t="array" ref="J3107">_xlfn.XLOOKUP(G3107,Movies_data!$A$1:$A$41,Movies_data!$C$1:$C$41,"not found")</f>
        <v>Tamil</v>
      </c>
      <c r="K3107" s="1">
        <f t="array" ref="K3107">_xlfn.XLOOKUP(G3107,Movies_data!$A$1:$A$41,Movies_data!$H$1:$H$41,"Not Found")</f>
        <v>8</v>
      </c>
      <c r="L3107" s="1" t="str">
        <f t="array" ref="L3107">_xlfn.XLOOKUP(A3107,Booking_data!$A$1:$A$6001,Booking_data!$E$1:$E$6001,"not Found")</f>
        <v>C081</v>
      </c>
      <c r="M3107" s="1" t="str">
        <f t="array" ref="M3107">_xlfn.XLOOKUP(L3107,Cinemas_data!$A$1:$A$49,Cinemas_data!$I$1:$I$49,"not Found")</f>
        <v>#NAME?</v>
      </c>
      <c r="N3107" s="1" t="str">
        <f t="array" ref="N3107">_xlfn.XLOOKUP(L3107,Cinemas_data!$A$1:$A$49,Cinemas_data!$C$1:$C$49,"not Found")</f>
        <v>Vijayawada</v>
      </c>
      <c r="O3107" s="1">
        <f t="array" ref="O3107">_xlfn.XLOOKUP(A3107,Booking_data!$A$1:$A$6001,Booking_data!$H$1:$H$6001,"not found")</f>
        <v>4</v>
      </c>
      <c r="P3107" s="1">
        <f t="array" ref="P3107">_xlfn.XLOOKUP(A3107,Booking_data!$A$1:$A$6001,Booking_data!$I$1:$I$6001,"not Found")</f>
        <v>200</v>
      </c>
      <c r="Q3107" s="1">
        <f t="shared" si="3"/>
        <v>800</v>
      </c>
      <c r="R3107" s="1" t="str">
        <f t="array" ref="R3107">_xlfn.XLOOKUP(A3107,Booking_data!$A$1:$A$6001,Booking_data!$L$1:$L$6001,"Not Found")</f>
        <v>Debit Card</v>
      </c>
      <c r="S3107" s="1">
        <f t="array" ref="S3107">_xlfn.XLOOKUP(A3107,Booking_data!$A$1:$A$6001,Booking_data!$N$1:$N$6001,"not Found")</f>
        <v>41</v>
      </c>
      <c r="T3107" s="1" t="str">
        <f t="array" ref="T3107">_xlfn.XLOOKUP(A3107,Booking_data!$A$1:$A$6001,Booking_data!$O$1:$O$6001,"Not Found")</f>
        <v>Other</v>
      </c>
      <c r="U3107" s="1" t="str">
        <f t="shared" si="4"/>
        <v>Middle Age</v>
      </c>
      <c r="V3107" s="1" t="str">
        <f t="shared" si="5"/>
        <v>Medium Booking</v>
      </c>
    </row>
    <row r="3108" ht="15.75" customHeight="1">
      <c r="A3108" s="1" t="s">
        <v>3422</v>
      </c>
      <c r="B3108" s="6">
        <v>46059.0</v>
      </c>
      <c r="C3108" s="6">
        <v>46065.0</v>
      </c>
      <c r="D3108" s="7">
        <v>0.6458333333333334</v>
      </c>
      <c r="E3108" s="1" t="str">
        <f t="shared" si="1"/>
        <v>Weekday</v>
      </c>
      <c r="F3108" s="1" t="str">
        <f t="shared" si="2"/>
        <v>Feb</v>
      </c>
      <c r="G3108" s="1" t="str">
        <f t="array" ref="G3108">_xlfn.XLOOKUP(A3108,Booking_data!$A$1:$A$6001,Booking_data!$D$1:$D$6001,"not found")</f>
        <v>M017</v>
      </c>
      <c r="H3108" s="1" t="str">
        <f t="array" ref="H3108">_xlfn.XLOOKUP(G3108,Movies_data!$A$1:$A$41,Movies_data!$B$1:$B$41,"not found")</f>
        <v>Baahubali 2</v>
      </c>
      <c r="I3108" s="1" t="str">
        <f t="array" ref="I3108">_xlfn.XLOOKUP(G3108,Movies_data!$A$1:$A$41,Movies_data!$D$1:$D$41,"not found")</f>
        <v>Action</v>
      </c>
      <c r="J3108" s="1" t="str">
        <f t="array" ref="J3108">_xlfn.XLOOKUP(G3108,Movies_data!$A$1:$A$41,Movies_data!$C$1:$C$41,"not found")</f>
        <v>Telugu</v>
      </c>
      <c r="K3108" s="1">
        <f t="array" ref="K3108">_xlfn.XLOOKUP(G3108,Movies_data!$A$1:$A$41,Movies_data!$H$1:$H$41,"Not Found")</f>
        <v>8.2</v>
      </c>
      <c r="L3108" s="1" t="str">
        <f t="array" ref="L3108">_xlfn.XLOOKUP(A3108,Booking_data!$A$1:$A$6001,Booking_data!$E$1:$E$6001,"not Found")</f>
        <v>C141</v>
      </c>
      <c r="M3108" s="1" t="str">
        <f t="array" ref="M3108">_xlfn.XLOOKUP(L3108,Cinemas_data!$A$1:$A$49,Cinemas_data!$I$1:$I$49,"not Found")</f>
        <v>#NAME?</v>
      </c>
      <c r="N3108" s="1" t="str">
        <f t="array" ref="N3108">_xlfn.XLOOKUP(L3108,Cinemas_data!$A$1:$A$49,Cinemas_data!$C$1:$C$49,"not Found")</f>
        <v>Ahmedabad</v>
      </c>
      <c r="O3108" s="1">
        <f t="array" ref="O3108">_xlfn.XLOOKUP(A3108,Booking_data!$A$1:$A$6001,Booking_data!$H$1:$H$6001,"not found")</f>
        <v>1</v>
      </c>
      <c r="P3108" s="1">
        <f t="array" ref="P3108">_xlfn.XLOOKUP(A3108,Booking_data!$A$1:$A$6001,Booking_data!$I$1:$I$6001,"not Found")</f>
        <v>240</v>
      </c>
      <c r="Q3108" s="1">
        <f t="shared" si="3"/>
        <v>240</v>
      </c>
      <c r="R3108" s="1" t="str">
        <f t="array" ref="R3108">_xlfn.XLOOKUP(A3108,Booking_data!$A$1:$A$6001,Booking_data!$L$1:$L$6001,"Not Found")</f>
        <v>Credit Card</v>
      </c>
      <c r="S3108" s="1">
        <f t="array" ref="S3108">_xlfn.XLOOKUP(A3108,Booking_data!$A$1:$A$6001,Booking_data!$N$1:$N$6001,"not Found")</f>
        <v>19</v>
      </c>
      <c r="T3108" s="1" t="str">
        <f t="array" ref="T3108">_xlfn.XLOOKUP(A3108,Booking_data!$A$1:$A$6001,Booking_data!$O$1:$O$6001,"Not Found")</f>
        <v>Male</v>
      </c>
      <c r="U3108" s="1" t="str">
        <f t="shared" si="4"/>
        <v>Youngster</v>
      </c>
      <c r="V3108" s="1" t="str">
        <f t="shared" si="5"/>
        <v>Low Booking</v>
      </c>
    </row>
    <row r="3109" ht="15.75" customHeight="1">
      <c r="A3109" s="1" t="s">
        <v>3423</v>
      </c>
      <c r="B3109" s="6">
        <v>46178.0</v>
      </c>
      <c r="C3109" s="6">
        <v>46184.0</v>
      </c>
      <c r="D3109" s="7">
        <v>0.7708333333333334</v>
      </c>
      <c r="E3109" s="1" t="str">
        <f t="shared" si="1"/>
        <v>Weekday</v>
      </c>
      <c r="F3109" s="1" t="str">
        <f t="shared" si="2"/>
        <v>Jun</v>
      </c>
      <c r="G3109" s="1" t="str">
        <f t="array" ref="G3109">_xlfn.XLOOKUP(A3109,Booking_data!$A$1:$A$6001,Booking_data!$D$1:$D$6001,"not found")</f>
        <v>M013</v>
      </c>
      <c r="H3109" s="1" t="str">
        <f t="array" ref="H3109">_xlfn.XLOOKUP(G3109,Movies_data!$A$1:$A$41,Movies_data!$B$1:$B$41,"not found")</f>
        <v>Salaar</v>
      </c>
      <c r="I3109" s="1" t="str">
        <f t="array" ref="I3109">_xlfn.XLOOKUP(G3109,Movies_data!$A$1:$A$41,Movies_data!$D$1:$D$41,"not found")</f>
        <v>Action</v>
      </c>
      <c r="J3109" s="1" t="str">
        <f t="array" ref="J3109">_xlfn.XLOOKUP(G3109,Movies_data!$A$1:$A$41,Movies_data!$C$1:$C$41,"not found")</f>
        <v>Telugu</v>
      </c>
      <c r="K3109" s="1">
        <f t="array" ref="K3109">_xlfn.XLOOKUP(G3109,Movies_data!$A$1:$A$41,Movies_data!$H$1:$H$41,"Not Found")</f>
        <v>6.5</v>
      </c>
      <c r="L3109" s="1" t="str">
        <f t="array" ref="L3109">_xlfn.XLOOKUP(A3109,Booking_data!$A$1:$A$6001,Booking_data!$E$1:$E$6001,"not Found")</f>
        <v>C022</v>
      </c>
      <c r="M3109" s="1" t="str">
        <f t="array" ref="M3109">_xlfn.XLOOKUP(L3109,Cinemas_data!$A$1:$A$49,Cinemas_data!$I$1:$I$49,"not Found")</f>
        <v>#NAME?</v>
      </c>
      <c r="N3109" s="1" t="str">
        <f t="array" ref="N3109">_xlfn.XLOOKUP(L3109,Cinemas_data!$A$1:$A$49,Cinemas_data!$C$1:$C$49,"not Found")</f>
        <v>Coimbatore</v>
      </c>
      <c r="O3109" s="1">
        <f t="array" ref="O3109">_xlfn.XLOOKUP(A3109,Booking_data!$A$1:$A$6001,Booking_data!$H$1:$H$6001,"not found")</f>
        <v>3</v>
      </c>
      <c r="P3109" s="1">
        <f t="array" ref="P3109">_xlfn.XLOOKUP(A3109,Booking_data!$A$1:$A$6001,Booking_data!$I$1:$I$6001,"not Found")</f>
        <v>200</v>
      </c>
      <c r="Q3109" s="1">
        <f t="shared" si="3"/>
        <v>600</v>
      </c>
      <c r="R3109" s="1" t="str">
        <f t="array" ref="R3109">_xlfn.XLOOKUP(A3109,Booking_data!$A$1:$A$6001,Booking_data!$L$1:$L$6001,"Not Found")</f>
        <v>Credit Card</v>
      </c>
      <c r="S3109" s="1">
        <f t="array" ref="S3109">_xlfn.XLOOKUP(A3109,Booking_data!$A$1:$A$6001,Booking_data!$N$1:$N$6001,"not Found")</f>
        <v>53</v>
      </c>
      <c r="T3109" s="1" t="str">
        <f t="array" ref="T3109">_xlfn.XLOOKUP(A3109,Booking_data!$A$1:$A$6001,Booking_data!$O$1:$O$6001,"Not Found")</f>
        <v>Female</v>
      </c>
      <c r="U3109" s="1" t="str">
        <f t="shared" si="4"/>
        <v>Above 45</v>
      </c>
      <c r="V3109" s="1" t="str">
        <f t="shared" si="5"/>
        <v>Medium Booking</v>
      </c>
    </row>
    <row r="3110" ht="15.75" customHeight="1">
      <c r="A3110" s="1" t="s">
        <v>3424</v>
      </c>
      <c r="B3110" s="6">
        <v>46080.0</v>
      </c>
      <c r="C3110" s="6">
        <v>46087.0</v>
      </c>
      <c r="D3110" s="7">
        <v>0.6458333333333334</v>
      </c>
      <c r="E3110" s="1" t="str">
        <f t="shared" si="1"/>
        <v>Weekday</v>
      </c>
      <c r="F3110" s="1" t="str">
        <f t="shared" si="2"/>
        <v>Feb</v>
      </c>
      <c r="G3110" s="1" t="str">
        <f t="array" ref="G3110">_xlfn.XLOOKUP(A3110,Booking_data!$A$1:$A$6001,Booking_data!$D$1:$D$6001,"not found")</f>
        <v>M019</v>
      </c>
      <c r="H3110" s="1" t="str">
        <f t="array" ref="H3110">_xlfn.XLOOKUP(G3110,Movies_data!$A$1:$A$41,Movies_data!$B$1:$B$41,"not found")</f>
        <v>Animal</v>
      </c>
      <c r="I3110" s="1" t="str">
        <f t="array" ref="I3110">_xlfn.XLOOKUP(G3110,Movies_data!$A$1:$A$41,Movies_data!$D$1:$D$41,"not found")</f>
        <v>Drama</v>
      </c>
      <c r="J3110" s="1" t="str">
        <f t="array" ref="J3110">_xlfn.XLOOKUP(G3110,Movies_data!$A$1:$A$41,Movies_data!$C$1:$C$41,"not found")</f>
        <v>Hindi</v>
      </c>
      <c r="K3110" s="1">
        <f t="array" ref="K3110">_xlfn.XLOOKUP(G3110,Movies_data!$A$1:$A$41,Movies_data!$H$1:$H$41,"Not Found")</f>
        <v>6.1</v>
      </c>
      <c r="L3110" s="1" t="str">
        <f t="array" ref="L3110">_xlfn.XLOOKUP(A3110,Booking_data!$A$1:$A$6001,Booking_data!$E$1:$E$6001,"not Found")</f>
        <v>C123</v>
      </c>
      <c r="M3110" s="1" t="str">
        <f t="array" ref="M3110">_xlfn.XLOOKUP(L3110,Cinemas_data!$A$1:$A$49,Cinemas_data!$I$1:$I$49,"not Found")</f>
        <v>#NAME?</v>
      </c>
      <c r="N3110" s="1" t="str">
        <f t="array" ref="N3110">_xlfn.XLOOKUP(L3110,Cinemas_data!$A$1:$A$49,Cinemas_data!$C$1:$C$49,"not Found")</f>
        <v>Noida</v>
      </c>
      <c r="O3110" s="1">
        <f t="array" ref="O3110">_xlfn.XLOOKUP(A3110,Booking_data!$A$1:$A$6001,Booking_data!$H$1:$H$6001,"not found")</f>
        <v>1</v>
      </c>
      <c r="P3110" s="1">
        <f t="array" ref="P3110">_xlfn.XLOOKUP(A3110,Booking_data!$A$1:$A$6001,Booking_data!$I$1:$I$6001,"not Found")</f>
        <v>220</v>
      </c>
      <c r="Q3110" s="1">
        <f t="shared" si="3"/>
        <v>220</v>
      </c>
      <c r="R3110" s="1" t="str">
        <f t="array" ref="R3110">_xlfn.XLOOKUP(A3110,Booking_data!$A$1:$A$6001,Booking_data!$L$1:$L$6001,"Not Found")</f>
        <v>Credit Card</v>
      </c>
      <c r="S3110" s="1">
        <f t="array" ref="S3110">_xlfn.XLOOKUP(A3110,Booking_data!$A$1:$A$6001,Booking_data!$N$1:$N$6001,"not Found")</f>
        <v>28</v>
      </c>
      <c r="T3110" s="1" t="str">
        <f t="array" ref="T3110">_xlfn.XLOOKUP(A3110,Booking_data!$A$1:$A$6001,Booking_data!$O$1:$O$6001,"Not Found")</f>
        <v>Female</v>
      </c>
      <c r="U3110" s="1" t="str">
        <f t="shared" si="4"/>
        <v>Youngster</v>
      </c>
      <c r="V3110" s="1" t="str">
        <f t="shared" si="5"/>
        <v>Low Booking</v>
      </c>
    </row>
    <row r="3111" ht="15.75" customHeight="1">
      <c r="A3111" s="1" t="s">
        <v>3425</v>
      </c>
      <c r="B3111" s="6">
        <v>46145.0</v>
      </c>
      <c r="C3111" s="6">
        <v>46148.0</v>
      </c>
      <c r="D3111" s="7">
        <v>0.53125</v>
      </c>
      <c r="E3111" s="1" t="str">
        <f t="shared" si="1"/>
        <v>Weekend</v>
      </c>
      <c r="F3111" s="1" t="str">
        <f t="shared" si="2"/>
        <v>May</v>
      </c>
      <c r="G3111" s="1" t="str">
        <f t="array" ref="G3111">_xlfn.XLOOKUP(A3111,Booking_data!$A$1:$A$6001,Booking_data!$D$1:$D$6001,"not found")</f>
        <v>M001</v>
      </c>
      <c r="H3111" s="1" t="str">
        <f t="array" ref="H3111">_xlfn.XLOOKUP(G3111,Movies_data!$A$1:$A$41,Movies_data!$B$1:$B$41,"not found")</f>
        <v>Leo</v>
      </c>
      <c r="I3111" s="1" t="str">
        <f t="array" ref="I3111">_xlfn.XLOOKUP(G3111,Movies_data!$A$1:$A$41,Movies_data!$D$1:$D$41,"not found")</f>
        <v>Action</v>
      </c>
      <c r="J3111" s="1" t="str">
        <f t="array" ref="J3111">_xlfn.XLOOKUP(G3111,Movies_data!$A$1:$A$41,Movies_data!$C$1:$C$41,"not found")</f>
        <v>Tamil</v>
      </c>
      <c r="K3111" s="1">
        <f t="array" ref="K3111">_xlfn.XLOOKUP(G3111,Movies_data!$A$1:$A$41,Movies_data!$H$1:$H$41,"Not Found")</f>
        <v>8</v>
      </c>
      <c r="L3111" s="1" t="str">
        <f t="array" ref="L3111">_xlfn.XLOOKUP(A3111,Booking_data!$A$1:$A$6001,Booking_data!$E$1:$E$6001,"not Found")</f>
        <v>C101</v>
      </c>
      <c r="M3111" s="1" t="str">
        <f t="array" ref="M3111">_xlfn.XLOOKUP(L3111,Cinemas_data!$A$1:$A$49,Cinemas_data!$I$1:$I$49,"not Found")</f>
        <v>#NAME?</v>
      </c>
      <c r="N3111" s="1" t="str">
        <f t="array" ref="N3111">_xlfn.XLOOKUP(L3111,Cinemas_data!$A$1:$A$49,Cinemas_data!$C$1:$C$49,"not Found")</f>
        <v>Pune</v>
      </c>
      <c r="O3111" s="1">
        <f t="array" ref="O3111">_xlfn.XLOOKUP(A3111,Booking_data!$A$1:$A$6001,Booking_data!$H$1:$H$6001,"not found")</f>
        <v>3</v>
      </c>
      <c r="P3111" s="1">
        <f t="array" ref="P3111">_xlfn.XLOOKUP(A3111,Booking_data!$A$1:$A$6001,Booking_data!$I$1:$I$6001,"not Found")</f>
        <v>180</v>
      </c>
      <c r="Q3111" s="1">
        <f t="shared" si="3"/>
        <v>540</v>
      </c>
      <c r="R3111" s="1" t="str">
        <f t="array" ref="R3111">_xlfn.XLOOKUP(A3111,Booking_data!$A$1:$A$6001,Booking_data!$L$1:$L$6001,"Not Found")</f>
        <v>Net Banking</v>
      </c>
      <c r="S3111" s="1">
        <f t="array" ref="S3111">_xlfn.XLOOKUP(A3111,Booking_data!$A$1:$A$6001,Booking_data!$N$1:$N$6001,"not Found")</f>
        <v>51</v>
      </c>
      <c r="T3111" s="1" t="str">
        <f t="array" ref="T3111">_xlfn.XLOOKUP(A3111,Booking_data!$A$1:$A$6001,Booking_data!$O$1:$O$6001,"Not Found")</f>
        <v>Other</v>
      </c>
      <c r="U3111" s="1" t="str">
        <f t="shared" si="4"/>
        <v>Above 45</v>
      </c>
      <c r="V3111" s="1" t="str">
        <f t="shared" si="5"/>
        <v>Medium Booking</v>
      </c>
    </row>
    <row r="3112" ht="15.75" customHeight="1">
      <c r="A3112" s="1" t="s">
        <v>3426</v>
      </c>
      <c r="B3112" s="6">
        <v>46197.0</v>
      </c>
      <c r="C3112" s="6">
        <v>46200.0</v>
      </c>
      <c r="D3112" s="7">
        <v>0.7708333333333334</v>
      </c>
      <c r="E3112" s="1" t="str">
        <f t="shared" si="1"/>
        <v>Weekday</v>
      </c>
      <c r="F3112" s="1" t="str">
        <f t="shared" si="2"/>
        <v>Jun</v>
      </c>
      <c r="G3112" s="1" t="str">
        <f t="array" ref="G3112">_xlfn.XLOOKUP(A3112,Booking_data!$A$1:$A$6001,Booking_data!$D$1:$D$6001,"not found")</f>
        <v>M039</v>
      </c>
      <c r="H3112" s="1" t="str">
        <f t="array" ref="H3112">_xlfn.XLOOKUP(G3112,Movies_data!$A$1:$A$41,Movies_data!$B$1:$B$41,"not found")</f>
        <v>Dune: Part Two</v>
      </c>
      <c r="I3112" s="1" t="str">
        <f t="array" ref="I3112">_xlfn.XLOOKUP(G3112,Movies_data!$A$1:$A$41,Movies_data!$D$1:$D$41,"not found")</f>
        <v>Sci-Fi</v>
      </c>
      <c r="J3112" s="1" t="str">
        <f t="array" ref="J3112">_xlfn.XLOOKUP(G3112,Movies_data!$A$1:$A$41,Movies_data!$C$1:$C$41,"not found")</f>
        <v>English</v>
      </c>
      <c r="K3112" s="1">
        <f t="array" ref="K3112">_xlfn.XLOOKUP(G3112,Movies_data!$A$1:$A$41,Movies_data!$H$1:$H$41,"Not Found")</f>
        <v>8.5</v>
      </c>
      <c r="L3112" s="1" t="str">
        <f t="array" ref="L3112">_xlfn.XLOOKUP(A3112,Booking_data!$A$1:$A$6001,Booking_data!$E$1:$E$6001,"not Found")</f>
        <v>C101</v>
      </c>
      <c r="M3112" s="1" t="str">
        <f t="array" ref="M3112">_xlfn.XLOOKUP(L3112,Cinemas_data!$A$1:$A$49,Cinemas_data!$I$1:$I$49,"not Found")</f>
        <v>#NAME?</v>
      </c>
      <c r="N3112" s="1" t="str">
        <f t="array" ref="N3112">_xlfn.XLOOKUP(L3112,Cinemas_data!$A$1:$A$49,Cinemas_data!$C$1:$C$49,"not Found")</f>
        <v>Pune</v>
      </c>
      <c r="O3112" s="1">
        <f t="array" ref="O3112">_xlfn.XLOOKUP(A3112,Booking_data!$A$1:$A$6001,Booking_data!$H$1:$H$6001,"not found")</f>
        <v>5</v>
      </c>
      <c r="P3112" s="1">
        <f t="array" ref="P3112">_xlfn.XLOOKUP(A3112,Booking_data!$A$1:$A$6001,Booking_data!$I$1:$I$6001,"not Found")</f>
        <v>360</v>
      </c>
      <c r="Q3112" s="1">
        <f t="shared" si="3"/>
        <v>1800</v>
      </c>
      <c r="R3112" s="1" t="str">
        <f t="array" ref="R3112">_xlfn.XLOOKUP(A3112,Booking_data!$A$1:$A$6001,Booking_data!$L$1:$L$6001,"Not Found")</f>
        <v>Debit Card</v>
      </c>
      <c r="S3112" s="1">
        <f t="array" ref="S3112">_xlfn.XLOOKUP(A3112,Booking_data!$A$1:$A$6001,Booking_data!$N$1:$N$6001,"not Found")</f>
        <v>52</v>
      </c>
      <c r="T3112" s="1" t="str">
        <f t="array" ref="T3112">_xlfn.XLOOKUP(A3112,Booking_data!$A$1:$A$6001,Booking_data!$O$1:$O$6001,"Not Found")</f>
        <v>Other</v>
      </c>
      <c r="U3112" s="1" t="str">
        <f t="shared" si="4"/>
        <v>Above 45</v>
      </c>
      <c r="V3112" s="1" t="str">
        <f t="shared" si="5"/>
        <v>High Booking</v>
      </c>
    </row>
    <row r="3113" ht="15.75" customHeight="1">
      <c r="A3113" s="1" t="s">
        <v>3427</v>
      </c>
      <c r="B3113" s="6">
        <v>46034.0</v>
      </c>
      <c r="C3113" s="6">
        <v>46040.0</v>
      </c>
      <c r="D3113" s="7">
        <v>0.6458333333333334</v>
      </c>
      <c r="E3113" s="1" t="str">
        <f t="shared" si="1"/>
        <v>Weekday</v>
      </c>
      <c r="F3113" s="1" t="str">
        <f t="shared" si="2"/>
        <v>Jan</v>
      </c>
      <c r="G3113" s="1" t="str">
        <f t="array" ref="G3113">_xlfn.XLOOKUP(A3113,Booking_data!$A$1:$A$6001,Booking_data!$D$1:$D$6001,"not found")</f>
        <v>M014</v>
      </c>
      <c r="H3113" s="1" t="str">
        <f t="array" ref="H3113">_xlfn.XLOOKUP(G3113,Movies_data!$A$1:$A$41,Movies_data!$B$1:$B$41,"not found")</f>
        <v>Hi Nanna</v>
      </c>
      <c r="I3113" s="1" t="str">
        <f t="array" ref="I3113">_xlfn.XLOOKUP(G3113,Movies_data!$A$1:$A$41,Movies_data!$D$1:$D$41,"not found")</f>
        <v>Romance</v>
      </c>
      <c r="J3113" s="1" t="str">
        <f t="array" ref="J3113">_xlfn.XLOOKUP(G3113,Movies_data!$A$1:$A$41,Movies_data!$C$1:$C$41,"not found")</f>
        <v>Telugu</v>
      </c>
      <c r="K3113" s="1">
        <f t="array" ref="K3113">_xlfn.XLOOKUP(G3113,Movies_data!$A$1:$A$41,Movies_data!$H$1:$H$41,"Not Found")</f>
        <v>8</v>
      </c>
      <c r="L3113" s="1" t="str">
        <f t="array" ref="L3113">_xlfn.XLOOKUP(A3113,Booking_data!$A$1:$A$6001,Booking_data!$E$1:$E$6001,"not Found")</f>
        <v>C083</v>
      </c>
      <c r="M3113" s="1" t="str">
        <f t="array" ref="M3113">_xlfn.XLOOKUP(L3113,Cinemas_data!$A$1:$A$49,Cinemas_data!$I$1:$I$49,"not Found")</f>
        <v>#NAME?</v>
      </c>
      <c r="N3113" s="1" t="str">
        <f t="array" ref="N3113">_xlfn.XLOOKUP(L3113,Cinemas_data!$A$1:$A$49,Cinemas_data!$C$1:$C$49,"not Found")</f>
        <v>Vijayawada</v>
      </c>
      <c r="O3113" s="1">
        <f t="array" ref="O3113">_xlfn.XLOOKUP(A3113,Booking_data!$A$1:$A$6001,Booking_data!$H$1:$H$6001,"not found")</f>
        <v>3</v>
      </c>
      <c r="P3113" s="1">
        <f t="array" ref="P3113">_xlfn.XLOOKUP(A3113,Booking_data!$A$1:$A$6001,Booking_data!$I$1:$I$6001,"not Found")</f>
        <v>280</v>
      </c>
      <c r="Q3113" s="1">
        <f t="shared" si="3"/>
        <v>840</v>
      </c>
      <c r="R3113" s="1" t="str">
        <f t="array" ref="R3113">_xlfn.XLOOKUP(A3113,Booking_data!$A$1:$A$6001,Booking_data!$L$1:$L$6001,"Not Found")</f>
        <v>UPI</v>
      </c>
      <c r="S3113" s="1">
        <f t="array" ref="S3113">_xlfn.XLOOKUP(A3113,Booking_data!$A$1:$A$6001,Booking_data!$N$1:$N$6001,"not Found")</f>
        <v>38</v>
      </c>
      <c r="T3113" s="1" t="str">
        <f t="array" ref="T3113">_xlfn.XLOOKUP(A3113,Booking_data!$A$1:$A$6001,Booking_data!$O$1:$O$6001,"Not Found")</f>
        <v>Female</v>
      </c>
      <c r="U3113" s="1" t="str">
        <f t="shared" si="4"/>
        <v>Middle Age</v>
      </c>
      <c r="V3113" s="1" t="str">
        <f t="shared" si="5"/>
        <v>Medium Booking</v>
      </c>
    </row>
    <row r="3114" ht="15.75" customHeight="1">
      <c r="A3114" s="1" t="s">
        <v>3428</v>
      </c>
      <c r="B3114" s="6">
        <v>46146.0</v>
      </c>
      <c r="C3114" s="6">
        <v>46148.0</v>
      </c>
      <c r="D3114" s="7">
        <v>0.9375</v>
      </c>
      <c r="E3114" s="1" t="str">
        <f t="shared" si="1"/>
        <v>Weekday</v>
      </c>
      <c r="F3114" s="1" t="str">
        <f t="shared" si="2"/>
        <v>May</v>
      </c>
      <c r="G3114" s="1" t="str">
        <f t="array" ref="G3114">_xlfn.XLOOKUP(A3114,Booking_data!$A$1:$A$6001,Booking_data!$D$1:$D$6001,"not found")</f>
        <v>M009</v>
      </c>
      <c r="H3114" s="1" t="str">
        <f t="array" ref="H3114">_xlfn.XLOOKUP(G3114,Movies_data!$A$1:$A$41,Movies_data!$B$1:$B$41,"not found")</f>
        <v>Amaran</v>
      </c>
      <c r="I3114" s="1" t="str">
        <f t="array" ref="I3114">_xlfn.XLOOKUP(G3114,Movies_data!$A$1:$A$41,Movies_data!$D$1:$D$41,"not found")</f>
        <v>Biography</v>
      </c>
      <c r="J3114" s="1" t="str">
        <f t="array" ref="J3114">_xlfn.XLOOKUP(G3114,Movies_data!$A$1:$A$41,Movies_data!$C$1:$C$41,"not found")</f>
        <v>Tamil</v>
      </c>
      <c r="K3114" s="1">
        <f t="array" ref="K3114">_xlfn.XLOOKUP(G3114,Movies_data!$A$1:$A$41,Movies_data!$H$1:$H$41,"Not Found")</f>
        <v>8.3</v>
      </c>
      <c r="L3114" s="1" t="str">
        <f t="array" ref="L3114">_xlfn.XLOOKUP(A3114,Booking_data!$A$1:$A$6001,Booking_data!$E$1:$E$6001,"not Found")</f>
        <v>C011</v>
      </c>
      <c r="M3114" s="1" t="str">
        <f t="array" ref="M3114">_xlfn.XLOOKUP(L3114,Cinemas_data!$A$1:$A$49,Cinemas_data!$I$1:$I$49,"not Found")</f>
        <v>#NAME?</v>
      </c>
      <c r="N3114" s="1" t="str">
        <f t="array" ref="N3114">_xlfn.XLOOKUP(L3114,Cinemas_data!$A$1:$A$49,Cinemas_data!$C$1:$C$49,"not Found")</f>
        <v>Chennai</v>
      </c>
      <c r="O3114" s="1">
        <f t="array" ref="O3114">_xlfn.XLOOKUP(A3114,Booking_data!$A$1:$A$6001,Booking_data!$H$1:$H$6001,"not found")</f>
        <v>1</v>
      </c>
      <c r="P3114" s="1">
        <f t="array" ref="P3114">_xlfn.XLOOKUP(A3114,Booking_data!$A$1:$A$6001,Booking_data!$I$1:$I$6001,"not Found")</f>
        <v>240</v>
      </c>
      <c r="Q3114" s="1">
        <f t="shared" si="3"/>
        <v>240</v>
      </c>
      <c r="R3114" s="1" t="str">
        <f t="array" ref="R3114">_xlfn.XLOOKUP(A3114,Booking_data!$A$1:$A$6001,Booking_data!$L$1:$L$6001,"Not Found")</f>
        <v>Wallet</v>
      </c>
      <c r="S3114" s="1">
        <f t="array" ref="S3114">_xlfn.XLOOKUP(A3114,Booking_data!$A$1:$A$6001,Booking_data!$N$1:$N$6001,"not Found")</f>
        <v>52</v>
      </c>
      <c r="T3114" s="1" t="str">
        <f t="array" ref="T3114">_xlfn.XLOOKUP(A3114,Booking_data!$A$1:$A$6001,Booking_data!$O$1:$O$6001,"Not Found")</f>
        <v>Other</v>
      </c>
      <c r="U3114" s="1" t="str">
        <f t="shared" si="4"/>
        <v>Above 45</v>
      </c>
      <c r="V3114" s="1" t="str">
        <f t="shared" si="5"/>
        <v>Low Booking</v>
      </c>
    </row>
    <row r="3115" ht="15.75" customHeight="1">
      <c r="A3115" s="1" t="s">
        <v>3429</v>
      </c>
      <c r="B3115" s="6">
        <v>46029.0</v>
      </c>
      <c r="C3115" s="6">
        <v>46034.0</v>
      </c>
      <c r="D3115" s="7">
        <v>0.7708333333333334</v>
      </c>
      <c r="E3115" s="1" t="str">
        <f t="shared" si="1"/>
        <v>Weekday</v>
      </c>
      <c r="F3115" s="1" t="str">
        <f t="shared" si="2"/>
        <v>Jan</v>
      </c>
      <c r="G3115" s="1" t="str">
        <f t="array" ref="G3115">_xlfn.XLOOKUP(A3115,Booking_data!$A$1:$A$6001,Booking_data!$D$1:$D$6001,"not found")</f>
        <v>M031</v>
      </c>
      <c r="H3115" s="1" t="str">
        <f t="array" ref="H3115">_xlfn.XLOOKUP(G3115,Movies_data!$A$1:$A$41,Movies_data!$B$1:$B$41,"not found")</f>
        <v>Bangalore Days</v>
      </c>
      <c r="I3115" s="1" t="str">
        <f t="array" ref="I3115">_xlfn.XLOOKUP(G3115,Movies_data!$A$1:$A$41,Movies_data!$D$1:$D$41,"not found")</f>
        <v>Drama</v>
      </c>
      <c r="J3115" s="1" t="str">
        <f t="array" ref="J3115">_xlfn.XLOOKUP(G3115,Movies_data!$A$1:$A$41,Movies_data!$C$1:$C$41,"not found")</f>
        <v>Malayalam</v>
      </c>
      <c r="K3115" s="1">
        <f t="array" ref="K3115">_xlfn.XLOOKUP(G3115,Movies_data!$A$1:$A$41,Movies_data!$H$1:$H$41,"Not Found")</f>
        <v>8.3</v>
      </c>
      <c r="L3115" s="1" t="str">
        <f t="array" ref="L3115">_xlfn.XLOOKUP(A3115,Booking_data!$A$1:$A$6001,Booking_data!$E$1:$E$6001,"not Found")</f>
        <v>C121</v>
      </c>
      <c r="M3115" s="1" t="str">
        <f t="array" ref="M3115">_xlfn.XLOOKUP(L3115,Cinemas_data!$A$1:$A$49,Cinemas_data!$I$1:$I$49,"not Found")</f>
        <v>#NAME?</v>
      </c>
      <c r="N3115" s="1" t="str">
        <f t="array" ref="N3115">_xlfn.XLOOKUP(L3115,Cinemas_data!$A$1:$A$49,Cinemas_data!$C$1:$C$49,"not Found")</f>
        <v>Noida</v>
      </c>
      <c r="O3115" s="1">
        <f t="array" ref="O3115">_xlfn.XLOOKUP(A3115,Booking_data!$A$1:$A$6001,Booking_data!$H$1:$H$6001,"not found")</f>
        <v>2</v>
      </c>
      <c r="P3115" s="1">
        <f t="array" ref="P3115">_xlfn.XLOOKUP(A3115,Booking_data!$A$1:$A$6001,Booking_data!$I$1:$I$6001,"not Found")</f>
        <v>320</v>
      </c>
      <c r="Q3115" s="1">
        <f t="shared" si="3"/>
        <v>640</v>
      </c>
      <c r="R3115" s="1" t="str">
        <f t="array" ref="R3115">_xlfn.XLOOKUP(A3115,Booking_data!$A$1:$A$6001,Booking_data!$L$1:$L$6001,"Not Found")</f>
        <v>Credit Card</v>
      </c>
      <c r="S3115" s="1">
        <f t="array" ref="S3115">_xlfn.XLOOKUP(A3115,Booking_data!$A$1:$A$6001,Booking_data!$N$1:$N$6001,"not Found")</f>
        <v>41</v>
      </c>
      <c r="T3115" s="1" t="str">
        <f t="array" ref="T3115">_xlfn.XLOOKUP(A3115,Booking_data!$A$1:$A$6001,Booking_data!$O$1:$O$6001,"Not Found")</f>
        <v>Male</v>
      </c>
      <c r="U3115" s="1" t="str">
        <f t="shared" si="4"/>
        <v>Middle Age</v>
      </c>
      <c r="V3115" s="1" t="str">
        <f t="shared" si="5"/>
        <v>Low Booking</v>
      </c>
    </row>
    <row r="3116" ht="15.75" customHeight="1">
      <c r="A3116" s="1" t="s">
        <v>3430</v>
      </c>
      <c r="B3116" s="6">
        <v>46062.0</v>
      </c>
      <c r="C3116" s="6">
        <v>46066.0</v>
      </c>
      <c r="D3116" s="7">
        <v>0.8854166666666666</v>
      </c>
      <c r="E3116" s="1" t="str">
        <f t="shared" si="1"/>
        <v>Weekday</v>
      </c>
      <c r="F3116" s="1" t="str">
        <f t="shared" si="2"/>
        <v>Feb</v>
      </c>
      <c r="G3116" s="1" t="str">
        <f t="array" ref="G3116">_xlfn.XLOOKUP(A3116,Booking_data!$A$1:$A$6001,Booking_data!$D$1:$D$6001,"not found")</f>
        <v>M038</v>
      </c>
      <c r="H3116" s="1" t="str">
        <f t="array" ref="H3116">_xlfn.XLOOKUP(G3116,Movies_data!$A$1:$A$41,Movies_data!$B$1:$B$41,"not found")</f>
        <v>Barbie</v>
      </c>
      <c r="I3116" s="1" t="str">
        <f t="array" ref="I3116">_xlfn.XLOOKUP(G3116,Movies_data!$A$1:$A$41,Movies_data!$D$1:$D$41,"not found")</f>
        <v>Comedy</v>
      </c>
      <c r="J3116" s="1" t="str">
        <f t="array" ref="J3116">_xlfn.XLOOKUP(G3116,Movies_data!$A$1:$A$41,Movies_data!$C$1:$C$41,"not found")</f>
        <v>English</v>
      </c>
      <c r="K3116" s="1">
        <f t="array" ref="K3116">_xlfn.XLOOKUP(G3116,Movies_data!$A$1:$A$41,Movies_data!$H$1:$H$41,"Not Found")</f>
        <v>6.8</v>
      </c>
      <c r="L3116" s="1" t="str">
        <f t="array" ref="L3116">_xlfn.XLOOKUP(A3116,Booking_data!$A$1:$A$6001,Booking_data!$E$1:$E$6001,"not Found")</f>
        <v>C012</v>
      </c>
      <c r="M3116" s="1" t="str">
        <f t="array" ref="M3116">_xlfn.XLOOKUP(L3116,Cinemas_data!$A$1:$A$49,Cinemas_data!$I$1:$I$49,"not Found")</f>
        <v>#NAME?</v>
      </c>
      <c r="N3116" s="1" t="str">
        <f t="array" ref="N3116">_xlfn.XLOOKUP(L3116,Cinemas_data!$A$1:$A$49,Cinemas_data!$C$1:$C$49,"not Found")</f>
        <v>Chennai</v>
      </c>
      <c r="O3116" s="1">
        <f t="array" ref="O3116">_xlfn.XLOOKUP(A3116,Booking_data!$A$1:$A$6001,Booking_data!$H$1:$H$6001,"not found")</f>
        <v>1</v>
      </c>
      <c r="P3116" s="1">
        <f t="array" ref="P3116">_xlfn.XLOOKUP(A3116,Booking_data!$A$1:$A$6001,Booking_data!$I$1:$I$6001,"not Found")</f>
        <v>160</v>
      </c>
      <c r="Q3116" s="1">
        <f t="shared" si="3"/>
        <v>160</v>
      </c>
      <c r="R3116" s="1" t="str">
        <f t="array" ref="R3116">_xlfn.XLOOKUP(A3116,Booking_data!$A$1:$A$6001,Booking_data!$L$1:$L$6001,"Not Found")</f>
        <v>UPI</v>
      </c>
      <c r="S3116" s="1">
        <f t="array" ref="S3116">_xlfn.XLOOKUP(A3116,Booking_data!$A$1:$A$6001,Booking_data!$N$1:$N$6001,"not Found")</f>
        <v>37</v>
      </c>
      <c r="T3116" s="1" t="str">
        <f t="array" ref="T3116">_xlfn.XLOOKUP(A3116,Booking_data!$A$1:$A$6001,Booking_data!$O$1:$O$6001,"Not Found")</f>
        <v>Female</v>
      </c>
      <c r="U3116" s="1" t="str">
        <f t="shared" si="4"/>
        <v>Middle Age</v>
      </c>
      <c r="V3116" s="1" t="str">
        <f t="shared" si="5"/>
        <v>Low Booking</v>
      </c>
    </row>
    <row r="3117" ht="15.75" customHeight="1">
      <c r="A3117" s="1" t="s">
        <v>3431</v>
      </c>
      <c r="B3117" s="6">
        <v>46026.0</v>
      </c>
      <c r="C3117" s="6">
        <v>46027.0</v>
      </c>
      <c r="D3117" s="7">
        <v>0.3958333333333333</v>
      </c>
      <c r="E3117" s="1" t="str">
        <f t="shared" si="1"/>
        <v>Weekend</v>
      </c>
      <c r="F3117" s="1" t="str">
        <f t="shared" si="2"/>
        <v>Jan</v>
      </c>
      <c r="G3117" s="1" t="str">
        <f t="array" ref="G3117">_xlfn.XLOOKUP(A3117,Booking_data!$A$1:$A$6001,Booking_data!$D$1:$D$6001,"not found")</f>
        <v>M012</v>
      </c>
      <c r="H3117" s="1" t="str">
        <f t="array" ref="H3117">_xlfn.XLOOKUP(G3117,Movies_data!$A$1:$A$41,Movies_data!$B$1:$B$41,"not found")</f>
        <v>RRR</v>
      </c>
      <c r="I3117" s="1" t="str">
        <f t="array" ref="I3117">_xlfn.XLOOKUP(G3117,Movies_data!$A$1:$A$41,Movies_data!$D$1:$D$41,"not found")</f>
        <v>Action</v>
      </c>
      <c r="J3117" s="1" t="str">
        <f t="array" ref="J3117">_xlfn.XLOOKUP(G3117,Movies_data!$A$1:$A$41,Movies_data!$C$1:$C$41,"not found")</f>
        <v>Telugu</v>
      </c>
      <c r="K3117" s="1">
        <f t="array" ref="K3117">_xlfn.XLOOKUP(G3117,Movies_data!$A$1:$A$41,Movies_data!$H$1:$H$41,"Not Found")</f>
        <v>7.8</v>
      </c>
      <c r="L3117" s="1" t="str">
        <f t="array" ref="L3117">_xlfn.XLOOKUP(A3117,Booking_data!$A$1:$A$6001,Booking_data!$E$1:$E$6001,"not Found")</f>
        <v>C152</v>
      </c>
      <c r="M3117" s="1" t="str">
        <f t="array" ref="M3117">_xlfn.XLOOKUP(L3117,Cinemas_data!$A$1:$A$49,Cinemas_data!$I$1:$I$49,"not Found")</f>
        <v>#NAME?</v>
      </c>
      <c r="N3117" s="1" t="str">
        <f t="array" ref="N3117">_xlfn.XLOOKUP(L3117,Cinemas_data!$A$1:$A$49,Cinemas_data!$C$1:$C$49,"not Found")</f>
        <v>Kochi</v>
      </c>
      <c r="O3117" s="1">
        <f t="array" ref="O3117">_xlfn.XLOOKUP(A3117,Booking_data!$A$1:$A$6001,Booking_data!$H$1:$H$6001,"not found")</f>
        <v>1</v>
      </c>
      <c r="P3117" s="1">
        <f t="array" ref="P3117">_xlfn.XLOOKUP(A3117,Booking_data!$A$1:$A$6001,Booking_data!$I$1:$I$6001,"not Found")</f>
        <v>260</v>
      </c>
      <c r="Q3117" s="1">
        <f t="shared" si="3"/>
        <v>260</v>
      </c>
      <c r="R3117" s="1" t="str">
        <f t="array" ref="R3117">_xlfn.XLOOKUP(A3117,Booking_data!$A$1:$A$6001,Booking_data!$L$1:$L$6001,"Not Found")</f>
        <v>Debit Card</v>
      </c>
      <c r="S3117" s="1">
        <f t="array" ref="S3117">_xlfn.XLOOKUP(A3117,Booking_data!$A$1:$A$6001,Booking_data!$N$1:$N$6001,"not Found")</f>
        <v>45</v>
      </c>
      <c r="T3117" s="1" t="str">
        <f t="array" ref="T3117">_xlfn.XLOOKUP(A3117,Booking_data!$A$1:$A$6001,Booking_data!$O$1:$O$6001,"Not Found")</f>
        <v>Male</v>
      </c>
      <c r="U3117" s="1" t="str">
        <f t="shared" si="4"/>
        <v>Above 45</v>
      </c>
      <c r="V3117" s="1" t="str">
        <f t="shared" si="5"/>
        <v>Low Booking</v>
      </c>
    </row>
    <row r="3118" ht="15.75" customHeight="1">
      <c r="A3118" s="1" t="s">
        <v>3432</v>
      </c>
      <c r="B3118" s="6">
        <v>46135.0</v>
      </c>
      <c r="C3118" s="6">
        <v>46140.0</v>
      </c>
      <c r="D3118" s="7">
        <v>0.8854166666666666</v>
      </c>
      <c r="E3118" s="1" t="str">
        <f t="shared" si="1"/>
        <v>Weekday</v>
      </c>
      <c r="F3118" s="1" t="str">
        <f t="shared" si="2"/>
        <v>Apr</v>
      </c>
      <c r="G3118" s="1" t="str">
        <f t="array" ref="G3118">_xlfn.XLOOKUP(A3118,Booking_data!$A$1:$A$6001,Booking_data!$D$1:$D$6001,"not found")</f>
        <v>M002</v>
      </c>
      <c r="H3118" s="1" t="str">
        <f t="array" ref="H3118">_xlfn.XLOOKUP(G3118,Movies_data!$A$1:$A$41,Movies_data!$B$1:$B$41,"not found")</f>
        <v>Jailer</v>
      </c>
      <c r="I3118" s="1" t="str">
        <f t="array" ref="I3118">_xlfn.XLOOKUP(G3118,Movies_data!$A$1:$A$41,Movies_data!$D$1:$D$41,"not found")</f>
        <v>Action</v>
      </c>
      <c r="J3118" s="1" t="str">
        <f t="array" ref="J3118">_xlfn.XLOOKUP(G3118,Movies_data!$A$1:$A$41,Movies_data!$C$1:$C$41,"not found")</f>
        <v>Tamil</v>
      </c>
      <c r="K3118" s="1">
        <f t="array" ref="K3118">_xlfn.XLOOKUP(G3118,Movies_data!$A$1:$A$41,Movies_data!$H$1:$H$41,"Not Found")</f>
        <v>7.1</v>
      </c>
      <c r="L3118" s="1" t="str">
        <f t="array" ref="L3118">_xlfn.XLOOKUP(A3118,Booking_data!$A$1:$A$6001,Booking_data!$E$1:$E$6001,"not Found")</f>
        <v>C013</v>
      </c>
      <c r="M3118" s="1" t="str">
        <f t="array" ref="M3118">_xlfn.XLOOKUP(L3118,Cinemas_data!$A$1:$A$49,Cinemas_data!$I$1:$I$49,"not Found")</f>
        <v>#NAME?</v>
      </c>
      <c r="N3118" s="1" t="str">
        <f t="array" ref="N3118">_xlfn.XLOOKUP(L3118,Cinemas_data!$A$1:$A$49,Cinemas_data!$C$1:$C$49,"not Found")</f>
        <v>Chennai</v>
      </c>
      <c r="O3118" s="1">
        <f t="array" ref="O3118">_xlfn.XLOOKUP(A3118,Booking_data!$A$1:$A$6001,Booking_data!$H$1:$H$6001,"not found")</f>
        <v>2</v>
      </c>
      <c r="P3118" s="1">
        <f t="array" ref="P3118">_xlfn.XLOOKUP(A3118,Booking_data!$A$1:$A$6001,Booking_data!$I$1:$I$6001,"not Found")</f>
        <v>240</v>
      </c>
      <c r="Q3118" s="1">
        <f t="shared" si="3"/>
        <v>480</v>
      </c>
      <c r="R3118" s="1" t="str">
        <f t="array" ref="R3118">_xlfn.XLOOKUP(A3118,Booking_data!$A$1:$A$6001,Booking_data!$L$1:$L$6001,"Not Found")</f>
        <v>Credit Card</v>
      </c>
      <c r="S3118" s="1">
        <f t="array" ref="S3118">_xlfn.XLOOKUP(A3118,Booking_data!$A$1:$A$6001,Booking_data!$N$1:$N$6001,"not Found")</f>
        <v>53</v>
      </c>
      <c r="T3118" s="1" t="str">
        <f t="array" ref="T3118">_xlfn.XLOOKUP(A3118,Booking_data!$A$1:$A$6001,Booking_data!$O$1:$O$6001,"Not Found")</f>
        <v>Other</v>
      </c>
      <c r="U3118" s="1" t="str">
        <f t="shared" si="4"/>
        <v>Above 45</v>
      </c>
      <c r="V3118" s="1" t="str">
        <f t="shared" si="5"/>
        <v>Low Booking</v>
      </c>
    </row>
    <row r="3119" ht="15.75" customHeight="1">
      <c r="A3119" s="1" t="s">
        <v>3433</v>
      </c>
      <c r="B3119" s="6">
        <v>46028.0</v>
      </c>
      <c r="C3119" s="6">
        <v>46034.0</v>
      </c>
      <c r="D3119" s="7">
        <v>0.6458333333333334</v>
      </c>
      <c r="E3119" s="1" t="str">
        <f t="shared" si="1"/>
        <v>Weekday</v>
      </c>
      <c r="F3119" s="1" t="str">
        <f t="shared" si="2"/>
        <v>Jan</v>
      </c>
      <c r="G3119" s="1" t="str">
        <f t="array" ref="G3119">_xlfn.XLOOKUP(A3119,Booking_data!$A$1:$A$6001,Booking_data!$D$1:$D$6001,"not found")</f>
        <v>M034</v>
      </c>
      <c r="H3119" s="1" t="str">
        <f t="array" ref="H3119">_xlfn.XLOOKUP(G3119,Movies_data!$A$1:$A$41,Movies_data!$B$1:$B$41,"not found")</f>
        <v>Manjummel Boys</v>
      </c>
      <c r="I3119" s="1" t="str">
        <f t="array" ref="I3119">_xlfn.XLOOKUP(G3119,Movies_data!$A$1:$A$41,Movies_data!$D$1:$D$41,"not found")</f>
        <v>Adventure</v>
      </c>
      <c r="J3119" s="1" t="str">
        <f t="array" ref="J3119">_xlfn.XLOOKUP(G3119,Movies_data!$A$1:$A$41,Movies_data!$C$1:$C$41,"not found")</f>
        <v>Malayalam</v>
      </c>
      <c r="K3119" s="1">
        <f t="array" ref="K3119">_xlfn.XLOOKUP(G3119,Movies_data!$A$1:$A$41,Movies_data!$H$1:$H$41,"Not Found")</f>
        <v>8.3</v>
      </c>
      <c r="L3119" s="1" t="str">
        <f t="array" ref="L3119">_xlfn.XLOOKUP(A3119,Booking_data!$A$1:$A$6001,Booking_data!$E$1:$E$6001,"not Found")</f>
        <v>C131</v>
      </c>
      <c r="M3119" s="1" t="str">
        <f t="array" ref="M3119">_xlfn.XLOOKUP(L3119,Cinemas_data!$A$1:$A$49,Cinemas_data!$I$1:$I$49,"not Found")</f>
        <v>#NAME?</v>
      </c>
      <c r="N3119" s="1" t="str">
        <f t="array" ref="N3119">_xlfn.XLOOKUP(L3119,Cinemas_data!$A$1:$A$49,Cinemas_data!$C$1:$C$49,"not Found")</f>
        <v>Kolkata</v>
      </c>
      <c r="O3119" s="1">
        <f t="array" ref="O3119">_xlfn.XLOOKUP(A3119,Booking_data!$A$1:$A$6001,Booking_data!$H$1:$H$6001,"not found")</f>
        <v>4</v>
      </c>
      <c r="P3119" s="1">
        <f t="array" ref="P3119">_xlfn.XLOOKUP(A3119,Booking_data!$A$1:$A$6001,Booking_data!$I$1:$I$6001,"not Found")</f>
        <v>340</v>
      </c>
      <c r="Q3119" s="1">
        <f t="shared" si="3"/>
        <v>1360</v>
      </c>
      <c r="R3119" s="1" t="str">
        <f t="array" ref="R3119">_xlfn.XLOOKUP(A3119,Booking_data!$A$1:$A$6001,Booking_data!$L$1:$L$6001,"Not Found")</f>
        <v>Debit Card</v>
      </c>
      <c r="S3119" s="1">
        <f t="array" ref="S3119">_xlfn.XLOOKUP(A3119,Booking_data!$A$1:$A$6001,Booking_data!$N$1:$N$6001,"not Found")</f>
        <v>56</v>
      </c>
      <c r="T3119" s="1" t="str">
        <f t="array" ref="T3119">_xlfn.XLOOKUP(A3119,Booking_data!$A$1:$A$6001,Booking_data!$O$1:$O$6001,"Not Found")</f>
        <v>Female</v>
      </c>
      <c r="U3119" s="1" t="str">
        <f t="shared" si="4"/>
        <v>Above 45</v>
      </c>
      <c r="V3119" s="1" t="str">
        <f t="shared" si="5"/>
        <v>Medium Booking</v>
      </c>
    </row>
    <row r="3120" ht="15.75" customHeight="1">
      <c r="A3120" s="1" t="s">
        <v>3434</v>
      </c>
      <c r="B3120" s="6">
        <v>46201.0</v>
      </c>
      <c r="C3120" s="6">
        <v>46201.0</v>
      </c>
      <c r="D3120" s="7">
        <v>0.53125</v>
      </c>
      <c r="E3120" s="1" t="str">
        <f t="shared" si="1"/>
        <v>Weekend</v>
      </c>
      <c r="F3120" s="1" t="str">
        <f t="shared" si="2"/>
        <v>Jun</v>
      </c>
      <c r="G3120" s="1" t="str">
        <f t="array" ref="G3120">_xlfn.XLOOKUP(A3120,Booking_data!$A$1:$A$6001,Booking_data!$D$1:$D$6001,"not found")</f>
        <v>M037</v>
      </c>
      <c r="H3120" s="1" t="str">
        <f t="array" ref="H3120">_xlfn.XLOOKUP(G3120,Movies_data!$A$1:$A$41,Movies_data!$B$1:$B$41,"not found")</f>
        <v>Oppenheimer</v>
      </c>
      <c r="I3120" s="1" t="str">
        <f t="array" ref="I3120">_xlfn.XLOOKUP(G3120,Movies_data!$A$1:$A$41,Movies_data!$D$1:$D$41,"not found")</f>
        <v>Biography</v>
      </c>
      <c r="J3120" s="1" t="str">
        <f t="array" ref="J3120">_xlfn.XLOOKUP(G3120,Movies_data!$A$1:$A$41,Movies_data!$C$1:$C$41,"not found")</f>
        <v>English</v>
      </c>
      <c r="K3120" s="1">
        <f t="array" ref="K3120">_xlfn.XLOOKUP(G3120,Movies_data!$A$1:$A$41,Movies_data!$H$1:$H$41,"Not Found")</f>
        <v>8.5</v>
      </c>
      <c r="L3120" s="1" t="str">
        <f t="array" ref="L3120">_xlfn.XLOOKUP(A3120,Booking_data!$A$1:$A$6001,Booking_data!$E$1:$E$6001,"not Found")</f>
        <v>C053</v>
      </c>
      <c r="M3120" s="1" t="str">
        <f t="array" ref="M3120">_xlfn.XLOOKUP(L3120,Cinemas_data!$A$1:$A$49,Cinemas_data!$I$1:$I$49,"not Found")</f>
        <v>#NAME?</v>
      </c>
      <c r="N3120" s="1" t="str">
        <f t="array" ref="N3120">_xlfn.XLOOKUP(L3120,Cinemas_data!$A$1:$A$49,Cinemas_data!$C$1:$C$49,"not Found")</f>
        <v>Bengaluru</v>
      </c>
      <c r="O3120" s="1">
        <f t="array" ref="O3120">_xlfn.XLOOKUP(A3120,Booking_data!$A$1:$A$6001,Booking_data!$H$1:$H$6001,"not found")</f>
        <v>2</v>
      </c>
      <c r="P3120" s="1">
        <f t="array" ref="P3120">_xlfn.XLOOKUP(A3120,Booking_data!$A$1:$A$6001,Booking_data!$I$1:$I$6001,"not Found")</f>
        <v>340</v>
      </c>
      <c r="Q3120" s="1">
        <f t="shared" si="3"/>
        <v>680</v>
      </c>
      <c r="R3120" s="1" t="str">
        <f t="array" ref="R3120">_xlfn.XLOOKUP(A3120,Booking_data!$A$1:$A$6001,Booking_data!$L$1:$L$6001,"Not Found")</f>
        <v>Debit Card</v>
      </c>
      <c r="S3120" s="1">
        <f t="array" ref="S3120">_xlfn.XLOOKUP(A3120,Booking_data!$A$1:$A$6001,Booking_data!$N$1:$N$6001,"not Found")</f>
        <v>26</v>
      </c>
      <c r="T3120" s="1" t="str">
        <f t="array" ref="T3120">_xlfn.XLOOKUP(A3120,Booking_data!$A$1:$A$6001,Booking_data!$O$1:$O$6001,"Not Found")</f>
        <v>Female</v>
      </c>
      <c r="U3120" s="1" t="str">
        <f t="shared" si="4"/>
        <v>Youngster</v>
      </c>
      <c r="V3120" s="1" t="str">
        <f t="shared" si="5"/>
        <v>Low Booking</v>
      </c>
    </row>
    <row r="3121" ht="15.75" customHeight="1">
      <c r="A3121" s="1" t="s">
        <v>3435</v>
      </c>
      <c r="B3121" s="6">
        <v>46147.0</v>
      </c>
      <c r="C3121" s="6">
        <v>46147.0</v>
      </c>
      <c r="D3121" s="7">
        <v>0.9375</v>
      </c>
      <c r="E3121" s="1" t="str">
        <f t="shared" si="1"/>
        <v>Weekday</v>
      </c>
      <c r="F3121" s="1" t="str">
        <f t="shared" si="2"/>
        <v>May</v>
      </c>
      <c r="G3121" s="1" t="str">
        <f t="array" ref="G3121">_xlfn.XLOOKUP(A3121,Booking_data!$A$1:$A$6001,Booking_data!$D$1:$D$6001,"not found")</f>
        <v>M017</v>
      </c>
      <c r="H3121" s="1" t="str">
        <f t="array" ref="H3121">_xlfn.XLOOKUP(G3121,Movies_data!$A$1:$A$41,Movies_data!$B$1:$B$41,"not found")</f>
        <v>Baahubali 2</v>
      </c>
      <c r="I3121" s="1" t="str">
        <f t="array" ref="I3121">_xlfn.XLOOKUP(G3121,Movies_data!$A$1:$A$41,Movies_data!$D$1:$D$41,"not found")</f>
        <v>Action</v>
      </c>
      <c r="J3121" s="1" t="str">
        <f t="array" ref="J3121">_xlfn.XLOOKUP(G3121,Movies_data!$A$1:$A$41,Movies_data!$C$1:$C$41,"not found")</f>
        <v>Telugu</v>
      </c>
      <c r="K3121" s="1">
        <f t="array" ref="K3121">_xlfn.XLOOKUP(G3121,Movies_data!$A$1:$A$41,Movies_data!$H$1:$H$41,"Not Found")</f>
        <v>8.2</v>
      </c>
      <c r="L3121" s="1" t="str">
        <f t="array" ref="L3121">_xlfn.XLOOKUP(A3121,Booking_data!$A$1:$A$6001,Booking_data!$E$1:$E$6001,"not Found")</f>
        <v>C053</v>
      </c>
      <c r="M3121" s="1" t="str">
        <f t="array" ref="M3121">_xlfn.XLOOKUP(L3121,Cinemas_data!$A$1:$A$49,Cinemas_data!$I$1:$I$49,"not Found")</f>
        <v>#NAME?</v>
      </c>
      <c r="N3121" s="1" t="str">
        <f t="array" ref="N3121">_xlfn.XLOOKUP(L3121,Cinemas_data!$A$1:$A$49,Cinemas_data!$C$1:$C$49,"not Found")</f>
        <v>Bengaluru</v>
      </c>
      <c r="O3121" s="1">
        <f t="array" ref="O3121">_xlfn.XLOOKUP(A3121,Booking_data!$A$1:$A$6001,Booking_data!$H$1:$H$6001,"not found")</f>
        <v>2</v>
      </c>
      <c r="P3121" s="1">
        <f t="array" ref="P3121">_xlfn.XLOOKUP(A3121,Booking_data!$A$1:$A$6001,Booking_data!$I$1:$I$6001,"not Found")</f>
        <v>260</v>
      </c>
      <c r="Q3121" s="1">
        <f t="shared" si="3"/>
        <v>520</v>
      </c>
      <c r="R3121" s="1" t="str">
        <f t="array" ref="R3121">_xlfn.XLOOKUP(A3121,Booking_data!$A$1:$A$6001,Booking_data!$L$1:$L$6001,"Not Found")</f>
        <v>Debit Card</v>
      </c>
      <c r="S3121" s="1">
        <f t="array" ref="S3121">_xlfn.XLOOKUP(A3121,Booking_data!$A$1:$A$6001,Booking_data!$N$1:$N$6001,"not Found")</f>
        <v>59</v>
      </c>
      <c r="T3121" s="1" t="str">
        <f t="array" ref="T3121">_xlfn.XLOOKUP(A3121,Booking_data!$A$1:$A$6001,Booking_data!$O$1:$O$6001,"Not Found")</f>
        <v>Female</v>
      </c>
      <c r="U3121" s="1" t="str">
        <f t="shared" si="4"/>
        <v>Above 45</v>
      </c>
      <c r="V3121" s="1" t="str">
        <f t="shared" si="5"/>
        <v>Low Booking</v>
      </c>
    </row>
    <row r="3122" ht="15.75" customHeight="1">
      <c r="A3122" s="1" t="s">
        <v>3436</v>
      </c>
      <c r="B3122" s="6">
        <v>46125.0</v>
      </c>
      <c r="C3122" s="6">
        <v>46128.0</v>
      </c>
      <c r="D3122" s="7">
        <v>0.3958333333333333</v>
      </c>
      <c r="E3122" s="1" t="str">
        <f t="shared" si="1"/>
        <v>Weekday</v>
      </c>
      <c r="F3122" s="1" t="str">
        <f t="shared" si="2"/>
        <v>Apr</v>
      </c>
      <c r="G3122" s="1" t="str">
        <f t="array" ref="G3122">_xlfn.XLOOKUP(A3122,Booking_data!$A$1:$A$6001,Booking_data!$D$1:$D$6001,"not found")</f>
        <v>M024</v>
      </c>
      <c r="H3122" s="1" t="str">
        <f t="array" ref="H3122">_xlfn.XLOOKUP(G3122,Movies_data!$A$1:$A$41,Movies_data!$B$1:$B$41,"not found")</f>
        <v>Bhool Bhulaiyaa 2</v>
      </c>
      <c r="I3122" s="1" t="str">
        <f t="array" ref="I3122">_xlfn.XLOOKUP(G3122,Movies_data!$A$1:$A$41,Movies_data!$D$1:$D$41,"not found")</f>
        <v>Comedy</v>
      </c>
      <c r="J3122" s="1" t="str">
        <f t="array" ref="J3122">_xlfn.XLOOKUP(G3122,Movies_data!$A$1:$A$41,Movies_data!$C$1:$C$41,"not found")</f>
        <v>Hindi</v>
      </c>
      <c r="K3122" s="1">
        <f t="array" ref="K3122">_xlfn.XLOOKUP(G3122,Movies_data!$A$1:$A$41,Movies_data!$H$1:$H$41,"Not Found")</f>
        <v>5.9</v>
      </c>
      <c r="L3122" s="1" t="str">
        <f t="array" ref="L3122">_xlfn.XLOOKUP(A3122,Booking_data!$A$1:$A$6001,Booking_data!$E$1:$E$6001,"not Found")</f>
        <v>C013</v>
      </c>
      <c r="M3122" s="1" t="str">
        <f t="array" ref="M3122">_xlfn.XLOOKUP(L3122,Cinemas_data!$A$1:$A$49,Cinemas_data!$I$1:$I$49,"not Found")</f>
        <v>#NAME?</v>
      </c>
      <c r="N3122" s="1" t="str">
        <f t="array" ref="N3122">_xlfn.XLOOKUP(L3122,Cinemas_data!$A$1:$A$49,Cinemas_data!$C$1:$C$49,"not Found")</f>
        <v>Chennai</v>
      </c>
      <c r="O3122" s="1">
        <f t="array" ref="O3122">_xlfn.XLOOKUP(A3122,Booking_data!$A$1:$A$6001,Booking_data!$H$1:$H$6001,"not found")</f>
        <v>4</v>
      </c>
      <c r="P3122" s="1">
        <f t="array" ref="P3122">_xlfn.XLOOKUP(A3122,Booking_data!$A$1:$A$6001,Booking_data!$I$1:$I$6001,"not Found")</f>
        <v>240</v>
      </c>
      <c r="Q3122" s="1">
        <f t="shared" si="3"/>
        <v>960</v>
      </c>
      <c r="R3122" s="1" t="str">
        <f t="array" ref="R3122">_xlfn.XLOOKUP(A3122,Booking_data!$A$1:$A$6001,Booking_data!$L$1:$L$6001,"Not Found")</f>
        <v>Wallet</v>
      </c>
      <c r="S3122" s="1">
        <f t="array" ref="S3122">_xlfn.XLOOKUP(A3122,Booking_data!$A$1:$A$6001,Booking_data!$N$1:$N$6001,"not Found")</f>
        <v>53</v>
      </c>
      <c r="T3122" s="1" t="str">
        <f t="array" ref="T3122">_xlfn.XLOOKUP(A3122,Booking_data!$A$1:$A$6001,Booking_data!$O$1:$O$6001,"Not Found")</f>
        <v>Other</v>
      </c>
      <c r="U3122" s="1" t="str">
        <f t="shared" si="4"/>
        <v>Above 45</v>
      </c>
      <c r="V3122" s="1" t="str">
        <f t="shared" si="5"/>
        <v>Medium Booking</v>
      </c>
    </row>
    <row r="3123" ht="15.75" customHeight="1">
      <c r="A3123" s="1" t="s">
        <v>3437</v>
      </c>
      <c r="B3123" s="6">
        <v>46149.0</v>
      </c>
      <c r="C3123" s="6">
        <v>46151.0</v>
      </c>
      <c r="D3123" s="7">
        <v>0.3958333333333333</v>
      </c>
      <c r="E3123" s="1" t="str">
        <f t="shared" si="1"/>
        <v>Weekday</v>
      </c>
      <c r="F3123" s="1" t="str">
        <f t="shared" si="2"/>
        <v>May</v>
      </c>
      <c r="G3123" s="1" t="str">
        <f t="array" ref="G3123">_xlfn.XLOOKUP(A3123,Booking_data!$A$1:$A$6001,Booking_data!$D$1:$D$6001,"not found")</f>
        <v>M033</v>
      </c>
      <c r="H3123" s="1" t="str">
        <f t="array" ref="H3123">_xlfn.XLOOKUP(G3123,Movies_data!$A$1:$A$41,Movies_data!$B$1:$B$41,"not found")</f>
        <v>Lucifer</v>
      </c>
      <c r="I3123" s="1" t="str">
        <f t="array" ref="I3123">_xlfn.XLOOKUP(G3123,Movies_data!$A$1:$A$41,Movies_data!$D$1:$D$41,"not found")</f>
        <v>Action</v>
      </c>
      <c r="J3123" s="1" t="str">
        <f t="array" ref="J3123">_xlfn.XLOOKUP(G3123,Movies_data!$A$1:$A$41,Movies_data!$C$1:$C$41,"not found")</f>
        <v>Malayalam</v>
      </c>
      <c r="K3123" s="1">
        <f t="array" ref="K3123">_xlfn.XLOOKUP(G3123,Movies_data!$A$1:$A$41,Movies_data!$H$1:$H$41,"Not Found")</f>
        <v>7.5</v>
      </c>
      <c r="L3123" s="1" t="str">
        <f t="array" ref="L3123">_xlfn.XLOOKUP(A3123,Booking_data!$A$1:$A$6001,Booking_data!$E$1:$E$6001,"not Found")</f>
        <v>C031</v>
      </c>
      <c r="M3123" s="1" t="str">
        <f t="array" ref="M3123">_xlfn.XLOOKUP(L3123,Cinemas_data!$A$1:$A$49,Cinemas_data!$I$1:$I$49,"not Found")</f>
        <v>#NAME?</v>
      </c>
      <c r="N3123" s="1" t="str">
        <f t="array" ref="N3123">_xlfn.XLOOKUP(L3123,Cinemas_data!$A$1:$A$49,Cinemas_data!$C$1:$C$49,"not Found")</f>
        <v>Madurai</v>
      </c>
      <c r="O3123" s="1">
        <f t="array" ref="O3123">_xlfn.XLOOKUP(A3123,Booking_data!$A$1:$A$6001,Booking_data!$H$1:$H$6001,"not found")</f>
        <v>1</v>
      </c>
      <c r="P3123" s="1">
        <f t="array" ref="P3123">_xlfn.XLOOKUP(A3123,Booking_data!$A$1:$A$6001,Booking_data!$I$1:$I$6001,"not Found")</f>
        <v>240</v>
      </c>
      <c r="Q3123" s="1">
        <f t="shared" si="3"/>
        <v>240</v>
      </c>
      <c r="R3123" s="1" t="str">
        <f t="array" ref="R3123">_xlfn.XLOOKUP(A3123,Booking_data!$A$1:$A$6001,Booking_data!$L$1:$L$6001,"Not Found")</f>
        <v>Wallet</v>
      </c>
      <c r="S3123" s="1">
        <f t="array" ref="S3123">_xlfn.XLOOKUP(A3123,Booking_data!$A$1:$A$6001,Booking_data!$N$1:$N$6001,"not Found")</f>
        <v>46</v>
      </c>
      <c r="T3123" s="1" t="str">
        <f t="array" ref="T3123">_xlfn.XLOOKUP(A3123,Booking_data!$A$1:$A$6001,Booking_data!$O$1:$O$6001,"Not Found")</f>
        <v>Other</v>
      </c>
      <c r="U3123" s="1" t="str">
        <f t="shared" si="4"/>
        <v>Above 45</v>
      </c>
      <c r="V3123" s="1" t="str">
        <f t="shared" si="5"/>
        <v>Low Booking</v>
      </c>
    </row>
    <row r="3124" ht="15.75" customHeight="1">
      <c r="A3124" s="1" t="s">
        <v>3438</v>
      </c>
      <c r="B3124" s="6">
        <v>46076.0</v>
      </c>
      <c r="C3124" s="6">
        <v>46077.0</v>
      </c>
      <c r="D3124" s="7">
        <v>0.8854166666666666</v>
      </c>
      <c r="E3124" s="1" t="str">
        <f t="shared" si="1"/>
        <v>Weekday</v>
      </c>
      <c r="F3124" s="1" t="str">
        <f t="shared" si="2"/>
        <v>Feb</v>
      </c>
      <c r="G3124" s="1" t="str">
        <f t="array" ref="G3124">_xlfn.XLOOKUP(A3124,Booking_data!$A$1:$A$6001,Booking_data!$D$1:$D$6001,"not found")</f>
        <v>M015</v>
      </c>
      <c r="H3124" s="1" t="str">
        <f t="array" ref="H3124">_xlfn.XLOOKUP(G3124,Movies_data!$A$1:$A$41,Movies_data!$B$1:$B$41,"not found")</f>
        <v>Kalki 2898 AD</v>
      </c>
      <c r="I3124" s="1" t="str">
        <f t="array" ref="I3124">_xlfn.XLOOKUP(G3124,Movies_data!$A$1:$A$41,Movies_data!$D$1:$D$41,"not found")</f>
        <v>Sci-Fi</v>
      </c>
      <c r="J3124" s="1" t="str">
        <f t="array" ref="J3124">_xlfn.XLOOKUP(G3124,Movies_data!$A$1:$A$41,Movies_data!$C$1:$C$41,"not found")</f>
        <v>Telugu</v>
      </c>
      <c r="K3124" s="1">
        <f t="array" ref="K3124">_xlfn.XLOOKUP(G3124,Movies_data!$A$1:$A$41,Movies_data!$H$1:$H$41,"Not Found")</f>
        <v>7</v>
      </c>
      <c r="L3124" s="1" t="str">
        <f t="array" ref="L3124">_xlfn.XLOOKUP(A3124,Booking_data!$A$1:$A$6001,Booking_data!$E$1:$E$6001,"not Found")</f>
        <v>C011</v>
      </c>
      <c r="M3124" s="1" t="str">
        <f t="array" ref="M3124">_xlfn.XLOOKUP(L3124,Cinemas_data!$A$1:$A$49,Cinemas_data!$I$1:$I$49,"not Found")</f>
        <v>#NAME?</v>
      </c>
      <c r="N3124" s="1" t="str">
        <f t="array" ref="N3124">_xlfn.XLOOKUP(L3124,Cinemas_data!$A$1:$A$49,Cinemas_data!$C$1:$C$49,"not Found")</f>
        <v>Chennai</v>
      </c>
      <c r="O3124" s="1">
        <f t="array" ref="O3124">_xlfn.XLOOKUP(A3124,Booking_data!$A$1:$A$6001,Booking_data!$H$1:$H$6001,"not found")</f>
        <v>3</v>
      </c>
      <c r="P3124" s="1">
        <f t="array" ref="P3124">_xlfn.XLOOKUP(A3124,Booking_data!$A$1:$A$6001,Booking_data!$I$1:$I$6001,"not Found")</f>
        <v>420</v>
      </c>
      <c r="Q3124" s="1">
        <f t="shared" si="3"/>
        <v>1260</v>
      </c>
      <c r="R3124" s="1" t="str">
        <f t="array" ref="R3124">_xlfn.XLOOKUP(A3124,Booking_data!$A$1:$A$6001,Booking_data!$L$1:$L$6001,"Not Found")</f>
        <v>UPI</v>
      </c>
      <c r="S3124" s="1">
        <f t="array" ref="S3124">_xlfn.XLOOKUP(A3124,Booking_data!$A$1:$A$6001,Booking_data!$N$1:$N$6001,"not Found")</f>
        <v>44</v>
      </c>
      <c r="T3124" s="1" t="str">
        <f t="array" ref="T3124">_xlfn.XLOOKUP(A3124,Booking_data!$A$1:$A$6001,Booking_data!$O$1:$O$6001,"Not Found")</f>
        <v>Male</v>
      </c>
      <c r="U3124" s="1" t="str">
        <f t="shared" si="4"/>
        <v>Middle Age</v>
      </c>
      <c r="V3124" s="1" t="str">
        <f t="shared" si="5"/>
        <v>Medium Booking</v>
      </c>
    </row>
    <row r="3125" ht="15.75" customHeight="1">
      <c r="A3125" s="1" t="s">
        <v>3439</v>
      </c>
      <c r="B3125" s="6">
        <v>46081.0</v>
      </c>
      <c r="C3125" s="6">
        <v>46085.0</v>
      </c>
      <c r="D3125" s="7">
        <v>0.6458333333333334</v>
      </c>
      <c r="E3125" s="1" t="str">
        <f t="shared" si="1"/>
        <v>Weekend</v>
      </c>
      <c r="F3125" s="1" t="str">
        <f t="shared" si="2"/>
        <v>Feb</v>
      </c>
      <c r="G3125" s="1" t="str">
        <f t="array" ref="G3125">_xlfn.XLOOKUP(A3125,Booking_data!$A$1:$A$6001,Booking_data!$D$1:$D$6001,"not found")</f>
        <v>M010</v>
      </c>
      <c r="H3125" s="1" t="str">
        <f t="array" ref="H3125">_xlfn.XLOOKUP(G3125,Movies_data!$A$1:$A$41,Movies_data!$B$1:$B$41,"not found")</f>
        <v>Captain Miller</v>
      </c>
      <c r="I3125" s="1" t="str">
        <f t="array" ref="I3125">_xlfn.XLOOKUP(G3125,Movies_data!$A$1:$A$41,Movies_data!$D$1:$D$41,"not found")</f>
        <v>Action</v>
      </c>
      <c r="J3125" s="1" t="str">
        <f t="array" ref="J3125">_xlfn.XLOOKUP(G3125,Movies_data!$A$1:$A$41,Movies_data!$C$1:$C$41,"not found")</f>
        <v>Tamil</v>
      </c>
      <c r="K3125" s="1">
        <f t="array" ref="K3125">_xlfn.XLOOKUP(G3125,Movies_data!$A$1:$A$41,Movies_data!$H$1:$H$41,"Not Found")</f>
        <v>7</v>
      </c>
      <c r="L3125" s="1" t="str">
        <f t="array" ref="L3125">_xlfn.XLOOKUP(A3125,Booking_data!$A$1:$A$6001,Booking_data!$E$1:$E$6001,"not Found")</f>
        <v>C031</v>
      </c>
      <c r="M3125" s="1" t="str">
        <f t="array" ref="M3125">_xlfn.XLOOKUP(L3125,Cinemas_data!$A$1:$A$49,Cinemas_data!$I$1:$I$49,"not Found")</f>
        <v>#NAME?</v>
      </c>
      <c r="N3125" s="1" t="str">
        <f t="array" ref="N3125">_xlfn.XLOOKUP(L3125,Cinemas_data!$A$1:$A$49,Cinemas_data!$C$1:$C$49,"not Found")</f>
        <v>Madurai</v>
      </c>
      <c r="O3125" s="1">
        <f t="array" ref="O3125">_xlfn.XLOOKUP(A3125,Booking_data!$A$1:$A$6001,Booking_data!$H$1:$H$6001,"not found")</f>
        <v>3</v>
      </c>
      <c r="P3125" s="1">
        <f t="array" ref="P3125">_xlfn.XLOOKUP(A3125,Booking_data!$A$1:$A$6001,Booking_data!$I$1:$I$6001,"not Found")</f>
        <v>240</v>
      </c>
      <c r="Q3125" s="1">
        <f t="shared" si="3"/>
        <v>720</v>
      </c>
      <c r="R3125" s="1" t="str">
        <f t="array" ref="R3125">_xlfn.XLOOKUP(A3125,Booking_data!$A$1:$A$6001,Booking_data!$L$1:$L$6001,"Not Found")</f>
        <v>Net Banking</v>
      </c>
      <c r="S3125" s="1">
        <f t="array" ref="S3125">_xlfn.XLOOKUP(A3125,Booking_data!$A$1:$A$6001,Booking_data!$N$1:$N$6001,"not Found")</f>
        <v>34</v>
      </c>
      <c r="T3125" s="1" t="str">
        <f t="array" ref="T3125">_xlfn.XLOOKUP(A3125,Booking_data!$A$1:$A$6001,Booking_data!$O$1:$O$6001,"Not Found")</f>
        <v>Female</v>
      </c>
      <c r="U3125" s="1" t="str">
        <f t="shared" si="4"/>
        <v>Middle Age</v>
      </c>
      <c r="V3125" s="1" t="str">
        <f t="shared" si="5"/>
        <v>Medium Booking</v>
      </c>
    </row>
    <row r="3126" ht="15.75" customHeight="1">
      <c r="A3126" s="1" t="s">
        <v>3440</v>
      </c>
      <c r="B3126" s="6">
        <v>46117.0</v>
      </c>
      <c r="C3126" s="6">
        <v>46124.0</v>
      </c>
      <c r="D3126" s="7">
        <v>0.8854166666666666</v>
      </c>
      <c r="E3126" s="1" t="str">
        <f t="shared" si="1"/>
        <v>Weekend</v>
      </c>
      <c r="F3126" s="1" t="str">
        <f t="shared" si="2"/>
        <v>Apr</v>
      </c>
      <c r="G3126" s="1" t="str">
        <f t="array" ref="G3126">_xlfn.XLOOKUP(A3126,Booking_data!$A$1:$A$6001,Booking_data!$D$1:$D$6001,"not found")</f>
        <v>M006</v>
      </c>
      <c r="H3126" s="1" t="str">
        <f t="array" ref="H3126">_xlfn.XLOOKUP(G3126,Movies_data!$A$1:$A$41,Movies_data!$B$1:$B$41,"not found")</f>
        <v>Maamannan</v>
      </c>
      <c r="I3126" s="1" t="str">
        <f t="array" ref="I3126">_xlfn.XLOOKUP(G3126,Movies_data!$A$1:$A$41,Movies_data!$D$1:$D$41,"not found")</f>
        <v>Drama</v>
      </c>
      <c r="J3126" s="1" t="str">
        <f t="array" ref="J3126">_xlfn.XLOOKUP(G3126,Movies_data!$A$1:$A$41,Movies_data!$C$1:$C$41,"not found")</f>
        <v>Tamil</v>
      </c>
      <c r="K3126" s="1">
        <f t="array" ref="K3126">_xlfn.XLOOKUP(G3126,Movies_data!$A$1:$A$41,Movies_data!$H$1:$H$41,"Not Found")</f>
        <v>7.3</v>
      </c>
      <c r="L3126" s="1" t="str">
        <f t="array" ref="L3126">_xlfn.XLOOKUP(A3126,Booking_data!$A$1:$A$6001,Booking_data!$E$1:$E$6001,"not Found")</f>
        <v>C041</v>
      </c>
      <c r="M3126" s="1" t="str">
        <f t="array" ref="M3126">_xlfn.XLOOKUP(L3126,Cinemas_data!$A$1:$A$49,Cinemas_data!$I$1:$I$49,"not Found")</f>
        <v>#NAME?</v>
      </c>
      <c r="N3126" s="1" t="str">
        <f t="array" ref="N3126">_xlfn.XLOOKUP(L3126,Cinemas_data!$A$1:$A$49,Cinemas_data!$C$1:$C$49,"not Found")</f>
        <v>Salem</v>
      </c>
      <c r="O3126" s="1">
        <f t="array" ref="O3126">_xlfn.XLOOKUP(A3126,Booking_data!$A$1:$A$6001,Booking_data!$H$1:$H$6001,"not found")</f>
        <v>2</v>
      </c>
      <c r="P3126" s="1">
        <f t="array" ref="P3126">_xlfn.XLOOKUP(A3126,Booking_data!$A$1:$A$6001,Booking_data!$I$1:$I$6001,"not Found")</f>
        <v>160</v>
      </c>
      <c r="Q3126" s="1">
        <f t="shared" si="3"/>
        <v>320</v>
      </c>
      <c r="R3126" s="1" t="str">
        <f t="array" ref="R3126">_xlfn.XLOOKUP(A3126,Booking_data!$A$1:$A$6001,Booking_data!$L$1:$L$6001,"Not Found")</f>
        <v>Net Banking</v>
      </c>
      <c r="S3126" s="1">
        <f t="array" ref="S3126">_xlfn.XLOOKUP(A3126,Booking_data!$A$1:$A$6001,Booking_data!$N$1:$N$6001,"not Found")</f>
        <v>55</v>
      </c>
      <c r="T3126" s="1" t="str">
        <f t="array" ref="T3126">_xlfn.XLOOKUP(A3126,Booking_data!$A$1:$A$6001,Booking_data!$O$1:$O$6001,"Not Found")</f>
        <v>Male</v>
      </c>
      <c r="U3126" s="1" t="str">
        <f t="shared" si="4"/>
        <v>Above 45</v>
      </c>
      <c r="V3126" s="1" t="str">
        <f t="shared" si="5"/>
        <v>Low Booking</v>
      </c>
    </row>
    <row r="3127" ht="15.75" customHeight="1">
      <c r="A3127" s="1" t="s">
        <v>3441</v>
      </c>
      <c r="B3127" s="6">
        <v>46172.0</v>
      </c>
      <c r="C3127" s="6">
        <v>46177.0</v>
      </c>
      <c r="D3127" s="7">
        <v>0.3958333333333333</v>
      </c>
      <c r="E3127" s="1" t="str">
        <f t="shared" si="1"/>
        <v>Weekend</v>
      </c>
      <c r="F3127" s="1" t="str">
        <f t="shared" si="2"/>
        <v>May</v>
      </c>
      <c r="G3127" s="1" t="str">
        <f t="array" ref="G3127">_xlfn.XLOOKUP(A3127,Booking_data!$A$1:$A$6001,Booking_data!$D$1:$D$6001,"not found")</f>
        <v>M037</v>
      </c>
      <c r="H3127" s="1" t="str">
        <f t="array" ref="H3127">_xlfn.XLOOKUP(G3127,Movies_data!$A$1:$A$41,Movies_data!$B$1:$B$41,"not found")</f>
        <v>Oppenheimer</v>
      </c>
      <c r="I3127" s="1" t="str">
        <f t="array" ref="I3127">_xlfn.XLOOKUP(G3127,Movies_data!$A$1:$A$41,Movies_data!$D$1:$D$41,"not found")</f>
        <v>Biography</v>
      </c>
      <c r="J3127" s="1" t="str">
        <f t="array" ref="J3127">_xlfn.XLOOKUP(G3127,Movies_data!$A$1:$A$41,Movies_data!$C$1:$C$41,"not found")</f>
        <v>English</v>
      </c>
      <c r="K3127" s="1">
        <f t="array" ref="K3127">_xlfn.XLOOKUP(G3127,Movies_data!$A$1:$A$41,Movies_data!$H$1:$H$41,"Not Found")</f>
        <v>8.5</v>
      </c>
      <c r="L3127" s="1" t="str">
        <f t="array" ref="L3127">_xlfn.XLOOKUP(A3127,Booking_data!$A$1:$A$6001,Booking_data!$E$1:$E$6001,"not Found")</f>
        <v>C163</v>
      </c>
      <c r="M3127" s="1" t="str">
        <f t="array" ref="M3127">_xlfn.XLOOKUP(L3127,Cinemas_data!$A$1:$A$49,Cinemas_data!$I$1:$I$49,"not Found")</f>
        <v>#NAME?</v>
      </c>
      <c r="N3127" s="1" t="str">
        <f t="array" ref="N3127">_xlfn.XLOOKUP(L3127,Cinemas_data!$A$1:$A$49,Cinemas_data!$C$1:$C$49,"not Found")</f>
        <v>Thiruvananthapuram</v>
      </c>
      <c r="O3127" s="1">
        <f t="array" ref="O3127">_xlfn.XLOOKUP(A3127,Booking_data!$A$1:$A$6001,Booking_data!$H$1:$H$6001,"not found")</f>
        <v>5</v>
      </c>
      <c r="P3127" s="1">
        <f t="array" ref="P3127">_xlfn.XLOOKUP(A3127,Booking_data!$A$1:$A$6001,Booking_data!$I$1:$I$6001,"not Found")</f>
        <v>360</v>
      </c>
      <c r="Q3127" s="1">
        <f t="shared" si="3"/>
        <v>1800</v>
      </c>
      <c r="R3127" s="1" t="str">
        <f t="array" ref="R3127">_xlfn.XLOOKUP(A3127,Booking_data!$A$1:$A$6001,Booking_data!$L$1:$L$6001,"Not Found")</f>
        <v>Wallet</v>
      </c>
      <c r="S3127" s="1">
        <f t="array" ref="S3127">_xlfn.XLOOKUP(A3127,Booking_data!$A$1:$A$6001,Booking_data!$N$1:$N$6001,"not Found")</f>
        <v>53</v>
      </c>
      <c r="T3127" s="1" t="str">
        <f t="array" ref="T3127">_xlfn.XLOOKUP(A3127,Booking_data!$A$1:$A$6001,Booking_data!$O$1:$O$6001,"Not Found")</f>
        <v>Other</v>
      </c>
      <c r="U3127" s="1" t="str">
        <f t="shared" si="4"/>
        <v>Above 45</v>
      </c>
      <c r="V3127" s="1" t="str">
        <f t="shared" si="5"/>
        <v>High Booking</v>
      </c>
    </row>
    <row r="3128" ht="15.75" customHeight="1">
      <c r="A3128" s="1" t="s">
        <v>3442</v>
      </c>
      <c r="B3128" s="6">
        <v>46053.0</v>
      </c>
      <c r="C3128" s="6">
        <v>46060.0</v>
      </c>
      <c r="D3128" s="7">
        <v>0.3958333333333333</v>
      </c>
      <c r="E3128" s="1" t="str">
        <f t="shared" si="1"/>
        <v>Weekend</v>
      </c>
      <c r="F3128" s="1" t="str">
        <f t="shared" si="2"/>
        <v>Jan</v>
      </c>
      <c r="G3128" s="1" t="str">
        <f t="array" ref="G3128">_xlfn.XLOOKUP(A3128,Booking_data!$A$1:$A$6001,Booking_data!$D$1:$D$6001,"not found")</f>
        <v>M036</v>
      </c>
      <c r="H3128" s="1" t="str">
        <f t="array" ref="H3128">_xlfn.XLOOKUP(G3128,Movies_data!$A$1:$A$41,Movies_data!$B$1:$B$41,"not found")</f>
        <v>Avengers Endgame</v>
      </c>
      <c r="I3128" s="1" t="str">
        <f t="array" ref="I3128">_xlfn.XLOOKUP(G3128,Movies_data!$A$1:$A$41,Movies_data!$D$1:$D$41,"not found")</f>
        <v>Action</v>
      </c>
      <c r="J3128" s="1" t="str">
        <f t="array" ref="J3128">_xlfn.XLOOKUP(G3128,Movies_data!$A$1:$A$41,Movies_data!$C$1:$C$41,"not found")</f>
        <v>English</v>
      </c>
      <c r="K3128" s="1">
        <f t="array" ref="K3128">_xlfn.XLOOKUP(G3128,Movies_data!$A$1:$A$41,Movies_data!$H$1:$H$41,"Not Found")</f>
        <v>8.4</v>
      </c>
      <c r="L3128" s="1" t="str">
        <f t="array" ref="L3128">_xlfn.XLOOKUP(A3128,Booking_data!$A$1:$A$6001,Booking_data!$E$1:$E$6001,"not Found")</f>
        <v>C143</v>
      </c>
      <c r="M3128" s="1" t="str">
        <f t="array" ref="M3128">_xlfn.XLOOKUP(L3128,Cinemas_data!$A$1:$A$49,Cinemas_data!$I$1:$I$49,"not Found")</f>
        <v>#NAME?</v>
      </c>
      <c r="N3128" s="1" t="str">
        <f t="array" ref="N3128">_xlfn.XLOOKUP(L3128,Cinemas_data!$A$1:$A$49,Cinemas_data!$C$1:$C$49,"not Found")</f>
        <v>Ahmedabad</v>
      </c>
      <c r="O3128" s="1">
        <f t="array" ref="O3128">_xlfn.XLOOKUP(A3128,Booking_data!$A$1:$A$6001,Booking_data!$H$1:$H$6001,"not found")</f>
        <v>1</v>
      </c>
      <c r="P3128" s="1">
        <f t="array" ref="P3128">_xlfn.XLOOKUP(A3128,Booking_data!$A$1:$A$6001,Booking_data!$I$1:$I$6001,"not Found")</f>
        <v>240</v>
      </c>
      <c r="Q3128" s="1">
        <f t="shared" si="3"/>
        <v>240</v>
      </c>
      <c r="R3128" s="1" t="str">
        <f t="array" ref="R3128">_xlfn.XLOOKUP(A3128,Booking_data!$A$1:$A$6001,Booking_data!$L$1:$L$6001,"Not Found")</f>
        <v>Credit Card</v>
      </c>
      <c r="S3128" s="1">
        <f t="array" ref="S3128">_xlfn.XLOOKUP(A3128,Booking_data!$A$1:$A$6001,Booking_data!$N$1:$N$6001,"not Found")</f>
        <v>45</v>
      </c>
      <c r="T3128" s="1" t="str">
        <f t="array" ref="T3128">_xlfn.XLOOKUP(A3128,Booking_data!$A$1:$A$6001,Booking_data!$O$1:$O$6001,"Not Found")</f>
        <v>Female</v>
      </c>
      <c r="U3128" s="1" t="str">
        <f t="shared" si="4"/>
        <v>Above 45</v>
      </c>
      <c r="V3128" s="1" t="str">
        <f t="shared" si="5"/>
        <v>Low Booking</v>
      </c>
    </row>
    <row r="3129" ht="15.75" customHeight="1">
      <c r="A3129" s="1" t="s">
        <v>3443</v>
      </c>
      <c r="B3129" s="6">
        <v>46090.0</v>
      </c>
      <c r="C3129" s="6">
        <v>46094.0</v>
      </c>
      <c r="D3129" s="7">
        <v>0.53125</v>
      </c>
      <c r="E3129" s="1" t="str">
        <f t="shared" si="1"/>
        <v>Weekday</v>
      </c>
      <c r="F3129" s="1" t="str">
        <f t="shared" si="2"/>
        <v>Mar</v>
      </c>
      <c r="G3129" s="1" t="str">
        <f t="array" ref="G3129">_xlfn.XLOOKUP(A3129,Booking_data!$A$1:$A$6001,Booking_data!$D$1:$D$6001,"not found")</f>
        <v>M013</v>
      </c>
      <c r="H3129" s="1" t="str">
        <f t="array" ref="H3129">_xlfn.XLOOKUP(G3129,Movies_data!$A$1:$A$41,Movies_data!$B$1:$B$41,"not found")</f>
        <v>Salaar</v>
      </c>
      <c r="I3129" s="1" t="str">
        <f t="array" ref="I3129">_xlfn.XLOOKUP(G3129,Movies_data!$A$1:$A$41,Movies_data!$D$1:$D$41,"not found")</f>
        <v>Action</v>
      </c>
      <c r="J3129" s="1" t="str">
        <f t="array" ref="J3129">_xlfn.XLOOKUP(G3129,Movies_data!$A$1:$A$41,Movies_data!$C$1:$C$41,"not found")</f>
        <v>Telugu</v>
      </c>
      <c r="K3129" s="1">
        <f t="array" ref="K3129">_xlfn.XLOOKUP(G3129,Movies_data!$A$1:$A$41,Movies_data!$H$1:$H$41,"Not Found")</f>
        <v>6.5</v>
      </c>
      <c r="L3129" s="1" t="str">
        <f t="array" ref="L3129">_xlfn.XLOOKUP(A3129,Booking_data!$A$1:$A$6001,Booking_data!$E$1:$E$6001,"not Found")</f>
        <v>C093</v>
      </c>
      <c r="M3129" s="1" t="str">
        <f t="array" ref="M3129">_xlfn.XLOOKUP(L3129,Cinemas_data!$A$1:$A$49,Cinemas_data!$I$1:$I$49,"not Found")</f>
        <v>#NAME?</v>
      </c>
      <c r="N3129" s="1" t="str">
        <f t="array" ref="N3129">_xlfn.XLOOKUP(L3129,Cinemas_data!$A$1:$A$49,Cinemas_data!$C$1:$C$49,"not Found")</f>
        <v>Mumbai</v>
      </c>
      <c r="O3129" s="1">
        <f t="array" ref="O3129">_xlfn.XLOOKUP(A3129,Booking_data!$A$1:$A$6001,Booking_data!$H$1:$H$6001,"not found")</f>
        <v>1</v>
      </c>
      <c r="P3129" s="1">
        <f t="array" ref="P3129">_xlfn.XLOOKUP(A3129,Booking_data!$A$1:$A$6001,Booking_data!$I$1:$I$6001,"not Found")</f>
        <v>240</v>
      </c>
      <c r="Q3129" s="1">
        <f t="shared" si="3"/>
        <v>240</v>
      </c>
      <c r="R3129" s="1" t="str">
        <f t="array" ref="R3129">_xlfn.XLOOKUP(A3129,Booking_data!$A$1:$A$6001,Booking_data!$L$1:$L$6001,"Not Found")</f>
        <v>Debit Card</v>
      </c>
      <c r="S3129" s="1">
        <f t="array" ref="S3129">_xlfn.XLOOKUP(A3129,Booking_data!$A$1:$A$6001,Booking_data!$N$1:$N$6001,"not Found")</f>
        <v>41</v>
      </c>
      <c r="T3129" s="1" t="str">
        <f t="array" ref="T3129">_xlfn.XLOOKUP(A3129,Booking_data!$A$1:$A$6001,Booking_data!$O$1:$O$6001,"Not Found")</f>
        <v>Female</v>
      </c>
      <c r="U3129" s="1" t="str">
        <f t="shared" si="4"/>
        <v>Middle Age</v>
      </c>
      <c r="V3129" s="1" t="str">
        <f t="shared" si="5"/>
        <v>Low Booking</v>
      </c>
    </row>
    <row r="3130" ht="15.75" customHeight="1">
      <c r="A3130" s="1" t="s">
        <v>3444</v>
      </c>
      <c r="B3130" s="6">
        <v>46197.0</v>
      </c>
      <c r="C3130" s="6">
        <v>46199.0</v>
      </c>
      <c r="D3130" s="7">
        <v>0.9375</v>
      </c>
      <c r="E3130" s="1" t="str">
        <f t="shared" si="1"/>
        <v>Weekday</v>
      </c>
      <c r="F3130" s="1" t="str">
        <f t="shared" si="2"/>
        <v>Jun</v>
      </c>
      <c r="G3130" s="1" t="str">
        <f t="array" ref="G3130">_xlfn.XLOOKUP(A3130,Booking_data!$A$1:$A$6001,Booking_data!$D$1:$D$6001,"not found")</f>
        <v>M020</v>
      </c>
      <c r="H3130" s="1" t="str">
        <f t="array" ref="H3130">_xlfn.XLOOKUP(G3130,Movies_data!$A$1:$A$41,Movies_data!$B$1:$B$41,"not found")</f>
        <v>Jawan</v>
      </c>
      <c r="I3130" s="1" t="str">
        <f t="array" ref="I3130">_xlfn.XLOOKUP(G3130,Movies_data!$A$1:$A$41,Movies_data!$D$1:$D$41,"not found")</f>
        <v>Action</v>
      </c>
      <c r="J3130" s="1" t="str">
        <f t="array" ref="J3130">_xlfn.XLOOKUP(G3130,Movies_data!$A$1:$A$41,Movies_data!$C$1:$C$41,"not found")</f>
        <v>Hindi</v>
      </c>
      <c r="K3130" s="1">
        <f t="array" ref="K3130">_xlfn.XLOOKUP(G3130,Movies_data!$A$1:$A$41,Movies_data!$H$1:$H$41,"Not Found")</f>
        <v>7</v>
      </c>
      <c r="L3130" s="1" t="str">
        <f t="array" ref="L3130">_xlfn.XLOOKUP(A3130,Booking_data!$A$1:$A$6001,Booking_data!$E$1:$E$6001,"not Found")</f>
        <v>C093</v>
      </c>
      <c r="M3130" s="1" t="str">
        <f t="array" ref="M3130">_xlfn.XLOOKUP(L3130,Cinemas_data!$A$1:$A$49,Cinemas_data!$I$1:$I$49,"not Found")</f>
        <v>#NAME?</v>
      </c>
      <c r="N3130" s="1" t="str">
        <f t="array" ref="N3130">_xlfn.XLOOKUP(L3130,Cinemas_data!$A$1:$A$49,Cinemas_data!$C$1:$C$49,"not Found")</f>
        <v>Mumbai</v>
      </c>
      <c r="O3130" s="1">
        <f t="array" ref="O3130">_xlfn.XLOOKUP(A3130,Booking_data!$A$1:$A$6001,Booking_data!$H$1:$H$6001,"not found")</f>
        <v>2</v>
      </c>
      <c r="P3130" s="1">
        <f t="array" ref="P3130">_xlfn.XLOOKUP(A3130,Booking_data!$A$1:$A$6001,Booking_data!$I$1:$I$6001,"not Found")</f>
        <v>420</v>
      </c>
      <c r="Q3130" s="1">
        <f t="shared" si="3"/>
        <v>840</v>
      </c>
      <c r="R3130" s="1" t="str">
        <f t="array" ref="R3130">_xlfn.XLOOKUP(A3130,Booking_data!$A$1:$A$6001,Booking_data!$L$1:$L$6001,"Not Found")</f>
        <v>UPI</v>
      </c>
      <c r="S3130" s="1">
        <f t="array" ref="S3130">_xlfn.XLOOKUP(A3130,Booking_data!$A$1:$A$6001,Booking_data!$N$1:$N$6001,"not Found")</f>
        <v>60</v>
      </c>
      <c r="T3130" s="1" t="str">
        <f t="array" ref="T3130">_xlfn.XLOOKUP(A3130,Booking_data!$A$1:$A$6001,Booking_data!$O$1:$O$6001,"Not Found")</f>
        <v>Male</v>
      </c>
      <c r="U3130" s="1" t="str">
        <f t="shared" si="4"/>
        <v>Above 45</v>
      </c>
      <c r="V3130" s="1" t="str">
        <f t="shared" si="5"/>
        <v>Low Booking</v>
      </c>
    </row>
    <row r="3131" ht="15.75" customHeight="1">
      <c r="A3131" s="1" t="s">
        <v>3445</v>
      </c>
      <c r="B3131" s="6">
        <v>46165.0</v>
      </c>
      <c r="C3131" s="6">
        <v>46165.0</v>
      </c>
      <c r="D3131" s="7">
        <v>0.53125</v>
      </c>
      <c r="E3131" s="1" t="str">
        <f t="shared" si="1"/>
        <v>Weekend</v>
      </c>
      <c r="F3131" s="1" t="str">
        <f t="shared" si="2"/>
        <v>May</v>
      </c>
      <c r="G3131" s="1" t="str">
        <f t="array" ref="G3131">_xlfn.XLOOKUP(A3131,Booking_data!$A$1:$A$6001,Booking_data!$D$1:$D$6001,"not found")</f>
        <v>M007</v>
      </c>
      <c r="H3131" s="1" t="str">
        <f t="array" ref="H3131">_xlfn.XLOOKUP(G3131,Movies_data!$A$1:$A$41,Movies_data!$B$1:$B$41,"not found")</f>
        <v>Good Night</v>
      </c>
      <c r="I3131" s="1" t="str">
        <f t="array" ref="I3131">_xlfn.XLOOKUP(G3131,Movies_data!$A$1:$A$41,Movies_data!$D$1:$D$41,"not found")</f>
        <v>Comedy</v>
      </c>
      <c r="J3131" s="1" t="str">
        <f t="array" ref="J3131">_xlfn.XLOOKUP(G3131,Movies_data!$A$1:$A$41,Movies_data!$C$1:$C$41,"not found")</f>
        <v>Tamil</v>
      </c>
      <c r="K3131" s="1">
        <f t="array" ref="K3131">_xlfn.XLOOKUP(G3131,Movies_data!$A$1:$A$41,Movies_data!$H$1:$H$41,"Not Found")</f>
        <v>8</v>
      </c>
      <c r="L3131" s="1" t="str">
        <f t="array" ref="L3131">_xlfn.XLOOKUP(A3131,Booking_data!$A$1:$A$6001,Booking_data!$E$1:$E$6001,"not Found")</f>
        <v>C113</v>
      </c>
      <c r="M3131" s="1" t="str">
        <f t="array" ref="M3131">_xlfn.XLOOKUP(L3131,Cinemas_data!$A$1:$A$49,Cinemas_data!$I$1:$I$49,"not Found")</f>
        <v>#NAME?</v>
      </c>
      <c r="N3131" s="1" t="str">
        <f t="array" ref="N3131">_xlfn.XLOOKUP(L3131,Cinemas_data!$A$1:$A$49,Cinemas_data!$C$1:$C$49,"not Found")</f>
        <v>Delhi</v>
      </c>
      <c r="O3131" s="1">
        <f t="array" ref="O3131">_xlfn.XLOOKUP(A3131,Booking_data!$A$1:$A$6001,Booking_data!$H$1:$H$6001,"not found")</f>
        <v>4</v>
      </c>
      <c r="P3131" s="1">
        <f t="array" ref="P3131">_xlfn.XLOOKUP(A3131,Booking_data!$A$1:$A$6001,Booking_data!$I$1:$I$6001,"not Found")</f>
        <v>320</v>
      </c>
      <c r="Q3131" s="1">
        <f t="shared" si="3"/>
        <v>1280</v>
      </c>
      <c r="R3131" s="1" t="str">
        <f t="array" ref="R3131">_xlfn.XLOOKUP(A3131,Booking_data!$A$1:$A$6001,Booking_data!$L$1:$L$6001,"Not Found")</f>
        <v>Credit Card</v>
      </c>
      <c r="S3131" s="1">
        <f t="array" ref="S3131">_xlfn.XLOOKUP(A3131,Booking_data!$A$1:$A$6001,Booking_data!$N$1:$N$6001,"not Found")</f>
        <v>53</v>
      </c>
      <c r="T3131" s="1" t="str">
        <f t="array" ref="T3131">_xlfn.XLOOKUP(A3131,Booking_data!$A$1:$A$6001,Booking_data!$O$1:$O$6001,"Not Found")</f>
        <v>Other</v>
      </c>
      <c r="U3131" s="1" t="str">
        <f t="shared" si="4"/>
        <v>Above 45</v>
      </c>
      <c r="V3131" s="1" t="str">
        <f t="shared" si="5"/>
        <v>Medium Booking</v>
      </c>
    </row>
    <row r="3132" ht="15.75" customHeight="1">
      <c r="A3132" s="1" t="s">
        <v>3446</v>
      </c>
      <c r="B3132" s="6">
        <v>46106.0</v>
      </c>
      <c r="C3132" s="6">
        <v>46108.0</v>
      </c>
      <c r="D3132" s="7">
        <v>0.9375</v>
      </c>
      <c r="E3132" s="1" t="str">
        <f t="shared" si="1"/>
        <v>Weekday</v>
      </c>
      <c r="F3132" s="1" t="str">
        <f t="shared" si="2"/>
        <v>Mar</v>
      </c>
      <c r="G3132" s="1" t="str">
        <f t="array" ref="G3132">_xlfn.XLOOKUP(A3132,Booking_data!$A$1:$A$6001,Booking_data!$D$1:$D$6001,"not found")</f>
        <v>M008</v>
      </c>
      <c r="H3132" s="1" t="str">
        <f t="array" ref="H3132">_xlfn.XLOOKUP(G3132,Movies_data!$A$1:$A$41,Movies_data!$B$1:$B$41,"not found")</f>
        <v>Love Today</v>
      </c>
      <c r="I3132" s="1" t="str">
        <f t="array" ref="I3132">_xlfn.XLOOKUP(G3132,Movies_data!$A$1:$A$41,Movies_data!$D$1:$D$41,"not found")</f>
        <v>Romance</v>
      </c>
      <c r="J3132" s="1" t="str">
        <f t="array" ref="J3132">_xlfn.XLOOKUP(G3132,Movies_data!$A$1:$A$41,Movies_data!$C$1:$C$41,"not found")</f>
        <v>Tamil</v>
      </c>
      <c r="K3132" s="1">
        <f t="array" ref="K3132">_xlfn.XLOOKUP(G3132,Movies_data!$A$1:$A$41,Movies_data!$H$1:$H$41,"Not Found")</f>
        <v>7.4</v>
      </c>
      <c r="L3132" s="1" t="str">
        <f t="array" ref="L3132">_xlfn.XLOOKUP(A3132,Booking_data!$A$1:$A$6001,Booking_data!$E$1:$E$6001,"not Found")</f>
        <v>C043</v>
      </c>
      <c r="M3132" s="1" t="str">
        <f t="array" ref="M3132">_xlfn.XLOOKUP(L3132,Cinemas_data!$A$1:$A$49,Cinemas_data!$I$1:$I$49,"not Found")</f>
        <v>#NAME?</v>
      </c>
      <c r="N3132" s="1" t="str">
        <f t="array" ref="N3132">_xlfn.XLOOKUP(L3132,Cinemas_data!$A$1:$A$49,Cinemas_data!$C$1:$C$49,"not Found")</f>
        <v>Salem</v>
      </c>
      <c r="O3132" s="1">
        <f t="array" ref="O3132">_xlfn.XLOOKUP(A3132,Booking_data!$A$1:$A$6001,Booking_data!$H$1:$H$6001,"not found")</f>
        <v>4</v>
      </c>
      <c r="P3132" s="1">
        <f t="array" ref="P3132">_xlfn.XLOOKUP(A3132,Booking_data!$A$1:$A$6001,Booking_data!$I$1:$I$6001,"not Found")</f>
        <v>280</v>
      </c>
      <c r="Q3132" s="1">
        <f t="shared" si="3"/>
        <v>1120</v>
      </c>
      <c r="R3132" s="1" t="str">
        <f t="array" ref="R3132">_xlfn.XLOOKUP(A3132,Booking_data!$A$1:$A$6001,Booking_data!$L$1:$L$6001,"Not Found")</f>
        <v>Debit Card</v>
      </c>
      <c r="S3132" s="1">
        <f t="array" ref="S3132">_xlfn.XLOOKUP(A3132,Booking_data!$A$1:$A$6001,Booking_data!$N$1:$N$6001,"not Found")</f>
        <v>36</v>
      </c>
      <c r="T3132" s="1" t="str">
        <f t="array" ref="T3132">_xlfn.XLOOKUP(A3132,Booking_data!$A$1:$A$6001,Booking_data!$O$1:$O$6001,"Not Found")</f>
        <v>Female</v>
      </c>
      <c r="U3132" s="1" t="str">
        <f t="shared" si="4"/>
        <v>Middle Age</v>
      </c>
      <c r="V3132" s="1" t="str">
        <f t="shared" si="5"/>
        <v>Medium Booking</v>
      </c>
    </row>
    <row r="3133" ht="15.75" customHeight="1">
      <c r="A3133" s="1" t="s">
        <v>3447</v>
      </c>
      <c r="B3133" s="6">
        <v>46092.0</v>
      </c>
      <c r="C3133" s="6">
        <v>46092.0</v>
      </c>
      <c r="D3133" s="7">
        <v>0.6458333333333334</v>
      </c>
      <c r="E3133" s="1" t="str">
        <f t="shared" si="1"/>
        <v>Weekday</v>
      </c>
      <c r="F3133" s="1" t="str">
        <f t="shared" si="2"/>
        <v>Mar</v>
      </c>
      <c r="G3133" s="1" t="str">
        <f t="array" ref="G3133">_xlfn.XLOOKUP(A3133,Booking_data!$A$1:$A$6001,Booking_data!$D$1:$D$6001,"not found")</f>
        <v>M030</v>
      </c>
      <c r="H3133" s="1" t="str">
        <f t="array" ref="H3133">_xlfn.XLOOKUP(G3133,Movies_data!$A$1:$A$41,Movies_data!$B$1:$B$41,"not found")</f>
        <v>Kirik Party</v>
      </c>
      <c r="I3133" s="1" t="str">
        <f t="array" ref="I3133">_xlfn.XLOOKUP(G3133,Movies_data!$A$1:$A$41,Movies_data!$D$1:$D$41,"not found")</f>
        <v>Comedy</v>
      </c>
      <c r="J3133" s="1" t="str">
        <f t="array" ref="J3133">_xlfn.XLOOKUP(G3133,Movies_data!$A$1:$A$41,Movies_data!$C$1:$C$41,"not found")</f>
        <v>Kannada</v>
      </c>
      <c r="K3133" s="1">
        <f t="array" ref="K3133">_xlfn.XLOOKUP(G3133,Movies_data!$A$1:$A$41,Movies_data!$H$1:$H$41,"Not Found")</f>
        <v>8</v>
      </c>
      <c r="L3133" s="1" t="str">
        <f t="array" ref="L3133">_xlfn.XLOOKUP(A3133,Booking_data!$A$1:$A$6001,Booking_data!$E$1:$E$6001,"not Found")</f>
        <v>C101</v>
      </c>
      <c r="M3133" s="1" t="str">
        <f t="array" ref="M3133">_xlfn.XLOOKUP(L3133,Cinemas_data!$A$1:$A$49,Cinemas_data!$I$1:$I$49,"not Found")</f>
        <v>#NAME?</v>
      </c>
      <c r="N3133" s="1" t="str">
        <f t="array" ref="N3133">_xlfn.XLOOKUP(L3133,Cinemas_data!$A$1:$A$49,Cinemas_data!$C$1:$C$49,"not Found")</f>
        <v>Pune</v>
      </c>
      <c r="O3133" s="1">
        <f t="array" ref="O3133">_xlfn.XLOOKUP(A3133,Booking_data!$A$1:$A$6001,Booking_data!$H$1:$H$6001,"not found")</f>
        <v>2</v>
      </c>
      <c r="P3133" s="1">
        <f t="array" ref="P3133">_xlfn.XLOOKUP(A3133,Booking_data!$A$1:$A$6001,Booking_data!$I$1:$I$6001,"not Found")</f>
        <v>180</v>
      </c>
      <c r="Q3133" s="1">
        <f t="shared" si="3"/>
        <v>360</v>
      </c>
      <c r="R3133" s="1" t="str">
        <f t="array" ref="R3133">_xlfn.XLOOKUP(A3133,Booking_data!$A$1:$A$6001,Booking_data!$L$1:$L$6001,"Not Found")</f>
        <v>UPI</v>
      </c>
      <c r="S3133" s="1">
        <f t="array" ref="S3133">_xlfn.XLOOKUP(A3133,Booking_data!$A$1:$A$6001,Booking_data!$N$1:$N$6001,"not Found")</f>
        <v>40</v>
      </c>
      <c r="T3133" s="1" t="str">
        <f t="array" ref="T3133">_xlfn.XLOOKUP(A3133,Booking_data!$A$1:$A$6001,Booking_data!$O$1:$O$6001,"Not Found")</f>
        <v>Other</v>
      </c>
      <c r="U3133" s="1" t="str">
        <f t="shared" si="4"/>
        <v>Middle Age</v>
      </c>
      <c r="V3133" s="1" t="str">
        <f t="shared" si="5"/>
        <v>Low Booking</v>
      </c>
    </row>
    <row r="3134" ht="15.75" customHeight="1">
      <c r="A3134" s="1" t="s">
        <v>3448</v>
      </c>
      <c r="B3134" s="6">
        <v>46059.0</v>
      </c>
      <c r="C3134" s="6">
        <v>46065.0</v>
      </c>
      <c r="D3134" s="7">
        <v>0.6458333333333334</v>
      </c>
      <c r="E3134" s="1" t="str">
        <f t="shared" si="1"/>
        <v>Weekday</v>
      </c>
      <c r="F3134" s="1" t="str">
        <f t="shared" si="2"/>
        <v>Feb</v>
      </c>
      <c r="G3134" s="1" t="str">
        <f t="array" ref="G3134">_xlfn.XLOOKUP(A3134,Booking_data!$A$1:$A$6001,Booking_data!$D$1:$D$6001,"not found")</f>
        <v>M026</v>
      </c>
      <c r="H3134" s="1" t="str">
        <f t="array" ref="H3134">_xlfn.XLOOKUP(G3134,Movies_data!$A$1:$A$41,Movies_data!$B$1:$B$41,"not found")</f>
        <v>Drishyam 2</v>
      </c>
      <c r="I3134" s="1" t="str">
        <f t="array" ref="I3134">_xlfn.XLOOKUP(G3134,Movies_data!$A$1:$A$41,Movies_data!$D$1:$D$41,"not found")</f>
        <v>Thriller</v>
      </c>
      <c r="J3134" s="1" t="str">
        <f t="array" ref="J3134">_xlfn.XLOOKUP(G3134,Movies_data!$A$1:$A$41,Movies_data!$C$1:$C$41,"not found")</f>
        <v>Hindi</v>
      </c>
      <c r="K3134" s="1">
        <f t="array" ref="K3134">_xlfn.XLOOKUP(G3134,Movies_data!$A$1:$A$41,Movies_data!$H$1:$H$41,"Not Found")</f>
        <v>8.2</v>
      </c>
      <c r="L3134" s="1" t="str">
        <f t="array" ref="L3134">_xlfn.XLOOKUP(A3134,Booking_data!$A$1:$A$6001,Booking_data!$E$1:$E$6001,"not Found")</f>
        <v>C023</v>
      </c>
      <c r="M3134" s="1" t="str">
        <f t="array" ref="M3134">_xlfn.XLOOKUP(L3134,Cinemas_data!$A$1:$A$49,Cinemas_data!$I$1:$I$49,"not Found")</f>
        <v>#NAME?</v>
      </c>
      <c r="N3134" s="1" t="str">
        <f t="array" ref="N3134">_xlfn.XLOOKUP(L3134,Cinemas_data!$A$1:$A$49,Cinemas_data!$C$1:$C$49,"not Found")</f>
        <v>Coimbatore</v>
      </c>
      <c r="O3134" s="1">
        <f t="array" ref="O3134">_xlfn.XLOOKUP(A3134,Booking_data!$A$1:$A$6001,Booking_data!$H$1:$H$6001,"not found")</f>
        <v>3</v>
      </c>
      <c r="P3134" s="1">
        <f t="array" ref="P3134">_xlfn.XLOOKUP(A3134,Booking_data!$A$1:$A$6001,Booking_data!$I$1:$I$6001,"not Found")</f>
        <v>240</v>
      </c>
      <c r="Q3134" s="1">
        <f t="shared" si="3"/>
        <v>720</v>
      </c>
      <c r="R3134" s="1" t="str">
        <f t="array" ref="R3134">_xlfn.XLOOKUP(A3134,Booking_data!$A$1:$A$6001,Booking_data!$L$1:$L$6001,"Not Found")</f>
        <v>UPI</v>
      </c>
      <c r="S3134" s="1">
        <f t="array" ref="S3134">_xlfn.XLOOKUP(A3134,Booking_data!$A$1:$A$6001,Booking_data!$N$1:$N$6001,"not Found")</f>
        <v>41</v>
      </c>
      <c r="T3134" s="1" t="str">
        <f t="array" ref="T3134">_xlfn.XLOOKUP(A3134,Booking_data!$A$1:$A$6001,Booking_data!$O$1:$O$6001,"Not Found")</f>
        <v>Other</v>
      </c>
      <c r="U3134" s="1" t="str">
        <f t="shared" si="4"/>
        <v>Middle Age</v>
      </c>
      <c r="V3134" s="1" t="str">
        <f t="shared" si="5"/>
        <v>Medium Booking</v>
      </c>
    </row>
    <row r="3135" ht="15.75" customHeight="1">
      <c r="A3135" s="1" t="s">
        <v>3449</v>
      </c>
      <c r="B3135" s="6">
        <v>46092.0</v>
      </c>
      <c r="C3135" s="6">
        <v>46094.0</v>
      </c>
      <c r="D3135" s="7">
        <v>0.7708333333333334</v>
      </c>
      <c r="E3135" s="1" t="str">
        <f t="shared" si="1"/>
        <v>Weekday</v>
      </c>
      <c r="F3135" s="1" t="str">
        <f t="shared" si="2"/>
        <v>Mar</v>
      </c>
      <c r="G3135" s="1" t="str">
        <f t="array" ref="G3135">_xlfn.XLOOKUP(A3135,Booking_data!$A$1:$A$6001,Booking_data!$D$1:$D$6001,"not found")</f>
        <v>M034</v>
      </c>
      <c r="H3135" s="1" t="str">
        <f t="array" ref="H3135">_xlfn.XLOOKUP(G3135,Movies_data!$A$1:$A$41,Movies_data!$B$1:$B$41,"not found")</f>
        <v>Manjummel Boys</v>
      </c>
      <c r="I3135" s="1" t="str">
        <f t="array" ref="I3135">_xlfn.XLOOKUP(G3135,Movies_data!$A$1:$A$41,Movies_data!$D$1:$D$41,"not found")</f>
        <v>Adventure</v>
      </c>
      <c r="J3135" s="1" t="str">
        <f t="array" ref="J3135">_xlfn.XLOOKUP(G3135,Movies_data!$A$1:$A$41,Movies_data!$C$1:$C$41,"not found")</f>
        <v>Malayalam</v>
      </c>
      <c r="K3135" s="1">
        <f t="array" ref="K3135">_xlfn.XLOOKUP(G3135,Movies_data!$A$1:$A$41,Movies_data!$H$1:$H$41,"Not Found")</f>
        <v>8.3</v>
      </c>
      <c r="L3135" s="1" t="str">
        <f t="array" ref="L3135">_xlfn.XLOOKUP(A3135,Booking_data!$A$1:$A$6001,Booking_data!$E$1:$E$6001,"not Found")</f>
        <v>C142</v>
      </c>
      <c r="M3135" s="1" t="str">
        <f t="array" ref="M3135">_xlfn.XLOOKUP(L3135,Cinemas_data!$A$1:$A$49,Cinemas_data!$I$1:$I$49,"not Found")</f>
        <v>#NAME?</v>
      </c>
      <c r="N3135" s="1" t="str">
        <f t="array" ref="N3135">_xlfn.XLOOKUP(L3135,Cinemas_data!$A$1:$A$49,Cinemas_data!$C$1:$C$49,"not Found")</f>
        <v>Ahmedabad</v>
      </c>
      <c r="O3135" s="1">
        <f t="array" ref="O3135">_xlfn.XLOOKUP(A3135,Booking_data!$A$1:$A$6001,Booking_data!$H$1:$H$6001,"not found")</f>
        <v>4</v>
      </c>
      <c r="P3135" s="1">
        <f t="array" ref="P3135">_xlfn.XLOOKUP(A3135,Booking_data!$A$1:$A$6001,Booking_data!$I$1:$I$6001,"not Found")</f>
        <v>220</v>
      </c>
      <c r="Q3135" s="1">
        <f t="shared" si="3"/>
        <v>880</v>
      </c>
      <c r="R3135" s="1" t="str">
        <f t="array" ref="R3135">_xlfn.XLOOKUP(A3135,Booking_data!$A$1:$A$6001,Booking_data!$L$1:$L$6001,"Not Found")</f>
        <v>Wallet</v>
      </c>
      <c r="S3135" s="1">
        <f t="array" ref="S3135">_xlfn.XLOOKUP(A3135,Booking_data!$A$1:$A$6001,Booking_data!$N$1:$N$6001,"not Found")</f>
        <v>41</v>
      </c>
      <c r="T3135" s="1" t="str">
        <f t="array" ref="T3135">_xlfn.XLOOKUP(A3135,Booking_data!$A$1:$A$6001,Booking_data!$O$1:$O$6001,"Not Found")</f>
        <v>Female</v>
      </c>
      <c r="U3135" s="1" t="str">
        <f t="shared" si="4"/>
        <v>Middle Age</v>
      </c>
      <c r="V3135" s="1" t="str">
        <f t="shared" si="5"/>
        <v>Medium Booking</v>
      </c>
    </row>
    <row r="3136" ht="15.75" customHeight="1">
      <c r="A3136" s="1" t="s">
        <v>3450</v>
      </c>
      <c r="B3136" s="6">
        <v>46201.0</v>
      </c>
      <c r="C3136" s="6">
        <v>46201.0</v>
      </c>
      <c r="D3136" s="7">
        <v>0.53125</v>
      </c>
      <c r="E3136" s="1" t="str">
        <f t="shared" si="1"/>
        <v>Weekend</v>
      </c>
      <c r="F3136" s="1" t="str">
        <f t="shared" si="2"/>
        <v>Jun</v>
      </c>
      <c r="G3136" s="1" t="str">
        <f t="array" ref="G3136">_xlfn.XLOOKUP(A3136,Booking_data!$A$1:$A$6001,Booking_data!$D$1:$D$6001,"not found")</f>
        <v>M012</v>
      </c>
      <c r="H3136" s="1" t="str">
        <f t="array" ref="H3136">_xlfn.XLOOKUP(G3136,Movies_data!$A$1:$A$41,Movies_data!$B$1:$B$41,"not found")</f>
        <v>RRR</v>
      </c>
      <c r="I3136" s="1" t="str">
        <f t="array" ref="I3136">_xlfn.XLOOKUP(G3136,Movies_data!$A$1:$A$41,Movies_data!$D$1:$D$41,"not found")</f>
        <v>Action</v>
      </c>
      <c r="J3136" s="1" t="str">
        <f t="array" ref="J3136">_xlfn.XLOOKUP(G3136,Movies_data!$A$1:$A$41,Movies_data!$C$1:$C$41,"not found")</f>
        <v>Telugu</v>
      </c>
      <c r="K3136" s="1">
        <f t="array" ref="K3136">_xlfn.XLOOKUP(G3136,Movies_data!$A$1:$A$41,Movies_data!$H$1:$H$41,"Not Found")</f>
        <v>7.8</v>
      </c>
      <c r="L3136" s="1" t="str">
        <f t="array" ref="L3136">_xlfn.XLOOKUP(A3136,Booking_data!$A$1:$A$6001,Booking_data!$E$1:$E$6001,"not Found")</f>
        <v>C111</v>
      </c>
      <c r="M3136" s="1" t="str">
        <f t="array" ref="M3136">_xlfn.XLOOKUP(L3136,Cinemas_data!$A$1:$A$49,Cinemas_data!$I$1:$I$49,"not Found")</f>
        <v>#NAME?</v>
      </c>
      <c r="N3136" s="1" t="str">
        <f t="array" ref="N3136">_xlfn.XLOOKUP(L3136,Cinemas_data!$A$1:$A$49,Cinemas_data!$C$1:$C$49,"not Found")</f>
        <v>Delhi</v>
      </c>
      <c r="O3136" s="1">
        <f t="array" ref="O3136">_xlfn.XLOOKUP(A3136,Booking_data!$A$1:$A$6001,Booking_data!$H$1:$H$6001,"not found")</f>
        <v>2</v>
      </c>
      <c r="P3136" s="1">
        <f t="array" ref="P3136">_xlfn.XLOOKUP(A3136,Booking_data!$A$1:$A$6001,Booking_data!$I$1:$I$6001,"not Found")</f>
        <v>180</v>
      </c>
      <c r="Q3136" s="1">
        <f t="shared" si="3"/>
        <v>360</v>
      </c>
      <c r="R3136" s="1" t="str">
        <f t="array" ref="R3136">_xlfn.XLOOKUP(A3136,Booking_data!$A$1:$A$6001,Booking_data!$L$1:$L$6001,"Not Found")</f>
        <v>Wallet</v>
      </c>
      <c r="S3136" s="1">
        <f t="array" ref="S3136">_xlfn.XLOOKUP(A3136,Booking_data!$A$1:$A$6001,Booking_data!$N$1:$N$6001,"not Found")</f>
        <v>60</v>
      </c>
      <c r="T3136" s="1" t="str">
        <f t="array" ref="T3136">_xlfn.XLOOKUP(A3136,Booking_data!$A$1:$A$6001,Booking_data!$O$1:$O$6001,"Not Found")</f>
        <v>Male</v>
      </c>
      <c r="U3136" s="1" t="str">
        <f t="shared" si="4"/>
        <v>Above 45</v>
      </c>
      <c r="V3136" s="1" t="str">
        <f t="shared" si="5"/>
        <v>Low Booking</v>
      </c>
    </row>
    <row r="3137" ht="15.75" customHeight="1">
      <c r="A3137" s="1" t="s">
        <v>3451</v>
      </c>
      <c r="B3137" s="6">
        <v>46158.0</v>
      </c>
      <c r="C3137" s="6">
        <v>46159.0</v>
      </c>
      <c r="D3137" s="7">
        <v>0.7708333333333334</v>
      </c>
      <c r="E3137" s="1" t="str">
        <f t="shared" si="1"/>
        <v>Weekend</v>
      </c>
      <c r="F3137" s="1" t="str">
        <f t="shared" si="2"/>
        <v>May</v>
      </c>
      <c r="G3137" s="1" t="str">
        <f t="array" ref="G3137">_xlfn.XLOOKUP(A3137,Booking_data!$A$1:$A$6001,Booking_data!$D$1:$D$6001,"not found")</f>
        <v>M027</v>
      </c>
      <c r="H3137" s="1" t="str">
        <f t="array" ref="H3137">_xlfn.XLOOKUP(G3137,Movies_data!$A$1:$A$41,Movies_data!$B$1:$B$41,"not found")</f>
        <v>KGF Chapter 2</v>
      </c>
      <c r="I3137" s="1" t="str">
        <f t="array" ref="I3137">_xlfn.XLOOKUP(G3137,Movies_data!$A$1:$A$41,Movies_data!$D$1:$D$41,"not found")</f>
        <v>Action</v>
      </c>
      <c r="J3137" s="1" t="str">
        <f t="array" ref="J3137">_xlfn.XLOOKUP(G3137,Movies_data!$A$1:$A$41,Movies_data!$C$1:$C$41,"not found")</f>
        <v>Kannada</v>
      </c>
      <c r="K3137" s="1">
        <f t="array" ref="K3137">_xlfn.XLOOKUP(G3137,Movies_data!$A$1:$A$41,Movies_data!$H$1:$H$41,"Not Found")</f>
        <v>8.3</v>
      </c>
      <c r="L3137" s="1" t="str">
        <f t="array" ref="L3137">_xlfn.XLOOKUP(A3137,Booking_data!$A$1:$A$6001,Booking_data!$E$1:$E$6001,"not Found")</f>
        <v>C061</v>
      </c>
      <c r="M3137" s="1" t="str">
        <f t="array" ref="M3137">_xlfn.XLOOKUP(L3137,Cinemas_data!$A$1:$A$49,Cinemas_data!$I$1:$I$49,"not Found")</f>
        <v>#NAME?</v>
      </c>
      <c r="N3137" s="1" t="str">
        <f t="array" ref="N3137">_xlfn.XLOOKUP(L3137,Cinemas_data!$A$1:$A$49,Cinemas_data!$C$1:$C$49,"not Found")</f>
        <v>Mysuru</v>
      </c>
      <c r="O3137" s="1">
        <f t="array" ref="O3137">_xlfn.XLOOKUP(A3137,Booking_data!$A$1:$A$6001,Booking_data!$H$1:$H$6001,"not found")</f>
        <v>2</v>
      </c>
      <c r="P3137" s="1">
        <f t="array" ref="P3137">_xlfn.XLOOKUP(A3137,Booking_data!$A$1:$A$6001,Booking_data!$I$1:$I$6001,"not Found")</f>
        <v>260</v>
      </c>
      <c r="Q3137" s="1">
        <f t="shared" si="3"/>
        <v>520</v>
      </c>
      <c r="R3137" s="1" t="str">
        <f t="array" ref="R3137">_xlfn.XLOOKUP(A3137,Booking_data!$A$1:$A$6001,Booking_data!$L$1:$L$6001,"Not Found")</f>
        <v>Net Banking</v>
      </c>
      <c r="S3137" s="1">
        <f t="array" ref="S3137">_xlfn.XLOOKUP(A3137,Booking_data!$A$1:$A$6001,Booking_data!$N$1:$N$6001,"not Found")</f>
        <v>27</v>
      </c>
      <c r="T3137" s="1" t="str">
        <f t="array" ref="T3137">_xlfn.XLOOKUP(A3137,Booking_data!$A$1:$A$6001,Booking_data!$O$1:$O$6001,"Not Found")</f>
        <v>Female</v>
      </c>
      <c r="U3137" s="1" t="str">
        <f t="shared" si="4"/>
        <v>Youngster</v>
      </c>
      <c r="V3137" s="1" t="str">
        <f t="shared" si="5"/>
        <v>Low Booking</v>
      </c>
    </row>
    <row r="3138" ht="15.75" customHeight="1">
      <c r="A3138" s="1" t="s">
        <v>3452</v>
      </c>
      <c r="B3138" s="6">
        <v>46135.0</v>
      </c>
      <c r="C3138" s="6">
        <v>46139.0</v>
      </c>
      <c r="D3138" s="7">
        <v>0.9375</v>
      </c>
      <c r="E3138" s="1" t="str">
        <f t="shared" si="1"/>
        <v>Weekday</v>
      </c>
      <c r="F3138" s="1" t="str">
        <f t="shared" si="2"/>
        <v>Apr</v>
      </c>
      <c r="G3138" s="1" t="str">
        <f t="array" ref="G3138">_xlfn.XLOOKUP(A3138,Booking_data!$A$1:$A$6001,Booking_data!$D$1:$D$6001,"not found")</f>
        <v>M012</v>
      </c>
      <c r="H3138" s="1" t="str">
        <f t="array" ref="H3138">_xlfn.XLOOKUP(G3138,Movies_data!$A$1:$A$41,Movies_data!$B$1:$B$41,"not found")</f>
        <v>RRR</v>
      </c>
      <c r="I3138" s="1" t="str">
        <f t="array" ref="I3138">_xlfn.XLOOKUP(G3138,Movies_data!$A$1:$A$41,Movies_data!$D$1:$D$41,"not found")</f>
        <v>Action</v>
      </c>
      <c r="J3138" s="1" t="str">
        <f t="array" ref="J3138">_xlfn.XLOOKUP(G3138,Movies_data!$A$1:$A$41,Movies_data!$C$1:$C$41,"not found")</f>
        <v>Telugu</v>
      </c>
      <c r="K3138" s="1">
        <f t="array" ref="K3138">_xlfn.XLOOKUP(G3138,Movies_data!$A$1:$A$41,Movies_data!$H$1:$H$41,"Not Found")</f>
        <v>7.8</v>
      </c>
      <c r="L3138" s="1" t="str">
        <f t="array" ref="L3138">_xlfn.XLOOKUP(A3138,Booking_data!$A$1:$A$6001,Booking_data!$E$1:$E$6001,"not Found")</f>
        <v>C141</v>
      </c>
      <c r="M3138" s="1" t="str">
        <f t="array" ref="M3138">_xlfn.XLOOKUP(L3138,Cinemas_data!$A$1:$A$49,Cinemas_data!$I$1:$I$49,"not Found")</f>
        <v>#NAME?</v>
      </c>
      <c r="N3138" s="1" t="str">
        <f t="array" ref="N3138">_xlfn.XLOOKUP(L3138,Cinemas_data!$A$1:$A$49,Cinemas_data!$C$1:$C$49,"not Found")</f>
        <v>Ahmedabad</v>
      </c>
      <c r="O3138" s="1">
        <f t="array" ref="O3138">_xlfn.XLOOKUP(A3138,Booking_data!$A$1:$A$6001,Booking_data!$H$1:$H$6001,"not found")</f>
        <v>5</v>
      </c>
      <c r="P3138" s="1">
        <f t="array" ref="P3138">_xlfn.XLOOKUP(A3138,Booking_data!$A$1:$A$6001,Booking_data!$I$1:$I$6001,"not Found")</f>
        <v>240</v>
      </c>
      <c r="Q3138" s="1">
        <f t="shared" si="3"/>
        <v>1200</v>
      </c>
      <c r="R3138" s="1" t="str">
        <f t="array" ref="R3138">_xlfn.XLOOKUP(A3138,Booking_data!$A$1:$A$6001,Booking_data!$L$1:$L$6001,"Not Found")</f>
        <v>Net Banking</v>
      </c>
      <c r="S3138" s="1">
        <f t="array" ref="S3138">_xlfn.XLOOKUP(A3138,Booking_data!$A$1:$A$6001,Booking_data!$N$1:$N$6001,"not Found")</f>
        <v>55</v>
      </c>
      <c r="T3138" s="1" t="str">
        <f t="array" ref="T3138">_xlfn.XLOOKUP(A3138,Booking_data!$A$1:$A$6001,Booking_data!$O$1:$O$6001,"Not Found")</f>
        <v>Other</v>
      </c>
      <c r="U3138" s="1" t="str">
        <f t="shared" si="4"/>
        <v>Above 45</v>
      </c>
      <c r="V3138" s="1" t="str">
        <f t="shared" si="5"/>
        <v>High Booking</v>
      </c>
    </row>
    <row r="3139" ht="15.75" customHeight="1">
      <c r="A3139" s="1" t="s">
        <v>3453</v>
      </c>
      <c r="B3139" s="6">
        <v>46186.0</v>
      </c>
      <c r="C3139" s="6">
        <v>46193.0</v>
      </c>
      <c r="D3139" s="7">
        <v>0.3958333333333333</v>
      </c>
      <c r="E3139" s="1" t="str">
        <f t="shared" si="1"/>
        <v>Weekend</v>
      </c>
      <c r="F3139" s="1" t="str">
        <f t="shared" si="2"/>
        <v>Jun</v>
      </c>
      <c r="G3139" s="1" t="str">
        <f t="array" ref="G3139">_xlfn.XLOOKUP(A3139,Booking_data!$A$1:$A$6001,Booking_data!$D$1:$D$6001,"not found")</f>
        <v>M028</v>
      </c>
      <c r="H3139" s="1" t="str">
        <f t="array" ref="H3139">_xlfn.XLOOKUP(G3139,Movies_data!$A$1:$A$41,Movies_data!$B$1:$B$41,"not found")</f>
        <v>Kantara</v>
      </c>
      <c r="I3139" s="1" t="str">
        <f t="array" ref="I3139">_xlfn.XLOOKUP(G3139,Movies_data!$A$1:$A$41,Movies_data!$D$1:$D$41,"not found")</f>
        <v>Action</v>
      </c>
      <c r="J3139" s="1" t="str">
        <f t="array" ref="J3139">_xlfn.XLOOKUP(G3139,Movies_data!$A$1:$A$41,Movies_data!$C$1:$C$41,"not found")</f>
        <v>Kannada</v>
      </c>
      <c r="K3139" s="1">
        <f t="array" ref="K3139">_xlfn.XLOOKUP(G3139,Movies_data!$A$1:$A$41,Movies_data!$H$1:$H$41,"Not Found")</f>
        <v>8.2</v>
      </c>
      <c r="L3139" s="1" t="str">
        <f t="array" ref="L3139">_xlfn.XLOOKUP(A3139,Booking_data!$A$1:$A$6001,Booking_data!$E$1:$E$6001,"not Found")</f>
        <v>C132</v>
      </c>
      <c r="M3139" s="1" t="str">
        <f t="array" ref="M3139">_xlfn.XLOOKUP(L3139,Cinemas_data!$A$1:$A$49,Cinemas_data!$I$1:$I$49,"not Found")</f>
        <v>#NAME?</v>
      </c>
      <c r="N3139" s="1" t="str">
        <f t="array" ref="N3139">_xlfn.XLOOKUP(L3139,Cinemas_data!$A$1:$A$49,Cinemas_data!$C$1:$C$49,"not Found")</f>
        <v>Kolkata</v>
      </c>
      <c r="O3139" s="1">
        <f t="array" ref="O3139">_xlfn.XLOOKUP(A3139,Booking_data!$A$1:$A$6001,Booking_data!$H$1:$H$6001,"not found")</f>
        <v>6</v>
      </c>
      <c r="P3139" s="1">
        <f t="array" ref="P3139">_xlfn.XLOOKUP(A3139,Booking_data!$A$1:$A$6001,Booking_data!$I$1:$I$6001,"not Found")</f>
        <v>180</v>
      </c>
      <c r="Q3139" s="1">
        <f t="shared" si="3"/>
        <v>1080</v>
      </c>
      <c r="R3139" s="1" t="str">
        <f t="array" ref="R3139">_xlfn.XLOOKUP(A3139,Booking_data!$A$1:$A$6001,Booking_data!$L$1:$L$6001,"Not Found")</f>
        <v>Net Banking</v>
      </c>
      <c r="S3139" s="1">
        <f t="array" ref="S3139">_xlfn.XLOOKUP(A3139,Booking_data!$A$1:$A$6001,Booking_data!$N$1:$N$6001,"not Found")</f>
        <v>30</v>
      </c>
      <c r="T3139" s="1" t="str">
        <f t="array" ref="T3139">_xlfn.XLOOKUP(A3139,Booking_data!$A$1:$A$6001,Booking_data!$O$1:$O$6001,"Not Found")</f>
        <v>Female</v>
      </c>
      <c r="U3139" s="1" t="str">
        <f t="shared" si="4"/>
        <v>Middle Age</v>
      </c>
      <c r="V3139" s="1" t="str">
        <f t="shared" si="5"/>
        <v>High Booking</v>
      </c>
    </row>
    <row r="3140" ht="15.75" customHeight="1">
      <c r="A3140" s="1" t="s">
        <v>3454</v>
      </c>
      <c r="B3140" s="6">
        <v>46186.0</v>
      </c>
      <c r="C3140" s="6">
        <v>46193.0</v>
      </c>
      <c r="D3140" s="7">
        <v>0.9375</v>
      </c>
      <c r="E3140" s="1" t="str">
        <f t="shared" si="1"/>
        <v>Weekend</v>
      </c>
      <c r="F3140" s="1" t="str">
        <f t="shared" si="2"/>
        <v>Jun</v>
      </c>
      <c r="G3140" s="1" t="str">
        <f t="array" ref="G3140">_xlfn.XLOOKUP(A3140,Booking_data!$A$1:$A$6001,Booking_data!$D$1:$D$6001,"not found")</f>
        <v>M004</v>
      </c>
      <c r="H3140" s="1" t="str">
        <f t="array" ref="H3140">_xlfn.XLOOKUP(G3140,Movies_data!$A$1:$A$41,Movies_data!$B$1:$B$41,"not found")</f>
        <v>Ponniyin Selvan I</v>
      </c>
      <c r="I3140" s="1" t="str">
        <f t="array" ref="I3140">_xlfn.XLOOKUP(G3140,Movies_data!$A$1:$A$41,Movies_data!$D$1:$D$41,"not found")</f>
        <v>Drama</v>
      </c>
      <c r="J3140" s="1" t="str">
        <f t="array" ref="J3140">_xlfn.XLOOKUP(G3140,Movies_data!$A$1:$A$41,Movies_data!$C$1:$C$41,"not found")</f>
        <v>Tamil</v>
      </c>
      <c r="K3140" s="1">
        <f t="array" ref="K3140">_xlfn.XLOOKUP(G3140,Movies_data!$A$1:$A$41,Movies_data!$H$1:$H$41,"Not Found")</f>
        <v>7.6</v>
      </c>
      <c r="L3140" s="1" t="str">
        <f t="array" ref="L3140">_xlfn.XLOOKUP(A3140,Booking_data!$A$1:$A$6001,Booking_data!$E$1:$E$6001,"not Found")</f>
        <v>C162</v>
      </c>
      <c r="M3140" s="1" t="str">
        <f t="array" ref="M3140">_xlfn.XLOOKUP(L3140,Cinemas_data!$A$1:$A$49,Cinemas_data!$I$1:$I$49,"not Found")</f>
        <v>#NAME?</v>
      </c>
      <c r="N3140" s="1" t="str">
        <f t="array" ref="N3140">_xlfn.XLOOKUP(L3140,Cinemas_data!$A$1:$A$49,Cinemas_data!$C$1:$C$49,"not Found")</f>
        <v>Thiruvananthapuram</v>
      </c>
      <c r="O3140" s="1">
        <f t="array" ref="O3140">_xlfn.XLOOKUP(A3140,Booking_data!$A$1:$A$6001,Booking_data!$H$1:$H$6001,"not found")</f>
        <v>2</v>
      </c>
      <c r="P3140" s="1">
        <f t="array" ref="P3140">_xlfn.XLOOKUP(A3140,Booking_data!$A$1:$A$6001,Booking_data!$I$1:$I$6001,"not Found")</f>
        <v>240</v>
      </c>
      <c r="Q3140" s="1">
        <f t="shared" si="3"/>
        <v>480</v>
      </c>
      <c r="R3140" s="1" t="str">
        <f t="array" ref="R3140">_xlfn.XLOOKUP(A3140,Booking_data!$A$1:$A$6001,Booking_data!$L$1:$L$6001,"Not Found")</f>
        <v>Credit Card</v>
      </c>
      <c r="S3140" s="1">
        <f t="array" ref="S3140">_xlfn.XLOOKUP(A3140,Booking_data!$A$1:$A$6001,Booking_data!$N$1:$N$6001,"not Found")</f>
        <v>18</v>
      </c>
      <c r="T3140" s="1" t="str">
        <f t="array" ref="T3140">_xlfn.XLOOKUP(A3140,Booking_data!$A$1:$A$6001,Booking_data!$O$1:$O$6001,"Not Found")</f>
        <v>Female</v>
      </c>
      <c r="U3140" s="1" t="str">
        <f t="shared" si="4"/>
        <v>Youngster</v>
      </c>
      <c r="V3140" s="1" t="str">
        <f t="shared" si="5"/>
        <v>Low Booking</v>
      </c>
    </row>
    <row r="3141" ht="15.75" customHeight="1">
      <c r="A3141" s="1" t="s">
        <v>3455</v>
      </c>
      <c r="B3141" s="6">
        <v>46135.0</v>
      </c>
      <c r="C3141" s="6">
        <v>46138.0</v>
      </c>
      <c r="D3141" s="7">
        <v>0.3958333333333333</v>
      </c>
      <c r="E3141" s="1" t="str">
        <f t="shared" si="1"/>
        <v>Weekday</v>
      </c>
      <c r="F3141" s="1" t="str">
        <f t="shared" si="2"/>
        <v>Apr</v>
      </c>
      <c r="G3141" s="1" t="str">
        <f t="array" ref="G3141">_xlfn.XLOOKUP(A3141,Booking_data!$A$1:$A$6001,Booking_data!$D$1:$D$6001,"not found")</f>
        <v>M029</v>
      </c>
      <c r="H3141" s="1" t="str">
        <f t="array" ref="H3141">_xlfn.XLOOKUP(G3141,Movies_data!$A$1:$A$41,Movies_data!$B$1:$B$41,"not found")</f>
        <v>777 Charlie</v>
      </c>
      <c r="I3141" s="1" t="str">
        <f t="array" ref="I3141">_xlfn.XLOOKUP(G3141,Movies_data!$A$1:$A$41,Movies_data!$D$1:$D$41,"not found")</f>
        <v>Adventure</v>
      </c>
      <c r="J3141" s="1" t="str">
        <f t="array" ref="J3141">_xlfn.XLOOKUP(G3141,Movies_data!$A$1:$A$41,Movies_data!$C$1:$C$41,"not found")</f>
        <v>Kannada</v>
      </c>
      <c r="K3141" s="1">
        <f t="array" ref="K3141">_xlfn.XLOOKUP(G3141,Movies_data!$A$1:$A$41,Movies_data!$H$1:$H$41,"Not Found")</f>
        <v>8.7</v>
      </c>
      <c r="L3141" s="1" t="str">
        <f t="array" ref="L3141">_xlfn.XLOOKUP(A3141,Booking_data!$A$1:$A$6001,Booking_data!$E$1:$E$6001,"not Found")</f>
        <v>C013</v>
      </c>
      <c r="M3141" s="1" t="str">
        <f t="array" ref="M3141">_xlfn.XLOOKUP(L3141,Cinemas_data!$A$1:$A$49,Cinemas_data!$I$1:$I$49,"not Found")</f>
        <v>#NAME?</v>
      </c>
      <c r="N3141" s="1" t="str">
        <f t="array" ref="N3141">_xlfn.XLOOKUP(L3141,Cinemas_data!$A$1:$A$49,Cinemas_data!$C$1:$C$49,"not Found")</f>
        <v>Chennai</v>
      </c>
      <c r="O3141" s="1">
        <f t="array" ref="O3141">_xlfn.XLOOKUP(A3141,Booking_data!$A$1:$A$6001,Booking_data!$H$1:$H$6001,"not found")</f>
        <v>1</v>
      </c>
      <c r="P3141" s="1">
        <f t="array" ref="P3141">_xlfn.XLOOKUP(A3141,Booking_data!$A$1:$A$6001,Booking_data!$I$1:$I$6001,"not Found")</f>
        <v>240</v>
      </c>
      <c r="Q3141" s="1">
        <f t="shared" si="3"/>
        <v>240</v>
      </c>
      <c r="R3141" s="1" t="str">
        <f t="array" ref="R3141">_xlfn.XLOOKUP(A3141,Booking_data!$A$1:$A$6001,Booking_data!$L$1:$L$6001,"Not Found")</f>
        <v>Net Banking</v>
      </c>
      <c r="S3141" s="1">
        <f t="array" ref="S3141">_xlfn.XLOOKUP(A3141,Booking_data!$A$1:$A$6001,Booking_data!$N$1:$N$6001,"not Found")</f>
        <v>31</v>
      </c>
      <c r="T3141" s="1" t="str">
        <f t="array" ref="T3141">_xlfn.XLOOKUP(A3141,Booking_data!$A$1:$A$6001,Booking_data!$O$1:$O$6001,"Not Found")</f>
        <v>Other</v>
      </c>
      <c r="U3141" s="1" t="str">
        <f t="shared" si="4"/>
        <v>Middle Age</v>
      </c>
      <c r="V3141" s="1" t="str">
        <f t="shared" si="5"/>
        <v>Low Booking</v>
      </c>
    </row>
    <row r="3142" ht="15.75" customHeight="1">
      <c r="A3142" s="1" t="s">
        <v>3456</v>
      </c>
      <c r="B3142" s="6">
        <v>46110.0</v>
      </c>
      <c r="C3142" s="6">
        <v>46113.0</v>
      </c>
      <c r="D3142" s="7">
        <v>0.6458333333333334</v>
      </c>
      <c r="E3142" s="1" t="str">
        <f t="shared" si="1"/>
        <v>Weekend</v>
      </c>
      <c r="F3142" s="1" t="str">
        <f t="shared" si="2"/>
        <v>Mar</v>
      </c>
      <c r="G3142" s="1" t="str">
        <f t="array" ref="G3142">_xlfn.XLOOKUP(A3142,Booking_data!$A$1:$A$6001,Booking_data!$D$1:$D$6001,"not found")</f>
        <v>M008</v>
      </c>
      <c r="H3142" s="1" t="str">
        <f t="array" ref="H3142">_xlfn.XLOOKUP(G3142,Movies_data!$A$1:$A$41,Movies_data!$B$1:$B$41,"not found")</f>
        <v>Love Today</v>
      </c>
      <c r="I3142" s="1" t="str">
        <f t="array" ref="I3142">_xlfn.XLOOKUP(G3142,Movies_data!$A$1:$A$41,Movies_data!$D$1:$D$41,"not found")</f>
        <v>Romance</v>
      </c>
      <c r="J3142" s="1" t="str">
        <f t="array" ref="J3142">_xlfn.XLOOKUP(G3142,Movies_data!$A$1:$A$41,Movies_data!$C$1:$C$41,"not found")</f>
        <v>Tamil</v>
      </c>
      <c r="K3142" s="1">
        <f t="array" ref="K3142">_xlfn.XLOOKUP(G3142,Movies_data!$A$1:$A$41,Movies_data!$H$1:$H$41,"Not Found")</f>
        <v>7.4</v>
      </c>
      <c r="L3142" s="1" t="str">
        <f t="array" ref="L3142">_xlfn.XLOOKUP(A3142,Booking_data!$A$1:$A$6001,Booking_data!$E$1:$E$6001,"not Found")</f>
        <v>C052</v>
      </c>
      <c r="M3142" s="1" t="str">
        <f t="array" ref="M3142">_xlfn.XLOOKUP(L3142,Cinemas_data!$A$1:$A$49,Cinemas_data!$I$1:$I$49,"not Found")</f>
        <v>#NAME?</v>
      </c>
      <c r="N3142" s="1" t="str">
        <f t="array" ref="N3142">_xlfn.XLOOKUP(L3142,Cinemas_data!$A$1:$A$49,Cinemas_data!$C$1:$C$49,"not Found")</f>
        <v>Bengaluru</v>
      </c>
      <c r="O3142" s="1">
        <f t="array" ref="O3142">_xlfn.XLOOKUP(A3142,Booking_data!$A$1:$A$6001,Booking_data!$H$1:$H$6001,"not found")</f>
        <v>4</v>
      </c>
      <c r="P3142" s="1">
        <f t="array" ref="P3142">_xlfn.XLOOKUP(A3142,Booking_data!$A$1:$A$6001,Booking_data!$I$1:$I$6001,"not Found")</f>
        <v>380</v>
      </c>
      <c r="Q3142" s="1">
        <f t="shared" si="3"/>
        <v>1520</v>
      </c>
      <c r="R3142" s="1" t="str">
        <f t="array" ref="R3142">_xlfn.XLOOKUP(A3142,Booking_data!$A$1:$A$6001,Booking_data!$L$1:$L$6001,"Not Found")</f>
        <v>UPI</v>
      </c>
      <c r="S3142" s="1">
        <f t="array" ref="S3142">_xlfn.XLOOKUP(A3142,Booking_data!$A$1:$A$6001,Booking_data!$N$1:$N$6001,"not Found")</f>
        <v>59</v>
      </c>
      <c r="T3142" s="1" t="str">
        <f t="array" ref="T3142">_xlfn.XLOOKUP(A3142,Booking_data!$A$1:$A$6001,Booking_data!$O$1:$O$6001,"Not Found")</f>
        <v>Other</v>
      </c>
      <c r="U3142" s="1" t="str">
        <f t="shared" si="4"/>
        <v>Above 45</v>
      </c>
      <c r="V3142" s="1" t="str">
        <f t="shared" si="5"/>
        <v>Medium Booking</v>
      </c>
    </row>
    <row r="3143" ht="15.75" customHeight="1">
      <c r="A3143" s="1" t="s">
        <v>3457</v>
      </c>
      <c r="B3143" s="6">
        <v>46049.0</v>
      </c>
      <c r="C3143" s="6">
        <v>46055.0</v>
      </c>
      <c r="D3143" s="7">
        <v>0.8854166666666666</v>
      </c>
      <c r="E3143" s="1" t="str">
        <f t="shared" si="1"/>
        <v>Weekday</v>
      </c>
      <c r="F3143" s="1" t="str">
        <f t="shared" si="2"/>
        <v>Jan</v>
      </c>
      <c r="G3143" s="1" t="str">
        <f t="array" ref="G3143">_xlfn.XLOOKUP(A3143,Booking_data!$A$1:$A$6001,Booking_data!$D$1:$D$6001,"not found")</f>
        <v>M011</v>
      </c>
      <c r="H3143" s="1" t="str">
        <f t="array" ref="H3143">_xlfn.XLOOKUP(G3143,Movies_data!$A$1:$A$41,Movies_data!$B$1:$B$41,"not found")</f>
        <v>Pushpa 2</v>
      </c>
      <c r="I3143" s="1" t="str">
        <f t="array" ref="I3143">_xlfn.XLOOKUP(G3143,Movies_data!$A$1:$A$41,Movies_data!$D$1:$D$41,"not found")</f>
        <v>Action</v>
      </c>
      <c r="J3143" s="1" t="str">
        <f t="array" ref="J3143">_xlfn.XLOOKUP(G3143,Movies_data!$A$1:$A$41,Movies_data!$C$1:$C$41,"not found")</f>
        <v>Telugu</v>
      </c>
      <c r="K3143" s="1">
        <f t="array" ref="K3143">_xlfn.XLOOKUP(G3143,Movies_data!$A$1:$A$41,Movies_data!$H$1:$H$41,"Not Found")</f>
        <v>6.1</v>
      </c>
      <c r="L3143" s="1" t="str">
        <f t="array" ref="L3143">_xlfn.XLOOKUP(A3143,Booking_data!$A$1:$A$6001,Booking_data!$E$1:$E$6001,"not Found")</f>
        <v>C122</v>
      </c>
      <c r="M3143" s="1" t="str">
        <f t="array" ref="M3143">_xlfn.XLOOKUP(L3143,Cinemas_data!$A$1:$A$49,Cinemas_data!$I$1:$I$49,"not Found")</f>
        <v>#NAME?</v>
      </c>
      <c r="N3143" s="1" t="str">
        <f t="array" ref="N3143">_xlfn.XLOOKUP(L3143,Cinemas_data!$A$1:$A$49,Cinemas_data!$C$1:$C$49,"not Found")</f>
        <v>Noida</v>
      </c>
      <c r="O3143" s="1">
        <f t="array" ref="O3143">_xlfn.XLOOKUP(A3143,Booking_data!$A$1:$A$6001,Booking_data!$H$1:$H$6001,"not found")</f>
        <v>2</v>
      </c>
      <c r="P3143" s="1">
        <f t="array" ref="P3143">_xlfn.XLOOKUP(A3143,Booking_data!$A$1:$A$6001,Booking_data!$I$1:$I$6001,"not Found")</f>
        <v>180</v>
      </c>
      <c r="Q3143" s="1">
        <f t="shared" si="3"/>
        <v>360</v>
      </c>
      <c r="R3143" s="1" t="str">
        <f t="array" ref="R3143">_xlfn.XLOOKUP(A3143,Booking_data!$A$1:$A$6001,Booking_data!$L$1:$L$6001,"Not Found")</f>
        <v>Wallet</v>
      </c>
      <c r="S3143" s="1">
        <f t="array" ref="S3143">_xlfn.XLOOKUP(A3143,Booking_data!$A$1:$A$6001,Booking_data!$N$1:$N$6001,"not Found")</f>
        <v>25</v>
      </c>
      <c r="T3143" s="1" t="str">
        <f t="array" ref="T3143">_xlfn.XLOOKUP(A3143,Booking_data!$A$1:$A$6001,Booking_data!$O$1:$O$6001,"Not Found")</f>
        <v>Other</v>
      </c>
      <c r="U3143" s="1" t="str">
        <f t="shared" si="4"/>
        <v>Youngster</v>
      </c>
      <c r="V3143" s="1" t="str">
        <f t="shared" si="5"/>
        <v>Low Booking</v>
      </c>
    </row>
    <row r="3144" ht="15.75" customHeight="1">
      <c r="A3144" s="1" t="s">
        <v>3458</v>
      </c>
      <c r="B3144" s="6">
        <v>46072.0</v>
      </c>
      <c r="C3144" s="6">
        <v>46073.0</v>
      </c>
      <c r="D3144" s="7">
        <v>0.53125</v>
      </c>
      <c r="E3144" s="1" t="str">
        <f t="shared" si="1"/>
        <v>Weekday</v>
      </c>
      <c r="F3144" s="1" t="str">
        <f t="shared" si="2"/>
        <v>Feb</v>
      </c>
      <c r="G3144" s="1" t="str">
        <f t="array" ref="G3144">_xlfn.XLOOKUP(A3144,Booking_data!$A$1:$A$6001,Booking_data!$D$1:$D$6001,"not found")</f>
        <v>M003</v>
      </c>
      <c r="H3144" s="1" t="str">
        <f t="array" ref="H3144">_xlfn.XLOOKUP(G3144,Movies_data!$A$1:$A$41,Movies_data!$B$1:$B$41,"not found")</f>
        <v>Vikram</v>
      </c>
      <c r="I3144" s="1" t="str">
        <f t="array" ref="I3144">_xlfn.XLOOKUP(G3144,Movies_data!$A$1:$A$41,Movies_data!$D$1:$D$41,"not found")</f>
        <v>Action</v>
      </c>
      <c r="J3144" s="1" t="str">
        <f t="array" ref="J3144">_xlfn.XLOOKUP(G3144,Movies_data!$A$1:$A$41,Movies_data!$C$1:$C$41,"not found")</f>
        <v>Tamil</v>
      </c>
      <c r="K3144" s="1">
        <f t="array" ref="K3144">_xlfn.XLOOKUP(G3144,Movies_data!$A$1:$A$41,Movies_data!$H$1:$H$41,"Not Found")</f>
        <v>8.3</v>
      </c>
      <c r="L3144" s="1" t="str">
        <f t="array" ref="L3144">_xlfn.XLOOKUP(A3144,Booking_data!$A$1:$A$6001,Booking_data!$E$1:$E$6001,"not Found")</f>
        <v>C063</v>
      </c>
      <c r="M3144" s="1" t="str">
        <f t="array" ref="M3144">_xlfn.XLOOKUP(L3144,Cinemas_data!$A$1:$A$49,Cinemas_data!$I$1:$I$49,"not Found")</f>
        <v>#NAME?</v>
      </c>
      <c r="N3144" s="1" t="str">
        <f t="array" ref="N3144">_xlfn.XLOOKUP(L3144,Cinemas_data!$A$1:$A$49,Cinemas_data!$C$1:$C$49,"not Found")</f>
        <v>Mysuru</v>
      </c>
      <c r="O3144" s="1">
        <f t="array" ref="O3144">_xlfn.XLOOKUP(A3144,Booking_data!$A$1:$A$6001,Booking_data!$H$1:$H$6001,"not found")</f>
        <v>3</v>
      </c>
      <c r="P3144" s="1">
        <f t="array" ref="P3144">_xlfn.XLOOKUP(A3144,Booking_data!$A$1:$A$6001,Booking_data!$I$1:$I$6001,"not Found")</f>
        <v>240</v>
      </c>
      <c r="Q3144" s="1">
        <f t="shared" si="3"/>
        <v>720</v>
      </c>
      <c r="R3144" s="1" t="str">
        <f t="array" ref="R3144">_xlfn.XLOOKUP(A3144,Booking_data!$A$1:$A$6001,Booking_data!$L$1:$L$6001,"Not Found")</f>
        <v>UPI</v>
      </c>
      <c r="S3144" s="1">
        <f t="array" ref="S3144">_xlfn.XLOOKUP(A3144,Booking_data!$A$1:$A$6001,Booking_data!$N$1:$N$6001,"not Found")</f>
        <v>49</v>
      </c>
      <c r="T3144" s="1" t="str">
        <f t="array" ref="T3144">_xlfn.XLOOKUP(A3144,Booking_data!$A$1:$A$6001,Booking_data!$O$1:$O$6001,"Not Found")</f>
        <v>Female</v>
      </c>
      <c r="U3144" s="1" t="str">
        <f t="shared" si="4"/>
        <v>Above 45</v>
      </c>
      <c r="V3144" s="1" t="str">
        <f t="shared" si="5"/>
        <v>Medium Booking</v>
      </c>
    </row>
    <row r="3145" ht="15.75" customHeight="1">
      <c r="A3145" s="1" t="s">
        <v>3459</v>
      </c>
      <c r="B3145" s="6">
        <v>46028.0</v>
      </c>
      <c r="C3145" s="6">
        <v>46034.0</v>
      </c>
      <c r="D3145" s="7">
        <v>0.3958333333333333</v>
      </c>
      <c r="E3145" s="1" t="str">
        <f t="shared" si="1"/>
        <v>Weekday</v>
      </c>
      <c r="F3145" s="1" t="str">
        <f t="shared" si="2"/>
        <v>Jan</v>
      </c>
      <c r="G3145" s="1" t="str">
        <f t="array" ref="G3145">_xlfn.XLOOKUP(A3145,Booking_data!$A$1:$A$6001,Booking_data!$D$1:$D$6001,"not found")</f>
        <v>M029</v>
      </c>
      <c r="H3145" s="1" t="str">
        <f t="array" ref="H3145">_xlfn.XLOOKUP(G3145,Movies_data!$A$1:$A$41,Movies_data!$B$1:$B$41,"not found")</f>
        <v>777 Charlie</v>
      </c>
      <c r="I3145" s="1" t="str">
        <f t="array" ref="I3145">_xlfn.XLOOKUP(G3145,Movies_data!$A$1:$A$41,Movies_data!$D$1:$D$41,"not found")</f>
        <v>Adventure</v>
      </c>
      <c r="J3145" s="1" t="str">
        <f t="array" ref="J3145">_xlfn.XLOOKUP(G3145,Movies_data!$A$1:$A$41,Movies_data!$C$1:$C$41,"not found")</f>
        <v>Kannada</v>
      </c>
      <c r="K3145" s="1">
        <f t="array" ref="K3145">_xlfn.XLOOKUP(G3145,Movies_data!$A$1:$A$41,Movies_data!$H$1:$H$41,"Not Found")</f>
        <v>8.7</v>
      </c>
      <c r="L3145" s="1" t="str">
        <f t="array" ref="L3145">_xlfn.XLOOKUP(A3145,Booking_data!$A$1:$A$6001,Booking_data!$E$1:$E$6001,"not Found")</f>
        <v>C011</v>
      </c>
      <c r="M3145" s="1" t="str">
        <f t="array" ref="M3145">_xlfn.XLOOKUP(L3145,Cinemas_data!$A$1:$A$49,Cinemas_data!$I$1:$I$49,"not Found")</f>
        <v>#NAME?</v>
      </c>
      <c r="N3145" s="1" t="str">
        <f t="array" ref="N3145">_xlfn.XLOOKUP(L3145,Cinemas_data!$A$1:$A$49,Cinemas_data!$C$1:$C$49,"not Found")</f>
        <v>Chennai</v>
      </c>
      <c r="O3145" s="1">
        <f t="array" ref="O3145">_xlfn.XLOOKUP(A3145,Booking_data!$A$1:$A$6001,Booking_data!$H$1:$H$6001,"not found")</f>
        <v>3</v>
      </c>
      <c r="P3145" s="1">
        <f t="array" ref="P3145">_xlfn.XLOOKUP(A3145,Booking_data!$A$1:$A$6001,Booking_data!$I$1:$I$6001,"not Found")</f>
        <v>420</v>
      </c>
      <c r="Q3145" s="1">
        <f t="shared" si="3"/>
        <v>1260</v>
      </c>
      <c r="R3145" s="1" t="str">
        <f t="array" ref="R3145">_xlfn.XLOOKUP(A3145,Booking_data!$A$1:$A$6001,Booking_data!$L$1:$L$6001,"Not Found")</f>
        <v>Net Banking</v>
      </c>
      <c r="S3145" s="1">
        <f t="array" ref="S3145">_xlfn.XLOOKUP(A3145,Booking_data!$A$1:$A$6001,Booking_data!$N$1:$N$6001,"not Found")</f>
        <v>40</v>
      </c>
      <c r="T3145" s="1" t="str">
        <f t="array" ref="T3145">_xlfn.XLOOKUP(A3145,Booking_data!$A$1:$A$6001,Booking_data!$O$1:$O$6001,"Not Found")</f>
        <v>Male</v>
      </c>
      <c r="U3145" s="1" t="str">
        <f t="shared" si="4"/>
        <v>Middle Age</v>
      </c>
      <c r="V3145" s="1" t="str">
        <f t="shared" si="5"/>
        <v>Medium Booking</v>
      </c>
    </row>
    <row r="3146" ht="15.75" customHeight="1">
      <c r="A3146" s="1" t="s">
        <v>3460</v>
      </c>
      <c r="B3146" s="6">
        <v>46128.0</v>
      </c>
      <c r="C3146" s="6">
        <v>46130.0</v>
      </c>
      <c r="D3146" s="7">
        <v>0.3958333333333333</v>
      </c>
      <c r="E3146" s="1" t="str">
        <f t="shared" si="1"/>
        <v>Weekday</v>
      </c>
      <c r="F3146" s="1" t="str">
        <f t="shared" si="2"/>
        <v>Apr</v>
      </c>
      <c r="G3146" s="1" t="str">
        <f t="array" ref="G3146">_xlfn.XLOOKUP(A3146,Booking_data!$A$1:$A$6001,Booking_data!$D$1:$D$6001,"not found")</f>
        <v>M031</v>
      </c>
      <c r="H3146" s="1" t="str">
        <f t="array" ref="H3146">_xlfn.XLOOKUP(G3146,Movies_data!$A$1:$A$41,Movies_data!$B$1:$B$41,"not found")</f>
        <v>Bangalore Days</v>
      </c>
      <c r="I3146" s="1" t="str">
        <f t="array" ref="I3146">_xlfn.XLOOKUP(G3146,Movies_data!$A$1:$A$41,Movies_data!$D$1:$D$41,"not found")</f>
        <v>Drama</v>
      </c>
      <c r="J3146" s="1" t="str">
        <f t="array" ref="J3146">_xlfn.XLOOKUP(G3146,Movies_data!$A$1:$A$41,Movies_data!$C$1:$C$41,"not found")</f>
        <v>Malayalam</v>
      </c>
      <c r="K3146" s="1">
        <f t="array" ref="K3146">_xlfn.XLOOKUP(G3146,Movies_data!$A$1:$A$41,Movies_data!$H$1:$H$41,"Not Found")</f>
        <v>8.3</v>
      </c>
      <c r="L3146" s="1" t="str">
        <f t="array" ref="L3146">_xlfn.XLOOKUP(A3146,Booking_data!$A$1:$A$6001,Booking_data!$E$1:$E$6001,"not Found")</f>
        <v>C072</v>
      </c>
      <c r="M3146" s="1" t="str">
        <f t="array" ref="M3146">_xlfn.XLOOKUP(L3146,Cinemas_data!$A$1:$A$49,Cinemas_data!$I$1:$I$49,"not Found")</f>
        <v>#NAME?</v>
      </c>
      <c r="N3146" s="1" t="str">
        <f t="array" ref="N3146">_xlfn.XLOOKUP(L3146,Cinemas_data!$A$1:$A$49,Cinemas_data!$C$1:$C$49,"not Found")</f>
        <v>Hyderabad</v>
      </c>
      <c r="O3146" s="1">
        <f t="array" ref="O3146">_xlfn.XLOOKUP(A3146,Booking_data!$A$1:$A$6001,Booking_data!$H$1:$H$6001,"not found")</f>
        <v>3</v>
      </c>
      <c r="P3146" s="1">
        <f t="array" ref="P3146">_xlfn.XLOOKUP(A3146,Booking_data!$A$1:$A$6001,Booking_data!$I$1:$I$6001,"not Found")</f>
        <v>280</v>
      </c>
      <c r="Q3146" s="1">
        <f t="shared" si="3"/>
        <v>840</v>
      </c>
      <c r="R3146" s="1" t="str">
        <f t="array" ref="R3146">_xlfn.XLOOKUP(A3146,Booking_data!$A$1:$A$6001,Booking_data!$L$1:$L$6001,"Not Found")</f>
        <v>Wallet</v>
      </c>
      <c r="S3146" s="1">
        <f t="array" ref="S3146">_xlfn.XLOOKUP(A3146,Booking_data!$A$1:$A$6001,Booking_data!$N$1:$N$6001,"not Found")</f>
        <v>39</v>
      </c>
      <c r="T3146" s="1" t="str">
        <f t="array" ref="T3146">_xlfn.XLOOKUP(A3146,Booking_data!$A$1:$A$6001,Booking_data!$O$1:$O$6001,"Not Found")</f>
        <v>Other</v>
      </c>
      <c r="U3146" s="1" t="str">
        <f t="shared" si="4"/>
        <v>Middle Age</v>
      </c>
      <c r="V3146" s="1" t="str">
        <f t="shared" si="5"/>
        <v>Medium Booking</v>
      </c>
    </row>
    <row r="3147" ht="15.75" customHeight="1">
      <c r="A3147" s="1" t="s">
        <v>3461</v>
      </c>
      <c r="B3147" s="6">
        <v>46132.0</v>
      </c>
      <c r="C3147" s="6">
        <v>46133.0</v>
      </c>
      <c r="D3147" s="7">
        <v>0.6458333333333334</v>
      </c>
      <c r="E3147" s="1" t="str">
        <f t="shared" si="1"/>
        <v>Weekday</v>
      </c>
      <c r="F3147" s="1" t="str">
        <f t="shared" si="2"/>
        <v>Apr</v>
      </c>
      <c r="G3147" s="1" t="str">
        <f t="array" ref="G3147">_xlfn.XLOOKUP(A3147,Booking_data!$A$1:$A$6001,Booking_data!$D$1:$D$6001,"not found")</f>
        <v>M038</v>
      </c>
      <c r="H3147" s="1" t="str">
        <f t="array" ref="H3147">_xlfn.XLOOKUP(G3147,Movies_data!$A$1:$A$41,Movies_data!$B$1:$B$41,"not found")</f>
        <v>Barbie</v>
      </c>
      <c r="I3147" s="1" t="str">
        <f t="array" ref="I3147">_xlfn.XLOOKUP(G3147,Movies_data!$A$1:$A$41,Movies_data!$D$1:$D$41,"not found")</f>
        <v>Comedy</v>
      </c>
      <c r="J3147" s="1" t="str">
        <f t="array" ref="J3147">_xlfn.XLOOKUP(G3147,Movies_data!$A$1:$A$41,Movies_data!$C$1:$C$41,"not found")</f>
        <v>English</v>
      </c>
      <c r="K3147" s="1">
        <f t="array" ref="K3147">_xlfn.XLOOKUP(G3147,Movies_data!$A$1:$A$41,Movies_data!$H$1:$H$41,"Not Found")</f>
        <v>6.8</v>
      </c>
      <c r="L3147" s="1" t="str">
        <f t="array" ref="L3147">_xlfn.XLOOKUP(A3147,Booking_data!$A$1:$A$6001,Booking_data!$E$1:$E$6001,"not Found")</f>
        <v>C061</v>
      </c>
      <c r="M3147" s="1" t="str">
        <f t="array" ref="M3147">_xlfn.XLOOKUP(L3147,Cinemas_data!$A$1:$A$49,Cinemas_data!$I$1:$I$49,"not Found")</f>
        <v>#NAME?</v>
      </c>
      <c r="N3147" s="1" t="str">
        <f t="array" ref="N3147">_xlfn.XLOOKUP(L3147,Cinemas_data!$A$1:$A$49,Cinemas_data!$C$1:$C$49,"not Found")</f>
        <v>Mysuru</v>
      </c>
      <c r="O3147" s="1">
        <f t="array" ref="O3147">_xlfn.XLOOKUP(A3147,Booking_data!$A$1:$A$6001,Booking_data!$H$1:$H$6001,"not found")</f>
        <v>1</v>
      </c>
      <c r="P3147" s="1">
        <f t="array" ref="P3147">_xlfn.XLOOKUP(A3147,Booking_data!$A$1:$A$6001,Booking_data!$I$1:$I$6001,"not Found")</f>
        <v>260</v>
      </c>
      <c r="Q3147" s="1">
        <f t="shared" si="3"/>
        <v>260</v>
      </c>
      <c r="R3147" s="1" t="str">
        <f t="array" ref="R3147">_xlfn.XLOOKUP(A3147,Booking_data!$A$1:$A$6001,Booking_data!$L$1:$L$6001,"Not Found")</f>
        <v>UPI</v>
      </c>
      <c r="S3147" s="1">
        <f t="array" ref="S3147">_xlfn.XLOOKUP(A3147,Booking_data!$A$1:$A$6001,Booking_data!$N$1:$N$6001,"not Found")</f>
        <v>51</v>
      </c>
      <c r="T3147" s="1" t="str">
        <f t="array" ref="T3147">_xlfn.XLOOKUP(A3147,Booking_data!$A$1:$A$6001,Booking_data!$O$1:$O$6001,"Not Found")</f>
        <v>Female</v>
      </c>
      <c r="U3147" s="1" t="str">
        <f t="shared" si="4"/>
        <v>Above 45</v>
      </c>
      <c r="V3147" s="1" t="str">
        <f t="shared" si="5"/>
        <v>Low Booking</v>
      </c>
    </row>
    <row r="3148" ht="15.75" customHeight="1">
      <c r="A3148" s="1" t="s">
        <v>3462</v>
      </c>
      <c r="B3148" s="6">
        <v>46180.0</v>
      </c>
      <c r="C3148" s="6">
        <v>46187.0</v>
      </c>
      <c r="D3148" s="7">
        <v>0.8854166666666666</v>
      </c>
      <c r="E3148" s="1" t="str">
        <f t="shared" si="1"/>
        <v>Weekend</v>
      </c>
      <c r="F3148" s="1" t="str">
        <f t="shared" si="2"/>
        <v>Jun</v>
      </c>
      <c r="G3148" s="1" t="str">
        <f t="array" ref="G3148">_xlfn.XLOOKUP(A3148,Booking_data!$A$1:$A$6001,Booking_data!$D$1:$D$6001,"not found")</f>
        <v>M037</v>
      </c>
      <c r="H3148" s="1" t="str">
        <f t="array" ref="H3148">_xlfn.XLOOKUP(G3148,Movies_data!$A$1:$A$41,Movies_data!$B$1:$B$41,"not found")</f>
        <v>Oppenheimer</v>
      </c>
      <c r="I3148" s="1" t="str">
        <f t="array" ref="I3148">_xlfn.XLOOKUP(G3148,Movies_data!$A$1:$A$41,Movies_data!$D$1:$D$41,"not found")</f>
        <v>Biography</v>
      </c>
      <c r="J3148" s="1" t="str">
        <f t="array" ref="J3148">_xlfn.XLOOKUP(G3148,Movies_data!$A$1:$A$41,Movies_data!$C$1:$C$41,"not found")</f>
        <v>English</v>
      </c>
      <c r="K3148" s="1">
        <f t="array" ref="K3148">_xlfn.XLOOKUP(G3148,Movies_data!$A$1:$A$41,Movies_data!$H$1:$H$41,"Not Found")</f>
        <v>8.5</v>
      </c>
      <c r="L3148" s="1" t="str">
        <f t="array" ref="L3148">_xlfn.XLOOKUP(A3148,Booking_data!$A$1:$A$6001,Booking_data!$E$1:$E$6001,"not Found")</f>
        <v>C012</v>
      </c>
      <c r="M3148" s="1" t="str">
        <f t="array" ref="M3148">_xlfn.XLOOKUP(L3148,Cinemas_data!$A$1:$A$49,Cinemas_data!$I$1:$I$49,"not Found")</f>
        <v>#NAME?</v>
      </c>
      <c r="N3148" s="1" t="str">
        <f t="array" ref="N3148">_xlfn.XLOOKUP(L3148,Cinemas_data!$A$1:$A$49,Cinemas_data!$C$1:$C$49,"not Found")</f>
        <v>Chennai</v>
      </c>
      <c r="O3148" s="1">
        <f t="array" ref="O3148">_xlfn.XLOOKUP(A3148,Booking_data!$A$1:$A$6001,Booking_data!$H$1:$H$6001,"not found")</f>
        <v>2</v>
      </c>
      <c r="P3148" s="1">
        <f t="array" ref="P3148">_xlfn.XLOOKUP(A3148,Booking_data!$A$1:$A$6001,Booking_data!$I$1:$I$6001,"not Found")</f>
        <v>240</v>
      </c>
      <c r="Q3148" s="1">
        <f t="shared" si="3"/>
        <v>480</v>
      </c>
      <c r="R3148" s="1" t="str">
        <f t="array" ref="R3148">_xlfn.XLOOKUP(A3148,Booking_data!$A$1:$A$6001,Booking_data!$L$1:$L$6001,"Not Found")</f>
        <v>Net Banking</v>
      </c>
      <c r="S3148" s="1">
        <f t="array" ref="S3148">_xlfn.XLOOKUP(A3148,Booking_data!$A$1:$A$6001,Booking_data!$N$1:$N$6001,"not Found")</f>
        <v>20</v>
      </c>
      <c r="T3148" s="1" t="str">
        <f t="array" ref="T3148">_xlfn.XLOOKUP(A3148,Booking_data!$A$1:$A$6001,Booking_data!$O$1:$O$6001,"Not Found")</f>
        <v>Other</v>
      </c>
      <c r="U3148" s="1" t="str">
        <f t="shared" si="4"/>
        <v>Youngster</v>
      </c>
      <c r="V3148" s="1" t="str">
        <f t="shared" si="5"/>
        <v>Low Booking</v>
      </c>
    </row>
    <row r="3149" ht="15.75" customHeight="1">
      <c r="A3149" s="1" t="s">
        <v>3463</v>
      </c>
      <c r="B3149" s="6">
        <v>46070.0</v>
      </c>
      <c r="C3149" s="6">
        <v>46076.0</v>
      </c>
      <c r="D3149" s="7">
        <v>0.7708333333333334</v>
      </c>
      <c r="E3149" s="1" t="str">
        <f t="shared" si="1"/>
        <v>Weekday</v>
      </c>
      <c r="F3149" s="1" t="str">
        <f t="shared" si="2"/>
        <v>Feb</v>
      </c>
      <c r="G3149" s="1" t="str">
        <f t="array" ref="G3149">_xlfn.XLOOKUP(A3149,Booking_data!$A$1:$A$6001,Booking_data!$D$1:$D$6001,"not found")</f>
        <v>M017</v>
      </c>
      <c r="H3149" s="1" t="str">
        <f t="array" ref="H3149">_xlfn.XLOOKUP(G3149,Movies_data!$A$1:$A$41,Movies_data!$B$1:$B$41,"not found")</f>
        <v>Baahubali 2</v>
      </c>
      <c r="I3149" s="1" t="str">
        <f t="array" ref="I3149">_xlfn.XLOOKUP(G3149,Movies_data!$A$1:$A$41,Movies_data!$D$1:$D$41,"not found")</f>
        <v>Action</v>
      </c>
      <c r="J3149" s="1" t="str">
        <f t="array" ref="J3149">_xlfn.XLOOKUP(G3149,Movies_data!$A$1:$A$41,Movies_data!$C$1:$C$41,"not found")</f>
        <v>Telugu</v>
      </c>
      <c r="K3149" s="1">
        <f t="array" ref="K3149">_xlfn.XLOOKUP(G3149,Movies_data!$A$1:$A$41,Movies_data!$H$1:$H$41,"Not Found")</f>
        <v>8.2</v>
      </c>
      <c r="L3149" s="1" t="str">
        <f t="array" ref="L3149">_xlfn.XLOOKUP(A3149,Booking_data!$A$1:$A$6001,Booking_data!$E$1:$E$6001,"not Found")</f>
        <v>C093</v>
      </c>
      <c r="M3149" s="1" t="str">
        <f t="array" ref="M3149">_xlfn.XLOOKUP(L3149,Cinemas_data!$A$1:$A$49,Cinemas_data!$I$1:$I$49,"not Found")</f>
        <v>#NAME?</v>
      </c>
      <c r="N3149" s="1" t="str">
        <f t="array" ref="N3149">_xlfn.XLOOKUP(L3149,Cinemas_data!$A$1:$A$49,Cinemas_data!$C$1:$C$49,"not Found")</f>
        <v>Mumbai</v>
      </c>
      <c r="O3149" s="1">
        <f t="array" ref="O3149">_xlfn.XLOOKUP(A3149,Booking_data!$A$1:$A$6001,Booking_data!$H$1:$H$6001,"not found")</f>
        <v>1</v>
      </c>
      <c r="P3149" s="1">
        <f t="array" ref="P3149">_xlfn.XLOOKUP(A3149,Booking_data!$A$1:$A$6001,Booking_data!$I$1:$I$6001,"not Found")</f>
        <v>240</v>
      </c>
      <c r="Q3149" s="1">
        <f t="shared" si="3"/>
        <v>240</v>
      </c>
      <c r="R3149" s="1" t="str">
        <f t="array" ref="R3149">_xlfn.XLOOKUP(A3149,Booking_data!$A$1:$A$6001,Booking_data!$L$1:$L$6001,"Not Found")</f>
        <v>Credit Card</v>
      </c>
      <c r="S3149" s="1">
        <f t="array" ref="S3149">_xlfn.XLOOKUP(A3149,Booking_data!$A$1:$A$6001,Booking_data!$N$1:$N$6001,"not Found")</f>
        <v>23</v>
      </c>
      <c r="T3149" s="1" t="str">
        <f t="array" ref="T3149">_xlfn.XLOOKUP(A3149,Booking_data!$A$1:$A$6001,Booking_data!$O$1:$O$6001,"Not Found")</f>
        <v>Male</v>
      </c>
      <c r="U3149" s="1" t="str">
        <f t="shared" si="4"/>
        <v>Youngster</v>
      </c>
      <c r="V3149" s="1" t="str">
        <f t="shared" si="5"/>
        <v>Low Booking</v>
      </c>
    </row>
    <row r="3150" ht="15.75" customHeight="1">
      <c r="A3150" s="1" t="s">
        <v>3464</v>
      </c>
      <c r="B3150" s="6">
        <v>46033.0</v>
      </c>
      <c r="C3150" s="6">
        <v>46040.0</v>
      </c>
      <c r="D3150" s="7">
        <v>0.53125</v>
      </c>
      <c r="E3150" s="1" t="str">
        <f t="shared" si="1"/>
        <v>Weekend</v>
      </c>
      <c r="F3150" s="1" t="str">
        <f t="shared" si="2"/>
        <v>Jan</v>
      </c>
      <c r="G3150" s="1" t="str">
        <f t="array" ref="G3150">_xlfn.XLOOKUP(A3150,Booking_data!$A$1:$A$6001,Booking_data!$D$1:$D$6001,"not found")</f>
        <v>M038</v>
      </c>
      <c r="H3150" s="1" t="str">
        <f t="array" ref="H3150">_xlfn.XLOOKUP(G3150,Movies_data!$A$1:$A$41,Movies_data!$B$1:$B$41,"not found")</f>
        <v>Barbie</v>
      </c>
      <c r="I3150" s="1" t="str">
        <f t="array" ref="I3150">_xlfn.XLOOKUP(G3150,Movies_data!$A$1:$A$41,Movies_data!$D$1:$D$41,"not found")</f>
        <v>Comedy</v>
      </c>
      <c r="J3150" s="1" t="str">
        <f t="array" ref="J3150">_xlfn.XLOOKUP(G3150,Movies_data!$A$1:$A$41,Movies_data!$C$1:$C$41,"not found")</f>
        <v>English</v>
      </c>
      <c r="K3150" s="1">
        <f t="array" ref="K3150">_xlfn.XLOOKUP(G3150,Movies_data!$A$1:$A$41,Movies_data!$H$1:$H$41,"Not Found")</f>
        <v>6.8</v>
      </c>
      <c r="L3150" s="1" t="str">
        <f t="array" ref="L3150">_xlfn.XLOOKUP(A3150,Booking_data!$A$1:$A$6001,Booking_data!$E$1:$E$6001,"not Found")</f>
        <v>C111</v>
      </c>
      <c r="M3150" s="1" t="str">
        <f t="array" ref="M3150">_xlfn.XLOOKUP(L3150,Cinemas_data!$A$1:$A$49,Cinemas_data!$I$1:$I$49,"not Found")</f>
        <v>#NAME?</v>
      </c>
      <c r="N3150" s="1" t="str">
        <f t="array" ref="N3150">_xlfn.XLOOKUP(L3150,Cinemas_data!$A$1:$A$49,Cinemas_data!$C$1:$C$49,"not Found")</f>
        <v>Delhi</v>
      </c>
      <c r="O3150" s="1">
        <f t="array" ref="O3150">_xlfn.XLOOKUP(A3150,Booking_data!$A$1:$A$6001,Booking_data!$H$1:$H$6001,"not found")</f>
        <v>1</v>
      </c>
      <c r="P3150" s="1">
        <f t="array" ref="P3150">_xlfn.XLOOKUP(A3150,Booking_data!$A$1:$A$6001,Booking_data!$I$1:$I$6001,"not Found")</f>
        <v>180</v>
      </c>
      <c r="Q3150" s="1">
        <f t="shared" si="3"/>
        <v>180</v>
      </c>
      <c r="R3150" s="1" t="str">
        <f t="array" ref="R3150">_xlfn.XLOOKUP(A3150,Booking_data!$A$1:$A$6001,Booking_data!$L$1:$L$6001,"Not Found")</f>
        <v>UPI</v>
      </c>
      <c r="S3150" s="1">
        <f t="array" ref="S3150">_xlfn.XLOOKUP(A3150,Booking_data!$A$1:$A$6001,Booking_data!$N$1:$N$6001,"not Found")</f>
        <v>35</v>
      </c>
      <c r="T3150" s="1" t="str">
        <f t="array" ref="T3150">_xlfn.XLOOKUP(A3150,Booking_data!$A$1:$A$6001,Booking_data!$O$1:$O$6001,"Not Found")</f>
        <v>Male</v>
      </c>
      <c r="U3150" s="1" t="str">
        <f t="shared" si="4"/>
        <v>Middle Age</v>
      </c>
      <c r="V3150" s="1" t="str">
        <f t="shared" si="5"/>
        <v>Low Booking</v>
      </c>
    </row>
    <row r="3151" ht="15.75" customHeight="1">
      <c r="A3151" s="1" t="s">
        <v>3465</v>
      </c>
      <c r="B3151" s="6">
        <v>46177.0</v>
      </c>
      <c r="C3151" s="6">
        <v>46179.0</v>
      </c>
      <c r="D3151" s="7">
        <v>0.3958333333333333</v>
      </c>
      <c r="E3151" s="1" t="str">
        <f t="shared" si="1"/>
        <v>Weekday</v>
      </c>
      <c r="F3151" s="1" t="str">
        <f t="shared" si="2"/>
        <v>Jun</v>
      </c>
      <c r="G3151" s="1" t="str">
        <f t="array" ref="G3151">_xlfn.XLOOKUP(A3151,Booking_data!$A$1:$A$6001,Booking_data!$D$1:$D$6001,"not found")</f>
        <v>M001</v>
      </c>
      <c r="H3151" s="1" t="str">
        <f t="array" ref="H3151">_xlfn.XLOOKUP(G3151,Movies_data!$A$1:$A$41,Movies_data!$B$1:$B$41,"not found")</f>
        <v>Leo</v>
      </c>
      <c r="I3151" s="1" t="str">
        <f t="array" ref="I3151">_xlfn.XLOOKUP(G3151,Movies_data!$A$1:$A$41,Movies_data!$D$1:$D$41,"not found")</f>
        <v>Action</v>
      </c>
      <c r="J3151" s="1" t="str">
        <f t="array" ref="J3151">_xlfn.XLOOKUP(G3151,Movies_data!$A$1:$A$41,Movies_data!$C$1:$C$41,"not found")</f>
        <v>Tamil</v>
      </c>
      <c r="K3151" s="1">
        <f t="array" ref="K3151">_xlfn.XLOOKUP(G3151,Movies_data!$A$1:$A$41,Movies_data!$H$1:$H$41,"Not Found")</f>
        <v>8</v>
      </c>
      <c r="L3151" s="1" t="str">
        <f t="array" ref="L3151">_xlfn.XLOOKUP(A3151,Booking_data!$A$1:$A$6001,Booking_data!$E$1:$E$6001,"not Found")</f>
        <v>C021</v>
      </c>
      <c r="M3151" s="1" t="str">
        <f t="array" ref="M3151">_xlfn.XLOOKUP(L3151,Cinemas_data!$A$1:$A$49,Cinemas_data!$I$1:$I$49,"not Found")</f>
        <v>#NAME?</v>
      </c>
      <c r="N3151" s="1" t="str">
        <f t="array" ref="N3151">_xlfn.XLOOKUP(L3151,Cinemas_data!$A$1:$A$49,Cinemas_data!$C$1:$C$49,"not Found")</f>
        <v>Coimbatore</v>
      </c>
      <c r="O3151" s="1">
        <f t="array" ref="O3151">_xlfn.XLOOKUP(A3151,Booking_data!$A$1:$A$6001,Booking_data!$H$1:$H$6001,"not found")</f>
        <v>4</v>
      </c>
      <c r="P3151" s="1">
        <f t="array" ref="P3151">_xlfn.XLOOKUP(A3151,Booking_data!$A$1:$A$6001,Booking_data!$I$1:$I$6001,"not Found")</f>
        <v>220</v>
      </c>
      <c r="Q3151" s="1">
        <f t="shared" si="3"/>
        <v>880</v>
      </c>
      <c r="R3151" s="1" t="str">
        <f t="array" ref="R3151">_xlfn.XLOOKUP(A3151,Booking_data!$A$1:$A$6001,Booking_data!$L$1:$L$6001,"Not Found")</f>
        <v>UPI</v>
      </c>
      <c r="S3151" s="1">
        <f t="array" ref="S3151">_xlfn.XLOOKUP(A3151,Booking_data!$A$1:$A$6001,Booking_data!$N$1:$N$6001,"not Found")</f>
        <v>43</v>
      </c>
      <c r="T3151" s="1" t="str">
        <f t="array" ref="T3151">_xlfn.XLOOKUP(A3151,Booking_data!$A$1:$A$6001,Booking_data!$O$1:$O$6001,"Not Found")</f>
        <v>Other</v>
      </c>
      <c r="U3151" s="1" t="str">
        <f t="shared" si="4"/>
        <v>Middle Age</v>
      </c>
      <c r="V3151" s="1" t="str">
        <f t="shared" si="5"/>
        <v>Medium Booking</v>
      </c>
    </row>
    <row r="3152" ht="15.75" customHeight="1">
      <c r="A3152" s="1" t="s">
        <v>3466</v>
      </c>
      <c r="B3152" s="6">
        <v>46189.0</v>
      </c>
      <c r="C3152" s="6">
        <v>46193.0</v>
      </c>
      <c r="D3152" s="7">
        <v>0.8854166666666666</v>
      </c>
      <c r="E3152" s="1" t="str">
        <f t="shared" si="1"/>
        <v>Weekday</v>
      </c>
      <c r="F3152" s="1" t="str">
        <f t="shared" si="2"/>
        <v>Jun</v>
      </c>
      <c r="G3152" s="1" t="str">
        <f t="array" ref="G3152">_xlfn.XLOOKUP(A3152,Booking_data!$A$1:$A$6001,Booking_data!$D$1:$D$6001,"not found")</f>
        <v>M015</v>
      </c>
      <c r="H3152" s="1" t="str">
        <f t="array" ref="H3152">_xlfn.XLOOKUP(G3152,Movies_data!$A$1:$A$41,Movies_data!$B$1:$B$41,"not found")</f>
        <v>Kalki 2898 AD</v>
      </c>
      <c r="I3152" s="1" t="str">
        <f t="array" ref="I3152">_xlfn.XLOOKUP(G3152,Movies_data!$A$1:$A$41,Movies_data!$D$1:$D$41,"not found")</f>
        <v>Sci-Fi</v>
      </c>
      <c r="J3152" s="1" t="str">
        <f t="array" ref="J3152">_xlfn.XLOOKUP(G3152,Movies_data!$A$1:$A$41,Movies_data!$C$1:$C$41,"not found")</f>
        <v>Telugu</v>
      </c>
      <c r="K3152" s="1">
        <f t="array" ref="K3152">_xlfn.XLOOKUP(G3152,Movies_data!$A$1:$A$41,Movies_data!$H$1:$H$41,"Not Found")</f>
        <v>7</v>
      </c>
      <c r="L3152" s="1" t="str">
        <f t="array" ref="L3152">_xlfn.XLOOKUP(A3152,Booking_data!$A$1:$A$6001,Booking_data!$E$1:$E$6001,"not Found")</f>
        <v>C113</v>
      </c>
      <c r="M3152" s="1" t="str">
        <f t="array" ref="M3152">_xlfn.XLOOKUP(L3152,Cinemas_data!$A$1:$A$49,Cinemas_data!$I$1:$I$49,"not Found")</f>
        <v>#NAME?</v>
      </c>
      <c r="N3152" s="1" t="str">
        <f t="array" ref="N3152">_xlfn.XLOOKUP(L3152,Cinemas_data!$A$1:$A$49,Cinemas_data!$C$1:$C$49,"not Found")</f>
        <v>Delhi</v>
      </c>
      <c r="O3152" s="1">
        <f t="array" ref="O3152">_xlfn.XLOOKUP(A3152,Booking_data!$A$1:$A$6001,Booking_data!$H$1:$H$6001,"not found")</f>
        <v>5</v>
      </c>
      <c r="P3152" s="1">
        <f t="array" ref="P3152">_xlfn.XLOOKUP(A3152,Booking_data!$A$1:$A$6001,Booking_data!$I$1:$I$6001,"not Found")</f>
        <v>240</v>
      </c>
      <c r="Q3152" s="1">
        <f t="shared" si="3"/>
        <v>1200</v>
      </c>
      <c r="R3152" s="1" t="str">
        <f t="array" ref="R3152">_xlfn.XLOOKUP(A3152,Booking_data!$A$1:$A$6001,Booking_data!$L$1:$L$6001,"Not Found")</f>
        <v>Credit Card</v>
      </c>
      <c r="S3152" s="1">
        <f t="array" ref="S3152">_xlfn.XLOOKUP(A3152,Booking_data!$A$1:$A$6001,Booking_data!$N$1:$N$6001,"not Found")</f>
        <v>52</v>
      </c>
      <c r="T3152" s="1" t="str">
        <f t="array" ref="T3152">_xlfn.XLOOKUP(A3152,Booking_data!$A$1:$A$6001,Booking_data!$O$1:$O$6001,"Not Found")</f>
        <v>Male</v>
      </c>
      <c r="U3152" s="1" t="str">
        <f t="shared" si="4"/>
        <v>Above 45</v>
      </c>
      <c r="V3152" s="1" t="str">
        <f t="shared" si="5"/>
        <v>High Booking</v>
      </c>
    </row>
    <row r="3153" ht="15.75" customHeight="1">
      <c r="A3153" s="1" t="s">
        <v>3467</v>
      </c>
      <c r="B3153" s="6">
        <v>46066.0</v>
      </c>
      <c r="C3153" s="6">
        <v>46073.0</v>
      </c>
      <c r="D3153" s="7">
        <v>0.53125</v>
      </c>
      <c r="E3153" s="1" t="str">
        <f t="shared" si="1"/>
        <v>Weekday</v>
      </c>
      <c r="F3153" s="1" t="str">
        <f t="shared" si="2"/>
        <v>Feb</v>
      </c>
      <c r="G3153" s="1" t="str">
        <f t="array" ref="G3153">_xlfn.XLOOKUP(A3153,Booking_data!$A$1:$A$6001,Booking_data!$D$1:$D$6001,"not found")</f>
        <v>M006</v>
      </c>
      <c r="H3153" s="1" t="str">
        <f t="array" ref="H3153">_xlfn.XLOOKUP(G3153,Movies_data!$A$1:$A$41,Movies_data!$B$1:$B$41,"not found")</f>
        <v>Maamannan</v>
      </c>
      <c r="I3153" s="1" t="str">
        <f t="array" ref="I3153">_xlfn.XLOOKUP(G3153,Movies_data!$A$1:$A$41,Movies_data!$D$1:$D$41,"not found")</f>
        <v>Drama</v>
      </c>
      <c r="J3153" s="1" t="str">
        <f t="array" ref="J3153">_xlfn.XLOOKUP(G3153,Movies_data!$A$1:$A$41,Movies_data!$C$1:$C$41,"not found")</f>
        <v>Tamil</v>
      </c>
      <c r="K3153" s="1">
        <f t="array" ref="K3153">_xlfn.XLOOKUP(G3153,Movies_data!$A$1:$A$41,Movies_data!$H$1:$H$41,"Not Found")</f>
        <v>7.3</v>
      </c>
      <c r="L3153" s="1" t="str">
        <f t="array" ref="L3153">_xlfn.XLOOKUP(A3153,Booking_data!$A$1:$A$6001,Booking_data!$E$1:$E$6001,"not Found")</f>
        <v>C032</v>
      </c>
      <c r="M3153" s="1" t="str">
        <f t="array" ref="M3153">_xlfn.XLOOKUP(L3153,Cinemas_data!$A$1:$A$49,Cinemas_data!$I$1:$I$49,"not Found")</f>
        <v>#NAME?</v>
      </c>
      <c r="N3153" s="1" t="str">
        <f t="array" ref="N3153">_xlfn.XLOOKUP(L3153,Cinemas_data!$A$1:$A$49,Cinemas_data!$C$1:$C$49,"not Found")</f>
        <v>Madurai</v>
      </c>
      <c r="O3153" s="1">
        <f t="array" ref="O3153">_xlfn.XLOOKUP(A3153,Booking_data!$A$1:$A$6001,Booking_data!$H$1:$H$6001,"not found")</f>
        <v>5</v>
      </c>
      <c r="P3153" s="1">
        <f t="array" ref="P3153">_xlfn.XLOOKUP(A3153,Booking_data!$A$1:$A$6001,Booking_data!$I$1:$I$6001,"not Found")</f>
        <v>160</v>
      </c>
      <c r="Q3153" s="1">
        <f t="shared" si="3"/>
        <v>800</v>
      </c>
      <c r="R3153" s="1" t="str">
        <f t="array" ref="R3153">_xlfn.XLOOKUP(A3153,Booking_data!$A$1:$A$6001,Booking_data!$L$1:$L$6001,"Not Found")</f>
        <v>Wallet</v>
      </c>
      <c r="S3153" s="1">
        <f t="array" ref="S3153">_xlfn.XLOOKUP(A3153,Booking_data!$A$1:$A$6001,Booking_data!$N$1:$N$6001,"not Found")</f>
        <v>31</v>
      </c>
      <c r="T3153" s="1" t="str">
        <f t="array" ref="T3153">_xlfn.XLOOKUP(A3153,Booking_data!$A$1:$A$6001,Booking_data!$O$1:$O$6001,"Not Found")</f>
        <v>Female</v>
      </c>
      <c r="U3153" s="1" t="str">
        <f t="shared" si="4"/>
        <v>Middle Age</v>
      </c>
      <c r="V3153" s="1" t="str">
        <f t="shared" si="5"/>
        <v>High Booking</v>
      </c>
    </row>
    <row r="3154" ht="15.75" customHeight="1">
      <c r="A3154" s="1" t="s">
        <v>3468</v>
      </c>
      <c r="B3154" s="6">
        <v>46106.0</v>
      </c>
      <c r="C3154" s="6">
        <v>46110.0</v>
      </c>
      <c r="D3154" s="7">
        <v>0.7708333333333334</v>
      </c>
      <c r="E3154" s="1" t="str">
        <f t="shared" si="1"/>
        <v>Weekday</v>
      </c>
      <c r="F3154" s="1" t="str">
        <f t="shared" si="2"/>
        <v>Mar</v>
      </c>
      <c r="G3154" s="1" t="str">
        <f t="array" ref="G3154">_xlfn.XLOOKUP(A3154,Booking_data!$A$1:$A$6001,Booking_data!$D$1:$D$6001,"not found")</f>
        <v>M001</v>
      </c>
      <c r="H3154" s="1" t="str">
        <f t="array" ref="H3154">_xlfn.XLOOKUP(G3154,Movies_data!$A$1:$A$41,Movies_data!$B$1:$B$41,"not found")</f>
        <v>Leo</v>
      </c>
      <c r="I3154" s="1" t="str">
        <f t="array" ref="I3154">_xlfn.XLOOKUP(G3154,Movies_data!$A$1:$A$41,Movies_data!$D$1:$D$41,"not found")</f>
        <v>Action</v>
      </c>
      <c r="J3154" s="1" t="str">
        <f t="array" ref="J3154">_xlfn.XLOOKUP(G3154,Movies_data!$A$1:$A$41,Movies_data!$C$1:$C$41,"not found")</f>
        <v>Tamil</v>
      </c>
      <c r="K3154" s="1">
        <f t="array" ref="K3154">_xlfn.XLOOKUP(G3154,Movies_data!$A$1:$A$41,Movies_data!$H$1:$H$41,"Not Found")</f>
        <v>8</v>
      </c>
      <c r="L3154" s="1" t="str">
        <f t="array" ref="L3154">_xlfn.XLOOKUP(A3154,Booking_data!$A$1:$A$6001,Booking_data!$E$1:$E$6001,"not Found")</f>
        <v>C071</v>
      </c>
      <c r="M3154" s="1" t="str">
        <f t="array" ref="M3154">_xlfn.XLOOKUP(L3154,Cinemas_data!$A$1:$A$49,Cinemas_data!$I$1:$I$49,"not Found")</f>
        <v>#NAME?</v>
      </c>
      <c r="N3154" s="1" t="str">
        <f t="array" ref="N3154">_xlfn.XLOOKUP(L3154,Cinemas_data!$A$1:$A$49,Cinemas_data!$C$1:$C$49,"not Found")</f>
        <v>Hyderabad</v>
      </c>
      <c r="O3154" s="1">
        <f t="array" ref="O3154">_xlfn.XLOOKUP(A3154,Booking_data!$A$1:$A$6001,Booking_data!$H$1:$H$6001,"not found")</f>
        <v>4</v>
      </c>
      <c r="P3154" s="1">
        <f t="array" ref="P3154">_xlfn.XLOOKUP(A3154,Booking_data!$A$1:$A$6001,Booking_data!$I$1:$I$6001,"not Found")</f>
        <v>360</v>
      </c>
      <c r="Q3154" s="1">
        <f t="shared" si="3"/>
        <v>1440</v>
      </c>
      <c r="R3154" s="1" t="str">
        <f t="array" ref="R3154">_xlfn.XLOOKUP(A3154,Booking_data!$A$1:$A$6001,Booking_data!$L$1:$L$6001,"Not Found")</f>
        <v>Debit Card</v>
      </c>
      <c r="S3154" s="1">
        <f t="array" ref="S3154">_xlfn.XLOOKUP(A3154,Booking_data!$A$1:$A$6001,Booking_data!$N$1:$N$6001,"not Found")</f>
        <v>36</v>
      </c>
      <c r="T3154" s="1" t="str">
        <f t="array" ref="T3154">_xlfn.XLOOKUP(A3154,Booking_data!$A$1:$A$6001,Booking_data!$O$1:$O$6001,"Not Found")</f>
        <v>Male</v>
      </c>
      <c r="U3154" s="1" t="str">
        <f t="shared" si="4"/>
        <v>Middle Age</v>
      </c>
      <c r="V3154" s="1" t="str">
        <f t="shared" si="5"/>
        <v>Medium Booking</v>
      </c>
    </row>
    <row r="3155" ht="15.75" customHeight="1">
      <c r="A3155" s="1" t="s">
        <v>3469</v>
      </c>
      <c r="B3155" s="6">
        <v>46152.0</v>
      </c>
      <c r="C3155" s="6">
        <v>46158.0</v>
      </c>
      <c r="D3155" s="7">
        <v>0.8854166666666666</v>
      </c>
      <c r="E3155" s="1" t="str">
        <f t="shared" si="1"/>
        <v>Weekend</v>
      </c>
      <c r="F3155" s="1" t="str">
        <f t="shared" si="2"/>
        <v>May</v>
      </c>
      <c r="G3155" s="1" t="str">
        <f t="array" ref="G3155">_xlfn.XLOOKUP(A3155,Booking_data!$A$1:$A$6001,Booking_data!$D$1:$D$6001,"not found")</f>
        <v>M030</v>
      </c>
      <c r="H3155" s="1" t="str">
        <f t="array" ref="H3155">_xlfn.XLOOKUP(G3155,Movies_data!$A$1:$A$41,Movies_data!$B$1:$B$41,"not found")</f>
        <v>Kirik Party</v>
      </c>
      <c r="I3155" s="1" t="str">
        <f t="array" ref="I3155">_xlfn.XLOOKUP(G3155,Movies_data!$A$1:$A$41,Movies_data!$D$1:$D$41,"not found")</f>
        <v>Comedy</v>
      </c>
      <c r="J3155" s="1" t="str">
        <f t="array" ref="J3155">_xlfn.XLOOKUP(G3155,Movies_data!$A$1:$A$41,Movies_data!$C$1:$C$41,"not found")</f>
        <v>Kannada</v>
      </c>
      <c r="K3155" s="1">
        <f t="array" ref="K3155">_xlfn.XLOOKUP(G3155,Movies_data!$A$1:$A$41,Movies_data!$H$1:$H$41,"Not Found")</f>
        <v>8</v>
      </c>
      <c r="L3155" s="1" t="str">
        <f t="array" ref="L3155">_xlfn.XLOOKUP(A3155,Booking_data!$A$1:$A$6001,Booking_data!$E$1:$E$6001,"not Found")</f>
        <v>C083</v>
      </c>
      <c r="M3155" s="1" t="str">
        <f t="array" ref="M3155">_xlfn.XLOOKUP(L3155,Cinemas_data!$A$1:$A$49,Cinemas_data!$I$1:$I$49,"not Found")</f>
        <v>#NAME?</v>
      </c>
      <c r="N3155" s="1" t="str">
        <f t="array" ref="N3155">_xlfn.XLOOKUP(L3155,Cinemas_data!$A$1:$A$49,Cinemas_data!$C$1:$C$49,"not Found")</f>
        <v>Vijayawada</v>
      </c>
      <c r="O3155" s="1">
        <f t="array" ref="O3155">_xlfn.XLOOKUP(A3155,Booking_data!$A$1:$A$6001,Booking_data!$H$1:$H$6001,"not found")</f>
        <v>2</v>
      </c>
      <c r="P3155" s="1">
        <f t="array" ref="P3155">_xlfn.XLOOKUP(A3155,Booking_data!$A$1:$A$6001,Booking_data!$I$1:$I$6001,"not Found")</f>
        <v>460</v>
      </c>
      <c r="Q3155" s="1">
        <f t="shared" si="3"/>
        <v>920</v>
      </c>
      <c r="R3155" s="1" t="str">
        <f t="array" ref="R3155">_xlfn.XLOOKUP(A3155,Booking_data!$A$1:$A$6001,Booking_data!$L$1:$L$6001,"Not Found")</f>
        <v>Debit Card</v>
      </c>
      <c r="S3155" s="1">
        <f t="array" ref="S3155">_xlfn.XLOOKUP(A3155,Booking_data!$A$1:$A$6001,Booking_data!$N$1:$N$6001,"not Found")</f>
        <v>58</v>
      </c>
      <c r="T3155" s="1" t="str">
        <f t="array" ref="T3155">_xlfn.XLOOKUP(A3155,Booking_data!$A$1:$A$6001,Booking_data!$O$1:$O$6001,"Not Found")</f>
        <v>Female</v>
      </c>
      <c r="U3155" s="1" t="str">
        <f t="shared" si="4"/>
        <v>Above 45</v>
      </c>
      <c r="V3155" s="1" t="str">
        <f t="shared" si="5"/>
        <v>Low Booking</v>
      </c>
    </row>
    <row r="3156" ht="15.75" customHeight="1">
      <c r="A3156" s="1" t="s">
        <v>3470</v>
      </c>
      <c r="B3156" s="6">
        <v>46125.0</v>
      </c>
      <c r="C3156" s="6">
        <v>46131.0</v>
      </c>
      <c r="D3156" s="7">
        <v>0.6458333333333334</v>
      </c>
      <c r="E3156" s="1" t="str">
        <f t="shared" si="1"/>
        <v>Weekday</v>
      </c>
      <c r="F3156" s="1" t="str">
        <f t="shared" si="2"/>
        <v>Apr</v>
      </c>
      <c r="G3156" s="1" t="str">
        <f t="array" ref="G3156">_xlfn.XLOOKUP(A3156,Booking_data!$A$1:$A$6001,Booking_data!$D$1:$D$6001,"not found")</f>
        <v>M040</v>
      </c>
      <c r="H3156" s="1" t="str">
        <f t="array" ref="H3156">_xlfn.XLOOKUP(G3156,Movies_data!$A$1:$A$41,Movies_data!$B$1:$B$41,"not found")</f>
        <v>Inside Out 2</v>
      </c>
      <c r="I3156" s="1" t="str">
        <f t="array" ref="I3156">_xlfn.XLOOKUP(G3156,Movies_data!$A$1:$A$41,Movies_data!$D$1:$D$41,"not found")</f>
        <v>Animation</v>
      </c>
      <c r="J3156" s="1" t="str">
        <f t="array" ref="J3156">_xlfn.XLOOKUP(G3156,Movies_data!$A$1:$A$41,Movies_data!$C$1:$C$41,"not found")</f>
        <v>English</v>
      </c>
      <c r="K3156" s="1">
        <f t="array" ref="K3156">_xlfn.XLOOKUP(G3156,Movies_data!$A$1:$A$41,Movies_data!$H$1:$H$41,"Not Found")</f>
        <v>7.6</v>
      </c>
      <c r="L3156" s="1" t="str">
        <f t="array" ref="L3156">_xlfn.XLOOKUP(A3156,Booking_data!$A$1:$A$6001,Booking_data!$E$1:$E$6001,"not Found")</f>
        <v>C121</v>
      </c>
      <c r="M3156" s="1" t="str">
        <f t="array" ref="M3156">_xlfn.XLOOKUP(L3156,Cinemas_data!$A$1:$A$49,Cinemas_data!$I$1:$I$49,"not Found")</f>
        <v>#NAME?</v>
      </c>
      <c r="N3156" s="1" t="str">
        <f t="array" ref="N3156">_xlfn.XLOOKUP(L3156,Cinemas_data!$A$1:$A$49,Cinemas_data!$C$1:$C$49,"not Found")</f>
        <v>Noida</v>
      </c>
      <c r="O3156" s="1">
        <f t="array" ref="O3156">_xlfn.XLOOKUP(A3156,Booking_data!$A$1:$A$6001,Booking_data!$H$1:$H$6001,"not found")</f>
        <v>3</v>
      </c>
      <c r="P3156" s="1">
        <f t="array" ref="P3156">_xlfn.XLOOKUP(A3156,Booking_data!$A$1:$A$6001,Booking_data!$I$1:$I$6001,"not Found")</f>
        <v>240</v>
      </c>
      <c r="Q3156" s="1">
        <f t="shared" si="3"/>
        <v>720</v>
      </c>
      <c r="R3156" s="1" t="str">
        <f t="array" ref="R3156">_xlfn.XLOOKUP(A3156,Booking_data!$A$1:$A$6001,Booking_data!$L$1:$L$6001,"Not Found")</f>
        <v>UPI</v>
      </c>
      <c r="S3156" s="1">
        <f t="array" ref="S3156">_xlfn.XLOOKUP(A3156,Booking_data!$A$1:$A$6001,Booking_data!$N$1:$N$6001,"not Found")</f>
        <v>59</v>
      </c>
      <c r="T3156" s="1" t="str">
        <f t="array" ref="T3156">_xlfn.XLOOKUP(A3156,Booking_data!$A$1:$A$6001,Booking_data!$O$1:$O$6001,"Not Found")</f>
        <v>Female</v>
      </c>
      <c r="U3156" s="1" t="str">
        <f t="shared" si="4"/>
        <v>Above 45</v>
      </c>
      <c r="V3156" s="1" t="str">
        <f t="shared" si="5"/>
        <v>Medium Booking</v>
      </c>
    </row>
    <row r="3157" ht="15.75" customHeight="1">
      <c r="A3157" s="1" t="s">
        <v>3471</v>
      </c>
      <c r="B3157" s="6">
        <v>46162.0</v>
      </c>
      <c r="C3157" s="6">
        <v>46165.0</v>
      </c>
      <c r="D3157" s="7">
        <v>0.8854166666666666</v>
      </c>
      <c r="E3157" s="1" t="str">
        <f t="shared" si="1"/>
        <v>Weekday</v>
      </c>
      <c r="F3157" s="1" t="str">
        <f t="shared" si="2"/>
        <v>May</v>
      </c>
      <c r="G3157" s="1" t="str">
        <f t="array" ref="G3157">_xlfn.XLOOKUP(A3157,Booking_data!$A$1:$A$6001,Booking_data!$D$1:$D$6001,"not found")</f>
        <v>M017</v>
      </c>
      <c r="H3157" s="1" t="str">
        <f t="array" ref="H3157">_xlfn.XLOOKUP(G3157,Movies_data!$A$1:$A$41,Movies_data!$B$1:$B$41,"not found")</f>
        <v>Baahubali 2</v>
      </c>
      <c r="I3157" s="1" t="str">
        <f t="array" ref="I3157">_xlfn.XLOOKUP(G3157,Movies_data!$A$1:$A$41,Movies_data!$D$1:$D$41,"not found")</f>
        <v>Action</v>
      </c>
      <c r="J3157" s="1" t="str">
        <f t="array" ref="J3157">_xlfn.XLOOKUP(G3157,Movies_data!$A$1:$A$41,Movies_data!$C$1:$C$41,"not found")</f>
        <v>Telugu</v>
      </c>
      <c r="K3157" s="1">
        <f t="array" ref="K3157">_xlfn.XLOOKUP(G3157,Movies_data!$A$1:$A$41,Movies_data!$H$1:$H$41,"Not Found")</f>
        <v>8.2</v>
      </c>
      <c r="L3157" s="1" t="str">
        <f t="array" ref="L3157">_xlfn.XLOOKUP(A3157,Booking_data!$A$1:$A$6001,Booking_data!$E$1:$E$6001,"not Found")</f>
        <v>C083</v>
      </c>
      <c r="M3157" s="1" t="str">
        <f t="array" ref="M3157">_xlfn.XLOOKUP(L3157,Cinemas_data!$A$1:$A$49,Cinemas_data!$I$1:$I$49,"not Found")</f>
        <v>#NAME?</v>
      </c>
      <c r="N3157" s="1" t="str">
        <f t="array" ref="N3157">_xlfn.XLOOKUP(L3157,Cinemas_data!$A$1:$A$49,Cinemas_data!$C$1:$C$49,"not Found")</f>
        <v>Vijayawada</v>
      </c>
      <c r="O3157" s="1">
        <f t="array" ref="O3157">_xlfn.XLOOKUP(A3157,Booking_data!$A$1:$A$6001,Booking_data!$H$1:$H$6001,"not found")</f>
        <v>1</v>
      </c>
      <c r="P3157" s="1">
        <f t="array" ref="P3157">_xlfn.XLOOKUP(A3157,Booking_data!$A$1:$A$6001,Booking_data!$I$1:$I$6001,"not Found")</f>
        <v>280</v>
      </c>
      <c r="Q3157" s="1">
        <f t="shared" si="3"/>
        <v>280</v>
      </c>
      <c r="R3157" s="1" t="str">
        <f t="array" ref="R3157">_xlfn.XLOOKUP(A3157,Booking_data!$A$1:$A$6001,Booking_data!$L$1:$L$6001,"Not Found")</f>
        <v>Credit Card</v>
      </c>
      <c r="S3157" s="1">
        <f t="array" ref="S3157">_xlfn.XLOOKUP(A3157,Booking_data!$A$1:$A$6001,Booking_data!$N$1:$N$6001,"not Found")</f>
        <v>20</v>
      </c>
      <c r="T3157" s="1" t="str">
        <f t="array" ref="T3157">_xlfn.XLOOKUP(A3157,Booking_data!$A$1:$A$6001,Booking_data!$O$1:$O$6001,"Not Found")</f>
        <v>Male</v>
      </c>
      <c r="U3157" s="1" t="str">
        <f t="shared" si="4"/>
        <v>Youngster</v>
      </c>
      <c r="V3157" s="1" t="str">
        <f t="shared" si="5"/>
        <v>Low Booking</v>
      </c>
    </row>
    <row r="3158" ht="15.75" customHeight="1">
      <c r="A3158" s="1" t="s">
        <v>3472</v>
      </c>
      <c r="B3158" s="6">
        <v>46060.0</v>
      </c>
      <c r="C3158" s="6">
        <v>46061.0</v>
      </c>
      <c r="D3158" s="7">
        <v>0.6458333333333334</v>
      </c>
      <c r="E3158" s="1" t="str">
        <f t="shared" si="1"/>
        <v>Weekend</v>
      </c>
      <c r="F3158" s="1" t="str">
        <f t="shared" si="2"/>
        <v>Feb</v>
      </c>
      <c r="G3158" s="1" t="str">
        <f t="array" ref="G3158">_xlfn.XLOOKUP(A3158,Booking_data!$A$1:$A$6001,Booking_data!$D$1:$D$6001,"not found")</f>
        <v>M022</v>
      </c>
      <c r="H3158" s="1" t="str">
        <f t="array" ref="H3158">_xlfn.XLOOKUP(G3158,Movies_data!$A$1:$A$41,Movies_data!$B$1:$B$41,"not found")</f>
        <v>12th Fail</v>
      </c>
      <c r="I3158" s="1" t="str">
        <f t="array" ref="I3158">_xlfn.XLOOKUP(G3158,Movies_data!$A$1:$A$41,Movies_data!$D$1:$D$41,"not found")</f>
        <v>Drama</v>
      </c>
      <c r="J3158" s="1" t="str">
        <f t="array" ref="J3158">_xlfn.XLOOKUP(G3158,Movies_data!$A$1:$A$41,Movies_data!$C$1:$C$41,"not found")</f>
        <v>Hindi</v>
      </c>
      <c r="K3158" s="1">
        <f t="array" ref="K3158">_xlfn.XLOOKUP(G3158,Movies_data!$A$1:$A$41,Movies_data!$H$1:$H$41,"Not Found")</f>
        <v>9</v>
      </c>
      <c r="L3158" s="1" t="str">
        <f t="array" ref="L3158">_xlfn.XLOOKUP(A3158,Booking_data!$A$1:$A$6001,Booking_data!$E$1:$E$6001,"not Found")</f>
        <v>C022</v>
      </c>
      <c r="M3158" s="1" t="str">
        <f t="array" ref="M3158">_xlfn.XLOOKUP(L3158,Cinemas_data!$A$1:$A$49,Cinemas_data!$I$1:$I$49,"not Found")</f>
        <v>#NAME?</v>
      </c>
      <c r="N3158" s="1" t="str">
        <f t="array" ref="N3158">_xlfn.XLOOKUP(L3158,Cinemas_data!$A$1:$A$49,Cinemas_data!$C$1:$C$49,"not Found")</f>
        <v>Coimbatore</v>
      </c>
      <c r="O3158" s="1">
        <f t="array" ref="O3158">_xlfn.XLOOKUP(A3158,Booking_data!$A$1:$A$6001,Booking_data!$H$1:$H$6001,"not found")</f>
        <v>4</v>
      </c>
      <c r="P3158" s="1">
        <f t="array" ref="P3158">_xlfn.XLOOKUP(A3158,Booking_data!$A$1:$A$6001,Booking_data!$I$1:$I$6001,"not Found")</f>
        <v>200</v>
      </c>
      <c r="Q3158" s="1">
        <f t="shared" si="3"/>
        <v>800</v>
      </c>
      <c r="R3158" s="1" t="str">
        <f t="array" ref="R3158">_xlfn.XLOOKUP(A3158,Booking_data!$A$1:$A$6001,Booking_data!$L$1:$L$6001,"Not Found")</f>
        <v>Credit Card</v>
      </c>
      <c r="S3158" s="1">
        <f t="array" ref="S3158">_xlfn.XLOOKUP(A3158,Booking_data!$A$1:$A$6001,Booking_data!$N$1:$N$6001,"not Found")</f>
        <v>18</v>
      </c>
      <c r="T3158" s="1" t="str">
        <f t="array" ref="T3158">_xlfn.XLOOKUP(A3158,Booking_data!$A$1:$A$6001,Booking_data!$O$1:$O$6001,"Not Found")</f>
        <v>Male</v>
      </c>
      <c r="U3158" s="1" t="str">
        <f t="shared" si="4"/>
        <v>Youngster</v>
      </c>
      <c r="V3158" s="1" t="str">
        <f t="shared" si="5"/>
        <v>Medium Booking</v>
      </c>
    </row>
    <row r="3159" ht="15.75" customHeight="1">
      <c r="A3159" s="1" t="s">
        <v>3473</v>
      </c>
      <c r="B3159" s="6">
        <v>46118.0</v>
      </c>
      <c r="C3159" s="6">
        <v>46124.0</v>
      </c>
      <c r="D3159" s="7">
        <v>0.8854166666666666</v>
      </c>
      <c r="E3159" s="1" t="str">
        <f t="shared" si="1"/>
        <v>Weekday</v>
      </c>
      <c r="F3159" s="1" t="str">
        <f t="shared" si="2"/>
        <v>Apr</v>
      </c>
      <c r="G3159" s="1" t="str">
        <f t="array" ref="G3159">_xlfn.XLOOKUP(A3159,Booking_data!$A$1:$A$6001,Booking_data!$D$1:$D$6001,"not found")</f>
        <v>M020</v>
      </c>
      <c r="H3159" s="1" t="str">
        <f t="array" ref="H3159">_xlfn.XLOOKUP(G3159,Movies_data!$A$1:$A$41,Movies_data!$B$1:$B$41,"not found")</f>
        <v>Jawan</v>
      </c>
      <c r="I3159" s="1" t="str">
        <f t="array" ref="I3159">_xlfn.XLOOKUP(G3159,Movies_data!$A$1:$A$41,Movies_data!$D$1:$D$41,"not found")</f>
        <v>Action</v>
      </c>
      <c r="J3159" s="1" t="str">
        <f t="array" ref="J3159">_xlfn.XLOOKUP(G3159,Movies_data!$A$1:$A$41,Movies_data!$C$1:$C$41,"not found")</f>
        <v>Hindi</v>
      </c>
      <c r="K3159" s="1">
        <f t="array" ref="K3159">_xlfn.XLOOKUP(G3159,Movies_data!$A$1:$A$41,Movies_data!$H$1:$H$41,"Not Found")</f>
        <v>7</v>
      </c>
      <c r="L3159" s="1" t="str">
        <f t="array" ref="L3159">_xlfn.XLOOKUP(A3159,Booking_data!$A$1:$A$6001,Booking_data!$E$1:$E$6001,"not Found")</f>
        <v>C062</v>
      </c>
      <c r="M3159" s="1" t="str">
        <f t="array" ref="M3159">_xlfn.XLOOKUP(L3159,Cinemas_data!$A$1:$A$49,Cinemas_data!$I$1:$I$49,"not Found")</f>
        <v>#NAME?</v>
      </c>
      <c r="N3159" s="1" t="str">
        <f t="array" ref="N3159">_xlfn.XLOOKUP(L3159,Cinemas_data!$A$1:$A$49,Cinemas_data!$C$1:$C$49,"not Found")</f>
        <v>Mysuru</v>
      </c>
      <c r="O3159" s="1">
        <f t="array" ref="O3159">_xlfn.XLOOKUP(A3159,Booking_data!$A$1:$A$6001,Booking_data!$H$1:$H$6001,"not found")</f>
        <v>1</v>
      </c>
      <c r="P3159" s="1">
        <f t="array" ref="P3159">_xlfn.XLOOKUP(A3159,Booking_data!$A$1:$A$6001,Booking_data!$I$1:$I$6001,"not Found")</f>
        <v>240</v>
      </c>
      <c r="Q3159" s="1">
        <f t="shared" si="3"/>
        <v>240</v>
      </c>
      <c r="R3159" s="1" t="str">
        <f t="array" ref="R3159">_xlfn.XLOOKUP(A3159,Booking_data!$A$1:$A$6001,Booking_data!$L$1:$L$6001,"Not Found")</f>
        <v>Credit Card</v>
      </c>
      <c r="S3159" s="1">
        <f t="array" ref="S3159">_xlfn.XLOOKUP(A3159,Booking_data!$A$1:$A$6001,Booking_data!$N$1:$N$6001,"not Found")</f>
        <v>23</v>
      </c>
      <c r="T3159" s="1" t="str">
        <f t="array" ref="T3159">_xlfn.XLOOKUP(A3159,Booking_data!$A$1:$A$6001,Booking_data!$O$1:$O$6001,"Not Found")</f>
        <v>Female</v>
      </c>
      <c r="U3159" s="1" t="str">
        <f t="shared" si="4"/>
        <v>Youngster</v>
      </c>
      <c r="V3159" s="1" t="str">
        <f t="shared" si="5"/>
        <v>Low Booking</v>
      </c>
    </row>
    <row r="3160" ht="15.75" customHeight="1">
      <c r="A3160" s="1" t="s">
        <v>3474</v>
      </c>
      <c r="B3160" s="6">
        <v>46024.0</v>
      </c>
      <c r="C3160" s="6">
        <v>46030.0</v>
      </c>
      <c r="D3160" s="7">
        <v>0.9375</v>
      </c>
      <c r="E3160" s="1" t="str">
        <f t="shared" si="1"/>
        <v>Weekday</v>
      </c>
      <c r="F3160" s="1" t="str">
        <f t="shared" si="2"/>
        <v>Jan</v>
      </c>
      <c r="G3160" s="1" t="str">
        <f t="array" ref="G3160">_xlfn.XLOOKUP(A3160,Booking_data!$A$1:$A$6001,Booking_data!$D$1:$D$6001,"not found")</f>
        <v>M005</v>
      </c>
      <c r="H3160" s="1" t="str">
        <f t="array" ref="H3160">_xlfn.XLOOKUP(G3160,Movies_data!$A$1:$A$41,Movies_data!$B$1:$B$41,"not found")</f>
        <v>Ponniyin Selvan II</v>
      </c>
      <c r="I3160" s="1" t="str">
        <f t="array" ref="I3160">_xlfn.XLOOKUP(G3160,Movies_data!$A$1:$A$41,Movies_data!$D$1:$D$41,"not found")</f>
        <v>Drama</v>
      </c>
      <c r="J3160" s="1" t="str">
        <f t="array" ref="J3160">_xlfn.XLOOKUP(G3160,Movies_data!$A$1:$A$41,Movies_data!$C$1:$C$41,"not found")</f>
        <v>Tamil</v>
      </c>
      <c r="K3160" s="1">
        <f t="array" ref="K3160">_xlfn.XLOOKUP(G3160,Movies_data!$A$1:$A$41,Movies_data!$H$1:$H$41,"Not Found")</f>
        <v>7.3</v>
      </c>
      <c r="L3160" s="1" t="str">
        <f t="array" ref="L3160">_xlfn.XLOOKUP(A3160,Booking_data!$A$1:$A$6001,Booking_data!$E$1:$E$6001,"not Found")</f>
        <v>C043</v>
      </c>
      <c r="M3160" s="1" t="str">
        <f t="array" ref="M3160">_xlfn.XLOOKUP(L3160,Cinemas_data!$A$1:$A$49,Cinemas_data!$I$1:$I$49,"not Found")</f>
        <v>#NAME?</v>
      </c>
      <c r="N3160" s="1" t="str">
        <f t="array" ref="N3160">_xlfn.XLOOKUP(L3160,Cinemas_data!$A$1:$A$49,Cinemas_data!$C$1:$C$49,"not Found")</f>
        <v>Salem</v>
      </c>
      <c r="O3160" s="1">
        <f t="array" ref="O3160">_xlfn.XLOOKUP(A3160,Booking_data!$A$1:$A$6001,Booking_data!$H$1:$H$6001,"not found")</f>
        <v>1</v>
      </c>
      <c r="P3160" s="1">
        <f t="array" ref="P3160">_xlfn.XLOOKUP(A3160,Booking_data!$A$1:$A$6001,Booking_data!$I$1:$I$6001,"not Found")</f>
        <v>280</v>
      </c>
      <c r="Q3160" s="1">
        <f t="shared" si="3"/>
        <v>280</v>
      </c>
      <c r="R3160" s="1" t="str">
        <f t="array" ref="R3160">_xlfn.XLOOKUP(A3160,Booking_data!$A$1:$A$6001,Booking_data!$L$1:$L$6001,"Not Found")</f>
        <v>Credit Card</v>
      </c>
      <c r="S3160" s="1">
        <f t="array" ref="S3160">_xlfn.XLOOKUP(A3160,Booking_data!$A$1:$A$6001,Booking_data!$N$1:$N$6001,"not Found")</f>
        <v>42</v>
      </c>
      <c r="T3160" s="1" t="str">
        <f t="array" ref="T3160">_xlfn.XLOOKUP(A3160,Booking_data!$A$1:$A$6001,Booking_data!$O$1:$O$6001,"Not Found")</f>
        <v>Female</v>
      </c>
      <c r="U3160" s="1" t="str">
        <f t="shared" si="4"/>
        <v>Middle Age</v>
      </c>
      <c r="V3160" s="1" t="str">
        <f t="shared" si="5"/>
        <v>Low Booking</v>
      </c>
    </row>
    <row r="3161" ht="15.75" customHeight="1">
      <c r="A3161" s="1" t="s">
        <v>3475</v>
      </c>
      <c r="B3161" s="6">
        <v>46081.0</v>
      </c>
      <c r="C3161" s="6">
        <v>46084.0</v>
      </c>
      <c r="D3161" s="7">
        <v>0.3958333333333333</v>
      </c>
      <c r="E3161" s="1" t="str">
        <f t="shared" si="1"/>
        <v>Weekend</v>
      </c>
      <c r="F3161" s="1" t="str">
        <f t="shared" si="2"/>
        <v>Feb</v>
      </c>
      <c r="G3161" s="1" t="str">
        <f t="array" ref="G3161">_xlfn.XLOOKUP(A3161,Booking_data!$A$1:$A$6001,Booking_data!$D$1:$D$6001,"not found")</f>
        <v>M003</v>
      </c>
      <c r="H3161" s="1" t="str">
        <f t="array" ref="H3161">_xlfn.XLOOKUP(G3161,Movies_data!$A$1:$A$41,Movies_data!$B$1:$B$41,"not found")</f>
        <v>Vikram</v>
      </c>
      <c r="I3161" s="1" t="str">
        <f t="array" ref="I3161">_xlfn.XLOOKUP(G3161,Movies_data!$A$1:$A$41,Movies_data!$D$1:$D$41,"not found")</f>
        <v>Action</v>
      </c>
      <c r="J3161" s="1" t="str">
        <f t="array" ref="J3161">_xlfn.XLOOKUP(G3161,Movies_data!$A$1:$A$41,Movies_data!$C$1:$C$41,"not found")</f>
        <v>Tamil</v>
      </c>
      <c r="K3161" s="1">
        <f t="array" ref="K3161">_xlfn.XLOOKUP(G3161,Movies_data!$A$1:$A$41,Movies_data!$H$1:$H$41,"Not Found")</f>
        <v>8.3</v>
      </c>
      <c r="L3161" s="1" t="str">
        <f t="array" ref="L3161">_xlfn.XLOOKUP(A3161,Booking_data!$A$1:$A$6001,Booking_data!$E$1:$E$6001,"not Found")</f>
        <v>C031</v>
      </c>
      <c r="M3161" s="1" t="str">
        <f t="array" ref="M3161">_xlfn.XLOOKUP(L3161,Cinemas_data!$A$1:$A$49,Cinemas_data!$I$1:$I$49,"not Found")</f>
        <v>#NAME?</v>
      </c>
      <c r="N3161" s="1" t="str">
        <f t="array" ref="N3161">_xlfn.XLOOKUP(L3161,Cinemas_data!$A$1:$A$49,Cinemas_data!$C$1:$C$49,"not Found")</f>
        <v>Madurai</v>
      </c>
      <c r="O3161" s="1">
        <f t="array" ref="O3161">_xlfn.XLOOKUP(A3161,Booking_data!$A$1:$A$6001,Booking_data!$H$1:$H$6001,"not found")</f>
        <v>1</v>
      </c>
      <c r="P3161" s="1">
        <f t="array" ref="P3161">_xlfn.XLOOKUP(A3161,Booking_data!$A$1:$A$6001,Booking_data!$I$1:$I$6001,"not Found")</f>
        <v>240</v>
      </c>
      <c r="Q3161" s="1">
        <f t="shared" si="3"/>
        <v>240</v>
      </c>
      <c r="R3161" s="1" t="str">
        <f t="array" ref="R3161">_xlfn.XLOOKUP(A3161,Booking_data!$A$1:$A$6001,Booking_data!$L$1:$L$6001,"Not Found")</f>
        <v>Net Banking</v>
      </c>
      <c r="S3161" s="1">
        <f t="array" ref="S3161">_xlfn.XLOOKUP(A3161,Booking_data!$A$1:$A$6001,Booking_data!$N$1:$N$6001,"not Found")</f>
        <v>24</v>
      </c>
      <c r="T3161" s="1" t="str">
        <f t="array" ref="T3161">_xlfn.XLOOKUP(A3161,Booking_data!$A$1:$A$6001,Booking_data!$O$1:$O$6001,"Not Found")</f>
        <v>Male</v>
      </c>
      <c r="U3161" s="1" t="str">
        <f t="shared" si="4"/>
        <v>Youngster</v>
      </c>
      <c r="V3161" s="1" t="str">
        <f t="shared" si="5"/>
        <v>Low Booking</v>
      </c>
    </row>
    <row r="3162" ht="15.75" customHeight="1">
      <c r="A3162" s="1" t="s">
        <v>3476</v>
      </c>
      <c r="B3162" s="6">
        <v>46053.0</v>
      </c>
      <c r="C3162" s="6">
        <v>46057.0</v>
      </c>
      <c r="D3162" s="7">
        <v>0.8854166666666666</v>
      </c>
      <c r="E3162" s="1" t="str">
        <f t="shared" si="1"/>
        <v>Weekend</v>
      </c>
      <c r="F3162" s="1" t="str">
        <f t="shared" si="2"/>
        <v>Jan</v>
      </c>
      <c r="G3162" s="1" t="str">
        <f t="array" ref="G3162">_xlfn.XLOOKUP(A3162,Booking_data!$A$1:$A$6001,Booking_data!$D$1:$D$6001,"not found")</f>
        <v>M008</v>
      </c>
      <c r="H3162" s="1" t="str">
        <f t="array" ref="H3162">_xlfn.XLOOKUP(G3162,Movies_data!$A$1:$A$41,Movies_data!$B$1:$B$41,"not found")</f>
        <v>Love Today</v>
      </c>
      <c r="I3162" s="1" t="str">
        <f t="array" ref="I3162">_xlfn.XLOOKUP(G3162,Movies_data!$A$1:$A$41,Movies_data!$D$1:$D$41,"not found")</f>
        <v>Romance</v>
      </c>
      <c r="J3162" s="1" t="str">
        <f t="array" ref="J3162">_xlfn.XLOOKUP(G3162,Movies_data!$A$1:$A$41,Movies_data!$C$1:$C$41,"not found")</f>
        <v>Tamil</v>
      </c>
      <c r="K3162" s="1">
        <f t="array" ref="K3162">_xlfn.XLOOKUP(G3162,Movies_data!$A$1:$A$41,Movies_data!$H$1:$H$41,"Not Found")</f>
        <v>7.4</v>
      </c>
      <c r="L3162" s="1" t="str">
        <f t="array" ref="L3162">_xlfn.XLOOKUP(A3162,Booking_data!$A$1:$A$6001,Booking_data!$E$1:$E$6001,"not Found")</f>
        <v>C163</v>
      </c>
      <c r="M3162" s="1" t="str">
        <f t="array" ref="M3162">_xlfn.XLOOKUP(L3162,Cinemas_data!$A$1:$A$49,Cinemas_data!$I$1:$I$49,"not Found")</f>
        <v>#NAME?</v>
      </c>
      <c r="N3162" s="1" t="str">
        <f t="array" ref="N3162">_xlfn.XLOOKUP(L3162,Cinemas_data!$A$1:$A$49,Cinemas_data!$C$1:$C$49,"not Found")</f>
        <v>Thiruvananthapuram</v>
      </c>
      <c r="O3162" s="1">
        <f t="array" ref="O3162">_xlfn.XLOOKUP(A3162,Booking_data!$A$1:$A$6001,Booking_data!$H$1:$H$6001,"not found")</f>
        <v>1</v>
      </c>
      <c r="P3162" s="1">
        <f t="array" ref="P3162">_xlfn.XLOOKUP(A3162,Booking_data!$A$1:$A$6001,Booking_data!$I$1:$I$6001,"not Found")</f>
        <v>180</v>
      </c>
      <c r="Q3162" s="1">
        <f t="shared" si="3"/>
        <v>180</v>
      </c>
      <c r="R3162" s="1" t="str">
        <f t="array" ref="R3162">_xlfn.XLOOKUP(A3162,Booking_data!$A$1:$A$6001,Booking_data!$L$1:$L$6001,"Not Found")</f>
        <v>UPI</v>
      </c>
      <c r="S3162" s="1">
        <f t="array" ref="S3162">_xlfn.XLOOKUP(A3162,Booking_data!$A$1:$A$6001,Booking_data!$N$1:$N$6001,"not Found")</f>
        <v>58</v>
      </c>
      <c r="T3162" s="1" t="str">
        <f t="array" ref="T3162">_xlfn.XLOOKUP(A3162,Booking_data!$A$1:$A$6001,Booking_data!$O$1:$O$6001,"Not Found")</f>
        <v>Other</v>
      </c>
      <c r="U3162" s="1" t="str">
        <f t="shared" si="4"/>
        <v>Above 45</v>
      </c>
      <c r="V3162" s="1" t="str">
        <f t="shared" si="5"/>
        <v>Low Booking</v>
      </c>
    </row>
    <row r="3163" ht="15.75" customHeight="1">
      <c r="A3163" s="1" t="s">
        <v>3477</v>
      </c>
      <c r="B3163" s="6">
        <v>46176.0</v>
      </c>
      <c r="C3163" s="6">
        <v>46176.0</v>
      </c>
      <c r="D3163" s="7">
        <v>0.53125</v>
      </c>
      <c r="E3163" s="1" t="str">
        <f t="shared" si="1"/>
        <v>Weekday</v>
      </c>
      <c r="F3163" s="1" t="str">
        <f t="shared" si="2"/>
        <v>Jun</v>
      </c>
      <c r="G3163" s="1" t="str">
        <f t="array" ref="G3163">_xlfn.XLOOKUP(A3163,Booking_data!$A$1:$A$6001,Booking_data!$D$1:$D$6001,"not found")</f>
        <v>M001</v>
      </c>
      <c r="H3163" s="1" t="str">
        <f t="array" ref="H3163">_xlfn.XLOOKUP(G3163,Movies_data!$A$1:$A$41,Movies_data!$B$1:$B$41,"not found")</f>
        <v>Leo</v>
      </c>
      <c r="I3163" s="1" t="str">
        <f t="array" ref="I3163">_xlfn.XLOOKUP(G3163,Movies_data!$A$1:$A$41,Movies_data!$D$1:$D$41,"not found")</f>
        <v>Action</v>
      </c>
      <c r="J3163" s="1" t="str">
        <f t="array" ref="J3163">_xlfn.XLOOKUP(G3163,Movies_data!$A$1:$A$41,Movies_data!$C$1:$C$41,"not found")</f>
        <v>Tamil</v>
      </c>
      <c r="K3163" s="1">
        <f t="array" ref="K3163">_xlfn.XLOOKUP(G3163,Movies_data!$A$1:$A$41,Movies_data!$H$1:$H$41,"Not Found")</f>
        <v>8</v>
      </c>
      <c r="L3163" s="1" t="str">
        <f t="array" ref="L3163">_xlfn.XLOOKUP(A3163,Booking_data!$A$1:$A$6001,Booking_data!$E$1:$E$6001,"not Found")</f>
        <v>C081</v>
      </c>
      <c r="M3163" s="1" t="str">
        <f t="array" ref="M3163">_xlfn.XLOOKUP(L3163,Cinemas_data!$A$1:$A$49,Cinemas_data!$I$1:$I$49,"not Found")</f>
        <v>#NAME?</v>
      </c>
      <c r="N3163" s="1" t="str">
        <f t="array" ref="N3163">_xlfn.XLOOKUP(L3163,Cinemas_data!$A$1:$A$49,Cinemas_data!$C$1:$C$49,"not Found")</f>
        <v>Vijayawada</v>
      </c>
      <c r="O3163" s="1">
        <f t="array" ref="O3163">_xlfn.XLOOKUP(A3163,Booking_data!$A$1:$A$6001,Booking_data!$H$1:$H$6001,"not found")</f>
        <v>4</v>
      </c>
      <c r="P3163" s="1">
        <f t="array" ref="P3163">_xlfn.XLOOKUP(A3163,Booking_data!$A$1:$A$6001,Booking_data!$I$1:$I$6001,"not Found")</f>
        <v>280</v>
      </c>
      <c r="Q3163" s="1">
        <f t="shared" si="3"/>
        <v>1120</v>
      </c>
      <c r="R3163" s="1" t="str">
        <f t="array" ref="R3163">_xlfn.XLOOKUP(A3163,Booking_data!$A$1:$A$6001,Booking_data!$L$1:$L$6001,"Not Found")</f>
        <v>Credit Card</v>
      </c>
      <c r="S3163" s="1">
        <f t="array" ref="S3163">_xlfn.XLOOKUP(A3163,Booking_data!$A$1:$A$6001,Booking_data!$N$1:$N$6001,"not Found")</f>
        <v>40</v>
      </c>
      <c r="T3163" s="1" t="str">
        <f t="array" ref="T3163">_xlfn.XLOOKUP(A3163,Booking_data!$A$1:$A$6001,Booking_data!$O$1:$O$6001,"Not Found")</f>
        <v>Female</v>
      </c>
      <c r="U3163" s="1" t="str">
        <f t="shared" si="4"/>
        <v>Middle Age</v>
      </c>
      <c r="V3163" s="1" t="str">
        <f t="shared" si="5"/>
        <v>Medium Booking</v>
      </c>
    </row>
    <row r="3164" ht="15.75" customHeight="1">
      <c r="A3164" s="1" t="s">
        <v>3478</v>
      </c>
      <c r="B3164" s="6">
        <v>46045.0</v>
      </c>
      <c r="C3164" s="6">
        <v>46052.0</v>
      </c>
      <c r="D3164" s="7">
        <v>0.53125</v>
      </c>
      <c r="E3164" s="1" t="str">
        <f t="shared" si="1"/>
        <v>Weekday</v>
      </c>
      <c r="F3164" s="1" t="str">
        <f t="shared" si="2"/>
        <v>Jan</v>
      </c>
      <c r="G3164" s="1" t="str">
        <f t="array" ref="G3164">_xlfn.XLOOKUP(A3164,Booking_data!$A$1:$A$6001,Booking_data!$D$1:$D$6001,"not found")</f>
        <v>M030</v>
      </c>
      <c r="H3164" s="1" t="str">
        <f t="array" ref="H3164">_xlfn.XLOOKUP(G3164,Movies_data!$A$1:$A$41,Movies_data!$B$1:$B$41,"not found")</f>
        <v>Kirik Party</v>
      </c>
      <c r="I3164" s="1" t="str">
        <f t="array" ref="I3164">_xlfn.XLOOKUP(G3164,Movies_data!$A$1:$A$41,Movies_data!$D$1:$D$41,"not found")</f>
        <v>Comedy</v>
      </c>
      <c r="J3164" s="1" t="str">
        <f t="array" ref="J3164">_xlfn.XLOOKUP(G3164,Movies_data!$A$1:$A$41,Movies_data!$C$1:$C$41,"not found")</f>
        <v>Kannada</v>
      </c>
      <c r="K3164" s="1">
        <f t="array" ref="K3164">_xlfn.XLOOKUP(G3164,Movies_data!$A$1:$A$41,Movies_data!$H$1:$H$41,"Not Found")</f>
        <v>8</v>
      </c>
      <c r="L3164" s="1" t="str">
        <f t="array" ref="L3164">_xlfn.XLOOKUP(A3164,Booking_data!$A$1:$A$6001,Booking_data!$E$1:$E$6001,"not Found")</f>
        <v>C061</v>
      </c>
      <c r="M3164" s="1" t="str">
        <f t="array" ref="M3164">_xlfn.XLOOKUP(L3164,Cinemas_data!$A$1:$A$49,Cinemas_data!$I$1:$I$49,"not Found")</f>
        <v>#NAME?</v>
      </c>
      <c r="N3164" s="1" t="str">
        <f t="array" ref="N3164">_xlfn.XLOOKUP(L3164,Cinemas_data!$A$1:$A$49,Cinemas_data!$C$1:$C$49,"not Found")</f>
        <v>Mysuru</v>
      </c>
      <c r="O3164" s="1">
        <f t="array" ref="O3164">_xlfn.XLOOKUP(A3164,Booking_data!$A$1:$A$6001,Booking_data!$H$1:$H$6001,"not found")</f>
        <v>2</v>
      </c>
      <c r="P3164" s="1">
        <f t="array" ref="P3164">_xlfn.XLOOKUP(A3164,Booking_data!$A$1:$A$6001,Booking_data!$I$1:$I$6001,"not Found")</f>
        <v>260</v>
      </c>
      <c r="Q3164" s="1">
        <f t="shared" si="3"/>
        <v>520</v>
      </c>
      <c r="R3164" s="1" t="str">
        <f t="array" ref="R3164">_xlfn.XLOOKUP(A3164,Booking_data!$A$1:$A$6001,Booking_data!$L$1:$L$6001,"Not Found")</f>
        <v>Credit Card</v>
      </c>
      <c r="S3164" s="1">
        <f t="array" ref="S3164">_xlfn.XLOOKUP(A3164,Booking_data!$A$1:$A$6001,Booking_data!$N$1:$N$6001,"not Found")</f>
        <v>19</v>
      </c>
      <c r="T3164" s="1" t="str">
        <f t="array" ref="T3164">_xlfn.XLOOKUP(A3164,Booking_data!$A$1:$A$6001,Booking_data!$O$1:$O$6001,"Not Found")</f>
        <v>Other</v>
      </c>
      <c r="U3164" s="1" t="str">
        <f t="shared" si="4"/>
        <v>Youngster</v>
      </c>
      <c r="V3164" s="1" t="str">
        <f t="shared" si="5"/>
        <v>Low Booking</v>
      </c>
    </row>
    <row r="3165" ht="15.75" customHeight="1">
      <c r="A3165" s="1" t="s">
        <v>3479</v>
      </c>
      <c r="B3165" s="6">
        <v>46145.0</v>
      </c>
      <c r="C3165" s="6">
        <v>46146.0</v>
      </c>
      <c r="D3165" s="7">
        <v>0.53125</v>
      </c>
      <c r="E3165" s="1" t="str">
        <f t="shared" si="1"/>
        <v>Weekend</v>
      </c>
      <c r="F3165" s="1" t="str">
        <f t="shared" si="2"/>
        <v>May</v>
      </c>
      <c r="G3165" s="1" t="str">
        <f t="array" ref="G3165">_xlfn.XLOOKUP(A3165,Booking_data!$A$1:$A$6001,Booking_data!$D$1:$D$6001,"not found")</f>
        <v>M002</v>
      </c>
      <c r="H3165" s="1" t="str">
        <f t="array" ref="H3165">_xlfn.XLOOKUP(G3165,Movies_data!$A$1:$A$41,Movies_data!$B$1:$B$41,"not found")</f>
        <v>Jailer</v>
      </c>
      <c r="I3165" s="1" t="str">
        <f t="array" ref="I3165">_xlfn.XLOOKUP(G3165,Movies_data!$A$1:$A$41,Movies_data!$D$1:$D$41,"not found")</f>
        <v>Action</v>
      </c>
      <c r="J3165" s="1" t="str">
        <f t="array" ref="J3165">_xlfn.XLOOKUP(G3165,Movies_data!$A$1:$A$41,Movies_data!$C$1:$C$41,"not found")</f>
        <v>Tamil</v>
      </c>
      <c r="K3165" s="1">
        <f t="array" ref="K3165">_xlfn.XLOOKUP(G3165,Movies_data!$A$1:$A$41,Movies_data!$H$1:$H$41,"Not Found")</f>
        <v>7.1</v>
      </c>
      <c r="L3165" s="1" t="str">
        <f t="array" ref="L3165">_xlfn.XLOOKUP(A3165,Booking_data!$A$1:$A$6001,Booking_data!$E$1:$E$6001,"not Found")</f>
        <v>C093</v>
      </c>
      <c r="M3165" s="1" t="str">
        <f t="array" ref="M3165">_xlfn.XLOOKUP(L3165,Cinemas_data!$A$1:$A$49,Cinemas_data!$I$1:$I$49,"not Found")</f>
        <v>#NAME?</v>
      </c>
      <c r="N3165" s="1" t="str">
        <f t="array" ref="N3165">_xlfn.XLOOKUP(L3165,Cinemas_data!$A$1:$A$49,Cinemas_data!$C$1:$C$49,"not Found")</f>
        <v>Mumbai</v>
      </c>
      <c r="O3165" s="1">
        <f t="array" ref="O3165">_xlfn.XLOOKUP(A3165,Booking_data!$A$1:$A$6001,Booking_data!$H$1:$H$6001,"not found")</f>
        <v>4</v>
      </c>
      <c r="P3165" s="1">
        <f t="array" ref="P3165">_xlfn.XLOOKUP(A3165,Booking_data!$A$1:$A$6001,Booking_data!$I$1:$I$6001,"not Found")</f>
        <v>240</v>
      </c>
      <c r="Q3165" s="1">
        <f t="shared" si="3"/>
        <v>960</v>
      </c>
      <c r="R3165" s="1" t="str">
        <f t="array" ref="R3165">_xlfn.XLOOKUP(A3165,Booking_data!$A$1:$A$6001,Booking_data!$L$1:$L$6001,"Not Found")</f>
        <v>Net Banking</v>
      </c>
      <c r="S3165" s="1">
        <f t="array" ref="S3165">_xlfn.XLOOKUP(A3165,Booking_data!$A$1:$A$6001,Booking_data!$N$1:$N$6001,"not Found")</f>
        <v>28</v>
      </c>
      <c r="T3165" s="1" t="str">
        <f t="array" ref="T3165">_xlfn.XLOOKUP(A3165,Booking_data!$A$1:$A$6001,Booking_data!$O$1:$O$6001,"Not Found")</f>
        <v>Female</v>
      </c>
      <c r="U3165" s="1" t="str">
        <f t="shared" si="4"/>
        <v>Youngster</v>
      </c>
      <c r="V3165" s="1" t="str">
        <f t="shared" si="5"/>
        <v>Medium Booking</v>
      </c>
    </row>
    <row r="3166" ht="15.75" customHeight="1">
      <c r="A3166" s="1" t="s">
        <v>3480</v>
      </c>
      <c r="B3166" s="6">
        <v>46096.0</v>
      </c>
      <c r="C3166" s="6">
        <v>46097.0</v>
      </c>
      <c r="D3166" s="7">
        <v>0.53125</v>
      </c>
      <c r="E3166" s="1" t="str">
        <f t="shared" si="1"/>
        <v>Weekend</v>
      </c>
      <c r="F3166" s="1" t="str">
        <f t="shared" si="2"/>
        <v>Mar</v>
      </c>
      <c r="G3166" s="1" t="str">
        <f t="array" ref="G3166">_xlfn.XLOOKUP(A3166,Booking_data!$A$1:$A$6001,Booking_data!$D$1:$D$6001,"not found")</f>
        <v>M024</v>
      </c>
      <c r="H3166" s="1" t="str">
        <f t="array" ref="H3166">_xlfn.XLOOKUP(G3166,Movies_data!$A$1:$A$41,Movies_data!$B$1:$B$41,"not found")</f>
        <v>Bhool Bhulaiyaa 2</v>
      </c>
      <c r="I3166" s="1" t="str">
        <f t="array" ref="I3166">_xlfn.XLOOKUP(G3166,Movies_data!$A$1:$A$41,Movies_data!$D$1:$D$41,"not found")</f>
        <v>Comedy</v>
      </c>
      <c r="J3166" s="1" t="str">
        <f t="array" ref="J3166">_xlfn.XLOOKUP(G3166,Movies_data!$A$1:$A$41,Movies_data!$C$1:$C$41,"not found")</f>
        <v>Hindi</v>
      </c>
      <c r="K3166" s="1">
        <f t="array" ref="K3166">_xlfn.XLOOKUP(G3166,Movies_data!$A$1:$A$41,Movies_data!$H$1:$H$41,"Not Found")</f>
        <v>5.9</v>
      </c>
      <c r="L3166" s="1" t="str">
        <f t="array" ref="L3166">_xlfn.XLOOKUP(A3166,Booking_data!$A$1:$A$6001,Booking_data!$E$1:$E$6001,"not Found")</f>
        <v>C132</v>
      </c>
      <c r="M3166" s="1" t="str">
        <f t="array" ref="M3166">_xlfn.XLOOKUP(L3166,Cinemas_data!$A$1:$A$49,Cinemas_data!$I$1:$I$49,"not Found")</f>
        <v>#NAME?</v>
      </c>
      <c r="N3166" s="1" t="str">
        <f t="array" ref="N3166">_xlfn.XLOOKUP(L3166,Cinemas_data!$A$1:$A$49,Cinemas_data!$C$1:$C$49,"not Found")</f>
        <v>Kolkata</v>
      </c>
      <c r="O3166" s="1">
        <f t="array" ref="O3166">_xlfn.XLOOKUP(A3166,Booking_data!$A$1:$A$6001,Booking_data!$H$1:$H$6001,"not found")</f>
        <v>2</v>
      </c>
      <c r="P3166" s="1">
        <f t="array" ref="P3166">_xlfn.XLOOKUP(A3166,Booking_data!$A$1:$A$6001,Booking_data!$I$1:$I$6001,"not Found")</f>
        <v>180</v>
      </c>
      <c r="Q3166" s="1">
        <f t="shared" si="3"/>
        <v>360</v>
      </c>
      <c r="R3166" s="1" t="str">
        <f t="array" ref="R3166">_xlfn.XLOOKUP(A3166,Booking_data!$A$1:$A$6001,Booking_data!$L$1:$L$6001,"Not Found")</f>
        <v>Wallet</v>
      </c>
      <c r="S3166" s="1">
        <f t="array" ref="S3166">_xlfn.XLOOKUP(A3166,Booking_data!$A$1:$A$6001,Booking_data!$N$1:$N$6001,"not Found")</f>
        <v>27</v>
      </c>
      <c r="T3166" s="1" t="str">
        <f t="array" ref="T3166">_xlfn.XLOOKUP(A3166,Booking_data!$A$1:$A$6001,Booking_data!$O$1:$O$6001,"Not Found")</f>
        <v>Other</v>
      </c>
      <c r="U3166" s="1" t="str">
        <f t="shared" si="4"/>
        <v>Youngster</v>
      </c>
      <c r="V3166" s="1" t="str">
        <f t="shared" si="5"/>
        <v>Low Booking</v>
      </c>
    </row>
    <row r="3167" ht="15.75" customHeight="1">
      <c r="A3167" s="1" t="s">
        <v>3481</v>
      </c>
      <c r="B3167" s="6">
        <v>46200.0</v>
      </c>
      <c r="C3167" s="6">
        <v>46205.0</v>
      </c>
      <c r="D3167" s="7">
        <v>0.8854166666666666</v>
      </c>
      <c r="E3167" s="1" t="str">
        <f t="shared" si="1"/>
        <v>Weekend</v>
      </c>
      <c r="F3167" s="1" t="str">
        <f t="shared" si="2"/>
        <v>Jun</v>
      </c>
      <c r="G3167" s="1" t="str">
        <f t="array" ref="G3167">_xlfn.XLOOKUP(A3167,Booking_data!$A$1:$A$6001,Booking_data!$D$1:$D$6001,"not found")</f>
        <v>M005</v>
      </c>
      <c r="H3167" s="1" t="str">
        <f t="array" ref="H3167">_xlfn.XLOOKUP(G3167,Movies_data!$A$1:$A$41,Movies_data!$B$1:$B$41,"not found")</f>
        <v>Ponniyin Selvan II</v>
      </c>
      <c r="I3167" s="1" t="str">
        <f t="array" ref="I3167">_xlfn.XLOOKUP(G3167,Movies_data!$A$1:$A$41,Movies_data!$D$1:$D$41,"not found")</f>
        <v>Drama</v>
      </c>
      <c r="J3167" s="1" t="str">
        <f t="array" ref="J3167">_xlfn.XLOOKUP(G3167,Movies_data!$A$1:$A$41,Movies_data!$C$1:$C$41,"not found")</f>
        <v>Tamil</v>
      </c>
      <c r="K3167" s="1">
        <f t="array" ref="K3167">_xlfn.XLOOKUP(G3167,Movies_data!$A$1:$A$41,Movies_data!$H$1:$H$41,"Not Found")</f>
        <v>7.3</v>
      </c>
      <c r="L3167" s="1" t="str">
        <f t="array" ref="L3167">_xlfn.XLOOKUP(A3167,Booking_data!$A$1:$A$6001,Booking_data!$E$1:$E$6001,"not Found")</f>
        <v>C032</v>
      </c>
      <c r="M3167" s="1" t="str">
        <f t="array" ref="M3167">_xlfn.XLOOKUP(L3167,Cinemas_data!$A$1:$A$49,Cinemas_data!$I$1:$I$49,"not Found")</f>
        <v>#NAME?</v>
      </c>
      <c r="N3167" s="1" t="str">
        <f t="array" ref="N3167">_xlfn.XLOOKUP(L3167,Cinemas_data!$A$1:$A$49,Cinemas_data!$C$1:$C$49,"not Found")</f>
        <v>Madurai</v>
      </c>
      <c r="O3167" s="1">
        <f t="array" ref="O3167">_xlfn.XLOOKUP(A3167,Booking_data!$A$1:$A$6001,Booking_data!$H$1:$H$6001,"not found")</f>
        <v>3</v>
      </c>
      <c r="P3167" s="1">
        <f t="array" ref="P3167">_xlfn.XLOOKUP(A3167,Booking_data!$A$1:$A$6001,Booking_data!$I$1:$I$6001,"not Found")</f>
        <v>160</v>
      </c>
      <c r="Q3167" s="1">
        <f t="shared" si="3"/>
        <v>480</v>
      </c>
      <c r="R3167" s="1" t="str">
        <f t="array" ref="R3167">_xlfn.XLOOKUP(A3167,Booking_data!$A$1:$A$6001,Booking_data!$L$1:$L$6001,"Not Found")</f>
        <v>Net Banking</v>
      </c>
      <c r="S3167" s="1">
        <f t="array" ref="S3167">_xlfn.XLOOKUP(A3167,Booking_data!$A$1:$A$6001,Booking_data!$N$1:$N$6001,"not Found")</f>
        <v>51</v>
      </c>
      <c r="T3167" s="1" t="str">
        <f t="array" ref="T3167">_xlfn.XLOOKUP(A3167,Booking_data!$A$1:$A$6001,Booking_data!$O$1:$O$6001,"Not Found")</f>
        <v>Other</v>
      </c>
      <c r="U3167" s="1" t="str">
        <f t="shared" si="4"/>
        <v>Above 45</v>
      </c>
      <c r="V3167" s="1" t="str">
        <f t="shared" si="5"/>
        <v>Medium Booking</v>
      </c>
    </row>
    <row r="3168" ht="15.75" customHeight="1">
      <c r="A3168" s="1" t="s">
        <v>3482</v>
      </c>
      <c r="B3168" s="6">
        <v>46048.0</v>
      </c>
      <c r="C3168" s="6">
        <v>46055.0</v>
      </c>
      <c r="D3168" s="7">
        <v>0.53125</v>
      </c>
      <c r="E3168" s="1" t="str">
        <f t="shared" si="1"/>
        <v>Weekday</v>
      </c>
      <c r="F3168" s="1" t="str">
        <f t="shared" si="2"/>
        <v>Jan</v>
      </c>
      <c r="G3168" s="1" t="str">
        <f t="array" ref="G3168">_xlfn.XLOOKUP(A3168,Booking_data!$A$1:$A$6001,Booking_data!$D$1:$D$6001,"not found")</f>
        <v>M039</v>
      </c>
      <c r="H3168" s="1" t="str">
        <f t="array" ref="H3168">_xlfn.XLOOKUP(G3168,Movies_data!$A$1:$A$41,Movies_data!$B$1:$B$41,"not found")</f>
        <v>Dune: Part Two</v>
      </c>
      <c r="I3168" s="1" t="str">
        <f t="array" ref="I3168">_xlfn.XLOOKUP(G3168,Movies_data!$A$1:$A$41,Movies_data!$D$1:$D$41,"not found")</f>
        <v>Sci-Fi</v>
      </c>
      <c r="J3168" s="1" t="str">
        <f t="array" ref="J3168">_xlfn.XLOOKUP(G3168,Movies_data!$A$1:$A$41,Movies_data!$C$1:$C$41,"not found")</f>
        <v>English</v>
      </c>
      <c r="K3168" s="1">
        <f t="array" ref="K3168">_xlfn.XLOOKUP(G3168,Movies_data!$A$1:$A$41,Movies_data!$H$1:$H$41,"Not Found")</f>
        <v>8.5</v>
      </c>
      <c r="L3168" s="1" t="str">
        <f t="array" ref="L3168">_xlfn.XLOOKUP(A3168,Booking_data!$A$1:$A$6001,Booking_data!$E$1:$E$6001,"not Found")</f>
        <v>C073</v>
      </c>
      <c r="M3168" s="1" t="str">
        <f t="array" ref="M3168">_xlfn.XLOOKUP(L3168,Cinemas_data!$A$1:$A$49,Cinemas_data!$I$1:$I$49,"not Found")</f>
        <v>#NAME?</v>
      </c>
      <c r="N3168" s="1" t="str">
        <f t="array" ref="N3168">_xlfn.XLOOKUP(L3168,Cinemas_data!$A$1:$A$49,Cinemas_data!$C$1:$C$49,"not Found")</f>
        <v>Hyderabad</v>
      </c>
      <c r="O3168" s="1">
        <f t="array" ref="O3168">_xlfn.XLOOKUP(A3168,Booking_data!$A$1:$A$6001,Booking_data!$H$1:$H$6001,"not found")</f>
        <v>1</v>
      </c>
      <c r="P3168" s="1">
        <f t="array" ref="P3168">_xlfn.XLOOKUP(A3168,Booking_data!$A$1:$A$6001,Booking_data!$I$1:$I$6001,"not Found")</f>
        <v>240</v>
      </c>
      <c r="Q3168" s="1">
        <f t="shared" si="3"/>
        <v>240</v>
      </c>
      <c r="R3168" s="1" t="str">
        <f t="array" ref="R3168">_xlfn.XLOOKUP(A3168,Booking_data!$A$1:$A$6001,Booking_data!$L$1:$L$6001,"Not Found")</f>
        <v>Wallet</v>
      </c>
      <c r="S3168" s="1">
        <f t="array" ref="S3168">_xlfn.XLOOKUP(A3168,Booking_data!$A$1:$A$6001,Booking_data!$N$1:$N$6001,"not Found")</f>
        <v>25</v>
      </c>
      <c r="T3168" s="1" t="str">
        <f t="array" ref="T3168">_xlfn.XLOOKUP(A3168,Booking_data!$A$1:$A$6001,Booking_data!$O$1:$O$6001,"Not Found")</f>
        <v>Female</v>
      </c>
      <c r="U3168" s="1" t="str">
        <f t="shared" si="4"/>
        <v>Youngster</v>
      </c>
      <c r="V3168" s="1" t="str">
        <f t="shared" si="5"/>
        <v>Low Booking</v>
      </c>
    </row>
    <row r="3169" ht="15.75" customHeight="1">
      <c r="A3169" s="1" t="s">
        <v>3483</v>
      </c>
      <c r="B3169" s="6">
        <v>46101.0</v>
      </c>
      <c r="C3169" s="6">
        <v>46107.0</v>
      </c>
      <c r="D3169" s="7">
        <v>0.3958333333333333</v>
      </c>
      <c r="E3169" s="1" t="str">
        <f t="shared" si="1"/>
        <v>Weekday</v>
      </c>
      <c r="F3169" s="1" t="str">
        <f t="shared" si="2"/>
        <v>Mar</v>
      </c>
      <c r="G3169" s="1" t="str">
        <f t="array" ref="G3169">_xlfn.XLOOKUP(A3169,Booking_data!$A$1:$A$6001,Booking_data!$D$1:$D$6001,"not found")</f>
        <v>M012</v>
      </c>
      <c r="H3169" s="1" t="str">
        <f t="array" ref="H3169">_xlfn.XLOOKUP(G3169,Movies_data!$A$1:$A$41,Movies_data!$B$1:$B$41,"not found")</f>
        <v>RRR</v>
      </c>
      <c r="I3169" s="1" t="str">
        <f t="array" ref="I3169">_xlfn.XLOOKUP(G3169,Movies_data!$A$1:$A$41,Movies_data!$D$1:$D$41,"not found")</f>
        <v>Action</v>
      </c>
      <c r="J3169" s="1" t="str">
        <f t="array" ref="J3169">_xlfn.XLOOKUP(G3169,Movies_data!$A$1:$A$41,Movies_data!$C$1:$C$41,"not found")</f>
        <v>Telugu</v>
      </c>
      <c r="K3169" s="1">
        <f t="array" ref="K3169">_xlfn.XLOOKUP(G3169,Movies_data!$A$1:$A$41,Movies_data!$H$1:$H$41,"Not Found")</f>
        <v>7.8</v>
      </c>
      <c r="L3169" s="1" t="str">
        <f t="array" ref="L3169">_xlfn.XLOOKUP(A3169,Booking_data!$A$1:$A$6001,Booking_data!$E$1:$E$6001,"not Found")</f>
        <v>C022</v>
      </c>
      <c r="M3169" s="1" t="str">
        <f t="array" ref="M3169">_xlfn.XLOOKUP(L3169,Cinemas_data!$A$1:$A$49,Cinemas_data!$I$1:$I$49,"not Found")</f>
        <v>#NAME?</v>
      </c>
      <c r="N3169" s="1" t="str">
        <f t="array" ref="N3169">_xlfn.XLOOKUP(L3169,Cinemas_data!$A$1:$A$49,Cinemas_data!$C$1:$C$49,"not Found")</f>
        <v>Coimbatore</v>
      </c>
      <c r="O3169" s="1">
        <f t="array" ref="O3169">_xlfn.XLOOKUP(A3169,Booking_data!$A$1:$A$6001,Booking_data!$H$1:$H$6001,"not found")</f>
        <v>3</v>
      </c>
      <c r="P3169" s="1">
        <f t="array" ref="P3169">_xlfn.XLOOKUP(A3169,Booking_data!$A$1:$A$6001,Booking_data!$I$1:$I$6001,"not Found")</f>
        <v>200</v>
      </c>
      <c r="Q3169" s="1">
        <f t="shared" si="3"/>
        <v>600</v>
      </c>
      <c r="R3169" s="1" t="str">
        <f t="array" ref="R3169">_xlfn.XLOOKUP(A3169,Booking_data!$A$1:$A$6001,Booking_data!$L$1:$L$6001,"Not Found")</f>
        <v>Net Banking</v>
      </c>
      <c r="S3169" s="1">
        <f t="array" ref="S3169">_xlfn.XLOOKUP(A3169,Booking_data!$A$1:$A$6001,Booking_data!$N$1:$N$6001,"not Found")</f>
        <v>34</v>
      </c>
      <c r="T3169" s="1" t="str">
        <f t="array" ref="T3169">_xlfn.XLOOKUP(A3169,Booking_data!$A$1:$A$6001,Booking_data!$O$1:$O$6001,"Not Found")</f>
        <v>Female</v>
      </c>
      <c r="U3169" s="1" t="str">
        <f t="shared" si="4"/>
        <v>Middle Age</v>
      </c>
      <c r="V3169" s="1" t="str">
        <f t="shared" si="5"/>
        <v>Medium Booking</v>
      </c>
    </row>
    <row r="3170" ht="15.75" customHeight="1">
      <c r="A3170" s="1" t="s">
        <v>3484</v>
      </c>
      <c r="B3170" s="6">
        <v>46102.0</v>
      </c>
      <c r="C3170" s="6">
        <v>46107.0</v>
      </c>
      <c r="D3170" s="7">
        <v>0.3958333333333333</v>
      </c>
      <c r="E3170" s="1" t="str">
        <f t="shared" si="1"/>
        <v>Weekend</v>
      </c>
      <c r="F3170" s="1" t="str">
        <f t="shared" si="2"/>
        <v>Mar</v>
      </c>
      <c r="G3170" s="1" t="str">
        <f t="array" ref="G3170">_xlfn.XLOOKUP(A3170,Booking_data!$A$1:$A$6001,Booking_data!$D$1:$D$6001,"not found")</f>
        <v>M023</v>
      </c>
      <c r="H3170" s="1" t="str">
        <f t="array" ref="H3170">_xlfn.XLOOKUP(G3170,Movies_data!$A$1:$A$41,Movies_data!$B$1:$B$41,"not found")</f>
        <v>Stree 2</v>
      </c>
      <c r="I3170" s="1" t="str">
        <f t="array" ref="I3170">_xlfn.XLOOKUP(G3170,Movies_data!$A$1:$A$41,Movies_data!$D$1:$D$41,"not found")</f>
        <v>Comedy</v>
      </c>
      <c r="J3170" s="1" t="str">
        <f t="array" ref="J3170">_xlfn.XLOOKUP(G3170,Movies_data!$A$1:$A$41,Movies_data!$C$1:$C$41,"not found")</f>
        <v>Hindi</v>
      </c>
      <c r="K3170" s="1">
        <f t="array" ref="K3170">_xlfn.XLOOKUP(G3170,Movies_data!$A$1:$A$41,Movies_data!$H$1:$H$41,"Not Found")</f>
        <v>6.9</v>
      </c>
      <c r="L3170" s="1" t="str">
        <f t="array" ref="L3170">_xlfn.XLOOKUP(A3170,Booking_data!$A$1:$A$6001,Booking_data!$E$1:$E$6001,"not Found")</f>
        <v>C122</v>
      </c>
      <c r="M3170" s="1" t="str">
        <f t="array" ref="M3170">_xlfn.XLOOKUP(L3170,Cinemas_data!$A$1:$A$49,Cinemas_data!$I$1:$I$49,"not Found")</f>
        <v>#NAME?</v>
      </c>
      <c r="N3170" s="1" t="str">
        <f t="array" ref="N3170">_xlfn.XLOOKUP(L3170,Cinemas_data!$A$1:$A$49,Cinemas_data!$C$1:$C$49,"not Found")</f>
        <v>Noida</v>
      </c>
      <c r="O3170" s="1">
        <f t="array" ref="O3170">_xlfn.XLOOKUP(A3170,Booking_data!$A$1:$A$6001,Booking_data!$H$1:$H$6001,"not found")</f>
        <v>3</v>
      </c>
      <c r="P3170" s="1">
        <f t="array" ref="P3170">_xlfn.XLOOKUP(A3170,Booking_data!$A$1:$A$6001,Booking_data!$I$1:$I$6001,"not Found")</f>
        <v>180</v>
      </c>
      <c r="Q3170" s="1">
        <f t="shared" si="3"/>
        <v>540</v>
      </c>
      <c r="R3170" s="1" t="str">
        <f t="array" ref="R3170">_xlfn.XLOOKUP(A3170,Booking_data!$A$1:$A$6001,Booking_data!$L$1:$L$6001,"Not Found")</f>
        <v>UPI</v>
      </c>
      <c r="S3170" s="1">
        <f t="array" ref="S3170">_xlfn.XLOOKUP(A3170,Booking_data!$A$1:$A$6001,Booking_data!$N$1:$N$6001,"not Found")</f>
        <v>18</v>
      </c>
      <c r="T3170" s="1" t="str">
        <f t="array" ref="T3170">_xlfn.XLOOKUP(A3170,Booking_data!$A$1:$A$6001,Booking_data!$O$1:$O$6001,"Not Found")</f>
        <v>Female</v>
      </c>
      <c r="U3170" s="1" t="str">
        <f t="shared" si="4"/>
        <v>Youngster</v>
      </c>
      <c r="V3170" s="1" t="str">
        <f t="shared" si="5"/>
        <v>Medium Booking</v>
      </c>
    </row>
    <row r="3171" ht="15.75" customHeight="1">
      <c r="A3171" s="1" t="s">
        <v>3485</v>
      </c>
      <c r="B3171" s="6">
        <v>46045.0</v>
      </c>
      <c r="C3171" s="6">
        <v>46052.0</v>
      </c>
      <c r="D3171" s="7">
        <v>0.7708333333333334</v>
      </c>
      <c r="E3171" s="1" t="str">
        <f t="shared" si="1"/>
        <v>Weekday</v>
      </c>
      <c r="F3171" s="1" t="str">
        <f t="shared" si="2"/>
        <v>Jan</v>
      </c>
      <c r="G3171" s="1" t="str">
        <f t="array" ref="G3171">_xlfn.XLOOKUP(A3171,Booking_data!$A$1:$A$6001,Booking_data!$D$1:$D$6001,"not found")</f>
        <v>M001</v>
      </c>
      <c r="H3171" s="1" t="str">
        <f t="array" ref="H3171">_xlfn.XLOOKUP(G3171,Movies_data!$A$1:$A$41,Movies_data!$B$1:$B$41,"not found")</f>
        <v>Leo</v>
      </c>
      <c r="I3171" s="1" t="str">
        <f t="array" ref="I3171">_xlfn.XLOOKUP(G3171,Movies_data!$A$1:$A$41,Movies_data!$D$1:$D$41,"not found")</f>
        <v>Action</v>
      </c>
      <c r="J3171" s="1" t="str">
        <f t="array" ref="J3171">_xlfn.XLOOKUP(G3171,Movies_data!$A$1:$A$41,Movies_data!$C$1:$C$41,"not found")</f>
        <v>Tamil</v>
      </c>
      <c r="K3171" s="1">
        <f t="array" ref="K3171">_xlfn.XLOOKUP(G3171,Movies_data!$A$1:$A$41,Movies_data!$H$1:$H$41,"Not Found")</f>
        <v>8</v>
      </c>
      <c r="L3171" s="1" t="str">
        <f t="array" ref="L3171">_xlfn.XLOOKUP(A3171,Booking_data!$A$1:$A$6001,Booking_data!$E$1:$E$6001,"not Found")</f>
        <v>C031</v>
      </c>
      <c r="M3171" s="1" t="str">
        <f t="array" ref="M3171">_xlfn.XLOOKUP(L3171,Cinemas_data!$A$1:$A$49,Cinemas_data!$I$1:$I$49,"not Found")</f>
        <v>#NAME?</v>
      </c>
      <c r="N3171" s="1" t="str">
        <f t="array" ref="N3171">_xlfn.XLOOKUP(L3171,Cinemas_data!$A$1:$A$49,Cinemas_data!$C$1:$C$49,"not Found")</f>
        <v>Madurai</v>
      </c>
      <c r="O3171" s="1">
        <f t="array" ref="O3171">_xlfn.XLOOKUP(A3171,Booking_data!$A$1:$A$6001,Booking_data!$H$1:$H$6001,"not found")</f>
        <v>3</v>
      </c>
      <c r="P3171" s="1">
        <f t="array" ref="P3171">_xlfn.XLOOKUP(A3171,Booking_data!$A$1:$A$6001,Booking_data!$I$1:$I$6001,"not Found")</f>
        <v>240</v>
      </c>
      <c r="Q3171" s="1">
        <f t="shared" si="3"/>
        <v>720</v>
      </c>
      <c r="R3171" s="1" t="str">
        <f t="array" ref="R3171">_xlfn.XLOOKUP(A3171,Booking_data!$A$1:$A$6001,Booking_data!$L$1:$L$6001,"Not Found")</f>
        <v>Wallet</v>
      </c>
      <c r="S3171" s="1">
        <f t="array" ref="S3171">_xlfn.XLOOKUP(A3171,Booking_data!$A$1:$A$6001,Booking_data!$N$1:$N$6001,"not Found")</f>
        <v>26</v>
      </c>
      <c r="T3171" s="1" t="str">
        <f t="array" ref="T3171">_xlfn.XLOOKUP(A3171,Booking_data!$A$1:$A$6001,Booking_data!$O$1:$O$6001,"Not Found")</f>
        <v>Male</v>
      </c>
      <c r="U3171" s="1" t="str">
        <f t="shared" si="4"/>
        <v>Youngster</v>
      </c>
      <c r="V3171" s="1" t="str">
        <f t="shared" si="5"/>
        <v>Medium Booking</v>
      </c>
    </row>
    <row r="3172" ht="15.75" customHeight="1">
      <c r="A3172" s="1" t="s">
        <v>3486</v>
      </c>
      <c r="B3172" s="6">
        <v>46193.0</v>
      </c>
      <c r="C3172" s="6">
        <v>46194.0</v>
      </c>
      <c r="D3172" s="7">
        <v>0.6458333333333334</v>
      </c>
      <c r="E3172" s="1" t="str">
        <f t="shared" si="1"/>
        <v>Weekend</v>
      </c>
      <c r="F3172" s="1" t="str">
        <f t="shared" si="2"/>
        <v>Jun</v>
      </c>
      <c r="G3172" s="1" t="str">
        <f t="array" ref="G3172">_xlfn.XLOOKUP(A3172,Booking_data!$A$1:$A$6001,Booking_data!$D$1:$D$6001,"not found")</f>
        <v>M013</v>
      </c>
      <c r="H3172" s="1" t="str">
        <f t="array" ref="H3172">_xlfn.XLOOKUP(G3172,Movies_data!$A$1:$A$41,Movies_data!$B$1:$B$41,"not found")</f>
        <v>Salaar</v>
      </c>
      <c r="I3172" s="1" t="str">
        <f t="array" ref="I3172">_xlfn.XLOOKUP(G3172,Movies_data!$A$1:$A$41,Movies_data!$D$1:$D$41,"not found")</f>
        <v>Action</v>
      </c>
      <c r="J3172" s="1" t="str">
        <f t="array" ref="J3172">_xlfn.XLOOKUP(G3172,Movies_data!$A$1:$A$41,Movies_data!$C$1:$C$41,"not found")</f>
        <v>Telugu</v>
      </c>
      <c r="K3172" s="1">
        <f t="array" ref="K3172">_xlfn.XLOOKUP(G3172,Movies_data!$A$1:$A$41,Movies_data!$H$1:$H$41,"Not Found")</f>
        <v>6.5</v>
      </c>
      <c r="L3172" s="1" t="str">
        <f t="array" ref="L3172">_xlfn.XLOOKUP(A3172,Booking_data!$A$1:$A$6001,Booking_data!$E$1:$E$6001,"not Found")</f>
        <v>C012</v>
      </c>
      <c r="M3172" s="1" t="str">
        <f t="array" ref="M3172">_xlfn.XLOOKUP(L3172,Cinemas_data!$A$1:$A$49,Cinemas_data!$I$1:$I$49,"not Found")</f>
        <v>#NAME?</v>
      </c>
      <c r="N3172" s="1" t="str">
        <f t="array" ref="N3172">_xlfn.XLOOKUP(L3172,Cinemas_data!$A$1:$A$49,Cinemas_data!$C$1:$C$49,"not Found")</f>
        <v>Chennai</v>
      </c>
      <c r="O3172" s="1">
        <f t="array" ref="O3172">_xlfn.XLOOKUP(A3172,Booking_data!$A$1:$A$6001,Booking_data!$H$1:$H$6001,"not found")</f>
        <v>6</v>
      </c>
      <c r="P3172" s="1">
        <f t="array" ref="P3172">_xlfn.XLOOKUP(A3172,Booking_data!$A$1:$A$6001,Booking_data!$I$1:$I$6001,"not Found")</f>
        <v>160</v>
      </c>
      <c r="Q3172" s="1">
        <f t="shared" si="3"/>
        <v>960</v>
      </c>
      <c r="R3172" s="1" t="str">
        <f t="array" ref="R3172">_xlfn.XLOOKUP(A3172,Booking_data!$A$1:$A$6001,Booking_data!$L$1:$L$6001,"Not Found")</f>
        <v>UPI</v>
      </c>
      <c r="S3172" s="1">
        <f t="array" ref="S3172">_xlfn.XLOOKUP(A3172,Booking_data!$A$1:$A$6001,Booking_data!$N$1:$N$6001,"not Found")</f>
        <v>45</v>
      </c>
      <c r="T3172" s="1" t="str">
        <f t="array" ref="T3172">_xlfn.XLOOKUP(A3172,Booking_data!$A$1:$A$6001,Booking_data!$O$1:$O$6001,"Not Found")</f>
        <v>Male</v>
      </c>
      <c r="U3172" s="1" t="str">
        <f t="shared" si="4"/>
        <v>Above 45</v>
      </c>
      <c r="V3172" s="1" t="str">
        <f t="shared" si="5"/>
        <v>High Booking</v>
      </c>
    </row>
    <row r="3173" ht="15.75" customHeight="1">
      <c r="A3173" s="1" t="s">
        <v>3487</v>
      </c>
      <c r="B3173" s="6">
        <v>46193.0</v>
      </c>
      <c r="C3173" s="6">
        <v>46198.0</v>
      </c>
      <c r="D3173" s="7">
        <v>0.53125</v>
      </c>
      <c r="E3173" s="1" t="str">
        <f t="shared" si="1"/>
        <v>Weekend</v>
      </c>
      <c r="F3173" s="1" t="str">
        <f t="shared" si="2"/>
        <v>Jun</v>
      </c>
      <c r="G3173" s="1" t="str">
        <f t="array" ref="G3173">_xlfn.XLOOKUP(A3173,Booking_data!$A$1:$A$6001,Booking_data!$D$1:$D$6001,"not found")</f>
        <v>M008</v>
      </c>
      <c r="H3173" s="1" t="str">
        <f t="array" ref="H3173">_xlfn.XLOOKUP(G3173,Movies_data!$A$1:$A$41,Movies_data!$B$1:$B$41,"not found")</f>
        <v>Love Today</v>
      </c>
      <c r="I3173" s="1" t="str">
        <f t="array" ref="I3173">_xlfn.XLOOKUP(G3173,Movies_data!$A$1:$A$41,Movies_data!$D$1:$D$41,"not found")</f>
        <v>Romance</v>
      </c>
      <c r="J3173" s="1" t="str">
        <f t="array" ref="J3173">_xlfn.XLOOKUP(G3173,Movies_data!$A$1:$A$41,Movies_data!$C$1:$C$41,"not found")</f>
        <v>Tamil</v>
      </c>
      <c r="K3173" s="1">
        <f t="array" ref="K3173">_xlfn.XLOOKUP(G3173,Movies_data!$A$1:$A$41,Movies_data!$H$1:$H$41,"Not Found")</f>
        <v>7.4</v>
      </c>
      <c r="L3173" s="1" t="str">
        <f t="array" ref="L3173">_xlfn.XLOOKUP(A3173,Booking_data!$A$1:$A$6001,Booking_data!$E$1:$E$6001,"not Found")</f>
        <v>C033</v>
      </c>
      <c r="M3173" s="1" t="str">
        <f t="array" ref="M3173">_xlfn.XLOOKUP(L3173,Cinemas_data!$A$1:$A$49,Cinemas_data!$I$1:$I$49,"not Found")</f>
        <v>#NAME?</v>
      </c>
      <c r="N3173" s="1" t="str">
        <f t="array" ref="N3173">_xlfn.XLOOKUP(L3173,Cinemas_data!$A$1:$A$49,Cinemas_data!$C$1:$C$49,"not Found")</f>
        <v>Madurai</v>
      </c>
      <c r="O3173" s="1">
        <f t="array" ref="O3173">_xlfn.XLOOKUP(A3173,Booking_data!$A$1:$A$6001,Booking_data!$H$1:$H$6001,"not found")</f>
        <v>4</v>
      </c>
      <c r="P3173" s="1">
        <f t="array" ref="P3173">_xlfn.XLOOKUP(A3173,Booking_data!$A$1:$A$6001,Booking_data!$I$1:$I$6001,"not Found")</f>
        <v>260</v>
      </c>
      <c r="Q3173" s="1">
        <f t="shared" si="3"/>
        <v>1040</v>
      </c>
      <c r="R3173" s="1" t="str">
        <f t="array" ref="R3173">_xlfn.XLOOKUP(A3173,Booking_data!$A$1:$A$6001,Booking_data!$L$1:$L$6001,"Not Found")</f>
        <v>UPI</v>
      </c>
      <c r="S3173" s="1">
        <f t="array" ref="S3173">_xlfn.XLOOKUP(A3173,Booking_data!$A$1:$A$6001,Booking_data!$N$1:$N$6001,"not Found")</f>
        <v>53</v>
      </c>
      <c r="T3173" s="1" t="str">
        <f t="array" ref="T3173">_xlfn.XLOOKUP(A3173,Booking_data!$A$1:$A$6001,Booking_data!$O$1:$O$6001,"Not Found")</f>
        <v>Male</v>
      </c>
      <c r="U3173" s="1" t="str">
        <f t="shared" si="4"/>
        <v>Above 45</v>
      </c>
      <c r="V3173" s="1" t="str">
        <f t="shared" si="5"/>
        <v>Medium Booking</v>
      </c>
    </row>
    <row r="3174" ht="15.75" customHeight="1">
      <c r="A3174" s="1" t="s">
        <v>3488</v>
      </c>
      <c r="B3174" s="6">
        <v>46094.0</v>
      </c>
      <c r="C3174" s="6">
        <v>46097.0</v>
      </c>
      <c r="D3174" s="7">
        <v>0.3958333333333333</v>
      </c>
      <c r="E3174" s="1" t="str">
        <f t="shared" si="1"/>
        <v>Weekday</v>
      </c>
      <c r="F3174" s="1" t="str">
        <f t="shared" si="2"/>
        <v>Mar</v>
      </c>
      <c r="G3174" s="1" t="str">
        <f t="array" ref="G3174">_xlfn.XLOOKUP(A3174,Booking_data!$A$1:$A$6001,Booking_data!$D$1:$D$6001,"not found")</f>
        <v>M007</v>
      </c>
      <c r="H3174" s="1" t="str">
        <f t="array" ref="H3174">_xlfn.XLOOKUP(G3174,Movies_data!$A$1:$A$41,Movies_data!$B$1:$B$41,"not found")</f>
        <v>Good Night</v>
      </c>
      <c r="I3174" s="1" t="str">
        <f t="array" ref="I3174">_xlfn.XLOOKUP(G3174,Movies_data!$A$1:$A$41,Movies_data!$D$1:$D$41,"not found")</f>
        <v>Comedy</v>
      </c>
      <c r="J3174" s="1" t="str">
        <f t="array" ref="J3174">_xlfn.XLOOKUP(G3174,Movies_data!$A$1:$A$41,Movies_data!$C$1:$C$41,"not found")</f>
        <v>Tamil</v>
      </c>
      <c r="K3174" s="1">
        <f t="array" ref="K3174">_xlfn.XLOOKUP(G3174,Movies_data!$A$1:$A$41,Movies_data!$H$1:$H$41,"Not Found")</f>
        <v>8</v>
      </c>
      <c r="L3174" s="1" t="str">
        <f t="array" ref="L3174">_xlfn.XLOOKUP(A3174,Booking_data!$A$1:$A$6001,Booking_data!$E$1:$E$6001,"not Found")</f>
        <v>C153</v>
      </c>
      <c r="M3174" s="1" t="str">
        <f t="array" ref="M3174">_xlfn.XLOOKUP(L3174,Cinemas_data!$A$1:$A$49,Cinemas_data!$I$1:$I$49,"not Found")</f>
        <v>#NAME?</v>
      </c>
      <c r="N3174" s="1" t="str">
        <f t="array" ref="N3174">_xlfn.XLOOKUP(L3174,Cinemas_data!$A$1:$A$49,Cinemas_data!$C$1:$C$49,"not Found")</f>
        <v>Kochi</v>
      </c>
      <c r="O3174" s="1">
        <f t="array" ref="O3174">_xlfn.XLOOKUP(A3174,Booking_data!$A$1:$A$6001,Booking_data!$H$1:$H$6001,"not found")</f>
        <v>2</v>
      </c>
      <c r="P3174" s="1">
        <f t="array" ref="P3174">_xlfn.XLOOKUP(A3174,Booking_data!$A$1:$A$6001,Booking_data!$I$1:$I$6001,"not Found")</f>
        <v>240</v>
      </c>
      <c r="Q3174" s="1">
        <f t="shared" si="3"/>
        <v>480</v>
      </c>
      <c r="R3174" s="1" t="str">
        <f t="array" ref="R3174">_xlfn.XLOOKUP(A3174,Booking_data!$A$1:$A$6001,Booking_data!$L$1:$L$6001,"Not Found")</f>
        <v>Net Banking</v>
      </c>
      <c r="S3174" s="1">
        <f t="array" ref="S3174">_xlfn.XLOOKUP(A3174,Booking_data!$A$1:$A$6001,Booking_data!$N$1:$N$6001,"not Found")</f>
        <v>22</v>
      </c>
      <c r="T3174" s="1" t="str">
        <f t="array" ref="T3174">_xlfn.XLOOKUP(A3174,Booking_data!$A$1:$A$6001,Booking_data!$O$1:$O$6001,"Not Found")</f>
        <v>Female</v>
      </c>
      <c r="U3174" s="1" t="str">
        <f t="shared" si="4"/>
        <v>Youngster</v>
      </c>
      <c r="V3174" s="1" t="str">
        <f t="shared" si="5"/>
        <v>Low Booking</v>
      </c>
    </row>
    <row r="3175" ht="15.75" customHeight="1">
      <c r="A3175" s="1" t="s">
        <v>3489</v>
      </c>
      <c r="B3175" s="6">
        <v>46191.0</v>
      </c>
      <c r="C3175" s="6">
        <v>46197.0</v>
      </c>
      <c r="D3175" s="7">
        <v>0.9375</v>
      </c>
      <c r="E3175" s="1" t="str">
        <f t="shared" si="1"/>
        <v>Weekday</v>
      </c>
      <c r="F3175" s="1" t="str">
        <f t="shared" si="2"/>
        <v>Jun</v>
      </c>
      <c r="G3175" s="1" t="str">
        <f t="array" ref="G3175">_xlfn.XLOOKUP(A3175,Booking_data!$A$1:$A$6001,Booking_data!$D$1:$D$6001,"not found")</f>
        <v>M038</v>
      </c>
      <c r="H3175" s="1" t="str">
        <f t="array" ref="H3175">_xlfn.XLOOKUP(G3175,Movies_data!$A$1:$A$41,Movies_data!$B$1:$B$41,"not found")</f>
        <v>Barbie</v>
      </c>
      <c r="I3175" s="1" t="str">
        <f t="array" ref="I3175">_xlfn.XLOOKUP(G3175,Movies_data!$A$1:$A$41,Movies_data!$D$1:$D$41,"not found")</f>
        <v>Comedy</v>
      </c>
      <c r="J3175" s="1" t="str">
        <f t="array" ref="J3175">_xlfn.XLOOKUP(G3175,Movies_data!$A$1:$A$41,Movies_data!$C$1:$C$41,"not found")</f>
        <v>English</v>
      </c>
      <c r="K3175" s="1">
        <f t="array" ref="K3175">_xlfn.XLOOKUP(G3175,Movies_data!$A$1:$A$41,Movies_data!$H$1:$H$41,"Not Found")</f>
        <v>6.8</v>
      </c>
      <c r="L3175" s="1" t="str">
        <f t="array" ref="L3175">_xlfn.XLOOKUP(A3175,Booking_data!$A$1:$A$6001,Booking_data!$E$1:$E$6001,"not Found")</f>
        <v>C041</v>
      </c>
      <c r="M3175" s="1" t="str">
        <f t="array" ref="M3175">_xlfn.XLOOKUP(L3175,Cinemas_data!$A$1:$A$49,Cinemas_data!$I$1:$I$49,"not Found")</f>
        <v>#NAME?</v>
      </c>
      <c r="N3175" s="1" t="str">
        <f t="array" ref="N3175">_xlfn.XLOOKUP(L3175,Cinemas_data!$A$1:$A$49,Cinemas_data!$C$1:$C$49,"not Found")</f>
        <v>Salem</v>
      </c>
      <c r="O3175" s="1">
        <f t="array" ref="O3175">_xlfn.XLOOKUP(A3175,Booking_data!$A$1:$A$6001,Booking_data!$H$1:$H$6001,"not found")</f>
        <v>5</v>
      </c>
      <c r="P3175" s="1">
        <f t="array" ref="P3175">_xlfn.XLOOKUP(A3175,Booking_data!$A$1:$A$6001,Booking_data!$I$1:$I$6001,"not Found")</f>
        <v>160</v>
      </c>
      <c r="Q3175" s="1">
        <f t="shared" si="3"/>
        <v>800</v>
      </c>
      <c r="R3175" s="1" t="str">
        <f t="array" ref="R3175">_xlfn.XLOOKUP(A3175,Booking_data!$A$1:$A$6001,Booking_data!$L$1:$L$6001,"Not Found")</f>
        <v>Debit Card</v>
      </c>
      <c r="S3175" s="1">
        <f t="array" ref="S3175">_xlfn.XLOOKUP(A3175,Booking_data!$A$1:$A$6001,Booking_data!$N$1:$N$6001,"not Found")</f>
        <v>21</v>
      </c>
      <c r="T3175" s="1" t="str">
        <f t="array" ref="T3175">_xlfn.XLOOKUP(A3175,Booking_data!$A$1:$A$6001,Booking_data!$O$1:$O$6001,"Not Found")</f>
        <v>Male</v>
      </c>
      <c r="U3175" s="1" t="str">
        <f t="shared" si="4"/>
        <v>Youngster</v>
      </c>
      <c r="V3175" s="1" t="str">
        <f t="shared" si="5"/>
        <v>High Booking</v>
      </c>
    </row>
    <row r="3176" ht="15.75" customHeight="1">
      <c r="A3176" s="1" t="s">
        <v>3490</v>
      </c>
      <c r="B3176" s="6">
        <v>46043.0</v>
      </c>
      <c r="C3176" s="6">
        <v>46049.0</v>
      </c>
      <c r="D3176" s="7">
        <v>0.6458333333333334</v>
      </c>
      <c r="E3176" s="1" t="str">
        <f t="shared" si="1"/>
        <v>Weekday</v>
      </c>
      <c r="F3176" s="1" t="str">
        <f t="shared" si="2"/>
        <v>Jan</v>
      </c>
      <c r="G3176" s="1" t="str">
        <f t="array" ref="G3176">_xlfn.XLOOKUP(A3176,Booking_data!$A$1:$A$6001,Booking_data!$D$1:$D$6001,"not found")</f>
        <v>M037</v>
      </c>
      <c r="H3176" s="1" t="str">
        <f t="array" ref="H3176">_xlfn.XLOOKUP(G3176,Movies_data!$A$1:$A$41,Movies_data!$B$1:$B$41,"not found")</f>
        <v>Oppenheimer</v>
      </c>
      <c r="I3176" s="1" t="str">
        <f t="array" ref="I3176">_xlfn.XLOOKUP(G3176,Movies_data!$A$1:$A$41,Movies_data!$D$1:$D$41,"not found")</f>
        <v>Biography</v>
      </c>
      <c r="J3176" s="1" t="str">
        <f t="array" ref="J3176">_xlfn.XLOOKUP(G3176,Movies_data!$A$1:$A$41,Movies_data!$C$1:$C$41,"not found")</f>
        <v>English</v>
      </c>
      <c r="K3176" s="1">
        <f t="array" ref="K3176">_xlfn.XLOOKUP(G3176,Movies_data!$A$1:$A$41,Movies_data!$H$1:$H$41,"Not Found")</f>
        <v>8.5</v>
      </c>
      <c r="L3176" s="1" t="str">
        <f t="array" ref="L3176">_xlfn.XLOOKUP(A3176,Booking_data!$A$1:$A$6001,Booking_data!$E$1:$E$6001,"not Found")</f>
        <v>C062</v>
      </c>
      <c r="M3176" s="1" t="str">
        <f t="array" ref="M3176">_xlfn.XLOOKUP(L3176,Cinemas_data!$A$1:$A$49,Cinemas_data!$I$1:$I$49,"not Found")</f>
        <v>#NAME?</v>
      </c>
      <c r="N3176" s="1" t="str">
        <f t="array" ref="N3176">_xlfn.XLOOKUP(L3176,Cinemas_data!$A$1:$A$49,Cinemas_data!$C$1:$C$49,"not Found")</f>
        <v>Mysuru</v>
      </c>
      <c r="O3176" s="1">
        <f t="array" ref="O3176">_xlfn.XLOOKUP(A3176,Booking_data!$A$1:$A$6001,Booking_data!$H$1:$H$6001,"not found")</f>
        <v>1</v>
      </c>
      <c r="P3176" s="1">
        <f t="array" ref="P3176">_xlfn.XLOOKUP(A3176,Booking_data!$A$1:$A$6001,Booking_data!$I$1:$I$6001,"not Found")</f>
        <v>320</v>
      </c>
      <c r="Q3176" s="1">
        <f t="shared" si="3"/>
        <v>320</v>
      </c>
      <c r="R3176" s="1" t="str">
        <f t="array" ref="R3176">_xlfn.XLOOKUP(A3176,Booking_data!$A$1:$A$6001,Booking_data!$L$1:$L$6001,"Not Found")</f>
        <v>Debit Card</v>
      </c>
      <c r="S3176" s="1">
        <f t="array" ref="S3176">_xlfn.XLOOKUP(A3176,Booking_data!$A$1:$A$6001,Booking_data!$N$1:$N$6001,"not Found")</f>
        <v>56</v>
      </c>
      <c r="T3176" s="1" t="str">
        <f t="array" ref="T3176">_xlfn.XLOOKUP(A3176,Booking_data!$A$1:$A$6001,Booking_data!$O$1:$O$6001,"Not Found")</f>
        <v>Other</v>
      </c>
      <c r="U3176" s="1" t="str">
        <f t="shared" si="4"/>
        <v>Above 45</v>
      </c>
      <c r="V3176" s="1" t="str">
        <f t="shared" si="5"/>
        <v>Low Booking</v>
      </c>
    </row>
    <row r="3177" ht="15.75" customHeight="1">
      <c r="A3177" s="1" t="s">
        <v>3491</v>
      </c>
      <c r="B3177" s="6">
        <v>46083.0</v>
      </c>
      <c r="C3177" s="6">
        <v>46087.0</v>
      </c>
      <c r="D3177" s="7">
        <v>0.7708333333333334</v>
      </c>
      <c r="E3177" s="1" t="str">
        <f t="shared" si="1"/>
        <v>Weekday</v>
      </c>
      <c r="F3177" s="1" t="str">
        <f t="shared" si="2"/>
        <v>Mar</v>
      </c>
      <c r="G3177" s="1" t="str">
        <f t="array" ref="G3177">_xlfn.XLOOKUP(A3177,Booking_data!$A$1:$A$6001,Booking_data!$D$1:$D$6001,"not found")</f>
        <v>M036</v>
      </c>
      <c r="H3177" s="1" t="str">
        <f t="array" ref="H3177">_xlfn.XLOOKUP(G3177,Movies_data!$A$1:$A$41,Movies_data!$B$1:$B$41,"not found")</f>
        <v>Avengers Endgame</v>
      </c>
      <c r="I3177" s="1" t="str">
        <f t="array" ref="I3177">_xlfn.XLOOKUP(G3177,Movies_data!$A$1:$A$41,Movies_data!$D$1:$D$41,"not found")</f>
        <v>Action</v>
      </c>
      <c r="J3177" s="1" t="str">
        <f t="array" ref="J3177">_xlfn.XLOOKUP(G3177,Movies_data!$A$1:$A$41,Movies_data!$C$1:$C$41,"not found")</f>
        <v>English</v>
      </c>
      <c r="K3177" s="1">
        <f t="array" ref="K3177">_xlfn.XLOOKUP(G3177,Movies_data!$A$1:$A$41,Movies_data!$H$1:$H$41,"Not Found")</f>
        <v>8.4</v>
      </c>
      <c r="L3177" s="1" t="str">
        <f t="array" ref="L3177">_xlfn.XLOOKUP(A3177,Booking_data!$A$1:$A$6001,Booking_data!$E$1:$E$6001,"not Found")</f>
        <v>C101</v>
      </c>
      <c r="M3177" s="1" t="str">
        <f t="array" ref="M3177">_xlfn.XLOOKUP(L3177,Cinemas_data!$A$1:$A$49,Cinemas_data!$I$1:$I$49,"not Found")</f>
        <v>#NAME?</v>
      </c>
      <c r="N3177" s="1" t="str">
        <f t="array" ref="N3177">_xlfn.XLOOKUP(L3177,Cinemas_data!$A$1:$A$49,Cinemas_data!$C$1:$C$49,"not Found")</f>
        <v>Pune</v>
      </c>
      <c r="O3177" s="1">
        <f t="array" ref="O3177">_xlfn.XLOOKUP(A3177,Booking_data!$A$1:$A$6001,Booking_data!$H$1:$H$6001,"not found")</f>
        <v>2</v>
      </c>
      <c r="P3177" s="1">
        <f t="array" ref="P3177">_xlfn.XLOOKUP(A3177,Booking_data!$A$1:$A$6001,Booking_data!$I$1:$I$6001,"not Found")</f>
        <v>260</v>
      </c>
      <c r="Q3177" s="1">
        <f t="shared" si="3"/>
        <v>520</v>
      </c>
      <c r="R3177" s="1" t="str">
        <f t="array" ref="R3177">_xlfn.XLOOKUP(A3177,Booking_data!$A$1:$A$6001,Booking_data!$L$1:$L$6001,"Not Found")</f>
        <v>Debit Card</v>
      </c>
      <c r="S3177" s="1">
        <f t="array" ref="S3177">_xlfn.XLOOKUP(A3177,Booking_data!$A$1:$A$6001,Booking_data!$N$1:$N$6001,"not Found")</f>
        <v>36</v>
      </c>
      <c r="T3177" s="1" t="str">
        <f t="array" ref="T3177">_xlfn.XLOOKUP(A3177,Booking_data!$A$1:$A$6001,Booking_data!$O$1:$O$6001,"Not Found")</f>
        <v>Male</v>
      </c>
      <c r="U3177" s="1" t="str">
        <f t="shared" si="4"/>
        <v>Middle Age</v>
      </c>
      <c r="V3177" s="1" t="str">
        <f t="shared" si="5"/>
        <v>Low Booking</v>
      </c>
    </row>
    <row r="3178" ht="15.75" customHeight="1">
      <c r="A3178" s="1" t="s">
        <v>3492</v>
      </c>
      <c r="B3178" s="6">
        <v>46048.0</v>
      </c>
      <c r="C3178" s="6">
        <v>46054.0</v>
      </c>
      <c r="D3178" s="7">
        <v>0.9375</v>
      </c>
      <c r="E3178" s="1" t="str">
        <f t="shared" si="1"/>
        <v>Weekday</v>
      </c>
      <c r="F3178" s="1" t="str">
        <f t="shared" si="2"/>
        <v>Jan</v>
      </c>
      <c r="G3178" s="1" t="str">
        <f t="array" ref="G3178">_xlfn.XLOOKUP(A3178,Booking_data!$A$1:$A$6001,Booking_data!$D$1:$D$6001,"not found")</f>
        <v>M028</v>
      </c>
      <c r="H3178" s="1" t="str">
        <f t="array" ref="H3178">_xlfn.XLOOKUP(G3178,Movies_data!$A$1:$A$41,Movies_data!$B$1:$B$41,"not found")</f>
        <v>Kantara</v>
      </c>
      <c r="I3178" s="1" t="str">
        <f t="array" ref="I3178">_xlfn.XLOOKUP(G3178,Movies_data!$A$1:$A$41,Movies_data!$D$1:$D$41,"not found")</f>
        <v>Action</v>
      </c>
      <c r="J3178" s="1" t="str">
        <f t="array" ref="J3178">_xlfn.XLOOKUP(G3178,Movies_data!$A$1:$A$41,Movies_data!$C$1:$C$41,"not found")</f>
        <v>Kannada</v>
      </c>
      <c r="K3178" s="1">
        <f t="array" ref="K3178">_xlfn.XLOOKUP(G3178,Movies_data!$A$1:$A$41,Movies_data!$H$1:$H$41,"Not Found")</f>
        <v>8.2</v>
      </c>
      <c r="L3178" s="1" t="str">
        <f t="array" ref="L3178">_xlfn.XLOOKUP(A3178,Booking_data!$A$1:$A$6001,Booking_data!$E$1:$E$6001,"not Found")</f>
        <v>C063</v>
      </c>
      <c r="M3178" s="1" t="str">
        <f t="array" ref="M3178">_xlfn.XLOOKUP(L3178,Cinemas_data!$A$1:$A$49,Cinemas_data!$I$1:$I$49,"not Found")</f>
        <v>#NAME?</v>
      </c>
      <c r="N3178" s="1" t="str">
        <f t="array" ref="N3178">_xlfn.XLOOKUP(L3178,Cinemas_data!$A$1:$A$49,Cinemas_data!$C$1:$C$49,"not Found")</f>
        <v>Mysuru</v>
      </c>
      <c r="O3178" s="1">
        <f t="array" ref="O3178">_xlfn.XLOOKUP(A3178,Booking_data!$A$1:$A$6001,Booking_data!$H$1:$H$6001,"not found")</f>
        <v>4</v>
      </c>
      <c r="P3178" s="1">
        <f t="array" ref="P3178">_xlfn.XLOOKUP(A3178,Booking_data!$A$1:$A$6001,Booking_data!$I$1:$I$6001,"not Found")</f>
        <v>420</v>
      </c>
      <c r="Q3178" s="1">
        <f t="shared" si="3"/>
        <v>1680</v>
      </c>
      <c r="R3178" s="1" t="str">
        <f t="array" ref="R3178">_xlfn.XLOOKUP(A3178,Booking_data!$A$1:$A$6001,Booking_data!$L$1:$L$6001,"Not Found")</f>
        <v>UPI</v>
      </c>
      <c r="S3178" s="1">
        <f t="array" ref="S3178">_xlfn.XLOOKUP(A3178,Booking_data!$A$1:$A$6001,Booking_data!$N$1:$N$6001,"not Found")</f>
        <v>38</v>
      </c>
      <c r="T3178" s="1" t="str">
        <f t="array" ref="T3178">_xlfn.XLOOKUP(A3178,Booking_data!$A$1:$A$6001,Booking_data!$O$1:$O$6001,"Not Found")</f>
        <v>Male</v>
      </c>
      <c r="U3178" s="1" t="str">
        <f t="shared" si="4"/>
        <v>Middle Age</v>
      </c>
      <c r="V3178" s="1" t="str">
        <f t="shared" si="5"/>
        <v>Medium Booking</v>
      </c>
    </row>
    <row r="3179" ht="15.75" customHeight="1">
      <c r="A3179" s="1" t="s">
        <v>3493</v>
      </c>
      <c r="B3179" s="6">
        <v>46144.0</v>
      </c>
      <c r="C3179" s="6">
        <v>46145.0</v>
      </c>
      <c r="D3179" s="7">
        <v>0.3958333333333333</v>
      </c>
      <c r="E3179" s="1" t="str">
        <f t="shared" si="1"/>
        <v>Weekend</v>
      </c>
      <c r="F3179" s="1" t="str">
        <f t="shared" si="2"/>
        <v>May</v>
      </c>
      <c r="G3179" s="1" t="str">
        <f t="array" ref="G3179">_xlfn.XLOOKUP(A3179,Booking_data!$A$1:$A$6001,Booking_data!$D$1:$D$6001,"not found")</f>
        <v>M037</v>
      </c>
      <c r="H3179" s="1" t="str">
        <f t="array" ref="H3179">_xlfn.XLOOKUP(G3179,Movies_data!$A$1:$A$41,Movies_data!$B$1:$B$41,"not found")</f>
        <v>Oppenheimer</v>
      </c>
      <c r="I3179" s="1" t="str">
        <f t="array" ref="I3179">_xlfn.XLOOKUP(G3179,Movies_data!$A$1:$A$41,Movies_data!$D$1:$D$41,"not found")</f>
        <v>Biography</v>
      </c>
      <c r="J3179" s="1" t="str">
        <f t="array" ref="J3179">_xlfn.XLOOKUP(G3179,Movies_data!$A$1:$A$41,Movies_data!$C$1:$C$41,"not found")</f>
        <v>English</v>
      </c>
      <c r="K3179" s="1">
        <f t="array" ref="K3179">_xlfn.XLOOKUP(G3179,Movies_data!$A$1:$A$41,Movies_data!$H$1:$H$41,"Not Found")</f>
        <v>8.5</v>
      </c>
      <c r="L3179" s="1" t="str">
        <f t="array" ref="L3179">_xlfn.XLOOKUP(A3179,Booking_data!$A$1:$A$6001,Booking_data!$E$1:$E$6001,"not Found")</f>
        <v>C143</v>
      </c>
      <c r="M3179" s="1" t="str">
        <f t="array" ref="M3179">_xlfn.XLOOKUP(L3179,Cinemas_data!$A$1:$A$49,Cinemas_data!$I$1:$I$49,"not Found")</f>
        <v>#NAME?</v>
      </c>
      <c r="N3179" s="1" t="str">
        <f t="array" ref="N3179">_xlfn.XLOOKUP(L3179,Cinemas_data!$A$1:$A$49,Cinemas_data!$C$1:$C$49,"not Found")</f>
        <v>Ahmedabad</v>
      </c>
      <c r="O3179" s="1">
        <f t="array" ref="O3179">_xlfn.XLOOKUP(A3179,Booking_data!$A$1:$A$6001,Booking_data!$H$1:$H$6001,"not found")</f>
        <v>3</v>
      </c>
      <c r="P3179" s="1">
        <f t="array" ref="P3179">_xlfn.XLOOKUP(A3179,Booking_data!$A$1:$A$6001,Booking_data!$I$1:$I$6001,"not Found")</f>
        <v>240</v>
      </c>
      <c r="Q3179" s="1">
        <f t="shared" si="3"/>
        <v>720</v>
      </c>
      <c r="R3179" s="1" t="str">
        <f t="array" ref="R3179">_xlfn.XLOOKUP(A3179,Booking_data!$A$1:$A$6001,Booking_data!$L$1:$L$6001,"Not Found")</f>
        <v>Net Banking</v>
      </c>
      <c r="S3179" s="1">
        <f t="array" ref="S3179">_xlfn.XLOOKUP(A3179,Booking_data!$A$1:$A$6001,Booking_data!$N$1:$N$6001,"not Found")</f>
        <v>58</v>
      </c>
      <c r="T3179" s="1" t="str">
        <f t="array" ref="T3179">_xlfn.XLOOKUP(A3179,Booking_data!$A$1:$A$6001,Booking_data!$O$1:$O$6001,"Not Found")</f>
        <v>Other</v>
      </c>
      <c r="U3179" s="1" t="str">
        <f t="shared" si="4"/>
        <v>Above 45</v>
      </c>
      <c r="V3179" s="1" t="str">
        <f t="shared" si="5"/>
        <v>Medium Booking</v>
      </c>
    </row>
    <row r="3180" ht="15.75" customHeight="1">
      <c r="A3180" s="1" t="s">
        <v>3494</v>
      </c>
      <c r="B3180" s="6">
        <v>46186.0</v>
      </c>
      <c r="C3180" s="6">
        <v>46193.0</v>
      </c>
      <c r="D3180" s="7">
        <v>0.53125</v>
      </c>
      <c r="E3180" s="1" t="str">
        <f t="shared" si="1"/>
        <v>Weekend</v>
      </c>
      <c r="F3180" s="1" t="str">
        <f t="shared" si="2"/>
        <v>Jun</v>
      </c>
      <c r="G3180" s="1" t="str">
        <f t="array" ref="G3180">_xlfn.XLOOKUP(A3180,Booking_data!$A$1:$A$6001,Booking_data!$D$1:$D$6001,"not found")</f>
        <v>M017</v>
      </c>
      <c r="H3180" s="1" t="str">
        <f t="array" ref="H3180">_xlfn.XLOOKUP(G3180,Movies_data!$A$1:$A$41,Movies_data!$B$1:$B$41,"not found")</f>
        <v>Baahubali 2</v>
      </c>
      <c r="I3180" s="1" t="str">
        <f t="array" ref="I3180">_xlfn.XLOOKUP(G3180,Movies_data!$A$1:$A$41,Movies_data!$D$1:$D$41,"not found")</f>
        <v>Action</v>
      </c>
      <c r="J3180" s="1" t="str">
        <f t="array" ref="J3180">_xlfn.XLOOKUP(G3180,Movies_data!$A$1:$A$41,Movies_data!$C$1:$C$41,"not found")</f>
        <v>Telugu</v>
      </c>
      <c r="K3180" s="1">
        <f t="array" ref="K3180">_xlfn.XLOOKUP(G3180,Movies_data!$A$1:$A$41,Movies_data!$H$1:$H$41,"Not Found")</f>
        <v>8.2</v>
      </c>
      <c r="L3180" s="1" t="str">
        <f t="array" ref="L3180">_xlfn.XLOOKUP(A3180,Booking_data!$A$1:$A$6001,Booking_data!$E$1:$E$6001,"not Found")</f>
        <v>C131</v>
      </c>
      <c r="M3180" s="1" t="str">
        <f t="array" ref="M3180">_xlfn.XLOOKUP(L3180,Cinemas_data!$A$1:$A$49,Cinemas_data!$I$1:$I$49,"not Found")</f>
        <v>#NAME?</v>
      </c>
      <c r="N3180" s="1" t="str">
        <f t="array" ref="N3180">_xlfn.XLOOKUP(L3180,Cinemas_data!$A$1:$A$49,Cinemas_data!$C$1:$C$49,"not Found")</f>
        <v>Kolkata</v>
      </c>
      <c r="O3180" s="1">
        <f t="array" ref="O3180">_xlfn.XLOOKUP(A3180,Booking_data!$A$1:$A$6001,Booking_data!$H$1:$H$6001,"not found")</f>
        <v>3</v>
      </c>
      <c r="P3180" s="1">
        <f t="array" ref="P3180">_xlfn.XLOOKUP(A3180,Booking_data!$A$1:$A$6001,Booking_data!$I$1:$I$6001,"not Found")</f>
        <v>160</v>
      </c>
      <c r="Q3180" s="1">
        <f t="shared" si="3"/>
        <v>480</v>
      </c>
      <c r="R3180" s="1" t="str">
        <f t="array" ref="R3180">_xlfn.XLOOKUP(A3180,Booking_data!$A$1:$A$6001,Booking_data!$L$1:$L$6001,"Not Found")</f>
        <v>Debit Card</v>
      </c>
      <c r="S3180" s="1">
        <f t="array" ref="S3180">_xlfn.XLOOKUP(A3180,Booking_data!$A$1:$A$6001,Booking_data!$N$1:$N$6001,"not Found")</f>
        <v>51</v>
      </c>
      <c r="T3180" s="1" t="str">
        <f t="array" ref="T3180">_xlfn.XLOOKUP(A3180,Booking_data!$A$1:$A$6001,Booking_data!$O$1:$O$6001,"Not Found")</f>
        <v>Male</v>
      </c>
      <c r="U3180" s="1" t="str">
        <f t="shared" si="4"/>
        <v>Above 45</v>
      </c>
      <c r="V3180" s="1" t="str">
        <f t="shared" si="5"/>
        <v>Medium Booking</v>
      </c>
    </row>
    <row r="3181" ht="15.75" customHeight="1">
      <c r="A3181" s="1" t="s">
        <v>3495</v>
      </c>
      <c r="B3181" s="6">
        <v>46185.0</v>
      </c>
      <c r="C3181" s="6">
        <v>46189.0</v>
      </c>
      <c r="D3181" s="7">
        <v>0.6458333333333334</v>
      </c>
      <c r="E3181" s="1" t="str">
        <f t="shared" si="1"/>
        <v>Weekday</v>
      </c>
      <c r="F3181" s="1" t="str">
        <f t="shared" si="2"/>
        <v>Jun</v>
      </c>
      <c r="G3181" s="1" t="str">
        <f t="array" ref="G3181">_xlfn.XLOOKUP(A3181,Booking_data!$A$1:$A$6001,Booking_data!$D$1:$D$6001,"not found")</f>
        <v>M022</v>
      </c>
      <c r="H3181" s="1" t="str">
        <f t="array" ref="H3181">_xlfn.XLOOKUP(G3181,Movies_data!$A$1:$A$41,Movies_data!$B$1:$B$41,"not found")</f>
        <v>12th Fail</v>
      </c>
      <c r="I3181" s="1" t="str">
        <f t="array" ref="I3181">_xlfn.XLOOKUP(G3181,Movies_data!$A$1:$A$41,Movies_data!$D$1:$D$41,"not found")</f>
        <v>Drama</v>
      </c>
      <c r="J3181" s="1" t="str">
        <f t="array" ref="J3181">_xlfn.XLOOKUP(G3181,Movies_data!$A$1:$A$41,Movies_data!$C$1:$C$41,"not found")</f>
        <v>Hindi</v>
      </c>
      <c r="K3181" s="1">
        <f t="array" ref="K3181">_xlfn.XLOOKUP(G3181,Movies_data!$A$1:$A$41,Movies_data!$H$1:$H$41,"Not Found")</f>
        <v>9</v>
      </c>
      <c r="L3181" s="1" t="str">
        <f t="array" ref="L3181">_xlfn.XLOOKUP(A3181,Booking_data!$A$1:$A$6001,Booking_data!$E$1:$E$6001,"not Found")</f>
        <v>C112</v>
      </c>
      <c r="M3181" s="1" t="str">
        <f t="array" ref="M3181">_xlfn.XLOOKUP(L3181,Cinemas_data!$A$1:$A$49,Cinemas_data!$I$1:$I$49,"not Found")</f>
        <v>#NAME?</v>
      </c>
      <c r="N3181" s="1" t="str">
        <f t="array" ref="N3181">_xlfn.XLOOKUP(L3181,Cinemas_data!$A$1:$A$49,Cinemas_data!$C$1:$C$49,"not Found")</f>
        <v>Delhi</v>
      </c>
      <c r="O3181" s="1">
        <f t="array" ref="O3181">_xlfn.XLOOKUP(A3181,Booking_data!$A$1:$A$6001,Booking_data!$H$1:$H$6001,"not found")</f>
        <v>4</v>
      </c>
      <c r="P3181" s="1">
        <f t="array" ref="P3181">_xlfn.XLOOKUP(A3181,Booking_data!$A$1:$A$6001,Booking_data!$I$1:$I$6001,"not Found")</f>
        <v>240</v>
      </c>
      <c r="Q3181" s="1">
        <f t="shared" si="3"/>
        <v>960</v>
      </c>
      <c r="R3181" s="1" t="str">
        <f t="array" ref="R3181">_xlfn.XLOOKUP(A3181,Booking_data!$A$1:$A$6001,Booking_data!$L$1:$L$6001,"Not Found")</f>
        <v>Credit Card</v>
      </c>
      <c r="S3181" s="1">
        <f t="array" ref="S3181">_xlfn.XLOOKUP(A3181,Booking_data!$A$1:$A$6001,Booking_data!$N$1:$N$6001,"not Found")</f>
        <v>32</v>
      </c>
      <c r="T3181" s="1" t="str">
        <f t="array" ref="T3181">_xlfn.XLOOKUP(A3181,Booking_data!$A$1:$A$6001,Booking_data!$O$1:$O$6001,"Not Found")</f>
        <v>Female</v>
      </c>
      <c r="U3181" s="1" t="str">
        <f t="shared" si="4"/>
        <v>Middle Age</v>
      </c>
      <c r="V3181" s="1" t="str">
        <f t="shared" si="5"/>
        <v>Medium Booking</v>
      </c>
    </row>
    <row r="3182" ht="15.75" customHeight="1">
      <c r="A3182" s="1" t="s">
        <v>3496</v>
      </c>
      <c r="B3182" s="6">
        <v>46031.0</v>
      </c>
      <c r="C3182" s="6">
        <v>46032.0</v>
      </c>
      <c r="D3182" s="7">
        <v>0.9375</v>
      </c>
      <c r="E3182" s="1" t="str">
        <f t="shared" si="1"/>
        <v>Weekday</v>
      </c>
      <c r="F3182" s="1" t="str">
        <f t="shared" si="2"/>
        <v>Jan</v>
      </c>
      <c r="G3182" s="1" t="str">
        <f t="array" ref="G3182">_xlfn.XLOOKUP(A3182,Booking_data!$A$1:$A$6001,Booking_data!$D$1:$D$6001,"not found")</f>
        <v>M024</v>
      </c>
      <c r="H3182" s="1" t="str">
        <f t="array" ref="H3182">_xlfn.XLOOKUP(G3182,Movies_data!$A$1:$A$41,Movies_data!$B$1:$B$41,"not found")</f>
        <v>Bhool Bhulaiyaa 2</v>
      </c>
      <c r="I3182" s="1" t="str">
        <f t="array" ref="I3182">_xlfn.XLOOKUP(G3182,Movies_data!$A$1:$A$41,Movies_data!$D$1:$D$41,"not found")</f>
        <v>Comedy</v>
      </c>
      <c r="J3182" s="1" t="str">
        <f t="array" ref="J3182">_xlfn.XLOOKUP(G3182,Movies_data!$A$1:$A$41,Movies_data!$C$1:$C$41,"not found")</f>
        <v>Hindi</v>
      </c>
      <c r="K3182" s="1">
        <f t="array" ref="K3182">_xlfn.XLOOKUP(G3182,Movies_data!$A$1:$A$41,Movies_data!$H$1:$H$41,"Not Found")</f>
        <v>5.9</v>
      </c>
      <c r="L3182" s="1" t="str">
        <f t="array" ref="L3182">_xlfn.XLOOKUP(A3182,Booking_data!$A$1:$A$6001,Booking_data!$E$1:$E$6001,"not Found")</f>
        <v>C113</v>
      </c>
      <c r="M3182" s="1" t="str">
        <f t="array" ref="M3182">_xlfn.XLOOKUP(L3182,Cinemas_data!$A$1:$A$49,Cinemas_data!$I$1:$I$49,"not Found")</f>
        <v>#NAME?</v>
      </c>
      <c r="N3182" s="1" t="str">
        <f t="array" ref="N3182">_xlfn.XLOOKUP(L3182,Cinemas_data!$A$1:$A$49,Cinemas_data!$C$1:$C$49,"not Found")</f>
        <v>Delhi</v>
      </c>
      <c r="O3182" s="1">
        <f t="array" ref="O3182">_xlfn.XLOOKUP(A3182,Booking_data!$A$1:$A$6001,Booking_data!$H$1:$H$6001,"not found")</f>
        <v>2</v>
      </c>
      <c r="P3182" s="1">
        <f t="array" ref="P3182">_xlfn.XLOOKUP(A3182,Booking_data!$A$1:$A$6001,Booking_data!$I$1:$I$6001,"not Found")</f>
        <v>240</v>
      </c>
      <c r="Q3182" s="1">
        <f t="shared" si="3"/>
        <v>480</v>
      </c>
      <c r="R3182" s="1" t="str">
        <f t="array" ref="R3182">_xlfn.XLOOKUP(A3182,Booking_data!$A$1:$A$6001,Booking_data!$L$1:$L$6001,"Not Found")</f>
        <v>Net Banking</v>
      </c>
      <c r="S3182" s="1">
        <f t="array" ref="S3182">_xlfn.XLOOKUP(A3182,Booking_data!$A$1:$A$6001,Booking_data!$N$1:$N$6001,"not Found")</f>
        <v>22</v>
      </c>
      <c r="T3182" s="1" t="str">
        <f t="array" ref="T3182">_xlfn.XLOOKUP(A3182,Booking_data!$A$1:$A$6001,Booking_data!$O$1:$O$6001,"Not Found")</f>
        <v>Female</v>
      </c>
      <c r="U3182" s="1" t="str">
        <f t="shared" si="4"/>
        <v>Youngster</v>
      </c>
      <c r="V3182" s="1" t="str">
        <f t="shared" si="5"/>
        <v>Low Booking</v>
      </c>
    </row>
    <row r="3183" ht="15.75" customHeight="1">
      <c r="A3183" s="1" t="s">
        <v>3497</v>
      </c>
      <c r="B3183" s="6">
        <v>46088.0</v>
      </c>
      <c r="C3183" s="6">
        <v>46088.0</v>
      </c>
      <c r="D3183" s="7">
        <v>0.8854166666666666</v>
      </c>
      <c r="E3183" s="1" t="str">
        <f t="shared" si="1"/>
        <v>Weekend</v>
      </c>
      <c r="F3183" s="1" t="str">
        <f t="shared" si="2"/>
        <v>Mar</v>
      </c>
      <c r="G3183" s="1" t="str">
        <f t="array" ref="G3183">_xlfn.XLOOKUP(A3183,Booking_data!$A$1:$A$6001,Booking_data!$D$1:$D$6001,"not found")</f>
        <v>M030</v>
      </c>
      <c r="H3183" s="1" t="str">
        <f t="array" ref="H3183">_xlfn.XLOOKUP(G3183,Movies_data!$A$1:$A$41,Movies_data!$B$1:$B$41,"not found")</f>
        <v>Kirik Party</v>
      </c>
      <c r="I3183" s="1" t="str">
        <f t="array" ref="I3183">_xlfn.XLOOKUP(G3183,Movies_data!$A$1:$A$41,Movies_data!$D$1:$D$41,"not found")</f>
        <v>Comedy</v>
      </c>
      <c r="J3183" s="1" t="str">
        <f t="array" ref="J3183">_xlfn.XLOOKUP(G3183,Movies_data!$A$1:$A$41,Movies_data!$C$1:$C$41,"not found")</f>
        <v>Kannada</v>
      </c>
      <c r="K3183" s="1">
        <f t="array" ref="K3183">_xlfn.XLOOKUP(G3183,Movies_data!$A$1:$A$41,Movies_data!$H$1:$H$41,"Not Found")</f>
        <v>8</v>
      </c>
      <c r="L3183" s="1" t="str">
        <f t="array" ref="L3183">_xlfn.XLOOKUP(A3183,Booking_data!$A$1:$A$6001,Booking_data!$E$1:$E$6001,"not Found")</f>
        <v>C052</v>
      </c>
      <c r="M3183" s="1" t="str">
        <f t="array" ref="M3183">_xlfn.XLOOKUP(L3183,Cinemas_data!$A$1:$A$49,Cinemas_data!$I$1:$I$49,"not Found")</f>
        <v>#NAME?</v>
      </c>
      <c r="N3183" s="1" t="str">
        <f t="array" ref="N3183">_xlfn.XLOOKUP(L3183,Cinemas_data!$A$1:$A$49,Cinemas_data!$C$1:$C$49,"not Found")</f>
        <v>Bengaluru</v>
      </c>
      <c r="O3183" s="1">
        <f t="array" ref="O3183">_xlfn.XLOOKUP(A3183,Booking_data!$A$1:$A$6001,Booking_data!$H$1:$H$6001,"not found")</f>
        <v>1</v>
      </c>
      <c r="P3183" s="1">
        <f t="array" ref="P3183">_xlfn.XLOOKUP(A3183,Booking_data!$A$1:$A$6001,Booking_data!$I$1:$I$6001,"not Found")</f>
        <v>280</v>
      </c>
      <c r="Q3183" s="1">
        <f t="shared" si="3"/>
        <v>280</v>
      </c>
      <c r="R3183" s="1" t="str">
        <f t="array" ref="R3183">_xlfn.XLOOKUP(A3183,Booking_data!$A$1:$A$6001,Booking_data!$L$1:$L$6001,"Not Found")</f>
        <v>Wallet</v>
      </c>
      <c r="S3183" s="1">
        <f t="array" ref="S3183">_xlfn.XLOOKUP(A3183,Booking_data!$A$1:$A$6001,Booking_data!$N$1:$N$6001,"not Found")</f>
        <v>38</v>
      </c>
      <c r="T3183" s="1" t="str">
        <f t="array" ref="T3183">_xlfn.XLOOKUP(A3183,Booking_data!$A$1:$A$6001,Booking_data!$O$1:$O$6001,"Not Found")</f>
        <v>Other</v>
      </c>
      <c r="U3183" s="1" t="str">
        <f t="shared" si="4"/>
        <v>Middle Age</v>
      </c>
      <c r="V3183" s="1" t="str">
        <f t="shared" si="5"/>
        <v>Low Booking</v>
      </c>
    </row>
    <row r="3184" ht="15.75" customHeight="1">
      <c r="A3184" s="1" t="s">
        <v>3498</v>
      </c>
      <c r="B3184" s="6">
        <v>46091.0</v>
      </c>
      <c r="C3184" s="6">
        <v>46091.0</v>
      </c>
      <c r="D3184" s="7">
        <v>0.3958333333333333</v>
      </c>
      <c r="E3184" s="1" t="str">
        <f t="shared" si="1"/>
        <v>Weekday</v>
      </c>
      <c r="F3184" s="1" t="str">
        <f t="shared" si="2"/>
        <v>Mar</v>
      </c>
      <c r="G3184" s="1" t="str">
        <f t="array" ref="G3184">_xlfn.XLOOKUP(A3184,Booking_data!$A$1:$A$6001,Booking_data!$D$1:$D$6001,"not found")</f>
        <v>M027</v>
      </c>
      <c r="H3184" s="1" t="str">
        <f t="array" ref="H3184">_xlfn.XLOOKUP(G3184,Movies_data!$A$1:$A$41,Movies_data!$B$1:$B$41,"not found")</f>
        <v>KGF Chapter 2</v>
      </c>
      <c r="I3184" s="1" t="str">
        <f t="array" ref="I3184">_xlfn.XLOOKUP(G3184,Movies_data!$A$1:$A$41,Movies_data!$D$1:$D$41,"not found")</f>
        <v>Action</v>
      </c>
      <c r="J3184" s="1" t="str">
        <f t="array" ref="J3184">_xlfn.XLOOKUP(G3184,Movies_data!$A$1:$A$41,Movies_data!$C$1:$C$41,"not found")</f>
        <v>Kannada</v>
      </c>
      <c r="K3184" s="1">
        <f t="array" ref="K3184">_xlfn.XLOOKUP(G3184,Movies_data!$A$1:$A$41,Movies_data!$H$1:$H$41,"Not Found")</f>
        <v>8.3</v>
      </c>
      <c r="L3184" s="1" t="str">
        <f t="array" ref="L3184">_xlfn.XLOOKUP(A3184,Booking_data!$A$1:$A$6001,Booking_data!$E$1:$E$6001,"not Found")</f>
        <v>C082</v>
      </c>
      <c r="M3184" s="1" t="str">
        <f t="array" ref="M3184">_xlfn.XLOOKUP(L3184,Cinemas_data!$A$1:$A$49,Cinemas_data!$I$1:$I$49,"not Found")</f>
        <v>#NAME?</v>
      </c>
      <c r="N3184" s="1" t="str">
        <f t="array" ref="N3184">_xlfn.XLOOKUP(L3184,Cinemas_data!$A$1:$A$49,Cinemas_data!$C$1:$C$49,"not Found")</f>
        <v>Vijayawada</v>
      </c>
      <c r="O3184" s="1">
        <f t="array" ref="O3184">_xlfn.XLOOKUP(A3184,Booking_data!$A$1:$A$6001,Booking_data!$H$1:$H$6001,"not found")</f>
        <v>3</v>
      </c>
      <c r="P3184" s="1">
        <f t="array" ref="P3184">_xlfn.XLOOKUP(A3184,Booking_data!$A$1:$A$6001,Booking_data!$I$1:$I$6001,"not Found")</f>
        <v>280</v>
      </c>
      <c r="Q3184" s="1">
        <f t="shared" si="3"/>
        <v>840</v>
      </c>
      <c r="R3184" s="1" t="str">
        <f t="array" ref="R3184">_xlfn.XLOOKUP(A3184,Booking_data!$A$1:$A$6001,Booking_data!$L$1:$L$6001,"Not Found")</f>
        <v>Debit Card</v>
      </c>
      <c r="S3184" s="1">
        <f t="array" ref="S3184">_xlfn.XLOOKUP(A3184,Booking_data!$A$1:$A$6001,Booking_data!$N$1:$N$6001,"not Found")</f>
        <v>40</v>
      </c>
      <c r="T3184" s="1" t="str">
        <f t="array" ref="T3184">_xlfn.XLOOKUP(A3184,Booking_data!$A$1:$A$6001,Booking_data!$O$1:$O$6001,"Not Found")</f>
        <v>Female</v>
      </c>
      <c r="U3184" s="1" t="str">
        <f t="shared" si="4"/>
        <v>Middle Age</v>
      </c>
      <c r="V3184" s="1" t="str">
        <f t="shared" si="5"/>
        <v>Medium Booking</v>
      </c>
    </row>
    <row r="3185" ht="15.75" customHeight="1">
      <c r="A3185" s="1" t="s">
        <v>3499</v>
      </c>
      <c r="B3185" s="6">
        <v>46151.0</v>
      </c>
      <c r="C3185" s="6">
        <v>46152.0</v>
      </c>
      <c r="D3185" s="7">
        <v>0.9375</v>
      </c>
      <c r="E3185" s="1" t="str">
        <f t="shared" si="1"/>
        <v>Weekend</v>
      </c>
      <c r="F3185" s="1" t="str">
        <f t="shared" si="2"/>
        <v>May</v>
      </c>
      <c r="G3185" s="1" t="str">
        <f t="array" ref="G3185">_xlfn.XLOOKUP(A3185,Booking_data!$A$1:$A$6001,Booking_data!$D$1:$D$6001,"not found")</f>
        <v>M017</v>
      </c>
      <c r="H3185" s="1" t="str">
        <f t="array" ref="H3185">_xlfn.XLOOKUP(G3185,Movies_data!$A$1:$A$41,Movies_data!$B$1:$B$41,"not found")</f>
        <v>Baahubali 2</v>
      </c>
      <c r="I3185" s="1" t="str">
        <f t="array" ref="I3185">_xlfn.XLOOKUP(G3185,Movies_data!$A$1:$A$41,Movies_data!$D$1:$D$41,"not found")</f>
        <v>Action</v>
      </c>
      <c r="J3185" s="1" t="str">
        <f t="array" ref="J3185">_xlfn.XLOOKUP(G3185,Movies_data!$A$1:$A$41,Movies_data!$C$1:$C$41,"not found")</f>
        <v>Telugu</v>
      </c>
      <c r="K3185" s="1">
        <f t="array" ref="K3185">_xlfn.XLOOKUP(G3185,Movies_data!$A$1:$A$41,Movies_data!$H$1:$H$41,"Not Found")</f>
        <v>8.2</v>
      </c>
      <c r="L3185" s="1" t="str">
        <f t="array" ref="L3185">_xlfn.XLOOKUP(A3185,Booking_data!$A$1:$A$6001,Booking_data!$E$1:$E$6001,"not Found")</f>
        <v>C102</v>
      </c>
      <c r="M3185" s="1" t="str">
        <f t="array" ref="M3185">_xlfn.XLOOKUP(L3185,Cinemas_data!$A$1:$A$49,Cinemas_data!$I$1:$I$49,"not Found")</f>
        <v>#NAME?</v>
      </c>
      <c r="N3185" s="1" t="str">
        <f t="array" ref="N3185">_xlfn.XLOOKUP(L3185,Cinemas_data!$A$1:$A$49,Cinemas_data!$C$1:$C$49,"not Found")</f>
        <v>Pune</v>
      </c>
      <c r="O3185" s="1">
        <f t="array" ref="O3185">_xlfn.XLOOKUP(A3185,Booking_data!$A$1:$A$6001,Booking_data!$H$1:$H$6001,"not found")</f>
        <v>2</v>
      </c>
      <c r="P3185" s="1">
        <f t="array" ref="P3185">_xlfn.XLOOKUP(A3185,Booking_data!$A$1:$A$6001,Booking_data!$I$1:$I$6001,"not Found")</f>
        <v>220</v>
      </c>
      <c r="Q3185" s="1">
        <f t="shared" si="3"/>
        <v>440</v>
      </c>
      <c r="R3185" s="1" t="str">
        <f t="array" ref="R3185">_xlfn.XLOOKUP(A3185,Booking_data!$A$1:$A$6001,Booking_data!$L$1:$L$6001,"Not Found")</f>
        <v>Debit Card</v>
      </c>
      <c r="S3185" s="1">
        <f t="array" ref="S3185">_xlfn.XLOOKUP(A3185,Booking_data!$A$1:$A$6001,Booking_data!$N$1:$N$6001,"not Found")</f>
        <v>31</v>
      </c>
      <c r="T3185" s="1" t="str">
        <f t="array" ref="T3185">_xlfn.XLOOKUP(A3185,Booking_data!$A$1:$A$6001,Booking_data!$O$1:$O$6001,"Not Found")</f>
        <v>Male</v>
      </c>
      <c r="U3185" s="1" t="str">
        <f t="shared" si="4"/>
        <v>Middle Age</v>
      </c>
      <c r="V3185" s="1" t="str">
        <f t="shared" si="5"/>
        <v>Low Booking</v>
      </c>
    </row>
    <row r="3186" ht="15.75" customHeight="1">
      <c r="A3186" s="1" t="s">
        <v>3500</v>
      </c>
      <c r="B3186" s="6">
        <v>46185.0</v>
      </c>
      <c r="C3186" s="6">
        <v>46186.0</v>
      </c>
      <c r="D3186" s="7">
        <v>0.7708333333333334</v>
      </c>
      <c r="E3186" s="1" t="str">
        <f t="shared" si="1"/>
        <v>Weekday</v>
      </c>
      <c r="F3186" s="1" t="str">
        <f t="shared" si="2"/>
        <v>Jun</v>
      </c>
      <c r="G3186" s="1" t="str">
        <f t="array" ref="G3186">_xlfn.XLOOKUP(A3186,Booking_data!$A$1:$A$6001,Booking_data!$D$1:$D$6001,"not found")</f>
        <v>M003</v>
      </c>
      <c r="H3186" s="1" t="str">
        <f t="array" ref="H3186">_xlfn.XLOOKUP(G3186,Movies_data!$A$1:$A$41,Movies_data!$B$1:$B$41,"not found")</f>
        <v>Vikram</v>
      </c>
      <c r="I3186" s="1" t="str">
        <f t="array" ref="I3186">_xlfn.XLOOKUP(G3186,Movies_data!$A$1:$A$41,Movies_data!$D$1:$D$41,"not found")</f>
        <v>Action</v>
      </c>
      <c r="J3186" s="1" t="str">
        <f t="array" ref="J3186">_xlfn.XLOOKUP(G3186,Movies_data!$A$1:$A$41,Movies_data!$C$1:$C$41,"not found")</f>
        <v>Tamil</v>
      </c>
      <c r="K3186" s="1">
        <f t="array" ref="K3186">_xlfn.XLOOKUP(G3186,Movies_data!$A$1:$A$41,Movies_data!$H$1:$H$41,"Not Found")</f>
        <v>8.3</v>
      </c>
      <c r="L3186" s="1" t="str">
        <f t="array" ref="L3186">_xlfn.XLOOKUP(A3186,Booking_data!$A$1:$A$6001,Booking_data!$E$1:$E$6001,"not Found")</f>
        <v>C082</v>
      </c>
      <c r="M3186" s="1" t="str">
        <f t="array" ref="M3186">_xlfn.XLOOKUP(L3186,Cinemas_data!$A$1:$A$49,Cinemas_data!$I$1:$I$49,"not Found")</f>
        <v>#NAME?</v>
      </c>
      <c r="N3186" s="1" t="str">
        <f t="array" ref="N3186">_xlfn.XLOOKUP(L3186,Cinemas_data!$A$1:$A$49,Cinemas_data!$C$1:$C$49,"not Found")</f>
        <v>Vijayawada</v>
      </c>
      <c r="O3186" s="1">
        <f t="array" ref="O3186">_xlfn.XLOOKUP(A3186,Booking_data!$A$1:$A$6001,Booking_data!$H$1:$H$6001,"not found")</f>
        <v>1</v>
      </c>
      <c r="P3186" s="1">
        <f t="array" ref="P3186">_xlfn.XLOOKUP(A3186,Booking_data!$A$1:$A$6001,Booking_data!$I$1:$I$6001,"not Found")</f>
        <v>280</v>
      </c>
      <c r="Q3186" s="1">
        <f t="shared" si="3"/>
        <v>280</v>
      </c>
      <c r="R3186" s="1" t="str">
        <f t="array" ref="R3186">_xlfn.XLOOKUP(A3186,Booking_data!$A$1:$A$6001,Booking_data!$L$1:$L$6001,"Not Found")</f>
        <v>Net Banking</v>
      </c>
      <c r="S3186" s="1">
        <f t="array" ref="S3186">_xlfn.XLOOKUP(A3186,Booking_data!$A$1:$A$6001,Booking_data!$N$1:$N$6001,"not Found")</f>
        <v>58</v>
      </c>
      <c r="T3186" s="1" t="str">
        <f t="array" ref="T3186">_xlfn.XLOOKUP(A3186,Booking_data!$A$1:$A$6001,Booking_data!$O$1:$O$6001,"Not Found")</f>
        <v>Other</v>
      </c>
      <c r="U3186" s="1" t="str">
        <f t="shared" si="4"/>
        <v>Above 45</v>
      </c>
      <c r="V3186" s="1" t="str">
        <f t="shared" si="5"/>
        <v>Low Booking</v>
      </c>
    </row>
    <row r="3187" ht="15.75" customHeight="1">
      <c r="A3187" s="1" t="s">
        <v>3501</v>
      </c>
      <c r="B3187" s="6">
        <v>46153.0</v>
      </c>
      <c r="C3187" s="6">
        <v>46153.0</v>
      </c>
      <c r="D3187" s="7">
        <v>0.7708333333333334</v>
      </c>
      <c r="E3187" s="1" t="str">
        <f t="shared" si="1"/>
        <v>Weekday</v>
      </c>
      <c r="F3187" s="1" t="str">
        <f t="shared" si="2"/>
        <v>May</v>
      </c>
      <c r="G3187" s="1" t="str">
        <f t="array" ref="G3187">_xlfn.XLOOKUP(A3187,Booking_data!$A$1:$A$6001,Booking_data!$D$1:$D$6001,"not found")</f>
        <v>M010</v>
      </c>
      <c r="H3187" s="1" t="str">
        <f t="array" ref="H3187">_xlfn.XLOOKUP(G3187,Movies_data!$A$1:$A$41,Movies_data!$B$1:$B$41,"not found")</f>
        <v>Captain Miller</v>
      </c>
      <c r="I3187" s="1" t="str">
        <f t="array" ref="I3187">_xlfn.XLOOKUP(G3187,Movies_data!$A$1:$A$41,Movies_data!$D$1:$D$41,"not found")</f>
        <v>Action</v>
      </c>
      <c r="J3187" s="1" t="str">
        <f t="array" ref="J3187">_xlfn.XLOOKUP(G3187,Movies_data!$A$1:$A$41,Movies_data!$C$1:$C$41,"not found")</f>
        <v>Tamil</v>
      </c>
      <c r="K3187" s="1">
        <f t="array" ref="K3187">_xlfn.XLOOKUP(G3187,Movies_data!$A$1:$A$41,Movies_data!$H$1:$H$41,"Not Found")</f>
        <v>7</v>
      </c>
      <c r="L3187" s="1" t="str">
        <f t="array" ref="L3187">_xlfn.XLOOKUP(A3187,Booking_data!$A$1:$A$6001,Booking_data!$E$1:$E$6001,"not Found")</f>
        <v>C051</v>
      </c>
      <c r="M3187" s="1" t="str">
        <f t="array" ref="M3187">_xlfn.XLOOKUP(L3187,Cinemas_data!$A$1:$A$49,Cinemas_data!$I$1:$I$49,"not Found")</f>
        <v>#NAME?</v>
      </c>
      <c r="N3187" s="1" t="str">
        <f t="array" ref="N3187">_xlfn.XLOOKUP(L3187,Cinemas_data!$A$1:$A$49,Cinemas_data!$C$1:$C$49,"not Found")</f>
        <v>Bengaluru</v>
      </c>
      <c r="O3187" s="1">
        <f t="array" ref="O3187">_xlfn.XLOOKUP(A3187,Booking_data!$A$1:$A$6001,Booking_data!$H$1:$H$6001,"not found")</f>
        <v>4</v>
      </c>
      <c r="P3187" s="1">
        <f t="array" ref="P3187">_xlfn.XLOOKUP(A3187,Booking_data!$A$1:$A$6001,Booking_data!$I$1:$I$6001,"not Found")</f>
        <v>280</v>
      </c>
      <c r="Q3187" s="1">
        <f t="shared" si="3"/>
        <v>1120</v>
      </c>
      <c r="R3187" s="1" t="str">
        <f t="array" ref="R3187">_xlfn.XLOOKUP(A3187,Booking_data!$A$1:$A$6001,Booking_data!$L$1:$L$6001,"Not Found")</f>
        <v>Debit Card</v>
      </c>
      <c r="S3187" s="1">
        <f t="array" ref="S3187">_xlfn.XLOOKUP(A3187,Booking_data!$A$1:$A$6001,Booking_data!$N$1:$N$6001,"not Found")</f>
        <v>25</v>
      </c>
      <c r="T3187" s="1" t="str">
        <f t="array" ref="T3187">_xlfn.XLOOKUP(A3187,Booking_data!$A$1:$A$6001,Booking_data!$O$1:$O$6001,"Not Found")</f>
        <v>Other</v>
      </c>
      <c r="U3187" s="1" t="str">
        <f t="shared" si="4"/>
        <v>Youngster</v>
      </c>
      <c r="V3187" s="1" t="str">
        <f t="shared" si="5"/>
        <v>Medium Booking</v>
      </c>
    </row>
    <row r="3188" ht="15.75" customHeight="1">
      <c r="A3188" s="1" t="s">
        <v>3502</v>
      </c>
      <c r="B3188" s="6">
        <v>46164.0</v>
      </c>
      <c r="C3188" s="6">
        <v>46166.0</v>
      </c>
      <c r="D3188" s="7">
        <v>0.7708333333333334</v>
      </c>
      <c r="E3188" s="1" t="str">
        <f t="shared" si="1"/>
        <v>Weekday</v>
      </c>
      <c r="F3188" s="1" t="str">
        <f t="shared" si="2"/>
        <v>May</v>
      </c>
      <c r="G3188" s="1" t="str">
        <f t="array" ref="G3188">_xlfn.XLOOKUP(A3188,Booking_data!$A$1:$A$6001,Booking_data!$D$1:$D$6001,"not found")</f>
        <v>M029</v>
      </c>
      <c r="H3188" s="1" t="str">
        <f t="array" ref="H3188">_xlfn.XLOOKUP(G3188,Movies_data!$A$1:$A$41,Movies_data!$B$1:$B$41,"not found")</f>
        <v>777 Charlie</v>
      </c>
      <c r="I3188" s="1" t="str">
        <f t="array" ref="I3188">_xlfn.XLOOKUP(G3188,Movies_data!$A$1:$A$41,Movies_data!$D$1:$D$41,"not found")</f>
        <v>Adventure</v>
      </c>
      <c r="J3188" s="1" t="str">
        <f t="array" ref="J3188">_xlfn.XLOOKUP(G3188,Movies_data!$A$1:$A$41,Movies_data!$C$1:$C$41,"not found")</f>
        <v>Kannada</v>
      </c>
      <c r="K3188" s="1">
        <f t="array" ref="K3188">_xlfn.XLOOKUP(G3188,Movies_data!$A$1:$A$41,Movies_data!$H$1:$H$41,"Not Found")</f>
        <v>8.7</v>
      </c>
      <c r="L3188" s="1" t="str">
        <f t="array" ref="L3188">_xlfn.XLOOKUP(A3188,Booking_data!$A$1:$A$6001,Booking_data!$E$1:$E$6001,"not Found")</f>
        <v>C042</v>
      </c>
      <c r="M3188" s="1" t="str">
        <f t="array" ref="M3188">_xlfn.XLOOKUP(L3188,Cinemas_data!$A$1:$A$49,Cinemas_data!$I$1:$I$49,"not Found")</f>
        <v>#NAME?</v>
      </c>
      <c r="N3188" s="1" t="str">
        <f t="array" ref="N3188">_xlfn.XLOOKUP(L3188,Cinemas_data!$A$1:$A$49,Cinemas_data!$C$1:$C$49,"not Found")</f>
        <v>Salem</v>
      </c>
      <c r="O3188" s="1">
        <f t="array" ref="O3188">_xlfn.XLOOKUP(A3188,Booking_data!$A$1:$A$6001,Booking_data!$H$1:$H$6001,"not found")</f>
        <v>2</v>
      </c>
      <c r="P3188" s="1">
        <f t="array" ref="P3188">_xlfn.XLOOKUP(A3188,Booking_data!$A$1:$A$6001,Booking_data!$I$1:$I$6001,"not Found")</f>
        <v>280</v>
      </c>
      <c r="Q3188" s="1">
        <f t="shared" si="3"/>
        <v>560</v>
      </c>
      <c r="R3188" s="1" t="str">
        <f t="array" ref="R3188">_xlfn.XLOOKUP(A3188,Booking_data!$A$1:$A$6001,Booking_data!$L$1:$L$6001,"Not Found")</f>
        <v>Debit Card</v>
      </c>
      <c r="S3188" s="1">
        <f t="array" ref="S3188">_xlfn.XLOOKUP(A3188,Booking_data!$A$1:$A$6001,Booking_data!$N$1:$N$6001,"not Found")</f>
        <v>49</v>
      </c>
      <c r="T3188" s="1" t="str">
        <f t="array" ref="T3188">_xlfn.XLOOKUP(A3188,Booking_data!$A$1:$A$6001,Booking_data!$O$1:$O$6001,"Not Found")</f>
        <v>Male</v>
      </c>
      <c r="U3188" s="1" t="str">
        <f t="shared" si="4"/>
        <v>Above 45</v>
      </c>
      <c r="V3188" s="1" t="str">
        <f t="shared" si="5"/>
        <v>Low Booking</v>
      </c>
    </row>
    <row r="3189" ht="15.75" customHeight="1">
      <c r="A3189" s="1" t="s">
        <v>3503</v>
      </c>
      <c r="B3189" s="6">
        <v>46155.0</v>
      </c>
      <c r="C3189" s="6">
        <v>46160.0</v>
      </c>
      <c r="D3189" s="7">
        <v>0.3958333333333333</v>
      </c>
      <c r="E3189" s="1" t="str">
        <f t="shared" si="1"/>
        <v>Weekday</v>
      </c>
      <c r="F3189" s="1" t="str">
        <f t="shared" si="2"/>
        <v>May</v>
      </c>
      <c r="G3189" s="1" t="str">
        <f t="array" ref="G3189">_xlfn.XLOOKUP(A3189,Booking_data!$A$1:$A$6001,Booking_data!$D$1:$D$6001,"not found")</f>
        <v>M038</v>
      </c>
      <c r="H3189" s="1" t="str">
        <f t="array" ref="H3189">_xlfn.XLOOKUP(G3189,Movies_data!$A$1:$A$41,Movies_data!$B$1:$B$41,"not found")</f>
        <v>Barbie</v>
      </c>
      <c r="I3189" s="1" t="str">
        <f t="array" ref="I3189">_xlfn.XLOOKUP(G3189,Movies_data!$A$1:$A$41,Movies_data!$D$1:$D$41,"not found")</f>
        <v>Comedy</v>
      </c>
      <c r="J3189" s="1" t="str">
        <f t="array" ref="J3189">_xlfn.XLOOKUP(G3189,Movies_data!$A$1:$A$41,Movies_data!$C$1:$C$41,"not found")</f>
        <v>English</v>
      </c>
      <c r="K3189" s="1">
        <f t="array" ref="K3189">_xlfn.XLOOKUP(G3189,Movies_data!$A$1:$A$41,Movies_data!$H$1:$H$41,"Not Found")</f>
        <v>6.8</v>
      </c>
      <c r="L3189" s="1" t="str">
        <f t="array" ref="L3189">_xlfn.XLOOKUP(A3189,Booking_data!$A$1:$A$6001,Booking_data!$E$1:$E$6001,"not Found")</f>
        <v>C101</v>
      </c>
      <c r="M3189" s="1" t="str">
        <f t="array" ref="M3189">_xlfn.XLOOKUP(L3189,Cinemas_data!$A$1:$A$49,Cinemas_data!$I$1:$I$49,"not Found")</f>
        <v>#NAME?</v>
      </c>
      <c r="N3189" s="1" t="str">
        <f t="array" ref="N3189">_xlfn.XLOOKUP(L3189,Cinemas_data!$A$1:$A$49,Cinemas_data!$C$1:$C$49,"not Found")</f>
        <v>Pune</v>
      </c>
      <c r="O3189" s="1">
        <f t="array" ref="O3189">_xlfn.XLOOKUP(A3189,Booking_data!$A$1:$A$6001,Booking_data!$H$1:$H$6001,"not found")</f>
        <v>3</v>
      </c>
      <c r="P3189" s="1">
        <f t="array" ref="P3189">_xlfn.XLOOKUP(A3189,Booking_data!$A$1:$A$6001,Booking_data!$I$1:$I$6001,"not Found")</f>
        <v>180</v>
      </c>
      <c r="Q3189" s="1">
        <f t="shared" si="3"/>
        <v>540</v>
      </c>
      <c r="R3189" s="1" t="str">
        <f t="array" ref="R3189">_xlfn.XLOOKUP(A3189,Booking_data!$A$1:$A$6001,Booking_data!$L$1:$L$6001,"Not Found")</f>
        <v>Debit Card</v>
      </c>
      <c r="S3189" s="1">
        <f t="array" ref="S3189">_xlfn.XLOOKUP(A3189,Booking_data!$A$1:$A$6001,Booking_data!$N$1:$N$6001,"not Found")</f>
        <v>34</v>
      </c>
      <c r="T3189" s="1" t="str">
        <f t="array" ref="T3189">_xlfn.XLOOKUP(A3189,Booking_data!$A$1:$A$6001,Booking_data!$O$1:$O$6001,"Not Found")</f>
        <v>Male</v>
      </c>
      <c r="U3189" s="1" t="str">
        <f t="shared" si="4"/>
        <v>Middle Age</v>
      </c>
      <c r="V3189" s="1" t="str">
        <f t="shared" si="5"/>
        <v>Medium Booking</v>
      </c>
    </row>
    <row r="3190" ht="15.75" customHeight="1">
      <c r="A3190" s="1" t="s">
        <v>3504</v>
      </c>
      <c r="B3190" s="6">
        <v>46190.0</v>
      </c>
      <c r="C3190" s="6">
        <v>46197.0</v>
      </c>
      <c r="D3190" s="7">
        <v>0.53125</v>
      </c>
      <c r="E3190" s="1" t="str">
        <f t="shared" si="1"/>
        <v>Weekday</v>
      </c>
      <c r="F3190" s="1" t="str">
        <f t="shared" si="2"/>
        <v>Jun</v>
      </c>
      <c r="G3190" s="1" t="str">
        <f t="array" ref="G3190">_xlfn.XLOOKUP(A3190,Booking_data!$A$1:$A$6001,Booking_data!$D$1:$D$6001,"not found")</f>
        <v>M005</v>
      </c>
      <c r="H3190" s="1" t="str">
        <f t="array" ref="H3190">_xlfn.XLOOKUP(G3190,Movies_data!$A$1:$A$41,Movies_data!$B$1:$B$41,"not found")</f>
        <v>Ponniyin Selvan II</v>
      </c>
      <c r="I3190" s="1" t="str">
        <f t="array" ref="I3190">_xlfn.XLOOKUP(G3190,Movies_data!$A$1:$A$41,Movies_data!$D$1:$D$41,"not found")</f>
        <v>Drama</v>
      </c>
      <c r="J3190" s="1" t="str">
        <f t="array" ref="J3190">_xlfn.XLOOKUP(G3190,Movies_data!$A$1:$A$41,Movies_data!$C$1:$C$41,"not found")</f>
        <v>Tamil</v>
      </c>
      <c r="K3190" s="1">
        <f t="array" ref="K3190">_xlfn.XLOOKUP(G3190,Movies_data!$A$1:$A$41,Movies_data!$H$1:$H$41,"Not Found")</f>
        <v>7.3</v>
      </c>
      <c r="L3190" s="1" t="str">
        <f t="array" ref="L3190">_xlfn.XLOOKUP(A3190,Booking_data!$A$1:$A$6001,Booking_data!$E$1:$E$6001,"not Found")</f>
        <v>C051</v>
      </c>
      <c r="M3190" s="1" t="str">
        <f t="array" ref="M3190">_xlfn.XLOOKUP(L3190,Cinemas_data!$A$1:$A$49,Cinemas_data!$I$1:$I$49,"not Found")</f>
        <v>#NAME?</v>
      </c>
      <c r="N3190" s="1" t="str">
        <f t="array" ref="N3190">_xlfn.XLOOKUP(L3190,Cinemas_data!$A$1:$A$49,Cinemas_data!$C$1:$C$49,"not Found")</f>
        <v>Bengaluru</v>
      </c>
      <c r="O3190" s="1">
        <f t="array" ref="O3190">_xlfn.XLOOKUP(A3190,Booking_data!$A$1:$A$6001,Booking_data!$H$1:$H$6001,"not found")</f>
        <v>3</v>
      </c>
      <c r="P3190" s="1">
        <f t="array" ref="P3190">_xlfn.XLOOKUP(A3190,Booking_data!$A$1:$A$6001,Booking_data!$I$1:$I$6001,"not Found")</f>
        <v>280</v>
      </c>
      <c r="Q3190" s="1">
        <f t="shared" si="3"/>
        <v>840</v>
      </c>
      <c r="R3190" s="1" t="str">
        <f t="array" ref="R3190">_xlfn.XLOOKUP(A3190,Booking_data!$A$1:$A$6001,Booking_data!$L$1:$L$6001,"Not Found")</f>
        <v>UPI</v>
      </c>
      <c r="S3190" s="1">
        <f t="array" ref="S3190">_xlfn.XLOOKUP(A3190,Booking_data!$A$1:$A$6001,Booking_data!$N$1:$N$6001,"not Found")</f>
        <v>34</v>
      </c>
      <c r="T3190" s="1" t="str">
        <f t="array" ref="T3190">_xlfn.XLOOKUP(A3190,Booking_data!$A$1:$A$6001,Booking_data!$O$1:$O$6001,"Not Found")</f>
        <v>Other</v>
      </c>
      <c r="U3190" s="1" t="str">
        <f t="shared" si="4"/>
        <v>Middle Age</v>
      </c>
      <c r="V3190" s="1" t="str">
        <f t="shared" si="5"/>
        <v>Medium Booking</v>
      </c>
    </row>
    <row r="3191" ht="15.75" customHeight="1">
      <c r="A3191" s="1" t="s">
        <v>3505</v>
      </c>
      <c r="B3191" s="6">
        <v>46061.0</v>
      </c>
      <c r="C3191" s="6">
        <v>46061.0</v>
      </c>
      <c r="D3191" s="7">
        <v>0.6458333333333334</v>
      </c>
      <c r="E3191" s="1" t="str">
        <f t="shared" si="1"/>
        <v>Weekend</v>
      </c>
      <c r="F3191" s="1" t="str">
        <f t="shared" si="2"/>
        <v>Feb</v>
      </c>
      <c r="G3191" s="1" t="str">
        <f t="array" ref="G3191">_xlfn.XLOOKUP(A3191,Booking_data!$A$1:$A$6001,Booking_data!$D$1:$D$6001,"not found")</f>
        <v>M021</v>
      </c>
      <c r="H3191" s="1" t="str">
        <f t="array" ref="H3191">_xlfn.XLOOKUP(G3191,Movies_data!$A$1:$A$41,Movies_data!$B$1:$B$41,"not found")</f>
        <v>Pathaan</v>
      </c>
      <c r="I3191" s="1" t="str">
        <f t="array" ref="I3191">_xlfn.XLOOKUP(G3191,Movies_data!$A$1:$A$41,Movies_data!$D$1:$D$41,"not found")</f>
        <v>Action</v>
      </c>
      <c r="J3191" s="1" t="str">
        <f t="array" ref="J3191">_xlfn.XLOOKUP(G3191,Movies_data!$A$1:$A$41,Movies_data!$C$1:$C$41,"not found")</f>
        <v>Hindi</v>
      </c>
      <c r="K3191" s="1">
        <f t="array" ref="K3191">_xlfn.XLOOKUP(G3191,Movies_data!$A$1:$A$41,Movies_data!$H$1:$H$41,"Not Found")</f>
        <v>5.9</v>
      </c>
      <c r="L3191" s="1" t="str">
        <f t="array" ref="L3191">_xlfn.XLOOKUP(A3191,Booking_data!$A$1:$A$6001,Booking_data!$E$1:$E$6001,"not Found")</f>
        <v>C043</v>
      </c>
      <c r="M3191" s="1" t="str">
        <f t="array" ref="M3191">_xlfn.XLOOKUP(L3191,Cinemas_data!$A$1:$A$49,Cinemas_data!$I$1:$I$49,"not Found")</f>
        <v>#NAME?</v>
      </c>
      <c r="N3191" s="1" t="str">
        <f t="array" ref="N3191">_xlfn.XLOOKUP(L3191,Cinemas_data!$A$1:$A$49,Cinemas_data!$C$1:$C$49,"not Found")</f>
        <v>Salem</v>
      </c>
      <c r="O3191" s="1">
        <f t="array" ref="O3191">_xlfn.XLOOKUP(A3191,Booking_data!$A$1:$A$6001,Booking_data!$H$1:$H$6001,"not found")</f>
        <v>3</v>
      </c>
      <c r="P3191" s="1">
        <f t="array" ref="P3191">_xlfn.XLOOKUP(A3191,Booking_data!$A$1:$A$6001,Booking_data!$I$1:$I$6001,"not Found")</f>
        <v>200</v>
      </c>
      <c r="Q3191" s="1">
        <f t="shared" si="3"/>
        <v>600</v>
      </c>
      <c r="R3191" s="1" t="str">
        <f t="array" ref="R3191">_xlfn.XLOOKUP(A3191,Booking_data!$A$1:$A$6001,Booking_data!$L$1:$L$6001,"Not Found")</f>
        <v>UPI</v>
      </c>
      <c r="S3191" s="1">
        <f t="array" ref="S3191">_xlfn.XLOOKUP(A3191,Booking_data!$A$1:$A$6001,Booking_data!$N$1:$N$6001,"not Found")</f>
        <v>25</v>
      </c>
      <c r="T3191" s="1" t="str">
        <f t="array" ref="T3191">_xlfn.XLOOKUP(A3191,Booking_data!$A$1:$A$6001,Booking_data!$O$1:$O$6001,"Not Found")</f>
        <v>Other</v>
      </c>
      <c r="U3191" s="1" t="str">
        <f t="shared" si="4"/>
        <v>Youngster</v>
      </c>
      <c r="V3191" s="1" t="str">
        <f t="shared" si="5"/>
        <v>Medium Booking</v>
      </c>
    </row>
    <row r="3192" ht="15.75" customHeight="1">
      <c r="A3192" s="1" t="s">
        <v>3506</v>
      </c>
      <c r="B3192" s="6">
        <v>46059.0</v>
      </c>
      <c r="C3192" s="6">
        <v>46064.0</v>
      </c>
      <c r="D3192" s="7">
        <v>0.53125</v>
      </c>
      <c r="E3192" s="1" t="str">
        <f t="shared" si="1"/>
        <v>Weekday</v>
      </c>
      <c r="F3192" s="1" t="str">
        <f t="shared" si="2"/>
        <v>Feb</v>
      </c>
      <c r="G3192" s="1" t="str">
        <f t="array" ref="G3192">_xlfn.XLOOKUP(A3192,Booking_data!$A$1:$A$6001,Booking_data!$D$1:$D$6001,"not found")</f>
        <v>M002</v>
      </c>
      <c r="H3192" s="1" t="str">
        <f t="array" ref="H3192">_xlfn.XLOOKUP(G3192,Movies_data!$A$1:$A$41,Movies_data!$B$1:$B$41,"not found")</f>
        <v>Jailer</v>
      </c>
      <c r="I3192" s="1" t="str">
        <f t="array" ref="I3192">_xlfn.XLOOKUP(G3192,Movies_data!$A$1:$A$41,Movies_data!$D$1:$D$41,"not found")</f>
        <v>Action</v>
      </c>
      <c r="J3192" s="1" t="str">
        <f t="array" ref="J3192">_xlfn.XLOOKUP(G3192,Movies_data!$A$1:$A$41,Movies_data!$C$1:$C$41,"not found")</f>
        <v>Tamil</v>
      </c>
      <c r="K3192" s="1">
        <f t="array" ref="K3192">_xlfn.XLOOKUP(G3192,Movies_data!$A$1:$A$41,Movies_data!$H$1:$H$41,"Not Found")</f>
        <v>7.1</v>
      </c>
      <c r="L3192" s="1" t="str">
        <f t="array" ref="L3192">_xlfn.XLOOKUP(A3192,Booking_data!$A$1:$A$6001,Booking_data!$E$1:$E$6001,"not Found")</f>
        <v>C151</v>
      </c>
      <c r="M3192" s="1" t="str">
        <f t="array" ref="M3192">_xlfn.XLOOKUP(L3192,Cinemas_data!$A$1:$A$49,Cinemas_data!$I$1:$I$49,"not Found")</f>
        <v>#NAME?</v>
      </c>
      <c r="N3192" s="1" t="str">
        <f t="array" ref="N3192">_xlfn.XLOOKUP(L3192,Cinemas_data!$A$1:$A$49,Cinemas_data!$C$1:$C$49,"not Found")</f>
        <v>Kochi</v>
      </c>
      <c r="O3192" s="1">
        <f t="array" ref="O3192">_xlfn.XLOOKUP(A3192,Booking_data!$A$1:$A$6001,Booking_data!$H$1:$H$6001,"not found")</f>
        <v>6</v>
      </c>
      <c r="P3192" s="1">
        <f t="array" ref="P3192">_xlfn.XLOOKUP(A3192,Booking_data!$A$1:$A$6001,Booking_data!$I$1:$I$6001,"not Found")</f>
        <v>280</v>
      </c>
      <c r="Q3192" s="1">
        <f t="shared" si="3"/>
        <v>1680</v>
      </c>
      <c r="R3192" s="1" t="str">
        <f t="array" ref="R3192">_xlfn.XLOOKUP(A3192,Booking_data!$A$1:$A$6001,Booking_data!$L$1:$L$6001,"Not Found")</f>
        <v>UPI</v>
      </c>
      <c r="S3192" s="1">
        <f t="array" ref="S3192">_xlfn.XLOOKUP(A3192,Booking_data!$A$1:$A$6001,Booking_data!$N$1:$N$6001,"not Found")</f>
        <v>39</v>
      </c>
      <c r="T3192" s="1" t="str">
        <f t="array" ref="T3192">_xlfn.XLOOKUP(A3192,Booking_data!$A$1:$A$6001,Booking_data!$O$1:$O$6001,"Not Found")</f>
        <v>Other</v>
      </c>
      <c r="U3192" s="1" t="str">
        <f t="shared" si="4"/>
        <v>Middle Age</v>
      </c>
      <c r="V3192" s="1" t="str">
        <f t="shared" si="5"/>
        <v>High Booking</v>
      </c>
    </row>
    <row r="3193" ht="15.75" customHeight="1">
      <c r="A3193" s="1" t="s">
        <v>3507</v>
      </c>
      <c r="B3193" s="6">
        <v>46114.0</v>
      </c>
      <c r="C3193" s="6">
        <v>46121.0</v>
      </c>
      <c r="D3193" s="7">
        <v>0.53125</v>
      </c>
      <c r="E3193" s="1" t="str">
        <f t="shared" si="1"/>
        <v>Weekday</v>
      </c>
      <c r="F3193" s="1" t="str">
        <f t="shared" si="2"/>
        <v>Apr</v>
      </c>
      <c r="G3193" s="1" t="str">
        <f t="array" ref="G3193">_xlfn.XLOOKUP(A3193,Booking_data!$A$1:$A$6001,Booking_data!$D$1:$D$6001,"not found")</f>
        <v>M015</v>
      </c>
      <c r="H3193" s="1" t="str">
        <f t="array" ref="H3193">_xlfn.XLOOKUP(G3193,Movies_data!$A$1:$A$41,Movies_data!$B$1:$B$41,"not found")</f>
        <v>Kalki 2898 AD</v>
      </c>
      <c r="I3193" s="1" t="str">
        <f t="array" ref="I3193">_xlfn.XLOOKUP(G3193,Movies_data!$A$1:$A$41,Movies_data!$D$1:$D$41,"not found")</f>
        <v>Sci-Fi</v>
      </c>
      <c r="J3193" s="1" t="str">
        <f t="array" ref="J3193">_xlfn.XLOOKUP(G3193,Movies_data!$A$1:$A$41,Movies_data!$C$1:$C$41,"not found")</f>
        <v>Telugu</v>
      </c>
      <c r="K3193" s="1">
        <f t="array" ref="K3193">_xlfn.XLOOKUP(G3193,Movies_data!$A$1:$A$41,Movies_data!$H$1:$H$41,"Not Found")</f>
        <v>7</v>
      </c>
      <c r="L3193" s="1" t="str">
        <f t="array" ref="L3193">_xlfn.XLOOKUP(A3193,Booking_data!$A$1:$A$6001,Booking_data!$E$1:$E$6001,"not Found")</f>
        <v>C161</v>
      </c>
      <c r="M3193" s="1" t="str">
        <f t="array" ref="M3193">_xlfn.XLOOKUP(L3193,Cinemas_data!$A$1:$A$49,Cinemas_data!$I$1:$I$49,"not Found")</f>
        <v>#NAME?</v>
      </c>
      <c r="N3193" s="1" t="str">
        <f t="array" ref="N3193">_xlfn.XLOOKUP(L3193,Cinemas_data!$A$1:$A$49,Cinemas_data!$C$1:$C$49,"not Found")</f>
        <v>Thiruvananthapuram</v>
      </c>
      <c r="O3193" s="1">
        <f t="array" ref="O3193">_xlfn.XLOOKUP(A3193,Booking_data!$A$1:$A$6001,Booking_data!$H$1:$H$6001,"not found")</f>
        <v>2</v>
      </c>
      <c r="P3193" s="1">
        <f t="array" ref="P3193">_xlfn.XLOOKUP(A3193,Booking_data!$A$1:$A$6001,Booking_data!$I$1:$I$6001,"not Found")</f>
        <v>460</v>
      </c>
      <c r="Q3193" s="1">
        <f t="shared" si="3"/>
        <v>920</v>
      </c>
      <c r="R3193" s="1" t="str">
        <f t="array" ref="R3193">_xlfn.XLOOKUP(A3193,Booking_data!$A$1:$A$6001,Booking_data!$L$1:$L$6001,"Not Found")</f>
        <v>Wallet</v>
      </c>
      <c r="S3193" s="1">
        <f t="array" ref="S3193">_xlfn.XLOOKUP(A3193,Booking_data!$A$1:$A$6001,Booking_data!$N$1:$N$6001,"not Found")</f>
        <v>49</v>
      </c>
      <c r="T3193" s="1" t="str">
        <f t="array" ref="T3193">_xlfn.XLOOKUP(A3193,Booking_data!$A$1:$A$6001,Booking_data!$O$1:$O$6001,"Not Found")</f>
        <v>Female</v>
      </c>
      <c r="U3193" s="1" t="str">
        <f t="shared" si="4"/>
        <v>Above 45</v>
      </c>
      <c r="V3193" s="1" t="str">
        <f t="shared" si="5"/>
        <v>Low Booking</v>
      </c>
    </row>
    <row r="3194" ht="15.75" customHeight="1">
      <c r="A3194" s="1" t="s">
        <v>3508</v>
      </c>
      <c r="B3194" s="6">
        <v>46061.0</v>
      </c>
      <c r="C3194" s="6">
        <v>46064.0</v>
      </c>
      <c r="D3194" s="7">
        <v>0.8854166666666666</v>
      </c>
      <c r="E3194" s="1" t="str">
        <f t="shared" si="1"/>
        <v>Weekend</v>
      </c>
      <c r="F3194" s="1" t="str">
        <f t="shared" si="2"/>
        <v>Feb</v>
      </c>
      <c r="G3194" s="1" t="str">
        <f t="array" ref="G3194">_xlfn.XLOOKUP(A3194,Booking_data!$A$1:$A$6001,Booking_data!$D$1:$D$6001,"not found")</f>
        <v>M017</v>
      </c>
      <c r="H3194" s="1" t="str">
        <f t="array" ref="H3194">_xlfn.XLOOKUP(G3194,Movies_data!$A$1:$A$41,Movies_data!$B$1:$B$41,"not found")</f>
        <v>Baahubali 2</v>
      </c>
      <c r="I3194" s="1" t="str">
        <f t="array" ref="I3194">_xlfn.XLOOKUP(G3194,Movies_data!$A$1:$A$41,Movies_data!$D$1:$D$41,"not found")</f>
        <v>Action</v>
      </c>
      <c r="J3194" s="1" t="str">
        <f t="array" ref="J3194">_xlfn.XLOOKUP(G3194,Movies_data!$A$1:$A$41,Movies_data!$C$1:$C$41,"not found")</f>
        <v>Telugu</v>
      </c>
      <c r="K3194" s="1">
        <f t="array" ref="K3194">_xlfn.XLOOKUP(G3194,Movies_data!$A$1:$A$41,Movies_data!$H$1:$H$41,"Not Found")</f>
        <v>8.2</v>
      </c>
      <c r="L3194" s="1" t="str">
        <f t="array" ref="L3194">_xlfn.XLOOKUP(A3194,Booking_data!$A$1:$A$6001,Booking_data!$E$1:$E$6001,"not Found")</f>
        <v>C142</v>
      </c>
      <c r="M3194" s="1" t="str">
        <f t="array" ref="M3194">_xlfn.XLOOKUP(L3194,Cinemas_data!$A$1:$A$49,Cinemas_data!$I$1:$I$49,"not Found")</f>
        <v>#NAME?</v>
      </c>
      <c r="N3194" s="1" t="str">
        <f t="array" ref="N3194">_xlfn.XLOOKUP(L3194,Cinemas_data!$A$1:$A$49,Cinemas_data!$C$1:$C$49,"not Found")</f>
        <v>Ahmedabad</v>
      </c>
      <c r="O3194" s="1">
        <f t="array" ref="O3194">_xlfn.XLOOKUP(A3194,Booking_data!$A$1:$A$6001,Booking_data!$H$1:$H$6001,"not found")</f>
        <v>3</v>
      </c>
      <c r="P3194" s="1">
        <f t="array" ref="P3194">_xlfn.XLOOKUP(A3194,Booking_data!$A$1:$A$6001,Booking_data!$I$1:$I$6001,"not Found")</f>
        <v>220</v>
      </c>
      <c r="Q3194" s="1">
        <f t="shared" si="3"/>
        <v>660</v>
      </c>
      <c r="R3194" s="1" t="str">
        <f t="array" ref="R3194">_xlfn.XLOOKUP(A3194,Booking_data!$A$1:$A$6001,Booking_data!$L$1:$L$6001,"Not Found")</f>
        <v>UPI</v>
      </c>
      <c r="S3194" s="1">
        <f t="array" ref="S3194">_xlfn.XLOOKUP(A3194,Booking_data!$A$1:$A$6001,Booking_data!$N$1:$N$6001,"not Found")</f>
        <v>26</v>
      </c>
      <c r="T3194" s="1" t="str">
        <f t="array" ref="T3194">_xlfn.XLOOKUP(A3194,Booking_data!$A$1:$A$6001,Booking_data!$O$1:$O$6001,"Not Found")</f>
        <v>Male</v>
      </c>
      <c r="U3194" s="1" t="str">
        <f t="shared" si="4"/>
        <v>Youngster</v>
      </c>
      <c r="V3194" s="1" t="str">
        <f t="shared" si="5"/>
        <v>Medium Booking</v>
      </c>
    </row>
    <row r="3195" ht="15.75" customHeight="1">
      <c r="A3195" s="1" t="s">
        <v>3509</v>
      </c>
      <c r="B3195" s="6">
        <v>46049.0</v>
      </c>
      <c r="C3195" s="6">
        <v>46050.0</v>
      </c>
      <c r="D3195" s="7">
        <v>0.6458333333333334</v>
      </c>
      <c r="E3195" s="1" t="str">
        <f t="shared" si="1"/>
        <v>Weekday</v>
      </c>
      <c r="F3195" s="1" t="str">
        <f t="shared" si="2"/>
        <v>Jan</v>
      </c>
      <c r="G3195" s="1" t="str">
        <f t="array" ref="G3195">_xlfn.XLOOKUP(A3195,Booking_data!$A$1:$A$6001,Booking_data!$D$1:$D$6001,"not found")</f>
        <v>M023</v>
      </c>
      <c r="H3195" s="1" t="str">
        <f t="array" ref="H3195">_xlfn.XLOOKUP(G3195,Movies_data!$A$1:$A$41,Movies_data!$B$1:$B$41,"not found")</f>
        <v>Stree 2</v>
      </c>
      <c r="I3195" s="1" t="str">
        <f t="array" ref="I3195">_xlfn.XLOOKUP(G3195,Movies_data!$A$1:$A$41,Movies_data!$D$1:$D$41,"not found")</f>
        <v>Comedy</v>
      </c>
      <c r="J3195" s="1" t="str">
        <f t="array" ref="J3195">_xlfn.XLOOKUP(G3195,Movies_data!$A$1:$A$41,Movies_data!$C$1:$C$41,"not found")</f>
        <v>Hindi</v>
      </c>
      <c r="K3195" s="1">
        <f t="array" ref="K3195">_xlfn.XLOOKUP(G3195,Movies_data!$A$1:$A$41,Movies_data!$H$1:$H$41,"Not Found")</f>
        <v>6.9</v>
      </c>
      <c r="L3195" s="1" t="str">
        <f t="array" ref="L3195">_xlfn.XLOOKUP(A3195,Booking_data!$A$1:$A$6001,Booking_data!$E$1:$E$6001,"not Found")</f>
        <v>C142</v>
      </c>
      <c r="M3195" s="1" t="str">
        <f t="array" ref="M3195">_xlfn.XLOOKUP(L3195,Cinemas_data!$A$1:$A$49,Cinemas_data!$I$1:$I$49,"not Found")</f>
        <v>#NAME?</v>
      </c>
      <c r="N3195" s="1" t="str">
        <f t="array" ref="N3195">_xlfn.XLOOKUP(L3195,Cinemas_data!$A$1:$A$49,Cinemas_data!$C$1:$C$49,"not Found")</f>
        <v>Ahmedabad</v>
      </c>
      <c r="O3195" s="1">
        <f t="array" ref="O3195">_xlfn.XLOOKUP(A3195,Booking_data!$A$1:$A$6001,Booking_data!$H$1:$H$6001,"not found")</f>
        <v>2</v>
      </c>
      <c r="P3195" s="1">
        <f t="array" ref="P3195">_xlfn.XLOOKUP(A3195,Booking_data!$A$1:$A$6001,Booking_data!$I$1:$I$6001,"not Found")</f>
        <v>220</v>
      </c>
      <c r="Q3195" s="1">
        <f t="shared" si="3"/>
        <v>440</v>
      </c>
      <c r="R3195" s="1" t="str">
        <f t="array" ref="R3195">_xlfn.XLOOKUP(A3195,Booking_data!$A$1:$A$6001,Booking_data!$L$1:$L$6001,"Not Found")</f>
        <v>Debit Card</v>
      </c>
      <c r="S3195" s="1">
        <f t="array" ref="S3195">_xlfn.XLOOKUP(A3195,Booking_data!$A$1:$A$6001,Booking_data!$N$1:$N$6001,"not Found")</f>
        <v>48</v>
      </c>
      <c r="T3195" s="1" t="str">
        <f t="array" ref="T3195">_xlfn.XLOOKUP(A3195,Booking_data!$A$1:$A$6001,Booking_data!$O$1:$O$6001,"Not Found")</f>
        <v>Other</v>
      </c>
      <c r="U3195" s="1" t="str">
        <f t="shared" si="4"/>
        <v>Above 45</v>
      </c>
      <c r="V3195" s="1" t="str">
        <f t="shared" si="5"/>
        <v>Low Booking</v>
      </c>
    </row>
    <row r="3196" ht="15.75" customHeight="1">
      <c r="A3196" s="1" t="s">
        <v>3510</v>
      </c>
      <c r="B3196" s="6">
        <v>46068.0</v>
      </c>
      <c r="C3196" s="6">
        <v>46072.0</v>
      </c>
      <c r="D3196" s="7">
        <v>0.53125</v>
      </c>
      <c r="E3196" s="1" t="str">
        <f t="shared" si="1"/>
        <v>Weekend</v>
      </c>
      <c r="F3196" s="1" t="str">
        <f t="shared" si="2"/>
        <v>Feb</v>
      </c>
      <c r="G3196" s="1" t="str">
        <f t="array" ref="G3196">_xlfn.XLOOKUP(A3196,Booking_data!$A$1:$A$6001,Booking_data!$D$1:$D$6001,"not found")</f>
        <v>M011</v>
      </c>
      <c r="H3196" s="1" t="str">
        <f t="array" ref="H3196">_xlfn.XLOOKUP(G3196,Movies_data!$A$1:$A$41,Movies_data!$B$1:$B$41,"not found")</f>
        <v>Pushpa 2</v>
      </c>
      <c r="I3196" s="1" t="str">
        <f t="array" ref="I3196">_xlfn.XLOOKUP(G3196,Movies_data!$A$1:$A$41,Movies_data!$D$1:$D$41,"not found")</f>
        <v>Action</v>
      </c>
      <c r="J3196" s="1" t="str">
        <f t="array" ref="J3196">_xlfn.XLOOKUP(G3196,Movies_data!$A$1:$A$41,Movies_data!$C$1:$C$41,"not found")</f>
        <v>Telugu</v>
      </c>
      <c r="K3196" s="1">
        <f t="array" ref="K3196">_xlfn.XLOOKUP(G3196,Movies_data!$A$1:$A$41,Movies_data!$H$1:$H$41,"Not Found")</f>
        <v>6.1</v>
      </c>
      <c r="L3196" s="1" t="str">
        <f t="array" ref="L3196">_xlfn.XLOOKUP(A3196,Booking_data!$A$1:$A$6001,Booking_data!$E$1:$E$6001,"not Found")</f>
        <v>C131</v>
      </c>
      <c r="M3196" s="1" t="str">
        <f t="array" ref="M3196">_xlfn.XLOOKUP(L3196,Cinemas_data!$A$1:$A$49,Cinemas_data!$I$1:$I$49,"not Found")</f>
        <v>#NAME?</v>
      </c>
      <c r="N3196" s="1" t="str">
        <f t="array" ref="N3196">_xlfn.XLOOKUP(L3196,Cinemas_data!$A$1:$A$49,Cinemas_data!$C$1:$C$49,"not Found")</f>
        <v>Kolkata</v>
      </c>
      <c r="O3196" s="1">
        <f t="array" ref="O3196">_xlfn.XLOOKUP(A3196,Booking_data!$A$1:$A$6001,Booking_data!$H$1:$H$6001,"not found")</f>
        <v>6</v>
      </c>
      <c r="P3196" s="1">
        <f t="array" ref="P3196">_xlfn.XLOOKUP(A3196,Booking_data!$A$1:$A$6001,Booking_data!$I$1:$I$6001,"not Found")</f>
        <v>160</v>
      </c>
      <c r="Q3196" s="1">
        <f t="shared" si="3"/>
        <v>960</v>
      </c>
      <c r="R3196" s="1" t="str">
        <f t="array" ref="R3196">_xlfn.XLOOKUP(A3196,Booking_data!$A$1:$A$6001,Booking_data!$L$1:$L$6001,"Not Found")</f>
        <v>Credit Card</v>
      </c>
      <c r="S3196" s="1">
        <f t="array" ref="S3196">_xlfn.XLOOKUP(A3196,Booking_data!$A$1:$A$6001,Booking_data!$N$1:$N$6001,"not Found")</f>
        <v>24</v>
      </c>
      <c r="T3196" s="1" t="str">
        <f t="array" ref="T3196">_xlfn.XLOOKUP(A3196,Booking_data!$A$1:$A$6001,Booking_data!$O$1:$O$6001,"Not Found")</f>
        <v>Other</v>
      </c>
      <c r="U3196" s="1" t="str">
        <f t="shared" si="4"/>
        <v>Youngster</v>
      </c>
      <c r="V3196" s="1" t="str">
        <f t="shared" si="5"/>
        <v>High Booking</v>
      </c>
    </row>
    <row r="3197" ht="15.75" customHeight="1">
      <c r="A3197" s="1" t="s">
        <v>3511</v>
      </c>
      <c r="B3197" s="6">
        <v>46069.0</v>
      </c>
      <c r="C3197" s="6">
        <v>46072.0</v>
      </c>
      <c r="D3197" s="7">
        <v>0.3958333333333333</v>
      </c>
      <c r="E3197" s="1" t="str">
        <f t="shared" si="1"/>
        <v>Weekday</v>
      </c>
      <c r="F3197" s="1" t="str">
        <f t="shared" si="2"/>
        <v>Feb</v>
      </c>
      <c r="G3197" s="1" t="str">
        <f t="array" ref="G3197">_xlfn.XLOOKUP(A3197,Booking_data!$A$1:$A$6001,Booking_data!$D$1:$D$6001,"not found")</f>
        <v>M033</v>
      </c>
      <c r="H3197" s="1" t="str">
        <f t="array" ref="H3197">_xlfn.XLOOKUP(G3197,Movies_data!$A$1:$A$41,Movies_data!$B$1:$B$41,"not found")</f>
        <v>Lucifer</v>
      </c>
      <c r="I3197" s="1" t="str">
        <f t="array" ref="I3197">_xlfn.XLOOKUP(G3197,Movies_data!$A$1:$A$41,Movies_data!$D$1:$D$41,"not found")</f>
        <v>Action</v>
      </c>
      <c r="J3197" s="1" t="str">
        <f t="array" ref="J3197">_xlfn.XLOOKUP(G3197,Movies_data!$A$1:$A$41,Movies_data!$C$1:$C$41,"not found")</f>
        <v>Malayalam</v>
      </c>
      <c r="K3197" s="1">
        <f t="array" ref="K3197">_xlfn.XLOOKUP(G3197,Movies_data!$A$1:$A$41,Movies_data!$H$1:$H$41,"Not Found")</f>
        <v>7.5</v>
      </c>
      <c r="L3197" s="1" t="str">
        <f t="array" ref="L3197">_xlfn.XLOOKUP(A3197,Booking_data!$A$1:$A$6001,Booking_data!$E$1:$E$6001,"not Found")</f>
        <v>C013</v>
      </c>
      <c r="M3197" s="1" t="str">
        <f t="array" ref="M3197">_xlfn.XLOOKUP(L3197,Cinemas_data!$A$1:$A$49,Cinemas_data!$I$1:$I$49,"not Found")</f>
        <v>#NAME?</v>
      </c>
      <c r="N3197" s="1" t="str">
        <f t="array" ref="N3197">_xlfn.XLOOKUP(L3197,Cinemas_data!$A$1:$A$49,Cinemas_data!$C$1:$C$49,"not Found")</f>
        <v>Chennai</v>
      </c>
      <c r="O3197" s="1">
        <f t="array" ref="O3197">_xlfn.XLOOKUP(A3197,Booking_data!$A$1:$A$6001,Booking_data!$H$1:$H$6001,"not found")</f>
        <v>3</v>
      </c>
      <c r="P3197" s="1">
        <f t="array" ref="P3197">_xlfn.XLOOKUP(A3197,Booking_data!$A$1:$A$6001,Booking_data!$I$1:$I$6001,"not Found")</f>
        <v>420</v>
      </c>
      <c r="Q3197" s="1">
        <f t="shared" si="3"/>
        <v>1260</v>
      </c>
      <c r="R3197" s="1" t="str">
        <f t="array" ref="R3197">_xlfn.XLOOKUP(A3197,Booking_data!$A$1:$A$6001,Booking_data!$L$1:$L$6001,"Not Found")</f>
        <v>Credit Card</v>
      </c>
      <c r="S3197" s="1">
        <f t="array" ref="S3197">_xlfn.XLOOKUP(A3197,Booking_data!$A$1:$A$6001,Booking_data!$N$1:$N$6001,"not Found")</f>
        <v>48</v>
      </c>
      <c r="T3197" s="1" t="str">
        <f t="array" ref="T3197">_xlfn.XLOOKUP(A3197,Booking_data!$A$1:$A$6001,Booking_data!$O$1:$O$6001,"Not Found")</f>
        <v>Other</v>
      </c>
      <c r="U3197" s="1" t="str">
        <f t="shared" si="4"/>
        <v>Above 45</v>
      </c>
      <c r="V3197" s="1" t="str">
        <f t="shared" si="5"/>
        <v>Medium Booking</v>
      </c>
    </row>
    <row r="3198" ht="15.75" customHeight="1">
      <c r="A3198" s="1" t="s">
        <v>3512</v>
      </c>
      <c r="B3198" s="6">
        <v>46086.0</v>
      </c>
      <c r="C3198" s="6">
        <v>46093.0</v>
      </c>
      <c r="D3198" s="7">
        <v>0.8854166666666666</v>
      </c>
      <c r="E3198" s="1" t="str">
        <f t="shared" si="1"/>
        <v>Weekday</v>
      </c>
      <c r="F3198" s="1" t="str">
        <f t="shared" si="2"/>
        <v>Mar</v>
      </c>
      <c r="G3198" s="1" t="str">
        <f t="array" ref="G3198">_xlfn.XLOOKUP(A3198,Booking_data!$A$1:$A$6001,Booking_data!$D$1:$D$6001,"not found")</f>
        <v>M001</v>
      </c>
      <c r="H3198" s="1" t="str">
        <f t="array" ref="H3198">_xlfn.XLOOKUP(G3198,Movies_data!$A$1:$A$41,Movies_data!$B$1:$B$41,"not found")</f>
        <v>Leo</v>
      </c>
      <c r="I3198" s="1" t="str">
        <f t="array" ref="I3198">_xlfn.XLOOKUP(G3198,Movies_data!$A$1:$A$41,Movies_data!$D$1:$D$41,"not found")</f>
        <v>Action</v>
      </c>
      <c r="J3198" s="1" t="str">
        <f t="array" ref="J3198">_xlfn.XLOOKUP(G3198,Movies_data!$A$1:$A$41,Movies_data!$C$1:$C$41,"not found")</f>
        <v>Tamil</v>
      </c>
      <c r="K3198" s="1">
        <f t="array" ref="K3198">_xlfn.XLOOKUP(G3198,Movies_data!$A$1:$A$41,Movies_data!$H$1:$H$41,"Not Found")</f>
        <v>8</v>
      </c>
      <c r="L3198" s="1" t="str">
        <f t="array" ref="L3198">_xlfn.XLOOKUP(A3198,Booking_data!$A$1:$A$6001,Booking_data!$E$1:$E$6001,"not Found")</f>
        <v>C121</v>
      </c>
      <c r="M3198" s="1" t="str">
        <f t="array" ref="M3198">_xlfn.XLOOKUP(L3198,Cinemas_data!$A$1:$A$49,Cinemas_data!$I$1:$I$49,"not Found")</f>
        <v>#NAME?</v>
      </c>
      <c r="N3198" s="1" t="str">
        <f t="array" ref="N3198">_xlfn.XLOOKUP(L3198,Cinemas_data!$A$1:$A$49,Cinemas_data!$C$1:$C$49,"not Found")</f>
        <v>Noida</v>
      </c>
      <c r="O3198" s="1">
        <f t="array" ref="O3198">_xlfn.XLOOKUP(A3198,Booking_data!$A$1:$A$6001,Booking_data!$H$1:$H$6001,"not found")</f>
        <v>3</v>
      </c>
      <c r="P3198" s="1">
        <f t="array" ref="P3198">_xlfn.XLOOKUP(A3198,Booking_data!$A$1:$A$6001,Booking_data!$I$1:$I$6001,"not Found")</f>
        <v>240</v>
      </c>
      <c r="Q3198" s="1">
        <f t="shared" si="3"/>
        <v>720</v>
      </c>
      <c r="R3198" s="1" t="str">
        <f t="array" ref="R3198">_xlfn.XLOOKUP(A3198,Booking_data!$A$1:$A$6001,Booking_data!$L$1:$L$6001,"Not Found")</f>
        <v>UPI</v>
      </c>
      <c r="S3198" s="1">
        <f t="array" ref="S3198">_xlfn.XLOOKUP(A3198,Booking_data!$A$1:$A$6001,Booking_data!$N$1:$N$6001,"not Found")</f>
        <v>48</v>
      </c>
      <c r="T3198" s="1" t="str">
        <f t="array" ref="T3198">_xlfn.XLOOKUP(A3198,Booking_data!$A$1:$A$6001,Booking_data!$O$1:$O$6001,"Not Found")</f>
        <v>Male</v>
      </c>
      <c r="U3198" s="1" t="str">
        <f t="shared" si="4"/>
        <v>Above 45</v>
      </c>
      <c r="V3198" s="1" t="str">
        <f t="shared" si="5"/>
        <v>Medium Booking</v>
      </c>
    </row>
    <row r="3199" ht="15.75" customHeight="1">
      <c r="A3199" s="1" t="s">
        <v>3513</v>
      </c>
      <c r="B3199" s="6">
        <v>46131.0</v>
      </c>
      <c r="C3199" s="6">
        <v>46133.0</v>
      </c>
      <c r="D3199" s="7">
        <v>0.7708333333333334</v>
      </c>
      <c r="E3199" s="1" t="str">
        <f t="shared" si="1"/>
        <v>Weekend</v>
      </c>
      <c r="F3199" s="1" t="str">
        <f t="shared" si="2"/>
        <v>Apr</v>
      </c>
      <c r="G3199" s="1" t="str">
        <f t="array" ref="G3199">_xlfn.XLOOKUP(A3199,Booking_data!$A$1:$A$6001,Booking_data!$D$1:$D$6001,"not found")</f>
        <v>M004</v>
      </c>
      <c r="H3199" s="1" t="str">
        <f t="array" ref="H3199">_xlfn.XLOOKUP(G3199,Movies_data!$A$1:$A$41,Movies_data!$B$1:$B$41,"not found")</f>
        <v>Ponniyin Selvan I</v>
      </c>
      <c r="I3199" s="1" t="str">
        <f t="array" ref="I3199">_xlfn.XLOOKUP(G3199,Movies_data!$A$1:$A$41,Movies_data!$D$1:$D$41,"not found")</f>
        <v>Drama</v>
      </c>
      <c r="J3199" s="1" t="str">
        <f t="array" ref="J3199">_xlfn.XLOOKUP(G3199,Movies_data!$A$1:$A$41,Movies_data!$C$1:$C$41,"not found")</f>
        <v>Tamil</v>
      </c>
      <c r="K3199" s="1">
        <f t="array" ref="K3199">_xlfn.XLOOKUP(G3199,Movies_data!$A$1:$A$41,Movies_data!$H$1:$H$41,"Not Found")</f>
        <v>7.6</v>
      </c>
      <c r="L3199" s="1" t="str">
        <f t="array" ref="L3199">_xlfn.XLOOKUP(A3199,Booking_data!$A$1:$A$6001,Booking_data!$E$1:$E$6001,"not Found")</f>
        <v>C143</v>
      </c>
      <c r="M3199" s="1" t="str">
        <f t="array" ref="M3199">_xlfn.XLOOKUP(L3199,Cinemas_data!$A$1:$A$49,Cinemas_data!$I$1:$I$49,"not Found")</f>
        <v>#NAME?</v>
      </c>
      <c r="N3199" s="1" t="str">
        <f t="array" ref="N3199">_xlfn.XLOOKUP(L3199,Cinemas_data!$A$1:$A$49,Cinemas_data!$C$1:$C$49,"not Found")</f>
        <v>Ahmedabad</v>
      </c>
      <c r="O3199" s="1">
        <f t="array" ref="O3199">_xlfn.XLOOKUP(A3199,Booking_data!$A$1:$A$6001,Booking_data!$H$1:$H$6001,"not found")</f>
        <v>3</v>
      </c>
      <c r="P3199" s="1">
        <f t="array" ref="P3199">_xlfn.XLOOKUP(A3199,Booking_data!$A$1:$A$6001,Booking_data!$I$1:$I$6001,"not Found")</f>
        <v>240</v>
      </c>
      <c r="Q3199" s="1">
        <f t="shared" si="3"/>
        <v>720</v>
      </c>
      <c r="R3199" s="1" t="str">
        <f t="array" ref="R3199">_xlfn.XLOOKUP(A3199,Booking_data!$A$1:$A$6001,Booking_data!$L$1:$L$6001,"Not Found")</f>
        <v>Debit Card</v>
      </c>
      <c r="S3199" s="1">
        <f t="array" ref="S3199">_xlfn.XLOOKUP(A3199,Booking_data!$A$1:$A$6001,Booking_data!$N$1:$N$6001,"not Found")</f>
        <v>31</v>
      </c>
      <c r="T3199" s="1" t="str">
        <f t="array" ref="T3199">_xlfn.XLOOKUP(A3199,Booking_data!$A$1:$A$6001,Booking_data!$O$1:$O$6001,"Not Found")</f>
        <v>Male</v>
      </c>
      <c r="U3199" s="1" t="str">
        <f t="shared" si="4"/>
        <v>Middle Age</v>
      </c>
      <c r="V3199" s="1" t="str">
        <f t="shared" si="5"/>
        <v>Medium Booking</v>
      </c>
    </row>
    <row r="3200" ht="15.75" customHeight="1">
      <c r="A3200" s="1" t="s">
        <v>3514</v>
      </c>
      <c r="B3200" s="6">
        <v>46042.0</v>
      </c>
      <c r="C3200" s="6">
        <v>46049.0</v>
      </c>
      <c r="D3200" s="7">
        <v>0.8854166666666666</v>
      </c>
      <c r="E3200" s="1" t="str">
        <f t="shared" si="1"/>
        <v>Weekday</v>
      </c>
      <c r="F3200" s="1" t="str">
        <f t="shared" si="2"/>
        <v>Jan</v>
      </c>
      <c r="G3200" s="1" t="str">
        <f t="array" ref="G3200">_xlfn.XLOOKUP(A3200,Booking_data!$A$1:$A$6001,Booking_data!$D$1:$D$6001,"not found")</f>
        <v>M033</v>
      </c>
      <c r="H3200" s="1" t="str">
        <f t="array" ref="H3200">_xlfn.XLOOKUP(G3200,Movies_data!$A$1:$A$41,Movies_data!$B$1:$B$41,"not found")</f>
        <v>Lucifer</v>
      </c>
      <c r="I3200" s="1" t="str">
        <f t="array" ref="I3200">_xlfn.XLOOKUP(G3200,Movies_data!$A$1:$A$41,Movies_data!$D$1:$D$41,"not found")</f>
        <v>Action</v>
      </c>
      <c r="J3200" s="1" t="str">
        <f t="array" ref="J3200">_xlfn.XLOOKUP(G3200,Movies_data!$A$1:$A$41,Movies_data!$C$1:$C$41,"not found")</f>
        <v>Malayalam</v>
      </c>
      <c r="K3200" s="1">
        <f t="array" ref="K3200">_xlfn.XLOOKUP(G3200,Movies_data!$A$1:$A$41,Movies_data!$H$1:$H$41,"Not Found")</f>
        <v>7.5</v>
      </c>
      <c r="L3200" s="1" t="str">
        <f t="array" ref="L3200">_xlfn.XLOOKUP(A3200,Booking_data!$A$1:$A$6001,Booking_data!$E$1:$E$6001,"not Found")</f>
        <v>C072</v>
      </c>
      <c r="M3200" s="1" t="str">
        <f t="array" ref="M3200">_xlfn.XLOOKUP(L3200,Cinemas_data!$A$1:$A$49,Cinemas_data!$I$1:$I$49,"not Found")</f>
        <v>#NAME?</v>
      </c>
      <c r="N3200" s="1" t="str">
        <f t="array" ref="N3200">_xlfn.XLOOKUP(L3200,Cinemas_data!$A$1:$A$49,Cinemas_data!$C$1:$C$49,"not Found")</f>
        <v>Hyderabad</v>
      </c>
      <c r="O3200" s="1">
        <f t="array" ref="O3200">_xlfn.XLOOKUP(A3200,Booking_data!$A$1:$A$6001,Booking_data!$H$1:$H$6001,"not found")</f>
        <v>4</v>
      </c>
      <c r="P3200" s="1">
        <f t="array" ref="P3200">_xlfn.XLOOKUP(A3200,Booking_data!$A$1:$A$6001,Booking_data!$I$1:$I$6001,"not Found")</f>
        <v>200</v>
      </c>
      <c r="Q3200" s="1">
        <f t="shared" si="3"/>
        <v>800</v>
      </c>
      <c r="R3200" s="1" t="str">
        <f t="array" ref="R3200">_xlfn.XLOOKUP(A3200,Booking_data!$A$1:$A$6001,Booking_data!$L$1:$L$6001,"Not Found")</f>
        <v>Credit Card</v>
      </c>
      <c r="S3200" s="1">
        <f t="array" ref="S3200">_xlfn.XLOOKUP(A3200,Booking_data!$A$1:$A$6001,Booking_data!$N$1:$N$6001,"not Found")</f>
        <v>33</v>
      </c>
      <c r="T3200" s="1" t="str">
        <f t="array" ref="T3200">_xlfn.XLOOKUP(A3200,Booking_data!$A$1:$A$6001,Booking_data!$O$1:$O$6001,"Not Found")</f>
        <v>Female</v>
      </c>
      <c r="U3200" s="1" t="str">
        <f t="shared" si="4"/>
        <v>Middle Age</v>
      </c>
      <c r="V3200" s="1" t="str">
        <f t="shared" si="5"/>
        <v>Medium Booking</v>
      </c>
    </row>
    <row r="3201" ht="15.75" customHeight="1">
      <c r="A3201" s="1" t="s">
        <v>3515</v>
      </c>
      <c r="B3201" s="6">
        <v>46189.0</v>
      </c>
      <c r="C3201" s="6">
        <v>46196.0</v>
      </c>
      <c r="D3201" s="7">
        <v>0.9375</v>
      </c>
      <c r="E3201" s="1" t="str">
        <f t="shared" si="1"/>
        <v>Weekday</v>
      </c>
      <c r="F3201" s="1" t="str">
        <f t="shared" si="2"/>
        <v>Jun</v>
      </c>
      <c r="G3201" s="1" t="str">
        <f t="array" ref="G3201">_xlfn.XLOOKUP(A3201,Booking_data!$A$1:$A$6001,Booking_data!$D$1:$D$6001,"not found")</f>
        <v>M035</v>
      </c>
      <c r="H3201" s="1" t="str">
        <f t="array" ref="H3201">_xlfn.XLOOKUP(G3201,Movies_data!$A$1:$A$41,Movies_data!$B$1:$B$41,"not found")</f>
        <v>Aavesham</v>
      </c>
      <c r="I3201" s="1" t="str">
        <f t="array" ref="I3201">_xlfn.XLOOKUP(G3201,Movies_data!$A$1:$A$41,Movies_data!$D$1:$D$41,"not found")</f>
        <v>Comedy</v>
      </c>
      <c r="J3201" s="1" t="str">
        <f t="array" ref="J3201">_xlfn.XLOOKUP(G3201,Movies_data!$A$1:$A$41,Movies_data!$C$1:$C$41,"not found")</f>
        <v>Malayalam</v>
      </c>
      <c r="K3201" s="1">
        <f t="array" ref="K3201">_xlfn.XLOOKUP(G3201,Movies_data!$A$1:$A$41,Movies_data!$H$1:$H$41,"Not Found")</f>
        <v>7.8</v>
      </c>
      <c r="L3201" s="1" t="str">
        <f t="array" ref="L3201">_xlfn.XLOOKUP(A3201,Booking_data!$A$1:$A$6001,Booking_data!$E$1:$E$6001,"not Found")</f>
        <v>C053</v>
      </c>
      <c r="M3201" s="1" t="str">
        <f t="array" ref="M3201">_xlfn.XLOOKUP(L3201,Cinemas_data!$A$1:$A$49,Cinemas_data!$I$1:$I$49,"not Found")</f>
        <v>#NAME?</v>
      </c>
      <c r="N3201" s="1" t="str">
        <f t="array" ref="N3201">_xlfn.XLOOKUP(L3201,Cinemas_data!$A$1:$A$49,Cinemas_data!$C$1:$C$49,"not Found")</f>
        <v>Bengaluru</v>
      </c>
      <c r="O3201" s="1">
        <f t="array" ref="O3201">_xlfn.XLOOKUP(A3201,Booking_data!$A$1:$A$6001,Booking_data!$H$1:$H$6001,"not found")</f>
        <v>2</v>
      </c>
      <c r="P3201" s="1">
        <f t="array" ref="P3201">_xlfn.XLOOKUP(A3201,Booking_data!$A$1:$A$6001,Booking_data!$I$1:$I$6001,"not Found")</f>
        <v>440</v>
      </c>
      <c r="Q3201" s="1">
        <f t="shared" si="3"/>
        <v>880</v>
      </c>
      <c r="R3201" s="1" t="str">
        <f t="array" ref="R3201">_xlfn.XLOOKUP(A3201,Booking_data!$A$1:$A$6001,Booking_data!$L$1:$L$6001,"Not Found")</f>
        <v>Wallet</v>
      </c>
      <c r="S3201" s="1">
        <f t="array" ref="S3201">_xlfn.XLOOKUP(A3201,Booking_data!$A$1:$A$6001,Booking_data!$N$1:$N$6001,"not Found")</f>
        <v>21</v>
      </c>
      <c r="T3201" s="1" t="str">
        <f t="array" ref="T3201">_xlfn.XLOOKUP(A3201,Booking_data!$A$1:$A$6001,Booking_data!$O$1:$O$6001,"Not Found")</f>
        <v>Female</v>
      </c>
      <c r="U3201" s="1" t="str">
        <f t="shared" si="4"/>
        <v>Youngster</v>
      </c>
      <c r="V3201" s="1" t="str">
        <f t="shared" si="5"/>
        <v>Low Booking</v>
      </c>
    </row>
    <row r="3202" ht="15.75" customHeight="1">
      <c r="A3202" s="1" t="s">
        <v>3516</v>
      </c>
      <c r="B3202" s="6">
        <v>46066.0</v>
      </c>
      <c r="C3202" s="6">
        <v>46070.0</v>
      </c>
      <c r="D3202" s="7">
        <v>0.3958333333333333</v>
      </c>
      <c r="E3202" s="1" t="str">
        <f t="shared" si="1"/>
        <v>Weekday</v>
      </c>
      <c r="F3202" s="1" t="str">
        <f t="shared" si="2"/>
        <v>Feb</v>
      </c>
      <c r="G3202" s="1" t="str">
        <f t="array" ref="G3202">_xlfn.XLOOKUP(A3202,Booking_data!$A$1:$A$6001,Booking_data!$D$1:$D$6001,"not found")</f>
        <v>M033</v>
      </c>
      <c r="H3202" s="1" t="str">
        <f t="array" ref="H3202">_xlfn.XLOOKUP(G3202,Movies_data!$A$1:$A$41,Movies_data!$B$1:$B$41,"not found")</f>
        <v>Lucifer</v>
      </c>
      <c r="I3202" s="1" t="str">
        <f t="array" ref="I3202">_xlfn.XLOOKUP(G3202,Movies_data!$A$1:$A$41,Movies_data!$D$1:$D$41,"not found")</f>
        <v>Action</v>
      </c>
      <c r="J3202" s="1" t="str">
        <f t="array" ref="J3202">_xlfn.XLOOKUP(G3202,Movies_data!$A$1:$A$41,Movies_data!$C$1:$C$41,"not found")</f>
        <v>Malayalam</v>
      </c>
      <c r="K3202" s="1">
        <f t="array" ref="K3202">_xlfn.XLOOKUP(G3202,Movies_data!$A$1:$A$41,Movies_data!$H$1:$H$41,"Not Found")</f>
        <v>7.5</v>
      </c>
      <c r="L3202" s="1" t="str">
        <f t="array" ref="L3202">_xlfn.XLOOKUP(A3202,Booking_data!$A$1:$A$6001,Booking_data!$E$1:$E$6001,"not Found")</f>
        <v>C073</v>
      </c>
      <c r="M3202" s="1" t="str">
        <f t="array" ref="M3202">_xlfn.XLOOKUP(L3202,Cinemas_data!$A$1:$A$49,Cinemas_data!$I$1:$I$49,"not Found")</f>
        <v>#NAME?</v>
      </c>
      <c r="N3202" s="1" t="str">
        <f t="array" ref="N3202">_xlfn.XLOOKUP(L3202,Cinemas_data!$A$1:$A$49,Cinemas_data!$C$1:$C$49,"not Found")</f>
        <v>Hyderabad</v>
      </c>
      <c r="O3202" s="1">
        <f t="array" ref="O3202">_xlfn.XLOOKUP(A3202,Booking_data!$A$1:$A$6001,Booking_data!$H$1:$H$6001,"not found")</f>
        <v>1</v>
      </c>
      <c r="P3202" s="1">
        <f t="array" ref="P3202">_xlfn.XLOOKUP(A3202,Booking_data!$A$1:$A$6001,Booking_data!$I$1:$I$6001,"not Found")</f>
        <v>240</v>
      </c>
      <c r="Q3202" s="1">
        <f t="shared" si="3"/>
        <v>240</v>
      </c>
      <c r="R3202" s="1" t="str">
        <f t="array" ref="R3202">_xlfn.XLOOKUP(A3202,Booking_data!$A$1:$A$6001,Booking_data!$L$1:$L$6001,"Not Found")</f>
        <v>Credit Card</v>
      </c>
      <c r="S3202" s="1">
        <f t="array" ref="S3202">_xlfn.XLOOKUP(A3202,Booking_data!$A$1:$A$6001,Booking_data!$N$1:$N$6001,"not Found")</f>
        <v>18</v>
      </c>
      <c r="T3202" s="1" t="str">
        <f t="array" ref="T3202">_xlfn.XLOOKUP(A3202,Booking_data!$A$1:$A$6001,Booking_data!$O$1:$O$6001,"Not Found")</f>
        <v>Female</v>
      </c>
      <c r="U3202" s="1" t="str">
        <f t="shared" si="4"/>
        <v>Youngster</v>
      </c>
      <c r="V3202" s="1" t="str">
        <f t="shared" si="5"/>
        <v>Low Booking</v>
      </c>
    </row>
    <row r="3203" ht="15.75" customHeight="1">
      <c r="A3203" s="1" t="s">
        <v>3517</v>
      </c>
      <c r="B3203" s="6">
        <v>46189.0</v>
      </c>
      <c r="C3203" s="6">
        <v>46191.0</v>
      </c>
      <c r="D3203" s="7">
        <v>0.9375</v>
      </c>
      <c r="E3203" s="1" t="str">
        <f t="shared" si="1"/>
        <v>Weekday</v>
      </c>
      <c r="F3203" s="1" t="str">
        <f t="shared" si="2"/>
        <v>Jun</v>
      </c>
      <c r="G3203" s="1" t="str">
        <f t="array" ref="G3203">_xlfn.XLOOKUP(A3203,Booking_data!$A$1:$A$6001,Booking_data!$D$1:$D$6001,"not found")</f>
        <v>M033</v>
      </c>
      <c r="H3203" s="1" t="str">
        <f t="array" ref="H3203">_xlfn.XLOOKUP(G3203,Movies_data!$A$1:$A$41,Movies_data!$B$1:$B$41,"not found")</f>
        <v>Lucifer</v>
      </c>
      <c r="I3203" s="1" t="str">
        <f t="array" ref="I3203">_xlfn.XLOOKUP(G3203,Movies_data!$A$1:$A$41,Movies_data!$D$1:$D$41,"not found")</f>
        <v>Action</v>
      </c>
      <c r="J3203" s="1" t="str">
        <f t="array" ref="J3203">_xlfn.XLOOKUP(G3203,Movies_data!$A$1:$A$41,Movies_data!$C$1:$C$41,"not found")</f>
        <v>Malayalam</v>
      </c>
      <c r="K3203" s="1">
        <f t="array" ref="K3203">_xlfn.XLOOKUP(G3203,Movies_data!$A$1:$A$41,Movies_data!$H$1:$H$41,"Not Found")</f>
        <v>7.5</v>
      </c>
      <c r="L3203" s="1" t="str">
        <f t="array" ref="L3203">_xlfn.XLOOKUP(A3203,Booking_data!$A$1:$A$6001,Booking_data!$E$1:$E$6001,"not Found")</f>
        <v>C062</v>
      </c>
      <c r="M3203" s="1" t="str">
        <f t="array" ref="M3203">_xlfn.XLOOKUP(L3203,Cinemas_data!$A$1:$A$49,Cinemas_data!$I$1:$I$49,"not Found")</f>
        <v>#NAME?</v>
      </c>
      <c r="N3203" s="1" t="str">
        <f t="array" ref="N3203">_xlfn.XLOOKUP(L3203,Cinemas_data!$A$1:$A$49,Cinemas_data!$C$1:$C$49,"not Found")</f>
        <v>Mysuru</v>
      </c>
      <c r="O3203" s="1">
        <f t="array" ref="O3203">_xlfn.XLOOKUP(A3203,Booking_data!$A$1:$A$6001,Booking_data!$H$1:$H$6001,"not found")</f>
        <v>4</v>
      </c>
      <c r="P3203" s="1">
        <f t="array" ref="P3203">_xlfn.XLOOKUP(A3203,Booking_data!$A$1:$A$6001,Booking_data!$I$1:$I$6001,"not Found")</f>
        <v>420</v>
      </c>
      <c r="Q3203" s="1">
        <f t="shared" si="3"/>
        <v>1680</v>
      </c>
      <c r="R3203" s="1" t="str">
        <f t="array" ref="R3203">_xlfn.XLOOKUP(A3203,Booking_data!$A$1:$A$6001,Booking_data!$L$1:$L$6001,"Not Found")</f>
        <v>Credit Card</v>
      </c>
      <c r="S3203" s="1">
        <f t="array" ref="S3203">_xlfn.XLOOKUP(A3203,Booking_data!$A$1:$A$6001,Booking_data!$N$1:$N$6001,"not Found")</f>
        <v>19</v>
      </c>
      <c r="T3203" s="1" t="str">
        <f t="array" ref="T3203">_xlfn.XLOOKUP(A3203,Booking_data!$A$1:$A$6001,Booking_data!$O$1:$O$6001,"Not Found")</f>
        <v>Other</v>
      </c>
      <c r="U3203" s="1" t="str">
        <f t="shared" si="4"/>
        <v>Youngster</v>
      </c>
      <c r="V3203" s="1" t="str">
        <f t="shared" si="5"/>
        <v>Medium Booking</v>
      </c>
    </row>
    <row r="3204" ht="15.75" customHeight="1">
      <c r="A3204" s="1" t="s">
        <v>3518</v>
      </c>
      <c r="B3204" s="6">
        <v>46155.0</v>
      </c>
      <c r="C3204" s="6">
        <v>46160.0</v>
      </c>
      <c r="D3204" s="7">
        <v>0.6458333333333334</v>
      </c>
      <c r="E3204" s="1" t="str">
        <f t="shared" si="1"/>
        <v>Weekday</v>
      </c>
      <c r="F3204" s="1" t="str">
        <f t="shared" si="2"/>
        <v>May</v>
      </c>
      <c r="G3204" s="1" t="str">
        <f t="array" ref="G3204">_xlfn.XLOOKUP(A3204,Booking_data!$A$1:$A$6001,Booking_data!$D$1:$D$6001,"not found")</f>
        <v>M002</v>
      </c>
      <c r="H3204" s="1" t="str">
        <f t="array" ref="H3204">_xlfn.XLOOKUP(G3204,Movies_data!$A$1:$A$41,Movies_data!$B$1:$B$41,"not found")</f>
        <v>Jailer</v>
      </c>
      <c r="I3204" s="1" t="str">
        <f t="array" ref="I3204">_xlfn.XLOOKUP(G3204,Movies_data!$A$1:$A$41,Movies_data!$D$1:$D$41,"not found")</f>
        <v>Action</v>
      </c>
      <c r="J3204" s="1" t="str">
        <f t="array" ref="J3204">_xlfn.XLOOKUP(G3204,Movies_data!$A$1:$A$41,Movies_data!$C$1:$C$41,"not found")</f>
        <v>Tamil</v>
      </c>
      <c r="K3204" s="1">
        <f t="array" ref="K3204">_xlfn.XLOOKUP(G3204,Movies_data!$A$1:$A$41,Movies_data!$H$1:$H$41,"Not Found")</f>
        <v>7.1</v>
      </c>
      <c r="L3204" s="1" t="str">
        <f t="array" ref="L3204">_xlfn.XLOOKUP(A3204,Booking_data!$A$1:$A$6001,Booking_data!$E$1:$E$6001,"not Found")</f>
        <v>C033</v>
      </c>
      <c r="M3204" s="1" t="str">
        <f t="array" ref="M3204">_xlfn.XLOOKUP(L3204,Cinemas_data!$A$1:$A$49,Cinemas_data!$I$1:$I$49,"not Found")</f>
        <v>#NAME?</v>
      </c>
      <c r="N3204" s="1" t="str">
        <f t="array" ref="N3204">_xlfn.XLOOKUP(L3204,Cinemas_data!$A$1:$A$49,Cinemas_data!$C$1:$C$49,"not Found")</f>
        <v>Madurai</v>
      </c>
      <c r="O3204" s="1">
        <f t="array" ref="O3204">_xlfn.XLOOKUP(A3204,Booking_data!$A$1:$A$6001,Booking_data!$H$1:$H$6001,"not found")</f>
        <v>2</v>
      </c>
      <c r="P3204" s="1">
        <f t="array" ref="P3204">_xlfn.XLOOKUP(A3204,Booking_data!$A$1:$A$6001,Booking_data!$I$1:$I$6001,"not Found")</f>
        <v>360</v>
      </c>
      <c r="Q3204" s="1">
        <f t="shared" si="3"/>
        <v>720</v>
      </c>
      <c r="R3204" s="1" t="str">
        <f t="array" ref="R3204">_xlfn.XLOOKUP(A3204,Booking_data!$A$1:$A$6001,Booking_data!$L$1:$L$6001,"Not Found")</f>
        <v>Debit Card</v>
      </c>
      <c r="S3204" s="1">
        <f t="array" ref="S3204">_xlfn.XLOOKUP(A3204,Booking_data!$A$1:$A$6001,Booking_data!$N$1:$N$6001,"not Found")</f>
        <v>28</v>
      </c>
      <c r="T3204" s="1" t="str">
        <f t="array" ref="T3204">_xlfn.XLOOKUP(A3204,Booking_data!$A$1:$A$6001,Booking_data!$O$1:$O$6001,"Not Found")</f>
        <v>Male</v>
      </c>
      <c r="U3204" s="1" t="str">
        <f t="shared" si="4"/>
        <v>Youngster</v>
      </c>
      <c r="V3204" s="1" t="str">
        <f t="shared" si="5"/>
        <v>Low Booking</v>
      </c>
    </row>
    <row r="3205" ht="15.75" customHeight="1">
      <c r="A3205" s="1" t="s">
        <v>3519</v>
      </c>
      <c r="B3205" s="6">
        <v>46040.0</v>
      </c>
      <c r="C3205" s="6">
        <v>46045.0</v>
      </c>
      <c r="D3205" s="7">
        <v>0.9375</v>
      </c>
      <c r="E3205" s="1" t="str">
        <f t="shared" si="1"/>
        <v>Weekend</v>
      </c>
      <c r="F3205" s="1" t="str">
        <f t="shared" si="2"/>
        <v>Jan</v>
      </c>
      <c r="G3205" s="1" t="str">
        <f t="array" ref="G3205">_xlfn.XLOOKUP(A3205,Booking_data!$A$1:$A$6001,Booking_data!$D$1:$D$6001,"not found")</f>
        <v>M012</v>
      </c>
      <c r="H3205" s="1" t="str">
        <f t="array" ref="H3205">_xlfn.XLOOKUP(G3205,Movies_data!$A$1:$A$41,Movies_data!$B$1:$B$41,"not found")</f>
        <v>RRR</v>
      </c>
      <c r="I3205" s="1" t="str">
        <f t="array" ref="I3205">_xlfn.XLOOKUP(G3205,Movies_data!$A$1:$A$41,Movies_data!$D$1:$D$41,"not found")</f>
        <v>Action</v>
      </c>
      <c r="J3205" s="1" t="str">
        <f t="array" ref="J3205">_xlfn.XLOOKUP(G3205,Movies_data!$A$1:$A$41,Movies_data!$C$1:$C$41,"not found")</f>
        <v>Telugu</v>
      </c>
      <c r="K3205" s="1">
        <f t="array" ref="K3205">_xlfn.XLOOKUP(G3205,Movies_data!$A$1:$A$41,Movies_data!$H$1:$H$41,"Not Found")</f>
        <v>7.8</v>
      </c>
      <c r="L3205" s="1" t="str">
        <f t="array" ref="L3205">_xlfn.XLOOKUP(A3205,Booking_data!$A$1:$A$6001,Booking_data!$E$1:$E$6001,"not Found")</f>
        <v>C071</v>
      </c>
      <c r="M3205" s="1" t="str">
        <f t="array" ref="M3205">_xlfn.XLOOKUP(L3205,Cinemas_data!$A$1:$A$49,Cinemas_data!$I$1:$I$49,"not Found")</f>
        <v>#NAME?</v>
      </c>
      <c r="N3205" s="1" t="str">
        <f t="array" ref="N3205">_xlfn.XLOOKUP(L3205,Cinemas_data!$A$1:$A$49,Cinemas_data!$C$1:$C$49,"not Found")</f>
        <v>Hyderabad</v>
      </c>
      <c r="O3205" s="1">
        <f t="array" ref="O3205">_xlfn.XLOOKUP(A3205,Booking_data!$A$1:$A$6001,Booking_data!$H$1:$H$6001,"not found")</f>
        <v>2</v>
      </c>
      <c r="P3205" s="1">
        <f t="array" ref="P3205">_xlfn.XLOOKUP(A3205,Booking_data!$A$1:$A$6001,Booking_data!$I$1:$I$6001,"not Found")</f>
        <v>180</v>
      </c>
      <c r="Q3205" s="1">
        <f t="shared" si="3"/>
        <v>360</v>
      </c>
      <c r="R3205" s="1" t="str">
        <f t="array" ref="R3205">_xlfn.XLOOKUP(A3205,Booking_data!$A$1:$A$6001,Booking_data!$L$1:$L$6001,"Not Found")</f>
        <v>Net Banking</v>
      </c>
      <c r="S3205" s="1">
        <f t="array" ref="S3205">_xlfn.XLOOKUP(A3205,Booking_data!$A$1:$A$6001,Booking_data!$N$1:$N$6001,"not Found")</f>
        <v>31</v>
      </c>
      <c r="T3205" s="1" t="str">
        <f t="array" ref="T3205">_xlfn.XLOOKUP(A3205,Booking_data!$A$1:$A$6001,Booking_data!$O$1:$O$6001,"Not Found")</f>
        <v>Male</v>
      </c>
      <c r="U3205" s="1" t="str">
        <f t="shared" si="4"/>
        <v>Middle Age</v>
      </c>
      <c r="V3205" s="1" t="str">
        <f t="shared" si="5"/>
        <v>Low Booking</v>
      </c>
    </row>
    <row r="3206" ht="15.75" customHeight="1">
      <c r="A3206" s="1" t="s">
        <v>3520</v>
      </c>
      <c r="B3206" s="6">
        <v>46128.0</v>
      </c>
      <c r="C3206" s="6">
        <v>46134.0</v>
      </c>
      <c r="D3206" s="7">
        <v>0.3958333333333333</v>
      </c>
      <c r="E3206" s="1" t="str">
        <f t="shared" si="1"/>
        <v>Weekday</v>
      </c>
      <c r="F3206" s="1" t="str">
        <f t="shared" si="2"/>
        <v>Apr</v>
      </c>
      <c r="G3206" s="1" t="str">
        <f t="array" ref="G3206">_xlfn.XLOOKUP(A3206,Booking_data!$A$1:$A$6001,Booking_data!$D$1:$D$6001,"not found")</f>
        <v>M025</v>
      </c>
      <c r="H3206" s="1" t="str">
        <f t="array" ref="H3206">_xlfn.XLOOKUP(G3206,Movies_data!$A$1:$A$41,Movies_data!$B$1:$B$41,"not found")</f>
        <v>Rocky Aur Rani Kii Prem Kahaani</v>
      </c>
      <c r="I3206" s="1" t="str">
        <f t="array" ref="I3206">_xlfn.XLOOKUP(G3206,Movies_data!$A$1:$A$41,Movies_data!$D$1:$D$41,"not found")</f>
        <v>Romance</v>
      </c>
      <c r="J3206" s="1" t="str">
        <f t="array" ref="J3206">_xlfn.XLOOKUP(G3206,Movies_data!$A$1:$A$41,Movies_data!$C$1:$C$41,"not found")</f>
        <v>Hindi</v>
      </c>
      <c r="K3206" s="1">
        <f t="array" ref="K3206">_xlfn.XLOOKUP(G3206,Movies_data!$A$1:$A$41,Movies_data!$H$1:$H$41,"Not Found")</f>
        <v>6.8</v>
      </c>
      <c r="L3206" s="1" t="str">
        <f t="array" ref="L3206">_xlfn.XLOOKUP(A3206,Booking_data!$A$1:$A$6001,Booking_data!$E$1:$E$6001,"not Found")</f>
        <v>C112</v>
      </c>
      <c r="M3206" s="1" t="str">
        <f t="array" ref="M3206">_xlfn.XLOOKUP(L3206,Cinemas_data!$A$1:$A$49,Cinemas_data!$I$1:$I$49,"not Found")</f>
        <v>#NAME?</v>
      </c>
      <c r="N3206" s="1" t="str">
        <f t="array" ref="N3206">_xlfn.XLOOKUP(L3206,Cinemas_data!$A$1:$A$49,Cinemas_data!$C$1:$C$49,"not Found")</f>
        <v>Delhi</v>
      </c>
      <c r="O3206" s="1">
        <f t="array" ref="O3206">_xlfn.XLOOKUP(A3206,Booking_data!$A$1:$A$6001,Booking_data!$H$1:$H$6001,"not found")</f>
        <v>3</v>
      </c>
      <c r="P3206" s="1">
        <f t="array" ref="P3206">_xlfn.XLOOKUP(A3206,Booking_data!$A$1:$A$6001,Booking_data!$I$1:$I$6001,"not Found")</f>
        <v>240</v>
      </c>
      <c r="Q3206" s="1">
        <f t="shared" si="3"/>
        <v>720</v>
      </c>
      <c r="R3206" s="1" t="str">
        <f t="array" ref="R3206">_xlfn.XLOOKUP(A3206,Booking_data!$A$1:$A$6001,Booking_data!$L$1:$L$6001,"Not Found")</f>
        <v>Wallet</v>
      </c>
      <c r="S3206" s="1">
        <f t="array" ref="S3206">_xlfn.XLOOKUP(A3206,Booking_data!$A$1:$A$6001,Booking_data!$N$1:$N$6001,"not Found")</f>
        <v>32</v>
      </c>
      <c r="T3206" s="1" t="str">
        <f t="array" ref="T3206">_xlfn.XLOOKUP(A3206,Booking_data!$A$1:$A$6001,Booking_data!$O$1:$O$6001,"Not Found")</f>
        <v>Male</v>
      </c>
      <c r="U3206" s="1" t="str">
        <f t="shared" si="4"/>
        <v>Middle Age</v>
      </c>
      <c r="V3206" s="1" t="str">
        <f t="shared" si="5"/>
        <v>Medium Booking</v>
      </c>
    </row>
    <row r="3207" ht="15.75" customHeight="1">
      <c r="A3207" s="1" t="s">
        <v>3521</v>
      </c>
      <c r="B3207" s="6">
        <v>46201.0</v>
      </c>
      <c r="C3207" s="6">
        <v>46202.0</v>
      </c>
      <c r="D3207" s="7">
        <v>0.53125</v>
      </c>
      <c r="E3207" s="1" t="str">
        <f t="shared" si="1"/>
        <v>Weekend</v>
      </c>
      <c r="F3207" s="1" t="str">
        <f t="shared" si="2"/>
        <v>Jun</v>
      </c>
      <c r="G3207" s="1" t="str">
        <f t="array" ref="G3207">_xlfn.XLOOKUP(A3207,Booking_data!$A$1:$A$6001,Booking_data!$D$1:$D$6001,"not found")</f>
        <v>M040</v>
      </c>
      <c r="H3207" s="1" t="str">
        <f t="array" ref="H3207">_xlfn.XLOOKUP(G3207,Movies_data!$A$1:$A$41,Movies_data!$B$1:$B$41,"not found")</f>
        <v>Inside Out 2</v>
      </c>
      <c r="I3207" s="1" t="str">
        <f t="array" ref="I3207">_xlfn.XLOOKUP(G3207,Movies_data!$A$1:$A$41,Movies_data!$D$1:$D$41,"not found")</f>
        <v>Animation</v>
      </c>
      <c r="J3207" s="1" t="str">
        <f t="array" ref="J3207">_xlfn.XLOOKUP(G3207,Movies_data!$A$1:$A$41,Movies_data!$C$1:$C$41,"not found")</f>
        <v>English</v>
      </c>
      <c r="K3207" s="1">
        <f t="array" ref="K3207">_xlfn.XLOOKUP(G3207,Movies_data!$A$1:$A$41,Movies_data!$H$1:$H$41,"Not Found")</f>
        <v>7.6</v>
      </c>
      <c r="L3207" s="1" t="str">
        <f t="array" ref="L3207">_xlfn.XLOOKUP(A3207,Booking_data!$A$1:$A$6001,Booking_data!$E$1:$E$6001,"not Found")</f>
        <v>C132</v>
      </c>
      <c r="M3207" s="1" t="str">
        <f t="array" ref="M3207">_xlfn.XLOOKUP(L3207,Cinemas_data!$A$1:$A$49,Cinemas_data!$I$1:$I$49,"not Found")</f>
        <v>#NAME?</v>
      </c>
      <c r="N3207" s="1" t="str">
        <f t="array" ref="N3207">_xlfn.XLOOKUP(L3207,Cinemas_data!$A$1:$A$49,Cinemas_data!$C$1:$C$49,"not Found")</f>
        <v>Kolkata</v>
      </c>
      <c r="O3207" s="1">
        <f t="array" ref="O3207">_xlfn.XLOOKUP(A3207,Booking_data!$A$1:$A$6001,Booking_data!$H$1:$H$6001,"not found")</f>
        <v>2</v>
      </c>
      <c r="P3207" s="1">
        <f t="array" ref="P3207">_xlfn.XLOOKUP(A3207,Booking_data!$A$1:$A$6001,Booking_data!$I$1:$I$6001,"not Found")</f>
        <v>180</v>
      </c>
      <c r="Q3207" s="1">
        <f t="shared" si="3"/>
        <v>360</v>
      </c>
      <c r="R3207" s="1" t="str">
        <f t="array" ref="R3207">_xlfn.XLOOKUP(A3207,Booking_data!$A$1:$A$6001,Booking_data!$L$1:$L$6001,"Not Found")</f>
        <v>Credit Card</v>
      </c>
      <c r="S3207" s="1">
        <f t="array" ref="S3207">_xlfn.XLOOKUP(A3207,Booking_data!$A$1:$A$6001,Booking_data!$N$1:$N$6001,"not Found")</f>
        <v>49</v>
      </c>
      <c r="T3207" s="1" t="str">
        <f t="array" ref="T3207">_xlfn.XLOOKUP(A3207,Booking_data!$A$1:$A$6001,Booking_data!$O$1:$O$6001,"Not Found")</f>
        <v>Female</v>
      </c>
      <c r="U3207" s="1" t="str">
        <f t="shared" si="4"/>
        <v>Above 45</v>
      </c>
      <c r="V3207" s="1" t="str">
        <f t="shared" si="5"/>
        <v>Low Booking</v>
      </c>
    </row>
    <row r="3208" ht="15.75" customHeight="1">
      <c r="A3208" s="1" t="s">
        <v>3522</v>
      </c>
      <c r="B3208" s="6">
        <v>46081.0</v>
      </c>
      <c r="C3208" s="6">
        <v>46088.0</v>
      </c>
      <c r="D3208" s="7">
        <v>0.9375</v>
      </c>
      <c r="E3208" s="1" t="str">
        <f t="shared" si="1"/>
        <v>Weekend</v>
      </c>
      <c r="F3208" s="1" t="str">
        <f t="shared" si="2"/>
        <v>Feb</v>
      </c>
      <c r="G3208" s="1" t="str">
        <f t="array" ref="G3208">_xlfn.XLOOKUP(A3208,Booking_data!$A$1:$A$6001,Booking_data!$D$1:$D$6001,"not found")</f>
        <v>M015</v>
      </c>
      <c r="H3208" s="1" t="str">
        <f t="array" ref="H3208">_xlfn.XLOOKUP(G3208,Movies_data!$A$1:$A$41,Movies_data!$B$1:$B$41,"not found")</f>
        <v>Kalki 2898 AD</v>
      </c>
      <c r="I3208" s="1" t="str">
        <f t="array" ref="I3208">_xlfn.XLOOKUP(G3208,Movies_data!$A$1:$A$41,Movies_data!$D$1:$D$41,"not found")</f>
        <v>Sci-Fi</v>
      </c>
      <c r="J3208" s="1" t="str">
        <f t="array" ref="J3208">_xlfn.XLOOKUP(G3208,Movies_data!$A$1:$A$41,Movies_data!$C$1:$C$41,"not found")</f>
        <v>Telugu</v>
      </c>
      <c r="K3208" s="1">
        <f t="array" ref="K3208">_xlfn.XLOOKUP(G3208,Movies_data!$A$1:$A$41,Movies_data!$H$1:$H$41,"Not Found")</f>
        <v>7</v>
      </c>
      <c r="L3208" s="1" t="str">
        <f t="array" ref="L3208">_xlfn.XLOOKUP(A3208,Booking_data!$A$1:$A$6001,Booking_data!$E$1:$E$6001,"not Found")</f>
        <v>C022</v>
      </c>
      <c r="M3208" s="1" t="str">
        <f t="array" ref="M3208">_xlfn.XLOOKUP(L3208,Cinemas_data!$A$1:$A$49,Cinemas_data!$I$1:$I$49,"not Found")</f>
        <v>#NAME?</v>
      </c>
      <c r="N3208" s="1" t="str">
        <f t="array" ref="N3208">_xlfn.XLOOKUP(L3208,Cinemas_data!$A$1:$A$49,Cinemas_data!$C$1:$C$49,"not Found")</f>
        <v>Coimbatore</v>
      </c>
      <c r="O3208" s="1">
        <f t="array" ref="O3208">_xlfn.XLOOKUP(A3208,Booking_data!$A$1:$A$6001,Booking_data!$H$1:$H$6001,"not found")</f>
        <v>1</v>
      </c>
      <c r="P3208" s="1">
        <f t="array" ref="P3208">_xlfn.XLOOKUP(A3208,Booking_data!$A$1:$A$6001,Booking_data!$I$1:$I$6001,"not Found")</f>
        <v>280</v>
      </c>
      <c r="Q3208" s="1">
        <f t="shared" si="3"/>
        <v>280</v>
      </c>
      <c r="R3208" s="1" t="str">
        <f t="array" ref="R3208">_xlfn.XLOOKUP(A3208,Booking_data!$A$1:$A$6001,Booking_data!$L$1:$L$6001,"Not Found")</f>
        <v>UPI</v>
      </c>
      <c r="S3208" s="1">
        <f t="array" ref="S3208">_xlfn.XLOOKUP(A3208,Booking_data!$A$1:$A$6001,Booking_data!$N$1:$N$6001,"not Found")</f>
        <v>58</v>
      </c>
      <c r="T3208" s="1" t="str">
        <f t="array" ref="T3208">_xlfn.XLOOKUP(A3208,Booking_data!$A$1:$A$6001,Booking_data!$O$1:$O$6001,"Not Found")</f>
        <v>Female</v>
      </c>
      <c r="U3208" s="1" t="str">
        <f t="shared" si="4"/>
        <v>Above 45</v>
      </c>
      <c r="V3208" s="1" t="str">
        <f t="shared" si="5"/>
        <v>Low Booking</v>
      </c>
    </row>
    <row r="3209" ht="15.75" customHeight="1">
      <c r="A3209" s="1" t="s">
        <v>3523</v>
      </c>
      <c r="B3209" s="6">
        <v>46160.0</v>
      </c>
      <c r="C3209" s="6">
        <v>46162.0</v>
      </c>
      <c r="D3209" s="7">
        <v>0.53125</v>
      </c>
      <c r="E3209" s="1" t="str">
        <f t="shared" si="1"/>
        <v>Weekday</v>
      </c>
      <c r="F3209" s="1" t="str">
        <f t="shared" si="2"/>
        <v>May</v>
      </c>
      <c r="G3209" s="1" t="str">
        <f t="array" ref="G3209">_xlfn.XLOOKUP(A3209,Booking_data!$A$1:$A$6001,Booking_data!$D$1:$D$6001,"not found")</f>
        <v>M034</v>
      </c>
      <c r="H3209" s="1" t="str">
        <f t="array" ref="H3209">_xlfn.XLOOKUP(G3209,Movies_data!$A$1:$A$41,Movies_data!$B$1:$B$41,"not found")</f>
        <v>Manjummel Boys</v>
      </c>
      <c r="I3209" s="1" t="str">
        <f t="array" ref="I3209">_xlfn.XLOOKUP(G3209,Movies_data!$A$1:$A$41,Movies_data!$D$1:$D$41,"not found")</f>
        <v>Adventure</v>
      </c>
      <c r="J3209" s="1" t="str">
        <f t="array" ref="J3209">_xlfn.XLOOKUP(G3209,Movies_data!$A$1:$A$41,Movies_data!$C$1:$C$41,"not found")</f>
        <v>Malayalam</v>
      </c>
      <c r="K3209" s="1">
        <f t="array" ref="K3209">_xlfn.XLOOKUP(G3209,Movies_data!$A$1:$A$41,Movies_data!$H$1:$H$41,"Not Found")</f>
        <v>8.3</v>
      </c>
      <c r="L3209" s="1" t="str">
        <f t="array" ref="L3209">_xlfn.XLOOKUP(A3209,Booking_data!$A$1:$A$6001,Booking_data!$E$1:$E$6001,"not Found")</f>
        <v>C011</v>
      </c>
      <c r="M3209" s="1" t="str">
        <f t="array" ref="M3209">_xlfn.XLOOKUP(L3209,Cinemas_data!$A$1:$A$49,Cinemas_data!$I$1:$I$49,"not Found")</f>
        <v>#NAME?</v>
      </c>
      <c r="N3209" s="1" t="str">
        <f t="array" ref="N3209">_xlfn.XLOOKUP(L3209,Cinemas_data!$A$1:$A$49,Cinemas_data!$C$1:$C$49,"not Found")</f>
        <v>Chennai</v>
      </c>
      <c r="O3209" s="1">
        <f t="array" ref="O3209">_xlfn.XLOOKUP(A3209,Booking_data!$A$1:$A$6001,Booking_data!$H$1:$H$6001,"not found")</f>
        <v>6</v>
      </c>
      <c r="P3209" s="1">
        <f t="array" ref="P3209">_xlfn.XLOOKUP(A3209,Booking_data!$A$1:$A$6001,Booking_data!$I$1:$I$6001,"not Found")</f>
        <v>240</v>
      </c>
      <c r="Q3209" s="1">
        <f t="shared" si="3"/>
        <v>1440</v>
      </c>
      <c r="R3209" s="1" t="str">
        <f t="array" ref="R3209">_xlfn.XLOOKUP(A3209,Booking_data!$A$1:$A$6001,Booking_data!$L$1:$L$6001,"Not Found")</f>
        <v>Net Banking</v>
      </c>
      <c r="S3209" s="1">
        <f t="array" ref="S3209">_xlfn.XLOOKUP(A3209,Booking_data!$A$1:$A$6001,Booking_data!$N$1:$N$6001,"not Found")</f>
        <v>48</v>
      </c>
      <c r="T3209" s="1" t="str">
        <f t="array" ref="T3209">_xlfn.XLOOKUP(A3209,Booking_data!$A$1:$A$6001,Booking_data!$O$1:$O$6001,"Not Found")</f>
        <v>Male</v>
      </c>
      <c r="U3209" s="1" t="str">
        <f t="shared" si="4"/>
        <v>Above 45</v>
      </c>
      <c r="V3209" s="1" t="str">
        <f t="shared" si="5"/>
        <v>High Booking</v>
      </c>
    </row>
    <row r="3210" ht="15.75" customHeight="1">
      <c r="A3210" s="1" t="s">
        <v>3524</v>
      </c>
      <c r="B3210" s="6">
        <v>46137.0</v>
      </c>
      <c r="C3210" s="6">
        <v>46141.0</v>
      </c>
      <c r="D3210" s="7">
        <v>0.3958333333333333</v>
      </c>
      <c r="E3210" s="1" t="str">
        <f t="shared" si="1"/>
        <v>Weekend</v>
      </c>
      <c r="F3210" s="1" t="str">
        <f t="shared" si="2"/>
        <v>Apr</v>
      </c>
      <c r="G3210" s="1" t="str">
        <f t="array" ref="G3210">_xlfn.XLOOKUP(A3210,Booking_data!$A$1:$A$6001,Booking_data!$D$1:$D$6001,"not found")</f>
        <v>M004</v>
      </c>
      <c r="H3210" s="1" t="str">
        <f t="array" ref="H3210">_xlfn.XLOOKUP(G3210,Movies_data!$A$1:$A$41,Movies_data!$B$1:$B$41,"not found")</f>
        <v>Ponniyin Selvan I</v>
      </c>
      <c r="I3210" s="1" t="str">
        <f t="array" ref="I3210">_xlfn.XLOOKUP(G3210,Movies_data!$A$1:$A$41,Movies_data!$D$1:$D$41,"not found")</f>
        <v>Drama</v>
      </c>
      <c r="J3210" s="1" t="str">
        <f t="array" ref="J3210">_xlfn.XLOOKUP(G3210,Movies_data!$A$1:$A$41,Movies_data!$C$1:$C$41,"not found")</f>
        <v>Tamil</v>
      </c>
      <c r="K3210" s="1">
        <f t="array" ref="K3210">_xlfn.XLOOKUP(G3210,Movies_data!$A$1:$A$41,Movies_data!$H$1:$H$41,"Not Found")</f>
        <v>7.6</v>
      </c>
      <c r="L3210" s="1" t="str">
        <f t="array" ref="L3210">_xlfn.XLOOKUP(A3210,Booking_data!$A$1:$A$6001,Booking_data!$E$1:$E$6001,"not Found")</f>
        <v>C101</v>
      </c>
      <c r="M3210" s="1" t="str">
        <f t="array" ref="M3210">_xlfn.XLOOKUP(L3210,Cinemas_data!$A$1:$A$49,Cinemas_data!$I$1:$I$49,"not Found")</f>
        <v>#NAME?</v>
      </c>
      <c r="N3210" s="1" t="str">
        <f t="array" ref="N3210">_xlfn.XLOOKUP(L3210,Cinemas_data!$A$1:$A$49,Cinemas_data!$C$1:$C$49,"not Found")</f>
        <v>Pune</v>
      </c>
      <c r="O3210" s="1">
        <f t="array" ref="O3210">_xlfn.XLOOKUP(A3210,Booking_data!$A$1:$A$6001,Booking_data!$H$1:$H$6001,"not found")</f>
        <v>2</v>
      </c>
      <c r="P3210" s="1">
        <f t="array" ref="P3210">_xlfn.XLOOKUP(A3210,Booking_data!$A$1:$A$6001,Booking_data!$I$1:$I$6001,"not Found")</f>
        <v>360</v>
      </c>
      <c r="Q3210" s="1">
        <f t="shared" si="3"/>
        <v>720</v>
      </c>
      <c r="R3210" s="1" t="str">
        <f t="array" ref="R3210">_xlfn.XLOOKUP(A3210,Booking_data!$A$1:$A$6001,Booking_data!$L$1:$L$6001,"Not Found")</f>
        <v>Debit Card</v>
      </c>
      <c r="S3210" s="1">
        <f t="array" ref="S3210">_xlfn.XLOOKUP(A3210,Booking_data!$A$1:$A$6001,Booking_data!$N$1:$N$6001,"not Found")</f>
        <v>38</v>
      </c>
      <c r="T3210" s="1" t="str">
        <f t="array" ref="T3210">_xlfn.XLOOKUP(A3210,Booking_data!$A$1:$A$6001,Booking_data!$O$1:$O$6001,"Not Found")</f>
        <v>Male</v>
      </c>
      <c r="U3210" s="1" t="str">
        <f t="shared" si="4"/>
        <v>Middle Age</v>
      </c>
      <c r="V3210" s="1" t="str">
        <f t="shared" si="5"/>
        <v>Low Booking</v>
      </c>
    </row>
    <row r="3211" ht="15.75" customHeight="1">
      <c r="A3211" s="1" t="s">
        <v>3525</v>
      </c>
      <c r="B3211" s="6">
        <v>46108.0</v>
      </c>
      <c r="C3211" s="6">
        <v>46111.0</v>
      </c>
      <c r="D3211" s="7">
        <v>0.9375</v>
      </c>
      <c r="E3211" s="1" t="str">
        <f t="shared" si="1"/>
        <v>Weekday</v>
      </c>
      <c r="F3211" s="1" t="str">
        <f t="shared" si="2"/>
        <v>Mar</v>
      </c>
      <c r="G3211" s="1" t="str">
        <f t="array" ref="G3211">_xlfn.XLOOKUP(A3211,Booking_data!$A$1:$A$6001,Booking_data!$D$1:$D$6001,"not found")</f>
        <v>M010</v>
      </c>
      <c r="H3211" s="1" t="str">
        <f t="array" ref="H3211">_xlfn.XLOOKUP(G3211,Movies_data!$A$1:$A$41,Movies_data!$B$1:$B$41,"not found")</f>
        <v>Captain Miller</v>
      </c>
      <c r="I3211" s="1" t="str">
        <f t="array" ref="I3211">_xlfn.XLOOKUP(G3211,Movies_data!$A$1:$A$41,Movies_data!$D$1:$D$41,"not found")</f>
        <v>Action</v>
      </c>
      <c r="J3211" s="1" t="str">
        <f t="array" ref="J3211">_xlfn.XLOOKUP(G3211,Movies_data!$A$1:$A$41,Movies_data!$C$1:$C$41,"not found")</f>
        <v>Tamil</v>
      </c>
      <c r="K3211" s="1">
        <f t="array" ref="K3211">_xlfn.XLOOKUP(G3211,Movies_data!$A$1:$A$41,Movies_data!$H$1:$H$41,"Not Found")</f>
        <v>7</v>
      </c>
      <c r="L3211" s="1" t="str">
        <f t="array" ref="L3211">_xlfn.XLOOKUP(A3211,Booking_data!$A$1:$A$6001,Booking_data!$E$1:$E$6001,"not Found")</f>
        <v>C102</v>
      </c>
      <c r="M3211" s="1" t="str">
        <f t="array" ref="M3211">_xlfn.XLOOKUP(L3211,Cinemas_data!$A$1:$A$49,Cinemas_data!$I$1:$I$49,"not Found")</f>
        <v>#NAME?</v>
      </c>
      <c r="N3211" s="1" t="str">
        <f t="array" ref="N3211">_xlfn.XLOOKUP(L3211,Cinemas_data!$A$1:$A$49,Cinemas_data!$C$1:$C$49,"not Found")</f>
        <v>Pune</v>
      </c>
      <c r="O3211" s="1">
        <f t="array" ref="O3211">_xlfn.XLOOKUP(A3211,Booking_data!$A$1:$A$6001,Booking_data!$H$1:$H$6001,"not found")</f>
        <v>3</v>
      </c>
      <c r="P3211" s="1">
        <f t="array" ref="P3211">_xlfn.XLOOKUP(A3211,Booking_data!$A$1:$A$6001,Booking_data!$I$1:$I$6001,"not Found")</f>
        <v>400</v>
      </c>
      <c r="Q3211" s="1">
        <f t="shared" si="3"/>
        <v>1200</v>
      </c>
      <c r="R3211" s="1" t="str">
        <f t="array" ref="R3211">_xlfn.XLOOKUP(A3211,Booking_data!$A$1:$A$6001,Booking_data!$L$1:$L$6001,"Not Found")</f>
        <v>Wallet</v>
      </c>
      <c r="S3211" s="1">
        <f t="array" ref="S3211">_xlfn.XLOOKUP(A3211,Booking_data!$A$1:$A$6001,Booking_data!$N$1:$N$6001,"not Found")</f>
        <v>28</v>
      </c>
      <c r="T3211" s="1" t="str">
        <f t="array" ref="T3211">_xlfn.XLOOKUP(A3211,Booking_data!$A$1:$A$6001,Booking_data!$O$1:$O$6001,"Not Found")</f>
        <v>Female</v>
      </c>
      <c r="U3211" s="1" t="str">
        <f t="shared" si="4"/>
        <v>Youngster</v>
      </c>
      <c r="V3211" s="1" t="str">
        <f t="shared" si="5"/>
        <v>Medium Booking</v>
      </c>
    </row>
    <row r="3212" ht="15.75" customHeight="1">
      <c r="A3212" s="1" t="s">
        <v>3526</v>
      </c>
      <c r="B3212" s="6">
        <v>46163.0</v>
      </c>
      <c r="C3212" s="6">
        <v>46163.0</v>
      </c>
      <c r="D3212" s="7">
        <v>0.7708333333333334</v>
      </c>
      <c r="E3212" s="1" t="str">
        <f t="shared" si="1"/>
        <v>Weekday</v>
      </c>
      <c r="F3212" s="1" t="str">
        <f t="shared" si="2"/>
        <v>May</v>
      </c>
      <c r="G3212" s="1" t="str">
        <f t="array" ref="G3212">_xlfn.XLOOKUP(A3212,Booking_data!$A$1:$A$6001,Booking_data!$D$1:$D$6001,"not found")</f>
        <v>M033</v>
      </c>
      <c r="H3212" s="1" t="str">
        <f t="array" ref="H3212">_xlfn.XLOOKUP(G3212,Movies_data!$A$1:$A$41,Movies_data!$B$1:$B$41,"not found")</f>
        <v>Lucifer</v>
      </c>
      <c r="I3212" s="1" t="str">
        <f t="array" ref="I3212">_xlfn.XLOOKUP(G3212,Movies_data!$A$1:$A$41,Movies_data!$D$1:$D$41,"not found")</f>
        <v>Action</v>
      </c>
      <c r="J3212" s="1" t="str">
        <f t="array" ref="J3212">_xlfn.XLOOKUP(G3212,Movies_data!$A$1:$A$41,Movies_data!$C$1:$C$41,"not found")</f>
        <v>Malayalam</v>
      </c>
      <c r="K3212" s="1">
        <f t="array" ref="K3212">_xlfn.XLOOKUP(G3212,Movies_data!$A$1:$A$41,Movies_data!$H$1:$H$41,"Not Found")</f>
        <v>7.5</v>
      </c>
      <c r="L3212" s="1" t="str">
        <f t="array" ref="L3212">_xlfn.XLOOKUP(A3212,Booking_data!$A$1:$A$6001,Booking_data!$E$1:$E$6001,"not Found")</f>
        <v>C073</v>
      </c>
      <c r="M3212" s="1" t="str">
        <f t="array" ref="M3212">_xlfn.XLOOKUP(L3212,Cinemas_data!$A$1:$A$49,Cinemas_data!$I$1:$I$49,"not Found")</f>
        <v>#NAME?</v>
      </c>
      <c r="N3212" s="1" t="str">
        <f t="array" ref="N3212">_xlfn.XLOOKUP(L3212,Cinemas_data!$A$1:$A$49,Cinemas_data!$C$1:$C$49,"not Found")</f>
        <v>Hyderabad</v>
      </c>
      <c r="O3212" s="1">
        <f t="array" ref="O3212">_xlfn.XLOOKUP(A3212,Booking_data!$A$1:$A$6001,Booking_data!$H$1:$H$6001,"not found")</f>
        <v>1</v>
      </c>
      <c r="P3212" s="1">
        <f t="array" ref="P3212">_xlfn.XLOOKUP(A3212,Booking_data!$A$1:$A$6001,Booking_data!$I$1:$I$6001,"not Found")</f>
        <v>240</v>
      </c>
      <c r="Q3212" s="1">
        <f t="shared" si="3"/>
        <v>240</v>
      </c>
      <c r="R3212" s="1" t="str">
        <f t="array" ref="R3212">_xlfn.XLOOKUP(A3212,Booking_data!$A$1:$A$6001,Booking_data!$L$1:$L$6001,"Not Found")</f>
        <v>Debit Card</v>
      </c>
      <c r="S3212" s="1">
        <f t="array" ref="S3212">_xlfn.XLOOKUP(A3212,Booking_data!$A$1:$A$6001,Booking_data!$N$1:$N$6001,"not Found")</f>
        <v>56</v>
      </c>
      <c r="T3212" s="1" t="str">
        <f t="array" ref="T3212">_xlfn.XLOOKUP(A3212,Booking_data!$A$1:$A$6001,Booking_data!$O$1:$O$6001,"Not Found")</f>
        <v>Female</v>
      </c>
      <c r="U3212" s="1" t="str">
        <f t="shared" si="4"/>
        <v>Above 45</v>
      </c>
      <c r="V3212" s="1" t="str">
        <f t="shared" si="5"/>
        <v>Low Booking</v>
      </c>
    </row>
    <row r="3213" ht="15.75" customHeight="1">
      <c r="A3213" s="1" t="s">
        <v>3527</v>
      </c>
      <c r="B3213" s="6">
        <v>46134.0</v>
      </c>
      <c r="C3213" s="6">
        <v>46139.0</v>
      </c>
      <c r="D3213" s="7">
        <v>0.53125</v>
      </c>
      <c r="E3213" s="1" t="str">
        <f t="shared" si="1"/>
        <v>Weekday</v>
      </c>
      <c r="F3213" s="1" t="str">
        <f t="shared" si="2"/>
        <v>Apr</v>
      </c>
      <c r="G3213" s="1" t="str">
        <f t="array" ref="G3213">_xlfn.XLOOKUP(A3213,Booking_data!$A$1:$A$6001,Booking_data!$D$1:$D$6001,"not found")</f>
        <v>M038</v>
      </c>
      <c r="H3213" s="1" t="str">
        <f t="array" ref="H3213">_xlfn.XLOOKUP(G3213,Movies_data!$A$1:$A$41,Movies_data!$B$1:$B$41,"not found")</f>
        <v>Barbie</v>
      </c>
      <c r="I3213" s="1" t="str">
        <f t="array" ref="I3213">_xlfn.XLOOKUP(G3213,Movies_data!$A$1:$A$41,Movies_data!$D$1:$D$41,"not found")</f>
        <v>Comedy</v>
      </c>
      <c r="J3213" s="1" t="str">
        <f t="array" ref="J3213">_xlfn.XLOOKUP(G3213,Movies_data!$A$1:$A$41,Movies_data!$C$1:$C$41,"not found")</f>
        <v>English</v>
      </c>
      <c r="K3213" s="1">
        <f t="array" ref="K3213">_xlfn.XLOOKUP(G3213,Movies_data!$A$1:$A$41,Movies_data!$H$1:$H$41,"Not Found")</f>
        <v>6.8</v>
      </c>
      <c r="L3213" s="1" t="str">
        <f t="array" ref="L3213">_xlfn.XLOOKUP(A3213,Booking_data!$A$1:$A$6001,Booking_data!$E$1:$E$6001,"not Found")</f>
        <v>C102</v>
      </c>
      <c r="M3213" s="1" t="str">
        <f t="array" ref="M3213">_xlfn.XLOOKUP(L3213,Cinemas_data!$A$1:$A$49,Cinemas_data!$I$1:$I$49,"not Found")</f>
        <v>#NAME?</v>
      </c>
      <c r="N3213" s="1" t="str">
        <f t="array" ref="N3213">_xlfn.XLOOKUP(L3213,Cinemas_data!$A$1:$A$49,Cinemas_data!$C$1:$C$49,"not Found")</f>
        <v>Pune</v>
      </c>
      <c r="O3213" s="1">
        <f t="array" ref="O3213">_xlfn.XLOOKUP(A3213,Booking_data!$A$1:$A$6001,Booking_data!$H$1:$H$6001,"not found")</f>
        <v>4</v>
      </c>
      <c r="P3213" s="1">
        <f t="array" ref="P3213">_xlfn.XLOOKUP(A3213,Booking_data!$A$1:$A$6001,Booking_data!$I$1:$I$6001,"not Found")</f>
        <v>400</v>
      </c>
      <c r="Q3213" s="1">
        <f t="shared" si="3"/>
        <v>1600</v>
      </c>
      <c r="R3213" s="1" t="str">
        <f t="array" ref="R3213">_xlfn.XLOOKUP(A3213,Booking_data!$A$1:$A$6001,Booking_data!$L$1:$L$6001,"Not Found")</f>
        <v>Debit Card</v>
      </c>
      <c r="S3213" s="1">
        <f t="array" ref="S3213">_xlfn.XLOOKUP(A3213,Booking_data!$A$1:$A$6001,Booking_data!$N$1:$N$6001,"not Found")</f>
        <v>36</v>
      </c>
      <c r="T3213" s="1" t="str">
        <f t="array" ref="T3213">_xlfn.XLOOKUP(A3213,Booking_data!$A$1:$A$6001,Booking_data!$O$1:$O$6001,"Not Found")</f>
        <v>Female</v>
      </c>
      <c r="U3213" s="1" t="str">
        <f t="shared" si="4"/>
        <v>Middle Age</v>
      </c>
      <c r="V3213" s="1" t="str">
        <f t="shared" si="5"/>
        <v>Medium Booking</v>
      </c>
    </row>
    <row r="3214" ht="15.75" customHeight="1">
      <c r="A3214" s="1" t="s">
        <v>3528</v>
      </c>
      <c r="B3214" s="6">
        <v>46185.0</v>
      </c>
      <c r="C3214" s="6">
        <v>46190.0</v>
      </c>
      <c r="D3214" s="7">
        <v>0.53125</v>
      </c>
      <c r="E3214" s="1" t="str">
        <f t="shared" si="1"/>
        <v>Weekday</v>
      </c>
      <c r="F3214" s="1" t="str">
        <f t="shared" si="2"/>
        <v>Jun</v>
      </c>
      <c r="G3214" s="1" t="str">
        <f t="array" ref="G3214">_xlfn.XLOOKUP(A3214,Booking_data!$A$1:$A$6001,Booking_data!$D$1:$D$6001,"not found")</f>
        <v>M036</v>
      </c>
      <c r="H3214" s="1" t="str">
        <f t="array" ref="H3214">_xlfn.XLOOKUP(G3214,Movies_data!$A$1:$A$41,Movies_data!$B$1:$B$41,"not found")</f>
        <v>Avengers Endgame</v>
      </c>
      <c r="I3214" s="1" t="str">
        <f t="array" ref="I3214">_xlfn.XLOOKUP(G3214,Movies_data!$A$1:$A$41,Movies_data!$D$1:$D$41,"not found")</f>
        <v>Action</v>
      </c>
      <c r="J3214" s="1" t="str">
        <f t="array" ref="J3214">_xlfn.XLOOKUP(G3214,Movies_data!$A$1:$A$41,Movies_data!$C$1:$C$41,"not found")</f>
        <v>English</v>
      </c>
      <c r="K3214" s="1">
        <f t="array" ref="K3214">_xlfn.XLOOKUP(G3214,Movies_data!$A$1:$A$41,Movies_data!$H$1:$H$41,"Not Found")</f>
        <v>8.4</v>
      </c>
      <c r="L3214" s="1" t="str">
        <f t="array" ref="L3214">_xlfn.XLOOKUP(A3214,Booking_data!$A$1:$A$6001,Booking_data!$E$1:$E$6001,"not Found")</f>
        <v>C083</v>
      </c>
      <c r="M3214" s="1" t="str">
        <f t="array" ref="M3214">_xlfn.XLOOKUP(L3214,Cinemas_data!$A$1:$A$49,Cinemas_data!$I$1:$I$49,"not Found")</f>
        <v>#NAME?</v>
      </c>
      <c r="N3214" s="1" t="str">
        <f t="array" ref="N3214">_xlfn.XLOOKUP(L3214,Cinemas_data!$A$1:$A$49,Cinemas_data!$C$1:$C$49,"not Found")</f>
        <v>Vijayawada</v>
      </c>
      <c r="O3214" s="1">
        <f t="array" ref="O3214">_xlfn.XLOOKUP(A3214,Booking_data!$A$1:$A$6001,Booking_data!$H$1:$H$6001,"not found")</f>
        <v>2</v>
      </c>
      <c r="P3214" s="1">
        <f t="array" ref="P3214">_xlfn.XLOOKUP(A3214,Booking_data!$A$1:$A$6001,Booking_data!$I$1:$I$6001,"not Found")</f>
        <v>280</v>
      </c>
      <c r="Q3214" s="1">
        <f t="shared" si="3"/>
        <v>560</v>
      </c>
      <c r="R3214" s="1" t="str">
        <f t="array" ref="R3214">_xlfn.XLOOKUP(A3214,Booking_data!$A$1:$A$6001,Booking_data!$L$1:$L$6001,"Not Found")</f>
        <v>UPI</v>
      </c>
      <c r="S3214" s="1">
        <f t="array" ref="S3214">_xlfn.XLOOKUP(A3214,Booking_data!$A$1:$A$6001,Booking_data!$N$1:$N$6001,"not Found")</f>
        <v>54</v>
      </c>
      <c r="T3214" s="1" t="str">
        <f t="array" ref="T3214">_xlfn.XLOOKUP(A3214,Booking_data!$A$1:$A$6001,Booking_data!$O$1:$O$6001,"Not Found")</f>
        <v>Other</v>
      </c>
      <c r="U3214" s="1" t="str">
        <f t="shared" si="4"/>
        <v>Above 45</v>
      </c>
      <c r="V3214" s="1" t="str">
        <f t="shared" si="5"/>
        <v>Low Booking</v>
      </c>
    </row>
    <row r="3215" ht="15.75" customHeight="1">
      <c r="A3215" s="1" t="s">
        <v>3529</v>
      </c>
      <c r="B3215" s="6">
        <v>46188.0</v>
      </c>
      <c r="C3215" s="6">
        <v>46195.0</v>
      </c>
      <c r="D3215" s="7">
        <v>0.53125</v>
      </c>
      <c r="E3215" s="1" t="str">
        <f t="shared" si="1"/>
        <v>Weekday</v>
      </c>
      <c r="F3215" s="1" t="str">
        <f t="shared" si="2"/>
        <v>Jun</v>
      </c>
      <c r="G3215" s="1" t="str">
        <f t="array" ref="G3215">_xlfn.XLOOKUP(A3215,Booking_data!$A$1:$A$6001,Booking_data!$D$1:$D$6001,"not found")</f>
        <v>M030</v>
      </c>
      <c r="H3215" s="1" t="str">
        <f t="array" ref="H3215">_xlfn.XLOOKUP(G3215,Movies_data!$A$1:$A$41,Movies_data!$B$1:$B$41,"not found")</f>
        <v>Kirik Party</v>
      </c>
      <c r="I3215" s="1" t="str">
        <f t="array" ref="I3215">_xlfn.XLOOKUP(G3215,Movies_data!$A$1:$A$41,Movies_data!$D$1:$D$41,"not found")</f>
        <v>Comedy</v>
      </c>
      <c r="J3215" s="1" t="str">
        <f t="array" ref="J3215">_xlfn.XLOOKUP(G3215,Movies_data!$A$1:$A$41,Movies_data!$C$1:$C$41,"not found")</f>
        <v>Kannada</v>
      </c>
      <c r="K3215" s="1">
        <f t="array" ref="K3215">_xlfn.XLOOKUP(G3215,Movies_data!$A$1:$A$41,Movies_data!$H$1:$H$41,"Not Found")</f>
        <v>8</v>
      </c>
      <c r="L3215" s="1" t="str">
        <f t="array" ref="L3215">_xlfn.XLOOKUP(A3215,Booking_data!$A$1:$A$6001,Booking_data!$E$1:$E$6001,"not Found")</f>
        <v>C133</v>
      </c>
      <c r="M3215" s="1" t="str">
        <f t="array" ref="M3215">_xlfn.XLOOKUP(L3215,Cinemas_data!$A$1:$A$49,Cinemas_data!$I$1:$I$49,"not Found")</f>
        <v>#NAME?</v>
      </c>
      <c r="N3215" s="1" t="str">
        <f t="array" ref="N3215">_xlfn.XLOOKUP(L3215,Cinemas_data!$A$1:$A$49,Cinemas_data!$C$1:$C$49,"not Found")</f>
        <v>Kolkata</v>
      </c>
      <c r="O3215" s="1">
        <f t="array" ref="O3215">_xlfn.XLOOKUP(A3215,Booking_data!$A$1:$A$6001,Booking_data!$H$1:$H$6001,"not found")</f>
        <v>4</v>
      </c>
      <c r="P3215" s="1">
        <f t="array" ref="P3215">_xlfn.XLOOKUP(A3215,Booking_data!$A$1:$A$6001,Booking_data!$I$1:$I$6001,"not Found")</f>
        <v>460</v>
      </c>
      <c r="Q3215" s="1">
        <f t="shared" si="3"/>
        <v>1840</v>
      </c>
      <c r="R3215" s="1" t="str">
        <f t="array" ref="R3215">_xlfn.XLOOKUP(A3215,Booking_data!$A$1:$A$6001,Booking_data!$L$1:$L$6001,"Not Found")</f>
        <v>UPI</v>
      </c>
      <c r="S3215" s="1">
        <f t="array" ref="S3215">_xlfn.XLOOKUP(A3215,Booking_data!$A$1:$A$6001,Booking_data!$N$1:$N$6001,"not Found")</f>
        <v>22</v>
      </c>
      <c r="T3215" s="1" t="str">
        <f t="array" ref="T3215">_xlfn.XLOOKUP(A3215,Booking_data!$A$1:$A$6001,Booking_data!$O$1:$O$6001,"Not Found")</f>
        <v>Female</v>
      </c>
      <c r="U3215" s="1" t="str">
        <f t="shared" si="4"/>
        <v>Youngster</v>
      </c>
      <c r="V3215" s="1" t="str">
        <f t="shared" si="5"/>
        <v>Medium Booking</v>
      </c>
    </row>
    <row r="3216" ht="15.75" customHeight="1">
      <c r="A3216" s="1" t="s">
        <v>3530</v>
      </c>
      <c r="B3216" s="6">
        <v>46112.0</v>
      </c>
      <c r="C3216" s="6">
        <v>46112.0</v>
      </c>
      <c r="D3216" s="7">
        <v>0.7708333333333334</v>
      </c>
      <c r="E3216" s="1" t="str">
        <f t="shared" si="1"/>
        <v>Weekday</v>
      </c>
      <c r="F3216" s="1" t="str">
        <f t="shared" si="2"/>
        <v>Mar</v>
      </c>
      <c r="G3216" s="1" t="str">
        <f t="array" ref="G3216">_xlfn.XLOOKUP(A3216,Booking_data!$A$1:$A$6001,Booking_data!$D$1:$D$6001,"not found")</f>
        <v>M010</v>
      </c>
      <c r="H3216" s="1" t="str">
        <f t="array" ref="H3216">_xlfn.XLOOKUP(G3216,Movies_data!$A$1:$A$41,Movies_data!$B$1:$B$41,"not found")</f>
        <v>Captain Miller</v>
      </c>
      <c r="I3216" s="1" t="str">
        <f t="array" ref="I3216">_xlfn.XLOOKUP(G3216,Movies_data!$A$1:$A$41,Movies_data!$D$1:$D$41,"not found")</f>
        <v>Action</v>
      </c>
      <c r="J3216" s="1" t="str">
        <f t="array" ref="J3216">_xlfn.XLOOKUP(G3216,Movies_data!$A$1:$A$41,Movies_data!$C$1:$C$41,"not found")</f>
        <v>Tamil</v>
      </c>
      <c r="K3216" s="1">
        <f t="array" ref="K3216">_xlfn.XLOOKUP(G3216,Movies_data!$A$1:$A$41,Movies_data!$H$1:$H$41,"Not Found")</f>
        <v>7</v>
      </c>
      <c r="L3216" s="1" t="str">
        <f t="array" ref="L3216">_xlfn.XLOOKUP(A3216,Booking_data!$A$1:$A$6001,Booking_data!$E$1:$E$6001,"not Found")</f>
        <v>C111</v>
      </c>
      <c r="M3216" s="1" t="str">
        <f t="array" ref="M3216">_xlfn.XLOOKUP(L3216,Cinemas_data!$A$1:$A$49,Cinemas_data!$I$1:$I$49,"not Found")</f>
        <v>#NAME?</v>
      </c>
      <c r="N3216" s="1" t="str">
        <f t="array" ref="N3216">_xlfn.XLOOKUP(L3216,Cinemas_data!$A$1:$A$49,Cinemas_data!$C$1:$C$49,"not Found")</f>
        <v>Delhi</v>
      </c>
      <c r="O3216" s="1">
        <f t="array" ref="O3216">_xlfn.XLOOKUP(A3216,Booking_data!$A$1:$A$6001,Booking_data!$H$1:$H$6001,"not found")</f>
        <v>3</v>
      </c>
      <c r="P3216" s="1">
        <f t="array" ref="P3216">_xlfn.XLOOKUP(A3216,Booking_data!$A$1:$A$6001,Booking_data!$I$1:$I$6001,"not Found")</f>
        <v>180</v>
      </c>
      <c r="Q3216" s="1">
        <f t="shared" si="3"/>
        <v>540</v>
      </c>
      <c r="R3216" s="1" t="str">
        <f t="array" ref="R3216">_xlfn.XLOOKUP(A3216,Booking_data!$A$1:$A$6001,Booking_data!$L$1:$L$6001,"Not Found")</f>
        <v>Debit Card</v>
      </c>
      <c r="S3216" s="1">
        <f t="array" ref="S3216">_xlfn.XLOOKUP(A3216,Booking_data!$A$1:$A$6001,Booking_data!$N$1:$N$6001,"not Found")</f>
        <v>35</v>
      </c>
      <c r="T3216" s="1" t="str">
        <f t="array" ref="T3216">_xlfn.XLOOKUP(A3216,Booking_data!$A$1:$A$6001,Booking_data!$O$1:$O$6001,"Not Found")</f>
        <v>Other</v>
      </c>
      <c r="U3216" s="1" t="str">
        <f t="shared" si="4"/>
        <v>Middle Age</v>
      </c>
      <c r="V3216" s="1" t="str">
        <f t="shared" si="5"/>
        <v>Medium Booking</v>
      </c>
    </row>
    <row r="3217" ht="15.75" customHeight="1">
      <c r="A3217" s="1" t="s">
        <v>3531</v>
      </c>
      <c r="B3217" s="6">
        <v>46024.0</v>
      </c>
      <c r="C3217" s="6">
        <v>46024.0</v>
      </c>
      <c r="D3217" s="7">
        <v>0.6458333333333334</v>
      </c>
      <c r="E3217" s="1" t="str">
        <f t="shared" si="1"/>
        <v>Weekday</v>
      </c>
      <c r="F3217" s="1" t="str">
        <f t="shared" si="2"/>
        <v>Jan</v>
      </c>
      <c r="G3217" s="1" t="str">
        <f t="array" ref="G3217">_xlfn.XLOOKUP(A3217,Booking_data!$A$1:$A$6001,Booking_data!$D$1:$D$6001,"not found")</f>
        <v>M001</v>
      </c>
      <c r="H3217" s="1" t="str">
        <f t="array" ref="H3217">_xlfn.XLOOKUP(G3217,Movies_data!$A$1:$A$41,Movies_data!$B$1:$B$41,"not found")</f>
        <v>Leo</v>
      </c>
      <c r="I3217" s="1" t="str">
        <f t="array" ref="I3217">_xlfn.XLOOKUP(G3217,Movies_data!$A$1:$A$41,Movies_data!$D$1:$D$41,"not found")</f>
        <v>Action</v>
      </c>
      <c r="J3217" s="1" t="str">
        <f t="array" ref="J3217">_xlfn.XLOOKUP(G3217,Movies_data!$A$1:$A$41,Movies_data!$C$1:$C$41,"not found")</f>
        <v>Tamil</v>
      </c>
      <c r="K3217" s="1">
        <f t="array" ref="K3217">_xlfn.XLOOKUP(G3217,Movies_data!$A$1:$A$41,Movies_data!$H$1:$H$41,"Not Found")</f>
        <v>8</v>
      </c>
      <c r="L3217" s="1" t="str">
        <f t="array" ref="L3217">_xlfn.XLOOKUP(A3217,Booking_data!$A$1:$A$6001,Booking_data!$E$1:$E$6001,"not Found")</f>
        <v>C071</v>
      </c>
      <c r="M3217" s="1" t="str">
        <f t="array" ref="M3217">_xlfn.XLOOKUP(L3217,Cinemas_data!$A$1:$A$49,Cinemas_data!$I$1:$I$49,"not Found")</f>
        <v>#NAME?</v>
      </c>
      <c r="N3217" s="1" t="str">
        <f t="array" ref="N3217">_xlfn.XLOOKUP(L3217,Cinemas_data!$A$1:$A$49,Cinemas_data!$C$1:$C$49,"not Found")</f>
        <v>Hyderabad</v>
      </c>
      <c r="O3217" s="1">
        <f t="array" ref="O3217">_xlfn.XLOOKUP(A3217,Booking_data!$A$1:$A$6001,Booking_data!$H$1:$H$6001,"not found")</f>
        <v>1</v>
      </c>
      <c r="P3217" s="1">
        <f t="array" ref="P3217">_xlfn.XLOOKUP(A3217,Booking_data!$A$1:$A$6001,Booking_data!$I$1:$I$6001,"not Found")</f>
        <v>180</v>
      </c>
      <c r="Q3217" s="1">
        <f t="shared" si="3"/>
        <v>180</v>
      </c>
      <c r="R3217" s="1" t="str">
        <f t="array" ref="R3217">_xlfn.XLOOKUP(A3217,Booking_data!$A$1:$A$6001,Booking_data!$L$1:$L$6001,"Not Found")</f>
        <v>Net Banking</v>
      </c>
      <c r="S3217" s="1">
        <f t="array" ref="S3217">_xlfn.XLOOKUP(A3217,Booking_data!$A$1:$A$6001,Booking_data!$N$1:$N$6001,"not Found")</f>
        <v>40</v>
      </c>
      <c r="T3217" s="1" t="str">
        <f t="array" ref="T3217">_xlfn.XLOOKUP(A3217,Booking_data!$A$1:$A$6001,Booking_data!$O$1:$O$6001,"Not Found")</f>
        <v>Other</v>
      </c>
      <c r="U3217" s="1" t="str">
        <f t="shared" si="4"/>
        <v>Middle Age</v>
      </c>
      <c r="V3217" s="1" t="str">
        <f t="shared" si="5"/>
        <v>Low Booking</v>
      </c>
    </row>
    <row r="3218" ht="15.75" customHeight="1">
      <c r="A3218" s="1" t="s">
        <v>3532</v>
      </c>
      <c r="B3218" s="6">
        <v>46098.0</v>
      </c>
      <c r="C3218" s="6">
        <v>46105.0</v>
      </c>
      <c r="D3218" s="7">
        <v>0.53125</v>
      </c>
      <c r="E3218" s="1" t="str">
        <f t="shared" si="1"/>
        <v>Weekday</v>
      </c>
      <c r="F3218" s="1" t="str">
        <f t="shared" si="2"/>
        <v>Mar</v>
      </c>
      <c r="G3218" s="1" t="str">
        <f t="array" ref="G3218">_xlfn.XLOOKUP(A3218,Booking_data!$A$1:$A$6001,Booking_data!$D$1:$D$6001,"not found")</f>
        <v>M009</v>
      </c>
      <c r="H3218" s="1" t="str">
        <f t="array" ref="H3218">_xlfn.XLOOKUP(G3218,Movies_data!$A$1:$A$41,Movies_data!$B$1:$B$41,"not found")</f>
        <v>Amaran</v>
      </c>
      <c r="I3218" s="1" t="str">
        <f t="array" ref="I3218">_xlfn.XLOOKUP(G3218,Movies_data!$A$1:$A$41,Movies_data!$D$1:$D$41,"not found")</f>
        <v>Biography</v>
      </c>
      <c r="J3218" s="1" t="str">
        <f t="array" ref="J3218">_xlfn.XLOOKUP(G3218,Movies_data!$A$1:$A$41,Movies_data!$C$1:$C$41,"not found")</f>
        <v>Tamil</v>
      </c>
      <c r="K3218" s="1">
        <f t="array" ref="K3218">_xlfn.XLOOKUP(G3218,Movies_data!$A$1:$A$41,Movies_data!$H$1:$H$41,"Not Found")</f>
        <v>8.3</v>
      </c>
      <c r="L3218" s="1" t="str">
        <f t="array" ref="L3218">_xlfn.XLOOKUP(A3218,Booking_data!$A$1:$A$6001,Booking_data!$E$1:$E$6001,"not Found")</f>
        <v>C083</v>
      </c>
      <c r="M3218" s="1" t="str">
        <f t="array" ref="M3218">_xlfn.XLOOKUP(L3218,Cinemas_data!$A$1:$A$49,Cinemas_data!$I$1:$I$49,"not Found")</f>
        <v>#NAME?</v>
      </c>
      <c r="N3218" s="1" t="str">
        <f t="array" ref="N3218">_xlfn.XLOOKUP(L3218,Cinemas_data!$A$1:$A$49,Cinemas_data!$C$1:$C$49,"not Found")</f>
        <v>Vijayawada</v>
      </c>
      <c r="O3218" s="1">
        <f t="array" ref="O3218">_xlfn.XLOOKUP(A3218,Booking_data!$A$1:$A$6001,Booking_data!$H$1:$H$6001,"not found")</f>
        <v>1</v>
      </c>
      <c r="P3218" s="1">
        <f t="array" ref="P3218">_xlfn.XLOOKUP(A3218,Booking_data!$A$1:$A$6001,Booking_data!$I$1:$I$6001,"not Found")</f>
        <v>360</v>
      </c>
      <c r="Q3218" s="1">
        <f t="shared" si="3"/>
        <v>360</v>
      </c>
      <c r="R3218" s="1" t="str">
        <f t="array" ref="R3218">_xlfn.XLOOKUP(A3218,Booking_data!$A$1:$A$6001,Booking_data!$L$1:$L$6001,"Not Found")</f>
        <v>Net Banking</v>
      </c>
      <c r="S3218" s="1">
        <f t="array" ref="S3218">_xlfn.XLOOKUP(A3218,Booking_data!$A$1:$A$6001,Booking_data!$N$1:$N$6001,"not Found")</f>
        <v>56</v>
      </c>
      <c r="T3218" s="1" t="str">
        <f t="array" ref="T3218">_xlfn.XLOOKUP(A3218,Booking_data!$A$1:$A$6001,Booking_data!$O$1:$O$6001,"Not Found")</f>
        <v>Female</v>
      </c>
      <c r="U3218" s="1" t="str">
        <f t="shared" si="4"/>
        <v>Above 45</v>
      </c>
      <c r="V3218" s="1" t="str">
        <f t="shared" si="5"/>
        <v>Low Booking</v>
      </c>
    </row>
    <row r="3219" ht="15.75" customHeight="1">
      <c r="A3219" s="1" t="s">
        <v>3533</v>
      </c>
      <c r="B3219" s="6">
        <v>46103.0</v>
      </c>
      <c r="C3219" s="6">
        <v>46110.0</v>
      </c>
      <c r="D3219" s="7">
        <v>0.3958333333333333</v>
      </c>
      <c r="E3219" s="1" t="str">
        <f t="shared" si="1"/>
        <v>Weekend</v>
      </c>
      <c r="F3219" s="1" t="str">
        <f t="shared" si="2"/>
        <v>Mar</v>
      </c>
      <c r="G3219" s="1" t="str">
        <f t="array" ref="G3219">_xlfn.XLOOKUP(A3219,Booking_data!$A$1:$A$6001,Booking_data!$D$1:$D$6001,"not found")</f>
        <v>M012</v>
      </c>
      <c r="H3219" s="1" t="str">
        <f t="array" ref="H3219">_xlfn.XLOOKUP(G3219,Movies_data!$A$1:$A$41,Movies_data!$B$1:$B$41,"not found")</f>
        <v>RRR</v>
      </c>
      <c r="I3219" s="1" t="str">
        <f t="array" ref="I3219">_xlfn.XLOOKUP(G3219,Movies_data!$A$1:$A$41,Movies_data!$D$1:$D$41,"not found")</f>
        <v>Action</v>
      </c>
      <c r="J3219" s="1" t="str">
        <f t="array" ref="J3219">_xlfn.XLOOKUP(G3219,Movies_data!$A$1:$A$41,Movies_data!$C$1:$C$41,"not found")</f>
        <v>Telugu</v>
      </c>
      <c r="K3219" s="1">
        <f t="array" ref="K3219">_xlfn.XLOOKUP(G3219,Movies_data!$A$1:$A$41,Movies_data!$H$1:$H$41,"Not Found")</f>
        <v>7.8</v>
      </c>
      <c r="L3219" s="1" t="str">
        <f t="array" ref="L3219">_xlfn.XLOOKUP(A3219,Booking_data!$A$1:$A$6001,Booking_data!$E$1:$E$6001,"not Found")</f>
        <v>C023</v>
      </c>
      <c r="M3219" s="1" t="str">
        <f t="array" ref="M3219">_xlfn.XLOOKUP(L3219,Cinemas_data!$A$1:$A$49,Cinemas_data!$I$1:$I$49,"not Found")</f>
        <v>#NAME?</v>
      </c>
      <c r="N3219" s="1" t="str">
        <f t="array" ref="N3219">_xlfn.XLOOKUP(L3219,Cinemas_data!$A$1:$A$49,Cinemas_data!$C$1:$C$49,"not Found")</f>
        <v>Coimbatore</v>
      </c>
      <c r="O3219" s="1">
        <f t="array" ref="O3219">_xlfn.XLOOKUP(A3219,Booking_data!$A$1:$A$6001,Booking_data!$H$1:$H$6001,"not found")</f>
        <v>3</v>
      </c>
      <c r="P3219" s="1">
        <f t="array" ref="P3219">_xlfn.XLOOKUP(A3219,Booking_data!$A$1:$A$6001,Booking_data!$I$1:$I$6001,"not Found")</f>
        <v>240</v>
      </c>
      <c r="Q3219" s="1">
        <f t="shared" si="3"/>
        <v>720</v>
      </c>
      <c r="R3219" s="1" t="str">
        <f t="array" ref="R3219">_xlfn.XLOOKUP(A3219,Booking_data!$A$1:$A$6001,Booking_data!$L$1:$L$6001,"Not Found")</f>
        <v>UPI</v>
      </c>
      <c r="S3219" s="1">
        <f t="array" ref="S3219">_xlfn.XLOOKUP(A3219,Booking_data!$A$1:$A$6001,Booking_data!$N$1:$N$6001,"not Found")</f>
        <v>23</v>
      </c>
      <c r="T3219" s="1" t="str">
        <f t="array" ref="T3219">_xlfn.XLOOKUP(A3219,Booking_data!$A$1:$A$6001,Booking_data!$O$1:$O$6001,"Not Found")</f>
        <v>Male</v>
      </c>
      <c r="U3219" s="1" t="str">
        <f t="shared" si="4"/>
        <v>Youngster</v>
      </c>
      <c r="V3219" s="1" t="str">
        <f t="shared" si="5"/>
        <v>Medium Booking</v>
      </c>
    </row>
    <row r="3220" ht="15.75" customHeight="1">
      <c r="A3220" s="1" t="s">
        <v>3534</v>
      </c>
      <c r="B3220" s="6">
        <v>46121.0</v>
      </c>
      <c r="C3220" s="6">
        <v>46126.0</v>
      </c>
      <c r="D3220" s="7">
        <v>0.8854166666666666</v>
      </c>
      <c r="E3220" s="1" t="str">
        <f t="shared" si="1"/>
        <v>Weekday</v>
      </c>
      <c r="F3220" s="1" t="str">
        <f t="shared" si="2"/>
        <v>Apr</v>
      </c>
      <c r="G3220" s="1" t="str">
        <f t="array" ref="G3220">_xlfn.XLOOKUP(A3220,Booking_data!$A$1:$A$6001,Booking_data!$D$1:$D$6001,"not found")</f>
        <v>M005</v>
      </c>
      <c r="H3220" s="1" t="str">
        <f t="array" ref="H3220">_xlfn.XLOOKUP(G3220,Movies_data!$A$1:$A$41,Movies_data!$B$1:$B$41,"not found")</f>
        <v>Ponniyin Selvan II</v>
      </c>
      <c r="I3220" s="1" t="str">
        <f t="array" ref="I3220">_xlfn.XLOOKUP(G3220,Movies_data!$A$1:$A$41,Movies_data!$D$1:$D$41,"not found")</f>
        <v>Drama</v>
      </c>
      <c r="J3220" s="1" t="str">
        <f t="array" ref="J3220">_xlfn.XLOOKUP(G3220,Movies_data!$A$1:$A$41,Movies_data!$C$1:$C$41,"not found")</f>
        <v>Tamil</v>
      </c>
      <c r="K3220" s="1">
        <f t="array" ref="K3220">_xlfn.XLOOKUP(G3220,Movies_data!$A$1:$A$41,Movies_data!$H$1:$H$41,"Not Found")</f>
        <v>7.3</v>
      </c>
      <c r="L3220" s="1" t="str">
        <f t="array" ref="L3220">_xlfn.XLOOKUP(A3220,Booking_data!$A$1:$A$6001,Booking_data!$E$1:$E$6001,"not Found")</f>
        <v>C151</v>
      </c>
      <c r="M3220" s="1" t="str">
        <f t="array" ref="M3220">_xlfn.XLOOKUP(L3220,Cinemas_data!$A$1:$A$49,Cinemas_data!$I$1:$I$49,"not Found")</f>
        <v>#NAME?</v>
      </c>
      <c r="N3220" s="1" t="str">
        <f t="array" ref="N3220">_xlfn.XLOOKUP(L3220,Cinemas_data!$A$1:$A$49,Cinemas_data!$C$1:$C$49,"not Found")</f>
        <v>Kochi</v>
      </c>
      <c r="O3220" s="1">
        <f t="array" ref="O3220">_xlfn.XLOOKUP(A3220,Booking_data!$A$1:$A$6001,Booking_data!$H$1:$H$6001,"not found")</f>
        <v>1</v>
      </c>
      <c r="P3220" s="1">
        <f t="array" ref="P3220">_xlfn.XLOOKUP(A3220,Booking_data!$A$1:$A$6001,Booking_data!$I$1:$I$6001,"not Found")</f>
        <v>280</v>
      </c>
      <c r="Q3220" s="1">
        <f t="shared" si="3"/>
        <v>280</v>
      </c>
      <c r="R3220" s="1" t="str">
        <f t="array" ref="R3220">_xlfn.XLOOKUP(A3220,Booking_data!$A$1:$A$6001,Booking_data!$L$1:$L$6001,"Not Found")</f>
        <v>Debit Card</v>
      </c>
      <c r="S3220" s="1">
        <f t="array" ref="S3220">_xlfn.XLOOKUP(A3220,Booking_data!$A$1:$A$6001,Booking_data!$N$1:$N$6001,"not Found")</f>
        <v>39</v>
      </c>
      <c r="T3220" s="1" t="str">
        <f t="array" ref="T3220">_xlfn.XLOOKUP(A3220,Booking_data!$A$1:$A$6001,Booking_data!$O$1:$O$6001,"Not Found")</f>
        <v>Male</v>
      </c>
      <c r="U3220" s="1" t="str">
        <f t="shared" si="4"/>
        <v>Middle Age</v>
      </c>
      <c r="V3220" s="1" t="str">
        <f t="shared" si="5"/>
        <v>Low Booking</v>
      </c>
    </row>
    <row r="3221" ht="15.75" customHeight="1">
      <c r="A3221" s="1" t="s">
        <v>3535</v>
      </c>
      <c r="B3221" s="6">
        <v>46109.0</v>
      </c>
      <c r="C3221" s="6">
        <v>46109.0</v>
      </c>
      <c r="D3221" s="7">
        <v>0.7708333333333334</v>
      </c>
      <c r="E3221" s="1" t="str">
        <f t="shared" si="1"/>
        <v>Weekend</v>
      </c>
      <c r="F3221" s="1" t="str">
        <f t="shared" si="2"/>
        <v>Mar</v>
      </c>
      <c r="G3221" s="1" t="str">
        <f t="array" ref="G3221">_xlfn.XLOOKUP(A3221,Booking_data!$A$1:$A$6001,Booking_data!$D$1:$D$6001,"not found")</f>
        <v>M012</v>
      </c>
      <c r="H3221" s="1" t="str">
        <f t="array" ref="H3221">_xlfn.XLOOKUP(G3221,Movies_data!$A$1:$A$41,Movies_data!$B$1:$B$41,"not found")</f>
        <v>RRR</v>
      </c>
      <c r="I3221" s="1" t="str">
        <f t="array" ref="I3221">_xlfn.XLOOKUP(G3221,Movies_data!$A$1:$A$41,Movies_data!$D$1:$D$41,"not found")</f>
        <v>Action</v>
      </c>
      <c r="J3221" s="1" t="str">
        <f t="array" ref="J3221">_xlfn.XLOOKUP(G3221,Movies_data!$A$1:$A$41,Movies_data!$C$1:$C$41,"not found")</f>
        <v>Telugu</v>
      </c>
      <c r="K3221" s="1">
        <f t="array" ref="K3221">_xlfn.XLOOKUP(G3221,Movies_data!$A$1:$A$41,Movies_data!$H$1:$H$41,"Not Found")</f>
        <v>7.8</v>
      </c>
      <c r="L3221" s="1" t="str">
        <f t="array" ref="L3221">_xlfn.XLOOKUP(A3221,Booking_data!$A$1:$A$6001,Booking_data!$E$1:$E$6001,"not Found")</f>
        <v>C022</v>
      </c>
      <c r="M3221" s="1" t="str">
        <f t="array" ref="M3221">_xlfn.XLOOKUP(L3221,Cinemas_data!$A$1:$A$49,Cinemas_data!$I$1:$I$49,"not Found")</f>
        <v>#NAME?</v>
      </c>
      <c r="N3221" s="1" t="str">
        <f t="array" ref="N3221">_xlfn.XLOOKUP(L3221,Cinemas_data!$A$1:$A$49,Cinemas_data!$C$1:$C$49,"not Found")</f>
        <v>Coimbatore</v>
      </c>
      <c r="O3221" s="1">
        <f t="array" ref="O3221">_xlfn.XLOOKUP(A3221,Booking_data!$A$1:$A$6001,Booking_data!$H$1:$H$6001,"not found")</f>
        <v>2</v>
      </c>
      <c r="P3221" s="1">
        <f t="array" ref="P3221">_xlfn.XLOOKUP(A3221,Booking_data!$A$1:$A$6001,Booking_data!$I$1:$I$6001,"not Found")</f>
        <v>280</v>
      </c>
      <c r="Q3221" s="1">
        <f t="shared" si="3"/>
        <v>560</v>
      </c>
      <c r="R3221" s="1" t="str">
        <f t="array" ref="R3221">_xlfn.XLOOKUP(A3221,Booking_data!$A$1:$A$6001,Booking_data!$L$1:$L$6001,"Not Found")</f>
        <v>Credit Card</v>
      </c>
      <c r="S3221" s="1">
        <f t="array" ref="S3221">_xlfn.XLOOKUP(A3221,Booking_data!$A$1:$A$6001,Booking_data!$N$1:$N$6001,"not Found")</f>
        <v>48</v>
      </c>
      <c r="T3221" s="1" t="str">
        <f t="array" ref="T3221">_xlfn.XLOOKUP(A3221,Booking_data!$A$1:$A$6001,Booking_data!$O$1:$O$6001,"Not Found")</f>
        <v>Male</v>
      </c>
      <c r="U3221" s="1" t="str">
        <f t="shared" si="4"/>
        <v>Above 45</v>
      </c>
      <c r="V3221" s="1" t="str">
        <f t="shared" si="5"/>
        <v>Low Booking</v>
      </c>
    </row>
    <row r="3222" ht="15.75" customHeight="1">
      <c r="A3222" s="1" t="s">
        <v>3536</v>
      </c>
      <c r="B3222" s="6">
        <v>46199.0</v>
      </c>
      <c r="C3222" s="6">
        <v>46202.0</v>
      </c>
      <c r="D3222" s="7">
        <v>0.6458333333333334</v>
      </c>
      <c r="E3222" s="1" t="str">
        <f t="shared" si="1"/>
        <v>Weekday</v>
      </c>
      <c r="F3222" s="1" t="str">
        <f t="shared" si="2"/>
        <v>Jun</v>
      </c>
      <c r="G3222" s="1" t="str">
        <f t="array" ref="G3222">_xlfn.XLOOKUP(A3222,Booking_data!$A$1:$A$6001,Booking_data!$D$1:$D$6001,"not found")</f>
        <v>M029</v>
      </c>
      <c r="H3222" s="1" t="str">
        <f t="array" ref="H3222">_xlfn.XLOOKUP(G3222,Movies_data!$A$1:$A$41,Movies_data!$B$1:$B$41,"not found")</f>
        <v>777 Charlie</v>
      </c>
      <c r="I3222" s="1" t="str">
        <f t="array" ref="I3222">_xlfn.XLOOKUP(G3222,Movies_data!$A$1:$A$41,Movies_data!$D$1:$D$41,"not found")</f>
        <v>Adventure</v>
      </c>
      <c r="J3222" s="1" t="str">
        <f t="array" ref="J3222">_xlfn.XLOOKUP(G3222,Movies_data!$A$1:$A$41,Movies_data!$C$1:$C$41,"not found")</f>
        <v>Kannada</v>
      </c>
      <c r="K3222" s="1">
        <f t="array" ref="K3222">_xlfn.XLOOKUP(G3222,Movies_data!$A$1:$A$41,Movies_data!$H$1:$H$41,"Not Found")</f>
        <v>8.7</v>
      </c>
      <c r="L3222" s="1" t="str">
        <f t="array" ref="L3222">_xlfn.XLOOKUP(A3222,Booking_data!$A$1:$A$6001,Booking_data!$E$1:$E$6001,"not Found")</f>
        <v>C042</v>
      </c>
      <c r="M3222" s="1" t="str">
        <f t="array" ref="M3222">_xlfn.XLOOKUP(L3222,Cinemas_data!$A$1:$A$49,Cinemas_data!$I$1:$I$49,"not Found")</f>
        <v>#NAME?</v>
      </c>
      <c r="N3222" s="1" t="str">
        <f t="array" ref="N3222">_xlfn.XLOOKUP(L3222,Cinemas_data!$A$1:$A$49,Cinemas_data!$C$1:$C$49,"not Found")</f>
        <v>Salem</v>
      </c>
      <c r="O3222" s="1">
        <f t="array" ref="O3222">_xlfn.XLOOKUP(A3222,Booking_data!$A$1:$A$6001,Booking_data!$H$1:$H$6001,"not found")</f>
        <v>2</v>
      </c>
      <c r="P3222" s="1">
        <f t="array" ref="P3222">_xlfn.XLOOKUP(A3222,Booking_data!$A$1:$A$6001,Booking_data!$I$1:$I$6001,"not Found")</f>
        <v>280</v>
      </c>
      <c r="Q3222" s="1">
        <f t="shared" si="3"/>
        <v>560</v>
      </c>
      <c r="R3222" s="1" t="str">
        <f t="array" ref="R3222">_xlfn.XLOOKUP(A3222,Booking_data!$A$1:$A$6001,Booking_data!$L$1:$L$6001,"Not Found")</f>
        <v>Net Banking</v>
      </c>
      <c r="S3222" s="1">
        <f t="array" ref="S3222">_xlfn.XLOOKUP(A3222,Booking_data!$A$1:$A$6001,Booking_data!$N$1:$N$6001,"not Found")</f>
        <v>28</v>
      </c>
      <c r="T3222" s="1" t="str">
        <f t="array" ref="T3222">_xlfn.XLOOKUP(A3222,Booking_data!$A$1:$A$6001,Booking_data!$O$1:$O$6001,"Not Found")</f>
        <v>Male</v>
      </c>
      <c r="U3222" s="1" t="str">
        <f t="shared" si="4"/>
        <v>Youngster</v>
      </c>
      <c r="V3222" s="1" t="str">
        <f t="shared" si="5"/>
        <v>Low Booking</v>
      </c>
    </row>
    <row r="3223" ht="15.75" customHeight="1">
      <c r="A3223" s="1" t="s">
        <v>3537</v>
      </c>
      <c r="B3223" s="6">
        <v>46153.0</v>
      </c>
      <c r="C3223" s="6">
        <v>46157.0</v>
      </c>
      <c r="D3223" s="7">
        <v>0.8854166666666666</v>
      </c>
      <c r="E3223" s="1" t="str">
        <f t="shared" si="1"/>
        <v>Weekday</v>
      </c>
      <c r="F3223" s="1" t="str">
        <f t="shared" si="2"/>
        <v>May</v>
      </c>
      <c r="G3223" s="1" t="str">
        <f t="array" ref="G3223">_xlfn.XLOOKUP(A3223,Booking_data!$A$1:$A$6001,Booking_data!$D$1:$D$6001,"not found")</f>
        <v>M037</v>
      </c>
      <c r="H3223" s="1" t="str">
        <f t="array" ref="H3223">_xlfn.XLOOKUP(G3223,Movies_data!$A$1:$A$41,Movies_data!$B$1:$B$41,"not found")</f>
        <v>Oppenheimer</v>
      </c>
      <c r="I3223" s="1" t="str">
        <f t="array" ref="I3223">_xlfn.XLOOKUP(G3223,Movies_data!$A$1:$A$41,Movies_data!$D$1:$D$41,"not found")</f>
        <v>Biography</v>
      </c>
      <c r="J3223" s="1" t="str">
        <f t="array" ref="J3223">_xlfn.XLOOKUP(G3223,Movies_data!$A$1:$A$41,Movies_data!$C$1:$C$41,"not found")</f>
        <v>English</v>
      </c>
      <c r="K3223" s="1">
        <f t="array" ref="K3223">_xlfn.XLOOKUP(G3223,Movies_data!$A$1:$A$41,Movies_data!$H$1:$H$41,"Not Found")</f>
        <v>8.5</v>
      </c>
      <c r="L3223" s="1" t="str">
        <f t="array" ref="L3223">_xlfn.XLOOKUP(A3223,Booking_data!$A$1:$A$6001,Booking_data!$E$1:$E$6001,"not Found")</f>
        <v>C063</v>
      </c>
      <c r="M3223" s="1" t="str">
        <f t="array" ref="M3223">_xlfn.XLOOKUP(L3223,Cinemas_data!$A$1:$A$49,Cinemas_data!$I$1:$I$49,"not Found")</f>
        <v>#NAME?</v>
      </c>
      <c r="N3223" s="1" t="str">
        <f t="array" ref="N3223">_xlfn.XLOOKUP(L3223,Cinemas_data!$A$1:$A$49,Cinemas_data!$C$1:$C$49,"not Found")</f>
        <v>Mysuru</v>
      </c>
      <c r="O3223" s="1">
        <f t="array" ref="O3223">_xlfn.XLOOKUP(A3223,Booking_data!$A$1:$A$6001,Booking_data!$H$1:$H$6001,"not found")</f>
        <v>3</v>
      </c>
      <c r="P3223" s="1">
        <f t="array" ref="P3223">_xlfn.XLOOKUP(A3223,Booking_data!$A$1:$A$6001,Booking_data!$I$1:$I$6001,"not Found")</f>
        <v>320</v>
      </c>
      <c r="Q3223" s="1">
        <f t="shared" si="3"/>
        <v>960</v>
      </c>
      <c r="R3223" s="1" t="str">
        <f t="array" ref="R3223">_xlfn.XLOOKUP(A3223,Booking_data!$A$1:$A$6001,Booking_data!$L$1:$L$6001,"Not Found")</f>
        <v>Debit Card</v>
      </c>
      <c r="S3223" s="1">
        <f t="array" ref="S3223">_xlfn.XLOOKUP(A3223,Booking_data!$A$1:$A$6001,Booking_data!$N$1:$N$6001,"not Found")</f>
        <v>59</v>
      </c>
      <c r="T3223" s="1" t="str">
        <f t="array" ref="T3223">_xlfn.XLOOKUP(A3223,Booking_data!$A$1:$A$6001,Booking_data!$O$1:$O$6001,"Not Found")</f>
        <v>Other</v>
      </c>
      <c r="U3223" s="1" t="str">
        <f t="shared" si="4"/>
        <v>Above 45</v>
      </c>
      <c r="V3223" s="1" t="str">
        <f t="shared" si="5"/>
        <v>Medium Booking</v>
      </c>
    </row>
    <row r="3224" ht="15.75" customHeight="1">
      <c r="A3224" s="1" t="s">
        <v>3538</v>
      </c>
      <c r="B3224" s="6">
        <v>46044.0</v>
      </c>
      <c r="C3224" s="6">
        <v>46047.0</v>
      </c>
      <c r="D3224" s="7">
        <v>0.53125</v>
      </c>
      <c r="E3224" s="1" t="str">
        <f t="shared" si="1"/>
        <v>Weekday</v>
      </c>
      <c r="F3224" s="1" t="str">
        <f t="shared" si="2"/>
        <v>Jan</v>
      </c>
      <c r="G3224" s="1" t="str">
        <f t="array" ref="G3224">_xlfn.XLOOKUP(A3224,Booking_data!$A$1:$A$6001,Booking_data!$D$1:$D$6001,"not found")</f>
        <v>M005</v>
      </c>
      <c r="H3224" s="1" t="str">
        <f t="array" ref="H3224">_xlfn.XLOOKUP(G3224,Movies_data!$A$1:$A$41,Movies_data!$B$1:$B$41,"not found")</f>
        <v>Ponniyin Selvan II</v>
      </c>
      <c r="I3224" s="1" t="str">
        <f t="array" ref="I3224">_xlfn.XLOOKUP(G3224,Movies_data!$A$1:$A$41,Movies_data!$D$1:$D$41,"not found")</f>
        <v>Drama</v>
      </c>
      <c r="J3224" s="1" t="str">
        <f t="array" ref="J3224">_xlfn.XLOOKUP(G3224,Movies_data!$A$1:$A$41,Movies_data!$C$1:$C$41,"not found")</f>
        <v>Tamil</v>
      </c>
      <c r="K3224" s="1">
        <f t="array" ref="K3224">_xlfn.XLOOKUP(G3224,Movies_data!$A$1:$A$41,Movies_data!$H$1:$H$41,"Not Found")</f>
        <v>7.3</v>
      </c>
      <c r="L3224" s="1" t="str">
        <f t="array" ref="L3224">_xlfn.XLOOKUP(A3224,Booking_data!$A$1:$A$6001,Booking_data!$E$1:$E$6001,"not Found")</f>
        <v>C022</v>
      </c>
      <c r="M3224" s="1" t="str">
        <f t="array" ref="M3224">_xlfn.XLOOKUP(L3224,Cinemas_data!$A$1:$A$49,Cinemas_data!$I$1:$I$49,"not Found")</f>
        <v>#NAME?</v>
      </c>
      <c r="N3224" s="1" t="str">
        <f t="array" ref="N3224">_xlfn.XLOOKUP(L3224,Cinemas_data!$A$1:$A$49,Cinemas_data!$C$1:$C$49,"not Found")</f>
        <v>Coimbatore</v>
      </c>
      <c r="O3224" s="1">
        <f t="array" ref="O3224">_xlfn.XLOOKUP(A3224,Booking_data!$A$1:$A$6001,Booking_data!$H$1:$H$6001,"not found")</f>
        <v>5</v>
      </c>
      <c r="P3224" s="1">
        <f t="array" ref="P3224">_xlfn.XLOOKUP(A3224,Booking_data!$A$1:$A$6001,Booking_data!$I$1:$I$6001,"not Found")</f>
        <v>200</v>
      </c>
      <c r="Q3224" s="1">
        <f t="shared" si="3"/>
        <v>1000</v>
      </c>
      <c r="R3224" s="1" t="str">
        <f t="array" ref="R3224">_xlfn.XLOOKUP(A3224,Booking_data!$A$1:$A$6001,Booking_data!$L$1:$L$6001,"Not Found")</f>
        <v>Debit Card</v>
      </c>
      <c r="S3224" s="1">
        <f t="array" ref="S3224">_xlfn.XLOOKUP(A3224,Booking_data!$A$1:$A$6001,Booking_data!$N$1:$N$6001,"not Found")</f>
        <v>58</v>
      </c>
      <c r="T3224" s="1" t="str">
        <f t="array" ref="T3224">_xlfn.XLOOKUP(A3224,Booking_data!$A$1:$A$6001,Booking_data!$O$1:$O$6001,"Not Found")</f>
        <v>Female</v>
      </c>
      <c r="U3224" s="1" t="str">
        <f t="shared" si="4"/>
        <v>Above 45</v>
      </c>
      <c r="V3224" s="1" t="str">
        <f t="shared" si="5"/>
        <v>High Booking</v>
      </c>
    </row>
    <row r="3225" ht="15.75" customHeight="1">
      <c r="A3225" s="1" t="s">
        <v>3539</v>
      </c>
      <c r="B3225" s="6">
        <v>46171.0</v>
      </c>
      <c r="C3225" s="6">
        <v>46178.0</v>
      </c>
      <c r="D3225" s="7">
        <v>0.8854166666666666</v>
      </c>
      <c r="E3225" s="1" t="str">
        <f t="shared" si="1"/>
        <v>Weekday</v>
      </c>
      <c r="F3225" s="1" t="str">
        <f t="shared" si="2"/>
        <v>May</v>
      </c>
      <c r="G3225" s="1" t="str">
        <f t="array" ref="G3225">_xlfn.XLOOKUP(A3225,Booking_data!$A$1:$A$6001,Booking_data!$D$1:$D$6001,"not found")</f>
        <v>M028</v>
      </c>
      <c r="H3225" s="1" t="str">
        <f t="array" ref="H3225">_xlfn.XLOOKUP(G3225,Movies_data!$A$1:$A$41,Movies_data!$B$1:$B$41,"not found")</f>
        <v>Kantara</v>
      </c>
      <c r="I3225" s="1" t="str">
        <f t="array" ref="I3225">_xlfn.XLOOKUP(G3225,Movies_data!$A$1:$A$41,Movies_data!$D$1:$D$41,"not found")</f>
        <v>Action</v>
      </c>
      <c r="J3225" s="1" t="str">
        <f t="array" ref="J3225">_xlfn.XLOOKUP(G3225,Movies_data!$A$1:$A$41,Movies_data!$C$1:$C$41,"not found")</f>
        <v>Kannada</v>
      </c>
      <c r="K3225" s="1">
        <f t="array" ref="K3225">_xlfn.XLOOKUP(G3225,Movies_data!$A$1:$A$41,Movies_data!$H$1:$H$41,"Not Found")</f>
        <v>8.2</v>
      </c>
      <c r="L3225" s="1" t="str">
        <f t="array" ref="L3225">_xlfn.XLOOKUP(A3225,Booking_data!$A$1:$A$6001,Booking_data!$E$1:$E$6001,"not Found")</f>
        <v>C073</v>
      </c>
      <c r="M3225" s="1" t="str">
        <f t="array" ref="M3225">_xlfn.XLOOKUP(L3225,Cinemas_data!$A$1:$A$49,Cinemas_data!$I$1:$I$49,"not Found")</f>
        <v>#NAME?</v>
      </c>
      <c r="N3225" s="1" t="str">
        <f t="array" ref="N3225">_xlfn.XLOOKUP(L3225,Cinemas_data!$A$1:$A$49,Cinemas_data!$C$1:$C$49,"not Found")</f>
        <v>Hyderabad</v>
      </c>
      <c r="O3225" s="1">
        <f t="array" ref="O3225">_xlfn.XLOOKUP(A3225,Booking_data!$A$1:$A$6001,Booking_data!$H$1:$H$6001,"not found")</f>
        <v>1</v>
      </c>
      <c r="P3225" s="1">
        <f t="array" ref="P3225">_xlfn.XLOOKUP(A3225,Booking_data!$A$1:$A$6001,Booking_data!$I$1:$I$6001,"not Found")</f>
        <v>420</v>
      </c>
      <c r="Q3225" s="1">
        <f t="shared" si="3"/>
        <v>420</v>
      </c>
      <c r="R3225" s="1" t="str">
        <f t="array" ref="R3225">_xlfn.XLOOKUP(A3225,Booking_data!$A$1:$A$6001,Booking_data!$L$1:$L$6001,"Not Found")</f>
        <v>UPI</v>
      </c>
      <c r="S3225" s="1">
        <f t="array" ref="S3225">_xlfn.XLOOKUP(A3225,Booking_data!$A$1:$A$6001,Booking_data!$N$1:$N$6001,"not Found")</f>
        <v>37</v>
      </c>
      <c r="T3225" s="1" t="str">
        <f t="array" ref="T3225">_xlfn.XLOOKUP(A3225,Booking_data!$A$1:$A$6001,Booking_data!$O$1:$O$6001,"Not Found")</f>
        <v>Male</v>
      </c>
      <c r="U3225" s="1" t="str">
        <f t="shared" si="4"/>
        <v>Middle Age</v>
      </c>
      <c r="V3225" s="1" t="str">
        <f t="shared" si="5"/>
        <v>Low Booking</v>
      </c>
    </row>
    <row r="3226" ht="15.75" customHeight="1">
      <c r="A3226" s="1" t="s">
        <v>3540</v>
      </c>
      <c r="B3226" s="6">
        <v>46121.0</v>
      </c>
      <c r="C3226" s="6">
        <v>46126.0</v>
      </c>
      <c r="D3226" s="7">
        <v>0.53125</v>
      </c>
      <c r="E3226" s="1" t="str">
        <f t="shared" si="1"/>
        <v>Weekday</v>
      </c>
      <c r="F3226" s="1" t="str">
        <f t="shared" si="2"/>
        <v>Apr</v>
      </c>
      <c r="G3226" s="1" t="str">
        <f t="array" ref="G3226">_xlfn.XLOOKUP(A3226,Booking_data!$A$1:$A$6001,Booking_data!$D$1:$D$6001,"not found")</f>
        <v>M033</v>
      </c>
      <c r="H3226" s="1" t="str">
        <f t="array" ref="H3226">_xlfn.XLOOKUP(G3226,Movies_data!$A$1:$A$41,Movies_data!$B$1:$B$41,"not found")</f>
        <v>Lucifer</v>
      </c>
      <c r="I3226" s="1" t="str">
        <f t="array" ref="I3226">_xlfn.XLOOKUP(G3226,Movies_data!$A$1:$A$41,Movies_data!$D$1:$D$41,"not found")</f>
        <v>Action</v>
      </c>
      <c r="J3226" s="1" t="str">
        <f t="array" ref="J3226">_xlfn.XLOOKUP(G3226,Movies_data!$A$1:$A$41,Movies_data!$C$1:$C$41,"not found")</f>
        <v>Malayalam</v>
      </c>
      <c r="K3226" s="1">
        <f t="array" ref="K3226">_xlfn.XLOOKUP(G3226,Movies_data!$A$1:$A$41,Movies_data!$H$1:$H$41,"Not Found")</f>
        <v>7.5</v>
      </c>
      <c r="L3226" s="1" t="str">
        <f t="array" ref="L3226">_xlfn.XLOOKUP(A3226,Booking_data!$A$1:$A$6001,Booking_data!$E$1:$E$6001,"not Found")</f>
        <v>C122</v>
      </c>
      <c r="M3226" s="1" t="str">
        <f t="array" ref="M3226">_xlfn.XLOOKUP(L3226,Cinemas_data!$A$1:$A$49,Cinemas_data!$I$1:$I$49,"not Found")</f>
        <v>#NAME?</v>
      </c>
      <c r="N3226" s="1" t="str">
        <f t="array" ref="N3226">_xlfn.XLOOKUP(L3226,Cinemas_data!$A$1:$A$49,Cinemas_data!$C$1:$C$49,"not Found")</f>
        <v>Noida</v>
      </c>
      <c r="O3226" s="1">
        <f t="array" ref="O3226">_xlfn.XLOOKUP(A3226,Booking_data!$A$1:$A$6001,Booking_data!$H$1:$H$6001,"not found")</f>
        <v>5</v>
      </c>
      <c r="P3226" s="1">
        <f t="array" ref="P3226">_xlfn.XLOOKUP(A3226,Booking_data!$A$1:$A$6001,Booking_data!$I$1:$I$6001,"not Found")</f>
        <v>180</v>
      </c>
      <c r="Q3226" s="1">
        <f t="shared" si="3"/>
        <v>900</v>
      </c>
      <c r="R3226" s="1" t="str">
        <f t="array" ref="R3226">_xlfn.XLOOKUP(A3226,Booking_data!$A$1:$A$6001,Booking_data!$L$1:$L$6001,"Not Found")</f>
        <v>Debit Card</v>
      </c>
      <c r="S3226" s="1">
        <f t="array" ref="S3226">_xlfn.XLOOKUP(A3226,Booking_data!$A$1:$A$6001,Booking_data!$N$1:$N$6001,"not Found")</f>
        <v>55</v>
      </c>
      <c r="T3226" s="1" t="str">
        <f t="array" ref="T3226">_xlfn.XLOOKUP(A3226,Booking_data!$A$1:$A$6001,Booking_data!$O$1:$O$6001,"Not Found")</f>
        <v>Other</v>
      </c>
      <c r="U3226" s="1" t="str">
        <f t="shared" si="4"/>
        <v>Above 45</v>
      </c>
      <c r="V3226" s="1" t="str">
        <f t="shared" si="5"/>
        <v>High Booking</v>
      </c>
    </row>
    <row r="3227" ht="15.75" customHeight="1">
      <c r="A3227" s="1" t="s">
        <v>3541</v>
      </c>
      <c r="B3227" s="6">
        <v>46166.0</v>
      </c>
      <c r="C3227" s="6">
        <v>46166.0</v>
      </c>
      <c r="D3227" s="7">
        <v>0.7708333333333334</v>
      </c>
      <c r="E3227" s="1" t="str">
        <f t="shared" si="1"/>
        <v>Weekend</v>
      </c>
      <c r="F3227" s="1" t="str">
        <f t="shared" si="2"/>
        <v>May</v>
      </c>
      <c r="G3227" s="1" t="str">
        <f t="array" ref="G3227">_xlfn.XLOOKUP(A3227,Booking_data!$A$1:$A$6001,Booking_data!$D$1:$D$6001,"not found")</f>
        <v>M023</v>
      </c>
      <c r="H3227" s="1" t="str">
        <f t="array" ref="H3227">_xlfn.XLOOKUP(G3227,Movies_data!$A$1:$A$41,Movies_data!$B$1:$B$41,"not found")</f>
        <v>Stree 2</v>
      </c>
      <c r="I3227" s="1" t="str">
        <f t="array" ref="I3227">_xlfn.XLOOKUP(G3227,Movies_data!$A$1:$A$41,Movies_data!$D$1:$D$41,"not found")</f>
        <v>Comedy</v>
      </c>
      <c r="J3227" s="1" t="str">
        <f t="array" ref="J3227">_xlfn.XLOOKUP(G3227,Movies_data!$A$1:$A$41,Movies_data!$C$1:$C$41,"not found")</f>
        <v>Hindi</v>
      </c>
      <c r="K3227" s="1">
        <f t="array" ref="K3227">_xlfn.XLOOKUP(G3227,Movies_data!$A$1:$A$41,Movies_data!$H$1:$H$41,"Not Found")</f>
        <v>6.9</v>
      </c>
      <c r="L3227" s="1" t="str">
        <f t="array" ref="L3227">_xlfn.XLOOKUP(A3227,Booking_data!$A$1:$A$6001,Booking_data!$E$1:$E$6001,"not Found")</f>
        <v>C111</v>
      </c>
      <c r="M3227" s="1" t="str">
        <f t="array" ref="M3227">_xlfn.XLOOKUP(L3227,Cinemas_data!$A$1:$A$49,Cinemas_data!$I$1:$I$49,"not Found")</f>
        <v>#NAME?</v>
      </c>
      <c r="N3227" s="1" t="str">
        <f t="array" ref="N3227">_xlfn.XLOOKUP(L3227,Cinemas_data!$A$1:$A$49,Cinemas_data!$C$1:$C$49,"not Found")</f>
        <v>Delhi</v>
      </c>
      <c r="O3227" s="1">
        <f t="array" ref="O3227">_xlfn.XLOOKUP(A3227,Booking_data!$A$1:$A$6001,Booking_data!$H$1:$H$6001,"not found")</f>
        <v>3</v>
      </c>
      <c r="P3227" s="1">
        <f t="array" ref="P3227">_xlfn.XLOOKUP(A3227,Booking_data!$A$1:$A$6001,Booking_data!$I$1:$I$6001,"not Found")</f>
        <v>180</v>
      </c>
      <c r="Q3227" s="1">
        <f t="shared" si="3"/>
        <v>540</v>
      </c>
      <c r="R3227" s="1" t="str">
        <f t="array" ref="R3227">_xlfn.XLOOKUP(A3227,Booking_data!$A$1:$A$6001,Booking_data!$L$1:$L$6001,"Not Found")</f>
        <v>Wallet</v>
      </c>
      <c r="S3227" s="1">
        <f t="array" ref="S3227">_xlfn.XLOOKUP(A3227,Booking_data!$A$1:$A$6001,Booking_data!$N$1:$N$6001,"not Found")</f>
        <v>48</v>
      </c>
      <c r="T3227" s="1" t="str">
        <f t="array" ref="T3227">_xlfn.XLOOKUP(A3227,Booking_data!$A$1:$A$6001,Booking_data!$O$1:$O$6001,"Not Found")</f>
        <v>Female</v>
      </c>
      <c r="U3227" s="1" t="str">
        <f t="shared" si="4"/>
        <v>Above 45</v>
      </c>
      <c r="V3227" s="1" t="str">
        <f t="shared" si="5"/>
        <v>Medium Booking</v>
      </c>
    </row>
    <row r="3228" ht="15.75" customHeight="1">
      <c r="A3228" s="1" t="s">
        <v>3542</v>
      </c>
      <c r="B3228" s="6">
        <v>46138.0</v>
      </c>
      <c r="C3228" s="6">
        <v>46138.0</v>
      </c>
      <c r="D3228" s="7">
        <v>0.3958333333333333</v>
      </c>
      <c r="E3228" s="1" t="str">
        <f t="shared" si="1"/>
        <v>Weekend</v>
      </c>
      <c r="F3228" s="1" t="str">
        <f t="shared" si="2"/>
        <v>Apr</v>
      </c>
      <c r="G3228" s="1" t="str">
        <f t="array" ref="G3228">_xlfn.XLOOKUP(A3228,Booking_data!$A$1:$A$6001,Booking_data!$D$1:$D$6001,"not found")</f>
        <v>M009</v>
      </c>
      <c r="H3228" s="1" t="str">
        <f t="array" ref="H3228">_xlfn.XLOOKUP(G3228,Movies_data!$A$1:$A$41,Movies_data!$B$1:$B$41,"not found")</f>
        <v>Amaran</v>
      </c>
      <c r="I3228" s="1" t="str">
        <f t="array" ref="I3228">_xlfn.XLOOKUP(G3228,Movies_data!$A$1:$A$41,Movies_data!$D$1:$D$41,"not found")</f>
        <v>Biography</v>
      </c>
      <c r="J3228" s="1" t="str">
        <f t="array" ref="J3228">_xlfn.XLOOKUP(G3228,Movies_data!$A$1:$A$41,Movies_data!$C$1:$C$41,"not found")</f>
        <v>Tamil</v>
      </c>
      <c r="K3228" s="1">
        <f t="array" ref="K3228">_xlfn.XLOOKUP(G3228,Movies_data!$A$1:$A$41,Movies_data!$H$1:$H$41,"Not Found")</f>
        <v>8.3</v>
      </c>
      <c r="L3228" s="1" t="str">
        <f t="array" ref="L3228">_xlfn.XLOOKUP(A3228,Booking_data!$A$1:$A$6001,Booking_data!$E$1:$E$6001,"not Found")</f>
        <v>C063</v>
      </c>
      <c r="M3228" s="1" t="str">
        <f t="array" ref="M3228">_xlfn.XLOOKUP(L3228,Cinemas_data!$A$1:$A$49,Cinemas_data!$I$1:$I$49,"not Found")</f>
        <v>#NAME?</v>
      </c>
      <c r="N3228" s="1" t="str">
        <f t="array" ref="N3228">_xlfn.XLOOKUP(L3228,Cinemas_data!$A$1:$A$49,Cinemas_data!$C$1:$C$49,"not Found")</f>
        <v>Mysuru</v>
      </c>
      <c r="O3228" s="1">
        <f t="array" ref="O3228">_xlfn.XLOOKUP(A3228,Booking_data!$A$1:$A$6001,Booking_data!$H$1:$H$6001,"not found")</f>
        <v>2</v>
      </c>
      <c r="P3228" s="1">
        <f t="array" ref="P3228">_xlfn.XLOOKUP(A3228,Booking_data!$A$1:$A$6001,Booking_data!$I$1:$I$6001,"not Found")</f>
        <v>240</v>
      </c>
      <c r="Q3228" s="1">
        <f t="shared" si="3"/>
        <v>480</v>
      </c>
      <c r="R3228" s="1" t="str">
        <f t="array" ref="R3228">_xlfn.XLOOKUP(A3228,Booking_data!$A$1:$A$6001,Booking_data!$L$1:$L$6001,"Not Found")</f>
        <v>Credit Card</v>
      </c>
      <c r="S3228" s="1">
        <f t="array" ref="S3228">_xlfn.XLOOKUP(A3228,Booking_data!$A$1:$A$6001,Booking_data!$N$1:$N$6001,"not Found")</f>
        <v>47</v>
      </c>
      <c r="T3228" s="1" t="str">
        <f t="array" ref="T3228">_xlfn.XLOOKUP(A3228,Booking_data!$A$1:$A$6001,Booking_data!$O$1:$O$6001,"Not Found")</f>
        <v>Other</v>
      </c>
      <c r="U3228" s="1" t="str">
        <f t="shared" si="4"/>
        <v>Above 45</v>
      </c>
      <c r="V3228" s="1" t="str">
        <f t="shared" si="5"/>
        <v>Low Booking</v>
      </c>
    </row>
    <row r="3229" ht="15.75" customHeight="1">
      <c r="A3229" s="1" t="s">
        <v>3543</v>
      </c>
      <c r="B3229" s="6">
        <v>46101.0</v>
      </c>
      <c r="C3229" s="6">
        <v>46108.0</v>
      </c>
      <c r="D3229" s="7">
        <v>0.3958333333333333</v>
      </c>
      <c r="E3229" s="1" t="str">
        <f t="shared" si="1"/>
        <v>Weekday</v>
      </c>
      <c r="F3229" s="1" t="str">
        <f t="shared" si="2"/>
        <v>Mar</v>
      </c>
      <c r="G3229" s="1" t="str">
        <f t="array" ref="G3229">_xlfn.XLOOKUP(A3229,Booking_data!$A$1:$A$6001,Booking_data!$D$1:$D$6001,"not found")</f>
        <v>M012</v>
      </c>
      <c r="H3229" s="1" t="str">
        <f t="array" ref="H3229">_xlfn.XLOOKUP(G3229,Movies_data!$A$1:$A$41,Movies_data!$B$1:$B$41,"not found")</f>
        <v>RRR</v>
      </c>
      <c r="I3229" s="1" t="str">
        <f t="array" ref="I3229">_xlfn.XLOOKUP(G3229,Movies_data!$A$1:$A$41,Movies_data!$D$1:$D$41,"not found")</f>
        <v>Action</v>
      </c>
      <c r="J3229" s="1" t="str">
        <f t="array" ref="J3229">_xlfn.XLOOKUP(G3229,Movies_data!$A$1:$A$41,Movies_data!$C$1:$C$41,"not found")</f>
        <v>Telugu</v>
      </c>
      <c r="K3229" s="1">
        <f t="array" ref="K3229">_xlfn.XLOOKUP(G3229,Movies_data!$A$1:$A$41,Movies_data!$H$1:$H$41,"Not Found")</f>
        <v>7.8</v>
      </c>
      <c r="L3229" s="1" t="str">
        <f t="array" ref="L3229">_xlfn.XLOOKUP(A3229,Booking_data!$A$1:$A$6001,Booking_data!$E$1:$E$6001,"not Found")</f>
        <v>C103</v>
      </c>
      <c r="M3229" s="1" t="str">
        <f t="array" ref="M3229">_xlfn.XLOOKUP(L3229,Cinemas_data!$A$1:$A$49,Cinemas_data!$I$1:$I$49,"not Found")</f>
        <v>#NAME?</v>
      </c>
      <c r="N3229" s="1" t="str">
        <f t="array" ref="N3229">_xlfn.XLOOKUP(L3229,Cinemas_data!$A$1:$A$49,Cinemas_data!$C$1:$C$49,"not Found")</f>
        <v>Pune</v>
      </c>
      <c r="O3229" s="1">
        <f t="array" ref="O3229">_xlfn.XLOOKUP(A3229,Booking_data!$A$1:$A$6001,Booking_data!$H$1:$H$6001,"not found")</f>
        <v>3</v>
      </c>
      <c r="P3229" s="1">
        <f t="array" ref="P3229">_xlfn.XLOOKUP(A3229,Booking_data!$A$1:$A$6001,Booking_data!$I$1:$I$6001,"not Found")</f>
        <v>260</v>
      </c>
      <c r="Q3229" s="1">
        <f t="shared" si="3"/>
        <v>780</v>
      </c>
      <c r="R3229" s="1" t="str">
        <f t="array" ref="R3229">_xlfn.XLOOKUP(A3229,Booking_data!$A$1:$A$6001,Booking_data!$L$1:$L$6001,"Not Found")</f>
        <v>Wallet</v>
      </c>
      <c r="S3229" s="1">
        <f t="array" ref="S3229">_xlfn.XLOOKUP(A3229,Booking_data!$A$1:$A$6001,Booking_data!$N$1:$N$6001,"not Found")</f>
        <v>57</v>
      </c>
      <c r="T3229" s="1" t="str">
        <f t="array" ref="T3229">_xlfn.XLOOKUP(A3229,Booking_data!$A$1:$A$6001,Booking_data!$O$1:$O$6001,"Not Found")</f>
        <v>Male</v>
      </c>
      <c r="U3229" s="1" t="str">
        <f t="shared" si="4"/>
        <v>Above 45</v>
      </c>
      <c r="V3229" s="1" t="str">
        <f t="shared" si="5"/>
        <v>Medium Booking</v>
      </c>
    </row>
    <row r="3230" ht="15.75" customHeight="1">
      <c r="A3230" s="1" t="s">
        <v>3544</v>
      </c>
      <c r="B3230" s="6">
        <v>46064.0</v>
      </c>
      <c r="C3230" s="6">
        <v>46070.0</v>
      </c>
      <c r="D3230" s="7">
        <v>0.7708333333333334</v>
      </c>
      <c r="E3230" s="1" t="str">
        <f t="shared" si="1"/>
        <v>Weekday</v>
      </c>
      <c r="F3230" s="1" t="str">
        <f t="shared" si="2"/>
        <v>Feb</v>
      </c>
      <c r="G3230" s="1" t="str">
        <f t="array" ref="G3230">_xlfn.XLOOKUP(A3230,Booking_data!$A$1:$A$6001,Booking_data!$D$1:$D$6001,"not found")</f>
        <v>M032</v>
      </c>
      <c r="H3230" s="1" t="str">
        <f t="array" ref="H3230">_xlfn.XLOOKUP(G3230,Movies_data!$A$1:$A$41,Movies_data!$B$1:$B$41,"not found")</f>
        <v>Premam</v>
      </c>
      <c r="I3230" s="1" t="str">
        <f t="array" ref="I3230">_xlfn.XLOOKUP(G3230,Movies_data!$A$1:$A$41,Movies_data!$D$1:$D$41,"not found")</f>
        <v>Romance</v>
      </c>
      <c r="J3230" s="1" t="str">
        <f t="array" ref="J3230">_xlfn.XLOOKUP(G3230,Movies_data!$A$1:$A$41,Movies_data!$C$1:$C$41,"not found")</f>
        <v>Malayalam</v>
      </c>
      <c r="K3230" s="1">
        <f t="array" ref="K3230">_xlfn.XLOOKUP(G3230,Movies_data!$A$1:$A$41,Movies_data!$H$1:$H$41,"Not Found")</f>
        <v>8.3</v>
      </c>
      <c r="L3230" s="1" t="str">
        <f t="array" ref="L3230">_xlfn.XLOOKUP(A3230,Booking_data!$A$1:$A$6001,Booking_data!$E$1:$E$6001,"not Found")</f>
        <v>C033</v>
      </c>
      <c r="M3230" s="1" t="str">
        <f t="array" ref="M3230">_xlfn.XLOOKUP(L3230,Cinemas_data!$A$1:$A$49,Cinemas_data!$I$1:$I$49,"not Found")</f>
        <v>#NAME?</v>
      </c>
      <c r="N3230" s="1" t="str">
        <f t="array" ref="N3230">_xlfn.XLOOKUP(L3230,Cinemas_data!$A$1:$A$49,Cinemas_data!$C$1:$C$49,"not Found")</f>
        <v>Madurai</v>
      </c>
      <c r="O3230" s="1">
        <f t="array" ref="O3230">_xlfn.XLOOKUP(A3230,Booking_data!$A$1:$A$6001,Booking_data!$H$1:$H$6001,"not found")</f>
        <v>3</v>
      </c>
      <c r="P3230" s="1">
        <f t="array" ref="P3230">_xlfn.XLOOKUP(A3230,Booking_data!$A$1:$A$6001,Booking_data!$I$1:$I$6001,"not Found")</f>
        <v>180</v>
      </c>
      <c r="Q3230" s="1">
        <f t="shared" si="3"/>
        <v>540</v>
      </c>
      <c r="R3230" s="1" t="str">
        <f t="array" ref="R3230">_xlfn.XLOOKUP(A3230,Booking_data!$A$1:$A$6001,Booking_data!$L$1:$L$6001,"Not Found")</f>
        <v>UPI</v>
      </c>
      <c r="S3230" s="1">
        <f t="array" ref="S3230">_xlfn.XLOOKUP(A3230,Booking_data!$A$1:$A$6001,Booking_data!$N$1:$N$6001,"not Found")</f>
        <v>46</v>
      </c>
      <c r="T3230" s="1" t="str">
        <f t="array" ref="T3230">_xlfn.XLOOKUP(A3230,Booking_data!$A$1:$A$6001,Booking_data!$O$1:$O$6001,"Not Found")</f>
        <v>Other</v>
      </c>
      <c r="U3230" s="1" t="str">
        <f t="shared" si="4"/>
        <v>Above 45</v>
      </c>
      <c r="V3230" s="1" t="str">
        <f t="shared" si="5"/>
        <v>Medium Booking</v>
      </c>
    </row>
    <row r="3231" ht="15.75" customHeight="1">
      <c r="A3231" s="1" t="s">
        <v>3545</v>
      </c>
      <c r="B3231" s="6">
        <v>46130.0</v>
      </c>
      <c r="C3231" s="6">
        <v>46137.0</v>
      </c>
      <c r="D3231" s="7">
        <v>0.9375</v>
      </c>
      <c r="E3231" s="1" t="str">
        <f t="shared" si="1"/>
        <v>Weekend</v>
      </c>
      <c r="F3231" s="1" t="str">
        <f t="shared" si="2"/>
        <v>Apr</v>
      </c>
      <c r="G3231" s="1" t="str">
        <f t="array" ref="G3231">_xlfn.XLOOKUP(A3231,Booking_data!$A$1:$A$6001,Booking_data!$D$1:$D$6001,"not found")</f>
        <v>M008</v>
      </c>
      <c r="H3231" s="1" t="str">
        <f t="array" ref="H3231">_xlfn.XLOOKUP(G3231,Movies_data!$A$1:$A$41,Movies_data!$B$1:$B$41,"not found")</f>
        <v>Love Today</v>
      </c>
      <c r="I3231" s="1" t="str">
        <f t="array" ref="I3231">_xlfn.XLOOKUP(G3231,Movies_data!$A$1:$A$41,Movies_data!$D$1:$D$41,"not found")</f>
        <v>Romance</v>
      </c>
      <c r="J3231" s="1" t="str">
        <f t="array" ref="J3231">_xlfn.XLOOKUP(G3231,Movies_data!$A$1:$A$41,Movies_data!$C$1:$C$41,"not found")</f>
        <v>Tamil</v>
      </c>
      <c r="K3231" s="1">
        <f t="array" ref="K3231">_xlfn.XLOOKUP(G3231,Movies_data!$A$1:$A$41,Movies_data!$H$1:$H$41,"Not Found")</f>
        <v>7.4</v>
      </c>
      <c r="L3231" s="1" t="str">
        <f t="array" ref="L3231">_xlfn.XLOOKUP(A3231,Booking_data!$A$1:$A$6001,Booking_data!$E$1:$E$6001,"not Found")</f>
        <v>C032</v>
      </c>
      <c r="M3231" s="1" t="str">
        <f t="array" ref="M3231">_xlfn.XLOOKUP(L3231,Cinemas_data!$A$1:$A$49,Cinemas_data!$I$1:$I$49,"not Found")</f>
        <v>#NAME?</v>
      </c>
      <c r="N3231" s="1" t="str">
        <f t="array" ref="N3231">_xlfn.XLOOKUP(L3231,Cinemas_data!$A$1:$A$49,Cinemas_data!$C$1:$C$49,"not Found")</f>
        <v>Madurai</v>
      </c>
      <c r="O3231" s="1">
        <f t="array" ref="O3231">_xlfn.XLOOKUP(A3231,Booking_data!$A$1:$A$6001,Booking_data!$H$1:$H$6001,"not found")</f>
        <v>3</v>
      </c>
      <c r="P3231" s="1">
        <f t="array" ref="P3231">_xlfn.XLOOKUP(A3231,Booking_data!$A$1:$A$6001,Booking_data!$I$1:$I$6001,"not Found")</f>
        <v>160</v>
      </c>
      <c r="Q3231" s="1">
        <f t="shared" si="3"/>
        <v>480</v>
      </c>
      <c r="R3231" s="1" t="str">
        <f t="array" ref="R3231">_xlfn.XLOOKUP(A3231,Booking_data!$A$1:$A$6001,Booking_data!$L$1:$L$6001,"Not Found")</f>
        <v>Net Banking</v>
      </c>
      <c r="S3231" s="1">
        <f t="array" ref="S3231">_xlfn.XLOOKUP(A3231,Booking_data!$A$1:$A$6001,Booking_data!$N$1:$N$6001,"not Found")</f>
        <v>31</v>
      </c>
      <c r="T3231" s="1" t="str">
        <f t="array" ref="T3231">_xlfn.XLOOKUP(A3231,Booking_data!$A$1:$A$6001,Booking_data!$O$1:$O$6001,"Not Found")</f>
        <v>Female</v>
      </c>
      <c r="U3231" s="1" t="str">
        <f t="shared" si="4"/>
        <v>Middle Age</v>
      </c>
      <c r="V3231" s="1" t="str">
        <f t="shared" si="5"/>
        <v>Medium Booking</v>
      </c>
    </row>
    <row r="3232" ht="15.75" customHeight="1">
      <c r="A3232" s="1" t="s">
        <v>3546</v>
      </c>
      <c r="B3232" s="6">
        <v>46192.0</v>
      </c>
      <c r="C3232" s="6">
        <v>46196.0</v>
      </c>
      <c r="D3232" s="7">
        <v>0.3958333333333333</v>
      </c>
      <c r="E3232" s="1" t="str">
        <f t="shared" si="1"/>
        <v>Weekday</v>
      </c>
      <c r="F3232" s="1" t="str">
        <f t="shared" si="2"/>
        <v>Jun</v>
      </c>
      <c r="G3232" s="1" t="str">
        <f t="array" ref="G3232">_xlfn.XLOOKUP(A3232,Booking_data!$A$1:$A$6001,Booking_data!$D$1:$D$6001,"not found")</f>
        <v>M033</v>
      </c>
      <c r="H3232" s="1" t="str">
        <f t="array" ref="H3232">_xlfn.XLOOKUP(G3232,Movies_data!$A$1:$A$41,Movies_data!$B$1:$B$41,"not found")</f>
        <v>Lucifer</v>
      </c>
      <c r="I3232" s="1" t="str">
        <f t="array" ref="I3232">_xlfn.XLOOKUP(G3232,Movies_data!$A$1:$A$41,Movies_data!$D$1:$D$41,"not found")</f>
        <v>Action</v>
      </c>
      <c r="J3232" s="1" t="str">
        <f t="array" ref="J3232">_xlfn.XLOOKUP(G3232,Movies_data!$A$1:$A$41,Movies_data!$C$1:$C$41,"not found")</f>
        <v>Malayalam</v>
      </c>
      <c r="K3232" s="1">
        <f t="array" ref="K3232">_xlfn.XLOOKUP(G3232,Movies_data!$A$1:$A$41,Movies_data!$H$1:$H$41,"Not Found")</f>
        <v>7.5</v>
      </c>
      <c r="L3232" s="1" t="str">
        <f t="array" ref="L3232">_xlfn.XLOOKUP(A3232,Booking_data!$A$1:$A$6001,Booking_data!$E$1:$E$6001,"not Found")</f>
        <v>C102</v>
      </c>
      <c r="M3232" s="1" t="str">
        <f t="array" ref="M3232">_xlfn.XLOOKUP(L3232,Cinemas_data!$A$1:$A$49,Cinemas_data!$I$1:$I$49,"not Found")</f>
        <v>#NAME?</v>
      </c>
      <c r="N3232" s="1" t="str">
        <f t="array" ref="N3232">_xlfn.XLOOKUP(L3232,Cinemas_data!$A$1:$A$49,Cinemas_data!$C$1:$C$49,"not Found")</f>
        <v>Pune</v>
      </c>
      <c r="O3232" s="1">
        <f t="array" ref="O3232">_xlfn.XLOOKUP(A3232,Booking_data!$A$1:$A$6001,Booking_data!$H$1:$H$6001,"not found")</f>
        <v>6</v>
      </c>
      <c r="P3232" s="1">
        <f t="array" ref="P3232">_xlfn.XLOOKUP(A3232,Booking_data!$A$1:$A$6001,Booking_data!$I$1:$I$6001,"not Found")</f>
        <v>300</v>
      </c>
      <c r="Q3232" s="1">
        <f t="shared" si="3"/>
        <v>1800</v>
      </c>
      <c r="R3232" s="1" t="str">
        <f t="array" ref="R3232">_xlfn.XLOOKUP(A3232,Booking_data!$A$1:$A$6001,Booking_data!$L$1:$L$6001,"Not Found")</f>
        <v>Net Banking</v>
      </c>
      <c r="S3232" s="1">
        <f t="array" ref="S3232">_xlfn.XLOOKUP(A3232,Booking_data!$A$1:$A$6001,Booking_data!$N$1:$N$6001,"not Found")</f>
        <v>35</v>
      </c>
      <c r="T3232" s="1" t="str">
        <f t="array" ref="T3232">_xlfn.XLOOKUP(A3232,Booking_data!$A$1:$A$6001,Booking_data!$O$1:$O$6001,"Not Found")</f>
        <v>Female</v>
      </c>
      <c r="U3232" s="1" t="str">
        <f t="shared" si="4"/>
        <v>Middle Age</v>
      </c>
      <c r="V3232" s="1" t="str">
        <f t="shared" si="5"/>
        <v>High Booking</v>
      </c>
    </row>
    <row r="3233" ht="15.75" customHeight="1">
      <c r="A3233" s="1" t="s">
        <v>3547</v>
      </c>
      <c r="B3233" s="6">
        <v>46057.0</v>
      </c>
      <c r="C3233" s="6">
        <v>46062.0</v>
      </c>
      <c r="D3233" s="7">
        <v>0.8854166666666666</v>
      </c>
      <c r="E3233" s="1" t="str">
        <f t="shared" si="1"/>
        <v>Weekday</v>
      </c>
      <c r="F3233" s="1" t="str">
        <f t="shared" si="2"/>
        <v>Feb</v>
      </c>
      <c r="G3233" s="1" t="str">
        <f t="array" ref="G3233">_xlfn.XLOOKUP(A3233,Booking_data!$A$1:$A$6001,Booking_data!$D$1:$D$6001,"not found")</f>
        <v>M040</v>
      </c>
      <c r="H3233" s="1" t="str">
        <f t="array" ref="H3233">_xlfn.XLOOKUP(G3233,Movies_data!$A$1:$A$41,Movies_data!$B$1:$B$41,"not found")</f>
        <v>Inside Out 2</v>
      </c>
      <c r="I3233" s="1" t="str">
        <f t="array" ref="I3233">_xlfn.XLOOKUP(G3233,Movies_data!$A$1:$A$41,Movies_data!$D$1:$D$41,"not found")</f>
        <v>Animation</v>
      </c>
      <c r="J3233" s="1" t="str">
        <f t="array" ref="J3233">_xlfn.XLOOKUP(G3233,Movies_data!$A$1:$A$41,Movies_data!$C$1:$C$41,"not found")</f>
        <v>English</v>
      </c>
      <c r="K3233" s="1">
        <f t="array" ref="K3233">_xlfn.XLOOKUP(G3233,Movies_data!$A$1:$A$41,Movies_data!$H$1:$H$41,"Not Found")</f>
        <v>7.6</v>
      </c>
      <c r="L3233" s="1" t="str">
        <f t="array" ref="L3233">_xlfn.XLOOKUP(A3233,Booking_data!$A$1:$A$6001,Booking_data!$E$1:$E$6001,"not Found")</f>
        <v>C163</v>
      </c>
      <c r="M3233" s="1" t="str">
        <f t="array" ref="M3233">_xlfn.XLOOKUP(L3233,Cinemas_data!$A$1:$A$49,Cinemas_data!$I$1:$I$49,"not Found")</f>
        <v>#NAME?</v>
      </c>
      <c r="N3233" s="1" t="str">
        <f t="array" ref="N3233">_xlfn.XLOOKUP(L3233,Cinemas_data!$A$1:$A$49,Cinemas_data!$C$1:$C$49,"not Found")</f>
        <v>Thiruvananthapuram</v>
      </c>
      <c r="O3233" s="1">
        <f t="array" ref="O3233">_xlfn.XLOOKUP(A3233,Booking_data!$A$1:$A$6001,Booking_data!$H$1:$H$6001,"not found")</f>
        <v>4</v>
      </c>
      <c r="P3233" s="1">
        <f t="array" ref="P3233">_xlfn.XLOOKUP(A3233,Booking_data!$A$1:$A$6001,Booking_data!$I$1:$I$6001,"not Found")</f>
        <v>180</v>
      </c>
      <c r="Q3233" s="1">
        <f t="shared" si="3"/>
        <v>720</v>
      </c>
      <c r="R3233" s="1" t="str">
        <f t="array" ref="R3233">_xlfn.XLOOKUP(A3233,Booking_data!$A$1:$A$6001,Booking_data!$L$1:$L$6001,"Not Found")</f>
        <v>UPI</v>
      </c>
      <c r="S3233" s="1">
        <f t="array" ref="S3233">_xlfn.XLOOKUP(A3233,Booking_data!$A$1:$A$6001,Booking_data!$N$1:$N$6001,"not Found")</f>
        <v>34</v>
      </c>
      <c r="T3233" s="1" t="str">
        <f t="array" ref="T3233">_xlfn.XLOOKUP(A3233,Booking_data!$A$1:$A$6001,Booking_data!$O$1:$O$6001,"Not Found")</f>
        <v>Other</v>
      </c>
      <c r="U3233" s="1" t="str">
        <f t="shared" si="4"/>
        <v>Middle Age</v>
      </c>
      <c r="V3233" s="1" t="str">
        <f t="shared" si="5"/>
        <v>Medium Booking</v>
      </c>
    </row>
    <row r="3234" ht="15.75" customHeight="1">
      <c r="A3234" s="1" t="s">
        <v>3548</v>
      </c>
      <c r="B3234" s="6">
        <v>46140.0</v>
      </c>
      <c r="C3234" s="6">
        <v>46145.0</v>
      </c>
      <c r="D3234" s="7">
        <v>0.6458333333333334</v>
      </c>
      <c r="E3234" s="1" t="str">
        <f t="shared" si="1"/>
        <v>Weekday</v>
      </c>
      <c r="F3234" s="1" t="str">
        <f t="shared" si="2"/>
        <v>Apr</v>
      </c>
      <c r="G3234" s="1" t="str">
        <f t="array" ref="G3234">_xlfn.XLOOKUP(A3234,Booking_data!$A$1:$A$6001,Booking_data!$D$1:$D$6001,"not found")</f>
        <v>M004</v>
      </c>
      <c r="H3234" s="1" t="str">
        <f t="array" ref="H3234">_xlfn.XLOOKUP(G3234,Movies_data!$A$1:$A$41,Movies_data!$B$1:$B$41,"not found")</f>
        <v>Ponniyin Selvan I</v>
      </c>
      <c r="I3234" s="1" t="str">
        <f t="array" ref="I3234">_xlfn.XLOOKUP(G3234,Movies_data!$A$1:$A$41,Movies_data!$D$1:$D$41,"not found")</f>
        <v>Drama</v>
      </c>
      <c r="J3234" s="1" t="str">
        <f t="array" ref="J3234">_xlfn.XLOOKUP(G3234,Movies_data!$A$1:$A$41,Movies_data!$C$1:$C$41,"not found")</f>
        <v>Tamil</v>
      </c>
      <c r="K3234" s="1">
        <f t="array" ref="K3234">_xlfn.XLOOKUP(G3234,Movies_data!$A$1:$A$41,Movies_data!$H$1:$H$41,"Not Found")</f>
        <v>7.6</v>
      </c>
      <c r="L3234" s="1" t="str">
        <f t="array" ref="L3234">_xlfn.XLOOKUP(A3234,Booking_data!$A$1:$A$6001,Booking_data!$E$1:$E$6001,"not Found")</f>
        <v>C091</v>
      </c>
      <c r="M3234" s="1" t="str">
        <f t="array" ref="M3234">_xlfn.XLOOKUP(L3234,Cinemas_data!$A$1:$A$49,Cinemas_data!$I$1:$I$49,"not Found")</f>
        <v>#NAME?</v>
      </c>
      <c r="N3234" s="1" t="str">
        <f t="array" ref="N3234">_xlfn.XLOOKUP(L3234,Cinemas_data!$A$1:$A$49,Cinemas_data!$C$1:$C$49,"not Found")</f>
        <v>Mumbai</v>
      </c>
      <c r="O3234" s="1">
        <f t="array" ref="O3234">_xlfn.XLOOKUP(A3234,Booking_data!$A$1:$A$6001,Booking_data!$H$1:$H$6001,"not found")</f>
        <v>3</v>
      </c>
      <c r="P3234" s="1">
        <f t="array" ref="P3234">_xlfn.XLOOKUP(A3234,Booking_data!$A$1:$A$6001,Booking_data!$I$1:$I$6001,"not Found")</f>
        <v>200</v>
      </c>
      <c r="Q3234" s="1">
        <f t="shared" si="3"/>
        <v>600</v>
      </c>
      <c r="R3234" s="1" t="str">
        <f t="array" ref="R3234">_xlfn.XLOOKUP(A3234,Booking_data!$A$1:$A$6001,Booking_data!$L$1:$L$6001,"Not Found")</f>
        <v>Debit Card</v>
      </c>
      <c r="S3234" s="1">
        <f t="array" ref="S3234">_xlfn.XLOOKUP(A3234,Booking_data!$A$1:$A$6001,Booking_data!$N$1:$N$6001,"not Found")</f>
        <v>53</v>
      </c>
      <c r="T3234" s="1" t="str">
        <f t="array" ref="T3234">_xlfn.XLOOKUP(A3234,Booking_data!$A$1:$A$6001,Booking_data!$O$1:$O$6001,"Not Found")</f>
        <v>Other</v>
      </c>
      <c r="U3234" s="1" t="str">
        <f t="shared" si="4"/>
        <v>Above 45</v>
      </c>
      <c r="V3234" s="1" t="str">
        <f t="shared" si="5"/>
        <v>Medium Booking</v>
      </c>
    </row>
    <row r="3235" ht="15.75" customHeight="1">
      <c r="A3235" s="1" t="s">
        <v>3549</v>
      </c>
      <c r="B3235" s="6">
        <v>46194.0</v>
      </c>
      <c r="C3235" s="6">
        <v>46201.0</v>
      </c>
      <c r="D3235" s="7">
        <v>0.3958333333333333</v>
      </c>
      <c r="E3235" s="1" t="str">
        <f t="shared" si="1"/>
        <v>Weekend</v>
      </c>
      <c r="F3235" s="1" t="str">
        <f t="shared" si="2"/>
        <v>Jun</v>
      </c>
      <c r="G3235" s="1" t="str">
        <f t="array" ref="G3235">_xlfn.XLOOKUP(A3235,Booking_data!$A$1:$A$6001,Booking_data!$D$1:$D$6001,"not found")</f>
        <v>M010</v>
      </c>
      <c r="H3235" s="1" t="str">
        <f t="array" ref="H3235">_xlfn.XLOOKUP(G3235,Movies_data!$A$1:$A$41,Movies_data!$B$1:$B$41,"not found")</f>
        <v>Captain Miller</v>
      </c>
      <c r="I3235" s="1" t="str">
        <f t="array" ref="I3235">_xlfn.XLOOKUP(G3235,Movies_data!$A$1:$A$41,Movies_data!$D$1:$D$41,"not found")</f>
        <v>Action</v>
      </c>
      <c r="J3235" s="1" t="str">
        <f t="array" ref="J3235">_xlfn.XLOOKUP(G3235,Movies_data!$A$1:$A$41,Movies_data!$C$1:$C$41,"not found")</f>
        <v>Tamil</v>
      </c>
      <c r="K3235" s="1">
        <f t="array" ref="K3235">_xlfn.XLOOKUP(G3235,Movies_data!$A$1:$A$41,Movies_data!$H$1:$H$41,"Not Found")</f>
        <v>7</v>
      </c>
      <c r="L3235" s="1" t="str">
        <f t="array" ref="L3235">_xlfn.XLOOKUP(A3235,Booking_data!$A$1:$A$6001,Booking_data!$E$1:$E$6001,"not Found")</f>
        <v>C152</v>
      </c>
      <c r="M3235" s="1" t="str">
        <f t="array" ref="M3235">_xlfn.XLOOKUP(L3235,Cinemas_data!$A$1:$A$49,Cinemas_data!$I$1:$I$49,"not Found")</f>
        <v>#NAME?</v>
      </c>
      <c r="N3235" s="1" t="str">
        <f t="array" ref="N3235">_xlfn.XLOOKUP(L3235,Cinemas_data!$A$1:$A$49,Cinemas_data!$C$1:$C$49,"not Found")</f>
        <v>Kochi</v>
      </c>
      <c r="O3235" s="1">
        <f t="array" ref="O3235">_xlfn.XLOOKUP(A3235,Booking_data!$A$1:$A$6001,Booking_data!$H$1:$H$6001,"not found")</f>
        <v>2</v>
      </c>
      <c r="P3235" s="1">
        <f t="array" ref="P3235">_xlfn.XLOOKUP(A3235,Booking_data!$A$1:$A$6001,Booking_data!$I$1:$I$6001,"not Found")</f>
        <v>340</v>
      </c>
      <c r="Q3235" s="1">
        <f t="shared" si="3"/>
        <v>680</v>
      </c>
      <c r="R3235" s="1" t="str">
        <f t="array" ref="R3235">_xlfn.XLOOKUP(A3235,Booking_data!$A$1:$A$6001,Booking_data!$L$1:$L$6001,"Not Found")</f>
        <v>UPI</v>
      </c>
      <c r="S3235" s="1">
        <f t="array" ref="S3235">_xlfn.XLOOKUP(A3235,Booking_data!$A$1:$A$6001,Booking_data!$N$1:$N$6001,"not Found")</f>
        <v>29</v>
      </c>
      <c r="T3235" s="1" t="str">
        <f t="array" ref="T3235">_xlfn.XLOOKUP(A3235,Booking_data!$A$1:$A$6001,Booking_data!$O$1:$O$6001,"Not Found")</f>
        <v>Other</v>
      </c>
      <c r="U3235" s="1" t="str">
        <f t="shared" si="4"/>
        <v>Youngster</v>
      </c>
      <c r="V3235" s="1" t="str">
        <f t="shared" si="5"/>
        <v>Low Booking</v>
      </c>
    </row>
    <row r="3236" ht="15.75" customHeight="1">
      <c r="A3236" s="1" t="s">
        <v>3550</v>
      </c>
      <c r="B3236" s="6">
        <v>46078.0</v>
      </c>
      <c r="C3236" s="6">
        <v>46078.0</v>
      </c>
      <c r="D3236" s="7">
        <v>0.7708333333333334</v>
      </c>
      <c r="E3236" s="1" t="str">
        <f t="shared" si="1"/>
        <v>Weekday</v>
      </c>
      <c r="F3236" s="1" t="str">
        <f t="shared" si="2"/>
        <v>Feb</v>
      </c>
      <c r="G3236" s="1" t="str">
        <f t="array" ref="G3236">_xlfn.XLOOKUP(A3236,Booking_data!$A$1:$A$6001,Booking_data!$D$1:$D$6001,"not found")</f>
        <v>M025</v>
      </c>
      <c r="H3236" s="1" t="str">
        <f t="array" ref="H3236">_xlfn.XLOOKUP(G3236,Movies_data!$A$1:$A$41,Movies_data!$B$1:$B$41,"not found")</f>
        <v>Rocky Aur Rani Kii Prem Kahaani</v>
      </c>
      <c r="I3236" s="1" t="str">
        <f t="array" ref="I3236">_xlfn.XLOOKUP(G3236,Movies_data!$A$1:$A$41,Movies_data!$D$1:$D$41,"not found")</f>
        <v>Romance</v>
      </c>
      <c r="J3236" s="1" t="str">
        <f t="array" ref="J3236">_xlfn.XLOOKUP(G3236,Movies_data!$A$1:$A$41,Movies_data!$C$1:$C$41,"not found")</f>
        <v>Hindi</v>
      </c>
      <c r="K3236" s="1">
        <f t="array" ref="K3236">_xlfn.XLOOKUP(G3236,Movies_data!$A$1:$A$41,Movies_data!$H$1:$H$41,"Not Found")</f>
        <v>6.8</v>
      </c>
      <c r="L3236" s="1" t="str">
        <f t="array" ref="L3236">_xlfn.XLOOKUP(A3236,Booking_data!$A$1:$A$6001,Booking_data!$E$1:$E$6001,"not Found")</f>
        <v>C042</v>
      </c>
      <c r="M3236" s="1" t="str">
        <f t="array" ref="M3236">_xlfn.XLOOKUP(L3236,Cinemas_data!$A$1:$A$49,Cinemas_data!$I$1:$I$49,"not Found")</f>
        <v>#NAME?</v>
      </c>
      <c r="N3236" s="1" t="str">
        <f t="array" ref="N3236">_xlfn.XLOOKUP(L3236,Cinemas_data!$A$1:$A$49,Cinemas_data!$C$1:$C$49,"not Found")</f>
        <v>Salem</v>
      </c>
      <c r="O3236" s="1">
        <f t="array" ref="O3236">_xlfn.XLOOKUP(A3236,Booking_data!$A$1:$A$6001,Booking_data!$H$1:$H$6001,"not found")</f>
        <v>5</v>
      </c>
      <c r="P3236" s="1">
        <f t="array" ref="P3236">_xlfn.XLOOKUP(A3236,Booking_data!$A$1:$A$6001,Booking_data!$I$1:$I$6001,"not Found")</f>
        <v>360</v>
      </c>
      <c r="Q3236" s="1">
        <f t="shared" si="3"/>
        <v>1800</v>
      </c>
      <c r="R3236" s="1" t="str">
        <f t="array" ref="R3236">_xlfn.XLOOKUP(A3236,Booking_data!$A$1:$A$6001,Booking_data!$L$1:$L$6001,"Not Found")</f>
        <v>Wallet</v>
      </c>
      <c r="S3236" s="1">
        <f t="array" ref="S3236">_xlfn.XLOOKUP(A3236,Booking_data!$A$1:$A$6001,Booking_data!$N$1:$N$6001,"not Found")</f>
        <v>27</v>
      </c>
      <c r="T3236" s="1" t="str">
        <f t="array" ref="T3236">_xlfn.XLOOKUP(A3236,Booking_data!$A$1:$A$6001,Booking_data!$O$1:$O$6001,"Not Found")</f>
        <v>Female</v>
      </c>
      <c r="U3236" s="1" t="str">
        <f t="shared" si="4"/>
        <v>Youngster</v>
      </c>
      <c r="V3236" s="1" t="str">
        <f t="shared" si="5"/>
        <v>High Booking</v>
      </c>
    </row>
    <row r="3237" ht="15.75" customHeight="1">
      <c r="A3237" s="1" t="s">
        <v>3551</v>
      </c>
      <c r="B3237" s="6">
        <v>46038.0</v>
      </c>
      <c r="C3237" s="6">
        <v>46042.0</v>
      </c>
      <c r="D3237" s="7">
        <v>0.8854166666666666</v>
      </c>
      <c r="E3237" s="1" t="str">
        <f t="shared" si="1"/>
        <v>Weekday</v>
      </c>
      <c r="F3237" s="1" t="str">
        <f t="shared" si="2"/>
        <v>Jan</v>
      </c>
      <c r="G3237" s="1" t="str">
        <f t="array" ref="G3237">_xlfn.XLOOKUP(A3237,Booking_data!$A$1:$A$6001,Booking_data!$D$1:$D$6001,"not found")</f>
        <v>M033</v>
      </c>
      <c r="H3237" s="1" t="str">
        <f t="array" ref="H3237">_xlfn.XLOOKUP(G3237,Movies_data!$A$1:$A$41,Movies_data!$B$1:$B$41,"not found")</f>
        <v>Lucifer</v>
      </c>
      <c r="I3237" s="1" t="str">
        <f t="array" ref="I3237">_xlfn.XLOOKUP(G3237,Movies_data!$A$1:$A$41,Movies_data!$D$1:$D$41,"not found")</f>
        <v>Action</v>
      </c>
      <c r="J3237" s="1" t="str">
        <f t="array" ref="J3237">_xlfn.XLOOKUP(G3237,Movies_data!$A$1:$A$41,Movies_data!$C$1:$C$41,"not found")</f>
        <v>Malayalam</v>
      </c>
      <c r="K3237" s="1">
        <f t="array" ref="K3237">_xlfn.XLOOKUP(G3237,Movies_data!$A$1:$A$41,Movies_data!$H$1:$H$41,"Not Found")</f>
        <v>7.5</v>
      </c>
      <c r="L3237" s="1" t="str">
        <f t="array" ref="L3237">_xlfn.XLOOKUP(A3237,Booking_data!$A$1:$A$6001,Booking_data!$E$1:$E$6001,"not Found")</f>
        <v>C042</v>
      </c>
      <c r="M3237" s="1" t="str">
        <f t="array" ref="M3237">_xlfn.XLOOKUP(L3237,Cinemas_data!$A$1:$A$49,Cinemas_data!$I$1:$I$49,"not Found")</f>
        <v>#NAME?</v>
      </c>
      <c r="N3237" s="1" t="str">
        <f t="array" ref="N3237">_xlfn.XLOOKUP(L3237,Cinemas_data!$A$1:$A$49,Cinemas_data!$C$1:$C$49,"not Found")</f>
        <v>Salem</v>
      </c>
      <c r="O3237" s="1">
        <f t="array" ref="O3237">_xlfn.XLOOKUP(A3237,Booking_data!$A$1:$A$6001,Booking_data!$H$1:$H$6001,"not found")</f>
        <v>4</v>
      </c>
      <c r="P3237" s="1">
        <f t="array" ref="P3237">_xlfn.XLOOKUP(A3237,Booking_data!$A$1:$A$6001,Booking_data!$I$1:$I$6001,"not Found")</f>
        <v>360</v>
      </c>
      <c r="Q3237" s="1">
        <f t="shared" si="3"/>
        <v>1440</v>
      </c>
      <c r="R3237" s="1" t="str">
        <f t="array" ref="R3237">_xlfn.XLOOKUP(A3237,Booking_data!$A$1:$A$6001,Booking_data!$L$1:$L$6001,"Not Found")</f>
        <v>UPI</v>
      </c>
      <c r="S3237" s="1">
        <f t="array" ref="S3237">_xlfn.XLOOKUP(A3237,Booking_data!$A$1:$A$6001,Booking_data!$N$1:$N$6001,"not Found")</f>
        <v>45</v>
      </c>
      <c r="T3237" s="1" t="str">
        <f t="array" ref="T3237">_xlfn.XLOOKUP(A3237,Booking_data!$A$1:$A$6001,Booking_data!$O$1:$O$6001,"Not Found")</f>
        <v>Other</v>
      </c>
      <c r="U3237" s="1" t="str">
        <f t="shared" si="4"/>
        <v>Above 45</v>
      </c>
      <c r="V3237" s="1" t="str">
        <f t="shared" si="5"/>
        <v>Medium Booking</v>
      </c>
    </row>
    <row r="3238" ht="15.75" customHeight="1">
      <c r="A3238" s="1" t="s">
        <v>3552</v>
      </c>
      <c r="B3238" s="6">
        <v>46141.0</v>
      </c>
      <c r="C3238" s="6">
        <v>46147.0</v>
      </c>
      <c r="D3238" s="7">
        <v>0.53125</v>
      </c>
      <c r="E3238" s="1" t="str">
        <f t="shared" si="1"/>
        <v>Weekday</v>
      </c>
      <c r="F3238" s="1" t="str">
        <f t="shared" si="2"/>
        <v>Apr</v>
      </c>
      <c r="G3238" s="1" t="str">
        <f t="array" ref="G3238">_xlfn.XLOOKUP(A3238,Booking_data!$A$1:$A$6001,Booking_data!$D$1:$D$6001,"not found")</f>
        <v>M025</v>
      </c>
      <c r="H3238" s="1" t="str">
        <f t="array" ref="H3238">_xlfn.XLOOKUP(G3238,Movies_data!$A$1:$A$41,Movies_data!$B$1:$B$41,"not found")</f>
        <v>Rocky Aur Rani Kii Prem Kahaani</v>
      </c>
      <c r="I3238" s="1" t="str">
        <f t="array" ref="I3238">_xlfn.XLOOKUP(G3238,Movies_data!$A$1:$A$41,Movies_data!$D$1:$D$41,"not found")</f>
        <v>Romance</v>
      </c>
      <c r="J3238" s="1" t="str">
        <f t="array" ref="J3238">_xlfn.XLOOKUP(G3238,Movies_data!$A$1:$A$41,Movies_data!$C$1:$C$41,"not found")</f>
        <v>Hindi</v>
      </c>
      <c r="K3238" s="1">
        <f t="array" ref="K3238">_xlfn.XLOOKUP(G3238,Movies_data!$A$1:$A$41,Movies_data!$H$1:$H$41,"Not Found")</f>
        <v>6.8</v>
      </c>
      <c r="L3238" s="1" t="str">
        <f t="array" ref="L3238">_xlfn.XLOOKUP(A3238,Booking_data!$A$1:$A$6001,Booking_data!$E$1:$E$6001,"not Found")</f>
        <v>C072</v>
      </c>
      <c r="M3238" s="1" t="str">
        <f t="array" ref="M3238">_xlfn.XLOOKUP(L3238,Cinemas_data!$A$1:$A$49,Cinemas_data!$I$1:$I$49,"not Found")</f>
        <v>#NAME?</v>
      </c>
      <c r="N3238" s="1" t="str">
        <f t="array" ref="N3238">_xlfn.XLOOKUP(L3238,Cinemas_data!$A$1:$A$49,Cinemas_data!$C$1:$C$49,"not Found")</f>
        <v>Hyderabad</v>
      </c>
      <c r="O3238" s="1">
        <f t="array" ref="O3238">_xlfn.XLOOKUP(A3238,Booking_data!$A$1:$A$6001,Booking_data!$H$1:$H$6001,"not found")</f>
        <v>3</v>
      </c>
      <c r="P3238" s="1">
        <f t="array" ref="P3238">_xlfn.XLOOKUP(A3238,Booking_data!$A$1:$A$6001,Booking_data!$I$1:$I$6001,"not Found")</f>
        <v>200</v>
      </c>
      <c r="Q3238" s="1">
        <f t="shared" si="3"/>
        <v>600</v>
      </c>
      <c r="R3238" s="1" t="str">
        <f t="array" ref="R3238">_xlfn.XLOOKUP(A3238,Booking_data!$A$1:$A$6001,Booking_data!$L$1:$L$6001,"Not Found")</f>
        <v>Debit Card</v>
      </c>
      <c r="S3238" s="1">
        <f t="array" ref="S3238">_xlfn.XLOOKUP(A3238,Booking_data!$A$1:$A$6001,Booking_data!$N$1:$N$6001,"not Found")</f>
        <v>36</v>
      </c>
      <c r="T3238" s="1" t="str">
        <f t="array" ref="T3238">_xlfn.XLOOKUP(A3238,Booking_data!$A$1:$A$6001,Booking_data!$O$1:$O$6001,"Not Found")</f>
        <v>Male</v>
      </c>
      <c r="U3238" s="1" t="str">
        <f t="shared" si="4"/>
        <v>Middle Age</v>
      </c>
      <c r="V3238" s="1" t="str">
        <f t="shared" si="5"/>
        <v>Medium Booking</v>
      </c>
    </row>
    <row r="3239" ht="15.75" customHeight="1">
      <c r="A3239" s="1" t="s">
        <v>3553</v>
      </c>
      <c r="B3239" s="6">
        <v>46146.0</v>
      </c>
      <c r="C3239" s="6">
        <v>46152.0</v>
      </c>
      <c r="D3239" s="7">
        <v>0.6458333333333334</v>
      </c>
      <c r="E3239" s="1" t="str">
        <f t="shared" si="1"/>
        <v>Weekday</v>
      </c>
      <c r="F3239" s="1" t="str">
        <f t="shared" si="2"/>
        <v>May</v>
      </c>
      <c r="G3239" s="1" t="str">
        <f t="array" ref="G3239">_xlfn.XLOOKUP(A3239,Booking_data!$A$1:$A$6001,Booking_data!$D$1:$D$6001,"not found")</f>
        <v>M031</v>
      </c>
      <c r="H3239" s="1" t="str">
        <f t="array" ref="H3239">_xlfn.XLOOKUP(G3239,Movies_data!$A$1:$A$41,Movies_data!$B$1:$B$41,"not found")</f>
        <v>Bangalore Days</v>
      </c>
      <c r="I3239" s="1" t="str">
        <f t="array" ref="I3239">_xlfn.XLOOKUP(G3239,Movies_data!$A$1:$A$41,Movies_data!$D$1:$D$41,"not found")</f>
        <v>Drama</v>
      </c>
      <c r="J3239" s="1" t="str">
        <f t="array" ref="J3239">_xlfn.XLOOKUP(G3239,Movies_data!$A$1:$A$41,Movies_data!$C$1:$C$41,"not found")</f>
        <v>Malayalam</v>
      </c>
      <c r="K3239" s="1">
        <f t="array" ref="K3239">_xlfn.XLOOKUP(G3239,Movies_data!$A$1:$A$41,Movies_data!$H$1:$H$41,"Not Found")</f>
        <v>8.3</v>
      </c>
      <c r="L3239" s="1" t="str">
        <f t="array" ref="L3239">_xlfn.XLOOKUP(A3239,Booking_data!$A$1:$A$6001,Booking_data!$E$1:$E$6001,"not Found")</f>
        <v>C101</v>
      </c>
      <c r="M3239" s="1" t="str">
        <f t="array" ref="M3239">_xlfn.XLOOKUP(L3239,Cinemas_data!$A$1:$A$49,Cinemas_data!$I$1:$I$49,"not Found")</f>
        <v>#NAME?</v>
      </c>
      <c r="N3239" s="1" t="str">
        <f t="array" ref="N3239">_xlfn.XLOOKUP(L3239,Cinemas_data!$A$1:$A$49,Cinemas_data!$C$1:$C$49,"not Found")</f>
        <v>Pune</v>
      </c>
      <c r="O3239" s="1">
        <f t="array" ref="O3239">_xlfn.XLOOKUP(A3239,Booking_data!$A$1:$A$6001,Booking_data!$H$1:$H$6001,"not found")</f>
        <v>2</v>
      </c>
      <c r="P3239" s="1">
        <f t="array" ref="P3239">_xlfn.XLOOKUP(A3239,Booking_data!$A$1:$A$6001,Booking_data!$I$1:$I$6001,"not Found")</f>
        <v>180</v>
      </c>
      <c r="Q3239" s="1">
        <f t="shared" si="3"/>
        <v>360</v>
      </c>
      <c r="R3239" s="1" t="str">
        <f t="array" ref="R3239">_xlfn.XLOOKUP(A3239,Booking_data!$A$1:$A$6001,Booking_data!$L$1:$L$6001,"Not Found")</f>
        <v>Debit Card</v>
      </c>
      <c r="S3239" s="1">
        <f t="array" ref="S3239">_xlfn.XLOOKUP(A3239,Booking_data!$A$1:$A$6001,Booking_data!$N$1:$N$6001,"not Found")</f>
        <v>51</v>
      </c>
      <c r="T3239" s="1" t="str">
        <f t="array" ref="T3239">_xlfn.XLOOKUP(A3239,Booking_data!$A$1:$A$6001,Booking_data!$O$1:$O$6001,"Not Found")</f>
        <v>Female</v>
      </c>
      <c r="U3239" s="1" t="str">
        <f t="shared" si="4"/>
        <v>Above 45</v>
      </c>
      <c r="V3239" s="1" t="str">
        <f t="shared" si="5"/>
        <v>Low Booking</v>
      </c>
    </row>
    <row r="3240" ht="15.75" customHeight="1">
      <c r="A3240" s="1" t="s">
        <v>3554</v>
      </c>
      <c r="B3240" s="6">
        <v>46130.0</v>
      </c>
      <c r="C3240" s="6">
        <v>46134.0</v>
      </c>
      <c r="D3240" s="7">
        <v>0.6458333333333334</v>
      </c>
      <c r="E3240" s="1" t="str">
        <f t="shared" si="1"/>
        <v>Weekend</v>
      </c>
      <c r="F3240" s="1" t="str">
        <f t="shared" si="2"/>
        <v>Apr</v>
      </c>
      <c r="G3240" s="1" t="str">
        <f t="array" ref="G3240">_xlfn.XLOOKUP(A3240,Booking_data!$A$1:$A$6001,Booking_data!$D$1:$D$6001,"not found")</f>
        <v>M019</v>
      </c>
      <c r="H3240" s="1" t="str">
        <f t="array" ref="H3240">_xlfn.XLOOKUP(G3240,Movies_data!$A$1:$A$41,Movies_data!$B$1:$B$41,"not found")</f>
        <v>Animal</v>
      </c>
      <c r="I3240" s="1" t="str">
        <f t="array" ref="I3240">_xlfn.XLOOKUP(G3240,Movies_data!$A$1:$A$41,Movies_data!$D$1:$D$41,"not found")</f>
        <v>Drama</v>
      </c>
      <c r="J3240" s="1" t="str">
        <f t="array" ref="J3240">_xlfn.XLOOKUP(G3240,Movies_data!$A$1:$A$41,Movies_data!$C$1:$C$41,"not found")</f>
        <v>Hindi</v>
      </c>
      <c r="K3240" s="1">
        <f t="array" ref="K3240">_xlfn.XLOOKUP(G3240,Movies_data!$A$1:$A$41,Movies_data!$H$1:$H$41,"Not Found")</f>
        <v>6.1</v>
      </c>
      <c r="L3240" s="1" t="str">
        <f t="array" ref="L3240">_xlfn.XLOOKUP(A3240,Booking_data!$A$1:$A$6001,Booking_data!$E$1:$E$6001,"not Found")</f>
        <v>C022</v>
      </c>
      <c r="M3240" s="1" t="str">
        <f t="array" ref="M3240">_xlfn.XLOOKUP(L3240,Cinemas_data!$A$1:$A$49,Cinemas_data!$I$1:$I$49,"not Found")</f>
        <v>#NAME?</v>
      </c>
      <c r="N3240" s="1" t="str">
        <f t="array" ref="N3240">_xlfn.XLOOKUP(L3240,Cinemas_data!$A$1:$A$49,Cinemas_data!$C$1:$C$49,"not Found")</f>
        <v>Coimbatore</v>
      </c>
      <c r="O3240" s="1">
        <f t="array" ref="O3240">_xlfn.XLOOKUP(A3240,Booking_data!$A$1:$A$6001,Booking_data!$H$1:$H$6001,"not found")</f>
        <v>1</v>
      </c>
      <c r="P3240" s="1">
        <f t="array" ref="P3240">_xlfn.XLOOKUP(A3240,Booking_data!$A$1:$A$6001,Booking_data!$I$1:$I$6001,"not Found")</f>
        <v>380</v>
      </c>
      <c r="Q3240" s="1">
        <f t="shared" si="3"/>
        <v>380</v>
      </c>
      <c r="R3240" s="1" t="str">
        <f t="array" ref="R3240">_xlfn.XLOOKUP(A3240,Booking_data!$A$1:$A$6001,Booking_data!$L$1:$L$6001,"Not Found")</f>
        <v>Net Banking</v>
      </c>
      <c r="S3240" s="1">
        <f t="array" ref="S3240">_xlfn.XLOOKUP(A3240,Booking_data!$A$1:$A$6001,Booking_data!$N$1:$N$6001,"not Found")</f>
        <v>55</v>
      </c>
      <c r="T3240" s="1" t="str">
        <f t="array" ref="T3240">_xlfn.XLOOKUP(A3240,Booking_data!$A$1:$A$6001,Booking_data!$O$1:$O$6001,"Not Found")</f>
        <v>Male</v>
      </c>
      <c r="U3240" s="1" t="str">
        <f t="shared" si="4"/>
        <v>Above 45</v>
      </c>
      <c r="V3240" s="1" t="str">
        <f t="shared" si="5"/>
        <v>Low Booking</v>
      </c>
    </row>
    <row r="3241" ht="15.75" customHeight="1">
      <c r="A3241" s="1" t="s">
        <v>3555</v>
      </c>
      <c r="B3241" s="6">
        <v>46178.0</v>
      </c>
      <c r="C3241" s="6">
        <v>46180.0</v>
      </c>
      <c r="D3241" s="7">
        <v>0.3958333333333333</v>
      </c>
      <c r="E3241" s="1" t="str">
        <f t="shared" si="1"/>
        <v>Weekday</v>
      </c>
      <c r="F3241" s="1" t="str">
        <f t="shared" si="2"/>
        <v>Jun</v>
      </c>
      <c r="G3241" s="1" t="str">
        <f t="array" ref="G3241">_xlfn.XLOOKUP(A3241,Booking_data!$A$1:$A$6001,Booking_data!$D$1:$D$6001,"not found")</f>
        <v>M009</v>
      </c>
      <c r="H3241" s="1" t="str">
        <f t="array" ref="H3241">_xlfn.XLOOKUP(G3241,Movies_data!$A$1:$A$41,Movies_data!$B$1:$B$41,"not found")</f>
        <v>Amaran</v>
      </c>
      <c r="I3241" s="1" t="str">
        <f t="array" ref="I3241">_xlfn.XLOOKUP(G3241,Movies_data!$A$1:$A$41,Movies_data!$D$1:$D$41,"not found")</f>
        <v>Biography</v>
      </c>
      <c r="J3241" s="1" t="str">
        <f t="array" ref="J3241">_xlfn.XLOOKUP(G3241,Movies_data!$A$1:$A$41,Movies_data!$C$1:$C$41,"not found")</f>
        <v>Tamil</v>
      </c>
      <c r="K3241" s="1">
        <f t="array" ref="K3241">_xlfn.XLOOKUP(G3241,Movies_data!$A$1:$A$41,Movies_data!$H$1:$H$41,"Not Found")</f>
        <v>8.3</v>
      </c>
      <c r="L3241" s="1" t="str">
        <f t="array" ref="L3241">_xlfn.XLOOKUP(A3241,Booking_data!$A$1:$A$6001,Booking_data!$E$1:$E$6001,"not Found")</f>
        <v>C031</v>
      </c>
      <c r="M3241" s="1" t="str">
        <f t="array" ref="M3241">_xlfn.XLOOKUP(L3241,Cinemas_data!$A$1:$A$49,Cinemas_data!$I$1:$I$49,"not Found")</f>
        <v>#NAME?</v>
      </c>
      <c r="N3241" s="1" t="str">
        <f t="array" ref="N3241">_xlfn.XLOOKUP(L3241,Cinemas_data!$A$1:$A$49,Cinemas_data!$C$1:$C$49,"not Found")</f>
        <v>Madurai</v>
      </c>
      <c r="O3241" s="1">
        <f t="array" ref="O3241">_xlfn.XLOOKUP(A3241,Booking_data!$A$1:$A$6001,Booking_data!$H$1:$H$6001,"not found")</f>
        <v>3</v>
      </c>
      <c r="P3241" s="1">
        <f t="array" ref="P3241">_xlfn.XLOOKUP(A3241,Booking_data!$A$1:$A$6001,Booking_data!$I$1:$I$6001,"not Found")</f>
        <v>320</v>
      </c>
      <c r="Q3241" s="1">
        <f t="shared" si="3"/>
        <v>960</v>
      </c>
      <c r="R3241" s="1" t="str">
        <f t="array" ref="R3241">_xlfn.XLOOKUP(A3241,Booking_data!$A$1:$A$6001,Booking_data!$L$1:$L$6001,"Not Found")</f>
        <v>Wallet</v>
      </c>
      <c r="S3241" s="1">
        <f t="array" ref="S3241">_xlfn.XLOOKUP(A3241,Booking_data!$A$1:$A$6001,Booking_data!$N$1:$N$6001,"not Found")</f>
        <v>51</v>
      </c>
      <c r="T3241" s="1" t="str">
        <f t="array" ref="T3241">_xlfn.XLOOKUP(A3241,Booking_data!$A$1:$A$6001,Booking_data!$O$1:$O$6001,"Not Found")</f>
        <v>Other</v>
      </c>
      <c r="U3241" s="1" t="str">
        <f t="shared" si="4"/>
        <v>Above 45</v>
      </c>
      <c r="V3241" s="1" t="str">
        <f t="shared" si="5"/>
        <v>Medium Booking</v>
      </c>
    </row>
    <row r="3242" ht="15.75" customHeight="1">
      <c r="A3242" s="1" t="s">
        <v>3556</v>
      </c>
      <c r="B3242" s="6">
        <v>46076.0</v>
      </c>
      <c r="C3242" s="6">
        <v>46076.0</v>
      </c>
      <c r="D3242" s="7">
        <v>0.9375</v>
      </c>
      <c r="E3242" s="1" t="str">
        <f t="shared" si="1"/>
        <v>Weekday</v>
      </c>
      <c r="F3242" s="1" t="str">
        <f t="shared" si="2"/>
        <v>Feb</v>
      </c>
      <c r="G3242" s="1" t="str">
        <f t="array" ref="G3242">_xlfn.XLOOKUP(A3242,Booking_data!$A$1:$A$6001,Booking_data!$D$1:$D$6001,"not found")</f>
        <v>M014</v>
      </c>
      <c r="H3242" s="1" t="str">
        <f t="array" ref="H3242">_xlfn.XLOOKUP(G3242,Movies_data!$A$1:$A$41,Movies_data!$B$1:$B$41,"not found")</f>
        <v>Hi Nanna</v>
      </c>
      <c r="I3242" s="1" t="str">
        <f t="array" ref="I3242">_xlfn.XLOOKUP(G3242,Movies_data!$A$1:$A$41,Movies_data!$D$1:$D$41,"not found")</f>
        <v>Romance</v>
      </c>
      <c r="J3242" s="1" t="str">
        <f t="array" ref="J3242">_xlfn.XLOOKUP(G3242,Movies_data!$A$1:$A$41,Movies_data!$C$1:$C$41,"not found")</f>
        <v>Telugu</v>
      </c>
      <c r="K3242" s="1">
        <f t="array" ref="K3242">_xlfn.XLOOKUP(G3242,Movies_data!$A$1:$A$41,Movies_data!$H$1:$H$41,"Not Found")</f>
        <v>8</v>
      </c>
      <c r="L3242" s="1" t="str">
        <f t="array" ref="L3242">_xlfn.XLOOKUP(A3242,Booking_data!$A$1:$A$6001,Booking_data!$E$1:$E$6001,"not Found")</f>
        <v>C013</v>
      </c>
      <c r="M3242" s="1" t="str">
        <f t="array" ref="M3242">_xlfn.XLOOKUP(L3242,Cinemas_data!$A$1:$A$49,Cinemas_data!$I$1:$I$49,"not Found")</f>
        <v>#NAME?</v>
      </c>
      <c r="N3242" s="1" t="str">
        <f t="array" ref="N3242">_xlfn.XLOOKUP(L3242,Cinemas_data!$A$1:$A$49,Cinemas_data!$C$1:$C$49,"not Found")</f>
        <v>Chennai</v>
      </c>
      <c r="O3242" s="1">
        <f t="array" ref="O3242">_xlfn.XLOOKUP(A3242,Booking_data!$A$1:$A$6001,Booking_data!$H$1:$H$6001,"not found")</f>
        <v>3</v>
      </c>
      <c r="P3242" s="1">
        <f t="array" ref="P3242">_xlfn.XLOOKUP(A3242,Booking_data!$A$1:$A$6001,Booking_data!$I$1:$I$6001,"not Found")</f>
        <v>240</v>
      </c>
      <c r="Q3242" s="1">
        <f t="shared" si="3"/>
        <v>720</v>
      </c>
      <c r="R3242" s="1" t="str">
        <f t="array" ref="R3242">_xlfn.XLOOKUP(A3242,Booking_data!$A$1:$A$6001,Booking_data!$L$1:$L$6001,"Not Found")</f>
        <v>Credit Card</v>
      </c>
      <c r="S3242" s="1">
        <f t="array" ref="S3242">_xlfn.XLOOKUP(A3242,Booking_data!$A$1:$A$6001,Booking_data!$N$1:$N$6001,"not Found")</f>
        <v>37</v>
      </c>
      <c r="T3242" s="1" t="str">
        <f t="array" ref="T3242">_xlfn.XLOOKUP(A3242,Booking_data!$A$1:$A$6001,Booking_data!$O$1:$O$6001,"Not Found")</f>
        <v>Male</v>
      </c>
      <c r="U3242" s="1" t="str">
        <f t="shared" si="4"/>
        <v>Middle Age</v>
      </c>
      <c r="V3242" s="1" t="str">
        <f t="shared" si="5"/>
        <v>Medium Booking</v>
      </c>
    </row>
    <row r="3243" ht="15.75" customHeight="1">
      <c r="A3243" s="1" t="s">
        <v>3557</v>
      </c>
      <c r="B3243" s="6">
        <v>46099.0</v>
      </c>
      <c r="C3243" s="6">
        <v>46102.0</v>
      </c>
      <c r="D3243" s="7">
        <v>0.6458333333333334</v>
      </c>
      <c r="E3243" s="1" t="str">
        <f t="shared" si="1"/>
        <v>Weekday</v>
      </c>
      <c r="F3243" s="1" t="str">
        <f t="shared" si="2"/>
        <v>Mar</v>
      </c>
      <c r="G3243" s="1" t="str">
        <f t="array" ref="G3243">_xlfn.XLOOKUP(A3243,Booking_data!$A$1:$A$6001,Booking_data!$D$1:$D$6001,"not found")</f>
        <v>M005</v>
      </c>
      <c r="H3243" s="1" t="str">
        <f t="array" ref="H3243">_xlfn.XLOOKUP(G3243,Movies_data!$A$1:$A$41,Movies_data!$B$1:$B$41,"not found")</f>
        <v>Ponniyin Selvan II</v>
      </c>
      <c r="I3243" s="1" t="str">
        <f t="array" ref="I3243">_xlfn.XLOOKUP(G3243,Movies_data!$A$1:$A$41,Movies_data!$D$1:$D$41,"not found")</f>
        <v>Drama</v>
      </c>
      <c r="J3243" s="1" t="str">
        <f t="array" ref="J3243">_xlfn.XLOOKUP(G3243,Movies_data!$A$1:$A$41,Movies_data!$C$1:$C$41,"not found")</f>
        <v>Tamil</v>
      </c>
      <c r="K3243" s="1">
        <f t="array" ref="K3243">_xlfn.XLOOKUP(G3243,Movies_data!$A$1:$A$41,Movies_data!$H$1:$H$41,"Not Found")</f>
        <v>7.3</v>
      </c>
      <c r="L3243" s="1" t="str">
        <f t="array" ref="L3243">_xlfn.XLOOKUP(A3243,Booking_data!$A$1:$A$6001,Booking_data!$E$1:$E$6001,"not Found")</f>
        <v>C101</v>
      </c>
      <c r="M3243" s="1" t="str">
        <f t="array" ref="M3243">_xlfn.XLOOKUP(L3243,Cinemas_data!$A$1:$A$49,Cinemas_data!$I$1:$I$49,"not Found")</f>
        <v>#NAME?</v>
      </c>
      <c r="N3243" s="1" t="str">
        <f t="array" ref="N3243">_xlfn.XLOOKUP(L3243,Cinemas_data!$A$1:$A$49,Cinemas_data!$C$1:$C$49,"not Found")</f>
        <v>Pune</v>
      </c>
      <c r="O3243" s="1">
        <f t="array" ref="O3243">_xlfn.XLOOKUP(A3243,Booking_data!$A$1:$A$6001,Booking_data!$H$1:$H$6001,"not found")</f>
        <v>5</v>
      </c>
      <c r="P3243" s="1">
        <f t="array" ref="P3243">_xlfn.XLOOKUP(A3243,Booking_data!$A$1:$A$6001,Booking_data!$I$1:$I$6001,"not Found")</f>
        <v>360</v>
      </c>
      <c r="Q3243" s="1">
        <f t="shared" si="3"/>
        <v>1800</v>
      </c>
      <c r="R3243" s="1" t="str">
        <f t="array" ref="R3243">_xlfn.XLOOKUP(A3243,Booking_data!$A$1:$A$6001,Booking_data!$L$1:$L$6001,"Not Found")</f>
        <v>Wallet</v>
      </c>
      <c r="S3243" s="1">
        <f t="array" ref="S3243">_xlfn.XLOOKUP(A3243,Booking_data!$A$1:$A$6001,Booking_data!$N$1:$N$6001,"not Found")</f>
        <v>57</v>
      </c>
      <c r="T3243" s="1" t="str">
        <f t="array" ref="T3243">_xlfn.XLOOKUP(A3243,Booking_data!$A$1:$A$6001,Booking_data!$O$1:$O$6001,"Not Found")</f>
        <v>Male</v>
      </c>
      <c r="U3243" s="1" t="str">
        <f t="shared" si="4"/>
        <v>Above 45</v>
      </c>
      <c r="V3243" s="1" t="str">
        <f t="shared" si="5"/>
        <v>High Booking</v>
      </c>
    </row>
    <row r="3244" ht="15.75" customHeight="1">
      <c r="A3244" s="1" t="s">
        <v>3558</v>
      </c>
      <c r="B3244" s="6">
        <v>46201.0</v>
      </c>
      <c r="C3244" s="6">
        <v>46207.0</v>
      </c>
      <c r="D3244" s="7">
        <v>0.8854166666666666</v>
      </c>
      <c r="E3244" s="1" t="str">
        <f t="shared" si="1"/>
        <v>Weekend</v>
      </c>
      <c r="F3244" s="1" t="str">
        <f t="shared" si="2"/>
        <v>Jun</v>
      </c>
      <c r="G3244" s="1" t="str">
        <f t="array" ref="G3244">_xlfn.XLOOKUP(A3244,Booking_data!$A$1:$A$6001,Booking_data!$D$1:$D$6001,"not found")</f>
        <v>M024</v>
      </c>
      <c r="H3244" s="1" t="str">
        <f t="array" ref="H3244">_xlfn.XLOOKUP(G3244,Movies_data!$A$1:$A$41,Movies_data!$B$1:$B$41,"not found")</f>
        <v>Bhool Bhulaiyaa 2</v>
      </c>
      <c r="I3244" s="1" t="str">
        <f t="array" ref="I3244">_xlfn.XLOOKUP(G3244,Movies_data!$A$1:$A$41,Movies_data!$D$1:$D$41,"not found")</f>
        <v>Comedy</v>
      </c>
      <c r="J3244" s="1" t="str">
        <f t="array" ref="J3244">_xlfn.XLOOKUP(G3244,Movies_data!$A$1:$A$41,Movies_data!$C$1:$C$41,"not found")</f>
        <v>Hindi</v>
      </c>
      <c r="K3244" s="1">
        <f t="array" ref="K3244">_xlfn.XLOOKUP(G3244,Movies_data!$A$1:$A$41,Movies_data!$H$1:$H$41,"Not Found")</f>
        <v>5.9</v>
      </c>
      <c r="L3244" s="1" t="str">
        <f t="array" ref="L3244">_xlfn.XLOOKUP(A3244,Booking_data!$A$1:$A$6001,Booking_data!$E$1:$E$6001,"not Found")</f>
        <v>C142</v>
      </c>
      <c r="M3244" s="1" t="str">
        <f t="array" ref="M3244">_xlfn.XLOOKUP(L3244,Cinemas_data!$A$1:$A$49,Cinemas_data!$I$1:$I$49,"not Found")</f>
        <v>#NAME?</v>
      </c>
      <c r="N3244" s="1" t="str">
        <f t="array" ref="N3244">_xlfn.XLOOKUP(L3244,Cinemas_data!$A$1:$A$49,Cinemas_data!$C$1:$C$49,"not Found")</f>
        <v>Ahmedabad</v>
      </c>
      <c r="O3244" s="1">
        <f t="array" ref="O3244">_xlfn.XLOOKUP(A3244,Booking_data!$A$1:$A$6001,Booking_data!$H$1:$H$6001,"not found")</f>
        <v>5</v>
      </c>
      <c r="P3244" s="1">
        <f t="array" ref="P3244">_xlfn.XLOOKUP(A3244,Booking_data!$A$1:$A$6001,Booking_data!$I$1:$I$6001,"not Found")</f>
        <v>220</v>
      </c>
      <c r="Q3244" s="1">
        <f t="shared" si="3"/>
        <v>1100</v>
      </c>
      <c r="R3244" s="1" t="str">
        <f t="array" ref="R3244">_xlfn.XLOOKUP(A3244,Booking_data!$A$1:$A$6001,Booking_data!$L$1:$L$6001,"Not Found")</f>
        <v>Net Banking</v>
      </c>
      <c r="S3244" s="1">
        <f t="array" ref="S3244">_xlfn.XLOOKUP(A3244,Booking_data!$A$1:$A$6001,Booking_data!$N$1:$N$6001,"not Found")</f>
        <v>29</v>
      </c>
      <c r="T3244" s="1" t="str">
        <f t="array" ref="T3244">_xlfn.XLOOKUP(A3244,Booking_data!$A$1:$A$6001,Booking_data!$O$1:$O$6001,"Not Found")</f>
        <v>Female</v>
      </c>
      <c r="U3244" s="1" t="str">
        <f t="shared" si="4"/>
        <v>Youngster</v>
      </c>
      <c r="V3244" s="1" t="str">
        <f t="shared" si="5"/>
        <v>High Booking</v>
      </c>
    </row>
    <row r="3245" ht="15.75" customHeight="1">
      <c r="A3245" s="1" t="s">
        <v>3559</v>
      </c>
      <c r="B3245" s="6">
        <v>46086.0</v>
      </c>
      <c r="C3245" s="6">
        <v>46087.0</v>
      </c>
      <c r="D3245" s="7">
        <v>0.7708333333333334</v>
      </c>
      <c r="E3245" s="1" t="str">
        <f t="shared" si="1"/>
        <v>Weekday</v>
      </c>
      <c r="F3245" s="1" t="str">
        <f t="shared" si="2"/>
        <v>Mar</v>
      </c>
      <c r="G3245" s="1" t="str">
        <f t="array" ref="G3245">_xlfn.XLOOKUP(A3245,Booking_data!$A$1:$A$6001,Booking_data!$D$1:$D$6001,"not found")</f>
        <v>M040</v>
      </c>
      <c r="H3245" s="1" t="str">
        <f t="array" ref="H3245">_xlfn.XLOOKUP(G3245,Movies_data!$A$1:$A$41,Movies_data!$B$1:$B$41,"not found")</f>
        <v>Inside Out 2</v>
      </c>
      <c r="I3245" s="1" t="str">
        <f t="array" ref="I3245">_xlfn.XLOOKUP(G3245,Movies_data!$A$1:$A$41,Movies_data!$D$1:$D$41,"not found")</f>
        <v>Animation</v>
      </c>
      <c r="J3245" s="1" t="str">
        <f t="array" ref="J3245">_xlfn.XLOOKUP(G3245,Movies_data!$A$1:$A$41,Movies_data!$C$1:$C$41,"not found")</f>
        <v>English</v>
      </c>
      <c r="K3245" s="1">
        <f t="array" ref="K3245">_xlfn.XLOOKUP(G3245,Movies_data!$A$1:$A$41,Movies_data!$H$1:$H$41,"Not Found")</f>
        <v>7.6</v>
      </c>
      <c r="L3245" s="1" t="str">
        <f t="array" ref="L3245">_xlfn.XLOOKUP(A3245,Booking_data!$A$1:$A$6001,Booking_data!$E$1:$E$6001,"not Found")</f>
        <v>C122</v>
      </c>
      <c r="M3245" s="1" t="str">
        <f t="array" ref="M3245">_xlfn.XLOOKUP(L3245,Cinemas_data!$A$1:$A$49,Cinemas_data!$I$1:$I$49,"not Found")</f>
        <v>#NAME?</v>
      </c>
      <c r="N3245" s="1" t="str">
        <f t="array" ref="N3245">_xlfn.XLOOKUP(L3245,Cinemas_data!$A$1:$A$49,Cinemas_data!$C$1:$C$49,"not Found")</f>
        <v>Noida</v>
      </c>
      <c r="O3245" s="1">
        <f t="array" ref="O3245">_xlfn.XLOOKUP(A3245,Booking_data!$A$1:$A$6001,Booking_data!$H$1:$H$6001,"not found")</f>
        <v>3</v>
      </c>
      <c r="P3245" s="1">
        <f t="array" ref="P3245">_xlfn.XLOOKUP(A3245,Booking_data!$A$1:$A$6001,Booking_data!$I$1:$I$6001,"not Found")</f>
        <v>180</v>
      </c>
      <c r="Q3245" s="1">
        <f t="shared" si="3"/>
        <v>540</v>
      </c>
      <c r="R3245" s="1" t="str">
        <f t="array" ref="R3245">_xlfn.XLOOKUP(A3245,Booking_data!$A$1:$A$6001,Booking_data!$L$1:$L$6001,"Not Found")</f>
        <v>Wallet</v>
      </c>
      <c r="S3245" s="1">
        <f t="array" ref="S3245">_xlfn.XLOOKUP(A3245,Booking_data!$A$1:$A$6001,Booking_data!$N$1:$N$6001,"not Found")</f>
        <v>34</v>
      </c>
      <c r="T3245" s="1" t="str">
        <f t="array" ref="T3245">_xlfn.XLOOKUP(A3245,Booking_data!$A$1:$A$6001,Booking_data!$O$1:$O$6001,"Not Found")</f>
        <v>Female</v>
      </c>
      <c r="U3245" s="1" t="str">
        <f t="shared" si="4"/>
        <v>Middle Age</v>
      </c>
      <c r="V3245" s="1" t="str">
        <f t="shared" si="5"/>
        <v>Medium Booking</v>
      </c>
    </row>
    <row r="3246" ht="15.75" customHeight="1">
      <c r="A3246" s="1" t="s">
        <v>3560</v>
      </c>
      <c r="B3246" s="6">
        <v>46044.0</v>
      </c>
      <c r="C3246" s="6">
        <v>46046.0</v>
      </c>
      <c r="D3246" s="7">
        <v>0.8854166666666666</v>
      </c>
      <c r="E3246" s="1" t="str">
        <f t="shared" si="1"/>
        <v>Weekday</v>
      </c>
      <c r="F3246" s="1" t="str">
        <f t="shared" si="2"/>
        <v>Jan</v>
      </c>
      <c r="G3246" s="1" t="str">
        <f t="array" ref="G3246">_xlfn.XLOOKUP(A3246,Booking_data!$A$1:$A$6001,Booking_data!$D$1:$D$6001,"not found")</f>
        <v>M001</v>
      </c>
      <c r="H3246" s="1" t="str">
        <f t="array" ref="H3246">_xlfn.XLOOKUP(G3246,Movies_data!$A$1:$A$41,Movies_data!$B$1:$B$41,"not found")</f>
        <v>Leo</v>
      </c>
      <c r="I3246" s="1" t="str">
        <f t="array" ref="I3246">_xlfn.XLOOKUP(G3246,Movies_data!$A$1:$A$41,Movies_data!$D$1:$D$41,"not found")</f>
        <v>Action</v>
      </c>
      <c r="J3246" s="1" t="str">
        <f t="array" ref="J3246">_xlfn.XLOOKUP(G3246,Movies_data!$A$1:$A$41,Movies_data!$C$1:$C$41,"not found")</f>
        <v>Tamil</v>
      </c>
      <c r="K3246" s="1">
        <f t="array" ref="K3246">_xlfn.XLOOKUP(G3246,Movies_data!$A$1:$A$41,Movies_data!$H$1:$H$41,"Not Found")</f>
        <v>8</v>
      </c>
      <c r="L3246" s="1" t="str">
        <f t="array" ref="L3246">_xlfn.XLOOKUP(A3246,Booking_data!$A$1:$A$6001,Booking_data!$E$1:$E$6001,"not Found")</f>
        <v>C051</v>
      </c>
      <c r="M3246" s="1" t="str">
        <f t="array" ref="M3246">_xlfn.XLOOKUP(L3246,Cinemas_data!$A$1:$A$49,Cinemas_data!$I$1:$I$49,"not Found")</f>
        <v>#NAME?</v>
      </c>
      <c r="N3246" s="1" t="str">
        <f t="array" ref="N3246">_xlfn.XLOOKUP(L3246,Cinemas_data!$A$1:$A$49,Cinemas_data!$C$1:$C$49,"not Found")</f>
        <v>Bengaluru</v>
      </c>
      <c r="O3246" s="1">
        <f t="array" ref="O3246">_xlfn.XLOOKUP(A3246,Booking_data!$A$1:$A$6001,Booking_data!$H$1:$H$6001,"not found")</f>
        <v>3</v>
      </c>
      <c r="P3246" s="1">
        <f t="array" ref="P3246">_xlfn.XLOOKUP(A3246,Booking_data!$A$1:$A$6001,Booking_data!$I$1:$I$6001,"not Found")</f>
        <v>280</v>
      </c>
      <c r="Q3246" s="1">
        <f t="shared" si="3"/>
        <v>840</v>
      </c>
      <c r="R3246" s="1" t="str">
        <f t="array" ref="R3246">_xlfn.XLOOKUP(A3246,Booking_data!$A$1:$A$6001,Booking_data!$L$1:$L$6001,"Not Found")</f>
        <v>Net Banking</v>
      </c>
      <c r="S3246" s="1">
        <f t="array" ref="S3246">_xlfn.XLOOKUP(A3246,Booking_data!$A$1:$A$6001,Booking_data!$N$1:$N$6001,"not Found")</f>
        <v>41</v>
      </c>
      <c r="T3246" s="1" t="str">
        <f t="array" ref="T3246">_xlfn.XLOOKUP(A3246,Booking_data!$A$1:$A$6001,Booking_data!$O$1:$O$6001,"Not Found")</f>
        <v>Other</v>
      </c>
      <c r="U3246" s="1" t="str">
        <f t="shared" si="4"/>
        <v>Middle Age</v>
      </c>
      <c r="V3246" s="1" t="str">
        <f t="shared" si="5"/>
        <v>Medium Booking</v>
      </c>
    </row>
    <row r="3247" ht="15.75" customHeight="1">
      <c r="A3247" s="1" t="s">
        <v>3561</v>
      </c>
      <c r="B3247" s="6">
        <v>46188.0</v>
      </c>
      <c r="C3247" s="6">
        <v>46192.0</v>
      </c>
      <c r="D3247" s="7">
        <v>0.6458333333333334</v>
      </c>
      <c r="E3247" s="1" t="str">
        <f t="shared" si="1"/>
        <v>Weekday</v>
      </c>
      <c r="F3247" s="1" t="str">
        <f t="shared" si="2"/>
        <v>Jun</v>
      </c>
      <c r="G3247" s="1" t="str">
        <f t="array" ref="G3247">_xlfn.XLOOKUP(A3247,Booking_data!$A$1:$A$6001,Booking_data!$D$1:$D$6001,"not found")</f>
        <v>M004</v>
      </c>
      <c r="H3247" s="1" t="str">
        <f t="array" ref="H3247">_xlfn.XLOOKUP(G3247,Movies_data!$A$1:$A$41,Movies_data!$B$1:$B$41,"not found")</f>
        <v>Ponniyin Selvan I</v>
      </c>
      <c r="I3247" s="1" t="str">
        <f t="array" ref="I3247">_xlfn.XLOOKUP(G3247,Movies_data!$A$1:$A$41,Movies_data!$D$1:$D$41,"not found")</f>
        <v>Drama</v>
      </c>
      <c r="J3247" s="1" t="str">
        <f t="array" ref="J3247">_xlfn.XLOOKUP(G3247,Movies_data!$A$1:$A$41,Movies_data!$C$1:$C$41,"not found")</f>
        <v>Tamil</v>
      </c>
      <c r="K3247" s="1">
        <f t="array" ref="K3247">_xlfn.XLOOKUP(G3247,Movies_data!$A$1:$A$41,Movies_data!$H$1:$H$41,"Not Found")</f>
        <v>7.6</v>
      </c>
      <c r="L3247" s="1" t="str">
        <f t="array" ref="L3247">_xlfn.XLOOKUP(A3247,Booking_data!$A$1:$A$6001,Booking_data!$E$1:$E$6001,"not Found")</f>
        <v>C131</v>
      </c>
      <c r="M3247" s="1" t="str">
        <f t="array" ref="M3247">_xlfn.XLOOKUP(L3247,Cinemas_data!$A$1:$A$49,Cinemas_data!$I$1:$I$49,"not Found")</f>
        <v>#NAME?</v>
      </c>
      <c r="N3247" s="1" t="str">
        <f t="array" ref="N3247">_xlfn.XLOOKUP(L3247,Cinemas_data!$A$1:$A$49,Cinemas_data!$C$1:$C$49,"not Found")</f>
        <v>Kolkata</v>
      </c>
      <c r="O3247" s="1">
        <f t="array" ref="O3247">_xlfn.XLOOKUP(A3247,Booking_data!$A$1:$A$6001,Booking_data!$H$1:$H$6001,"not found")</f>
        <v>4</v>
      </c>
      <c r="P3247" s="1">
        <f t="array" ref="P3247">_xlfn.XLOOKUP(A3247,Booking_data!$A$1:$A$6001,Booking_data!$I$1:$I$6001,"not Found")</f>
        <v>160</v>
      </c>
      <c r="Q3247" s="1">
        <f t="shared" si="3"/>
        <v>640</v>
      </c>
      <c r="R3247" s="1" t="str">
        <f t="array" ref="R3247">_xlfn.XLOOKUP(A3247,Booking_data!$A$1:$A$6001,Booking_data!$L$1:$L$6001,"Not Found")</f>
        <v>Credit Card</v>
      </c>
      <c r="S3247" s="1">
        <f t="array" ref="S3247">_xlfn.XLOOKUP(A3247,Booking_data!$A$1:$A$6001,Booking_data!$N$1:$N$6001,"not Found")</f>
        <v>48</v>
      </c>
      <c r="T3247" s="1" t="str">
        <f t="array" ref="T3247">_xlfn.XLOOKUP(A3247,Booking_data!$A$1:$A$6001,Booking_data!$O$1:$O$6001,"Not Found")</f>
        <v>Other</v>
      </c>
      <c r="U3247" s="1" t="str">
        <f t="shared" si="4"/>
        <v>Above 45</v>
      </c>
      <c r="V3247" s="1" t="str">
        <f t="shared" si="5"/>
        <v>Medium Booking</v>
      </c>
    </row>
    <row r="3248" ht="15.75" customHeight="1">
      <c r="A3248" s="1" t="s">
        <v>3562</v>
      </c>
      <c r="B3248" s="6">
        <v>46121.0</v>
      </c>
      <c r="C3248" s="6">
        <v>46124.0</v>
      </c>
      <c r="D3248" s="7">
        <v>0.9375</v>
      </c>
      <c r="E3248" s="1" t="str">
        <f t="shared" si="1"/>
        <v>Weekday</v>
      </c>
      <c r="F3248" s="1" t="str">
        <f t="shared" si="2"/>
        <v>Apr</v>
      </c>
      <c r="G3248" s="1" t="str">
        <f t="array" ref="G3248">_xlfn.XLOOKUP(A3248,Booking_data!$A$1:$A$6001,Booking_data!$D$1:$D$6001,"not found")</f>
        <v>M014</v>
      </c>
      <c r="H3248" s="1" t="str">
        <f t="array" ref="H3248">_xlfn.XLOOKUP(G3248,Movies_data!$A$1:$A$41,Movies_data!$B$1:$B$41,"not found")</f>
        <v>Hi Nanna</v>
      </c>
      <c r="I3248" s="1" t="str">
        <f t="array" ref="I3248">_xlfn.XLOOKUP(G3248,Movies_data!$A$1:$A$41,Movies_data!$D$1:$D$41,"not found")</f>
        <v>Romance</v>
      </c>
      <c r="J3248" s="1" t="str">
        <f t="array" ref="J3248">_xlfn.XLOOKUP(G3248,Movies_data!$A$1:$A$41,Movies_data!$C$1:$C$41,"not found")</f>
        <v>Telugu</v>
      </c>
      <c r="K3248" s="1">
        <f t="array" ref="K3248">_xlfn.XLOOKUP(G3248,Movies_data!$A$1:$A$41,Movies_data!$H$1:$H$41,"Not Found")</f>
        <v>8</v>
      </c>
      <c r="L3248" s="1" t="str">
        <f t="array" ref="L3248">_xlfn.XLOOKUP(A3248,Booking_data!$A$1:$A$6001,Booking_data!$E$1:$E$6001,"not Found")</f>
        <v>C111</v>
      </c>
      <c r="M3248" s="1" t="str">
        <f t="array" ref="M3248">_xlfn.XLOOKUP(L3248,Cinemas_data!$A$1:$A$49,Cinemas_data!$I$1:$I$49,"not Found")</f>
        <v>#NAME?</v>
      </c>
      <c r="N3248" s="1" t="str">
        <f t="array" ref="N3248">_xlfn.XLOOKUP(L3248,Cinemas_data!$A$1:$A$49,Cinemas_data!$C$1:$C$49,"not Found")</f>
        <v>Delhi</v>
      </c>
      <c r="O3248" s="1">
        <f t="array" ref="O3248">_xlfn.XLOOKUP(A3248,Booking_data!$A$1:$A$6001,Booking_data!$H$1:$H$6001,"not found")</f>
        <v>2</v>
      </c>
      <c r="P3248" s="1">
        <f t="array" ref="P3248">_xlfn.XLOOKUP(A3248,Booking_data!$A$1:$A$6001,Booking_data!$I$1:$I$6001,"not Found")</f>
        <v>180</v>
      </c>
      <c r="Q3248" s="1">
        <f t="shared" si="3"/>
        <v>360</v>
      </c>
      <c r="R3248" s="1" t="str">
        <f t="array" ref="R3248">_xlfn.XLOOKUP(A3248,Booking_data!$A$1:$A$6001,Booking_data!$L$1:$L$6001,"Not Found")</f>
        <v>UPI</v>
      </c>
      <c r="S3248" s="1">
        <f t="array" ref="S3248">_xlfn.XLOOKUP(A3248,Booking_data!$A$1:$A$6001,Booking_data!$N$1:$N$6001,"not Found")</f>
        <v>21</v>
      </c>
      <c r="T3248" s="1" t="str">
        <f t="array" ref="T3248">_xlfn.XLOOKUP(A3248,Booking_data!$A$1:$A$6001,Booking_data!$O$1:$O$6001,"Not Found")</f>
        <v>Other</v>
      </c>
      <c r="U3248" s="1" t="str">
        <f t="shared" si="4"/>
        <v>Youngster</v>
      </c>
      <c r="V3248" s="1" t="str">
        <f t="shared" si="5"/>
        <v>Low Booking</v>
      </c>
    </row>
    <row r="3249" ht="15.75" customHeight="1">
      <c r="A3249" s="1" t="s">
        <v>3563</v>
      </c>
      <c r="B3249" s="6">
        <v>46137.0</v>
      </c>
      <c r="C3249" s="6">
        <v>46144.0</v>
      </c>
      <c r="D3249" s="7">
        <v>0.53125</v>
      </c>
      <c r="E3249" s="1" t="str">
        <f t="shared" si="1"/>
        <v>Weekend</v>
      </c>
      <c r="F3249" s="1" t="str">
        <f t="shared" si="2"/>
        <v>Apr</v>
      </c>
      <c r="G3249" s="1" t="str">
        <f t="array" ref="G3249">_xlfn.XLOOKUP(A3249,Booking_data!$A$1:$A$6001,Booking_data!$D$1:$D$6001,"not found")</f>
        <v>M030</v>
      </c>
      <c r="H3249" s="1" t="str">
        <f t="array" ref="H3249">_xlfn.XLOOKUP(G3249,Movies_data!$A$1:$A$41,Movies_data!$B$1:$B$41,"not found")</f>
        <v>Kirik Party</v>
      </c>
      <c r="I3249" s="1" t="str">
        <f t="array" ref="I3249">_xlfn.XLOOKUP(G3249,Movies_data!$A$1:$A$41,Movies_data!$D$1:$D$41,"not found")</f>
        <v>Comedy</v>
      </c>
      <c r="J3249" s="1" t="str">
        <f t="array" ref="J3249">_xlfn.XLOOKUP(G3249,Movies_data!$A$1:$A$41,Movies_data!$C$1:$C$41,"not found")</f>
        <v>Kannada</v>
      </c>
      <c r="K3249" s="1">
        <f t="array" ref="K3249">_xlfn.XLOOKUP(G3249,Movies_data!$A$1:$A$41,Movies_data!$H$1:$H$41,"Not Found")</f>
        <v>8</v>
      </c>
      <c r="L3249" s="1" t="str">
        <f t="array" ref="L3249">_xlfn.XLOOKUP(A3249,Booking_data!$A$1:$A$6001,Booking_data!$E$1:$E$6001,"not Found")</f>
        <v>C152</v>
      </c>
      <c r="M3249" s="1" t="str">
        <f t="array" ref="M3249">_xlfn.XLOOKUP(L3249,Cinemas_data!$A$1:$A$49,Cinemas_data!$I$1:$I$49,"not Found")</f>
        <v>#NAME?</v>
      </c>
      <c r="N3249" s="1" t="str">
        <f t="array" ref="N3249">_xlfn.XLOOKUP(L3249,Cinemas_data!$A$1:$A$49,Cinemas_data!$C$1:$C$49,"not Found")</f>
        <v>Kochi</v>
      </c>
      <c r="O3249" s="1">
        <f t="array" ref="O3249">_xlfn.XLOOKUP(A3249,Booking_data!$A$1:$A$6001,Booking_data!$H$1:$H$6001,"not found")</f>
        <v>6</v>
      </c>
      <c r="P3249" s="1">
        <f t="array" ref="P3249">_xlfn.XLOOKUP(A3249,Booking_data!$A$1:$A$6001,Booking_data!$I$1:$I$6001,"not Found")</f>
        <v>260</v>
      </c>
      <c r="Q3249" s="1">
        <f t="shared" si="3"/>
        <v>1560</v>
      </c>
      <c r="R3249" s="1" t="str">
        <f t="array" ref="R3249">_xlfn.XLOOKUP(A3249,Booking_data!$A$1:$A$6001,Booking_data!$L$1:$L$6001,"Not Found")</f>
        <v>UPI</v>
      </c>
      <c r="S3249" s="1">
        <f t="array" ref="S3249">_xlfn.XLOOKUP(A3249,Booking_data!$A$1:$A$6001,Booking_data!$N$1:$N$6001,"not Found")</f>
        <v>43</v>
      </c>
      <c r="T3249" s="1" t="str">
        <f t="array" ref="T3249">_xlfn.XLOOKUP(A3249,Booking_data!$A$1:$A$6001,Booking_data!$O$1:$O$6001,"Not Found")</f>
        <v>Female</v>
      </c>
      <c r="U3249" s="1" t="str">
        <f t="shared" si="4"/>
        <v>Middle Age</v>
      </c>
      <c r="V3249" s="1" t="str">
        <f t="shared" si="5"/>
        <v>High Booking</v>
      </c>
    </row>
    <row r="3250" ht="15.75" customHeight="1">
      <c r="A3250" s="1" t="s">
        <v>3564</v>
      </c>
      <c r="B3250" s="6">
        <v>46073.0</v>
      </c>
      <c r="C3250" s="6">
        <v>46075.0</v>
      </c>
      <c r="D3250" s="7">
        <v>0.9375</v>
      </c>
      <c r="E3250" s="1" t="str">
        <f t="shared" si="1"/>
        <v>Weekday</v>
      </c>
      <c r="F3250" s="1" t="str">
        <f t="shared" si="2"/>
        <v>Feb</v>
      </c>
      <c r="G3250" s="1" t="str">
        <f t="array" ref="G3250">_xlfn.XLOOKUP(A3250,Booking_data!$A$1:$A$6001,Booking_data!$D$1:$D$6001,"not found")</f>
        <v>M012</v>
      </c>
      <c r="H3250" s="1" t="str">
        <f t="array" ref="H3250">_xlfn.XLOOKUP(G3250,Movies_data!$A$1:$A$41,Movies_data!$B$1:$B$41,"not found")</f>
        <v>RRR</v>
      </c>
      <c r="I3250" s="1" t="str">
        <f t="array" ref="I3250">_xlfn.XLOOKUP(G3250,Movies_data!$A$1:$A$41,Movies_data!$D$1:$D$41,"not found")</f>
        <v>Action</v>
      </c>
      <c r="J3250" s="1" t="str">
        <f t="array" ref="J3250">_xlfn.XLOOKUP(G3250,Movies_data!$A$1:$A$41,Movies_data!$C$1:$C$41,"not found")</f>
        <v>Telugu</v>
      </c>
      <c r="K3250" s="1">
        <f t="array" ref="K3250">_xlfn.XLOOKUP(G3250,Movies_data!$A$1:$A$41,Movies_data!$H$1:$H$41,"Not Found")</f>
        <v>7.8</v>
      </c>
      <c r="L3250" s="1" t="str">
        <f t="array" ref="L3250">_xlfn.XLOOKUP(A3250,Booking_data!$A$1:$A$6001,Booking_data!$E$1:$E$6001,"not Found")</f>
        <v>C141</v>
      </c>
      <c r="M3250" s="1" t="str">
        <f t="array" ref="M3250">_xlfn.XLOOKUP(L3250,Cinemas_data!$A$1:$A$49,Cinemas_data!$I$1:$I$49,"not Found")</f>
        <v>#NAME?</v>
      </c>
      <c r="N3250" s="1" t="str">
        <f t="array" ref="N3250">_xlfn.XLOOKUP(L3250,Cinemas_data!$A$1:$A$49,Cinemas_data!$C$1:$C$49,"not Found")</f>
        <v>Ahmedabad</v>
      </c>
      <c r="O3250" s="1">
        <f t="array" ref="O3250">_xlfn.XLOOKUP(A3250,Booking_data!$A$1:$A$6001,Booking_data!$H$1:$H$6001,"not found")</f>
        <v>2</v>
      </c>
      <c r="P3250" s="1">
        <f t="array" ref="P3250">_xlfn.XLOOKUP(A3250,Booking_data!$A$1:$A$6001,Booking_data!$I$1:$I$6001,"not Found")</f>
        <v>420</v>
      </c>
      <c r="Q3250" s="1">
        <f t="shared" si="3"/>
        <v>840</v>
      </c>
      <c r="R3250" s="1" t="str">
        <f t="array" ref="R3250">_xlfn.XLOOKUP(A3250,Booking_data!$A$1:$A$6001,Booking_data!$L$1:$L$6001,"Not Found")</f>
        <v>Credit Card</v>
      </c>
      <c r="S3250" s="1">
        <f t="array" ref="S3250">_xlfn.XLOOKUP(A3250,Booking_data!$A$1:$A$6001,Booking_data!$N$1:$N$6001,"not Found")</f>
        <v>37</v>
      </c>
      <c r="T3250" s="1" t="str">
        <f t="array" ref="T3250">_xlfn.XLOOKUP(A3250,Booking_data!$A$1:$A$6001,Booking_data!$O$1:$O$6001,"Not Found")</f>
        <v>Other</v>
      </c>
      <c r="U3250" s="1" t="str">
        <f t="shared" si="4"/>
        <v>Middle Age</v>
      </c>
      <c r="V3250" s="1" t="str">
        <f t="shared" si="5"/>
        <v>Low Booking</v>
      </c>
    </row>
    <row r="3251" ht="15.75" customHeight="1">
      <c r="A3251" s="1" t="s">
        <v>3565</v>
      </c>
      <c r="B3251" s="6">
        <v>46059.0</v>
      </c>
      <c r="C3251" s="6">
        <v>46065.0</v>
      </c>
      <c r="D3251" s="7">
        <v>0.9375</v>
      </c>
      <c r="E3251" s="1" t="str">
        <f t="shared" si="1"/>
        <v>Weekday</v>
      </c>
      <c r="F3251" s="1" t="str">
        <f t="shared" si="2"/>
        <v>Feb</v>
      </c>
      <c r="G3251" s="1" t="str">
        <f t="array" ref="G3251">_xlfn.XLOOKUP(A3251,Booking_data!$A$1:$A$6001,Booking_data!$D$1:$D$6001,"not found")</f>
        <v>M038</v>
      </c>
      <c r="H3251" s="1" t="str">
        <f t="array" ref="H3251">_xlfn.XLOOKUP(G3251,Movies_data!$A$1:$A$41,Movies_data!$B$1:$B$41,"not found")</f>
        <v>Barbie</v>
      </c>
      <c r="I3251" s="1" t="str">
        <f t="array" ref="I3251">_xlfn.XLOOKUP(G3251,Movies_data!$A$1:$A$41,Movies_data!$D$1:$D$41,"not found")</f>
        <v>Comedy</v>
      </c>
      <c r="J3251" s="1" t="str">
        <f t="array" ref="J3251">_xlfn.XLOOKUP(G3251,Movies_data!$A$1:$A$41,Movies_data!$C$1:$C$41,"not found")</f>
        <v>English</v>
      </c>
      <c r="K3251" s="1">
        <f t="array" ref="K3251">_xlfn.XLOOKUP(G3251,Movies_data!$A$1:$A$41,Movies_data!$H$1:$H$41,"Not Found")</f>
        <v>6.8</v>
      </c>
      <c r="L3251" s="1" t="str">
        <f t="array" ref="L3251">_xlfn.XLOOKUP(A3251,Booking_data!$A$1:$A$6001,Booking_data!$E$1:$E$6001,"not Found")</f>
        <v>C161</v>
      </c>
      <c r="M3251" s="1" t="str">
        <f t="array" ref="M3251">_xlfn.XLOOKUP(L3251,Cinemas_data!$A$1:$A$49,Cinemas_data!$I$1:$I$49,"not Found")</f>
        <v>#NAME?</v>
      </c>
      <c r="N3251" s="1" t="str">
        <f t="array" ref="N3251">_xlfn.XLOOKUP(L3251,Cinemas_data!$A$1:$A$49,Cinemas_data!$C$1:$C$49,"not Found")</f>
        <v>Thiruvananthapuram</v>
      </c>
      <c r="O3251" s="1">
        <f t="array" ref="O3251">_xlfn.XLOOKUP(A3251,Booking_data!$A$1:$A$6001,Booking_data!$H$1:$H$6001,"not found")</f>
        <v>4</v>
      </c>
      <c r="P3251" s="1">
        <f t="array" ref="P3251">_xlfn.XLOOKUP(A3251,Booking_data!$A$1:$A$6001,Booking_data!$I$1:$I$6001,"not Found")</f>
        <v>360</v>
      </c>
      <c r="Q3251" s="1">
        <f t="shared" si="3"/>
        <v>1440</v>
      </c>
      <c r="R3251" s="1" t="str">
        <f t="array" ref="R3251">_xlfn.XLOOKUP(A3251,Booking_data!$A$1:$A$6001,Booking_data!$L$1:$L$6001,"Not Found")</f>
        <v>Wallet</v>
      </c>
      <c r="S3251" s="1">
        <f t="array" ref="S3251">_xlfn.XLOOKUP(A3251,Booking_data!$A$1:$A$6001,Booking_data!$N$1:$N$6001,"not Found")</f>
        <v>50</v>
      </c>
      <c r="T3251" s="1" t="str">
        <f t="array" ref="T3251">_xlfn.XLOOKUP(A3251,Booking_data!$A$1:$A$6001,Booking_data!$O$1:$O$6001,"Not Found")</f>
        <v>Female</v>
      </c>
      <c r="U3251" s="1" t="str">
        <f t="shared" si="4"/>
        <v>Above 45</v>
      </c>
      <c r="V3251" s="1" t="str">
        <f t="shared" si="5"/>
        <v>Medium Booking</v>
      </c>
    </row>
    <row r="3252" ht="15.75" customHeight="1">
      <c r="A3252" s="1" t="s">
        <v>3566</v>
      </c>
      <c r="B3252" s="6">
        <v>46066.0</v>
      </c>
      <c r="C3252" s="6">
        <v>46072.0</v>
      </c>
      <c r="D3252" s="7">
        <v>0.3958333333333333</v>
      </c>
      <c r="E3252" s="1" t="str">
        <f t="shared" si="1"/>
        <v>Weekday</v>
      </c>
      <c r="F3252" s="1" t="str">
        <f t="shared" si="2"/>
        <v>Feb</v>
      </c>
      <c r="G3252" s="1" t="str">
        <f t="array" ref="G3252">_xlfn.XLOOKUP(A3252,Booking_data!$A$1:$A$6001,Booking_data!$D$1:$D$6001,"not found")</f>
        <v>M013</v>
      </c>
      <c r="H3252" s="1" t="str">
        <f t="array" ref="H3252">_xlfn.XLOOKUP(G3252,Movies_data!$A$1:$A$41,Movies_data!$B$1:$B$41,"not found")</f>
        <v>Salaar</v>
      </c>
      <c r="I3252" s="1" t="str">
        <f t="array" ref="I3252">_xlfn.XLOOKUP(G3252,Movies_data!$A$1:$A$41,Movies_data!$D$1:$D$41,"not found")</f>
        <v>Action</v>
      </c>
      <c r="J3252" s="1" t="str">
        <f t="array" ref="J3252">_xlfn.XLOOKUP(G3252,Movies_data!$A$1:$A$41,Movies_data!$C$1:$C$41,"not found")</f>
        <v>Telugu</v>
      </c>
      <c r="K3252" s="1">
        <f t="array" ref="K3252">_xlfn.XLOOKUP(G3252,Movies_data!$A$1:$A$41,Movies_data!$H$1:$H$41,"Not Found")</f>
        <v>6.5</v>
      </c>
      <c r="L3252" s="1" t="str">
        <f t="array" ref="L3252">_xlfn.XLOOKUP(A3252,Booking_data!$A$1:$A$6001,Booking_data!$E$1:$E$6001,"not Found")</f>
        <v>C113</v>
      </c>
      <c r="M3252" s="1" t="str">
        <f t="array" ref="M3252">_xlfn.XLOOKUP(L3252,Cinemas_data!$A$1:$A$49,Cinemas_data!$I$1:$I$49,"not Found")</f>
        <v>#NAME?</v>
      </c>
      <c r="N3252" s="1" t="str">
        <f t="array" ref="N3252">_xlfn.XLOOKUP(L3252,Cinemas_data!$A$1:$A$49,Cinemas_data!$C$1:$C$49,"not Found")</f>
        <v>Delhi</v>
      </c>
      <c r="O3252" s="1">
        <f t="array" ref="O3252">_xlfn.XLOOKUP(A3252,Booking_data!$A$1:$A$6001,Booking_data!$H$1:$H$6001,"not found")</f>
        <v>3</v>
      </c>
      <c r="P3252" s="1">
        <f t="array" ref="P3252">_xlfn.XLOOKUP(A3252,Booking_data!$A$1:$A$6001,Booking_data!$I$1:$I$6001,"not Found")</f>
        <v>320</v>
      </c>
      <c r="Q3252" s="1">
        <f t="shared" si="3"/>
        <v>960</v>
      </c>
      <c r="R3252" s="1" t="str">
        <f t="array" ref="R3252">_xlfn.XLOOKUP(A3252,Booking_data!$A$1:$A$6001,Booking_data!$L$1:$L$6001,"Not Found")</f>
        <v>Debit Card</v>
      </c>
      <c r="S3252" s="1">
        <f t="array" ref="S3252">_xlfn.XLOOKUP(A3252,Booking_data!$A$1:$A$6001,Booking_data!$N$1:$N$6001,"not Found")</f>
        <v>57</v>
      </c>
      <c r="T3252" s="1" t="str">
        <f t="array" ref="T3252">_xlfn.XLOOKUP(A3252,Booking_data!$A$1:$A$6001,Booking_data!$O$1:$O$6001,"Not Found")</f>
        <v>Male</v>
      </c>
      <c r="U3252" s="1" t="str">
        <f t="shared" si="4"/>
        <v>Above 45</v>
      </c>
      <c r="V3252" s="1" t="str">
        <f t="shared" si="5"/>
        <v>Medium Booking</v>
      </c>
    </row>
    <row r="3253" ht="15.75" customHeight="1">
      <c r="A3253" s="1" t="s">
        <v>3567</v>
      </c>
      <c r="B3253" s="6">
        <v>46120.0</v>
      </c>
      <c r="C3253" s="6">
        <v>46122.0</v>
      </c>
      <c r="D3253" s="7">
        <v>0.7708333333333334</v>
      </c>
      <c r="E3253" s="1" t="str">
        <f t="shared" si="1"/>
        <v>Weekday</v>
      </c>
      <c r="F3253" s="1" t="str">
        <f t="shared" si="2"/>
        <v>Apr</v>
      </c>
      <c r="G3253" s="1" t="str">
        <f t="array" ref="G3253">_xlfn.XLOOKUP(A3253,Booking_data!$A$1:$A$6001,Booking_data!$D$1:$D$6001,"not found")</f>
        <v>M020</v>
      </c>
      <c r="H3253" s="1" t="str">
        <f t="array" ref="H3253">_xlfn.XLOOKUP(G3253,Movies_data!$A$1:$A$41,Movies_data!$B$1:$B$41,"not found")</f>
        <v>Jawan</v>
      </c>
      <c r="I3253" s="1" t="str">
        <f t="array" ref="I3253">_xlfn.XLOOKUP(G3253,Movies_data!$A$1:$A$41,Movies_data!$D$1:$D$41,"not found")</f>
        <v>Action</v>
      </c>
      <c r="J3253" s="1" t="str">
        <f t="array" ref="J3253">_xlfn.XLOOKUP(G3253,Movies_data!$A$1:$A$41,Movies_data!$C$1:$C$41,"not found")</f>
        <v>Hindi</v>
      </c>
      <c r="K3253" s="1">
        <f t="array" ref="K3253">_xlfn.XLOOKUP(G3253,Movies_data!$A$1:$A$41,Movies_data!$H$1:$H$41,"Not Found")</f>
        <v>7</v>
      </c>
      <c r="L3253" s="1" t="str">
        <f t="array" ref="L3253">_xlfn.XLOOKUP(A3253,Booking_data!$A$1:$A$6001,Booking_data!$E$1:$E$6001,"not Found")</f>
        <v>C141</v>
      </c>
      <c r="M3253" s="1" t="str">
        <f t="array" ref="M3253">_xlfn.XLOOKUP(L3253,Cinemas_data!$A$1:$A$49,Cinemas_data!$I$1:$I$49,"not Found")</f>
        <v>#NAME?</v>
      </c>
      <c r="N3253" s="1" t="str">
        <f t="array" ref="N3253">_xlfn.XLOOKUP(L3253,Cinemas_data!$A$1:$A$49,Cinemas_data!$C$1:$C$49,"not Found")</f>
        <v>Ahmedabad</v>
      </c>
      <c r="O3253" s="1">
        <f t="array" ref="O3253">_xlfn.XLOOKUP(A3253,Booking_data!$A$1:$A$6001,Booking_data!$H$1:$H$6001,"not found")</f>
        <v>2</v>
      </c>
      <c r="P3253" s="1">
        <f t="array" ref="P3253">_xlfn.XLOOKUP(A3253,Booking_data!$A$1:$A$6001,Booking_data!$I$1:$I$6001,"not Found")</f>
        <v>320</v>
      </c>
      <c r="Q3253" s="1">
        <f t="shared" si="3"/>
        <v>640</v>
      </c>
      <c r="R3253" s="1" t="str">
        <f t="array" ref="R3253">_xlfn.XLOOKUP(A3253,Booking_data!$A$1:$A$6001,Booking_data!$L$1:$L$6001,"Not Found")</f>
        <v>UPI</v>
      </c>
      <c r="S3253" s="1">
        <f t="array" ref="S3253">_xlfn.XLOOKUP(A3253,Booking_data!$A$1:$A$6001,Booking_data!$N$1:$N$6001,"not Found")</f>
        <v>38</v>
      </c>
      <c r="T3253" s="1" t="str">
        <f t="array" ref="T3253">_xlfn.XLOOKUP(A3253,Booking_data!$A$1:$A$6001,Booking_data!$O$1:$O$6001,"Not Found")</f>
        <v>Other</v>
      </c>
      <c r="U3253" s="1" t="str">
        <f t="shared" si="4"/>
        <v>Middle Age</v>
      </c>
      <c r="V3253" s="1" t="str">
        <f t="shared" si="5"/>
        <v>Low Booking</v>
      </c>
    </row>
    <row r="3254" ht="15.75" customHeight="1">
      <c r="A3254" s="1" t="s">
        <v>3568</v>
      </c>
      <c r="B3254" s="6">
        <v>46059.0</v>
      </c>
      <c r="C3254" s="6">
        <v>46059.0</v>
      </c>
      <c r="D3254" s="7">
        <v>0.3958333333333333</v>
      </c>
      <c r="E3254" s="1" t="str">
        <f t="shared" si="1"/>
        <v>Weekday</v>
      </c>
      <c r="F3254" s="1" t="str">
        <f t="shared" si="2"/>
        <v>Feb</v>
      </c>
      <c r="G3254" s="1" t="str">
        <f t="array" ref="G3254">_xlfn.XLOOKUP(A3254,Booking_data!$A$1:$A$6001,Booking_data!$D$1:$D$6001,"not found")</f>
        <v>M008</v>
      </c>
      <c r="H3254" s="1" t="str">
        <f t="array" ref="H3254">_xlfn.XLOOKUP(G3254,Movies_data!$A$1:$A$41,Movies_data!$B$1:$B$41,"not found")</f>
        <v>Love Today</v>
      </c>
      <c r="I3254" s="1" t="str">
        <f t="array" ref="I3254">_xlfn.XLOOKUP(G3254,Movies_data!$A$1:$A$41,Movies_data!$D$1:$D$41,"not found")</f>
        <v>Romance</v>
      </c>
      <c r="J3254" s="1" t="str">
        <f t="array" ref="J3254">_xlfn.XLOOKUP(G3254,Movies_data!$A$1:$A$41,Movies_data!$C$1:$C$41,"not found")</f>
        <v>Tamil</v>
      </c>
      <c r="K3254" s="1">
        <f t="array" ref="K3254">_xlfn.XLOOKUP(G3254,Movies_data!$A$1:$A$41,Movies_data!$H$1:$H$41,"Not Found")</f>
        <v>7.4</v>
      </c>
      <c r="L3254" s="1" t="str">
        <f t="array" ref="L3254">_xlfn.XLOOKUP(A3254,Booking_data!$A$1:$A$6001,Booking_data!$E$1:$E$6001,"not Found")</f>
        <v>C062</v>
      </c>
      <c r="M3254" s="1" t="str">
        <f t="array" ref="M3254">_xlfn.XLOOKUP(L3254,Cinemas_data!$A$1:$A$49,Cinemas_data!$I$1:$I$49,"not Found")</f>
        <v>#NAME?</v>
      </c>
      <c r="N3254" s="1" t="str">
        <f t="array" ref="N3254">_xlfn.XLOOKUP(L3254,Cinemas_data!$A$1:$A$49,Cinemas_data!$C$1:$C$49,"not Found")</f>
        <v>Mysuru</v>
      </c>
      <c r="O3254" s="1">
        <f t="array" ref="O3254">_xlfn.XLOOKUP(A3254,Booking_data!$A$1:$A$6001,Booking_data!$H$1:$H$6001,"not found")</f>
        <v>4</v>
      </c>
      <c r="P3254" s="1">
        <f t="array" ref="P3254">_xlfn.XLOOKUP(A3254,Booking_data!$A$1:$A$6001,Booking_data!$I$1:$I$6001,"not Found")</f>
        <v>240</v>
      </c>
      <c r="Q3254" s="1">
        <f t="shared" si="3"/>
        <v>960</v>
      </c>
      <c r="R3254" s="1" t="str">
        <f t="array" ref="R3254">_xlfn.XLOOKUP(A3254,Booking_data!$A$1:$A$6001,Booking_data!$L$1:$L$6001,"Not Found")</f>
        <v>Wallet</v>
      </c>
      <c r="S3254" s="1">
        <f t="array" ref="S3254">_xlfn.XLOOKUP(A3254,Booking_data!$A$1:$A$6001,Booking_data!$N$1:$N$6001,"not Found")</f>
        <v>54</v>
      </c>
      <c r="T3254" s="1" t="str">
        <f t="array" ref="T3254">_xlfn.XLOOKUP(A3254,Booking_data!$A$1:$A$6001,Booking_data!$O$1:$O$6001,"Not Found")</f>
        <v>Female</v>
      </c>
      <c r="U3254" s="1" t="str">
        <f t="shared" si="4"/>
        <v>Above 45</v>
      </c>
      <c r="V3254" s="1" t="str">
        <f t="shared" si="5"/>
        <v>Medium Booking</v>
      </c>
    </row>
    <row r="3255" ht="15.75" customHeight="1">
      <c r="A3255" s="1" t="s">
        <v>3569</v>
      </c>
      <c r="B3255" s="6">
        <v>46199.0</v>
      </c>
      <c r="C3255" s="6">
        <v>46202.0</v>
      </c>
      <c r="D3255" s="7">
        <v>0.7708333333333334</v>
      </c>
      <c r="E3255" s="1" t="str">
        <f t="shared" si="1"/>
        <v>Weekday</v>
      </c>
      <c r="F3255" s="1" t="str">
        <f t="shared" si="2"/>
        <v>Jun</v>
      </c>
      <c r="G3255" s="1" t="str">
        <f t="array" ref="G3255">_xlfn.XLOOKUP(A3255,Booking_data!$A$1:$A$6001,Booking_data!$D$1:$D$6001,"not found")</f>
        <v>M013</v>
      </c>
      <c r="H3255" s="1" t="str">
        <f t="array" ref="H3255">_xlfn.XLOOKUP(G3255,Movies_data!$A$1:$A$41,Movies_data!$B$1:$B$41,"not found")</f>
        <v>Salaar</v>
      </c>
      <c r="I3255" s="1" t="str">
        <f t="array" ref="I3255">_xlfn.XLOOKUP(G3255,Movies_data!$A$1:$A$41,Movies_data!$D$1:$D$41,"not found")</f>
        <v>Action</v>
      </c>
      <c r="J3255" s="1" t="str">
        <f t="array" ref="J3255">_xlfn.XLOOKUP(G3255,Movies_data!$A$1:$A$41,Movies_data!$C$1:$C$41,"not found")</f>
        <v>Telugu</v>
      </c>
      <c r="K3255" s="1">
        <f t="array" ref="K3255">_xlfn.XLOOKUP(G3255,Movies_data!$A$1:$A$41,Movies_data!$H$1:$H$41,"Not Found")</f>
        <v>6.5</v>
      </c>
      <c r="L3255" s="1" t="str">
        <f t="array" ref="L3255">_xlfn.XLOOKUP(A3255,Booking_data!$A$1:$A$6001,Booking_data!$E$1:$E$6001,"not Found")</f>
        <v>C043</v>
      </c>
      <c r="M3255" s="1" t="str">
        <f t="array" ref="M3255">_xlfn.XLOOKUP(L3255,Cinemas_data!$A$1:$A$49,Cinemas_data!$I$1:$I$49,"not Found")</f>
        <v>#NAME?</v>
      </c>
      <c r="N3255" s="1" t="str">
        <f t="array" ref="N3255">_xlfn.XLOOKUP(L3255,Cinemas_data!$A$1:$A$49,Cinemas_data!$C$1:$C$49,"not Found")</f>
        <v>Salem</v>
      </c>
      <c r="O3255" s="1">
        <f t="array" ref="O3255">_xlfn.XLOOKUP(A3255,Booking_data!$A$1:$A$6001,Booking_data!$H$1:$H$6001,"not found")</f>
        <v>2</v>
      </c>
      <c r="P3255" s="1">
        <f t="array" ref="P3255">_xlfn.XLOOKUP(A3255,Booking_data!$A$1:$A$6001,Booking_data!$I$1:$I$6001,"not Found")</f>
        <v>280</v>
      </c>
      <c r="Q3255" s="1">
        <f t="shared" si="3"/>
        <v>560</v>
      </c>
      <c r="R3255" s="1" t="str">
        <f t="array" ref="R3255">_xlfn.XLOOKUP(A3255,Booking_data!$A$1:$A$6001,Booking_data!$L$1:$L$6001,"Not Found")</f>
        <v>Debit Card</v>
      </c>
      <c r="S3255" s="1">
        <f t="array" ref="S3255">_xlfn.XLOOKUP(A3255,Booking_data!$A$1:$A$6001,Booking_data!$N$1:$N$6001,"not Found")</f>
        <v>57</v>
      </c>
      <c r="T3255" s="1" t="str">
        <f t="array" ref="T3255">_xlfn.XLOOKUP(A3255,Booking_data!$A$1:$A$6001,Booking_data!$O$1:$O$6001,"Not Found")</f>
        <v>Female</v>
      </c>
      <c r="U3255" s="1" t="str">
        <f t="shared" si="4"/>
        <v>Above 45</v>
      </c>
      <c r="V3255" s="1" t="str">
        <f t="shared" si="5"/>
        <v>Low Booking</v>
      </c>
    </row>
    <row r="3256" ht="15.75" customHeight="1">
      <c r="A3256" s="1" t="s">
        <v>3570</v>
      </c>
      <c r="B3256" s="6">
        <v>46043.0</v>
      </c>
      <c r="C3256" s="6">
        <v>46046.0</v>
      </c>
      <c r="D3256" s="7">
        <v>0.6458333333333334</v>
      </c>
      <c r="E3256" s="1" t="str">
        <f t="shared" si="1"/>
        <v>Weekday</v>
      </c>
      <c r="F3256" s="1" t="str">
        <f t="shared" si="2"/>
        <v>Jan</v>
      </c>
      <c r="G3256" s="1" t="str">
        <f t="array" ref="G3256">_xlfn.XLOOKUP(A3256,Booking_data!$A$1:$A$6001,Booking_data!$D$1:$D$6001,"not found")</f>
        <v>M010</v>
      </c>
      <c r="H3256" s="1" t="str">
        <f t="array" ref="H3256">_xlfn.XLOOKUP(G3256,Movies_data!$A$1:$A$41,Movies_data!$B$1:$B$41,"not found")</f>
        <v>Captain Miller</v>
      </c>
      <c r="I3256" s="1" t="str">
        <f t="array" ref="I3256">_xlfn.XLOOKUP(G3256,Movies_data!$A$1:$A$41,Movies_data!$D$1:$D$41,"not found")</f>
        <v>Action</v>
      </c>
      <c r="J3256" s="1" t="str">
        <f t="array" ref="J3256">_xlfn.XLOOKUP(G3256,Movies_data!$A$1:$A$41,Movies_data!$C$1:$C$41,"not found")</f>
        <v>Tamil</v>
      </c>
      <c r="K3256" s="1">
        <f t="array" ref="K3256">_xlfn.XLOOKUP(G3256,Movies_data!$A$1:$A$41,Movies_data!$H$1:$H$41,"Not Found")</f>
        <v>7</v>
      </c>
      <c r="L3256" s="1" t="str">
        <f t="array" ref="L3256">_xlfn.XLOOKUP(A3256,Booking_data!$A$1:$A$6001,Booking_data!$E$1:$E$6001,"not Found")</f>
        <v>C022</v>
      </c>
      <c r="M3256" s="1" t="str">
        <f t="array" ref="M3256">_xlfn.XLOOKUP(L3256,Cinemas_data!$A$1:$A$49,Cinemas_data!$I$1:$I$49,"not Found")</f>
        <v>#NAME?</v>
      </c>
      <c r="N3256" s="1" t="str">
        <f t="array" ref="N3256">_xlfn.XLOOKUP(L3256,Cinemas_data!$A$1:$A$49,Cinemas_data!$C$1:$C$49,"not Found")</f>
        <v>Coimbatore</v>
      </c>
      <c r="O3256" s="1">
        <f t="array" ref="O3256">_xlfn.XLOOKUP(A3256,Booking_data!$A$1:$A$6001,Booking_data!$H$1:$H$6001,"not found")</f>
        <v>1</v>
      </c>
      <c r="P3256" s="1">
        <f t="array" ref="P3256">_xlfn.XLOOKUP(A3256,Booking_data!$A$1:$A$6001,Booking_data!$I$1:$I$6001,"not Found")</f>
        <v>200</v>
      </c>
      <c r="Q3256" s="1">
        <f t="shared" si="3"/>
        <v>200</v>
      </c>
      <c r="R3256" s="1" t="str">
        <f t="array" ref="R3256">_xlfn.XLOOKUP(A3256,Booking_data!$A$1:$A$6001,Booking_data!$L$1:$L$6001,"Not Found")</f>
        <v>Net Banking</v>
      </c>
      <c r="S3256" s="1">
        <f t="array" ref="S3256">_xlfn.XLOOKUP(A3256,Booking_data!$A$1:$A$6001,Booking_data!$N$1:$N$6001,"not Found")</f>
        <v>37</v>
      </c>
      <c r="T3256" s="1" t="str">
        <f t="array" ref="T3256">_xlfn.XLOOKUP(A3256,Booking_data!$A$1:$A$6001,Booking_data!$O$1:$O$6001,"Not Found")</f>
        <v>Male</v>
      </c>
      <c r="U3256" s="1" t="str">
        <f t="shared" si="4"/>
        <v>Middle Age</v>
      </c>
      <c r="V3256" s="1" t="str">
        <f t="shared" si="5"/>
        <v>Low Booking</v>
      </c>
    </row>
    <row r="3257" ht="15.75" customHeight="1">
      <c r="A3257" s="1" t="s">
        <v>3571</v>
      </c>
      <c r="B3257" s="6">
        <v>46079.0</v>
      </c>
      <c r="C3257" s="6">
        <v>46086.0</v>
      </c>
      <c r="D3257" s="7">
        <v>0.3958333333333333</v>
      </c>
      <c r="E3257" s="1" t="str">
        <f t="shared" si="1"/>
        <v>Weekday</v>
      </c>
      <c r="F3257" s="1" t="str">
        <f t="shared" si="2"/>
        <v>Feb</v>
      </c>
      <c r="G3257" s="1" t="str">
        <f t="array" ref="G3257">_xlfn.XLOOKUP(A3257,Booking_data!$A$1:$A$6001,Booking_data!$D$1:$D$6001,"not found")</f>
        <v>M002</v>
      </c>
      <c r="H3257" s="1" t="str">
        <f t="array" ref="H3257">_xlfn.XLOOKUP(G3257,Movies_data!$A$1:$A$41,Movies_data!$B$1:$B$41,"not found")</f>
        <v>Jailer</v>
      </c>
      <c r="I3257" s="1" t="str">
        <f t="array" ref="I3257">_xlfn.XLOOKUP(G3257,Movies_data!$A$1:$A$41,Movies_data!$D$1:$D$41,"not found")</f>
        <v>Action</v>
      </c>
      <c r="J3257" s="1" t="str">
        <f t="array" ref="J3257">_xlfn.XLOOKUP(G3257,Movies_data!$A$1:$A$41,Movies_data!$C$1:$C$41,"not found")</f>
        <v>Tamil</v>
      </c>
      <c r="K3257" s="1">
        <f t="array" ref="K3257">_xlfn.XLOOKUP(G3257,Movies_data!$A$1:$A$41,Movies_data!$H$1:$H$41,"Not Found")</f>
        <v>7.1</v>
      </c>
      <c r="L3257" s="1" t="str">
        <f t="array" ref="L3257">_xlfn.XLOOKUP(A3257,Booking_data!$A$1:$A$6001,Booking_data!$E$1:$E$6001,"not Found")</f>
        <v>C013</v>
      </c>
      <c r="M3257" s="1" t="str">
        <f t="array" ref="M3257">_xlfn.XLOOKUP(L3257,Cinemas_data!$A$1:$A$49,Cinemas_data!$I$1:$I$49,"not Found")</f>
        <v>#NAME?</v>
      </c>
      <c r="N3257" s="1" t="str">
        <f t="array" ref="N3257">_xlfn.XLOOKUP(L3257,Cinemas_data!$A$1:$A$49,Cinemas_data!$C$1:$C$49,"not Found")</f>
        <v>Chennai</v>
      </c>
      <c r="O3257" s="1">
        <f t="array" ref="O3257">_xlfn.XLOOKUP(A3257,Booking_data!$A$1:$A$6001,Booking_data!$H$1:$H$6001,"not found")</f>
        <v>6</v>
      </c>
      <c r="P3257" s="1">
        <f t="array" ref="P3257">_xlfn.XLOOKUP(A3257,Booking_data!$A$1:$A$6001,Booking_data!$I$1:$I$6001,"not Found")</f>
        <v>240</v>
      </c>
      <c r="Q3257" s="1">
        <f t="shared" si="3"/>
        <v>1440</v>
      </c>
      <c r="R3257" s="1" t="str">
        <f t="array" ref="R3257">_xlfn.XLOOKUP(A3257,Booking_data!$A$1:$A$6001,Booking_data!$L$1:$L$6001,"Not Found")</f>
        <v>Debit Card</v>
      </c>
      <c r="S3257" s="1">
        <f t="array" ref="S3257">_xlfn.XLOOKUP(A3257,Booking_data!$A$1:$A$6001,Booking_data!$N$1:$N$6001,"not Found")</f>
        <v>30</v>
      </c>
      <c r="T3257" s="1" t="str">
        <f t="array" ref="T3257">_xlfn.XLOOKUP(A3257,Booking_data!$A$1:$A$6001,Booking_data!$O$1:$O$6001,"Not Found")</f>
        <v>Female</v>
      </c>
      <c r="U3257" s="1" t="str">
        <f t="shared" si="4"/>
        <v>Middle Age</v>
      </c>
      <c r="V3257" s="1" t="str">
        <f t="shared" si="5"/>
        <v>High Booking</v>
      </c>
    </row>
    <row r="3258" ht="15.75" customHeight="1">
      <c r="A3258" s="1" t="s">
        <v>3572</v>
      </c>
      <c r="B3258" s="6">
        <v>46150.0</v>
      </c>
      <c r="C3258" s="6">
        <v>46153.0</v>
      </c>
      <c r="D3258" s="7">
        <v>0.9375</v>
      </c>
      <c r="E3258" s="1" t="str">
        <f t="shared" si="1"/>
        <v>Weekday</v>
      </c>
      <c r="F3258" s="1" t="str">
        <f t="shared" si="2"/>
        <v>May</v>
      </c>
      <c r="G3258" s="1" t="str">
        <f t="array" ref="G3258">_xlfn.XLOOKUP(A3258,Booking_data!$A$1:$A$6001,Booking_data!$D$1:$D$6001,"not found")</f>
        <v>M001</v>
      </c>
      <c r="H3258" s="1" t="str">
        <f t="array" ref="H3258">_xlfn.XLOOKUP(G3258,Movies_data!$A$1:$A$41,Movies_data!$B$1:$B$41,"not found")</f>
        <v>Leo</v>
      </c>
      <c r="I3258" s="1" t="str">
        <f t="array" ref="I3258">_xlfn.XLOOKUP(G3258,Movies_data!$A$1:$A$41,Movies_data!$D$1:$D$41,"not found")</f>
        <v>Action</v>
      </c>
      <c r="J3258" s="1" t="str">
        <f t="array" ref="J3258">_xlfn.XLOOKUP(G3258,Movies_data!$A$1:$A$41,Movies_data!$C$1:$C$41,"not found")</f>
        <v>Tamil</v>
      </c>
      <c r="K3258" s="1">
        <f t="array" ref="K3258">_xlfn.XLOOKUP(G3258,Movies_data!$A$1:$A$41,Movies_data!$H$1:$H$41,"Not Found")</f>
        <v>8</v>
      </c>
      <c r="L3258" s="1" t="str">
        <f t="array" ref="L3258">_xlfn.XLOOKUP(A3258,Booking_data!$A$1:$A$6001,Booking_data!$E$1:$E$6001,"not Found")</f>
        <v>C031</v>
      </c>
      <c r="M3258" s="1" t="str">
        <f t="array" ref="M3258">_xlfn.XLOOKUP(L3258,Cinemas_data!$A$1:$A$49,Cinemas_data!$I$1:$I$49,"not Found")</f>
        <v>#NAME?</v>
      </c>
      <c r="N3258" s="1" t="str">
        <f t="array" ref="N3258">_xlfn.XLOOKUP(L3258,Cinemas_data!$A$1:$A$49,Cinemas_data!$C$1:$C$49,"not Found")</f>
        <v>Madurai</v>
      </c>
      <c r="O3258" s="1">
        <f t="array" ref="O3258">_xlfn.XLOOKUP(A3258,Booking_data!$A$1:$A$6001,Booking_data!$H$1:$H$6001,"not found")</f>
        <v>2</v>
      </c>
      <c r="P3258" s="1">
        <f t="array" ref="P3258">_xlfn.XLOOKUP(A3258,Booking_data!$A$1:$A$6001,Booking_data!$I$1:$I$6001,"not Found")</f>
        <v>320</v>
      </c>
      <c r="Q3258" s="1">
        <f t="shared" si="3"/>
        <v>640</v>
      </c>
      <c r="R3258" s="1" t="str">
        <f t="array" ref="R3258">_xlfn.XLOOKUP(A3258,Booking_data!$A$1:$A$6001,Booking_data!$L$1:$L$6001,"Not Found")</f>
        <v>UPI</v>
      </c>
      <c r="S3258" s="1">
        <f t="array" ref="S3258">_xlfn.XLOOKUP(A3258,Booking_data!$A$1:$A$6001,Booking_data!$N$1:$N$6001,"not Found")</f>
        <v>48</v>
      </c>
      <c r="T3258" s="1" t="str">
        <f t="array" ref="T3258">_xlfn.XLOOKUP(A3258,Booking_data!$A$1:$A$6001,Booking_data!$O$1:$O$6001,"Not Found")</f>
        <v>Male</v>
      </c>
      <c r="U3258" s="1" t="str">
        <f t="shared" si="4"/>
        <v>Above 45</v>
      </c>
      <c r="V3258" s="1" t="str">
        <f t="shared" si="5"/>
        <v>Low Booking</v>
      </c>
    </row>
    <row r="3259" ht="15.75" customHeight="1">
      <c r="A3259" s="1" t="s">
        <v>3573</v>
      </c>
      <c r="B3259" s="6">
        <v>46192.0</v>
      </c>
      <c r="C3259" s="6">
        <v>46196.0</v>
      </c>
      <c r="D3259" s="7">
        <v>0.53125</v>
      </c>
      <c r="E3259" s="1" t="str">
        <f t="shared" si="1"/>
        <v>Weekday</v>
      </c>
      <c r="F3259" s="1" t="str">
        <f t="shared" si="2"/>
        <v>Jun</v>
      </c>
      <c r="G3259" s="1" t="str">
        <f t="array" ref="G3259">_xlfn.XLOOKUP(A3259,Booking_data!$A$1:$A$6001,Booking_data!$D$1:$D$6001,"not found")</f>
        <v>M019</v>
      </c>
      <c r="H3259" s="1" t="str">
        <f t="array" ref="H3259">_xlfn.XLOOKUP(G3259,Movies_data!$A$1:$A$41,Movies_data!$B$1:$B$41,"not found")</f>
        <v>Animal</v>
      </c>
      <c r="I3259" s="1" t="str">
        <f t="array" ref="I3259">_xlfn.XLOOKUP(G3259,Movies_data!$A$1:$A$41,Movies_data!$D$1:$D$41,"not found")</f>
        <v>Drama</v>
      </c>
      <c r="J3259" s="1" t="str">
        <f t="array" ref="J3259">_xlfn.XLOOKUP(G3259,Movies_data!$A$1:$A$41,Movies_data!$C$1:$C$41,"not found")</f>
        <v>Hindi</v>
      </c>
      <c r="K3259" s="1">
        <f t="array" ref="K3259">_xlfn.XLOOKUP(G3259,Movies_data!$A$1:$A$41,Movies_data!$H$1:$H$41,"Not Found")</f>
        <v>6.1</v>
      </c>
      <c r="L3259" s="1" t="str">
        <f t="array" ref="L3259">_xlfn.XLOOKUP(A3259,Booking_data!$A$1:$A$6001,Booking_data!$E$1:$E$6001,"not Found")</f>
        <v>C093</v>
      </c>
      <c r="M3259" s="1" t="str">
        <f t="array" ref="M3259">_xlfn.XLOOKUP(L3259,Cinemas_data!$A$1:$A$49,Cinemas_data!$I$1:$I$49,"not Found")</f>
        <v>#NAME?</v>
      </c>
      <c r="N3259" s="1" t="str">
        <f t="array" ref="N3259">_xlfn.XLOOKUP(L3259,Cinemas_data!$A$1:$A$49,Cinemas_data!$C$1:$C$49,"not Found")</f>
        <v>Mumbai</v>
      </c>
      <c r="O3259" s="1">
        <f t="array" ref="O3259">_xlfn.XLOOKUP(A3259,Booking_data!$A$1:$A$6001,Booking_data!$H$1:$H$6001,"not found")</f>
        <v>1</v>
      </c>
      <c r="P3259" s="1">
        <f t="array" ref="P3259">_xlfn.XLOOKUP(A3259,Booking_data!$A$1:$A$6001,Booking_data!$I$1:$I$6001,"not Found")</f>
        <v>240</v>
      </c>
      <c r="Q3259" s="1">
        <f t="shared" si="3"/>
        <v>240</v>
      </c>
      <c r="R3259" s="1" t="str">
        <f t="array" ref="R3259">_xlfn.XLOOKUP(A3259,Booking_data!$A$1:$A$6001,Booking_data!$L$1:$L$6001,"Not Found")</f>
        <v>UPI</v>
      </c>
      <c r="S3259" s="1">
        <f t="array" ref="S3259">_xlfn.XLOOKUP(A3259,Booking_data!$A$1:$A$6001,Booking_data!$N$1:$N$6001,"not Found")</f>
        <v>28</v>
      </c>
      <c r="T3259" s="1" t="str">
        <f t="array" ref="T3259">_xlfn.XLOOKUP(A3259,Booking_data!$A$1:$A$6001,Booking_data!$O$1:$O$6001,"Not Found")</f>
        <v>Male</v>
      </c>
      <c r="U3259" s="1" t="str">
        <f t="shared" si="4"/>
        <v>Youngster</v>
      </c>
      <c r="V3259" s="1" t="str">
        <f t="shared" si="5"/>
        <v>Low Booking</v>
      </c>
    </row>
    <row r="3260" ht="15.75" customHeight="1">
      <c r="A3260" s="1" t="s">
        <v>3574</v>
      </c>
      <c r="B3260" s="6">
        <v>46042.0</v>
      </c>
      <c r="C3260" s="6">
        <v>46045.0</v>
      </c>
      <c r="D3260" s="7">
        <v>0.53125</v>
      </c>
      <c r="E3260" s="1" t="str">
        <f t="shared" si="1"/>
        <v>Weekday</v>
      </c>
      <c r="F3260" s="1" t="str">
        <f t="shared" si="2"/>
        <v>Jan</v>
      </c>
      <c r="G3260" s="1" t="str">
        <f t="array" ref="G3260">_xlfn.XLOOKUP(A3260,Booking_data!$A$1:$A$6001,Booking_data!$D$1:$D$6001,"not found")</f>
        <v>M017</v>
      </c>
      <c r="H3260" s="1" t="str">
        <f t="array" ref="H3260">_xlfn.XLOOKUP(G3260,Movies_data!$A$1:$A$41,Movies_data!$B$1:$B$41,"not found")</f>
        <v>Baahubali 2</v>
      </c>
      <c r="I3260" s="1" t="str">
        <f t="array" ref="I3260">_xlfn.XLOOKUP(G3260,Movies_data!$A$1:$A$41,Movies_data!$D$1:$D$41,"not found")</f>
        <v>Action</v>
      </c>
      <c r="J3260" s="1" t="str">
        <f t="array" ref="J3260">_xlfn.XLOOKUP(G3260,Movies_data!$A$1:$A$41,Movies_data!$C$1:$C$41,"not found")</f>
        <v>Telugu</v>
      </c>
      <c r="K3260" s="1">
        <f t="array" ref="K3260">_xlfn.XLOOKUP(G3260,Movies_data!$A$1:$A$41,Movies_data!$H$1:$H$41,"Not Found")</f>
        <v>8.2</v>
      </c>
      <c r="L3260" s="1" t="str">
        <f t="array" ref="L3260">_xlfn.XLOOKUP(A3260,Booking_data!$A$1:$A$6001,Booking_data!$E$1:$E$6001,"not Found")</f>
        <v>C081</v>
      </c>
      <c r="M3260" s="1" t="str">
        <f t="array" ref="M3260">_xlfn.XLOOKUP(L3260,Cinemas_data!$A$1:$A$49,Cinemas_data!$I$1:$I$49,"not Found")</f>
        <v>#NAME?</v>
      </c>
      <c r="N3260" s="1" t="str">
        <f t="array" ref="N3260">_xlfn.XLOOKUP(L3260,Cinemas_data!$A$1:$A$49,Cinemas_data!$C$1:$C$49,"not Found")</f>
        <v>Vijayawada</v>
      </c>
      <c r="O3260" s="1">
        <f t="array" ref="O3260">_xlfn.XLOOKUP(A3260,Booking_data!$A$1:$A$6001,Booking_data!$H$1:$H$6001,"not found")</f>
        <v>4</v>
      </c>
      <c r="P3260" s="1">
        <f t="array" ref="P3260">_xlfn.XLOOKUP(A3260,Booking_data!$A$1:$A$6001,Booking_data!$I$1:$I$6001,"not Found")</f>
        <v>200</v>
      </c>
      <c r="Q3260" s="1">
        <f t="shared" si="3"/>
        <v>800</v>
      </c>
      <c r="R3260" s="1" t="str">
        <f t="array" ref="R3260">_xlfn.XLOOKUP(A3260,Booking_data!$A$1:$A$6001,Booking_data!$L$1:$L$6001,"Not Found")</f>
        <v>UPI</v>
      </c>
      <c r="S3260" s="1">
        <f t="array" ref="S3260">_xlfn.XLOOKUP(A3260,Booking_data!$A$1:$A$6001,Booking_data!$N$1:$N$6001,"not Found")</f>
        <v>21</v>
      </c>
      <c r="T3260" s="1" t="str">
        <f t="array" ref="T3260">_xlfn.XLOOKUP(A3260,Booking_data!$A$1:$A$6001,Booking_data!$O$1:$O$6001,"Not Found")</f>
        <v>Female</v>
      </c>
      <c r="U3260" s="1" t="str">
        <f t="shared" si="4"/>
        <v>Youngster</v>
      </c>
      <c r="V3260" s="1" t="str">
        <f t="shared" si="5"/>
        <v>Medium Booking</v>
      </c>
    </row>
    <row r="3261" ht="15.75" customHeight="1">
      <c r="A3261" s="1" t="s">
        <v>3575</v>
      </c>
      <c r="B3261" s="6">
        <v>46110.0</v>
      </c>
      <c r="C3261" s="6">
        <v>46110.0</v>
      </c>
      <c r="D3261" s="7">
        <v>0.6458333333333334</v>
      </c>
      <c r="E3261" s="1" t="str">
        <f t="shared" si="1"/>
        <v>Weekend</v>
      </c>
      <c r="F3261" s="1" t="str">
        <f t="shared" si="2"/>
        <v>Mar</v>
      </c>
      <c r="G3261" s="1" t="str">
        <f t="array" ref="G3261">_xlfn.XLOOKUP(A3261,Booking_data!$A$1:$A$6001,Booking_data!$D$1:$D$6001,"not found")</f>
        <v>M032</v>
      </c>
      <c r="H3261" s="1" t="str">
        <f t="array" ref="H3261">_xlfn.XLOOKUP(G3261,Movies_data!$A$1:$A$41,Movies_data!$B$1:$B$41,"not found")</f>
        <v>Premam</v>
      </c>
      <c r="I3261" s="1" t="str">
        <f t="array" ref="I3261">_xlfn.XLOOKUP(G3261,Movies_data!$A$1:$A$41,Movies_data!$D$1:$D$41,"not found")</f>
        <v>Romance</v>
      </c>
      <c r="J3261" s="1" t="str">
        <f t="array" ref="J3261">_xlfn.XLOOKUP(G3261,Movies_data!$A$1:$A$41,Movies_data!$C$1:$C$41,"not found")</f>
        <v>Malayalam</v>
      </c>
      <c r="K3261" s="1">
        <f t="array" ref="K3261">_xlfn.XLOOKUP(G3261,Movies_data!$A$1:$A$41,Movies_data!$H$1:$H$41,"Not Found")</f>
        <v>8.3</v>
      </c>
      <c r="L3261" s="1" t="str">
        <f t="array" ref="L3261">_xlfn.XLOOKUP(A3261,Booking_data!$A$1:$A$6001,Booking_data!$E$1:$E$6001,"not Found")</f>
        <v>C111</v>
      </c>
      <c r="M3261" s="1" t="str">
        <f t="array" ref="M3261">_xlfn.XLOOKUP(L3261,Cinemas_data!$A$1:$A$49,Cinemas_data!$I$1:$I$49,"not Found")</f>
        <v>#NAME?</v>
      </c>
      <c r="N3261" s="1" t="str">
        <f t="array" ref="N3261">_xlfn.XLOOKUP(L3261,Cinemas_data!$A$1:$A$49,Cinemas_data!$C$1:$C$49,"not Found")</f>
        <v>Delhi</v>
      </c>
      <c r="O3261" s="1">
        <f t="array" ref="O3261">_xlfn.XLOOKUP(A3261,Booking_data!$A$1:$A$6001,Booking_data!$H$1:$H$6001,"not found")</f>
        <v>1</v>
      </c>
      <c r="P3261" s="1">
        <f t="array" ref="P3261">_xlfn.XLOOKUP(A3261,Booking_data!$A$1:$A$6001,Booking_data!$I$1:$I$6001,"not Found")</f>
        <v>180</v>
      </c>
      <c r="Q3261" s="1">
        <f t="shared" si="3"/>
        <v>180</v>
      </c>
      <c r="R3261" s="1" t="str">
        <f t="array" ref="R3261">_xlfn.XLOOKUP(A3261,Booking_data!$A$1:$A$6001,Booking_data!$L$1:$L$6001,"Not Found")</f>
        <v>UPI</v>
      </c>
      <c r="S3261" s="1">
        <f t="array" ref="S3261">_xlfn.XLOOKUP(A3261,Booking_data!$A$1:$A$6001,Booking_data!$N$1:$N$6001,"not Found")</f>
        <v>20</v>
      </c>
      <c r="T3261" s="1" t="str">
        <f t="array" ref="T3261">_xlfn.XLOOKUP(A3261,Booking_data!$A$1:$A$6001,Booking_data!$O$1:$O$6001,"Not Found")</f>
        <v>Male</v>
      </c>
      <c r="U3261" s="1" t="str">
        <f t="shared" si="4"/>
        <v>Youngster</v>
      </c>
      <c r="V3261" s="1" t="str">
        <f t="shared" si="5"/>
        <v>Low Booking</v>
      </c>
    </row>
    <row r="3262" ht="15.75" customHeight="1">
      <c r="A3262" s="1" t="s">
        <v>3576</v>
      </c>
      <c r="B3262" s="6">
        <v>46085.0</v>
      </c>
      <c r="C3262" s="6">
        <v>46086.0</v>
      </c>
      <c r="D3262" s="7">
        <v>0.7708333333333334</v>
      </c>
      <c r="E3262" s="1" t="str">
        <f t="shared" si="1"/>
        <v>Weekday</v>
      </c>
      <c r="F3262" s="1" t="str">
        <f t="shared" si="2"/>
        <v>Mar</v>
      </c>
      <c r="G3262" s="1" t="str">
        <f t="array" ref="G3262">_xlfn.XLOOKUP(A3262,Booking_data!$A$1:$A$6001,Booking_data!$D$1:$D$6001,"not found")</f>
        <v>M026</v>
      </c>
      <c r="H3262" s="1" t="str">
        <f t="array" ref="H3262">_xlfn.XLOOKUP(G3262,Movies_data!$A$1:$A$41,Movies_data!$B$1:$B$41,"not found")</f>
        <v>Drishyam 2</v>
      </c>
      <c r="I3262" s="1" t="str">
        <f t="array" ref="I3262">_xlfn.XLOOKUP(G3262,Movies_data!$A$1:$A$41,Movies_data!$D$1:$D$41,"not found")</f>
        <v>Thriller</v>
      </c>
      <c r="J3262" s="1" t="str">
        <f t="array" ref="J3262">_xlfn.XLOOKUP(G3262,Movies_data!$A$1:$A$41,Movies_data!$C$1:$C$41,"not found")</f>
        <v>Hindi</v>
      </c>
      <c r="K3262" s="1">
        <f t="array" ref="K3262">_xlfn.XLOOKUP(G3262,Movies_data!$A$1:$A$41,Movies_data!$H$1:$H$41,"Not Found")</f>
        <v>8.2</v>
      </c>
      <c r="L3262" s="1" t="str">
        <f t="array" ref="L3262">_xlfn.XLOOKUP(A3262,Booking_data!$A$1:$A$6001,Booking_data!$E$1:$E$6001,"not Found")</f>
        <v>C131</v>
      </c>
      <c r="M3262" s="1" t="str">
        <f t="array" ref="M3262">_xlfn.XLOOKUP(L3262,Cinemas_data!$A$1:$A$49,Cinemas_data!$I$1:$I$49,"not Found")</f>
        <v>#NAME?</v>
      </c>
      <c r="N3262" s="1" t="str">
        <f t="array" ref="N3262">_xlfn.XLOOKUP(L3262,Cinemas_data!$A$1:$A$49,Cinemas_data!$C$1:$C$49,"not Found")</f>
        <v>Kolkata</v>
      </c>
      <c r="O3262" s="1">
        <f t="array" ref="O3262">_xlfn.XLOOKUP(A3262,Booking_data!$A$1:$A$6001,Booking_data!$H$1:$H$6001,"not found")</f>
        <v>3</v>
      </c>
      <c r="P3262" s="1">
        <f t="array" ref="P3262">_xlfn.XLOOKUP(A3262,Booking_data!$A$1:$A$6001,Booking_data!$I$1:$I$6001,"not Found")</f>
        <v>160</v>
      </c>
      <c r="Q3262" s="1">
        <f t="shared" si="3"/>
        <v>480</v>
      </c>
      <c r="R3262" s="1" t="str">
        <f t="array" ref="R3262">_xlfn.XLOOKUP(A3262,Booking_data!$A$1:$A$6001,Booking_data!$L$1:$L$6001,"Not Found")</f>
        <v>Credit Card</v>
      </c>
      <c r="S3262" s="1">
        <f t="array" ref="S3262">_xlfn.XLOOKUP(A3262,Booking_data!$A$1:$A$6001,Booking_data!$N$1:$N$6001,"not Found")</f>
        <v>58</v>
      </c>
      <c r="T3262" s="1" t="str">
        <f t="array" ref="T3262">_xlfn.XLOOKUP(A3262,Booking_data!$A$1:$A$6001,Booking_data!$O$1:$O$6001,"Not Found")</f>
        <v>Female</v>
      </c>
      <c r="U3262" s="1" t="str">
        <f t="shared" si="4"/>
        <v>Above 45</v>
      </c>
      <c r="V3262" s="1" t="str">
        <f t="shared" si="5"/>
        <v>Medium Booking</v>
      </c>
    </row>
    <row r="3263" ht="15.75" customHeight="1">
      <c r="A3263" s="1" t="s">
        <v>3577</v>
      </c>
      <c r="B3263" s="6">
        <v>46176.0</v>
      </c>
      <c r="C3263" s="6">
        <v>46179.0</v>
      </c>
      <c r="D3263" s="7">
        <v>0.8854166666666666</v>
      </c>
      <c r="E3263" s="1" t="str">
        <f t="shared" si="1"/>
        <v>Weekday</v>
      </c>
      <c r="F3263" s="1" t="str">
        <f t="shared" si="2"/>
        <v>Jun</v>
      </c>
      <c r="G3263" s="1" t="str">
        <f t="array" ref="G3263">_xlfn.XLOOKUP(A3263,Booking_data!$A$1:$A$6001,Booking_data!$D$1:$D$6001,"not found")</f>
        <v>M030</v>
      </c>
      <c r="H3263" s="1" t="str">
        <f t="array" ref="H3263">_xlfn.XLOOKUP(G3263,Movies_data!$A$1:$A$41,Movies_data!$B$1:$B$41,"not found")</f>
        <v>Kirik Party</v>
      </c>
      <c r="I3263" s="1" t="str">
        <f t="array" ref="I3263">_xlfn.XLOOKUP(G3263,Movies_data!$A$1:$A$41,Movies_data!$D$1:$D$41,"not found")</f>
        <v>Comedy</v>
      </c>
      <c r="J3263" s="1" t="str">
        <f t="array" ref="J3263">_xlfn.XLOOKUP(G3263,Movies_data!$A$1:$A$41,Movies_data!$C$1:$C$41,"not found")</f>
        <v>Kannada</v>
      </c>
      <c r="K3263" s="1">
        <f t="array" ref="K3263">_xlfn.XLOOKUP(G3263,Movies_data!$A$1:$A$41,Movies_data!$H$1:$H$41,"Not Found")</f>
        <v>8</v>
      </c>
      <c r="L3263" s="1" t="str">
        <f t="array" ref="L3263">_xlfn.XLOOKUP(A3263,Booking_data!$A$1:$A$6001,Booking_data!$E$1:$E$6001,"not Found")</f>
        <v>C153</v>
      </c>
      <c r="M3263" s="1" t="str">
        <f t="array" ref="M3263">_xlfn.XLOOKUP(L3263,Cinemas_data!$A$1:$A$49,Cinemas_data!$I$1:$I$49,"not Found")</f>
        <v>#NAME?</v>
      </c>
      <c r="N3263" s="1" t="str">
        <f t="array" ref="N3263">_xlfn.XLOOKUP(L3263,Cinemas_data!$A$1:$A$49,Cinemas_data!$C$1:$C$49,"not Found")</f>
        <v>Kochi</v>
      </c>
      <c r="O3263" s="1">
        <f t="array" ref="O3263">_xlfn.XLOOKUP(A3263,Booking_data!$A$1:$A$6001,Booking_data!$H$1:$H$6001,"not found")</f>
        <v>4</v>
      </c>
      <c r="P3263" s="1">
        <f t="array" ref="P3263">_xlfn.XLOOKUP(A3263,Booking_data!$A$1:$A$6001,Booking_data!$I$1:$I$6001,"not Found")</f>
        <v>240</v>
      </c>
      <c r="Q3263" s="1">
        <f t="shared" si="3"/>
        <v>960</v>
      </c>
      <c r="R3263" s="1" t="str">
        <f t="array" ref="R3263">_xlfn.XLOOKUP(A3263,Booking_data!$A$1:$A$6001,Booking_data!$L$1:$L$6001,"Not Found")</f>
        <v>Net Banking</v>
      </c>
      <c r="S3263" s="1">
        <f t="array" ref="S3263">_xlfn.XLOOKUP(A3263,Booking_data!$A$1:$A$6001,Booking_data!$N$1:$N$6001,"not Found")</f>
        <v>49</v>
      </c>
      <c r="T3263" s="1" t="str">
        <f t="array" ref="T3263">_xlfn.XLOOKUP(A3263,Booking_data!$A$1:$A$6001,Booking_data!$O$1:$O$6001,"Not Found")</f>
        <v>Male</v>
      </c>
      <c r="U3263" s="1" t="str">
        <f t="shared" si="4"/>
        <v>Above 45</v>
      </c>
      <c r="V3263" s="1" t="str">
        <f t="shared" si="5"/>
        <v>Medium Booking</v>
      </c>
    </row>
    <row r="3264" ht="15.75" customHeight="1">
      <c r="A3264" s="1" t="s">
        <v>3578</v>
      </c>
      <c r="B3264" s="6">
        <v>46088.0</v>
      </c>
      <c r="C3264" s="6">
        <v>46093.0</v>
      </c>
      <c r="D3264" s="7">
        <v>0.7708333333333334</v>
      </c>
      <c r="E3264" s="1" t="str">
        <f t="shared" si="1"/>
        <v>Weekend</v>
      </c>
      <c r="F3264" s="1" t="str">
        <f t="shared" si="2"/>
        <v>Mar</v>
      </c>
      <c r="G3264" s="1" t="str">
        <f t="array" ref="G3264">_xlfn.XLOOKUP(A3264,Booking_data!$A$1:$A$6001,Booking_data!$D$1:$D$6001,"not found")</f>
        <v>M010</v>
      </c>
      <c r="H3264" s="1" t="str">
        <f t="array" ref="H3264">_xlfn.XLOOKUP(G3264,Movies_data!$A$1:$A$41,Movies_data!$B$1:$B$41,"not found")</f>
        <v>Captain Miller</v>
      </c>
      <c r="I3264" s="1" t="str">
        <f t="array" ref="I3264">_xlfn.XLOOKUP(G3264,Movies_data!$A$1:$A$41,Movies_data!$D$1:$D$41,"not found")</f>
        <v>Action</v>
      </c>
      <c r="J3264" s="1" t="str">
        <f t="array" ref="J3264">_xlfn.XLOOKUP(G3264,Movies_data!$A$1:$A$41,Movies_data!$C$1:$C$41,"not found")</f>
        <v>Tamil</v>
      </c>
      <c r="K3264" s="1">
        <f t="array" ref="K3264">_xlfn.XLOOKUP(G3264,Movies_data!$A$1:$A$41,Movies_data!$H$1:$H$41,"Not Found")</f>
        <v>7</v>
      </c>
      <c r="L3264" s="1" t="str">
        <f t="array" ref="L3264">_xlfn.XLOOKUP(A3264,Booking_data!$A$1:$A$6001,Booking_data!$E$1:$E$6001,"not Found")</f>
        <v>C073</v>
      </c>
      <c r="M3264" s="1" t="str">
        <f t="array" ref="M3264">_xlfn.XLOOKUP(L3264,Cinemas_data!$A$1:$A$49,Cinemas_data!$I$1:$I$49,"not Found")</f>
        <v>#NAME?</v>
      </c>
      <c r="N3264" s="1" t="str">
        <f t="array" ref="N3264">_xlfn.XLOOKUP(L3264,Cinemas_data!$A$1:$A$49,Cinemas_data!$C$1:$C$49,"not Found")</f>
        <v>Hyderabad</v>
      </c>
      <c r="O3264" s="1">
        <f t="array" ref="O3264">_xlfn.XLOOKUP(A3264,Booking_data!$A$1:$A$6001,Booking_data!$H$1:$H$6001,"not found")</f>
        <v>2</v>
      </c>
      <c r="P3264" s="1">
        <f t="array" ref="P3264">_xlfn.XLOOKUP(A3264,Booking_data!$A$1:$A$6001,Booking_data!$I$1:$I$6001,"not Found")</f>
        <v>320</v>
      </c>
      <c r="Q3264" s="1">
        <f t="shared" si="3"/>
        <v>640</v>
      </c>
      <c r="R3264" s="1" t="str">
        <f t="array" ref="R3264">_xlfn.XLOOKUP(A3264,Booking_data!$A$1:$A$6001,Booking_data!$L$1:$L$6001,"Not Found")</f>
        <v>UPI</v>
      </c>
      <c r="S3264" s="1">
        <f t="array" ref="S3264">_xlfn.XLOOKUP(A3264,Booking_data!$A$1:$A$6001,Booking_data!$N$1:$N$6001,"not Found")</f>
        <v>37</v>
      </c>
      <c r="T3264" s="1" t="str">
        <f t="array" ref="T3264">_xlfn.XLOOKUP(A3264,Booking_data!$A$1:$A$6001,Booking_data!$O$1:$O$6001,"Not Found")</f>
        <v>Female</v>
      </c>
      <c r="U3264" s="1" t="str">
        <f t="shared" si="4"/>
        <v>Middle Age</v>
      </c>
      <c r="V3264" s="1" t="str">
        <f t="shared" si="5"/>
        <v>Low Booking</v>
      </c>
    </row>
    <row r="3265" ht="15.75" customHeight="1">
      <c r="A3265" s="1" t="s">
        <v>3579</v>
      </c>
      <c r="B3265" s="6">
        <v>46192.0</v>
      </c>
      <c r="C3265" s="6">
        <v>46198.0</v>
      </c>
      <c r="D3265" s="7">
        <v>0.53125</v>
      </c>
      <c r="E3265" s="1" t="str">
        <f t="shared" si="1"/>
        <v>Weekday</v>
      </c>
      <c r="F3265" s="1" t="str">
        <f t="shared" si="2"/>
        <v>Jun</v>
      </c>
      <c r="G3265" s="1" t="str">
        <f t="array" ref="G3265">_xlfn.XLOOKUP(A3265,Booking_data!$A$1:$A$6001,Booking_data!$D$1:$D$6001,"not found")</f>
        <v>M028</v>
      </c>
      <c r="H3265" s="1" t="str">
        <f t="array" ref="H3265">_xlfn.XLOOKUP(G3265,Movies_data!$A$1:$A$41,Movies_data!$B$1:$B$41,"not found")</f>
        <v>Kantara</v>
      </c>
      <c r="I3265" s="1" t="str">
        <f t="array" ref="I3265">_xlfn.XLOOKUP(G3265,Movies_data!$A$1:$A$41,Movies_data!$D$1:$D$41,"not found")</f>
        <v>Action</v>
      </c>
      <c r="J3265" s="1" t="str">
        <f t="array" ref="J3265">_xlfn.XLOOKUP(G3265,Movies_data!$A$1:$A$41,Movies_data!$C$1:$C$41,"not found")</f>
        <v>Kannada</v>
      </c>
      <c r="K3265" s="1">
        <f t="array" ref="K3265">_xlfn.XLOOKUP(G3265,Movies_data!$A$1:$A$41,Movies_data!$H$1:$H$41,"Not Found")</f>
        <v>8.2</v>
      </c>
      <c r="L3265" s="1" t="str">
        <f t="array" ref="L3265">_xlfn.XLOOKUP(A3265,Booking_data!$A$1:$A$6001,Booking_data!$E$1:$E$6001,"not Found")</f>
        <v>C162</v>
      </c>
      <c r="M3265" s="1" t="str">
        <f t="array" ref="M3265">_xlfn.XLOOKUP(L3265,Cinemas_data!$A$1:$A$49,Cinemas_data!$I$1:$I$49,"not Found")</f>
        <v>#NAME?</v>
      </c>
      <c r="N3265" s="1" t="str">
        <f t="array" ref="N3265">_xlfn.XLOOKUP(L3265,Cinemas_data!$A$1:$A$49,Cinemas_data!$C$1:$C$49,"not Found")</f>
        <v>Thiruvananthapuram</v>
      </c>
      <c r="O3265" s="1">
        <f t="array" ref="O3265">_xlfn.XLOOKUP(A3265,Booking_data!$A$1:$A$6001,Booking_data!$H$1:$H$6001,"not found")</f>
        <v>2</v>
      </c>
      <c r="P3265" s="1">
        <f t="array" ref="P3265">_xlfn.XLOOKUP(A3265,Booking_data!$A$1:$A$6001,Booking_data!$I$1:$I$6001,"not Found")</f>
        <v>240</v>
      </c>
      <c r="Q3265" s="1">
        <f t="shared" si="3"/>
        <v>480</v>
      </c>
      <c r="R3265" s="1" t="str">
        <f t="array" ref="R3265">_xlfn.XLOOKUP(A3265,Booking_data!$A$1:$A$6001,Booking_data!$L$1:$L$6001,"Not Found")</f>
        <v>Net Banking</v>
      </c>
      <c r="S3265" s="1">
        <f t="array" ref="S3265">_xlfn.XLOOKUP(A3265,Booking_data!$A$1:$A$6001,Booking_data!$N$1:$N$6001,"not Found")</f>
        <v>51</v>
      </c>
      <c r="T3265" s="1" t="str">
        <f t="array" ref="T3265">_xlfn.XLOOKUP(A3265,Booking_data!$A$1:$A$6001,Booking_data!$O$1:$O$6001,"Not Found")</f>
        <v>Male</v>
      </c>
      <c r="U3265" s="1" t="str">
        <f t="shared" si="4"/>
        <v>Above 45</v>
      </c>
      <c r="V3265" s="1" t="str">
        <f t="shared" si="5"/>
        <v>Low Booking</v>
      </c>
    </row>
    <row r="3266" ht="15.75" customHeight="1">
      <c r="A3266" s="1" t="s">
        <v>3580</v>
      </c>
      <c r="B3266" s="6">
        <v>46099.0</v>
      </c>
      <c r="C3266" s="6">
        <v>46100.0</v>
      </c>
      <c r="D3266" s="7">
        <v>0.6458333333333334</v>
      </c>
      <c r="E3266" s="1" t="str">
        <f t="shared" si="1"/>
        <v>Weekday</v>
      </c>
      <c r="F3266" s="1" t="str">
        <f t="shared" si="2"/>
        <v>Mar</v>
      </c>
      <c r="G3266" s="1" t="str">
        <f t="array" ref="G3266">_xlfn.XLOOKUP(A3266,Booking_data!$A$1:$A$6001,Booking_data!$D$1:$D$6001,"not found")</f>
        <v>M010</v>
      </c>
      <c r="H3266" s="1" t="str">
        <f t="array" ref="H3266">_xlfn.XLOOKUP(G3266,Movies_data!$A$1:$A$41,Movies_data!$B$1:$B$41,"not found")</f>
        <v>Captain Miller</v>
      </c>
      <c r="I3266" s="1" t="str">
        <f t="array" ref="I3266">_xlfn.XLOOKUP(G3266,Movies_data!$A$1:$A$41,Movies_data!$D$1:$D$41,"not found")</f>
        <v>Action</v>
      </c>
      <c r="J3266" s="1" t="str">
        <f t="array" ref="J3266">_xlfn.XLOOKUP(G3266,Movies_data!$A$1:$A$41,Movies_data!$C$1:$C$41,"not found")</f>
        <v>Tamil</v>
      </c>
      <c r="K3266" s="1">
        <f t="array" ref="K3266">_xlfn.XLOOKUP(G3266,Movies_data!$A$1:$A$41,Movies_data!$H$1:$H$41,"Not Found")</f>
        <v>7</v>
      </c>
      <c r="L3266" s="1" t="str">
        <f t="array" ref="L3266">_xlfn.XLOOKUP(A3266,Booking_data!$A$1:$A$6001,Booking_data!$E$1:$E$6001,"not Found")</f>
        <v>C083</v>
      </c>
      <c r="M3266" s="1" t="str">
        <f t="array" ref="M3266">_xlfn.XLOOKUP(L3266,Cinemas_data!$A$1:$A$49,Cinemas_data!$I$1:$I$49,"not Found")</f>
        <v>#NAME?</v>
      </c>
      <c r="N3266" s="1" t="str">
        <f t="array" ref="N3266">_xlfn.XLOOKUP(L3266,Cinemas_data!$A$1:$A$49,Cinemas_data!$C$1:$C$49,"not Found")</f>
        <v>Vijayawada</v>
      </c>
      <c r="O3266" s="1">
        <f t="array" ref="O3266">_xlfn.XLOOKUP(A3266,Booking_data!$A$1:$A$6001,Booking_data!$H$1:$H$6001,"not found")</f>
        <v>1</v>
      </c>
      <c r="P3266" s="1">
        <f t="array" ref="P3266">_xlfn.XLOOKUP(A3266,Booking_data!$A$1:$A$6001,Booking_data!$I$1:$I$6001,"not Found")</f>
        <v>460</v>
      </c>
      <c r="Q3266" s="1">
        <f t="shared" si="3"/>
        <v>460</v>
      </c>
      <c r="R3266" s="1" t="str">
        <f t="array" ref="R3266">_xlfn.XLOOKUP(A3266,Booking_data!$A$1:$A$6001,Booking_data!$L$1:$L$6001,"Not Found")</f>
        <v>UPI</v>
      </c>
      <c r="S3266" s="1">
        <f t="array" ref="S3266">_xlfn.XLOOKUP(A3266,Booking_data!$A$1:$A$6001,Booking_data!$N$1:$N$6001,"not Found")</f>
        <v>39</v>
      </c>
      <c r="T3266" s="1" t="str">
        <f t="array" ref="T3266">_xlfn.XLOOKUP(A3266,Booking_data!$A$1:$A$6001,Booking_data!$O$1:$O$6001,"Not Found")</f>
        <v>Other</v>
      </c>
      <c r="U3266" s="1" t="str">
        <f t="shared" si="4"/>
        <v>Middle Age</v>
      </c>
      <c r="V3266" s="1" t="str">
        <f t="shared" si="5"/>
        <v>Low Booking</v>
      </c>
    </row>
    <row r="3267" ht="15.75" customHeight="1">
      <c r="A3267" s="1" t="s">
        <v>3581</v>
      </c>
      <c r="B3267" s="6">
        <v>46125.0</v>
      </c>
      <c r="C3267" s="6">
        <v>46132.0</v>
      </c>
      <c r="D3267" s="7">
        <v>0.6458333333333334</v>
      </c>
      <c r="E3267" s="1" t="str">
        <f t="shared" si="1"/>
        <v>Weekday</v>
      </c>
      <c r="F3267" s="1" t="str">
        <f t="shared" si="2"/>
        <v>Apr</v>
      </c>
      <c r="G3267" s="1" t="str">
        <f t="array" ref="G3267">_xlfn.XLOOKUP(A3267,Booking_data!$A$1:$A$6001,Booking_data!$D$1:$D$6001,"not found")</f>
        <v>M027</v>
      </c>
      <c r="H3267" s="1" t="str">
        <f t="array" ref="H3267">_xlfn.XLOOKUP(G3267,Movies_data!$A$1:$A$41,Movies_data!$B$1:$B$41,"not found")</f>
        <v>KGF Chapter 2</v>
      </c>
      <c r="I3267" s="1" t="str">
        <f t="array" ref="I3267">_xlfn.XLOOKUP(G3267,Movies_data!$A$1:$A$41,Movies_data!$D$1:$D$41,"not found")</f>
        <v>Action</v>
      </c>
      <c r="J3267" s="1" t="str">
        <f t="array" ref="J3267">_xlfn.XLOOKUP(G3267,Movies_data!$A$1:$A$41,Movies_data!$C$1:$C$41,"not found")</f>
        <v>Kannada</v>
      </c>
      <c r="K3267" s="1">
        <f t="array" ref="K3267">_xlfn.XLOOKUP(G3267,Movies_data!$A$1:$A$41,Movies_data!$H$1:$H$41,"Not Found")</f>
        <v>8.3</v>
      </c>
      <c r="L3267" s="1" t="str">
        <f t="array" ref="L3267">_xlfn.XLOOKUP(A3267,Booking_data!$A$1:$A$6001,Booking_data!$E$1:$E$6001,"not Found")</f>
        <v>C091</v>
      </c>
      <c r="M3267" s="1" t="str">
        <f t="array" ref="M3267">_xlfn.XLOOKUP(L3267,Cinemas_data!$A$1:$A$49,Cinemas_data!$I$1:$I$49,"not Found")</f>
        <v>#NAME?</v>
      </c>
      <c r="N3267" s="1" t="str">
        <f t="array" ref="N3267">_xlfn.XLOOKUP(L3267,Cinemas_data!$A$1:$A$49,Cinemas_data!$C$1:$C$49,"not Found")</f>
        <v>Mumbai</v>
      </c>
      <c r="O3267" s="1">
        <f t="array" ref="O3267">_xlfn.XLOOKUP(A3267,Booking_data!$A$1:$A$6001,Booking_data!$H$1:$H$6001,"not found")</f>
        <v>5</v>
      </c>
      <c r="P3267" s="1">
        <f t="array" ref="P3267">_xlfn.XLOOKUP(A3267,Booking_data!$A$1:$A$6001,Booking_data!$I$1:$I$6001,"not Found")</f>
        <v>200</v>
      </c>
      <c r="Q3267" s="1">
        <f t="shared" si="3"/>
        <v>1000</v>
      </c>
      <c r="R3267" s="1" t="str">
        <f t="array" ref="R3267">_xlfn.XLOOKUP(A3267,Booking_data!$A$1:$A$6001,Booking_data!$L$1:$L$6001,"Not Found")</f>
        <v>Credit Card</v>
      </c>
      <c r="S3267" s="1">
        <f t="array" ref="S3267">_xlfn.XLOOKUP(A3267,Booking_data!$A$1:$A$6001,Booking_data!$N$1:$N$6001,"not Found")</f>
        <v>23</v>
      </c>
      <c r="T3267" s="1" t="str">
        <f t="array" ref="T3267">_xlfn.XLOOKUP(A3267,Booking_data!$A$1:$A$6001,Booking_data!$O$1:$O$6001,"Not Found")</f>
        <v>Other</v>
      </c>
      <c r="U3267" s="1" t="str">
        <f t="shared" si="4"/>
        <v>Youngster</v>
      </c>
      <c r="V3267" s="1" t="str">
        <f t="shared" si="5"/>
        <v>High Booking</v>
      </c>
    </row>
    <row r="3268" ht="15.75" customHeight="1">
      <c r="A3268" s="1" t="s">
        <v>3582</v>
      </c>
      <c r="B3268" s="6">
        <v>46060.0</v>
      </c>
      <c r="C3268" s="6">
        <v>46066.0</v>
      </c>
      <c r="D3268" s="7">
        <v>0.3958333333333333</v>
      </c>
      <c r="E3268" s="1" t="str">
        <f t="shared" si="1"/>
        <v>Weekend</v>
      </c>
      <c r="F3268" s="1" t="str">
        <f t="shared" si="2"/>
        <v>Feb</v>
      </c>
      <c r="G3268" s="1" t="str">
        <f t="array" ref="G3268">_xlfn.XLOOKUP(A3268,Booking_data!$A$1:$A$6001,Booking_data!$D$1:$D$6001,"not found")</f>
        <v>M015</v>
      </c>
      <c r="H3268" s="1" t="str">
        <f t="array" ref="H3268">_xlfn.XLOOKUP(G3268,Movies_data!$A$1:$A$41,Movies_data!$B$1:$B$41,"not found")</f>
        <v>Kalki 2898 AD</v>
      </c>
      <c r="I3268" s="1" t="str">
        <f t="array" ref="I3268">_xlfn.XLOOKUP(G3268,Movies_data!$A$1:$A$41,Movies_data!$D$1:$D$41,"not found")</f>
        <v>Sci-Fi</v>
      </c>
      <c r="J3268" s="1" t="str">
        <f t="array" ref="J3268">_xlfn.XLOOKUP(G3268,Movies_data!$A$1:$A$41,Movies_data!$C$1:$C$41,"not found")</f>
        <v>Telugu</v>
      </c>
      <c r="K3268" s="1">
        <f t="array" ref="K3268">_xlfn.XLOOKUP(G3268,Movies_data!$A$1:$A$41,Movies_data!$H$1:$H$41,"Not Found")</f>
        <v>7</v>
      </c>
      <c r="L3268" s="1" t="str">
        <f t="array" ref="L3268">_xlfn.XLOOKUP(A3268,Booking_data!$A$1:$A$6001,Booking_data!$E$1:$E$6001,"not Found")</f>
        <v>C142</v>
      </c>
      <c r="M3268" s="1" t="str">
        <f t="array" ref="M3268">_xlfn.XLOOKUP(L3268,Cinemas_data!$A$1:$A$49,Cinemas_data!$I$1:$I$49,"not Found")</f>
        <v>#NAME?</v>
      </c>
      <c r="N3268" s="1" t="str">
        <f t="array" ref="N3268">_xlfn.XLOOKUP(L3268,Cinemas_data!$A$1:$A$49,Cinemas_data!$C$1:$C$49,"not Found")</f>
        <v>Ahmedabad</v>
      </c>
      <c r="O3268" s="1">
        <f t="array" ref="O3268">_xlfn.XLOOKUP(A3268,Booking_data!$A$1:$A$6001,Booking_data!$H$1:$H$6001,"not found")</f>
        <v>3</v>
      </c>
      <c r="P3268" s="1">
        <f t="array" ref="P3268">_xlfn.XLOOKUP(A3268,Booking_data!$A$1:$A$6001,Booking_data!$I$1:$I$6001,"not Found")</f>
        <v>220</v>
      </c>
      <c r="Q3268" s="1">
        <f t="shared" si="3"/>
        <v>660</v>
      </c>
      <c r="R3268" s="1" t="str">
        <f t="array" ref="R3268">_xlfn.XLOOKUP(A3268,Booking_data!$A$1:$A$6001,Booking_data!$L$1:$L$6001,"Not Found")</f>
        <v>UPI</v>
      </c>
      <c r="S3268" s="1">
        <f t="array" ref="S3268">_xlfn.XLOOKUP(A3268,Booking_data!$A$1:$A$6001,Booking_data!$N$1:$N$6001,"not Found")</f>
        <v>20</v>
      </c>
      <c r="T3268" s="1" t="str">
        <f t="array" ref="T3268">_xlfn.XLOOKUP(A3268,Booking_data!$A$1:$A$6001,Booking_data!$O$1:$O$6001,"Not Found")</f>
        <v>Male</v>
      </c>
      <c r="U3268" s="1" t="str">
        <f t="shared" si="4"/>
        <v>Youngster</v>
      </c>
      <c r="V3268" s="1" t="str">
        <f t="shared" si="5"/>
        <v>Medium Booking</v>
      </c>
    </row>
    <row r="3269" ht="15.75" customHeight="1">
      <c r="A3269" s="1" t="s">
        <v>3583</v>
      </c>
      <c r="B3269" s="6">
        <v>46194.0</v>
      </c>
      <c r="C3269" s="6">
        <v>46200.0</v>
      </c>
      <c r="D3269" s="7">
        <v>0.3958333333333333</v>
      </c>
      <c r="E3269" s="1" t="str">
        <f t="shared" si="1"/>
        <v>Weekend</v>
      </c>
      <c r="F3269" s="1" t="str">
        <f t="shared" si="2"/>
        <v>Jun</v>
      </c>
      <c r="G3269" s="1" t="str">
        <f t="array" ref="G3269">_xlfn.XLOOKUP(A3269,Booking_data!$A$1:$A$6001,Booking_data!$D$1:$D$6001,"not found")</f>
        <v>M039</v>
      </c>
      <c r="H3269" s="1" t="str">
        <f t="array" ref="H3269">_xlfn.XLOOKUP(G3269,Movies_data!$A$1:$A$41,Movies_data!$B$1:$B$41,"not found")</f>
        <v>Dune: Part Two</v>
      </c>
      <c r="I3269" s="1" t="str">
        <f t="array" ref="I3269">_xlfn.XLOOKUP(G3269,Movies_data!$A$1:$A$41,Movies_data!$D$1:$D$41,"not found")</f>
        <v>Sci-Fi</v>
      </c>
      <c r="J3269" s="1" t="str">
        <f t="array" ref="J3269">_xlfn.XLOOKUP(G3269,Movies_data!$A$1:$A$41,Movies_data!$C$1:$C$41,"not found")</f>
        <v>English</v>
      </c>
      <c r="K3269" s="1">
        <f t="array" ref="K3269">_xlfn.XLOOKUP(G3269,Movies_data!$A$1:$A$41,Movies_data!$H$1:$H$41,"Not Found")</f>
        <v>8.5</v>
      </c>
      <c r="L3269" s="1" t="str">
        <f t="array" ref="L3269">_xlfn.XLOOKUP(A3269,Booking_data!$A$1:$A$6001,Booking_data!$E$1:$E$6001,"not Found")</f>
        <v>C043</v>
      </c>
      <c r="M3269" s="1" t="str">
        <f t="array" ref="M3269">_xlfn.XLOOKUP(L3269,Cinemas_data!$A$1:$A$49,Cinemas_data!$I$1:$I$49,"not Found")</f>
        <v>#NAME?</v>
      </c>
      <c r="N3269" s="1" t="str">
        <f t="array" ref="N3269">_xlfn.XLOOKUP(L3269,Cinemas_data!$A$1:$A$49,Cinemas_data!$C$1:$C$49,"not Found")</f>
        <v>Salem</v>
      </c>
      <c r="O3269" s="1">
        <f t="array" ref="O3269">_xlfn.XLOOKUP(A3269,Booking_data!$A$1:$A$6001,Booking_data!$H$1:$H$6001,"not found")</f>
        <v>3</v>
      </c>
      <c r="P3269" s="1">
        <f t="array" ref="P3269">_xlfn.XLOOKUP(A3269,Booking_data!$A$1:$A$6001,Booking_data!$I$1:$I$6001,"not Found")</f>
        <v>280</v>
      </c>
      <c r="Q3269" s="1">
        <f t="shared" si="3"/>
        <v>840</v>
      </c>
      <c r="R3269" s="1" t="str">
        <f t="array" ref="R3269">_xlfn.XLOOKUP(A3269,Booking_data!$A$1:$A$6001,Booking_data!$L$1:$L$6001,"Not Found")</f>
        <v>Credit Card</v>
      </c>
      <c r="S3269" s="1">
        <f t="array" ref="S3269">_xlfn.XLOOKUP(A3269,Booking_data!$A$1:$A$6001,Booking_data!$N$1:$N$6001,"not Found")</f>
        <v>46</v>
      </c>
      <c r="T3269" s="1" t="str">
        <f t="array" ref="T3269">_xlfn.XLOOKUP(A3269,Booking_data!$A$1:$A$6001,Booking_data!$O$1:$O$6001,"Not Found")</f>
        <v>Female</v>
      </c>
      <c r="U3269" s="1" t="str">
        <f t="shared" si="4"/>
        <v>Above 45</v>
      </c>
      <c r="V3269" s="1" t="str">
        <f t="shared" si="5"/>
        <v>Medium Booking</v>
      </c>
    </row>
    <row r="3270" ht="15.75" customHeight="1">
      <c r="A3270" s="1" t="s">
        <v>3584</v>
      </c>
      <c r="B3270" s="6">
        <v>46128.0</v>
      </c>
      <c r="C3270" s="6">
        <v>46129.0</v>
      </c>
      <c r="D3270" s="7">
        <v>0.3958333333333333</v>
      </c>
      <c r="E3270" s="1" t="str">
        <f t="shared" si="1"/>
        <v>Weekday</v>
      </c>
      <c r="F3270" s="1" t="str">
        <f t="shared" si="2"/>
        <v>Apr</v>
      </c>
      <c r="G3270" s="1" t="str">
        <f t="array" ref="G3270">_xlfn.XLOOKUP(A3270,Booking_data!$A$1:$A$6001,Booking_data!$D$1:$D$6001,"not found")</f>
        <v>M008</v>
      </c>
      <c r="H3270" s="1" t="str">
        <f t="array" ref="H3270">_xlfn.XLOOKUP(G3270,Movies_data!$A$1:$A$41,Movies_data!$B$1:$B$41,"not found")</f>
        <v>Love Today</v>
      </c>
      <c r="I3270" s="1" t="str">
        <f t="array" ref="I3270">_xlfn.XLOOKUP(G3270,Movies_data!$A$1:$A$41,Movies_data!$D$1:$D$41,"not found")</f>
        <v>Romance</v>
      </c>
      <c r="J3270" s="1" t="str">
        <f t="array" ref="J3270">_xlfn.XLOOKUP(G3270,Movies_data!$A$1:$A$41,Movies_data!$C$1:$C$41,"not found")</f>
        <v>Tamil</v>
      </c>
      <c r="K3270" s="1">
        <f t="array" ref="K3270">_xlfn.XLOOKUP(G3270,Movies_data!$A$1:$A$41,Movies_data!$H$1:$H$41,"Not Found")</f>
        <v>7.4</v>
      </c>
      <c r="L3270" s="1" t="str">
        <f t="array" ref="L3270">_xlfn.XLOOKUP(A3270,Booking_data!$A$1:$A$6001,Booking_data!$E$1:$E$6001,"not Found")</f>
        <v>C011</v>
      </c>
      <c r="M3270" s="1" t="str">
        <f t="array" ref="M3270">_xlfn.XLOOKUP(L3270,Cinemas_data!$A$1:$A$49,Cinemas_data!$I$1:$I$49,"not Found")</f>
        <v>#NAME?</v>
      </c>
      <c r="N3270" s="1" t="str">
        <f t="array" ref="N3270">_xlfn.XLOOKUP(L3270,Cinemas_data!$A$1:$A$49,Cinemas_data!$C$1:$C$49,"not Found")</f>
        <v>Chennai</v>
      </c>
      <c r="O3270" s="1">
        <f t="array" ref="O3270">_xlfn.XLOOKUP(A3270,Booking_data!$A$1:$A$6001,Booking_data!$H$1:$H$6001,"not found")</f>
        <v>6</v>
      </c>
      <c r="P3270" s="1">
        <f t="array" ref="P3270">_xlfn.XLOOKUP(A3270,Booking_data!$A$1:$A$6001,Booking_data!$I$1:$I$6001,"not Found")</f>
        <v>320</v>
      </c>
      <c r="Q3270" s="1">
        <f t="shared" si="3"/>
        <v>1920</v>
      </c>
      <c r="R3270" s="1" t="str">
        <f t="array" ref="R3270">_xlfn.XLOOKUP(A3270,Booking_data!$A$1:$A$6001,Booking_data!$L$1:$L$6001,"Not Found")</f>
        <v>Net Banking</v>
      </c>
      <c r="S3270" s="1">
        <f t="array" ref="S3270">_xlfn.XLOOKUP(A3270,Booking_data!$A$1:$A$6001,Booking_data!$N$1:$N$6001,"not Found")</f>
        <v>59</v>
      </c>
      <c r="T3270" s="1" t="str">
        <f t="array" ref="T3270">_xlfn.XLOOKUP(A3270,Booking_data!$A$1:$A$6001,Booking_data!$O$1:$O$6001,"Not Found")</f>
        <v>Other</v>
      </c>
      <c r="U3270" s="1" t="str">
        <f t="shared" si="4"/>
        <v>Above 45</v>
      </c>
      <c r="V3270" s="1" t="str">
        <f t="shared" si="5"/>
        <v>High Booking</v>
      </c>
    </row>
    <row r="3271" ht="15.75" customHeight="1">
      <c r="A3271" s="1" t="s">
        <v>3585</v>
      </c>
      <c r="B3271" s="6">
        <v>46090.0</v>
      </c>
      <c r="C3271" s="6">
        <v>46093.0</v>
      </c>
      <c r="D3271" s="7">
        <v>0.7708333333333334</v>
      </c>
      <c r="E3271" s="1" t="str">
        <f t="shared" si="1"/>
        <v>Weekday</v>
      </c>
      <c r="F3271" s="1" t="str">
        <f t="shared" si="2"/>
        <v>Mar</v>
      </c>
      <c r="G3271" s="1" t="str">
        <f t="array" ref="G3271">_xlfn.XLOOKUP(A3271,Booking_data!$A$1:$A$6001,Booking_data!$D$1:$D$6001,"not found")</f>
        <v>M012</v>
      </c>
      <c r="H3271" s="1" t="str">
        <f t="array" ref="H3271">_xlfn.XLOOKUP(G3271,Movies_data!$A$1:$A$41,Movies_data!$B$1:$B$41,"not found")</f>
        <v>RRR</v>
      </c>
      <c r="I3271" s="1" t="str">
        <f t="array" ref="I3271">_xlfn.XLOOKUP(G3271,Movies_data!$A$1:$A$41,Movies_data!$D$1:$D$41,"not found")</f>
        <v>Action</v>
      </c>
      <c r="J3271" s="1" t="str">
        <f t="array" ref="J3271">_xlfn.XLOOKUP(G3271,Movies_data!$A$1:$A$41,Movies_data!$C$1:$C$41,"not found")</f>
        <v>Telugu</v>
      </c>
      <c r="K3271" s="1">
        <f t="array" ref="K3271">_xlfn.XLOOKUP(G3271,Movies_data!$A$1:$A$41,Movies_data!$H$1:$H$41,"Not Found")</f>
        <v>7.8</v>
      </c>
      <c r="L3271" s="1" t="str">
        <f t="array" ref="L3271">_xlfn.XLOOKUP(A3271,Booking_data!$A$1:$A$6001,Booking_data!$E$1:$E$6001,"not Found")</f>
        <v>C131</v>
      </c>
      <c r="M3271" s="1" t="str">
        <f t="array" ref="M3271">_xlfn.XLOOKUP(L3271,Cinemas_data!$A$1:$A$49,Cinemas_data!$I$1:$I$49,"not Found")</f>
        <v>#NAME?</v>
      </c>
      <c r="N3271" s="1" t="str">
        <f t="array" ref="N3271">_xlfn.XLOOKUP(L3271,Cinemas_data!$A$1:$A$49,Cinemas_data!$C$1:$C$49,"not Found")</f>
        <v>Kolkata</v>
      </c>
      <c r="O3271" s="1">
        <f t="array" ref="O3271">_xlfn.XLOOKUP(A3271,Booking_data!$A$1:$A$6001,Booking_data!$H$1:$H$6001,"not found")</f>
        <v>2</v>
      </c>
      <c r="P3271" s="1">
        <f t="array" ref="P3271">_xlfn.XLOOKUP(A3271,Booking_data!$A$1:$A$6001,Booking_data!$I$1:$I$6001,"not Found")</f>
        <v>240</v>
      </c>
      <c r="Q3271" s="1">
        <f t="shared" si="3"/>
        <v>480</v>
      </c>
      <c r="R3271" s="1" t="str">
        <f t="array" ref="R3271">_xlfn.XLOOKUP(A3271,Booking_data!$A$1:$A$6001,Booking_data!$L$1:$L$6001,"Not Found")</f>
        <v>Net Banking</v>
      </c>
      <c r="S3271" s="1">
        <f t="array" ref="S3271">_xlfn.XLOOKUP(A3271,Booking_data!$A$1:$A$6001,Booking_data!$N$1:$N$6001,"not Found")</f>
        <v>59</v>
      </c>
      <c r="T3271" s="1" t="str">
        <f t="array" ref="T3271">_xlfn.XLOOKUP(A3271,Booking_data!$A$1:$A$6001,Booking_data!$O$1:$O$6001,"Not Found")</f>
        <v>Other</v>
      </c>
      <c r="U3271" s="1" t="str">
        <f t="shared" si="4"/>
        <v>Above 45</v>
      </c>
      <c r="V3271" s="1" t="str">
        <f t="shared" si="5"/>
        <v>Low Booking</v>
      </c>
    </row>
    <row r="3272" ht="15.75" customHeight="1">
      <c r="A3272" s="1" t="s">
        <v>3586</v>
      </c>
      <c r="B3272" s="6">
        <v>46197.0</v>
      </c>
      <c r="C3272" s="6">
        <v>46197.0</v>
      </c>
      <c r="D3272" s="7">
        <v>0.7708333333333334</v>
      </c>
      <c r="E3272" s="1" t="str">
        <f t="shared" si="1"/>
        <v>Weekday</v>
      </c>
      <c r="F3272" s="1" t="str">
        <f t="shared" si="2"/>
        <v>Jun</v>
      </c>
      <c r="G3272" s="1" t="str">
        <f t="array" ref="G3272">_xlfn.XLOOKUP(A3272,Booking_data!$A$1:$A$6001,Booking_data!$D$1:$D$6001,"not found")</f>
        <v>M008</v>
      </c>
      <c r="H3272" s="1" t="str">
        <f t="array" ref="H3272">_xlfn.XLOOKUP(G3272,Movies_data!$A$1:$A$41,Movies_data!$B$1:$B$41,"not found")</f>
        <v>Love Today</v>
      </c>
      <c r="I3272" s="1" t="str">
        <f t="array" ref="I3272">_xlfn.XLOOKUP(G3272,Movies_data!$A$1:$A$41,Movies_data!$D$1:$D$41,"not found")</f>
        <v>Romance</v>
      </c>
      <c r="J3272" s="1" t="str">
        <f t="array" ref="J3272">_xlfn.XLOOKUP(G3272,Movies_data!$A$1:$A$41,Movies_data!$C$1:$C$41,"not found")</f>
        <v>Tamil</v>
      </c>
      <c r="K3272" s="1">
        <f t="array" ref="K3272">_xlfn.XLOOKUP(G3272,Movies_data!$A$1:$A$41,Movies_data!$H$1:$H$41,"Not Found")</f>
        <v>7.4</v>
      </c>
      <c r="L3272" s="1" t="str">
        <f t="array" ref="L3272">_xlfn.XLOOKUP(A3272,Booking_data!$A$1:$A$6001,Booking_data!$E$1:$E$6001,"not Found")</f>
        <v>C032</v>
      </c>
      <c r="M3272" s="1" t="str">
        <f t="array" ref="M3272">_xlfn.XLOOKUP(L3272,Cinemas_data!$A$1:$A$49,Cinemas_data!$I$1:$I$49,"not Found")</f>
        <v>#NAME?</v>
      </c>
      <c r="N3272" s="1" t="str">
        <f t="array" ref="N3272">_xlfn.XLOOKUP(L3272,Cinemas_data!$A$1:$A$49,Cinemas_data!$C$1:$C$49,"not Found")</f>
        <v>Madurai</v>
      </c>
      <c r="O3272" s="1">
        <f t="array" ref="O3272">_xlfn.XLOOKUP(A3272,Booking_data!$A$1:$A$6001,Booking_data!$H$1:$H$6001,"not found")</f>
        <v>4</v>
      </c>
      <c r="P3272" s="1">
        <f t="array" ref="P3272">_xlfn.XLOOKUP(A3272,Booking_data!$A$1:$A$6001,Booking_data!$I$1:$I$6001,"not Found")</f>
        <v>240</v>
      </c>
      <c r="Q3272" s="1">
        <f t="shared" si="3"/>
        <v>960</v>
      </c>
      <c r="R3272" s="1" t="str">
        <f t="array" ref="R3272">_xlfn.XLOOKUP(A3272,Booking_data!$A$1:$A$6001,Booking_data!$L$1:$L$6001,"Not Found")</f>
        <v>UPI</v>
      </c>
      <c r="S3272" s="1">
        <f t="array" ref="S3272">_xlfn.XLOOKUP(A3272,Booking_data!$A$1:$A$6001,Booking_data!$N$1:$N$6001,"not Found")</f>
        <v>49</v>
      </c>
      <c r="T3272" s="1" t="str">
        <f t="array" ref="T3272">_xlfn.XLOOKUP(A3272,Booking_data!$A$1:$A$6001,Booking_data!$O$1:$O$6001,"Not Found")</f>
        <v>Other</v>
      </c>
      <c r="U3272" s="1" t="str">
        <f t="shared" si="4"/>
        <v>Above 45</v>
      </c>
      <c r="V3272" s="1" t="str">
        <f t="shared" si="5"/>
        <v>Medium Booking</v>
      </c>
    </row>
    <row r="3273" ht="15.75" customHeight="1">
      <c r="A3273" s="1" t="s">
        <v>3587</v>
      </c>
      <c r="B3273" s="6">
        <v>46112.0</v>
      </c>
      <c r="C3273" s="6">
        <v>46113.0</v>
      </c>
      <c r="D3273" s="7">
        <v>0.53125</v>
      </c>
      <c r="E3273" s="1" t="str">
        <f t="shared" si="1"/>
        <v>Weekday</v>
      </c>
      <c r="F3273" s="1" t="str">
        <f t="shared" si="2"/>
        <v>Mar</v>
      </c>
      <c r="G3273" s="1" t="str">
        <f t="array" ref="G3273">_xlfn.XLOOKUP(A3273,Booking_data!$A$1:$A$6001,Booking_data!$D$1:$D$6001,"not found")</f>
        <v>M026</v>
      </c>
      <c r="H3273" s="1" t="str">
        <f t="array" ref="H3273">_xlfn.XLOOKUP(G3273,Movies_data!$A$1:$A$41,Movies_data!$B$1:$B$41,"not found")</f>
        <v>Drishyam 2</v>
      </c>
      <c r="I3273" s="1" t="str">
        <f t="array" ref="I3273">_xlfn.XLOOKUP(G3273,Movies_data!$A$1:$A$41,Movies_data!$D$1:$D$41,"not found")</f>
        <v>Thriller</v>
      </c>
      <c r="J3273" s="1" t="str">
        <f t="array" ref="J3273">_xlfn.XLOOKUP(G3273,Movies_data!$A$1:$A$41,Movies_data!$C$1:$C$41,"not found")</f>
        <v>Hindi</v>
      </c>
      <c r="K3273" s="1">
        <f t="array" ref="K3273">_xlfn.XLOOKUP(G3273,Movies_data!$A$1:$A$41,Movies_data!$H$1:$H$41,"Not Found")</f>
        <v>8.2</v>
      </c>
      <c r="L3273" s="1" t="str">
        <f t="array" ref="L3273">_xlfn.XLOOKUP(A3273,Booking_data!$A$1:$A$6001,Booking_data!$E$1:$E$6001,"not Found")</f>
        <v>C122</v>
      </c>
      <c r="M3273" s="1" t="str">
        <f t="array" ref="M3273">_xlfn.XLOOKUP(L3273,Cinemas_data!$A$1:$A$49,Cinemas_data!$I$1:$I$49,"not Found")</f>
        <v>#NAME?</v>
      </c>
      <c r="N3273" s="1" t="str">
        <f t="array" ref="N3273">_xlfn.XLOOKUP(L3273,Cinemas_data!$A$1:$A$49,Cinemas_data!$C$1:$C$49,"not Found")</f>
        <v>Noida</v>
      </c>
      <c r="O3273" s="1">
        <f t="array" ref="O3273">_xlfn.XLOOKUP(A3273,Booking_data!$A$1:$A$6001,Booking_data!$H$1:$H$6001,"not found")</f>
        <v>1</v>
      </c>
      <c r="P3273" s="1">
        <f t="array" ref="P3273">_xlfn.XLOOKUP(A3273,Booking_data!$A$1:$A$6001,Booking_data!$I$1:$I$6001,"not Found")</f>
        <v>180</v>
      </c>
      <c r="Q3273" s="1">
        <f t="shared" si="3"/>
        <v>180</v>
      </c>
      <c r="R3273" s="1" t="str">
        <f t="array" ref="R3273">_xlfn.XLOOKUP(A3273,Booking_data!$A$1:$A$6001,Booking_data!$L$1:$L$6001,"Not Found")</f>
        <v>Debit Card</v>
      </c>
      <c r="S3273" s="1">
        <f t="array" ref="S3273">_xlfn.XLOOKUP(A3273,Booking_data!$A$1:$A$6001,Booking_data!$N$1:$N$6001,"not Found")</f>
        <v>34</v>
      </c>
      <c r="T3273" s="1" t="str">
        <f t="array" ref="T3273">_xlfn.XLOOKUP(A3273,Booking_data!$A$1:$A$6001,Booking_data!$O$1:$O$6001,"Not Found")</f>
        <v>Female</v>
      </c>
      <c r="U3273" s="1" t="str">
        <f t="shared" si="4"/>
        <v>Middle Age</v>
      </c>
      <c r="V3273" s="1" t="str">
        <f t="shared" si="5"/>
        <v>Low Booking</v>
      </c>
    </row>
    <row r="3274" ht="15.75" customHeight="1">
      <c r="A3274" s="1" t="s">
        <v>3588</v>
      </c>
      <c r="B3274" s="6">
        <v>46139.0</v>
      </c>
      <c r="C3274" s="6">
        <v>46145.0</v>
      </c>
      <c r="D3274" s="7">
        <v>0.7708333333333334</v>
      </c>
      <c r="E3274" s="1" t="str">
        <f t="shared" si="1"/>
        <v>Weekday</v>
      </c>
      <c r="F3274" s="1" t="str">
        <f t="shared" si="2"/>
        <v>Apr</v>
      </c>
      <c r="G3274" s="1" t="str">
        <f t="array" ref="G3274">_xlfn.XLOOKUP(A3274,Booking_data!$A$1:$A$6001,Booking_data!$D$1:$D$6001,"not found")</f>
        <v>M003</v>
      </c>
      <c r="H3274" s="1" t="str">
        <f t="array" ref="H3274">_xlfn.XLOOKUP(G3274,Movies_data!$A$1:$A$41,Movies_data!$B$1:$B$41,"not found")</f>
        <v>Vikram</v>
      </c>
      <c r="I3274" s="1" t="str">
        <f t="array" ref="I3274">_xlfn.XLOOKUP(G3274,Movies_data!$A$1:$A$41,Movies_data!$D$1:$D$41,"not found")</f>
        <v>Action</v>
      </c>
      <c r="J3274" s="1" t="str">
        <f t="array" ref="J3274">_xlfn.XLOOKUP(G3274,Movies_data!$A$1:$A$41,Movies_data!$C$1:$C$41,"not found")</f>
        <v>Tamil</v>
      </c>
      <c r="K3274" s="1">
        <f t="array" ref="K3274">_xlfn.XLOOKUP(G3274,Movies_data!$A$1:$A$41,Movies_data!$H$1:$H$41,"Not Found")</f>
        <v>8.3</v>
      </c>
      <c r="L3274" s="1" t="str">
        <f t="array" ref="L3274">_xlfn.XLOOKUP(A3274,Booking_data!$A$1:$A$6001,Booking_data!$E$1:$E$6001,"not Found")</f>
        <v>C142</v>
      </c>
      <c r="M3274" s="1" t="str">
        <f t="array" ref="M3274">_xlfn.XLOOKUP(L3274,Cinemas_data!$A$1:$A$49,Cinemas_data!$I$1:$I$49,"not Found")</f>
        <v>#NAME?</v>
      </c>
      <c r="N3274" s="1" t="str">
        <f t="array" ref="N3274">_xlfn.XLOOKUP(L3274,Cinemas_data!$A$1:$A$49,Cinemas_data!$C$1:$C$49,"not Found")</f>
        <v>Ahmedabad</v>
      </c>
      <c r="O3274" s="1">
        <f t="array" ref="O3274">_xlfn.XLOOKUP(A3274,Booking_data!$A$1:$A$6001,Booking_data!$H$1:$H$6001,"not found")</f>
        <v>5</v>
      </c>
      <c r="P3274" s="1">
        <f t="array" ref="P3274">_xlfn.XLOOKUP(A3274,Booking_data!$A$1:$A$6001,Booking_data!$I$1:$I$6001,"not Found")</f>
        <v>300</v>
      </c>
      <c r="Q3274" s="1">
        <f t="shared" si="3"/>
        <v>1500</v>
      </c>
      <c r="R3274" s="1" t="str">
        <f t="array" ref="R3274">_xlfn.XLOOKUP(A3274,Booking_data!$A$1:$A$6001,Booking_data!$L$1:$L$6001,"Not Found")</f>
        <v>UPI</v>
      </c>
      <c r="S3274" s="1">
        <f t="array" ref="S3274">_xlfn.XLOOKUP(A3274,Booking_data!$A$1:$A$6001,Booking_data!$N$1:$N$6001,"not Found")</f>
        <v>45</v>
      </c>
      <c r="T3274" s="1" t="str">
        <f t="array" ref="T3274">_xlfn.XLOOKUP(A3274,Booking_data!$A$1:$A$6001,Booking_data!$O$1:$O$6001,"Not Found")</f>
        <v>Other</v>
      </c>
      <c r="U3274" s="1" t="str">
        <f t="shared" si="4"/>
        <v>Above 45</v>
      </c>
      <c r="V3274" s="1" t="str">
        <f t="shared" si="5"/>
        <v>High Booking</v>
      </c>
    </row>
    <row r="3275" ht="15.75" customHeight="1">
      <c r="A3275" s="1" t="s">
        <v>3589</v>
      </c>
      <c r="B3275" s="6">
        <v>46068.0</v>
      </c>
      <c r="C3275" s="6">
        <v>46071.0</v>
      </c>
      <c r="D3275" s="7">
        <v>0.3958333333333333</v>
      </c>
      <c r="E3275" s="1" t="str">
        <f t="shared" si="1"/>
        <v>Weekend</v>
      </c>
      <c r="F3275" s="1" t="str">
        <f t="shared" si="2"/>
        <v>Feb</v>
      </c>
      <c r="G3275" s="1" t="str">
        <f t="array" ref="G3275">_xlfn.XLOOKUP(A3275,Booking_data!$A$1:$A$6001,Booking_data!$D$1:$D$6001,"not found")</f>
        <v>M008</v>
      </c>
      <c r="H3275" s="1" t="str">
        <f t="array" ref="H3275">_xlfn.XLOOKUP(G3275,Movies_data!$A$1:$A$41,Movies_data!$B$1:$B$41,"not found")</f>
        <v>Love Today</v>
      </c>
      <c r="I3275" s="1" t="str">
        <f t="array" ref="I3275">_xlfn.XLOOKUP(G3275,Movies_data!$A$1:$A$41,Movies_data!$D$1:$D$41,"not found")</f>
        <v>Romance</v>
      </c>
      <c r="J3275" s="1" t="str">
        <f t="array" ref="J3275">_xlfn.XLOOKUP(G3275,Movies_data!$A$1:$A$41,Movies_data!$C$1:$C$41,"not found")</f>
        <v>Tamil</v>
      </c>
      <c r="K3275" s="1">
        <f t="array" ref="K3275">_xlfn.XLOOKUP(G3275,Movies_data!$A$1:$A$41,Movies_data!$H$1:$H$41,"Not Found")</f>
        <v>7.4</v>
      </c>
      <c r="L3275" s="1" t="str">
        <f t="array" ref="L3275">_xlfn.XLOOKUP(A3275,Booking_data!$A$1:$A$6001,Booking_data!$E$1:$E$6001,"not Found")</f>
        <v>C032</v>
      </c>
      <c r="M3275" s="1" t="str">
        <f t="array" ref="M3275">_xlfn.XLOOKUP(L3275,Cinemas_data!$A$1:$A$49,Cinemas_data!$I$1:$I$49,"not Found")</f>
        <v>#NAME?</v>
      </c>
      <c r="N3275" s="1" t="str">
        <f t="array" ref="N3275">_xlfn.XLOOKUP(L3275,Cinemas_data!$A$1:$A$49,Cinemas_data!$C$1:$C$49,"not Found")</f>
        <v>Madurai</v>
      </c>
      <c r="O3275" s="1">
        <f t="array" ref="O3275">_xlfn.XLOOKUP(A3275,Booking_data!$A$1:$A$6001,Booking_data!$H$1:$H$6001,"not found")</f>
        <v>2</v>
      </c>
      <c r="P3275" s="1">
        <f t="array" ref="P3275">_xlfn.XLOOKUP(A3275,Booking_data!$A$1:$A$6001,Booking_data!$I$1:$I$6001,"not Found")</f>
        <v>160</v>
      </c>
      <c r="Q3275" s="1">
        <f t="shared" si="3"/>
        <v>320</v>
      </c>
      <c r="R3275" s="1" t="str">
        <f t="array" ref="R3275">_xlfn.XLOOKUP(A3275,Booking_data!$A$1:$A$6001,Booking_data!$L$1:$L$6001,"Not Found")</f>
        <v>Credit Card</v>
      </c>
      <c r="S3275" s="1">
        <f t="array" ref="S3275">_xlfn.XLOOKUP(A3275,Booking_data!$A$1:$A$6001,Booking_data!$N$1:$N$6001,"not Found")</f>
        <v>27</v>
      </c>
      <c r="T3275" s="1" t="str">
        <f t="array" ref="T3275">_xlfn.XLOOKUP(A3275,Booking_data!$A$1:$A$6001,Booking_data!$O$1:$O$6001,"Not Found")</f>
        <v>Female</v>
      </c>
      <c r="U3275" s="1" t="str">
        <f t="shared" si="4"/>
        <v>Youngster</v>
      </c>
      <c r="V3275" s="1" t="str">
        <f t="shared" si="5"/>
        <v>Low Booking</v>
      </c>
    </row>
    <row r="3276" ht="15.75" customHeight="1">
      <c r="A3276" s="1" t="s">
        <v>3590</v>
      </c>
      <c r="B3276" s="6">
        <v>46116.0</v>
      </c>
      <c r="C3276" s="6">
        <v>46123.0</v>
      </c>
      <c r="D3276" s="7">
        <v>0.8854166666666666</v>
      </c>
      <c r="E3276" s="1" t="str">
        <f t="shared" si="1"/>
        <v>Weekend</v>
      </c>
      <c r="F3276" s="1" t="str">
        <f t="shared" si="2"/>
        <v>Apr</v>
      </c>
      <c r="G3276" s="1" t="str">
        <f t="array" ref="G3276">_xlfn.XLOOKUP(A3276,Booking_data!$A$1:$A$6001,Booking_data!$D$1:$D$6001,"not found")</f>
        <v>M017</v>
      </c>
      <c r="H3276" s="1" t="str">
        <f t="array" ref="H3276">_xlfn.XLOOKUP(G3276,Movies_data!$A$1:$A$41,Movies_data!$B$1:$B$41,"not found")</f>
        <v>Baahubali 2</v>
      </c>
      <c r="I3276" s="1" t="str">
        <f t="array" ref="I3276">_xlfn.XLOOKUP(G3276,Movies_data!$A$1:$A$41,Movies_data!$D$1:$D$41,"not found")</f>
        <v>Action</v>
      </c>
      <c r="J3276" s="1" t="str">
        <f t="array" ref="J3276">_xlfn.XLOOKUP(G3276,Movies_data!$A$1:$A$41,Movies_data!$C$1:$C$41,"not found")</f>
        <v>Telugu</v>
      </c>
      <c r="K3276" s="1">
        <f t="array" ref="K3276">_xlfn.XLOOKUP(G3276,Movies_data!$A$1:$A$41,Movies_data!$H$1:$H$41,"Not Found")</f>
        <v>8.2</v>
      </c>
      <c r="L3276" s="1" t="str">
        <f t="array" ref="L3276">_xlfn.XLOOKUP(A3276,Booking_data!$A$1:$A$6001,Booking_data!$E$1:$E$6001,"not Found")</f>
        <v>C051</v>
      </c>
      <c r="M3276" s="1" t="str">
        <f t="array" ref="M3276">_xlfn.XLOOKUP(L3276,Cinemas_data!$A$1:$A$49,Cinemas_data!$I$1:$I$49,"not Found")</f>
        <v>#NAME?</v>
      </c>
      <c r="N3276" s="1" t="str">
        <f t="array" ref="N3276">_xlfn.XLOOKUP(L3276,Cinemas_data!$A$1:$A$49,Cinemas_data!$C$1:$C$49,"not Found")</f>
        <v>Bengaluru</v>
      </c>
      <c r="O3276" s="1">
        <f t="array" ref="O3276">_xlfn.XLOOKUP(A3276,Booking_data!$A$1:$A$6001,Booking_data!$H$1:$H$6001,"not found")</f>
        <v>6</v>
      </c>
      <c r="P3276" s="1">
        <f t="array" ref="P3276">_xlfn.XLOOKUP(A3276,Booking_data!$A$1:$A$6001,Booking_data!$I$1:$I$6001,"not Found")</f>
        <v>360</v>
      </c>
      <c r="Q3276" s="1">
        <f t="shared" si="3"/>
        <v>2160</v>
      </c>
      <c r="R3276" s="1" t="str">
        <f t="array" ref="R3276">_xlfn.XLOOKUP(A3276,Booking_data!$A$1:$A$6001,Booking_data!$L$1:$L$6001,"Not Found")</f>
        <v>Wallet</v>
      </c>
      <c r="S3276" s="1">
        <f t="array" ref="S3276">_xlfn.XLOOKUP(A3276,Booking_data!$A$1:$A$6001,Booking_data!$N$1:$N$6001,"not Found")</f>
        <v>21</v>
      </c>
      <c r="T3276" s="1" t="str">
        <f t="array" ref="T3276">_xlfn.XLOOKUP(A3276,Booking_data!$A$1:$A$6001,Booking_data!$O$1:$O$6001,"Not Found")</f>
        <v>Male</v>
      </c>
      <c r="U3276" s="1" t="str">
        <f t="shared" si="4"/>
        <v>Youngster</v>
      </c>
      <c r="V3276" s="1" t="str">
        <f t="shared" si="5"/>
        <v>High Booking</v>
      </c>
    </row>
    <row r="3277" ht="15.75" customHeight="1">
      <c r="A3277" s="1" t="s">
        <v>3591</v>
      </c>
      <c r="B3277" s="6">
        <v>46198.0</v>
      </c>
      <c r="C3277" s="6">
        <v>46198.0</v>
      </c>
      <c r="D3277" s="7">
        <v>0.8854166666666666</v>
      </c>
      <c r="E3277" s="1" t="str">
        <f t="shared" si="1"/>
        <v>Weekday</v>
      </c>
      <c r="F3277" s="1" t="str">
        <f t="shared" si="2"/>
        <v>Jun</v>
      </c>
      <c r="G3277" s="1" t="str">
        <f t="array" ref="G3277">_xlfn.XLOOKUP(A3277,Booking_data!$A$1:$A$6001,Booking_data!$D$1:$D$6001,"not found")</f>
        <v>M009</v>
      </c>
      <c r="H3277" s="1" t="str">
        <f t="array" ref="H3277">_xlfn.XLOOKUP(G3277,Movies_data!$A$1:$A$41,Movies_data!$B$1:$B$41,"not found")</f>
        <v>Amaran</v>
      </c>
      <c r="I3277" s="1" t="str">
        <f t="array" ref="I3277">_xlfn.XLOOKUP(G3277,Movies_data!$A$1:$A$41,Movies_data!$D$1:$D$41,"not found")</f>
        <v>Biography</v>
      </c>
      <c r="J3277" s="1" t="str">
        <f t="array" ref="J3277">_xlfn.XLOOKUP(G3277,Movies_data!$A$1:$A$41,Movies_data!$C$1:$C$41,"not found")</f>
        <v>Tamil</v>
      </c>
      <c r="K3277" s="1">
        <f t="array" ref="K3277">_xlfn.XLOOKUP(G3277,Movies_data!$A$1:$A$41,Movies_data!$H$1:$H$41,"Not Found")</f>
        <v>8.3</v>
      </c>
      <c r="L3277" s="1" t="str">
        <f t="array" ref="L3277">_xlfn.XLOOKUP(A3277,Booking_data!$A$1:$A$6001,Booking_data!$E$1:$E$6001,"not Found")</f>
        <v>C132</v>
      </c>
      <c r="M3277" s="1" t="str">
        <f t="array" ref="M3277">_xlfn.XLOOKUP(L3277,Cinemas_data!$A$1:$A$49,Cinemas_data!$I$1:$I$49,"not Found")</f>
        <v>#NAME?</v>
      </c>
      <c r="N3277" s="1" t="str">
        <f t="array" ref="N3277">_xlfn.XLOOKUP(L3277,Cinemas_data!$A$1:$A$49,Cinemas_data!$C$1:$C$49,"not Found")</f>
        <v>Kolkata</v>
      </c>
      <c r="O3277" s="1">
        <f t="array" ref="O3277">_xlfn.XLOOKUP(A3277,Booking_data!$A$1:$A$6001,Booking_data!$H$1:$H$6001,"not found")</f>
        <v>4</v>
      </c>
      <c r="P3277" s="1">
        <f t="array" ref="P3277">_xlfn.XLOOKUP(A3277,Booking_data!$A$1:$A$6001,Booking_data!$I$1:$I$6001,"not Found")</f>
        <v>180</v>
      </c>
      <c r="Q3277" s="1">
        <f t="shared" si="3"/>
        <v>720</v>
      </c>
      <c r="R3277" s="1" t="str">
        <f t="array" ref="R3277">_xlfn.XLOOKUP(A3277,Booking_data!$A$1:$A$6001,Booking_data!$L$1:$L$6001,"Not Found")</f>
        <v>Wallet</v>
      </c>
      <c r="S3277" s="1">
        <f t="array" ref="S3277">_xlfn.XLOOKUP(A3277,Booking_data!$A$1:$A$6001,Booking_data!$N$1:$N$6001,"not Found")</f>
        <v>43</v>
      </c>
      <c r="T3277" s="1" t="str">
        <f t="array" ref="T3277">_xlfn.XLOOKUP(A3277,Booking_data!$A$1:$A$6001,Booking_data!$O$1:$O$6001,"Not Found")</f>
        <v>Male</v>
      </c>
      <c r="U3277" s="1" t="str">
        <f t="shared" si="4"/>
        <v>Middle Age</v>
      </c>
      <c r="V3277" s="1" t="str">
        <f t="shared" si="5"/>
        <v>Medium Booking</v>
      </c>
    </row>
    <row r="3278" ht="15.75" customHeight="1">
      <c r="A3278" s="1" t="s">
        <v>3592</v>
      </c>
      <c r="B3278" s="6">
        <v>46068.0</v>
      </c>
      <c r="C3278" s="6">
        <v>46070.0</v>
      </c>
      <c r="D3278" s="7">
        <v>0.8854166666666666</v>
      </c>
      <c r="E3278" s="1" t="str">
        <f t="shared" si="1"/>
        <v>Weekend</v>
      </c>
      <c r="F3278" s="1" t="str">
        <f t="shared" si="2"/>
        <v>Feb</v>
      </c>
      <c r="G3278" s="1" t="str">
        <f t="array" ref="G3278">_xlfn.XLOOKUP(A3278,Booking_data!$A$1:$A$6001,Booking_data!$D$1:$D$6001,"not found")</f>
        <v>M009</v>
      </c>
      <c r="H3278" s="1" t="str">
        <f t="array" ref="H3278">_xlfn.XLOOKUP(G3278,Movies_data!$A$1:$A$41,Movies_data!$B$1:$B$41,"not found")</f>
        <v>Amaran</v>
      </c>
      <c r="I3278" s="1" t="str">
        <f t="array" ref="I3278">_xlfn.XLOOKUP(G3278,Movies_data!$A$1:$A$41,Movies_data!$D$1:$D$41,"not found")</f>
        <v>Biography</v>
      </c>
      <c r="J3278" s="1" t="str">
        <f t="array" ref="J3278">_xlfn.XLOOKUP(G3278,Movies_data!$A$1:$A$41,Movies_data!$C$1:$C$41,"not found")</f>
        <v>Tamil</v>
      </c>
      <c r="K3278" s="1">
        <f t="array" ref="K3278">_xlfn.XLOOKUP(G3278,Movies_data!$A$1:$A$41,Movies_data!$H$1:$H$41,"Not Found")</f>
        <v>8.3</v>
      </c>
      <c r="L3278" s="1" t="str">
        <f t="array" ref="L3278">_xlfn.XLOOKUP(A3278,Booking_data!$A$1:$A$6001,Booking_data!$E$1:$E$6001,"not Found")</f>
        <v>C092</v>
      </c>
      <c r="M3278" s="1" t="str">
        <f t="array" ref="M3278">_xlfn.XLOOKUP(L3278,Cinemas_data!$A$1:$A$49,Cinemas_data!$I$1:$I$49,"not Found")</f>
        <v>#NAME?</v>
      </c>
      <c r="N3278" s="1" t="str">
        <f t="array" ref="N3278">_xlfn.XLOOKUP(L3278,Cinemas_data!$A$1:$A$49,Cinemas_data!$C$1:$C$49,"not Found")</f>
        <v>Mumbai</v>
      </c>
      <c r="O3278" s="1">
        <f t="array" ref="O3278">_xlfn.XLOOKUP(A3278,Booking_data!$A$1:$A$6001,Booking_data!$H$1:$H$6001,"not found")</f>
        <v>1</v>
      </c>
      <c r="P3278" s="1">
        <f t="array" ref="P3278">_xlfn.XLOOKUP(A3278,Booking_data!$A$1:$A$6001,Booking_data!$I$1:$I$6001,"not Found")</f>
        <v>160</v>
      </c>
      <c r="Q3278" s="1">
        <f t="shared" si="3"/>
        <v>160</v>
      </c>
      <c r="R3278" s="1" t="str">
        <f t="array" ref="R3278">_xlfn.XLOOKUP(A3278,Booking_data!$A$1:$A$6001,Booking_data!$L$1:$L$6001,"Not Found")</f>
        <v>UPI</v>
      </c>
      <c r="S3278" s="1">
        <f t="array" ref="S3278">_xlfn.XLOOKUP(A3278,Booking_data!$A$1:$A$6001,Booking_data!$N$1:$N$6001,"not Found")</f>
        <v>18</v>
      </c>
      <c r="T3278" s="1" t="str">
        <f t="array" ref="T3278">_xlfn.XLOOKUP(A3278,Booking_data!$A$1:$A$6001,Booking_data!$O$1:$O$6001,"Not Found")</f>
        <v>Male</v>
      </c>
      <c r="U3278" s="1" t="str">
        <f t="shared" si="4"/>
        <v>Youngster</v>
      </c>
      <c r="V3278" s="1" t="str">
        <f t="shared" si="5"/>
        <v>Low Booking</v>
      </c>
    </row>
    <row r="3279" ht="15.75" customHeight="1">
      <c r="A3279" s="1" t="s">
        <v>3593</v>
      </c>
      <c r="B3279" s="6">
        <v>46148.0</v>
      </c>
      <c r="C3279" s="6">
        <v>46148.0</v>
      </c>
      <c r="D3279" s="7">
        <v>0.7708333333333334</v>
      </c>
      <c r="E3279" s="1" t="str">
        <f t="shared" si="1"/>
        <v>Weekday</v>
      </c>
      <c r="F3279" s="1" t="str">
        <f t="shared" si="2"/>
        <v>May</v>
      </c>
      <c r="G3279" s="1" t="str">
        <f t="array" ref="G3279">_xlfn.XLOOKUP(A3279,Booking_data!$A$1:$A$6001,Booking_data!$D$1:$D$6001,"not found")</f>
        <v>M030</v>
      </c>
      <c r="H3279" s="1" t="str">
        <f t="array" ref="H3279">_xlfn.XLOOKUP(G3279,Movies_data!$A$1:$A$41,Movies_data!$B$1:$B$41,"not found")</f>
        <v>Kirik Party</v>
      </c>
      <c r="I3279" s="1" t="str">
        <f t="array" ref="I3279">_xlfn.XLOOKUP(G3279,Movies_data!$A$1:$A$41,Movies_data!$D$1:$D$41,"not found")</f>
        <v>Comedy</v>
      </c>
      <c r="J3279" s="1" t="str">
        <f t="array" ref="J3279">_xlfn.XLOOKUP(G3279,Movies_data!$A$1:$A$41,Movies_data!$C$1:$C$41,"not found")</f>
        <v>Kannada</v>
      </c>
      <c r="K3279" s="1">
        <f t="array" ref="K3279">_xlfn.XLOOKUP(G3279,Movies_data!$A$1:$A$41,Movies_data!$H$1:$H$41,"Not Found")</f>
        <v>8</v>
      </c>
      <c r="L3279" s="1" t="str">
        <f t="array" ref="L3279">_xlfn.XLOOKUP(A3279,Booking_data!$A$1:$A$6001,Booking_data!$E$1:$E$6001,"not Found")</f>
        <v>C092</v>
      </c>
      <c r="M3279" s="1" t="str">
        <f t="array" ref="M3279">_xlfn.XLOOKUP(L3279,Cinemas_data!$A$1:$A$49,Cinemas_data!$I$1:$I$49,"not Found")</f>
        <v>#NAME?</v>
      </c>
      <c r="N3279" s="1" t="str">
        <f t="array" ref="N3279">_xlfn.XLOOKUP(L3279,Cinemas_data!$A$1:$A$49,Cinemas_data!$C$1:$C$49,"not Found")</f>
        <v>Mumbai</v>
      </c>
      <c r="O3279" s="1">
        <f t="array" ref="O3279">_xlfn.XLOOKUP(A3279,Booking_data!$A$1:$A$6001,Booking_data!$H$1:$H$6001,"not found")</f>
        <v>4</v>
      </c>
      <c r="P3279" s="1">
        <f t="array" ref="P3279">_xlfn.XLOOKUP(A3279,Booking_data!$A$1:$A$6001,Booking_data!$I$1:$I$6001,"not Found")</f>
        <v>160</v>
      </c>
      <c r="Q3279" s="1">
        <f t="shared" si="3"/>
        <v>640</v>
      </c>
      <c r="R3279" s="1" t="str">
        <f t="array" ref="R3279">_xlfn.XLOOKUP(A3279,Booking_data!$A$1:$A$6001,Booking_data!$L$1:$L$6001,"Not Found")</f>
        <v>Credit Card</v>
      </c>
      <c r="S3279" s="1">
        <f t="array" ref="S3279">_xlfn.XLOOKUP(A3279,Booking_data!$A$1:$A$6001,Booking_data!$N$1:$N$6001,"not Found")</f>
        <v>33</v>
      </c>
      <c r="T3279" s="1" t="str">
        <f t="array" ref="T3279">_xlfn.XLOOKUP(A3279,Booking_data!$A$1:$A$6001,Booking_data!$O$1:$O$6001,"Not Found")</f>
        <v>Female</v>
      </c>
      <c r="U3279" s="1" t="str">
        <f t="shared" si="4"/>
        <v>Middle Age</v>
      </c>
      <c r="V3279" s="1" t="str">
        <f t="shared" si="5"/>
        <v>Medium Booking</v>
      </c>
    </row>
    <row r="3280" ht="15.75" customHeight="1">
      <c r="A3280" s="1" t="s">
        <v>3594</v>
      </c>
      <c r="B3280" s="6">
        <v>46181.0</v>
      </c>
      <c r="C3280" s="6">
        <v>46186.0</v>
      </c>
      <c r="D3280" s="7">
        <v>0.7708333333333334</v>
      </c>
      <c r="E3280" s="1" t="str">
        <f t="shared" si="1"/>
        <v>Weekday</v>
      </c>
      <c r="F3280" s="1" t="str">
        <f t="shared" si="2"/>
        <v>Jun</v>
      </c>
      <c r="G3280" s="1" t="str">
        <f t="array" ref="G3280">_xlfn.XLOOKUP(A3280,Booking_data!$A$1:$A$6001,Booking_data!$D$1:$D$6001,"not found")</f>
        <v>M035</v>
      </c>
      <c r="H3280" s="1" t="str">
        <f t="array" ref="H3280">_xlfn.XLOOKUP(G3280,Movies_data!$A$1:$A$41,Movies_data!$B$1:$B$41,"not found")</f>
        <v>Aavesham</v>
      </c>
      <c r="I3280" s="1" t="str">
        <f t="array" ref="I3280">_xlfn.XLOOKUP(G3280,Movies_data!$A$1:$A$41,Movies_data!$D$1:$D$41,"not found")</f>
        <v>Comedy</v>
      </c>
      <c r="J3280" s="1" t="str">
        <f t="array" ref="J3280">_xlfn.XLOOKUP(G3280,Movies_data!$A$1:$A$41,Movies_data!$C$1:$C$41,"not found")</f>
        <v>Malayalam</v>
      </c>
      <c r="K3280" s="1">
        <f t="array" ref="K3280">_xlfn.XLOOKUP(G3280,Movies_data!$A$1:$A$41,Movies_data!$H$1:$H$41,"Not Found")</f>
        <v>7.8</v>
      </c>
      <c r="L3280" s="1" t="str">
        <f t="array" ref="L3280">_xlfn.XLOOKUP(A3280,Booking_data!$A$1:$A$6001,Booking_data!$E$1:$E$6001,"not Found")</f>
        <v>C141</v>
      </c>
      <c r="M3280" s="1" t="str">
        <f t="array" ref="M3280">_xlfn.XLOOKUP(L3280,Cinemas_data!$A$1:$A$49,Cinemas_data!$I$1:$I$49,"not Found")</f>
        <v>#NAME?</v>
      </c>
      <c r="N3280" s="1" t="str">
        <f t="array" ref="N3280">_xlfn.XLOOKUP(L3280,Cinemas_data!$A$1:$A$49,Cinemas_data!$C$1:$C$49,"not Found")</f>
        <v>Ahmedabad</v>
      </c>
      <c r="O3280" s="1">
        <f t="array" ref="O3280">_xlfn.XLOOKUP(A3280,Booking_data!$A$1:$A$6001,Booking_data!$H$1:$H$6001,"not found")</f>
        <v>2</v>
      </c>
      <c r="P3280" s="1">
        <f t="array" ref="P3280">_xlfn.XLOOKUP(A3280,Booking_data!$A$1:$A$6001,Booking_data!$I$1:$I$6001,"not Found")</f>
        <v>240</v>
      </c>
      <c r="Q3280" s="1">
        <f t="shared" si="3"/>
        <v>480</v>
      </c>
      <c r="R3280" s="1" t="str">
        <f t="array" ref="R3280">_xlfn.XLOOKUP(A3280,Booking_data!$A$1:$A$6001,Booking_data!$L$1:$L$6001,"Not Found")</f>
        <v>Credit Card</v>
      </c>
      <c r="S3280" s="1">
        <f t="array" ref="S3280">_xlfn.XLOOKUP(A3280,Booking_data!$A$1:$A$6001,Booking_data!$N$1:$N$6001,"not Found")</f>
        <v>22</v>
      </c>
      <c r="T3280" s="1" t="str">
        <f t="array" ref="T3280">_xlfn.XLOOKUP(A3280,Booking_data!$A$1:$A$6001,Booking_data!$O$1:$O$6001,"Not Found")</f>
        <v>Other</v>
      </c>
      <c r="U3280" s="1" t="str">
        <f t="shared" si="4"/>
        <v>Youngster</v>
      </c>
      <c r="V3280" s="1" t="str">
        <f t="shared" si="5"/>
        <v>Low Booking</v>
      </c>
    </row>
    <row r="3281" ht="15.75" customHeight="1">
      <c r="A3281" s="1" t="s">
        <v>3595</v>
      </c>
      <c r="B3281" s="6">
        <v>46111.0</v>
      </c>
      <c r="C3281" s="6">
        <v>46117.0</v>
      </c>
      <c r="D3281" s="7">
        <v>0.53125</v>
      </c>
      <c r="E3281" s="1" t="str">
        <f t="shared" si="1"/>
        <v>Weekday</v>
      </c>
      <c r="F3281" s="1" t="str">
        <f t="shared" si="2"/>
        <v>Mar</v>
      </c>
      <c r="G3281" s="1" t="str">
        <f t="array" ref="G3281">_xlfn.XLOOKUP(A3281,Booking_data!$A$1:$A$6001,Booking_data!$D$1:$D$6001,"not found")</f>
        <v>M037</v>
      </c>
      <c r="H3281" s="1" t="str">
        <f t="array" ref="H3281">_xlfn.XLOOKUP(G3281,Movies_data!$A$1:$A$41,Movies_data!$B$1:$B$41,"not found")</f>
        <v>Oppenheimer</v>
      </c>
      <c r="I3281" s="1" t="str">
        <f t="array" ref="I3281">_xlfn.XLOOKUP(G3281,Movies_data!$A$1:$A$41,Movies_data!$D$1:$D$41,"not found")</f>
        <v>Biography</v>
      </c>
      <c r="J3281" s="1" t="str">
        <f t="array" ref="J3281">_xlfn.XLOOKUP(G3281,Movies_data!$A$1:$A$41,Movies_data!$C$1:$C$41,"not found")</f>
        <v>English</v>
      </c>
      <c r="K3281" s="1">
        <f t="array" ref="K3281">_xlfn.XLOOKUP(G3281,Movies_data!$A$1:$A$41,Movies_data!$H$1:$H$41,"Not Found")</f>
        <v>8.5</v>
      </c>
      <c r="L3281" s="1" t="str">
        <f t="array" ref="L3281">_xlfn.XLOOKUP(A3281,Booking_data!$A$1:$A$6001,Booking_data!$E$1:$E$6001,"not Found")</f>
        <v>C163</v>
      </c>
      <c r="M3281" s="1" t="str">
        <f t="array" ref="M3281">_xlfn.XLOOKUP(L3281,Cinemas_data!$A$1:$A$49,Cinemas_data!$I$1:$I$49,"not Found")</f>
        <v>#NAME?</v>
      </c>
      <c r="N3281" s="1" t="str">
        <f t="array" ref="N3281">_xlfn.XLOOKUP(L3281,Cinemas_data!$A$1:$A$49,Cinemas_data!$C$1:$C$49,"not Found")</f>
        <v>Thiruvananthapuram</v>
      </c>
      <c r="O3281" s="1">
        <f t="array" ref="O3281">_xlfn.XLOOKUP(A3281,Booking_data!$A$1:$A$6001,Booking_data!$H$1:$H$6001,"not found")</f>
        <v>2</v>
      </c>
      <c r="P3281" s="1">
        <f t="array" ref="P3281">_xlfn.XLOOKUP(A3281,Booking_data!$A$1:$A$6001,Booking_data!$I$1:$I$6001,"not Found")</f>
        <v>180</v>
      </c>
      <c r="Q3281" s="1">
        <f t="shared" si="3"/>
        <v>360</v>
      </c>
      <c r="R3281" s="1" t="str">
        <f t="array" ref="R3281">_xlfn.XLOOKUP(A3281,Booking_data!$A$1:$A$6001,Booking_data!$L$1:$L$6001,"Not Found")</f>
        <v>Wallet</v>
      </c>
      <c r="S3281" s="1">
        <f t="array" ref="S3281">_xlfn.XLOOKUP(A3281,Booking_data!$A$1:$A$6001,Booking_data!$N$1:$N$6001,"not Found")</f>
        <v>41</v>
      </c>
      <c r="T3281" s="1" t="str">
        <f t="array" ref="T3281">_xlfn.XLOOKUP(A3281,Booking_data!$A$1:$A$6001,Booking_data!$O$1:$O$6001,"Not Found")</f>
        <v>Female</v>
      </c>
      <c r="U3281" s="1" t="str">
        <f t="shared" si="4"/>
        <v>Middle Age</v>
      </c>
      <c r="V3281" s="1" t="str">
        <f t="shared" si="5"/>
        <v>Low Booking</v>
      </c>
    </row>
    <row r="3282" ht="15.75" customHeight="1">
      <c r="A3282" s="1" t="s">
        <v>3596</v>
      </c>
      <c r="B3282" s="6">
        <v>46059.0</v>
      </c>
      <c r="C3282" s="6">
        <v>46059.0</v>
      </c>
      <c r="D3282" s="7">
        <v>0.7708333333333334</v>
      </c>
      <c r="E3282" s="1" t="str">
        <f t="shared" si="1"/>
        <v>Weekday</v>
      </c>
      <c r="F3282" s="1" t="str">
        <f t="shared" si="2"/>
        <v>Feb</v>
      </c>
      <c r="G3282" s="1" t="str">
        <f t="array" ref="G3282">_xlfn.XLOOKUP(A3282,Booking_data!$A$1:$A$6001,Booking_data!$D$1:$D$6001,"not found")</f>
        <v>M021</v>
      </c>
      <c r="H3282" s="1" t="str">
        <f t="array" ref="H3282">_xlfn.XLOOKUP(G3282,Movies_data!$A$1:$A$41,Movies_data!$B$1:$B$41,"not found")</f>
        <v>Pathaan</v>
      </c>
      <c r="I3282" s="1" t="str">
        <f t="array" ref="I3282">_xlfn.XLOOKUP(G3282,Movies_data!$A$1:$A$41,Movies_data!$D$1:$D$41,"not found")</f>
        <v>Action</v>
      </c>
      <c r="J3282" s="1" t="str">
        <f t="array" ref="J3282">_xlfn.XLOOKUP(G3282,Movies_data!$A$1:$A$41,Movies_data!$C$1:$C$41,"not found")</f>
        <v>Hindi</v>
      </c>
      <c r="K3282" s="1">
        <f t="array" ref="K3282">_xlfn.XLOOKUP(G3282,Movies_data!$A$1:$A$41,Movies_data!$H$1:$H$41,"Not Found")</f>
        <v>5.9</v>
      </c>
      <c r="L3282" s="1" t="str">
        <f t="array" ref="L3282">_xlfn.XLOOKUP(A3282,Booking_data!$A$1:$A$6001,Booking_data!$E$1:$E$6001,"not Found")</f>
        <v>C043</v>
      </c>
      <c r="M3282" s="1" t="str">
        <f t="array" ref="M3282">_xlfn.XLOOKUP(L3282,Cinemas_data!$A$1:$A$49,Cinemas_data!$I$1:$I$49,"not Found")</f>
        <v>#NAME?</v>
      </c>
      <c r="N3282" s="1" t="str">
        <f t="array" ref="N3282">_xlfn.XLOOKUP(L3282,Cinemas_data!$A$1:$A$49,Cinemas_data!$C$1:$C$49,"not Found")</f>
        <v>Salem</v>
      </c>
      <c r="O3282" s="1">
        <f t="array" ref="O3282">_xlfn.XLOOKUP(A3282,Booking_data!$A$1:$A$6001,Booking_data!$H$1:$H$6001,"not found")</f>
        <v>5</v>
      </c>
      <c r="P3282" s="1">
        <f t="array" ref="P3282">_xlfn.XLOOKUP(A3282,Booking_data!$A$1:$A$6001,Booking_data!$I$1:$I$6001,"not Found")</f>
        <v>200</v>
      </c>
      <c r="Q3282" s="1">
        <f t="shared" si="3"/>
        <v>1000</v>
      </c>
      <c r="R3282" s="1" t="str">
        <f t="array" ref="R3282">_xlfn.XLOOKUP(A3282,Booking_data!$A$1:$A$6001,Booking_data!$L$1:$L$6001,"Not Found")</f>
        <v>UPI</v>
      </c>
      <c r="S3282" s="1">
        <f t="array" ref="S3282">_xlfn.XLOOKUP(A3282,Booking_data!$A$1:$A$6001,Booking_data!$N$1:$N$6001,"not Found")</f>
        <v>19</v>
      </c>
      <c r="T3282" s="1" t="str">
        <f t="array" ref="T3282">_xlfn.XLOOKUP(A3282,Booking_data!$A$1:$A$6001,Booking_data!$O$1:$O$6001,"Not Found")</f>
        <v>Other</v>
      </c>
      <c r="U3282" s="1" t="str">
        <f t="shared" si="4"/>
        <v>Youngster</v>
      </c>
      <c r="V3282" s="1" t="str">
        <f t="shared" si="5"/>
        <v>High Booking</v>
      </c>
    </row>
    <row r="3283" ht="15.75" customHeight="1">
      <c r="A3283" s="1" t="s">
        <v>3597</v>
      </c>
      <c r="B3283" s="6">
        <v>46166.0</v>
      </c>
      <c r="C3283" s="6">
        <v>46173.0</v>
      </c>
      <c r="D3283" s="7">
        <v>0.9375</v>
      </c>
      <c r="E3283" s="1" t="str">
        <f t="shared" si="1"/>
        <v>Weekend</v>
      </c>
      <c r="F3283" s="1" t="str">
        <f t="shared" si="2"/>
        <v>May</v>
      </c>
      <c r="G3283" s="1" t="str">
        <f t="array" ref="G3283">_xlfn.XLOOKUP(A3283,Booking_data!$A$1:$A$6001,Booking_data!$D$1:$D$6001,"not found")</f>
        <v>M031</v>
      </c>
      <c r="H3283" s="1" t="str">
        <f t="array" ref="H3283">_xlfn.XLOOKUP(G3283,Movies_data!$A$1:$A$41,Movies_data!$B$1:$B$41,"not found")</f>
        <v>Bangalore Days</v>
      </c>
      <c r="I3283" s="1" t="str">
        <f t="array" ref="I3283">_xlfn.XLOOKUP(G3283,Movies_data!$A$1:$A$41,Movies_data!$D$1:$D$41,"not found")</f>
        <v>Drama</v>
      </c>
      <c r="J3283" s="1" t="str">
        <f t="array" ref="J3283">_xlfn.XLOOKUP(G3283,Movies_data!$A$1:$A$41,Movies_data!$C$1:$C$41,"not found")</f>
        <v>Malayalam</v>
      </c>
      <c r="K3283" s="1">
        <f t="array" ref="K3283">_xlfn.XLOOKUP(G3283,Movies_data!$A$1:$A$41,Movies_data!$H$1:$H$41,"Not Found")</f>
        <v>8.3</v>
      </c>
      <c r="L3283" s="1" t="str">
        <f t="array" ref="L3283">_xlfn.XLOOKUP(A3283,Booking_data!$A$1:$A$6001,Booking_data!$E$1:$E$6001,"not Found")</f>
        <v>C143</v>
      </c>
      <c r="M3283" s="1" t="str">
        <f t="array" ref="M3283">_xlfn.XLOOKUP(L3283,Cinemas_data!$A$1:$A$49,Cinemas_data!$I$1:$I$49,"not Found")</f>
        <v>#NAME?</v>
      </c>
      <c r="N3283" s="1" t="str">
        <f t="array" ref="N3283">_xlfn.XLOOKUP(L3283,Cinemas_data!$A$1:$A$49,Cinemas_data!$C$1:$C$49,"not Found")</f>
        <v>Ahmedabad</v>
      </c>
      <c r="O3283" s="1">
        <f t="array" ref="O3283">_xlfn.XLOOKUP(A3283,Booking_data!$A$1:$A$6001,Booking_data!$H$1:$H$6001,"not found")</f>
        <v>3</v>
      </c>
      <c r="P3283" s="1">
        <f t="array" ref="P3283">_xlfn.XLOOKUP(A3283,Booking_data!$A$1:$A$6001,Booking_data!$I$1:$I$6001,"not Found")</f>
        <v>420</v>
      </c>
      <c r="Q3283" s="1">
        <f t="shared" si="3"/>
        <v>1260</v>
      </c>
      <c r="R3283" s="1" t="str">
        <f t="array" ref="R3283">_xlfn.XLOOKUP(A3283,Booking_data!$A$1:$A$6001,Booking_data!$L$1:$L$6001,"Not Found")</f>
        <v>UPI</v>
      </c>
      <c r="S3283" s="1">
        <f t="array" ref="S3283">_xlfn.XLOOKUP(A3283,Booking_data!$A$1:$A$6001,Booking_data!$N$1:$N$6001,"not Found")</f>
        <v>30</v>
      </c>
      <c r="T3283" s="1" t="str">
        <f t="array" ref="T3283">_xlfn.XLOOKUP(A3283,Booking_data!$A$1:$A$6001,Booking_data!$O$1:$O$6001,"Not Found")</f>
        <v>Male</v>
      </c>
      <c r="U3283" s="1" t="str">
        <f t="shared" si="4"/>
        <v>Middle Age</v>
      </c>
      <c r="V3283" s="1" t="str">
        <f t="shared" si="5"/>
        <v>Medium Booking</v>
      </c>
    </row>
    <row r="3284" ht="15.75" customHeight="1">
      <c r="A3284" s="1" t="s">
        <v>3598</v>
      </c>
      <c r="B3284" s="6">
        <v>46186.0</v>
      </c>
      <c r="C3284" s="6">
        <v>46186.0</v>
      </c>
      <c r="D3284" s="7">
        <v>0.9375</v>
      </c>
      <c r="E3284" s="1" t="str">
        <f t="shared" si="1"/>
        <v>Weekend</v>
      </c>
      <c r="F3284" s="1" t="str">
        <f t="shared" si="2"/>
        <v>Jun</v>
      </c>
      <c r="G3284" s="1" t="str">
        <f t="array" ref="G3284">_xlfn.XLOOKUP(A3284,Booking_data!$A$1:$A$6001,Booking_data!$D$1:$D$6001,"not found")</f>
        <v>M012</v>
      </c>
      <c r="H3284" s="1" t="str">
        <f t="array" ref="H3284">_xlfn.XLOOKUP(G3284,Movies_data!$A$1:$A$41,Movies_data!$B$1:$B$41,"not found")</f>
        <v>RRR</v>
      </c>
      <c r="I3284" s="1" t="str">
        <f t="array" ref="I3284">_xlfn.XLOOKUP(G3284,Movies_data!$A$1:$A$41,Movies_data!$D$1:$D$41,"not found")</f>
        <v>Action</v>
      </c>
      <c r="J3284" s="1" t="str">
        <f t="array" ref="J3284">_xlfn.XLOOKUP(G3284,Movies_data!$A$1:$A$41,Movies_data!$C$1:$C$41,"not found")</f>
        <v>Telugu</v>
      </c>
      <c r="K3284" s="1">
        <f t="array" ref="K3284">_xlfn.XLOOKUP(G3284,Movies_data!$A$1:$A$41,Movies_data!$H$1:$H$41,"Not Found")</f>
        <v>7.8</v>
      </c>
      <c r="L3284" s="1" t="str">
        <f t="array" ref="L3284">_xlfn.XLOOKUP(A3284,Booking_data!$A$1:$A$6001,Booking_data!$E$1:$E$6001,"not Found")</f>
        <v>C073</v>
      </c>
      <c r="M3284" s="1" t="str">
        <f t="array" ref="M3284">_xlfn.XLOOKUP(L3284,Cinemas_data!$A$1:$A$49,Cinemas_data!$I$1:$I$49,"not Found")</f>
        <v>#NAME?</v>
      </c>
      <c r="N3284" s="1" t="str">
        <f t="array" ref="N3284">_xlfn.XLOOKUP(L3284,Cinemas_data!$A$1:$A$49,Cinemas_data!$C$1:$C$49,"not Found")</f>
        <v>Hyderabad</v>
      </c>
      <c r="O3284" s="1">
        <f t="array" ref="O3284">_xlfn.XLOOKUP(A3284,Booking_data!$A$1:$A$6001,Booking_data!$H$1:$H$6001,"not found")</f>
        <v>2</v>
      </c>
      <c r="P3284" s="1">
        <f t="array" ref="P3284">_xlfn.XLOOKUP(A3284,Booking_data!$A$1:$A$6001,Booking_data!$I$1:$I$6001,"not Found")</f>
        <v>420</v>
      </c>
      <c r="Q3284" s="1">
        <f t="shared" si="3"/>
        <v>840</v>
      </c>
      <c r="R3284" s="1" t="str">
        <f t="array" ref="R3284">_xlfn.XLOOKUP(A3284,Booking_data!$A$1:$A$6001,Booking_data!$L$1:$L$6001,"Not Found")</f>
        <v>UPI</v>
      </c>
      <c r="S3284" s="1">
        <f t="array" ref="S3284">_xlfn.XLOOKUP(A3284,Booking_data!$A$1:$A$6001,Booking_data!$N$1:$N$6001,"not Found")</f>
        <v>33</v>
      </c>
      <c r="T3284" s="1" t="str">
        <f t="array" ref="T3284">_xlfn.XLOOKUP(A3284,Booking_data!$A$1:$A$6001,Booking_data!$O$1:$O$6001,"Not Found")</f>
        <v>Male</v>
      </c>
      <c r="U3284" s="1" t="str">
        <f t="shared" si="4"/>
        <v>Middle Age</v>
      </c>
      <c r="V3284" s="1" t="str">
        <f t="shared" si="5"/>
        <v>Low Booking</v>
      </c>
    </row>
    <row r="3285" ht="15.75" customHeight="1">
      <c r="A3285" s="1" t="s">
        <v>3599</v>
      </c>
      <c r="B3285" s="6">
        <v>46133.0</v>
      </c>
      <c r="C3285" s="6">
        <v>46133.0</v>
      </c>
      <c r="D3285" s="7">
        <v>0.7708333333333334</v>
      </c>
      <c r="E3285" s="1" t="str">
        <f t="shared" si="1"/>
        <v>Weekday</v>
      </c>
      <c r="F3285" s="1" t="str">
        <f t="shared" si="2"/>
        <v>Apr</v>
      </c>
      <c r="G3285" s="1" t="str">
        <f t="array" ref="G3285">_xlfn.XLOOKUP(A3285,Booking_data!$A$1:$A$6001,Booking_data!$D$1:$D$6001,"not found")</f>
        <v>M006</v>
      </c>
      <c r="H3285" s="1" t="str">
        <f t="array" ref="H3285">_xlfn.XLOOKUP(G3285,Movies_data!$A$1:$A$41,Movies_data!$B$1:$B$41,"not found")</f>
        <v>Maamannan</v>
      </c>
      <c r="I3285" s="1" t="str">
        <f t="array" ref="I3285">_xlfn.XLOOKUP(G3285,Movies_data!$A$1:$A$41,Movies_data!$D$1:$D$41,"not found")</f>
        <v>Drama</v>
      </c>
      <c r="J3285" s="1" t="str">
        <f t="array" ref="J3285">_xlfn.XLOOKUP(G3285,Movies_data!$A$1:$A$41,Movies_data!$C$1:$C$41,"not found")</f>
        <v>Tamil</v>
      </c>
      <c r="K3285" s="1">
        <f t="array" ref="K3285">_xlfn.XLOOKUP(G3285,Movies_data!$A$1:$A$41,Movies_data!$H$1:$H$41,"Not Found")</f>
        <v>7.3</v>
      </c>
      <c r="L3285" s="1" t="str">
        <f t="array" ref="L3285">_xlfn.XLOOKUP(A3285,Booking_data!$A$1:$A$6001,Booking_data!$E$1:$E$6001,"not Found")</f>
        <v>C073</v>
      </c>
      <c r="M3285" s="1" t="str">
        <f t="array" ref="M3285">_xlfn.XLOOKUP(L3285,Cinemas_data!$A$1:$A$49,Cinemas_data!$I$1:$I$49,"not Found")</f>
        <v>#NAME?</v>
      </c>
      <c r="N3285" s="1" t="str">
        <f t="array" ref="N3285">_xlfn.XLOOKUP(L3285,Cinemas_data!$A$1:$A$49,Cinemas_data!$C$1:$C$49,"not Found")</f>
        <v>Hyderabad</v>
      </c>
      <c r="O3285" s="1">
        <f t="array" ref="O3285">_xlfn.XLOOKUP(A3285,Booking_data!$A$1:$A$6001,Booking_data!$H$1:$H$6001,"not found")</f>
        <v>1</v>
      </c>
      <c r="P3285" s="1">
        <f t="array" ref="P3285">_xlfn.XLOOKUP(A3285,Booking_data!$A$1:$A$6001,Booking_data!$I$1:$I$6001,"not Found")</f>
        <v>320</v>
      </c>
      <c r="Q3285" s="1">
        <f t="shared" si="3"/>
        <v>320</v>
      </c>
      <c r="R3285" s="1" t="str">
        <f t="array" ref="R3285">_xlfn.XLOOKUP(A3285,Booking_data!$A$1:$A$6001,Booking_data!$L$1:$L$6001,"Not Found")</f>
        <v>Net Banking</v>
      </c>
      <c r="S3285" s="1">
        <f t="array" ref="S3285">_xlfn.XLOOKUP(A3285,Booking_data!$A$1:$A$6001,Booking_data!$N$1:$N$6001,"not Found")</f>
        <v>58</v>
      </c>
      <c r="T3285" s="1" t="str">
        <f t="array" ref="T3285">_xlfn.XLOOKUP(A3285,Booking_data!$A$1:$A$6001,Booking_data!$O$1:$O$6001,"Not Found")</f>
        <v>Female</v>
      </c>
      <c r="U3285" s="1" t="str">
        <f t="shared" si="4"/>
        <v>Above 45</v>
      </c>
      <c r="V3285" s="1" t="str">
        <f t="shared" si="5"/>
        <v>Low Booking</v>
      </c>
    </row>
    <row r="3286" ht="15.75" customHeight="1">
      <c r="A3286" s="1" t="s">
        <v>3600</v>
      </c>
      <c r="B3286" s="6">
        <v>46143.0</v>
      </c>
      <c r="C3286" s="6">
        <v>46148.0</v>
      </c>
      <c r="D3286" s="7">
        <v>0.6458333333333334</v>
      </c>
      <c r="E3286" s="1" t="str">
        <f t="shared" si="1"/>
        <v>Weekday</v>
      </c>
      <c r="F3286" s="1" t="str">
        <f t="shared" si="2"/>
        <v>May</v>
      </c>
      <c r="G3286" s="1" t="str">
        <f t="array" ref="G3286">_xlfn.XLOOKUP(A3286,Booking_data!$A$1:$A$6001,Booking_data!$D$1:$D$6001,"not found")</f>
        <v>M022</v>
      </c>
      <c r="H3286" s="1" t="str">
        <f t="array" ref="H3286">_xlfn.XLOOKUP(G3286,Movies_data!$A$1:$A$41,Movies_data!$B$1:$B$41,"not found")</f>
        <v>12th Fail</v>
      </c>
      <c r="I3286" s="1" t="str">
        <f t="array" ref="I3286">_xlfn.XLOOKUP(G3286,Movies_data!$A$1:$A$41,Movies_data!$D$1:$D$41,"not found")</f>
        <v>Drama</v>
      </c>
      <c r="J3286" s="1" t="str">
        <f t="array" ref="J3286">_xlfn.XLOOKUP(G3286,Movies_data!$A$1:$A$41,Movies_data!$C$1:$C$41,"not found")</f>
        <v>Hindi</v>
      </c>
      <c r="K3286" s="1">
        <f t="array" ref="K3286">_xlfn.XLOOKUP(G3286,Movies_data!$A$1:$A$41,Movies_data!$H$1:$H$41,"Not Found")</f>
        <v>9</v>
      </c>
      <c r="L3286" s="1" t="str">
        <f t="array" ref="L3286">_xlfn.XLOOKUP(A3286,Booking_data!$A$1:$A$6001,Booking_data!$E$1:$E$6001,"not Found")</f>
        <v>C011</v>
      </c>
      <c r="M3286" s="1" t="str">
        <f t="array" ref="M3286">_xlfn.XLOOKUP(L3286,Cinemas_data!$A$1:$A$49,Cinemas_data!$I$1:$I$49,"not Found")</f>
        <v>#NAME?</v>
      </c>
      <c r="N3286" s="1" t="str">
        <f t="array" ref="N3286">_xlfn.XLOOKUP(L3286,Cinemas_data!$A$1:$A$49,Cinemas_data!$C$1:$C$49,"not Found")</f>
        <v>Chennai</v>
      </c>
      <c r="O3286" s="1">
        <f t="array" ref="O3286">_xlfn.XLOOKUP(A3286,Booking_data!$A$1:$A$6001,Booking_data!$H$1:$H$6001,"not found")</f>
        <v>2</v>
      </c>
      <c r="P3286" s="1">
        <f t="array" ref="P3286">_xlfn.XLOOKUP(A3286,Booking_data!$A$1:$A$6001,Booking_data!$I$1:$I$6001,"not Found")</f>
        <v>240</v>
      </c>
      <c r="Q3286" s="1">
        <f t="shared" si="3"/>
        <v>480</v>
      </c>
      <c r="R3286" s="1" t="str">
        <f t="array" ref="R3286">_xlfn.XLOOKUP(A3286,Booking_data!$A$1:$A$6001,Booking_data!$L$1:$L$6001,"Not Found")</f>
        <v>Credit Card</v>
      </c>
      <c r="S3286" s="1">
        <f t="array" ref="S3286">_xlfn.XLOOKUP(A3286,Booking_data!$A$1:$A$6001,Booking_data!$N$1:$N$6001,"not Found")</f>
        <v>58</v>
      </c>
      <c r="T3286" s="1" t="str">
        <f t="array" ref="T3286">_xlfn.XLOOKUP(A3286,Booking_data!$A$1:$A$6001,Booking_data!$O$1:$O$6001,"Not Found")</f>
        <v>Male</v>
      </c>
      <c r="U3286" s="1" t="str">
        <f t="shared" si="4"/>
        <v>Above 45</v>
      </c>
      <c r="V3286" s="1" t="str">
        <f t="shared" si="5"/>
        <v>Low Booking</v>
      </c>
    </row>
    <row r="3287" ht="15.75" customHeight="1">
      <c r="A3287" s="1" t="s">
        <v>3601</v>
      </c>
      <c r="B3287" s="6">
        <v>46143.0</v>
      </c>
      <c r="C3287" s="6">
        <v>46143.0</v>
      </c>
      <c r="D3287" s="7">
        <v>0.6458333333333334</v>
      </c>
      <c r="E3287" s="1" t="str">
        <f t="shared" si="1"/>
        <v>Weekday</v>
      </c>
      <c r="F3287" s="1" t="str">
        <f t="shared" si="2"/>
        <v>May</v>
      </c>
      <c r="G3287" s="1" t="str">
        <f t="array" ref="G3287">_xlfn.XLOOKUP(A3287,Booking_data!$A$1:$A$6001,Booking_data!$D$1:$D$6001,"not found")</f>
        <v>M004</v>
      </c>
      <c r="H3287" s="1" t="str">
        <f t="array" ref="H3287">_xlfn.XLOOKUP(G3287,Movies_data!$A$1:$A$41,Movies_data!$B$1:$B$41,"not found")</f>
        <v>Ponniyin Selvan I</v>
      </c>
      <c r="I3287" s="1" t="str">
        <f t="array" ref="I3287">_xlfn.XLOOKUP(G3287,Movies_data!$A$1:$A$41,Movies_data!$D$1:$D$41,"not found")</f>
        <v>Drama</v>
      </c>
      <c r="J3287" s="1" t="str">
        <f t="array" ref="J3287">_xlfn.XLOOKUP(G3287,Movies_data!$A$1:$A$41,Movies_data!$C$1:$C$41,"not found")</f>
        <v>Tamil</v>
      </c>
      <c r="K3287" s="1">
        <f t="array" ref="K3287">_xlfn.XLOOKUP(G3287,Movies_data!$A$1:$A$41,Movies_data!$H$1:$H$41,"Not Found")</f>
        <v>7.6</v>
      </c>
      <c r="L3287" s="1" t="str">
        <f t="array" ref="L3287">_xlfn.XLOOKUP(A3287,Booking_data!$A$1:$A$6001,Booking_data!$E$1:$E$6001,"not Found")</f>
        <v>C143</v>
      </c>
      <c r="M3287" s="1" t="str">
        <f t="array" ref="M3287">_xlfn.XLOOKUP(L3287,Cinemas_data!$A$1:$A$49,Cinemas_data!$I$1:$I$49,"not Found")</f>
        <v>#NAME?</v>
      </c>
      <c r="N3287" s="1" t="str">
        <f t="array" ref="N3287">_xlfn.XLOOKUP(L3287,Cinemas_data!$A$1:$A$49,Cinemas_data!$C$1:$C$49,"not Found")</f>
        <v>Ahmedabad</v>
      </c>
      <c r="O3287" s="1">
        <f t="array" ref="O3287">_xlfn.XLOOKUP(A3287,Booking_data!$A$1:$A$6001,Booking_data!$H$1:$H$6001,"not found")</f>
        <v>3</v>
      </c>
      <c r="P3287" s="1">
        <f t="array" ref="P3287">_xlfn.XLOOKUP(A3287,Booking_data!$A$1:$A$6001,Booking_data!$I$1:$I$6001,"not Found")</f>
        <v>420</v>
      </c>
      <c r="Q3287" s="1">
        <f t="shared" si="3"/>
        <v>1260</v>
      </c>
      <c r="R3287" s="1" t="str">
        <f t="array" ref="R3287">_xlfn.XLOOKUP(A3287,Booking_data!$A$1:$A$6001,Booking_data!$L$1:$L$6001,"Not Found")</f>
        <v>Credit Card</v>
      </c>
      <c r="S3287" s="1">
        <f t="array" ref="S3287">_xlfn.XLOOKUP(A3287,Booking_data!$A$1:$A$6001,Booking_data!$N$1:$N$6001,"not Found")</f>
        <v>34</v>
      </c>
      <c r="T3287" s="1" t="str">
        <f t="array" ref="T3287">_xlfn.XLOOKUP(A3287,Booking_data!$A$1:$A$6001,Booking_data!$O$1:$O$6001,"Not Found")</f>
        <v>Male</v>
      </c>
      <c r="U3287" s="1" t="str">
        <f t="shared" si="4"/>
        <v>Middle Age</v>
      </c>
      <c r="V3287" s="1" t="str">
        <f t="shared" si="5"/>
        <v>Medium Booking</v>
      </c>
    </row>
    <row r="3288" ht="15.75" customHeight="1">
      <c r="A3288" s="1" t="s">
        <v>3602</v>
      </c>
      <c r="B3288" s="6">
        <v>46105.0</v>
      </c>
      <c r="C3288" s="6">
        <v>46105.0</v>
      </c>
      <c r="D3288" s="7">
        <v>0.6458333333333334</v>
      </c>
      <c r="E3288" s="1" t="str">
        <f t="shared" si="1"/>
        <v>Weekday</v>
      </c>
      <c r="F3288" s="1" t="str">
        <f t="shared" si="2"/>
        <v>Mar</v>
      </c>
      <c r="G3288" s="1" t="str">
        <f t="array" ref="G3288">_xlfn.XLOOKUP(A3288,Booking_data!$A$1:$A$6001,Booking_data!$D$1:$D$6001,"not found")</f>
        <v>M035</v>
      </c>
      <c r="H3288" s="1" t="str">
        <f t="array" ref="H3288">_xlfn.XLOOKUP(G3288,Movies_data!$A$1:$A$41,Movies_data!$B$1:$B$41,"not found")</f>
        <v>Aavesham</v>
      </c>
      <c r="I3288" s="1" t="str">
        <f t="array" ref="I3288">_xlfn.XLOOKUP(G3288,Movies_data!$A$1:$A$41,Movies_data!$D$1:$D$41,"not found")</f>
        <v>Comedy</v>
      </c>
      <c r="J3288" s="1" t="str">
        <f t="array" ref="J3288">_xlfn.XLOOKUP(G3288,Movies_data!$A$1:$A$41,Movies_data!$C$1:$C$41,"not found")</f>
        <v>Malayalam</v>
      </c>
      <c r="K3288" s="1">
        <f t="array" ref="K3288">_xlfn.XLOOKUP(G3288,Movies_data!$A$1:$A$41,Movies_data!$H$1:$H$41,"Not Found")</f>
        <v>7.8</v>
      </c>
      <c r="L3288" s="1" t="str">
        <f t="array" ref="L3288">_xlfn.XLOOKUP(A3288,Booking_data!$A$1:$A$6001,Booking_data!$E$1:$E$6001,"not Found")</f>
        <v>C032</v>
      </c>
      <c r="M3288" s="1" t="str">
        <f t="array" ref="M3288">_xlfn.XLOOKUP(L3288,Cinemas_data!$A$1:$A$49,Cinemas_data!$I$1:$I$49,"not Found")</f>
        <v>#NAME?</v>
      </c>
      <c r="N3288" s="1" t="str">
        <f t="array" ref="N3288">_xlfn.XLOOKUP(L3288,Cinemas_data!$A$1:$A$49,Cinemas_data!$C$1:$C$49,"not Found")</f>
        <v>Madurai</v>
      </c>
      <c r="O3288" s="1">
        <f t="array" ref="O3288">_xlfn.XLOOKUP(A3288,Booking_data!$A$1:$A$6001,Booking_data!$H$1:$H$6001,"not found")</f>
        <v>3</v>
      </c>
      <c r="P3288" s="1">
        <f t="array" ref="P3288">_xlfn.XLOOKUP(A3288,Booking_data!$A$1:$A$6001,Booking_data!$I$1:$I$6001,"not Found")</f>
        <v>340</v>
      </c>
      <c r="Q3288" s="1">
        <f t="shared" si="3"/>
        <v>1020</v>
      </c>
      <c r="R3288" s="1" t="str">
        <f t="array" ref="R3288">_xlfn.XLOOKUP(A3288,Booking_data!$A$1:$A$6001,Booking_data!$L$1:$L$6001,"Not Found")</f>
        <v>Credit Card</v>
      </c>
      <c r="S3288" s="1">
        <f t="array" ref="S3288">_xlfn.XLOOKUP(A3288,Booking_data!$A$1:$A$6001,Booking_data!$N$1:$N$6001,"not Found")</f>
        <v>39</v>
      </c>
      <c r="T3288" s="1" t="str">
        <f t="array" ref="T3288">_xlfn.XLOOKUP(A3288,Booking_data!$A$1:$A$6001,Booking_data!$O$1:$O$6001,"Not Found")</f>
        <v>Other</v>
      </c>
      <c r="U3288" s="1" t="str">
        <f t="shared" si="4"/>
        <v>Middle Age</v>
      </c>
      <c r="V3288" s="1" t="str">
        <f t="shared" si="5"/>
        <v>Medium Booking</v>
      </c>
    </row>
    <row r="3289" ht="15.75" customHeight="1">
      <c r="A3289" s="1" t="s">
        <v>3603</v>
      </c>
      <c r="B3289" s="6">
        <v>46161.0</v>
      </c>
      <c r="C3289" s="6">
        <v>46165.0</v>
      </c>
      <c r="D3289" s="7">
        <v>0.7708333333333334</v>
      </c>
      <c r="E3289" s="1" t="str">
        <f t="shared" si="1"/>
        <v>Weekday</v>
      </c>
      <c r="F3289" s="1" t="str">
        <f t="shared" si="2"/>
        <v>May</v>
      </c>
      <c r="G3289" s="1" t="str">
        <f t="array" ref="G3289">_xlfn.XLOOKUP(A3289,Booking_data!$A$1:$A$6001,Booking_data!$D$1:$D$6001,"not found")</f>
        <v>M005</v>
      </c>
      <c r="H3289" s="1" t="str">
        <f t="array" ref="H3289">_xlfn.XLOOKUP(G3289,Movies_data!$A$1:$A$41,Movies_data!$B$1:$B$41,"not found")</f>
        <v>Ponniyin Selvan II</v>
      </c>
      <c r="I3289" s="1" t="str">
        <f t="array" ref="I3289">_xlfn.XLOOKUP(G3289,Movies_data!$A$1:$A$41,Movies_data!$D$1:$D$41,"not found")</f>
        <v>Drama</v>
      </c>
      <c r="J3289" s="1" t="str">
        <f t="array" ref="J3289">_xlfn.XLOOKUP(G3289,Movies_data!$A$1:$A$41,Movies_data!$C$1:$C$41,"not found")</f>
        <v>Tamil</v>
      </c>
      <c r="K3289" s="1">
        <f t="array" ref="K3289">_xlfn.XLOOKUP(G3289,Movies_data!$A$1:$A$41,Movies_data!$H$1:$H$41,"Not Found")</f>
        <v>7.3</v>
      </c>
      <c r="L3289" s="1" t="str">
        <f t="array" ref="L3289">_xlfn.XLOOKUP(A3289,Booking_data!$A$1:$A$6001,Booking_data!$E$1:$E$6001,"not Found")</f>
        <v>C072</v>
      </c>
      <c r="M3289" s="1" t="str">
        <f t="array" ref="M3289">_xlfn.XLOOKUP(L3289,Cinemas_data!$A$1:$A$49,Cinemas_data!$I$1:$I$49,"not Found")</f>
        <v>#NAME?</v>
      </c>
      <c r="N3289" s="1" t="str">
        <f t="array" ref="N3289">_xlfn.XLOOKUP(L3289,Cinemas_data!$A$1:$A$49,Cinemas_data!$C$1:$C$49,"not Found")</f>
        <v>Hyderabad</v>
      </c>
      <c r="O3289" s="1">
        <f t="array" ref="O3289">_xlfn.XLOOKUP(A3289,Booking_data!$A$1:$A$6001,Booking_data!$H$1:$H$6001,"not found")</f>
        <v>2</v>
      </c>
      <c r="P3289" s="1">
        <f t="array" ref="P3289">_xlfn.XLOOKUP(A3289,Booking_data!$A$1:$A$6001,Booking_data!$I$1:$I$6001,"not Found")</f>
        <v>200</v>
      </c>
      <c r="Q3289" s="1">
        <f t="shared" si="3"/>
        <v>400</v>
      </c>
      <c r="R3289" s="1" t="str">
        <f t="array" ref="R3289">_xlfn.XLOOKUP(A3289,Booking_data!$A$1:$A$6001,Booking_data!$L$1:$L$6001,"Not Found")</f>
        <v>Debit Card</v>
      </c>
      <c r="S3289" s="1">
        <f t="array" ref="S3289">_xlfn.XLOOKUP(A3289,Booking_data!$A$1:$A$6001,Booking_data!$N$1:$N$6001,"not Found")</f>
        <v>18</v>
      </c>
      <c r="T3289" s="1" t="str">
        <f t="array" ref="T3289">_xlfn.XLOOKUP(A3289,Booking_data!$A$1:$A$6001,Booking_data!$O$1:$O$6001,"Not Found")</f>
        <v>Female</v>
      </c>
      <c r="U3289" s="1" t="str">
        <f t="shared" si="4"/>
        <v>Youngster</v>
      </c>
      <c r="V3289" s="1" t="str">
        <f t="shared" si="5"/>
        <v>Low Booking</v>
      </c>
    </row>
    <row r="3290" ht="15.75" customHeight="1">
      <c r="A3290" s="1" t="s">
        <v>3604</v>
      </c>
      <c r="B3290" s="6">
        <v>46070.0</v>
      </c>
      <c r="C3290" s="6">
        <v>46070.0</v>
      </c>
      <c r="D3290" s="7">
        <v>0.3958333333333333</v>
      </c>
      <c r="E3290" s="1" t="str">
        <f t="shared" si="1"/>
        <v>Weekday</v>
      </c>
      <c r="F3290" s="1" t="str">
        <f t="shared" si="2"/>
        <v>Feb</v>
      </c>
      <c r="G3290" s="1" t="str">
        <f t="array" ref="G3290">_xlfn.XLOOKUP(A3290,Booking_data!$A$1:$A$6001,Booking_data!$D$1:$D$6001,"not found")</f>
        <v>M010</v>
      </c>
      <c r="H3290" s="1" t="str">
        <f t="array" ref="H3290">_xlfn.XLOOKUP(G3290,Movies_data!$A$1:$A$41,Movies_data!$B$1:$B$41,"not found")</f>
        <v>Captain Miller</v>
      </c>
      <c r="I3290" s="1" t="str">
        <f t="array" ref="I3290">_xlfn.XLOOKUP(G3290,Movies_data!$A$1:$A$41,Movies_data!$D$1:$D$41,"not found")</f>
        <v>Action</v>
      </c>
      <c r="J3290" s="1" t="str">
        <f t="array" ref="J3290">_xlfn.XLOOKUP(G3290,Movies_data!$A$1:$A$41,Movies_data!$C$1:$C$41,"not found")</f>
        <v>Tamil</v>
      </c>
      <c r="K3290" s="1">
        <f t="array" ref="K3290">_xlfn.XLOOKUP(G3290,Movies_data!$A$1:$A$41,Movies_data!$H$1:$H$41,"Not Found")</f>
        <v>7</v>
      </c>
      <c r="L3290" s="1" t="str">
        <f t="array" ref="L3290">_xlfn.XLOOKUP(A3290,Booking_data!$A$1:$A$6001,Booking_data!$E$1:$E$6001,"not Found")</f>
        <v>C033</v>
      </c>
      <c r="M3290" s="1" t="str">
        <f t="array" ref="M3290">_xlfn.XLOOKUP(L3290,Cinemas_data!$A$1:$A$49,Cinemas_data!$I$1:$I$49,"not Found")</f>
        <v>#NAME?</v>
      </c>
      <c r="N3290" s="1" t="str">
        <f t="array" ref="N3290">_xlfn.XLOOKUP(L3290,Cinemas_data!$A$1:$A$49,Cinemas_data!$C$1:$C$49,"not Found")</f>
        <v>Madurai</v>
      </c>
      <c r="O3290" s="1">
        <f t="array" ref="O3290">_xlfn.XLOOKUP(A3290,Booking_data!$A$1:$A$6001,Booking_data!$H$1:$H$6001,"not found")</f>
        <v>2</v>
      </c>
      <c r="P3290" s="1">
        <f t="array" ref="P3290">_xlfn.XLOOKUP(A3290,Booking_data!$A$1:$A$6001,Booking_data!$I$1:$I$6001,"not Found")</f>
        <v>360</v>
      </c>
      <c r="Q3290" s="1">
        <f t="shared" si="3"/>
        <v>720</v>
      </c>
      <c r="R3290" s="1" t="str">
        <f t="array" ref="R3290">_xlfn.XLOOKUP(A3290,Booking_data!$A$1:$A$6001,Booking_data!$L$1:$L$6001,"Not Found")</f>
        <v>Debit Card</v>
      </c>
      <c r="S3290" s="1">
        <f t="array" ref="S3290">_xlfn.XLOOKUP(A3290,Booking_data!$A$1:$A$6001,Booking_data!$N$1:$N$6001,"not Found")</f>
        <v>21</v>
      </c>
      <c r="T3290" s="1" t="str">
        <f t="array" ref="T3290">_xlfn.XLOOKUP(A3290,Booking_data!$A$1:$A$6001,Booking_data!$O$1:$O$6001,"Not Found")</f>
        <v>Male</v>
      </c>
      <c r="U3290" s="1" t="str">
        <f t="shared" si="4"/>
        <v>Youngster</v>
      </c>
      <c r="V3290" s="1" t="str">
        <f t="shared" si="5"/>
        <v>Low Booking</v>
      </c>
    </row>
    <row r="3291" ht="15.75" customHeight="1">
      <c r="A3291" s="1" t="s">
        <v>3605</v>
      </c>
      <c r="B3291" s="6">
        <v>46142.0</v>
      </c>
      <c r="C3291" s="6">
        <v>46143.0</v>
      </c>
      <c r="D3291" s="7">
        <v>0.3958333333333333</v>
      </c>
      <c r="E3291" s="1" t="str">
        <f t="shared" si="1"/>
        <v>Weekday</v>
      </c>
      <c r="F3291" s="1" t="str">
        <f t="shared" si="2"/>
        <v>Apr</v>
      </c>
      <c r="G3291" s="1" t="str">
        <f t="array" ref="G3291">_xlfn.XLOOKUP(A3291,Booking_data!$A$1:$A$6001,Booking_data!$D$1:$D$6001,"not found")</f>
        <v>M003</v>
      </c>
      <c r="H3291" s="1" t="str">
        <f t="array" ref="H3291">_xlfn.XLOOKUP(G3291,Movies_data!$A$1:$A$41,Movies_data!$B$1:$B$41,"not found")</f>
        <v>Vikram</v>
      </c>
      <c r="I3291" s="1" t="str">
        <f t="array" ref="I3291">_xlfn.XLOOKUP(G3291,Movies_data!$A$1:$A$41,Movies_data!$D$1:$D$41,"not found")</f>
        <v>Action</v>
      </c>
      <c r="J3291" s="1" t="str">
        <f t="array" ref="J3291">_xlfn.XLOOKUP(G3291,Movies_data!$A$1:$A$41,Movies_data!$C$1:$C$41,"not found")</f>
        <v>Tamil</v>
      </c>
      <c r="K3291" s="1">
        <f t="array" ref="K3291">_xlfn.XLOOKUP(G3291,Movies_data!$A$1:$A$41,Movies_data!$H$1:$H$41,"Not Found")</f>
        <v>8.3</v>
      </c>
      <c r="L3291" s="1" t="str">
        <f t="array" ref="L3291">_xlfn.XLOOKUP(A3291,Booking_data!$A$1:$A$6001,Booking_data!$E$1:$E$6001,"not Found")</f>
        <v>C102</v>
      </c>
      <c r="M3291" s="1" t="str">
        <f t="array" ref="M3291">_xlfn.XLOOKUP(L3291,Cinemas_data!$A$1:$A$49,Cinemas_data!$I$1:$I$49,"not Found")</f>
        <v>#NAME?</v>
      </c>
      <c r="N3291" s="1" t="str">
        <f t="array" ref="N3291">_xlfn.XLOOKUP(L3291,Cinemas_data!$A$1:$A$49,Cinemas_data!$C$1:$C$49,"not Found")</f>
        <v>Pune</v>
      </c>
      <c r="O3291" s="1">
        <f t="array" ref="O3291">_xlfn.XLOOKUP(A3291,Booking_data!$A$1:$A$6001,Booking_data!$H$1:$H$6001,"not found")</f>
        <v>3</v>
      </c>
      <c r="P3291" s="1">
        <f t="array" ref="P3291">_xlfn.XLOOKUP(A3291,Booking_data!$A$1:$A$6001,Booking_data!$I$1:$I$6001,"not Found")</f>
        <v>400</v>
      </c>
      <c r="Q3291" s="1">
        <f t="shared" si="3"/>
        <v>1200</v>
      </c>
      <c r="R3291" s="1" t="str">
        <f t="array" ref="R3291">_xlfn.XLOOKUP(A3291,Booking_data!$A$1:$A$6001,Booking_data!$L$1:$L$6001,"Not Found")</f>
        <v>UPI</v>
      </c>
      <c r="S3291" s="1">
        <f t="array" ref="S3291">_xlfn.XLOOKUP(A3291,Booking_data!$A$1:$A$6001,Booking_data!$N$1:$N$6001,"not Found")</f>
        <v>40</v>
      </c>
      <c r="T3291" s="1" t="str">
        <f t="array" ref="T3291">_xlfn.XLOOKUP(A3291,Booking_data!$A$1:$A$6001,Booking_data!$O$1:$O$6001,"Not Found")</f>
        <v>Male</v>
      </c>
      <c r="U3291" s="1" t="str">
        <f t="shared" si="4"/>
        <v>Middle Age</v>
      </c>
      <c r="V3291" s="1" t="str">
        <f t="shared" si="5"/>
        <v>Medium Booking</v>
      </c>
    </row>
    <row r="3292" ht="15.75" customHeight="1">
      <c r="A3292" s="1" t="s">
        <v>3606</v>
      </c>
      <c r="B3292" s="6">
        <v>46158.0</v>
      </c>
      <c r="C3292" s="6">
        <v>46162.0</v>
      </c>
      <c r="D3292" s="7">
        <v>0.9375</v>
      </c>
      <c r="E3292" s="1" t="str">
        <f t="shared" si="1"/>
        <v>Weekend</v>
      </c>
      <c r="F3292" s="1" t="str">
        <f t="shared" si="2"/>
        <v>May</v>
      </c>
      <c r="G3292" s="1" t="str">
        <f t="array" ref="G3292">_xlfn.XLOOKUP(A3292,Booking_data!$A$1:$A$6001,Booking_data!$D$1:$D$6001,"not found")</f>
        <v>M003</v>
      </c>
      <c r="H3292" s="1" t="str">
        <f t="array" ref="H3292">_xlfn.XLOOKUP(G3292,Movies_data!$A$1:$A$41,Movies_data!$B$1:$B$41,"not found")</f>
        <v>Vikram</v>
      </c>
      <c r="I3292" s="1" t="str">
        <f t="array" ref="I3292">_xlfn.XLOOKUP(G3292,Movies_data!$A$1:$A$41,Movies_data!$D$1:$D$41,"not found")</f>
        <v>Action</v>
      </c>
      <c r="J3292" s="1" t="str">
        <f t="array" ref="J3292">_xlfn.XLOOKUP(G3292,Movies_data!$A$1:$A$41,Movies_data!$C$1:$C$41,"not found")</f>
        <v>Tamil</v>
      </c>
      <c r="K3292" s="1">
        <f t="array" ref="K3292">_xlfn.XLOOKUP(G3292,Movies_data!$A$1:$A$41,Movies_data!$H$1:$H$41,"Not Found")</f>
        <v>8.3</v>
      </c>
      <c r="L3292" s="1" t="str">
        <f t="array" ref="L3292">_xlfn.XLOOKUP(A3292,Booking_data!$A$1:$A$6001,Booking_data!$E$1:$E$6001,"not Found")</f>
        <v>C012</v>
      </c>
      <c r="M3292" s="1" t="str">
        <f t="array" ref="M3292">_xlfn.XLOOKUP(L3292,Cinemas_data!$A$1:$A$49,Cinemas_data!$I$1:$I$49,"not Found")</f>
        <v>#NAME?</v>
      </c>
      <c r="N3292" s="1" t="str">
        <f t="array" ref="N3292">_xlfn.XLOOKUP(L3292,Cinemas_data!$A$1:$A$49,Cinemas_data!$C$1:$C$49,"not Found")</f>
        <v>Chennai</v>
      </c>
      <c r="O3292" s="1">
        <f t="array" ref="O3292">_xlfn.XLOOKUP(A3292,Booking_data!$A$1:$A$6001,Booking_data!$H$1:$H$6001,"not found")</f>
        <v>4</v>
      </c>
      <c r="P3292" s="1">
        <f t="array" ref="P3292">_xlfn.XLOOKUP(A3292,Booking_data!$A$1:$A$6001,Booking_data!$I$1:$I$6001,"not Found")</f>
        <v>160</v>
      </c>
      <c r="Q3292" s="1">
        <f t="shared" si="3"/>
        <v>640</v>
      </c>
      <c r="R3292" s="1" t="str">
        <f t="array" ref="R3292">_xlfn.XLOOKUP(A3292,Booking_data!$A$1:$A$6001,Booking_data!$L$1:$L$6001,"Not Found")</f>
        <v>Net Banking</v>
      </c>
      <c r="S3292" s="1">
        <f t="array" ref="S3292">_xlfn.XLOOKUP(A3292,Booking_data!$A$1:$A$6001,Booking_data!$N$1:$N$6001,"not Found")</f>
        <v>19</v>
      </c>
      <c r="T3292" s="1" t="str">
        <f t="array" ref="T3292">_xlfn.XLOOKUP(A3292,Booking_data!$A$1:$A$6001,Booking_data!$O$1:$O$6001,"Not Found")</f>
        <v>Female</v>
      </c>
      <c r="U3292" s="1" t="str">
        <f t="shared" si="4"/>
        <v>Youngster</v>
      </c>
      <c r="V3292" s="1" t="str">
        <f t="shared" si="5"/>
        <v>Medium Booking</v>
      </c>
    </row>
    <row r="3293" ht="15.75" customHeight="1">
      <c r="A3293" s="1" t="s">
        <v>3607</v>
      </c>
      <c r="B3293" s="6">
        <v>46093.0</v>
      </c>
      <c r="C3293" s="6">
        <v>46098.0</v>
      </c>
      <c r="D3293" s="7">
        <v>0.7708333333333334</v>
      </c>
      <c r="E3293" s="1" t="str">
        <f t="shared" si="1"/>
        <v>Weekday</v>
      </c>
      <c r="F3293" s="1" t="str">
        <f t="shared" si="2"/>
        <v>Mar</v>
      </c>
      <c r="G3293" s="1" t="str">
        <f t="array" ref="G3293">_xlfn.XLOOKUP(A3293,Booking_data!$A$1:$A$6001,Booking_data!$D$1:$D$6001,"not found")</f>
        <v>M002</v>
      </c>
      <c r="H3293" s="1" t="str">
        <f t="array" ref="H3293">_xlfn.XLOOKUP(G3293,Movies_data!$A$1:$A$41,Movies_data!$B$1:$B$41,"not found")</f>
        <v>Jailer</v>
      </c>
      <c r="I3293" s="1" t="str">
        <f t="array" ref="I3293">_xlfn.XLOOKUP(G3293,Movies_data!$A$1:$A$41,Movies_data!$D$1:$D$41,"not found")</f>
        <v>Action</v>
      </c>
      <c r="J3293" s="1" t="str">
        <f t="array" ref="J3293">_xlfn.XLOOKUP(G3293,Movies_data!$A$1:$A$41,Movies_data!$C$1:$C$41,"not found")</f>
        <v>Tamil</v>
      </c>
      <c r="K3293" s="1">
        <f t="array" ref="K3293">_xlfn.XLOOKUP(G3293,Movies_data!$A$1:$A$41,Movies_data!$H$1:$H$41,"Not Found")</f>
        <v>7.1</v>
      </c>
      <c r="L3293" s="1" t="str">
        <f t="array" ref="L3293">_xlfn.XLOOKUP(A3293,Booking_data!$A$1:$A$6001,Booking_data!$E$1:$E$6001,"not Found")</f>
        <v>C101</v>
      </c>
      <c r="M3293" s="1" t="str">
        <f t="array" ref="M3293">_xlfn.XLOOKUP(L3293,Cinemas_data!$A$1:$A$49,Cinemas_data!$I$1:$I$49,"not Found")</f>
        <v>#NAME?</v>
      </c>
      <c r="N3293" s="1" t="str">
        <f t="array" ref="N3293">_xlfn.XLOOKUP(L3293,Cinemas_data!$A$1:$A$49,Cinemas_data!$C$1:$C$49,"not Found")</f>
        <v>Pune</v>
      </c>
      <c r="O3293" s="1">
        <f t="array" ref="O3293">_xlfn.XLOOKUP(A3293,Booking_data!$A$1:$A$6001,Booking_data!$H$1:$H$6001,"not found")</f>
        <v>3</v>
      </c>
      <c r="P3293" s="1">
        <f t="array" ref="P3293">_xlfn.XLOOKUP(A3293,Booking_data!$A$1:$A$6001,Booking_data!$I$1:$I$6001,"not Found")</f>
        <v>360</v>
      </c>
      <c r="Q3293" s="1">
        <f t="shared" si="3"/>
        <v>1080</v>
      </c>
      <c r="R3293" s="1" t="str">
        <f t="array" ref="R3293">_xlfn.XLOOKUP(A3293,Booking_data!$A$1:$A$6001,Booking_data!$L$1:$L$6001,"Not Found")</f>
        <v>Wallet</v>
      </c>
      <c r="S3293" s="1">
        <f t="array" ref="S3293">_xlfn.XLOOKUP(A3293,Booking_data!$A$1:$A$6001,Booking_data!$N$1:$N$6001,"not Found")</f>
        <v>27</v>
      </c>
      <c r="T3293" s="1" t="str">
        <f t="array" ref="T3293">_xlfn.XLOOKUP(A3293,Booking_data!$A$1:$A$6001,Booking_data!$O$1:$O$6001,"Not Found")</f>
        <v>Male</v>
      </c>
      <c r="U3293" s="1" t="str">
        <f t="shared" si="4"/>
        <v>Youngster</v>
      </c>
      <c r="V3293" s="1" t="str">
        <f t="shared" si="5"/>
        <v>Medium Booking</v>
      </c>
    </row>
    <row r="3294" ht="15.75" customHeight="1">
      <c r="A3294" s="1" t="s">
        <v>3608</v>
      </c>
      <c r="B3294" s="6">
        <v>46166.0</v>
      </c>
      <c r="C3294" s="6">
        <v>46170.0</v>
      </c>
      <c r="D3294" s="7">
        <v>0.9375</v>
      </c>
      <c r="E3294" s="1" t="str">
        <f t="shared" si="1"/>
        <v>Weekend</v>
      </c>
      <c r="F3294" s="1" t="str">
        <f t="shared" si="2"/>
        <v>May</v>
      </c>
      <c r="G3294" s="1" t="str">
        <f t="array" ref="G3294">_xlfn.XLOOKUP(A3294,Booking_data!$A$1:$A$6001,Booking_data!$D$1:$D$6001,"not found")</f>
        <v>M013</v>
      </c>
      <c r="H3294" s="1" t="str">
        <f t="array" ref="H3294">_xlfn.XLOOKUP(G3294,Movies_data!$A$1:$A$41,Movies_data!$B$1:$B$41,"not found")</f>
        <v>Salaar</v>
      </c>
      <c r="I3294" s="1" t="str">
        <f t="array" ref="I3294">_xlfn.XLOOKUP(G3294,Movies_data!$A$1:$A$41,Movies_data!$D$1:$D$41,"not found")</f>
        <v>Action</v>
      </c>
      <c r="J3294" s="1" t="str">
        <f t="array" ref="J3294">_xlfn.XLOOKUP(G3294,Movies_data!$A$1:$A$41,Movies_data!$C$1:$C$41,"not found")</f>
        <v>Telugu</v>
      </c>
      <c r="K3294" s="1">
        <f t="array" ref="K3294">_xlfn.XLOOKUP(G3294,Movies_data!$A$1:$A$41,Movies_data!$H$1:$H$41,"Not Found")</f>
        <v>6.5</v>
      </c>
      <c r="L3294" s="1" t="str">
        <f t="array" ref="L3294">_xlfn.XLOOKUP(A3294,Booking_data!$A$1:$A$6001,Booking_data!$E$1:$E$6001,"not Found")</f>
        <v>C113</v>
      </c>
      <c r="M3294" s="1" t="str">
        <f t="array" ref="M3294">_xlfn.XLOOKUP(L3294,Cinemas_data!$A$1:$A$49,Cinemas_data!$I$1:$I$49,"not Found")</f>
        <v>#NAME?</v>
      </c>
      <c r="N3294" s="1" t="str">
        <f t="array" ref="N3294">_xlfn.XLOOKUP(L3294,Cinemas_data!$A$1:$A$49,Cinemas_data!$C$1:$C$49,"not Found")</f>
        <v>Delhi</v>
      </c>
      <c r="O3294" s="1">
        <f t="array" ref="O3294">_xlfn.XLOOKUP(A3294,Booking_data!$A$1:$A$6001,Booking_data!$H$1:$H$6001,"not found")</f>
        <v>4</v>
      </c>
      <c r="P3294" s="1">
        <f t="array" ref="P3294">_xlfn.XLOOKUP(A3294,Booking_data!$A$1:$A$6001,Booking_data!$I$1:$I$6001,"not Found")</f>
        <v>320</v>
      </c>
      <c r="Q3294" s="1">
        <f t="shared" si="3"/>
        <v>1280</v>
      </c>
      <c r="R3294" s="1" t="str">
        <f t="array" ref="R3294">_xlfn.XLOOKUP(A3294,Booking_data!$A$1:$A$6001,Booking_data!$L$1:$L$6001,"Not Found")</f>
        <v>Credit Card</v>
      </c>
      <c r="S3294" s="1">
        <f t="array" ref="S3294">_xlfn.XLOOKUP(A3294,Booking_data!$A$1:$A$6001,Booking_data!$N$1:$N$6001,"not Found")</f>
        <v>27</v>
      </c>
      <c r="T3294" s="1" t="str">
        <f t="array" ref="T3294">_xlfn.XLOOKUP(A3294,Booking_data!$A$1:$A$6001,Booking_data!$O$1:$O$6001,"Not Found")</f>
        <v>Male</v>
      </c>
      <c r="U3294" s="1" t="str">
        <f t="shared" si="4"/>
        <v>Youngster</v>
      </c>
      <c r="V3294" s="1" t="str">
        <f t="shared" si="5"/>
        <v>Medium Booking</v>
      </c>
    </row>
    <row r="3295" ht="15.75" customHeight="1">
      <c r="A3295" s="1" t="s">
        <v>3609</v>
      </c>
      <c r="B3295" s="6">
        <v>46119.0</v>
      </c>
      <c r="C3295" s="6">
        <v>46119.0</v>
      </c>
      <c r="D3295" s="7">
        <v>0.53125</v>
      </c>
      <c r="E3295" s="1" t="str">
        <f t="shared" si="1"/>
        <v>Weekday</v>
      </c>
      <c r="F3295" s="1" t="str">
        <f t="shared" si="2"/>
        <v>Apr</v>
      </c>
      <c r="G3295" s="1" t="str">
        <f t="array" ref="G3295">_xlfn.XLOOKUP(A3295,Booking_data!$A$1:$A$6001,Booking_data!$D$1:$D$6001,"not found")</f>
        <v>M010</v>
      </c>
      <c r="H3295" s="1" t="str">
        <f t="array" ref="H3295">_xlfn.XLOOKUP(G3295,Movies_data!$A$1:$A$41,Movies_data!$B$1:$B$41,"not found")</f>
        <v>Captain Miller</v>
      </c>
      <c r="I3295" s="1" t="str">
        <f t="array" ref="I3295">_xlfn.XLOOKUP(G3295,Movies_data!$A$1:$A$41,Movies_data!$D$1:$D$41,"not found")</f>
        <v>Action</v>
      </c>
      <c r="J3295" s="1" t="str">
        <f t="array" ref="J3295">_xlfn.XLOOKUP(G3295,Movies_data!$A$1:$A$41,Movies_data!$C$1:$C$41,"not found")</f>
        <v>Tamil</v>
      </c>
      <c r="K3295" s="1">
        <f t="array" ref="K3295">_xlfn.XLOOKUP(G3295,Movies_data!$A$1:$A$41,Movies_data!$H$1:$H$41,"Not Found")</f>
        <v>7</v>
      </c>
      <c r="L3295" s="1" t="str">
        <f t="array" ref="L3295">_xlfn.XLOOKUP(A3295,Booking_data!$A$1:$A$6001,Booking_data!$E$1:$E$6001,"not Found")</f>
        <v>C051</v>
      </c>
      <c r="M3295" s="1" t="str">
        <f t="array" ref="M3295">_xlfn.XLOOKUP(L3295,Cinemas_data!$A$1:$A$49,Cinemas_data!$I$1:$I$49,"not Found")</f>
        <v>#NAME?</v>
      </c>
      <c r="N3295" s="1" t="str">
        <f t="array" ref="N3295">_xlfn.XLOOKUP(L3295,Cinemas_data!$A$1:$A$49,Cinemas_data!$C$1:$C$49,"not Found")</f>
        <v>Bengaluru</v>
      </c>
      <c r="O3295" s="1">
        <f t="array" ref="O3295">_xlfn.XLOOKUP(A3295,Booking_data!$A$1:$A$6001,Booking_data!$H$1:$H$6001,"not found")</f>
        <v>4</v>
      </c>
      <c r="P3295" s="1">
        <f t="array" ref="P3295">_xlfn.XLOOKUP(A3295,Booking_data!$A$1:$A$6001,Booking_data!$I$1:$I$6001,"not Found")</f>
        <v>360</v>
      </c>
      <c r="Q3295" s="1">
        <f t="shared" si="3"/>
        <v>1440</v>
      </c>
      <c r="R3295" s="1" t="str">
        <f t="array" ref="R3295">_xlfn.XLOOKUP(A3295,Booking_data!$A$1:$A$6001,Booking_data!$L$1:$L$6001,"Not Found")</f>
        <v>Credit Card</v>
      </c>
      <c r="S3295" s="1">
        <f t="array" ref="S3295">_xlfn.XLOOKUP(A3295,Booking_data!$A$1:$A$6001,Booking_data!$N$1:$N$6001,"not Found")</f>
        <v>25</v>
      </c>
      <c r="T3295" s="1" t="str">
        <f t="array" ref="T3295">_xlfn.XLOOKUP(A3295,Booking_data!$A$1:$A$6001,Booking_data!$O$1:$O$6001,"Not Found")</f>
        <v>Other</v>
      </c>
      <c r="U3295" s="1" t="str">
        <f t="shared" si="4"/>
        <v>Youngster</v>
      </c>
      <c r="V3295" s="1" t="str">
        <f t="shared" si="5"/>
        <v>Medium Booking</v>
      </c>
    </row>
    <row r="3296" ht="15.75" customHeight="1">
      <c r="A3296" s="1" t="s">
        <v>3610</v>
      </c>
      <c r="B3296" s="6">
        <v>46180.0</v>
      </c>
      <c r="C3296" s="6">
        <v>46181.0</v>
      </c>
      <c r="D3296" s="7">
        <v>0.7708333333333334</v>
      </c>
      <c r="E3296" s="1" t="str">
        <f t="shared" si="1"/>
        <v>Weekend</v>
      </c>
      <c r="F3296" s="1" t="str">
        <f t="shared" si="2"/>
        <v>Jun</v>
      </c>
      <c r="G3296" s="1" t="str">
        <f t="array" ref="G3296">_xlfn.XLOOKUP(A3296,Booking_data!$A$1:$A$6001,Booking_data!$D$1:$D$6001,"not found")</f>
        <v>M004</v>
      </c>
      <c r="H3296" s="1" t="str">
        <f t="array" ref="H3296">_xlfn.XLOOKUP(G3296,Movies_data!$A$1:$A$41,Movies_data!$B$1:$B$41,"not found")</f>
        <v>Ponniyin Selvan I</v>
      </c>
      <c r="I3296" s="1" t="str">
        <f t="array" ref="I3296">_xlfn.XLOOKUP(G3296,Movies_data!$A$1:$A$41,Movies_data!$D$1:$D$41,"not found")</f>
        <v>Drama</v>
      </c>
      <c r="J3296" s="1" t="str">
        <f t="array" ref="J3296">_xlfn.XLOOKUP(G3296,Movies_data!$A$1:$A$41,Movies_data!$C$1:$C$41,"not found")</f>
        <v>Tamil</v>
      </c>
      <c r="K3296" s="1">
        <f t="array" ref="K3296">_xlfn.XLOOKUP(G3296,Movies_data!$A$1:$A$41,Movies_data!$H$1:$H$41,"Not Found")</f>
        <v>7.6</v>
      </c>
      <c r="L3296" s="1" t="str">
        <f t="array" ref="L3296">_xlfn.XLOOKUP(A3296,Booking_data!$A$1:$A$6001,Booking_data!$E$1:$E$6001,"not Found")</f>
        <v>C073</v>
      </c>
      <c r="M3296" s="1" t="str">
        <f t="array" ref="M3296">_xlfn.XLOOKUP(L3296,Cinemas_data!$A$1:$A$49,Cinemas_data!$I$1:$I$49,"not Found")</f>
        <v>#NAME?</v>
      </c>
      <c r="N3296" s="1" t="str">
        <f t="array" ref="N3296">_xlfn.XLOOKUP(L3296,Cinemas_data!$A$1:$A$49,Cinemas_data!$C$1:$C$49,"not Found")</f>
        <v>Hyderabad</v>
      </c>
      <c r="O3296" s="1">
        <f t="array" ref="O3296">_xlfn.XLOOKUP(A3296,Booking_data!$A$1:$A$6001,Booking_data!$H$1:$H$6001,"not found")</f>
        <v>6</v>
      </c>
      <c r="P3296" s="1">
        <f t="array" ref="P3296">_xlfn.XLOOKUP(A3296,Booking_data!$A$1:$A$6001,Booking_data!$I$1:$I$6001,"not Found")</f>
        <v>420</v>
      </c>
      <c r="Q3296" s="1">
        <f t="shared" si="3"/>
        <v>2520</v>
      </c>
      <c r="R3296" s="1" t="str">
        <f t="array" ref="R3296">_xlfn.XLOOKUP(A3296,Booking_data!$A$1:$A$6001,Booking_data!$L$1:$L$6001,"Not Found")</f>
        <v>Credit Card</v>
      </c>
      <c r="S3296" s="1">
        <f t="array" ref="S3296">_xlfn.XLOOKUP(A3296,Booking_data!$A$1:$A$6001,Booking_data!$N$1:$N$6001,"not Found")</f>
        <v>45</v>
      </c>
      <c r="T3296" s="1" t="str">
        <f t="array" ref="T3296">_xlfn.XLOOKUP(A3296,Booking_data!$A$1:$A$6001,Booking_data!$O$1:$O$6001,"Not Found")</f>
        <v>Female</v>
      </c>
      <c r="U3296" s="1" t="str">
        <f t="shared" si="4"/>
        <v>Above 45</v>
      </c>
      <c r="V3296" s="1" t="str">
        <f t="shared" si="5"/>
        <v>High Booking</v>
      </c>
    </row>
    <row r="3297" ht="15.75" customHeight="1">
      <c r="A3297" s="1" t="s">
        <v>3611</v>
      </c>
      <c r="B3297" s="6">
        <v>46076.0</v>
      </c>
      <c r="C3297" s="6">
        <v>46082.0</v>
      </c>
      <c r="D3297" s="7">
        <v>0.9375</v>
      </c>
      <c r="E3297" s="1" t="str">
        <f t="shared" si="1"/>
        <v>Weekday</v>
      </c>
      <c r="F3297" s="1" t="str">
        <f t="shared" si="2"/>
        <v>Feb</v>
      </c>
      <c r="G3297" s="1" t="str">
        <f t="array" ref="G3297">_xlfn.XLOOKUP(A3297,Booking_data!$A$1:$A$6001,Booking_data!$D$1:$D$6001,"not found")</f>
        <v>M009</v>
      </c>
      <c r="H3297" s="1" t="str">
        <f t="array" ref="H3297">_xlfn.XLOOKUP(G3297,Movies_data!$A$1:$A$41,Movies_data!$B$1:$B$41,"not found")</f>
        <v>Amaran</v>
      </c>
      <c r="I3297" s="1" t="str">
        <f t="array" ref="I3297">_xlfn.XLOOKUP(G3297,Movies_data!$A$1:$A$41,Movies_data!$D$1:$D$41,"not found")</f>
        <v>Biography</v>
      </c>
      <c r="J3297" s="1" t="str">
        <f t="array" ref="J3297">_xlfn.XLOOKUP(G3297,Movies_data!$A$1:$A$41,Movies_data!$C$1:$C$41,"not found")</f>
        <v>Tamil</v>
      </c>
      <c r="K3297" s="1">
        <f t="array" ref="K3297">_xlfn.XLOOKUP(G3297,Movies_data!$A$1:$A$41,Movies_data!$H$1:$H$41,"Not Found")</f>
        <v>8.3</v>
      </c>
      <c r="L3297" s="1" t="str">
        <f t="array" ref="L3297">_xlfn.XLOOKUP(A3297,Booking_data!$A$1:$A$6001,Booking_data!$E$1:$E$6001,"not Found")</f>
        <v>C153</v>
      </c>
      <c r="M3297" s="1" t="str">
        <f t="array" ref="M3297">_xlfn.XLOOKUP(L3297,Cinemas_data!$A$1:$A$49,Cinemas_data!$I$1:$I$49,"not Found")</f>
        <v>#NAME?</v>
      </c>
      <c r="N3297" s="1" t="str">
        <f t="array" ref="N3297">_xlfn.XLOOKUP(L3297,Cinemas_data!$A$1:$A$49,Cinemas_data!$C$1:$C$49,"not Found")</f>
        <v>Kochi</v>
      </c>
      <c r="O3297" s="1">
        <f t="array" ref="O3297">_xlfn.XLOOKUP(A3297,Booking_data!$A$1:$A$6001,Booking_data!$H$1:$H$6001,"not found")</f>
        <v>1</v>
      </c>
      <c r="P3297" s="1">
        <f t="array" ref="P3297">_xlfn.XLOOKUP(A3297,Booking_data!$A$1:$A$6001,Booking_data!$I$1:$I$6001,"not Found")</f>
        <v>240</v>
      </c>
      <c r="Q3297" s="1">
        <f t="shared" si="3"/>
        <v>240</v>
      </c>
      <c r="R3297" s="1" t="str">
        <f t="array" ref="R3297">_xlfn.XLOOKUP(A3297,Booking_data!$A$1:$A$6001,Booking_data!$L$1:$L$6001,"Not Found")</f>
        <v>Debit Card</v>
      </c>
      <c r="S3297" s="1">
        <f t="array" ref="S3297">_xlfn.XLOOKUP(A3297,Booking_data!$A$1:$A$6001,Booking_data!$N$1:$N$6001,"not Found")</f>
        <v>38</v>
      </c>
      <c r="T3297" s="1" t="str">
        <f t="array" ref="T3297">_xlfn.XLOOKUP(A3297,Booking_data!$A$1:$A$6001,Booking_data!$O$1:$O$6001,"Not Found")</f>
        <v>Female</v>
      </c>
      <c r="U3297" s="1" t="str">
        <f t="shared" si="4"/>
        <v>Middle Age</v>
      </c>
      <c r="V3297" s="1" t="str">
        <f t="shared" si="5"/>
        <v>Low Booking</v>
      </c>
    </row>
    <row r="3298" ht="15.75" customHeight="1">
      <c r="A3298" s="1" t="s">
        <v>3612</v>
      </c>
      <c r="B3298" s="6">
        <v>46117.0</v>
      </c>
      <c r="C3298" s="6">
        <v>46117.0</v>
      </c>
      <c r="D3298" s="7">
        <v>0.9375</v>
      </c>
      <c r="E3298" s="1" t="str">
        <f t="shared" si="1"/>
        <v>Weekend</v>
      </c>
      <c r="F3298" s="1" t="str">
        <f t="shared" si="2"/>
        <v>Apr</v>
      </c>
      <c r="G3298" s="1" t="str">
        <f t="array" ref="G3298">_xlfn.XLOOKUP(A3298,Booking_data!$A$1:$A$6001,Booking_data!$D$1:$D$6001,"not found")</f>
        <v>M028</v>
      </c>
      <c r="H3298" s="1" t="str">
        <f t="array" ref="H3298">_xlfn.XLOOKUP(G3298,Movies_data!$A$1:$A$41,Movies_data!$B$1:$B$41,"not found")</f>
        <v>Kantara</v>
      </c>
      <c r="I3298" s="1" t="str">
        <f t="array" ref="I3298">_xlfn.XLOOKUP(G3298,Movies_data!$A$1:$A$41,Movies_data!$D$1:$D$41,"not found")</f>
        <v>Action</v>
      </c>
      <c r="J3298" s="1" t="str">
        <f t="array" ref="J3298">_xlfn.XLOOKUP(G3298,Movies_data!$A$1:$A$41,Movies_data!$C$1:$C$41,"not found")</f>
        <v>Kannada</v>
      </c>
      <c r="K3298" s="1">
        <f t="array" ref="K3298">_xlfn.XLOOKUP(G3298,Movies_data!$A$1:$A$41,Movies_data!$H$1:$H$41,"Not Found")</f>
        <v>8.2</v>
      </c>
      <c r="L3298" s="1" t="str">
        <f t="array" ref="L3298">_xlfn.XLOOKUP(A3298,Booking_data!$A$1:$A$6001,Booking_data!$E$1:$E$6001,"not Found")</f>
        <v>C132</v>
      </c>
      <c r="M3298" s="1" t="str">
        <f t="array" ref="M3298">_xlfn.XLOOKUP(L3298,Cinemas_data!$A$1:$A$49,Cinemas_data!$I$1:$I$49,"not Found")</f>
        <v>#NAME?</v>
      </c>
      <c r="N3298" s="1" t="str">
        <f t="array" ref="N3298">_xlfn.XLOOKUP(L3298,Cinemas_data!$A$1:$A$49,Cinemas_data!$C$1:$C$49,"not Found")</f>
        <v>Kolkata</v>
      </c>
      <c r="O3298" s="1">
        <f t="array" ref="O3298">_xlfn.XLOOKUP(A3298,Booking_data!$A$1:$A$6001,Booking_data!$H$1:$H$6001,"not found")</f>
        <v>6</v>
      </c>
      <c r="P3298" s="1">
        <f t="array" ref="P3298">_xlfn.XLOOKUP(A3298,Booking_data!$A$1:$A$6001,Booking_data!$I$1:$I$6001,"not Found")</f>
        <v>180</v>
      </c>
      <c r="Q3298" s="1">
        <f t="shared" si="3"/>
        <v>1080</v>
      </c>
      <c r="R3298" s="1" t="str">
        <f t="array" ref="R3298">_xlfn.XLOOKUP(A3298,Booking_data!$A$1:$A$6001,Booking_data!$L$1:$L$6001,"Not Found")</f>
        <v>Wallet</v>
      </c>
      <c r="S3298" s="1">
        <f t="array" ref="S3298">_xlfn.XLOOKUP(A3298,Booking_data!$A$1:$A$6001,Booking_data!$N$1:$N$6001,"not Found")</f>
        <v>32</v>
      </c>
      <c r="T3298" s="1" t="str">
        <f t="array" ref="T3298">_xlfn.XLOOKUP(A3298,Booking_data!$A$1:$A$6001,Booking_data!$O$1:$O$6001,"Not Found")</f>
        <v>Female</v>
      </c>
      <c r="U3298" s="1" t="str">
        <f t="shared" si="4"/>
        <v>Middle Age</v>
      </c>
      <c r="V3298" s="1" t="str">
        <f t="shared" si="5"/>
        <v>High Booking</v>
      </c>
    </row>
    <row r="3299" ht="15.75" customHeight="1">
      <c r="A3299" s="1" t="s">
        <v>3613</v>
      </c>
      <c r="B3299" s="6">
        <v>46128.0</v>
      </c>
      <c r="C3299" s="6">
        <v>46131.0</v>
      </c>
      <c r="D3299" s="7">
        <v>0.53125</v>
      </c>
      <c r="E3299" s="1" t="str">
        <f t="shared" si="1"/>
        <v>Weekday</v>
      </c>
      <c r="F3299" s="1" t="str">
        <f t="shared" si="2"/>
        <v>Apr</v>
      </c>
      <c r="G3299" s="1" t="str">
        <f t="array" ref="G3299">_xlfn.XLOOKUP(A3299,Booking_data!$A$1:$A$6001,Booking_data!$D$1:$D$6001,"not found")</f>
        <v>M006</v>
      </c>
      <c r="H3299" s="1" t="str">
        <f t="array" ref="H3299">_xlfn.XLOOKUP(G3299,Movies_data!$A$1:$A$41,Movies_data!$B$1:$B$41,"not found")</f>
        <v>Maamannan</v>
      </c>
      <c r="I3299" s="1" t="str">
        <f t="array" ref="I3299">_xlfn.XLOOKUP(G3299,Movies_data!$A$1:$A$41,Movies_data!$D$1:$D$41,"not found")</f>
        <v>Drama</v>
      </c>
      <c r="J3299" s="1" t="str">
        <f t="array" ref="J3299">_xlfn.XLOOKUP(G3299,Movies_data!$A$1:$A$41,Movies_data!$C$1:$C$41,"not found")</f>
        <v>Tamil</v>
      </c>
      <c r="K3299" s="1">
        <f t="array" ref="K3299">_xlfn.XLOOKUP(G3299,Movies_data!$A$1:$A$41,Movies_data!$H$1:$H$41,"Not Found")</f>
        <v>7.3</v>
      </c>
      <c r="L3299" s="1" t="str">
        <f t="array" ref="L3299">_xlfn.XLOOKUP(A3299,Booking_data!$A$1:$A$6001,Booking_data!$E$1:$E$6001,"not Found")</f>
        <v>C152</v>
      </c>
      <c r="M3299" s="1" t="str">
        <f t="array" ref="M3299">_xlfn.XLOOKUP(L3299,Cinemas_data!$A$1:$A$49,Cinemas_data!$I$1:$I$49,"not Found")</f>
        <v>#NAME?</v>
      </c>
      <c r="N3299" s="1" t="str">
        <f t="array" ref="N3299">_xlfn.XLOOKUP(L3299,Cinemas_data!$A$1:$A$49,Cinemas_data!$C$1:$C$49,"not Found")</f>
        <v>Kochi</v>
      </c>
      <c r="O3299" s="1">
        <f t="array" ref="O3299">_xlfn.XLOOKUP(A3299,Booking_data!$A$1:$A$6001,Booking_data!$H$1:$H$6001,"not found")</f>
        <v>2</v>
      </c>
      <c r="P3299" s="1">
        <f t="array" ref="P3299">_xlfn.XLOOKUP(A3299,Booking_data!$A$1:$A$6001,Booking_data!$I$1:$I$6001,"not Found")</f>
        <v>260</v>
      </c>
      <c r="Q3299" s="1">
        <f t="shared" si="3"/>
        <v>520</v>
      </c>
      <c r="R3299" s="1" t="str">
        <f t="array" ref="R3299">_xlfn.XLOOKUP(A3299,Booking_data!$A$1:$A$6001,Booking_data!$L$1:$L$6001,"Not Found")</f>
        <v>Wallet</v>
      </c>
      <c r="S3299" s="1">
        <f t="array" ref="S3299">_xlfn.XLOOKUP(A3299,Booking_data!$A$1:$A$6001,Booking_data!$N$1:$N$6001,"not Found")</f>
        <v>31</v>
      </c>
      <c r="T3299" s="1" t="str">
        <f t="array" ref="T3299">_xlfn.XLOOKUP(A3299,Booking_data!$A$1:$A$6001,Booking_data!$O$1:$O$6001,"Not Found")</f>
        <v>Other</v>
      </c>
      <c r="U3299" s="1" t="str">
        <f t="shared" si="4"/>
        <v>Middle Age</v>
      </c>
      <c r="V3299" s="1" t="str">
        <f t="shared" si="5"/>
        <v>Low Booking</v>
      </c>
    </row>
    <row r="3300" ht="15.75" customHeight="1">
      <c r="A3300" s="1" t="s">
        <v>3614</v>
      </c>
      <c r="B3300" s="6">
        <v>46049.0</v>
      </c>
      <c r="C3300" s="6">
        <v>46055.0</v>
      </c>
      <c r="D3300" s="7">
        <v>0.3958333333333333</v>
      </c>
      <c r="E3300" s="1" t="str">
        <f t="shared" si="1"/>
        <v>Weekday</v>
      </c>
      <c r="F3300" s="1" t="str">
        <f t="shared" si="2"/>
        <v>Jan</v>
      </c>
      <c r="G3300" s="1" t="str">
        <f t="array" ref="G3300">_xlfn.XLOOKUP(A3300,Booking_data!$A$1:$A$6001,Booking_data!$D$1:$D$6001,"not found")</f>
        <v>M001</v>
      </c>
      <c r="H3300" s="1" t="str">
        <f t="array" ref="H3300">_xlfn.XLOOKUP(G3300,Movies_data!$A$1:$A$41,Movies_data!$B$1:$B$41,"not found")</f>
        <v>Leo</v>
      </c>
      <c r="I3300" s="1" t="str">
        <f t="array" ref="I3300">_xlfn.XLOOKUP(G3300,Movies_data!$A$1:$A$41,Movies_data!$D$1:$D$41,"not found")</f>
        <v>Action</v>
      </c>
      <c r="J3300" s="1" t="str">
        <f t="array" ref="J3300">_xlfn.XLOOKUP(G3300,Movies_data!$A$1:$A$41,Movies_data!$C$1:$C$41,"not found")</f>
        <v>Tamil</v>
      </c>
      <c r="K3300" s="1">
        <f t="array" ref="K3300">_xlfn.XLOOKUP(G3300,Movies_data!$A$1:$A$41,Movies_data!$H$1:$H$41,"Not Found")</f>
        <v>8</v>
      </c>
      <c r="L3300" s="1" t="str">
        <f t="array" ref="L3300">_xlfn.XLOOKUP(A3300,Booking_data!$A$1:$A$6001,Booking_data!$E$1:$E$6001,"not Found")</f>
        <v>C041</v>
      </c>
      <c r="M3300" s="1" t="str">
        <f t="array" ref="M3300">_xlfn.XLOOKUP(L3300,Cinemas_data!$A$1:$A$49,Cinemas_data!$I$1:$I$49,"not Found")</f>
        <v>#NAME?</v>
      </c>
      <c r="N3300" s="1" t="str">
        <f t="array" ref="N3300">_xlfn.XLOOKUP(L3300,Cinemas_data!$A$1:$A$49,Cinemas_data!$C$1:$C$49,"not Found")</f>
        <v>Salem</v>
      </c>
      <c r="O3300" s="1">
        <f t="array" ref="O3300">_xlfn.XLOOKUP(A3300,Booking_data!$A$1:$A$6001,Booking_data!$H$1:$H$6001,"not found")</f>
        <v>1</v>
      </c>
      <c r="P3300" s="1">
        <f t="array" ref="P3300">_xlfn.XLOOKUP(A3300,Booking_data!$A$1:$A$6001,Booking_data!$I$1:$I$6001,"not Found")</f>
        <v>160</v>
      </c>
      <c r="Q3300" s="1">
        <f t="shared" si="3"/>
        <v>160</v>
      </c>
      <c r="R3300" s="1" t="str">
        <f t="array" ref="R3300">_xlfn.XLOOKUP(A3300,Booking_data!$A$1:$A$6001,Booking_data!$L$1:$L$6001,"Not Found")</f>
        <v>UPI</v>
      </c>
      <c r="S3300" s="1">
        <f t="array" ref="S3300">_xlfn.XLOOKUP(A3300,Booking_data!$A$1:$A$6001,Booking_data!$N$1:$N$6001,"not Found")</f>
        <v>49</v>
      </c>
      <c r="T3300" s="1" t="str">
        <f t="array" ref="T3300">_xlfn.XLOOKUP(A3300,Booking_data!$A$1:$A$6001,Booking_data!$O$1:$O$6001,"Not Found")</f>
        <v>Male</v>
      </c>
      <c r="U3300" s="1" t="str">
        <f t="shared" si="4"/>
        <v>Above 45</v>
      </c>
      <c r="V3300" s="1" t="str">
        <f t="shared" si="5"/>
        <v>Low Booking</v>
      </c>
    </row>
    <row r="3301" ht="15.75" customHeight="1">
      <c r="A3301" s="1" t="s">
        <v>3615</v>
      </c>
      <c r="B3301" s="6">
        <v>46085.0</v>
      </c>
      <c r="C3301" s="6">
        <v>46091.0</v>
      </c>
      <c r="D3301" s="7">
        <v>0.7708333333333334</v>
      </c>
      <c r="E3301" s="1" t="str">
        <f t="shared" si="1"/>
        <v>Weekday</v>
      </c>
      <c r="F3301" s="1" t="str">
        <f t="shared" si="2"/>
        <v>Mar</v>
      </c>
      <c r="G3301" s="1" t="str">
        <f t="array" ref="G3301">_xlfn.XLOOKUP(A3301,Booking_data!$A$1:$A$6001,Booking_data!$D$1:$D$6001,"not found")</f>
        <v>M037</v>
      </c>
      <c r="H3301" s="1" t="str">
        <f t="array" ref="H3301">_xlfn.XLOOKUP(G3301,Movies_data!$A$1:$A$41,Movies_data!$B$1:$B$41,"not found")</f>
        <v>Oppenheimer</v>
      </c>
      <c r="I3301" s="1" t="str">
        <f t="array" ref="I3301">_xlfn.XLOOKUP(G3301,Movies_data!$A$1:$A$41,Movies_data!$D$1:$D$41,"not found")</f>
        <v>Biography</v>
      </c>
      <c r="J3301" s="1" t="str">
        <f t="array" ref="J3301">_xlfn.XLOOKUP(G3301,Movies_data!$A$1:$A$41,Movies_data!$C$1:$C$41,"not found")</f>
        <v>English</v>
      </c>
      <c r="K3301" s="1">
        <f t="array" ref="K3301">_xlfn.XLOOKUP(G3301,Movies_data!$A$1:$A$41,Movies_data!$H$1:$H$41,"Not Found")</f>
        <v>8.5</v>
      </c>
      <c r="L3301" s="1" t="str">
        <f t="array" ref="L3301">_xlfn.XLOOKUP(A3301,Booking_data!$A$1:$A$6001,Booking_data!$E$1:$E$6001,"not Found")</f>
        <v>C101</v>
      </c>
      <c r="M3301" s="1" t="str">
        <f t="array" ref="M3301">_xlfn.XLOOKUP(L3301,Cinemas_data!$A$1:$A$49,Cinemas_data!$I$1:$I$49,"not Found")</f>
        <v>#NAME?</v>
      </c>
      <c r="N3301" s="1" t="str">
        <f t="array" ref="N3301">_xlfn.XLOOKUP(L3301,Cinemas_data!$A$1:$A$49,Cinemas_data!$C$1:$C$49,"not Found")</f>
        <v>Pune</v>
      </c>
      <c r="O3301" s="1">
        <f t="array" ref="O3301">_xlfn.XLOOKUP(A3301,Booking_data!$A$1:$A$6001,Booking_data!$H$1:$H$6001,"not found")</f>
        <v>2</v>
      </c>
      <c r="P3301" s="1">
        <f t="array" ref="P3301">_xlfn.XLOOKUP(A3301,Booking_data!$A$1:$A$6001,Booking_data!$I$1:$I$6001,"not Found")</f>
        <v>360</v>
      </c>
      <c r="Q3301" s="1">
        <f t="shared" si="3"/>
        <v>720</v>
      </c>
      <c r="R3301" s="1" t="str">
        <f t="array" ref="R3301">_xlfn.XLOOKUP(A3301,Booking_data!$A$1:$A$6001,Booking_data!$L$1:$L$6001,"Not Found")</f>
        <v>Credit Card</v>
      </c>
      <c r="S3301" s="1">
        <f t="array" ref="S3301">_xlfn.XLOOKUP(A3301,Booking_data!$A$1:$A$6001,Booking_data!$N$1:$N$6001,"not Found")</f>
        <v>27</v>
      </c>
      <c r="T3301" s="1" t="str">
        <f t="array" ref="T3301">_xlfn.XLOOKUP(A3301,Booking_data!$A$1:$A$6001,Booking_data!$O$1:$O$6001,"Not Found")</f>
        <v>Female</v>
      </c>
      <c r="U3301" s="1" t="str">
        <f t="shared" si="4"/>
        <v>Youngster</v>
      </c>
      <c r="V3301" s="1" t="str">
        <f t="shared" si="5"/>
        <v>Low Booking</v>
      </c>
    </row>
    <row r="3302" ht="15.75" customHeight="1">
      <c r="A3302" s="1" t="s">
        <v>3616</v>
      </c>
      <c r="B3302" s="6">
        <v>46145.0</v>
      </c>
      <c r="C3302" s="6">
        <v>46151.0</v>
      </c>
      <c r="D3302" s="7">
        <v>0.53125</v>
      </c>
      <c r="E3302" s="1" t="str">
        <f t="shared" si="1"/>
        <v>Weekend</v>
      </c>
      <c r="F3302" s="1" t="str">
        <f t="shared" si="2"/>
        <v>May</v>
      </c>
      <c r="G3302" s="1" t="str">
        <f t="array" ref="G3302">_xlfn.XLOOKUP(A3302,Booking_data!$A$1:$A$6001,Booking_data!$D$1:$D$6001,"not found")</f>
        <v>M038</v>
      </c>
      <c r="H3302" s="1" t="str">
        <f t="array" ref="H3302">_xlfn.XLOOKUP(G3302,Movies_data!$A$1:$A$41,Movies_data!$B$1:$B$41,"not found")</f>
        <v>Barbie</v>
      </c>
      <c r="I3302" s="1" t="str">
        <f t="array" ref="I3302">_xlfn.XLOOKUP(G3302,Movies_data!$A$1:$A$41,Movies_data!$D$1:$D$41,"not found")</f>
        <v>Comedy</v>
      </c>
      <c r="J3302" s="1" t="str">
        <f t="array" ref="J3302">_xlfn.XLOOKUP(G3302,Movies_data!$A$1:$A$41,Movies_data!$C$1:$C$41,"not found")</f>
        <v>English</v>
      </c>
      <c r="K3302" s="1">
        <f t="array" ref="K3302">_xlfn.XLOOKUP(G3302,Movies_data!$A$1:$A$41,Movies_data!$H$1:$H$41,"Not Found")</f>
        <v>6.8</v>
      </c>
      <c r="L3302" s="1" t="str">
        <f t="array" ref="L3302">_xlfn.XLOOKUP(A3302,Booking_data!$A$1:$A$6001,Booking_data!$E$1:$E$6001,"not Found")</f>
        <v>C051</v>
      </c>
      <c r="M3302" s="1" t="str">
        <f t="array" ref="M3302">_xlfn.XLOOKUP(L3302,Cinemas_data!$A$1:$A$49,Cinemas_data!$I$1:$I$49,"not Found")</f>
        <v>#NAME?</v>
      </c>
      <c r="N3302" s="1" t="str">
        <f t="array" ref="N3302">_xlfn.XLOOKUP(L3302,Cinemas_data!$A$1:$A$49,Cinemas_data!$C$1:$C$49,"not Found")</f>
        <v>Bengaluru</v>
      </c>
      <c r="O3302" s="1">
        <f t="array" ref="O3302">_xlfn.XLOOKUP(A3302,Booking_data!$A$1:$A$6001,Booking_data!$H$1:$H$6001,"not found")</f>
        <v>3</v>
      </c>
      <c r="P3302" s="1">
        <f t="array" ref="P3302">_xlfn.XLOOKUP(A3302,Booking_data!$A$1:$A$6001,Booking_data!$I$1:$I$6001,"not Found")</f>
        <v>360</v>
      </c>
      <c r="Q3302" s="1">
        <f t="shared" si="3"/>
        <v>1080</v>
      </c>
      <c r="R3302" s="1" t="str">
        <f t="array" ref="R3302">_xlfn.XLOOKUP(A3302,Booking_data!$A$1:$A$6001,Booking_data!$L$1:$L$6001,"Not Found")</f>
        <v>UPI</v>
      </c>
      <c r="S3302" s="1">
        <f t="array" ref="S3302">_xlfn.XLOOKUP(A3302,Booking_data!$A$1:$A$6001,Booking_data!$N$1:$N$6001,"not Found")</f>
        <v>49</v>
      </c>
      <c r="T3302" s="1" t="str">
        <f t="array" ref="T3302">_xlfn.XLOOKUP(A3302,Booking_data!$A$1:$A$6001,Booking_data!$O$1:$O$6001,"Not Found")</f>
        <v>Other</v>
      </c>
      <c r="U3302" s="1" t="str">
        <f t="shared" si="4"/>
        <v>Above 45</v>
      </c>
      <c r="V3302" s="1" t="str">
        <f t="shared" si="5"/>
        <v>Medium Booking</v>
      </c>
    </row>
    <row r="3303" ht="15.75" customHeight="1">
      <c r="A3303" s="1" t="s">
        <v>3617</v>
      </c>
      <c r="B3303" s="6">
        <v>46074.0</v>
      </c>
      <c r="C3303" s="6">
        <v>46077.0</v>
      </c>
      <c r="D3303" s="7">
        <v>0.8854166666666666</v>
      </c>
      <c r="E3303" s="1" t="str">
        <f t="shared" si="1"/>
        <v>Weekend</v>
      </c>
      <c r="F3303" s="1" t="str">
        <f t="shared" si="2"/>
        <v>Feb</v>
      </c>
      <c r="G3303" s="1" t="str">
        <f t="array" ref="G3303">_xlfn.XLOOKUP(A3303,Booking_data!$A$1:$A$6001,Booking_data!$D$1:$D$6001,"not found")</f>
        <v>M035</v>
      </c>
      <c r="H3303" s="1" t="str">
        <f t="array" ref="H3303">_xlfn.XLOOKUP(G3303,Movies_data!$A$1:$A$41,Movies_data!$B$1:$B$41,"not found")</f>
        <v>Aavesham</v>
      </c>
      <c r="I3303" s="1" t="str">
        <f t="array" ref="I3303">_xlfn.XLOOKUP(G3303,Movies_data!$A$1:$A$41,Movies_data!$D$1:$D$41,"not found")</f>
        <v>Comedy</v>
      </c>
      <c r="J3303" s="1" t="str">
        <f t="array" ref="J3303">_xlfn.XLOOKUP(G3303,Movies_data!$A$1:$A$41,Movies_data!$C$1:$C$41,"not found")</f>
        <v>Malayalam</v>
      </c>
      <c r="K3303" s="1">
        <f t="array" ref="K3303">_xlfn.XLOOKUP(G3303,Movies_data!$A$1:$A$41,Movies_data!$H$1:$H$41,"Not Found")</f>
        <v>7.8</v>
      </c>
      <c r="L3303" s="1" t="str">
        <f t="array" ref="L3303">_xlfn.XLOOKUP(A3303,Booking_data!$A$1:$A$6001,Booking_data!$E$1:$E$6001,"not Found")</f>
        <v>C013</v>
      </c>
      <c r="M3303" s="1" t="str">
        <f t="array" ref="M3303">_xlfn.XLOOKUP(L3303,Cinemas_data!$A$1:$A$49,Cinemas_data!$I$1:$I$49,"not Found")</f>
        <v>#NAME?</v>
      </c>
      <c r="N3303" s="1" t="str">
        <f t="array" ref="N3303">_xlfn.XLOOKUP(L3303,Cinemas_data!$A$1:$A$49,Cinemas_data!$C$1:$C$49,"not Found")</f>
        <v>Chennai</v>
      </c>
      <c r="O3303" s="1">
        <f t="array" ref="O3303">_xlfn.XLOOKUP(A3303,Booking_data!$A$1:$A$6001,Booking_data!$H$1:$H$6001,"not found")</f>
        <v>3</v>
      </c>
      <c r="P3303" s="1">
        <f t="array" ref="P3303">_xlfn.XLOOKUP(A3303,Booking_data!$A$1:$A$6001,Booking_data!$I$1:$I$6001,"not Found")</f>
        <v>420</v>
      </c>
      <c r="Q3303" s="1">
        <f t="shared" si="3"/>
        <v>1260</v>
      </c>
      <c r="R3303" s="1" t="str">
        <f t="array" ref="R3303">_xlfn.XLOOKUP(A3303,Booking_data!$A$1:$A$6001,Booking_data!$L$1:$L$6001,"Not Found")</f>
        <v>Debit Card</v>
      </c>
      <c r="S3303" s="1">
        <f t="array" ref="S3303">_xlfn.XLOOKUP(A3303,Booking_data!$A$1:$A$6001,Booking_data!$N$1:$N$6001,"not Found")</f>
        <v>55</v>
      </c>
      <c r="T3303" s="1" t="str">
        <f t="array" ref="T3303">_xlfn.XLOOKUP(A3303,Booking_data!$A$1:$A$6001,Booking_data!$O$1:$O$6001,"Not Found")</f>
        <v>Female</v>
      </c>
      <c r="U3303" s="1" t="str">
        <f t="shared" si="4"/>
        <v>Above 45</v>
      </c>
      <c r="V3303" s="1" t="str">
        <f t="shared" si="5"/>
        <v>Medium Booking</v>
      </c>
    </row>
    <row r="3304" ht="15.75" customHeight="1">
      <c r="A3304" s="1" t="s">
        <v>3618</v>
      </c>
      <c r="B3304" s="6">
        <v>46035.0</v>
      </c>
      <c r="C3304" s="6">
        <v>46042.0</v>
      </c>
      <c r="D3304" s="7">
        <v>0.9375</v>
      </c>
      <c r="E3304" s="1" t="str">
        <f t="shared" si="1"/>
        <v>Weekday</v>
      </c>
      <c r="F3304" s="1" t="str">
        <f t="shared" si="2"/>
        <v>Jan</v>
      </c>
      <c r="G3304" s="1" t="str">
        <f t="array" ref="G3304">_xlfn.XLOOKUP(A3304,Booking_data!$A$1:$A$6001,Booking_data!$D$1:$D$6001,"not found")</f>
        <v>M010</v>
      </c>
      <c r="H3304" s="1" t="str">
        <f t="array" ref="H3304">_xlfn.XLOOKUP(G3304,Movies_data!$A$1:$A$41,Movies_data!$B$1:$B$41,"not found")</f>
        <v>Captain Miller</v>
      </c>
      <c r="I3304" s="1" t="str">
        <f t="array" ref="I3304">_xlfn.XLOOKUP(G3304,Movies_data!$A$1:$A$41,Movies_data!$D$1:$D$41,"not found")</f>
        <v>Action</v>
      </c>
      <c r="J3304" s="1" t="str">
        <f t="array" ref="J3304">_xlfn.XLOOKUP(G3304,Movies_data!$A$1:$A$41,Movies_data!$C$1:$C$41,"not found")</f>
        <v>Tamil</v>
      </c>
      <c r="K3304" s="1">
        <f t="array" ref="K3304">_xlfn.XLOOKUP(G3304,Movies_data!$A$1:$A$41,Movies_data!$H$1:$H$41,"Not Found")</f>
        <v>7</v>
      </c>
      <c r="L3304" s="1" t="str">
        <f t="array" ref="L3304">_xlfn.XLOOKUP(A3304,Booking_data!$A$1:$A$6001,Booking_data!$E$1:$E$6001,"not Found")</f>
        <v>C121</v>
      </c>
      <c r="M3304" s="1" t="str">
        <f t="array" ref="M3304">_xlfn.XLOOKUP(L3304,Cinemas_data!$A$1:$A$49,Cinemas_data!$I$1:$I$49,"not Found")</f>
        <v>#NAME?</v>
      </c>
      <c r="N3304" s="1" t="str">
        <f t="array" ref="N3304">_xlfn.XLOOKUP(L3304,Cinemas_data!$A$1:$A$49,Cinemas_data!$C$1:$C$49,"not Found")</f>
        <v>Noida</v>
      </c>
      <c r="O3304" s="1">
        <f t="array" ref="O3304">_xlfn.XLOOKUP(A3304,Booking_data!$A$1:$A$6001,Booking_data!$H$1:$H$6001,"not found")</f>
        <v>2</v>
      </c>
      <c r="P3304" s="1">
        <f t="array" ref="P3304">_xlfn.XLOOKUP(A3304,Booking_data!$A$1:$A$6001,Booking_data!$I$1:$I$6001,"not Found")</f>
        <v>320</v>
      </c>
      <c r="Q3304" s="1">
        <f t="shared" si="3"/>
        <v>640</v>
      </c>
      <c r="R3304" s="1" t="str">
        <f t="array" ref="R3304">_xlfn.XLOOKUP(A3304,Booking_data!$A$1:$A$6001,Booking_data!$L$1:$L$6001,"Not Found")</f>
        <v>Net Banking</v>
      </c>
      <c r="S3304" s="1">
        <f t="array" ref="S3304">_xlfn.XLOOKUP(A3304,Booking_data!$A$1:$A$6001,Booking_data!$N$1:$N$6001,"not Found")</f>
        <v>58</v>
      </c>
      <c r="T3304" s="1" t="str">
        <f t="array" ref="T3304">_xlfn.XLOOKUP(A3304,Booking_data!$A$1:$A$6001,Booking_data!$O$1:$O$6001,"Not Found")</f>
        <v>Male</v>
      </c>
      <c r="U3304" s="1" t="str">
        <f t="shared" si="4"/>
        <v>Above 45</v>
      </c>
      <c r="V3304" s="1" t="str">
        <f t="shared" si="5"/>
        <v>Low Booking</v>
      </c>
    </row>
    <row r="3305" ht="15.75" customHeight="1">
      <c r="A3305" s="1" t="s">
        <v>3619</v>
      </c>
      <c r="B3305" s="6">
        <v>46140.0</v>
      </c>
      <c r="C3305" s="6">
        <v>46142.0</v>
      </c>
      <c r="D3305" s="7">
        <v>0.3958333333333333</v>
      </c>
      <c r="E3305" s="1" t="str">
        <f t="shared" si="1"/>
        <v>Weekday</v>
      </c>
      <c r="F3305" s="1" t="str">
        <f t="shared" si="2"/>
        <v>Apr</v>
      </c>
      <c r="G3305" s="1" t="str">
        <f t="array" ref="G3305">_xlfn.XLOOKUP(A3305,Booking_data!$A$1:$A$6001,Booking_data!$D$1:$D$6001,"not found")</f>
        <v>M016</v>
      </c>
      <c r="H3305" s="1" t="str">
        <f t="array" ref="H3305">_xlfn.XLOOKUP(G3305,Movies_data!$A$1:$A$41,Movies_data!$B$1:$B$41,"not found")</f>
        <v>Arjun Reddy</v>
      </c>
      <c r="I3305" s="1" t="str">
        <f t="array" ref="I3305">_xlfn.XLOOKUP(G3305,Movies_data!$A$1:$A$41,Movies_data!$D$1:$D$41,"not found")</f>
        <v>Drama</v>
      </c>
      <c r="J3305" s="1" t="str">
        <f t="array" ref="J3305">_xlfn.XLOOKUP(G3305,Movies_data!$A$1:$A$41,Movies_data!$C$1:$C$41,"not found")</f>
        <v>Telugu</v>
      </c>
      <c r="K3305" s="1">
        <f t="array" ref="K3305">_xlfn.XLOOKUP(G3305,Movies_data!$A$1:$A$41,Movies_data!$H$1:$H$41,"Not Found")</f>
        <v>7.7</v>
      </c>
      <c r="L3305" s="1" t="str">
        <f t="array" ref="L3305">_xlfn.XLOOKUP(A3305,Booking_data!$A$1:$A$6001,Booking_data!$E$1:$E$6001,"not Found")</f>
        <v>C143</v>
      </c>
      <c r="M3305" s="1" t="str">
        <f t="array" ref="M3305">_xlfn.XLOOKUP(L3305,Cinemas_data!$A$1:$A$49,Cinemas_data!$I$1:$I$49,"not Found")</f>
        <v>#NAME?</v>
      </c>
      <c r="N3305" s="1" t="str">
        <f t="array" ref="N3305">_xlfn.XLOOKUP(L3305,Cinemas_data!$A$1:$A$49,Cinemas_data!$C$1:$C$49,"not Found")</f>
        <v>Ahmedabad</v>
      </c>
      <c r="O3305" s="1">
        <f t="array" ref="O3305">_xlfn.XLOOKUP(A3305,Booking_data!$A$1:$A$6001,Booking_data!$H$1:$H$6001,"not found")</f>
        <v>5</v>
      </c>
      <c r="P3305" s="1">
        <f t="array" ref="P3305">_xlfn.XLOOKUP(A3305,Booking_data!$A$1:$A$6001,Booking_data!$I$1:$I$6001,"not Found")</f>
        <v>240</v>
      </c>
      <c r="Q3305" s="1">
        <f t="shared" si="3"/>
        <v>1200</v>
      </c>
      <c r="R3305" s="1" t="str">
        <f t="array" ref="R3305">_xlfn.XLOOKUP(A3305,Booking_data!$A$1:$A$6001,Booking_data!$L$1:$L$6001,"Not Found")</f>
        <v>Net Banking</v>
      </c>
      <c r="S3305" s="1">
        <f t="array" ref="S3305">_xlfn.XLOOKUP(A3305,Booking_data!$A$1:$A$6001,Booking_data!$N$1:$N$6001,"not Found")</f>
        <v>18</v>
      </c>
      <c r="T3305" s="1" t="str">
        <f t="array" ref="T3305">_xlfn.XLOOKUP(A3305,Booking_data!$A$1:$A$6001,Booking_data!$O$1:$O$6001,"Not Found")</f>
        <v>Other</v>
      </c>
      <c r="U3305" s="1" t="str">
        <f t="shared" si="4"/>
        <v>Youngster</v>
      </c>
      <c r="V3305" s="1" t="str">
        <f t="shared" si="5"/>
        <v>High Booking</v>
      </c>
    </row>
    <row r="3306" ht="15.75" customHeight="1">
      <c r="A3306" s="1" t="s">
        <v>3620</v>
      </c>
      <c r="B3306" s="6">
        <v>46063.0</v>
      </c>
      <c r="C3306" s="6">
        <v>46070.0</v>
      </c>
      <c r="D3306" s="7">
        <v>0.8854166666666666</v>
      </c>
      <c r="E3306" s="1" t="str">
        <f t="shared" si="1"/>
        <v>Weekday</v>
      </c>
      <c r="F3306" s="1" t="str">
        <f t="shared" si="2"/>
        <v>Feb</v>
      </c>
      <c r="G3306" s="1" t="str">
        <f t="array" ref="G3306">_xlfn.XLOOKUP(A3306,Booking_data!$A$1:$A$6001,Booking_data!$D$1:$D$6001,"not found")</f>
        <v>M020</v>
      </c>
      <c r="H3306" s="1" t="str">
        <f t="array" ref="H3306">_xlfn.XLOOKUP(G3306,Movies_data!$A$1:$A$41,Movies_data!$B$1:$B$41,"not found")</f>
        <v>Jawan</v>
      </c>
      <c r="I3306" s="1" t="str">
        <f t="array" ref="I3306">_xlfn.XLOOKUP(G3306,Movies_data!$A$1:$A$41,Movies_data!$D$1:$D$41,"not found")</f>
        <v>Action</v>
      </c>
      <c r="J3306" s="1" t="str">
        <f t="array" ref="J3306">_xlfn.XLOOKUP(G3306,Movies_data!$A$1:$A$41,Movies_data!$C$1:$C$41,"not found")</f>
        <v>Hindi</v>
      </c>
      <c r="K3306" s="1">
        <f t="array" ref="K3306">_xlfn.XLOOKUP(G3306,Movies_data!$A$1:$A$41,Movies_data!$H$1:$H$41,"Not Found")</f>
        <v>7</v>
      </c>
      <c r="L3306" s="1" t="str">
        <f t="array" ref="L3306">_xlfn.XLOOKUP(A3306,Booking_data!$A$1:$A$6001,Booking_data!$E$1:$E$6001,"not Found")</f>
        <v>C072</v>
      </c>
      <c r="M3306" s="1" t="str">
        <f t="array" ref="M3306">_xlfn.XLOOKUP(L3306,Cinemas_data!$A$1:$A$49,Cinemas_data!$I$1:$I$49,"not Found")</f>
        <v>#NAME?</v>
      </c>
      <c r="N3306" s="1" t="str">
        <f t="array" ref="N3306">_xlfn.XLOOKUP(L3306,Cinemas_data!$A$1:$A$49,Cinemas_data!$C$1:$C$49,"not Found")</f>
        <v>Hyderabad</v>
      </c>
      <c r="O3306" s="1">
        <f t="array" ref="O3306">_xlfn.XLOOKUP(A3306,Booking_data!$A$1:$A$6001,Booking_data!$H$1:$H$6001,"not found")</f>
        <v>2</v>
      </c>
      <c r="P3306" s="1">
        <f t="array" ref="P3306">_xlfn.XLOOKUP(A3306,Booking_data!$A$1:$A$6001,Booking_data!$I$1:$I$6001,"not Found")</f>
        <v>200</v>
      </c>
      <c r="Q3306" s="1">
        <f t="shared" si="3"/>
        <v>400</v>
      </c>
      <c r="R3306" s="1" t="str">
        <f t="array" ref="R3306">_xlfn.XLOOKUP(A3306,Booking_data!$A$1:$A$6001,Booking_data!$L$1:$L$6001,"Not Found")</f>
        <v>Net Banking</v>
      </c>
      <c r="S3306" s="1">
        <f t="array" ref="S3306">_xlfn.XLOOKUP(A3306,Booking_data!$A$1:$A$6001,Booking_data!$N$1:$N$6001,"not Found")</f>
        <v>38</v>
      </c>
      <c r="T3306" s="1" t="str">
        <f t="array" ref="T3306">_xlfn.XLOOKUP(A3306,Booking_data!$A$1:$A$6001,Booking_data!$O$1:$O$6001,"Not Found")</f>
        <v>Other</v>
      </c>
      <c r="U3306" s="1" t="str">
        <f t="shared" si="4"/>
        <v>Middle Age</v>
      </c>
      <c r="V3306" s="1" t="str">
        <f t="shared" si="5"/>
        <v>Low Booking</v>
      </c>
    </row>
    <row r="3307" ht="15.75" customHeight="1">
      <c r="A3307" s="1" t="s">
        <v>3621</v>
      </c>
      <c r="B3307" s="6">
        <v>46196.0</v>
      </c>
      <c r="C3307" s="6">
        <v>46203.0</v>
      </c>
      <c r="D3307" s="7">
        <v>0.7708333333333334</v>
      </c>
      <c r="E3307" s="1" t="str">
        <f t="shared" si="1"/>
        <v>Weekday</v>
      </c>
      <c r="F3307" s="1" t="str">
        <f t="shared" si="2"/>
        <v>Jun</v>
      </c>
      <c r="G3307" s="1" t="str">
        <f t="array" ref="G3307">_xlfn.XLOOKUP(A3307,Booking_data!$A$1:$A$6001,Booking_data!$D$1:$D$6001,"not found")</f>
        <v>M020</v>
      </c>
      <c r="H3307" s="1" t="str">
        <f t="array" ref="H3307">_xlfn.XLOOKUP(G3307,Movies_data!$A$1:$A$41,Movies_data!$B$1:$B$41,"not found")</f>
        <v>Jawan</v>
      </c>
      <c r="I3307" s="1" t="str">
        <f t="array" ref="I3307">_xlfn.XLOOKUP(G3307,Movies_data!$A$1:$A$41,Movies_data!$D$1:$D$41,"not found")</f>
        <v>Action</v>
      </c>
      <c r="J3307" s="1" t="str">
        <f t="array" ref="J3307">_xlfn.XLOOKUP(G3307,Movies_data!$A$1:$A$41,Movies_data!$C$1:$C$41,"not found")</f>
        <v>Hindi</v>
      </c>
      <c r="K3307" s="1">
        <f t="array" ref="K3307">_xlfn.XLOOKUP(G3307,Movies_data!$A$1:$A$41,Movies_data!$H$1:$H$41,"Not Found")</f>
        <v>7</v>
      </c>
      <c r="L3307" s="1" t="str">
        <f t="array" ref="L3307">_xlfn.XLOOKUP(A3307,Booking_data!$A$1:$A$6001,Booking_data!$E$1:$E$6001,"not Found")</f>
        <v>C042</v>
      </c>
      <c r="M3307" s="1" t="str">
        <f t="array" ref="M3307">_xlfn.XLOOKUP(L3307,Cinemas_data!$A$1:$A$49,Cinemas_data!$I$1:$I$49,"not Found")</f>
        <v>#NAME?</v>
      </c>
      <c r="N3307" s="1" t="str">
        <f t="array" ref="N3307">_xlfn.XLOOKUP(L3307,Cinemas_data!$A$1:$A$49,Cinemas_data!$C$1:$C$49,"not Found")</f>
        <v>Salem</v>
      </c>
      <c r="O3307" s="1">
        <f t="array" ref="O3307">_xlfn.XLOOKUP(A3307,Booking_data!$A$1:$A$6001,Booking_data!$H$1:$H$6001,"not found")</f>
        <v>1</v>
      </c>
      <c r="P3307" s="1">
        <f t="array" ref="P3307">_xlfn.XLOOKUP(A3307,Booking_data!$A$1:$A$6001,Booking_data!$I$1:$I$6001,"not Found")</f>
        <v>280</v>
      </c>
      <c r="Q3307" s="1">
        <f t="shared" si="3"/>
        <v>280</v>
      </c>
      <c r="R3307" s="1" t="str">
        <f t="array" ref="R3307">_xlfn.XLOOKUP(A3307,Booking_data!$A$1:$A$6001,Booking_data!$L$1:$L$6001,"Not Found")</f>
        <v>Credit Card</v>
      </c>
      <c r="S3307" s="1">
        <f t="array" ref="S3307">_xlfn.XLOOKUP(A3307,Booking_data!$A$1:$A$6001,Booking_data!$N$1:$N$6001,"not Found")</f>
        <v>56</v>
      </c>
      <c r="T3307" s="1" t="str">
        <f t="array" ref="T3307">_xlfn.XLOOKUP(A3307,Booking_data!$A$1:$A$6001,Booking_data!$O$1:$O$6001,"Not Found")</f>
        <v>Male</v>
      </c>
      <c r="U3307" s="1" t="str">
        <f t="shared" si="4"/>
        <v>Above 45</v>
      </c>
      <c r="V3307" s="1" t="str">
        <f t="shared" si="5"/>
        <v>Low Booking</v>
      </c>
    </row>
    <row r="3308" ht="15.75" customHeight="1">
      <c r="A3308" s="1" t="s">
        <v>3622</v>
      </c>
      <c r="B3308" s="6">
        <v>46165.0</v>
      </c>
      <c r="C3308" s="6">
        <v>46165.0</v>
      </c>
      <c r="D3308" s="7">
        <v>0.9375</v>
      </c>
      <c r="E3308" s="1" t="str">
        <f t="shared" si="1"/>
        <v>Weekend</v>
      </c>
      <c r="F3308" s="1" t="str">
        <f t="shared" si="2"/>
        <v>May</v>
      </c>
      <c r="G3308" s="1" t="str">
        <f t="array" ref="G3308">_xlfn.XLOOKUP(A3308,Booking_data!$A$1:$A$6001,Booking_data!$D$1:$D$6001,"not found")</f>
        <v>M017</v>
      </c>
      <c r="H3308" s="1" t="str">
        <f t="array" ref="H3308">_xlfn.XLOOKUP(G3308,Movies_data!$A$1:$A$41,Movies_data!$B$1:$B$41,"not found")</f>
        <v>Baahubali 2</v>
      </c>
      <c r="I3308" s="1" t="str">
        <f t="array" ref="I3308">_xlfn.XLOOKUP(G3308,Movies_data!$A$1:$A$41,Movies_data!$D$1:$D$41,"not found")</f>
        <v>Action</v>
      </c>
      <c r="J3308" s="1" t="str">
        <f t="array" ref="J3308">_xlfn.XLOOKUP(G3308,Movies_data!$A$1:$A$41,Movies_data!$C$1:$C$41,"not found")</f>
        <v>Telugu</v>
      </c>
      <c r="K3308" s="1">
        <f t="array" ref="K3308">_xlfn.XLOOKUP(G3308,Movies_data!$A$1:$A$41,Movies_data!$H$1:$H$41,"Not Found")</f>
        <v>8.2</v>
      </c>
      <c r="L3308" s="1" t="str">
        <f t="array" ref="L3308">_xlfn.XLOOKUP(A3308,Booking_data!$A$1:$A$6001,Booking_data!$E$1:$E$6001,"not Found")</f>
        <v>C062</v>
      </c>
      <c r="M3308" s="1" t="str">
        <f t="array" ref="M3308">_xlfn.XLOOKUP(L3308,Cinemas_data!$A$1:$A$49,Cinemas_data!$I$1:$I$49,"not Found")</f>
        <v>#NAME?</v>
      </c>
      <c r="N3308" s="1" t="str">
        <f t="array" ref="N3308">_xlfn.XLOOKUP(L3308,Cinemas_data!$A$1:$A$49,Cinemas_data!$C$1:$C$49,"not Found")</f>
        <v>Mysuru</v>
      </c>
      <c r="O3308" s="1">
        <f t="array" ref="O3308">_xlfn.XLOOKUP(A3308,Booking_data!$A$1:$A$6001,Booking_data!$H$1:$H$6001,"not found")</f>
        <v>4</v>
      </c>
      <c r="P3308" s="1">
        <f t="array" ref="P3308">_xlfn.XLOOKUP(A3308,Booking_data!$A$1:$A$6001,Booking_data!$I$1:$I$6001,"not Found")</f>
        <v>420</v>
      </c>
      <c r="Q3308" s="1">
        <f t="shared" si="3"/>
        <v>1680</v>
      </c>
      <c r="R3308" s="1" t="str">
        <f t="array" ref="R3308">_xlfn.XLOOKUP(A3308,Booking_data!$A$1:$A$6001,Booking_data!$L$1:$L$6001,"Not Found")</f>
        <v>Debit Card</v>
      </c>
      <c r="S3308" s="1">
        <f t="array" ref="S3308">_xlfn.XLOOKUP(A3308,Booking_data!$A$1:$A$6001,Booking_data!$N$1:$N$6001,"not Found")</f>
        <v>40</v>
      </c>
      <c r="T3308" s="1" t="str">
        <f t="array" ref="T3308">_xlfn.XLOOKUP(A3308,Booking_data!$A$1:$A$6001,Booking_data!$O$1:$O$6001,"Not Found")</f>
        <v>Other</v>
      </c>
      <c r="U3308" s="1" t="str">
        <f t="shared" si="4"/>
        <v>Middle Age</v>
      </c>
      <c r="V3308" s="1" t="str">
        <f t="shared" si="5"/>
        <v>Medium Booking</v>
      </c>
    </row>
    <row r="3309" ht="15.75" customHeight="1">
      <c r="A3309" s="1" t="s">
        <v>3623</v>
      </c>
      <c r="B3309" s="6">
        <v>46164.0</v>
      </c>
      <c r="C3309" s="6">
        <v>46164.0</v>
      </c>
      <c r="D3309" s="7">
        <v>0.8854166666666666</v>
      </c>
      <c r="E3309" s="1" t="str">
        <f t="shared" si="1"/>
        <v>Weekday</v>
      </c>
      <c r="F3309" s="1" t="str">
        <f t="shared" si="2"/>
        <v>May</v>
      </c>
      <c r="G3309" s="1" t="str">
        <f t="array" ref="G3309">_xlfn.XLOOKUP(A3309,Booking_data!$A$1:$A$6001,Booking_data!$D$1:$D$6001,"not found")</f>
        <v>M038</v>
      </c>
      <c r="H3309" s="1" t="str">
        <f t="array" ref="H3309">_xlfn.XLOOKUP(G3309,Movies_data!$A$1:$A$41,Movies_data!$B$1:$B$41,"not found")</f>
        <v>Barbie</v>
      </c>
      <c r="I3309" s="1" t="str">
        <f t="array" ref="I3309">_xlfn.XLOOKUP(G3309,Movies_data!$A$1:$A$41,Movies_data!$D$1:$D$41,"not found")</f>
        <v>Comedy</v>
      </c>
      <c r="J3309" s="1" t="str">
        <f t="array" ref="J3309">_xlfn.XLOOKUP(G3309,Movies_data!$A$1:$A$41,Movies_data!$C$1:$C$41,"not found")</f>
        <v>English</v>
      </c>
      <c r="K3309" s="1">
        <f t="array" ref="K3309">_xlfn.XLOOKUP(G3309,Movies_data!$A$1:$A$41,Movies_data!$H$1:$H$41,"Not Found")</f>
        <v>6.8</v>
      </c>
      <c r="L3309" s="1" t="str">
        <f t="array" ref="L3309">_xlfn.XLOOKUP(A3309,Booking_data!$A$1:$A$6001,Booking_data!$E$1:$E$6001,"not Found")</f>
        <v>C063</v>
      </c>
      <c r="M3309" s="1" t="str">
        <f t="array" ref="M3309">_xlfn.XLOOKUP(L3309,Cinemas_data!$A$1:$A$49,Cinemas_data!$I$1:$I$49,"not Found")</f>
        <v>#NAME?</v>
      </c>
      <c r="N3309" s="1" t="str">
        <f t="array" ref="N3309">_xlfn.XLOOKUP(L3309,Cinemas_data!$A$1:$A$49,Cinemas_data!$C$1:$C$49,"not Found")</f>
        <v>Mysuru</v>
      </c>
      <c r="O3309" s="1">
        <f t="array" ref="O3309">_xlfn.XLOOKUP(A3309,Booking_data!$A$1:$A$6001,Booking_data!$H$1:$H$6001,"not found")</f>
        <v>2</v>
      </c>
      <c r="P3309" s="1">
        <f t="array" ref="P3309">_xlfn.XLOOKUP(A3309,Booking_data!$A$1:$A$6001,Booking_data!$I$1:$I$6001,"not Found")</f>
        <v>420</v>
      </c>
      <c r="Q3309" s="1">
        <f t="shared" si="3"/>
        <v>840</v>
      </c>
      <c r="R3309" s="1" t="str">
        <f t="array" ref="R3309">_xlfn.XLOOKUP(A3309,Booking_data!$A$1:$A$6001,Booking_data!$L$1:$L$6001,"Not Found")</f>
        <v>Net Banking</v>
      </c>
      <c r="S3309" s="1">
        <f t="array" ref="S3309">_xlfn.XLOOKUP(A3309,Booking_data!$A$1:$A$6001,Booking_data!$N$1:$N$6001,"not Found")</f>
        <v>38</v>
      </c>
      <c r="T3309" s="1" t="str">
        <f t="array" ref="T3309">_xlfn.XLOOKUP(A3309,Booking_data!$A$1:$A$6001,Booking_data!$O$1:$O$6001,"Not Found")</f>
        <v>Other</v>
      </c>
      <c r="U3309" s="1" t="str">
        <f t="shared" si="4"/>
        <v>Middle Age</v>
      </c>
      <c r="V3309" s="1" t="str">
        <f t="shared" si="5"/>
        <v>Low Booking</v>
      </c>
    </row>
    <row r="3310" ht="15.75" customHeight="1">
      <c r="A3310" s="1" t="s">
        <v>3624</v>
      </c>
      <c r="B3310" s="6">
        <v>46122.0</v>
      </c>
      <c r="C3310" s="6">
        <v>46122.0</v>
      </c>
      <c r="D3310" s="7">
        <v>0.9375</v>
      </c>
      <c r="E3310" s="1" t="str">
        <f t="shared" si="1"/>
        <v>Weekday</v>
      </c>
      <c r="F3310" s="1" t="str">
        <f t="shared" si="2"/>
        <v>Apr</v>
      </c>
      <c r="G3310" s="1" t="str">
        <f t="array" ref="G3310">_xlfn.XLOOKUP(A3310,Booking_data!$A$1:$A$6001,Booking_data!$D$1:$D$6001,"not found")</f>
        <v>M005</v>
      </c>
      <c r="H3310" s="1" t="str">
        <f t="array" ref="H3310">_xlfn.XLOOKUP(G3310,Movies_data!$A$1:$A$41,Movies_data!$B$1:$B$41,"not found")</f>
        <v>Ponniyin Selvan II</v>
      </c>
      <c r="I3310" s="1" t="str">
        <f t="array" ref="I3310">_xlfn.XLOOKUP(G3310,Movies_data!$A$1:$A$41,Movies_data!$D$1:$D$41,"not found")</f>
        <v>Drama</v>
      </c>
      <c r="J3310" s="1" t="str">
        <f t="array" ref="J3310">_xlfn.XLOOKUP(G3310,Movies_data!$A$1:$A$41,Movies_data!$C$1:$C$41,"not found")</f>
        <v>Tamil</v>
      </c>
      <c r="K3310" s="1">
        <f t="array" ref="K3310">_xlfn.XLOOKUP(G3310,Movies_data!$A$1:$A$41,Movies_data!$H$1:$H$41,"Not Found")</f>
        <v>7.3</v>
      </c>
      <c r="L3310" s="1" t="str">
        <f t="array" ref="L3310">_xlfn.XLOOKUP(A3310,Booking_data!$A$1:$A$6001,Booking_data!$E$1:$E$6001,"not Found")</f>
        <v>C052</v>
      </c>
      <c r="M3310" s="1" t="str">
        <f t="array" ref="M3310">_xlfn.XLOOKUP(L3310,Cinemas_data!$A$1:$A$49,Cinemas_data!$I$1:$I$49,"not Found")</f>
        <v>#NAME?</v>
      </c>
      <c r="N3310" s="1" t="str">
        <f t="array" ref="N3310">_xlfn.XLOOKUP(L3310,Cinemas_data!$A$1:$A$49,Cinemas_data!$C$1:$C$49,"not Found")</f>
        <v>Bengaluru</v>
      </c>
      <c r="O3310" s="1">
        <f t="array" ref="O3310">_xlfn.XLOOKUP(A3310,Booking_data!$A$1:$A$6001,Booking_data!$H$1:$H$6001,"not found")</f>
        <v>3</v>
      </c>
      <c r="P3310" s="1">
        <f t="array" ref="P3310">_xlfn.XLOOKUP(A3310,Booking_data!$A$1:$A$6001,Booking_data!$I$1:$I$6001,"not Found")</f>
        <v>200</v>
      </c>
      <c r="Q3310" s="1">
        <f t="shared" si="3"/>
        <v>600</v>
      </c>
      <c r="R3310" s="1" t="str">
        <f t="array" ref="R3310">_xlfn.XLOOKUP(A3310,Booking_data!$A$1:$A$6001,Booking_data!$L$1:$L$6001,"Not Found")</f>
        <v>Net Banking</v>
      </c>
      <c r="S3310" s="1">
        <f t="array" ref="S3310">_xlfn.XLOOKUP(A3310,Booking_data!$A$1:$A$6001,Booking_data!$N$1:$N$6001,"not Found")</f>
        <v>45</v>
      </c>
      <c r="T3310" s="1" t="str">
        <f t="array" ref="T3310">_xlfn.XLOOKUP(A3310,Booking_data!$A$1:$A$6001,Booking_data!$O$1:$O$6001,"Not Found")</f>
        <v>Female</v>
      </c>
      <c r="U3310" s="1" t="str">
        <f t="shared" si="4"/>
        <v>Above 45</v>
      </c>
      <c r="V3310" s="1" t="str">
        <f t="shared" si="5"/>
        <v>Medium Booking</v>
      </c>
    </row>
    <row r="3311" ht="15.75" customHeight="1">
      <c r="A3311" s="1" t="s">
        <v>3625</v>
      </c>
      <c r="B3311" s="6">
        <v>46104.0</v>
      </c>
      <c r="C3311" s="6">
        <v>46111.0</v>
      </c>
      <c r="D3311" s="7">
        <v>0.9375</v>
      </c>
      <c r="E3311" s="1" t="str">
        <f t="shared" si="1"/>
        <v>Weekday</v>
      </c>
      <c r="F3311" s="1" t="str">
        <f t="shared" si="2"/>
        <v>Mar</v>
      </c>
      <c r="G3311" s="1" t="str">
        <f t="array" ref="G3311">_xlfn.XLOOKUP(A3311,Booking_data!$A$1:$A$6001,Booking_data!$D$1:$D$6001,"not found")</f>
        <v>M022</v>
      </c>
      <c r="H3311" s="1" t="str">
        <f t="array" ref="H3311">_xlfn.XLOOKUP(G3311,Movies_data!$A$1:$A$41,Movies_data!$B$1:$B$41,"not found")</f>
        <v>12th Fail</v>
      </c>
      <c r="I3311" s="1" t="str">
        <f t="array" ref="I3311">_xlfn.XLOOKUP(G3311,Movies_data!$A$1:$A$41,Movies_data!$D$1:$D$41,"not found")</f>
        <v>Drama</v>
      </c>
      <c r="J3311" s="1" t="str">
        <f t="array" ref="J3311">_xlfn.XLOOKUP(G3311,Movies_data!$A$1:$A$41,Movies_data!$C$1:$C$41,"not found")</f>
        <v>Hindi</v>
      </c>
      <c r="K3311" s="1">
        <f t="array" ref="K3311">_xlfn.XLOOKUP(G3311,Movies_data!$A$1:$A$41,Movies_data!$H$1:$H$41,"Not Found")</f>
        <v>9</v>
      </c>
      <c r="L3311" s="1" t="str">
        <f t="array" ref="L3311">_xlfn.XLOOKUP(A3311,Booking_data!$A$1:$A$6001,Booking_data!$E$1:$E$6001,"not Found")</f>
        <v>C072</v>
      </c>
      <c r="M3311" s="1" t="str">
        <f t="array" ref="M3311">_xlfn.XLOOKUP(L3311,Cinemas_data!$A$1:$A$49,Cinemas_data!$I$1:$I$49,"not Found")</f>
        <v>#NAME?</v>
      </c>
      <c r="N3311" s="1" t="str">
        <f t="array" ref="N3311">_xlfn.XLOOKUP(L3311,Cinemas_data!$A$1:$A$49,Cinemas_data!$C$1:$C$49,"not Found")</f>
        <v>Hyderabad</v>
      </c>
      <c r="O3311" s="1">
        <f t="array" ref="O3311">_xlfn.XLOOKUP(A3311,Booking_data!$A$1:$A$6001,Booking_data!$H$1:$H$6001,"not found")</f>
        <v>3</v>
      </c>
      <c r="P3311" s="1">
        <f t="array" ref="P3311">_xlfn.XLOOKUP(A3311,Booking_data!$A$1:$A$6001,Booking_data!$I$1:$I$6001,"not Found")</f>
        <v>200</v>
      </c>
      <c r="Q3311" s="1">
        <f t="shared" si="3"/>
        <v>600</v>
      </c>
      <c r="R3311" s="1" t="str">
        <f t="array" ref="R3311">_xlfn.XLOOKUP(A3311,Booking_data!$A$1:$A$6001,Booking_data!$L$1:$L$6001,"Not Found")</f>
        <v>Net Banking</v>
      </c>
      <c r="S3311" s="1">
        <f t="array" ref="S3311">_xlfn.XLOOKUP(A3311,Booking_data!$A$1:$A$6001,Booking_data!$N$1:$N$6001,"not Found")</f>
        <v>18</v>
      </c>
      <c r="T3311" s="1" t="str">
        <f t="array" ref="T3311">_xlfn.XLOOKUP(A3311,Booking_data!$A$1:$A$6001,Booking_data!$O$1:$O$6001,"Not Found")</f>
        <v>Other</v>
      </c>
      <c r="U3311" s="1" t="str">
        <f t="shared" si="4"/>
        <v>Youngster</v>
      </c>
      <c r="V3311" s="1" t="str">
        <f t="shared" si="5"/>
        <v>Medium Booking</v>
      </c>
    </row>
    <row r="3312" ht="15.75" customHeight="1">
      <c r="A3312" s="1" t="s">
        <v>3626</v>
      </c>
      <c r="B3312" s="6">
        <v>46187.0</v>
      </c>
      <c r="C3312" s="6">
        <v>46192.0</v>
      </c>
      <c r="D3312" s="7">
        <v>0.8854166666666666</v>
      </c>
      <c r="E3312" s="1" t="str">
        <f t="shared" si="1"/>
        <v>Weekend</v>
      </c>
      <c r="F3312" s="1" t="str">
        <f t="shared" si="2"/>
        <v>Jun</v>
      </c>
      <c r="G3312" s="1" t="str">
        <f t="array" ref="G3312">_xlfn.XLOOKUP(A3312,Booking_data!$A$1:$A$6001,Booking_data!$D$1:$D$6001,"not found")</f>
        <v>M026</v>
      </c>
      <c r="H3312" s="1" t="str">
        <f t="array" ref="H3312">_xlfn.XLOOKUP(G3312,Movies_data!$A$1:$A$41,Movies_data!$B$1:$B$41,"not found")</f>
        <v>Drishyam 2</v>
      </c>
      <c r="I3312" s="1" t="str">
        <f t="array" ref="I3312">_xlfn.XLOOKUP(G3312,Movies_data!$A$1:$A$41,Movies_data!$D$1:$D$41,"not found")</f>
        <v>Thriller</v>
      </c>
      <c r="J3312" s="1" t="str">
        <f t="array" ref="J3312">_xlfn.XLOOKUP(G3312,Movies_data!$A$1:$A$41,Movies_data!$C$1:$C$41,"not found")</f>
        <v>Hindi</v>
      </c>
      <c r="K3312" s="1">
        <f t="array" ref="K3312">_xlfn.XLOOKUP(G3312,Movies_data!$A$1:$A$41,Movies_data!$H$1:$H$41,"Not Found")</f>
        <v>8.2</v>
      </c>
      <c r="L3312" s="1" t="str">
        <f t="array" ref="L3312">_xlfn.XLOOKUP(A3312,Booking_data!$A$1:$A$6001,Booking_data!$E$1:$E$6001,"not Found")</f>
        <v>C061</v>
      </c>
      <c r="M3312" s="1" t="str">
        <f t="array" ref="M3312">_xlfn.XLOOKUP(L3312,Cinemas_data!$A$1:$A$49,Cinemas_data!$I$1:$I$49,"not Found")</f>
        <v>#NAME?</v>
      </c>
      <c r="N3312" s="1" t="str">
        <f t="array" ref="N3312">_xlfn.XLOOKUP(L3312,Cinemas_data!$A$1:$A$49,Cinemas_data!$C$1:$C$49,"not Found")</f>
        <v>Mysuru</v>
      </c>
      <c r="O3312" s="1">
        <f t="array" ref="O3312">_xlfn.XLOOKUP(A3312,Booking_data!$A$1:$A$6001,Booking_data!$H$1:$H$6001,"not found")</f>
        <v>1</v>
      </c>
      <c r="P3312" s="1">
        <f t="array" ref="P3312">_xlfn.XLOOKUP(A3312,Booking_data!$A$1:$A$6001,Booking_data!$I$1:$I$6001,"not Found")</f>
        <v>340</v>
      </c>
      <c r="Q3312" s="1">
        <f t="shared" si="3"/>
        <v>340</v>
      </c>
      <c r="R3312" s="1" t="str">
        <f t="array" ref="R3312">_xlfn.XLOOKUP(A3312,Booking_data!$A$1:$A$6001,Booking_data!$L$1:$L$6001,"Not Found")</f>
        <v>UPI</v>
      </c>
      <c r="S3312" s="1">
        <f t="array" ref="S3312">_xlfn.XLOOKUP(A3312,Booking_data!$A$1:$A$6001,Booking_data!$N$1:$N$6001,"not Found")</f>
        <v>51</v>
      </c>
      <c r="T3312" s="1" t="str">
        <f t="array" ref="T3312">_xlfn.XLOOKUP(A3312,Booking_data!$A$1:$A$6001,Booking_data!$O$1:$O$6001,"Not Found")</f>
        <v>Female</v>
      </c>
      <c r="U3312" s="1" t="str">
        <f t="shared" si="4"/>
        <v>Above 45</v>
      </c>
      <c r="V3312" s="1" t="str">
        <f t="shared" si="5"/>
        <v>Low Booking</v>
      </c>
    </row>
    <row r="3313" ht="15.75" customHeight="1">
      <c r="A3313" s="1" t="s">
        <v>3627</v>
      </c>
      <c r="B3313" s="6">
        <v>46108.0</v>
      </c>
      <c r="C3313" s="6">
        <v>46113.0</v>
      </c>
      <c r="D3313" s="7">
        <v>0.6458333333333334</v>
      </c>
      <c r="E3313" s="1" t="str">
        <f t="shared" si="1"/>
        <v>Weekday</v>
      </c>
      <c r="F3313" s="1" t="str">
        <f t="shared" si="2"/>
        <v>Mar</v>
      </c>
      <c r="G3313" s="1" t="str">
        <f t="array" ref="G3313">_xlfn.XLOOKUP(A3313,Booking_data!$A$1:$A$6001,Booking_data!$D$1:$D$6001,"not found")</f>
        <v>M015</v>
      </c>
      <c r="H3313" s="1" t="str">
        <f t="array" ref="H3313">_xlfn.XLOOKUP(G3313,Movies_data!$A$1:$A$41,Movies_data!$B$1:$B$41,"not found")</f>
        <v>Kalki 2898 AD</v>
      </c>
      <c r="I3313" s="1" t="str">
        <f t="array" ref="I3313">_xlfn.XLOOKUP(G3313,Movies_data!$A$1:$A$41,Movies_data!$D$1:$D$41,"not found")</f>
        <v>Sci-Fi</v>
      </c>
      <c r="J3313" s="1" t="str">
        <f t="array" ref="J3313">_xlfn.XLOOKUP(G3313,Movies_data!$A$1:$A$41,Movies_data!$C$1:$C$41,"not found")</f>
        <v>Telugu</v>
      </c>
      <c r="K3313" s="1">
        <f t="array" ref="K3313">_xlfn.XLOOKUP(G3313,Movies_data!$A$1:$A$41,Movies_data!$H$1:$H$41,"Not Found")</f>
        <v>7</v>
      </c>
      <c r="L3313" s="1" t="str">
        <f t="array" ref="L3313">_xlfn.XLOOKUP(A3313,Booking_data!$A$1:$A$6001,Booking_data!$E$1:$E$6001,"not Found")</f>
        <v>C142</v>
      </c>
      <c r="M3313" s="1" t="str">
        <f t="array" ref="M3313">_xlfn.XLOOKUP(L3313,Cinemas_data!$A$1:$A$49,Cinemas_data!$I$1:$I$49,"not Found")</f>
        <v>#NAME?</v>
      </c>
      <c r="N3313" s="1" t="str">
        <f t="array" ref="N3313">_xlfn.XLOOKUP(L3313,Cinemas_data!$A$1:$A$49,Cinemas_data!$C$1:$C$49,"not Found")</f>
        <v>Ahmedabad</v>
      </c>
      <c r="O3313" s="1">
        <f t="array" ref="O3313">_xlfn.XLOOKUP(A3313,Booking_data!$A$1:$A$6001,Booking_data!$H$1:$H$6001,"not found")</f>
        <v>2</v>
      </c>
      <c r="P3313" s="1">
        <f t="array" ref="P3313">_xlfn.XLOOKUP(A3313,Booking_data!$A$1:$A$6001,Booking_data!$I$1:$I$6001,"not Found")</f>
        <v>220</v>
      </c>
      <c r="Q3313" s="1">
        <f t="shared" si="3"/>
        <v>440</v>
      </c>
      <c r="R3313" s="1" t="str">
        <f t="array" ref="R3313">_xlfn.XLOOKUP(A3313,Booking_data!$A$1:$A$6001,Booking_data!$L$1:$L$6001,"Not Found")</f>
        <v>UPI</v>
      </c>
      <c r="S3313" s="1">
        <f t="array" ref="S3313">_xlfn.XLOOKUP(A3313,Booking_data!$A$1:$A$6001,Booking_data!$N$1:$N$6001,"not Found")</f>
        <v>22</v>
      </c>
      <c r="T3313" s="1" t="str">
        <f t="array" ref="T3313">_xlfn.XLOOKUP(A3313,Booking_data!$A$1:$A$6001,Booking_data!$O$1:$O$6001,"Not Found")</f>
        <v>Female</v>
      </c>
      <c r="U3313" s="1" t="str">
        <f t="shared" si="4"/>
        <v>Youngster</v>
      </c>
      <c r="V3313" s="1" t="str">
        <f t="shared" si="5"/>
        <v>Low Booking</v>
      </c>
    </row>
    <row r="3314" ht="15.75" customHeight="1">
      <c r="A3314" s="1" t="s">
        <v>3628</v>
      </c>
      <c r="B3314" s="6">
        <v>46122.0</v>
      </c>
      <c r="C3314" s="6">
        <v>46124.0</v>
      </c>
      <c r="D3314" s="7">
        <v>0.7708333333333334</v>
      </c>
      <c r="E3314" s="1" t="str">
        <f t="shared" si="1"/>
        <v>Weekday</v>
      </c>
      <c r="F3314" s="1" t="str">
        <f t="shared" si="2"/>
        <v>Apr</v>
      </c>
      <c r="G3314" s="1" t="str">
        <f t="array" ref="G3314">_xlfn.XLOOKUP(A3314,Booking_data!$A$1:$A$6001,Booking_data!$D$1:$D$6001,"not found")</f>
        <v>M007</v>
      </c>
      <c r="H3314" s="1" t="str">
        <f t="array" ref="H3314">_xlfn.XLOOKUP(G3314,Movies_data!$A$1:$A$41,Movies_data!$B$1:$B$41,"not found")</f>
        <v>Good Night</v>
      </c>
      <c r="I3314" s="1" t="str">
        <f t="array" ref="I3314">_xlfn.XLOOKUP(G3314,Movies_data!$A$1:$A$41,Movies_data!$D$1:$D$41,"not found")</f>
        <v>Comedy</v>
      </c>
      <c r="J3314" s="1" t="str">
        <f t="array" ref="J3314">_xlfn.XLOOKUP(G3314,Movies_data!$A$1:$A$41,Movies_data!$C$1:$C$41,"not found")</f>
        <v>Tamil</v>
      </c>
      <c r="K3314" s="1">
        <f t="array" ref="K3314">_xlfn.XLOOKUP(G3314,Movies_data!$A$1:$A$41,Movies_data!$H$1:$H$41,"Not Found")</f>
        <v>8</v>
      </c>
      <c r="L3314" s="1" t="str">
        <f t="array" ref="L3314">_xlfn.XLOOKUP(A3314,Booking_data!$A$1:$A$6001,Booking_data!$E$1:$E$6001,"not Found")</f>
        <v>C133</v>
      </c>
      <c r="M3314" s="1" t="str">
        <f t="array" ref="M3314">_xlfn.XLOOKUP(L3314,Cinemas_data!$A$1:$A$49,Cinemas_data!$I$1:$I$49,"not Found")</f>
        <v>#NAME?</v>
      </c>
      <c r="N3314" s="1" t="str">
        <f t="array" ref="N3314">_xlfn.XLOOKUP(L3314,Cinemas_data!$A$1:$A$49,Cinemas_data!$C$1:$C$49,"not Found")</f>
        <v>Kolkata</v>
      </c>
      <c r="O3314" s="1">
        <f t="array" ref="O3314">_xlfn.XLOOKUP(A3314,Booking_data!$A$1:$A$6001,Booking_data!$H$1:$H$6001,"not found")</f>
        <v>2</v>
      </c>
      <c r="P3314" s="1">
        <f t="array" ref="P3314">_xlfn.XLOOKUP(A3314,Booking_data!$A$1:$A$6001,Booking_data!$I$1:$I$6001,"not Found")</f>
        <v>460</v>
      </c>
      <c r="Q3314" s="1">
        <f t="shared" si="3"/>
        <v>920</v>
      </c>
      <c r="R3314" s="1" t="str">
        <f t="array" ref="R3314">_xlfn.XLOOKUP(A3314,Booking_data!$A$1:$A$6001,Booking_data!$L$1:$L$6001,"Not Found")</f>
        <v>Credit Card</v>
      </c>
      <c r="S3314" s="1">
        <f t="array" ref="S3314">_xlfn.XLOOKUP(A3314,Booking_data!$A$1:$A$6001,Booking_data!$N$1:$N$6001,"not Found")</f>
        <v>25</v>
      </c>
      <c r="T3314" s="1" t="str">
        <f t="array" ref="T3314">_xlfn.XLOOKUP(A3314,Booking_data!$A$1:$A$6001,Booking_data!$O$1:$O$6001,"Not Found")</f>
        <v>Female</v>
      </c>
      <c r="U3314" s="1" t="str">
        <f t="shared" si="4"/>
        <v>Youngster</v>
      </c>
      <c r="V3314" s="1" t="str">
        <f t="shared" si="5"/>
        <v>Low Booking</v>
      </c>
    </row>
    <row r="3315" ht="15.75" customHeight="1">
      <c r="A3315" s="1" t="s">
        <v>3629</v>
      </c>
      <c r="B3315" s="6">
        <v>46032.0</v>
      </c>
      <c r="C3315" s="6">
        <v>46037.0</v>
      </c>
      <c r="D3315" s="7">
        <v>0.7708333333333334</v>
      </c>
      <c r="E3315" s="1" t="str">
        <f t="shared" si="1"/>
        <v>Weekend</v>
      </c>
      <c r="F3315" s="1" t="str">
        <f t="shared" si="2"/>
        <v>Jan</v>
      </c>
      <c r="G3315" s="1" t="str">
        <f t="array" ref="G3315">_xlfn.XLOOKUP(A3315,Booking_data!$A$1:$A$6001,Booking_data!$D$1:$D$6001,"not found")</f>
        <v>M023</v>
      </c>
      <c r="H3315" s="1" t="str">
        <f t="array" ref="H3315">_xlfn.XLOOKUP(G3315,Movies_data!$A$1:$A$41,Movies_data!$B$1:$B$41,"not found")</f>
        <v>Stree 2</v>
      </c>
      <c r="I3315" s="1" t="str">
        <f t="array" ref="I3315">_xlfn.XLOOKUP(G3315,Movies_data!$A$1:$A$41,Movies_data!$D$1:$D$41,"not found")</f>
        <v>Comedy</v>
      </c>
      <c r="J3315" s="1" t="str">
        <f t="array" ref="J3315">_xlfn.XLOOKUP(G3315,Movies_data!$A$1:$A$41,Movies_data!$C$1:$C$41,"not found")</f>
        <v>Hindi</v>
      </c>
      <c r="K3315" s="1">
        <f t="array" ref="K3315">_xlfn.XLOOKUP(G3315,Movies_data!$A$1:$A$41,Movies_data!$H$1:$H$41,"Not Found")</f>
        <v>6.9</v>
      </c>
      <c r="L3315" s="1" t="str">
        <f t="array" ref="L3315">_xlfn.XLOOKUP(A3315,Booking_data!$A$1:$A$6001,Booking_data!$E$1:$E$6001,"not Found")</f>
        <v>C141</v>
      </c>
      <c r="M3315" s="1" t="str">
        <f t="array" ref="M3315">_xlfn.XLOOKUP(L3315,Cinemas_data!$A$1:$A$49,Cinemas_data!$I$1:$I$49,"not Found")</f>
        <v>#NAME?</v>
      </c>
      <c r="N3315" s="1" t="str">
        <f t="array" ref="N3315">_xlfn.XLOOKUP(L3315,Cinemas_data!$A$1:$A$49,Cinemas_data!$C$1:$C$49,"not Found")</f>
        <v>Ahmedabad</v>
      </c>
      <c r="O3315" s="1">
        <f t="array" ref="O3315">_xlfn.XLOOKUP(A3315,Booking_data!$A$1:$A$6001,Booking_data!$H$1:$H$6001,"not found")</f>
        <v>2</v>
      </c>
      <c r="P3315" s="1">
        <f t="array" ref="P3315">_xlfn.XLOOKUP(A3315,Booking_data!$A$1:$A$6001,Booking_data!$I$1:$I$6001,"not Found")</f>
        <v>320</v>
      </c>
      <c r="Q3315" s="1">
        <f t="shared" si="3"/>
        <v>640</v>
      </c>
      <c r="R3315" s="1" t="str">
        <f t="array" ref="R3315">_xlfn.XLOOKUP(A3315,Booking_data!$A$1:$A$6001,Booking_data!$L$1:$L$6001,"Not Found")</f>
        <v>Debit Card</v>
      </c>
      <c r="S3315" s="1">
        <f t="array" ref="S3315">_xlfn.XLOOKUP(A3315,Booking_data!$A$1:$A$6001,Booking_data!$N$1:$N$6001,"not Found")</f>
        <v>18</v>
      </c>
      <c r="T3315" s="1" t="str">
        <f t="array" ref="T3315">_xlfn.XLOOKUP(A3315,Booking_data!$A$1:$A$6001,Booking_data!$O$1:$O$6001,"Not Found")</f>
        <v>Other</v>
      </c>
      <c r="U3315" s="1" t="str">
        <f t="shared" si="4"/>
        <v>Youngster</v>
      </c>
      <c r="V3315" s="1" t="str">
        <f t="shared" si="5"/>
        <v>Low Booking</v>
      </c>
    </row>
    <row r="3316" ht="15.75" customHeight="1">
      <c r="A3316" s="1" t="s">
        <v>3630</v>
      </c>
      <c r="B3316" s="6">
        <v>46087.0</v>
      </c>
      <c r="C3316" s="6">
        <v>46087.0</v>
      </c>
      <c r="D3316" s="7">
        <v>0.8854166666666666</v>
      </c>
      <c r="E3316" s="1" t="str">
        <f t="shared" si="1"/>
        <v>Weekday</v>
      </c>
      <c r="F3316" s="1" t="str">
        <f t="shared" si="2"/>
        <v>Mar</v>
      </c>
      <c r="G3316" s="1" t="str">
        <f t="array" ref="G3316">_xlfn.XLOOKUP(A3316,Booking_data!$A$1:$A$6001,Booking_data!$D$1:$D$6001,"not found")</f>
        <v>M029</v>
      </c>
      <c r="H3316" s="1" t="str">
        <f t="array" ref="H3316">_xlfn.XLOOKUP(G3316,Movies_data!$A$1:$A$41,Movies_data!$B$1:$B$41,"not found")</f>
        <v>777 Charlie</v>
      </c>
      <c r="I3316" s="1" t="str">
        <f t="array" ref="I3316">_xlfn.XLOOKUP(G3316,Movies_data!$A$1:$A$41,Movies_data!$D$1:$D$41,"not found")</f>
        <v>Adventure</v>
      </c>
      <c r="J3316" s="1" t="str">
        <f t="array" ref="J3316">_xlfn.XLOOKUP(G3316,Movies_data!$A$1:$A$41,Movies_data!$C$1:$C$41,"not found")</f>
        <v>Kannada</v>
      </c>
      <c r="K3316" s="1">
        <f t="array" ref="K3316">_xlfn.XLOOKUP(G3316,Movies_data!$A$1:$A$41,Movies_data!$H$1:$H$41,"Not Found")</f>
        <v>8.7</v>
      </c>
      <c r="L3316" s="1" t="str">
        <f t="array" ref="L3316">_xlfn.XLOOKUP(A3316,Booking_data!$A$1:$A$6001,Booking_data!$E$1:$E$6001,"not Found")</f>
        <v>C081</v>
      </c>
      <c r="M3316" s="1" t="str">
        <f t="array" ref="M3316">_xlfn.XLOOKUP(L3316,Cinemas_data!$A$1:$A$49,Cinemas_data!$I$1:$I$49,"not Found")</f>
        <v>#NAME?</v>
      </c>
      <c r="N3316" s="1" t="str">
        <f t="array" ref="N3316">_xlfn.XLOOKUP(L3316,Cinemas_data!$A$1:$A$49,Cinemas_data!$C$1:$C$49,"not Found")</f>
        <v>Vijayawada</v>
      </c>
      <c r="O3316" s="1">
        <f t="array" ref="O3316">_xlfn.XLOOKUP(A3316,Booking_data!$A$1:$A$6001,Booking_data!$H$1:$H$6001,"not found")</f>
        <v>3</v>
      </c>
      <c r="P3316" s="1">
        <f t="array" ref="P3316">_xlfn.XLOOKUP(A3316,Booking_data!$A$1:$A$6001,Booking_data!$I$1:$I$6001,"not Found")</f>
        <v>280</v>
      </c>
      <c r="Q3316" s="1">
        <f t="shared" si="3"/>
        <v>840</v>
      </c>
      <c r="R3316" s="1" t="str">
        <f t="array" ref="R3316">_xlfn.XLOOKUP(A3316,Booking_data!$A$1:$A$6001,Booking_data!$L$1:$L$6001,"Not Found")</f>
        <v>Net Banking</v>
      </c>
      <c r="S3316" s="1">
        <f t="array" ref="S3316">_xlfn.XLOOKUP(A3316,Booking_data!$A$1:$A$6001,Booking_data!$N$1:$N$6001,"not Found")</f>
        <v>25</v>
      </c>
      <c r="T3316" s="1" t="str">
        <f t="array" ref="T3316">_xlfn.XLOOKUP(A3316,Booking_data!$A$1:$A$6001,Booking_data!$O$1:$O$6001,"Not Found")</f>
        <v>Other</v>
      </c>
      <c r="U3316" s="1" t="str">
        <f t="shared" si="4"/>
        <v>Youngster</v>
      </c>
      <c r="V3316" s="1" t="str">
        <f t="shared" si="5"/>
        <v>Medium Booking</v>
      </c>
    </row>
    <row r="3317" ht="15.75" customHeight="1">
      <c r="A3317" s="1" t="s">
        <v>3631</v>
      </c>
      <c r="B3317" s="6">
        <v>46132.0</v>
      </c>
      <c r="C3317" s="6">
        <v>46137.0</v>
      </c>
      <c r="D3317" s="7">
        <v>0.7708333333333334</v>
      </c>
      <c r="E3317" s="1" t="str">
        <f t="shared" si="1"/>
        <v>Weekday</v>
      </c>
      <c r="F3317" s="1" t="str">
        <f t="shared" si="2"/>
        <v>Apr</v>
      </c>
      <c r="G3317" s="1" t="str">
        <f t="array" ref="G3317">_xlfn.XLOOKUP(A3317,Booking_data!$A$1:$A$6001,Booking_data!$D$1:$D$6001,"not found")</f>
        <v>M022</v>
      </c>
      <c r="H3317" s="1" t="str">
        <f t="array" ref="H3317">_xlfn.XLOOKUP(G3317,Movies_data!$A$1:$A$41,Movies_data!$B$1:$B$41,"not found")</f>
        <v>12th Fail</v>
      </c>
      <c r="I3317" s="1" t="str">
        <f t="array" ref="I3317">_xlfn.XLOOKUP(G3317,Movies_data!$A$1:$A$41,Movies_data!$D$1:$D$41,"not found")</f>
        <v>Drama</v>
      </c>
      <c r="J3317" s="1" t="str">
        <f t="array" ref="J3317">_xlfn.XLOOKUP(G3317,Movies_data!$A$1:$A$41,Movies_data!$C$1:$C$41,"not found")</f>
        <v>Hindi</v>
      </c>
      <c r="K3317" s="1">
        <f t="array" ref="K3317">_xlfn.XLOOKUP(G3317,Movies_data!$A$1:$A$41,Movies_data!$H$1:$H$41,"Not Found")</f>
        <v>9</v>
      </c>
      <c r="L3317" s="1" t="str">
        <f t="array" ref="L3317">_xlfn.XLOOKUP(A3317,Booking_data!$A$1:$A$6001,Booking_data!$E$1:$E$6001,"not Found")</f>
        <v>C073</v>
      </c>
      <c r="M3317" s="1" t="str">
        <f t="array" ref="M3317">_xlfn.XLOOKUP(L3317,Cinemas_data!$A$1:$A$49,Cinemas_data!$I$1:$I$49,"not Found")</f>
        <v>#NAME?</v>
      </c>
      <c r="N3317" s="1" t="str">
        <f t="array" ref="N3317">_xlfn.XLOOKUP(L3317,Cinemas_data!$A$1:$A$49,Cinemas_data!$C$1:$C$49,"not Found")</f>
        <v>Hyderabad</v>
      </c>
      <c r="O3317" s="1">
        <f t="array" ref="O3317">_xlfn.XLOOKUP(A3317,Booking_data!$A$1:$A$6001,Booking_data!$H$1:$H$6001,"not found")</f>
        <v>3</v>
      </c>
      <c r="P3317" s="1">
        <f t="array" ref="P3317">_xlfn.XLOOKUP(A3317,Booking_data!$A$1:$A$6001,Booking_data!$I$1:$I$6001,"not Found")</f>
        <v>240</v>
      </c>
      <c r="Q3317" s="1">
        <f t="shared" si="3"/>
        <v>720</v>
      </c>
      <c r="R3317" s="1" t="str">
        <f t="array" ref="R3317">_xlfn.XLOOKUP(A3317,Booking_data!$A$1:$A$6001,Booking_data!$L$1:$L$6001,"Not Found")</f>
        <v>Net Banking</v>
      </c>
      <c r="S3317" s="1">
        <f t="array" ref="S3317">_xlfn.XLOOKUP(A3317,Booking_data!$A$1:$A$6001,Booking_data!$N$1:$N$6001,"not Found")</f>
        <v>53</v>
      </c>
      <c r="T3317" s="1" t="str">
        <f t="array" ref="T3317">_xlfn.XLOOKUP(A3317,Booking_data!$A$1:$A$6001,Booking_data!$O$1:$O$6001,"Not Found")</f>
        <v>Male</v>
      </c>
      <c r="U3317" s="1" t="str">
        <f t="shared" si="4"/>
        <v>Above 45</v>
      </c>
      <c r="V3317" s="1" t="str">
        <f t="shared" si="5"/>
        <v>Medium Booking</v>
      </c>
    </row>
    <row r="3318" ht="15.75" customHeight="1">
      <c r="A3318" s="1" t="s">
        <v>3632</v>
      </c>
      <c r="B3318" s="6">
        <v>46169.0</v>
      </c>
      <c r="C3318" s="6">
        <v>46169.0</v>
      </c>
      <c r="D3318" s="7">
        <v>0.7708333333333334</v>
      </c>
      <c r="E3318" s="1" t="str">
        <f t="shared" si="1"/>
        <v>Weekday</v>
      </c>
      <c r="F3318" s="1" t="str">
        <f t="shared" si="2"/>
        <v>May</v>
      </c>
      <c r="G3318" s="1" t="str">
        <f t="array" ref="G3318">_xlfn.XLOOKUP(A3318,Booking_data!$A$1:$A$6001,Booking_data!$D$1:$D$6001,"not found")</f>
        <v>M040</v>
      </c>
      <c r="H3318" s="1" t="str">
        <f t="array" ref="H3318">_xlfn.XLOOKUP(G3318,Movies_data!$A$1:$A$41,Movies_data!$B$1:$B$41,"not found")</f>
        <v>Inside Out 2</v>
      </c>
      <c r="I3318" s="1" t="str">
        <f t="array" ref="I3318">_xlfn.XLOOKUP(G3318,Movies_data!$A$1:$A$41,Movies_data!$D$1:$D$41,"not found")</f>
        <v>Animation</v>
      </c>
      <c r="J3318" s="1" t="str">
        <f t="array" ref="J3318">_xlfn.XLOOKUP(G3318,Movies_data!$A$1:$A$41,Movies_data!$C$1:$C$41,"not found")</f>
        <v>English</v>
      </c>
      <c r="K3318" s="1">
        <f t="array" ref="K3318">_xlfn.XLOOKUP(G3318,Movies_data!$A$1:$A$41,Movies_data!$H$1:$H$41,"Not Found")</f>
        <v>7.6</v>
      </c>
      <c r="L3318" s="1" t="str">
        <f t="array" ref="L3318">_xlfn.XLOOKUP(A3318,Booking_data!$A$1:$A$6001,Booking_data!$E$1:$E$6001,"not Found")</f>
        <v>C042</v>
      </c>
      <c r="M3318" s="1" t="str">
        <f t="array" ref="M3318">_xlfn.XLOOKUP(L3318,Cinemas_data!$A$1:$A$49,Cinemas_data!$I$1:$I$49,"not Found")</f>
        <v>#NAME?</v>
      </c>
      <c r="N3318" s="1" t="str">
        <f t="array" ref="N3318">_xlfn.XLOOKUP(L3318,Cinemas_data!$A$1:$A$49,Cinemas_data!$C$1:$C$49,"not Found")</f>
        <v>Salem</v>
      </c>
      <c r="O3318" s="1">
        <f t="array" ref="O3318">_xlfn.XLOOKUP(A3318,Booking_data!$A$1:$A$6001,Booking_data!$H$1:$H$6001,"not found")</f>
        <v>6</v>
      </c>
      <c r="P3318" s="1">
        <f t="array" ref="P3318">_xlfn.XLOOKUP(A3318,Booking_data!$A$1:$A$6001,Booking_data!$I$1:$I$6001,"not Found")</f>
        <v>280</v>
      </c>
      <c r="Q3318" s="1">
        <f t="shared" si="3"/>
        <v>1680</v>
      </c>
      <c r="R3318" s="1" t="str">
        <f t="array" ref="R3318">_xlfn.XLOOKUP(A3318,Booking_data!$A$1:$A$6001,Booking_data!$L$1:$L$6001,"Not Found")</f>
        <v>UPI</v>
      </c>
      <c r="S3318" s="1">
        <f t="array" ref="S3318">_xlfn.XLOOKUP(A3318,Booking_data!$A$1:$A$6001,Booking_data!$N$1:$N$6001,"not Found")</f>
        <v>20</v>
      </c>
      <c r="T3318" s="1" t="str">
        <f t="array" ref="T3318">_xlfn.XLOOKUP(A3318,Booking_data!$A$1:$A$6001,Booking_data!$O$1:$O$6001,"Not Found")</f>
        <v>Female</v>
      </c>
      <c r="U3318" s="1" t="str">
        <f t="shared" si="4"/>
        <v>Youngster</v>
      </c>
      <c r="V3318" s="1" t="str">
        <f t="shared" si="5"/>
        <v>High Booking</v>
      </c>
    </row>
    <row r="3319" ht="15.75" customHeight="1">
      <c r="A3319" s="1" t="s">
        <v>3633</v>
      </c>
      <c r="B3319" s="6">
        <v>46049.0</v>
      </c>
      <c r="C3319" s="6">
        <v>46052.0</v>
      </c>
      <c r="D3319" s="7">
        <v>0.8854166666666666</v>
      </c>
      <c r="E3319" s="1" t="str">
        <f t="shared" si="1"/>
        <v>Weekday</v>
      </c>
      <c r="F3319" s="1" t="str">
        <f t="shared" si="2"/>
        <v>Jan</v>
      </c>
      <c r="G3319" s="1" t="str">
        <f t="array" ref="G3319">_xlfn.XLOOKUP(A3319,Booking_data!$A$1:$A$6001,Booking_data!$D$1:$D$6001,"not found")</f>
        <v>M016</v>
      </c>
      <c r="H3319" s="1" t="str">
        <f t="array" ref="H3319">_xlfn.XLOOKUP(G3319,Movies_data!$A$1:$A$41,Movies_data!$B$1:$B$41,"not found")</f>
        <v>Arjun Reddy</v>
      </c>
      <c r="I3319" s="1" t="str">
        <f t="array" ref="I3319">_xlfn.XLOOKUP(G3319,Movies_data!$A$1:$A$41,Movies_data!$D$1:$D$41,"not found")</f>
        <v>Drama</v>
      </c>
      <c r="J3319" s="1" t="str">
        <f t="array" ref="J3319">_xlfn.XLOOKUP(G3319,Movies_data!$A$1:$A$41,Movies_data!$C$1:$C$41,"not found")</f>
        <v>Telugu</v>
      </c>
      <c r="K3319" s="1">
        <f t="array" ref="K3319">_xlfn.XLOOKUP(G3319,Movies_data!$A$1:$A$41,Movies_data!$H$1:$H$41,"Not Found")</f>
        <v>7.7</v>
      </c>
      <c r="L3319" s="1" t="str">
        <f t="array" ref="L3319">_xlfn.XLOOKUP(A3319,Booking_data!$A$1:$A$6001,Booking_data!$E$1:$E$6001,"not Found")</f>
        <v>C102</v>
      </c>
      <c r="M3319" s="1" t="str">
        <f t="array" ref="M3319">_xlfn.XLOOKUP(L3319,Cinemas_data!$A$1:$A$49,Cinemas_data!$I$1:$I$49,"not Found")</f>
        <v>#NAME?</v>
      </c>
      <c r="N3319" s="1" t="str">
        <f t="array" ref="N3319">_xlfn.XLOOKUP(L3319,Cinemas_data!$A$1:$A$49,Cinemas_data!$C$1:$C$49,"not Found")</f>
        <v>Pune</v>
      </c>
      <c r="O3319" s="1">
        <f t="array" ref="O3319">_xlfn.XLOOKUP(A3319,Booking_data!$A$1:$A$6001,Booking_data!$H$1:$H$6001,"not found")</f>
        <v>3</v>
      </c>
      <c r="P3319" s="1">
        <f t="array" ref="P3319">_xlfn.XLOOKUP(A3319,Booking_data!$A$1:$A$6001,Booking_data!$I$1:$I$6001,"not Found")</f>
        <v>220</v>
      </c>
      <c r="Q3319" s="1">
        <f t="shared" si="3"/>
        <v>660</v>
      </c>
      <c r="R3319" s="1" t="str">
        <f t="array" ref="R3319">_xlfn.XLOOKUP(A3319,Booking_data!$A$1:$A$6001,Booking_data!$L$1:$L$6001,"Not Found")</f>
        <v>Credit Card</v>
      </c>
      <c r="S3319" s="1">
        <f t="array" ref="S3319">_xlfn.XLOOKUP(A3319,Booking_data!$A$1:$A$6001,Booking_data!$N$1:$N$6001,"not Found")</f>
        <v>33</v>
      </c>
      <c r="T3319" s="1" t="str">
        <f t="array" ref="T3319">_xlfn.XLOOKUP(A3319,Booking_data!$A$1:$A$6001,Booking_data!$O$1:$O$6001,"Not Found")</f>
        <v>Other</v>
      </c>
      <c r="U3319" s="1" t="str">
        <f t="shared" si="4"/>
        <v>Middle Age</v>
      </c>
      <c r="V3319" s="1" t="str">
        <f t="shared" si="5"/>
        <v>Medium Booking</v>
      </c>
    </row>
    <row r="3320" ht="15.75" customHeight="1">
      <c r="A3320" s="1" t="s">
        <v>3634</v>
      </c>
      <c r="B3320" s="6">
        <v>46058.0</v>
      </c>
      <c r="C3320" s="6">
        <v>46060.0</v>
      </c>
      <c r="D3320" s="7">
        <v>0.7708333333333334</v>
      </c>
      <c r="E3320" s="1" t="str">
        <f t="shared" si="1"/>
        <v>Weekday</v>
      </c>
      <c r="F3320" s="1" t="str">
        <f t="shared" si="2"/>
        <v>Feb</v>
      </c>
      <c r="G3320" s="1" t="str">
        <f t="array" ref="G3320">_xlfn.XLOOKUP(A3320,Booking_data!$A$1:$A$6001,Booking_data!$D$1:$D$6001,"not found")</f>
        <v>M009</v>
      </c>
      <c r="H3320" s="1" t="str">
        <f t="array" ref="H3320">_xlfn.XLOOKUP(G3320,Movies_data!$A$1:$A$41,Movies_data!$B$1:$B$41,"not found")</f>
        <v>Amaran</v>
      </c>
      <c r="I3320" s="1" t="str">
        <f t="array" ref="I3320">_xlfn.XLOOKUP(G3320,Movies_data!$A$1:$A$41,Movies_data!$D$1:$D$41,"not found")</f>
        <v>Biography</v>
      </c>
      <c r="J3320" s="1" t="str">
        <f t="array" ref="J3320">_xlfn.XLOOKUP(G3320,Movies_data!$A$1:$A$41,Movies_data!$C$1:$C$41,"not found")</f>
        <v>Tamil</v>
      </c>
      <c r="K3320" s="1">
        <f t="array" ref="K3320">_xlfn.XLOOKUP(G3320,Movies_data!$A$1:$A$41,Movies_data!$H$1:$H$41,"Not Found")</f>
        <v>8.3</v>
      </c>
      <c r="L3320" s="1" t="str">
        <f t="array" ref="L3320">_xlfn.XLOOKUP(A3320,Booking_data!$A$1:$A$6001,Booking_data!$E$1:$E$6001,"not Found")</f>
        <v>C062</v>
      </c>
      <c r="M3320" s="1" t="str">
        <f t="array" ref="M3320">_xlfn.XLOOKUP(L3320,Cinemas_data!$A$1:$A$49,Cinemas_data!$I$1:$I$49,"not Found")</f>
        <v>#NAME?</v>
      </c>
      <c r="N3320" s="1" t="str">
        <f t="array" ref="N3320">_xlfn.XLOOKUP(L3320,Cinemas_data!$A$1:$A$49,Cinemas_data!$C$1:$C$49,"not Found")</f>
        <v>Mysuru</v>
      </c>
      <c r="O3320" s="1">
        <f t="array" ref="O3320">_xlfn.XLOOKUP(A3320,Booking_data!$A$1:$A$6001,Booking_data!$H$1:$H$6001,"not found")</f>
        <v>3</v>
      </c>
      <c r="P3320" s="1">
        <f t="array" ref="P3320">_xlfn.XLOOKUP(A3320,Booking_data!$A$1:$A$6001,Booking_data!$I$1:$I$6001,"not Found")</f>
        <v>320</v>
      </c>
      <c r="Q3320" s="1">
        <f t="shared" si="3"/>
        <v>960</v>
      </c>
      <c r="R3320" s="1" t="str">
        <f t="array" ref="R3320">_xlfn.XLOOKUP(A3320,Booking_data!$A$1:$A$6001,Booking_data!$L$1:$L$6001,"Not Found")</f>
        <v>UPI</v>
      </c>
      <c r="S3320" s="1">
        <f t="array" ref="S3320">_xlfn.XLOOKUP(A3320,Booking_data!$A$1:$A$6001,Booking_data!$N$1:$N$6001,"not Found")</f>
        <v>44</v>
      </c>
      <c r="T3320" s="1" t="str">
        <f t="array" ref="T3320">_xlfn.XLOOKUP(A3320,Booking_data!$A$1:$A$6001,Booking_data!$O$1:$O$6001,"Not Found")</f>
        <v>Male</v>
      </c>
      <c r="U3320" s="1" t="str">
        <f t="shared" si="4"/>
        <v>Middle Age</v>
      </c>
      <c r="V3320" s="1" t="str">
        <f t="shared" si="5"/>
        <v>Medium Booking</v>
      </c>
    </row>
    <row r="3321" ht="15.75" customHeight="1">
      <c r="A3321" s="1" t="s">
        <v>3635</v>
      </c>
      <c r="B3321" s="6">
        <v>46125.0</v>
      </c>
      <c r="C3321" s="6">
        <v>46130.0</v>
      </c>
      <c r="D3321" s="7">
        <v>0.3958333333333333</v>
      </c>
      <c r="E3321" s="1" t="str">
        <f t="shared" si="1"/>
        <v>Weekday</v>
      </c>
      <c r="F3321" s="1" t="str">
        <f t="shared" si="2"/>
        <v>Apr</v>
      </c>
      <c r="G3321" s="1" t="str">
        <f t="array" ref="G3321">_xlfn.XLOOKUP(A3321,Booking_data!$A$1:$A$6001,Booking_data!$D$1:$D$6001,"not found")</f>
        <v>M015</v>
      </c>
      <c r="H3321" s="1" t="str">
        <f t="array" ref="H3321">_xlfn.XLOOKUP(G3321,Movies_data!$A$1:$A$41,Movies_data!$B$1:$B$41,"not found")</f>
        <v>Kalki 2898 AD</v>
      </c>
      <c r="I3321" s="1" t="str">
        <f t="array" ref="I3321">_xlfn.XLOOKUP(G3321,Movies_data!$A$1:$A$41,Movies_data!$D$1:$D$41,"not found")</f>
        <v>Sci-Fi</v>
      </c>
      <c r="J3321" s="1" t="str">
        <f t="array" ref="J3321">_xlfn.XLOOKUP(G3321,Movies_data!$A$1:$A$41,Movies_data!$C$1:$C$41,"not found")</f>
        <v>Telugu</v>
      </c>
      <c r="K3321" s="1">
        <f t="array" ref="K3321">_xlfn.XLOOKUP(G3321,Movies_data!$A$1:$A$41,Movies_data!$H$1:$H$41,"Not Found")</f>
        <v>7</v>
      </c>
      <c r="L3321" s="1" t="str">
        <f t="array" ref="L3321">_xlfn.XLOOKUP(A3321,Booking_data!$A$1:$A$6001,Booking_data!$E$1:$E$6001,"not Found")</f>
        <v>C143</v>
      </c>
      <c r="M3321" s="1" t="str">
        <f t="array" ref="M3321">_xlfn.XLOOKUP(L3321,Cinemas_data!$A$1:$A$49,Cinemas_data!$I$1:$I$49,"not Found")</f>
        <v>#NAME?</v>
      </c>
      <c r="N3321" s="1" t="str">
        <f t="array" ref="N3321">_xlfn.XLOOKUP(L3321,Cinemas_data!$A$1:$A$49,Cinemas_data!$C$1:$C$49,"not Found")</f>
        <v>Ahmedabad</v>
      </c>
      <c r="O3321" s="1">
        <f t="array" ref="O3321">_xlfn.XLOOKUP(A3321,Booking_data!$A$1:$A$6001,Booking_data!$H$1:$H$6001,"not found")</f>
        <v>1</v>
      </c>
      <c r="P3321" s="1">
        <f t="array" ref="P3321">_xlfn.XLOOKUP(A3321,Booking_data!$A$1:$A$6001,Booking_data!$I$1:$I$6001,"not Found")</f>
        <v>420</v>
      </c>
      <c r="Q3321" s="1">
        <f t="shared" si="3"/>
        <v>420</v>
      </c>
      <c r="R3321" s="1" t="str">
        <f t="array" ref="R3321">_xlfn.XLOOKUP(A3321,Booking_data!$A$1:$A$6001,Booking_data!$L$1:$L$6001,"Not Found")</f>
        <v>Wallet</v>
      </c>
      <c r="S3321" s="1">
        <f t="array" ref="S3321">_xlfn.XLOOKUP(A3321,Booking_data!$A$1:$A$6001,Booking_data!$N$1:$N$6001,"not Found")</f>
        <v>59</v>
      </c>
      <c r="T3321" s="1" t="str">
        <f t="array" ref="T3321">_xlfn.XLOOKUP(A3321,Booking_data!$A$1:$A$6001,Booking_data!$O$1:$O$6001,"Not Found")</f>
        <v>Male</v>
      </c>
      <c r="U3321" s="1" t="str">
        <f t="shared" si="4"/>
        <v>Above 45</v>
      </c>
      <c r="V3321" s="1" t="str">
        <f t="shared" si="5"/>
        <v>Low Booking</v>
      </c>
    </row>
    <row r="3322" ht="15.75" customHeight="1">
      <c r="A3322" s="1" t="s">
        <v>3636</v>
      </c>
      <c r="B3322" s="6">
        <v>46060.0</v>
      </c>
      <c r="C3322" s="6">
        <v>46067.0</v>
      </c>
      <c r="D3322" s="7">
        <v>0.7708333333333334</v>
      </c>
      <c r="E3322" s="1" t="str">
        <f t="shared" si="1"/>
        <v>Weekend</v>
      </c>
      <c r="F3322" s="1" t="str">
        <f t="shared" si="2"/>
        <v>Feb</v>
      </c>
      <c r="G3322" s="1" t="str">
        <f t="array" ref="G3322">_xlfn.XLOOKUP(A3322,Booking_data!$A$1:$A$6001,Booking_data!$D$1:$D$6001,"not found")</f>
        <v>M006</v>
      </c>
      <c r="H3322" s="1" t="str">
        <f t="array" ref="H3322">_xlfn.XLOOKUP(G3322,Movies_data!$A$1:$A$41,Movies_data!$B$1:$B$41,"not found")</f>
        <v>Maamannan</v>
      </c>
      <c r="I3322" s="1" t="str">
        <f t="array" ref="I3322">_xlfn.XLOOKUP(G3322,Movies_data!$A$1:$A$41,Movies_data!$D$1:$D$41,"not found")</f>
        <v>Drama</v>
      </c>
      <c r="J3322" s="1" t="str">
        <f t="array" ref="J3322">_xlfn.XLOOKUP(G3322,Movies_data!$A$1:$A$41,Movies_data!$C$1:$C$41,"not found")</f>
        <v>Tamil</v>
      </c>
      <c r="K3322" s="1">
        <f t="array" ref="K3322">_xlfn.XLOOKUP(G3322,Movies_data!$A$1:$A$41,Movies_data!$H$1:$H$41,"Not Found")</f>
        <v>7.3</v>
      </c>
      <c r="L3322" s="1" t="str">
        <f t="array" ref="L3322">_xlfn.XLOOKUP(A3322,Booking_data!$A$1:$A$6001,Booking_data!$E$1:$E$6001,"not Found")</f>
        <v>C083</v>
      </c>
      <c r="M3322" s="1" t="str">
        <f t="array" ref="M3322">_xlfn.XLOOKUP(L3322,Cinemas_data!$A$1:$A$49,Cinemas_data!$I$1:$I$49,"not Found")</f>
        <v>#NAME?</v>
      </c>
      <c r="N3322" s="1" t="str">
        <f t="array" ref="N3322">_xlfn.XLOOKUP(L3322,Cinemas_data!$A$1:$A$49,Cinemas_data!$C$1:$C$49,"not Found")</f>
        <v>Vijayawada</v>
      </c>
      <c r="O3322" s="1">
        <f t="array" ref="O3322">_xlfn.XLOOKUP(A3322,Booking_data!$A$1:$A$6001,Booking_data!$H$1:$H$6001,"not found")</f>
        <v>3</v>
      </c>
      <c r="P3322" s="1">
        <f t="array" ref="P3322">_xlfn.XLOOKUP(A3322,Booking_data!$A$1:$A$6001,Booking_data!$I$1:$I$6001,"not Found")</f>
        <v>280</v>
      </c>
      <c r="Q3322" s="1">
        <f t="shared" si="3"/>
        <v>840</v>
      </c>
      <c r="R3322" s="1" t="str">
        <f t="array" ref="R3322">_xlfn.XLOOKUP(A3322,Booking_data!$A$1:$A$6001,Booking_data!$L$1:$L$6001,"Not Found")</f>
        <v>Debit Card</v>
      </c>
      <c r="S3322" s="1">
        <f t="array" ref="S3322">_xlfn.XLOOKUP(A3322,Booking_data!$A$1:$A$6001,Booking_data!$N$1:$N$6001,"not Found")</f>
        <v>27</v>
      </c>
      <c r="T3322" s="1" t="str">
        <f t="array" ref="T3322">_xlfn.XLOOKUP(A3322,Booking_data!$A$1:$A$6001,Booking_data!$O$1:$O$6001,"Not Found")</f>
        <v>Female</v>
      </c>
      <c r="U3322" s="1" t="str">
        <f t="shared" si="4"/>
        <v>Youngster</v>
      </c>
      <c r="V3322" s="1" t="str">
        <f t="shared" si="5"/>
        <v>Medium Booking</v>
      </c>
    </row>
    <row r="3323" ht="15.75" customHeight="1">
      <c r="A3323" s="1" t="s">
        <v>3637</v>
      </c>
      <c r="B3323" s="6">
        <v>46172.0</v>
      </c>
      <c r="C3323" s="6">
        <v>46178.0</v>
      </c>
      <c r="D3323" s="7">
        <v>0.3958333333333333</v>
      </c>
      <c r="E3323" s="1" t="str">
        <f t="shared" si="1"/>
        <v>Weekend</v>
      </c>
      <c r="F3323" s="1" t="str">
        <f t="shared" si="2"/>
        <v>May</v>
      </c>
      <c r="G3323" s="1" t="str">
        <f t="array" ref="G3323">_xlfn.XLOOKUP(A3323,Booking_data!$A$1:$A$6001,Booking_data!$D$1:$D$6001,"not found")</f>
        <v>M002</v>
      </c>
      <c r="H3323" s="1" t="str">
        <f t="array" ref="H3323">_xlfn.XLOOKUP(G3323,Movies_data!$A$1:$A$41,Movies_data!$B$1:$B$41,"not found")</f>
        <v>Jailer</v>
      </c>
      <c r="I3323" s="1" t="str">
        <f t="array" ref="I3323">_xlfn.XLOOKUP(G3323,Movies_data!$A$1:$A$41,Movies_data!$D$1:$D$41,"not found")</f>
        <v>Action</v>
      </c>
      <c r="J3323" s="1" t="str">
        <f t="array" ref="J3323">_xlfn.XLOOKUP(G3323,Movies_data!$A$1:$A$41,Movies_data!$C$1:$C$41,"not found")</f>
        <v>Tamil</v>
      </c>
      <c r="K3323" s="1">
        <f t="array" ref="K3323">_xlfn.XLOOKUP(G3323,Movies_data!$A$1:$A$41,Movies_data!$H$1:$H$41,"Not Found")</f>
        <v>7.1</v>
      </c>
      <c r="L3323" s="1" t="str">
        <f t="array" ref="L3323">_xlfn.XLOOKUP(A3323,Booking_data!$A$1:$A$6001,Booking_data!$E$1:$E$6001,"not Found")</f>
        <v>C133</v>
      </c>
      <c r="M3323" s="1" t="str">
        <f t="array" ref="M3323">_xlfn.XLOOKUP(L3323,Cinemas_data!$A$1:$A$49,Cinemas_data!$I$1:$I$49,"not Found")</f>
        <v>#NAME?</v>
      </c>
      <c r="N3323" s="1" t="str">
        <f t="array" ref="N3323">_xlfn.XLOOKUP(L3323,Cinemas_data!$A$1:$A$49,Cinemas_data!$C$1:$C$49,"not Found")</f>
        <v>Kolkata</v>
      </c>
      <c r="O3323" s="1">
        <f t="array" ref="O3323">_xlfn.XLOOKUP(A3323,Booking_data!$A$1:$A$6001,Booking_data!$H$1:$H$6001,"not found")</f>
        <v>3</v>
      </c>
      <c r="P3323" s="1">
        <f t="array" ref="P3323">_xlfn.XLOOKUP(A3323,Booking_data!$A$1:$A$6001,Booking_data!$I$1:$I$6001,"not Found")</f>
        <v>280</v>
      </c>
      <c r="Q3323" s="1">
        <f t="shared" si="3"/>
        <v>840</v>
      </c>
      <c r="R3323" s="1" t="str">
        <f t="array" ref="R3323">_xlfn.XLOOKUP(A3323,Booking_data!$A$1:$A$6001,Booking_data!$L$1:$L$6001,"Not Found")</f>
        <v>Net Banking</v>
      </c>
      <c r="S3323" s="1">
        <f t="array" ref="S3323">_xlfn.XLOOKUP(A3323,Booking_data!$A$1:$A$6001,Booking_data!$N$1:$N$6001,"not Found")</f>
        <v>56</v>
      </c>
      <c r="T3323" s="1" t="str">
        <f t="array" ref="T3323">_xlfn.XLOOKUP(A3323,Booking_data!$A$1:$A$6001,Booking_data!$O$1:$O$6001,"Not Found")</f>
        <v>Female</v>
      </c>
      <c r="U3323" s="1" t="str">
        <f t="shared" si="4"/>
        <v>Above 45</v>
      </c>
      <c r="V3323" s="1" t="str">
        <f t="shared" si="5"/>
        <v>Medium Booking</v>
      </c>
    </row>
    <row r="3324" ht="15.75" customHeight="1">
      <c r="A3324" s="1" t="s">
        <v>3638</v>
      </c>
      <c r="B3324" s="6">
        <v>46102.0</v>
      </c>
      <c r="C3324" s="6">
        <v>46107.0</v>
      </c>
      <c r="D3324" s="7">
        <v>0.7708333333333334</v>
      </c>
      <c r="E3324" s="1" t="str">
        <f t="shared" si="1"/>
        <v>Weekend</v>
      </c>
      <c r="F3324" s="1" t="str">
        <f t="shared" si="2"/>
        <v>Mar</v>
      </c>
      <c r="G3324" s="1" t="str">
        <f t="array" ref="G3324">_xlfn.XLOOKUP(A3324,Booking_data!$A$1:$A$6001,Booking_data!$D$1:$D$6001,"not found")</f>
        <v>M038</v>
      </c>
      <c r="H3324" s="1" t="str">
        <f t="array" ref="H3324">_xlfn.XLOOKUP(G3324,Movies_data!$A$1:$A$41,Movies_data!$B$1:$B$41,"not found")</f>
        <v>Barbie</v>
      </c>
      <c r="I3324" s="1" t="str">
        <f t="array" ref="I3324">_xlfn.XLOOKUP(G3324,Movies_data!$A$1:$A$41,Movies_data!$D$1:$D$41,"not found")</f>
        <v>Comedy</v>
      </c>
      <c r="J3324" s="1" t="str">
        <f t="array" ref="J3324">_xlfn.XLOOKUP(G3324,Movies_data!$A$1:$A$41,Movies_data!$C$1:$C$41,"not found")</f>
        <v>English</v>
      </c>
      <c r="K3324" s="1">
        <f t="array" ref="K3324">_xlfn.XLOOKUP(G3324,Movies_data!$A$1:$A$41,Movies_data!$H$1:$H$41,"Not Found")</f>
        <v>6.8</v>
      </c>
      <c r="L3324" s="1" t="str">
        <f t="array" ref="L3324">_xlfn.XLOOKUP(A3324,Booking_data!$A$1:$A$6001,Booking_data!$E$1:$E$6001,"not Found")</f>
        <v>C162</v>
      </c>
      <c r="M3324" s="1" t="str">
        <f t="array" ref="M3324">_xlfn.XLOOKUP(L3324,Cinemas_data!$A$1:$A$49,Cinemas_data!$I$1:$I$49,"not Found")</f>
        <v>#NAME?</v>
      </c>
      <c r="N3324" s="1" t="str">
        <f t="array" ref="N3324">_xlfn.XLOOKUP(L3324,Cinemas_data!$A$1:$A$49,Cinemas_data!$C$1:$C$49,"not Found")</f>
        <v>Thiruvananthapuram</v>
      </c>
      <c r="O3324" s="1">
        <f t="array" ref="O3324">_xlfn.XLOOKUP(A3324,Booking_data!$A$1:$A$6001,Booking_data!$H$1:$H$6001,"not found")</f>
        <v>1</v>
      </c>
      <c r="P3324" s="1">
        <f t="array" ref="P3324">_xlfn.XLOOKUP(A3324,Booking_data!$A$1:$A$6001,Booking_data!$I$1:$I$6001,"not Found")</f>
        <v>160</v>
      </c>
      <c r="Q3324" s="1">
        <f t="shared" si="3"/>
        <v>160</v>
      </c>
      <c r="R3324" s="1" t="str">
        <f t="array" ref="R3324">_xlfn.XLOOKUP(A3324,Booking_data!$A$1:$A$6001,Booking_data!$L$1:$L$6001,"Not Found")</f>
        <v>Net Banking</v>
      </c>
      <c r="S3324" s="1">
        <f t="array" ref="S3324">_xlfn.XLOOKUP(A3324,Booking_data!$A$1:$A$6001,Booking_data!$N$1:$N$6001,"not Found")</f>
        <v>35</v>
      </c>
      <c r="T3324" s="1" t="str">
        <f t="array" ref="T3324">_xlfn.XLOOKUP(A3324,Booking_data!$A$1:$A$6001,Booking_data!$O$1:$O$6001,"Not Found")</f>
        <v>Other</v>
      </c>
      <c r="U3324" s="1" t="str">
        <f t="shared" si="4"/>
        <v>Middle Age</v>
      </c>
      <c r="V3324" s="1" t="str">
        <f t="shared" si="5"/>
        <v>Low Booking</v>
      </c>
    </row>
    <row r="3325" ht="15.75" customHeight="1">
      <c r="A3325" s="1" t="s">
        <v>3639</v>
      </c>
      <c r="B3325" s="6">
        <v>46189.0</v>
      </c>
      <c r="C3325" s="6">
        <v>46191.0</v>
      </c>
      <c r="D3325" s="7">
        <v>0.8854166666666666</v>
      </c>
      <c r="E3325" s="1" t="str">
        <f t="shared" si="1"/>
        <v>Weekday</v>
      </c>
      <c r="F3325" s="1" t="str">
        <f t="shared" si="2"/>
        <v>Jun</v>
      </c>
      <c r="G3325" s="1" t="str">
        <f t="array" ref="G3325">_xlfn.XLOOKUP(A3325,Booking_data!$A$1:$A$6001,Booking_data!$D$1:$D$6001,"not found")</f>
        <v>M031</v>
      </c>
      <c r="H3325" s="1" t="str">
        <f t="array" ref="H3325">_xlfn.XLOOKUP(G3325,Movies_data!$A$1:$A$41,Movies_data!$B$1:$B$41,"not found")</f>
        <v>Bangalore Days</v>
      </c>
      <c r="I3325" s="1" t="str">
        <f t="array" ref="I3325">_xlfn.XLOOKUP(G3325,Movies_data!$A$1:$A$41,Movies_data!$D$1:$D$41,"not found")</f>
        <v>Drama</v>
      </c>
      <c r="J3325" s="1" t="str">
        <f t="array" ref="J3325">_xlfn.XLOOKUP(G3325,Movies_data!$A$1:$A$41,Movies_data!$C$1:$C$41,"not found")</f>
        <v>Malayalam</v>
      </c>
      <c r="K3325" s="1">
        <f t="array" ref="K3325">_xlfn.XLOOKUP(G3325,Movies_data!$A$1:$A$41,Movies_data!$H$1:$H$41,"Not Found")</f>
        <v>8.3</v>
      </c>
      <c r="L3325" s="1" t="str">
        <f t="array" ref="L3325">_xlfn.XLOOKUP(A3325,Booking_data!$A$1:$A$6001,Booking_data!$E$1:$E$6001,"not Found")</f>
        <v>C011</v>
      </c>
      <c r="M3325" s="1" t="str">
        <f t="array" ref="M3325">_xlfn.XLOOKUP(L3325,Cinemas_data!$A$1:$A$49,Cinemas_data!$I$1:$I$49,"not Found")</f>
        <v>#NAME?</v>
      </c>
      <c r="N3325" s="1" t="str">
        <f t="array" ref="N3325">_xlfn.XLOOKUP(L3325,Cinemas_data!$A$1:$A$49,Cinemas_data!$C$1:$C$49,"not Found")</f>
        <v>Chennai</v>
      </c>
      <c r="O3325" s="1">
        <f t="array" ref="O3325">_xlfn.XLOOKUP(A3325,Booking_data!$A$1:$A$6001,Booking_data!$H$1:$H$6001,"not found")</f>
        <v>2</v>
      </c>
      <c r="P3325" s="1">
        <f t="array" ref="P3325">_xlfn.XLOOKUP(A3325,Booking_data!$A$1:$A$6001,Booking_data!$I$1:$I$6001,"not Found")</f>
        <v>240</v>
      </c>
      <c r="Q3325" s="1">
        <f t="shared" si="3"/>
        <v>480</v>
      </c>
      <c r="R3325" s="1" t="str">
        <f t="array" ref="R3325">_xlfn.XLOOKUP(A3325,Booking_data!$A$1:$A$6001,Booking_data!$L$1:$L$6001,"Not Found")</f>
        <v>Net Banking</v>
      </c>
      <c r="S3325" s="1">
        <f t="array" ref="S3325">_xlfn.XLOOKUP(A3325,Booking_data!$A$1:$A$6001,Booking_data!$N$1:$N$6001,"not Found")</f>
        <v>53</v>
      </c>
      <c r="T3325" s="1" t="str">
        <f t="array" ref="T3325">_xlfn.XLOOKUP(A3325,Booking_data!$A$1:$A$6001,Booking_data!$O$1:$O$6001,"Not Found")</f>
        <v>Other</v>
      </c>
      <c r="U3325" s="1" t="str">
        <f t="shared" si="4"/>
        <v>Above 45</v>
      </c>
      <c r="V3325" s="1" t="str">
        <f t="shared" si="5"/>
        <v>Low Booking</v>
      </c>
    </row>
    <row r="3326" ht="15.75" customHeight="1">
      <c r="A3326" s="1" t="s">
        <v>3640</v>
      </c>
      <c r="B3326" s="6">
        <v>46037.0</v>
      </c>
      <c r="C3326" s="6">
        <v>46044.0</v>
      </c>
      <c r="D3326" s="7">
        <v>0.8854166666666666</v>
      </c>
      <c r="E3326" s="1" t="str">
        <f t="shared" si="1"/>
        <v>Weekday</v>
      </c>
      <c r="F3326" s="1" t="str">
        <f t="shared" si="2"/>
        <v>Jan</v>
      </c>
      <c r="G3326" s="1" t="str">
        <f t="array" ref="G3326">_xlfn.XLOOKUP(A3326,Booking_data!$A$1:$A$6001,Booking_data!$D$1:$D$6001,"not found")</f>
        <v>M029</v>
      </c>
      <c r="H3326" s="1" t="str">
        <f t="array" ref="H3326">_xlfn.XLOOKUP(G3326,Movies_data!$A$1:$A$41,Movies_data!$B$1:$B$41,"not found")</f>
        <v>777 Charlie</v>
      </c>
      <c r="I3326" s="1" t="str">
        <f t="array" ref="I3326">_xlfn.XLOOKUP(G3326,Movies_data!$A$1:$A$41,Movies_data!$D$1:$D$41,"not found")</f>
        <v>Adventure</v>
      </c>
      <c r="J3326" s="1" t="str">
        <f t="array" ref="J3326">_xlfn.XLOOKUP(G3326,Movies_data!$A$1:$A$41,Movies_data!$C$1:$C$41,"not found")</f>
        <v>Kannada</v>
      </c>
      <c r="K3326" s="1">
        <f t="array" ref="K3326">_xlfn.XLOOKUP(G3326,Movies_data!$A$1:$A$41,Movies_data!$H$1:$H$41,"Not Found")</f>
        <v>8.7</v>
      </c>
      <c r="L3326" s="1" t="str">
        <f t="array" ref="L3326">_xlfn.XLOOKUP(A3326,Booking_data!$A$1:$A$6001,Booking_data!$E$1:$E$6001,"not Found")</f>
        <v>C051</v>
      </c>
      <c r="M3326" s="1" t="str">
        <f t="array" ref="M3326">_xlfn.XLOOKUP(L3326,Cinemas_data!$A$1:$A$49,Cinemas_data!$I$1:$I$49,"not Found")</f>
        <v>#NAME?</v>
      </c>
      <c r="N3326" s="1" t="str">
        <f t="array" ref="N3326">_xlfn.XLOOKUP(L3326,Cinemas_data!$A$1:$A$49,Cinemas_data!$C$1:$C$49,"not Found")</f>
        <v>Bengaluru</v>
      </c>
      <c r="O3326" s="1">
        <f t="array" ref="O3326">_xlfn.XLOOKUP(A3326,Booking_data!$A$1:$A$6001,Booking_data!$H$1:$H$6001,"not found")</f>
        <v>1</v>
      </c>
      <c r="P3326" s="1">
        <f t="array" ref="P3326">_xlfn.XLOOKUP(A3326,Booking_data!$A$1:$A$6001,Booking_data!$I$1:$I$6001,"not Found")</f>
        <v>280</v>
      </c>
      <c r="Q3326" s="1">
        <f t="shared" si="3"/>
        <v>280</v>
      </c>
      <c r="R3326" s="1" t="str">
        <f t="array" ref="R3326">_xlfn.XLOOKUP(A3326,Booking_data!$A$1:$A$6001,Booking_data!$L$1:$L$6001,"Not Found")</f>
        <v>UPI</v>
      </c>
      <c r="S3326" s="1">
        <f t="array" ref="S3326">_xlfn.XLOOKUP(A3326,Booking_data!$A$1:$A$6001,Booking_data!$N$1:$N$6001,"not Found")</f>
        <v>43</v>
      </c>
      <c r="T3326" s="1" t="str">
        <f t="array" ref="T3326">_xlfn.XLOOKUP(A3326,Booking_data!$A$1:$A$6001,Booking_data!$O$1:$O$6001,"Not Found")</f>
        <v>Other</v>
      </c>
      <c r="U3326" s="1" t="str">
        <f t="shared" si="4"/>
        <v>Middle Age</v>
      </c>
      <c r="V3326" s="1" t="str">
        <f t="shared" si="5"/>
        <v>Low Booking</v>
      </c>
    </row>
    <row r="3327" ht="15.75" customHeight="1">
      <c r="A3327" s="1" t="s">
        <v>3641</v>
      </c>
      <c r="B3327" s="6">
        <v>46038.0</v>
      </c>
      <c r="C3327" s="6">
        <v>46044.0</v>
      </c>
      <c r="D3327" s="7">
        <v>0.3958333333333333</v>
      </c>
      <c r="E3327" s="1" t="str">
        <f t="shared" si="1"/>
        <v>Weekday</v>
      </c>
      <c r="F3327" s="1" t="str">
        <f t="shared" si="2"/>
        <v>Jan</v>
      </c>
      <c r="G3327" s="1" t="str">
        <f t="array" ref="G3327">_xlfn.XLOOKUP(A3327,Booking_data!$A$1:$A$6001,Booking_data!$D$1:$D$6001,"not found")</f>
        <v>M028</v>
      </c>
      <c r="H3327" s="1" t="str">
        <f t="array" ref="H3327">_xlfn.XLOOKUP(G3327,Movies_data!$A$1:$A$41,Movies_data!$B$1:$B$41,"not found")</f>
        <v>Kantara</v>
      </c>
      <c r="I3327" s="1" t="str">
        <f t="array" ref="I3327">_xlfn.XLOOKUP(G3327,Movies_data!$A$1:$A$41,Movies_data!$D$1:$D$41,"not found")</f>
        <v>Action</v>
      </c>
      <c r="J3327" s="1" t="str">
        <f t="array" ref="J3327">_xlfn.XLOOKUP(G3327,Movies_data!$A$1:$A$41,Movies_data!$C$1:$C$41,"not found")</f>
        <v>Kannada</v>
      </c>
      <c r="K3327" s="1">
        <f t="array" ref="K3327">_xlfn.XLOOKUP(G3327,Movies_data!$A$1:$A$41,Movies_data!$H$1:$H$41,"Not Found")</f>
        <v>8.2</v>
      </c>
      <c r="L3327" s="1" t="str">
        <f t="array" ref="L3327">_xlfn.XLOOKUP(A3327,Booking_data!$A$1:$A$6001,Booking_data!$E$1:$E$6001,"not Found")</f>
        <v>C022</v>
      </c>
      <c r="M3327" s="1" t="str">
        <f t="array" ref="M3327">_xlfn.XLOOKUP(L3327,Cinemas_data!$A$1:$A$49,Cinemas_data!$I$1:$I$49,"not Found")</f>
        <v>#NAME?</v>
      </c>
      <c r="N3327" s="1" t="str">
        <f t="array" ref="N3327">_xlfn.XLOOKUP(L3327,Cinemas_data!$A$1:$A$49,Cinemas_data!$C$1:$C$49,"not Found")</f>
        <v>Coimbatore</v>
      </c>
      <c r="O3327" s="1">
        <f t="array" ref="O3327">_xlfn.XLOOKUP(A3327,Booking_data!$A$1:$A$6001,Booking_data!$H$1:$H$6001,"not found")</f>
        <v>4</v>
      </c>
      <c r="P3327" s="1">
        <f t="array" ref="P3327">_xlfn.XLOOKUP(A3327,Booking_data!$A$1:$A$6001,Booking_data!$I$1:$I$6001,"not Found")</f>
        <v>200</v>
      </c>
      <c r="Q3327" s="1">
        <f t="shared" si="3"/>
        <v>800</v>
      </c>
      <c r="R3327" s="1" t="str">
        <f t="array" ref="R3327">_xlfn.XLOOKUP(A3327,Booking_data!$A$1:$A$6001,Booking_data!$L$1:$L$6001,"Not Found")</f>
        <v>Debit Card</v>
      </c>
      <c r="S3327" s="1">
        <f t="array" ref="S3327">_xlfn.XLOOKUP(A3327,Booking_data!$A$1:$A$6001,Booking_data!$N$1:$N$6001,"not Found")</f>
        <v>34</v>
      </c>
      <c r="T3327" s="1" t="str">
        <f t="array" ref="T3327">_xlfn.XLOOKUP(A3327,Booking_data!$A$1:$A$6001,Booking_data!$O$1:$O$6001,"Not Found")</f>
        <v>Male</v>
      </c>
      <c r="U3327" s="1" t="str">
        <f t="shared" si="4"/>
        <v>Middle Age</v>
      </c>
      <c r="V3327" s="1" t="str">
        <f t="shared" si="5"/>
        <v>Medium Booking</v>
      </c>
    </row>
    <row r="3328" ht="15.75" customHeight="1">
      <c r="A3328" s="1" t="s">
        <v>3642</v>
      </c>
      <c r="B3328" s="6">
        <v>46127.0</v>
      </c>
      <c r="C3328" s="6">
        <v>46131.0</v>
      </c>
      <c r="D3328" s="7">
        <v>0.9375</v>
      </c>
      <c r="E3328" s="1" t="str">
        <f t="shared" si="1"/>
        <v>Weekday</v>
      </c>
      <c r="F3328" s="1" t="str">
        <f t="shared" si="2"/>
        <v>Apr</v>
      </c>
      <c r="G3328" s="1" t="str">
        <f t="array" ref="G3328">_xlfn.XLOOKUP(A3328,Booking_data!$A$1:$A$6001,Booking_data!$D$1:$D$6001,"not found")</f>
        <v>M005</v>
      </c>
      <c r="H3328" s="1" t="str">
        <f t="array" ref="H3328">_xlfn.XLOOKUP(G3328,Movies_data!$A$1:$A$41,Movies_data!$B$1:$B$41,"not found")</f>
        <v>Ponniyin Selvan II</v>
      </c>
      <c r="I3328" s="1" t="str">
        <f t="array" ref="I3328">_xlfn.XLOOKUP(G3328,Movies_data!$A$1:$A$41,Movies_data!$D$1:$D$41,"not found")</f>
        <v>Drama</v>
      </c>
      <c r="J3328" s="1" t="str">
        <f t="array" ref="J3328">_xlfn.XLOOKUP(G3328,Movies_data!$A$1:$A$41,Movies_data!$C$1:$C$41,"not found")</f>
        <v>Tamil</v>
      </c>
      <c r="K3328" s="1">
        <f t="array" ref="K3328">_xlfn.XLOOKUP(G3328,Movies_data!$A$1:$A$41,Movies_data!$H$1:$H$41,"Not Found")</f>
        <v>7.3</v>
      </c>
      <c r="L3328" s="1" t="str">
        <f t="array" ref="L3328">_xlfn.XLOOKUP(A3328,Booking_data!$A$1:$A$6001,Booking_data!$E$1:$E$6001,"not Found")</f>
        <v>C103</v>
      </c>
      <c r="M3328" s="1" t="str">
        <f t="array" ref="M3328">_xlfn.XLOOKUP(L3328,Cinemas_data!$A$1:$A$49,Cinemas_data!$I$1:$I$49,"not Found")</f>
        <v>#NAME?</v>
      </c>
      <c r="N3328" s="1" t="str">
        <f t="array" ref="N3328">_xlfn.XLOOKUP(L3328,Cinemas_data!$A$1:$A$49,Cinemas_data!$C$1:$C$49,"not Found")</f>
        <v>Pune</v>
      </c>
      <c r="O3328" s="1">
        <f t="array" ref="O3328">_xlfn.XLOOKUP(A3328,Booking_data!$A$1:$A$6001,Booking_data!$H$1:$H$6001,"not found")</f>
        <v>5</v>
      </c>
      <c r="P3328" s="1">
        <f t="array" ref="P3328">_xlfn.XLOOKUP(A3328,Booking_data!$A$1:$A$6001,Booking_data!$I$1:$I$6001,"not Found")</f>
        <v>260</v>
      </c>
      <c r="Q3328" s="1">
        <f t="shared" si="3"/>
        <v>1300</v>
      </c>
      <c r="R3328" s="1" t="str">
        <f t="array" ref="R3328">_xlfn.XLOOKUP(A3328,Booking_data!$A$1:$A$6001,Booking_data!$L$1:$L$6001,"Not Found")</f>
        <v>Net Banking</v>
      </c>
      <c r="S3328" s="1">
        <f t="array" ref="S3328">_xlfn.XLOOKUP(A3328,Booking_data!$A$1:$A$6001,Booking_data!$N$1:$N$6001,"not Found")</f>
        <v>54</v>
      </c>
      <c r="T3328" s="1" t="str">
        <f t="array" ref="T3328">_xlfn.XLOOKUP(A3328,Booking_data!$A$1:$A$6001,Booking_data!$O$1:$O$6001,"Not Found")</f>
        <v>Female</v>
      </c>
      <c r="U3328" s="1" t="str">
        <f t="shared" si="4"/>
        <v>Above 45</v>
      </c>
      <c r="V3328" s="1" t="str">
        <f t="shared" si="5"/>
        <v>High Booking</v>
      </c>
    </row>
    <row r="3329" ht="15.75" customHeight="1">
      <c r="A3329" s="1" t="s">
        <v>3643</v>
      </c>
      <c r="B3329" s="6">
        <v>46133.0</v>
      </c>
      <c r="C3329" s="6">
        <v>46138.0</v>
      </c>
      <c r="D3329" s="7">
        <v>0.3958333333333333</v>
      </c>
      <c r="E3329" s="1" t="str">
        <f t="shared" si="1"/>
        <v>Weekday</v>
      </c>
      <c r="F3329" s="1" t="str">
        <f t="shared" si="2"/>
        <v>Apr</v>
      </c>
      <c r="G3329" s="1" t="str">
        <f t="array" ref="G3329">_xlfn.XLOOKUP(A3329,Booking_data!$A$1:$A$6001,Booking_data!$D$1:$D$6001,"not found")</f>
        <v>M002</v>
      </c>
      <c r="H3329" s="1" t="str">
        <f t="array" ref="H3329">_xlfn.XLOOKUP(G3329,Movies_data!$A$1:$A$41,Movies_data!$B$1:$B$41,"not found")</f>
        <v>Jailer</v>
      </c>
      <c r="I3329" s="1" t="str">
        <f t="array" ref="I3329">_xlfn.XLOOKUP(G3329,Movies_data!$A$1:$A$41,Movies_data!$D$1:$D$41,"not found")</f>
        <v>Action</v>
      </c>
      <c r="J3329" s="1" t="str">
        <f t="array" ref="J3329">_xlfn.XLOOKUP(G3329,Movies_data!$A$1:$A$41,Movies_data!$C$1:$C$41,"not found")</f>
        <v>Tamil</v>
      </c>
      <c r="K3329" s="1">
        <f t="array" ref="K3329">_xlfn.XLOOKUP(G3329,Movies_data!$A$1:$A$41,Movies_data!$H$1:$H$41,"Not Found")</f>
        <v>7.1</v>
      </c>
      <c r="L3329" s="1" t="str">
        <f t="array" ref="L3329">_xlfn.XLOOKUP(A3329,Booking_data!$A$1:$A$6001,Booking_data!$E$1:$E$6001,"not Found")</f>
        <v>C073</v>
      </c>
      <c r="M3329" s="1" t="str">
        <f t="array" ref="M3329">_xlfn.XLOOKUP(L3329,Cinemas_data!$A$1:$A$49,Cinemas_data!$I$1:$I$49,"not Found")</f>
        <v>#NAME?</v>
      </c>
      <c r="N3329" s="1" t="str">
        <f t="array" ref="N3329">_xlfn.XLOOKUP(L3329,Cinemas_data!$A$1:$A$49,Cinemas_data!$C$1:$C$49,"not Found")</f>
        <v>Hyderabad</v>
      </c>
      <c r="O3329" s="1">
        <f t="array" ref="O3329">_xlfn.XLOOKUP(A3329,Booking_data!$A$1:$A$6001,Booking_data!$H$1:$H$6001,"not found")</f>
        <v>2</v>
      </c>
      <c r="P3329" s="1">
        <f t="array" ref="P3329">_xlfn.XLOOKUP(A3329,Booking_data!$A$1:$A$6001,Booking_data!$I$1:$I$6001,"not Found")</f>
        <v>240</v>
      </c>
      <c r="Q3329" s="1">
        <f t="shared" si="3"/>
        <v>480</v>
      </c>
      <c r="R3329" s="1" t="str">
        <f t="array" ref="R3329">_xlfn.XLOOKUP(A3329,Booking_data!$A$1:$A$6001,Booking_data!$L$1:$L$6001,"Not Found")</f>
        <v>Net Banking</v>
      </c>
      <c r="S3329" s="1">
        <f t="array" ref="S3329">_xlfn.XLOOKUP(A3329,Booking_data!$A$1:$A$6001,Booking_data!$N$1:$N$6001,"not Found")</f>
        <v>34</v>
      </c>
      <c r="T3329" s="1" t="str">
        <f t="array" ref="T3329">_xlfn.XLOOKUP(A3329,Booking_data!$A$1:$A$6001,Booking_data!$O$1:$O$6001,"Not Found")</f>
        <v>Male</v>
      </c>
      <c r="U3329" s="1" t="str">
        <f t="shared" si="4"/>
        <v>Middle Age</v>
      </c>
      <c r="V3329" s="1" t="str">
        <f t="shared" si="5"/>
        <v>Low Booking</v>
      </c>
    </row>
    <row r="3330" ht="15.75" customHeight="1">
      <c r="A3330" s="1" t="s">
        <v>3644</v>
      </c>
      <c r="B3330" s="6">
        <v>46153.0</v>
      </c>
      <c r="C3330" s="6">
        <v>46158.0</v>
      </c>
      <c r="D3330" s="7">
        <v>0.9375</v>
      </c>
      <c r="E3330" s="1" t="str">
        <f t="shared" si="1"/>
        <v>Weekday</v>
      </c>
      <c r="F3330" s="1" t="str">
        <f t="shared" si="2"/>
        <v>May</v>
      </c>
      <c r="G3330" s="1" t="str">
        <f t="array" ref="G3330">_xlfn.XLOOKUP(A3330,Booking_data!$A$1:$A$6001,Booking_data!$D$1:$D$6001,"not found")</f>
        <v>M026</v>
      </c>
      <c r="H3330" s="1" t="str">
        <f t="array" ref="H3330">_xlfn.XLOOKUP(G3330,Movies_data!$A$1:$A$41,Movies_data!$B$1:$B$41,"not found")</f>
        <v>Drishyam 2</v>
      </c>
      <c r="I3330" s="1" t="str">
        <f t="array" ref="I3330">_xlfn.XLOOKUP(G3330,Movies_data!$A$1:$A$41,Movies_data!$D$1:$D$41,"not found")</f>
        <v>Thriller</v>
      </c>
      <c r="J3330" s="1" t="str">
        <f t="array" ref="J3330">_xlfn.XLOOKUP(G3330,Movies_data!$A$1:$A$41,Movies_data!$C$1:$C$41,"not found")</f>
        <v>Hindi</v>
      </c>
      <c r="K3330" s="1">
        <f t="array" ref="K3330">_xlfn.XLOOKUP(G3330,Movies_data!$A$1:$A$41,Movies_data!$H$1:$H$41,"Not Found")</f>
        <v>8.2</v>
      </c>
      <c r="L3330" s="1" t="str">
        <f t="array" ref="L3330">_xlfn.XLOOKUP(A3330,Booking_data!$A$1:$A$6001,Booking_data!$E$1:$E$6001,"not Found")</f>
        <v>C082</v>
      </c>
      <c r="M3330" s="1" t="str">
        <f t="array" ref="M3330">_xlfn.XLOOKUP(L3330,Cinemas_data!$A$1:$A$49,Cinemas_data!$I$1:$I$49,"not Found")</f>
        <v>#NAME?</v>
      </c>
      <c r="N3330" s="1" t="str">
        <f t="array" ref="N3330">_xlfn.XLOOKUP(L3330,Cinemas_data!$A$1:$A$49,Cinemas_data!$C$1:$C$49,"not Found")</f>
        <v>Vijayawada</v>
      </c>
      <c r="O3330" s="1">
        <f t="array" ref="O3330">_xlfn.XLOOKUP(A3330,Booking_data!$A$1:$A$6001,Booking_data!$H$1:$H$6001,"not found")</f>
        <v>4</v>
      </c>
      <c r="P3330" s="1">
        <f t="array" ref="P3330">_xlfn.XLOOKUP(A3330,Booking_data!$A$1:$A$6001,Booking_data!$I$1:$I$6001,"not Found")</f>
        <v>280</v>
      </c>
      <c r="Q3330" s="1">
        <f t="shared" si="3"/>
        <v>1120</v>
      </c>
      <c r="R3330" s="1" t="str">
        <f t="array" ref="R3330">_xlfn.XLOOKUP(A3330,Booking_data!$A$1:$A$6001,Booking_data!$L$1:$L$6001,"Not Found")</f>
        <v>Debit Card</v>
      </c>
      <c r="S3330" s="1">
        <f t="array" ref="S3330">_xlfn.XLOOKUP(A3330,Booking_data!$A$1:$A$6001,Booking_data!$N$1:$N$6001,"not Found")</f>
        <v>52</v>
      </c>
      <c r="T3330" s="1" t="str">
        <f t="array" ref="T3330">_xlfn.XLOOKUP(A3330,Booking_data!$A$1:$A$6001,Booking_data!$O$1:$O$6001,"Not Found")</f>
        <v>Female</v>
      </c>
      <c r="U3330" s="1" t="str">
        <f t="shared" si="4"/>
        <v>Above 45</v>
      </c>
      <c r="V3330" s="1" t="str">
        <f t="shared" si="5"/>
        <v>Medium Booking</v>
      </c>
    </row>
    <row r="3331" ht="15.75" customHeight="1">
      <c r="A3331" s="1" t="s">
        <v>3645</v>
      </c>
      <c r="B3331" s="6">
        <v>46104.0</v>
      </c>
      <c r="C3331" s="6">
        <v>46106.0</v>
      </c>
      <c r="D3331" s="7">
        <v>0.9375</v>
      </c>
      <c r="E3331" s="1" t="str">
        <f t="shared" si="1"/>
        <v>Weekday</v>
      </c>
      <c r="F3331" s="1" t="str">
        <f t="shared" si="2"/>
        <v>Mar</v>
      </c>
      <c r="G3331" s="1" t="str">
        <f t="array" ref="G3331">_xlfn.XLOOKUP(A3331,Booking_data!$A$1:$A$6001,Booking_data!$D$1:$D$6001,"not found")</f>
        <v>M002</v>
      </c>
      <c r="H3331" s="1" t="str">
        <f t="array" ref="H3331">_xlfn.XLOOKUP(G3331,Movies_data!$A$1:$A$41,Movies_data!$B$1:$B$41,"not found")</f>
        <v>Jailer</v>
      </c>
      <c r="I3331" s="1" t="str">
        <f t="array" ref="I3331">_xlfn.XLOOKUP(G3331,Movies_data!$A$1:$A$41,Movies_data!$D$1:$D$41,"not found")</f>
        <v>Action</v>
      </c>
      <c r="J3331" s="1" t="str">
        <f t="array" ref="J3331">_xlfn.XLOOKUP(G3331,Movies_data!$A$1:$A$41,Movies_data!$C$1:$C$41,"not found")</f>
        <v>Tamil</v>
      </c>
      <c r="K3331" s="1">
        <f t="array" ref="K3331">_xlfn.XLOOKUP(G3331,Movies_data!$A$1:$A$41,Movies_data!$H$1:$H$41,"Not Found")</f>
        <v>7.1</v>
      </c>
      <c r="L3331" s="1" t="str">
        <f t="array" ref="L3331">_xlfn.XLOOKUP(A3331,Booking_data!$A$1:$A$6001,Booking_data!$E$1:$E$6001,"not Found")</f>
        <v>C162</v>
      </c>
      <c r="M3331" s="1" t="str">
        <f t="array" ref="M3331">_xlfn.XLOOKUP(L3331,Cinemas_data!$A$1:$A$49,Cinemas_data!$I$1:$I$49,"not Found")</f>
        <v>#NAME?</v>
      </c>
      <c r="N3331" s="1" t="str">
        <f t="array" ref="N3331">_xlfn.XLOOKUP(L3331,Cinemas_data!$A$1:$A$49,Cinemas_data!$C$1:$C$49,"not Found")</f>
        <v>Thiruvananthapuram</v>
      </c>
      <c r="O3331" s="1">
        <f t="array" ref="O3331">_xlfn.XLOOKUP(A3331,Booking_data!$A$1:$A$6001,Booking_data!$H$1:$H$6001,"not found")</f>
        <v>4</v>
      </c>
      <c r="P3331" s="1">
        <f t="array" ref="P3331">_xlfn.XLOOKUP(A3331,Booking_data!$A$1:$A$6001,Booking_data!$I$1:$I$6001,"not Found")</f>
        <v>160</v>
      </c>
      <c r="Q3331" s="1">
        <f t="shared" si="3"/>
        <v>640</v>
      </c>
      <c r="R3331" s="1" t="str">
        <f t="array" ref="R3331">_xlfn.XLOOKUP(A3331,Booking_data!$A$1:$A$6001,Booking_data!$L$1:$L$6001,"Not Found")</f>
        <v>Credit Card</v>
      </c>
      <c r="S3331" s="1">
        <f t="array" ref="S3331">_xlfn.XLOOKUP(A3331,Booking_data!$A$1:$A$6001,Booking_data!$N$1:$N$6001,"not Found")</f>
        <v>51</v>
      </c>
      <c r="T3331" s="1" t="str">
        <f t="array" ref="T3331">_xlfn.XLOOKUP(A3331,Booking_data!$A$1:$A$6001,Booking_data!$O$1:$O$6001,"Not Found")</f>
        <v>Male</v>
      </c>
      <c r="U3331" s="1" t="str">
        <f t="shared" si="4"/>
        <v>Above 45</v>
      </c>
      <c r="V3331" s="1" t="str">
        <f t="shared" si="5"/>
        <v>Medium Booking</v>
      </c>
    </row>
    <row r="3332" ht="15.75" customHeight="1">
      <c r="A3332" s="1" t="s">
        <v>3646</v>
      </c>
      <c r="B3332" s="6">
        <v>46125.0</v>
      </c>
      <c r="C3332" s="6">
        <v>46129.0</v>
      </c>
      <c r="D3332" s="7">
        <v>0.7708333333333334</v>
      </c>
      <c r="E3332" s="1" t="str">
        <f t="shared" si="1"/>
        <v>Weekday</v>
      </c>
      <c r="F3332" s="1" t="str">
        <f t="shared" si="2"/>
        <v>Apr</v>
      </c>
      <c r="G3332" s="1" t="str">
        <f t="array" ref="G3332">_xlfn.XLOOKUP(A3332,Booking_data!$A$1:$A$6001,Booking_data!$D$1:$D$6001,"not found")</f>
        <v>M027</v>
      </c>
      <c r="H3332" s="1" t="str">
        <f t="array" ref="H3332">_xlfn.XLOOKUP(G3332,Movies_data!$A$1:$A$41,Movies_data!$B$1:$B$41,"not found")</f>
        <v>KGF Chapter 2</v>
      </c>
      <c r="I3332" s="1" t="str">
        <f t="array" ref="I3332">_xlfn.XLOOKUP(G3332,Movies_data!$A$1:$A$41,Movies_data!$D$1:$D$41,"not found")</f>
        <v>Action</v>
      </c>
      <c r="J3332" s="1" t="str">
        <f t="array" ref="J3332">_xlfn.XLOOKUP(G3332,Movies_data!$A$1:$A$41,Movies_data!$C$1:$C$41,"not found")</f>
        <v>Kannada</v>
      </c>
      <c r="K3332" s="1">
        <f t="array" ref="K3332">_xlfn.XLOOKUP(G3332,Movies_data!$A$1:$A$41,Movies_data!$H$1:$H$41,"Not Found")</f>
        <v>8.3</v>
      </c>
      <c r="L3332" s="1" t="str">
        <f t="array" ref="L3332">_xlfn.XLOOKUP(A3332,Booking_data!$A$1:$A$6001,Booking_data!$E$1:$E$6001,"not Found")</f>
        <v>C012</v>
      </c>
      <c r="M3332" s="1" t="str">
        <f t="array" ref="M3332">_xlfn.XLOOKUP(L3332,Cinemas_data!$A$1:$A$49,Cinemas_data!$I$1:$I$49,"not Found")</f>
        <v>#NAME?</v>
      </c>
      <c r="N3332" s="1" t="str">
        <f t="array" ref="N3332">_xlfn.XLOOKUP(L3332,Cinemas_data!$A$1:$A$49,Cinemas_data!$C$1:$C$49,"not Found")</f>
        <v>Chennai</v>
      </c>
      <c r="O3332" s="1">
        <f t="array" ref="O3332">_xlfn.XLOOKUP(A3332,Booking_data!$A$1:$A$6001,Booking_data!$H$1:$H$6001,"not found")</f>
        <v>3</v>
      </c>
      <c r="P3332" s="1">
        <f t="array" ref="P3332">_xlfn.XLOOKUP(A3332,Booking_data!$A$1:$A$6001,Booking_data!$I$1:$I$6001,"not Found")</f>
        <v>160</v>
      </c>
      <c r="Q3332" s="1">
        <f t="shared" si="3"/>
        <v>480</v>
      </c>
      <c r="R3332" s="1" t="str">
        <f t="array" ref="R3332">_xlfn.XLOOKUP(A3332,Booking_data!$A$1:$A$6001,Booking_data!$L$1:$L$6001,"Not Found")</f>
        <v>Debit Card</v>
      </c>
      <c r="S3332" s="1">
        <f t="array" ref="S3332">_xlfn.XLOOKUP(A3332,Booking_data!$A$1:$A$6001,Booking_data!$N$1:$N$6001,"not Found")</f>
        <v>49</v>
      </c>
      <c r="T3332" s="1" t="str">
        <f t="array" ref="T3332">_xlfn.XLOOKUP(A3332,Booking_data!$A$1:$A$6001,Booking_data!$O$1:$O$6001,"Not Found")</f>
        <v>Female</v>
      </c>
      <c r="U3332" s="1" t="str">
        <f t="shared" si="4"/>
        <v>Above 45</v>
      </c>
      <c r="V3332" s="1" t="str">
        <f t="shared" si="5"/>
        <v>Medium Booking</v>
      </c>
    </row>
    <row r="3333" ht="15.75" customHeight="1">
      <c r="A3333" s="1" t="s">
        <v>3647</v>
      </c>
      <c r="B3333" s="6">
        <v>46081.0</v>
      </c>
      <c r="C3333" s="6">
        <v>46084.0</v>
      </c>
      <c r="D3333" s="7">
        <v>0.7708333333333334</v>
      </c>
      <c r="E3333" s="1" t="str">
        <f t="shared" si="1"/>
        <v>Weekend</v>
      </c>
      <c r="F3333" s="1" t="str">
        <f t="shared" si="2"/>
        <v>Feb</v>
      </c>
      <c r="G3333" s="1" t="str">
        <f t="array" ref="G3333">_xlfn.XLOOKUP(A3333,Booking_data!$A$1:$A$6001,Booking_data!$D$1:$D$6001,"not found")</f>
        <v>M029</v>
      </c>
      <c r="H3333" s="1" t="str">
        <f t="array" ref="H3333">_xlfn.XLOOKUP(G3333,Movies_data!$A$1:$A$41,Movies_data!$B$1:$B$41,"not found")</f>
        <v>777 Charlie</v>
      </c>
      <c r="I3333" s="1" t="str">
        <f t="array" ref="I3333">_xlfn.XLOOKUP(G3333,Movies_data!$A$1:$A$41,Movies_data!$D$1:$D$41,"not found")</f>
        <v>Adventure</v>
      </c>
      <c r="J3333" s="1" t="str">
        <f t="array" ref="J3333">_xlfn.XLOOKUP(G3333,Movies_data!$A$1:$A$41,Movies_data!$C$1:$C$41,"not found")</f>
        <v>Kannada</v>
      </c>
      <c r="K3333" s="1">
        <f t="array" ref="K3333">_xlfn.XLOOKUP(G3333,Movies_data!$A$1:$A$41,Movies_data!$H$1:$H$41,"Not Found")</f>
        <v>8.7</v>
      </c>
      <c r="L3333" s="1" t="str">
        <f t="array" ref="L3333">_xlfn.XLOOKUP(A3333,Booking_data!$A$1:$A$6001,Booking_data!$E$1:$E$6001,"not Found")</f>
        <v>C041</v>
      </c>
      <c r="M3333" s="1" t="str">
        <f t="array" ref="M3333">_xlfn.XLOOKUP(L3333,Cinemas_data!$A$1:$A$49,Cinemas_data!$I$1:$I$49,"not Found")</f>
        <v>#NAME?</v>
      </c>
      <c r="N3333" s="1" t="str">
        <f t="array" ref="N3333">_xlfn.XLOOKUP(L3333,Cinemas_data!$A$1:$A$49,Cinemas_data!$C$1:$C$49,"not Found")</f>
        <v>Salem</v>
      </c>
      <c r="O3333" s="1">
        <f t="array" ref="O3333">_xlfn.XLOOKUP(A3333,Booking_data!$A$1:$A$6001,Booking_data!$H$1:$H$6001,"not found")</f>
        <v>4</v>
      </c>
      <c r="P3333" s="1">
        <f t="array" ref="P3333">_xlfn.XLOOKUP(A3333,Booking_data!$A$1:$A$6001,Booking_data!$I$1:$I$6001,"not Found")</f>
        <v>340</v>
      </c>
      <c r="Q3333" s="1">
        <f t="shared" si="3"/>
        <v>1360</v>
      </c>
      <c r="R3333" s="1" t="str">
        <f t="array" ref="R3333">_xlfn.XLOOKUP(A3333,Booking_data!$A$1:$A$6001,Booking_data!$L$1:$L$6001,"Not Found")</f>
        <v>UPI</v>
      </c>
      <c r="S3333" s="1">
        <f t="array" ref="S3333">_xlfn.XLOOKUP(A3333,Booking_data!$A$1:$A$6001,Booking_data!$N$1:$N$6001,"not Found")</f>
        <v>45</v>
      </c>
      <c r="T3333" s="1" t="str">
        <f t="array" ref="T3333">_xlfn.XLOOKUP(A3333,Booking_data!$A$1:$A$6001,Booking_data!$O$1:$O$6001,"Not Found")</f>
        <v>Female</v>
      </c>
      <c r="U3333" s="1" t="str">
        <f t="shared" si="4"/>
        <v>Above 45</v>
      </c>
      <c r="V3333" s="1" t="str">
        <f t="shared" si="5"/>
        <v>Medium Booking</v>
      </c>
    </row>
    <row r="3334" ht="15.75" customHeight="1">
      <c r="A3334" s="1" t="s">
        <v>3648</v>
      </c>
      <c r="B3334" s="6">
        <v>46139.0</v>
      </c>
      <c r="C3334" s="6">
        <v>46141.0</v>
      </c>
      <c r="D3334" s="7">
        <v>0.53125</v>
      </c>
      <c r="E3334" s="1" t="str">
        <f t="shared" si="1"/>
        <v>Weekday</v>
      </c>
      <c r="F3334" s="1" t="str">
        <f t="shared" si="2"/>
        <v>Apr</v>
      </c>
      <c r="G3334" s="1" t="str">
        <f t="array" ref="G3334">_xlfn.XLOOKUP(A3334,Booking_data!$A$1:$A$6001,Booking_data!$D$1:$D$6001,"not found")</f>
        <v>M007</v>
      </c>
      <c r="H3334" s="1" t="str">
        <f t="array" ref="H3334">_xlfn.XLOOKUP(G3334,Movies_data!$A$1:$A$41,Movies_data!$B$1:$B$41,"not found")</f>
        <v>Good Night</v>
      </c>
      <c r="I3334" s="1" t="str">
        <f t="array" ref="I3334">_xlfn.XLOOKUP(G3334,Movies_data!$A$1:$A$41,Movies_data!$D$1:$D$41,"not found")</f>
        <v>Comedy</v>
      </c>
      <c r="J3334" s="1" t="str">
        <f t="array" ref="J3334">_xlfn.XLOOKUP(G3334,Movies_data!$A$1:$A$41,Movies_data!$C$1:$C$41,"not found")</f>
        <v>Tamil</v>
      </c>
      <c r="K3334" s="1">
        <f t="array" ref="K3334">_xlfn.XLOOKUP(G3334,Movies_data!$A$1:$A$41,Movies_data!$H$1:$H$41,"Not Found")</f>
        <v>8</v>
      </c>
      <c r="L3334" s="1" t="str">
        <f t="array" ref="L3334">_xlfn.XLOOKUP(A3334,Booking_data!$A$1:$A$6001,Booking_data!$E$1:$E$6001,"not Found")</f>
        <v>C142</v>
      </c>
      <c r="M3334" s="1" t="str">
        <f t="array" ref="M3334">_xlfn.XLOOKUP(L3334,Cinemas_data!$A$1:$A$49,Cinemas_data!$I$1:$I$49,"not Found")</f>
        <v>#NAME?</v>
      </c>
      <c r="N3334" s="1" t="str">
        <f t="array" ref="N3334">_xlfn.XLOOKUP(L3334,Cinemas_data!$A$1:$A$49,Cinemas_data!$C$1:$C$49,"not Found")</f>
        <v>Ahmedabad</v>
      </c>
      <c r="O3334" s="1">
        <f t="array" ref="O3334">_xlfn.XLOOKUP(A3334,Booking_data!$A$1:$A$6001,Booking_data!$H$1:$H$6001,"not found")</f>
        <v>4</v>
      </c>
      <c r="P3334" s="1">
        <f t="array" ref="P3334">_xlfn.XLOOKUP(A3334,Booking_data!$A$1:$A$6001,Booking_data!$I$1:$I$6001,"not Found")</f>
        <v>300</v>
      </c>
      <c r="Q3334" s="1">
        <f t="shared" si="3"/>
        <v>1200</v>
      </c>
      <c r="R3334" s="1" t="str">
        <f t="array" ref="R3334">_xlfn.XLOOKUP(A3334,Booking_data!$A$1:$A$6001,Booking_data!$L$1:$L$6001,"Not Found")</f>
        <v>UPI</v>
      </c>
      <c r="S3334" s="1">
        <f t="array" ref="S3334">_xlfn.XLOOKUP(A3334,Booking_data!$A$1:$A$6001,Booking_data!$N$1:$N$6001,"not Found")</f>
        <v>50</v>
      </c>
      <c r="T3334" s="1" t="str">
        <f t="array" ref="T3334">_xlfn.XLOOKUP(A3334,Booking_data!$A$1:$A$6001,Booking_data!$O$1:$O$6001,"Not Found")</f>
        <v>Other</v>
      </c>
      <c r="U3334" s="1" t="str">
        <f t="shared" si="4"/>
        <v>Above 45</v>
      </c>
      <c r="V3334" s="1" t="str">
        <f t="shared" si="5"/>
        <v>Medium Booking</v>
      </c>
    </row>
    <row r="3335" ht="15.75" customHeight="1">
      <c r="A3335" s="1" t="s">
        <v>3649</v>
      </c>
      <c r="B3335" s="6">
        <v>46127.0</v>
      </c>
      <c r="C3335" s="6">
        <v>46134.0</v>
      </c>
      <c r="D3335" s="7">
        <v>0.6458333333333334</v>
      </c>
      <c r="E3335" s="1" t="str">
        <f t="shared" si="1"/>
        <v>Weekday</v>
      </c>
      <c r="F3335" s="1" t="str">
        <f t="shared" si="2"/>
        <v>Apr</v>
      </c>
      <c r="G3335" s="1" t="str">
        <f t="array" ref="G3335">_xlfn.XLOOKUP(A3335,Booking_data!$A$1:$A$6001,Booking_data!$D$1:$D$6001,"not found")</f>
        <v>M022</v>
      </c>
      <c r="H3335" s="1" t="str">
        <f t="array" ref="H3335">_xlfn.XLOOKUP(G3335,Movies_data!$A$1:$A$41,Movies_data!$B$1:$B$41,"not found")</f>
        <v>12th Fail</v>
      </c>
      <c r="I3335" s="1" t="str">
        <f t="array" ref="I3335">_xlfn.XLOOKUP(G3335,Movies_data!$A$1:$A$41,Movies_data!$D$1:$D$41,"not found")</f>
        <v>Drama</v>
      </c>
      <c r="J3335" s="1" t="str">
        <f t="array" ref="J3335">_xlfn.XLOOKUP(G3335,Movies_data!$A$1:$A$41,Movies_data!$C$1:$C$41,"not found")</f>
        <v>Hindi</v>
      </c>
      <c r="K3335" s="1">
        <f t="array" ref="K3335">_xlfn.XLOOKUP(G3335,Movies_data!$A$1:$A$41,Movies_data!$H$1:$H$41,"Not Found")</f>
        <v>9</v>
      </c>
      <c r="L3335" s="1" t="str">
        <f t="array" ref="L3335">_xlfn.XLOOKUP(A3335,Booking_data!$A$1:$A$6001,Booking_data!$E$1:$E$6001,"not Found")</f>
        <v>C151</v>
      </c>
      <c r="M3335" s="1" t="str">
        <f t="array" ref="M3335">_xlfn.XLOOKUP(L3335,Cinemas_data!$A$1:$A$49,Cinemas_data!$I$1:$I$49,"not Found")</f>
        <v>#NAME?</v>
      </c>
      <c r="N3335" s="1" t="str">
        <f t="array" ref="N3335">_xlfn.XLOOKUP(L3335,Cinemas_data!$A$1:$A$49,Cinemas_data!$C$1:$C$49,"not Found")</f>
        <v>Kochi</v>
      </c>
      <c r="O3335" s="1">
        <f t="array" ref="O3335">_xlfn.XLOOKUP(A3335,Booking_data!$A$1:$A$6001,Booking_data!$H$1:$H$6001,"not found")</f>
        <v>1</v>
      </c>
      <c r="P3335" s="1">
        <f t="array" ref="P3335">_xlfn.XLOOKUP(A3335,Booking_data!$A$1:$A$6001,Booking_data!$I$1:$I$6001,"not Found")</f>
        <v>280</v>
      </c>
      <c r="Q3335" s="1">
        <f t="shared" si="3"/>
        <v>280</v>
      </c>
      <c r="R3335" s="1" t="str">
        <f t="array" ref="R3335">_xlfn.XLOOKUP(A3335,Booking_data!$A$1:$A$6001,Booking_data!$L$1:$L$6001,"Not Found")</f>
        <v>Wallet</v>
      </c>
      <c r="S3335" s="1">
        <f t="array" ref="S3335">_xlfn.XLOOKUP(A3335,Booking_data!$A$1:$A$6001,Booking_data!$N$1:$N$6001,"not Found")</f>
        <v>36</v>
      </c>
      <c r="T3335" s="1" t="str">
        <f t="array" ref="T3335">_xlfn.XLOOKUP(A3335,Booking_data!$A$1:$A$6001,Booking_data!$O$1:$O$6001,"Not Found")</f>
        <v>Other</v>
      </c>
      <c r="U3335" s="1" t="str">
        <f t="shared" si="4"/>
        <v>Middle Age</v>
      </c>
      <c r="V3335" s="1" t="str">
        <f t="shared" si="5"/>
        <v>Low Booking</v>
      </c>
    </row>
    <row r="3336" ht="15.75" customHeight="1">
      <c r="A3336" s="1" t="s">
        <v>3650</v>
      </c>
      <c r="B3336" s="6">
        <v>46171.0</v>
      </c>
      <c r="C3336" s="6">
        <v>46174.0</v>
      </c>
      <c r="D3336" s="7">
        <v>0.8854166666666666</v>
      </c>
      <c r="E3336" s="1" t="str">
        <f t="shared" si="1"/>
        <v>Weekday</v>
      </c>
      <c r="F3336" s="1" t="str">
        <f t="shared" si="2"/>
        <v>May</v>
      </c>
      <c r="G3336" s="1" t="str">
        <f t="array" ref="G3336">_xlfn.XLOOKUP(A3336,Booking_data!$A$1:$A$6001,Booking_data!$D$1:$D$6001,"not found")</f>
        <v>M002</v>
      </c>
      <c r="H3336" s="1" t="str">
        <f t="array" ref="H3336">_xlfn.XLOOKUP(G3336,Movies_data!$A$1:$A$41,Movies_data!$B$1:$B$41,"not found")</f>
        <v>Jailer</v>
      </c>
      <c r="I3336" s="1" t="str">
        <f t="array" ref="I3336">_xlfn.XLOOKUP(G3336,Movies_data!$A$1:$A$41,Movies_data!$D$1:$D$41,"not found")</f>
        <v>Action</v>
      </c>
      <c r="J3336" s="1" t="str">
        <f t="array" ref="J3336">_xlfn.XLOOKUP(G3336,Movies_data!$A$1:$A$41,Movies_data!$C$1:$C$41,"not found")</f>
        <v>Tamil</v>
      </c>
      <c r="K3336" s="1">
        <f t="array" ref="K3336">_xlfn.XLOOKUP(G3336,Movies_data!$A$1:$A$41,Movies_data!$H$1:$H$41,"Not Found")</f>
        <v>7.1</v>
      </c>
      <c r="L3336" s="1" t="str">
        <f t="array" ref="L3336">_xlfn.XLOOKUP(A3336,Booking_data!$A$1:$A$6001,Booking_data!$E$1:$E$6001,"not Found")</f>
        <v>C142</v>
      </c>
      <c r="M3336" s="1" t="str">
        <f t="array" ref="M3336">_xlfn.XLOOKUP(L3336,Cinemas_data!$A$1:$A$49,Cinemas_data!$I$1:$I$49,"not Found")</f>
        <v>#NAME?</v>
      </c>
      <c r="N3336" s="1" t="str">
        <f t="array" ref="N3336">_xlfn.XLOOKUP(L3336,Cinemas_data!$A$1:$A$49,Cinemas_data!$C$1:$C$49,"not Found")</f>
        <v>Ahmedabad</v>
      </c>
      <c r="O3336" s="1">
        <f t="array" ref="O3336">_xlfn.XLOOKUP(A3336,Booking_data!$A$1:$A$6001,Booking_data!$H$1:$H$6001,"not found")</f>
        <v>2</v>
      </c>
      <c r="P3336" s="1">
        <f t="array" ref="P3336">_xlfn.XLOOKUP(A3336,Booking_data!$A$1:$A$6001,Booking_data!$I$1:$I$6001,"not Found")</f>
        <v>220</v>
      </c>
      <c r="Q3336" s="1">
        <f t="shared" si="3"/>
        <v>440</v>
      </c>
      <c r="R3336" s="1" t="str">
        <f t="array" ref="R3336">_xlfn.XLOOKUP(A3336,Booking_data!$A$1:$A$6001,Booking_data!$L$1:$L$6001,"Not Found")</f>
        <v>Wallet</v>
      </c>
      <c r="S3336" s="1">
        <f t="array" ref="S3336">_xlfn.XLOOKUP(A3336,Booking_data!$A$1:$A$6001,Booking_data!$N$1:$N$6001,"not Found")</f>
        <v>40</v>
      </c>
      <c r="T3336" s="1" t="str">
        <f t="array" ref="T3336">_xlfn.XLOOKUP(A3336,Booking_data!$A$1:$A$6001,Booking_data!$O$1:$O$6001,"Not Found")</f>
        <v>Female</v>
      </c>
      <c r="U3336" s="1" t="str">
        <f t="shared" si="4"/>
        <v>Middle Age</v>
      </c>
      <c r="V3336" s="1" t="str">
        <f t="shared" si="5"/>
        <v>Low Booking</v>
      </c>
    </row>
    <row r="3337" ht="15.75" customHeight="1">
      <c r="A3337" s="1" t="s">
        <v>3651</v>
      </c>
      <c r="B3337" s="6">
        <v>46069.0</v>
      </c>
      <c r="C3337" s="6">
        <v>46073.0</v>
      </c>
      <c r="D3337" s="7">
        <v>0.3958333333333333</v>
      </c>
      <c r="E3337" s="1" t="str">
        <f t="shared" si="1"/>
        <v>Weekday</v>
      </c>
      <c r="F3337" s="1" t="str">
        <f t="shared" si="2"/>
        <v>Feb</v>
      </c>
      <c r="G3337" s="1" t="str">
        <f t="array" ref="G3337">_xlfn.XLOOKUP(A3337,Booking_data!$A$1:$A$6001,Booking_data!$D$1:$D$6001,"not found")</f>
        <v>M016</v>
      </c>
      <c r="H3337" s="1" t="str">
        <f t="array" ref="H3337">_xlfn.XLOOKUP(G3337,Movies_data!$A$1:$A$41,Movies_data!$B$1:$B$41,"not found")</f>
        <v>Arjun Reddy</v>
      </c>
      <c r="I3337" s="1" t="str">
        <f t="array" ref="I3337">_xlfn.XLOOKUP(G3337,Movies_data!$A$1:$A$41,Movies_data!$D$1:$D$41,"not found")</f>
        <v>Drama</v>
      </c>
      <c r="J3337" s="1" t="str">
        <f t="array" ref="J3337">_xlfn.XLOOKUP(G3337,Movies_data!$A$1:$A$41,Movies_data!$C$1:$C$41,"not found")</f>
        <v>Telugu</v>
      </c>
      <c r="K3337" s="1">
        <f t="array" ref="K3337">_xlfn.XLOOKUP(G3337,Movies_data!$A$1:$A$41,Movies_data!$H$1:$H$41,"Not Found")</f>
        <v>7.7</v>
      </c>
      <c r="L3337" s="1" t="str">
        <f t="array" ref="L3337">_xlfn.XLOOKUP(A3337,Booking_data!$A$1:$A$6001,Booking_data!$E$1:$E$6001,"not Found")</f>
        <v>C022</v>
      </c>
      <c r="M3337" s="1" t="str">
        <f t="array" ref="M3337">_xlfn.XLOOKUP(L3337,Cinemas_data!$A$1:$A$49,Cinemas_data!$I$1:$I$49,"not Found")</f>
        <v>#NAME?</v>
      </c>
      <c r="N3337" s="1" t="str">
        <f t="array" ref="N3337">_xlfn.XLOOKUP(L3337,Cinemas_data!$A$1:$A$49,Cinemas_data!$C$1:$C$49,"not Found")</f>
        <v>Coimbatore</v>
      </c>
      <c r="O3337" s="1">
        <f t="array" ref="O3337">_xlfn.XLOOKUP(A3337,Booking_data!$A$1:$A$6001,Booking_data!$H$1:$H$6001,"not found")</f>
        <v>2</v>
      </c>
      <c r="P3337" s="1">
        <f t="array" ref="P3337">_xlfn.XLOOKUP(A3337,Booking_data!$A$1:$A$6001,Booking_data!$I$1:$I$6001,"not Found")</f>
        <v>200</v>
      </c>
      <c r="Q3337" s="1">
        <f t="shared" si="3"/>
        <v>400</v>
      </c>
      <c r="R3337" s="1" t="str">
        <f t="array" ref="R3337">_xlfn.XLOOKUP(A3337,Booking_data!$A$1:$A$6001,Booking_data!$L$1:$L$6001,"Not Found")</f>
        <v>Wallet</v>
      </c>
      <c r="S3337" s="1">
        <f t="array" ref="S3337">_xlfn.XLOOKUP(A3337,Booking_data!$A$1:$A$6001,Booking_data!$N$1:$N$6001,"not Found")</f>
        <v>54</v>
      </c>
      <c r="T3337" s="1" t="str">
        <f t="array" ref="T3337">_xlfn.XLOOKUP(A3337,Booking_data!$A$1:$A$6001,Booking_data!$O$1:$O$6001,"Not Found")</f>
        <v>Other</v>
      </c>
      <c r="U3337" s="1" t="str">
        <f t="shared" si="4"/>
        <v>Above 45</v>
      </c>
      <c r="V3337" s="1" t="str">
        <f t="shared" si="5"/>
        <v>Low Booking</v>
      </c>
    </row>
    <row r="3338" ht="15.75" customHeight="1">
      <c r="A3338" s="1" t="s">
        <v>3652</v>
      </c>
      <c r="B3338" s="6">
        <v>46081.0</v>
      </c>
      <c r="C3338" s="6">
        <v>46085.0</v>
      </c>
      <c r="D3338" s="7">
        <v>0.6458333333333334</v>
      </c>
      <c r="E3338" s="1" t="str">
        <f t="shared" si="1"/>
        <v>Weekend</v>
      </c>
      <c r="F3338" s="1" t="str">
        <f t="shared" si="2"/>
        <v>Feb</v>
      </c>
      <c r="G3338" s="1" t="str">
        <f t="array" ref="G3338">_xlfn.XLOOKUP(A3338,Booking_data!$A$1:$A$6001,Booking_data!$D$1:$D$6001,"not found")</f>
        <v>M024</v>
      </c>
      <c r="H3338" s="1" t="str">
        <f t="array" ref="H3338">_xlfn.XLOOKUP(G3338,Movies_data!$A$1:$A$41,Movies_data!$B$1:$B$41,"not found")</f>
        <v>Bhool Bhulaiyaa 2</v>
      </c>
      <c r="I3338" s="1" t="str">
        <f t="array" ref="I3338">_xlfn.XLOOKUP(G3338,Movies_data!$A$1:$A$41,Movies_data!$D$1:$D$41,"not found")</f>
        <v>Comedy</v>
      </c>
      <c r="J3338" s="1" t="str">
        <f t="array" ref="J3338">_xlfn.XLOOKUP(G3338,Movies_data!$A$1:$A$41,Movies_data!$C$1:$C$41,"not found")</f>
        <v>Hindi</v>
      </c>
      <c r="K3338" s="1">
        <f t="array" ref="K3338">_xlfn.XLOOKUP(G3338,Movies_data!$A$1:$A$41,Movies_data!$H$1:$H$41,"Not Found")</f>
        <v>5.9</v>
      </c>
      <c r="L3338" s="1" t="str">
        <f t="array" ref="L3338">_xlfn.XLOOKUP(A3338,Booking_data!$A$1:$A$6001,Booking_data!$E$1:$E$6001,"not Found")</f>
        <v>C082</v>
      </c>
      <c r="M3338" s="1" t="str">
        <f t="array" ref="M3338">_xlfn.XLOOKUP(L3338,Cinemas_data!$A$1:$A$49,Cinemas_data!$I$1:$I$49,"not Found")</f>
        <v>#NAME?</v>
      </c>
      <c r="N3338" s="1" t="str">
        <f t="array" ref="N3338">_xlfn.XLOOKUP(L3338,Cinemas_data!$A$1:$A$49,Cinemas_data!$C$1:$C$49,"not Found")</f>
        <v>Vijayawada</v>
      </c>
      <c r="O3338" s="1">
        <f t="array" ref="O3338">_xlfn.XLOOKUP(A3338,Booking_data!$A$1:$A$6001,Booking_data!$H$1:$H$6001,"not found")</f>
        <v>2</v>
      </c>
      <c r="P3338" s="1">
        <f t="array" ref="P3338">_xlfn.XLOOKUP(A3338,Booking_data!$A$1:$A$6001,Booking_data!$I$1:$I$6001,"not Found")</f>
        <v>360</v>
      </c>
      <c r="Q3338" s="1">
        <f t="shared" si="3"/>
        <v>720</v>
      </c>
      <c r="R3338" s="1" t="str">
        <f t="array" ref="R3338">_xlfn.XLOOKUP(A3338,Booking_data!$A$1:$A$6001,Booking_data!$L$1:$L$6001,"Not Found")</f>
        <v>Debit Card</v>
      </c>
      <c r="S3338" s="1">
        <f t="array" ref="S3338">_xlfn.XLOOKUP(A3338,Booking_data!$A$1:$A$6001,Booking_data!$N$1:$N$6001,"not Found")</f>
        <v>32</v>
      </c>
      <c r="T3338" s="1" t="str">
        <f t="array" ref="T3338">_xlfn.XLOOKUP(A3338,Booking_data!$A$1:$A$6001,Booking_data!$O$1:$O$6001,"Not Found")</f>
        <v>Female</v>
      </c>
      <c r="U3338" s="1" t="str">
        <f t="shared" si="4"/>
        <v>Middle Age</v>
      </c>
      <c r="V3338" s="1" t="str">
        <f t="shared" si="5"/>
        <v>Low Booking</v>
      </c>
    </row>
    <row r="3339" ht="15.75" customHeight="1">
      <c r="A3339" s="1" t="s">
        <v>3653</v>
      </c>
      <c r="B3339" s="6">
        <v>46142.0</v>
      </c>
      <c r="C3339" s="6">
        <v>46142.0</v>
      </c>
      <c r="D3339" s="7">
        <v>0.8854166666666666</v>
      </c>
      <c r="E3339" s="1" t="str">
        <f t="shared" si="1"/>
        <v>Weekday</v>
      </c>
      <c r="F3339" s="1" t="str">
        <f t="shared" si="2"/>
        <v>Apr</v>
      </c>
      <c r="G3339" s="1" t="str">
        <f t="array" ref="G3339">_xlfn.XLOOKUP(A3339,Booking_data!$A$1:$A$6001,Booking_data!$D$1:$D$6001,"not found")</f>
        <v>M016</v>
      </c>
      <c r="H3339" s="1" t="str">
        <f t="array" ref="H3339">_xlfn.XLOOKUP(G3339,Movies_data!$A$1:$A$41,Movies_data!$B$1:$B$41,"not found")</f>
        <v>Arjun Reddy</v>
      </c>
      <c r="I3339" s="1" t="str">
        <f t="array" ref="I3339">_xlfn.XLOOKUP(G3339,Movies_data!$A$1:$A$41,Movies_data!$D$1:$D$41,"not found")</f>
        <v>Drama</v>
      </c>
      <c r="J3339" s="1" t="str">
        <f t="array" ref="J3339">_xlfn.XLOOKUP(G3339,Movies_data!$A$1:$A$41,Movies_data!$C$1:$C$41,"not found")</f>
        <v>Telugu</v>
      </c>
      <c r="K3339" s="1">
        <f t="array" ref="K3339">_xlfn.XLOOKUP(G3339,Movies_data!$A$1:$A$41,Movies_data!$H$1:$H$41,"Not Found")</f>
        <v>7.7</v>
      </c>
      <c r="L3339" s="1" t="str">
        <f t="array" ref="L3339">_xlfn.XLOOKUP(A3339,Booking_data!$A$1:$A$6001,Booking_data!$E$1:$E$6001,"not Found")</f>
        <v>C012</v>
      </c>
      <c r="M3339" s="1" t="str">
        <f t="array" ref="M3339">_xlfn.XLOOKUP(L3339,Cinemas_data!$A$1:$A$49,Cinemas_data!$I$1:$I$49,"not Found")</f>
        <v>#NAME?</v>
      </c>
      <c r="N3339" s="1" t="str">
        <f t="array" ref="N3339">_xlfn.XLOOKUP(L3339,Cinemas_data!$A$1:$A$49,Cinemas_data!$C$1:$C$49,"not Found")</f>
        <v>Chennai</v>
      </c>
      <c r="O3339" s="1">
        <f t="array" ref="O3339">_xlfn.XLOOKUP(A3339,Booking_data!$A$1:$A$6001,Booking_data!$H$1:$H$6001,"not found")</f>
        <v>5</v>
      </c>
      <c r="P3339" s="1">
        <f t="array" ref="P3339">_xlfn.XLOOKUP(A3339,Booking_data!$A$1:$A$6001,Booking_data!$I$1:$I$6001,"not Found")</f>
        <v>240</v>
      </c>
      <c r="Q3339" s="1">
        <f t="shared" si="3"/>
        <v>1200</v>
      </c>
      <c r="R3339" s="1" t="str">
        <f t="array" ref="R3339">_xlfn.XLOOKUP(A3339,Booking_data!$A$1:$A$6001,Booking_data!$L$1:$L$6001,"Not Found")</f>
        <v>Wallet</v>
      </c>
      <c r="S3339" s="1">
        <f t="array" ref="S3339">_xlfn.XLOOKUP(A3339,Booking_data!$A$1:$A$6001,Booking_data!$N$1:$N$6001,"not Found")</f>
        <v>33</v>
      </c>
      <c r="T3339" s="1" t="str">
        <f t="array" ref="T3339">_xlfn.XLOOKUP(A3339,Booking_data!$A$1:$A$6001,Booking_data!$O$1:$O$6001,"Not Found")</f>
        <v>Other</v>
      </c>
      <c r="U3339" s="1" t="str">
        <f t="shared" si="4"/>
        <v>Middle Age</v>
      </c>
      <c r="V3339" s="1" t="str">
        <f t="shared" si="5"/>
        <v>High Booking</v>
      </c>
    </row>
    <row r="3340" ht="15.75" customHeight="1">
      <c r="A3340" s="1" t="s">
        <v>3654</v>
      </c>
      <c r="B3340" s="6">
        <v>46084.0</v>
      </c>
      <c r="C3340" s="6">
        <v>46089.0</v>
      </c>
      <c r="D3340" s="7">
        <v>0.9375</v>
      </c>
      <c r="E3340" s="1" t="str">
        <f t="shared" si="1"/>
        <v>Weekday</v>
      </c>
      <c r="F3340" s="1" t="str">
        <f t="shared" si="2"/>
        <v>Mar</v>
      </c>
      <c r="G3340" s="1" t="str">
        <f t="array" ref="G3340">_xlfn.XLOOKUP(A3340,Booking_data!$A$1:$A$6001,Booking_data!$D$1:$D$6001,"not found")</f>
        <v>M037</v>
      </c>
      <c r="H3340" s="1" t="str">
        <f t="array" ref="H3340">_xlfn.XLOOKUP(G3340,Movies_data!$A$1:$A$41,Movies_data!$B$1:$B$41,"not found")</f>
        <v>Oppenheimer</v>
      </c>
      <c r="I3340" s="1" t="str">
        <f t="array" ref="I3340">_xlfn.XLOOKUP(G3340,Movies_data!$A$1:$A$41,Movies_data!$D$1:$D$41,"not found")</f>
        <v>Biography</v>
      </c>
      <c r="J3340" s="1" t="str">
        <f t="array" ref="J3340">_xlfn.XLOOKUP(G3340,Movies_data!$A$1:$A$41,Movies_data!$C$1:$C$41,"not found")</f>
        <v>English</v>
      </c>
      <c r="K3340" s="1">
        <f t="array" ref="K3340">_xlfn.XLOOKUP(G3340,Movies_data!$A$1:$A$41,Movies_data!$H$1:$H$41,"Not Found")</f>
        <v>8.5</v>
      </c>
      <c r="L3340" s="1" t="str">
        <f t="array" ref="L3340">_xlfn.XLOOKUP(A3340,Booking_data!$A$1:$A$6001,Booking_data!$E$1:$E$6001,"not Found")</f>
        <v>C122</v>
      </c>
      <c r="M3340" s="1" t="str">
        <f t="array" ref="M3340">_xlfn.XLOOKUP(L3340,Cinemas_data!$A$1:$A$49,Cinemas_data!$I$1:$I$49,"not Found")</f>
        <v>#NAME?</v>
      </c>
      <c r="N3340" s="1" t="str">
        <f t="array" ref="N3340">_xlfn.XLOOKUP(L3340,Cinemas_data!$A$1:$A$49,Cinemas_data!$C$1:$C$49,"not Found")</f>
        <v>Noida</v>
      </c>
      <c r="O3340" s="1">
        <f t="array" ref="O3340">_xlfn.XLOOKUP(A3340,Booking_data!$A$1:$A$6001,Booking_data!$H$1:$H$6001,"not found")</f>
        <v>5</v>
      </c>
      <c r="P3340" s="1">
        <f t="array" ref="P3340">_xlfn.XLOOKUP(A3340,Booking_data!$A$1:$A$6001,Booking_data!$I$1:$I$6001,"not Found")</f>
        <v>180</v>
      </c>
      <c r="Q3340" s="1">
        <f t="shared" si="3"/>
        <v>900</v>
      </c>
      <c r="R3340" s="1" t="str">
        <f t="array" ref="R3340">_xlfn.XLOOKUP(A3340,Booking_data!$A$1:$A$6001,Booking_data!$L$1:$L$6001,"Not Found")</f>
        <v>UPI</v>
      </c>
      <c r="S3340" s="1">
        <f t="array" ref="S3340">_xlfn.XLOOKUP(A3340,Booking_data!$A$1:$A$6001,Booking_data!$N$1:$N$6001,"not Found")</f>
        <v>31</v>
      </c>
      <c r="T3340" s="1" t="str">
        <f t="array" ref="T3340">_xlfn.XLOOKUP(A3340,Booking_data!$A$1:$A$6001,Booking_data!$O$1:$O$6001,"Not Found")</f>
        <v>Male</v>
      </c>
      <c r="U3340" s="1" t="str">
        <f t="shared" si="4"/>
        <v>Middle Age</v>
      </c>
      <c r="V3340" s="1" t="str">
        <f t="shared" si="5"/>
        <v>High Booking</v>
      </c>
    </row>
    <row r="3341" ht="15.75" customHeight="1">
      <c r="A3341" s="1" t="s">
        <v>3655</v>
      </c>
      <c r="B3341" s="6">
        <v>46041.0</v>
      </c>
      <c r="C3341" s="6">
        <v>46042.0</v>
      </c>
      <c r="D3341" s="7">
        <v>0.3958333333333333</v>
      </c>
      <c r="E3341" s="1" t="str">
        <f t="shared" si="1"/>
        <v>Weekday</v>
      </c>
      <c r="F3341" s="1" t="str">
        <f t="shared" si="2"/>
        <v>Jan</v>
      </c>
      <c r="G3341" s="1" t="str">
        <f t="array" ref="G3341">_xlfn.XLOOKUP(A3341,Booking_data!$A$1:$A$6001,Booking_data!$D$1:$D$6001,"not found")</f>
        <v>M030</v>
      </c>
      <c r="H3341" s="1" t="str">
        <f t="array" ref="H3341">_xlfn.XLOOKUP(G3341,Movies_data!$A$1:$A$41,Movies_data!$B$1:$B$41,"not found")</f>
        <v>Kirik Party</v>
      </c>
      <c r="I3341" s="1" t="str">
        <f t="array" ref="I3341">_xlfn.XLOOKUP(G3341,Movies_data!$A$1:$A$41,Movies_data!$D$1:$D$41,"not found")</f>
        <v>Comedy</v>
      </c>
      <c r="J3341" s="1" t="str">
        <f t="array" ref="J3341">_xlfn.XLOOKUP(G3341,Movies_data!$A$1:$A$41,Movies_data!$C$1:$C$41,"not found")</f>
        <v>Kannada</v>
      </c>
      <c r="K3341" s="1">
        <f t="array" ref="K3341">_xlfn.XLOOKUP(G3341,Movies_data!$A$1:$A$41,Movies_data!$H$1:$H$41,"Not Found")</f>
        <v>8</v>
      </c>
      <c r="L3341" s="1" t="str">
        <f t="array" ref="L3341">_xlfn.XLOOKUP(A3341,Booking_data!$A$1:$A$6001,Booking_data!$E$1:$E$6001,"not Found")</f>
        <v>C043</v>
      </c>
      <c r="M3341" s="1" t="str">
        <f t="array" ref="M3341">_xlfn.XLOOKUP(L3341,Cinemas_data!$A$1:$A$49,Cinemas_data!$I$1:$I$49,"not Found")</f>
        <v>#NAME?</v>
      </c>
      <c r="N3341" s="1" t="str">
        <f t="array" ref="N3341">_xlfn.XLOOKUP(L3341,Cinemas_data!$A$1:$A$49,Cinemas_data!$C$1:$C$49,"not Found")</f>
        <v>Salem</v>
      </c>
      <c r="O3341" s="1">
        <f t="array" ref="O3341">_xlfn.XLOOKUP(A3341,Booking_data!$A$1:$A$6001,Booking_data!$H$1:$H$6001,"not found")</f>
        <v>2</v>
      </c>
      <c r="P3341" s="1">
        <f t="array" ref="P3341">_xlfn.XLOOKUP(A3341,Booking_data!$A$1:$A$6001,Booking_data!$I$1:$I$6001,"not Found")</f>
        <v>280</v>
      </c>
      <c r="Q3341" s="1">
        <f t="shared" si="3"/>
        <v>560</v>
      </c>
      <c r="R3341" s="1" t="str">
        <f t="array" ref="R3341">_xlfn.XLOOKUP(A3341,Booking_data!$A$1:$A$6001,Booking_data!$L$1:$L$6001,"Not Found")</f>
        <v>Debit Card</v>
      </c>
      <c r="S3341" s="1">
        <f t="array" ref="S3341">_xlfn.XLOOKUP(A3341,Booking_data!$A$1:$A$6001,Booking_data!$N$1:$N$6001,"not Found")</f>
        <v>50</v>
      </c>
      <c r="T3341" s="1" t="str">
        <f t="array" ref="T3341">_xlfn.XLOOKUP(A3341,Booking_data!$A$1:$A$6001,Booking_data!$O$1:$O$6001,"Not Found")</f>
        <v>Female</v>
      </c>
      <c r="U3341" s="1" t="str">
        <f t="shared" si="4"/>
        <v>Above 45</v>
      </c>
      <c r="V3341" s="1" t="str">
        <f t="shared" si="5"/>
        <v>Low Booking</v>
      </c>
    </row>
    <row r="3342" ht="15.75" customHeight="1">
      <c r="A3342" s="1" t="s">
        <v>3656</v>
      </c>
      <c r="B3342" s="6">
        <v>46164.0</v>
      </c>
      <c r="C3342" s="6">
        <v>46167.0</v>
      </c>
      <c r="D3342" s="7">
        <v>0.3958333333333333</v>
      </c>
      <c r="E3342" s="1" t="str">
        <f t="shared" si="1"/>
        <v>Weekday</v>
      </c>
      <c r="F3342" s="1" t="str">
        <f t="shared" si="2"/>
        <v>May</v>
      </c>
      <c r="G3342" s="1" t="str">
        <f t="array" ref="G3342">_xlfn.XLOOKUP(A3342,Booking_data!$A$1:$A$6001,Booking_data!$D$1:$D$6001,"not found")</f>
        <v>M029</v>
      </c>
      <c r="H3342" s="1" t="str">
        <f t="array" ref="H3342">_xlfn.XLOOKUP(G3342,Movies_data!$A$1:$A$41,Movies_data!$B$1:$B$41,"not found")</f>
        <v>777 Charlie</v>
      </c>
      <c r="I3342" s="1" t="str">
        <f t="array" ref="I3342">_xlfn.XLOOKUP(G3342,Movies_data!$A$1:$A$41,Movies_data!$D$1:$D$41,"not found")</f>
        <v>Adventure</v>
      </c>
      <c r="J3342" s="1" t="str">
        <f t="array" ref="J3342">_xlfn.XLOOKUP(G3342,Movies_data!$A$1:$A$41,Movies_data!$C$1:$C$41,"not found")</f>
        <v>Kannada</v>
      </c>
      <c r="K3342" s="1">
        <f t="array" ref="K3342">_xlfn.XLOOKUP(G3342,Movies_data!$A$1:$A$41,Movies_data!$H$1:$H$41,"Not Found")</f>
        <v>8.7</v>
      </c>
      <c r="L3342" s="1" t="str">
        <f t="array" ref="L3342">_xlfn.XLOOKUP(A3342,Booking_data!$A$1:$A$6001,Booking_data!$E$1:$E$6001,"not Found")</f>
        <v>C142</v>
      </c>
      <c r="M3342" s="1" t="str">
        <f t="array" ref="M3342">_xlfn.XLOOKUP(L3342,Cinemas_data!$A$1:$A$49,Cinemas_data!$I$1:$I$49,"not Found")</f>
        <v>#NAME?</v>
      </c>
      <c r="N3342" s="1" t="str">
        <f t="array" ref="N3342">_xlfn.XLOOKUP(L3342,Cinemas_data!$A$1:$A$49,Cinemas_data!$C$1:$C$49,"not Found")</f>
        <v>Ahmedabad</v>
      </c>
      <c r="O3342" s="1">
        <f t="array" ref="O3342">_xlfn.XLOOKUP(A3342,Booking_data!$A$1:$A$6001,Booking_data!$H$1:$H$6001,"not found")</f>
        <v>1</v>
      </c>
      <c r="P3342" s="1">
        <f t="array" ref="P3342">_xlfn.XLOOKUP(A3342,Booking_data!$A$1:$A$6001,Booking_data!$I$1:$I$6001,"not Found")</f>
        <v>300</v>
      </c>
      <c r="Q3342" s="1">
        <f t="shared" si="3"/>
        <v>300</v>
      </c>
      <c r="R3342" s="1" t="str">
        <f t="array" ref="R3342">_xlfn.XLOOKUP(A3342,Booking_data!$A$1:$A$6001,Booking_data!$L$1:$L$6001,"Not Found")</f>
        <v>UPI</v>
      </c>
      <c r="S3342" s="1">
        <f t="array" ref="S3342">_xlfn.XLOOKUP(A3342,Booking_data!$A$1:$A$6001,Booking_data!$N$1:$N$6001,"not Found")</f>
        <v>46</v>
      </c>
      <c r="T3342" s="1" t="str">
        <f t="array" ref="T3342">_xlfn.XLOOKUP(A3342,Booking_data!$A$1:$A$6001,Booking_data!$O$1:$O$6001,"Not Found")</f>
        <v>Other</v>
      </c>
      <c r="U3342" s="1" t="str">
        <f t="shared" si="4"/>
        <v>Above 45</v>
      </c>
      <c r="V3342" s="1" t="str">
        <f t="shared" si="5"/>
        <v>Low Booking</v>
      </c>
    </row>
    <row r="3343" ht="15.75" customHeight="1">
      <c r="A3343" s="1" t="s">
        <v>3657</v>
      </c>
      <c r="B3343" s="6">
        <v>46056.0</v>
      </c>
      <c r="C3343" s="6">
        <v>46062.0</v>
      </c>
      <c r="D3343" s="7">
        <v>0.53125</v>
      </c>
      <c r="E3343" s="1" t="str">
        <f t="shared" si="1"/>
        <v>Weekday</v>
      </c>
      <c r="F3343" s="1" t="str">
        <f t="shared" si="2"/>
        <v>Feb</v>
      </c>
      <c r="G3343" s="1" t="str">
        <f t="array" ref="G3343">_xlfn.XLOOKUP(A3343,Booking_data!$A$1:$A$6001,Booking_data!$D$1:$D$6001,"not found")</f>
        <v>M024</v>
      </c>
      <c r="H3343" s="1" t="str">
        <f t="array" ref="H3343">_xlfn.XLOOKUP(G3343,Movies_data!$A$1:$A$41,Movies_data!$B$1:$B$41,"not found")</f>
        <v>Bhool Bhulaiyaa 2</v>
      </c>
      <c r="I3343" s="1" t="str">
        <f t="array" ref="I3343">_xlfn.XLOOKUP(G3343,Movies_data!$A$1:$A$41,Movies_data!$D$1:$D$41,"not found")</f>
        <v>Comedy</v>
      </c>
      <c r="J3343" s="1" t="str">
        <f t="array" ref="J3343">_xlfn.XLOOKUP(G3343,Movies_data!$A$1:$A$41,Movies_data!$C$1:$C$41,"not found")</f>
        <v>Hindi</v>
      </c>
      <c r="K3343" s="1">
        <f t="array" ref="K3343">_xlfn.XLOOKUP(G3343,Movies_data!$A$1:$A$41,Movies_data!$H$1:$H$41,"Not Found")</f>
        <v>5.9</v>
      </c>
      <c r="L3343" s="1" t="str">
        <f t="array" ref="L3343">_xlfn.XLOOKUP(A3343,Booking_data!$A$1:$A$6001,Booking_data!$E$1:$E$6001,"not Found")</f>
        <v>C043</v>
      </c>
      <c r="M3343" s="1" t="str">
        <f t="array" ref="M3343">_xlfn.XLOOKUP(L3343,Cinemas_data!$A$1:$A$49,Cinemas_data!$I$1:$I$49,"not Found")</f>
        <v>#NAME?</v>
      </c>
      <c r="N3343" s="1" t="str">
        <f t="array" ref="N3343">_xlfn.XLOOKUP(L3343,Cinemas_data!$A$1:$A$49,Cinemas_data!$C$1:$C$49,"not Found")</f>
        <v>Salem</v>
      </c>
      <c r="O3343" s="1">
        <f t="array" ref="O3343">_xlfn.XLOOKUP(A3343,Booking_data!$A$1:$A$6001,Booking_data!$H$1:$H$6001,"not found")</f>
        <v>2</v>
      </c>
      <c r="P3343" s="1">
        <f t="array" ref="P3343">_xlfn.XLOOKUP(A3343,Booking_data!$A$1:$A$6001,Booking_data!$I$1:$I$6001,"not Found")</f>
        <v>280</v>
      </c>
      <c r="Q3343" s="1">
        <f t="shared" si="3"/>
        <v>560</v>
      </c>
      <c r="R3343" s="1" t="str">
        <f t="array" ref="R3343">_xlfn.XLOOKUP(A3343,Booking_data!$A$1:$A$6001,Booking_data!$L$1:$L$6001,"Not Found")</f>
        <v>Debit Card</v>
      </c>
      <c r="S3343" s="1">
        <f t="array" ref="S3343">_xlfn.XLOOKUP(A3343,Booking_data!$A$1:$A$6001,Booking_data!$N$1:$N$6001,"not Found")</f>
        <v>30</v>
      </c>
      <c r="T3343" s="1" t="str">
        <f t="array" ref="T3343">_xlfn.XLOOKUP(A3343,Booking_data!$A$1:$A$6001,Booking_data!$O$1:$O$6001,"Not Found")</f>
        <v>Female</v>
      </c>
      <c r="U3343" s="1" t="str">
        <f t="shared" si="4"/>
        <v>Middle Age</v>
      </c>
      <c r="V3343" s="1" t="str">
        <f t="shared" si="5"/>
        <v>Low Booking</v>
      </c>
    </row>
    <row r="3344" ht="15.75" customHeight="1">
      <c r="A3344" s="1" t="s">
        <v>3658</v>
      </c>
      <c r="B3344" s="6">
        <v>46023.0</v>
      </c>
      <c r="C3344" s="6">
        <v>46030.0</v>
      </c>
      <c r="D3344" s="7">
        <v>0.53125</v>
      </c>
      <c r="E3344" s="1" t="str">
        <f t="shared" si="1"/>
        <v>Weekday</v>
      </c>
      <c r="F3344" s="1" t="str">
        <f t="shared" si="2"/>
        <v>Jan</v>
      </c>
      <c r="G3344" s="1" t="str">
        <f t="array" ref="G3344">_xlfn.XLOOKUP(A3344,Booking_data!$A$1:$A$6001,Booking_data!$D$1:$D$6001,"not found")</f>
        <v>M021</v>
      </c>
      <c r="H3344" s="1" t="str">
        <f t="array" ref="H3344">_xlfn.XLOOKUP(G3344,Movies_data!$A$1:$A$41,Movies_data!$B$1:$B$41,"not found")</f>
        <v>Pathaan</v>
      </c>
      <c r="I3344" s="1" t="str">
        <f t="array" ref="I3344">_xlfn.XLOOKUP(G3344,Movies_data!$A$1:$A$41,Movies_data!$D$1:$D$41,"not found")</f>
        <v>Action</v>
      </c>
      <c r="J3344" s="1" t="str">
        <f t="array" ref="J3344">_xlfn.XLOOKUP(G3344,Movies_data!$A$1:$A$41,Movies_data!$C$1:$C$41,"not found")</f>
        <v>Hindi</v>
      </c>
      <c r="K3344" s="1">
        <f t="array" ref="K3344">_xlfn.XLOOKUP(G3344,Movies_data!$A$1:$A$41,Movies_data!$H$1:$H$41,"Not Found")</f>
        <v>5.9</v>
      </c>
      <c r="L3344" s="1" t="str">
        <f t="array" ref="L3344">_xlfn.XLOOKUP(A3344,Booking_data!$A$1:$A$6001,Booking_data!$E$1:$E$6001,"not Found")</f>
        <v>C021</v>
      </c>
      <c r="M3344" s="1" t="str">
        <f t="array" ref="M3344">_xlfn.XLOOKUP(L3344,Cinemas_data!$A$1:$A$49,Cinemas_data!$I$1:$I$49,"not Found")</f>
        <v>#NAME?</v>
      </c>
      <c r="N3344" s="1" t="str">
        <f t="array" ref="N3344">_xlfn.XLOOKUP(L3344,Cinemas_data!$A$1:$A$49,Cinemas_data!$C$1:$C$49,"not Found")</f>
        <v>Coimbatore</v>
      </c>
      <c r="O3344" s="1">
        <f t="array" ref="O3344">_xlfn.XLOOKUP(A3344,Booking_data!$A$1:$A$6001,Booking_data!$H$1:$H$6001,"not found")</f>
        <v>4</v>
      </c>
      <c r="P3344" s="1">
        <f t="array" ref="P3344">_xlfn.XLOOKUP(A3344,Booking_data!$A$1:$A$6001,Booking_data!$I$1:$I$6001,"not Found")</f>
        <v>220</v>
      </c>
      <c r="Q3344" s="1">
        <f t="shared" si="3"/>
        <v>880</v>
      </c>
      <c r="R3344" s="1" t="str">
        <f t="array" ref="R3344">_xlfn.XLOOKUP(A3344,Booking_data!$A$1:$A$6001,Booking_data!$L$1:$L$6001,"Not Found")</f>
        <v>Wallet</v>
      </c>
      <c r="S3344" s="1">
        <f t="array" ref="S3344">_xlfn.XLOOKUP(A3344,Booking_data!$A$1:$A$6001,Booking_data!$N$1:$N$6001,"not Found")</f>
        <v>59</v>
      </c>
      <c r="T3344" s="1" t="str">
        <f t="array" ref="T3344">_xlfn.XLOOKUP(A3344,Booking_data!$A$1:$A$6001,Booking_data!$O$1:$O$6001,"Not Found")</f>
        <v>Other</v>
      </c>
      <c r="U3344" s="1" t="str">
        <f t="shared" si="4"/>
        <v>Above 45</v>
      </c>
      <c r="V3344" s="1" t="str">
        <f t="shared" si="5"/>
        <v>Medium Booking</v>
      </c>
    </row>
    <row r="3345" ht="15.75" customHeight="1">
      <c r="A3345" s="1" t="s">
        <v>3659</v>
      </c>
      <c r="B3345" s="6">
        <v>46149.0</v>
      </c>
      <c r="C3345" s="6">
        <v>46154.0</v>
      </c>
      <c r="D3345" s="7">
        <v>0.7708333333333334</v>
      </c>
      <c r="E3345" s="1" t="str">
        <f t="shared" si="1"/>
        <v>Weekday</v>
      </c>
      <c r="F3345" s="1" t="str">
        <f t="shared" si="2"/>
        <v>May</v>
      </c>
      <c r="G3345" s="1" t="str">
        <f t="array" ref="G3345">_xlfn.XLOOKUP(A3345,Booking_data!$A$1:$A$6001,Booking_data!$D$1:$D$6001,"not found")</f>
        <v>M005</v>
      </c>
      <c r="H3345" s="1" t="str">
        <f t="array" ref="H3345">_xlfn.XLOOKUP(G3345,Movies_data!$A$1:$A$41,Movies_data!$B$1:$B$41,"not found")</f>
        <v>Ponniyin Selvan II</v>
      </c>
      <c r="I3345" s="1" t="str">
        <f t="array" ref="I3345">_xlfn.XLOOKUP(G3345,Movies_data!$A$1:$A$41,Movies_data!$D$1:$D$41,"not found")</f>
        <v>Drama</v>
      </c>
      <c r="J3345" s="1" t="str">
        <f t="array" ref="J3345">_xlfn.XLOOKUP(G3345,Movies_data!$A$1:$A$41,Movies_data!$C$1:$C$41,"not found")</f>
        <v>Tamil</v>
      </c>
      <c r="K3345" s="1">
        <f t="array" ref="K3345">_xlfn.XLOOKUP(G3345,Movies_data!$A$1:$A$41,Movies_data!$H$1:$H$41,"Not Found")</f>
        <v>7.3</v>
      </c>
      <c r="L3345" s="1" t="str">
        <f t="array" ref="L3345">_xlfn.XLOOKUP(A3345,Booking_data!$A$1:$A$6001,Booking_data!$E$1:$E$6001,"not Found")</f>
        <v>C143</v>
      </c>
      <c r="M3345" s="1" t="str">
        <f t="array" ref="M3345">_xlfn.XLOOKUP(L3345,Cinemas_data!$A$1:$A$49,Cinemas_data!$I$1:$I$49,"not Found")</f>
        <v>#NAME?</v>
      </c>
      <c r="N3345" s="1" t="str">
        <f t="array" ref="N3345">_xlfn.XLOOKUP(L3345,Cinemas_data!$A$1:$A$49,Cinemas_data!$C$1:$C$49,"not Found")</f>
        <v>Ahmedabad</v>
      </c>
      <c r="O3345" s="1">
        <f t="array" ref="O3345">_xlfn.XLOOKUP(A3345,Booking_data!$A$1:$A$6001,Booking_data!$H$1:$H$6001,"not found")</f>
        <v>3</v>
      </c>
      <c r="P3345" s="1">
        <f t="array" ref="P3345">_xlfn.XLOOKUP(A3345,Booking_data!$A$1:$A$6001,Booking_data!$I$1:$I$6001,"not Found")</f>
        <v>240</v>
      </c>
      <c r="Q3345" s="1">
        <f t="shared" si="3"/>
        <v>720</v>
      </c>
      <c r="R3345" s="1" t="str">
        <f t="array" ref="R3345">_xlfn.XLOOKUP(A3345,Booking_data!$A$1:$A$6001,Booking_data!$L$1:$L$6001,"Not Found")</f>
        <v>Wallet</v>
      </c>
      <c r="S3345" s="1">
        <f t="array" ref="S3345">_xlfn.XLOOKUP(A3345,Booking_data!$A$1:$A$6001,Booking_data!$N$1:$N$6001,"not Found")</f>
        <v>30</v>
      </c>
      <c r="T3345" s="1" t="str">
        <f t="array" ref="T3345">_xlfn.XLOOKUP(A3345,Booking_data!$A$1:$A$6001,Booking_data!$O$1:$O$6001,"Not Found")</f>
        <v>Female</v>
      </c>
      <c r="U3345" s="1" t="str">
        <f t="shared" si="4"/>
        <v>Middle Age</v>
      </c>
      <c r="V3345" s="1" t="str">
        <f t="shared" si="5"/>
        <v>Medium Booking</v>
      </c>
    </row>
    <row r="3346" ht="15.75" customHeight="1">
      <c r="A3346" s="1" t="s">
        <v>3660</v>
      </c>
      <c r="B3346" s="6">
        <v>46093.0</v>
      </c>
      <c r="C3346" s="6">
        <v>46097.0</v>
      </c>
      <c r="D3346" s="7">
        <v>0.7708333333333334</v>
      </c>
      <c r="E3346" s="1" t="str">
        <f t="shared" si="1"/>
        <v>Weekday</v>
      </c>
      <c r="F3346" s="1" t="str">
        <f t="shared" si="2"/>
        <v>Mar</v>
      </c>
      <c r="G3346" s="1" t="str">
        <f t="array" ref="G3346">_xlfn.XLOOKUP(A3346,Booking_data!$A$1:$A$6001,Booking_data!$D$1:$D$6001,"not found")</f>
        <v>M003</v>
      </c>
      <c r="H3346" s="1" t="str">
        <f t="array" ref="H3346">_xlfn.XLOOKUP(G3346,Movies_data!$A$1:$A$41,Movies_data!$B$1:$B$41,"not found")</f>
        <v>Vikram</v>
      </c>
      <c r="I3346" s="1" t="str">
        <f t="array" ref="I3346">_xlfn.XLOOKUP(G3346,Movies_data!$A$1:$A$41,Movies_data!$D$1:$D$41,"not found")</f>
        <v>Action</v>
      </c>
      <c r="J3346" s="1" t="str">
        <f t="array" ref="J3346">_xlfn.XLOOKUP(G3346,Movies_data!$A$1:$A$41,Movies_data!$C$1:$C$41,"not found")</f>
        <v>Tamil</v>
      </c>
      <c r="K3346" s="1">
        <f t="array" ref="K3346">_xlfn.XLOOKUP(G3346,Movies_data!$A$1:$A$41,Movies_data!$H$1:$H$41,"Not Found")</f>
        <v>8.3</v>
      </c>
      <c r="L3346" s="1" t="str">
        <f t="array" ref="L3346">_xlfn.XLOOKUP(A3346,Booking_data!$A$1:$A$6001,Booking_data!$E$1:$E$6001,"not Found")</f>
        <v>C152</v>
      </c>
      <c r="M3346" s="1" t="str">
        <f t="array" ref="M3346">_xlfn.XLOOKUP(L3346,Cinemas_data!$A$1:$A$49,Cinemas_data!$I$1:$I$49,"not Found")</f>
        <v>#NAME?</v>
      </c>
      <c r="N3346" s="1" t="str">
        <f t="array" ref="N3346">_xlfn.XLOOKUP(L3346,Cinemas_data!$A$1:$A$49,Cinemas_data!$C$1:$C$49,"not Found")</f>
        <v>Kochi</v>
      </c>
      <c r="O3346" s="1">
        <f t="array" ref="O3346">_xlfn.XLOOKUP(A3346,Booking_data!$A$1:$A$6001,Booking_data!$H$1:$H$6001,"not found")</f>
        <v>3</v>
      </c>
      <c r="P3346" s="1">
        <f t="array" ref="P3346">_xlfn.XLOOKUP(A3346,Booking_data!$A$1:$A$6001,Booking_data!$I$1:$I$6001,"not Found")</f>
        <v>440</v>
      </c>
      <c r="Q3346" s="1">
        <f t="shared" si="3"/>
        <v>1320</v>
      </c>
      <c r="R3346" s="1" t="str">
        <f t="array" ref="R3346">_xlfn.XLOOKUP(A3346,Booking_data!$A$1:$A$6001,Booking_data!$L$1:$L$6001,"Not Found")</f>
        <v>Wallet</v>
      </c>
      <c r="S3346" s="1">
        <f t="array" ref="S3346">_xlfn.XLOOKUP(A3346,Booking_data!$A$1:$A$6001,Booking_data!$N$1:$N$6001,"not Found")</f>
        <v>41</v>
      </c>
      <c r="T3346" s="1" t="str">
        <f t="array" ref="T3346">_xlfn.XLOOKUP(A3346,Booking_data!$A$1:$A$6001,Booking_data!$O$1:$O$6001,"Not Found")</f>
        <v>Male</v>
      </c>
      <c r="U3346" s="1" t="str">
        <f t="shared" si="4"/>
        <v>Middle Age</v>
      </c>
      <c r="V3346" s="1" t="str">
        <f t="shared" si="5"/>
        <v>Medium Booking</v>
      </c>
    </row>
    <row r="3347" ht="15.75" customHeight="1">
      <c r="A3347" s="1" t="s">
        <v>3661</v>
      </c>
      <c r="B3347" s="6">
        <v>46060.0</v>
      </c>
      <c r="C3347" s="6">
        <v>46060.0</v>
      </c>
      <c r="D3347" s="7">
        <v>0.6458333333333334</v>
      </c>
      <c r="E3347" s="1" t="str">
        <f t="shared" si="1"/>
        <v>Weekend</v>
      </c>
      <c r="F3347" s="1" t="str">
        <f t="shared" si="2"/>
        <v>Feb</v>
      </c>
      <c r="G3347" s="1" t="str">
        <f t="array" ref="G3347">_xlfn.XLOOKUP(A3347,Booking_data!$A$1:$A$6001,Booking_data!$D$1:$D$6001,"not found")</f>
        <v>M003</v>
      </c>
      <c r="H3347" s="1" t="str">
        <f t="array" ref="H3347">_xlfn.XLOOKUP(G3347,Movies_data!$A$1:$A$41,Movies_data!$B$1:$B$41,"not found")</f>
        <v>Vikram</v>
      </c>
      <c r="I3347" s="1" t="str">
        <f t="array" ref="I3347">_xlfn.XLOOKUP(G3347,Movies_data!$A$1:$A$41,Movies_data!$D$1:$D$41,"not found")</f>
        <v>Action</v>
      </c>
      <c r="J3347" s="1" t="str">
        <f t="array" ref="J3347">_xlfn.XLOOKUP(G3347,Movies_data!$A$1:$A$41,Movies_data!$C$1:$C$41,"not found")</f>
        <v>Tamil</v>
      </c>
      <c r="K3347" s="1">
        <f t="array" ref="K3347">_xlfn.XLOOKUP(G3347,Movies_data!$A$1:$A$41,Movies_data!$H$1:$H$41,"Not Found")</f>
        <v>8.3</v>
      </c>
      <c r="L3347" s="1" t="str">
        <f t="array" ref="L3347">_xlfn.XLOOKUP(A3347,Booking_data!$A$1:$A$6001,Booking_data!$E$1:$E$6001,"not Found")</f>
        <v>C082</v>
      </c>
      <c r="M3347" s="1" t="str">
        <f t="array" ref="M3347">_xlfn.XLOOKUP(L3347,Cinemas_data!$A$1:$A$49,Cinemas_data!$I$1:$I$49,"not Found")</f>
        <v>#NAME?</v>
      </c>
      <c r="N3347" s="1" t="str">
        <f t="array" ref="N3347">_xlfn.XLOOKUP(L3347,Cinemas_data!$A$1:$A$49,Cinemas_data!$C$1:$C$49,"not Found")</f>
        <v>Vijayawada</v>
      </c>
      <c r="O3347" s="1">
        <f t="array" ref="O3347">_xlfn.XLOOKUP(A3347,Booking_data!$A$1:$A$6001,Booking_data!$H$1:$H$6001,"not found")</f>
        <v>2</v>
      </c>
      <c r="P3347" s="1">
        <f t="array" ref="P3347">_xlfn.XLOOKUP(A3347,Booking_data!$A$1:$A$6001,Booking_data!$I$1:$I$6001,"not Found")</f>
        <v>280</v>
      </c>
      <c r="Q3347" s="1">
        <f t="shared" si="3"/>
        <v>560</v>
      </c>
      <c r="R3347" s="1" t="str">
        <f t="array" ref="R3347">_xlfn.XLOOKUP(A3347,Booking_data!$A$1:$A$6001,Booking_data!$L$1:$L$6001,"Not Found")</f>
        <v>Wallet</v>
      </c>
      <c r="S3347" s="1">
        <f t="array" ref="S3347">_xlfn.XLOOKUP(A3347,Booking_data!$A$1:$A$6001,Booking_data!$N$1:$N$6001,"not Found")</f>
        <v>48</v>
      </c>
      <c r="T3347" s="1" t="str">
        <f t="array" ref="T3347">_xlfn.XLOOKUP(A3347,Booking_data!$A$1:$A$6001,Booking_data!$O$1:$O$6001,"Not Found")</f>
        <v>Other</v>
      </c>
      <c r="U3347" s="1" t="str">
        <f t="shared" si="4"/>
        <v>Above 45</v>
      </c>
      <c r="V3347" s="1" t="str">
        <f t="shared" si="5"/>
        <v>Low Booking</v>
      </c>
    </row>
    <row r="3348" ht="15.75" customHeight="1">
      <c r="A3348" s="1" t="s">
        <v>3662</v>
      </c>
      <c r="B3348" s="6">
        <v>46048.0</v>
      </c>
      <c r="C3348" s="6">
        <v>46053.0</v>
      </c>
      <c r="D3348" s="7">
        <v>0.8854166666666666</v>
      </c>
      <c r="E3348" s="1" t="str">
        <f t="shared" si="1"/>
        <v>Weekday</v>
      </c>
      <c r="F3348" s="1" t="str">
        <f t="shared" si="2"/>
        <v>Jan</v>
      </c>
      <c r="G3348" s="1" t="str">
        <f t="array" ref="G3348">_xlfn.XLOOKUP(A3348,Booking_data!$A$1:$A$6001,Booking_data!$D$1:$D$6001,"not found")</f>
        <v>M023</v>
      </c>
      <c r="H3348" s="1" t="str">
        <f t="array" ref="H3348">_xlfn.XLOOKUP(G3348,Movies_data!$A$1:$A$41,Movies_data!$B$1:$B$41,"not found")</f>
        <v>Stree 2</v>
      </c>
      <c r="I3348" s="1" t="str">
        <f t="array" ref="I3348">_xlfn.XLOOKUP(G3348,Movies_data!$A$1:$A$41,Movies_data!$D$1:$D$41,"not found")</f>
        <v>Comedy</v>
      </c>
      <c r="J3348" s="1" t="str">
        <f t="array" ref="J3348">_xlfn.XLOOKUP(G3348,Movies_data!$A$1:$A$41,Movies_data!$C$1:$C$41,"not found")</f>
        <v>Hindi</v>
      </c>
      <c r="K3348" s="1">
        <f t="array" ref="K3348">_xlfn.XLOOKUP(G3348,Movies_data!$A$1:$A$41,Movies_data!$H$1:$H$41,"Not Found")</f>
        <v>6.9</v>
      </c>
      <c r="L3348" s="1" t="str">
        <f t="array" ref="L3348">_xlfn.XLOOKUP(A3348,Booking_data!$A$1:$A$6001,Booking_data!$E$1:$E$6001,"not Found")</f>
        <v>C163</v>
      </c>
      <c r="M3348" s="1" t="str">
        <f t="array" ref="M3348">_xlfn.XLOOKUP(L3348,Cinemas_data!$A$1:$A$49,Cinemas_data!$I$1:$I$49,"not Found")</f>
        <v>#NAME?</v>
      </c>
      <c r="N3348" s="1" t="str">
        <f t="array" ref="N3348">_xlfn.XLOOKUP(L3348,Cinemas_data!$A$1:$A$49,Cinemas_data!$C$1:$C$49,"not Found")</f>
        <v>Thiruvananthapuram</v>
      </c>
      <c r="O3348" s="1">
        <f t="array" ref="O3348">_xlfn.XLOOKUP(A3348,Booking_data!$A$1:$A$6001,Booking_data!$H$1:$H$6001,"not found")</f>
        <v>2</v>
      </c>
      <c r="P3348" s="1">
        <f t="array" ref="P3348">_xlfn.XLOOKUP(A3348,Booking_data!$A$1:$A$6001,Booking_data!$I$1:$I$6001,"not Found")</f>
        <v>180</v>
      </c>
      <c r="Q3348" s="1">
        <f t="shared" si="3"/>
        <v>360</v>
      </c>
      <c r="R3348" s="1" t="str">
        <f t="array" ref="R3348">_xlfn.XLOOKUP(A3348,Booking_data!$A$1:$A$6001,Booking_data!$L$1:$L$6001,"Not Found")</f>
        <v>UPI</v>
      </c>
      <c r="S3348" s="1">
        <f t="array" ref="S3348">_xlfn.XLOOKUP(A3348,Booking_data!$A$1:$A$6001,Booking_data!$N$1:$N$6001,"not Found")</f>
        <v>46</v>
      </c>
      <c r="T3348" s="1" t="str">
        <f t="array" ref="T3348">_xlfn.XLOOKUP(A3348,Booking_data!$A$1:$A$6001,Booking_data!$O$1:$O$6001,"Not Found")</f>
        <v>Other</v>
      </c>
      <c r="U3348" s="1" t="str">
        <f t="shared" si="4"/>
        <v>Above 45</v>
      </c>
      <c r="V3348" s="1" t="str">
        <f t="shared" si="5"/>
        <v>Low Booking</v>
      </c>
    </row>
    <row r="3349" ht="15.75" customHeight="1">
      <c r="A3349" s="1" t="s">
        <v>3663</v>
      </c>
      <c r="B3349" s="6">
        <v>46187.0</v>
      </c>
      <c r="C3349" s="6">
        <v>46191.0</v>
      </c>
      <c r="D3349" s="7">
        <v>0.7708333333333334</v>
      </c>
      <c r="E3349" s="1" t="str">
        <f t="shared" si="1"/>
        <v>Weekend</v>
      </c>
      <c r="F3349" s="1" t="str">
        <f t="shared" si="2"/>
        <v>Jun</v>
      </c>
      <c r="G3349" s="1" t="str">
        <f t="array" ref="G3349">_xlfn.XLOOKUP(A3349,Booking_data!$A$1:$A$6001,Booking_data!$D$1:$D$6001,"not found")</f>
        <v>M031</v>
      </c>
      <c r="H3349" s="1" t="str">
        <f t="array" ref="H3349">_xlfn.XLOOKUP(G3349,Movies_data!$A$1:$A$41,Movies_data!$B$1:$B$41,"not found")</f>
        <v>Bangalore Days</v>
      </c>
      <c r="I3349" s="1" t="str">
        <f t="array" ref="I3349">_xlfn.XLOOKUP(G3349,Movies_data!$A$1:$A$41,Movies_data!$D$1:$D$41,"not found")</f>
        <v>Drama</v>
      </c>
      <c r="J3349" s="1" t="str">
        <f t="array" ref="J3349">_xlfn.XLOOKUP(G3349,Movies_data!$A$1:$A$41,Movies_data!$C$1:$C$41,"not found")</f>
        <v>Malayalam</v>
      </c>
      <c r="K3349" s="1">
        <f t="array" ref="K3349">_xlfn.XLOOKUP(G3349,Movies_data!$A$1:$A$41,Movies_data!$H$1:$H$41,"Not Found")</f>
        <v>8.3</v>
      </c>
      <c r="L3349" s="1" t="str">
        <f t="array" ref="L3349">_xlfn.XLOOKUP(A3349,Booking_data!$A$1:$A$6001,Booking_data!$E$1:$E$6001,"not Found")</f>
        <v>C081</v>
      </c>
      <c r="M3349" s="1" t="str">
        <f t="array" ref="M3349">_xlfn.XLOOKUP(L3349,Cinemas_data!$A$1:$A$49,Cinemas_data!$I$1:$I$49,"not Found")</f>
        <v>#NAME?</v>
      </c>
      <c r="N3349" s="1" t="str">
        <f t="array" ref="N3349">_xlfn.XLOOKUP(L3349,Cinemas_data!$A$1:$A$49,Cinemas_data!$C$1:$C$49,"not Found")</f>
        <v>Vijayawada</v>
      </c>
      <c r="O3349" s="1">
        <f t="array" ref="O3349">_xlfn.XLOOKUP(A3349,Booking_data!$A$1:$A$6001,Booking_data!$H$1:$H$6001,"not found")</f>
        <v>5</v>
      </c>
      <c r="P3349" s="1">
        <f t="array" ref="P3349">_xlfn.XLOOKUP(A3349,Booking_data!$A$1:$A$6001,Booking_data!$I$1:$I$6001,"not Found")</f>
        <v>280</v>
      </c>
      <c r="Q3349" s="1">
        <f t="shared" si="3"/>
        <v>1400</v>
      </c>
      <c r="R3349" s="1" t="str">
        <f t="array" ref="R3349">_xlfn.XLOOKUP(A3349,Booking_data!$A$1:$A$6001,Booking_data!$L$1:$L$6001,"Not Found")</f>
        <v>Debit Card</v>
      </c>
      <c r="S3349" s="1">
        <f t="array" ref="S3349">_xlfn.XLOOKUP(A3349,Booking_data!$A$1:$A$6001,Booking_data!$N$1:$N$6001,"not Found")</f>
        <v>24</v>
      </c>
      <c r="T3349" s="1" t="str">
        <f t="array" ref="T3349">_xlfn.XLOOKUP(A3349,Booking_data!$A$1:$A$6001,Booking_data!$O$1:$O$6001,"Not Found")</f>
        <v>Other</v>
      </c>
      <c r="U3349" s="1" t="str">
        <f t="shared" si="4"/>
        <v>Youngster</v>
      </c>
      <c r="V3349" s="1" t="str">
        <f t="shared" si="5"/>
        <v>High Booking</v>
      </c>
    </row>
    <row r="3350" ht="15.75" customHeight="1">
      <c r="A3350" s="1" t="s">
        <v>3664</v>
      </c>
      <c r="B3350" s="6">
        <v>46059.0</v>
      </c>
      <c r="C3350" s="6">
        <v>46060.0</v>
      </c>
      <c r="D3350" s="7">
        <v>0.8854166666666666</v>
      </c>
      <c r="E3350" s="1" t="str">
        <f t="shared" si="1"/>
        <v>Weekday</v>
      </c>
      <c r="F3350" s="1" t="str">
        <f t="shared" si="2"/>
        <v>Feb</v>
      </c>
      <c r="G3350" s="1" t="str">
        <f t="array" ref="G3350">_xlfn.XLOOKUP(A3350,Booking_data!$A$1:$A$6001,Booking_data!$D$1:$D$6001,"not found")</f>
        <v>M031</v>
      </c>
      <c r="H3350" s="1" t="str">
        <f t="array" ref="H3350">_xlfn.XLOOKUP(G3350,Movies_data!$A$1:$A$41,Movies_data!$B$1:$B$41,"not found")</f>
        <v>Bangalore Days</v>
      </c>
      <c r="I3350" s="1" t="str">
        <f t="array" ref="I3350">_xlfn.XLOOKUP(G3350,Movies_data!$A$1:$A$41,Movies_data!$D$1:$D$41,"not found")</f>
        <v>Drama</v>
      </c>
      <c r="J3350" s="1" t="str">
        <f t="array" ref="J3350">_xlfn.XLOOKUP(G3350,Movies_data!$A$1:$A$41,Movies_data!$C$1:$C$41,"not found")</f>
        <v>Malayalam</v>
      </c>
      <c r="K3350" s="1">
        <f t="array" ref="K3350">_xlfn.XLOOKUP(G3350,Movies_data!$A$1:$A$41,Movies_data!$H$1:$H$41,"Not Found")</f>
        <v>8.3</v>
      </c>
      <c r="L3350" s="1" t="str">
        <f t="array" ref="L3350">_xlfn.XLOOKUP(A3350,Booking_data!$A$1:$A$6001,Booking_data!$E$1:$E$6001,"not Found")</f>
        <v>C012</v>
      </c>
      <c r="M3350" s="1" t="str">
        <f t="array" ref="M3350">_xlfn.XLOOKUP(L3350,Cinemas_data!$A$1:$A$49,Cinemas_data!$I$1:$I$49,"not Found")</f>
        <v>#NAME?</v>
      </c>
      <c r="N3350" s="1" t="str">
        <f t="array" ref="N3350">_xlfn.XLOOKUP(L3350,Cinemas_data!$A$1:$A$49,Cinemas_data!$C$1:$C$49,"not Found")</f>
        <v>Chennai</v>
      </c>
      <c r="O3350" s="1">
        <f t="array" ref="O3350">_xlfn.XLOOKUP(A3350,Booking_data!$A$1:$A$6001,Booking_data!$H$1:$H$6001,"not found")</f>
        <v>2</v>
      </c>
      <c r="P3350" s="1">
        <f t="array" ref="P3350">_xlfn.XLOOKUP(A3350,Booking_data!$A$1:$A$6001,Booking_data!$I$1:$I$6001,"not Found")</f>
        <v>160</v>
      </c>
      <c r="Q3350" s="1">
        <f t="shared" si="3"/>
        <v>320</v>
      </c>
      <c r="R3350" s="1" t="str">
        <f t="array" ref="R3350">_xlfn.XLOOKUP(A3350,Booking_data!$A$1:$A$6001,Booking_data!$L$1:$L$6001,"Not Found")</f>
        <v>Wallet</v>
      </c>
      <c r="S3350" s="1">
        <f t="array" ref="S3350">_xlfn.XLOOKUP(A3350,Booking_data!$A$1:$A$6001,Booking_data!$N$1:$N$6001,"not Found")</f>
        <v>57</v>
      </c>
      <c r="T3350" s="1" t="str">
        <f t="array" ref="T3350">_xlfn.XLOOKUP(A3350,Booking_data!$A$1:$A$6001,Booking_data!$O$1:$O$6001,"Not Found")</f>
        <v>Other</v>
      </c>
      <c r="U3350" s="1" t="str">
        <f t="shared" si="4"/>
        <v>Above 45</v>
      </c>
      <c r="V3350" s="1" t="str">
        <f t="shared" si="5"/>
        <v>Low Booking</v>
      </c>
    </row>
    <row r="3351" ht="15.75" customHeight="1">
      <c r="A3351" s="1" t="s">
        <v>3665</v>
      </c>
      <c r="B3351" s="6">
        <v>46037.0</v>
      </c>
      <c r="C3351" s="6">
        <v>46037.0</v>
      </c>
      <c r="D3351" s="7">
        <v>0.9375</v>
      </c>
      <c r="E3351" s="1" t="str">
        <f t="shared" si="1"/>
        <v>Weekday</v>
      </c>
      <c r="F3351" s="1" t="str">
        <f t="shared" si="2"/>
        <v>Jan</v>
      </c>
      <c r="G3351" s="1" t="str">
        <f t="array" ref="G3351">_xlfn.XLOOKUP(A3351,Booking_data!$A$1:$A$6001,Booking_data!$D$1:$D$6001,"not found")</f>
        <v>M009</v>
      </c>
      <c r="H3351" s="1" t="str">
        <f t="array" ref="H3351">_xlfn.XLOOKUP(G3351,Movies_data!$A$1:$A$41,Movies_data!$B$1:$B$41,"not found")</f>
        <v>Amaran</v>
      </c>
      <c r="I3351" s="1" t="str">
        <f t="array" ref="I3351">_xlfn.XLOOKUP(G3351,Movies_data!$A$1:$A$41,Movies_data!$D$1:$D$41,"not found")</f>
        <v>Biography</v>
      </c>
      <c r="J3351" s="1" t="str">
        <f t="array" ref="J3351">_xlfn.XLOOKUP(G3351,Movies_data!$A$1:$A$41,Movies_data!$C$1:$C$41,"not found")</f>
        <v>Tamil</v>
      </c>
      <c r="K3351" s="1">
        <f t="array" ref="K3351">_xlfn.XLOOKUP(G3351,Movies_data!$A$1:$A$41,Movies_data!$H$1:$H$41,"Not Found")</f>
        <v>8.3</v>
      </c>
      <c r="L3351" s="1" t="str">
        <f t="array" ref="L3351">_xlfn.XLOOKUP(A3351,Booking_data!$A$1:$A$6001,Booking_data!$E$1:$E$6001,"not Found")</f>
        <v>C142</v>
      </c>
      <c r="M3351" s="1" t="str">
        <f t="array" ref="M3351">_xlfn.XLOOKUP(L3351,Cinemas_data!$A$1:$A$49,Cinemas_data!$I$1:$I$49,"not Found")</f>
        <v>#NAME?</v>
      </c>
      <c r="N3351" s="1" t="str">
        <f t="array" ref="N3351">_xlfn.XLOOKUP(L3351,Cinemas_data!$A$1:$A$49,Cinemas_data!$C$1:$C$49,"not Found")</f>
        <v>Ahmedabad</v>
      </c>
      <c r="O3351" s="1">
        <f t="array" ref="O3351">_xlfn.XLOOKUP(A3351,Booking_data!$A$1:$A$6001,Booking_data!$H$1:$H$6001,"not found")</f>
        <v>5</v>
      </c>
      <c r="P3351" s="1">
        <f t="array" ref="P3351">_xlfn.XLOOKUP(A3351,Booking_data!$A$1:$A$6001,Booking_data!$I$1:$I$6001,"not Found")</f>
        <v>220</v>
      </c>
      <c r="Q3351" s="1">
        <f t="shared" si="3"/>
        <v>1100</v>
      </c>
      <c r="R3351" s="1" t="str">
        <f t="array" ref="R3351">_xlfn.XLOOKUP(A3351,Booking_data!$A$1:$A$6001,Booking_data!$L$1:$L$6001,"Not Found")</f>
        <v>Credit Card</v>
      </c>
      <c r="S3351" s="1">
        <f t="array" ref="S3351">_xlfn.XLOOKUP(A3351,Booking_data!$A$1:$A$6001,Booking_data!$N$1:$N$6001,"not Found")</f>
        <v>21</v>
      </c>
      <c r="T3351" s="1" t="str">
        <f t="array" ref="T3351">_xlfn.XLOOKUP(A3351,Booking_data!$A$1:$A$6001,Booking_data!$O$1:$O$6001,"Not Found")</f>
        <v>Male</v>
      </c>
      <c r="U3351" s="1" t="str">
        <f t="shared" si="4"/>
        <v>Youngster</v>
      </c>
      <c r="V3351" s="1" t="str">
        <f t="shared" si="5"/>
        <v>High Booking</v>
      </c>
    </row>
    <row r="3352" ht="15.75" customHeight="1">
      <c r="A3352" s="1" t="s">
        <v>3666</v>
      </c>
      <c r="B3352" s="6">
        <v>46107.0</v>
      </c>
      <c r="C3352" s="6">
        <v>46110.0</v>
      </c>
      <c r="D3352" s="7">
        <v>0.9375</v>
      </c>
      <c r="E3352" s="1" t="str">
        <f t="shared" si="1"/>
        <v>Weekday</v>
      </c>
      <c r="F3352" s="1" t="str">
        <f t="shared" si="2"/>
        <v>Mar</v>
      </c>
      <c r="G3352" s="1" t="str">
        <f t="array" ref="G3352">_xlfn.XLOOKUP(A3352,Booking_data!$A$1:$A$6001,Booking_data!$D$1:$D$6001,"not found")</f>
        <v>M035</v>
      </c>
      <c r="H3352" s="1" t="str">
        <f t="array" ref="H3352">_xlfn.XLOOKUP(G3352,Movies_data!$A$1:$A$41,Movies_data!$B$1:$B$41,"not found")</f>
        <v>Aavesham</v>
      </c>
      <c r="I3352" s="1" t="str">
        <f t="array" ref="I3352">_xlfn.XLOOKUP(G3352,Movies_data!$A$1:$A$41,Movies_data!$D$1:$D$41,"not found")</f>
        <v>Comedy</v>
      </c>
      <c r="J3352" s="1" t="str">
        <f t="array" ref="J3352">_xlfn.XLOOKUP(G3352,Movies_data!$A$1:$A$41,Movies_data!$C$1:$C$41,"not found")</f>
        <v>Malayalam</v>
      </c>
      <c r="K3352" s="1">
        <f t="array" ref="K3352">_xlfn.XLOOKUP(G3352,Movies_data!$A$1:$A$41,Movies_data!$H$1:$H$41,"Not Found")</f>
        <v>7.8</v>
      </c>
      <c r="L3352" s="1" t="str">
        <f t="array" ref="L3352">_xlfn.XLOOKUP(A3352,Booking_data!$A$1:$A$6001,Booking_data!$E$1:$E$6001,"not Found")</f>
        <v>C091</v>
      </c>
      <c r="M3352" s="1" t="str">
        <f t="array" ref="M3352">_xlfn.XLOOKUP(L3352,Cinemas_data!$A$1:$A$49,Cinemas_data!$I$1:$I$49,"not Found")</f>
        <v>#NAME?</v>
      </c>
      <c r="N3352" s="1" t="str">
        <f t="array" ref="N3352">_xlfn.XLOOKUP(L3352,Cinemas_data!$A$1:$A$49,Cinemas_data!$C$1:$C$49,"not Found")</f>
        <v>Mumbai</v>
      </c>
      <c r="O3352" s="1">
        <f t="array" ref="O3352">_xlfn.XLOOKUP(A3352,Booking_data!$A$1:$A$6001,Booking_data!$H$1:$H$6001,"not found")</f>
        <v>2</v>
      </c>
      <c r="P3352" s="1">
        <f t="array" ref="P3352">_xlfn.XLOOKUP(A3352,Booking_data!$A$1:$A$6001,Booking_data!$I$1:$I$6001,"not Found")</f>
        <v>380</v>
      </c>
      <c r="Q3352" s="1">
        <f t="shared" si="3"/>
        <v>760</v>
      </c>
      <c r="R3352" s="1" t="str">
        <f t="array" ref="R3352">_xlfn.XLOOKUP(A3352,Booking_data!$A$1:$A$6001,Booking_data!$L$1:$L$6001,"Not Found")</f>
        <v>Net Banking</v>
      </c>
      <c r="S3352" s="1">
        <f t="array" ref="S3352">_xlfn.XLOOKUP(A3352,Booking_data!$A$1:$A$6001,Booking_data!$N$1:$N$6001,"not Found")</f>
        <v>54</v>
      </c>
      <c r="T3352" s="1" t="str">
        <f t="array" ref="T3352">_xlfn.XLOOKUP(A3352,Booking_data!$A$1:$A$6001,Booking_data!$O$1:$O$6001,"Not Found")</f>
        <v>Female</v>
      </c>
      <c r="U3352" s="1" t="str">
        <f t="shared" si="4"/>
        <v>Above 45</v>
      </c>
      <c r="V3352" s="1" t="str">
        <f t="shared" si="5"/>
        <v>Low Booking</v>
      </c>
    </row>
    <row r="3353" ht="15.75" customHeight="1">
      <c r="A3353" s="1" t="s">
        <v>3667</v>
      </c>
      <c r="B3353" s="6">
        <v>46070.0</v>
      </c>
      <c r="C3353" s="6">
        <v>46072.0</v>
      </c>
      <c r="D3353" s="7">
        <v>0.53125</v>
      </c>
      <c r="E3353" s="1" t="str">
        <f t="shared" si="1"/>
        <v>Weekday</v>
      </c>
      <c r="F3353" s="1" t="str">
        <f t="shared" si="2"/>
        <v>Feb</v>
      </c>
      <c r="G3353" s="1" t="str">
        <f t="array" ref="G3353">_xlfn.XLOOKUP(A3353,Booking_data!$A$1:$A$6001,Booking_data!$D$1:$D$6001,"not found")</f>
        <v>M010</v>
      </c>
      <c r="H3353" s="1" t="str">
        <f t="array" ref="H3353">_xlfn.XLOOKUP(G3353,Movies_data!$A$1:$A$41,Movies_data!$B$1:$B$41,"not found")</f>
        <v>Captain Miller</v>
      </c>
      <c r="I3353" s="1" t="str">
        <f t="array" ref="I3353">_xlfn.XLOOKUP(G3353,Movies_data!$A$1:$A$41,Movies_data!$D$1:$D$41,"not found")</f>
        <v>Action</v>
      </c>
      <c r="J3353" s="1" t="str">
        <f t="array" ref="J3353">_xlfn.XLOOKUP(G3353,Movies_data!$A$1:$A$41,Movies_data!$C$1:$C$41,"not found")</f>
        <v>Tamil</v>
      </c>
      <c r="K3353" s="1">
        <f t="array" ref="K3353">_xlfn.XLOOKUP(G3353,Movies_data!$A$1:$A$41,Movies_data!$H$1:$H$41,"Not Found")</f>
        <v>7</v>
      </c>
      <c r="L3353" s="1" t="str">
        <f t="array" ref="L3353">_xlfn.XLOOKUP(A3353,Booking_data!$A$1:$A$6001,Booking_data!$E$1:$E$6001,"not Found")</f>
        <v>C113</v>
      </c>
      <c r="M3353" s="1" t="str">
        <f t="array" ref="M3353">_xlfn.XLOOKUP(L3353,Cinemas_data!$A$1:$A$49,Cinemas_data!$I$1:$I$49,"not Found")</f>
        <v>#NAME?</v>
      </c>
      <c r="N3353" s="1" t="str">
        <f t="array" ref="N3353">_xlfn.XLOOKUP(L3353,Cinemas_data!$A$1:$A$49,Cinemas_data!$C$1:$C$49,"not Found")</f>
        <v>Delhi</v>
      </c>
      <c r="O3353" s="1">
        <f t="array" ref="O3353">_xlfn.XLOOKUP(A3353,Booking_data!$A$1:$A$6001,Booking_data!$H$1:$H$6001,"not found")</f>
        <v>3</v>
      </c>
      <c r="P3353" s="1">
        <f t="array" ref="P3353">_xlfn.XLOOKUP(A3353,Booking_data!$A$1:$A$6001,Booking_data!$I$1:$I$6001,"not Found")</f>
        <v>420</v>
      </c>
      <c r="Q3353" s="1">
        <f t="shared" si="3"/>
        <v>1260</v>
      </c>
      <c r="R3353" s="1" t="str">
        <f t="array" ref="R3353">_xlfn.XLOOKUP(A3353,Booking_data!$A$1:$A$6001,Booking_data!$L$1:$L$6001,"Not Found")</f>
        <v>Debit Card</v>
      </c>
      <c r="S3353" s="1">
        <f t="array" ref="S3353">_xlfn.XLOOKUP(A3353,Booking_data!$A$1:$A$6001,Booking_data!$N$1:$N$6001,"not Found")</f>
        <v>40</v>
      </c>
      <c r="T3353" s="1" t="str">
        <f t="array" ref="T3353">_xlfn.XLOOKUP(A3353,Booking_data!$A$1:$A$6001,Booking_data!$O$1:$O$6001,"Not Found")</f>
        <v>Male</v>
      </c>
      <c r="U3353" s="1" t="str">
        <f t="shared" si="4"/>
        <v>Middle Age</v>
      </c>
      <c r="V3353" s="1" t="str">
        <f t="shared" si="5"/>
        <v>Medium Booking</v>
      </c>
    </row>
    <row r="3354" ht="15.75" customHeight="1">
      <c r="A3354" s="1" t="s">
        <v>3668</v>
      </c>
      <c r="B3354" s="6">
        <v>46057.0</v>
      </c>
      <c r="C3354" s="6">
        <v>46057.0</v>
      </c>
      <c r="D3354" s="7">
        <v>0.6458333333333334</v>
      </c>
      <c r="E3354" s="1" t="str">
        <f t="shared" si="1"/>
        <v>Weekday</v>
      </c>
      <c r="F3354" s="1" t="str">
        <f t="shared" si="2"/>
        <v>Feb</v>
      </c>
      <c r="G3354" s="1" t="str">
        <f t="array" ref="G3354">_xlfn.XLOOKUP(A3354,Booking_data!$A$1:$A$6001,Booking_data!$D$1:$D$6001,"not found")</f>
        <v>M013</v>
      </c>
      <c r="H3354" s="1" t="str">
        <f t="array" ref="H3354">_xlfn.XLOOKUP(G3354,Movies_data!$A$1:$A$41,Movies_data!$B$1:$B$41,"not found")</f>
        <v>Salaar</v>
      </c>
      <c r="I3354" s="1" t="str">
        <f t="array" ref="I3354">_xlfn.XLOOKUP(G3354,Movies_data!$A$1:$A$41,Movies_data!$D$1:$D$41,"not found")</f>
        <v>Action</v>
      </c>
      <c r="J3354" s="1" t="str">
        <f t="array" ref="J3354">_xlfn.XLOOKUP(G3354,Movies_data!$A$1:$A$41,Movies_data!$C$1:$C$41,"not found")</f>
        <v>Telugu</v>
      </c>
      <c r="K3354" s="1">
        <f t="array" ref="K3354">_xlfn.XLOOKUP(G3354,Movies_data!$A$1:$A$41,Movies_data!$H$1:$H$41,"Not Found")</f>
        <v>6.5</v>
      </c>
      <c r="L3354" s="1" t="str">
        <f t="array" ref="L3354">_xlfn.XLOOKUP(A3354,Booking_data!$A$1:$A$6001,Booking_data!$E$1:$E$6001,"not Found")</f>
        <v>C102</v>
      </c>
      <c r="M3354" s="1" t="str">
        <f t="array" ref="M3354">_xlfn.XLOOKUP(L3354,Cinemas_data!$A$1:$A$49,Cinemas_data!$I$1:$I$49,"not Found")</f>
        <v>#NAME?</v>
      </c>
      <c r="N3354" s="1" t="str">
        <f t="array" ref="N3354">_xlfn.XLOOKUP(L3354,Cinemas_data!$A$1:$A$49,Cinemas_data!$C$1:$C$49,"not Found")</f>
        <v>Pune</v>
      </c>
      <c r="O3354" s="1">
        <f t="array" ref="O3354">_xlfn.XLOOKUP(A3354,Booking_data!$A$1:$A$6001,Booking_data!$H$1:$H$6001,"not found")</f>
        <v>2</v>
      </c>
      <c r="P3354" s="1">
        <f t="array" ref="P3354">_xlfn.XLOOKUP(A3354,Booking_data!$A$1:$A$6001,Booking_data!$I$1:$I$6001,"not Found")</f>
        <v>400</v>
      </c>
      <c r="Q3354" s="1">
        <f t="shared" si="3"/>
        <v>800</v>
      </c>
      <c r="R3354" s="1" t="str">
        <f t="array" ref="R3354">_xlfn.XLOOKUP(A3354,Booking_data!$A$1:$A$6001,Booking_data!$L$1:$L$6001,"Not Found")</f>
        <v>UPI</v>
      </c>
      <c r="S3354" s="1">
        <f t="array" ref="S3354">_xlfn.XLOOKUP(A3354,Booking_data!$A$1:$A$6001,Booking_data!$N$1:$N$6001,"not Found")</f>
        <v>37</v>
      </c>
      <c r="T3354" s="1" t="str">
        <f t="array" ref="T3354">_xlfn.XLOOKUP(A3354,Booking_data!$A$1:$A$6001,Booking_data!$O$1:$O$6001,"Not Found")</f>
        <v>Other</v>
      </c>
      <c r="U3354" s="1" t="str">
        <f t="shared" si="4"/>
        <v>Middle Age</v>
      </c>
      <c r="V3354" s="1" t="str">
        <f t="shared" si="5"/>
        <v>Low Booking</v>
      </c>
    </row>
    <row r="3355" ht="15.75" customHeight="1">
      <c r="A3355" s="1" t="s">
        <v>3669</v>
      </c>
      <c r="B3355" s="6">
        <v>46191.0</v>
      </c>
      <c r="C3355" s="6">
        <v>46195.0</v>
      </c>
      <c r="D3355" s="7">
        <v>0.9375</v>
      </c>
      <c r="E3355" s="1" t="str">
        <f t="shared" si="1"/>
        <v>Weekday</v>
      </c>
      <c r="F3355" s="1" t="str">
        <f t="shared" si="2"/>
        <v>Jun</v>
      </c>
      <c r="G3355" s="1" t="str">
        <f t="array" ref="G3355">_xlfn.XLOOKUP(A3355,Booking_data!$A$1:$A$6001,Booking_data!$D$1:$D$6001,"not found")</f>
        <v>M008</v>
      </c>
      <c r="H3355" s="1" t="str">
        <f t="array" ref="H3355">_xlfn.XLOOKUP(G3355,Movies_data!$A$1:$A$41,Movies_data!$B$1:$B$41,"not found")</f>
        <v>Love Today</v>
      </c>
      <c r="I3355" s="1" t="str">
        <f t="array" ref="I3355">_xlfn.XLOOKUP(G3355,Movies_data!$A$1:$A$41,Movies_data!$D$1:$D$41,"not found")</f>
        <v>Romance</v>
      </c>
      <c r="J3355" s="1" t="str">
        <f t="array" ref="J3355">_xlfn.XLOOKUP(G3355,Movies_data!$A$1:$A$41,Movies_data!$C$1:$C$41,"not found")</f>
        <v>Tamil</v>
      </c>
      <c r="K3355" s="1">
        <f t="array" ref="K3355">_xlfn.XLOOKUP(G3355,Movies_data!$A$1:$A$41,Movies_data!$H$1:$H$41,"Not Found")</f>
        <v>7.4</v>
      </c>
      <c r="L3355" s="1" t="str">
        <f t="array" ref="L3355">_xlfn.XLOOKUP(A3355,Booking_data!$A$1:$A$6001,Booking_data!$E$1:$E$6001,"not Found")</f>
        <v>C152</v>
      </c>
      <c r="M3355" s="1" t="str">
        <f t="array" ref="M3355">_xlfn.XLOOKUP(L3355,Cinemas_data!$A$1:$A$49,Cinemas_data!$I$1:$I$49,"not Found")</f>
        <v>#NAME?</v>
      </c>
      <c r="N3355" s="1" t="str">
        <f t="array" ref="N3355">_xlfn.XLOOKUP(L3355,Cinemas_data!$A$1:$A$49,Cinemas_data!$C$1:$C$49,"not Found")</f>
        <v>Kochi</v>
      </c>
      <c r="O3355" s="1">
        <f t="array" ref="O3355">_xlfn.XLOOKUP(A3355,Booking_data!$A$1:$A$6001,Booking_data!$H$1:$H$6001,"not found")</f>
        <v>6</v>
      </c>
      <c r="P3355" s="1">
        <f t="array" ref="P3355">_xlfn.XLOOKUP(A3355,Booking_data!$A$1:$A$6001,Booking_data!$I$1:$I$6001,"not Found")</f>
        <v>440</v>
      </c>
      <c r="Q3355" s="1">
        <f t="shared" si="3"/>
        <v>2640</v>
      </c>
      <c r="R3355" s="1" t="str">
        <f t="array" ref="R3355">_xlfn.XLOOKUP(A3355,Booking_data!$A$1:$A$6001,Booking_data!$L$1:$L$6001,"Not Found")</f>
        <v>Credit Card</v>
      </c>
      <c r="S3355" s="1">
        <f t="array" ref="S3355">_xlfn.XLOOKUP(A3355,Booking_data!$A$1:$A$6001,Booking_data!$N$1:$N$6001,"not Found")</f>
        <v>29</v>
      </c>
      <c r="T3355" s="1" t="str">
        <f t="array" ref="T3355">_xlfn.XLOOKUP(A3355,Booking_data!$A$1:$A$6001,Booking_data!$O$1:$O$6001,"Not Found")</f>
        <v>Other</v>
      </c>
      <c r="U3355" s="1" t="str">
        <f t="shared" si="4"/>
        <v>Youngster</v>
      </c>
      <c r="V3355" s="1" t="str">
        <f t="shared" si="5"/>
        <v>High Booking</v>
      </c>
    </row>
    <row r="3356" ht="15.75" customHeight="1">
      <c r="A3356" s="1" t="s">
        <v>3670</v>
      </c>
      <c r="B3356" s="6">
        <v>46024.0</v>
      </c>
      <c r="C3356" s="6">
        <v>46026.0</v>
      </c>
      <c r="D3356" s="7">
        <v>0.9375</v>
      </c>
      <c r="E3356" s="1" t="str">
        <f t="shared" si="1"/>
        <v>Weekday</v>
      </c>
      <c r="F3356" s="1" t="str">
        <f t="shared" si="2"/>
        <v>Jan</v>
      </c>
      <c r="G3356" s="1" t="str">
        <f t="array" ref="G3356">_xlfn.XLOOKUP(A3356,Booking_data!$A$1:$A$6001,Booking_data!$D$1:$D$6001,"not found")</f>
        <v>M029</v>
      </c>
      <c r="H3356" s="1" t="str">
        <f t="array" ref="H3356">_xlfn.XLOOKUP(G3356,Movies_data!$A$1:$A$41,Movies_data!$B$1:$B$41,"not found")</f>
        <v>777 Charlie</v>
      </c>
      <c r="I3356" s="1" t="str">
        <f t="array" ref="I3356">_xlfn.XLOOKUP(G3356,Movies_data!$A$1:$A$41,Movies_data!$D$1:$D$41,"not found")</f>
        <v>Adventure</v>
      </c>
      <c r="J3356" s="1" t="str">
        <f t="array" ref="J3356">_xlfn.XLOOKUP(G3356,Movies_data!$A$1:$A$41,Movies_data!$C$1:$C$41,"not found")</f>
        <v>Kannada</v>
      </c>
      <c r="K3356" s="1">
        <f t="array" ref="K3356">_xlfn.XLOOKUP(G3356,Movies_data!$A$1:$A$41,Movies_data!$H$1:$H$41,"Not Found")</f>
        <v>8.7</v>
      </c>
      <c r="L3356" s="1" t="str">
        <f t="array" ref="L3356">_xlfn.XLOOKUP(A3356,Booking_data!$A$1:$A$6001,Booking_data!$E$1:$E$6001,"not Found")</f>
        <v>C102</v>
      </c>
      <c r="M3356" s="1" t="str">
        <f t="array" ref="M3356">_xlfn.XLOOKUP(L3356,Cinemas_data!$A$1:$A$49,Cinemas_data!$I$1:$I$49,"not Found")</f>
        <v>#NAME?</v>
      </c>
      <c r="N3356" s="1" t="str">
        <f t="array" ref="N3356">_xlfn.XLOOKUP(L3356,Cinemas_data!$A$1:$A$49,Cinemas_data!$C$1:$C$49,"not Found")</f>
        <v>Pune</v>
      </c>
      <c r="O3356" s="1">
        <f t="array" ref="O3356">_xlfn.XLOOKUP(A3356,Booking_data!$A$1:$A$6001,Booking_data!$H$1:$H$6001,"not found")</f>
        <v>4</v>
      </c>
      <c r="P3356" s="1">
        <f t="array" ref="P3356">_xlfn.XLOOKUP(A3356,Booking_data!$A$1:$A$6001,Booking_data!$I$1:$I$6001,"not Found")</f>
        <v>220</v>
      </c>
      <c r="Q3356" s="1">
        <f t="shared" si="3"/>
        <v>880</v>
      </c>
      <c r="R3356" s="1" t="str">
        <f t="array" ref="R3356">_xlfn.XLOOKUP(A3356,Booking_data!$A$1:$A$6001,Booking_data!$L$1:$L$6001,"Not Found")</f>
        <v>Wallet</v>
      </c>
      <c r="S3356" s="1">
        <f t="array" ref="S3356">_xlfn.XLOOKUP(A3356,Booking_data!$A$1:$A$6001,Booking_data!$N$1:$N$6001,"not Found")</f>
        <v>60</v>
      </c>
      <c r="T3356" s="1" t="str">
        <f t="array" ref="T3356">_xlfn.XLOOKUP(A3356,Booking_data!$A$1:$A$6001,Booking_data!$O$1:$O$6001,"Not Found")</f>
        <v>Female</v>
      </c>
      <c r="U3356" s="1" t="str">
        <f t="shared" si="4"/>
        <v>Above 45</v>
      </c>
      <c r="V3356" s="1" t="str">
        <f t="shared" si="5"/>
        <v>Medium Booking</v>
      </c>
    </row>
    <row r="3357" ht="15.75" customHeight="1">
      <c r="A3357" s="1" t="s">
        <v>3671</v>
      </c>
      <c r="B3357" s="6">
        <v>46188.0</v>
      </c>
      <c r="C3357" s="6">
        <v>46195.0</v>
      </c>
      <c r="D3357" s="7">
        <v>0.3958333333333333</v>
      </c>
      <c r="E3357" s="1" t="str">
        <f t="shared" si="1"/>
        <v>Weekday</v>
      </c>
      <c r="F3357" s="1" t="str">
        <f t="shared" si="2"/>
        <v>Jun</v>
      </c>
      <c r="G3357" s="1" t="str">
        <f t="array" ref="G3357">_xlfn.XLOOKUP(A3357,Booking_data!$A$1:$A$6001,Booking_data!$D$1:$D$6001,"not found")</f>
        <v>M002</v>
      </c>
      <c r="H3357" s="1" t="str">
        <f t="array" ref="H3357">_xlfn.XLOOKUP(G3357,Movies_data!$A$1:$A$41,Movies_data!$B$1:$B$41,"not found")</f>
        <v>Jailer</v>
      </c>
      <c r="I3357" s="1" t="str">
        <f t="array" ref="I3357">_xlfn.XLOOKUP(G3357,Movies_data!$A$1:$A$41,Movies_data!$D$1:$D$41,"not found")</f>
        <v>Action</v>
      </c>
      <c r="J3357" s="1" t="str">
        <f t="array" ref="J3357">_xlfn.XLOOKUP(G3357,Movies_data!$A$1:$A$41,Movies_data!$C$1:$C$41,"not found")</f>
        <v>Tamil</v>
      </c>
      <c r="K3357" s="1">
        <f t="array" ref="K3357">_xlfn.XLOOKUP(G3357,Movies_data!$A$1:$A$41,Movies_data!$H$1:$H$41,"Not Found")</f>
        <v>7.1</v>
      </c>
      <c r="L3357" s="1" t="str">
        <f t="array" ref="L3357">_xlfn.XLOOKUP(A3357,Booking_data!$A$1:$A$6001,Booking_data!$E$1:$E$6001,"not Found")</f>
        <v>C152</v>
      </c>
      <c r="M3357" s="1" t="str">
        <f t="array" ref="M3357">_xlfn.XLOOKUP(L3357,Cinemas_data!$A$1:$A$49,Cinemas_data!$I$1:$I$49,"not Found")</f>
        <v>#NAME?</v>
      </c>
      <c r="N3357" s="1" t="str">
        <f t="array" ref="N3357">_xlfn.XLOOKUP(L3357,Cinemas_data!$A$1:$A$49,Cinemas_data!$C$1:$C$49,"not Found")</f>
        <v>Kochi</v>
      </c>
      <c r="O3357" s="1">
        <f t="array" ref="O3357">_xlfn.XLOOKUP(A3357,Booking_data!$A$1:$A$6001,Booking_data!$H$1:$H$6001,"not found")</f>
        <v>5</v>
      </c>
      <c r="P3357" s="1">
        <f t="array" ref="P3357">_xlfn.XLOOKUP(A3357,Booking_data!$A$1:$A$6001,Booking_data!$I$1:$I$6001,"not Found")</f>
        <v>260</v>
      </c>
      <c r="Q3357" s="1">
        <f t="shared" si="3"/>
        <v>1300</v>
      </c>
      <c r="R3357" s="1" t="str">
        <f t="array" ref="R3357">_xlfn.XLOOKUP(A3357,Booking_data!$A$1:$A$6001,Booking_data!$L$1:$L$6001,"Not Found")</f>
        <v>UPI</v>
      </c>
      <c r="S3357" s="1">
        <f t="array" ref="S3357">_xlfn.XLOOKUP(A3357,Booking_data!$A$1:$A$6001,Booking_data!$N$1:$N$6001,"not Found")</f>
        <v>25</v>
      </c>
      <c r="T3357" s="1" t="str">
        <f t="array" ref="T3357">_xlfn.XLOOKUP(A3357,Booking_data!$A$1:$A$6001,Booking_data!$O$1:$O$6001,"Not Found")</f>
        <v>Other</v>
      </c>
      <c r="U3357" s="1" t="str">
        <f t="shared" si="4"/>
        <v>Youngster</v>
      </c>
      <c r="V3357" s="1" t="str">
        <f t="shared" si="5"/>
        <v>High Booking</v>
      </c>
    </row>
    <row r="3358" ht="15.75" customHeight="1">
      <c r="A3358" s="1" t="s">
        <v>3672</v>
      </c>
      <c r="B3358" s="6">
        <v>46138.0</v>
      </c>
      <c r="C3358" s="6">
        <v>46140.0</v>
      </c>
      <c r="D3358" s="7">
        <v>0.7708333333333334</v>
      </c>
      <c r="E3358" s="1" t="str">
        <f t="shared" si="1"/>
        <v>Weekend</v>
      </c>
      <c r="F3358" s="1" t="str">
        <f t="shared" si="2"/>
        <v>Apr</v>
      </c>
      <c r="G3358" s="1" t="str">
        <f t="array" ref="G3358">_xlfn.XLOOKUP(A3358,Booking_data!$A$1:$A$6001,Booking_data!$D$1:$D$6001,"not found")</f>
        <v>M040</v>
      </c>
      <c r="H3358" s="1" t="str">
        <f t="array" ref="H3358">_xlfn.XLOOKUP(G3358,Movies_data!$A$1:$A$41,Movies_data!$B$1:$B$41,"not found")</f>
        <v>Inside Out 2</v>
      </c>
      <c r="I3358" s="1" t="str">
        <f t="array" ref="I3358">_xlfn.XLOOKUP(G3358,Movies_data!$A$1:$A$41,Movies_data!$D$1:$D$41,"not found")</f>
        <v>Animation</v>
      </c>
      <c r="J3358" s="1" t="str">
        <f t="array" ref="J3358">_xlfn.XLOOKUP(G3358,Movies_data!$A$1:$A$41,Movies_data!$C$1:$C$41,"not found")</f>
        <v>English</v>
      </c>
      <c r="K3358" s="1">
        <f t="array" ref="K3358">_xlfn.XLOOKUP(G3358,Movies_data!$A$1:$A$41,Movies_data!$H$1:$H$41,"Not Found")</f>
        <v>7.6</v>
      </c>
      <c r="L3358" s="1" t="str">
        <f t="array" ref="L3358">_xlfn.XLOOKUP(A3358,Booking_data!$A$1:$A$6001,Booking_data!$E$1:$E$6001,"not Found")</f>
        <v>C111</v>
      </c>
      <c r="M3358" s="1" t="str">
        <f t="array" ref="M3358">_xlfn.XLOOKUP(L3358,Cinemas_data!$A$1:$A$49,Cinemas_data!$I$1:$I$49,"not Found")</f>
        <v>#NAME?</v>
      </c>
      <c r="N3358" s="1" t="str">
        <f t="array" ref="N3358">_xlfn.XLOOKUP(L3358,Cinemas_data!$A$1:$A$49,Cinemas_data!$C$1:$C$49,"not Found")</f>
        <v>Delhi</v>
      </c>
      <c r="O3358" s="1">
        <f t="array" ref="O3358">_xlfn.XLOOKUP(A3358,Booking_data!$A$1:$A$6001,Booking_data!$H$1:$H$6001,"not found")</f>
        <v>3</v>
      </c>
      <c r="P3358" s="1">
        <f t="array" ref="P3358">_xlfn.XLOOKUP(A3358,Booking_data!$A$1:$A$6001,Booking_data!$I$1:$I$6001,"not Found")</f>
        <v>180</v>
      </c>
      <c r="Q3358" s="1">
        <f t="shared" si="3"/>
        <v>540</v>
      </c>
      <c r="R3358" s="1" t="str">
        <f t="array" ref="R3358">_xlfn.XLOOKUP(A3358,Booking_data!$A$1:$A$6001,Booking_data!$L$1:$L$6001,"Not Found")</f>
        <v>UPI</v>
      </c>
      <c r="S3358" s="1">
        <f t="array" ref="S3358">_xlfn.XLOOKUP(A3358,Booking_data!$A$1:$A$6001,Booking_data!$N$1:$N$6001,"not Found")</f>
        <v>41</v>
      </c>
      <c r="T3358" s="1" t="str">
        <f t="array" ref="T3358">_xlfn.XLOOKUP(A3358,Booking_data!$A$1:$A$6001,Booking_data!$O$1:$O$6001,"Not Found")</f>
        <v>Other</v>
      </c>
      <c r="U3358" s="1" t="str">
        <f t="shared" si="4"/>
        <v>Middle Age</v>
      </c>
      <c r="V3358" s="1" t="str">
        <f t="shared" si="5"/>
        <v>Medium Booking</v>
      </c>
    </row>
    <row r="3359" ht="15.75" customHeight="1">
      <c r="A3359" s="1" t="s">
        <v>3673</v>
      </c>
      <c r="B3359" s="6">
        <v>46126.0</v>
      </c>
      <c r="C3359" s="6">
        <v>46133.0</v>
      </c>
      <c r="D3359" s="7">
        <v>0.3958333333333333</v>
      </c>
      <c r="E3359" s="1" t="str">
        <f t="shared" si="1"/>
        <v>Weekday</v>
      </c>
      <c r="F3359" s="1" t="str">
        <f t="shared" si="2"/>
        <v>Apr</v>
      </c>
      <c r="G3359" s="1" t="str">
        <f t="array" ref="G3359">_xlfn.XLOOKUP(A3359,Booking_data!$A$1:$A$6001,Booking_data!$D$1:$D$6001,"not found")</f>
        <v>M025</v>
      </c>
      <c r="H3359" s="1" t="str">
        <f t="array" ref="H3359">_xlfn.XLOOKUP(G3359,Movies_data!$A$1:$A$41,Movies_data!$B$1:$B$41,"not found")</f>
        <v>Rocky Aur Rani Kii Prem Kahaani</v>
      </c>
      <c r="I3359" s="1" t="str">
        <f t="array" ref="I3359">_xlfn.XLOOKUP(G3359,Movies_data!$A$1:$A$41,Movies_data!$D$1:$D$41,"not found")</f>
        <v>Romance</v>
      </c>
      <c r="J3359" s="1" t="str">
        <f t="array" ref="J3359">_xlfn.XLOOKUP(G3359,Movies_data!$A$1:$A$41,Movies_data!$C$1:$C$41,"not found")</f>
        <v>Hindi</v>
      </c>
      <c r="K3359" s="1">
        <f t="array" ref="K3359">_xlfn.XLOOKUP(G3359,Movies_data!$A$1:$A$41,Movies_data!$H$1:$H$41,"Not Found")</f>
        <v>6.8</v>
      </c>
      <c r="L3359" s="1" t="str">
        <f t="array" ref="L3359">_xlfn.XLOOKUP(A3359,Booking_data!$A$1:$A$6001,Booking_data!$E$1:$E$6001,"not Found")</f>
        <v>C011</v>
      </c>
      <c r="M3359" s="1" t="str">
        <f t="array" ref="M3359">_xlfn.XLOOKUP(L3359,Cinemas_data!$A$1:$A$49,Cinemas_data!$I$1:$I$49,"not Found")</f>
        <v>#NAME?</v>
      </c>
      <c r="N3359" s="1" t="str">
        <f t="array" ref="N3359">_xlfn.XLOOKUP(L3359,Cinemas_data!$A$1:$A$49,Cinemas_data!$C$1:$C$49,"not Found")</f>
        <v>Chennai</v>
      </c>
      <c r="O3359" s="1">
        <f t="array" ref="O3359">_xlfn.XLOOKUP(A3359,Booking_data!$A$1:$A$6001,Booking_data!$H$1:$H$6001,"not found")</f>
        <v>4</v>
      </c>
      <c r="P3359" s="1">
        <f t="array" ref="P3359">_xlfn.XLOOKUP(A3359,Booking_data!$A$1:$A$6001,Booking_data!$I$1:$I$6001,"not Found")</f>
        <v>240</v>
      </c>
      <c r="Q3359" s="1">
        <f t="shared" si="3"/>
        <v>960</v>
      </c>
      <c r="R3359" s="1" t="str">
        <f t="array" ref="R3359">_xlfn.XLOOKUP(A3359,Booking_data!$A$1:$A$6001,Booking_data!$L$1:$L$6001,"Not Found")</f>
        <v>UPI</v>
      </c>
      <c r="S3359" s="1">
        <f t="array" ref="S3359">_xlfn.XLOOKUP(A3359,Booking_data!$A$1:$A$6001,Booking_data!$N$1:$N$6001,"not Found")</f>
        <v>35</v>
      </c>
      <c r="T3359" s="1" t="str">
        <f t="array" ref="T3359">_xlfn.XLOOKUP(A3359,Booking_data!$A$1:$A$6001,Booking_data!$O$1:$O$6001,"Not Found")</f>
        <v>Male</v>
      </c>
      <c r="U3359" s="1" t="str">
        <f t="shared" si="4"/>
        <v>Middle Age</v>
      </c>
      <c r="V3359" s="1" t="str">
        <f t="shared" si="5"/>
        <v>Medium Booking</v>
      </c>
    </row>
    <row r="3360" ht="15.75" customHeight="1">
      <c r="A3360" s="1" t="s">
        <v>3674</v>
      </c>
      <c r="B3360" s="6">
        <v>46190.0</v>
      </c>
      <c r="C3360" s="6">
        <v>46195.0</v>
      </c>
      <c r="D3360" s="7">
        <v>0.6458333333333334</v>
      </c>
      <c r="E3360" s="1" t="str">
        <f t="shared" si="1"/>
        <v>Weekday</v>
      </c>
      <c r="F3360" s="1" t="str">
        <f t="shared" si="2"/>
        <v>Jun</v>
      </c>
      <c r="G3360" s="1" t="str">
        <f t="array" ref="G3360">_xlfn.XLOOKUP(A3360,Booking_data!$A$1:$A$6001,Booking_data!$D$1:$D$6001,"not found")</f>
        <v>M009</v>
      </c>
      <c r="H3360" s="1" t="str">
        <f t="array" ref="H3360">_xlfn.XLOOKUP(G3360,Movies_data!$A$1:$A$41,Movies_data!$B$1:$B$41,"not found")</f>
        <v>Amaran</v>
      </c>
      <c r="I3360" s="1" t="str">
        <f t="array" ref="I3360">_xlfn.XLOOKUP(G3360,Movies_data!$A$1:$A$41,Movies_data!$D$1:$D$41,"not found")</f>
        <v>Biography</v>
      </c>
      <c r="J3360" s="1" t="str">
        <f t="array" ref="J3360">_xlfn.XLOOKUP(G3360,Movies_data!$A$1:$A$41,Movies_data!$C$1:$C$41,"not found")</f>
        <v>Tamil</v>
      </c>
      <c r="K3360" s="1">
        <f t="array" ref="K3360">_xlfn.XLOOKUP(G3360,Movies_data!$A$1:$A$41,Movies_data!$H$1:$H$41,"Not Found")</f>
        <v>8.3</v>
      </c>
      <c r="L3360" s="1" t="str">
        <f t="array" ref="L3360">_xlfn.XLOOKUP(A3360,Booking_data!$A$1:$A$6001,Booking_data!$E$1:$E$6001,"not Found")</f>
        <v>C091</v>
      </c>
      <c r="M3360" s="1" t="str">
        <f t="array" ref="M3360">_xlfn.XLOOKUP(L3360,Cinemas_data!$A$1:$A$49,Cinemas_data!$I$1:$I$49,"not Found")</f>
        <v>#NAME?</v>
      </c>
      <c r="N3360" s="1" t="str">
        <f t="array" ref="N3360">_xlfn.XLOOKUP(L3360,Cinemas_data!$A$1:$A$49,Cinemas_data!$C$1:$C$49,"not Found")</f>
        <v>Mumbai</v>
      </c>
      <c r="O3360" s="1">
        <f t="array" ref="O3360">_xlfn.XLOOKUP(A3360,Booking_data!$A$1:$A$6001,Booking_data!$H$1:$H$6001,"not found")</f>
        <v>3</v>
      </c>
      <c r="P3360" s="1">
        <f t="array" ref="P3360">_xlfn.XLOOKUP(A3360,Booking_data!$A$1:$A$6001,Booking_data!$I$1:$I$6001,"not Found")</f>
        <v>200</v>
      </c>
      <c r="Q3360" s="1">
        <f t="shared" si="3"/>
        <v>600</v>
      </c>
      <c r="R3360" s="1" t="str">
        <f t="array" ref="R3360">_xlfn.XLOOKUP(A3360,Booking_data!$A$1:$A$6001,Booking_data!$L$1:$L$6001,"Not Found")</f>
        <v>Credit Card</v>
      </c>
      <c r="S3360" s="1">
        <f t="array" ref="S3360">_xlfn.XLOOKUP(A3360,Booking_data!$A$1:$A$6001,Booking_data!$N$1:$N$6001,"not Found")</f>
        <v>43</v>
      </c>
      <c r="T3360" s="1" t="str">
        <f t="array" ref="T3360">_xlfn.XLOOKUP(A3360,Booking_data!$A$1:$A$6001,Booking_data!$O$1:$O$6001,"Not Found")</f>
        <v>Other</v>
      </c>
      <c r="U3360" s="1" t="str">
        <f t="shared" si="4"/>
        <v>Middle Age</v>
      </c>
      <c r="V3360" s="1" t="str">
        <f t="shared" si="5"/>
        <v>Medium Booking</v>
      </c>
    </row>
    <row r="3361" ht="15.75" customHeight="1">
      <c r="A3361" s="1" t="s">
        <v>3675</v>
      </c>
      <c r="B3361" s="6">
        <v>46173.0</v>
      </c>
      <c r="C3361" s="6">
        <v>46180.0</v>
      </c>
      <c r="D3361" s="7">
        <v>0.8854166666666666</v>
      </c>
      <c r="E3361" s="1" t="str">
        <f t="shared" si="1"/>
        <v>Weekend</v>
      </c>
      <c r="F3361" s="1" t="str">
        <f t="shared" si="2"/>
        <v>May</v>
      </c>
      <c r="G3361" s="1" t="str">
        <f t="array" ref="G3361">_xlfn.XLOOKUP(A3361,Booking_data!$A$1:$A$6001,Booking_data!$D$1:$D$6001,"not found")</f>
        <v>M014</v>
      </c>
      <c r="H3361" s="1" t="str">
        <f t="array" ref="H3361">_xlfn.XLOOKUP(G3361,Movies_data!$A$1:$A$41,Movies_data!$B$1:$B$41,"not found")</f>
        <v>Hi Nanna</v>
      </c>
      <c r="I3361" s="1" t="str">
        <f t="array" ref="I3361">_xlfn.XLOOKUP(G3361,Movies_data!$A$1:$A$41,Movies_data!$D$1:$D$41,"not found")</f>
        <v>Romance</v>
      </c>
      <c r="J3361" s="1" t="str">
        <f t="array" ref="J3361">_xlfn.XLOOKUP(G3361,Movies_data!$A$1:$A$41,Movies_data!$C$1:$C$41,"not found")</f>
        <v>Telugu</v>
      </c>
      <c r="K3361" s="1">
        <f t="array" ref="K3361">_xlfn.XLOOKUP(G3361,Movies_data!$A$1:$A$41,Movies_data!$H$1:$H$41,"Not Found")</f>
        <v>8</v>
      </c>
      <c r="L3361" s="1" t="str">
        <f t="array" ref="L3361">_xlfn.XLOOKUP(A3361,Booking_data!$A$1:$A$6001,Booking_data!$E$1:$E$6001,"not Found")</f>
        <v>C072</v>
      </c>
      <c r="M3361" s="1" t="str">
        <f t="array" ref="M3361">_xlfn.XLOOKUP(L3361,Cinemas_data!$A$1:$A$49,Cinemas_data!$I$1:$I$49,"not Found")</f>
        <v>#NAME?</v>
      </c>
      <c r="N3361" s="1" t="str">
        <f t="array" ref="N3361">_xlfn.XLOOKUP(L3361,Cinemas_data!$A$1:$A$49,Cinemas_data!$C$1:$C$49,"not Found")</f>
        <v>Hyderabad</v>
      </c>
      <c r="O3361" s="1">
        <f t="array" ref="O3361">_xlfn.XLOOKUP(A3361,Booking_data!$A$1:$A$6001,Booking_data!$H$1:$H$6001,"not found")</f>
        <v>4</v>
      </c>
      <c r="P3361" s="1">
        <f t="array" ref="P3361">_xlfn.XLOOKUP(A3361,Booking_data!$A$1:$A$6001,Booking_data!$I$1:$I$6001,"not Found")</f>
        <v>200</v>
      </c>
      <c r="Q3361" s="1">
        <f t="shared" si="3"/>
        <v>800</v>
      </c>
      <c r="R3361" s="1" t="str">
        <f t="array" ref="R3361">_xlfn.XLOOKUP(A3361,Booking_data!$A$1:$A$6001,Booking_data!$L$1:$L$6001,"Not Found")</f>
        <v>Credit Card</v>
      </c>
      <c r="S3361" s="1">
        <f t="array" ref="S3361">_xlfn.XLOOKUP(A3361,Booking_data!$A$1:$A$6001,Booking_data!$N$1:$N$6001,"not Found")</f>
        <v>38</v>
      </c>
      <c r="T3361" s="1" t="str">
        <f t="array" ref="T3361">_xlfn.XLOOKUP(A3361,Booking_data!$A$1:$A$6001,Booking_data!$O$1:$O$6001,"Not Found")</f>
        <v>Male</v>
      </c>
      <c r="U3361" s="1" t="str">
        <f t="shared" si="4"/>
        <v>Middle Age</v>
      </c>
      <c r="V3361" s="1" t="str">
        <f t="shared" si="5"/>
        <v>Medium Booking</v>
      </c>
    </row>
    <row r="3362" ht="15.75" customHeight="1">
      <c r="A3362" s="1" t="s">
        <v>3676</v>
      </c>
      <c r="B3362" s="6">
        <v>46036.0</v>
      </c>
      <c r="C3362" s="6">
        <v>46040.0</v>
      </c>
      <c r="D3362" s="7">
        <v>0.3958333333333333</v>
      </c>
      <c r="E3362" s="1" t="str">
        <f t="shared" si="1"/>
        <v>Weekday</v>
      </c>
      <c r="F3362" s="1" t="str">
        <f t="shared" si="2"/>
        <v>Jan</v>
      </c>
      <c r="G3362" s="1" t="str">
        <f t="array" ref="G3362">_xlfn.XLOOKUP(A3362,Booking_data!$A$1:$A$6001,Booking_data!$D$1:$D$6001,"not found")</f>
        <v>M035</v>
      </c>
      <c r="H3362" s="1" t="str">
        <f t="array" ref="H3362">_xlfn.XLOOKUP(G3362,Movies_data!$A$1:$A$41,Movies_data!$B$1:$B$41,"not found")</f>
        <v>Aavesham</v>
      </c>
      <c r="I3362" s="1" t="str">
        <f t="array" ref="I3362">_xlfn.XLOOKUP(G3362,Movies_data!$A$1:$A$41,Movies_data!$D$1:$D$41,"not found")</f>
        <v>Comedy</v>
      </c>
      <c r="J3362" s="1" t="str">
        <f t="array" ref="J3362">_xlfn.XLOOKUP(G3362,Movies_data!$A$1:$A$41,Movies_data!$C$1:$C$41,"not found")</f>
        <v>Malayalam</v>
      </c>
      <c r="K3362" s="1">
        <f t="array" ref="K3362">_xlfn.XLOOKUP(G3362,Movies_data!$A$1:$A$41,Movies_data!$H$1:$H$41,"Not Found")</f>
        <v>7.8</v>
      </c>
      <c r="L3362" s="1" t="str">
        <f t="array" ref="L3362">_xlfn.XLOOKUP(A3362,Booking_data!$A$1:$A$6001,Booking_data!$E$1:$E$6001,"not Found")</f>
        <v>C101</v>
      </c>
      <c r="M3362" s="1" t="str">
        <f t="array" ref="M3362">_xlfn.XLOOKUP(L3362,Cinemas_data!$A$1:$A$49,Cinemas_data!$I$1:$I$49,"not Found")</f>
        <v>#NAME?</v>
      </c>
      <c r="N3362" s="1" t="str">
        <f t="array" ref="N3362">_xlfn.XLOOKUP(L3362,Cinemas_data!$A$1:$A$49,Cinemas_data!$C$1:$C$49,"not Found")</f>
        <v>Pune</v>
      </c>
      <c r="O3362" s="1">
        <f t="array" ref="O3362">_xlfn.XLOOKUP(A3362,Booking_data!$A$1:$A$6001,Booking_data!$H$1:$H$6001,"not found")</f>
        <v>1</v>
      </c>
      <c r="P3362" s="1">
        <f t="array" ref="P3362">_xlfn.XLOOKUP(A3362,Booking_data!$A$1:$A$6001,Booking_data!$I$1:$I$6001,"not Found")</f>
        <v>180</v>
      </c>
      <c r="Q3362" s="1">
        <f t="shared" si="3"/>
        <v>180</v>
      </c>
      <c r="R3362" s="1" t="str">
        <f t="array" ref="R3362">_xlfn.XLOOKUP(A3362,Booking_data!$A$1:$A$6001,Booking_data!$L$1:$L$6001,"Not Found")</f>
        <v>Debit Card</v>
      </c>
      <c r="S3362" s="1">
        <f t="array" ref="S3362">_xlfn.XLOOKUP(A3362,Booking_data!$A$1:$A$6001,Booking_data!$N$1:$N$6001,"not Found")</f>
        <v>44</v>
      </c>
      <c r="T3362" s="1" t="str">
        <f t="array" ref="T3362">_xlfn.XLOOKUP(A3362,Booking_data!$A$1:$A$6001,Booking_data!$O$1:$O$6001,"Not Found")</f>
        <v>Male</v>
      </c>
      <c r="U3362" s="1" t="str">
        <f t="shared" si="4"/>
        <v>Middle Age</v>
      </c>
      <c r="V3362" s="1" t="str">
        <f t="shared" si="5"/>
        <v>Low Booking</v>
      </c>
    </row>
    <row r="3363" ht="15.75" customHeight="1">
      <c r="A3363" s="1" t="s">
        <v>3677</v>
      </c>
      <c r="B3363" s="6">
        <v>46079.0</v>
      </c>
      <c r="C3363" s="6">
        <v>46079.0</v>
      </c>
      <c r="D3363" s="7">
        <v>0.3958333333333333</v>
      </c>
      <c r="E3363" s="1" t="str">
        <f t="shared" si="1"/>
        <v>Weekday</v>
      </c>
      <c r="F3363" s="1" t="str">
        <f t="shared" si="2"/>
        <v>Feb</v>
      </c>
      <c r="G3363" s="1" t="str">
        <f t="array" ref="G3363">_xlfn.XLOOKUP(A3363,Booking_data!$A$1:$A$6001,Booking_data!$D$1:$D$6001,"not found")</f>
        <v>M009</v>
      </c>
      <c r="H3363" s="1" t="str">
        <f t="array" ref="H3363">_xlfn.XLOOKUP(G3363,Movies_data!$A$1:$A$41,Movies_data!$B$1:$B$41,"not found")</f>
        <v>Amaran</v>
      </c>
      <c r="I3363" s="1" t="str">
        <f t="array" ref="I3363">_xlfn.XLOOKUP(G3363,Movies_data!$A$1:$A$41,Movies_data!$D$1:$D$41,"not found")</f>
        <v>Biography</v>
      </c>
      <c r="J3363" s="1" t="str">
        <f t="array" ref="J3363">_xlfn.XLOOKUP(G3363,Movies_data!$A$1:$A$41,Movies_data!$C$1:$C$41,"not found")</f>
        <v>Tamil</v>
      </c>
      <c r="K3363" s="1">
        <f t="array" ref="K3363">_xlfn.XLOOKUP(G3363,Movies_data!$A$1:$A$41,Movies_data!$H$1:$H$41,"Not Found")</f>
        <v>8.3</v>
      </c>
      <c r="L3363" s="1" t="str">
        <f t="array" ref="L3363">_xlfn.XLOOKUP(A3363,Booking_data!$A$1:$A$6001,Booking_data!$E$1:$E$6001,"not Found")</f>
        <v>C071</v>
      </c>
      <c r="M3363" s="1" t="str">
        <f t="array" ref="M3363">_xlfn.XLOOKUP(L3363,Cinemas_data!$A$1:$A$49,Cinemas_data!$I$1:$I$49,"not Found")</f>
        <v>#NAME?</v>
      </c>
      <c r="N3363" s="1" t="str">
        <f t="array" ref="N3363">_xlfn.XLOOKUP(L3363,Cinemas_data!$A$1:$A$49,Cinemas_data!$C$1:$C$49,"not Found")</f>
        <v>Hyderabad</v>
      </c>
      <c r="O3363" s="1">
        <f t="array" ref="O3363">_xlfn.XLOOKUP(A3363,Booking_data!$A$1:$A$6001,Booking_data!$H$1:$H$6001,"not found")</f>
        <v>3</v>
      </c>
      <c r="P3363" s="1">
        <f t="array" ref="P3363">_xlfn.XLOOKUP(A3363,Booking_data!$A$1:$A$6001,Booking_data!$I$1:$I$6001,"not Found")</f>
        <v>180</v>
      </c>
      <c r="Q3363" s="1">
        <f t="shared" si="3"/>
        <v>540</v>
      </c>
      <c r="R3363" s="1" t="str">
        <f t="array" ref="R3363">_xlfn.XLOOKUP(A3363,Booking_data!$A$1:$A$6001,Booking_data!$L$1:$L$6001,"Not Found")</f>
        <v>Credit Card</v>
      </c>
      <c r="S3363" s="1">
        <f t="array" ref="S3363">_xlfn.XLOOKUP(A3363,Booking_data!$A$1:$A$6001,Booking_data!$N$1:$N$6001,"not Found")</f>
        <v>51</v>
      </c>
      <c r="T3363" s="1" t="str">
        <f t="array" ref="T3363">_xlfn.XLOOKUP(A3363,Booking_data!$A$1:$A$6001,Booking_data!$O$1:$O$6001,"Not Found")</f>
        <v>Other</v>
      </c>
      <c r="U3363" s="1" t="str">
        <f t="shared" si="4"/>
        <v>Above 45</v>
      </c>
      <c r="V3363" s="1" t="str">
        <f t="shared" si="5"/>
        <v>Medium Booking</v>
      </c>
    </row>
    <row r="3364" ht="15.75" customHeight="1">
      <c r="A3364" s="1" t="s">
        <v>3678</v>
      </c>
      <c r="B3364" s="6">
        <v>46038.0</v>
      </c>
      <c r="C3364" s="6">
        <v>46044.0</v>
      </c>
      <c r="D3364" s="7">
        <v>0.7708333333333334</v>
      </c>
      <c r="E3364" s="1" t="str">
        <f t="shared" si="1"/>
        <v>Weekday</v>
      </c>
      <c r="F3364" s="1" t="str">
        <f t="shared" si="2"/>
        <v>Jan</v>
      </c>
      <c r="G3364" s="1" t="str">
        <f t="array" ref="G3364">_xlfn.XLOOKUP(A3364,Booking_data!$A$1:$A$6001,Booking_data!$D$1:$D$6001,"not found")</f>
        <v>M003</v>
      </c>
      <c r="H3364" s="1" t="str">
        <f t="array" ref="H3364">_xlfn.XLOOKUP(G3364,Movies_data!$A$1:$A$41,Movies_data!$B$1:$B$41,"not found")</f>
        <v>Vikram</v>
      </c>
      <c r="I3364" s="1" t="str">
        <f t="array" ref="I3364">_xlfn.XLOOKUP(G3364,Movies_data!$A$1:$A$41,Movies_data!$D$1:$D$41,"not found")</f>
        <v>Action</v>
      </c>
      <c r="J3364" s="1" t="str">
        <f t="array" ref="J3364">_xlfn.XLOOKUP(G3364,Movies_data!$A$1:$A$41,Movies_data!$C$1:$C$41,"not found")</f>
        <v>Tamil</v>
      </c>
      <c r="K3364" s="1">
        <f t="array" ref="K3364">_xlfn.XLOOKUP(G3364,Movies_data!$A$1:$A$41,Movies_data!$H$1:$H$41,"Not Found")</f>
        <v>8.3</v>
      </c>
      <c r="L3364" s="1" t="str">
        <f t="array" ref="L3364">_xlfn.XLOOKUP(A3364,Booking_data!$A$1:$A$6001,Booking_data!$E$1:$E$6001,"not Found")</f>
        <v>C021</v>
      </c>
      <c r="M3364" s="1" t="str">
        <f t="array" ref="M3364">_xlfn.XLOOKUP(L3364,Cinemas_data!$A$1:$A$49,Cinemas_data!$I$1:$I$49,"not Found")</f>
        <v>#NAME?</v>
      </c>
      <c r="N3364" s="1" t="str">
        <f t="array" ref="N3364">_xlfn.XLOOKUP(L3364,Cinemas_data!$A$1:$A$49,Cinemas_data!$C$1:$C$49,"not Found")</f>
        <v>Coimbatore</v>
      </c>
      <c r="O3364" s="1">
        <f t="array" ref="O3364">_xlfn.XLOOKUP(A3364,Booking_data!$A$1:$A$6001,Booking_data!$H$1:$H$6001,"not found")</f>
        <v>1</v>
      </c>
      <c r="P3364" s="1">
        <f t="array" ref="P3364">_xlfn.XLOOKUP(A3364,Booking_data!$A$1:$A$6001,Booking_data!$I$1:$I$6001,"not Found")</f>
        <v>300</v>
      </c>
      <c r="Q3364" s="1">
        <f t="shared" si="3"/>
        <v>300</v>
      </c>
      <c r="R3364" s="1" t="str">
        <f t="array" ref="R3364">_xlfn.XLOOKUP(A3364,Booking_data!$A$1:$A$6001,Booking_data!$L$1:$L$6001,"Not Found")</f>
        <v>Credit Card</v>
      </c>
      <c r="S3364" s="1">
        <f t="array" ref="S3364">_xlfn.XLOOKUP(A3364,Booking_data!$A$1:$A$6001,Booking_data!$N$1:$N$6001,"not Found")</f>
        <v>25</v>
      </c>
      <c r="T3364" s="1" t="str">
        <f t="array" ref="T3364">_xlfn.XLOOKUP(A3364,Booking_data!$A$1:$A$6001,Booking_data!$O$1:$O$6001,"Not Found")</f>
        <v>Female</v>
      </c>
      <c r="U3364" s="1" t="str">
        <f t="shared" si="4"/>
        <v>Youngster</v>
      </c>
      <c r="V3364" s="1" t="str">
        <f t="shared" si="5"/>
        <v>Low Booking</v>
      </c>
    </row>
    <row r="3365" ht="15.75" customHeight="1">
      <c r="A3365" s="1" t="s">
        <v>3679</v>
      </c>
      <c r="B3365" s="6">
        <v>46037.0</v>
      </c>
      <c r="C3365" s="6">
        <v>46042.0</v>
      </c>
      <c r="D3365" s="7">
        <v>0.7708333333333334</v>
      </c>
      <c r="E3365" s="1" t="str">
        <f t="shared" si="1"/>
        <v>Weekday</v>
      </c>
      <c r="F3365" s="1" t="str">
        <f t="shared" si="2"/>
        <v>Jan</v>
      </c>
      <c r="G3365" s="1" t="str">
        <f t="array" ref="G3365">_xlfn.XLOOKUP(A3365,Booking_data!$A$1:$A$6001,Booking_data!$D$1:$D$6001,"not found")</f>
        <v>M019</v>
      </c>
      <c r="H3365" s="1" t="str">
        <f t="array" ref="H3365">_xlfn.XLOOKUP(G3365,Movies_data!$A$1:$A$41,Movies_data!$B$1:$B$41,"not found")</f>
        <v>Animal</v>
      </c>
      <c r="I3365" s="1" t="str">
        <f t="array" ref="I3365">_xlfn.XLOOKUP(G3365,Movies_data!$A$1:$A$41,Movies_data!$D$1:$D$41,"not found")</f>
        <v>Drama</v>
      </c>
      <c r="J3365" s="1" t="str">
        <f t="array" ref="J3365">_xlfn.XLOOKUP(G3365,Movies_data!$A$1:$A$41,Movies_data!$C$1:$C$41,"not found")</f>
        <v>Hindi</v>
      </c>
      <c r="K3365" s="1">
        <f t="array" ref="K3365">_xlfn.XLOOKUP(G3365,Movies_data!$A$1:$A$41,Movies_data!$H$1:$H$41,"Not Found")</f>
        <v>6.1</v>
      </c>
      <c r="L3365" s="1" t="str">
        <f t="array" ref="L3365">_xlfn.XLOOKUP(A3365,Booking_data!$A$1:$A$6001,Booking_data!$E$1:$E$6001,"not Found")</f>
        <v>C063</v>
      </c>
      <c r="M3365" s="1" t="str">
        <f t="array" ref="M3365">_xlfn.XLOOKUP(L3365,Cinemas_data!$A$1:$A$49,Cinemas_data!$I$1:$I$49,"not Found")</f>
        <v>#NAME?</v>
      </c>
      <c r="N3365" s="1" t="str">
        <f t="array" ref="N3365">_xlfn.XLOOKUP(L3365,Cinemas_data!$A$1:$A$49,Cinemas_data!$C$1:$C$49,"not Found")</f>
        <v>Mysuru</v>
      </c>
      <c r="O3365" s="1">
        <f t="array" ref="O3365">_xlfn.XLOOKUP(A3365,Booking_data!$A$1:$A$6001,Booking_data!$H$1:$H$6001,"not found")</f>
        <v>1</v>
      </c>
      <c r="P3365" s="1">
        <f t="array" ref="P3365">_xlfn.XLOOKUP(A3365,Booking_data!$A$1:$A$6001,Booking_data!$I$1:$I$6001,"not Found")</f>
        <v>240</v>
      </c>
      <c r="Q3365" s="1">
        <f t="shared" si="3"/>
        <v>240</v>
      </c>
      <c r="R3365" s="1" t="str">
        <f t="array" ref="R3365">_xlfn.XLOOKUP(A3365,Booking_data!$A$1:$A$6001,Booking_data!$L$1:$L$6001,"Not Found")</f>
        <v>Credit Card</v>
      </c>
      <c r="S3365" s="1">
        <f t="array" ref="S3365">_xlfn.XLOOKUP(A3365,Booking_data!$A$1:$A$6001,Booking_data!$N$1:$N$6001,"not Found")</f>
        <v>48</v>
      </c>
      <c r="T3365" s="1" t="str">
        <f t="array" ref="T3365">_xlfn.XLOOKUP(A3365,Booking_data!$A$1:$A$6001,Booking_data!$O$1:$O$6001,"Not Found")</f>
        <v>Male</v>
      </c>
      <c r="U3365" s="1" t="str">
        <f t="shared" si="4"/>
        <v>Above 45</v>
      </c>
      <c r="V3365" s="1" t="str">
        <f t="shared" si="5"/>
        <v>Low Booking</v>
      </c>
    </row>
    <row r="3366" ht="15.75" customHeight="1">
      <c r="A3366" s="1" t="s">
        <v>3680</v>
      </c>
      <c r="B3366" s="6">
        <v>46128.0</v>
      </c>
      <c r="C3366" s="6">
        <v>46135.0</v>
      </c>
      <c r="D3366" s="7">
        <v>0.3958333333333333</v>
      </c>
      <c r="E3366" s="1" t="str">
        <f t="shared" si="1"/>
        <v>Weekday</v>
      </c>
      <c r="F3366" s="1" t="str">
        <f t="shared" si="2"/>
        <v>Apr</v>
      </c>
      <c r="G3366" s="1" t="str">
        <f t="array" ref="G3366">_xlfn.XLOOKUP(A3366,Booking_data!$A$1:$A$6001,Booking_data!$D$1:$D$6001,"not found")</f>
        <v>M001</v>
      </c>
      <c r="H3366" s="1" t="str">
        <f t="array" ref="H3366">_xlfn.XLOOKUP(G3366,Movies_data!$A$1:$A$41,Movies_data!$B$1:$B$41,"not found")</f>
        <v>Leo</v>
      </c>
      <c r="I3366" s="1" t="str">
        <f t="array" ref="I3366">_xlfn.XLOOKUP(G3366,Movies_data!$A$1:$A$41,Movies_data!$D$1:$D$41,"not found")</f>
        <v>Action</v>
      </c>
      <c r="J3366" s="1" t="str">
        <f t="array" ref="J3366">_xlfn.XLOOKUP(G3366,Movies_data!$A$1:$A$41,Movies_data!$C$1:$C$41,"not found")</f>
        <v>Tamil</v>
      </c>
      <c r="K3366" s="1">
        <f t="array" ref="K3366">_xlfn.XLOOKUP(G3366,Movies_data!$A$1:$A$41,Movies_data!$H$1:$H$41,"Not Found")</f>
        <v>8</v>
      </c>
      <c r="L3366" s="1" t="str">
        <f t="array" ref="L3366">_xlfn.XLOOKUP(A3366,Booking_data!$A$1:$A$6001,Booking_data!$E$1:$E$6001,"not Found")</f>
        <v>C141</v>
      </c>
      <c r="M3366" s="1" t="str">
        <f t="array" ref="M3366">_xlfn.XLOOKUP(L3366,Cinemas_data!$A$1:$A$49,Cinemas_data!$I$1:$I$49,"not Found")</f>
        <v>#NAME?</v>
      </c>
      <c r="N3366" s="1" t="str">
        <f t="array" ref="N3366">_xlfn.XLOOKUP(L3366,Cinemas_data!$A$1:$A$49,Cinemas_data!$C$1:$C$49,"not Found")</f>
        <v>Ahmedabad</v>
      </c>
      <c r="O3366" s="1">
        <f t="array" ref="O3366">_xlfn.XLOOKUP(A3366,Booking_data!$A$1:$A$6001,Booking_data!$H$1:$H$6001,"not found")</f>
        <v>4</v>
      </c>
      <c r="P3366" s="1">
        <f t="array" ref="P3366">_xlfn.XLOOKUP(A3366,Booking_data!$A$1:$A$6001,Booking_data!$I$1:$I$6001,"not Found")</f>
        <v>320</v>
      </c>
      <c r="Q3366" s="1">
        <f t="shared" si="3"/>
        <v>1280</v>
      </c>
      <c r="R3366" s="1" t="str">
        <f t="array" ref="R3366">_xlfn.XLOOKUP(A3366,Booking_data!$A$1:$A$6001,Booking_data!$L$1:$L$6001,"Not Found")</f>
        <v>Credit Card</v>
      </c>
      <c r="S3366" s="1">
        <f t="array" ref="S3366">_xlfn.XLOOKUP(A3366,Booking_data!$A$1:$A$6001,Booking_data!$N$1:$N$6001,"not Found")</f>
        <v>44</v>
      </c>
      <c r="T3366" s="1" t="str">
        <f t="array" ref="T3366">_xlfn.XLOOKUP(A3366,Booking_data!$A$1:$A$6001,Booking_data!$O$1:$O$6001,"Not Found")</f>
        <v>Other</v>
      </c>
      <c r="U3366" s="1" t="str">
        <f t="shared" si="4"/>
        <v>Middle Age</v>
      </c>
      <c r="V3366" s="1" t="str">
        <f t="shared" si="5"/>
        <v>Medium Booking</v>
      </c>
    </row>
    <row r="3367" ht="15.75" customHeight="1">
      <c r="A3367" s="1" t="s">
        <v>3681</v>
      </c>
      <c r="B3367" s="6">
        <v>46027.0</v>
      </c>
      <c r="C3367" s="6">
        <v>46034.0</v>
      </c>
      <c r="D3367" s="7">
        <v>0.53125</v>
      </c>
      <c r="E3367" s="1" t="str">
        <f t="shared" si="1"/>
        <v>Weekday</v>
      </c>
      <c r="F3367" s="1" t="str">
        <f t="shared" si="2"/>
        <v>Jan</v>
      </c>
      <c r="G3367" s="1" t="str">
        <f t="array" ref="G3367">_xlfn.XLOOKUP(A3367,Booking_data!$A$1:$A$6001,Booking_data!$D$1:$D$6001,"not found")</f>
        <v>M018</v>
      </c>
      <c r="H3367" s="1" t="str">
        <f t="array" ref="H3367">_xlfn.XLOOKUP(G3367,Movies_data!$A$1:$A$41,Movies_data!$B$1:$B$41,"not found")</f>
        <v>Sita Ramam</v>
      </c>
      <c r="I3367" s="1" t="str">
        <f t="array" ref="I3367">_xlfn.XLOOKUP(G3367,Movies_data!$A$1:$A$41,Movies_data!$D$1:$D$41,"not found")</f>
        <v>Romance</v>
      </c>
      <c r="J3367" s="1" t="str">
        <f t="array" ref="J3367">_xlfn.XLOOKUP(G3367,Movies_data!$A$1:$A$41,Movies_data!$C$1:$C$41,"not found")</f>
        <v>Telugu</v>
      </c>
      <c r="K3367" s="1">
        <f t="array" ref="K3367">_xlfn.XLOOKUP(G3367,Movies_data!$A$1:$A$41,Movies_data!$H$1:$H$41,"Not Found")</f>
        <v>8.5</v>
      </c>
      <c r="L3367" s="1" t="str">
        <f t="array" ref="L3367">_xlfn.XLOOKUP(A3367,Booking_data!$A$1:$A$6001,Booking_data!$E$1:$E$6001,"not Found")</f>
        <v>C072</v>
      </c>
      <c r="M3367" s="1" t="str">
        <f t="array" ref="M3367">_xlfn.XLOOKUP(L3367,Cinemas_data!$A$1:$A$49,Cinemas_data!$I$1:$I$49,"not Found")</f>
        <v>#NAME?</v>
      </c>
      <c r="N3367" s="1" t="str">
        <f t="array" ref="N3367">_xlfn.XLOOKUP(L3367,Cinemas_data!$A$1:$A$49,Cinemas_data!$C$1:$C$49,"not Found")</f>
        <v>Hyderabad</v>
      </c>
      <c r="O3367" s="1">
        <f t="array" ref="O3367">_xlfn.XLOOKUP(A3367,Booking_data!$A$1:$A$6001,Booking_data!$H$1:$H$6001,"not found")</f>
        <v>3</v>
      </c>
      <c r="P3367" s="1">
        <f t="array" ref="P3367">_xlfn.XLOOKUP(A3367,Booking_data!$A$1:$A$6001,Booking_data!$I$1:$I$6001,"not Found")</f>
        <v>280</v>
      </c>
      <c r="Q3367" s="1">
        <f t="shared" si="3"/>
        <v>840</v>
      </c>
      <c r="R3367" s="1" t="str">
        <f t="array" ref="R3367">_xlfn.XLOOKUP(A3367,Booking_data!$A$1:$A$6001,Booking_data!$L$1:$L$6001,"Not Found")</f>
        <v>Credit Card</v>
      </c>
      <c r="S3367" s="1">
        <f t="array" ref="S3367">_xlfn.XLOOKUP(A3367,Booking_data!$A$1:$A$6001,Booking_data!$N$1:$N$6001,"not Found")</f>
        <v>50</v>
      </c>
      <c r="T3367" s="1" t="str">
        <f t="array" ref="T3367">_xlfn.XLOOKUP(A3367,Booking_data!$A$1:$A$6001,Booking_data!$O$1:$O$6001,"Not Found")</f>
        <v>Female</v>
      </c>
      <c r="U3367" s="1" t="str">
        <f t="shared" si="4"/>
        <v>Above 45</v>
      </c>
      <c r="V3367" s="1" t="str">
        <f t="shared" si="5"/>
        <v>Medium Booking</v>
      </c>
    </row>
    <row r="3368" ht="15.75" customHeight="1">
      <c r="A3368" s="1" t="s">
        <v>3682</v>
      </c>
      <c r="B3368" s="6">
        <v>46182.0</v>
      </c>
      <c r="C3368" s="6">
        <v>46188.0</v>
      </c>
      <c r="D3368" s="7">
        <v>0.8854166666666666</v>
      </c>
      <c r="E3368" s="1" t="str">
        <f t="shared" si="1"/>
        <v>Weekday</v>
      </c>
      <c r="F3368" s="1" t="str">
        <f t="shared" si="2"/>
        <v>Jun</v>
      </c>
      <c r="G3368" s="1" t="str">
        <f t="array" ref="G3368">_xlfn.XLOOKUP(A3368,Booking_data!$A$1:$A$6001,Booking_data!$D$1:$D$6001,"not found")</f>
        <v>M040</v>
      </c>
      <c r="H3368" s="1" t="str">
        <f t="array" ref="H3368">_xlfn.XLOOKUP(G3368,Movies_data!$A$1:$A$41,Movies_data!$B$1:$B$41,"not found")</f>
        <v>Inside Out 2</v>
      </c>
      <c r="I3368" s="1" t="str">
        <f t="array" ref="I3368">_xlfn.XLOOKUP(G3368,Movies_data!$A$1:$A$41,Movies_data!$D$1:$D$41,"not found")</f>
        <v>Animation</v>
      </c>
      <c r="J3368" s="1" t="str">
        <f t="array" ref="J3368">_xlfn.XLOOKUP(G3368,Movies_data!$A$1:$A$41,Movies_data!$C$1:$C$41,"not found")</f>
        <v>English</v>
      </c>
      <c r="K3368" s="1">
        <f t="array" ref="K3368">_xlfn.XLOOKUP(G3368,Movies_data!$A$1:$A$41,Movies_data!$H$1:$H$41,"Not Found")</f>
        <v>7.6</v>
      </c>
      <c r="L3368" s="1" t="str">
        <f t="array" ref="L3368">_xlfn.XLOOKUP(A3368,Booking_data!$A$1:$A$6001,Booking_data!$E$1:$E$6001,"not Found")</f>
        <v>C163</v>
      </c>
      <c r="M3368" s="1" t="str">
        <f t="array" ref="M3368">_xlfn.XLOOKUP(L3368,Cinemas_data!$A$1:$A$49,Cinemas_data!$I$1:$I$49,"not Found")</f>
        <v>#NAME?</v>
      </c>
      <c r="N3368" s="1" t="str">
        <f t="array" ref="N3368">_xlfn.XLOOKUP(L3368,Cinemas_data!$A$1:$A$49,Cinemas_data!$C$1:$C$49,"not Found")</f>
        <v>Thiruvananthapuram</v>
      </c>
      <c r="O3368" s="1">
        <f t="array" ref="O3368">_xlfn.XLOOKUP(A3368,Booking_data!$A$1:$A$6001,Booking_data!$H$1:$H$6001,"not found")</f>
        <v>3</v>
      </c>
      <c r="P3368" s="1">
        <f t="array" ref="P3368">_xlfn.XLOOKUP(A3368,Booking_data!$A$1:$A$6001,Booking_data!$I$1:$I$6001,"not Found")</f>
        <v>260</v>
      </c>
      <c r="Q3368" s="1">
        <f t="shared" si="3"/>
        <v>780</v>
      </c>
      <c r="R3368" s="1" t="str">
        <f t="array" ref="R3368">_xlfn.XLOOKUP(A3368,Booking_data!$A$1:$A$6001,Booking_data!$L$1:$L$6001,"Not Found")</f>
        <v>Credit Card</v>
      </c>
      <c r="S3368" s="1">
        <f t="array" ref="S3368">_xlfn.XLOOKUP(A3368,Booking_data!$A$1:$A$6001,Booking_data!$N$1:$N$6001,"not Found")</f>
        <v>34</v>
      </c>
      <c r="T3368" s="1" t="str">
        <f t="array" ref="T3368">_xlfn.XLOOKUP(A3368,Booking_data!$A$1:$A$6001,Booking_data!$O$1:$O$6001,"Not Found")</f>
        <v>Male</v>
      </c>
      <c r="U3368" s="1" t="str">
        <f t="shared" si="4"/>
        <v>Middle Age</v>
      </c>
      <c r="V3368" s="1" t="str">
        <f t="shared" si="5"/>
        <v>Medium Booking</v>
      </c>
    </row>
    <row r="3369" ht="15.75" customHeight="1">
      <c r="A3369" s="1" t="s">
        <v>3683</v>
      </c>
      <c r="B3369" s="6">
        <v>46168.0</v>
      </c>
      <c r="C3369" s="6">
        <v>46175.0</v>
      </c>
      <c r="D3369" s="7">
        <v>0.3958333333333333</v>
      </c>
      <c r="E3369" s="1" t="str">
        <f t="shared" si="1"/>
        <v>Weekday</v>
      </c>
      <c r="F3369" s="1" t="str">
        <f t="shared" si="2"/>
        <v>May</v>
      </c>
      <c r="G3369" s="1" t="str">
        <f t="array" ref="G3369">_xlfn.XLOOKUP(A3369,Booking_data!$A$1:$A$6001,Booking_data!$D$1:$D$6001,"not found")</f>
        <v>M002</v>
      </c>
      <c r="H3369" s="1" t="str">
        <f t="array" ref="H3369">_xlfn.XLOOKUP(G3369,Movies_data!$A$1:$A$41,Movies_data!$B$1:$B$41,"not found")</f>
        <v>Jailer</v>
      </c>
      <c r="I3369" s="1" t="str">
        <f t="array" ref="I3369">_xlfn.XLOOKUP(G3369,Movies_data!$A$1:$A$41,Movies_data!$D$1:$D$41,"not found")</f>
        <v>Action</v>
      </c>
      <c r="J3369" s="1" t="str">
        <f t="array" ref="J3369">_xlfn.XLOOKUP(G3369,Movies_data!$A$1:$A$41,Movies_data!$C$1:$C$41,"not found")</f>
        <v>Tamil</v>
      </c>
      <c r="K3369" s="1">
        <f t="array" ref="K3369">_xlfn.XLOOKUP(G3369,Movies_data!$A$1:$A$41,Movies_data!$H$1:$H$41,"Not Found")</f>
        <v>7.1</v>
      </c>
      <c r="L3369" s="1" t="str">
        <f t="array" ref="L3369">_xlfn.XLOOKUP(A3369,Booking_data!$A$1:$A$6001,Booking_data!$E$1:$E$6001,"not Found")</f>
        <v>C073</v>
      </c>
      <c r="M3369" s="1" t="str">
        <f t="array" ref="M3369">_xlfn.XLOOKUP(L3369,Cinemas_data!$A$1:$A$49,Cinemas_data!$I$1:$I$49,"not Found")</f>
        <v>#NAME?</v>
      </c>
      <c r="N3369" s="1" t="str">
        <f t="array" ref="N3369">_xlfn.XLOOKUP(L3369,Cinemas_data!$A$1:$A$49,Cinemas_data!$C$1:$C$49,"not Found")</f>
        <v>Hyderabad</v>
      </c>
      <c r="O3369" s="1">
        <f t="array" ref="O3369">_xlfn.XLOOKUP(A3369,Booking_data!$A$1:$A$6001,Booking_data!$H$1:$H$6001,"not found")</f>
        <v>3</v>
      </c>
      <c r="P3369" s="1">
        <f t="array" ref="P3369">_xlfn.XLOOKUP(A3369,Booking_data!$A$1:$A$6001,Booking_data!$I$1:$I$6001,"not Found")</f>
        <v>240</v>
      </c>
      <c r="Q3369" s="1">
        <f t="shared" si="3"/>
        <v>720</v>
      </c>
      <c r="R3369" s="1" t="str">
        <f t="array" ref="R3369">_xlfn.XLOOKUP(A3369,Booking_data!$A$1:$A$6001,Booking_data!$L$1:$L$6001,"Not Found")</f>
        <v>Credit Card</v>
      </c>
      <c r="S3369" s="1">
        <f t="array" ref="S3369">_xlfn.XLOOKUP(A3369,Booking_data!$A$1:$A$6001,Booking_data!$N$1:$N$6001,"not Found")</f>
        <v>19</v>
      </c>
      <c r="T3369" s="1" t="str">
        <f t="array" ref="T3369">_xlfn.XLOOKUP(A3369,Booking_data!$A$1:$A$6001,Booking_data!$O$1:$O$6001,"Not Found")</f>
        <v>Female</v>
      </c>
      <c r="U3369" s="1" t="str">
        <f t="shared" si="4"/>
        <v>Youngster</v>
      </c>
      <c r="V3369" s="1" t="str">
        <f t="shared" si="5"/>
        <v>Medium Booking</v>
      </c>
    </row>
    <row r="3370" ht="15.75" customHeight="1">
      <c r="A3370" s="1" t="s">
        <v>3684</v>
      </c>
      <c r="B3370" s="6">
        <v>46061.0</v>
      </c>
      <c r="C3370" s="6">
        <v>46062.0</v>
      </c>
      <c r="D3370" s="7">
        <v>0.3958333333333333</v>
      </c>
      <c r="E3370" s="1" t="str">
        <f t="shared" si="1"/>
        <v>Weekend</v>
      </c>
      <c r="F3370" s="1" t="str">
        <f t="shared" si="2"/>
        <v>Feb</v>
      </c>
      <c r="G3370" s="1" t="str">
        <f t="array" ref="G3370">_xlfn.XLOOKUP(A3370,Booking_data!$A$1:$A$6001,Booking_data!$D$1:$D$6001,"not found")</f>
        <v>M002</v>
      </c>
      <c r="H3370" s="1" t="str">
        <f t="array" ref="H3370">_xlfn.XLOOKUP(G3370,Movies_data!$A$1:$A$41,Movies_data!$B$1:$B$41,"not found")</f>
        <v>Jailer</v>
      </c>
      <c r="I3370" s="1" t="str">
        <f t="array" ref="I3370">_xlfn.XLOOKUP(G3370,Movies_data!$A$1:$A$41,Movies_data!$D$1:$D$41,"not found")</f>
        <v>Action</v>
      </c>
      <c r="J3370" s="1" t="str">
        <f t="array" ref="J3370">_xlfn.XLOOKUP(G3370,Movies_data!$A$1:$A$41,Movies_data!$C$1:$C$41,"not found")</f>
        <v>Tamil</v>
      </c>
      <c r="K3370" s="1">
        <f t="array" ref="K3370">_xlfn.XLOOKUP(G3370,Movies_data!$A$1:$A$41,Movies_data!$H$1:$H$41,"Not Found")</f>
        <v>7.1</v>
      </c>
      <c r="L3370" s="1" t="str">
        <f t="array" ref="L3370">_xlfn.XLOOKUP(A3370,Booking_data!$A$1:$A$6001,Booking_data!$E$1:$E$6001,"not Found")</f>
        <v>C073</v>
      </c>
      <c r="M3370" s="1" t="str">
        <f t="array" ref="M3370">_xlfn.XLOOKUP(L3370,Cinemas_data!$A$1:$A$49,Cinemas_data!$I$1:$I$49,"not Found")</f>
        <v>#NAME?</v>
      </c>
      <c r="N3370" s="1" t="str">
        <f t="array" ref="N3370">_xlfn.XLOOKUP(L3370,Cinemas_data!$A$1:$A$49,Cinemas_data!$C$1:$C$49,"not Found")</f>
        <v>Hyderabad</v>
      </c>
      <c r="O3370" s="1">
        <f t="array" ref="O3370">_xlfn.XLOOKUP(A3370,Booking_data!$A$1:$A$6001,Booking_data!$H$1:$H$6001,"not found")</f>
        <v>3</v>
      </c>
      <c r="P3370" s="1">
        <f t="array" ref="P3370">_xlfn.XLOOKUP(A3370,Booking_data!$A$1:$A$6001,Booking_data!$I$1:$I$6001,"not Found")</f>
        <v>320</v>
      </c>
      <c r="Q3370" s="1">
        <f t="shared" si="3"/>
        <v>960</v>
      </c>
      <c r="R3370" s="1" t="str">
        <f t="array" ref="R3370">_xlfn.XLOOKUP(A3370,Booking_data!$A$1:$A$6001,Booking_data!$L$1:$L$6001,"Not Found")</f>
        <v>Credit Card</v>
      </c>
      <c r="S3370" s="1">
        <f t="array" ref="S3370">_xlfn.XLOOKUP(A3370,Booking_data!$A$1:$A$6001,Booking_data!$N$1:$N$6001,"not Found")</f>
        <v>35</v>
      </c>
      <c r="T3370" s="1" t="str">
        <f t="array" ref="T3370">_xlfn.XLOOKUP(A3370,Booking_data!$A$1:$A$6001,Booking_data!$O$1:$O$6001,"Not Found")</f>
        <v>Other</v>
      </c>
      <c r="U3370" s="1" t="str">
        <f t="shared" si="4"/>
        <v>Middle Age</v>
      </c>
      <c r="V3370" s="1" t="str">
        <f t="shared" si="5"/>
        <v>Medium Booking</v>
      </c>
    </row>
    <row r="3371" ht="15.75" customHeight="1">
      <c r="A3371" s="1" t="s">
        <v>3685</v>
      </c>
      <c r="B3371" s="6">
        <v>46098.0</v>
      </c>
      <c r="C3371" s="6">
        <v>46104.0</v>
      </c>
      <c r="D3371" s="7">
        <v>0.3958333333333333</v>
      </c>
      <c r="E3371" s="1" t="str">
        <f t="shared" si="1"/>
        <v>Weekday</v>
      </c>
      <c r="F3371" s="1" t="str">
        <f t="shared" si="2"/>
        <v>Mar</v>
      </c>
      <c r="G3371" s="1" t="str">
        <f t="array" ref="G3371">_xlfn.XLOOKUP(A3371,Booking_data!$A$1:$A$6001,Booking_data!$D$1:$D$6001,"not found")</f>
        <v>M008</v>
      </c>
      <c r="H3371" s="1" t="str">
        <f t="array" ref="H3371">_xlfn.XLOOKUP(G3371,Movies_data!$A$1:$A$41,Movies_data!$B$1:$B$41,"not found")</f>
        <v>Love Today</v>
      </c>
      <c r="I3371" s="1" t="str">
        <f t="array" ref="I3371">_xlfn.XLOOKUP(G3371,Movies_data!$A$1:$A$41,Movies_data!$D$1:$D$41,"not found")</f>
        <v>Romance</v>
      </c>
      <c r="J3371" s="1" t="str">
        <f t="array" ref="J3371">_xlfn.XLOOKUP(G3371,Movies_data!$A$1:$A$41,Movies_data!$C$1:$C$41,"not found")</f>
        <v>Tamil</v>
      </c>
      <c r="K3371" s="1">
        <f t="array" ref="K3371">_xlfn.XLOOKUP(G3371,Movies_data!$A$1:$A$41,Movies_data!$H$1:$H$41,"Not Found")</f>
        <v>7.4</v>
      </c>
      <c r="L3371" s="1" t="str">
        <f t="array" ref="L3371">_xlfn.XLOOKUP(A3371,Booking_data!$A$1:$A$6001,Booking_data!$E$1:$E$6001,"not Found")</f>
        <v>C133</v>
      </c>
      <c r="M3371" s="1" t="str">
        <f t="array" ref="M3371">_xlfn.XLOOKUP(L3371,Cinemas_data!$A$1:$A$49,Cinemas_data!$I$1:$I$49,"not Found")</f>
        <v>#NAME?</v>
      </c>
      <c r="N3371" s="1" t="str">
        <f t="array" ref="N3371">_xlfn.XLOOKUP(L3371,Cinemas_data!$A$1:$A$49,Cinemas_data!$C$1:$C$49,"not Found")</f>
        <v>Kolkata</v>
      </c>
      <c r="O3371" s="1">
        <f t="array" ref="O3371">_xlfn.XLOOKUP(A3371,Booking_data!$A$1:$A$6001,Booking_data!$H$1:$H$6001,"not found")</f>
        <v>3</v>
      </c>
      <c r="P3371" s="1">
        <f t="array" ref="P3371">_xlfn.XLOOKUP(A3371,Booking_data!$A$1:$A$6001,Booking_data!$I$1:$I$6001,"not Found")</f>
        <v>280</v>
      </c>
      <c r="Q3371" s="1">
        <f t="shared" si="3"/>
        <v>840</v>
      </c>
      <c r="R3371" s="1" t="str">
        <f t="array" ref="R3371">_xlfn.XLOOKUP(A3371,Booking_data!$A$1:$A$6001,Booking_data!$L$1:$L$6001,"Not Found")</f>
        <v>Credit Card</v>
      </c>
      <c r="S3371" s="1">
        <f t="array" ref="S3371">_xlfn.XLOOKUP(A3371,Booking_data!$A$1:$A$6001,Booking_data!$N$1:$N$6001,"not Found")</f>
        <v>38</v>
      </c>
      <c r="T3371" s="1" t="str">
        <f t="array" ref="T3371">_xlfn.XLOOKUP(A3371,Booking_data!$A$1:$A$6001,Booking_data!$O$1:$O$6001,"Not Found")</f>
        <v>Other</v>
      </c>
      <c r="U3371" s="1" t="str">
        <f t="shared" si="4"/>
        <v>Middle Age</v>
      </c>
      <c r="V3371" s="1" t="str">
        <f t="shared" si="5"/>
        <v>Medium Booking</v>
      </c>
    </row>
    <row r="3372" ht="15.75" customHeight="1">
      <c r="A3372" s="1" t="s">
        <v>3686</v>
      </c>
      <c r="B3372" s="6">
        <v>46192.0</v>
      </c>
      <c r="C3372" s="6">
        <v>46193.0</v>
      </c>
      <c r="D3372" s="7">
        <v>0.3958333333333333</v>
      </c>
      <c r="E3372" s="1" t="str">
        <f t="shared" si="1"/>
        <v>Weekday</v>
      </c>
      <c r="F3372" s="1" t="str">
        <f t="shared" si="2"/>
        <v>Jun</v>
      </c>
      <c r="G3372" s="1" t="str">
        <f t="array" ref="G3372">_xlfn.XLOOKUP(A3372,Booking_data!$A$1:$A$6001,Booking_data!$D$1:$D$6001,"not found")</f>
        <v>M010</v>
      </c>
      <c r="H3372" s="1" t="str">
        <f t="array" ref="H3372">_xlfn.XLOOKUP(G3372,Movies_data!$A$1:$A$41,Movies_data!$B$1:$B$41,"not found")</f>
        <v>Captain Miller</v>
      </c>
      <c r="I3372" s="1" t="str">
        <f t="array" ref="I3372">_xlfn.XLOOKUP(G3372,Movies_data!$A$1:$A$41,Movies_data!$D$1:$D$41,"not found")</f>
        <v>Action</v>
      </c>
      <c r="J3372" s="1" t="str">
        <f t="array" ref="J3372">_xlfn.XLOOKUP(G3372,Movies_data!$A$1:$A$41,Movies_data!$C$1:$C$41,"not found")</f>
        <v>Tamil</v>
      </c>
      <c r="K3372" s="1">
        <f t="array" ref="K3372">_xlfn.XLOOKUP(G3372,Movies_data!$A$1:$A$41,Movies_data!$H$1:$H$41,"Not Found")</f>
        <v>7</v>
      </c>
      <c r="L3372" s="1" t="str">
        <f t="array" ref="L3372">_xlfn.XLOOKUP(A3372,Booking_data!$A$1:$A$6001,Booking_data!$E$1:$E$6001,"not Found")</f>
        <v>C131</v>
      </c>
      <c r="M3372" s="1" t="str">
        <f t="array" ref="M3372">_xlfn.XLOOKUP(L3372,Cinemas_data!$A$1:$A$49,Cinemas_data!$I$1:$I$49,"not Found")</f>
        <v>#NAME?</v>
      </c>
      <c r="N3372" s="1" t="str">
        <f t="array" ref="N3372">_xlfn.XLOOKUP(L3372,Cinemas_data!$A$1:$A$49,Cinemas_data!$C$1:$C$49,"not Found")</f>
        <v>Kolkata</v>
      </c>
      <c r="O3372" s="1">
        <f t="array" ref="O3372">_xlfn.XLOOKUP(A3372,Booking_data!$A$1:$A$6001,Booking_data!$H$1:$H$6001,"not found")</f>
        <v>3</v>
      </c>
      <c r="P3372" s="1">
        <f t="array" ref="P3372">_xlfn.XLOOKUP(A3372,Booking_data!$A$1:$A$6001,Booking_data!$I$1:$I$6001,"not Found")</f>
        <v>240</v>
      </c>
      <c r="Q3372" s="1">
        <f t="shared" si="3"/>
        <v>720</v>
      </c>
      <c r="R3372" s="1" t="str">
        <f t="array" ref="R3372">_xlfn.XLOOKUP(A3372,Booking_data!$A$1:$A$6001,Booking_data!$L$1:$L$6001,"Not Found")</f>
        <v>Debit Card</v>
      </c>
      <c r="S3372" s="1">
        <f t="array" ref="S3372">_xlfn.XLOOKUP(A3372,Booking_data!$A$1:$A$6001,Booking_data!$N$1:$N$6001,"not Found")</f>
        <v>32</v>
      </c>
      <c r="T3372" s="1" t="str">
        <f t="array" ref="T3372">_xlfn.XLOOKUP(A3372,Booking_data!$A$1:$A$6001,Booking_data!$O$1:$O$6001,"Not Found")</f>
        <v>Male</v>
      </c>
      <c r="U3372" s="1" t="str">
        <f t="shared" si="4"/>
        <v>Middle Age</v>
      </c>
      <c r="V3372" s="1" t="str">
        <f t="shared" si="5"/>
        <v>Medium Booking</v>
      </c>
    </row>
    <row r="3373" ht="15.75" customHeight="1">
      <c r="A3373" s="1" t="s">
        <v>3687</v>
      </c>
      <c r="B3373" s="6">
        <v>46084.0</v>
      </c>
      <c r="C3373" s="6">
        <v>46090.0</v>
      </c>
      <c r="D3373" s="7">
        <v>0.9375</v>
      </c>
      <c r="E3373" s="1" t="str">
        <f t="shared" si="1"/>
        <v>Weekday</v>
      </c>
      <c r="F3373" s="1" t="str">
        <f t="shared" si="2"/>
        <v>Mar</v>
      </c>
      <c r="G3373" s="1" t="str">
        <f t="array" ref="G3373">_xlfn.XLOOKUP(A3373,Booking_data!$A$1:$A$6001,Booking_data!$D$1:$D$6001,"not found")</f>
        <v>M031</v>
      </c>
      <c r="H3373" s="1" t="str">
        <f t="array" ref="H3373">_xlfn.XLOOKUP(G3373,Movies_data!$A$1:$A$41,Movies_data!$B$1:$B$41,"not found")</f>
        <v>Bangalore Days</v>
      </c>
      <c r="I3373" s="1" t="str">
        <f t="array" ref="I3373">_xlfn.XLOOKUP(G3373,Movies_data!$A$1:$A$41,Movies_data!$D$1:$D$41,"not found")</f>
        <v>Drama</v>
      </c>
      <c r="J3373" s="1" t="str">
        <f t="array" ref="J3373">_xlfn.XLOOKUP(G3373,Movies_data!$A$1:$A$41,Movies_data!$C$1:$C$41,"not found")</f>
        <v>Malayalam</v>
      </c>
      <c r="K3373" s="1">
        <f t="array" ref="K3373">_xlfn.XLOOKUP(G3373,Movies_data!$A$1:$A$41,Movies_data!$H$1:$H$41,"Not Found")</f>
        <v>8.3</v>
      </c>
      <c r="L3373" s="1" t="str">
        <f t="array" ref="L3373">_xlfn.XLOOKUP(A3373,Booking_data!$A$1:$A$6001,Booking_data!$E$1:$E$6001,"not Found")</f>
        <v>C012</v>
      </c>
      <c r="M3373" s="1" t="str">
        <f t="array" ref="M3373">_xlfn.XLOOKUP(L3373,Cinemas_data!$A$1:$A$49,Cinemas_data!$I$1:$I$49,"not Found")</f>
        <v>#NAME?</v>
      </c>
      <c r="N3373" s="1" t="str">
        <f t="array" ref="N3373">_xlfn.XLOOKUP(L3373,Cinemas_data!$A$1:$A$49,Cinemas_data!$C$1:$C$49,"not Found")</f>
        <v>Chennai</v>
      </c>
      <c r="O3373" s="1">
        <f t="array" ref="O3373">_xlfn.XLOOKUP(A3373,Booking_data!$A$1:$A$6001,Booking_data!$H$1:$H$6001,"not found")</f>
        <v>2</v>
      </c>
      <c r="P3373" s="1">
        <f t="array" ref="P3373">_xlfn.XLOOKUP(A3373,Booking_data!$A$1:$A$6001,Booking_data!$I$1:$I$6001,"not Found")</f>
        <v>160</v>
      </c>
      <c r="Q3373" s="1">
        <f t="shared" si="3"/>
        <v>320</v>
      </c>
      <c r="R3373" s="1" t="str">
        <f t="array" ref="R3373">_xlfn.XLOOKUP(A3373,Booking_data!$A$1:$A$6001,Booking_data!$L$1:$L$6001,"Not Found")</f>
        <v>Debit Card</v>
      </c>
      <c r="S3373" s="1">
        <f t="array" ref="S3373">_xlfn.XLOOKUP(A3373,Booking_data!$A$1:$A$6001,Booking_data!$N$1:$N$6001,"not Found")</f>
        <v>45</v>
      </c>
      <c r="T3373" s="1" t="str">
        <f t="array" ref="T3373">_xlfn.XLOOKUP(A3373,Booking_data!$A$1:$A$6001,Booking_data!$O$1:$O$6001,"Not Found")</f>
        <v>Other</v>
      </c>
      <c r="U3373" s="1" t="str">
        <f t="shared" si="4"/>
        <v>Above 45</v>
      </c>
      <c r="V3373" s="1" t="str">
        <f t="shared" si="5"/>
        <v>Low Booking</v>
      </c>
    </row>
    <row r="3374" ht="15.75" customHeight="1">
      <c r="A3374" s="1" t="s">
        <v>3688</v>
      </c>
      <c r="B3374" s="6">
        <v>46038.0</v>
      </c>
      <c r="C3374" s="6">
        <v>46043.0</v>
      </c>
      <c r="D3374" s="7">
        <v>0.53125</v>
      </c>
      <c r="E3374" s="1" t="str">
        <f t="shared" si="1"/>
        <v>Weekday</v>
      </c>
      <c r="F3374" s="1" t="str">
        <f t="shared" si="2"/>
        <v>Jan</v>
      </c>
      <c r="G3374" s="1" t="str">
        <f t="array" ref="G3374">_xlfn.XLOOKUP(A3374,Booking_data!$A$1:$A$6001,Booking_data!$D$1:$D$6001,"not found")</f>
        <v>M025</v>
      </c>
      <c r="H3374" s="1" t="str">
        <f t="array" ref="H3374">_xlfn.XLOOKUP(G3374,Movies_data!$A$1:$A$41,Movies_data!$B$1:$B$41,"not found")</f>
        <v>Rocky Aur Rani Kii Prem Kahaani</v>
      </c>
      <c r="I3374" s="1" t="str">
        <f t="array" ref="I3374">_xlfn.XLOOKUP(G3374,Movies_data!$A$1:$A$41,Movies_data!$D$1:$D$41,"not found")</f>
        <v>Romance</v>
      </c>
      <c r="J3374" s="1" t="str">
        <f t="array" ref="J3374">_xlfn.XLOOKUP(G3374,Movies_data!$A$1:$A$41,Movies_data!$C$1:$C$41,"not found")</f>
        <v>Hindi</v>
      </c>
      <c r="K3374" s="1">
        <f t="array" ref="K3374">_xlfn.XLOOKUP(G3374,Movies_data!$A$1:$A$41,Movies_data!$H$1:$H$41,"Not Found")</f>
        <v>6.8</v>
      </c>
      <c r="L3374" s="1" t="str">
        <f t="array" ref="L3374">_xlfn.XLOOKUP(A3374,Booking_data!$A$1:$A$6001,Booking_data!$E$1:$E$6001,"not Found")</f>
        <v>C122</v>
      </c>
      <c r="M3374" s="1" t="str">
        <f t="array" ref="M3374">_xlfn.XLOOKUP(L3374,Cinemas_data!$A$1:$A$49,Cinemas_data!$I$1:$I$49,"not Found")</f>
        <v>#NAME?</v>
      </c>
      <c r="N3374" s="1" t="str">
        <f t="array" ref="N3374">_xlfn.XLOOKUP(L3374,Cinemas_data!$A$1:$A$49,Cinemas_data!$C$1:$C$49,"not Found")</f>
        <v>Noida</v>
      </c>
      <c r="O3374" s="1">
        <f t="array" ref="O3374">_xlfn.XLOOKUP(A3374,Booking_data!$A$1:$A$6001,Booking_data!$H$1:$H$6001,"not found")</f>
        <v>2</v>
      </c>
      <c r="P3374" s="1">
        <f t="array" ref="P3374">_xlfn.XLOOKUP(A3374,Booking_data!$A$1:$A$6001,Booking_data!$I$1:$I$6001,"not Found")</f>
        <v>180</v>
      </c>
      <c r="Q3374" s="1">
        <f t="shared" si="3"/>
        <v>360</v>
      </c>
      <c r="R3374" s="1" t="str">
        <f t="array" ref="R3374">_xlfn.XLOOKUP(A3374,Booking_data!$A$1:$A$6001,Booking_data!$L$1:$L$6001,"Not Found")</f>
        <v>Wallet</v>
      </c>
      <c r="S3374" s="1">
        <f t="array" ref="S3374">_xlfn.XLOOKUP(A3374,Booking_data!$A$1:$A$6001,Booking_data!$N$1:$N$6001,"not Found")</f>
        <v>34</v>
      </c>
      <c r="T3374" s="1" t="str">
        <f t="array" ref="T3374">_xlfn.XLOOKUP(A3374,Booking_data!$A$1:$A$6001,Booking_data!$O$1:$O$6001,"Not Found")</f>
        <v>Other</v>
      </c>
      <c r="U3374" s="1" t="str">
        <f t="shared" si="4"/>
        <v>Middle Age</v>
      </c>
      <c r="V3374" s="1" t="str">
        <f t="shared" si="5"/>
        <v>Low Booking</v>
      </c>
    </row>
    <row r="3375" ht="15.75" customHeight="1">
      <c r="A3375" s="1" t="s">
        <v>3689</v>
      </c>
      <c r="B3375" s="6">
        <v>46203.0</v>
      </c>
      <c r="C3375" s="6">
        <v>46204.0</v>
      </c>
      <c r="D3375" s="7">
        <v>0.8854166666666666</v>
      </c>
      <c r="E3375" s="1" t="str">
        <f t="shared" si="1"/>
        <v>Weekday</v>
      </c>
      <c r="F3375" s="1" t="str">
        <f t="shared" si="2"/>
        <v>Jun</v>
      </c>
      <c r="G3375" s="1" t="str">
        <f t="array" ref="G3375">_xlfn.XLOOKUP(A3375,Booking_data!$A$1:$A$6001,Booking_data!$D$1:$D$6001,"not found")</f>
        <v>M022</v>
      </c>
      <c r="H3375" s="1" t="str">
        <f t="array" ref="H3375">_xlfn.XLOOKUP(G3375,Movies_data!$A$1:$A$41,Movies_data!$B$1:$B$41,"not found")</f>
        <v>12th Fail</v>
      </c>
      <c r="I3375" s="1" t="str">
        <f t="array" ref="I3375">_xlfn.XLOOKUP(G3375,Movies_data!$A$1:$A$41,Movies_data!$D$1:$D$41,"not found")</f>
        <v>Drama</v>
      </c>
      <c r="J3375" s="1" t="str">
        <f t="array" ref="J3375">_xlfn.XLOOKUP(G3375,Movies_data!$A$1:$A$41,Movies_data!$C$1:$C$41,"not found")</f>
        <v>Hindi</v>
      </c>
      <c r="K3375" s="1">
        <f t="array" ref="K3375">_xlfn.XLOOKUP(G3375,Movies_data!$A$1:$A$41,Movies_data!$H$1:$H$41,"Not Found")</f>
        <v>9</v>
      </c>
      <c r="L3375" s="1" t="str">
        <f t="array" ref="L3375">_xlfn.XLOOKUP(A3375,Booking_data!$A$1:$A$6001,Booking_data!$E$1:$E$6001,"not Found")</f>
        <v>C152</v>
      </c>
      <c r="M3375" s="1" t="str">
        <f t="array" ref="M3375">_xlfn.XLOOKUP(L3375,Cinemas_data!$A$1:$A$49,Cinemas_data!$I$1:$I$49,"not Found")</f>
        <v>#NAME?</v>
      </c>
      <c r="N3375" s="1" t="str">
        <f t="array" ref="N3375">_xlfn.XLOOKUP(L3375,Cinemas_data!$A$1:$A$49,Cinemas_data!$C$1:$C$49,"not Found")</f>
        <v>Kochi</v>
      </c>
      <c r="O3375" s="1">
        <f t="array" ref="O3375">_xlfn.XLOOKUP(A3375,Booking_data!$A$1:$A$6001,Booking_data!$H$1:$H$6001,"not found")</f>
        <v>3</v>
      </c>
      <c r="P3375" s="1">
        <f t="array" ref="P3375">_xlfn.XLOOKUP(A3375,Booking_data!$A$1:$A$6001,Booking_data!$I$1:$I$6001,"not Found")</f>
        <v>260</v>
      </c>
      <c r="Q3375" s="1">
        <f t="shared" si="3"/>
        <v>780</v>
      </c>
      <c r="R3375" s="1" t="str">
        <f t="array" ref="R3375">_xlfn.XLOOKUP(A3375,Booking_data!$A$1:$A$6001,Booking_data!$L$1:$L$6001,"Not Found")</f>
        <v>UPI</v>
      </c>
      <c r="S3375" s="1">
        <f t="array" ref="S3375">_xlfn.XLOOKUP(A3375,Booking_data!$A$1:$A$6001,Booking_data!$N$1:$N$6001,"not Found")</f>
        <v>19</v>
      </c>
      <c r="T3375" s="1" t="str">
        <f t="array" ref="T3375">_xlfn.XLOOKUP(A3375,Booking_data!$A$1:$A$6001,Booking_data!$O$1:$O$6001,"Not Found")</f>
        <v>Other</v>
      </c>
      <c r="U3375" s="1" t="str">
        <f t="shared" si="4"/>
        <v>Youngster</v>
      </c>
      <c r="V3375" s="1" t="str">
        <f t="shared" si="5"/>
        <v>Medium Booking</v>
      </c>
    </row>
    <row r="3376" ht="15.75" customHeight="1">
      <c r="A3376" s="1" t="s">
        <v>3690</v>
      </c>
      <c r="B3376" s="6">
        <v>46156.0</v>
      </c>
      <c r="C3376" s="6">
        <v>46157.0</v>
      </c>
      <c r="D3376" s="7">
        <v>0.3958333333333333</v>
      </c>
      <c r="E3376" s="1" t="str">
        <f t="shared" si="1"/>
        <v>Weekday</v>
      </c>
      <c r="F3376" s="1" t="str">
        <f t="shared" si="2"/>
        <v>May</v>
      </c>
      <c r="G3376" s="1" t="str">
        <f t="array" ref="G3376">_xlfn.XLOOKUP(A3376,Booking_data!$A$1:$A$6001,Booking_data!$D$1:$D$6001,"not found")</f>
        <v>M035</v>
      </c>
      <c r="H3376" s="1" t="str">
        <f t="array" ref="H3376">_xlfn.XLOOKUP(G3376,Movies_data!$A$1:$A$41,Movies_data!$B$1:$B$41,"not found")</f>
        <v>Aavesham</v>
      </c>
      <c r="I3376" s="1" t="str">
        <f t="array" ref="I3376">_xlfn.XLOOKUP(G3376,Movies_data!$A$1:$A$41,Movies_data!$D$1:$D$41,"not found")</f>
        <v>Comedy</v>
      </c>
      <c r="J3376" s="1" t="str">
        <f t="array" ref="J3376">_xlfn.XLOOKUP(G3376,Movies_data!$A$1:$A$41,Movies_data!$C$1:$C$41,"not found")</f>
        <v>Malayalam</v>
      </c>
      <c r="K3376" s="1">
        <f t="array" ref="K3376">_xlfn.XLOOKUP(G3376,Movies_data!$A$1:$A$41,Movies_data!$H$1:$H$41,"Not Found")</f>
        <v>7.8</v>
      </c>
      <c r="L3376" s="1" t="str">
        <f t="array" ref="L3376">_xlfn.XLOOKUP(A3376,Booking_data!$A$1:$A$6001,Booking_data!$E$1:$E$6001,"not Found")</f>
        <v>C071</v>
      </c>
      <c r="M3376" s="1" t="str">
        <f t="array" ref="M3376">_xlfn.XLOOKUP(L3376,Cinemas_data!$A$1:$A$49,Cinemas_data!$I$1:$I$49,"not Found")</f>
        <v>#NAME?</v>
      </c>
      <c r="N3376" s="1" t="str">
        <f t="array" ref="N3376">_xlfn.XLOOKUP(L3376,Cinemas_data!$A$1:$A$49,Cinemas_data!$C$1:$C$49,"not Found")</f>
        <v>Hyderabad</v>
      </c>
      <c r="O3376" s="1">
        <f t="array" ref="O3376">_xlfn.XLOOKUP(A3376,Booking_data!$A$1:$A$6001,Booking_data!$H$1:$H$6001,"not found")</f>
        <v>5</v>
      </c>
      <c r="P3376" s="1">
        <f t="array" ref="P3376">_xlfn.XLOOKUP(A3376,Booking_data!$A$1:$A$6001,Booking_data!$I$1:$I$6001,"not Found")</f>
        <v>180</v>
      </c>
      <c r="Q3376" s="1">
        <f t="shared" si="3"/>
        <v>900</v>
      </c>
      <c r="R3376" s="1" t="str">
        <f t="array" ref="R3376">_xlfn.XLOOKUP(A3376,Booking_data!$A$1:$A$6001,Booking_data!$L$1:$L$6001,"Not Found")</f>
        <v>Net Banking</v>
      </c>
      <c r="S3376" s="1">
        <f t="array" ref="S3376">_xlfn.XLOOKUP(A3376,Booking_data!$A$1:$A$6001,Booking_data!$N$1:$N$6001,"not Found")</f>
        <v>42</v>
      </c>
      <c r="T3376" s="1" t="str">
        <f t="array" ref="T3376">_xlfn.XLOOKUP(A3376,Booking_data!$A$1:$A$6001,Booking_data!$O$1:$O$6001,"Not Found")</f>
        <v>Female</v>
      </c>
      <c r="U3376" s="1" t="str">
        <f t="shared" si="4"/>
        <v>Middle Age</v>
      </c>
      <c r="V3376" s="1" t="str">
        <f t="shared" si="5"/>
        <v>High Booking</v>
      </c>
    </row>
    <row r="3377" ht="15.75" customHeight="1">
      <c r="A3377" s="1" t="s">
        <v>3691</v>
      </c>
      <c r="B3377" s="6">
        <v>46178.0</v>
      </c>
      <c r="C3377" s="6">
        <v>46182.0</v>
      </c>
      <c r="D3377" s="7">
        <v>0.6458333333333334</v>
      </c>
      <c r="E3377" s="1" t="str">
        <f t="shared" si="1"/>
        <v>Weekday</v>
      </c>
      <c r="F3377" s="1" t="str">
        <f t="shared" si="2"/>
        <v>Jun</v>
      </c>
      <c r="G3377" s="1" t="str">
        <f t="array" ref="G3377">_xlfn.XLOOKUP(A3377,Booking_data!$A$1:$A$6001,Booking_data!$D$1:$D$6001,"not found")</f>
        <v>M005</v>
      </c>
      <c r="H3377" s="1" t="str">
        <f t="array" ref="H3377">_xlfn.XLOOKUP(G3377,Movies_data!$A$1:$A$41,Movies_data!$B$1:$B$41,"not found")</f>
        <v>Ponniyin Selvan II</v>
      </c>
      <c r="I3377" s="1" t="str">
        <f t="array" ref="I3377">_xlfn.XLOOKUP(G3377,Movies_data!$A$1:$A$41,Movies_data!$D$1:$D$41,"not found")</f>
        <v>Drama</v>
      </c>
      <c r="J3377" s="1" t="str">
        <f t="array" ref="J3377">_xlfn.XLOOKUP(G3377,Movies_data!$A$1:$A$41,Movies_data!$C$1:$C$41,"not found")</f>
        <v>Tamil</v>
      </c>
      <c r="K3377" s="1">
        <f t="array" ref="K3377">_xlfn.XLOOKUP(G3377,Movies_data!$A$1:$A$41,Movies_data!$H$1:$H$41,"Not Found")</f>
        <v>7.3</v>
      </c>
      <c r="L3377" s="1" t="str">
        <f t="array" ref="L3377">_xlfn.XLOOKUP(A3377,Booking_data!$A$1:$A$6001,Booking_data!$E$1:$E$6001,"not Found")</f>
        <v>C011</v>
      </c>
      <c r="M3377" s="1" t="str">
        <f t="array" ref="M3377">_xlfn.XLOOKUP(L3377,Cinemas_data!$A$1:$A$49,Cinemas_data!$I$1:$I$49,"not Found")</f>
        <v>#NAME?</v>
      </c>
      <c r="N3377" s="1" t="str">
        <f t="array" ref="N3377">_xlfn.XLOOKUP(L3377,Cinemas_data!$A$1:$A$49,Cinemas_data!$C$1:$C$49,"not Found")</f>
        <v>Chennai</v>
      </c>
      <c r="O3377" s="1">
        <f t="array" ref="O3377">_xlfn.XLOOKUP(A3377,Booking_data!$A$1:$A$6001,Booking_data!$H$1:$H$6001,"not found")</f>
        <v>5</v>
      </c>
      <c r="P3377" s="1">
        <f t="array" ref="P3377">_xlfn.XLOOKUP(A3377,Booking_data!$A$1:$A$6001,Booking_data!$I$1:$I$6001,"not Found")</f>
        <v>320</v>
      </c>
      <c r="Q3377" s="1">
        <f t="shared" si="3"/>
        <v>1600</v>
      </c>
      <c r="R3377" s="1" t="str">
        <f t="array" ref="R3377">_xlfn.XLOOKUP(A3377,Booking_data!$A$1:$A$6001,Booking_data!$L$1:$L$6001,"Not Found")</f>
        <v>Debit Card</v>
      </c>
      <c r="S3377" s="1">
        <f t="array" ref="S3377">_xlfn.XLOOKUP(A3377,Booking_data!$A$1:$A$6001,Booking_data!$N$1:$N$6001,"not Found")</f>
        <v>19</v>
      </c>
      <c r="T3377" s="1" t="str">
        <f t="array" ref="T3377">_xlfn.XLOOKUP(A3377,Booking_data!$A$1:$A$6001,Booking_data!$O$1:$O$6001,"Not Found")</f>
        <v>Other</v>
      </c>
      <c r="U3377" s="1" t="str">
        <f t="shared" si="4"/>
        <v>Youngster</v>
      </c>
      <c r="V3377" s="1" t="str">
        <f t="shared" si="5"/>
        <v>High Booking</v>
      </c>
    </row>
    <row r="3378" ht="15.75" customHeight="1">
      <c r="A3378" s="1" t="s">
        <v>3692</v>
      </c>
      <c r="B3378" s="6">
        <v>46094.0</v>
      </c>
      <c r="C3378" s="6">
        <v>46094.0</v>
      </c>
      <c r="D3378" s="7">
        <v>0.9375</v>
      </c>
      <c r="E3378" s="1" t="str">
        <f t="shared" si="1"/>
        <v>Weekday</v>
      </c>
      <c r="F3378" s="1" t="str">
        <f t="shared" si="2"/>
        <v>Mar</v>
      </c>
      <c r="G3378" s="1" t="str">
        <f t="array" ref="G3378">_xlfn.XLOOKUP(A3378,Booking_data!$A$1:$A$6001,Booking_data!$D$1:$D$6001,"not found")</f>
        <v>M007</v>
      </c>
      <c r="H3378" s="1" t="str">
        <f t="array" ref="H3378">_xlfn.XLOOKUP(G3378,Movies_data!$A$1:$A$41,Movies_data!$B$1:$B$41,"not found")</f>
        <v>Good Night</v>
      </c>
      <c r="I3378" s="1" t="str">
        <f t="array" ref="I3378">_xlfn.XLOOKUP(G3378,Movies_data!$A$1:$A$41,Movies_data!$D$1:$D$41,"not found")</f>
        <v>Comedy</v>
      </c>
      <c r="J3378" s="1" t="str">
        <f t="array" ref="J3378">_xlfn.XLOOKUP(G3378,Movies_data!$A$1:$A$41,Movies_data!$C$1:$C$41,"not found")</f>
        <v>Tamil</v>
      </c>
      <c r="K3378" s="1">
        <f t="array" ref="K3378">_xlfn.XLOOKUP(G3378,Movies_data!$A$1:$A$41,Movies_data!$H$1:$H$41,"Not Found")</f>
        <v>8</v>
      </c>
      <c r="L3378" s="1" t="str">
        <f t="array" ref="L3378">_xlfn.XLOOKUP(A3378,Booking_data!$A$1:$A$6001,Booking_data!$E$1:$E$6001,"not Found")</f>
        <v>C143</v>
      </c>
      <c r="M3378" s="1" t="str">
        <f t="array" ref="M3378">_xlfn.XLOOKUP(L3378,Cinemas_data!$A$1:$A$49,Cinemas_data!$I$1:$I$49,"not Found")</f>
        <v>#NAME?</v>
      </c>
      <c r="N3378" s="1" t="str">
        <f t="array" ref="N3378">_xlfn.XLOOKUP(L3378,Cinemas_data!$A$1:$A$49,Cinemas_data!$C$1:$C$49,"not Found")</f>
        <v>Ahmedabad</v>
      </c>
      <c r="O3378" s="1">
        <f t="array" ref="O3378">_xlfn.XLOOKUP(A3378,Booking_data!$A$1:$A$6001,Booking_data!$H$1:$H$6001,"not found")</f>
        <v>3</v>
      </c>
      <c r="P3378" s="1">
        <f t="array" ref="P3378">_xlfn.XLOOKUP(A3378,Booking_data!$A$1:$A$6001,Booking_data!$I$1:$I$6001,"not Found")</f>
        <v>320</v>
      </c>
      <c r="Q3378" s="1">
        <f t="shared" si="3"/>
        <v>960</v>
      </c>
      <c r="R3378" s="1" t="str">
        <f t="array" ref="R3378">_xlfn.XLOOKUP(A3378,Booking_data!$A$1:$A$6001,Booking_data!$L$1:$L$6001,"Not Found")</f>
        <v>Credit Card</v>
      </c>
      <c r="S3378" s="1">
        <f t="array" ref="S3378">_xlfn.XLOOKUP(A3378,Booking_data!$A$1:$A$6001,Booking_data!$N$1:$N$6001,"not Found")</f>
        <v>38</v>
      </c>
      <c r="T3378" s="1" t="str">
        <f t="array" ref="T3378">_xlfn.XLOOKUP(A3378,Booking_data!$A$1:$A$6001,Booking_data!$O$1:$O$6001,"Not Found")</f>
        <v>Female</v>
      </c>
      <c r="U3378" s="1" t="str">
        <f t="shared" si="4"/>
        <v>Middle Age</v>
      </c>
      <c r="V3378" s="1" t="str">
        <f t="shared" si="5"/>
        <v>Medium Booking</v>
      </c>
    </row>
    <row r="3379" ht="15.75" customHeight="1">
      <c r="A3379" s="1" t="s">
        <v>3693</v>
      </c>
      <c r="B3379" s="6">
        <v>46031.0</v>
      </c>
      <c r="C3379" s="6">
        <v>46034.0</v>
      </c>
      <c r="D3379" s="7">
        <v>0.7708333333333334</v>
      </c>
      <c r="E3379" s="1" t="str">
        <f t="shared" si="1"/>
        <v>Weekday</v>
      </c>
      <c r="F3379" s="1" t="str">
        <f t="shared" si="2"/>
        <v>Jan</v>
      </c>
      <c r="G3379" s="1" t="str">
        <f t="array" ref="G3379">_xlfn.XLOOKUP(A3379,Booking_data!$A$1:$A$6001,Booking_data!$D$1:$D$6001,"not found")</f>
        <v>M002</v>
      </c>
      <c r="H3379" s="1" t="str">
        <f t="array" ref="H3379">_xlfn.XLOOKUP(G3379,Movies_data!$A$1:$A$41,Movies_data!$B$1:$B$41,"not found")</f>
        <v>Jailer</v>
      </c>
      <c r="I3379" s="1" t="str">
        <f t="array" ref="I3379">_xlfn.XLOOKUP(G3379,Movies_data!$A$1:$A$41,Movies_data!$D$1:$D$41,"not found")</f>
        <v>Action</v>
      </c>
      <c r="J3379" s="1" t="str">
        <f t="array" ref="J3379">_xlfn.XLOOKUP(G3379,Movies_data!$A$1:$A$41,Movies_data!$C$1:$C$41,"not found")</f>
        <v>Tamil</v>
      </c>
      <c r="K3379" s="1">
        <f t="array" ref="K3379">_xlfn.XLOOKUP(G3379,Movies_data!$A$1:$A$41,Movies_data!$H$1:$H$41,"Not Found")</f>
        <v>7.1</v>
      </c>
      <c r="L3379" s="1" t="str">
        <f t="array" ref="L3379">_xlfn.XLOOKUP(A3379,Booking_data!$A$1:$A$6001,Booking_data!$E$1:$E$6001,"not Found")</f>
        <v>C023</v>
      </c>
      <c r="M3379" s="1" t="str">
        <f t="array" ref="M3379">_xlfn.XLOOKUP(L3379,Cinemas_data!$A$1:$A$49,Cinemas_data!$I$1:$I$49,"not Found")</f>
        <v>#NAME?</v>
      </c>
      <c r="N3379" s="1" t="str">
        <f t="array" ref="N3379">_xlfn.XLOOKUP(L3379,Cinemas_data!$A$1:$A$49,Cinemas_data!$C$1:$C$49,"not Found")</f>
        <v>Coimbatore</v>
      </c>
      <c r="O3379" s="1">
        <f t="array" ref="O3379">_xlfn.XLOOKUP(A3379,Booking_data!$A$1:$A$6001,Booking_data!$H$1:$H$6001,"not found")</f>
        <v>1</v>
      </c>
      <c r="P3379" s="1">
        <f t="array" ref="P3379">_xlfn.XLOOKUP(A3379,Booking_data!$A$1:$A$6001,Booking_data!$I$1:$I$6001,"not Found")</f>
        <v>240</v>
      </c>
      <c r="Q3379" s="1">
        <f t="shared" si="3"/>
        <v>240</v>
      </c>
      <c r="R3379" s="1" t="str">
        <f t="array" ref="R3379">_xlfn.XLOOKUP(A3379,Booking_data!$A$1:$A$6001,Booking_data!$L$1:$L$6001,"Not Found")</f>
        <v>Wallet</v>
      </c>
      <c r="S3379" s="1">
        <f t="array" ref="S3379">_xlfn.XLOOKUP(A3379,Booking_data!$A$1:$A$6001,Booking_data!$N$1:$N$6001,"not Found")</f>
        <v>23</v>
      </c>
      <c r="T3379" s="1" t="str">
        <f t="array" ref="T3379">_xlfn.XLOOKUP(A3379,Booking_data!$A$1:$A$6001,Booking_data!$O$1:$O$6001,"Not Found")</f>
        <v>Other</v>
      </c>
      <c r="U3379" s="1" t="str">
        <f t="shared" si="4"/>
        <v>Youngster</v>
      </c>
      <c r="V3379" s="1" t="str">
        <f t="shared" si="5"/>
        <v>Low Booking</v>
      </c>
    </row>
    <row r="3380" ht="15.75" customHeight="1">
      <c r="A3380" s="1" t="s">
        <v>3694</v>
      </c>
      <c r="B3380" s="6">
        <v>46068.0</v>
      </c>
      <c r="C3380" s="6">
        <v>46070.0</v>
      </c>
      <c r="D3380" s="7">
        <v>0.8854166666666666</v>
      </c>
      <c r="E3380" s="1" t="str">
        <f t="shared" si="1"/>
        <v>Weekend</v>
      </c>
      <c r="F3380" s="1" t="str">
        <f t="shared" si="2"/>
        <v>Feb</v>
      </c>
      <c r="G3380" s="1" t="str">
        <f t="array" ref="G3380">_xlfn.XLOOKUP(A3380,Booking_data!$A$1:$A$6001,Booking_data!$D$1:$D$6001,"not found")</f>
        <v>M025</v>
      </c>
      <c r="H3380" s="1" t="str">
        <f t="array" ref="H3380">_xlfn.XLOOKUP(G3380,Movies_data!$A$1:$A$41,Movies_data!$B$1:$B$41,"not found")</f>
        <v>Rocky Aur Rani Kii Prem Kahaani</v>
      </c>
      <c r="I3380" s="1" t="str">
        <f t="array" ref="I3380">_xlfn.XLOOKUP(G3380,Movies_data!$A$1:$A$41,Movies_data!$D$1:$D$41,"not found")</f>
        <v>Romance</v>
      </c>
      <c r="J3380" s="1" t="str">
        <f t="array" ref="J3380">_xlfn.XLOOKUP(G3380,Movies_data!$A$1:$A$41,Movies_data!$C$1:$C$41,"not found")</f>
        <v>Hindi</v>
      </c>
      <c r="K3380" s="1">
        <f t="array" ref="K3380">_xlfn.XLOOKUP(G3380,Movies_data!$A$1:$A$41,Movies_data!$H$1:$H$41,"Not Found")</f>
        <v>6.8</v>
      </c>
      <c r="L3380" s="1" t="str">
        <f t="array" ref="L3380">_xlfn.XLOOKUP(A3380,Booking_data!$A$1:$A$6001,Booking_data!$E$1:$E$6001,"not Found")</f>
        <v>C141</v>
      </c>
      <c r="M3380" s="1" t="str">
        <f t="array" ref="M3380">_xlfn.XLOOKUP(L3380,Cinemas_data!$A$1:$A$49,Cinemas_data!$I$1:$I$49,"not Found")</f>
        <v>#NAME?</v>
      </c>
      <c r="N3380" s="1" t="str">
        <f t="array" ref="N3380">_xlfn.XLOOKUP(L3380,Cinemas_data!$A$1:$A$49,Cinemas_data!$C$1:$C$49,"not Found")</f>
        <v>Ahmedabad</v>
      </c>
      <c r="O3380" s="1">
        <f t="array" ref="O3380">_xlfn.XLOOKUP(A3380,Booking_data!$A$1:$A$6001,Booking_data!$H$1:$H$6001,"not found")</f>
        <v>3</v>
      </c>
      <c r="P3380" s="1">
        <f t="array" ref="P3380">_xlfn.XLOOKUP(A3380,Booking_data!$A$1:$A$6001,Booking_data!$I$1:$I$6001,"not Found")</f>
        <v>240</v>
      </c>
      <c r="Q3380" s="1">
        <f t="shared" si="3"/>
        <v>720</v>
      </c>
      <c r="R3380" s="1" t="str">
        <f t="array" ref="R3380">_xlfn.XLOOKUP(A3380,Booking_data!$A$1:$A$6001,Booking_data!$L$1:$L$6001,"Not Found")</f>
        <v>Wallet</v>
      </c>
      <c r="S3380" s="1">
        <f t="array" ref="S3380">_xlfn.XLOOKUP(A3380,Booking_data!$A$1:$A$6001,Booking_data!$N$1:$N$6001,"not Found")</f>
        <v>24</v>
      </c>
      <c r="T3380" s="1" t="str">
        <f t="array" ref="T3380">_xlfn.XLOOKUP(A3380,Booking_data!$A$1:$A$6001,Booking_data!$O$1:$O$6001,"Not Found")</f>
        <v>Female</v>
      </c>
      <c r="U3380" s="1" t="str">
        <f t="shared" si="4"/>
        <v>Youngster</v>
      </c>
      <c r="V3380" s="1" t="str">
        <f t="shared" si="5"/>
        <v>Medium Booking</v>
      </c>
    </row>
    <row r="3381" ht="15.75" customHeight="1">
      <c r="A3381" s="1" t="s">
        <v>3695</v>
      </c>
      <c r="B3381" s="6">
        <v>46069.0</v>
      </c>
      <c r="C3381" s="6">
        <v>46074.0</v>
      </c>
      <c r="D3381" s="7">
        <v>0.53125</v>
      </c>
      <c r="E3381" s="1" t="str">
        <f t="shared" si="1"/>
        <v>Weekday</v>
      </c>
      <c r="F3381" s="1" t="str">
        <f t="shared" si="2"/>
        <v>Feb</v>
      </c>
      <c r="G3381" s="1" t="str">
        <f t="array" ref="G3381">_xlfn.XLOOKUP(A3381,Booking_data!$A$1:$A$6001,Booking_data!$D$1:$D$6001,"not found")</f>
        <v>M002</v>
      </c>
      <c r="H3381" s="1" t="str">
        <f t="array" ref="H3381">_xlfn.XLOOKUP(G3381,Movies_data!$A$1:$A$41,Movies_data!$B$1:$B$41,"not found")</f>
        <v>Jailer</v>
      </c>
      <c r="I3381" s="1" t="str">
        <f t="array" ref="I3381">_xlfn.XLOOKUP(G3381,Movies_data!$A$1:$A$41,Movies_data!$D$1:$D$41,"not found")</f>
        <v>Action</v>
      </c>
      <c r="J3381" s="1" t="str">
        <f t="array" ref="J3381">_xlfn.XLOOKUP(G3381,Movies_data!$A$1:$A$41,Movies_data!$C$1:$C$41,"not found")</f>
        <v>Tamil</v>
      </c>
      <c r="K3381" s="1">
        <f t="array" ref="K3381">_xlfn.XLOOKUP(G3381,Movies_data!$A$1:$A$41,Movies_data!$H$1:$H$41,"Not Found")</f>
        <v>7.1</v>
      </c>
      <c r="L3381" s="1" t="str">
        <f t="array" ref="L3381">_xlfn.XLOOKUP(A3381,Booking_data!$A$1:$A$6001,Booking_data!$E$1:$E$6001,"not Found")</f>
        <v>C131</v>
      </c>
      <c r="M3381" s="1" t="str">
        <f t="array" ref="M3381">_xlfn.XLOOKUP(L3381,Cinemas_data!$A$1:$A$49,Cinemas_data!$I$1:$I$49,"not Found")</f>
        <v>#NAME?</v>
      </c>
      <c r="N3381" s="1" t="str">
        <f t="array" ref="N3381">_xlfn.XLOOKUP(L3381,Cinemas_data!$A$1:$A$49,Cinemas_data!$C$1:$C$49,"not Found")</f>
        <v>Kolkata</v>
      </c>
      <c r="O3381" s="1">
        <f t="array" ref="O3381">_xlfn.XLOOKUP(A3381,Booking_data!$A$1:$A$6001,Booking_data!$H$1:$H$6001,"not found")</f>
        <v>1</v>
      </c>
      <c r="P3381" s="1">
        <f t="array" ref="P3381">_xlfn.XLOOKUP(A3381,Booking_data!$A$1:$A$6001,Booking_data!$I$1:$I$6001,"not Found")</f>
        <v>160</v>
      </c>
      <c r="Q3381" s="1">
        <f t="shared" si="3"/>
        <v>160</v>
      </c>
      <c r="R3381" s="1" t="str">
        <f t="array" ref="R3381">_xlfn.XLOOKUP(A3381,Booking_data!$A$1:$A$6001,Booking_data!$L$1:$L$6001,"Not Found")</f>
        <v>Debit Card</v>
      </c>
      <c r="S3381" s="1">
        <f t="array" ref="S3381">_xlfn.XLOOKUP(A3381,Booking_data!$A$1:$A$6001,Booking_data!$N$1:$N$6001,"not Found")</f>
        <v>43</v>
      </c>
      <c r="T3381" s="1" t="str">
        <f t="array" ref="T3381">_xlfn.XLOOKUP(A3381,Booking_data!$A$1:$A$6001,Booking_data!$O$1:$O$6001,"Not Found")</f>
        <v>Other</v>
      </c>
      <c r="U3381" s="1" t="str">
        <f t="shared" si="4"/>
        <v>Middle Age</v>
      </c>
      <c r="V3381" s="1" t="str">
        <f t="shared" si="5"/>
        <v>Low Booking</v>
      </c>
    </row>
    <row r="3382" ht="15.75" customHeight="1">
      <c r="A3382" s="1" t="s">
        <v>3696</v>
      </c>
      <c r="B3382" s="6">
        <v>46060.0</v>
      </c>
      <c r="C3382" s="6">
        <v>46067.0</v>
      </c>
      <c r="D3382" s="7">
        <v>0.7708333333333334</v>
      </c>
      <c r="E3382" s="1" t="str">
        <f t="shared" si="1"/>
        <v>Weekend</v>
      </c>
      <c r="F3382" s="1" t="str">
        <f t="shared" si="2"/>
        <v>Feb</v>
      </c>
      <c r="G3382" s="1" t="str">
        <f t="array" ref="G3382">_xlfn.XLOOKUP(A3382,Booking_data!$A$1:$A$6001,Booking_data!$D$1:$D$6001,"not found")</f>
        <v>M036</v>
      </c>
      <c r="H3382" s="1" t="str">
        <f t="array" ref="H3382">_xlfn.XLOOKUP(G3382,Movies_data!$A$1:$A$41,Movies_data!$B$1:$B$41,"not found")</f>
        <v>Avengers Endgame</v>
      </c>
      <c r="I3382" s="1" t="str">
        <f t="array" ref="I3382">_xlfn.XLOOKUP(G3382,Movies_data!$A$1:$A$41,Movies_data!$D$1:$D$41,"not found")</f>
        <v>Action</v>
      </c>
      <c r="J3382" s="1" t="str">
        <f t="array" ref="J3382">_xlfn.XLOOKUP(G3382,Movies_data!$A$1:$A$41,Movies_data!$C$1:$C$41,"not found")</f>
        <v>English</v>
      </c>
      <c r="K3382" s="1">
        <f t="array" ref="K3382">_xlfn.XLOOKUP(G3382,Movies_data!$A$1:$A$41,Movies_data!$H$1:$H$41,"Not Found")</f>
        <v>8.4</v>
      </c>
      <c r="L3382" s="1" t="str">
        <f t="array" ref="L3382">_xlfn.XLOOKUP(A3382,Booking_data!$A$1:$A$6001,Booking_data!$E$1:$E$6001,"not Found")</f>
        <v>C112</v>
      </c>
      <c r="M3382" s="1" t="str">
        <f t="array" ref="M3382">_xlfn.XLOOKUP(L3382,Cinemas_data!$A$1:$A$49,Cinemas_data!$I$1:$I$49,"not Found")</f>
        <v>#NAME?</v>
      </c>
      <c r="N3382" s="1" t="str">
        <f t="array" ref="N3382">_xlfn.XLOOKUP(L3382,Cinemas_data!$A$1:$A$49,Cinemas_data!$C$1:$C$49,"not Found")</f>
        <v>Delhi</v>
      </c>
      <c r="O3382" s="1">
        <f t="array" ref="O3382">_xlfn.XLOOKUP(A3382,Booking_data!$A$1:$A$6001,Booking_data!$H$1:$H$6001,"not found")</f>
        <v>1</v>
      </c>
      <c r="P3382" s="1">
        <f t="array" ref="P3382">_xlfn.XLOOKUP(A3382,Booking_data!$A$1:$A$6001,Booking_data!$I$1:$I$6001,"not Found")</f>
        <v>320</v>
      </c>
      <c r="Q3382" s="1">
        <f t="shared" si="3"/>
        <v>320</v>
      </c>
      <c r="R3382" s="1" t="str">
        <f t="array" ref="R3382">_xlfn.XLOOKUP(A3382,Booking_data!$A$1:$A$6001,Booking_data!$L$1:$L$6001,"Not Found")</f>
        <v>Credit Card</v>
      </c>
      <c r="S3382" s="1">
        <f t="array" ref="S3382">_xlfn.XLOOKUP(A3382,Booking_data!$A$1:$A$6001,Booking_data!$N$1:$N$6001,"not Found")</f>
        <v>28</v>
      </c>
      <c r="T3382" s="1" t="str">
        <f t="array" ref="T3382">_xlfn.XLOOKUP(A3382,Booking_data!$A$1:$A$6001,Booking_data!$O$1:$O$6001,"Not Found")</f>
        <v>Male</v>
      </c>
      <c r="U3382" s="1" t="str">
        <f t="shared" si="4"/>
        <v>Youngster</v>
      </c>
      <c r="V3382" s="1" t="str">
        <f t="shared" si="5"/>
        <v>Low Booking</v>
      </c>
    </row>
    <row r="3383" ht="15.75" customHeight="1">
      <c r="A3383" s="1" t="s">
        <v>3697</v>
      </c>
      <c r="B3383" s="6">
        <v>46117.0</v>
      </c>
      <c r="C3383" s="6">
        <v>46121.0</v>
      </c>
      <c r="D3383" s="7">
        <v>0.3958333333333333</v>
      </c>
      <c r="E3383" s="1" t="str">
        <f t="shared" si="1"/>
        <v>Weekend</v>
      </c>
      <c r="F3383" s="1" t="str">
        <f t="shared" si="2"/>
        <v>Apr</v>
      </c>
      <c r="G3383" s="1" t="str">
        <f t="array" ref="G3383">_xlfn.XLOOKUP(A3383,Booking_data!$A$1:$A$6001,Booking_data!$D$1:$D$6001,"not found")</f>
        <v>M005</v>
      </c>
      <c r="H3383" s="1" t="str">
        <f t="array" ref="H3383">_xlfn.XLOOKUP(G3383,Movies_data!$A$1:$A$41,Movies_data!$B$1:$B$41,"not found")</f>
        <v>Ponniyin Selvan II</v>
      </c>
      <c r="I3383" s="1" t="str">
        <f t="array" ref="I3383">_xlfn.XLOOKUP(G3383,Movies_data!$A$1:$A$41,Movies_data!$D$1:$D$41,"not found")</f>
        <v>Drama</v>
      </c>
      <c r="J3383" s="1" t="str">
        <f t="array" ref="J3383">_xlfn.XLOOKUP(G3383,Movies_data!$A$1:$A$41,Movies_data!$C$1:$C$41,"not found")</f>
        <v>Tamil</v>
      </c>
      <c r="K3383" s="1">
        <f t="array" ref="K3383">_xlfn.XLOOKUP(G3383,Movies_data!$A$1:$A$41,Movies_data!$H$1:$H$41,"Not Found")</f>
        <v>7.3</v>
      </c>
      <c r="L3383" s="1" t="str">
        <f t="array" ref="L3383">_xlfn.XLOOKUP(A3383,Booking_data!$A$1:$A$6001,Booking_data!$E$1:$E$6001,"not Found")</f>
        <v>C063</v>
      </c>
      <c r="M3383" s="1" t="str">
        <f t="array" ref="M3383">_xlfn.XLOOKUP(L3383,Cinemas_data!$A$1:$A$49,Cinemas_data!$I$1:$I$49,"not Found")</f>
        <v>#NAME?</v>
      </c>
      <c r="N3383" s="1" t="str">
        <f t="array" ref="N3383">_xlfn.XLOOKUP(L3383,Cinemas_data!$A$1:$A$49,Cinemas_data!$C$1:$C$49,"not Found")</f>
        <v>Mysuru</v>
      </c>
      <c r="O3383" s="1">
        <f t="array" ref="O3383">_xlfn.XLOOKUP(A3383,Booking_data!$A$1:$A$6001,Booking_data!$H$1:$H$6001,"not found")</f>
        <v>3</v>
      </c>
      <c r="P3383" s="1">
        <f t="array" ref="P3383">_xlfn.XLOOKUP(A3383,Booking_data!$A$1:$A$6001,Booking_data!$I$1:$I$6001,"not Found")</f>
        <v>240</v>
      </c>
      <c r="Q3383" s="1">
        <f t="shared" si="3"/>
        <v>720</v>
      </c>
      <c r="R3383" s="1" t="str">
        <f t="array" ref="R3383">_xlfn.XLOOKUP(A3383,Booking_data!$A$1:$A$6001,Booking_data!$L$1:$L$6001,"Not Found")</f>
        <v>UPI</v>
      </c>
      <c r="S3383" s="1">
        <f t="array" ref="S3383">_xlfn.XLOOKUP(A3383,Booking_data!$A$1:$A$6001,Booking_data!$N$1:$N$6001,"not Found")</f>
        <v>58</v>
      </c>
      <c r="T3383" s="1" t="str">
        <f t="array" ref="T3383">_xlfn.XLOOKUP(A3383,Booking_data!$A$1:$A$6001,Booking_data!$O$1:$O$6001,"Not Found")</f>
        <v>Female</v>
      </c>
      <c r="U3383" s="1" t="str">
        <f t="shared" si="4"/>
        <v>Above 45</v>
      </c>
      <c r="V3383" s="1" t="str">
        <f t="shared" si="5"/>
        <v>Medium Booking</v>
      </c>
    </row>
    <row r="3384" ht="15.75" customHeight="1">
      <c r="A3384" s="1" t="s">
        <v>3698</v>
      </c>
      <c r="B3384" s="6">
        <v>46145.0</v>
      </c>
      <c r="C3384" s="6">
        <v>46151.0</v>
      </c>
      <c r="D3384" s="7">
        <v>0.6458333333333334</v>
      </c>
      <c r="E3384" s="1" t="str">
        <f t="shared" si="1"/>
        <v>Weekend</v>
      </c>
      <c r="F3384" s="1" t="str">
        <f t="shared" si="2"/>
        <v>May</v>
      </c>
      <c r="G3384" s="1" t="str">
        <f t="array" ref="G3384">_xlfn.XLOOKUP(A3384,Booking_data!$A$1:$A$6001,Booking_data!$D$1:$D$6001,"not found")</f>
        <v>M021</v>
      </c>
      <c r="H3384" s="1" t="str">
        <f t="array" ref="H3384">_xlfn.XLOOKUP(G3384,Movies_data!$A$1:$A$41,Movies_data!$B$1:$B$41,"not found")</f>
        <v>Pathaan</v>
      </c>
      <c r="I3384" s="1" t="str">
        <f t="array" ref="I3384">_xlfn.XLOOKUP(G3384,Movies_data!$A$1:$A$41,Movies_data!$D$1:$D$41,"not found")</f>
        <v>Action</v>
      </c>
      <c r="J3384" s="1" t="str">
        <f t="array" ref="J3384">_xlfn.XLOOKUP(G3384,Movies_data!$A$1:$A$41,Movies_data!$C$1:$C$41,"not found")</f>
        <v>Hindi</v>
      </c>
      <c r="K3384" s="1">
        <f t="array" ref="K3384">_xlfn.XLOOKUP(G3384,Movies_data!$A$1:$A$41,Movies_data!$H$1:$H$41,"Not Found")</f>
        <v>5.9</v>
      </c>
      <c r="L3384" s="1" t="str">
        <f t="array" ref="L3384">_xlfn.XLOOKUP(A3384,Booking_data!$A$1:$A$6001,Booking_data!$E$1:$E$6001,"not Found")</f>
        <v>C031</v>
      </c>
      <c r="M3384" s="1" t="str">
        <f t="array" ref="M3384">_xlfn.XLOOKUP(L3384,Cinemas_data!$A$1:$A$49,Cinemas_data!$I$1:$I$49,"not Found")</f>
        <v>#NAME?</v>
      </c>
      <c r="N3384" s="1" t="str">
        <f t="array" ref="N3384">_xlfn.XLOOKUP(L3384,Cinemas_data!$A$1:$A$49,Cinemas_data!$C$1:$C$49,"not Found")</f>
        <v>Madurai</v>
      </c>
      <c r="O3384" s="1">
        <f t="array" ref="O3384">_xlfn.XLOOKUP(A3384,Booking_data!$A$1:$A$6001,Booking_data!$H$1:$H$6001,"not found")</f>
        <v>5</v>
      </c>
      <c r="P3384" s="1">
        <f t="array" ref="P3384">_xlfn.XLOOKUP(A3384,Booking_data!$A$1:$A$6001,Booking_data!$I$1:$I$6001,"not Found")</f>
        <v>240</v>
      </c>
      <c r="Q3384" s="1">
        <f t="shared" si="3"/>
        <v>1200</v>
      </c>
      <c r="R3384" s="1" t="str">
        <f t="array" ref="R3384">_xlfn.XLOOKUP(A3384,Booking_data!$A$1:$A$6001,Booking_data!$L$1:$L$6001,"Not Found")</f>
        <v>Credit Card</v>
      </c>
      <c r="S3384" s="1">
        <f t="array" ref="S3384">_xlfn.XLOOKUP(A3384,Booking_data!$A$1:$A$6001,Booking_data!$N$1:$N$6001,"not Found")</f>
        <v>41</v>
      </c>
      <c r="T3384" s="1" t="str">
        <f t="array" ref="T3384">_xlfn.XLOOKUP(A3384,Booking_data!$A$1:$A$6001,Booking_data!$O$1:$O$6001,"Not Found")</f>
        <v>Male</v>
      </c>
      <c r="U3384" s="1" t="str">
        <f t="shared" si="4"/>
        <v>Middle Age</v>
      </c>
      <c r="V3384" s="1" t="str">
        <f t="shared" si="5"/>
        <v>High Booking</v>
      </c>
    </row>
    <row r="3385" ht="15.75" customHeight="1">
      <c r="A3385" s="1" t="s">
        <v>3699</v>
      </c>
      <c r="B3385" s="6">
        <v>46115.0</v>
      </c>
      <c r="C3385" s="6">
        <v>46115.0</v>
      </c>
      <c r="D3385" s="7">
        <v>0.6458333333333334</v>
      </c>
      <c r="E3385" s="1" t="str">
        <f t="shared" si="1"/>
        <v>Weekday</v>
      </c>
      <c r="F3385" s="1" t="str">
        <f t="shared" si="2"/>
        <v>Apr</v>
      </c>
      <c r="G3385" s="1" t="str">
        <f t="array" ref="G3385">_xlfn.XLOOKUP(A3385,Booking_data!$A$1:$A$6001,Booking_data!$D$1:$D$6001,"not found")</f>
        <v>M016</v>
      </c>
      <c r="H3385" s="1" t="str">
        <f t="array" ref="H3385">_xlfn.XLOOKUP(G3385,Movies_data!$A$1:$A$41,Movies_data!$B$1:$B$41,"not found")</f>
        <v>Arjun Reddy</v>
      </c>
      <c r="I3385" s="1" t="str">
        <f t="array" ref="I3385">_xlfn.XLOOKUP(G3385,Movies_data!$A$1:$A$41,Movies_data!$D$1:$D$41,"not found")</f>
        <v>Drama</v>
      </c>
      <c r="J3385" s="1" t="str">
        <f t="array" ref="J3385">_xlfn.XLOOKUP(G3385,Movies_data!$A$1:$A$41,Movies_data!$C$1:$C$41,"not found")</f>
        <v>Telugu</v>
      </c>
      <c r="K3385" s="1">
        <f t="array" ref="K3385">_xlfn.XLOOKUP(G3385,Movies_data!$A$1:$A$41,Movies_data!$H$1:$H$41,"Not Found")</f>
        <v>7.7</v>
      </c>
      <c r="L3385" s="1" t="str">
        <f t="array" ref="L3385">_xlfn.XLOOKUP(A3385,Booking_data!$A$1:$A$6001,Booking_data!$E$1:$E$6001,"not Found")</f>
        <v>C052</v>
      </c>
      <c r="M3385" s="1" t="str">
        <f t="array" ref="M3385">_xlfn.XLOOKUP(L3385,Cinemas_data!$A$1:$A$49,Cinemas_data!$I$1:$I$49,"not Found")</f>
        <v>#NAME?</v>
      </c>
      <c r="N3385" s="1" t="str">
        <f t="array" ref="N3385">_xlfn.XLOOKUP(L3385,Cinemas_data!$A$1:$A$49,Cinemas_data!$C$1:$C$49,"not Found")</f>
        <v>Bengaluru</v>
      </c>
      <c r="O3385" s="1">
        <f t="array" ref="O3385">_xlfn.XLOOKUP(A3385,Booking_data!$A$1:$A$6001,Booking_data!$H$1:$H$6001,"not found")</f>
        <v>3</v>
      </c>
      <c r="P3385" s="1">
        <f t="array" ref="P3385">_xlfn.XLOOKUP(A3385,Booking_data!$A$1:$A$6001,Booking_data!$I$1:$I$6001,"not Found")</f>
        <v>380</v>
      </c>
      <c r="Q3385" s="1">
        <f t="shared" si="3"/>
        <v>1140</v>
      </c>
      <c r="R3385" s="1" t="str">
        <f t="array" ref="R3385">_xlfn.XLOOKUP(A3385,Booking_data!$A$1:$A$6001,Booking_data!$L$1:$L$6001,"Not Found")</f>
        <v>Credit Card</v>
      </c>
      <c r="S3385" s="1">
        <f t="array" ref="S3385">_xlfn.XLOOKUP(A3385,Booking_data!$A$1:$A$6001,Booking_data!$N$1:$N$6001,"not Found")</f>
        <v>28</v>
      </c>
      <c r="T3385" s="1" t="str">
        <f t="array" ref="T3385">_xlfn.XLOOKUP(A3385,Booking_data!$A$1:$A$6001,Booking_data!$O$1:$O$6001,"Not Found")</f>
        <v>Male</v>
      </c>
      <c r="U3385" s="1" t="str">
        <f t="shared" si="4"/>
        <v>Youngster</v>
      </c>
      <c r="V3385" s="1" t="str">
        <f t="shared" si="5"/>
        <v>Medium Booking</v>
      </c>
    </row>
    <row r="3386" ht="15.75" customHeight="1">
      <c r="A3386" s="1" t="s">
        <v>3700</v>
      </c>
      <c r="B3386" s="6">
        <v>46083.0</v>
      </c>
      <c r="C3386" s="6">
        <v>46087.0</v>
      </c>
      <c r="D3386" s="7">
        <v>0.7708333333333334</v>
      </c>
      <c r="E3386" s="1" t="str">
        <f t="shared" si="1"/>
        <v>Weekday</v>
      </c>
      <c r="F3386" s="1" t="str">
        <f t="shared" si="2"/>
        <v>Mar</v>
      </c>
      <c r="G3386" s="1" t="str">
        <f t="array" ref="G3386">_xlfn.XLOOKUP(A3386,Booking_data!$A$1:$A$6001,Booking_data!$D$1:$D$6001,"not found")</f>
        <v>M025</v>
      </c>
      <c r="H3386" s="1" t="str">
        <f t="array" ref="H3386">_xlfn.XLOOKUP(G3386,Movies_data!$A$1:$A$41,Movies_data!$B$1:$B$41,"not found")</f>
        <v>Rocky Aur Rani Kii Prem Kahaani</v>
      </c>
      <c r="I3386" s="1" t="str">
        <f t="array" ref="I3386">_xlfn.XLOOKUP(G3386,Movies_data!$A$1:$A$41,Movies_data!$D$1:$D$41,"not found")</f>
        <v>Romance</v>
      </c>
      <c r="J3386" s="1" t="str">
        <f t="array" ref="J3386">_xlfn.XLOOKUP(G3386,Movies_data!$A$1:$A$41,Movies_data!$C$1:$C$41,"not found")</f>
        <v>Hindi</v>
      </c>
      <c r="K3386" s="1">
        <f t="array" ref="K3386">_xlfn.XLOOKUP(G3386,Movies_data!$A$1:$A$41,Movies_data!$H$1:$H$41,"Not Found")</f>
        <v>6.8</v>
      </c>
      <c r="L3386" s="1" t="str">
        <f t="array" ref="L3386">_xlfn.XLOOKUP(A3386,Booking_data!$A$1:$A$6001,Booking_data!$E$1:$E$6001,"not Found")</f>
        <v>C031</v>
      </c>
      <c r="M3386" s="1" t="str">
        <f t="array" ref="M3386">_xlfn.XLOOKUP(L3386,Cinemas_data!$A$1:$A$49,Cinemas_data!$I$1:$I$49,"not Found")</f>
        <v>#NAME?</v>
      </c>
      <c r="N3386" s="1" t="str">
        <f t="array" ref="N3386">_xlfn.XLOOKUP(L3386,Cinemas_data!$A$1:$A$49,Cinemas_data!$C$1:$C$49,"not Found")</f>
        <v>Madurai</v>
      </c>
      <c r="O3386" s="1">
        <f t="array" ref="O3386">_xlfn.XLOOKUP(A3386,Booking_data!$A$1:$A$6001,Booking_data!$H$1:$H$6001,"not found")</f>
        <v>3</v>
      </c>
      <c r="P3386" s="1">
        <f t="array" ref="P3386">_xlfn.XLOOKUP(A3386,Booking_data!$A$1:$A$6001,Booking_data!$I$1:$I$6001,"not Found")</f>
        <v>240</v>
      </c>
      <c r="Q3386" s="1">
        <f t="shared" si="3"/>
        <v>720</v>
      </c>
      <c r="R3386" s="1" t="str">
        <f t="array" ref="R3386">_xlfn.XLOOKUP(A3386,Booking_data!$A$1:$A$6001,Booking_data!$L$1:$L$6001,"Not Found")</f>
        <v>Net Banking</v>
      </c>
      <c r="S3386" s="1">
        <f t="array" ref="S3386">_xlfn.XLOOKUP(A3386,Booking_data!$A$1:$A$6001,Booking_data!$N$1:$N$6001,"not Found")</f>
        <v>54</v>
      </c>
      <c r="T3386" s="1" t="str">
        <f t="array" ref="T3386">_xlfn.XLOOKUP(A3386,Booking_data!$A$1:$A$6001,Booking_data!$O$1:$O$6001,"Not Found")</f>
        <v>Male</v>
      </c>
      <c r="U3386" s="1" t="str">
        <f t="shared" si="4"/>
        <v>Above 45</v>
      </c>
      <c r="V3386" s="1" t="str">
        <f t="shared" si="5"/>
        <v>Medium Booking</v>
      </c>
    </row>
    <row r="3387" ht="15.75" customHeight="1">
      <c r="A3387" s="1" t="s">
        <v>3701</v>
      </c>
      <c r="B3387" s="6">
        <v>46148.0</v>
      </c>
      <c r="C3387" s="6">
        <v>46151.0</v>
      </c>
      <c r="D3387" s="7">
        <v>0.6458333333333334</v>
      </c>
      <c r="E3387" s="1" t="str">
        <f t="shared" si="1"/>
        <v>Weekday</v>
      </c>
      <c r="F3387" s="1" t="str">
        <f t="shared" si="2"/>
        <v>May</v>
      </c>
      <c r="G3387" s="1" t="str">
        <f t="array" ref="G3387">_xlfn.XLOOKUP(A3387,Booking_data!$A$1:$A$6001,Booking_data!$D$1:$D$6001,"not found")</f>
        <v>M035</v>
      </c>
      <c r="H3387" s="1" t="str">
        <f t="array" ref="H3387">_xlfn.XLOOKUP(G3387,Movies_data!$A$1:$A$41,Movies_data!$B$1:$B$41,"not found")</f>
        <v>Aavesham</v>
      </c>
      <c r="I3387" s="1" t="str">
        <f t="array" ref="I3387">_xlfn.XLOOKUP(G3387,Movies_data!$A$1:$A$41,Movies_data!$D$1:$D$41,"not found")</f>
        <v>Comedy</v>
      </c>
      <c r="J3387" s="1" t="str">
        <f t="array" ref="J3387">_xlfn.XLOOKUP(G3387,Movies_data!$A$1:$A$41,Movies_data!$C$1:$C$41,"not found")</f>
        <v>Malayalam</v>
      </c>
      <c r="K3387" s="1">
        <f t="array" ref="K3387">_xlfn.XLOOKUP(G3387,Movies_data!$A$1:$A$41,Movies_data!$H$1:$H$41,"Not Found")</f>
        <v>7.8</v>
      </c>
      <c r="L3387" s="1" t="str">
        <f t="array" ref="L3387">_xlfn.XLOOKUP(A3387,Booking_data!$A$1:$A$6001,Booking_data!$E$1:$E$6001,"not Found")</f>
        <v>C083</v>
      </c>
      <c r="M3387" s="1" t="str">
        <f t="array" ref="M3387">_xlfn.XLOOKUP(L3387,Cinemas_data!$A$1:$A$49,Cinemas_data!$I$1:$I$49,"not Found")</f>
        <v>#NAME?</v>
      </c>
      <c r="N3387" s="1" t="str">
        <f t="array" ref="N3387">_xlfn.XLOOKUP(L3387,Cinemas_data!$A$1:$A$49,Cinemas_data!$C$1:$C$49,"not Found")</f>
        <v>Vijayawada</v>
      </c>
      <c r="O3387" s="1">
        <f t="array" ref="O3387">_xlfn.XLOOKUP(A3387,Booking_data!$A$1:$A$6001,Booking_data!$H$1:$H$6001,"not found")</f>
        <v>1</v>
      </c>
      <c r="P3387" s="1">
        <f t="array" ref="P3387">_xlfn.XLOOKUP(A3387,Booking_data!$A$1:$A$6001,Booking_data!$I$1:$I$6001,"not Found")</f>
        <v>280</v>
      </c>
      <c r="Q3387" s="1">
        <f t="shared" si="3"/>
        <v>280</v>
      </c>
      <c r="R3387" s="1" t="str">
        <f t="array" ref="R3387">_xlfn.XLOOKUP(A3387,Booking_data!$A$1:$A$6001,Booking_data!$L$1:$L$6001,"Not Found")</f>
        <v>Debit Card</v>
      </c>
      <c r="S3387" s="1">
        <f t="array" ref="S3387">_xlfn.XLOOKUP(A3387,Booking_data!$A$1:$A$6001,Booking_data!$N$1:$N$6001,"not Found")</f>
        <v>38</v>
      </c>
      <c r="T3387" s="1" t="str">
        <f t="array" ref="T3387">_xlfn.XLOOKUP(A3387,Booking_data!$A$1:$A$6001,Booking_data!$O$1:$O$6001,"Not Found")</f>
        <v>Other</v>
      </c>
      <c r="U3387" s="1" t="str">
        <f t="shared" si="4"/>
        <v>Middle Age</v>
      </c>
      <c r="V3387" s="1" t="str">
        <f t="shared" si="5"/>
        <v>Low Booking</v>
      </c>
    </row>
    <row r="3388" ht="15.75" customHeight="1">
      <c r="A3388" s="1" t="s">
        <v>3702</v>
      </c>
      <c r="B3388" s="6">
        <v>46179.0</v>
      </c>
      <c r="C3388" s="6">
        <v>46183.0</v>
      </c>
      <c r="D3388" s="7">
        <v>0.8854166666666666</v>
      </c>
      <c r="E3388" s="1" t="str">
        <f t="shared" si="1"/>
        <v>Weekend</v>
      </c>
      <c r="F3388" s="1" t="str">
        <f t="shared" si="2"/>
        <v>Jun</v>
      </c>
      <c r="G3388" s="1" t="str">
        <f t="array" ref="G3388">_xlfn.XLOOKUP(A3388,Booking_data!$A$1:$A$6001,Booking_data!$D$1:$D$6001,"not found")</f>
        <v>M002</v>
      </c>
      <c r="H3388" s="1" t="str">
        <f t="array" ref="H3388">_xlfn.XLOOKUP(G3388,Movies_data!$A$1:$A$41,Movies_data!$B$1:$B$41,"not found")</f>
        <v>Jailer</v>
      </c>
      <c r="I3388" s="1" t="str">
        <f t="array" ref="I3388">_xlfn.XLOOKUP(G3388,Movies_data!$A$1:$A$41,Movies_data!$D$1:$D$41,"not found")</f>
        <v>Action</v>
      </c>
      <c r="J3388" s="1" t="str">
        <f t="array" ref="J3388">_xlfn.XLOOKUP(G3388,Movies_data!$A$1:$A$41,Movies_data!$C$1:$C$41,"not found")</f>
        <v>Tamil</v>
      </c>
      <c r="K3388" s="1">
        <f t="array" ref="K3388">_xlfn.XLOOKUP(G3388,Movies_data!$A$1:$A$41,Movies_data!$H$1:$H$41,"Not Found")</f>
        <v>7.1</v>
      </c>
      <c r="L3388" s="1" t="str">
        <f t="array" ref="L3388">_xlfn.XLOOKUP(A3388,Booking_data!$A$1:$A$6001,Booking_data!$E$1:$E$6001,"not Found")</f>
        <v>C152</v>
      </c>
      <c r="M3388" s="1" t="str">
        <f t="array" ref="M3388">_xlfn.XLOOKUP(L3388,Cinemas_data!$A$1:$A$49,Cinemas_data!$I$1:$I$49,"not Found")</f>
        <v>#NAME?</v>
      </c>
      <c r="N3388" s="1" t="str">
        <f t="array" ref="N3388">_xlfn.XLOOKUP(L3388,Cinemas_data!$A$1:$A$49,Cinemas_data!$C$1:$C$49,"not Found")</f>
        <v>Kochi</v>
      </c>
      <c r="O3388" s="1">
        <f t="array" ref="O3388">_xlfn.XLOOKUP(A3388,Booking_data!$A$1:$A$6001,Booking_data!$H$1:$H$6001,"not found")</f>
        <v>2</v>
      </c>
      <c r="P3388" s="1">
        <f t="array" ref="P3388">_xlfn.XLOOKUP(A3388,Booking_data!$A$1:$A$6001,Booking_data!$I$1:$I$6001,"not Found")</f>
        <v>440</v>
      </c>
      <c r="Q3388" s="1">
        <f t="shared" si="3"/>
        <v>880</v>
      </c>
      <c r="R3388" s="1" t="str">
        <f t="array" ref="R3388">_xlfn.XLOOKUP(A3388,Booking_data!$A$1:$A$6001,Booking_data!$L$1:$L$6001,"Not Found")</f>
        <v>Credit Card</v>
      </c>
      <c r="S3388" s="1">
        <f t="array" ref="S3388">_xlfn.XLOOKUP(A3388,Booking_data!$A$1:$A$6001,Booking_data!$N$1:$N$6001,"not Found")</f>
        <v>40</v>
      </c>
      <c r="T3388" s="1" t="str">
        <f t="array" ref="T3388">_xlfn.XLOOKUP(A3388,Booking_data!$A$1:$A$6001,Booking_data!$O$1:$O$6001,"Not Found")</f>
        <v>Other</v>
      </c>
      <c r="U3388" s="1" t="str">
        <f t="shared" si="4"/>
        <v>Middle Age</v>
      </c>
      <c r="V3388" s="1" t="str">
        <f t="shared" si="5"/>
        <v>Low Booking</v>
      </c>
    </row>
    <row r="3389" ht="15.75" customHeight="1">
      <c r="A3389" s="1" t="s">
        <v>3703</v>
      </c>
      <c r="B3389" s="6">
        <v>46138.0</v>
      </c>
      <c r="C3389" s="6">
        <v>46138.0</v>
      </c>
      <c r="D3389" s="7">
        <v>0.3958333333333333</v>
      </c>
      <c r="E3389" s="1" t="str">
        <f t="shared" si="1"/>
        <v>Weekend</v>
      </c>
      <c r="F3389" s="1" t="str">
        <f t="shared" si="2"/>
        <v>Apr</v>
      </c>
      <c r="G3389" s="1" t="str">
        <f t="array" ref="G3389">_xlfn.XLOOKUP(A3389,Booking_data!$A$1:$A$6001,Booking_data!$D$1:$D$6001,"not found")</f>
        <v>M029</v>
      </c>
      <c r="H3389" s="1" t="str">
        <f t="array" ref="H3389">_xlfn.XLOOKUP(G3389,Movies_data!$A$1:$A$41,Movies_data!$B$1:$B$41,"not found")</f>
        <v>777 Charlie</v>
      </c>
      <c r="I3389" s="1" t="str">
        <f t="array" ref="I3389">_xlfn.XLOOKUP(G3389,Movies_data!$A$1:$A$41,Movies_data!$D$1:$D$41,"not found")</f>
        <v>Adventure</v>
      </c>
      <c r="J3389" s="1" t="str">
        <f t="array" ref="J3389">_xlfn.XLOOKUP(G3389,Movies_data!$A$1:$A$41,Movies_data!$C$1:$C$41,"not found")</f>
        <v>Kannada</v>
      </c>
      <c r="K3389" s="1">
        <f t="array" ref="K3389">_xlfn.XLOOKUP(G3389,Movies_data!$A$1:$A$41,Movies_data!$H$1:$H$41,"Not Found")</f>
        <v>8.7</v>
      </c>
      <c r="L3389" s="1" t="str">
        <f t="array" ref="L3389">_xlfn.XLOOKUP(A3389,Booking_data!$A$1:$A$6001,Booking_data!$E$1:$E$6001,"not Found")</f>
        <v>C042</v>
      </c>
      <c r="M3389" s="1" t="str">
        <f t="array" ref="M3389">_xlfn.XLOOKUP(L3389,Cinemas_data!$A$1:$A$49,Cinemas_data!$I$1:$I$49,"not Found")</f>
        <v>#NAME?</v>
      </c>
      <c r="N3389" s="1" t="str">
        <f t="array" ref="N3389">_xlfn.XLOOKUP(L3389,Cinemas_data!$A$1:$A$49,Cinemas_data!$C$1:$C$49,"not Found")</f>
        <v>Salem</v>
      </c>
      <c r="O3389" s="1">
        <f t="array" ref="O3389">_xlfn.XLOOKUP(A3389,Booking_data!$A$1:$A$6001,Booking_data!$H$1:$H$6001,"not found")</f>
        <v>5</v>
      </c>
      <c r="P3389" s="1">
        <f t="array" ref="P3389">_xlfn.XLOOKUP(A3389,Booking_data!$A$1:$A$6001,Booking_data!$I$1:$I$6001,"not Found")</f>
        <v>280</v>
      </c>
      <c r="Q3389" s="1">
        <f t="shared" si="3"/>
        <v>1400</v>
      </c>
      <c r="R3389" s="1" t="str">
        <f t="array" ref="R3389">_xlfn.XLOOKUP(A3389,Booking_data!$A$1:$A$6001,Booking_data!$L$1:$L$6001,"Not Found")</f>
        <v>UPI</v>
      </c>
      <c r="S3389" s="1">
        <f t="array" ref="S3389">_xlfn.XLOOKUP(A3389,Booking_data!$A$1:$A$6001,Booking_data!$N$1:$N$6001,"not Found")</f>
        <v>42</v>
      </c>
      <c r="T3389" s="1" t="str">
        <f t="array" ref="T3389">_xlfn.XLOOKUP(A3389,Booking_data!$A$1:$A$6001,Booking_data!$O$1:$O$6001,"Not Found")</f>
        <v>Female</v>
      </c>
      <c r="U3389" s="1" t="str">
        <f t="shared" si="4"/>
        <v>Middle Age</v>
      </c>
      <c r="V3389" s="1" t="str">
        <f t="shared" si="5"/>
        <v>High Booking</v>
      </c>
    </row>
    <row r="3390" ht="15.75" customHeight="1">
      <c r="A3390" s="1" t="s">
        <v>3704</v>
      </c>
      <c r="B3390" s="6">
        <v>46160.0</v>
      </c>
      <c r="C3390" s="6">
        <v>46162.0</v>
      </c>
      <c r="D3390" s="7">
        <v>0.7708333333333334</v>
      </c>
      <c r="E3390" s="1" t="str">
        <f t="shared" si="1"/>
        <v>Weekday</v>
      </c>
      <c r="F3390" s="1" t="str">
        <f t="shared" si="2"/>
        <v>May</v>
      </c>
      <c r="G3390" s="1" t="str">
        <f t="array" ref="G3390">_xlfn.XLOOKUP(A3390,Booking_data!$A$1:$A$6001,Booking_data!$D$1:$D$6001,"not found")</f>
        <v>M032</v>
      </c>
      <c r="H3390" s="1" t="str">
        <f t="array" ref="H3390">_xlfn.XLOOKUP(G3390,Movies_data!$A$1:$A$41,Movies_data!$B$1:$B$41,"not found")</f>
        <v>Premam</v>
      </c>
      <c r="I3390" s="1" t="str">
        <f t="array" ref="I3390">_xlfn.XLOOKUP(G3390,Movies_data!$A$1:$A$41,Movies_data!$D$1:$D$41,"not found")</f>
        <v>Romance</v>
      </c>
      <c r="J3390" s="1" t="str">
        <f t="array" ref="J3390">_xlfn.XLOOKUP(G3390,Movies_data!$A$1:$A$41,Movies_data!$C$1:$C$41,"not found")</f>
        <v>Malayalam</v>
      </c>
      <c r="K3390" s="1">
        <f t="array" ref="K3390">_xlfn.XLOOKUP(G3390,Movies_data!$A$1:$A$41,Movies_data!$H$1:$H$41,"Not Found")</f>
        <v>8.3</v>
      </c>
      <c r="L3390" s="1" t="str">
        <f t="array" ref="L3390">_xlfn.XLOOKUP(A3390,Booking_data!$A$1:$A$6001,Booking_data!$E$1:$E$6001,"not Found")</f>
        <v>C033</v>
      </c>
      <c r="M3390" s="1" t="str">
        <f t="array" ref="M3390">_xlfn.XLOOKUP(L3390,Cinemas_data!$A$1:$A$49,Cinemas_data!$I$1:$I$49,"not Found")</f>
        <v>#NAME?</v>
      </c>
      <c r="N3390" s="1" t="str">
        <f t="array" ref="N3390">_xlfn.XLOOKUP(L3390,Cinemas_data!$A$1:$A$49,Cinemas_data!$C$1:$C$49,"not Found")</f>
        <v>Madurai</v>
      </c>
      <c r="O3390" s="1">
        <f t="array" ref="O3390">_xlfn.XLOOKUP(A3390,Booking_data!$A$1:$A$6001,Booking_data!$H$1:$H$6001,"not found")</f>
        <v>2</v>
      </c>
      <c r="P3390" s="1">
        <f t="array" ref="P3390">_xlfn.XLOOKUP(A3390,Booking_data!$A$1:$A$6001,Booking_data!$I$1:$I$6001,"not Found")</f>
        <v>260</v>
      </c>
      <c r="Q3390" s="1">
        <f t="shared" si="3"/>
        <v>520</v>
      </c>
      <c r="R3390" s="1" t="str">
        <f t="array" ref="R3390">_xlfn.XLOOKUP(A3390,Booking_data!$A$1:$A$6001,Booking_data!$L$1:$L$6001,"Not Found")</f>
        <v>Debit Card</v>
      </c>
      <c r="S3390" s="1">
        <f t="array" ref="S3390">_xlfn.XLOOKUP(A3390,Booking_data!$A$1:$A$6001,Booking_data!$N$1:$N$6001,"not Found")</f>
        <v>23</v>
      </c>
      <c r="T3390" s="1" t="str">
        <f t="array" ref="T3390">_xlfn.XLOOKUP(A3390,Booking_data!$A$1:$A$6001,Booking_data!$O$1:$O$6001,"Not Found")</f>
        <v>Male</v>
      </c>
      <c r="U3390" s="1" t="str">
        <f t="shared" si="4"/>
        <v>Youngster</v>
      </c>
      <c r="V3390" s="1" t="str">
        <f t="shared" si="5"/>
        <v>Low Booking</v>
      </c>
    </row>
    <row r="3391" ht="15.75" customHeight="1">
      <c r="A3391" s="1" t="s">
        <v>3705</v>
      </c>
      <c r="B3391" s="6">
        <v>46044.0</v>
      </c>
      <c r="C3391" s="6">
        <v>46049.0</v>
      </c>
      <c r="D3391" s="7">
        <v>0.3958333333333333</v>
      </c>
      <c r="E3391" s="1" t="str">
        <f t="shared" si="1"/>
        <v>Weekday</v>
      </c>
      <c r="F3391" s="1" t="str">
        <f t="shared" si="2"/>
        <v>Jan</v>
      </c>
      <c r="G3391" s="1" t="str">
        <f t="array" ref="G3391">_xlfn.XLOOKUP(A3391,Booking_data!$A$1:$A$6001,Booking_data!$D$1:$D$6001,"not found")</f>
        <v>M005</v>
      </c>
      <c r="H3391" s="1" t="str">
        <f t="array" ref="H3391">_xlfn.XLOOKUP(G3391,Movies_data!$A$1:$A$41,Movies_data!$B$1:$B$41,"not found")</f>
        <v>Ponniyin Selvan II</v>
      </c>
      <c r="I3391" s="1" t="str">
        <f t="array" ref="I3391">_xlfn.XLOOKUP(G3391,Movies_data!$A$1:$A$41,Movies_data!$D$1:$D$41,"not found")</f>
        <v>Drama</v>
      </c>
      <c r="J3391" s="1" t="str">
        <f t="array" ref="J3391">_xlfn.XLOOKUP(G3391,Movies_data!$A$1:$A$41,Movies_data!$C$1:$C$41,"not found")</f>
        <v>Tamil</v>
      </c>
      <c r="K3391" s="1">
        <f t="array" ref="K3391">_xlfn.XLOOKUP(G3391,Movies_data!$A$1:$A$41,Movies_data!$H$1:$H$41,"Not Found")</f>
        <v>7.3</v>
      </c>
      <c r="L3391" s="1" t="str">
        <f t="array" ref="L3391">_xlfn.XLOOKUP(A3391,Booking_data!$A$1:$A$6001,Booking_data!$E$1:$E$6001,"not Found")</f>
        <v>C033</v>
      </c>
      <c r="M3391" s="1" t="str">
        <f t="array" ref="M3391">_xlfn.XLOOKUP(L3391,Cinemas_data!$A$1:$A$49,Cinemas_data!$I$1:$I$49,"not Found")</f>
        <v>#NAME?</v>
      </c>
      <c r="N3391" s="1" t="str">
        <f t="array" ref="N3391">_xlfn.XLOOKUP(L3391,Cinemas_data!$A$1:$A$49,Cinemas_data!$C$1:$C$49,"not Found")</f>
        <v>Madurai</v>
      </c>
      <c r="O3391" s="1">
        <f t="array" ref="O3391">_xlfn.XLOOKUP(A3391,Booking_data!$A$1:$A$6001,Booking_data!$H$1:$H$6001,"not found")</f>
        <v>4</v>
      </c>
      <c r="P3391" s="1">
        <f t="array" ref="P3391">_xlfn.XLOOKUP(A3391,Booking_data!$A$1:$A$6001,Booking_data!$I$1:$I$6001,"not Found")</f>
        <v>260</v>
      </c>
      <c r="Q3391" s="1">
        <f t="shared" si="3"/>
        <v>1040</v>
      </c>
      <c r="R3391" s="1" t="str">
        <f t="array" ref="R3391">_xlfn.XLOOKUP(A3391,Booking_data!$A$1:$A$6001,Booking_data!$L$1:$L$6001,"Not Found")</f>
        <v>Net Banking</v>
      </c>
      <c r="S3391" s="1">
        <f t="array" ref="S3391">_xlfn.XLOOKUP(A3391,Booking_data!$A$1:$A$6001,Booking_data!$N$1:$N$6001,"not Found")</f>
        <v>37</v>
      </c>
      <c r="T3391" s="1" t="str">
        <f t="array" ref="T3391">_xlfn.XLOOKUP(A3391,Booking_data!$A$1:$A$6001,Booking_data!$O$1:$O$6001,"Not Found")</f>
        <v>Female</v>
      </c>
      <c r="U3391" s="1" t="str">
        <f t="shared" si="4"/>
        <v>Middle Age</v>
      </c>
      <c r="V3391" s="1" t="str">
        <f t="shared" si="5"/>
        <v>Medium Booking</v>
      </c>
    </row>
    <row r="3392" ht="15.75" customHeight="1">
      <c r="A3392" s="1" t="s">
        <v>3706</v>
      </c>
      <c r="B3392" s="6">
        <v>46120.0</v>
      </c>
      <c r="C3392" s="6">
        <v>46126.0</v>
      </c>
      <c r="D3392" s="7">
        <v>0.7708333333333334</v>
      </c>
      <c r="E3392" s="1" t="str">
        <f t="shared" si="1"/>
        <v>Weekday</v>
      </c>
      <c r="F3392" s="1" t="str">
        <f t="shared" si="2"/>
        <v>Apr</v>
      </c>
      <c r="G3392" s="1" t="str">
        <f t="array" ref="G3392">_xlfn.XLOOKUP(A3392,Booking_data!$A$1:$A$6001,Booking_data!$D$1:$D$6001,"not found")</f>
        <v>M006</v>
      </c>
      <c r="H3392" s="1" t="str">
        <f t="array" ref="H3392">_xlfn.XLOOKUP(G3392,Movies_data!$A$1:$A$41,Movies_data!$B$1:$B$41,"not found")</f>
        <v>Maamannan</v>
      </c>
      <c r="I3392" s="1" t="str">
        <f t="array" ref="I3392">_xlfn.XLOOKUP(G3392,Movies_data!$A$1:$A$41,Movies_data!$D$1:$D$41,"not found")</f>
        <v>Drama</v>
      </c>
      <c r="J3392" s="1" t="str">
        <f t="array" ref="J3392">_xlfn.XLOOKUP(G3392,Movies_data!$A$1:$A$41,Movies_data!$C$1:$C$41,"not found")</f>
        <v>Tamil</v>
      </c>
      <c r="K3392" s="1">
        <f t="array" ref="K3392">_xlfn.XLOOKUP(G3392,Movies_data!$A$1:$A$41,Movies_data!$H$1:$H$41,"Not Found")</f>
        <v>7.3</v>
      </c>
      <c r="L3392" s="1" t="str">
        <f t="array" ref="L3392">_xlfn.XLOOKUP(A3392,Booking_data!$A$1:$A$6001,Booking_data!$E$1:$E$6001,"not Found")</f>
        <v>C112</v>
      </c>
      <c r="M3392" s="1" t="str">
        <f t="array" ref="M3392">_xlfn.XLOOKUP(L3392,Cinemas_data!$A$1:$A$49,Cinemas_data!$I$1:$I$49,"not Found")</f>
        <v>#NAME?</v>
      </c>
      <c r="N3392" s="1" t="str">
        <f t="array" ref="N3392">_xlfn.XLOOKUP(L3392,Cinemas_data!$A$1:$A$49,Cinemas_data!$C$1:$C$49,"not Found")</f>
        <v>Delhi</v>
      </c>
      <c r="O3392" s="1">
        <f t="array" ref="O3392">_xlfn.XLOOKUP(A3392,Booking_data!$A$1:$A$6001,Booking_data!$H$1:$H$6001,"not found")</f>
        <v>2</v>
      </c>
      <c r="P3392" s="1">
        <f t="array" ref="P3392">_xlfn.XLOOKUP(A3392,Booking_data!$A$1:$A$6001,Booking_data!$I$1:$I$6001,"not Found")</f>
        <v>240</v>
      </c>
      <c r="Q3392" s="1">
        <f t="shared" si="3"/>
        <v>480</v>
      </c>
      <c r="R3392" s="1" t="str">
        <f t="array" ref="R3392">_xlfn.XLOOKUP(A3392,Booking_data!$A$1:$A$6001,Booking_data!$L$1:$L$6001,"Not Found")</f>
        <v>Wallet</v>
      </c>
      <c r="S3392" s="1">
        <f t="array" ref="S3392">_xlfn.XLOOKUP(A3392,Booking_data!$A$1:$A$6001,Booking_data!$N$1:$N$6001,"not Found")</f>
        <v>52</v>
      </c>
      <c r="T3392" s="1" t="str">
        <f t="array" ref="T3392">_xlfn.XLOOKUP(A3392,Booking_data!$A$1:$A$6001,Booking_data!$O$1:$O$6001,"Not Found")</f>
        <v>Male</v>
      </c>
      <c r="U3392" s="1" t="str">
        <f t="shared" si="4"/>
        <v>Above 45</v>
      </c>
      <c r="V3392" s="1" t="str">
        <f t="shared" si="5"/>
        <v>Low Booking</v>
      </c>
    </row>
    <row r="3393" ht="15.75" customHeight="1">
      <c r="A3393" s="1" t="s">
        <v>3707</v>
      </c>
      <c r="B3393" s="6">
        <v>46086.0</v>
      </c>
      <c r="C3393" s="6">
        <v>46088.0</v>
      </c>
      <c r="D3393" s="7">
        <v>0.9375</v>
      </c>
      <c r="E3393" s="1" t="str">
        <f t="shared" si="1"/>
        <v>Weekday</v>
      </c>
      <c r="F3393" s="1" t="str">
        <f t="shared" si="2"/>
        <v>Mar</v>
      </c>
      <c r="G3393" s="1" t="str">
        <f t="array" ref="G3393">_xlfn.XLOOKUP(A3393,Booking_data!$A$1:$A$6001,Booking_data!$D$1:$D$6001,"not found")</f>
        <v>M017</v>
      </c>
      <c r="H3393" s="1" t="str">
        <f t="array" ref="H3393">_xlfn.XLOOKUP(G3393,Movies_data!$A$1:$A$41,Movies_data!$B$1:$B$41,"not found")</f>
        <v>Baahubali 2</v>
      </c>
      <c r="I3393" s="1" t="str">
        <f t="array" ref="I3393">_xlfn.XLOOKUP(G3393,Movies_data!$A$1:$A$41,Movies_data!$D$1:$D$41,"not found")</f>
        <v>Action</v>
      </c>
      <c r="J3393" s="1" t="str">
        <f t="array" ref="J3393">_xlfn.XLOOKUP(G3393,Movies_data!$A$1:$A$41,Movies_data!$C$1:$C$41,"not found")</f>
        <v>Telugu</v>
      </c>
      <c r="K3393" s="1">
        <f t="array" ref="K3393">_xlfn.XLOOKUP(G3393,Movies_data!$A$1:$A$41,Movies_data!$H$1:$H$41,"Not Found")</f>
        <v>8.2</v>
      </c>
      <c r="L3393" s="1" t="str">
        <f t="array" ref="L3393">_xlfn.XLOOKUP(A3393,Booking_data!$A$1:$A$6001,Booking_data!$E$1:$E$6001,"not Found")</f>
        <v>C132</v>
      </c>
      <c r="M3393" s="1" t="str">
        <f t="array" ref="M3393">_xlfn.XLOOKUP(L3393,Cinemas_data!$A$1:$A$49,Cinemas_data!$I$1:$I$49,"not Found")</f>
        <v>#NAME?</v>
      </c>
      <c r="N3393" s="1" t="str">
        <f t="array" ref="N3393">_xlfn.XLOOKUP(L3393,Cinemas_data!$A$1:$A$49,Cinemas_data!$C$1:$C$49,"not Found")</f>
        <v>Kolkata</v>
      </c>
      <c r="O3393" s="1">
        <f t="array" ref="O3393">_xlfn.XLOOKUP(A3393,Booking_data!$A$1:$A$6001,Booking_data!$H$1:$H$6001,"not found")</f>
        <v>4</v>
      </c>
      <c r="P3393" s="1">
        <f t="array" ref="P3393">_xlfn.XLOOKUP(A3393,Booking_data!$A$1:$A$6001,Booking_data!$I$1:$I$6001,"not Found")</f>
        <v>360</v>
      </c>
      <c r="Q3393" s="1">
        <f t="shared" si="3"/>
        <v>1440</v>
      </c>
      <c r="R3393" s="1" t="str">
        <f t="array" ref="R3393">_xlfn.XLOOKUP(A3393,Booking_data!$A$1:$A$6001,Booking_data!$L$1:$L$6001,"Not Found")</f>
        <v>Wallet</v>
      </c>
      <c r="S3393" s="1">
        <f t="array" ref="S3393">_xlfn.XLOOKUP(A3393,Booking_data!$A$1:$A$6001,Booking_data!$N$1:$N$6001,"not Found")</f>
        <v>27</v>
      </c>
      <c r="T3393" s="1" t="str">
        <f t="array" ref="T3393">_xlfn.XLOOKUP(A3393,Booking_data!$A$1:$A$6001,Booking_data!$O$1:$O$6001,"Not Found")</f>
        <v>Female</v>
      </c>
      <c r="U3393" s="1" t="str">
        <f t="shared" si="4"/>
        <v>Youngster</v>
      </c>
      <c r="V3393" s="1" t="str">
        <f t="shared" si="5"/>
        <v>Medium Booking</v>
      </c>
    </row>
    <row r="3394" ht="15.75" customHeight="1">
      <c r="A3394" s="1" t="s">
        <v>3708</v>
      </c>
      <c r="B3394" s="6">
        <v>46138.0</v>
      </c>
      <c r="C3394" s="6">
        <v>46143.0</v>
      </c>
      <c r="D3394" s="7">
        <v>0.3958333333333333</v>
      </c>
      <c r="E3394" s="1" t="str">
        <f t="shared" si="1"/>
        <v>Weekend</v>
      </c>
      <c r="F3394" s="1" t="str">
        <f t="shared" si="2"/>
        <v>Apr</v>
      </c>
      <c r="G3394" s="1" t="str">
        <f t="array" ref="G3394">_xlfn.XLOOKUP(A3394,Booking_data!$A$1:$A$6001,Booking_data!$D$1:$D$6001,"not found")</f>
        <v>M033</v>
      </c>
      <c r="H3394" s="1" t="str">
        <f t="array" ref="H3394">_xlfn.XLOOKUP(G3394,Movies_data!$A$1:$A$41,Movies_data!$B$1:$B$41,"not found")</f>
        <v>Lucifer</v>
      </c>
      <c r="I3394" s="1" t="str">
        <f t="array" ref="I3394">_xlfn.XLOOKUP(G3394,Movies_data!$A$1:$A$41,Movies_data!$D$1:$D$41,"not found")</f>
        <v>Action</v>
      </c>
      <c r="J3394" s="1" t="str">
        <f t="array" ref="J3394">_xlfn.XLOOKUP(G3394,Movies_data!$A$1:$A$41,Movies_data!$C$1:$C$41,"not found")</f>
        <v>Malayalam</v>
      </c>
      <c r="K3394" s="1">
        <f t="array" ref="K3394">_xlfn.XLOOKUP(G3394,Movies_data!$A$1:$A$41,Movies_data!$H$1:$H$41,"Not Found")</f>
        <v>7.5</v>
      </c>
      <c r="L3394" s="1" t="str">
        <f t="array" ref="L3394">_xlfn.XLOOKUP(A3394,Booking_data!$A$1:$A$6001,Booking_data!$E$1:$E$6001,"not Found")</f>
        <v>C143</v>
      </c>
      <c r="M3394" s="1" t="str">
        <f t="array" ref="M3394">_xlfn.XLOOKUP(L3394,Cinemas_data!$A$1:$A$49,Cinemas_data!$I$1:$I$49,"not Found")</f>
        <v>#NAME?</v>
      </c>
      <c r="N3394" s="1" t="str">
        <f t="array" ref="N3394">_xlfn.XLOOKUP(L3394,Cinemas_data!$A$1:$A$49,Cinemas_data!$C$1:$C$49,"not Found")</f>
        <v>Ahmedabad</v>
      </c>
      <c r="O3394" s="1">
        <f t="array" ref="O3394">_xlfn.XLOOKUP(A3394,Booking_data!$A$1:$A$6001,Booking_data!$H$1:$H$6001,"not found")</f>
        <v>4</v>
      </c>
      <c r="P3394" s="1">
        <f t="array" ref="P3394">_xlfn.XLOOKUP(A3394,Booking_data!$A$1:$A$6001,Booking_data!$I$1:$I$6001,"not Found")</f>
        <v>320</v>
      </c>
      <c r="Q3394" s="1">
        <f t="shared" si="3"/>
        <v>1280</v>
      </c>
      <c r="R3394" s="1" t="str">
        <f t="array" ref="R3394">_xlfn.XLOOKUP(A3394,Booking_data!$A$1:$A$6001,Booking_data!$L$1:$L$6001,"Not Found")</f>
        <v>Debit Card</v>
      </c>
      <c r="S3394" s="1">
        <f t="array" ref="S3394">_xlfn.XLOOKUP(A3394,Booking_data!$A$1:$A$6001,Booking_data!$N$1:$N$6001,"not Found")</f>
        <v>39</v>
      </c>
      <c r="T3394" s="1" t="str">
        <f t="array" ref="T3394">_xlfn.XLOOKUP(A3394,Booking_data!$A$1:$A$6001,Booking_data!$O$1:$O$6001,"Not Found")</f>
        <v>Female</v>
      </c>
      <c r="U3394" s="1" t="str">
        <f t="shared" si="4"/>
        <v>Middle Age</v>
      </c>
      <c r="V3394" s="1" t="str">
        <f t="shared" si="5"/>
        <v>Medium Booking</v>
      </c>
    </row>
    <row r="3395" ht="15.75" customHeight="1">
      <c r="A3395" s="1" t="s">
        <v>3709</v>
      </c>
      <c r="B3395" s="6">
        <v>46066.0</v>
      </c>
      <c r="C3395" s="6">
        <v>46068.0</v>
      </c>
      <c r="D3395" s="7">
        <v>0.53125</v>
      </c>
      <c r="E3395" s="1" t="str">
        <f t="shared" si="1"/>
        <v>Weekday</v>
      </c>
      <c r="F3395" s="1" t="str">
        <f t="shared" si="2"/>
        <v>Feb</v>
      </c>
      <c r="G3395" s="1" t="str">
        <f t="array" ref="G3395">_xlfn.XLOOKUP(A3395,Booking_data!$A$1:$A$6001,Booking_data!$D$1:$D$6001,"not found")</f>
        <v>M001</v>
      </c>
      <c r="H3395" s="1" t="str">
        <f t="array" ref="H3395">_xlfn.XLOOKUP(G3395,Movies_data!$A$1:$A$41,Movies_data!$B$1:$B$41,"not found")</f>
        <v>Leo</v>
      </c>
      <c r="I3395" s="1" t="str">
        <f t="array" ref="I3395">_xlfn.XLOOKUP(G3395,Movies_data!$A$1:$A$41,Movies_data!$D$1:$D$41,"not found")</f>
        <v>Action</v>
      </c>
      <c r="J3395" s="1" t="str">
        <f t="array" ref="J3395">_xlfn.XLOOKUP(G3395,Movies_data!$A$1:$A$41,Movies_data!$C$1:$C$41,"not found")</f>
        <v>Tamil</v>
      </c>
      <c r="K3395" s="1">
        <f t="array" ref="K3395">_xlfn.XLOOKUP(G3395,Movies_data!$A$1:$A$41,Movies_data!$H$1:$H$41,"Not Found")</f>
        <v>8</v>
      </c>
      <c r="L3395" s="1" t="str">
        <f t="array" ref="L3395">_xlfn.XLOOKUP(A3395,Booking_data!$A$1:$A$6001,Booking_data!$E$1:$E$6001,"not Found")</f>
        <v>C151</v>
      </c>
      <c r="M3395" s="1" t="str">
        <f t="array" ref="M3395">_xlfn.XLOOKUP(L3395,Cinemas_data!$A$1:$A$49,Cinemas_data!$I$1:$I$49,"not Found")</f>
        <v>#NAME?</v>
      </c>
      <c r="N3395" s="1" t="str">
        <f t="array" ref="N3395">_xlfn.XLOOKUP(L3395,Cinemas_data!$A$1:$A$49,Cinemas_data!$C$1:$C$49,"not Found")</f>
        <v>Kochi</v>
      </c>
      <c r="O3395" s="1">
        <f t="array" ref="O3395">_xlfn.XLOOKUP(A3395,Booking_data!$A$1:$A$6001,Booking_data!$H$1:$H$6001,"not found")</f>
        <v>4</v>
      </c>
      <c r="P3395" s="1">
        <f t="array" ref="P3395">_xlfn.XLOOKUP(A3395,Booking_data!$A$1:$A$6001,Booking_data!$I$1:$I$6001,"not Found")</f>
        <v>280</v>
      </c>
      <c r="Q3395" s="1">
        <f t="shared" si="3"/>
        <v>1120</v>
      </c>
      <c r="R3395" s="1" t="str">
        <f t="array" ref="R3395">_xlfn.XLOOKUP(A3395,Booking_data!$A$1:$A$6001,Booking_data!$L$1:$L$6001,"Not Found")</f>
        <v>Wallet</v>
      </c>
      <c r="S3395" s="1">
        <f t="array" ref="S3395">_xlfn.XLOOKUP(A3395,Booking_data!$A$1:$A$6001,Booking_data!$N$1:$N$6001,"not Found")</f>
        <v>35</v>
      </c>
      <c r="T3395" s="1" t="str">
        <f t="array" ref="T3395">_xlfn.XLOOKUP(A3395,Booking_data!$A$1:$A$6001,Booking_data!$O$1:$O$6001,"Not Found")</f>
        <v>Other</v>
      </c>
      <c r="U3395" s="1" t="str">
        <f t="shared" si="4"/>
        <v>Middle Age</v>
      </c>
      <c r="V3395" s="1" t="str">
        <f t="shared" si="5"/>
        <v>Medium Booking</v>
      </c>
    </row>
    <row r="3396" ht="15.75" customHeight="1">
      <c r="A3396" s="1" t="s">
        <v>3710</v>
      </c>
      <c r="B3396" s="6">
        <v>46054.0</v>
      </c>
      <c r="C3396" s="6">
        <v>46057.0</v>
      </c>
      <c r="D3396" s="7">
        <v>0.8854166666666666</v>
      </c>
      <c r="E3396" s="1" t="str">
        <f t="shared" si="1"/>
        <v>Weekend</v>
      </c>
      <c r="F3396" s="1" t="str">
        <f t="shared" si="2"/>
        <v>Feb</v>
      </c>
      <c r="G3396" s="1" t="str">
        <f t="array" ref="G3396">_xlfn.XLOOKUP(A3396,Booking_data!$A$1:$A$6001,Booking_data!$D$1:$D$6001,"not found")</f>
        <v>M016</v>
      </c>
      <c r="H3396" s="1" t="str">
        <f t="array" ref="H3396">_xlfn.XLOOKUP(G3396,Movies_data!$A$1:$A$41,Movies_data!$B$1:$B$41,"not found")</f>
        <v>Arjun Reddy</v>
      </c>
      <c r="I3396" s="1" t="str">
        <f t="array" ref="I3396">_xlfn.XLOOKUP(G3396,Movies_data!$A$1:$A$41,Movies_data!$D$1:$D$41,"not found")</f>
        <v>Drama</v>
      </c>
      <c r="J3396" s="1" t="str">
        <f t="array" ref="J3396">_xlfn.XLOOKUP(G3396,Movies_data!$A$1:$A$41,Movies_data!$C$1:$C$41,"not found")</f>
        <v>Telugu</v>
      </c>
      <c r="K3396" s="1">
        <f t="array" ref="K3396">_xlfn.XLOOKUP(G3396,Movies_data!$A$1:$A$41,Movies_data!$H$1:$H$41,"Not Found")</f>
        <v>7.7</v>
      </c>
      <c r="L3396" s="1" t="str">
        <f t="array" ref="L3396">_xlfn.XLOOKUP(A3396,Booking_data!$A$1:$A$6001,Booking_data!$E$1:$E$6001,"not Found")</f>
        <v>C102</v>
      </c>
      <c r="M3396" s="1" t="str">
        <f t="array" ref="M3396">_xlfn.XLOOKUP(L3396,Cinemas_data!$A$1:$A$49,Cinemas_data!$I$1:$I$49,"not Found")</f>
        <v>#NAME?</v>
      </c>
      <c r="N3396" s="1" t="str">
        <f t="array" ref="N3396">_xlfn.XLOOKUP(L3396,Cinemas_data!$A$1:$A$49,Cinemas_data!$C$1:$C$49,"not Found")</f>
        <v>Pune</v>
      </c>
      <c r="O3396" s="1">
        <f t="array" ref="O3396">_xlfn.XLOOKUP(A3396,Booking_data!$A$1:$A$6001,Booking_data!$H$1:$H$6001,"not found")</f>
        <v>3</v>
      </c>
      <c r="P3396" s="1">
        <f t="array" ref="P3396">_xlfn.XLOOKUP(A3396,Booking_data!$A$1:$A$6001,Booking_data!$I$1:$I$6001,"not Found")</f>
        <v>220</v>
      </c>
      <c r="Q3396" s="1">
        <f t="shared" si="3"/>
        <v>660</v>
      </c>
      <c r="R3396" s="1" t="str">
        <f t="array" ref="R3396">_xlfn.XLOOKUP(A3396,Booking_data!$A$1:$A$6001,Booking_data!$L$1:$L$6001,"Not Found")</f>
        <v>Wallet</v>
      </c>
      <c r="S3396" s="1">
        <f t="array" ref="S3396">_xlfn.XLOOKUP(A3396,Booking_data!$A$1:$A$6001,Booking_data!$N$1:$N$6001,"not Found")</f>
        <v>45</v>
      </c>
      <c r="T3396" s="1" t="str">
        <f t="array" ref="T3396">_xlfn.XLOOKUP(A3396,Booking_data!$A$1:$A$6001,Booking_data!$O$1:$O$6001,"Not Found")</f>
        <v>Other</v>
      </c>
      <c r="U3396" s="1" t="str">
        <f t="shared" si="4"/>
        <v>Above 45</v>
      </c>
      <c r="V3396" s="1" t="str">
        <f t="shared" si="5"/>
        <v>Medium Booking</v>
      </c>
    </row>
    <row r="3397" ht="15.75" customHeight="1">
      <c r="A3397" s="1" t="s">
        <v>3711</v>
      </c>
      <c r="B3397" s="6">
        <v>46110.0</v>
      </c>
      <c r="C3397" s="6">
        <v>46111.0</v>
      </c>
      <c r="D3397" s="7">
        <v>0.7708333333333334</v>
      </c>
      <c r="E3397" s="1" t="str">
        <f t="shared" si="1"/>
        <v>Weekend</v>
      </c>
      <c r="F3397" s="1" t="str">
        <f t="shared" si="2"/>
        <v>Mar</v>
      </c>
      <c r="G3397" s="1" t="str">
        <f t="array" ref="G3397">_xlfn.XLOOKUP(A3397,Booking_data!$A$1:$A$6001,Booking_data!$D$1:$D$6001,"not found")</f>
        <v>M001</v>
      </c>
      <c r="H3397" s="1" t="str">
        <f t="array" ref="H3397">_xlfn.XLOOKUP(G3397,Movies_data!$A$1:$A$41,Movies_data!$B$1:$B$41,"not found")</f>
        <v>Leo</v>
      </c>
      <c r="I3397" s="1" t="str">
        <f t="array" ref="I3397">_xlfn.XLOOKUP(G3397,Movies_data!$A$1:$A$41,Movies_data!$D$1:$D$41,"not found")</f>
        <v>Action</v>
      </c>
      <c r="J3397" s="1" t="str">
        <f t="array" ref="J3397">_xlfn.XLOOKUP(G3397,Movies_data!$A$1:$A$41,Movies_data!$C$1:$C$41,"not found")</f>
        <v>Tamil</v>
      </c>
      <c r="K3397" s="1">
        <f t="array" ref="K3397">_xlfn.XLOOKUP(G3397,Movies_data!$A$1:$A$41,Movies_data!$H$1:$H$41,"Not Found")</f>
        <v>8</v>
      </c>
      <c r="L3397" s="1" t="str">
        <f t="array" ref="L3397">_xlfn.XLOOKUP(A3397,Booking_data!$A$1:$A$6001,Booking_data!$E$1:$E$6001,"not Found")</f>
        <v>C091</v>
      </c>
      <c r="M3397" s="1" t="str">
        <f t="array" ref="M3397">_xlfn.XLOOKUP(L3397,Cinemas_data!$A$1:$A$49,Cinemas_data!$I$1:$I$49,"not Found")</f>
        <v>#NAME?</v>
      </c>
      <c r="N3397" s="1" t="str">
        <f t="array" ref="N3397">_xlfn.XLOOKUP(L3397,Cinemas_data!$A$1:$A$49,Cinemas_data!$C$1:$C$49,"not Found")</f>
        <v>Mumbai</v>
      </c>
      <c r="O3397" s="1">
        <f t="array" ref="O3397">_xlfn.XLOOKUP(A3397,Booking_data!$A$1:$A$6001,Booking_data!$H$1:$H$6001,"not found")</f>
        <v>2</v>
      </c>
      <c r="P3397" s="1">
        <f t="array" ref="P3397">_xlfn.XLOOKUP(A3397,Booking_data!$A$1:$A$6001,Booking_data!$I$1:$I$6001,"not Found")</f>
        <v>380</v>
      </c>
      <c r="Q3397" s="1">
        <f t="shared" si="3"/>
        <v>760</v>
      </c>
      <c r="R3397" s="1" t="str">
        <f t="array" ref="R3397">_xlfn.XLOOKUP(A3397,Booking_data!$A$1:$A$6001,Booking_data!$L$1:$L$6001,"Not Found")</f>
        <v>Wallet</v>
      </c>
      <c r="S3397" s="1">
        <f t="array" ref="S3397">_xlfn.XLOOKUP(A3397,Booking_data!$A$1:$A$6001,Booking_data!$N$1:$N$6001,"not Found")</f>
        <v>22</v>
      </c>
      <c r="T3397" s="1" t="str">
        <f t="array" ref="T3397">_xlfn.XLOOKUP(A3397,Booking_data!$A$1:$A$6001,Booking_data!$O$1:$O$6001,"Not Found")</f>
        <v>Other</v>
      </c>
      <c r="U3397" s="1" t="str">
        <f t="shared" si="4"/>
        <v>Youngster</v>
      </c>
      <c r="V3397" s="1" t="str">
        <f t="shared" si="5"/>
        <v>Low Booking</v>
      </c>
    </row>
    <row r="3398" ht="15.75" customHeight="1">
      <c r="A3398" s="1" t="s">
        <v>3712</v>
      </c>
      <c r="B3398" s="6">
        <v>46026.0</v>
      </c>
      <c r="C3398" s="6">
        <v>46030.0</v>
      </c>
      <c r="D3398" s="7">
        <v>0.53125</v>
      </c>
      <c r="E3398" s="1" t="str">
        <f t="shared" si="1"/>
        <v>Weekend</v>
      </c>
      <c r="F3398" s="1" t="str">
        <f t="shared" si="2"/>
        <v>Jan</v>
      </c>
      <c r="G3398" s="1" t="str">
        <f t="array" ref="G3398">_xlfn.XLOOKUP(A3398,Booking_data!$A$1:$A$6001,Booking_data!$D$1:$D$6001,"not found")</f>
        <v>M025</v>
      </c>
      <c r="H3398" s="1" t="str">
        <f t="array" ref="H3398">_xlfn.XLOOKUP(G3398,Movies_data!$A$1:$A$41,Movies_data!$B$1:$B$41,"not found")</f>
        <v>Rocky Aur Rani Kii Prem Kahaani</v>
      </c>
      <c r="I3398" s="1" t="str">
        <f t="array" ref="I3398">_xlfn.XLOOKUP(G3398,Movies_data!$A$1:$A$41,Movies_data!$D$1:$D$41,"not found")</f>
        <v>Romance</v>
      </c>
      <c r="J3398" s="1" t="str">
        <f t="array" ref="J3398">_xlfn.XLOOKUP(G3398,Movies_data!$A$1:$A$41,Movies_data!$C$1:$C$41,"not found")</f>
        <v>Hindi</v>
      </c>
      <c r="K3398" s="1">
        <f t="array" ref="K3398">_xlfn.XLOOKUP(G3398,Movies_data!$A$1:$A$41,Movies_data!$H$1:$H$41,"Not Found")</f>
        <v>6.8</v>
      </c>
      <c r="L3398" s="1" t="str">
        <f t="array" ref="L3398">_xlfn.XLOOKUP(A3398,Booking_data!$A$1:$A$6001,Booking_data!$E$1:$E$6001,"not Found")</f>
        <v>C112</v>
      </c>
      <c r="M3398" s="1" t="str">
        <f t="array" ref="M3398">_xlfn.XLOOKUP(L3398,Cinemas_data!$A$1:$A$49,Cinemas_data!$I$1:$I$49,"not Found")</f>
        <v>#NAME?</v>
      </c>
      <c r="N3398" s="1" t="str">
        <f t="array" ref="N3398">_xlfn.XLOOKUP(L3398,Cinemas_data!$A$1:$A$49,Cinemas_data!$C$1:$C$49,"not Found")</f>
        <v>Delhi</v>
      </c>
      <c r="O3398" s="1">
        <f t="array" ref="O3398">_xlfn.XLOOKUP(A3398,Booking_data!$A$1:$A$6001,Booking_data!$H$1:$H$6001,"not found")</f>
        <v>2</v>
      </c>
      <c r="P3398" s="1">
        <f t="array" ref="P3398">_xlfn.XLOOKUP(A3398,Booking_data!$A$1:$A$6001,Booking_data!$I$1:$I$6001,"not Found")</f>
        <v>420</v>
      </c>
      <c r="Q3398" s="1">
        <f t="shared" si="3"/>
        <v>840</v>
      </c>
      <c r="R3398" s="1" t="str">
        <f t="array" ref="R3398">_xlfn.XLOOKUP(A3398,Booking_data!$A$1:$A$6001,Booking_data!$L$1:$L$6001,"Not Found")</f>
        <v>Credit Card</v>
      </c>
      <c r="S3398" s="1">
        <f t="array" ref="S3398">_xlfn.XLOOKUP(A3398,Booking_data!$A$1:$A$6001,Booking_data!$N$1:$N$6001,"not Found")</f>
        <v>21</v>
      </c>
      <c r="T3398" s="1" t="str">
        <f t="array" ref="T3398">_xlfn.XLOOKUP(A3398,Booking_data!$A$1:$A$6001,Booking_data!$O$1:$O$6001,"Not Found")</f>
        <v>Other</v>
      </c>
      <c r="U3398" s="1" t="str">
        <f t="shared" si="4"/>
        <v>Youngster</v>
      </c>
      <c r="V3398" s="1" t="str">
        <f t="shared" si="5"/>
        <v>Low Booking</v>
      </c>
    </row>
    <row r="3399" ht="15.75" customHeight="1">
      <c r="A3399" s="1" t="s">
        <v>3713</v>
      </c>
      <c r="B3399" s="6">
        <v>46115.0</v>
      </c>
      <c r="C3399" s="6">
        <v>46121.0</v>
      </c>
      <c r="D3399" s="7">
        <v>0.7708333333333334</v>
      </c>
      <c r="E3399" s="1" t="str">
        <f t="shared" si="1"/>
        <v>Weekday</v>
      </c>
      <c r="F3399" s="1" t="str">
        <f t="shared" si="2"/>
        <v>Apr</v>
      </c>
      <c r="G3399" s="1" t="str">
        <f t="array" ref="G3399">_xlfn.XLOOKUP(A3399,Booking_data!$A$1:$A$6001,Booking_data!$D$1:$D$6001,"not found")</f>
        <v>M020</v>
      </c>
      <c r="H3399" s="1" t="str">
        <f t="array" ref="H3399">_xlfn.XLOOKUP(G3399,Movies_data!$A$1:$A$41,Movies_data!$B$1:$B$41,"not found")</f>
        <v>Jawan</v>
      </c>
      <c r="I3399" s="1" t="str">
        <f t="array" ref="I3399">_xlfn.XLOOKUP(G3399,Movies_data!$A$1:$A$41,Movies_data!$D$1:$D$41,"not found")</f>
        <v>Action</v>
      </c>
      <c r="J3399" s="1" t="str">
        <f t="array" ref="J3399">_xlfn.XLOOKUP(G3399,Movies_data!$A$1:$A$41,Movies_data!$C$1:$C$41,"not found")</f>
        <v>Hindi</v>
      </c>
      <c r="K3399" s="1">
        <f t="array" ref="K3399">_xlfn.XLOOKUP(G3399,Movies_data!$A$1:$A$41,Movies_data!$H$1:$H$41,"Not Found")</f>
        <v>7</v>
      </c>
      <c r="L3399" s="1" t="str">
        <f t="array" ref="L3399">_xlfn.XLOOKUP(A3399,Booking_data!$A$1:$A$6001,Booking_data!$E$1:$E$6001,"not Found")</f>
        <v>C143</v>
      </c>
      <c r="M3399" s="1" t="str">
        <f t="array" ref="M3399">_xlfn.XLOOKUP(L3399,Cinemas_data!$A$1:$A$49,Cinemas_data!$I$1:$I$49,"not Found")</f>
        <v>#NAME?</v>
      </c>
      <c r="N3399" s="1" t="str">
        <f t="array" ref="N3399">_xlfn.XLOOKUP(L3399,Cinemas_data!$A$1:$A$49,Cinemas_data!$C$1:$C$49,"not Found")</f>
        <v>Ahmedabad</v>
      </c>
      <c r="O3399" s="1">
        <f t="array" ref="O3399">_xlfn.XLOOKUP(A3399,Booking_data!$A$1:$A$6001,Booking_data!$H$1:$H$6001,"not found")</f>
        <v>5</v>
      </c>
      <c r="P3399" s="1">
        <f t="array" ref="P3399">_xlfn.XLOOKUP(A3399,Booking_data!$A$1:$A$6001,Booking_data!$I$1:$I$6001,"not Found")</f>
        <v>320</v>
      </c>
      <c r="Q3399" s="1">
        <f t="shared" si="3"/>
        <v>1600</v>
      </c>
      <c r="R3399" s="1" t="str">
        <f t="array" ref="R3399">_xlfn.XLOOKUP(A3399,Booking_data!$A$1:$A$6001,Booking_data!$L$1:$L$6001,"Not Found")</f>
        <v>UPI</v>
      </c>
      <c r="S3399" s="1">
        <f t="array" ref="S3399">_xlfn.XLOOKUP(A3399,Booking_data!$A$1:$A$6001,Booking_data!$N$1:$N$6001,"not Found")</f>
        <v>55</v>
      </c>
      <c r="T3399" s="1" t="str">
        <f t="array" ref="T3399">_xlfn.XLOOKUP(A3399,Booking_data!$A$1:$A$6001,Booking_data!$O$1:$O$6001,"Not Found")</f>
        <v>Male</v>
      </c>
      <c r="U3399" s="1" t="str">
        <f t="shared" si="4"/>
        <v>Above 45</v>
      </c>
      <c r="V3399" s="1" t="str">
        <f t="shared" si="5"/>
        <v>High Booking</v>
      </c>
    </row>
    <row r="3400" ht="15.75" customHeight="1">
      <c r="A3400" s="1" t="s">
        <v>3714</v>
      </c>
      <c r="B3400" s="6">
        <v>46104.0</v>
      </c>
      <c r="C3400" s="6">
        <v>46106.0</v>
      </c>
      <c r="D3400" s="7">
        <v>0.8854166666666666</v>
      </c>
      <c r="E3400" s="1" t="str">
        <f t="shared" si="1"/>
        <v>Weekday</v>
      </c>
      <c r="F3400" s="1" t="str">
        <f t="shared" si="2"/>
        <v>Mar</v>
      </c>
      <c r="G3400" s="1" t="str">
        <f t="array" ref="G3400">_xlfn.XLOOKUP(A3400,Booking_data!$A$1:$A$6001,Booking_data!$D$1:$D$6001,"not found")</f>
        <v>M018</v>
      </c>
      <c r="H3400" s="1" t="str">
        <f t="array" ref="H3400">_xlfn.XLOOKUP(G3400,Movies_data!$A$1:$A$41,Movies_data!$B$1:$B$41,"not found")</f>
        <v>Sita Ramam</v>
      </c>
      <c r="I3400" s="1" t="str">
        <f t="array" ref="I3400">_xlfn.XLOOKUP(G3400,Movies_data!$A$1:$A$41,Movies_data!$D$1:$D$41,"not found")</f>
        <v>Romance</v>
      </c>
      <c r="J3400" s="1" t="str">
        <f t="array" ref="J3400">_xlfn.XLOOKUP(G3400,Movies_data!$A$1:$A$41,Movies_data!$C$1:$C$41,"not found")</f>
        <v>Telugu</v>
      </c>
      <c r="K3400" s="1">
        <f t="array" ref="K3400">_xlfn.XLOOKUP(G3400,Movies_data!$A$1:$A$41,Movies_data!$H$1:$H$41,"Not Found")</f>
        <v>8.5</v>
      </c>
      <c r="L3400" s="1" t="str">
        <f t="array" ref="L3400">_xlfn.XLOOKUP(A3400,Booking_data!$A$1:$A$6001,Booking_data!$E$1:$E$6001,"not Found")</f>
        <v>C122</v>
      </c>
      <c r="M3400" s="1" t="str">
        <f t="array" ref="M3400">_xlfn.XLOOKUP(L3400,Cinemas_data!$A$1:$A$49,Cinemas_data!$I$1:$I$49,"not Found")</f>
        <v>#NAME?</v>
      </c>
      <c r="N3400" s="1" t="str">
        <f t="array" ref="N3400">_xlfn.XLOOKUP(L3400,Cinemas_data!$A$1:$A$49,Cinemas_data!$C$1:$C$49,"not Found")</f>
        <v>Noida</v>
      </c>
      <c r="O3400" s="1">
        <f t="array" ref="O3400">_xlfn.XLOOKUP(A3400,Booking_data!$A$1:$A$6001,Booking_data!$H$1:$H$6001,"not found")</f>
        <v>3</v>
      </c>
      <c r="P3400" s="1">
        <f t="array" ref="P3400">_xlfn.XLOOKUP(A3400,Booking_data!$A$1:$A$6001,Booking_data!$I$1:$I$6001,"not Found")</f>
        <v>360</v>
      </c>
      <c r="Q3400" s="1">
        <f t="shared" si="3"/>
        <v>1080</v>
      </c>
      <c r="R3400" s="1" t="str">
        <f t="array" ref="R3400">_xlfn.XLOOKUP(A3400,Booking_data!$A$1:$A$6001,Booking_data!$L$1:$L$6001,"Not Found")</f>
        <v>Wallet</v>
      </c>
      <c r="S3400" s="1">
        <f t="array" ref="S3400">_xlfn.XLOOKUP(A3400,Booking_data!$A$1:$A$6001,Booking_data!$N$1:$N$6001,"not Found")</f>
        <v>53</v>
      </c>
      <c r="T3400" s="1" t="str">
        <f t="array" ref="T3400">_xlfn.XLOOKUP(A3400,Booking_data!$A$1:$A$6001,Booking_data!$O$1:$O$6001,"Not Found")</f>
        <v>Female</v>
      </c>
      <c r="U3400" s="1" t="str">
        <f t="shared" si="4"/>
        <v>Above 45</v>
      </c>
      <c r="V3400" s="1" t="str">
        <f t="shared" si="5"/>
        <v>Medium Booking</v>
      </c>
    </row>
    <row r="3401" ht="15.75" customHeight="1">
      <c r="A3401" s="1" t="s">
        <v>3715</v>
      </c>
      <c r="B3401" s="6">
        <v>46157.0</v>
      </c>
      <c r="C3401" s="6">
        <v>46158.0</v>
      </c>
      <c r="D3401" s="7">
        <v>0.9375</v>
      </c>
      <c r="E3401" s="1" t="str">
        <f t="shared" si="1"/>
        <v>Weekday</v>
      </c>
      <c r="F3401" s="1" t="str">
        <f t="shared" si="2"/>
        <v>May</v>
      </c>
      <c r="G3401" s="1" t="str">
        <f t="array" ref="G3401">_xlfn.XLOOKUP(A3401,Booking_data!$A$1:$A$6001,Booking_data!$D$1:$D$6001,"not found")</f>
        <v>M003</v>
      </c>
      <c r="H3401" s="1" t="str">
        <f t="array" ref="H3401">_xlfn.XLOOKUP(G3401,Movies_data!$A$1:$A$41,Movies_data!$B$1:$B$41,"not found")</f>
        <v>Vikram</v>
      </c>
      <c r="I3401" s="1" t="str">
        <f t="array" ref="I3401">_xlfn.XLOOKUP(G3401,Movies_data!$A$1:$A$41,Movies_data!$D$1:$D$41,"not found")</f>
        <v>Action</v>
      </c>
      <c r="J3401" s="1" t="str">
        <f t="array" ref="J3401">_xlfn.XLOOKUP(G3401,Movies_data!$A$1:$A$41,Movies_data!$C$1:$C$41,"not found")</f>
        <v>Tamil</v>
      </c>
      <c r="K3401" s="1">
        <f t="array" ref="K3401">_xlfn.XLOOKUP(G3401,Movies_data!$A$1:$A$41,Movies_data!$H$1:$H$41,"Not Found")</f>
        <v>8.3</v>
      </c>
      <c r="L3401" s="1" t="str">
        <f t="array" ref="L3401">_xlfn.XLOOKUP(A3401,Booking_data!$A$1:$A$6001,Booking_data!$E$1:$E$6001,"not Found")</f>
        <v>C011</v>
      </c>
      <c r="M3401" s="1" t="str">
        <f t="array" ref="M3401">_xlfn.XLOOKUP(L3401,Cinemas_data!$A$1:$A$49,Cinemas_data!$I$1:$I$49,"not Found")</f>
        <v>#NAME?</v>
      </c>
      <c r="N3401" s="1" t="str">
        <f t="array" ref="N3401">_xlfn.XLOOKUP(L3401,Cinemas_data!$A$1:$A$49,Cinemas_data!$C$1:$C$49,"not Found")</f>
        <v>Chennai</v>
      </c>
      <c r="O3401" s="1">
        <f t="array" ref="O3401">_xlfn.XLOOKUP(A3401,Booking_data!$A$1:$A$6001,Booking_data!$H$1:$H$6001,"not found")</f>
        <v>1</v>
      </c>
      <c r="P3401" s="1">
        <f t="array" ref="P3401">_xlfn.XLOOKUP(A3401,Booking_data!$A$1:$A$6001,Booking_data!$I$1:$I$6001,"not Found")</f>
        <v>320</v>
      </c>
      <c r="Q3401" s="1">
        <f t="shared" si="3"/>
        <v>320</v>
      </c>
      <c r="R3401" s="1" t="str">
        <f t="array" ref="R3401">_xlfn.XLOOKUP(A3401,Booking_data!$A$1:$A$6001,Booking_data!$L$1:$L$6001,"Not Found")</f>
        <v>UPI</v>
      </c>
      <c r="S3401" s="1">
        <f t="array" ref="S3401">_xlfn.XLOOKUP(A3401,Booking_data!$A$1:$A$6001,Booking_data!$N$1:$N$6001,"not Found")</f>
        <v>31</v>
      </c>
      <c r="T3401" s="1" t="str">
        <f t="array" ref="T3401">_xlfn.XLOOKUP(A3401,Booking_data!$A$1:$A$6001,Booking_data!$O$1:$O$6001,"Not Found")</f>
        <v>Male</v>
      </c>
      <c r="U3401" s="1" t="str">
        <f t="shared" si="4"/>
        <v>Middle Age</v>
      </c>
      <c r="V3401" s="1" t="str">
        <f t="shared" si="5"/>
        <v>Low Booking</v>
      </c>
    </row>
    <row r="3402" ht="15.75" customHeight="1">
      <c r="A3402" s="1" t="s">
        <v>3716</v>
      </c>
      <c r="B3402" s="6">
        <v>46153.0</v>
      </c>
      <c r="C3402" s="6">
        <v>46153.0</v>
      </c>
      <c r="D3402" s="7">
        <v>0.53125</v>
      </c>
      <c r="E3402" s="1" t="str">
        <f t="shared" si="1"/>
        <v>Weekday</v>
      </c>
      <c r="F3402" s="1" t="str">
        <f t="shared" si="2"/>
        <v>May</v>
      </c>
      <c r="G3402" s="1" t="str">
        <f t="array" ref="G3402">_xlfn.XLOOKUP(A3402,Booking_data!$A$1:$A$6001,Booking_data!$D$1:$D$6001,"not found")</f>
        <v>M016</v>
      </c>
      <c r="H3402" s="1" t="str">
        <f t="array" ref="H3402">_xlfn.XLOOKUP(G3402,Movies_data!$A$1:$A$41,Movies_data!$B$1:$B$41,"not found")</f>
        <v>Arjun Reddy</v>
      </c>
      <c r="I3402" s="1" t="str">
        <f t="array" ref="I3402">_xlfn.XLOOKUP(G3402,Movies_data!$A$1:$A$41,Movies_data!$D$1:$D$41,"not found")</f>
        <v>Drama</v>
      </c>
      <c r="J3402" s="1" t="str">
        <f t="array" ref="J3402">_xlfn.XLOOKUP(G3402,Movies_data!$A$1:$A$41,Movies_data!$C$1:$C$41,"not found")</f>
        <v>Telugu</v>
      </c>
      <c r="K3402" s="1">
        <f t="array" ref="K3402">_xlfn.XLOOKUP(G3402,Movies_data!$A$1:$A$41,Movies_data!$H$1:$H$41,"Not Found")</f>
        <v>7.7</v>
      </c>
      <c r="L3402" s="1" t="str">
        <f t="array" ref="L3402">_xlfn.XLOOKUP(A3402,Booking_data!$A$1:$A$6001,Booking_data!$E$1:$E$6001,"not Found")</f>
        <v>C081</v>
      </c>
      <c r="M3402" s="1" t="str">
        <f t="array" ref="M3402">_xlfn.XLOOKUP(L3402,Cinemas_data!$A$1:$A$49,Cinemas_data!$I$1:$I$49,"not Found")</f>
        <v>#NAME?</v>
      </c>
      <c r="N3402" s="1" t="str">
        <f t="array" ref="N3402">_xlfn.XLOOKUP(L3402,Cinemas_data!$A$1:$A$49,Cinemas_data!$C$1:$C$49,"not Found")</f>
        <v>Vijayawada</v>
      </c>
      <c r="O3402" s="1">
        <f t="array" ref="O3402">_xlfn.XLOOKUP(A3402,Booking_data!$A$1:$A$6001,Booking_data!$H$1:$H$6001,"not found")</f>
        <v>3</v>
      </c>
      <c r="P3402" s="1">
        <f t="array" ref="P3402">_xlfn.XLOOKUP(A3402,Booking_data!$A$1:$A$6001,Booking_data!$I$1:$I$6001,"not Found")</f>
        <v>380</v>
      </c>
      <c r="Q3402" s="1">
        <f t="shared" si="3"/>
        <v>1140</v>
      </c>
      <c r="R3402" s="1" t="str">
        <f t="array" ref="R3402">_xlfn.XLOOKUP(A3402,Booking_data!$A$1:$A$6001,Booking_data!$L$1:$L$6001,"Not Found")</f>
        <v>Credit Card</v>
      </c>
      <c r="S3402" s="1">
        <f t="array" ref="S3402">_xlfn.XLOOKUP(A3402,Booking_data!$A$1:$A$6001,Booking_data!$N$1:$N$6001,"not Found")</f>
        <v>35</v>
      </c>
      <c r="T3402" s="1" t="str">
        <f t="array" ref="T3402">_xlfn.XLOOKUP(A3402,Booking_data!$A$1:$A$6001,Booking_data!$O$1:$O$6001,"Not Found")</f>
        <v>Male</v>
      </c>
      <c r="U3402" s="1" t="str">
        <f t="shared" si="4"/>
        <v>Middle Age</v>
      </c>
      <c r="V3402" s="1" t="str">
        <f t="shared" si="5"/>
        <v>Medium Booking</v>
      </c>
    </row>
    <row r="3403" ht="15.75" customHeight="1">
      <c r="A3403" s="1" t="s">
        <v>3717</v>
      </c>
      <c r="B3403" s="6">
        <v>46067.0</v>
      </c>
      <c r="C3403" s="6">
        <v>46073.0</v>
      </c>
      <c r="D3403" s="7">
        <v>0.53125</v>
      </c>
      <c r="E3403" s="1" t="str">
        <f t="shared" si="1"/>
        <v>Weekend</v>
      </c>
      <c r="F3403" s="1" t="str">
        <f t="shared" si="2"/>
        <v>Feb</v>
      </c>
      <c r="G3403" s="1" t="str">
        <f t="array" ref="G3403">_xlfn.XLOOKUP(A3403,Booking_data!$A$1:$A$6001,Booking_data!$D$1:$D$6001,"not found")</f>
        <v>M033</v>
      </c>
      <c r="H3403" s="1" t="str">
        <f t="array" ref="H3403">_xlfn.XLOOKUP(G3403,Movies_data!$A$1:$A$41,Movies_data!$B$1:$B$41,"not found")</f>
        <v>Lucifer</v>
      </c>
      <c r="I3403" s="1" t="str">
        <f t="array" ref="I3403">_xlfn.XLOOKUP(G3403,Movies_data!$A$1:$A$41,Movies_data!$D$1:$D$41,"not found")</f>
        <v>Action</v>
      </c>
      <c r="J3403" s="1" t="str">
        <f t="array" ref="J3403">_xlfn.XLOOKUP(G3403,Movies_data!$A$1:$A$41,Movies_data!$C$1:$C$41,"not found")</f>
        <v>Malayalam</v>
      </c>
      <c r="K3403" s="1">
        <f t="array" ref="K3403">_xlfn.XLOOKUP(G3403,Movies_data!$A$1:$A$41,Movies_data!$H$1:$H$41,"Not Found")</f>
        <v>7.5</v>
      </c>
      <c r="L3403" s="1" t="str">
        <f t="array" ref="L3403">_xlfn.XLOOKUP(A3403,Booking_data!$A$1:$A$6001,Booking_data!$E$1:$E$6001,"not Found")</f>
        <v>C161</v>
      </c>
      <c r="M3403" s="1" t="str">
        <f t="array" ref="M3403">_xlfn.XLOOKUP(L3403,Cinemas_data!$A$1:$A$49,Cinemas_data!$I$1:$I$49,"not Found")</f>
        <v>#NAME?</v>
      </c>
      <c r="N3403" s="1" t="str">
        <f t="array" ref="N3403">_xlfn.XLOOKUP(L3403,Cinemas_data!$A$1:$A$49,Cinemas_data!$C$1:$C$49,"not Found")</f>
        <v>Thiruvananthapuram</v>
      </c>
      <c r="O3403" s="1">
        <f t="array" ref="O3403">_xlfn.XLOOKUP(A3403,Booking_data!$A$1:$A$6001,Booking_data!$H$1:$H$6001,"not found")</f>
        <v>6</v>
      </c>
      <c r="P3403" s="1">
        <f t="array" ref="P3403">_xlfn.XLOOKUP(A3403,Booking_data!$A$1:$A$6001,Booking_data!$I$1:$I$6001,"not Found")</f>
        <v>360</v>
      </c>
      <c r="Q3403" s="1">
        <f t="shared" si="3"/>
        <v>2160</v>
      </c>
      <c r="R3403" s="1" t="str">
        <f t="array" ref="R3403">_xlfn.XLOOKUP(A3403,Booking_data!$A$1:$A$6001,Booking_data!$L$1:$L$6001,"Not Found")</f>
        <v>Wallet</v>
      </c>
      <c r="S3403" s="1">
        <f t="array" ref="S3403">_xlfn.XLOOKUP(A3403,Booking_data!$A$1:$A$6001,Booking_data!$N$1:$N$6001,"not Found")</f>
        <v>53</v>
      </c>
      <c r="T3403" s="1" t="str">
        <f t="array" ref="T3403">_xlfn.XLOOKUP(A3403,Booking_data!$A$1:$A$6001,Booking_data!$O$1:$O$6001,"Not Found")</f>
        <v>Male</v>
      </c>
      <c r="U3403" s="1" t="str">
        <f t="shared" si="4"/>
        <v>Above 45</v>
      </c>
      <c r="V3403" s="1" t="str">
        <f t="shared" si="5"/>
        <v>High Booking</v>
      </c>
    </row>
    <row r="3404" ht="15.75" customHeight="1">
      <c r="A3404" s="1" t="s">
        <v>3718</v>
      </c>
      <c r="B3404" s="6">
        <v>46100.0</v>
      </c>
      <c r="C3404" s="6">
        <v>46103.0</v>
      </c>
      <c r="D3404" s="7">
        <v>0.6458333333333334</v>
      </c>
      <c r="E3404" s="1" t="str">
        <f t="shared" si="1"/>
        <v>Weekday</v>
      </c>
      <c r="F3404" s="1" t="str">
        <f t="shared" si="2"/>
        <v>Mar</v>
      </c>
      <c r="G3404" s="1" t="str">
        <f t="array" ref="G3404">_xlfn.XLOOKUP(A3404,Booking_data!$A$1:$A$6001,Booking_data!$D$1:$D$6001,"not found")</f>
        <v>M016</v>
      </c>
      <c r="H3404" s="1" t="str">
        <f t="array" ref="H3404">_xlfn.XLOOKUP(G3404,Movies_data!$A$1:$A$41,Movies_data!$B$1:$B$41,"not found")</f>
        <v>Arjun Reddy</v>
      </c>
      <c r="I3404" s="1" t="str">
        <f t="array" ref="I3404">_xlfn.XLOOKUP(G3404,Movies_data!$A$1:$A$41,Movies_data!$D$1:$D$41,"not found")</f>
        <v>Drama</v>
      </c>
      <c r="J3404" s="1" t="str">
        <f t="array" ref="J3404">_xlfn.XLOOKUP(G3404,Movies_data!$A$1:$A$41,Movies_data!$C$1:$C$41,"not found")</f>
        <v>Telugu</v>
      </c>
      <c r="K3404" s="1">
        <f t="array" ref="K3404">_xlfn.XLOOKUP(G3404,Movies_data!$A$1:$A$41,Movies_data!$H$1:$H$41,"Not Found")</f>
        <v>7.7</v>
      </c>
      <c r="L3404" s="1" t="str">
        <f t="array" ref="L3404">_xlfn.XLOOKUP(A3404,Booking_data!$A$1:$A$6001,Booking_data!$E$1:$E$6001,"not Found")</f>
        <v>C072</v>
      </c>
      <c r="M3404" s="1" t="str">
        <f t="array" ref="M3404">_xlfn.XLOOKUP(L3404,Cinemas_data!$A$1:$A$49,Cinemas_data!$I$1:$I$49,"not Found")</f>
        <v>#NAME?</v>
      </c>
      <c r="N3404" s="1" t="str">
        <f t="array" ref="N3404">_xlfn.XLOOKUP(L3404,Cinemas_data!$A$1:$A$49,Cinemas_data!$C$1:$C$49,"not Found")</f>
        <v>Hyderabad</v>
      </c>
      <c r="O3404" s="1">
        <f t="array" ref="O3404">_xlfn.XLOOKUP(A3404,Booking_data!$A$1:$A$6001,Booking_data!$H$1:$H$6001,"not found")</f>
        <v>1</v>
      </c>
      <c r="P3404" s="1">
        <f t="array" ref="P3404">_xlfn.XLOOKUP(A3404,Booking_data!$A$1:$A$6001,Booking_data!$I$1:$I$6001,"not Found")</f>
        <v>200</v>
      </c>
      <c r="Q3404" s="1">
        <f t="shared" si="3"/>
        <v>200</v>
      </c>
      <c r="R3404" s="1" t="str">
        <f t="array" ref="R3404">_xlfn.XLOOKUP(A3404,Booking_data!$A$1:$A$6001,Booking_data!$L$1:$L$6001,"Not Found")</f>
        <v>Net Banking</v>
      </c>
      <c r="S3404" s="1">
        <f t="array" ref="S3404">_xlfn.XLOOKUP(A3404,Booking_data!$A$1:$A$6001,Booking_data!$N$1:$N$6001,"not Found")</f>
        <v>49</v>
      </c>
      <c r="T3404" s="1" t="str">
        <f t="array" ref="T3404">_xlfn.XLOOKUP(A3404,Booking_data!$A$1:$A$6001,Booking_data!$O$1:$O$6001,"Not Found")</f>
        <v>Other</v>
      </c>
      <c r="U3404" s="1" t="str">
        <f t="shared" si="4"/>
        <v>Above 45</v>
      </c>
      <c r="V3404" s="1" t="str">
        <f t="shared" si="5"/>
        <v>Low Booking</v>
      </c>
    </row>
    <row r="3405" ht="15.75" customHeight="1">
      <c r="A3405" s="1" t="s">
        <v>3719</v>
      </c>
      <c r="B3405" s="6">
        <v>46068.0</v>
      </c>
      <c r="C3405" s="6">
        <v>46069.0</v>
      </c>
      <c r="D3405" s="7">
        <v>0.7708333333333334</v>
      </c>
      <c r="E3405" s="1" t="str">
        <f t="shared" si="1"/>
        <v>Weekend</v>
      </c>
      <c r="F3405" s="1" t="str">
        <f t="shared" si="2"/>
        <v>Feb</v>
      </c>
      <c r="G3405" s="1" t="str">
        <f t="array" ref="G3405">_xlfn.XLOOKUP(A3405,Booking_data!$A$1:$A$6001,Booking_data!$D$1:$D$6001,"not found")</f>
        <v>M018</v>
      </c>
      <c r="H3405" s="1" t="str">
        <f t="array" ref="H3405">_xlfn.XLOOKUP(G3405,Movies_data!$A$1:$A$41,Movies_data!$B$1:$B$41,"not found")</f>
        <v>Sita Ramam</v>
      </c>
      <c r="I3405" s="1" t="str">
        <f t="array" ref="I3405">_xlfn.XLOOKUP(G3405,Movies_data!$A$1:$A$41,Movies_data!$D$1:$D$41,"not found")</f>
        <v>Romance</v>
      </c>
      <c r="J3405" s="1" t="str">
        <f t="array" ref="J3405">_xlfn.XLOOKUP(G3405,Movies_data!$A$1:$A$41,Movies_data!$C$1:$C$41,"not found")</f>
        <v>Telugu</v>
      </c>
      <c r="K3405" s="1">
        <f t="array" ref="K3405">_xlfn.XLOOKUP(G3405,Movies_data!$A$1:$A$41,Movies_data!$H$1:$H$41,"Not Found")</f>
        <v>8.5</v>
      </c>
      <c r="L3405" s="1" t="str">
        <f t="array" ref="L3405">_xlfn.XLOOKUP(A3405,Booking_data!$A$1:$A$6001,Booking_data!$E$1:$E$6001,"not Found")</f>
        <v>C123</v>
      </c>
      <c r="M3405" s="1" t="str">
        <f t="array" ref="M3405">_xlfn.XLOOKUP(L3405,Cinemas_data!$A$1:$A$49,Cinemas_data!$I$1:$I$49,"not Found")</f>
        <v>#NAME?</v>
      </c>
      <c r="N3405" s="1" t="str">
        <f t="array" ref="N3405">_xlfn.XLOOKUP(L3405,Cinemas_data!$A$1:$A$49,Cinemas_data!$C$1:$C$49,"not Found")</f>
        <v>Noida</v>
      </c>
      <c r="O3405" s="1">
        <f t="array" ref="O3405">_xlfn.XLOOKUP(A3405,Booking_data!$A$1:$A$6001,Booking_data!$H$1:$H$6001,"not found")</f>
        <v>1</v>
      </c>
      <c r="P3405" s="1">
        <f t="array" ref="P3405">_xlfn.XLOOKUP(A3405,Booking_data!$A$1:$A$6001,Booking_data!$I$1:$I$6001,"not Found")</f>
        <v>220</v>
      </c>
      <c r="Q3405" s="1">
        <f t="shared" si="3"/>
        <v>220</v>
      </c>
      <c r="R3405" s="1" t="str">
        <f t="array" ref="R3405">_xlfn.XLOOKUP(A3405,Booking_data!$A$1:$A$6001,Booking_data!$L$1:$L$6001,"Not Found")</f>
        <v>Wallet</v>
      </c>
      <c r="S3405" s="1">
        <f t="array" ref="S3405">_xlfn.XLOOKUP(A3405,Booking_data!$A$1:$A$6001,Booking_data!$N$1:$N$6001,"not Found")</f>
        <v>35</v>
      </c>
      <c r="T3405" s="1" t="str">
        <f t="array" ref="T3405">_xlfn.XLOOKUP(A3405,Booking_data!$A$1:$A$6001,Booking_data!$O$1:$O$6001,"Not Found")</f>
        <v>Male</v>
      </c>
      <c r="U3405" s="1" t="str">
        <f t="shared" si="4"/>
        <v>Middle Age</v>
      </c>
      <c r="V3405" s="1" t="str">
        <f t="shared" si="5"/>
        <v>Low Booking</v>
      </c>
    </row>
    <row r="3406" ht="15.75" customHeight="1">
      <c r="A3406" s="1" t="s">
        <v>3720</v>
      </c>
      <c r="B3406" s="6">
        <v>46049.0</v>
      </c>
      <c r="C3406" s="6">
        <v>46050.0</v>
      </c>
      <c r="D3406" s="7">
        <v>0.3958333333333333</v>
      </c>
      <c r="E3406" s="1" t="str">
        <f t="shared" si="1"/>
        <v>Weekday</v>
      </c>
      <c r="F3406" s="1" t="str">
        <f t="shared" si="2"/>
        <v>Jan</v>
      </c>
      <c r="G3406" s="1" t="str">
        <f t="array" ref="G3406">_xlfn.XLOOKUP(A3406,Booking_data!$A$1:$A$6001,Booking_data!$D$1:$D$6001,"not found")</f>
        <v>M004</v>
      </c>
      <c r="H3406" s="1" t="str">
        <f t="array" ref="H3406">_xlfn.XLOOKUP(G3406,Movies_data!$A$1:$A$41,Movies_data!$B$1:$B$41,"not found")</f>
        <v>Ponniyin Selvan I</v>
      </c>
      <c r="I3406" s="1" t="str">
        <f t="array" ref="I3406">_xlfn.XLOOKUP(G3406,Movies_data!$A$1:$A$41,Movies_data!$D$1:$D$41,"not found")</f>
        <v>Drama</v>
      </c>
      <c r="J3406" s="1" t="str">
        <f t="array" ref="J3406">_xlfn.XLOOKUP(G3406,Movies_data!$A$1:$A$41,Movies_data!$C$1:$C$41,"not found")</f>
        <v>Tamil</v>
      </c>
      <c r="K3406" s="1">
        <f t="array" ref="K3406">_xlfn.XLOOKUP(G3406,Movies_data!$A$1:$A$41,Movies_data!$H$1:$H$41,"Not Found")</f>
        <v>7.6</v>
      </c>
      <c r="L3406" s="1" t="str">
        <f t="array" ref="L3406">_xlfn.XLOOKUP(A3406,Booking_data!$A$1:$A$6001,Booking_data!$E$1:$E$6001,"not Found")</f>
        <v>C091</v>
      </c>
      <c r="M3406" s="1" t="str">
        <f t="array" ref="M3406">_xlfn.XLOOKUP(L3406,Cinemas_data!$A$1:$A$49,Cinemas_data!$I$1:$I$49,"not Found")</f>
        <v>#NAME?</v>
      </c>
      <c r="N3406" s="1" t="str">
        <f t="array" ref="N3406">_xlfn.XLOOKUP(L3406,Cinemas_data!$A$1:$A$49,Cinemas_data!$C$1:$C$49,"not Found")</f>
        <v>Mumbai</v>
      </c>
      <c r="O3406" s="1">
        <f t="array" ref="O3406">_xlfn.XLOOKUP(A3406,Booking_data!$A$1:$A$6001,Booking_data!$H$1:$H$6001,"not found")</f>
        <v>3</v>
      </c>
      <c r="P3406" s="1">
        <f t="array" ref="P3406">_xlfn.XLOOKUP(A3406,Booking_data!$A$1:$A$6001,Booking_data!$I$1:$I$6001,"not Found")</f>
        <v>200</v>
      </c>
      <c r="Q3406" s="1">
        <f t="shared" si="3"/>
        <v>600</v>
      </c>
      <c r="R3406" s="1" t="str">
        <f t="array" ref="R3406">_xlfn.XLOOKUP(A3406,Booking_data!$A$1:$A$6001,Booking_data!$L$1:$L$6001,"Not Found")</f>
        <v>Credit Card</v>
      </c>
      <c r="S3406" s="1">
        <f t="array" ref="S3406">_xlfn.XLOOKUP(A3406,Booking_data!$A$1:$A$6001,Booking_data!$N$1:$N$6001,"not Found")</f>
        <v>31</v>
      </c>
      <c r="T3406" s="1" t="str">
        <f t="array" ref="T3406">_xlfn.XLOOKUP(A3406,Booking_data!$A$1:$A$6001,Booking_data!$O$1:$O$6001,"Not Found")</f>
        <v>Male</v>
      </c>
      <c r="U3406" s="1" t="str">
        <f t="shared" si="4"/>
        <v>Middle Age</v>
      </c>
      <c r="V3406" s="1" t="str">
        <f t="shared" si="5"/>
        <v>Medium Booking</v>
      </c>
    </row>
    <row r="3407" ht="15.75" customHeight="1">
      <c r="A3407" s="1" t="s">
        <v>3721</v>
      </c>
      <c r="B3407" s="6">
        <v>46041.0</v>
      </c>
      <c r="C3407" s="6">
        <v>46048.0</v>
      </c>
      <c r="D3407" s="7">
        <v>0.6458333333333334</v>
      </c>
      <c r="E3407" s="1" t="str">
        <f t="shared" si="1"/>
        <v>Weekday</v>
      </c>
      <c r="F3407" s="1" t="str">
        <f t="shared" si="2"/>
        <v>Jan</v>
      </c>
      <c r="G3407" s="1" t="str">
        <f t="array" ref="G3407">_xlfn.XLOOKUP(A3407,Booking_data!$A$1:$A$6001,Booking_data!$D$1:$D$6001,"not found")</f>
        <v>M017</v>
      </c>
      <c r="H3407" s="1" t="str">
        <f t="array" ref="H3407">_xlfn.XLOOKUP(G3407,Movies_data!$A$1:$A$41,Movies_data!$B$1:$B$41,"not found")</f>
        <v>Baahubali 2</v>
      </c>
      <c r="I3407" s="1" t="str">
        <f t="array" ref="I3407">_xlfn.XLOOKUP(G3407,Movies_data!$A$1:$A$41,Movies_data!$D$1:$D$41,"not found")</f>
        <v>Action</v>
      </c>
      <c r="J3407" s="1" t="str">
        <f t="array" ref="J3407">_xlfn.XLOOKUP(G3407,Movies_data!$A$1:$A$41,Movies_data!$C$1:$C$41,"not found")</f>
        <v>Telugu</v>
      </c>
      <c r="K3407" s="1">
        <f t="array" ref="K3407">_xlfn.XLOOKUP(G3407,Movies_data!$A$1:$A$41,Movies_data!$H$1:$H$41,"Not Found")</f>
        <v>8.2</v>
      </c>
      <c r="L3407" s="1" t="str">
        <f t="array" ref="L3407">_xlfn.XLOOKUP(A3407,Booking_data!$A$1:$A$6001,Booking_data!$E$1:$E$6001,"not Found")</f>
        <v>C102</v>
      </c>
      <c r="M3407" s="1" t="str">
        <f t="array" ref="M3407">_xlfn.XLOOKUP(L3407,Cinemas_data!$A$1:$A$49,Cinemas_data!$I$1:$I$49,"not Found")</f>
        <v>#NAME?</v>
      </c>
      <c r="N3407" s="1" t="str">
        <f t="array" ref="N3407">_xlfn.XLOOKUP(L3407,Cinemas_data!$A$1:$A$49,Cinemas_data!$C$1:$C$49,"not Found")</f>
        <v>Pune</v>
      </c>
      <c r="O3407" s="1">
        <f t="array" ref="O3407">_xlfn.XLOOKUP(A3407,Booking_data!$A$1:$A$6001,Booking_data!$H$1:$H$6001,"not found")</f>
        <v>2</v>
      </c>
      <c r="P3407" s="1">
        <f t="array" ref="P3407">_xlfn.XLOOKUP(A3407,Booking_data!$A$1:$A$6001,Booking_data!$I$1:$I$6001,"not Found")</f>
        <v>220</v>
      </c>
      <c r="Q3407" s="1">
        <f t="shared" si="3"/>
        <v>440</v>
      </c>
      <c r="R3407" s="1" t="str">
        <f t="array" ref="R3407">_xlfn.XLOOKUP(A3407,Booking_data!$A$1:$A$6001,Booking_data!$L$1:$L$6001,"Not Found")</f>
        <v>Wallet</v>
      </c>
      <c r="S3407" s="1">
        <f t="array" ref="S3407">_xlfn.XLOOKUP(A3407,Booking_data!$A$1:$A$6001,Booking_data!$N$1:$N$6001,"not Found")</f>
        <v>49</v>
      </c>
      <c r="T3407" s="1" t="str">
        <f t="array" ref="T3407">_xlfn.XLOOKUP(A3407,Booking_data!$A$1:$A$6001,Booking_data!$O$1:$O$6001,"Not Found")</f>
        <v>Other</v>
      </c>
      <c r="U3407" s="1" t="str">
        <f t="shared" si="4"/>
        <v>Above 45</v>
      </c>
      <c r="V3407" s="1" t="str">
        <f t="shared" si="5"/>
        <v>Low Booking</v>
      </c>
    </row>
    <row r="3408" ht="15.75" customHeight="1">
      <c r="A3408" s="1" t="s">
        <v>3722</v>
      </c>
      <c r="B3408" s="6">
        <v>46043.0</v>
      </c>
      <c r="C3408" s="6">
        <v>46048.0</v>
      </c>
      <c r="D3408" s="7">
        <v>0.6458333333333334</v>
      </c>
      <c r="E3408" s="1" t="str">
        <f t="shared" si="1"/>
        <v>Weekday</v>
      </c>
      <c r="F3408" s="1" t="str">
        <f t="shared" si="2"/>
        <v>Jan</v>
      </c>
      <c r="G3408" s="1" t="str">
        <f t="array" ref="G3408">_xlfn.XLOOKUP(A3408,Booking_data!$A$1:$A$6001,Booking_data!$D$1:$D$6001,"not found")</f>
        <v>M021</v>
      </c>
      <c r="H3408" s="1" t="str">
        <f t="array" ref="H3408">_xlfn.XLOOKUP(G3408,Movies_data!$A$1:$A$41,Movies_data!$B$1:$B$41,"not found")</f>
        <v>Pathaan</v>
      </c>
      <c r="I3408" s="1" t="str">
        <f t="array" ref="I3408">_xlfn.XLOOKUP(G3408,Movies_data!$A$1:$A$41,Movies_data!$D$1:$D$41,"not found")</f>
        <v>Action</v>
      </c>
      <c r="J3408" s="1" t="str">
        <f t="array" ref="J3408">_xlfn.XLOOKUP(G3408,Movies_data!$A$1:$A$41,Movies_data!$C$1:$C$41,"not found")</f>
        <v>Hindi</v>
      </c>
      <c r="K3408" s="1">
        <f t="array" ref="K3408">_xlfn.XLOOKUP(G3408,Movies_data!$A$1:$A$41,Movies_data!$H$1:$H$41,"Not Found")</f>
        <v>5.9</v>
      </c>
      <c r="L3408" s="1" t="str">
        <f t="array" ref="L3408">_xlfn.XLOOKUP(A3408,Booking_data!$A$1:$A$6001,Booking_data!$E$1:$E$6001,"not Found")</f>
        <v>C042</v>
      </c>
      <c r="M3408" s="1" t="str">
        <f t="array" ref="M3408">_xlfn.XLOOKUP(L3408,Cinemas_data!$A$1:$A$49,Cinemas_data!$I$1:$I$49,"not Found")</f>
        <v>#NAME?</v>
      </c>
      <c r="N3408" s="1" t="str">
        <f t="array" ref="N3408">_xlfn.XLOOKUP(L3408,Cinemas_data!$A$1:$A$49,Cinemas_data!$C$1:$C$49,"not Found")</f>
        <v>Salem</v>
      </c>
      <c r="O3408" s="1">
        <f t="array" ref="O3408">_xlfn.XLOOKUP(A3408,Booking_data!$A$1:$A$6001,Booking_data!$H$1:$H$6001,"not found")</f>
        <v>2</v>
      </c>
      <c r="P3408" s="1">
        <f t="array" ref="P3408">_xlfn.XLOOKUP(A3408,Booking_data!$A$1:$A$6001,Booking_data!$I$1:$I$6001,"not Found")</f>
        <v>280</v>
      </c>
      <c r="Q3408" s="1">
        <f t="shared" si="3"/>
        <v>560</v>
      </c>
      <c r="R3408" s="1" t="str">
        <f t="array" ref="R3408">_xlfn.XLOOKUP(A3408,Booking_data!$A$1:$A$6001,Booking_data!$L$1:$L$6001,"Not Found")</f>
        <v>Net Banking</v>
      </c>
      <c r="S3408" s="1">
        <f t="array" ref="S3408">_xlfn.XLOOKUP(A3408,Booking_data!$A$1:$A$6001,Booking_data!$N$1:$N$6001,"not Found")</f>
        <v>42</v>
      </c>
      <c r="T3408" s="1" t="str">
        <f t="array" ref="T3408">_xlfn.XLOOKUP(A3408,Booking_data!$A$1:$A$6001,Booking_data!$O$1:$O$6001,"Not Found")</f>
        <v>Male</v>
      </c>
      <c r="U3408" s="1" t="str">
        <f t="shared" si="4"/>
        <v>Middle Age</v>
      </c>
      <c r="V3408" s="1" t="str">
        <f t="shared" si="5"/>
        <v>Low Booking</v>
      </c>
    </row>
    <row r="3409" ht="15.75" customHeight="1">
      <c r="A3409" s="1" t="s">
        <v>3723</v>
      </c>
      <c r="B3409" s="6">
        <v>46045.0</v>
      </c>
      <c r="C3409" s="6">
        <v>46046.0</v>
      </c>
      <c r="D3409" s="7">
        <v>0.7708333333333334</v>
      </c>
      <c r="E3409" s="1" t="str">
        <f t="shared" si="1"/>
        <v>Weekday</v>
      </c>
      <c r="F3409" s="1" t="str">
        <f t="shared" si="2"/>
        <v>Jan</v>
      </c>
      <c r="G3409" s="1" t="str">
        <f t="array" ref="G3409">_xlfn.XLOOKUP(A3409,Booking_data!$A$1:$A$6001,Booking_data!$D$1:$D$6001,"not found")</f>
        <v>M001</v>
      </c>
      <c r="H3409" s="1" t="str">
        <f t="array" ref="H3409">_xlfn.XLOOKUP(G3409,Movies_data!$A$1:$A$41,Movies_data!$B$1:$B$41,"not found")</f>
        <v>Leo</v>
      </c>
      <c r="I3409" s="1" t="str">
        <f t="array" ref="I3409">_xlfn.XLOOKUP(G3409,Movies_data!$A$1:$A$41,Movies_data!$D$1:$D$41,"not found")</f>
        <v>Action</v>
      </c>
      <c r="J3409" s="1" t="str">
        <f t="array" ref="J3409">_xlfn.XLOOKUP(G3409,Movies_data!$A$1:$A$41,Movies_data!$C$1:$C$41,"not found")</f>
        <v>Tamil</v>
      </c>
      <c r="K3409" s="1">
        <f t="array" ref="K3409">_xlfn.XLOOKUP(G3409,Movies_data!$A$1:$A$41,Movies_data!$H$1:$H$41,"Not Found")</f>
        <v>8</v>
      </c>
      <c r="L3409" s="1" t="str">
        <f t="array" ref="L3409">_xlfn.XLOOKUP(A3409,Booking_data!$A$1:$A$6001,Booking_data!$E$1:$E$6001,"not Found")</f>
        <v>C082</v>
      </c>
      <c r="M3409" s="1" t="str">
        <f t="array" ref="M3409">_xlfn.XLOOKUP(L3409,Cinemas_data!$A$1:$A$49,Cinemas_data!$I$1:$I$49,"not Found")</f>
        <v>#NAME?</v>
      </c>
      <c r="N3409" s="1" t="str">
        <f t="array" ref="N3409">_xlfn.XLOOKUP(L3409,Cinemas_data!$A$1:$A$49,Cinemas_data!$C$1:$C$49,"not Found")</f>
        <v>Vijayawada</v>
      </c>
      <c r="O3409" s="1">
        <f t="array" ref="O3409">_xlfn.XLOOKUP(A3409,Booking_data!$A$1:$A$6001,Booking_data!$H$1:$H$6001,"not found")</f>
        <v>1</v>
      </c>
      <c r="P3409" s="1">
        <f t="array" ref="P3409">_xlfn.XLOOKUP(A3409,Booking_data!$A$1:$A$6001,Booking_data!$I$1:$I$6001,"not Found")</f>
        <v>280</v>
      </c>
      <c r="Q3409" s="1">
        <f t="shared" si="3"/>
        <v>280</v>
      </c>
      <c r="R3409" s="1" t="str">
        <f t="array" ref="R3409">_xlfn.XLOOKUP(A3409,Booking_data!$A$1:$A$6001,Booking_data!$L$1:$L$6001,"Not Found")</f>
        <v>Credit Card</v>
      </c>
      <c r="S3409" s="1">
        <f t="array" ref="S3409">_xlfn.XLOOKUP(A3409,Booking_data!$A$1:$A$6001,Booking_data!$N$1:$N$6001,"not Found")</f>
        <v>22</v>
      </c>
      <c r="T3409" s="1" t="str">
        <f t="array" ref="T3409">_xlfn.XLOOKUP(A3409,Booking_data!$A$1:$A$6001,Booking_data!$O$1:$O$6001,"Not Found")</f>
        <v>Female</v>
      </c>
      <c r="U3409" s="1" t="str">
        <f t="shared" si="4"/>
        <v>Youngster</v>
      </c>
      <c r="V3409" s="1" t="str">
        <f t="shared" si="5"/>
        <v>Low Booking</v>
      </c>
    </row>
    <row r="3410" ht="15.75" customHeight="1">
      <c r="A3410" s="1" t="s">
        <v>3724</v>
      </c>
      <c r="B3410" s="6">
        <v>46080.0</v>
      </c>
      <c r="C3410" s="6">
        <v>46086.0</v>
      </c>
      <c r="D3410" s="7">
        <v>0.7708333333333334</v>
      </c>
      <c r="E3410" s="1" t="str">
        <f t="shared" si="1"/>
        <v>Weekday</v>
      </c>
      <c r="F3410" s="1" t="str">
        <f t="shared" si="2"/>
        <v>Feb</v>
      </c>
      <c r="G3410" s="1" t="str">
        <f t="array" ref="G3410">_xlfn.XLOOKUP(A3410,Booking_data!$A$1:$A$6001,Booking_data!$D$1:$D$6001,"not found")</f>
        <v>M034</v>
      </c>
      <c r="H3410" s="1" t="str">
        <f t="array" ref="H3410">_xlfn.XLOOKUP(G3410,Movies_data!$A$1:$A$41,Movies_data!$B$1:$B$41,"not found")</f>
        <v>Manjummel Boys</v>
      </c>
      <c r="I3410" s="1" t="str">
        <f t="array" ref="I3410">_xlfn.XLOOKUP(G3410,Movies_data!$A$1:$A$41,Movies_data!$D$1:$D$41,"not found")</f>
        <v>Adventure</v>
      </c>
      <c r="J3410" s="1" t="str">
        <f t="array" ref="J3410">_xlfn.XLOOKUP(G3410,Movies_data!$A$1:$A$41,Movies_data!$C$1:$C$41,"not found")</f>
        <v>Malayalam</v>
      </c>
      <c r="K3410" s="1">
        <f t="array" ref="K3410">_xlfn.XLOOKUP(G3410,Movies_data!$A$1:$A$41,Movies_data!$H$1:$H$41,"Not Found")</f>
        <v>8.3</v>
      </c>
      <c r="L3410" s="1" t="str">
        <f t="array" ref="L3410">_xlfn.XLOOKUP(A3410,Booking_data!$A$1:$A$6001,Booking_data!$E$1:$E$6001,"not Found")</f>
        <v>C042</v>
      </c>
      <c r="M3410" s="1" t="str">
        <f t="array" ref="M3410">_xlfn.XLOOKUP(L3410,Cinemas_data!$A$1:$A$49,Cinemas_data!$I$1:$I$49,"not Found")</f>
        <v>#NAME?</v>
      </c>
      <c r="N3410" s="1" t="str">
        <f t="array" ref="N3410">_xlfn.XLOOKUP(L3410,Cinemas_data!$A$1:$A$49,Cinemas_data!$C$1:$C$49,"not Found")</f>
        <v>Salem</v>
      </c>
      <c r="O3410" s="1">
        <f t="array" ref="O3410">_xlfn.XLOOKUP(A3410,Booking_data!$A$1:$A$6001,Booking_data!$H$1:$H$6001,"not found")</f>
        <v>2</v>
      </c>
      <c r="P3410" s="1">
        <f t="array" ref="P3410">_xlfn.XLOOKUP(A3410,Booking_data!$A$1:$A$6001,Booking_data!$I$1:$I$6001,"not Found")</f>
        <v>280</v>
      </c>
      <c r="Q3410" s="1">
        <f t="shared" si="3"/>
        <v>560</v>
      </c>
      <c r="R3410" s="1" t="str">
        <f t="array" ref="R3410">_xlfn.XLOOKUP(A3410,Booking_data!$A$1:$A$6001,Booking_data!$L$1:$L$6001,"Not Found")</f>
        <v>Credit Card</v>
      </c>
      <c r="S3410" s="1">
        <f t="array" ref="S3410">_xlfn.XLOOKUP(A3410,Booking_data!$A$1:$A$6001,Booking_data!$N$1:$N$6001,"not Found")</f>
        <v>60</v>
      </c>
      <c r="T3410" s="1" t="str">
        <f t="array" ref="T3410">_xlfn.XLOOKUP(A3410,Booking_data!$A$1:$A$6001,Booking_data!$O$1:$O$6001,"Not Found")</f>
        <v>Male</v>
      </c>
      <c r="U3410" s="1" t="str">
        <f t="shared" si="4"/>
        <v>Above 45</v>
      </c>
      <c r="V3410" s="1" t="str">
        <f t="shared" si="5"/>
        <v>Low Booking</v>
      </c>
    </row>
    <row r="3411" ht="15.75" customHeight="1">
      <c r="A3411" s="1" t="s">
        <v>3725</v>
      </c>
      <c r="B3411" s="6">
        <v>46175.0</v>
      </c>
      <c r="C3411" s="6">
        <v>46179.0</v>
      </c>
      <c r="D3411" s="7">
        <v>0.3958333333333333</v>
      </c>
      <c r="E3411" s="1" t="str">
        <f t="shared" si="1"/>
        <v>Weekday</v>
      </c>
      <c r="F3411" s="1" t="str">
        <f t="shared" si="2"/>
        <v>Jun</v>
      </c>
      <c r="G3411" s="1" t="str">
        <f t="array" ref="G3411">_xlfn.XLOOKUP(A3411,Booking_data!$A$1:$A$6001,Booking_data!$D$1:$D$6001,"not found")</f>
        <v>M001</v>
      </c>
      <c r="H3411" s="1" t="str">
        <f t="array" ref="H3411">_xlfn.XLOOKUP(G3411,Movies_data!$A$1:$A$41,Movies_data!$B$1:$B$41,"not found")</f>
        <v>Leo</v>
      </c>
      <c r="I3411" s="1" t="str">
        <f t="array" ref="I3411">_xlfn.XLOOKUP(G3411,Movies_data!$A$1:$A$41,Movies_data!$D$1:$D$41,"not found")</f>
        <v>Action</v>
      </c>
      <c r="J3411" s="1" t="str">
        <f t="array" ref="J3411">_xlfn.XLOOKUP(G3411,Movies_data!$A$1:$A$41,Movies_data!$C$1:$C$41,"not found")</f>
        <v>Tamil</v>
      </c>
      <c r="K3411" s="1">
        <f t="array" ref="K3411">_xlfn.XLOOKUP(G3411,Movies_data!$A$1:$A$41,Movies_data!$H$1:$H$41,"Not Found")</f>
        <v>8</v>
      </c>
      <c r="L3411" s="1" t="str">
        <f t="array" ref="L3411">_xlfn.XLOOKUP(A3411,Booking_data!$A$1:$A$6001,Booking_data!$E$1:$E$6001,"not Found")</f>
        <v>C063</v>
      </c>
      <c r="M3411" s="1" t="str">
        <f t="array" ref="M3411">_xlfn.XLOOKUP(L3411,Cinemas_data!$A$1:$A$49,Cinemas_data!$I$1:$I$49,"not Found")</f>
        <v>#NAME?</v>
      </c>
      <c r="N3411" s="1" t="str">
        <f t="array" ref="N3411">_xlfn.XLOOKUP(L3411,Cinemas_data!$A$1:$A$49,Cinemas_data!$C$1:$C$49,"not Found")</f>
        <v>Mysuru</v>
      </c>
      <c r="O3411" s="1">
        <f t="array" ref="O3411">_xlfn.XLOOKUP(A3411,Booking_data!$A$1:$A$6001,Booking_data!$H$1:$H$6001,"not found")</f>
        <v>3</v>
      </c>
      <c r="P3411" s="1">
        <f t="array" ref="P3411">_xlfn.XLOOKUP(A3411,Booking_data!$A$1:$A$6001,Booking_data!$I$1:$I$6001,"not Found")</f>
        <v>320</v>
      </c>
      <c r="Q3411" s="1">
        <f t="shared" si="3"/>
        <v>960</v>
      </c>
      <c r="R3411" s="1" t="str">
        <f t="array" ref="R3411">_xlfn.XLOOKUP(A3411,Booking_data!$A$1:$A$6001,Booking_data!$L$1:$L$6001,"Not Found")</f>
        <v>Net Banking</v>
      </c>
      <c r="S3411" s="1">
        <f t="array" ref="S3411">_xlfn.XLOOKUP(A3411,Booking_data!$A$1:$A$6001,Booking_data!$N$1:$N$6001,"not Found")</f>
        <v>43</v>
      </c>
      <c r="T3411" s="1" t="str">
        <f t="array" ref="T3411">_xlfn.XLOOKUP(A3411,Booking_data!$A$1:$A$6001,Booking_data!$O$1:$O$6001,"Not Found")</f>
        <v>Male</v>
      </c>
      <c r="U3411" s="1" t="str">
        <f t="shared" si="4"/>
        <v>Middle Age</v>
      </c>
      <c r="V3411" s="1" t="str">
        <f t="shared" si="5"/>
        <v>Medium Booking</v>
      </c>
    </row>
    <row r="3412" ht="15.75" customHeight="1">
      <c r="A3412" s="1" t="s">
        <v>3726</v>
      </c>
      <c r="B3412" s="6">
        <v>46063.0</v>
      </c>
      <c r="C3412" s="6">
        <v>46063.0</v>
      </c>
      <c r="D3412" s="7">
        <v>0.7708333333333334</v>
      </c>
      <c r="E3412" s="1" t="str">
        <f t="shared" si="1"/>
        <v>Weekday</v>
      </c>
      <c r="F3412" s="1" t="str">
        <f t="shared" si="2"/>
        <v>Feb</v>
      </c>
      <c r="G3412" s="1" t="str">
        <f t="array" ref="G3412">_xlfn.XLOOKUP(A3412,Booking_data!$A$1:$A$6001,Booking_data!$D$1:$D$6001,"not found")</f>
        <v>M022</v>
      </c>
      <c r="H3412" s="1" t="str">
        <f t="array" ref="H3412">_xlfn.XLOOKUP(G3412,Movies_data!$A$1:$A$41,Movies_data!$B$1:$B$41,"not found")</f>
        <v>12th Fail</v>
      </c>
      <c r="I3412" s="1" t="str">
        <f t="array" ref="I3412">_xlfn.XLOOKUP(G3412,Movies_data!$A$1:$A$41,Movies_data!$D$1:$D$41,"not found")</f>
        <v>Drama</v>
      </c>
      <c r="J3412" s="1" t="str">
        <f t="array" ref="J3412">_xlfn.XLOOKUP(G3412,Movies_data!$A$1:$A$41,Movies_data!$C$1:$C$41,"not found")</f>
        <v>Hindi</v>
      </c>
      <c r="K3412" s="1">
        <f t="array" ref="K3412">_xlfn.XLOOKUP(G3412,Movies_data!$A$1:$A$41,Movies_data!$H$1:$H$41,"Not Found")</f>
        <v>9</v>
      </c>
      <c r="L3412" s="1" t="str">
        <f t="array" ref="L3412">_xlfn.XLOOKUP(A3412,Booking_data!$A$1:$A$6001,Booking_data!$E$1:$E$6001,"not Found")</f>
        <v>C071</v>
      </c>
      <c r="M3412" s="1" t="str">
        <f t="array" ref="M3412">_xlfn.XLOOKUP(L3412,Cinemas_data!$A$1:$A$49,Cinemas_data!$I$1:$I$49,"not Found")</f>
        <v>#NAME?</v>
      </c>
      <c r="N3412" s="1" t="str">
        <f t="array" ref="N3412">_xlfn.XLOOKUP(L3412,Cinemas_data!$A$1:$A$49,Cinemas_data!$C$1:$C$49,"not Found")</f>
        <v>Hyderabad</v>
      </c>
      <c r="O3412" s="1">
        <f t="array" ref="O3412">_xlfn.XLOOKUP(A3412,Booking_data!$A$1:$A$6001,Booking_data!$H$1:$H$6001,"not found")</f>
        <v>1</v>
      </c>
      <c r="P3412" s="1">
        <f t="array" ref="P3412">_xlfn.XLOOKUP(A3412,Booking_data!$A$1:$A$6001,Booking_data!$I$1:$I$6001,"not Found")</f>
        <v>180</v>
      </c>
      <c r="Q3412" s="1">
        <f t="shared" si="3"/>
        <v>180</v>
      </c>
      <c r="R3412" s="1" t="str">
        <f t="array" ref="R3412">_xlfn.XLOOKUP(A3412,Booking_data!$A$1:$A$6001,Booking_data!$L$1:$L$6001,"Not Found")</f>
        <v>Debit Card</v>
      </c>
      <c r="S3412" s="1">
        <f t="array" ref="S3412">_xlfn.XLOOKUP(A3412,Booking_data!$A$1:$A$6001,Booking_data!$N$1:$N$6001,"not Found")</f>
        <v>18</v>
      </c>
      <c r="T3412" s="1" t="str">
        <f t="array" ref="T3412">_xlfn.XLOOKUP(A3412,Booking_data!$A$1:$A$6001,Booking_data!$O$1:$O$6001,"Not Found")</f>
        <v>Male</v>
      </c>
      <c r="U3412" s="1" t="str">
        <f t="shared" si="4"/>
        <v>Youngster</v>
      </c>
      <c r="V3412" s="1" t="str">
        <f t="shared" si="5"/>
        <v>Low Booking</v>
      </c>
    </row>
    <row r="3413" ht="15.75" customHeight="1">
      <c r="A3413" s="1" t="s">
        <v>3727</v>
      </c>
      <c r="B3413" s="6">
        <v>46075.0</v>
      </c>
      <c r="C3413" s="6">
        <v>46080.0</v>
      </c>
      <c r="D3413" s="7">
        <v>0.8854166666666666</v>
      </c>
      <c r="E3413" s="1" t="str">
        <f t="shared" si="1"/>
        <v>Weekend</v>
      </c>
      <c r="F3413" s="1" t="str">
        <f t="shared" si="2"/>
        <v>Feb</v>
      </c>
      <c r="G3413" s="1" t="str">
        <f t="array" ref="G3413">_xlfn.XLOOKUP(A3413,Booking_data!$A$1:$A$6001,Booking_data!$D$1:$D$6001,"not found")</f>
        <v>M001</v>
      </c>
      <c r="H3413" s="1" t="str">
        <f t="array" ref="H3413">_xlfn.XLOOKUP(G3413,Movies_data!$A$1:$A$41,Movies_data!$B$1:$B$41,"not found")</f>
        <v>Leo</v>
      </c>
      <c r="I3413" s="1" t="str">
        <f t="array" ref="I3413">_xlfn.XLOOKUP(G3413,Movies_data!$A$1:$A$41,Movies_data!$D$1:$D$41,"not found")</f>
        <v>Action</v>
      </c>
      <c r="J3413" s="1" t="str">
        <f t="array" ref="J3413">_xlfn.XLOOKUP(G3413,Movies_data!$A$1:$A$41,Movies_data!$C$1:$C$41,"not found")</f>
        <v>Tamil</v>
      </c>
      <c r="K3413" s="1">
        <f t="array" ref="K3413">_xlfn.XLOOKUP(G3413,Movies_data!$A$1:$A$41,Movies_data!$H$1:$H$41,"Not Found")</f>
        <v>8</v>
      </c>
      <c r="L3413" s="1" t="str">
        <f t="array" ref="L3413">_xlfn.XLOOKUP(A3413,Booking_data!$A$1:$A$6001,Booking_data!$E$1:$E$6001,"not Found")</f>
        <v>C092</v>
      </c>
      <c r="M3413" s="1" t="str">
        <f t="array" ref="M3413">_xlfn.XLOOKUP(L3413,Cinemas_data!$A$1:$A$49,Cinemas_data!$I$1:$I$49,"not Found")</f>
        <v>#NAME?</v>
      </c>
      <c r="N3413" s="1" t="str">
        <f t="array" ref="N3413">_xlfn.XLOOKUP(L3413,Cinemas_data!$A$1:$A$49,Cinemas_data!$C$1:$C$49,"not Found")</f>
        <v>Mumbai</v>
      </c>
      <c r="O3413" s="1">
        <f t="array" ref="O3413">_xlfn.XLOOKUP(A3413,Booking_data!$A$1:$A$6001,Booking_data!$H$1:$H$6001,"not found")</f>
        <v>3</v>
      </c>
      <c r="P3413" s="1">
        <f t="array" ref="P3413">_xlfn.XLOOKUP(A3413,Booking_data!$A$1:$A$6001,Booking_data!$I$1:$I$6001,"not Found")</f>
        <v>160</v>
      </c>
      <c r="Q3413" s="1">
        <f t="shared" si="3"/>
        <v>480</v>
      </c>
      <c r="R3413" s="1" t="str">
        <f t="array" ref="R3413">_xlfn.XLOOKUP(A3413,Booking_data!$A$1:$A$6001,Booking_data!$L$1:$L$6001,"Not Found")</f>
        <v>Net Banking</v>
      </c>
      <c r="S3413" s="1">
        <f t="array" ref="S3413">_xlfn.XLOOKUP(A3413,Booking_data!$A$1:$A$6001,Booking_data!$N$1:$N$6001,"not Found")</f>
        <v>37</v>
      </c>
      <c r="T3413" s="1" t="str">
        <f t="array" ref="T3413">_xlfn.XLOOKUP(A3413,Booking_data!$A$1:$A$6001,Booking_data!$O$1:$O$6001,"Not Found")</f>
        <v>Male</v>
      </c>
      <c r="U3413" s="1" t="str">
        <f t="shared" si="4"/>
        <v>Middle Age</v>
      </c>
      <c r="V3413" s="1" t="str">
        <f t="shared" si="5"/>
        <v>Medium Booking</v>
      </c>
    </row>
    <row r="3414" ht="15.75" customHeight="1">
      <c r="A3414" s="1" t="s">
        <v>3728</v>
      </c>
      <c r="B3414" s="6">
        <v>46085.0</v>
      </c>
      <c r="C3414" s="6">
        <v>46085.0</v>
      </c>
      <c r="D3414" s="7">
        <v>0.9375</v>
      </c>
      <c r="E3414" s="1" t="str">
        <f t="shared" si="1"/>
        <v>Weekday</v>
      </c>
      <c r="F3414" s="1" t="str">
        <f t="shared" si="2"/>
        <v>Mar</v>
      </c>
      <c r="G3414" s="1" t="str">
        <f t="array" ref="G3414">_xlfn.XLOOKUP(A3414,Booking_data!$A$1:$A$6001,Booking_data!$D$1:$D$6001,"not found")</f>
        <v>M034</v>
      </c>
      <c r="H3414" s="1" t="str">
        <f t="array" ref="H3414">_xlfn.XLOOKUP(G3414,Movies_data!$A$1:$A$41,Movies_data!$B$1:$B$41,"not found")</f>
        <v>Manjummel Boys</v>
      </c>
      <c r="I3414" s="1" t="str">
        <f t="array" ref="I3414">_xlfn.XLOOKUP(G3414,Movies_data!$A$1:$A$41,Movies_data!$D$1:$D$41,"not found")</f>
        <v>Adventure</v>
      </c>
      <c r="J3414" s="1" t="str">
        <f t="array" ref="J3414">_xlfn.XLOOKUP(G3414,Movies_data!$A$1:$A$41,Movies_data!$C$1:$C$41,"not found")</f>
        <v>Malayalam</v>
      </c>
      <c r="K3414" s="1">
        <f t="array" ref="K3414">_xlfn.XLOOKUP(G3414,Movies_data!$A$1:$A$41,Movies_data!$H$1:$H$41,"Not Found")</f>
        <v>8.3</v>
      </c>
      <c r="L3414" s="1" t="str">
        <f t="array" ref="L3414">_xlfn.XLOOKUP(A3414,Booking_data!$A$1:$A$6001,Booking_data!$E$1:$E$6001,"not Found")</f>
        <v>C083</v>
      </c>
      <c r="M3414" s="1" t="str">
        <f t="array" ref="M3414">_xlfn.XLOOKUP(L3414,Cinemas_data!$A$1:$A$49,Cinemas_data!$I$1:$I$49,"not Found")</f>
        <v>#NAME?</v>
      </c>
      <c r="N3414" s="1" t="str">
        <f t="array" ref="N3414">_xlfn.XLOOKUP(L3414,Cinemas_data!$A$1:$A$49,Cinemas_data!$C$1:$C$49,"not Found")</f>
        <v>Vijayawada</v>
      </c>
      <c r="O3414" s="1">
        <f t="array" ref="O3414">_xlfn.XLOOKUP(A3414,Booking_data!$A$1:$A$6001,Booking_data!$H$1:$H$6001,"not found")</f>
        <v>4</v>
      </c>
      <c r="P3414" s="1">
        <f t="array" ref="P3414">_xlfn.XLOOKUP(A3414,Booking_data!$A$1:$A$6001,Booking_data!$I$1:$I$6001,"not Found")</f>
        <v>280</v>
      </c>
      <c r="Q3414" s="1">
        <f t="shared" si="3"/>
        <v>1120</v>
      </c>
      <c r="R3414" s="1" t="str">
        <f t="array" ref="R3414">_xlfn.XLOOKUP(A3414,Booking_data!$A$1:$A$6001,Booking_data!$L$1:$L$6001,"Not Found")</f>
        <v>UPI</v>
      </c>
      <c r="S3414" s="1">
        <f t="array" ref="S3414">_xlfn.XLOOKUP(A3414,Booking_data!$A$1:$A$6001,Booking_data!$N$1:$N$6001,"not Found")</f>
        <v>32</v>
      </c>
      <c r="T3414" s="1" t="str">
        <f t="array" ref="T3414">_xlfn.XLOOKUP(A3414,Booking_data!$A$1:$A$6001,Booking_data!$O$1:$O$6001,"Not Found")</f>
        <v>Other</v>
      </c>
      <c r="U3414" s="1" t="str">
        <f t="shared" si="4"/>
        <v>Middle Age</v>
      </c>
      <c r="V3414" s="1" t="str">
        <f t="shared" si="5"/>
        <v>Medium Booking</v>
      </c>
    </row>
    <row r="3415" ht="15.75" customHeight="1">
      <c r="A3415" s="1" t="s">
        <v>3729</v>
      </c>
      <c r="B3415" s="6">
        <v>46136.0</v>
      </c>
      <c r="C3415" s="6">
        <v>46139.0</v>
      </c>
      <c r="D3415" s="7">
        <v>0.53125</v>
      </c>
      <c r="E3415" s="1" t="str">
        <f t="shared" si="1"/>
        <v>Weekday</v>
      </c>
      <c r="F3415" s="1" t="str">
        <f t="shared" si="2"/>
        <v>Apr</v>
      </c>
      <c r="G3415" s="1" t="str">
        <f t="array" ref="G3415">_xlfn.XLOOKUP(A3415,Booking_data!$A$1:$A$6001,Booking_data!$D$1:$D$6001,"not found")</f>
        <v>M002</v>
      </c>
      <c r="H3415" s="1" t="str">
        <f t="array" ref="H3415">_xlfn.XLOOKUP(G3415,Movies_data!$A$1:$A$41,Movies_data!$B$1:$B$41,"not found")</f>
        <v>Jailer</v>
      </c>
      <c r="I3415" s="1" t="str">
        <f t="array" ref="I3415">_xlfn.XLOOKUP(G3415,Movies_data!$A$1:$A$41,Movies_data!$D$1:$D$41,"not found")</f>
        <v>Action</v>
      </c>
      <c r="J3415" s="1" t="str">
        <f t="array" ref="J3415">_xlfn.XLOOKUP(G3415,Movies_data!$A$1:$A$41,Movies_data!$C$1:$C$41,"not found")</f>
        <v>Tamil</v>
      </c>
      <c r="K3415" s="1">
        <f t="array" ref="K3415">_xlfn.XLOOKUP(G3415,Movies_data!$A$1:$A$41,Movies_data!$H$1:$H$41,"Not Found")</f>
        <v>7.1</v>
      </c>
      <c r="L3415" s="1" t="str">
        <f t="array" ref="L3415">_xlfn.XLOOKUP(A3415,Booking_data!$A$1:$A$6001,Booking_data!$E$1:$E$6001,"not Found")</f>
        <v>C132</v>
      </c>
      <c r="M3415" s="1" t="str">
        <f t="array" ref="M3415">_xlfn.XLOOKUP(L3415,Cinemas_data!$A$1:$A$49,Cinemas_data!$I$1:$I$49,"not Found")</f>
        <v>#NAME?</v>
      </c>
      <c r="N3415" s="1" t="str">
        <f t="array" ref="N3415">_xlfn.XLOOKUP(L3415,Cinemas_data!$A$1:$A$49,Cinemas_data!$C$1:$C$49,"not Found")</f>
        <v>Kolkata</v>
      </c>
      <c r="O3415" s="1">
        <f t="array" ref="O3415">_xlfn.XLOOKUP(A3415,Booking_data!$A$1:$A$6001,Booking_data!$H$1:$H$6001,"not found")</f>
        <v>2</v>
      </c>
      <c r="P3415" s="1">
        <f t="array" ref="P3415">_xlfn.XLOOKUP(A3415,Booking_data!$A$1:$A$6001,Booking_data!$I$1:$I$6001,"not Found")</f>
        <v>180</v>
      </c>
      <c r="Q3415" s="1">
        <f t="shared" si="3"/>
        <v>360</v>
      </c>
      <c r="R3415" s="1" t="str">
        <f t="array" ref="R3415">_xlfn.XLOOKUP(A3415,Booking_data!$A$1:$A$6001,Booking_data!$L$1:$L$6001,"Not Found")</f>
        <v>Wallet</v>
      </c>
      <c r="S3415" s="1">
        <f t="array" ref="S3415">_xlfn.XLOOKUP(A3415,Booking_data!$A$1:$A$6001,Booking_data!$N$1:$N$6001,"not Found")</f>
        <v>58</v>
      </c>
      <c r="T3415" s="1" t="str">
        <f t="array" ref="T3415">_xlfn.XLOOKUP(A3415,Booking_data!$A$1:$A$6001,Booking_data!$O$1:$O$6001,"Not Found")</f>
        <v>Other</v>
      </c>
      <c r="U3415" s="1" t="str">
        <f t="shared" si="4"/>
        <v>Above 45</v>
      </c>
      <c r="V3415" s="1" t="str">
        <f t="shared" si="5"/>
        <v>Low Booking</v>
      </c>
    </row>
    <row r="3416" ht="15.75" customHeight="1">
      <c r="A3416" s="1" t="s">
        <v>3730</v>
      </c>
      <c r="B3416" s="6">
        <v>46129.0</v>
      </c>
      <c r="C3416" s="6">
        <v>46134.0</v>
      </c>
      <c r="D3416" s="7">
        <v>0.6458333333333334</v>
      </c>
      <c r="E3416" s="1" t="str">
        <f t="shared" si="1"/>
        <v>Weekday</v>
      </c>
      <c r="F3416" s="1" t="str">
        <f t="shared" si="2"/>
        <v>Apr</v>
      </c>
      <c r="G3416" s="1" t="str">
        <f t="array" ref="G3416">_xlfn.XLOOKUP(A3416,Booking_data!$A$1:$A$6001,Booking_data!$D$1:$D$6001,"not found")</f>
        <v>M006</v>
      </c>
      <c r="H3416" s="1" t="str">
        <f t="array" ref="H3416">_xlfn.XLOOKUP(G3416,Movies_data!$A$1:$A$41,Movies_data!$B$1:$B$41,"not found")</f>
        <v>Maamannan</v>
      </c>
      <c r="I3416" s="1" t="str">
        <f t="array" ref="I3416">_xlfn.XLOOKUP(G3416,Movies_data!$A$1:$A$41,Movies_data!$D$1:$D$41,"not found")</f>
        <v>Drama</v>
      </c>
      <c r="J3416" s="1" t="str">
        <f t="array" ref="J3416">_xlfn.XLOOKUP(G3416,Movies_data!$A$1:$A$41,Movies_data!$C$1:$C$41,"not found")</f>
        <v>Tamil</v>
      </c>
      <c r="K3416" s="1">
        <f t="array" ref="K3416">_xlfn.XLOOKUP(G3416,Movies_data!$A$1:$A$41,Movies_data!$H$1:$H$41,"Not Found")</f>
        <v>7.3</v>
      </c>
      <c r="L3416" s="1" t="str">
        <f t="array" ref="L3416">_xlfn.XLOOKUP(A3416,Booking_data!$A$1:$A$6001,Booking_data!$E$1:$E$6001,"not Found")</f>
        <v>C131</v>
      </c>
      <c r="M3416" s="1" t="str">
        <f t="array" ref="M3416">_xlfn.XLOOKUP(L3416,Cinemas_data!$A$1:$A$49,Cinemas_data!$I$1:$I$49,"not Found")</f>
        <v>#NAME?</v>
      </c>
      <c r="N3416" s="1" t="str">
        <f t="array" ref="N3416">_xlfn.XLOOKUP(L3416,Cinemas_data!$A$1:$A$49,Cinemas_data!$C$1:$C$49,"not Found")</f>
        <v>Kolkata</v>
      </c>
      <c r="O3416" s="1">
        <f t="array" ref="O3416">_xlfn.XLOOKUP(A3416,Booking_data!$A$1:$A$6001,Booking_data!$H$1:$H$6001,"not found")</f>
        <v>2</v>
      </c>
      <c r="P3416" s="1">
        <f t="array" ref="P3416">_xlfn.XLOOKUP(A3416,Booking_data!$A$1:$A$6001,Booking_data!$I$1:$I$6001,"not Found")</f>
        <v>160</v>
      </c>
      <c r="Q3416" s="1">
        <f t="shared" si="3"/>
        <v>320</v>
      </c>
      <c r="R3416" s="1" t="str">
        <f t="array" ref="R3416">_xlfn.XLOOKUP(A3416,Booking_data!$A$1:$A$6001,Booking_data!$L$1:$L$6001,"Not Found")</f>
        <v>Debit Card</v>
      </c>
      <c r="S3416" s="1">
        <f t="array" ref="S3416">_xlfn.XLOOKUP(A3416,Booking_data!$A$1:$A$6001,Booking_data!$N$1:$N$6001,"not Found")</f>
        <v>51</v>
      </c>
      <c r="T3416" s="1" t="str">
        <f t="array" ref="T3416">_xlfn.XLOOKUP(A3416,Booking_data!$A$1:$A$6001,Booking_data!$O$1:$O$6001,"Not Found")</f>
        <v>Male</v>
      </c>
      <c r="U3416" s="1" t="str">
        <f t="shared" si="4"/>
        <v>Above 45</v>
      </c>
      <c r="V3416" s="1" t="str">
        <f t="shared" si="5"/>
        <v>Low Booking</v>
      </c>
    </row>
    <row r="3417" ht="15.75" customHeight="1">
      <c r="A3417" s="1" t="s">
        <v>3731</v>
      </c>
      <c r="B3417" s="6">
        <v>46177.0</v>
      </c>
      <c r="C3417" s="6">
        <v>46178.0</v>
      </c>
      <c r="D3417" s="7">
        <v>0.7708333333333334</v>
      </c>
      <c r="E3417" s="1" t="str">
        <f t="shared" si="1"/>
        <v>Weekday</v>
      </c>
      <c r="F3417" s="1" t="str">
        <f t="shared" si="2"/>
        <v>Jun</v>
      </c>
      <c r="G3417" s="1" t="str">
        <f t="array" ref="G3417">_xlfn.XLOOKUP(A3417,Booking_data!$A$1:$A$6001,Booking_data!$D$1:$D$6001,"not found")</f>
        <v>M020</v>
      </c>
      <c r="H3417" s="1" t="str">
        <f t="array" ref="H3417">_xlfn.XLOOKUP(G3417,Movies_data!$A$1:$A$41,Movies_data!$B$1:$B$41,"not found")</f>
        <v>Jawan</v>
      </c>
      <c r="I3417" s="1" t="str">
        <f t="array" ref="I3417">_xlfn.XLOOKUP(G3417,Movies_data!$A$1:$A$41,Movies_data!$D$1:$D$41,"not found")</f>
        <v>Action</v>
      </c>
      <c r="J3417" s="1" t="str">
        <f t="array" ref="J3417">_xlfn.XLOOKUP(G3417,Movies_data!$A$1:$A$41,Movies_data!$C$1:$C$41,"not found")</f>
        <v>Hindi</v>
      </c>
      <c r="K3417" s="1">
        <f t="array" ref="K3417">_xlfn.XLOOKUP(G3417,Movies_data!$A$1:$A$41,Movies_data!$H$1:$H$41,"Not Found")</f>
        <v>7</v>
      </c>
      <c r="L3417" s="1" t="str">
        <f t="array" ref="L3417">_xlfn.XLOOKUP(A3417,Booking_data!$A$1:$A$6001,Booking_data!$E$1:$E$6001,"not Found")</f>
        <v>C113</v>
      </c>
      <c r="M3417" s="1" t="str">
        <f t="array" ref="M3417">_xlfn.XLOOKUP(L3417,Cinemas_data!$A$1:$A$49,Cinemas_data!$I$1:$I$49,"not Found")</f>
        <v>#NAME?</v>
      </c>
      <c r="N3417" s="1" t="str">
        <f t="array" ref="N3417">_xlfn.XLOOKUP(L3417,Cinemas_data!$A$1:$A$49,Cinemas_data!$C$1:$C$49,"not Found")</f>
        <v>Delhi</v>
      </c>
      <c r="O3417" s="1">
        <f t="array" ref="O3417">_xlfn.XLOOKUP(A3417,Booking_data!$A$1:$A$6001,Booking_data!$H$1:$H$6001,"not found")</f>
        <v>4</v>
      </c>
      <c r="P3417" s="1">
        <f t="array" ref="P3417">_xlfn.XLOOKUP(A3417,Booking_data!$A$1:$A$6001,Booking_data!$I$1:$I$6001,"not Found")</f>
        <v>240</v>
      </c>
      <c r="Q3417" s="1">
        <f t="shared" si="3"/>
        <v>960</v>
      </c>
      <c r="R3417" s="1" t="str">
        <f t="array" ref="R3417">_xlfn.XLOOKUP(A3417,Booking_data!$A$1:$A$6001,Booking_data!$L$1:$L$6001,"Not Found")</f>
        <v>Net Banking</v>
      </c>
      <c r="S3417" s="1">
        <f t="array" ref="S3417">_xlfn.XLOOKUP(A3417,Booking_data!$A$1:$A$6001,Booking_data!$N$1:$N$6001,"not Found")</f>
        <v>24</v>
      </c>
      <c r="T3417" s="1" t="str">
        <f t="array" ref="T3417">_xlfn.XLOOKUP(A3417,Booking_data!$A$1:$A$6001,Booking_data!$O$1:$O$6001,"Not Found")</f>
        <v>Female</v>
      </c>
      <c r="U3417" s="1" t="str">
        <f t="shared" si="4"/>
        <v>Youngster</v>
      </c>
      <c r="V3417" s="1" t="str">
        <f t="shared" si="5"/>
        <v>Medium Booking</v>
      </c>
    </row>
    <row r="3418" ht="15.75" customHeight="1">
      <c r="A3418" s="1" t="s">
        <v>3732</v>
      </c>
      <c r="B3418" s="6">
        <v>46034.0</v>
      </c>
      <c r="C3418" s="6">
        <v>46035.0</v>
      </c>
      <c r="D3418" s="7">
        <v>0.3958333333333333</v>
      </c>
      <c r="E3418" s="1" t="str">
        <f t="shared" si="1"/>
        <v>Weekday</v>
      </c>
      <c r="F3418" s="1" t="str">
        <f t="shared" si="2"/>
        <v>Jan</v>
      </c>
      <c r="G3418" s="1" t="str">
        <f t="array" ref="G3418">_xlfn.XLOOKUP(A3418,Booking_data!$A$1:$A$6001,Booking_data!$D$1:$D$6001,"not found")</f>
        <v>M026</v>
      </c>
      <c r="H3418" s="1" t="str">
        <f t="array" ref="H3418">_xlfn.XLOOKUP(G3418,Movies_data!$A$1:$A$41,Movies_data!$B$1:$B$41,"not found")</f>
        <v>Drishyam 2</v>
      </c>
      <c r="I3418" s="1" t="str">
        <f t="array" ref="I3418">_xlfn.XLOOKUP(G3418,Movies_data!$A$1:$A$41,Movies_data!$D$1:$D$41,"not found")</f>
        <v>Thriller</v>
      </c>
      <c r="J3418" s="1" t="str">
        <f t="array" ref="J3418">_xlfn.XLOOKUP(G3418,Movies_data!$A$1:$A$41,Movies_data!$C$1:$C$41,"not found")</f>
        <v>Hindi</v>
      </c>
      <c r="K3418" s="1">
        <f t="array" ref="K3418">_xlfn.XLOOKUP(G3418,Movies_data!$A$1:$A$41,Movies_data!$H$1:$H$41,"Not Found")</f>
        <v>8.2</v>
      </c>
      <c r="L3418" s="1" t="str">
        <f t="array" ref="L3418">_xlfn.XLOOKUP(A3418,Booking_data!$A$1:$A$6001,Booking_data!$E$1:$E$6001,"not Found")</f>
        <v>C101</v>
      </c>
      <c r="M3418" s="1" t="str">
        <f t="array" ref="M3418">_xlfn.XLOOKUP(L3418,Cinemas_data!$A$1:$A$49,Cinemas_data!$I$1:$I$49,"not Found")</f>
        <v>#NAME?</v>
      </c>
      <c r="N3418" s="1" t="str">
        <f t="array" ref="N3418">_xlfn.XLOOKUP(L3418,Cinemas_data!$A$1:$A$49,Cinemas_data!$C$1:$C$49,"not Found")</f>
        <v>Pune</v>
      </c>
      <c r="O3418" s="1">
        <f t="array" ref="O3418">_xlfn.XLOOKUP(A3418,Booking_data!$A$1:$A$6001,Booking_data!$H$1:$H$6001,"not found")</f>
        <v>2</v>
      </c>
      <c r="P3418" s="1">
        <f t="array" ref="P3418">_xlfn.XLOOKUP(A3418,Booking_data!$A$1:$A$6001,Booking_data!$I$1:$I$6001,"not Found")</f>
        <v>360</v>
      </c>
      <c r="Q3418" s="1">
        <f t="shared" si="3"/>
        <v>720</v>
      </c>
      <c r="R3418" s="1" t="str">
        <f t="array" ref="R3418">_xlfn.XLOOKUP(A3418,Booking_data!$A$1:$A$6001,Booking_data!$L$1:$L$6001,"Not Found")</f>
        <v>Wallet</v>
      </c>
      <c r="S3418" s="1">
        <f t="array" ref="S3418">_xlfn.XLOOKUP(A3418,Booking_data!$A$1:$A$6001,Booking_data!$N$1:$N$6001,"not Found")</f>
        <v>18</v>
      </c>
      <c r="T3418" s="1" t="str">
        <f t="array" ref="T3418">_xlfn.XLOOKUP(A3418,Booking_data!$A$1:$A$6001,Booking_data!$O$1:$O$6001,"Not Found")</f>
        <v>Female</v>
      </c>
      <c r="U3418" s="1" t="str">
        <f t="shared" si="4"/>
        <v>Youngster</v>
      </c>
      <c r="V3418" s="1" t="str">
        <f t="shared" si="5"/>
        <v>Low Booking</v>
      </c>
    </row>
    <row r="3419" ht="15.75" customHeight="1">
      <c r="A3419" s="1" t="s">
        <v>3733</v>
      </c>
      <c r="B3419" s="6">
        <v>46115.0</v>
      </c>
      <c r="C3419" s="6">
        <v>46119.0</v>
      </c>
      <c r="D3419" s="7">
        <v>0.8854166666666666</v>
      </c>
      <c r="E3419" s="1" t="str">
        <f t="shared" si="1"/>
        <v>Weekday</v>
      </c>
      <c r="F3419" s="1" t="str">
        <f t="shared" si="2"/>
        <v>Apr</v>
      </c>
      <c r="G3419" s="1" t="str">
        <f t="array" ref="G3419">_xlfn.XLOOKUP(A3419,Booking_data!$A$1:$A$6001,Booking_data!$D$1:$D$6001,"not found")</f>
        <v>M010</v>
      </c>
      <c r="H3419" s="1" t="str">
        <f t="array" ref="H3419">_xlfn.XLOOKUP(G3419,Movies_data!$A$1:$A$41,Movies_data!$B$1:$B$41,"not found")</f>
        <v>Captain Miller</v>
      </c>
      <c r="I3419" s="1" t="str">
        <f t="array" ref="I3419">_xlfn.XLOOKUP(G3419,Movies_data!$A$1:$A$41,Movies_data!$D$1:$D$41,"not found")</f>
        <v>Action</v>
      </c>
      <c r="J3419" s="1" t="str">
        <f t="array" ref="J3419">_xlfn.XLOOKUP(G3419,Movies_data!$A$1:$A$41,Movies_data!$C$1:$C$41,"not found")</f>
        <v>Tamil</v>
      </c>
      <c r="K3419" s="1">
        <f t="array" ref="K3419">_xlfn.XLOOKUP(G3419,Movies_data!$A$1:$A$41,Movies_data!$H$1:$H$41,"Not Found")</f>
        <v>7</v>
      </c>
      <c r="L3419" s="1" t="str">
        <f t="array" ref="L3419">_xlfn.XLOOKUP(A3419,Booking_data!$A$1:$A$6001,Booking_data!$E$1:$E$6001,"not Found")</f>
        <v>C163</v>
      </c>
      <c r="M3419" s="1" t="str">
        <f t="array" ref="M3419">_xlfn.XLOOKUP(L3419,Cinemas_data!$A$1:$A$49,Cinemas_data!$I$1:$I$49,"not Found")</f>
        <v>#NAME?</v>
      </c>
      <c r="N3419" s="1" t="str">
        <f t="array" ref="N3419">_xlfn.XLOOKUP(L3419,Cinemas_data!$A$1:$A$49,Cinemas_data!$C$1:$C$49,"not Found")</f>
        <v>Thiruvananthapuram</v>
      </c>
      <c r="O3419" s="1">
        <f t="array" ref="O3419">_xlfn.XLOOKUP(A3419,Booking_data!$A$1:$A$6001,Booking_data!$H$1:$H$6001,"not found")</f>
        <v>3</v>
      </c>
      <c r="P3419" s="1">
        <f t="array" ref="P3419">_xlfn.XLOOKUP(A3419,Booking_data!$A$1:$A$6001,Booking_data!$I$1:$I$6001,"not Found")</f>
        <v>180</v>
      </c>
      <c r="Q3419" s="1">
        <f t="shared" si="3"/>
        <v>540</v>
      </c>
      <c r="R3419" s="1" t="str">
        <f t="array" ref="R3419">_xlfn.XLOOKUP(A3419,Booking_data!$A$1:$A$6001,Booking_data!$L$1:$L$6001,"Not Found")</f>
        <v>Credit Card</v>
      </c>
      <c r="S3419" s="1">
        <f t="array" ref="S3419">_xlfn.XLOOKUP(A3419,Booking_data!$A$1:$A$6001,Booking_data!$N$1:$N$6001,"not Found")</f>
        <v>59</v>
      </c>
      <c r="T3419" s="1" t="str">
        <f t="array" ref="T3419">_xlfn.XLOOKUP(A3419,Booking_data!$A$1:$A$6001,Booking_data!$O$1:$O$6001,"Not Found")</f>
        <v>Male</v>
      </c>
      <c r="U3419" s="1" t="str">
        <f t="shared" si="4"/>
        <v>Above 45</v>
      </c>
      <c r="V3419" s="1" t="str">
        <f t="shared" si="5"/>
        <v>Medium Booking</v>
      </c>
    </row>
    <row r="3420" ht="15.75" customHeight="1">
      <c r="A3420" s="1" t="s">
        <v>3734</v>
      </c>
      <c r="B3420" s="6">
        <v>46023.0</v>
      </c>
      <c r="C3420" s="6">
        <v>46024.0</v>
      </c>
      <c r="D3420" s="7">
        <v>0.9375</v>
      </c>
      <c r="E3420" s="1" t="str">
        <f t="shared" si="1"/>
        <v>Weekday</v>
      </c>
      <c r="F3420" s="1" t="str">
        <f t="shared" si="2"/>
        <v>Jan</v>
      </c>
      <c r="G3420" s="1" t="str">
        <f t="array" ref="G3420">_xlfn.XLOOKUP(A3420,Booking_data!$A$1:$A$6001,Booking_data!$D$1:$D$6001,"not found")</f>
        <v>M010</v>
      </c>
      <c r="H3420" s="1" t="str">
        <f t="array" ref="H3420">_xlfn.XLOOKUP(G3420,Movies_data!$A$1:$A$41,Movies_data!$B$1:$B$41,"not found")</f>
        <v>Captain Miller</v>
      </c>
      <c r="I3420" s="1" t="str">
        <f t="array" ref="I3420">_xlfn.XLOOKUP(G3420,Movies_data!$A$1:$A$41,Movies_data!$D$1:$D$41,"not found")</f>
        <v>Action</v>
      </c>
      <c r="J3420" s="1" t="str">
        <f t="array" ref="J3420">_xlfn.XLOOKUP(G3420,Movies_data!$A$1:$A$41,Movies_data!$C$1:$C$41,"not found")</f>
        <v>Tamil</v>
      </c>
      <c r="K3420" s="1">
        <f t="array" ref="K3420">_xlfn.XLOOKUP(G3420,Movies_data!$A$1:$A$41,Movies_data!$H$1:$H$41,"Not Found")</f>
        <v>7</v>
      </c>
      <c r="L3420" s="1" t="str">
        <f t="array" ref="L3420">_xlfn.XLOOKUP(A3420,Booking_data!$A$1:$A$6001,Booking_data!$E$1:$E$6001,"not Found")</f>
        <v>C082</v>
      </c>
      <c r="M3420" s="1" t="str">
        <f t="array" ref="M3420">_xlfn.XLOOKUP(L3420,Cinemas_data!$A$1:$A$49,Cinemas_data!$I$1:$I$49,"not Found")</f>
        <v>#NAME?</v>
      </c>
      <c r="N3420" s="1" t="str">
        <f t="array" ref="N3420">_xlfn.XLOOKUP(L3420,Cinemas_data!$A$1:$A$49,Cinemas_data!$C$1:$C$49,"not Found")</f>
        <v>Vijayawada</v>
      </c>
      <c r="O3420" s="1">
        <f t="array" ref="O3420">_xlfn.XLOOKUP(A3420,Booking_data!$A$1:$A$6001,Booking_data!$H$1:$H$6001,"not found")</f>
        <v>3</v>
      </c>
      <c r="P3420" s="1">
        <f t="array" ref="P3420">_xlfn.XLOOKUP(A3420,Booking_data!$A$1:$A$6001,Booking_data!$I$1:$I$6001,"not Found")</f>
        <v>280</v>
      </c>
      <c r="Q3420" s="1">
        <f t="shared" si="3"/>
        <v>840</v>
      </c>
      <c r="R3420" s="1" t="str">
        <f t="array" ref="R3420">_xlfn.XLOOKUP(A3420,Booking_data!$A$1:$A$6001,Booking_data!$L$1:$L$6001,"Not Found")</f>
        <v>Wallet</v>
      </c>
      <c r="S3420" s="1">
        <f t="array" ref="S3420">_xlfn.XLOOKUP(A3420,Booking_data!$A$1:$A$6001,Booking_data!$N$1:$N$6001,"not Found")</f>
        <v>43</v>
      </c>
      <c r="T3420" s="1" t="str">
        <f t="array" ref="T3420">_xlfn.XLOOKUP(A3420,Booking_data!$A$1:$A$6001,Booking_data!$O$1:$O$6001,"Not Found")</f>
        <v>Male</v>
      </c>
      <c r="U3420" s="1" t="str">
        <f t="shared" si="4"/>
        <v>Middle Age</v>
      </c>
      <c r="V3420" s="1" t="str">
        <f t="shared" si="5"/>
        <v>Medium Booking</v>
      </c>
    </row>
    <row r="3421" ht="15.75" customHeight="1">
      <c r="A3421" s="1" t="s">
        <v>3735</v>
      </c>
      <c r="B3421" s="6">
        <v>46112.0</v>
      </c>
      <c r="C3421" s="6">
        <v>46112.0</v>
      </c>
      <c r="D3421" s="7">
        <v>0.7708333333333334</v>
      </c>
      <c r="E3421" s="1" t="str">
        <f t="shared" si="1"/>
        <v>Weekday</v>
      </c>
      <c r="F3421" s="1" t="str">
        <f t="shared" si="2"/>
        <v>Mar</v>
      </c>
      <c r="G3421" s="1" t="str">
        <f t="array" ref="G3421">_xlfn.XLOOKUP(A3421,Booking_data!$A$1:$A$6001,Booking_data!$D$1:$D$6001,"not found")</f>
        <v>M013</v>
      </c>
      <c r="H3421" s="1" t="str">
        <f t="array" ref="H3421">_xlfn.XLOOKUP(G3421,Movies_data!$A$1:$A$41,Movies_data!$B$1:$B$41,"not found")</f>
        <v>Salaar</v>
      </c>
      <c r="I3421" s="1" t="str">
        <f t="array" ref="I3421">_xlfn.XLOOKUP(G3421,Movies_data!$A$1:$A$41,Movies_data!$D$1:$D$41,"not found")</f>
        <v>Action</v>
      </c>
      <c r="J3421" s="1" t="str">
        <f t="array" ref="J3421">_xlfn.XLOOKUP(G3421,Movies_data!$A$1:$A$41,Movies_data!$C$1:$C$41,"not found")</f>
        <v>Telugu</v>
      </c>
      <c r="K3421" s="1">
        <f t="array" ref="K3421">_xlfn.XLOOKUP(G3421,Movies_data!$A$1:$A$41,Movies_data!$H$1:$H$41,"Not Found")</f>
        <v>6.5</v>
      </c>
      <c r="L3421" s="1" t="str">
        <f t="array" ref="L3421">_xlfn.XLOOKUP(A3421,Booking_data!$A$1:$A$6001,Booking_data!$E$1:$E$6001,"not Found")</f>
        <v>C081</v>
      </c>
      <c r="M3421" s="1" t="str">
        <f t="array" ref="M3421">_xlfn.XLOOKUP(L3421,Cinemas_data!$A$1:$A$49,Cinemas_data!$I$1:$I$49,"not Found")</f>
        <v>#NAME?</v>
      </c>
      <c r="N3421" s="1" t="str">
        <f t="array" ref="N3421">_xlfn.XLOOKUP(L3421,Cinemas_data!$A$1:$A$49,Cinemas_data!$C$1:$C$49,"not Found")</f>
        <v>Vijayawada</v>
      </c>
      <c r="O3421" s="1">
        <f t="array" ref="O3421">_xlfn.XLOOKUP(A3421,Booking_data!$A$1:$A$6001,Booking_data!$H$1:$H$6001,"not found")</f>
        <v>5</v>
      </c>
      <c r="P3421" s="1">
        <f t="array" ref="P3421">_xlfn.XLOOKUP(A3421,Booking_data!$A$1:$A$6001,Booking_data!$I$1:$I$6001,"not Found")</f>
        <v>200</v>
      </c>
      <c r="Q3421" s="1">
        <f t="shared" si="3"/>
        <v>1000</v>
      </c>
      <c r="R3421" s="1" t="str">
        <f t="array" ref="R3421">_xlfn.XLOOKUP(A3421,Booking_data!$A$1:$A$6001,Booking_data!$L$1:$L$6001,"Not Found")</f>
        <v>Debit Card</v>
      </c>
      <c r="S3421" s="1">
        <f t="array" ref="S3421">_xlfn.XLOOKUP(A3421,Booking_data!$A$1:$A$6001,Booking_data!$N$1:$N$6001,"not Found")</f>
        <v>42</v>
      </c>
      <c r="T3421" s="1" t="str">
        <f t="array" ref="T3421">_xlfn.XLOOKUP(A3421,Booking_data!$A$1:$A$6001,Booking_data!$O$1:$O$6001,"Not Found")</f>
        <v>Male</v>
      </c>
      <c r="U3421" s="1" t="str">
        <f t="shared" si="4"/>
        <v>Middle Age</v>
      </c>
      <c r="V3421" s="1" t="str">
        <f t="shared" si="5"/>
        <v>High Booking</v>
      </c>
    </row>
    <row r="3422" ht="15.75" customHeight="1">
      <c r="A3422" s="1" t="s">
        <v>3736</v>
      </c>
      <c r="B3422" s="6">
        <v>46125.0</v>
      </c>
      <c r="C3422" s="6">
        <v>46126.0</v>
      </c>
      <c r="D3422" s="7">
        <v>0.6458333333333334</v>
      </c>
      <c r="E3422" s="1" t="str">
        <f t="shared" si="1"/>
        <v>Weekday</v>
      </c>
      <c r="F3422" s="1" t="str">
        <f t="shared" si="2"/>
        <v>Apr</v>
      </c>
      <c r="G3422" s="1" t="str">
        <f t="array" ref="G3422">_xlfn.XLOOKUP(A3422,Booking_data!$A$1:$A$6001,Booking_data!$D$1:$D$6001,"not found")</f>
        <v>M035</v>
      </c>
      <c r="H3422" s="1" t="str">
        <f t="array" ref="H3422">_xlfn.XLOOKUP(G3422,Movies_data!$A$1:$A$41,Movies_data!$B$1:$B$41,"not found")</f>
        <v>Aavesham</v>
      </c>
      <c r="I3422" s="1" t="str">
        <f t="array" ref="I3422">_xlfn.XLOOKUP(G3422,Movies_data!$A$1:$A$41,Movies_data!$D$1:$D$41,"not found")</f>
        <v>Comedy</v>
      </c>
      <c r="J3422" s="1" t="str">
        <f t="array" ref="J3422">_xlfn.XLOOKUP(G3422,Movies_data!$A$1:$A$41,Movies_data!$C$1:$C$41,"not found")</f>
        <v>Malayalam</v>
      </c>
      <c r="K3422" s="1">
        <f t="array" ref="K3422">_xlfn.XLOOKUP(G3422,Movies_data!$A$1:$A$41,Movies_data!$H$1:$H$41,"Not Found")</f>
        <v>7.8</v>
      </c>
      <c r="L3422" s="1" t="str">
        <f t="array" ref="L3422">_xlfn.XLOOKUP(A3422,Booking_data!$A$1:$A$6001,Booking_data!$E$1:$E$6001,"not Found")</f>
        <v>C143</v>
      </c>
      <c r="M3422" s="1" t="str">
        <f t="array" ref="M3422">_xlfn.XLOOKUP(L3422,Cinemas_data!$A$1:$A$49,Cinemas_data!$I$1:$I$49,"not Found")</f>
        <v>#NAME?</v>
      </c>
      <c r="N3422" s="1" t="str">
        <f t="array" ref="N3422">_xlfn.XLOOKUP(L3422,Cinemas_data!$A$1:$A$49,Cinemas_data!$C$1:$C$49,"not Found")</f>
        <v>Ahmedabad</v>
      </c>
      <c r="O3422" s="1">
        <f t="array" ref="O3422">_xlfn.XLOOKUP(A3422,Booking_data!$A$1:$A$6001,Booking_data!$H$1:$H$6001,"not found")</f>
        <v>3</v>
      </c>
      <c r="P3422" s="1">
        <f t="array" ref="P3422">_xlfn.XLOOKUP(A3422,Booking_data!$A$1:$A$6001,Booking_data!$I$1:$I$6001,"not Found")</f>
        <v>240</v>
      </c>
      <c r="Q3422" s="1">
        <f t="shared" si="3"/>
        <v>720</v>
      </c>
      <c r="R3422" s="1" t="str">
        <f t="array" ref="R3422">_xlfn.XLOOKUP(A3422,Booking_data!$A$1:$A$6001,Booking_data!$L$1:$L$6001,"Not Found")</f>
        <v>Wallet</v>
      </c>
      <c r="S3422" s="1">
        <f t="array" ref="S3422">_xlfn.XLOOKUP(A3422,Booking_data!$A$1:$A$6001,Booking_data!$N$1:$N$6001,"not Found")</f>
        <v>58</v>
      </c>
      <c r="T3422" s="1" t="str">
        <f t="array" ref="T3422">_xlfn.XLOOKUP(A3422,Booking_data!$A$1:$A$6001,Booking_data!$O$1:$O$6001,"Not Found")</f>
        <v>Other</v>
      </c>
      <c r="U3422" s="1" t="str">
        <f t="shared" si="4"/>
        <v>Above 45</v>
      </c>
      <c r="V3422" s="1" t="str">
        <f t="shared" si="5"/>
        <v>Medium Booking</v>
      </c>
    </row>
    <row r="3423" ht="15.75" customHeight="1">
      <c r="A3423" s="1" t="s">
        <v>3737</v>
      </c>
      <c r="B3423" s="6">
        <v>46111.0</v>
      </c>
      <c r="C3423" s="6">
        <v>46117.0</v>
      </c>
      <c r="D3423" s="7">
        <v>0.3958333333333333</v>
      </c>
      <c r="E3423" s="1" t="str">
        <f t="shared" si="1"/>
        <v>Weekday</v>
      </c>
      <c r="F3423" s="1" t="str">
        <f t="shared" si="2"/>
        <v>Mar</v>
      </c>
      <c r="G3423" s="1" t="str">
        <f t="array" ref="G3423">_xlfn.XLOOKUP(A3423,Booking_data!$A$1:$A$6001,Booking_data!$D$1:$D$6001,"not found")</f>
        <v>M017</v>
      </c>
      <c r="H3423" s="1" t="str">
        <f t="array" ref="H3423">_xlfn.XLOOKUP(G3423,Movies_data!$A$1:$A$41,Movies_data!$B$1:$B$41,"not found")</f>
        <v>Baahubali 2</v>
      </c>
      <c r="I3423" s="1" t="str">
        <f t="array" ref="I3423">_xlfn.XLOOKUP(G3423,Movies_data!$A$1:$A$41,Movies_data!$D$1:$D$41,"not found")</f>
        <v>Action</v>
      </c>
      <c r="J3423" s="1" t="str">
        <f t="array" ref="J3423">_xlfn.XLOOKUP(G3423,Movies_data!$A$1:$A$41,Movies_data!$C$1:$C$41,"not found")</f>
        <v>Telugu</v>
      </c>
      <c r="K3423" s="1">
        <f t="array" ref="K3423">_xlfn.XLOOKUP(G3423,Movies_data!$A$1:$A$41,Movies_data!$H$1:$H$41,"Not Found")</f>
        <v>8.2</v>
      </c>
      <c r="L3423" s="1" t="str">
        <f t="array" ref="L3423">_xlfn.XLOOKUP(A3423,Booking_data!$A$1:$A$6001,Booking_data!$E$1:$E$6001,"not Found")</f>
        <v>C163</v>
      </c>
      <c r="M3423" s="1" t="str">
        <f t="array" ref="M3423">_xlfn.XLOOKUP(L3423,Cinemas_data!$A$1:$A$49,Cinemas_data!$I$1:$I$49,"not Found")</f>
        <v>#NAME?</v>
      </c>
      <c r="N3423" s="1" t="str">
        <f t="array" ref="N3423">_xlfn.XLOOKUP(L3423,Cinemas_data!$A$1:$A$49,Cinemas_data!$C$1:$C$49,"not Found")</f>
        <v>Thiruvananthapuram</v>
      </c>
      <c r="O3423" s="1">
        <f t="array" ref="O3423">_xlfn.XLOOKUP(A3423,Booking_data!$A$1:$A$6001,Booking_data!$H$1:$H$6001,"not found")</f>
        <v>4</v>
      </c>
      <c r="P3423" s="1">
        <f t="array" ref="P3423">_xlfn.XLOOKUP(A3423,Booking_data!$A$1:$A$6001,Booking_data!$I$1:$I$6001,"not Found")</f>
        <v>360</v>
      </c>
      <c r="Q3423" s="1">
        <f t="shared" si="3"/>
        <v>1440</v>
      </c>
      <c r="R3423" s="1" t="str">
        <f t="array" ref="R3423">_xlfn.XLOOKUP(A3423,Booking_data!$A$1:$A$6001,Booking_data!$L$1:$L$6001,"Not Found")</f>
        <v>UPI</v>
      </c>
      <c r="S3423" s="1">
        <f t="array" ref="S3423">_xlfn.XLOOKUP(A3423,Booking_data!$A$1:$A$6001,Booking_data!$N$1:$N$6001,"not Found")</f>
        <v>28</v>
      </c>
      <c r="T3423" s="1" t="str">
        <f t="array" ref="T3423">_xlfn.XLOOKUP(A3423,Booking_data!$A$1:$A$6001,Booking_data!$O$1:$O$6001,"Not Found")</f>
        <v>Female</v>
      </c>
      <c r="U3423" s="1" t="str">
        <f t="shared" si="4"/>
        <v>Youngster</v>
      </c>
      <c r="V3423" s="1" t="str">
        <f t="shared" si="5"/>
        <v>Medium Booking</v>
      </c>
    </row>
    <row r="3424" ht="15.75" customHeight="1">
      <c r="A3424" s="1" t="s">
        <v>3738</v>
      </c>
      <c r="B3424" s="6">
        <v>46043.0</v>
      </c>
      <c r="C3424" s="6">
        <v>46043.0</v>
      </c>
      <c r="D3424" s="7">
        <v>0.6458333333333334</v>
      </c>
      <c r="E3424" s="1" t="str">
        <f t="shared" si="1"/>
        <v>Weekday</v>
      </c>
      <c r="F3424" s="1" t="str">
        <f t="shared" si="2"/>
        <v>Jan</v>
      </c>
      <c r="G3424" s="1" t="str">
        <f t="array" ref="G3424">_xlfn.XLOOKUP(A3424,Booking_data!$A$1:$A$6001,Booking_data!$D$1:$D$6001,"not found")</f>
        <v>M032</v>
      </c>
      <c r="H3424" s="1" t="str">
        <f t="array" ref="H3424">_xlfn.XLOOKUP(G3424,Movies_data!$A$1:$A$41,Movies_data!$B$1:$B$41,"not found")</f>
        <v>Premam</v>
      </c>
      <c r="I3424" s="1" t="str">
        <f t="array" ref="I3424">_xlfn.XLOOKUP(G3424,Movies_data!$A$1:$A$41,Movies_data!$D$1:$D$41,"not found")</f>
        <v>Romance</v>
      </c>
      <c r="J3424" s="1" t="str">
        <f t="array" ref="J3424">_xlfn.XLOOKUP(G3424,Movies_data!$A$1:$A$41,Movies_data!$C$1:$C$41,"not found")</f>
        <v>Malayalam</v>
      </c>
      <c r="K3424" s="1">
        <f t="array" ref="K3424">_xlfn.XLOOKUP(G3424,Movies_data!$A$1:$A$41,Movies_data!$H$1:$H$41,"Not Found")</f>
        <v>8.3</v>
      </c>
      <c r="L3424" s="1" t="str">
        <f t="array" ref="L3424">_xlfn.XLOOKUP(A3424,Booking_data!$A$1:$A$6001,Booking_data!$E$1:$E$6001,"not Found")</f>
        <v>C091</v>
      </c>
      <c r="M3424" s="1" t="str">
        <f t="array" ref="M3424">_xlfn.XLOOKUP(L3424,Cinemas_data!$A$1:$A$49,Cinemas_data!$I$1:$I$49,"not Found")</f>
        <v>#NAME?</v>
      </c>
      <c r="N3424" s="1" t="str">
        <f t="array" ref="N3424">_xlfn.XLOOKUP(L3424,Cinemas_data!$A$1:$A$49,Cinemas_data!$C$1:$C$49,"not Found")</f>
        <v>Mumbai</v>
      </c>
      <c r="O3424" s="1">
        <f t="array" ref="O3424">_xlfn.XLOOKUP(A3424,Booking_data!$A$1:$A$6001,Booking_data!$H$1:$H$6001,"not found")</f>
        <v>2</v>
      </c>
      <c r="P3424" s="1">
        <f t="array" ref="P3424">_xlfn.XLOOKUP(A3424,Booking_data!$A$1:$A$6001,Booking_data!$I$1:$I$6001,"not Found")</f>
        <v>200</v>
      </c>
      <c r="Q3424" s="1">
        <f t="shared" si="3"/>
        <v>400</v>
      </c>
      <c r="R3424" s="1" t="str">
        <f t="array" ref="R3424">_xlfn.XLOOKUP(A3424,Booking_data!$A$1:$A$6001,Booking_data!$L$1:$L$6001,"Not Found")</f>
        <v>Credit Card</v>
      </c>
      <c r="S3424" s="1">
        <f t="array" ref="S3424">_xlfn.XLOOKUP(A3424,Booking_data!$A$1:$A$6001,Booking_data!$N$1:$N$6001,"not Found")</f>
        <v>23</v>
      </c>
      <c r="T3424" s="1" t="str">
        <f t="array" ref="T3424">_xlfn.XLOOKUP(A3424,Booking_data!$A$1:$A$6001,Booking_data!$O$1:$O$6001,"Not Found")</f>
        <v>Other</v>
      </c>
      <c r="U3424" s="1" t="str">
        <f t="shared" si="4"/>
        <v>Youngster</v>
      </c>
      <c r="V3424" s="1" t="str">
        <f t="shared" si="5"/>
        <v>Low Booking</v>
      </c>
    </row>
    <row r="3425" ht="15.75" customHeight="1">
      <c r="A3425" s="1" t="s">
        <v>3739</v>
      </c>
      <c r="B3425" s="6">
        <v>46052.0</v>
      </c>
      <c r="C3425" s="6">
        <v>46059.0</v>
      </c>
      <c r="D3425" s="7">
        <v>0.3958333333333333</v>
      </c>
      <c r="E3425" s="1" t="str">
        <f t="shared" si="1"/>
        <v>Weekday</v>
      </c>
      <c r="F3425" s="1" t="str">
        <f t="shared" si="2"/>
        <v>Jan</v>
      </c>
      <c r="G3425" s="1" t="str">
        <f t="array" ref="G3425">_xlfn.XLOOKUP(A3425,Booking_data!$A$1:$A$6001,Booking_data!$D$1:$D$6001,"not found")</f>
        <v>M037</v>
      </c>
      <c r="H3425" s="1" t="str">
        <f t="array" ref="H3425">_xlfn.XLOOKUP(G3425,Movies_data!$A$1:$A$41,Movies_data!$B$1:$B$41,"not found")</f>
        <v>Oppenheimer</v>
      </c>
      <c r="I3425" s="1" t="str">
        <f t="array" ref="I3425">_xlfn.XLOOKUP(G3425,Movies_data!$A$1:$A$41,Movies_data!$D$1:$D$41,"not found")</f>
        <v>Biography</v>
      </c>
      <c r="J3425" s="1" t="str">
        <f t="array" ref="J3425">_xlfn.XLOOKUP(G3425,Movies_data!$A$1:$A$41,Movies_data!$C$1:$C$41,"not found")</f>
        <v>English</v>
      </c>
      <c r="K3425" s="1">
        <f t="array" ref="K3425">_xlfn.XLOOKUP(G3425,Movies_data!$A$1:$A$41,Movies_data!$H$1:$H$41,"Not Found")</f>
        <v>8.5</v>
      </c>
      <c r="L3425" s="1" t="str">
        <f t="array" ref="L3425">_xlfn.XLOOKUP(A3425,Booking_data!$A$1:$A$6001,Booking_data!$E$1:$E$6001,"not Found")</f>
        <v>C081</v>
      </c>
      <c r="M3425" s="1" t="str">
        <f t="array" ref="M3425">_xlfn.XLOOKUP(L3425,Cinemas_data!$A$1:$A$49,Cinemas_data!$I$1:$I$49,"not Found")</f>
        <v>#NAME?</v>
      </c>
      <c r="N3425" s="1" t="str">
        <f t="array" ref="N3425">_xlfn.XLOOKUP(L3425,Cinemas_data!$A$1:$A$49,Cinemas_data!$C$1:$C$49,"not Found")</f>
        <v>Vijayawada</v>
      </c>
      <c r="O3425" s="1">
        <f t="array" ref="O3425">_xlfn.XLOOKUP(A3425,Booking_data!$A$1:$A$6001,Booking_data!$H$1:$H$6001,"not found")</f>
        <v>1</v>
      </c>
      <c r="P3425" s="1">
        <f t="array" ref="P3425">_xlfn.XLOOKUP(A3425,Booking_data!$A$1:$A$6001,Booking_data!$I$1:$I$6001,"not Found")</f>
        <v>200</v>
      </c>
      <c r="Q3425" s="1">
        <f t="shared" si="3"/>
        <v>200</v>
      </c>
      <c r="R3425" s="1" t="str">
        <f t="array" ref="R3425">_xlfn.XLOOKUP(A3425,Booking_data!$A$1:$A$6001,Booking_data!$L$1:$L$6001,"Not Found")</f>
        <v>UPI</v>
      </c>
      <c r="S3425" s="1">
        <f t="array" ref="S3425">_xlfn.XLOOKUP(A3425,Booking_data!$A$1:$A$6001,Booking_data!$N$1:$N$6001,"not Found")</f>
        <v>40</v>
      </c>
      <c r="T3425" s="1" t="str">
        <f t="array" ref="T3425">_xlfn.XLOOKUP(A3425,Booking_data!$A$1:$A$6001,Booking_data!$O$1:$O$6001,"Not Found")</f>
        <v>Male</v>
      </c>
      <c r="U3425" s="1" t="str">
        <f t="shared" si="4"/>
        <v>Middle Age</v>
      </c>
      <c r="V3425" s="1" t="str">
        <f t="shared" si="5"/>
        <v>Low Booking</v>
      </c>
    </row>
    <row r="3426" ht="15.75" customHeight="1">
      <c r="A3426" s="1" t="s">
        <v>3740</v>
      </c>
      <c r="B3426" s="6">
        <v>46183.0</v>
      </c>
      <c r="C3426" s="6">
        <v>46183.0</v>
      </c>
      <c r="D3426" s="7">
        <v>0.6458333333333334</v>
      </c>
      <c r="E3426" s="1" t="str">
        <f t="shared" si="1"/>
        <v>Weekday</v>
      </c>
      <c r="F3426" s="1" t="str">
        <f t="shared" si="2"/>
        <v>Jun</v>
      </c>
      <c r="G3426" s="1" t="str">
        <f t="array" ref="G3426">_xlfn.XLOOKUP(A3426,Booking_data!$A$1:$A$6001,Booking_data!$D$1:$D$6001,"not found")</f>
        <v>M040</v>
      </c>
      <c r="H3426" s="1" t="str">
        <f t="array" ref="H3426">_xlfn.XLOOKUP(G3426,Movies_data!$A$1:$A$41,Movies_data!$B$1:$B$41,"not found")</f>
        <v>Inside Out 2</v>
      </c>
      <c r="I3426" s="1" t="str">
        <f t="array" ref="I3426">_xlfn.XLOOKUP(G3426,Movies_data!$A$1:$A$41,Movies_data!$D$1:$D$41,"not found")</f>
        <v>Animation</v>
      </c>
      <c r="J3426" s="1" t="str">
        <f t="array" ref="J3426">_xlfn.XLOOKUP(G3426,Movies_data!$A$1:$A$41,Movies_data!$C$1:$C$41,"not found")</f>
        <v>English</v>
      </c>
      <c r="K3426" s="1">
        <f t="array" ref="K3426">_xlfn.XLOOKUP(G3426,Movies_data!$A$1:$A$41,Movies_data!$H$1:$H$41,"Not Found")</f>
        <v>7.6</v>
      </c>
      <c r="L3426" s="1" t="str">
        <f t="array" ref="L3426">_xlfn.XLOOKUP(A3426,Booking_data!$A$1:$A$6001,Booking_data!$E$1:$E$6001,"not Found")</f>
        <v>C162</v>
      </c>
      <c r="M3426" s="1" t="str">
        <f t="array" ref="M3426">_xlfn.XLOOKUP(L3426,Cinemas_data!$A$1:$A$49,Cinemas_data!$I$1:$I$49,"not Found")</f>
        <v>#NAME?</v>
      </c>
      <c r="N3426" s="1" t="str">
        <f t="array" ref="N3426">_xlfn.XLOOKUP(L3426,Cinemas_data!$A$1:$A$49,Cinemas_data!$C$1:$C$49,"not Found")</f>
        <v>Thiruvananthapuram</v>
      </c>
      <c r="O3426" s="1">
        <f t="array" ref="O3426">_xlfn.XLOOKUP(A3426,Booking_data!$A$1:$A$6001,Booking_data!$H$1:$H$6001,"not found")</f>
        <v>2</v>
      </c>
      <c r="P3426" s="1">
        <f t="array" ref="P3426">_xlfn.XLOOKUP(A3426,Booking_data!$A$1:$A$6001,Booking_data!$I$1:$I$6001,"not Found")</f>
        <v>340</v>
      </c>
      <c r="Q3426" s="1">
        <f t="shared" si="3"/>
        <v>680</v>
      </c>
      <c r="R3426" s="1" t="str">
        <f t="array" ref="R3426">_xlfn.XLOOKUP(A3426,Booking_data!$A$1:$A$6001,Booking_data!$L$1:$L$6001,"Not Found")</f>
        <v>Net Banking</v>
      </c>
      <c r="S3426" s="1">
        <f t="array" ref="S3426">_xlfn.XLOOKUP(A3426,Booking_data!$A$1:$A$6001,Booking_data!$N$1:$N$6001,"not Found")</f>
        <v>45</v>
      </c>
      <c r="T3426" s="1" t="str">
        <f t="array" ref="T3426">_xlfn.XLOOKUP(A3426,Booking_data!$A$1:$A$6001,Booking_data!$O$1:$O$6001,"Not Found")</f>
        <v>Other</v>
      </c>
      <c r="U3426" s="1" t="str">
        <f t="shared" si="4"/>
        <v>Above 45</v>
      </c>
      <c r="V3426" s="1" t="str">
        <f t="shared" si="5"/>
        <v>Low Booking</v>
      </c>
    </row>
    <row r="3427" ht="15.75" customHeight="1">
      <c r="A3427" s="1" t="s">
        <v>3741</v>
      </c>
      <c r="B3427" s="6">
        <v>46174.0</v>
      </c>
      <c r="C3427" s="6">
        <v>46178.0</v>
      </c>
      <c r="D3427" s="7">
        <v>0.53125</v>
      </c>
      <c r="E3427" s="1" t="str">
        <f t="shared" si="1"/>
        <v>Weekday</v>
      </c>
      <c r="F3427" s="1" t="str">
        <f t="shared" si="2"/>
        <v>Jun</v>
      </c>
      <c r="G3427" s="1" t="str">
        <f t="array" ref="G3427">_xlfn.XLOOKUP(A3427,Booking_data!$A$1:$A$6001,Booking_data!$D$1:$D$6001,"not found")</f>
        <v>M006</v>
      </c>
      <c r="H3427" s="1" t="str">
        <f t="array" ref="H3427">_xlfn.XLOOKUP(G3427,Movies_data!$A$1:$A$41,Movies_data!$B$1:$B$41,"not found")</f>
        <v>Maamannan</v>
      </c>
      <c r="I3427" s="1" t="str">
        <f t="array" ref="I3427">_xlfn.XLOOKUP(G3427,Movies_data!$A$1:$A$41,Movies_data!$D$1:$D$41,"not found")</f>
        <v>Drama</v>
      </c>
      <c r="J3427" s="1" t="str">
        <f t="array" ref="J3427">_xlfn.XLOOKUP(G3427,Movies_data!$A$1:$A$41,Movies_data!$C$1:$C$41,"not found")</f>
        <v>Tamil</v>
      </c>
      <c r="K3427" s="1">
        <f t="array" ref="K3427">_xlfn.XLOOKUP(G3427,Movies_data!$A$1:$A$41,Movies_data!$H$1:$H$41,"Not Found")</f>
        <v>7.3</v>
      </c>
      <c r="L3427" s="1" t="str">
        <f t="array" ref="L3427">_xlfn.XLOOKUP(A3427,Booking_data!$A$1:$A$6001,Booking_data!$E$1:$E$6001,"not Found")</f>
        <v>C142</v>
      </c>
      <c r="M3427" s="1" t="str">
        <f t="array" ref="M3427">_xlfn.XLOOKUP(L3427,Cinemas_data!$A$1:$A$49,Cinemas_data!$I$1:$I$49,"not Found")</f>
        <v>#NAME?</v>
      </c>
      <c r="N3427" s="1" t="str">
        <f t="array" ref="N3427">_xlfn.XLOOKUP(L3427,Cinemas_data!$A$1:$A$49,Cinemas_data!$C$1:$C$49,"not Found")</f>
        <v>Ahmedabad</v>
      </c>
      <c r="O3427" s="1">
        <f t="array" ref="O3427">_xlfn.XLOOKUP(A3427,Booking_data!$A$1:$A$6001,Booking_data!$H$1:$H$6001,"not found")</f>
        <v>1</v>
      </c>
      <c r="P3427" s="1">
        <f t="array" ref="P3427">_xlfn.XLOOKUP(A3427,Booking_data!$A$1:$A$6001,Booking_data!$I$1:$I$6001,"not Found")</f>
        <v>220</v>
      </c>
      <c r="Q3427" s="1">
        <f t="shared" si="3"/>
        <v>220</v>
      </c>
      <c r="R3427" s="1" t="str">
        <f t="array" ref="R3427">_xlfn.XLOOKUP(A3427,Booking_data!$A$1:$A$6001,Booking_data!$L$1:$L$6001,"Not Found")</f>
        <v>Debit Card</v>
      </c>
      <c r="S3427" s="1">
        <f t="array" ref="S3427">_xlfn.XLOOKUP(A3427,Booking_data!$A$1:$A$6001,Booking_data!$N$1:$N$6001,"not Found")</f>
        <v>51</v>
      </c>
      <c r="T3427" s="1" t="str">
        <f t="array" ref="T3427">_xlfn.XLOOKUP(A3427,Booking_data!$A$1:$A$6001,Booking_data!$O$1:$O$6001,"Not Found")</f>
        <v>Male</v>
      </c>
      <c r="U3427" s="1" t="str">
        <f t="shared" si="4"/>
        <v>Above 45</v>
      </c>
      <c r="V3427" s="1" t="str">
        <f t="shared" si="5"/>
        <v>Low Booking</v>
      </c>
    </row>
    <row r="3428" ht="15.75" customHeight="1">
      <c r="A3428" s="1" t="s">
        <v>3742</v>
      </c>
      <c r="B3428" s="6">
        <v>46090.0</v>
      </c>
      <c r="C3428" s="6">
        <v>46096.0</v>
      </c>
      <c r="D3428" s="7">
        <v>0.3958333333333333</v>
      </c>
      <c r="E3428" s="1" t="str">
        <f t="shared" si="1"/>
        <v>Weekday</v>
      </c>
      <c r="F3428" s="1" t="str">
        <f t="shared" si="2"/>
        <v>Mar</v>
      </c>
      <c r="G3428" s="1" t="str">
        <f t="array" ref="G3428">_xlfn.XLOOKUP(A3428,Booking_data!$A$1:$A$6001,Booking_data!$D$1:$D$6001,"not found")</f>
        <v>M024</v>
      </c>
      <c r="H3428" s="1" t="str">
        <f t="array" ref="H3428">_xlfn.XLOOKUP(G3428,Movies_data!$A$1:$A$41,Movies_data!$B$1:$B$41,"not found")</f>
        <v>Bhool Bhulaiyaa 2</v>
      </c>
      <c r="I3428" s="1" t="str">
        <f t="array" ref="I3428">_xlfn.XLOOKUP(G3428,Movies_data!$A$1:$A$41,Movies_data!$D$1:$D$41,"not found")</f>
        <v>Comedy</v>
      </c>
      <c r="J3428" s="1" t="str">
        <f t="array" ref="J3428">_xlfn.XLOOKUP(G3428,Movies_data!$A$1:$A$41,Movies_data!$C$1:$C$41,"not found")</f>
        <v>Hindi</v>
      </c>
      <c r="K3428" s="1">
        <f t="array" ref="K3428">_xlfn.XLOOKUP(G3428,Movies_data!$A$1:$A$41,Movies_data!$H$1:$H$41,"Not Found")</f>
        <v>5.9</v>
      </c>
      <c r="L3428" s="1" t="str">
        <f t="array" ref="L3428">_xlfn.XLOOKUP(A3428,Booking_data!$A$1:$A$6001,Booking_data!$E$1:$E$6001,"not Found")</f>
        <v>C102</v>
      </c>
      <c r="M3428" s="1" t="str">
        <f t="array" ref="M3428">_xlfn.XLOOKUP(L3428,Cinemas_data!$A$1:$A$49,Cinemas_data!$I$1:$I$49,"not Found")</f>
        <v>#NAME?</v>
      </c>
      <c r="N3428" s="1" t="str">
        <f t="array" ref="N3428">_xlfn.XLOOKUP(L3428,Cinemas_data!$A$1:$A$49,Cinemas_data!$C$1:$C$49,"not Found")</f>
        <v>Pune</v>
      </c>
      <c r="O3428" s="1">
        <f t="array" ref="O3428">_xlfn.XLOOKUP(A3428,Booking_data!$A$1:$A$6001,Booking_data!$H$1:$H$6001,"not found")</f>
        <v>2</v>
      </c>
      <c r="P3428" s="1">
        <f t="array" ref="P3428">_xlfn.XLOOKUP(A3428,Booking_data!$A$1:$A$6001,Booking_data!$I$1:$I$6001,"not Found")</f>
        <v>220</v>
      </c>
      <c r="Q3428" s="1">
        <f t="shared" si="3"/>
        <v>440</v>
      </c>
      <c r="R3428" s="1" t="str">
        <f t="array" ref="R3428">_xlfn.XLOOKUP(A3428,Booking_data!$A$1:$A$6001,Booking_data!$L$1:$L$6001,"Not Found")</f>
        <v>UPI</v>
      </c>
      <c r="S3428" s="1">
        <f t="array" ref="S3428">_xlfn.XLOOKUP(A3428,Booking_data!$A$1:$A$6001,Booking_data!$N$1:$N$6001,"not Found")</f>
        <v>36</v>
      </c>
      <c r="T3428" s="1" t="str">
        <f t="array" ref="T3428">_xlfn.XLOOKUP(A3428,Booking_data!$A$1:$A$6001,Booking_data!$O$1:$O$6001,"Not Found")</f>
        <v>Female</v>
      </c>
      <c r="U3428" s="1" t="str">
        <f t="shared" si="4"/>
        <v>Middle Age</v>
      </c>
      <c r="V3428" s="1" t="str">
        <f t="shared" si="5"/>
        <v>Low Booking</v>
      </c>
    </row>
    <row r="3429" ht="15.75" customHeight="1">
      <c r="A3429" s="1" t="s">
        <v>3743</v>
      </c>
      <c r="B3429" s="6">
        <v>46065.0</v>
      </c>
      <c r="C3429" s="6">
        <v>46067.0</v>
      </c>
      <c r="D3429" s="7">
        <v>0.6458333333333334</v>
      </c>
      <c r="E3429" s="1" t="str">
        <f t="shared" si="1"/>
        <v>Weekday</v>
      </c>
      <c r="F3429" s="1" t="str">
        <f t="shared" si="2"/>
        <v>Feb</v>
      </c>
      <c r="G3429" s="1" t="str">
        <f t="array" ref="G3429">_xlfn.XLOOKUP(A3429,Booking_data!$A$1:$A$6001,Booking_data!$D$1:$D$6001,"not found")</f>
        <v>M010</v>
      </c>
      <c r="H3429" s="1" t="str">
        <f t="array" ref="H3429">_xlfn.XLOOKUP(G3429,Movies_data!$A$1:$A$41,Movies_data!$B$1:$B$41,"not found")</f>
        <v>Captain Miller</v>
      </c>
      <c r="I3429" s="1" t="str">
        <f t="array" ref="I3429">_xlfn.XLOOKUP(G3429,Movies_data!$A$1:$A$41,Movies_data!$D$1:$D$41,"not found")</f>
        <v>Action</v>
      </c>
      <c r="J3429" s="1" t="str">
        <f t="array" ref="J3429">_xlfn.XLOOKUP(G3429,Movies_data!$A$1:$A$41,Movies_data!$C$1:$C$41,"not found")</f>
        <v>Tamil</v>
      </c>
      <c r="K3429" s="1">
        <f t="array" ref="K3429">_xlfn.XLOOKUP(G3429,Movies_data!$A$1:$A$41,Movies_data!$H$1:$H$41,"Not Found")</f>
        <v>7</v>
      </c>
      <c r="L3429" s="1" t="str">
        <f t="array" ref="L3429">_xlfn.XLOOKUP(A3429,Booking_data!$A$1:$A$6001,Booking_data!$E$1:$E$6001,"not Found")</f>
        <v>C081</v>
      </c>
      <c r="M3429" s="1" t="str">
        <f t="array" ref="M3429">_xlfn.XLOOKUP(L3429,Cinemas_data!$A$1:$A$49,Cinemas_data!$I$1:$I$49,"not Found")</f>
        <v>#NAME?</v>
      </c>
      <c r="N3429" s="1" t="str">
        <f t="array" ref="N3429">_xlfn.XLOOKUP(L3429,Cinemas_data!$A$1:$A$49,Cinemas_data!$C$1:$C$49,"not Found")</f>
        <v>Vijayawada</v>
      </c>
      <c r="O3429" s="1">
        <f t="array" ref="O3429">_xlfn.XLOOKUP(A3429,Booking_data!$A$1:$A$6001,Booking_data!$H$1:$H$6001,"not found")</f>
        <v>5</v>
      </c>
      <c r="P3429" s="1">
        <f t="array" ref="P3429">_xlfn.XLOOKUP(A3429,Booking_data!$A$1:$A$6001,Booking_data!$I$1:$I$6001,"not Found")</f>
        <v>200</v>
      </c>
      <c r="Q3429" s="1">
        <f t="shared" si="3"/>
        <v>1000</v>
      </c>
      <c r="R3429" s="1" t="str">
        <f t="array" ref="R3429">_xlfn.XLOOKUP(A3429,Booking_data!$A$1:$A$6001,Booking_data!$L$1:$L$6001,"Not Found")</f>
        <v>Net Banking</v>
      </c>
      <c r="S3429" s="1">
        <f t="array" ref="S3429">_xlfn.XLOOKUP(A3429,Booking_data!$A$1:$A$6001,Booking_data!$N$1:$N$6001,"not Found")</f>
        <v>30</v>
      </c>
      <c r="T3429" s="1" t="str">
        <f t="array" ref="T3429">_xlfn.XLOOKUP(A3429,Booking_data!$A$1:$A$6001,Booking_data!$O$1:$O$6001,"Not Found")</f>
        <v>Female</v>
      </c>
      <c r="U3429" s="1" t="str">
        <f t="shared" si="4"/>
        <v>Middle Age</v>
      </c>
      <c r="V3429" s="1" t="str">
        <f t="shared" si="5"/>
        <v>High Booking</v>
      </c>
    </row>
    <row r="3430" ht="15.75" customHeight="1">
      <c r="A3430" s="1" t="s">
        <v>3744</v>
      </c>
      <c r="B3430" s="6">
        <v>46070.0</v>
      </c>
      <c r="C3430" s="6">
        <v>46070.0</v>
      </c>
      <c r="D3430" s="7">
        <v>0.3958333333333333</v>
      </c>
      <c r="E3430" s="1" t="str">
        <f t="shared" si="1"/>
        <v>Weekday</v>
      </c>
      <c r="F3430" s="1" t="str">
        <f t="shared" si="2"/>
        <v>Feb</v>
      </c>
      <c r="G3430" s="1" t="str">
        <f t="array" ref="G3430">_xlfn.XLOOKUP(A3430,Booking_data!$A$1:$A$6001,Booking_data!$D$1:$D$6001,"not found")</f>
        <v>M036</v>
      </c>
      <c r="H3430" s="1" t="str">
        <f t="array" ref="H3430">_xlfn.XLOOKUP(G3430,Movies_data!$A$1:$A$41,Movies_data!$B$1:$B$41,"not found")</f>
        <v>Avengers Endgame</v>
      </c>
      <c r="I3430" s="1" t="str">
        <f t="array" ref="I3430">_xlfn.XLOOKUP(G3430,Movies_data!$A$1:$A$41,Movies_data!$D$1:$D$41,"not found")</f>
        <v>Action</v>
      </c>
      <c r="J3430" s="1" t="str">
        <f t="array" ref="J3430">_xlfn.XLOOKUP(G3430,Movies_data!$A$1:$A$41,Movies_data!$C$1:$C$41,"not found")</f>
        <v>English</v>
      </c>
      <c r="K3430" s="1">
        <f t="array" ref="K3430">_xlfn.XLOOKUP(G3430,Movies_data!$A$1:$A$41,Movies_data!$H$1:$H$41,"Not Found")</f>
        <v>8.4</v>
      </c>
      <c r="L3430" s="1" t="str">
        <f t="array" ref="L3430">_xlfn.XLOOKUP(A3430,Booking_data!$A$1:$A$6001,Booking_data!$E$1:$E$6001,"not Found")</f>
        <v>C082</v>
      </c>
      <c r="M3430" s="1" t="str">
        <f t="array" ref="M3430">_xlfn.XLOOKUP(L3430,Cinemas_data!$A$1:$A$49,Cinemas_data!$I$1:$I$49,"not Found")</f>
        <v>#NAME?</v>
      </c>
      <c r="N3430" s="1" t="str">
        <f t="array" ref="N3430">_xlfn.XLOOKUP(L3430,Cinemas_data!$A$1:$A$49,Cinemas_data!$C$1:$C$49,"not Found")</f>
        <v>Vijayawada</v>
      </c>
      <c r="O3430" s="1">
        <f t="array" ref="O3430">_xlfn.XLOOKUP(A3430,Booking_data!$A$1:$A$6001,Booking_data!$H$1:$H$6001,"not found")</f>
        <v>5</v>
      </c>
      <c r="P3430" s="1">
        <f t="array" ref="P3430">_xlfn.XLOOKUP(A3430,Booking_data!$A$1:$A$6001,Booking_data!$I$1:$I$6001,"not Found")</f>
        <v>280</v>
      </c>
      <c r="Q3430" s="1">
        <f t="shared" si="3"/>
        <v>1400</v>
      </c>
      <c r="R3430" s="1" t="str">
        <f t="array" ref="R3430">_xlfn.XLOOKUP(A3430,Booking_data!$A$1:$A$6001,Booking_data!$L$1:$L$6001,"Not Found")</f>
        <v>Credit Card</v>
      </c>
      <c r="S3430" s="1">
        <f t="array" ref="S3430">_xlfn.XLOOKUP(A3430,Booking_data!$A$1:$A$6001,Booking_data!$N$1:$N$6001,"not Found")</f>
        <v>20</v>
      </c>
      <c r="T3430" s="1" t="str">
        <f t="array" ref="T3430">_xlfn.XLOOKUP(A3430,Booking_data!$A$1:$A$6001,Booking_data!$O$1:$O$6001,"Not Found")</f>
        <v>Female</v>
      </c>
      <c r="U3430" s="1" t="str">
        <f t="shared" si="4"/>
        <v>Youngster</v>
      </c>
      <c r="V3430" s="1" t="str">
        <f t="shared" si="5"/>
        <v>High Booking</v>
      </c>
    </row>
    <row r="3431" ht="15.75" customHeight="1">
      <c r="A3431" s="1" t="s">
        <v>3745</v>
      </c>
      <c r="B3431" s="6">
        <v>46112.0</v>
      </c>
      <c r="C3431" s="6">
        <v>46116.0</v>
      </c>
      <c r="D3431" s="7">
        <v>0.9375</v>
      </c>
      <c r="E3431" s="1" t="str">
        <f t="shared" si="1"/>
        <v>Weekday</v>
      </c>
      <c r="F3431" s="1" t="str">
        <f t="shared" si="2"/>
        <v>Mar</v>
      </c>
      <c r="G3431" s="1" t="str">
        <f t="array" ref="G3431">_xlfn.XLOOKUP(A3431,Booking_data!$A$1:$A$6001,Booking_data!$D$1:$D$6001,"not found")</f>
        <v>M018</v>
      </c>
      <c r="H3431" s="1" t="str">
        <f t="array" ref="H3431">_xlfn.XLOOKUP(G3431,Movies_data!$A$1:$A$41,Movies_data!$B$1:$B$41,"not found")</f>
        <v>Sita Ramam</v>
      </c>
      <c r="I3431" s="1" t="str">
        <f t="array" ref="I3431">_xlfn.XLOOKUP(G3431,Movies_data!$A$1:$A$41,Movies_data!$D$1:$D$41,"not found")</f>
        <v>Romance</v>
      </c>
      <c r="J3431" s="1" t="str">
        <f t="array" ref="J3431">_xlfn.XLOOKUP(G3431,Movies_data!$A$1:$A$41,Movies_data!$C$1:$C$41,"not found")</f>
        <v>Telugu</v>
      </c>
      <c r="K3431" s="1">
        <f t="array" ref="K3431">_xlfn.XLOOKUP(G3431,Movies_data!$A$1:$A$41,Movies_data!$H$1:$H$41,"Not Found")</f>
        <v>8.5</v>
      </c>
      <c r="L3431" s="1" t="str">
        <f t="array" ref="L3431">_xlfn.XLOOKUP(A3431,Booking_data!$A$1:$A$6001,Booking_data!$E$1:$E$6001,"not Found")</f>
        <v>C123</v>
      </c>
      <c r="M3431" s="1" t="str">
        <f t="array" ref="M3431">_xlfn.XLOOKUP(L3431,Cinemas_data!$A$1:$A$49,Cinemas_data!$I$1:$I$49,"not Found")</f>
        <v>#NAME?</v>
      </c>
      <c r="N3431" s="1" t="str">
        <f t="array" ref="N3431">_xlfn.XLOOKUP(L3431,Cinemas_data!$A$1:$A$49,Cinemas_data!$C$1:$C$49,"not Found")</f>
        <v>Noida</v>
      </c>
      <c r="O3431" s="1">
        <f t="array" ref="O3431">_xlfn.XLOOKUP(A3431,Booking_data!$A$1:$A$6001,Booking_data!$H$1:$H$6001,"not found")</f>
        <v>3</v>
      </c>
      <c r="P3431" s="1">
        <f t="array" ref="P3431">_xlfn.XLOOKUP(A3431,Booking_data!$A$1:$A$6001,Booking_data!$I$1:$I$6001,"not Found")</f>
        <v>220</v>
      </c>
      <c r="Q3431" s="1">
        <f t="shared" si="3"/>
        <v>660</v>
      </c>
      <c r="R3431" s="1" t="str">
        <f t="array" ref="R3431">_xlfn.XLOOKUP(A3431,Booking_data!$A$1:$A$6001,Booking_data!$L$1:$L$6001,"Not Found")</f>
        <v>Wallet</v>
      </c>
      <c r="S3431" s="1">
        <f t="array" ref="S3431">_xlfn.XLOOKUP(A3431,Booking_data!$A$1:$A$6001,Booking_data!$N$1:$N$6001,"not Found")</f>
        <v>57</v>
      </c>
      <c r="T3431" s="1" t="str">
        <f t="array" ref="T3431">_xlfn.XLOOKUP(A3431,Booking_data!$A$1:$A$6001,Booking_data!$O$1:$O$6001,"Not Found")</f>
        <v>Other</v>
      </c>
      <c r="U3431" s="1" t="str">
        <f t="shared" si="4"/>
        <v>Above 45</v>
      </c>
      <c r="V3431" s="1" t="str">
        <f t="shared" si="5"/>
        <v>Medium Booking</v>
      </c>
    </row>
    <row r="3432" ht="15.75" customHeight="1">
      <c r="A3432" s="1" t="s">
        <v>3746</v>
      </c>
      <c r="B3432" s="6">
        <v>46029.0</v>
      </c>
      <c r="C3432" s="6">
        <v>46031.0</v>
      </c>
      <c r="D3432" s="7">
        <v>0.6458333333333334</v>
      </c>
      <c r="E3432" s="1" t="str">
        <f t="shared" si="1"/>
        <v>Weekday</v>
      </c>
      <c r="F3432" s="1" t="str">
        <f t="shared" si="2"/>
        <v>Jan</v>
      </c>
      <c r="G3432" s="1" t="str">
        <f t="array" ref="G3432">_xlfn.XLOOKUP(A3432,Booking_data!$A$1:$A$6001,Booking_data!$D$1:$D$6001,"not found")</f>
        <v>M031</v>
      </c>
      <c r="H3432" s="1" t="str">
        <f t="array" ref="H3432">_xlfn.XLOOKUP(G3432,Movies_data!$A$1:$A$41,Movies_data!$B$1:$B$41,"not found")</f>
        <v>Bangalore Days</v>
      </c>
      <c r="I3432" s="1" t="str">
        <f t="array" ref="I3432">_xlfn.XLOOKUP(G3432,Movies_data!$A$1:$A$41,Movies_data!$D$1:$D$41,"not found")</f>
        <v>Drama</v>
      </c>
      <c r="J3432" s="1" t="str">
        <f t="array" ref="J3432">_xlfn.XLOOKUP(G3432,Movies_data!$A$1:$A$41,Movies_data!$C$1:$C$41,"not found")</f>
        <v>Malayalam</v>
      </c>
      <c r="K3432" s="1">
        <f t="array" ref="K3432">_xlfn.XLOOKUP(G3432,Movies_data!$A$1:$A$41,Movies_data!$H$1:$H$41,"Not Found")</f>
        <v>8.3</v>
      </c>
      <c r="L3432" s="1" t="str">
        <f t="array" ref="L3432">_xlfn.XLOOKUP(A3432,Booking_data!$A$1:$A$6001,Booking_data!$E$1:$E$6001,"not Found")</f>
        <v>C101</v>
      </c>
      <c r="M3432" s="1" t="str">
        <f t="array" ref="M3432">_xlfn.XLOOKUP(L3432,Cinemas_data!$A$1:$A$49,Cinemas_data!$I$1:$I$49,"not Found")</f>
        <v>#NAME?</v>
      </c>
      <c r="N3432" s="1" t="str">
        <f t="array" ref="N3432">_xlfn.XLOOKUP(L3432,Cinemas_data!$A$1:$A$49,Cinemas_data!$C$1:$C$49,"not Found")</f>
        <v>Pune</v>
      </c>
      <c r="O3432" s="1">
        <f t="array" ref="O3432">_xlfn.XLOOKUP(A3432,Booking_data!$A$1:$A$6001,Booking_data!$H$1:$H$6001,"not found")</f>
        <v>3</v>
      </c>
      <c r="P3432" s="1">
        <f t="array" ref="P3432">_xlfn.XLOOKUP(A3432,Booking_data!$A$1:$A$6001,Booking_data!$I$1:$I$6001,"not Found")</f>
        <v>180</v>
      </c>
      <c r="Q3432" s="1">
        <f t="shared" si="3"/>
        <v>540</v>
      </c>
      <c r="R3432" s="1" t="str">
        <f t="array" ref="R3432">_xlfn.XLOOKUP(A3432,Booking_data!$A$1:$A$6001,Booking_data!$L$1:$L$6001,"Not Found")</f>
        <v>Debit Card</v>
      </c>
      <c r="S3432" s="1">
        <f t="array" ref="S3432">_xlfn.XLOOKUP(A3432,Booking_data!$A$1:$A$6001,Booking_data!$N$1:$N$6001,"not Found")</f>
        <v>42</v>
      </c>
      <c r="T3432" s="1" t="str">
        <f t="array" ref="T3432">_xlfn.XLOOKUP(A3432,Booking_data!$A$1:$A$6001,Booking_data!$O$1:$O$6001,"Not Found")</f>
        <v>Other</v>
      </c>
      <c r="U3432" s="1" t="str">
        <f t="shared" si="4"/>
        <v>Middle Age</v>
      </c>
      <c r="V3432" s="1" t="str">
        <f t="shared" si="5"/>
        <v>Medium Booking</v>
      </c>
    </row>
    <row r="3433" ht="15.75" customHeight="1">
      <c r="A3433" s="1" t="s">
        <v>3747</v>
      </c>
      <c r="B3433" s="6">
        <v>46145.0</v>
      </c>
      <c r="C3433" s="6">
        <v>46151.0</v>
      </c>
      <c r="D3433" s="7">
        <v>0.6458333333333334</v>
      </c>
      <c r="E3433" s="1" t="str">
        <f t="shared" si="1"/>
        <v>Weekend</v>
      </c>
      <c r="F3433" s="1" t="str">
        <f t="shared" si="2"/>
        <v>May</v>
      </c>
      <c r="G3433" s="1" t="str">
        <f t="array" ref="G3433">_xlfn.XLOOKUP(A3433,Booking_data!$A$1:$A$6001,Booking_data!$D$1:$D$6001,"not found")</f>
        <v>M007</v>
      </c>
      <c r="H3433" s="1" t="str">
        <f t="array" ref="H3433">_xlfn.XLOOKUP(G3433,Movies_data!$A$1:$A$41,Movies_data!$B$1:$B$41,"not found")</f>
        <v>Good Night</v>
      </c>
      <c r="I3433" s="1" t="str">
        <f t="array" ref="I3433">_xlfn.XLOOKUP(G3433,Movies_data!$A$1:$A$41,Movies_data!$D$1:$D$41,"not found")</f>
        <v>Comedy</v>
      </c>
      <c r="J3433" s="1" t="str">
        <f t="array" ref="J3433">_xlfn.XLOOKUP(G3433,Movies_data!$A$1:$A$41,Movies_data!$C$1:$C$41,"not found")</f>
        <v>Tamil</v>
      </c>
      <c r="K3433" s="1">
        <f t="array" ref="K3433">_xlfn.XLOOKUP(G3433,Movies_data!$A$1:$A$41,Movies_data!$H$1:$H$41,"Not Found")</f>
        <v>8</v>
      </c>
      <c r="L3433" s="1" t="str">
        <f t="array" ref="L3433">_xlfn.XLOOKUP(A3433,Booking_data!$A$1:$A$6001,Booking_data!$E$1:$E$6001,"not Found")</f>
        <v>C123</v>
      </c>
      <c r="M3433" s="1" t="str">
        <f t="array" ref="M3433">_xlfn.XLOOKUP(L3433,Cinemas_data!$A$1:$A$49,Cinemas_data!$I$1:$I$49,"not Found")</f>
        <v>#NAME?</v>
      </c>
      <c r="N3433" s="1" t="str">
        <f t="array" ref="N3433">_xlfn.XLOOKUP(L3433,Cinemas_data!$A$1:$A$49,Cinemas_data!$C$1:$C$49,"not Found")</f>
        <v>Noida</v>
      </c>
      <c r="O3433" s="1">
        <f t="array" ref="O3433">_xlfn.XLOOKUP(A3433,Booking_data!$A$1:$A$6001,Booking_data!$H$1:$H$6001,"not found")</f>
        <v>2</v>
      </c>
      <c r="P3433" s="1">
        <f t="array" ref="P3433">_xlfn.XLOOKUP(A3433,Booking_data!$A$1:$A$6001,Booking_data!$I$1:$I$6001,"not Found")</f>
        <v>220</v>
      </c>
      <c r="Q3433" s="1">
        <f t="shared" si="3"/>
        <v>440</v>
      </c>
      <c r="R3433" s="1" t="str">
        <f t="array" ref="R3433">_xlfn.XLOOKUP(A3433,Booking_data!$A$1:$A$6001,Booking_data!$L$1:$L$6001,"Not Found")</f>
        <v>UPI</v>
      </c>
      <c r="S3433" s="1">
        <f t="array" ref="S3433">_xlfn.XLOOKUP(A3433,Booking_data!$A$1:$A$6001,Booking_data!$N$1:$N$6001,"not Found")</f>
        <v>34</v>
      </c>
      <c r="T3433" s="1" t="str">
        <f t="array" ref="T3433">_xlfn.XLOOKUP(A3433,Booking_data!$A$1:$A$6001,Booking_data!$O$1:$O$6001,"Not Found")</f>
        <v>Other</v>
      </c>
      <c r="U3433" s="1" t="str">
        <f t="shared" si="4"/>
        <v>Middle Age</v>
      </c>
      <c r="V3433" s="1" t="str">
        <f t="shared" si="5"/>
        <v>Low Booking</v>
      </c>
    </row>
    <row r="3434" ht="15.75" customHeight="1">
      <c r="A3434" s="1" t="s">
        <v>3748</v>
      </c>
      <c r="B3434" s="6">
        <v>46086.0</v>
      </c>
      <c r="C3434" s="6">
        <v>46088.0</v>
      </c>
      <c r="D3434" s="7">
        <v>0.53125</v>
      </c>
      <c r="E3434" s="1" t="str">
        <f t="shared" si="1"/>
        <v>Weekday</v>
      </c>
      <c r="F3434" s="1" t="str">
        <f t="shared" si="2"/>
        <v>Mar</v>
      </c>
      <c r="G3434" s="1" t="str">
        <f t="array" ref="G3434">_xlfn.XLOOKUP(A3434,Booking_data!$A$1:$A$6001,Booking_data!$D$1:$D$6001,"not found")</f>
        <v>M009</v>
      </c>
      <c r="H3434" s="1" t="str">
        <f t="array" ref="H3434">_xlfn.XLOOKUP(G3434,Movies_data!$A$1:$A$41,Movies_data!$B$1:$B$41,"not found")</f>
        <v>Amaran</v>
      </c>
      <c r="I3434" s="1" t="str">
        <f t="array" ref="I3434">_xlfn.XLOOKUP(G3434,Movies_data!$A$1:$A$41,Movies_data!$D$1:$D$41,"not found")</f>
        <v>Biography</v>
      </c>
      <c r="J3434" s="1" t="str">
        <f t="array" ref="J3434">_xlfn.XLOOKUP(G3434,Movies_data!$A$1:$A$41,Movies_data!$C$1:$C$41,"not found")</f>
        <v>Tamil</v>
      </c>
      <c r="K3434" s="1">
        <f t="array" ref="K3434">_xlfn.XLOOKUP(G3434,Movies_data!$A$1:$A$41,Movies_data!$H$1:$H$41,"Not Found")</f>
        <v>8.3</v>
      </c>
      <c r="L3434" s="1" t="str">
        <f t="array" ref="L3434">_xlfn.XLOOKUP(A3434,Booking_data!$A$1:$A$6001,Booking_data!$E$1:$E$6001,"not Found")</f>
        <v>C011</v>
      </c>
      <c r="M3434" s="1" t="str">
        <f t="array" ref="M3434">_xlfn.XLOOKUP(L3434,Cinemas_data!$A$1:$A$49,Cinemas_data!$I$1:$I$49,"not Found")</f>
        <v>#NAME?</v>
      </c>
      <c r="N3434" s="1" t="str">
        <f t="array" ref="N3434">_xlfn.XLOOKUP(L3434,Cinemas_data!$A$1:$A$49,Cinemas_data!$C$1:$C$49,"not Found")</f>
        <v>Chennai</v>
      </c>
      <c r="O3434" s="1">
        <f t="array" ref="O3434">_xlfn.XLOOKUP(A3434,Booking_data!$A$1:$A$6001,Booking_data!$H$1:$H$6001,"not found")</f>
        <v>3</v>
      </c>
      <c r="P3434" s="1">
        <f t="array" ref="P3434">_xlfn.XLOOKUP(A3434,Booking_data!$A$1:$A$6001,Booking_data!$I$1:$I$6001,"not Found")</f>
        <v>420</v>
      </c>
      <c r="Q3434" s="1">
        <f t="shared" si="3"/>
        <v>1260</v>
      </c>
      <c r="R3434" s="1" t="str">
        <f t="array" ref="R3434">_xlfn.XLOOKUP(A3434,Booking_data!$A$1:$A$6001,Booking_data!$L$1:$L$6001,"Not Found")</f>
        <v>Debit Card</v>
      </c>
      <c r="S3434" s="1">
        <f t="array" ref="S3434">_xlfn.XLOOKUP(A3434,Booking_data!$A$1:$A$6001,Booking_data!$N$1:$N$6001,"not Found")</f>
        <v>18</v>
      </c>
      <c r="T3434" s="1" t="str">
        <f t="array" ref="T3434">_xlfn.XLOOKUP(A3434,Booking_data!$A$1:$A$6001,Booking_data!$O$1:$O$6001,"Not Found")</f>
        <v>Other</v>
      </c>
      <c r="U3434" s="1" t="str">
        <f t="shared" si="4"/>
        <v>Youngster</v>
      </c>
      <c r="V3434" s="1" t="str">
        <f t="shared" si="5"/>
        <v>Medium Booking</v>
      </c>
    </row>
    <row r="3435" ht="15.75" customHeight="1">
      <c r="A3435" s="1" t="s">
        <v>3749</v>
      </c>
      <c r="B3435" s="6">
        <v>46050.0</v>
      </c>
      <c r="C3435" s="6">
        <v>46054.0</v>
      </c>
      <c r="D3435" s="7">
        <v>0.9375</v>
      </c>
      <c r="E3435" s="1" t="str">
        <f t="shared" si="1"/>
        <v>Weekday</v>
      </c>
      <c r="F3435" s="1" t="str">
        <f t="shared" si="2"/>
        <v>Jan</v>
      </c>
      <c r="G3435" s="1" t="str">
        <f t="array" ref="G3435">_xlfn.XLOOKUP(A3435,Booking_data!$A$1:$A$6001,Booking_data!$D$1:$D$6001,"not found")</f>
        <v>M006</v>
      </c>
      <c r="H3435" s="1" t="str">
        <f t="array" ref="H3435">_xlfn.XLOOKUP(G3435,Movies_data!$A$1:$A$41,Movies_data!$B$1:$B$41,"not found")</f>
        <v>Maamannan</v>
      </c>
      <c r="I3435" s="1" t="str">
        <f t="array" ref="I3435">_xlfn.XLOOKUP(G3435,Movies_data!$A$1:$A$41,Movies_data!$D$1:$D$41,"not found")</f>
        <v>Drama</v>
      </c>
      <c r="J3435" s="1" t="str">
        <f t="array" ref="J3435">_xlfn.XLOOKUP(G3435,Movies_data!$A$1:$A$41,Movies_data!$C$1:$C$41,"not found")</f>
        <v>Tamil</v>
      </c>
      <c r="K3435" s="1">
        <f t="array" ref="K3435">_xlfn.XLOOKUP(G3435,Movies_data!$A$1:$A$41,Movies_data!$H$1:$H$41,"Not Found")</f>
        <v>7.3</v>
      </c>
      <c r="L3435" s="1" t="str">
        <f t="array" ref="L3435">_xlfn.XLOOKUP(A3435,Booking_data!$A$1:$A$6001,Booking_data!$E$1:$E$6001,"not Found")</f>
        <v>C152</v>
      </c>
      <c r="M3435" s="1" t="str">
        <f t="array" ref="M3435">_xlfn.XLOOKUP(L3435,Cinemas_data!$A$1:$A$49,Cinemas_data!$I$1:$I$49,"not Found")</f>
        <v>#NAME?</v>
      </c>
      <c r="N3435" s="1" t="str">
        <f t="array" ref="N3435">_xlfn.XLOOKUP(L3435,Cinemas_data!$A$1:$A$49,Cinemas_data!$C$1:$C$49,"not Found")</f>
        <v>Kochi</v>
      </c>
      <c r="O3435" s="1">
        <f t="array" ref="O3435">_xlfn.XLOOKUP(A3435,Booking_data!$A$1:$A$6001,Booking_data!$H$1:$H$6001,"not found")</f>
        <v>2</v>
      </c>
      <c r="P3435" s="1">
        <f t="array" ref="P3435">_xlfn.XLOOKUP(A3435,Booking_data!$A$1:$A$6001,Booking_data!$I$1:$I$6001,"not Found")</f>
        <v>260</v>
      </c>
      <c r="Q3435" s="1">
        <f t="shared" si="3"/>
        <v>520</v>
      </c>
      <c r="R3435" s="1" t="str">
        <f t="array" ref="R3435">_xlfn.XLOOKUP(A3435,Booking_data!$A$1:$A$6001,Booking_data!$L$1:$L$6001,"Not Found")</f>
        <v>Debit Card</v>
      </c>
      <c r="S3435" s="1">
        <f t="array" ref="S3435">_xlfn.XLOOKUP(A3435,Booking_data!$A$1:$A$6001,Booking_data!$N$1:$N$6001,"not Found")</f>
        <v>29</v>
      </c>
      <c r="T3435" s="1" t="str">
        <f t="array" ref="T3435">_xlfn.XLOOKUP(A3435,Booking_data!$A$1:$A$6001,Booking_data!$O$1:$O$6001,"Not Found")</f>
        <v>Other</v>
      </c>
      <c r="U3435" s="1" t="str">
        <f t="shared" si="4"/>
        <v>Youngster</v>
      </c>
      <c r="V3435" s="1" t="str">
        <f t="shared" si="5"/>
        <v>Low Booking</v>
      </c>
    </row>
    <row r="3436" ht="15.75" customHeight="1">
      <c r="A3436" s="1" t="s">
        <v>3750</v>
      </c>
      <c r="B3436" s="6">
        <v>46160.0</v>
      </c>
      <c r="C3436" s="6">
        <v>46161.0</v>
      </c>
      <c r="D3436" s="7">
        <v>0.8854166666666666</v>
      </c>
      <c r="E3436" s="1" t="str">
        <f t="shared" si="1"/>
        <v>Weekday</v>
      </c>
      <c r="F3436" s="1" t="str">
        <f t="shared" si="2"/>
        <v>May</v>
      </c>
      <c r="G3436" s="1" t="str">
        <f t="array" ref="G3436">_xlfn.XLOOKUP(A3436,Booking_data!$A$1:$A$6001,Booking_data!$D$1:$D$6001,"not found")</f>
        <v>M034</v>
      </c>
      <c r="H3436" s="1" t="str">
        <f t="array" ref="H3436">_xlfn.XLOOKUP(G3436,Movies_data!$A$1:$A$41,Movies_data!$B$1:$B$41,"not found")</f>
        <v>Manjummel Boys</v>
      </c>
      <c r="I3436" s="1" t="str">
        <f t="array" ref="I3436">_xlfn.XLOOKUP(G3436,Movies_data!$A$1:$A$41,Movies_data!$D$1:$D$41,"not found")</f>
        <v>Adventure</v>
      </c>
      <c r="J3436" s="1" t="str">
        <f t="array" ref="J3436">_xlfn.XLOOKUP(G3436,Movies_data!$A$1:$A$41,Movies_data!$C$1:$C$41,"not found")</f>
        <v>Malayalam</v>
      </c>
      <c r="K3436" s="1">
        <f t="array" ref="K3436">_xlfn.XLOOKUP(G3436,Movies_data!$A$1:$A$41,Movies_data!$H$1:$H$41,"Not Found")</f>
        <v>8.3</v>
      </c>
      <c r="L3436" s="1" t="str">
        <f t="array" ref="L3436">_xlfn.XLOOKUP(A3436,Booking_data!$A$1:$A$6001,Booking_data!$E$1:$E$6001,"not Found")</f>
        <v>C131</v>
      </c>
      <c r="M3436" s="1" t="str">
        <f t="array" ref="M3436">_xlfn.XLOOKUP(L3436,Cinemas_data!$A$1:$A$49,Cinemas_data!$I$1:$I$49,"not Found")</f>
        <v>#NAME?</v>
      </c>
      <c r="N3436" s="1" t="str">
        <f t="array" ref="N3436">_xlfn.XLOOKUP(L3436,Cinemas_data!$A$1:$A$49,Cinemas_data!$C$1:$C$49,"not Found")</f>
        <v>Kolkata</v>
      </c>
      <c r="O3436" s="1">
        <f t="array" ref="O3436">_xlfn.XLOOKUP(A3436,Booking_data!$A$1:$A$6001,Booking_data!$H$1:$H$6001,"not found")</f>
        <v>1</v>
      </c>
      <c r="P3436" s="1">
        <f t="array" ref="P3436">_xlfn.XLOOKUP(A3436,Booking_data!$A$1:$A$6001,Booking_data!$I$1:$I$6001,"not Found")</f>
        <v>340</v>
      </c>
      <c r="Q3436" s="1">
        <f t="shared" si="3"/>
        <v>340</v>
      </c>
      <c r="R3436" s="1" t="str">
        <f t="array" ref="R3436">_xlfn.XLOOKUP(A3436,Booking_data!$A$1:$A$6001,Booking_data!$L$1:$L$6001,"Not Found")</f>
        <v>Debit Card</v>
      </c>
      <c r="S3436" s="1">
        <f t="array" ref="S3436">_xlfn.XLOOKUP(A3436,Booking_data!$A$1:$A$6001,Booking_data!$N$1:$N$6001,"not Found")</f>
        <v>31</v>
      </c>
      <c r="T3436" s="1" t="str">
        <f t="array" ref="T3436">_xlfn.XLOOKUP(A3436,Booking_data!$A$1:$A$6001,Booking_data!$O$1:$O$6001,"Not Found")</f>
        <v>Male</v>
      </c>
      <c r="U3436" s="1" t="str">
        <f t="shared" si="4"/>
        <v>Middle Age</v>
      </c>
      <c r="V3436" s="1" t="str">
        <f t="shared" si="5"/>
        <v>Low Booking</v>
      </c>
    </row>
    <row r="3437" ht="15.75" customHeight="1">
      <c r="A3437" s="1" t="s">
        <v>3751</v>
      </c>
      <c r="B3437" s="6">
        <v>46133.0</v>
      </c>
      <c r="C3437" s="6">
        <v>46140.0</v>
      </c>
      <c r="D3437" s="7">
        <v>0.6458333333333334</v>
      </c>
      <c r="E3437" s="1" t="str">
        <f t="shared" si="1"/>
        <v>Weekday</v>
      </c>
      <c r="F3437" s="1" t="str">
        <f t="shared" si="2"/>
        <v>Apr</v>
      </c>
      <c r="G3437" s="1" t="str">
        <f t="array" ref="G3437">_xlfn.XLOOKUP(A3437,Booking_data!$A$1:$A$6001,Booking_data!$D$1:$D$6001,"not found")</f>
        <v>M006</v>
      </c>
      <c r="H3437" s="1" t="str">
        <f t="array" ref="H3437">_xlfn.XLOOKUP(G3437,Movies_data!$A$1:$A$41,Movies_data!$B$1:$B$41,"not found")</f>
        <v>Maamannan</v>
      </c>
      <c r="I3437" s="1" t="str">
        <f t="array" ref="I3437">_xlfn.XLOOKUP(G3437,Movies_data!$A$1:$A$41,Movies_data!$D$1:$D$41,"not found")</f>
        <v>Drama</v>
      </c>
      <c r="J3437" s="1" t="str">
        <f t="array" ref="J3437">_xlfn.XLOOKUP(G3437,Movies_data!$A$1:$A$41,Movies_data!$C$1:$C$41,"not found")</f>
        <v>Tamil</v>
      </c>
      <c r="K3437" s="1">
        <f t="array" ref="K3437">_xlfn.XLOOKUP(G3437,Movies_data!$A$1:$A$41,Movies_data!$H$1:$H$41,"Not Found")</f>
        <v>7.3</v>
      </c>
      <c r="L3437" s="1" t="str">
        <f t="array" ref="L3437">_xlfn.XLOOKUP(A3437,Booking_data!$A$1:$A$6001,Booking_data!$E$1:$E$6001,"not Found")</f>
        <v>C011</v>
      </c>
      <c r="M3437" s="1" t="str">
        <f t="array" ref="M3437">_xlfn.XLOOKUP(L3437,Cinemas_data!$A$1:$A$49,Cinemas_data!$I$1:$I$49,"not Found")</f>
        <v>#NAME?</v>
      </c>
      <c r="N3437" s="1" t="str">
        <f t="array" ref="N3437">_xlfn.XLOOKUP(L3437,Cinemas_data!$A$1:$A$49,Cinemas_data!$C$1:$C$49,"not Found")</f>
        <v>Chennai</v>
      </c>
      <c r="O3437" s="1">
        <f t="array" ref="O3437">_xlfn.XLOOKUP(A3437,Booking_data!$A$1:$A$6001,Booking_data!$H$1:$H$6001,"not found")</f>
        <v>2</v>
      </c>
      <c r="P3437" s="1">
        <f t="array" ref="P3437">_xlfn.XLOOKUP(A3437,Booking_data!$A$1:$A$6001,Booking_data!$I$1:$I$6001,"not Found")</f>
        <v>420</v>
      </c>
      <c r="Q3437" s="1">
        <f t="shared" si="3"/>
        <v>840</v>
      </c>
      <c r="R3437" s="1" t="str">
        <f t="array" ref="R3437">_xlfn.XLOOKUP(A3437,Booking_data!$A$1:$A$6001,Booking_data!$L$1:$L$6001,"Not Found")</f>
        <v>UPI</v>
      </c>
      <c r="S3437" s="1">
        <f t="array" ref="S3437">_xlfn.XLOOKUP(A3437,Booking_data!$A$1:$A$6001,Booking_data!$N$1:$N$6001,"not Found")</f>
        <v>51</v>
      </c>
      <c r="T3437" s="1" t="str">
        <f t="array" ref="T3437">_xlfn.XLOOKUP(A3437,Booking_data!$A$1:$A$6001,Booking_data!$O$1:$O$6001,"Not Found")</f>
        <v>Other</v>
      </c>
      <c r="U3437" s="1" t="str">
        <f t="shared" si="4"/>
        <v>Above 45</v>
      </c>
      <c r="V3437" s="1" t="str">
        <f t="shared" si="5"/>
        <v>Low Booking</v>
      </c>
    </row>
    <row r="3438" ht="15.75" customHeight="1">
      <c r="A3438" s="1" t="s">
        <v>3752</v>
      </c>
      <c r="B3438" s="6">
        <v>46186.0</v>
      </c>
      <c r="C3438" s="6">
        <v>46193.0</v>
      </c>
      <c r="D3438" s="7">
        <v>0.3958333333333333</v>
      </c>
      <c r="E3438" s="1" t="str">
        <f t="shared" si="1"/>
        <v>Weekend</v>
      </c>
      <c r="F3438" s="1" t="str">
        <f t="shared" si="2"/>
        <v>Jun</v>
      </c>
      <c r="G3438" s="1" t="str">
        <f t="array" ref="G3438">_xlfn.XLOOKUP(A3438,Booking_data!$A$1:$A$6001,Booking_data!$D$1:$D$6001,"not found")</f>
        <v>M014</v>
      </c>
      <c r="H3438" s="1" t="str">
        <f t="array" ref="H3438">_xlfn.XLOOKUP(G3438,Movies_data!$A$1:$A$41,Movies_data!$B$1:$B$41,"not found")</f>
        <v>Hi Nanna</v>
      </c>
      <c r="I3438" s="1" t="str">
        <f t="array" ref="I3438">_xlfn.XLOOKUP(G3438,Movies_data!$A$1:$A$41,Movies_data!$D$1:$D$41,"not found")</f>
        <v>Romance</v>
      </c>
      <c r="J3438" s="1" t="str">
        <f t="array" ref="J3438">_xlfn.XLOOKUP(G3438,Movies_data!$A$1:$A$41,Movies_data!$C$1:$C$41,"not found")</f>
        <v>Telugu</v>
      </c>
      <c r="K3438" s="1">
        <f t="array" ref="K3438">_xlfn.XLOOKUP(G3438,Movies_data!$A$1:$A$41,Movies_data!$H$1:$H$41,"Not Found")</f>
        <v>8</v>
      </c>
      <c r="L3438" s="1" t="str">
        <f t="array" ref="L3438">_xlfn.XLOOKUP(A3438,Booking_data!$A$1:$A$6001,Booking_data!$E$1:$E$6001,"not Found")</f>
        <v>C092</v>
      </c>
      <c r="M3438" s="1" t="str">
        <f t="array" ref="M3438">_xlfn.XLOOKUP(L3438,Cinemas_data!$A$1:$A$49,Cinemas_data!$I$1:$I$49,"not Found")</f>
        <v>#NAME?</v>
      </c>
      <c r="N3438" s="1" t="str">
        <f t="array" ref="N3438">_xlfn.XLOOKUP(L3438,Cinemas_data!$A$1:$A$49,Cinemas_data!$C$1:$C$49,"not Found")</f>
        <v>Mumbai</v>
      </c>
      <c r="O3438" s="1">
        <f t="array" ref="O3438">_xlfn.XLOOKUP(A3438,Booking_data!$A$1:$A$6001,Booking_data!$H$1:$H$6001,"not found")</f>
        <v>2</v>
      </c>
      <c r="P3438" s="1">
        <f t="array" ref="P3438">_xlfn.XLOOKUP(A3438,Booking_data!$A$1:$A$6001,Booking_data!$I$1:$I$6001,"not Found")</f>
        <v>340</v>
      </c>
      <c r="Q3438" s="1">
        <f t="shared" si="3"/>
        <v>680</v>
      </c>
      <c r="R3438" s="1" t="str">
        <f t="array" ref="R3438">_xlfn.XLOOKUP(A3438,Booking_data!$A$1:$A$6001,Booking_data!$L$1:$L$6001,"Not Found")</f>
        <v>UPI</v>
      </c>
      <c r="S3438" s="1">
        <f t="array" ref="S3438">_xlfn.XLOOKUP(A3438,Booking_data!$A$1:$A$6001,Booking_data!$N$1:$N$6001,"not Found")</f>
        <v>59</v>
      </c>
      <c r="T3438" s="1" t="str">
        <f t="array" ref="T3438">_xlfn.XLOOKUP(A3438,Booking_data!$A$1:$A$6001,Booking_data!$O$1:$O$6001,"Not Found")</f>
        <v>Female</v>
      </c>
      <c r="U3438" s="1" t="str">
        <f t="shared" si="4"/>
        <v>Above 45</v>
      </c>
      <c r="V3438" s="1" t="str">
        <f t="shared" si="5"/>
        <v>Low Booking</v>
      </c>
    </row>
    <row r="3439" ht="15.75" customHeight="1">
      <c r="A3439" s="1" t="s">
        <v>3753</v>
      </c>
      <c r="B3439" s="6">
        <v>46148.0</v>
      </c>
      <c r="C3439" s="6">
        <v>46149.0</v>
      </c>
      <c r="D3439" s="7">
        <v>0.6458333333333334</v>
      </c>
      <c r="E3439" s="1" t="str">
        <f t="shared" si="1"/>
        <v>Weekday</v>
      </c>
      <c r="F3439" s="1" t="str">
        <f t="shared" si="2"/>
        <v>May</v>
      </c>
      <c r="G3439" s="1" t="str">
        <f t="array" ref="G3439">_xlfn.XLOOKUP(A3439,Booking_data!$A$1:$A$6001,Booking_data!$D$1:$D$6001,"not found")</f>
        <v>M019</v>
      </c>
      <c r="H3439" s="1" t="str">
        <f t="array" ref="H3439">_xlfn.XLOOKUP(G3439,Movies_data!$A$1:$A$41,Movies_data!$B$1:$B$41,"not found")</f>
        <v>Animal</v>
      </c>
      <c r="I3439" s="1" t="str">
        <f t="array" ref="I3439">_xlfn.XLOOKUP(G3439,Movies_data!$A$1:$A$41,Movies_data!$D$1:$D$41,"not found")</f>
        <v>Drama</v>
      </c>
      <c r="J3439" s="1" t="str">
        <f t="array" ref="J3439">_xlfn.XLOOKUP(G3439,Movies_data!$A$1:$A$41,Movies_data!$C$1:$C$41,"not found")</f>
        <v>Hindi</v>
      </c>
      <c r="K3439" s="1">
        <f t="array" ref="K3439">_xlfn.XLOOKUP(G3439,Movies_data!$A$1:$A$41,Movies_data!$H$1:$H$41,"Not Found")</f>
        <v>6.1</v>
      </c>
      <c r="L3439" s="1" t="str">
        <f t="array" ref="L3439">_xlfn.XLOOKUP(A3439,Booking_data!$A$1:$A$6001,Booking_data!$E$1:$E$6001,"not Found")</f>
        <v>C013</v>
      </c>
      <c r="M3439" s="1" t="str">
        <f t="array" ref="M3439">_xlfn.XLOOKUP(L3439,Cinemas_data!$A$1:$A$49,Cinemas_data!$I$1:$I$49,"not Found")</f>
        <v>#NAME?</v>
      </c>
      <c r="N3439" s="1" t="str">
        <f t="array" ref="N3439">_xlfn.XLOOKUP(L3439,Cinemas_data!$A$1:$A$49,Cinemas_data!$C$1:$C$49,"not Found")</f>
        <v>Chennai</v>
      </c>
      <c r="O3439" s="1">
        <f t="array" ref="O3439">_xlfn.XLOOKUP(A3439,Booking_data!$A$1:$A$6001,Booking_data!$H$1:$H$6001,"not found")</f>
        <v>2</v>
      </c>
      <c r="P3439" s="1">
        <f t="array" ref="P3439">_xlfn.XLOOKUP(A3439,Booking_data!$A$1:$A$6001,Booking_data!$I$1:$I$6001,"not Found")</f>
        <v>420</v>
      </c>
      <c r="Q3439" s="1">
        <f t="shared" si="3"/>
        <v>840</v>
      </c>
      <c r="R3439" s="1" t="str">
        <f t="array" ref="R3439">_xlfn.XLOOKUP(A3439,Booking_data!$A$1:$A$6001,Booking_data!$L$1:$L$6001,"Not Found")</f>
        <v>UPI</v>
      </c>
      <c r="S3439" s="1">
        <f t="array" ref="S3439">_xlfn.XLOOKUP(A3439,Booking_data!$A$1:$A$6001,Booking_data!$N$1:$N$6001,"not Found")</f>
        <v>37</v>
      </c>
      <c r="T3439" s="1" t="str">
        <f t="array" ref="T3439">_xlfn.XLOOKUP(A3439,Booking_data!$A$1:$A$6001,Booking_data!$O$1:$O$6001,"Not Found")</f>
        <v>Female</v>
      </c>
      <c r="U3439" s="1" t="str">
        <f t="shared" si="4"/>
        <v>Middle Age</v>
      </c>
      <c r="V3439" s="1" t="str">
        <f t="shared" si="5"/>
        <v>Low Booking</v>
      </c>
    </row>
    <row r="3440" ht="15.75" customHeight="1">
      <c r="A3440" s="1" t="s">
        <v>3754</v>
      </c>
      <c r="B3440" s="6">
        <v>46102.0</v>
      </c>
      <c r="C3440" s="6">
        <v>46105.0</v>
      </c>
      <c r="D3440" s="7">
        <v>0.6458333333333334</v>
      </c>
      <c r="E3440" s="1" t="str">
        <f t="shared" si="1"/>
        <v>Weekend</v>
      </c>
      <c r="F3440" s="1" t="str">
        <f t="shared" si="2"/>
        <v>Mar</v>
      </c>
      <c r="G3440" s="1" t="str">
        <f t="array" ref="G3440">_xlfn.XLOOKUP(A3440,Booking_data!$A$1:$A$6001,Booking_data!$D$1:$D$6001,"not found")</f>
        <v>M016</v>
      </c>
      <c r="H3440" s="1" t="str">
        <f t="array" ref="H3440">_xlfn.XLOOKUP(G3440,Movies_data!$A$1:$A$41,Movies_data!$B$1:$B$41,"not found")</f>
        <v>Arjun Reddy</v>
      </c>
      <c r="I3440" s="1" t="str">
        <f t="array" ref="I3440">_xlfn.XLOOKUP(G3440,Movies_data!$A$1:$A$41,Movies_data!$D$1:$D$41,"not found")</f>
        <v>Drama</v>
      </c>
      <c r="J3440" s="1" t="str">
        <f t="array" ref="J3440">_xlfn.XLOOKUP(G3440,Movies_data!$A$1:$A$41,Movies_data!$C$1:$C$41,"not found")</f>
        <v>Telugu</v>
      </c>
      <c r="K3440" s="1">
        <f t="array" ref="K3440">_xlfn.XLOOKUP(G3440,Movies_data!$A$1:$A$41,Movies_data!$H$1:$H$41,"Not Found")</f>
        <v>7.7</v>
      </c>
      <c r="L3440" s="1" t="str">
        <f t="array" ref="L3440">_xlfn.XLOOKUP(A3440,Booking_data!$A$1:$A$6001,Booking_data!$E$1:$E$6001,"not Found")</f>
        <v>C101</v>
      </c>
      <c r="M3440" s="1" t="str">
        <f t="array" ref="M3440">_xlfn.XLOOKUP(L3440,Cinemas_data!$A$1:$A$49,Cinemas_data!$I$1:$I$49,"not Found")</f>
        <v>#NAME?</v>
      </c>
      <c r="N3440" s="1" t="str">
        <f t="array" ref="N3440">_xlfn.XLOOKUP(L3440,Cinemas_data!$A$1:$A$49,Cinemas_data!$C$1:$C$49,"not Found")</f>
        <v>Pune</v>
      </c>
      <c r="O3440" s="1">
        <f t="array" ref="O3440">_xlfn.XLOOKUP(A3440,Booking_data!$A$1:$A$6001,Booking_data!$H$1:$H$6001,"not found")</f>
        <v>2</v>
      </c>
      <c r="P3440" s="1">
        <f t="array" ref="P3440">_xlfn.XLOOKUP(A3440,Booking_data!$A$1:$A$6001,Booking_data!$I$1:$I$6001,"not Found")</f>
        <v>260</v>
      </c>
      <c r="Q3440" s="1">
        <f t="shared" si="3"/>
        <v>520</v>
      </c>
      <c r="R3440" s="1" t="str">
        <f t="array" ref="R3440">_xlfn.XLOOKUP(A3440,Booking_data!$A$1:$A$6001,Booking_data!$L$1:$L$6001,"Not Found")</f>
        <v>Net Banking</v>
      </c>
      <c r="S3440" s="1">
        <f t="array" ref="S3440">_xlfn.XLOOKUP(A3440,Booking_data!$A$1:$A$6001,Booking_data!$N$1:$N$6001,"not Found")</f>
        <v>58</v>
      </c>
      <c r="T3440" s="1" t="str">
        <f t="array" ref="T3440">_xlfn.XLOOKUP(A3440,Booking_data!$A$1:$A$6001,Booking_data!$O$1:$O$6001,"Not Found")</f>
        <v>Female</v>
      </c>
      <c r="U3440" s="1" t="str">
        <f t="shared" si="4"/>
        <v>Above 45</v>
      </c>
      <c r="V3440" s="1" t="str">
        <f t="shared" si="5"/>
        <v>Low Booking</v>
      </c>
    </row>
    <row r="3441" ht="15.75" customHeight="1">
      <c r="A3441" s="1" t="s">
        <v>3755</v>
      </c>
      <c r="B3441" s="6">
        <v>46178.0</v>
      </c>
      <c r="C3441" s="6">
        <v>46183.0</v>
      </c>
      <c r="D3441" s="7">
        <v>0.53125</v>
      </c>
      <c r="E3441" s="1" t="str">
        <f t="shared" si="1"/>
        <v>Weekday</v>
      </c>
      <c r="F3441" s="1" t="str">
        <f t="shared" si="2"/>
        <v>Jun</v>
      </c>
      <c r="G3441" s="1" t="str">
        <f t="array" ref="G3441">_xlfn.XLOOKUP(A3441,Booking_data!$A$1:$A$6001,Booking_data!$D$1:$D$6001,"not found")</f>
        <v>M020</v>
      </c>
      <c r="H3441" s="1" t="str">
        <f t="array" ref="H3441">_xlfn.XLOOKUP(G3441,Movies_data!$A$1:$A$41,Movies_data!$B$1:$B$41,"not found")</f>
        <v>Jawan</v>
      </c>
      <c r="I3441" s="1" t="str">
        <f t="array" ref="I3441">_xlfn.XLOOKUP(G3441,Movies_data!$A$1:$A$41,Movies_data!$D$1:$D$41,"not found")</f>
        <v>Action</v>
      </c>
      <c r="J3441" s="1" t="str">
        <f t="array" ref="J3441">_xlfn.XLOOKUP(G3441,Movies_data!$A$1:$A$41,Movies_data!$C$1:$C$41,"not found")</f>
        <v>Hindi</v>
      </c>
      <c r="K3441" s="1">
        <f t="array" ref="K3441">_xlfn.XLOOKUP(G3441,Movies_data!$A$1:$A$41,Movies_data!$H$1:$H$41,"Not Found")</f>
        <v>7</v>
      </c>
      <c r="L3441" s="1" t="str">
        <f t="array" ref="L3441">_xlfn.XLOOKUP(A3441,Booking_data!$A$1:$A$6001,Booking_data!$E$1:$E$6001,"not Found")</f>
        <v>C103</v>
      </c>
      <c r="M3441" s="1" t="str">
        <f t="array" ref="M3441">_xlfn.XLOOKUP(L3441,Cinemas_data!$A$1:$A$49,Cinemas_data!$I$1:$I$49,"not Found")</f>
        <v>#NAME?</v>
      </c>
      <c r="N3441" s="1" t="str">
        <f t="array" ref="N3441">_xlfn.XLOOKUP(L3441,Cinemas_data!$A$1:$A$49,Cinemas_data!$C$1:$C$49,"not Found")</f>
        <v>Pune</v>
      </c>
      <c r="O3441" s="1">
        <f t="array" ref="O3441">_xlfn.XLOOKUP(A3441,Booking_data!$A$1:$A$6001,Booking_data!$H$1:$H$6001,"not found")</f>
        <v>2</v>
      </c>
      <c r="P3441" s="1">
        <f t="array" ref="P3441">_xlfn.XLOOKUP(A3441,Booking_data!$A$1:$A$6001,Booking_data!$I$1:$I$6001,"not Found")</f>
        <v>360</v>
      </c>
      <c r="Q3441" s="1">
        <f t="shared" si="3"/>
        <v>720</v>
      </c>
      <c r="R3441" s="1" t="str">
        <f t="array" ref="R3441">_xlfn.XLOOKUP(A3441,Booking_data!$A$1:$A$6001,Booking_data!$L$1:$L$6001,"Not Found")</f>
        <v>Credit Card</v>
      </c>
      <c r="S3441" s="1">
        <f t="array" ref="S3441">_xlfn.XLOOKUP(A3441,Booking_data!$A$1:$A$6001,Booking_data!$N$1:$N$6001,"not Found")</f>
        <v>32</v>
      </c>
      <c r="T3441" s="1" t="str">
        <f t="array" ref="T3441">_xlfn.XLOOKUP(A3441,Booking_data!$A$1:$A$6001,Booking_data!$O$1:$O$6001,"Not Found")</f>
        <v>Male</v>
      </c>
      <c r="U3441" s="1" t="str">
        <f t="shared" si="4"/>
        <v>Middle Age</v>
      </c>
      <c r="V3441" s="1" t="str">
        <f t="shared" si="5"/>
        <v>Low Booking</v>
      </c>
    </row>
    <row r="3442" ht="15.75" customHeight="1">
      <c r="A3442" s="1" t="s">
        <v>3756</v>
      </c>
      <c r="B3442" s="6">
        <v>46081.0</v>
      </c>
      <c r="C3442" s="6">
        <v>46088.0</v>
      </c>
      <c r="D3442" s="7">
        <v>0.7708333333333334</v>
      </c>
      <c r="E3442" s="1" t="str">
        <f t="shared" si="1"/>
        <v>Weekend</v>
      </c>
      <c r="F3442" s="1" t="str">
        <f t="shared" si="2"/>
        <v>Feb</v>
      </c>
      <c r="G3442" s="1" t="str">
        <f t="array" ref="G3442">_xlfn.XLOOKUP(A3442,Booking_data!$A$1:$A$6001,Booking_data!$D$1:$D$6001,"not found")</f>
        <v>M028</v>
      </c>
      <c r="H3442" s="1" t="str">
        <f t="array" ref="H3442">_xlfn.XLOOKUP(G3442,Movies_data!$A$1:$A$41,Movies_data!$B$1:$B$41,"not found")</f>
        <v>Kantara</v>
      </c>
      <c r="I3442" s="1" t="str">
        <f t="array" ref="I3442">_xlfn.XLOOKUP(G3442,Movies_data!$A$1:$A$41,Movies_data!$D$1:$D$41,"not found")</f>
        <v>Action</v>
      </c>
      <c r="J3442" s="1" t="str">
        <f t="array" ref="J3442">_xlfn.XLOOKUP(G3442,Movies_data!$A$1:$A$41,Movies_data!$C$1:$C$41,"not found")</f>
        <v>Kannada</v>
      </c>
      <c r="K3442" s="1">
        <f t="array" ref="K3442">_xlfn.XLOOKUP(G3442,Movies_data!$A$1:$A$41,Movies_data!$H$1:$H$41,"Not Found")</f>
        <v>8.2</v>
      </c>
      <c r="L3442" s="1" t="str">
        <f t="array" ref="L3442">_xlfn.XLOOKUP(A3442,Booking_data!$A$1:$A$6001,Booking_data!$E$1:$E$6001,"not Found")</f>
        <v>C051</v>
      </c>
      <c r="M3442" s="1" t="str">
        <f t="array" ref="M3442">_xlfn.XLOOKUP(L3442,Cinemas_data!$A$1:$A$49,Cinemas_data!$I$1:$I$49,"not Found")</f>
        <v>#NAME?</v>
      </c>
      <c r="N3442" s="1" t="str">
        <f t="array" ref="N3442">_xlfn.XLOOKUP(L3442,Cinemas_data!$A$1:$A$49,Cinemas_data!$C$1:$C$49,"not Found")</f>
        <v>Bengaluru</v>
      </c>
      <c r="O3442" s="1">
        <f t="array" ref="O3442">_xlfn.XLOOKUP(A3442,Booking_data!$A$1:$A$6001,Booking_data!$H$1:$H$6001,"not found")</f>
        <v>1</v>
      </c>
      <c r="P3442" s="1">
        <f t="array" ref="P3442">_xlfn.XLOOKUP(A3442,Booking_data!$A$1:$A$6001,Booking_data!$I$1:$I$6001,"not Found")</f>
        <v>460</v>
      </c>
      <c r="Q3442" s="1">
        <f t="shared" si="3"/>
        <v>460</v>
      </c>
      <c r="R3442" s="1" t="str">
        <f t="array" ref="R3442">_xlfn.XLOOKUP(A3442,Booking_data!$A$1:$A$6001,Booking_data!$L$1:$L$6001,"Not Found")</f>
        <v>Debit Card</v>
      </c>
      <c r="S3442" s="1">
        <f t="array" ref="S3442">_xlfn.XLOOKUP(A3442,Booking_data!$A$1:$A$6001,Booking_data!$N$1:$N$6001,"not Found")</f>
        <v>44</v>
      </c>
      <c r="T3442" s="1" t="str">
        <f t="array" ref="T3442">_xlfn.XLOOKUP(A3442,Booking_data!$A$1:$A$6001,Booking_data!$O$1:$O$6001,"Not Found")</f>
        <v>Other</v>
      </c>
      <c r="U3442" s="1" t="str">
        <f t="shared" si="4"/>
        <v>Middle Age</v>
      </c>
      <c r="V3442" s="1" t="str">
        <f t="shared" si="5"/>
        <v>Low Booking</v>
      </c>
    </row>
    <row r="3443" ht="15.75" customHeight="1">
      <c r="A3443" s="1" t="s">
        <v>3757</v>
      </c>
      <c r="B3443" s="6">
        <v>46090.0</v>
      </c>
      <c r="C3443" s="6">
        <v>46091.0</v>
      </c>
      <c r="D3443" s="7">
        <v>0.53125</v>
      </c>
      <c r="E3443" s="1" t="str">
        <f t="shared" si="1"/>
        <v>Weekday</v>
      </c>
      <c r="F3443" s="1" t="str">
        <f t="shared" si="2"/>
        <v>Mar</v>
      </c>
      <c r="G3443" s="1" t="str">
        <f t="array" ref="G3443">_xlfn.XLOOKUP(A3443,Booking_data!$A$1:$A$6001,Booking_data!$D$1:$D$6001,"not found")</f>
        <v>M025</v>
      </c>
      <c r="H3443" s="1" t="str">
        <f t="array" ref="H3443">_xlfn.XLOOKUP(G3443,Movies_data!$A$1:$A$41,Movies_data!$B$1:$B$41,"not found")</f>
        <v>Rocky Aur Rani Kii Prem Kahaani</v>
      </c>
      <c r="I3443" s="1" t="str">
        <f t="array" ref="I3443">_xlfn.XLOOKUP(G3443,Movies_data!$A$1:$A$41,Movies_data!$D$1:$D$41,"not found")</f>
        <v>Romance</v>
      </c>
      <c r="J3443" s="1" t="str">
        <f t="array" ref="J3443">_xlfn.XLOOKUP(G3443,Movies_data!$A$1:$A$41,Movies_data!$C$1:$C$41,"not found")</f>
        <v>Hindi</v>
      </c>
      <c r="K3443" s="1">
        <f t="array" ref="K3443">_xlfn.XLOOKUP(G3443,Movies_data!$A$1:$A$41,Movies_data!$H$1:$H$41,"Not Found")</f>
        <v>6.8</v>
      </c>
      <c r="L3443" s="1" t="str">
        <f t="array" ref="L3443">_xlfn.XLOOKUP(A3443,Booking_data!$A$1:$A$6001,Booking_data!$E$1:$E$6001,"not Found")</f>
        <v>C072</v>
      </c>
      <c r="M3443" s="1" t="str">
        <f t="array" ref="M3443">_xlfn.XLOOKUP(L3443,Cinemas_data!$A$1:$A$49,Cinemas_data!$I$1:$I$49,"not Found")</f>
        <v>#NAME?</v>
      </c>
      <c r="N3443" s="1" t="str">
        <f t="array" ref="N3443">_xlfn.XLOOKUP(L3443,Cinemas_data!$A$1:$A$49,Cinemas_data!$C$1:$C$49,"not Found")</f>
        <v>Hyderabad</v>
      </c>
      <c r="O3443" s="1">
        <f t="array" ref="O3443">_xlfn.XLOOKUP(A3443,Booking_data!$A$1:$A$6001,Booking_data!$H$1:$H$6001,"not found")</f>
        <v>1</v>
      </c>
      <c r="P3443" s="1">
        <f t="array" ref="P3443">_xlfn.XLOOKUP(A3443,Booking_data!$A$1:$A$6001,Booking_data!$I$1:$I$6001,"not Found")</f>
        <v>200</v>
      </c>
      <c r="Q3443" s="1">
        <f t="shared" si="3"/>
        <v>200</v>
      </c>
      <c r="R3443" s="1" t="str">
        <f t="array" ref="R3443">_xlfn.XLOOKUP(A3443,Booking_data!$A$1:$A$6001,Booking_data!$L$1:$L$6001,"Not Found")</f>
        <v>Wallet</v>
      </c>
      <c r="S3443" s="1">
        <f t="array" ref="S3443">_xlfn.XLOOKUP(A3443,Booking_data!$A$1:$A$6001,Booking_data!$N$1:$N$6001,"not Found")</f>
        <v>32</v>
      </c>
      <c r="T3443" s="1" t="str">
        <f t="array" ref="T3443">_xlfn.XLOOKUP(A3443,Booking_data!$A$1:$A$6001,Booking_data!$O$1:$O$6001,"Not Found")</f>
        <v>Female</v>
      </c>
      <c r="U3443" s="1" t="str">
        <f t="shared" si="4"/>
        <v>Middle Age</v>
      </c>
      <c r="V3443" s="1" t="str">
        <f t="shared" si="5"/>
        <v>Low Booking</v>
      </c>
    </row>
    <row r="3444" ht="15.75" customHeight="1">
      <c r="A3444" s="1" t="s">
        <v>3758</v>
      </c>
      <c r="B3444" s="6">
        <v>46200.0</v>
      </c>
      <c r="C3444" s="6">
        <v>46201.0</v>
      </c>
      <c r="D3444" s="7">
        <v>0.8854166666666666</v>
      </c>
      <c r="E3444" s="1" t="str">
        <f t="shared" si="1"/>
        <v>Weekend</v>
      </c>
      <c r="F3444" s="1" t="str">
        <f t="shared" si="2"/>
        <v>Jun</v>
      </c>
      <c r="G3444" s="1" t="str">
        <f t="array" ref="G3444">_xlfn.XLOOKUP(A3444,Booking_data!$A$1:$A$6001,Booking_data!$D$1:$D$6001,"not found")</f>
        <v>M023</v>
      </c>
      <c r="H3444" s="1" t="str">
        <f t="array" ref="H3444">_xlfn.XLOOKUP(G3444,Movies_data!$A$1:$A$41,Movies_data!$B$1:$B$41,"not found")</f>
        <v>Stree 2</v>
      </c>
      <c r="I3444" s="1" t="str">
        <f t="array" ref="I3444">_xlfn.XLOOKUP(G3444,Movies_data!$A$1:$A$41,Movies_data!$D$1:$D$41,"not found")</f>
        <v>Comedy</v>
      </c>
      <c r="J3444" s="1" t="str">
        <f t="array" ref="J3444">_xlfn.XLOOKUP(G3444,Movies_data!$A$1:$A$41,Movies_data!$C$1:$C$41,"not found")</f>
        <v>Hindi</v>
      </c>
      <c r="K3444" s="1">
        <f t="array" ref="K3444">_xlfn.XLOOKUP(G3444,Movies_data!$A$1:$A$41,Movies_data!$H$1:$H$41,"Not Found")</f>
        <v>6.9</v>
      </c>
      <c r="L3444" s="1" t="str">
        <f t="array" ref="L3444">_xlfn.XLOOKUP(A3444,Booking_data!$A$1:$A$6001,Booking_data!$E$1:$E$6001,"not Found")</f>
        <v>C163</v>
      </c>
      <c r="M3444" s="1" t="str">
        <f t="array" ref="M3444">_xlfn.XLOOKUP(L3444,Cinemas_data!$A$1:$A$49,Cinemas_data!$I$1:$I$49,"not Found")</f>
        <v>#NAME?</v>
      </c>
      <c r="N3444" s="1" t="str">
        <f t="array" ref="N3444">_xlfn.XLOOKUP(L3444,Cinemas_data!$A$1:$A$49,Cinemas_data!$C$1:$C$49,"not Found")</f>
        <v>Thiruvananthapuram</v>
      </c>
      <c r="O3444" s="1">
        <f t="array" ref="O3444">_xlfn.XLOOKUP(A3444,Booking_data!$A$1:$A$6001,Booking_data!$H$1:$H$6001,"not found")</f>
        <v>1</v>
      </c>
      <c r="P3444" s="1">
        <f t="array" ref="P3444">_xlfn.XLOOKUP(A3444,Booking_data!$A$1:$A$6001,Booking_data!$I$1:$I$6001,"not Found")</f>
        <v>260</v>
      </c>
      <c r="Q3444" s="1">
        <f t="shared" si="3"/>
        <v>260</v>
      </c>
      <c r="R3444" s="1" t="str">
        <f t="array" ref="R3444">_xlfn.XLOOKUP(A3444,Booking_data!$A$1:$A$6001,Booking_data!$L$1:$L$6001,"Not Found")</f>
        <v>Net Banking</v>
      </c>
      <c r="S3444" s="1">
        <f t="array" ref="S3444">_xlfn.XLOOKUP(A3444,Booking_data!$A$1:$A$6001,Booking_data!$N$1:$N$6001,"not Found")</f>
        <v>23</v>
      </c>
      <c r="T3444" s="1" t="str">
        <f t="array" ref="T3444">_xlfn.XLOOKUP(A3444,Booking_data!$A$1:$A$6001,Booking_data!$O$1:$O$6001,"Not Found")</f>
        <v>Male</v>
      </c>
      <c r="U3444" s="1" t="str">
        <f t="shared" si="4"/>
        <v>Youngster</v>
      </c>
      <c r="V3444" s="1" t="str">
        <f t="shared" si="5"/>
        <v>Low Booking</v>
      </c>
    </row>
    <row r="3445" ht="15.75" customHeight="1">
      <c r="A3445" s="1" t="s">
        <v>3759</v>
      </c>
      <c r="B3445" s="6">
        <v>46197.0</v>
      </c>
      <c r="C3445" s="6">
        <v>46201.0</v>
      </c>
      <c r="D3445" s="7">
        <v>0.7708333333333334</v>
      </c>
      <c r="E3445" s="1" t="str">
        <f t="shared" si="1"/>
        <v>Weekday</v>
      </c>
      <c r="F3445" s="1" t="str">
        <f t="shared" si="2"/>
        <v>Jun</v>
      </c>
      <c r="G3445" s="1" t="str">
        <f t="array" ref="G3445">_xlfn.XLOOKUP(A3445,Booking_data!$A$1:$A$6001,Booking_data!$D$1:$D$6001,"not found")</f>
        <v>M005</v>
      </c>
      <c r="H3445" s="1" t="str">
        <f t="array" ref="H3445">_xlfn.XLOOKUP(G3445,Movies_data!$A$1:$A$41,Movies_data!$B$1:$B$41,"not found")</f>
        <v>Ponniyin Selvan II</v>
      </c>
      <c r="I3445" s="1" t="str">
        <f t="array" ref="I3445">_xlfn.XLOOKUP(G3445,Movies_data!$A$1:$A$41,Movies_data!$D$1:$D$41,"not found")</f>
        <v>Drama</v>
      </c>
      <c r="J3445" s="1" t="str">
        <f t="array" ref="J3445">_xlfn.XLOOKUP(G3445,Movies_data!$A$1:$A$41,Movies_data!$C$1:$C$41,"not found")</f>
        <v>Tamil</v>
      </c>
      <c r="K3445" s="1">
        <f t="array" ref="K3445">_xlfn.XLOOKUP(G3445,Movies_data!$A$1:$A$41,Movies_data!$H$1:$H$41,"Not Found")</f>
        <v>7.3</v>
      </c>
      <c r="L3445" s="1" t="str">
        <f t="array" ref="L3445">_xlfn.XLOOKUP(A3445,Booking_data!$A$1:$A$6001,Booking_data!$E$1:$E$6001,"not Found")</f>
        <v>C061</v>
      </c>
      <c r="M3445" s="1" t="str">
        <f t="array" ref="M3445">_xlfn.XLOOKUP(L3445,Cinemas_data!$A$1:$A$49,Cinemas_data!$I$1:$I$49,"not Found")</f>
        <v>#NAME?</v>
      </c>
      <c r="N3445" s="1" t="str">
        <f t="array" ref="N3445">_xlfn.XLOOKUP(L3445,Cinemas_data!$A$1:$A$49,Cinemas_data!$C$1:$C$49,"not Found")</f>
        <v>Mysuru</v>
      </c>
      <c r="O3445" s="1">
        <f t="array" ref="O3445">_xlfn.XLOOKUP(A3445,Booking_data!$A$1:$A$6001,Booking_data!$H$1:$H$6001,"not found")</f>
        <v>4</v>
      </c>
      <c r="P3445" s="1">
        <f t="array" ref="P3445">_xlfn.XLOOKUP(A3445,Booking_data!$A$1:$A$6001,Booking_data!$I$1:$I$6001,"not Found")</f>
        <v>340</v>
      </c>
      <c r="Q3445" s="1">
        <f t="shared" si="3"/>
        <v>1360</v>
      </c>
      <c r="R3445" s="1" t="str">
        <f t="array" ref="R3445">_xlfn.XLOOKUP(A3445,Booking_data!$A$1:$A$6001,Booking_data!$L$1:$L$6001,"Not Found")</f>
        <v>Wallet</v>
      </c>
      <c r="S3445" s="1">
        <f t="array" ref="S3445">_xlfn.XLOOKUP(A3445,Booking_data!$A$1:$A$6001,Booking_data!$N$1:$N$6001,"not Found")</f>
        <v>31</v>
      </c>
      <c r="T3445" s="1" t="str">
        <f t="array" ref="T3445">_xlfn.XLOOKUP(A3445,Booking_data!$A$1:$A$6001,Booking_data!$O$1:$O$6001,"Not Found")</f>
        <v>Male</v>
      </c>
      <c r="U3445" s="1" t="str">
        <f t="shared" si="4"/>
        <v>Middle Age</v>
      </c>
      <c r="V3445" s="1" t="str">
        <f t="shared" si="5"/>
        <v>Medium Booking</v>
      </c>
    </row>
    <row r="3446" ht="15.75" customHeight="1">
      <c r="A3446" s="1" t="s">
        <v>3760</v>
      </c>
      <c r="B3446" s="6">
        <v>46078.0</v>
      </c>
      <c r="C3446" s="6">
        <v>46079.0</v>
      </c>
      <c r="D3446" s="7">
        <v>0.9375</v>
      </c>
      <c r="E3446" s="1" t="str">
        <f t="shared" si="1"/>
        <v>Weekday</v>
      </c>
      <c r="F3446" s="1" t="str">
        <f t="shared" si="2"/>
        <v>Feb</v>
      </c>
      <c r="G3446" s="1" t="str">
        <f t="array" ref="G3446">_xlfn.XLOOKUP(A3446,Booking_data!$A$1:$A$6001,Booking_data!$D$1:$D$6001,"not found")</f>
        <v>M017</v>
      </c>
      <c r="H3446" s="1" t="str">
        <f t="array" ref="H3446">_xlfn.XLOOKUP(G3446,Movies_data!$A$1:$A$41,Movies_data!$B$1:$B$41,"not found")</f>
        <v>Baahubali 2</v>
      </c>
      <c r="I3446" s="1" t="str">
        <f t="array" ref="I3446">_xlfn.XLOOKUP(G3446,Movies_data!$A$1:$A$41,Movies_data!$D$1:$D$41,"not found")</f>
        <v>Action</v>
      </c>
      <c r="J3446" s="1" t="str">
        <f t="array" ref="J3446">_xlfn.XLOOKUP(G3446,Movies_data!$A$1:$A$41,Movies_data!$C$1:$C$41,"not found")</f>
        <v>Telugu</v>
      </c>
      <c r="K3446" s="1">
        <f t="array" ref="K3446">_xlfn.XLOOKUP(G3446,Movies_data!$A$1:$A$41,Movies_data!$H$1:$H$41,"Not Found")</f>
        <v>8.2</v>
      </c>
      <c r="L3446" s="1" t="str">
        <f t="array" ref="L3446">_xlfn.XLOOKUP(A3446,Booking_data!$A$1:$A$6001,Booking_data!$E$1:$E$6001,"not Found")</f>
        <v>C062</v>
      </c>
      <c r="M3446" s="1" t="str">
        <f t="array" ref="M3446">_xlfn.XLOOKUP(L3446,Cinemas_data!$A$1:$A$49,Cinemas_data!$I$1:$I$49,"not Found")</f>
        <v>#NAME?</v>
      </c>
      <c r="N3446" s="1" t="str">
        <f t="array" ref="N3446">_xlfn.XLOOKUP(L3446,Cinemas_data!$A$1:$A$49,Cinemas_data!$C$1:$C$49,"not Found")</f>
        <v>Mysuru</v>
      </c>
      <c r="O3446" s="1">
        <f t="array" ref="O3446">_xlfn.XLOOKUP(A3446,Booking_data!$A$1:$A$6001,Booking_data!$H$1:$H$6001,"not found")</f>
        <v>2</v>
      </c>
      <c r="P3446" s="1">
        <f t="array" ref="P3446">_xlfn.XLOOKUP(A3446,Booking_data!$A$1:$A$6001,Booking_data!$I$1:$I$6001,"not Found")</f>
        <v>240</v>
      </c>
      <c r="Q3446" s="1">
        <f t="shared" si="3"/>
        <v>480</v>
      </c>
      <c r="R3446" s="1" t="str">
        <f t="array" ref="R3446">_xlfn.XLOOKUP(A3446,Booking_data!$A$1:$A$6001,Booking_data!$L$1:$L$6001,"Not Found")</f>
        <v>Net Banking</v>
      </c>
      <c r="S3446" s="1">
        <f t="array" ref="S3446">_xlfn.XLOOKUP(A3446,Booking_data!$A$1:$A$6001,Booking_data!$N$1:$N$6001,"not Found")</f>
        <v>48</v>
      </c>
      <c r="T3446" s="1" t="str">
        <f t="array" ref="T3446">_xlfn.XLOOKUP(A3446,Booking_data!$A$1:$A$6001,Booking_data!$O$1:$O$6001,"Not Found")</f>
        <v>Other</v>
      </c>
      <c r="U3446" s="1" t="str">
        <f t="shared" si="4"/>
        <v>Above 45</v>
      </c>
      <c r="V3446" s="1" t="str">
        <f t="shared" si="5"/>
        <v>Low Booking</v>
      </c>
    </row>
    <row r="3447" ht="15.75" customHeight="1">
      <c r="A3447" s="1" t="s">
        <v>3761</v>
      </c>
      <c r="B3447" s="6">
        <v>46128.0</v>
      </c>
      <c r="C3447" s="6">
        <v>46129.0</v>
      </c>
      <c r="D3447" s="7">
        <v>0.53125</v>
      </c>
      <c r="E3447" s="1" t="str">
        <f t="shared" si="1"/>
        <v>Weekday</v>
      </c>
      <c r="F3447" s="1" t="str">
        <f t="shared" si="2"/>
        <v>Apr</v>
      </c>
      <c r="G3447" s="1" t="str">
        <f t="array" ref="G3447">_xlfn.XLOOKUP(A3447,Booking_data!$A$1:$A$6001,Booking_data!$D$1:$D$6001,"not found")</f>
        <v>M002</v>
      </c>
      <c r="H3447" s="1" t="str">
        <f t="array" ref="H3447">_xlfn.XLOOKUP(G3447,Movies_data!$A$1:$A$41,Movies_data!$B$1:$B$41,"not found")</f>
        <v>Jailer</v>
      </c>
      <c r="I3447" s="1" t="str">
        <f t="array" ref="I3447">_xlfn.XLOOKUP(G3447,Movies_data!$A$1:$A$41,Movies_data!$D$1:$D$41,"not found")</f>
        <v>Action</v>
      </c>
      <c r="J3447" s="1" t="str">
        <f t="array" ref="J3447">_xlfn.XLOOKUP(G3447,Movies_data!$A$1:$A$41,Movies_data!$C$1:$C$41,"not found")</f>
        <v>Tamil</v>
      </c>
      <c r="K3447" s="1">
        <f t="array" ref="K3447">_xlfn.XLOOKUP(G3447,Movies_data!$A$1:$A$41,Movies_data!$H$1:$H$41,"Not Found")</f>
        <v>7.1</v>
      </c>
      <c r="L3447" s="1" t="str">
        <f t="array" ref="L3447">_xlfn.XLOOKUP(A3447,Booking_data!$A$1:$A$6001,Booking_data!$E$1:$E$6001,"not Found")</f>
        <v>C163</v>
      </c>
      <c r="M3447" s="1" t="str">
        <f t="array" ref="M3447">_xlfn.XLOOKUP(L3447,Cinemas_data!$A$1:$A$49,Cinemas_data!$I$1:$I$49,"not Found")</f>
        <v>#NAME?</v>
      </c>
      <c r="N3447" s="1" t="str">
        <f t="array" ref="N3447">_xlfn.XLOOKUP(L3447,Cinemas_data!$A$1:$A$49,Cinemas_data!$C$1:$C$49,"not Found")</f>
        <v>Thiruvananthapuram</v>
      </c>
      <c r="O3447" s="1">
        <f t="array" ref="O3447">_xlfn.XLOOKUP(A3447,Booking_data!$A$1:$A$6001,Booking_data!$H$1:$H$6001,"not found")</f>
        <v>3</v>
      </c>
      <c r="P3447" s="1">
        <f t="array" ref="P3447">_xlfn.XLOOKUP(A3447,Booking_data!$A$1:$A$6001,Booking_data!$I$1:$I$6001,"not Found")</f>
        <v>180</v>
      </c>
      <c r="Q3447" s="1">
        <f t="shared" si="3"/>
        <v>540</v>
      </c>
      <c r="R3447" s="1" t="str">
        <f t="array" ref="R3447">_xlfn.XLOOKUP(A3447,Booking_data!$A$1:$A$6001,Booking_data!$L$1:$L$6001,"Not Found")</f>
        <v>Net Banking</v>
      </c>
      <c r="S3447" s="1">
        <f t="array" ref="S3447">_xlfn.XLOOKUP(A3447,Booking_data!$A$1:$A$6001,Booking_data!$N$1:$N$6001,"not Found")</f>
        <v>46</v>
      </c>
      <c r="T3447" s="1" t="str">
        <f t="array" ref="T3447">_xlfn.XLOOKUP(A3447,Booking_data!$A$1:$A$6001,Booking_data!$O$1:$O$6001,"Not Found")</f>
        <v>Other</v>
      </c>
      <c r="U3447" s="1" t="str">
        <f t="shared" si="4"/>
        <v>Above 45</v>
      </c>
      <c r="V3447" s="1" t="str">
        <f t="shared" si="5"/>
        <v>Medium Booking</v>
      </c>
    </row>
    <row r="3448" ht="15.75" customHeight="1">
      <c r="A3448" s="1" t="s">
        <v>3762</v>
      </c>
      <c r="B3448" s="6">
        <v>46081.0</v>
      </c>
      <c r="C3448" s="6">
        <v>46086.0</v>
      </c>
      <c r="D3448" s="7">
        <v>0.7708333333333334</v>
      </c>
      <c r="E3448" s="1" t="str">
        <f t="shared" si="1"/>
        <v>Weekend</v>
      </c>
      <c r="F3448" s="1" t="str">
        <f t="shared" si="2"/>
        <v>Feb</v>
      </c>
      <c r="G3448" s="1" t="str">
        <f t="array" ref="G3448">_xlfn.XLOOKUP(A3448,Booking_data!$A$1:$A$6001,Booking_data!$D$1:$D$6001,"not found")</f>
        <v>M008</v>
      </c>
      <c r="H3448" s="1" t="str">
        <f t="array" ref="H3448">_xlfn.XLOOKUP(G3448,Movies_data!$A$1:$A$41,Movies_data!$B$1:$B$41,"not found")</f>
        <v>Love Today</v>
      </c>
      <c r="I3448" s="1" t="str">
        <f t="array" ref="I3448">_xlfn.XLOOKUP(G3448,Movies_data!$A$1:$A$41,Movies_data!$D$1:$D$41,"not found")</f>
        <v>Romance</v>
      </c>
      <c r="J3448" s="1" t="str">
        <f t="array" ref="J3448">_xlfn.XLOOKUP(G3448,Movies_data!$A$1:$A$41,Movies_data!$C$1:$C$41,"not found")</f>
        <v>Tamil</v>
      </c>
      <c r="K3448" s="1">
        <f t="array" ref="K3448">_xlfn.XLOOKUP(G3448,Movies_data!$A$1:$A$41,Movies_data!$H$1:$H$41,"Not Found")</f>
        <v>7.4</v>
      </c>
      <c r="L3448" s="1" t="str">
        <f t="array" ref="L3448">_xlfn.XLOOKUP(A3448,Booking_data!$A$1:$A$6001,Booking_data!$E$1:$E$6001,"not Found")</f>
        <v>C063</v>
      </c>
      <c r="M3448" s="1" t="str">
        <f t="array" ref="M3448">_xlfn.XLOOKUP(L3448,Cinemas_data!$A$1:$A$49,Cinemas_data!$I$1:$I$49,"not Found")</f>
        <v>#NAME?</v>
      </c>
      <c r="N3448" s="1" t="str">
        <f t="array" ref="N3448">_xlfn.XLOOKUP(L3448,Cinemas_data!$A$1:$A$49,Cinemas_data!$C$1:$C$49,"not Found")</f>
        <v>Mysuru</v>
      </c>
      <c r="O3448" s="1">
        <f t="array" ref="O3448">_xlfn.XLOOKUP(A3448,Booking_data!$A$1:$A$6001,Booking_data!$H$1:$H$6001,"not found")</f>
        <v>5</v>
      </c>
      <c r="P3448" s="1">
        <f t="array" ref="P3448">_xlfn.XLOOKUP(A3448,Booking_data!$A$1:$A$6001,Booking_data!$I$1:$I$6001,"not Found")</f>
        <v>240</v>
      </c>
      <c r="Q3448" s="1">
        <f t="shared" si="3"/>
        <v>1200</v>
      </c>
      <c r="R3448" s="1" t="str">
        <f t="array" ref="R3448">_xlfn.XLOOKUP(A3448,Booking_data!$A$1:$A$6001,Booking_data!$L$1:$L$6001,"Not Found")</f>
        <v>UPI</v>
      </c>
      <c r="S3448" s="1">
        <f t="array" ref="S3448">_xlfn.XLOOKUP(A3448,Booking_data!$A$1:$A$6001,Booking_data!$N$1:$N$6001,"not Found")</f>
        <v>37</v>
      </c>
      <c r="T3448" s="1" t="str">
        <f t="array" ref="T3448">_xlfn.XLOOKUP(A3448,Booking_data!$A$1:$A$6001,Booking_data!$O$1:$O$6001,"Not Found")</f>
        <v>Other</v>
      </c>
      <c r="U3448" s="1" t="str">
        <f t="shared" si="4"/>
        <v>Middle Age</v>
      </c>
      <c r="V3448" s="1" t="str">
        <f t="shared" si="5"/>
        <v>High Booking</v>
      </c>
    </row>
    <row r="3449" ht="15.75" customHeight="1">
      <c r="A3449" s="1" t="s">
        <v>3763</v>
      </c>
      <c r="B3449" s="6">
        <v>46124.0</v>
      </c>
      <c r="C3449" s="6">
        <v>46129.0</v>
      </c>
      <c r="D3449" s="7">
        <v>0.9375</v>
      </c>
      <c r="E3449" s="1" t="str">
        <f t="shared" si="1"/>
        <v>Weekend</v>
      </c>
      <c r="F3449" s="1" t="str">
        <f t="shared" si="2"/>
        <v>Apr</v>
      </c>
      <c r="G3449" s="1" t="str">
        <f t="array" ref="G3449">_xlfn.XLOOKUP(A3449,Booking_data!$A$1:$A$6001,Booking_data!$D$1:$D$6001,"not found")</f>
        <v>M020</v>
      </c>
      <c r="H3449" s="1" t="str">
        <f t="array" ref="H3449">_xlfn.XLOOKUP(G3449,Movies_data!$A$1:$A$41,Movies_data!$B$1:$B$41,"not found")</f>
        <v>Jawan</v>
      </c>
      <c r="I3449" s="1" t="str">
        <f t="array" ref="I3449">_xlfn.XLOOKUP(G3449,Movies_data!$A$1:$A$41,Movies_data!$D$1:$D$41,"not found")</f>
        <v>Action</v>
      </c>
      <c r="J3449" s="1" t="str">
        <f t="array" ref="J3449">_xlfn.XLOOKUP(G3449,Movies_data!$A$1:$A$41,Movies_data!$C$1:$C$41,"not found")</f>
        <v>Hindi</v>
      </c>
      <c r="K3449" s="1">
        <f t="array" ref="K3449">_xlfn.XLOOKUP(G3449,Movies_data!$A$1:$A$41,Movies_data!$H$1:$H$41,"Not Found")</f>
        <v>7</v>
      </c>
      <c r="L3449" s="1" t="str">
        <f t="array" ref="L3449">_xlfn.XLOOKUP(A3449,Booking_data!$A$1:$A$6001,Booking_data!$E$1:$E$6001,"not Found")</f>
        <v>C092</v>
      </c>
      <c r="M3449" s="1" t="str">
        <f t="array" ref="M3449">_xlfn.XLOOKUP(L3449,Cinemas_data!$A$1:$A$49,Cinemas_data!$I$1:$I$49,"not Found")</f>
        <v>#NAME?</v>
      </c>
      <c r="N3449" s="1" t="str">
        <f t="array" ref="N3449">_xlfn.XLOOKUP(L3449,Cinemas_data!$A$1:$A$49,Cinemas_data!$C$1:$C$49,"not Found")</f>
        <v>Mumbai</v>
      </c>
      <c r="O3449" s="1">
        <f t="array" ref="O3449">_xlfn.XLOOKUP(A3449,Booking_data!$A$1:$A$6001,Booking_data!$H$1:$H$6001,"not found")</f>
        <v>2</v>
      </c>
      <c r="P3449" s="1">
        <f t="array" ref="P3449">_xlfn.XLOOKUP(A3449,Booking_data!$A$1:$A$6001,Booking_data!$I$1:$I$6001,"not Found")</f>
        <v>240</v>
      </c>
      <c r="Q3449" s="1">
        <f t="shared" si="3"/>
        <v>480</v>
      </c>
      <c r="R3449" s="1" t="str">
        <f t="array" ref="R3449">_xlfn.XLOOKUP(A3449,Booking_data!$A$1:$A$6001,Booking_data!$L$1:$L$6001,"Not Found")</f>
        <v>Wallet</v>
      </c>
      <c r="S3449" s="1">
        <f t="array" ref="S3449">_xlfn.XLOOKUP(A3449,Booking_data!$A$1:$A$6001,Booking_data!$N$1:$N$6001,"not Found")</f>
        <v>52</v>
      </c>
      <c r="T3449" s="1" t="str">
        <f t="array" ref="T3449">_xlfn.XLOOKUP(A3449,Booking_data!$A$1:$A$6001,Booking_data!$O$1:$O$6001,"Not Found")</f>
        <v>Female</v>
      </c>
      <c r="U3449" s="1" t="str">
        <f t="shared" si="4"/>
        <v>Above 45</v>
      </c>
      <c r="V3449" s="1" t="str">
        <f t="shared" si="5"/>
        <v>Low Booking</v>
      </c>
    </row>
    <row r="3450" ht="15.75" customHeight="1">
      <c r="A3450" s="1" t="s">
        <v>3764</v>
      </c>
      <c r="B3450" s="6">
        <v>46163.0</v>
      </c>
      <c r="C3450" s="6">
        <v>46166.0</v>
      </c>
      <c r="D3450" s="7">
        <v>0.7708333333333334</v>
      </c>
      <c r="E3450" s="1" t="str">
        <f t="shared" si="1"/>
        <v>Weekday</v>
      </c>
      <c r="F3450" s="1" t="str">
        <f t="shared" si="2"/>
        <v>May</v>
      </c>
      <c r="G3450" s="1" t="str">
        <f t="array" ref="G3450">_xlfn.XLOOKUP(A3450,Booking_data!$A$1:$A$6001,Booking_data!$D$1:$D$6001,"not found")</f>
        <v>M002</v>
      </c>
      <c r="H3450" s="1" t="str">
        <f t="array" ref="H3450">_xlfn.XLOOKUP(G3450,Movies_data!$A$1:$A$41,Movies_data!$B$1:$B$41,"not found")</f>
        <v>Jailer</v>
      </c>
      <c r="I3450" s="1" t="str">
        <f t="array" ref="I3450">_xlfn.XLOOKUP(G3450,Movies_data!$A$1:$A$41,Movies_data!$D$1:$D$41,"not found")</f>
        <v>Action</v>
      </c>
      <c r="J3450" s="1" t="str">
        <f t="array" ref="J3450">_xlfn.XLOOKUP(G3450,Movies_data!$A$1:$A$41,Movies_data!$C$1:$C$41,"not found")</f>
        <v>Tamil</v>
      </c>
      <c r="K3450" s="1">
        <f t="array" ref="K3450">_xlfn.XLOOKUP(G3450,Movies_data!$A$1:$A$41,Movies_data!$H$1:$H$41,"Not Found")</f>
        <v>7.1</v>
      </c>
      <c r="L3450" s="1" t="str">
        <f t="array" ref="L3450">_xlfn.XLOOKUP(A3450,Booking_data!$A$1:$A$6001,Booking_data!$E$1:$E$6001,"not Found")</f>
        <v>C072</v>
      </c>
      <c r="M3450" s="1" t="str">
        <f t="array" ref="M3450">_xlfn.XLOOKUP(L3450,Cinemas_data!$A$1:$A$49,Cinemas_data!$I$1:$I$49,"not Found")</f>
        <v>#NAME?</v>
      </c>
      <c r="N3450" s="1" t="str">
        <f t="array" ref="N3450">_xlfn.XLOOKUP(L3450,Cinemas_data!$A$1:$A$49,Cinemas_data!$C$1:$C$49,"not Found")</f>
        <v>Hyderabad</v>
      </c>
      <c r="O3450" s="1">
        <f t="array" ref="O3450">_xlfn.XLOOKUP(A3450,Booking_data!$A$1:$A$6001,Booking_data!$H$1:$H$6001,"not found")</f>
        <v>3</v>
      </c>
      <c r="P3450" s="1">
        <f t="array" ref="P3450">_xlfn.XLOOKUP(A3450,Booking_data!$A$1:$A$6001,Booking_data!$I$1:$I$6001,"not Found")</f>
        <v>380</v>
      </c>
      <c r="Q3450" s="1">
        <f t="shared" si="3"/>
        <v>1140</v>
      </c>
      <c r="R3450" s="1" t="str">
        <f t="array" ref="R3450">_xlfn.XLOOKUP(A3450,Booking_data!$A$1:$A$6001,Booking_data!$L$1:$L$6001,"Not Found")</f>
        <v>Net Banking</v>
      </c>
      <c r="S3450" s="1">
        <f t="array" ref="S3450">_xlfn.XLOOKUP(A3450,Booking_data!$A$1:$A$6001,Booking_data!$N$1:$N$6001,"not Found")</f>
        <v>24</v>
      </c>
      <c r="T3450" s="1" t="str">
        <f t="array" ref="T3450">_xlfn.XLOOKUP(A3450,Booking_data!$A$1:$A$6001,Booking_data!$O$1:$O$6001,"Not Found")</f>
        <v>Male</v>
      </c>
      <c r="U3450" s="1" t="str">
        <f t="shared" si="4"/>
        <v>Youngster</v>
      </c>
      <c r="V3450" s="1" t="str">
        <f t="shared" si="5"/>
        <v>Medium Booking</v>
      </c>
    </row>
    <row r="3451" ht="15.75" customHeight="1">
      <c r="A3451" s="1" t="s">
        <v>3765</v>
      </c>
      <c r="B3451" s="6">
        <v>46196.0</v>
      </c>
      <c r="C3451" s="6">
        <v>46200.0</v>
      </c>
      <c r="D3451" s="7">
        <v>0.7708333333333334</v>
      </c>
      <c r="E3451" s="1" t="str">
        <f t="shared" si="1"/>
        <v>Weekday</v>
      </c>
      <c r="F3451" s="1" t="str">
        <f t="shared" si="2"/>
        <v>Jun</v>
      </c>
      <c r="G3451" s="1" t="str">
        <f t="array" ref="G3451">_xlfn.XLOOKUP(A3451,Booking_data!$A$1:$A$6001,Booking_data!$D$1:$D$6001,"not found")</f>
        <v>M035</v>
      </c>
      <c r="H3451" s="1" t="str">
        <f t="array" ref="H3451">_xlfn.XLOOKUP(G3451,Movies_data!$A$1:$A$41,Movies_data!$B$1:$B$41,"not found")</f>
        <v>Aavesham</v>
      </c>
      <c r="I3451" s="1" t="str">
        <f t="array" ref="I3451">_xlfn.XLOOKUP(G3451,Movies_data!$A$1:$A$41,Movies_data!$D$1:$D$41,"not found")</f>
        <v>Comedy</v>
      </c>
      <c r="J3451" s="1" t="str">
        <f t="array" ref="J3451">_xlfn.XLOOKUP(G3451,Movies_data!$A$1:$A$41,Movies_data!$C$1:$C$41,"not found")</f>
        <v>Malayalam</v>
      </c>
      <c r="K3451" s="1">
        <f t="array" ref="K3451">_xlfn.XLOOKUP(G3451,Movies_data!$A$1:$A$41,Movies_data!$H$1:$H$41,"Not Found")</f>
        <v>7.8</v>
      </c>
      <c r="L3451" s="1" t="str">
        <f t="array" ref="L3451">_xlfn.XLOOKUP(A3451,Booking_data!$A$1:$A$6001,Booking_data!$E$1:$E$6001,"not Found")</f>
        <v>C113</v>
      </c>
      <c r="M3451" s="1" t="str">
        <f t="array" ref="M3451">_xlfn.XLOOKUP(L3451,Cinemas_data!$A$1:$A$49,Cinemas_data!$I$1:$I$49,"not Found")</f>
        <v>#NAME?</v>
      </c>
      <c r="N3451" s="1" t="str">
        <f t="array" ref="N3451">_xlfn.XLOOKUP(L3451,Cinemas_data!$A$1:$A$49,Cinemas_data!$C$1:$C$49,"not Found")</f>
        <v>Delhi</v>
      </c>
      <c r="O3451" s="1">
        <f t="array" ref="O3451">_xlfn.XLOOKUP(A3451,Booking_data!$A$1:$A$6001,Booking_data!$H$1:$H$6001,"not found")</f>
        <v>1</v>
      </c>
      <c r="P3451" s="1">
        <f t="array" ref="P3451">_xlfn.XLOOKUP(A3451,Booking_data!$A$1:$A$6001,Booking_data!$I$1:$I$6001,"not Found")</f>
        <v>420</v>
      </c>
      <c r="Q3451" s="1">
        <f t="shared" si="3"/>
        <v>420</v>
      </c>
      <c r="R3451" s="1" t="str">
        <f t="array" ref="R3451">_xlfn.XLOOKUP(A3451,Booking_data!$A$1:$A$6001,Booking_data!$L$1:$L$6001,"Not Found")</f>
        <v>Credit Card</v>
      </c>
      <c r="S3451" s="1">
        <f t="array" ref="S3451">_xlfn.XLOOKUP(A3451,Booking_data!$A$1:$A$6001,Booking_data!$N$1:$N$6001,"not Found")</f>
        <v>36</v>
      </c>
      <c r="T3451" s="1" t="str">
        <f t="array" ref="T3451">_xlfn.XLOOKUP(A3451,Booking_data!$A$1:$A$6001,Booking_data!$O$1:$O$6001,"Not Found")</f>
        <v>Other</v>
      </c>
      <c r="U3451" s="1" t="str">
        <f t="shared" si="4"/>
        <v>Middle Age</v>
      </c>
      <c r="V3451" s="1" t="str">
        <f t="shared" si="5"/>
        <v>Low Booking</v>
      </c>
    </row>
    <row r="3452" ht="15.75" customHeight="1">
      <c r="A3452" s="1" t="s">
        <v>3766</v>
      </c>
      <c r="B3452" s="6">
        <v>46133.0</v>
      </c>
      <c r="C3452" s="6">
        <v>46134.0</v>
      </c>
      <c r="D3452" s="7">
        <v>0.7708333333333334</v>
      </c>
      <c r="E3452" s="1" t="str">
        <f t="shared" si="1"/>
        <v>Weekday</v>
      </c>
      <c r="F3452" s="1" t="str">
        <f t="shared" si="2"/>
        <v>Apr</v>
      </c>
      <c r="G3452" s="1" t="str">
        <f t="array" ref="G3452">_xlfn.XLOOKUP(A3452,Booking_data!$A$1:$A$6001,Booking_data!$D$1:$D$6001,"not found")</f>
        <v>M014</v>
      </c>
      <c r="H3452" s="1" t="str">
        <f t="array" ref="H3452">_xlfn.XLOOKUP(G3452,Movies_data!$A$1:$A$41,Movies_data!$B$1:$B$41,"not found")</f>
        <v>Hi Nanna</v>
      </c>
      <c r="I3452" s="1" t="str">
        <f t="array" ref="I3452">_xlfn.XLOOKUP(G3452,Movies_data!$A$1:$A$41,Movies_data!$D$1:$D$41,"not found")</f>
        <v>Romance</v>
      </c>
      <c r="J3452" s="1" t="str">
        <f t="array" ref="J3452">_xlfn.XLOOKUP(G3452,Movies_data!$A$1:$A$41,Movies_data!$C$1:$C$41,"not found")</f>
        <v>Telugu</v>
      </c>
      <c r="K3452" s="1">
        <f t="array" ref="K3452">_xlfn.XLOOKUP(G3452,Movies_data!$A$1:$A$41,Movies_data!$H$1:$H$41,"Not Found")</f>
        <v>8</v>
      </c>
      <c r="L3452" s="1" t="str">
        <f t="array" ref="L3452">_xlfn.XLOOKUP(A3452,Booking_data!$A$1:$A$6001,Booking_data!$E$1:$E$6001,"not Found")</f>
        <v>C062</v>
      </c>
      <c r="M3452" s="1" t="str">
        <f t="array" ref="M3452">_xlfn.XLOOKUP(L3452,Cinemas_data!$A$1:$A$49,Cinemas_data!$I$1:$I$49,"not Found")</f>
        <v>#NAME?</v>
      </c>
      <c r="N3452" s="1" t="str">
        <f t="array" ref="N3452">_xlfn.XLOOKUP(L3452,Cinemas_data!$A$1:$A$49,Cinemas_data!$C$1:$C$49,"not Found")</f>
        <v>Mysuru</v>
      </c>
      <c r="O3452" s="1">
        <f t="array" ref="O3452">_xlfn.XLOOKUP(A3452,Booking_data!$A$1:$A$6001,Booking_data!$H$1:$H$6001,"not found")</f>
        <v>1</v>
      </c>
      <c r="P3452" s="1">
        <f t="array" ref="P3452">_xlfn.XLOOKUP(A3452,Booking_data!$A$1:$A$6001,Booking_data!$I$1:$I$6001,"not Found")</f>
        <v>320</v>
      </c>
      <c r="Q3452" s="1">
        <f t="shared" si="3"/>
        <v>320</v>
      </c>
      <c r="R3452" s="1" t="str">
        <f t="array" ref="R3452">_xlfn.XLOOKUP(A3452,Booking_data!$A$1:$A$6001,Booking_data!$L$1:$L$6001,"Not Found")</f>
        <v>UPI</v>
      </c>
      <c r="S3452" s="1">
        <f t="array" ref="S3452">_xlfn.XLOOKUP(A3452,Booking_data!$A$1:$A$6001,Booking_data!$N$1:$N$6001,"not Found")</f>
        <v>31</v>
      </c>
      <c r="T3452" s="1" t="str">
        <f t="array" ref="T3452">_xlfn.XLOOKUP(A3452,Booking_data!$A$1:$A$6001,Booking_data!$O$1:$O$6001,"Not Found")</f>
        <v>Female</v>
      </c>
      <c r="U3452" s="1" t="str">
        <f t="shared" si="4"/>
        <v>Middle Age</v>
      </c>
      <c r="V3452" s="1" t="str">
        <f t="shared" si="5"/>
        <v>Low Booking</v>
      </c>
    </row>
    <row r="3453" ht="15.75" customHeight="1">
      <c r="A3453" s="1" t="s">
        <v>3767</v>
      </c>
      <c r="B3453" s="6">
        <v>46199.0</v>
      </c>
      <c r="C3453" s="6">
        <v>46200.0</v>
      </c>
      <c r="D3453" s="7">
        <v>0.8854166666666666</v>
      </c>
      <c r="E3453" s="1" t="str">
        <f t="shared" si="1"/>
        <v>Weekday</v>
      </c>
      <c r="F3453" s="1" t="str">
        <f t="shared" si="2"/>
        <v>Jun</v>
      </c>
      <c r="G3453" s="1" t="str">
        <f t="array" ref="G3453">_xlfn.XLOOKUP(A3453,Booking_data!$A$1:$A$6001,Booking_data!$D$1:$D$6001,"not found")</f>
        <v>M016</v>
      </c>
      <c r="H3453" s="1" t="str">
        <f t="array" ref="H3453">_xlfn.XLOOKUP(G3453,Movies_data!$A$1:$A$41,Movies_data!$B$1:$B$41,"not found")</f>
        <v>Arjun Reddy</v>
      </c>
      <c r="I3453" s="1" t="str">
        <f t="array" ref="I3453">_xlfn.XLOOKUP(G3453,Movies_data!$A$1:$A$41,Movies_data!$D$1:$D$41,"not found")</f>
        <v>Drama</v>
      </c>
      <c r="J3453" s="1" t="str">
        <f t="array" ref="J3453">_xlfn.XLOOKUP(G3453,Movies_data!$A$1:$A$41,Movies_data!$C$1:$C$41,"not found")</f>
        <v>Telugu</v>
      </c>
      <c r="K3453" s="1">
        <f t="array" ref="K3453">_xlfn.XLOOKUP(G3453,Movies_data!$A$1:$A$41,Movies_data!$H$1:$H$41,"Not Found")</f>
        <v>7.7</v>
      </c>
      <c r="L3453" s="1" t="str">
        <f t="array" ref="L3453">_xlfn.XLOOKUP(A3453,Booking_data!$A$1:$A$6001,Booking_data!$E$1:$E$6001,"not Found")</f>
        <v>C051</v>
      </c>
      <c r="M3453" s="1" t="str">
        <f t="array" ref="M3453">_xlfn.XLOOKUP(L3453,Cinemas_data!$A$1:$A$49,Cinemas_data!$I$1:$I$49,"not Found")</f>
        <v>#NAME?</v>
      </c>
      <c r="N3453" s="1" t="str">
        <f t="array" ref="N3453">_xlfn.XLOOKUP(L3453,Cinemas_data!$A$1:$A$49,Cinemas_data!$C$1:$C$49,"not Found")</f>
        <v>Bengaluru</v>
      </c>
      <c r="O3453" s="1">
        <f t="array" ref="O3453">_xlfn.XLOOKUP(A3453,Booking_data!$A$1:$A$6001,Booking_data!$H$1:$H$6001,"not found")</f>
        <v>5</v>
      </c>
      <c r="P3453" s="1">
        <f t="array" ref="P3453">_xlfn.XLOOKUP(A3453,Booking_data!$A$1:$A$6001,Booking_data!$I$1:$I$6001,"not Found")</f>
        <v>360</v>
      </c>
      <c r="Q3453" s="1">
        <f t="shared" si="3"/>
        <v>1800</v>
      </c>
      <c r="R3453" s="1" t="str">
        <f t="array" ref="R3453">_xlfn.XLOOKUP(A3453,Booking_data!$A$1:$A$6001,Booking_data!$L$1:$L$6001,"Not Found")</f>
        <v>UPI</v>
      </c>
      <c r="S3453" s="1">
        <f t="array" ref="S3453">_xlfn.XLOOKUP(A3453,Booking_data!$A$1:$A$6001,Booking_data!$N$1:$N$6001,"not Found")</f>
        <v>30</v>
      </c>
      <c r="T3453" s="1" t="str">
        <f t="array" ref="T3453">_xlfn.XLOOKUP(A3453,Booking_data!$A$1:$A$6001,Booking_data!$O$1:$O$6001,"Not Found")</f>
        <v>Female</v>
      </c>
      <c r="U3453" s="1" t="str">
        <f t="shared" si="4"/>
        <v>Middle Age</v>
      </c>
      <c r="V3453" s="1" t="str">
        <f t="shared" si="5"/>
        <v>High Booking</v>
      </c>
    </row>
    <row r="3454" ht="15.75" customHeight="1">
      <c r="A3454" s="1" t="s">
        <v>3768</v>
      </c>
      <c r="B3454" s="6">
        <v>46024.0</v>
      </c>
      <c r="C3454" s="6">
        <v>46027.0</v>
      </c>
      <c r="D3454" s="7">
        <v>0.3958333333333333</v>
      </c>
      <c r="E3454" s="1" t="str">
        <f t="shared" si="1"/>
        <v>Weekday</v>
      </c>
      <c r="F3454" s="1" t="str">
        <f t="shared" si="2"/>
        <v>Jan</v>
      </c>
      <c r="G3454" s="1" t="str">
        <f t="array" ref="G3454">_xlfn.XLOOKUP(A3454,Booking_data!$A$1:$A$6001,Booking_data!$D$1:$D$6001,"not found")</f>
        <v>M001</v>
      </c>
      <c r="H3454" s="1" t="str">
        <f t="array" ref="H3454">_xlfn.XLOOKUP(G3454,Movies_data!$A$1:$A$41,Movies_data!$B$1:$B$41,"not found")</f>
        <v>Leo</v>
      </c>
      <c r="I3454" s="1" t="str">
        <f t="array" ref="I3454">_xlfn.XLOOKUP(G3454,Movies_data!$A$1:$A$41,Movies_data!$D$1:$D$41,"not found")</f>
        <v>Action</v>
      </c>
      <c r="J3454" s="1" t="str">
        <f t="array" ref="J3454">_xlfn.XLOOKUP(G3454,Movies_data!$A$1:$A$41,Movies_data!$C$1:$C$41,"not found")</f>
        <v>Tamil</v>
      </c>
      <c r="K3454" s="1">
        <f t="array" ref="K3454">_xlfn.XLOOKUP(G3454,Movies_data!$A$1:$A$41,Movies_data!$H$1:$H$41,"Not Found")</f>
        <v>8</v>
      </c>
      <c r="L3454" s="1" t="str">
        <f t="array" ref="L3454">_xlfn.XLOOKUP(A3454,Booking_data!$A$1:$A$6001,Booking_data!$E$1:$E$6001,"not Found")</f>
        <v>C143</v>
      </c>
      <c r="M3454" s="1" t="str">
        <f t="array" ref="M3454">_xlfn.XLOOKUP(L3454,Cinemas_data!$A$1:$A$49,Cinemas_data!$I$1:$I$49,"not Found")</f>
        <v>#NAME?</v>
      </c>
      <c r="N3454" s="1" t="str">
        <f t="array" ref="N3454">_xlfn.XLOOKUP(L3454,Cinemas_data!$A$1:$A$49,Cinemas_data!$C$1:$C$49,"not Found")</f>
        <v>Ahmedabad</v>
      </c>
      <c r="O3454" s="1">
        <f t="array" ref="O3454">_xlfn.XLOOKUP(A3454,Booking_data!$A$1:$A$6001,Booking_data!$H$1:$H$6001,"not found")</f>
        <v>4</v>
      </c>
      <c r="P3454" s="1">
        <f t="array" ref="P3454">_xlfn.XLOOKUP(A3454,Booking_data!$A$1:$A$6001,Booking_data!$I$1:$I$6001,"not Found")</f>
        <v>420</v>
      </c>
      <c r="Q3454" s="1">
        <f t="shared" si="3"/>
        <v>1680</v>
      </c>
      <c r="R3454" s="1" t="str">
        <f t="array" ref="R3454">_xlfn.XLOOKUP(A3454,Booking_data!$A$1:$A$6001,Booking_data!$L$1:$L$6001,"Not Found")</f>
        <v>Debit Card</v>
      </c>
      <c r="S3454" s="1">
        <f t="array" ref="S3454">_xlfn.XLOOKUP(A3454,Booking_data!$A$1:$A$6001,Booking_data!$N$1:$N$6001,"not Found")</f>
        <v>59</v>
      </c>
      <c r="T3454" s="1" t="str">
        <f t="array" ref="T3454">_xlfn.XLOOKUP(A3454,Booking_data!$A$1:$A$6001,Booking_data!$O$1:$O$6001,"Not Found")</f>
        <v>Female</v>
      </c>
      <c r="U3454" s="1" t="str">
        <f t="shared" si="4"/>
        <v>Above 45</v>
      </c>
      <c r="V3454" s="1" t="str">
        <f t="shared" si="5"/>
        <v>Medium Booking</v>
      </c>
    </row>
    <row r="3455" ht="15.75" customHeight="1">
      <c r="A3455" s="1" t="s">
        <v>3769</v>
      </c>
      <c r="B3455" s="6">
        <v>46088.0</v>
      </c>
      <c r="C3455" s="6">
        <v>46090.0</v>
      </c>
      <c r="D3455" s="7">
        <v>0.53125</v>
      </c>
      <c r="E3455" s="1" t="str">
        <f t="shared" si="1"/>
        <v>Weekend</v>
      </c>
      <c r="F3455" s="1" t="str">
        <f t="shared" si="2"/>
        <v>Mar</v>
      </c>
      <c r="G3455" s="1" t="str">
        <f t="array" ref="G3455">_xlfn.XLOOKUP(A3455,Booking_data!$A$1:$A$6001,Booking_data!$D$1:$D$6001,"not found")</f>
        <v>M027</v>
      </c>
      <c r="H3455" s="1" t="str">
        <f t="array" ref="H3455">_xlfn.XLOOKUP(G3455,Movies_data!$A$1:$A$41,Movies_data!$B$1:$B$41,"not found")</f>
        <v>KGF Chapter 2</v>
      </c>
      <c r="I3455" s="1" t="str">
        <f t="array" ref="I3455">_xlfn.XLOOKUP(G3455,Movies_data!$A$1:$A$41,Movies_data!$D$1:$D$41,"not found")</f>
        <v>Action</v>
      </c>
      <c r="J3455" s="1" t="str">
        <f t="array" ref="J3455">_xlfn.XLOOKUP(G3455,Movies_data!$A$1:$A$41,Movies_data!$C$1:$C$41,"not found")</f>
        <v>Kannada</v>
      </c>
      <c r="K3455" s="1">
        <f t="array" ref="K3455">_xlfn.XLOOKUP(G3455,Movies_data!$A$1:$A$41,Movies_data!$H$1:$H$41,"Not Found")</f>
        <v>8.3</v>
      </c>
      <c r="L3455" s="1" t="str">
        <f t="array" ref="L3455">_xlfn.XLOOKUP(A3455,Booking_data!$A$1:$A$6001,Booking_data!$E$1:$E$6001,"not Found")</f>
        <v>C051</v>
      </c>
      <c r="M3455" s="1" t="str">
        <f t="array" ref="M3455">_xlfn.XLOOKUP(L3455,Cinemas_data!$A$1:$A$49,Cinemas_data!$I$1:$I$49,"not Found")</f>
        <v>#NAME?</v>
      </c>
      <c r="N3455" s="1" t="str">
        <f t="array" ref="N3455">_xlfn.XLOOKUP(L3455,Cinemas_data!$A$1:$A$49,Cinemas_data!$C$1:$C$49,"not Found")</f>
        <v>Bengaluru</v>
      </c>
      <c r="O3455" s="1">
        <f t="array" ref="O3455">_xlfn.XLOOKUP(A3455,Booking_data!$A$1:$A$6001,Booking_data!$H$1:$H$6001,"not found")</f>
        <v>4</v>
      </c>
      <c r="P3455" s="1">
        <f t="array" ref="P3455">_xlfn.XLOOKUP(A3455,Booking_data!$A$1:$A$6001,Booking_data!$I$1:$I$6001,"not Found")</f>
        <v>460</v>
      </c>
      <c r="Q3455" s="1">
        <f t="shared" si="3"/>
        <v>1840</v>
      </c>
      <c r="R3455" s="1" t="str">
        <f t="array" ref="R3455">_xlfn.XLOOKUP(A3455,Booking_data!$A$1:$A$6001,Booking_data!$L$1:$L$6001,"Not Found")</f>
        <v>Net Banking</v>
      </c>
      <c r="S3455" s="1">
        <f t="array" ref="S3455">_xlfn.XLOOKUP(A3455,Booking_data!$A$1:$A$6001,Booking_data!$N$1:$N$6001,"not Found")</f>
        <v>31</v>
      </c>
      <c r="T3455" s="1" t="str">
        <f t="array" ref="T3455">_xlfn.XLOOKUP(A3455,Booking_data!$A$1:$A$6001,Booking_data!$O$1:$O$6001,"Not Found")</f>
        <v>Other</v>
      </c>
      <c r="U3455" s="1" t="str">
        <f t="shared" si="4"/>
        <v>Middle Age</v>
      </c>
      <c r="V3455" s="1" t="str">
        <f t="shared" si="5"/>
        <v>Medium Booking</v>
      </c>
    </row>
    <row r="3456" ht="15.75" customHeight="1">
      <c r="A3456" s="1" t="s">
        <v>3770</v>
      </c>
      <c r="B3456" s="6">
        <v>46201.0</v>
      </c>
      <c r="C3456" s="6">
        <v>46203.0</v>
      </c>
      <c r="D3456" s="7">
        <v>0.9375</v>
      </c>
      <c r="E3456" s="1" t="str">
        <f t="shared" si="1"/>
        <v>Weekend</v>
      </c>
      <c r="F3456" s="1" t="str">
        <f t="shared" si="2"/>
        <v>Jun</v>
      </c>
      <c r="G3456" s="1" t="str">
        <f t="array" ref="G3456">_xlfn.XLOOKUP(A3456,Booking_data!$A$1:$A$6001,Booking_data!$D$1:$D$6001,"not found")</f>
        <v>M022</v>
      </c>
      <c r="H3456" s="1" t="str">
        <f t="array" ref="H3456">_xlfn.XLOOKUP(G3456,Movies_data!$A$1:$A$41,Movies_data!$B$1:$B$41,"not found")</f>
        <v>12th Fail</v>
      </c>
      <c r="I3456" s="1" t="str">
        <f t="array" ref="I3456">_xlfn.XLOOKUP(G3456,Movies_data!$A$1:$A$41,Movies_data!$D$1:$D$41,"not found")</f>
        <v>Drama</v>
      </c>
      <c r="J3456" s="1" t="str">
        <f t="array" ref="J3456">_xlfn.XLOOKUP(G3456,Movies_data!$A$1:$A$41,Movies_data!$C$1:$C$41,"not found")</f>
        <v>Hindi</v>
      </c>
      <c r="K3456" s="1">
        <f t="array" ref="K3456">_xlfn.XLOOKUP(G3456,Movies_data!$A$1:$A$41,Movies_data!$H$1:$H$41,"Not Found")</f>
        <v>9</v>
      </c>
      <c r="L3456" s="1" t="str">
        <f t="array" ref="L3456">_xlfn.XLOOKUP(A3456,Booking_data!$A$1:$A$6001,Booking_data!$E$1:$E$6001,"not Found")</f>
        <v>C153</v>
      </c>
      <c r="M3456" s="1" t="str">
        <f t="array" ref="M3456">_xlfn.XLOOKUP(L3456,Cinemas_data!$A$1:$A$49,Cinemas_data!$I$1:$I$49,"not Found")</f>
        <v>#NAME?</v>
      </c>
      <c r="N3456" s="1" t="str">
        <f t="array" ref="N3456">_xlfn.XLOOKUP(L3456,Cinemas_data!$A$1:$A$49,Cinemas_data!$C$1:$C$49,"not Found")</f>
        <v>Kochi</v>
      </c>
      <c r="O3456" s="1">
        <f t="array" ref="O3456">_xlfn.XLOOKUP(A3456,Booking_data!$A$1:$A$6001,Booking_data!$H$1:$H$6001,"not found")</f>
        <v>1</v>
      </c>
      <c r="P3456" s="1">
        <f t="array" ref="P3456">_xlfn.XLOOKUP(A3456,Booking_data!$A$1:$A$6001,Booking_data!$I$1:$I$6001,"not Found")</f>
        <v>420</v>
      </c>
      <c r="Q3456" s="1">
        <f t="shared" si="3"/>
        <v>420</v>
      </c>
      <c r="R3456" s="1" t="str">
        <f t="array" ref="R3456">_xlfn.XLOOKUP(A3456,Booking_data!$A$1:$A$6001,Booking_data!$L$1:$L$6001,"Not Found")</f>
        <v>Debit Card</v>
      </c>
      <c r="S3456" s="1">
        <f t="array" ref="S3456">_xlfn.XLOOKUP(A3456,Booking_data!$A$1:$A$6001,Booking_data!$N$1:$N$6001,"not Found")</f>
        <v>31</v>
      </c>
      <c r="T3456" s="1" t="str">
        <f t="array" ref="T3456">_xlfn.XLOOKUP(A3456,Booking_data!$A$1:$A$6001,Booking_data!$O$1:$O$6001,"Not Found")</f>
        <v>Other</v>
      </c>
      <c r="U3456" s="1" t="str">
        <f t="shared" si="4"/>
        <v>Middle Age</v>
      </c>
      <c r="V3456" s="1" t="str">
        <f t="shared" si="5"/>
        <v>Low Booking</v>
      </c>
    </row>
    <row r="3457" ht="15.75" customHeight="1">
      <c r="A3457" s="1" t="s">
        <v>3771</v>
      </c>
      <c r="B3457" s="6">
        <v>46031.0</v>
      </c>
      <c r="C3457" s="6">
        <v>46033.0</v>
      </c>
      <c r="D3457" s="7">
        <v>0.6458333333333334</v>
      </c>
      <c r="E3457" s="1" t="str">
        <f t="shared" si="1"/>
        <v>Weekday</v>
      </c>
      <c r="F3457" s="1" t="str">
        <f t="shared" si="2"/>
        <v>Jan</v>
      </c>
      <c r="G3457" s="1" t="str">
        <f t="array" ref="G3457">_xlfn.XLOOKUP(A3457,Booking_data!$A$1:$A$6001,Booking_data!$D$1:$D$6001,"not found")</f>
        <v>M003</v>
      </c>
      <c r="H3457" s="1" t="str">
        <f t="array" ref="H3457">_xlfn.XLOOKUP(G3457,Movies_data!$A$1:$A$41,Movies_data!$B$1:$B$41,"not found")</f>
        <v>Vikram</v>
      </c>
      <c r="I3457" s="1" t="str">
        <f t="array" ref="I3457">_xlfn.XLOOKUP(G3457,Movies_data!$A$1:$A$41,Movies_data!$D$1:$D$41,"not found")</f>
        <v>Action</v>
      </c>
      <c r="J3457" s="1" t="str">
        <f t="array" ref="J3457">_xlfn.XLOOKUP(G3457,Movies_data!$A$1:$A$41,Movies_data!$C$1:$C$41,"not found")</f>
        <v>Tamil</v>
      </c>
      <c r="K3457" s="1">
        <f t="array" ref="K3457">_xlfn.XLOOKUP(G3457,Movies_data!$A$1:$A$41,Movies_data!$H$1:$H$41,"Not Found")</f>
        <v>8.3</v>
      </c>
      <c r="L3457" s="1" t="str">
        <f t="array" ref="L3457">_xlfn.XLOOKUP(A3457,Booking_data!$A$1:$A$6001,Booking_data!$E$1:$E$6001,"not Found")</f>
        <v>C092</v>
      </c>
      <c r="M3457" s="1" t="str">
        <f t="array" ref="M3457">_xlfn.XLOOKUP(L3457,Cinemas_data!$A$1:$A$49,Cinemas_data!$I$1:$I$49,"not Found")</f>
        <v>#NAME?</v>
      </c>
      <c r="N3457" s="1" t="str">
        <f t="array" ref="N3457">_xlfn.XLOOKUP(L3457,Cinemas_data!$A$1:$A$49,Cinemas_data!$C$1:$C$49,"not Found")</f>
        <v>Mumbai</v>
      </c>
      <c r="O3457" s="1">
        <f t="array" ref="O3457">_xlfn.XLOOKUP(A3457,Booking_data!$A$1:$A$6001,Booking_data!$H$1:$H$6001,"not found")</f>
        <v>1</v>
      </c>
      <c r="P3457" s="1">
        <f t="array" ref="P3457">_xlfn.XLOOKUP(A3457,Booking_data!$A$1:$A$6001,Booking_data!$I$1:$I$6001,"not Found")</f>
        <v>240</v>
      </c>
      <c r="Q3457" s="1">
        <f t="shared" si="3"/>
        <v>240</v>
      </c>
      <c r="R3457" s="1" t="str">
        <f t="array" ref="R3457">_xlfn.XLOOKUP(A3457,Booking_data!$A$1:$A$6001,Booking_data!$L$1:$L$6001,"Not Found")</f>
        <v>Net Banking</v>
      </c>
      <c r="S3457" s="1">
        <f t="array" ref="S3457">_xlfn.XLOOKUP(A3457,Booking_data!$A$1:$A$6001,Booking_data!$N$1:$N$6001,"not Found")</f>
        <v>50</v>
      </c>
      <c r="T3457" s="1" t="str">
        <f t="array" ref="T3457">_xlfn.XLOOKUP(A3457,Booking_data!$A$1:$A$6001,Booking_data!$O$1:$O$6001,"Not Found")</f>
        <v>Other</v>
      </c>
      <c r="U3457" s="1" t="str">
        <f t="shared" si="4"/>
        <v>Above 45</v>
      </c>
      <c r="V3457" s="1" t="str">
        <f t="shared" si="5"/>
        <v>Low Booking</v>
      </c>
    </row>
    <row r="3458" ht="15.75" customHeight="1">
      <c r="A3458" s="1" t="s">
        <v>3772</v>
      </c>
      <c r="B3458" s="6">
        <v>46126.0</v>
      </c>
      <c r="C3458" s="6">
        <v>46126.0</v>
      </c>
      <c r="D3458" s="7">
        <v>0.8854166666666666</v>
      </c>
      <c r="E3458" s="1" t="str">
        <f t="shared" si="1"/>
        <v>Weekday</v>
      </c>
      <c r="F3458" s="1" t="str">
        <f t="shared" si="2"/>
        <v>Apr</v>
      </c>
      <c r="G3458" s="1" t="str">
        <f t="array" ref="G3458">_xlfn.XLOOKUP(A3458,Booking_data!$A$1:$A$6001,Booking_data!$D$1:$D$6001,"not found")</f>
        <v>M004</v>
      </c>
      <c r="H3458" s="1" t="str">
        <f t="array" ref="H3458">_xlfn.XLOOKUP(G3458,Movies_data!$A$1:$A$41,Movies_data!$B$1:$B$41,"not found")</f>
        <v>Ponniyin Selvan I</v>
      </c>
      <c r="I3458" s="1" t="str">
        <f t="array" ref="I3458">_xlfn.XLOOKUP(G3458,Movies_data!$A$1:$A$41,Movies_data!$D$1:$D$41,"not found")</f>
        <v>Drama</v>
      </c>
      <c r="J3458" s="1" t="str">
        <f t="array" ref="J3458">_xlfn.XLOOKUP(G3458,Movies_data!$A$1:$A$41,Movies_data!$C$1:$C$41,"not found")</f>
        <v>Tamil</v>
      </c>
      <c r="K3458" s="1">
        <f t="array" ref="K3458">_xlfn.XLOOKUP(G3458,Movies_data!$A$1:$A$41,Movies_data!$H$1:$H$41,"Not Found")</f>
        <v>7.6</v>
      </c>
      <c r="L3458" s="1" t="str">
        <f t="array" ref="L3458">_xlfn.XLOOKUP(A3458,Booking_data!$A$1:$A$6001,Booking_data!$E$1:$E$6001,"not Found")</f>
        <v>C112</v>
      </c>
      <c r="M3458" s="1" t="str">
        <f t="array" ref="M3458">_xlfn.XLOOKUP(L3458,Cinemas_data!$A$1:$A$49,Cinemas_data!$I$1:$I$49,"not Found")</f>
        <v>#NAME?</v>
      </c>
      <c r="N3458" s="1" t="str">
        <f t="array" ref="N3458">_xlfn.XLOOKUP(L3458,Cinemas_data!$A$1:$A$49,Cinemas_data!$C$1:$C$49,"not Found")</f>
        <v>Delhi</v>
      </c>
      <c r="O3458" s="1">
        <f t="array" ref="O3458">_xlfn.XLOOKUP(A3458,Booking_data!$A$1:$A$6001,Booking_data!$H$1:$H$6001,"not found")</f>
        <v>3</v>
      </c>
      <c r="P3458" s="1">
        <f t="array" ref="P3458">_xlfn.XLOOKUP(A3458,Booking_data!$A$1:$A$6001,Booking_data!$I$1:$I$6001,"not Found")</f>
        <v>240</v>
      </c>
      <c r="Q3458" s="1">
        <f t="shared" si="3"/>
        <v>720</v>
      </c>
      <c r="R3458" s="1" t="str">
        <f t="array" ref="R3458">_xlfn.XLOOKUP(A3458,Booking_data!$A$1:$A$6001,Booking_data!$L$1:$L$6001,"Not Found")</f>
        <v>UPI</v>
      </c>
      <c r="S3458" s="1">
        <f t="array" ref="S3458">_xlfn.XLOOKUP(A3458,Booking_data!$A$1:$A$6001,Booking_data!$N$1:$N$6001,"not Found")</f>
        <v>34</v>
      </c>
      <c r="T3458" s="1" t="str">
        <f t="array" ref="T3458">_xlfn.XLOOKUP(A3458,Booking_data!$A$1:$A$6001,Booking_data!$O$1:$O$6001,"Not Found")</f>
        <v>Male</v>
      </c>
      <c r="U3458" s="1" t="str">
        <f t="shared" si="4"/>
        <v>Middle Age</v>
      </c>
      <c r="V3458" s="1" t="str">
        <f t="shared" si="5"/>
        <v>Medium Booking</v>
      </c>
    </row>
    <row r="3459" ht="15.75" customHeight="1">
      <c r="A3459" s="1" t="s">
        <v>3773</v>
      </c>
      <c r="B3459" s="6">
        <v>46200.0</v>
      </c>
      <c r="C3459" s="6">
        <v>46200.0</v>
      </c>
      <c r="D3459" s="7">
        <v>0.53125</v>
      </c>
      <c r="E3459" s="1" t="str">
        <f t="shared" si="1"/>
        <v>Weekend</v>
      </c>
      <c r="F3459" s="1" t="str">
        <f t="shared" si="2"/>
        <v>Jun</v>
      </c>
      <c r="G3459" s="1" t="str">
        <f t="array" ref="G3459">_xlfn.XLOOKUP(A3459,Booking_data!$A$1:$A$6001,Booking_data!$D$1:$D$6001,"not found")</f>
        <v>M007</v>
      </c>
      <c r="H3459" s="1" t="str">
        <f t="array" ref="H3459">_xlfn.XLOOKUP(G3459,Movies_data!$A$1:$A$41,Movies_data!$B$1:$B$41,"not found")</f>
        <v>Good Night</v>
      </c>
      <c r="I3459" s="1" t="str">
        <f t="array" ref="I3459">_xlfn.XLOOKUP(G3459,Movies_data!$A$1:$A$41,Movies_data!$D$1:$D$41,"not found")</f>
        <v>Comedy</v>
      </c>
      <c r="J3459" s="1" t="str">
        <f t="array" ref="J3459">_xlfn.XLOOKUP(G3459,Movies_data!$A$1:$A$41,Movies_data!$C$1:$C$41,"not found")</f>
        <v>Tamil</v>
      </c>
      <c r="K3459" s="1">
        <f t="array" ref="K3459">_xlfn.XLOOKUP(G3459,Movies_data!$A$1:$A$41,Movies_data!$H$1:$H$41,"Not Found")</f>
        <v>8</v>
      </c>
      <c r="L3459" s="1" t="str">
        <f t="array" ref="L3459">_xlfn.XLOOKUP(A3459,Booking_data!$A$1:$A$6001,Booking_data!$E$1:$E$6001,"not Found")</f>
        <v>C023</v>
      </c>
      <c r="M3459" s="1" t="str">
        <f t="array" ref="M3459">_xlfn.XLOOKUP(L3459,Cinemas_data!$A$1:$A$49,Cinemas_data!$I$1:$I$49,"not Found")</f>
        <v>#NAME?</v>
      </c>
      <c r="N3459" s="1" t="str">
        <f t="array" ref="N3459">_xlfn.XLOOKUP(L3459,Cinemas_data!$A$1:$A$49,Cinemas_data!$C$1:$C$49,"not Found")</f>
        <v>Coimbatore</v>
      </c>
      <c r="O3459" s="1">
        <f t="array" ref="O3459">_xlfn.XLOOKUP(A3459,Booking_data!$A$1:$A$6001,Booking_data!$H$1:$H$6001,"not found")</f>
        <v>3</v>
      </c>
      <c r="P3459" s="1">
        <f t="array" ref="P3459">_xlfn.XLOOKUP(A3459,Booking_data!$A$1:$A$6001,Booking_data!$I$1:$I$6001,"not Found")</f>
        <v>320</v>
      </c>
      <c r="Q3459" s="1">
        <f t="shared" si="3"/>
        <v>960</v>
      </c>
      <c r="R3459" s="1" t="str">
        <f t="array" ref="R3459">_xlfn.XLOOKUP(A3459,Booking_data!$A$1:$A$6001,Booking_data!$L$1:$L$6001,"Not Found")</f>
        <v>Wallet</v>
      </c>
      <c r="S3459" s="1">
        <f t="array" ref="S3459">_xlfn.XLOOKUP(A3459,Booking_data!$A$1:$A$6001,Booking_data!$N$1:$N$6001,"not Found")</f>
        <v>60</v>
      </c>
      <c r="T3459" s="1" t="str">
        <f t="array" ref="T3459">_xlfn.XLOOKUP(A3459,Booking_data!$A$1:$A$6001,Booking_data!$O$1:$O$6001,"Not Found")</f>
        <v>Other</v>
      </c>
      <c r="U3459" s="1" t="str">
        <f t="shared" si="4"/>
        <v>Above 45</v>
      </c>
      <c r="V3459" s="1" t="str">
        <f t="shared" si="5"/>
        <v>Medium Booking</v>
      </c>
    </row>
    <row r="3460" ht="15.75" customHeight="1">
      <c r="A3460" s="1" t="s">
        <v>3774</v>
      </c>
      <c r="B3460" s="6">
        <v>46177.0</v>
      </c>
      <c r="C3460" s="6">
        <v>46182.0</v>
      </c>
      <c r="D3460" s="7">
        <v>0.53125</v>
      </c>
      <c r="E3460" s="1" t="str">
        <f t="shared" si="1"/>
        <v>Weekday</v>
      </c>
      <c r="F3460" s="1" t="str">
        <f t="shared" si="2"/>
        <v>Jun</v>
      </c>
      <c r="G3460" s="1" t="str">
        <f t="array" ref="G3460">_xlfn.XLOOKUP(A3460,Booking_data!$A$1:$A$6001,Booking_data!$D$1:$D$6001,"not found")</f>
        <v>M036</v>
      </c>
      <c r="H3460" s="1" t="str">
        <f t="array" ref="H3460">_xlfn.XLOOKUP(G3460,Movies_data!$A$1:$A$41,Movies_data!$B$1:$B$41,"not found")</f>
        <v>Avengers Endgame</v>
      </c>
      <c r="I3460" s="1" t="str">
        <f t="array" ref="I3460">_xlfn.XLOOKUP(G3460,Movies_data!$A$1:$A$41,Movies_data!$D$1:$D$41,"not found")</f>
        <v>Action</v>
      </c>
      <c r="J3460" s="1" t="str">
        <f t="array" ref="J3460">_xlfn.XLOOKUP(G3460,Movies_data!$A$1:$A$41,Movies_data!$C$1:$C$41,"not found")</f>
        <v>English</v>
      </c>
      <c r="K3460" s="1">
        <f t="array" ref="K3460">_xlfn.XLOOKUP(G3460,Movies_data!$A$1:$A$41,Movies_data!$H$1:$H$41,"Not Found")</f>
        <v>8.4</v>
      </c>
      <c r="L3460" s="1" t="str">
        <f t="array" ref="L3460">_xlfn.XLOOKUP(A3460,Booking_data!$A$1:$A$6001,Booking_data!$E$1:$E$6001,"not Found")</f>
        <v>C131</v>
      </c>
      <c r="M3460" s="1" t="str">
        <f t="array" ref="M3460">_xlfn.XLOOKUP(L3460,Cinemas_data!$A$1:$A$49,Cinemas_data!$I$1:$I$49,"not Found")</f>
        <v>#NAME?</v>
      </c>
      <c r="N3460" s="1" t="str">
        <f t="array" ref="N3460">_xlfn.XLOOKUP(L3460,Cinemas_data!$A$1:$A$49,Cinemas_data!$C$1:$C$49,"not Found")</f>
        <v>Kolkata</v>
      </c>
      <c r="O3460" s="1">
        <f t="array" ref="O3460">_xlfn.XLOOKUP(A3460,Booking_data!$A$1:$A$6001,Booking_data!$H$1:$H$6001,"not found")</f>
        <v>5</v>
      </c>
      <c r="P3460" s="1">
        <f t="array" ref="P3460">_xlfn.XLOOKUP(A3460,Booking_data!$A$1:$A$6001,Booking_data!$I$1:$I$6001,"not Found")</f>
        <v>160</v>
      </c>
      <c r="Q3460" s="1">
        <f t="shared" si="3"/>
        <v>800</v>
      </c>
      <c r="R3460" s="1" t="str">
        <f t="array" ref="R3460">_xlfn.XLOOKUP(A3460,Booking_data!$A$1:$A$6001,Booking_data!$L$1:$L$6001,"Not Found")</f>
        <v>Wallet</v>
      </c>
      <c r="S3460" s="1">
        <f t="array" ref="S3460">_xlfn.XLOOKUP(A3460,Booking_data!$A$1:$A$6001,Booking_data!$N$1:$N$6001,"not Found")</f>
        <v>27</v>
      </c>
      <c r="T3460" s="1" t="str">
        <f t="array" ref="T3460">_xlfn.XLOOKUP(A3460,Booking_data!$A$1:$A$6001,Booking_data!$O$1:$O$6001,"Not Found")</f>
        <v>Male</v>
      </c>
      <c r="U3460" s="1" t="str">
        <f t="shared" si="4"/>
        <v>Youngster</v>
      </c>
      <c r="V3460" s="1" t="str">
        <f t="shared" si="5"/>
        <v>High Booking</v>
      </c>
    </row>
    <row r="3461" ht="15.75" customHeight="1">
      <c r="A3461" s="1" t="s">
        <v>3775</v>
      </c>
      <c r="B3461" s="6">
        <v>46131.0</v>
      </c>
      <c r="C3461" s="6">
        <v>46136.0</v>
      </c>
      <c r="D3461" s="7">
        <v>0.53125</v>
      </c>
      <c r="E3461" s="1" t="str">
        <f t="shared" si="1"/>
        <v>Weekend</v>
      </c>
      <c r="F3461" s="1" t="str">
        <f t="shared" si="2"/>
        <v>Apr</v>
      </c>
      <c r="G3461" s="1" t="str">
        <f t="array" ref="G3461">_xlfn.XLOOKUP(A3461,Booking_data!$A$1:$A$6001,Booking_data!$D$1:$D$6001,"not found")</f>
        <v>M007</v>
      </c>
      <c r="H3461" s="1" t="str">
        <f t="array" ref="H3461">_xlfn.XLOOKUP(G3461,Movies_data!$A$1:$A$41,Movies_data!$B$1:$B$41,"not found")</f>
        <v>Good Night</v>
      </c>
      <c r="I3461" s="1" t="str">
        <f t="array" ref="I3461">_xlfn.XLOOKUP(G3461,Movies_data!$A$1:$A$41,Movies_data!$D$1:$D$41,"not found")</f>
        <v>Comedy</v>
      </c>
      <c r="J3461" s="1" t="str">
        <f t="array" ref="J3461">_xlfn.XLOOKUP(G3461,Movies_data!$A$1:$A$41,Movies_data!$C$1:$C$41,"not found")</f>
        <v>Tamil</v>
      </c>
      <c r="K3461" s="1">
        <f t="array" ref="K3461">_xlfn.XLOOKUP(G3461,Movies_data!$A$1:$A$41,Movies_data!$H$1:$H$41,"Not Found")</f>
        <v>8</v>
      </c>
      <c r="L3461" s="1" t="str">
        <f t="array" ref="L3461">_xlfn.XLOOKUP(A3461,Booking_data!$A$1:$A$6001,Booking_data!$E$1:$E$6001,"not Found")</f>
        <v>C073</v>
      </c>
      <c r="M3461" s="1" t="str">
        <f t="array" ref="M3461">_xlfn.XLOOKUP(L3461,Cinemas_data!$A$1:$A$49,Cinemas_data!$I$1:$I$49,"not Found")</f>
        <v>#NAME?</v>
      </c>
      <c r="N3461" s="1" t="str">
        <f t="array" ref="N3461">_xlfn.XLOOKUP(L3461,Cinemas_data!$A$1:$A$49,Cinemas_data!$C$1:$C$49,"not Found")</f>
        <v>Hyderabad</v>
      </c>
      <c r="O3461" s="1">
        <f t="array" ref="O3461">_xlfn.XLOOKUP(A3461,Booking_data!$A$1:$A$6001,Booking_data!$H$1:$H$6001,"not found")</f>
        <v>4</v>
      </c>
      <c r="P3461" s="1">
        <f t="array" ref="P3461">_xlfn.XLOOKUP(A3461,Booking_data!$A$1:$A$6001,Booking_data!$I$1:$I$6001,"not Found")</f>
        <v>240</v>
      </c>
      <c r="Q3461" s="1">
        <f t="shared" si="3"/>
        <v>960</v>
      </c>
      <c r="R3461" s="1" t="str">
        <f t="array" ref="R3461">_xlfn.XLOOKUP(A3461,Booking_data!$A$1:$A$6001,Booking_data!$L$1:$L$6001,"Not Found")</f>
        <v>UPI</v>
      </c>
      <c r="S3461" s="1">
        <f t="array" ref="S3461">_xlfn.XLOOKUP(A3461,Booking_data!$A$1:$A$6001,Booking_data!$N$1:$N$6001,"not Found")</f>
        <v>27</v>
      </c>
      <c r="T3461" s="1" t="str">
        <f t="array" ref="T3461">_xlfn.XLOOKUP(A3461,Booking_data!$A$1:$A$6001,Booking_data!$O$1:$O$6001,"Not Found")</f>
        <v>Female</v>
      </c>
      <c r="U3461" s="1" t="str">
        <f t="shared" si="4"/>
        <v>Youngster</v>
      </c>
      <c r="V3461" s="1" t="str">
        <f t="shared" si="5"/>
        <v>Medium Booking</v>
      </c>
    </row>
    <row r="3462" ht="15.75" customHeight="1">
      <c r="A3462" s="1" t="s">
        <v>3776</v>
      </c>
      <c r="B3462" s="6">
        <v>46184.0</v>
      </c>
      <c r="C3462" s="6">
        <v>46188.0</v>
      </c>
      <c r="D3462" s="7">
        <v>0.53125</v>
      </c>
      <c r="E3462" s="1" t="str">
        <f t="shared" si="1"/>
        <v>Weekday</v>
      </c>
      <c r="F3462" s="1" t="str">
        <f t="shared" si="2"/>
        <v>Jun</v>
      </c>
      <c r="G3462" s="1" t="str">
        <f t="array" ref="G3462">_xlfn.XLOOKUP(A3462,Booking_data!$A$1:$A$6001,Booking_data!$D$1:$D$6001,"not found")</f>
        <v>M031</v>
      </c>
      <c r="H3462" s="1" t="str">
        <f t="array" ref="H3462">_xlfn.XLOOKUP(G3462,Movies_data!$A$1:$A$41,Movies_data!$B$1:$B$41,"not found")</f>
        <v>Bangalore Days</v>
      </c>
      <c r="I3462" s="1" t="str">
        <f t="array" ref="I3462">_xlfn.XLOOKUP(G3462,Movies_data!$A$1:$A$41,Movies_data!$D$1:$D$41,"not found")</f>
        <v>Drama</v>
      </c>
      <c r="J3462" s="1" t="str">
        <f t="array" ref="J3462">_xlfn.XLOOKUP(G3462,Movies_data!$A$1:$A$41,Movies_data!$C$1:$C$41,"not found")</f>
        <v>Malayalam</v>
      </c>
      <c r="K3462" s="1">
        <f t="array" ref="K3462">_xlfn.XLOOKUP(G3462,Movies_data!$A$1:$A$41,Movies_data!$H$1:$H$41,"Not Found")</f>
        <v>8.3</v>
      </c>
      <c r="L3462" s="1" t="str">
        <f t="array" ref="L3462">_xlfn.XLOOKUP(A3462,Booking_data!$A$1:$A$6001,Booking_data!$E$1:$E$6001,"not Found")</f>
        <v>C093</v>
      </c>
      <c r="M3462" s="1" t="str">
        <f t="array" ref="M3462">_xlfn.XLOOKUP(L3462,Cinemas_data!$A$1:$A$49,Cinemas_data!$I$1:$I$49,"not Found")</f>
        <v>#NAME?</v>
      </c>
      <c r="N3462" s="1" t="str">
        <f t="array" ref="N3462">_xlfn.XLOOKUP(L3462,Cinemas_data!$A$1:$A$49,Cinemas_data!$C$1:$C$49,"not Found")</f>
        <v>Mumbai</v>
      </c>
      <c r="O3462" s="1">
        <f t="array" ref="O3462">_xlfn.XLOOKUP(A3462,Booking_data!$A$1:$A$6001,Booking_data!$H$1:$H$6001,"not found")</f>
        <v>5</v>
      </c>
      <c r="P3462" s="1">
        <f t="array" ref="P3462">_xlfn.XLOOKUP(A3462,Booking_data!$A$1:$A$6001,Booking_data!$I$1:$I$6001,"not Found")</f>
        <v>240</v>
      </c>
      <c r="Q3462" s="1">
        <f t="shared" si="3"/>
        <v>1200</v>
      </c>
      <c r="R3462" s="1" t="str">
        <f t="array" ref="R3462">_xlfn.XLOOKUP(A3462,Booking_data!$A$1:$A$6001,Booking_data!$L$1:$L$6001,"Not Found")</f>
        <v>Net Banking</v>
      </c>
      <c r="S3462" s="1">
        <f t="array" ref="S3462">_xlfn.XLOOKUP(A3462,Booking_data!$A$1:$A$6001,Booking_data!$N$1:$N$6001,"not Found")</f>
        <v>28</v>
      </c>
      <c r="T3462" s="1" t="str">
        <f t="array" ref="T3462">_xlfn.XLOOKUP(A3462,Booking_data!$A$1:$A$6001,Booking_data!$O$1:$O$6001,"Not Found")</f>
        <v>Female</v>
      </c>
      <c r="U3462" s="1" t="str">
        <f t="shared" si="4"/>
        <v>Youngster</v>
      </c>
      <c r="V3462" s="1" t="str">
        <f t="shared" si="5"/>
        <v>High Booking</v>
      </c>
    </row>
    <row r="3463" ht="15.75" customHeight="1">
      <c r="A3463" s="1" t="s">
        <v>3777</v>
      </c>
      <c r="B3463" s="6">
        <v>46039.0</v>
      </c>
      <c r="C3463" s="6">
        <v>46043.0</v>
      </c>
      <c r="D3463" s="7">
        <v>0.3958333333333333</v>
      </c>
      <c r="E3463" s="1" t="str">
        <f t="shared" si="1"/>
        <v>Weekend</v>
      </c>
      <c r="F3463" s="1" t="str">
        <f t="shared" si="2"/>
        <v>Jan</v>
      </c>
      <c r="G3463" s="1" t="str">
        <f t="array" ref="G3463">_xlfn.XLOOKUP(A3463,Booking_data!$A$1:$A$6001,Booking_data!$D$1:$D$6001,"not found")</f>
        <v>M010</v>
      </c>
      <c r="H3463" s="1" t="str">
        <f t="array" ref="H3463">_xlfn.XLOOKUP(G3463,Movies_data!$A$1:$A$41,Movies_data!$B$1:$B$41,"not found")</f>
        <v>Captain Miller</v>
      </c>
      <c r="I3463" s="1" t="str">
        <f t="array" ref="I3463">_xlfn.XLOOKUP(G3463,Movies_data!$A$1:$A$41,Movies_data!$D$1:$D$41,"not found")</f>
        <v>Action</v>
      </c>
      <c r="J3463" s="1" t="str">
        <f t="array" ref="J3463">_xlfn.XLOOKUP(G3463,Movies_data!$A$1:$A$41,Movies_data!$C$1:$C$41,"not found")</f>
        <v>Tamil</v>
      </c>
      <c r="K3463" s="1">
        <f t="array" ref="K3463">_xlfn.XLOOKUP(G3463,Movies_data!$A$1:$A$41,Movies_data!$H$1:$H$41,"Not Found")</f>
        <v>7</v>
      </c>
      <c r="L3463" s="1" t="str">
        <f t="array" ref="L3463">_xlfn.XLOOKUP(A3463,Booking_data!$A$1:$A$6001,Booking_data!$E$1:$E$6001,"not Found")</f>
        <v>C013</v>
      </c>
      <c r="M3463" s="1" t="str">
        <f t="array" ref="M3463">_xlfn.XLOOKUP(L3463,Cinemas_data!$A$1:$A$49,Cinemas_data!$I$1:$I$49,"not Found")</f>
        <v>#NAME?</v>
      </c>
      <c r="N3463" s="1" t="str">
        <f t="array" ref="N3463">_xlfn.XLOOKUP(L3463,Cinemas_data!$A$1:$A$49,Cinemas_data!$C$1:$C$49,"not Found")</f>
        <v>Chennai</v>
      </c>
      <c r="O3463" s="1">
        <f t="array" ref="O3463">_xlfn.XLOOKUP(A3463,Booking_data!$A$1:$A$6001,Booking_data!$H$1:$H$6001,"not found")</f>
        <v>2</v>
      </c>
      <c r="P3463" s="1">
        <f t="array" ref="P3463">_xlfn.XLOOKUP(A3463,Booking_data!$A$1:$A$6001,Booking_data!$I$1:$I$6001,"not Found")</f>
        <v>240</v>
      </c>
      <c r="Q3463" s="1">
        <f t="shared" si="3"/>
        <v>480</v>
      </c>
      <c r="R3463" s="1" t="str">
        <f t="array" ref="R3463">_xlfn.XLOOKUP(A3463,Booking_data!$A$1:$A$6001,Booking_data!$L$1:$L$6001,"Not Found")</f>
        <v>Debit Card</v>
      </c>
      <c r="S3463" s="1">
        <f t="array" ref="S3463">_xlfn.XLOOKUP(A3463,Booking_data!$A$1:$A$6001,Booking_data!$N$1:$N$6001,"not Found")</f>
        <v>53</v>
      </c>
      <c r="T3463" s="1" t="str">
        <f t="array" ref="T3463">_xlfn.XLOOKUP(A3463,Booking_data!$A$1:$A$6001,Booking_data!$O$1:$O$6001,"Not Found")</f>
        <v>Female</v>
      </c>
      <c r="U3463" s="1" t="str">
        <f t="shared" si="4"/>
        <v>Above 45</v>
      </c>
      <c r="V3463" s="1" t="str">
        <f t="shared" si="5"/>
        <v>Low Booking</v>
      </c>
    </row>
    <row r="3464" ht="15.75" customHeight="1">
      <c r="A3464" s="1" t="s">
        <v>3778</v>
      </c>
      <c r="B3464" s="6">
        <v>46063.0</v>
      </c>
      <c r="C3464" s="6">
        <v>46063.0</v>
      </c>
      <c r="D3464" s="7">
        <v>0.7708333333333334</v>
      </c>
      <c r="E3464" s="1" t="str">
        <f t="shared" si="1"/>
        <v>Weekday</v>
      </c>
      <c r="F3464" s="1" t="str">
        <f t="shared" si="2"/>
        <v>Feb</v>
      </c>
      <c r="G3464" s="1" t="str">
        <f t="array" ref="G3464">_xlfn.XLOOKUP(A3464,Booking_data!$A$1:$A$6001,Booking_data!$D$1:$D$6001,"not found")</f>
        <v>M040</v>
      </c>
      <c r="H3464" s="1" t="str">
        <f t="array" ref="H3464">_xlfn.XLOOKUP(G3464,Movies_data!$A$1:$A$41,Movies_data!$B$1:$B$41,"not found")</f>
        <v>Inside Out 2</v>
      </c>
      <c r="I3464" s="1" t="str">
        <f t="array" ref="I3464">_xlfn.XLOOKUP(G3464,Movies_data!$A$1:$A$41,Movies_data!$D$1:$D$41,"not found")</f>
        <v>Animation</v>
      </c>
      <c r="J3464" s="1" t="str">
        <f t="array" ref="J3464">_xlfn.XLOOKUP(G3464,Movies_data!$A$1:$A$41,Movies_data!$C$1:$C$41,"not found")</f>
        <v>English</v>
      </c>
      <c r="K3464" s="1">
        <f t="array" ref="K3464">_xlfn.XLOOKUP(G3464,Movies_data!$A$1:$A$41,Movies_data!$H$1:$H$41,"Not Found")</f>
        <v>7.6</v>
      </c>
      <c r="L3464" s="1" t="str">
        <f t="array" ref="L3464">_xlfn.XLOOKUP(A3464,Booking_data!$A$1:$A$6001,Booking_data!$E$1:$E$6001,"not Found")</f>
        <v>C051</v>
      </c>
      <c r="M3464" s="1" t="str">
        <f t="array" ref="M3464">_xlfn.XLOOKUP(L3464,Cinemas_data!$A$1:$A$49,Cinemas_data!$I$1:$I$49,"not Found")</f>
        <v>#NAME?</v>
      </c>
      <c r="N3464" s="1" t="str">
        <f t="array" ref="N3464">_xlfn.XLOOKUP(L3464,Cinemas_data!$A$1:$A$49,Cinemas_data!$C$1:$C$49,"not Found")</f>
        <v>Bengaluru</v>
      </c>
      <c r="O3464" s="1">
        <f t="array" ref="O3464">_xlfn.XLOOKUP(A3464,Booking_data!$A$1:$A$6001,Booking_data!$H$1:$H$6001,"not found")</f>
        <v>2</v>
      </c>
      <c r="P3464" s="1">
        <f t="array" ref="P3464">_xlfn.XLOOKUP(A3464,Booking_data!$A$1:$A$6001,Booking_data!$I$1:$I$6001,"not Found")</f>
        <v>360</v>
      </c>
      <c r="Q3464" s="1">
        <f t="shared" si="3"/>
        <v>720</v>
      </c>
      <c r="R3464" s="1" t="str">
        <f t="array" ref="R3464">_xlfn.XLOOKUP(A3464,Booking_data!$A$1:$A$6001,Booking_data!$L$1:$L$6001,"Not Found")</f>
        <v>Credit Card</v>
      </c>
      <c r="S3464" s="1">
        <f t="array" ref="S3464">_xlfn.XLOOKUP(A3464,Booking_data!$A$1:$A$6001,Booking_data!$N$1:$N$6001,"not Found")</f>
        <v>39</v>
      </c>
      <c r="T3464" s="1" t="str">
        <f t="array" ref="T3464">_xlfn.XLOOKUP(A3464,Booking_data!$A$1:$A$6001,Booking_data!$O$1:$O$6001,"Not Found")</f>
        <v>Female</v>
      </c>
      <c r="U3464" s="1" t="str">
        <f t="shared" si="4"/>
        <v>Middle Age</v>
      </c>
      <c r="V3464" s="1" t="str">
        <f t="shared" si="5"/>
        <v>Low Booking</v>
      </c>
    </row>
    <row r="3465" ht="15.75" customHeight="1">
      <c r="A3465" s="1" t="s">
        <v>3779</v>
      </c>
      <c r="B3465" s="6">
        <v>46202.0</v>
      </c>
      <c r="C3465" s="6">
        <v>46203.0</v>
      </c>
      <c r="D3465" s="7">
        <v>0.53125</v>
      </c>
      <c r="E3465" s="1" t="str">
        <f t="shared" si="1"/>
        <v>Weekday</v>
      </c>
      <c r="F3465" s="1" t="str">
        <f t="shared" si="2"/>
        <v>Jun</v>
      </c>
      <c r="G3465" s="1" t="str">
        <f t="array" ref="G3465">_xlfn.XLOOKUP(A3465,Booking_data!$A$1:$A$6001,Booking_data!$D$1:$D$6001,"not found")</f>
        <v>M014</v>
      </c>
      <c r="H3465" s="1" t="str">
        <f t="array" ref="H3465">_xlfn.XLOOKUP(G3465,Movies_data!$A$1:$A$41,Movies_data!$B$1:$B$41,"not found")</f>
        <v>Hi Nanna</v>
      </c>
      <c r="I3465" s="1" t="str">
        <f t="array" ref="I3465">_xlfn.XLOOKUP(G3465,Movies_data!$A$1:$A$41,Movies_data!$D$1:$D$41,"not found")</f>
        <v>Romance</v>
      </c>
      <c r="J3465" s="1" t="str">
        <f t="array" ref="J3465">_xlfn.XLOOKUP(G3465,Movies_data!$A$1:$A$41,Movies_data!$C$1:$C$41,"not found")</f>
        <v>Telugu</v>
      </c>
      <c r="K3465" s="1">
        <f t="array" ref="K3465">_xlfn.XLOOKUP(G3465,Movies_data!$A$1:$A$41,Movies_data!$H$1:$H$41,"Not Found")</f>
        <v>8</v>
      </c>
      <c r="L3465" s="1" t="str">
        <f t="array" ref="L3465">_xlfn.XLOOKUP(A3465,Booking_data!$A$1:$A$6001,Booking_data!$E$1:$E$6001,"not Found")</f>
        <v>C053</v>
      </c>
      <c r="M3465" s="1" t="str">
        <f t="array" ref="M3465">_xlfn.XLOOKUP(L3465,Cinemas_data!$A$1:$A$49,Cinemas_data!$I$1:$I$49,"not Found")</f>
        <v>#NAME?</v>
      </c>
      <c r="N3465" s="1" t="str">
        <f t="array" ref="N3465">_xlfn.XLOOKUP(L3465,Cinemas_data!$A$1:$A$49,Cinemas_data!$C$1:$C$49,"not Found")</f>
        <v>Bengaluru</v>
      </c>
      <c r="O3465" s="1">
        <f t="array" ref="O3465">_xlfn.XLOOKUP(A3465,Booking_data!$A$1:$A$6001,Booking_data!$H$1:$H$6001,"not found")</f>
        <v>4</v>
      </c>
      <c r="P3465" s="1">
        <f t="array" ref="P3465">_xlfn.XLOOKUP(A3465,Booking_data!$A$1:$A$6001,Booking_data!$I$1:$I$6001,"not Found")</f>
        <v>260</v>
      </c>
      <c r="Q3465" s="1">
        <f t="shared" si="3"/>
        <v>1040</v>
      </c>
      <c r="R3465" s="1" t="str">
        <f t="array" ref="R3465">_xlfn.XLOOKUP(A3465,Booking_data!$A$1:$A$6001,Booking_data!$L$1:$L$6001,"Not Found")</f>
        <v>Debit Card</v>
      </c>
      <c r="S3465" s="1">
        <f t="array" ref="S3465">_xlfn.XLOOKUP(A3465,Booking_data!$A$1:$A$6001,Booking_data!$N$1:$N$6001,"not Found")</f>
        <v>44</v>
      </c>
      <c r="T3465" s="1" t="str">
        <f t="array" ref="T3465">_xlfn.XLOOKUP(A3465,Booking_data!$A$1:$A$6001,Booking_data!$O$1:$O$6001,"Not Found")</f>
        <v>Other</v>
      </c>
      <c r="U3465" s="1" t="str">
        <f t="shared" si="4"/>
        <v>Middle Age</v>
      </c>
      <c r="V3465" s="1" t="str">
        <f t="shared" si="5"/>
        <v>Medium Booking</v>
      </c>
    </row>
    <row r="3466" ht="15.75" customHeight="1">
      <c r="A3466" s="1" t="s">
        <v>3780</v>
      </c>
      <c r="B3466" s="6">
        <v>46203.0</v>
      </c>
      <c r="C3466" s="6">
        <v>46206.0</v>
      </c>
      <c r="D3466" s="7">
        <v>0.9375</v>
      </c>
      <c r="E3466" s="1" t="str">
        <f t="shared" si="1"/>
        <v>Weekday</v>
      </c>
      <c r="F3466" s="1" t="str">
        <f t="shared" si="2"/>
        <v>Jun</v>
      </c>
      <c r="G3466" s="1" t="str">
        <f t="array" ref="G3466">_xlfn.XLOOKUP(A3466,Booking_data!$A$1:$A$6001,Booking_data!$D$1:$D$6001,"not found")</f>
        <v>M011</v>
      </c>
      <c r="H3466" s="1" t="str">
        <f t="array" ref="H3466">_xlfn.XLOOKUP(G3466,Movies_data!$A$1:$A$41,Movies_data!$B$1:$B$41,"not found")</f>
        <v>Pushpa 2</v>
      </c>
      <c r="I3466" s="1" t="str">
        <f t="array" ref="I3466">_xlfn.XLOOKUP(G3466,Movies_data!$A$1:$A$41,Movies_data!$D$1:$D$41,"not found")</f>
        <v>Action</v>
      </c>
      <c r="J3466" s="1" t="str">
        <f t="array" ref="J3466">_xlfn.XLOOKUP(G3466,Movies_data!$A$1:$A$41,Movies_data!$C$1:$C$41,"not found")</f>
        <v>Telugu</v>
      </c>
      <c r="K3466" s="1">
        <f t="array" ref="K3466">_xlfn.XLOOKUP(G3466,Movies_data!$A$1:$A$41,Movies_data!$H$1:$H$41,"Not Found")</f>
        <v>6.1</v>
      </c>
      <c r="L3466" s="1" t="str">
        <f t="array" ref="L3466">_xlfn.XLOOKUP(A3466,Booking_data!$A$1:$A$6001,Booking_data!$E$1:$E$6001,"not Found")</f>
        <v>C131</v>
      </c>
      <c r="M3466" s="1" t="str">
        <f t="array" ref="M3466">_xlfn.XLOOKUP(L3466,Cinemas_data!$A$1:$A$49,Cinemas_data!$I$1:$I$49,"not Found")</f>
        <v>#NAME?</v>
      </c>
      <c r="N3466" s="1" t="str">
        <f t="array" ref="N3466">_xlfn.XLOOKUP(L3466,Cinemas_data!$A$1:$A$49,Cinemas_data!$C$1:$C$49,"not Found")</f>
        <v>Kolkata</v>
      </c>
      <c r="O3466" s="1">
        <f t="array" ref="O3466">_xlfn.XLOOKUP(A3466,Booking_data!$A$1:$A$6001,Booking_data!$H$1:$H$6001,"not found")</f>
        <v>1</v>
      </c>
      <c r="P3466" s="1">
        <f t="array" ref="P3466">_xlfn.XLOOKUP(A3466,Booking_data!$A$1:$A$6001,Booking_data!$I$1:$I$6001,"not Found")</f>
        <v>340</v>
      </c>
      <c r="Q3466" s="1">
        <f t="shared" si="3"/>
        <v>340</v>
      </c>
      <c r="R3466" s="1" t="str">
        <f t="array" ref="R3466">_xlfn.XLOOKUP(A3466,Booking_data!$A$1:$A$6001,Booking_data!$L$1:$L$6001,"Not Found")</f>
        <v>Wallet</v>
      </c>
      <c r="S3466" s="1">
        <f t="array" ref="S3466">_xlfn.XLOOKUP(A3466,Booking_data!$A$1:$A$6001,Booking_data!$N$1:$N$6001,"not Found")</f>
        <v>22</v>
      </c>
      <c r="T3466" s="1" t="str">
        <f t="array" ref="T3466">_xlfn.XLOOKUP(A3466,Booking_data!$A$1:$A$6001,Booking_data!$O$1:$O$6001,"Not Found")</f>
        <v>Other</v>
      </c>
      <c r="U3466" s="1" t="str">
        <f t="shared" si="4"/>
        <v>Youngster</v>
      </c>
      <c r="V3466" s="1" t="str">
        <f t="shared" si="5"/>
        <v>Low Booking</v>
      </c>
    </row>
    <row r="3467" ht="15.75" customHeight="1">
      <c r="A3467" s="1" t="s">
        <v>3781</v>
      </c>
      <c r="B3467" s="6">
        <v>46187.0</v>
      </c>
      <c r="C3467" s="6">
        <v>46190.0</v>
      </c>
      <c r="D3467" s="7">
        <v>0.7708333333333334</v>
      </c>
      <c r="E3467" s="1" t="str">
        <f t="shared" si="1"/>
        <v>Weekend</v>
      </c>
      <c r="F3467" s="1" t="str">
        <f t="shared" si="2"/>
        <v>Jun</v>
      </c>
      <c r="G3467" s="1" t="str">
        <f t="array" ref="G3467">_xlfn.XLOOKUP(A3467,Booking_data!$A$1:$A$6001,Booking_data!$D$1:$D$6001,"not found")</f>
        <v>M038</v>
      </c>
      <c r="H3467" s="1" t="str">
        <f t="array" ref="H3467">_xlfn.XLOOKUP(G3467,Movies_data!$A$1:$A$41,Movies_data!$B$1:$B$41,"not found")</f>
        <v>Barbie</v>
      </c>
      <c r="I3467" s="1" t="str">
        <f t="array" ref="I3467">_xlfn.XLOOKUP(G3467,Movies_data!$A$1:$A$41,Movies_data!$D$1:$D$41,"not found")</f>
        <v>Comedy</v>
      </c>
      <c r="J3467" s="1" t="str">
        <f t="array" ref="J3467">_xlfn.XLOOKUP(G3467,Movies_data!$A$1:$A$41,Movies_data!$C$1:$C$41,"not found")</f>
        <v>English</v>
      </c>
      <c r="K3467" s="1">
        <f t="array" ref="K3467">_xlfn.XLOOKUP(G3467,Movies_data!$A$1:$A$41,Movies_data!$H$1:$H$41,"Not Found")</f>
        <v>6.8</v>
      </c>
      <c r="L3467" s="1" t="str">
        <f t="array" ref="L3467">_xlfn.XLOOKUP(A3467,Booking_data!$A$1:$A$6001,Booking_data!$E$1:$E$6001,"not Found")</f>
        <v>C093</v>
      </c>
      <c r="M3467" s="1" t="str">
        <f t="array" ref="M3467">_xlfn.XLOOKUP(L3467,Cinemas_data!$A$1:$A$49,Cinemas_data!$I$1:$I$49,"not Found")</f>
        <v>#NAME?</v>
      </c>
      <c r="N3467" s="1" t="str">
        <f t="array" ref="N3467">_xlfn.XLOOKUP(L3467,Cinemas_data!$A$1:$A$49,Cinemas_data!$C$1:$C$49,"not Found")</f>
        <v>Mumbai</v>
      </c>
      <c r="O3467" s="1">
        <f t="array" ref="O3467">_xlfn.XLOOKUP(A3467,Booking_data!$A$1:$A$6001,Booking_data!$H$1:$H$6001,"not found")</f>
        <v>5</v>
      </c>
      <c r="P3467" s="1">
        <f t="array" ref="P3467">_xlfn.XLOOKUP(A3467,Booking_data!$A$1:$A$6001,Booking_data!$I$1:$I$6001,"not Found")</f>
        <v>320</v>
      </c>
      <c r="Q3467" s="1">
        <f t="shared" si="3"/>
        <v>1600</v>
      </c>
      <c r="R3467" s="1" t="str">
        <f t="array" ref="R3467">_xlfn.XLOOKUP(A3467,Booking_data!$A$1:$A$6001,Booking_data!$L$1:$L$6001,"Not Found")</f>
        <v>Wallet</v>
      </c>
      <c r="S3467" s="1">
        <f t="array" ref="S3467">_xlfn.XLOOKUP(A3467,Booking_data!$A$1:$A$6001,Booking_data!$N$1:$N$6001,"not Found")</f>
        <v>41</v>
      </c>
      <c r="T3467" s="1" t="str">
        <f t="array" ref="T3467">_xlfn.XLOOKUP(A3467,Booking_data!$A$1:$A$6001,Booking_data!$O$1:$O$6001,"Not Found")</f>
        <v>Female</v>
      </c>
      <c r="U3467" s="1" t="str">
        <f t="shared" si="4"/>
        <v>Middle Age</v>
      </c>
      <c r="V3467" s="1" t="str">
        <f t="shared" si="5"/>
        <v>High Booking</v>
      </c>
    </row>
    <row r="3468" ht="15.75" customHeight="1">
      <c r="A3468" s="1" t="s">
        <v>3782</v>
      </c>
      <c r="B3468" s="6">
        <v>46079.0</v>
      </c>
      <c r="C3468" s="6">
        <v>46084.0</v>
      </c>
      <c r="D3468" s="7">
        <v>0.6458333333333334</v>
      </c>
      <c r="E3468" s="1" t="str">
        <f t="shared" si="1"/>
        <v>Weekday</v>
      </c>
      <c r="F3468" s="1" t="str">
        <f t="shared" si="2"/>
        <v>Feb</v>
      </c>
      <c r="G3468" s="1" t="str">
        <f t="array" ref="G3468">_xlfn.XLOOKUP(A3468,Booking_data!$A$1:$A$6001,Booking_data!$D$1:$D$6001,"not found")</f>
        <v>M015</v>
      </c>
      <c r="H3468" s="1" t="str">
        <f t="array" ref="H3468">_xlfn.XLOOKUP(G3468,Movies_data!$A$1:$A$41,Movies_data!$B$1:$B$41,"not found")</f>
        <v>Kalki 2898 AD</v>
      </c>
      <c r="I3468" s="1" t="str">
        <f t="array" ref="I3468">_xlfn.XLOOKUP(G3468,Movies_data!$A$1:$A$41,Movies_data!$D$1:$D$41,"not found")</f>
        <v>Sci-Fi</v>
      </c>
      <c r="J3468" s="1" t="str">
        <f t="array" ref="J3468">_xlfn.XLOOKUP(G3468,Movies_data!$A$1:$A$41,Movies_data!$C$1:$C$41,"not found")</f>
        <v>Telugu</v>
      </c>
      <c r="K3468" s="1">
        <f t="array" ref="K3468">_xlfn.XLOOKUP(G3468,Movies_data!$A$1:$A$41,Movies_data!$H$1:$H$41,"Not Found")</f>
        <v>7</v>
      </c>
      <c r="L3468" s="1" t="str">
        <f t="array" ref="L3468">_xlfn.XLOOKUP(A3468,Booking_data!$A$1:$A$6001,Booking_data!$E$1:$E$6001,"not Found")</f>
        <v>C111</v>
      </c>
      <c r="M3468" s="1" t="str">
        <f t="array" ref="M3468">_xlfn.XLOOKUP(L3468,Cinemas_data!$A$1:$A$49,Cinemas_data!$I$1:$I$49,"not Found")</f>
        <v>#NAME?</v>
      </c>
      <c r="N3468" s="1" t="str">
        <f t="array" ref="N3468">_xlfn.XLOOKUP(L3468,Cinemas_data!$A$1:$A$49,Cinemas_data!$C$1:$C$49,"not Found")</f>
        <v>Delhi</v>
      </c>
      <c r="O3468" s="1">
        <f t="array" ref="O3468">_xlfn.XLOOKUP(A3468,Booking_data!$A$1:$A$6001,Booking_data!$H$1:$H$6001,"not found")</f>
        <v>5</v>
      </c>
      <c r="P3468" s="1">
        <f t="array" ref="P3468">_xlfn.XLOOKUP(A3468,Booking_data!$A$1:$A$6001,Booking_data!$I$1:$I$6001,"not Found")</f>
        <v>260</v>
      </c>
      <c r="Q3468" s="1">
        <f t="shared" si="3"/>
        <v>1300</v>
      </c>
      <c r="R3468" s="1" t="str">
        <f t="array" ref="R3468">_xlfn.XLOOKUP(A3468,Booking_data!$A$1:$A$6001,Booking_data!$L$1:$L$6001,"Not Found")</f>
        <v>Wallet</v>
      </c>
      <c r="S3468" s="1">
        <f t="array" ref="S3468">_xlfn.XLOOKUP(A3468,Booking_data!$A$1:$A$6001,Booking_data!$N$1:$N$6001,"not Found")</f>
        <v>57</v>
      </c>
      <c r="T3468" s="1" t="str">
        <f t="array" ref="T3468">_xlfn.XLOOKUP(A3468,Booking_data!$A$1:$A$6001,Booking_data!$O$1:$O$6001,"Not Found")</f>
        <v>Male</v>
      </c>
      <c r="U3468" s="1" t="str">
        <f t="shared" si="4"/>
        <v>Above 45</v>
      </c>
      <c r="V3468" s="1" t="str">
        <f t="shared" si="5"/>
        <v>High Booking</v>
      </c>
    </row>
    <row r="3469" ht="15.75" customHeight="1">
      <c r="A3469" s="1" t="s">
        <v>3783</v>
      </c>
      <c r="B3469" s="6">
        <v>46041.0</v>
      </c>
      <c r="C3469" s="6">
        <v>46044.0</v>
      </c>
      <c r="D3469" s="7">
        <v>0.7708333333333334</v>
      </c>
      <c r="E3469" s="1" t="str">
        <f t="shared" si="1"/>
        <v>Weekday</v>
      </c>
      <c r="F3469" s="1" t="str">
        <f t="shared" si="2"/>
        <v>Jan</v>
      </c>
      <c r="G3469" s="1" t="str">
        <f t="array" ref="G3469">_xlfn.XLOOKUP(A3469,Booking_data!$A$1:$A$6001,Booking_data!$D$1:$D$6001,"not found")</f>
        <v>M012</v>
      </c>
      <c r="H3469" s="1" t="str">
        <f t="array" ref="H3469">_xlfn.XLOOKUP(G3469,Movies_data!$A$1:$A$41,Movies_data!$B$1:$B$41,"not found")</f>
        <v>RRR</v>
      </c>
      <c r="I3469" s="1" t="str">
        <f t="array" ref="I3469">_xlfn.XLOOKUP(G3469,Movies_data!$A$1:$A$41,Movies_data!$D$1:$D$41,"not found")</f>
        <v>Action</v>
      </c>
      <c r="J3469" s="1" t="str">
        <f t="array" ref="J3469">_xlfn.XLOOKUP(G3469,Movies_data!$A$1:$A$41,Movies_data!$C$1:$C$41,"not found")</f>
        <v>Telugu</v>
      </c>
      <c r="K3469" s="1">
        <f t="array" ref="K3469">_xlfn.XLOOKUP(G3469,Movies_data!$A$1:$A$41,Movies_data!$H$1:$H$41,"Not Found")</f>
        <v>7.8</v>
      </c>
      <c r="L3469" s="1" t="str">
        <f t="array" ref="L3469">_xlfn.XLOOKUP(A3469,Booking_data!$A$1:$A$6001,Booking_data!$E$1:$E$6001,"not Found")</f>
        <v>C072</v>
      </c>
      <c r="M3469" s="1" t="str">
        <f t="array" ref="M3469">_xlfn.XLOOKUP(L3469,Cinemas_data!$A$1:$A$49,Cinemas_data!$I$1:$I$49,"not Found")</f>
        <v>#NAME?</v>
      </c>
      <c r="N3469" s="1" t="str">
        <f t="array" ref="N3469">_xlfn.XLOOKUP(L3469,Cinemas_data!$A$1:$A$49,Cinemas_data!$C$1:$C$49,"not Found")</f>
        <v>Hyderabad</v>
      </c>
      <c r="O3469" s="1">
        <f t="array" ref="O3469">_xlfn.XLOOKUP(A3469,Booking_data!$A$1:$A$6001,Booking_data!$H$1:$H$6001,"not found")</f>
        <v>5</v>
      </c>
      <c r="P3469" s="1">
        <f t="array" ref="P3469">_xlfn.XLOOKUP(A3469,Booking_data!$A$1:$A$6001,Booking_data!$I$1:$I$6001,"not Found")</f>
        <v>380</v>
      </c>
      <c r="Q3469" s="1">
        <f t="shared" si="3"/>
        <v>1900</v>
      </c>
      <c r="R3469" s="1" t="str">
        <f t="array" ref="R3469">_xlfn.XLOOKUP(A3469,Booking_data!$A$1:$A$6001,Booking_data!$L$1:$L$6001,"Not Found")</f>
        <v>Debit Card</v>
      </c>
      <c r="S3469" s="1">
        <f t="array" ref="S3469">_xlfn.XLOOKUP(A3469,Booking_data!$A$1:$A$6001,Booking_data!$N$1:$N$6001,"not Found")</f>
        <v>57</v>
      </c>
      <c r="T3469" s="1" t="str">
        <f t="array" ref="T3469">_xlfn.XLOOKUP(A3469,Booking_data!$A$1:$A$6001,Booking_data!$O$1:$O$6001,"Not Found")</f>
        <v>Male</v>
      </c>
      <c r="U3469" s="1" t="str">
        <f t="shared" si="4"/>
        <v>Above 45</v>
      </c>
      <c r="V3469" s="1" t="str">
        <f t="shared" si="5"/>
        <v>High Booking</v>
      </c>
    </row>
    <row r="3470" ht="15.75" customHeight="1">
      <c r="A3470" s="1" t="s">
        <v>3784</v>
      </c>
      <c r="B3470" s="6">
        <v>46091.0</v>
      </c>
      <c r="C3470" s="6">
        <v>46096.0</v>
      </c>
      <c r="D3470" s="7">
        <v>0.8854166666666666</v>
      </c>
      <c r="E3470" s="1" t="str">
        <f t="shared" si="1"/>
        <v>Weekday</v>
      </c>
      <c r="F3470" s="1" t="str">
        <f t="shared" si="2"/>
        <v>Mar</v>
      </c>
      <c r="G3470" s="1" t="str">
        <f t="array" ref="G3470">_xlfn.XLOOKUP(A3470,Booking_data!$A$1:$A$6001,Booking_data!$D$1:$D$6001,"not found")</f>
        <v>M001</v>
      </c>
      <c r="H3470" s="1" t="str">
        <f t="array" ref="H3470">_xlfn.XLOOKUP(G3470,Movies_data!$A$1:$A$41,Movies_data!$B$1:$B$41,"not found")</f>
        <v>Leo</v>
      </c>
      <c r="I3470" s="1" t="str">
        <f t="array" ref="I3470">_xlfn.XLOOKUP(G3470,Movies_data!$A$1:$A$41,Movies_data!$D$1:$D$41,"not found")</f>
        <v>Action</v>
      </c>
      <c r="J3470" s="1" t="str">
        <f t="array" ref="J3470">_xlfn.XLOOKUP(G3470,Movies_data!$A$1:$A$41,Movies_data!$C$1:$C$41,"not found")</f>
        <v>Tamil</v>
      </c>
      <c r="K3470" s="1">
        <f t="array" ref="K3470">_xlfn.XLOOKUP(G3470,Movies_data!$A$1:$A$41,Movies_data!$H$1:$H$41,"Not Found")</f>
        <v>8</v>
      </c>
      <c r="L3470" s="1" t="str">
        <f t="array" ref="L3470">_xlfn.XLOOKUP(A3470,Booking_data!$A$1:$A$6001,Booking_data!$E$1:$E$6001,"not Found")</f>
        <v>C082</v>
      </c>
      <c r="M3470" s="1" t="str">
        <f t="array" ref="M3470">_xlfn.XLOOKUP(L3470,Cinemas_data!$A$1:$A$49,Cinemas_data!$I$1:$I$49,"not Found")</f>
        <v>#NAME?</v>
      </c>
      <c r="N3470" s="1" t="str">
        <f t="array" ref="N3470">_xlfn.XLOOKUP(L3470,Cinemas_data!$A$1:$A$49,Cinemas_data!$C$1:$C$49,"not Found")</f>
        <v>Vijayawada</v>
      </c>
      <c r="O3470" s="1">
        <f t="array" ref="O3470">_xlfn.XLOOKUP(A3470,Booking_data!$A$1:$A$6001,Booking_data!$H$1:$H$6001,"not found")</f>
        <v>3</v>
      </c>
      <c r="P3470" s="1">
        <f t="array" ref="P3470">_xlfn.XLOOKUP(A3470,Booking_data!$A$1:$A$6001,Booking_data!$I$1:$I$6001,"not Found")</f>
        <v>360</v>
      </c>
      <c r="Q3470" s="1">
        <f t="shared" si="3"/>
        <v>1080</v>
      </c>
      <c r="R3470" s="1" t="str">
        <f t="array" ref="R3470">_xlfn.XLOOKUP(A3470,Booking_data!$A$1:$A$6001,Booking_data!$L$1:$L$6001,"Not Found")</f>
        <v>Wallet</v>
      </c>
      <c r="S3470" s="1">
        <f t="array" ref="S3470">_xlfn.XLOOKUP(A3470,Booking_data!$A$1:$A$6001,Booking_data!$N$1:$N$6001,"not Found")</f>
        <v>48</v>
      </c>
      <c r="T3470" s="1" t="str">
        <f t="array" ref="T3470">_xlfn.XLOOKUP(A3470,Booking_data!$A$1:$A$6001,Booking_data!$O$1:$O$6001,"Not Found")</f>
        <v>Female</v>
      </c>
      <c r="U3470" s="1" t="str">
        <f t="shared" si="4"/>
        <v>Above 45</v>
      </c>
      <c r="V3470" s="1" t="str">
        <f t="shared" si="5"/>
        <v>Medium Booking</v>
      </c>
    </row>
    <row r="3471" ht="15.75" customHeight="1">
      <c r="A3471" s="1" t="s">
        <v>3785</v>
      </c>
      <c r="B3471" s="6">
        <v>46124.0</v>
      </c>
      <c r="C3471" s="6">
        <v>46125.0</v>
      </c>
      <c r="D3471" s="7">
        <v>0.3958333333333333</v>
      </c>
      <c r="E3471" s="1" t="str">
        <f t="shared" si="1"/>
        <v>Weekend</v>
      </c>
      <c r="F3471" s="1" t="str">
        <f t="shared" si="2"/>
        <v>Apr</v>
      </c>
      <c r="G3471" s="1" t="str">
        <f t="array" ref="G3471">_xlfn.XLOOKUP(A3471,Booking_data!$A$1:$A$6001,Booking_data!$D$1:$D$6001,"not found")</f>
        <v>M027</v>
      </c>
      <c r="H3471" s="1" t="str">
        <f t="array" ref="H3471">_xlfn.XLOOKUP(G3471,Movies_data!$A$1:$A$41,Movies_data!$B$1:$B$41,"not found")</f>
        <v>KGF Chapter 2</v>
      </c>
      <c r="I3471" s="1" t="str">
        <f t="array" ref="I3471">_xlfn.XLOOKUP(G3471,Movies_data!$A$1:$A$41,Movies_data!$D$1:$D$41,"not found")</f>
        <v>Action</v>
      </c>
      <c r="J3471" s="1" t="str">
        <f t="array" ref="J3471">_xlfn.XLOOKUP(G3471,Movies_data!$A$1:$A$41,Movies_data!$C$1:$C$41,"not found")</f>
        <v>Kannada</v>
      </c>
      <c r="K3471" s="1">
        <f t="array" ref="K3471">_xlfn.XLOOKUP(G3471,Movies_data!$A$1:$A$41,Movies_data!$H$1:$H$41,"Not Found")</f>
        <v>8.3</v>
      </c>
      <c r="L3471" s="1" t="str">
        <f t="array" ref="L3471">_xlfn.XLOOKUP(A3471,Booking_data!$A$1:$A$6001,Booking_data!$E$1:$E$6001,"not Found")</f>
        <v>C053</v>
      </c>
      <c r="M3471" s="1" t="str">
        <f t="array" ref="M3471">_xlfn.XLOOKUP(L3471,Cinemas_data!$A$1:$A$49,Cinemas_data!$I$1:$I$49,"not Found")</f>
        <v>#NAME?</v>
      </c>
      <c r="N3471" s="1" t="str">
        <f t="array" ref="N3471">_xlfn.XLOOKUP(L3471,Cinemas_data!$A$1:$A$49,Cinemas_data!$C$1:$C$49,"not Found")</f>
        <v>Bengaluru</v>
      </c>
      <c r="O3471" s="1">
        <f t="array" ref="O3471">_xlfn.XLOOKUP(A3471,Booking_data!$A$1:$A$6001,Booking_data!$H$1:$H$6001,"not found")</f>
        <v>4</v>
      </c>
      <c r="P3471" s="1">
        <f t="array" ref="P3471">_xlfn.XLOOKUP(A3471,Booking_data!$A$1:$A$6001,Booking_data!$I$1:$I$6001,"not Found")</f>
        <v>340</v>
      </c>
      <c r="Q3471" s="1">
        <f t="shared" si="3"/>
        <v>1360</v>
      </c>
      <c r="R3471" s="1" t="str">
        <f t="array" ref="R3471">_xlfn.XLOOKUP(A3471,Booking_data!$A$1:$A$6001,Booking_data!$L$1:$L$6001,"Not Found")</f>
        <v>Wallet</v>
      </c>
      <c r="S3471" s="1">
        <f t="array" ref="S3471">_xlfn.XLOOKUP(A3471,Booking_data!$A$1:$A$6001,Booking_data!$N$1:$N$6001,"not Found")</f>
        <v>36</v>
      </c>
      <c r="T3471" s="1" t="str">
        <f t="array" ref="T3471">_xlfn.XLOOKUP(A3471,Booking_data!$A$1:$A$6001,Booking_data!$O$1:$O$6001,"Not Found")</f>
        <v>Other</v>
      </c>
      <c r="U3471" s="1" t="str">
        <f t="shared" si="4"/>
        <v>Middle Age</v>
      </c>
      <c r="V3471" s="1" t="str">
        <f t="shared" si="5"/>
        <v>Medium Booking</v>
      </c>
    </row>
    <row r="3472" ht="15.75" customHeight="1">
      <c r="A3472" s="1" t="s">
        <v>3786</v>
      </c>
      <c r="B3472" s="6">
        <v>46100.0</v>
      </c>
      <c r="C3472" s="6">
        <v>46103.0</v>
      </c>
      <c r="D3472" s="7">
        <v>0.8854166666666666</v>
      </c>
      <c r="E3472" s="1" t="str">
        <f t="shared" si="1"/>
        <v>Weekday</v>
      </c>
      <c r="F3472" s="1" t="str">
        <f t="shared" si="2"/>
        <v>Mar</v>
      </c>
      <c r="G3472" s="1" t="str">
        <f t="array" ref="G3472">_xlfn.XLOOKUP(A3472,Booking_data!$A$1:$A$6001,Booking_data!$D$1:$D$6001,"not found")</f>
        <v>M015</v>
      </c>
      <c r="H3472" s="1" t="str">
        <f t="array" ref="H3472">_xlfn.XLOOKUP(G3472,Movies_data!$A$1:$A$41,Movies_data!$B$1:$B$41,"not found")</f>
        <v>Kalki 2898 AD</v>
      </c>
      <c r="I3472" s="1" t="str">
        <f t="array" ref="I3472">_xlfn.XLOOKUP(G3472,Movies_data!$A$1:$A$41,Movies_data!$D$1:$D$41,"not found")</f>
        <v>Sci-Fi</v>
      </c>
      <c r="J3472" s="1" t="str">
        <f t="array" ref="J3472">_xlfn.XLOOKUP(G3472,Movies_data!$A$1:$A$41,Movies_data!$C$1:$C$41,"not found")</f>
        <v>Telugu</v>
      </c>
      <c r="K3472" s="1">
        <f t="array" ref="K3472">_xlfn.XLOOKUP(G3472,Movies_data!$A$1:$A$41,Movies_data!$H$1:$H$41,"Not Found")</f>
        <v>7</v>
      </c>
      <c r="L3472" s="1" t="str">
        <f t="array" ref="L3472">_xlfn.XLOOKUP(A3472,Booking_data!$A$1:$A$6001,Booking_data!$E$1:$E$6001,"not Found")</f>
        <v>C023</v>
      </c>
      <c r="M3472" s="1" t="str">
        <f t="array" ref="M3472">_xlfn.XLOOKUP(L3472,Cinemas_data!$A$1:$A$49,Cinemas_data!$I$1:$I$49,"not Found")</f>
        <v>#NAME?</v>
      </c>
      <c r="N3472" s="1" t="str">
        <f t="array" ref="N3472">_xlfn.XLOOKUP(L3472,Cinemas_data!$A$1:$A$49,Cinemas_data!$C$1:$C$49,"not Found")</f>
        <v>Coimbatore</v>
      </c>
      <c r="O3472" s="1">
        <f t="array" ref="O3472">_xlfn.XLOOKUP(A3472,Booking_data!$A$1:$A$6001,Booking_data!$H$1:$H$6001,"not found")</f>
        <v>3</v>
      </c>
      <c r="P3472" s="1">
        <f t="array" ref="P3472">_xlfn.XLOOKUP(A3472,Booking_data!$A$1:$A$6001,Booking_data!$I$1:$I$6001,"not Found")</f>
        <v>240</v>
      </c>
      <c r="Q3472" s="1">
        <f t="shared" si="3"/>
        <v>720</v>
      </c>
      <c r="R3472" s="1" t="str">
        <f t="array" ref="R3472">_xlfn.XLOOKUP(A3472,Booking_data!$A$1:$A$6001,Booking_data!$L$1:$L$6001,"Not Found")</f>
        <v>Debit Card</v>
      </c>
      <c r="S3472" s="1">
        <f t="array" ref="S3472">_xlfn.XLOOKUP(A3472,Booking_data!$A$1:$A$6001,Booking_data!$N$1:$N$6001,"not Found")</f>
        <v>18</v>
      </c>
      <c r="T3472" s="1" t="str">
        <f t="array" ref="T3472">_xlfn.XLOOKUP(A3472,Booking_data!$A$1:$A$6001,Booking_data!$O$1:$O$6001,"Not Found")</f>
        <v>Female</v>
      </c>
      <c r="U3472" s="1" t="str">
        <f t="shared" si="4"/>
        <v>Youngster</v>
      </c>
      <c r="V3472" s="1" t="str">
        <f t="shared" si="5"/>
        <v>Medium Booking</v>
      </c>
    </row>
    <row r="3473" ht="15.75" customHeight="1">
      <c r="A3473" s="1" t="s">
        <v>3787</v>
      </c>
      <c r="B3473" s="6">
        <v>46026.0</v>
      </c>
      <c r="C3473" s="6">
        <v>46032.0</v>
      </c>
      <c r="D3473" s="7">
        <v>0.9375</v>
      </c>
      <c r="E3473" s="1" t="str">
        <f t="shared" si="1"/>
        <v>Weekend</v>
      </c>
      <c r="F3473" s="1" t="str">
        <f t="shared" si="2"/>
        <v>Jan</v>
      </c>
      <c r="G3473" s="1" t="str">
        <f t="array" ref="G3473">_xlfn.XLOOKUP(A3473,Booking_data!$A$1:$A$6001,Booking_data!$D$1:$D$6001,"not found")</f>
        <v>M029</v>
      </c>
      <c r="H3473" s="1" t="str">
        <f t="array" ref="H3473">_xlfn.XLOOKUP(G3473,Movies_data!$A$1:$A$41,Movies_data!$B$1:$B$41,"not found")</f>
        <v>777 Charlie</v>
      </c>
      <c r="I3473" s="1" t="str">
        <f t="array" ref="I3473">_xlfn.XLOOKUP(G3473,Movies_data!$A$1:$A$41,Movies_data!$D$1:$D$41,"not found")</f>
        <v>Adventure</v>
      </c>
      <c r="J3473" s="1" t="str">
        <f t="array" ref="J3473">_xlfn.XLOOKUP(G3473,Movies_data!$A$1:$A$41,Movies_data!$C$1:$C$41,"not found")</f>
        <v>Kannada</v>
      </c>
      <c r="K3473" s="1">
        <f t="array" ref="K3473">_xlfn.XLOOKUP(G3473,Movies_data!$A$1:$A$41,Movies_data!$H$1:$H$41,"Not Found")</f>
        <v>8.7</v>
      </c>
      <c r="L3473" s="1" t="str">
        <f t="array" ref="L3473">_xlfn.XLOOKUP(A3473,Booking_data!$A$1:$A$6001,Booking_data!$E$1:$E$6001,"not Found")</f>
        <v>C031</v>
      </c>
      <c r="M3473" s="1" t="str">
        <f t="array" ref="M3473">_xlfn.XLOOKUP(L3473,Cinemas_data!$A$1:$A$49,Cinemas_data!$I$1:$I$49,"not Found")</f>
        <v>#NAME?</v>
      </c>
      <c r="N3473" s="1" t="str">
        <f t="array" ref="N3473">_xlfn.XLOOKUP(L3473,Cinemas_data!$A$1:$A$49,Cinemas_data!$C$1:$C$49,"not Found")</f>
        <v>Madurai</v>
      </c>
      <c r="O3473" s="1">
        <f t="array" ref="O3473">_xlfn.XLOOKUP(A3473,Booking_data!$A$1:$A$6001,Booking_data!$H$1:$H$6001,"not found")</f>
        <v>4</v>
      </c>
      <c r="P3473" s="1">
        <f t="array" ref="P3473">_xlfn.XLOOKUP(A3473,Booking_data!$A$1:$A$6001,Booking_data!$I$1:$I$6001,"not Found")</f>
        <v>420</v>
      </c>
      <c r="Q3473" s="1">
        <f t="shared" si="3"/>
        <v>1680</v>
      </c>
      <c r="R3473" s="1" t="str">
        <f t="array" ref="R3473">_xlfn.XLOOKUP(A3473,Booking_data!$A$1:$A$6001,Booking_data!$L$1:$L$6001,"Not Found")</f>
        <v>Credit Card</v>
      </c>
      <c r="S3473" s="1">
        <f t="array" ref="S3473">_xlfn.XLOOKUP(A3473,Booking_data!$A$1:$A$6001,Booking_data!$N$1:$N$6001,"not Found")</f>
        <v>49</v>
      </c>
      <c r="T3473" s="1" t="str">
        <f t="array" ref="T3473">_xlfn.XLOOKUP(A3473,Booking_data!$A$1:$A$6001,Booking_data!$O$1:$O$6001,"Not Found")</f>
        <v>Other</v>
      </c>
      <c r="U3473" s="1" t="str">
        <f t="shared" si="4"/>
        <v>Above 45</v>
      </c>
      <c r="V3473" s="1" t="str">
        <f t="shared" si="5"/>
        <v>Medium Booking</v>
      </c>
    </row>
    <row r="3474" ht="15.75" customHeight="1">
      <c r="A3474" s="1" t="s">
        <v>3788</v>
      </c>
      <c r="B3474" s="6">
        <v>46196.0</v>
      </c>
      <c r="C3474" s="6">
        <v>46197.0</v>
      </c>
      <c r="D3474" s="7">
        <v>0.6458333333333334</v>
      </c>
      <c r="E3474" s="1" t="str">
        <f t="shared" si="1"/>
        <v>Weekday</v>
      </c>
      <c r="F3474" s="1" t="str">
        <f t="shared" si="2"/>
        <v>Jun</v>
      </c>
      <c r="G3474" s="1" t="str">
        <f t="array" ref="G3474">_xlfn.XLOOKUP(A3474,Booking_data!$A$1:$A$6001,Booking_data!$D$1:$D$6001,"not found")</f>
        <v>M006</v>
      </c>
      <c r="H3474" s="1" t="str">
        <f t="array" ref="H3474">_xlfn.XLOOKUP(G3474,Movies_data!$A$1:$A$41,Movies_data!$B$1:$B$41,"not found")</f>
        <v>Maamannan</v>
      </c>
      <c r="I3474" s="1" t="str">
        <f t="array" ref="I3474">_xlfn.XLOOKUP(G3474,Movies_data!$A$1:$A$41,Movies_data!$D$1:$D$41,"not found")</f>
        <v>Drama</v>
      </c>
      <c r="J3474" s="1" t="str">
        <f t="array" ref="J3474">_xlfn.XLOOKUP(G3474,Movies_data!$A$1:$A$41,Movies_data!$C$1:$C$41,"not found")</f>
        <v>Tamil</v>
      </c>
      <c r="K3474" s="1">
        <f t="array" ref="K3474">_xlfn.XLOOKUP(G3474,Movies_data!$A$1:$A$41,Movies_data!$H$1:$H$41,"Not Found")</f>
        <v>7.3</v>
      </c>
      <c r="L3474" s="1" t="str">
        <f t="array" ref="L3474">_xlfn.XLOOKUP(A3474,Booking_data!$A$1:$A$6001,Booking_data!$E$1:$E$6001,"not Found")</f>
        <v>C141</v>
      </c>
      <c r="M3474" s="1" t="str">
        <f t="array" ref="M3474">_xlfn.XLOOKUP(L3474,Cinemas_data!$A$1:$A$49,Cinemas_data!$I$1:$I$49,"not Found")</f>
        <v>#NAME?</v>
      </c>
      <c r="N3474" s="1" t="str">
        <f t="array" ref="N3474">_xlfn.XLOOKUP(L3474,Cinemas_data!$A$1:$A$49,Cinemas_data!$C$1:$C$49,"not Found")</f>
        <v>Ahmedabad</v>
      </c>
      <c r="O3474" s="1">
        <f t="array" ref="O3474">_xlfn.XLOOKUP(A3474,Booking_data!$A$1:$A$6001,Booking_data!$H$1:$H$6001,"not found")</f>
        <v>1</v>
      </c>
      <c r="P3474" s="1">
        <f t="array" ref="P3474">_xlfn.XLOOKUP(A3474,Booking_data!$A$1:$A$6001,Booking_data!$I$1:$I$6001,"not Found")</f>
        <v>240</v>
      </c>
      <c r="Q3474" s="1">
        <f t="shared" si="3"/>
        <v>240</v>
      </c>
      <c r="R3474" s="1" t="str">
        <f t="array" ref="R3474">_xlfn.XLOOKUP(A3474,Booking_data!$A$1:$A$6001,Booking_data!$L$1:$L$6001,"Not Found")</f>
        <v>Debit Card</v>
      </c>
      <c r="S3474" s="1">
        <f t="array" ref="S3474">_xlfn.XLOOKUP(A3474,Booking_data!$A$1:$A$6001,Booking_data!$N$1:$N$6001,"not Found")</f>
        <v>55</v>
      </c>
      <c r="T3474" s="1" t="str">
        <f t="array" ref="T3474">_xlfn.XLOOKUP(A3474,Booking_data!$A$1:$A$6001,Booking_data!$O$1:$O$6001,"Not Found")</f>
        <v>Male</v>
      </c>
      <c r="U3474" s="1" t="str">
        <f t="shared" si="4"/>
        <v>Above 45</v>
      </c>
      <c r="V3474" s="1" t="str">
        <f t="shared" si="5"/>
        <v>Low Booking</v>
      </c>
    </row>
    <row r="3475" ht="15.75" customHeight="1">
      <c r="A3475" s="1" t="s">
        <v>3789</v>
      </c>
      <c r="B3475" s="6">
        <v>46126.0</v>
      </c>
      <c r="C3475" s="6">
        <v>46131.0</v>
      </c>
      <c r="D3475" s="7">
        <v>0.8854166666666666</v>
      </c>
      <c r="E3475" s="1" t="str">
        <f t="shared" si="1"/>
        <v>Weekday</v>
      </c>
      <c r="F3475" s="1" t="str">
        <f t="shared" si="2"/>
        <v>Apr</v>
      </c>
      <c r="G3475" s="1" t="str">
        <f t="array" ref="G3475">_xlfn.XLOOKUP(A3475,Booking_data!$A$1:$A$6001,Booking_data!$D$1:$D$6001,"not found")</f>
        <v>M013</v>
      </c>
      <c r="H3475" s="1" t="str">
        <f t="array" ref="H3475">_xlfn.XLOOKUP(G3475,Movies_data!$A$1:$A$41,Movies_data!$B$1:$B$41,"not found")</f>
        <v>Salaar</v>
      </c>
      <c r="I3475" s="1" t="str">
        <f t="array" ref="I3475">_xlfn.XLOOKUP(G3475,Movies_data!$A$1:$A$41,Movies_data!$D$1:$D$41,"not found")</f>
        <v>Action</v>
      </c>
      <c r="J3475" s="1" t="str">
        <f t="array" ref="J3475">_xlfn.XLOOKUP(G3475,Movies_data!$A$1:$A$41,Movies_data!$C$1:$C$41,"not found")</f>
        <v>Telugu</v>
      </c>
      <c r="K3475" s="1">
        <f t="array" ref="K3475">_xlfn.XLOOKUP(G3475,Movies_data!$A$1:$A$41,Movies_data!$H$1:$H$41,"Not Found")</f>
        <v>6.5</v>
      </c>
      <c r="L3475" s="1" t="str">
        <f t="array" ref="L3475">_xlfn.XLOOKUP(A3475,Booking_data!$A$1:$A$6001,Booking_data!$E$1:$E$6001,"not Found")</f>
        <v>C083</v>
      </c>
      <c r="M3475" s="1" t="str">
        <f t="array" ref="M3475">_xlfn.XLOOKUP(L3475,Cinemas_data!$A$1:$A$49,Cinemas_data!$I$1:$I$49,"not Found")</f>
        <v>#NAME?</v>
      </c>
      <c r="N3475" s="1" t="str">
        <f t="array" ref="N3475">_xlfn.XLOOKUP(L3475,Cinemas_data!$A$1:$A$49,Cinemas_data!$C$1:$C$49,"not Found")</f>
        <v>Vijayawada</v>
      </c>
      <c r="O3475" s="1">
        <f t="array" ref="O3475">_xlfn.XLOOKUP(A3475,Booking_data!$A$1:$A$6001,Booking_data!$H$1:$H$6001,"not found")</f>
        <v>3</v>
      </c>
      <c r="P3475" s="1">
        <f t="array" ref="P3475">_xlfn.XLOOKUP(A3475,Booking_data!$A$1:$A$6001,Booking_data!$I$1:$I$6001,"not Found")</f>
        <v>280</v>
      </c>
      <c r="Q3475" s="1">
        <f t="shared" si="3"/>
        <v>840</v>
      </c>
      <c r="R3475" s="1" t="str">
        <f t="array" ref="R3475">_xlfn.XLOOKUP(A3475,Booking_data!$A$1:$A$6001,Booking_data!$L$1:$L$6001,"Not Found")</f>
        <v>UPI</v>
      </c>
      <c r="S3475" s="1">
        <f t="array" ref="S3475">_xlfn.XLOOKUP(A3475,Booking_data!$A$1:$A$6001,Booking_data!$N$1:$N$6001,"not Found")</f>
        <v>27</v>
      </c>
      <c r="T3475" s="1" t="str">
        <f t="array" ref="T3475">_xlfn.XLOOKUP(A3475,Booking_data!$A$1:$A$6001,Booking_data!$O$1:$O$6001,"Not Found")</f>
        <v>Other</v>
      </c>
      <c r="U3475" s="1" t="str">
        <f t="shared" si="4"/>
        <v>Youngster</v>
      </c>
      <c r="V3475" s="1" t="str">
        <f t="shared" si="5"/>
        <v>Medium Booking</v>
      </c>
    </row>
    <row r="3476" ht="15.75" customHeight="1">
      <c r="A3476" s="1" t="s">
        <v>3790</v>
      </c>
      <c r="B3476" s="6">
        <v>46194.0</v>
      </c>
      <c r="C3476" s="6">
        <v>46194.0</v>
      </c>
      <c r="D3476" s="7">
        <v>0.8854166666666666</v>
      </c>
      <c r="E3476" s="1" t="str">
        <f t="shared" si="1"/>
        <v>Weekend</v>
      </c>
      <c r="F3476" s="1" t="str">
        <f t="shared" si="2"/>
        <v>Jun</v>
      </c>
      <c r="G3476" s="1" t="str">
        <f t="array" ref="G3476">_xlfn.XLOOKUP(A3476,Booking_data!$A$1:$A$6001,Booking_data!$D$1:$D$6001,"not found")</f>
        <v>M030</v>
      </c>
      <c r="H3476" s="1" t="str">
        <f t="array" ref="H3476">_xlfn.XLOOKUP(G3476,Movies_data!$A$1:$A$41,Movies_data!$B$1:$B$41,"not found")</f>
        <v>Kirik Party</v>
      </c>
      <c r="I3476" s="1" t="str">
        <f t="array" ref="I3476">_xlfn.XLOOKUP(G3476,Movies_data!$A$1:$A$41,Movies_data!$D$1:$D$41,"not found")</f>
        <v>Comedy</v>
      </c>
      <c r="J3476" s="1" t="str">
        <f t="array" ref="J3476">_xlfn.XLOOKUP(G3476,Movies_data!$A$1:$A$41,Movies_data!$C$1:$C$41,"not found")</f>
        <v>Kannada</v>
      </c>
      <c r="K3476" s="1">
        <f t="array" ref="K3476">_xlfn.XLOOKUP(G3476,Movies_data!$A$1:$A$41,Movies_data!$H$1:$H$41,"Not Found")</f>
        <v>8</v>
      </c>
      <c r="L3476" s="1" t="str">
        <f t="array" ref="L3476">_xlfn.XLOOKUP(A3476,Booking_data!$A$1:$A$6001,Booking_data!$E$1:$E$6001,"not Found")</f>
        <v>C092</v>
      </c>
      <c r="M3476" s="1" t="str">
        <f t="array" ref="M3476">_xlfn.XLOOKUP(L3476,Cinemas_data!$A$1:$A$49,Cinemas_data!$I$1:$I$49,"not Found")</f>
        <v>#NAME?</v>
      </c>
      <c r="N3476" s="1" t="str">
        <f t="array" ref="N3476">_xlfn.XLOOKUP(L3476,Cinemas_data!$A$1:$A$49,Cinemas_data!$C$1:$C$49,"not Found")</f>
        <v>Mumbai</v>
      </c>
      <c r="O3476" s="1">
        <f t="array" ref="O3476">_xlfn.XLOOKUP(A3476,Booking_data!$A$1:$A$6001,Booking_data!$H$1:$H$6001,"not found")</f>
        <v>5</v>
      </c>
      <c r="P3476" s="1">
        <f t="array" ref="P3476">_xlfn.XLOOKUP(A3476,Booking_data!$A$1:$A$6001,Booking_data!$I$1:$I$6001,"not Found")</f>
        <v>160</v>
      </c>
      <c r="Q3476" s="1">
        <f t="shared" si="3"/>
        <v>800</v>
      </c>
      <c r="R3476" s="1" t="str">
        <f t="array" ref="R3476">_xlfn.XLOOKUP(A3476,Booking_data!$A$1:$A$6001,Booking_data!$L$1:$L$6001,"Not Found")</f>
        <v>Debit Card</v>
      </c>
      <c r="S3476" s="1">
        <f t="array" ref="S3476">_xlfn.XLOOKUP(A3476,Booking_data!$A$1:$A$6001,Booking_data!$N$1:$N$6001,"not Found")</f>
        <v>31</v>
      </c>
      <c r="T3476" s="1" t="str">
        <f t="array" ref="T3476">_xlfn.XLOOKUP(A3476,Booking_data!$A$1:$A$6001,Booking_data!$O$1:$O$6001,"Not Found")</f>
        <v>Male</v>
      </c>
      <c r="U3476" s="1" t="str">
        <f t="shared" si="4"/>
        <v>Middle Age</v>
      </c>
      <c r="V3476" s="1" t="str">
        <f t="shared" si="5"/>
        <v>High Booking</v>
      </c>
    </row>
    <row r="3477" ht="15.75" customHeight="1">
      <c r="A3477" s="1" t="s">
        <v>3791</v>
      </c>
      <c r="B3477" s="6">
        <v>46169.0</v>
      </c>
      <c r="C3477" s="6">
        <v>46175.0</v>
      </c>
      <c r="D3477" s="7">
        <v>0.9375</v>
      </c>
      <c r="E3477" s="1" t="str">
        <f t="shared" si="1"/>
        <v>Weekday</v>
      </c>
      <c r="F3477" s="1" t="str">
        <f t="shared" si="2"/>
        <v>May</v>
      </c>
      <c r="G3477" s="1" t="str">
        <f t="array" ref="G3477">_xlfn.XLOOKUP(A3477,Booking_data!$A$1:$A$6001,Booking_data!$D$1:$D$6001,"not found")</f>
        <v>M001</v>
      </c>
      <c r="H3477" s="1" t="str">
        <f t="array" ref="H3477">_xlfn.XLOOKUP(G3477,Movies_data!$A$1:$A$41,Movies_data!$B$1:$B$41,"not found")</f>
        <v>Leo</v>
      </c>
      <c r="I3477" s="1" t="str">
        <f t="array" ref="I3477">_xlfn.XLOOKUP(G3477,Movies_data!$A$1:$A$41,Movies_data!$D$1:$D$41,"not found")</f>
        <v>Action</v>
      </c>
      <c r="J3477" s="1" t="str">
        <f t="array" ref="J3477">_xlfn.XLOOKUP(G3477,Movies_data!$A$1:$A$41,Movies_data!$C$1:$C$41,"not found")</f>
        <v>Tamil</v>
      </c>
      <c r="K3477" s="1">
        <f t="array" ref="K3477">_xlfn.XLOOKUP(G3477,Movies_data!$A$1:$A$41,Movies_data!$H$1:$H$41,"Not Found")</f>
        <v>8</v>
      </c>
      <c r="L3477" s="1" t="str">
        <f t="array" ref="L3477">_xlfn.XLOOKUP(A3477,Booking_data!$A$1:$A$6001,Booking_data!$E$1:$E$6001,"not Found")</f>
        <v>C012</v>
      </c>
      <c r="M3477" s="1" t="str">
        <f t="array" ref="M3477">_xlfn.XLOOKUP(L3477,Cinemas_data!$A$1:$A$49,Cinemas_data!$I$1:$I$49,"not Found")</f>
        <v>#NAME?</v>
      </c>
      <c r="N3477" s="1" t="str">
        <f t="array" ref="N3477">_xlfn.XLOOKUP(L3477,Cinemas_data!$A$1:$A$49,Cinemas_data!$C$1:$C$49,"not Found")</f>
        <v>Chennai</v>
      </c>
      <c r="O3477" s="1">
        <f t="array" ref="O3477">_xlfn.XLOOKUP(A3477,Booking_data!$A$1:$A$6001,Booking_data!$H$1:$H$6001,"not found")</f>
        <v>5</v>
      </c>
      <c r="P3477" s="1">
        <f t="array" ref="P3477">_xlfn.XLOOKUP(A3477,Booking_data!$A$1:$A$6001,Booking_data!$I$1:$I$6001,"not Found")</f>
        <v>240</v>
      </c>
      <c r="Q3477" s="1">
        <f t="shared" si="3"/>
        <v>1200</v>
      </c>
      <c r="R3477" s="1" t="str">
        <f t="array" ref="R3477">_xlfn.XLOOKUP(A3477,Booking_data!$A$1:$A$6001,Booking_data!$L$1:$L$6001,"Not Found")</f>
        <v>Credit Card</v>
      </c>
      <c r="S3477" s="1">
        <f t="array" ref="S3477">_xlfn.XLOOKUP(A3477,Booking_data!$A$1:$A$6001,Booking_data!$N$1:$N$6001,"not Found")</f>
        <v>22</v>
      </c>
      <c r="T3477" s="1" t="str">
        <f t="array" ref="T3477">_xlfn.XLOOKUP(A3477,Booking_data!$A$1:$A$6001,Booking_data!$O$1:$O$6001,"Not Found")</f>
        <v>Male</v>
      </c>
      <c r="U3477" s="1" t="str">
        <f t="shared" si="4"/>
        <v>Youngster</v>
      </c>
      <c r="V3477" s="1" t="str">
        <f t="shared" si="5"/>
        <v>High Booking</v>
      </c>
    </row>
    <row r="3478" ht="15.75" customHeight="1">
      <c r="A3478" s="1" t="s">
        <v>3792</v>
      </c>
      <c r="B3478" s="6">
        <v>46119.0</v>
      </c>
      <c r="C3478" s="6">
        <v>46125.0</v>
      </c>
      <c r="D3478" s="7">
        <v>0.9375</v>
      </c>
      <c r="E3478" s="1" t="str">
        <f t="shared" si="1"/>
        <v>Weekday</v>
      </c>
      <c r="F3478" s="1" t="str">
        <f t="shared" si="2"/>
        <v>Apr</v>
      </c>
      <c r="G3478" s="1" t="str">
        <f t="array" ref="G3478">_xlfn.XLOOKUP(A3478,Booking_data!$A$1:$A$6001,Booking_data!$D$1:$D$6001,"not found")</f>
        <v>M001</v>
      </c>
      <c r="H3478" s="1" t="str">
        <f t="array" ref="H3478">_xlfn.XLOOKUP(G3478,Movies_data!$A$1:$A$41,Movies_data!$B$1:$B$41,"not found")</f>
        <v>Leo</v>
      </c>
      <c r="I3478" s="1" t="str">
        <f t="array" ref="I3478">_xlfn.XLOOKUP(G3478,Movies_data!$A$1:$A$41,Movies_data!$D$1:$D$41,"not found")</f>
        <v>Action</v>
      </c>
      <c r="J3478" s="1" t="str">
        <f t="array" ref="J3478">_xlfn.XLOOKUP(G3478,Movies_data!$A$1:$A$41,Movies_data!$C$1:$C$41,"not found")</f>
        <v>Tamil</v>
      </c>
      <c r="K3478" s="1">
        <f t="array" ref="K3478">_xlfn.XLOOKUP(G3478,Movies_data!$A$1:$A$41,Movies_data!$H$1:$H$41,"Not Found")</f>
        <v>8</v>
      </c>
      <c r="L3478" s="1" t="str">
        <f t="array" ref="L3478">_xlfn.XLOOKUP(A3478,Booking_data!$A$1:$A$6001,Booking_data!$E$1:$E$6001,"not Found")</f>
        <v>C153</v>
      </c>
      <c r="M3478" s="1" t="str">
        <f t="array" ref="M3478">_xlfn.XLOOKUP(L3478,Cinemas_data!$A$1:$A$49,Cinemas_data!$I$1:$I$49,"not Found")</f>
        <v>#NAME?</v>
      </c>
      <c r="N3478" s="1" t="str">
        <f t="array" ref="N3478">_xlfn.XLOOKUP(L3478,Cinemas_data!$A$1:$A$49,Cinemas_data!$C$1:$C$49,"not Found")</f>
        <v>Kochi</v>
      </c>
      <c r="O3478" s="1">
        <f t="array" ref="O3478">_xlfn.XLOOKUP(A3478,Booking_data!$A$1:$A$6001,Booking_data!$H$1:$H$6001,"not found")</f>
        <v>2</v>
      </c>
      <c r="P3478" s="1">
        <f t="array" ref="P3478">_xlfn.XLOOKUP(A3478,Booking_data!$A$1:$A$6001,Booking_data!$I$1:$I$6001,"not Found")</f>
        <v>240</v>
      </c>
      <c r="Q3478" s="1">
        <f t="shared" si="3"/>
        <v>480</v>
      </c>
      <c r="R3478" s="1" t="str">
        <f t="array" ref="R3478">_xlfn.XLOOKUP(A3478,Booking_data!$A$1:$A$6001,Booking_data!$L$1:$L$6001,"Not Found")</f>
        <v>Wallet</v>
      </c>
      <c r="S3478" s="1">
        <f t="array" ref="S3478">_xlfn.XLOOKUP(A3478,Booking_data!$A$1:$A$6001,Booking_data!$N$1:$N$6001,"not Found")</f>
        <v>47</v>
      </c>
      <c r="T3478" s="1" t="str">
        <f t="array" ref="T3478">_xlfn.XLOOKUP(A3478,Booking_data!$A$1:$A$6001,Booking_data!$O$1:$O$6001,"Not Found")</f>
        <v>Male</v>
      </c>
      <c r="U3478" s="1" t="str">
        <f t="shared" si="4"/>
        <v>Above 45</v>
      </c>
      <c r="V3478" s="1" t="str">
        <f t="shared" si="5"/>
        <v>Low Booking</v>
      </c>
    </row>
    <row r="3479" ht="15.75" customHeight="1">
      <c r="A3479" s="1" t="s">
        <v>3793</v>
      </c>
      <c r="B3479" s="6">
        <v>46077.0</v>
      </c>
      <c r="C3479" s="6">
        <v>46080.0</v>
      </c>
      <c r="D3479" s="7">
        <v>0.6458333333333334</v>
      </c>
      <c r="E3479" s="1" t="str">
        <f t="shared" si="1"/>
        <v>Weekday</v>
      </c>
      <c r="F3479" s="1" t="str">
        <f t="shared" si="2"/>
        <v>Feb</v>
      </c>
      <c r="G3479" s="1" t="str">
        <f t="array" ref="G3479">_xlfn.XLOOKUP(A3479,Booking_data!$A$1:$A$6001,Booking_data!$D$1:$D$6001,"not found")</f>
        <v>M028</v>
      </c>
      <c r="H3479" s="1" t="str">
        <f t="array" ref="H3479">_xlfn.XLOOKUP(G3479,Movies_data!$A$1:$A$41,Movies_data!$B$1:$B$41,"not found")</f>
        <v>Kantara</v>
      </c>
      <c r="I3479" s="1" t="str">
        <f t="array" ref="I3479">_xlfn.XLOOKUP(G3479,Movies_data!$A$1:$A$41,Movies_data!$D$1:$D$41,"not found")</f>
        <v>Action</v>
      </c>
      <c r="J3479" s="1" t="str">
        <f t="array" ref="J3479">_xlfn.XLOOKUP(G3479,Movies_data!$A$1:$A$41,Movies_data!$C$1:$C$41,"not found")</f>
        <v>Kannada</v>
      </c>
      <c r="K3479" s="1">
        <f t="array" ref="K3479">_xlfn.XLOOKUP(G3479,Movies_data!$A$1:$A$41,Movies_data!$H$1:$H$41,"Not Found")</f>
        <v>8.2</v>
      </c>
      <c r="L3479" s="1" t="str">
        <f t="array" ref="L3479">_xlfn.XLOOKUP(A3479,Booking_data!$A$1:$A$6001,Booking_data!$E$1:$E$6001,"not Found")</f>
        <v>C091</v>
      </c>
      <c r="M3479" s="1" t="str">
        <f t="array" ref="M3479">_xlfn.XLOOKUP(L3479,Cinemas_data!$A$1:$A$49,Cinemas_data!$I$1:$I$49,"not Found")</f>
        <v>#NAME?</v>
      </c>
      <c r="N3479" s="1" t="str">
        <f t="array" ref="N3479">_xlfn.XLOOKUP(L3479,Cinemas_data!$A$1:$A$49,Cinemas_data!$C$1:$C$49,"not Found")</f>
        <v>Mumbai</v>
      </c>
      <c r="O3479" s="1">
        <f t="array" ref="O3479">_xlfn.XLOOKUP(A3479,Booking_data!$A$1:$A$6001,Booking_data!$H$1:$H$6001,"not found")</f>
        <v>6</v>
      </c>
      <c r="P3479" s="1">
        <f t="array" ref="P3479">_xlfn.XLOOKUP(A3479,Booking_data!$A$1:$A$6001,Booking_data!$I$1:$I$6001,"not Found")</f>
        <v>380</v>
      </c>
      <c r="Q3479" s="1">
        <f t="shared" si="3"/>
        <v>2280</v>
      </c>
      <c r="R3479" s="1" t="str">
        <f t="array" ref="R3479">_xlfn.XLOOKUP(A3479,Booking_data!$A$1:$A$6001,Booking_data!$L$1:$L$6001,"Not Found")</f>
        <v>UPI</v>
      </c>
      <c r="S3479" s="1">
        <f t="array" ref="S3479">_xlfn.XLOOKUP(A3479,Booking_data!$A$1:$A$6001,Booking_data!$N$1:$N$6001,"not Found")</f>
        <v>41</v>
      </c>
      <c r="T3479" s="1" t="str">
        <f t="array" ref="T3479">_xlfn.XLOOKUP(A3479,Booking_data!$A$1:$A$6001,Booking_data!$O$1:$O$6001,"Not Found")</f>
        <v>Female</v>
      </c>
      <c r="U3479" s="1" t="str">
        <f t="shared" si="4"/>
        <v>Middle Age</v>
      </c>
      <c r="V3479" s="1" t="str">
        <f t="shared" si="5"/>
        <v>High Booking</v>
      </c>
    </row>
    <row r="3480" ht="15.75" customHeight="1">
      <c r="A3480" s="1" t="s">
        <v>3794</v>
      </c>
      <c r="B3480" s="6">
        <v>46091.0</v>
      </c>
      <c r="C3480" s="6">
        <v>46093.0</v>
      </c>
      <c r="D3480" s="7">
        <v>0.6458333333333334</v>
      </c>
      <c r="E3480" s="1" t="str">
        <f t="shared" si="1"/>
        <v>Weekday</v>
      </c>
      <c r="F3480" s="1" t="str">
        <f t="shared" si="2"/>
        <v>Mar</v>
      </c>
      <c r="G3480" s="1" t="str">
        <f t="array" ref="G3480">_xlfn.XLOOKUP(A3480,Booking_data!$A$1:$A$6001,Booking_data!$D$1:$D$6001,"not found")</f>
        <v>M011</v>
      </c>
      <c r="H3480" s="1" t="str">
        <f t="array" ref="H3480">_xlfn.XLOOKUP(G3480,Movies_data!$A$1:$A$41,Movies_data!$B$1:$B$41,"not found")</f>
        <v>Pushpa 2</v>
      </c>
      <c r="I3480" s="1" t="str">
        <f t="array" ref="I3480">_xlfn.XLOOKUP(G3480,Movies_data!$A$1:$A$41,Movies_data!$D$1:$D$41,"not found")</f>
        <v>Action</v>
      </c>
      <c r="J3480" s="1" t="str">
        <f t="array" ref="J3480">_xlfn.XLOOKUP(G3480,Movies_data!$A$1:$A$41,Movies_data!$C$1:$C$41,"not found")</f>
        <v>Telugu</v>
      </c>
      <c r="K3480" s="1">
        <f t="array" ref="K3480">_xlfn.XLOOKUP(G3480,Movies_data!$A$1:$A$41,Movies_data!$H$1:$H$41,"Not Found")</f>
        <v>6.1</v>
      </c>
      <c r="L3480" s="1" t="str">
        <f t="array" ref="L3480">_xlfn.XLOOKUP(A3480,Booking_data!$A$1:$A$6001,Booking_data!$E$1:$E$6001,"not Found")</f>
        <v>C083</v>
      </c>
      <c r="M3480" s="1" t="str">
        <f t="array" ref="M3480">_xlfn.XLOOKUP(L3480,Cinemas_data!$A$1:$A$49,Cinemas_data!$I$1:$I$49,"not Found")</f>
        <v>#NAME?</v>
      </c>
      <c r="N3480" s="1" t="str">
        <f t="array" ref="N3480">_xlfn.XLOOKUP(L3480,Cinemas_data!$A$1:$A$49,Cinemas_data!$C$1:$C$49,"not Found")</f>
        <v>Vijayawada</v>
      </c>
      <c r="O3480" s="1">
        <f t="array" ref="O3480">_xlfn.XLOOKUP(A3480,Booking_data!$A$1:$A$6001,Booking_data!$H$1:$H$6001,"not found")</f>
        <v>2</v>
      </c>
      <c r="P3480" s="1">
        <f t="array" ref="P3480">_xlfn.XLOOKUP(A3480,Booking_data!$A$1:$A$6001,Booking_data!$I$1:$I$6001,"not Found")</f>
        <v>280</v>
      </c>
      <c r="Q3480" s="1">
        <f t="shared" si="3"/>
        <v>560</v>
      </c>
      <c r="R3480" s="1" t="str">
        <f t="array" ref="R3480">_xlfn.XLOOKUP(A3480,Booking_data!$A$1:$A$6001,Booking_data!$L$1:$L$6001,"Not Found")</f>
        <v>Wallet</v>
      </c>
      <c r="S3480" s="1">
        <f t="array" ref="S3480">_xlfn.XLOOKUP(A3480,Booking_data!$A$1:$A$6001,Booking_data!$N$1:$N$6001,"not Found")</f>
        <v>58</v>
      </c>
      <c r="T3480" s="1" t="str">
        <f t="array" ref="T3480">_xlfn.XLOOKUP(A3480,Booking_data!$A$1:$A$6001,Booking_data!$O$1:$O$6001,"Not Found")</f>
        <v>Female</v>
      </c>
      <c r="U3480" s="1" t="str">
        <f t="shared" si="4"/>
        <v>Above 45</v>
      </c>
      <c r="V3480" s="1" t="str">
        <f t="shared" si="5"/>
        <v>Low Booking</v>
      </c>
    </row>
    <row r="3481" ht="15.75" customHeight="1">
      <c r="A3481" s="1" t="s">
        <v>3795</v>
      </c>
      <c r="B3481" s="6">
        <v>46035.0</v>
      </c>
      <c r="C3481" s="6">
        <v>46036.0</v>
      </c>
      <c r="D3481" s="7">
        <v>0.53125</v>
      </c>
      <c r="E3481" s="1" t="str">
        <f t="shared" si="1"/>
        <v>Weekday</v>
      </c>
      <c r="F3481" s="1" t="str">
        <f t="shared" si="2"/>
        <v>Jan</v>
      </c>
      <c r="G3481" s="1" t="str">
        <f t="array" ref="G3481">_xlfn.XLOOKUP(A3481,Booking_data!$A$1:$A$6001,Booking_data!$D$1:$D$6001,"not found")</f>
        <v>M016</v>
      </c>
      <c r="H3481" s="1" t="str">
        <f t="array" ref="H3481">_xlfn.XLOOKUP(G3481,Movies_data!$A$1:$A$41,Movies_data!$B$1:$B$41,"not found")</f>
        <v>Arjun Reddy</v>
      </c>
      <c r="I3481" s="1" t="str">
        <f t="array" ref="I3481">_xlfn.XLOOKUP(G3481,Movies_data!$A$1:$A$41,Movies_data!$D$1:$D$41,"not found")</f>
        <v>Drama</v>
      </c>
      <c r="J3481" s="1" t="str">
        <f t="array" ref="J3481">_xlfn.XLOOKUP(G3481,Movies_data!$A$1:$A$41,Movies_data!$C$1:$C$41,"not found")</f>
        <v>Telugu</v>
      </c>
      <c r="K3481" s="1">
        <f t="array" ref="K3481">_xlfn.XLOOKUP(G3481,Movies_data!$A$1:$A$41,Movies_data!$H$1:$H$41,"Not Found")</f>
        <v>7.7</v>
      </c>
      <c r="L3481" s="1" t="str">
        <f t="array" ref="L3481">_xlfn.XLOOKUP(A3481,Booking_data!$A$1:$A$6001,Booking_data!$E$1:$E$6001,"not Found")</f>
        <v>C073</v>
      </c>
      <c r="M3481" s="1" t="str">
        <f t="array" ref="M3481">_xlfn.XLOOKUP(L3481,Cinemas_data!$A$1:$A$49,Cinemas_data!$I$1:$I$49,"not Found")</f>
        <v>#NAME?</v>
      </c>
      <c r="N3481" s="1" t="str">
        <f t="array" ref="N3481">_xlfn.XLOOKUP(L3481,Cinemas_data!$A$1:$A$49,Cinemas_data!$C$1:$C$49,"not Found")</f>
        <v>Hyderabad</v>
      </c>
      <c r="O3481" s="1">
        <f t="array" ref="O3481">_xlfn.XLOOKUP(A3481,Booking_data!$A$1:$A$6001,Booking_data!$H$1:$H$6001,"not found")</f>
        <v>3</v>
      </c>
      <c r="P3481" s="1">
        <f t="array" ref="P3481">_xlfn.XLOOKUP(A3481,Booking_data!$A$1:$A$6001,Booking_data!$I$1:$I$6001,"not Found")</f>
        <v>420</v>
      </c>
      <c r="Q3481" s="1">
        <f t="shared" si="3"/>
        <v>1260</v>
      </c>
      <c r="R3481" s="1" t="str">
        <f t="array" ref="R3481">_xlfn.XLOOKUP(A3481,Booking_data!$A$1:$A$6001,Booking_data!$L$1:$L$6001,"Not Found")</f>
        <v>Credit Card</v>
      </c>
      <c r="S3481" s="1">
        <f t="array" ref="S3481">_xlfn.XLOOKUP(A3481,Booking_data!$A$1:$A$6001,Booking_data!$N$1:$N$6001,"not Found")</f>
        <v>19</v>
      </c>
      <c r="T3481" s="1" t="str">
        <f t="array" ref="T3481">_xlfn.XLOOKUP(A3481,Booking_data!$A$1:$A$6001,Booking_data!$O$1:$O$6001,"Not Found")</f>
        <v>Female</v>
      </c>
      <c r="U3481" s="1" t="str">
        <f t="shared" si="4"/>
        <v>Youngster</v>
      </c>
      <c r="V3481" s="1" t="str">
        <f t="shared" si="5"/>
        <v>Medium Booking</v>
      </c>
    </row>
    <row r="3482" ht="15.75" customHeight="1">
      <c r="A3482" s="1" t="s">
        <v>3796</v>
      </c>
      <c r="B3482" s="6">
        <v>46089.0</v>
      </c>
      <c r="C3482" s="6">
        <v>46094.0</v>
      </c>
      <c r="D3482" s="7">
        <v>0.8854166666666666</v>
      </c>
      <c r="E3482" s="1" t="str">
        <f t="shared" si="1"/>
        <v>Weekend</v>
      </c>
      <c r="F3482" s="1" t="str">
        <f t="shared" si="2"/>
        <v>Mar</v>
      </c>
      <c r="G3482" s="1" t="str">
        <f t="array" ref="G3482">_xlfn.XLOOKUP(A3482,Booking_data!$A$1:$A$6001,Booking_data!$D$1:$D$6001,"not found")</f>
        <v>M003</v>
      </c>
      <c r="H3482" s="1" t="str">
        <f t="array" ref="H3482">_xlfn.XLOOKUP(G3482,Movies_data!$A$1:$A$41,Movies_data!$B$1:$B$41,"not found")</f>
        <v>Vikram</v>
      </c>
      <c r="I3482" s="1" t="str">
        <f t="array" ref="I3482">_xlfn.XLOOKUP(G3482,Movies_data!$A$1:$A$41,Movies_data!$D$1:$D$41,"not found")</f>
        <v>Action</v>
      </c>
      <c r="J3482" s="1" t="str">
        <f t="array" ref="J3482">_xlfn.XLOOKUP(G3482,Movies_data!$A$1:$A$41,Movies_data!$C$1:$C$41,"not found")</f>
        <v>Tamil</v>
      </c>
      <c r="K3482" s="1">
        <f t="array" ref="K3482">_xlfn.XLOOKUP(G3482,Movies_data!$A$1:$A$41,Movies_data!$H$1:$H$41,"Not Found")</f>
        <v>8.3</v>
      </c>
      <c r="L3482" s="1" t="str">
        <f t="array" ref="L3482">_xlfn.XLOOKUP(A3482,Booking_data!$A$1:$A$6001,Booking_data!$E$1:$E$6001,"not Found")</f>
        <v>C163</v>
      </c>
      <c r="M3482" s="1" t="str">
        <f t="array" ref="M3482">_xlfn.XLOOKUP(L3482,Cinemas_data!$A$1:$A$49,Cinemas_data!$I$1:$I$49,"not Found")</f>
        <v>#NAME?</v>
      </c>
      <c r="N3482" s="1" t="str">
        <f t="array" ref="N3482">_xlfn.XLOOKUP(L3482,Cinemas_data!$A$1:$A$49,Cinemas_data!$C$1:$C$49,"not Found")</f>
        <v>Thiruvananthapuram</v>
      </c>
      <c r="O3482" s="1">
        <f t="array" ref="O3482">_xlfn.XLOOKUP(A3482,Booking_data!$A$1:$A$6001,Booking_data!$H$1:$H$6001,"not found")</f>
        <v>2</v>
      </c>
      <c r="P3482" s="1">
        <f t="array" ref="P3482">_xlfn.XLOOKUP(A3482,Booking_data!$A$1:$A$6001,Booking_data!$I$1:$I$6001,"not Found")</f>
        <v>260</v>
      </c>
      <c r="Q3482" s="1">
        <f t="shared" si="3"/>
        <v>520</v>
      </c>
      <c r="R3482" s="1" t="str">
        <f t="array" ref="R3482">_xlfn.XLOOKUP(A3482,Booking_data!$A$1:$A$6001,Booking_data!$L$1:$L$6001,"Not Found")</f>
        <v>Credit Card</v>
      </c>
      <c r="S3482" s="1">
        <f t="array" ref="S3482">_xlfn.XLOOKUP(A3482,Booking_data!$A$1:$A$6001,Booking_data!$N$1:$N$6001,"not Found")</f>
        <v>46</v>
      </c>
      <c r="T3482" s="1" t="str">
        <f t="array" ref="T3482">_xlfn.XLOOKUP(A3482,Booking_data!$A$1:$A$6001,Booking_data!$O$1:$O$6001,"Not Found")</f>
        <v>Male</v>
      </c>
      <c r="U3482" s="1" t="str">
        <f t="shared" si="4"/>
        <v>Above 45</v>
      </c>
      <c r="V3482" s="1" t="str">
        <f t="shared" si="5"/>
        <v>Low Booking</v>
      </c>
    </row>
    <row r="3483" ht="15.75" customHeight="1">
      <c r="A3483" s="1" t="s">
        <v>3797</v>
      </c>
      <c r="B3483" s="6">
        <v>46028.0</v>
      </c>
      <c r="C3483" s="6">
        <v>46032.0</v>
      </c>
      <c r="D3483" s="7">
        <v>0.6458333333333334</v>
      </c>
      <c r="E3483" s="1" t="str">
        <f t="shared" si="1"/>
        <v>Weekday</v>
      </c>
      <c r="F3483" s="1" t="str">
        <f t="shared" si="2"/>
        <v>Jan</v>
      </c>
      <c r="G3483" s="1" t="str">
        <f t="array" ref="G3483">_xlfn.XLOOKUP(A3483,Booking_data!$A$1:$A$6001,Booking_data!$D$1:$D$6001,"not found")</f>
        <v>M008</v>
      </c>
      <c r="H3483" s="1" t="str">
        <f t="array" ref="H3483">_xlfn.XLOOKUP(G3483,Movies_data!$A$1:$A$41,Movies_data!$B$1:$B$41,"not found")</f>
        <v>Love Today</v>
      </c>
      <c r="I3483" s="1" t="str">
        <f t="array" ref="I3483">_xlfn.XLOOKUP(G3483,Movies_data!$A$1:$A$41,Movies_data!$D$1:$D$41,"not found")</f>
        <v>Romance</v>
      </c>
      <c r="J3483" s="1" t="str">
        <f t="array" ref="J3483">_xlfn.XLOOKUP(G3483,Movies_data!$A$1:$A$41,Movies_data!$C$1:$C$41,"not found")</f>
        <v>Tamil</v>
      </c>
      <c r="K3483" s="1">
        <f t="array" ref="K3483">_xlfn.XLOOKUP(G3483,Movies_data!$A$1:$A$41,Movies_data!$H$1:$H$41,"Not Found")</f>
        <v>7.4</v>
      </c>
      <c r="L3483" s="1" t="str">
        <f t="array" ref="L3483">_xlfn.XLOOKUP(A3483,Booking_data!$A$1:$A$6001,Booking_data!$E$1:$E$6001,"not Found")</f>
        <v>C022</v>
      </c>
      <c r="M3483" s="1" t="str">
        <f t="array" ref="M3483">_xlfn.XLOOKUP(L3483,Cinemas_data!$A$1:$A$49,Cinemas_data!$I$1:$I$49,"not Found")</f>
        <v>#NAME?</v>
      </c>
      <c r="N3483" s="1" t="str">
        <f t="array" ref="N3483">_xlfn.XLOOKUP(L3483,Cinemas_data!$A$1:$A$49,Cinemas_data!$C$1:$C$49,"not Found")</f>
        <v>Coimbatore</v>
      </c>
      <c r="O3483" s="1">
        <f t="array" ref="O3483">_xlfn.XLOOKUP(A3483,Booking_data!$A$1:$A$6001,Booking_data!$H$1:$H$6001,"not found")</f>
        <v>1</v>
      </c>
      <c r="P3483" s="1">
        <f t="array" ref="P3483">_xlfn.XLOOKUP(A3483,Booking_data!$A$1:$A$6001,Booking_data!$I$1:$I$6001,"not Found")</f>
        <v>200</v>
      </c>
      <c r="Q3483" s="1">
        <f t="shared" si="3"/>
        <v>200</v>
      </c>
      <c r="R3483" s="1" t="str">
        <f t="array" ref="R3483">_xlfn.XLOOKUP(A3483,Booking_data!$A$1:$A$6001,Booking_data!$L$1:$L$6001,"Not Found")</f>
        <v>Wallet</v>
      </c>
      <c r="S3483" s="1">
        <f t="array" ref="S3483">_xlfn.XLOOKUP(A3483,Booking_data!$A$1:$A$6001,Booking_data!$N$1:$N$6001,"not Found")</f>
        <v>38</v>
      </c>
      <c r="T3483" s="1" t="str">
        <f t="array" ref="T3483">_xlfn.XLOOKUP(A3483,Booking_data!$A$1:$A$6001,Booking_data!$O$1:$O$6001,"Not Found")</f>
        <v>Other</v>
      </c>
      <c r="U3483" s="1" t="str">
        <f t="shared" si="4"/>
        <v>Middle Age</v>
      </c>
      <c r="V3483" s="1" t="str">
        <f t="shared" si="5"/>
        <v>Low Booking</v>
      </c>
    </row>
    <row r="3484" ht="15.75" customHeight="1">
      <c r="A3484" s="1" t="s">
        <v>3798</v>
      </c>
      <c r="B3484" s="6">
        <v>46033.0</v>
      </c>
      <c r="C3484" s="6">
        <v>46040.0</v>
      </c>
      <c r="D3484" s="7">
        <v>0.53125</v>
      </c>
      <c r="E3484" s="1" t="str">
        <f t="shared" si="1"/>
        <v>Weekend</v>
      </c>
      <c r="F3484" s="1" t="str">
        <f t="shared" si="2"/>
        <v>Jan</v>
      </c>
      <c r="G3484" s="1" t="str">
        <f t="array" ref="G3484">_xlfn.XLOOKUP(A3484,Booking_data!$A$1:$A$6001,Booking_data!$D$1:$D$6001,"not found")</f>
        <v>M005</v>
      </c>
      <c r="H3484" s="1" t="str">
        <f t="array" ref="H3484">_xlfn.XLOOKUP(G3484,Movies_data!$A$1:$A$41,Movies_data!$B$1:$B$41,"not found")</f>
        <v>Ponniyin Selvan II</v>
      </c>
      <c r="I3484" s="1" t="str">
        <f t="array" ref="I3484">_xlfn.XLOOKUP(G3484,Movies_data!$A$1:$A$41,Movies_data!$D$1:$D$41,"not found")</f>
        <v>Drama</v>
      </c>
      <c r="J3484" s="1" t="str">
        <f t="array" ref="J3484">_xlfn.XLOOKUP(G3484,Movies_data!$A$1:$A$41,Movies_data!$C$1:$C$41,"not found")</f>
        <v>Tamil</v>
      </c>
      <c r="K3484" s="1">
        <f t="array" ref="K3484">_xlfn.XLOOKUP(G3484,Movies_data!$A$1:$A$41,Movies_data!$H$1:$H$41,"Not Found")</f>
        <v>7.3</v>
      </c>
      <c r="L3484" s="1" t="str">
        <f t="array" ref="L3484">_xlfn.XLOOKUP(A3484,Booking_data!$A$1:$A$6001,Booking_data!$E$1:$E$6001,"not Found")</f>
        <v>C092</v>
      </c>
      <c r="M3484" s="1" t="str">
        <f t="array" ref="M3484">_xlfn.XLOOKUP(L3484,Cinemas_data!$A$1:$A$49,Cinemas_data!$I$1:$I$49,"not Found")</f>
        <v>#NAME?</v>
      </c>
      <c r="N3484" s="1" t="str">
        <f t="array" ref="N3484">_xlfn.XLOOKUP(L3484,Cinemas_data!$A$1:$A$49,Cinemas_data!$C$1:$C$49,"not Found")</f>
        <v>Mumbai</v>
      </c>
      <c r="O3484" s="1">
        <f t="array" ref="O3484">_xlfn.XLOOKUP(A3484,Booking_data!$A$1:$A$6001,Booking_data!$H$1:$H$6001,"not found")</f>
        <v>4</v>
      </c>
      <c r="P3484" s="1">
        <f t="array" ref="P3484">_xlfn.XLOOKUP(A3484,Booking_data!$A$1:$A$6001,Booking_data!$I$1:$I$6001,"not Found")</f>
        <v>240</v>
      </c>
      <c r="Q3484" s="1">
        <f t="shared" si="3"/>
        <v>960</v>
      </c>
      <c r="R3484" s="1" t="str">
        <f t="array" ref="R3484">_xlfn.XLOOKUP(A3484,Booking_data!$A$1:$A$6001,Booking_data!$L$1:$L$6001,"Not Found")</f>
        <v>Net Banking</v>
      </c>
      <c r="S3484" s="1">
        <f t="array" ref="S3484">_xlfn.XLOOKUP(A3484,Booking_data!$A$1:$A$6001,Booking_data!$N$1:$N$6001,"not Found")</f>
        <v>26</v>
      </c>
      <c r="T3484" s="1" t="str">
        <f t="array" ref="T3484">_xlfn.XLOOKUP(A3484,Booking_data!$A$1:$A$6001,Booking_data!$O$1:$O$6001,"Not Found")</f>
        <v>Other</v>
      </c>
      <c r="U3484" s="1" t="str">
        <f t="shared" si="4"/>
        <v>Youngster</v>
      </c>
      <c r="V3484" s="1" t="str">
        <f t="shared" si="5"/>
        <v>Medium Booking</v>
      </c>
    </row>
    <row r="3485" ht="15.75" customHeight="1">
      <c r="A3485" s="1" t="s">
        <v>3799</v>
      </c>
      <c r="B3485" s="6">
        <v>46130.0</v>
      </c>
      <c r="C3485" s="6">
        <v>46135.0</v>
      </c>
      <c r="D3485" s="7">
        <v>0.3958333333333333</v>
      </c>
      <c r="E3485" s="1" t="str">
        <f t="shared" si="1"/>
        <v>Weekend</v>
      </c>
      <c r="F3485" s="1" t="str">
        <f t="shared" si="2"/>
        <v>Apr</v>
      </c>
      <c r="G3485" s="1" t="str">
        <f t="array" ref="G3485">_xlfn.XLOOKUP(A3485,Booking_data!$A$1:$A$6001,Booking_data!$D$1:$D$6001,"not found")</f>
        <v>M013</v>
      </c>
      <c r="H3485" s="1" t="str">
        <f t="array" ref="H3485">_xlfn.XLOOKUP(G3485,Movies_data!$A$1:$A$41,Movies_data!$B$1:$B$41,"not found")</f>
        <v>Salaar</v>
      </c>
      <c r="I3485" s="1" t="str">
        <f t="array" ref="I3485">_xlfn.XLOOKUP(G3485,Movies_data!$A$1:$A$41,Movies_data!$D$1:$D$41,"not found")</f>
        <v>Action</v>
      </c>
      <c r="J3485" s="1" t="str">
        <f t="array" ref="J3485">_xlfn.XLOOKUP(G3485,Movies_data!$A$1:$A$41,Movies_data!$C$1:$C$41,"not found")</f>
        <v>Telugu</v>
      </c>
      <c r="K3485" s="1">
        <f t="array" ref="K3485">_xlfn.XLOOKUP(G3485,Movies_data!$A$1:$A$41,Movies_data!$H$1:$H$41,"Not Found")</f>
        <v>6.5</v>
      </c>
      <c r="L3485" s="1" t="str">
        <f t="array" ref="L3485">_xlfn.XLOOKUP(A3485,Booking_data!$A$1:$A$6001,Booking_data!$E$1:$E$6001,"not Found")</f>
        <v>C121</v>
      </c>
      <c r="M3485" s="1" t="str">
        <f t="array" ref="M3485">_xlfn.XLOOKUP(L3485,Cinemas_data!$A$1:$A$49,Cinemas_data!$I$1:$I$49,"not Found")</f>
        <v>#NAME?</v>
      </c>
      <c r="N3485" s="1" t="str">
        <f t="array" ref="N3485">_xlfn.XLOOKUP(L3485,Cinemas_data!$A$1:$A$49,Cinemas_data!$C$1:$C$49,"not Found")</f>
        <v>Noida</v>
      </c>
      <c r="O3485" s="1">
        <f t="array" ref="O3485">_xlfn.XLOOKUP(A3485,Booking_data!$A$1:$A$6001,Booking_data!$H$1:$H$6001,"not found")</f>
        <v>3</v>
      </c>
      <c r="P3485" s="1">
        <f t="array" ref="P3485">_xlfn.XLOOKUP(A3485,Booking_data!$A$1:$A$6001,Booking_data!$I$1:$I$6001,"not Found")</f>
        <v>240</v>
      </c>
      <c r="Q3485" s="1">
        <f t="shared" si="3"/>
        <v>720</v>
      </c>
      <c r="R3485" s="1" t="str">
        <f t="array" ref="R3485">_xlfn.XLOOKUP(A3485,Booking_data!$A$1:$A$6001,Booking_data!$L$1:$L$6001,"Not Found")</f>
        <v>UPI</v>
      </c>
      <c r="S3485" s="1">
        <f t="array" ref="S3485">_xlfn.XLOOKUP(A3485,Booking_data!$A$1:$A$6001,Booking_data!$N$1:$N$6001,"not Found")</f>
        <v>24</v>
      </c>
      <c r="T3485" s="1" t="str">
        <f t="array" ref="T3485">_xlfn.XLOOKUP(A3485,Booking_data!$A$1:$A$6001,Booking_data!$O$1:$O$6001,"Not Found")</f>
        <v>Male</v>
      </c>
      <c r="U3485" s="1" t="str">
        <f t="shared" si="4"/>
        <v>Youngster</v>
      </c>
      <c r="V3485" s="1" t="str">
        <f t="shared" si="5"/>
        <v>Medium Booking</v>
      </c>
    </row>
    <row r="3486" ht="15.75" customHeight="1">
      <c r="A3486" s="1" t="s">
        <v>3800</v>
      </c>
      <c r="B3486" s="6">
        <v>46147.0</v>
      </c>
      <c r="C3486" s="6">
        <v>46154.0</v>
      </c>
      <c r="D3486" s="7">
        <v>0.53125</v>
      </c>
      <c r="E3486" s="1" t="str">
        <f t="shared" si="1"/>
        <v>Weekday</v>
      </c>
      <c r="F3486" s="1" t="str">
        <f t="shared" si="2"/>
        <v>May</v>
      </c>
      <c r="G3486" s="1" t="str">
        <f t="array" ref="G3486">_xlfn.XLOOKUP(A3486,Booking_data!$A$1:$A$6001,Booking_data!$D$1:$D$6001,"not found")</f>
        <v>M015</v>
      </c>
      <c r="H3486" s="1" t="str">
        <f t="array" ref="H3486">_xlfn.XLOOKUP(G3486,Movies_data!$A$1:$A$41,Movies_data!$B$1:$B$41,"not found")</f>
        <v>Kalki 2898 AD</v>
      </c>
      <c r="I3486" s="1" t="str">
        <f t="array" ref="I3486">_xlfn.XLOOKUP(G3486,Movies_data!$A$1:$A$41,Movies_data!$D$1:$D$41,"not found")</f>
        <v>Sci-Fi</v>
      </c>
      <c r="J3486" s="1" t="str">
        <f t="array" ref="J3486">_xlfn.XLOOKUP(G3486,Movies_data!$A$1:$A$41,Movies_data!$C$1:$C$41,"not found")</f>
        <v>Telugu</v>
      </c>
      <c r="K3486" s="1">
        <f t="array" ref="K3486">_xlfn.XLOOKUP(G3486,Movies_data!$A$1:$A$41,Movies_data!$H$1:$H$41,"Not Found")</f>
        <v>7</v>
      </c>
      <c r="L3486" s="1" t="str">
        <f t="array" ref="L3486">_xlfn.XLOOKUP(A3486,Booking_data!$A$1:$A$6001,Booking_data!$E$1:$E$6001,"not Found")</f>
        <v>C091</v>
      </c>
      <c r="M3486" s="1" t="str">
        <f t="array" ref="M3486">_xlfn.XLOOKUP(L3486,Cinemas_data!$A$1:$A$49,Cinemas_data!$I$1:$I$49,"not Found")</f>
        <v>#NAME?</v>
      </c>
      <c r="N3486" s="1" t="str">
        <f t="array" ref="N3486">_xlfn.XLOOKUP(L3486,Cinemas_data!$A$1:$A$49,Cinemas_data!$C$1:$C$49,"not Found")</f>
        <v>Mumbai</v>
      </c>
      <c r="O3486" s="1">
        <f t="array" ref="O3486">_xlfn.XLOOKUP(A3486,Booking_data!$A$1:$A$6001,Booking_data!$H$1:$H$6001,"not found")</f>
        <v>3</v>
      </c>
      <c r="P3486" s="1">
        <f t="array" ref="P3486">_xlfn.XLOOKUP(A3486,Booking_data!$A$1:$A$6001,Booking_data!$I$1:$I$6001,"not Found")</f>
        <v>280</v>
      </c>
      <c r="Q3486" s="1">
        <f t="shared" si="3"/>
        <v>840</v>
      </c>
      <c r="R3486" s="1" t="str">
        <f t="array" ref="R3486">_xlfn.XLOOKUP(A3486,Booking_data!$A$1:$A$6001,Booking_data!$L$1:$L$6001,"Not Found")</f>
        <v>Credit Card</v>
      </c>
      <c r="S3486" s="1">
        <f t="array" ref="S3486">_xlfn.XLOOKUP(A3486,Booking_data!$A$1:$A$6001,Booking_data!$N$1:$N$6001,"not Found")</f>
        <v>59</v>
      </c>
      <c r="T3486" s="1" t="str">
        <f t="array" ref="T3486">_xlfn.XLOOKUP(A3486,Booking_data!$A$1:$A$6001,Booking_data!$O$1:$O$6001,"Not Found")</f>
        <v>Female</v>
      </c>
      <c r="U3486" s="1" t="str">
        <f t="shared" si="4"/>
        <v>Above 45</v>
      </c>
      <c r="V3486" s="1" t="str">
        <f t="shared" si="5"/>
        <v>Medium Booking</v>
      </c>
    </row>
    <row r="3487" ht="15.75" customHeight="1">
      <c r="A3487" s="1" t="s">
        <v>3801</v>
      </c>
      <c r="B3487" s="6">
        <v>46145.0</v>
      </c>
      <c r="C3487" s="6">
        <v>46148.0</v>
      </c>
      <c r="D3487" s="7">
        <v>0.53125</v>
      </c>
      <c r="E3487" s="1" t="str">
        <f t="shared" si="1"/>
        <v>Weekend</v>
      </c>
      <c r="F3487" s="1" t="str">
        <f t="shared" si="2"/>
        <v>May</v>
      </c>
      <c r="G3487" s="1" t="str">
        <f t="array" ref="G3487">_xlfn.XLOOKUP(A3487,Booking_data!$A$1:$A$6001,Booking_data!$D$1:$D$6001,"not found")</f>
        <v>M014</v>
      </c>
      <c r="H3487" s="1" t="str">
        <f t="array" ref="H3487">_xlfn.XLOOKUP(G3487,Movies_data!$A$1:$A$41,Movies_data!$B$1:$B$41,"not found")</f>
        <v>Hi Nanna</v>
      </c>
      <c r="I3487" s="1" t="str">
        <f t="array" ref="I3487">_xlfn.XLOOKUP(G3487,Movies_data!$A$1:$A$41,Movies_data!$D$1:$D$41,"not found")</f>
        <v>Romance</v>
      </c>
      <c r="J3487" s="1" t="str">
        <f t="array" ref="J3487">_xlfn.XLOOKUP(G3487,Movies_data!$A$1:$A$41,Movies_data!$C$1:$C$41,"not found")</f>
        <v>Telugu</v>
      </c>
      <c r="K3487" s="1">
        <f t="array" ref="K3487">_xlfn.XLOOKUP(G3487,Movies_data!$A$1:$A$41,Movies_data!$H$1:$H$41,"Not Found")</f>
        <v>8</v>
      </c>
      <c r="L3487" s="1" t="str">
        <f t="array" ref="L3487">_xlfn.XLOOKUP(A3487,Booking_data!$A$1:$A$6001,Booking_data!$E$1:$E$6001,"not Found")</f>
        <v>C132</v>
      </c>
      <c r="M3487" s="1" t="str">
        <f t="array" ref="M3487">_xlfn.XLOOKUP(L3487,Cinemas_data!$A$1:$A$49,Cinemas_data!$I$1:$I$49,"not Found")</f>
        <v>#NAME?</v>
      </c>
      <c r="N3487" s="1" t="str">
        <f t="array" ref="N3487">_xlfn.XLOOKUP(L3487,Cinemas_data!$A$1:$A$49,Cinemas_data!$C$1:$C$49,"not Found")</f>
        <v>Kolkata</v>
      </c>
      <c r="O3487" s="1">
        <f t="array" ref="O3487">_xlfn.XLOOKUP(A3487,Booking_data!$A$1:$A$6001,Booking_data!$H$1:$H$6001,"not found")</f>
        <v>3</v>
      </c>
      <c r="P3487" s="1">
        <f t="array" ref="P3487">_xlfn.XLOOKUP(A3487,Booking_data!$A$1:$A$6001,Booking_data!$I$1:$I$6001,"not Found")</f>
        <v>260</v>
      </c>
      <c r="Q3487" s="1">
        <f t="shared" si="3"/>
        <v>780</v>
      </c>
      <c r="R3487" s="1" t="str">
        <f t="array" ref="R3487">_xlfn.XLOOKUP(A3487,Booking_data!$A$1:$A$6001,Booking_data!$L$1:$L$6001,"Not Found")</f>
        <v>Wallet</v>
      </c>
      <c r="S3487" s="1">
        <f t="array" ref="S3487">_xlfn.XLOOKUP(A3487,Booking_data!$A$1:$A$6001,Booking_data!$N$1:$N$6001,"not Found")</f>
        <v>25</v>
      </c>
      <c r="T3487" s="1" t="str">
        <f t="array" ref="T3487">_xlfn.XLOOKUP(A3487,Booking_data!$A$1:$A$6001,Booking_data!$O$1:$O$6001,"Not Found")</f>
        <v>Female</v>
      </c>
      <c r="U3487" s="1" t="str">
        <f t="shared" si="4"/>
        <v>Youngster</v>
      </c>
      <c r="V3487" s="1" t="str">
        <f t="shared" si="5"/>
        <v>Medium Booking</v>
      </c>
    </row>
    <row r="3488" ht="15.75" customHeight="1">
      <c r="A3488" s="1" t="s">
        <v>3802</v>
      </c>
      <c r="B3488" s="6">
        <v>46090.0</v>
      </c>
      <c r="C3488" s="6">
        <v>46090.0</v>
      </c>
      <c r="D3488" s="7">
        <v>0.9375</v>
      </c>
      <c r="E3488" s="1" t="str">
        <f t="shared" si="1"/>
        <v>Weekday</v>
      </c>
      <c r="F3488" s="1" t="str">
        <f t="shared" si="2"/>
        <v>Mar</v>
      </c>
      <c r="G3488" s="1" t="str">
        <f t="array" ref="G3488">_xlfn.XLOOKUP(A3488,Booking_data!$A$1:$A$6001,Booking_data!$D$1:$D$6001,"not found")</f>
        <v>M037</v>
      </c>
      <c r="H3488" s="1" t="str">
        <f t="array" ref="H3488">_xlfn.XLOOKUP(G3488,Movies_data!$A$1:$A$41,Movies_data!$B$1:$B$41,"not found")</f>
        <v>Oppenheimer</v>
      </c>
      <c r="I3488" s="1" t="str">
        <f t="array" ref="I3488">_xlfn.XLOOKUP(G3488,Movies_data!$A$1:$A$41,Movies_data!$D$1:$D$41,"not found")</f>
        <v>Biography</v>
      </c>
      <c r="J3488" s="1" t="str">
        <f t="array" ref="J3488">_xlfn.XLOOKUP(G3488,Movies_data!$A$1:$A$41,Movies_data!$C$1:$C$41,"not found")</f>
        <v>English</v>
      </c>
      <c r="K3488" s="1">
        <f t="array" ref="K3488">_xlfn.XLOOKUP(G3488,Movies_data!$A$1:$A$41,Movies_data!$H$1:$H$41,"Not Found")</f>
        <v>8.5</v>
      </c>
      <c r="L3488" s="1" t="str">
        <f t="array" ref="L3488">_xlfn.XLOOKUP(A3488,Booking_data!$A$1:$A$6001,Booking_data!$E$1:$E$6001,"not Found")</f>
        <v>C122</v>
      </c>
      <c r="M3488" s="1" t="str">
        <f t="array" ref="M3488">_xlfn.XLOOKUP(L3488,Cinemas_data!$A$1:$A$49,Cinemas_data!$I$1:$I$49,"not Found")</f>
        <v>#NAME?</v>
      </c>
      <c r="N3488" s="1" t="str">
        <f t="array" ref="N3488">_xlfn.XLOOKUP(L3488,Cinemas_data!$A$1:$A$49,Cinemas_data!$C$1:$C$49,"not Found")</f>
        <v>Noida</v>
      </c>
      <c r="O3488" s="1">
        <f t="array" ref="O3488">_xlfn.XLOOKUP(A3488,Booking_data!$A$1:$A$6001,Booking_data!$H$1:$H$6001,"not found")</f>
        <v>5</v>
      </c>
      <c r="P3488" s="1">
        <f t="array" ref="P3488">_xlfn.XLOOKUP(A3488,Booking_data!$A$1:$A$6001,Booking_data!$I$1:$I$6001,"not Found")</f>
        <v>360</v>
      </c>
      <c r="Q3488" s="1">
        <f t="shared" si="3"/>
        <v>1800</v>
      </c>
      <c r="R3488" s="1" t="str">
        <f t="array" ref="R3488">_xlfn.XLOOKUP(A3488,Booking_data!$A$1:$A$6001,Booking_data!$L$1:$L$6001,"Not Found")</f>
        <v>Credit Card</v>
      </c>
      <c r="S3488" s="1">
        <f t="array" ref="S3488">_xlfn.XLOOKUP(A3488,Booking_data!$A$1:$A$6001,Booking_data!$N$1:$N$6001,"not Found")</f>
        <v>53</v>
      </c>
      <c r="T3488" s="1" t="str">
        <f t="array" ref="T3488">_xlfn.XLOOKUP(A3488,Booking_data!$A$1:$A$6001,Booking_data!$O$1:$O$6001,"Not Found")</f>
        <v>Female</v>
      </c>
      <c r="U3488" s="1" t="str">
        <f t="shared" si="4"/>
        <v>Above 45</v>
      </c>
      <c r="V3488" s="1" t="str">
        <f t="shared" si="5"/>
        <v>High Booking</v>
      </c>
    </row>
    <row r="3489" ht="15.75" customHeight="1">
      <c r="A3489" s="1" t="s">
        <v>3803</v>
      </c>
      <c r="B3489" s="6">
        <v>46126.0</v>
      </c>
      <c r="C3489" s="6">
        <v>46130.0</v>
      </c>
      <c r="D3489" s="7">
        <v>0.8854166666666666</v>
      </c>
      <c r="E3489" s="1" t="str">
        <f t="shared" si="1"/>
        <v>Weekday</v>
      </c>
      <c r="F3489" s="1" t="str">
        <f t="shared" si="2"/>
        <v>Apr</v>
      </c>
      <c r="G3489" s="1" t="str">
        <f t="array" ref="G3489">_xlfn.XLOOKUP(A3489,Booking_data!$A$1:$A$6001,Booking_data!$D$1:$D$6001,"not found")</f>
        <v>M038</v>
      </c>
      <c r="H3489" s="1" t="str">
        <f t="array" ref="H3489">_xlfn.XLOOKUP(G3489,Movies_data!$A$1:$A$41,Movies_data!$B$1:$B$41,"not found")</f>
        <v>Barbie</v>
      </c>
      <c r="I3489" s="1" t="str">
        <f t="array" ref="I3489">_xlfn.XLOOKUP(G3489,Movies_data!$A$1:$A$41,Movies_data!$D$1:$D$41,"not found")</f>
        <v>Comedy</v>
      </c>
      <c r="J3489" s="1" t="str">
        <f t="array" ref="J3489">_xlfn.XLOOKUP(G3489,Movies_data!$A$1:$A$41,Movies_data!$C$1:$C$41,"not found")</f>
        <v>English</v>
      </c>
      <c r="K3489" s="1">
        <f t="array" ref="K3489">_xlfn.XLOOKUP(G3489,Movies_data!$A$1:$A$41,Movies_data!$H$1:$H$41,"Not Found")</f>
        <v>6.8</v>
      </c>
      <c r="L3489" s="1" t="str">
        <f t="array" ref="L3489">_xlfn.XLOOKUP(A3489,Booking_data!$A$1:$A$6001,Booking_data!$E$1:$E$6001,"not Found")</f>
        <v>C061</v>
      </c>
      <c r="M3489" s="1" t="str">
        <f t="array" ref="M3489">_xlfn.XLOOKUP(L3489,Cinemas_data!$A$1:$A$49,Cinemas_data!$I$1:$I$49,"not Found")</f>
        <v>#NAME?</v>
      </c>
      <c r="N3489" s="1" t="str">
        <f t="array" ref="N3489">_xlfn.XLOOKUP(L3489,Cinemas_data!$A$1:$A$49,Cinemas_data!$C$1:$C$49,"not Found")</f>
        <v>Mysuru</v>
      </c>
      <c r="O3489" s="1">
        <f t="array" ref="O3489">_xlfn.XLOOKUP(A3489,Booking_data!$A$1:$A$6001,Booking_data!$H$1:$H$6001,"not found")</f>
        <v>2</v>
      </c>
      <c r="P3489" s="1">
        <f t="array" ref="P3489">_xlfn.XLOOKUP(A3489,Booking_data!$A$1:$A$6001,Booking_data!$I$1:$I$6001,"not Found")</f>
        <v>340</v>
      </c>
      <c r="Q3489" s="1">
        <f t="shared" si="3"/>
        <v>680</v>
      </c>
      <c r="R3489" s="1" t="str">
        <f t="array" ref="R3489">_xlfn.XLOOKUP(A3489,Booking_data!$A$1:$A$6001,Booking_data!$L$1:$L$6001,"Not Found")</f>
        <v>Wallet</v>
      </c>
      <c r="S3489" s="1">
        <f t="array" ref="S3489">_xlfn.XLOOKUP(A3489,Booking_data!$A$1:$A$6001,Booking_data!$N$1:$N$6001,"not Found")</f>
        <v>45</v>
      </c>
      <c r="T3489" s="1" t="str">
        <f t="array" ref="T3489">_xlfn.XLOOKUP(A3489,Booking_data!$A$1:$A$6001,Booking_data!$O$1:$O$6001,"Not Found")</f>
        <v>Female</v>
      </c>
      <c r="U3489" s="1" t="str">
        <f t="shared" si="4"/>
        <v>Above 45</v>
      </c>
      <c r="V3489" s="1" t="str">
        <f t="shared" si="5"/>
        <v>Low Booking</v>
      </c>
    </row>
    <row r="3490" ht="15.75" customHeight="1">
      <c r="A3490" s="1" t="s">
        <v>3804</v>
      </c>
      <c r="B3490" s="6">
        <v>46155.0</v>
      </c>
      <c r="C3490" s="6">
        <v>46162.0</v>
      </c>
      <c r="D3490" s="7">
        <v>0.9375</v>
      </c>
      <c r="E3490" s="1" t="str">
        <f t="shared" si="1"/>
        <v>Weekday</v>
      </c>
      <c r="F3490" s="1" t="str">
        <f t="shared" si="2"/>
        <v>May</v>
      </c>
      <c r="G3490" s="1" t="str">
        <f t="array" ref="G3490">_xlfn.XLOOKUP(A3490,Booking_data!$A$1:$A$6001,Booking_data!$D$1:$D$6001,"not found")</f>
        <v>M016</v>
      </c>
      <c r="H3490" s="1" t="str">
        <f t="array" ref="H3490">_xlfn.XLOOKUP(G3490,Movies_data!$A$1:$A$41,Movies_data!$B$1:$B$41,"not found")</f>
        <v>Arjun Reddy</v>
      </c>
      <c r="I3490" s="1" t="str">
        <f t="array" ref="I3490">_xlfn.XLOOKUP(G3490,Movies_data!$A$1:$A$41,Movies_data!$D$1:$D$41,"not found")</f>
        <v>Drama</v>
      </c>
      <c r="J3490" s="1" t="str">
        <f t="array" ref="J3490">_xlfn.XLOOKUP(G3490,Movies_data!$A$1:$A$41,Movies_data!$C$1:$C$41,"not found")</f>
        <v>Telugu</v>
      </c>
      <c r="K3490" s="1">
        <f t="array" ref="K3490">_xlfn.XLOOKUP(G3490,Movies_data!$A$1:$A$41,Movies_data!$H$1:$H$41,"Not Found")</f>
        <v>7.7</v>
      </c>
      <c r="L3490" s="1" t="str">
        <f t="array" ref="L3490">_xlfn.XLOOKUP(A3490,Booking_data!$A$1:$A$6001,Booking_data!$E$1:$E$6001,"not Found")</f>
        <v>C053</v>
      </c>
      <c r="M3490" s="1" t="str">
        <f t="array" ref="M3490">_xlfn.XLOOKUP(L3490,Cinemas_data!$A$1:$A$49,Cinemas_data!$I$1:$I$49,"not Found")</f>
        <v>#NAME?</v>
      </c>
      <c r="N3490" s="1" t="str">
        <f t="array" ref="N3490">_xlfn.XLOOKUP(L3490,Cinemas_data!$A$1:$A$49,Cinemas_data!$C$1:$C$49,"not Found")</f>
        <v>Bengaluru</v>
      </c>
      <c r="O3490" s="1">
        <f t="array" ref="O3490">_xlfn.XLOOKUP(A3490,Booking_data!$A$1:$A$6001,Booking_data!$H$1:$H$6001,"not found")</f>
        <v>5</v>
      </c>
      <c r="P3490" s="1">
        <f t="array" ref="P3490">_xlfn.XLOOKUP(A3490,Booking_data!$A$1:$A$6001,Booking_data!$I$1:$I$6001,"not Found")</f>
        <v>440</v>
      </c>
      <c r="Q3490" s="1">
        <f t="shared" si="3"/>
        <v>2200</v>
      </c>
      <c r="R3490" s="1" t="str">
        <f t="array" ref="R3490">_xlfn.XLOOKUP(A3490,Booking_data!$A$1:$A$6001,Booking_data!$L$1:$L$6001,"Not Found")</f>
        <v>Debit Card</v>
      </c>
      <c r="S3490" s="1">
        <f t="array" ref="S3490">_xlfn.XLOOKUP(A3490,Booking_data!$A$1:$A$6001,Booking_data!$N$1:$N$6001,"not Found")</f>
        <v>52</v>
      </c>
      <c r="T3490" s="1" t="str">
        <f t="array" ref="T3490">_xlfn.XLOOKUP(A3490,Booking_data!$A$1:$A$6001,Booking_data!$O$1:$O$6001,"Not Found")</f>
        <v>Other</v>
      </c>
      <c r="U3490" s="1" t="str">
        <f t="shared" si="4"/>
        <v>Above 45</v>
      </c>
      <c r="V3490" s="1" t="str">
        <f t="shared" si="5"/>
        <v>High Booking</v>
      </c>
    </row>
    <row r="3491" ht="15.75" customHeight="1">
      <c r="A3491" s="1" t="s">
        <v>3805</v>
      </c>
      <c r="B3491" s="6">
        <v>46182.0</v>
      </c>
      <c r="C3491" s="6">
        <v>46186.0</v>
      </c>
      <c r="D3491" s="7">
        <v>0.3958333333333333</v>
      </c>
      <c r="E3491" s="1" t="str">
        <f t="shared" si="1"/>
        <v>Weekday</v>
      </c>
      <c r="F3491" s="1" t="str">
        <f t="shared" si="2"/>
        <v>Jun</v>
      </c>
      <c r="G3491" s="1" t="str">
        <f t="array" ref="G3491">_xlfn.XLOOKUP(A3491,Booking_data!$A$1:$A$6001,Booking_data!$D$1:$D$6001,"not found")</f>
        <v>M021</v>
      </c>
      <c r="H3491" s="1" t="str">
        <f t="array" ref="H3491">_xlfn.XLOOKUP(G3491,Movies_data!$A$1:$A$41,Movies_data!$B$1:$B$41,"not found")</f>
        <v>Pathaan</v>
      </c>
      <c r="I3491" s="1" t="str">
        <f t="array" ref="I3491">_xlfn.XLOOKUP(G3491,Movies_data!$A$1:$A$41,Movies_data!$D$1:$D$41,"not found")</f>
        <v>Action</v>
      </c>
      <c r="J3491" s="1" t="str">
        <f t="array" ref="J3491">_xlfn.XLOOKUP(G3491,Movies_data!$A$1:$A$41,Movies_data!$C$1:$C$41,"not found")</f>
        <v>Hindi</v>
      </c>
      <c r="K3491" s="1">
        <f t="array" ref="K3491">_xlfn.XLOOKUP(G3491,Movies_data!$A$1:$A$41,Movies_data!$H$1:$H$41,"Not Found")</f>
        <v>5.9</v>
      </c>
      <c r="L3491" s="1" t="str">
        <f t="array" ref="L3491">_xlfn.XLOOKUP(A3491,Booking_data!$A$1:$A$6001,Booking_data!$E$1:$E$6001,"not Found")</f>
        <v>C152</v>
      </c>
      <c r="M3491" s="1" t="str">
        <f t="array" ref="M3491">_xlfn.XLOOKUP(L3491,Cinemas_data!$A$1:$A$49,Cinemas_data!$I$1:$I$49,"not Found")</f>
        <v>#NAME?</v>
      </c>
      <c r="N3491" s="1" t="str">
        <f t="array" ref="N3491">_xlfn.XLOOKUP(L3491,Cinemas_data!$A$1:$A$49,Cinemas_data!$C$1:$C$49,"not Found")</f>
        <v>Kochi</v>
      </c>
      <c r="O3491" s="1">
        <f t="array" ref="O3491">_xlfn.XLOOKUP(A3491,Booking_data!$A$1:$A$6001,Booking_data!$H$1:$H$6001,"not found")</f>
        <v>4</v>
      </c>
      <c r="P3491" s="1">
        <f t="array" ref="P3491">_xlfn.XLOOKUP(A3491,Booking_data!$A$1:$A$6001,Booking_data!$I$1:$I$6001,"not Found")</f>
        <v>260</v>
      </c>
      <c r="Q3491" s="1">
        <f t="shared" si="3"/>
        <v>1040</v>
      </c>
      <c r="R3491" s="1" t="str">
        <f t="array" ref="R3491">_xlfn.XLOOKUP(A3491,Booking_data!$A$1:$A$6001,Booking_data!$L$1:$L$6001,"Not Found")</f>
        <v>Credit Card</v>
      </c>
      <c r="S3491" s="1">
        <f t="array" ref="S3491">_xlfn.XLOOKUP(A3491,Booking_data!$A$1:$A$6001,Booking_data!$N$1:$N$6001,"not Found")</f>
        <v>47</v>
      </c>
      <c r="T3491" s="1" t="str">
        <f t="array" ref="T3491">_xlfn.XLOOKUP(A3491,Booking_data!$A$1:$A$6001,Booking_data!$O$1:$O$6001,"Not Found")</f>
        <v>Female</v>
      </c>
      <c r="U3491" s="1" t="str">
        <f t="shared" si="4"/>
        <v>Above 45</v>
      </c>
      <c r="V3491" s="1" t="str">
        <f t="shared" si="5"/>
        <v>Medium Booking</v>
      </c>
    </row>
    <row r="3492" ht="15.75" customHeight="1">
      <c r="A3492" s="1" t="s">
        <v>3806</v>
      </c>
      <c r="B3492" s="6">
        <v>46092.0</v>
      </c>
      <c r="C3492" s="6">
        <v>46097.0</v>
      </c>
      <c r="D3492" s="7">
        <v>0.9375</v>
      </c>
      <c r="E3492" s="1" t="str">
        <f t="shared" si="1"/>
        <v>Weekday</v>
      </c>
      <c r="F3492" s="1" t="str">
        <f t="shared" si="2"/>
        <v>Mar</v>
      </c>
      <c r="G3492" s="1" t="str">
        <f t="array" ref="G3492">_xlfn.XLOOKUP(A3492,Booking_data!$A$1:$A$6001,Booking_data!$D$1:$D$6001,"not found")</f>
        <v>M027</v>
      </c>
      <c r="H3492" s="1" t="str">
        <f t="array" ref="H3492">_xlfn.XLOOKUP(G3492,Movies_data!$A$1:$A$41,Movies_data!$B$1:$B$41,"not found")</f>
        <v>KGF Chapter 2</v>
      </c>
      <c r="I3492" s="1" t="str">
        <f t="array" ref="I3492">_xlfn.XLOOKUP(G3492,Movies_data!$A$1:$A$41,Movies_data!$D$1:$D$41,"not found")</f>
        <v>Action</v>
      </c>
      <c r="J3492" s="1" t="str">
        <f t="array" ref="J3492">_xlfn.XLOOKUP(G3492,Movies_data!$A$1:$A$41,Movies_data!$C$1:$C$41,"not found")</f>
        <v>Kannada</v>
      </c>
      <c r="K3492" s="1">
        <f t="array" ref="K3492">_xlfn.XLOOKUP(G3492,Movies_data!$A$1:$A$41,Movies_data!$H$1:$H$41,"Not Found")</f>
        <v>8.3</v>
      </c>
      <c r="L3492" s="1" t="str">
        <f t="array" ref="L3492">_xlfn.XLOOKUP(A3492,Booking_data!$A$1:$A$6001,Booking_data!$E$1:$E$6001,"not Found")</f>
        <v>C111</v>
      </c>
      <c r="M3492" s="1" t="str">
        <f t="array" ref="M3492">_xlfn.XLOOKUP(L3492,Cinemas_data!$A$1:$A$49,Cinemas_data!$I$1:$I$49,"not Found")</f>
        <v>#NAME?</v>
      </c>
      <c r="N3492" s="1" t="str">
        <f t="array" ref="N3492">_xlfn.XLOOKUP(L3492,Cinemas_data!$A$1:$A$49,Cinemas_data!$C$1:$C$49,"not Found")</f>
        <v>Delhi</v>
      </c>
      <c r="O3492" s="1">
        <f t="array" ref="O3492">_xlfn.XLOOKUP(A3492,Booking_data!$A$1:$A$6001,Booking_data!$H$1:$H$6001,"not found")</f>
        <v>2</v>
      </c>
      <c r="P3492" s="1">
        <f t="array" ref="P3492">_xlfn.XLOOKUP(A3492,Booking_data!$A$1:$A$6001,Booking_data!$I$1:$I$6001,"not Found")</f>
        <v>360</v>
      </c>
      <c r="Q3492" s="1">
        <f t="shared" si="3"/>
        <v>720</v>
      </c>
      <c r="R3492" s="1" t="str">
        <f t="array" ref="R3492">_xlfn.XLOOKUP(A3492,Booking_data!$A$1:$A$6001,Booking_data!$L$1:$L$6001,"Not Found")</f>
        <v>Wallet</v>
      </c>
      <c r="S3492" s="1">
        <f t="array" ref="S3492">_xlfn.XLOOKUP(A3492,Booking_data!$A$1:$A$6001,Booking_data!$N$1:$N$6001,"not Found")</f>
        <v>47</v>
      </c>
      <c r="T3492" s="1" t="str">
        <f t="array" ref="T3492">_xlfn.XLOOKUP(A3492,Booking_data!$A$1:$A$6001,Booking_data!$O$1:$O$6001,"Not Found")</f>
        <v>Female</v>
      </c>
      <c r="U3492" s="1" t="str">
        <f t="shared" si="4"/>
        <v>Above 45</v>
      </c>
      <c r="V3492" s="1" t="str">
        <f t="shared" si="5"/>
        <v>Low Booking</v>
      </c>
    </row>
    <row r="3493" ht="15.75" customHeight="1">
      <c r="A3493" s="1" t="s">
        <v>3807</v>
      </c>
      <c r="B3493" s="6">
        <v>46037.0</v>
      </c>
      <c r="C3493" s="6">
        <v>46044.0</v>
      </c>
      <c r="D3493" s="7">
        <v>0.53125</v>
      </c>
      <c r="E3493" s="1" t="str">
        <f t="shared" si="1"/>
        <v>Weekday</v>
      </c>
      <c r="F3493" s="1" t="str">
        <f t="shared" si="2"/>
        <v>Jan</v>
      </c>
      <c r="G3493" s="1" t="str">
        <f t="array" ref="G3493">_xlfn.XLOOKUP(A3493,Booking_data!$A$1:$A$6001,Booking_data!$D$1:$D$6001,"not found")</f>
        <v>M008</v>
      </c>
      <c r="H3493" s="1" t="str">
        <f t="array" ref="H3493">_xlfn.XLOOKUP(G3493,Movies_data!$A$1:$A$41,Movies_data!$B$1:$B$41,"not found")</f>
        <v>Love Today</v>
      </c>
      <c r="I3493" s="1" t="str">
        <f t="array" ref="I3493">_xlfn.XLOOKUP(G3493,Movies_data!$A$1:$A$41,Movies_data!$D$1:$D$41,"not found")</f>
        <v>Romance</v>
      </c>
      <c r="J3493" s="1" t="str">
        <f t="array" ref="J3493">_xlfn.XLOOKUP(G3493,Movies_data!$A$1:$A$41,Movies_data!$C$1:$C$41,"not found")</f>
        <v>Tamil</v>
      </c>
      <c r="K3493" s="1">
        <f t="array" ref="K3493">_xlfn.XLOOKUP(G3493,Movies_data!$A$1:$A$41,Movies_data!$H$1:$H$41,"Not Found")</f>
        <v>7.4</v>
      </c>
      <c r="L3493" s="1" t="str">
        <f t="array" ref="L3493">_xlfn.XLOOKUP(A3493,Booking_data!$A$1:$A$6001,Booking_data!$E$1:$E$6001,"not Found")</f>
        <v>C023</v>
      </c>
      <c r="M3493" s="1" t="str">
        <f t="array" ref="M3493">_xlfn.XLOOKUP(L3493,Cinemas_data!$A$1:$A$49,Cinemas_data!$I$1:$I$49,"not Found")</f>
        <v>#NAME?</v>
      </c>
      <c r="N3493" s="1" t="str">
        <f t="array" ref="N3493">_xlfn.XLOOKUP(L3493,Cinemas_data!$A$1:$A$49,Cinemas_data!$C$1:$C$49,"not Found")</f>
        <v>Coimbatore</v>
      </c>
      <c r="O3493" s="1">
        <f t="array" ref="O3493">_xlfn.XLOOKUP(A3493,Booking_data!$A$1:$A$6001,Booking_data!$H$1:$H$6001,"not found")</f>
        <v>2</v>
      </c>
      <c r="P3493" s="1">
        <f t="array" ref="P3493">_xlfn.XLOOKUP(A3493,Booking_data!$A$1:$A$6001,Booking_data!$I$1:$I$6001,"not Found")</f>
        <v>420</v>
      </c>
      <c r="Q3493" s="1">
        <f t="shared" si="3"/>
        <v>840</v>
      </c>
      <c r="R3493" s="1" t="str">
        <f t="array" ref="R3493">_xlfn.XLOOKUP(A3493,Booking_data!$A$1:$A$6001,Booking_data!$L$1:$L$6001,"Not Found")</f>
        <v>Wallet</v>
      </c>
      <c r="S3493" s="1">
        <f t="array" ref="S3493">_xlfn.XLOOKUP(A3493,Booking_data!$A$1:$A$6001,Booking_data!$N$1:$N$6001,"not Found")</f>
        <v>18</v>
      </c>
      <c r="T3493" s="1" t="str">
        <f t="array" ref="T3493">_xlfn.XLOOKUP(A3493,Booking_data!$A$1:$A$6001,Booking_data!$O$1:$O$6001,"Not Found")</f>
        <v>Male</v>
      </c>
      <c r="U3493" s="1" t="str">
        <f t="shared" si="4"/>
        <v>Youngster</v>
      </c>
      <c r="V3493" s="1" t="str">
        <f t="shared" si="5"/>
        <v>Low Booking</v>
      </c>
    </row>
    <row r="3494" ht="15.75" customHeight="1">
      <c r="A3494" s="1" t="s">
        <v>3808</v>
      </c>
      <c r="B3494" s="6">
        <v>46081.0</v>
      </c>
      <c r="C3494" s="6">
        <v>46086.0</v>
      </c>
      <c r="D3494" s="7">
        <v>0.9375</v>
      </c>
      <c r="E3494" s="1" t="str">
        <f t="shared" si="1"/>
        <v>Weekend</v>
      </c>
      <c r="F3494" s="1" t="str">
        <f t="shared" si="2"/>
        <v>Feb</v>
      </c>
      <c r="G3494" s="1" t="str">
        <f t="array" ref="G3494">_xlfn.XLOOKUP(A3494,Booking_data!$A$1:$A$6001,Booking_data!$D$1:$D$6001,"not found")</f>
        <v>M011</v>
      </c>
      <c r="H3494" s="1" t="str">
        <f t="array" ref="H3494">_xlfn.XLOOKUP(G3494,Movies_data!$A$1:$A$41,Movies_data!$B$1:$B$41,"not found")</f>
        <v>Pushpa 2</v>
      </c>
      <c r="I3494" s="1" t="str">
        <f t="array" ref="I3494">_xlfn.XLOOKUP(G3494,Movies_data!$A$1:$A$41,Movies_data!$D$1:$D$41,"not found")</f>
        <v>Action</v>
      </c>
      <c r="J3494" s="1" t="str">
        <f t="array" ref="J3494">_xlfn.XLOOKUP(G3494,Movies_data!$A$1:$A$41,Movies_data!$C$1:$C$41,"not found")</f>
        <v>Telugu</v>
      </c>
      <c r="K3494" s="1">
        <f t="array" ref="K3494">_xlfn.XLOOKUP(G3494,Movies_data!$A$1:$A$41,Movies_data!$H$1:$H$41,"Not Found")</f>
        <v>6.1</v>
      </c>
      <c r="L3494" s="1" t="str">
        <f t="array" ref="L3494">_xlfn.XLOOKUP(A3494,Booking_data!$A$1:$A$6001,Booking_data!$E$1:$E$6001,"not Found")</f>
        <v>C133</v>
      </c>
      <c r="M3494" s="1" t="str">
        <f t="array" ref="M3494">_xlfn.XLOOKUP(L3494,Cinemas_data!$A$1:$A$49,Cinemas_data!$I$1:$I$49,"not Found")</f>
        <v>#NAME?</v>
      </c>
      <c r="N3494" s="1" t="str">
        <f t="array" ref="N3494">_xlfn.XLOOKUP(L3494,Cinemas_data!$A$1:$A$49,Cinemas_data!$C$1:$C$49,"not Found")</f>
        <v>Kolkata</v>
      </c>
      <c r="O3494" s="1">
        <f t="array" ref="O3494">_xlfn.XLOOKUP(A3494,Booking_data!$A$1:$A$6001,Booking_data!$H$1:$H$6001,"not found")</f>
        <v>4</v>
      </c>
      <c r="P3494" s="1">
        <f t="array" ref="P3494">_xlfn.XLOOKUP(A3494,Booking_data!$A$1:$A$6001,Booking_data!$I$1:$I$6001,"not Found")</f>
        <v>460</v>
      </c>
      <c r="Q3494" s="1">
        <f t="shared" si="3"/>
        <v>1840</v>
      </c>
      <c r="R3494" s="1" t="str">
        <f t="array" ref="R3494">_xlfn.XLOOKUP(A3494,Booking_data!$A$1:$A$6001,Booking_data!$L$1:$L$6001,"Not Found")</f>
        <v>Wallet</v>
      </c>
      <c r="S3494" s="1">
        <f t="array" ref="S3494">_xlfn.XLOOKUP(A3494,Booking_data!$A$1:$A$6001,Booking_data!$N$1:$N$6001,"not Found")</f>
        <v>59</v>
      </c>
      <c r="T3494" s="1" t="str">
        <f t="array" ref="T3494">_xlfn.XLOOKUP(A3494,Booking_data!$A$1:$A$6001,Booking_data!$O$1:$O$6001,"Not Found")</f>
        <v>Female</v>
      </c>
      <c r="U3494" s="1" t="str">
        <f t="shared" si="4"/>
        <v>Above 45</v>
      </c>
      <c r="V3494" s="1" t="str">
        <f t="shared" si="5"/>
        <v>Medium Booking</v>
      </c>
    </row>
    <row r="3495" ht="15.75" customHeight="1">
      <c r="A3495" s="1" t="s">
        <v>3809</v>
      </c>
      <c r="B3495" s="6">
        <v>46140.0</v>
      </c>
      <c r="C3495" s="6">
        <v>46140.0</v>
      </c>
      <c r="D3495" s="7">
        <v>0.53125</v>
      </c>
      <c r="E3495" s="1" t="str">
        <f t="shared" si="1"/>
        <v>Weekday</v>
      </c>
      <c r="F3495" s="1" t="str">
        <f t="shared" si="2"/>
        <v>Apr</v>
      </c>
      <c r="G3495" s="1" t="str">
        <f t="array" ref="G3495">_xlfn.XLOOKUP(A3495,Booking_data!$A$1:$A$6001,Booking_data!$D$1:$D$6001,"not found")</f>
        <v>M035</v>
      </c>
      <c r="H3495" s="1" t="str">
        <f t="array" ref="H3495">_xlfn.XLOOKUP(G3495,Movies_data!$A$1:$A$41,Movies_data!$B$1:$B$41,"not found")</f>
        <v>Aavesham</v>
      </c>
      <c r="I3495" s="1" t="str">
        <f t="array" ref="I3495">_xlfn.XLOOKUP(G3495,Movies_data!$A$1:$A$41,Movies_data!$D$1:$D$41,"not found")</f>
        <v>Comedy</v>
      </c>
      <c r="J3495" s="1" t="str">
        <f t="array" ref="J3495">_xlfn.XLOOKUP(G3495,Movies_data!$A$1:$A$41,Movies_data!$C$1:$C$41,"not found")</f>
        <v>Malayalam</v>
      </c>
      <c r="K3495" s="1">
        <f t="array" ref="K3495">_xlfn.XLOOKUP(G3495,Movies_data!$A$1:$A$41,Movies_data!$H$1:$H$41,"Not Found")</f>
        <v>7.8</v>
      </c>
      <c r="L3495" s="1" t="str">
        <f t="array" ref="L3495">_xlfn.XLOOKUP(A3495,Booking_data!$A$1:$A$6001,Booking_data!$E$1:$E$6001,"not Found")</f>
        <v>C111</v>
      </c>
      <c r="M3495" s="1" t="str">
        <f t="array" ref="M3495">_xlfn.XLOOKUP(L3495,Cinemas_data!$A$1:$A$49,Cinemas_data!$I$1:$I$49,"not Found")</f>
        <v>#NAME?</v>
      </c>
      <c r="N3495" s="1" t="str">
        <f t="array" ref="N3495">_xlfn.XLOOKUP(L3495,Cinemas_data!$A$1:$A$49,Cinemas_data!$C$1:$C$49,"not Found")</f>
        <v>Delhi</v>
      </c>
      <c r="O3495" s="1">
        <f t="array" ref="O3495">_xlfn.XLOOKUP(A3495,Booking_data!$A$1:$A$6001,Booking_data!$H$1:$H$6001,"not found")</f>
        <v>1</v>
      </c>
      <c r="P3495" s="1">
        <f t="array" ref="P3495">_xlfn.XLOOKUP(A3495,Booking_data!$A$1:$A$6001,Booking_data!$I$1:$I$6001,"not Found")</f>
        <v>180</v>
      </c>
      <c r="Q3495" s="1">
        <f t="shared" si="3"/>
        <v>180</v>
      </c>
      <c r="R3495" s="1" t="str">
        <f t="array" ref="R3495">_xlfn.XLOOKUP(A3495,Booking_data!$A$1:$A$6001,Booking_data!$L$1:$L$6001,"Not Found")</f>
        <v>Credit Card</v>
      </c>
      <c r="S3495" s="1">
        <f t="array" ref="S3495">_xlfn.XLOOKUP(A3495,Booking_data!$A$1:$A$6001,Booking_data!$N$1:$N$6001,"not Found")</f>
        <v>57</v>
      </c>
      <c r="T3495" s="1" t="str">
        <f t="array" ref="T3495">_xlfn.XLOOKUP(A3495,Booking_data!$A$1:$A$6001,Booking_data!$O$1:$O$6001,"Not Found")</f>
        <v>Female</v>
      </c>
      <c r="U3495" s="1" t="str">
        <f t="shared" si="4"/>
        <v>Above 45</v>
      </c>
      <c r="V3495" s="1" t="str">
        <f t="shared" si="5"/>
        <v>Low Booking</v>
      </c>
    </row>
    <row r="3496" ht="15.75" customHeight="1">
      <c r="A3496" s="1" t="s">
        <v>3810</v>
      </c>
      <c r="B3496" s="6">
        <v>46138.0</v>
      </c>
      <c r="C3496" s="6">
        <v>46145.0</v>
      </c>
      <c r="D3496" s="7">
        <v>0.3958333333333333</v>
      </c>
      <c r="E3496" s="1" t="str">
        <f t="shared" si="1"/>
        <v>Weekend</v>
      </c>
      <c r="F3496" s="1" t="str">
        <f t="shared" si="2"/>
        <v>Apr</v>
      </c>
      <c r="G3496" s="1" t="str">
        <f t="array" ref="G3496">_xlfn.XLOOKUP(A3496,Booking_data!$A$1:$A$6001,Booking_data!$D$1:$D$6001,"not found")</f>
        <v>M025</v>
      </c>
      <c r="H3496" s="1" t="str">
        <f t="array" ref="H3496">_xlfn.XLOOKUP(G3496,Movies_data!$A$1:$A$41,Movies_data!$B$1:$B$41,"not found")</f>
        <v>Rocky Aur Rani Kii Prem Kahaani</v>
      </c>
      <c r="I3496" s="1" t="str">
        <f t="array" ref="I3496">_xlfn.XLOOKUP(G3496,Movies_data!$A$1:$A$41,Movies_data!$D$1:$D$41,"not found")</f>
        <v>Romance</v>
      </c>
      <c r="J3496" s="1" t="str">
        <f t="array" ref="J3496">_xlfn.XLOOKUP(G3496,Movies_data!$A$1:$A$41,Movies_data!$C$1:$C$41,"not found")</f>
        <v>Hindi</v>
      </c>
      <c r="K3496" s="1">
        <f t="array" ref="K3496">_xlfn.XLOOKUP(G3496,Movies_data!$A$1:$A$41,Movies_data!$H$1:$H$41,"Not Found")</f>
        <v>6.8</v>
      </c>
      <c r="L3496" s="1" t="str">
        <f t="array" ref="L3496">_xlfn.XLOOKUP(A3496,Booking_data!$A$1:$A$6001,Booking_data!$E$1:$E$6001,"not Found")</f>
        <v>C072</v>
      </c>
      <c r="M3496" s="1" t="str">
        <f t="array" ref="M3496">_xlfn.XLOOKUP(L3496,Cinemas_data!$A$1:$A$49,Cinemas_data!$I$1:$I$49,"not Found")</f>
        <v>#NAME?</v>
      </c>
      <c r="N3496" s="1" t="str">
        <f t="array" ref="N3496">_xlfn.XLOOKUP(L3496,Cinemas_data!$A$1:$A$49,Cinemas_data!$C$1:$C$49,"not Found")</f>
        <v>Hyderabad</v>
      </c>
      <c r="O3496" s="1">
        <f t="array" ref="O3496">_xlfn.XLOOKUP(A3496,Booking_data!$A$1:$A$6001,Booking_data!$H$1:$H$6001,"not found")</f>
        <v>4</v>
      </c>
      <c r="P3496" s="1">
        <f t="array" ref="P3496">_xlfn.XLOOKUP(A3496,Booking_data!$A$1:$A$6001,Booking_data!$I$1:$I$6001,"not Found")</f>
        <v>280</v>
      </c>
      <c r="Q3496" s="1">
        <f t="shared" si="3"/>
        <v>1120</v>
      </c>
      <c r="R3496" s="1" t="str">
        <f t="array" ref="R3496">_xlfn.XLOOKUP(A3496,Booking_data!$A$1:$A$6001,Booking_data!$L$1:$L$6001,"Not Found")</f>
        <v>Net Banking</v>
      </c>
      <c r="S3496" s="1">
        <f t="array" ref="S3496">_xlfn.XLOOKUP(A3496,Booking_data!$A$1:$A$6001,Booking_data!$N$1:$N$6001,"not Found")</f>
        <v>48</v>
      </c>
      <c r="T3496" s="1" t="str">
        <f t="array" ref="T3496">_xlfn.XLOOKUP(A3496,Booking_data!$A$1:$A$6001,Booking_data!$O$1:$O$6001,"Not Found")</f>
        <v>Male</v>
      </c>
      <c r="U3496" s="1" t="str">
        <f t="shared" si="4"/>
        <v>Above 45</v>
      </c>
      <c r="V3496" s="1" t="str">
        <f t="shared" si="5"/>
        <v>Medium Booking</v>
      </c>
    </row>
    <row r="3497" ht="15.75" customHeight="1">
      <c r="A3497" s="1" t="s">
        <v>3811</v>
      </c>
      <c r="B3497" s="6">
        <v>46127.0</v>
      </c>
      <c r="C3497" s="6">
        <v>46134.0</v>
      </c>
      <c r="D3497" s="7">
        <v>0.7708333333333334</v>
      </c>
      <c r="E3497" s="1" t="str">
        <f t="shared" si="1"/>
        <v>Weekday</v>
      </c>
      <c r="F3497" s="1" t="str">
        <f t="shared" si="2"/>
        <v>Apr</v>
      </c>
      <c r="G3497" s="1" t="str">
        <f t="array" ref="G3497">_xlfn.XLOOKUP(A3497,Booking_data!$A$1:$A$6001,Booking_data!$D$1:$D$6001,"not found")</f>
        <v>M027</v>
      </c>
      <c r="H3497" s="1" t="str">
        <f t="array" ref="H3497">_xlfn.XLOOKUP(G3497,Movies_data!$A$1:$A$41,Movies_data!$B$1:$B$41,"not found")</f>
        <v>KGF Chapter 2</v>
      </c>
      <c r="I3497" s="1" t="str">
        <f t="array" ref="I3497">_xlfn.XLOOKUP(G3497,Movies_data!$A$1:$A$41,Movies_data!$D$1:$D$41,"not found")</f>
        <v>Action</v>
      </c>
      <c r="J3497" s="1" t="str">
        <f t="array" ref="J3497">_xlfn.XLOOKUP(G3497,Movies_data!$A$1:$A$41,Movies_data!$C$1:$C$41,"not found")</f>
        <v>Kannada</v>
      </c>
      <c r="K3497" s="1">
        <f t="array" ref="K3497">_xlfn.XLOOKUP(G3497,Movies_data!$A$1:$A$41,Movies_data!$H$1:$H$41,"Not Found")</f>
        <v>8.3</v>
      </c>
      <c r="L3497" s="1" t="str">
        <f t="array" ref="L3497">_xlfn.XLOOKUP(A3497,Booking_data!$A$1:$A$6001,Booking_data!$E$1:$E$6001,"not Found")</f>
        <v>C121</v>
      </c>
      <c r="M3497" s="1" t="str">
        <f t="array" ref="M3497">_xlfn.XLOOKUP(L3497,Cinemas_data!$A$1:$A$49,Cinemas_data!$I$1:$I$49,"not Found")</f>
        <v>#NAME?</v>
      </c>
      <c r="N3497" s="1" t="str">
        <f t="array" ref="N3497">_xlfn.XLOOKUP(L3497,Cinemas_data!$A$1:$A$49,Cinemas_data!$C$1:$C$49,"not Found")</f>
        <v>Noida</v>
      </c>
      <c r="O3497" s="1">
        <f t="array" ref="O3497">_xlfn.XLOOKUP(A3497,Booking_data!$A$1:$A$6001,Booking_data!$H$1:$H$6001,"not found")</f>
        <v>1</v>
      </c>
      <c r="P3497" s="1">
        <f t="array" ref="P3497">_xlfn.XLOOKUP(A3497,Booking_data!$A$1:$A$6001,Booking_data!$I$1:$I$6001,"not Found")</f>
        <v>320</v>
      </c>
      <c r="Q3497" s="1">
        <f t="shared" si="3"/>
        <v>320</v>
      </c>
      <c r="R3497" s="1" t="str">
        <f t="array" ref="R3497">_xlfn.XLOOKUP(A3497,Booking_data!$A$1:$A$6001,Booking_data!$L$1:$L$6001,"Not Found")</f>
        <v>Wallet</v>
      </c>
      <c r="S3497" s="1">
        <f t="array" ref="S3497">_xlfn.XLOOKUP(A3497,Booking_data!$A$1:$A$6001,Booking_data!$N$1:$N$6001,"not Found")</f>
        <v>53</v>
      </c>
      <c r="T3497" s="1" t="str">
        <f t="array" ref="T3497">_xlfn.XLOOKUP(A3497,Booking_data!$A$1:$A$6001,Booking_data!$O$1:$O$6001,"Not Found")</f>
        <v>Male</v>
      </c>
      <c r="U3497" s="1" t="str">
        <f t="shared" si="4"/>
        <v>Above 45</v>
      </c>
      <c r="V3497" s="1" t="str">
        <f t="shared" si="5"/>
        <v>Low Booking</v>
      </c>
    </row>
    <row r="3498" ht="15.75" customHeight="1">
      <c r="A3498" s="1" t="s">
        <v>3812</v>
      </c>
      <c r="B3498" s="6">
        <v>46025.0</v>
      </c>
      <c r="C3498" s="6">
        <v>46028.0</v>
      </c>
      <c r="D3498" s="7">
        <v>0.3958333333333333</v>
      </c>
      <c r="E3498" s="1" t="str">
        <f t="shared" si="1"/>
        <v>Weekend</v>
      </c>
      <c r="F3498" s="1" t="str">
        <f t="shared" si="2"/>
        <v>Jan</v>
      </c>
      <c r="G3498" s="1" t="str">
        <f t="array" ref="G3498">_xlfn.XLOOKUP(A3498,Booking_data!$A$1:$A$6001,Booking_data!$D$1:$D$6001,"not found")</f>
        <v>M004</v>
      </c>
      <c r="H3498" s="1" t="str">
        <f t="array" ref="H3498">_xlfn.XLOOKUP(G3498,Movies_data!$A$1:$A$41,Movies_data!$B$1:$B$41,"not found")</f>
        <v>Ponniyin Selvan I</v>
      </c>
      <c r="I3498" s="1" t="str">
        <f t="array" ref="I3498">_xlfn.XLOOKUP(G3498,Movies_data!$A$1:$A$41,Movies_data!$D$1:$D$41,"not found")</f>
        <v>Drama</v>
      </c>
      <c r="J3498" s="1" t="str">
        <f t="array" ref="J3498">_xlfn.XLOOKUP(G3498,Movies_data!$A$1:$A$41,Movies_data!$C$1:$C$41,"not found")</f>
        <v>Tamil</v>
      </c>
      <c r="K3498" s="1">
        <f t="array" ref="K3498">_xlfn.XLOOKUP(G3498,Movies_data!$A$1:$A$41,Movies_data!$H$1:$H$41,"Not Found")</f>
        <v>7.6</v>
      </c>
      <c r="L3498" s="1" t="str">
        <f t="array" ref="L3498">_xlfn.XLOOKUP(A3498,Booking_data!$A$1:$A$6001,Booking_data!$E$1:$E$6001,"not Found")</f>
        <v>C093</v>
      </c>
      <c r="M3498" s="1" t="str">
        <f t="array" ref="M3498">_xlfn.XLOOKUP(L3498,Cinemas_data!$A$1:$A$49,Cinemas_data!$I$1:$I$49,"not Found")</f>
        <v>#NAME?</v>
      </c>
      <c r="N3498" s="1" t="str">
        <f t="array" ref="N3498">_xlfn.XLOOKUP(L3498,Cinemas_data!$A$1:$A$49,Cinemas_data!$C$1:$C$49,"not Found")</f>
        <v>Mumbai</v>
      </c>
      <c r="O3498" s="1">
        <f t="array" ref="O3498">_xlfn.XLOOKUP(A3498,Booking_data!$A$1:$A$6001,Booking_data!$H$1:$H$6001,"not found")</f>
        <v>2</v>
      </c>
      <c r="P3498" s="1">
        <f t="array" ref="P3498">_xlfn.XLOOKUP(A3498,Booking_data!$A$1:$A$6001,Booking_data!$I$1:$I$6001,"not Found")</f>
        <v>240</v>
      </c>
      <c r="Q3498" s="1">
        <f t="shared" si="3"/>
        <v>480</v>
      </c>
      <c r="R3498" s="1" t="str">
        <f t="array" ref="R3498">_xlfn.XLOOKUP(A3498,Booking_data!$A$1:$A$6001,Booking_data!$L$1:$L$6001,"Not Found")</f>
        <v>Debit Card</v>
      </c>
      <c r="S3498" s="1">
        <f t="array" ref="S3498">_xlfn.XLOOKUP(A3498,Booking_data!$A$1:$A$6001,Booking_data!$N$1:$N$6001,"not Found")</f>
        <v>37</v>
      </c>
      <c r="T3498" s="1" t="str">
        <f t="array" ref="T3498">_xlfn.XLOOKUP(A3498,Booking_data!$A$1:$A$6001,Booking_data!$O$1:$O$6001,"Not Found")</f>
        <v>Female</v>
      </c>
      <c r="U3498" s="1" t="str">
        <f t="shared" si="4"/>
        <v>Middle Age</v>
      </c>
      <c r="V3498" s="1" t="str">
        <f t="shared" si="5"/>
        <v>Low Booking</v>
      </c>
    </row>
    <row r="3499" ht="15.75" customHeight="1">
      <c r="A3499" s="1" t="s">
        <v>3813</v>
      </c>
      <c r="B3499" s="6">
        <v>46116.0</v>
      </c>
      <c r="C3499" s="6">
        <v>46120.0</v>
      </c>
      <c r="D3499" s="7">
        <v>0.6458333333333334</v>
      </c>
      <c r="E3499" s="1" t="str">
        <f t="shared" si="1"/>
        <v>Weekend</v>
      </c>
      <c r="F3499" s="1" t="str">
        <f t="shared" si="2"/>
        <v>Apr</v>
      </c>
      <c r="G3499" s="1" t="str">
        <f t="array" ref="G3499">_xlfn.XLOOKUP(A3499,Booking_data!$A$1:$A$6001,Booking_data!$D$1:$D$6001,"not found")</f>
        <v>M019</v>
      </c>
      <c r="H3499" s="1" t="str">
        <f t="array" ref="H3499">_xlfn.XLOOKUP(G3499,Movies_data!$A$1:$A$41,Movies_data!$B$1:$B$41,"not found")</f>
        <v>Animal</v>
      </c>
      <c r="I3499" s="1" t="str">
        <f t="array" ref="I3499">_xlfn.XLOOKUP(G3499,Movies_data!$A$1:$A$41,Movies_data!$D$1:$D$41,"not found")</f>
        <v>Drama</v>
      </c>
      <c r="J3499" s="1" t="str">
        <f t="array" ref="J3499">_xlfn.XLOOKUP(G3499,Movies_data!$A$1:$A$41,Movies_data!$C$1:$C$41,"not found")</f>
        <v>Hindi</v>
      </c>
      <c r="K3499" s="1">
        <f t="array" ref="K3499">_xlfn.XLOOKUP(G3499,Movies_data!$A$1:$A$41,Movies_data!$H$1:$H$41,"Not Found")</f>
        <v>6.1</v>
      </c>
      <c r="L3499" s="1" t="str">
        <f t="array" ref="L3499">_xlfn.XLOOKUP(A3499,Booking_data!$A$1:$A$6001,Booking_data!$E$1:$E$6001,"not Found")</f>
        <v>C102</v>
      </c>
      <c r="M3499" s="1" t="str">
        <f t="array" ref="M3499">_xlfn.XLOOKUP(L3499,Cinemas_data!$A$1:$A$49,Cinemas_data!$I$1:$I$49,"not Found")</f>
        <v>#NAME?</v>
      </c>
      <c r="N3499" s="1" t="str">
        <f t="array" ref="N3499">_xlfn.XLOOKUP(L3499,Cinemas_data!$A$1:$A$49,Cinemas_data!$C$1:$C$49,"not Found")</f>
        <v>Pune</v>
      </c>
      <c r="O3499" s="1">
        <f t="array" ref="O3499">_xlfn.XLOOKUP(A3499,Booking_data!$A$1:$A$6001,Booking_data!$H$1:$H$6001,"not found")</f>
        <v>4</v>
      </c>
      <c r="P3499" s="1">
        <f t="array" ref="P3499">_xlfn.XLOOKUP(A3499,Booking_data!$A$1:$A$6001,Booking_data!$I$1:$I$6001,"not Found")</f>
        <v>220</v>
      </c>
      <c r="Q3499" s="1">
        <f t="shared" si="3"/>
        <v>880</v>
      </c>
      <c r="R3499" s="1" t="str">
        <f t="array" ref="R3499">_xlfn.XLOOKUP(A3499,Booking_data!$A$1:$A$6001,Booking_data!$L$1:$L$6001,"Not Found")</f>
        <v>Debit Card</v>
      </c>
      <c r="S3499" s="1">
        <f t="array" ref="S3499">_xlfn.XLOOKUP(A3499,Booking_data!$A$1:$A$6001,Booking_data!$N$1:$N$6001,"not Found")</f>
        <v>33</v>
      </c>
      <c r="T3499" s="1" t="str">
        <f t="array" ref="T3499">_xlfn.XLOOKUP(A3499,Booking_data!$A$1:$A$6001,Booking_data!$O$1:$O$6001,"Not Found")</f>
        <v>Male</v>
      </c>
      <c r="U3499" s="1" t="str">
        <f t="shared" si="4"/>
        <v>Middle Age</v>
      </c>
      <c r="V3499" s="1" t="str">
        <f t="shared" si="5"/>
        <v>Medium Booking</v>
      </c>
    </row>
    <row r="3500" ht="15.75" customHeight="1">
      <c r="A3500" s="1" t="s">
        <v>3814</v>
      </c>
      <c r="B3500" s="6">
        <v>46050.0</v>
      </c>
      <c r="C3500" s="6">
        <v>46057.0</v>
      </c>
      <c r="D3500" s="7">
        <v>0.8854166666666666</v>
      </c>
      <c r="E3500" s="1" t="str">
        <f t="shared" si="1"/>
        <v>Weekday</v>
      </c>
      <c r="F3500" s="1" t="str">
        <f t="shared" si="2"/>
        <v>Jan</v>
      </c>
      <c r="G3500" s="1" t="str">
        <f t="array" ref="G3500">_xlfn.XLOOKUP(A3500,Booking_data!$A$1:$A$6001,Booking_data!$D$1:$D$6001,"not found")</f>
        <v>M010</v>
      </c>
      <c r="H3500" s="1" t="str">
        <f t="array" ref="H3500">_xlfn.XLOOKUP(G3500,Movies_data!$A$1:$A$41,Movies_data!$B$1:$B$41,"not found")</f>
        <v>Captain Miller</v>
      </c>
      <c r="I3500" s="1" t="str">
        <f t="array" ref="I3500">_xlfn.XLOOKUP(G3500,Movies_data!$A$1:$A$41,Movies_data!$D$1:$D$41,"not found")</f>
        <v>Action</v>
      </c>
      <c r="J3500" s="1" t="str">
        <f t="array" ref="J3500">_xlfn.XLOOKUP(G3500,Movies_data!$A$1:$A$41,Movies_data!$C$1:$C$41,"not found")</f>
        <v>Tamil</v>
      </c>
      <c r="K3500" s="1">
        <f t="array" ref="K3500">_xlfn.XLOOKUP(G3500,Movies_data!$A$1:$A$41,Movies_data!$H$1:$H$41,"Not Found")</f>
        <v>7</v>
      </c>
      <c r="L3500" s="1" t="str">
        <f t="array" ref="L3500">_xlfn.XLOOKUP(A3500,Booking_data!$A$1:$A$6001,Booking_data!$E$1:$E$6001,"not Found")</f>
        <v>C021</v>
      </c>
      <c r="M3500" s="1" t="str">
        <f t="array" ref="M3500">_xlfn.XLOOKUP(L3500,Cinemas_data!$A$1:$A$49,Cinemas_data!$I$1:$I$49,"not Found")</f>
        <v>#NAME?</v>
      </c>
      <c r="N3500" s="1" t="str">
        <f t="array" ref="N3500">_xlfn.XLOOKUP(L3500,Cinemas_data!$A$1:$A$49,Cinemas_data!$C$1:$C$49,"not Found")</f>
        <v>Coimbatore</v>
      </c>
      <c r="O3500" s="1">
        <f t="array" ref="O3500">_xlfn.XLOOKUP(A3500,Booking_data!$A$1:$A$6001,Booking_data!$H$1:$H$6001,"not found")</f>
        <v>3</v>
      </c>
      <c r="P3500" s="1">
        <f t="array" ref="P3500">_xlfn.XLOOKUP(A3500,Booking_data!$A$1:$A$6001,Booking_data!$I$1:$I$6001,"not Found")</f>
        <v>400</v>
      </c>
      <c r="Q3500" s="1">
        <f t="shared" si="3"/>
        <v>1200</v>
      </c>
      <c r="R3500" s="1" t="str">
        <f t="array" ref="R3500">_xlfn.XLOOKUP(A3500,Booking_data!$A$1:$A$6001,Booking_data!$L$1:$L$6001,"Not Found")</f>
        <v>Debit Card</v>
      </c>
      <c r="S3500" s="1">
        <f t="array" ref="S3500">_xlfn.XLOOKUP(A3500,Booking_data!$A$1:$A$6001,Booking_data!$N$1:$N$6001,"not Found")</f>
        <v>51</v>
      </c>
      <c r="T3500" s="1" t="str">
        <f t="array" ref="T3500">_xlfn.XLOOKUP(A3500,Booking_data!$A$1:$A$6001,Booking_data!$O$1:$O$6001,"Not Found")</f>
        <v>Other</v>
      </c>
      <c r="U3500" s="1" t="str">
        <f t="shared" si="4"/>
        <v>Above 45</v>
      </c>
      <c r="V3500" s="1" t="str">
        <f t="shared" si="5"/>
        <v>Medium Booking</v>
      </c>
    </row>
    <row r="3501" ht="15.75" customHeight="1">
      <c r="A3501" s="1" t="s">
        <v>3815</v>
      </c>
      <c r="B3501" s="6">
        <v>46159.0</v>
      </c>
      <c r="C3501" s="6">
        <v>46159.0</v>
      </c>
      <c r="D3501" s="7">
        <v>0.6458333333333334</v>
      </c>
      <c r="E3501" s="1" t="str">
        <f t="shared" si="1"/>
        <v>Weekend</v>
      </c>
      <c r="F3501" s="1" t="str">
        <f t="shared" si="2"/>
        <v>May</v>
      </c>
      <c r="G3501" s="1" t="str">
        <f t="array" ref="G3501">_xlfn.XLOOKUP(A3501,Booking_data!$A$1:$A$6001,Booking_data!$D$1:$D$6001,"not found")</f>
        <v>M036</v>
      </c>
      <c r="H3501" s="1" t="str">
        <f t="array" ref="H3501">_xlfn.XLOOKUP(G3501,Movies_data!$A$1:$A$41,Movies_data!$B$1:$B$41,"not found")</f>
        <v>Avengers Endgame</v>
      </c>
      <c r="I3501" s="1" t="str">
        <f t="array" ref="I3501">_xlfn.XLOOKUP(G3501,Movies_data!$A$1:$A$41,Movies_data!$D$1:$D$41,"not found")</f>
        <v>Action</v>
      </c>
      <c r="J3501" s="1" t="str">
        <f t="array" ref="J3501">_xlfn.XLOOKUP(G3501,Movies_data!$A$1:$A$41,Movies_data!$C$1:$C$41,"not found")</f>
        <v>English</v>
      </c>
      <c r="K3501" s="1">
        <f t="array" ref="K3501">_xlfn.XLOOKUP(G3501,Movies_data!$A$1:$A$41,Movies_data!$H$1:$H$41,"Not Found")</f>
        <v>8.4</v>
      </c>
      <c r="L3501" s="1" t="str">
        <f t="array" ref="L3501">_xlfn.XLOOKUP(A3501,Booking_data!$A$1:$A$6001,Booking_data!$E$1:$E$6001,"not Found")</f>
        <v>C152</v>
      </c>
      <c r="M3501" s="1" t="str">
        <f t="array" ref="M3501">_xlfn.XLOOKUP(L3501,Cinemas_data!$A$1:$A$49,Cinemas_data!$I$1:$I$49,"not Found")</f>
        <v>#NAME?</v>
      </c>
      <c r="N3501" s="1" t="str">
        <f t="array" ref="N3501">_xlfn.XLOOKUP(L3501,Cinemas_data!$A$1:$A$49,Cinemas_data!$C$1:$C$49,"not Found")</f>
        <v>Kochi</v>
      </c>
      <c r="O3501" s="1">
        <f t="array" ref="O3501">_xlfn.XLOOKUP(A3501,Booking_data!$A$1:$A$6001,Booking_data!$H$1:$H$6001,"not found")</f>
        <v>2</v>
      </c>
      <c r="P3501" s="1">
        <f t="array" ref="P3501">_xlfn.XLOOKUP(A3501,Booking_data!$A$1:$A$6001,Booking_data!$I$1:$I$6001,"not Found")</f>
        <v>440</v>
      </c>
      <c r="Q3501" s="1">
        <f t="shared" si="3"/>
        <v>880</v>
      </c>
      <c r="R3501" s="1" t="str">
        <f t="array" ref="R3501">_xlfn.XLOOKUP(A3501,Booking_data!$A$1:$A$6001,Booking_data!$L$1:$L$6001,"Not Found")</f>
        <v>Debit Card</v>
      </c>
      <c r="S3501" s="1">
        <f t="array" ref="S3501">_xlfn.XLOOKUP(A3501,Booking_data!$A$1:$A$6001,Booking_data!$N$1:$N$6001,"not Found")</f>
        <v>42</v>
      </c>
      <c r="T3501" s="1" t="str">
        <f t="array" ref="T3501">_xlfn.XLOOKUP(A3501,Booking_data!$A$1:$A$6001,Booking_data!$O$1:$O$6001,"Not Found")</f>
        <v>Other</v>
      </c>
      <c r="U3501" s="1" t="str">
        <f t="shared" si="4"/>
        <v>Middle Age</v>
      </c>
      <c r="V3501" s="1" t="str">
        <f t="shared" si="5"/>
        <v>Low Booking</v>
      </c>
    </row>
    <row r="3502" ht="15.75" customHeight="1">
      <c r="A3502" s="1" t="s">
        <v>3816</v>
      </c>
      <c r="B3502" s="6">
        <v>46125.0</v>
      </c>
      <c r="C3502" s="6">
        <v>46131.0</v>
      </c>
      <c r="D3502" s="7">
        <v>0.53125</v>
      </c>
      <c r="E3502" s="1" t="str">
        <f t="shared" si="1"/>
        <v>Weekday</v>
      </c>
      <c r="F3502" s="1" t="str">
        <f t="shared" si="2"/>
        <v>Apr</v>
      </c>
      <c r="G3502" s="1" t="str">
        <f t="array" ref="G3502">_xlfn.XLOOKUP(A3502,Booking_data!$A$1:$A$6001,Booking_data!$D$1:$D$6001,"not found")</f>
        <v>M021</v>
      </c>
      <c r="H3502" s="1" t="str">
        <f t="array" ref="H3502">_xlfn.XLOOKUP(G3502,Movies_data!$A$1:$A$41,Movies_data!$B$1:$B$41,"not found")</f>
        <v>Pathaan</v>
      </c>
      <c r="I3502" s="1" t="str">
        <f t="array" ref="I3502">_xlfn.XLOOKUP(G3502,Movies_data!$A$1:$A$41,Movies_data!$D$1:$D$41,"not found")</f>
        <v>Action</v>
      </c>
      <c r="J3502" s="1" t="str">
        <f t="array" ref="J3502">_xlfn.XLOOKUP(G3502,Movies_data!$A$1:$A$41,Movies_data!$C$1:$C$41,"not found")</f>
        <v>Hindi</v>
      </c>
      <c r="K3502" s="1">
        <f t="array" ref="K3502">_xlfn.XLOOKUP(G3502,Movies_data!$A$1:$A$41,Movies_data!$H$1:$H$41,"Not Found")</f>
        <v>5.9</v>
      </c>
      <c r="L3502" s="1" t="str">
        <f t="array" ref="L3502">_xlfn.XLOOKUP(A3502,Booking_data!$A$1:$A$6001,Booking_data!$E$1:$E$6001,"not Found")</f>
        <v>C133</v>
      </c>
      <c r="M3502" s="1" t="str">
        <f t="array" ref="M3502">_xlfn.XLOOKUP(L3502,Cinemas_data!$A$1:$A$49,Cinemas_data!$I$1:$I$49,"not Found")</f>
        <v>#NAME?</v>
      </c>
      <c r="N3502" s="1" t="str">
        <f t="array" ref="N3502">_xlfn.XLOOKUP(L3502,Cinemas_data!$A$1:$A$49,Cinemas_data!$C$1:$C$49,"not Found")</f>
        <v>Kolkata</v>
      </c>
      <c r="O3502" s="1">
        <f t="array" ref="O3502">_xlfn.XLOOKUP(A3502,Booking_data!$A$1:$A$6001,Booking_data!$H$1:$H$6001,"not found")</f>
        <v>1</v>
      </c>
      <c r="P3502" s="1">
        <f t="array" ref="P3502">_xlfn.XLOOKUP(A3502,Booking_data!$A$1:$A$6001,Booking_data!$I$1:$I$6001,"not Found")</f>
        <v>280</v>
      </c>
      <c r="Q3502" s="1">
        <f t="shared" si="3"/>
        <v>280</v>
      </c>
      <c r="R3502" s="1" t="str">
        <f t="array" ref="R3502">_xlfn.XLOOKUP(A3502,Booking_data!$A$1:$A$6001,Booking_data!$L$1:$L$6001,"Not Found")</f>
        <v>Debit Card</v>
      </c>
      <c r="S3502" s="1">
        <f t="array" ref="S3502">_xlfn.XLOOKUP(A3502,Booking_data!$A$1:$A$6001,Booking_data!$N$1:$N$6001,"not Found")</f>
        <v>31</v>
      </c>
      <c r="T3502" s="1" t="str">
        <f t="array" ref="T3502">_xlfn.XLOOKUP(A3502,Booking_data!$A$1:$A$6001,Booking_data!$O$1:$O$6001,"Not Found")</f>
        <v>Male</v>
      </c>
      <c r="U3502" s="1" t="str">
        <f t="shared" si="4"/>
        <v>Middle Age</v>
      </c>
      <c r="V3502" s="1" t="str">
        <f t="shared" si="5"/>
        <v>Low Booking</v>
      </c>
    </row>
    <row r="3503" ht="15.75" customHeight="1">
      <c r="A3503" s="1" t="s">
        <v>3817</v>
      </c>
      <c r="B3503" s="6">
        <v>46026.0</v>
      </c>
      <c r="C3503" s="6">
        <v>46030.0</v>
      </c>
      <c r="D3503" s="7">
        <v>0.7708333333333334</v>
      </c>
      <c r="E3503" s="1" t="str">
        <f t="shared" si="1"/>
        <v>Weekend</v>
      </c>
      <c r="F3503" s="1" t="str">
        <f t="shared" si="2"/>
        <v>Jan</v>
      </c>
      <c r="G3503" s="1" t="str">
        <f t="array" ref="G3503">_xlfn.XLOOKUP(A3503,Booking_data!$A$1:$A$6001,Booking_data!$D$1:$D$6001,"not found")</f>
        <v>M035</v>
      </c>
      <c r="H3503" s="1" t="str">
        <f t="array" ref="H3503">_xlfn.XLOOKUP(G3503,Movies_data!$A$1:$A$41,Movies_data!$B$1:$B$41,"not found")</f>
        <v>Aavesham</v>
      </c>
      <c r="I3503" s="1" t="str">
        <f t="array" ref="I3503">_xlfn.XLOOKUP(G3503,Movies_data!$A$1:$A$41,Movies_data!$D$1:$D$41,"not found")</f>
        <v>Comedy</v>
      </c>
      <c r="J3503" s="1" t="str">
        <f t="array" ref="J3503">_xlfn.XLOOKUP(G3503,Movies_data!$A$1:$A$41,Movies_data!$C$1:$C$41,"not found")</f>
        <v>Malayalam</v>
      </c>
      <c r="K3503" s="1">
        <f t="array" ref="K3503">_xlfn.XLOOKUP(G3503,Movies_data!$A$1:$A$41,Movies_data!$H$1:$H$41,"Not Found")</f>
        <v>7.8</v>
      </c>
      <c r="L3503" s="1" t="str">
        <f t="array" ref="L3503">_xlfn.XLOOKUP(A3503,Booking_data!$A$1:$A$6001,Booking_data!$E$1:$E$6001,"not Found")</f>
        <v>C032</v>
      </c>
      <c r="M3503" s="1" t="str">
        <f t="array" ref="M3503">_xlfn.XLOOKUP(L3503,Cinemas_data!$A$1:$A$49,Cinemas_data!$I$1:$I$49,"not Found")</f>
        <v>#NAME?</v>
      </c>
      <c r="N3503" s="1" t="str">
        <f t="array" ref="N3503">_xlfn.XLOOKUP(L3503,Cinemas_data!$A$1:$A$49,Cinemas_data!$C$1:$C$49,"not Found")</f>
        <v>Madurai</v>
      </c>
      <c r="O3503" s="1">
        <f t="array" ref="O3503">_xlfn.XLOOKUP(A3503,Booking_data!$A$1:$A$6001,Booking_data!$H$1:$H$6001,"not found")</f>
        <v>3</v>
      </c>
      <c r="P3503" s="1">
        <f t="array" ref="P3503">_xlfn.XLOOKUP(A3503,Booking_data!$A$1:$A$6001,Booking_data!$I$1:$I$6001,"not Found")</f>
        <v>160</v>
      </c>
      <c r="Q3503" s="1">
        <f t="shared" si="3"/>
        <v>480</v>
      </c>
      <c r="R3503" s="1" t="str">
        <f t="array" ref="R3503">_xlfn.XLOOKUP(A3503,Booking_data!$A$1:$A$6001,Booking_data!$L$1:$L$6001,"Not Found")</f>
        <v>Wallet</v>
      </c>
      <c r="S3503" s="1">
        <f t="array" ref="S3503">_xlfn.XLOOKUP(A3503,Booking_data!$A$1:$A$6001,Booking_data!$N$1:$N$6001,"not Found")</f>
        <v>27</v>
      </c>
      <c r="T3503" s="1" t="str">
        <f t="array" ref="T3503">_xlfn.XLOOKUP(A3503,Booking_data!$A$1:$A$6001,Booking_data!$O$1:$O$6001,"Not Found")</f>
        <v>Female</v>
      </c>
      <c r="U3503" s="1" t="str">
        <f t="shared" si="4"/>
        <v>Youngster</v>
      </c>
      <c r="V3503" s="1" t="str">
        <f t="shared" si="5"/>
        <v>Medium Booking</v>
      </c>
    </row>
    <row r="3504" ht="15.75" customHeight="1">
      <c r="A3504" s="1" t="s">
        <v>3818</v>
      </c>
      <c r="B3504" s="6">
        <v>46189.0</v>
      </c>
      <c r="C3504" s="6">
        <v>46191.0</v>
      </c>
      <c r="D3504" s="7">
        <v>0.6458333333333334</v>
      </c>
      <c r="E3504" s="1" t="str">
        <f t="shared" si="1"/>
        <v>Weekday</v>
      </c>
      <c r="F3504" s="1" t="str">
        <f t="shared" si="2"/>
        <v>Jun</v>
      </c>
      <c r="G3504" s="1" t="str">
        <f t="array" ref="G3504">_xlfn.XLOOKUP(A3504,Booking_data!$A$1:$A$6001,Booking_data!$D$1:$D$6001,"not found")</f>
        <v>M015</v>
      </c>
      <c r="H3504" s="1" t="str">
        <f t="array" ref="H3504">_xlfn.XLOOKUP(G3504,Movies_data!$A$1:$A$41,Movies_data!$B$1:$B$41,"not found")</f>
        <v>Kalki 2898 AD</v>
      </c>
      <c r="I3504" s="1" t="str">
        <f t="array" ref="I3504">_xlfn.XLOOKUP(G3504,Movies_data!$A$1:$A$41,Movies_data!$D$1:$D$41,"not found")</f>
        <v>Sci-Fi</v>
      </c>
      <c r="J3504" s="1" t="str">
        <f t="array" ref="J3504">_xlfn.XLOOKUP(G3504,Movies_data!$A$1:$A$41,Movies_data!$C$1:$C$41,"not found")</f>
        <v>Telugu</v>
      </c>
      <c r="K3504" s="1">
        <f t="array" ref="K3504">_xlfn.XLOOKUP(G3504,Movies_data!$A$1:$A$41,Movies_data!$H$1:$H$41,"Not Found")</f>
        <v>7</v>
      </c>
      <c r="L3504" s="1" t="str">
        <f t="array" ref="L3504">_xlfn.XLOOKUP(A3504,Booking_data!$A$1:$A$6001,Booking_data!$E$1:$E$6001,"not Found")</f>
        <v>C162</v>
      </c>
      <c r="M3504" s="1" t="str">
        <f t="array" ref="M3504">_xlfn.XLOOKUP(L3504,Cinemas_data!$A$1:$A$49,Cinemas_data!$I$1:$I$49,"not Found")</f>
        <v>#NAME?</v>
      </c>
      <c r="N3504" s="1" t="str">
        <f t="array" ref="N3504">_xlfn.XLOOKUP(L3504,Cinemas_data!$A$1:$A$49,Cinemas_data!$C$1:$C$49,"not Found")</f>
        <v>Thiruvananthapuram</v>
      </c>
      <c r="O3504" s="1">
        <f t="array" ref="O3504">_xlfn.XLOOKUP(A3504,Booking_data!$A$1:$A$6001,Booking_data!$H$1:$H$6001,"not found")</f>
        <v>4</v>
      </c>
      <c r="P3504" s="1">
        <f t="array" ref="P3504">_xlfn.XLOOKUP(A3504,Booking_data!$A$1:$A$6001,Booking_data!$I$1:$I$6001,"not Found")</f>
        <v>340</v>
      </c>
      <c r="Q3504" s="1">
        <f t="shared" si="3"/>
        <v>1360</v>
      </c>
      <c r="R3504" s="1" t="str">
        <f t="array" ref="R3504">_xlfn.XLOOKUP(A3504,Booking_data!$A$1:$A$6001,Booking_data!$L$1:$L$6001,"Not Found")</f>
        <v>Wallet</v>
      </c>
      <c r="S3504" s="1">
        <f t="array" ref="S3504">_xlfn.XLOOKUP(A3504,Booking_data!$A$1:$A$6001,Booking_data!$N$1:$N$6001,"not Found")</f>
        <v>33</v>
      </c>
      <c r="T3504" s="1" t="str">
        <f t="array" ref="T3504">_xlfn.XLOOKUP(A3504,Booking_data!$A$1:$A$6001,Booking_data!$O$1:$O$6001,"Not Found")</f>
        <v>Female</v>
      </c>
      <c r="U3504" s="1" t="str">
        <f t="shared" si="4"/>
        <v>Middle Age</v>
      </c>
      <c r="V3504" s="1" t="str">
        <f t="shared" si="5"/>
        <v>Medium Booking</v>
      </c>
    </row>
    <row r="3505" ht="15.75" customHeight="1">
      <c r="A3505" s="1" t="s">
        <v>3819</v>
      </c>
      <c r="B3505" s="6">
        <v>46028.0</v>
      </c>
      <c r="C3505" s="6">
        <v>46029.0</v>
      </c>
      <c r="D3505" s="7">
        <v>0.53125</v>
      </c>
      <c r="E3505" s="1" t="str">
        <f t="shared" si="1"/>
        <v>Weekday</v>
      </c>
      <c r="F3505" s="1" t="str">
        <f t="shared" si="2"/>
        <v>Jan</v>
      </c>
      <c r="G3505" s="1" t="str">
        <f t="array" ref="G3505">_xlfn.XLOOKUP(A3505,Booking_data!$A$1:$A$6001,Booking_data!$D$1:$D$6001,"not found")</f>
        <v>M018</v>
      </c>
      <c r="H3505" s="1" t="str">
        <f t="array" ref="H3505">_xlfn.XLOOKUP(G3505,Movies_data!$A$1:$A$41,Movies_data!$B$1:$B$41,"not found")</f>
        <v>Sita Ramam</v>
      </c>
      <c r="I3505" s="1" t="str">
        <f t="array" ref="I3505">_xlfn.XLOOKUP(G3505,Movies_data!$A$1:$A$41,Movies_data!$D$1:$D$41,"not found")</f>
        <v>Romance</v>
      </c>
      <c r="J3505" s="1" t="str">
        <f t="array" ref="J3505">_xlfn.XLOOKUP(G3505,Movies_data!$A$1:$A$41,Movies_data!$C$1:$C$41,"not found")</f>
        <v>Telugu</v>
      </c>
      <c r="K3505" s="1">
        <f t="array" ref="K3505">_xlfn.XLOOKUP(G3505,Movies_data!$A$1:$A$41,Movies_data!$H$1:$H$41,"Not Found")</f>
        <v>8.5</v>
      </c>
      <c r="L3505" s="1" t="str">
        <f t="array" ref="L3505">_xlfn.XLOOKUP(A3505,Booking_data!$A$1:$A$6001,Booking_data!$E$1:$E$6001,"not Found")</f>
        <v>C062</v>
      </c>
      <c r="M3505" s="1" t="str">
        <f t="array" ref="M3505">_xlfn.XLOOKUP(L3505,Cinemas_data!$A$1:$A$49,Cinemas_data!$I$1:$I$49,"not Found")</f>
        <v>#NAME?</v>
      </c>
      <c r="N3505" s="1" t="str">
        <f t="array" ref="N3505">_xlfn.XLOOKUP(L3505,Cinemas_data!$A$1:$A$49,Cinemas_data!$C$1:$C$49,"not Found")</f>
        <v>Mysuru</v>
      </c>
      <c r="O3505" s="1">
        <f t="array" ref="O3505">_xlfn.XLOOKUP(A3505,Booking_data!$A$1:$A$6001,Booking_data!$H$1:$H$6001,"not found")</f>
        <v>3</v>
      </c>
      <c r="P3505" s="1">
        <f t="array" ref="P3505">_xlfn.XLOOKUP(A3505,Booking_data!$A$1:$A$6001,Booking_data!$I$1:$I$6001,"not Found")</f>
        <v>240</v>
      </c>
      <c r="Q3505" s="1">
        <f t="shared" si="3"/>
        <v>720</v>
      </c>
      <c r="R3505" s="1" t="str">
        <f t="array" ref="R3505">_xlfn.XLOOKUP(A3505,Booking_data!$A$1:$A$6001,Booking_data!$L$1:$L$6001,"Not Found")</f>
        <v>UPI</v>
      </c>
      <c r="S3505" s="1">
        <f t="array" ref="S3505">_xlfn.XLOOKUP(A3505,Booking_data!$A$1:$A$6001,Booking_data!$N$1:$N$6001,"not Found")</f>
        <v>60</v>
      </c>
      <c r="T3505" s="1" t="str">
        <f t="array" ref="T3505">_xlfn.XLOOKUP(A3505,Booking_data!$A$1:$A$6001,Booking_data!$O$1:$O$6001,"Not Found")</f>
        <v>Other</v>
      </c>
      <c r="U3505" s="1" t="str">
        <f t="shared" si="4"/>
        <v>Above 45</v>
      </c>
      <c r="V3505" s="1" t="str">
        <f t="shared" si="5"/>
        <v>Medium Booking</v>
      </c>
    </row>
    <row r="3506" ht="15.75" customHeight="1">
      <c r="A3506" s="1" t="s">
        <v>3820</v>
      </c>
      <c r="B3506" s="6">
        <v>46095.0</v>
      </c>
      <c r="C3506" s="6">
        <v>46096.0</v>
      </c>
      <c r="D3506" s="7">
        <v>0.53125</v>
      </c>
      <c r="E3506" s="1" t="str">
        <f t="shared" si="1"/>
        <v>Weekend</v>
      </c>
      <c r="F3506" s="1" t="str">
        <f t="shared" si="2"/>
        <v>Mar</v>
      </c>
      <c r="G3506" s="1" t="str">
        <f t="array" ref="G3506">_xlfn.XLOOKUP(A3506,Booking_data!$A$1:$A$6001,Booking_data!$D$1:$D$6001,"not found")</f>
        <v>M001</v>
      </c>
      <c r="H3506" s="1" t="str">
        <f t="array" ref="H3506">_xlfn.XLOOKUP(G3506,Movies_data!$A$1:$A$41,Movies_data!$B$1:$B$41,"not found")</f>
        <v>Leo</v>
      </c>
      <c r="I3506" s="1" t="str">
        <f t="array" ref="I3506">_xlfn.XLOOKUP(G3506,Movies_data!$A$1:$A$41,Movies_data!$D$1:$D$41,"not found")</f>
        <v>Action</v>
      </c>
      <c r="J3506" s="1" t="str">
        <f t="array" ref="J3506">_xlfn.XLOOKUP(G3506,Movies_data!$A$1:$A$41,Movies_data!$C$1:$C$41,"not found")</f>
        <v>Tamil</v>
      </c>
      <c r="K3506" s="1">
        <f t="array" ref="K3506">_xlfn.XLOOKUP(G3506,Movies_data!$A$1:$A$41,Movies_data!$H$1:$H$41,"Not Found")</f>
        <v>8</v>
      </c>
      <c r="L3506" s="1" t="str">
        <f t="array" ref="L3506">_xlfn.XLOOKUP(A3506,Booking_data!$A$1:$A$6001,Booking_data!$E$1:$E$6001,"not Found")</f>
        <v>C022</v>
      </c>
      <c r="M3506" s="1" t="str">
        <f t="array" ref="M3506">_xlfn.XLOOKUP(L3506,Cinemas_data!$A$1:$A$49,Cinemas_data!$I$1:$I$49,"not Found")</f>
        <v>#NAME?</v>
      </c>
      <c r="N3506" s="1" t="str">
        <f t="array" ref="N3506">_xlfn.XLOOKUP(L3506,Cinemas_data!$A$1:$A$49,Cinemas_data!$C$1:$C$49,"not Found")</f>
        <v>Coimbatore</v>
      </c>
      <c r="O3506" s="1">
        <f t="array" ref="O3506">_xlfn.XLOOKUP(A3506,Booking_data!$A$1:$A$6001,Booking_data!$H$1:$H$6001,"not found")</f>
        <v>2</v>
      </c>
      <c r="P3506" s="1">
        <f t="array" ref="P3506">_xlfn.XLOOKUP(A3506,Booking_data!$A$1:$A$6001,Booking_data!$I$1:$I$6001,"not Found")</f>
        <v>380</v>
      </c>
      <c r="Q3506" s="1">
        <f t="shared" si="3"/>
        <v>760</v>
      </c>
      <c r="R3506" s="1" t="str">
        <f t="array" ref="R3506">_xlfn.XLOOKUP(A3506,Booking_data!$A$1:$A$6001,Booking_data!$L$1:$L$6001,"Not Found")</f>
        <v>Net Banking</v>
      </c>
      <c r="S3506" s="1">
        <f t="array" ref="S3506">_xlfn.XLOOKUP(A3506,Booking_data!$A$1:$A$6001,Booking_data!$N$1:$N$6001,"not Found")</f>
        <v>49</v>
      </c>
      <c r="T3506" s="1" t="str">
        <f t="array" ref="T3506">_xlfn.XLOOKUP(A3506,Booking_data!$A$1:$A$6001,Booking_data!$O$1:$O$6001,"Not Found")</f>
        <v>Female</v>
      </c>
      <c r="U3506" s="1" t="str">
        <f t="shared" si="4"/>
        <v>Above 45</v>
      </c>
      <c r="V3506" s="1" t="str">
        <f t="shared" si="5"/>
        <v>Low Booking</v>
      </c>
    </row>
    <row r="3507" ht="15.75" customHeight="1">
      <c r="A3507" s="1" t="s">
        <v>3821</v>
      </c>
      <c r="B3507" s="6">
        <v>46077.0</v>
      </c>
      <c r="C3507" s="6">
        <v>46081.0</v>
      </c>
      <c r="D3507" s="7">
        <v>0.53125</v>
      </c>
      <c r="E3507" s="1" t="str">
        <f t="shared" si="1"/>
        <v>Weekday</v>
      </c>
      <c r="F3507" s="1" t="str">
        <f t="shared" si="2"/>
        <v>Feb</v>
      </c>
      <c r="G3507" s="1" t="str">
        <f t="array" ref="G3507">_xlfn.XLOOKUP(A3507,Booking_data!$A$1:$A$6001,Booking_data!$D$1:$D$6001,"not found")</f>
        <v>M022</v>
      </c>
      <c r="H3507" s="1" t="str">
        <f t="array" ref="H3507">_xlfn.XLOOKUP(G3507,Movies_data!$A$1:$A$41,Movies_data!$B$1:$B$41,"not found")</f>
        <v>12th Fail</v>
      </c>
      <c r="I3507" s="1" t="str">
        <f t="array" ref="I3507">_xlfn.XLOOKUP(G3507,Movies_data!$A$1:$A$41,Movies_data!$D$1:$D$41,"not found")</f>
        <v>Drama</v>
      </c>
      <c r="J3507" s="1" t="str">
        <f t="array" ref="J3507">_xlfn.XLOOKUP(G3507,Movies_data!$A$1:$A$41,Movies_data!$C$1:$C$41,"not found")</f>
        <v>Hindi</v>
      </c>
      <c r="K3507" s="1">
        <f t="array" ref="K3507">_xlfn.XLOOKUP(G3507,Movies_data!$A$1:$A$41,Movies_data!$H$1:$H$41,"Not Found")</f>
        <v>9</v>
      </c>
      <c r="L3507" s="1" t="str">
        <f t="array" ref="L3507">_xlfn.XLOOKUP(A3507,Booking_data!$A$1:$A$6001,Booking_data!$E$1:$E$6001,"not Found")</f>
        <v>C101</v>
      </c>
      <c r="M3507" s="1" t="str">
        <f t="array" ref="M3507">_xlfn.XLOOKUP(L3507,Cinemas_data!$A$1:$A$49,Cinemas_data!$I$1:$I$49,"not Found")</f>
        <v>#NAME?</v>
      </c>
      <c r="N3507" s="1" t="str">
        <f t="array" ref="N3507">_xlfn.XLOOKUP(L3507,Cinemas_data!$A$1:$A$49,Cinemas_data!$C$1:$C$49,"not Found")</f>
        <v>Pune</v>
      </c>
      <c r="O3507" s="1">
        <f t="array" ref="O3507">_xlfn.XLOOKUP(A3507,Booking_data!$A$1:$A$6001,Booking_data!$H$1:$H$6001,"not found")</f>
        <v>4</v>
      </c>
      <c r="P3507" s="1">
        <f t="array" ref="P3507">_xlfn.XLOOKUP(A3507,Booking_data!$A$1:$A$6001,Booking_data!$I$1:$I$6001,"not Found")</f>
        <v>180</v>
      </c>
      <c r="Q3507" s="1">
        <f t="shared" si="3"/>
        <v>720</v>
      </c>
      <c r="R3507" s="1" t="str">
        <f t="array" ref="R3507">_xlfn.XLOOKUP(A3507,Booking_data!$A$1:$A$6001,Booking_data!$L$1:$L$6001,"Not Found")</f>
        <v>Credit Card</v>
      </c>
      <c r="S3507" s="1">
        <f t="array" ref="S3507">_xlfn.XLOOKUP(A3507,Booking_data!$A$1:$A$6001,Booking_data!$N$1:$N$6001,"not Found")</f>
        <v>22</v>
      </c>
      <c r="T3507" s="1" t="str">
        <f t="array" ref="T3507">_xlfn.XLOOKUP(A3507,Booking_data!$A$1:$A$6001,Booking_data!$O$1:$O$6001,"Not Found")</f>
        <v>Other</v>
      </c>
      <c r="U3507" s="1" t="str">
        <f t="shared" si="4"/>
        <v>Youngster</v>
      </c>
      <c r="V3507" s="1" t="str">
        <f t="shared" si="5"/>
        <v>Medium Booking</v>
      </c>
    </row>
    <row r="3508" ht="15.75" customHeight="1">
      <c r="A3508" s="1" t="s">
        <v>3822</v>
      </c>
      <c r="B3508" s="6">
        <v>46128.0</v>
      </c>
      <c r="C3508" s="6">
        <v>46135.0</v>
      </c>
      <c r="D3508" s="7">
        <v>0.8854166666666666</v>
      </c>
      <c r="E3508" s="1" t="str">
        <f t="shared" si="1"/>
        <v>Weekday</v>
      </c>
      <c r="F3508" s="1" t="str">
        <f t="shared" si="2"/>
        <v>Apr</v>
      </c>
      <c r="G3508" s="1" t="str">
        <f t="array" ref="G3508">_xlfn.XLOOKUP(A3508,Booking_data!$A$1:$A$6001,Booking_data!$D$1:$D$6001,"not found")</f>
        <v>M024</v>
      </c>
      <c r="H3508" s="1" t="str">
        <f t="array" ref="H3508">_xlfn.XLOOKUP(G3508,Movies_data!$A$1:$A$41,Movies_data!$B$1:$B$41,"not found")</f>
        <v>Bhool Bhulaiyaa 2</v>
      </c>
      <c r="I3508" s="1" t="str">
        <f t="array" ref="I3508">_xlfn.XLOOKUP(G3508,Movies_data!$A$1:$A$41,Movies_data!$D$1:$D$41,"not found")</f>
        <v>Comedy</v>
      </c>
      <c r="J3508" s="1" t="str">
        <f t="array" ref="J3508">_xlfn.XLOOKUP(G3508,Movies_data!$A$1:$A$41,Movies_data!$C$1:$C$41,"not found")</f>
        <v>Hindi</v>
      </c>
      <c r="K3508" s="1">
        <f t="array" ref="K3508">_xlfn.XLOOKUP(G3508,Movies_data!$A$1:$A$41,Movies_data!$H$1:$H$41,"Not Found")</f>
        <v>5.9</v>
      </c>
      <c r="L3508" s="1" t="str">
        <f t="array" ref="L3508">_xlfn.XLOOKUP(A3508,Booking_data!$A$1:$A$6001,Booking_data!$E$1:$E$6001,"not Found")</f>
        <v>C101</v>
      </c>
      <c r="M3508" s="1" t="str">
        <f t="array" ref="M3508">_xlfn.XLOOKUP(L3508,Cinemas_data!$A$1:$A$49,Cinemas_data!$I$1:$I$49,"not Found")</f>
        <v>#NAME?</v>
      </c>
      <c r="N3508" s="1" t="str">
        <f t="array" ref="N3508">_xlfn.XLOOKUP(L3508,Cinemas_data!$A$1:$A$49,Cinemas_data!$C$1:$C$49,"not Found")</f>
        <v>Pune</v>
      </c>
      <c r="O3508" s="1">
        <f t="array" ref="O3508">_xlfn.XLOOKUP(A3508,Booking_data!$A$1:$A$6001,Booking_data!$H$1:$H$6001,"not found")</f>
        <v>2</v>
      </c>
      <c r="P3508" s="1">
        <f t="array" ref="P3508">_xlfn.XLOOKUP(A3508,Booking_data!$A$1:$A$6001,Booking_data!$I$1:$I$6001,"not Found")</f>
        <v>180</v>
      </c>
      <c r="Q3508" s="1">
        <f t="shared" si="3"/>
        <v>360</v>
      </c>
      <c r="R3508" s="1" t="str">
        <f t="array" ref="R3508">_xlfn.XLOOKUP(A3508,Booking_data!$A$1:$A$6001,Booking_data!$L$1:$L$6001,"Not Found")</f>
        <v>Wallet</v>
      </c>
      <c r="S3508" s="1">
        <f t="array" ref="S3508">_xlfn.XLOOKUP(A3508,Booking_data!$A$1:$A$6001,Booking_data!$N$1:$N$6001,"not Found")</f>
        <v>50</v>
      </c>
      <c r="T3508" s="1" t="str">
        <f t="array" ref="T3508">_xlfn.XLOOKUP(A3508,Booking_data!$A$1:$A$6001,Booking_data!$O$1:$O$6001,"Not Found")</f>
        <v>Other</v>
      </c>
      <c r="U3508" s="1" t="str">
        <f t="shared" si="4"/>
        <v>Above 45</v>
      </c>
      <c r="V3508" s="1" t="str">
        <f t="shared" si="5"/>
        <v>Low Booking</v>
      </c>
    </row>
    <row r="3509" ht="15.75" customHeight="1">
      <c r="A3509" s="1" t="s">
        <v>3823</v>
      </c>
      <c r="B3509" s="6">
        <v>46099.0</v>
      </c>
      <c r="C3509" s="6">
        <v>46102.0</v>
      </c>
      <c r="D3509" s="7">
        <v>0.9375</v>
      </c>
      <c r="E3509" s="1" t="str">
        <f t="shared" si="1"/>
        <v>Weekday</v>
      </c>
      <c r="F3509" s="1" t="str">
        <f t="shared" si="2"/>
        <v>Mar</v>
      </c>
      <c r="G3509" s="1" t="str">
        <f t="array" ref="G3509">_xlfn.XLOOKUP(A3509,Booking_data!$A$1:$A$6001,Booking_data!$D$1:$D$6001,"not found")</f>
        <v>M032</v>
      </c>
      <c r="H3509" s="1" t="str">
        <f t="array" ref="H3509">_xlfn.XLOOKUP(G3509,Movies_data!$A$1:$A$41,Movies_data!$B$1:$B$41,"not found")</f>
        <v>Premam</v>
      </c>
      <c r="I3509" s="1" t="str">
        <f t="array" ref="I3509">_xlfn.XLOOKUP(G3509,Movies_data!$A$1:$A$41,Movies_data!$D$1:$D$41,"not found")</f>
        <v>Romance</v>
      </c>
      <c r="J3509" s="1" t="str">
        <f t="array" ref="J3509">_xlfn.XLOOKUP(G3509,Movies_data!$A$1:$A$41,Movies_data!$C$1:$C$41,"not found")</f>
        <v>Malayalam</v>
      </c>
      <c r="K3509" s="1">
        <f t="array" ref="K3509">_xlfn.XLOOKUP(G3509,Movies_data!$A$1:$A$41,Movies_data!$H$1:$H$41,"Not Found")</f>
        <v>8.3</v>
      </c>
      <c r="L3509" s="1" t="str">
        <f t="array" ref="L3509">_xlfn.XLOOKUP(A3509,Booking_data!$A$1:$A$6001,Booking_data!$E$1:$E$6001,"not Found")</f>
        <v>C052</v>
      </c>
      <c r="M3509" s="1" t="str">
        <f t="array" ref="M3509">_xlfn.XLOOKUP(L3509,Cinemas_data!$A$1:$A$49,Cinemas_data!$I$1:$I$49,"not Found")</f>
        <v>#NAME?</v>
      </c>
      <c r="N3509" s="1" t="str">
        <f t="array" ref="N3509">_xlfn.XLOOKUP(L3509,Cinemas_data!$A$1:$A$49,Cinemas_data!$C$1:$C$49,"not Found")</f>
        <v>Bengaluru</v>
      </c>
      <c r="O3509" s="1">
        <f t="array" ref="O3509">_xlfn.XLOOKUP(A3509,Booking_data!$A$1:$A$6001,Booking_data!$H$1:$H$6001,"not found")</f>
        <v>5</v>
      </c>
      <c r="P3509" s="1">
        <f t="array" ref="P3509">_xlfn.XLOOKUP(A3509,Booking_data!$A$1:$A$6001,Booking_data!$I$1:$I$6001,"not Found")</f>
        <v>200</v>
      </c>
      <c r="Q3509" s="1">
        <f t="shared" si="3"/>
        <v>1000</v>
      </c>
      <c r="R3509" s="1" t="str">
        <f t="array" ref="R3509">_xlfn.XLOOKUP(A3509,Booking_data!$A$1:$A$6001,Booking_data!$L$1:$L$6001,"Not Found")</f>
        <v>Net Banking</v>
      </c>
      <c r="S3509" s="1">
        <f t="array" ref="S3509">_xlfn.XLOOKUP(A3509,Booking_data!$A$1:$A$6001,Booking_data!$N$1:$N$6001,"not Found")</f>
        <v>39</v>
      </c>
      <c r="T3509" s="1" t="str">
        <f t="array" ref="T3509">_xlfn.XLOOKUP(A3509,Booking_data!$A$1:$A$6001,Booking_data!$O$1:$O$6001,"Not Found")</f>
        <v>Male</v>
      </c>
      <c r="U3509" s="1" t="str">
        <f t="shared" si="4"/>
        <v>Middle Age</v>
      </c>
      <c r="V3509" s="1" t="str">
        <f t="shared" si="5"/>
        <v>High Booking</v>
      </c>
    </row>
    <row r="3510" ht="15.75" customHeight="1">
      <c r="A3510" s="1" t="s">
        <v>3824</v>
      </c>
      <c r="B3510" s="6">
        <v>46188.0</v>
      </c>
      <c r="C3510" s="6">
        <v>46188.0</v>
      </c>
      <c r="D3510" s="7">
        <v>0.6458333333333334</v>
      </c>
      <c r="E3510" s="1" t="str">
        <f t="shared" si="1"/>
        <v>Weekday</v>
      </c>
      <c r="F3510" s="1" t="str">
        <f t="shared" si="2"/>
        <v>Jun</v>
      </c>
      <c r="G3510" s="1" t="str">
        <f t="array" ref="G3510">_xlfn.XLOOKUP(A3510,Booking_data!$A$1:$A$6001,Booking_data!$D$1:$D$6001,"not found")</f>
        <v>M015</v>
      </c>
      <c r="H3510" s="1" t="str">
        <f t="array" ref="H3510">_xlfn.XLOOKUP(G3510,Movies_data!$A$1:$A$41,Movies_data!$B$1:$B$41,"not found")</f>
        <v>Kalki 2898 AD</v>
      </c>
      <c r="I3510" s="1" t="str">
        <f t="array" ref="I3510">_xlfn.XLOOKUP(G3510,Movies_data!$A$1:$A$41,Movies_data!$D$1:$D$41,"not found")</f>
        <v>Sci-Fi</v>
      </c>
      <c r="J3510" s="1" t="str">
        <f t="array" ref="J3510">_xlfn.XLOOKUP(G3510,Movies_data!$A$1:$A$41,Movies_data!$C$1:$C$41,"not found")</f>
        <v>Telugu</v>
      </c>
      <c r="K3510" s="1">
        <f t="array" ref="K3510">_xlfn.XLOOKUP(G3510,Movies_data!$A$1:$A$41,Movies_data!$H$1:$H$41,"Not Found")</f>
        <v>7</v>
      </c>
      <c r="L3510" s="1" t="str">
        <f t="array" ref="L3510">_xlfn.XLOOKUP(A3510,Booking_data!$A$1:$A$6001,Booking_data!$E$1:$E$6001,"not Found")</f>
        <v>C113</v>
      </c>
      <c r="M3510" s="1" t="str">
        <f t="array" ref="M3510">_xlfn.XLOOKUP(L3510,Cinemas_data!$A$1:$A$49,Cinemas_data!$I$1:$I$49,"not Found")</f>
        <v>#NAME?</v>
      </c>
      <c r="N3510" s="1" t="str">
        <f t="array" ref="N3510">_xlfn.XLOOKUP(L3510,Cinemas_data!$A$1:$A$49,Cinemas_data!$C$1:$C$49,"not Found")</f>
        <v>Delhi</v>
      </c>
      <c r="O3510" s="1">
        <f t="array" ref="O3510">_xlfn.XLOOKUP(A3510,Booking_data!$A$1:$A$6001,Booking_data!$H$1:$H$6001,"not found")</f>
        <v>4</v>
      </c>
      <c r="P3510" s="1">
        <f t="array" ref="P3510">_xlfn.XLOOKUP(A3510,Booking_data!$A$1:$A$6001,Booking_data!$I$1:$I$6001,"not Found")</f>
        <v>240</v>
      </c>
      <c r="Q3510" s="1">
        <f t="shared" si="3"/>
        <v>960</v>
      </c>
      <c r="R3510" s="1" t="str">
        <f t="array" ref="R3510">_xlfn.XLOOKUP(A3510,Booking_data!$A$1:$A$6001,Booking_data!$L$1:$L$6001,"Not Found")</f>
        <v>Net Banking</v>
      </c>
      <c r="S3510" s="1">
        <f t="array" ref="S3510">_xlfn.XLOOKUP(A3510,Booking_data!$A$1:$A$6001,Booking_data!$N$1:$N$6001,"not Found")</f>
        <v>50</v>
      </c>
      <c r="T3510" s="1" t="str">
        <f t="array" ref="T3510">_xlfn.XLOOKUP(A3510,Booking_data!$A$1:$A$6001,Booking_data!$O$1:$O$6001,"Not Found")</f>
        <v>Female</v>
      </c>
      <c r="U3510" s="1" t="str">
        <f t="shared" si="4"/>
        <v>Above 45</v>
      </c>
      <c r="V3510" s="1" t="str">
        <f t="shared" si="5"/>
        <v>Medium Booking</v>
      </c>
    </row>
    <row r="3511" ht="15.75" customHeight="1">
      <c r="A3511" s="1" t="s">
        <v>3825</v>
      </c>
      <c r="B3511" s="6">
        <v>46085.0</v>
      </c>
      <c r="C3511" s="6">
        <v>46089.0</v>
      </c>
      <c r="D3511" s="7">
        <v>0.6458333333333334</v>
      </c>
      <c r="E3511" s="1" t="str">
        <f t="shared" si="1"/>
        <v>Weekday</v>
      </c>
      <c r="F3511" s="1" t="str">
        <f t="shared" si="2"/>
        <v>Mar</v>
      </c>
      <c r="G3511" s="1" t="str">
        <f t="array" ref="G3511">_xlfn.XLOOKUP(A3511,Booking_data!$A$1:$A$6001,Booking_data!$D$1:$D$6001,"not found")</f>
        <v>M029</v>
      </c>
      <c r="H3511" s="1" t="str">
        <f t="array" ref="H3511">_xlfn.XLOOKUP(G3511,Movies_data!$A$1:$A$41,Movies_data!$B$1:$B$41,"not found")</f>
        <v>777 Charlie</v>
      </c>
      <c r="I3511" s="1" t="str">
        <f t="array" ref="I3511">_xlfn.XLOOKUP(G3511,Movies_data!$A$1:$A$41,Movies_data!$D$1:$D$41,"not found")</f>
        <v>Adventure</v>
      </c>
      <c r="J3511" s="1" t="str">
        <f t="array" ref="J3511">_xlfn.XLOOKUP(G3511,Movies_data!$A$1:$A$41,Movies_data!$C$1:$C$41,"not found")</f>
        <v>Kannada</v>
      </c>
      <c r="K3511" s="1">
        <f t="array" ref="K3511">_xlfn.XLOOKUP(G3511,Movies_data!$A$1:$A$41,Movies_data!$H$1:$H$41,"Not Found")</f>
        <v>8.7</v>
      </c>
      <c r="L3511" s="1" t="str">
        <f t="array" ref="L3511">_xlfn.XLOOKUP(A3511,Booking_data!$A$1:$A$6001,Booking_data!$E$1:$E$6001,"not Found")</f>
        <v>C103</v>
      </c>
      <c r="M3511" s="1" t="str">
        <f t="array" ref="M3511">_xlfn.XLOOKUP(L3511,Cinemas_data!$A$1:$A$49,Cinemas_data!$I$1:$I$49,"not Found")</f>
        <v>#NAME?</v>
      </c>
      <c r="N3511" s="1" t="str">
        <f t="array" ref="N3511">_xlfn.XLOOKUP(L3511,Cinemas_data!$A$1:$A$49,Cinemas_data!$C$1:$C$49,"not Found")</f>
        <v>Pune</v>
      </c>
      <c r="O3511" s="1">
        <f t="array" ref="O3511">_xlfn.XLOOKUP(A3511,Booking_data!$A$1:$A$6001,Booking_data!$H$1:$H$6001,"not found")</f>
        <v>3</v>
      </c>
      <c r="P3511" s="1">
        <f t="array" ref="P3511">_xlfn.XLOOKUP(A3511,Booking_data!$A$1:$A$6001,Booking_data!$I$1:$I$6001,"not Found")</f>
        <v>180</v>
      </c>
      <c r="Q3511" s="1">
        <f t="shared" si="3"/>
        <v>540</v>
      </c>
      <c r="R3511" s="1" t="str">
        <f t="array" ref="R3511">_xlfn.XLOOKUP(A3511,Booking_data!$A$1:$A$6001,Booking_data!$L$1:$L$6001,"Not Found")</f>
        <v>Credit Card</v>
      </c>
      <c r="S3511" s="1">
        <f t="array" ref="S3511">_xlfn.XLOOKUP(A3511,Booking_data!$A$1:$A$6001,Booking_data!$N$1:$N$6001,"not Found")</f>
        <v>19</v>
      </c>
      <c r="T3511" s="1" t="str">
        <f t="array" ref="T3511">_xlfn.XLOOKUP(A3511,Booking_data!$A$1:$A$6001,Booking_data!$O$1:$O$6001,"Not Found")</f>
        <v>Other</v>
      </c>
      <c r="U3511" s="1" t="str">
        <f t="shared" si="4"/>
        <v>Youngster</v>
      </c>
      <c r="V3511" s="1" t="str">
        <f t="shared" si="5"/>
        <v>Medium Booking</v>
      </c>
    </row>
    <row r="3512" ht="15.75" customHeight="1">
      <c r="A3512" s="1" t="s">
        <v>3826</v>
      </c>
      <c r="B3512" s="6">
        <v>46036.0</v>
      </c>
      <c r="C3512" s="6">
        <v>46041.0</v>
      </c>
      <c r="D3512" s="7">
        <v>0.8854166666666666</v>
      </c>
      <c r="E3512" s="1" t="str">
        <f t="shared" si="1"/>
        <v>Weekday</v>
      </c>
      <c r="F3512" s="1" t="str">
        <f t="shared" si="2"/>
        <v>Jan</v>
      </c>
      <c r="G3512" s="1" t="str">
        <f t="array" ref="G3512">_xlfn.XLOOKUP(A3512,Booking_data!$A$1:$A$6001,Booking_data!$D$1:$D$6001,"not found")</f>
        <v>M024</v>
      </c>
      <c r="H3512" s="1" t="str">
        <f t="array" ref="H3512">_xlfn.XLOOKUP(G3512,Movies_data!$A$1:$A$41,Movies_data!$B$1:$B$41,"not found")</f>
        <v>Bhool Bhulaiyaa 2</v>
      </c>
      <c r="I3512" s="1" t="str">
        <f t="array" ref="I3512">_xlfn.XLOOKUP(G3512,Movies_data!$A$1:$A$41,Movies_data!$D$1:$D$41,"not found")</f>
        <v>Comedy</v>
      </c>
      <c r="J3512" s="1" t="str">
        <f t="array" ref="J3512">_xlfn.XLOOKUP(G3512,Movies_data!$A$1:$A$41,Movies_data!$C$1:$C$41,"not found")</f>
        <v>Hindi</v>
      </c>
      <c r="K3512" s="1">
        <f t="array" ref="K3512">_xlfn.XLOOKUP(G3512,Movies_data!$A$1:$A$41,Movies_data!$H$1:$H$41,"Not Found")</f>
        <v>5.9</v>
      </c>
      <c r="L3512" s="1" t="str">
        <f t="array" ref="L3512">_xlfn.XLOOKUP(A3512,Booking_data!$A$1:$A$6001,Booking_data!$E$1:$E$6001,"not Found")</f>
        <v>C073</v>
      </c>
      <c r="M3512" s="1" t="str">
        <f t="array" ref="M3512">_xlfn.XLOOKUP(L3512,Cinemas_data!$A$1:$A$49,Cinemas_data!$I$1:$I$49,"not Found")</f>
        <v>#NAME?</v>
      </c>
      <c r="N3512" s="1" t="str">
        <f t="array" ref="N3512">_xlfn.XLOOKUP(L3512,Cinemas_data!$A$1:$A$49,Cinemas_data!$C$1:$C$49,"not Found")</f>
        <v>Hyderabad</v>
      </c>
      <c r="O3512" s="1">
        <f t="array" ref="O3512">_xlfn.XLOOKUP(A3512,Booking_data!$A$1:$A$6001,Booking_data!$H$1:$H$6001,"not found")</f>
        <v>2</v>
      </c>
      <c r="P3512" s="1">
        <f t="array" ref="P3512">_xlfn.XLOOKUP(A3512,Booking_data!$A$1:$A$6001,Booking_data!$I$1:$I$6001,"not Found")</f>
        <v>240</v>
      </c>
      <c r="Q3512" s="1">
        <f t="shared" si="3"/>
        <v>480</v>
      </c>
      <c r="R3512" s="1" t="str">
        <f t="array" ref="R3512">_xlfn.XLOOKUP(A3512,Booking_data!$A$1:$A$6001,Booking_data!$L$1:$L$6001,"Not Found")</f>
        <v>Net Banking</v>
      </c>
      <c r="S3512" s="1">
        <f t="array" ref="S3512">_xlfn.XLOOKUP(A3512,Booking_data!$A$1:$A$6001,Booking_data!$N$1:$N$6001,"not Found")</f>
        <v>43</v>
      </c>
      <c r="T3512" s="1" t="str">
        <f t="array" ref="T3512">_xlfn.XLOOKUP(A3512,Booking_data!$A$1:$A$6001,Booking_data!$O$1:$O$6001,"Not Found")</f>
        <v>Male</v>
      </c>
      <c r="U3512" s="1" t="str">
        <f t="shared" si="4"/>
        <v>Middle Age</v>
      </c>
      <c r="V3512" s="1" t="str">
        <f t="shared" si="5"/>
        <v>Low Booking</v>
      </c>
    </row>
    <row r="3513" ht="15.75" customHeight="1">
      <c r="A3513" s="1" t="s">
        <v>3827</v>
      </c>
      <c r="B3513" s="6">
        <v>46182.0</v>
      </c>
      <c r="C3513" s="6">
        <v>46187.0</v>
      </c>
      <c r="D3513" s="7">
        <v>0.53125</v>
      </c>
      <c r="E3513" s="1" t="str">
        <f t="shared" si="1"/>
        <v>Weekday</v>
      </c>
      <c r="F3513" s="1" t="str">
        <f t="shared" si="2"/>
        <v>Jun</v>
      </c>
      <c r="G3513" s="1" t="str">
        <f t="array" ref="G3513">_xlfn.XLOOKUP(A3513,Booking_data!$A$1:$A$6001,Booking_data!$D$1:$D$6001,"not found")</f>
        <v>M029</v>
      </c>
      <c r="H3513" s="1" t="str">
        <f t="array" ref="H3513">_xlfn.XLOOKUP(G3513,Movies_data!$A$1:$A$41,Movies_data!$B$1:$B$41,"not found")</f>
        <v>777 Charlie</v>
      </c>
      <c r="I3513" s="1" t="str">
        <f t="array" ref="I3513">_xlfn.XLOOKUP(G3513,Movies_data!$A$1:$A$41,Movies_data!$D$1:$D$41,"not found")</f>
        <v>Adventure</v>
      </c>
      <c r="J3513" s="1" t="str">
        <f t="array" ref="J3513">_xlfn.XLOOKUP(G3513,Movies_data!$A$1:$A$41,Movies_data!$C$1:$C$41,"not found")</f>
        <v>Kannada</v>
      </c>
      <c r="K3513" s="1">
        <f t="array" ref="K3513">_xlfn.XLOOKUP(G3513,Movies_data!$A$1:$A$41,Movies_data!$H$1:$H$41,"Not Found")</f>
        <v>8.7</v>
      </c>
      <c r="L3513" s="1" t="str">
        <f t="array" ref="L3513">_xlfn.XLOOKUP(A3513,Booking_data!$A$1:$A$6001,Booking_data!$E$1:$E$6001,"not Found")</f>
        <v>C103</v>
      </c>
      <c r="M3513" s="1" t="str">
        <f t="array" ref="M3513">_xlfn.XLOOKUP(L3513,Cinemas_data!$A$1:$A$49,Cinemas_data!$I$1:$I$49,"not Found")</f>
        <v>#NAME?</v>
      </c>
      <c r="N3513" s="1" t="str">
        <f t="array" ref="N3513">_xlfn.XLOOKUP(L3513,Cinemas_data!$A$1:$A$49,Cinemas_data!$C$1:$C$49,"not Found")</f>
        <v>Pune</v>
      </c>
      <c r="O3513" s="1">
        <f t="array" ref="O3513">_xlfn.XLOOKUP(A3513,Booking_data!$A$1:$A$6001,Booking_data!$H$1:$H$6001,"not found")</f>
        <v>3</v>
      </c>
      <c r="P3513" s="1">
        <f t="array" ref="P3513">_xlfn.XLOOKUP(A3513,Booking_data!$A$1:$A$6001,Booking_data!$I$1:$I$6001,"not Found")</f>
        <v>180</v>
      </c>
      <c r="Q3513" s="1">
        <f t="shared" si="3"/>
        <v>540</v>
      </c>
      <c r="R3513" s="1" t="str">
        <f t="array" ref="R3513">_xlfn.XLOOKUP(A3513,Booking_data!$A$1:$A$6001,Booking_data!$L$1:$L$6001,"Not Found")</f>
        <v>Debit Card</v>
      </c>
      <c r="S3513" s="1">
        <f t="array" ref="S3513">_xlfn.XLOOKUP(A3513,Booking_data!$A$1:$A$6001,Booking_data!$N$1:$N$6001,"not Found")</f>
        <v>18</v>
      </c>
      <c r="T3513" s="1" t="str">
        <f t="array" ref="T3513">_xlfn.XLOOKUP(A3513,Booking_data!$A$1:$A$6001,Booking_data!$O$1:$O$6001,"Not Found")</f>
        <v>Other</v>
      </c>
      <c r="U3513" s="1" t="str">
        <f t="shared" si="4"/>
        <v>Youngster</v>
      </c>
      <c r="V3513" s="1" t="str">
        <f t="shared" si="5"/>
        <v>Medium Booking</v>
      </c>
    </row>
    <row r="3514" ht="15.75" customHeight="1">
      <c r="A3514" s="1" t="s">
        <v>3828</v>
      </c>
      <c r="B3514" s="6">
        <v>46119.0</v>
      </c>
      <c r="C3514" s="6">
        <v>46123.0</v>
      </c>
      <c r="D3514" s="7">
        <v>0.9375</v>
      </c>
      <c r="E3514" s="1" t="str">
        <f t="shared" si="1"/>
        <v>Weekday</v>
      </c>
      <c r="F3514" s="1" t="str">
        <f t="shared" si="2"/>
        <v>Apr</v>
      </c>
      <c r="G3514" s="1" t="str">
        <f t="array" ref="G3514">_xlfn.XLOOKUP(A3514,Booking_data!$A$1:$A$6001,Booking_data!$D$1:$D$6001,"not found")</f>
        <v>M006</v>
      </c>
      <c r="H3514" s="1" t="str">
        <f t="array" ref="H3514">_xlfn.XLOOKUP(G3514,Movies_data!$A$1:$A$41,Movies_data!$B$1:$B$41,"not found")</f>
        <v>Maamannan</v>
      </c>
      <c r="I3514" s="1" t="str">
        <f t="array" ref="I3514">_xlfn.XLOOKUP(G3514,Movies_data!$A$1:$A$41,Movies_data!$D$1:$D$41,"not found")</f>
        <v>Drama</v>
      </c>
      <c r="J3514" s="1" t="str">
        <f t="array" ref="J3514">_xlfn.XLOOKUP(G3514,Movies_data!$A$1:$A$41,Movies_data!$C$1:$C$41,"not found")</f>
        <v>Tamil</v>
      </c>
      <c r="K3514" s="1">
        <f t="array" ref="K3514">_xlfn.XLOOKUP(G3514,Movies_data!$A$1:$A$41,Movies_data!$H$1:$H$41,"Not Found")</f>
        <v>7.3</v>
      </c>
      <c r="L3514" s="1" t="str">
        <f t="array" ref="L3514">_xlfn.XLOOKUP(A3514,Booking_data!$A$1:$A$6001,Booking_data!$E$1:$E$6001,"not Found")</f>
        <v>C133</v>
      </c>
      <c r="M3514" s="1" t="str">
        <f t="array" ref="M3514">_xlfn.XLOOKUP(L3514,Cinemas_data!$A$1:$A$49,Cinemas_data!$I$1:$I$49,"not Found")</f>
        <v>#NAME?</v>
      </c>
      <c r="N3514" s="1" t="str">
        <f t="array" ref="N3514">_xlfn.XLOOKUP(L3514,Cinemas_data!$A$1:$A$49,Cinemas_data!$C$1:$C$49,"not Found")</f>
        <v>Kolkata</v>
      </c>
      <c r="O3514" s="1">
        <f t="array" ref="O3514">_xlfn.XLOOKUP(A3514,Booking_data!$A$1:$A$6001,Booking_data!$H$1:$H$6001,"not found")</f>
        <v>2</v>
      </c>
      <c r="P3514" s="1">
        <f t="array" ref="P3514">_xlfn.XLOOKUP(A3514,Booking_data!$A$1:$A$6001,Booking_data!$I$1:$I$6001,"not Found")</f>
        <v>280</v>
      </c>
      <c r="Q3514" s="1">
        <f t="shared" si="3"/>
        <v>560</v>
      </c>
      <c r="R3514" s="1" t="str">
        <f t="array" ref="R3514">_xlfn.XLOOKUP(A3514,Booking_data!$A$1:$A$6001,Booking_data!$L$1:$L$6001,"Not Found")</f>
        <v>Debit Card</v>
      </c>
      <c r="S3514" s="1">
        <f t="array" ref="S3514">_xlfn.XLOOKUP(A3514,Booking_data!$A$1:$A$6001,Booking_data!$N$1:$N$6001,"not Found")</f>
        <v>19</v>
      </c>
      <c r="T3514" s="1" t="str">
        <f t="array" ref="T3514">_xlfn.XLOOKUP(A3514,Booking_data!$A$1:$A$6001,Booking_data!$O$1:$O$6001,"Not Found")</f>
        <v>Other</v>
      </c>
      <c r="U3514" s="1" t="str">
        <f t="shared" si="4"/>
        <v>Youngster</v>
      </c>
      <c r="V3514" s="1" t="str">
        <f t="shared" si="5"/>
        <v>Low Booking</v>
      </c>
    </row>
    <row r="3515" ht="15.75" customHeight="1">
      <c r="A3515" s="1" t="s">
        <v>3829</v>
      </c>
      <c r="B3515" s="6">
        <v>46038.0</v>
      </c>
      <c r="C3515" s="6">
        <v>46040.0</v>
      </c>
      <c r="D3515" s="7">
        <v>0.8854166666666666</v>
      </c>
      <c r="E3515" s="1" t="str">
        <f t="shared" si="1"/>
        <v>Weekday</v>
      </c>
      <c r="F3515" s="1" t="str">
        <f t="shared" si="2"/>
        <v>Jan</v>
      </c>
      <c r="G3515" s="1" t="str">
        <f t="array" ref="G3515">_xlfn.XLOOKUP(A3515,Booking_data!$A$1:$A$6001,Booking_data!$D$1:$D$6001,"not found")</f>
        <v>M029</v>
      </c>
      <c r="H3515" s="1" t="str">
        <f t="array" ref="H3515">_xlfn.XLOOKUP(G3515,Movies_data!$A$1:$A$41,Movies_data!$B$1:$B$41,"not found")</f>
        <v>777 Charlie</v>
      </c>
      <c r="I3515" s="1" t="str">
        <f t="array" ref="I3515">_xlfn.XLOOKUP(G3515,Movies_data!$A$1:$A$41,Movies_data!$D$1:$D$41,"not found")</f>
        <v>Adventure</v>
      </c>
      <c r="J3515" s="1" t="str">
        <f t="array" ref="J3515">_xlfn.XLOOKUP(G3515,Movies_data!$A$1:$A$41,Movies_data!$C$1:$C$41,"not found")</f>
        <v>Kannada</v>
      </c>
      <c r="K3515" s="1">
        <f t="array" ref="K3515">_xlfn.XLOOKUP(G3515,Movies_data!$A$1:$A$41,Movies_data!$H$1:$H$41,"Not Found")</f>
        <v>8.7</v>
      </c>
      <c r="L3515" s="1" t="str">
        <f t="array" ref="L3515">_xlfn.XLOOKUP(A3515,Booking_data!$A$1:$A$6001,Booking_data!$E$1:$E$6001,"not Found")</f>
        <v>C162</v>
      </c>
      <c r="M3515" s="1" t="str">
        <f t="array" ref="M3515">_xlfn.XLOOKUP(L3515,Cinemas_data!$A$1:$A$49,Cinemas_data!$I$1:$I$49,"not Found")</f>
        <v>#NAME?</v>
      </c>
      <c r="N3515" s="1" t="str">
        <f t="array" ref="N3515">_xlfn.XLOOKUP(L3515,Cinemas_data!$A$1:$A$49,Cinemas_data!$C$1:$C$49,"not Found")</f>
        <v>Thiruvananthapuram</v>
      </c>
      <c r="O3515" s="1">
        <f t="array" ref="O3515">_xlfn.XLOOKUP(A3515,Booking_data!$A$1:$A$6001,Booking_data!$H$1:$H$6001,"not found")</f>
        <v>1</v>
      </c>
      <c r="P3515" s="1">
        <f t="array" ref="P3515">_xlfn.XLOOKUP(A3515,Booking_data!$A$1:$A$6001,Booking_data!$I$1:$I$6001,"not Found")</f>
        <v>160</v>
      </c>
      <c r="Q3515" s="1">
        <f t="shared" si="3"/>
        <v>160</v>
      </c>
      <c r="R3515" s="1" t="str">
        <f t="array" ref="R3515">_xlfn.XLOOKUP(A3515,Booking_data!$A$1:$A$6001,Booking_data!$L$1:$L$6001,"Not Found")</f>
        <v>Credit Card</v>
      </c>
      <c r="S3515" s="1">
        <f t="array" ref="S3515">_xlfn.XLOOKUP(A3515,Booking_data!$A$1:$A$6001,Booking_data!$N$1:$N$6001,"not Found")</f>
        <v>48</v>
      </c>
      <c r="T3515" s="1" t="str">
        <f t="array" ref="T3515">_xlfn.XLOOKUP(A3515,Booking_data!$A$1:$A$6001,Booking_data!$O$1:$O$6001,"Not Found")</f>
        <v>Male</v>
      </c>
      <c r="U3515" s="1" t="str">
        <f t="shared" si="4"/>
        <v>Above 45</v>
      </c>
      <c r="V3515" s="1" t="str">
        <f t="shared" si="5"/>
        <v>Low Booking</v>
      </c>
    </row>
    <row r="3516" ht="15.75" customHeight="1">
      <c r="A3516" s="1" t="s">
        <v>3830</v>
      </c>
      <c r="B3516" s="6">
        <v>46198.0</v>
      </c>
      <c r="C3516" s="6">
        <v>46201.0</v>
      </c>
      <c r="D3516" s="7">
        <v>0.53125</v>
      </c>
      <c r="E3516" s="1" t="str">
        <f t="shared" si="1"/>
        <v>Weekday</v>
      </c>
      <c r="F3516" s="1" t="str">
        <f t="shared" si="2"/>
        <v>Jun</v>
      </c>
      <c r="G3516" s="1" t="str">
        <f t="array" ref="G3516">_xlfn.XLOOKUP(A3516,Booking_data!$A$1:$A$6001,Booking_data!$D$1:$D$6001,"not found")</f>
        <v>M020</v>
      </c>
      <c r="H3516" s="1" t="str">
        <f t="array" ref="H3516">_xlfn.XLOOKUP(G3516,Movies_data!$A$1:$A$41,Movies_data!$B$1:$B$41,"not found")</f>
        <v>Jawan</v>
      </c>
      <c r="I3516" s="1" t="str">
        <f t="array" ref="I3516">_xlfn.XLOOKUP(G3516,Movies_data!$A$1:$A$41,Movies_data!$D$1:$D$41,"not found")</f>
        <v>Action</v>
      </c>
      <c r="J3516" s="1" t="str">
        <f t="array" ref="J3516">_xlfn.XLOOKUP(G3516,Movies_data!$A$1:$A$41,Movies_data!$C$1:$C$41,"not found")</f>
        <v>Hindi</v>
      </c>
      <c r="K3516" s="1">
        <f t="array" ref="K3516">_xlfn.XLOOKUP(G3516,Movies_data!$A$1:$A$41,Movies_data!$H$1:$H$41,"Not Found")</f>
        <v>7</v>
      </c>
      <c r="L3516" s="1" t="str">
        <f t="array" ref="L3516">_xlfn.XLOOKUP(A3516,Booking_data!$A$1:$A$6001,Booking_data!$E$1:$E$6001,"not Found")</f>
        <v>C013</v>
      </c>
      <c r="M3516" s="1" t="str">
        <f t="array" ref="M3516">_xlfn.XLOOKUP(L3516,Cinemas_data!$A$1:$A$49,Cinemas_data!$I$1:$I$49,"not Found")</f>
        <v>#NAME?</v>
      </c>
      <c r="N3516" s="1" t="str">
        <f t="array" ref="N3516">_xlfn.XLOOKUP(L3516,Cinemas_data!$A$1:$A$49,Cinemas_data!$C$1:$C$49,"not Found")</f>
        <v>Chennai</v>
      </c>
      <c r="O3516" s="1">
        <f t="array" ref="O3516">_xlfn.XLOOKUP(A3516,Booking_data!$A$1:$A$6001,Booking_data!$H$1:$H$6001,"not found")</f>
        <v>4</v>
      </c>
      <c r="P3516" s="1">
        <f t="array" ref="P3516">_xlfn.XLOOKUP(A3516,Booking_data!$A$1:$A$6001,Booking_data!$I$1:$I$6001,"not Found")</f>
        <v>240</v>
      </c>
      <c r="Q3516" s="1">
        <f t="shared" si="3"/>
        <v>960</v>
      </c>
      <c r="R3516" s="1" t="str">
        <f t="array" ref="R3516">_xlfn.XLOOKUP(A3516,Booking_data!$A$1:$A$6001,Booking_data!$L$1:$L$6001,"Not Found")</f>
        <v>Net Banking</v>
      </c>
      <c r="S3516" s="1">
        <f t="array" ref="S3516">_xlfn.XLOOKUP(A3516,Booking_data!$A$1:$A$6001,Booking_data!$N$1:$N$6001,"not Found")</f>
        <v>31</v>
      </c>
      <c r="T3516" s="1" t="str">
        <f t="array" ref="T3516">_xlfn.XLOOKUP(A3516,Booking_data!$A$1:$A$6001,Booking_data!$O$1:$O$6001,"Not Found")</f>
        <v>Male</v>
      </c>
      <c r="U3516" s="1" t="str">
        <f t="shared" si="4"/>
        <v>Middle Age</v>
      </c>
      <c r="V3516" s="1" t="str">
        <f t="shared" si="5"/>
        <v>Medium Booking</v>
      </c>
    </row>
    <row r="3517" ht="15.75" customHeight="1">
      <c r="A3517" s="1" t="s">
        <v>3831</v>
      </c>
      <c r="B3517" s="6">
        <v>46107.0</v>
      </c>
      <c r="C3517" s="6">
        <v>46112.0</v>
      </c>
      <c r="D3517" s="7">
        <v>0.8854166666666666</v>
      </c>
      <c r="E3517" s="1" t="str">
        <f t="shared" si="1"/>
        <v>Weekday</v>
      </c>
      <c r="F3517" s="1" t="str">
        <f t="shared" si="2"/>
        <v>Mar</v>
      </c>
      <c r="G3517" s="1" t="str">
        <f t="array" ref="G3517">_xlfn.XLOOKUP(A3517,Booking_data!$A$1:$A$6001,Booking_data!$D$1:$D$6001,"not found")</f>
        <v>M029</v>
      </c>
      <c r="H3517" s="1" t="str">
        <f t="array" ref="H3517">_xlfn.XLOOKUP(G3517,Movies_data!$A$1:$A$41,Movies_data!$B$1:$B$41,"not found")</f>
        <v>777 Charlie</v>
      </c>
      <c r="I3517" s="1" t="str">
        <f t="array" ref="I3517">_xlfn.XLOOKUP(G3517,Movies_data!$A$1:$A$41,Movies_data!$D$1:$D$41,"not found")</f>
        <v>Adventure</v>
      </c>
      <c r="J3517" s="1" t="str">
        <f t="array" ref="J3517">_xlfn.XLOOKUP(G3517,Movies_data!$A$1:$A$41,Movies_data!$C$1:$C$41,"not found")</f>
        <v>Kannada</v>
      </c>
      <c r="K3517" s="1">
        <f t="array" ref="K3517">_xlfn.XLOOKUP(G3517,Movies_data!$A$1:$A$41,Movies_data!$H$1:$H$41,"Not Found")</f>
        <v>8.7</v>
      </c>
      <c r="L3517" s="1" t="str">
        <f t="array" ref="L3517">_xlfn.XLOOKUP(A3517,Booking_data!$A$1:$A$6001,Booking_data!$E$1:$E$6001,"not Found")</f>
        <v>C083</v>
      </c>
      <c r="M3517" s="1" t="str">
        <f t="array" ref="M3517">_xlfn.XLOOKUP(L3517,Cinemas_data!$A$1:$A$49,Cinemas_data!$I$1:$I$49,"not Found")</f>
        <v>#NAME?</v>
      </c>
      <c r="N3517" s="1" t="str">
        <f t="array" ref="N3517">_xlfn.XLOOKUP(L3517,Cinemas_data!$A$1:$A$49,Cinemas_data!$C$1:$C$49,"not Found")</f>
        <v>Vijayawada</v>
      </c>
      <c r="O3517" s="1">
        <f t="array" ref="O3517">_xlfn.XLOOKUP(A3517,Booking_data!$A$1:$A$6001,Booking_data!$H$1:$H$6001,"not found")</f>
        <v>5</v>
      </c>
      <c r="P3517" s="1">
        <f t="array" ref="P3517">_xlfn.XLOOKUP(A3517,Booking_data!$A$1:$A$6001,Booking_data!$I$1:$I$6001,"not Found")</f>
        <v>280</v>
      </c>
      <c r="Q3517" s="1">
        <f t="shared" si="3"/>
        <v>1400</v>
      </c>
      <c r="R3517" s="1" t="str">
        <f t="array" ref="R3517">_xlfn.XLOOKUP(A3517,Booking_data!$A$1:$A$6001,Booking_data!$L$1:$L$6001,"Not Found")</f>
        <v>Wallet</v>
      </c>
      <c r="S3517" s="1">
        <f t="array" ref="S3517">_xlfn.XLOOKUP(A3517,Booking_data!$A$1:$A$6001,Booking_data!$N$1:$N$6001,"not Found")</f>
        <v>27</v>
      </c>
      <c r="T3517" s="1" t="str">
        <f t="array" ref="T3517">_xlfn.XLOOKUP(A3517,Booking_data!$A$1:$A$6001,Booking_data!$O$1:$O$6001,"Not Found")</f>
        <v>Female</v>
      </c>
      <c r="U3517" s="1" t="str">
        <f t="shared" si="4"/>
        <v>Youngster</v>
      </c>
      <c r="V3517" s="1" t="str">
        <f t="shared" si="5"/>
        <v>High Booking</v>
      </c>
    </row>
    <row r="3518" ht="15.75" customHeight="1">
      <c r="A3518" s="1" t="s">
        <v>3832</v>
      </c>
      <c r="B3518" s="6">
        <v>46121.0</v>
      </c>
      <c r="C3518" s="6">
        <v>46126.0</v>
      </c>
      <c r="D3518" s="7">
        <v>0.53125</v>
      </c>
      <c r="E3518" s="1" t="str">
        <f t="shared" si="1"/>
        <v>Weekday</v>
      </c>
      <c r="F3518" s="1" t="str">
        <f t="shared" si="2"/>
        <v>Apr</v>
      </c>
      <c r="G3518" s="1" t="str">
        <f t="array" ref="G3518">_xlfn.XLOOKUP(A3518,Booking_data!$A$1:$A$6001,Booking_data!$D$1:$D$6001,"not found")</f>
        <v>M027</v>
      </c>
      <c r="H3518" s="1" t="str">
        <f t="array" ref="H3518">_xlfn.XLOOKUP(G3518,Movies_data!$A$1:$A$41,Movies_data!$B$1:$B$41,"not found")</f>
        <v>KGF Chapter 2</v>
      </c>
      <c r="I3518" s="1" t="str">
        <f t="array" ref="I3518">_xlfn.XLOOKUP(G3518,Movies_data!$A$1:$A$41,Movies_data!$D$1:$D$41,"not found")</f>
        <v>Action</v>
      </c>
      <c r="J3518" s="1" t="str">
        <f t="array" ref="J3518">_xlfn.XLOOKUP(G3518,Movies_data!$A$1:$A$41,Movies_data!$C$1:$C$41,"not found")</f>
        <v>Kannada</v>
      </c>
      <c r="K3518" s="1">
        <f t="array" ref="K3518">_xlfn.XLOOKUP(G3518,Movies_data!$A$1:$A$41,Movies_data!$H$1:$H$41,"Not Found")</f>
        <v>8.3</v>
      </c>
      <c r="L3518" s="1" t="str">
        <f t="array" ref="L3518">_xlfn.XLOOKUP(A3518,Booking_data!$A$1:$A$6001,Booking_data!$E$1:$E$6001,"not Found")</f>
        <v>C102</v>
      </c>
      <c r="M3518" s="1" t="str">
        <f t="array" ref="M3518">_xlfn.XLOOKUP(L3518,Cinemas_data!$A$1:$A$49,Cinemas_data!$I$1:$I$49,"not Found")</f>
        <v>#NAME?</v>
      </c>
      <c r="N3518" s="1" t="str">
        <f t="array" ref="N3518">_xlfn.XLOOKUP(L3518,Cinemas_data!$A$1:$A$49,Cinemas_data!$C$1:$C$49,"not Found")</f>
        <v>Pune</v>
      </c>
      <c r="O3518" s="1">
        <f t="array" ref="O3518">_xlfn.XLOOKUP(A3518,Booking_data!$A$1:$A$6001,Booking_data!$H$1:$H$6001,"not found")</f>
        <v>4</v>
      </c>
      <c r="P3518" s="1">
        <f t="array" ref="P3518">_xlfn.XLOOKUP(A3518,Booking_data!$A$1:$A$6001,Booking_data!$I$1:$I$6001,"not Found")</f>
        <v>400</v>
      </c>
      <c r="Q3518" s="1">
        <f t="shared" si="3"/>
        <v>1600</v>
      </c>
      <c r="R3518" s="1" t="str">
        <f t="array" ref="R3518">_xlfn.XLOOKUP(A3518,Booking_data!$A$1:$A$6001,Booking_data!$L$1:$L$6001,"Not Found")</f>
        <v>Credit Card</v>
      </c>
      <c r="S3518" s="1">
        <f t="array" ref="S3518">_xlfn.XLOOKUP(A3518,Booking_data!$A$1:$A$6001,Booking_data!$N$1:$N$6001,"not Found")</f>
        <v>56</v>
      </c>
      <c r="T3518" s="1" t="str">
        <f t="array" ref="T3518">_xlfn.XLOOKUP(A3518,Booking_data!$A$1:$A$6001,Booking_data!$O$1:$O$6001,"Not Found")</f>
        <v>Male</v>
      </c>
      <c r="U3518" s="1" t="str">
        <f t="shared" si="4"/>
        <v>Above 45</v>
      </c>
      <c r="V3518" s="1" t="str">
        <f t="shared" si="5"/>
        <v>Medium Booking</v>
      </c>
    </row>
    <row r="3519" ht="15.75" customHeight="1">
      <c r="A3519" s="1" t="s">
        <v>3833</v>
      </c>
      <c r="B3519" s="6">
        <v>46171.0</v>
      </c>
      <c r="C3519" s="6">
        <v>46176.0</v>
      </c>
      <c r="D3519" s="7">
        <v>0.53125</v>
      </c>
      <c r="E3519" s="1" t="str">
        <f t="shared" si="1"/>
        <v>Weekday</v>
      </c>
      <c r="F3519" s="1" t="str">
        <f t="shared" si="2"/>
        <v>May</v>
      </c>
      <c r="G3519" s="1" t="str">
        <f t="array" ref="G3519">_xlfn.XLOOKUP(A3519,Booking_data!$A$1:$A$6001,Booking_data!$D$1:$D$6001,"not found")</f>
        <v>M002</v>
      </c>
      <c r="H3519" s="1" t="str">
        <f t="array" ref="H3519">_xlfn.XLOOKUP(G3519,Movies_data!$A$1:$A$41,Movies_data!$B$1:$B$41,"not found")</f>
        <v>Jailer</v>
      </c>
      <c r="I3519" s="1" t="str">
        <f t="array" ref="I3519">_xlfn.XLOOKUP(G3519,Movies_data!$A$1:$A$41,Movies_data!$D$1:$D$41,"not found")</f>
        <v>Action</v>
      </c>
      <c r="J3519" s="1" t="str">
        <f t="array" ref="J3519">_xlfn.XLOOKUP(G3519,Movies_data!$A$1:$A$41,Movies_data!$C$1:$C$41,"not found")</f>
        <v>Tamil</v>
      </c>
      <c r="K3519" s="1">
        <f t="array" ref="K3519">_xlfn.XLOOKUP(G3519,Movies_data!$A$1:$A$41,Movies_data!$H$1:$H$41,"Not Found")</f>
        <v>7.1</v>
      </c>
      <c r="L3519" s="1" t="str">
        <f t="array" ref="L3519">_xlfn.XLOOKUP(A3519,Booking_data!$A$1:$A$6001,Booking_data!$E$1:$E$6001,"not Found")</f>
        <v>C122</v>
      </c>
      <c r="M3519" s="1" t="str">
        <f t="array" ref="M3519">_xlfn.XLOOKUP(L3519,Cinemas_data!$A$1:$A$49,Cinemas_data!$I$1:$I$49,"not Found")</f>
        <v>#NAME?</v>
      </c>
      <c r="N3519" s="1" t="str">
        <f t="array" ref="N3519">_xlfn.XLOOKUP(L3519,Cinemas_data!$A$1:$A$49,Cinemas_data!$C$1:$C$49,"not Found")</f>
        <v>Noida</v>
      </c>
      <c r="O3519" s="1">
        <f t="array" ref="O3519">_xlfn.XLOOKUP(A3519,Booking_data!$A$1:$A$6001,Booking_data!$H$1:$H$6001,"not found")</f>
        <v>3</v>
      </c>
      <c r="P3519" s="1">
        <f t="array" ref="P3519">_xlfn.XLOOKUP(A3519,Booking_data!$A$1:$A$6001,Booking_data!$I$1:$I$6001,"not Found")</f>
        <v>360</v>
      </c>
      <c r="Q3519" s="1">
        <f t="shared" si="3"/>
        <v>1080</v>
      </c>
      <c r="R3519" s="1" t="str">
        <f t="array" ref="R3519">_xlfn.XLOOKUP(A3519,Booking_data!$A$1:$A$6001,Booking_data!$L$1:$L$6001,"Not Found")</f>
        <v>Wallet</v>
      </c>
      <c r="S3519" s="1">
        <f t="array" ref="S3519">_xlfn.XLOOKUP(A3519,Booking_data!$A$1:$A$6001,Booking_data!$N$1:$N$6001,"not Found")</f>
        <v>51</v>
      </c>
      <c r="T3519" s="1" t="str">
        <f t="array" ref="T3519">_xlfn.XLOOKUP(A3519,Booking_data!$A$1:$A$6001,Booking_data!$O$1:$O$6001,"Not Found")</f>
        <v>Male</v>
      </c>
      <c r="U3519" s="1" t="str">
        <f t="shared" si="4"/>
        <v>Above 45</v>
      </c>
      <c r="V3519" s="1" t="str">
        <f t="shared" si="5"/>
        <v>Medium Booking</v>
      </c>
    </row>
    <row r="3520" ht="15.75" customHeight="1">
      <c r="A3520" s="1" t="s">
        <v>3834</v>
      </c>
      <c r="B3520" s="6">
        <v>46146.0</v>
      </c>
      <c r="C3520" s="6">
        <v>46148.0</v>
      </c>
      <c r="D3520" s="7">
        <v>0.8854166666666666</v>
      </c>
      <c r="E3520" s="1" t="str">
        <f t="shared" si="1"/>
        <v>Weekday</v>
      </c>
      <c r="F3520" s="1" t="str">
        <f t="shared" si="2"/>
        <v>May</v>
      </c>
      <c r="G3520" s="1" t="str">
        <f t="array" ref="G3520">_xlfn.XLOOKUP(A3520,Booking_data!$A$1:$A$6001,Booking_data!$D$1:$D$6001,"not found")</f>
        <v>M027</v>
      </c>
      <c r="H3520" s="1" t="str">
        <f t="array" ref="H3520">_xlfn.XLOOKUP(G3520,Movies_data!$A$1:$A$41,Movies_data!$B$1:$B$41,"not found")</f>
        <v>KGF Chapter 2</v>
      </c>
      <c r="I3520" s="1" t="str">
        <f t="array" ref="I3520">_xlfn.XLOOKUP(G3520,Movies_data!$A$1:$A$41,Movies_data!$D$1:$D$41,"not found")</f>
        <v>Action</v>
      </c>
      <c r="J3520" s="1" t="str">
        <f t="array" ref="J3520">_xlfn.XLOOKUP(G3520,Movies_data!$A$1:$A$41,Movies_data!$C$1:$C$41,"not found")</f>
        <v>Kannada</v>
      </c>
      <c r="K3520" s="1">
        <f t="array" ref="K3520">_xlfn.XLOOKUP(G3520,Movies_data!$A$1:$A$41,Movies_data!$H$1:$H$41,"Not Found")</f>
        <v>8.3</v>
      </c>
      <c r="L3520" s="1" t="str">
        <f t="array" ref="L3520">_xlfn.XLOOKUP(A3520,Booking_data!$A$1:$A$6001,Booking_data!$E$1:$E$6001,"not Found")</f>
        <v>C113</v>
      </c>
      <c r="M3520" s="1" t="str">
        <f t="array" ref="M3520">_xlfn.XLOOKUP(L3520,Cinemas_data!$A$1:$A$49,Cinemas_data!$I$1:$I$49,"not Found")</f>
        <v>#NAME?</v>
      </c>
      <c r="N3520" s="1" t="str">
        <f t="array" ref="N3520">_xlfn.XLOOKUP(L3520,Cinemas_data!$A$1:$A$49,Cinemas_data!$C$1:$C$49,"not Found")</f>
        <v>Delhi</v>
      </c>
      <c r="O3520" s="1">
        <f t="array" ref="O3520">_xlfn.XLOOKUP(A3520,Booking_data!$A$1:$A$6001,Booking_data!$H$1:$H$6001,"not found")</f>
        <v>3</v>
      </c>
      <c r="P3520" s="1">
        <f t="array" ref="P3520">_xlfn.XLOOKUP(A3520,Booking_data!$A$1:$A$6001,Booking_data!$I$1:$I$6001,"not Found")</f>
        <v>240</v>
      </c>
      <c r="Q3520" s="1">
        <f t="shared" si="3"/>
        <v>720</v>
      </c>
      <c r="R3520" s="1" t="str">
        <f t="array" ref="R3520">_xlfn.XLOOKUP(A3520,Booking_data!$A$1:$A$6001,Booking_data!$L$1:$L$6001,"Not Found")</f>
        <v>Wallet</v>
      </c>
      <c r="S3520" s="1">
        <f t="array" ref="S3520">_xlfn.XLOOKUP(A3520,Booking_data!$A$1:$A$6001,Booking_data!$N$1:$N$6001,"not Found")</f>
        <v>22</v>
      </c>
      <c r="T3520" s="1" t="str">
        <f t="array" ref="T3520">_xlfn.XLOOKUP(A3520,Booking_data!$A$1:$A$6001,Booking_data!$O$1:$O$6001,"Not Found")</f>
        <v>Female</v>
      </c>
      <c r="U3520" s="1" t="str">
        <f t="shared" si="4"/>
        <v>Youngster</v>
      </c>
      <c r="V3520" s="1" t="str">
        <f t="shared" si="5"/>
        <v>Medium Booking</v>
      </c>
    </row>
    <row r="3521" ht="15.75" customHeight="1">
      <c r="A3521" s="1" t="s">
        <v>3835</v>
      </c>
      <c r="B3521" s="6">
        <v>46184.0</v>
      </c>
      <c r="C3521" s="6">
        <v>46188.0</v>
      </c>
      <c r="D3521" s="7">
        <v>0.53125</v>
      </c>
      <c r="E3521" s="1" t="str">
        <f t="shared" si="1"/>
        <v>Weekday</v>
      </c>
      <c r="F3521" s="1" t="str">
        <f t="shared" si="2"/>
        <v>Jun</v>
      </c>
      <c r="G3521" s="1" t="str">
        <f t="array" ref="G3521">_xlfn.XLOOKUP(A3521,Booking_data!$A$1:$A$6001,Booking_data!$D$1:$D$6001,"not found")</f>
        <v>M011</v>
      </c>
      <c r="H3521" s="1" t="str">
        <f t="array" ref="H3521">_xlfn.XLOOKUP(G3521,Movies_data!$A$1:$A$41,Movies_data!$B$1:$B$41,"not found")</f>
        <v>Pushpa 2</v>
      </c>
      <c r="I3521" s="1" t="str">
        <f t="array" ref="I3521">_xlfn.XLOOKUP(G3521,Movies_data!$A$1:$A$41,Movies_data!$D$1:$D$41,"not found")</f>
        <v>Action</v>
      </c>
      <c r="J3521" s="1" t="str">
        <f t="array" ref="J3521">_xlfn.XLOOKUP(G3521,Movies_data!$A$1:$A$41,Movies_data!$C$1:$C$41,"not found")</f>
        <v>Telugu</v>
      </c>
      <c r="K3521" s="1">
        <f t="array" ref="K3521">_xlfn.XLOOKUP(G3521,Movies_data!$A$1:$A$41,Movies_data!$H$1:$H$41,"Not Found")</f>
        <v>6.1</v>
      </c>
      <c r="L3521" s="1" t="str">
        <f t="array" ref="L3521">_xlfn.XLOOKUP(A3521,Booking_data!$A$1:$A$6001,Booking_data!$E$1:$E$6001,"not Found")</f>
        <v>C142</v>
      </c>
      <c r="M3521" s="1" t="str">
        <f t="array" ref="M3521">_xlfn.XLOOKUP(L3521,Cinemas_data!$A$1:$A$49,Cinemas_data!$I$1:$I$49,"not Found")</f>
        <v>#NAME?</v>
      </c>
      <c r="N3521" s="1" t="str">
        <f t="array" ref="N3521">_xlfn.XLOOKUP(L3521,Cinemas_data!$A$1:$A$49,Cinemas_data!$C$1:$C$49,"not Found")</f>
        <v>Ahmedabad</v>
      </c>
      <c r="O3521" s="1">
        <f t="array" ref="O3521">_xlfn.XLOOKUP(A3521,Booking_data!$A$1:$A$6001,Booking_data!$H$1:$H$6001,"not found")</f>
        <v>4</v>
      </c>
      <c r="P3521" s="1">
        <f t="array" ref="P3521">_xlfn.XLOOKUP(A3521,Booking_data!$A$1:$A$6001,Booking_data!$I$1:$I$6001,"not Found")</f>
        <v>220</v>
      </c>
      <c r="Q3521" s="1">
        <f t="shared" si="3"/>
        <v>880</v>
      </c>
      <c r="R3521" s="1" t="str">
        <f t="array" ref="R3521">_xlfn.XLOOKUP(A3521,Booking_data!$A$1:$A$6001,Booking_data!$L$1:$L$6001,"Not Found")</f>
        <v>Net Banking</v>
      </c>
      <c r="S3521" s="1">
        <f t="array" ref="S3521">_xlfn.XLOOKUP(A3521,Booking_data!$A$1:$A$6001,Booking_data!$N$1:$N$6001,"not Found")</f>
        <v>44</v>
      </c>
      <c r="T3521" s="1" t="str">
        <f t="array" ref="T3521">_xlfn.XLOOKUP(A3521,Booking_data!$A$1:$A$6001,Booking_data!$O$1:$O$6001,"Not Found")</f>
        <v>Other</v>
      </c>
      <c r="U3521" s="1" t="str">
        <f t="shared" si="4"/>
        <v>Middle Age</v>
      </c>
      <c r="V3521" s="1" t="str">
        <f t="shared" si="5"/>
        <v>Medium Booking</v>
      </c>
    </row>
    <row r="3522" ht="15.75" customHeight="1">
      <c r="A3522" s="1" t="s">
        <v>3836</v>
      </c>
      <c r="B3522" s="6">
        <v>46023.0</v>
      </c>
      <c r="C3522" s="6">
        <v>46026.0</v>
      </c>
      <c r="D3522" s="7">
        <v>0.8854166666666666</v>
      </c>
      <c r="E3522" s="1" t="str">
        <f t="shared" si="1"/>
        <v>Weekday</v>
      </c>
      <c r="F3522" s="1" t="str">
        <f t="shared" si="2"/>
        <v>Jan</v>
      </c>
      <c r="G3522" s="1" t="str">
        <f t="array" ref="G3522">_xlfn.XLOOKUP(A3522,Booking_data!$A$1:$A$6001,Booking_data!$D$1:$D$6001,"not found")</f>
        <v>M036</v>
      </c>
      <c r="H3522" s="1" t="str">
        <f t="array" ref="H3522">_xlfn.XLOOKUP(G3522,Movies_data!$A$1:$A$41,Movies_data!$B$1:$B$41,"not found")</f>
        <v>Avengers Endgame</v>
      </c>
      <c r="I3522" s="1" t="str">
        <f t="array" ref="I3522">_xlfn.XLOOKUP(G3522,Movies_data!$A$1:$A$41,Movies_data!$D$1:$D$41,"not found")</f>
        <v>Action</v>
      </c>
      <c r="J3522" s="1" t="str">
        <f t="array" ref="J3522">_xlfn.XLOOKUP(G3522,Movies_data!$A$1:$A$41,Movies_data!$C$1:$C$41,"not found")</f>
        <v>English</v>
      </c>
      <c r="K3522" s="1">
        <f t="array" ref="K3522">_xlfn.XLOOKUP(G3522,Movies_data!$A$1:$A$41,Movies_data!$H$1:$H$41,"Not Found")</f>
        <v>8.4</v>
      </c>
      <c r="L3522" s="1" t="str">
        <f t="array" ref="L3522">_xlfn.XLOOKUP(A3522,Booking_data!$A$1:$A$6001,Booking_data!$E$1:$E$6001,"not Found")</f>
        <v>C102</v>
      </c>
      <c r="M3522" s="1" t="str">
        <f t="array" ref="M3522">_xlfn.XLOOKUP(L3522,Cinemas_data!$A$1:$A$49,Cinemas_data!$I$1:$I$49,"not Found")</f>
        <v>#NAME?</v>
      </c>
      <c r="N3522" s="1" t="str">
        <f t="array" ref="N3522">_xlfn.XLOOKUP(L3522,Cinemas_data!$A$1:$A$49,Cinemas_data!$C$1:$C$49,"not Found")</f>
        <v>Pune</v>
      </c>
      <c r="O3522" s="1">
        <f t="array" ref="O3522">_xlfn.XLOOKUP(A3522,Booking_data!$A$1:$A$6001,Booking_data!$H$1:$H$6001,"not found")</f>
        <v>5</v>
      </c>
      <c r="P3522" s="1">
        <f t="array" ref="P3522">_xlfn.XLOOKUP(A3522,Booking_data!$A$1:$A$6001,Booking_data!$I$1:$I$6001,"not Found")</f>
        <v>220</v>
      </c>
      <c r="Q3522" s="1">
        <f t="shared" si="3"/>
        <v>1100</v>
      </c>
      <c r="R3522" s="1" t="str">
        <f t="array" ref="R3522">_xlfn.XLOOKUP(A3522,Booking_data!$A$1:$A$6001,Booking_data!$L$1:$L$6001,"Not Found")</f>
        <v>Debit Card</v>
      </c>
      <c r="S3522" s="1">
        <f t="array" ref="S3522">_xlfn.XLOOKUP(A3522,Booking_data!$A$1:$A$6001,Booking_data!$N$1:$N$6001,"not Found")</f>
        <v>40</v>
      </c>
      <c r="T3522" s="1" t="str">
        <f t="array" ref="T3522">_xlfn.XLOOKUP(A3522,Booking_data!$A$1:$A$6001,Booking_data!$O$1:$O$6001,"Not Found")</f>
        <v>Male</v>
      </c>
      <c r="U3522" s="1" t="str">
        <f t="shared" si="4"/>
        <v>Middle Age</v>
      </c>
      <c r="V3522" s="1" t="str">
        <f t="shared" si="5"/>
        <v>High Booking</v>
      </c>
    </row>
    <row r="3523" ht="15.75" customHeight="1">
      <c r="A3523" s="1" t="s">
        <v>3837</v>
      </c>
      <c r="B3523" s="6">
        <v>46193.0</v>
      </c>
      <c r="C3523" s="6">
        <v>46195.0</v>
      </c>
      <c r="D3523" s="7">
        <v>0.7708333333333334</v>
      </c>
      <c r="E3523" s="1" t="str">
        <f t="shared" si="1"/>
        <v>Weekend</v>
      </c>
      <c r="F3523" s="1" t="str">
        <f t="shared" si="2"/>
        <v>Jun</v>
      </c>
      <c r="G3523" s="1" t="str">
        <f t="array" ref="G3523">_xlfn.XLOOKUP(A3523,Booking_data!$A$1:$A$6001,Booking_data!$D$1:$D$6001,"not found")</f>
        <v>M001</v>
      </c>
      <c r="H3523" s="1" t="str">
        <f t="array" ref="H3523">_xlfn.XLOOKUP(G3523,Movies_data!$A$1:$A$41,Movies_data!$B$1:$B$41,"not found")</f>
        <v>Leo</v>
      </c>
      <c r="I3523" s="1" t="str">
        <f t="array" ref="I3523">_xlfn.XLOOKUP(G3523,Movies_data!$A$1:$A$41,Movies_data!$D$1:$D$41,"not found")</f>
        <v>Action</v>
      </c>
      <c r="J3523" s="1" t="str">
        <f t="array" ref="J3523">_xlfn.XLOOKUP(G3523,Movies_data!$A$1:$A$41,Movies_data!$C$1:$C$41,"not found")</f>
        <v>Tamil</v>
      </c>
      <c r="K3523" s="1">
        <f t="array" ref="K3523">_xlfn.XLOOKUP(G3523,Movies_data!$A$1:$A$41,Movies_data!$H$1:$H$41,"Not Found")</f>
        <v>8</v>
      </c>
      <c r="L3523" s="1" t="str">
        <f t="array" ref="L3523">_xlfn.XLOOKUP(A3523,Booking_data!$A$1:$A$6001,Booking_data!$E$1:$E$6001,"not Found")</f>
        <v>C081</v>
      </c>
      <c r="M3523" s="1" t="str">
        <f t="array" ref="M3523">_xlfn.XLOOKUP(L3523,Cinemas_data!$A$1:$A$49,Cinemas_data!$I$1:$I$49,"not Found")</f>
        <v>#NAME?</v>
      </c>
      <c r="N3523" s="1" t="str">
        <f t="array" ref="N3523">_xlfn.XLOOKUP(L3523,Cinemas_data!$A$1:$A$49,Cinemas_data!$C$1:$C$49,"not Found")</f>
        <v>Vijayawada</v>
      </c>
      <c r="O3523" s="1">
        <f t="array" ref="O3523">_xlfn.XLOOKUP(A3523,Booking_data!$A$1:$A$6001,Booking_data!$H$1:$H$6001,"not found")</f>
        <v>1</v>
      </c>
      <c r="P3523" s="1">
        <f t="array" ref="P3523">_xlfn.XLOOKUP(A3523,Booking_data!$A$1:$A$6001,Booking_data!$I$1:$I$6001,"not Found")</f>
        <v>200</v>
      </c>
      <c r="Q3523" s="1">
        <f t="shared" si="3"/>
        <v>200</v>
      </c>
      <c r="R3523" s="1" t="str">
        <f t="array" ref="R3523">_xlfn.XLOOKUP(A3523,Booking_data!$A$1:$A$6001,Booking_data!$L$1:$L$6001,"Not Found")</f>
        <v>Credit Card</v>
      </c>
      <c r="S3523" s="1">
        <f t="array" ref="S3523">_xlfn.XLOOKUP(A3523,Booking_data!$A$1:$A$6001,Booking_data!$N$1:$N$6001,"not Found")</f>
        <v>21</v>
      </c>
      <c r="T3523" s="1" t="str">
        <f t="array" ref="T3523">_xlfn.XLOOKUP(A3523,Booking_data!$A$1:$A$6001,Booking_data!$O$1:$O$6001,"Not Found")</f>
        <v>Other</v>
      </c>
      <c r="U3523" s="1" t="str">
        <f t="shared" si="4"/>
        <v>Youngster</v>
      </c>
      <c r="V3523" s="1" t="str">
        <f t="shared" si="5"/>
        <v>Low Booking</v>
      </c>
    </row>
    <row r="3524" ht="15.75" customHeight="1">
      <c r="A3524" s="1" t="s">
        <v>3838</v>
      </c>
      <c r="B3524" s="6">
        <v>46184.0</v>
      </c>
      <c r="C3524" s="6">
        <v>46190.0</v>
      </c>
      <c r="D3524" s="7">
        <v>0.53125</v>
      </c>
      <c r="E3524" s="1" t="str">
        <f t="shared" si="1"/>
        <v>Weekday</v>
      </c>
      <c r="F3524" s="1" t="str">
        <f t="shared" si="2"/>
        <v>Jun</v>
      </c>
      <c r="G3524" s="1" t="str">
        <f t="array" ref="G3524">_xlfn.XLOOKUP(A3524,Booking_data!$A$1:$A$6001,Booking_data!$D$1:$D$6001,"not found")</f>
        <v>M032</v>
      </c>
      <c r="H3524" s="1" t="str">
        <f t="array" ref="H3524">_xlfn.XLOOKUP(G3524,Movies_data!$A$1:$A$41,Movies_data!$B$1:$B$41,"not found")</f>
        <v>Premam</v>
      </c>
      <c r="I3524" s="1" t="str">
        <f t="array" ref="I3524">_xlfn.XLOOKUP(G3524,Movies_data!$A$1:$A$41,Movies_data!$D$1:$D$41,"not found")</f>
        <v>Romance</v>
      </c>
      <c r="J3524" s="1" t="str">
        <f t="array" ref="J3524">_xlfn.XLOOKUP(G3524,Movies_data!$A$1:$A$41,Movies_data!$C$1:$C$41,"not found")</f>
        <v>Malayalam</v>
      </c>
      <c r="K3524" s="1">
        <f t="array" ref="K3524">_xlfn.XLOOKUP(G3524,Movies_data!$A$1:$A$41,Movies_data!$H$1:$H$41,"Not Found")</f>
        <v>8.3</v>
      </c>
      <c r="L3524" s="1" t="str">
        <f t="array" ref="L3524">_xlfn.XLOOKUP(A3524,Booking_data!$A$1:$A$6001,Booking_data!$E$1:$E$6001,"not Found")</f>
        <v>C122</v>
      </c>
      <c r="M3524" s="1" t="str">
        <f t="array" ref="M3524">_xlfn.XLOOKUP(L3524,Cinemas_data!$A$1:$A$49,Cinemas_data!$I$1:$I$49,"not Found")</f>
        <v>#NAME?</v>
      </c>
      <c r="N3524" s="1" t="str">
        <f t="array" ref="N3524">_xlfn.XLOOKUP(L3524,Cinemas_data!$A$1:$A$49,Cinemas_data!$C$1:$C$49,"not Found")</f>
        <v>Noida</v>
      </c>
      <c r="O3524" s="1">
        <f t="array" ref="O3524">_xlfn.XLOOKUP(A3524,Booking_data!$A$1:$A$6001,Booking_data!$H$1:$H$6001,"not found")</f>
        <v>3</v>
      </c>
      <c r="P3524" s="1">
        <f t="array" ref="P3524">_xlfn.XLOOKUP(A3524,Booking_data!$A$1:$A$6001,Booking_data!$I$1:$I$6001,"not Found")</f>
        <v>180</v>
      </c>
      <c r="Q3524" s="1">
        <f t="shared" si="3"/>
        <v>540</v>
      </c>
      <c r="R3524" s="1" t="str">
        <f t="array" ref="R3524">_xlfn.XLOOKUP(A3524,Booking_data!$A$1:$A$6001,Booking_data!$L$1:$L$6001,"Not Found")</f>
        <v>Debit Card</v>
      </c>
      <c r="S3524" s="1">
        <f t="array" ref="S3524">_xlfn.XLOOKUP(A3524,Booking_data!$A$1:$A$6001,Booking_data!$N$1:$N$6001,"not Found")</f>
        <v>20</v>
      </c>
      <c r="T3524" s="1" t="str">
        <f t="array" ref="T3524">_xlfn.XLOOKUP(A3524,Booking_data!$A$1:$A$6001,Booking_data!$O$1:$O$6001,"Not Found")</f>
        <v>Female</v>
      </c>
      <c r="U3524" s="1" t="str">
        <f t="shared" si="4"/>
        <v>Youngster</v>
      </c>
      <c r="V3524" s="1" t="str">
        <f t="shared" si="5"/>
        <v>Medium Booking</v>
      </c>
    </row>
    <row r="3525" ht="15.75" customHeight="1">
      <c r="A3525" s="1" t="s">
        <v>3839</v>
      </c>
      <c r="B3525" s="6">
        <v>46197.0</v>
      </c>
      <c r="C3525" s="6">
        <v>46204.0</v>
      </c>
      <c r="D3525" s="7">
        <v>0.3958333333333333</v>
      </c>
      <c r="E3525" s="1" t="str">
        <f t="shared" si="1"/>
        <v>Weekday</v>
      </c>
      <c r="F3525" s="1" t="str">
        <f t="shared" si="2"/>
        <v>Jun</v>
      </c>
      <c r="G3525" s="1" t="str">
        <f t="array" ref="G3525">_xlfn.XLOOKUP(A3525,Booking_data!$A$1:$A$6001,Booking_data!$D$1:$D$6001,"not found")</f>
        <v>M006</v>
      </c>
      <c r="H3525" s="1" t="str">
        <f t="array" ref="H3525">_xlfn.XLOOKUP(G3525,Movies_data!$A$1:$A$41,Movies_data!$B$1:$B$41,"not found")</f>
        <v>Maamannan</v>
      </c>
      <c r="I3525" s="1" t="str">
        <f t="array" ref="I3525">_xlfn.XLOOKUP(G3525,Movies_data!$A$1:$A$41,Movies_data!$D$1:$D$41,"not found")</f>
        <v>Drama</v>
      </c>
      <c r="J3525" s="1" t="str">
        <f t="array" ref="J3525">_xlfn.XLOOKUP(G3525,Movies_data!$A$1:$A$41,Movies_data!$C$1:$C$41,"not found")</f>
        <v>Tamil</v>
      </c>
      <c r="K3525" s="1">
        <f t="array" ref="K3525">_xlfn.XLOOKUP(G3525,Movies_data!$A$1:$A$41,Movies_data!$H$1:$H$41,"Not Found")</f>
        <v>7.3</v>
      </c>
      <c r="L3525" s="1" t="str">
        <f t="array" ref="L3525">_xlfn.XLOOKUP(A3525,Booking_data!$A$1:$A$6001,Booking_data!$E$1:$E$6001,"not Found")</f>
        <v>C031</v>
      </c>
      <c r="M3525" s="1" t="str">
        <f t="array" ref="M3525">_xlfn.XLOOKUP(L3525,Cinemas_data!$A$1:$A$49,Cinemas_data!$I$1:$I$49,"not Found")</f>
        <v>#NAME?</v>
      </c>
      <c r="N3525" s="1" t="str">
        <f t="array" ref="N3525">_xlfn.XLOOKUP(L3525,Cinemas_data!$A$1:$A$49,Cinemas_data!$C$1:$C$49,"not Found")</f>
        <v>Madurai</v>
      </c>
      <c r="O3525" s="1">
        <f t="array" ref="O3525">_xlfn.XLOOKUP(A3525,Booking_data!$A$1:$A$6001,Booking_data!$H$1:$H$6001,"not found")</f>
        <v>3</v>
      </c>
      <c r="P3525" s="1">
        <f t="array" ref="P3525">_xlfn.XLOOKUP(A3525,Booking_data!$A$1:$A$6001,Booking_data!$I$1:$I$6001,"not Found")</f>
        <v>420</v>
      </c>
      <c r="Q3525" s="1">
        <f t="shared" si="3"/>
        <v>1260</v>
      </c>
      <c r="R3525" s="1" t="str">
        <f t="array" ref="R3525">_xlfn.XLOOKUP(A3525,Booking_data!$A$1:$A$6001,Booking_data!$L$1:$L$6001,"Not Found")</f>
        <v>Credit Card</v>
      </c>
      <c r="S3525" s="1">
        <f t="array" ref="S3525">_xlfn.XLOOKUP(A3525,Booking_data!$A$1:$A$6001,Booking_data!$N$1:$N$6001,"not Found")</f>
        <v>18</v>
      </c>
      <c r="T3525" s="1" t="str">
        <f t="array" ref="T3525">_xlfn.XLOOKUP(A3525,Booking_data!$A$1:$A$6001,Booking_data!$O$1:$O$6001,"Not Found")</f>
        <v>Male</v>
      </c>
      <c r="U3525" s="1" t="str">
        <f t="shared" si="4"/>
        <v>Youngster</v>
      </c>
      <c r="V3525" s="1" t="str">
        <f t="shared" si="5"/>
        <v>Medium Booking</v>
      </c>
    </row>
    <row r="3526" ht="15.75" customHeight="1">
      <c r="A3526" s="1" t="s">
        <v>3840</v>
      </c>
      <c r="B3526" s="6">
        <v>46124.0</v>
      </c>
      <c r="C3526" s="6">
        <v>46131.0</v>
      </c>
      <c r="D3526" s="7">
        <v>0.7708333333333334</v>
      </c>
      <c r="E3526" s="1" t="str">
        <f t="shared" si="1"/>
        <v>Weekend</v>
      </c>
      <c r="F3526" s="1" t="str">
        <f t="shared" si="2"/>
        <v>Apr</v>
      </c>
      <c r="G3526" s="1" t="str">
        <f t="array" ref="G3526">_xlfn.XLOOKUP(A3526,Booking_data!$A$1:$A$6001,Booking_data!$D$1:$D$6001,"not found")</f>
        <v>M036</v>
      </c>
      <c r="H3526" s="1" t="str">
        <f t="array" ref="H3526">_xlfn.XLOOKUP(G3526,Movies_data!$A$1:$A$41,Movies_data!$B$1:$B$41,"not found")</f>
        <v>Avengers Endgame</v>
      </c>
      <c r="I3526" s="1" t="str">
        <f t="array" ref="I3526">_xlfn.XLOOKUP(G3526,Movies_data!$A$1:$A$41,Movies_data!$D$1:$D$41,"not found")</f>
        <v>Action</v>
      </c>
      <c r="J3526" s="1" t="str">
        <f t="array" ref="J3526">_xlfn.XLOOKUP(G3526,Movies_data!$A$1:$A$41,Movies_data!$C$1:$C$41,"not found")</f>
        <v>English</v>
      </c>
      <c r="K3526" s="1">
        <f t="array" ref="K3526">_xlfn.XLOOKUP(G3526,Movies_data!$A$1:$A$41,Movies_data!$H$1:$H$41,"Not Found")</f>
        <v>8.4</v>
      </c>
      <c r="L3526" s="1" t="str">
        <f t="array" ref="L3526">_xlfn.XLOOKUP(A3526,Booking_data!$A$1:$A$6001,Booking_data!$E$1:$E$6001,"not Found")</f>
        <v>C141</v>
      </c>
      <c r="M3526" s="1" t="str">
        <f t="array" ref="M3526">_xlfn.XLOOKUP(L3526,Cinemas_data!$A$1:$A$49,Cinemas_data!$I$1:$I$49,"not Found")</f>
        <v>#NAME?</v>
      </c>
      <c r="N3526" s="1" t="str">
        <f t="array" ref="N3526">_xlfn.XLOOKUP(L3526,Cinemas_data!$A$1:$A$49,Cinemas_data!$C$1:$C$49,"not Found")</f>
        <v>Ahmedabad</v>
      </c>
      <c r="O3526" s="1">
        <f t="array" ref="O3526">_xlfn.XLOOKUP(A3526,Booking_data!$A$1:$A$6001,Booking_data!$H$1:$H$6001,"not found")</f>
        <v>4</v>
      </c>
      <c r="P3526" s="1">
        <f t="array" ref="P3526">_xlfn.XLOOKUP(A3526,Booking_data!$A$1:$A$6001,Booking_data!$I$1:$I$6001,"not Found")</f>
        <v>240</v>
      </c>
      <c r="Q3526" s="1">
        <f t="shared" si="3"/>
        <v>960</v>
      </c>
      <c r="R3526" s="1" t="str">
        <f t="array" ref="R3526">_xlfn.XLOOKUP(A3526,Booking_data!$A$1:$A$6001,Booking_data!$L$1:$L$6001,"Not Found")</f>
        <v>Net Banking</v>
      </c>
      <c r="S3526" s="1">
        <f t="array" ref="S3526">_xlfn.XLOOKUP(A3526,Booking_data!$A$1:$A$6001,Booking_data!$N$1:$N$6001,"not Found")</f>
        <v>26</v>
      </c>
      <c r="T3526" s="1" t="str">
        <f t="array" ref="T3526">_xlfn.XLOOKUP(A3526,Booking_data!$A$1:$A$6001,Booking_data!$O$1:$O$6001,"Not Found")</f>
        <v>Female</v>
      </c>
      <c r="U3526" s="1" t="str">
        <f t="shared" si="4"/>
        <v>Youngster</v>
      </c>
      <c r="V3526" s="1" t="str">
        <f t="shared" si="5"/>
        <v>Medium Booking</v>
      </c>
    </row>
    <row r="3527" ht="15.75" customHeight="1">
      <c r="A3527" s="1" t="s">
        <v>3841</v>
      </c>
      <c r="B3527" s="6">
        <v>46093.0</v>
      </c>
      <c r="C3527" s="6">
        <v>46100.0</v>
      </c>
      <c r="D3527" s="7">
        <v>0.7708333333333334</v>
      </c>
      <c r="E3527" s="1" t="str">
        <f t="shared" si="1"/>
        <v>Weekday</v>
      </c>
      <c r="F3527" s="1" t="str">
        <f t="shared" si="2"/>
        <v>Mar</v>
      </c>
      <c r="G3527" s="1" t="str">
        <f t="array" ref="G3527">_xlfn.XLOOKUP(A3527,Booking_data!$A$1:$A$6001,Booking_data!$D$1:$D$6001,"not found")</f>
        <v>M002</v>
      </c>
      <c r="H3527" s="1" t="str">
        <f t="array" ref="H3527">_xlfn.XLOOKUP(G3527,Movies_data!$A$1:$A$41,Movies_data!$B$1:$B$41,"not found")</f>
        <v>Jailer</v>
      </c>
      <c r="I3527" s="1" t="str">
        <f t="array" ref="I3527">_xlfn.XLOOKUP(G3527,Movies_data!$A$1:$A$41,Movies_data!$D$1:$D$41,"not found")</f>
        <v>Action</v>
      </c>
      <c r="J3527" s="1" t="str">
        <f t="array" ref="J3527">_xlfn.XLOOKUP(G3527,Movies_data!$A$1:$A$41,Movies_data!$C$1:$C$41,"not found")</f>
        <v>Tamil</v>
      </c>
      <c r="K3527" s="1">
        <f t="array" ref="K3527">_xlfn.XLOOKUP(G3527,Movies_data!$A$1:$A$41,Movies_data!$H$1:$H$41,"Not Found")</f>
        <v>7.1</v>
      </c>
      <c r="L3527" s="1" t="str">
        <f t="array" ref="L3527">_xlfn.XLOOKUP(A3527,Booking_data!$A$1:$A$6001,Booking_data!$E$1:$E$6001,"not Found")</f>
        <v>C012</v>
      </c>
      <c r="M3527" s="1" t="str">
        <f t="array" ref="M3527">_xlfn.XLOOKUP(L3527,Cinemas_data!$A$1:$A$49,Cinemas_data!$I$1:$I$49,"not Found")</f>
        <v>#NAME?</v>
      </c>
      <c r="N3527" s="1" t="str">
        <f t="array" ref="N3527">_xlfn.XLOOKUP(L3527,Cinemas_data!$A$1:$A$49,Cinemas_data!$C$1:$C$49,"not Found")</f>
        <v>Chennai</v>
      </c>
      <c r="O3527" s="1">
        <f t="array" ref="O3527">_xlfn.XLOOKUP(A3527,Booking_data!$A$1:$A$6001,Booking_data!$H$1:$H$6001,"not found")</f>
        <v>4</v>
      </c>
      <c r="P3527" s="1">
        <f t="array" ref="P3527">_xlfn.XLOOKUP(A3527,Booking_data!$A$1:$A$6001,Booking_data!$I$1:$I$6001,"not Found")</f>
        <v>240</v>
      </c>
      <c r="Q3527" s="1">
        <f t="shared" si="3"/>
        <v>960</v>
      </c>
      <c r="R3527" s="1" t="str">
        <f t="array" ref="R3527">_xlfn.XLOOKUP(A3527,Booking_data!$A$1:$A$6001,Booking_data!$L$1:$L$6001,"Not Found")</f>
        <v>Credit Card</v>
      </c>
      <c r="S3527" s="1">
        <f t="array" ref="S3527">_xlfn.XLOOKUP(A3527,Booking_data!$A$1:$A$6001,Booking_data!$N$1:$N$6001,"not Found")</f>
        <v>39</v>
      </c>
      <c r="T3527" s="1" t="str">
        <f t="array" ref="T3527">_xlfn.XLOOKUP(A3527,Booking_data!$A$1:$A$6001,Booking_data!$O$1:$O$6001,"Not Found")</f>
        <v>Other</v>
      </c>
      <c r="U3527" s="1" t="str">
        <f t="shared" si="4"/>
        <v>Middle Age</v>
      </c>
      <c r="V3527" s="1" t="str">
        <f t="shared" si="5"/>
        <v>Medium Booking</v>
      </c>
    </row>
    <row r="3528" ht="15.75" customHeight="1">
      <c r="A3528" s="1" t="s">
        <v>3842</v>
      </c>
      <c r="B3528" s="6">
        <v>46162.0</v>
      </c>
      <c r="C3528" s="6">
        <v>46165.0</v>
      </c>
      <c r="D3528" s="7">
        <v>0.9375</v>
      </c>
      <c r="E3528" s="1" t="str">
        <f t="shared" si="1"/>
        <v>Weekday</v>
      </c>
      <c r="F3528" s="1" t="str">
        <f t="shared" si="2"/>
        <v>May</v>
      </c>
      <c r="G3528" s="1" t="str">
        <f t="array" ref="G3528">_xlfn.XLOOKUP(A3528,Booking_data!$A$1:$A$6001,Booking_data!$D$1:$D$6001,"not found")</f>
        <v>M003</v>
      </c>
      <c r="H3528" s="1" t="str">
        <f t="array" ref="H3528">_xlfn.XLOOKUP(G3528,Movies_data!$A$1:$A$41,Movies_data!$B$1:$B$41,"not found")</f>
        <v>Vikram</v>
      </c>
      <c r="I3528" s="1" t="str">
        <f t="array" ref="I3528">_xlfn.XLOOKUP(G3528,Movies_data!$A$1:$A$41,Movies_data!$D$1:$D$41,"not found")</f>
        <v>Action</v>
      </c>
      <c r="J3528" s="1" t="str">
        <f t="array" ref="J3528">_xlfn.XLOOKUP(G3528,Movies_data!$A$1:$A$41,Movies_data!$C$1:$C$41,"not found")</f>
        <v>Tamil</v>
      </c>
      <c r="K3528" s="1">
        <f t="array" ref="K3528">_xlfn.XLOOKUP(G3528,Movies_data!$A$1:$A$41,Movies_data!$H$1:$H$41,"Not Found")</f>
        <v>8.3</v>
      </c>
      <c r="L3528" s="1" t="str">
        <f t="array" ref="L3528">_xlfn.XLOOKUP(A3528,Booking_data!$A$1:$A$6001,Booking_data!$E$1:$E$6001,"not Found")</f>
        <v>C152</v>
      </c>
      <c r="M3528" s="1" t="str">
        <f t="array" ref="M3528">_xlfn.XLOOKUP(L3528,Cinemas_data!$A$1:$A$49,Cinemas_data!$I$1:$I$49,"not Found")</f>
        <v>#NAME?</v>
      </c>
      <c r="N3528" s="1" t="str">
        <f t="array" ref="N3528">_xlfn.XLOOKUP(L3528,Cinemas_data!$A$1:$A$49,Cinemas_data!$C$1:$C$49,"not Found")</f>
        <v>Kochi</v>
      </c>
      <c r="O3528" s="1">
        <f t="array" ref="O3528">_xlfn.XLOOKUP(A3528,Booking_data!$A$1:$A$6001,Booking_data!$H$1:$H$6001,"not found")</f>
        <v>1</v>
      </c>
      <c r="P3528" s="1">
        <f t="array" ref="P3528">_xlfn.XLOOKUP(A3528,Booking_data!$A$1:$A$6001,Booking_data!$I$1:$I$6001,"not Found")</f>
        <v>260</v>
      </c>
      <c r="Q3528" s="1">
        <f t="shared" si="3"/>
        <v>260</v>
      </c>
      <c r="R3528" s="1" t="str">
        <f t="array" ref="R3528">_xlfn.XLOOKUP(A3528,Booking_data!$A$1:$A$6001,Booking_data!$L$1:$L$6001,"Not Found")</f>
        <v>Credit Card</v>
      </c>
      <c r="S3528" s="1">
        <f t="array" ref="S3528">_xlfn.XLOOKUP(A3528,Booking_data!$A$1:$A$6001,Booking_data!$N$1:$N$6001,"not Found")</f>
        <v>23</v>
      </c>
      <c r="T3528" s="1" t="str">
        <f t="array" ref="T3528">_xlfn.XLOOKUP(A3528,Booking_data!$A$1:$A$6001,Booking_data!$O$1:$O$6001,"Not Found")</f>
        <v>Male</v>
      </c>
      <c r="U3528" s="1" t="str">
        <f t="shared" si="4"/>
        <v>Youngster</v>
      </c>
      <c r="V3528" s="1" t="str">
        <f t="shared" si="5"/>
        <v>Low Booking</v>
      </c>
    </row>
    <row r="3529" ht="15.75" customHeight="1">
      <c r="A3529" s="1" t="s">
        <v>3843</v>
      </c>
      <c r="B3529" s="6">
        <v>46063.0</v>
      </c>
      <c r="C3529" s="6">
        <v>46063.0</v>
      </c>
      <c r="D3529" s="7">
        <v>0.53125</v>
      </c>
      <c r="E3529" s="1" t="str">
        <f t="shared" si="1"/>
        <v>Weekday</v>
      </c>
      <c r="F3529" s="1" t="str">
        <f t="shared" si="2"/>
        <v>Feb</v>
      </c>
      <c r="G3529" s="1" t="str">
        <f t="array" ref="G3529">_xlfn.XLOOKUP(A3529,Booking_data!$A$1:$A$6001,Booking_data!$D$1:$D$6001,"not found")</f>
        <v>M002</v>
      </c>
      <c r="H3529" s="1" t="str">
        <f t="array" ref="H3529">_xlfn.XLOOKUP(G3529,Movies_data!$A$1:$A$41,Movies_data!$B$1:$B$41,"not found")</f>
        <v>Jailer</v>
      </c>
      <c r="I3529" s="1" t="str">
        <f t="array" ref="I3529">_xlfn.XLOOKUP(G3529,Movies_data!$A$1:$A$41,Movies_data!$D$1:$D$41,"not found")</f>
        <v>Action</v>
      </c>
      <c r="J3529" s="1" t="str">
        <f t="array" ref="J3529">_xlfn.XLOOKUP(G3529,Movies_data!$A$1:$A$41,Movies_data!$C$1:$C$41,"not found")</f>
        <v>Tamil</v>
      </c>
      <c r="K3529" s="1">
        <f t="array" ref="K3529">_xlfn.XLOOKUP(G3529,Movies_data!$A$1:$A$41,Movies_data!$H$1:$H$41,"Not Found")</f>
        <v>7.1</v>
      </c>
      <c r="L3529" s="1" t="str">
        <f t="array" ref="L3529">_xlfn.XLOOKUP(A3529,Booking_data!$A$1:$A$6001,Booking_data!$E$1:$E$6001,"not Found")</f>
        <v>C112</v>
      </c>
      <c r="M3529" s="1" t="str">
        <f t="array" ref="M3529">_xlfn.XLOOKUP(L3529,Cinemas_data!$A$1:$A$49,Cinemas_data!$I$1:$I$49,"not Found")</f>
        <v>#NAME?</v>
      </c>
      <c r="N3529" s="1" t="str">
        <f t="array" ref="N3529">_xlfn.XLOOKUP(L3529,Cinemas_data!$A$1:$A$49,Cinemas_data!$C$1:$C$49,"not Found")</f>
        <v>Delhi</v>
      </c>
      <c r="O3529" s="1">
        <f t="array" ref="O3529">_xlfn.XLOOKUP(A3529,Booking_data!$A$1:$A$6001,Booking_data!$H$1:$H$6001,"not found")</f>
        <v>1</v>
      </c>
      <c r="P3529" s="1">
        <f t="array" ref="P3529">_xlfn.XLOOKUP(A3529,Booking_data!$A$1:$A$6001,Booking_data!$I$1:$I$6001,"not Found")</f>
        <v>240</v>
      </c>
      <c r="Q3529" s="1">
        <f t="shared" si="3"/>
        <v>240</v>
      </c>
      <c r="R3529" s="1" t="str">
        <f t="array" ref="R3529">_xlfn.XLOOKUP(A3529,Booking_data!$A$1:$A$6001,Booking_data!$L$1:$L$6001,"Not Found")</f>
        <v>Wallet</v>
      </c>
      <c r="S3529" s="1">
        <f t="array" ref="S3529">_xlfn.XLOOKUP(A3529,Booking_data!$A$1:$A$6001,Booking_data!$N$1:$N$6001,"not Found")</f>
        <v>35</v>
      </c>
      <c r="T3529" s="1" t="str">
        <f t="array" ref="T3529">_xlfn.XLOOKUP(A3529,Booking_data!$A$1:$A$6001,Booking_data!$O$1:$O$6001,"Not Found")</f>
        <v>Female</v>
      </c>
      <c r="U3529" s="1" t="str">
        <f t="shared" si="4"/>
        <v>Middle Age</v>
      </c>
      <c r="V3529" s="1" t="str">
        <f t="shared" si="5"/>
        <v>Low Booking</v>
      </c>
    </row>
    <row r="3530" ht="15.75" customHeight="1">
      <c r="A3530" s="1" t="s">
        <v>3844</v>
      </c>
      <c r="B3530" s="6">
        <v>46098.0</v>
      </c>
      <c r="C3530" s="6">
        <v>46100.0</v>
      </c>
      <c r="D3530" s="7">
        <v>0.7708333333333334</v>
      </c>
      <c r="E3530" s="1" t="str">
        <f t="shared" si="1"/>
        <v>Weekday</v>
      </c>
      <c r="F3530" s="1" t="str">
        <f t="shared" si="2"/>
        <v>Mar</v>
      </c>
      <c r="G3530" s="1" t="str">
        <f t="array" ref="G3530">_xlfn.XLOOKUP(A3530,Booking_data!$A$1:$A$6001,Booking_data!$D$1:$D$6001,"not found")</f>
        <v>M018</v>
      </c>
      <c r="H3530" s="1" t="str">
        <f t="array" ref="H3530">_xlfn.XLOOKUP(G3530,Movies_data!$A$1:$A$41,Movies_data!$B$1:$B$41,"not found")</f>
        <v>Sita Ramam</v>
      </c>
      <c r="I3530" s="1" t="str">
        <f t="array" ref="I3530">_xlfn.XLOOKUP(G3530,Movies_data!$A$1:$A$41,Movies_data!$D$1:$D$41,"not found")</f>
        <v>Romance</v>
      </c>
      <c r="J3530" s="1" t="str">
        <f t="array" ref="J3530">_xlfn.XLOOKUP(G3530,Movies_data!$A$1:$A$41,Movies_data!$C$1:$C$41,"not found")</f>
        <v>Telugu</v>
      </c>
      <c r="K3530" s="1">
        <f t="array" ref="K3530">_xlfn.XLOOKUP(G3530,Movies_data!$A$1:$A$41,Movies_data!$H$1:$H$41,"Not Found")</f>
        <v>8.5</v>
      </c>
      <c r="L3530" s="1" t="str">
        <f t="array" ref="L3530">_xlfn.XLOOKUP(A3530,Booking_data!$A$1:$A$6001,Booking_data!$E$1:$E$6001,"not Found")</f>
        <v>C151</v>
      </c>
      <c r="M3530" s="1" t="str">
        <f t="array" ref="M3530">_xlfn.XLOOKUP(L3530,Cinemas_data!$A$1:$A$49,Cinemas_data!$I$1:$I$49,"not Found")</f>
        <v>#NAME?</v>
      </c>
      <c r="N3530" s="1" t="str">
        <f t="array" ref="N3530">_xlfn.XLOOKUP(L3530,Cinemas_data!$A$1:$A$49,Cinemas_data!$C$1:$C$49,"not Found")</f>
        <v>Kochi</v>
      </c>
      <c r="O3530" s="1">
        <f t="array" ref="O3530">_xlfn.XLOOKUP(A3530,Booking_data!$A$1:$A$6001,Booking_data!$H$1:$H$6001,"not found")</f>
        <v>1</v>
      </c>
      <c r="P3530" s="1">
        <f t="array" ref="P3530">_xlfn.XLOOKUP(A3530,Booking_data!$A$1:$A$6001,Booking_data!$I$1:$I$6001,"not Found")</f>
        <v>280</v>
      </c>
      <c r="Q3530" s="1">
        <f t="shared" si="3"/>
        <v>280</v>
      </c>
      <c r="R3530" s="1" t="str">
        <f t="array" ref="R3530">_xlfn.XLOOKUP(A3530,Booking_data!$A$1:$A$6001,Booking_data!$L$1:$L$6001,"Not Found")</f>
        <v>Debit Card</v>
      </c>
      <c r="S3530" s="1">
        <f t="array" ref="S3530">_xlfn.XLOOKUP(A3530,Booking_data!$A$1:$A$6001,Booking_data!$N$1:$N$6001,"not Found")</f>
        <v>37</v>
      </c>
      <c r="T3530" s="1" t="str">
        <f t="array" ref="T3530">_xlfn.XLOOKUP(A3530,Booking_data!$A$1:$A$6001,Booking_data!$O$1:$O$6001,"Not Found")</f>
        <v>Female</v>
      </c>
      <c r="U3530" s="1" t="str">
        <f t="shared" si="4"/>
        <v>Middle Age</v>
      </c>
      <c r="V3530" s="1" t="str">
        <f t="shared" si="5"/>
        <v>Low Booking</v>
      </c>
    </row>
    <row r="3531" ht="15.75" customHeight="1">
      <c r="A3531" s="1" t="s">
        <v>3845</v>
      </c>
      <c r="B3531" s="6">
        <v>46052.0</v>
      </c>
      <c r="C3531" s="6">
        <v>46052.0</v>
      </c>
      <c r="D3531" s="7">
        <v>0.8854166666666666</v>
      </c>
      <c r="E3531" s="1" t="str">
        <f t="shared" si="1"/>
        <v>Weekday</v>
      </c>
      <c r="F3531" s="1" t="str">
        <f t="shared" si="2"/>
        <v>Jan</v>
      </c>
      <c r="G3531" s="1" t="str">
        <f t="array" ref="G3531">_xlfn.XLOOKUP(A3531,Booking_data!$A$1:$A$6001,Booking_data!$D$1:$D$6001,"not found")</f>
        <v>M010</v>
      </c>
      <c r="H3531" s="1" t="str">
        <f t="array" ref="H3531">_xlfn.XLOOKUP(G3531,Movies_data!$A$1:$A$41,Movies_data!$B$1:$B$41,"not found")</f>
        <v>Captain Miller</v>
      </c>
      <c r="I3531" s="1" t="str">
        <f t="array" ref="I3531">_xlfn.XLOOKUP(G3531,Movies_data!$A$1:$A$41,Movies_data!$D$1:$D$41,"not found")</f>
        <v>Action</v>
      </c>
      <c r="J3531" s="1" t="str">
        <f t="array" ref="J3531">_xlfn.XLOOKUP(G3531,Movies_data!$A$1:$A$41,Movies_data!$C$1:$C$41,"not found")</f>
        <v>Tamil</v>
      </c>
      <c r="K3531" s="1">
        <f t="array" ref="K3531">_xlfn.XLOOKUP(G3531,Movies_data!$A$1:$A$41,Movies_data!$H$1:$H$41,"Not Found")</f>
        <v>7</v>
      </c>
      <c r="L3531" s="1" t="str">
        <f t="array" ref="L3531">_xlfn.XLOOKUP(A3531,Booking_data!$A$1:$A$6001,Booking_data!$E$1:$E$6001,"not Found")</f>
        <v>C092</v>
      </c>
      <c r="M3531" s="1" t="str">
        <f t="array" ref="M3531">_xlfn.XLOOKUP(L3531,Cinemas_data!$A$1:$A$49,Cinemas_data!$I$1:$I$49,"not Found")</f>
        <v>#NAME?</v>
      </c>
      <c r="N3531" s="1" t="str">
        <f t="array" ref="N3531">_xlfn.XLOOKUP(L3531,Cinemas_data!$A$1:$A$49,Cinemas_data!$C$1:$C$49,"not Found")</f>
        <v>Mumbai</v>
      </c>
      <c r="O3531" s="1">
        <f t="array" ref="O3531">_xlfn.XLOOKUP(A3531,Booking_data!$A$1:$A$6001,Booking_data!$H$1:$H$6001,"not found")</f>
        <v>3</v>
      </c>
      <c r="P3531" s="1">
        <f t="array" ref="P3531">_xlfn.XLOOKUP(A3531,Booking_data!$A$1:$A$6001,Booking_data!$I$1:$I$6001,"not Found")</f>
        <v>160</v>
      </c>
      <c r="Q3531" s="1">
        <f t="shared" si="3"/>
        <v>480</v>
      </c>
      <c r="R3531" s="1" t="str">
        <f t="array" ref="R3531">_xlfn.XLOOKUP(A3531,Booking_data!$A$1:$A$6001,Booking_data!$L$1:$L$6001,"Not Found")</f>
        <v>Wallet</v>
      </c>
      <c r="S3531" s="1">
        <f t="array" ref="S3531">_xlfn.XLOOKUP(A3531,Booking_data!$A$1:$A$6001,Booking_data!$N$1:$N$6001,"not Found")</f>
        <v>47</v>
      </c>
      <c r="T3531" s="1" t="str">
        <f t="array" ref="T3531">_xlfn.XLOOKUP(A3531,Booking_data!$A$1:$A$6001,Booking_data!$O$1:$O$6001,"Not Found")</f>
        <v>Male</v>
      </c>
      <c r="U3531" s="1" t="str">
        <f t="shared" si="4"/>
        <v>Above 45</v>
      </c>
      <c r="V3531" s="1" t="str">
        <f t="shared" si="5"/>
        <v>Medium Booking</v>
      </c>
    </row>
    <row r="3532" ht="15.75" customHeight="1">
      <c r="A3532" s="1" t="s">
        <v>3846</v>
      </c>
      <c r="B3532" s="6">
        <v>46088.0</v>
      </c>
      <c r="C3532" s="6">
        <v>46089.0</v>
      </c>
      <c r="D3532" s="7">
        <v>0.6458333333333334</v>
      </c>
      <c r="E3532" s="1" t="str">
        <f t="shared" si="1"/>
        <v>Weekend</v>
      </c>
      <c r="F3532" s="1" t="str">
        <f t="shared" si="2"/>
        <v>Mar</v>
      </c>
      <c r="G3532" s="1" t="str">
        <f t="array" ref="G3532">_xlfn.XLOOKUP(A3532,Booking_data!$A$1:$A$6001,Booking_data!$D$1:$D$6001,"not found")</f>
        <v>M018</v>
      </c>
      <c r="H3532" s="1" t="str">
        <f t="array" ref="H3532">_xlfn.XLOOKUP(G3532,Movies_data!$A$1:$A$41,Movies_data!$B$1:$B$41,"not found")</f>
        <v>Sita Ramam</v>
      </c>
      <c r="I3532" s="1" t="str">
        <f t="array" ref="I3532">_xlfn.XLOOKUP(G3532,Movies_data!$A$1:$A$41,Movies_data!$D$1:$D$41,"not found")</f>
        <v>Romance</v>
      </c>
      <c r="J3532" s="1" t="str">
        <f t="array" ref="J3532">_xlfn.XLOOKUP(G3532,Movies_data!$A$1:$A$41,Movies_data!$C$1:$C$41,"not found")</f>
        <v>Telugu</v>
      </c>
      <c r="K3532" s="1">
        <f t="array" ref="K3532">_xlfn.XLOOKUP(G3532,Movies_data!$A$1:$A$41,Movies_data!$H$1:$H$41,"Not Found")</f>
        <v>8.5</v>
      </c>
      <c r="L3532" s="1" t="str">
        <f t="array" ref="L3532">_xlfn.XLOOKUP(A3532,Booking_data!$A$1:$A$6001,Booking_data!$E$1:$E$6001,"not Found")</f>
        <v>C013</v>
      </c>
      <c r="M3532" s="1" t="str">
        <f t="array" ref="M3532">_xlfn.XLOOKUP(L3532,Cinemas_data!$A$1:$A$49,Cinemas_data!$I$1:$I$49,"not Found")</f>
        <v>#NAME?</v>
      </c>
      <c r="N3532" s="1" t="str">
        <f t="array" ref="N3532">_xlfn.XLOOKUP(L3532,Cinemas_data!$A$1:$A$49,Cinemas_data!$C$1:$C$49,"not Found")</f>
        <v>Chennai</v>
      </c>
      <c r="O3532" s="1">
        <f t="array" ref="O3532">_xlfn.XLOOKUP(A3532,Booking_data!$A$1:$A$6001,Booking_data!$H$1:$H$6001,"not found")</f>
        <v>3</v>
      </c>
      <c r="P3532" s="1">
        <f t="array" ref="P3532">_xlfn.XLOOKUP(A3532,Booking_data!$A$1:$A$6001,Booking_data!$I$1:$I$6001,"not Found")</f>
        <v>240</v>
      </c>
      <c r="Q3532" s="1">
        <f t="shared" si="3"/>
        <v>720</v>
      </c>
      <c r="R3532" s="1" t="str">
        <f t="array" ref="R3532">_xlfn.XLOOKUP(A3532,Booking_data!$A$1:$A$6001,Booking_data!$L$1:$L$6001,"Not Found")</f>
        <v>Wallet</v>
      </c>
      <c r="S3532" s="1">
        <f t="array" ref="S3532">_xlfn.XLOOKUP(A3532,Booking_data!$A$1:$A$6001,Booking_data!$N$1:$N$6001,"not Found")</f>
        <v>60</v>
      </c>
      <c r="T3532" s="1" t="str">
        <f t="array" ref="T3532">_xlfn.XLOOKUP(A3532,Booking_data!$A$1:$A$6001,Booking_data!$O$1:$O$6001,"Not Found")</f>
        <v>Other</v>
      </c>
      <c r="U3532" s="1" t="str">
        <f t="shared" si="4"/>
        <v>Above 45</v>
      </c>
      <c r="V3532" s="1" t="str">
        <f t="shared" si="5"/>
        <v>Medium Booking</v>
      </c>
    </row>
    <row r="3533" ht="15.75" customHeight="1">
      <c r="A3533" s="1" t="s">
        <v>3847</v>
      </c>
      <c r="B3533" s="6">
        <v>46049.0</v>
      </c>
      <c r="C3533" s="6">
        <v>46050.0</v>
      </c>
      <c r="D3533" s="7">
        <v>0.9375</v>
      </c>
      <c r="E3533" s="1" t="str">
        <f t="shared" si="1"/>
        <v>Weekday</v>
      </c>
      <c r="F3533" s="1" t="str">
        <f t="shared" si="2"/>
        <v>Jan</v>
      </c>
      <c r="G3533" s="1" t="str">
        <f t="array" ref="G3533">_xlfn.XLOOKUP(A3533,Booking_data!$A$1:$A$6001,Booking_data!$D$1:$D$6001,"not found")</f>
        <v>M013</v>
      </c>
      <c r="H3533" s="1" t="str">
        <f t="array" ref="H3533">_xlfn.XLOOKUP(G3533,Movies_data!$A$1:$A$41,Movies_data!$B$1:$B$41,"not found")</f>
        <v>Salaar</v>
      </c>
      <c r="I3533" s="1" t="str">
        <f t="array" ref="I3533">_xlfn.XLOOKUP(G3533,Movies_data!$A$1:$A$41,Movies_data!$D$1:$D$41,"not found")</f>
        <v>Action</v>
      </c>
      <c r="J3533" s="1" t="str">
        <f t="array" ref="J3533">_xlfn.XLOOKUP(G3533,Movies_data!$A$1:$A$41,Movies_data!$C$1:$C$41,"not found")</f>
        <v>Telugu</v>
      </c>
      <c r="K3533" s="1">
        <f t="array" ref="K3533">_xlfn.XLOOKUP(G3533,Movies_data!$A$1:$A$41,Movies_data!$H$1:$H$41,"Not Found")</f>
        <v>6.5</v>
      </c>
      <c r="L3533" s="1" t="str">
        <f t="array" ref="L3533">_xlfn.XLOOKUP(A3533,Booking_data!$A$1:$A$6001,Booking_data!$E$1:$E$6001,"not Found")</f>
        <v>C163</v>
      </c>
      <c r="M3533" s="1" t="str">
        <f t="array" ref="M3533">_xlfn.XLOOKUP(L3533,Cinemas_data!$A$1:$A$49,Cinemas_data!$I$1:$I$49,"not Found")</f>
        <v>#NAME?</v>
      </c>
      <c r="N3533" s="1" t="str">
        <f t="array" ref="N3533">_xlfn.XLOOKUP(L3533,Cinemas_data!$A$1:$A$49,Cinemas_data!$C$1:$C$49,"not Found")</f>
        <v>Thiruvananthapuram</v>
      </c>
      <c r="O3533" s="1">
        <f t="array" ref="O3533">_xlfn.XLOOKUP(A3533,Booking_data!$A$1:$A$6001,Booking_data!$H$1:$H$6001,"not found")</f>
        <v>4</v>
      </c>
      <c r="P3533" s="1">
        <f t="array" ref="P3533">_xlfn.XLOOKUP(A3533,Booking_data!$A$1:$A$6001,Booking_data!$I$1:$I$6001,"not Found")</f>
        <v>180</v>
      </c>
      <c r="Q3533" s="1">
        <f t="shared" si="3"/>
        <v>720</v>
      </c>
      <c r="R3533" s="1" t="str">
        <f t="array" ref="R3533">_xlfn.XLOOKUP(A3533,Booking_data!$A$1:$A$6001,Booking_data!$L$1:$L$6001,"Not Found")</f>
        <v>Wallet</v>
      </c>
      <c r="S3533" s="1">
        <f t="array" ref="S3533">_xlfn.XLOOKUP(A3533,Booking_data!$A$1:$A$6001,Booking_data!$N$1:$N$6001,"not Found")</f>
        <v>45</v>
      </c>
      <c r="T3533" s="1" t="str">
        <f t="array" ref="T3533">_xlfn.XLOOKUP(A3533,Booking_data!$A$1:$A$6001,Booking_data!$O$1:$O$6001,"Not Found")</f>
        <v>Other</v>
      </c>
      <c r="U3533" s="1" t="str">
        <f t="shared" si="4"/>
        <v>Above 45</v>
      </c>
      <c r="V3533" s="1" t="str">
        <f t="shared" si="5"/>
        <v>Medium Booking</v>
      </c>
    </row>
    <row r="3534" ht="15.75" customHeight="1">
      <c r="A3534" s="1" t="s">
        <v>3848</v>
      </c>
      <c r="B3534" s="6">
        <v>46139.0</v>
      </c>
      <c r="C3534" s="6">
        <v>46144.0</v>
      </c>
      <c r="D3534" s="7">
        <v>0.9375</v>
      </c>
      <c r="E3534" s="1" t="str">
        <f t="shared" si="1"/>
        <v>Weekday</v>
      </c>
      <c r="F3534" s="1" t="str">
        <f t="shared" si="2"/>
        <v>Apr</v>
      </c>
      <c r="G3534" s="1" t="str">
        <f t="array" ref="G3534">_xlfn.XLOOKUP(A3534,Booking_data!$A$1:$A$6001,Booking_data!$D$1:$D$6001,"not found")</f>
        <v>M013</v>
      </c>
      <c r="H3534" s="1" t="str">
        <f t="array" ref="H3534">_xlfn.XLOOKUP(G3534,Movies_data!$A$1:$A$41,Movies_data!$B$1:$B$41,"not found")</f>
        <v>Salaar</v>
      </c>
      <c r="I3534" s="1" t="str">
        <f t="array" ref="I3534">_xlfn.XLOOKUP(G3534,Movies_data!$A$1:$A$41,Movies_data!$D$1:$D$41,"not found")</f>
        <v>Action</v>
      </c>
      <c r="J3534" s="1" t="str">
        <f t="array" ref="J3534">_xlfn.XLOOKUP(G3534,Movies_data!$A$1:$A$41,Movies_data!$C$1:$C$41,"not found")</f>
        <v>Telugu</v>
      </c>
      <c r="K3534" s="1">
        <f t="array" ref="K3534">_xlfn.XLOOKUP(G3534,Movies_data!$A$1:$A$41,Movies_data!$H$1:$H$41,"Not Found")</f>
        <v>6.5</v>
      </c>
      <c r="L3534" s="1" t="str">
        <f t="array" ref="L3534">_xlfn.XLOOKUP(A3534,Booking_data!$A$1:$A$6001,Booking_data!$E$1:$E$6001,"not Found")</f>
        <v>C012</v>
      </c>
      <c r="M3534" s="1" t="str">
        <f t="array" ref="M3534">_xlfn.XLOOKUP(L3534,Cinemas_data!$A$1:$A$49,Cinemas_data!$I$1:$I$49,"not Found")</f>
        <v>#NAME?</v>
      </c>
      <c r="N3534" s="1" t="str">
        <f t="array" ref="N3534">_xlfn.XLOOKUP(L3534,Cinemas_data!$A$1:$A$49,Cinemas_data!$C$1:$C$49,"not Found")</f>
        <v>Chennai</v>
      </c>
      <c r="O3534" s="1">
        <f t="array" ref="O3534">_xlfn.XLOOKUP(A3534,Booking_data!$A$1:$A$6001,Booking_data!$H$1:$H$6001,"not found")</f>
        <v>4</v>
      </c>
      <c r="P3534" s="1">
        <f t="array" ref="P3534">_xlfn.XLOOKUP(A3534,Booking_data!$A$1:$A$6001,Booking_data!$I$1:$I$6001,"not Found")</f>
        <v>160</v>
      </c>
      <c r="Q3534" s="1">
        <f t="shared" si="3"/>
        <v>640</v>
      </c>
      <c r="R3534" s="1" t="str">
        <f t="array" ref="R3534">_xlfn.XLOOKUP(A3534,Booking_data!$A$1:$A$6001,Booking_data!$L$1:$L$6001,"Not Found")</f>
        <v>Debit Card</v>
      </c>
      <c r="S3534" s="1">
        <f t="array" ref="S3534">_xlfn.XLOOKUP(A3534,Booking_data!$A$1:$A$6001,Booking_data!$N$1:$N$6001,"not Found")</f>
        <v>38</v>
      </c>
      <c r="T3534" s="1" t="str">
        <f t="array" ref="T3534">_xlfn.XLOOKUP(A3534,Booking_data!$A$1:$A$6001,Booking_data!$O$1:$O$6001,"Not Found")</f>
        <v>Female</v>
      </c>
      <c r="U3534" s="1" t="str">
        <f t="shared" si="4"/>
        <v>Middle Age</v>
      </c>
      <c r="V3534" s="1" t="str">
        <f t="shared" si="5"/>
        <v>Medium Booking</v>
      </c>
    </row>
    <row r="3535" ht="15.75" customHeight="1">
      <c r="A3535" s="1" t="s">
        <v>3849</v>
      </c>
      <c r="B3535" s="6">
        <v>46028.0</v>
      </c>
      <c r="C3535" s="6">
        <v>46031.0</v>
      </c>
      <c r="D3535" s="7">
        <v>0.53125</v>
      </c>
      <c r="E3535" s="1" t="str">
        <f t="shared" si="1"/>
        <v>Weekday</v>
      </c>
      <c r="F3535" s="1" t="str">
        <f t="shared" si="2"/>
        <v>Jan</v>
      </c>
      <c r="G3535" s="1" t="str">
        <f t="array" ref="G3535">_xlfn.XLOOKUP(A3535,Booking_data!$A$1:$A$6001,Booking_data!$D$1:$D$6001,"not found")</f>
        <v>M028</v>
      </c>
      <c r="H3535" s="1" t="str">
        <f t="array" ref="H3535">_xlfn.XLOOKUP(G3535,Movies_data!$A$1:$A$41,Movies_data!$B$1:$B$41,"not found")</f>
        <v>Kantara</v>
      </c>
      <c r="I3535" s="1" t="str">
        <f t="array" ref="I3535">_xlfn.XLOOKUP(G3535,Movies_data!$A$1:$A$41,Movies_data!$D$1:$D$41,"not found")</f>
        <v>Action</v>
      </c>
      <c r="J3535" s="1" t="str">
        <f t="array" ref="J3535">_xlfn.XLOOKUP(G3535,Movies_data!$A$1:$A$41,Movies_data!$C$1:$C$41,"not found")</f>
        <v>Kannada</v>
      </c>
      <c r="K3535" s="1">
        <f t="array" ref="K3535">_xlfn.XLOOKUP(G3535,Movies_data!$A$1:$A$41,Movies_data!$H$1:$H$41,"Not Found")</f>
        <v>8.2</v>
      </c>
      <c r="L3535" s="1" t="str">
        <f t="array" ref="L3535">_xlfn.XLOOKUP(A3535,Booking_data!$A$1:$A$6001,Booking_data!$E$1:$E$6001,"not Found")</f>
        <v>C111</v>
      </c>
      <c r="M3535" s="1" t="str">
        <f t="array" ref="M3535">_xlfn.XLOOKUP(L3535,Cinemas_data!$A$1:$A$49,Cinemas_data!$I$1:$I$49,"not Found")</f>
        <v>#NAME?</v>
      </c>
      <c r="N3535" s="1" t="str">
        <f t="array" ref="N3535">_xlfn.XLOOKUP(L3535,Cinemas_data!$A$1:$A$49,Cinemas_data!$C$1:$C$49,"not Found")</f>
        <v>Delhi</v>
      </c>
      <c r="O3535" s="1">
        <f t="array" ref="O3535">_xlfn.XLOOKUP(A3535,Booking_data!$A$1:$A$6001,Booking_data!$H$1:$H$6001,"not found")</f>
        <v>2</v>
      </c>
      <c r="P3535" s="1">
        <f t="array" ref="P3535">_xlfn.XLOOKUP(A3535,Booking_data!$A$1:$A$6001,Booking_data!$I$1:$I$6001,"not Found")</f>
        <v>360</v>
      </c>
      <c r="Q3535" s="1">
        <f t="shared" si="3"/>
        <v>720</v>
      </c>
      <c r="R3535" s="1" t="str">
        <f t="array" ref="R3535">_xlfn.XLOOKUP(A3535,Booking_data!$A$1:$A$6001,Booking_data!$L$1:$L$6001,"Not Found")</f>
        <v>Wallet</v>
      </c>
      <c r="S3535" s="1">
        <f t="array" ref="S3535">_xlfn.XLOOKUP(A3535,Booking_data!$A$1:$A$6001,Booking_data!$N$1:$N$6001,"not Found")</f>
        <v>28</v>
      </c>
      <c r="T3535" s="1" t="str">
        <f t="array" ref="T3535">_xlfn.XLOOKUP(A3535,Booking_data!$A$1:$A$6001,Booking_data!$O$1:$O$6001,"Not Found")</f>
        <v>Male</v>
      </c>
      <c r="U3535" s="1" t="str">
        <f t="shared" si="4"/>
        <v>Youngster</v>
      </c>
      <c r="V3535" s="1" t="str">
        <f t="shared" si="5"/>
        <v>Low Booking</v>
      </c>
    </row>
    <row r="3536" ht="15.75" customHeight="1">
      <c r="A3536" s="1" t="s">
        <v>3850</v>
      </c>
      <c r="B3536" s="6">
        <v>46103.0</v>
      </c>
      <c r="C3536" s="6">
        <v>46106.0</v>
      </c>
      <c r="D3536" s="7">
        <v>0.3958333333333333</v>
      </c>
      <c r="E3536" s="1" t="str">
        <f t="shared" si="1"/>
        <v>Weekend</v>
      </c>
      <c r="F3536" s="1" t="str">
        <f t="shared" si="2"/>
        <v>Mar</v>
      </c>
      <c r="G3536" s="1" t="str">
        <f t="array" ref="G3536">_xlfn.XLOOKUP(A3536,Booking_data!$A$1:$A$6001,Booking_data!$D$1:$D$6001,"not found")</f>
        <v>M005</v>
      </c>
      <c r="H3536" s="1" t="str">
        <f t="array" ref="H3536">_xlfn.XLOOKUP(G3536,Movies_data!$A$1:$A$41,Movies_data!$B$1:$B$41,"not found")</f>
        <v>Ponniyin Selvan II</v>
      </c>
      <c r="I3536" s="1" t="str">
        <f t="array" ref="I3536">_xlfn.XLOOKUP(G3536,Movies_data!$A$1:$A$41,Movies_data!$D$1:$D$41,"not found")</f>
        <v>Drama</v>
      </c>
      <c r="J3536" s="1" t="str">
        <f t="array" ref="J3536">_xlfn.XLOOKUP(G3536,Movies_data!$A$1:$A$41,Movies_data!$C$1:$C$41,"not found")</f>
        <v>Tamil</v>
      </c>
      <c r="K3536" s="1">
        <f t="array" ref="K3536">_xlfn.XLOOKUP(G3536,Movies_data!$A$1:$A$41,Movies_data!$H$1:$H$41,"Not Found")</f>
        <v>7.3</v>
      </c>
      <c r="L3536" s="1" t="str">
        <f t="array" ref="L3536">_xlfn.XLOOKUP(A3536,Booking_data!$A$1:$A$6001,Booking_data!$E$1:$E$6001,"not Found")</f>
        <v>C052</v>
      </c>
      <c r="M3536" s="1" t="str">
        <f t="array" ref="M3536">_xlfn.XLOOKUP(L3536,Cinemas_data!$A$1:$A$49,Cinemas_data!$I$1:$I$49,"not Found")</f>
        <v>#NAME?</v>
      </c>
      <c r="N3536" s="1" t="str">
        <f t="array" ref="N3536">_xlfn.XLOOKUP(L3536,Cinemas_data!$A$1:$A$49,Cinemas_data!$C$1:$C$49,"not Found")</f>
        <v>Bengaluru</v>
      </c>
      <c r="O3536" s="1">
        <f t="array" ref="O3536">_xlfn.XLOOKUP(A3536,Booking_data!$A$1:$A$6001,Booking_data!$H$1:$H$6001,"not found")</f>
        <v>2</v>
      </c>
      <c r="P3536" s="1">
        <f t="array" ref="P3536">_xlfn.XLOOKUP(A3536,Booking_data!$A$1:$A$6001,Booking_data!$I$1:$I$6001,"not Found")</f>
        <v>200</v>
      </c>
      <c r="Q3536" s="1">
        <f t="shared" si="3"/>
        <v>400</v>
      </c>
      <c r="R3536" s="1" t="str">
        <f t="array" ref="R3536">_xlfn.XLOOKUP(A3536,Booking_data!$A$1:$A$6001,Booking_data!$L$1:$L$6001,"Not Found")</f>
        <v>UPI</v>
      </c>
      <c r="S3536" s="1">
        <f t="array" ref="S3536">_xlfn.XLOOKUP(A3536,Booking_data!$A$1:$A$6001,Booking_data!$N$1:$N$6001,"not Found")</f>
        <v>47</v>
      </c>
      <c r="T3536" s="1" t="str">
        <f t="array" ref="T3536">_xlfn.XLOOKUP(A3536,Booking_data!$A$1:$A$6001,Booking_data!$O$1:$O$6001,"Not Found")</f>
        <v>Male</v>
      </c>
      <c r="U3536" s="1" t="str">
        <f t="shared" si="4"/>
        <v>Above 45</v>
      </c>
      <c r="V3536" s="1" t="str">
        <f t="shared" si="5"/>
        <v>Low Booking</v>
      </c>
    </row>
    <row r="3537" ht="15.75" customHeight="1">
      <c r="A3537" s="1" t="s">
        <v>3851</v>
      </c>
      <c r="B3537" s="6">
        <v>46142.0</v>
      </c>
      <c r="C3537" s="6">
        <v>46147.0</v>
      </c>
      <c r="D3537" s="7">
        <v>0.9375</v>
      </c>
      <c r="E3537" s="1" t="str">
        <f t="shared" si="1"/>
        <v>Weekday</v>
      </c>
      <c r="F3537" s="1" t="str">
        <f t="shared" si="2"/>
        <v>Apr</v>
      </c>
      <c r="G3537" s="1" t="str">
        <f t="array" ref="G3537">_xlfn.XLOOKUP(A3537,Booking_data!$A$1:$A$6001,Booking_data!$D$1:$D$6001,"not found")</f>
        <v>M009</v>
      </c>
      <c r="H3537" s="1" t="str">
        <f t="array" ref="H3537">_xlfn.XLOOKUP(G3537,Movies_data!$A$1:$A$41,Movies_data!$B$1:$B$41,"not found")</f>
        <v>Amaran</v>
      </c>
      <c r="I3537" s="1" t="str">
        <f t="array" ref="I3537">_xlfn.XLOOKUP(G3537,Movies_data!$A$1:$A$41,Movies_data!$D$1:$D$41,"not found")</f>
        <v>Biography</v>
      </c>
      <c r="J3537" s="1" t="str">
        <f t="array" ref="J3537">_xlfn.XLOOKUP(G3537,Movies_data!$A$1:$A$41,Movies_data!$C$1:$C$41,"not found")</f>
        <v>Tamil</v>
      </c>
      <c r="K3537" s="1">
        <f t="array" ref="K3537">_xlfn.XLOOKUP(G3537,Movies_data!$A$1:$A$41,Movies_data!$H$1:$H$41,"Not Found")</f>
        <v>8.3</v>
      </c>
      <c r="L3537" s="1" t="str">
        <f t="array" ref="L3537">_xlfn.XLOOKUP(A3537,Booking_data!$A$1:$A$6001,Booking_data!$E$1:$E$6001,"not Found")</f>
        <v>C102</v>
      </c>
      <c r="M3537" s="1" t="str">
        <f t="array" ref="M3537">_xlfn.XLOOKUP(L3537,Cinemas_data!$A$1:$A$49,Cinemas_data!$I$1:$I$49,"not Found")</f>
        <v>#NAME?</v>
      </c>
      <c r="N3537" s="1" t="str">
        <f t="array" ref="N3537">_xlfn.XLOOKUP(L3537,Cinemas_data!$A$1:$A$49,Cinemas_data!$C$1:$C$49,"not Found")</f>
        <v>Pune</v>
      </c>
      <c r="O3537" s="1">
        <f t="array" ref="O3537">_xlfn.XLOOKUP(A3537,Booking_data!$A$1:$A$6001,Booking_data!$H$1:$H$6001,"not found")</f>
        <v>2</v>
      </c>
      <c r="P3537" s="1">
        <f t="array" ref="P3537">_xlfn.XLOOKUP(A3537,Booking_data!$A$1:$A$6001,Booking_data!$I$1:$I$6001,"not Found")</f>
        <v>220</v>
      </c>
      <c r="Q3537" s="1">
        <f t="shared" si="3"/>
        <v>440</v>
      </c>
      <c r="R3537" s="1" t="str">
        <f t="array" ref="R3537">_xlfn.XLOOKUP(A3537,Booking_data!$A$1:$A$6001,Booking_data!$L$1:$L$6001,"Not Found")</f>
        <v>Net Banking</v>
      </c>
      <c r="S3537" s="1">
        <f t="array" ref="S3537">_xlfn.XLOOKUP(A3537,Booking_data!$A$1:$A$6001,Booking_data!$N$1:$N$6001,"not Found")</f>
        <v>36</v>
      </c>
      <c r="T3537" s="1" t="str">
        <f t="array" ref="T3537">_xlfn.XLOOKUP(A3537,Booking_data!$A$1:$A$6001,Booking_data!$O$1:$O$6001,"Not Found")</f>
        <v>Male</v>
      </c>
      <c r="U3537" s="1" t="str">
        <f t="shared" si="4"/>
        <v>Middle Age</v>
      </c>
      <c r="V3537" s="1" t="str">
        <f t="shared" si="5"/>
        <v>Low Booking</v>
      </c>
    </row>
    <row r="3538" ht="15.75" customHeight="1">
      <c r="A3538" s="1" t="s">
        <v>3852</v>
      </c>
      <c r="B3538" s="6">
        <v>46110.0</v>
      </c>
      <c r="C3538" s="6">
        <v>46111.0</v>
      </c>
      <c r="D3538" s="7">
        <v>0.3958333333333333</v>
      </c>
      <c r="E3538" s="1" t="str">
        <f t="shared" si="1"/>
        <v>Weekend</v>
      </c>
      <c r="F3538" s="1" t="str">
        <f t="shared" si="2"/>
        <v>Mar</v>
      </c>
      <c r="G3538" s="1" t="str">
        <f t="array" ref="G3538">_xlfn.XLOOKUP(A3538,Booking_data!$A$1:$A$6001,Booking_data!$D$1:$D$6001,"not found")</f>
        <v>M003</v>
      </c>
      <c r="H3538" s="1" t="str">
        <f t="array" ref="H3538">_xlfn.XLOOKUP(G3538,Movies_data!$A$1:$A$41,Movies_data!$B$1:$B$41,"not found")</f>
        <v>Vikram</v>
      </c>
      <c r="I3538" s="1" t="str">
        <f t="array" ref="I3538">_xlfn.XLOOKUP(G3538,Movies_data!$A$1:$A$41,Movies_data!$D$1:$D$41,"not found")</f>
        <v>Action</v>
      </c>
      <c r="J3538" s="1" t="str">
        <f t="array" ref="J3538">_xlfn.XLOOKUP(G3538,Movies_data!$A$1:$A$41,Movies_data!$C$1:$C$41,"not found")</f>
        <v>Tamil</v>
      </c>
      <c r="K3538" s="1">
        <f t="array" ref="K3538">_xlfn.XLOOKUP(G3538,Movies_data!$A$1:$A$41,Movies_data!$H$1:$H$41,"Not Found")</f>
        <v>8.3</v>
      </c>
      <c r="L3538" s="1" t="str">
        <f t="array" ref="L3538">_xlfn.XLOOKUP(A3538,Booking_data!$A$1:$A$6001,Booking_data!$E$1:$E$6001,"not Found")</f>
        <v>C041</v>
      </c>
      <c r="M3538" s="1" t="str">
        <f t="array" ref="M3538">_xlfn.XLOOKUP(L3538,Cinemas_data!$A$1:$A$49,Cinemas_data!$I$1:$I$49,"not Found")</f>
        <v>#NAME?</v>
      </c>
      <c r="N3538" s="1" t="str">
        <f t="array" ref="N3538">_xlfn.XLOOKUP(L3538,Cinemas_data!$A$1:$A$49,Cinemas_data!$C$1:$C$49,"not Found")</f>
        <v>Salem</v>
      </c>
      <c r="O3538" s="1">
        <f t="array" ref="O3538">_xlfn.XLOOKUP(A3538,Booking_data!$A$1:$A$6001,Booking_data!$H$1:$H$6001,"not found")</f>
        <v>1</v>
      </c>
      <c r="P3538" s="1">
        <f t="array" ref="P3538">_xlfn.XLOOKUP(A3538,Booking_data!$A$1:$A$6001,Booking_data!$I$1:$I$6001,"not Found")</f>
        <v>160</v>
      </c>
      <c r="Q3538" s="1">
        <f t="shared" si="3"/>
        <v>160</v>
      </c>
      <c r="R3538" s="1" t="str">
        <f t="array" ref="R3538">_xlfn.XLOOKUP(A3538,Booking_data!$A$1:$A$6001,Booking_data!$L$1:$L$6001,"Not Found")</f>
        <v>Credit Card</v>
      </c>
      <c r="S3538" s="1">
        <f t="array" ref="S3538">_xlfn.XLOOKUP(A3538,Booking_data!$A$1:$A$6001,Booking_data!$N$1:$N$6001,"not Found")</f>
        <v>28</v>
      </c>
      <c r="T3538" s="1" t="str">
        <f t="array" ref="T3538">_xlfn.XLOOKUP(A3538,Booking_data!$A$1:$A$6001,Booking_data!$O$1:$O$6001,"Not Found")</f>
        <v>Female</v>
      </c>
      <c r="U3538" s="1" t="str">
        <f t="shared" si="4"/>
        <v>Youngster</v>
      </c>
      <c r="V3538" s="1" t="str">
        <f t="shared" si="5"/>
        <v>Low Booking</v>
      </c>
    </row>
    <row r="3539" ht="15.75" customHeight="1">
      <c r="A3539" s="1" t="s">
        <v>3853</v>
      </c>
      <c r="B3539" s="6">
        <v>46198.0</v>
      </c>
      <c r="C3539" s="6">
        <v>46201.0</v>
      </c>
      <c r="D3539" s="7">
        <v>0.9375</v>
      </c>
      <c r="E3539" s="1" t="str">
        <f t="shared" si="1"/>
        <v>Weekday</v>
      </c>
      <c r="F3539" s="1" t="str">
        <f t="shared" si="2"/>
        <v>Jun</v>
      </c>
      <c r="G3539" s="1" t="str">
        <f t="array" ref="G3539">_xlfn.XLOOKUP(A3539,Booking_data!$A$1:$A$6001,Booking_data!$D$1:$D$6001,"not found")</f>
        <v>M034</v>
      </c>
      <c r="H3539" s="1" t="str">
        <f t="array" ref="H3539">_xlfn.XLOOKUP(G3539,Movies_data!$A$1:$A$41,Movies_data!$B$1:$B$41,"not found")</f>
        <v>Manjummel Boys</v>
      </c>
      <c r="I3539" s="1" t="str">
        <f t="array" ref="I3539">_xlfn.XLOOKUP(G3539,Movies_data!$A$1:$A$41,Movies_data!$D$1:$D$41,"not found")</f>
        <v>Adventure</v>
      </c>
      <c r="J3539" s="1" t="str">
        <f t="array" ref="J3539">_xlfn.XLOOKUP(G3539,Movies_data!$A$1:$A$41,Movies_data!$C$1:$C$41,"not found")</f>
        <v>Malayalam</v>
      </c>
      <c r="K3539" s="1">
        <f t="array" ref="K3539">_xlfn.XLOOKUP(G3539,Movies_data!$A$1:$A$41,Movies_data!$H$1:$H$41,"Not Found")</f>
        <v>8.3</v>
      </c>
      <c r="L3539" s="1" t="str">
        <f t="array" ref="L3539">_xlfn.XLOOKUP(A3539,Booking_data!$A$1:$A$6001,Booking_data!$E$1:$E$6001,"not Found")</f>
        <v>C122</v>
      </c>
      <c r="M3539" s="1" t="str">
        <f t="array" ref="M3539">_xlfn.XLOOKUP(L3539,Cinemas_data!$A$1:$A$49,Cinemas_data!$I$1:$I$49,"not Found")</f>
        <v>#NAME?</v>
      </c>
      <c r="N3539" s="1" t="str">
        <f t="array" ref="N3539">_xlfn.XLOOKUP(L3539,Cinemas_data!$A$1:$A$49,Cinemas_data!$C$1:$C$49,"not Found")</f>
        <v>Noida</v>
      </c>
      <c r="O3539" s="1">
        <f t="array" ref="O3539">_xlfn.XLOOKUP(A3539,Booking_data!$A$1:$A$6001,Booking_data!$H$1:$H$6001,"not found")</f>
        <v>4</v>
      </c>
      <c r="P3539" s="1">
        <f t="array" ref="P3539">_xlfn.XLOOKUP(A3539,Booking_data!$A$1:$A$6001,Booking_data!$I$1:$I$6001,"not Found")</f>
        <v>180</v>
      </c>
      <c r="Q3539" s="1">
        <f t="shared" si="3"/>
        <v>720</v>
      </c>
      <c r="R3539" s="1" t="str">
        <f t="array" ref="R3539">_xlfn.XLOOKUP(A3539,Booking_data!$A$1:$A$6001,Booking_data!$L$1:$L$6001,"Not Found")</f>
        <v>Wallet</v>
      </c>
      <c r="S3539" s="1">
        <f t="array" ref="S3539">_xlfn.XLOOKUP(A3539,Booking_data!$A$1:$A$6001,Booking_data!$N$1:$N$6001,"not Found")</f>
        <v>58</v>
      </c>
      <c r="T3539" s="1" t="str">
        <f t="array" ref="T3539">_xlfn.XLOOKUP(A3539,Booking_data!$A$1:$A$6001,Booking_data!$O$1:$O$6001,"Not Found")</f>
        <v>Other</v>
      </c>
      <c r="U3539" s="1" t="str">
        <f t="shared" si="4"/>
        <v>Above 45</v>
      </c>
      <c r="V3539" s="1" t="str">
        <f t="shared" si="5"/>
        <v>Medium Booking</v>
      </c>
    </row>
    <row r="3540" ht="15.75" customHeight="1">
      <c r="A3540" s="1" t="s">
        <v>3854</v>
      </c>
      <c r="B3540" s="6">
        <v>46200.0</v>
      </c>
      <c r="C3540" s="6">
        <v>46201.0</v>
      </c>
      <c r="D3540" s="7">
        <v>0.7708333333333334</v>
      </c>
      <c r="E3540" s="1" t="str">
        <f t="shared" si="1"/>
        <v>Weekend</v>
      </c>
      <c r="F3540" s="1" t="str">
        <f t="shared" si="2"/>
        <v>Jun</v>
      </c>
      <c r="G3540" s="1" t="str">
        <f t="array" ref="G3540">_xlfn.XLOOKUP(A3540,Booking_data!$A$1:$A$6001,Booking_data!$D$1:$D$6001,"not found")</f>
        <v>M003</v>
      </c>
      <c r="H3540" s="1" t="str">
        <f t="array" ref="H3540">_xlfn.XLOOKUP(G3540,Movies_data!$A$1:$A$41,Movies_data!$B$1:$B$41,"not found")</f>
        <v>Vikram</v>
      </c>
      <c r="I3540" s="1" t="str">
        <f t="array" ref="I3540">_xlfn.XLOOKUP(G3540,Movies_data!$A$1:$A$41,Movies_data!$D$1:$D$41,"not found")</f>
        <v>Action</v>
      </c>
      <c r="J3540" s="1" t="str">
        <f t="array" ref="J3540">_xlfn.XLOOKUP(G3540,Movies_data!$A$1:$A$41,Movies_data!$C$1:$C$41,"not found")</f>
        <v>Tamil</v>
      </c>
      <c r="K3540" s="1">
        <f t="array" ref="K3540">_xlfn.XLOOKUP(G3540,Movies_data!$A$1:$A$41,Movies_data!$H$1:$H$41,"Not Found")</f>
        <v>8.3</v>
      </c>
      <c r="L3540" s="1" t="str">
        <f t="array" ref="L3540">_xlfn.XLOOKUP(A3540,Booking_data!$A$1:$A$6001,Booking_data!$E$1:$E$6001,"not Found")</f>
        <v>C083</v>
      </c>
      <c r="M3540" s="1" t="str">
        <f t="array" ref="M3540">_xlfn.XLOOKUP(L3540,Cinemas_data!$A$1:$A$49,Cinemas_data!$I$1:$I$49,"not Found")</f>
        <v>#NAME?</v>
      </c>
      <c r="N3540" s="1" t="str">
        <f t="array" ref="N3540">_xlfn.XLOOKUP(L3540,Cinemas_data!$A$1:$A$49,Cinemas_data!$C$1:$C$49,"not Found")</f>
        <v>Vijayawada</v>
      </c>
      <c r="O3540" s="1">
        <f t="array" ref="O3540">_xlfn.XLOOKUP(A3540,Booking_data!$A$1:$A$6001,Booking_data!$H$1:$H$6001,"not found")</f>
        <v>1</v>
      </c>
      <c r="P3540" s="1">
        <f t="array" ref="P3540">_xlfn.XLOOKUP(A3540,Booking_data!$A$1:$A$6001,Booking_data!$I$1:$I$6001,"not Found")</f>
        <v>460</v>
      </c>
      <c r="Q3540" s="1">
        <f t="shared" si="3"/>
        <v>460</v>
      </c>
      <c r="R3540" s="1" t="str">
        <f t="array" ref="R3540">_xlfn.XLOOKUP(A3540,Booking_data!$A$1:$A$6001,Booking_data!$L$1:$L$6001,"Not Found")</f>
        <v>Net Banking</v>
      </c>
      <c r="S3540" s="1">
        <f t="array" ref="S3540">_xlfn.XLOOKUP(A3540,Booking_data!$A$1:$A$6001,Booking_data!$N$1:$N$6001,"not Found")</f>
        <v>21</v>
      </c>
      <c r="T3540" s="1" t="str">
        <f t="array" ref="T3540">_xlfn.XLOOKUP(A3540,Booking_data!$A$1:$A$6001,Booking_data!$O$1:$O$6001,"Not Found")</f>
        <v>Female</v>
      </c>
      <c r="U3540" s="1" t="str">
        <f t="shared" si="4"/>
        <v>Youngster</v>
      </c>
      <c r="V3540" s="1" t="str">
        <f t="shared" si="5"/>
        <v>Low Booking</v>
      </c>
    </row>
    <row r="3541" ht="15.75" customHeight="1">
      <c r="A3541" s="1" t="s">
        <v>3855</v>
      </c>
      <c r="B3541" s="6">
        <v>46046.0</v>
      </c>
      <c r="C3541" s="6">
        <v>46047.0</v>
      </c>
      <c r="D3541" s="7">
        <v>0.9375</v>
      </c>
      <c r="E3541" s="1" t="str">
        <f t="shared" si="1"/>
        <v>Weekend</v>
      </c>
      <c r="F3541" s="1" t="str">
        <f t="shared" si="2"/>
        <v>Jan</v>
      </c>
      <c r="G3541" s="1" t="str">
        <f t="array" ref="G3541">_xlfn.XLOOKUP(A3541,Booking_data!$A$1:$A$6001,Booking_data!$D$1:$D$6001,"not found")</f>
        <v>M004</v>
      </c>
      <c r="H3541" s="1" t="str">
        <f t="array" ref="H3541">_xlfn.XLOOKUP(G3541,Movies_data!$A$1:$A$41,Movies_data!$B$1:$B$41,"not found")</f>
        <v>Ponniyin Selvan I</v>
      </c>
      <c r="I3541" s="1" t="str">
        <f t="array" ref="I3541">_xlfn.XLOOKUP(G3541,Movies_data!$A$1:$A$41,Movies_data!$D$1:$D$41,"not found")</f>
        <v>Drama</v>
      </c>
      <c r="J3541" s="1" t="str">
        <f t="array" ref="J3541">_xlfn.XLOOKUP(G3541,Movies_data!$A$1:$A$41,Movies_data!$C$1:$C$41,"not found")</f>
        <v>Tamil</v>
      </c>
      <c r="K3541" s="1">
        <f t="array" ref="K3541">_xlfn.XLOOKUP(G3541,Movies_data!$A$1:$A$41,Movies_data!$H$1:$H$41,"Not Found")</f>
        <v>7.6</v>
      </c>
      <c r="L3541" s="1" t="str">
        <f t="array" ref="L3541">_xlfn.XLOOKUP(A3541,Booking_data!$A$1:$A$6001,Booking_data!$E$1:$E$6001,"not Found")</f>
        <v>C031</v>
      </c>
      <c r="M3541" s="1" t="str">
        <f t="array" ref="M3541">_xlfn.XLOOKUP(L3541,Cinemas_data!$A$1:$A$49,Cinemas_data!$I$1:$I$49,"not Found")</f>
        <v>#NAME?</v>
      </c>
      <c r="N3541" s="1" t="str">
        <f t="array" ref="N3541">_xlfn.XLOOKUP(L3541,Cinemas_data!$A$1:$A$49,Cinemas_data!$C$1:$C$49,"not Found")</f>
        <v>Madurai</v>
      </c>
      <c r="O3541" s="1">
        <f t="array" ref="O3541">_xlfn.XLOOKUP(A3541,Booking_data!$A$1:$A$6001,Booking_data!$H$1:$H$6001,"not found")</f>
        <v>3</v>
      </c>
      <c r="P3541" s="1">
        <f t="array" ref="P3541">_xlfn.XLOOKUP(A3541,Booking_data!$A$1:$A$6001,Booking_data!$I$1:$I$6001,"not Found")</f>
        <v>320</v>
      </c>
      <c r="Q3541" s="1">
        <f t="shared" si="3"/>
        <v>960</v>
      </c>
      <c r="R3541" s="1" t="str">
        <f t="array" ref="R3541">_xlfn.XLOOKUP(A3541,Booking_data!$A$1:$A$6001,Booking_data!$L$1:$L$6001,"Not Found")</f>
        <v>Net Banking</v>
      </c>
      <c r="S3541" s="1">
        <f t="array" ref="S3541">_xlfn.XLOOKUP(A3541,Booking_data!$A$1:$A$6001,Booking_data!$N$1:$N$6001,"not Found")</f>
        <v>24</v>
      </c>
      <c r="T3541" s="1" t="str">
        <f t="array" ref="T3541">_xlfn.XLOOKUP(A3541,Booking_data!$A$1:$A$6001,Booking_data!$O$1:$O$6001,"Not Found")</f>
        <v>Female</v>
      </c>
      <c r="U3541" s="1" t="str">
        <f t="shared" si="4"/>
        <v>Youngster</v>
      </c>
      <c r="V3541" s="1" t="str">
        <f t="shared" si="5"/>
        <v>Medium Booking</v>
      </c>
    </row>
    <row r="3542" ht="15.75" customHeight="1">
      <c r="A3542" s="1" t="s">
        <v>3856</v>
      </c>
      <c r="B3542" s="6">
        <v>46117.0</v>
      </c>
      <c r="C3542" s="6">
        <v>46119.0</v>
      </c>
      <c r="D3542" s="7">
        <v>0.3958333333333333</v>
      </c>
      <c r="E3542" s="1" t="str">
        <f t="shared" si="1"/>
        <v>Weekend</v>
      </c>
      <c r="F3542" s="1" t="str">
        <f t="shared" si="2"/>
        <v>Apr</v>
      </c>
      <c r="G3542" s="1" t="str">
        <f t="array" ref="G3542">_xlfn.XLOOKUP(A3542,Booking_data!$A$1:$A$6001,Booking_data!$D$1:$D$6001,"not found")</f>
        <v>M003</v>
      </c>
      <c r="H3542" s="1" t="str">
        <f t="array" ref="H3542">_xlfn.XLOOKUP(G3542,Movies_data!$A$1:$A$41,Movies_data!$B$1:$B$41,"not found")</f>
        <v>Vikram</v>
      </c>
      <c r="I3542" s="1" t="str">
        <f t="array" ref="I3542">_xlfn.XLOOKUP(G3542,Movies_data!$A$1:$A$41,Movies_data!$D$1:$D$41,"not found")</f>
        <v>Action</v>
      </c>
      <c r="J3542" s="1" t="str">
        <f t="array" ref="J3542">_xlfn.XLOOKUP(G3542,Movies_data!$A$1:$A$41,Movies_data!$C$1:$C$41,"not found")</f>
        <v>Tamil</v>
      </c>
      <c r="K3542" s="1">
        <f t="array" ref="K3542">_xlfn.XLOOKUP(G3542,Movies_data!$A$1:$A$41,Movies_data!$H$1:$H$41,"Not Found")</f>
        <v>8.3</v>
      </c>
      <c r="L3542" s="1" t="str">
        <f t="array" ref="L3542">_xlfn.XLOOKUP(A3542,Booking_data!$A$1:$A$6001,Booking_data!$E$1:$E$6001,"not Found")</f>
        <v>C041</v>
      </c>
      <c r="M3542" s="1" t="str">
        <f t="array" ref="M3542">_xlfn.XLOOKUP(L3542,Cinemas_data!$A$1:$A$49,Cinemas_data!$I$1:$I$49,"not Found")</f>
        <v>#NAME?</v>
      </c>
      <c r="N3542" s="1" t="str">
        <f t="array" ref="N3542">_xlfn.XLOOKUP(L3542,Cinemas_data!$A$1:$A$49,Cinemas_data!$C$1:$C$49,"not Found")</f>
        <v>Salem</v>
      </c>
      <c r="O3542" s="1">
        <f t="array" ref="O3542">_xlfn.XLOOKUP(A3542,Booking_data!$A$1:$A$6001,Booking_data!$H$1:$H$6001,"not found")</f>
        <v>3</v>
      </c>
      <c r="P3542" s="1">
        <f t="array" ref="P3542">_xlfn.XLOOKUP(A3542,Booking_data!$A$1:$A$6001,Booking_data!$I$1:$I$6001,"not Found")</f>
        <v>240</v>
      </c>
      <c r="Q3542" s="1">
        <f t="shared" si="3"/>
        <v>720</v>
      </c>
      <c r="R3542" s="1" t="str">
        <f t="array" ref="R3542">_xlfn.XLOOKUP(A3542,Booking_data!$A$1:$A$6001,Booking_data!$L$1:$L$6001,"Not Found")</f>
        <v>UPI</v>
      </c>
      <c r="S3542" s="1">
        <f t="array" ref="S3542">_xlfn.XLOOKUP(A3542,Booking_data!$A$1:$A$6001,Booking_data!$N$1:$N$6001,"not Found")</f>
        <v>22</v>
      </c>
      <c r="T3542" s="1" t="str">
        <f t="array" ref="T3542">_xlfn.XLOOKUP(A3542,Booking_data!$A$1:$A$6001,Booking_data!$O$1:$O$6001,"Not Found")</f>
        <v>Female</v>
      </c>
      <c r="U3542" s="1" t="str">
        <f t="shared" si="4"/>
        <v>Youngster</v>
      </c>
      <c r="V3542" s="1" t="str">
        <f t="shared" si="5"/>
        <v>Medium Booking</v>
      </c>
    </row>
    <row r="3543" ht="15.75" customHeight="1">
      <c r="A3543" s="1" t="s">
        <v>3857</v>
      </c>
      <c r="B3543" s="6">
        <v>46157.0</v>
      </c>
      <c r="C3543" s="6">
        <v>46163.0</v>
      </c>
      <c r="D3543" s="7">
        <v>0.6458333333333334</v>
      </c>
      <c r="E3543" s="1" t="str">
        <f t="shared" si="1"/>
        <v>Weekday</v>
      </c>
      <c r="F3543" s="1" t="str">
        <f t="shared" si="2"/>
        <v>May</v>
      </c>
      <c r="G3543" s="1" t="str">
        <f t="array" ref="G3543">_xlfn.XLOOKUP(A3543,Booking_data!$A$1:$A$6001,Booking_data!$D$1:$D$6001,"not found")</f>
        <v>M007</v>
      </c>
      <c r="H3543" s="1" t="str">
        <f t="array" ref="H3543">_xlfn.XLOOKUP(G3543,Movies_data!$A$1:$A$41,Movies_data!$B$1:$B$41,"not found")</f>
        <v>Good Night</v>
      </c>
      <c r="I3543" s="1" t="str">
        <f t="array" ref="I3543">_xlfn.XLOOKUP(G3543,Movies_data!$A$1:$A$41,Movies_data!$D$1:$D$41,"not found")</f>
        <v>Comedy</v>
      </c>
      <c r="J3543" s="1" t="str">
        <f t="array" ref="J3543">_xlfn.XLOOKUP(G3543,Movies_data!$A$1:$A$41,Movies_data!$C$1:$C$41,"not found")</f>
        <v>Tamil</v>
      </c>
      <c r="K3543" s="1">
        <f t="array" ref="K3543">_xlfn.XLOOKUP(G3543,Movies_data!$A$1:$A$41,Movies_data!$H$1:$H$41,"Not Found")</f>
        <v>8</v>
      </c>
      <c r="L3543" s="1" t="str">
        <f t="array" ref="L3543">_xlfn.XLOOKUP(A3543,Booking_data!$A$1:$A$6001,Booking_data!$E$1:$E$6001,"not Found")</f>
        <v>C163</v>
      </c>
      <c r="M3543" s="1" t="str">
        <f t="array" ref="M3543">_xlfn.XLOOKUP(L3543,Cinemas_data!$A$1:$A$49,Cinemas_data!$I$1:$I$49,"not Found")</f>
        <v>#NAME?</v>
      </c>
      <c r="N3543" s="1" t="str">
        <f t="array" ref="N3543">_xlfn.XLOOKUP(L3543,Cinemas_data!$A$1:$A$49,Cinemas_data!$C$1:$C$49,"not Found")</f>
        <v>Thiruvananthapuram</v>
      </c>
      <c r="O3543" s="1">
        <f t="array" ref="O3543">_xlfn.XLOOKUP(A3543,Booking_data!$A$1:$A$6001,Booking_data!$H$1:$H$6001,"not found")</f>
        <v>1</v>
      </c>
      <c r="P3543" s="1">
        <f t="array" ref="P3543">_xlfn.XLOOKUP(A3543,Booking_data!$A$1:$A$6001,Booking_data!$I$1:$I$6001,"not Found")</f>
        <v>180</v>
      </c>
      <c r="Q3543" s="1">
        <f t="shared" si="3"/>
        <v>180</v>
      </c>
      <c r="R3543" s="1" t="str">
        <f t="array" ref="R3543">_xlfn.XLOOKUP(A3543,Booking_data!$A$1:$A$6001,Booking_data!$L$1:$L$6001,"Not Found")</f>
        <v>Wallet</v>
      </c>
      <c r="S3543" s="1">
        <f t="array" ref="S3543">_xlfn.XLOOKUP(A3543,Booking_data!$A$1:$A$6001,Booking_data!$N$1:$N$6001,"not Found")</f>
        <v>56</v>
      </c>
      <c r="T3543" s="1" t="str">
        <f t="array" ref="T3543">_xlfn.XLOOKUP(A3543,Booking_data!$A$1:$A$6001,Booking_data!$O$1:$O$6001,"Not Found")</f>
        <v>Other</v>
      </c>
      <c r="U3543" s="1" t="str">
        <f t="shared" si="4"/>
        <v>Above 45</v>
      </c>
      <c r="V3543" s="1" t="str">
        <f t="shared" si="5"/>
        <v>Low Booking</v>
      </c>
    </row>
    <row r="3544" ht="15.75" customHeight="1">
      <c r="A3544" s="1" t="s">
        <v>3858</v>
      </c>
      <c r="B3544" s="6">
        <v>46072.0</v>
      </c>
      <c r="C3544" s="6">
        <v>46079.0</v>
      </c>
      <c r="D3544" s="7">
        <v>0.8854166666666666</v>
      </c>
      <c r="E3544" s="1" t="str">
        <f t="shared" si="1"/>
        <v>Weekday</v>
      </c>
      <c r="F3544" s="1" t="str">
        <f t="shared" si="2"/>
        <v>Feb</v>
      </c>
      <c r="G3544" s="1" t="str">
        <f t="array" ref="G3544">_xlfn.XLOOKUP(A3544,Booking_data!$A$1:$A$6001,Booking_data!$D$1:$D$6001,"not found")</f>
        <v>M008</v>
      </c>
      <c r="H3544" s="1" t="str">
        <f t="array" ref="H3544">_xlfn.XLOOKUP(G3544,Movies_data!$A$1:$A$41,Movies_data!$B$1:$B$41,"not found")</f>
        <v>Love Today</v>
      </c>
      <c r="I3544" s="1" t="str">
        <f t="array" ref="I3544">_xlfn.XLOOKUP(G3544,Movies_data!$A$1:$A$41,Movies_data!$D$1:$D$41,"not found")</f>
        <v>Romance</v>
      </c>
      <c r="J3544" s="1" t="str">
        <f t="array" ref="J3544">_xlfn.XLOOKUP(G3544,Movies_data!$A$1:$A$41,Movies_data!$C$1:$C$41,"not found")</f>
        <v>Tamil</v>
      </c>
      <c r="K3544" s="1">
        <f t="array" ref="K3544">_xlfn.XLOOKUP(G3544,Movies_data!$A$1:$A$41,Movies_data!$H$1:$H$41,"Not Found")</f>
        <v>7.4</v>
      </c>
      <c r="L3544" s="1" t="str">
        <f t="array" ref="L3544">_xlfn.XLOOKUP(A3544,Booking_data!$A$1:$A$6001,Booking_data!$E$1:$E$6001,"not Found")</f>
        <v>C043</v>
      </c>
      <c r="M3544" s="1" t="str">
        <f t="array" ref="M3544">_xlfn.XLOOKUP(L3544,Cinemas_data!$A$1:$A$49,Cinemas_data!$I$1:$I$49,"not Found")</f>
        <v>#NAME?</v>
      </c>
      <c r="N3544" s="1" t="str">
        <f t="array" ref="N3544">_xlfn.XLOOKUP(L3544,Cinemas_data!$A$1:$A$49,Cinemas_data!$C$1:$C$49,"not Found")</f>
        <v>Salem</v>
      </c>
      <c r="O3544" s="1">
        <f t="array" ref="O3544">_xlfn.XLOOKUP(A3544,Booking_data!$A$1:$A$6001,Booking_data!$H$1:$H$6001,"not found")</f>
        <v>2</v>
      </c>
      <c r="P3544" s="1">
        <f t="array" ref="P3544">_xlfn.XLOOKUP(A3544,Booking_data!$A$1:$A$6001,Booking_data!$I$1:$I$6001,"not Found")</f>
        <v>200</v>
      </c>
      <c r="Q3544" s="1">
        <f t="shared" si="3"/>
        <v>400</v>
      </c>
      <c r="R3544" s="1" t="str">
        <f t="array" ref="R3544">_xlfn.XLOOKUP(A3544,Booking_data!$A$1:$A$6001,Booking_data!$L$1:$L$6001,"Not Found")</f>
        <v>Net Banking</v>
      </c>
      <c r="S3544" s="1">
        <f t="array" ref="S3544">_xlfn.XLOOKUP(A3544,Booking_data!$A$1:$A$6001,Booking_data!$N$1:$N$6001,"not Found")</f>
        <v>52</v>
      </c>
      <c r="T3544" s="1" t="str">
        <f t="array" ref="T3544">_xlfn.XLOOKUP(A3544,Booking_data!$A$1:$A$6001,Booking_data!$O$1:$O$6001,"Not Found")</f>
        <v>Male</v>
      </c>
      <c r="U3544" s="1" t="str">
        <f t="shared" si="4"/>
        <v>Above 45</v>
      </c>
      <c r="V3544" s="1" t="str">
        <f t="shared" si="5"/>
        <v>Low Booking</v>
      </c>
    </row>
    <row r="3545" ht="15.75" customHeight="1">
      <c r="A3545" s="1" t="s">
        <v>3859</v>
      </c>
      <c r="B3545" s="6">
        <v>46045.0</v>
      </c>
      <c r="C3545" s="6">
        <v>46051.0</v>
      </c>
      <c r="D3545" s="7">
        <v>0.9375</v>
      </c>
      <c r="E3545" s="1" t="str">
        <f t="shared" si="1"/>
        <v>Weekday</v>
      </c>
      <c r="F3545" s="1" t="str">
        <f t="shared" si="2"/>
        <v>Jan</v>
      </c>
      <c r="G3545" s="1" t="str">
        <f t="array" ref="G3545">_xlfn.XLOOKUP(A3545,Booking_data!$A$1:$A$6001,Booking_data!$D$1:$D$6001,"not found")</f>
        <v>M022</v>
      </c>
      <c r="H3545" s="1" t="str">
        <f t="array" ref="H3545">_xlfn.XLOOKUP(G3545,Movies_data!$A$1:$A$41,Movies_data!$B$1:$B$41,"not found")</f>
        <v>12th Fail</v>
      </c>
      <c r="I3545" s="1" t="str">
        <f t="array" ref="I3545">_xlfn.XLOOKUP(G3545,Movies_data!$A$1:$A$41,Movies_data!$D$1:$D$41,"not found")</f>
        <v>Drama</v>
      </c>
      <c r="J3545" s="1" t="str">
        <f t="array" ref="J3545">_xlfn.XLOOKUP(G3545,Movies_data!$A$1:$A$41,Movies_data!$C$1:$C$41,"not found")</f>
        <v>Hindi</v>
      </c>
      <c r="K3545" s="1">
        <f t="array" ref="K3545">_xlfn.XLOOKUP(G3545,Movies_data!$A$1:$A$41,Movies_data!$H$1:$H$41,"Not Found")</f>
        <v>9</v>
      </c>
      <c r="L3545" s="1" t="str">
        <f t="array" ref="L3545">_xlfn.XLOOKUP(A3545,Booking_data!$A$1:$A$6001,Booking_data!$E$1:$E$6001,"not Found")</f>
        <v>C091</v>
      </c>
      <c r="M3545" s="1" t="str">
        <f t="array" ref="M3545">_xlfn.XLOOKUP(L3545,Cinemas_data!$A$1:$A$49,Cinemas_data!$I$1:$I$49,"not Found")</f>
        <v>#NAME?</v>
      </c>
      <c r="N3545" s="1" t="str">
        <f t="array" ref="N3545">_xlfn.XLOOKUP(L3545,Cinemas_data!$A$1:$A$49,Cinemas_data!$C$1:$C$49,"not Found")</f>
        <v>Mumbai</v>
      </c>
      <c r="O3545" s="1">
        <f t="array" ref="O3545">_xlfn.XLOOKUP(A3545,Booking_data!$A$1:$A$6001,Booking_data!$H$1:$H$6001,"not found")</f>
        <v>2</v>
      </c>
      <c r="P3545" s="1">
        <f t="array" ref="P3545">_xlfn.XLOOKUP(A3545,Booking_data!$A$1:$A$6001,Booking_data!$I$1:$I$6001,"not Found")</f>
        <v>200</v>
      </c>
      <c r="Q3545" s="1">
        <f t="shared" si="3"/>
        <v>400</v>
      </c>
      <c r="R3545" s="1" t="str">
        <f t="array" ref="R3545">_xlfn.XLOOKUP(A3545,Booking_data!$A$1:$A$6001,Booking_data!$L$1:$L$6001,"Not Found")</f>
        <v>UPI</v>
      </c>
      <c r="S3545" s="1">
        <f t="array" ref="S3545">_xlfn.XLOOKUP(A3545,Booking_data!$A$1:$A$6001,Booking_data!$N$1:$N$6001,"not Found")</f>
        <v>33</v>
      </c>
      <c r="T3545" s="1" t="str">
        <f t="array" ref="T3545">_xlfn.XLOOKUP(A3545,Booking_data!$A$1:$A$6001,Booking_data!$O$1:$O$6001,"Not Found")</f>
        <v>Male</v>
      </c>
      <c r="U3545" s="1" t="str">
        <f t="shared" si="4"/>
        <v>Middle Age</v>
      </c>
      <c r="V3545" s="1" t="str">
        <f t="shared" si="5"/>
        <v>Low Booking</v>
      </c>
    </row>
    <row r="3546" ht="15.75" customHeight="1">
      <c r="A3546" s="1" t="s">
        <v>3860</v>
      </c>
      <c r="B3546" s="6">
        <v>46196.0</v>
      </c>
      <c r="C3546" s="6">
        <v>46196.0</v>
      </c>
      <c r="D3546" s="7">
        <v>0.9375</v>
      </c>
      <c r="E3546" s="1" t="str">
        <f t="shared" si="1"/>
        <v>Weekday</v>
      </c>
      <c r="F3546" s="1" t="str">
        <f t="shared" si="2"/>
        <v>Jun</v>
      </c>
      <c r="G3546" s="1" t="str">
        <f t="array" ref="G3546">_xlfn.XLOOKUP(A3546,Booking_data!$A$1:$A$6001,Booking_data!$D$1:$D$6001,"not found")</f>
        <v>M035</v>
      </c>
      <c r="H3546" s="1" t="str">
        <f t="array" ref="H3546">_xlfn.XLOOKUP(G3546,Movies_data!$A$1:$A$41,Movies_data!$B$1:$B$41,"not found")</f>
        <v>Aavesham</v>
      </c>
      <c r="I3546" s="1" t="str">
        <f t="array" ref="I3546">_xlfn.XLOOKUP(G3546,Movies_data!$A$1:$A$41,Movies_data!$D$1:$D$41,"not found")</f>
        <v>Comedy</v>
      </c>
      <c r="J3546" s="1" t="str">
        <f t="array" ref="J3546">_xlfn.XLOOKUP(G3546,Movies_data!$A$1:$A$41,Movies_data!$C$1:$C$41,"not found")</f>
        <v>Malayalam</v>
      </c>
      <c r="K3546" s="1">
        <f t="array" ref="K3546">_xlfn.XLOOKUP(G3546,Movies_data!$A$1:$A$41,Movies_data!$H$1:$H$41,"Not Found")</f>
        <v>7.8</v>
      </c>
      <c r="L3546" s="1" t="str">
        <f t="array" ref="L3546">_xlfn.XLOOKUP(A3546,Booking_data!$A$1:$A$6001,Booking_data!$E$1:$E$6001,"not Found")</f>
        <v>C082</v>
      </c>
      <c r="M3546" s="1" t="str">
        <f t="array" ref="M3546">_xlfn.XLOOKUP(L3546,Cinemas_data!$A$1:$A$49,Cinemas_data!$I$1:$I$49,"not Found")</f>
        <v>#NAME?</v>
      </c>
      <c r="N3546" s="1" t="str">
        <f t="array" ref="N3546">_xlfn.XLOOKUP(L3546,Cinemas_data!$A$1:$A$49,Cinemas_data!$C$1:$C$49,"not Found")</f>
        <v>Vijayawada</v>
      </c>
      <c r="O3546" s="1">
        <f t="array" ref="O3546">_xlfn.XLOOKUP(A3546,Booking_data!$A$1:$A$6001,Booking_data!$H$1:$H$6001,"not found")</f>
        <v>4</v>
      </c>
      <c r="P3546" s="1">
        <f t="array" ref="P3546">_xlfn.XLOOKUP(A3546,Booking_data!$A$1:$A$6001,Booking_data!$I$1:$I$6001,"not Found")</f>
        <v>280</v>
      </c>
      <c r="Q3546" s="1">
        <f t="shared" si="3"/>
        <v>1120</v>
      </c>
      <c r="R3546" s="1" t="str">
        <f t="array" ref="R3546">_xlfn.XLOOKUP(A3546,Booking_data!$A$1:$A$6001,Booking_data!$L$1:$L$6001,"Not Found")</f>
        <v>Wallet</v>
      </c>
      <c r="S3546" s="1">
        <f t="array" ref="S3546">_xlfn.XLOOKUP(A3546,Booking_data!$A$1:$A$6001,Booking_data!$N$1:$N$6001,"not Found")</f>
        <v>40</v>
      </c>
      <c r="T3546" s="1" t="str">
        <f t="array" ref="T3546">_xlfn.XLOOKUP(A3546,Booking_data!$A$1:$A$6001,Booking_data!$O$1:$O$6001,"Not Found")</f>
        <v>Other</v>
      </c>
      <c r="U3546" s="1" t="str">
        <f t="shared" si="4"/>
        <v>Middle Age</v>
      </c>
      <c r="V3546" s="1" t="str">
        <f t="shared" si="5"/>
        <v>Medium Booking</v>
      </c>
    </row>
    <row r="3547" ht="15.75" customHeight="1">
      <c r="A3547" s="1" t="s">
        <v>3861</v>
      </c>
      <c r="B3547" s="6">
        <v>46193.0</v>
      </c>
      <c r="C3547" s="6">
        <v>46196.0</v>
      </c>
      <c r="D3547" s="7">
        <v>0.7708333333333334</v>
      </c>
      <c r="E3547" s="1" t="str">
        <f t="shared" si="1"/>
        <v>Weekend</v>
      </c>
      <c r="F3547" s="1" t="str">
        <f t="shared" si="2"/>
        <v>Jun</v>
      </c>
      <c r="G3547" s="1" t="str">
        <f t="array" ref="G3547">_xlfn.XLOOKUP(A3547,Booking_data!$A$1:$A$6001,Booking_data!$D$1:$D$6001,"not found")</f>
        <v>M004</v>
      </c>
      <c r="H3547" s="1" t="str">
        <f t="array" ref="H3547">_xlfn.XLOOKUP(G3547,Movies_data!$A$1:$A$41,Movies_data!$B$1:$B$41,"not found")</f>
        <v>Ponniyin Selvan I</v>
      </c>
      <c r="I3547" s="1" t="str">
        <f t="array" ref="I3547">_xlfn.XLOOKUP(G3547,Movies_data!$A$1:$A$41,Movies_data!$D$1:$D$41,"not found")</f>
        <v>Drama</v>
      </c>
      <c r="J3547" s="1" t="str">
        <f t="array" ref="J3547">_xlfn.XLOOKUP(G3547,Movies_data!$A$1:$A$41,Movies_data!$C$1:$C$41,"not found")</f>
        <v>Tamil</v>
      </c>
      <c r="K3547" s="1">
        <f t="array" ref="K3547">_xlfn.XLOOKUP(G3547,Movies_data!$A$1:$A$41,Movies_data!$H$1:$H$41,"Not Found")</f>
        <v>7.6</v>
      </c>
      <c r="L3547" s="1" t="str">
        <f t="array" ref="L3547">_xlfn.XLOOKUP(A3547,Booking_data!$A$1:$A$6001,Booking_data!$E$1:$E$6001,"not Found")</f>
        <v>C021</v>
      </c>
      <c r="M3547" s="1" t="str">
        <f t="array" ref="M3547">_xlfn.XLOOKUP(L3547,Cinemas_data!$A$1:$A$49,Cinemas_data!$I$1:$I$49,"not Found")</f>
        <v>#NAME?</v>
      </c>
      <c r="N3547" s="1" t="str">
        <f t="array" ref="N3547">_xlfn.XLOOKUP(L3547,Cinemas_data!$A$1:$A$49,Cinemas_data!$C$1:$C$49,"not Found")</f>
        <v>Coimbatore</v>
      </c>
      <c r="O3547" s="1">
        <f t="array" ref="O3547">_xlfn.XLOOKUP(A3547,Booking_data!$A$1:$A$6001,Booking_data!$H$1:$H$6001,"not found")</f>
        <v>3</v>
      </c>
      <c r="P3547" s="1">
        <f t="array" ref="P3547">_xlfn.XLOOKUP(A3547,Booking_data!$A$1:$A$6001,Booking_data!$I$1:$I$6001,"not Found")</f>
        <v>220</v>
      </c>
      <c r="Q3547" s="1">
        <f t="shared" si="3"/>
        <v>660</v>
      </c>
      <c r="R3547" s="1" t="str">
        <f t="array" ref="R3547">_xlfn.XLOOKUP(A3547,Booking_data!$A$1:$A$6001,Booking_data!$L$1:$L$6001,"Not Found")</f>
        <v>UPI</v>
      </c>
      <c r="S3547" s="1">
        <f t="array" ref="S3547">_xlfn.XLOOKUP(A3547,Booking_data!$A$1:$A$6001,Booking_data!$N$1:$N$6001,"not Found")</f>
        <v>55</v>
      </c>
      <c r="T3547" s="1" t="str">
        <f t="array" ref="T3547">_xlfn.XLOOKUP(A3547,Booking_data!$A$1:$A$6001,Booking_data!$O$1:$O$6001,"Not Found")</f>
        <v>Female</v>
      </c>
      <c r="U3547" s="1" t="str">
        <f t="shared" si="4"/>
        <v>Above 45</v>
      </c>
      <c r="V3547" s="1" t="str">
        <f t="shared" si="5"/>
        <v>Medium Booking</v>
      </c>
    </row>
    <row r="3548" ht="15.75" customHeight="1">
      <c r="A3548" s="1" t="s">
        <v>3862</v>
      </c>
      <c r="B3548" s="6">
        <v>46198.0</v>
      </c>
      <c r="C3548" s="6">
        <v>46201.0</v>
      </c>
      <c r="D3548" s="7">
        <v>0.9375</v>
      </c>
      <c r="E3548" s="1" t="str">
        <f t="shared" si="1"/>
        <v>Weekday</v>
      </c>
      <c r="F3548" s="1" t="str">
        <f t="shared" si="2"/>
        <v>Jun</v>
      </c>
      <c r="G3548" s="1" t="str">
        <f t="array" ref="G3548">_xlfn.XLOOKUP(A3548,Booking_data!$A$1:$A$6001,Booking_data!$D$1:$D$6001,"not found")</f>
        <v>M006</v>
      </c>
      <c r="H3548" s="1" t="str">
        <f t="array" ref="H3548">_xlfn.XLOOKUP(G3548,Movies_data!$A$1:$A$41,Movies_data!$B$1:$B$41,"not found")</f>
        <v>Maamannan</v>
      </c>
      <c r="I3548" s="1" t="str">
        <f t="array" ref="I3548">_xlfn.XLOOKUP(G3548,Movies_data!$A$1:$A$41,Movies_data!$D$1:$D$41,"not found")</f>
        <v>Drama</v>
      </c>
      <c r="J3548" s="1" t="str">
        <f t="array" ref="J3548">_xlfn.XLOOKUP(G3548,Movies_data!$A$1:$A$41,Movies_data!$C$1:$C$41,"not found")</f>
        <v>Tamil</v>
      </c>
      <c r="K3548" s="1">
        <f t="array" ref="K3548">_xlfn.XLOOKUP(G3548,Movies_data!$A$1:$A$41,Movies_data!$H$1:$H$41,"Not Found")</f>
        <v>7.3</v>
      </c>
      <c r="L3548" s="1" t="str">
        <f t="array" ref="L3548">_xlfn.XLOOKUP(A3548,Booking_data!$A$1:$A$6001,Booking_data!$E$1:$E$6001,"not Found")</f>
        <v>C113</v>
      </c>
      <c r="M3548" s="1" t="str">
        <f t="array" ref="M3548">_xlfn.XLOOKUP(L3548,Cinemas_data!$A$1:$A$49,Cinemas_data!$I$1:$I$49,"not Found")</f>
        <v>#NAME?</v>
      </c>
      <c r="N3548" s="1" t="str">
        <f t="array" ref="N3548">_xlfn.XLOOKUP(L3548,Cinemas_data!$A$1:$A$49,Cinemas_data!$C$1:$C$49,"not Found")</f>
        <v>Delhi</v>
      </c>
      <c r="O3548" s="1">
        <f t="array" ref="O3548">_xlfn.XLOOKUP(A3548,Booking_data!$A$1:$A$6001,Booking_data!$H$1:$H$6001,"not found")</f>
        <v>1</v>
      </c>
      <c r="P3548" s="1">
        <f t="array" ref="P3548">_xlfn.XLOOKUP(A3548,Booking_data!$A$1:$A$6001,Booking_data!$I$1:$I$6001,"not Found")</f>
        <v>240</v>
      </c>
      <c r="Q3548" s="1">
        <f t="shared" si="3"/>
        <v>240</v>
      </c>
      <c r="R3548" s="1" t="str">
        <f t="array" ref="R3548">_xlfn.XLOOKUP(A3548,Booking_data!$A$1:$A$6001,Booking_data!$L$1:$L$6001,"Not Found")</f>
        <v>Net Banking</v>
      </c>
      <c r="S3548" s="1">
        <f t="array" ref="S3548">_xlfn.XLOOKUP(A3548,Booking_data!$A$1:$A$6001,Booking_data!$N$1:$N$6001,"not Found")</f>
        <v>55</v>
      </c>
      <c r="T3548" s="1" t="str">
        <f t="array" ref="T3548">_xlfn.XLOOKUP(A3548,Booking_data!$A$1:$A$6001,Booking_data!$O$1:$O$6001,"Not Found")</f>
        <v>Male</v>
      </c>
      <c r="U3548" s="1" t="str">
        <f t="shared" si="4"/>
        <v>Above 45</v>
      </c>
      <c r="V3548" s="1" t="str">
        <f t="shared" si="5"/>
        <v>Low Booking</v>
      </c>
    </row>
    <row r="3549" ht="15.75" customHeight="1">
      <c r="A3549" s="1" t="s">
        <v>3863</v>
      </c>
      <c r="B3549" s="6">
        <v>46105.0</v>
      </c>
      <c r="C3549" s="6">
        <v>46111.0</v>
      </c>
      <c r="D3549" s="7">
        <v>0.3958333333333333</v>
      </c>
      <c r="E3549" s="1" t="str">
        <f t="shared" si="1"/>
        <v>Weekday</v>
      </c>
      <c r="F3549" s="1" t="str">
        <f t="shared" si="2"/>
        <v>Mar</v>
      </c>
      <c r="G3549" s="1" t="str">
        <f t="array" ref="G3549">_xlfn.XLOOKUP(A3549,Booking_data!$A$1:$A$6001,Booking_data!$D$1:$D$6001,"not found")</f>
        <v>M010</v>
      </c>
      <c r="H3549" s="1" t="str">
        <f t="array" ref="H3549">_xlfn.XLOOKUP(G3549,Movies_data!$A$1:$A$41,Movies_data!$B$1:$B$41,"not found")</f>
        <v>Captain Miller</v>
      </c>
      <c r="I3549" s="1" t="str">
        <f t="array" ref="I3549">_xlfn.XLOOKUP(G3549,Movies_data!$A$1:$A$41,Movies_data!$D$1:$D$41,"not found")</f>
        <v>Action</v>
      </c>
      <c r="J3549" s="1" t="str">
        <f t="array" ref="J3549">_xlfn.XLOOKUP(G3549,Movies_data!$A$1:$A$41,Movies_data!$C$1:$C$41,"not found")</f>
        <v>Tamil</v>
      </c>
      <c r="K3549" s="1">
        <f t="array" ref="K3549">_xlfn.XLOOKUP(G3549,Movies_data!$A$1:$A$41,Movies_data!$H$1:$H$41,"Not Found")</f>
        <v>7</v>
      </c>
      <c r="L3549" s="1" t="str">
        <f t="array" ref="L3549">_xlfn.XLOOKUP(A3549,Booking_data!$A$1:$A$6001,Booking_data!$E$1:$E$6001,"not Found")</f>
        <v>C151</v>
      </c>
      <c r="M3549" s="1" t="str">
        <f t="array" ref="M3549">_xlfn.XLOOKUP(L3549,Cinemas_data!$A$1:$A$49,Cinemas_data!$I$1:$I$49,"not Found")</f>
        <v>#NAME?</v>
      </c>
      <c r="N3549" s="1" t="str">
        <f t="array" ref="N3549">_xlfn.XLOOKUP(L3549,Cinemas_data!$A$1:$A$49,Cinemas_data!$C$1:$C$49,"not Found")</f>
        <v>Kochi</v>
      </c>
      <c r="O3549" s="1">
        <f t="array" ref="O3549">_xlfn.XLOOKUP(A3549,Booking_data!$A$1:$A$6001,Booking_data!$H$1:$H$6001,"not found")</f>
        <v>1</v>
      </c>
      <c r="P3549" s="1">
        <f t="array" ref="P3549">_xlfn.XLOOKUP(A3549,Booking_data!$A$1:$A$6001,Booking_data!$I$1:$I$6001,"not Found")</f>
        <v>280</v>
      </c>
      <c r="Q3549" s="1">
        <f t="shared" si="3"/>
        <v>280</v>
      </c>
      <c r="R3549" s="1" t="str">
        <f t="array" ref="R3549">_xlfn.XLOOKUP(A3549,Booking_data!$A$1:$A$6001,Booking_data!$L$1:$L$6001,"Not Found")</f>
        <v>Wallet</v>
      </c>
      <c r="S3549" s="1">
        <f t="array" ref="S3549">_xlfn.XLOOKUP(A3549,Booking_data!$A$1:$A$6001,Booking_data!$N$1:$N$6001,"not Found")</f>
        <v>40</v>
      </c>
      <c r="T3549" s="1" t="str">
        <f t="array" ref="T3549">_xlfn.XLOOKUP(A3549,Booking_data!$A$1:$A$6001,Booking_data!$O$1:$O$6001,"Not Found")</f>
        <v>Male</v>
      </c>
      <c r="U3549" s="1" t="str">
        <f t="shared" si="4"/>
        <v>Middle Age</v>
      </c>
      <c r="V3549" s="1" t="str">
        <f t="shared" si="5"/>
        <v>Low Booking</v>
      </c>
    </row>
    <row r="3550" ht="15.75" customHeight="1">
      <c r="A3550" s="1" t="s">
        <v>3864</v>
      </c>
      <c r="B3550" s="6">
        <v>46074.0</v>
      </c>
      <c r="C3550" s="6">
        <v>46078.0</v>
      </c>
      <c r="D3550" s="7">
        <v>0.7708333333333334</v>
      </c>
      <c r="E3550" s="1" t="str">
        <f t="shared" si="1"/>
        <v>Weekend</v>
      </c>
      <c r="F3550" s="1" t="str">
        <f t="shared" si="2"/>
        <v>Feb</v>
      </c>
      <c r="G3550" s="1" t="str">
        <f t="array" ref="G3550">_xlfn.XLOOKUP(A3550,Booking_data!$A$1:$A$6001,Booking_data!$D$1:$D$6001,"not found")</f>
        <v>M031</v>
      </c>
      <c r="H3550" s="1" t="str">
        <f t="array" ref="H3550">_xlfn.XLOOKUP(G3550,Movies_data!$A$1:$A$41,Movies_data!$B$1:$B$41,"not found")</f>
        <v>Bangalore Days</v>
      </c>
      <c r="I3550" s="1" t="str">
        <f t="array" ref="I3550">_xlfn.XLOOKUP(G3550,Movies_data!$A$1:$A$41,Movies_data!$D$1:$D$41,"not found")</f>
        <v>Drama</v>
      </c>
      <c r="J3550" s="1" t="str">
        <f t="array" ref="J3550">_xlfn.XLOOKUP(G3550,Movies_data!$A$1:$A$41,Movies_data!$C$1:$C$41,"not found")</f>
        <v>Malayalam</v>
      </c>
      <c r="K3550" s="1">
        <f t="array" ref="K3550">_xlfn.XLOOKUP(G3550,Movies_data!$A$1:$A$41,Movies_data!$H$1:$H$41,"Not Found")</f>
        <v>8.3</v>
      </c>
      <c r="L3550" s="1" t="str">
        <f t="array" ref="L3550">_xlfn.XLOOKUP(A3550,Booking_data!$A$1:$A$6001,Booking_data!$E$1:$E$6001,"not Found")</f>
        <v>C052</v>
      </c>
      <c r="M3550" s="1" t="str">
        <f t="array" ref="M3550">_xlfn.XLOOKUP(L3550,Cinemas_data!$A$1:$A$49,Cinemas_data!$I$1:$I$49,"not Found")</f>
        <v>#NAME?</v>
      </c>
      <c r="N3550" s="1" t="str">
        <f t="array" ref="N3550">_xlfn.XLOOKUP(L3550,Cinemas_data!$A$1:$A$49,Cinemas_data!$C$1:$C$49,"not Found")</f>
        <v>Bengaluru</v>
      </c>
      <c r="O3550" s="1">
        <f t="array" ref="O3550">_xlfn.XLOOKUP(A3550,Booking_data!$A$1:$A$6001,Booking_data!$H$1:$H$6001,"not found")</f>
        <v>2</v>
      </c>
      <c r="P3550" s="1">
        <f t="array" ref="P3550">_xlfn.XLOOKUP(A3550,Booking_data!$A$1:$A$6001,Booking_data!$I$1:$I$6001,"not Found")</f>
        <v>280</v>
      </c>
      <c r="Q3550" s="1">
        <f t="shared" si="3"/>
        <v>560</v>
      </c>
      <c r="R3550" s="1" t="str">
        <f t="array" ref="R3550">_xlfn.XLOOKUP(A3550,Booking_data!$A$1:$A$6001,Booking_data!$L$1:$L$6001,"Not Found")</f>
        <v>Wallet</v>
      </c>
      <c r="S3550" s="1">
        <f t="array" ref="S3550">_xlfn.XLOOKUP(A3550,Booking_data!$A$1:$A$6001,Booking_data!$N$1:$N$6001,"not Found")</f>
        <v>51</v>
      </c>
      <c r="T3550" s="1" t="str">
        <f t="array" ref="T3550">_xlfn.XLOOKUP(A3550,Booking_data!$A$1:$A$6001,Booking_data!$O$1:$O$6001,"Not Found")</f>
        <v>Other</v>
      </c>
      <c r="U3550" s="1" t="str">
        <f t="shared" si="4"/>
        <v>Above 45</v>
      </c>
      <c r="V3550" s="1" t="str">
        <f t="shared" si="5"/>
        <v>Low Booking</v>
      </c>
    </row>
    <row r="3551" ht="15.75" customHeight="1">
      <c r="A3551" s="1" t="s">
        <v>3865</v>
      </c>
      <c r="B3551" s="6">
        <v>46095.0</v>
      </c>
      <c r="C3551" s="6">
        <v>46102.0</v>
      </c>
      <c r="D3551" s="7">
        <v>0.8854166666666666</v>
      </c>
      <c r="E3551" s="1" t="str">
        <f t="shared" si="1"/>
        <v>Weekend</v>
      </c>
      <c r="F3551" s="1" t="str">
        <f t="shared" si="2"/>
        <v>Mar</v>
      </c>
      <c r="G3551" s="1" t="str">
        <f t="array" ref="G3551">_xlfn.XLOOKUP(A3551,Booking_data!$A$1:$A$6001,Booking_data!$D$1:$D$6001,"not found")</f>
        <v>M004</v>
      </c>
      <c r="H3551" s="1" t="str">
        <f t="array" ref="H3551">_xlfn.XLOOKUP(G3551,Movies_data!$A$1:$A$41,Movies_data!$B$1:$B$41,"not found")</f>
        <v>Ponniyin Selvan I</v>
      </c>
      <c r="I3551" s="1" t="str">
        <f t="array" ref="I3551">_xlfn.XLOOKUP(G3551,Movies_data!$A$1:$A$41,Movies_data!$D$1:$D$41,"not found")</f>
        <v>Drama</v>
      </c>
      <c r="J3551" s="1" t="str">
        <f t="array" ref="J3551">_xlfn.XLOOKUP(G3551,Movies_data!$A$1:$A$41,Movies_data!$C$1:$C$41,"not found")</f>
        <v>Tamil</v>
      </c>
      <c r="K3551" s="1">
        <f t="array" ref="K3551">_xlfn.XLOOKUP(G3551,Movies_data!$A$1:$A$41,Movies_data!$H$1:$H$41,"Not Found")</f>
        <v>7.6</v>
      </c>
      <c r="L3551" s="1" t="str">
        <f t="array" ref="L3551">_xlfn.XLOOKUP(A3551,Booking_data!$A$1:$A$6001,Booking_data!$E$1:$E$6001,"not Found")</f>
        <v>C153</v>
      </c>
      <c r="M3551" s="1" t="str">
        <f t="array" ref="M3551">_xlfn.XLOOKUP(L3551,Cinemas_data!$A$1:$A$49,Cinemas_data!$I$1:$I$49,"not Found")</f>
        <v>#NAME?</v>
      </c>
      <c r="N3551" s="1" t="str">
        <f t="array" ref="N3551">_xlfn.XLOOKUP(L3551,Cinemas_data!$A$1:$A$49,Cinemas_data!$C$1:$C$49,"not Found")</f>
        <v>Kochi</v>
      </c>
      <c r="O3551" s="1">
        <f t="array" ref="O3551">_xlfn.XLOOKUP(A3551,Booking_data!$A$1:$A$6001,Booking_data!$H$1:$H$6001,"not found")</f>
        <v>1</v>
      </c>
      <c r="P3551" s="1">
        <f t="array" ref="P3551">_xlfn.XLOOKUP(A3551,Booking_data!$A$1:$A$6001,Booking_data!$I$1:$I$6001,"not Found")</f>
        <v>240</v>
      </c>
      <c r="Q3551" s="1">
        <f t="shared" si="3"/>
        <v>240</v>
      </c>
      <c r="R3551" s="1" t="str">
        <f t="array" ref="R3551">_xlfn.XLOOKUP(A3551,Booking_data!$A$1:$A$6001,Booking_data!$L$1:$L$6001,"Not Found")</f>
        <v>Debit Card</v>
      </c>
      <c r="S3551" s="1">
        <f t="array" ref="S3551">_xlfn.XLOOKUP(A3551,Booking_data!$A$1:$A$6001,Booking_data!$N$1:$N$6001,"not Found")</f>
        <v>24</v>
      </c>
      <c r="T3551" s="1" t="str">
        <f t="array" ref="T3551">_xlfn.XLOOKUP(A3551,Booking_data!$A$1:$A$6001,Booking_data!$O$1:$O$6001,"Not Found")</f>
        <v>Male</v>
      </c>
      <c r="U3551" s="1" t="str">
        <f t="shared" si="4"/>
        <v>Youngster</v>
      </c>
      <c r="V3551" s="1" t="str">
        <f t="shared" si="5"/>
        <v>Low Booking</v>
      </c>
    </row>
    <row r="3552" ht="15.75" customHeight="1">
      <c r="A3552" s="1" t="s">
        <v>3866</v>
      </c>
      <c r="B3552" s="6">
        <v>46181.0</v>
      </c>
      <c r="C3552" s="6">
        <v>46187.0</v>
      </c>
      <c r="D3552" s="7">
        <v>0.9375</v>
      </c>
      <c r="E3552" s="1" t="str">
        <f t="shared" si="1"/>
        <v>Weekday</v>
      </c>
      <c r="F3552" s="1" t="str">
        <f t="shared" si="2"/>
        <v>Jun</v>
      </c>
      <c r="G3552" s="1" t="str">
        <f t="array" ref="G3552">_xlfn.XLOOKUP(A3552,Booking_data!$A$1:$A$6001,Booking_data!$D$1:$D$6001,"not found")</f>
        <v>M008</v>
      </c>
      <c r="H3552" s="1" t="str">
        <f t="array" ref="H3552">_xlfn.XLOOKUP(G3552,Movies_data!$A$1:$A$41,Movies_data!$B$1:$B$41,"not found")</f>
        <v>Love Today</v>
      </c>
      <c r="I3552" s="1" t="str">
        <f t="array" ref="I3552">_xlfn.XLOOKUP(G3552,Movies_data!$A$1:$A$41,Movies_data!$D$1:$D$41,"not found")</f>
        <v>Romance</v>
      </c>
      <c r="J3552" s="1" t="str">
        <f t="array" ref="J3552">_xlfn.XLOOKUP(G3552,Movies_data!$A$1:$A$41,Movies_data!$C$1:$C$41,"not found")</f>
        <v>Tamil</v>
      </c>
      <c r="K3552" s="1">
        <f t="array" ref="K3552">_xlfn.XLOOKUP(G3552,Movies_data!$A$1:$A$41,Movies_data!$H$1:$H$41,"Not Found")</f>
        <v>7.4</v>
      </c>
      <c r="L3552" s="1" t="str">
        <f t="array" ref="L3552">_xlfn.XLOOKUP(A3552,Booking_data!$A$1:$A$6001,Booking_data!$E$1:$E$6001,"not Found")</f>
        <v>C072</v>
      </c>
      <c r="M3552" s="1" t="str">
        <f t="array" ref="M3552">_xlfn.XLOOKUP(L3552,Cinemas_data!$A$1:$A$49,Cinemas_data!$I$1:$I$49,"not Found")</f>
        <v>#NAME?</v>
      </c>
      <c r="N3552" s="1" t="str">
        <f t="array" ref="N3552">_xlfn.XLOOKUP(L3552,Cinemas_data!$A$1:$A$49,Cinemas_data!$C$1:$C$49,"not Found")</f>
        <v>Hyderabad</v>
      </c>
      <c r="O3552" s="1">
        <f t="array" ref="O3552">_xlfn.XLOOKUP(A3552,Booking_data!$A$1:$A$6001,Booking_data!$H$1:$H$6001,"not found")</f>
        <v>3</v>
      </c>
      <c r="P3552" s="1">
        <f t="array" ref="P3552">_xlfn.XLOOKUP(A3552,Booking_data!$A$1:$A$6001,Booking_data!$I$1:$I$6001,"not Found")</f>
        <v>200</v>
      </c>
      <c r="Q3552" s="1">
        <f t="shared" si="3"/>
        <v>600</v>
      </c>
      <c r="R3552" s="1" t="str">
        <f t="array" ref="R3552">_xlfn.XLOOKUP(A3552,Booking_data!$A$1:$A$6001,Booking_data!$L$1:$L$6001,"Not Found")</f>
        <v>Wallet</v>
      </c>
      <c r="S3552" s="1">
        <f t="array" ref="S3552">_xlfn.XLOOKUP(A3552,Booking_data!$A$1:$A$6001,Booking_data!$N$1:$N$6001,"not Found")</f>
        <v>33</v>
      </c>
      <c r="T3552" s="1" t="str">
        <f t="array" ref="T3552">_xlfn.XLOOKUP(A3552,Booking_data!$A$1:$A$6001,Booking_data!$O$1:$O$6001,"Not Found")</f>
        <v>Female</v>
      </c>
      <c r="U3552" s="1" t="str">
        <f t="shared" si="4"/>
        <v>Middle Age</v>
      </c>
      <c r="V3552" s="1" t="str">
        <f t="shared" si="5"/>
        <v>Medium Booking</v>
      </c>
    </row>
    <row r="3553" ht="15.75" customHeight="1">
      <c r="A3553" s="1" t="s">
        <v>3867</v>
      </c>
      <c r="B3553" s="6">
        <v>46177.0</v>
      </c>
      <c r="C3553" s="6">
        <v>46179.0</v>
      </c>
      <c r="D3553" s="7">
        <v>0.8854166666666666</v>
      </c>
      <c r="E3553" s="1" t="str">
        <f t="shared" si="1"/>
        <v>Weekday</v>
      </c>
      <c r="F3553" s="1" t="str">
        <f t="shared" si="2"/>
        <v>Jun</v>
      </c>
      <c r="G3553" s="1" t="str">
        <f t="array" ref="G3553">_xlfn.XLOOKUP(A3553,Booking_data!$A$1:$A$6001,Booking_data!$D$1:$D$6001,"not found")</f>
        <v>M020</v>
      </c>
      <c r="H3553" s="1" t="str">
        <f t="array" ref="H3553">_xlfn.XLOOKUP(G3553,Movies_data!$A$1:$A$41,Movies_data!$B$1:$B$41,"not found")</f>
        <v>Jawan</v>
      </c>
      <c r="I3553" s="1" t="str">
        <f t="array" ref="I3553">_xlfn.XLOOKUP(G3553,Movies_data!$A$1:$A$41,Movies_data!$D$1:$D$41,"not found")</f>
        <v>Action</v>
      </c>
      <c r="J3553" s="1" t="str">
        <f t="array" ref="J3553">_xlfn.XLOOKUP(G3553,Movies_data!$A$1:$A$41,Movies_data!$C$1:$C$41,"not found")</f>
        <v>Hindi</v>
      </c>
      <c r="K3553" s="1">
        <f t="array" ref="K3553">_xlfn.XLOOKUP(G3553,Movies_data!$A$1:$A$41,Movies_data!$H$1:$H$41,"Not Found")</f>
        <v>7</v>
      </c>
      <c r="L3553" s="1" t="str">
        <f t="array" ref="L3553">_xlfn.XLOOKUP(A3553,Booking_data!$A$1:$A$6001,Booking_data!$E$1:$E$6001,"not Found")</f>
        <v>C081</v>
      </c>
      <c r="M3553" s="1" t="str">
        <f t="array" ref="M3553">_xlfn.XLOOKUP(L3553,Cinemas_data!$A$1:$A$49,Cinemas_data!$I$1:$I$49,"not Found")</f>
        <v>#NAME?</v>
      </c>
      <c r="N3553" s="1" t="str">
        <f t="array" ref="N3553">_xlfn.XLOOKUP(L3553,Cinemas_data!$A$1:$A$49,Cinemas_data!$C$1:$C$49,"not Found")</f>
        <v>Vijayawada</v>
      </c>
      <c r="O3553" s="1">
        <f t="array" ref="O3553">_xlfn.XLOOKUP(A3553,Booking_data!$A$1:$A$6001,Booking_data!$H$1:$H$6001,"not found")</f>
        <v>3</v>
      </c>
      <c r="P3553" s="1">
        <f t="array" ref="P3553">_xlfn.XLOOKUP(A3553,Booking_data!$A$1:$A$6001,Booking_data!$I$1:$I$6001,"not Found")</f>
        <v>200</v>
      </c>
      <c r="Q3553" s="1">
        <f t="shared" si="3"/>
        <v>600</v>
      </c>
      <c r="R3553" s="1" t="str">
        <f t="array" ref="R3553">_xlfn.XLOOKUP(A3553,Booking_data!$A$1:$A$6001,Booking_data!$L$1:$L$6001,"Not Found")</f>
        <v>Debit Card</v>
      </c>
      <c r="S3553" s="1">
        <f t="array" ref="S3553">_xlfn.XLOOKUP(A3553,Booking_data!$A$1:$A$6001,Booking_data!$N$1:$N$6001,"not Found")</f>
        <v>20</v>
      </c>
      <c r="T3553" s="1" t="str">
        <f t="array" ref="T3553">_xlfn.XLOOKUP(A3553,Booking_data!$A$1:$A$6001,Booking_data!$O$1:$O$6001,"Not Found")</f>
        <v>Female</v>
      </c>
      <c r="U3553" s="1" t="str">
        <f t="shared" si="4"/>
        <v>Youngster</v>
      </c>
      <c r="V3553" s="1" t="str">
        <f t="shared" si="5"/>
        <v>Medium Booking</v>
      </c>
    </row>
    <row r="3554" ht="15.75" customHeight="1">
      <c r="A3554" s="1" t="s">
        <v>3868</v>
      </c>
      <c r="B3554" s="6">
        <v>46119.0</v>
      </c>
      <c r="C3554" s="6">
        <v>46121.0</v>
      </c>
      <c r="D3554" s="7">
        <v>0.53125</v>
      </c>
      <c r="E3554" s="1" t="str">
        <f t="shared" si="1"/>
        <v>Weekday</v>
      </c>
      <c r="F3554" s="1" t="str">
        <f t="shared" si="2"/>
        <v>Apr</v>
      </c>
      <c r="G3554" s="1" t="str">
        <f t="array" ref="G3554">_xlfn.XLOOKUP(A3554,Booking_data!$A$1:$A$6001,Booking_data!$D$1:$D$6001,"not found")</f>
        <v>M012</v>
      </c>
      <c r="H3554" s="1" t="str">
        <f t="array" ref="H3554">_xlfn.XLOOKUP(G3554,Movies_data!$A$1:$A$41,Movies_data!$B$1:$B$41,"not found")</f>
        <v>RRR</v>
      </c>
      <c r="I3554" s="1" t="str">
        <f t="array" ref="I3554">_xlfn.XLOOKUP(G3554,Movies_data!$A$1:$A$41,Movies_data!$D$1:$D$41,"not found")</f>
        <v>Action</v>
      </c>
      <c r="J3554" s="1" t="str">
        <f t="array" ref="J3554">_xlfn.XLOOKUP(G3554,Movies_data!$A$1:$A$41,Movies_data!$C$1:$C$41,"not found")</f>
        <v>Telugu</v>
      </c>
      <c r="K3554" s="1">
        <f t="array" ref="K3554">_xlfn.XLOOKUP(G3554,Movies_data!$A$1:$A$41,Movies_data!$H$1:$H$41,"Not Found")</f>
        <v>7.8</v>
      </c>
      <c r="L3554" s="1" t="str">
        <f t="array" ref="L3554">_xlfn.XLOOKUP(A3554,Booking_data!$A$1:$A$6001,Booking_data!$E$1:$E$6001,"not Found")</f>
        <v>C052</v>
      </c>
      <c r="M3554" s="1" t="str">
        <f t="array" ref="M3554">_xlfn.XLOOKUP(L3554,Cinemas_data!$A$1:$A$49,Cinemas_data!$I$1:$I$49,"not Found")</f>
        <v>#NAME?</v>
      </c>
      <c r="N3554" s="1" t="str">
        <f t="array" ref="N3554">_xlfn.XLOOKUP(L3554,Cinemas_data!$A$1:$A$49,Cinemas_data!$C$1:$C$49,"not Found")</f>
        <v>Bengaluru</v>
      </c>
      <c r="O3554" s="1">
        <f t="array" ref="O3554">_xlfn.XLOOKUP(A3554,Booking_data!$A$1:$A$6001,Booking_data!$H$1:$H$6001,"not found")</f>
        <v>1</v>
      </c>
      <c r="P3554" s="1">
        <f t="array" ref="P3554">_xlfn.XLOOKUP(A3554,Booking_data!$A$1:$A$6001,Booking_data!$I$1:$I$6001,"not Found")</f>
        <v>200</v>
      </c>
      <c r="Q3554" s="1">
        <f t="shared" si="3"/>
        <v>200</v>
      </c>
      <c r="R3554" s="1" t="str">
        <f t="array" ref="R3554">_xlfn.XLOOKUP(A3554,Booking_data!$A$1:$A$6001,Booking_data!$L$1:$L$6001,"Not Found")</f>
        <v>Wallet</v>
      </c>
      <c r="S3554" s="1">
        <f t="array" ref="S3554">_xlfn.XLOOKUP(A3554,Booking_data!$A$1:$A$6001,Booking_data!$N$1:$N$6001,"not Found")</f>
        <v>24</v>
      </c>
      <c r="T3554" s="1" t="str">
        <f t="array" ref="T3554">_xlfn.XLOOKUP(A3554,Booking_data!$A$1:$A$6001,Booking_data!$O$1:$O$6001,"Not Found")</f>
        <v>Female</v>
      </c>
      <c r="U3554" s="1" t="str">
        <f t="shared" si="4"/>
        <v>Youngster</v>
      </c>
      <c r="V3554" s="1" t="str">
        <f t="shared" si="5"/>
        <v>Low Booking</v>
      </c>
    </row>
    <row r="3555" ht="15.75" customHeight="1">
      <c r="A3555" s="1" t="s">
        <v>3869</v>
      </c>
      <c r="B3555" s="6">
        <v>46126.0</v>
      </c>
      <c r="C3555" s="6">
        <v>46129.0</v>
      </c>
      <c r="D3555" s="7">
        <v>0.7708333333333334</v>
      </c>
      <c r="E3555" s="1" t="str">
        <f t="shared" si="1"/>
        <v>Weekday</v>
      </c>
      <c r="F3555" s="1" t="str">
        <f t="shared" si="2"/>
        <v>Apr</v>
      </c>
      <c r="G3555" s="1" t="str">
        <f t="array" ref="G3555">_xlfn.XLOOKUP(A3555,Booking_data!$A$1:$A$6001,Booking_data!$D$1:$D$6001,"not found")</f>
        <v>M007</v>
      </c>
      <c r="H3555" s="1" t="str">
        <f t="array" ref="H3555">_xlfn.XLOOKUP(G3555,Movies_data!$A$1:$A$41,Movies_data!$B$1:$B$41,"not found")</f>
        <v>Good Night</v>
      </c>
      <c r="I3555" s="1" t="str">
        <f t="array" ref="I3555">_xlfn.XLOOKUP(G3555,Movies_data!$A$1:$A$41,Movies_data!$D$1:$D$41,"not found")</f>
        <v>Comedy</v>
      </c>
      <c r="J3555" s="1" t="str">
        <f t="array" ref="J3555">_xlfn.XLOOKUP(G3555,Movies_data!$A$1:$A$41,Movies_data!$C$1:$C$41,"not found")</f>
        <v>Tamil</v>
      </c>
      <c r="K3555" s="1">
        <f t="array" ref="K3555">_xlfn.XLOOKUP(G3555,Movies_data!$A$1:$A$41,Movies_data!$H$1:$H$41,"Not Found")</f>
        <v>8</v>
      </c>
      <c r="L3555" s="1" t="str">
        <f t="array" ref="L3555">_xlfn.XLOOKUP(A3555,Booking_data!$A$1:$A$6001,Booking_data!$E$1:$E$6001,"not Found")</f>
        <v>C062</v>
      </c>
      <c r="M3555" s="1" t="str">
        <f t="array" ref="M3555">_xlfn.XLOOKUP(L3555,Cinemas_data!$A$1:$A$49,Cinemas_data!$I$1:$I$49,"not Found")</f>
        <v>#NAME?</v>
      </c>
      <c r="N3555" s="1" t="str">
        <f t="array" ref="N3555">_xlfn.XLOOKUP(L3555,Cinemas_data!$A$1:$A$49,Cinemas_data!$C$1:$C$49,"not Found")</f>
        <v>Mysuru</v>
      </c>
      <c r="O3555" s="1">
        <f t="array" ref="O3555">_xlfn.XLOOKUP(A3555,Booking_data!$A$1:$A$6001,Booking_data!$H$1:$H$6001,"not found")</f>
        <v>3</v>
      </c>
      <c r="P3555" s="1">
        <f t="array" ref="P3555">_xlfn.XLOOKUP(A3555,Booking_data!$A$1:$A$6001,Booking_data!$I$1:$I$6001,"not Found")</f>
        <v>240</v>
      </c>
      <c r="Q3555" s="1">
        <f t="shared" si="3"/>
        <v>720</v>
      </c>
      <c r="R3555" s="1" t="str">
        <f t="array" ref="R3555">_xlfn.XLOOKUP(A3555,Booking_data!$A$1:$A$6001,Booking_data!$L$1:$L$6001,"Not Found")</f>
        <v>Debit Card</v>
      </c>
      <c r="S3555" s="1">
        <f t="array" ref="S3555">_xlfn.XLOOKUP(A3555,Booking_data!$A$1:$A$6001,Booking_data!$N$1:$N$6001,"not Found")</f>
        <v>34</v>
      </c>
      <c r="T3555" s="1" t="str">
        <f t="array" ref="T3555">_xlfn.XLOOKUP(A3555,Booking_data!$A$1:$A$6001,Booking_data!$O$1:$O$6001,"Not Found")</f>
        <v>Other</v>
      </c>
      <c r="U3555" s="1" t="str">
        <f t="shared" si="4"/>
        <v>Middle Age</v>
      </c>
      <c r="V3555" s="1" t="str">
        <f t="shared" si="5"/>
        <v>Medium Booking</v>
      </c>
    </row>
    <row r="3556" ht="15.75" customHeight="1">
      <c r="A3556" s="1" t="s">
        <v>3870</v>
      </c>
      <c r="B3556" s="6">
        <v>46056.0</v>
      </c>
      <c r="C3556" s="6">
        <v>46060.0</v>
      </c>
      <c r="D3556" s="7">
        <v>0.8854166666666666</v>
      </c>
      <c r="E3556" s="1" t="str">
        <f t="shared" si="1"/>
        <v>Weekday</v>
      </c>
      <c r="F3556" s="1" t="str">
        <f t="shared" si="2"/>
        <v>Feb</v>
      </c>
      <c r="G3556" s="1" t="str">
        <f t="array" ref="G3556">_xlfn.XLOOKUP(A3556,Booking_data!$A$1:$A$6001,Booking_data!$D$1:$D$6001,"not found")</f>
        <v>M011</v>
      </c>
      <c r="H3556" s="1" t="str">
        <f t="array" ref="H3556">_xlfn.XLOOKUP(G3556,Movies_data!$A$1:$A$41,Movies_data!$B$1:$B$41,"not found")</f>
        <v>Pushpa 2</v>
      </c>
      <c r="I3556" s="1" t="str">
        <f t="array" ref="I3556">_xlfn.XLOOKUP(G3556,Movies_data!$A$1:$A$41,Movies_data!$D$1:$D$41,"not found")</f>
        <v>Action</v>
      </c>
      <c r="J3556" s="1" t="str">
        <f t="array" ref="J3556">_xlfn.XLOOKUP(G3556,Movies_data!$A$1:$A$41,Movies_data!$C$1:$C$41,"not found")</f>
        <v>Telugu</v>
      </c>
      <c r="K3556" s="1">
        <f t="array" ref="K3556">_xlfn.XLOOKUP(G3556,Movies_data!$A$1:$A$41,Movies_data!$H$1:$H$41,"Not Found")</f>
        <v>6.1</v>
      </c>
      <c r="L3556" s="1" t="str">
        <f t="array" ref="L3556">_xlfn.XLOOKUP(A3556,Booking_data!$A$1:$A$6001,Booking_data!$E$1:$E$6001,"not Found")</f>
        <v>C141</v>
      </c>
      <c r="M3556" s="1" t="str">
        <f t="array" ref="M3556">_xlfn.XLOOKUP(L3556,Cinemas_data!$A$1:$A$49,Cinemas_data!$I$1:$I$49,"not Found")</f>
        <v>#NAME?</v>
      </c>
      <c r="N3556" s="1" t="str">
        <f t="array" ref="N3556">_xlfn.XLOOKUP(L3556,Cinemas_data!$A$1:$A$49,Cinemas_data!$C$1:$C$49,"not Found")</f>
        <v>Ahmedabad</v>
      </c>
      <c r="O3556" s="1">
        <f t="array" ref="O3556">_xlfn.XLOOKUP(A3556,Booking_data!$A$1:$A$6001,Booking_data!$H$1:$H$6001,"not found")</f>
        <v>3</v>
      </c>
      <c r="P3556" s="1">
        <f t="array" ref="P3556">_xlfn.XLOOKUP(A3556,Booking_data!$A$1:$A$6001,Booking_data!$I$1:$I$6001,"not Found")</f>
        <v>320</v>
      </c>
      <c r="Q3556" s="1">
        <f t="shared" si="3"/>
        <v>960</v>
      </c>
      <c r="R3556" s="1" t="str">
        <f t="array" ref="R3556">_xlfn.XLOOKUP(A3556,Booking_data!$A$1:$A$6001,Booking_data!$L$1:$L$6001,"Not Found")</f>
        <v>UPI</v>
      </c>
      <c r="S3556" s="1">
        <f t="array" ref="S3556">_xlfn.XLOOKUP(A3556,Booking_data!$A$1:$A$6001,Booking_data!$N$1:$N$6001,"not Found")</f>
        <v>44</v>
      </c>
      <c r="T3556" s="1" t="str">
        <f t="array" ref="T3556">_xlfn.XLOOKUP(A3556,Booking_data!$A$1:$A$6001,Booking_data!$O$1:$O$6001,"Not Found")</f>
        <v>Female</v>
      </c>
      <c r="U3556" s="1" t="str">
        <f t="shared" si="4"/>
        <v>Middle Age</v>
      </c>
      <c r="V3556" s="1" t="str">
        <f t="shared" si="5"/>
        <v>Medium Booking</v>
      </c>
    </row>
    <row r="3557" ht="15.75" customHeight="1">
      <c r="A3557" s="1" t="s">
        <v>3871</v>
      </c>
      <c r="B3557" s="6">
        <v>46041.0</v>
      </c>
      <c r="C3557" s="6">
        <v>46048.0</v>
      </c>
      <c r="D3557" s="7">
        <v>0.3958333333333333</v>
      </c>
      <c r="E3557" s="1" t="str">
        <f t="shared" si="1"/>
        <v>Weekday</v>
      </c>
      <c r="F3557" s="1" t="str">
        <f t="shared" si="2"/>
        <v>Jan</v>
      </c>
      <c r="G3557" s="1" t="str">
        <f t="array" ref="G3557">_xlfn.XLOOKUP(A3557,Booking_data!$A$1:$A$6001,Booking_data!$D$1:$D$6001,"not found")</f>
        <v>M003</v>
      </c>
      <c r="H3557" s="1" t="str">
        <f t="array" ref="H3557">_xlfn.XLOOKUP(G3557,Movies_data!$A$1:$A$41,Movies_data!$B$1:$B$41,"not found")</f>
        <v>Vikram</v>
      </c>
      <c r="I3557" s="1" t="str">
        <f t="array" ref="I3557">_xlfn.XLOOKUP(G3557,Movies_data!$A$1:$A$41,Movies_data!$D$1:$D$41,"not found")</f>
        <v>Action</v>
      </c>
      <c r="J3557" s="1" t="str">
        <f t="array" ref="J3557">_xlfn.XLOOKUP(G3557,Movies_data!$A$1:$A$41,Movies_data!$C$1:$C$41,"not found")</f>
        <v>Tamil</v>
      </c>
      <c r="K3557" s="1">
        <f t="array" ref="K3557">_xlfn.XLOOKUP(G3557,Movies_data!$A$1:$A$41,Movies_data!$H$1:$H$41,"Not Found")</f>
        <v>8.3</v>
      </c>
      <c r="L3557" s="1" t="str">
        <f t="array" ref="L3557">_xlfn.XLOOKUP(A3557,Booking_data!$A$1:$A$6001,Booking_data!$E$1:$E$6001,"not Found")</f>
        <v>C083</v>
      </c>
      <c r="M3557" s="1" t="str">
        <f t="array" ref="M3557">_xlfn.XLOOKUP(L3557,Cinemas_data!$A$1:$A$49,Cinemas_data!$I$1:$I$49,"not Found")</f>
        <v>#NAME?</v>
      </c>
      <c r="N3557" s="1" t="str">
        <f t="array" ref="N3557">_xlfn.XLOOKUP(L3557,Cinemas_data!$A$1:$A$49,Cinemas_data!$C$1:$C$49,"not Found")</f>
        <v>Vijayawada</v>
      </c>
      <c r="O3557" s="1">
        <f t="array" ref="O3557">_xlfn.XLOOKUP(A3557,Booking_data!$A$1:$A$6001,Booking_data!$H$1:$H$6001,"not found")</f>
        <v>3</v>
      </c>
      <c r="P3557" s="1">
        <f t="array" ref="P3557">_xlfn.XLOOKUP(A3557,Booking_data!$A$1:$A$6001,Booking_data!$I$1:$I$6001,"not Found")</f>
        <v>280</v>
      </c>
      <c r="Q3557" s="1">
        <f t="shared" si="3"/>
        <v>840</v>
      </c>
      <c r="R3557" s="1" t="str">
        <f t="array" ref="R3557">_xlfn.XLOOKUP(A3557,Booking_data!$A$1:$A$6001,Booking_data!$L$1:$L$6001,"Not Found")</f>
        <v>UPI</v>
      </c>
      <c r="S3557" s="1">
        <f t="array" ref="S3557">_xlfn.XLOOKUP(A3557,Booking_data!$A$1:$A$6001,Booking_data!$N$1:$N$6001,"not Found")</f>
        <v>47</v>
      </c>
      <c r="T3557" s="1" t="str">
        <f t="array" ref="T3557">_xlfn.XLOOKUP(A3557,Booking_data!$A$1:$A$6001,Booking_data!$O$1:$O$6001,"Not Found")</f>
        <v>Other</v>
      </c>
      <c r="U3557" s="1" t="str">
        <f t="shared" si="4"/>
        <v>Above 45</v>
      </c>
      <c r="V3557" s="1" t="str">
        <f t="shared" si="5"/>
        <v>Medium Booking</v>
      </c>
    </row>
    <row r="3558" ht="15.75" customHeight="1">
      <c r="A3558" s="1" t="s">
        <v>3872</v>
      </c>
      <c r="B3558" s="6">
        <v>46113.0</v>
      </c>
      <c r="C3558" s="6">
        <v>46120.0</v>
      </c>
      <c r="D3558" s="7">
        <v>0.7708333333333334</v>
      </c>
      <c r="E3558" s="1" t="str">
        <f t="shared" si="1"/>
        <v>Weekday</v>
      </c>
      <c r="F3558" s="1" t="str">
        <f t="shared" si="2"/>
        <v>Apr</v>
      </c>
      <c r="G3558" s="1" t="str">
        <f t="array" ref="G3558">_xlfn.XLOOKUP(A3558,Booking_data!$A$1:$A$6001,Booking_data!$D$1:$D$6001,"not found")</f>
        <v>M007</v>
      </c>
      <c r="H3558" s="1" t="str">
        <f t="array" ref="H3558">_xlfn.XLOOKUP(G3558,Movies_data!$A$1:$A$41,Movies_data!$B$1:$B$41,"not found")</f>
        <v>Good Night</v>
      </c>
      <c r="I3558" s="1" t="str">
        <f t="array" ref="I3558">_xlfn.XLOOKUP(G3558,Movies_data!$A$1:$A$41,Movies_data!$D$1:$D$41,"not found")</f>
        <v>Comedy</v>
      </c>
      <c r="J3558" s="1" t="str">
        <f t="array" ref="J3558">_xlfn.XLOOKUP(G3558,Movies_data!$A$1:$A$41,Movies_data!$C$1:$C$41,"not found")</f>
        <v>Tamil</v>
      </c>
      <c r="K3558" s="1">
        <f t="array" ref="K3558">_xlfn.XLOOKUP(G3558,Movies_data!$A$1:$A$41,Movies_data!$H$1:$H$41,"Not Found")</f>
        <v>8</v>
      </c>
      <c r="L3558" s="1" t="str">
        <f t="array" ref="L3558">_xlfn.XLOOKUP(A3558,Booking_data!$A$1:$A$6001,Booking_data!$E$1:$E$6001,"not Found")</f>
        <v>C081</v>
      </c>
      <c r="M3558" s="1" t="str">
        <f t="array" ref="M3558">_xlfn.XLOOKUP(L3558,Cinemas_data!$A$1:$A$49,Cinemas_data!$I$1:$I$49,"not Found")</f>
        <v>#NAME?</v>
      </c>
      <c r="N3558" s="1" t="str">
        <f t="array" ref="N3558">_xlfn.XLOOKUP(L3558,Cinemas_data!$A$1:$A$49,Cinemas_data!$C$1:$C$49,"not Found")</f>
        <v>Vijayawada</v>
      </c>
      <c r="O3558" s="1">
        <f t="array" ref="O3558">_xlfn.XLOOKUP(A3558,Booking_data!$A$1:$A$6001,Booking_data!$H$1:$H$6001,"not found")</f>
        <v>6</v>
      </c>
      <c r="P3558" s="1">
        <f t="array" ref="P3558">_xlfn.XLOOKUP(A3558,Booking_data!$A$1:$A$6001,Booking_data!$I$1:$I$6001,"not Found")</f>
        <v>380</v>
      </c>
      <c r="Q3558" s="1">
        <f t="shared" si="3"/>
        <v>2280</v>
      </c>
      <c r="R3558" s="1" t="str">
        <f t="array" ref="R3558">_xlfn.XLOOKUP(A3558,Booking_data!$A$1:$A$6001,Booking_data!$L$1:$L$6001,"Not Found")</f>
        <v>Debit Card</v>
      </c>
      <c r="S3558" s="1">
        <f t="array" ref="S3558">_xlfn.XLOOKUP(A3558,Booking_data!$A$1:$A$6001,Booking_data!$N$1:$N$6001,"not Found")</f>
        <v>52</v>
      </c>
      <c r="T3558" s="1" t="str">
        <f t="array" ref="T3558">_xlfn.XLOOKUP(A3558,Booking_data!$A$1:$A$6001,Booking_data!$O$1:$O$6001,"Not Found")</f>
        <v>Male</v>
      </c>
      <c r="U3558" s="1" t="str">
        <f t="shared" si="4"/>
        <v>Above 45</v>
      </c>
      <c r="V3558" s="1" t="str">
        <f t="shared" si="5"/>
        <v>High Booking</v>
      </c>
    </row>
    <row r="3559" ht="15.75" customHeight="1">
      <c r="A3559" s="1" t="s">
        <v>3873</v>
      </c>
      <c r="B3559" s="6">
        <v>46162.0</v>
      </c>
      <c r="C3559" s="6">
        <v>46165.0</v>
      </c>
      <c r="D3559" s="7">
        <v>0.8854166666666666</v>
      </c>
      <c r="E3559" s="1" t="str">
        <f t="shared" si="1"/>
        <v>Weekday</v>
      </c>
      <c r="F3559" s="1" t="str">
        <f t="shared" si="2"/>
        <v>May</v>
      </c>
      <c r="G3559" s="1" t="str">
        <f t="array" ref="G3559">_xlfn.XLOOKUP(A3559,Booking_data!$A$1:$A$6001,Booking_data!$D$1:$D$6001,"not found")</f>
        <v>M003</v>
      </c>
      <c r="H3559" s="1" t="str">
        <f t="array" ref="H3559">_xlfn.XLOOKUP(G3559,Movies_data!$A$1:$A$41,Movies_data!$B$1:$B$41,"not found")</f>
        <v>Vikram</v>
      </c>
      <c r="I3559" s="1" t="str">
        <f t="array" ref="I3559">_xlfn.XLOOKUP(G3559,Movies_data!$A$1:$A$41,Movies_data!$D$1:$D$41,"not found")</f>
        <v>Action</v>
      </c>
      <c r="J3559" s="1" t="str">
        <f t="array" ref="J3559">_xlfn.XLOOKUP(G3559,Movies_data!$A$1:$A$41,Movies_data!$C$1:$C$41,"not found")</f>
        <v>Tamil</v>
      </c>
      <c r="K3559" s="1">
        <f t="array" ref="K3559">_xlfn.XLOOKUP(G3559,Movies_data!$A$1:$A$41,Movies_data!$H$1:$H$41,"Not Found")</f>
        <v>8.3</v>
      </c>
      <c r="L3559" s="1" t="str">
        <f t="array" ref="L3559">_xlfn.XLOOKUP(A3559,Booking_data!$A$1:$A$6001,Booking_data!$E$1:$E$6001,"not Found")</f>
        <v>C103</v>
      </c>
      <c r="M3559" s="1" t="str">
        <f t="array" ref="M3559">_xlfn.XLOOKUP(L3559,Cinemas_data!$A$1:$A$49,Cinemas_data!$I$1:$I$49,"not Found")</f>
        <v>#NAME?</v>
      </c>
      <c r="N3559" s="1" t="str">
        <f t="array" ref="N3559">_xlfn.XLOOKUP(L3559,Cinemas_data!$A$1:$A$49,Cinemas_data!$C$1:$C$49,"not Found")</f>
        <v>Pune</v>
      </c>
      <c r="O3559" s="1">
        <f t="array" ref="O3559">_xlfn.XLOOKUP(A3559,Booking_data!$A$1:$A$6001,Booking_data!$H$1:$H$6001,"not found")</f>
        <v>1</v>
      </c>
      <c r="P3559" s="1">
        <f t="array" ref="P3559">_xlfn.XLOOKUP(A3559,Booking_data!$A$1:$A$6001,Booking_data!$I$1:$I$6001,"not Found")</f>
        <v>260</v>
      </c>
      <c r="Q3559" s="1">
        <f t="shared" si="3"/>
        <v>260</v>
      </c>
      <c r="R3559" s="1" t="str">
        <f t="array" ref="R3559">_xlfn.XLOOKUP(A3559,Booking_data!$A$1:$A$6001,Booking_data!$L$1:$L$6001,"Not Found")</f>
        <v>Wallet</v>
      </c>
      <c r="S3559" s="1">
        <f t="array" ref="S3559">_xlfn.XLOOKUP(A3559,Booking_data!$A$1:$A$6001,Booking_data!$N$1:$N$6001,"not Found")</f>
        <v>40</v>
      </c>
      <c r="T3559" s="1" t="str">
        <f t="array" ref="T3559">_xlfn.XLOOKUP(A3559,Booking_data!$A$1:$A$6001,Booking_data!$O$1:$O$6001,"Not Found")</f>
        <v>Male</v>
      </c>
      <c r="U3559" s="1" t="str">
        <f t="shared" si="4"/>
        <v>Middle Age</v>
      </c>
      <c r="V3559" s="1" t="str">
        <f t="shared" si="5"/>
        <v>Low Booking</v>
      </c>
    </row>
    <row r="3560" ht="15.75" customHeight="1">
      <c r="A3560" s="1" t="s">
        <v>3874</v>
      </c>
      <c r="B3560" s="6">
        <v>46088.0</v>
      </c>
      <c r="C3560" s="6">
        <v>46093.0</v>
      </c>
      <c r="D3560" s="7">
        <v>0.53125</v>
      </c>
      <c r="E3560" s="1" t="str">
        <f t="shared" si="1"/>
        <v>Weekend</v>
      </c>
      <c r="F3560" s="1" t="str">
        <f t="shared" si="2"/>
        <v>Mar</v>
      </c>
      <c r="G3560" s="1" t="str">
        <f t="array" ref="G3560">_xlfn.XLOOKUP(A3560,Booking_data!$A$1:$A$6001,Booking_data!$D$1:$D$6001,"not found")</f>
        <v>M004</v>
      </c>
      <c r="H3560" s="1" t="str">
        <f t="array" ref="H3560">_xlfn.XLOOKUP(G3560,Movies_data!$A$1:$A$41,Movies_data!$B$1:$B$41,"not found")</f>
        <v>Ponniyin Selvan I</v>
      </c>
      <c r="I3560" s="1" t="str">
        <f t="array" ref="I3560">_xlfn.XLOOKUP(G3560,Movies_data!$A$1:$A$41,Movies_data!$D$1:$D$41,"not found")</f>
        <v>Drama</v>
      </c>
      <c r="J3560" s="1" t="str">
        <f t="array" ref="J3560">_xlfn.XLOOKUP(G3560,Movies_data!$A$1:$A$41,Movies_data!$C$1:$C$41,"not found")</f>
        <v>Tamil</v>
      </c>
      <c r="K3560" s="1">
        <f t="array" ref="K3560">_xlfn.XLOOKUP(G3560,Movies_data!$A$1:$A$41,Movies_data!$H$1:$H$41,"Not Found")</f>
        <v>7.6</v>
      </c>
      <c r="L3560" s="1" t="str">
        <f t="array" ref="L3560">_xlfn.XLOOKUP(A3560,Booking_data!$A$1:$A$6001,Booking_data!$E$1:$E$6001,"not Found")</f>
        <v>C122</v>
      </c>
      <c r="M3560" s="1" t="str">
        <f t="array" ref="M3560">_xlfn.XLOOKUP(L3560,Cinemas_data!$A$1:$A$49,Cinemas_data!$I$1:$I$49,"not Found")</f>
        <v>#NAME?</v>
      </c>
      <c r="N3560" s="1" t="str">
        <f t="array" ref="N3560">_xlfn.XLOOKUP(L3560,Cinemas_data!$A$1:$A$49,Cinemas_data!$C$1:$C$49,"not Found")</f>
        <v>Noida</v>
      </c>
      <c r="O3560" s="1">
        <f t="array" ref="O3560">_xlfn.XLOOKUP(A3560,Booking_data!$A$1:$A$6001,Booking_data!$H$1:$H$6001,"not found")</f>
        <v>1</v>
      </c>
      <c r="P3560" s="1">
        <f t="array" ref="P3560">_xlfn.XLOOKUP(A3560,Booking_data!$A$1:$A$6001,Booking_data!$I$1:$I$6001,"not Found")</f>
        <v>360</v>
      </c>
      <c r="Q3560" s="1">
        <f t="shared" si="3"/>
        <v>360</v>
      </c>
      <c r="R3560" s="1" t="str">
        <f t="array" ref="R3560">_xlfn.XLOOKUP(A3560,Booking_data!$A$1:$A$6001,Booking_data!$L$1:$L$6001,"Not Found")</f>
        <v>UPI</v>
      </c>
      <c r="S3560" s="1">
        <f t="array" ref="S3560">_xlfn.XLOOKUP(A3560,Booking_data!$A$1:$A$6001,Booking_data!$N$1:$N$6001,"not Found")</f>
        <v>41</v>
      </c>
      <c r="T3560" s="1" t="str">
        <f t="array" ref="T3560">_xlfn.XLOOKUP(A3560,Booking_data!$A$1:$A$6001,Booking_data!$O$1:$O$6001,"Not Found")</f>
        <v>Female</v>
      </c>
      <c r="U3560" s="1" t="str">
        <f t="shared" si="4"/>
        <v>Middle Age</v>
      </c>
      <c r="V3560" s="1" t="str">
        <f t="shared" si="5"/>
        <v>Low Booking</v>
      </c>
    </row>
    <row r="3561" ht="15.75" customHeight="1">
      <c r="A3561" s="1" t="s">
        <v>3875</v>
      </c>
      <c r="B3561" s="6">
        <v>46202.0</v>
      </c>
      <c r="C3561" s="6">
        <v>46207.0</v>
      </c>
      <c r="D3561" s="7">
        <v>0.3958333333333333</v>
      </c>
      <c r="E3561" s="1" t="str">
        <f t="shared" si="1"/>
        <v>Weekday</v>
      </c>
      <c r="F3561" s="1" t="str">
        <f t="shared" si="2"/>
        <v>Jun</v>
      </c>
      <c r="G3561" s="1" t="str">
        <f t="array" ref="G3561">_xlfn.XLOOKUP(A3561,Booking_data!$A$1:$A$6001,Booking_data!$D$1:$D$6001,"not found")</f>
        <v>M008</v>
      </c>
      <c r="H3561" s="1" t="str">
        <f t="array" ref="H3561">_xlfn.XLOOKUP(G3561,Movies_data!$A$1:$A$41,Movies_data!$B$1:$B$41,"not found")</f>
        <v>Love Today</v>
      </c>
      <c r="I3561" s="1" t="str">
        <f t="array" ref="I3561">_xlfn.XLOOKUP(G3561,Movies_data!$A$1:$A$41,Movies_data!$D$1:$D$41,"not found")</f>
        <v>Romance</v>
      </c>
      <c r="J3561" s="1" t="str">
        <f t="array" ref="J3561">_xlfn.XLOOKUP(G3561,Movies_data!$A$1:$A$41,Movies_data!$C$1:$C$41,"not found")</f>
        <v>Tamil</v>
      </c>
      <c r="K3561" s="1">
        <f t="array" ref="K3561">_xlfn.XLOOKUP(G3561,Movies_data!$A$1:$A$41,Movies_data!$H$1:$H$41,"Not Found")</f>
        <v>7.4</v>
      </c>
      <c r="L3561" s="1" t="str">
        <f t="array" ref="L3561">_xlfn.XLOOKUP(A3561,Booking_data!$A$1:$A$6001,Booking_data!$E$1:$E$6001,"not Found")</f>
        <v>C031</v>
      </c>
      <c r="M3561" s="1" t="str">
        <f t="array" ref="M3561">_xlfn.XLOOKUP(L3561,Cinemas_data!$A$1:$A$49,Cinemas_data!$I$1:$I$49,"not Found")</f>
        <v>#NAME?</v>
      </c>
      <c r="N3561" s="1" t="str">
        <f t="array" ref="N3561">_xlfn.XLOOKUP(L3561,Cinemas_data!$A$1:$A$49,Cinemas_data!$C$1:$C$49,"not Found")</f>
        <v>Madurai</v>
      </c>
      <c r="O3561" s="1">
        <f t="array" ref="O3561">_xlfn.XLOOKUP(A3561,Booking_data!$A$1:$A$6001,Booking_data!$H$1:$H$6001,"not found")</f>
        <v>1</v>
      </c>
      <c r="P3561" s="1">
        <f t="array" ref="P3561">_xlfn.XLOOKUP(A3561,Booking_data!$A$1:$A$6001,Booking_data!$I$1:$I$6001,"not Found")</f>
        <v>240</v>
      </c>
      <c r="Q3561" s="1">
        <f t="shared" si="3"/>
        <v>240</v>
      </c>
      <c r="R3561" s="1" t="str">
        <f t="array" ref="R3561">_xlfn.XLOOKUP(A3561,Booking_data!$A$1:$A$6001,Booking_data!$L$1:$L$6001,"Not Found")</f>
        <v>Debit Card</v>
      </c>
      <c r="S3561" s="1">
        <f t="array" ref="S3561">_xlfn.XLOOKUP(A3561,Booking_data!$A$1:$A$6001,Booking_data!$N$1:$N$6001,"not Found")</f>
        <v>24</v>
      </c>
      <c r="T3561" s="1" t="str">
        <f t="array" ref="T3561">_xlfn.XLOOKUP(A3561,Booking_data!$A$1:$A$6001,Booking_data!$O$1:$O$6001,"Not Found")</f>
        <v>Other</v>
      </c>
      <c r="U3561" s="1" t="str">
        <f t="shared" si="4"/>
        <v>Youngster</v>
      </c>
      <c r="V3561" s="1" t="str">
        <f t="shared" si="5"/>
        <v>Low Booking</v>
      </c>
    </row>
    <row r="3562" ht="15.75" customHeight="1">
      <c r="A3562" s="1" t="s">
        <v>3876</v>
      </c>
      <c r="B3562" s="6">
        <v>46079.0</v>
      </c>
      <c r="C3562" s="6">
        <v>46080.0</v>
      </c>
      <c r="D3562" s="7">
        <v>0.6458333333333334</v>
      </c>
      <c r="E3562" s="1" t="str">
        <f t="shared" si="1"/>
        <v>Weekday</v>
      </c>
      <c r="F3562" s="1" t="str">
        <f t="shared" si="2"/>
        <v>Feb</v>
      </c>
      <c r="G3562" s="1" t="str">
        <f t="array" ref="G3562">_xlfn.XLOOKUP(A3562,Booking_data!$A$1:$A$6001,Booking_data!$D$1:$D$6001,"not found")</f>
        <v>M022</v>
      </c>
      <c r="H3562" s="1" t="str">
        <f t="array" ref="H3562">_xlfn.XLOOKUP(G3562,Movies_data!$A$1:$A$41,Movies_data!$B$1:$B$41,"not found")</f>
        <v>12th Fail</v>
      </c>
      <c r="I3562" s="1" t="str">
        <f t="array" ref="I3562">_xlfn.XLOOKUP(G3562,Movies_data!$A$1:$A$41,Movies_data!$D$1:$D$41,"not found")</f>
        <v>Drama</v>
      </c>
      <c r="J3562" s="1" t="str">
        <f t="array" ref="J3562">_xlfn.XLOOKUP(G3562,Movies_data!$A$1:$A$41,Movies_data!$C$1:$C$41,"not found")</f>
        <v>Hindi</v>
      </c>
      <c r="K3562" s="1">
        <f t="array" ref="K3562">_xlfn.XLOOKUP(G3562,Movies_data!$A$1:$A$41,Movies_data!$H$1:$H$41,"Not Found")</f>
        <v>9</v>
      </c>
      <c r="L3562" s="1" t="str">
        <f t="array" ref="L3562">_xlfn.XLOOKUP(A3562,Booking_data!$A$1:$A$6001,Booking_data!$E$1:$E$6001,"not Found")</f>
        <v>C131</v>
      </c>
      <c r="M3562" s="1" t="str">
        <f t="array" ref="M3562">_xlfn.XLOOKUP(L3562,Cinemas_data!$A$1:$A$49,Cinemas_data!$I$1:$I$49,"not Found")</f>
        <v>#NAME?</v>
      </c>
      <c r="N3562" s="1" t="str">
        <f t="array" ref="N3562">_xlfn.XLOOKUP(L3562,Cinemas_data!$A$1:$A$49,Cinemas_data!$C$1:$C$49,"not Found")</f>
        <v>Kolkata</v>
      </c>
      <c r="O3562" s="1">
        <f t="array" ref="O3562">_xlfn.XLOOKUP(A3562,Booking_data!$A$1:$A$6001,Booking_data!$H$1:$H$6001,"not found")</f>
        <v>4</v>
      </c>
      <c r="P3562" s="1">
        <f t="array" ref="P3562">_xlfn.XLOOKUP(A3562,Booking_data!$A$1:$A$6001,Booking_data!$I$1:$I$6001,"not Found")</f>
        <v>340</v>
      </c>
      <c r="Q3562" s="1">
        <f t="shared" si="3"/>
        <v>1360</v>
      </c>
      <c r="R3562" s="1" t="str">
        <f t="array" ref="R3562">_xlfn.XLOOKUP(A3562,Booking_data!$A$1:$A$6001,Booking_data!$L$1:$L$6001,"Not Found")</f>
        <v>Wallet</v>
      </c>
      <c r="S3562" s="1">
        <f t="array" ref="S3562">_xlfn.XLOOKUP(A3562,Booking_data!$A$1:$A$6001,Booking_data!$N$1:$N$6001,"not Found")</f>
        <v>51</v>
      </c>
      <c r="T3562" s="1" t="str">
        <f t="array" ref="T3562">_xlfn.XLOOKUP(A3562,Booking_data!$A$1:$A$6001,Booking_data!$O$1:$O$6001,"Not Found")</f>
        <v>Other</v>
      </c>
      <c r="U3562" s="1" t="str">
        <f t="shared" si="4"/>
        <v>Above 45</v>
      </c>
      <c r="V3562" s="1" t="str">
        <f t="shared" si="5"/>
        <v>Medium Booking</v>
      </c>
    </row>
    <row r="3563" ht="15.75" customHeight="1">
      <c r="A3563" s="1" t="s">
        <v>3877</v>
      </c>
      <c r="B3563" s="6">
        <v>46195.0</v>
      </c>
      <c r="C3563" s="6">
        <v>46196.0</v>
      </c>
      <c r="D3563" s="7">
        <v>0.6458333333333334</v>
      </c>
      <c r="E3563" s="1" t="str">
        <f t="shared" si="1"/>
        <v>Weekday</v>
      </c>
      <c r="F3563" s="1" t="str">
        <f t="shared" si="2"/>
        <v>Jun</v>
      </c>
      <c r="G3563" s="1" t="str">
        <f t="array" ref="G3563">_xlfn.XLOOKUP(A3563,Booking_data!$A$1:$A$6001,Booking_data!$D$1:$D$6001,"not found")</f>
        <v>M004</v>
      </c>
      <c r="H3563" s="1" t="str">
        <f t="array" ref="H3563">_xlfn.XLOOKUP(G3563,Movies_data!$A$1:$A$41,Movies_data!$B$1:$B$41,"not found")</f>
        <v>Ponniyin Selvan I</v>
      </c>
      <c r="I3563" s="1" t="str">
        <f t="array" ref="I3563">_xlfn.XLOOKUP(G3563,Movies_data!$A$1:$A$41,Movies_data!$D$1:$D$41,"not found")</f>
        <v>Drama</v>
      </c>
      <c r="J3563" s="1" t="str">
        <f t="array" ref="J3563">_xlfn.XLOOKUP(G3563,Movies_data!$A$1:$A$41,Movies_data!$C$1:$C$41,"not found")</f>
        <v>Tamil</v>
      </c>
      <c r="K3563" s="1">
        <f t="array" ref="K3563">_xlfn.XLOOKUP(G3563,Movies_data!$A$1:$A$41,Movies_data!$H$1:$H$41,"Not Found")</f>
        <v>7.6</v>
      </c>
      <c r="L3563" s="1" t="str">
        <f t="array" ref="L3563">_xlfn.XLOOKUP(A3563,Booking_data!$A$1:$A$6001,Booking_data!$E$1:$E$6001,"not Found")</f>
        <v>C111</v>
      </c>
      <c r="M3563" s="1" t="str">
        <f t="array" ref="M3563">_xlfn.XLOOKUP(L3563,Cinemas_data!$A$1:$A$49,Cinemas_data!$I$1:$I$49,"not Found")</f>
        <v>#NAME?</v>
      </c>
      <c r="N3563" s="1" t="str">
        <f t="array" ref="N3563">_xlfn.XLOOKUP(L3563,Cinemas_data!$A$1:$A$49,Cinemas_data!$C$1:$C$49,"not Found")</f>
        <v>Delhi</v>
      </c>
      <c r="O3563" s="1">
        <f t="array" ref="O3563">_xlfn.XLOOKUP(A3563,Booking_data!$A$1:$A$6001,Booking_data!$H$1:$H$6001,"not found")</f>
        <v>2</v>
      </c>
      <c r="P3563" s="1">
        <f t="array" ref="P3563">_xlfn.XLOOKUP(A3563,Booking_data!$A$1:$A$6001,Booking_data!$I$1:$I$6001,"not Found")</f>
        <v>180</v>
      </c>
      <c r="Q3563" s="1">
        <f t="shared" si="3"/>
        <v>360</v>
      </c>
      <c r="R3563" s="1" t="str">
        <f t="array" ref="R3563">_xlfn.XLOOKUP(A3563,Booking_data!$A$1:$A$6001,Booking_data!$L$1:$L$6001,"Not Found")</f>
        <v>Wallet</v>
      </c>
      <c r="S3563" s="1">
        <f t="array" ref="S3563">_xlfn.XLOOKUP(A3563,Booking_data!$A$1:$A$6001,Booking_data!$N$1:$N$6001,"not Found")</f>
        <v>24</v>
      </c>
      <c r="T3563" s="1" t="str">
        <f t="array" ref="T3563">_xlfn.XLOOKUP(A3563,Booking_data!$A$1:$A$6001,Booking_data!$O$1:$O$6001,"Not Found")</f>
        <v>Female</v>
      </c>
      <c r="U3563" s="1" t="str">
        <f t="shared" si="4"/>
        <v>Youngster</v>
      </c>
      <c r="V3563" s="1" t="str">
        <f t="shared" si="5"/>
        <v>Low Booking</v>
      </c>
    </row>
    <row r="3564" ht="15.75" customHeight="1">
      <c r="A3564" s="1" t="s">
        <v>3878</v>
      </c>
      <c r="B3564" s="6">
        <v>46177.0</v>
      </c>
      <c r="C3564" s="6">
        <v>46177.0</v>
      </c>
      <c r="D3564" s="7">
        <v>0.3958333333333333</v>
      </c>
      <c r="E3564" s="1" t="str">
        <f t="shared" si="1"/>
        <v>Weekday</v>
      </c>
      <c r="F3564" s="1" t="str">
        <f t="shared" si="2"/>
        <v>Jun</v>
      </c>
      <c r="G3564" s="1" t="str">
        <f t="array" ref="G3564">_xlfn.XLOOKUP(A3564,Booking_data!$A$1:$A$6001,Booking_data!$D$1:$D$6001,"not found")</f>
        <v>M032</v>
      </c>
      <c r="H3564" s="1" t="str">
        <f t="array" ref="H3564">_xlfn.XLOOKUP(G3564,Movies_data!$A$1:$A$41,Movies_data!$B$1:$B$41,"not found")</f>
        <v>Premam</v>
      </c>
      <c r="I3564" s="1" t="str">
        <f t="array" ref="I3564">_xlfn.XLOOKUP(G3564,Movies_data!$A$1:$A$41,Movies_data!$D$1:$D$41,"not found")</f>
        <v>Romance</v>
      </c>
      <c r="J3564" s="1" t="str">
        <f t="array" ref="J3564">_xlfn.XLOOKUP(G3564,Movies_data!$A$1:$A$41,Movies_data!$C$1:$C$41,"not found")</f>
        <v>Malayalam</v>
      </c>
      <c r="K3564" s="1">
        <f t="array" ref="K3564">_xlfn.XLOOKUP(G3564,Movies_data!$A$1:$A$41,Movies_data!$H$1:$H$41,"Not Found")</f>
        <v>8.3</v>
      </c>
      <c r="L3564" s="1" t="str">
        <f t="array" ref="L3564">_xlfn.XLOOKUP(A3564,Booking_data!$A$1:$A$6001,Booking_data!$E$1:$E$6001,"not Found")</f>
        <v>C031</v>
      </c>
      <c r="M3564" s="1" t="str">
        <f t="array" ref="M3564">_xlfn.XLOOKUP(L3564,Cinemas_data!$A$1:$A$49,Cinemas_data!$I$1:$I$49,"not Found")</f>
        <v>#NAME?</v>
      </c>
      <c r="N3564" s="1" t="str">
        <f t="array" ref="N3564">_xlfn.XLOOKUP(L3564,Cinemas_data!$A$1:$A$49,Cinemas_data!$C$1:$C$49,"not Found")</f>
        <v>Madurai</v>
      </c>
      <c r="O3564" s="1">
        <f t="array" ref="O3564">_xlfn.XLOOKUP(A3564,Booking_data!$A$1:$A$6001,Booking_data!$H$1:$H$6001,"not found")</f>
        <v>2</v>
      </c>
      <c r="P3564" s="1">
        <f t="array" ref="P3564">_xlfn.XLOOKUP(A3564,Booking_data!$A$1:$A$6001,Booking_data!$I$1:$I$6001,"not Found")</f>
        <v>320</v>
      </c>
      <c r="Q3564" s="1">
        <f t="shared" si="3"/>
        <v>640</v>
      </c>
      <c r="R3564" s="1" t="str">
        <f t="array" ref="R3564">_xlfn.XLOOKUP(A3564,Booking_data!$A$1:$A$6001,Booking_data!$L$1:$L$6001,"Not Found")</f>
        <v>UPI</v>
      </c>
      <c r="S3564" s="1">
        <f t="array" ref="S3564">_xlfn.XLOOKUP(A3564,Booking_data!$A$1:$A$6001,Booking_data!$N$1:$N$6001,"not Found")</f>
        <v>34</v>
      </c>
      <c r="T3564" s="1" t="str">
        <f t="array" ref="T3564">_xlfn.XLOOKUP(A3564,Booking_data!$A$1:$A$6001,Booking_data!$O$1:$O$6001,"Not Found")</f>
        <v>Other</v>
      </c>
      <c r="U3564" s="1" t="str">
        <f t="shared" si="4"/>
        <v>Middle Age</v>
      </c>
      <c r="V3564" s="1" t="str">
        <f t="shared" si="5"/>
        <v>Low Booking</v>
      </c>
    </row>
    <row r="3565" ht="15.75" customHeight="1">
      <c r="A3565" s="1" t="s">
        <v>3879</v>
      </c>
      <c r="B3565" s="6">
        <v>46030.0</v>
      </c>
      <c r="C3565" s="6">
        <v>46032.0</v>
      </c>
      <c r="D3565" s="7">
        <v>0.7708333333333334</v>
      </c>
      <c r="E3565" s="1" t="str">
        <f t="shared" si="1"/>
        <v>Weekday</v>
      </c>
      <c r="F3565" s="1" t="str">
        <f t="shared" si="2"/>
        <v>Jan</v>
      </c>
      <c r="G3565" s="1" t="str">
        <f t="array" ref="G3565">_xlfn.XLOOKUP(A3565,Booking_data!$A$1:$A$6001,Booking_data!$D$1:$D$6001,"not found")</f>
        <v>M005</v>
      </c>
      <c r="H3565" s="1" t="str">
        <f t="array" ref="H3565">_xlfn.XLOOKUP(G3565,Movies_data!$A$1:$A$41,Movies_data!$B$1:$B$41,"not found")</f>
        <v>Ponniyin Selvan II</v>
      </c>
      <c r="I3565" s="1" t="str">
        <f t="array" ref="I3565">_xlfn.XLOOKUP(G3565,Movies_data!$A$1:$A$41,Movies_data!$D$1:$D$41,"not found")</f>
        <v>Drama</v>
      </c>
      <c r="J3565" s="1" t="str">
        <f t="array" ref="J3565">_xlfn.XLOOKUP(G3565,Movies_data!$A$1:$A$41,Movies_data!$C$1:$C$41,"not found")</f>
        <v>Tamil</v>
      </c>
      <c r="K3565" s="1">
        <f t="array" ref="K3565">_xlfn.XLOOKUP(G3565,Movies_data!$A$1:$A$41,Movies_data!$H$1:$H$41,"Not Found")</f>
        <v>7.3</v>
      </c>
      <c r="L3565" s="1" t="str">
        <f t="array" ref="L3565">_xlfn.XLOOKUP(A3565,Booking_data!$A$1:$A$6001,Booking_data!$E$1:$E$6001,"not Found")</f>
        <v>C142</v>
      </c>
      <c r="M3565" s="1" t="str">
        <f t="array" ref="M3565">_xlfn.XLOOKUP(L3565,Cinemas_data!$A$1:$A$49,Cinemas_data!$I$1:$I$49,"not Found")</f>
        <v>#NAME?</v>
      </c>
      <c r="N3565" s="1" t="str">
        <f t="array" ref="N3565">_xlfn.XLOOKUP(L3565,Cinemas_data!$A$1:$A$49,Cinemas_data!$C$1:$C$49,"not Found")</f>
        <v>Ahmedabad</v>
      </c>
      <c r="O3565" s="1">
        <f t="array" ref="O3565">_xlfn.XLOOKUP(A3565,Booking_data!$A$1:$A$6001,Booking_data!$H$1:$H$6001,"not found")</f>
        <v>5</v>
      </c>
      <c r="P3565" s="1">
        <f t="array" ref="P3565">_xlfn.XLOOKUP(A3565,Booking_data!$A$1:$A$6001,Booking_data!$I$1:$I$6001,"not Found")</f>
        <v>220</v>
      </c>
      <c r="Q3565" s="1">
        <f t="shared" si="3"/>
        <v>1100</v>
      </c>
      <c r="R3565" s="1" t="str">
        <f t="array" ref="R3565">_xlfn.XLOOKUP(A3565,Booking_data!$A$1:$A$6001,Booking_data!$L$1:$L$6001,"Not Found")</f>
        <v>Wallet</v>
      </c>
      <c r="S3565" s="1">
        <f t="array" ref="S3565">_xlfn.XLOOKUP(A3565,Booking_data!$A$1:$A$6001,Booking_data!$N$1:$N$6001,"not Found")</f>
        <v>57</v>
      </c>
      <c r="T3565" s="1" t="str">
        <f t="array" ref="T3565">_xlfn.XLOOKUP(A3565,Booking_data!$A$1:$A$6001,Booking_data!$O$1:$O$6001,"Not Found")</f>
        <v>Other</v>
      </c>
      <c r="U3565" s="1" t="str">
        <f t="shared" si="4"/>
        <v>Above 45</v>
      </c>
      <c r="V3565" s="1" t="str">
        <f t="shared" si="5"/>
        <v>High Booking</v>
      </c>
    </row>
    <row r="3566" ht="15.75" customHeight="1">
      <c r="A3566" s="1" t="s">
        <v>3880</v>
      </c>
      <c r="B3566" s="6">
        <v>46031.0</v>
      </c>
      <c r="C3566" s="6">
        <v>46033.0</v>
      </c>
      <c r="D3566" s="7">
        <v>0.6458333333333334</v>
      </c>
      <c r="E3566" s="1" t="str">
        <f t="shared" si="1"/>
        <v>Weekday</v>
      </c>
      <c r="F3566" s="1" t="str">
        <f t="shared" si="2"/>
        <v>Jan</v>
      </c>
      <c r="G3566" s="1" t="str">
        <f t="array" ref="G3566">_xlfn.XLOOKUP(A3566,Booking_data!$A$1:$A$6001,Booking_data!$D$1:$D$6001,"not found")</f>
        <v>M025</v>
      </c>
      <c r="H3566" s="1" t="str">
        <f t="array" ref="H3566">_xlfn.XLOOKUP(G3566,Movies_data!$A$1:$A$41,Movies_data!$B$1:$B$41,"not found")</f>
        <v>Rocky Aur Rani Kii Prem Kahaani</v>
      </c>
      <c r="I3566" s="1" t="str">
        <f t="array" ref="I3566">_xlfn.XLOOKUP(G3566,Movies_data!$A$1:$A$41,Movies_data!$D$1:$D$41,"not found")</f>
        <v>Romance</v>
      </c>
      <c r="J3566" s="1" t="str">
        <f t="array" ref="J3566">_xlfn.XLOOKUP(G3566,Movies_data!$A$1:$A$41,Movies_data!$C$1:$C$41,"not found")</f>
        <v>Hindi</v>
      </c>
      <c r="K3566" s="1">
        <f t="array" ref="K3566">_xlfn.XLOOKUP(G3566,Movies_data!$A$1:$A$41,Movies_data!$H$1:$H$41,"Not Found")</f>
        <v>6.8</v>
      </c>
      <c r="L3566" s="1" t="str">
        <f t="array" ref="L3566">_xlfn.XLOOKUP(A3566,Booking_data!$A$1:$A$6001,Booking_data!$E$1:$E$6001,"not Found")</f>
        <v>C061</v>
      </c>
      <c r="M3566" s="1" t="str">
        <f t="array" ref="M3566">_xlfn.XLOOKUP(L3566,Cinemas_data!$A$1:$A$49,Cinemas_data!$I$1:$I$49,"not Found")</f>
        <v>#NAME?</v>
      </c>
      <c r="N3566" s="1" t="str">
        <f t="array" ref="N3566">_xlfn.XLOOKUP(L3566,Cinemas_data!$A$1:$A$49,Cinemas_data!$C$1:$C$49,"not Found")</f>
        <v>Mysuru</v>
      </c>
      <c r="O3566" s="1">
        <f t="array" ref="O3566">_xlfn.XLOOKUP(A3566,Booking_data!$A$1:$A$6001,Booking_data!$H$1:$H$6001,"not found")</f>
        <v>3</v>
      </c>
      <c r="P3566" s="1">
        <f t="array" ref="P3566">_xlfn.XLOOKUP(A3566,Booking_data!$A$1:$A$6001,Booking_data!$I$1:$I$6001,"not Found")</f>
        <v>340</v>
      </c>
      <c r="Q3566" s="1">
        <f t="shared" si="3"/>
        <v>1020</v>
      </c>
      <c r="R3566" s="1" t="str">
        <f t="array" ref="R3566">_xlfn.XLOOKUP(A3566,Booking_data!$A$1:$A$6001,Booking_data!$L$1:$L$6001,"Not Found")</f>
        <v>Net Banking</v>
      </c>
      <c r="S3566" s="1">
        <f t="array" ref="S3566">_xlfn.XLOOKUP(A3566,Booking_data!$A$1:$A$6001,Booking_data!$N$1:$N$6001,"not Found")</f>
        <v>58</v>
      </c>
      <c r="T3566" s="1" t="str">
        <f t="array" ref="T3566">_xlfn.XLOOKUP(A3566,Booking_data!$A$1:$A$6001,Booking_data!$O$1:$O$6001,"Not Found")</f>
        <v>Male</v>
      </c>
      <c r="U3566" s="1" t="str">
        <f t="shared" si="4"/>
        <v>Above 45</v>
      </c>
      <c r="V3566" s="1" t="str">
        <f t="shared" si="5"/>
        <v>Medium Booking</v>
      </c>
    </row>
    <row r="3567" ht="15.75" customHeight="1">
      <c r="A3567" s="1" t="s">
        <v>3881</v>
      </c>
      <c r="B3567" s="6">
        <v>46066.0</v>
      </c>
      <c r="C3567" s="6">
        <v>46069.0</v>
      </c>
      <c r="D3567" s="7">
        <v>0.8854166666666666</v>
      </c>
      <c r="E3567" s="1" t="str">
        <f t="shared" si="1"/>
        <v>Weekday</v>
      </c>
      <c r="F3567" s="1" t="str">
        <f t="shared" si="2"/>
        <v>Feb</v>
      </c>
      <c r="G3567" s="1" t="str">
        <f t="array" ref="G3567">_xlfn.XLOOKUP(A3567,Booking_data!$A$1:$A$6001,Booking_data!$D$1:$D$6001,"not found")</f>
        <v>M018</v>
      </c>
      <c r="H3567" s="1" t="str">
        <f t="array" ref="H3567">_xlfn.XLOOKUP(G3567,Movies_data!$A$1:$A$41,Movies_data!$B$1:$B$41,"not found")</f>
        <v>Sita Ramam</v>
      </c>
      <c r="I3567" s="1" t="str">
        <f t="array" ref="I3567">_xlfn.XLOOKUP(G3567,Movies_data!$A$1:$A$41,Movies_data!$D$1:$D$41,"not found")</f>
        <v>Romance</v>
      </c>
      <c r="J3567" s="1" t="str">
        <f t="array" ref="J3567">_xlfn.XLOOKUP(G3567,Movies_data!$A$1:$A$41,Movies_data!$C$1:$C$41,"not found")</f>
        <v>Telugu</v>
      </c>
      <c r="K3567" s="1">
        <f t="array" ref="K3567">_xlfn.XLOOKUP(G3567,Movies_data!$A$1:$A$41,Movies_data!$H$1:$H$41,"Not Found")</f>
        <v>8.5</v>
      </c>
      <c r="L3567" s="1" t="str">
        <f t="array" ref="L3567">_xlfn.XLOOKUP(A3567,Booking_data!$A$1:$A$6001,Booking_data!$E$1:$E$6001,"not Found")</f>
        <v>C091</v>
      </c>
      <c r="M3567" s="1" t="str">
        <f t="array" ref="M3567">_xlfn.XLOOKUP(L3567,Cinemas_data!$A$1:$A$49,Cinemas_data!$I$1:$I$49,"not Found")</f>
        <v>#NAME?</v>
      </c>
      <c r="N3567" s="1" t="str">
        <f t="array" ref="N3567">_xlfn.XLOOKUP(L3567,Cinemas_data!$A$1:$A$49,Cinemas_data!$C$1:$C$49,"not Found")</f>
        <v>Mumbai</v>
      </c>
      <c r="O3567" s="1">
        <f t="array" ref="O3567">_xlfn.XLOOKUP(A3567,Booking_data!$A$1:$A$6001,Booking_data!$H$1:$H$6001,"not found")</f>
        <v>2</v>
      </c>
      <c r="P3567" s="1">
        <f t="array" ref="P3567">_xlfn.XLOOKUP(A3567,Booking_data!$A$1:$A$6001,Booking_data!$I$1:$I$6001,"not Found")</f>
        <v>200</v>
      </c>
      <c r="Q3567" s="1">
        <f t="shared" si="3"/>
        <v>400</v>
      </c>
      <c r="R3567" s="1" t="str">
        <f t="array" ref="R3567">_xlfn.XLOOKUP(A3567,Booking_data!$A$1:$A$6001,Booking_data!$L$1:$L$6001,"Not Found")</f>
        <v>Debit Card</v>
      </c>
      <c r="S3567" s="1">
        <f t="array" ref="S3567">_xlfn.XLOOKUP(A3567,Booking_data!$A$1:$A$6001,Booking_data!$N$1:$N$6001,"not Found")</f>
        <v>18</v>
      </c>
      <c r="T3567" s="1" t="str">
        <f t="array" ref="T3567">_xlfn.XLOOKUP(A3567,Booking_data!$A$1:$A$6001,Booking_data!$O$1:$O$6001,"Not Found")</f>
        <v>Other</v>
      </c>
      <c r="U3567" s="1" t="str">
        <f t="shared" si="4"/>
        <v>Youngster</v>
      </c>
      <c r="V3567" s="1" t="str">
        <f t="shared" si="5"/>
        <v>Low Booking</v>
      </c>
    </row>
    <row r="3568" ht="15.75" customHeight="1">
      <c r="A3568" s="1" t="s">
        <v>3882</v>
      </c>
      <c r="B3568" s="6">
        <v>46194.0</v>
      </c>
      <c r="C3568" s="6">
        <v>46195.0</v>
      </c>
      <c r="D3568" s="7">
        <v>0.53125</v>
      </c>
      <c r="E3568" s="1" t="str">
        <f t="shared" si="1"/>
        <v>Weekend</v>
      </c>
      <c r="F3568" s="1" t="str">
        <f t="shared" si="2"/>
        <v>Jun</v>
      </c>
      <c r="G3568" s="1" t="str">
        <f t="array" ref="G3568">_xlfn.XLOOKUP(A3568,Booking_data!$A$1:$A$6001,Booking_data!$D$1:$D$6001,"not found")</f>
        <v>M034</v>
      </c>
      <c r="H3568" s="1" t="str">
        <f t="array" ref="H3568">_xlfn.XLOOKUP(G3568,Movies_data!$A$1:$A$41,Movies_data!$B$1:$B$41,"not found")</f>
        <v>Manjummel Boys</v>
      </c>
      <c r="I3568" s="1" t="str">
        <f t="array" ref="I3568">_xlfn.XLOOKUP(G3568,Movies_data!$A$1:$A$41,Movies_data!$D$1:$D$41,"not found")</f>
        <v>Adventure</v>
      </c>
      <c r="J3568" s="1" t="str">
        <f t="array" ref="J3568">_xlfn.XLOOKUP(G3568,Movies_data!$A$1:$A$41,Movies_data!$C$1:$C$41,"not found")</f>
        <v>Malayalam</v>
      </c>
      <c r="K3568" s="1">
        <f t="array" ref="K3568">_xlfn.XLOOKUP(G3568,Movies_data!$A$1:$A$41,Movies_data!$H$1:$H$41,"Not Found")</f>
        <v>8.3</v>
      </c>
      <c r="L3568" s="1" t="str">
        <f t="array" ref="L3568">_xlfn.XLOOKUP(A3568,Booking_data!$A$1:$A$6001,Booking_data!$E$1:$E$6001,"not Found")</f>
        <v>C123</v>
      </c>
      <c r="M3568" s="1" t="str">
        <f t="array" ref="M3568">_xlfn.XLOOKUP(L3568,Cinemas_data!$A$1:$A$49,Cinemas_data!$I$1:$I$49,"not Found")</f>
        <v>#NAME?</v>
      </c>
      <c r="N3568" s="1" t="str">
        <f t="array" ref="N3568">_xlfn.XLOOKUP(L3568,Cinemas_data!$A$1:$A$49,Cinemas_data!$C$1:$C$49,"not Found")</f>
        <v>Noida</v>
      </c>
      <c r="O3568" s="1">
        <f t="array" ref="O3568">_xlfn.XLOOKUP(A3568,Booking_data!$A$1:$A$6001,Booking_data!$H$1:$H$6001,"not found")</f>
        <v>1</v>
      </c>
      <c r="P3568" s="1">
        <f t="array" ref="P3568">_xlfn.XLOOKUP(A3568,Booking_data!$A$1:$A$6001,Booking_data!$I$1:$I$6001,"not Found")</f>
        <v>400</v>
      </c>
      <c r="Q3568" s="1">
        <f t="shared" si="3"/>
        <v>400</v>
      </c>
      <c r="R3568" s="1" t="str">
        <f t="array" ref="R3568">_xlfn.XLOOKUP(A3568,Booking_data!$A$1:$A$6001,Booking_data!$L$1:$L$6001,"Not Found")</f>
        <v>Wallet</v>
      </c>
      <c r="S3568" s="1">
        <f t="array" ref="S3568">_xlfn.XLOOKUP(A3568,Booking_data!$A$1:$A$6001,Booking_data!$N$1:$N$6001,"not Found")</f>
        <v>39</v>
      </c>
      <c r="T3568" s="1" t="str">
        <f t="array" ref="T3568">_xlfn.XLOOKUP(A3568,Booking_data!$A$1:$A$6001,Booking_data!$O$1:$O$6001,"Not Found")</f>
        <v>Male</v>
      </c>
      <c r="U3568" s="1" t="str">
        <f t="shared" si="4"/>
        <v>Middle Age</v>
      </c>
      <c r="V3568" s="1" t="str">
        <f t="shared" si="5"/>
        <v>Low Booking</v>
      </c>
    </row>
    <row r="3569" ht="15.75" customHeight="1">
      <c r="A3569" s="1" t="s">
        <v>3883</v>
      </c>
      <c r="B3569" s="6">
        <v>46157.0</v>
      </c>
      <c r="C3569" s="6">
        <v>46164.0</v>
      </c>
      <c r="D3569" s="7">
        <v>0.3958333333333333</v>
      </c>
      <c r="E3569" s="1" t="str">
        <f t="shared" si="1"/>
        <v>Weekday</v>
      </c>
      <c r="F3569" s="1" t="str">
        <f t="shared" si="2"/>
        <v>May</v>
      </c>
      <c r="G3569" s="1" t="str">
        <f t="array" ref="G3569">_xlfn.XLOOKUP(A3569,Booking_data!$A$1:$A$6001,Booking_data!$D$1:$D$6001,"not found")</f>
        <v>M022</v>
      </c>
      <c r="H3569" s="1" t="str">
        <f t="array" ref="H3569">_xlfn.XLOOKUP(G3569,Movies_data!$A$1:$A$41,Movies_data!$B$1:$B$41,"not found")</f>
        <v>12th Fail</v>
      </c>
      <c r="I3569" s="1" t="str">
        <f t="array" ref="I3569">_xlfn.XLOOKUP(G3569,Movies_data!$A$1:$A$41,Movies_data!$D$1:$D$41,"not found")</f>
        <v>Drama</v>
      </c>
      <c r="J3569" s="1" t="str">
        <f t="array" ref="J3569">_xlfn.XLOOKUP(G3569,Movies_data!$A$1:$A$41,Movies_data!$C$1:$C$41,"not found")</f>
        <v>Hindi</v>
      </c>
      <c r="K3569" s="1">
        <f t="array" ref="K3569">_xlfn.XLOOKUP(G3569,Movies_data!$A$1:$A$41,Movies_data!$H$1:$H$41,"Not Found")</f>
        <v>9</v>
      </c>
      <c r="L3569" s="1" t="str">
        <f t="array" ref="L3569">_xlfn.XLOOKUP(A3569,Booking_data!$A$1:$A$6001,Booking_data!$E$1:$E$6001,"not Found")</f>
        <v>C162</v>
      </c>
      <c r="M3569" s="1" t="str">
        <f t="array" ref="M3569">_xlfn.XLOOKUP(L3569,Cinemas_data!$A$1:$A$49,Cinemas_data!$I$1:$I$49,"not Found")</f>
        <v>#NAME?</v>
      </c>
      <c r="N3569" s="1" t="str">
        <f t="array" ref="N3569">_xlfn.XLOOKUP(L3569,Cinemas_data!$A$1:$A$49,Cinemas_data!$C$1:$C$49,"not Found")</f>
        <v>Thiruvananthapuram</v>
      </c>
      <c r="O3569" s="1">
        <f t="array" ref="O3569">_xlfn.XLOOKUP(A3569,Booking_data!$A$1:$A$6001,Booking_data!$H$1:$H$6001,"not found")</f>
        <v>1</v>
      </c>
      <c r="P3569" s="1">
        <f t="array" ref="P3569">_xlfn.XLOOKUP(A3569,Booking_data!$A$1:$A$6001,Booking_data!$I$1:$I$6001,"not Found")</f>
        <v>160</v>
      </c>
      <c r="Q3569" s="1">
        <f t="shared" si="3"/>
        <v>160</v>
      </c>
      <c r="R3569" s="1" t="str">
        <f t="array" ref="R3569">_xlfn.XLOOKUP(A3569,Booking_data!$A$1:$A$6001,Booking_data!$L$1:$L$6001,"Not Found")</f>
        <v>Wallet</v>
      </c>
      <c r="S3569" s="1">
        <f t="array" ref="S3569">_xlfn.XLOOKUP(A3569,Booking_data!$A$1:$A$6001,Booking_data!$N$1:$N$6001,"not Found")</f>
        <v>47</v>
      </c>
      <c r="T3569" s="1" t="str">
        <f t="array" ref="T3569">_xlfn.XLOOKUP(A3569,Booking_data!$A$1:$A$6001,Booking_data!$O$1:$O$6001,"Not Found")</f>
        <v>Male</v>
      </c>
      <c r="U3569" s="1" t="str">
        <f t="shared" si="4"/>
        <v>Above 45</v>
      </c>
      <c r="V3569" s="1" t="str">
        <f t="shared" si="5"/>
        <v>Low Booking</v>
      </c>
    </row>
    <row r="3570" ht="15.75" customHeight="1">
      <c r="A3570" s="1" t="s">
        <v>3884</v>
      </c>
      <c r="B3570" s="6">
        <v>46169.0</v>
      </c>
      <c r="C3570" s="6">
        <v>46171.0</v>
      </c>
      <c r="D3570" s="7">
        <v>0.6458333333333334</v>
      </c>
      <c r="E3570" s="1" t="str">
        <f t="shared" si="1"/>
        <v>Weekday</v>
      </c>
      <c r="F3570" s="1" t="str">
        <f t="shared" si="2"/>
        <v>May</v>
      </c>
      <c r="G3570" s="1" t="str">
        <f t="array" ref="G3570">_xlfn.XLOOKUP(A3570,Booking_data!$A$1:$A$6001,Booking_data!$D$1:$D$6001,"not found")</f>
        <v>M037</v>
      </c>
      <c r="H3570" s="1" t="str">
        <f t="array" ref="H3570">_xlfn.XLOOKUP(G3570,Movies_data!$A$1:$A$41,Movies_data!$B$1:$B$41,"not found")</f>
        <v>Oppenheimer</v>
      </c>
      <c r="I3570" s="1" t="str">
        <f t="array" ref="I3570">_xlfn.XLOOKUP(G3570,Movies_data!$A$1:$A$41,Movies_data!$D$1:$D$41,"not found")</f>
        <v>Biography</v>
      </c>
      <c r="J3570" s="1" t="str">
        <f t="array" ref="J3570">_xlfn.XLOOKUP(G3570,Movies_data!$A$1:$A$41,Movies_data!$C$1:$C$41,"not found")</f>
        <v>English</v>
      </c>
      <c r="K3570" s="1">
        <f t="array" ref="K3570">_xlfn.XLOOKUP(G3570,Movies_data!$A$1:$A$41,Movies_data!$H$1:$H$41,"Not Found")</f>
        <v>8.5</v>
      </c>
      <c r="L3570" s="1" t="str">
        <f t="array" ref="L3570">_xlfn.XLOOKUP(A3570,Booking_data!$A$1:$A$6001,Booking_data!$E$1:$E$6001,"not Found")</f>
        <v>C052</v>
      </c>
      <c r="M3570" s="1" t="str">
        <f t="array" ref="M3570">_xlfn.XLOOKUP(L3570,Cinemas_data!$A$1:$A$49,Cinemas_data!$I$1:$I$49,"not Found")</f>
        <v>#NAME?</v>
      </c>
      <c r="N3570" s="1" t="str">
        <f t="array" ref="N3570">_xlfn.XLOOKUP(L3570,Cinemas_data!$A$1:$A$49,Cinemas_data!$C$1:$C$49,"not Found")</f>
        <v>Bengaluru</v>
      </c>
      <c r="O3570" s="1">
        <f t="array" ref="O3570">_xlfn.XLOOKUP(A3570,Booking_data!$A$1:$A$6001,Booking_data!$H$1:$H$6001,"not found")</f>
        <v>3</v>
      </c>
      <c r="P3570" s="1">
        <f t="array" ref="P3570">_xlfn.XLOOKUP(A3570,Booking_data!$A$1:$A$6001,Booking_data!$I$1:$I$6001,"not Found")</f>
        <v>380</v>
      </c>
      <c r="Q3570" s="1">
        <f t="shared" si="3"/>
        <v>1140</v>
      </c>
      <c r="R3570" s="1" t="str">
        <f t="array" ref="R3570">_xlfn.XLOOKUP(A3570,Booking_data!$A$1:$A$6001,Booking_data!$L$1:$L$6001,"Not Found")</f>
        <v>UPI</v>
      </c>
      <c r="S3570" s="1">
        <f t="array" ref="S3570">_xlfn.XLOOKUP(A3570,Booking_data!$A$1:$A$6001,Booking_data!$N$1:$N$6001,"not Found")</f>
        <v>25</v>
      </c>
      <c r="T3570" s="1" t="str">
        <f t="array" ref="T3570">_xlfn.XLOOKUP(A3570,Booking_data!$A$1:$A$6001,Booking_data!$O$1:$O$6001,"Not Found")</f>
        <v>Female</v>
      </c>
      <c r="U3570" s="1" t="str">
        <f t="shared" si="4"/>
        <v>Youngster</v>
      </c>
      <c r="V3570" s="1" t="str">
        <f t="shared" si="5"/>
        <v>Medium Booking</v>
      </c>
    </row>
    <row r="3571" ht="15.75" customHeight="1">
      <c r="A3571" s="1" t="s">
        <v>3885</v>
      </c>
      <c r="B3571" s="6">
        <v>46171.0</v>
      </c>
      <c r="C3571" s="6">
        <v>46171.0</v>
      </c>
      <c r="D3571" s="7">
        <v>0.6458333333333334</v>
      </c>
      <c r="E3571" s="1" t="str">
        <f t="shared" si="1"/>
        <v>Weekday</v>
      </c>
      <c r="F3571" s="1" t="str">
        <f t="shared" si="2"/>
        <v>May</v>
      </c>
      <c r="G3571" s="1" t="str">
        <f t="array" ref="G3571">_xlfn.XLOOKUP(A3571,Booking_data!$A$1:$A$6001,Booking_data!$D$1:$D$6001,"not found")</f>
        <v>M013</v>
      </c>
      <c r="H3571" s="1" t="str">
        <f t="array" ref="H3571">_xlfn.XLOOKUP(G3571,Movies_data!$A$1:$A$41,Movies_data!$B$1:$B$41,"not found")</f>
        <v>Salaar</v>
      </c>
      <c r="I3571" s="1" t="str">
        <f t="array" ref="I3571">_xlfn.XLOOKUP(G3571,Movies_data!$A$1:$A$41,Movies_data!$D$1:$D$41,"not found")</f>
        <v>Action</v>
      </c>
      <c r="J3571" s="1" t="str">
        <f t="array" ref="J3571">_xlfn.XLOOKUP(G3571,Movies_data!$A$1:$A$41,Movies_data!$C$1:$C$41,"not found")</f>
        <v>Telugu</v>
      </c>
      <c r="K3571" s="1">
        <f t="array" ref="K3571">_xlfn.XLOOKUP(G3571,Movies_data!$A$1:$A$41,Movies_data!$H$1:$H$41,"Not Found")</f>
        <v>6.5</v>
      </c>
      <c r="L3571" s="1" t="str">
        <f t="array" ref="L3571">_xlfn.XLOOKUP(A3571,Booking_data!$A$1:$A$6001,Booking_data!$E$1:$E$6001,"not Found")</f>
        <v>C152</v>
      </c>
      <c r="M3571" s="1" t="str">
        <f t="array" ref="M3571">_xlfn.XLOOKUP(L3571,Cinemas_data!$A$1:$A$49,Cinemas_data!$I$1:$I$49,"not Found")</f>
        <v>#NAME?</v>
      </c>
      <c r="N3571" s="1" t="str">
        <f t="array" ref="N3571">_xlfn.XLOOKUP(L3571,Cinemas_data!$A$1:$A$49,Cinemas_data!$C$1:$C$49,"not Found")</f>
        <v>Kochi</v>
      </c>
      <c r="O3571" s="1">
        <f t="array" ref="O3571">_xlfn.XLOOKUP(A3571,Booking_data!$A$1:$A$6001,Booking_data!$H$1:$H$6001,"not found")</f>
        <v>3</v>
      </c>
      <c r="P3571" s="1">
        <f t="array" ref="P3571">_xlfn.XLOOKUP(A3571,Booking_data!$A$1:$A$6001,Booking_data!$I$1:$I$6001,"not Found")</f>
        <v>260</v>
      </c>
      <c r="Q3571" s="1">
        <f t="shared" si="3"/>
        <v>780</v>
      </c>
      <c r="R3571" s="1" t="str">
        <f t="array" ref="R3571">_xlfn.XLOOKUP(A3571,Booking_data!$A$1:$A$6001,Booking_data!$L$1:$L$6001,"Not Found")</f>
        <v>Wallet</v>
      </c>
      <c r="S3571" s="1">
        <f t="array" ref="S3571">_xlfn.XLOOKUP(A3571,Booking_data!$A$1:$A$6001,Booking_data!$N$1:$N$6001,"not Found")</f>
        <v>56</v>
      </c>
      <c r="T3571" s="1" t="str">
        <f t="array" ref="T3571">_xlfn.XLOOKUP(A3571,Booking_data!$A$1:$A$6001,Booking_data!$O$1:$O$6001,"Not Found")</f>
        <v>Female</v>
      </c>
      <c r="U3571" s="1" t="str">
        <f t="shared" si="4"/>
        <v>Above 45</v>
      </c>
      <c r="V3571" s="1" t="str">
        <f t="shared" si="5"/>
        <v>Medium Booking</v>
      </c>
    </row>
    <row r="3572" ht="15.75" customHeight="1">
      <c r="A3572" s="1" t="s">
        <v>3886</v>
      </c>
      <c r="B3572" s="6">
        <v>46108.0</v>
      </c>
      <c r="C3572" s="6">
        <v>46111.0</v>
      </c>
      <c r="D3572" s="7">
        <v>0.7708333333333334</v>
      </c>
      <c r="E3572" s="1" t="str">
        <f t="shared" si="1"/>
        <v>Weekday</v>
      </c>
      <c r="F3572" s="1" t="str">
        <f t="shared" si="2"/>
        <v>Mar</v>
      </c>
      <c r="G3572" s="1" t="str">
        <f t="array" ref="G3572">_xlfn.XLOOKUP(A3572,Booking_data!$A$1:$A$6001,Booking_data!$D$1:$D$6001,"not found")</f>
        <v>M008</v>
      </c>
      <c r="H3572" s="1" t="str">
        <f t="array" ref="H3572">_xlfn.XLOOKUP(G3572,Movies_data!$A$1:$A$41,Movies_data!$B$1:$B$41,"not found")</f>
        <v>Love Today</v>
      </c>
      <c r="I3572" s="1" t="str">
        <f t="array" ref="I3572">_xlfn.XLOOKUP(G3572,Movies_data!$A$1:$A$41,Movies_data!$D$1:$D$41,"not found")</f>
        <v>Romance</v>
      </c>
      <c r="J3572" s="1" t="str">
        <f t="array" ref="J3572">_xlfn.XLOOKUP(G3572,Movies_data!$A$1:$A$41,Movies_data!$C$1:$C$41,"not found")</f>
        <v>Tamil</v>
      </c>
      <c r="K3572" s="1">
        <f t="array" ref="K3572">_xlfn.XLOOKUP(G3572,Movies_data!$A$1:$A$41,Movies_data!$H$1:$H$41,"Not Found")</f>
        <v>7.4</v>
      </c>
      <c r="L3572" s="1" t="str">
        <f t="array" ref="L3572">_xlfn.XLOOKUP(A3572,Booking_data!$A$1:$A$6001,Booking_data!$E$1:$E$6001,"not Found")</f>
        <v>C042</v>
      </c>
      <c r="M3572" s="1" t="str">
        <f t="array" ref="M3572">_xlfn.XLOOKUP(L3572,Cinemas_data!$A$1:$A$49,Cinemas_data!$I$1:$I$49,"not Found")</f>
        <v>#NAME?</v>
      </c>
      <c r="N3572" s="1" t="str">
        <f t="array" ref="N3572">_xlfn.XLOOKUP(L3572,Cinemas_data!$A$1:$A$49,Cinemas_data!$C$1:$C$49,"not Found")</f>
        <v>Salem</v>
      </c>
      <c r="O3572" s="1">
        <f t="array" ref="O3572">_xlfn.XLOOKUP(A3572,Booking_data!$A$1:$A$6001,Booking_data!$H$1:$H$6001,"not found")</f>
        <v>2</v>
      </c>
      <c r="P3572" s="1">
        <f t="array" ref="P3572">_xlfn.XLOOKUP(A3572,Booking_data!$A$1:$A$6001,Booking_data!$I$1:$I$6001,"not Found")</f>
        <v>360</v>
      </c>
      <c r="Q3572" s="1">
        <f t="shared" si="3"/>
        <v>720</v>
      </c>
      <c r="R3572" s="1" t="str">
        <f t="array" ref="R3572">_xlfn.XLOOKUP(A3572,Booking_data!$A$1:$A$6001,Booking_data!$L$1:$L$6001,"Not Found")</f>
        <v>Wallet</v>
      </c>
      <c r="S3572" s="1">
        <f t="array" ref="S3572">_xlfn.XLOOKUP(A3572,Booking_data!$A$1:$A$6001,Booking_data!$N$1:$N$6001,"not Found")</f>
        <v>52</v>
      </c>
      <c r="T3572" s="1" t="str">
        <f t="array" ref="T3572">_xlfn.XLOOKUP(A3572,Booking_data!$A$1:$A$6001,Booking_data!$O$1:$O$6001,"Not Found")</f>
        <v>Female</v>
      </c>
      <c r="U3572" s="1" t="str">
        <f t="shared" si="4"/>
        <v>Above 45</v>
      </c>
      <c r="V3572" s="1" t="str">
        <f t="shared" si="5"/>
        <v>Low Booking</v>
      </c>
    </row>
    <row r="3573" ht="15.75" customHeight="1">
      <c r="A3573" s="1" t="s">
        <v>3887</v>
      </c>
      <c r="B3573" s="6">
        <v>46178.0</v>
      </c>
      <c r="C3573" s="6">
        <v>46179.0</v>
      </c>
      <c r="D3573" s="7">
        <v>0.6458333333333334</v>
      </c>
      <c r="E3573" s="1" t="str">
        <f t="shared" si="1"/>
        <v>Weekday</v>
      </c>
      <c r="F3573" s="1" t="str">
        <f t="shared" si="2"/>
        <v>Jun</v>
      </c>
      <c r="G3573" s="1" t="str">
        <f t="array" ref="G3573">_xlfn.XLOOKUP(A3573,Booking_data!$A$1:$A$6001,Booking_data!$D$1:$D$6001,"not found")</f>
        <v>M002</v>
      </c>
      <c r="H3573" s="1" t="str">
        <f t="array" ref="H3573">_xlfn.XLOOKUP(G3573,Movies_data!$A$1:$A$41,Movies_data!$B$1:$B$41,"not found")</f>
        <v>Jailer</v>
      </c>
      <c r="I3573" s="1" t="str">
        <f t="array" ref="I3573">_xlfn.XLOOKUP(G3573,Movies_data!$A$1:$A$41,Movies_data!$D$1:$D$41,"not found")</f>
        <v>Action</v>
      </c>
      <c r="J3573" s="1" t="str">
        <f t="array" ref="J3573">_xlfn.XLOOKUP(G3573,Movies_data!$A$1:$A$41,Movies_data!$C$1:$C$41,"not found")</f>
        <v>Tamil</v>
      </c>
      <c r="K3573" s="1">
        <f t="array" ref="K3573">_xlfn.XLOOKUP(G3573,Movies_data!$A$1:$A$41,Movies_data!$H$1:$H$41,"Not Found")</f>
        <v>7.1</v>
      </c>
      <c r="L3573" s="1" t="str">
        <f t="array" ref="L3573">_xlfn.XLOOKUP(A3573,Booking_data!$A$1:$A$6001,Booking_data!$E$1:$E$6001,"not Found")</f>
        <v>C041</v>
      </c>
      <c r="M3573" s="1" t="str">
        <f t="array" ref="M3573">_xlfn.XLOOKUP(L3573,Cinemas_data!$A$1:$A$49,Cinemas_data!$I$1:$I$49,"not Found")</f>
        <v>#NAME?</v>
      </c>
      <c r="N3573" s="1" t="str">
        <f t="array" ref="N3573">_xlfn.XLOOKUP(L3573,Cinemas_data!$A$1:$A$49,Cinemas_data!$C$1:$C$49,"not Found")</f>
        <v>Salem</v>
      </c>
      <c r="O3573" s="1">
        <f t="array" ref="O3573">_xlfn.XLOOKUP(A3573,Booking_data!$A$1:$A$6001,Booking_data!$H$1:$H$6001,"not found")</f>
        <v>5</v>
      </c>
      <c r="P3573" s="1">
        <f t="array" ref="P3573">_xlfn.XLOOKUP(A3573,Booking_data!$A$1:$A$6001,Booking_data!$I$1:$I$6001,"not Found")</f>
        <v>160</v>
      </c>
      <c r="Q3573" s="1">
        <f t="shared" si="3"/>
        <v>800</v>
      </c>
      <c r="R3573" s="1" t="str">
        <f t="array" ref="R3573">_xlfn.XLOOKUP(A3573,Booking_data!$A$1:$A$6001,Booking_data!$L$1:$L$6001,"Not Found")</f>
        <v>Credit Card</v>
      </c>
      <c r="S3573" s="1">
        <f t="array" ref="S3573">_xlfn.XLOOKUP(A3573,Booking_data!$A$1:$A$6001,Booking_data!$N$1:$N$6001,"not Found")</f>
        <v>50</v>
      </c>
      <c r="T3573" s="1" t="str">
        <f t="array" ref="T3573">_xlfn.XLOOKUP(A3573,Booking_data!$A$1:$A$6001,Booking_data!$O$1:$O$6001,"Not Found")</f>
        <v>Other</v>
      </c>
      <c r="U3573" s="1" t="str">
        <f t="shared" si="4"/>
        <v>Above 45</v>
      </c>
      <c r="V3573" s="1" t="str">
        <f t="shared" si="5"/>
        <v>High Booking</v>
      </c>
    </row>
    <row r="3574" ht="15.75" customHeight="1">
      <c r="A3574" s="1" t="s">
        <v>3888</v>
      </c>
      <c r="B3574" s="6">
        <v>46090.0</v>
      </c>
      <c r="C3574" s="6">
        <v>46096.0</v>
      </c>
      <c r="D3574" s="7">
        <v>0.8854166666666666</v>
      </c>
      <c r="E3574" s="1" t="str">
        <f t="shared" si="1"/>
        <v>Weekday</v>
      </c>
      <c r="F3574" s="1" t="str">
        <f t="shared" si="2"/>
        <v>Mar</v>
      </c>
      <c r="G3574" s="1" t="str">
        <f t="array" ref="G3574">_xlfn.XLOOKUP(A3574,Booking_data!$A$1:$A$6001,Booking_data!$D$1:$D$6001,"not found")</f>
        <v>M023</v>
      </c>
      <c r="H3574" s="1" t="str">
        <f t="array" ref="H3574">_xlfn.XLOOKUP(G3574,Movies_data!$A$1:$A$41,Movies_data!$B$1:$B$41,"not found")</f>
        <v>Stree 2</v>
      </c>
      <c r="I3574" s="1" t="str">
        <f t="array" ref="I3574">_xlfn.XLOOKUP(G3574,Movies_data!$A$1:$A$41,Movies_data!$D$1:$D$41,"not found")</f>
        <v>Comedy</v>
      </c>
      <c r="J3574" s="1" t="str">
        <f t="array" ref="J3574">_xlfn.XLOOKUP(G3574,Movies_data!$A$1:$A$41,Movies_data!$C$1:$C$41,"not found")</f>
        <v>Hindi</v>
      </c>
      <c r="K3574" s="1">
        <f t="array" ref="K3574">_xlfn.XLOOKUP(G3574,Movies_data!$A$1:$A$41,Movies_data!$H$1:$H$41,"Not Found")</f>
        <v>6.9</v>
      </c>
      <c r="L3574" s="1" t="str">
        <f t="array" ref="L3574">_xlfn.XLOOKUP(A3574,Booking_data!$A$1:$A$6001,Booking_data!$E$1:$E$6001,"not Found")</f>
        <v>C143</v>
      </c>
      <c r="M3574" s="1" t="str">
        <f t="array" ref="M3574">_xlfn.XLOOKUP(L3574,Cinemas_data!$A$1:$A$49,Cinemas_data!$I$1:$I$49,"not Found")</f>
        <v>#NAME?</v>
      </c>
      <c r="N3574" s="1" t="str">
        <f t="array" ref="N3574">_xlfn.XLOOKUP(L3574,Cinemas_data!$A$1:$A$49,Cinemas_data!$C$1:$C$49,"not Found")</f>
        <v>Ahmedabad</v>
      </c>
      <c r="O3574" s="1">
        <f t="array" ref="O3574">_xlfn.XLOOKUP(A3574,Booking_data!$A$1:$A$6001,Booking_data!$H$1:$H$6001,"not found")</f>
        <v>4</v>
      </c>
      <c r="P3574" s="1">
        <f t="array" ref="P3574">_xlfn.XLOOKUP(A3574,Booking_data!$A$1:$A$6001,Booking_data!$I$1:$I$6001,"not Found")</f>
        <v>420</v>
      </c>
      <c r="Q3574" s="1">
        <f t="shared" si="3"/>
        <v>1680</v>
      </c>
      <c r="R3574" s="1" t="str">
        <f t="array" ref="R3574">_xlfn.XLOOKUP(A3574,Booking_data!$A$1:$A$6001,Booking_data!$L$1:$L$6001,"Not Found")</f>
        <v>Debit Card</v>
      </c>
      <c r="S3574" s="1">
        <f t="array" ref="S3574">_xlfn.XLOOKUP(A3574,Booking_data!$A$1:$A$6001,Booking_data!$N$1:$N$6001,"not Found")</f>
        <v>60</v>
      </c>
      <c r="T3574" s="1" t="str">
        <f t="array" ref="T3574">_xlfn.XLOOKUP(A3574,Booking_data!$A$1:$A$6001,Booking_data!$O$1:$O$6001,"Not Found")</f>
        <v>Female</v>
      </c>
      <c r="U3574" s="1" t="str">
        <f t="shared" si="4"/>
        <v>Above 45</v>
      </c>
      <c r="V3574" s="1" t="str">
        <f t="shared" si="5"/>
        <v>Medium Booking</v>
      </c>
    </row>
    <row r="3575" ht="15.75" customHeight="1">
      <c r="A3575" s="1" t="s">
        <v>3889</v>
      </c>
      <c r="B3575" s="6">
        <v>46116.0</v>
      </c>
      <c r="C3575" s="6">
        <v>46119.0</v>
      </c>
      <c r="D3575" s="7">
        <v>0.9375</v>
      </c>
      <c r="E3575" s="1" t="str">
        <f t="shared" si="1"/>
        <v>Weekend</v>
      </c>
      <c r="F3575" s="1" t="str">
        <f t="shared" si="2"/>
        <v>Apr</v>
      </c>
      <c r="G3575" s="1" t="str">
        <f t="array" ref="G3575">_xlfn.XLOOKUP(A3575,Booking_data!$A$1:$A$6001,Booking_data!$D$1:$D$6001,"not found")</f>
        <v>M001</v>
      </c>
      <c r="H3575" s="1" t="str">
        <f t="array" ref="H3575">_xlfn.XLOOKUP(G3575,Movies_data!$A$1:$A$41,Movies_data!$B$1:$B$41,"not found")</f>
        <v>Leo</v>
      </c>
      <c r="I3575" s="1" t="str">
        <f t="array" ref="I3575">_xlfn.XLOOKUP(G3575,Movies_data!$A$1:$A$41,Movies_data!$D$1:$D$41,"not found")</f>
        <v>Action</v>
      </c>
      <c r="J3575" s="1" t="str">
        <f t="array" ref="J3575">_xlfn.XLOOKUP(G3575,Movies_data!$A$1:$A$41,Movies_data!$C$1:$C$41,"not found")</f>
        <v>Tamil</v>
      </c>
      <c r="K3575" s="1">
        <f t="array" ref="K3575">_xlfn.XLOOKUP(G3575,Movies_data!$A$1:$A$41,Movies_data!$H$1:$H$41,"Not Found")</f>
        <v>8</v>
      </c>
      <c r="L3575" s="1" t="str">
        <f t="array" ref="L3575">_xlfn.XLOOKUP(A3575,Booking_data!$A$1:$A$6001,Booking_data!$E$1:$E$6001,"not Found")</f>
        <v>C142</v>
      </c>
      <c r="M3575" s="1" t="str">
        <f t="array" ref="M3575">_xlfn.XLOOKUP(L3575,Cinemas_data!$A$1:$A$49,Cinemas_data!$I$1:$I$49,"not Found")</f>
        <v>#NAME?</v>
      </c>
      <c r="N3575" s="1" t="str">
        <f t="array" ref="N3575">_xlfn.XLOOKUP(L3575,Cinemas_data!$A$1:$A$49,Cinemas_data!$C$1:$C$49,"not Found")</f>
        <v>Ahmedabad</v>
      </c>
      <c r="O3575" s="1">
        <f t="array" ref="O3575">_xlfn.XLOOKUP(A3575,Booking_data!$A$1:$A$6001,Booking_data!$H$1:$H$6001,"not found")</f>
        <v>3</v>
      </c>
      <c r="P3575" s="1">
        <f t="array" ref="P3575">_xlfn.XLOOKUP(A3575,Booking_data!$A$1:$A$6001,Booking_data!$I$1:$I$6001,"not Found")</f>
        <v>220</v>
      </c>
      <c r="Q3575" s="1">
        <f t="shared" si="3"/>
        <v>660</v>
      </c>
      <c r="R3575" s="1" t="str">
        <f t="array" ref="R3575">_xlfn.XLOOKUP(A3575,Booking_data!$A$1:$A$6001,Booking_data!$L$1:$L$6001,"Not Found")</f>
        <v>Wallet</v>
      </c>
      <c r="S3575" s="1">
        <f t="array" ref="S3575">_xlfn.XLOOKUP(A3575,Booking_data!$A$1:$A$6001,Booking_data!$N$1:$N$6001,"not Found")</f>
        <v>56</v>
      </c>
      <c r="T3575" s="1" t="str">
        <f t="array" ref="T3575">_xlfn.XLOOKUP(A3575,Booking_data!$A$1:$A$6001,Booking_data!$O$1:$O$6001,"Not Found")</f>
        <v>Female</v>
      </c>
      <c r="U3575" s="1" t="str">
        <f t="shared" si="4"/>
        <v>Above 45</v>
      </c>
      <c r="V3575" s="1" t="str">
        <f t="shared" si="5"/>
        <v>Medium Booking</v>
      </c>
    </row>
    <row r="3576" ht="15.75" customHeight="1">
      <c r="A3576" s="1" t="s">
        <v>3890</v>
      </c>
      <c r="B3576" s="6">
        <v>46132.0</v>
      </c>
      <c r="C3576" s="6">
        <v>46139.0</v>
      </c>
      <c r="D3576" s="7">
        <v>0.8854166666666666</v>
      </c>
      <c r="E3576" s="1" t="str">
        <f t="shared" si="1"/>
        <v>Weekday</v>
      </c>
      <c r="F3576" s="1" t="str">
        <f t="shared" si="2"/>
        <v>Apr</v>
      </c>
      <c r="G3576" s="1" t="str">
        <f t="array" ref="G3576">_xlfn.XLOOKUP(A3576,Booking_data!$A$1:$A$6001,Booking_data!$D$1:$D$6001,"not found")</f>
        <v>M019</v>
      </c>
      <c r="H3576" s="1" t="str">
        <f t="array" ref="H3576">_xlfn.XLOOKUP(G3576,Movies_data!$A$1:$A$41,Movies_data!$B$1:$B$41,"not found")</f>
        <v>Animal</v>
      </c>
      <c r="I3576" s="1" t="str">
        <f t="array" ref="I3576">_xlfn.XLOOKUP(G3576,Movies_data!$A$1:$A$41,Movies_data!$D$1:$D$41,"not found")</f>
        <v>Drama</v>
      </c>
      <c r="J3576" s="1" t="str">
        <f t="array" ref="J3576">_xlfn.XLOOKUP(G3576,Movies_data!$A$1:$A$41,Movies_data!$C$1:$C$41,"not found")</f>
        <v>Hindi</v>
      </c>
      <c r="K3576" s="1">
        <f t="array" ref="K3576">_xlfn.XLOOKUP(G3576,Movies_data!$A$1:$A$41,Movies_data!$H$1:$H$41,"Not Found")</f>
        <v>6.1</v>
      </c>
      <c r="L3576" s="1" t="str">
        <f t="array" ref="L3576">_xlfn.XLOOKUP(A3576,Booking_data!$A$1:$A$6001,Booking_data!$E$1:$E$6001,"not Found")</f>
        <v>C142</v>
      </c>
      <c r="M3576" s="1" t="str">
        <f t="array" ref="M3576">_xlfn.XLOOKUP(L3576,Cinemas_data!$A$1:$A$49,Cinemas_data!$I$1:$I$49,"not Found")</f>
        <v>#NAME?</v>
      </c>
      <c r="N3576" s="1" t="str">
        <f t="array" ref="N3576">_xlfn.XLOOKUP(L3576,Cinemas_data!$A$1:$A$49,Cinemas_data!$C$1:$C$49,"not Found")</f>
        <v>Ahmedabad</v>
      </c>
      <c r="O3576" s="1">
        <f t="array" ref="O3576">_xlfn.XLOOKUP(A3576,Booking_data!$A$1:$A$6001,Booking_data!$H$1:$H$6001,"not found")</f>
        <v>3</v>
      </c>
      <c r="P3576" s="1">
        <f t="array" ref="P3576">_xlfn.XLOOKUP(A3576,Booking_data!$A$1:$A$6001,Booking_data!$I$1:$I$6001,"not Found")</f>
        <v>220</v>
      </c>
      <c r="Q3576" s="1">
        <f t="shared" si="3"/>
        <v>660</v>
      </c>
      <c r="R3576" s="1" t="str">
        <f t="array" ref="R3576">_xlfn.XLOOKUP(A3576,Booking_data!$A$1:$A$6001,Booking_data!$L$1:$L$6001,"Not Found")</f>
        <v>Debit Card</v>
      </c>
      <c r="S3576" s="1">
        <f t="array" ref="S3576">_xlfn.XLOOKUP(A3576,Booking_data!$A$1:$A$6001,Booking_data!$N$1:$N$6001,"not Found")</f>
        <v>50</v>
      </c>
      <c r="T3576" s="1" t="str">
        <f t="array" ref="T3576">_xlfn.XLOOKUP(A3576,Booking_data!$A$1:$A$6001,Booking_data!$O$1:$O$6001,"Not Found")</f>
        <v>Female</v>
      </c>
      <c r="U3576" s="1" t="str">
        <f t="shared" si="4"/>
        <v>Above 45</v>
      </c>
      <c r="V3576" s="1" t="str">
        <f t="shared" si="5"/>
        <v>Medium Booking</v>
      </c>
    </row>
    <row r="3577" ht="15.75" customHeight="1">
      <c r="A3577" s="1" t="s">
        <v>3891</v>
      </c>
      <c r="B3577" s="6">
        <v>46161.0</v>
      </c>
      <c r="C3577" s="6">
        <v>46162.0</v>
      </c>
      <c r="D3577" s="7">
        <v>0.6458333333333334</v>
      </c>
      <c r="E3577" s="1" t="str">
        <f t="shared" si="1"/>
        <v>Weekday</v>
      </c>
      <c r="F3577" s="1" t="str">
        <f t="shared" si="2"/>
        <v>May</v>
      </c>
      <c r="G3577" s="1" t="str">
        <f t="array" ref="G3577">_xlfn.XLOOKUP(A3577,Booking_data!$A$1:$A$6001,Booking_data!$D$1:$D$6001,"not found")</f>
        <v>M031</v>
      </c>
      <c r="H3577" s="1" t="str">
        <f t="array" ref="H3577">_xlfn.XLOOKUP(G3577,Movies_data!$A$1:$A$41,Movies_data!$B$1:$B$41,"not found")</f>
        <v>Bangalore Days</v>
      </c>
      <c r="I3577" s="1" t="str">
        <f t="array" ref="I3577">_xlfn.XLOOKUP(G3577,Movies_data!$A$1:$A$41,Movies_data!$D$1:$D$41,"not found")</f>
        <v>Drama</v>
      </c>
      <c r="J3577" s="1" t="str">
        <f t="array" ref="J3577">_xlfn.XLOOKUP(G3577,Movies_data!$A$1:$A$41,Movies_data!$C$1:$C$41,"not found")</f>
        <v>Malayalam</v>
      </c>
      <c r="K3577" s="1">
        <f t="array" ref="K3577">_xlfn.XLOOKUP(G3577,Movies_data!$A$1:$A$41,Movies_data!$H$1:$H$41,"Not Found")</f>
        <v>8.3</v>
      </c>
      <c r="L3577" s="1" t="str">
        <f t="array" ref="L3577">_xlfn.XLOOKUP(A3577,Booking_data!$A$1:$A$6001,Booking_data!$E$1:$E$6001,"not Found")</f>
        <v>C123</v>
      </c>
      <c r="M3577" s="1" t="str">
        <f t="array" ref="M3577">_xlfn.XLOOKUP(L3577,Cinemas_data!$A$1:$A$49,Cinemas_data!$I$1:$I$49,"not Found")</f>
        <v>#NAME?</v>
      </c>
      <c r="N3577" s="1" t="str">
        <f t="array" ref="N3577">_xlfn.XLOOKUP(L3577,Cinemas_data!$A$1:$A$49,Cinemas_data!$C$1:$C$49,"not Found")</f>
        <v>Noida</v>
      </c>
      <c r="O3577" s="1">
        <f t="array" ref="O3577">_xlfn.XLOOKUP(A3577,Booking_data!$A$1:$A$6001,Booking_data!$H$1:$H$6001,"not found")</f>
        <v>6</v>
      </c>
      <c r="P3577" s="1">
        <f t="array" ref="P3577">_xlfn.XLOOKUP(A3577,Booking_data!$A$1:$A$6001,Booking_data!$I$1:$I$6001,"not Found")</f>
        <v>400</v>
      </c>
      <c r="Q3577" s="1">
        <f t="shared" si="3"/>
        <v>2400</v>
      </c>
      <c r="R3577" s="1" t="str">
        <f t="array" ref="R3577">_xlfn.XLOOKUP(A3577,Booking_data!$A$1:$A$6001,Booking_data!$L$1:$L$6001,"Not Found")</f>
        <v>Debit Card</v>
      </c>
      <c r="S3577" s="1">
        <f t="array" ref="S3577">_xlfn.XLOOKUP(A3577,Booking_data!$A$1:$A$6001,Booking_data!$N$1:$N$6001,"not Found")</f>
        <v>35</v>
      </c>
      <c r="T3577" s="1" t="str">
        <f t="array" ref="T3577">_xlfn.XLOOKUP(A3577,Booking_data!$A$1:$A$6001,Booking_data!$O$1:$O$6001,"Not Found")</f>
        <v>Other</v>
      </c>
      <c r="U3577" s="1" t="str">
        <f t="shared" si="4"/>
        <v>Middle Age</v>
      </c>
      <c r="V3577" s="1" t="str">
        <f t="shared" si="5"/>
        <v>High Booking</v>
      </c>
    </row>
    <row r="3578" ht="15.75" customHeight="1">
      <c r="A3578" s="1" t="s">
        <v>3892</v>
      </c>
      <c r="B3578" s="6">
        <v>46092.0</v>
      </c>
      <c r="C3578" s="6">
        <v>46096.0</v>
      </c>
      <c r="D3578" s="7">
        <v>0.7708333333333334</v>
      </c>
      <c r="E3578" s="1" t="str">
        <f t="shared" si="1"/>
        <v>Weekday</v>
      </c>
      <c r="F3578" s="1" t="str">
        <f t="shared" si="2"/>
        <v>Mar</v>
      </c>
      <c r="G3578" s="1" t="str">
        <f t="array" ref="G3578">_xlfn.XLOOKUP(A3578,Booking_data!$A$1:$A$6001,Booking_data!$D$1:$D$6001,"not found")</f>
        <v>M002</v>
      </c>
      <c r="H3578" s="1" t="str">
        <f t="array" ref="H3578">_xlfn.XLOOKUP(G3578,Movies_data!$A$1:$A$41,Movies_data!$B$1:$B$41,"not found")</f>
        <v>Jailer</v>
      </c>
      <c r="I3578" s="1" t="str">
        <f t="array" ref="I3578">_xlfn.XLOOKUP(G3578,Movies_data!$A$1:$A$41,Movies_data!$D$1:$D$41,"not found")</f>
        <v>Action</v>
      </c>
      <c r="J3578" s="1" t="str">
        <f t="array" ref="J3578">_xlfn.XLOOKUP(G3578,Movies_data!$A$1:$A$41,Movies_data!$C$1:$C$41,"not found")</f>
        <v>Tamil</v>
      </c>
      <c r="K3578" s="1">
        <f t="array" ref="K3578">_xlfn.XLOOKUP(G3578,Movies_data!$A$1:$A$41,Movies_data!$H$1:$H$41,"Not Found")</f>
        <v>7.1</v>
      </c>
      <c r="L3578" s="1" t="str">
        <f t="array" ref="L3578">_xlfn.XLOOKUP(A3578,Booking_data!$A$1:$A$6001,Booking_data!$E$1:$E$6001,"not Found")</f>
        <v>C013</v>
      </c>
      <c r="M3578" s="1" t="str">
        <f t="array" ref="M3578">_xlfn.XLOOKUP(L3578,Cinemas_data!$A$1:$A$49,Cinemas_data!$I$1:$I$49,"not Found")</f>
        <v>#NAME?</v>
      </c>
      <c r="N3578" s="1" t="str">
        <f t="array" ref="N3578">_xlfn.XLOOKUP(L3578,Cinemas_data!$A$1:$A$49,Cinemas_data!$C$1:$C$49,"not Found")</f>
        <v>Chennai</v>
      </c>
      <c r="O3578" s="1">
        <f t="array" ref="O3578">_xlfn.XLOOKUP(A3578,Booking_data!$A$1:$A$6001,Booking_data!$H$1:$H$6001,"not found")</f>
        <v>5</v>
      </c>
      <c r="P3578" s="1">
        <f t="array" ref="P3578">_xlfn.XLOOKUP(A3578,Booking_data!$A$1:$A$6001,Booking_data!$I$1:$I$6001,"not Found")</f>
        <v>420</v>
      </c>
      <c r="Q3578" s="1">
        <f t="shared" si="3"/>
        <v>2100</v>
      </c>
      <c r="R3578" s="1" t="str">
        <f t="array" ref="R3578">_xlfn.XLOOKUP(A3578,Booking_data!$A$1:$A$6001,Booking_data!$L$1:$L$6001,"Not Found")</f>
        <v>Wallet</v>
      </c>
      <c r="S3578" s="1">
        <f t="array" ref="S3578">_xlfn.XLOOKUP(A3578,Booking_data!$A$1:$A$6001,Booking_data!$N$1:$N$6001,"not Found")</f>
        <v>51</v>
      </c>
      <c r="T3578" s="1" t="str">
        <f t="array" ref="T3578">_xlfn.XLOOKUP(A3578,Booking_data!$A$1:$A$6001,Booking_data!$O$1:$O$6001,"Not Found")</f>
        <v>Male</v>
      </c>
      <c r="U3578" s="1" t="str">
        <f t="shared" si="4"/>
        <v>Above 45</v>
      </c>
      <c r="V3578" s="1" t="str">
        <f t="shared" si="5"/>
        <v>High Booking</v>
      </c>
    </row>
    <row r="3579" ht="15.75" customHeight="1">
      <c r="A3579" s="1" t="s">
        <v>3893</v>
      </c>
      <c r="B3579" s="6">
        <v>46191.0</v>
      </c>
      <c r="C3579" s="6">
        <v>46193.0</v>
      </c>
      <c r="D3579" s="7">
        <v>0.3958333333333333</v>
      </c>
      <c r="E3579" s="1" t="str">
        <f t="shared" si="1"/>
        <v>Weekday</v>
      </c>
      <c r="F3579" s="1" t="str">
        <f t="shared" si="2"/>
        <v>Jun</v>
      </c>
      <c r="G3579" s="1" t="str">
        <f t="array" ref="G3579">_xlfn.XLOOKUP(A3579,Booking_data!$A$1:$A$6001,Booking_data!$D$1:$D$6001,"not found")</f>
        <v>M040</v>
      </c>
      <c r="H3579" s="1" t="str">
        <f t="array" ref="H3579">_xlfn.XLOOKUP(G3579,Movies_data!$A$1:$A$41,Movies_data!$B$1:$B$41,"not found")</f>
        <v>Inside Out 2</v>
      </c>
      <c r="I3579" s="1" t="str">
        <f t="array" ref="I3579">_xlfn.XLOOKUP(G3579,Movies_data!$A$1:$A$41,Movies_data!$D$1:$D$41,"not found")</f>
        <v>Animation</v>
      </c>
      <c r="J3579" s="1" t="str">
        <f t="array" ref="J3579">_xlfn.XLOOKUP(G3579,Movies_data!$A$1:$A$41,Movies_data!$C$1:$C$41,"not found")</f>
        <v>English</v>
      </c>
      <c r="K3579" s="1">
        <f t="array" ref="K3579">_xlfn.XLOOKUP(G3579,Movies_data!$A$1:$A$41,Movies_data!$H$1:$H$41,"Not Found")</f>
        <v>7.6</v>
      </c>
      <c r="L3579" s="1" t="str">
        <f t="array" ref="L3579">_xlfn.XLOOKUP(A3579,Booking_data!$A$1:$A$6001,Booking_data!$E$1:$E$6001,"not Found")</f>
        <v>C021</v>
      </c>
      <c r="M3579" s="1" t="str">
        <f t="array" ref="M3579">_xlfn.XLOOKUP(L3579,Cinemas_data!$A$1:$A$49,Cinemas_data!$I$1:$I$49,"not Found")</f>
        <v>#NAME?</v>
      </c>
      <c r="N3579" s="1" t="str">
        <f t="array" ref="N3579">_xlfn.XLOOKUP(L3579,Cinemas_data!$A$1:$A$49,Cinemas_data!$C$1:$C$49,"not Found")</f>
        <v>Coimbatore</v>
      </c>
      <c r="O3579" s="1">
        <f t="array" ref="O3579">_xlfn.XLOOKUP(A3579,Booking_data!$A$1:$A$6001,Booking_data!$H$1:$H$6001,"not found")</f>
        <v>3</v>
      </c>
      <c r="P3579" s="1">
        <f t="array" ref="P3579">_xlfn.XLOOKUP(A3579,Booking_data!$A$1:$A$6001,Booking_data!$I$1:$I$6001,"not Found")</f>
        <v>400</v>
      </c>
      <c r="Q3579" s="1">
        <f t="shared" si="3"/>
        <v>1200</v>
      </c>
      <c r="R3579" s="1" t="str">
        <f t="array" ref="R3579">_xlfn.XLOOKUP(A3579,Booking_data!$A$1:$A$6001,Booking_data!$L$1:$L$6001,"Not Found")</f>
        <v>Debit Card</v>
      </c>
      <c r="S3579" s="1">
        <f t="array" ref="S3579">_xlfn.XLOOKUP(A3579,Booking_data!$A$1:$A$6001,Booking_data!$N$1:$N$6001,"not Found")</f>
        <v>19</v>
      </c>
      <c r="T3579" s="1" t="str">
        <f t="array" ref="T3579">_xlfn.XLOOKUP(A3579,Booking_data!$A$1:$A$6001,Booking_data!$O$1:$O$6001,"Not Found")</f>
        <v>Male</v>
      </c>
      <c r="U3579" s="1" t="str">
        <f t="shared" si="4"/>
        <v>Youngster</v>
      </c>
      <c r="V3579" s="1" t="str">
        <f t="shared" si="5"/>
        <v>Medium Booking</v>
      </c>
    </row>
    <row r="3580" ht="15.75" customHeight="1">
      <c r="A3580" s="1" t="s">
        <v>3894</v>
      </c>
      <c r="B3580" s="6">
        <v>46137.0</v>
      </c>
      <c r="C3580" s="6">
        <v>46142.0</v>
      </c>
      <c r="D3580" s="7">
        <v>0.9375</v>
      </c>
      <c r="E3580" s="1" t="str">
        <f t="shared" si="1"/>
        <v>Weekend</v>
      </c>
      <c r="F3580" s="1" t="str">
        <f t="shared" si="2"/>
        <v>Apr</v>
      </c>
      <c r="G3580" s="1" t="str">
        <f t="array" ref="G3580">_xlfn.XLOOKUP(A3580,Booking_data!$A$1:$A$6001,Booking_data!$D$1:$D$6001,"not found")</f>
        <v>M025</v>
      </c>
      <c r="H3580" s="1" t="str">
        <f t="array" ref="H3580">_xlfn.XLOOKUP(G3580,Movies_data!$A$1:$A$41,Movies_data!$B$1:$B$41,"not found")</f>
        <v>Rocky Aur Rani Kii Prem Kahaani</v>
      </c>
      <c r="I3580" s="1" t="str">
        <f t="array" ref="I3580">_xlfn.XLOOKUP(G3580,Movies_data!$A$1:$A$41,Movies_data!$D$1:$D$41,"not found")</f>
        <v>Romance</v>
      </c>
      <c r="J3580" s="1" t="str">
        <f t="array" ref="J3580">_xlfn.XLOOKUP(G3580,Movies_data!$A$1:$A$41,Movies_data!$C$1:$C$41,"not found")</f>
        <v>Hindi</v>
      </c>
      <c r="K3580" s="1">
        <f t="array" ref="K3580">_xlfn.XLOOKUP(G3580,Movies_data!$A$1:$A$41,Movies_data!$H$1:$H$41,"Not Found")</f>
        <v>6.8</v>
      </c>
      <c r="L3580" s="1" t="str">
        <f t="array" ref="L3580">_xlfn.XLOOKUP(A3580,Booking_data!$A$1:$A$6001,Booking_data!$E$1:$E$6001,"not Found")</f>
        <v>C151</v>
      </c>
      <c r="M3580" s="1" t="str">
        <f t="array" ref="M3580">_xlfn.XLOOKUP(L3580,Cinemas_data!$A$1:$A$49,Cinemas_data!$I$1:$I$49,"not Found")</f>
        <v>#NAME?</v>
      </c>
      <c r="N3580" s="1" t="str">
        <f t="array" ref="N3580">_xlfn.XLOOKUP(L3580,Cinemas_data!$A$1:$A$49,Cinemas_data!$C$1:$C$49,"not Found")</f>
        <v>Kochi</v>
      </c>
      <c r="O3580" s="1">
        <f t="array" ref="O3580">_xlfn.XLOOKUP(A3580,Booking_data!$A$1:$A$6001,Booking_data!$H$1:$H$6001,"not found")</f>
        <v>2</v>
      </c>
      <c r="P3580" s="1">
        <f t="array" ref="P3580">_xlfn.XLOOKUP(A3580,Booking_data!$A$1:$A$6001,Booking_data!$I$1:$I$6001,"not Found")</f>
        <v>460</v>
      </c>
      <c r="Q3580" s="1">
        <f t="shared" si="3"/>
        <v>920</v>
      </c>
      <c r="R3580" s="1" t="str">
        <f t="array" ref="R3580">_xlfn.XLOOKUP(A3580,Booking_data!$A$1:$A$6001,Booking_data!$L$1:$L$6001,"Not Found")</f>
        <v>Wallet</v>
      </c>
      <c r="S3580" s="1">
        <f t="array" ref="S3580">_xlfn.XLOOKUP(A3580,Booking_data!$A$1:$A$6001,Booking_data!$N$1:$N$6001,"not Found")</f>
        <v>41</v>
      </c>
      <c r="T3580" s="1" t="str">
        <f t="array" ref="T3580">_xlfn.XLOOKUP(A3580,Booking_data!$A$1:$A$6001,Booking_data!$O$1:$O$6001,"Not Found")</f>
        <v>Male</v>
      </c>
      <c r="U3580" s="1" t="str">
        <f t="shared" si="4"/>
        <v>Middle Age</v>
      </c>
      <c r="V3580" s="1" t="str">
        <f t="shared" si="5"/>
        <v>Low Booking</v>
      </c>
    </row>
    <row r="3581" ht="15.75" customHeight="1">
      <c r="A3581" s="1" t="s">
        <v>3895</v>
      </c>
      <c r="B3581" s="6">
        <v>46131.0</v>
      </c>
      <c r="C3581" s="6">
        <v>46131.0</v>
      </c>
      <c r="D3581" s="7">
        <v>0.6458333333333334</v>
      </c>
      <c r="E3581" s="1" t="str">
        <f t="shared" si="1"/>
        <v>Weekend</v>
      </c>
      <c r="F3581" s="1" t="str">
        <f t="shared" si="2"/>
        <v>Apr</v>
      </c>
      <c r="G3581" s="1" t="str">
        <f t="array" ref="G3581">_xlfn.XLOOKUP(A3581,Booking_data!$A$1:$A$6001,Booking_data!$D$1:$D$6001,"not found")</f>
        <v>M001</v>
      </c>
      <c r="H3581" s="1" t="str">
        <f t="array" ref="H3581">_xlfn.XLOOKUP(G3581,Movies_data!$A$1:$A$41,Movies_data!$B$1:$B$41,"not found")</f>
        <v>Leo</v>
      </c>
      <c r="I3581" s="1" t="str">
        <f t="array" ref="I3581">_xlfn.XLOOKUP(G3581,Movies_data!$A$1:$A$41,Movies_data!$D$1:$D$41,"not found")</f>
        <v>Action</v>
      </c>
      <c r="J3581" s="1" t="str">
        <f t="array" ref="J3581">_xlfn.XLOOKUP(G3581,Movies_data!$A$1:$A$41,Movies_data!$C$1:$C$41,"not found")</f>
        <v>Tamil</v>
      </c>
      <c r="K3581" s="1">
        <f t="array" ref="K3581">_xlfn.XLOOKUP(G3581,Movies_data!$A$1:$A$41,Movies_data!$H$1:$H$41,"Not Found")</f>
        <v>8</v>
      </c>
      <c r="L3581" s="1" t="str">
        <f t="array" ref="L3581">_xlfn.XLOOKUP(A3581,Booking_data!$A$1:$A$6001,Booking_data!$E$1:$E$6001,"not Found")</f>
        <v>C081</v>
      </c>
      <c r="M3581" s="1" t="str">
        <f t="array" ref="M3581">_xlfn.XLOOKUP(L3581,Cinemas_data!$A$1:$A$49,Cinemas_data!$I$1:$I$49,"not Found")</f>
        <v>#NAME?</v>
      </c>
      <c r="N3581" s="1" t="str">
        <f t="array" ref="N3581">_xlfn.XLOOKUP(L3581,Cinemas_data!$A$1:$A$49,Cinemas_data!$C$1:$C$49,"not Found")</f>
        <v>Vijayawada</v>
      </c>
      <c r="O3581" s="1">
        <f t="array" ref="O3581">_xlfn.XLOOKUP(A3581,Booking_data!$A$1:$A$6001,Booking_data!$H$1:$H$6001,"not found")</f>
        <v>1</v>
      </c>
      <c r="P3581" s="1">
        <f t="array" ref="P3581">_xlfn.XLOOKUP(A3581,Booking_data!$A$1:$A$6001,Booking_data!$I$1:$I$6001,"not Found")</f>
        <v>380</v>
      </c>
      <c r="Q3581" s="1">
        <f t="shared" si="3"/>
        <v>380</v>
      </c>
      <c r="R3581" s="1" t="str">
        <f t="array" ref="R3581">_xlfn.XLOOKUP(A3581,Booking_data!$A$1:$A$6001,Booking_data!$L$1:$L$6001,"Not Found")</f>
        <v>Debit Card</v>
      </c>
      <c r="S3581" s="1">
        <f t="array" ref="S3581">_xlfn.XLOOKUP(A3581,Booking_data!$A$1:$A$6001,Booking_data!$N$1:$N$6001,"not Found")</f>
        <v>27</v>
      </c>
      <c r="T3581" s="1" t="str">
        <f t="array" ref="T3581">_xlfn.XLOOKUP(A3581,Booking_data!$A$1:$A$6001,Booking_data!$O$1:$O$6001,"Not Found")</f>
        <v>Other</v>
      </c>
      <c r="U3581" s="1" t="str">
        <f t="shared" si="4"/>
        <v>Youngster</v>
      </c>
      <c r="V3581" s="1" t="str">
        <f t="shared" si="5"/>
        <v>Low Booking</v>
      </c>
    </row>
    <row r="3582" ht="15.75" customHeight="1">
      <c r="A3582" s="1" t="s">
        <v>3896</v>
      </c>
      <c r="B3582" s="6">
        <v>46146.0</v>
      </c>
      <c r="C3582" s="6">
        <v>46146.0</v>
      </c>
      <c r="D3582" s="7">
        <v>0.53125</v>
      </c>
      <c r="E3582" s="1" t="str">
        <f t="shared" si="1"/>
        <v>Weekday</v>
      </c>
      <c r="F3582" s="1" t="str">
        <f t="shared" si="2"/>
        <v>May</v>
      </c>
      <c r="G3582" s="1" t="str">
        <f t="array" ref="G3582">_xlfn.XLOOKUP(A3582,Booking_data!$A$1:$A$6001,Booking_data!$D$1:$D$6001,"not found")</f>
        <v>M001</v>
      </c>
      <c r="H3582" s="1" t="str">
        <f t="array" ref="H3582">_xlfn.XLOOKUP(G3582,Movies_data!$A$1:$A$41,Movies_data!$B$1:$B$41,"not found")</f>
        <v>Leo</v>
      </c>
      <c r="I3582" s="1" t="str">
        <f t="array" ref="I3582">_xlfn.XLOOKUP(G3582,Movies_data!$A$1:$A$41,Movies_data!$D$1:$D$41,"not found")</f>
        <v>Action</v>
      </c>
      <c r="J3582" s="1" t="str">
        <f t="array" ref="J3582">_xlfn.XLOOKUP(G3582,Movies_data!$A$1:$A$41,Movies_data!$C$1:$C$41,"not found")</f>
        <v>Tamil</v>
      </c>
      <c r="K3582" s="1">
        <f t="array" ref="K3582">_xlfn.XLOOKUP(G3582,Movies_data!$A$1:$A$41,Movies_data!$H$1:$H$41,"Not Found")</f>
        <v>8</v>
      </c>
      <c r="L3582" s="1" t="str">
        <f t="array" ref="L3582">_xlfn.XLOOKUP(A3582,Booking_data!$A$1:$A$6001,Booking_data!$E$1:$E$6001,"not Found")</f>
        <v>C082</v>
      </c>
      <c r="M3582" s="1" t="str">
        <f t="array" ref="M3582">_xlfn.XLOOKUP(L3582,Cinemas_data!$A$1:$A$49,Cinemas_data!$I$1:$I$49,"not Found")</f>
        <v>#NAME?</v>
      </c>
      <c r="N3582" s="1" t="str">
        <f t="array" ref="N3582">_xlfn.XLOOKUP(L3582,Cinemas_data!$A$1:$A$49,Cinemas_data!$C$1:$C$49,"not Found")</f>
        <v>Vijayawada</v>
      </c>
      <c r="O3582" s="1">
        <f t="array" ref="O3582">_xlfn.XLOOKUP(A3582,Booking_data!$A$1:$A$6001,Booking_data!$H$1:$H$6001,"not found")</f>
        <v>3</v>
      </c>
      <c r="P3582" s="1">
        <f t="array" ref="P3582">_xlfn.XLOOKUP(A3582,Booking_data!$A$1:$A$6001,Booking_data!$I$1:$I$6001,"not Found")</f>
        <v>280</v>
      </c>
      <c r="Q3582" s="1">
        <f t="shared" si="3"/>
        <v>840</v>
      </c>
      <c r="R3582" s="1" t="str">
        <f t="array" ref="R3582">_xlfn.XLOOKUP(A3582,Booking_data!$A$1:$A$6001,Booking_data!$L$1:$L$6001,"Not Found")</f>
        <v>Debit Card</v>
      </c>
      <c r="S3582" s="1">
        <f t="array" ref="S3582">_xlfn.XLOOKUP(A3582,Booking_data!$A$1:$A$6001,Booking_data!$N$1:$N$6001,"not Found")</f>
        <v>46</v>
      </c>
      <c r="T3582" s="1" t="str">
        <f t="array" ref="T3582">_xlfn.XLOOKUP(A3582,Booking_data!$A$1:$A$6001,Booking_data!$O$1:$O$6001,"Not Found")</f>
        <v>Female</v>
      </c>
      <c r="U3582" s="1" t="str">
        <f t="shared" si="4"/>
        <v>Above 45</v>
      </c>
      <c r="V3582" s="1" t="str">
        <f t="shared" si="5"/>
        <v>Medium Booking</v>
      </c>
    </row>
    <row r="3583" ht="15.75" customHeight="1">
      <c r="A3583" s="1" t="s">
        <v>3897</v>
      </c>
      <c r="B3583" s="6">
        <v>46182.0</v>
      </c>
      <c r="C3583" s="6">
        <v>46187.0</v>
      </c>
      <c r="D3583" s="7">
        <v>0.6458333333333334</v>
      </c>
      <c r="E3583" s="1" t="str">
        <f t="shared" si="1"/>
        <v>Weekday</v>
      </c>
      <c r="F3583" s="1" t="str">
        <f t="shared" si="2"/>
        <v>Jun</v>
      </c>
      <c r="G3583" s="1" t="str">
        <f t="array" ref="G3583">_xlfn.XLOOKUP(A3583,Booking_data!$A$1:$A$6001,Booking_data!$D$1:$D$6001,"not found")</f>
        <v>M031</v>
      </c>
      <c r="H3583" s="1" t="str">
        <f t="array" ref="H3583">_xlfn.XLOOKUP(G3583,Movies_data!$A$1:$A$41,Movies_data!$B$1:$B$41,"not found")</f>
        <v>Bangalore Days</v>
      </c>
      <c r="I3583" s="1" t="str">
        <f t="array" ref="I3583">_xlfn.XLOOKUP(G3583,Movies_data!$A$1:$A$41,Movies_data!$D$1:$D$41,"not found")</f>
        <v>Drama</v>
      </c>
      <c r="J3583" s="1" t="str">
        <f t="array" ref="J3583">_xlfn.XLOOKUP(G3583,Movies_data!$A$1:$A$41,Movies_data!$C$1:$C$41,"not found")</f>
        <v>Malayalam</v>
      </c>
      <c r="K3583" s="1">
        <f t="array" ref="K3583">_xlfn.XLOOKUP(G3583,Movies_data!$A$1:$A$41,Movies_data!$H$1:$H$41,"Not Found")</f>
        <v>8.3</v>
      </c>
      <c r="L3583" s="1" t="str">
        <f t="array" ref="L3583">_xlfn.XLOOKUP(A3583,Booking_data!$A$1:$A$6001,Booking_data!$E$1:$E$6001,"not Found")</f>
        <v>C111</v>
      </c>
      <c r="M3583" s="1" t="str">
        <f t="array" ref="M3583">_xlfn.XLOOKUP(L3583,Cinemas_data!$A$1:$A$49,Cinemas_data!$I$1:$I$49,"not Found")</f>
        <v>#NAME?</v>
      </c>
      <c r="N3583" s="1" t="str">
        <f t="array" ref="N3583">_xlfn.XLOOKUP(L3583,Cinemas_data!$A$1:$A$49,Cinemas_data!$C$1:$C$49,"not Found")</f>
        <v>Delhi</v>
      </c>
      <c r="O3583" s="1">
        <f t="array" ref="O3583">_xlfn.XLOOKUP(A3583,Booking_data!$A$1:$A$6001,Booking_data!$H$1:$H$6001,"not found")</f>
        <v>5</v>
      </c>
      <c r="P3583" s="1">
        <f t="array" ref="P3583">_xlfn.XLOOKUP(A3583,Booking_data!$A$1:$A$6001,Booking_data!$I$1:$I$6001,"not Found")</f>
        <v>260</v>
      </c>
      <c r="Q3583" s="1">
        <f t="shared" si="3"/>
        <v>1300</v>
      </c>
      <c r="R3583" s="1" t="str">
        <f t="array" ref="R3583">_xlfn.XLOOKUP(A3583,Booking_data!$A$1:$A$6001,Booking_data!$L$1:$L$6001,"Not Found")</f>
        <v>Net Banking</v>
      </c>
      <c r="S3583" s="1">
        <f t="array" ref="S3583">_xlfn.XLOOKUP(A3583,Booking_data!$A$1:$A$6001,Booking_data!$N$1:$N$6001,"not Found")</f>
        <v>49</v>
      </c>
      <c r="T3583" s="1" t="str">
        <f t="array" ref="T3583">_xlfn.XLOOKUP(A3583,Booking_data!$A$1:$A$6001,Booking_data!$O$1:$O$6001,"Not Found")</f>
        <v>Male</v>
      </c>
      <c r="U3583" s="1" t="str">
        <f t="shared" si="4"/>
        <v>Above 45</v>
      </c>
      <c r="V3583" s="1" t="str">
        <f t="shared" si="5"/>
        <v>High Booking</v>
      </c>
    </row>
    <row r="3584" ht="15.75" customHeight="1">
      <c r="A3584" s="1" t="s">
        <v>3898</v>
      </c>
      <c r="B3584" s="6">
        <v>46198.0</v>
      </c>
      <c r="C3584" s="6">
        <v>46201.0</v>
      </c>
      <c r="D3584" s="7">
        <v>0.3958333333333333</v>
      </c>
      <c r="E3584" s="1" t="str">
        <f t="shared" si="1"/>
        <v>Weekday</v>
      </c>
      <c r="F3584" s="1" t="str">
        <f t="shared" si="2"/>
        <v>Jun</v>
      </c>
      <c r="G3584" s="1" t="str">
        <f t="array" ref="G3584">_xlfn.XLOOKUP(A3584,Booking_data!$A$1:$A$6001,Booking_data!$D$1:$D$6001,"not found")</f>
        <v>M009</v>
      </c>
      <c r="H3584" s="1" t="str">
        <f t="array" ref="H3584">_xlfn.XLOOKUP(G3584,Movies_data!$A$1:$A$41,Movies_data!$B$1:$B$41,"not found")</f>
        <v>Amaran</v>
      </c>
      <c r="I3584" s="1" t="str">
        <f t="array" ref="I3584">_xlfn.XLOOKUP(G3584,Movies_data!$A$1:$A$41,Movies_data!$D$1:$D$41,"not found")</f>
        <v>Biography</v>
      </c>
      <c r="J3584" s="1" t="str">
        <f t="array" ref="J3584">_xlfn.XLOOKUP(G3584,Movies_data!$A$1:$A$41,Movies_data!$C$1:$C$41,"not found")</f>
        <v>Tamil</v>
      </c>
      <c r="K3584" s="1">
        <f t="array" ref="K3584">_xlfn.XLOOKUP(G3584,Movies_data!$A$1:$A$41,Movies_data!$H$1:$H$41,"Not Found")</f>
        <v>8.3</v>
      </c>
      <c r="L3584" s="1" t="str">
        <f t="array" ref="L3584">_xlfn.XLOOKUP(A3584,Booking_data!$A$1:$A$6001,Booking_data!$E$1:$E$6001,"not Found")</f>
        <v>C033</v>
      </c>
      <c r="M3584" s="1" t="str">
        <f t="array" ref="M3584">_xlfn.XLOOKUP(L3584,Cinemas_data!$A$1:$A$49,Cinemas_data!$I$1:$I$49,"not Found")</f>
        <v>#NAME?</v>
      </c>
      <c r="N3584" s="1" t="str">
        <f t="array" ref="N3584">_xlfn.XLOOKUP(L3584,Cinemas_data!$A$1:$A$49,Cinemas_data!$C$1:$C$49,"not Found")</f>
        <v>Madurai</v>
      </c>
      <c r="O3584" s="1">
        <f t="array" ref="O3584">_xlfn.XLOOKUP(A3584,Booking_data!$A$1:$A$6001,Booking_data!$H$1:$H$6001,"not found")</f>
        <v>3</v>
      </c>
      <c r="P3584" s="1">
        <f t="array" ref="P3584">_xlfn.XLOOKUP(A3584,Booking_data!$A$1:$A$6001,Booking_data!$I$1:$I$6001,"not Found")</f>
        <v>360</v>
      </c>
      <c r="Q3584" s="1">
        <f t="shared" si="3"/>
        <v>1080</v>
      </c>
      <c r="R3584" s="1" t="str">
        <f t="array" ref="R3584">_xlfn.XLOOKUP(A3584,Booking_data!$A$1:$A$6001,Booking_data!$L$1:$L$6001,"Not Found")</f>
        <v>Credit Card</v>
      </c>
      <c r="S3584" s="1">
        <f t="array" ref="S3584">_xlfn.XLOOKUP(A3584,Booking_data!$A$1:$A$6001,Booking_data!$N$1:$N$6001,"not Found")</f>
        <v>21</v>
      </c>
      <c r="T3584" s="1" t="str">
        <f t="array" ref="T3584">_xlfn.XLOOKUP(A3584,Booking_data!$A$1:$A$6001,Booking_data!$O$1:$O$6001,"Not Found")</f>
        <v>Female</v>
      </c>
      <c r="U3584" s="1" t="str">
        <f t="shared" si="4"/>
        <v>Youngster</v>
      </c>
      <c r="V3584" s="1" t="str">
        <f t="shared" si="5"/>
        <v>Medium Booking</v>
      </c>
    </row>
    <row r="3585" ht="15.75" customHeight="1">
      <c r="A3585" s="1" t="s">
        <v>3899</v>
      </c>
      <c r="B3585" s="6">
        <v>46101.0</v>
      </c>
      <c r="C3585" s="6">
        <v>46102.0</v>
      </c>
      <c r="D3585" s="7">
        <v>0.8854166666666666</v>
      </c>
      <c r="E3585" s="1" t="str">
        <f t="shared" si="1"/>
        <v>Weekday</v>
      </c>
      <c r="F3585" s="1" t="str">
        <f t="shared" si="2"/>
        <v>Mar</v>
      </c>
      <c r="G3585" s="1" t="str">
        <f t="array" ref="G3585">_xlfn.XLOOKUP(A3585,Booking_data!$A$1:$A$6001,Booking_data!$D$1:$D$6001,"not found")</f>
        <v>M016</v>
      </c>
      <c r="H3585" s="1" t="str">
        <f t="array" ref="H3585">_xlfn.XLOOKUP(G3585,Movies_data!$A$1:$A$41,Movies_data!$B$1:$B$41,"not found")</f>
        <v>Arjun Reddy</v>
      </c>
      <c r="I3585" s="1" t="str">
        <f t="array" ref="I3585">_xlfn.XLOOKUP(G3585,Movies_data!$A$1:$A$41,Movies_data!$D$1:$D$41,"not found")</f>
        <v>Drama</v>
      </c>
      <c r="J3585" s="1" t="str">
        <f t="array" ref="J3585">_xlfn.XLOOKUP(G3585,Movies_data!$A$1:$A$41,Movies_data!$C$1:$C$41,"not found")</f>
        <v>Telugu</v>
      </c>
      <c r="K3585" s="1">
        <f t="array" ref="K3585">_xlfn.XLOOKUP(G3585,Movies_data!$A$1:$A$41,Movies_data!$H$1:$H$41,"Not Found")</f>
        <v>7.7</v>
      </c>
      <c r="L3585" s="1" t="str">
        <f t="array" ref="L3585">_xlfn.XLOOKUP(A3585,Booking_data!$A$1:$A$6001,Booking_data!$E$1:$E$6001,"not Found")</f>
        <v>C062</v>
      </c>
      <c r="M3585" s="1" t="str">
        <f t="array" ref="M3585">_xlfn.XLOOKUP(L3585,Cinemas_data!$A$1:$A$49,Cinemas_data!$I$1:$I$49,"not Found")</f>
        <v>#NAME?</v>
      </c>
      <c r="N3585" s="1" t="str">
        <f t="array" ref="N3585">_xlfn.XLOOKUP(L3585,Cinemas_data!$A$1:$A$49,Cinemas_data!$C$1:$C$49,"not Found")</f>
        <v>Mysuru</v>
      </c>
      <c r="O3585" s="1">
        <f t="array" ref="O3585">_xlfn.XLOOKUP(A3585,Booking_data!$A$1:$A$6001,Booking_data!$H$1:$H$6001,"not found")</f>
        <v>1</v>
      </c>
      <c r="P3585" s="1">
        <f t="array" ref="P3585">_xlfn.XLOOKUP(A3585,Booking_data!$A$1:$A$6001,Booking_data!$I$1:$I$6001,"not Found")</f>
        <v>240</v>
      </c>
      <c r="Q3585" s="1">
        <f t="shared" si="3"/>
        <v>240</v>
      </c>
      <c r="R3585" s="1" t="str">
        <f t="array" ref="R3585">_xlfn.XLOOKUP(A3585,Booking_data!$A$1:$A$6001,Booking_data!$L$1:$L$6001,"Not Found")</f>
        <v>Debit Card</v>
      </c>
      <c r="S3585" s="1">
        <f t="array" ref="S3585">_xlfn.XLOOKUP(A3585,Booking_data!$A$1:$A$6001,Booking_data!$N$1:$N$6001,"not Found")</f>
        <v>38</v>
      </c>
      <c r="T3585" s="1" t="str">
        <f t="array" ref="T3585">_xlfn.XLOOKUP(A3585,Booking_data!$A$1:$A$6001,Booking_data!$O$1:$O$6001,"Not Found")</f>
        <v>Female</v>
      </c>
      <c r="U3585" s="1" t="str">
        <f t="shared" si="4"/>
        <v>Middle Age</v>
      </c>
      <c r="V3585" s="1" t="str">
        <f t="shared" si="5"/>
        <v>Low Booking</v>
      </c>
    </row>
    <row r="3586" ht="15.75" customHeight="1">
      <c r="A3586" s="1" t="s">
        <v>3900</v>
      </c>
      <c r="B3586" s="6">
        <v>46077.0</v>
      </c>
      <c r="C3586" s="6">
        <v>46083.0</v>
      </c>
      <c r="D3586" s="7">
        <v>0.6458333333333334</v>
      </c>
      <c r="E3586" s="1" t="str">
        <f t="shared" si="1"/>
        <v>Weekday</v>
      </c>
      <c r="F3586" s="1" t="str">
        <f t="shared" si="2"/>
        <v>Feb</v>
      </c>
      <c r="G3586" s="1" t="str">
        <f t="array" ref="G3586">_xlfn.XLOOKUP(A3586,Booking_data!$A$1:$A$6001,Booking_data!$D$1:$D$6001,"not found")</f>
        <v>M040</v>
      </c>
      <c r="H3586" s="1" t="str">
        <f t="array" ref="H3586">_xlfn.XLOOKUP(G3586,Movies_data!$A$1:$A$41,Movies_data!$B$1:$B$41,"not found")</f>
        <v>Inside Out 2</v>
      </c>
      <c r="I3586" s="1" t="str">
        <f t="array" ref="I3586">_xlfn.XLOOKUP(G3586,Movies_data!$A$1:$A$41,Movies_data!$D$1:$D$41,"not found")</f>
        <v>Animation</v>
      </c>
      <c r="J3586" s="1" t="str">
        <f t="array" ref="J3586">_xlfn.XLOOKUP(G3586,Movies_data!$A$1:$A$41,Movies_data!$C$1:$C$41,"not found")</f>
        <v>English</v>
      </c>
      <c r="K3586" s="1">
        <f t="array" ref="K3586">_xlfn.XLOOKUP(G3586,Movies_data!$A$1:$A$41,Movies_data!$H$1:$H$41,"Not Found")</f>
        <v>7.6</v>
      </c>
      <c r="L3586" s="1" t="str">
        <f t="array" ref="L3586">_xlfn.XLOOKUP(A3586,Booking_data!$A$1:$A$6001,Booking_data!$E$1:$E$6001,"not Found")</f>
        <v>C143</v>
      </c>
      <c r="M3586" s="1" t="str">
        <f t="array" ref="M3586">_xlfn.XLOOKUP(L3586,Cinemas_data!$A$1:$A$49,Cinemas_data!$I$1:$I$49,"not Found")</f>
        <v>#NAME?</v>
      </c>
      <c r="N3586" s="1" t="str">
        <f t="array" ref="N3586">_xlfn.XLOOKUP(L3586,Cinemas_data!$A$1:$A$49,Cinemas_data!$C$1:$C$49,"not Found")</f>
        <v>Ahmedabad</v>
      </c>
      <c r="O3586" s="1">
        <f t="array" ref="O3586">_xlfn.XLOOKUP(A3586,Booking_data!$A$1:$A$6001,Booking_data!$H$1:$H$6001,"not found")</f>
        <v>5</v>
      </c>
      <c r="P3586" s="1">
        <f t="array" ref="P3586">_xlfn.XLOOKUP(A3586,Booking_data!$A$1:$A$6001,Booking_data!$I$1:$I$6001,"not Found")</f>
        <v>240</v>
      </c>
      <c r="Q3586" s="1">
        <f t="shared" si="3"/>
        <v>1200</v>
      </c>
      <c r="R3586" s="1" t="str">
        <f t="array" ref="R3586">_xlfn.XLOOKUP(A3586,Booking_data!$A$1:$A$6001,Booking_data!$L$1:$L$6001,"Not Found")</f>
        <v>Debit Card</v>
      </c>
      <c r="S3586" s="1">
        <f t="array" ref="S3586">_xlfn.XLOOKUP(A3586,Booking_data!$A$1:$A$6001,Booking_data!$N$1:$N$6001,"not Found")</f>
        <v>46</v>
      </c>
      <c r="T3586" s="1" t="str">
        <f t="array" ref="T3586">_xlfn.XLOOKUP(A3586,Booking_data!$A$1:$A$6001,Booking_data!$O$1:$O$6001,"Not Found")</f>
        <v>Male</v>
      </c>
      <c r="U3586" s="1" t="str">
        <f t="shared" si="4"/>
        <v>Above 45</v>
      </c>
      <c r="V3586" s="1" t="str">
        <f t="shared" si="5"/>
        <v>High Booking</v>
      </c>
    </row>
    <row r="3587" ht="15.75" customHeight="1">
      <c r="A3587" s="1" t="s">
        <v>3901</v>
      </c>
      <c r="B3587" s="6">
        <v>46153.0</v>
      </c>
      <c r="C3587" s="6">
        <v>46159.0</v>
      </c>
      <c r="D3587" s="7">
        <v>0.6458333333333334</v>
      </c>
      <c r="E3587" s="1" t="str">
        <f t="shared" si="1"/>
        <v>Weekday</v>
      </c>
      <c r="F3587" s="1" t="str">
        <f t="shared" si="2"/>
        <v>May</v>
      </c>
      <c r="G3587" s="1" t="str">
        <f t="array" ref="G3587">_xlfn.XLOOKUP(A3587,Booking_data!$A$1:$A$6001,Booking_data!$D$1:$D$6001,"not found")</f>
        <v>M018</v>
      </c>
      <c r="H3587" s="1" t="str">
        <f t="array" ref="H3587">_xlfn.XLOOKUP(G3587,Movies_data!$A$1:$A$41,Movies_data!$B$1:$B$41,"not found")</f>
        <v>Sita Ramam</v>
      </c>
      <c r="I3587" s="1" t="str">
        <f t="array" ref="I3587">_xlfn.XLOOKUP(G3587,Movies_data!$A$1:$A$41,Movies_data!$D$1:$D$41,"not found")</f>
        <v>Romance</v>
      </c>
      <c r="J3587" s="1" t="str">
        <f t="array" ref="J3587">_xlfn.XLOOKUP(G3587,Movies_data!$A$1:$A$41,Movies_data!$C$1:$C$41,"not found")</f>
        <v>Telugu</v>
      </c>
      <c r="K3587" s="1">
        <f t="array" ref="K3587">_xlfn.XLOOKUP(G3587,Movies_data!$A$1:$A$41,Movies_data!$H$1:$H$41,"Not Found")</f>
        <v>8.5</v>
      </c>
      <c r="L3587" s="1" t="str">
        <f t="array" ref="L3587">_xlfn.XLOOKUP(A3587,Booking_data!$A$1:$A$6001,Booking_data!$E$1:$E$6001,"not Found")</f>
        <v>C091</v>
      </c>
      <c r="M3587" s="1" t="str">
        <f t="array" ref="M3587">_xlfn.XLOOKUP(L3587,Cinemas_data!$A$1:$A$49,Cinemas_data!$I$1:$I$49,"not Found")</f>
        <v>#NAME?</v>
      </c>
      <c r="N3587" s="1" t="str">
        <f t="array" ref="N3587">_xlfn.XLOOKUP(L3587,Cinemas_data!$A$1:$A$49,Cinemas_data!$C$1:$C$49,"not Found")</f>
        <v>Mumbai</v>
      </c>
      <c r="O3587" s="1">
        <f t="array" ref="O3587">_xlfn.XLOOKUP(A3587,Booking_data!$A$1:$A$6001,Booking_data!$H$1:$H$6001,"not found")</f>
        <v>2</v>
      </c>
      <c r="P3587" s="1">
        <f t="array" ref="P3587">_xlfn.XLOOKUP(A3587,Booking_data!$A$1:$A$6001,Booking_data!$I$1:$I$6001,"not Found")</f>
        <v>380</v>
      </c>
      <c r="Q3587" s="1">
        <f t="shared" si="3"/>
        <v>760</v>
      </c>
      <c r="R3587" s="1" t="str">
        <f t="array" ref="R3587">_xlfn.XLOOKUP(A3587,Booking_data!$A$1:$A$6001,Booking_data!$L$1:$L$6001,"Not Found")</f>
        <v>Wallet</v>
      </c>
      <c r="S3587" s="1">
        <f t="array" ref="S3587">_xlfn.XLOOKUP(A3587,Booking_data!$A$1:$A$6001,Booking_data!$N$1:$N$6001,"not Found")</f>
        <v>42</v>
      </c>
      <c r="T3587" s="1" t="str">
        <f t="array" ref="T3587">_xlfn.XLOOKUP(A3587,Booking_data!$A$1:$A$6001,Booking_data!$O$1:$O$6001,"Not Found")</f>
        <v>Male</v>
      </c>
      <c r="U3587" s="1" t="str">
        <f t="shared" si="4"/>
        <v>Middle Age</v>
      </c>
      <c r="V3587" s="1" t="str">
        <f t="shared" si="5"/>
        <v>Low Booking</v>
      </c>
    </row>
    <row r="3588" ht="15.75" customHeight="1">
      <c r="A3588" s="1" t="s">
        <v>3902</v>
      </c>
      <c r="B3588" s="6">
        <v>46102.0</v>
      </c>
      <c r="C3588" s="6">
        <v>46109.0</v>
      </c>
      <c r="D3588" s="7">
        <v>0.6458333333333334</v>
      </c>
      <c r="E3588" s="1" t="str">
        <f t="shared" si="1"/>
        <v>Weekend</v>
      </c>
      <c r="F3588" s="1" t="str">
        <f t="shared" si="2"/>
        <v>Mar</v>
      </c>
      <c r="G3588" s="1" t="str">
        <f t="array" ref="G3588">_xlfn.XLOOKUP(A3588,Booking_data!$A$1:$A$6001,Booking_data!$D$1:$D$6001,"not found")</f>
        <v>M003</v>
      </c>
      <c r="H3588" s="1" t="str">
        <f t="array" ref="H3588">_xlfn.XLOOKUP(G3588,Movies_data!$A$1:$A$41,Movies_data!$B$1:$B$41,"not found")</f>
        <v>Vikram</v>
      </c>
      <c r="I3588" s="1" t="str">
        <f t="array" ref="I3588">_xlfn.XLOOKUP(G3588,Movies_data!$A$1:$A$41,Movies_data!$D$1:$D$41,"not found")</f>
        <v>Action</v>
      </c>
      <c r="J3588" s="1" t="str">
        <f t="array" ref="J3588">_xlfn.XLOOKUP(G3588,Movies_data!$A$1:$A$41,Movies_data!$C$1:$C$41,"not found")</f>
        <v>Tamil</v>
      </c>
      <c r="K3588" s="1">
        <f t="array" ref="K3588">_xlfn.XLOOKUP(G3588,Movies_data!$A$1:$A$41,Movies_data!$H$1:$H$41,"Not Found")</f>
        <v>8.3</v>
      </c>
      <c r="L3588" s="1" t="str">
        <f t="array" ref="L3588">_xlfn.XLOOKUP(A3588,Booking_data!$A$1:$A$6001,Booking_data!$E$1:$E$6001,"not Found")</f>
        <v>C013</v>
      </c>
      <c r="M3588" s="1" t="str">
        <f t="array" ref="M3588">_xlfn.XLOOKUP(L3588,Cinemas_data!$A$1:$A$49,Cinemas_data!$I$1:$I$49,"not Found")</f>
        <v>#NAME?</v>
      </c>
      <c r="N3588" s="1" t="str">
        <f t="array" ref="N3588">_xlfn.XLOOKUP(L3588,Cinemas_data!$A$1:$A$49,Cinemas_data!$C$1:$C$49,"not Found")</f>
        <v>Chennai</v>
      </c>
      <c r="O3588" s="1">
        <f t="array" ref="O3588">_xlfn.XLOOKUP(A3588,Booking_data!$A$1:$A$6001,Booking_data!$H$1:$H$6001,"not found")</f>
        <v>1</v>
      </c>
      <c r="P3588" s="1">
        <f t="array" ref="P3588">_xlfn.XLOOKUP(A3588,Booking_data!$A$1:$A$6001,Booking_data!$I$1:$I$6001,"not Found")</f>
        <v>240</v>
      </c>
      <c r="Q3588" s="1">
        <f t="shared" si="3"/>
        <v>240</v>
      </c>
      <c r="R3588" s="1" t="str">
        <f t="array" ref="R3588">_xlfn.XLOOKUP(A3588,Booking_data!$A$1:$A$6001,Booking_data!$L$1:$L$6001,"Not Found")</f>
        <v>Credit Card</v>
      </c>
      <c r="S3588" s="1">
        <f t="array" ref="S3588">_xlfn.XLOOKUP(A3588,Booking_data!$A$1:$A$6001,Booking_data!$N$1:$N$6001,"not Found")</f>
        <v>59</v>
      </c>
      <c r="T3588" s="1" t="str">
        <f t="array" ref="T3588">_xlfn.XLOOKUP(A3588,Booking_data!$A$1:$A$6001,Booking_data!$O$1:$O$6001,"Not Found")</f>
        <v>Male</v>
      </c>
      <c r="U3588" s="1" t="str">
        <f t="shared" si="4"/>
        <v>Above 45</v>
      </c>
      <c r="V3588" s="1" t="str">
        <f t="shared" si="5"/>
        <v>Low Booking</v>
      </c>
    </row>
    <row r="3589" ht="15.75" customHeight="1">
      <c r="A3589" s="1" t="s">
        <v>3903</v>
      </c>
      <c r="B3589" s="6">
        <v>46136.0</v>
      </c>
      <c r="C3589" s="6">
        <v>46141.0</v>
      </c>
      <c r="D3589" s="7">
        <v>0.9375</v>
      </c>
      <c r="E3589" s="1" t="str">
        <f t="shared" si="1"/>
        <v>Weekday</v>
      </c>
      <c r="F3589" s="1" t="str">
        <f t="shared" si="2"/>
        <v>Apr</v>
      </c>
      <c r="G3589" s="1" t="str">
        <f t="array" ref="G3589">_xlfn.XLOOKUP(A3589,Booking_data!$A$1:$A$6001,Booking_data!$D$1:$D$6001,"not found")</f>
        <v>M004</v>
      </c>
      <c r="H3589" s="1" t="str">
        <f t="array" ref="H3589">_xlfn.XLOOKUP(G3589,Movies_data!$A$1:$A$41,Movies_data!$B$1:$B$41,"not found")</f>
        <v>Ponniyin Selvan I</v>
      </c>
      <c r="I3589" s="1" t="str">
        <f t="array" ref="I3589">_xlfn.XLOOKUP(G3589,Movies_data!$A$1:$A$41,Movies_data!$D$1:$D$41,"not found")</f>
        <v>Drama</v>
      </c>
      <c r="J3589" s="1" t="str">
        <f t="array" ref="J3589">_xlfn.XLOOKUP(G3589,Movies_data!$A$1:$A$41,Movies_data!$C$1:$C$41,"not found")</f>
        <v>Tamil</v>
      </c>
      <c r="K3589" s="1">
        <f t="array" ref="K3589">_xlfn.XLOOKUP(G3589,Movies_data!$A$1:$A$41,Movies_data!$H$1:$H$41,"Not Found")</f>
        <v>7.6</v>
      </c>
      <c r="L3589" s="1" t="str">
        <f t="array" ref="L3589">_xlfn.XLOOKUP(A3589,Booking_data!$A$1:$A$6001,Booking_data!$E$1:$E$6001,"not Found")</f>
        <v>C062</v>
      </c>
      <c r="M3589" s="1" t="str">
        <f t="array" ref="M3589">_xlfn.XLOOKUP(L3589,Cinemas_data!$A$1:$A$49,Cinemas_data!$I$1:$I$49,"not Found")</f>
        <v>#NAME?</v>
      </c>
      <c r="N3589" s="1" t="str">
        <f t="array" ref="N3589">_xlfn.XLOOKUP(L3589,Cinemas_data!$A$1:$A$49,Cinemas_data!$C$1:$C$49,"not Found")</f>
        <v>Mysuru</v>
      </c>
      <c r="O3589" s="1">
        <f t="array" ref="O3589">_xlfn.XLOOKUP(A3589,Booking_data!$A$1:$A$6001,Booking_data!$H$1:$H$6001,"not found")</f>
        <v>2</v>
      </c>
      <c r="P3589" s="1">
        <f t="array" ref="P3589">_xlfn.XLOOKUP(A3589,Booking_data!$A$1:$A$6001,Booking_data!$I$1:$I$6001,"not Found")</f>
        <v>420</v>
      </c>
      <c r="Q3589" s="1">
        <f t="shared" si="3"/>
        <v>840</v>
      </c>
      <c r="R3589" s="1" t="str">
        <f t="array" ref="R3589">_xlfn.XLOOKUP(A3589,Booking_data!$A$1:$A$6001,Booking_data!$L$1:$L$6001,"Not Found")</f>
        <v>Debit Card</v>
      </c>
      <c r="S3589" s="1">
        <f t="array" ref="S3589">_xlfn.XLOOKUP(A3589,Booking_data!$A$1:$A$6001,Booking_data!$N$1:$N$6001,"not Found")</f>
        <v>25</v>
      </c>
      <c r="T3589" s="1" t="str">
        <f t="array" ref="T3589">_xlfn.XLOOKUP(A3589,Booking_data!$A$1:$A$6001,Booking_data!$O$1:$O$6001,"Not Found")</f>
        <v>Male</v>
      </c>
      <c r="U3589" s="1" t="str">
        <f t="shared" si="4"/>
        <v>Youngster</v>
      </c>
      <c r="V3589" s="1" t="str">
        <f t="shared" si="5"/>
        <v>Low Booking</v>
      </c>
    </row>
    <row r="3590" ht="15.75" customHeight="1">
      <c r="A3590" s="1" t="s">
        <v>3904</v>
      </c>
      <c r="B3590" s="6">
        <v>46193.0</v>
      </c>
      <c r="C3590" s="6">
        <v>46199.0</v>
      </c>
      <c r="D3590" s="7">
        <v>0.3958333333333333</v>
      </c>
      <c r="E3590" s="1" t="str">
        <f t="shared" si="1"/>
        <v>Weekend</v>
      </c>
      <c r="F3590" s="1" t="str">
        <f t="shared" si="2"/>
        <v>Jun</v>
      </c>
      <c r="G3590" s="1" t="str">
        <f t="array" ref="G3590">_xlfn.XLOOKUP(A3590,Booking_data!$A$1:$A$6001,Booking_data!$D$1:$D$6001,"not found")</f>
        <v>M006</v>
      </c>
      <c r="H3590" s="1" t="str">
        <f t="array" ref="H3590">_xlfn.XLOOKUP(G3590,Movies_data!$A$1:$A$41,Movies_data!$B$1:$B$41,"not found")</f>
        <v>Maamannan</v>
      </c>
      <c r="I3590" s="1" t="str">
        <f t="array" ref="I3590">_xlfn.XLOOKUP(G3590,Movies_data!$A$1:$A$41,Movies_data!$D$1:$D$41,"not found")</f>
        <v>Drama</v>
      </c>
      <c r="J3590" s="1" t="str">
        <f t="array" ref="J3590">_xlfn.XLOOKUP(G3590,Movies_data!$A$1:$A$41,Movies_data!$C$1:$C$41,"not found")</f>
        <v>Tamil</v>
      </c>
      <c r="K3590" s="1">
        <f t="array" ref="K3590">_xlfn.XLOOKUP(G3590,Movies_data!$A$1:$A$41,Movies_data!$H$1:$H$41,"Not Found")</f>
        <v>7.3</v>
      </c>
      <c r="L3590" s="1" t="str">
        <f t="array" ref="L3590">_xlfn.XLOOKUP(A3590,Booking_data!$A$1:$A$6001,Booking_data!$E$1:$E$6001,"not Found")</f>
        <v>C051</v>
      </c>
      <c r="M3590" s="1" t="str">
        <f t="array" ref="M3590">_xlfn.XLOOKUP(L3590,Cinemas_data!$A$1:$A$49,Cinemas_data!$I$1:$I$49,"not Found")</f>
        <v>#NAME?</v>
      </c>
      <c r="N3590" s="1" t="str">
        <f t="array" ref="N3590">_xlfn.XLOOKUP(L3590,Cinemas_data!$A$1:$A$49,Cinemas_data!$C$1:$C$49,"not Found")</f>
        <v>Bengaluru</v>
      </c>
      <c r="O3590" s="1">
        <f t="array" ref="O3590">_xlfn.XLOOKUP(A3590,Booking_data!$A$1:$A$6001,Booking_data!$H$1:$H$6001,"not found")</f>
        <v>1</v>
      </c>
      <c r="P3590" s="1">
        <f t="array" ref="P3590">_xlfn.XLOOKUP(A3590,Booking_data!$A$1:$A$6001,Booking_data!$I$1:$I$6001,"not Found")</f>
        <v>360</v>
      </c>
      <c r="Q3590" s="1">
        <f t="shared" si="3"/>
        <v>360</v>
      </c>
      <c r="R3590" s="1" t="str">
        <f t="array" ref="R3590">_xlfn.XLOOKUP(A3590,Booking_data!$A$1:$A$6001,Booking_data!$L$1:$L$6001,"Not Found")</f>
        <v>UPI</v>
      </c>
      <c r="S3590" s="1">
        <f t="array" ref="S3590">_xlfn.XLOOKUP(A3590,Booking_data!$A$1:$A$6001,Booking_data!$N$1:$N$6001,"not Found")</f>
        <v>24</v>
      </c>
      <c r="T3590" s="1" t="str">
        <f t="array" ref="T3590">_xlfn.XLOOKUP(A3590,Booking_data!$A$1:$A$6001,Booking_data!$O$1:$O$6001,"Not Found")</f>
        <v>Other</v>
      </c>
      <c r="U3590" s="1" t="str">
        <f t="shared" si="4"/>
        <v>Youngster</v>
      </c>
      <c r="V3590" s="1" t="str">
        <f t="shared" si="5"/>
        <v>Low Booking</v>
      </c>
    </row>
    <row r="3591" ht="15.75" customHeight="1">
      <c r="A3591" s="1" t="s">
        <v>3905</v>
      </c>
      <c r="B3591" s="6">
        <v>46188.0</v>
      </c>
      <c r="C3591" s="6">
        <v>46189.0</v>
      </c>
      <c r="D3591" s="7">
        <v>0.8854166666666666</v>
      </c>
      <c r="E3591" s="1" t="str">
        <f t="shared" si="1"/>
        <v>Weekday</v>
      </c>
      <c r="F3591" s="1" t="str">
        <f t="shared" si="2"/>
        <v>Jun</v>
      </c>
      <c r="G3591" s="1" t="str">
        <f t="array" ref="G3591">_xlfn.XLOOKUP(A3591,Booking_data!$A$1:$A$6001,Booking_data!$D$1:$D$6001,"not found")</f>
        <v>M005</v>
      </c>
      <c r="H3591" s="1" t="str">
        <f t="array" ref="H3591">_xlfn.XLOOKUP(G3591,Movies_data!$A$1:$A$41,Movies_data!$B$1:$B$41,"not found")</f>
        <v>Ponniyin Selvan II</v>
      </c>
      <c r="I3591" s="1" t="str">
        <f t="array" ref="I3591">_xlfn.XLOOKUP(G3591,Movies_data!$A$1:$A$41,Movies_data!$D$1:$D$41,"not found")</f>
        <v>Drama</v>
      </c>
      <c r="J3591" s="1" t="str">
        <f t="array" ref="J3591">_xlfn.XLOOKUP(G3591,Movies_data!$A$1:$A$41,Movies_data!$C$1:$C$41,"not found")</f>
        <v>Tamil</v>
      </c>
      <c r="K3591" s="1">
        <f t="array" ref="K3591">_xlfn.XLOOKUP(G3591,Movies_data!$A$1:$A$41,Movies_data!$H$1:$H$41,"Not Found")</f>
        <v>7.3</v>
      </c>
      <c r="L3591" s="1" t="str">
        <f t="array" ref="L3591">_xlfn.XLOOKUP(A3591,Booking_data!$A$1:$A$6001,Booking_data!$E$1:$E$6001,"not Found")</f>
        <v>C143</v>
      </c>
      <c r="M3591" s="1" t="str">
        <f t="array" ref="M3591">_xlfn.XLOOKUP(L3591,Cinemas_data!$A$1:$A$49,Cinemas_data!$I$1:$I$49,"not Found")</f>
        <v>#NAME?</v>
      </c>
      <c r="N3591" s="1" t="str">
        <f t="array" ref="N3591">_xlfn.XLOOKUP(L3591,Cinemas_data!$A$1:$A$49,Cinemas_data!$C$1:$C$49,"not Found")</f>
        <v>Ahmedabad</v>
      </c>
      <c r="O3591" s="1">
        <f t="array" ref="O3591">_xlfn.XLOOKUP(A3591,Booking_data!$A$1:$A$6001,Booking_data!$H$1:$H$6001,"not found")</f>
        <v>5</v>
      </c>
      <c r="P3591" s="1">
        <f t="array" ref="P3591">_xlfn.XLOOKUP(A3591,Booking_data!$A$1:$A$6001,Booking_data!$I$1:$I$6001,"not Found")</f>
        <v>320</v>
      </c>
      <c r="Q3591" s="1">
        <f t="shared" si="3"/>
        <v>1600</v>
      </c>
      <c r="R3591" s="1" t="str">
        <f t="array" ref="R3591">_xlfn.XLOOKUP(A3591,Booking_data!$A$1:$A$6001,Booking_data!$L$1:$L$6001,"Not Found")</f>
        <v>Credit Card</v>
      </c>
      <c r="S3591" s="1">
        <f t="array" ref="S3591">_xlfn.XLOOKUP(A3591,Booking_data!$A$1:$A$6001,Booking_data!$N$1:$N$6001,"not Found")</f>
        <v>38</v>
      </c>
      <c r="T3591" s="1" t="str">
        <f t="array" ref="T3591">_xlfn.XLOOKUP(A3591,Booking_data!$A$1:$A$6001,Booking_data!$O$1:$O$6001,"Not Found")</f>
        <v>Male</v>
      </c>
      <c r="U3591" s="1" t="str">
        <f t="shared" si="4"/>
        <v>Middle Age</v>
      </c>
      <c r="V3591" s="1" t="str">
        <f t="shared" si="5"/>
        <v>High Booking</v>
      </c>
    </row>
    <row r="3592" ht="15.75" customHeight="1">
      <c r="A3592" s="1" t="s">
        <v>3906</v>
      </c>
      <c r="B3592" s="6">
        <v>46193.0</v>
      </c>
      <c r="C3592" s="6">
        <v>46196.0</v>
      </c>
      <c r="D3592" s="7">
        <v>0.9375</v>
      </c>
      <c r="E3592" s="1" t="str">
        <f t="shared" si="1"/>
        <v>Weekend</v>
      </c>
      <c r="F3592" s="1" t="str">
        <f t="shared" si="2"/>
        <v>Jun</v>
      </c>
      <c r="G3592" s="1" t="str">
        <f t="array" ref="G3592">_xlfn.XLOOKUP(A3592,Booking_data!$A$1:$A$6001,Booking_data!$D$1:$D$6001,"not found")</f>
        <v>M007</v>
      </c>
      <c r="H3592" s="1" t="str">
        <f t="array" ref="H3592">_xlfn.XLOOKUP(G3592,Movies_data!$A$1:$A$41,Movies_data!$B$1:$B$41,"not found")</f>
        <v>Good Night</v>
      </c>
      <c r="I3592" s="1" t="str">
        <f t="array" ref="I3592">_xlfn.XLOOKUP(G3592,Movies_data!$A$1:$A$41,Movies_data!$D$1:$D$41,"not found")</f>
        <v>Comedy</v>
      </c>
      <c r="J3592" s="1" t="str">
        <f t="array" ref="J3592">_xlfn.XLOOKUP(G3592,Movies_data!$A$1:$A$41,Movies_data!$C$1:$C$41,"not found")</f>
        <v>Tamil</v>
      </c>
      <c r="K3592" s="1">
        <f t="array" ref="K3592">_xlfn.XLOOKUP(G3592,Movies_data!$A$1:$A$41,Movies_data!$H$1:$H$41,"Not Found")</f>
        <v>8</v>
      </c>
      <c r="L3592" s="1" t="str">
        <f t="array" ref="L3592">_xlfn.XLOOKUP(A3592,Booking_data!$A$1:$A$6001,Booking_data!$E$1:$E$6001,"not Found")</f>
        <v>C143</v>
      </c>
      <c r="M3592" s="1" t="str">
        <f t="array" ref="M3592">_xlfn.XLOOKUP(L3592,Cinemas_data!$A$1:$A$49,Cinemas_data!$I$1:$I$49,"not Found")</f>
        <v>#NAME?</v>
      </c>
      <c r="N3592" s="1" t="str">
        <f t="array" ref="N3592">_xlfn.XLOOKUP(L3592,Cinemas_data!$A$1:$A$49,Cinemas_data!$C$1:$C$49,"not Found")</f>
        <v>Ahmedabad</v>
      </c>
      <c r="O3592" s="1">
        <f t="array" ref="O3592">_xlfn.XLOOKUP(A3592,Booking_data!$A$1:$A$6001,Booking_data!$H$1:$H$6001,"not found")</f>
        <v>2</v>
      </c>
      <c r="P3592" s="1">
        <f t="array" ref="P3592">_xlfn.XLOOKUP(A3592,Booking_data!$A$1:$A$6001,Booking_data!$I$1:$I$6001,"not Found")</f>
        <v>240</v>
      </c>
      <c r="Q3592" s="1">
        <f t="shared" si="3"/>
        <v>480</v>
      </c>
      <c r="R3592" s="1" t="str">
        <f t="array" ref="R3592">_xlfn.XLOOKUP(A3592,Booking_data!$A$1:$A$6001,Booking_data!$L$1:$L$6001,"Not Found")</f>
        <v>UPI</v>
      </c>
      <c r="S3592" s="1">
        <f t="array" ref="S3592">_xlfn.XLOOKUP(A3592,Booking_data!$A$1:$A$6001,Booking_data!$N$1:$N$6001,"not Found")</f>
        <v>47</v>
      </c>
      <c r="T3592" s="1" t="str">
        <f t="array" ref="T3592">_xlfn.XLOOKUP(A3592,Booking_data!$A$1:$A$6001,Booking_data!$O$1:$O$6001,"Not Found")</f>
        <v>Other</v>
      </c>
      <c r="U3592" s="1" t="str">
        <f t="shared" si="4"/>
        <v>Above 45</v>
      </c>
      <c r="V3592" s="1" t="str">
        <f t="shared" si="5"/>
        <v>Low Booking</v>
      </c>
    </row>
    <row r="3593" ht="15.75" customHeight="1">
      <c r="A3593" s="1" t="s">
        <v>3907</v>
      </c>
      <c r="B3593" s="6">
        <v>46050.0</v>
      </c>
      <c r="C3593" s="6">
        <v>46056.0</v>
      </c>
      <c r="D3593" s="7">
        <v>0.8854166666666666</v>
      </c>
      <c r="E3593" s="1" t="str">
        <f t="shared" si="1"/>
        <v>Weekday</v>
      </c>
      <c r="F3593" s="1" t="str">
        <f t="shared" si="2"/>
        <v>Jan</v>
      </c>
      <c r="G3593" s="1" t="str">
        <f t="array" ref="G3593">_xlfn.XLOOKUP(A3593,Booking_data!$A$1:$A$6001,Booking_data!$D$1:$D$6001,"not found")</f>
        <v>M013</v>
      </c>
      <c r="H3593" s="1" t="str">
        <f t="array" ref="H3593">_xlfn.XLOOKUP(G3593,Movies_data!$A$1:$A$41,Movies_data!$B$1:$B$41,"not found")</f>
        <v>Salaar</v>
      </c>
      <c r="I3593" s="1" t="str">
        <f t="array" ref="I3593">_xlfn.XLOOKUP(G3593,Movies_data!$A$1:$A$41,Movies_data!$D$1:$D$41,"not found")</f>
        <v>Action</v>
      </c>
      <c r="J3593" s="1" t="str">
        <f t="array" ref="J3593">_xlfn.XLOOKUP(G3593,Movies_data!$A$1:$A$41,Movies_data!$C$1:$C$41,"not found")</f>
        <v>Telugu</v>
      </c>
      <c r="K3593" s="1">
        <f t="array" ref="K3593">_xlfn.XLOOKUP(G3593,Movies_data!$A$1:$A$41,Movies_data!$H$1:$H$41,"Not Found")</f>
        <v>6.5</v>
      </c>
      <c r="L3593" s="1" t="str">
        <f t="array" ref="L3593">_xlfn.XLOOKUP(A3593,Booking_data!$A$1:$A$6001,Booking_data!$E$1:$E$6001,"not Found")</f>
        <v>C103</v>
      </c>
      <c r="M3593" s="1" t="str">
        <f t="array" ref="M3593">_xlfn.XLOOKUP(L3593,Cinemas_data!$A$1:$A$49,Cinemas_data!$I$1:$I$49,"not Found")</f>
        <v>#NAME?</v>
      </c>
      <c r="N3593" s="1" t="str">
        <f t="array" ref="N3593">_xlfn.XLOOKUP(L3593,Cinemas_data!$A$1:$A$49,Cinemas_data!$C$1:$C$49,"not Found")</f>
        <v>Pune</v>
      </c>
      <c r="O3593" s="1">
        <f t="array" ref="O3593">_xlfn.XLOOKUP(A3593,Booking_data!$A$1:$A$6001,Booking_data!$H$1:$H$6001,"not found")</f>
        <v>5</v>
      </c>
      <c r="P3593" s="1">
        <f t="array" ref="P3593">_xlfn.XLOOKUP(A3593,Booking_data!$A$1:$A$6001,Booking_data!$I$1:$I$6001,"not Found")</f>
        <v>180</v>
      </c>
      <c r="Q3593" s="1">
        <f t="shared" si="3"/>
        <v>900</v>
      </c>
      <c r="R3593" s="1" t="str">
        <f t="array" ref="R3593">_xlfn.XLOOKUP(A3593,Booking_data!$A$1:$A$6001,Booking_data!$L$1:$L$6001,"Not Found")</f>
        <v>Wallet</v>
      </c>
      <c r="S3593" s="1">
        <f t="array" ref="S3593">_xlfn.XLOOKUP(A3593,Booking_data!$A$1:$A$6001,Booking_data!$N$1:$N$6001,"not Found")</f>
        <v>34</v>
      </c>
      <c r="T3593" s="1" t="str">
        <f t="array" ref="T3593">_xlfn.XLOOKUP(A3593,Booking_data!$A$1:$A$6001,Booking_data!$O$1:$O$6001,"Not Found")</f>
        <v>Other</v>
      </c>
      <c r="U3593" s="1" t="str">
        <f t="shared" si="4"/>
        <v>Middle Age</v>
      </c>
      <c r="V3593" s="1" t="str">
        <f t="shared" si="5"/>
        <v>High Booking</v>
      </c>
    </row>
    <row r="3594" ht="15.75" customHeight="1">
      <c r="A3594" s="1" t="s">
        <v>3908</v>
      </c>
      <c r="B3594" s="6">
        <v>46177.0</v>
      </c>
      <c r="C3594" s="6">
        <v>46179.0</v>
      </c>
      <c r="D3594" s="7">
        <v>0.8854166666666666</v>
      </c>
      <c r="E3594" s="1" t="str">
        <f t="shared" si="1"/>
        <v>Weekday</v>
      </c>
      <c r="F3594" s="1" t="str">
        <f t="shared" si="2"/>
        <v>Jun</v>
      </c>
      <c r="G3594" s="1" t="str">
        <f t="array" ref="G3594">_xlfn.XLOOKUP(A3594,Booking_data!$A$1:$A$6001,Booking_data!$D$1:$D$6001,"not found")</f>
        <v>M012</v>
      </c>
      <c r="H3594" s="1" t="str">
        <f t="array" ref="H3594">_xlfn.XLOOKUP(G3594,Movies_data!$A$1:$A$41,Movies_data!$B$1:$B$41,"not found")</f>
        <v>RRR</v>
      </c>
      <c r="I3594" s="1" t="str">
        <f t="array" ref="I3594">_xlfn.XLOOKUP(G3594,Movies_data!$A$1:$A$41,Movies_data!$D$1:$D$41,"not found")</f>
        <v>Action</v>
      </c>
      <c r="J3594" s="1" t="str">
        <f t="array" ref="J3594">_xlfn.XLOOKUP(G3594,Movies_data!$A$1:$A$41,Movies_data!$C$1:$C$41,"not found")</f>
        <v>Telugu</v>
      </c>
      <c r="K3594" s="1">
        <f t="array" ref="K3594">_xlfn.XLOOKUP(G3594,Movies_data!$A$1:$A$41,Movies_data!$H$1:$H$41,"Not Found")</f>
        <v>7.8</v>
      </c>
      <c r="L3594" s="1" t="str">
        <f t="array" ref="L3594">_xlfn.XLOOKUP(A3594,Booking_data!$A$1:$A$6001,Booking_data!$E$1:$E$6001,"not Found")</f>
        <v>C062</v>
      </c>
      <c r="M3594" s="1" t="str">
        <f t="array" ref="M3594">_xlfn.XLOOKUP(L3594,Cinemas_data!$A$1:$A$49,Cinemas_data!$I$1:$I$49,"not Found")</f>
        <v>#NAME?</v>
      </c>
      <c r="N3594" s="1" t="str">
        <f t="array" ref="N3594">_xlfn.XLOOKUP(L3594,Cinemas_data!$A$1:$A$49,Cinemas_data!$C$1:$C$49,"not Found")</f>
        <v>Mysuru</v>
      </c>
      <c r="O3594" s="1">
        <f t="array" ref="O3594">_xlfn.XLOOKUP(A3594,Booking_data!$A$1:$A$6001,Booking_data!$H$1:$H$6001,"not found")</f>
        <v>4</v>
      </c>
      <c r="P3594" s="1">
        <f t="array" ref="P3594">_xlfn.XLOOKUP(A3594,Booking_data!$A$1:$A$6001,Booking_data!$I$1:$I$6001,"not Found")</f>
        <v>240</v>
      </c>
      <c r="Q3594" s="1">
        <f t="shared" si="3"/>
        <v>960</v>
      </c>
      <c r="R3594" s="1" t="str">
        <f t="array" ref="R3594">_xlfn.XLOOKUP(A3594,Booking_data!$A$1:$A$6001,Booking_data!$L$1:$L$6001,"Not Found")</f>
        <v>Debit Card</v>
      </c>
      <c r="S3594" s="1">
        <f t="array" ref="S3594">_xlfn.XLOOKUP(A3594,Booking_data!$A$1:$A$6001,Booking_data!$N$1:$N$6001,"not Found")</f>
        <v>34</v>
      </c>
      <c r="T3594" s="1" t="str">
        <f t="array" ref="T3594">_xlfn.XLOOKUP(A3594,Booking_data!$A$1:$A$6001,Booking_data!$O$1:$O$6001,"Not Found")</f>
        <v>Female</v>
      </c>
      <c r="U3594" s="1" t="str">
        <f t="shared" si="4"/>
        <v>Middle Age</v>
      </c>
      <c r="V3594" s="1" t="str">
        <f t="shared" si="5"/>
        <v>Medium Booking</v>
      </c>
    </row>
    <row r="3595" ht="15.75" customHeight="1">
      <c r="A3595" s="1" t="s">
        <v>3909</v>
      </c>
      <c r="B3595" s="6">
        <v>46201.0</v>
      </c>
      <c r="C3595" s="6">
        <v>46204.0</v>
      </c>
      <c r="D3595" s="7">
        <v>0.9375</v>
      </c>
      <c r="E3595" s="1" t="str">
        <f t="shared" si="1"/>
        <v>Weekend</v>
      </c>
      <c r="F3595" s="1" t="str">
        <f t="shared" si="2"/>
        <v>Jun</v>
      </c>
      <c r="G3595" s="1" t="str">
        <f t="array" ref="G3595">_xlfn.XLOOKUP(A3595,Booking_data!$A$1:$A$6001,Booking_data!$D$1:$D$6001,"not found")</f>
        <v>M026</v>
      </c>
      <c r="H3595" s="1" t="str">
        <f t="array" ref="H3595">_xlfn.XLOOKUP(G3595,Movies_data!$A$1:$A$41,Movies_data!$B$1:$B$41,"not found")</f>
        <v>Drishyam 2</v>
      </c>
      <c r="I3595" s="1" t="str">
        <f t="array" ref="I3595">_xlfn.XLOOKUP(G3595,Movies_data!$A$1:$A$41,Movies_data!$D$1:$D$41,"not found")</f>
        <v>Thriller</v>
      </c>
      <c r="J3595" s="1" t="str">
        <f t="array" ref="J3595">_xlfn.XLOOKUP(G3595,Movies_data!$A$1:$A$41,Movies_data!$C$1:$C$41,"not found")</f>
        <v>Hindi</v>
      </c>
      <c r="K3595" s="1">
        <f t="array" ref="K3595">_xlfn.XLOOKUP(G3595,Movies_data!$A$1:$A$41,Movies_data!$H$1:$H$41,"Not Found")</f>
        <v>8.2</v>
      </c>
      <c r="L3595" s="1" t="str">
        <f t="array" ref="L3595">_xlfn.XLOOKUP(A3595,Booking_data!$A$1:$A$6001,Booking_data!$E$1:$E$6001,"not Found")</f>
        <v>C093</v>
      </c>
      <c r="M3595" s="1" t="str">
        <f t="array" ref="M3595">_xlfn.XLOOKUP(L3595,Cinemas_data!$A$1:$A$49,Cinemas_data!$I$1:$I$49,"not Found")</f>
        <v>#NAME?</v>
      </c>
      <c r="N3595" s="1" t="str">
        <f t="array" ref="N3595">_xlfn.XLOOKUP(L3595,Cinemas_data!$A$1:$A$49,Cinemas_data!$C$1:$C$49,"not Found")</f>
        <v>Mumbai</v>
      </c>
      <c r="O3595" s="1">
        <f t="array" ref="O3595">_xlfn.XLOOKUP(A3595,Booking_data!$A$1:$A$6001,Booking_data!$H$1:$H$6001,"not found")</f>
        <v>2</v>
      </c>
      <c r="P3595" s="1">
        <f t="array" ref="P3595">_xlfn.XLOOKUP(A3595,Booking_data!$A$1:$A$6001,Booking_data!$I$1:$I$6001,"not Found")</f>
        <v>240</v>
      </c>
      <c r="Q3595" s="1">
        <f t="shared" si="3"/>
        <v>480</v>
      </c>
      <c r="R3595" s="1" t="str">
        <f t="array" ref="R3595">_xlfn.XLOOKUP(A3595,Booking_data!$A$1:$A$6001,Booking_data!$L$1:$L$6001,"Not Found")</f>
        <v>Net Banking</v>
      </c>
      <c r="S3595" s="1">
        <f t="array" ref="S3595">_xlfn.XLOOKUP(A3595,Booking_data!$A$1:$A$6001,Booking_data!$N$1:$N$6001,"not Found")</f>
        <v>51</v>
      </c>
      <c r="T3595" s="1" t="str">
        <f t="array" ref="T3595">_xlfn.XLOOKUP(A3595,Booking_data!$A$1:$A$6001,Booking_data!$O$1:$O$6001,"Not Found")</f>
        <v>Female</v>
      </c>
      <c r="U3595" s="1" t="str">
        <f t="shared" si="4"/>
        <v>Above 45</v>
      </c>
      <c r="V3595" s="1" t="str">
        <f t="shared" si="5"/>
        <v>Low Booking</v>
      </c>
    </row>
    <row r="3596" ht="15.75" customHeight="1">
      <c r="A3596" s="1" t="s">
        <v>3910</v>
      </c>
      <c r="B3596" s="6">
        <v>46103.0</v>
      </c>
      <c r="C3596" s="6">
        <v>46103.0</v>
      </c>
      <c r="D3596" s="7">
        <v>0.9375</v>
      </c>
      <c r="E3596" s="1" t="str">
        <f t="shared" si="1"/>
        <v>Weekend</v>
      </c>
      <c r="F3596" s="1" t="str">
        <f t="shared" si="2"/>
        <v>Mar</v>
      </c>
      <c r="G3596" s="1" t="str">
        <f t="array" ref="G3596">_xlfn.XLOOKUP(A3596,Booking_data!$A$1:$A$6001,Booking_data!$D$1:$D$6001,"not found")</f>
        <v>M017</v>
      </c>
      <c r="H3596" s="1" t="str">
        <f t="array" ref="H3596">_xlfn.XLOOKUP(G3596,Movies_data!$A$1:$A$41,Movies_data!$B$1:$B$41,"not found")</f>
        <v>Baahubali 2</v>
      </c>
      <c r="I3596" s="1" t="str">
        <f t="array" ref="I3596">_xlfn.XLOOKUP(G3596,Movies_data!$A$1:$A$41,Movies_data!$D$1:$D$41,"not found")</f>
        <v>Action</v>
      </c>
      <c r="J3596" s="1" t="str">
        <f t="array" ref="J3596">_xlfn.XLOOKUP(G3596,Movies_data!$A$1:$A$41,Movies_data!$C$1:$C$41,"not found")</f>
        <v>Telugu</v>
      </c>
      <c r="K3596" s="1">
        <f t="array" ref="K3596">_xlfn.XLOOKUP(G3596,Movies_data!$A$1:$A$41,Movies_data!$H$1:$H$41,"Not Found")</f>
        <v>8.2</v>
      </c>
      <c r="L3596" s="1" t="str">
        <f t="array" ref="L3596">_xlfn.XLOOKUP(A3596,Booking_data!$A$1:$A$6001,Booking_data!$E$1:$E$6001,"not Found")</f>
        <v>C051</v>
      </c>
      <c r="M3596" s="1" t="str">
        <f t="array" ref="M3596">_xlfn.XLOOKUP(L3596,Cinemas_data!$A$1:$A$49,Cinemas_data!$I$1:$I$49,"not Found")</f>
        <v>#NAME?</v>
      </c>
      <c r="N3596" s="1" t="str">
        <f t="array" ref="N3596">_xlfn.XLOOKUP(L3596,Cinemas_data!$A$1:$A$49,Cinemas_data!$C$1:$C$49,"not Found")</f>
        <v>Bengaluru</v>
      </c>
      <c r="O3596" s="1">
        <f t="array" ref="O3596">_xlfn.XLOOKUP(A3596,Booking_data!$A$1:$A$6001,Booking_data!$H$1:$H$6001,"not found")</f>
        <v>4</v>
      </c>
      <c r="P3596" s="1">
        <f t="array" ref="P3596">_xlfn.XLOOKUP(A3596,Booking_data!$A$1:$A$6001,Booking_data!$I$1:$I$6001,"not Found")</f>
        <v>280</v>
      </c>
      <c r="Q3596" s="1">
        <f t="shared" si="3"/>
        <v>1120</v>
      </c>
      <c r="R3596" s="1" t="str">
        <f t="array" ref="R3596">_xlfn.XLOOKUP(A3596,Booking_data!$A$1:$A$6001,Booking_data!$L$1:$L$6001,"Not Found")</f>
        <v>Wallet</v>
      </c>
      <c r="S3596" s="1">
        <f t="array" ref="S3596">_xlfn.XLOOKUP(A3596,Booking_data!$A$1:$A$6001,Booking_data!$N$1:$N$6001,"not Found")</f>
        <v>22</v>
      </c>
      <c r="T3596" s="1" t="str">
        <f t="array" ref="T3596">_xlfn.XLOOKUP(A3596,Booking_data!$A$1:$A$6001,Booking_data!$O$1:$O$6001,"Not Found")</f>
        <v>Other</v>
      </c>
      <c r="U3596" s="1" t="str">
        <f t="shared" si="4"/>
        <v>Youngster</v>
      </c>
      <c r="V3596" s="1" t="str">
        <f t="shared" si="5"/>
        <v>Medium Booking</v>
      </c>
    </row>
    <row r="3597" ht="15.75" customHeight="1">
      <c r="A3597" s="1" t="s">
        <v>3911</v>
      </c>
      <c r="B3597" s="6">
        <v>46186.0</v>
      </c>
      <c r="C3597" s="6">
        <v>46186.0</v>
      </c>
      <c r="D3597" s="7">
        <v>0.6458333333333334</v>
      </c>
      <c r="E3597" s="1" t="str">
        <f t="shared" si="1"/>
        <v>Weekend</v>
      </c>
      <c r="F3597" s="1" t="str">
        <f t="shared" si="2"/>
        <v>Jun</v>
      </c>
      <c r="G3597" s="1" t="str">
        <f t="array" ref="G3597">_xlfn.XLOOKUP(A3597,Booking_data!$A$1:$A$6001,Booking_data!$D$1:$D$6001,"not found")</f>
        <v>M033</v>
      </c>
      <c r="H3597" s="1" t="str">
        <f t="array" ref="H3597">_xlfn.XLOOKUP(G3597,Movies_data!$A$1:$A$41,Movies_data!$B$1:$B$41,"not found")</f>
        <v>Lucifer</v>
      </c>
      <c r="I3597" s="1" t="str">
        <f t="array" ref="I3597">_xlfn.XLOOKUP(G3597,Movies_data!$A$1:$A$41,Movies_data!$D$1:$D$41,"not found")</f>
        <v>Action</v>
      </c>
      <c r="J3597" s="1" t="str">
        <f t="array" ref="J3597">_xlfn.XLOOKUP(G3597,Movies_data!$A$1:$A$41,Movies_data!$C$1:$C$41,"not found")</f>
        <v>Malayalam</v>
      </c>
      <c r="K3597" s="1">
        <f t="array" ref="K3597">_xlfn.XLOOKUP(G3597,Movies_data!$A$1:$A$41,Movies_data!$H$1:$H$41,"Not Found")</f>
        <v>7.5</v>
      </c>
      <c r="L3597" s="1" t="str">
        <f t="array" ref="L3597">_xlfn.XLOOKUP(A3597,Booking_data!$A$1:$A$6001,Booking_data!$E$1:$E$6001,"not Found")</f>
        <v>C051</v>
      </c>
      <c r="M3597" s="1" t="str">
        <f t="array" ref="M3597">_xlfn.XLOOKUP(L3597,Cinemas_data!$A$1:$A$49,Cinemas_data!$I$1:$I$49,"not Found")</f>
        <v>#NAME?</v>
      </c>
      <c r="N3597" s="1" t="str">
        <f t="array" ref="N3597">_xlfn.XLOOKUP(L3597,Cinemas_data!$A$1:$A$49,Cinemas_data!$C$1:$C$49,"not Found")</f>
        <v>Bengaluru</v>
      </c>
      <c r="O3597" s="1">
        <f t="array" ref="O3597">_xlfn.XLOOKUP(A3597,Booking_data!$A$1:$A$6001,Booking_data!$H$1:$H$6001,"not found")</f>
        <v>2</v>
      </c>
      <c r="P3597" s="1">
        <f t="array" ref="P3597">_xlfn.XLOOKUP(A3597,Booking_data!$A$1:$A$6001,Booking_data!$I$1:$I$6001,"not Found")</f>
        <v>280</v>
      </c>
      <c r="Q3597" s="1">
        <f t="shared" si="3"/>
        <v>560</v>
      </c>
      <c r="R3597" s="1" t="str">
        <f t="array" ref="R3597">_xlfn.XLOOKUP(A3597,Booking_data!$A$1:$A$6001,Booking_data!$L$1:$L$6001,"Not Found")</f>
        <v>Credit Card</v>
      </c>
      <c r="S3597" s="1">
        <f t="array" ref="S3597">_xlfn.XLOOKUP(A3597,Booking_data!$A$1:$A$6001,Booking_data!$N$1:$N$6001,"not Found")</f>
        <v>49</v>
      </c>
      <c r="T3597" s="1" t="str">
        <f t="array" ref="T3597">_xlfn.XLOOKUP(A3597,Booking_data!$A$1:$A$6001,Booking_data!$O$1:$O$6001,"Not Found")</f>
        <v>Other</v>
      </c>
      <c r="U3597" s="1" t="str">
        <f t="shared" si="4"/>
        <v>Above 45</v>
      </c>
      <c r="V3597" s="1" t="str">
        <f t="shared" si="5"/>
        <v>Low Booking</v>
      </c>
    </row>
    <row r="3598" ht="15.75" customHeight="1">
      <c r="A3598" s="1" t="s">
        <v>3912</v>
      </c>
      <c r="B3598" s="6">
        <v>46109.0</v>
      </c>
      <c r="C3598" s="6">
        <v>46114.0</v>
      </c>
      <c r="D3598" s="7">
        <v>0.9375</v>
      </c>
      <c r="E3598" s="1" t="str">
        <f t="shared" si="1"/>
        <v>Weekend</v>
      </c>
      <c r="F3598" s="1" t="str">
        <f t="shared" si="2"/>
        <v>Mar</v>
      </c>
      <c r="G3598" s="1" t="str">
        <f t="array" ref="G3598">_xlfn.XLOOKUP(A3598,Booking_data!$A$1:$A$6001,Booking_data!$D$1:$D$6001,"not found")</f>
        <v>M017</v>
      </c>
      <c r="H3598" s="1" t="str">
        <f t="array" ref="H3598">_xlfn.XLOOKUP(G3598,Movies_data!$A$1:$A$41,Movies_data!$B$1:$B$41,"not found")</f>
        <v>Baahubali 2</v>
      </c>
      <c r="I3598" s="1" t="str">
        <f t="array" ref="I3598">_xlfn.XLOOKUP(G3598,Movies_data!$A$1:$A$41,Movies_data!$D$1:$D$41,"not found")</f>
        <v>Action</v>
      </c>
      <c r="J3598" s="1" t="str">
        <f t="array" ref="J3598">_xlfn.XLOOKUP(G3598,Movies_data!$A$1:$A$41,Movies_data!$C$1:$C$41,"not found")</f>
        <v>Telugu</v>
      </c>
      <c r="K3598" s="1">
        <f t="array" ref="K3598">_xlfn.XLOOKUP(G3598,Movies_data!$A$1:$A$41,Movies_data!$H$1:$H$41,"Not Found")</f>
        <v>8.2</v>
      </c>
      <c r="L3598" s="1" t="str">
        <f t="array" ref="L3598">_xlfn.XLOOKUP(A3598,Booking_data!$A$1:$A$6001,Booking_data!$E$1:$E$6001,"not Found")</f>
        <v>C102</v>
      </c>
      <c r="M3598" s="1" t="str">
        <f t="array" ref="M3598">_xlfn.XLOOKUP(L3598,Cinemas_data!$A$1:$A$49,Cinemas_data!$I$1:$I$49,"not Found")</f>
        <v>#NAME?</v>
      </c>
      <c r="N3598" s="1" t="str">
        <f t="array" ref="N3598">_xlfn.XLOOKUP(L3598,Cinemas_data!$A$1:$A$49,Cinemas_data!$C$1:$C$49,"not Found")</f>
        <v>Pune</v>
      </c>
      <c r="O3598" s="1">
        <f t="array" ref="O3598">_xlfn.XLOOKUP(A3598,Booking_data!$A$1:$A$6001,Booking_data!$H$1:$H$6001,"not found")</f>
        <v>3</v>
      </c>
      <c r="P3598" s="1">
        <f t="array" ref="P3598">_xlfn.XLOOKUP(A3598,Booking_data!$A$1:$A$6001,Booking_data!$I$1:$I$6001,"not Found")</f>
        <v>300</v>
      </c>
      <c r="Q3598" s="1">
        <f t="shared" si="3"/>
        <v>900</v>
      </c>
      <c r="R3598" s="1" t="str">
        <f t="array" ref="R3598">_xlfn.XLOOKUP(A3598,Booking_data!$A$1:$A$6001,Booking_data!$L$1:$L$6001,"Not Found")</f>
        <v>Net Banking</v>
      </c>
      <c r="S3598" s="1">
        <f t="array" ref="S3598">_xlfn.XLOOKUP(A3598,Booking_data!$A$1:$A$6001,Booking_data!$N$1:$N$6001,"not Found")</f>
        <v>24</v>
      </c>
      <c r="T3598" s="1" t="str">
        <f t="array" ref="T3598">_xlfn.XLOOKUP(A3598,Booking_data!$A$1:$A$6001,Booking_data!$O$1:$O$6001,"Not Found")</f>
        <v>Other</v>
      </c>
      <c r="U3598" s="1" t="str">
        <f t="shared" si="4"/>
        <v>Youngster</v>
      </c>
      <c r="V3598" s="1" t="str">
        <f t="shared" si="5"/>
        <v>Medium Booking</v>
      </c>
    </row>
    <row r="3599" ht="15.75" customHeight="1">
      <c r="A3599" s="1" t="s">
        <v>3913</v>
      </c>
      <c r="B3599" s="6">
        <v>46081.0</v>
      </c>
      <c r="C3599" s="6">
        <v>46081.0</v>
      </c>
      <c r="D3599" s="7">
        <v>0.6458333333333334</v>
      </c>
      <c r="E3599" s="1" t="str">
        <f t="shared" si="1"/>
        <v>Weekend</v>
      </c>
      <c r="F3599" s="1" t="str">
        <f t="shared" si="2"/>
        <v>Feb</v>
      </c>
      <c r="G3599" s="1" t="str">
        <f t="array" ref="G3599">_xlfn.XLOOKUP(A3599,Booking_data!$A$1:$A$6001,Booking_data!$D$1:$D$6001,"not found")</f>
        <v>M015</v>
      </c>
      <c r="H3599" s="1" t="str">
        <f t="array" ref="H3599">_xlfn.XLOOKUP(G3599,Movies_data!$A$1:$A$41,Movies_data!$B$1:$B$41,"not found")</f>
        <v>Kalki 2898 AD</v>
      </c>
      <c r="I3599" s="1" t="str">
        <f t="array" ref="I3599">_xlfn.XLOOKUP(G3599,Movies_data!$A$1:$A$41,Movies_data!$D$1:$D$41,"not found")</f>
        <v>Sci-Fi</v>
      </c>
      <c r="J3599" s="1" t="str">
        <f t="array" ref="J3599">_xlfn.XLOOKUP(G3599,Movies_data!$A$1:$A$41,Movies_data!$C$1:$C$41,"not found")</f>
        <v>Telugu</v>
      </c>
      <c r="K3599" s="1">
        <f t="array" ref="K3599">_xlfn.XLOOKUP(G3599,Movies_data!$A$1:$A$41,Movies_data!$H$1:$H$41,"Not Found")</f>
        <v>7</v>
      </c>
      <c r="L3599" s="1" t="str">
        <f t="array" ref="L3599">_xlfn.XLOOKUP(A3599,Booking_data!$A$1:$A$6001,Booking_data!$E$1:$E$6001,"not Found")</f>
        <v>C061</v>
      </c>
      <c r="M3599" s="1" t="str">
        <f t="array" ref="M3599">_xlfn.XLOOKUP(L3599,Cinemas_data!$A$1:$A$49,Cinemas_data!$I$1:$I$49,"not Found")</f>
        <v>#NAME?</v>
      </c>
      <c r="N3599" s="1" t="str">
        <f t="array" ref="N3599">_xlfn.XLOOKUP(L3599,Cinemas_data!$A$1:$A$49,Cinemas_data!$C$1:$C$49,"not Found")</f>
        <v>Mysuru</v>
      </c>
      <c r="O3599" s="1">
        <f t="array" ref="O3599">_xlfn.XLOOKUP(A3599,Booking_data!$A$1:$A$6001,Booking_data!$H$1:$H$6001,"not found")</f>
        <v>5</v>
      </c>
      <c r="P3599" s="1">
        <f t="array" ref="P3599">_xlfn.XLOOKUP(A3599,Booking_data!$A$1:$A$6001,Booking_data!$I$1:$I$6001,"not Found")</f>
        <v>340</v>
      </c>
      <c r="Q3599" s="1">
        <f t="shared" si="3"/>
        <v>1700</v>
      </c>
      <c r="R3599" s="1" t="str">
        <f t="array" ref="R3599">_xlfn.XLOOKUP(A3599,Booking_data!$A$1:$A$6001,Booking_data!$L$1:$L$6001,"Not Found")</f>
        <v>Debit Card</v>
      </c>
      <c r="S3599" s="1">
        <f t="array" ref="S3599">_xlfn.XLOOKUP(A3599,Booking_data!$A$1:$A$6001,Booking_data!$N$1:$N$6001,"not Found")</f>
        <v>33</v>
      </c>
      <c r="T3599" s="1" t="str">
        <f t="array" ref="T3599">_xlfn.XLOOKUP(A3599,Booking_data!$A$1:$A$6001,Booking_data!$O$1:$O$6001,"Not Found")</f>
        <v>Male</v>
      </c>
      <c r="U3599" s="1" t="str">
        <f t="shared" si="4"/>
        <v>Middle Age</v>
      </c>
      <c r="V3599" s="1" t="str">
        <f t="shared" si="5"/>
        <v>High Booking</v>
      </c>
    </row>
    <row r="3600" ht="15.75" customHeight="1">
      <c r="A3600" s="1" t="s">
        <v>3914</v>
      </c>
      <c r="B3600" s="6">
        <v>46083.0</v>
      </c>
      <c r="C3600" s="6">
        <v>46087.0</v>
      </c>
      <c r="D3600" s="7">
        <v>0.9375</v>
      </c>
      <c r="E3600" s="1" t="str">
        <f t="shared" si="1"/>
        <v>Weekday</v>
      </c>
      <c r="F3600" s="1" t="str">
        <f t="shared" si="2"/>
        <v>Mar</v>
      </c>
      <c r="G3600" s="1" t="str">
        <f t="array" ref="G3600">_xlfn.XLOOKUP(A3600,Booking_data!$A$1:$A$6001,Booking_data!$D$1:$D$6001,"not found")</f>
        <v>M009</v>
      </c>
      <c r="H3600" s="1" t="str">
        <f t="array" ref="H3600">_xlfn.XLOOKUP(G3600,Movies_data!$A$1:$A$41,Movies_data!$B$1:$B$41,"not found")</f>
        <v>Amaran</v>
      </c>
      <c r="I3600" s="1" t="str">
        <f t="array" ref="I3600">_xlfn.XLOOKUP(G3600,Movies_data!$A$1:$A$41,Movies_data!$D$1:$D$41,"not found")</f>
        <v>Biography</v>
      </c>
      <c r="J3600" s="1" t="str">
        <f t="array" ref="J3600">_xlfn.XLOOKUP(G3600,Movies_data!$A$1:$A$41,Movies_data!$C$1:$C$41,"not found")</f>
        <v>Tamil</v>
      </c>
      <c r="K3600" s="1">
        <f t="array" ref="K3600">_xlfn.XLOOKUP(G3600,Movies_data!$A$1:$A$41,Movies_data!$H$1:$H$41,"Not Found")</f>
        <v>8.3</v>
      </c>
      <c r="L3600" s="1" t="str">
        <f t="array" ref="L3600">_xlfn.XLOOKUP(A3600,Booking_data!$A$1:$A$6001,Booking_data!$E$1:$E$6001,"not Found")</f>
        <v>C161</v>
      </c>
      <c r="M3600" s="1" t="str">
        <f t="array" ref="M3600">_xlfn.XLOOKUP(L3600,Cinemas_data!$A$1:$A$49,Cinemas_data!$I$1:$I$49,"not Found")</f>
        <v>#NAME?</v>
      </c>
      <c r="N3600" s="1" t="str">
        <f t="array" ref="N3600">_xlfn.XLOOKUP(L3600,Cinemas_data!$A$1:$A$49,Cinemas_data!$C$1:$C$49,"not Found")</f>
        <v>Thiruvananthapuram</v>
      </c>
      <c r="O3600" s="1">
        <f t="array" ref="O3600">_xlfn.XLOOKUP(A3600,Booking_data!$A$1:$A$6001,Booking_data!$H$1:$H$6001,"not found")</f>
        <v>2</v>
      </c>
      <c r="P3600" s="1">
        <f t="array" ref="P3600">_xlfn.XLOOKUP(A3600,Booking_data!$A$1:$A$6001,Booking_data!$I$1:$I$6001,"not Found")</f>
        <v>280</v>
      </c>
      <c r="Q3600" s="1">
        <f t="shared" si="3"/>
        <v>560</v>
      </c>
      <c r="R3600" s="1" t="str">
        <f t="array" ref="R3600">_xlfn.XLOOKUP(A3600,Booking_data!$A$1:$A$6001,Booking_data!$L$1:$L$6001,"Not Found")</f>
        <v>Debit Card</v>
      </c>
      <c r="S3600" s="1">
        <f t="array" ref="S3600">_xlfn.XLOOKUP(A3600,Booking_data!$A$1:$A$6001,Booking_data!$N$1:$N$6001,"not Found")</f>
        <v>21</v>
      </c>
      <c r="T3600" s="1" t="str">
        <f t="array" ref="T3600">_xlfn.XLOOKUP(A3600,Booking_data!$A$1:$A$6001,Booking_data!$O$1:$O$6001,"Not Found")</f>
        <v>Female</v>
      </c>
      <c r="U3600" s="1" t="str">
        <f t="shared" si="4"/>
        <v>Youngster</v>
      </c>
      <c r="V3600" s="1" t="str">
        <f t="shared" si="5"/>
        <v>Low Booking</v>
      </c>
    </row>
    <row r="3601" ht="15.75" customHeight="1">
      <c r="A3601" s="1" t="s">
        <v>3915</v>
      </c>
      <c r="B3601" s="6">
        <v>46150.0</v>
      </c>
      <c r="C3601" s="6">
        <v>46151.0</v>
      </c>
      <c r="D3601" s="7">
        <v>0.3958333333333333</v>
      </c>
      <c r="E3601" s="1" t="str">
        <f t="shared" si="1"/>
        <v>Weekday</v>
      </c>
      <c r="F3601" s="1" t="str">
        <f t="shared" si="2"/>
        <v>May</v>
      </c>
      <c r="G3601" s="1" t="str">
        <f t="array" ref="G3601">_xlfn.XLOOKUP(A3601,Booking_data!$A$1:$A$6001,Booking_data!$D$1:$D$6001,"not found")</f>
        <v>M036</v>
      </c>
      <c r="H3601" s="1" t="str">
        <f t="array" ref="H3601">_xlfn.XLOOKUP(G3601,Movies_data!$A$1:$A$41,Movies_data!$B$1:$B$41,"not found")</f>
        <v>Avengers Endgame</v>
      </c>
      <c r="I3601" s="1" t="str">
        <f t="array" ref="I3601">_xlfn.XLOOKUP(G3601,Movies_data!$A$1:$A$41,Movies_data!$D$1:$D$41,"not found")</f>
        <v>Action</v>
      </c>
      <c r="J3601" s="1" t="str">
        <f t="array" ref="J3601">_xlfn.XLOOKUP(G3601,Movies_data!$A$1:$A$41,Movies_data!$C$1:$C$41,"not found")</f>
        <v>English</v>
      </c>
      <c r="K3601" s="1">
        <f t="array" ref="K3601">_xlfn.XLOOKUP(G3601,Movies_data!$A$1:$A$41,Movies_data!$H$1:$H$41,"Not Found")</f>
        <v>8.4</v>
      </c>
      <c r="L3601" s="1" t="str">
        <f t="array" ref="L3601">_xlfn.XLOOKUP(A3601,Booking_data!$A$1:$A$6001,Booking_data!$E$1:$E$6001,"not Found")</f>
        <v>C091</v>
      </c>
      <c r="M3601" s="1" t="str">
        <f t="array" ref="M3601">_xlfn.XLOOKUP(L3601,Cinemas_data!$A$1:$A$49,Cinemas_data!$I$1:$I$49,"not Found")</f>
        <v>#NAME?</v>
      </c>
      <c r="N3601" s="1" t="str">
        <f t="array" ref="N3601">_xlfn.XLOOKUP(L3601,Cinemas_data!$A$1:$A$49,Cinemas_data!$C$1:$C$49,"not Found")</f>
        <v>Mumbai</v>
      </c>
      <c r="O3601" s="1">
        <f t="array" ref="O3601">_xlfn.XLOOKUP(A3601,Booking_data!$A$1:$A$6001,Booking_data!$H$1:$H$6001,"not found")</f>
        <v>4</v>
      </c>
      <c r="P3601" s="1">
        <f t="array" ref="P3601">_xlfn.XLOOKUP(A3601,Booking_data!$A$1:$A$6001,Booking_data!$I$1:$I$6001,"not Found")</f>
        <v>200</v>
      </c>
      <c r="Q3601" s="1">
        <f t="shared" si="3"/>
        <v>800</v>
      </c>
      <c r="R3601" s="1" t="str">
        <f t="array" ref="R3601">_xlfn.XLOOKUP(A3601,Booking_data!$A$1:$A$6001,Booking_data!$L$1:$L$6001,"Not Found")</f>
        <v>Wallet</v>
      </c>
      <c r="S3601" s="1">
        <f t="array" ref="S3601">_xlfn.XLOOKUP(A3601,Booking_data!$A$1:$A$6001,Booking_data!$N$1:$N$6001,"not Found")</f>
        <v>39</v>
      </c>
      <c r="T3601" s="1" t="str">
        <f t="array" ref="T3601">_xlfn.XLOOKUP(A3601,Booking_data!$A$1:$A$6001,Booking_data!$O$1:$O$6001,"Not Found")</f>
        <v>Male</v>
      </c>
      <c r="U3601" s="1" t="str">
        <f t="shared" si="4"/>
        <v>Middle Age</v>
      </c>
      <c r="V3601" s="1" t="str">
        <f t="shared" si="5"/>
        <v>Medium Booking</v>
      </c>
    </row>
    <row r="3602" ht="15.75" customHeight="1">
      <c r="A3602" s="1" t="s">
        <v>3916</v>
      </c>
      <c r="B3602" s="6">
        <v>46074.0</v>
      </c>
      <c r="C3602" s="6">
        <v>46076.0</v>
      </c>
      <c r="D3602" s="7">
        <v>0.53125</v>
      </c>
      <c r="E3602" s="1" t="str">
        <f t="shared" si="1"/>
        <v>Weekend</v>
      </c>
      <c r="F3602" s="1" t="str">
        <f t="shared" si="2"/>
        <v>Feb</v>
      </c>
      <c r="G3602" s="1" t="str">
        <f t="array" ref="G3602">_xlfn.XLOOKUP(A3602,Booking_data!$A$1:$A$6001,Booking_data!$D$1:$D$6001,"not found")</f>
        <v>M015</v>
      </c>
      <c r="H3602" s="1" t="str">
        <f t="array" ref="H3602">_xlfn.XLOOKUP(G3602,Movies_data!$A$1:$A$41,Movies_data!$B$1:$B$41,"not found")</f>
        <v>Kalki 2898 AD</v>
      </c>
      <c r="I3602" s="1" t="str">
        <f t="array" ref="I3602">_xlfn.XLOOKUP(G3602,Movies_data!$A$1:$A$41,Movies_data!$D$1:$D$41,"not found")</f>
        <v>Sci-Fi</v>
      </c>
      <c r="J3602" s="1" t="str">
        <f t="array" ref="J3602">_xlfn.XLOOKUP(G3602,Movies_data!$A$1:$A$41,Movies_data!$C$1:$C$41,"not found")</f>
        <v>Telugu</v>
      </c>
      <c r="K3602" s="1">
        <f t="array" ref="K3602">_xlfn.XLOOKUP(G3602,Movies_data!$A$1:$A$41,Movies_data!$H$1:$H$41,"Not Found")</f>
        <v>7</v>
      </c>
      <c r="L3602" s="1" t="str">
        <f t="array" ref="L3602">_xlfn.XLOOKUP(A3602,Booking_data!$A$1:$A$6001,Booking_data!$E$1:$E$6001,"not Found")</f>
        <v>C021</v>
      </c>
      <c r="M3602" s="1" t="str">
        <f t="array" ref="M3602">_xlfn.XLOOKUP(L3602,Cinemas_data!$A$1:$A$49,Cinemas_data!$I$1:$I$49,"not Found")</f>
        <v>#NAME?</v>
      </c>
      <c r="N3602" s="1" t="str">
        <f t="array" ref="N3602">_xlfn.XLOOKUP(L3602,Cinemas_data!$A$1:$A$49,Cinemas_data!$C$1:$C$49,"not Found")</f>
        <v>Coimbatore</v>
      </c>
      <c r="O3602" s="1">
        <f t="array" ref="O3602">_xlfn.XLOOKUP(A3602,Booking_data!$A$1:$A$6001,Booking_data!$H$1:$H$6001,"not found")</f>
        <v>2</v>
      </c>
      <c r="P3602" s="1">
        <f t="array" ref="P3602">_xlfn.XLOOKUP(A3602,Booking_data!$A$1:$A$6001,Booking_data!$I$1:$I$6001,"not Found")</f>
        <v>220</v>
      </c>
      <c r="Q3602" s="1">
        <f t="shared" si="3"/>
        <v>440</v>
      </c>
      <c r="R3602" s="1" t="str">
        <f t="array" ref="R3602">_xlfn.XLOOKUP(A3602,Booking_data!$A$1:$A$6001,Booking_data!$L$1:$L$6001,"Not Found")</f>
        <v>UPI</v>
      </c>
      <c r="S3602" s="1">
        <f t="array" ref="S3602">_xlfn.XLOOKUP(A3602,Booking_data!$A$1:$A$6001,Booking_data!$N$1:$N$6001,"not Found")</f>
        <v>20</v>
      </c>
      <c r="T3602" s="1" t="str">
        <f t="array" ref="T3602">_xlfn.XLOOKUP(A3602,Booking_data!$A$1:$A$6001,Booking_data!$O$1:$O$6001,"Not Found")</f>
        <v>Female</v>
      </c>
      <c r="U3602" s="1" t="str">
        <f t="shared" si="4"/>
        <v>Youngster</v>
      </c>
      <c r="V3602" s="1" t="str">
        <f t="shared" si="5"/>
        <v>Low Booking</v>
      </c>
    </row>
    <row r="3603" ht="15.75" customHeight="1">
      <c r="A3603" s="1" t="s">
        <v>3917</v>
      </c>
      <c r="B3603" s="6">
        <v>46184.0</v>
      </c>
      <c r="C3603" s="6">
        <v>46191.0</v>
      </c>
      <c r="D3603" s="7">
        <v>0.9375</v>
      </c>
      <c r="E3603" s="1" t="str">
        <f t="shared" si="1"/>
        <v>Weekday</v>
      </c>
      <c r="F3603" s="1" t="str">
        <f t="shared" si="2"/>
        <v>Jun</v>
      </c>
      <c r="G3603" s="1" t="str">
        <f t="array" ref="G3603">_xlfn.XLOOKUP(A3603,Booking_data!$A$1:$A$6001,Booking_data!$D$1:$D$6001,"not found")</f>
        <v>M010</v>
      </c>
      <c r="H3603" s="1" t="str">
        <f t="array" ref="H3603">_xlfn.XLOOKUP(G3603,Movies_data!$A$1:$A$41,Movies_data!$B$1:$B$41,"not found")</f>
        <v>Captain Miller</v>
      </c>
      <c r="I3603" s="1" t="str">
        <f t="array" ref="I3603">_xlfn.XLOOKUP(G3603,Movies_data!$A$1:$A$41,Movies_data!$D$1:$D$41,"not found")</f>
        <v>Action</v>
      </c>
      <c r="J3603" s="1" t="str">
        <f t="array" ref="J3603">_xlfn.XLOOKUP(G3603,Movies_data!$A$1:$A$41,Movies_data!$C$1:$C$41,"not found")</f>
        <v>Tamil</v>
      </c>
      <c r="K3603" s="1">
        <f t="array" ref="K3603">_xlfn.XLOOKUP(G3603,Movies_data!$A$1:$A$41,Movies_data!$H$1:$H$41,"Not Found")</f>
        <v>7</v>
      </c>
      <c r="L3603" s="1" t="str">
        <f t="array" ref="L3603">_xlfn.XLOOKUP(A3603,Booking_data!$A$1:$A$6001,Booking_data!$E$1:$E$6001,"not Found")</f>
        <v>C071</v>
      </c>
      <c r="M3603" s="1" t="str">
        <f t="array" ref="M3603">_xlfn.XLOOKUP(L3603,Cinemas_data!$A$1:$A$49,Cinemas_data!$I$1:$I$49,"not Found")</f>
        <v>#NAME?</v>
      </c>
      <c r="N3603" s="1" t="str">
        <f t="array" ref="N3603">_xlfn.XLOOKUP(L3603,Cinemas_data!$A$1:$A$49,Cinemas_data!$C$1:$C$49,"not Found")</f>
        <v>Hyderabad</v>
      </c>
      <c r="O3603" s="1">
        <f t="array" ref="O3603">_xlfn.XLOOKUP(A3603,Booking_data!$A$1:$A$6001,Booking_data!$H$1:$H$6001,"not found")</f>
        <v>2</v>
      </c>
      <c r="P3603" s="1">
        <f t="array" ref="P3603">_xlfn.XLOOKUP(A3603,Booking_data!$A$1:$A$6001,Booking_data!$I$1:$I$6001,"not Found")</f>
        <v>180</v>
      </c>
      <c r="Q3603" s="1">
        <f t="shared" si="3"/>
        <v>360</v>
      </c>
      <c r="R3603" s="1" t="str">
        <f t="array" ref="R3603">_xlfn.XLOOKUP(A3603,Booking_data!$A$1:$A$6001,Booking_data!$L$1:$L$6001,"Not Found")</f>
        <v>Credit Card</v>
      </c>
      <c r="S3603" s="1">
        <f t="array" ref="S3603">_xlfn.XLOOKUP(A3603,Booking_data!$A$1:$A$6001,Booking_data!$N$1:$N$6001,"not Found")</f>
        <v>29</v>
      </c>
      <c r="T3603" s="1" t="str">
        <f t="array" ref="T3603">_xlfn.XLOOKUP(A3603,Booking_data!$A$1:$A$6001,Booking_data!$O$1:$O$6001,"Not Found")</f>
        <v>Male</v>
      </c>
      <c r="U3603" s="1" t="str">
        <f t="shared" si="4"/>
        <v>Youngster</v>
      </c>
      <c r="V3603" s="1" t="str">
        <f t="shared" si="5"/>
        <v>Low Booking</v>
      </c>
    </row>
    <row r="3604" ht="15.75" customHeight="1">
      <c r="A3604" s="1" t="s">
        <v>3918</v>
      </c>
      <c r="B3604" s="6">
        <v>46124.0</v>
      </c>
      <c r="C3604" s="6">
        <v>46128.0</v>
      </c>
      <c r="D3604" s="7">
        <v>0.53125</v>
      </c>
      <c r="E3604" s="1" t="str">
        <f t="shared" si="1"/>
        <v>Weekend</v>
      </c>
      <c r="F3604" s="1" t="str">
        <f t="shared" si="2"/>
        <v>Apr</v>
      </c>
      <c r="G3604" s="1" t="str">
        <f t="array" ref="G3604">_xlfn.XLOOKUP(A3604,Booking_data!$A$1:$A$6001,Booking_data!$D$1:$D$6001,"not found")</f>
        <v>M002</v>
      </c>
      <c r="H3604" s="1" t="str">
        <f t="array" ref="H3604">_xlfn.XLOOKUP(G3604,Movies_data!$A$1:$A$41,Movies_data!$B$1:$B$41,"not found")</f>
        <v>Jailer</v>
      </c>
      <c r="I3604" s="1" t="str">
        <f t="array" ref="I3604">_xlfn.XLOOKUP(G3604,Movies_data!$A$1:$A$41,Movies_data!$D$1:$D$41,"not found")</f>
        <v>Action</v>
      </c>
      <c r="J3604" s="1" t="str">
        <f t="array" ref="J3604">_xlfn.XLOOKUP(G3604,Movies_data!$A$1:$A$41,Movies_data!$C$1:$C$41,"not found")</f>
        <v>Tamil</v>
      </c>
      <c r="K3604" s="1">
        <f t="array" ref="K3604">_xlfn.XLOOKUP(G3604,Movies_data!$A$1:$A$41,Movies_data!$H$1:$H$41,"Not Found")</f>
        <v>7.1</v>
      </c>
      <c r="L3604" s="1" t="str">
        <f t="array" ref="L3604">_xlfn.XLOOKUP(A3604,Booking_data!$A$1:$A$6001,Booking_data!$E$1:$E$6001,"not Found")</f>
        <v>C092</v>
      </c>
      <c r="M3604" s="1" t="str">
        <f t="array" ref="M3604">_xlfn.XLOOKUP(L3604,Cinemas_data!$A$1:$A$49,Cinemas_data!$I$1:$I$49,"not Found")</f>
        <v>#NAME?</v>
      </c>
      <c r="N3604" s="1" t="str">
        <f t="array" ref="N3604">_xlfn.XLOOKUP(L3604,Cinemas_data!$A$1:$A$49,Cinemas_data!$C$1:$C$49,"not Found")</f>
        <v>Mumbai</v>
      </c>
      <c r="O3604" s="1">
        <f t="array" ref="O3604">_xlfn.XLOOKUP(A3604,Booking_data!$A$1:$A$6001,Booking_data!$H$1:$H$6001,"not found")</f>
        <v>3</v>
      </c>
      <c r="P3604" s="1">
        <f t="array" ref="P3604">_xlfn.XLOOKUP(A3604,Booking_data!$A$1:$A$6001,Booking_data!$I$1:$I$6001,"not Found")</f>
        <v>160</v>
      </c>
      <c r="Q3604" s="1">
        <f t="shared" si="3"/>
        <v>480</v>
      </c>
      <c r="R3604" s="1" t="str">
        <f t="array" ref="R3604">_xlfn.XLOOKUP(A3604,Booking_data!$A$1:$A$6001,Booking_data!$L$1:$L$6001,"Not Found")</f>
        <v>Credit Card</v>
      </c>
      <c r="S3604" s="1">
        <f t="array" ref="S3604">_xlfn.XLOOKUP(A3604,Booking_data!$A$1:$A$6001,Booking_data!$N$1:$N$6001,"not Found")</f>
        <v>20</v>
      </c>
      <c r="T3604" s="1" t="str">
        <f t="array" ref="T3604">_xlfn.XLOOKUP(A3604,Booking_data!$A$1:$A$6001,Booking_data!$O$1:$O$6001,"Not Found")</f>
        <v>Male</v>
      </c>
      <c r="U3604" s="1" t="str">
        <f t="shared" si="4"/>
        <v>Youngster</v>
      </c>
      <c r="V3604" s="1" t="str">
        <f t="shared" si="5"/>
        <v>Medium Booking</v>
      </c>
    </row>
    <row r="3605" ht="15.75" customHeight="1">
      <c r="A3605" s="1" t="s">
        <v>3919</v>
      </c>
      <c r="B3605" s="6">
        <v>46045.0</v>
      </c>
      <c r="C3605" s="6">
        <v>46049.0</v>
      </c>
      <c r="D3605" s="7">
        <v>0.9375</v>
      </c>
      <c r="E3605" s="1" t="str">
        <f t="shared" si="1"/>
        <v>Weekday</v>
      </c>
      <c r="F3605" s="1" t="str">
        <f t="shared" si="2"/>
        <v>Jan</v>
      </c>
      <c r="G3605" s="1" t="str">
        <f t="array" ref="G3605">_xlfn.XLOOKUP(A3605,Booking_data!$A$1:$A$6001,Booking_data!$D$1:$D$6001,"not found")</f>
        <v>M024</v>
      </c>
      <c r="H3605" s="1" t="str">
        <f t="array" ref="H3605">_xlfn.XLOOKUP(G3605,Movies_data!$A$1:$A$41,Movies_data!$B$1:$B$41,"not found")</f>
        <v>Bhool Bhulaiyaa 2</v>
      </c>
      <c r="I3605" s="1" t="str">
        <f t="array" ref="I3605">_xlfn.XLOOKUP(G3605,Movies_data!$A$1:$A$41,Movies_data!$D$1:$D$41,"not found")</f>
        <v>Comedy</v>
      </c>
      <c r="J3605" s="1" t="str">
        <f t="array" ref="J3605">_xlfn.XLOOKUP(G3605,Movies_data!$A$1:$A$41,Movies_data!$C$1:$C$41,"not found")</f>
        <v>Hindi</v>
      </c>
      <c r="K3605" s="1">
        <f t="array" ref="K3605">_xlfn.XLOOKUP(G3605,Movies_data!$A$1:$A$41,Movies_data!$H$1:$H$41,"Not Found")</f>
        <v>5.9</v>
      </c>
      <c r="L3605" s="1" t="str">
        <f t="array" ref="L3605">_xlfn.XLOOKUP(A3605,Booking_data!$A$1:$A$6001,Booking_data!$E$1:$E$6001,"not Found")</f>
        <v>C162</v>
      </c>
      <c r="M3605" s="1" t="str">
        <f t="array" ref="M3605">_xlfn.XLOOKUP(L3605,Cinemas_data!$A$1:$A$49,Cinemas_data!$I$1:$I$49,"not Found")</f>
        <v>#NAME?</v>
      </c>
      <c r="N3605" s="1" t="str">
        <f t="array" ref="N3605">_xlfn.XLOOKUP(L3605,Cinemas_data!$A$1:$A$49,Cinemas_data!$C$1:$C$49,"not Found")</f>
        <v>Thiruvananthapuram</v>
      </c>
      <c r="O3605" s="1">
        <f t="array" ref="O3605">_xlfn.XLOOKUP(A3605,Booking_data!$A$1:$A$6001,Booking_data!$H$1:$H$6001,"not found")</f>
        <v>5</v>
      </c>
      <c r="P3605" s="1">
        <f t="array" ref="P3605">_xlfn.XLOOKUP(A3605,Booking_data!$A$1:$A$6001,Booking_data!$I$1:$I$6001,"not Found")</f>
        <v>160</v>
      </c>
      <c r="Q3605" s="1">
        <f t="shared" si="3"/>
        <v>800</v>
      </c>
      <c r="R3605" s="1" t="str">
        <f t="array" ref="R3605">_xlfn.XLOOKUP(A3605,Booking_data!$A$1:$A$6001,Booking_data!$L$1:$L$6001,"Not Found")</f>
        <v>Net Banking</v>
      </c>
      <c r="S3605" s="1">
        <f t="array" ref="S3605">_xlfn.XLOOKUP(A3605,Booking_data!$A$1:$A$6001,Booking_data!$N$1:$N$6001,"not Found")</f>
        <v>26</v>
      </c>
      <c r="T3605" s="1" t="str">
        <f t="array" ref="T3605">_xlfn.XLOOKUP(A3605,Booking_data!$A$1:$A$6001,Booking_data!$O$1:$O$6001,"Not Found")</f>
        <v>Other</v>
      </c>
      <c r="U3605" s="1" t="str">
        <f t="shared" si="4"/>
        <v>Youngster</v>
      </c>
      <c r="V3605" s="1" t="str">
        <f t="shared" si="5"/>
        <v>High Booking</v>
      </c>
    </row>
    <row r="3606" ht="15.75" customHeight="1">
      <c r="A3606" s="1" t="s">
        <v>3920</v>
      </c>
      <c r="B3606" s="6">
        <v>46034.0</v>
      </c>
      <c r="C3606" s="6">
        <v>46038.0</v>
      </c>
      <c r="D3606" s="7">
        <v>0.9375</v>
      </c>
      <c r="E3606" s="1" t="str">
        <f t="shared" si="1"/>
        <v>Weekday</v>
      </c>
      <c r="F3606" s="1" t="str">
        <f t="shared" si="2"/>
        <v>Jan</v>
      </c>
      <c r="G3606" s="1" t="str">
        <f t="array" ref="G3606">_xlfn.XLOOKUP(A3606,Booking_data!$A$1:$A$6001,Booking_data!$D$1:$D$6001,"not found")</f>
        <v>M027</v>
      </c>
      <c r="H3606" s="1" t="str">
        <f t="array" ref="H3606">_xlfn.XLOOKUP(G3606,Movies_data!$A$1:$A$41,Movies_data!$B$1:$B$41,"not found")</f>
        <v>KGF Chapter 2</v>
      </c>
      <c r="I3606" s="1" t="str">
        <f t="array" ref="I3606">_xlfn.XLOOKUP(G3606,Movies_data!$A$1:$A$41,Movies_data!$D$1:$D$41,"not found")</f>
        <v>Action</v>
      </c>
      <c r="J3606" s="1" t="str">
        <f t="array" ref="J3606">_xlfn.XLOOKUP(G3606,Movies_data!$A$1:$A$41,Movies_data!$C$1:$C$41,"not found")</f>
        <v>Kannada</v>
      </c>
      <c r="K3606" s="1">
        <f t="array" ref="K3606">_xlfn.XLOOKUP(G3606,Movies_data!$A$1:$A$41,Movies_data!$H$1:$H$41,"Not Found")</f>
        <v>8.3</v>
      </c>
      <c r="L3606" s="1" t="str">
        <f t="array" ref="L3606">_xlfn.XLOOKUP(A3606,Booking_data!$A$1:$A$6001,Booking_data!$E$1:$E$6001,"not Found")</f>
        <v>C151</v>
      </c>
      <c r="M3606" s="1" t="str">
        <f t="array" ref="M3606">_xlfn.XLOOKUP(L3606,Cinemas_data!$A$1:$A$49,Cinemas_data!$I$1:$I$49,"not Found")</f>
        <v>#NAME?</v>
      </c>
      <c r="N3606" s="1" t="str">
        <f t="array" ref="N3606">_xlfn.XLOOKUP(L3606,Cinemas_data!$A$1:$A$49,Cinemas_data!$C$1:$C$49,"not Found")</f>
        <v>Kochi</v>
      </c>
      <c r="O3606" s="1">
        <f t="array" ref="O3606">_xlfn.XLOOKUP(A3606,Booking_data!$A$1:$A$6001,Booking_data!$H$1:$H$6001,"not found")</f>
        <v>3</v>
      </c>
      <c r="P3606" s="1">
        <f t="array" ref="P3606">_xlfn.XLOOKUP(A3606,Booking_data!$A$1:$A$6001,Booking_data!$I$1:$I$6001,"not Found")</f>
        <v>280</v>
      </c>
      <c r="Q3606" s="1">
        <f t="shared" si="3"/>
        <v>840</v>
      </c>
      <c r="R3606" s="1" t="str">
        <f t="array" ref="R3606">_xlfn.XLOOKUP(A3606,Booking_data!$A$1:$A$6001,Booking_data!$L$1:$L$6001,"Not Found")</f>
        <v>Debit Card</v>
      </c>
      <c r="S3606" s="1">
        <f t="array" ref="S3606">_xlfn.XLOOKUP(A3606,Booking_data!$A$1:$A$6001,Booking_data!$N$1:$N$6001,"not Found")</f>
        <v>27</v>
      </c>
      <c r="T3606" s="1" t="str">
        <f t="array" ref="T3606">_xlfn.XLOOKUP(A3606,Booking_data!$A$1:$A$6001,Booking_data!$O$1:$O$6001,"Not Found")</f>
        <v>Female</v>
      </c>
      <c r="U3606" s="1" t="str">
        <f t="shared" si="4"/>
        <v>Youngster</v>
      </c>
      <c r="V3606" s="1" t="str">
        <f t="shared" si="5"/>
        <v>Medium Booking</v>
      </c>
    </row>
    <row r="3607" ht="15.75" customHeight="1">
      <c r="A3607" s="1" t="s">
        <v>3921</v>
      </c>
      <c r="B3607" s="6">
        <v>46062.0</v>
      </c>
      <c r="C3607" s="6">
        <v>46064.0</v>
      </c>
      <c r="D3607" s="7">
        <v>0.3958333333333333</v>
      </c>
      <c r="E3607" s="1" t="str">
        <f t="shared" si="1"/>
        <v>Weekday</v>
      </c>
      <c r="F3607" s="1" t="str">
        <f t="shared" si="2"/>
        <v>Feb</v>
      </c>
      <c r="G3607" s="1" t="str">
        <f t="array" ref="G3607">_xlfn.XLOOKUP(A3607,Booking_data!$A$1:$A$6001,Booking_data!$D$1:$D$6001,"not found")</f>
        <v>M007</v>
      </c>
      <c r="H3607" s="1" t="str">
        <f t="array" ref="H3607">_xlfn.XLOOKUP(G3607,Movies_data!$A$1:$A$41,Movies_data!$B$1:$B$41,"not found")</f>
        <v>Good Night</v>
      </c>
      <c r="I3607" s="1" t="str">
        <f t="array" ref="I3607">_xlfn.XLOOKUP(G3607,Movies_data!$A$1:$A$41,Movies_data!$D$1:$D$41,"not found")</f>
        <v>Comedy</v>
      </c>
      <c r="J3607" s="1" t="str">
        <f t="array" ref="J3607">_xlfn.XLOOKUP(G3607,Movies_data!$A$1:$A$41,Movies_data!$C$1:$C$41,"not found")</f>
        <v>Tamil</v>
      </c>
      <c r="K3607" s="1">
        <f t="array" ref="K3607">_xlfn.XLOOKUP(G3607,Movies_data!$A$1:$A$41,Movies_data!$H$1:$H$41,"Not Found")</f>
        <v>8</v>
      </c>
      <c r="L3607" s="1" t="str">
        <f t="array" ref="L3607">_xlfn.XLOOKUP(A3607,Booking_data!$A$1:$A$6001,Booking_data!$E$1:$E$6001,"not Found")</f>
        <v>C073</v>
      </c>
      <c r="M3607" s="1" t="str">
        <f t="array" ref="M3607">_xlfn.XLOOKUP(L3607,Cinemas_data!$A$1:$A$49,Cinemas_data!$I$1:$I$49,"not Found")</f>
        <v>#NAME?</v>
      </c>
      <c r="N3607" s="1" t="str">
        <f t="array" ref="N3607">_xlfn.XLOOKUP(L3607,Cinemas_data!$A$1:$A$49,Cinemas_data!$C$1:$C$49,"not Found")</f>
        <v>Hyderabad</v>
      </c>
      <c r="O3607" s="1">
        <f t="array" ref="O3607">_xlfn.XLOOKUP(A3607,Booking_data!$A$1:$A$6001,Booking_data!$H$1:$H$6001,"not found")</f>
        <v>4</v>
      </c>
      <c r="P3607" s="1">
        <f t="array" ref="P3607">_xlfn.XLOOKUP(A3607,Booking_data!$A$1:$A$6001,Booking_data!$I$1:$I$6001,"not Found")</f>
        <v>240</v>
      </c>
      <c r="Q3607" s="1">
        <f t="shared" si="3"/>
        <v>960</v>
      </c>
      <c r="R3607" s="1" t="str">
        <f t="array" ref="R3607">_xlfn.XLOOKUP(A3607,Booking_data!$A$1:$A$6001,Booking_data!$L$1:$L$6001,"Not Found")</f>
        <v>Credit Card</v>
      </c>
      <c r="S3607" s="1">
        <f t="array" ref="S3607">_xlfn.XLOOKUP(A3607,Booking_data!$A$1:$A$6001,Booking_data!$N$1:$N$6001,"not Found")</f>
        <v>43</v>
      </c>
      <c r="T3607" s="1" t="str">
        <f t="array" ref="T3607">_xlfn.XLOOKUP(A3607,Booking_data!$A$1:$A$6001,Booking_data!$O$1:$O$6001,"Not Found")</f>
        <v>Other</v>
      </c>
      <c r="U3607" s="1" t="str">
        <f t="shared" si="4"/>
        <v>Middle Age</v>
      </c>
      <c r="V3607" s="1" t="str">
        <f t="shared" si="5"/>
        <v>Medium Booking</v>
      </c>
    </row>
    <row r="3608" ht="15.75" customHeight="1">
      <c r="A3608" s="1" t="s">
        <v>3922</v>
      </c>
      <c r="B3608" s="6">
        <v>46024.0</v>
      </c>
      <c r="C3608" s="6">
        <v>46028.0</v>
      </c>
      <c r="D3608" s="7">
        <v>0.6458333333333334</v>
      </c>
      <c r="E3608" s="1" t="str">
        <f t="shared" si="1"/>
        <v>Weekday</v>
      </c>
      <c r="F3608" s="1" t="str">
        <f t="shared" si="2"/>
        <v>Jan</v>
      </c>
      <c r="G3608" s="1" t="str">
        <f t="array" ref="G3608">_xlfn.XLOOKUP(A3608,Booking_data!$A$1:$A$6001,Booking_data!$D$1:$D$6001,"not found")</f>
        <v>M010</v>
      </c>
      <c r="H3608" s="1" t="str">
        <f t="array" ref="H3608">_xlfn.XLOOKUP(G3608,Movies_data!$A$1:$A$41,Movies_data!$B$1:$B$41,"not found")</f>
        <v>Captain Miller</v>
      </c>
      <c r="I3608" s="1" t="str">
        <f t="array" ref="I3608">_xlfn.XLOOKUP(G3608,Movies_data!$A$1:$A$41,Movies_data!$D$1:$D$41,"not found")</f>
        <v>Action</v>
      </c>
      <c r="J3608" s="1" t="str">
        <f t="array" ref="J3608">_xlfn.XLOOKUP(G3608,Movies_data!$A$1:$A$41,Movies_data!$C$1:$C$41,"not found")</f>
        <v>Tamil</v>
      </c>
      <c r="K3608" s="1">
        <f t="array" ref="K3608">_xlfn.XLOOKUP(G3608,Movies_data!$A$1:$A$41,Movies_data!$H$1:$H$41,"Not Found")</f>
        <v>7</v>
      </c>
      <c r="L3608" s="1" t="str">
        <f t="array" ref="L3608">_xlfn.XLOOKUP(A3608,Booking_data!$A$1:$A$6001,Booking_data!$E$1:$E$6001,"not Found")</f>
        <v>C121</v>
      </c>
      <c r="M3608" s="1" t="str">
        <f t="array" ref="M3608">_xlfn.XLOOKUP(L3608,Cinemas_data!$A$1:$A$49,Cinemas_data!$I$1:$I$49,"not Found")</f>
        <v>#NAME?</v>
      </c>
      <c r="N3608" s="1" t="str">
        <f t="array" ref="N3608">_xlfn.XLOOKUP(L3608,Cinemas_data!$A$1:$A$49,Cinemas_data!$C$1:$C$49,"not Found")</f>
        <v>Noida</v>
      </c>
      <c r="O3608" s="1">
        <f t="array" ref="O3608">_xlfn.XLOOKUP(A3608,Booking_data!$A$1:$A$6001,Booking_data!$H$1:$H$6001,"not found")</f>
        <v>2</v>
      </c>
      <c r="P3608" s="1">
        <f t="array" ref="P3608">_xlfn.XLOOKUP(A3608,Booking_data!$A$1:$A$6001,Booking_data!$I$1:$I$6001,"not Found")</f>
        <v>420</v>
      </c>
      <c r="Q3608" s="1">
        <f t="shared" si="3"/>
        <v>840</v>
      </c>
      <c r="R3608" s="1" t="str">
        <f t="array" ref="R3608">_xlfn.XLOOKUP(A3608,Booking_data!$A$1:$A$6001,Booking_data!$L$1:$L$6001,"Not Found")</f>
        <v>Wallet</v>
      </c>
      <c r="S3608" s="1">
        <f t="array" ref="S3608">_xlfn.XLOOKUP(A3608,Booking_data!$A$1:$A$6001,Booking_data!$N$1:$N$6001,"not Found")</f>
        <v>30</v>
      </c>
      <c r="T3608" s="1" t="str">
        <f t="array" ref="T3608">_xlfn.XLOOKUP(A3608,Booking_data!$A$1:$A$6001,Booking_data!$O$1:$O$6001,"Not Found")</f>
        <v>Female</v>
      </c>
      <c r="U3608" s="1" t="str">
        <f t="shared" si="4"/>
        <v>Middle Age</v>
      </c>
      <c r="V3608" s="1" t="str">
        <f t="shared" si="5"/>
        <v>Low Booking</v>
      </c>
    </row>
    <row r="3609" ht="15.75" customHeight="1">
      <c r="A3609" s="1" t="s">
        <v>3923</v>
      </c>
      <c r="B3609" s="6">
        <v>46118.0</v>
      </c>
      <c r="C3609" s="6">
        <v>46124.0</v>
      </c>
      <c r="D3609" s="7">
        <v>0.8854166666666666</v>
      </c>
      <c r="E3609" s="1" t="str">
        <f t="shared" si="1"/>
        <v>Weekday</v>
      </c>
      <c r="F3609" s="1" t="str">
        <f t="shared" si="2"/>
        <v>Apr</v>
      </c>
      <c r="G3609" s="1" t="str">
        <f t="array" ref="G3609">_xlfn.XLOOKUP(A3609,Booking_data!$A$1:$A$6001,Booking_data!$D$1:$D$6001,"not found")</f>
        <v>M019</v>
      </c>
      <c r="H3609" s="1" t="str">
        <f t="array" ref="H3609">_xlfn.XLOOKUP(G3609,Movies_data!$A$1:$A$41,Movies_data!$B$1:$B$41,"not found")</f>
        <v>Animal</v>
      </c>
      <c r="I3609" s="1" t="str">
        <f t="array" ref="I3609">_xlfn.XLOOKUP(G3609,Movies_data!$A$1:$A$41,Movies_data!$D$1:$D$41,"not found")</f>
        <v>Drama</v>
      </c>
      <c r="J3609" s="1" t="str">
        <f t="array" ref="J3609">_xlfn.XLOOKUP(G3609,Movies_data!$A$1:$A$41,Movies_data!$C$1:$C$41,"not found")</f>
        <v>Hindi</v>
      </c>
      <c r="K3609" s="1">
        <f t="array" ref="K3609">_xlfn.XLOOKUP(G3609,Movies_data!$A$1:$A$41,Movies_data!$H$1:$H$41,"Not Found")</f>
        <v>6.1</v>
      </c>
      <c r="L3609" s="1" t="str">
        <f t="array" ref="L3609">_xlfn.XLOOKUP(A3609,Booking_data!$A$1:$A$6001,Booking_data!$E$1:$E$6001,"not Found")</f>
        <v>C151</v>
      </c>
      <c r="M3609" s="1" t="str">
        <f t="array" ref="M3609">_xlfn.XLOOKUP(L3609,Cinemas_data!$A$1:$A$49,Cinemas_data!$I$1:$I$49,"not Found")</f>
        <v>#NAME?</v>
      </c>
      <c r="N3609" s="1" t="str">
        <f t="array" ref="N3609">_xlfn.XLOOKUP(L3609,Cinemas_data!$A$1:$A$49,Cinemas_data!$C$1:$C$49,"not Found")</f>
        <v>Kochi</v>
      </c>
      <c r="O3609" s="1">
        <f t="array" ref="O3609">_xlfn.XLOOKUP(A3609,Booking_data!$A$1:$A$6001,Booking_data!$H$1:$H$6001,"not found")</f>
        <v>2</v>
      </c>
      <c r="P3609" s="1">
        <f t="array" ref="P3609">_xlfn.XLOOKUP(A3609,Booking_data!$A$1:$A$6001,Booking_data!$I$1:$I$6001,"not Found")</f>
        <v>280</v>
      </c>
      <c r="Q3609" s="1">
        <f t="shared" si="3"/>
        <v>560</v>
      </c>
      <c r="R3609" s="1" t="str">
        <f t="array" ref="R3609">_xlfn.XLOOKUP(A3609,Booking_data!$A$1:$A$6001,Booking_data!$L$1:$L$6001,"Not Found")</f>
        <v>Wallet</v>
      </c>
      <c r="S3609" s="1">
        <f t="array" ref="S3609">_xlfn.XLOOKUP(A3609,Booking_data!$A$1:$A$6001,Booking_data!$N$1:$N$6001,"not Found")</f>
        <v>33</v>
      </c>
      <c r="T3609" s="1" t="str">
        <f t="array" ref="T3609">_xlfn.XLOOKUP(A3609,Booking_data!$A$1:$A$6001,Booking_data!$O$1:$O$6001,"Not Found")</f>
        <v>Other</v>
      </c>
      <c r="U3609" s="1" t="str">
        <f t="shared" si="4"/>
        <v>Middle Age</v>
      </c>
      <c r="V3609" s="1" t="str">
        <f t="shared" si="5"/>
        <v>Low Booking</v>
      </c>
    </row>
    <row r="3610" ht="15.75" customHeight="1">
      <c r="A3610" s="1" t="s">
        <v>3924</v>
      </c>
      <c r="B3610" s="6">
        <v>46157.0</v>
      </c>
      <c r="C3610" s="6">
        <v>46159.0</v>
      </c>
      <c r="D3610" s="7">
        <v>0.8854166666666666</v>
      </c>
      <c r="E3610" s="1" t="str">
        <f t="shared" si="1"/>
        <v>Weekday</v>
      </c>
      <c r="F3610" s="1" t="str">
        <f t="shared" si="2"/>
        <v>May</v>
      </c>
      <c r="G3610" s="1" t="str">
        <f t="array" ref="G3610">_xlfn.XLOOKUP(A3610,Booking_data!$A$1:$A$6001,Booking_data!$D$1:$D$6001,"not found")</f>
        <v>M018</v>
      </c>
      <c r="H3610" s="1" t="str">
        <f t="array" ref="H3610">_xlfn.XLOOKUP(G3610,Movies_data!$A$1:$A$41,Movies_data!$B$1:$B$41,"not found")</f>
        <v>Sita Ramam</v>
      </c>
      <c r="I3610" s="1" t="str">
        <f t="array" ref="I3610">_xlfn.XLOOKUP(G3610,Movies_data!$A$1:$A$41,Movies_data!$D$1:$D$41,"not found")</f>
        <v>Romance</v>
      </c>
      <c r="J3610" s="1" t="str">
        <f t="array" ref="J3610">_xlfn.XLOOKUP(G3610,Movies_data!$A$1:$A$41,Movies_data!$C$1:$C$41,"not found")</f>
        <v>Telugu</v>
      </c>
      <c r="K3610" s="1">
        <f t="array" ref="K3610">_xlfn.XLOOKUP(G3610,Movies_data!$A$1:$A$41,Movies_data!$H$1:$H$41,"Not Found")</f>
        <v>8.5</v>
      </c>
      <c r="L3610" s="1" t="str">
        <f t="array" ref="L3610">_xlfn.XLOOKUP(A3610,Booking_data!$A$1:$A$6001,Booking_data!$E$1:$E$6001,"not Found")</f>
        <v>C052</v>
      </c>
      <c r="M3610" s="1" t="str">
        <f t="array" ref="M3610">_xlfn.XLOOKUP(L3610,Cinemas_data!$A$1:$A$49,Cinemas_data!$I$1:$I$49,"not Found")</f>
        <v>#NAME?</v>
      </c>
      <c r="N3610" s="1" t="str">
        <f t="array" ref="N3610">_xlfn.XLOOKUP(L3610,Cinemas_data!$A$1:$A$49,Cinemas_data!$C$1:$C$49,"not Found")</f>
        <v>Bengaluru</v>
      </c>
      <c r="O3610" s="1">
        <f t="array" ref="O3610">_xlfn.XLOOKUP(A3610,Booking_data!$A$1:$A$6001,Booking_data!$H$1:$H$6001,"not found")</f>
        <v>3</v>
      </c>
      <c r="P3610" s="1">
        <f t="array" ref="P3610">_xlfn.XLOOKUP(A3610,Booking_data!$A$1:$A$6001,Booking_data!$I$1:$I$6001,"not Found")</f>
        <v>380</v>
      </c>
      <c r="Q3610" s="1">
        <f t="shared" si="3"/>
        <v>1140</v>
      </c>
      <c r="R3610" s="1" t="str">
        <f t="array" ref="R3610">_xlfn.XLOOKUP(A3610,Booking_data!$A$1:$A$6001,Booking_data!$L$1:$L$6001,"Not Found")</f>
        <v>UPI</v>
      </c>
      <c r="S3610" s="1">
        <f t="array" ref="S3610">_xlfn.XLOOKUP(A3610,Booking_data!$A$1:$A$6001,Booking_data!$N$1:$N$6001,"not Found")</f>
        <v>42</v>
      </c>
      <c r="T3610" s="1" t="str">
        <f t="array" ref="T3610">_xlfn.XLOOKUP(A3610,Booking_data!$A$1:$A$6001,Booking_data!$O$1:$O$6001,"Not Found")</f>
        <v>Male</v>
      </c>
      <c r="U3610" s="1" t="str">
        <f t="shared" si="4"/>
        <v>Middle Age</v>
      </c>
      <c r="V3610" s="1" t="str">
        <f t="shared" si="5"/>
        <v>Medium Booking</v>
      </c>
    </row>
    <row r="3611" ht="15.75" customHeight="1">
      <c r="A3611" s="1" t="s">
        <v>3925</v>
      </c>
      <c r="B3611" s="6">
        <v>46115.0</v>
      </c>
      <c r="C3611" s="6">
        <v>46122.0</v>
      </c>
      <c r="D3611" s="7">
        <v>0.7708333333333334</v>
      </c>
      <c r="E3611" s="1" t="str">
        <f t="shared" si="1"/>
        <v>Weekday</v>
      </c>
      <c r="F3611" s="1" t="str">
        <f t="shared" si="2"/>
        <v>Apr</v>
      </c>
      <c r="G3611" s="1" t="str">
        <f t="array" ref="G3611">_xlfn.XLOOKUP(A3611,Booking_data!$A$1:$A$6001,Booking_data!$D$1:$D$6001,"not found")</f>
        <v>M026</v>
      </c>
      <c r="H3611" s="1" t="str">
        <f t="array" ref="H3611">_xlfn.XLOOKUP(G3611,Movies_data!$A$1:$A$41,Movies_data!$B$1:$B$41,"not found")</f>
        <v>Drishyam 2</v>
      </c>
      <c r="I3611" s="1" t="str">
        <f t="array" ref="I3611">_xlfn.XLOOKUP(G3611,Movies_data!$A$1:$A$41,Movies_data!$D$1:$D$41,"not found")</f>
        <v>Thriller</v>
      </c>
      <c r="J3611" s="1" t="str">
        <f t="array" ref="J3611">_xlfn.XLOOKUP(G3611,Movies_data!$A$1:$A$41,Movies_data!$C$1:$C$41,"not found")</f>
        <v>Hindi</v>
      </c>
      <c r="K3611" s="1">
        <f t="array" ref="K3611">_xlfn.XLOOKUP(G3611,Movies_data!$A$1:$A$41,Movies_data!$H$1:$H$41,"Not Found")</f>
        <v>8.2</v>
      </c>
      <c r="L3611" s="1" t="str">
        <f t="array" ref="L3611">_xlfn.XLOOKUP(A3611,Booking_data!$A$1:$A$6001,Booking_data!$E$1:$E$6001,"not Found")</f>
        <v>C052</v>
      </c>
      <c r="M3611" s="1" t="str">
        <f t="array" ref="M3611">_xlfn.XLOOKUP(L3611,Cinemas_data!$A$1:$A$49,Cinemas_data!$I$1:$I$49,"not Found")</f>
        <v>#NAME?</v>
      </c>
      <c r="N3611" s="1" t="str">
        <f t="array" ref="N3611">_xlfn.XLOOKUP(L3611,Cinemas_data!$A$1:$A$49,Cinemas_data!$C$1:$C$49,"not Found")</f>
        <v>Bengaluru</v>
      </c>
      <c r="O3611" s="1">
        <f t="array" ref="O3611">_xlfn.XLOOKUP(A3611,Booking_data!$A$1:$A$6001,Booking_data!$H$1:$H$6001,"not found")</f>
        <v>5</v>
      </c>
      <c r="P3611" s="1">
        <f t="array" ref="P3611">_xlfn.XLOOKUP(A3611,Booking_data!$A$1:$A$6001,Booking_data!$I$1:$I$6001,"not Found")</f>
        <v>200</v>
      </c>
      <c r="Q3611" s="1">
        <f t="shared" si="3"/>
        <v>1000</v>
      </c>
      <c r="R3611" s="1" t="str">
        <f t="array" ref="R3611">_xlfn.XLOOKUP(A3611,Booking_data!$A$1:$A$6001,Booking_data!$L$1:$L$6001,"Not Found")</f>
        <v>Net Banking</v>
      </c>
      <c r="S3611" s="1">
        <f t="array" ref="S3611">_xlfn.XLOOKUP(A3611,Booking_data!$A$1:$A$6001,Booking_data!$N$1:$N$6001,"not Found")</f>
        <v>26</v>
      </c>
      <c r="T3611" s="1" t="str">
        <f t="array" ref="T3611">_xlfn.XLOOKUP(A3611,Booking_data!$A$1:$A$6001,Booking_data!$O$1:$O$6001,"Not Found")</f>
        <v>Male</v>
      </c>
      <c r="U3611" s="1" t="str">
        <f t="shared" si="4"/>
        <v>Youngster</v>
      </c>
      <c r="V3611" s="1" t="str">
        <f t="shared" si="5"/>
        <v>High Booking</v>
      </c>
    </row>
    <row r="3612" ht="15.75" customHeight="1">
      <c r="A3612" s="1" t="s">
        <v>3926</v>
      </c>
      <c r="B3612" s="6">
        <v>46025.0</v>
      </c>
      <c r="C3612" s="6">
        <v>46029.0</v>
      </c>
      <c r="D3612" s="7">
        <v>0.9375</v>
      </c>
      <c r="E3612" s="1" t="str">
        <f t="shared" si="1"/>
        <v>Weekend</v>
      </c>
      <c r="F3612" s="1" t="str">
        <f t="shared" si="2"/>
        <v>Jan</v>
      </c>
      <c r="G3612" s="1" t="str">
        <f t="array" ref="G3612">_xlfn.XLOOKUP(A3612,Booking_data!$A$1:$A$6001,Booking_data!$D$1:$D$6001,"not found")</f>
        <v>M007</v>
      </c>
      <c r="H3612" s="1" t="str">
        <f t="array" ref="H3612">_xlfn.XLOOKUP(G3612,Movies_data!$A$1:$A$41,Movies_data!$B$1:$B$41,"not found")</f>
        <v>Good Night</v>
      </c>
      <c r="I3612" s="1" t="str">
        <f t="array" ref="I3612">_xlfn.XLOOKUP(G3612,Movies_data!$A$1:$A$41,Movies_data!$D$1:$D$41,"not found")</f>
        <v>Comedy</v>
      </c>
      <c r="J3612" s="1" t="str">
        <f t="array" ref="J3612">_xlfn.XLOOKUP(G3612,Movies_data!$A$1:$A$41,Movies_data!$C$1:$C$41,"not found")</f>
        <v>Tamil</v>
      </c>
      <c r="K3612" s="1">
        <f t="array" ref="K3612">_xlfn.XLOOKUP(G3612,Movies_data!$A$1:$A$41,Movies_data!$H$1:$H$41,"Not Found")</f>
        <v>8</v>
      </c>
      <c r="L3612" s="1" t="str">
        <f t="array" ref="L3612">_xlfn.XLOOKUP(A3612,Booking_data!$A$1:$A$6001,Booking_data!$E$1:$E$6001,"not Found")</f>
        <v>C083</v>
      </c>
      <c r="M3612" s="1" t="str">
        <f t="array" ref="M3612">_xlfn.XLOOKUP(L3612,Cinemas_data!$A$1:$A$49,Cinemas_data!$I$1:$I$49,"not Found")</f>
        <v>#NAME?</v>
      </c>
      <c r="N3612" s="1" t="str">
        <f t="array" ref="N3612">_xlfn.XLOOKUP(L3612,Cinemas_data!$A$1:$A$49,Cinemas_data!$C$1:$C$49,"not Found")</f>
        <v>Vijayawada</v>
      </c>
      <c r="O3612" s="1">
        <f t="array" ref="O3612">_xlfn.XLOOKUP(A3612,Booking_data!$A$1:$A$6001,Booking_data!$H$1:$H$6001,"not found")</f>
        <v>1</v>
      </c>
      <c r="P3612" s="1">
        <f t="array" ref="P3612">_xlfn.XLOOKUP(A3612,Booking_data!$A$1:$A$6001,Booking_data!$I$1:$I$6001,"not Found")</f>
        <v>280</v>
      </c>
      <c r="Q3612" s="1">
        <f t="shared" si="3"/>
        <v>280</v>
      </c>
      <c r="R3612" s="1" t="str">
        <f t="array" ref="R3612">_xlfn.XLOOKUP(A3612,Booking_data!$A$1:$A$6001,Booking_data!$L$1:$L$6001,"Not Found")</f>
        <v>Debit Card</v>
      </c>
      <c r="S3612" s="1">
        <f t="array" ref="S3612">_xlfn.XLOOKUP(A3612,Booking_data!$A$1:$A$6001,Booking_data!$N$1:$N$6001,"not Found")</f>
        <v>44</v>
      </c>
      <c r="T3612" s="1" t="str">
        <f t="array" ref="T3612">_xlfn.XLOOKUP(A3612,Booking_data!$A$1:$A$6001,Booking_data!$O$1:$O$6001,"Not Found")</f>
        <v>Female</v>
      </c>
      <c r="U3612" s="1" t="str">
        <f t="shared" si="4"/>
        <v>Middle Age</v>
      </c>
      <c r="V3612" s="1" t="str">
        <f t="shared" si="5"/>
        <v>Low Booking</v>
      </c>
    </row>
    <row r="3613" ht="15.75" customHeight="1">
      <c r="A3613" s="1" t="s">
        <v>3927</v>
      </c>
      <c r="B3613" s="6">
        <v>46188.0</v>
      </c>
      <c r="C3613" s="6">
        <v>46194.0</v>
      </c>
      <c r="D3613" s="7">
        <v>0.53125</v>
      </c>
      <c r="E3613" s="1" t="str">
        <f t="shared" si="1"/>
        <v>Weekday</v>
      </c>
      <c r="F3613" s="1" t="str">
        <f t="shared" si="2"/>
        <v>Jun</v>
      </c>
      <c r="G3613" s="1" t="str">
        <f t="array" ref="G3613">_xlfn.XLOOKUP(A3613,Booking_data!$A$1:$A$6001,Booking_data!$D$1:$D$6001,"not found")</f>
        <v>M009</v>
      </c>
      <c r="H3613" s="1" t="str">
        <f t="array" ref="H3613">_xlfn.XLOOKUP(G3613,Movies_data!$A$1:$A$41,Movies_data!$B$1:$B$41,"not found")</f>
        <v>Amaran</v>
      </c>
      <c r="I3613" s="1" t="str">
        <f t="array" ref="I3613">_xlfn.XLOOKUP(G3613,Movies_data!$A$1:$A$41,Movies_data!$D$1:$D$41,"not found")</f>
        <v>Biography</v>
      </c>
      <c r="J3613" s="1" t="str">
        <f t="array" ref="J3613">_xlfn.XLOOKUP(G3613,Movies_data!$A$1:$A$41,Movies_data!$C$1:$C$41,"not found")</f>
        <v>Tamil</v>
      </c>
      <c r="K3613" s="1">
        <f t="array" ref="K3613">_xlfn.XLOOKUP(G3613,Movies_data!$A$1:$A$41,Movies_data!$H$1:$H$41,"Not Found")</f>
        <v>8.3</v>
      </c>
      <c r="L3613" s="1" t="str">
        <f t="array" ref="L3613">_xlfn.XLOOKUP(A3613,Booking_data!$A$1:$A$6001,Booking_data!$E$1:$E$6001,"not Found")</f>
        <v>C092</v>
      </c>
      <c r="M3613" s="1" t="str">
        <f t="array" ref="M3613">_xlfn.XLOOKUP(L3613,Cinemas_data!$A$1:$A$49,Cinemas_data!$I$1:$I$49,"not Found")</f>
        <v>#NAME?</v>
      </c>
      <c r="N3613" s="1" t="str">
        <f t="array" ref="N3613">_xlfn.XLOOKUP(L3613,Cinemas_data!$A$1:$A$49,Cinemas_data!$C$1:$C$49,"not Found")</f>
        <v>Mumbai</v>
      </c>
      <c r="O3613" s="1">
        <f t="array" ref="O3613">_xlfn.XLOOKUP(A3613,Booking_data!$A$1:$A$6001,Booking_data!$H$1:$H$6001,"not found")</f>
        <v>3</v>
      </c>
      <c r="P3613" s="1">
        <f t="array" ref="P3613">_xlfn.XLOOKUP(A3613,Booking_data!$A$1:$A$6001,Booking_data!$I$1:$I$6001,"not Found")</f>
        <v>340</v>
      </c>
      <c r="Q3613" s="1">
        <f t="shared" si="3"/>
        <v>1020</v>
      </c>
      <c r="R3613" s="1" t="str">
        <f t="array" ref="R3613">_xlfn.XLOOKUP(A3613,Booking_data!$A$1:$A$6001,Booking_data!$L$1:$L$6001,"Not Found")</f>
        <v>Credit Card</v>
      </c>
      <c r="S3613" s="1">
        <f t="array" ref="S3613">_xlfn.XLOOKUP(A3613,Booking_data!$A$1:$A$6001,Booking_data!$N$1:$N$6001,"not Found")</f>
        <v>26</v>
      </c>
      <c r="T3613" s="1" t="str">
        <f t="array" ref="T3613">_xlfn.XLOOKUP(A3613,Booking_data!$A$1:$A$6001,Booking_data!$O$1:$O$6001,"Not Found")</f>
        <v>Female</v>
      </c>
      <c r="U3613" s="1" t="str">
        <f t="shared" si="4"/>
        <v>Youngster</v>
      </c>
      <c r="V3613" s="1" t="str">
        <f t="shared" si="5"/>
        <v>Medium Booking</v>
      </c>
    </row>
    <row r="3614" ht="15.75" customHeight="1">
      <c r="A3614" s="1" t="s">
        <v>3928</v>
      </c>
      <c r="B3614" s="6">
        <v>46033.0</v>
      </c>
      <c r="C3614" s="6">
        <v>46037.0</v>
      </c>
      <c r="D3614" s="7">
        <v>0.7708333333333334</v>
      </c>
      <c r="E3614" s="1" t="str">
        <f t="shared" si="1"/>
        <v>Weekend</v>
      </c>
      <c r="F3614" s="1" t="str">
        <f t="shared" si="2"/>
        <v>Jan</v>
      </c>
      <c r="G3614" s="1" t="str">
        <f t="array" ref="G3614">_xlfn.XLOOKUP(A3614,Booking_data!$A$1:$A$6001,Booking_data!$D$1:$D$6001,"not found")</f>
        <v>M007</v>
      </c>
      <c r="H3614" s="1" t="str">
        <f t="array" ref="H3614">_xlfn.XLOOKUP(G3614,Movies_data!$A$1:$A$41,Movies_data!$B$1:$B$41,"not found")</f>
        <v>Good Night</v>
      </c>
      <c r="I3614" s="1" t="str">
        <f t="array" ref="I3614">_xlfn.XLOOKUP(G3614,Movies_data!$A$1:$A$41,Movies_data!$D$1:$D$41,"not found")</f>
        <v>Comedy</v>
      </c>
      <c r="J3614" s="1" t="str">
        <f t="array" ref="J3614">_xlfn.XLOOKUP(G3614,Movies_data!$A$1:$A$41,Movies_data!$C$1:$C$41,"not found")</f>
        <v>Tamil</v>
      </c>
      <c r="K3614" s="1">
        <f t="array" ref="K3614">_xlfn.XLOOKUP(G3614,Movies_data!$A$1:$A$41,Movies_data!$H$1:$H$41,"Not Found")</f>
        <v>8</v>
      </c>
      <c r="L3614" s="1" t="str">
        <f t="array" ref="L3614">_xlfn.XLOOKUP(A3614,Booking_data!$A$1:$A$6001,Booking_data!$E$1:$E$6001,"not Found")</f>
        <v>C021</v>
      </c>
      <c r="M3614" s="1" t="str">
        <f t="array" ref="M3614">_xlfn.XLOOKUP(L3614,Cinemas_data!$A$1:$A$49,Cinemas_data!$I$1:$I$49,"not Found")</f>
        <v>#NAME?</v>
      </c>
      <c r="N3614" s="1" t="str">
        <f t="array" ref="N3614">_xlfn.XLOOKUP(L3614,Cinemas_data!$A$1:$A$49,Cinemas_data!$C$1:$C$49,"not Found")</f>
        <v>Coimbatore</v>
      </c>
      <c r="O3614" s="1">
        <f t="array" ref="O3614">_xlfn.XLOOKUP(A3614,Booking_data!$A$1:$A$6001,Booking_data!$H$1:$H$6001,"not found")</f>
        <v>2</v>
      </c>
      <c r="P3614" s="1">
        <f t="array" ref="P3614">_xlfn.XLOOKUP(A3614,Booking_data!$A$1:$A$6001,Booking_data!$I$1:$I$6001,"not Found")</f>
        <v>300</v>
      </c>
      <c r="Q3614" s="1">
        <f t="shared" si="3"/>
        <v>600</v>
      </c>
      <c r="R3614" s="1" t="str">
        <f t="array" ref="R3614">_xlfn.XLOOKUP(A3614,Booking_data!$A$1:$A$6001,Booking_data!$L$1:$L$6001,"Not Found")</f>
        <v>UPI</v>
      </c>
      <c r="S3614" s="1">
        <f t="array" ref="S3614">_xlfn.XLOOKUP(A3614,Booking_data!$A$1:$A$6001,Booking_data!$N$1:$N$6001,"not Found")</f>
        <v>20</v>
      </c>
      <c r="T3614" s="1" t="str">
        <f t="array" ref="T3614">_xlfn.XLOOKUP(A3614,Booking_data!$A$1:$A$6001,Booking_data!$O$1:$O$6001,"Not Found")</f>
        <v>Other</v>
      </c>
      <c r="U3614" s="1" t="str">
        <f t="shared" si="4"/>
        <v>Youngster</v>
      </c>
      <c r="V3614" s="1" t="str">
        <f t="shared" si="5"/>
        <v>Low Booking</v>
      </c>
    </row>
    <row r="3615" ht="15.75" customHeight="1">
      <c r="A3615" s="1" t="s">
        <v>3929</v>
      </c>
      <c r="B3615" s="6">
        <v>46120.0</v>
      </c>
      <c r="C3615" s="6">
        <v>46123.0</v>
      </c>
      <c r="D3615" s="7">
        <v>0.53125</v>
      </c>
      <c r="E3615" s="1" t="str">
        <f t="shared" si="1"/>
        <v>Weekday</v>
      </c>
      <c r="F3615" s="1" t="str">
        <f t="shared" si="2"/>
        <v>Apr</v>
      </c>
      <c r="G3615" s="1" t="str">
        <f t="array" ref="G3615">_xlfn.XLOOKUP(A3615,Booking_data!$A$1:$A$6001,Booking_data!$D$1:$D$6001,"not found")</f>
        <v>M009</v>
      </c>
      <c r="H3615" s="1" t="str">
        <f t="array" ref="H3615">_xlfn.XLOOKUP(G3615,Movies_data!$A$1:$A$41,Movies_data!$B$1:$B$41,"not found")</f>
        <v>Amaran</v>
      </c>
      <c r="I3615" s="1" t="str">
        <f t="array" ref="I3615">_xlfn.XLOOKUP(G3615,Movies_data!$A$1:$A$41,Movies_data!$D$1:$D$41,"not found")</f>
        <v>Biography</v>
      </c>
      <c r="J3615" s="1" t="str">
        <f t="array" ref="J3615">_xlfn.XLOOKUP(G3615,Movies_data!$A$1:$A$41,Movies_data!$C$1:$C$41,"not found")</f>
        <v>Tamil</v>
      </c>
      <c r="K3615" s="1">
        <f t="array" ref="K3615">_xlfn.XLOOKUP(G3615,Movies_data!$A$1:$A$41,Movies_data!$H$1:$H$41,"Not Found")</f>
        <v>8.3</v>
      </c>
      <c r="L3615" s="1" t="str">
        <f t="array" ref="L3615">_xlfn.XLOOKUP(A3615,Booking_data!$A$1:$A$6001,Booking_data!$E$1:$E$6001,"not Found")</f>
        <v>C023</v>
      </c>
      <c r="M3615" s="1" t="str">
        <f t="array" ref="M3615">_xlfn.XLOOKUP(L3615,Cinemas_data!$A$1:$A$49,Cinemas_data!$I$1:$I$49,"not Found")</f>
        <v>#NAME?</v>
      </c>
      <c r="N3615" s="1" t="str">
        <f t="array" ref="N3615">_xlfn.XLOOKUP(L3615,Cinemas_data!$A$1:$A$49,Cinemas_data!$C$1:$C$49,"not Found")</f>
        <v>Coimbatore</v>
      </c>
      <c r="O3615" s="1">
        <f t="array" ref="O3615">_xlfn.XLOOKUP(A3615,Booking_data!$A$1:$A$6001,Booking_data!$H$1:$H$6001,"not found")</f>
        <v>4</v>
      </c>
      <c r="P3615" s="1">
        <f t="array" ref="P3615">_xlfn.XLOOKUP(A3615,Booking_data!$A$1:$A$6001,Booking_data!$I$1:$I$6001,"not Found")</f>
        <v>240</v>
      </c>
      <c r="Q3615" s="1">
        <f t="shared" si="3"/>
        <v>960</v>
      </c>
      <c r="R3615" s="1" t="str">
        <f t="array" ref="R3615">_xlfn.XLOOKUP(A3615,Booking_data!$A$1:$A$6001,Booking_data!$L$1:$L$6001,"Not Found")</f>
        <v>Net Banking</v>
      </c>
      <c r="S3615" s="1">
        <f t="array" ref="S3615">_xlfn.XLOOKUP(A3615,Booking_data!$A$1:$A$6001,Booking_data!$N$1:$N$6001,"not Found")</f>
        <v>21</v>
      </c>
      <c r="T3615" s="1" t="str">
        <f t="array" ref="T3615">_xlfn.XLOOKUP(A3615,Booking_data!$A$1:$A$6001,Booking_data!$O$1:$O$6001,"Not Found")</f>
        <v>Male</v>
      </c>
      <c r="U3615" s="1" t="str">
        <f t="shared" si="4"/>
        <v>Youngster</v>
      </c>
      <c r="V3615" s="1" t="str">
        <f t="shared" si="5"/>
        <v>Medium Booking</v>
      </c>
    </row>
    <row r="3616" ht="15.75" customHeight="1">
      <c r="A3616" s="1" t="s">
        <v>3930</v>
      </c>
      <c r="B3616" s="6">
        <v>46059.0</v>
      </c>
      <c r="C3616" s="6">
        <v>46062.0</v>
      </c>
      <c r="D3616" s="7">
        <v>0.6458333333333334</v>
      </c>
      <c r="E3616" s="1" t="str">
        <f t="shared" si="1"/>
        <v>Weekday</v>
      </c>
      <c r="F3616" s="1" t="str">
        <f t="shared" si="2"/>
        <v>Feb</v>
      </c>
      <c r="G3616" s="1" t="str">
        <f t="array" ref="G3616">_xlfn.XLOOKUP(A3616,Booking_data!$A$1:$A$6001,Booking_data!$D$1:$D$6001,"not found")</f>
        <v>M004</v>
      </c>
      <c r="H3616" s="1" t="str">
        <f t="array" ref="H3616">_xlfn.XLOOKUP(G3616,Movies_data!$A$1:$A$41,Movies_data!$B$1:$B$41,"not found")</f>
        <v>Ponniyin Selvan I</v>
      </c>
      <c r="I3616" s="1" t="str">
        <f t="array" ref="I3616">_xlfn.XLOOKUP(G3616,Movies_data!$A$1:$A$41,Movies_data!$D$1:$D$41,"not found")</f>
        <v>Drama</v>
      </c>
      <c r="J3616" s="1" t="str">
        <f t="array" ref="J3616">_xlfn.XLOOKUP(G3616,Movies_data!$A$1:$A$41,Movies_data!$C$1:$C$41,"not found")</f>
        <v>Tamil</v>
      </c>
      <c r="K3616" s="1">
        <f t="array" ref="K3616">_xlfn.XLOOKUP(G3616,Movies_data!$A$1:$A$41,Movies_data!$H$1:$H$41,"Not Found")</f>
        <v>7.6</v>
      </c>
      <c r="L3616" s="1" t="str">
        <f t="array" ref="L3616">_xlfn.XLOOKUP(A3616,Booking_data!$A$1:$A$6001,Booking_data!$E$1:$E$6001,"not Found")</f>
        <v>C093</v>
      </c>
      <c r="M3616" s="1" t="str">
        <f t="array" ref="M3616">_xlfn.XLOOKUP(L3616,Cinemas_data!$A$1:$A$49,Cinemas_data!$I$1:$I$49,"not Found")</f>
        <v>#NAME?</v>
      </c>
      <c r="N3616" s="1" t="str">
        <f t="array" ref="N3616">_xlfn.XLOOKUP(L3616,Cinemas_data!$A$1:$A$49,Cinemas_data!$C$1:$C$49,"not Found")</f>
        <v>Mumbai</v>
      </c>
      <c r="O3616" s="1">
        <f t="array" ref="O3616">_xlfn.XLOOKUP(A3616,Booking_data!$A$1:$A$6001,Booking_data!$H$1:$H$6001,"not found")</f>
        <v>2</v>
      </c>
      <c r="P3616" s="1">
        <f t="array" ref="P3616">_xlfn.XLOOKUP(A3616,Booking_data!$A$1:$A$6001,Booking_data!$I$1:$I$6001,"not Found")</f>
        <v>240</v>
      </c>
      <c r="Q3616" s="1">
        <f t="shared" si="3"/>
        <v>480</v>
      </c>
      <c r="R3616" s="1" t="str">
        <f t="array" ref="R3616">_xlfn.XLOOKUP(A3616,Booking_data!$A$1:$A$6001,Booking_data!$L$1:$L$6001,"Not Found")</f>
        <v>Credit Card</v>
      </c>
      <c r="S3616" s="1">
        <f t="array" ref="S3616">_xlfn.XLOOKUP(A3616,Booking_data!$A$1:$A$6001,Booking_data!$N$1:$N$6001,"not Found")</f>
        <v>36</v>
      </c>
      <c r="T3616" s="1" t="str">
        <f t="array" ref="T3616">_xlfn.XLOOKUP(A3616,Booking_data!$A$1:$A$6001,Booking_data!$O$1:$O$6001,"Not Found")</f>
        <v>Male</v>
      </c>
      <c r="U3616" s="1" t="str">
        <f t="shared" si="4"/>
        <v>Middle Age</v>
      </c>
      <c r="V3616" s="1" t="str">
        <f t="shared" si="5"/>
        <v>Low Booking</v>
      </c>
    </row>
    <row r="3617" ht="15.75" customHeight="1">
      <c r="A3617" s="1" t="s">
        <v>3931</v>
      </c>
      <c r="B3617" s="6">
        <v>46175.0</v>
      </c>
      <c r="C3617" s="6">
        <v>46177.0</v>
      </c>
      <c r="D3617" s="7">
        <v>0.3958333333333333</v>
      </c>
      <c r="E3617" s="1" t="str">
        <f t="shared" si="1"/>
        <v>Weekday</v>
      </c>
      <c r="F3617" s="1" t="str">
        <f t="shared" si="2"/>
        <v>Jun</v>
      </c>
      <c r="G3617" s="1" t="str">
        <f t="array" ref="G3617">_xlfn.XLOOKUP(A3617,Booking_data!$A$1:$A$6001,Booking_data!$D$1:$D$6001,"not found")</f>
        <v>M005</v>
      </c>
      <c r="H3617" s="1" t="str">
        <f t="array" ref="H3617">_xlfn.XLOOKUP(G3617,Movies_data!$A$1:$A$41,Movies_data!$B$1:$B$41,"not found")</f>
        <v>Ponniyin Selvan II</v>
      </c>
      <c r="I3617" s="1" t="str">
        <f t="array" ref="I3617">_xlfn.XLOOKUP(G3617,Movies_data!$A$1:$A$41,Movies_data!$D$1:$D$41,"not found")</f>
        <v>Drama</v>
      </c>
      <c r="J3617" s="1" t="str">
        <f t="array" ref="J3617">_xlfn.XLOOKUP(G3617,Movies_data!$A$1:$A$41,Movies_data!$C$1:$C$41,"not found")</f>
        <v>Tamil</v>
      </c>
      <c r="K3617" s="1">
        <f t="array" ref="K3617">_xlfn.XLOOKUP(G3617,Movies_data!$A$1:$A$41,Movies_data!$H$1:$H$41,"Not Found")</f>
        <v>7.3</v>
      </c>
      <c r="L3617" s="1" t="str">
        <f t="array" ref="L3617">_xlfn.XLOOKUP(A3617,Booking_data!$A$1:$A$6001,Booking_data!$E$1:$E$6001,"not Found")</f>
        <v>C061</v>
      </c>
      <c r="M3617" s="1" t="str">
        <f t="array" ref="M3617">_xlfn.XLOOKUP(L3617,Cinemas_data!$A$1:$A$49,Cinemas_data!$I$1:$I$49,"not Found")</f>
        <v>#NAME?</v>
      </c>
      <c r="N3617" s="1" t="str">
        <f t="array" ref="N3617">_xlfn.XLOOKUP(L3617,Cinemas_data!$A$1:$A$49,Cinemas_data!$C$1:$C$49,"not Found")</f>
        <v>Mysuru</v>
      </c>
      <c r="O3617" s="1">
        <f t="array" ref="O3617">_xlfn.XLOOKUP(A3617,Booking_data!$A$1:$A$6001,Booking_data!$H$1:$H$6001,"not found")</f>
        <v>2</v>
      </c>
      <c r="P3617" s="1">
        <f t="array" ref="P3617">_xlfn.XLOOKUP(A3617,Booking_data!$A$1:$A$6001,Booking_data!$I$1:$I$6001,"not Found")</f>
        <v>260</v>
      </c>
      <c r="Q3617" s="1">
        <f t="shared" si="3"/>
        <v>520</v>
      </c>
      <c r="R3617" s="1" t="str">
        <f t="array" ref="R3617">_xlfn.XLOOKUP(A3617,Booking_data!$A$1:$A$6001,Booking_data!$L$1:$L$6001,"Not Found")</f>
        <v>UPI</v>
      </c>
      <c r="S3617" s="1">
        <f t="array" ref="S3617">_xlfn.XLOOKUP(A3617,Booking_data!$A$1:$A$6001,Booking_data!$N$1:$N$6001,"not Found")</f>
        <v>21</v>
      </c>
      <c r="T3617" s="1" t="str">
        <f t="array" ref="T3617">_xlfn.XLOOKUP(A3617,Booking_data!$A$1:$A$6001,Booking_data!$O$1:$O$6001,"Not Found")</f>
        <v>Male</v>
      </c>
      <c r="U3617" s="1" t="str">
        <f t="shared" si="4"/>
        <v>Youngster</v>
      </c>
      <c r="V3617" s="1" t="str">
        <f t="shared" si="5"/>
        <v>Low Booking</v>
      </c>
    </row>
    <row r="3618" ht="15.75" customHeight="1">
      <c r="A3618" s="1" t="s">
        <v>3932</v>
      </c>
      <c r="B3618" s="6">
        <v>46137.0</v>
      </c>
      <c r="C3618" s="6">
        <v>46139.0</v>
      </c>
      <c r="D3618" s="7">
        <v>0.7708333333333334</v>
      </c>
      <c r="E3618" s="1" t="str">
        <f t="shared" si="1"/>
        <v>Weekend</v>
      </c>
      <c r="F3618" s="1" t="str">
        <f t="shared" si="2"/>
        <v>Apr</v>
      </c>
      <c r="G3618" s="1" t="str">
        <f t="array" ref="G3618">_xlfn.XLOOKUP(A3618,Booking_data!$A$1:$A$6001,Booking_data!$D$1:$D$6001,"not found")</f>
        <v>M018</v>
      </c>
      <c r="H3618" s="1" t="str">
        <f t="array" ref="H3618">_xlfn.XLOOKUP(G3618,Movies_data!$A$1:$A$41,Movies_data!$B$1:$B$41,"not found")</f>
        <v>Sita Ramam</v>
      </c>
      <c r="I3618" s="1" t="str">
        <f t="array" ref="I3618">_xlfn.XLOOKUP(G3618,Movies_data!$A$1:$A$41,Movies_data!$D$1:$D$41,"not found")</f>
        <v>Romance</v>
      </c>
      <c r="J3618" s="1" t="str">
        <f t="array" ref="J3618">_xlfn.XLOOKUP(G3618,Movies_data!$A$1:$A$41,Movies_data!$C$1:$C$41,"not found")</f>
        <v>Telugu</v>
      </c>
      <c r="K3618" s="1">
        <f t="array" ref="K3618">_xlfn.XLOOKUP(G3618,Movies_data!$A$1:$A$41,Movies_data!$H$1:$H$41,"Not Found")</f>
        <v>8.5</v>
      </c>
      <c r="L3618" s="1" t="str">
        <f t="array" ref="L3618">_xlfn.XLOOKUP(A3618,Booking_data!$A$1:$A$6001,Booking_data!$E$1:$E$6001,"not Found")</f>
        <v>C152</v>
      </c>
      <c r="M3618" s="1" t="str">
        <f t="array" ref="M3618">_xlfn.XLOOKUP(L3618,Cinemas_data!$A$1:$A$49,Cinemas_data!$I$1:$I$49,"not Found")</f>
        <v>#NAME?</v>
      </c>
      <c r="N3618" s="1" t="str">
        <f t="array" ref="N3618">_xlfn.XLOOKUP(L3618,Cinemas_data!$A$1:$A$49,Cinemas_data!$C$1:$C$49,"not Found")</f>
        <v>Kochi</v>
      </c>
      <c r="O3618" s="1">
        <f t="array" ref="O3618">_xlfn.XLOOKUP(A3618,Booking_data!$A$1:$A$6001,Booking_data!$H$1:$H$6001,"not found")</f>
        <v>2</v>
      </c>
      <c r="P3618" s="1">
        <f t="array" ref="P3618">_xlfn.XLOOKUP(A3618,Booking_data!$A$1:$A$6001,Booking_data!$I$1:$I$6001,"not Found")</f>
        <v>260</v>
      </c>
      <c r="Q3618" s="1">
        <f t="shared" si="3"/>
        <v>520</v>
      </c>
      <c r="R3618" s="1" t="str">
        <f t="array" ref="R3618">_xlfn.XLOOKUP(A3618,Booking_data!$A$1:$A$6001,Booking_data!$L$1:$L$6001,"Not Found")</f>
        <v>Credit Card</v>
      </c>
      <c r="S3618" s="1">
        <f t="array" ref="S3618">_xlfn.XLOOKUP(A3618,Booking_data!$A$1:$A$6001,Booking_data!$N$1:$N$6001,"not Found")</f>
        <v>55</v>
      </c>
      <c r="T3618" s="1" t="str">
        <f t="array" ref="T3618">_xlfn.XLOOKUP(A3618,Booking_data!$A$1:$A$6001,Booking_data!$O$1:$O$6001,"Not Found")</f>
        <v>Female</v>
      </c>
      <c r="U3618" s="1" t="str">
        <f t="shared" si="4"/>
        <v>Above 45</v>
      </c>
      <c r="V3618" s="1" t="str">
        <f t="shared" si="5"/>
        <v>Low Booking</v>
      </c>
    </row>
    <row r="3619" ht="15.75" customHeight="1">
      <c r="A3619" s="1" t="s">
        <v>3933</v>
      </c>
      <c r="B3619" s="6">
        <v>46064.0</v>
      </c>
      <c r="C3619" s="6">
        <v>46069.0</v>
      </c>
      <c r="D3619" s="7">
        <v>0.6458333333333334</v>
      </c>
      <c r="E3619" s="1" t="str">
        <f t="shared" si="1"/>
        <v>Weekday</v>
      </c>
      <c r="F3619" s="1" t="str">
        <f t="shared" si="2"/>
        <v>Feb</v>
      </c>
      <c r="G3619" s="1" t="str">
        <f t="array" ref="G3619">_xlfn.XLOOKUP(A3619,Booking_data!$A$1:$A$6001,Booking_data!$D$1:$D$6001,"not found")</f>
        <v>M039</v>
      </c>
      <c r="H3619" s="1" t="str">
        <f t="array" ref="H3619">_xlfn.XLOOKUP(G3619,Movies_data!$A$1:$A$41,Movies_data!$B$1:$B$41,"not found")</f>
        <v>Dune: Part Two</v>
      </c>
      <c r="I3619" s="1" t="str">
        <f t="array" ref="I3619">_xlfn.XLOOKUP(G3619,Movies_data!$A$1:$A$41,Movies_data!$D$1:$D$41,"not found")</f>
        <v>Sci-Fi</v>
      </c>
      <c r="J3619" s="1" t="str">
        <f t="array" ref="J3619">_xlfn.XLOOKUP(G3619,Movies_data!$A$1:$A$41,Movies_data!$C$1:$C$41,"not found")</f>
        <v>English</v>
      </c>
      <c r="K3619" s="1">
        <f t="array" ref="K3619">_xlfn.XLOOKUP(G3619,Movies_data!$A$1:$A$41,Movies_data!$H$1:$H$41,"Not Found")</f>
        <v>8.5</v>
      </c>
      <c r="L3619" s="1" t="str">
        <f t="array" ref="L3619">_xlfn.XLOOKUP(A3619,Booking_data!$A$1:$A$6001,Booking_data!$E$1:$E$6001,"not Found")</f>
        <v>C032</v>
      </c>
      <c r="M3619" s="1" t="str">
        <f t="array" ref="M3619">_xlfn.XLOOKUP(L3619,Cinemas_data!$A$1:$A$49,Cinemas_data!$I$1:$I$49,"not Found")</f>
        <v>#NAME?</v>
      </c>
      <c r="N3619" s="1" t="str">
        <f t="array" ref="N3619">_xlfn.XLOOKUP(L3619,Cinemas_data!$A$1:$A$49,Cinemas_data!$C$1:$C$49,"not Found")</f>
        <v>Madurai</v>
      </c>
      <c r="O3619" s="1">
        <f t="array" ref="O3619">_xlfn.XLOOKUP(A3619,Booking_data!$A$1:$A$6001,Booking_data!$H$1:$H$6001,"not found")</f>
        <v>6</v>
      </c>
      <c r="P3619" s="1">
        <f t="array" ref="P3619">_xlfn.XLOOKUP(A3619,Booking_data!$A$1:$A$6001,Booking_data!$I$1:$I$6001,"not Found")</f>
        <v>240</v>
      </c>
      <c r="Q3619" s="1">
        <f t="shared" si="3"/>
        <v>1440</v>
      </c>
      <c r="R3619" s="1" t="str">
        <f t="array" ref="R3619">_xlfn.XLOOKUP(A3619,Booking_data!$A$1:$A$6001,Booking_data!$L$1:$L$6001,"Not Found")</f>
        <v>Net Banking</v>
      </c>
      <c r="S3619" s="1">
        <f t="array" ref="S3619">_xlfn.XLOOKUP(A3619,Booking_data!$A$1:$A$6001,Booking_data!$N$1:$N$6001,"not Found")</f>
        <v>51</v>
      </c>
      <c r="T3619" s="1" t="str">
        <f t="array" ref="T3619">_xlfn.XLOOKUP(A3619,Booking_data!$A$1:$A$6001,Booking_data!$O$1:$O$6001,"Not Found")</f>
        <v>Female</v>
      </c>
      <c r="U3619" s="1" t="str">
        <f t="shared" si="4"/>
        <v>Above 45</v>
      </c>
      <c r="V3619" s="1" t="str">
        <f t="shared" si="5"/>
        <v>High Booking</v>
      </c>
    </row>
    <row r="3620" ht="15.75" customHeight="1">
      <c r="A3620" s="1" t="s">
        <v>3934</v>
      </c>
      <c r="B3620" s="6">
        <v>46037.0</v>
      </c>
      <c r="C3620" s="6">
        <v>46044.0</v>
      </c>
      <c r="D3620" s="7">
        <v>0.3958333333333333</v>
      </c>
      <c r="E3620" s="1" t="str">
        <f t="shared" si="1"/>
        <v>Weekday</v>
      </c>
      <c r="F3620" s="1" t="str">
        <f t="shared" si="2"/>
        <v>Jan</v>
      </c>
      <c r="G3620" s="1" t="str">
        <f t="array" ref="G3620">_xlfn.XLOOKUP(A3620,Booking_data!$A$1:$A$6001,Booking_data!$D$1:$D$6001,"not found")</f>
        <v>M013</v>
      </c>
      <c r="H3620" s="1" t="str">
        <f t="array" ref="H3620">_xlfn.XLOOKUP(G3620,Movies_data!$A$1:$A$41,Movies_data!$B$1:$B$41,"not found")</f>
        <v>Salaar</v>
      </c>
      <c r="I3620" s="1" t="str">
        <f t="array" ref="I3620">_xlfn.XLOOKUP(G3620,Movies_data!$A$1:$A$41,Movies_data!$D$1:$D$41,"not found")</f>
        <v>Action</v>
      </c>
      <c r="J3620" s="1" t="str">
        <f t="array" ref="J3620">_xlfn.XLOOKUP(G3620,Movies_data!$A$1:$A$41,Movies_data!$C$1:$C$41,"not found")</f>
        <v>Telugu</v>
      </c>
      <c r="K3620" s="1">
        <f t="array" ref="K3620">_xlfn.XLOOKUP(G3620,Movies_data!$A$1:$A$41,Movies_data!$H$1:$H$41,"Not Found")</f>
        <v>6.5</v>
      </c>
      <c r="L3620" s="1" t="str">
        <f t="array" ref="L3620">_xlfn.XLOOKUP(A3620,Booking_data!$A$1:$A$6001,Booking_data!$E$1:$E$6001,"not Found")</f>
        <v>C083</v>
      </c>
      <c r="M3620" s="1" t="str">
        <f t="array" ref="M3620">_xlfn.XLOOKUP(L3620,Cinemas_data!$A$1:$A$49,Cinemas_data!$I$1:$I$49,"not Found")</f>
        <v>#NAME?</v>
      </c>
      <c r="N3620" s="1" t="str">
        <f t="array" ref="N3620">_xlfn.XLOOKUP(L3620,Cinemas_data!$A$1:$A$49,Cinemas_data!$C$1:$C$49,"not Found")</f>
        <v>Vijayawada</v>
      </c>
      <c r="O3620" s="1">
        <f t="array" ref="O3620">_xlfn.XLOOKUP(A3620,Booking_data!$A$1:$A$6001,Booking_data!$H$1:$H$6001,"not found")</f>
        <v>2</v>
      </c>
      <c r="P3620" s="1">
        <f t="array" ref="P3620">_xlfn.XLOOKUP(A3620,Booking_data!$A$1:$A$6001,Booking_data!$I$1:$I$6001,"not Found")</f>
        <v>280</v>
      </c>
      <c r="Q3620" s="1">
        <f t="shared" si="3"/>
        <v>560</v>
      </c>
      <c r="R3620" s="1" t="str">
        <f t="array" ref="R3620">_xlfn.XLOOKUP(A3620,Booking_data!$A$1:$A$6001,Booking_data!$L$1:$L$6001,"Not Found")</f>
        <v>UPI</v>
      </c>
      <c r="S3620" s="1">
        <f t="array" ref="S3620">_xlfn.XLOOKUP(A3620,Booking_data!$A$1:$A$6001,Booking_data!$N$1:$N$6001,"not Found")</f>
        <v>30</v>
      </c>
      <c r="T3620" s="1" t="str">
        <f t="array" ref="T3620">_xlfn.XLOOKUP(A3620,Booking_data!$A$1:$A$6001,Booking_data!$O$1:$O$6001,"Not Found")</f>
        <v>Other</v>
      </c>
      <c r="U3620" s="1" t="str">
        <f t="shared" si="4"/>
        <v>Middle Age</v>
      </c>
      <c r="V3620" s="1" t="str">
        <f t="shared" si="5"/>
        <v>Low Booking</v>
      </c>
    </row>
    <row r="3621" ht="15.75" customHeight="1">
      <c r="A3621" s="1" t="s">
        <v>3935</v>
      </c>
      <c r="B3621" s="6">
        <v>46123.0</v>
      </c>
      <c r="C3621" s="6">
        <v>46126.0</v>
      </c>
      <c r="D3621" s="7">
        <v>0.9375</v>
      </c>
      <c r="E3621" s="1" t="str">
        <f t="shared" si="1"/>
        <v>Weekend</v>
      </c>
      <c r="F3621" s="1" t="str">
        <f t="shared" si="2"/>
        <v>Apr</v>
      </c>
      <c r="G3621" s="1" t="str">
        <f t="array" ref="G3621">_xlfn.XLOOKUP(A3621,Booking_data!$A$1:$A$6001,Booking_data!$D$1:$D$6001,"not found")</f>
        <v>M035</v>
      </c>
      <c r="H3621" s="1" t="str">
        <f t="array" ref="H3621">_xlfn.XLOOKUP(G3621,Movies_data!$A$1:$A$41,Movies_data!$B$1:$B$41,"not found")</f>
        <v>Aavesham</v>
      </c>
      <c r="I3621" s="1" t="str">
        <f t="array" ref="I3621">_xlfn.XLOOKUP(G3621,Movies_data!$A$1:$A$41,Movies_data!$D$1:$D$41,"not found")</f>
        <v>Comedy</v>
      </c>
      <c r="J3621" s="1" t="str">
        <f t="array" ref="J3621">_xlfn.XLOOKUP(G3621,Movies_data!$A$1:$A$41,Movies_data!$C$1:$C$41,"not found")</f>
        <v>Malayalam</v>
      </c>
      <c r="K3621" s="1">
        <f t="array" ref="K3621">_xlfn.XLOOKUP(G3621,Movies_data!$A$1:$A$41,Movies_data!$H$1:$H$41,"Not Found")</f>
        <v>7.8</v>
      </c>
      <c r="L3621" s="1" t="str">
        <f t="array" ref="L3621">_xlfn.XLOOKUP(A3621,Booking_data!$A$1:$A$6001,Booking_data!$E$1:$E$6001,"not Found")</f>
        <v>C061</v>
      </c>
      <c r="M3621" s="1" t="str">
        <f t="array" ref="M3621">_xlfn.XLOOKUP(L3621,Cinemas_data!$A$1:$A$49,Cinemas_data!$I$1:$I$49,"not Found")</f>
        <v>#NAME?</v>
      </c>
      <c r="N3621" s="1" t="str">
        <f t="array" ref="N3621">_xlfn.XLOOKUP(L3621,Cinemas_data!$A$1:$A$49,Cinemas_data!$C$1:$C$49,"not Found")</f>
        <v>Mysuru</v>
      </c>
      <c r="O3621" s="1">
        <f t="array" ref="O3621">_xlfn.XLOOKUP(A3621,Booking_data!$A$1:$A$6001,Booking_data!$H$1:$H$6001,"not found")</f>
        <v>1</v>
      </c>
      <c r="P3621" s="1">
        <f t="array" ref="P3621">_xlfn.XLOOKUP(A3621,Booking_data!$A$1:$A$6001,Booking_data!$I$1:$I$6001,"not Found")</f>
        <v>340</v>
      </c>
      <c r="Q3621" s="1">
        <f t="shared" si="3"/>
        <v>340</v>
      </c>
      <c r="R3621" s="1" t="str">
        <f t="array" ref="R3621">_xlfn.XLOOKUP(A3621,Booking_data!$A$1:$A$6001,Booking_data!$L$1:$L$6001,"Not Found")</f>
        <v>Net Banking</v>
      </c>
      <c r="S3621" s="1">
        <f t="array" ref="S3621">_xlfn.XLOOKUP(A3621,Booking_data!$A$1:$A$6001,Booking_data!$N$1:$N$6001,"not Found")</f>
        <v>25</v>
      </c>
      <c r="T3621" s="1" t="str">
        <f t="array" ref="T3621">_xlfn.XLOOKUP(A3621,Booking_data!$A$1:$A$6001,Booking_data!$O$1:$O$6001,"Not Found")</f>
        <v>Female</v>
      </c>
      <c r="U3621" s="1" t="str">
        <f t="shared" si="4"/>
        <v>Youngster</v>
      </c>
      <c r="V3621" s="1" t="str">
        <f t="shared" si="5"/>
        <v>Low Booking</v>
      </c>
    </row>
    <row r="3622" ht="15.75" customHeight="1">
      <c r="A3622" s="1" t="s">
        <v>3936</v>
      </c>
      <c r="B3622" s="6">
        <v>46130.0</v>
      </c>
      <c r="C3622" s="6">
        <v>46131.0</v>
      </c>
      <c r="D3622" s="7">
        <v>0.9375</v>
      </c>
      <c r="E3622" s="1" t="str">
        <f t="shared" si="1"/>
        <v>Weekend</v>
      </c>
      <c r="F3622" s="1" t="str">
        <f t="shared" si="2"/>
        <v>Apr</v>
      </c>
      <c r="G3622" s="1" t="str">
        <f t="array" ref="G3622">_xlfn.XLOOKUP(A3622,Booking_data!$A$1:$A$6001,Booking_data!$D$1:$D$6001,"not found")</f>
        <v>M015</v>
      </c>
      <c r="H3622" s="1" t="str">
        <f t="array" ref="H3622">_xlfn.XLOOKUP(G3622,Movies_data!$A$1:$A$41,Movies_data!$B$1:$B$41,"not found")</f>
        <v>Kalki 2898 AD</v>
      </c>
      <c r="I3622" s="1" t="str">
        <f t="array" ref="I3622">_xlfn.XLOOKUP(G3622,Movies_data!$A$1:$A$41,Movies_data!$D$1:$D$41,"not found")</f>
        <v>Sci-Fi</v>
      </c>
      <c r="J3622" s="1" t="str">
        <f t="array" ref="J3622">_xlfn.XLOOKUP(G3622,Movies_data!$A$1:$A$41,Movies_data!$C$1:$C$41,"not found")</f>
        <v>Telugu</v>
      </c>
      <c r="K3622" s="1">
        <f t="array" ref="K3622">_xlfn.XLOOKUP(G3622,Movies_data!$A$1:$A$41,Movies_data!$H$1:$H$41,"Not Found")</f>
        <v>7</v>
      </c>
      <c r="L3622" s="1" t="str">
        <f t="array" ref="L3622">_xlfn.XLOOKUP(A3622,Booking_data!$A$1:$A$6001,Booking_data!$E$1:$E$6001,"not Found")</f>
        <v>C051</v>
      </c>
      <c r="M3622" s="1" t="str">
        <f t="array" ref="M3622">_xlfn.XLOOKUP(L3622,Cinemas_data!$A$1:$A$49,Cinemas_data!$I$1:$I$49,"not Found")</f>
        <v>#NAME?</v>
      </c>
      <c r="N3622" s="1" t="str">
        <f t="array" ref="N3622">_xlfn.XLOOKUP(L3622,Cinemas_data!$A$1:$A$49,Cinemas_data!$C$1:$C$49,"not Found")</f>
        <v>Bengaluru</v>
      </c>
      <c r="O3622" s="1">
        <f t="array" ref="O3622">_xlfn.XLOOKUP(A3622,Booking_data!$A$1:$A$6001,Booking_data!$H$1:$H$6001,"not found")</f>
        <v>2</v>
      </c>
      <c r="P3622" s="1">
        <f t="array" ref="P3622">_xlfn.XLOOKUP(A3622,Booking_data!$A$1:$A$6001,Booking_data!$I$1:$I$6001,"not Found")</f>
        <v>360</v>
      </c>
      <c r="Q3622" s="1">
        <f t="shared" si="3"/>
        <v>720</v>
      </c>
      <c r="R3622" s="1" t="str">
        <f t="array" ref="R3622">_xlfn.XLOOKUP(A3622,Booking_data!$A$1:$A$6001,Booking_data!$L$1:$L$6001,"Not Found")</f>
        <v>Wallet</v>
      </c>
      <c r="S3622" s="1">
        <f t="array" ref="S3622">_xlfn.XLOOKUP(A3622,Booking_data!$A$1:$A$6001,Booking_data!$N$1:$N$6001,"not Found")</f>
        <v>56</v>
      </c>
      <c r="T3622" s="1" t="str">
        <f t="array" ref="T3622">_xlfn.XLOOKUP(A3622,Booking_data!$A$1:$A$6001,Booking_data!$O$1:$O$6001,"Not Found")</f>
        <v>Female</v>
      </c>
      <c r="U3622" s="1" t="str">
        <f t="shared" si="4"/>
        <v>Above 45</v>
      </c>
      <c r="V3622" s="1" t="str">
        <f t="shared" si="5"/>
        <v>Low Booking</v>
      </c>
    </row>
    <row r="3623" ht="15.75" customHeight="1">
      <c r="A3623" s="1" t="s">
        <v>3937</v>
      </c>
      <c r="B3623" s="6">
        <v>46139.0</v>
      </c>
      <c r="C3623" s="6">
        <v>46142.0</v>
      </c>
      <c r="D3623" s="7">
        <v>0.6458333333333334</v>
      </c>
      <c r="E3623" s="1" t="str">
        <f t="shared" si="1"/>
        <v>Weekday</v>
      </c>
      <c r="F3623" s="1" t="str">
        <f t="shared" si="2"/>
        <v>Apr</v>
      </c>
      <c r="G3623" s="1" t="str">
        <f t="array" ref="G3623">_xlfn.XLOOKUP(A3623,Booking_data!$A$1:$A$6001,Booking_data!$D$1:$D$6001,"not found")</f>
        <v>M018</v>
      </c>
      <c r="H3623" s="1" t="str">
        <f t="array" ref="H3623">_xlfn.XLOOKUP(G3623,Movies_data!$A$1:$A$41,Movies_data!$B$1:$B$41,"not found")</f>
        <v>Sita Ramam</v>
      </c>
      <c r="I3623" s="1" t="str">
        <f t="array" ref="I3623">_xlfn.XLOOKUP(G3623,Movies_data!$A$1:$A$41,Movies_data!$D$1:$D$41,"not found")</f>
        <v>Romance</v>
      </c>
      <c r="J3623" s="1" t="str">
        <f t="array" ref="J3623">_xlfn.XLOOKUP(G3623,Movies_data!$A$1:$A$41,Movies_data!$C$1:$C$41,"not found")</f>
        <v>Telugu</v>
      </c>
      <c r="K3623" s="1">
        <f t="array" ref="K3623">_xlfn.XLOOKUP(G3623,Movies_data!$A$1:$A$41,Movies_data!$H$1:$H$41,"Not Found")</f>
        <v>8.5</v>
      </c>
      <c r="L3623" s="1" t="str">
        <f t="array" ref="L3623">_xlfn.XLOOKUP(A3623,Booking_data!$A$1:$A$6001,Booking_data!$E$1:$E$6001,"not Found")</f>
        <v>C163</v>
      </c>
      <c r="M3623" s="1" t="str">
        <f t="array" ref="M3623">_xlfn.XLOOKUP(L3623,Cinemas_data!$A$1:$A$49,Cinemas_data!$I$1:$I$49,"not Found")</f>
        <v>#NAME?</v>
      </c>
      <c r="N3623" s="1" t="str">
        <f t="array" ref="N3623">_xlfn.XLOOKUP(L3623,Cinemas_data!$A$1:$A$49,Cinemas_data!$C$1:$C$49,"not Found")</f>
        <v>Thiruvananthapuram</v>
      </c>
      <c r="O3623" s="1">
        <f t="array" ref="O3623">_xlfn.XLOOKUP(A3623,Booking_data!$A$1:$A$6001,Booking_data!$H$1:$H$6001,"not found")</f>
        <v>4</v>
      </c>
      <c r="P3623" s="1">
        <f t="array" ref="P3623">_xlfn.XLOOKUP(A3623,Booking_data!$A$1:$A$6001,Booking_data!$I$1:$I$6001,"not Found")</f>
        <v>180</v>
      </c>
      <c r="Q3623" s="1">
        <f t="shared" si="3"/>
        <v>720</v>
      </c>
      <c r="R3623" s="1" t="str">
        <f t="array" ref="R3623">_xlfn.XLOOKUP(A3623,Booking_data!$A$1:$A$6001,Booking_data!$L$1:$L$6001,"Not Found")</f>
        <v>Credit Card</v>
      </c>
      <c r="S3623" s="1">
        <f t="array" ref="S3623">_xlfn.XLOOKUP(A3623,Booking_data!$A$1:$A$6001,Booking_data!$N$1:$N$6001,"not Found")</f>
        <v>22</v>
      </c>
      <c r="T3623" s="1" t="str">
        <f t="array" ref="T3623">_xlfn.XLOOKUP(A3623,Booking_data!$A$1:$A$6001,Booking_data!$O$1:$O$6001,"Not Found")</f>
        <v>Other</v>
      </c>
      <c r="U3623" s="1" t="str">
        <f t="shared" si="4"/>
        <v>Youngster</v>
      </c>
      <c r="V3623" s="1" t="str">
        <f t="shared" si="5"/>
        <v>Medium Booking</v>
      </c>
    </row>
    <row r="3624" ht="15.75" customHeight="1">
      <c r="A3624" s="1" t="s">
        <v>3938</v>
      </c>
      <c r="B3624" s="6">
        <v>46065.0</v>
      </c>
      <c r="C3624" s="6">
        <v>46067.0</v>
      </c>
      <c r="D3624" s="7">
        <v>0.6458333333333334</v>
      </c>
      <c r="E3624" s="1" t="str">
        <f t="shared" si="1"/>
        <v>Weekday</v>
      </c>
      <c r="F3624" s="1" t="str">
        <f t="shared" si="2"/>
        <v>Feb</v>
      </c>
      <c r="G3624" s="1" t="str">
        <f t="array" ref="G3624">_xlfn.XLOOKUP(A3624,Booking_data!$A$1:$A$6001,Booking_data!$D$1:$D$6001,"not found")</f>
        <v>M040</v>
      </c>
      <c r="H3624" s="1" t="str">
        <f t="array" ref="H3624">_xlfn.XLOOKUP(G3624,Movies_data!$A$1:$A$41,Movies_data!$B$1:$B$41,"not found")</f>
        <v>Inside Out 2</v>
      </c>
      <c r="I3624" s="1" t="str">
        <f t="array" ref="I3624">_xlfn.XLOOKUP(G3624,Movies_data!$A$1:$A$41,Movies_data!$D$1:$D$41,"not found")</f>
        <v>Animation</v>
      </c>
      <c r="J3624" s="1" t="str">
        <f t="array" ref="J3624">_xlfn.XLOOKUP(G3624,Movies_data!$A$1:$A$41,Movies_data!$C$1:$C$41,"not found")</f>
        <v>English</v>
      </c>
      <c r="K3624" s="1">
        <f t="array" ref="K3624">_xlfn.XLOOKUP(G3624,Movies_data!$A$1:$A$41,Movies_data!$H$1:$H$41,"Not Found")</f>
        <v>7.6</v>
      </c>
      <c r="L3624" s="1" t="str">
        <f t="array" ref="L3624">_xlfn.XLOOKUP(A3624,Booking_data!$A$1:$A$6001,Booking_data!$E$1:$E$6001,"not Found")</f>
        <v>C121</v>
      </c>
      <c r="M3624" s="1" t="str">
        <f t="array" ref="M3624">_xlfn.XLOOKUP(L3624,Cinemas_data!$A$1:$A$49,Cinemas_data!$I$1:$I$49,"not Found")</f>
        <v>#NAME?</v>
      </c>
      <c r="N3624" s="1" t="str">
        <f t="array" ref="N3624">_xlfn.XLOOKUP(L3624,Cinemas_data!$A$1:$A$49,Cinemas_data!$C$1:$C$49,"not Found")</f>
        <v>Noida</v>
      </c>
      <c r="O3624" s="1">
        <f t="array" ref="O3624">_xlfn.XLOOKUP(A3624,Booking_data!$A$1:$A$6001,Booking_data!$H$1:$H$6001,"not found")</f>
        <v>2</v>
      </c>
      <c r="P3624" s="1">
        <f t="array" ref="P3624">_xlfn.XLOOKUP(A3624,Booking_data!$A$1:$A$6001,Booking_data!$I$1:$I$6001,"not Found")</f>
        <v>240</v>
      </c>
      <c r="Q3624" s="1">
        <f t="shared" si="3"/>
        <v>480</v>
      </c>
      <c r="R3624" s="1" t="str">
        <f t="array" ref="R3624">_xlfn.XLOOKUP(A3624,Booking_data!$A$1:$A$6001,Booking_data!$L$1:$L$6001,"Not Found")</f>
        <v>Credit Card</v>
      </c>
      <c r="S3624" s="1">
        <f t="array" ref="S3624">_xlfn.XLOOKUP(A3624,Booking_data!$A$1:$A$6001,Booking_data!$N$1:$N$6001,"not Found")</f>
        <v>50</v>
      </c>
      <c r="T3624" s="1" t="str">
        <f t="array" ref="T3624">_xlfn.XLOOKUP(A3624,Booking_data!$A$1:$A$6001,Booking_data!$O$1:$O$6001,"Not Found")</f>
        <v>Male</v>
      </c>
      <c r="U3624" s="1" t="str">
        <f t="shared" si="4"/>
        <v>Above 45</v>
      </c>
      <c r="V3624" s="1" t="str">
        <f t="shared" si="5"/>
        <v>Low Booking</v>
      </c>
    </row>
    <row r="3625" ht="15.75" customHeight="1">
      <c r="A3625" s="1" t="s">
        <v>3939</v>
      </c>
      <c r="B3625" s="6">
        <v>46176.0</v>
      </c>
      <c r="C3625" s="6">
        <v>46176.0</v>
      </c>
      <c r="D3625" s="7">
        <v>0.9375</v>
      </c>
      <c r="E3625" s="1" t="str">
        <f t="shared" si="1"/>
        <v>Weekday</v>
      </c>
      <c r="F3625" s="1" t="str">
        <f t="shared" si="2"/>
        <v>Jun</v>
      </c>
      <c r="G3625" s="1" t="str">
        <f t="array" ref="G3625">_xlfn.XLOOKUP(A3625,Booking_data!$A$1:$A$6001,Booking_data!$D$1:$D$6001,"not found")</f>
        <v>M010</v>
      </c>
      <c r="H3625" s="1" t="str">
        <f t="array" ref="H3625">_xlfn.XLOOKUP(G3625,Movies_data!$A$1:$A$41,Movies_data!$B$1:$B$41,"not found")</f>
        <v>Captain Miller</v>
      </c>
      <c r="I3625" s="1" t="str">
        <f t="array" ref="I3625">_xlfn.XLOOKUP(G3625,Movies_data!$A$1:$A$41,Movies_data!$D$1:$D$41,"not found")</f>
        <v>Action</v>
      </c>
      <c r="J3625" s="1" t="str">
        <f t="array" ref="J3625">_xlfn.XLOOKUP(G3625,Movies_data!$A$1:$A$41,Movies_data!$C$1:$C$41,"not found")</f>
        <v>Tamil</v>
      </c>
      <c r="K3625" s="1">
        <f t="array" ref="K3625">_xlfn.XLOOKUP(G3625,Movies_data!$A$1:$A$41,Movies_data!$H$1:$H$41,"Not Found")</f>
        <v>7</v>
      </c>
      <c r="L3625" s="1" t="str">
        <f t="array" ref="L3625">_xlfn.XLOOKUP(A3625,Booking_data!$A$1:$A$6001,Booking_data!$E$1:$E$6001,"not Found")</f>
        <v>C112</v>
      </c>
      <c r="M3625" s="1" t="str">
        <f t="array" ref="M3625">_xlfn.XLOOKUP(L3625,Cinemas_data!$A$1:$A$49,Cinemas_data!$I$1:$I$49,"not Found")</f>
        <v>#NAME?</v>
      </c>
      <c r="N3625" s="1" t="str">
        <f t="array" ref="N3625">_xlfn.XLOOKUP(L3625,Cinemas_data!$A$1:$A$49,Cinemas_data!$C$1:$C$49,"not Found")</f>
        <v>Delhi</v>
      </c>
      <c r="O3625" s="1">
        <f t="array" ref="O3625">_xlfn.XLOOKUP(A3625,Booking_data!$A$1:$A$6001,Booking_data!$H$1:$H$6001,"not found")</f>
        <v>4</v>
      </c>
      <c r="P3625" s="1">
        <f t="array" ref="P3625">_xlfn.XLOOKUP(A3625,Booking_data!$A$1:$A$6001,Booking_data!$I$1:$I$6001,"not Found")</f>
        <v>240</v>
      </c>
      <c r="Q3625" s="1">
        <f t="shared" si="3"/>
        <v>960</v>
      </c>
      <c r="R3625" s="1" t="str">
        <f t="array" ref="R3625">_xlfn.XLOOKUP(A3625,Booking_data!$A$1:$A$6001,Booking_data!$L$1:$L$6001,"Not Found")</f>
        <v>Debit Card</v>
      </c>
      <c r="S3625" s="1">
        <f t="array" ref="S3625">_xlfn.XLOOKUP(A3625,Booking_data!$A$1:$A$6001,Booking_data!$N$1:$N$6001,"not Found")</f>
        <v>20</v>
      </c>
      <c r="T3625" s="1" t="str">
        <f t="array" ref="T3625">_xlfn.XLOOKUP(A3625,Booking_data!$A$1:$A$6001,Booking_data!$O$1:$O$6001,"Not Found")</f>
        <v>Female</v>
      </c>
      <c r="U3625" s="1" t="str">
        <f t="shared" si="4"/>
        <v>Youngster</v>
      </c>
      <c r="V3625" s="1" t="str">
        <f t="shared" si="5"/>
        <v>Medium Booking</v>
      </c>
    </row>
    <row r="3626" ht="15.75" customHeight="1">
      <c r="A3626" s="1" t="s">
        <v>3940</v>
      </c>
      <c r="B3626" s="6">
        <v>46066.0</v>
      </c>
      <c r="C3626" s="6">
        <v>46070.0</v>
      </c>
      <c r="D3626" s="7">
        <v>0.7708333333333334</v>
      </c>
      <c r="E3626" s="1" t="str">
        <f t="shared" si="1"/>
        <v>Weekday</v>
      </c>
      <c r="F3626" s="1" t="str">
        <f t="shared" si="2"/>
        <v>Feb</v>
      </c>
      <c r="G3626" s="1" t="str">
        <f t="array" ref="G3626">_xlfn.XLOOKUP(A3626,Booking_data!$A$1:$A$6001,Booking_data!$D$1:$D$6001,"not found")</f>
        <v>M009</v>
      </c>
      <c r="H3626" s="1" t="str">
        <f t="array" ref="H3626">_xlfn.XLOOKUP(G3626,Movies_data!$A$1:$A$41,Movies_data!$B$1:$B$41,"not found")</f>
        <v>Amaran</v>
      </c>
      <c r="I3626" s="1" t="str">
        <f t="array" ref="I3626">_xlfn.XLOOKUP(G3626,Movies_data!$A$1:$A$41,Movies_data!$D$1:$D$41,"not found")</f>
        <v>Biography</v>
      </c>
      <c r="J3626" s="1" t="str">
        <f t="array" ref="J3626">_xlfn.XLOOKUP(G3626,Movies_data!$A$1:$A$41,Movies_data!$C$1:$C$41,"not found")</f>
        <v>Tamil</v>
      </c>
      <c r="K3626" s="1">
        <f t="array" ref="K3626">_xlfn.XLOOKUP(G3626,Movies_data!$A$1:$A$41,Movies_data!$H$1:$H$41,"Not Found")</f>
        <v>8.3</v>
      </c>
      <c r="L3626" s="1" t="str">
        <f t="array" ref="L3626">_xlfn.XLOOKUP(A3626,Booking_data!$A$1:$A$6001,Booking_data!$E$1:$E$6001,"not Found")</f>
        <v>C042</v>
      </c>
      <c r="M3626" s="1" t="str">
        <f t="array" ref="M3626">_xlfn.XLOOKUP(L3626,Cinemas_data!$A$1:$A$49,Cinemas_data!$I$1:$I$49,"not Found")</f>
        <v>#NAME?</v>
      </c>
      <c r="N3626" s="1" t="str">
        <f t="array" ref="N3626">_xlfn.XLOOKUP(L3626,Cinemas_data!$A$1:$A$49,Cinemas_data!$C$1:$C$49,"not Found")</f>
        <v>Salem</v>
      </c>
      <c r="O3626" s="1">
        <f t="array" ref="O3626">_xlfn.XLOOKUP(A3626,Booking_data!$A$1:$A$6001,Booking_data!$H$1:$H$6001,"not found")</f>
        <v>3</v>
      </c>
      <c r="P3626" s="1">
        <f t="array" ref="P3626">_xlfn.XLOOKUP(A3626,Booking_data!$A$1:$A$6001,Booking_data!$I$1:$I$6001,"not Found")</f>
        <v>280</v>
      </c>
      <c r="Q3626" s="1">
        <f t="shared" si="3"/>
        <v>840</v>
      </c>
      <c r="R3626" s="1" t="str">
        <f t="array" ref="R3626">_xlfn.XLOOKUP(A3626,Booking_data!$A$1:$A$6001,Booking_data!$L$1:$L$6001,"Not Found")</f>
        <v>Wallet</v>
      </c>
      <c r="S3626" s="1">
        <f t="array" ref="S3626">_xlfn.XLOOKUP(A3626,Booking_data!$A$1:$A$6001,Booking_data!$N$1:$N$6001,"not Found")</f>
        <v>42</v>
      </c>
      <c r="T3626" s="1" t="str">
        <f t="array" ref="T3626">_xlfn.XLOOKUP(A3626,Booking_data!$A$1:$A$6001,Booking_data!$O$1:$O$6001,"Not Found")</f>
        <v>Other</v>
      </c>
      <c r="U3626" s="1" t="str">
        <f t="shared" si="4"/>
        <v>Middle Age</v>
      </c>
      <c r="V3626" s="1" t="str">
        <f t="shared" si="5"/>
        <v>Medium Booking</v>
      </c>
    </row>
    <row r="3627" ht="15.75" customHeight="1">
      <c r="A3627" s="1" t="s">
        <v>3941</v>
      </c>
      <c r="B3627" s="6">
        <v>46170.0</v>
      </c>
      <c r="C3627" s="6">
        <v>46173.0</v>
      </c>
      <c r="D3627" s="7">
        <v>0.9375</v>
      </c>
      <c r="E3627" s="1" t="str">
        <f t="shared" si="1"/>
        <v>Weekday</v>
      </c>
      <c r="F3627" s="1" t="str">
        <f t="shared" si="2"/>
        <v>May</v>
      </c>
      <c r="G3627" s="1" t="str">
        <f t="array" ref="G3627">_xlfn.XLOOKUP(A3627,Booking_data!$A$1:$A$6001,Booking_data!$D$1:$D$6001,"not found")</f>
        <v>M036</v>
      </c>
      <c r="H3627" s="1" t="str">
        <f t="array" ref="H3627">_xlfn.XLOOKUP(G3627,Movies_data!$A$1:$A$41,Movies_data!$B$1:$B$41,"not found")</f>
        <v>Avengers Endgame</v>
      </c>
      <c r="I3627" s="1" t="str">
        <f t="array" ref="I3627">_xlfn.XLOOKUP(G3627,Movies_data!$A$1:$A$41,Movies_data!$D$1:$D$41,"not found")</f>
        <v>Action</v>
      </c>
      <c r="J3627" s="1" t="str">
        <f t="array" ref="J3627">_xlfn.XLOOKUP(G3627,Movies_data!$A$1:$A$41,Movies_data!$C$1:$C$41,"not found")</f>
        <v>English</v>
      </c>
      <c r="K3627" s="1">
        <f t="array" ref="K3627">_xlfn.XLOOKUP(G3627,Movies_data!$A$1:$A$41,Movies_data!$H$1:$H$41,"Not Found")</f>
        <v>8.4</v>
      </c>
      <c r="L3627" s="1" t="str">
        <f t="array" ref="L3627">_xlfn.XLOOKUP(A3627,Booking_data!$A$1:$A$6001,Booking_data!$E$1:$E$6001,"not Found")</f>
        <v>C153</v>
      </c>
      <c r="M3627" s="1" t="str">
        <f t="array" ref="M3627">_xlfn.XLOOKUP(L3627,Cinemas_data!$A$1:$A$49,Cinemas_data!$I$1:$I$49,"not Found")</f>
        <v>#NAME?</v>
      </c>
      <c r="N3627" s="1" t="str">
        <f t="array" ref="N3627">_xlfn.XLOOKUP(L3627,Cinemas_data!$A$1:$A$49,Cinemas_data!$C$1:$C$49,"not Found")</f>
        <v>Kochi</v>
      </c>
      <c r="O3627" s="1">
        <f t="array" ref="O3627">_xlfn.XLOOKUP(A3627,Booking_data!$A$1:$A$6001,Booking_data!$H$1:$H$6001,"not found")</f>
        <v>1</v>
      </c>
      <c r="P3627" s="1">
        <f t="array" ref="P3627">_xlfn.XLOOKUP(A3627,Booking_data!$A$1:$A$6001,Booking_data!$I$1:$I$6001,"not Found")</f>
        <v>240</v>
      </c>
      <c r="Q3627" s="1">
        <f t="shared" si="3"/>
        <v>240</v>
      </c>
      <c r="R3627" s="1" t="str">
        <f t="array" ref="R3627">_xlfn.XLOOKUP(A3627,Booking_data!$A$1:$A$6001,Booking_data!$L$1:$L$6001,"Not Found")</f>
        <v>Credit Card</v>
      </c>
      <c r="S3627" s="1">
        <f t="array" ref="S3627">_xlfn.XLOOKUP(A3627,Booking_data!$A$1:$A$6001,Booking_data!$N$1:$N$6001,"not Found")</f>
        <v>57</v>
      </c>
      <c r="T3627" s="1" t="str">
        <f t="array" ref="T3627">_xlfn.XLOOKUP(A3627,Booking_data!$A$1:$A$6001,Booking_data!$O$1:$O$6001,"Not Found")</f>
        <v>Other</v>
      </c>
      <c r="U3627" s="1" t="str">
        <f t="shared" si="4"/>
        <v>Above 45</v>
      </c>
      <c r="V3627" s="1" t="str">
        <f t="shared" si="5"/>
        <v>Low Booking</v>
      </c>
    </row>
    <row r="3628" ht="15.75" customHeight="1">
      <c r="A3628" s="1" t="s">
        <v>3942</v>
      </c>
      <c r="B3628" s="6">
        <v>46094.0</v>
      </c>
      <c r="C3628" s="6">
        <v>46095.0</v>
      </c>
      <c r="D3628" s="7">
        <v>0.53125</v>
      </c>
      <c r="E3628" s="1" t="str">
        <f t="shared" si="1"/>
        <v>Weekday</v>
      </c>
      <c r="F3628" s="1" t="str">
        <f t="shared" si="2"/>
        <v>Mar</v>
      </c>
      <c r="G3628" s="1" t="str">
        <f t="array" ref="G3628">_xlfn.XLOOKUP(A3628,Booking_data!$A$1:$A$6001,Booking_data!$D$1:$D$6001,"not found")</f>
        <v>M009</v>
      </c>
      <c r="H3628" s="1" t="str">
        <f t="array" ref="H3628">_xlfn.XLOOKUP(G3628,Movies_data!$A$1:$A$41,Movies_data!$B$1:$B$41,"not found")</f>
        <v>Amaran</v>
      </c>
      <c r="I3628" s="1" t="str">
        <f t="array" ref="I3628">_xlfn.XLOOKUP(G3628,Movies_data!$A$1:$A$41,Movies_data!$D$1:$D$41,"not found")</f>
        <v>Biography</v>
      </c>
      <c r="J3628" s="1" t="str">
        <f t="array" ref="J3628">_xlfn.XLOOKUP(G3628,Movies_data!$A$1:$A$41,Movies_data!$C$1:$C$41,"not found")</f>
        <v>Tamil</v>
      </c>
      <c r="K3628" s="1">
        <f t="array" ref="K3628">_xlfn.XLOOKUP(G3628,Movies_data!$A$1:$A$41,Movies_data!$H$1:$H$41,"Not Found")</f>
        <v>8.3</v>
      </c>
      <c r="L3628" s="1" t="str">
        <f t="array" ref="L3628">_xlfn.XLOOKUP(A3628,Booking_data!$A$1:$A$6001,Booking_data!$E$1:$E$6001,"not Found")</f>
        <v>C051</v>
      </c>
      <c r="M3628" s="1" t="str">
        <f t="array" ref="M3628">_xlfn.XLOOKUP(L3628,Cinemas_data!$A$1:$A$49,Cinemas_data!$I$1:$I$49,"not Found")</f>
        <v>#NAME?</v>
      </c>
      <c r="N3628" s="1" t="str">
        <f t="array" ref="N3628">_xlfn.XLOOKUP(L3628,Cinemas_data!$A$1:$A$49,Cinemas_data!$C$1:$C$49,"not Found")</f>
        <v>Bengaluru</v>
      </c>
      <c r="O3628" s="1">
        <f t="array" ref="O3628">_xlfn.XLOOKUP(A3628,Booking_data!$A$1:$A$6001,Booking_data!$H$1:$H$6001,"not found")</f>
        <v>3</v>
      </c>
      <c r="P3628" s="1">
        <f t="array" ref="P3628">_xlfn.XLOOKUP(A3628,Booking_data!$A$1:$A$6001,Booking_data!$I$1:$I$6001,"not Found")</f>
        <v>280</v>
      </c>
      <c r="Q3628" s="1">
        <f t="shared" si="3"/>
        <v>840</v>
      </c>
      <c r="R3628" s="1" t="str">
        <f t="array" ref="R3628">_xlfn.XLOOKUP(A3628,Booking_data!$A$1:$A$6001,Booking_data!$L$1:$L$6001,"Not Found")</f>
        <v>Wallet</v>
      </c>
      <c r="S3628" s="1">
        <f t="array" ref="S3628">_xlfn.XLOOKUP(A3628,Booking_data!$A$1:$A$6001,Booking_data!$N$1:$N$6001,"not Found")</f>
        <v>32</v>
      </c>
      <c r="T3628" s="1" t="str">
        <f t="array" ref="T3628">_xlfn.XLOOKUP(A3628,Booking_data!$A$1:$A$6001,Booking_data!$O$1:$O$6001,"Not Found")</f>
        <v>Female</v>
      </c>
      <c r="U3628" s="1" t="str">
        <f t="shared" si="4"/>
        <v>Middle Age</v>
      </c>
      <c r="V3628" s="1" t="str">
        <f t="shared" si="5"/>
        <v>Medium Booking</v>
      </c>
    </row>
    <row r="3629" ht="15.75" customHeight="1">
      <c r="A3629" s="1" t="s">
        <v>3943</v>
      </c>
      <c r="B3629" s="6">
        <v>46182.0</v>
      </c>
      <c r="C3629" s="6">
        <v>46183.0</v>
      </c>
      <c r="D3629" s="7">
        <v>0.6458333333333334</v>
      </c>
      <c r="E3629" s="1" t="str">
        <f t="shared" si="1"/>
        <v>Weekday</v>
      </c>
      <c r="F3629" s="1" t="str">
        <f t="shared" si="2"/>
        <v>Jun</v>
      </c>
      <c r="G3629" s="1" t="str">
        <f t="array" ref="G3629">_xlfn.XLOOKUP(A3629,Booking_data!$A$1:$A$6001,Booking_data!$D$1:$D$6001,"not found")</f>
        <v>M027</v>
      </c>
      <c r="H3629" s="1" t="str">
        <f t="array" ref="H3629">_xlfn.XLOOKUP(G3629,Movies_data!$A$1:$A$41,Movies_data!$B$1:$B$41,"not found")</f>
        <v>KGF Chapter 2</v>
      </c>
      <c r="I3629" s="1" t="str">
        <f t="array" ref="I3629">_xlfn.XLOOKUP(G3629,Movies_data!$A$1:$A$41,Movies_data!$D$1:$D$41,"not found")</f>
        <v>Action</v>
      </c>
      <c r="J3629" s="1" t="str">
        <f t="array" ref="J3629">_xlfn.XLOOKUP(G3629,Movies_data!$A$1:$A$41,Movies_data!$C$1:$C$41,"not found")</f>
        <v>Kannada</v>
      </c>
      <c r="K3629" s="1">
        <f t="array" ref="K3629">_xlfn.XLOOKUP(G3629,Movies_data!$A$1:$A$41,Movies_data!$H$1:$H$41,"Not Found")</f>
        <v>8.3</v>
      </c>
      <c r="L3629" s="1" t="str">
        <f t="array" ref="L3629">_xlfn.XLOOKUP(A3629,Booking_data!$A$1:$A$6001,Booking_data!$E$1:$E$6001,"not Found")</f>
        <v>C141</v>
      </c>
      <c r="M3629" s="1" t="str">
        <f t="array" ref="M3629">_xlfn.XLOOKUP(L3629,Cinemas_data!$A$1:$A$49,Cinemas_data!$I$1:$I$49,"not Found")</f>
        <v>#NAME?</v>
      </c>
      <c r="N3629" s="1" t="str">
        <f t="array" ref="N3629">_xlfn.XLOOKUP(L3629,Cinemas_data!$A$1:$A$49,Cinemas_data!$C$1:$C$49,"not Found")</f>
        <v>Ahmedabad</v>
      </c>
      <c r="O3629" s="1">
        <f t="array" ref="O3629">_xlfn.XLOOKUP(A3629,Booking_data!$A$1:$A$6001,Booking_data!$H$1:$H$6001,"not found")</f>
        <v>2</v>
      </c>
      <c r="P3629" s="1">
        <f t="array" ref="P3629">_xlfn.XLOOKUP(A3629,Booking_data!$A$1:$A$6001,Booking_data!$I$1:$I$6001,"not Found")</f>
        <v>240</v>
      </c>
      <c r="Q3629" s="1">
        <f t="shared" si="3"/>
        <v>480</v>
      </c>
      <c r="R3629" s="1" t="str">
        <f t="array" ref="R3629">_xlfn.XLOOKUP(A3629,Booking_data!$A$1:$A$6001,Booking_data!$L$1:$L$6001,"Not Found")</f>
        <v>Net Banking</v>
      </c>
      <c r="S3629" s="1">
        <f t="array" ref="S3629">_xlfn.XLOOKUP(A3629,Booking_data!$A$1:$A$6001,Booking_data!$N$1:$N$6001,"not Found")</f>
        <v>35</v>
      </c>
      <c r="T3629" s="1" t="str">
        <f t="array" ref="T3629">_xlfn.XLOOKUP(A3629,Booking_data!$A$1:$A$6001,Booking_data!$O$1:$O$6001,"Not Found")</f>
        <v>Female</v>
      </c>
      <c r="U3629" s="1" t="str">
        <f t="shared" si="4"/>
        <v>Middle Age</v>
      </c>
      <c r="V3629" s="1" t="str">
        <f t="shared" si="5"/>
        <v>Low Booking</v>
      </c>
    </row>
    <row r="3630" ht="15.75" customHeight="1">
      <c r="A3630" s="1" t="s">
        <v>3944</v>
      </c>
      <c r="B3630" s="6">
        <v>46038.0</v>
      </c>
      <c r="C3630" s="6">
        <v>46040.0</v>
      </c>
      <c r="D3630" s="7">
        <v>0.3958333333333333</v>
      </c>
      <c r="E3630" s="1" t="str">
        <f t="shared" si="1"/>
        <v>Weekday</v>
      </c>
      <c r="F3630" s="1" t="str">
        <f t="shared" si="2"/>
        <v>Jan</v>
      </c>
      <c r="G3630" s="1" t="str">
        <f t="array" ref="G3630">_xlfn.XLOOKUP(A3630,Booking_data!$A$1:$A$6001,Booking_data!$D$1:$D$6001,"not found")</f>
        <v>M009</v>
      </c>
      <c r="H3630" s="1" t="str">
        <f t="array" ref="H3630">_xlfn.XLOOKUP(G3630,Movies_data!$A$1:$A$41,Movies_data!$B$1:$B$41,"not found")</f>
        <v>Amaran</v>
      </c>
      <c r="I3630" s="1" t="str">
        <f t="array" ref="I3630">_xlfn.XLOOKUP(G3630,Movies_data!$A$1:$A$41,Movies_data!$D$1:$D$41,"not found")</f>
        <v>Biography</v>
      </c>
      <c r="J3630" s="1" t="str">
        <f t="array" ref="J3630">_xlfn.XLOOKUP(G3630,Movies_data!$A$1:$A$41,Movies_data!$C$1:$C$41,"not found")</f>
        <v>Tamil</v>
      </c>
      <c r="K3630" s="1">
        <f t="array" ref="K3630">_xlfn.XLOOKUP(G3630,Movies_data!$A$1:$A$41,Movies_data!$H$1:$H$41,"Not Found")</f>
        <v>8.3</v>
      </c>
      <c r="L3630" s="1" t="str">
        <f t="array" ref="L3630">_xlfn.XLOOKUP(A3630,Booking_data!$A$1:$A$6001,Booking_data!$E$1:$E$6001,"not Found")</f>
        <v>C111</v>
      </c>
      <c r="M3630" s="1" t="str">
        <f t="array" ref="M3630">_xlfn.XLOOKUP(L3630,Cinemas_data!$A$1:$A$49,Cinemas_data!$I$1:$I$49,"not Found")</f>
        <v>#NAME?</v>
      </c>
      <c r="N3630" s="1" t="str">
        <f t="array" ref="N3630">_xlfn.XLOOKUP(L3630,Cinemas_data!$A$1:$A$49,Cinemas_data!$C$1:$C$49,"not Found")</f>
        <v>Delhi</v>
      </c>
      <c r="O3630" s="1">
        <f t="array" ref="O3630">_xlfn.XLOOKUP(A3630,Booking_data!$A$1:$A$6001,Booking_data!$H$1:$H$6001,"not found")</f>
        <v>2</v>
      </c>
      <c r="P3630" s="1">
        <f t="array" ref="P3630">_xlfn.XLOOKUP(A3630,Booking_data!$A$1:$A$6001,Booking_data!$I$1:$I$6001,"not Found")</f>
        <v>180</v>
      </c>
      <c r="Q3630" s="1">
        <f t="shared" si="3"/>
        <v>360</v>
      </c>
      <c r="R3630" s="1" t="str">
        <f t="array" ref="R3630">_xlfn.XLOOKUP(A3630,Booking_data!$A$1:$A$6001,Booking_data!$L$1:$L$6001,"Not Found")</f>
        <v>UPI</v>
      </c>
      <c r="S3630" s="1">
        <f t="array" ref="S3630">_xlfn.XLOOKUP(A3630,Booking_data!$A$1:$A$6001,Booking_data!$N$1:$N$6001,"not Found")</f>
        <v>18</v>
      </c>
      <c r="T3630" s="1" t="str">
        <f t="array" ref="T3630">_xlfn.XLOOKUP(A3630,Booking_data!$A$1:$A$6001,Booking_data!$O$1:$O$6001,"Not Found")</f>
        <v>Other</v>
      </c>
      <c r="U3630" s="1" t="str">
        <f t="shared" si="4"/>
        <v>Youngster</v>
      </c>
      <c r="V3630" s="1" t="str">
        <f t="shared" si="5"/>
        <v>Low Booking</v>
      </c>
    </row>
    <row r="3631" ht="15.75" customHeight="1">
      <c r="A3631" s="1" t="s">
        <v>3945</v>
      </c>
      <c r="B3631" s="6">
        <v>46040.0</v>
      </c>
      <c r="C3631" s="6">
        <v>46046.0</v>
      </c>
      <c r="D3631" s="7">
        <v>0.9375</v>
      </c>
      <c r="E3631" s="1" t="str">
        <f t="shared" si="1"/>
        <v>Weekend</v>
      </c>
      <c r="F3631" s="1" t="str">
        <f t="shared" si="2"/>
        <v>Jan</v>
      </c>
      <c r="G3631" s="1" t="str">
        <f t="array" ref="G3631">_xlfn.XLOOKUP(A3631,Booking_data!$A$1:$A$6001,Booking_data!$D$1:$D$6001,"not found")</f>
        <v>M021</v>
      </c>
      <c r="H3631" s="1" t="str">
        <f t="array" ref="H3631">_xlfn.XLOOKUP(G3631,Movies_data!$A$1:$A$41,Movies_data!$B$1:$B$41,"not found")</f>
        <v>Pathaan</v>
      </c>
      <c r="I3631" s="1" t="str">
        <f t="array" ref="I3631">_xlfn.XLOOKUP(G3631,Movies_data!$A$1:$A$41,Movies_data!$D$1:$D$41,"not found")</f>
        <v>Action</v>
      </c>
      <c r="J3631" s="1" t="str">
        <f t="array" ref="J3631">_xlfn.XLOOKUP(G3631,Movies_data!$A$1:$A$41,Movies_data!$C$1:$C$41,"not found")</f>
        <v>Hindi</v>
      </c>
      <c r="K3631" s="1">
        <f t="array" ref="K3631">_xlfn.XLOOKUP(G3631,Movies_data!$A$1:$A$41,Movies_data!$H$1:$H$41,"Not Found")</f>
        <v>5.9</v>
      </c>
      <c r="L3631" s="1" t="str">
        <f t="array" ref="L3631">_xlfn.XLOOKUP(A3631,Booking_data!$A$1:$A$6001,Booking_data!$E$1:$E$6001,"not Found")</f>
        <v>C072</v>
      </c>
      <c r="M3631" s="1" t="str">
        <f t="array" ref="M3631">_xlfn.XLOOKUP(L3631,Cinemas_data!$A$1:$A$49,Cinemas_data!$I$1:$I$49,"not Found")</f>
        <v>#NAME?</v>
      </c>
      <c r="N3631" s="1" t="str">
        <f t="array" ref="N3631">_xlfn.XLOOKUP(L3631,Cinemas_data!$A$1:$A$49,Cinemas_data!$C$1:$C$49,"not Found")</f>
        <v>Hyderabad</v>
      </c>
      <c r="O3631" s="1">
        <f t="array" ref="O3631">_xlfn.XLOOKUP(A3631,Booking_data!$A$1:$A$6001,Booking_data!$H$1:$H$6001,"not found")</f>
        <v>4</v>
      </c>
      <c r="P3631" s="1">
        <f t="array" ref="P3631">_xlfn.XLOOKUP(A3631,Booking_data!$A$1:$A$6001,Booking_data!$I$1:$I$6001,"not Found")</f>
        <v>380</v>
      </c>
      <c r="Q3631" s="1">
        <f t="shared" si="3"/>
        <v>1520</v>
      </c>
      <c r="R3631" s="1" t="str">
        <f t="array" ref="R3631">_xlfn.XLOOKUP(A3631,Booking_data!$A$1:$A$6001,Booking_data!$L$1:$L$6001,"Not Found")</f>
        <v>Debit Card</v>
      </c>
      <c r="S3631" s="1">
        <f t="array" ref="S3631">_xlfn.XLOOKUP(A3631,Booking_data!$A$1:$A$6001,Booking_data!$N$1:$N$6001,"not Found")</f>
        <v>47</v>
      </c>
      <c r="T3631" s="1" t="str">
        <f t="array" ref="T3631">_xlfn.XLOOKUP(A3631,Booking_data!$A$1:$A$6001,Booking_data!$O$1:$O$6001,"Not Found")</f>
        <v>Male</v>
      </c>
      <c r="U3631" s="1" t="str">
        <f t="shared" si="4"/>
        <v>Above 45</v>
      </c>
      <c r="V3631" s="1" t="str">
        <f t="shared" si="5"/>
        <v>Medium Booking</v>
      </c>
    </row>
    <row r="3632" ht="15.75" customHeight="1">
      <c r="A3632" s="1" t="s">
        <v>3946</v>
      </c>
      <c r="B3632" s="6">
        <v>46091.0</v>
      </c>
      <c r="C3632" s="6">
        <v>46094.0</v>
      </c>
      <c r="D3632" s="7">
        <v>0.8854166666666666</v>
      </c>
      <c r="E3632" s="1" t="str">
        <f t="shared" si="1"/>
        <v>Weekday</v>
      </c>
      <c r="F3632" s="1" t="str">
        <f t="shared" si="2"/>
        <v>Mar</v>
      </c>
      <c r="G3632" s="1" t="str">
        <f t="array" ref="G3632">_xlfn.XLOOKUP(A3632,Booking_data!$A$1:$A$6001,Booking_data!$D$1:$D$6001,"not found")</f>
        <v>M027</v>
      </c>
      <c r="H3632" s="1" t="str">
        <f t="array" ref="H3632">_xlfn.XLOOKUP(G3632,Movies_data!$A$1:$A$41,Movies_data!$B$1:$B$41,"not found")</f>
        <v>KGF Chapter 2</v>
      </c>
      <c r="I3632" s="1" t="str">
        <f t="array" ref="I3632">_xlfn.XLOOKUP(G3632,Movies_data!$A$1:$A$41,Movies_data!$D$1:$D$41,"not found")</f>
        <v>Action</v>
      </c>
      <c r="J3632" s="1" t="str">
        <f t="array" ref="J3632">_xlfn.XLOOKUP(G3632,Movies_data!$A$1:$A$41,Movies_data!$C$1:$C$41,"not found")</f>
        <v>Kannada</v>
      </c>
      <c r="K3632" s="1">
        <f t="array" ref="K3632">_xlfn.XLOOKUP(G3632,Movies_data!$A$1:$A$41,Movies_data!$H$1:$H$41,"Not Found")</f>
        <v>8.3</v>
      </c>
      <c r="L3632" s="1" t="str">
        <f t="array" ref="L3632">_xlfn.XLOOKUP(A3632,Booking_data!$A$1:$A$6001,Booking_data!$E$1:$E$6001,"not Found")</f>
        <v>C143</v>
      </c>
      <c r="M3632" s="1" t="str">
        <f t="array" ref="M3632">_xlfn.XLOOKUP(L3632,Cinemas_data!$A$1:$A$49,Cinemas_data!$I$1:$I$49,"not Found")</f>
        <v>#NAME?</v>
      </c>
      <c r="N3632" s="1" t="str">
        <f t="array" ref="N3632">_xlfn.XLOOKUP(L3632,Cinemas_data!$A$1:$A$49,Cinemas_data!$C$1:$C$49,"not Found")</f>
        <v>Ahmedabad</v>
      </c>
      <c r="O3632" s="1">
        <f t="array" ref="O3632">_xlfn.XLOOKUP(A3632,Booking_data!$A$1:$A$6001,Booking_data!$H$1:$H$6001,"not found")</f>
        <v>5</v>
      </c>
      <c r="P3632" s="1">
        <f t="array" ref="P3632">_xlfn.XLOOKUP(A3632,Booking_data!$A$1:$A$6001,Booking_data!$I$1:$I$6001,"not Found")</f>
        <v>320</v>
      </c>
      <c r="Q3632" s="1">
        <f t="shared" si="3"/>
        <v>1600</v>
      </c>
      <c r="R3632" s="1" t="str">
        <f t="array" ref="R3632">_xlfn.XLOOKUP(A3632,Booking_data!$A$1:$A$6001,Booking_data!$L$1:$L$6001,"Not Found")</f>
        <v>Credit Card</v>
      </c>
      <c r="S3632" s="1">
        <f t="array" ref="S3632">_xlfn.XLOOKUP(A3632,Booking_data!$A$1:$A$6001,Booking_data!$N$1:$N$6001,"not Found")</f>
        <v>42</v>
      </c>
      <c r="T3632" s="1" t="str">
        <f t="array" ref="T3632">_xlfn.XLOOKUP(A3632,Booking_data!$A$1:$A$6001,Booking_data!$O$1:$O$6001,"Not Found")</f>
        <v>Female</v>
      </c>
      <c r="U3632" s="1" t="str">
        <f t="shared" si="4"/>
        <v>Middle Age</v>
      </c>
      <c r="V3632" s="1" t="str">
        <f t="shared" si="5"/>
        <v>High Booking</v>
      </c>
    </row>
    <row r="3633" ht="15.75" customHeight="1">
      <c r="A3633" s="1" t="s">
        <v>3947</v>
      </c>
      <c r="B3633" s="6">
        <v>46067.0</v>
      </c>
      <c r="C3633" s="6">
        <v>46072.0</v>
      </c>
      <c r="D3633" s="7">
        <v>0.3958333333333333</v>
      </c>
      <c r="E3633" s="1" t="str">
        <f t="shared" si="1"/>
        <v>Weekend</v>
      </c>
      <c r="F3633" s="1" t="str">
        <f t="shared" si="2"/>
        <v>Feb</v>
      </c>
      <c r="G3633" s="1" t="str">
        <f t="array" ref="G3633">_xlfn.XLOOKUP(A3633,Booking_data!$A$1:$A$6001,Booking_data!$D$1:$D$6001,"not found")</f>
        <v>M031</v>
      </c>
      <c r="H3633" s="1" t="str">
        <f t="array" ref="H3633">_xlfn.XLOOKUP(G3633,Movies_data!$A$1:$A$41,Movies_data!$B$1:$B$41,"not found")</f>
        <v>Bangalore Days</v>
      </c>
      <c r="I3633" s="1" t="str">
        <f t="array" ref="I3633">_xlfn.XLOOKUP(G3633,Movies_data!$A$1:$A$41,Movies_data!$D$1:$D$41,"not found")</f>
        <v>Drama</v>
      </c>
      <c r="J3633" s="1" t="str">
        <f t="array" ref="J3633">_xlfn.XLOOKUP(G3633,Movies_data!$A$1:$A$41,Movies_data!$C$1:$C$41,"not found")</f>
        <v>Malayalam</v>
      </c>
      <c r="K3633" s="1">
        <f t="array" ref="K3633">_xlfn.XLOOKUP(G3633,Movies_data!$A$1:$A$41,Movies_data!$H$1:$H$41,"Not Found")</f>
        <v>8.3</v>
      </c>
      <c r="L3633" s="1" t="str">
        <f t="array" ref="L3633">_xlfn.XLOOKUP(A3633,Booking_data!$A$1:$A$6001,Booking_data!$E$1:$E$6001,"not Found")</f>
        <v>C152</v>
      </c>
      <c r="M3633" s="1" t="str">
        <f t="array" ref="M3633">_xlfn.XLOOKUP(L3633,Cinemas_data!$A$1:$A$49,Cinemas_data!$I$1:$I$49,"not Found")</f>
        <v>#NAME?</v>
      </c>
      <c r="N3633" s="1" t="str">
        <f t="array" ref="N3633">_xlfn.XLOOKUP(L3633,Cinemas_data!$A$1:$A$49,Cinemas_data!$C$1:$C$49,"not Found")</f>
        <v>Kochi</v>
      </c>
      <c r="O3633" s="1">
        <f t="array" ref="O3633">_xlfn.XLOOKUP(A3633,Booking_data!$A$1:$A$6001,Booking_data!$H$1:$H$6001,"not found")</f>
        <v>4</v>
      </c>
      <c r="P3633" s="1">
        <f t="array" ref="P3633">_xlfn.XLOOKUP(A3633,Booking_data!$A$1:$A$6001,Booking_data!$I$1:$I$6001,"not Found")</f>
        <v>260</v>
      </c>
      <c r="Q3633" s="1">
        <f t="shared" si="3"/>
        <v>1040</v>
      </c>
      <c r="R3633" s="1" t="str">
        <f t="array" ref="R3633">_xlfn.XLOOKUP(A3633,Booking_data!$A$1:$A$6001,Booking_data!$L$1:$L$6001,"Not Found")</f>
        <v>UPI</v>
      </c>
      <c r="S3633" s="1">
        <f t="array" ref="S3633">_xlfn.XLOOKUP(A3633,Booking_data!$A$1:$A$6001,Booking_data!$N$1:$N$6001,"not Found")</f>
        <v>58</v>
      </c>
      <c r="T3633" s="1" t="str">
        <f t="array" ref="T3633">_xlfn.XLOOKUP(A3633,Booking_data!$A$1:$A$6001,Booking_data!$O$1:$O$6001,"Not Found")</f>
        <v>Female</v>
      </c>
      <c r="U3633" s="1" t="str">
        <f t="shared" si="4"/>
        <v>Above 45</v>
      </c>
      <c r="V3633" s="1" t="str">
        <f t="shared" si="5"/>
        <v>Medium Booking</v>
      </c>
    </row>
    <row r="3634" ht="15.75" customHeight="1">
      <c r="A3634" s="1" t="s">
        <v>3948</v>
      </c>
      <c r="B3634" s="6">
        <v>46128.0</v>
      </c>
      <c r="C3634" s="6">
        <v>46130.0</v>
      </c>
      <c r="D3634" s="7">
        <v>0.8854166666666666</v>
      </c>
      <c r="E3634" s="1" t="str">
        <f t="shared" si="1"/>
        <v>Weekday</v>
      </c>
      <c r="F3634" s="1" t="str">
        <f t="shared" si="2"/>
        <v>Apr</v>
      </c>
      <c r="G3634" s="1" t="str">
        <f t="array" ref="G3634">_xlfn.XLOOKUP(A3634,Booking_data!$A$1:$A$6001,Booking_data!$D$1:$D$6001,"not found")</f>
        <v>M023</v>
      </c>
      <c r="H3634" s="1" t="str">
        <f t="array" ref="H3634">_xlfn.XLOOKUP(G3634,Movies_data!$A$1:$A$41,Movies_data!$B$1:$B$41,"not found")</f>
        <v>Stree 2</v>
      </c>
      <c r="I3634" s="1" t="str">
        <f t="array" ref="I3634">_xlfn.XLOOKUP(G3634,Movies_data!$A$1:$A$41,Movies_data!$D$1:$D$41,"not found")</f>
        <v>Comedy</v>
      </c>
      <c r="J3634" s="1" t="str">
        <f t="array" ref="J3634">_xlfn.XLOOKUP(G3634,Movies_data!$A$1:$A$41,Movies_data!$C$1:$C$41,"not found")</f>
        <v>Hindi</v>
      </c>
      <c r="K3634" s="1">
        <f t="array" ref="K3634">_xlfn.XLOOKUP(G3634,Movies_data!$A$1:$A$41,Movies_data!$H$1:$H$41,"Not Found")</f>
        <v>6.9</v>
      </c>
      <c r="L3634" s="1" t="str">
        <f t="array" ref="L3634">_xlfn.XLOOKUP(A3634,Booking_data!$A$1:$A$6001,Booking_data!$E$1:$E$6001,"not Found")</f>
        <v>C022</v>
      </c>
      <c r="M3634" s="1" t="str">
        <f t="array" ref="M3634">_xlfn.XLOOKUP(L3634,Cinemas_data!$A$1:$A$49,Cinemas_data!$I$1:$I$49,"not Found")</f>
        <v>#NAME?</v>
      </c>
      <c r="N3634" s="1" t="str">
        <f t="array" ref="N3634">_xlfn.XLOOKUP(L3634,Cinemas_data!$A$1:$A$49,Cinemas_data!$C$1:$C$49,"not Found")</f>
        <v>Coimbatore</v>
      </c>
      <c r="O3634" s="1">
        <f t="array" ref="O3634">_xlfn.XLOOKUP(A3634,Booking_data!$A$1:$A$6001,Booking_data!$H$1:$H$6001,"not found")</f>
        <v>3</v>
      </c>
      <c r="P3634" s="1">
        <f t="array" ref="P3634">_xlfn.XLOOKUP(A3634,Booking_data!$A$1:$A$6001,Booking_data!$I$1:$I$6001,"not Found")</f>
        <v>200</v>
      </c>
      <c r="Q3634" s="1">
        <f t="shared" si="3"/>
        <v>600</v>
      </c>
      <c r="R3634" s="1" t="str">
        <f t="array" ref="R3634">_xlfn.XLOOKUP(A3634,Booking_data!$A$1:$A$6001,Booking_data!$L$1:$L$6001,"Not Found")</f>
        <v>Wallet</v>
      </c>
      <c r="S3634" s="1">
        <f t="array" ref="S3634">_xlfn.XLOOKUP(A3634,Booking_data!$A$1:$A$6001,Booking_data!$N$1:$N$6001,"not Found")</f>
        <v>59</v>
      </c>
      <c r="T3634" s="1" t="str">
        <f t="array" ref="T3634">_xlfn.XLOOKUP(A3634,Booking_data!$A$1:$A$6001,Booking_data!$O$1:$O$6001,"Not Found")</f>
        <v>Female</v>
      </c>
      <c r="U3634" s="1" t="str">
        <f t="shared" si="4"/>
        <v>Above 45</v>
      </c>
      <c r="V3634" s="1" t="str">
        <f t="shared" si="5"/>
        <v>Medium Booking</v>
      </c>
    </row>
    <row r="3635" ht="15.75" customHeight="1">
      <c r="A3635" s="1" t="s">
        <v>3949</v>
      </c>
      <c r="B3635" s="6">
        <v>46103.0</v>
      </c>
      <c r="C3635" s="6">
        <v>46109.0</v>
      </c>
      <c r="D3635" s="7">
        <v>0.6458333333333334</v>
      </c>
      <c r="E3635" s="1" t="str">
        <f t="shared" si="1"/>
        <v>Weekend</v>
      </c>
      <c r="F3635" s="1" t="str">
        <f t="shared" si="2"/>
        <v>Mar</v>
      </c>
      <c r="G3635" s="1" t="str">
        <f t="array" ref="G3635">_xlfn.XLOOKUP(A3635,Booking_data!$A$1:$A$6001,Booking_data!$D$1:$D$6001,"not found")</f>
        <v>M008</v>
      </c>
      <c r="H3635" s="1" t="str">
        <f t="array" ref="H3635">_xlfn.XLOOKUP(G3635,Movies_data!$A$1:$A$41,Movies_data!$B$1:$B$41,"not found")</f>
        <v>Love Today</v>
      </c>
      <c r="I3635" s="1" t="str">
        <f t="array" ref="I3635">_xlfn.XLOOKUP(G3635,Movies_data!$A$1:$A$41,Movies_data!$D$1:$D$41,"not found")</f>
        <v>Romance</v>
      </c>
      <c r="J3635" s="1" t="str">
        <f t="array" ref="J3635">_xlfn.XLOOKUP(G3635,Movies_data!$A$1:$A$41,Movies_data!$C$1:$C$41,"not found")</f>
        <v>Tamil</v>
      </c>
      <c r="K3635" s="1">
        <f t="array" ref="K3635">_xlfn.XLOOKUP(G3635,Movies_data!$A$1:$A$41,Movies_data!$H$1:$H$41,"Not Found")</f>
        <v>7.4</v>
      </c>
      <c r="L3635" s="1" t="str">
        <f t="array" ref="L3635">_xlfn.XLOOKUP(A3635,Booking_data!$A$1:$A$6001,Booking_data!$E$1:$E$6001,"not Found")</f>
        <v>C013</v>
      </c>
      <c r="M3635" s="1" t="str">
        <f t="array" ref="M3635">_xlfn.XLOOKUP(L3635,Cinemas_data!$A$1:$A$49,Cinemas_data!$I$1:$I$49,"not Found")</f>
        <v>#NAME?</v>
      </c>
      <c r="N3635" s="1" t="str">
        <f t="array" ref="N3635">_xlfn.XLOOKUP(L3635,Cinemas_data!$A$1:$A$49,Cinemas_data!$C$1:$C$49,"not Found")</f>
        <v>Chennai</v>
      </c>
      <c r="O3635" s="1">
        <f t="array" ref="O3635">_xlfn.XLOOKUP(A3635,Booking_data!$A$1:$A$6001,Booking_data!$H$1:$H$6001,"not found")</f>
        <v>2</v>
      </c>
      <c r="P3635" s="1">
        <f t="array" ref="P3635">_xlfn.XLOOKUP(A3635,Booking_data!$A$1:$A$6001,Booking_data!$I$1:$I$6001,"not Found")</f>
        <v>240</v>
      </c>
      <c r="Q3635" s="1">
        <f t="shared" si="3"/>
        <v>480</v>
      </c>
      <c r="R3635" s="1" t="str">
        <f t="array" ref="R3635">_xlfn.XLOOKUP(A3635,Booking_data!$A$1:$A$6001,Booking_data!$L$1:$L$6001,"Not Found")</f>
        <v>Credit Card</v>
      </c>
      <c r="S3635" s="1">
        <f t="array" ref="S3635">_xlfn.XLOOKUP(A3635,Booking_data!$A$1:$A$6001,Booking_data!$N$1:$N$6001,"not Found")</f>
        <v>36</v>
      </c>
      <c r="T3635" s="1" t="str">
        <f t="array" ref="T3635">_xlfn.XLOOKUP(A3635,Booking_data!$A$1:$A$6001,Booking_data!$O$1:$O$6001,"Not Found")</f>
        <v>Male</v>
      </c>
      <c r="U3635" s="1" t="str">
        <f t="shared" si="4"/>
        <v>Middle Age</v>
      </c>
      <c r="V3635" s="1" t="str">
        <f t="shared" si="5"/>
        <v>Low Booking</v>
      </c>
    </row>
    <row r="3636" ht="15.75" customHeight="1">
      <c r="A3636" s="1" t="s">
        <v>3950</v>
      </c>
      <c r="B3636" s="6">
        <v>46104.0</v>
      </c>
      <c r="C3636" s="6">
        <v>46108.0</v>
      </c>
      <c r="D3636" s="7">
        <v>0.6458333333333334</v>
      </c>
      <c r="E3636" s="1" t="str">
        <f t="shared" si="1"/>
        <v>Weekday</v>
      </c>
      <c r="F3636" s="1" t="str">
        <f t="shared" si="2"/>
        <v>Mar</v>
      </c>
      <c r="G3636" s="1" t="str">
        <f t="array" ref="G3636">_xlfn.XLOOKUP(A3636,Booking_data!$A$1:$A$6001,Booking_data!$D$1:$D$6001,"not found")</f>
        <v>M033</v>
      </c>
      <c r="H3636" s="1" t="str">
        <f t="array" ref="H3636">_xlfn.XLOOKUP(G3636,Movies_data!$A$1:$A$41,Movies_data!$B$1:$B$41,"not found")</f>
        <v>Lucifer</v>
      </c>
      <c r="I3636" s="1" t="str">
        <f t="array" ref="I3636">_xlfn.XLOOKUP(G3636,Movies_data!$A$1:$A$41,Movies_data!$D$1:$D$41,"not found")</f>
        <v>Action</v>
      </c>
      <c r="J3636" s="1" t="str">
        <f t="array" ref="J3636">_xlfn.XLOOKUP(G3636,Movies_data!$A$1:$A$41,Movies_data!$C$1:$C$41,"not found")</f>
        <v>Malayalam</v>
      </c>
      <c r="K3636" s="1">
        <f t="array" ref="K3636">_xlfn.XLOOKUP(G3636,Movies_data!$A$1:$A$41,Movies_data!$H$1:$H$41,"Not Found")</f>
        <v>7.5</v>
      </c>
      <c r="L3636" s="1" t="str">
        <f t="array" ref="L3636">_xlfn.XLOOKUP(A3636,Booking_data!$A$1:$A$6001,Booking_data!$E$1:$E$6001,"not Found")</f>
        <v>C162</v>
      </c>
      <c r="M3636" s="1" t="str">
        <f t="array" ref="M3636">_xlfn.XLOOKUP(L3636,Cinemas_data!$A$1:$A$49,Cinemas_data!$I$1:$I$49,"not Found")</f>
        <v>#NAME?</v>
      </c>
      <c r="N3636" s="1" t="str">
        <f t="array" ref="N3636">_xlfn.XLOOKUP(L3636,Cinemas_data!$A$1:$A$49,Cinemas_data!$C$1:$C$49,"not Found")</f>
        <v>Thiruvananthapuram</v>
      </c>
      <c r="O3636" s="1">
        <f t="array" ref="O3636">_xlfn.XLOOKUP(A3636,Booking_data!$A$1:$A$6001,Booking_data!$H$1:$H$6001,"not found")</f>
        <v>2</v>
      </c>
      <c r="P3636" s="1">
        <f t="array" ref="P3636">_xlfn.XLOOKUP(A3636,Booking_data!$A$1:$A$6001,Booking_data!$I$1:$I$6001,"not Found")</f>
        <v>160</v>
      </c>
      <c r="Q3636" s="1">
        <f t="shared" si="3"/>
        <v>320</v>
      </c>
      <c r="R3636" s="1" t="str">
        <f t="array" ref="R3636">_xlfn.XLOOKUP(A3636,Booking_data!$A$1:$A$6001,Booking_data!$L$1:$L$6001,"Not Found")</f>
        <v>Credit Card</v>
      </c>
      <c r="S3636" s="1">
        <f t="array" ref="S3636">_xlfn.XLOOKUP(A3636,Booking_data!$A$1:$A$6001,Booking_data!$N$1:$N$6001,"not Found")</f>
        <v>32</v>
      </c>
      <c r="T3636" s="1" t="str">
        <f t="array" ref="T3636">_xlfn.XLOOKUP(A3636,Booking_data!$A$1:$A$6001,Booking_data!$O$1:$O$6001,"Not Found")</f>
        <v>Female</v>
      </c>
      <c r="U3636" s="1" t="str">
        <f t="shared" si="4"/>
        <v>Middle Age</v>
      </c>
      <c r="V3636" s="1" t="str">
        <f t="shared" si="5"/>
        <v>Low Booking</v>
      </c>
    </row>
    <row r="3637" ht="15.75" customHeight="1">
      <c r="A3637" s="1" t="s">
        <v>3951</v>
      </c>
      <c r="B3637" s="6">
        <v>46111.0</v>
      </c>
      <c r="C3637" s="6">
        <v>46113.0</v>
      </c>
      <c r="D3637" s="7">
        <v>0.9375</v>
      </c>
      <c r="E3637" s="1" t="str">
        <f t="shared" si="1"/>
        <v>Weekday</v>
      </c>
      <c r="F3637" s="1" t="str">
        <f t="shared" si="2"/>
        <v>Mar</v>
      </c>
      <c r="G3637" s="1" t="str">
        <f t="array" ref="G3637">_xlfn.XLOOKUP(A3637,Booking_data!$A$1:$A$6001,Booking_data!$D$1:$D$6001,"not found")</f>
        <v>M035</v>
      </c>
      <c r="H3637" s="1" t="str">
        <f t="array" ref="H3637">_xlfn.XLOOKUP(G3637,Movies_data!$A$1:$A$41,Movies_data!$B$1:$B$41,"not found")</f>
        <v>Aavesham</v>
      </c>
      <c r="I3637" s="1" t="str">
        <f t="array" ref="I3637">_xlfn.XLOOKUP(G3637,Movies_data!$A$1:$A$41,Movies_data!$D$1:$D$41,"not found")</f>
        <v>Comedy</v>
      </c>
      <c r="J3637" s="1" t="str">
        <f t="array" ref="J3637">_xlfn.XLOOKUP(G3637,Movies_data!$A$1:$A$41,Movies_data!$C$1:$C$41,"not found")</f>
        <v>Malayalam</v>
      </c>
      <c r="K3637" s="1">
        <f t="array" ref="K3637">_xlfn.XLOOKUP(G3637,Movies_data!$A$1:$A$41,Movies_data!$H$1:$H$41,"Not Found")</f>
        <v>7.8</v>
      </c>
      <c r="L3637" s="1" t="str">
        <f t="array" ref="L3637">_xlfn.XLOOKUP(A3637,Booking_data!$A$1:$A$6001,Booking_data!$E$1:$E$6001,"not Found")</f>
        <v>C161</v>
      </c>
      <c r="M3637" s="1" t="str">
        <f t="array" ref="M3637">_xlfn.XLOOKUP(L3637,Cinemas_data!$A$1:$A$49,Cinemas_data!$I$1:$I$49,"not Found")</f>
        <v>#NAME?</v>
      </c>
      <c r="N3637" s="1" t="str">
        <f t="array" ref="N3637">_xlfn.XLOOKUP(L3637,Cinemas_data!$A$1:$A$49,Cinemas_data!$C$1:$C$49,"not Found")</f>
        <v>Thiruvananthapuram</v>
      </c>
      <c r="O3637" s="1">
        <f t="array" ref="O3637">_xlfn.XLOOKUP(A3637,Booking_data!$A$1:$A$6001,Booking_data!$H$1:$H$6001,"not found")</f>
        <v>2</v>
      </c>
      <c r="P3637" s="1">
        <f t="array" ref="P3637">_xlfn.XLOOKUP(A3637,Booking_data!$A$1:$A$6001,Booking_data!$I$1:$I$6001,"not Found")</f>
        <v>280</v>
      </c>
      <c r="Q3637" s="1">
        <f t="shared" si="3"/>
        <v>560</v>
      </c>
      <c r="R3637" s="1" t="str">
        <f t="array" ref="R3637">_xlfn.XLOOKUP(A3637,Booking_data!$A$1:$A$6001,Booking_data!$L$1:$L$6001,"Not Found")</f>
        <v>Wallet</v>
      </c>
      <c r="S3637" s="1">
        <f t="array" ref="S3637">_xlfn.XLOOKUP(A3637,Booking_data!$A$1:$A$6001,Booking_data!$N$1:$N$6001,"not Found")</f>
        <v>39</v>
      </c>
      <c r="T3637" s="1" t="str">
        <f t="array" ref="T3637">_xlfn.XLOOKUP(A3637,Booking_data!$A$1:$A$6001,Booking_data!$O$1:$O$6001,"Not Found")</f>
        <v>Male</v>
      </c>
      <c r="U3637" s="1" t="str">
        <f t="shared" si="4"/>
        <v>Middle Age</v>
      </c>
      <c r="V3637" s="1" t="str">
        <f t="shared" si="5"/>
        <v>Low Booking</v>
      </c>
    </row>
    <row r="3638" ht="15.75" customHeight="1">
      <c r="A3638" s="1" t="s">
        <v>3952</v>
      </c>
      <c r="B3638" s="6">
        <v>46181.0</v>
      </c>
      <c r="C3638" s="6">
        <v>46186.0</v>
      </c>
      <c r="D3638" s="7">
        <v>0.6458333333333334</v>
      </c>
      <c r="E3638" s="1" t="str">
        <f t="shared" si="1"/>
        <v>Weekday</v>
      </c>
      <c r="F3638" s="1" t="str">
        <f t="shared" si="2"/>
        <v>Jun</v>
      </c>
      <c r="G3638" s="1" t="str">
        <f t="array" ref="G3638">_xlfn.XLOOKUP(A3638,Booking_data!$A$1:$A$6001,Booking_data!$D$1:$D$6001,"not found")</f>
        <v>M007</v>
      </c>
      <c r="H3638" s="1" t="str">
        <f t="array" ref="H3638">_xlfn.XLOOKUP(G3638,Movies_data!$A$1:$A$41,Movies_data!$B$1:$B$41,"not found")</f>
        <v>Good Night</v>
      </c>
      <c r="I3638" s="1" t="str">
        <f t="array" ref="I3638">_xlfn.XLOOKUP(G3638,Movies_data!$A$1:$A$41,Movies_data!$D$1:$D$41,"not found")</f>
        <v>Comedy</v>
      </c>
      <c r="J3638" s="1" t="str">
        <f t="array" ref="J3638">_xlfn.XLOOKUP(G3638,Movies_data!$A$1:$A$41,Movies_data!$C$1:$C$41,"not found")</f>
        <v>Tamil</v>
      </c>
      <c r="K3638" s="1">
        <f t="array" ref="K3638">_xlfn.XLOOKUP(G3638,Movies_data!$A$1:$A$41,Movies_data!$H$1:$H$41,"Not Found")</f>
        <v>8</v>
      </c>
      <c r="L3638" s="1" t="str">
        <f t="array" ref="L3638">_xlfn.XLOOKUP(A3638,Booking_data!$A$1:$A$6001,Booking_data!$E$1:$E$6001,"not Found")</f>
        <v>C022</v>
      </c>
      <c r="M3638" s="1" t="str">
        <f t="array" ref="M3638">_xlfn.XLOOKUP(L3638,Cinemas_data!$A$1:$A$49,Cinemas_data!$I$1:$I$49,"not Found")</f>
        <v>#NAME?</v>
      </c>
      <c r="N3638" s="1" t="str">
        <f t="array" ref="N3638">_xlfn.XLOOKUP(L3638,Cinemas_data!$A$1:$A$49,Cinemas_data!$C$1:$C$49,"not Found")</f>
        <v>Coimbatore</v>
      </c>
      <c r="O3638" s="1">
        <f t="array" ref="O3638">_xlfn.XLOOKUP(A3638,Booking_data!$A$1:$A$6001,Booking_data!$H$1:$H$6001,"not found")</f>
        <v>2</v>
      </c>
      <c r="P3638" s="1">
        <f t="array" ref="P3638">_xlfn.XLOOKUP(A3638,Booking_data!$A$1:$A$6001,Booking_data!$I$1:$I$6001,"not Found")</f>
        <v>200</v>
      </c>
      <c r="Q3638" s="1">
        <f t="shared" si="3"/>
        <v>400</v>
      </c>
      <c r="R3638" s="1" t="str">
        <f t="array" ref="R3638">_xlfn.XLOOKUP(A3638,Booking_data!$A$1:$A$6001,Booking_data!$L$1:$L$6001,"Not Found")</f>
        <v>Debit Card</v>
      </c>
      <c r="S3638" s="1">
        <f t="array" ref="S3638">_xlfn.XLOOKUP(A3638,Booking_data!$A$1:$A$6001,Booking_data!$N$1:$N$6001,"not Found")</f>
        <v>43</v>
      </c>
      <c r="T3638" s="1" t="str">
        <f t="array" ref="T3638">_xlfn.XLOOKUP(A3638,Booking_data!$A$1:$A$6001,Booking_data!$O$1:$O$6001,"Not Found")</f>
        <v>Female</v>
      </c>
      <c r="U3638" s="1" t="str">
        <f t="shared" si="4"/>
        <v>Middle Age</v>
      </c>
      <c r="V3638" s="1" t="str">
        <f t="shared" si="5"/>
        <v>Low Booking</v>
      </c>
    </row>
    <row r="3639" ht="15.75" customHeight="1">
      <c r="A3639" s="1" t="s">
        <v>3953</v>
      </c>
      <c r="B3639" s="6">
        <v>46038.0</v>
      </c>
      <c r="C3639" s="6">
        <v>46044.0</v>
      </c>
      <c r="D3639" s="7">
        <v>0.3958333333333333</v>
      </c>
      <c r="E3639" s="1" t="str">
        <f t="shared" si="1"/>
        <v>Weekday</v>
      </c>
      <c r="F3639" s="1" t="str">
        <f t="shared" si="2"/>
        <v>Jan</v>
      </c>
      <c r="G3639" s="1" t="str">
        <f t="array" ref="G3639">_xlfn.XLOOKUP(A3639,Booking_data!$A$1:$A$6001,Booking_data!$D$1:$D$6001,"not found")</f>
        <v>M012</v>
      </c>
      <c r="H3639" s="1" t="str">
        <f t="array" ref="H3639">_xlfn.XLOOKUP(G3639,Movies_data!$A$1:$A$41,Movies_data!$B$1:$B$41,"not found")</f>
        <v>RRR</v>
      </c>
      <c r="I3639" s="1" t="str">
        <f t="array" ref="I3639">_xlfn.XLOOKUP(G3639,Movies_data!$A$1:$A$41,Movies_data!$D$1:$D$41,"not found")</f>
        <v>Action</v>
      </c>
      <c r="J3639" s="1" t="str">
        <f t="array" ref="J3639">_xlfn.XLOOKUP(G3639,Movies_data!$A$1:$A$41,Movies_data!$C$1:$C$41,"not found")</f>
        <v>Telugu</v>
      </c>
      <c r="K3639" s="1">
        <f t="array" ref="K3639">_xlfn.XLOOKUP(G3639,Movies_data!$A$1:$A$41,Movies_data!$H$1:$H$41,"Not Found")</f>
        <v>7.8</v>
      </c>
      <c r="L3639" s="1" t="str">
        <f t="array" ref="L3639">_xlfn.XLOOKUP(A3639,Booking_data!$A$1:$A$6001,Booking_data!$E$1:$E$6001,"not Found")</f>
        <v>C142</v>
      </c>
      <c r="M3639" s="1" t="str">
        <f t="array" ref="M3639">_xlfn.XLOOKUP(L3639,Cinemas_data!$A$1:$A$49,Cinemas_data!$I$1:$I$49,"not Found")</f>
        <v>#NAME?</v>
      </c>
      <c r="N3639" s="1" t="str">
        <f t="array" ref="N3639">_xlfn.XLOOKUP(L3639,Cinemas_data!$A$1:$A$49,Cinemas_data!$C$1:$C$49,"not Found")</f>
        <v>Ahmedabad</v>
      </c>
      <c r="O3639" s="1">
        <f t="array" ref="O3639">_xlfn.XLOOKUP(A3639,Booking_data!$A$1:$A$6001,Booking_data!$H$1:$H$6001,"not found")</f>
        <v>2</v>
      </c>
      <c r="P3639" s="1">
        <f t="array" ref="P3639">_xlfn.XLOOKUP(A3639,Booking_data!$A$1:$A$6001,Booking_data!$I$1:$I$6001,"not Found")</f>
        <v>300</v>
      </c>
      <c r="Q3639" s="1">
        <f t="shared" si="3"/>
        <v>600</v>
      </c>
      <c r="R3639" s="1" t="str">
        <f t="array" ref="R3639">_xlfn.XLOOKUP(A3639,Booking_data!$A$1:$A$6001,Booking_data!$L$1:$L$6001,"Not Found")</f>
        <v>UPI</v>
      </c>
      <c r="S3639" s="1">
        <f t="array" ref="S3639">_xlfn.XLOOKUP(A3639,Booking_data!$A$1:$A$6001,Booking_data!$N$1:$N$6001,"not Found")</f>
        <v>32</v>
      </c>
      <c r="T3639" s="1" t="str">
        <f t="array" ref="T3639">_xlfn.XLOOKUP(A3639,Booking_data!$A$1:$A$6001,Booking_data!$O$1:$O$6001,"Not Found")</f>
        <v>Female</v>
      </c>
      <c r="U3639" s="1" t="str">
        <f t="shared" si="4"/>
        <v>Middle Age</v>
      </c>
      <c r="V3639" s="1" t="str">
        <f t="shared" si="5"/>
        <v>Low Booking</v>
      </c>
    </row>
    <row r="3640" ht="15.75" customHeight="1">
      <c r="A3640" s="1" t="s">
        <v>3954</v>
      </c>
      <c r="B3640" s="6">
        <v>46033.0</v>
      </c>
      <c r="C3640" s="6">
        <v>46034.0</v>
      </c>
      <c r="D3640" s="7">
        <v>0.6458333333333334</v>
      </c>
      <c r="E3640" s="1" t="str">
        <f t="shared" si="1"/>
        <v>Weekend</v>
      </c>
      <c r="F3640" s="1" t="str">
        <f t="shared" si="2"/>
        <v>Jan</v>
      </c>
      <c r="G3640" s="1" t="str">
        <f t="array" ref="G3640">_xlfn.XLOOKUP(A3640,Booking_data!$A$1:$A$6001,Booking_data!$D$1:$D$6001,"not found")</f>
        <v>M027</v>
      </c>
      <c r="H3640" s="1" t="str">
        <f t="array" ref="H3640">_xlfn.XLOOKUP(G3640,Movies_data!$A$1:$A$41,Movies_data!$B$1:$B$41,"not found")</f>
        <v>KGF Chapter 2</v>
      </c>
      <c r="I3640" s="1" t="str">
        <f t="array" ref="I3640">_xlfn.XLOOKUP(G3640,Movies_data!$A$1:$A$41,Movies_data!$D$1:$D$41,"not found")</f>
        <v>Action</v>
      </c>
      <c r="J3640" s="1" t="str">
        <f t="array" ref="J3640">_xlfn.XLOOKUP(G3640,Movies_data!$A$1:$A$41,Movies_data!$C$1:$C$41,"not found")</f>
        <v>Kannada</v>
      </c>
      <c r="K3640" s="1">
        <f t="array" ref="K3640">_xlfn.XLOOKUP(G3640,Movies_data!$A$1:$A$41,Movies_data!$H$1:$H$41,"Not Found")</f>
        <v>8.3</v>
      </c>
      <c r="L3640" s="1" t="str">
        <f t="array" ref="L3640">_xlfn.XLOOKUP(A3640,Booking_data!$A$1:$A$6001,Booking_data!$E$1:$E$6001,"not Found")</f>
        <v>C031</v>
      </c>
      <c r="M3640" s="1" t="str">
        <f t="array" ref="M3640">_xlfn.XLOOKUP(L3640,Cinemas_data!$A$1:$A$49,Cinemas_data!$I$1:$I$49,"not Found")</f>
        <v>#NAME?</v>
      </c>
      <c r="N3640" s="1" t="str">
        <f t="array" ref="N3640">_xlfn.XLOOKUP(L3640,Cinemas_data!$A$1:$A$49,Cinemas_data!$C$1:$C$49,"not Found")</f>
        <v>Madurai</v>
      </c>
      <c r="O3640" s="1">
        <f t="array" ref="O3640">_xlfn.XLOOKUP(A3640,Booking_data!$A$1:$A$6001,Booking_data!$H$1:$H$6001,"not found")</f>
        <v>2</v>
      </c>
      <c r="P3640" s="1">
        <f t="array" ref="P3640">_xlfn.XLOOKUP(A3640,Booking_data!$A$1:$A$6001,Booking_data!$I$1:$I$6001,"not Found")</f>
        <v>240</v>
      </c>
      <c r="Q3640" s="1">
        <f t="shared" si="3"/>
        <v>480</v>
      </c>
      <c r="R3640" s="1" t="str">
        <f t="array" ref="R3640">_xlfn.XLOOKUP(A3640,Booking_data!$A$1:$A$6001,Booking_data!$L$1:$L$6001,"Not Found")</f>
        <v>Wallet</v>
      </c>
      <c r="S3640" s="1">
        <f t="array" ref="S3640">_xlfn.XLOOKUP(A3640,Booking_data!$A$1:$A$6001,Booking_data!$N$1:$N$6001,"not Found")</f>
        <v>18</v>
      </c>
      <c r="T3640" s="1" t="str">
        <f t="array" ref="T3640">_xlfn.XLOOKUP(A3640,Booking_data!$A$1:$A$6001,Booking_data!$O$1:$O$6001,"Not Found")</f>
        <v>Other</v>
      </c>
      <c r="U3640" s="1" t="str">
        <f t="shared" si="4"/>
        <v>Youngster</v>
      </c>
      <c r="V3640" s="1" t="str">
        <f t="shared" si="5"/>
        <v>Low Booking</v>
      </c>
    </row>
    <row r="3641" ht="15.75" customHeight="1">
      <c r="A3641" s="1" t="s">
        <v>3955</v>
      </c>
      <c r="B3641" s="6">
        <v>46055.0</v>
      </c>
      <c r="C3641" s="6">
        <v>46056.0</v>
      </c>
      <c r="D3641" s="7">
        <v>0.6458333333333334</v>
      </c>
      <c r="E3641" s="1" t="str">
        <f t="shared" si="1"/>
        <v>Weekday</v>
      </c>
      <c r="F3641" s="1" t="str">
        <f t="shared" si="2"/>
        <v>Feb</v>
      </c>
      <c r="G3641" s="1" t="str">
        <f t="array" ref="G3641">_xlfn.XLOOKUP(A3641,Booking_data!$A$1:$A$6001,Booking_data!$D$1:$D$6001,"not found")</f>
        <v>M003</v>
      </c>
      <c r="H3641" s="1" t="str">
        <f t="array" ref="H3641">_xlfn.XLOOKUP(G3641,Movies_data!$A$1:$A$41,Movies_data!$B$1:$B$41,"not found")</f>
        <v>Vikram</v>
      </c>
      <c r="I3641" s="1" t="str">
        <f t="array" ref="I3641">_xlfn.XLOOKUP(G3641,Movies_data!$A$1:$A$41,Movies_data!$D$1:$D$41,"not found")</f>
        <v>Action</v>
      </c>
      <c r="J3641" s="1" t="str">
        <f t="array" ref="J3641">_xlfn.XLOOKUP(G3641,Movies_data!$A$1:$A$41,Movies_data!$C$1:$C$41,"not found")</f>
        <v>Tamil</v>
      </c>
      <c r="K3641" s="1">
        <f t="array" ref="K3641">_xlfn.XLOOKUP(G3641,Movies_data!$A$1:$A$41,Movies_data!$H$1:$H$41,"Not Found")</f>
        <v>8.3</v>
      </c>
      <c r="L3641" s="1" t="str">
        <f t="array" ref="L3641">_xlfn.XLOOKUP(A3641,Booking_data!$A$1:$A$6001,Booking_data!$E$1:$E$6001,"not Found")</f>
        <v>C113</v>
      </c>
      <c r="M3641" s="1" t="str">
        <f t="array" ref="M3641">_xlfn.XLOOKUP(L3641,Cinemas_data!$A$1:$A$49,Cinemas_data!$I$1:$I$49,"not Found")</f>
        <v>#NAME?</v>
      </c>
      <c r="N3641" s="1" t="str">
        <f t="array" ref="N3641">_xlfn.XLOOKUP(L3641,Cinemas_data!$A$1:$A$49,Cinemas_data!$C$1:$C$49,"not Found")</f>
        <v>Delhi</v>
      </c>
      <c r="O3641" s="1">
        <f t="array" ref="O3641">_xlfn.XLOOKUP(A3641,Booking_data!$A$1:$A$6001,Booking_data!$H$1:$H$6001,"not found")</f>
        <v>2</v>
      </c>
      <c r="P3641" s="1">
        <f t="array" ref="P3641">_xlfn.XLOOKUP(A3641,Booking_data!$A$1:$A$6001,Booking_data!$I$1:$I$6001,"not Found")</f>
        <v>320</v>
      </c>
      <c r="Q3641" s="1">
        <f t="shared" si="3"/>
        <v>640</v>
      </c>
      <c r="R3641" s="1" t="str">
        <f t="array" ref="R3641">_xlfn.XLOOKUP(A3641,Booking_data!$A$1:$A$6001,Booking_data!$L$1:$L$6001,"Not Found")</f>
        <v>UPI</v>
      </c>
      <c r="S3641" s="1">
        <f t="array" ref="S3641">_xlfn.XLOOKUP(A3641,Booking_data!$A$1:$A$6001,Booking_data!$N$1:$N$6001,"not Found")</f>
        <v>35</v>
      </c>
      <c r="T3641" s="1" t="str">
        <f t="array" ref="T3641">_xlfn.XLOOKUP(A3641,Booking_data!$A$1:$A$6001,Booking_data!$O$1:$O$6001,"Not Found")</f>
        <v>Male</v>
      </c>
      <c r="U3641" s="1" t="str">
        <f t="shared" si="4"/>
        <v>Middle Age</v>
      </c>
      <c r="V3641" s="1" t="str">
        <f t="shared" si="5"/>
        <v>Low Booking</v>
      </c>
    </row>
    <row r="3642" ht="15.75" customHeight="1">
      <c r="A3642" s="1" t="s">
        <v>3956</v>
      </c>
      <c r="B3642" s="6">
        <v>46135.0</v>
      </c>
      <c r="C3642" s="6">
        <v>46137.0</v>
      </c>
      <c r="D3642" s="7">
        <v>0.3958333333333333</v>
      </c>
      <c r="E3642" s="1" t="str">
        <f t="shared" si="1"/>
        <v>Weekday</v>
      </c>
      <c r="F3642" s="1" t="str">
        <f t="shared" si="2"/>
        <v>Apr</v>
      </c>
      <c r="G3642" s="1" t="str">
        <f t="array" ref="G3642">_xlfn.XLOOKUP(A3642,Booking_data!$A$1:$A$6001,Booking_data!$D$1:$D$6001,"not found")</f>
        <v>M025</v>
      </c>
      <c r="H3642" s="1" t="str">
        <f t="array" ref="H3642">_xlfn.XLOOKUP(G3642,Movies_data!$A$1:$A$41,Movies_data!$B$1:$B$41,"not found")</f>
        <v>Rocky Aur Rani Kii Prem Kahaani</v>
      </c>
      <c r="I3642" s="1" t="str">
        <f t="array" ref="I3642">_xlfn.XLOOKUP(G3642,Movies_data!$A$1:$A$41,Movies_data!$D$1:$D$41,"not found")</f>
        <v>Romance</v>
      </c>
      <c r="J3642" s="1" t="str">
        <f t="array" ref="J3642">_xlfn.XLOOKUP(G3642,Movies_data!$A$1:$A$41,Movies_data!$C$1:$C$41,"not found")</f>
        <v>Hindi</v>
      </c>
      <c r="K3642" s="1">
        <f t="array" ref="K3642">_xlfn.XLOOKUP(G3642,Movies_data!$A$1:$A$41,Movies_data!$H$1:$H$41,"Not Found")</f>
        <v>6.8</v>
      </c>
      <c r="L3642" s="1" t="str">
        <f t="array" ref="L3642">_xlfn.XLOOKUP(A3642,Booking_data!$A$1:$A$6001,Booking_data!$E$1:$E$6001,"not Found")</f>
        <v>C153</v>
      </c>
      <c r="M3642" s="1" t="str">
        <f t="array" ref="M3642">_xlfn.XLOOKUP(L3642,Cinemas_data!$A$1:$A$49,Cinemas_data!$I$1:$I$49,"not Found")</f>
        <v>#NAME?</v>
      </c>
      <c r="N3642" s="1" t="str">
        <f t="array" ref="N3642">_xlfn.XLOOKUP(L3642,Cinemas_data!$A$1:$A$49,Cinemas_data!$C$1:$C$49,"not Found")</f>
        <v>Kochi</v>
      </c>
      <c r="O3642" s="1">
        <f t="array" ref="O3642">_xlfn.XLOOKUP(A3642,Booking_data!$A$1:$A$6001,Booking_data!$H$1:$H$6001,"not found")</f>
        <v>4</v>
      </c>
      <c r="P3642" s="1">
        <f t="array" ref="P3642">_xlfn.XLOOKUP(A3642,Booking_data!$A$1:$A$6001,Booking_data!$I$1:$I$6001,"not Found")</f>
        <v>240</v>
      </c>
      <c r="Q3642" s="1">
        <f t="shared" si="3"/>
        <v>960</v>
      </c>
      <c r="R3642" s="1" t="str">
        <f t="array" ref="R3642">_xlfn.XLOOKUP(A3642,Booking_data!$A$1:$A$6001,Booking_data!$L$1:$L$6001,"Not Found")</f>
        <v>Wallet</v>
      </c>
      <c r="S3642" s="1">
        <f t="array" ref="S3642">_xlfn.XLOOKUP(A3642,Booking_data!$A$1:$A$6001,Booking_data!$N$1:$N$6001,"not Found")</f>
        <v>29</v>
      </c>
      <c r="T3642" s="1" t="str">
        <f t="array" ref="T3642">_xlfn.XLOOKUP(A3642,Booking_data!$A$1:$A$6001,Booking_data!$O$1:$O$6001,"Not Found")</f>
        <v>Other</v>
      </c>
      <c r="U3642" s="1" t="str">
        <f t="shared" si="4"/>
        <v>Youngster</v>
      </c>
      <c r="V3642" s="1" t="str">
        <f t="shared" si="5"/>
        <v>Medium Booking</v>
      </c>
    </row>
    <row r="3643" ht="15.75" customHeight="1">
      <c r="A3643" s="1" t="s">
        <v>3957</v>
      </c>
      <c r="B3643" s="6">
        <v>46027.0</v>
      </c>
      <c r="C3643" s="6">
        <v>46033.0</v>
      </c>
      <c r="D3643" s="7">
        <v>0.9375</v>
      </c>
      <c r="E3643" s="1" t="str">
        <f t="shared" si="1"/>
        <v>Weekday</v>
      </c>
      <c r="F3643" s="1" t="str">
        <f t="shared" si="2"/>
        <v>Jan</v>
      </c>
      <c r="G3643" s="1" t="str">
        <f t="array" ref="G3643">_xlfn.XLOOKUP(A3643,Booking_data!$A$1:$A$6001,Booking_data!$D$1:$D$6001,"not found")</f>
        <v>M008</v>
      </c>
      <c r="H3643" s="1" t="str">
        <f t="array" ref="H3643">_xlfn.XLOOKUP(G3643,Movies_data!$A$1:$A$41,Movies_data!$B$1:$B$41,"not found")</f>
        <v>Love Today</v>
      </c>
      <c r="I3643" s="1" t="str">
        <f t="array" ref="I3643">_xlfn.XLOOKUP(G3643,Movies_data!$A$1:$A$41,Movies_data!$D$1:$D$41,"not found")</f>
        <v>Romance</v>
      </c>
      <c r="J3643" s="1" t="str">
        <f t="array" ref="J3643">_xlfn.XLOOKUP(G3643,Movies_data!$A$1:$A$41,Movies_data!$C$1:$C$41,"not found")</f>
        <v>Tamil</v>
      </c>
      <c r="K3643" s="1">
        <f t="array" ref="K3643">_xlfn.XLOOKUP(G3643,Movies_data!$A$1:$A$41,Movies_data!$H$1:$H$41,"Not Found")</f>
        <v>7.4</v>
      </c>
      <c r="L3643" s="1" t="str">
        <f t="array" ref="L3643">_xlfn.XLOOKUP(A3643,Booking_data!$A$1:$A$6001,Booking_data!$E$1:$E$6001,"not Found")</f>
        <v>C062</v>
      </c>
      <c r="M3643" s="1" t="str">
        <f t="array" ref="M3643">_xlfn.XLOOKUP(L3643,Cinemas_data!$A$1:$A$49,Cinemas_data!$I$1:$I$49,"not Found")</f>
        <v>#NAME?</v>
      </c>
      <c r="N3643" s="1" t="str">
        <f t="array" ref="N3643">_xlfn.XLOOKUP(L3643,Cinemas_data!$A$1:$A$49,Cinemas_data!$C$1:$C$49,"not Found")</f>
        <v>Mysuru</v>
      </c>
      <c r="O3643" s="1">
        <f t="array" ref="O3643">_xlfn.XLOOKUP(A3643,Booking_data!$A$1:$A$6001,Booking_data!$H$1:$H$6001,"not found")</f>
        <v>2</v>
      </c>
      <c r="P3643" s="1">
        <f t="array" ref="P3643">_xlfn.XLOOKUP(A3643,Booking_data!$A$1:$A$6001,Booking_data!$I$1:$I$6001,"not Found")</f>
        <v>240</v>
      </c>
      <c r="Q3643" s="1">
        <f t="shared" si="3"/>
        <v>480</v>
      </c>
      <c r="R3643" s="1" t="str">
        <f t="array" ref="R3643">_xlfn.XLOOKUP(A3643,Booking_data!$A$1:$A$6001,Booking_data!$L$1:$L$6001,"Not Found")</f>
        <v>UPI</v>
      </c>
      <c r="S3643" s="1">
        <f t="array" ref="S3643">_xlfn.XLOOKUP(A3643,Booking_data!$A$1:$A$6001,Booking_data!$N$1:$N$6001,"not Found")</f>
        <v>35</v>
      </c>
      <c r="T3643" s="1" t="str">
        <f t="array" ref="T3643">_xlfn.XLOOKUP(A3643,Booking_data!$A$1:$A$6001,Booking_data!$O$1:$O$6001,"Not Found")</f>
        <v>Male</v>
      </c>
      <c r="U3643" s="1" t="str">
        <f t="shared" si="4"/>
        <v>Middle Age</v>
      </c>
      <c r="V3643" s="1" t="str">
        <f t="shared" si="5"/>
        <v>Low Booking</v>
      </c>
    </row>
    <row r="3644" ht="15.75" customHeight="1">
      <c r="A3644" s="1" t="s">
        <v>3958</v>
      </c>
      <c r="B3644" s="6">
        <v>46117.0</v>
      </c>
      <c r="C3644" s="6">
        <v>46117.0</v>
      </c>
      <c r="D3644" s="7">
        <v>0.3958333333333333</v>
      </c>
      <c r="E3644" s="1" t="str">
        <f t="shared" si="1"/>
        <v>Weekend</v>
      </c>
      <c r="F3644" s="1" t="str">
        <f t="shared" si="2"/>
        <v>Apr</v>
      </c>
      <c r="G3644" s="1" t="str">
        <f t="array" ref="G3644">_xlfn.XLOOKUP(A3644,Booking_data!$A$1:$A$6001,Booking_data!$D$1:$D$6001,"not found")</f>
        <v>M006</v>
      </c>
      <c r="H3644" s="1" t="str">
        <f t="array" ref="H3644">_xlfn.XLOOKUP(G3644,Movies_data!$A$1:$A$41,Movies_data!$B$1:$B$41,"not found")</f>
        <v>Maamannan</v>
      </c>
      <c r="I3644" s="1" t="str">
        <f t="array" ref="I3644">_xlfn.XLOOKUP(G3644,Movies_data!$A$1:$A$41,Movies_data!$D$1:$D$41,"not found")</f>
        <v>Drama</v>
      </c>
      <c r="J3644" s="1" t="str">
        <f t="array" ref="J3644">_xlfn.XLOOKUP(G3644,Movies_data!$A$1:$A$41,Movies_data!$C$1:$C$41,"not found")</f>
        <v>Tamil</v>
      </c>
      <c r="K3644" s="1">
        <f t="array" ref="K3644">_xlfn.XLOOKUP(G3644,Movies_data!$A$1:$A$41,Movies_data!$H$1:$H$41,"Not Found")</f>
        <v>7.3</v>
      </c>
      <c r="L3644" s="1" t="str">
        <f t="array" ref="L3644">_xlfn.XLOOKUP(A3644,Booking_data!$A$1:$A$6001,Booking_data!$E$1:$E$6001,"not Found")</f>
        <v>C083</v>
      </c>
      <c r="M3644" s="1" t="str">
        <f t="array" ref="M3644">_xlfn.XLOOKUP(L3644,Cinemas_data!$A$1:$A$49,Cinemas_data!$I$1:$I$49,"not Found")</f>
        <v>#NAME?</v>
      </c>
      <c r="N3644" s="1" t="str">
        <f t="array" ref="N3644">_xlfn.XLOOKUP(L3644,Cinemas_data!$A$1:$A$49,Cinemas_data!$C$1:$C$49,"not Found")</f>
        <v>Vijayawada</v>
      </c>
      <c r="O3644" s="1">
        <f t="array" ref="O3644">_xlfn.XLOOKUP(A3644,Booking_data!$A$1:$A$6001,Booking_data!$H$1:$H$6001,"not found")</f>
        <v>3</v>
      </c>
      <c r="P3644" s="1">
        <f t="array" ref="P3644">_xlfn.XLOOKUP(A3644,Booking_data!$A$1:$A$6001,Booking_data!$I$1:$I$6001,"not Found")</f>
        <v>460</v>
      </c>
      <c r="Q3644" s="1">
        <f t="shared" si="3"/>
        <v>1380</v>
      </c>
      <c r="R3644" s="1" t="str">
        <f t="array" ref="R3644">_xlfn.XLOOKUP(A3644,Booking_data!$A$1:$A$6001,Booking_data!$L$1:$L$6001,"Not Found")</f>
        <v>Net Banking</v>
      </c>
      <c r="S3644" s="1">
        <f t="array" ref="S3644">_xlfn.XLOOKUP(A3644,Booking_data!$A$1:$A$6001,Booking_data!$N$1:$N$6001,"not Found")</f>
        <v>44</v>
      </c>
      <c r="T3644" s="1" t="str">
        <f t="array" ref="T3644">_xlfn.XLOOKUP(A3644,Booking_data!$A$1:$A$6001,Booking_data!$O$1:$O$6001,"Not Found")</f>
        <v>Female</v>
      </c>
      <c r="U3644" s="1" t="str">
        <f t="shared" si="4"/>
        <v>Middle Age</v>
      </c>
      <c r="V3644" s="1" t="str">
        <f t="shared" si="5"/>
        <v>Medium Booking</v>
      </c>
    </row>
    <row r="3645" ht="15.75" customHeight="1">
      <c r="A3645" s="1" t="s">
        <v>3959</v>
      </c>
      <c r="B3645" s="6">
        <v>46091.0</v>
      </c>
      <c r="C3645" s="6">
        <v>46092.0</v>
      </c>
      <c r="D3645" s="7">
        <v>0.3958333333333333</v>
      </c>
      <c r="E3645" s="1" t="str">
        <f t="shared" si="1"/>
        <v>Weekday</v>
      </c>
      <c r="F3645" s="1" t="str">
        <f t="shared" si="2"/>
        <v>Mar</v>
      </c>
      <c r="G3645" s="1" t="str">
        <f t="array" ref="G3645">_xlfn.XLOOKUP(A3645,Booking_data!$A$1:$A$6001,Booking_data!$D$1:$D$6001,"not found")</f>
        <v>M007</v>
      </c>
      <c r="H3645" s="1" t="str">
        <f t="array" ref="H3645">_xlfn.XLOOKUP(G3645,Movies_data!$A$1:$A$41,Movies_data!$B$1:$B$41,"not found")</f>
        <v>Good Night</v>
      </c>
      <c r="I3645" s="1" t="str">
        <f t="array" ref="I3645">_xlfn.XLOOKUP(G3645,Movies_data!$A$1:$A$41,Movies_data!$D$1:$D$41,"not found")</f>
        <v>Comedy</v>
      </c>
      <c r="J3645" s="1" t="str">
        <f t="array" ref="J3645">_xlfn.XLOOKUP(G3645,Movies_data!$A$1:$A$41,Movies_data!$C$1:$C$41,"not found")</f>
        <v>Tamil</v>
      </c>
      <c r="K3645" s="1">
        <f t="array" ref="K3645">_xlfn.XLOOKUP(G3645,Movies_data!$A$1:$A$41,Movies_data!$H$1:$H$41,"Not Found")</f>
        <v>8</v>
      </c>
      <c r="L3645" s="1" t="str">
        <f t="array" ref="L3645">_xlfn.XLOOKUP(A3645,Booking_data!$A$1:$A$6001,Booking_data!$E$1:$E$6001,"not Found")</f>
        <v>C053</v>
      </c>
      <c r="M3645" s="1" t="str">
        <f t="array" ref="M3645">_xlfn.XLOOKUP(L3645,Cinemas_data!$A$1:$A$49,Cinemas_data!$I$1:$I$49,"not Found")</f>
        <v>#NAME?</v>
      </c>
      <c r="N3645" s="1" t="str">
        <f t="array" ref="N3645">_xlfn.XLOOKUP(L3645,Cinemas_data!$A$1:$A$49,Cinemas_data!$C$1:$C$49,"not Found")</f>
        <v>Bengaluru</v>
      </c>
      <c r="O3645" s="1">
        <f t="array" ref="O3645">_xlfn.XLOOKUP(A3645,Booking_data!$A$1:$A$6001,Booking_data!$H$1:$H$6001,"not found")</f>
        <v>5</v>
      </c>
      <c r="P3645" s="1">
        <f t="array" ref="P3645">_xlfn.XLOOKUP(A3645,Booking_data!$A$1:$A$6001,Booking_data!$I$1:$I$6001,"not Found")</f>
        <v>260</v>
      </c>
      <c r="Q3645" s="1">
        <f t="shared" si="3"/>
        <v>1300</v>
      </c>
      <c r="R3645" s="1" t="str">
        <f t="array" ref="R3645">_xlfn.XLOOKUP(A3645,Booking_data!$A$1:$A$6001,Booking_data!$L$1:$L$6001,"Not Found")</f>
        <v>Credit Card</v>
      </c>
      <c r="S3645" s="1">
        <f t="array" ref="S3645">_xlfn.XLOOKUP(A3645,Booking_data!$A$1:$A$6001,Booking_data!$N$1:$N$6001,"not Found")</f>
        <v>40</v>
      </c>
      <c r="T3645" s="1" t="str">
        <f t="array" ref="T3645">_xlfn.XLOOKUP(A3645,Booking_data!$A$1:$A$6001,Booking_data!$O$1:$O$6001,"Not Found")</f>
        <v>Female</v>
      </c>
      <c r="U3645" s="1" t="str">
        <f t="shared" si="4"/>
        <v>Middle Age</v>
      </c>
      <c r="V3645" s="1" t="str">
        <f t="shared" si="5"/>
        <v>High Booking</v>
      </c>
    </row>
    <row r="3646" ht="15.75" customHeight="1">
      <c r="A3646" s="1" t="s">
        <v>3960</v>
      </c>
      <c r="B3646" s="6">
        <v>46036.0</v>
      </c>
      <c r="C3646" s="6">
        <v>46038.0</v>
      </c>
      <c r="D3646" s="7">
        <v>0.3958333333333333</v>
      </c>
      <c r="E3646" s="1" t="str">
        <f t="shared" si="1"/>
        <v>Weekday</v>
      </c>
      <c r="F3646" s="1" t="str">
        <f t="shared" si="2"/>
        <v>Jan</v>
      </c>
      <c r="G3646" s="1" t="str">
        <f t="array" ref="G3646">_xlfn.XLOOKUP(A3646,Booking_data!$A$1:$A$6001,Booking_data!$D$1:$D$6001,"not found")</f>
        <v>M002</v>
      </c>
      <c r="H3646" s="1" t="str">
        <f t="array" ref="H3646">_xlfn.XLOOKUP(G3646,Movies_data!$A$1:$A$41,Movies_data!$B$1:$B$41,"not found")</f>
        <v>Jailer</v>
      </c>
      <c r="I3646" s="1" t="str">
        <f t="array" ref="I3646">_xlfn.XLOOKUP(G3646,Movies_data!$A$1:$A$41,Movies_data!$D$1:$D$41,"not found")</f>
        <v>Action</v>
      </c>
      <c r="J3646" s="1" t="str">
        <f t="array" ref="J3646">_xlfn.XLOOKUP(G3646,Movies_data!$A$1:$A$41,Movies_data!$C$1:$C$41,"not found")</f>
        <v>Tamil</v>
      </c>
      <c r="K3646" s="1">
        <f t="array" ref="K3646">_xlfn.XLOOKUP(G3646,Movies_data!$A$1:$A$41,Movies_data!$H$1:$H$41,"Not Found")</f>
        <v>7.1</v>
      </c>
      <c r="L3646" s="1" t="str">
        <f t="array" ref="L3646">_xlfn.XLOOKUP(A3646,Booking_data!$A$1:$A$6001,Booking_data!$E$1:$E$6001,"not Found")</f>
        <v>C053</v>
      </c>
      <c r="M3646" s="1" t="str">
        <f t="array" ref="M3646">_xlfn.XLOOKUP(L3646,Cinemas_data!$A$1:$A$49,Cinemas_data!$I$1:$I$49,"not Found")</f>
        <v>#NAME?</v>
      </c>
      <c r="N3646" s="1" t="str">
        <f t="array" ref="N3646">_xlfn.XLOOKUP(L3646,Cinemas_data!$A$1:$A$49,Cinemas_data!$C$1:$C$49,"not Found")</f>
        <v>Bengaluru</v>
      </c>
      <c r="O3646" s="1">
        <f t="array" ref="O3646">_xlfn.XLOOKUP(A3646,Booking_data!$A$1:$A$6001,Booking_data!$H$1:$H$6001,"not found")</f>
        <v>2</v>
      </c>
      <c r="P3646" s="1">
        <f t="array" ref="P3646">_xlfn.XLOOKUP(A3646,Booking_data!$A$1:$A$6001,Booking_data!$I$1:$I$6001,"not Found")</f>
        <v>440</v>
      </c>
      <c r="Q3646" s="1">
        <f t="shared" si="3"/>
        <v>880</v>
      </c>
      <c r="R3646" s="1" t="str">
        <f t="array" ref="R3646">_xlfn.XLOOKUP(A3646,Booking_data!$A$1:$A$6001,Booking_data!$L$1:$L$6001,"Not Found")</f>
        <v>Net Banking</v>
      </c>
      <c r="S3646" s="1">
        <f t="array" ref="S3646">_xlfn.XLOOKUP(A3646,Booking_data!$A$1:$A$6001,Booking_data!$N$1:$N$6001,"not Found")</f>
        <v>25</v>
      </c>
      <c r="T3646" s="1" t="str">
        <f t="array" ref="T3646">_xlfn.XLOOKUP(A3646,Booking_data!$A$1:$A$6001,Booking_data!$O$1:$O$6001,"Not Found")</f>
        <v>Male</v>
      </c>
      <c r="U3646" s="1" t="str">
        <f t="shared" si="4"/>
        <v>Youngster</v>
      </c>
      <c r="V3646" s="1" t="str">
        <f t="shared" si="5"/>
        <v>Low Booking</v>
      </c>
    </row>
    <row r="3647" ht="15.75" customHeight="1">
      <c r="A3647" s="1" t="s">
        <v>3961</v>
      </c>
      <c r="B3647" s="6">
        <v>46047.0</v>
      </c>
      <c r="C3647" s="6">
        <v>46051.0</v>
      </c>
      <c r="D3647" s="7">
        <v>0.7708333333333334</v>
      </c>
      <c r="E3647" s="1" t="str">
        <f t="shared" si="1"/>
        <v>Weekend</v>
      </c>
      <c r="F3647" s="1" t="str">
        <f t="shared" si="2"/>
        <v>Jan</v>
      </c>
      <c r="G3647" s="1" t="str">
        <f t="array" ref="G3647">_xlfn.XLOOKUP(A3647,Booking_data!$A$1:$A$6001,Booking_data!$D$1:$D$6001,"not found")</f>
        <v>M006</v>
      </c>
      <c r="H3647" s="1" t="str">
        <f t="array" ref="H3647">_xlfn.XLOOKUP(G3647,Movies_data!$A$1:$A$41,Movies_data!$B$1:$B$41,"not found")</f>
        <v>Maamannan</v>
      </c>
      <c r="I3647" s="1" t="str">
        <f t="array" ref="I3647">_xlfn.XLOOKUP(G3647,Movies_data!$A$1:$A$41,Movies_data!$D$1:$D$41,"not found")</f>
        <v>Drama</v>
      </c>
      <c r="J3647" s="1" t="str">
        <f t="array" ref="J3647">_xlfn.XLOOKUP(G3647,Movies_data!$A$1:$A$41,Movies_data!$C$1:$C$41,"not found")</f>
        <v>Tamil</v>
      </c>
      <c r="K3647" s="1">
        <f t="array" ref="K3647">_xlfn.XLOOKUP(G3647,Movies_data!$A$1:$A$41,Movies_data!$H$1:$H$41,"Not Found")</f>
        <v>7.3</v>
      </c>
      <c r="L3647" s="1" t="str">
        <f t="array" ref="L3647">_xlfn.XLOOKUP(A3647,Booking_data!$A$1:$A$6001,Booking_data!$E$1:$E$6001,"not Found")</f>
        <v>C083</v>
      </c>
      <c r="M3647" s="1" t="str">
        <f t="array" ref="M3647">_xlfn.XLOOKUP(L3647,Cinemas_data!$A$1:$A$49,Cinemas_data!$I$1:$I$49,"not Found")</f>
        <v>#NAME?</v>
      </c>
      <c r="N3647" s="1" t="str">
        <f t="array" ref="N3647">_xlfn.XLOOKUP(L3647,Cinemas_data!$A$1:$A$49,Cinemas_data!$C$1:$C$49,"not Found")</f>
        <v>Vijayawada</v>
      </c>
      <c r="O3647" s="1">
        <f t="array" ref="O3647">_xlfn.XLOOKUP(A3647,Booking_data!$A$1:$A$6001,Booking_data!$H$1:$H$6001,"not found")</f>
        <v>2</v>
      </c>
      <c r="P3647" s="1">
        <f t="array" ref="P3647">_xlfn.XLOOKUP(A3647,Booking_data!$A$1:$A$6001,Booking_data!$I$1:$I$6001,"not Found")</f>
        <v>460</v>
      </c>
      <c r="Q3647" s="1">
        <f t="shared" si="3"/>
        <v>920</v>
      </c>
      <c r="R3647" s="1" t="str">
        <f t="array" ref="R3647">_xlfn.XLOOKUP(A3647,Booking_data!$A$1:$A$6001,Booking_data!$L$1:$L$6001,"Not Found")</f>
        <v>UPI</v>
      </c>
      <c r="S3647" s="1">
        <f t="array" ref="S3647">_xlfn.XLOOKUP(A3647,Booking_data!$A$1:$A$6001,Booking_data!$N$1:$N$6001,"not Found")</f>
        <v>59</v>
      </c>
      <c r="T3647" s="1" t="str">
        <f t="array" ref="T3647">_xlfn.XLOOKUP(A3647,Booking_data!$A$1:$A$6001,Booking_data!$O$1:$O$6001,"Not Found")</f>
        <v>Other</v>
      </c>
      <c r="U3647" s="1" t="str">
        <f t="shared" si="4"/>
        <v>Above 45</v>
      </c>
      <c r="V3647" s="1" t="str">
        <f t="shared" si="5"/>
        <v>Low Booking</v>
      </c>
    </row>
    <row r="3648" ht="15.75" customHeight="1">
      <c r="A3648" s="1" t="s">
        <v>3962</v>
      </c>
      <c r="B3648" s="6">
        <v>46201.0</v>
      </c>
      <c r="C3648" s="6">
        <v>46208.0</v>
      </c>
      <c r="D3648" s="7">
        <v>0.7708333333333334</v>
      </c>
      <c r="E3648" s="1" t="str">
        <f t="shared" si="1"/>
        <v>Weekend</v>
      </c>
      <c r="F3648" s="1" t="str">
        <f t="shared" si="2"/>
        <v>Jun</v>
      </c>
      <c r="G3648" s="1" t="str">
        <f t="array" ref="G3648">_xlfn.XLOOKUP(A3648,Booking_data!$A$1:$A$6001,Booking_data!$D$1:$D$6001,"not found")</f>
        <v>M005</v>
      </c>
      <c r="H3648" s="1" t="str">
        <f t="array" ref="H3648">_xlfn.XLOOKUP(G3648,Movies_data!$A$1:$A$41,Movies_data!$B$1:$B$41,"not found")</f>
        <v>Ponniyin Selvan II</v>
      </c>
      <c r="I3648" s="1" t="str">
        <f t="array" ref="I3648">_xlfn.XLOOKUP(G3648,Movies_data!$A$1:$A$41,Movies_data!$D$1:$D$41,"not found")</f>
        <v>Drama</v>
      </c>
      <c r="J3648" s="1" t="str">
        <f t="array" ref="J3648">_xlfn.XLOOKUP(G3648,Movies_data!$A$1:$A$41,Movies_data!$C$1:$C$41,"not found")</f>
        <v>Tamil</v>
      </c>
      <c r="K3648" s="1">
        <f t="array" ref="K3648">_xlfn.XLOOKUP(G3648,Movies_data!$A$1:$A$41,Movies_data!$H$1:$H$41,"Not Found")</f>
        <v>7.3</v>
      </c>
      <c r="L3648" s="1" t="str">
        <f t="array" ref="L3648">_xlfn.XLOOKUP(A3648,Booking_data!$A$1:$A$6001,Booking_data!$E$1:$E$6001,"not Found")</f>
        <v>C073</v>
      </c>
      <c r="M3648" s="1" t="str">
        <f t="array" ref="M3648">_xlfn.XLOOKUP(L3648,Cinemas_data!$A$1:$A$49,Cinemas_data!$I$1:$I$49,"not Found")</f>
        <v>#NAME?</v>
      </c>
      <c r="N3648" s="1" t="str">
        <f t="array" ref="N3648">_xlfn.XLOOKUP(L3648,Cinemas_data!$A$1:$A$49,Cinemas_data!$C$1:$C$49,"not Found")</f>
        <v>Hyderabad</v>
      </c>
      <c r="O3648" s="1">
        <f t="array" ref="O3648">_xlfn.XLOOKUP(A3648,Booking_data!$A$1:$A$6001,Booking_data!$H$1:$H$6001,"not found")</f>
        <v>2</v>
      </c>
      <c r="P3648" s="1">
        <f t="array" ref="P3648">_xlfn.XLOOKUP(A3648,Booking_data!$A$1:$A$6001,Booking_data!$I$1:$I$6001,"not Found")</f>
        <v>240</v>
      </c>
      <c r="Q3648" s="1">
        <f t="shared" si="3"/>
        <v>480</v>
      </c>
      <c r="R3648" s="1" t="str">
        <f t="array" ref="R3648">_xlfn.XLOOKUP(A3648,Booking_data!$A$1:$A$6001,Booking_data!$L$1:$L$6001,"Not Found")</f>
        <v>Credit Card</v>
      </c>
      <c r="S3648" s="1">
        <f t="array" ref="S3648">_xlfn.XLOOKUP(A3648,Booking_data!$A$1:$A$6001,Booking_data!$N$1:$N$6001,"not Found")</f>
        <v>30</v>
      </c>
      <c r="T3648" s="1" t="str">
        <f t="array" ref="T3648">_xlfn.XLOOKUP(A3648,Booking_data!$A$1:$A$6001,Booking_data!$O$1:$O$6001,"Not Found")</f>
        <v>Male</v>
      </c>
      <c r="U3648" s="1" t="str">
        <f t="shared" si="4"/>
        <v>Middle Age</v>
      </c>
      <c r="V3648" s="1" t="str">
        <f t="shared" si="5"/>
        <v>Low Booking</v>
      </c>
    </row>
    <row r="3649" ht="15.75" customHeight="1">
      <c r="A3649" s="1" t="s">
        <v>3963</v>
      </c>
      <c r="B3649" s="6">
        <v>46135.0</v>
      </c>
      <c r="C3649" s="6">
        <v>46137.0</v>
      </c>
      <c r="D3649" s="7">
        <v>0.6458333333333334</v>
      </c>
      <c r="E3649" s="1" t="str">
        <f t="shared" si="1"/>
        <v>Weekday</v>
      </c>
      <c r="F3649" s="1" t="str">
        <f t="shared" si="2"/>
        <v>Apr</v>
      </c>
      <c r="G3649" s="1" t="str">
        <f t="array" ref="G3649">_xlfn.XLOOKUP(A3649,Booking_data!$A$1:$A$6001,Booking_data!$D$1:$D$6001,"not found")</f>
        <v>M009</v>
      </c>
      <c r="H3649" s="1" t="str">
        <f t="array" ref="H3649">_xlfn.XLOOKUP(G3649,Movies_data!$A$1:$A$41,Movies_data!$B$1:$B$41,"not found")</f>
        <v>Amaran</v>
      </c>
      <c r="I3649" s="1" t="str">
        <f t="array" ref="I3649">_xlfn.XLOOKUP(G3649,Movies_data!$A$1:$A$41,Movies_data!$D$1:$D$41,"not found")</f>
        <v>Biography</v>
      </c>
      <c r="J3649" s="1" t="str">
        <f t="array" ref="J3649">_xlfn.XLOOKUP(G3649,Movies_data!$A$1:$A$41,Movies_data!$C$1:$C$41,"not found")</f>
        <v>Tamil</v>
      </c>
      <c r="K3649" s="1">
        <f t="array" ref="K3649">_xlfn.XLOOKUP(G3649,Movies_data!$A$1:$A$41,Movies_data!$H$1:$H$41,"Not Found")</f>
        <v>8.3</v>
      </c>
      <c r="L3649" s="1" t="str">
        <f t="array" ref="L3649">_xlfn.XLOOKUP(A3649,Booking_data!$A$1:$A$6001,Booking_data!$E$1:$E$6001,"not Found")</f>
        <v>C013</v>
      </c>
      <c r="M3649" s="1" t="str">
        <f t="array" ref="M3649">_xlfn.XLOOKUP(L3649,Cinemas_data!$A$1:$A$49,Cinemas_data!$I$1:$I$49,"not Found")</f>
        <v>#NAME?</v>
      </c>
      <c r="N3649" s="1" t="str">
        <f t="array" ref="N3649">_xlfn.XLOOKUP(L3649,Cinemas_data!$A$1:$A$49,Cinemas_data!$C$1:$C$49,"not Found")</f>
        <v>Chennai</v>
      </c>
      <c r="O3649" s="1">
        <f t="array" ref="O3649">_xlfn.XLOOKUP(A3649,Booking_data!$A$1:$A$6001,Booking_data!$H$1:$H$6001,"not found")</f>
        <v>3</v>
      </c>
      <c r="P3649" s="1">
        <f t="array" ref="P3649">_xlfn.XLOOKUP(A3649,Booking_data!$A$1:$A$6001,Booking_data!$I$1:$I$6001,"not Found")</f>
        <v>420</v>
      </c>
      <c r="Q3649" s="1">
        <f t="shared" si="3"/>
        <v>1260</v>
      </c>
      <c r="R3649" s="1" t="str">
        <f t="array" ref="R3649">_xlfn.XLOOKUP(A3649,Booking_data!$A$1:$A$6001,Booking_data!$L$1:$L$6001,"Not Found")</f>
        <v>Wallet</v>
      </c>
      <c r="S3649" s="1">
        <f t="array" ref="S3649">_xlfn.XLOOKUP(A3649,Booking_data!$A$1:$A$6001,Booking_data!$N$1:$N$6001,"not Found")</f>
        <v>29</v>
      </c>
      <c r="T3649" s="1" t="str">
        <f t="array" ref="T3649">_xlfn.XLOOKUP(A3649,Booking_data!$A$1:$A$6001,Booking_data!$O$1:$O$6001,"Not Found")</f>
        <v>Other</v>
      </c>
      <c r="U3649" s="1" t="str">
        <f t="shared" si="4"/>
        <v>Youngster</v>
      </c>
      <c r="V3649" s="1" t="str">
        <f t="shared" si="5"/>
        <v>Medium Booking</v>
      </c>
    </row>
    <row r="3650" ht="15.75" customHeight="1">
      <c r="A3650" s="1" t="s">
        <v>3964</v>
      </c>
      <c r="B3650" s="6">
        <v>46031.0</v>
      </c>
      <c r="C3650" s="6">
        <v>46037.0</v>
      </c>
      <c r="D3650" s="7">
        <v>0.3958333333333333</v>
      </c>
      <c r="E3650" s="1" t="str">
        <f t="shared" si="1"/>
        <v>Weekday</v>
      </c>
      <c r="F3650" s="1" t="str">
        <f t="shared" si="2"/>
        <v>Jan</v>
      </c>
      <c r="G3650" s="1" t="str">
        <f t="array" ref="G3650">_xlfn.XLOOKUP(A3650,Booking_data!$A$1:$A$6001,Booking_data!$D$1:$D$6001,"not found")</f>
        <v>M024</v>
      </c>
      <c r="H3650" s="1" t="str">
        <f t="array" ref="H3650">_xlfn.XLOOKUP(G3650,Movies_data!$A$1:$A$41,Movies_data!$B$1:$B$41,"not found")</f>
        <v>Bhool Bhulaiyaa 2</v>
      </c>
      <c r="I3650" s="1" t="str">
        <f t="array" ref="I3650">_xlfn.XLOOKUP(G3650,Movies_data!$A$1:$A$41,Movies_data!$D$1:$D$41,"not found")</f>
        <v>Comedy</v>
      </c>
      <c r="J3650" s="1" t="str">
        <f t="array" ref="J3650">_xlfn.XLOOKUP(G3650,Movies_data!$A$1:$A$41,Movies_data!$C$1:$C$41,"not found")</f>
        <v>Hindi</v>
      </c>
      <c r="K3650" s="1">
        <f t="array" ref="K3650">_xlfn.XLOOKUP(G3650,Movies_data!$A$1:$A$41,Movies_data!$H$1:$H$41,"Not Found")</f>
        <v>5.9</v>
      </c>
      <c r="L3650" s="1" t="str">
        <f t="array" ref="L3650">_xlfn.XLOOKUP(A3650,Booking_data!$A$1:$A$6001,Booking_data!$E$1:$E$6001,"not Found")</f>
        <v>C033</v>
      </c>
      <c r="M3650" s="1" t="str">
        <f t="array" ref="M3650">_xlfn.XLOOKUP(L3650,Cinemas_data!$A$1:$A$49,Cinemas_data!$I$1:$I$49,"not Found")</f>
        <v>#NAME?</v>
      </c>
      <c r="N3650" s="1" t="str">
        <f t="array" ref="N3650">_xlfn.XLOOKUP(L3650,Cinemas_data!$A$1:$A$49,Cinemas_data!$C$1:$C$49,"not Found")</f>
        <v>Madurai</v>
      </c>
      <c r="O3650" s="1">
        <f t="array" ref="O3650">_xlfn.XLOOKUP(A3650,Booking_data!$A$1:$A$6001,Booking_data!$H$1:$H$6001,"not found")</f>
        <v>4</v>
      </c>
      <c r="P3650" s="1">
        <f t="array" ref="P3650">_xlfn.XLOOKUP(A3650,Booking_data!$A$1:$A$6001,Booking_data!$I$1:$I$6001,"not Found")</f>
        <v>180</v>
      </c>
      <c r="Q3650" s="1">
        <f t="shared" si="3"/>
        <v>720</v>
      </c>
      <c r="R3650" s="1" t="str">
        <f t="array" ref="R3650">_xlfn.XLOOKUP(A3650,Booking_data!$A$1:$A$6001,Booking_data!$L$1:$L$6001,"Not Found")</f>
        <v>Wallet</v>
      </c>
      <c r="S3650" s="1">
        <f t="array" ref="S3650">_xlfn.XLOOKUP(A3650,Booking_data!$A$1:$A$6001,Booking_data!$N$1:$N$6001,"not Found")</f>
        <v>20</v>
      </c>
      <c r="T3650" s="1" t="str">
        <f t="array" ref="T3650">_xlfn.XLOOKUP(A3650,Booking_data!$A$1:$A$6001,Booking_data!$O$1:$O$6001,"Not Found")</f>
        <v>Other</v>
      </c>
      <c r="U3650" s="1" t="str">
        <f t="shared" si="4"/>
        <v>Youngster</v>
      </c>
      <c r="V3650" s="1" t="str">
        <f t="shared" si="5"/>
        <v>Medium Booking</v>
      </c>
    </row>
    <row r="3651" ht="15.75" customHeight="1">
      <c r="A3651" s="1" t="s">
        <v>3965</v>
      </c>
      <c r="B3651" s="6">
        <v>46042.0</v>
      </c>
      <c r="C3651" s="6">
        <v>46043.0</v>
      </c>
      <c r="D3651" s="7">
        <v>0.3958333333333333</v>
      </c>
      <c r="E3651" s="1" t="str">
        <f t="shared" si="1"/>
        <v>Weekday</v>
      </c>
      <c r="F3651" s="1" t="str">
        <f t="shared" si="2"/>
        <v>Jan</v>
      </c>
      <c r="G3651" s="1" t="str">
        <f t="array" ref="G3651">_xlfn.XLOOKUP(A3651,Booking_data!$A$1:$A$6001,Booking_data!$D$1:$D$6001,"not found")</f>
        <v>M038</v>
      </c>
      <c r="H3651" s="1" t="str">
        <f t="array" ref="H3651">_xlfn.XLOOKUP(G3651,Movies_data!$A$1:$A$41,Movies_data!$B$1:$B$41,"not found")</f>
        <v>Barbie</v>
      </c>
      <c r="I3651" s="1" t="str">
        <f t="array" ref="I3651">_xlfn.XLOOKUP(G3651,Movies_data!$A$1:$A$41,Movies_data!$D$1:$D$41,"not found")</f>
        <v>Comedy</v>
      </c>
      <c r="J3651" s="1" t="str">
        <f t="array" ref="J3651">_xlfn.XLOOKUP(G3651,Movies_data!$A$1:$A$41,Movies_data!$C$1:$C$41,"not found")</f>
        <v>English</v>
      </c>
      <c r="K3651" s="1">
        <f t="array" ref="K3651">_xlfn.XLOOKUP(G3651,Movies_data!$A$1:$A$41,Movies_data!$H$1:$H$41,"Not Found")</f>
        <v>6.8</v>
      </c>
      <c r="L3651" s="1" t="str">
        <f t="array" ref="L3651">_xlfn.XLOOKUP(A3651,Booking_data!$A$1:$A$6001,Booking_data!$E$1:$E$6001,"not Found")</f>
        <v>C161</v>
      </c>
      <c r="M3651" s="1" t="str">
        <f t="array" ref="M3651">_xlfn.XLOOKUP(L3651,Cinemas_data!$A$1:$A$49,Cinemas_data!$I$1:$I$49,"not Found")</f>
        <v>#NAME?</v>
      </c>
      <c r="N3651" s="1" t="str">
        <f t="array" ref="N3651">_xlfn.XLOOKUP(L3651,Cinemas_data!$A$1:$A$49,Cinemas_data!$C$1:$C$49,"not Found")</f>
        <v>Thiruvananthapuram</v>
      </c>
      <c r="O3651" s="1">
        <f t="array" ref="O3651">_xlfn.XLOOKUP(A3651,Booking_data!$A$1:$A$6001,Booking_data!$H$1:$H$6001,"not found")</f>
        <v>4</v>
      </c>
      <c r="P3651" s="1">
        <f t="array" ref="P3651">_xlfn.XLOOKUP(A3651,Booking_data!$A$1:$A$6001,Booking_data!$I$1:$I$6001,"not Found")</f>
        <v>280</v>
      </c>
      <c r="Q3651" s="1">
        <f t="shared" si="3"/>
        <v>1120</v>
      </c>
      <c r="R3651" s="1" t="str">
        <f t="array" ref="R3651">_xlfn.XLOOKUP(A3651,Booking_data!$A$1:$A$6001,Booking_data!$L$1:$L$6001,"Not Found")</f>
        <v>Wallet</v>
      </c>
      <c r="S3651" s="1">
        <f t="array" ref="S3651">_xlfn.XLOOKUP(A3651,Booking_data!$A$1:$A$6001,Booking_data!$N$1:$N$6001,"not Found")</f>
        <v>50</v>
      </c>
      <c r="T3651" s="1" t="str">
        <f t="array" ref="T3651">_xlfn.XLOOKUP(A3651,Booking_data!$A$1:$A$6001,Booking_data!$O$1:$O$6001,"Not Found")</f>
        <v>Female</v>
      </c>
      <c r="U3651" s="1" t="str">
        <f t="shared" si="4"/>
        <v>Above 45</v>
      </c>
      <c r="V3651" s="1" t="str">
        <f t="shared" si="5"/>
        <v>Medium Booking</v>
      </c>
    </row>
    <row r="3652" ht="15.75" customHeight="1">
      <c r="A3652" s="1" t="s">
        <v>3966</v>
      </c>
      <c r="B3652" s="6">
        <v>46173.0</v>
      </c>
      <c r="C3652" s="6">
        <v>46175.0</v>
      </c>
      <c r="D3652" s="7">
        <v>0.6458333333333334</v>
      </c>
      <c r="E3652" s="1" t="str">
        <f t="shared" si="1"/>
        <v>Weekend</v>
      </c>
      <c r="F3652" s="1" t="str">
        <f t="shared" si="2"/>
        <v>May</v>
      </c>
      <c r="G3652" s="1" t="str">
        <f t="array" ref="G3652">_xlfn.XLOOKUP(A3652,Booking_data!$A$1:$A$6001,Booking_data!$D$1:$D$6001,"not found")</f>
        <v>M024</v>
      </c>
      <c r="H3652" s="1" t="str">
        <f t="array" ref="H3652">_xlfn.XLOOKUP(G3652,Movies_data!$A$1:$A$41,Movies_data!$B$1:$B$41,"not found")</f>
        <v>Bhool Bhulaiyaa 2</v>
      </c>
      <c r="I3652" s="1" t="str">
        <f t="array" ref="I3652">_xlfn.XLOOKUP(G3652,Movies_data!$A$1:$A$41,Movies_data!$D$1:$D$41,"not found")</f>
        <v>Comedy</v>
      </c>
      <c r="J3652" s="1" t="str">
        <f t="array" ref="J3652">_xlfn.XLOOKUP(G3652,Movies_data!$A$1:$A$41,Movies_data!$C$1:$C$41,"not found")</f>
        <v>Hindi</v>
      </c>
      <c r="K3652" s="1">
        <f t="array" ref="K3652">_xlfn.XLOOKUP(G3652,Movies_data!$A$1:$A$41,Movies_data!$H$1:$H$41,"Not Found")</f>
        <v>5.9</v>
      </c>
      <c r="L3652" s="1" t="str">
        <f t="array" ref="L3652">_xlfn.XLOOKUP(A3652,Booking_data!$A$1:$A$6001,Booking_data!$E$1:$E$6001,"not Found")</f>
        <v>C143</v>
      </c>
      <c r="M3652" s="1" t="str">
        <f t="array" ref="M3652">_xlfn.XLOOKUP(L3652,Cinemas_data!$A$1:$A$49,Cinemas_data!$I$1:$I$49,"not Found")</f>
        <v>#NAME?</v>
      </c>
      <c r="N3652" s="1" t="str">
        <f t="array" ref="N3652">_xlfn.XLOOKUP(L3652,Cinemas_data!$A$1:$A$49,Cinemas_data!$C$1:$C$49,"not Found")</f>
        <v>Ahmedabad</v>
      </c>
      <c r="O3652" s="1">
        <f t="array" ref="O3652">_xlfn.XLOOKUP(A3652,Booking_data!$A$1:$A$6001,Booking_data!$H$1:$H$6001,"not found")</f>
        <v>3</v>
      </c>
      <c r="P3652" s="1">
        <f t="array" ref="P3652">_xlfn.XLOOKUP(A3652,Booking_data!$A$1:$A$6001,Booking_data!$I$1:$I$6001,"not Found")</f>
        <v>240</v>
      </c>
      <c r="Q3652" s="1">
        <f t="shared" si="3"/>
        <v>720</v>
      </c>
      <c r="R3652" s="1" t="str">
        <f t="array" ref="R3652">_xlfn.XLOOKUP(A3652,Booking_data!$A$1:$A$6001,Booking_data!$L$1:$L$6001,"Not Found")</f>
        <v>Wallet</v>
      </c>
      <c r="S3652" s="1">
        <f t="array" ref="S3652">_xlfn.XLOOKUP(A3652,Booking_data!$A$1:$A$6001,Booking_data!$N$1:$N$6001,"not Found")</f>
        <v>22</v>
      </c>
      <c r="T3652" s="1" t="str">
        <f t="array" ref="T3652">_xlfn.XLOOKUP(A3652,Booking_data!$A$1:$A$6001,Booking_data!$O$1:$O$6001,"Not Found")</f>
        <v>Male</v>
      </c>
      <c r="U3652" s="1" t="str">
        <f t="shared" si="4"/>
        <v>Youngster</v>
      </c>
      <c r="V3652" s="1" t="str">
        <f t="shared" si="5"/>
        <v>Medium Booking</v>
      </c>
    </row>
    <row r="3653" ht="15.75" customHeight="1">
      <c r="A3653" s="1" t="s">
        <v>3967</v>
      </c>
      <c r="B3653" s="6">
        <v>46090.0</v>
      </c>
      <c r="C3653" s="6">
        <v>46093.0</v>
      </c>
      <c r="D3653" s="7">
        <v>0.53125</v>
      </c>
      <c r="E3653" s="1" t="str">
        <f t="shared" si="1"/>
        <v>Weekday</v>
      </c>
      <c r="F3653" s="1" t="str">
        <f t="shared" si="2"/>
        <v>Mar</v>
      </c>
      <c r="G3653" s="1" t="str">
        <f t="array" ref="G3653">_xlfn.XLOOKUP(A3653,Booking_data!$A$1:$A$6001,Booking_data!$D$1:$D$6001,"not found")</f>
        <v>M008</v>
      </c>
      <c r="H3653" s="1" t="str">
        <f t="array" ref="H3653">_xlfn.XLOOKUP(G3653,Movies_data!$A$1:$A$41,Movies_data!$B$1:$B$41,"not found")</f>
        <v>Love Today</v>
      </c>
      <c r="I3653" s="1" t="str">
        <f t="array" ref="I3653">_xlfn.XLOOKUP(G3653,Movies_data!$A$1:$A$41,Movies_data!$D$1:$D$41,"not found")</f>
        <v>Romance</v>
      </c>
      <c r="J3653" s="1" t="str">
        <f t="array" ref="J3653">_xlfn.XLOOKUP(G3653,Movies_data!$A$1:$A$41,Movies_data!$C$1:$C$41,"not found")</f>
        <v>Tamil</v>
      </c>
      <c r="K3653" s="1">
        <f t="array" ref="K3653">_xlfn.XLOOKUP(G3653,Movies_data!$A$1:$A$41,Movies_data!$H$1:$H$41,"Not Found")</f>
        <v>7.4</v>
      </c>
      <c r="L3653" s="1" t="str">
        <f t="array" ref="L3653">_xlfn.XLOOKUP(A3653,Booking_data!$A$1:$A$6001,Booking_data!$E$1:$E$6001,"not Found")</f>
        <v>C081</v>
      </c>
      <c r="M3653" s="1" t="str">
        <f t="array" ref="M3653">_xlfn.XLOOKUP(L3653,Cinemas_data!$A$1:$A$49,Cinemas_data!$I$1:$I$49,"not Found")</f>
        <v>#NAME?</v>
      </c>
      <c r="N3653" s="1" t="str">
        <f t="array" ref="N3653">_xlfn.XLOOKUP(L3653,Cinemas_data!$A$1:$A$49,Cinemas_data!$C$1:$C$49,"not Found")</f>
        <v>Vijayawada</v>
      </c>
      <c r="O3653" s="1">
        <f t="array" ref="O3653">_xlfn.XLOOKUP(A3653,Booking_data!$A$1:$A$6001,Booking_data!$H$1:$H$6001,"not found")</f>
        <v>2</v>
      </c>
      <c r="P3653" s="1">
        <f t="array" ref="P3653">_xlfn.XLOOKUP(A3653,Booking_data!$A$1:$A$6001,Booking_data!$I$1:$I$6001,"not Found")</f>
        <v>200</v>
      </c>
      <c r="Q3653" s="1">
        <f t="shared" si="3"/>
        <v>400</v>
      </c>
      <c r="R3653" s="1" t="str">
        <f t="array" ref="R3653">_xlfn.XLOOKUP(A3653,Booking_data!$A$1:$A$6001,Booking_data!$L$1:$L$6001,"Not Found")</f>
        <v>Net Banking</v>
      </c>
      <c r="S3653" s="1">
        <f t="array" ref="S3653">_xlfn.XLOOKUP(A3653,Booking_data!$A$1:$A$6001,Booking_data!$N$1:$N$6001,"not Found")</f>
        <v>48</v>
      </c>
      <c r="T3653" s="1" t="str">
        <f t="array" ref="T3653">_xlfn.XLOOKUP(A3653,Booking_data!$A$1:$A$6001,Booking_data!$O$1:$O$6001,"Not Found")</f>
        <v>Other</v>
      </c>
      <c r="U3653" s="1" t="str">
        <f t="shared" si="4"/>
        <v>Above 45</v>
      </c>
      <c r="V3653" s="1" t="str">
        <f t="shared" si="5"/>
        <v>Low Booking</v>
      </c>
    </row>
    <row r="3654" ht="15.75" customHeight="1">
      <c r="A3654" s="1" t="s">
        <v>3968</v>
      </c>
      <c r="B3654" s="6">
        <v>46134.0</v>
      </c>
      <c r="C3654" s="6">
        <v>46138.0</v>
      </c>
      <c r="D3654" s="7">
        <v>0.9375</v>
      </c>
      <c r="E3654" s="1" t="str">
        <f t="shared" si="1"/>
        <v>Weekday</v>
      </c>
      <c r="F3654" s="1" t="str">
        <f t="shared" si="2"/>
        <v>Apr</v>
      </c>
      <c r="G3654" s="1" t="str">
        <f t="array" ref="G3654">_xlfn.XLOOKUP(A3654,Booking_data!$A$1:$A$6001,Booking_data!$D$1:$D$6001,"not found")</f>
        <v>M018</v>
      </c>
      <c r="H3654" s="1" t="str">
        <f t="array" ref="H3654">_xlfn.XLOOKUP(G3654,Movies_data!$A$1:$A$41,Movies_data!$B$1:$B$41,"not found")</f>
        <v>Sita Ramam</v>
      </c>
      <c r="I3654" s="1" t="str">
        <f t="array" ref="I3654">_xlfn.XLOOKUP(G3654,Movies_data!$A$1:$A$41,Movies_data!$D$1:$D$41,"not found")</f>
        <v>Romance</v>
      </c>
      <c r="J3654" s="1" t="str">
        <f t="array" ref="J3654">_xlfn.XLOOKUP(G3654,Movies_data!$A$1:$A$41,Movies_data!$C$1:$C$41,"not found")</f>
        <v>Telugu</v>
      </c>
      <c r="K3654" s="1">
        <f t="array" ref="K3654">_xlfn.XLOOKUP(G3654,Movies_data!$A$1:$A$41,Movies_data!$H$1:$H$41,"Not Found")</f>
        <v>8.5</v>
      </c>
      <c r="L3654" s="1" t="str">
        <f t="array" ref="L3654">_xlfn.XLOOKUP(A3654,Booking_data!$A$1:$A$6001,Booking_data!$E$1:$E$6001,"not Found")</f>
        <v>C023</v>
      </c>
      <c r="M3654" s="1" t="str">
        <f t="array" ref="M3654">_xlfn.XLOOKUP(L3654,Cinemas_data!$A$1:$A$49,Cinemas_data!$I$1:$I$49,"not Found")</f>
        <v>#NAME?</v>
      </c>
      <c r="N3654" s="1" t="str">
        <f t="array" ref="N3654">_xlfn.XLOOKUP(L3654,Cinemas_data!$A$1:$A$49,Cinemas_data!$C$1:$C$49,"not Found")</f>
        <v>Coimbatore</v>
      </c>
      <c r="O3654" s="1">
        <f t="array" ref="O3654">_xlfn.XLOOKUP(A3654,Booking_data!$A$1:$A$6001,Booking_data!$H$1:$H$6001,"not found")</f>
        <v>2</v>
      </c>
      <c r="P3654" s="1">
        <f t="array" ref="P3654">_xlfn.XLOOKUP(A3654,Booking_data!$A$1:$A$6001,Booking_data!$I$1:$I$6001,"not Found")</f>
        <v>240</v>
      </c>
      <c r="Q3654" s="1">
        <f t="shared" si="3"/>
        <v>480</v>
      </c>
      <c r="R3654" s="1" t="str">
        <f t="array" ref="R3654">_xlfn.XLOOKUP(A3654,Booking_data!$A$1:$A$6001,Booking_data!$L$1:$L$6001,"Not Found")</f>
        <v>Net Banking</v>
      </c>
      <c r="S3654" s="1">
        <f t="array" ref="S3654">_xlfn.XLOOKUP(A3654,Booking_data!$A$1:$A$6001,Booking_data!$N$1:$N$6001,"not Found")</f>
        <v>58</v>
      </c>
      <c r="T3654" s="1" t="str">
        <f t="array" ref="T3654">_xlfn.XLOOKUP(A3654,Booking_data!$A$1:$A$6001,Booking_data!$O$1:$O$6001,"Not Found")</f>
        <v>Male</v>
      </c>
      <c r="U3654" s="1" t="str">
        <f t="shared" si="4"/>
        <v>Above 45</v>
      </c>
      <c r="V3654" s="1" t="str">
        <f t="shared" si="5"/>
        <v>Low Booking</v>
      </c>
    </row>
    <row r="3655" ht="15.75" customHeight="1">
      <c r="A3655" s="1" t="s">
        <v>3969</v>
      </c>
      <c r="B3655" s="6">
        <v>46071.0</v>
      </c>
      <c r="C3655" s="6">
        <v>46071.0</v>
      </c>
      <c r="D3655" s="7">
        <v>0.7708333333333334</v>
      </c>
      <c r="E3655" s="1" t="str">
        <f t="shared" si="1"/>
        <v>Weekday</v>
      </c>
      <c r="F3655" s="1" t="str">
        <f t="shared" si="2"/>
        <v>Feb</v>
      </c>
      <c r="G3655" s="1" t="str">
        <f t="array" ref="G3655">_xlfn.XLOOKUP(A3655,Booking_data!$A$1:$A$6001,Booking_data!$D$1:$D$6001,"not found")</f>
        <v>M027</v>
      </c>
      <c r="H3655" s="1" t="str">
        <f t="array" ref="H3655">_xlfn.XLOOKUP(G3655,Movies_data!$A$1:$A$41,Movies_data!$B$1:$B$41,"not found")</f>
        <v>KGF Chapter 2</v>
      </c>
      <c r="I3655" s="1" t="str">
        <f t="array" ref="I3655">_xlfn.XLOOKUP(G3655,Movies_data!$A$1:$A$41,Movies_data!$D$1:$D$41,"not found")</f>
        <v>Action</v>
      </c>
      <c r="J3655" s="1" t="str">
        <f t="array" ref="J3655">_xlfn.XLOOKUP(G3655,Movies_data!$A$1:$A$41,Movies_data!$C$1:$C$41,"not found")</f>
        <v>Kannada</v>
      </c>
      <c r="K3655" s="1">
        <f t="array" ref="K3655">_xlfn.XLOOKUP(G3655,Movies_data!$A$1:$A$41,Movies_data!$H$1:$H$41,"Not Found")</f>
        <v>8.3</v>
      </c>
      <c r="L3655" s="1" t="str">
        <f t="array" ref="L3655">_xlfn.XLOOKUP(A3655,Booking_data!$A$1:$A$6001,Booking_data!$E$1:$E$6001,"not Found")</f>
        <v>C112</v>
      </c>
      <c r="M3655" s="1" t="str">
        <f t="array" ref="M3655">_xlfn.XLOOKUP(L3655,Cinemas_data!$A$1:$A$49,Cinemas_data!$I$1:$I$49,"not Found")</f>
        <v>#NAME?</v>
      </c>
      <c r="N3655" s="1" t="str">
        <f t="array" ref="N3655">_xlfn.XLOOKUP(L3655,Cinemas_data!$A$1:$A$49,Cinemas_data!$C$1:$C$49,"not Found")</f>
        <v>Delhi</v>
      </c>
      <c r="O3655" s="1">
        <f t="array" ref="O3655">_xlfn.XLOOKUP(A3655,Booking_data!$A$1:$A$6001,Booking_data!$H$1:$H$6001,"not found")</f>
        <v>3</v>
      </c>
      <c r="P3655" s="1">
        <f t="array" ref="P3655">_xlfn.XLOOKUP(A3655,Booking_data!$A$1:$A$6001,Booking_data!$I$1:$I$6001,"not Found")</f>
        <v>320</v>
      </c>
      <c r="Q3655" s="1">
        <f t="shared" si="3"/>
        <v>960</v>
      </c>
      <c r="R3655" s="1" t="str">
        <f t="array" ref="R3655">_xlfn.XLOOKUP(A3655,Booking_data!$A$1:$A$6001,Booking_data!$L$1:$L$6001,"Not Found")</f>
        <v>UPI</v>
      </c>
      <c r="S3655" s="1">
        <f t="array" ref="S3655">_xlfn.XLOOKUP(A3655,Booking_data!$A$1:$A$6001,Booking_data!$N$1:$N$6001,"not Found")</f>
        <v>47</v>
      </c>
      <c r="T3655" s="1" t="str">
        <f t="array" ref="T3655">_xlfn.XLOOKUP(A3655,Booking_data!$A$1:$A$6001,Booking_data!$O$1:$O$6001,"Not Found")</f>
        <v>Male</v>
      </c>
      <c r="U3655" s="1" t="str">
        <f t="shared" si="4"/>
        <v>Above 45</v>
      </c>
      <c r="V3655" s="1" t="str">
        <f t="shared" si="5"/>
        <v>Medium Booking</v>
      </c>
    </row>
    <row r="3656" ht="15.75" customHeight="1">
      <c r="A3656" s="1" t="s">
        <v>3970</v>
      </c>
      <c r="B3656" s="6">
        <v>46023.0</v>
      </c>
      <c r="C3656" s="6">
        <v>46025.0</v>
      </c>
      <c r="D3656" s="7">
        <v>0.53125</v>
      </c>
      <c r="E3656" s="1" t="str">
        <f t="shared" si="1"/>
        <v>Weekday</v>
      </c>
      <c r="F3656" s="1" t="str">
        <f t="shared" si="2"/>
        <v>Jan</v>
      </c>
      <c r="G3656" s="1" t="str">
        <f t="array" ref="G3656">_xlfn.XLOOKUP(A3656,Booking_data!$A$1:$A$6001,Booking_data!$D$1:$D$6001,"not found")</f>
        <v>M007</v>
      </c>
      <c r="H3656" s="1" t="str">
        <f t="array" ref="H3656">_xlfn.XLOOKUP(G3656,Movies_data!$A$1:$A$41,Movies_data!$B$1:$B$41,"not found")</f>
        <v>Good Night</v>
      </c>
      <c r="I3656" s="1" t="str">
        <f t="array" ref="I3656">_xlfn.XLOOKUP(G3656,Movies_data!$A$1:$A$41,Movies_data!$D$1:$D$41,"not found")</f>
        <v>Comedy</v>
      </c>
      <c r="J3656" s="1" t="str">
        <f t="array" ref="J3656">_xlfn.XLOOKUP(G3656,Movies_data!$A$1:$A$41,Movies_data!$C$1:$C$41,"not found")</f>
        <v>Tamil</v>
      </c>
      <c r="K3656" s="1">
        <f t="array" ref="K3656">_xlfn.XLOOKUP(G3656,Movies_data!$A$1:$A$41,Movies_data!$H$1:$H$41,"Not Found")</f>
        <v>8</v>
      </c>
      <c r="L3656" s="1" t="str">
        <f t="array" ref="L3656">_xlfn.XLOOKUP(A3656,Booking_data!$A$1:$A$6001,Booking_data!$E$1:$E$6001,"not Found")</f>
        <v>C021</v>
      </c>
      <c r="M3656" s="1" t="str">
        <f t="array" ref="M3656">_xlfn.XLOOKUP(L3656,Cinemas_data!$A$1:$A$49,Cinemas_data!$I$1:$I$49,"not Found")</f>
        <v>#NAME?</v>
      </c>
      <c r="N3656" s="1" t="str">
        <f t="array" ref="N3656">_xlfn.XLOOKUP(L3656,Cinemas_data!$A$1:$A$49,Cinemas_data!$C$1:$C$49,"not Found")</f>
        <v>Coimbatore</v>
      </c>
      <c r="O3656" s="1">
        <f t="array" ref="O3656">_xlfn.XLOOKUP(A3656,Booking_data!$A$1:$A$6001,Booking_data!$H$1:$H$6001,"not found")</f>
        <v>3</v>
      </c>
      <c r="P3656" s="1">
        <f t="array" ref="P3656">_xlfn.XLOOKUP(A3656,Booking_data!$A$1:$A$6001,Booking_data!$I$1:$I$6001,"not Found")</f>
        <v>400</v>
      </c>
      <c r="Q3656" s="1">
        <f t="shared" si="3"/>
        <v>1200</v>
      </c>
      <c r="R3656" s="1" t="str">
        <f t="array" ref="R3656">_xlfn.XLOOKUP(A3656,Booking_data!$A$1:$A$6001,Booking_data!$L$1:$L$6001,"Not Found")</f>
        <v>Debit Card</v>
      </c>
      <c r="S3656" s="1">
        <f t="array" ref="S3656">_xlfn.XLOOKUP(A3656,Booking_data!$A$1:$A$6001,Booking_data!$N$1:$N$6001,"not Found")</f>
        <v>32</v>
      </c>
      <c r="T3656" s="1" t="str">
        <f t="array" ref="T3656">_xlfn.XLOOKUP(A3656,Booking_data!$A$1:$A$6001,Booking_data!$O$1:$O$6001,"Not Found")</f>
        <v>Female</v>
      </c>
      <c r="U3656" s="1" t="str">
        <f t="shared" si="4"/>
        <v>Middle Age</v>
      </c>
      <c r="V3656" s="1" t="str">
        <f t="shared" si="5"/>
        <v>Medium Booking</v>
      </c>
    </row>
    <row r="3657" ht="15.75" customHeight="1">
      <c r="A3657" s="1" t="s">
        <v>3971</v>
      </c>
      <c r="B3657" s="6">
        <v>46037.0</v>
      </c>
      <c r="C3657" s="6">
        <v>46039.0</v>
      </c>
      <c r="D3657" s="7">
        <v>0.3958333333333333</v>
      </c>
      <c r="E3657" s="1" t="str">
        <f t="shared" si="1"/>
        <v>Weekday</v>
      </c>
      <c r="F3657" s="1" t="str">
        <f t="shared" si="2"/>
        <v>Jan</v>
      </c>
      <c r="G3657" s="1" t="str">
        <f t="array" ref="G3657">_xlfn.XLOOKUP(A3657,Booking_data!$A$1:$A$6001,Booking_data!$D$1:$D$6001,"not found")</f>
        <v>M024</v>
      </c>
      <c r="H3657" s="1" t="str">
        <f t="array" ref="H3657">_xlfn.XLOOKUP(G3657,Movies_data!$A$1:$A$41,Movies_data!$B$1:$B$41,"not found")</f>
        <v>Bhool Bhulaiyaa 2</v>
      </c>
      <c r="I3657" s="1" t="str">
        <f t="array" ref="I3657">_xlfn.XLOOKUP(G3657,Movies_data!$A$1:$A$41,Movies_data!$D$1:$D$41,"not found")</f>
        <v>Comedy</v>
      </c>
      <c r="J3657" s="1" t="str">
        <f t="array" ref="J3657">_xlfn.XLOOKUP(G3657,Movies_data!$A$1:$A$41,Movies_data!$C$1:$C$41,"not found")</f>
        <v>Hindi</v>
      </c>
      <c r="K3657" s="1">
        <f t="array" ref="K3657">_xlfn.XLOOKUP(G3657,Movies_data!$A$1:$A$41,Movies_data!$H$1:$H$41,"Not Found")</f>
        <v>5.9</v>
      </c>
      <c r="L3657" s="1" t="str">
        <f t="array" ref="L3657">_xlfn.XLOOKUP(A3657,Booking_data!$A$1:$A$6001,Booking_data!$E$1:$E$6001,"not Found")</f>
        <v>C101</v>
      </c>
      <c r="M3657" s="1" t="str">
        <f t="array" ref="M3657">_xlfn.XLOOKUP(L3657,Cinemas_data!$A$1:$A$49,Cinemas_data!$I$1:$I$49,"not Found")</f>
        <v>#NAME?</v>
      </c>
      <c r="N3657" s="1" t="str">
        <f t="array" ref="N3657">_xlfn.XLOOKUP(L3657,Cinemas_data!$A$1:$A$49,Cinemas_data!$C$1:$C$49,"not Found")</f>
        <v>Pune</v>
      </c>
      <c r="O3657" s="1">
        <f t="array" ref="O3657">_xlfn.XLOOKUP(A3657,Booking_data!$A$1:$A$6001,Booking_data!$H$1:$H$6001,"not found")</f>
        <v>1</v>
      </c>
      <c r="P3657" s="1">
        <f t="array" ref="P3657">_xlfn.XLOOKUP(A3657,Booking_data!$A$1:$A$6001,Booking_data!$I$1:$I$6001,"not Found")</f>
        <v>260</v>
      </c>
      <c r="Q3657" s="1">
        <f t="shared" si="3"/>
        <v>260</v>
      </c>
      <c r="R3657" s="1" t="str">
        <f t="array" ref="R3657">_xlfn.XLOOKUP(A3657,Booking_data!$A$1:$A$6001,Booking_data!$L$1:$L$6001,"Not Found")</f>
        <v>Credit Card</v>
      </c>
      <c r="S3657" s="1">
        <f t="array" ref="S3657">_xlfn.XLOOKUP(A3657,Booking_data!$A$1:$A$6001,Booking_data!$N$1:$N$6001,"not Found")</f>
        <v>19</v>
      </c>
      <c r="T3657" s="1" t="str">
        <f t="array" ref="T3657">_xlfn.XLOOKUP(A3657,Booking_data!$A$1:$A$6001,Booking_data!$O$1:$O$6001,"Not Found")</f>
        <v>Other</v>
      </c>
      <c r="U3657" s="1" t="str">
        <f t="shared" si="4"/>
        <v>Youngster</v>
      </c>
      <c r="V3657" s="1" t="str">
        <f t="shared" si="5"/>
        <v>Low Booking</v>
      </c>
    </row>
    <row r="3658" ht="15.75" customHeight="1">
      <c r="A3658" s="1" t="s">
        <v>3972</v>
      </c>
      <c r="B3658" s="6">
        <v>46052.0</v>
      </c>
      <c r="C3658" s="6">
        <v>46054.0</v>
      </c>
      <c r="D3658" s="7">
        <v>0.7708333333333334</v>
      </c>
      <c r="E3658" s="1" t="str">
        <f t="shared" si="1"/>
        <v>Weekday</v>
      </c>
      <c r="F3658" s="1" t="str">
        <f t="shared" si="2"/>
        <v>Jan</v>
      </c>
      <c r="G3658" s="1" t="str">
        <f t="array" ref="G3658">_xlfn.XLOOKUP(A3658,Booking_data!$A$1:$A$6001,Booking_data!$D$1:$D$6001,"not found")</f>
        <v>M010</v>
      </c>
      <c r="H3658" s="1" t="str">
        <f t="array" ref="H3658">_xlfn.XLOOKUP(G3658,Movies_data!$A$1:$A$41,Movies_data!$B$1:$B$41,"not found")</f>
        <v>Captain Miller</v>
      </c>
      <c r="I3658" s="1" t="str">
        <f t="array" ref="I3658">_xlfn.XLOOKUP(G3658,Movies_data!$A$1:$A$41,Movies_data!$D$1:$D$41,"not found")</f>
        <v>Action</v>
      </c>
      <c r="J3658" s="1" t="str">
        <f t="array" ref="J3658">_xlfn.XLOOKUP(G3658,Movies_data!$A$1:$A$41,Movies_data!$C$1:$C$41,"not found")</f>
        <v>Tamil</v>
      </c>
      <c r="K3658" s="1">
        <f t="array" ref="K3658">_xlfn.XLOOKUP(G3658,Movies_data!$A$1:$A$41,Movies_data!$H$1:$H$41,"Not Found")</f>
        <v>7</v>
      </c>
      <c r="L3658" s="1" t="str">
        <f t="array" ref="L3658">_xlfn.XLOOKUP(A3658,Booking_data!$A$1:$A$6001,Booking_data!$E$1:$E$6001,"not Found")</f>
        <v>C092</v>
      </c>
      <c r="M3658" s="1" t="str">
        <f t="array" ref="M3658">_xlfn.XLOOKUP(L3658,Cinemas_data!$A$1:$A$49,Cinemas_data!$I$1:$I$49,"not Found")</f>
        <v>#NAME?</v>
      </c>
      <c r="N3658" s="1" t="str">
        <f t="array" ref="N3658">_xlfn.XLOOKUP(L3658,Cinemas_data!$A$1:$A$49,Cinemas_data!$C$1:$C$49,"not Found")</f>
        <v>Mumbai</v>
      </c>
      <c r="O3658" s="1">
        <f t="array" ref="O3658">_xlfn.XLOOKUP(A3658,Booking_data!$A$1:$A$6001,Booking_data!$H$1:$H$6001,"not found")</f>
        <v>5</v>
      </c>
      <c r="P3658" s="1">
        <f t="array" ref="P3658">_xlfn.XLOOKUP(A3658,Booking_data!$A$1:$A$6001,Booking_data!$I$1:$I$6001,"not Found")</f>
        <v>160</v>
      </c>
      <c r="Q3658" s="1">
        <f t="shared" si="3"/>
        <v>800</v>
      </c>
      <c r="R3658" s="1" t="str">
        <f t="array" ref="R3658">_xlfn.XLOOKUP(A3658,Booking_data!$A$1:$A$6001,Booking_data!$L$1:$L$6001,"Not Found")</f>
        <v>UPI</v>
      </c>
      <c r="S3658" s="1">
        <f t="array" ref="S3658">_xlfn.XLOOKUP(A3658,Booking_data!$A$1:$A$6001,Booking_data!$N$1:$N$6001,"not Found")</f>
        <v>55</v>
      </c>
      <c r="T3658" s="1" t="str">
        <f t="array" ref="T3658">_xlfn.XLOOKUP(A3658,Booking_data!$A$1:$A$6001,Booking_data!$O$1:$O$6001,"Not Found")</f>
        <v>Male</v>
      </c>
      <c r="U3658" s="1" t="str">
        <f t="shared" si="4"/>
        <v>Above 45</v>
      </c>
      <c r="V3658" s="1" t="str">
        <f t="shared" si="5"/>
        <v>High Booking</v>
      </c>
    </row>
    <row r="3659" ht="15.75" customHeight="1">
      <c r="A3659" s="1" t="s">
        <v>3973</v>
      </c>
      <c r="B3659" s="6">
        <v>46164.0</v>
      </c>
      <c r="C3659" s="6">
        <v>46168.0</v>
      </c>
      <c r="D3659" s="7">
        <v>0.7708333333333334</v>
      </c>
      <c r="E3659" s="1" t="str">
        <f t="shared" si="1"/>
        <v>Weekday</v>
      </c>
      <c r="F3659" s="1" t="str">
        <f t="shared" si="2"/>
        <v>May</v>
      </c>
      <c r="G3659" s="1" t="str">
        <f t="array" ref="G3659">_xlfn.XLOOKUP(A3659,Booking_data!$A$1:$A$6001,Booking_data!$D$1:$D$6001,"not found")</f>
        <v>M001</v>
      </c>
      <c r="H3659" s="1" t="str">
        <f t="array" ref="H3659">_xlfn.XLOOKUP(G3659,Movies_data!$A$1:$A$41,Movies_data!$B$1:$B$41,"not found")</f>
        <v>Leo</v>
      </c>
      <c r="I3659" s="1" t="str">
        <f t="array" ref="I3659">_xlfn.XLOOKUP(G3659,Movies_data!$A$1:$A$41,Movies_data!$D$1:$D$41,"not found")</f>
        <v>Action</v>
      </c>
      <c r="J3659" s="1" t="str">
        <f t="array" ref="J3659">_xlfn.XLOOKUP(G3659,Movies_data!$A$1:$A$41,Movies_data!$C$1:$C$41,"not found")</f>
        <v>Tamil</v>
      </c>
      <c r="K3659" s="1">
        <f t="array" ref="K3659">_xlfn.XLOOKUP(G3659,Movies_data!$A$1:$A$41,Movies_data!$H$1:$H$41,"Not Found")</f>
        <v>8</v>
      </c>
      <c r="L3659" s="1" t="str">
        <f t="array" ref="L3659">_xlfn.XLOOKUP(A3659,Booking_data!$A$1:$A$6001,Booking_data!$E$1:$E$6001,"not Found")</f>
        <v>C061</v>
      </c>
      <c r="M3659" s="1" t="str">
        <f t="array" ref="M3659">_xlfn.XLOOKUP(L3659,Cinemas_data!$A$1:$A$49,Cinemas_data!$I$1:$I$49,"not Found")</f>
        <v>#NAME?</v>
      </c>
      <c r="N3659" s="1" t="str">
        <f t="array" ref="N3659">_xlfn.XLOOKUP(L3659,Cinemas_data!$A$1:$A$49,Cinemas_data!$C$1:$C$49,"not Found")</f>
        <v>Mysuru</v>
      </c>
      <c r="O3659" s="1">
        <f t="array" ref="O3659">_xlfn.XLOOKUP(A3659,Booking_data!$A$1:$A$6001,Booking_data!$H$1:$H$6001,"not found")</f>
        <v>1</v>
      </c>
      <c r="P3659" s="1">
        <f t="array" ref="P3659">_xlfn.XLOOKUP(A3659,Booking_data!$A$1:$A$6001,Booking_data!$I$1:$I$6001,"not Found")</f>
        <v>440</v>
      </c>
      <c r="Q3659" s="1">
        <f t="shared" si="3"/>
        <v>440</v>
      </c>
      <c r="R3659" s="1" t="str">
        <f t="array" ref="R3659">_xlfn.XLOOKUP(A3659,Booking_data!$A$1:$A$6001,Booking_data!$L$1:$L$6001,"Not Found")</f>
        <v>Net Banking</v>
      </c>
      <c r="S3659" s="1">
        <f t="array" ref="S3659">_xlfn.XLOOKUP(A3659,Booking_data!$A$1:$A$6001,Booking_data!$N$1:$N$6001,"not Found")</f>
        <v>60</v>
      </c>
      <c r="T3659" s="1" t="str">
        <f t="array" ref="T3659">_xlfn.XLOOKUP(A3659,Booking_data!$A$1:$A$6001,Booking_data!$O$1:$O$6001,"Not Found")</f>
        <v>Male</v>
      </c>
      <c r="U3659" s="1" t="str">
        <f t="shared" si="4"/>
        <v>Above 45</v>
      </c>
      <c r="V3659" s="1" t="str">
        <f t="shared" si="5"/>
        <v>Low Booking</v>
      </c>
    </row>
    <row r="3660" ht="15.75" customHeight="1">
      <c r="A3660" s="1" t="s">
        <v>3974</v>
      </c>
      <c r="B3660" s="6">
        <v>46028.0</v>
      </c>
      <c r="C3660" s="6">
        <v>46034.0</v>
      </c>
      <c r="D3660" s="7">
        <v>0.7708333333333334</v>
      </c>
      <c r="E3660" s="1" t="str">
        <f t="shared" si="1"/>
        <v>Weekday</v>
      </c>
      <c r="F3660" s="1" t="str">
        <f t="shared" si="2"/>
        <v>Jan</v>
      </c>
      <c r="G3660" s="1" t="str">
        <f t="array" ref="G3660">_xlfn.XLOOKUP(A3660,Booking_data!$A$1:$A$6001,Booking_data!$D$1:$D$6001,"not found")</f>
        <v>M006</v>
      </c>
      <c r="H3660" s="1" t="str">
        <f t="array" ref="H3660">_xlfn.XLOOKUP(G3660,Movies_data!$A$1:$A$41,Movies_data!$B$1:$B$41,"not found")</f>
        <v>Maamannan</v>
      </c>
      <c r="I3660" s="1" t="str">
        <f t="array" ref="I3660">_xlfn.XLOOKUP(G3660,Movies_data!$A$1:$A$41,Movies_data!$D$1:$D$41,"not found")</f>
        <v>Drama</v>
      </c>
      <c r="J3660" s="1" t="str">
        <f t="array" ref="J3660">_xlfn.XLOOKUP(G3660,Movies_data!$A$1:$A$41,Movies_data!$C$1:$C$41,"not found")</f>
        <v>Tamil</v>
      </c>
      <c r="K3660" s="1">
        <f t="array" ref="K3660">_xlfn.XLOOKUP(G3660,Movies_data!$A$1:$A$41,Movies_data!$H$1:$H$41,"Not Found")</f>
        <v>7.3</v>
      </c>
      <c r="L3660" s="1" t="str">
        <f t="array" ref="L3660">_xlfn.XLOOKUP(A3660,Booking_data!$A$1:$A$6001,Booking_data!$E$1:$E$6001,"not Found")</f>
        <v>C052</v>
      </c>
      <c r="M3660" s="1" t="str">
        <f t="array" ref="M3660">_xlfn.XLOOKUP(L3660,Cinemas_data!$A$1:$A$49,Cinemas_data!$I$1:$I$49,"not Found")</f>
        <v>#NAME?</v>
      </c>
      <c r="N3660" s="1" t="str">
        <f t="array" ref="N3660">_xlfn.XLOOKUP(L3660,Cinemas_data!$A$1:$A$49,Cinemas_data!$C$1:$C$49,"not Found")</f>
        <v>Bengaluru</v>
      </c>
      <c r="O3660" s="1">
        <f t="array" ref="O3660">_xlfn.XLOOKUP(A3660,Booking_data!$A$1:$A$6001,Booking_data!$H$1:$H$6001,"not found")</f>
        <v>4</v>
      </c>
      <c r="P3660" s="1">
        <f t="array" ref="P3660">_xlfn.XLOOKUP(A3660,Booking_data!$A$1:$A$6001,Booking_data!$I$1:$I$6001,"not Found")</f>
        <v>200</v>
      </c>
      <c r="Q3660" s="1">
        <f t="shared" si="3"/>
        <v>800</v>
      </c>
      <c r="R3660" s="1" t="str">
        <f t="array" ref="R3660">_xlfn.XLOOKUP(A3660,Booking_data!$A$1:$A$6001,Booking_data!$L$1:$L$6001,"Not Found")</f>
        <v>Net Banking</v>
      </c>
      <c r="S3660" s="1">
        <f t="array" ref="S3660">_xlfn.XLOOKUP(A3660,Booking_data!$A$1:$A$6001,Booking_data!$N$1:$N$6001,"not Found")</f>
        <v>20</v>
      </c>
      <c r="T3660" s="1" t="str">
        <f t="array" ref="T3660">_xlfn.XLOOKUP(A3660,Booking_data!$A$1:$A$6001,Booking_data!$O$1:$O$6001,"Not Found")</f>
        <v>Other</v>
      </c>
      <c r="U3660" s="1" t="str">
        <f t="shared" si="4"/>
        <v>Youngster</v>
      </c>
      <c r="V3660" s="1" t="str">
        <f t="shared" si="5"/>
        <v>Medium Booking</v>
      </c>
    </row>
    <row r="3661" ht="15.75" customHeight="1">
      <c r="A3661" s="1" t="s">
        <v>3975</v>
      </c>
      <c r="B3661" s="6">
        <v>46132.0</v>
      </c>
      <c r="C3661" s="6">
        <v>46132.0</v>
      </c>
      <c r="D3661" s="7">
        <v>0.3958333333333333</v>
      </c>
      <c r="E3661" s="1" t="str">
        <f t="shared" si="1"/>
        <v>Weekday</v>
      </c>
      <c r="F3661" s="1" t="str">
        <f t="shared" si="2"/>
        <v>Apr</v>
      </c>
      <c r="G3661" s="1" t="str">
        <f t="array" ref="G3661">_xlfn.XLOOKUP(A3661,Booking_data!$A$1:$A$6001,Booking_data!$D$1:$D$6001,"not found")</f>
        <v>M030</v>
      </c>
      <c r="H3661" s="1" t="str">
        <f t="array" ref="H3661">_xlfn.XLOOKUP(G3661,Movies_data!$A$1:$A$41,Movies_data!$B$1:$B$41,"not found")</f>
        <v>Kirik Party</v>
      </c>
      <c r="I3661" s="1" t="str">
        <f t="array" ref="I3661">_xlfn.XLOOKUP(G3661,Movies_data!$A$1:$A$41,Movies_data!$D$1:$D$41,"not found")</f>
        <v>Comedy</v>
      </c>
      <c r="J3661" s="1" t="str">
        <f t="array" ref="J3661">_xlfn.XLOOKUP(G3661,Movies_data!$A$1:$A$41,Movies_data!$C$1:$C$41,"not found")</f>
        <v>Kannada</v>
      </c>
      <c r="K3661" s="1">
        <f t="array" ref="K3661">_xlfn.XLOOKUP(G3661,Movies_data!$A$1:$A$41,Movies_data!$H$1:$H$41,"Not Found")</f>
        <v>8</v>
      </c>
      <c r="L3661" s="1" t="str">
        <f t="array" ref="L3661">_xlfn.XLOOKUP(A3661,Booking_data!$A$1:$A$6001,Booking_data!$E$1:$E$6001,"not Found")</f>
        <v>C081</v>
      </c>
      <c r="M3661" s="1" t="str">
        <f t="array" ref="M3661">_xlfn.XLOOKUP(L3661,Cinemas_data!$A$1:$A$49,Cinemas_data!$I$1:$I$49,"not Found")</f>
        <v>#NAME?</v>
      </c>
      <c r="N3661" s="1" t="str">
        <f t="array" ref="N3661">_xlfn.XLOOKUP(L3661,Cinemas_data!$A$1:$A$49,Cinemas_data!$C$1:$C$49,"not Found")</f>
        <v>Vijayawada</v>
      </c>
      <c r="O3661" s="1">
        <f t="array" ref="O3661">_xlfn.XLOOKUP(A3661,Booking_data!$A$1:$A$6001,Booking_data!$H$1:$H$6001,"not found")</f>
        <v>1</v>
      </c>
      <c r="P3661" s="1">
        <f t="array" ref="P3661">_xlfn.XLOOKUP(A3661,Booking_data!$A$1:$A$6001,Booking_data!$I$1:$I$6001,"not Found")</f>
        <v>200</v>
      </c>
      <c r="Q3661" s="1">
        <f t="shared" si="3"/>
        <v>200</v>
      </c>
      <c r="R3661" s="1" t="str">
        <f t="array" ref="R3661">_xlfn.XLOOKUP(A3661,Booking_data!$A$1:$A$6001,Booking_data!$L$1:$L$6001,"Not Found")</f>
        <v>UPI</v>
      </c>
      <c r="S3661" s="1">
        <f t="array" ref="S3661">_xlfn.XLOOKUP(A3661,Booking_data!$A$1:$A$6001,Booking_data!$N$1:$N$6001,"not Found")</f>
        <v>39</v>
      </c>
      <c r="T3661" s="1" t="str">
        <f t="array" ref="T3661">_xlfn.XLOOKUP(A3661,Booking_data!$A$1:$A$6001,Booking_data!$O$1:$O$6001,"Not Found")</f>
        <v>Other</v>
      </c>
      <c r="U3661" s="1" t="str">
        <f t="shared" si="4"/>
        <v>Middle Age</v>
      </c>
      <c r="V3661" s="1" t="str">
        <f t="shared" si="5"/>
        <v>Low Booking</v>
      </c>
    </row>
    <row r="3662" ht="15.75" customHeight="1">
      <c r="A3662" s="1" t="s">
        <v>3976</v>
      </c>
      <c r="B3662" s="6">
        <v>46034.0</v>
      </c>
      <c r="C3662" s="6">
        <v>46040.0</v>
      </c>
      <c r="D3662" s="7">
        <v>0.6458333333333334</v>
      </c>
      <c r="E3662" s="1" t="str">
        <f t="shared" si="1"/>
        <v>Weekday</v>
      </c>
      <c r="F3662" s="1" t="str">
        <f t="shared" si="2"/>
        <v>Jan</v>
      </c>
      <c r="G3662" s="1" t="str">
        <f t="array" ref="G3662">_xlfn.XLOOKUP(A3662,Booking_data!$A$1:$A$6001,Booking_data!$D$1:$D$6001,"not found")</f>
        <v>M022</v>
      </c>
      <c r="H3662" s="1" t="str">
        <f t="array" ref="H3662">_xlfn.XLOOKUP(G3662,Movies_data!$A$1:$A$41,Movies_data!$B$1:$B$41,"not found")</f>
        <v>12th Fail</v>
      </c>
      <c r="I3662" s="1" t="str">
        <f t="array" ref="I3662">_xlfn.XLOOKUP(G3662,Movies_data!$A$1:$A$41,Movies_data!$D$1:$D$41,"not found")</f>
        <v>Drama</v>
      </c>
      <c r="J3662" s="1" t="str">
        <f t="array" ref="J3662">_xlfn.XLOOKUP(G3662,Movies_data!$A$1:$A$41,Movies_data!$C$1:$C$41,"not found")</f>
        <v>Hindi</v>
      </c>
      <c r="K3662" s="1">
        <f t="array" ref="K3662">_xlfn.XLOOKUP(G3662,Movies_data!$A$1:$A$41,Movies_data!$H$1:$H$41,"Not Found")</f>
        <v>9</v>
      </c>
      <c r="L3662" s="1" t="str">
        <f t="array" ref="L3662">_xlfn.XLOOKUP(A3662,Booking_data!$A$1:$A$6001,Booking_data!$E$1:$E$6001,"not Found")</f>
        <v>C043</v>
      </c>
      <c r="M3662" s="1" t="str">
        <f t="array" ref="M3662">_xlfn.XLOOKUP(L3662,Cinemas_data!$A$1:$A$49,Cinemas_data!$I$1:$I$49,"not Found")</f>
        <v>#NAME?</v>
      </c>
      <c r="N3662" s="1" t="str">
        <f t="array" ref="N3662">_xlfn.XLOOKUP(L3662,Cinemas_data!$A$1:$A$49,Cinemas_data!$C$1:$C$49,"not Found")</f>
        <v>Salem</v>
      </c>
      <c r="O3662" s="1">
        <f t="array" ref="O3662">_xlfn.XLOOKUP(A3662,Booking_data!$A$1:$A$6001,Booking_data!$H$1:$H$6001,"not found")</f>
        <v>1</v>
      </c>
      <c r="P3662" s="1">
        <f t="array" ref="P3662">_xlfn.XLOOKUP(A3662,Booking_data!$A$1:$A$6001,Booking_data!$I$1:$I$6001,"not Found")</f>
        <v>200</v>
      </c>
      <c r="Q3662" s="1">
        <f t="shared" si="3"/>
        <v>200</v>
      </c>
      <c r="R3662" s="1" t="str">
        <f t="array" ref="R3662">_xlfn.XLOOKUP(A3662,Booking_data!$A$1:$A$6001,Booking_data!$L$1:$L$6001,"Not Found")</f>
        <v>Net Banking</v>
      </c>
      <c r="S3662" s="1">
        <f t="array" ref="S3662">_xlfn.XLOOKUP(A3662,Booking_data!$A$1:$A$6001,Booking_data!$N$1:$N$6001,"not Found")</f>
        <v>20</v>
      </c>
      <c r="T3662" s="1" t="str">
        <f t="array" ref="T3662">_xlfn.XLOOKUP(A3662,Booking_data!$A$1:$A$6001,Booking_data!$O$1:$O$6001,"Not Found")</f>
        <v>Female</v>
      </c>
      <c r="U3662" s="1" t="str">
        <f t="shared" si="4"/>
        <v>Youngster</v>
      </c>
      <c r="V3662" s="1" t="str">
        <f t="shared" si="5"/>
        <v>Low Booking</v>
      </c>
    </row>
    <row r="3663" ht="15.75" customHeight="1">
      <c r="A3663" s="1" t="s">
        <v>3977</v>
      </c>
      <c r="B3663" s="6">
        <v>46042.0</v>
      </c>
      <c r="C3663" s="6">
        <v>46046.0</v>
      </c>
      <c r="D3663" s="7">
        <v>0.9375</v>
      </c>
      <c r="E3663" s="1" t="str">
        <f t="shared" si="1"/>
        <v>Weekday</v>
      </c>
      <c r="F3663" s="1" t="str">
        <f t="shared" si="2"/>
        <v>Jan</v>
      </c>
      <c r="G3663" s="1" t="str">
        <f t="array" ref="G3663">_xlfn.XLOOKUP(A3663,Booking_data!$A$1:$A$6001,Booking_data!$D$1:$D$6001,"not found")</f>
        <v>M029</v>
      </c>
      <c r="H3663" s="1" t="str">
        <f t="array" ref="H3663">_xlfn.XLOOKUP(G3663,Movies_data!$A$1:$A$41,Movies_data!$B$1:$B$41,"not found")</f>
        <v>777 Charlie</v>
      </c>
      <c r="I3663" s="1" t="str">
        <f t="array" ref="I3663">_xlfn.XLOOKUP(G3663,Movies_data!$A$1:$A$41,Movies_data!$D$1:$D$41,"not found")</f>
        <v>Adventure</v>
      </c>
      <c r="J3663" s="1" t="str">
        <f t="array" ref="J3663">_xlfn.XLOOKUP(G3663,Movies_data!$A$1:$A$41,Movies_data!$C$1:$C$41,"not found")</f>
        <v>Kannada</v>
      </c>
      <c r="K3663" s="1">
        <f t="array" ref="K3663">_xlfn.XLOOKUP(G3663,Movies_data!$A$1:$A$41,Movies_data!$H$1:$H$41,"Not Found")</f>
        <v>8.7</v>
      </c>
      <c r="L3663" s="1" t="str">
        <f t="array" ref="L3663">_xlfn.XLOOKUP(A3663,Booking_data!$A$1:$A$6001,Booking_data!$E$1:$E$6001,"not Found")</f>
        <v>C033</v>
      </c>
      <c r="M3663" s="1" t="str">
        <f t="array" ref="M3663">_xlfn.XLOOKUP(L3663,Cinemas_data!$A$1:$A$49,Cinemas_data!$I$1:$I$49,"not Found")</f>
        <v>#NAME?</v>
      </c>
      <c r="N3663" s="1" t="str">
        <f t="array" ref="N3663">_xlfn.XLOOKUP(L3663,Cinemas_data!$A$1:$A$49,Cinemas_data!$C$1:$C$49,"not Found")</f>
        <v>Madurai</v>
      </c>
      <c r="O3663" s="1">
        <f t="array" ref="O3663">_xlfn.XLOOKUP(A3663,Booking_data!$A$1:$A$6001,Booking_data!$H$1:$H$6001,"not found")</f>
        <v>2</v>
      </c>
      <c r="P3663" s="1">
        <f t="array" ref="P3663">_xlfn.XLOOKUP(A3663,Booking_data!$A$1:$A$6001,Booking_data!$I$1:$I$6001,"not Found")</f>
        <v>180</v>
      </c>
      <c r="Q3663" s="1">
        <f t="shared" si="3"/>
        <v>360</v>
      </c>
      <c r="R3663" s="1" t="str">
        <f t="array" ref="R3663">_xlfn.XLOOKUP(A3663,Booking_data!$A$1:$A$6001,Booking_data!$L$1:$L$6001,"Not Found")</f>
        <v>Wallet</v>
      </c>
      <c r="S3663" s="1">
        <f t="array" ref="S3663">_xlfn.XLOOKUP(A3663,Booking_data!$A$1:$A$6001,Booking_data!$N$1:$N$6001,"not Found")</f>
        <v>18</v>
      </c>
      <c r="T3663" s="1" t="str">
        <f t="array" ref="T3663">_xlfn.XLOOKUP(A3663,Booking_data!$A$1:$A$6001,Booking_data!$O$1:$O$6001,"Not Found")</f>
        <v>Other</v>
      </c>
      <c r="U3663" s="1" t="str">
        <f t="shared" si="4"/>
        <v>Youngster</v>
      </c>
      <c r="V3663" s="1" t="str">
        <f t="shared" si="5"/>
        <v>Low Booking</v>
      </c>
    </row>
    <row r="3664" ht="15.75" customHeight="1">
      <c r="A3664" s="1" t="s">
        <v>3978</v>
      </c>
      <c r="B3664" s="6">
        <v>46135.0</v>
      </c>
      <c r="C3664" s="6">
        <v>46141.0</v>
      </c>
      <c r="D3664" s="7">
        <v>0.53125</v>
      </c>
      <c r="E3664" s="1" t="str">
        <f t="shared" si="1"/>
        <v>Weekday</v>
      </c>
      <c r="F3664" s="1" t="str">
        <f t="shared" si="2"/>
        <v>Apr</v>
      </c>
      <c r="G3664" s="1" t="str">
        <f t="array" ref="G3664">_xlfn.XLOOKUP(A3664,Booking_data!$A$1:$A$6001,Booking_data!$D$1:$D$6001,"not found")</f>
        <v>M003</v>
      </c>
      <c r="H3664" s="1" t="str">
        <f t="array" ref="H3664">_xlfn.XLOOKUP(G3664,Movies_data!$A$1:$A$41,Movies_data!$B$1:$B$41,"not found")</f>
        <v>Vikram</v>
      </c>
      <c r="I3664" s="1" t="str">
        <f t="array" ref="I3664">_xlfn.XLOOKUP(G3664,Movies_data!$A$1:$A$41,Movies_data!$D$1:$D$41,"not found")</f>
        <v>Action</v>
      </c>
      <c r="J3664" s="1" t="str">
        <f t="array" ref="J3664">_xlfn.XLOOKUP(G3664,Movies_data!$A$1:$A$41,Movies_data!$C$1:$C$41,"not found")</f>
        <v>Tamil</v>
      </c>
      <c r="K3664" s="1">
        <f t="array" ref="K3664">_xlfn.XLOOKUP(G3664,Movies_data!$A$1:$A$41,Movies_data!$H$1:$H$41,"Not Found")</f>
        <v>8.3</v>
      </c>
      <c r="L3664" s="1" t="str">
        <f t="array" ref="L3664">_xlfn.XLOOKUP(A3664,Booking_data!$A$1:$A$6001,Booking_data!$E$1:$E$6001,"not Found")</f>
        <v>C032</v>
      </c>
      <c r="M3664" s="1" t="str">
        <f t="array" ref="M3664">_xlfn.XLOOKUP(L3664,Cinemas_data!$A$1:$A$49,Cinemas_data!$I$1:$I$49,"not Found")</f>
        <v>#NAME?</v>
      </c>
      <c r="N3664" s="1" t="str">
        <f t="array" ref="N3664">_xlfn.XLOOKUP(L3664,Cinemas_data!$A$1:$A$49,Cinemas_data!$C$1:$C$49,"not Found")</f>
        <v>Madurai</v>
      </c>
      <c r="O3664" s="1">
        <f t="array" ref="O3664">_xlfn.XLOOKUP(A3664,Booking_data!$A$1:$A$6001,Booking_data!$H$1:$H$6001,"not found")</f>
        <v>1</v>
      </c>
      <c r="P3664" s="1">
        <f t="array" ref="P3664">_xlfn.XLOOKUP(A3664,Booking_data!$A$1:$A$6001,Booking_data!$I$1:$I$6001,"not Found")</f>
        <v>340</v>
      </c>
      <c r="Q3664" s="1">
        <f t="shared" si="3"/>
        <v>340</v>
      </c>
      <c r="R3664" s="1" t="str">
        <f t="array" ref="R3664">_xlfn.XLOOKUP(A3664,Booking_data!$A$1:$A$6001,Booking_data!$L$1:$L$6001,"Not Found")</f>
        <v>Net Banking</v>
      </c>
      <c r="S3664" s="1">
        <f t="array" ref="S3664">_xlfn.XLOOKUP(A3664,Booking_data!$A$1:$A$6001,Booking_data!$N$1:$N$6001,"not Found")</f>
        <v>52</v>
      </c>
      <c r="T3664" s="1" t="str">
        <f t="array" ref="T3664">_xlfn.XLOOKUP(A3664,Booking_data!$A$1:$A$6001,Booking_data!$O$1:$O$6001,"Not Found")</f>
        <v>Other</v>
      </c>
      <c r="U3664" s="1" t="str">
        <f t="shared" si="4"/>
        <v>Above 45</v>
      </c>
      <c r="V3664" s="1" t="str">
        <f t="shared" si="5"/>
        <v>Low Booking</v>
      </c>
    </row>
    <row r="3665" ht="15.75" customHeight="1">
      <c r="A3665" s="1" t="s">
        <v>3979</v>
      </c>
      <c r="B3665" s="6">
        <v>46179.0</v>
      </c>
      <c r="C3665" s="6">
        <v>46179.0</v>
      </c>
      <c r="D3665" s="7">
        <v>0.3958333333333333</v>
      </c>
      <c r="E3665" s="1" t="str">
        <f t="shared" si="1"/>
        <v>Weekend</v>
      </c>
      <c r="F3665" s="1" t="str">
        <f t="shared" si="2"/>
        <v>Jun</v>
      </c>
      <c r="G3665" s="1" t="str">
        <f t="array" ref="G3665">_xlfn.XLOOKUP(A3665,Booking_data!$A$1:$A$6001,Booking_data!$D$1:$D$6001,"not found")</f>
        <v>M006</v>
      </c>
      <c r="H3665" s="1" t="str">
        <f t="array" ref="H3665">_xlfn.XLOOKUP(G3665,Movies_data!$A$1:$A$41,Movies_data!$B$1:$B$41,"not found")</f>
        <v>Maamannan</v>
      </c>
      <c r="I3665" s="1" t="str">
        <f t="array" ref="I3665">_xlfn.XLOOKUP(G3665,Movies_data!$A$1:$A$41,Movies_data!$D$1:$D$41,"not found")</f>
        <v>Drama</v>
      </c>
      <c r="J3665" s="1" t="str">
        <f t="array" ref="J3665">_xlfn.XLOOKUP(G3665,Movies_data!$A$1:$A$41,Movies_data!$C$1:$C$41,"not found")</f>
        <v>Tamil</v>
      </c>
      <c r="K3665" s="1">
        <f t="array" ref="K3665">_xlfn.XLOOKUP(G3665,Movies_data!$A$1:$A$41,Movies_data!$H$1:$H$41,"Not Found")</f>
        <v>7.3</v>
      </c>
      <c r="L3665" s="1" t="str">
        <f t="array" ref="L3665">_xlfn.XLOOKUP(A3665,Booking_data!$A$1:$A$6001,Booking_data!$E$1:$E$6001,"not Found")</f>
        <v>C023</v>
      </c>
      <c r="M3665" s="1" t="str">
        <f t="array" ref="M3665">_xlfn.XLOOKUP(L3665,Cinemas_data!$A$1:$A$49,Cinemas_data!$I$1:$I$49,"not Found")</f>
        <v>#NAME?</v>
      </c>
      <c r="N3665" s="1" t="str">
        <f t="array" ref="N3665">_xlfn.XLOOKUP(L3665,Cinemas_data!$A$1:$A$49,Cinemas_data!$C$1:$C$49,"not Found")</f>
        <v>Coimbatore</v>
      </c>
      <c r="O3665" s="1">
        <f t="array" ref="O3665">_xlfn.XLOOKUP(A3665,Booking_data!$A$1:$A$6001,Booking_data!$H$1:$H$6001,"not found")</f>
        <v>3</v>
      </c>
      <c r="P3665" s="1">
        <f t="array" ref="P3665">_xlfn.XLOOKUP(A3665,Booking_data!$A$1:$A$6001,Booking_data!$I$1:$I$6001,"not Found")</f>
        <v>320</v>
      </c>
      <c r="Q3665" s="1">
        <f t="shared" si="3"/>
        <v>960</v>
      </c>
      <c r="R3665" s="1" t="str">
        <f t="array" ref="R3665">_xlfn.XLOOKUP(A3665,Booking_data!$A$1:$A$6001,Booking_data!$L$1:$L$6001,"Not Found")</f>
        <v>Net Banking</v>
      </c>
      <c r="S3665" s="1">
        <f t="array" ref="S3665">_xlfn.XLOOKUP(A3665,Booking_data!$A$1:$A$6001,Booking_data!$N$1:$N$6001,"not Found")</f>
        <v>23</v>
      </c>
      <c r="T3665" s="1" t="str">
        <f t="array" ref="T3665">_xlfn.XLOOKUP(A3665,Booking_data!$A$1:$A$6001,Booking_data!$O$1:$O$6001,"Not Found")</f>
        <v>Female</v>
      </c>
      <c r="U3665" s="1" t="str">
        <f t="shared" si="4"/>
        <v>Youngster</v>
      </c>
      <c r="V3665" s="1" t="str">
        <f t="shared" si="5"/>
        <v>Medium Booking</v>
      </c>
    </row>
    <row r="3666" ht="15.75" customHeight="1">
      <c r="A3666" s="1" t="s">
        <v>3980</v>
      </c>
      <c r="B3666" s="6">
        <v>46118.0</v>
      </c>
      <c r="C3666" s="6">
        <v>46118.0</v>
      </c>
      <c r="D3666" s="7">
        <v>0.9375</v>
      </c>
      <c r="E3666" s="1" t="str">
        <f t="shared" si="1"/>
        <v>Weekday</v>
      </c>
      <c r="F3666" s="1" t="str">
        <f t="shared" si="2"/>
        <v>Apr</v>
      </c>
      <c r="G3666" s="1" t="str">
        <f t="array" ref="G3666">_xlfn.XLOOKUP(A3666,Booking_data!$A$1:$A$6001,Booking_data!$D$1:$D$6001,"not found")</f>
        <v>M039</v>
      </c>
      <c r="H3666" s="1" t="str">
        <f t="array" ref="H3666">_xlfn.XLOOKUP(G3666,Movies_data!$A$1:$A$41,Movies_data!$B$1:$B$41,"not found")</f>
        <v>Dune: Part Two</v>
      </c>
      <c r="I3666" s="1" t="str">
        <f t="array" ref="I3666">_xlfn.XLOOKUP(G3666,Movies_data!$A$1:$A$41,Movies_data!$D$1:$D$41,"not found")</f>
        <v>Sci-Fi</v>
      </c>
      <c r="J3666" s="1" t="str">
        <f t="array" ref="J3666">_xlfn.XLOOKUP(G3666,Movies_data!$A$1:$A$41,Movies_data!$C$1:$C$41,"not found")</f>
        <v>English</v>
      </c>
      <c r="K3666" s="1">
        <f t="array" ref="K3666">_xlfn.XLOOKUP(G3666,Movies_data!$A$1:$A$41,Movies_data!$H$1:$H$41,"Not Found")</f>
        <v>8.5</v>
      </c>
      <c r="L3666" s="1" t="str">
        <f t="array" ref="L3666">_xlfn.XLOOKUP(A3666,Booking_data!$A$1:$A$6001,Booking_data!$E$1:$E$6001,"not Found")</f>
        <v>C151</v>
      </c>
      <c r="M3666" s="1" t="str">
        <f t="array" ref="M3666">_xlfn.XLOOKUP(L3666,Cinemas_data!$A$1:$A$49,Cinemas_data!$I$1:$I$49,"not Found")</f>
        <v>#NAME?</v>
      </c>
      <c r="N3666" s="1" t="str">
        <f t="array" ref="N3666">_xlfn.XLOOKUP(L3666,Cinemas_data!$A$1:$A$49,Cinemas_data!$C$1:$C$49,"not Found")</f>
        <v>Kochi</v>
      </c>
      <c r="O3666" s="1">
        <f t="array" ref="O3666">_xlfn.XLOOKUP(A3666,Booking_data!$A$1:$A$6001,Booking_data!$H$1:$H$6001,"not found")</f>
        <v>2</v>
      </c>
      <c r="P3666" s="1">
        <f t="array" ref="P3666">_xlfn.XLOOKUP(A3666,Booking_data!$A$1:$A$6001,Booking_data!$I$1:$I$6001,"not Found")</f>
        <v>280</v>
      </c>
      <c r="Q3666" s="1">
        <f t="shared" si="3"/>
        <v>560</v>
      </c>
      <c r="R3666" s="1" t="str">
        <f t="array" ref="R3666">_xlfn.XLOOKUP(A3666,Booking_data!$A$1:$A$6001,Booking_data!$L$1:$L$6001,"Not Found")</f>
        <v>Debit Card</v>
      </c>
      <c r="S3666" s="1">
        <f t="array" ref="S3666">_xlfn.XLOOKUP(A3666,Booking_data!$A$1:$A$6001,Booking_data!$N$1:$N$6001,"not Found")</f>
        <v>30</v>
      </c>
      <c r="T3666" s="1" t="str">
        <f t="array" ref="T3666">_xlfn.XLOOKUP(A3666,Booking_data!$A$1:$A$6001,Booking_data!$O$1:$O$6001,"Not Found")</f>
        <v>Female</v>
      </c>
      <c r="U3666" s="1" t="str">
        <f t="shared" si="4"/>
        <v>Middle Age</v>
      </c>
      <c r="V3666" s="1" t="str">
        <f t="shared" si="5"/>
        <v>Low Booking</v>
      </c>
    </row>
    <row r="3667" ht="15.75" customHeight="1">
      <c r="A3667" s="1" t="s">
        <v>3981</v>
      </c>
      <c r="B3667" s="6">
        <v>46188.0</v>
      </c>
      <c r="C3667" s="6">
        <v>46190.0</v>
      </c>
      <c r="D3667" s="7">
        <v>0.3958333333333333</v>
      </c>
      <c r="E3667" s="1" t="str">
        <f t="shared" si="1"/>
        <v>Weekday</v>
      </c>
      <c r="F3667" s="1" t="str">
        <f t="shared" si="2"/>
        <v>Jun</v>
      </c>
      <c r="G3667" s="1" t="str">
        <f t="array" ref="G3667">_xlfn.XLOOKUP(A3667,Booking_data!$A$1:$A$6001,Booking_data!$D$1:$D$6001,"not found")</f>
        <v>M035</v>
      </c>
      <c r="H3667" s="1" t="str">
        <f t="array" ref="H3667">_xlfn.XLOOKUP(G3667,Movies_data!$A$1:$A$41,Movies_data!$B$1:$B$41,"not found")</f>
        <v>Aavesham</v>
      </c>
      <c r="I3667" s="1" t="str">
        <f t="array" ref="I3667">_xlfn.XLOOKUP(G3667,Movies_data!$A$1:$A$41,Movies_data!$D$1:$D$41,"not found")</f>
        <v>Comedy</v>
      </c>
      <c r="J3667" s="1" t="str">
        <f t="array" ref="J3667">_xlfn.XLOOKUP(G3667,Movies_data!$A$1:$A$41,Movies_data!$C$1:$C$41,"not found")</f>
        <v>Malayalam</v>
      </c>
      <c r="K3667" s="1">
        <f t="array" ref="K3667">_xlfn.XLOOKUP(G3667,Movies_data!$A$1:$A$41,Movies_data!$H$1:$H$41,"Not Found")</f>
        <v>7.8</v>
      </c>
      <c r="L3667" s="1" t="str">
        <f t="array" ref="L3667">_xlfn.XLOOKUP(A3667,Booking_data!$A$1:$A$6001,Booking_data!$E$1:$E$6001,"not Found")</f>
        <v>C141</v>
      </c>
      <c r="M3667" s="1" t="str">
        <f t="array" ref="M3667">_xlfn.XLOOKUP(L3667,Cinemas_data!$A$1:$A$49,Cinemas_data!$I$1:$I$49,"not Found")</f>
        <v>#NAME?</v>
      </c>
      <c r="N3667" s="1" t="str">
        <f t="array" ref="N3667">_xlfn.XLOOKUP(L3667,Cinemas_data!$A$1:$A$49,Cinemas_data!$C$1:$C$49,"not Found")</f>
        <v>Ahmedabad</v>
      </c>
      <c r="O3667" s="1">
        <f t="array" ref="O3667">_xlfn.XLOOKUP(A3667,Booking_data!$A$1:$A$6001,Booking_data!$H$1:$H$6001,"not found")</f>
        <v>1</v>
      </c>
      <c r="P3667" s="1">
        <f t="array" ref="P3667">_xlfn.XLOOKUP(A3667,Booking_data!$A$1:$A$6001,Booking_data!$I$1:$I$6001,"not Found")</f>
        <v>240</v>
      </c>
      <c r="Q3667" s="1">
        <f t="shared" si="3"/>
        <v>240</v>
      </c>
      <c r="R3667" s="1" t="str">
        <f t="array" ref="R3667">_xlfn.XLOOKUP(A3667,Booking_data!$A$1:$A$6001,Booking_data!$L$1:$L$6001,"Not Found")</f>
        <v>Wallet</v>
      </c>
      <c r="S3667" s="1">
        <f t="array" ref="S3667">_xlfn.XLOOKUP(A3667,Booking_data!$A$1:$A$6001,Booking_data!$N$1:$N$6001,"not Found")</f>
        <v>43</v>
      </c>
      <c r="T3667" s="1" t="str">
        <f t="array" ref="T3667">_xlfn.XLOOKUP(A3667,Booking_data!$A$1:$A$6001,Booking_data!$O$1:$O$6001,"Not Found")</f>
        <v>Male</v>
      </c>
      <c r="U3667" s="1" t="str">
        <f t="shared" si="4"/>
        <v>Middle Age</v>
      </c>
      <c r="V3667" s="1" t="str">
        <f t="shared" si="5"/>
        <v>Low Booking</v>
      </c>
    </row>
    <row r="3668" ht="15.75" customHeight="1">
      <c r="A3668" s="1" t="s">
        <v>3982</v>
      </c>
      <c r="B3668" s="6">
        <v>46131.0</v>
      </c>
      <c r="C3668" s="6">
        <v>46138.0</v>
      </c>
      <c r="D3668" s="7">
        <v>0.53125</v>
      </c>
      <c r="E3668" s="1" t="str">
        <f t="shared" si="1"/>
        <v>Weekend</v>
      </c>
      <c r="F3668" s="1" t="str">
        <f t="shared" si="2"/>
        <v>Apr</v>
      </c>
      <c r="G3668" s="1" t="str">
        <f t="array" ref="G3668">_xlfn.XLOOKUP(A3668,Booking_data!$A$1:$A$6001,Booking_data!$D$1:$D$6001,"not found")</f>
        <v>M008</v>
      </c>
      <c r="H3668" s="1" t="str">
        <f t="array" ref="H3668">_xlfn.XLOOKUP(G3668,Movies_data!$A$1:$A$41,Movies_data!$B$1:$B$41,"not found")</f>
        <v>Love Today</v>
      </c>
      <c r="I3668" s="1" t="str">
        <f t="array" ref="I3668">_xlfn.XLOOKUP(G3668,Movies_data!$A$1:$A$41,Movies_data!$D$1:$D$41,"not found")</f>
        <v>Romance</v>
      </c>
      <c r="J3668" s="1" t="str">
        <f t="array" ref="J3668">_xlfn.XLOOKUP(G3668,Movies_data!$A$1:$A$41,Movies_data!$C$1:$C$41,"not found")</f>
        <v>Tamil</v>
      </c>
      <c r="K3668" s="1">
        <f t="array" ref="K3668">_xlfn.XLOOKUP(G3668,Movies_data!$A$1:$A$41,Movies_data!$H$1:$H$41,"Not Found")</f>
        <v>7.4</v>
      </c>
      <c r="L3668" s="1" t="str">
        <f t="array" ref="L3668">_xlfn.XLOOKUP(A3668,Booking_data!$A$1:$A$6001,Booking_data!$E$1:$E$6001,"not Found")</f>
        <v>C101</v>
      </c>
      <c r="M3668" s="1" t="str">
        <f t="array" ref="M3668">_xlfn.XLOOKUP(L3668,Cinemas_data!$A$1:$A$49,Cinemas_data!$I$1:$I$49,"not Found")</f>
        <v>#NAME?</v>
      </c>
      <c r="N3668" s="1" t="str">
        <f t="array" ref="N3668">_xlfn.XLOOKUP(L3668,Cinemas_data!$A$1:$A$49,Cinemas_data!$C$1:$C$49,"not Found")</f>
        <v>Pune</v>
      </c>
      <c r="O3668" s="1">
        <f t="array" ref="O3668">_xlfn.XLOOKUP(A3668,Booking_data!$A$1:$A$6001,Booking_data!$H$1:$H$6001,"not found")</f>
        <v>5</v>
      </c>
      <c r="P3668" s="1">
        <f t="array" ref="P3668">_xlfn.XLOOKUP(A3668,Booking_data!$A$1:$A$6001,Booking_data!$I$1:$I$6001,"not Found")</f>
        <v>260</v>
      </c>
      <c r="Q3668" s="1">
        <f t="shared" si="3"/>
        <v>1300</v>
      </c>
      <c r="R3668" s="1" t="str">
        <f t="array" ref="R3668">_xlfn.XLOOKUP(A3668,Booking_data!$A$1:$A$6001,Booking_data!$L$1:$L$6001,"Not Found")</f>
        <v>UPI</v>
      </c>
      <c r="S3668" s="1">
        <f t="array" ref="S3668">_xlfn.XLOOKUP(A3668,Booking_data!$A$1:$A$6001,Booking_data!$N$1:$N$6001,"not Found")</f>
        <v>41</v>
      </c>
      <c r="T3668" s="1" t="str">
        <f t="array" ref="T3668">_xlfn.XLOOKUP(A3668,Booking_data!$A$1:$A$6001,Booking_data!$O$1:$O$6001,"Not Found")</f>
        <v>Female</v>
      </c>
      <c r="U3668" s="1" t="str">
        <f t="shared" si="4"/>
        <v>Middle Age</v>
      </c>
      <c r="V3668" s="1" t="str">
        <f t="shared" si="5"/>
        <v>High Booking</v>
      </c>
    </row>
    <row r="3669" ht="15.75" customHeight="1">
      <c r="A3669" s="1" t="s">
        <v>3983</v>
      </c>
      <c r="B3669" s="6">
        <v>46089.0</v>
      </c>
      <c r="C3669" s="6">
        <v>46096.0</v>
      </c>
      <c r="D3669" s="7">
        <v>0.8854166666666666</v>
      </c>
      <c r="E3669" s="1" t="str">
        <f t="shared" si="1"/>
        <v>Weekend</v>
      </c>
      <c r="F3669" s="1" t="str">
        <f t="shared" si="2"/>
        <v>Mar</v>
      </c>
      <c r="G3669" s="1" t="str">
        <f t="array" ref="G3669">_xlfn.XLOOKUP(A3669,Booking_data!$A$1:$A$6001,Booking_data!$D$1:$D$6001,"not found")</f>
        <v>M008</v>
      </c>
      <c r="H3669" s="1" t="str">
        <f t="array" ref="H3669">_xlfn.XLOOKUP(G3669,Movies_data!$A$1:$A$41,Movies_data!$B$1:$B$41,"not found")</f>
        <v>Love Today</v>
      </c>
      <c r="I3669" s="1" t="str">
        <f t="array" ref="I3669">_xlfn.XLOOKUP(G3669,Movies_data!$A$1:$A$41,Movies_data!$D$1:$D$41,"not found")</f>
        <v>Romance</v>
      </c>
      <c r="J3669" s="1" t="str">
        <f t="array" ref="J3669">_xlfn.XLOOKUP(G3669,Movies_data!$A$1:$A$41,Movies_data!$C$1:$C$41,"not found")</f>
        <v>Tamil</v>
      </c>
      <c r="K3669" s="1">
        <f t="array" ref="K3669">_xlfn.XLOOKUP(G3669,Movies_data!$A$1:$A$41,Movies_data!$H$1:$H$41,"Not Found")</f>
        <v>7.4</v>
      </c>
      <c r="L3669" s="1" t="str">
        <f t="array" ref="L3669">_xlfn.XLOOKUP(A3669,Booking_data!$A$1:$A$6001,Booking_data!$E$1:$E$6001,"not Found")</f>
        <v>C133</v>
      </c>
      <c r="M3669" s="1" t="str">
        <f t="array" ref="M3669">_xlfn.XLOOKUP(L3669,Cinemas_data!$A$1:$A$49,Cinemas_data!$I$1:$I$49,"not Found")</f>
        <v>#NAME?</v>
      </c>
      <c r="N3669" s="1" t="str">
        <f t="array" ref="N3669">_xlfn.XLOOKUP(L3669,Cinemas_data!$A$1:$A$49,Cinemas_data!$C$1:$C$49,"not Found")</f>
        <v>Kolkata</v>
      </c>
      <c r="O3669" s="1">
        <f t="array" ref="O3669">_xlfn.XLOOKUP(A3669,Booking_data!$A$1:$A$6001,Booking_data!$H$1:$H$6001,"not found")</f>
        <v>3</v>
      </c>
      <c r="P3669" s="1">
        <f t="array" ref="P3669">_xlfn.XLOOKUP(A3669,Booking_data!$A$1:$A$6001,Booking_data!$I$1:$I$6001,"not Found")</f>
        <v>280</v>
      </c>
      <c r="Q3669" s="1">
        <f t="shared" si="3"/>
        <v>840</v>
      </c>
      <c r="R3669" s="1" t="str">
        <f t="array" ref="R3669">_xlfn.XLOOKUP(A3669,Booking_data!$A$1:$A$6001,Booking_data!$L$1:$L$6001,"Not Found")</f>
        <v>UPI</v>
      </c>
      <c r="S3669" s="1">
        <f t="array" ref="S3669">_xlfn.XLOOKUP(A3669,Booking_data!$A$1:$A$6001,Booking_data!$N$1:$N$6001,"not Found")</f>
        <v>47</v>
      </c>
      <c r="T3669" s="1" t="str">
        <f t="array" ref="T3669">_xlfn.XLOOKUP(A3669,Booking_data!$A$1:$A$6001,Booking_data!$O$1:$O$6001,"Not Found")</f>
        <v>Male</v>
      </c>
      <c r="U3669" s="1" t="str">
        <f t="shared" si="4"/>
        <v>Above 45</v>
      </c>
      <c r="V3669" s="1" t="str">
        <f t="shared" si="5"/>
        <v>Medium Booking</v>
      </c>
    </row>
    <row r="3670" ht="15.75" customHeight="1">
      <c r="A3670" s="1" t="s">
        <v>3984</v>
      </c>
      <c r="B3670" s="6">
        <v>46161.0</v>
      </c>
      <c r="C3670" s="6">
        <v>46162.0</v>
      </c>
      <c r="D3670" s="7">
        <v>0.53125</v>
      </c>
      <c r="E3670" s="1" t="str">
        <f t="shared" si="1"/>
        <v>Weekday</v>
      </c>
      <c r="F3670" s="1" t="str">
        <f t="shared" si="2"/>
        <v>May</v>
      </c>
      <c r="G3670" s="1" t="str">
        <f t="array" ref="G3670">_xlfn.XLOOKUP(A3670,Booking_data!$A$1:$A$6001,Booking_data!$D$1:$D$6001,"not found")</f>
        <v>M033</v>
      </c>
      <c r="H3670" s="1" t="str">
        <f t="array" ref="H3670">_xlfn.XLOOKUP(G3670,Movies_data!$A$1:$A$41,Movies_data!$B$1:$B$41,"not found")</f>
        <v>Lucifer</v>
      </c>
      <c r="I3670" s="1" t="str">
        <f t="array" ref="I3670">_xlfn.XLOOKUP(G3670,Movies_data!$A$1:$A$41,Movies_data!$D$1:$D$41,"not found")</f>
        <v>Action</v>
      </c>
      <c r="J3670" s="1" t="str">
        <f t="array" ref="J3670">_xlfn.XLOOKUP(G3670,Movies_data!$A$1:$A$41,Movies_data!$C$1:$C$41,"not found")</f>
        <v>Malayalam</v>
      </c>
      <c r="K3670" s="1">
        <f t="array" ref="K3670">_xlfn.XLOOKUP(G3670,Movies_data!$A$1:$A$41,Movies_data!$H$1:$H$41,"Not Found")</f>
        <v>7.5</v>
      </c>
      <c r="L3670" s="1" t="str">
        <f t="array" ref="L3670">_xlfn.XLOOKUP(A3670,Booking_data!$A$1:$A$6001,Booking_data!$E$1:$E$6001,"not Found")</f>
        <v>C032</v>
      </c>
      <c r="M3670" s="1" t="str">
        <f t="array" ref="M3670">_xlfn.XLOOKUP(L3670,Cinemas_data!$A$1:$A$49,Cinemas_data!$I$1:$I$49,"not Found")</f>
        <v>#NAME?</v>
      </c>
      <c r="N3670" s="1" t="str">
        <f t="array" ref="N3670">_xlfn.XLOOKUP(L3670,Cinemas_data!$A$1:$A$49,Cinemas_data!$C$1:$C$49,"not Found")</f>
        <v>Madurai</v>
      </c>
      <c r="O3670" s="1">
        <f t="array" ref="O3670">_xlfn.XLOOKUP(A3670,Booking_data!$A$1:$A$6001,Booking_data!$H$1:$H$6001,"not found")</f>
        <v>2</v>
      </c>
      <c r="P3670" s="1">
        <f t="array" ref="P3670">_xlfn.XLOOKUP(A3670,Booking_data!$A$1:$A$6001,Booking_data!$I$1:$I$6001,"not Found")</f>
        <v>160</v>
      </c>
      <c r="Q3670" s="1">
        <f t="shared" si="3"/>
        <v>320</v>
      </c>
      <c r="R3670" s="1" t="str">
        <f t="array" ref="R3670">_xlfn.XLOOKUP(A3670,Booking_data!$A$1:$A$6001,Booking_data!$L$1:$L$6001,"Not Found")</f>
        <v>Debit Card</v>
      </c>
      <c r="S3670" s="1">
        <f t="array" ref="S3670">_xlfn.XLOOKUP(A3670,Booking_data!$A$1:$A$6001,Booking_data!$N$1:$N$6001,"not Found")</f>
        <v>50</v>
      </c>
      <c r="T3670" s="1" t="str">
        <f t="array" ref="T3670">_xlfn.XLOOKUP(A3670,Booking_data!$A$1:$A$6001,Booking_data!$O$1:$O$6001,"Not Found")</f>
        <v>Male</v>
      </c>
      <c r="U3670" s="1" t="str">
        <f t="shared" si="4"/>
        <v>Above 45</v>
      </c>
      <c r="V3670" s="1" t="str">
        <f t="shared" si="5"/>
        <v>Low Booking</v>
      </c>
    </row>
    <row r="3671" ht="15.75" customHeight="1">
      <c r="A3671" s="1" t="s">
        <v>3985</v>
      </c>
      <c r="B3671" s="6">
        <v>46025.0</v>
      </c>
      <c r="C3671" s="6">
        <v>46025.0</v>
      </c>
      <c r="D3671" s="7">
        <v>0.7708333333333334</v>
      </c>
      <c r="E3671" s="1" t="str">
        <f t="shared" si="1"/>
        <v>Weekend</v>
      </c>
      <c r="F3671" s="1" t="str">
        <f t="shared" si="2"/>
        <v>Jan</v>
      </c>
      <c r="G3671" s="1" t="str">
        <f t="array" ref="G3671">_xlfn.XLOOKUP(A3671,Booking_data!$A$1:$A$6001,Booking_data!$D$1:$D$6001,"not found")</f>
        <v>M019</v>
      </c>
      <c r="H3671" s="1" t="str">
        <f t="array" ref="H3671">_xlfn.XLOOKUP(G3671,Movies_data!$A$1:$A$41,Movies_data!$B$1:$B$41,"not found")</f>
        <v>Animal</v>
      </c>
      <c r="I3671" s="1" t="str">
        <f t="array" ref="I3671">_xlfn.XLOOKUP(G3671,Movies_data!$A$1:$A$41,Movies_data!$D$1:$D$41,"not found")</f>
        <v>Drama</v>
      </c>
      <c r="J3671" s="1" t="str">
        <f t="array" ref="J3671">_xlfn.XLOOKUP(G3671,Movies_data!$A$1:$A$41,Movies_data!$C$1:$C$41,"not found")</f>
        <v>Hindi</v>
      </c>
      <c r="K3671" s="1">
        <f t="array" ref="K3671">_xlfn.XLOOKUP(G3671,Movies_data!$A$1:$A$41,Movies_data!$H$1:$H$41,"Not Found")</f>
        <v>6.1</v>
      </c>
      <c r="L3671" s="1" t="str">
        <f t="array" ref="L3671">_xlfn.XLOOKUP(A3671,Booking_data!$A$1:$A$6001,Booking_data!$E$1:$E$6001,"not Found")</f>
        <v>C082</v>
      </c>
      <c r="M3671" s="1" t="str">
        <f t="array" ref="M3671">_xlfn.XLOOKUP(L3671,Cinemas_data!$A$1:$A$49,Cinemas_data!$I$1:$I$49,"not Found")</f>
        <v>#NAME?</v>
      </c>
      <c r="N3671" s="1" t="str">
        <f t="array" ref="N3671">_xlfn.XLOOKUP(L3671,Cinemas_data!$A$1:$A$49,Cinemas_data!$C$1:$C$49,"not Found")</f>
        <v>Vijayawada</v>
      </c>
      <c r="O3671" s="1">
        <f t="array" ref="O3671">_xlfn.XLOOKUP(A3671,Booking_data!$A$1:$A$6001,Booking_data!$H$1:$H$6001,"not found")</f>
        <v>4</v>
      </c>
      <c r="P3671" s="1">
        <f t="array" ref="P3671">_xlfn.XLOOKUP(A3671,Booking_data!$A$1:$A$6001,Booking_data!$I$1:$I$6001,"not Found")</f>
        <v>360</v>
      </c>
      <c r="Q3671" s="1">
        <f t="shared" si="3"/>
        <v>1440</v>
      </c>
      <c r="R3671" s="1" t="str">
        <f t="array" ref="R3671">_xlfn.XLOOKUP(A3671,Booking_data!$A$1:$A$6001,Booking_data!$L$1:$L$6001,"Not Found")</f>
        <v>UPI</v>
      </c>
      <c r="S3671" s="1">
        <f t="array" ref="S3671">_xlfn.XLOOKUP(A3671,Booking_data!$A$1:$A$6001,Booking_data!$N$1:$N$6001,"not Found")</f>
        <v>25</v>
      </c>
      <c r="T3671" s="1" t="str">
        <f t="array" ref="T3671">_xlfn.XLOOKUP(A3671,Booking_data!$A$1:$A$6001,Booking_data!$O$1:$O$6001,"Not Found")</f>
        <v>Other</v>
      </c>
      <c r="U3671" s="1" t="str">
        <f t="shared" si="4"/>
        <v>Youngster</v>
      </c>
      <c r="V3671" s="1" t="str">
        <f t="shared" si="5"/>
        <v>Medium Booking</v>
      </c>
    </row>
    <row r="3672" ht="15.75" customHeight="1">
      <c r="A3672" s="1" t="s">
        <v>3986</v>
      </c>
      <c r="B3672" s="6">
        <v>46150.0</v>
      </c>
      <c r="C3672" s="6">
        <v>46156.0</v>
      </c>
      <c r="D3672" s="7">
        <v>0.9375</v>
      </c>
      <c r="E3672" s="1" t="str">
        <f t="shared" si="1"/>
        <v>Weekday</v>
      </c>
      <c r="F3672" s="1" t="str">
        <f t="shared" si="2"/>
        <v>May</v>
      </c>
      <c r="G3672" s="1" t="str">
        <f t="array" ref="G3672">_xlfn.XLOOKUP(A3672,Booking_data!$A$1:$A$6001,Booking_data!$D$1:$D$6001,"not found")</f>
        <v>M007</v>
      </c>
      <c r="H3672" s="1" t="str">
        <f t="array" ref="H3672">_xlfn.XLOOKUP(G3672,Movies_data!$A$1:$A$41,Movies_data!$B$1:$B$41,"not found")</f>
        <v>Good Night</v>
      </c>
      <c r="I3672" s="1" t="str">
        <f t="array" ref="I3672">_xlfn.XLOOKUP(G3672,Movies_data!$A$1:$A$41,Movies_data!$D$1:$D$41,"not found")</f>
        <v>Comedy</v>
      </c>
      <c r="J3672" s="1" t="str">
        <f t="array" ref="J3672">_xlfn.XLOOKUP(G3672,Movies_data!$A$1:$A$41,Movies_data!$C$1:$C$41,"not found")</f>
        <v>Tamil</v>
      </c>
      <c r="K3672" s="1">
        <f t="array" ref="K3672">_xlfn.XLOOKUP(G3672,Movies_data!$A$1:$A$41,Movies_data!$H$1:$H$41,"Not Found")</f>
        <v>8</v>
      </c>
      <c r="L3672" s="1" t="str">
        <f t="array" ref="L3672">_xlfn.XLOOKUP(A3672,Booking_data!$A$1:$A$6001,Booking_data!$E$1:$E$6001,"not Found")</f>
        <v>C063</v>
      </c>
      <c r="M3672" s="1" t="str">
        <f t="array" ref="M3672">_xlfn.XLOOKUP(L3672,Cinemas_data!$A$1:$A$49,Cinemas_data!$I$1:$I$49,"not Found")</f>
        <v>#NAME?</v>
      </c>
      <c r="N3672" s="1" t="str">
        <f t="array" ref="N3672">_xlfn.XLOOKUP(L3672,Cinemas_data!$A$1:$A$49,Cinemas_data!$C$1:$C$49,"not Found")</f>
        <v>Mysuru</v>
      </c>
      <c r="O3672" s="1">
        <f t="array" ref="O3672">_xlfn.XLOOKUP(A3672,Booking_data!$A$1:$A$6001,Booking_data!$H$1:$H$6001,"not found")</f>
        <v>1</v>
      </c>
      <c r="P3672" s="1">
        <f t="array" ref="P3672">_xlfn.XLOOKUP(A3672,Booking_data!$A$1:$A$6001,Booking_data!$I$1:$I$6001,"not Found")</f>
        <v>420</v>
      </c>
      <c r="Q3672" s="1">
        <f t="shared" si="3"/>
        <v>420</v>
      </c>
      <c r="R3672" s="1" t="str">
        <f t="array" ref="R3672">_xlfn.XLOOKUP(A3672,Booking_data!$A$1:$A$6001,Booking_data!$L$1:$L$6001,"Not Found")</f>
        <v>UPI</v>
      </c>
      <c r="S3672" s="1">
        <f t="array" ref="S3672">_xlfn.XLOOKUP(A3672,Booking_data!$A$1:$A$6001,Booking_data!$N$1:$N$6001,"not Found")</f>
        <v>60</v>
      </c>
      <c r="T3672" s="1" t="str">
        <f t="array" ref="T3672">_xlfn.XLOOKUP(A3672,Booking_data!$A$1:$A$6001,Booking_data!$O$1:$O$6001,"Not Found")</f>
        <v>Female</v>
      </c>
      <c r="U3672" s="1" t="str">
        <f t="shared" si="4"/>
        <v>Above 45</v>
      </c>
      <c r="V3672" s="1" t="str">
        <f t="shared" si="5"/>
        <v>Low Booking</v>
      </c>
    </row>
    <row r="3673" ht="15.75" customHeight="1">
      <c r="A3673" s="1" t="s">
        <v>3987</v>
      </c>
      <c r="B3673" s="6">
        <v>46055.0</v>
      </c>
      <c r="C3673" s="6">
        <v>46057.0</v>
      </c>
      <c r="D3673" s="7">
        <v>0.3958333333333333</v>
      </c>
      <c r="E3673" s="1" t="str">
        <f t="shared" si="1"/>
        <v>Weekday</v>
      </c>
      <c r="F3673" s="1" t="str">
        <f t="shared" si="2"/>
        <v>Feb</v>
      </c>
      <c r="G3673" s="1" t="str">
        <f t="array" ref="G3673">_xlfn.XLOOKUP(A3673,Booking_data!$A$1:$A$6001,Booking_data!$D$1:$D$6001,"not found")</f>
        <v>M040</v>
      </c>
      <c r="H3673" s="1" t="str">
        <f t="array" ref="H3673">_xlfn.XLOOKUP(G3673,Movies_data!$A$1:$A$41,Movies_data!$B$1:$B$41,"not found")</f>
        <v>Inside Out 2</v>
      </c>
      <c r="I3673" s="1" t="str">
        <f t="array" ref="I3673">_xlfn.XLOOKUP(G3673,Movies_data!$A$1:$A$41,Movies_data!$D$1:$D$41,"not found")</f>
        <v>Animation</v>
      </c>
      <c r="J3673" s="1" t="str">
        <f t="array" ref="J3673">_xlfn.XLOOKUP(G3673,Movies_data!$A$1:$A$41,Movies_data!$C$1:$C$41,"not found")</f>
        <v>English</v>
      </c>
      <c r="K3673" s="1">
        <f t="array" ref="K3673">_xlfn.XLOOKUP(G3673,Movies_data!$A$1:$A$41,Movies_data!$H$1:$H$41,"Not Found")</f>
        <v>7.6</v>
      </c>
      <c r="L3673" s="1" t="str">
        <f t="array" ref="L3673">_xlfn.XLOOKUP(A3673,Booking_data!$A$1:$A$6001,Booking_data!$E$1:$E$6001,"not Found")</f>
        <v>C153</v>
      </c>
      <c r="M3673" s="1" t="str">
        <f t="array" ref="M3673">_xlfn.XLOOKUP(L3673,Cinemas_data!$A$1:$A$49,Cinemas_data!$I$1:$I$49,"not Found")</f>
        <v>#NAME?</v>
      </c>
      <c r="N3673" s="1" t="str">
        <f t="array" ref="N3673">_xlfn.XLOOKUP(L3673,Cinemas_data!$A$1:$A$49,Cinemas_data!$C$1:$C$49,"not Found")</f>
        <v>Kochi</v>
      </c>
      <c r="O3673" s="1">
        <f t="array" ref="O3673">_xlfn.XLOOKUP(A3673,Booking_data!$A$1:$A$6001,Booking_data!$H$1:$H$6001,"not found")</f>
        <v>2</v>
      </c>
      <c r="P3673" s="1">
        <f t="array" ref="P3673">_xlfn.XLOOKUP(A3673,Booking_data!$A$1:$A$6001,Booking_data!$I$1:$I$6001,"not Found")</f>
        <v>320</v>
      </c>
      <c r="Q3673" s="1">
        <f t="shared" si="3"/>
        <v>640</v>
      </c>
      <c r="R3673" s="1" t="str">
        <f t="array" ref="R3673">_xlfn.XLOOKUP(A3673,Booking_data!$A$1:$A$6001,Booking_data!$L$1:$L$6001,"Not Found")</f>
        <v>Net Banking</v>
      </c>
      <c r="S3673" s="1">
        <f t="array" ref="S3673">_xlfn.XLOOKUP(A3673,Booking_data!$A$1:$A$6001,Booking_data!$N$1:$N$6001,"not Found")</f>
        <v>59</v>
      </c>
      <c r="T3673" s="1" t="str">
        <f t="array" ref="T3673">_xlfn.XLOOKUP(A3673,Booking_data!$A$1:$A$6001,Booking_data!$O$1:$O$6001,"Not Found")</f>
        <v>Male</v>
      </c>
      <c r="U3673" s="1" t="str">
        <f t="shared" si="4"/>
        <v>Above 45</v>
      </c>
      <c r="V3673" s="1" t="str">
        <f t="shared" si="5"/>
        <v>Low Booking</v>
      </c>
    </row>
    <row r="3674" ht="15.75" customHeight="1">
      <c r="A3674" s="1" t="s">
        <v>3988</v>
      </c>
      <c r="B3674" s="6">
        <v>46156.0</v>
      </c>
      <c r="C3674" s="6">
        <v>46160.0</v>
      </c>
      <c r="D3674" s="7">
        <v>0.8854166666666666</v>
      </c>
      <c r="E3674" s="1" t="str">
        <f t="shared" si="1"/>
        <v>Weekday</v>
      </c>
      <c r="F3674" s="1" t="str">
        <f t="shared" si="2"/>
        <v>May</v>
      </c>
      <c r="G3674" s="1" t="str">
        <f t="array" ref="G3674">_xlfn.XLOOKUP(A3674,Booking_data!$A$1:$A$6001,Booking_data!$D$1:$D$6001,"not found")</f>
        <v>M033</v>
      </c>
      <c r="H3674" s="1" t="str">
        <f t="array" ref="H3674">_xlfn.XLOOKUP(G3674,Movies_data!$A$1:$A$41,Movies_data!$B$1:$B$41,"not found")</f>
        <v>Lucifer</v>
      </c>
      <c r="I3674" s="1" t="str">
        <f t="array" ref="I3674">_xlfn.XLOOKUP(G3674,Movies_data!$A$1:$A$41,Movies_data!$D$1:$D$41,"not found")</f>
        <v>Action</v>
      </c>
      <c r="J3674" s="1" t="str">
        <f t="array" ref="J3674">_xlfn.XLOOKUP(G3674,Movies_data!$A$1:$A$41,Movies_data!$C$1:$C$41,"not found")</f>
        <v>Malayalam</v>
      </c>
      <c r="K3674" s="1">
        <f t="array" ref="K3674">_xlfn.XLOOKUP(G3674,Movies_data!$A$1:$A$41,Movies_data!$H$1:$H$41,"Not Found")</f>
        <v>7.5</v>
      </c>
      <c r="L3674" s="1" t="str">
        <f t="array" ref="L3674">_xlfn.XLOOKUP(A3674,Booking_data!$A$1:$A$6001,Booking_data!$E$1:$E$6001,"not Found")</f>
        <v>C093</v>
      </c>
      <c r="M3674" s="1" t="str">
        <f t="array" ref="M3674">_xlfn.XLOOKUP(L3674,Cinemas_data!$A$1:$A$49,Cinemas_data!$I$1:$I$49,"not Found")</f>
        <v>#NAME?</v>
      </c>
      <c r="N3674" s="1" t="str">
        <f t="array" ref="N3674">_xlfn.XLOOKUP(L3674,Cinemas_data!$A$1:$A$49,Cinemas_data!$C$1:$C$49,"not Found")</f>
        <v>Mumbai</v>
      </c>
      <c r="O3674" s="1">
        <f t="array" ref="O3674">_xlfn.XLOOKUP(A3674,Booking_data!$A$1:$A$6001,Booking_data!$H$1:$H$6001,"not found")</f>
        <v>4</v>
      </c>
      <c r="P3674" s="1">
        <f t="array" ref="P3674">_xlfn.XLOOKUP(A3674,Booking_data!$A$1:$A$6001,Booking_data!$I$1:$I$6001,"not Found")</f>
        <v>240</v>
      </c>
      <c r="Q3674" s="1">
        <f t="shared" si="3"/>
        <v>960</v>
      </c>
      <c r="R3674" s="1" t="str">
        <f t="array" ref="R3674">_xlfn.XLOOKUP(A3674,Booking_data!$A$1:$A$6001,Booking_data!$L$1:$L$6001,"Not Found")</f>
        <v>Net Banking</v>
      </c>
      <c r="S3674" s="1">
        <f t="array" ref="S3674">_xlfn.XLOOKUP(A3674,Booking_data!$A$1:$A$6001,Booking_data!$N$1:$N$6001,"not Found")</f>
        <v>51</v>
      </c>
      <c r="T3674" s="1" t="str">
        <f t="array" ref="T3674">_xlfn.XLOOKUP(A3674,Booking_data!$A$1:$A$6001,Booking_data!$O$1:$O$6001,"Not Found")</f>
        <v>Other</v>
      </c>
      <c r="U3674" s="1" t="str">
        <f t="shared" si="4"/>
        <v>Above 45</v>
      </c>
      <c r="V3674" s="1" t="str">
        <f t="shared" si="5"/>
        <v>Medium Booking</v>
      </c>
    </row>
    <row r="3675" ht="15.75" customHeight="1">
      <c r="A3675" s="1" t="s">
        <v>3989</v>
      </c>
      <c r="B3675" s="6">
        <v>46087.0</v>
      </c>
      <c r="C3675" s="6">
        <v>46090.0</v>
      </c>
      <c r="D3675" s="7">
        <v>0.3958333333333333</v>
      </c>
      <c r="E3675" s="1" t="str">
        <f t="shared" si="1"/>
        <v>Weekday</v>
      </c>
      <c r="F3675" s="1" t="str">
        <f t="shared" si="2"/>
        <v>Mar</v>
      </c>
      <c r="G3675" s="1" t="str">
        <f t="array" ref="G3675">_xlfn.XLOOKUP(A3675,Booking_data!$A$1:$A$6001,Booking_data!$D$1:$D$6001,"not found")</f>
        <v>M033</v>
      </c>
      <c r="H3675" s="1" t="str">
        <f t="array" ref="H3675">_xlfn.XLOOKUP(G3675,Movies_data!$A$1:$A$41,Movies_data!$B$1:$B$41,"not found")</f>
        <v>Lucifer</v>
      </c>
      <c r="I3675" s="1" t="str">
        <f t="array" ref="I3675">_xlfn.XLOOKUP(G3675,Movies_data!$A$1:$A$41,Movies_data!$D$1:$D$41,"not found")</f>
        <v>Action</v>
      </c>
      <c r="J3675" s="1" t="str">
        <f t="array" ref="J3675">_xlfn.XLOOKUP(G3675,Movies_data!$A$1:$A$41,Movies_data!$C$1:$C$41,"not found")</f>
        <v>Malayalam</v>
      </c>
      <c r="K3675" s="1">
        <f t="array" ref="K3675">_xlfn.XLOOKUP(G3675,Movies_data!$A$1:$A$41,Movies_data!$H$1:$H$41,"Not Found")</f>
        <v>7.5</v>
      </c>
      <c r="L3675" s="1" t="str">
        <f t="array" ref="L3675">_xlfn.XLOOKUP(A3675,Booking_data!$A$1:$A$6001,Booking_data!$E$1:$E$6001,"not Found")</f>
        <v>C151</v>
      </c>
      <c r="M3675" s="1" t="str">
        <f t="array" ref="M3675">_xlfn.XLOOKUP(L3675,Cinemas_data!$A$1:$A$49,Cinemas_data!$I$1:$I$49,"not Found")</f>
        <v>#NAME?</v>
      </c>
      <c r="N3675" s="1" t="str">
        <f t="array" ref="N3675">_xlfn.XLOOKUP(L3675,Cinemas_data!$A$1:$A$49,Cinemas_data!$C$1:$C$49,"not Found")</f>
        <v>Kochi</v>
      </c>
      <c r="O3675" s="1">
        <f t="array" ref="O3675">_xlfn.XLOOKUP(A3675,Booking_data!$A$1:$A$6001,Booking_data!$H$1:$H$6001,"not found")</f>
        <v>3</v>
      </c>
      <c r="P3675" s="1">
        <f t="array" ref="P3675">_xlfn.XLOOKUP(A3675,Booking_data!$A$1:$A$6001,Booking_data!$I$1:$I$6001,"not Found")</f>
        <v>460</v>
      </c>
      <c r="Q3675" s="1">
        <f t="shared" si="3"/>
        <v>1380</v>
      </c>
      <c r="R3675" s="1" t="str">
        <f t="array" ref="R3675">_xlfn.XLOOKUP(A3675,Booking_data!$A$1:$A$6001,Booking_data!$L$1:$L$6001,"Not Found")</f>
        <v>UPI</v>
      </c>
      <c r="S3675" s="1">
        <f t="array" ref="S3675">_xlfn.XLOOKUP(A3675,Booking_data!$A$1:$A$6001,Booking_data!$N$1:$N$6001,"not Found")</f>
        <v>56</v>
      </c>
      <c r="T3675" s="1" t="str">
        <f t="array" ref="T3675">_xlfn.XLOOKUP(A3675,Booking_data!$A$1:$A$6001,Booking_data!$O$1:$O$6001,"Not Found")</f>
        <v>Male</v>
      </c>
      <c r="U3675" s="1" t="str">
        <f t="shared" si="4"/>
        <v>Above 45</v>
      </c>
      <c r="V3675" s="1" t="str">
        <f t="shared" si="5"/>
        <v>Medium Booking</v>
      </c>
    </row>
    <row r="3676" ht="15.75" customHeight="1">
      <c r="A3676" s="1" t="s">
        <v>3990</v>
      </c>
      <c r="B3676" s="6">
        <v>46161.0</v>
      </c>
      <c r="C3676" s="6">
        <v>46165.0</v>
      </c>
      <c r="D3676" s="7">
        <v>0.9375</v>
      </c>
      <c r="E3676" s="1" t="str">
        <f t="shared" si="1"/>
        <v>Weekday</v>
      </c>
      <c r="F3676" s="1" t="str">
        <f t="shared" si="2"/>
        <v>May</v>
      </c>
      <c r="G3676" s="1" t="str">
        <f t="array" ref="G3676">_xlfn.XLOOKUP(A3676,Booking_data!$A$1:$A$6001,Booking_data!$D$1:$D$6001,"not found")</f>
        <v>M018</v>
      </c>
      <c r="H3676" s="1" t="str">
        <f t="array" ref="H3676">_xlfn.XLOOKUP(G3676,Movies_data!$A$1:$A$41,Movies_data!$B$1:$B$41,"not found")</f>
        <v>Sita Ramam</v>
      </c>
      <c r="I3676" s="1" t="str">
        <f t="array" ref="I3676">_xlfn.XLOOKUP(G3676,Movies_data!$A$1:$A$41,Movies_data!$D$1:$D$41,"not found")</f>
        <v>Romance</v>
      </c>
      <c r="J3676" s="1" t="str">
        <f t="array" ref="J3676">_xlfn.XLOOKUP(G3676,Movies_data!$A$1:$A$41,Movies_data!$C$1:$C$41,"not found")</f>
        <v>Telugu</v>
      </c>
      <c r="K3676" s="1">
        <f t="array" ref="K3676">_xlfn.XLOOKUP(G3676,Movies_data!$A$1:$A$41,Movies_data!$H$1:$H$41,"Not Found")</f>
        <v>8.5</v>
      </c>
      <c r="L3676" s="1" t="str">
        <f t="array" ref="L3676">_xlfn.XLOOKUP(A3676,Booking_data!$A$1:$A$6001,Booking_data!$E$1:$E$6001,"not Found")</f>
        <v>C093</v>
      </c>
      <c r="M3676" s="1" t="str">
        <f t="array" ref="M3676">_xlfn.XLOOKUP(L3676,Cinemas_data!$A$1:$A$49,Cinemas_data!$I$1:$I$49,"not Found")</f>
        <v>#NAME?</v>
      </c>
      <c r="N3676" s="1" t="str">
        <f t="array" ref="N3676">_xlfn.XLOOKUP(L3676,Cinemas_data!$A$1:$A$49,Cinemas_data!$C$1:$C$49,"not Found")</f>
        <v>Mumbai</v>
      </c>
      <c r="O3676" s="1">
        <f t="array" ref="O3676">_xlfn.XLOOKUP(A3676,Booking_data!$A$1:$A$6001,Booking_data!$H$1:$H$6001,"not found")</f>
        <v>4</v>
      </c>
      <c r="P3676" s="1">
        <f t="array" ref="P3676">_xlfn.XLOOKUP(A3676,Booking_data!$A$1:$A$6001,Booking_data!$I$1:$I$6001,"not Found")</f>
        <v>240</v>
      </c>
      <c r="Q3676" s="1">
        <f t="shared" si="3"/>
        <v>960</v>
      </c>
      <c r="R3676" s="1" t="str">
        <f t="array" ref="R3676">_xlfn.XLOOKUP(A3676,Booking_data!$A$1:$A$6001,Booking_data!$L$1:$L$6001,"Not Found")</f>
        <v>Credit Card</v>
      </c>
      <c r="S3676" s="1">
        <f t="array" ref="S3676">_xlfn.XLOOKUP(A3676,Booking_data!$A$1:$A$6001,Booking_data!$N$1:$N$6001,"not Found")</f>
        <v>32</v>
      </c>
      <c r="T3676" s="1" t="str">
        <f t="array" ref="T3676">_xlfn.XLOOKUP(A3676,Booking_data!$A$1:$A$6001,Booking_data!$O$1:$O$6001,"Not Found")</f>
        <v>Female</v>
      </c>
      <c r="U3676" s="1" t="str">
        <f t="shared" si="4"/>
        <v>Middle Age</v>
      </c>
      <c r="V3676" s="1" t="str">
        <f t="shared" si="5"/>
        <v>Medium Booking</v>
      </c>
    </row>
    <row r="3677" ht="15.75" customHeight="1">
      <c r="A3677" s="1" t="s">
        <v>3991</v>
      </c>
      <c r="B3677" s="6">
        <v>46181.0</v>
      </c>
      <c r="C3677" s="6">
        <v>46181.0</v>
      </c>
      <c r="D3677" s="7">
        <v>0.7708333333333334</v>
      </c>
      <c r="E3677" s="1" t="str">
        <f t="shared" si="1"/>
        <v>Weekday</v>
      </c>
      <c r="F3677" s="1" t="str">
        <f t="shared" si="2"/>
        <v>Jun</v>
      </c>
      <c r="G3677" s="1" t="str">
        <f t="array" ref="G3677">_xlfn.XLOOKUP(A3677,Booking_data!$A$1:$A$6001,Booking_data!$D$1:$D$6001,"not found")</f>
        <v>M016</v>
      </c>
      <c r="H3677" s="1" t="str">
        <f t="array" ref="H3677">_xlfn.XLOOKUP(G3677,Movies_data!$A$1:$A$41,Movies_data!$B$1:$B$41,"not found")</f>
        <v>Arjun Reddy</v>
      </c>
      <c r="I3677" s="1" t="str">
        <f t="array" ref="I3677">_xlfn.XLOOKUP(G3677,Movies_data!$A$1:$A$41,Movies_data!$D$1:$D$41,"not found")</f>
        <v>Drama</v>
      </c>
      <c r="J3677" s="1" t="str">
        <f t="array" ref="J3677">_xlfn.XLOOKUP(G3677,Movies_data!$A$1:$A$41,Movies_data!$C$1:$C$41,"not found")</f>
        <v>Telugu</v>
      </c>
      <c r="K3677" s="1">
        <f t="array" ref="K3677">_xlfn.XLOOKUP(G3677,Movies_data!$A$1:$A$41,Movies_data!$H$1:$H$41,"Not Found")</f>
        <v>7.7</v>
      </c>
      <c r="L3677" s="1" t="str">
        <f t="array" ref="L3677">_xlfn.XLOOKUP(A3677,Booking_data!$A$1:$A$6001,Booking_data!$E$1:$E$6001,"not Found")</f>
        <v>C102</v>
      </c>
      <c r="M3677" s="1" t="str">
        <f t="array" ref="M3677">_xlfn.XLOOKUP(L3677,Cinemas_data!$A$1:$A$49,Cinemas_data!$I$1:$I$49,"not Found")</f>
        <v>#NAME?</v>
      </c>
      <c r="N3677" s="1" t="str">
        <f t="array" ref="N3677">_xlfn.XLOOKUP(L3677,Cinemas_data!$A$1:$A$49,Cinemas_data!$C$1:$C$49,"not Found")</f>
        <v>Pune</v>
      </c>
      <c r="O3677" s="1">
        <f t="array" ref="O3677">_xlfn.XLOOKUP(A3677,Booking_data!$A$1:$A$6001,Booking_data!$H$1:$H$6001,"not found")</f>
        <v>2</v>
      </c>
      <c r="P3677" s="1">
        <f t="array" ref="P3677">_xlfn.XLOOKUP(A3677,Booking_data!$A$1:$A$6001,Booking_data!$I$1:$I$6001,"not Found")</f>
        <v>220</v>
      </c>
      <c r="Q3677" s="1">
        <f t="shared" si="3"/>
        <v>440</v>
      </c>
      <c r="R3677" s="1" t="str">
        <f t="array" ref="R3677">_xlfn.XLOOKUP(A3677,Booking_data!$A$1:$A$6001,Booking_data!$L$1:$L$6001,"Not Found")</f>
        <v>UPI</v>
      </c>
      <c r="S3677" s="1">
        <f t="array" ref="S3677">_xlfn.XLOOKUP(A3677,Booking_data!$A$1:$A$6001,Booking_data!$N$1:$N$6001,"not Found")</f>
        <v>46</v>
      </c>
      <c r="T3677" s="1" t="str">
        <f t="array" ref="T3677">_xlfn.XLOOKUP(A3677,Booking_data!$A$1:$A$6001,Booking_data!$O$1:$O$6001,"Not Found")</f>
        <v>Other</v>
      </c>
      <c r="U3677" s="1" t="str">
        <f t="shared" si="4"/>
        <v>Above 45</v>
      </c>
      <c r="V3677" s="1" t="str">
        <f t="shared" si="5"/>
        <v>Low Booking</v>
      </c>
    </row>
    <row r="3678" ht="15.75" customHeight="1">
      <c r="A3678" s="1" t="s">
        <v>3992</v>
      </c>
      <c r="B3678" s="6">
        <v>46190.0</v>
      </c>
      <c r="C3678" s="6">
        <v>46194.0</v>
      </c>
      <c r="D3678" s="7">
        <v>0.7708333333333334</v>
      </c>
      <c r="E3678" s="1" t="str">
        <f t="shared" si="1"/>
        <v>Weekday</v>
      </c>
      <c r="F3678" s="1" t="str">
        <f t="shared" si="2"/>
        <v>Jun</v>
      </c>
      <c r="G3678" s="1" t="str">
        <f t="array" ref="G3678">_xlfn.XLOOKUP(A3678,Booking_data!$A$1:$A$6001,Booking_data!$D$1:$D$6001,"not found")</f>
        <v>M005</v>
      </c>
      <c r="H3678" s="1" t="str">
        <f t="array" ref="H3678">_xlfn.XLOOKUP(G3678,Movies_data!$A$1:$A$41,Movies_data!$B$1:$B$41,"not found")</f>
        <v>Ponniyin Selvan II</v>
      </c>
      <c r="I3678" s="1" t="str">
        <f t="array" ref="I3678">_xlfn.XLOOKUP(G3678,Movies_data!$A$1:$A$41,Movies_data!$D$1:$D$41,"not found")</f>
        <v>Drama</v>
      </c>
      <c r="J3678" s="1" t="str">
        <f t="array" ref="J3678">_xlfn.XLOOKUP(G3678,Movies_data!$A$1:$A$41,Movies_data!$C$1:$C$41,"not found")</f>
        <v>Tamil</v>
      </c>
      <c r="K3678" s="1">
        <f t="array" ref="K3678">_xlfn.XLOOKUP(G3678,Movies_data!$A$1:$A$41,Movies_data!$H$1:$H$41,"Not Found")</f>
        <v>7.3</v>
      </c>
      <c r="L3678" s="1" t="str">
        <f t="array" ref="L3678">_xlfn.XLOOKUP(A3678,Booking_data!$A$1:$A$6001,Booking_data!$E$1:$E$6001,"not Found")</f>
        <v>C131</v>
      </c>
      <c r="M3678" s="1" t="str">
        <f t="array" ref="M3678">_xlfn.XLOOKUP(L3678,Cinemas_data!$A$1:$A$49,Cinemas_data!$I$1:$I$49,"not Found")</f>
        <v>#NAME?</v>
      </c>
      <c r="N3678" s="1" t="str">
        <f t="array" ref="N3678">_xlfn.XLOOKUP(L3678,Cinemas_data!$A$1:$A$49,Cinemas_data!$C$1:$C$49,"not Found")</f>
        <v>Kolkata</v>
      </c>
      <c r="O3678" s="1">
        <f t="array" ref="O3678">_xlfn.XLOOKUP(A3678,Booking_data!$A$1:$A$6001,Booking_data!$H$1:$H$6001,"not found")</f>
        <v>1</v>
      </c>
      <c r="P3678" s="1">
        <f t="array" ref="P3678">_xlfn.XLOOKUP(A3678,Booking_data!$A$1:$A$6001,Booking_data!$I$1:$I$6001,"not Found")</f>
        <v>160</v>
      </c>
      <c r="Q3678" s="1">
        <f t="shared" si="3"/>
        <v>160</v>
      </c>
      <c r="R3678" s="1" t="str">
        <f t="array" ref="R3678">_xlfn.XLOOKUP(A3678,Booking_data!$A$1:$A$6001,Booking_data!$L$1:$L$6001,"Not Found")</f>
        <v>Credit Card</v>
      </c>
      <c r="S3678" s="1">
        <f t="array" ref="S3678">_xlfn.XLOOKUP(A3678,Booking_data!$A$1:$A$6001,Booking_data!$N$1:$N$6001,"not Found")</f>
        <v>59</v>
      </c>
      <c r="T3678" s="1" t="str">
        <f t="array" ref="T3678">_xlfn.XLOOKUP(A3678,Booking_data!$A$1:$A$6001,Booking_data!$O$1:$O$6001,"Not Found")</f>
        <v>Male</v>
      </c>
      <c r="U3678" s="1" t="str">
        <f t="shared" si="4"/>
        <v>Above 45</v>
      </c>
      <c r="V3678" s="1" t="str">
        <f t="shared" si="5"/>
        <v>Low Booking</v>
      </c>
    </row>
    <row r="3679" ht="15.75" customHeight="1">
      <c r="A3679" s="1" t="s">
        <v>3993</v>
      </c>
      <c r="B3679" s="6">
        <v>46125.0</v>
      </c>
      <c r="C3679" s="6">
        <v>46126.0</v>
      </c>
      <c r="D3679" s="7">
        <v>0.8854166666666666</v>
      </c>
      <c r="E3679" s="1" t="str">
        <f t="shared" si="1"/>
        <v>Weekday</v>
      </c>
      <c r="F3679" s="1" t="str">
        <f t="shared" si="2"/>
        <v>Apr</v>
      </c>
      <c r="G3679" s="1" t="str">
        <f t="array" ref="G3679">_xlfn.XLOOKUP(A3679,Booking_data!$A$1:$A$6001,Booking_data!$D$1:$D$6001,"not found")</f>
        <v>M008</v>
      </c>
      <c r="H3679" s="1" t="str">
        <f t="array" ref="H3679">_xlfn.XLOOKUP(G3679,Movies_data!$A$1:$A$41,Movies_data!$B$1:$B$41,"not found")</f>
        <v>Love Today</v>
      </c>
      <c r="I3679" s="1" t="str">
        <f t="array" ref="I3679">_xlfn.XLOOKUP(G3679,Movies_data!$A$1:$A$41,Movies_data!$D$1:$D$41,"not found")</f>
        <v>Romance</v>
      </c>
      <c r="J3679" s="1" t="str">
        <f t="array" ref="J3679">_xlfn.XLOOKUP(G3679,Movies_data!$A$1:$A$41,Movies_data!$C$1:$C$41,"not found")</f>
        <v>Tamil</v>
      </c>
      <c r="K3679" s="1">
        <f t="array" ref="K3679">_xlfn.XLOOKUP(G3679,Movies_data!$A$1:$A$41,Movies_data!$H$1:$H$41,"Not Found")</f>
        <v>7.4</v>
      </c>
      <c r="L3679" s="1" t="str">
        <f t="array" ref="L3679">_xlfn.XLOOKUP(A3679,Booking_data!$A$1:$A$6001,Booking_data!$E$1:$E$6001,"not Found")</f>
        <v>C042</v>
      </c>
      <c r="M3679" s="1" t="str">
        <f t="array" ref="M3679">_xlfn.XLOOKUP(L3679,Cinemas_data!$A$1:$A$49,Cinemas_data!$I$1:$I$49,"not Found")</f>
        <v>#NAME?</v>
      </c>
      <c r="N3679" s="1" t="str">
        <f t="array" ref="N3679">_xlfn.XLOOKUP(L3679,Cinemas_data!$A$1:$A$49,Cinemas_data!$C$1:$C$49,"not Found")</f>
        <v>Salem</v>
      </c>
      <c r="O3679" s="1">
        <f t="array" ref="O3679">_xlfn.XLOOKUP(A3679,Booking_data!$A$1:$A$6001,Booking_data!$H$1:$H$6001,"not found")</f>
        <v>4</v>
      </c>
      <c r="P3679" s="1">
        <f t="array" ref="P3679">_xlfn.XLOOKUP(A3679,Booking_data!$A$1:$A$6001,Booking_data!$I$1:$I$6001,"not Found")</f>
        <v>280</v>
      </c>
      <c r="Q3679" s="1">
        <f t="shared" si="3"/>
        <v>1120</v>
      </c>
      <c r="R3679" s="1" t="str">
        <f t="array" ref="R3679">_xlfn.XLOOKUP(A3679,Booking_data!$A$1:$A$6001,Booking_data!$L$1:$L$6001,"Not Found")</f>
        <v>Net Banking</v>
      </c>
      <c r="S3679" s="1">
        <f t="array" ref="S3679">_xlfn.XLOOKUP(A3679,Booking_data!$A$1:$A$6001,Booking_data!$N$1:$N$6001,"not Found")</f>
        <v>18</v>
      </c>
      <c r="T3679" s="1" t="str">
        <f t="array" ref="T3679">_xlfn.XLOOKUP(A3679,Booking_data!$A$1:$A$6001,Booking_data!$O$1:$O$6001,"Not Found")</f>
        <v>Male</v>
      </c>
      <c r="U3679" s="1" t="str">
        <f t="shared" si="4"/>
        <v>Youngster</v>
      </c>
      <c r="V3679" s="1" t="str">
        <f t="shared" si="5"/>
        <v>Medium Booking</v>
      </c>
    </row>
    <row r="3680" ht="15.75" customHeight="1">
      <c r="A3680" s="1" t="s">
        <v>3994</v>
      </c>
      <c r="B3680" s="6">
        <v>46028.0</v>
      </c>
      <c r="C3680" s="6">
        <v>46034.0</v>
      </c>
      <c r="D3680" s="7">
        <v>0.9375</v>
      </c>
      <c r="E3680" s="1" t="str">
        <f t="shared" si="1"/>
        <v>Weekday</v>
      </c>
      <c r="F3680" s="1" t="str">
        <f t="shared" si="2"/>
        <v>Jan</v>
      </c>
      <c r="G3680" s="1" t="str">
        <f t="array" ref="G3680">_xlfn.XLOOKUP(A3680,Booking_data!$A$1:$A$6001,Booking_data!$D$1:$D$6001,"not found")</f>
        <v>M038</v>
      </c>
      <c r="H3680" s="1" t="str">
        <f t="array" ref="H3680">_xlfn.XLOOKUP(G3680,Movies_data!$A$1:$A$41,Movies_data!$B$1:$B$41,"not found")</f>
        <v>Barbie</v>
      </c>
      <c r="I3680" s="1" t="str">
        <f t="array" ref="I3680">_xlfn.XLOOKUP(G3680,Movies_data!$A$1:$A$41,Movies_data!$D$1:$D$41,"not found")</f>
        <v>Comedy</v>
      </c>
      <c r="J3680" s="1" t="str">
        <f t="array" ref="J3680">_xlfn.XLOOKUP(G3680,Movies_data!$A$1:$A$41,Movies_data!$C$1:$C$41,"not found")</f>
        <v>English</v>
      </c>
      <c r="K3680" s="1">
        <f t="array" ref="K3680">_xlfn.XLOOKUP(G3680,Movies_data!$A$1:$A$41,Movies_data!$H$1:$H$41,"Not Found")</f>
        <v>6.8</v>
      </c>
      <c r="L3680" s="1" t="str">
        <f t="array" ref="L3680">_xlfn.XLOOKUP(A3680,Booking_data!$A$1:$A$6001,Booking_data!$E$1:$E$6001,"not Found")</f>
        <v>C101</v>
      </c>
      <c r="M3680" s="1" t="str">
        <f t="array" ref="M3680">_xlfn.XLOOKUP(L3680,Cinemas_data!$A$1:$A$49,Cinemas_data!$I$1:$I$49,"not Found")</f>
        <v>#NAME?</v>
      </c>
      <c r="N3680" s="1" t="str">
        <f t="array" ref="N3680">_xlfn.XLOOKUP(L3680,Cinemas_data!$A$1:$A$49,Cinemas_data!$C$1:$C$49,"not Found")</f>
        <v>Pune</v>
      </c>
      <c r="O3680" s="1">
        <f t="array" ref="O3680">_xlfn.XLOOKUP(A3680,Booking_data!$A$1:$A$6001,Booking_data!$H$1:$H$6001,"not found")</f>
        <v>3</v>
      </c>
      <c r="P3680" s="1">
        <f t="array" ref="P3680">_xlfn.XLOOKUP(A3680,Booking_data!$A$1:$A$6001,Booking_data!$I$1:$I$6001,"not Found")</f>
        <v>180</v>
      </c>
      <c r="Q3680" s="1">
        <f t="shared" si="3"/>
        <v>540</v>
      </c>
      <c r="R3680" s="1" t="str">
        <f t="array" ref="R3680">_xlfn.XLOOKUP(A3680,Booking_data!$A$1:$A$6001,Booking_data!$L$1:$L$6001,"Not Found")</f>
        <v>Credit Card</v>
      </c>
      <c r="S3680" s="1">
        <f t="array" ref="S3680">_xlfn.XLOOKUP(A3680,Booking_data!$A$1:$A$6001,Booking_data!$N$1:$N$6001,"not Found")</f>
        <v>28</v>
      </c>
      <c r="T3680" s="1" t="str">
        <f t="array" ref="T3680">_xlfn.XLOOKUP(A3680,Booking_data!$A$1:$A$6001,Booking_data!$O$1:$O$6001,"Not Found")</f>
        <v>Other</v>
      </c>
      <c r="U3680" s="1" t="str">
        <f t="shared" si="4"/>
        <v>Youngster</v>
      </c>
      <c r="V3680" s="1" t="str">
        <f t="shared" si="5"/>
        <v>Medium Booking</v>
      </c>
    </row>
    <row r="3681" ht="15.75" customHeight="1">
      <c r="A3681" s="1" t="s">
        <v>3995</v>
      </c>
      <c r="B3681" s="6">
        <v>46130.0</v>
      </c>
      <c r="C3681" s="6">
        <v>46135.0</v>
      </c>
      <c r="D3681" s="7">
        <v>0.9375</v>
      </c>
      <c r="E3681" s="1" t="str">
        <f t="shared" si="1"/>
        <v>Weekend</v>
      </c>
      <c r="F3681" s="1" t="str">
        <f t="shared" si="2"/>
        <v>Apr</v>
      </c>
      <c r="G3681" s="1" t="str">
        <f t="array" ref="G3681">_xlfn.XLOOKUP(A3681,Booking_data!$A$1:$A$6001,Booking_data!$D$1:$D$6001,"not found")</f>
        <v>M018</v>
      </c>
      <c r="H3681" s="1" t="str">
        <f t="array" ref="H3681">_xlfn.XLOOKUP(G3681,Movies_data!$A$1:$A$41,Movies_data!$B$1:$B$41,"not found")</f>
        <v>Sita Ramam</v>
      </c>
      <c r="I3681" s="1" t="str">
        <f t="array" ref="I3681">_xlfn.XLOOKUP(G3681,Movies_data!$A$1:$A$41,Movies_data!$D$1:$D$41,"not found")</f>
        <v>Romance</v>
      </c>
      <c r="J3681" s="1" t="str">
        <f t="array" ref="J3681">_xlfn.XLOOKUP(G3681,Movies_data!$A$1:$A$41,Movies_data!$C$1:$C$41,"not found")</f>
        <v>Telugu</v>
      </c>
      <c r="K3681" s="1">
        <f t="array" ref="K3681">_xlfn.XLOOKUP(G3681,Movies_data!$A$1:$A$41,Movies_data!$H$1:$H$41,"Not Found")</f>
        <v>8.5</v>
      </c>
      <c r="L3681" s="1" t="str">
        <f t="array" ref="L3681">_xlfn.XLOOKUP(A3681,Booking_data!$A$1:$A$6001,Booking_data!$E$1:$E$6001,"not Found")</f>
        <v>C131</v>
      </c>
      <c r="M3681" s="1" t="str">
        <f t="array" ref="M3681">_xlfn.XLOOKUP(L3681,Cinemas_data!$A$1:$A$49,Cinemas_data!$I$1:$I$49,"not Found")</f>
        <v>#NAME?</v>
      </c>
      <c r="N3681" s="1" t="str">
        <f t="array" ref="N3681">_xlfn.XLOOKUP(L3681,Cinemas_data!$A$1:$A$49,Cinemas_data!$C$1:$C$49,"not Found")</f>
        <v>Kolkata</v>
      </c>
      <c r="O3681" s="1">
        <f t="array" ref="O3681">_xlfn.XLOOKUP(A3681,Booking_data!$A$1:$A$6001,Booking_data!$H$1:$H$6001,"not found")</f>
        <v>3</v>
      </c>
      <c r="P3681" s="1">
        <f t="array" ref="P3681">_xlfn.XLOOKUP(A3681,Booking_data!$A$1:$A$6001,Booking_data!$I$1:$I$6001,"not Found")</f>
        <v>160</v>
      </c>
      <c r="Q3681" s="1">
        <f t="shared" si="3"/>
        <v>480</v>
      </c>
      <c r="R3681" s="1" t="str">
        <f t="array" ref="R3681">_xlfn.XLOOKUP(A3681,Booking_data!$A$1:$A$6001,Booking_data!$L$1:$L$6001,"Not Found")</f>
        <v>Debit Card</v>
      </c>
      <c r="S3681" s="1">
        <f t="array" ref="S3681">_xlfn.XLOOKUP(A3681,Booking_data!$A$1:$A$6001,Booking_data!$N$1:$N$6001,"not Found")</f>
        <v>20</v>
      </c>
      <c r="T3681" s="1" t="str">
        <f t="array" ref="T3681">_xlfn.XLOOKUP(A3681,Booking_data!$A$1:$A$6001,Booking_data!$O$1:$O$6001,"Not Found")</f>
        <v>Other</v>
      </c>
      <c r="U3681" s="1" t="str">
        <f t="shared" si="4"/>
        <v>Youngster</v>
      </c>
      <c r="V3681" s="1" t="str">
        <f t="shared" si="5"/>
        <v>Medium Booking</v>
      </c>
    </row>
    <row r="3682" ht="15.75" customHeight="1">
      <c r="A3682" s="1" t="s">
        <v>3996</v>
      </c>
      <c r="B3682" s="6">
        <v>46027.0</v>
      </c>
      <c r="C3682" s="6">
        <v>46030.0</v>
      </c>
      <c r="D3682" s="7">
        <v>0.7708333333333334</v>
      </c>
      <c r="E3682" s="1" t="str">
        <f t="shared" si="1"/>
        <v>Weekday</v>
      </c>
      <c r="F3682" s="1" t="str">
        <f t="shared" si="2"/>
        <v>Jan</v>
      </c>
      <c r="G3682" s="1" t="str">
        <f t="array" ref="G3682">_xlfn.XLOOKUP(A3682,Booking_data!$A$1:$A$6001,Booking_data!$D$1:$D$6001,"not found")</f>
        <v>M035</v>
      </c>
      <c r="H3682" s="1" t="str">
        <f t="array" ref="H3682">_xlfn.XLOOKUP(G3682,Movies_data!$A$1:$A$41,Movies_data!$B$1:$B$41,"not found")</f>
        <v>Aavesham</v>
      </c>
      <c r="I3682" s="1" t="str">
        <f t="array" ref="I3682">_xlfn.XLOOKUP(G3682,Movies_data!$A$1:$A$41,Movies_data!$D$1:$D$41,"not found")</f>
        <v>Comedy</v>
      </c>
      <c r="J3682" s="1" t="str">
        <f t="array" ref="J3682">_xlfn.XLOOKUP(G3682,Movies_data!$A$1:$A$41,Movies_data!$C$1:$C$41,"not found")</f>
        <v>Malayalam</v>
      </c>
      <c r="K3682" s="1">
        <f t="array" ref="K3682">_xlfn.XLOOKUP(G3682,Movies_data!$A$1:$A$41,Movies_data!$H$1:$H$41,"Not Found")</f>
        <v>7.8</v>
      </c>
      <c r="L3682" s="1" t="str">
        <f t="array" ref="L3682">_xlfn.XLOOKUP(A3682,Booking_data!$A$1:$A$6001,Booking_data!$E$1:$E$6001,"not Found")</f>
        <v>C123</v>
      </c>
      <c r="M3682" s="1" t="str">
        <f t="array" ref="M3682">_xlfn.XLOOKUP(L3682,Cinemas_data!$A$1:$A$49,Cinemas_data!$I$1:$I$49,"not Found")</f>
        <v>#NAME?</v>
      </c>
      <c r="N3682" s="1" t="str">
        <f t="array" ref="N3682">_xlfn.XLOOKUP(L3682,Cinemas_data!$A$1:$A$49,Cinemas_data!$C$1:$C$49,"not Found")</f>
        <v>Noida</v>
      </c>
      <c r="O3682" s="1">
        <f t="array" ref="O3682">_xlfn.XLOOKUP(A3682,Booking_data!$A$1:$A$6001,Booking_data!$H$1:$H$6001,"not found")</f>
        <v>2</v>
      </c>
      <c r="P3682" s="1">
        <f t="array" ref="P3682">_xlfn.XLOOKUP(A3682,Booking_data!$A$1:$A$6001,Booking_data!$I$1:$I$6001,"not Found")</f>
        <v>300</v>
      </c>
      <c r="Q3682" s="1">
        <f t="shared" si="3"/>
        <v>600</v>
      </c>
      <c r="R3682" s="1" t="str">
        <f t="array" ref="R3682">_xlfn.XLOOKUP(A3682,Booking_data!$A$1:$A$6001,Booking_data!$L$1:$L$6001,"Not Found")</f>
        <v>Wallet</v>
      </c>
      <c r="S3682" s="1">
        <f t="array" ref="S3682">_xlfn.XLOOKUP(A3682,Booking_data!$A$1:$A$6001,Booking_data!$N$1:$N$6001,"not Found")</f>
        <v>34</v>
      </c>
      <c r="T3682" s="1" t="str">
        <f t="array" ref="T3682">_xlfn.XLOOKUP(A3682,Booking_data!$A$1:$A$6001,Booking_data!$O$1:$O$6001,"Not Found")</f>
        <v>Male</v>
      </c>
      <c r="U3682" s="1" t="str">
        <f t="shared" si="4"/>
        <v>Middle Age</v>
      </c>
      <c r="V3682" s="1" t="str">
        <f t="shared" si="5"/>
        <v>Low Booking</v>
      </c>
    </row>
    <row r="3683" ht="15.75" customHeight="1">
      <c r="A3683" s="1" t="s">
        <v>3997</v>
      </c>
      <c r="B3683" s="6">
        <v>46088.0</v>
      </c>
      <c r="C3683" s="6">
        <v>46092.0</v>
      </c>
      <c r="D3683" s="7">
        <v>0.53125</v>
      </c>
      <c r="E3683" s="1" t="str">
        <f t="shared" si="1"/>
        <v>Weekend</v>
      </c>
      <c r="F3683" s="1" t="str">
        <f t="shared" si="2"/>
        <v>Mar</v>
      </c>
      <c r="G3683" s="1" t="str">
        <f t="array" ref="G3683">_xlfn.XLOOKUP(A3683,Booking_data!$A$1:$A$6001,Booking_data!$D$1:$D$6001,"not found")</f>
        <v>M021</v>
      </c>
      <c r="H3683" s="1" t="str">
        <f t="array" ref="H3683">_xlfn.XLOOKUP(G3683,Movies_data!$A$1:$A$41,Movies_data!$B$1:$B$41,"not found")</f>
        <v>Pathaan</v>
      </c>
      <c r="I3683" s="1" t="str">
        <f t="array" ref="I3683">_xlfn.XLOOKUP(G3683,Movies_data!$A$1:$A$41,Movies_data!$D$1:$D$41,"not found")</f>
        <v>Action</v>
      </c>
      <c r="J3683" s="1" t="str">
        <f t="array" ref="J3683">_xlfn.XLOOKUP(G3683,Movies_data!$A$1:$A$41,Movies_data!$C$1:$C$41,"not found")</f>
        <v>Hindi</v>
      </c>
      <c r="K3683" s="1">
        <f t="array" ref="K3683">_xlfn.XLOOKUP(G3683,Movies_data!$A$1:$A$41,Movies_data!$H$1:$H$41,"Not Found")</f>
        <v>5.9</v>
      </c>
      <c r="L3683" s="1" t="str">
        <f t="array" ref="L3683">_xlfn.XLOOKUP(A3683,Booking_data!$A$1:$A$6001,Booking_data!$E$1:$E$6001,"not Found")</f>
        <v>C092</v>
      </c>
      <c r="M3683" s="1" t="str">
        <f t="array" ref="M3683">_xlfn.XLOOKUP(L3683,Cinemas_data!$A$1:$A$49,Cinemas_data!$I$1:$I$49,"not Found")</f>
        <v>#NAME?</v>
      </c>
      <c r="N3683" s="1" t="str">
        <f t="array" ref="N3683">_xlfn.XLOOKUP(L3683,Cinemas_data!$A$1:$A$49,Cinemas_data!$C$1:$C$49,"not Found")</f>
        <v>Mumbai</v>
      </c>
      <c r="O3683" s="1">
        <f t="array" ref="O3683">_xlfn.XLOOKUP(A3683,Booking_data!$A$1:$A$6001,Booking_data!$H$1:$H$6001,"not found")</f>
        <v>2</v>
      </c>
      <c r="P3683" s="1">
        <f t="array" ref="P3683">_xlfn.XLOOKUP(A3683,Booking_data!$A$1:$A$6001,Booking_data!$I$1:$I$6001,"not Found")</f>
        <v>160</v>
      </c>
      <c r="Q3683" s="1">
        <f t="shared" si="3"/>
        <v>320</v>
      </c>
      <c r="R3683" s="1" t="str">
        <f t="array" ref="R3683">_xlfn.XLOOKUP(A3683,Booking_data!$A$1:$A$6001,Booking_data!$L$1:$L$6001,"Not Found")</f>
        <v>Wallet</v>
      </c>
      <c r="S3683" s="1">
        <f t="array" ref="S3683">_xlfn.XLOOKUP(A3683,Booking_data!$A$1:$A$6001,Booking_data!$N$1:$N$6001,"not Found")</f>
        <v>32</v>
      </c>
      <c r="T3683" s="1" t="str">
        <f t="array" ref="T3683">_xlfn.XLOOKUP(A3683,Booking_data!$A$1:$A$6001,Booking_data!$O$1:$O$6001,"Not Found")</f>
        <v>Other</v>
      </c>
      <c r="U3683" s="1" t="str">
        <f t="shared" si="4"/>
        <v>Middle Age</v>
      </c>
      <c r="V3683" s="1" t="str">
        <f t="shared" si="5"/>
        <v>Low Booking</v>
      </c>
    </row>
    <row r="3684" ht="15.75" customHeight="1">
      <c r="A3684" s="1" t="s">
        <v>3998</v>
      </c>
      <c r="B3684" s="6">
        <v>46042.0</v>
      </c>
      <c r="C3684" s="6">
        <v>46047.0</v>
      </c>
      <c r="D3684" s="7">
        <v>0.8854166666666666</v>
      </c>
      <c r="E3684" s="1" t="str">
        <f t="shared" si="1"/>
        <v>Weekday</v>
      </c>
      <c r="F3684" s="1" t="str">
        <f t="shared" si="2"/>
        <v>Jan</v>
      </c>
      <c r="G3684" s="1" t="str">
        <f t="array" ref="G3684">_xlfn.XLOOKUP(A3684,Booking_data!$A$1:$A$6001,Booking_data!$D$1:$D$6001,"not found")</f>
        <v>M024</v>
      </c>
      <c r="H3684" s="1" t="str">
        <f t="array" ref="H3684">_xlfn.XLOOKUP(G3684,Movies_data!$A$1:$A$41,Movies_data!$B$1:$B$41,"not found")</f>
        <v>Bhool Bhulaiyaa 2</v>
      </c>
      <c r="I3684" s="1" t="str">
        <f t="array" ref="I3684">_xlfn.XLOOKUP(G3684,Movies_data!$A$1:$A$41,Movies_data!$D$1:$D$41,"not found")</f>
        <v>Comedy</v>
      </c>
      <c r="J3684" s="1" t="str">
        <f t="array" ref="J3684">_xlfn.XLOOKUP(G3684,Movies_data!$A$1:$A$41,Movies_data!$C$1:$C$41,"not found")</f>
        <v>Hindi</v>
      </c>
      <c r="K3684" s="1">
        <f t="array" ref="K3684">_xlfn.XLOOKUP(G3684,Movies_data!$A$1:$A$41,Movies_data!$H$1:$H$41,"Not Found")</f>
        <v>5.9</v>
      </c>
      <c r="L3684" s="1" t="str">
        <f t="array" ref="L3684">_xlfn.XLOOKUP(A3684,Booking_data!$A$1:$A$6001,Booking_data!$E$1:$E$6001,"not Found")</f>
        <v>C051</v>
      </c>
      <c r="M3684" s="1" t="str">
        <f t="array" ref="M3684">_xlfn.XLOOKUP(L3684,Cinemas_data!$A$1:$A$49,Cinemas_data!$I$1:$I$49,"not Found")</f>
        <v>#NAME?</v>
      </c>
      <c r="N3684" s="1" t="str">
        <f t="array" ref="N3684">_xlfn.XLOOKUP(L3684,Cinemas_data!$A$1:$A$49,Cinemas_data!$C$1:$C$49,"not Found")</f>
        <v>Bengaluru</v>
      </c>
      <c r="O3684" s="1">
        <f t="array" ref="O3684">_xlfn.XLOOKUP(A3684,Booking_data!$A$1:$A$6001,Booking_data!$H$1:$H$6001,"not found")</f>
        <v>3</v>
      </c>
      <c r="P3684" s="1">
        <f t="array" ref="P3684">_xlfn.XLOOKUP(A3684,Booking_data!$A$1:$A$6001,Booking_data!$I$1:$I$6001,"not Found")</f>
        <v>280</v>
      </c>
      <c r="Q3684" s="1">
        <f t="shared" si="3"/>
        <v>840</v>
      </c>
      <c r="R3684" s="1" t="str">
        <f t="array" ref="R3684">_xlfn.XLOOKUP(A3684,Booking_data!$A$1:$A$6001,Booking_data!$L$1:$L$6001,"Not Found")</f>
        <v>Debit Card</v>
      </c>
      <c r="S3684" s="1">
        <f t="array" ref="S3684">_xlfn.XLOOKUP(A3684,Booking_data!$A$1:$A$6001,Booking_data!$N$1:$N$6001,"not Found")</f>
        <v>24</v>
      </c>
      <c r="T3684" s="1" t="str">
        <f t="array" ref="T3684">_xlfn.XLOOKUP(A3684,Booking_data!$A$1:$A$6001,Booking_data!$O$1:$O$6001,"Not Found")</f>
        <v>Other</v>
      </c>
      <c r="U3684" s="1" t="str">
        <f t="shared" si="4"/>
        <v>Youngster</v>
      </c>
      <c r="V3684" s="1" t="str">
        <f t="shared" si="5"/>
        <v>Medium Booking</v>
      </c>
    </row>
    <row r="3685" ht="15.75" customHeight="1">
      <c r="A3685" s="1" t="s">
        <v>3999</v>
      </c>
      <c r="B3685" s="6">
        <v>46155.0</v>
      </c>
      <c r="C3685" s="6">
        <v>46161.0</v>
      </c>
      <c r="D3685" s="7">
        <v>0.53125</v>
      </c>
      <c r="E3685" s="1" t="str">
        <f t="shared" si="1"/>
        <v>Weekday</v>
      </c>
      <c r="F3685" s="1" t="str">
        <f t="shared" si="2"/>
        <v>May</v>
      </c>
      <c r="G3685" s="1" t="str">
        <f t="array" ref="G3685">_xlfn.XLOOKUP(A3685,Booking_data!$A$1:$A$6001,Booking_data!$D$1:$D$6001,"not found")</f>
        <v>M038</v>
      </c>
      <c r="H3685" s="1" t="str">
        <f t="array" ref="H3685">_xlfn.XLOOKUP(G3685,Movies_data!$A$1:$A$41,Movies_data!$B$1:$B$41,"not found")</f>
        <v>Barbie</v>
      </c>
      <c r="I3685" s="1" t="str">
        <f t="array" ref="I3685">_xlfn.XLOOKUP(G3685,Movies_data!$A$1:$A$41,Movies_data!$D$1:$D$41,"not found")</f>
        <v>Comedy</v>
      </c>
      <c r="J3685" s="1" t="str">
        <f t="array" ref="J3685">_xlfn.XLOOKUP(G3685,Movies_data!$A$1:$A$41,Movies_data!$C$1:$C$41,"not found")</f>
        <v>English</v>
      </c>
      <c r="K3685" s="1">
        <f t="array" ref="K3685">_xlfn.XLOOKUP(G3685,Movies_data!$A$1:$A$41,Movies_data!$H$1:$H$41,"Not Found")</f>
        <v>6.8</v>
      </c>
      <c r="L3685" s="1" t="str">
        <f t="array" ref="L3685">_xlfn.XLOOKUP(A3685,Booking_data!$A$1:$A$6001,Booking_data!$E$1:$E$6001,"not Found")</f>
        <v>C022</v>
      </c>
      <c r="M3685" s="1" t="str">
        <f t="array" ref="M3685">_xlfn.XLOOKUP(L3685,Cinemas_data!$A$1:$A$49,Cinemas_data!$I$1:$I$49,"not Found")</f>
        <v>#NAME?</v>
      </c>
      <c r="N3685" s="1" t="str">
        <f t="array" ref="N3685">_xlfn.XLOOKUP(L3685,Cinemas_data!$A$1:$A$49,Cinemas_data!$C$1:$C$49,"not Found")</f>
        <v>Coimbatore</v>
      </c>
      <c r="O3685" s="1">
        <f t="array" ref="O3685">_xlfn.XLOOKUP(A3685,Booking_data!$A$1:$A$6001,Booking_data!$H$1:$H$6001,"not found")</f>
        <v>1</v>
      </c>
      <c r="P3685" s="1">
        <f t="array" ref="P3685">_xlfn.XLOOKUP(A3685,Booking_data!$A$1:$A$6001,Booking_data!$I$1:$I$6001,"not Found")</f>
        <v>200</v>
      </c>
      <c r="Q3685" s="1">
        <f t="shared" si="3"/>
        <v>200</v>
      </c>
      <c r="R3685" s="1" t="str">
        <f t="array" ref="R3685">_xlfn.XLOOKUP(A3685,Booking_data!$A$1:$A$6001,Booking_data!$L$1:$L$6001,"Not Found")</f>
        <v>Debit Card</v>
      </c>
      <c r="S3685" s="1">
        <f t="array" ref="S3685">_xlfn.XLOOKUP(A3685,Booking_data!$A$1:$A$6001,Booking_data!$N$1:$N$6001,"not Found")</f>
        <v>32</v>
      </c>
      <c r="T3685" s="1" t="str">
        <f t="array" ref="T3685">_xlfn.XLOOKUP(A3685,Booking_data!$A$1:$A$6001,Booking_data!$O$1:$O$6001,"Not Found")</f>
        <v>Male</v>
      </c>
      <c r="U3685" s="1" t="str">
        <f t="shared" si="4"/>
        <v>Middle Age</v>
      </c>
      <c r="V3685" s="1" t="str">
        <f t="shared" si="5"/>
        <v>Low Booking</v>
      </c>
    </row>
    <row r="3686" ht="15.75" customHeight="1">
      <c r="A3686" s="1" t="s">
        <v>4000</v>
      </c>
      <c r="B3686" s="6">
        <v>46178.0</v>
      </c>
      <c r="C3686" s="6">
        <v>46180.0</v>
      </c>
      <c r="D3686" s="7">
        <v>0.7708333333333334</v>
      </c>
      <c r="E3686" s="1" t="str">
        <f t="shared" si="1"/>
        <v>Weekday</v>
      </c>
      <c r="F3686" s="1" t="str">
        <f t="shared" si="2"/>
        <v>Jun</v>
      </c>
      <c r="G3686" s="1" t="str">
        <f t="array" ref="G3686">_xlfn.XLOOKUP(A3686,Booking_data!$A$1:$A$6001,Booking_data!$D$1:$D$6001,"not found")</f>
        <v>M021</v>
      </c>
      <c r="H3686" s="1" t="str">
        <f t="array" ref="H3686">_xlfn.XLOOKUP(G3686,Movies_data!$A$1:$A$41,Movies_data!$B$1:$B$41,"not found")</f>
        <v>Pathaan</v>
      </c>
      <c r="I3686" s="1" t="str">
        <f t="array" ref="I3686">_xlfn.XLOOKUP(G3686,Movies_data!$A$1:$A$41,Movies_data!$D$1:$D$41,"not found")</f>
        <v>Action</v>
      </c>
      <c r="J3686" s="1" t="str">
        <f t="array" ref="J3686">_xlfn.XLOOKUP(G3686,Movies_data!$A$1:$A$41,Movies_data!$C$1:$C$41,"not found")</f>
        <v>Hindi</v>
      </c>
      <c r="K3686" s="1">
        <f t="array" ref="K3686">_xlfn.XLOOKUP(G3686,Movies_data!$A$1:$A$41,Movies_data!$H$1:$H$41,"Not Found")</f>
        <v>5.9</v>
      </c>
      <c r="L3686" s="1" t="str">
        <f t="array" ref="L3686">_xlfn.XLOOKUP(A3686,Booking_data!$A$1:$A$6001,Booking_data!$E$1:$E$6001,"not Found")</f>
        <v>C143</v>
      </c>
      <c r="M3686" s="1" t="str">
        <f t="array" ref="M3686">_xlfn.XLOOKUP(L3686,Cinemas_data!$A$1:$A$49,Cinemas_data!$I$1:$I$49,"not Found")</f>
        <v>#NAME?</v>
      </c>
      <c r="N3686" s="1" t="str">
        <f t="array" ref="N3686">_xlfn.XLOOKUP(L3686,Cinemas_data!$A$1:$A$49,Cinemas_data!$C$1:$C$49,"not Found")</f>
        <v>Ahmedabad</v>
      </c>
      <c r="O3686" s="1">
        <f t="array" ref="O3686">_xlfn.XLOOKUP(A3686,Booking_data!$A$1:$A$6001,Booking_data!$H$1:$H$6001,"not found")</f>
        <v>2</v>
      </c>
      <c r="P3686" s="1">
        <f t="array" ref="P3686">_xlfn.XLOOKUP(A3686,Booking_data!$A$1:$A$6001,Booking_data!$I$1:$I$6001,"not Found")</f>
        <v>240</v>
      </c>
      <c r="Q3686" s="1">
        <f t="shared" si="3"/>
        <v>480</v>
      </c>
      <c r="R3686" s="1" t="str">
        <f t="array" ref="R3686">_xlfn.XLOOKUP(A3686,Booking_data!$A$1:$A$6001,Booking_data!$L$1:$L$6001,"Not Found")</f>
        <v>Debit Card</v>
      </c>
      <c r="S3686" s="1">
        <f t="array" ref="S3686">_xlfn.XLOOKUP(A3686,Booking_data!$A$1:$A$6001,Booking_data!$N$1:$N$6001,"not Found")</f>
        <v>30</v>
      </c>
      <c r="T3686" s="1" t="str">
        <f t="array" ref="T3686">_xlfn.XLOOKUP(A3686,Booking_data!$A$1:$A$6001,Booking_data!$O$1:$O$6001,"Not Found")</f>
        <v>Other</v>
      </c>
      <c r="U3686" s="1" t="str">
        <f t="shared" si="4"/>
        <v>Middle Age</v>
      </c>
      <c r="V3686" s="1" t="str">
        <f t="shared" si="5"/>
        <v>Low Booking</v>
      </c>
    </row>
    <row r="3687" ht="15.75" customHeight="1">
      <c r="A3687" s="1" t="s">
        <v>4001</v>
      </c>
      <c r="B3687" s="6">
        <v>46101.0</v>
      </c>
      <c r="C3687" s="6">
        <v>46103.0</v>
      </c>
      <c r="D3687" s="7">
        <v>0.3958333333333333</v>
      </c>
      <c r="E3687" s="1" t="str">
        <f t="shared" si="1"/>
        <v>Weekday</v>
      </c>
      <c r="F3687" s="1" t="str">
        <f t="shared" si="2"/>
        <v>Mar</v>
      </c>
      <c r="G3687" s="1" t="str">
        <f t="array" ref="G3687">_xlfn.XLOOKUP(A3687,Booking_data!$A$1:$A$6001,Booking_data!$D$1:$D$6001,"not found")</f>
        <v>M035</v>
      </c>
      <c r="H3687" s="1" t="str">
        <f t="array" ref="H3687">_xlfn.XLOOKUP(G3687,Movies_data!$A$1:$A$41,Movies_data!$B$1:$B$41,"not found")</f>
        <v>Aavesham</v>
      </c>
      <c r="I3687" s="1" t="str">
        <f t="array" ref="I3687">_xlfn.XLOOKUP(G3687,Movies_data!$A$1:$A$41,Movies_data!$D$1:$D$41,"not found")</f>
        <v>Comedy</v>
      </c>
      <c r="J3687" s="1" t="str">
        <f t="array" ref="J3687">_xlfn.XLOOKUP(G3687,Movies_data!$A$1:$A$41,Movies_data!$C$1:$C$41,"not found")</f>
        <v>Malayalam</v>
      </c>
      <c r="K3687" s="1">
        <f t="array" ref="K3687">_xlfn.XLOOKUP(G3687,Movies_data!$A$1:$A$41,Movies_data!$H$1:$H$41,"Not Found")</f>
        <v>7.8</v>
      </c>
      <c r="L3687" s="1" t="str">
        <f t="array" ref="L3687">_xlfn.XLOOKUP(A3687,Booking_data!$A$1:$A$6001,Booking_data!$E$1:$E$6001,"not Found")</f>
        <v>C012</v>
      </c>
      <c r="M3687" s="1" t="str">
        <f t="array" ref="M3687">_xlfn.XLOOKUP(L3687,Cinemas_data!$A$1:$A$49,Cinemas_data!$I$1:$I$49,"not Found")</f>
        <v>#NAME?</v>
      </c>
      <c r="N3687" s="1" t="str">
        <f t="array" ref="N3687">_xlfn.XLOOKUP(L3687,Cinemas_data!$A$1:$A$49,Cinemas_data!$C$1:$C$49,"not Found")</f>
        <v>Chennai</v>
      </c>
      <c r="O3687" s="1">
        <f t="array" ref="O3687">_xlfn.XLOOKUP(A3687,Booking_data!$A$1:$A$6001,Booking_data!$H$1:$H$6001,"not found")</f>
        <v>4</v>
      </c>
      <c r="P3687" s="1">
        <f t="array" ref="P3687">_xlfn.XLOOKUP(A3687,Booking_data!$A$1:$A$6001,Booking_data!$I$1:$I$6001,"not Found")</f>
        <v>240</v>
      </c>
      <c r="Q3687" s="1">
        <f t="shared" si="3"/>
        <v>960</v>
      </c>
      <c r="R3687" s="1" t="str">
        <f t="array" ref="R3687">_xlfn.XLOOKUP(A3687,Booking_data!$A$1:$A$6001,Booking_data!$L$1:$L$6001,"Not Found")</f>
        <v>Wallet</v>
      </c>
      <c r="S3687" s="1">
        <f t="array" ref="S3687">_xlfn.XLOOKUP(A3687,Booking_data!$A$1:$A$6001,Booking_data!$N$1:$N$6001,"not Found")</f>
        <v>26</v>
      </c>
      <c r="T3687" s="1" t="str">
        <f t="array" ref="T3687">_xlfn.XLOOKUP(A3687,Booking_data!$A$1:$A$6001,Booking_data!$O$1:$O$6001,"Not Found")</f>
        <v>Female</v>
      </c>
      <c r="U3687" s="1" t="str">
        <f t="shared" si="4"/>
        <v>Youngster</v>
      </c>
      <c r="V3687" s="1" t="str">
        <f t="shared" si="5"/>
        <v>Medium Booking</v>
      </c>
    </row>
    <row r="3688" ht="15.75" customHeight="1">
      <c r="A3688" s="1" t="s">
        <v>4002</v>
      </c>
      <c r="B3688" s="6">
        <v>46189.0</v>
      </c>
      <c r="C3688" s="6">
        <v>46189.0</v>
      </c>
      <c r="D3688" s="7">
        <v>0.53125</v>
      </c>
      <c r="E3688" s="1" t="str">
        <f t="shared" si="1"/>
        <v>Weekday</v>
      </c>
      <c r="F3688" s="1" t="str">
        <f t="shared" si="2"/>
        <v>Jun</v>
      </c>
      <c r="G3688" s="1" t="str">
        <f t="array" ref="G3688">_xlfn.XLOOKUP(A3688,Booking_data!$A$1:$A$6001,Booking_data!$D$1:$D$6001,"not found")</f>
        <v>M013</v>
      </c>
      <c r="H3688" s="1" t="str">
        <f t="array" ref="H3688">_xlfn.XLOOKUP(G3688,Movies_data!$A$1:$A$41,Movies_data!$B$1:$B$41,"not found")</f>
        <v>Salaar</v>
      </c>
      <c r="I3688" s="1" t="str">
        <f t="array" ref="I3688">_xlfn.XLOOKUP(G3688,Movies_data!$A$1:$A$41,Movies_data!$D$1:$D$41,"not found")</f>
        <v>Action</v>
      </c>
      <c r="J3688" s="1" t="str">
        <f t="array" ref="J3688">_xlfn.XLOOKUP(G3688,Movies_data!$A$1:$A$41,Movies_data!$C$1:$C$41,"not found")</f>
        <v>Telugu</v>
      </c>
      <c r="K3688" s="1">
        <f t="array" ref="K3688">_xlfn.XLOOKUP(G3688,Movies_data!$A$1:$A$41,Movies_data!$H$1:$H$41,"Not Found")</f>
        <v>6.5</v>
      </c>
      <c r="L3688" s="1" t="str">
        <f t="array" ref="L3688">_xlfn.XLOOKUP(A3688,Booking_data!$A$1:$A$6001,Booking_data!$E$1:$E$6001,"not Found")</f>
        <v>C101</v>
      </c>
      <c r="M3688" s="1" t="str">
        <f t="array" ref="M3688">_xlfn.XLOOKUP(L3688,Cinemas_data!$A$1:$A$49,Cinemas_data!$I$1:$I$49,"not Found")</f>
        <v>#NAME?</v>
      </c>
      <c r="N3688" s="1" t="str">
        <f t="array" ref="N3688">_xlfn.XLOOKUP(L3688,Cinemas_data!$A$1:$A$49,Cinemas_data!$C$1:$C$49,"not Found")</f>
        <v>Pune</v>
      </c>
      <c r="O3688" s="1">
        <f t="array" ref="O3688">_xlfn.XLOOKUP(A3688,Booking_data!$A$1:$A$6001,Booking_data!$H$1:$H$6001,"not found")</f>
        <v>3</v>
      </c>
      <c r="P3688" s="1">
        <f t="array" ref="P3688">_xlfn.XLOOKUP(A3688,Booking_data!$A$1:$A$6001,Booking_data!$I$1:$I$6001,"not Found")</f>
        <v>260</v>
      </c>
      <c r="Q3688" s="1">
        <f t="shared" si="3"/>
        <v>780</v>
      </c>
      <c r="R3688" s="1" t="str">
        <f t="array" ref="R3688">_xlfn.XLOOKUP(A3688,Booking_data!$A$1:$A$6001,Booking_data!$L$1:$L$6001,"Not Found")</f>
        <v>Net Banking</v>
      </c>
      <c r="S3688" s="1">
        <f t="array" ref="S3688">_xlfn.XLOOKUP(A3688,Booking_data!$A$1:$A$6001,Booking_data!$N$1:$N$6001,"not Found")</f>
        <v>38</v>
      </c>
      <c r="T3688" s="1" t="str">
        <f t="array" ref="T3688">_xlfn.XLOOKUP(A3688,Booking_data!$A$1:$A$6001,Booking_data!$O$1:$O$6001,"Not Found")</f>
        <v>Other</v>
      </c>
      <c r="U3688" s="1" t="str">
        <f t="shared" si="4"/>
        <v>Middle Age</v>
      </c>
      <c r="V3688" s="1" t="str">
        <f t="shared" si="5"/>
        <v>Medium Booking</v>
      </c>
    </row>
    <row r="3689" ht="15.75" customHeight="1">
      <c r="A3689" s="1" t="s">
        <v>4003</v>
      </c>
      <c r="B3689" s="6">
        <v>46038.0</v>
      </c>
      <c r="C3689" s="6">
        <v>46041.0</v>
      </c>
      <c r="D3689" s="7">
        <v>0.7708333333333334</v>
      </c>
      <c r="E3689" s="1" t="str">
        <f t="shared" si="1"/>
        <v>Weekday</v>
      </c>
      <c r="F3689" s="1" t="str">
        <f t="shared" si="2"/>
        <v>Jan</v>
      </c>
      <c r="G3689" s="1" t="str">
        <f t="array" ref="G3689">_xlfn.XLOOKUP(A3689,Booking_data!$A$1:$A$6001,Booking_data!$D$1:$D$6001,"not found")</f>
        <v>M010</v>
      </c>
      <c r="H3689" s="1" t="str">
        <f t="array" ref="H3689">_xlfn.XLOOKUP(G3689,Movies_data!$A$1:$A$41,Movies_data!$B$1:$B$41,"not found")</f>
        <v>Captain Miller</v>
      </c>
      <c r="I3689" s="1" t="str">
        <f t="array" ref="I3689">_xlfn.XLOOKUP(G3689,Movies_data!$A$1:$A$41,Movies_data!$D$1:$D$41,"not found")</f>
        <v>Action</v>
      </c>
      <c r="J3689" s="1" t="str">
        <f t="array" ref="J3689">_xlfn.XLOOKUP(G3689,Movies_data!$A$1:$A$41,Movies_data!$C$1:$C$41,"not found")</f>
        <v>Tamil</v>
      </c>
      <c r="K3689" s="1">
        <f t="array" ref="K3689">_xlfn.XLOOKUP(G3689,Movies_data!$A$1:$A$41,Movies_data!$H$1:$H$41,"Not Found")</f>
        <v>7</v>
      </c>
      <c r="L3689" s="1" t="str">
        <f t="array" ref="L3689">_xlfn.XLOOKUP(A3689,Booking_data!$A$1:$A$6001,Booking_data!$E$1:$E$6001,"not Found")</f>
        <v>C102</v>
      </c>
      <c r="M3689" s="1" t="str">
        <f t="array" ref="M3689">_xlfn.XLOOKUP(L3689,Cinemas_data!$A$1:$A$49,Cinemas_data!$I$1:$I$49,"not Found")</f>
        <v>#NAME?</v>
      </c>
      <c r="N3689" s="1" t="str">
        <f t="array" ref="N3689">_xlfn.XLOOKUP(L3689,Cinemas_data!$A$1:$A$49,Cinemas_data!$C$1:$C$49,"not Found")</f>
        <v>Pune</v>
      </c>
      <c r="O3689" s="1">
        <f t="array" ref="O3689">_xlfn.XLOOKUP(A3689,Booking_data!$A$1:$A$6001,Booking_data!$H$1:$H$6001,"not found")</f>
        <v>2</v>
      </c>
      <c r="P3689" s="1">
        <f t="array" ref="P3689">_xlfn.XLOOKUP(A3689,Booking_data!$A$1:$A$6001,Booking_data!$I$1:$I$6001,"not Found")</f>
        <v>220</v>
      </c>
      <c r="Q3689" s="1">
        <f t="shared" si="3"/>
        <v>440</v>
      </c>
      <c r="R3689" s="1" t="str">
        <f t="array" ref="R3689">_xlfn.XLOOKUP(A3689,Booking_data!$A$1:$A$6001,Booking_data!$L$1:$L$6001,"Not Found")</f>
        <v>UPI</v>
      </c>
      <c r="S3689" s="1">
        <f t="array" ref="S3689">_xlfn.XLOOKUP(A3689,Booking_data!$A$1:$A$6001,Booking_data!$N$1:$N$6001,"not Found")</f>
        <v>34</v>
      </c>
      <c r="T3689" s="1" t="str">
        <f t="array" ref="T3689">_xlfn.XLOOKUP(A3689,Booking_data!$A$1:$A$6001,Booking_data!$O$1:$O$6001,"Not Found")</f>
        <v>Female</v>
      </c>
      <c r="U3689" s="1" t="str">
        <f t="shared" si="4"/>
        <v>Middle Age</v>
      </c>
      <c r="V3689" s="1" t="str">
        <f t="shared" si="5"/>
        <v>Low Booking</v>
      </c>
    </row>
    <row r="3690" ht="15.75" customHeight="1">
      <c r="A3690" s="1" t="s">
        <v>4004</v>
      </c>
      <c r="B3690" s="6">
        <v>46134.0</v>
      </c>
      <c r="C3690" s="6">
        <v>46137.0</v>
      </c>
      <c r="D3690" s="7">
        <v>0.9375</v>
      </c>
      <c r="E3690" s="1" t="str">
        <f t="shared" si="1"/>
        <v>Weekday</v>
      </c>
      <c r="F3690" s="1" t="str">
        <f t="shared" si="2"/>
        <v>Apr</v>
      </c>
      <c r="G3690" s="1" t="str">
        <f t="array" ref="G3690">_xlfn.XLOOKUP(A3690,Booking_data!$A$1:$A$6001,Booking_data!$D$1:$D$6001,"not found")</f>
        <v>M004</v>
      </c>
      <c r="H3690" s="1" t="str">
        <f t="array" ref="H3690">_xlfn.XLOOKUP(G3690,Movies_data!$A$1:$A$41,Movies_data!$B$1:$B$41,"not found")</f>
        <v>Ponniyin Selvan I</v>
      </c>
      <c r="I3690" s="1" t="str">
        <f t="array" ref="I3690">_xlfn.XLOOKUP(G3690,Movies_data!$A$1:$A$41,Movies_data!$D$1:$D$41,"not found")</f>
        <v>Drama</v>
      </c>
      <c r="J3690" s="1" t="str">
        <f t="array" ref="J3690">_xlfn.XLOOKUP(G3690,Movies_data!$A$1:$A$41,Movies_data!$C$1:$C$41,"not found")</f>
        <v>Tamil</v>
      </c>
      <c r="K3690" s="1">
        <f t="array" ref="K3690">_xlfn.XLOOKUP(G3690,Movies_data!$A$1:$A$41,Movies_data!$H$1:$H$41,"Not Found")</f>
        <v>7.6</v>
      </c>
      <c r="L3690" s="1" t="str">
        <f t="array" ref="L3690">_xlfn.XLOOKUP(A3690,Booking_data!$A$1:$A$6001,Booking_data!$E$1:$E$6001,"not Found")</f>
        <v>C073</v>
      </c>
      <c r="M3690" s="1" t="str">
        <f t="array" ref="M3690">_xlfn.XLOOKUP(L3690,Cinemas_data!$A$1:$A$49,Cinemas_data!$I$1:$I$49,"not Found")</f>
        <v>#NAME?</v>
      </c>
      <c r="N3690" s="1" t="str">
        <f t="array" ref="N3690">_xlfn.XLOOKUP(L3690,Cinemas_data!$A$1:$A$49,Cinemas_data!$C$1:$C$49,"not Found")</f>
        <v>Hyderabad</v>
      </c>
      <c r="O3690" s="1">
        <f t="array" ref="O3690">_xlfn.XLOOKUP(A3690,Booking_data!$A$1:$A$6001,Booking_data!$H$1:$H$6001,"not found")</f>
        <v>2</v>
      </c>
      <c r="P3690" s="1">
        <f t="array" ref="P3690">_xlfn.XLOOKUP(A3690,Booking_data!$A$1:$A$6001,Booking_data!$I$1:$I$6001,"not Found")</f>
        <v>320</v>
      </c>
      <c r="Q3690" s="1">
        <f t="shared" si="3"/>
        <v>640</v>
      </c>
      <c r="R3690" s="1" t="str">
        <f t="array" ref="R3690">_xlfn.XLOOKUP(A3690,Booking_data!$A$1:$A$6001,Booking_data!$L$1:$L$6001,"Not Found")</f>
        <v>Credit Card</v>
      </c>
      <c r="S3690" s="1">
        <f t="array" ref="S3690">_xlfn.XLOOKUP(A3690,Booking_data!$A$1:$A$6001,Booking_data!$N$1:$N$6001,"not Found")</f>
        <v>28</v>
      </c>
      <c r="T3690" s="1" t="str">
        <f t="array" ref="T3690">_xlfn.XLOOKUP(A3690,Booking_data!$A$1:$A$6001,Booking_data!$O$1:$O$6001,"Not Found")</f>
        <v>Female</v>
      </c>
      <c r="U3690" s="1" t="str">
        <f t="shared" si="4"/>
        <v>Youngster</v>
      </c>
      <c r="V3690" s="1" t="str">
        <f t="shared" si="5"/>
        <v>Low Booking</v>
      </c>
    </row>
    <row r="3691" ht="15.75" customHeight="1">
      <c r="A3691" s="1" t="s">
        <v>4005</v>
      </c>
      <c r="B3691" s="6">
        <v>46162.0</v>
      </c>
      <c r="C3691" s="6">
        <v>46167.0</v>
      </c>
      <c r="D3691" s="7">
        <v>0.53125</v>
      </c>
      <c r="E3691" s="1" t="str">
        <f t="shared" si="1"/>
        <v>Weekday</v>
      </c>
      <c r="F3691" s="1" t="str">
        <f t="shared" si="2"/>
        <v>May</v>
      </c>
      <c r="G3691" s="1" t="str">
        <f t="array" ref="G3691">_xlfn.XLOOKUP(A3691,Booking_data!$A$1:$A$6001,Booking_data!$D$1:$D$6001,"not found")</f>
        <v>M002</v>
      </c>
      <c r="H3691" s="1" t="str">
        <f t="array" ref="H3691">_xlfn.XLOOKUP(G3691,Movies_data!$A$1:$A$41,Movies_data!$B$1:$B$41,"not found")</f>
        <v>Jailer</v>
      </c>
      <c r="I3691" s="1" t="str">
        <f t="array" ref="I3691">_xlfn.XLOOKUP(G3691,Movies_data!$A$1:$A$41,Movies_data!$D$1:$D$41,"not found")</f>
        <v>Action</v>
      </c>
      <c r="J3691" s="1" t="str">
        <f t="array" ref="J3691">_xlfn.XLOOKUP(G3691,Movies_data!$A$1:$A$41,Movies_data!$C$1:$C$41,"not found")</f>
        <v>Tamil</v>
      </c>
      <c r="K3691" s="1">
        <f t="array" ref="K3691">_xlfn.XLOOKUP(G3691,Movies_data!$A$1:$A$41,Movies_data!$H$1:$H$41,"Not Found")</f>
        <v>7.1</v>
      </c>
      <c r="L3691" s="1" t="str">
        <f t="array" ref="L3691">_xlfn.XLOOKUP(A3691,Booking_data!$A$1:$A$6001,Booking_data!$E$1:$E$6001,"not Found")</f>
        <v>C121</v>
      </c>
      <c r="M3691" s="1" t="str">
        <f t="array" ref="M3691">_xlfn.XLOOKUP(L3691,Cinemas_data!$A$1:$A$49,Cinemas_data!$I$1:$I$49,"not Found")</f>
        <v>#NAME?</v>
      </c>
      <c r="N3691" s="1" t="str">
        <f t="array" ref="N3691">_xlfn.XLOOKUP(L3691,Cinemas_data!$A$1:$A$49,Cinemas_data!$C$1:$C$49,"not Found")</f>
        <v>Noida</v>
      </c>
      <c r="O3691" s="1">
        <f t="array" ref="O3691">_xlfn.XLOOKUP(A3691,Booking_data!$A$1:$A$6001,Booking_data!$H$1:$H$6001,"not found")</f>
        <v>4</v>
      </c>
      <c r="P3691" s="1">
        <f t="array" ref="P3691">_xlfn.XLOOKUP(A3691,Booking_data!$A$1:$A$6001,Booking_data!$I$1:$I$6001,"not Found")</f>
        <v>240</v>
      </c>
      <c r="Q3691" s="1">
        <f t="shared" si="3"/>
        <v>960</v>
      </c>
      <c r="R3691" s="1" t="str">
        <f t="array" ref="R3691">_xlfn.XLOOKUP(A3691,Booking_data!$A$1:$A$6001,Booking_data!$L$1:$L$6001,"Not Found")</f>
        <v>Net Banking</v>
      </c>
      <c r="S3691" s="1">
        <f t="array" ref="S3691">_xlfn.XLOOKUP(A3691,Booking_data!$A$1:$A$6001,Booking_data!$N$1:$N$6001,"not Found")</f>
        <v>48</v>
      </c>
      <c r="T3691" s="1" t="str">
        <f t="array" ref="T3691">_xlfn.XLOOKUP(A3691,Booking_data!$A$1:$A$6001,Booking_data!$O$1:$O$6001,"Not Found")</f>
        <v>Male</v>
      </c>
      <c r="U3691" s="1" t="str">
        <f t="shared" si="4"/>
        <v>Above 45</v>
      </c>
      <c r="V3691" s="1" t="str">
        <f t="shared" si="5"/>
        <v>Medium Booking</v>
      </c>
    </row>
    <row r="3692" ht="15.75" customHeight="1">
      <c r="A3692" s="1" t="s">
        <v>4006</v>
      </c>
      <c r="B3692" s="6">
        <v>46123.0</v>
      </c>
      <c r="C3692" s="6">
        <v>46123.0</v>
      </c>
      <c r="D3692" s="7">
        <v>0.3958333333333333</v>
      </c>
      <c r="E3692" s="1" t="str">
        <f t="shared" si="1"/>
        <v>Weekend</v>
      </c>
      <c r="F3692" s="1" t="str">
        <f t="shared" si="2"/>
        <v>Apr</v>
      </c>
      <c r="G3692" s="1" t="str">
        <f t="array" ref="G3692">_xlfn.XLOOKUP(A3692,Booking_data!$A$1:$A$6001,Booking_data!$D$1:$D$6001,"not found")</f>
        <v>M003</v>
      </c>
      <c r="H3692" s="1" t="str">
        <f t="array" ref="H3692">_xlfn.XLOOKUP(G3692,Movies_data!$A$1:$A$41,Movies_data!$B$1:$B$41,"not found")</f>
        <v>Vikram</v>
      </c>
      <c r="I3692" s="1" t="str">
        <f t="array" ref="I3692">_xlfn.XLOOKUP(G3692,Movies_data!$A$1:$A$41,Movies_data!$D$1:$D$41,"not found")</f>
        <v>Action</v>
      </c>
      <c r="J3692" s="1" t="str">
        <f t="array" ref="J3692">_xlfn.XLOOKUP(G3692,Movies_data!$A$1:$A$41,Movies_data!$C$1:$C$41,"not found")</f>
        <v>Tamil</v>
      </c>
      <c r="K3692" s="1">
        <f t="array" ref="K3692">_xlfn.XLOOKUP(G3692,Movies_data!$A$1:$A$41,Movies_data!$H$1:$H$41,"Not Found")</f>
        <v>8.3</v>
      </c>
      <c r="L3692" s="1" t="str">
        <f t="array" ref="L3692">_xlfn.XLOOKUP(A3692,Booking_data!$A$1:$A$6001,Booking_data!$E$1:$E$6001,"not Found")</f>
        <v>C151</v>
      </c>
      <c r="M3692" s="1" t="str">
        <f t="array" ref="M3692">_xlfn.XLOOKUP(L3692,Cinemas_data!$A$1:$A$49,Cinemas_data!$I$1:$I$49,"not Found")</f>
        <v>#NAME?</v>
      </c>
      <c r="N3692" s="1" t="str">
        <f t="array" ref="N3692">_xlfn.XLOOKUP(L3692,Cinemas_data!$A$1:$A$49,Cinemas_data!$C$1:$C$49,"not Found")</f>
        <v>Kochi</v>
      </c>
      <c r="O3692" s="1">
        <f t="array" ref="O3692">_xlfn.XLOOKUP(A3692,Booking_data!$A$1:$A$6001,Booking_data!$H$1:$H$6001,"not found")</f>
        <v>4</v>
      </c>
      <c r="P3692" s="1">
        <f t="array" ref="P3692">_xlfn.XLOOKUP(A3692,Booking_data!$A$1:$A$6001,Booking_data!$I$1:$I$6001,"not Found")</f>
        <v>280</v>
      </c>
      <c r="Q3692" s="1">
        <f t="shared" si="3"/>
        <v>1120</v>
      </c>
      <c r="R3692" s="1" t="str">
        <f t="array" ref="R3692">_xlfn.XLOOKUP(A3692,Booking_data!$A$1:$A$6001,Booking_data!$L$1:$L$6001,"Not Found")</f>
        <v>Wallet</v>
      </c>
      <c r="S3692" s="1">
        <f t="array" ref="S3692">_xlfn.XLOOKUP(A3692,Booking_data!$A$1:$A$6001,Booking_data!$N$1:$N$6001,"not Found")</f>
        <v>21</v>
      </c>
      <c r="T3692" s="1" t="str">
        <f t="array" ref="T3692">_xlfn.XLOOKUP(A3692,Booking_data!$A$1:$A$6001,Booking_data!$O$1:$O$6001,"Not Found")</f>
        <v>Male</v>
      </c>
      <c r="U3692" s="1" t="str">
        <f t="shared" si="4"/>
        <v>Youngster</v>
      </c>
      <c r="V3692" s="1" t="str">
        <f t="shared" si="5"/>
        <v>Medium Booking</v>
      </c>
    </row>
    <row r="3693" ht="15.75" customHeight="1">
      <c r="A3693" s="1" t="s">
        <v>4007</v>
      </c>
      <c r="B3693" s="6">
        <v>46128.0</v>
      </c>
      <c r="C3693" s="6">
        <v>46131.0</v>
      </c>
      <c r="D3693" s="7">
        <v>0.7708333333333334</v>
      </c>
      <c r="E3693" s="1" t="str">
        <f t="shared" si="1"/>
        <v>Weekday</v>
      </c>
      <c r="F3693" s="1" t="str">
        <f t="shared" si="2"/>
        <v>Apr</v>
      </c>
      <c r="G3693" s="1" t="str">
        <f t="array" ref="G3693">_xlfn.XLOOKUP(A3693,Booking_data!$A$1:$A$6001,Booking_data!$D$1:$D$6001,"not found")</f>
        <v>M036</v>
      </c>
      <c r="H3693" s="1" t="str">
        <f t="array" ref="H3693">_xlfn.XLOOKUP(G3693,Movies_data!$A$1:$A$41,Movies_data!$B$1:$B$41,"not found")</f>
        <v>Avengers Endgame</v>
      </c>
      <c r="I3693" s="1" t="str">
        <f t="array" ref="I3693">_xlfn.XLOOKUP(G3693,Movies_data!$A$1:$A$41,Movies_data!$D$1:$D$41,"not found")</f>
        <v>Action</v>
      </c>
      <c r="J3693" s="1" t="str">
        <f t="array" ref="J3693">_xlfn.XLOOKUP(G3693,Movies_data!$A$1:$A$41,Movies_data!$C$1:$C$41,"not found")</f>
        <v>English</v>
      </c>
      <c r="K3693" s="1">
        <f t="array" ref="K3693">_xlfn.XLOOKUP(G3693,Movies_data!$A$1:$A$41,Movies_data!$H$1:$H$41,"Not Found")</f>
        <v>8.4</v>
      </c>
      <c r="L3693" s="1" t="str">
        <f t="array" ref="L3693">_xlfn.XLOOKUP(A3693,Booking_data!$A$1:$A$6001,Booking_data!$E$1:$E$6001,"not Found")</f>
        <v>C152</v>
      </c>
      <c r="M3693" s="1" t="str">
        <f t="array" ref="M3693">_xlfn.XLOOKUP(L3693,Cinemas_data!$A$1:$A$49,Cinemas_data!$I$1:$I$49,"not Found")</f>
        <v>#NAME?</v>
      </c>
      <c r="N3693" s="1" t="str">
        <f t="array" ref="N3693">_xlfn.XLOOKUP(L3693,Cinemas_data!$A$1:$A$49,Cinemas_data!$C$1:$C$49,"not Found")</f>
        <v>Kochi</v>
      </c>
      <c r="O3693" s="1">
        <f t="array" ref="O3693">_xlfn.XLOOKUP(A3693,Booking_data!$A$1:$A$6001,Booking_data!$H$1:$H$6001,"not found")</f>
        <v>5</v>
      </c>
      <c r="P3693" s="1">
        <f t="array" ref="P3693">_xlfn.XLOOKUP(A3693,Booking_data!$A$1:$A$6001,Booking_data!$I$1:$I$6001,"not Found")</f>
        <v>260</v>
      </c>
      <c r="Q3693" s="1">
        <f t="shared" si="3"/>
        <v>1300</v>
      </c>
      <c r="R3693" s="1" t="str">
        <f t="array" ref="R3693">_xlfn.XLOOKUP(A3693,Booking_data!$A$1:$A$6001,Booking_data!$L$1:$L$6001,"Not Found")</f>
        <v>Wallet</v>
      </c>
      <c r="S3693" s="1">
        <f t="array" ref="S3693">_xlfn.XLOOKUP(A3693,Booking_data!$A$1:$A$6001,Booking_data!$N$1:$N$6001,"not Found")</f>
        <v>26</v>
      </c>
      <c r="T3693" s="1" t="str">
        <f t="array" ref="T3693">_xlfn.XLOOKUP(A3693,Booking_data!$A$1:$A$6001,Booking_data!$O$1:$O$6001,"Not Found")</f>
        <v>Female</v>
      </c>
      <c r="U3693" s="1" t="str">
        <f t="shared" si="4"/>
        <v>Youngster</v>
      </c>
      <c r="V3693" s="1" t="str">
        <f t="shared" si="5"/>
        <v>High Booking</v>
      </c>
    </row>
    <row r="3694" ht="15.75" customHeight="1">
      <c r="A3694" s="1" t="s">
        <v>4008</v>
      </c>
      <c r="B3694" s="6">
        <v>46145.0</v>
      </c>
      <c r="C3694" s="6">
        <v>46151.0</v>
      </c>
      <c r="D3694" s="7">
        <v>0.6458333333333334</v>
      </c>
      <c r="E3694" s="1" t="str">
        <f t="shared" si="1"/>
        <v>Weekend</v>
      </c>
      <c r="F3694" s="1" t="str">
        <f t="shared" si="2"/>
        <v>May</v>
      </c>
      <c r="G3694" s="1" t="str">
        <f t="array" ref="G3694">_xlfn.XLOOKUP(A3694,Booking_data!$A$1:$A$6001,Booking_data!$D$1:$D$6001,"not found")</f>
        <v>M009</v>
      </c>
      <c r="H3694" s="1" t="str">
        <f t="array" ref="H3694">_xlfn.XLOOKUP(G3694,Movies_data!$A$1:$A$41,Movies_data!$B$1:$B$41,"not found")</f>
        <v>Amaran</v>
      </c>
      <c r="I3694" s="1" t="str">
        <f t="array" ref="I3694">_xlfn.XLOOKUP(G3694,Movies_data!$A$1:$A$41,Movies_data!$D$1:$D$41,"not found")</f>
        <v>Biography</v>
      </c>
      <c r="J3694" s="1" t="str">
        <f t="array" ref="J3694">_xlfn.XLOOKUP(G3694,Movies_data!$A$1:$A$41,Movies_data!$C$1:$C$41,"not found")</f>
        <v>Tamil</v>
      </c>
      <c r="K3694" s="1">
        <f t="array" ref="K3694">_xlfn.XLOOKUP(G3694,Movies_data!$A$1:$A$41,Movies_data!$H$1:$H$41,"Not Found")</f>
        <v>8.3</v>
      </c>
      <c r="L3694" s="1" t="str">
        <f t="array" ref="L3694">_xlfn.XLOOKUP(A3694,Booking_data!$A$1:$A$6001,Booking_data!$E$1:$E$6001,"not Found")</f>
        <v>C011</v>
      </c>
      <c r="M3694" s="1" t="str">
        <f t="array" ref="M3694">_xlfn.XLOOKUP(L3694,Cinemas_data!$A$1:$A$49,Cinemas_data!$I$1:$I$49,"not Found")</f>
        <v>#NAME?</v>
      </c>
      <c r="N3694" s="1" t="str">
        <f t="array" ref="N3694">_xlfn.XLOOKUP(L3694,Cinemas_data!$A$1:$A$49,Cinemas_data!$C$1:$C$49,"not Found")</f>
        <v>Chennai</v>
      </c>
      <c r="O3694" s="1">
        <f t="array" ref="O3694">_xlfn.XLOOKUP(A3694,Booking_data!$A$1:$A$6001,Booking_data!$H$1:$H$6001,"not found")</f>
        <v>2</v>
      </c>
      <c r="P3694" s="1">
        <f t="array" ref="P3694">_xlfn.XLOOKUP(A3694,Booking_data!$A$1:$A$6001,Booking_data!$I$1:$I$6001,"not Found")</f>
        <v>240</v>
      </c>
      <c r="Q3694" s="1">
        <f t="shared" si="3"/>
        <v>480</v>
      </c>
      <c r="R3694" s="1" t="str">
        <f t="array" ref="R3694">_xlfn.XLOOKUP(A3694,Booking_data!$A$1:$A$6001,Booking_data!$L$1:$L$6001,"Not Found")</f>
        <v>UPI</v>
      </c>
      <c r="S3694" s="1">
        <f t="array" ref="S3694">_xlfn.XLOOKUP(A3694,Booking_data!$A$1:$A$6001,Booking_data!$N$1:$N$6001,"not Found")</f>
        <v>25</v>
      </c>
      <c r="T3694" s="1" t="str">
        <f t="array" ref="T3694">_xlfn.XLOOKUP(A3694,Booking_data!$A$1:$A$6001,Booking_data!$O$1:$O$6001,"Not Found")</f>
        <v>Male</v>
      </c>
      <c r="U3694" s="1" t="str">
        <f t="shared" si="4"/>
        <v>Youngster</v>
      </c>
      <c r="V3694" s="1" t="str">
        <f t="shared" si="5"/>
        <v>Low Booking</v>
      </c>
    </row>
    <row r="3695" ht="15.75" customHeight="1">
      <c r="A3695" s="1" t="s">
        <v>4009</v>
      </c>
      <c r="B3695" s="6">
        <v>46092.0</v>
      </c>
      <c r="C3695" s="6">
        <v>46092.0</v>
      </c>
      <c r="D3695" s="7">
        <v>0.6458333333333334</v>
      </c>
      <c r="E3695" s="1" t="str">
        <f t="shared" si="1"/>
        <v>Weekday</v>
      </c>
      <c r="F3695" s="1" t="str">
        <f t="shared" si="2"/>
        <v>Mar</v>
      </c>
      <c r="G3695" s="1" t="str">
        <f t="array" ref="G3695">_xlfn.XLOOKUP(A3695,Booking_data!$A$1:$A$6001,Booking_data!$D$1:$D$6001,"not found")</f>
        <v>M029</v>
      </c>
      <c r="H3695" s="1" t="str">
        <f t="array" ref="H3695">_xlfn.XLOOKUP(G3695,Movies_data!$A$1:$A$41,Movies_data!$B$1:$B$41,"not found")</f>
        <v>777 Charlie</v>
      </c>
      <c r="I3695" s="1" t="str">
        <f t="array" ref="I3695">_xlfn.XLOOKUP(G3695,Movies_data!$A$1:$A$41,Movies_data!$D$1:$D$41,"not found")</f>
        <v>Adventure</v>
      </c>
      <c r="J3695" s="1" t="str">
        <f t="array" ref="J3695">_xlfn.XLOOKUP(G3695,Movies_data!$A$1:$A$41,Movies_data!$C$1:$C$41,"not found")</f>
        <v>Kannada</v>
      </c>
      <c r="K3695" s="1">
        <f t="array" ref="K3695">_xlfn.XLOOKUP(G3695,Movies_data!$A$1:$A$41,Movies_data!$H$1:$H$41,"Not Found")</f>
        <v>8.7</v>
      </c>
      <c r="L3695" s="1" t="str">
        <f t="array" ref="L3695">_xlfn.XLOOKUP(A3695,Booking_data!$A$1:$A$6001,Booking_data!$E$1:$E$6001,"not Found")</f>
        <v>C122</v>
      </c>
      <c r="M3695" s="1" t="str">
        <f t="array" ref="M3695">_xlfn.XLOOKUP(L3695,Cinemas_data!$A$1:$A$49,Cinemas_data!$I$1:$I$49,"not Found")</f>
        <v>#NAME?</v>
      </c>
      <c r="N3695" s="1" t="str">
        <f t="array" ref="N3695">_xlfn.XLOOKUP(L3695,Cinemas_data!$A$1:$A$49,Cinemas_data!$C$1:$C$49,"not Found")</f>
        <v>Noida</v>
      </c>
      <c r="O3695" s="1">
        <f t="array" ref="O3695">_xlfn.XLOOKUP(A3695,Booking_data!$A$1:$A$6001,Booking_data!$H$1:$H$6001,"not found")</f>
        <v>2</v>
      </c>
      <c r="P3695" s="1">
        <f t="array" ref="P3695">_xlfn.XLOOKUP(A3695,Booking_data!$A$1:$A$6001,Booking_data!$I$1:$I$6001,"not Found")</f>
        <v>180</v>
      </c>
      <c r="Q3695" s="1">
        <f t="shared" si="3"/>
        <v>360</v>
      </c>
      <c r="R3695" s="1" t="str">
        <f t="array" ref="R3695">_xlfn.XLOOKUP(A3695,Booking_data!$A$1:$A$6001,Booking_data!$L$1:$L$6001,"Not Found")</f>
        <v>Wallet</v>
      </c>
      <c r="S3695" s="1">
        <f t="array" ref="S3695">_xlfn.XLOOKUP(A3695,Booking_data!$A$1:$A$6001,Booking_data!$N$1:$N$6001,"not Found")</f>
        <v>45</v>
      </c>
      <c r="T3695" s="1" t="str">
        <f t="array" ref="T3695">_xlfn.XLOOKUP(A3695,Booking_data!$A$1:$A$6001,Booking_data!$O$1:$O$6001,"Not Found")</f>
        <v>Male</v>
      </c>
      <c r="U3695" s="1" t="str">
        <f t="shared" si="4"/>
        <v>Above 45</v>
      </c>
      <c r="V3695" s="1" t="str">
        <f t="shared" si="5"/>
        <v>Low Booking</v>
      </c>
    </row>
    <row r="3696" ht="15.75" customHeight="1">
      <c r="A3696" s="1" t="s">
        <v>4010</v>
      </c>
      <c r="B3696" s="6">
        <v>46145.0</v>
      </c>
      <c r="C3696" s="6">
        <v>46150.0</v>
      </c>
      <c r="D3696" s="7">
        <v>0.53125</v>
      </c>
      <c r="E3696" s="1" t="str">
        <f t="shared" si="1"/>
        <v>Weekend</v>
      </c>
      <c r="F3696" s="1" t="str">
        <f t="shared" si="2"/>
        <v>May</v>
      </c>
      <c r="G3696" s="1" t="str">
        <f t="array" ref="G3696">_xlfn.XLOOKUP(A3696,Booking_data!$A$1:$A$6001,Booking_data!$D$1:$D$6001,"not found")</f>
        <v>M010</v>
      </c>
      <c r="H3696" s="1" t="str">
        <f t="array" ref="H3696">_xlfn.XLOOKUP(G3696,Movies_data!$A$1:$A$41,Movies_data!$B$1:$B$41,"not found")</f>
        <v>Captain Miller</v>
      </c>
      <c r="I3696" s="1" t="str">
        <f t="array" ref="I3696">_xlfn.XLOOKUP(G3696,Movies_data!$A$1:$A$41,Movies_data!$D$1:$D$41,"not found")</f>
        <v>Action</v>
      </c>
      <c r="J3696" s="1" t="str">
        <f t="array" ref="J3696">_xlfn.XLOOKUP(G3696,Movies_data!$A$1:$A$41,Movies_data!$C$1:$C$41,"not found")</f>
        <v>Tamil</v>
      </c>
      <c r="K3696" s="1">
        <f t="array" ref="K3696">_xlfn.XLOOKUP(G3696,Movies_data!$A$1:$A$41,Movies_data!$H$1:$H$41,"Not Found")</f>
        <v>7</v>
      </c>
      <c r="L3696" s="1" t="str">
        <f t="array" ref="L3696">_xlfn.XLOOKUP(A3696,Booking_data!$A$1:$A$6001,Booking_data!$E$1:$E$6001,"not Found")</f>
        <v>C103</v>
      </c>
      <c r="M3696" s="1" t="str">
        <f t="array" ref="M3696">_xlfn.XLOOKUP(L3696,Cinemas_data!$A$1:$A$49,Cinemas_data!$I$1:$I$49,"not Found")</f>
        <v>#NAME?</v>
      </c>
      <c r="N3696" s="1" t="str">
        <f t="array" ref="N3696">_xlfn.XLOOKUP(L3696,Cinemas_data!$A$1:$A$49,Cinemas_data!$C$1:$C$49,"not Found")</f>
        <v>Pune</v>
      </c>
      <c r="O3696" s="1">
        <f t="array" ref="O3696">_xlfn.XLOOKUP(A3696,Booking_data!$A$1:$A$6001,Booking_data!$H$1:$H$6001,"not found")</f>
        <v>4</v>
      </c>
      <c r="P3696" s="1">
        <f t="array" ref="P3696">_xlfn.XLOOKUP(A3696,Booking_data!$A$1:$A$6001,Booking_data!$I$1:$I$6001,"not Found")</f>
        <v>180</v>
      </c>
      <c r="Q3696" s="1">
        <f t="shared" si="3"/>
        <v>720</v>
      </c>
      <c r="R3696" s="1" t="str">
        <f t="array" ref="R3696">_xlfn.XLOOKUP(A3696,Booking_data!$A$1:$A$6001,Booking_data!$L$1:$L$6001,"Not Found")</f>
        <v>Wallet</v>
      </c>
      <c r="S3696" s="1">
        <f t="array" ref="S3696">_xlfn.XLOOKUP(A3696,Booking_data!$A$1:$A$6001,Booking_data!$N$1:$N$6001,"not Found")</f>
        <v>18</v>
      </c>
      <c r="T3696" s="1" t="str">
        <f t="array" ref="T3696">_xlfn.XLOOKUP(A3696,Booking_data!$A$1:$A$6001,Booking_data!$O$1:$O$6001,"Not Found")</f>
        <v>Other</v>
      </c>
      <c r="U3696" s="1" t="str">
        <f t="shared" si="4"/>
        <v>Youngster</v>
      </c>
      <c r="V3696" s="1" t="str">
        <f t="shared" si="5"/>
        <v>Medium Booking</v>
      </c>
    </row>
    <row r="3697" ht="15.75" customHeight="1">
      <c r="A3697" s="1" t="s">
        <v>4011</v>
      </c>
      <c r="B3697" s="6">
        <v>46177.0</v>
      </c>
      <c r="C3697" s="6">
        <v>46184.0</v>
      </c>
      <c r="D3697" s="7">
        <v>0.53125</v>
      </c>
      <c r="E3697" s="1" t="str">
        <f t="shared" si="1"/>
        <v>Weekday</v>
      </c>
      <c r="F3697" s="1" t="str">
        <f t="shared" si="2"/>
        <v>Jun</v>
      </c>
      <c r="G3697" s="1" t="str">
        <f t="array" ref="G3697">_xlfn.XLOOKUP(A3697,Booking_data!$A$1:$A$6001,Booking_data!$D$1:$D$6001,"not found")</f>
        <v>M010</v>
      </c>
      <c r="H3697" s="1" t="str">
        <f t="array" ref="H3697">_xlfn.XLOOKUP(G3697,Movies_data!$A$1:$A$41,Movies_data!$B$1:$B$41,"not found")</f>
        <v>Captain Miller</v>
      </c>
      <c r="I3697" s="1" t="str">
        <f t="array" ref="I3697">_xlfn.XLOOKUP(G3697,Movies_data!$A$1:$A$41,Movies_data!$D$1:$D$41,"not found")</f>
        <v>Action</v>
      </c>
      <c r="J3697" s="1" t="str">
        <f t="array" ref="J3697">_xlfn.XLOOKUP(G3697,Movies_data!$A$1:$A$41,Movies_data!$C$1:$C$41,"not found")</f>
        <v>Tamil</v>
      </c>
      <c r="K3697" s="1">
        <f t="array" ref="K3697">_xlfn.XLOOKUP(G3697,Movies_data!$A$1:$A$41,Movies_data!$H$1:$H$41,"Not Found")</f>
        <v>7</v>
      </c>
      <c r="L3697" s="1" t="str">
        <f t="array" ref="L3697">_xlfn.XLOOKUP(A3697,Booking_data!$A$1:$A$6001,Booking_data!$E$1:$E$6001,"not Found")</f>
        <v>C082</v>
      </c>
      <c r="M3697" s="1" t="str">
        <f t="array" ref="M3697">_xlfn.XLOOKUP(L3697,Cinemas_data!$A$1:$A$49,Cinemas_data!$I$1:$I$49,"not Found")</f>
        <v>#NAME?</v>
      </c>
      <c r="N3697" s="1" t="str">
        <f t="array" ref="N3697">_xlfn.XLOOKUP(L3697,Cinemas_data!$A$1:$A$49,Cinemas_data!$C$1:$C$49,"not Found")</f>
        <v>Vijayawada</v>
      </c>
      <c r="O3697" s="1">
        <f t="array" ref="O3697">_xlfn.XLOOKUP(A3697,Booking_data!$A$1:$A$6001,Booking_data!$H$1:$H$6001,"not found")</f>
        <v>2</v>
      </c>
      <c r="P3697" s="1">
        <f t="array" ref="P3697">_xlfn.XLOOKUP(A3697,Booking_data!$A$1:$A$6001,Booking_data!$I$1:$I$6001,"not Found")</f>
        <v>280</v>
      </c>
      <c r="Q3697" s="1">
        <f t="shared" si="3"/>
        <v>560</v>
      </c>
      <c r="R3697" s="1" t="str">
        <f t="array" ref="R3697">_xlfn.XLOOKUP(A3697,Booking_data!$A$1:$A$6001,Booking_data!$L$1:$L$6001,"Not Found")</f>
        <v>Wallet</v>
      </c>
      <c r="S3697" s="1">
        <f t="array" ref="S3697">_xlfn.XLOOKUP(A3697,Booking_data!$A$1:$A$6001,Booking_data!$N$1:$N$6001,"not Found")</f>
        <v>28</v>
      </c>
      <c r="T3697" s="1" t="str">
        <f t="array" ref="T3697">_xlfn.XLOOKUP(A3697,Booking_data!$A$1:$A$6001,Booking_data!$O$1:$O$6001,"Not Found")</f>
        <v>Female</v>
      </c>
      <c r="U3697" s="1" t="str">
        <f t="shared" si="4"/>
        <v>Youngster</v>
      </c>
      <c r="V3697" s="1" t="str">
        <f t="shared" si="5"/>
        <v>Low Booking</v>
      </c>
    </row>
    <row r="3698" ht="15.75" customHeight="1">
      <c r="A3698" s="1" t="s">
        <v>4012</v>
      </c>
      <c r="B3698" s="6">
        <v>46031.0</v>
      </c>
      <c r="C3698" s="6">
        <v>46036.0</v>
      </c>
      <c r="D3698" s="7">
        <v>0.8854166666666666</v>
      </c>
      <c r="E3698" s="1" t="str">
        <f t="shared" si="1"/>
        <v>Weekday</v>
      </c>
      <c r="F3698" s="1" t="str">
        <f t="shared" si="2"/>
        <v>Jan</v>
      </c>
      <c r="G3698" s="1" t="str">
        <f t="array" ref="G3698">_xlfn.XLOOKUP(A3698,Booking_data!$A$1:$A$6001,Booking_data!$D$1:$D$6001,"not found")</f>
        <v>M007</v>
      </c>
      <c r="H3698" s="1" t="str">
        <f t="array" ref="H3698">_xlfn.XLOOKUP(G3698,Movies_data!$A$1:$A$41,Movies_data!$B$1:$B$41,"not found")</f>
        <v>Good Night</v>
      </c>
      <c r="I3698" s="1" t="str">
        <f t="array" ref="I3698">_xlfn.XLOOKUP(G3698,Movies_data!$A$1:$A$41,Movies_data!$D$1:$D$41,"not found")</f>
        <v>Comedy</v>
      </c>
      <c r="J3698" s="1" t="str">
        <f t="array" ref="J3698">_xlfn.XLOOKUP(G3698,Movies_data!$A$1:$A$41,Movies_data!$C$1:$C$41,"not found")</f>
        <v>Tamil</v>
      </c>
      <c r="K3698" s="1">
        <f t="array" ref="K3698">_xlfn.XLOOKUP(G3698,Movies_data!$A$1:$A$41,Movies_data!$H$1:$H$41,"Not Found")</f>
        <v>8</v>
      </c>
      <c r="L3698" s="1" t="str">
        <f t="array" ref="L3698">_xlfn.XLOOKUP(A3698,Booking_data!$A$1:$A$6001,Booking_data!$E$1:$E$6001,"not Found")</f>
        <v>C062</v>
      </c>
      <c r="M3698" s="1" t="str">
        <f t="array" ref="M3698">_xlfn.XLOOKUP(L3698,Cinemas_data!$A$1:$A$49,Cinemas_data!$I$1:$I$49,"not Found")</f>
        <v>#NAME?</v>
      </c>
      <c r="N3698" s="1" t="str">
        <f t="array" ref="N3698">_xlfn.XLOOKUP(L3698,Cinemas_data!$A$1:$A$49,Cinemas_data!$C$1:$C$49,"not Found")</f>
        <v>Mysuru</v>
      </c>
      <c r="O3698" s="1">
        <f t="array" ref="O3698">_xlfn.XLOOKUP(A3698,Booking_data!$A$1:$A$6001,Booking_data!$H$1:$H$6001,"not found")</f>
        <v>5</v>
      </c>
      <c r="P3698" s="1">
        <f t="array" ref="P3698">_xlfn.XLOOKUP(A3698,Booking_data!$A$1:$A$6001,Booking_data!$I$1:$I$6001,"not Found")</f>
        <v>320</v>
      </c>
      <c r="Q3698" s="1">
        <f t="shared" si="3"/>
        <v>1600</v>
      </c>
      <c r="R3698" s="1" t="str">
        <f t="array" ref="R3698">_xlfn.XLOOKUP(A3698,Booking_data!$A$1:$A$6001,Booking_data!$L$1:$L$6001,"Not Found")</f>
        <v>UPI</v>
      </c>
      <c r="S3698" s="1">
        <f t="array" ref="S3698">_xlfn.XLOOKUP(A3698,Booking_data!$A$1:$A$6001,Booking_data!$N$1:$N$6001,"not Found")</f>
        <v>30</v>
      </c>
      <c r="T3698" s="1" t="str">
        <f t="array" ref="T3698">_xlfn.XLOOKUP(A3698,Booking_data!$A$1:$A$6001,Booking_data!$O$1:$O$6001,"Not Found")</f>
        <v>Other</v>
      </c>
      <c r="U3698" s="1" t="str">
        <f t="shared" si="4"/>
        <v>Middle Age</v>
      </c>
      <c r="V3698" s="1" t="str">
        <f t="shared" si="5"/>
        <v>High Booking</v>
      </c>
    </row>
    <row r="3699" ht="15.75" customHeight="1">
      <c r="A3699" s="1" t="s">
        <v>4013</v>
      </c>
      <c r="B3699" s="6">
        <v>46121.0</v>
      </c>
      <c r="C3699" s="6">
        <v>46123.0</v>
      </c>
      <c r="D3699" s="7">
        <v>0.8854166666666666</v>
      </c>
      <c r="E3699" s="1" t="str">
        <f t="shared" si="1"/>
        <v>Weekday</v>
      </c>
      <c r="F3699" s="1" t="str">
        <f t="shared" si="2"/>
        <v>Apr</v>
      </c>
      <c r="G3699" s="1" t="str">
        <f t="array" ref="G3699">_xlfn.XLOOKUP(A3699,Booking_data!$A$1:$A$6001,Booking_data!$D$1:$D$6001,"not found")</f>
        <v>M032</v>
      </c>
      <c r="H3699" s="1" t="str">
        <f t="array" ref="H3699">_xlfn.XLOOKUP(G3699,Movies_data!$A$1:$A$41,Movies_data!$B$1:$B$41,"not found")</f>
        <v>Premam</v>
      </c>
      <c r="I3699" s="1" t="str">
        <f t="array" ref="I3699">_xlfn.XLOOKUP(G3699,Movies_data!$A$1:$A$41,Movies_data!$D$1:$D$41,"not found")</f>
        <v>Romance</v>
      </c>
      <c r="J3699" s="1" t="str">
        <f t="array" ref="J3699">_xlfn.XLOOKUP(G3699,Movies_data!$A$1:$A$41,Movies_data!$C$1:$C$41,"not found")</f>
        <v>Malayalam</v>
      </c>
      <c r="K3699" s="1">
        <f t="array" ref="K3699">_xlfn.XLOOKUP(G3699,Movies_data!$A$1:$A$41,Movies_data!$H$1:$H$41,"Not Found")</f>
        <v>8.3</v>
      </c>
      <c r="L3699" s="1" t="str">
        <f t="array" ref="L3699">_xlfn.XLOOKUP(A3699,Booking_data!$A$1:$A$6001,Booking_data!$E$1:$E$6001,"not Found")</f>
        <v>C021</v>
      </c>
      <c r="M3699" s="1" t="str">
        <f t="array" ref="M3699">_xlfn.XLOOKUP(L3699,Cinemas_data!$A$1:$A$49,Cinemas_data!$I$1:$I$49,"not Found")</f>
        <v>#NAME?</v>
      </c>
      <c r="N3699" s="1" t="str">
        <f t="array" ref="N3699">_xlfn.XLOOKUP(L3699,Cinemas_data!$A$1:$A$49,Cinemas_data!$C$1:$C$49,"not Found")</f>
        <v>Coimbatore</v>
      </c>
      <c r="O3699" s="1">
        <f t="array" ref="O3699">_xlfn.XLOOKUP(A3699,Booking_data!$A$1:$A$6001,Booking_data!$H$1:$H$6001,"not found")</f>
        <v>5</v>
      </c>
      <c r="P3699" s="1">
        <f t="array" ref="P3699">_xlfn.XLOOKUP(A3699,Booking_data!$A$1:$A$6001,Booking_data!$I$1:$I$6001,"not Found")</f>
        <v>220</v>
      </c>
      <c r="Q3699" s="1">
        <f t="shared" si="3"/>
        <v>1100</v>
      </c>
      <c r="R3699" s="1" t="str">
        <f t="array" ref="R3699">_xlfn.XLOOKUP(A3699,Booking_data!$A$1:$A$6001,Booking_data!$L$1:$L$6001,"Not Found")</f>
        <v>UPI</v>
      </c>
      <c r="S3699" s="1">
        <f t="array" ref="S3699">_xlfn.XLOOKUP(A3699,Booking_data!$A$1:$A$6001,Booking_data!$N$1:$N$6001,"not Found")</f>
        <v>27</v>
      </c>
      <c r="T3699" s="1" t="str">
        <f t="array" ref="T3699">_xlfn.XLOOKUP(A3699,Booking_data!$A$1:$A$6001,Booking_data!$O$1:$O$6001,"Not Found")</f>
        <v>Female</v>
      </c>
      <c r="U3699" s="1" t="str">
        <f t="shared" si="4"/>
        <v>Youngster</v>
      </c>
      <c r="V3699" s="1" t="str">
        <f t="shared" si="5"/>
        <v>High Booking</v>
      </c>
    </row>
    <row r="3700" ht="15.75" customHeight="1">
      <c r="A3700" s="1" t="s">
        <v>4014</v>
      </c>
      <c r="B3700" s="6">
        <v>46092.0</v>
      </c>
      <c r="C3700" s="6">
        <v>46096.0</v>
      </c>
      <c r="D3700" s="7">
        <v>0.8854166666666666</v>
      </c>
      <c r="E3700" s="1" t="str">
        <f t="shared" si="1"/>
        <v>Weekday</v>
      </c>
      <c r="F3700" s="1" t="str">
        <f t="shared" si="2"/>
        <v>Mar</v>
      </c>
      <c r="G3700" s="1" t="str">
        <f t="array" ref="G3700">_xlfn.XLOOKUP(A3700,Booking_data!$A$1:$A$6001,Booking_data!$D$1:$D$6001,"not found")</f>
        <v>M006</v>
      </c>
      <c r="H3700" s="1" t="str">
        <f t="array" ref="H3700">_xlfn.XLOOKUP(G3700,Movies_data!$A$1:$A$41,Movies_data!$B$1:$B$41,"not found")</f>
        <v>Maamannan</v>
      </c>
      <c r="I3700" s="1" t="str">
        <f t="array" ref="I3700">_xlfn.XLOOKUP(G3700,Movies_data!$A$1:$A$41,Movies_data!$D$1:$D$41,"not found")</f>
        <v>Drama</v>
      </c>
      <c r="J3700" s="1" t="str">
        <f t="array" ref="J3700">_xlfn.XLOOKUP(G3700,Movies_data!$A$1:$A$41,Movies_data!$C$1:$C$41,"not found")</f>
        <v>Tamil</v>
      </c>
      <c r="K3700" s="1">
        <f t="array" ref="K3700">_xlfn.XLOOKUP(G3700,Movies_data!$A$1:$A$41,Movies_data!$H$1:$H$41,"Not Found")</f>
        <v>7.3</v>
      </c>
      <c r="L3700" s="1" t="str">
        <f t="array" ref="L3700">_xlfn.XLOOKUP(A3700,Booking_data!$A$1:$A$6001,Booking_data!$E$1:$E$6001,"not Found")</f>
        <v>C033</v>
      </c>
      <c r="M3700" s="1" t="str">
        <f t="array" ref="M3700">_xlfn.XLOOKUP(L3700,Cinemas_data!$A$1:$A$49,Cinemas_data!$I$1:$I$49,"not Found")</f>
        <v>#NAME?</v>
      </c>
      <c r="N3700" s="1" t="str">
        <f t="array" ref="N3700">_xlfn.XLOOKUP(L3700,Cinemas_data!$A$1:$A$49,Cinemas_data!$C$1:$C$49,"not Found")</f>
        <v>Madurai</v>
      </c>
      <c r="O3700" s="1">
        <f t="array" ref="O3700">_xlfn.XLOOKUP(A3700,Booking_data!$A$1:$A$6001,Booking_data!$H$1:$H$6001,"not found")</f>
        <v>3</v>
      </c>
      <c r="P3700" s="1">
        <f t="array" ref="P3700">_xlfn.XLOOKUP(A3700,Booking_data!$A$1:$A$6001,Booking_data!$I$1:$I$6001,"not Found")</f>
        <v>360</v>
      </c>
      <c r="Q3700" s="1">
        <f t="shared" si="3"/>
        <v>1080</v>
      </c>
      <c r="R3700" s="1" t="str">
        <f t="array" ref="R3700">_xlfn.XLOOKUP(A3700,Booking_data!$A$1:$A$6001,Booking_data!$L$1:$L$6001,"Not Found")</f>
        <v>Debit Card</v>
      </c>
      <c r="S3700" s="1">
        <f t="array" ref="S3700">_xlfn.XLOOKUP(A3700,Booking_data!$A$1:$A$6001,Booking_data!$N$1:$N$6001,"not Found")</f>
        <v>33</v>
      </c>
      <c r="T3700" s="1" t="str">
        <f t="array" ref="T3700">_xlfn.XLOOKUP(A3700,Booking_data!$A$1:$A$6001,Booking_data!$O$1:$O$6001,"Not Found")</f>
        <v>Female</v>
      </c>
      <c r="U3700" s="1" t="str">
        <f t="shared" si="4"/>
        <v>Middle Age</v>
      </c>
      <c r="V3700" s="1" t="str">
        <f t="shared" si="5"/>
        <v>Medium Booking</v>
      </c>
    </row>
    <row r="3701" ht="15.75" customHeight="1">
      <c r="A3701" s="1" t="s">
        <v>4015</v>
      </c>
      <c r="B3701" s="6">
        <v>46094.0</v>
      </c>
      <c r="C3701" s="6">
        <v>46094.0</v>
      </c>
      <c r="D3701" s="7">
        <v>0.7708333333333334</v>
      </c>
      <c r="E3701" s="1" t="str">
        <f t="shared" si="1"/>
        <v>Weekday</v>
      </c>
      <c r="F3701" s="1" t="str">
        <f t="shared" si="2"/>
        <v>Mar</v>
      </c>
      <c r="G3701" s="1" t="str">
        <f t="array" ref="G3701">_xlfn.XLOOKUP(A3701,Booking_data!$A$1:$A$6001,Booking_data!$D$1:$D$6001,"not found")</f>
        <v>M004</v>
      </c>
      <c r="H3701" s="1" t="str">
        <f t="array" ref="H3701">_xlfn.XLOOKUP(G3701,Movies_data!$A$1:$A$41,Movies_data!$B$1:$B$41,"not found")</f>
        <v>Ponniyin Selvan I</v>
      </c>
      <c r="I3701" s="1" t="str">
        <f t="array" ref="I3701">_xlfn.XLOOKUP(G3701,Movies_data!$A$1:$A$41,Movies_data!$D$1:$D$41,"not found")</f>
        <v>Drama</v>
      </c>
      <c r="J3701" s="1" t="str">
        <f t="array" ref="J3701">_xlfn.XLOOKUP(G3701,Movies_data!$A$1:$A$41,Movies_data!$C$1:$C$41,"not found")</f>
        <v>Tamil</v>
      </c>
      <c r="K3701" s="1">
        <f t="array" ref="K3701">_xlfn.XLOOKUP(G3701,Movies_data!$A$1:$A$41,Movies_data!$H$1:$H$41,"Not Found")</f>
        <v>7.6</v>
      </c>
      <c r="L3701" s="1" t="str">
        <f t="array" ref="L3701">_xlfn.XLOOKUP(A3701,Booking_data!$A$1:$A$6001,Booking_data!$E$1:$E$6001,"not Found")</f>
        <v>C062</v>
      </c>
      <c r="M3701" s="1" t="str">
        <f t="array" ref="M3701">_xlfn.XLOOKUP(L3701,Cinemas_data!$A$1:$A$49,Cinemas_data!$I$1:$I$49,"not Found")</f>
        <v>#NAME?</v>
      </c>
      <c r="N3701" s="1" t="str">
        <f t="array" ref="N3701">_xlfn.XLOOKUP(L3701,Cinemas_data!$A$1:$A$49,Cinemas_data!$C$1:$C$49,"not Found")</f>
        <v>Mysuru</v>
      </c>
      <c r="O3701" s="1">
        <f t="array" ref="O3701">_xlfn.XLOOKUP(A3701,Booking_data!$A$1:$A$6001,Booking_data!$H$1:$H$6001,"not found")</f>
        <v>4</v>
      </c>
      <c r="P3701" s="1">
        <f t="array" ref="P3701">_xlfn.XLOOKUP(A3701,Booking_data!$A$1:$A$6001,Booking_data!$I$1:$I$6001,"not Found")</f>
        <v>420</v>
      </c>
      <c r="Q3701" s="1">
        <f t="shared" si="3"/>
        <v>1680</v>
      </c>
      <c r="R3701" s="1" t="str">
        <f t="array" ref="R3701">_xlfn.XLOOKUP(A3701,Booking_data!$A$1:$A$6001,Booking_data!$L$1:$L$6001,"Not Found")</f>
        <v>Wallet</v>
      </c>
      <c r="S3701" s="1">
        <f t="array" ref="S3701">_xlfn.XLOOKUP(A3701,Booking_data!$A$1:$A$6001,Booking_data!$N$1:$N$6001,"not Found")</f>
        <v>51</v>
      </c>
      <c r="T3701" s="1" t="str">
        <f t="array" ref="T3701">_xlfn.XLOOKUP(A3701,Booking_data!$A$1:$A$6001,Booking_data!$O$1:$O$6001,"Not Found")</f>
        <v>Male</v>
      </c>
      <c r="U3701" s="1" t="str">
        <f t="shared" si="4"/>
        <v>Above 45</v>
      </c>
      <c r="V3701" s="1" t="str">
        <f t="shared" si="5"/>
        <v>Medium Booking</v>
      </c>
    </row>
    <row r="3702" ht="15.75" customHeight="1">
      <c r="A3702" s="1" t="s">
        <v>4016</v>
      </c>
      <c r="B3702" s="6">
        <v>46125.0</v>
      </c>
      <c r="C3702" s="6">
        <v>46128.0</v>
      </c>
      <c r="D3702" s="7">
        <v>0.3958333333333333</v>
      </c>
      <c r="E3702" s="1" t="str">
        <f t="shared" si="1"/>
        <v>Weekday</v>
      </c>
      <c r="F3702" s="1" t="str">
        <f t="shared" si="2"/>
        <v>Apr</v>
      </c>
      <c r="G3702" s="1" t="str">
        <f t="array" ref="G3702">_xlfn.XLOOKUP(A3702,Booking_data!$A$1:$A$6001,Booking_data!$D$1:$D$6001,"not found")</f>
        <v>M035</v>
      </c>
      <c r="H3702" s="1" t="str">
        <f t="array" ref="H3702">_xlfn.XLOOKUP(G3702,Movies_data!$A$1:$A$41,Movies_data!$B$1:$B$41,"not found")</f>
        <v>Aavesham</v>
      </c>
      <c r="I3702" s="1" t="str">
        <f t="array" ref="I3702">_xlfn.XLOOKUP(G3702,Movies_data!$A$1:$A$41,Movies_data!$D$1:$D$41,"not found")</f>
        <v>Comedy</v>
      </c>
      <c r="J3702" s="1" t="str">
        <f t="array" ref="J3702">_xlfn.XLOOKUP(G3702,Movies_data!$A$1:$A$41,Movies_data!$C$1:$C$41,"not found")</f>
        <v>Malayalam</v>
      </c>
      <c r="K3702" s="1">
        <f t="array" ref="K3702">_xlfn.XLOOKUP(G3702,Movies_data!$A$1:$A$41,Movies_data!$H$1:$H$41,"Not Found")</f>
        <v>7.8</v>
      </c>
      <c r="L3702" s="1" t="str">
        <f t="array" ref="L3702">_xlfn.XLOOKUP(A3702,Booking_data!$A$1:$A$6001,Booking_data!$E$1:$E$6001,"not Found")</f>
        <v>C062</v>
      </c>
      <c r="M3702" s="1" t="str">
        <f t="array" ref="M3702">_xlfn.XLOOKUP(L3702,Cinemas_data!$A$1:$A$49,Cinemas_data!$I$1:$I$49,"not Found")</f>
        <v>#NAME?</v>
      </c>
      <c r="N3702" s="1" t="str">
        <f t="array" ref="N3702">_xlfn.XLOOKUP(L3702,Cinemas_data!$A$1:$A$49,Cinemas_data!$C$1:$C$49,"not Found")</f>
        <v>Mysuru</v>
      </c>
      <c r="O3702" s="1">
        <f t="array" ref="O3702">_xlfn.XLOOKUP(A3702,Booking_data!$A$1:$A$6001,Booking_data!$H$1:$H$6001,"not found")</f>
        <v>3</v>
      </c>
      <c r="P3702" s="1">
        <f t="array" ref="P3702">_xlfn.XLOOKUP(A3702,Booking_data!$A$1:$A$6001,Booking_data!$I$1:$I$6001,"not Found")</f>
        <v>240</v>
      </c>
      <c r="Q3702" s="1">
        <f t="shared" si="3"/>
        <v>720</v>
      </c>
      <c r="R3702" s="1" t="str">
        <f t="array" ref="R3702">_xlfn.XLOOKUP(A3702,Booking_data!$A$1:$A$6001,Booking_data!$L$1:$L$6001,"Not Found")</f>
        <v>Net Banking</v>
      </c>
      <c r="S3702" s="1">
        <f t="array" ref="S3702">_xlfn.XLOOKUP(A3702,Booking_data!$A$1:$A$6001,Booking_data!$N$1:$N$6001,"not Found")</f>
        <v>24</v>
      </c>
      <c r="T3702" s="1" t="str">
        <f t="array" ref="T3702">_xlfn.XLOOKUP(A3702,Booking_data!$A$1:$A$6001,Booking_data!$O$1:$O$6001,"Not Found")</f>
        <v>Other</v>
      </c>
      <c r="U3702" s="1" t="str">
        <f t="shared" si="4"/>
        <v>Youngster</v>
      </c>
      <c r="V3702" s="1" t="str">
        <f t="shared" si="5"/>
        <v>Medium Booking</v>
      </c>
    </row>
    <row r="3703" ht="15.75" customHeight="1">
      <c r="A3703" s="1" t="s">
        <v>4017</v>
      </c>
      <c r="B3703" s="6">
        <v>46072.0</v>
      </c>
      <c r="C3703" s="6">
        <v>46079.0</v>
      </c>
      <c r="D3703" s="7">
        <v>0.53125</v>
      </c>
      <c r="E3703" s="1" t="str">
        <f t="shared" si="1"/>
        <v>Weekday</v>
      </c>
      <c r="F3703" s="1" t="str">
        <f t="shared" si="2"/>
        <v>Feb</v>
      </c>
      <c r="G3703" s="1" t="str">
        <f t="array" ref="G3703">_xlfn.XLOOKUP(A3703,Booking_data!$A$1:$A$6001,Booking_data!$D$1:$D$6001,"not found")</f>
        <v>M030</v>
      </c>
      <c r="H3703" s="1" t="str">
        <f t="array" ref="H3703">_xlfn.XLOOKUP(G3703,Movies_data!$A$1:$A$41,Movies_data!$B$1:$B$41,"not found")</f>
        <v>Kirik Party</v>
      </c>
      <c r="I3703" s="1" t="str">
        <f t="array" ref="I3703">_xlfn.XLOOKUP(G3703,Movies_data!$A$1:$A$41,Movies_data!$D$1:$D$41,"not found")</f>
        <v>Comedy</v>
      </c>
      <c r="J3703" s="1" t="str">
        <f t="array" ref="J3703">_xlfn.XLOOKUP(G3703,Movies_data!$A$1:$A$41,Movies_data!$C$1:$C$41,"not found")</f>
        <v>Kannada</v>
      </c>
      <c r="K3703" s="1">
        <f t="array" ref="K3703">_xlfn.XLOOKUP(G3703,Movies_data!$A$1:$A$41,Movies_data!$H$1:$H$41,"Not Found")</f>
        <v>8</v>
      </c>
      <c r="L3703" s="1" t="str">
        <f t="array" ref="L3703">_xlfn.XLOOKUP(A3703,Booking_data!$A$1:$A$6001,Booking_data!$E$1:$E$6001,"not Found")</f>
        <v>C122</v>
      </c>
      <c r="M3703" s="1" t="str">
        <f t="array" ref="M3703">_xlfn.XLOOKUP(L3703,Cinemas_data!$A$1:$A$49,Cinemas_data!$I$1:$I$49,"not Found")</f>
        <v>#NAME?</v>
      </c>
      <c r="N3703" s="1" t="str">
        <f t="array" ref="N3703">_xlfn.XLOOKUP(L3703,Cinemas_data!$A$1:$A$49,Cinemas_data!$C$1:$C$49,"not Found")</f>
        <v>Noida</v>
      </c>
      <c r="O3703" s="1">
        <f t="array" ref="O3703">_xlfn.XLOOKUP(A3703,Booking_data!$A$1:$A$6001,Booking_data!$H$1:$H$6001,"not found")</f>
        <v>2</v>
      </c>
      <c r="P3703" s="1">
        <f t="array" ref="P3703">_xlfn.XLOOKUP(A3703,Booking_data!$A$1:$A$6001,Booking_data!$I$1:$I$6001,"not Found")</f>
        <v>180</v>
      </c>
      <c r="Q3703" s="1">
        <f t="shared" si="3"/>
        <v>360</v>
      </c>
      <c r="R3703" s="1" t="str">
        <f t="array" ref="R3703">_xlfn.XLOOKUP(A3703,Booking_data!$A$1:$A$6001,Booking_data!$L$1:$L$6001,"Not Found")</f>
        <v>Net Banking</v>
      </c>
      <c r="S3703" s="1">
        <f t="array" ref="S3703">_xlfn.XLOOKUP(A3703,Booking_data!$A$1:$A$6001,Booking_data!$N$1:$N$6001,"not Found")</f>
        <v>43</v>
      </c>
      <c r="T3703" s="1" t="str">
        <f t="array" ref="T3703">_xlfn.XLOOKUP(A3703,Booking_data!$A$1:$A$6001,Booking_data!$O$1:$O$6001,"Not Found")</f>
        <v>Male</v>
      </c>
      <c r="U3703" s="1" t="str">
        <f t="shared" si="4"/>
        <v>Middle Age</v>
      </c>
      <c r="V3703" s="1" t="str">
        <f t="shared" si="5"/>
        <v>Low Booking</v>
      </c>
    </row>
    <row r="3704" ht="15.75" customHeight="1">
      <c r="A3704" s="1" t="s">
        <v>4018</v>
      </c>
      <c r="B3704" s="6">
        <v>46144.0</v>
      </c>
      <c r="C3704" s="6">
        <v>46145.0</v>
      </c>
      <c r="D3704" s="7">
        <v>0.3958333333333333</v>
      </c>
      <c r="E3704" s="1" t="str">
        <f t="shared" si="1"/>
        <v>Weekend</v>
      </c>
      <c r="F3704" s="1" t="str">
        <f t="shared" si="2"/>
        <v>May</v>
      </c>
      <c r="G3704" s="1" t="str">
        <f t="array" ref="G3704">_xlfn.XLOOKUP(A3704,Booking_data!$A$1:$A$6001,Booking_data!$D$1:$D$6001,"not found")</f>
        <v>M006</v>
      </c>
      <c r="H3704" s="1" t="str">
        <f t="array" ref="H3704">_xlfn.XLOOKUP(G3704,Movies_data!$A$1:$A$41,Movies_data!$B$1:$B$41,"not found")</f>
        <v>Maamannan</v>
      </c>
      <c r="I3704" s="1" t="str">
        <f t="array" ref="I3704">_xlfn.XLOOKUP(G3704,Movies_data!$A$1:$A$41,Movies_data!$D$1:$D$41,"not found")</f>
        <v>Drama</v>
      </c>
      <c r="J3704" s="1" t="str">
        <f t="array" ref="J3704">_xlfn.XLOOKUP(G3704,Movies_data!$A$1:$A$41,Movies_data!$C$1:$C$41,"not found")</f>
        <v>Tamil</v>
      </c>
      <c r="K3704" s="1">
        <f t="array" ref="K3704">_xlfn.XLOOKUP(G3704,Movies_data!$A$1:$A$41,Movies_data!$H$1:$H$41,"Not Found")</f>
        <v>7.3</v>
      </c>
      <c r="L3704" s="1" t="str">
        <f t="array" ref="L3704">_xlfn.XLOOKUP(A3704,Booking_data!$A$1:$A$6001,Booking_data!$E$1:$E$6001,"not Found")</f>
        <v>C121</v>
      </c>
      <c r="M3704" s="1" t="str">
        <f t="array" ref="M3704">_xlfn.XLOOKUP(L3704,Cinemas_data!$A$1:$A$49,Cinemas_data!$I$1:$I$49,"not Found")</f>
        <v>#NAME?</v>
      </c>
      <c r="N3704" s="1" t="str">
        <f t="array" ref="N3704">_xlfn.XLOOKUP(L3704,Cinemas_data!$A$1:$A$49,Cinemas_data!$C$1:$C$49,"not Found")</f>
        <v>Noida</v>
      </c>
      <c r="O3704" s="1">
        <f t="array" ref="O3704">_xlfn.XLOOKUP(A3704,Booking_data!$A$1:$A$6001,Booking_data!$H$1:$H$6001,"not found")</f>
        <v>2</v>
      </c>
      <c r="P3704" s="1">
        <f t="array" ref="P3704">_xlfn.XLOOKUP(A3704,Booking_data!$A$1:$A$6001,Booking_data!$I$1:$I$6001,"not Found")</f>
        <v>320</v>
      </c>
      <c r="Q3704" s="1">
        <f t="shared" si="3"/>
        <v>640</v>
      </c>
      <c r="R3704" s="1" t="str">
        <f t="array" ref="R3704">_xlfn.XLOOKUP(A3704,Booking_data!$A$1:$A$6001,Booking_data!$L$1:$L$6001,"Not Found")</f>
        <v>UPI</v>
      </c>
      <c r="S3704" s="1">
        <f t="array" ref="S3704">_xlfn.XLOOKUP(A3704,Booking_data!$A$1:$A$6001,Booking_data!$N$1:$N$6001,"not Found")</f>
        <v>31</v>
      </c>
      <c r="T3704" s="1" t="str">
        <f t="array" ref="T3704">_xlfn.XLOOKUP(A3704,Booking_data!$A$1:$A$6001,Booking_data!$O$1:$O$6001,"Not Found")</f>
        <v>Female</v>
      </c>
      <c r="U3704" s="1" t="str">
        <f t="shared" si="4"/>
        <v>Middle Age</v>
      </c>
      <c r="V3704" s="1" t="str">
        <f t="shared" si="5"/>
        <v>Low Booking</v>
      </c>
    </row>
    <row r="3705" ht="15.75" customHeight="1">
      <c r="A3705" s="1" t="s">
        <v>4019</v>
      </c>
      <c r="B3705" s="6">
        <v>46129.0</v>
      </c>
      <c r="C3705" s="6">
        <v>46130.0</v>
      </c>
      <c r="D3705" s="7">
        <v>0.9375</v>
      </c>
      <c r="E3705" s="1" t="str">
        <f t="shared" si="1"/>
        <v>Weekday</v>
      </c>
      <c r="F3705" s="1" t="str">
        <f t="shared" si="2"/>
        <v>Apr</v>
      </c>
      <c r="G3705" s="1" t="str">
        <f t="array" ref="G3705">_xlfn.XLOOKUP(A3705,Booking_data!$A$1:$A$6001,Booking_data!$D$1:$D$6001,"not found")</f>
        <v>M012</v>
      </c>
      <c r="H3705" s="1" t="str">
        <f t="array" ref="H3705">_xlfn.XLOOKUP(G3705,Movies_data!$A$1:$A$41,Movies_data!$B$1:$B$41,"not found")</f>
        <v>RRR</v>
      </c>
      <c r="I3705" s="1" t="str">
        <f t="array" ref="I3705">_xlfn.XLOOKUP(G3705,Movies_data!$A$1:$A$41,Movies_data!$D$1:$D$41,"not found")</f>
        <v>Action</v>
      </c>
      <c r="J3705" s="1" t="str">
        <f t="array" ref="J3705">_xlfn.XLOOKUP(G3705,Movies_data!$A$1:$A$41,Movies_data!$C$1:$C$41,"not found")</f>
        <v>Telugu</v>
      </c>
      <c r="K3705" s="1">
        <f t="array" ref="K3705">_xlfn.XLOOKUP(G3705,Movies_data!$A$1:$A$41,Movies_data!$H$1:$H$41,"Not Found")</f>
        <v>7.8</v>
      </c>
      <c r="L3705" s="1" t="str">
        <f t="array" ref="L3705">_xlfn.XLOOKUP(A3705,Booking_data!$A$1:$A$6001,Booking_data!$E$1:$E$6001,"not Found")</f>
        <v>C072</v>
      </c>
      <c r="M3705" s="1" t="str">
        <f t="array" ref="M3705">_xlfn.XLOOKUP(L3705,Cinemas_data!$A$1:$A$49,Cinemas_data!$I$1:$I$49,"not Found")</f>
        <v>#NAME?</v>
      </c>
      <c r="N3705" s="1" t="str">
        <f t="array" ref="N3705">_xlfn.XLOOKUP(L3705,Cinemas_data!$A$1:$A$49,Cinemas_data!$C$1:$C$49,"not Found")</f>
        <v>Hyderabad</v>
      </c>
      <c r="O3705" s="1">
        <f t="array" ref="O3705">_xlfn.XLOOKUP(A3705,Booking_data!$A$1:$A$6001,Booking_data!$H$1:$H$6001,"not found")</f>
        <v>3</v>
      </c>
      <c r="P3705" s="1">
        <f t="array" ref="P3705">_xlfn.XLOOKUP(A3705,Booking_data!$A$1:$A$6001,Booking_data!$I$1:$I$6001,"not Found")</f>
        <v>280</v>
      </c>
      <c r="Q3705" s="1">
        <f t="shared" si="3"/>
        <v>840</v>
      </c>
      <c r="R3705" s="1" t="str">
        <f t="array" ref="R3705">_xlfn.XLOOKUP(A3705,Booking_data!$A$1:$A$6001,Booking_data!$L$1:$L$6001,"Not Found")</f>
        <v>Net Banking</v>
      </c>
      <c r="S3705" s="1">
        <f t="array" ref="S3705">_xlfn.XLOOKUP(A3705,Booking_data!$A$1:$A$6001,Booking_data!$N$1:$N$6001,"not Found")</f>
        <v>59</v>
      </c>
      <c r="T3705" s="1" t="str">
        <f t="array" ref="T3705">_xlfn.XLOOKUP(A3705,Booking_data!$A$1:$A$6001,Booking_data!$O$1:$O$6001,"Not Found")</f>
        <v>Female</v>
      </c>
      <c r="U3705" s="1" t="str">
        <f t="shared" si="4"/>
        <v>Above 45</v>
      </c>
      <c r="V3705" s="1" t="str">
        <f t="shared" si="5"/>
        <v>Medium Booking</v>
      </c>
    </row>
    <row r="3706" ht="15.75" customHeight="1">
      <c r="A3706" s="1" t="s">
        <v>4020</v>
      </c>
      <c r="B3706" s="6">
        <v>46042.0</v>
      </c>
      <c r="C3706" s="6">
        <v>46044.0</v>
      </c>
      <c r="D3706" s="7">
        <v>0.7708333333333334</v>
      </c>
      <c r="E3706" s="1" t="str">
        <f t="shared" si="1"/>
        <v>Weekday</v>
      </c>
      <c r="F3706" s="1" t="str">
        <f t="shared" si="2"/>
        <v>Jan</v>
      </c>
      <c r="G3706" s="1" t="str">
        <f t="array" ref="G3706">_xlfn.XLOOKUP(A3706,Booking_data!$A$1:$A$6001,Booking_data!$D$1:$D$6001,"not found")</f>
        <v>M005</v>
      </c>
      <c r="H3706" s="1" t="str">
        <f t="array" ref="H3706">_xlfn.XLOOKUP(G3706,Movies_data!$A$1:$A$41,Movies_data!$B$1:$B$41,"not found")</f>
        <v>Ponniyin Selvan II</v>
      </c>
      <c r="I3706" s="1" t="str">
        <f t="array" ref="I3706">_xlfn.XLOOKUP(G3706,Movies_data!$A$1:$A$41,Movies_data!$D$1:$D$41,"not found")</f>
        <v>Drama</v>
      </c>
      <c r="J3706" s="1" t="str">
        <f t="array" ref="J3706">_xlfn.XLOOKUP(G3706,Movies_data!$A$1:$A$41,Movies_data!$C$1:$C$41,"not found")</f>
        <v>Tamil</v>
      </c>
      <c r="K3706" s="1">
        <f t="array" ref="K3706">_xlfn.XLOOKUP(G3706,Movies_data!$A$1:$A$41,Movies_data!$H$1:$H$41,"Not Found")</f>
        <v>7.3</v>
      </c>
      <c r="L3706" s="1" t="str">
        <f t="array" ref="L3706">_xlfn.XLOOKUP(A3706,Booking_data!$A$1:$A$6001,Booking_data!$E$1:$E$6001,"not Found")</f>
        <v>C103</v>
      </c>
      <c r="M3706" s="1" t="str">
        <f t="array" ref="M3706">_xlfn.XLOOKUP(L3706,Cinemas_data!$A$1:$A$49,Cinemas_data!$I$1:$I$49,"not Found")</f>
        <v>#NAME?</v>
      </c>
      <c r="N3706" s="1" t="str">
        <f t="array" ref="N3706">_xlfn.XLOOKUP(L3706,Cinemas_data!$A$1:$A$49,Cinemas_data!$C$1:$C$49,"not Found")</f>
        <v>Pune</v>
      </c>
      <c r="O3706" s="1">
        <f t="array" ref="O3706">_xlfn.XLOOKUP(A3706,Booking_data!$A$1:$A$6001,Booking_data!$H$1:$H$6001,"not found")</f>
        <v>6</v>
      </c>
      <c r="P3706" s="1">
        <f t="array" ref="P3706">_xlfn.XLOOKUP(A3706,Booking_data!$A$1:$A$6001,Booking_data!$I$1:$I$6001,"not Found")</f>
        <v>360</v>
      </c>
      <c r="Q3706" s="1">
        <f t="shared" si="3"/>
        <v>2160</v>
      </c>
      <c r="R3706" s="1" t="str">
        <f t="array" ref="R3706">_xlfn.XLOOKUP(A3706,Booking_data!$A$1:$A$6001,Booking_data!$L$1:$L$6001,"Not Found")</f>
        <v>Net Banking</v>
      </c>
      <c r="S3706" s="1">
        <f t="array" ref="S3706">_xlfn.XLOOKUP(A3706,Booking_data!$A$1:$A$6001,Booking_data!$N$1:$N$6001,"not Found")</f>
        <v>49</v>
      </c>
      <c r="T3706" s="1" t="str">
        <f t="array" ref="T3706">_xlfn.XLOOKUP(A3706,Booking_data!$A$1:$A$6001,Booking_data!$O$1:$O$6001,"Not Found")</f>
        <v>Female</v>
      </c>
      <c r="U3706" s="1" t="str">
        <f t="shared" si="4"/>
        <v>Above 45</v>
      </c>
      <c r="V3706" s="1" t="str">
        <f t="shared" si="5"/>
        <v>High Booking</v>
      </c>
    </row>
    <row r="3707" ht="15.75" customHeight="1">
      <c r="A3707" s="1" t="s">
        <v>4021</v>
      </c>
      <c r="B3707" s="6">
        <v>46198.0</v>
      </c>
      <c r="C3707" s="6">
        <v>46205.0</v>
      </c>
      <c r="D3707" s="7">
        <v>0.8854166666666666</v>
      </c>
      <c r="E3707" s="1" t="str">
        <f t="shared" si="1"/>
        <v>Weekday</v>
      </c>
      <c r="F3707" s="1" t="str">
        <f t="shared" si="2"/>
        <v>Jun</v>
      </c>
      <c r="G3707" s="1" t="str">
        <f t="array" ref="G3707">_xlfn.XLOOKUP(A3707,Booking_data!$A$1:$A$6001,Booking_data!$D$1:$D$6001,"not found")</f>
        <v>M003</v>
      </c>
      <c r="H3707" s="1" t="str">
        <f t="array" ref="H3707">_xlfn.XLOOKUP(G3707,Movies_data!$A$1:$A$41,Movies_data!$B$1:$B$41,"not found")</f>
        <v>Vikram</v>
      </c>
      <c r="I3707" s="1" t="str">
        <f t="array" ref="I3707">_xlfn.XLOOKUP(G3707,Movies_data!$A$1:$A$41,Movies_data!$D$1:$D$41,"not found")</f>
        <v>Action</v>
      </c>
      <c r="J3707" s="1" t="str">
        <f t="array" ref="J3707">_xlfn.XLOOKUP(G3707,Movies_data!$A$1:$A$41,Movies_data!$C$1:$C$41,"not found")</f>
        <v>Tamil</v>
      </c>
      <c r="K3707" s="1">
        <f t="array" ref="K3707">_xlfn.XLOOKUP(G3707,Movies_data!$A$1:$A$41,Movies_data!$H$1:$H$41,"Not Found")</f>
        <v>8.3</v>
      </c>
      <c r="L3707" s="1" t="str">
        <f t="array" ref="L3707">_xlfn.XLOOKUP(A3707,Booking_data!$A$1:$A$6001,Booking_data!$E$1:$E$6001,"not Found")</f>
        <v>C102</v>
      </c>
      <c r="M3707" s="1" t="str">
        <f t="array" ref="M3707">_xlfn.XLOOKUP(L3707,Cinemas_data!$A$1:$A$49,Cinemas_data!$I$1:$I$49,"not Found")</f>
        <v>#NAME?</v>
      </c>
      <c r="N3707" s="1" t="str">
        <f t="array" ref="N3707">_xlfn.XLOOKUP(L3707,Cinemas_data!$A$1:$A$49,Cinemas_data!$C$1:$C$49,"not Found")</f>
        <v>Pune</v>
      </c>
      <c r="O3707" s="1">
        <f t="array" ref="O3707">_xlfn.XLOOKUP(A3707,Booking_data!$A$1:$A$6001,Booking_data!$H$1:$H$6001,"not found")</f>
        <v>3</v>
      </c>
      <c r="P3707" s="1">
        <f t="array" ref="P3707">_xlfn.XLOOKUP(A3707,Booking_data!$A$1:$A$6001,Booking_data!$I$1:$I$6001,"not Found")</f>
        <v>220</v>
      </c>
      <c r="Q3707" s="1">
        <f t="shared" si="3"/>
        <v>660</v>
      </c>
      <c r="R3707" s="1" t="str">
        <f t="array" ref="R3707">_xlfn.XLOOKUP(A3707,Booking_data!$A$1:$A$6001,Booking_data!$L$1:$L$6001,"Not Found")</f>
        <v>Debit Card</v>
      </c>
      <c r="S3707" s="1">
        <f t="array" ref="S3707">_xlfn.XLOOKUP(A3707,Booking_data!$A$1:$A$6001,Booking_data!$N$1:$N$6001,"not Found")</f>
        <v>47</v>
      </c>
      <c r="T3707" s="1" t="str">
        <f t="array" ref="T3707">_xlfn.XLOOKUP(A3707,Booking_data!$A$1:$A$6001,Booking_data!$O$1:$O$6001,"Not Found")</f>
        <v>Female</v>
      </c>
      <c r="U3707" s="1" t="str">
        <f t="shared" si="4"/>
        <v>Above 45</v>
      </c>
      <c r="V3707" s="1" t="str">
        <f t="shared" si="5"/>
        <v>Medium Booking</v>
      </c>
    </row>
    <row r="3708" ht="15.75" customHeight="1">
      <c r="A3708" s="1" t="s">
        <v>4022</v>
      </c>
      <c r="B3708" s="6">
        <v>46200.0</v>
      </c>
      <c r="C3708" s="6">
        <v>46202.0</v>
      </c>
      <c r="D3708" s="7">
        <v>0.53125</v>
      </c>
      <c r="E3708" s="1" t="str">
        <f t="shared" si="1"/>
        <v>Weekend</v>
      </c>
      <c r="F3708" s="1" t="str">
        <f t="shared" si="2"/>
        <v>Jun</v>
      </c>
      <c r="G3708" s="1" t="str">
        <f t="array" ref="G3708">_xlfn.XLOOKUP(A3708,Booking_data!$A$1:$A$6001,Booking_data!$D$1:$D$6001,"not found")</f>
        <v>M005</v>
      </c>
      <c r="H3708" s="1" t="str">
        <f t="array" ref="H3708">_xlfn.XLOOKUP(G3708,Movies_data!$A$1:$A$41,Movies_data!$B$1:$B$41,"not found")</f>
        <v>Ponniyin Selvan II</v>
      </c>
      <c r="I3708" s="1" t="str">
        <f t="array" ref="I3708">_xlfn.XLOOKUP(G3708,Movies_data!$A$1:$A$41,Movies_data!$D$1:$D$41,"not found")</f>
        <v>Drama</v>
      </c>
      <c r="J3708" s="1" t="str">
        <f t="array" ref="J3708">_xlfn.XLOOKUP(G3708,Movies_data!$A$1:$A$41,Movies_data!$C$1:$C$41,"not found")</f>
        <v>Tamil</v>
      </c>
      <c r="K3708" s="1">
        <f t="array" ref="K3708">_xlfn.XLOOKUP(G3708,Movies_data!$A$1:$A$41,Movies_data!$H$1:$H$41,"Not Found")</f>
        <v>7.3</v>
      </c>
      <c r="L3708" s="1" t="str">
        <f t="array" ref="L3708">_xlfn.XLOOKUP(A3708,Booking_data!$A$1:$A$6001,Booking_data!$E$1:$E$6001,"not Found")</f>
        <v>C073</v>
      </c>
      <c r="M3708" s="1" t="str">
        <f t="array" ref="M3708">_xlfn.XLOOKUP(L3708,Cinemas_data!$A$1:$A$49,Cinemas_data!$I$1:$I$49,"not Found")</f>
        <v>#NAME?</v>
      </c>
      <c r="N3708" s="1" t="str">
        <f t="array" ref="N3708">_xlfn.XLOOKUP(L3708,Cinemas_data!$A$1:$A$49,Cinemas_data!$C$1:$C$49,"not Found")</f>
        <v>Hyderabad</v>
      </c>
      <c r="O3708" s="1">
        <f t="array" ref="O3708">_xlfn.XLOOKUP(A3708,Booking_data!$A$1:$A$6001,Booking_data!$H$1:$H$6001,"not found")</f>
        <v>3</v>
      </c>
      <c r="P3708" s="1">
        <f t="array" ref="P3708">_xlfn.XLOOKUP(A3708,Booking_data!$A$1:$A$6001,Booking_data!$I$1:$I$6001,"not Found")</f>
        <v>240</v>
      </c>
      <c r="Q3708" s="1">
        <f t="shared" si="3"/>
        <v>720</v>
      </c>
      <c r="R3708" s="1" t="str">
        <f t="array" ref="R3708">_xlfn.XLOOKUP(A3708,Booking_data!$A$1:$A$6001,Booking_data!$L$1:$L$6001,"Not Found")</f>
        <v>UPI</v>
      </c>
      <c r="S3708" s="1">
        <f t="array" ref="S3708">_xlfn.XLOOKUP(A3708,Booking_data!$A$1:$A$6001,Booking_data!$N$1:$N$6001,"not Found")</f>
        <v>57</v>
      </c>
      <c r="T3708" s="1" t="str">
        <f t="array" ref="T3708">_xlfn.XLOOKUP(A3708,Booking_data!$A$1:$A$6001,Booking_data!$O$1:$O$6001,"Not Found")</f>
        <v>Male</v>
      </c>
      <c r="U3708" s="1" t="str">
        <f t="shared" si="4"/>
        <v>Above 45</v>
      </c>
      <c r="V3708" s="1" t="str">
        <f t="shared" si="5"/>
        <v>Medium Booking</v>
      </c>
    </row>
    <row r="3709" ht="15.75" customHeight="1">
      <c r="A3709" s="1" t="s">
        <v>4023</v>
      </c>
      <c r="B3709" s="6">
        <v>46084.0</v>
      </c>
      <c r="C3709" s="6">
        <v>46088.0</v>
      </c>
      <c r="D3709" s="7">
        <v>0.6458333333333334</v>
      </c>
      <c r="E3709" s="1" t="str">
        <f t="shared" si="1"/>
        <v>Weekday</v>
      </c>
      <c r="F3709" s="1" t="str">
        <f t="shared" si="2"/>
        <v>Mar</v>
      </c>
      <c r="G3709" s="1" t="str">
        <f t="array" ref="G3709">_xlfn.XLOOKUP(A3709,Booking_data!$A$1:$A$6001,Booking_data!$D$1:$D$6001,"not found")</f>
        <v>M009</v>
      </c>
      <c r="H3709" s="1" t="str">
        <f t="array" ref="H3709">_xlfn.XLOOKUP(G3709,Movies_data!$A$1:$A$41,Movies_data!$B$1:$B$41,"not found")</f>
        <v>Amaran</v>
      </c>
      <c r="I3709" s="1" t="str">
        <f t="array" ref="I3709">_xlfn.XLOOKUP(G3709,Movies_data!$A$1:$A$41,Movies_data!$D$1:$D$41,"not found")</f>
        <v>Biography</v>
      </c>
      <c r="J3709" s="1" t="str">
        <f t="array" ref="J3709">_xlfn.XLOOKUP(G3709,Movies_data!$A$1:$A$41,Movies_data!$C$1:$C$41,"not found")</f>
        <v>Tamil</v>
      </c>
      <c r="K3709" s="1">
        <f t="array" ref="K3709">_xlfn.XLOOKUP(G3709,Movies_data!$A$1:$A$41,Movies_data!$H$1:$H$41,"Not Found")</f>
        <v>8.3</v>
      </c>
      <c r="L3709" s="1" t="str">
        <f t="array" ref="L3709">_xlfn.XLOOKUP(A3709,Booking_data!$A$1:$A$6001,Booking_data!$E$1:$E$6001,"not Found")</f>
        <v>C033</v>
      </c>
      <c r="M3709" s="1" t="str">
        <f t="array" ref="M3709">_xlfn.XLOOKUP(L3709,Cinemas_data!$A$1:$A$49,Cinemas_data!$I$1:$I$49,"not Found")</f>
        <v>#NAME?</v>
      </c>
      <c r="N3709" s="1" t="str">
        <f t="array" ref="N3709">_xlfn.XLOOKUP(L3709,Cinemas_data!$A$1:$A$49,Cinemas_data!$C$1:$C$49,"not Found")</f>
        <v>Madurai</v>
      </c>
      <c r="O3709" s="1">
        <f t="array" ref="O3709">_xlfn.XLOOKUP(A3709,Booking_data!$A$1:$A$6001,Booking_data!$H$1:$H$6001,"not found")</f>
        <v>3</v>
      </c>
      <c r="P3709" s="1">
        <f t="array" ref="P3709">_xlfn.XLOOKUP(A3709,Booking_data!$A$1:$A$6001,Booking_data!$I$1:$I$6001,"not Found")</f>
        <v>180</v>
      </c>
      <c r="Q3709" s="1">
        <f t="shared" si="3"/>
        <v>540</v>
      </c>
      <c r="R3709" s="1" t="str">
        <f t="array" ref="R3709">_xlfn.XLOOKUP(A3709,Booking_data!$A$1:$A$6001,Booking_data!$L$1:$L$6001,"Not Found")</f>
        <v>Wallet</v>
      </c>
      <c r="S3709" s="1">
        <f t="array" ref="S3709">_xlfn.XLOOKUP(A3709,Booking_data!$A$1:$A$6001,Booking_data!$N$1:$N$6001,"not Found")</f>
        <v>22</v>
      </c>
      <c r="T3709" s="1" t="str">
        <f t="array" ref="T3709">_xlfn.XLOOKUP(A3709,Booking_data!$A$1:$A$6001,Booking_data!$O$1:$O$6001,"Not Found")</f>
        <v>Male</v>
      </c>
      <c r="U3709" s="1" t="str">
        <f t="shared" si="4"/>
        <v>Youngster</v>
      </c>
      <c r="V3709" s="1" t="str">
        <f t="shared" si="5"/>
        <v>Medium Booking</v>
      </c>
    </row>
    <row r="3710" ht="15.75" customHeight="1">
      <c r="A3710" s="1" t="s">
        <v>4024</v>
      </c>
      <c r="B3710" s="6">
        <v>46039.0</v>
      </c>
      <c r="C3710" s="6">
        <v>46040.0</v>
      </c>
      <c r="D3710" s="7">
        <v>0.3958333333333333</v>
      </c>
      <c r="E3710" s="1" t="str">
        <f t="shared" si="1"/>
        <v>Weekend</v>
      </c>
      <c r="F3710" s="1" t="str">
        <f t="shared" si="2"/>
        <v>Jan</v>
      </c>
      <c r="G3710" s="1" t="str">
        <f t="array" ref="G3710">_xlfn.XLOOKUP(A3710,Booking_data!$A$1:$A$6001,Booking_data!$D$1:$D$6001,"not found")</f>
        <v>M032</v>
      </c>
      <c r="H3710" s="1" t="str">
        <f t="array" ref="H3710">_xlfn.XLOOKUP(G3710,Movies_data!$A$1:$A$41,Movies_data!$B$1:$B$41,"not found")</f>
        <v>Premam</v>
      </c>
      <c r="I3710" s="1" t="str">
        <f t="array" ref="I3710">_xlfn.XLOOKUP(G3710,Movies_data!$A$1:$A$41,Movies_data!$D$1:$D$41,"not found")</f>
        <v>Romance</v>
      </c>
      <c r="J3710" s="1" t="str">
        <f t="array" ref="J3710">_xlfn.XLOOKUP(G3710,Movies_data!$A$1:$A$41,Movies_data!$C$1:$C$41,"not found")</f>
        <v>Malayalam</v>
      </c>
      <c r="K3710" s="1">
        <f t="array" ref="K3710">_xlfn.XLOOKUP(G3710,Movies_data!$A$1:$A$41,Movies_data!$H$1:$H$41,"Not Found")</f>
        <v>8.3</v>
      </c>
      <c r="L3710" s="1" t="str">
        <f t="array" ref="L3710">_xlfn.XLOOKUP(A3710,Booking_data!$A$1:$A$6001,Booking_data!$E$1:$E$6001,"not Found")</f>
        <v>C081</v>
      </c>
      <c r="M3710" s="1" t="str">
        <f t="array" ref="M3710">_xlfn.XLOOKUP(L3710,Cinemas_data!$A$1:$A$49,Cinemas_data!$I$1:$I$49,"not Found")</f>
        <v>#NAME?</v>
      </c>
      <c r="N3710" s="1" t="str">
        <f t="array" ref="N3710">_xlfn.XLOOKUP(L3710,Cinemas_data!$A$1:$A$49,Cinemas_data!$C$1:$C$49,"not Found")</f>
        <v>Vijayawada</v>
      </c>
      <c r="O3710" s="1">
        <f t="array" ref="O3710">_xlfn.XLOOKUP(A3710,Booking_data!$A$1:$A$6001,Booking_data!$H$1:$H$6001,"not found")</f>
        <v>3</v>
      </c>
      <c r="P3710" s="1">
        <f t="array" ref="P3710">_xlfn.XLOOKUP(A3710,Booking_data!$A$1:$A$6001,Booking_data!$I$1:$I$6001,"not Found")</f>
        <v>200</v>
      </c>
      <c r="Q3710" s="1">
        <f t="shared" si="3"/>
        <v>600</v>
      </c>
      <c r="R3710" s="1" t="str">
        <f t="array" ref="R3710">_xlfn.XLOOKUP(A3710,Booking_data!$A$1:$A$6001,Booking_data!$L$1:$L$6001,"Not Found")</f>
        <v>Net Banking</v>
      </c>
      <c r="S3710" s="1">
        <f t="array" ref="S3710">_xlfn.XLOOKUP(A3710,Booking_data!$A$1:$A$6001,Booking_data!$N$1:$N$6001,"not Found")</f>
        <v>46</v>
      </c>
      <c r="T3710" s="1" t="str">
        <f t="array" ref="T3710">_xlfn.XLOOKUP(A3710,Booking_data!$A$1:$A$6001,Booking_data!$O$1:$O$6001,"Not Found")</f>
        <v>Female</v>
      </c>
      <c r="U3710" s="1" t="str">
        <f t="shared" si="4"/>
        <v>Above 45</v>
      </c>
      <c r="V3710" s="1" t="str">
        <f t="shared" si="5"/>
        <v>Medium Booking</v>
      </c>
    </row>
    <row r="3711" ht="15.75" customHeight="1">
      <c r="A3711" s="1" t="s">
        <v>4025</v>
      </c>
      <c r="B3711" s="6">
        <v>46193.0</v>
      </c>
      <c r="C3711" s="6">
        <v>46196.0</v>
      </c>
      <c r="D3711" s="7">
        <v>0.6458333333333334</v>
      </c>
      <c r="E3711" s="1" t="str">
        <f t="shared" si="1"/>
        <v>Weekend</v>
      </c>
      <c r="F3711" s="1" t="str">
        <f t="shared" si="2"/>
        <v>Jun</v>
      </c>
      <c r="G3711" s="1" t="str">
        <f t="array" ref="G3711">_xlfn.XLOOKUP(A3711,Booking_data!$A$1:$A$6001,Booking_data!$D$1:$D$6001,"not found")</f>
        <v>M032</v>
      </c>
      <c r="H3711" s="1" t="str">
        <f t="array" ref="H3711">_xlfn.XLOOKUP(G3711,Movies_data!$A$1:$A$41,Movies_data!$B$1:$B$41,"not found")</f>
        <v>Premam</v>
      </c>
      <c r="I3711" s="1" t="str">
        <f t="array" ref="I3711">_xlfn.XLOOKUP(G3711,Movies_data!$A$1:$A$41,Movies_data!$D$1:$D$41,"not found")</f>
        <v>Romance</v>
      </c>
      <c r="J3711" s="1" t="str">
        <f t="array" ref="J3711">_xlfn.XLOOKUP(G3711,Movies_data!$A$1:$A$41,Movies_data!$C$1:$C$41,"not found")</f>
        <v>Malayalam</v>
      </c>
      <c r="K3711" s="1">
        <f t="array" ref="K3711">_xlfn.XLOOKUP(G3711,Movies_data!$A$1:$A$41,Movies_data!$H$1:$H$41,"Not Found")</f>
        <v>8.3</v>
      </c>
      <c r="L3711" s="1" t="str">
        <f t="array" ref="L3711">_xlfn.XLOOKUP(A3711,Booking_data!$A$1:$A$6001,Booking_data!$E$1:$E$6001,"not Found")</f>
        <v>C032</v>
      </c>
      <c r="M3711" s="1" t="str">
        <f t="array" ref="M3711">_xlfn.XLOOKUP(L3711,Cinemas_data!$A$1:$A$49,Cinemas_data!$I$1:$I$49,"not Found")</f>
        <v>#NAME?</v>
      </c>
      <c r="N3711" s="1" t="str">
        <f t="array" ref="N3711">_xlfn.XLOOKUP(L3711,Cinemas_data!$A$1:$A$49,Cinemas_data!$C$1:$C$49,"not Found")</f>
        <v>Madurai</v>
      </c>
      <c r="O3711" s="1">
        <f t="array" ref="O3711">_xlfn.XLOOKUP(A3711,Booking_data!$A$1:$A$6001,Booking_data!$H$1:$H$6001,"not found")</f>
        <v>1</v>
      </c>
      <c r="P3711" s="1">
        <f t="array" ref="P3711">_xlfn.XLOOKUP(A3711,Booking_data!$A$1:$A$6001,Booking_data!$I$1:$I$6001,"not Found")</f>
        <v>160</v>
      </c>
      <c r="Q3711" s="1">
        <f t="shared" si="3"/>
        <v>160</v>
      </c>
      <c r="R3711" s="1" t="str">
        <f t="array" ref="R3711">_xlfn.XLOOKUP(A3711,Booking_data!$A$1:$A$6001,Booking_data!$L$1:$L$6001,"Not Found")</f>
        <v>Wallet</v>
      </c>
      <c r="S3711" s="1">
        <f t="array" ref="S3711">_xlfn.XLOOKUP(A3711,Booking_data!$A$1:$A$6001,Booking_data!$N$1:$N$6001,"not Found")</f>
        <v>37</v>
      </c>
      <c r="T3711" s="1" t="str">
        <f t="array" ref="T3711">_xlfn.XLOOKUP(A3711,Booking_data!$A$1:$A$6001,Booking_data!$O$1:$O$6001,"Not Found")</f>
        <v>Male</v>
      </c>
      <c r="U3711" s="1" t="str">
        <f t="shared" si="4"/>
        <v>Middle Age</v>
      </c>
      <c r="V3711" s="1" t="str">
        <f t="shared" si="5"/>
        <v>Low Booking</v>
      </c>
    </row>
    <row r="3712" ht="15.75" customHeight="1">
      <c r="A3712" s="1" t="s">
        <v>4026</v>
      </c>
      <c r="B3712" s="6">
        <v>46125.0</v>
      </c>
      <c r="C3712" s="6">
        <v>46129.0</v>
      </c>
      <c r="D3712" s="7">
        <v>0.9375</v>
      </c>
      <c r="E3712" s="1" t="str">
        <f t="shared" si="1"/>
        <v>Weekday</v>
      </c>
      <c r="F3712" s="1" t="str">
        <f t="shared" si="2"/>
        <v>Apr</v>
      </c>
      <c r="G3712" s="1" t="str">
        <f t="array" ref="G3712">_xlfn.XLOOKUP(A3712,Booking_data!$A$1:$A$6001,Booking_data!$D$1:$D$6001,"not found")</f>
        <v>M005</v>
      </c>
      <c r="H3712" s="1" t="str">
        <f t="array" ref="H3712">_xlfn.XLOOKUP(G3712,Movies_data!$A$1:$A$41,Movies_data!$B$1:$B$41,"not found")</f>
        <v>Ponniyin Selvan II</v>
      </c>
      <c r="I3712" s="1" t="str">
        <f t="array" ref="I3712">_xlfn.XLOOKUP(G3712,Movies_data!$A$1:$A$41,Movies_data!$D$1:$D$41,"not found")</f>
        <v>Drama</v>
      </c>
      <c r="J3712" s="1" t="str">
        <f t="array" ref="J3712">_xlfn.XLOOKUP(G3712,Movies_data!$A$1:$A$41,Movies_data!$C$1:$C$41,"not found")</f>
        <v>Tamil</v>
      </c>
      <c r="K3712" s="1">
        <f t="array" ref="K3712">_xlfn.XLOOKUP(G3712,Movies_data!$A$1:$A$41,Movies_data!$H$1:$H$41,"Not Found")</f>
        <v>7.3</v>
      </c>
      <c r="L3712" s="1" t="str">
        <f t="array" ref="L3712">_xlfn.XLOOKUP(A3712,Booking_data!$A$1:$A$6001,Booking_data!$E$1:$E$6001,"not Found")</f>
        <v>C073</v>
      </c>
      <c r="M3712" s="1" t="str">
        <f t="array" ref="M3712">_xlfn.XLOOKUP(L3712,Cinemas_data!$A$1:$A$49,Cinemas_data!$I$1:$I$49,"not Found")</f>
        <v>#NAME?</v>
      </c>
      <c r="N3712" s="1" t="str">
        <f t="array" ref="N3712">_xlfn.XLOOKUP(L3712,Cinemas_data!$A$1:$A$49,Cinemas_data!$C$1:$C$49,"not Found")</f>
        <v>Hyderabad</v>
      </c>
      <c r="O3712" s="1">
        <f t="array" ref="O3712">_xlfn.XLOOKUP(A3712,Booking_data!$A$1:$A$6001,Booking_data!$H$1:$H$6001,"not found")</f>
        <v>5</v>
      </c>
      <c r="P3712" s="1">
        <f t="array" ref="P3712">_xlfn.XLOOKUP(A3712,Booking_data!$A$1:$A$6001,Booking_data!$I$1:$I$6001,"not Found")</f>
        <v>240</v>
      </c>
      <c r="Q3712" s="1">
        <f t="shared" si="3"/>
        <v>1200</v>
      </c>
      <c r="R3712" s="1" t="str">
        <f t="array" ref="R3712">_xlfn.XLOOKUP(A3712,Booking_data!$A$1:$A$6001,Booking_data!$L$1:$L$6001,"Not Found")</f>
        <v>UPI</v>
      </c>
      <c r="S3712" s="1">
        <f t="array" ref="S3712">_xlfn.XLOOKUP(A3712,Booking_data!$A$1:$A$6001,Booking_data!$N$1:$N$6001,"not Found")</f>
        <v>29</v>
      </c>
      <c r="T3712" s="1" t="str">
        <f t="array" ref="T3712">_xlfn.XLOOKUP(A3712,Booking_data!$A$1:$A$6001,Booking_data!$O$1:$O$6001,"Not Found")</f>
        <v>Male</v>
      </c>
      <c r="U3712" s="1" t="str">
        <f t="shared" si="4"/>
        <v>Youngster</v>
      </c>
      <c r="V3712" s="1" t="str">
        <f t="shared" si="5"/>
        <v>High Booking</v>
      </c>
    </row>
    <row r="3713" ht="15.75" customHeight="1">
      <c r="A3713" s="1" t="s">
        <v>4027</v>
      </c>
      <c r="B3713" s="6">
        <v>46109.0</v>
      </c>
      <c r="C3713" s="6">
        <v>46113.0</v>
      </c>
      <c r="D3713" s="7">
        <v>0.9375</v>
      </c>
      <c r="E3713" s="1" t="str">
        <f t="shared" si="1"/>
        <v>Weekend</v>
      </c>
      <c r="F3713" s="1" t="str">
        <f t="shared" si="2"/>
        <v>Mar</v>
      </c>
      <c r="G3713" s="1" t="str">
        <f t="array" ref="G3713">_xlfn.XLOOKUP(A3713,Booking_data!$A$1:$A$6001,Booking_data!$D$1:$D$6001,"not found")</f>
        <v>M025</v>
      </c>
      <c r="H3713" s="1" t="str">
        <f t="array" ref="H3713">_xlfn.XLOOKUP(G3713,Movies_data!$A$1:$A$41,Movies_data!$B$1:$B$41,"not found")</f>
        <v>Rocky Aur Rani Kii Prem Kahaani</v>
      </c>
      <c r="I3713" s="1" t="str">
        <f t="array" ref="I3713">_xlfn.XLOOKUP(G3713,Movies_data!$A$1:$A$41,Movies_data!$D$1:$D$41,"not found")</f>
        <v>Romance</v>
      </c>
      <c r="J3713" s="1" t="str">
        <f t="array" ref="J3713">_xlfn.XLOOKUP(G3713,Movies_data!$A$1:$A$41,Movies_data!$C$1:$C$41,"not found")</f>
        <v>Hindi</v>
      </c>
      <c r="K3713" s="1">
        <f t="array" ref="K3713">_xlfn.XLOOKUP(G3713,Movies_data!$A$1:$A$41,Movies_data!$H$1:$H$41,"Not Found")</f>
        <v>6.8</v>
      </c>
      <c r="L3713" s="1" t="str">
        <f t="array" ref="L3713">_xlfn.XLOOKUP(A3713,Booking_data!$A$1:$A$6001,Booking_data!$E$1:$E$6001,"not Found")</f>
        <v>C102</v>
      </c>
      <c r="M3713" s="1" t="str">
        <f t="array" ref="M3713">_xlfn.XLOOKUP(L3713,Cinemas_data!$A$1:$A$49,Cinemas_data!$I$1:$I$49,"not Found")</f>
        <v>#NAME?</v>
      </c>
      <c r="N3713" s="1" t="str">
        <f t="array" ref="N3713">_xlfn.XLOOKUP(L3713,Cinemas_data!$A$1:$A$49,Cinemas_data!$C$1:$C$49,"not Found")</f>
        <v>Pune</v>
      </c>
      <c r="O3713" s="1">
        <f t="array" ref="O3713">_xlfn.XLOOKUP(A3713,Booking_data!$A$1:$A$6001,Booking_data!$H$1:$H$6001,"not found")</f>
        <v>4</v>
      </c>
      <c r="P3713" s="1">
        <f t="array" ref="P3713">_xlfn.XLOOKUP(A3713,Booking_data!$A$1:$A$6001,Booking_data!$I$1:$I$6001,"not Found")</f>
        <v>220</v>
      </c>
      <c r="Q3713" s="1">
        <f t="shared" si="3"/>
        <v>880</v>
      </c>
      <c r="R3713" s="1" t="str">
        <f t="array" ref="R3713">_xlfn.XLOOKUP(A3713,Booking_data!$A$1:$A$6001,Booking_data!$L$1:$L$6001,"Not Found")</f>
        <v>Wallet</v>
      </c>
      <c r="S3713" s="1">
        <f t="array" ref="S3713">_xlfn.XLOOKUP(A3713,Booking_data!$A$1:$A$6001,Booking_data!$N$1:$N$6001,"not Found")</f>
        <v>55</v>
      </c>
      <c r="T3713" s="1" t="str">
        <f t="array" ref="T3713">_xlfn.XLOOKUP(A3713,Booking_data!$A$1:$A$6001,Booking_data!$O$1:$O$6001,"Not Found")</f>
        <v>Female</v>
      </c>
      <c r="U3713" s="1" t="str">
        <f t="shared" si="4"/>
        <v>Above 45</v>
      </c>
      <c r="V3713" s="1" t="str">
        <f t="shared" si="5"/>
        <v>Medium Booking</v>
      </c>
    </row>
    <row r="3714" ht="15.75" customHeight="1">
      <c r="A3714" s="1" t="s">
        <v>4028</v>
      </c>
      <c r="B3714" s="6">
        <v>46033.0</v>
      </c>
      <c r="C3714" s="6">
        <v>46036.0</v>
      </c>
      <c r="D3714" s="7">
        <v>0.8854166666666666</v>
      </c>
      <c r="E3714" s="1" t="str">
        <f t="shared" si="1"/>
        <v>Weekend</v>
      </c>
      <c r="F3714" s="1" t="str">
        <f t="shared" si="2"/>
        <v>Jan</v>
      </c>
      <c r="G3714" s="1" t="str">
        <f t="array" ref="G3714">_xlfn.XLOOKUP(A3714,Booking_data!$A$1:$A$6001,Booking_data!$D$1:$D$6001,"not found")</f>
        <v>M003</v>
      </c>
      <c r="H3714" s="1" t="str">
        <f t="array" ref="H3714">_xlfn.XLOOKUP(G3714,Movies_data!$A$1:$A$41,Movies_data!$B$1:$B$41,"not found")</f>
        <v>Vikram</v>
      </c>
      <c r="I3714" s="1" t="str">
        <f t="array" ref="I3714">_xlfn.XLOOKUP(G3714,Movies_data!$A$1:$A$41,Movies_data!$D$1:$D$41,"not found")</f>
        <v>Action</v>
      </c>
      <c r="J3714" s="1" t="str">
        <f t="array" ref="J3714">_xlfn.XLOOKUP(G3714,Movies_data!$A$1:$A$41,Movies_data!$C$1:$C$41,"not found")</f>
        <v>Tamil</v>
      </c>
      <c r="K3714" s="1">
        <f t="array" ref="K3714">_xlfn.XLOOKUP(G3714,Movies_data!$A$1:$A$41,Movies_data!$H$1:$H$41,"Not Found")</f>
        <v>8.3</v>
      </c>
      <c r="L3714" s="1" t="str">
        <f t="array" ref="L3714">_xlfn.XLOOKUP(A3714,Booking_data!$A$1:$A$6001,Booking_data!$E$1:$E$6001,"not Found")</f>
        <v>C111</v>
      </c>
      <c r="M3714" s="1" t="str">
        <f t="array" ref="M3714">_xlfn.XLOOKUP(L3714,Cinemas_data!$A$1:$A$49,Cinemas_data!$I$1:$I$49,"not Found")</f>
        <v>#NAME?</v>
      </c>
      <c r="N3714" s="1" t="str">
        <f t="array" ref="N3714">_xlfn.XLOOKUP(L3714,Cinemas_data!$A$1:$A$49,Cinemas_data!$C$1:$C$49,"not Found")</f>
        <v>Delhi</v>
      </c>
      <c r="O3714" s="1">
        <f t="array" ref="O3714">_xlfn.XLOOKUP(A3714,Booking_data!$A$1:$A$6001,Booking_data!$H$1:$H$6001,"not found")</f>
        <v>2</v>
      </c>
      <c r="P3714" s="1">
        <f t="array" ref="P3714">_xlfn.XLOOKUP(A3714,Booking_data!$A$1:$A$6001,Booking_data!$I$1:$I$6001,"not Found")</f>
        <v>180</v>
      </c>
      <c r="Q3714" s="1">
        <f t="shared" si="3"/>
        <v>360</v>
      </c>
      <c r="R3714" s="1" t="str">
        <f t="array" ref="R3714">_xlfn.XLOOKUP(A3714,Booking_data!$A$1:$A$6001,Booking_data!$L$1:$L$6001,"Not Found")</f>
        <v>Credit Card</v>
      </c>
      <c r="S3714" s="1">
        <f t="array" ref="S3714">_xlfn.XLOOKUP(A3714,Booking_data!$A$1:$A$6001,Booking_data!$N$1:$N$6001,"not Found")</f>
        <v>41</v>
      </c>
      <c r="T3714" s="1" t="str">
        <f t="array" ref="T3714">_xlfn.XLOOKUP(A3714,Booking_data!$A$1:$A$6001,Booking_data!$O$1:$O$6001,"Not Found")</f>
        <v>Male</v>
      </c>
      <c r="U3714" s="1" t="str">
        <f t="shared" si="4"/>
        <v>Middle Age</v>
      </c>
      <c r="V3714" s="1" t="str">
        <f t="shared" si="5"/>
        <v>Low Booking</v>
      </c>
    </row>
    <row r="3715" ht="15.75" customHeight="1">
      <c r="A3715" s="1" t="s">
        <v>4029</v>
      </c>
      <c r="B3715" s="6">
        <v>46091.0</v>
      </c>
      <c r="C3715" s="6">
        <v>46094.0</v>
      </c>
      <c r="D3715" s="7">
        <v>0.8854166666666666</v>
      </c>
      <c r="E3715" s="1" t="str">
        <f t="shared" si="1"/>
        <v>Weekday</v>
      </c>
      <c r="F3715" s="1" t="str">
        <f t="shared" si="2"/>
        <v>Mar</v>
      </c>
      <c r="G3715" s="1" t="str">
        <f t="array" ref="G3715">_xlfn.XLOOKUP(A3715,Booking_data!$A$1:$A$6001,Booking_data!$D$1:$D$6001,"not found")</f>
        <v>M009</v>
      </c>
      <c r="H3715" s="1" t="str">
        <f t="array" ref="H3715">_xlfn.XLOOKUP(G3715,Movies_data!$A$1:$A$41,Movies_data!$B$1:$B$41,"not found")</f>
        <v>Amaran</v>
      </c>
      <c r="I3715" s="1" t="str">
        <f t="array" ref="I3715">_xlfn.XLOOKUP(G3715,Movies_data!$A$1:$A$41,Movies_data!$D$1:$D$41,"not found")</f>
        <v>Biography</v>
      </c>
      <c r="J3715" s="1" t="str">
        <f t="array" ref="J3715">_xlfn.XLOOKUP(G3715,Movies_data!$A$1:$A$41,Movies_data!$C$1:$C$41,"not found")</f>
        <v>Tamil</v>
      </c>
      <c r="K3715" s="1">
        <f t="array" ref="K3715">_xlfn.XLOOKUP(G3715,Movies_data!$A$1:$A$41,Movies_data!$H$1:$H$41,"Not Found")</f>
        <v>8.3</v>
      </c>
      <c r="L3715" s="1" t="str">
        <f t="array" ref="L3715">_xlfn.XLOOKUP(A3715,Booking_data!$A$1:$A$6001,Booking_data!$E$1:$E$6001,"not Found")</f>
        <v>C083</v>
      </c>
      <c r="M3715" s="1" t="str">
        <f t="array" ref="M3715">_xlfn.XLOOKUP(L3715,Cinemas_data!$A$1:$A$49,Cinemas_data!$I$1:$I$49,"not Found")</f>
        <v>#NAME?</v>
      </c>
      <c r="N3715" s="1" t="str">
        <f t="array" ref="N3715">_xlfn.XLOOKUP(L3715,Cinemas_data!$A$1:$A$49,Cinemas_data!$C$1:$C$49,"not Found")</f>
        <v>Vijayawada</v>
      </c>
      <c r="O3715" s="1">
        <f t="array" ref="O3715">_xlfn.XLOOKUP(A3715,Booking_data!$A$1:$A$6001,Booking_data!$H$1:$H$6001,"not found")</f>
        <v>4</v>
      </c>
      <c r="P3715" s="1">
        <f t="array" ref="P3715">_xlfn.XLOOKUP(A3715,Booking_data!$A$1:$A$6001,Booking_data!$I$1:$I$6001,"not Found")</f>
        <v>360</v>
      </c>
      <c r="Q3715" s="1">
        <f t="shared" si="3"/>
        <v>1440</v>
      </c>
      <c r="R3715" s="1" t="str">
        <f t="array" ref="R3715">_xlfn.XLOOKUP(A3715,Booking_data!$A$1:$A$6001,Booking_data!$L$1:$L$6001,"Not Found")</f>
        <v>Net Banking</v>
      </c>
      <c r="S3715" s="1">
        <f t="array" ref="S3715">_xlfn.XLOOKUP(A3715,Booking_data!$A$1:$A$6001,Booking_data!$N$1:$N$6001,"not Found")</f>
        <v>48</v>
      </c>
      <c r="T3715" s="1" t="str">
        <f t="array" ref="T3715">_xlfn.XLOOKUP(A3715,Booking_data!$A$1:$A$6001,Booking_data!$O$1:$O$6001,"Not Found")</f>
        <v>Other</v>
      </c>
      <c r="U3715" s="1" t="str">
        <f t="shared" si="4"/>
        <v>Above 45</v>
      </c>
      <c r="V3715" s="1" t="str">
        <f t="shared" si="5"/>
        <v>Medium Booking</v>
      </c>
    </row>
    <row r="3716" ht="15.75" customHeight="1">
      <c r="A3716" s="1" t="s">
        <v>4030</v>
      </c>
      <c r="B3716" s="6">
        <v>46083.0</v>
      </c>
      <c r="C3716" s="6">
        <v>46089.0</v>
      </c>
      <c r="D3716" s="7">
        <v>0.3958333333333333</v>
      </c>
      <c r="E3716" s="1" t="str">
        <f t="shared" si="1"/>
        <v>Weekday</v>
      </c>
      <c r="F3716" s="1" t="str">
        <f t="shared" si="2"/>
        <v>Mar</v>
      </c>
      <c r="G3716" s="1" t="str">
        <f t="array" ref="G3716">_xlfn.XLOOKUP(A3716,Booking_data!$A$1:$A$6001,Booking_data!$D$1:$D$6001,"not found")</f>
        <v>M022</v>
      </c>
      <c r="H3716" s="1" t="str">
        <f t="array" ref="H3716">_xlfn.XLOOKUP(G3716,Movies_data!$A$1:$A$41,Movies_data!$B$1:$B$41,"not found")</f>
        <v>12th Fail</v>
      </c>
      <c r="I3716" s="1" t="str">
        <f t="array" ref="I3716">_xlfn.XLOOKUP(G3716,Movies_data!$A$1:$A$41,Movies_data!$D$1:$D$41,"not found")</f>
        <v>Drama</v>
      </c>
      <c r="J3716" s="1" t="str">
        <f t="array" ref="J3716">_xlfn.XLOOKUP(G3716,Movies_data!$A$1:$A$41,Movies_data!$C$1:$C$41,"not found")</f>
        <v>Hindi</v>
      </c>
      <c r="K3716" s="1">
        <f t="array" ref="K3716">_xlfn.XLOOKUP(G3716,Movies_data!$A$1:$A$41,Movies_data!$H$1:$H$41,"Not Found")</f>
        <v>9</v>
      </c>
      <c r="L3716" s="1" t="str">
        <f t="array" ref="L3716">_xlfn.XLOOKUP(A3716,Booking_data!$A$1:$A$6001,Booking_data!$E$1:$E$6001,"not Found")</f>
        <v>C072</v>
      </c>
      <c r="M3716" s="1" t="str">
        <f t="array" ref="M3716">_xlfn.XLOOKUP(L3716,Cinemas_data!$A$1:$A$49,Cinemas_data!$I$1:$I$49,"not Found")</f>
        <v>#NAME?</v>
      </c>
      <c r="N3716" s="1" t="str">
        <f t="array" ref="N3716">_xlfn.XLOOKUP(L3716,Cinemas_data!$A$1:$A$49,Cinemas_data!$C$1:$C$49,"not Found")</f>
        <v>Hyderabad</v>
      </c>
      <c r="O3716" s="1">
        <f t="array" ref="O3716">_xlfn.XLOOKUP(A3716,Booking_data!$A$1:$A$6001,Booking_data!$H$1:$H$6001,"not found")</f>
        <v>4</v>
      </c>
      <c r="P3716" s="1">
        <f t="array" ref="P3716">_xlfn.XLOOKUP(A3716,Booking_data!$A$1:$A$6001,Booking_data!$I$1:$I$6001,"not Found")</f>
        <v>200</v>
      </c>
      <c r="Q3716" s="1">
        <f t="shared" si="3"/>
        <v>800</v>
      </c>
      <c r="R3716" s="1" t="str">
        <f t="array" ref="R3716">_xlfn.XLOOKUP(A3716,Booking_data!$A$1:$A$6001,Booking_data!$L$1:$L$6001,"Not Found")</f>
        <v>Net Banking</v>
      </c>
      <c r="S3716" s="1">
        <f t="array" ref="S3716">_xlfn.XLOOKUP(A3716,Booking_data!$A$1:$A$6001,Booking_data!$N$1:$N$6001,"not Found")</f>
        <v>25</v>
      </c>
      <c r="T3716" s="1" t="str">
        <f t="array" ref="T3716">_xlfn.XLOOKUP(A3716,Booking_data!$A$1:$A$6001,Booking_data!$O$1:$O$6001,"Not Found")</f>
        <v>Male</v>
      </c>
      <c r="U3716" s="1" t="str">
        <f t="shared" si="4"/>
        <v>Youngster</v>
      </c>
      <c r="V3716" s="1" t="str">
        <f t="shared" si="5"/>
        <v>Medium Booking</v>
      </c>
    </row>
    <row r="3717" ht="15.75" customHeight="1">
      <c r="A3717" s="1" t="s">
        <v>4031</v>
      </c>
      <c r="B3717" s="6">
        <v>46128.0</v>
      </c>
      <c r="C3717" s="6">
        <v>46135.0</v>
      </c>
      <c r="D3717" s="7">
        <v>0.6458333333333334</v>
      </c>
      <c r="E3717" s="1" t="str">
        <f t="shared" si="1"/>
        <v>Weekday</v>
      </c>
      <c r="F3717" s="1" t="str">
        <f t="shared" si="2"/>
        <v>Apr</v>
      </c>
      <c r="G3717" s="1" t="str">
        <f t="array" ref="G3717">_xlfn.XLOOKUP(A3717,Booking_data!$A$1:$A$6001,Booking_data!$D$1:$D$6001,"not found")</f>
        <v>M029</v>
      </c>
      <c r="H3717" s="1" t="str">
        <f t="array" ref="H3717">_xlfn.XLOOKUP(G3717,Movies_data!$A$1:$A$41,Movies_data!$B$1:$B$41,"not found")</f>
        <v>777 Charlie</v>
      </c>
      <c r="I3717" s="1" t="str">
        <f t="array" ref="I3717">_xlfn.XLOOKUP(G3717,Movies_data!$A$1:$A$41,Movies_data!$D$1:$D$41,"not found")</f>
        <v>Adventure</v>
      </c>
      <c r="J3717" s="1" t="str">
        <f t="array" ref="J3717">_xlfn.XLOOKUP(G3717,Movies_data!$A$1:$A$41,Movies_data!$C$1:$C$41,"not found")</f>
        <v>Kannada</v>
      </c>
      <c r="K3717" s="1">
        <f t="array" ref="K3717">_xlfn.XLOOKUP(G3717,Movies_data!$A$1:$A$41,Movies_data!$H$1:$H$41,"Not Found")</f>
        <v>8.7</v>
      </c>
      <c r="L3717" s="1" t="str">
        <f t="array" ref="L3717">_xlfn.XLOOKUP(A3717,Booking_data!$A$1:$A$6001,Booking_data!$E$1:$E$6001,"not Found")</f>
        <v>C131</v>
      </c>
      <c r="M3717" s="1" t="str">
        <f t="array" ref="M3717">_xlfn.XLOOKUP(L3717,Cinemas_data!$A$1:$A$49,Cinemas_data!$I$1:$I$49,"not Found")</f>
        <v>#NAME?</v>
      </c>
      <c r="N3717" s="1" t="str">
        <f t="array" ref="N3717">_xlfn.XLOOKUP(L3717,Cinemas_data!$A$1:$A$49,Cinemas_data!$C$1:$C$49,"not Found")</f>
        <v>Kolkata</v>
      </c>
      <c r="O3717" s="1">
        <f t="array" ref="O3717">_xlfn.XLOOKUP(A3717,Booking_data!$A$1:$A$6001,Booking_data!$H$1:$H$6001,"not found")</f>
        <v>3</v>
      </c>
      <c r="P3717" s="1">
        <f t="array" ref="P3717">_xlfn.XLOOKUP(A3717,Booking_data!$A$1:$A$6001,Booking_data!$I$1:$I$6001,"not Found")</f>
        <v>160</v>
      </c>
      <c r="Q3717" s="1">
        <f t="shared" si="3"/>
        <v>480</v>
      </c>
      <c r="R3717" s="1" t="str">
        <f t="array" ref="R3717">_xlfn.XLOOKUP(A3717,Booking_data!$A$1:$A$6001,Booking_data!$L$1:$L$6001,"Not Found")</f>
        <v>Wallet</v>
      </c>
      <c r="S3717" s="1">
        <f t="array" ref="S3717">_xlfn.XLOOKUP(A3717,Booking_data!$A$1:$A$6001,Booking_data!$N$1:$N$6001,"not Found")</f>
        <v>19</v>
      </c>
      <c r="T3717" s="1" t="str">
        <f t="array" ref="T3717">_xlfn.XLOOKUP(A3717,Booking_data!$A$1:$A$6001,Booking_data!$O$1:$O$6001,"Not Found")</f>
        <v>Female</v>
      </c>
      <c r="U3717" s="1" t="str">
        <f t="shared" si="4"/>
        <v>Youngster</v>
      </c>
      <c r="V3717" s="1" t="str">
        <f t="shared" si="5"/>
        <v>Medium Booking</v>
      </c>
    </row>
    <row r="3718" ht="15.75" customHeight="1">
      <c r="A3718" s="1" t="s">
        <v>4032</v>
      </c>
      <c r="B3718" s="6">
        <v>46180.0</v>
      </c>
      <c r="C3718" s="6">
        <v>46182.0</v>
      </c>
      <c r="D3718" s="7">
        <v>0.9375</v>
      </c>
      <c r="E3718" s="1" t="str">
        <f t="shared" si="1"/>
        <v>Weekend</v>
      </c>
      <c r="F3718" s="1" t="str">
        <f t="shared" si="2"/>
        <v>Jun</v>
      </c>
      <c r="G3718" s="1" t="str">
        <f t="array" ref="G3718">_xlfn.XLOOKUP(A3718,Booking_data!$A$1:$A$6001,Booking_data!$D$1:$D$6001,"not found")</f>
        <v>M028</v>
      </c>
      <c r="H3718" s="1" t="str">
        <f t="array" ref="H3718">_xlfn.XLOOKUP(G3718,Movies_data!$A$1:$A$41,Movies_data!$B$1:$B$41,"not found")</f>
        <v>Kantara</v>
      </c>
      <c r="I3718" s="1" t="str">
        <f t="array" ref="I3718">_xlfn.XLOOKUP(G3718,Movies_data!$A$1:$A$41,Movies_data!$D$1:$D$41,"not found")</f>
        <v>Action</v>
      </c>
      <c r="J3718" s="1" t="str">
        <f t="array" ref="J3718">_xlfn.XLOOKUP(G3718,Movies_data!$A$1:$A$41,Movies_data!$C$1:$C$41,"not found")</f>
        <v>Kannada</v>
      </c>
      <c r="K3718" s="1">
        <f t="array" ref="K3718">_xlfn.XLOOKUP(G3718,Movies_data!$A$1:$A$41,Movies_data!$H$1:$H$41,"Not Found")</f>
        <v>8.2</v>
      </c>
      <c r="L3718" s="1" t="str">
        <f t="array" ref="L3718">_xlfn.XLOOKUP(A3718,Booking_data!$A$1:$A$6001,Booking_data!$E$1:$E$6001,"not Found")</f>
        <v>C023</v>
      </c>
      <c r="M3718" s="1" t="str">
        <f t="array" ref="M3718">_xlfn.XLOOKUP(L3718,Cinemas_data!$A$1:$A$49,Cinemas_data!$I$1:$I$49,"not Found")</f>
        <v>#NAME?</v>
      </c>
      <c r="N3718" s="1" t="str">
        <f t="array" ref="N3718">_xlfn.XLOOKUP(L3718,Cinemas_data!$A$1:$A$49,Cinemas_data!$C$1:$C$49,"not Found")</f>
        <v>Coimbatore</v>
      </c>
      <c r="O3718" s="1">
        <f t="array" ref="O3718">_xlfn.XLOOKUP(A3718,Booking_data!$A$1:$A$6001,Booking_data!$H$1:$H$6001,"not found")</f>
        <v>4</v>
      </c>
      <c r="P3718" s="1">
        <f t="array" ref="P3718">_xlfn.XLOOKUP(A3718,Booking_data!$A$1:$A$6001,Booking_data!$I$1:$I$6001,"not Found")</f>
        <v>420</v>
      </c>
      <c r="Q3718" s="1">
        <f t="shared" si="3"/>
        <v>1680</v>
      </c>
      <c r="R3718" s="1" t="str">
        <f t="array" ref="R3718">_xlfn.XLOOKUP(A3718,Booking_data!$A$1:$A$6001,Booking_data!$L$1:$L$6001,"Not Found")</f>
        <v>UPI</v>
      </c>
      <c r="S3718" s="1">
        <f t="array" ref="S3718">_xlfn.XLOOKUP(A3718,Booking_data!$A$1:$A$6001,Booking_data!$N$1:$N$6001,"not Found")</f>
        <v>31</v>
      </c>
      <c r="T3718" s="1" t="str">
        <f t="array" ref="T3718">_xlfn.XLOOKUP(A3718,Booking_data!$A$1:$A$6001,Booking_data!$O$1:$O$6001,"Not Found")</f>
        <v>Female</v>
      </c>
      <c r="U3718" s="1" t="str">
        <f t="shared" si="4"/>
        <v>Middle Age</v>
      </c>
      <c r="V3718" s="1" t="str">
        <f t="shared" si="5"/>
        <v>Medium Booking</v>
      </c>
    </row>
    <row r="3719" ht="15.75" customHeight="1">
      <c r="A3719" s="1" t="s">
        <v>4033</v>
      </c>
      <c r="B3719" s="6">
        <v>46161.0</v>
      </c>
      <c r="C3719" s="6">
        <v>46163.0</v>
      </c>
      <c r="D3719" s="7">
        <v>0.3958333333333333</v>
      </c>
      <c r="E3719" s="1" t="str">
        <f t="shared" si="1"/>
        <v>Weekday</v>
      </c>
      <c r="F3719" s="1" t="str">
        <f t="shared" si="2"/>
        <v>May</v>
      </c>
      <c r="G3719" s="1" t="str">
        <f t="array" ref="G3719">_xlfn.XLOOKUP(A3719,Booking_data!$A$1:$A$6001,Booking_data!$D$1:$D$6001,"not found")</f>
        <v>M002</v>
      </c>
      <c r="H3719" s="1" t="str">
        <f t="array" ref="H3719">_xlfn.XLOOKUP(G3719,Movies_data!$A$1:$A$41,Movies_data!$B$1:$B$41,"not found")</f>
        <v>Jailer</v>
      </c>
      <c r="I3719" s="1" t="str">
        <f t="array" ref="I3719">_xlfn.XLOOKUP(G3719,Movies_data!$A$1:$A$41,Movies_data!$D$1:$D$41,"not found")</f>
        <v>Action</v>
      </c>
      <c r="J3719" s="1" t="str">
        <f t="array" ref="J3719">_xlfn.XLOOKUP(G3719,Movies_data!$A$1:$A$41,Movies_data!$C$1:$C$41,"not found")</f>
        <v>Tamil</v>
      </c>
      <c r="K3719" s="1">
        <f t="array" ref="K3719">_xlfn.XLOOKUP(G3719,Movies_data!$A$1:$A$41,Movies_data!$H$1:$H$41,"Not Found")</f>
        <v>7.1</v>
      </c>
      <c r="L3719" s="1" t="str">
        <f t="array" ref="L3719">_xlfn.XLOOKUP(A3719,Booking_data!$A$1:$A$6001,Booking_data!$E$1:$E$6001,"not Found")</f>
        <v>C132</v>
      </c>
      <c r="M3719" s="1" t="str">
        <f t="array" ref="M3719">_xlfn.XLOOKUP(L3719,Cinemas_data!$A$1:$A$49,Cinemas_data!$I$1:$I$49,"not Found")</f>
        <v>#NAME?</v>
      </c>
      <c r="N3719" s="1" t="str">
        <f t="array" ref="N3719">_xlfn.XLOOKUP(L3719,Cinemas_data!$A$1:$A$49,Cinemas_data!$C$1:$C$49,"not Found")</f>
        <v>Kolkata</v>
      </c>
      <c r="O3719" s="1">
        <f t="array" ref="O3719">_xlfn.XLOOKUP(A3719,Booking_data!$A$1:$A$6001,Booking_data!$H$1:$H$6001,"not found")</f>
        <v>3</v>
      </c>
      <c r="P3719" s="1">
        <f t="array" ref="P3719">_xlfn.XLOOKUP(A3719,Booking_data!$A$1:$A$6001,Booking_data!$I$1:$I$6001,"not Found")</f>
        <v>180</v>
      </c>
      <c r="Q3719" s="1">
        <f t="shared" si="3"/>
        <v>540</v>
      </c>
      <c r="R3719" s="1" t="str">
        <f t="array" ref="R3719">_xlfn.XLOOKUP(A3719,Booking_data!$A$1:$A$6001,Booking_data!$L$1:$L$6001,"Not Found")</f>
        <v>Wallet</v>
      </c>
      <c r="S3719" s="1">
        <f t="array" ref="S3719">_xlfn.XLOOKUP(A3719,Booking_data!$A$1:$A$6001,Booking_data!$N$1:$N$6001,"not Found")</f>
        <v>26</v>
      </c>
      <c r="T3719" s="1" t="str">
        <f t="array" ref="T3719">_xlfn.XLOOKUP(A3719,Booking_data!$A$1:$A$6001,Booking_data!$O$1:$O$6001,"Not Found")</f>
        <v>Male</v>
      </c>
      <c r="U3719" s="1" t="str">
        <f t="shared" si="4"/>
        <v>Youngster</v>
      </c>
      <c r="V3719" s="1" t="str">
        <f t="shared" si="5"/>
        <v>Medium Booking</v>
      </c>
    </row>
    <row r="3720" ht="15.75" customHeight="1">
      <c r="A3720" s="1" t="s">
        <v>4034</v>
      </c>
      <c r="B3720" s="6">
        <v>46173.0</v>
      </c>
      <c r="C3720" s="6">
        <v>46173.0</v>
      </c>
      <c r="D3720" s="7">
        <v>0.3958333333333333</v>
      </c>
      <c r="E3720" s="1" t="str">
        <f t="shared" si="1"/>
        <v>Weekend</v>
      </c>
      <c r="F3720" s="1" t="str">
        <f t="shared" si="2"/>
        <v>May</v>
      </c>
      <c r="G3720" s="1" t="str">
        <f t="array" ref="G3720">_xlfn.XLOOKUP(A3720,Booking_data!$A$1:$A$6001,Booking_data!$D$1:$D$6001,"not found")</f>
        <v>M003</v>
      </c>
      <c r="H3720" s="1" t="str">
        <f t="array" ref="H3720">_xlfn.XLOOKUP(G3720,Movies_data!$A$1:$A$41,Movies_data!$B$1:$B$41,"not found")</f>
        <v>Vikram</v>
      </c>
      <c r="I3720" s="1" t="str">
        <f t="array" ref="I3720">_xlfn.XLOOKUP(G3720,Movies_data!$A$1:$A$41,Movies_data!$D$1:$D$41,"not found")</f>
        <v>Action</v>
      </c>
      <c r="J3720" s="1" t="str">
        <f t="array" ref="J3720">_xlfn.XLOOKUP(G3720,Movies_data!$A$1:$A$41,Movies_data!$C$1:$C$41,"not found")</f>
        <v>Tamil</v>
      </c>
      <c r="K3720" s="1">
        <f t="array" ref="K3720">_xlfn.XLOOKUP(G3720,Movies_data!$A$1:$A$41,Movies_data!$H$1:$H$41,"Not Found")</f>
        <v>8.3</v>
      </c>
      <c r="L3720" s="1" t="str">
        <f t="array" ref="L3720">_xlfn.XLOOKUP(A3720,Booking_data!$A$1:$A$6001,Booking_data!$E$1:$E$6001,"not Found")</f>
        <v>C011</v>
      </c>
      <c r="M3720" s="1" t="str">
        <f t="array" ref="M3720">_xlfn.XLOOKUP(L3720,Cinemas_data!$A$1:$A$49,Cinemas_data!$I$1:$I$49,"not Found")</f>
        <v>#NAME?</v>
      </c>
      <c r="N3720" s="1" t="str">
        <f t="array" ref="N3720">_xlfn.XLOOKUP(L3720,Cinemas_data!$A$1:$A$49,Cinemas_data!$C$1:$C$49,"not Found")</f>
        <v>Chennai</v>
      </c>
      <c r="O3720" s="1">
        <f t="array" ref="O3720">_xlfn.XLOOKUP(A3720,Booking_data!$A$1:$A$6001,Booking_data!$H$1:$H$6001,"not found")</f>
        <v>3</v>
      </c>
      <c r="P3720" s="1">
        <f t="array" ref="P3720">_xlfn.XLOOKUP(A3720,Booking_data!$A$1:$A$6001,Booking_data!$I$1:$I$6001,"not Found")</f>
        <v>240</v>
      </c>
      <c r="Q3720" s="1">
        <f t="shared" si="3"/>
        <v>720</v>
      </c>
      <c r="R3720" s="1" t="str">
        <f t="array" ref="R3720">_xlfn.XLOOKUP(A3720,Booking_data!$A$1:$A$6001,Booking_data!$L$1:$L$6001,"Not Found")</f>
        <v>Wallet</v>
      </c>
      <c r="S3720" s="1">
        <f t="array" ref="S3720">_xlfn.XLOOKUP(A3720,Booking_data!$A$1:$A$6001,Booking_data!$N$1:$N$6001,"not Found")</f>
        <v>45</v>
      </c>
      <c r="T3720" s="1" t="str">
        <f t="array" ref="T3720">_xlfn.XLOOKUP(A3720,Booking_data!$A$1:$A$6001,Booking_data!$O$1:$O$6001,"Not Found")</f>
        <v>Male</v>
      </c>
      <c r="U3720" s="1" t="str">
        <f t="shared" si="4"/>
        <v>Above 45</v>
      </c>
      <c r="V3720" s="1" t="str">
        <f t="shared" si="5"/>
        <v>Medium Booking</v>
      </c>
    </row>
    <row r="3721" ht="15.75" customHeight="1">
      <c r="A3721" s="1" t="s">
        <v>4035</v>
      </c>
      <c r="B3721" s="6">
        <v>46154.0</v>
      </c>
      <c r="C3721" s="6">
        <v>46154.0</v>
      </c>
      <c r="D3721" s="7">
        <v>0.9375</v>
      </c>
      <c r="E3721" s="1" t="str">
        <f t="shared" si="1"/>
        <v>Weekday</v>
      </c>
      <c r="F3721" s="1" t="str">
        <f t="shared" si="2"/>
        <v>May</v>
      </c>
      <c r="G3721" s="1" t="str">
        <f t="array" ref="G3721">_xlfn.XLOOKUP(A3721,Booking_data!$A$1:$A$6001,Booking_data!$D$1:$D$6001,"not found")</f>
        <v>M038</v>
      </c>
      <c r="H3721" s="1" t="str">
        <f t="array" ref="H3721">_xlfn.XLOOKUP(G3721,Movies_data!$A$1:$A$41,Movies_data!$B$1:$B$41,"not found")</f>
        <v>Barbie</v>
      </c>
      <c r="I3721" s="1" t="str">
        <f t="array" ref="I3721">_xlfn.XLOOKUP(G3721,Movies_data!$A$1:$A$41,Movies_data!$D$1:$D$41,"not found")</f>
        <v>Comedy</v>
      </c>
      <c r="J3721" s="1" t="str">
        <f t="array" ref="J3721">_xlfn.XLOOKUP(G3721,Movies_data!$A$1:$A$41,Movies_data!$C$1:$C$41,"not found")</f>
        <v>English</v>
      </c>
      <c r="K3721" s="1">
        <f t="array" ref="K3721">_xlfn.XLOOKUP(G3721,Movies_data!$A$1:$A$41,Movies_data!$H$1:$H$41,"Not Found")</f>
        <v>6.8</v>
      </c>
      <c r="L3721" s="1" t="str">
        <f t="array" ref="L3721">_xlfn.XLOOKUP(A3721,Booking_data!$A$1:$A$6001,Booking_data!$E$1:$E$6001,"not Found")</f>
        <v>C013</v>
      </c>
      <c r="M3721" s="1" t="str">
        <f t="array" ref="M3721">_xlfn.XLOOKUP(L3721,Cinemas_data!$A$1:$A$49,Cinemas_data!$I$1:$I$49,"not Found")</f>
        <v>#NAME?</v>
      </c>
      <c r="N3721" s="1" t="str">
        <f t="array" ref="N3721">_xlfn.XLOOKUP(L3721,Cinemas_data!$A$1:$A$49,Cinemas_data!$C$1:$C$49,"not Found")</f>
        <v>Chennai</v>
      </c>
      <c r="O3721" s="1">
        <f t="array" ref="O3721">_xlfn.XLOOKUP(A3721,Booking_data!$A$1:$A$6001,Booking_data!$H$1:$H$6001,"not found")</f>
        <v>4</v>
      </c>
      <c r="P3721" s="1">
        <f t="array" ref="P3721">_xlfn.XLOOKUP(A3721,Booking_data!$A$1:$A$6001,Booking_data!$I$1:$I$6001,"not Found")</f>
        <v>240</v>
      </c>
      <c r="Q3721" s="1">
        <f t="shared" si="3"/>
        <v>960</v>
      </c>
      <c r="R3721" s="1" t="str">
        <f t="array" ref="R3721">_xlfn.XLOOKUP(A3721,Booking_data!$A$1:$A$6001,Booking_data!$L$1:$L$6001,"Not Found")</f>
        <v>Net Banking</v>
      </c>
      <c r="S3721" s="1">
        <f t="array" ref="S3721">_xlfn.XLOOKUP(A3721,Booking_data!$A$1:$A$6001,Booking_data!$N$1:$N$6001,"not Found")</f>
        <v>38</v>
      </c>
      <c r="T3721" s="1" t="str">
        <f t="array" ref="T3721">_xlfn.XLOOKUP(A3721,Booking_data!$A$1:$A$6001,Booking_data!$O$1:$O$6001,"Not Found")</f>
        <v>Other</v>
      </c>
      <c r="U3721" s="1" t="str">
        <f t="shared" si="4"/>
        <v>Middle Age</v>
      </c>
      <c r="V3721" s="1" t="str">
        <f t="shared" si="5"/>
        <v>Medium Booking</v>
      </c>
    </row>
    <row r="3722" ht="15.75" customHeight="1">
      <c r="A3722" s="1" t="s">
        <v>4036</v>
      </c>
      <c r="B3722" s="6">
        <v>46043.0</v>
      </c>
      <c r="C3722" s="6">
        <v>46046.0</v>
      </c>
      <c r="D3722" s="7">
        <v>0.6458333333333334</v>
      </c>
      <c r="E3722" s="1" t="str">
        <f t="shared" si="1"/>
        <v>Weekday</v>
      </c>
      <c r="F3722" s="1" t="str">
        <f t="shared" si="2"/>
        <v>Jan</v>
      </c>
      <c r="G3722" s="1" t="str">
        <f t="array" ref="G3722">_xlfn.XLOOKUP(A3722,Booking_data!$A$1:$A$6001,Booking_data!$D$1:$D$6001,"not found")</f>
        <v>M003</v>
      </c>
      <c r="H3722" s="1" t="str">
        <f t="array" ref="H3722">_xlfn.XLOOKUP(G3722,Movies_data!$A$1:$A$41,Movies_data!$B$1:$B$41,"not found")</f>
        <v>Vikram</v>
      </c>
      <c r="I3722" s="1" t="str">
        <f t="array" ref="I3722">_xlfn.XLOOKUP(G3722,Movies_data!$A$1:$A$41,Movies_data!$D$1:$D$41,"not found")</f>
        <v>Action</v>
      </c>
      <c r="J3722" s="1" t="str">
        <f t="array" ref="J3722">_xlfn.XLOOKUP(G3722,Movies_data!$A$1:$A$41,Movies_data!$C$1:$C$41,"not found")</f>
        <v>Tamil</v>
      </c>
      <c r="K3722" s="1">
        <f t="array" ref="K3722">_xlfn.XLOOKUP(G3722,Movies_data!$A$1:$A$41,Movies_data!$H$1:$H$41,"Not Found")</f>
        <v>8.3</v>
      </c>
      <c r="L3722" s="1" t="str">
        <f t="array" ref="L3722">_xlfn.XLOOKUP(A3722,Booking_data!$A$1:$A$6001,Booking_data!$E$1:$E$6001,"not Found")</f>
        <v>C063</v>
      </c>
      <c r="M3722" s="1" t="str">
        <f t="array" ref="M3722">_xlfn.XLOOKUP(L3722,Cinemas_data!$A$1:$A$49,Cinemas_data!$I$1:$I$49,"not Found")</f>
        <v>#NAME?</v>
      </c>
      <c r="N3722" s="1" t="str">
        <f t="array" ref="N3722">_xlfn.XLOOKUP(L3722,Cinemas_data!$A$1:$A$49,Cinemas_data!$C$1:$C$49,"not Found")</f>
        <v>Mysuru</v>
      </c>
      <c r="O3722" s="1">
        <f t="array" ref="O3722">_xlfn.XLOOKUP(A3722,Booking_data!$A$1:$A$6001,Booking_data!$H$1:$H$6001,"not found")</f>
        <v>5</v>
      </c>
      <c r="P3722" s="1">
        <f t="array" ref="P3722">_xlfn.XLOOKUP(A3722,Booking_data!$A$1:$A$6001,Booking_data!$I$1:$I$6001,"not Found")</f>
        <v>240</v>
      </c>
      <c r="Q3722" s="1">
        <f t="shared" si="3"/>
        <v>1200</v>
      </c>
      <c r="R3722" s="1" t="str">
        <f t="array" ref="R3722">_xlfn.XLOOKUP(A3722,Booking_data!$A$1:$A$6001,Booking_data!$L$1:$L$6001,"Not Found")</f>
        <v>Credit Card</v>
      </c>
      <c r="S3722" s="1">
        <f t="array" ref="S3722">_xlfn.XLOOKUP(A3722,Booking_data!$A$1:$A$6001,Booking_data!$N$1:$N$6001,"not Found")</f>
        <v>49</v>
      </c>
      <c r="T3722" s="1" t="str">
        <f t="array" ref="T3722">_xlfn.XLOOKUP(A3722,Booking_data!$A$1:$A$6001,Booking_data!$O$1:$O$6001,"Not Found")</f>
        <v>Male</v>
      </c>
      <c r="U3722" s="1" t="str">
        <f t="shared" si="4"/>
        <v>Above 45</v>
      </c>
      <c r="V3722" s="1" t="str">
        <f t="shared" si="5"/>
        <v>High Booking</v>
      </c>
    </row>
    <row r="3723" ht="15.75" customHeight="1">
      <c r="A3723" s="1" t="s">
        <v>4037</v>
      </c>
      <c r="B3723" s="6">
        <v>46053.0</v>
      </c>
      <c r="C3723" s="6">
        <v>46058.0</v>
      </c>
      <c r="D3723" s="7">
        <v>0.3958333333333333</v>
      </c>
      <c r="E3723" s="1" t="str">
        <f t="shared" si="1"/>
        <v>Weekend</v>
      </c>
      <c r="F3723" s="1" t="str">
        <f t="shared" si="2"/>
        <v>Jan</v>
      </c>
      <c r="G3723" s="1" t="str">
        <f t="array" ref="G3723">_xlfn.XLOOKUP(A3723,Booking_data!$A$1:$A$6001,Booking_data!$D$1:$D$6001,"not found")</f>
        <v>M007</v>
      </c>
      <c r="H3723" s="1" t="str">
        <f t="array" ref="H3723">_xlfn.XLOOKUP(G3723,Movies_data!$A$1:$A$41,Movies_data!$B$1:$B$41,"not found")</f>
        <v>Good Night</v>
      </c>
      <c r="I3723" s="1" t="str">
        <f t="array" ref="I3723">_xlfn.XLOOKUP(G3723,Movies_data!$A$1:$A$41,Movies_data!$D$1:$D$41,"not found")</f>
        <v>Comedy</v>
      </c>
      <c r="J3723" s="1" t="str">
        <f t="array" ref="J3723">_xlfn.XLOOKUP(G3723,Movies_data!$A$1:$A$41,Movies_data!$C$1:$C$41,"not found")</f>
        <v>Tamil</v>
      </c>
      <c r="K3723" s="1">
        <f t="array" ref="K3723">_xlfn.XLOOKUP(G3723,Movies_data!$A$1:$A$41,Movies_data!$H$1:$H$41,"Not Found")</f>
        <v>8</v>
      </c>
      <c r="L3723" s="1" t="str">
        <f t="array" ref="L3723">_xlfn.XLOOKUP(A3723,Booking_data!$A$1:$A$6001,Booking_data!$E$1:$E$6001,"not Found")</f>
        <v>C081</v>
      </c>
      <c r="M3723" s="1" t="str">
        <f t="array" ref="M3723">_xlfn.XLOOKUP(L3723,Cinemas_data!$A$1:$A$49,Cinemas_data!$I$1:$I$49,"not Found")</f>
        <v>#NAME?</v>
      </c>
      <c r="N3723" s="1" t="str">
        <f t="array" ref="N3723">_xlfn.XLOOKUP(L3723,Cinemas_data!$A$1:$A$49,Cinemas_data!$C$1:$C$49,"not Found")</f>
        <v>Vijayawada</v>
      </c>
      <c r="O3723" s="1">
        <f t="array" ref="O3723">_xlfn.XLOOKUP(A3723,Booking_data!$A$1:$A$6001,Booking_data!$H$1:$H$6001,"not found")</f>
        <v>3</v>
      </c>
      <c r="P3723" s="1">
        <f t="array" ref="P3723">_xlfn.XLOOKUP(A3723,Booking_data!$A$1:$A$6001,Booking_data!$I$1:$I$6001,"not Found")</f>
        <v>380</v>
      </c>
      <c r="Q3723" s="1">
        <f t="shared" si="3"/>
        <v>1140</v>
      </c>
      <c r="R3723" s="1" t="str">
        <f t="array" ref="R3723">_xlfn.XLOOKUP(A3723,Booking_data!$A$1:$A$6001,Booking_data!$L$1:$L$6001,"Not Found")</f>
        <v>Wallet</v>
      </c>
      <c r="S3723" s="1">
        <f t="array" ref="S3723">_xlfn.XLOOKUP(A3723,Booking_data!$A$1:$A$6001,Booking_data!$N$1:$N$6001,"not Found")</f>
        <v>54</v>
      </c>
      <c r="T3723" s="1" t="str">
        <f t="array" ref="T3723">_xlfn.XLOOKUP(A3723,Booking_data!$A$1:$A$6001,Booking_data!$O$1:$O$6001,"Not Found")</f>
        <v>Other</v>
      </c>
      <c r="U3723" s="1" t="str">
        <f t="shared" si="4"/>
        <v>Above 45</v>
      </c>
      <c r="V3723" s="1" t="str">
        <f t="shared" si="5"/>
        <v>Medium Booking</v>
      </c>
    </row>
    <row r="3724" ht="15.75" customHeight="1">
      <c r="A3724" s="1" t="s">
        <v>4038</v>
      </c>
      <c r="B3724" s="6">
        <v>46175.0</v>
      </c>
      <c r="C3724" s="6">
        <v>46181.0</v>
      </c>
      <c r="D3724" s="7">
        <v>0.7708333333333334</v>
      </c>
      <c r="E3724" s="1" t="str">
        <f t="shared" si="1"/>
        <v>Weekday</v>
      </c>
      <c r="F3724" s="1" t="str">
        <f t="shared" si="2"/>
        <v>Jun</v>
      </c>
      <c r="G3724" s="1" t="str">
        <f t="array" ref="G3724">_xlfn.XLOOKUP(A3724,Booking_data!$A$1:$A$6001,Booking_data!$D$1:$D$6001,"not found")</f>
        <v>M033</v>
      </c>
      <c r="H3724" s="1" t="str">
        <f t="array" ref="H3724">_xlfn.XLOOKUP(G3724,Movies_data!$A$1:$A$41,Movies_data!$B$1:$B$41,"not found")</f>
        <v>Lucifer</v>
      </c>
      <c r="I3724" s="1" t="str">
        <f t="array" ref="I3724">_xlfn.XLOOKUP(G3724,Movies_data!$A$1:$A$41,Movies_data!$D$1:$D$41,"not found")</f>
        <v>Action</v>
      </c>
      <c r="J3724" s="1" t="str">
        <f t="array" ref="J3724">_xlfn.XLOOKUP(G3724,Movies_data!$A$1:$A$41,Movies_data!$C$1:$C$41,"not found")</f>
        <v>Malayalam</v>
      </c>
      <c r="K3724" s="1">
        <f t="array" ref="K3724">_xlfn.XLOOKUP(G3724,Movies_data!$A$1:$A$41,Movies_data!$H$1:$H$41,"Not Found")</f>
        <v>7.5</v>
      </c>
      <c r="L3724" s="1" t="str">
        <f t="array" ref="L3724">_xlfn.XLOOKUP(A3724,Booking_data!$A$1:$A$6001,Booking_data!$E$1:$E$6001,"not Found")</f>
        <v>C141</v>
      </c>
      <c r="M3724" s="1" t="str">
        <f t="array" ref="M3724">_xlfn.XLOOKUP(L3724,Cinemas_data!$A$1:$A$49,Cinemas_data!$I$1:$I$49,"not Found")</f>
        <v>#NAME?</v>
      </c>
      <c r="N3724" s="1" t="str">
        <f t="array" ref="N3724">_xlfn.XLOOKUP(L3724,Cinemas_data!$A$1:$A$49,Cinemas_data!$C$1:$C$49,"not Found")</f>
        <v>Ahmedabad</v>
      </c>
      <c r="O3724" s="1">
        <f t="array" ref="O3724">_xlfn.XLOOKUP(A3724,Booking_data!$A$1:$A$6001,Booking_data!$H$1:$H$6001,"not found")</f>
        <v>3</v>
      </c>
      <c r="P3724" s="1">
        <f t="array" ref="P3724">_xlfn.XLOOKUP(A3724,Booking_data!$A$1:$A$6001,Booking_data!$I$1:$I$6001,"not Found")</f>
        <v>240</v>
      </c>
      <c r="Q3724" s="1">
        <f t="shared" si="3"/>
        <v>720</v>
      </c>
      <c r="R3724" s="1" t="str">
        <f t="array" ref="R3724">_xlfn.XLOOKUP(A3724,Booking_data!$A$1:$A$6001,Booking_data!$L$1:$L$6001,"Not Found")</f>
        <v>Debit Card</v>
      </c>
      <c r="S3724" s="1">
        <f t="array" ref="S3724">_xlfn.XLOOKUP(A3724,Booking_data!$A$1:$A$6001,Booking_data!$N$1:$N$6001,"not Found")</f>
        <v>22</v>
      </c>
      <c r="T3724" s="1" t="str">
        <f t="array" ref="T3724">_xlfn.XLOOKUP(A3724,Booking_data!$A$1:$A$6001,Booking_data!$O$1:$O$6001,"Not Found")</f>
        <v>Other</v>
      </c>
      <c r="U3724" s="1" t="str">
        <f t="shared" si="4"/>
        <v>Youngster</v>
      </c>
      <c r="V3724" s="1" t="str">
        <f t="shared" si="5"/>
        <v>Medium Booking</v>
      </c>
    </row>
    <row r="3725" ht="15.75" customHeight="1">
      <c r="A3725" s="1" t="s">
        <v>4039</v>
      </c>
      <c r="B3725" s="6">
        <v>46027.0</v>
      </c>
      <c r="C3725" s="6">
        <v>46032.0</v>
      </c>
      <c r="D3725" s="7">
        <v>0.3958333333333333</v>
      </c>
      <c r="E3725" s="1" t="str">
        <f t="shared" si="1"/>
        <v>Weekday</v>
      </c>
      <c r="F3725" s="1" t="str">
        <f t="shared" si="2"/>
        <v>Jan</v>
      </c>
      <c r="G3725" s="1" t="str">
        <f t="array" ref="G3725">_xlfn.XLOOKUP(A3725,Booking_data!$A$1:$A$6001,Booking_data!$D$1:$D$6001,"not found")</f>
        <v>M039</v>
      </c>
      <c r="H3725" s="1" t="str">
        <f t="array" ref="H3725">_xlfn.XLOOKUP(G3725,Movies_data!$A$1:$A$41,Movies_data!$B$1:$B$41,"not found")</f>
        <v>Dune: Part Two</v>
      </c>
      <c r="I3725" s="1" t="str">
        <f t="array" ref="I3725">_xlfn.XLOOKUP(G3725,Movies_data!$A$1:$A$41,Movies_data!$D$1:$D$41,"not found")</f>
        <v>Sci-Fi</v>
      </c>
      <c r="J3725" s="1" t="str">
        <f t="array" ref="J3725">_xlfn.XLOOKUP(G3725,Movies_data!$A$1:$A$41,Movies_data!$C$1:$C$41,"not found")</f>
        <v>English</v>
      </c>
      <c r="K3725" s="1">
        <f t="array" ref="K3725">_xlfn.XLOOKUP(G3725,Movies_data!$A$1:$A$41,Movies_data!$H$1:$H$41,"Not Found")</f>
        <v>8.5</v>
      </c>
      <c r="L3725" s="1" t="str">
        <f t="array" ref="L3725">_xlfn.XLOOKUP(A3725,Booking_data!$A$1:$A$6001,Booking_data!$E$1:$E$6001,"not Found")</f>
        <v>C072</v>
      </c>
      <c r="M3725" s="1" t="str">
        <f t="array" ref="M3725">_xlfn.XLOOKUP(L3725,Cinemas_data!$A$1:$A$49,Cinemas_data!$I$1:$I$49,"not Found")</f>
        <v>#NAME?</v>
      </c>
      <c r="N3725" s="1" t="str">
        <f t="array" ref="N3725">_xlfn.XLOOKUP(L3725,Cinemas_data!$A$1:$A$49,Cinemas_data!$C$1:$C$49,"not Found")</f>
        <v>Hyderabad</v>
      </c>
      <c r="O3725" s="1">
        <f t="array" ref="O3725">_xlfn.XLOOKUP(A3725,Booking_data!$A$1:$A$6001,Booking_data!$H$1:$H$6001,"not found")</f>
        <v>3</v>
      </c>
      <c r="P3725" s="1">
        <f t="array" ref="P3725">_xlfn.XLOOKUP(A3725,Booking_data!$A$1:$A$6001,Booking_data!$I$1:$I$6001,"not Found")</f>
        <v>380</v>
      </c>
      <c r="Q3725" s="1">
        <f t="shared" si="3"/>
        <v>1140</v>
      </c>
      <c r="R3725" s="1" t="str">
        <f t="array" ref="R3725">_xlfn.XLOOKUP(A3725,Booking_data!$A$1:$A$6001,Booking_data!$L$1:$L$6001,"Not Found")</f>
        <v>Net Banking</v>
      </c>
      <c r="S3725" s="1">
        <f t="array" ref="S3725">_xlfn.XLOOKUP(A3725,Booking_data!$A$1:$A$6001,Booking_data!$N$1:$N$6001,"not Found")</f>
        <v>54</v>
      </c>
      <c r="T3725" s="1" t="str">
        <f t="array" ref="T3725">_xlfn.XLOOKUP(A3725,Booking_data!$A$1:$A$6001,Booking_data!$O$1:$O$6001,"Not Found")</f>
        <v>Other</v>
      </c>
      <c r="U3725" s="1" t="str">
        <f t="shared" si="4"/>
        <v>Above 45</v>
      </c>
      <c r="V3725" s="1" t="str">
        <f t="shared" si="5"/>
        <v>Medium Booking</v>
      </c>
    </row>
    <row r="3726" ht="15.75" customHeight="1">
      <c r="A3726" s="1" t="s">
        <v>4040</v>
      </c>
      <c r="B3726" s="6">
        <v>46050.0</v>
      </c>
      <c r="C3726" s="6">
        <v>46051.0</v>
      </c>
      <c r="D3726" s="7">
        <v>0.53125</v>
      </c>
      <c r="E3726" s="1" t="str">
        <f t="shared" si="1"/>
        <v>Weekday</v>
      </c>
      <c r="F3726" s="1" t="str">
        <f t="shared" si="2"/>
        <v>Jan</v>
      </c>
      <c r="G3726" s="1" t="str">
        <f t="array" ref="G3726">_xlfn.XLOOKUP(A3726,Booking_data!$A$1:$A$6001,Booking_data!$D$1:$D$6001,"not found")</f>
        <v>M009</v>
      </c>
      <c r="H3726" s="1" t="str">
        <f t="array" ref="H3726">_xlfn.XLOOKUP(G3726,Movies_data!$A$1:$A$41,Movies_data!$B$1:$B$41,"not found")</f>
        <v>Amaran</v>
      </c>
      <c r="I3726" s="1" t="str">
        <f t="array" ref="I3726">_xlfn.XLOOKUP(G3726,Movies_data!$A$1:$A$41,Movies_data!$D$1:$D$41,"not found")</f>
        <v>Biography</v>
      </c>
      <c r="J3726" s="1" t="str">
        <f t="array" ref="J3726">_xlfn.XLOOKUP(G3726,Movies_data!$A$1:$A$41,Movies_data!$C$1:$C$41,"not found")</f>
        <v>Tamil</v>
      </c>
      <c r="K3726" s="1">
        <f t="array" ref="K3726">_xlfn.XLOOKUP(G3726,Movies_data!$A$1:$A$41,Movies_data!$H$1:$H$41,"Not Found")</f>
        <v>8.3</v>
      </c>
      <c r="L3726" s="1" t="str">
        <f t="array" ref="L3726">_xlfn.XLOOKUP(A3726,Booking_data!$A$1:$A$6001,Booking_data!$E$1:$E$6001,"not Found")</f>
        <v>C151</v>
      </c>
      <c r="M3726" s="1" t="str">
        <f t="array" ref="M3726">_xlfn.XLOOKUP(L3726,Cinemas_data!$A$1:$A$49,Cinemas_data!$I$1:$I$49,"not Found")</f>
        <v>#NAME?</v>
      </c>
      <c r="N3726" s="1" t="str">
        <f t="array" ref="N3726">_xlfn.XLOOKUP(L3726,Cinemas_data!$A$1:$A$49,Cinemas_data!$C$1:$C$49,"not Found")</f>
        <v>Kochi</v>
      </c>
      <c r="O3726" s="1">
        <f t="array" ref="O3726">_xlfn.XLOOKUP(A3726,Booking_data!$A$1:$A$6001,Booking_data!$H$1:$H$6001,"not found")</f>
        <v>6</v>
      </c>
      <c r="P3726" s="1">
        <f t="array" ref="P3726">_xlfn.XLOOKUP(A3726,Booking_data!$A$1:$A$6001,Booking_data!$I$1:$I$6001,"not Found")</f>
        <v>280</v>
      </c>
      <c r="Q3726" s="1">
        <f t="shared" si="3"/>
        <v>1680</v>
      </c>
      <c r="R3726" s="1" t="str">
        <f t="array" ref="R3726">_xlfn.XLOOKUP(A3726,Booking_data!$A$1:$A$6001,Booking_data!$L$1:$L$6001,"Not Found")</f>
        <v>Debit Card</v>
      </c>
      <c r="S3726" s="1">
        <f t="array" ref="S3726">_xlfn.XLOOKUP(A3726,Booking_data!$A$1:$A$6001,Booking_data!$N$1:$N$6001,"not Found")</f>
        <v>36</v>
      </c>
      <c r="T3726" s="1" t="str">
        <f t="array" ref="T3726">_xlfn.XLOOKUP(A3726,Booking_data!$A$1:$A$6001,Booking_data!$O$1:$O$6001,"Not Found")</f>
        <v>Female</v>
      </c>
      <c r="U3726" s="1" t="str">
        <f t="shared" si="4"/>
        <v>Middle Age</v>
      </c>
      <c r="V3726" s="1" t="str">
        <f t="shared" si="5"/>
        <v>High Booking</v>
      </c>
    </row>
    <row r="3727" ht="15.75" customHeight="1">
      <c r="A3727" s="1" t="s">
        <v>4041</v>
      </c>
      <c r="B3727" s="6">
        <v>46190.0</v>
      </c>
      <c r="C3727" s="6">
        <v>46194.0</v>
      </c>
      <c r="D3727" s="7">
        <v>0.3958333333333333</v>
      </c>
      <c r="E3727" s="1" t="str">
        <f t="shared" si="1"/>
        <v>Weekday</v>
      </c>
      <c r="F3727" s="1" t="str">
        <f t="shared" si="2"/>
        <v>Jun</v>
      </c>
      <c r="G3727" s="1" t="str">
        <f t="array" ref="G3727">_xlfn.XLOOKUP(A3727,Booking_data!$A$1:$A$6001,Booking_data!$D$1:$D$6001,"not found")</f>
        <v>M035</v>
      </c>
      <c r="H3727" s="1" t="str">
        <f t="array" ref="H3727">_xlfn.XLOOKUP(G3727,Movies_data!$A$1:$A$41,Movies_data!$B$1:$B$41,"not found")</f>
        <v>Aavesham</v>
      </c>
      <c r="I3727" s="1" t="str">
        <f t="array" ref="I3727">_xlfn.XLOOKUP(G3727,Movies_data!$A$1:$A$41,Movies_data!$D$1:$D$41,"not found")</f>
        <v>Comedy</v>
      </c>
      <c r="J3727" s="1" t="str">
        <f t="array" ref="J3727">_xlfn.XLOOKUP(G3727,Movies_data!$A$1:$A$41,Movies_data!$C$1:$C$41,"not found")</f>
        <v>Malayalam</v>
      </c>
      <c r="K3727" s="1">
        <f t="array" ref="K3727">_xlfn.XLOOKUP(G3727,Movies_data!$A$1:$A$41,Movies_data!$H$1:$H$41,"Not Found")</f>
        <v>7.8</v>
      </c>
      <c r="L3727" s="1" t="str">
        <f t="array" ref="L3727">_xlfn.XLOOKUP(A3727,Booking_data!$A$1:$A$6001,Booking_data!$E$1:$E$6001,"not Found")</f>
        <v>C112</v>
      </c>
      <c r="M3727" s="1" t="str">
        <f t="array" ref="M3727">_xlfn.XLOOKUP(L3727,Cinemas_data!$A$1:$A$49,Cinemas_data!$I$1:$I$49,"not Found")</f>
        <v>#NAME?</v>
      </c>
      <c r="N3727" s="1" t="str">
        <f t="array" ref="N3727">_xlfn.XLOOKUP(L3727,Cinemas_data!$A$1:$A$49,Cinemas_data!$C$1:$C$49,"not Found")</f>
        <v>Delhi</v>
      </c>
      <c r="O3727" s="1">
        <f t="array" ref="O3727">_xlfn.XLOOKUP(A3727,Booking_data!$A$1:$A$6001,Booking_data!$H$1:$H$6001,"not found")</f>
        <v>2</v>
      </c>
      <c r="P3727" s="1">
        <f t="array" ref="P3727">_xlfn.XLOOKUP(A3727,Booking_data!$A$1:$A$6001,Booking_data!$I$1:$I$6001,"not Found")</f>
        <v>240</v>
      </c>
      <c r="Q3727" s="1">
        <f t="shared" si="3"/>
        <v>480</v>
      </c>
      <c r="R3727" s="1" t="str">
        <f t="array" ref="R3727">_xlfn.XLOOKUP(A3727,Booking_data!$A$1:$A$6001,Booking_data!$L$1:$L$6001,"Not Found")</f>
        <v>Credit Card</v>
      </c>
      <c r="S3727" s="1">
        <f t="array" ref="S3727">_xlfn.XLOOKUP(A3727,Booking_data!$A$1:$A$6001,Booking_data!$N$1:$N$6001,"not Found")</f>
        <v>20</v>
      </c>
      <c r="T3727" s="1" t="str">
        <f t="array" ref="T3727">_xlfn.XLOOKUP(A3727,Booking_data!$A$1:$A$6001,Booking_data!$O$1:$O$6001,"Not Found")</f>
        <v>Female</v>
      </c>
      <c r="U3727" s="1" t="str">
        <f t="shared" si="4"/>
        <v>Youngster</v>
      </c>
      <c r="V3727" s="1" t="str">
        <f t="shared" si="5"/>
        <v>Low Booking</v>
      </c>
    </row>
    <row r="3728" ht="15.75" customHeight="1">
      <c r="A3728" s="1" t="s">
        <v>4042</v>
      </c>
      <c r="B3728" s="6">
        <v>46184.0</v>
      </c>
      <c r="C3728" s="6">
        <v>46184.0</v>
      </c>
      <c r="D3728" s="7">
        <v>0.8854166666666666</v>
      </c>
      <c r="E3728" s="1" t="str">
        <f t="shared" si="1"/>
        <v>Weekday</v>
      </c>
      <c r="F3728" s="1" t="str">
        <f t="shared" si="2"/>
        <v>Jun</v>
      </c>
      <c r="G3728" s="1" t="str">
        <f t="array" ref="G3728">_xlfn.XLOOKUP(A3728,Booking_data!$A$1:$A$6001,Booking_data!$D$1:$D$6001,"not found")</f>
        <v>M009</v>
      </c>
      <c r="H3728" s="1" t="str">
        <f t="array" ref="H3728">_xlfn.XLOOKUP(G3728,Movies_data!$A$1:$A$41,Movies_data!$B$1:$B$41,"not found")</f>
        <v>Amaran</v>
      </c>
      <c r="I3728" s="1" t="str">
        <f t="array" ref="I3728">_xlfn.XLOOKUP(G3728,Movies_data!$A$1:$A$41,Movies_data!$D$1:$D$41,"not found")</f>
        <v>Biography</v>
      </c>
      <c r="J3728" s="1" t="str">
        <f t="array" ref="J3728">_xlfn.XLOOKUP(G3728,Movies_data!$A$1:$A$41,Movies_data!$C$1:$C$41,"not found")</f>
        <v>Tamil</v>
      </c>
      <c r="K3728" s="1">
        <f t="array" ref="K3728">_xlfn.XLOOKUP(G3728,Movies_data!$A$1:$A$41,Movies_data!$H$1:$H$41,"Not Found")</f>
        <v>8.3</v>
      </c>
      <c r="L3728" s="1" t="str">
        <f t="array" ref="L3728">_xlfn.XLOOKUP(A3728,Booking_data!$A$1:$A$6001,Booking_data!$E$1:$E$6001,"not Found")</f>
        <v>C043</v>
      </c>
      <c r="M3728" s="1" t="str">
        <f t="array" ref="M3728">_xlfn.XLOOKUP(L3728,Cinemas_data!$A$1:$A$49,Cinemas_data!$I$1:$I$49,"not Found")</f>
        <v>#NAME?</v>
      </c>
      <c r="N3728" s="1" t="str">
        <f t="array" ref="N3728">_xlfn.XLOOKUP(L3728,Cinemas_data!$A$1:$A$49,Cinemas_data!$C$1:$C$49,"not Found")</f>
        <v>Salem</v>
      </c>
      <c r="O3728" s="1">
        <f t="array" ref="O3728">_xlfn.XLOOKUP(A3728,Booking_data!$A$1:$A$6001,Booking_data!$H$1:$H$6001,"not found")</f>
        <v>6</v>
      </c>
      <c r="P3728" s="1">
        <f t="array" ref="P3728">_xlfn.XLOOKUP(A3728,Booking_data!$A$1:$A$6001,Booking_data!$I$1:$I$6001,"not Found")</f>
        <v>200</v>
      </c>
      <c r="Q3728" s="1">
        <f t="shared" si="3"/>
        <v>1200</v>
      </c>
      <c r="R3728" s="1" t="str">
        <f t="array" ref="R3728">_xlfn.XLOOKUP(A3728,Booking_data!$A$1:$A$6001,Booking_data!$L$1:$L$6001,"Not Found")</f>
        <v>Debit Card</v>
      </c>
      <c r="S3728" s="1">
        <f t="array" ref="S3728">_xlfn.XLOOKUP(A3728,Booking_data!$A$1:$A$6001,Booking_data!$N$1:$N$6001,"not Found")</f>
        <v>53</v>
      </c>
      <c r="T3728" s="1" t="str">
        <f t="array" ref="T3728">_xlfn.XLOOKUP(A3728,Booking_data!$A$1:$A$6001,Booking_data!$O$1:$O$6001,"Not Found")</f>
        <v>Other</v>
      </c>
      <c r="U3728" s="1" t="str">
        <f t="shared" si="4"/>
        <v>Above 45</v>
      </c>
      <c r="V3728" s="1" t="str">
        <f t="shared" si="5"/>
        <v>High Booking</v>
      </c>
    </row>
    <row r="3729" ht="15.75" customHeight="1">
      <c r="A3729" s="1" t="s">
        <v>4043</v>
      </c>
      <c r="B3729" s="6">
        <v>46034.0</v>
      </c>
      <c r="C3729" s="6">
        <v>46038.0</v>
      </c>
      <c r="D3729" s="7">
        <v>0.8854166666666666</v>
      </c>
      <c r="E3729" s="1" t="str">
        <f t="shared" si="1"/>
        <v>Weekday</v>
      </c>
      <c r="F3729" s="1" t="str">
        <f t="shared" si="2"/>
        <v>Jan</v>
      </c>
      <c r="G3729" s="1" t="str">
        <f t="array" ref="G3729">_xlfn.XLOOKUP(A3729,Booking_data!$A$1:$A$6001,Booking_data!$D$1:$D$6001,"not found")</f>
        <v>M011</v>
      </c>
      <c r="H3729" s="1" t="str">
        <f t="array" ref="H3729">_xlfn.XLOOKUP(G3729,Movies_data!$A$1:$A$41,Movies_data!$B$1:$B$41,"not found")</f>
        <v>Pushpa 2</v>
      </c>
      <c r="I3729" s="1" t="str">
        <f t="array" ref="I3729">_xlfn.XLOOKUP(G3729,Movies_data!$A$1:$A$41,Movies_data!$D$1:$D$41,"not found")</f>
        <v>Action</v>
      </c>
      <c r="J3729" s="1" t="str">
        <f t="array" ref="J3729">_xlfn.XLOOKUP(G3729,Movies_data!$A$1:$A$41,Movies_data!$C$1:$C$41,"not found")</f>
        <v>Telugu</v>
      </c>
      <c r="K3729" s="1">
        <f t="array" ref="K3729">_xlfn.XLOOKUP(G3729,Movies_data!$A$1:$A$41,Movies_data!$H$1:$H$41,"Not Found")</f>
        <v>6.1</v>
      </c>
      <c r="L3729" s="1" t="str">
        <f t="array" ref="L3729">_xlfn.XLOOKUP(A3729,Booking_data!$A$1:$A$6001,Booking_data!$E$1:$E$6001,"not Found")</f>
        <v>C123</v>
      </c>
      <c r="M3729" s="1" t="str">
        <f t="array" ref="M3729">_xlfn.XLOOKUP(L3729,Cinemas_data!$A$1:$A$49,Cinemas_data!$I$1:$I$49,"not Found")</f>
        <v>#NAME?</v>
      </c>
      <c r="N3729" s="1" t="str">
        <f t="array" ref="N3729">_xlfn.XLOOKUP(L3729,Cinemas_data!$A$1:$A$49,Cinemas_data!$C$1:$C$49,"not Found")</f>
        <v>Noida</v>
      </c>
      <c r="O3729" s="1">
        <f t="array" ref="O3729">_xlfn.XLOOKUP(A3729,Booking_data!$A$1:$A$6001,Booking_data!$H$1:$H$6001,"not found")</f>
        <v>2</v>
      </c>
      <c r="P3729" s="1">
        <f t="array" ref="P3729">_xlfn.XLOOKUP(A3729,Booking_data!$A$1:$A$6001,Booking_data!$I$1:$I$6001,"not Found")</f>
        <v>220</v>
      </c>
      <c r="Q3729" s="1">
        <f t="shared" si="3"/>
        <v>440</v>
      </c>
      <c r="R3729" s="1" t="str">
        <f t="array" ref="R3729">_xlfn.XLOOKUP(A3729,Booking_data!$A$1:$A$6001,Booking_data!$L$1:$L$6001,"Not Found")</f>
        <v>Credit Card</v>
      </c>
      <c r="S3729" s="1">
        <f t="array" ref="S3729">_xlfn.XLOOKUP(A3729,Booking_data!$A$1:$A$6001,Booking_data!$N$1:$N$6001,"not Found")</f>
        <v>43</v>
      </c>
      <c r="T3729" s="1" t="str">
        <f t="array" ref="T3729">_xlfn.XLOOKUP(A3729,Booking_data!$A$1:$A$6001,Booking_data!$O$1:$O$6001,"Not Found")</f>
        <v>Other</v>
      </c>
      <c r="U3729" s="1" t="str">
        <f t="shared" si="4"/>
        <v>Middle Age</v>
      </c>
      <c r="V3729" s="1" t="str">
        <f t="shared" si="5"/>
        <v>Low Booking</v>
      </c>
    </row>
    <row r="3730" ht="15.75" customHeight="1">
      <c r="A3730" s="1" t="s">
        <v>4044</v>
      </c>
      <c r="B3730" s="6">
        <v>46031.0</v>
      </c>
      <c r="C3730" s="6">
        <v>46036.0</v>
      </c>
      <c r="D3730" s="7">
        <v>0.3958333333333333</v>
      </c>
      <c r="E3730" s="1" t="str">
        <f t="shared" si="1"/>
        <v>Weekday</v>
      </c>
      <c r="F3730" s="1" t="str">
        <f t="shared" si="2"/>
        <v>Jan</v>
      </c>
      <c r="G3730" s="1" t="str">
        <f t="array" ref="G3730">_xlfn.XLOOKUP(A3730,Booking_data!$A$1:$A$6001,Booking_data!$D$1:$D$6001,"not found")</f>
        <v>M035</v>
      </c>
      <c r="H3730" s="1" t="str">
        <f t="array" ref="H3730">_xlfn.XLOOKUP(G3730,Movies_data!$A$1:$A$41,Movies_data!$B$1:$B$41,"not found")</f>
        <v>Aavesham</v>
      </c>
      <c r="I3730" s="1" t="str">
        <f t="array" ref="I3730">_xlfn.XLOOKUP(G3730,Movies_data!$A$1:$A$41,Movies_data!$D$1:$D$41,"not found")</f>
        <v>Comedy</v>
      </c>
      <c r="J3730" s="1" t="str">
        <f t="array" ref="J3730">_xlfn.XLOOKUP(G3730,Movies_data!$A$1:$A$41,Movies_data!$C$1:$C$41,"not found")</f>
        <v>Malayalam</v>
      </c>
      <c r="K3730" s="1">
        <f t="array" ref="K3730">_xlfn.XLOOKUP(G3730,Movies_data!$A$1:$A$41,Movies_data!$H$1:$H$41,"Not Found")</f>
        <v>7.8</v>
      </c>
      <c r="L3730" s="1" t="str">
        <f t="array" ref="L3730">_xlfn.XLOOKUP(A3730,Booking_data!$A$1:$A$6001,Booking_data!$E$1:$E$6001,"not Found")</f>
        <v>C142</v>
      </c>
      <c r="M3730" s="1" t="str">
        <f t="array" ref="M3730">_xlfn.XLOOKUP(L3730,Cinemas_data!$A$1:$A$49,Cinemas_data!$I$1:$I$49,"not Found")</f>
        <v>#NAME?</v>
      </c>
      <c r="N3730" s="1" t="str">
        <f t="array" ref="N3730">_xlfn.XLOOKUP(L3730,Cinemas_data!$A$1:$A$49,Cinemas_data!$C$1:$C$49,"not Found")</f>
        <v>Ahmedabad</v>
      </c>
      <c r="O3730" s="1">
        <f t="array" ref="O3730">_xlfn.XLOOKUP(A3730,Booking_data!$A$1:$A$6001,Booking_data!$H$1:$H$6001,"not found")</f>
        <v>4</v>
      </c>
      <c r="P3730" s="1">
        <f t="array" ref="P3730">_xlfn.XLOOKUP(A3730,Booking_data!$A$1:$A$6001,Booking_data!$I$1:$I$6001,"not Found")</f>
        <v>300</v>
      </c>
      <c r="Q3730" s="1">
        <f t="shared" si="3"/>
        <v>1200</v>
      </c>
      <c r="R3730" s="1" t="str">
        <f t="array" ref="R3730">_xlfn.XLOOKUP(A3730,Booking_data!$A$1:$A$6001,Booking_data!$L$1:$L$6001,"Not Found")</f>
        <v>Debit Card</v>
      </c>
      <c r="S3730" s="1">
        <f t="array" ref="S3730">_xlfn.XLOOKUP(A3730,Booking_data!$A$1:$A$6001,Booking_data!$N$1:$N$6001,"not Found")</f>
        <v>24</v>
      </c>
      <c r="T3730" s="1" t="str">
        <f t="array" ref="T3730">_xlfn.XLOOKUP(A3730,Booking_data!$A$1:$A$6001,Booking_data!$O$1:$O$6001,"Not Found")</f>
        <v>Male</v>
      </c>
      <c r="U3730" s="1" t="str">
        <f t="shared" si="4"/>
        <v>Youngster</v>
      </c>
      <c r="V3730" s="1" t="str">
        <f t="shared" si="5"/>
        <v>Medium Booking</v>
      </c>
    </row>
    <row r="3731" ht="15.75" customHeight="1">
      <c r="A3731" s="1" t="s">
        <v>4045</v>
      </c>
      <c r="B3731" s="6">
        <v>46183.0</v>
      </c>
      <c r="C3731" s="6">
        <v>46183.0</v>
      </c>
      <c r="D3731" s="7">
        <v>0.7708333333333334</v>
      </c>
      <c r="E3731" s="1" t="str">
        <f t="shared" si="1"/>
        <v>Weekday</v>
      </c>
      <c r="F3731" s="1" t="str">
        <f t="shared" si="2"/>
        <v>Jun</v>
      </c>
      <c r="G3731" s="1" t="str">
        <f t="array" ref="G3731">_xlfn.XLOOKUP(A3731,Booking_data!$A$1:$A$6001,Booking_data!$D$1:$D$6001,"not found")</f>
        <v>M006</v>
      </c>
      <c r="H3731" s="1" t="str">
        <f t="array" ref="H3731">_xlfn.XLOOKUP(G3731,Movies_data!$A$1:$A$41,Movies_data!$B$1:$B$41,"not found")</f>
        <v>Maamannan</v>
      </c>
      <c r="I3731" s="1" t="str">
        <f t="array" ref="I3731">_xlfn.XLOOKUP(G3731,Movies_data!$A$1:$A$41,Movies_data!$D$1:$D$41,"not found")</f>
        <v>Drama</v>
      </c>
      <c r="J3731" s="1" t="str">
        <f t="array" ref="J3731">_xlfn.XLOOKUP(G3731,Movies_data!$A$1:$A$41,Movies_data!$C$1:$C$41,"not found")</f>
        <v>Tamil</v>
      </c>
      <c r="K3731" s="1">
        <f t="array" ref="K3731">_xlfn.XLOOKUP(G3731,Movies_data!$A$1:$A$41,Movies_data!$H$1:$H$41,"Not Found")</f>
        <v>7.3</v>
      </c>
      <c r="L3731" s="1" t="str">
        <f t="array" ref="L3731">_xlfn.XLOOKUP(A3731,Booking_data!$A$1:$A$6001,Booking_data!$E$1:$E$6001,"not Found")</f>
        <v>C143</v>
      </c>
      <c r="M3731" s="1" t="str">
        <f t="array" ref="M3731">_xlfn.XLOOKUP(L3731,Cinemas_data!$A$1:$A$49,Cinemas_data!$I$1:$I$49,"not Found")</f>
        <v>#NAME?</v>
      </c>
      <c r="N3731" s="1" t="str">
        <f t="array" ref="N3731">_xlfn.XLOOKUP(L3731,Cinemas_data!$A$1:$A$49,Cinemas_data!$C$1:$C$49,"not Found")</f>
        <v>Ahmedabad</v>
      </c>
      <c r="O3731" s="1">
        <f t="array" ref="O3731">_xlfn.XLOOKUP(A3731,Booking_data!$A$1:$A$6001,Booking_data!$H$1:$H$6001,"not found")</f>
        <v>1</v>
      </c>
      <c r="P3731" s="1">
        <f t="array" ref="P3731">_xlfn.XLOOKUP(A3731,Booking_data!$A$1:$A$6001,Booking_data!$I$1:$I$6001,"not Found")</f>
        <v>420</v>
      </c>
      <c r="Q3731" s="1">
        <f t="shared" si="3"/>
        <v>420</v>
      </c>
      <c r="R3731" s="1" t="str">
        <f t="array" ref="R3731">_xlfn.XLOOKUP(A3731,Booking_data!$A$1:$A$6001,Booking_data!$L$1:$L$6001,"Not Found")</f>
        <v>Wallet</v>
      </c>
      <c r="S3731" s="1">
        <f t="array" ref="S3731">_xlfn.XLOOKUP(A3731,Booking_data!$A$1:$A$6001,Booking_data!$N$1:$N$6001,"not Found")</f>
        <v>49</v>
      </c>
      <c r="T3731" s="1" t="str">
        <f t="array" ref="T3731">_xlfn.XLOOKUP(A3731,Booking_data!$A$1:$A$6001,Booking_data!$O$1:$O$6001,"Not Found")</f>
        <v>Other</v>
      </c>
      <c r="U3731" s="1" t="str">
        <f t="shared" si="4"/>
        <v>Above 45</v>
      </c>
      <c r="V3731" s="1" t="str">
        <f t="shared" si="5"/>
        <v>Low Booking</v>
      </c>
    </row>
    <row r="3732" ht="15.75" customHeight="1">
      <c r="A3732" s="1" t="s">
        <v>4046</v>
      </c>
      <c r="B3732" s="6">
        <v>46062.0</v>
      </c>
      <c r="C3732" s="6">
        <v>46063.0</v>
      </c>
      <c r="D3732" s="7">
        <v>0.6458333333333334</v>
      </c>
      <c r="E3732" s="1" t="str">
        <f t="shared" si="1"/>
        <v>Weekday</v>
      </c>
      <c r="F3732" s="1" t="str">
        <f t="shared" si="2"/>
        <v>Feb</v>
      </c>
      <c r="G3732" s="1" t="str">
        <f t="array" ref="G3732">_xlfn.XLOOKUP(A3732,Booking_data!$A$1:$A$6001,Booking_data!$D$1:$D$6001,"not found")</f>
        <v>M040</v>
      </c>
      <c r="H3732" s="1" t="str">
        <f t="array" ref="H3732">_xlfn.XLOOKUP(G3732,Movies_data!$A$1:$A$41,Movies_data!$B$1:$B$41,"not found")</f>
        <v>Inside Out 2</v>
      </c>
      <c r="I3732" s="1" t="str">
        <f t="array" ref="I3732">_xlfn.XLOOKUP(G3732,Movies_data!$A$1:$A$41,Movies_data!$D$1:$D$41,"not found")</f>
        <v>Animation</v>
      </c>
      <c r="J3732" s="1" t="str">
        <f t="array" ref="J3732">_xlfn.XLOOKUP(G3732,Movies_data!$A$1:$A$41,Movies_data!$C$1:$C$41,"not found")</f>
        <v>English</v>
      </c>
      <c r="K3732" s="1">
        <f t="array" ref="K3732">_xlfn.XLOOKUP(G3732,Movies_data!$A$1:$A$41,Movies_data!$H$1:$H$41,"Not Found")</f>
        <v>7.6</v>
      </c>
      <c r="L3732" s="1" t="str">
        <f t="array" ref="L3732">_xlfn.XLOOKUP(A3732,Booking_data!$A$1:$A$6001,Booking_data!$E$1:$E$6001,"not Found")</f>
        <v>C081</v>
      </c>
      <c r="M3732" s="1" t="str">
        <f t="array" ref="M3732">_xlfn.XLOOKUP(L3732,Cinemas_data!$A$1:$A$49,Cinemas_data!$I$1:$I$49,"not Found")</f>
        <v>#NAME?</v>
      </c>
      <c r="N3732" s="1" t="str">
        <f t="array" ref="N3732">_xlfn.XLOOKUP(L3732,Cinemas_data!$A$1:$A$49,Cinemas_data!$C$1:$C$49,"not Found")</f>
        <v>Vijayawada</v>
      </c>
      <c r="O3732" s="1">
        <f t="array" ref="O3732">_xlfn.XLOOKUP(A3732,Booking_data!$A$1:$A$6001,Booking_data!$H$1:$H$6001,"not found")</f>
        <v>5</v>
      </c>
      <c r="P3732" s="1">
        <f t="array" ref="P3732">_xlfn.XLOOKUP(A3732,Booking_data!$A$1:$A$6001,Booking_data!$I$1:$I$6001,"not Found")</f>
        <v>380</v>
      </c>
      <c r="Q3732" s="1">
        <f t="shared" si="3"/>
        <v>1900</v>
      </c>
      <c r="R3732" s="1" t="str">
        <f t="array" ref="R3732">_xlfn.XLOOKUP(A3732,Booking_data!$A$1:$A$6001,Booking_data!$L$1:$L$6001,"Not Found")</f>
        <v>Wallet</v>
      </c>
      <c r="S3732" s="1">
        <f t="array" ref="S3732">_xlfn.XLOOKUP(A3732,Booking_data!$A$1:$A$6001,Booking_data!$N$1:$N$6001,"not Found")</f>
        <v>20</v>
      </c>
      <c r="T3732" s="1" t="str">
        <f t="array" ref="T3732">_xlfn.XLOOKUP(A3732,Booking_data!$A$1:$A$6001,Booking_data!$O$1:$O$6001,"Not Found")</f>
        <v>Female</v>
      </c>
      <c r="U3732" s="1" t="str">
        <f t="shared" si="4"/>
        <v>Youngster</v>
      </c>
      <c r="V3732" s="1" t="str">
        <f t="shared" si="5"/>
        <v>High Booking</v>
      </c>
    </row>
    <row r="3733" ht="15.75" customHeight="1">
      <c r="A3733" s="1" t="s">
        <v>4047</v>
      </c>
      <c r="B3733" s="6">
        <v>46174.0</v>
      </c>
      <c r="C3733" s="6">
        <v>46174.0</v>
      </c>
      <c r="D3733" s="7">
        <v>0.9375</v>
      </c>
      <c r="E3733" s="1" t="str">
        <f t="shared" si="1"/>
        <v>Weekday</v>
      </c>
      <c r="F3733" s="1" t="str">
        <f t="shared" si="2"/>
        <v>Jun</v>
      </c>
      <c r="G3733" s="1" t="str">
        <f t="array" ref="G3733">_xlfn.XLOOKUP(A3733,Booking_data!$A$1:$A$6001,Booking_data!$D$1:$D$6001,"not found")</f>
        <v>M001</v>
      </c>
      <c r="H3733" s="1" t="str">
        <f t="array" ref="H3733">_xlfn.XLOOKUP(G3733,Movies_data!$A$1:$A$41,Movies_data!$B$1:$B$41,"not found")</f>
        <v>Leo</v>
      </c>
      <c r="I3733" s="1" t="str">
        <f t="array" ref="I3733">_xlfn.XLOOKUP(G3733,Movies_data!$A$1:$A$41,Movies_data!$D$1:$D$41,"not found")</f>
        <v>Action</v>
      </c>
      <c r="J3733" s="1" t="str">
        <f t="array" ref="J3733">_xlfn.XLOOKUP(G3733,Movies_data!$A$1:$A$41,Movies_data!$C$1:$C$41,"not found")</f>
        <v>Tamil</v>
      </c>
      <c r="K3733" s="1">
        <f t="array" ref="K3733">_xlfn.XLOOKUP(G3733,Movies_data!$A$1:$A$41,Movies_data!$H$1:$H$41,"Not Found")</f>
        <v>8</v>
      </c>
      <c r="L3733" s="1" t="str">
        <f t="array" ref="L3733">_xlfn.XLOOKUP(A3733,Booking_data!$A$1:$A$6001,Booking_data!$E$1:$E$6001,"not Found")</f>
        <v>C113</v>
      </c>
      <c r="M3733" s="1" t="str">
        <f t="array" ref="M3733">_xlfn.XLOOKUP(L3733,Cinemas_data!$A$1:$A$49,Cinemas_data!$I$1:$I$49,"not Found")</f>
        <v>#NAME?</v>
      </c>
      <c r="N3733" s="1" t="str">
        <f t="array" ref="N3733">_xlfn.XLOOKUP(L3733,Cinemas_data!$A$1:$A$49,Cinemas_data!$C$1:$C$49,"not Found")</f>
        <v>Delhi</v>
      </c>
      <c r="O3733" s="1">
        <f t="array" ref="O3733">_xlfn.XLOOKUP(A3733,Booking_data!$A$1:$A$6001,Booking_data!$H$1:$H$6001,"not found")</f>
        <v>3</v>
      </c>
      <c r="P3733" s="1">
        <f t="array" ref="P3733">_xlfn.XLOOKUP(A3733,Booking_data!$A$1:$A$6001,Booking_data!$I$1:$I$6001,"not Found")</f>
        <v>420</v>
      </c>
      <c r="Q3733" s="1">
        <f t="shared" si="3"/>
        <v>1260</v>
      </c>
      <c r="R3733" s="1" t="str">
        <f t="array" ref="R3733">_xlfn.XLOOKUP(A3733,Booking_data!$A$1:$A$6001,Booking_data!$L$1:$L$6001,"Not Found")</f>
        <v>Net Banking</v>
      </c>
      <c r="S3733" s="1">
        <f t="array" ref="S3733">_xlfn.XLOOKUP(A3733,Booking_data!$A$1:$A$6001,Booking_data!$N$1:$N$6001,"not Found")</f>
        <v>52</v>
      </c>
      <c r="T3733" s="1" t="str">
        <f t="array" ref="T3733">_xlfn.XLOOKUP(A3733,Booking_data!$A$1:$A$6001,Booking_data!$O$1:$O$6001,"Not Found")</f>
        <v>Other</v>
      </c>
      <c r="U3733" s="1" t="str">
        <f t="shared" si="4"/>
        <v>Above 45</v>
      </c>
      <c r="V3733" s="1" t="str">
        <f t="shared" si="5"/>
        <v>Medium Booking</v>
      </c>
    </row>
    <row r="3734" ht="15.75" customHeight="1">
      <c r="A3734" s="1" t="s">
        <v>4048</v>
      </c>
      <c r="B3734" s="6">
        <v>46178.0</v>
      </c>
      <c r="C3734" s="6">
        <v>46178.0</v>
      </c>
      <c r="D3734" s="7">
        <v>0.6458333333333334</v>
      </c>
      <c r="E3734" s="1" t="str">
        <f t="shared" si="1"/>
        <v>Weekday</v>
      </c>
      <c r="F3734" s="1" t="str">
        <f t="shared" si="2"/>
        <v>Jun</v>
      </c>
      <c r="G3734" s="1" t="str">
        <f t="array" ref="G3734">_xlfn.XLOOKUP(A3734,Booking_data!$A$1:$A$6001,Booking_data!$D$1:$D$6001,"not found")</f>
        <v>M005</v>
      </c>
      <c r="H3734" s="1" t="str">
        <f t="array" ref="H3734">_xlfn.XLOOKUP(G3734,Movies_data!$A$1:$A$41,Movies_data!$B$1:$B$41,"not found")</f>
        <v>Ponniyin Selvan II</v>
      </c>
      <c r="I3734" s="1" t="str">
        <f t="array" ref="I3734">_xlfn.XLOOKUP(G3734,Movies_data!$A$1:$A$41,Movies_data!$D$1:$D$41,"not found")</f>
        <v>Drama</v>
      </c>
      <c r="J3734" s="1" t="str">
        <f t="array" ref="J3734">_xlfn.XLOOKUP(G3734,Movies_data!$A$1:$A$41,Movies_data!$C$1:$C$41,"not found")</f>
        <v>Tamil</v>
      </c>
      <c r="K3734" s="1">
        <f t="array" ref="K3734">_xlfn.XLOOKUP(G3734,Movies_data!$A$1:$A$41,Movies_data!$H$1:$H$41,"Not Found")</f>
        <v>7.3</v>
      </c>
      <c r="L3734" s="1" t="str">
        <f t="array" ref="L3734">_xlfn.XLOOKUP(A3734,Booking_data!$A$1:$A$6001,Booking_data!$E$1:$E$6001,"not Found")</f>
        <v>C012</v>
      </c>
      <c r="M3734" s="1" t="str">
        <f t="array" ref="M3734">_xlfn.XLOOKUP(L3734,Cinemas_data!$A$1:$A$49,Cinemas_data!$I$1:$I$49,"not Found")</f>
        <v>#NAME?</v>
      </c>
      <c r="N3734" s="1" t="str">
        <f t="array" ref="N3734">_xlfn.XLOOKUP(L3734,Cinemas_data!$A$1:$A$49,Cinemas_data!$C$1:$C$49,"not Found")</f>
        <v>Chennai</v>
      </c>
      <c r="O3734" s="1">
        <f t="array" ref="O3734">_xlfn.XLOOKUP(A3734,Booking_data!$A$1:$A$6001,Booking_data!$H$1:$H$6001,"not found")</f>
        <v>3</v>
      </c>
      <c r="P3734" s="1">
        <f t="array" ref="P3734">_xlfn.XLOOKUP(A3734,Booking_data!$A$1:$A$6001,Booking_data!$I$1:$I$6001,"not Found")</f>
        <v>160</v>
      </c>
      <c r="Q3734" s="1">
        <f t="shared" si="3"/>
        <v>480</v>
      </c>
      <c r="R3734" s="1" t="str">
        <f t="array" ref="R3734">_xlfn.XLOOKUP(A3734,Booking_data!$A$1:$A$6001,Booking_data!$L$1:$L$6001,"Not Found")</f>
        <v>Wallet</v>
      </c>
      <c r="S3734" s="1">
        <f t="array" ref="S3734">_xlfn.XLOOKUP(A3734,Booking_data!$A$1:$A$6001,Booking_data!$N$1:$N$6001,"not Found")</f>
        <v>21</v>
      </c>
      <c r="T3734" s="1" t="str">
        <f t="array" ref="T3734">_xlfn.XLOOKUP(A3734,Booking_data!$A$1:$A$6001,Booking_data!$O$1:$O$6001,"Not Found")</f>
        <v>Female</v>
      </c>
      <c r="U3734" s="1" t="str">
        <f t="shared" si="4"/>
        <v>Youngster</v>
      </c>
      <c r="V3734" s="1" t="str">
        <f t="shared" si="5"/>
        <v>Medium Booking</v>
      </c>
    </row>
    <row r="3735" ht="15.75" customHeight="1">
      <c r="A3735" s="1" t="s">
        <v>4049</v>
      </c>
      <c r="B3735" s="6">
        <v>46155.0</v>
      </c>
      <c r="C3735" s="6">
        <v>46160.0</v>
      </c>
      <c r="D3735" s="7">
        <v>0.6458333333333334</v>
      </c>
      <c r="E3735" s="1" t="str">
        <f t="shared" si="1"/>
        <v>Weekday</v>
      </c>
      <c r="F3735" s="1" t="str">
        <f t="shared" si="2"/>
        <v>May</v>
      </c>
      <c r="G3735" s="1" t="str">
        <f t="array" ref="G3735">_xlfn.XLOOKUP(A3735,Booking_data!$A$1:$A$6001,Booking_data!$D$1:$D$6001,"not found")</f>
        <v>M006</v>
      </c>
      <c r="H3735" s="1" t="str">
        <f t="array" ref="H3735">_xlfn.XLOOKUP(G3735,Movies_data!$A$1:$A$41,Movies_data!$B$1:$B$41,"not found")</f>
        <v>Maamannan</v>
      </c>
      <c r="I3735" s="1" t="str">
        <f t="array" ref="I3735">_xlfn.XLOOKUP(G3735,Movies_data!$A$1:$A$41,Movies_data!$D$1:$D$41,"not found")</f>
        <v>Drama</v>
      </c>
      <c r="J3735" s="1" t="str">
        <f t="array" ref="J3735">_xlfn.XLOOKUP(G3735,Movies_data!$A$1:$A$41,Movies_data!$C$1:$C$41,"not found")</f>
        <v>Tamil</v>
      </c>
      <c r="K3735" s="1">
        <f t="array" ref="K3735">_xlfn.XLOOKUP(G3735,Movies_data!$A$1:$A$41,Movies_data!$H$1:$H$41,"Not Found")</f>
        <v>7.3</v>
      </c>
      <c r="L3735" s="1" t="str">
        <f t="array" ref="L3735">_xlfn.XLOOKUP(A3735,Booking_data!$A$1:$A$6001,Booking_data!$E$1:$E$6001,"not Found")</f>
        <v>C021</v>
      </c>
      <c r="M3735" s="1" t="str">
        <f t="array" ref="M3735">_xlfn.XLOOKUP(L3735,Cinemas_data!$A$1:$A$49,Cinemas_data!$I$1:$I$49,"not Found")</f>
        <v>#NAME?</v>
      </c>
      <c r="N3735" s="1" t="str">
        <f t="array" ref="N3735">_xlfn.XLOOKUP(L3735,Cinemas_data!$A$1:$A$49,Cinemas_data!$C$1:$C$49,"not Found")</f>
        <v>Coimbatore</v>
      </c>
      <c r="O3735" s="1">
        <f t="array" ref="O3735">_xlfn.XLOOKUP(A3735,Booking_data!$A$1:$A$6001,Booking_data!$H$1:$H$6001,"not found")</f>
        <v>2</v>
      </c>
      <c r="P3735" s="1">
        <f t="array" ref="P3735">_xlfn.XLOOKUP(A3735,Booking_data!$A$1:$A$6001,Booking_data!$I$1:$I$6001,"not Found")</f>
        <v>300</v>
      </c>
      <c r="Q3735" s="1">
        <f t="shared" si="3"/>
        <v>600</v>
      </c>
      <c r="R3735" s="1" t="str">
        <f t="array" ref="R3735">_xlfn.XLOOKUP(A3735,Booking_data!$A$1:$A$6001,Booking_data!$L$1:$L$6001,"Not Found")</f>
        <v>Wallet</v>
      </c>
      <c r="S3735" s="1">
        <f t="array" ref="S3735">_xlfn.XLOOKUP(A3735,Booking_data!$A$1:$A$6001,Booking_data!$N$1:$N$6001,"not Found")</f>
        <v>30</v>
      </c>
      <c r="T3735" s="1" t="str">
        <f t="array" ref="T3735">_xlfn.XLOOKUP(A3735,Booking_data!$A$1:$A$6001,Booking_data!$O$1:$O$6001,"Not Found")</f>
        <v>Female</v>
      </c>
      <c r="U3735" s="1" t="str">
        <f t="shared" si="4"/>
        <v>Middle Age</v>
      </c>
      <c r="V3735" s="1" t="str">
        <f t="shared" si="5"/>
        <v>Low Booking</v>
      </c>
    </row>
    <row r="3736" ht="15.75" customHeight="1">
      <c r="A3736" s="1" t="s">
        <v>4050</v>
      </c>
      <c r="B3736" s="6">
        <v>46093.0</v>
      </c>
      <c r="C3736" s="6">
        <v>46093.0</v>
      </c>
      <c r="D3736" s="7">
        <v>0.3958333333333333</v>
      </c>
      <c r="E3736" s="1" t="str">
        <f t="shared" si="1"/>
        <v>Weekday</v>
      </c>
      <c r="F3736" s="1" t="str">
        <f t="shared" si="2"/>
        <v>Mar</v>
      </c>
      <c r="G3736" s="1" t="str">
        <f t="array" ref="G3736">_xlfn.XLOOKUP(A3736,Booking_data!$A$1:$A$6001,Booking_data!$D$1:$D$6001,"not found")</f>
        <v>M008</v>
      </c>
      <c r="H3736" s="1" t="str">
        <f t="array" ref="H3736">_xlfn.XLOOKUP(G3736,Movies_data!$A$1:$A$41,Movies_data!$B$1:$B$41,"not found")</f>
        <v>Love Today</v>
      </c>
      <c r="I3736" s="1" t="str">
        <f t="array" ref="I3736">_xlfn.XLOOKUP(G3736,Movies_data!$A$1:$A$41,Movies_data!$D$1:$D$41,"not found")</f>
        <v>Romance</v>
      </c>
      <c r="J3736" s="1" t="str">
        <f t="array" ref="J3736">_xlfn.XLOOKUP(G3736,Movies_data!$A$1:$A$41,Movies_data!$C$1:$C$41,"not found")</f>
        <v>Tamil</v>
      </c>
      <c r="K3736" s="1">
        <f t="array" ref="K3736">_xlfn.XLOOKUP(G3736,Movies_data!$A$1:$A$41,Movies_data!$H$1:$H$41,"Not Found")</f>
        <v>7.4</v>
      </c>
      <c r="L3736" s="1" t="str">
        <f t="array" ref="L3736">_xlfn.XLOOKUP(A3736,Booking_data!$A$1:$A$6001,Booking_data!$E$1:$E$6001,"not Found")</f>
        <v>C163</v>
      </c>
      <c r="M3736" s="1" t="str">
        <f t="array" ref="M3736">_xlfn.XLOOKUP(L3736,Cinemas_data!$A$1:$A$49,Cinemas_data!$I$1:$I$49,"not Found")</f>
        <v>#NAME?</v>
      </c>
      <c r="N3736" s="1" t="str">
        <f t="array" ref="N3736">_xlfn.XLOOKUP(L3736,Cinemas_data!$A$1:$A$49,Cinemas_data!$C$1:$C$49,"not Found")</f>
        <v>Thiruvananthapuram</v>
      </c>
      <c r="O3736" s="1">
        <f t="array" ref="O3736">_xlfn.XLOOKUP(A3736,Booking_data!$A$1:$A$6001,Booking_data!$H$1:$H$6001,"not found")</f>
        <v>3</v>
      </c>
      <c r="P3736" s="1">
        <f t="array" ref="P3736">_xlfn.XLOOKUP(A3736,Booking_data!$A$1:$A$6001,Booking_data!$I$1:$I$6001,"not Found")</f>
        <v>180</v>
      </c>
      <c r="Q3736" s="1">
        <f t="shared" si="3"/>
        <v>540</v>
      </c>
      <c r="R3736" s="1" t="str">
        <f t="array" ref="R3736">_xlfn.XLOOKUP(A3736,Booking_data!$A$1:$A$6001,Booking_data!$L$1:$L$6001,"Not Found")</f>
        <v>UPI</v>
      </c>
      <c r="S3736" s="1">
        <f t="array" ref="S3736">_xlfn.XLOOKUP(A3736,Booking_data!$A$1:$A$6001,Booking_data!$N$1:$N$6001,"not Found")</f>
        <v>42</v>
      </c>
      <c r="T3736" s="1" t="str">
        <f t="array" ref="T3736">_xlfn.XLOOKUP(A3736,Booking_data!$A$1:$A$6001,Booking_data!$O$1:$O$6001,"Not Found")</f>
        <v>Male</v>
      </c>
      <c r="U3736" s="1" t="str">
        <f t="shared" si="4"/>
        <v>Middle Age</v>
      </c>
      <c r="V3736" s="1" t="str">
        <f t="shared" si="5"/>
        <v>Medium Booking</v>
      </c>
    </row>
    <row r="3737" ht="15.75" customHeight="1">
      <c r="A3737" s="1" t="s">
        <v>4051</v>
      </c>
      <c r="B3737" s="6">
        <v>46093.0</v>
      </c>
      <c r="C3737" s="6">
        <v>46098.0</v>
      </c>
      <c r="D3737" s="7">
        <v>0.9375</v>
      </c>
      <c r="E3737" s="1" t="str">
        <f t="shared" si="1"/>
        <v>Weekday</v>
      </c>
      <c r="F3737" s="1" t="str">
        <f t="shared" si="2"/>
        <v>Mar</v>
      </c>
      <c r="G3737" s="1" t="str">
        <f t="array" ref="G3737">_xlfn.XLOOKUP(A3737,Booking_data!$A$1:$A$6001,Booking_data!$D$1:$D$6001,"not found")</f>
        <v>M008</v>
      </c>
      <c r="H3737" s="1" t="str">
        <f t="array" ref="H3737">_xlfn.XLOOKUP(G3737,Movies_data!$A$1:$A$41,Movies_data!$B$1:$B$41,"not found")</f>
        <v>Love Today</v>
      </c>
      <c r="I3737" s="1" t="str">
        <f t="array" ref="I3737">_xlfn.XLOOKUP(G3737,Movies_data!$A$1:$A$41,Movies_data!$D$1:$D$41,"not found")</f>
        <v>Romance</v>
      </c>
      <c r="J3737" s="1" t="str">
        <f t="array" ref="J3737">_xlfn.XLOOKUP(G3737,Movies_data!$A$1:$A$41,Movies_data!$C$1:$C$41,"not found")</f>
        <v>Tamil</v>
      </c>
      <c r="K3737" s="1">
        <f t="array" ref="K3737">_xlfn.XLOOKUP(G3737,Movies_data!$A$1:$A$41,Movies_data!$H$1:$H$41,"Not Found")</f>
        <v>7.4</v>
      </c>
      <c r="L3737" s="1" t="str">
        <f t="array" ref="L3737">_xlfn.XLOOKUP(A3737,Booking_data!$A$1:$A$6001,Booking_data!$E$1:$E$6001,"not Found")</f>
        <v>C151</v>
      </c>
      <c r="M3737" s="1" t="str">
        <f t="array" ref="M3737">_xlfn.XLOOKUP(L3737,Cinemas_data!$A$1:$A$49,Cinemas_data!$I$1:$I$49,"not Found")</f>
        <v>#NAME?</v>
      </c>
      <c r="N3737" s="1" t="str">
        <f t="array" ref="N3737">_xlfn.XLOOKUP(L3737,Cinemas_data!$A$1:$A$49,Cinemas_data!$C$1:$C$49,"not Found")</f>
        <v>Kochi</v>
      </c>
      <c r="O3737" s="1">
        <f t="array" ref="O3737">_xlfn.XLOOKUP(A3737,Booking_data!$A$1:$A$6001,Booking_data!$H$1:$H$6001,"not found")</f>
        <v>4</v>
      </c>
      <c r="P3737" s="1">
        <f t="array" ref="P3737">_xlfn.XLOOKUP(A3737,Booking_data!$A$1:$A$6001,Booking_data!$I$1:$I$6001,"not Found")</f>
        <v>280</v>
      </c>
      <c r="Q3737" s="1">
        <f t="shared" si="3"/>
        <v>1120</v>
      </c>
      <c r="R3737" s="1" t="str">
        <f t="array" ref="R3737">_xlfn.XLOOKUP(A3737,Booking_data!$A$1:$A$6001,Booking_data!$L$1:$L$6001,"Not Found")</f>
        <v>Wallet</v>
      </c>
      <c r="S3737" s="1">
        <f t="array" ref="S3737">_xlfn.XLOOKUP(A3737,Booking_data!$A$1:$A$6001,Booking_data!$N$1:$N$6001,"not Found")</f>
        <v>30</v>
      </c>
      <c r="T3737" s="1" t="str">
        <f t="array" ref="T3737">_xlfn.XLOOKUP(A3737,Booking_data!$A$1:$A$6001,Booking_data!$O$1:$O$6001,"Not Found")</f>
        <v>Male</v>
      </c>
      <c r="U3737" s="1" t="str">
        <f t="shared" si="4"/>
        <v>Middle Age</v>
      </c>
      <c r="V3737" s="1" t="str">
        <f t="shared" si="5"/>
        <v>Medium Booking</v>
      </c>
    </row>
    <row r="3738" ht="15.75" customHeight="1">
      <c r="A3738" s="1" t="s">
        <v>4052</v>
      </c>
      <c r="B3738" s="6">
        <v>46172.0</v>
      </c>
      <c r="C3738" s="6">
        <v>46176.0</v>
      </c>
      <c r="D3738" s="7">
        <v>0.6458333333333334</v>
      </c>
      <c r="E3738" s="1" t="str">
        <f t="shared" si="1"/>
        <v>Weekend</v>
      </c>
      <c r="F3738" s="1" t="str">
        <f t="shared" si="2"/>
        <v>May</v>
      </c>
      <c r="G3738" s="1" t="str">
        <f t="array" ref="G3738">_xlfn.XLOOKUP(A3738,Booking_data!$A$1:$A$6001,Booking_data!$D$1:$D$6001,"not found")</f>
        <v>M024</v>
      </c>
      <c r="H3738" s="1" t="str">
        <f t="array" ref="H3738">_xlfn.XLOOKUP(G3738,Movies_data!$A$1:$A$41,Movies_data!$B$1:$B$41,"not found")</f>
        <v>Bhool Bhulaiyaa 2</v>
      </c>
      <c r="I3738" s="1" t="str">
        <f t="array" ref="I3738">_xlfn.XLOOKUP(G3738,Movies_data!$A$1:$A$41,Movies_data!$D$1:$D$41,"not found")</f>
        <v>Comedy</v>
      </c>
      <c r="J3738" s="1" t="str">
        <f t="array" ref="J3738">_xlfn.XLOOKUP(G3738,Movies_data!$A$1:$A$41,Movies_data!$C$1:$C$41,"not found")</f>
        <v>Hindi</v>
      </c>
      <c r="K3738" s="1">
        <f t="array" ref="K3738">_xlfn.XLOOKUP(G3738,Movies_data!$A$1:$A$41,Movies_data!$H$1:$H$41,"Not Found")</f>
        <v>5.9</v>
      </c>
      <c r="L3738" s="1" t="str">
        <f t="array" ref="L3738">_xlfn.XLOOKUP(A3738,Booking_data!$A$1:$A$6001,Booking_data!$E$1:$E$6001,"not Found")</f>
        <v>C042</v>
      </c>
      <c r="M3738" s="1" t="str">
        <f t="array" ref="M3738">_xlfn.XLOOKUP(L3738,Cinemas_data!$A$1:$A$49,Cinemas_data!$I$1:$I$49,"not Found")</f>
        <v>#NAME?</v>
      </c>
      <c r="N3738" s="1" t="str">
        <f t="array" ref="N3738">_xlfn.XLOOKUP(L3738,Cinemas_data!$A$1:$A$49,Cinemas_data!$C$1:$C$49,"not Found")</f>
        <v>Salem</v>
      </c>
      <c r="O3738" s="1">
        <f t="array" ref="O3738">_xlfn.XLOOKUP(A3738,Booking_data!$A$1:$A$6001,Booking_data!$H$1:$H$6001,"not found")</f>
        <v>2</v>
      </c>
      <c r="P3738" s="1">
        <f t="array" ref="P3738">_xlfn.XLOOKUP(A3738,Booking_data!$A$1:$A$6001,Booking_data!$I$1:$I$6001,"not Found")</f>
        <v>280</v>
      </c>
      <c r="Q3738" s="1">
        <f t="shared" si="3"/>
        <v>560</v>
      </c>
      <c r="R3738" s="1" t="str">
        <f t="array" ref="R3738">_xlfn.XLOOKUP(A3738,Booking_data!$A$1:$A$6001,Booking_data!$L$1:$L$6001,"Not Found")</f>
        <v>Net Banking</v>
      </c>
      <c r="S3738" s="1">
        <f t="array" ref="S3738">_xlfn.XLOOKUP(A3738,Booking_data!$A$1:$A$6001,Booking_data!$N$1:$N$6001,"not Found")</f>
        <v>27</v>
      </c>
      <c r="T3738" s="1" t="str">
        <f t="array" ref="T3738">_xlfn.XLOOKUP(A3738,Booking_data!$A$1:$A$6001,Booking_data!$O$1:$O$6001,"Not Found")</f>
        <v>Male</v>
      </c>
      <c r="U3738" s="1" t="str">
        <f t="shared" si="4"/>
        <v>Youngster</v>
      </c>
      <c r="V3738" s="1" t="str">
        <f t="shared" si="5"/>
        <v>Low Booking</v>
      </c>
    </row>
    <row r="3739" ht="15.75" customHeight="1">
      <c r="A3739" s="1" t="s">
        <v>4053</v>
      </c>
      <c r="B3739" s="6">
        <v>46091.0</v>
      </c>
      <c r="C3739" s="6">
        <v>46092.0</v>
      </c>
      <c r="D3739" s="7">
        <v>0.8854166666666666</v>
      </c>
      <c r="E3739" s="1" t="str">
        <f t="shared" si="1"/>
        <v>Weekday</v>
      </c>
      <c r="F3739" s="1" t="str">
        <f t="shared" si="2"/>
        <v>Mar</v>
      </c>
      <c r="G3739" s="1" t="str">
        <f t="array" ref="G3739">_xlfn.XLOOKUP(A3739,Booking_data!$A$1:$A$6001,Booking_data!$D$1:$D$6001,"not found")</f>
        <v>M037</v>
      </c>
      <c r="H3739" s="1" t="str">
        <f t="array" ref="H3739">_xlfn.XLOOKUP(G3739,Movies_data!$A$1:$A$41,Movies_data!$B$1:$B$41,"not found")</f>
        <v>Oppenheimer</v>
      </c>
      <c r="I3739" s="1" t="str">
        <f t="array" ref="I3739">_xlfn.XLOOKUP(G3739,Movies_data!$A$1:$A$41,Movies_data!$D$1:$D$41,"not found")</f>
        <v>Biography</v>
      </c>
      <c r="J3739" s="1" t="str">
        <f t="array" ref="J3739">_xlfn.XLOOKUP(G3739,Movies_data!$A$1:$A$41,Movies_data!$C$1:$C$41,"not found")</f>
        <v>English</v>
      </c>
      <c r="K3739" s="1">
        <f t="array" ref="K3739">_xlfn.XLOOKUP(G3739,Movies_data!$A$1:$A$41,Movies_data!$H$1:$H$41,"Not Found")</f>
        <v>8.5</v>
      </c>
      <c r="L3739" s="1" t="str">
        <f t="array" ref="L3739">_xlfn.XLOOKUP(A3739,Booking_data!$A$1:$A$6001,Booking_data!$E$1:$E$6001,"not Found")</f>
        <v>C151</v>
      </c>
      <c r="M3739" s="1" t="str">
        <f t="array" ref="M3739">_xlfn.XLOOKUP(L3739,Cinemas_data!$A$1:$A$49,Cinemas_data!$I$1:$I$49,"not Found")</f>
        <v>#NAME?</v>
      </c>
      <c r="N3739" s="1" t="str">
        <f t="array" ref="N3739">_xlfn.XLOOKUP(L3739,Cinemas_data!$A$1:$A$49,Cinemas_data!$C$1:$C$49,"not Found")</f>
        <v>Kochi</v>
      </c>
      <c r="O3739" s="1">
        <f t="array" ref="O3739">_xlfn.XLOOKUP(A3739,Booking_data!$A$1:$A$6001,Booking_data!$H$1:$H$6001,"not found")</f>
        <v>3</v>
      </c>
      <c r="P3739" s="1">
        <f t="array" ref="P3739">_xlfn.XLOOKUP(A3739,Booking_data!$A$1:$A$6001,Booking_data!$I$1:$I$6001,"not Found")</f>
        <v>460</v>
      </c>
      <c r="Q3739" s="1">
        <f t="shared" si="3"/>
        <v>1380</v>
      </c>
      <c r="R3739" s="1" t="str">
        <f t="array" ref="R3739">_xlfn.XLOOKUP(A3739,Booking_data!$A$1:$A$6001,Booking_data!$L$1:$L$6001,"Not Found")</f>
        <v>Credit Card</v>
      </c>
      <c r="S3739" s="1">
        <f t="array" ref="S3739">_xlfn.XLOOKUP(A3739,Booking_data!$A$1:$A$6001,Booking_data!$N$1:$N$6001,"not Found")</f>
        <v>21</v>
      </c>
      <c r="T3739" s="1" t="str">
        <f t="array" ref="T3739">_xlfn.XLOOKUP(A3739,Booking_data!$A$1:$A$6001,Booking_data!$O$1:$O$6001,"Not Found")</f>
        <v>Male</v>
      </c>
      <c r="U3739" s="1" t="str">
        <f t="shared" si="4"/>
        <v>Youngster</v>
      </c>
      <c r="V3739" s="1" t="str">
        <f t="shared" si="5"/>
        <v>Medium Booking</v>
      </c>
    </row>
    <row r="3740" ht="15.75" customHeight="1">
      <c r="A3740" s="1" t="s">
        <v>4054</v>
      </c>
      <c r="B3740" s="6">
        <v>46060.0</v>
      </c>
      <c r="C3740" s="6">
        <v>46064.0</v>
      </c>
      <c r="D3740" s="7">
        <v>0.53125</v>
      </c>
      <c r="E3740" s="1" t="str">
        <f t="shared" si="1"/>
        <v>Weekend</v>
      </c>
      <c r="F3740" s="1" t="str">
        <f t="shared" si="2"/>
        <v>Feb</v>
      </c>
      <c r="G3740" s="1" t="str">
        <f t="array" ref="G3740">_xlfn.XLOOKUP(A3740,Booking_data!$A$1:$A$6001,Booking_data!$D$1:$D$6001,"not found")</f>
        <v>M003</v>
      </c>
      <c r="H3740" s="1" t="str">
        <f t="array" ref="H3740">_xlfn.XLOOKUP(G3740,Movies_data!$A$1:$A$41,Movies_data!$B$1:$B$41,"not found")</f>
        <v>Vikram</v>
      </c>
      <c r="I3740" s="1" t="str">
        <f t="array" ref="I3740">_xlfn.XLOOKUP(G3740,Movies_data!$A$1:$A$41,Movies_data!$D$1:$D$41,"not found")</f>
        <v>Action</v>
      </c>
      <c r="J3740" s="1" t="str">
        <f t="array" ref="J3740">_xlfn.XLOOKUP(G3740,Movies_data!$A$1:$A$41,Movies_data!$C$1:$C$41,"not found")</f>
        <v>Tamil</v>
      </c>
      <c r="K3740" s="1">
        <f t="array" ref="K3740">_xlfn.XLOOKUP(G3740,Movies_data!$A$1:$A$41,Movies_data!$H$1:$H$41,"Not Found")</f>
        <v>8.3</v>
      </c>
      <c r="L3740" s="1" t="str">
        <f t="array" ref="L3740">_xlfn.XLOOKUP(A3740,Booking_data!$A$1:$A$6001,Booking_data!$E$1:$E$6001,"not Found")</f>
        <v>C101</v>
      </c>
      <c r="M3740" s="1" t="str">
        <f t="array" ref="M3740">_xlfn.XLOOKUP(L3740,Cinemas_data!$A$1:$A$49,Cinemas_data!$I$1:$I$49,"not Found")</f>
        <v>#NAME?</v>
      </c>
      <c r="N3740" s="1" t="str">
        <f t="array" ref="N3740">_xlfn.XLOOKUP(L3740,Cinemas_data!$A$1:$A$49,Cinemas_data!$C$1:$C$49,"not Found")</f>
        <v>Pune</v>
      </c>
      <c r="O3740" s="1">
        <f t="array" ref="O3740">_xlfn.XLOOKUP(A3740,Booking_data!$A$1:$A$6001,Booking_data!$H$1:$H$6001,"not found")</f>
        <v>1</v>
      </c>
      <c r="P3740" s="1">
        <f t="array" ref="P3740">_xlfn.XLOOKUP(A3740,Booking_data!$A$1:$A$6001,Booking_data!$I$1:$I$6001,"not Found")</f>
        <v>180</v>
      </c>
      <c r="Q3740" s="1">
        <f t="shared" si="3"/>
        <v>180</v>
      </c>
      <c r="R3740" s="1" t="str">
        <f t="array" ref="R3740">_xlfn.XLOOKUP(A3740,Booking_data!$A$1:$A$6001,Booking_data!$L$1:$L$6001,"Not Found")</f>
        <v>UPI</v>
      </c>
      <c r="S3740" s="1">
        <f t="array" ref="S3740">_xlfn.XLOOKUP(A3740,Booking_data!$A$1:$A$6001,Booking_data!$N$1:$N$6001,"not Found")</f>
        <v>32</v>
      </c>
      <c r="T3740" s="1" t="str">
        <f t="array" ref="T3740">_xlfn.XLOOKUP(A3740,Booking_data!$A$1:$A$6001,Booking_data!$O$1:$O$6001,"Not Found")</f>
        <v>Other</v>
      </c>
      <c r="U3740" s="1" t="str">
        <f t="shared" si="4"/>
        <v>Middle Age</v>
      </c>
      <c r="V3740" s="1" t="str">
        <f t="shared" si="5"/>
        <v>Low Booking</v>
      </c>
    </row>
    <row r="3741" ht="15.75" customHeight="1">
      <c r="A3741" s="1" t="s">
        <v>4055</v>
      </c>
      <c r="B3741" s="6">
        <v>46110.0</v>
      </c>
      <c r="C3741" s="6">
        <v>46112.0</v>
      </c>
      <c r="D3741" s="7">
        <v>0.6458333333333334</v>
      </c>
      <c r="E3741" s="1" t="str">
        <f t="shared" si="1"/>
        <v>Weekend</v>
      </c>
      <c r="F3741" s="1" t="str">
        <f t="shared" si="2"/>
        <v>Mar</v>
      </c>
      <c r="G3741" s="1" t="str">
        <f t="array" ref="G3741">_xlfn.XLOOKUP(A3741,Booking_data!$A$1:$A$6001,Booking_data!$D$1:$D$6001,"not found")</f>
        <v>M037</v>
      </c>
      <c r="H3741" s="1" t="str">
        <f t="array" ref="H3741">_xlfn.XLOOKUP(G3741,Movies_data!$A$1:$A$41,Movies_data!$B$1:$B$41,"not found")</f>
        <v>Oppenheimer</v>
      </c>
      <c r="I3741" s="1" t="str">
        <f t="array" ref="I3741">_xlfn.XLOOKUP(G3741,Movies_data!$A$1:$A$41,Movies_data!$D$1:$D$41,"not found")</f>
        <v>Biography</v>
      </c>
      <c r="J3741" s="1" t="str">
        <f t="array" ref="J3741">_xlfn.XLOOKUP(G3741,Movies_data!$A$1:$A$41,Movies_data!$C$1:$C$41,"not found")</f>
        <v>English</v>
      </c>
      <c r="K3741" s="1">
        <f t="array" ref="K3741">_xlfn.XLOOKUP(G3741,Movies_data!$A$1:$A$41,Movies_data!$H$1:$H$41,"Not Found")</f>
        <v>8.5</v>
      </c>
      <c r="L3741" s="1" t="str">
        <f t="array" ref="L3741">_xlfn.XLOOKUP(A3741,Booking_data!$A$1:$A$6001,Booking_data!$E$1:$E$6001,"not Found")</f>
        <v>C093</v>
      </c>
      <c r="M3741" s="1" t="str">
        <f t="array" ref="M3741">_xlfn.XLOOKUP(L3741,Cinemas_data!$A$1:$A$49,Cinemas_data!$I$1:$I$49,"not Found")</f>
        <v>#NAME?</v>
      </c>
      <c r="N3741" s="1" t="str">
        <f t="array" ref="N3741">_xlfn.XLOOKUP(L3741,Cinemas_data!$A$1:$A$49,Cinemas_data!$C$1:$C$49,"not Found")</f>
        <v>Mumbai</v>
      </c>
      <c r="O3741" s="1">
        <f t="array" ref="O3741">_xlfn.XLOOKUP(A3741,Booking_data!$A$1:$A$6001,Booking_data!$H$1:$H$6001,"not found")</f>
        <v>2</v>
      </c>
      <c r="P3741" s="1">
        <f t="array" ref="P3741">_xlfn.XLOOKUP(A3741,Booking_data!$A$1:$A$6001,Booking_data!$I$1:$I$6001,"not Found")</f>
        <v>240</v>
      </c>
      <c r="Q3741" s="1">
        <f t="shared" si="3"/>
        <v>480</v>
      </c>
      <c r="R3741" s="1" t="str">
        <f t="array" ref="R3741">_xlfn.XLOOKUP(A3741,Booking_data!$A$1:$A$6001,Booking_data!$L$1:$L$6001,"Not Found")</f>
        <v>UPI</v>
      </c>
      <c r="S3741" s="1">
        <f t="array" ref="S3741">_xlfn.XLOOKUP(A3741,Booking_data!$A$1:$A$6001,Booking_data!$N$1:$N$6001,"not Found")</f>
        <v>54</v>
      </c>
      <c r="T3741" s="1" t="str">
        <f t="array" ref="T3741">_xlfn.XLOOKUP(A3741,Booking_data!$A$1:$A$6001,Booking_data!$O$1:$O$6001,"Not Found")</f>
        <v>Other</v>
      </c>
      <c r="U3741" s="1" t="str">
        <f t="shared" si="4"/>
        <v>Above 45</v>
      </c>
      <c r="V3741" s="1" t="str">
        <f t="shared" si="5"/>
        <v>Low Booking</v>
      </c>
    </row>
    <row r="3742" ht="15.75" customHeight="1">
      <c r="A3742" s="1" t="s">
        <v>4056</v>
      </c>
      <c r="B3742" s="6">
        <v>46023.0</v>
      </c>
      <c r="C3742" s="6">
        <v>46024.0</v>
      </c>
      <c r="D3742" s="7">
        <v>0.8854166666666666</v>
      </c>
      <c r="E3742" s="1" t="str">
        <f t="shared" si="1"/>
        <v>Weekday</v>
      </c>
      <c r="F3742" s="1" t="str">
        <f t="shared" si="2"/>
        <v>Jan</v>
      </c>
      <c r="G3742" s="1" t="str">
        <f t="array" ref="G3742">_xlfn.XLOOKUP(A3742,Booking_data!$A$1:$A$6001,Booking_data!$D$1:$D$6001,"not found")</f>
        <v>M002</v>
      </c>
      <c r="H3742" s="1" t="str">
        <f t="array" ref="H3742">_xlfn.XLOOKUP(G3742,Movies_data!$A$1:$A$41,Movies_data!$B$1:$B$41,"not found")</f>
        <v>Jailer</v>
      </c>
      <c r="I3742" s="1" t="str">
        <f t="array" ref="I3742">_xlfn.XLOOKUP(G3742,Movies_data!$A$1:$A$41,Movies_data!$D$1:$D$41,"not found")</f>
        <v>Action</v>
      </c>
      <c r="J3742" s="1" t="str">
        <f t="array" ref="J3742">_xlfn.XLOOKUP(G3742,Movies_data!$A$1:$A$41,Movies_data!$C$1:$C$41,"not found")</f>
        <v>Tamil</v>
      </c>
      <c r="K3742" s="1">
        <f t="array" ref="K3742">_xlfn.XLOOKUP(G3742,Movies_data!$A$1:$A$41,Movies_data!$H$1:$H$41,"Not Found")</f>
        <v>7.1</v>
      </c>
      <c r="L3742" s="1" t="str">
        <f t="array" ref="L3742">_xlfn.XLOOKUP(A3742,Booking_data!$A$1:$A$6001,Booking_data!$E$1:$E$6001,"not Found")</f>
        <v>C161</v>
      </c>
      <c r="M3742" s="1" t="str">
        <f t="array" ref="M3742">_xlfn.XLOOKUP(L3742,Cinemas_data!$A$1:$A$49,Cinemas_data!$I$1:$I$49,"not Found")</f>
        <v>#NAME?</v>
      </c>
      <c r="N3742" s="1" t="str">
        <f t="array" ref="N3742">_xlfn.XLOOKUP(L3742,Cinemas_data!$A$1:$A$49,Cinemas_data!$C$1:$C$49,"not Found")</f>
        <v>Thiruvananthapuram</v>
      </c>
      <c r="O3742" s="1">
        <f t="array" ref="O3742">_xlfn.XLOOKUP(A3742,Booking_data!$A$1:$A$6001,Booking_data!$H$1:$H$6001,"not found")</f>
        <v>2</v>
      </c>
      <c r="P3742" s="1">
        <f t="array" ref="P3742">_xlfn.XLOOKUP(A3742,Booking_data!$A$1:$A$6001,Booking_data!$I$1:$I$6001,"not Found")</f>
        <v>280</v>
      </c>
      <c r="Q3742" s="1">
        <f t="shared" si="3"/>
        <v>560</v>
      </c>
      <c r="R3742" s="1" t="str">
        <f t="array" ref="R3742">_xlfn.XLOOKUP(A3742,Booking_data!$A$1:$A$6001,Booking_data!$L$1:$L$6001,"Not Found")</f>
        <v>Debit Card</v>
      </c>
      <c r="S3742" s="1">
        <f t="array" ref="S3742">_xlfn.XLOOKUP(A3742,Booking_data!$A$1:$A$6001,Booking_data!$N$1:$N$6001,"not Found")</f>
        <v>47</v>
      </c>
      <c r="T3742" s="1" t="str">
        <f t="array" ref="T3742">_xlfn.XLOOKUP(A3742,Booking_data!$A$1:$A$6001,Booking_data!$O$1:$O$6001,"Not Found")</f>
        <v>Female</v>
      </c>
      <c r="U3742" s="1" t="str">
        <f t="shared" si="4"/>
        <v>Above 45</v>
      </c>
      <c r="V3742" s="1" t="str">
        <f t="shared" si="5"/>
        <v>Low Booking</v>
      </c>
    </row>
    <row r="3743" ht="15.75" customHeight="1">
      <c r="A3743" s="1" t="s">
        <v>4057</v>
      </c>
      <c r="B3743" s="6">
        <v>46189.0</v>
      </c>
      <c r="C3743" s="6">
        <v>46196.0</v>
      </c>
      <c r="D3743" s="7">
        <v>0.7708333333333334</v>
      </c>
      <c r="E3743" s="1" t="str">
        <f t="shared" si="1"/>
        <v>Weekday</v>
      </c>
      <c r="F3743" s="1" t="str">
        <f t="shared" si="2"/>
        <v>Jun</v>
      </c>
      <c r="G3743" s="1" t="str">
        <f t="array" ref="G3743">_xlfn.XLOOKUP(A3743,Booking_data!$A$1:$A$6001,Booking_data!$D$1:$D$6001,"not found")</f>
        <v>M036</v>
      </c>
      <c r="H3743" s="1" t="str">
        <f t="array" ref="H3743">_xlfn.XLOOKUP(G3743,Movies_data!$A$1:$A$41,Movies_data!$B$1:$B$41,"not found")</f>
        <v>Avengers Endgame</v>
      </c>
      <c r="I3743" s="1" t="str">
        <f t="array" ref="I3743">_xlfn.XLOOKUP(G3743,Movies_data!$A$1:$A$41,Movies_data!$D$1:$D$41,"not found")</f>
        <v>Action</v>
      </c>
      <c r="J3743" s="1" t="str">
        <f t="array" ref="J3743">_xlfn.XLOOKUP(G3743,Movies_data!$A$1:$A$41,Movies_data!$C$1:$C$41,"not found")</f>
        <v>English</v>
      </c>
      <c r="K3743" s="1">
        <f t="array" ref="K3743">_xlfn.XLOOKUP(G3743,Movies_data!$A$1:$A$41,Movies_data!$H$1:$H$41,"Not Found")</f>
        <v>8.4</v>
      </c>
      <c r="L3743" s="1" t="str">
        <f t="array" ref="L3743">_xlfn.XLOOKUP(A3743,Booking_data!$A$1:$A$6001,Booking_data!$E$1:$E$6001,"not Found")</f>
        <v>C043</v>
      </c>
      <c r="M3743" s="1" t="str">
        <f t="array" ref="M3743">_xlfn.XLOOKUP(L3743,Cinemas_data!$A$1:$A$49,Cinemas_data!$I$1:$I$49,"not Found")</f>
        <v>#NAME?</v>
      </c>
      <c r="N3743" s="1" t="str">
        <f t="array" ref="N3743">_xlfn.XLOOKUP(L3743,Cinemas_data!$A$1:$A$49,Cinemas_data!$C$1:$C$49,"not Found")</f>
        <v>Salem</v>
      </c>
      <c r="O3743" s="1">
        <f t="array" ref="O3743">_xlfn.XLOOKUP(A3743,Booking_data!$A$1:$A$6001,Booking_data!$H$1:$H$6001,"not found")</f>
        <v>3</v>
      </c>
      <c r="P3743" s="1">
        <f t="array" ref="P3743">_xlfn.XLOOKUP(A3743,Booking_data!$A$1:$A$6001,Booking_data!$I$1:$I$6001,"not Found")</f>
        <v>200</v>
      </c>
      <c r="Q3743" s="1">
        <f t="shared" si="3"/>
        <v>600</v>
      </c>
      <c r="R3743" s="1" t="str">
        <f t="array" ref="R3743">_xlfn.XLOOKUP(A3743,Booking_data!$A$1:$A$6001,Booking_data!$L$1:$L$6001,"Not Found")</f>
        <v>UPI</v>
      </c>
      <c r="S3743" s="1">
        <f t="array" ref="S3743">_xlfn.XLOOKUP(A3743,Booking_data!$A$1:$A$6001,Booking_data!$N$1:$N$6001,"not Found")</f>
        <v>30</v>
      </c>
      <c r="T3743" s="1" t="str">
        <f t="array" ref="T3743">_xlfn.XLOOKUP(A3743,Booking_data!$A$1:$A$6001,Booking_data!$O$1:$O$6001,"Not Found")</f>
        <v>Female</v>
      </c>
      <c r="U3743" s="1" t="str">
        <f t="shared" si="4"/>
        <v>Middle Age</v>
      </c>
      <c r="V3743" s="1" t="str">
        <f t="shared" si="5"/>
        <v>Medium Booking</v>
      </c>
    </row>
    <row r="3744" ht="15.75" customHeight="1">
      <c r="A3744" s="1" t="s">
        <v>4058</v>
      </c>
      <c r="B3744" s="6">
        <v>46101.0</v>
      </c>
      <c r="C3744" s="6">
        <v>46105.0</v>
      </c>
      <c r="D3744" s="7">
        <v>0.8854166666666666</v>
      </c>
      <c r="E3744" s="1" t="str">
        <f t="shared" si="1"/>
        <v>Weekday</v>
      </c>
      <c r="F3744" s="1" t="str">
        <f t="shared" si="2"/>
        <v>Mar</v>
      </c>
      <c r="G3744" s="1" t="str">
        <f t="array" ref="G3744">_xlfn.XLOOKUP(A3744,Booking_data!$A$1:$A$6001,Booking_data!$D$1:$D$6001,"not found")</f>
        <v>M010</v>
      </c>
      <c r="H3744" s="1" t="str">
        <f t="array" ref="H3744">_xlfn.XLOOKUP(G3744,Movies_data!$A$1:$A$41,Movies_data!$B$1:$B$41,"not found")</f>
        <v>Captain Miller</v>
      </c>
      <c r="I3744" s="1" t="str">
        <f t="array" ref="I3744">_xlfn.XLOOKUP(G3744,Movies_data!$A$1:$A$41,Movies_data!$D$1:$D$41,"not found")</f>
        <v>Action</v>
      </c>
      <c r="J3744" s="1" t="str">
        <f t="array" ref="J3744">_xlfn.XLOOKUP(G3744,Movies_data!$A$1:$A$41,Movies_data!$C$1:$C$41,"not found")</f>
        <v>Tamil</v>
      </c>
      <c r="K3744" s="1">
        <f t="array" ref="K3744">_xlfn.XLOOKUP(G3744,Movies_data!$A$1:$A$41,Movies_data!$H$1:$H$41,"Not Found")</f>
        <v>7</v>
      </c>
      <c r="L3744" s="1" t="str">
        <f t="array" ref="L3744">_xlfn.XLOOKUP(A3744,Booking_data!$A$1:$A$6001,Booking_data!$E$1:$E$6001,"not Found")</f>
        <v>C042</v>
      </c>
      <c r="M3744" s="1" t="str">
        <f t="array" ref="M3744">_xlfn.XLOOKUP(L3744,Cinemas_data!$A$1:$A$49,Cinemas_data!$I$1:$I$49,"not Found")</f>
        <v>#NAME?</v>
      </c>
      <c r="N3744" s="1" t="str">
        <f t="array" ref="N3744">_xlfn.XLOOKUP(L3744,Cinemas_data!$A$1:$A$49,Cinemas_data!$C$1:$C$49,"not Found")</f>
        <v>Salem</v>
      </c>
      <c r="O3744" s="1">
        <f t="array" ref="O3744">_xlfn.XLOOKUP(A3744,Booking_data!$A$1:$A$6001,Booking_data!$H$1:$H$6001,"not found")</f>
        <v>4</v>
      </c>
      <c r="P3744" s="1">
        <f t="array" ref="P3744">_xlfn.XLOOKUP(A3744,Booking_data!$A$1:$A$6001,Booking_data!$I$1:$I$6001,"not Found")</f>
        <v>280</v>
      </c>
      <c r="Q3744" s="1">
        <f t="shared" si="3"/>
        <v>1120</v>
      </c>
      <c r="R3744" s="1" t="str">
        <f t="array" ref="R3744">_xlfn.XLOOKUP(A3744,Booking_data!$A$1:$A$6001,Booking_data!$L$1:$L$6001,"Not Found")</f>
        <v>Debit Card</v>
      </c>
      <c r="S3744" s="1">
        <f t="array" ref="S3744">_xlfn.XLOOKUP(A3744,Booking_data!$A$1:$A$6001,Booking_data!$N$1:$N$6001,"not Found")</f>
        <v>60</v>
      </c>
      <c r="T3744" s="1" t="str">
        <f t="array" ref="T3744">_xlfn.XLOOKUP(A3744,Booking_data!$A$1:$A$6001,Booking_data!$O$1:$O$6001,"Not Found")</f>
        <v>Male</v>
      </c>
      <c r="U3744" s="1" t="str">
        <f t="shared" si="4"/>
        <v>Above 45</v>
      </c>
      <c r="V3744" s="1" t="str">
        <f t="shared" si="5"/>
        <v>Medium Booking</v>
      </c>
    </row>
    <row r="3745" ht="15.75" customHeight="1">
      <c r="A3745" s="1" t="s">
        <v>4059</v>
      </c>
      <c r="B3745" s="6">
        <v>46110.0</v>
      </c>
      <c r="C3745" s="6">
        <v>46115.0</v>
      </c>
      <c r="D3745" s="7">
        <v>0.7708333333333334</v>
      </c>
      <c r="E3745" s="1" t="str">
        <f t="shared" si="1"/>
        <v>Weekend</v>
      </c>
      <c r="F3745" s="1" t="str">
        <f t="shared" si="2"/>
        <v>Mar</v>
      </c>
      <c r="G3745" s="1" t="str">
        <f t="array" ref="G3745">_xlfn.XLOOKUP(A3745,Booking_data!$A$1:$A$6001,Booking_data!$D$1:$D$6001,"not found")</f>
        <v>M001</v>
      </c>
      <c r="H3745" s="1" t="str">
        <f t="array" ref="H3745">_xlfn.XLOOKUP(G3745,Movies_data!$A$1:$A$41,Movies_data!$B$1:$B$41,"not found")</f>
        <v>Leo</v>
      </c>
      <c r="I3745" s="1" t="str">
        <f t="array" ref="I3745">_xlfn.XLOOKUP(G3745,Movies_data!$A$1:$A$41,Movies_data!$D$1:$D$41,"not found")</f>
        <v>Action</v>
      </c>
      <c r="J3745" s="1" t="str">
        <f t="array" ref="J3745">_xlfn.XLOOKUP(G3745,Movies_data!$A$1:$A$41,Movies_data!$C$1:$C$41,"not found")</f>
        <v>Tamil</v>
      </c>
      <c r="K3745" s="1">
        <f t="array" ref="K3745">_xlfn.XLOOKUP(G3745,Movies_data!$A$1:$A$41,Movies_data!$H$1:$H$41,"Not Found")</f>
        <v>8</v>
      </c>
      <c r="L3745" s="1" t="str">
        <f t="array" ref="L3745">_xlfn.XLOOKUP(A3745,Booking_data!$A$1:$A$6001,Booking_data!$E$1:$E$6001,"not Found")</f>
        <v>C162</v>
      </c>
      <c r="M3745" s="1" t="str">
        <f t="array" ref="M3745">_xlfn.XLOOKUP(L3745,Cinemas_data!$A$1:$A$49,Cinemas_data!$I$1:$I$49,"not Found")</f>
        <v>#NAME?</v>
      </c>
      <c r="N3745" s="1" t="str">
        <f t="array" ref="N3745">_xlfn.XLOOKUP(L3745,Cinemas_data!$A$1:$A$49,Cinemas_data!$C$1:$C$49,"not Found")</f>
        <v>Thiruvananthapuram</v>
      </c>
      <c r="O3745" s="1">
        <f t="array" ref="O3745">_xlfn.XLOOKUP(A3745,Booking_data!$A$1:$A$6001,Booking_data!$H$1:$H$6001,"not found")</f>
        <v>2</v>
      </c>
      <c r="P3745" s="1">
        <f t="array" ref="P3745">_xlfn.XLOOKUP(A3745,Booking_data!$A$1:$A$6001,Booking_data!$I$1:$I$6001,"not Found")</f>
        <v>160</v>
      </c>
      <c r="Q3745" s="1">
        <f t="shared" si="3"/>
        <v>320</v>
      </c>
      <c r="R3745" s="1" t="str">
        <f t="array" ref="R3745">_xlfn.XLOOKUP(A3745,Booking_data!$A$1:$A$6001,Booking_data!$L$1:$L$6001,"Not Found")</f>
        <v>Debit Card</v>
      </c>
      <c r="S3745" s="1">
        <f t="array" ref="S3745">_xlfn.XLOOKUP(A3745,Booking_data!$A$1:$A$6001,Booking_data!$N$1:$N$6001,"not Found")</f>
        <v>32</v>
      </c>
      <c r="T3745" s="1" t="str">
        <f t="array" ref="T3745">_xlfn.XLOOKUP(A3745,Booking_data!$A$1:$A$6001,Booking_data!$O$1:$O$6001,"Not Found")</f>
        <v>Female</v>
      </c>
      <c r="U3745" s="1" t="str">
        <f t="shared" si="4"/>
        <v>Middle Age</v>
      </c>
      <c r="V3745" s="1" t="str">
        <f t="shared" si="5"/>
        <v>Low Booking</v>
      </c>
    </row>
    <row r="3746" ht="15.75" customHeight="1">
      <c r="A3746" s="1" t="s">
        <v>4060</v>
      </c>
      <c r="B3746" s="6">
        <v>46068.0</v>
      </c>
      <c r="C3746" s="6">
        <v>46069.0</v>
      </c>
      <c r="D3746" s="7">
        <v>0.6458333333333334</v>
      </c>
      <c r="E3746" s="1" t="str">
        <f t="shared" si="1"/>
        <v>Weekend</v>
      </c>
      <c r="F3746" s="1" t="str">
        <f t="shared" si="2"/>
        <v>Feb</v>
      </c>
      <c r="G3746" s="1" t="str">
        <f t="array" ref="G3746">_xlfn.XLOOKUP(A3746,Booking_data!$A$1:$A$6001,Booking_data!$D$1:$D$6001,"not found")</f>
        <v>M001</v>
      </c>
      <c r="H3746" s="1" t="str">
        <f t="array" ref="H3746">_xlfn.XLOOKUP(G3746,Movies_data!$A$1:$A$41,Movies_data!$B$1:$B$41,"not found")</f>
        <v>Leo</v>
      </c>
      <c r="I3746" s="1" t="str">
        <f t="array" ref="I3746">_xlfn.XLOOKUP(G3746,Movies_data!$A$1:$A$41,Movies_data!$D$1:$D$41,"not found")</f>
        <v>Action</v>
      </c>
      <c r="J3746" s="1" t="str">
        <f t="array" ref="J3746">_xlfn.XLOOKUP(G3746,Movies_data!$A$1:$A$41,Movies_data!$C$1:$C$41,"not found")</f>
        <v>Tamil</v>
      </c>
      <c r="K3746" s="1">
        <f t="array" ref="K3746">_xlfn.XLOOKUP(G3746,Movies_data!$A$1:$A$41,Movies_data!$H$1:$H$41,"Not Found")</f>
        <v>8</v>
      </c>
      <c r="L3746" s="1" t="str">
        <f t="array" ref="L3746">_xlfn.XLOOKUP(A3746,Booking_data!$A$1:$A$6001,Booking_data!$E$1:$E$6001,"not Found")</f>
        <v>C113</v>
      </c>
      <c r="M3746" s="1" t="str">
        <f t="array" ref="M3746">_xlfn.XLOOKUP(L3746,Cinemas_data!$A$1:$A$49,Cinemas_data!$I$1:$I$49,"not Found")</f>
        <v>#NAME?</v>
      </c>
      <c r="N3746" s="1" t="str">
        <f t="array" ref="N3746">_xlfn.XLOOKUP(L3746,Cinemas_data!$A$1:$A$49,Cinemas_data!$C$1:$C$49,"not Found")</f>
        <v>Delhi</v>
      </c>
      <c r="O3746" s="1">
        <f t="array" ref="O3746">_xlfn.XLOOKUP(A3746,Booking_data!$A$1:$A$6001,Booking_data!$H$1:$H$6001,"not found")</f>
        <v>2</v>
      </c>
      <c r="P3746" s="1">
        <f t="array" ref="P3746">_xlfn.XLOOKUP(A3746,Booking_data!$A$1:$A$6001,Booking_data!$I$1:$I$6001,"not Found")</f>
        <v>320</v>
      </c>
      <c r="Q3746" s="1">
        <f t="shared" si="3"/>
        <v>640</v>
      </c>
      <c r="R3746" s="1" t="str">
        <f t="array" ref="R3746">_xlfn.XLOOKUP(A3746,Booking_data!$A$1:$A$6001,Booking_data!$L$1:$L$6001,"Not Found")</f>
        <v>UPI</v>
      </c>
      <c r="S3746" s="1">
        <f t="array" ref="S3746">_xlfn.XLOOKUP(A3746,Booking_data!$A$1:$A$6001,Booking_data!$N$1:$N$6001,"not Found")</f>
        <v>21</v>
      </c>
      <c r="T3746" s="1" t="str">
        <f t="array" ref="T3746">_xlfn.XLOOKUP(A3746,Booking_data!$A$1:$A$6001,Booking_data!$O$1:$O$6001,"Not Found")</f>
        <v>Female</v>
      </c>
      <c r="U3746" s="1" t="str">
        <f t="shared" si="4"/>
        <v>Youngster</v>
      </c>
      <c r="V3746" s="1" t="str">
        <f t="shared" si="5"/>
        <v>Low Booking</v>
      </c>
    </row>
    <row r="3747" ht="15.75" customHeight="1">
      <c r="A3747" s="1" t="s">
        <v>4061</v>
      </c>
      <c r="B3747" s="6">
        <v>46169.0</v>
      </c>
      <c r="C3747" s="6">
        <v>46170.0</v>
      </c>
      <c r="D3747" s="7">
        <v>0.53125</v>
      </c>
      <c r="E3747" s="1" t="str">
        <f t="shared" si="1"/>
        <v>Weekday</v>
      </c>
      <c r="F3747" s="1" t="str">
        <f t="shared" si="2"/>
        <v>May</v>
      </c>
      <c r="G3747" s="1" t="str">
        <f t="array" ref="G3747">_xlfn.XLOOKUP(A3747,Booking_data!$A$1:$A$6001,Booking_data!$D$1:$D$6001,"not found")</f>
        <v>M010</v>
      </c>
      <c r="H3747" s="1" t="str">
        <f t="array" ref="H3747">_xlfn.XLOOKUP(G3747,Movies_data!$A$1:$A$41,Movies_data!$B$1:$B$41,"not found")</f>
        <v>Captain Miller</v>
      </c>
      <c r="I3747" s="1" t="str">
        <f t="array" ref="I3747">_xlfn.XLOOKUP(G3747,Movies_data!$A$1:$A$41,Movies_data!$D$1:$D$41,"not found")</f>
        <v>Action</v>
      </c>
      <c r="J3747" s="1" t="str">
        <f t="array" ref="J3747">_xlfn.XLOOKUP(G3747,Movies_data!$A$1:$A$41,Movies_data!$C$1:$C$41,"not found")</f>
        <v>Tamil</v>
      </c>
      <c r="K3747" s="1">
        <f t="array" ref="K3747">_xlfn.XLOOKUP(G3747,Movies_data!$A$1:$A$41,Movies_data!$H$1:$H$41,"Not Found")</f>
        <v>7</v>
      </c>
      <c r="L3747" s="1" t="str">
        <f t="array" ref="L3747">_xlfn.XLOOKUP(A3747,Booking_data!$A$1:$A$6001,Booking_data!$E$1:$E$6001,"not Found")</f>
        <v>C081</v>
      </c>
      <c r="M3747" s="1" t="str">
        <f t="array" ref="M3747">_xlfn.XLOOKUP(L3747,Cinemas_data!$A$1:$A$49,Cinemas_data!$I$1:$I$49,"not Found")</f>
        <v>#NAME?</v>
      </c>
      <c r="N3747" s="1" t="str">
        <f t="array" ref="N3747">_xlfn.XLOOKUP(L3747,Cinemas_data!$A$1:$A$49,Cinemas_data!$C$1:$C$49,"not Found")</f>
        <v>Vijayawada</v>
      </c>
      <c r="O3747" s="1">
        <f t="array" ref="O3747">_xlfn.XLOOKUP(A3747,Booking_data!$A$1:$A$6001,Booking_data!$H$1:$H$6001,"not found")</f>
        <v>3</v>
      </c>
      <c r="P3747" s="1">
        <f t="array" ref="P3747">_xlfn.XLOOKUP(A3747,Booking_data!$A$1:$A$6001,Booking_data!$I$1:$I$6001,"not Found")</f>
        <v>200</v>
      </c>
      <c r="Q3747" s="1">
        <f t="shared" si="3"/>
        <v>600</v>
      </c>
      <c r="R3747" s="1" t="str">
        <f t="array" ref="R3747">_xlfn.XLOOKUP(A3747,Booking_data!$A$1:$A$6001,Booking_data!$L$1:$L$6001,"Not Found")</f>
        <v>Net Banking</v>
      </c>
      <c r="S3747" s="1">
        <f t="array" ref="S3747">_xlfn.XLOOKUP(A3747,Booking_data!$A$1:$A$6001,Booking_data!$N$1:$N$6001,"not Found")</f>
        <v>41</v>
      </c>
      <c r="T3747" s="1" t="str">
        <f t="array" ref="T3747">_xlfn.XLOOKUP(A3747,Booking_data!$A$1:$A$6001,Booking_data!$O$1:$O$6001,"Not Found")</f>
        <v>Female</v>
      </c>
      <c r="U3747" s="1" t="str">
        <f t="shared" si="4"/>
        <v>Middle Age</v>
      </c>
      <c r="V3747" s="1" t="str">
        <f t="shared" si="5"/>
        <v>Medium Booking</v>
      </c>
    </row>
    <row r="3748" ht="15.75" customHeight="1">
      <c r="A3748" s="1" t="s">
        <v>4062</v>
      </c>
      <c r="B3748" s="6">
        <v>46183.0</v>
      </c>
      <c r="C3748" s="6">
        <v>46188.0</v>
      </c>
      <c r="D3748" s="7">
        <v>0.7708333333333334</v>
      </c>
      <c r="E3748" s="1" t="str">
        <f t="shared" si="1"/>
        <v>Weekday</v>
      </c>
      <c r="F3748" s="1" t="str">
        <f t="shared" si="2"/>
        <v>Jun</v>
      </c>
      <c r="G3748" s="1" t="str">
        <f t="array" ref="G3748">_xlfn.XLOOKUP(A3748,Booking_data!$A$1:$A$6001,Booking_data!$D$1:$D$6001,"not found")</f>
        <v>M004</v>
      </c>
      <c r="H3748" s="1" t="str">
        <f t="array" ref="H3748">_xlfn.XLOOKUP(G3748,Movies_data!$A$1:$A$41,Movies_data!$B$1:$B$41,"not found")</f>
        <v>Ponniyin Selvan I</v>
      </c>
      <c r="I3748" s="1" t="str">
        <f t="array" ref="I3748">_xlfn.XLOOKUP(G3748,Movies_data!$A$1:$A$41,Movies_data!$D$1:$D$41,"not found")</f>
        <v>Drama</v>
      </c>
      <c r="J3748" s="1" t="str">
        <f t="array" ref="J3748">_xlfn.XLOOKUP(G3748,Movies_data!$A$1:$A$41,Movies_data!$C$1:$C$41,"not found")</f>
        <v>Tamil</v>
      </c>
      <c r="K3748" s="1">
        <f t="array" ref="K3748">_xlfn.XLOOKUP(G3748,Movies_data!$A$1:$A$41,Movies_data!$H$1:$H$41,"Not Found")</f>
        <v>7.6</v>
      </c>
      <c r="L3748" s="1" t="str">
        <f t="array" ref="L3748">_xlfn.XLOOKUP(A3748,Booking_data!$A$1:$A$6001,Booking_data!$E$1:$E$6001,"not Found")</f>
        <v>C031</v>
      </c>
      <c r="M3748" s="1" t="str">
        <f t="array" ref="M3748">_xlfn.XLOOKUP(L3748,Cinemas_data!$A$1:$A$49,Cinemas_data!$I$1:$I$49,"not Found")</f>
        <v>#NAME?</v>
      </c>
      <c r="N3748" s="1" t="str">
        <f t="array" ref="N3748">_xlfn.XLOOKUP(L3748,Cinemas_data!$A$1:$A$49,Cinemas_data!$C$1:$C$49,"not Found")</f>
        <v>Madurai</v>
      </c>
      <c r="O3748" s="1">
        <f t="array" ref="O3748">_xlfn.XLOOKUP(A3748,Booking_data!$A$1:$A$6001,Booking_data!$H$1:$H$6001,"not found")</f>
        <v>2</v>
      </c>
      <c r="P3748" s="1">
        <f t="array" ref="P3748">_xlfn.XLOOKUP(A3748,Booking_data!$A$1:$A$6001,Booking_data!$I$1:$I$6001,"not Found")</f>
        <v>320</v>
      </c>
      <c r="Q3748" s="1">
        <f t="shared" si="3"/>
        <v>640</v>
      </c>
      <c r="R3748" s="1" t="str">
        <f t="array" ref="R3748">_xlfn.XLOOKUP(A3748,Booking_data!$A$1:$A$6001,Booking_data!$L$1:$L$6001,"Not Found")</f>
        <v>Wallet</v>
      </c>
      <c r="S3748" s="1">
        <f t="array" ref="S3748">_xlfn.XLOOKUP(A3748,Booking_data!$A$1:$A$6001,Booking_data!$N$1:$N$6001,"not Found")</f>
        <v>51</v>
      </c>
      <c r="T3748" s="1" t="str">
        <f t="array" ref="T3748">_xlfn.XLOOKUP(A3748,Booking_data!$A$1:$A$6001,Booking_data!$O$1:$O$6001,"Not Found")</f>
        <v>Other</v>
      </c>
      <c r="U3748" s="1" t="str">
        <f t="shared" si="4"/>
        <v>Above 45</v>
      </c>
      <c r="V3748" s="1" t="str">
        <f t="shared" si="5"/>
        <v>Low Booking</v>
      </c>
    </row>
    <row r="3749" ht="15.75" customHeight="1">
      <c r="A3749" s="1" t="s">
        <v>4063</v>
      </c>
      <c r="B3749" s="6">
        <v>46192.0</v>
      </c>
      <c r="C3749" s="6">
        <v>46194.0</v>
      </c>
      <c r="D3749" s="7">
        <v>0.6458333333333334</v>
      </c>
      <c r="E3749" s="1" t="str">
        <f t="shared" si="1"/>
        <v>Weekday</v>
      </c>
      <c r="F3749" s="1" t="str">
        <f t="shared" si="2"/>
        <v>Jun</v>
      </c>
      <c r="G3749" s="1" t="str">
        <f t="array" ref="G3749">_xlfn.XLOOKUP(A3749,Booking_data!$A$1:$A$6001,Booking_data!$D$1:$D$6001,"not found")</f>
        <v>M001</v>
      </c>
      <c r="H3749" s="1" t="str">
        <f t="array" ref="H3749">_xlfn.XLOOKUP(G3749,Movies_data!$A$1:$A$41,Movies_data!$B$1:$B$41,"not found")</f>
        <v>Leo</v>
      </c>
      <c r="I3749" s="1" t="str">
        <f t="array" ref="I3749">_xlfn.XLOOKUP(G3749,Movies_data!$A$1:$A$41,Movies_data!$D$1:$D$41,"not found")</f>
        <v>Action</v>
      </c>
      <c r="J3749" s="1" t="str">
        <f t="array" ref="J3749">_xlfn.XLOOKUP(G3749,Movies_data!$A$1:$A$41,Movies_data!$C$1:$C$41,"not found")</f>
        <v>Tamil</v>
      </c>
      <c r="K3749" s="1">
        <f t="array" ref="K3749">_xlfn.XLOOKUP(G3749,Movies_data!$A$1:$A$41,Movies_data!$H$1:$H$41,"Not Found")</f>
        <v>8</v>
      </c>
      <c r="L3749" s="1" t="str">
        <f t="array" ref="L3749">_xlfn.XLOOKUP(A3749,Booking_data!$A$1:$A$6001,Booking_data!$E$1:$E$6001,"not Found")</f>
        <v>C041</v>
      </c>
      <c r="M3749" s="1" t="str">
        <f t="array" ref="M3749">_xlfn.XLOOKUP(L3749,Cinemas_data!$A$1:$A$49,Cinemas_data!$I$1:$I$49,"not Found")</f>
        <v>#NAME?</v>
      </c>
      <c r="N3749" s="1" t="str">
        <f t="array" ref="N3749">_xlfn.XLOOKUP(L3749,Cinemas_data!$A$1:$A$49,Cinemas_data!$C$1:$C$49,"not Found")</f>
        <v>Salem</v>
      </c>
      <c r="O3749" s="1">
        <f t="array" ref="O3749">_xlfn.XLOOKUP(A3749,Booking_data!$A$1:$A$6001,Booking_data!$H$1:$H$6001,"not found")</f>
        <v>1</v>
      </c>
      <c r="P3749" s="1">
        <f t="array" ref="P3749">_xlfn.XLOOKUP(A3749,Booking_data!$A$1:$A$6001,Booking_data!$I$1:$I$6001,"not Found")</f>
        <v>340</v>
      </c>
      <c r="Q3749" s="1">
        <f t="shared" si="3"/>
        <v>340</v>
      </c>
      <c r="R3749" s="1" t="str">
        <f t="array" ref="R3749">_xlfn.XLOOKUP(A3749,Booking_data!$A$1:$A$6001,Booking_data!$L$1:$L$6001,"Not Found")</f>
        <v>Credit Card</v>
      </c>
      <c r="S3749" s="1">
        <f t="array" ref="S3749">_xlfn.XLOOKUP(A3749,Booking_data!$A$1:$A$6001,Booking_data!$N$1:$N$6001,"not Found")</f>
        <v>42</v>
      </c>
      <c r="T3749" s="1" t="str">
        <f t="array" ref="T3749">_xlfn.XLOOKUP(A3749,Booking_data!$A$1:$A$6001,Booking_data!$O$1:$O$6001,"Not Found")</f>
        <v>Other</v>
      </c>
      <c r="U3749" s="1" t="str">
        <f t="shared" si="4"/>
        <v>Middle Age</v>
      </c>
      <c r="V3749" s="1" t="str">
        <f t="shared" si="5"/>
        <v>Low Booking</v>
      </c>
    </row>
    <row r="3750" ht="15.75" customHeight="1">
      <c r="A3750" s="1" t="s">
        <v>4064</v>
      </c>
      <c r="B3750" s="6">
        <v>46060.0</v>
      </c>
      <c r="C3750" s="6">
        <v>46060.0</v>
      </c>
      <c r="D3750" s="7">
        <v>0.6458333333333334</v>
      </c>
      <c r="E3750" s="1" t="str">
        <f t="shared" si="1"/>
        <v>Weekend</v>
      </c>
      <c r="F3750" s="1" t="str">
        <f t="shared" si="2"/>
        <v>Feb</v>
      </c>
      <c r="G3750" s="1" t="str">
        <f t="array" ref="G3750">_xlfn.XLOOKUP(A3750,Booking_data!$A$1:$A$6001,Booking_data!$D$1:$D$6001,"not found")</f>
        <v>M008</v>
      </c>
      <c r="H3750" s="1" t="str">
        <f t="array" ref="H3750">_xlfn.XLOOKUP(G3750,Movies_data!$A$1:$A$41,Movies_data!$B$1:$B$41,"not found")</f>
        <v>Love Today</v>
      </c>
      <c r="I3750" s="1" t="str">
        <f t="array" ref="I3750">_xlfn.XLOOKUP(G3750,Movies_data!$A$1:$A$41,Movies_data!$D$1:$D$41,"not found")</f>
        <v>Romance</v>
      </c>
      <c r="J3750" s="1" t="str">
        <f t="array" ref="J3750">_xlfn.XLOOKUP(G3750,Movies_data!$A$1:$A$41,Movies_data!$C$1:$C$41,"not found")</f>
        <v>Tamil</v>
      </c>
      <c r="K3750" s="1">
        <f t="array" ref="K3750">_xlfn.XLOOKUP(G3750,Movies_data!$A$1:$A$41,Movies_data!$H$1:$H$41,"Not Found")</f>
        <v>7.4</v>
      </c>
      <c r="L3750" s="1" t="str">
        <f t="array" ref="L3750">_xlfn.XLOOKUP(A3750,Booking_data!$A$1:$A$6001,Booking_data!$E$1:$E$6001,"not Found")</f>
        <v>C081</v>
      </c>
      <c r="M3750" s="1" t="str">
        <f t="array" ref="M3750">_xlfn.XLOOKUP(L3750,Cinemas_data!$A$1:$A$49,Cinemas_data!$I$1:$I$49,"not Found")</f>
        <v>#NAME?</v>
      </c>
      <c r="N3750" s="1" t="str">
        <f t="array" ref="N3750">_xlfn.XLOOKUP(L3750,Cinemas_data!$A$1:$A$49,Cinemas_data!$C$1:$C$49,"not Found")</f>
        <v>Vijayawada</v>
      </c>
      <c r="O3750" s="1">
        <f t="array" ref="O3750">_xlfn.XLOOKUP(A3750,Booking_data!$A$1:$A$6001,Booking_data!$H$1:$H$6001,"not found")</f>
        <v>3</v>
      </c>
      <c r="P3750" s="1">
        <f t="array" ref="P3750">_xlfn.XLOOKUP(A3750,Booking_data!$A$1:$A$6001,Booking_data!$I$1:$I$6001,"not Found")</f>
        <v>280</v>
      </c>
      <c r="Q3750" s="1">
        <f t="shared" si="3"/>
        <v>840</v>
      </c>
      <c r="R3750" s="1" t="str">
        <f t="array" ref="R3750">_xlfn.XLOOKUP(A3750,Booking_data!$A$1:$A$6001,Booking_data!$L$1:$L$6001,"Not Found")</f>
        <v>Net Banking</v>
      </c>
      <c r="S3750" s="1">
        <f t="array" ref="S3750">_xlfn.XLOOKUP(A3750,Booking_data!$A$1:$A$6001,Booking_data!$N$1:$N$6001,"not Found")</f>
        <v>24</v>
      </c>
      <c r="T3750" s="1" t="str">
        <f t="array" ref="T3750">_xlfn.XLOOKUP(A3750,Booking_data!$A$1:$A$6001,Booking_data!$O$1:$O$6001,"Not Found")</f>
        <v>Male</v>
      </c>
      <c r="U3750" s="1" t="str">
        <f t="shared" si="4"/>
        <v>Youngster</v>
      </c>
      <c r="V3750" s="1" t="str">
        <f t="shared" si="5"/>
        <v>Medium Booking</v>
      </c>
    </row>
    <row r="3751" ht="15.75" customHeight="1">
      <c r="A3751" s="1" t="s">
        <v>4065</v>
      </c>
      <c r="B3751" s="6">
        <v>46081.0</v>
      </c>
      <c r="C3751" s="6">
        <v>46081.0</v>
      </c>
      <c r="D3751" s="7">
        <v>0.53125</v>
      </c>
      <c r="E3751" s="1" t="str">
        <f t="shared" si="1"/>
        <v>Weekend</v>
      </c>
      <c r="F3751" s="1" t="str">
        <f t="shared" si="2"/>
        <v>Feb</v>
      </c>
      <c r="G3751" s="1" t="str">
        <f t="array" ref="G3751">_xlfn.XLOOKUP(A3751,Booking_data!$A$1:$A$6001,Booking_data!$D$1:$D$6001,"not found")</f>
        <v>M006</v>
      </c>
      <c r="H3751" s="1" t="str">
        <f t="array" ref="H3751">_xlfn.XLOOKUP(G3751,Movies_data!$A$1:$A$41,Movies_data!$B$1:$B$41,"not found")</f>
        <v>Maamannan</v>
      </c>
      <c r="I3751" s="1" t="str">
        <f t="array" ref="I3751">_xlfn.XLOOKUP(G3751,Movies_data!$A$1:$A$41,Movies_data!$D$1:$D$41,"not found")</f>
        <v>Drama</v>
      </c>
      <c r="J3751" s="1" t="str">
        <f t="array" ref="J3751">_xlfn.XLOOKUP(G3751,Movies_data!$A$1:$A$41,Movies_data!$C$1:$C$41,"not found")</f>
        <v>Tamil</v>
      </c>
      <c r="K3751" s="1">
        <f t="array" ref="K3751">_xlfn.XLOOKUP(G3751,Movies_data!$A$1:$A$41,Movies_data!$H$1:$H$41,"Not Found")</f>
        <v>7.3</v>
      </c>
      <c r="L3751" s="1" t="str">
        <f t="array" ref="L3751">_xlfn.XLOOKUP(A3751,Booking_data!$A$1:$A$6001,Booking_data!$E$1:$E$6001,"not Found")</f>
        <v>C033</v>
      </c>
      <c r="M3751" s="1" t="str">
        <f t="array" ref="M3751">_xlfn.XLOOKUP(L3751,Cinemas_data!$A$1:$A$49,Cinemas_data!$I$1:$I$49,"not Found")</f>
        <v>#NAME?</v>
      </c>
      <c r="N3751" s="1" t="str">
        <f t="array" ref="N3751">_xlfn.XLOOKUP(L3751,Cinemas_data!$A$1:$A$49,Cinemas_data!$C$1:$C$49,"not Found")</f>
        <v>Madurai</v>
      </c>
      <c r="O3751" s="1">
        <f t="array" ref="O3751">_xlfn.XLOOKUP(A3751,Booking_data!$A$1:$A$6001,Booking_data!$H$1:$H$6001,"not found")</f>
        <v>4</v>
      </c>
      <c r="P3751" s="1">
        <f t="array" ref="P3751">_xlfn.XLOOKUP(A3751,Booking_data!$A$1:$A$6001,Booking_data!$I$1:$I$6001,"not Found")</f>
        <v>180</v>
      </c>
      <c r="Q3751" s="1">
        <f t="shared" si="3"/>
        <v>720</v>
      </c>
      <c r="R3751" s="1" t="str">
        <f t="array" ref="R3751">_xlfn.XLOOKUP(A3751,Booking_data!$A$1:$A$6001,Booking_data!$L$1:$L$6001,"Not Found")</f>
        <v>Debit Card</v>
      </c>
      <c r="S3751" s="1">
        <f t="array" ref="S3751">_xlfn.XLOOKUP(A3751,Booking_data!$A$1:$A$6001,Booking_data!$N$1:$N$6001,"not Found")</f>
        <v>25</v>
      </c>
      <c r="T3751" s="1" t="str">
        <f t="array" ref="T3751">_xlfn.XLOOKUP(A3751,Booking_data!$A$1:$A$6001,Booking_data!$O$1:$O$6001,"Not Found")</f>
        <v>Female</v>
      </c>
      <c r="U3751" s="1" t="str">
        <f t="shared" si="4"/>
        <v>Youngster</v>
      </c>
      <c r="V3751" s="1" t="str">
        <f t="shared" si="5"/>
        <v>Medium Booking</v>
      </c>
    </row>
    <row r="3752" ht="15.75" customHeight="1">
      <c r="A3752" s="1" t="s">
        <v>4066</v>
      </c>
      <c r="B3752" s="6">
        <v>46101.0</v>
      </c>
      <c r="C3752" s="6">
        <v>46103.0</v>
      </c>
      <c r="D3752" s="7">
        <v>0.6458333333333334</v>
      </c>
      <c r="E3752" s="1" t="str">
        <f t="shared" si="1"/>
        <v>Weekday</v>
      </c>
      <c r="F3752" s="1" t="str">
        <f t="shared" si="2"/>
        <v>Mar</v>
      </c>
      <c r="G3752" s="1" t="str">
        <f t="array" ref="G3752">_xlfn.XLOOKUP(A3752,Booking_data!$A$1:$A$6001,Booking_data!$D$1:$D$6001,"not found")</f>
        <v>M003</v>
      </c>
      <c r="H3752" s="1" t="str">
        <f t="array" ref="H3752">_xlfn.XLOOKUP(G3752,Movies_data!$A$1:$A$41,Movies_data!$B$1:$B$41,"not found")</f>
        <v>Vikram</v>
      </c>
      <c r="I3752" s="1" t="str">
        <f t="array" ref="I3752">_xlfn.XLOOKUP(G3752,Movies_data!$A$1:$A$41,Movies_data!$D$1:$D$41,"not found")</f>
        <v>Action</v>
      </c>
      <c r="J3752" s="1" t="str">
        <f t="array" ref="J3752">_xlfn.XLOOKUP(G3752,Movies_data!$A$1:$A$41,Movies_data!$C$1:$C$41,"not found")</f>
        <v>Tamil</v>
      </c>
      <c r="K3752" s="1">
        <f t="array" ref="K3752">_xlfn.XLOOKUP(G3752,Movies_data!$A$1:$A$41,Movies_data!$H$1:$H$41,"Not Found")</f>
        <v>8.3</v>
      </c>
      <c r="L3752" s="1" t="str">
        <f t="array" ref="L3752">_xlfn.XLOOKUP(A3752,Booking_data!$A$1:$A$6001,Booking_data!$E$1:$E$6001,"not Found")</f>
        <v>C061</v>
      </c>
      <c r="M3752" s="1" t="str">
        <f t="array" ref="M3752">_xlfn.XLOOKUP(L3752,Cinemas_data!$A$1:$A$49,Cinemas_data!$I$1:$I$49,"not Found")</f>
        <v>#NAME?</v>
      </c>
      <c r="N3752" s="1" t="str">
        <f t="array" ref="N3752">_xlfn.XLOOKUP(L3752,Cinemas_data!$A$1:$A$49,Cinemas_data!$C$1:$C$49,"not Found")</f>
        <v>Mysuru</v>
      </c>
      <c r="O3752" s="1">
        <f t="array" ref="O3752">_xlfn.XLOOKUP(A3752,Booking_data!$A$1:$A$6001,Booking_data!$H$1:$H$6001,"not found")</f>
        <v>3</v>
      </c>
      <c r="P3752" s="1">
        <f t="array" ref="P3752">_xlfn.XLOOKUP(A3752,Booking_data!$A$1:$A$6001,Booking_data!$I$1:$I$6001,"not Found")</f>
        <v>340</v>
      </c>
      <c r="Q3752" s="1">
        <f t="shared" si="3"/>
        <v>1020</v>
      </c>
      <c r="R3752" s="1" t="str">
        <f t="array" ref="R3752">_xlfn.XLOOKUP(A3752,Booking_data!$A$1:$A$6001,Booking_data!$L$1:$L$6001,"Not Found")</f>
        <v>Wallet</v>
      </c>
      <c r="S3752" s="1">
        <f t="array" ref="S3752">_xlfn.XLOOKUP(A3752,Booking_data!$A$1:$A$6001,Booking_data!$N$1:$N$6001,"not Found")</f>
        <v>19</v>
      </c>
      <c r="T3752" s="1" t="str">
        <f t="array" ref="T3752">_xlfn.XLOOKUP(A3752,Booking_data!$A$1:$A$6001,Booking_data!$O$1:$O$6001,"Not Found")</f>
        <v>Male</v>
      </c>
      <c r="U3752" s="1" t="str">
        <f t="shared" si="4"/>
        <v>Youngster</v>
      </c>
      <c r="V3752" s="1" t="str">
        <f t="shared" si="5"/>
        <v>Medium Booking</v>
      </c>
    </row>
    <row r="3753" ht="15.75" customHeight="1">
      <c r="A3753" s="1" t="s">
        <v>4067</v>
      </c>
      <c r="B3753" s="6">
        <v>46145.0</v>
      </c>
      <c r="C3753" s="6">
        <v>46152.0</v>
      </c>
      <c r="D3753" s="7">
        <v>0.8854166666666666</v>
      </c>
      <c r="E3753" s="1" t="str">
        <f t="shared" si="1"/>
        <v>Weekend</v>
      </c>
      <c r="F3753" s="1" t="str">
        <f t="shared" si="2"/>
        <v>May</v>
      </c>
      <c r="G3753" s="1" t="str">
        <f t="array" ref="G3753">_xlfn.XLOOKUP(A3753,Booking_data!$A$1:$A$6001,Booking_data!$D$1:$D$6001,"not found")</f>
        <v>M001</v>
      </c>
      <c r="H3753" s="1" t="str">
        <f t="array" ref="H3753">_xlfn.XLOOKUP(G3753,Movies_data!$A$1:$A$41,Movies_data!$B$1:$B$41,"not found")</f>
        <v>Leo</v>
      </c>
      <c r="I3753" s="1" t="str">
        <f t="array" ref="I3753">_xlfn.XLOOKUP(G3753,Movies_data!$A$1:$A$41,Movies_data!$D$1:$D$41,"not found")</f>
        <v>Action</v>
      </c>
      <c r="J3753" s="1" t="str">
        <f t="array" ref="J3753">_xlfn.XLOOKUP(G3753,Movies_data!$A$1:$A$41,Movies_data!$C$1:$C$41,"not found")</f>
        <v>Tamil</v>
      </c>
      <c r="K3753" s="1">
        <f t="array" ref="K3753">_xlfn.XLOOKUP(G3753,Movies_data!$A$1:$A$41,Movies_data!$H$1:$H$41,"Not Found")</f>
        <v>8</v>
      </c>
      <c r="L3753" s="1" t="str">
        <f t="array" ref="L3753">_xlfn.XLOOKUP(A3753,Booking_data!$A$1:$A$6001,Booking_data!$E$1:$E$6001,"not Found")</f>
        <v>C151</v>
      </c>
      <c r="M3753" s="1" t="str">
        <f t="array" ref="M3753">_xlfn.XLOOKUP(L3753,Cinemas_data!$A$1:$A$49,Cinemas_data!$I$1:$I$49,"not Found")</f>
        <v>#NAME?</v>
      </c>
      <c r="N3753" s="1" t="str">
        <f t="array" ref="N3753">_xlfn.XLOOKUP(L3753,Cinemas_data!$A$1:$A$49,Cinemas_data!$C$1:$C$49,"not Found")</f>
        <v>Kochi</v>
      </c>
      <c r="O3753" s="1">
        <f t="array" ref="O3753">_xlfn.XLOOKUP(A3753,Booking_data!$A$1:$A$6001,Booking_data!$H$1:$H$6001,"not found")</f>
        <v>3</v>
      </c>
      <c r="P3753" s="1">
        <f t="array" ref="P3753">_xlfn.XLOOKUP(A3753,Booking_data!$A$1:$A$6001,Booking_data!$I$1:$I$6001,"not Found")</f>
        <v>280</v>
      </c>
      <c r="Q3753" s="1">
        <f t="shared" si="3"/>
        <v>840</v>
      </c>
      <c r="R3753" s="1" t="str">
        <f t="array" ref="R3753">_xlfn.XLOOKUP(A3753,Booking_data!$A$1:$A$6001,Booking_data!$L$1:$L$6001,"Not Found")</f>
        <v>Net Banking</v>
      </c>
      <c r="S3753" s="1">
        <f t="array" ref="S3753">_xlfn.XLOOKUP(A3753,Booking_data!$A$1:$A$6001,Booking_data!$N$1:$N$6001,"not Found")</f>
        <v>43</v>
      </c>
      <c r="T3753" s="1" t="str">
        <f t="array" ref="T3753">_xlfn.XLOOKUP(A3753,Booking_data!$A$1:$A$6001,Booking_data!$O$1:$O$6001,"Not Found")</f>
        <v>Other</v>
      </c>
      <c r="U3753" s="1" t="str">
        <f t="shared" si="4"/>
        <v>Middle Age</v>
      </c>
      <c r="V3753" s="1" t="str">
        <f t="shared" si="5"/>
        <v>Medium Booking</v>
      </c>
    </row>
    <row r="3754" ht="15.75" customHeight="1">
      <c r="A3754" s="1" t="s">
        <v>4068</v>
      </c>
      <c r="B3754" s="6">
        <v>46201.0</v>
      </c>
      <c r="C3754" s="6">
        <v>46203.0</v>
      </c>
      <c r="D3754" s="7">
        <v>0.6458333333333334</v>
      </c>
      <c r="E3754" s="1" t="str">
        <f t="shared" si="1"/>
        <v>Weekend</v>
      </c>
      <c r="F3754" s="1" t="str">
        <f t="shared" si="2"/>
        <v>Jun</v>
      </c>
      <c r="G3754" s="1" t="str">
        <f t="array" ref="G3754">_xlfn.XLOOKUP(A3754,Booking_data!$A$1:$A$6001,Booking_data!$D$1:$D$6001,"not found")</f>
        <v>M009</v>
      </c>
      <c r="H3754" s="1" t="str">
        <f t="array" ref="H3754">_xlfn.XLOOKUP(G3754,Movies_data!$A$1:$A$41,Movies_data!$B$1:$B$41,"not found")</f>
        <v>Amaran</v>
      </c>
      <c r="I3754" s="1" t="str">
        <f t="array" ref="I3754">_xlfn.XLOOKUP(G3754,Movies_data!$A$1:$A$41,Movies_data!$D$1:$D$41,"not found")</f>
        <v>Biography</v>
      </c>
      <c r="J3754" s="1" t="str">
        <f t="array" ref="J3754">_xlfn.XLOOKUP(G3754,Movies_data!$A$1:$A$41,Movies_data!$C$1:$C$41,"not found")</f>
        <v>Tamil</v>
      </c>
      <c r="K3754" s="1">
        <f t="array" ref="K3754">_xlfn.XLOOKUP(G3754,Movies_data!$A$1:$A$41,Movies_data!$H$1:$H$41,"Not Found")</f>
        <v>8.3</v>
      </c>
      <c r="L3754" s="1" t="str">
        <f t="array" ref="L3754">_xlfn.XLOOKUP(A3754,Booking_data!$A$1:$A$6001,Booking_data!$E$1:$E$6001,"not Found")</f>
        <v>C151</v>
      </c>
      <c r="M3754" s="1" t="str">
        <f t="array" ref="M3754">_xlfn.XLOOKUP(L3754,Cinemas_data!$A$1:$A$49,Cinemas_data!$I$1:$I$49,"not Found")</f>
        <v>#NAME?</v>
      </c>
      <c r="N3754" s="1" t="str">
        <f t="array" ref="N3754">_xlfn.XLOOKUP(L3754,Cinemas_data!$A$1:$A$49,Cinemas_data!$C$1:$C$49,"not Found")</f>
        <v>Kochi</v>
      </c>
      <c r="O3754" s="1">
        <f t="array" ref="O3754">_xlfn.XLOOKUP(A3754,Booking_data!$A$1:$A$6001,Booking_data!$H$1:$H$6001,"not found")</f>
        <v>3</v>
      </c>
      <c r="P3754" s="1">
        <f t="array" ref="P3754">_xlfn.XLOOKUP(A3754,Booking_data!$A$1:$A$6001,Booking_data!$I$1:$I$6001,"not Found")</f>
        <v>460</v>
      </c>
      <c r="Q3754" s="1">
        <f t="shared" si="3"/>
        <v>1380</v>
      </c>
      <c r="R3754" s="1" t="str">
        <f t="array" ref="R3754">_xlfn.XLOOKUP(A3754,Booking_data!$A$1:$A$6001,Booking_data!$L$1:$L$6001,"Not Found")</f>
        <v>Net Banking</v>
      </c>
      <c r="S3754" s="1">
        <f t="array" ref="S3754">_xlfn.XLOOKUP(A3754,Booking_data!$A$1:$A$6001,Booking_data!$N$1:$N$6001,"not Found")</f>
        <v>31</v>
      </c>
      <c r="T3754" s="1" t="str">
        <f t="array" ref="T3754">_xlfn.XLOOKUP(A3754,Booking_data!$A$1:$A$6001,Booking_data!$O$1:$O$6001,"Not Found")</f>
        <v>Other</v>
      </c>
      <c r="U3754" s="1" t="str">
        <f t="shared" si="4"/>
        <v>Middle Age</v>
      </c>
      <c r="V3754" s="1" t="str">
        <f t="shared" si="5"/>
        <v>Medium Booking</v>
      </c>
    </row>
    <row r="3755" ht="15.75" customHeight="1">
      <c r="A3755" s="1" t="s">
        <v>4069</v>
      </c>
      <c r="B3755" s="6">
        <v>46097.0</v>
      </c>
      <c r="C3755" s="6">
        <v>46103.0</v>
      </c>
      <c r="D3755" s="7">
        <v>0.3958333333333333</v>
      </c>
      <c r="E3755" s="1" t="str">
        <f t="shared" si="1"/>
        <v>Weekday</v>
      </c>
      <c r="F3755" s="1" t="str">
        <f t="shared" si="2"/>
        <v>Mar</v>
      </c>
      <c r="G3755" s="1" t="str">
        <f t="array" ref="G3755">_xlfn.XLOOKUP(A3755,Booking_data!$A$1:$A$6001,Booking_data!$D$1:$D$6001,"not found")</f>
        <v>M013</v>
      </c>
      <c r="H3755" s="1" t="str">
        <f t="array" ref="H3755">_xlfn.XLOOKUP(G3755,Movies_data!$A$1:$A$41,Movies_data!$B$1:$B$41,"not found")</f>
        <v>Salaar</v>
      </c>
      <c r="I3755" s="1" t="str">
        <f t="array" ref="I3755">_xlfn.XLOOKUP(G3755,Movies_data!$A$1:$A$41,Movies_data!$D$1:$D$41,"not found")</f>
        <v>Action</v>
      </c>
      <c r="J3755" s="1" t="str">
        <f t="array" ref="J3755">_xlfn.XLOOKUP(G3755,Movies_data!$A$1:$A$41,Movies_data!$C$1:$C$41,"not found")</f>
        <v>Telugu</v>
      </c>
      <c r="K3755" s="1">
        <f t="array" ref="K3755">_xlfn.XLOOKUP(G3755,Movies_data!$A$1:$A$41,Movies_data!$H$1:$H$41,"Not Found")</f>
        <v>6.5</v>
      </c>
      <c r="L3755" s="1" t="str">
        <f t="array" ref="L3755">_xlfn.XLOOKUP(A3755,Booking_data!$A$1:$A$6001,Booking_data!$E$1:$E$6001,"not Found")</f>
        <v>C153</v>
      </c>
      <c r="M3755" s="1" t="str">
        <f t="array" ref="M3755">_xlfn.XLOOKUP(L3755,Cinemas_data!$A$1:$A$49,Cinemas_data!$I$1:$I$49,"not Found")</f>
        <v>#NAME?</v>
      </c>
      <c r="N3755" s="1" t="str">
        <f t="array" ref="N3755">_xlfn.XLOOKUP(L3755,Cinemas_data!$A$1:$A$49,Cinemas_data!$C$1:$C$49,"not Found")</f>
        <v>Kochi</v>
      </c>
      <c r="O3755" s="1">
        <f t="array" ref="O3755">_xlfn.XLOOKUP(A3755,Booking_data!$A$1:$A$6001,Booking_data!$H$1:$H$6001,"not found")</f>
        <v>4</v>
      </c>
      <c r="P3755" s="1">
        <f t="array" ref="P3755">_xlfn.XLOOKUP(A3755,Booking_data!$A$1:$A$6001,Booking_data!$I$1:$I$6001,"not Found")</f>
        <v>320</v>
      </c>
      <c r="Q3755" s="1">
        <f t="shared" si="3"/>
        <v>1280</v>
      </c>
      <c r="R3755" s="1" t="str">
        <f t="array" ref="R3755">_xlfn.XLOOKUP(A3755,Booking_data!$A$1:$A$6001,Booking_data!$L$1:$L$6001,"Not Found")</f>
        <v>Net Banking</v>
      </c>
      <c r="S3755" s="1">
        <f t="array" ref="S3755">_xlfn.XLOOKUP(A3755,Booking_data!$A$1:$A$6001,Booking_data!$N$1:$N$6001,"not Found")</f>
        <v>50</v>
      </c>
      <c r="T3755" s="1" t="str">
        <f t="array" ref="T3755">_xlfn.XLOOKUP(A3755,Booking_data!$A$1:$A$6001,Booking_data!$O$1:$O$6001,"Not Found")</f>
        <v>Male</v>
      </c>
      <c r="U3755" s="1" t="str">
        <f t="shared" si="4"/>
        <v>Above 45</v>
      </c>
      <c r="V3755" s="1" t="str">
        <f t="shared" si="5"/>
        <v>Medium Booking</v>
      </c>
    </row>
    <row r="3756" ht="15.75" customHeight="1">
      <c r="A3756" s="1" t="s">
        <v>4070</v>
      </c>
      <c r="B3756" s="6">
        <v>46180.0</v>
      </c>
      <c r="C3756" s="6">
        <v>46184.0</v>
      </c>
      <c r="D3756" s="7">
        <v>0.7708333333333334</v>
      </c>
      <c r="E3756" s="1" t="str">
        <f t="shared" si="1"/>
        <v>Weekend</v>
      </c>
      <c r="F3756" s="1" t="str">
        <f t="shared" si="2"/>
        <v>Jun</v>
      </c>
      <c r="G3756" s="1" t="str">
        <f t="array" ref="G3756">_xlfn.XLOOKUP(A3756,Booking_data!$A$1:$A$6001,Booking_data!$D$1:$D$6001,"not found")</f>
        <v>M015</v>
      </c>
      <c r="H3756" s="1" t="str">
        <f t="array" ref="H3756">_xlfn.XLOOKUP(G3756,Movies_data!$A$1:$A$41,Movies_data!$B$1:$B$41,"not found")</f>
        <v>Kalki 2898 AD</v>
      </c>
      <c r="I3756" s="1" t="str">
        <f t="array" ref="I3756">_xlfn.XLOOKUP(G3756,Movies_data!$A$1:$A$41,Movies_data!$D$1:$D$41,"not found")</f>
        <v>Sci-Fi</v>
      </c>
      <c r="J3756" s="1" t="str">
        <f t="array" ref="J3756">_xlfn.XLOOKUP(G3756,Movies_data!$A$1:$A$41,Movies_data!$C$1:$C$41,"not found")</f>
        <v>Telugu</v>
      </c>
      <c r="K3756" s="1">
        <f t="array" ref="K3756">_xlfn.XLOOKUP(G3756,Movies_data!$A$1:$A$41,Movies_data!$H$1:$H$41,"Not Found")</f>
        <v>7</v>
      </c>
      <c r="L3756" s="1" t="str">
        <f t="array" ref="L3756">_xlfn.XLOOKUP(A3756,Booking_data!$A$1:$A$6001,Booking_data!$E$1:$E$6001,"not Found")</f>
        <v>C021</v>
      </c>
      <c r="M3756" s="1" t="str">
        <f t="array" ref="M3756">_xlfn.XLOOKUP(L3756,Cinemas_data!$A$1:$A$49,Cinemas_data!$I$1:$I$49,"not Found")</f>
        <v>#NAME?</v>
      </c>
      <c r="N3756" s="1" t="str">
        <f t="array" ref="N3756">_xlfn.XLOOKUP(L3756,Cinemas_data!$A$1:$A$49,Cinemas_data!$C$1:$C$49,"not Found")</f>
        <v>Coimbatore</v>
      </c>
      <c r="O3756" s="1">
        <f t="array" ref="O3756">_xlfn.XLOOKUP(A3756,Booking_data!$A$1:$A$6001,Booking_data!$H$1:$H$6001,"not found")</f>
        <v>3</v>
      </c>
      <c r="P3756" s="1">
        <f t="array" ref="P3756">_xlfn.XLOOKUP(A3756,Booking_data!$A$1:$A$6001,Booking_data!$I$1:$I$6001,"not Found")</f>
        <v>220</v>
      </c>
      <c r="Q3756" s="1">
        <f t="shared" si="3"/>
        <v>660</v>
      </c>
      <c r="R3756" s="1" t="str">
        <f t="array" ref="R3756">_xlfn.XLOOKUP(A3756,Booking_data!$A$1:$A$6001,Booking_data!$L$1:$L$6001,"Not Found")</f>
        <v>Debit Card</v>
      </c>
      <c r="S3756" s="1">
        <f t="array" ref="S3756">_xlfn.XLOOKUP(A3756,Booking_data!$A$1:$A$6001,Booking_data!$N$1:$N$6001,"not Found")</f>
        <v>27</v>
      </c>
      <c r="T3756" s="1" t="str">
        <f t="array" ref="T3756">_xlfn.XLOOKUP(A3756,Booking_data!$A$1:$A$6001,Booking_data!$O$1:$O$6001,"Not Found")</f>
        <v>Male</v>
      </c>
      <c r="U3756" s="1" t="str">
        <f t="shared" si="4"/>
        <v>Youngster</v>
      </c>
      <c r="V3756" s="1" t="str">
        <f t="shared" si="5"/>
        <v>Medium Booking</v>
      </c>
    </row>
    <row r="3757" ht="15.75" customHeight="1">
      <c r="A3757" s="1" t="s">
        <v>4071</v>
      </c>
      <c r="B3757" s="6">
        <v>46202.0</v>
      </c>
      <c r="C3757" s="6">
        <v>46207.0</v>
      </c>
      <c r="D3757" s="7">
        <v>0.3958333333333333</v>
      </c>
      <c r="E3757" s="1" t="str">
        <f t="shared" si="1"/>
        <v>Weekday</v>
      </c>
      <c r="F3757" s="1" t="str">
        <f t="shared" si="2"/>
        <v>Jun</v>
      </c>
      <c r="G3757" s="1" t="str">
        <f t="array" ref="G3757">_xlfn.XLOOKUP(A3757,Booking_data!$A$1:$A$6001,Booking_data!$D$1:$D$6001,"not found")</f>
        <v>M037</v>
      </c>
      <c r="H3757" s="1" t="str">
        <f t="array" ref="H3757">_xlfn.XLOOKUP(G3757,Movies_data!$A$1:$A$41,Movies_data!$B$1:$B$41,"not found")</f>
        <v>Oppenheimer</v>
      </c>
      <c r="I3757" s="1" t="str">
        <f t="array" ref="I3757">_xlfn.XLOOKUP(G3757,Movies_data!$A$1:$A$41,Movies_data!$D$1:$D$41,"not found")</f>
        <v>Biography</v>
      </c>
      <c r="J3757" s="1" t="str">
        <f t="array" ref="J3757">_xlfn.XLOOKUP(G3757,Movies_data!$A$1:$A$41,Movies_data!$C$1:$C$41,"not found")</f>
        <v>English</v>
      </c>
      <c r="K3757" s="1">
        <f t="array" ref="K3757">_xlfn.XLOOKUP(G3757,Movies_data!$A$1:$A$41,Movies_data!$H$1:$H$41,"Not Found")</f>
        <v>8.5</v>
      </c>
      <c r="L3757" s="1" t="str">
        <f t="array" ref="L3757">_xlfn.XLOOKUP(A3757,Booking_data!$A$1:$A$6001,Booking_data!$E$1:$E$6001,"not Found")</f>
        <v>C162</v>
      </c>
      <c r="M3757" s="1" t="str">
        <f t="array" ref="M3757">_xlfn.XLOOKUP(L3757,Cinemas_data!$A$1:$A$49,Cinemas_data!$I$1:$I$49,"not Found")</f>
        <v>#NAME?</v>
      </c>
      <c r="N3757" s="1" t="str">
        <f t="array" ref="N3757">_xlfn.XLOOKUP(L3757,Cinemas_data!$A$1:$A$49,Cinemas_data!$C$1:$C$49,"not Found")</f>
        <v>Thiruvananthapuram</v>
      </c>
      <c r="O3757" s="1">
        <f t="array" ref="O3757">_xlfn.XLOOKUP(A3757,Booking_data!$A$1:$A$6001,Booking_data!$H$1:$H$6001,"not found")</f>
        <v>2</v>
      </c>
      <c r="P3757" s="1">
        <f t="array" ref="P3757">_xlfn.XLOOKUP(A3757,Booking_data!$A$1:$A$6001,Booking_data!$I$1:$I$6001,"not Found")</f>
        <v>160</v>
      </c>
      <c r="Q3757" s="1">
        <f t="shared" si="3"/>
        <v>320</v>
      </c>
      <c r="R3757" s="1" t="str">
        <f t="array" ref="R3757">_xlfn.XLOOKUP(A3757,Booking_data!$A$1:$A$6001,Booking_data!$L$1:$L$6001,"Not Found")</f>
        <v>Credit Card</v>
      </c>
      <c r="S3757" s="1">
        <f t="array" ref="S3757">_xlfn.XLOOKUP(A3757,Booking_data!$A$1:$A$6001,Booking_data!$N$1:$N$6001,"not Found")</f>
        <v>53</v>
      </c>
      <c r="T3757" s="1" t="str">
        <f t="array" ref="T3757">_xlfn.XLOOKUP(A3757,Booking_data!$A$1:$A$6001,Booking_data!$O$1:$O$6001,"Not Found")</f>
        <v>Male</v>
      </c>
      <c r="U3757" s="1" t="str">
        <f t="shared" si="4"/>
        <v>Above 45</v>
      </c>
      <c r="V3757" s="1" t="str">
        <f t="shared" si="5"/>
        <v>Low Booking</v>
      </c>
    </row>
    <row r="3758" ht="15.75" customHeight="1">
      <c r="A3758" s="1" t="s">
        <v>4072</v>
      </c>
      <c r="B3758" s="6">
        <v>46127.0</v>
      </c>
      <c r="C3758" s="6">
        <v>46128.0</v>
      </c>
      <c r="D3758" s="7">
        <v>0.8854166666666666</v>
      </c>
      <c r="E3758" s="1" t="str">
        <f t="shared" si="1"/>
        <v>Weekday</v>
      </c>
      <c r="F3758" s="1" t="str">
        <f t="shared" si="2"/>
        <v>Apr</v>
      </c>
      <c r="G3758" s="1" t="str">
        <f t="array" ref="G3758">_xlfn.XLOOKUP(A3758,Booking_data!$A$1:$A$6001,Booking_data!$D$1:$D$6001,"not found")</f>
        <v>M012</v>
      </c>
      <c r="H3758" s="1" t="str">
        <f t="array" ref="H3758">_xlfn.XLOOKUP(G3758,Movies_data!$A$1:$A$41,Movies_data!$B$1:$B$41,"not found")</f>
        <v>RRR</v>
      </c>
      <c r="I3758" s="1" t="str">
        <f t="array" ref="I3758">_xlfn.XLOOKUP(G3758,Movies_data!$A$1:$A$41,Movies_data!$D$1:$D$41,"not found")</f>
        <v>Action</v>
      </c>
      <c r="J3758" s="1" t="str">
        <f t="array" ref="J3758">_xlfn.XLOOKUP(G3758,Movies_data!$A$1:$A$41,Movies_data!$C$1:$C$41,"not found")</f>
        <v>Telugu</v>
      </c>
      <c r="K3758" s="1">
        <f t="array" ref="K3758">_xlfn.XLOOKUP(G3758,Movies_data!$A$1:$A$41,Movies_data!$H$1:$H$41,"Not Found")</f>
        <v>7.8</v>
      </c>
      <c r="L3758" s="1" t="str">
        <f t="array" ref="L3758">_xlfn.XLOOKUP(A3758,Booking_data!$A$1:$A$6001,Booking_data!$E$1:$E$6001,"not Found")</f>
        <v>C092</v>
      </c>
      <c r="M3758" s="1" t="str">
        <f t="array" ref="M3758">_xlfn.XLOOKUP(L3758,Cinemas_data!$A$1:$A$49,Cinemas_data!$I$1:$I$49,"not Found")</f>
        <v>#NAME?</v>
      </c>
      <c r="N3758" s="1" t="str">
        <f t="array" ref="N3758">_xlfn.XLOOKUP(L3758,Cinemas_data!$A$1:$A$49,Cinemas_data!$C$1:$C$49,"not Found")</f>
        <v>Mumbai</v>
      </c>
      <c r="O3758" s="1">
        <f t="array" ref="O3758">_xlfn.XLOOKUP(A3758,Booking_data!$A$1:$A$6001,Booking_data!$H$1:$H$6001,"not found")</f>
        <v>5</v>
      </c>
      <c r="P3758" s="1">
        <f t="array" ref="P3758">_xlfn.XLOOKUP(A3758,Booking_data!$A$1:$A$6001,Booking_data!$I$1:$I$6001,"not Found")</f>
        <v>340</v>
      </c>
      <c r="Q3758" s="1">
        <f t="shared" si="3"/>
        <v>1700</v>
      </c>
      <c r="R3758" s="1" t="str">
        <f t="array" ref="R3758">_xlfn.XLOOKUP(A3758,Booking_data!$A$1:$A$6001,Booking_data!$L$1:$L$6001,"Not Found")</f>
        <v>UPI</v>
      </c>
      <c r="S3758" s="1">
        <f t="array" ref="S3758">_xlfn.XLOOKUP(A3758,Booking_data!$A$1:$A$6001,Booking_data!$N$1:$N$6001,"not Found")</f>
        <v>44</v>
      </c>
      <c r="T3758" s="1" t="str">
        <f t="array" ref="T3758">_xlfn.XLOOKUP(A3758,Booking_data!$A$1:$A$6001,Booking_data!$O$1:$O$6001,"Not Found")</f>
        <v>Female</v>
      </c>
      <c r="U3758" s="1" t="str">
        <f t="shared" si="4"/>
        <v>Middle Age</v>
      </c>
      <c r="V3758" s="1" t="str">
        <f t="shared" si="5"/>
        <v>High Booking</v>
      </c>
    </row>
    <row r="3759" ht="15.75" customHeight="1">
      <c r="A3759" s="1" t="s">
        <v>4073</v>
      </c>
      <c r="B3759" s="6">
        <v>46051.0</v>
      </c>
      <c r="C3759" s="6">
        <v>46056.0</v>
      </c>
      <c r="D3759" s="7">
        <v>0.8854166666666666</v>
      </c>
      <c r="E3759" s="1" t="str">
        <f t="shared" si="1"/>
        <v>Weekday</v>
      </c>
      <c r="F3759" s="1" t="str">
        <f t="shared" si="2"/>
        <v>Jan</v>
      </c>
      <c r="G3759" s="1" t="str">
        <f t="array" ref="G3759">_xlfn.XLOOKUP(A3759,Booking_data!$A$1:$A$6001,Booking_data!$D$1:$D$6001,"not found")</f>
        <v>M035</v>
      </c>
      <c r="H3759" s="1" t="str">
        <f t="array" ref="H3759">_xlfn.XLOOKUP(G3759,Movies_data!$A$1:$A$41,Movies_data!$B$1:$B$41,"not found")</f>
        <v>Aavesham</v>
      </c>
      <c r="I3759" s="1" t="str">
        <f t="array" ref="I3759">_xlfn.XLOOKUP(G3759,Movies_data!$A$1:$A$41,Movies_data!$D$1:$D$41,"not found")</f>
        <v>Comedy</v>
      </c>
      <c r="J3759" s="1" t="str">
        <f t="array" ref="J3759">_xlfn.XLOOKUP(G3759,Movies_data!$A$1:$A$41,Movies_data!$C$1:$C$41,"not found")</f>
        <v>Malayalam</v>
      </c>
      <c r="K3759" s="1">
        <f t="array" ref="K3759">_xlfn.XLOOKUP(G3759,Movies_data!$A$1:$A$41,Movies_data!$H$1:$H$41,"Not Found")</f>
        <v>7.8</v>
      </c>
      <c r="L3759" s="1" t="str">
        <f t="array" ref="L3759">_xlfn.XLOOKUP(A3759,Booking_data!$A$1:$A$6001,Booking_data!$E$1:$E$6001,"not Found")</f>
        <v>C032</v>
      </c>
      <c r="M3759" s="1" t="str">
        <f t="array" ref="M3759">_xlfn.XLOOKUP(L3759,Cinemas_data!$A$1:$A$49,Cinemas_data!$I$1:$I$49,"not Found")</f>
        <v>#NAME?</v>
      </c>
      <c r="N3759" s="1" t="str">
        <f t="array" ref="N3759">_xlfn.XLOOKUP(L3759,Cinemas_data!$A$1:$A$49,Cinemas_data!$C$1:$C$49,"not Found")</f>
        <v>Madurai</v>
      </c>
      <c r="O3759" s="1">
        <f t="array" ref="O3759">_xlfn.XLOOKUP(A3759,Booking_data!$A$1:$A$6001,Booking_data!$H$1:$H$6001,"not found")</f>
        <v>2</v>
      </c>
      <c r="P3759" s="1">
        <f t="array" ref="P3759">_xlfn.XLOOKUP(A3759,Booking_data!$A$1:$A$6001,Booking_data!$I$1:$I$6001,"not Found")</f>
        <v>160</v>
      </c>
      <c r="Q3759" s="1">
        <f t="shared" si="3"/>
        <v>320</v>
      </c>
      <c r="R3759" s="1" t="str">
        <f t="array" ref="R3759">_xlfn.XLOOKUP(A3759,Booking_data!$A$1:$A$6001,Booking_data!$L$1:$L$6001,"Not Found")</f>
        <v>Credit Card</v>
      </c>
      <c r="S3759" s="1">
        <f t="array" ref="S3759">_xlfn.XLOOKUP(A3759,Booking_data!$A$1:$A$6001,Booking_data!$N$1:$N$6001,"not Found")</f>
        <v>33</v>
      </c>
      <c r="T3759" s="1" t="str">
        <f t="array" ref="T3759">_xlfn.XLOOKUP(A3759,Booking_data!$A$1:$A$6001,Booking_data!$O$1:$O$6001,"Not Found")</f>
        <v>Female</v>
      </c>
      <c r="U3759" s="1" t="str">
        <f t="shared" si="4"/>
        <v>Middle Age</v>
      </c>
      <c r="V3759" s="1" t="str">
        <f t="shared" si="5"/>
        <v>Low Booking</v>
      </c>
    </row>
    <row r="3760" ht="15.75" customHeight="1">
      <c r="A3760" s="1" t="s">
        <v>4074</v>
      </c>
      <c r="B3760" s="6">
        <v>46105.0</v>
      </c>
      <c r="C3760" s="6">
        <v>46110.0</v>
      </c>
      <c r="D3760" s="7">
        <v>0.53125</v>
      </c>
      <c r="E3760" s="1" t="str">
        <f t="shared" si="1"/>
        <v>Weekday</v>
      </c>
      <c r="F3760" s="1" t="str">
        <f t="shared" si="2"/>
        <v>Mar</v>
      </c>
      <c r="G3760" s="1" t="str">
        <f t="array" ref="G3760">_xlfn.XLOOKUP(A3760,Booking_data!$A$1:$A$6001,Booking_data!$D$1:$D$6001,"not found")</f>
        <v>M037</v>
      </c>
      <c r="H3760" s="1" t="str">
        <f t="array" ref="H3760">_xlfn.XLOOKUP(G3760,Movies_data!$A$1:$A$41,Movies_data!$B$1:$B$41,"not found")</f>
        <v>Oppenheimer</v>
      </c>
      <c r="I3760" s="1" t="str">
        <f t="array" ref="I3760">_xlfn.XLOOKUP(G3760,Movies_data!$A$1:$A$41,Movies_data!$D$1:$D$41,"not found")</f>
        <v>Biography</v>
      </c>
      <c r="J3760" s="1" t="str">
        <f t="array" ref="J3760">_xlfn.XLOOKUP(G3760,Movies_data!$A$1:$A$41,Movies_data!$C$1:$C$41,"not found")</f>
        <v>English</v>
      </c>
      <c r="K3760" s="1">
        <f t="array" ref="K3760">_xlfn.XLOOKUP(G3760,Movies_data!$A$1:$A$41,Movies_data!$H$1:$H$41,"Not Found")</f>
        <v>8.5</v>
      </c>
      <c r="L3760" s="1" t="str">
        <f t="array" ref="L3760">_xlfn.XLOOKUP(A3760,Booking_data!$A$1:$A$6001,Booking_data!$E$1:$E$6001,"not Found")</f>
        <v>C121</v>
      </c>
      <c r="M3760" s="1" t="str">
        <f t="array" ref="M3760">_xlfn.XLOOKUP(L3760,Cinemas_data!$A$1:$A$49,Cinemas_data!$I$1:$I$49,"not Found")</f>
        <v>#NAME?</v>
      </c>
      <c r="N3760" s="1" t="str">
        <f t="array" ref="N3760">_xlfn.XLOOKUP(L3760,Cinemas_data!$A$1:$A$49,Cinemas_data!$C$1:$C$49,"not Found")</f>
        <v>Noida</v>
      </c>
      <c r="O3760" s="1">
        <f t="array" ref="O3760">_xlfn.XLOOKUP(A3760,Booking_data!$A$1:$A$6001,Booking_data!$H$1:$H$6001,"not found")</f>
        <v>1</v>
      </c>
      <c r="P3760" s="1">
        <f t="array" ref="P3760">_xlfn.XLOOKUP(A3760,Booking_data!$A$1:$A$6001,Booking_data!$I$1:$I$6001,"not Found")</f>
        <v>320</v>
      </c>
      <c r="Q3760" s="1">
        <f t="shared" si="3"/>
        <v>320</v>
      </c>
      <c r="R3760" s="1" t="str">
        <f t="array" ref="R3760">_xlfn.XLOOKUP(A3760,Booking_data!$A$1:$A$6001,Booking_data!$L$1:$L$6001,"Not Found")</f>
        <v>Debit Card</v>
      </c>
      <c r="S3760" s="1">
        <f t="array" ref="S3760">_xlfn.XLOOKUP(A3760,Booking_data!$A$1:$A$6001,Booking_data!$N$1:$N$6001,"not Found")</f>
        <v>43</v>
      </c>
      <c r="T3760" s="1" t="str">
        <f t="array" ref="T3760">_xlfn.XLOOKUP(A3760,Booking_data!$A$1:$A$6001,Booking_data!$O$1:$O$6001,"Not Found")</f>
        <v>Female</v>
      </c>
      <c r="U3760" s="1" t="str">
        <f t="shared" si="4"/>
        <v>Middle Age</v>
      </c>
      <c r="V3760" s="1" t="str">
        <f t="shared" si="5"/>
        <v>Low Booking</v>
      </c>
    </row>
    <row r="3761" ht="15.75" customHeight="1">
      <c r="A3761" s="1" t="s">
        <v>4075</v>
      </c>
      <c r="B3761" s="6">
        <v>46119.0</v>
      </c>
      <c r="C3761" s="6">
        <v>46122.0</v>
      </c>
      <c r="D3761" s="7">
        <v>0.9375</v>
      </c>
      <c r="E3761" s="1" t="str">
        <f t="shared" si="1"/>
        <v>Weekday</v>
      </c>
      <c r="F3761" s="1" t="str">
        <f t="shared" si="2"/>
        <v>Apr</v>
      </c>
      <c r="G3761" s="1" t="str">
        <f t="array" ref="G3761">_xlfn.XLOOKUP(A3761,Booking_data!$A$1:$A$6001,Booking_data!$D$1:$D$6001,"not found")</f>
        <v>M013</v>
      </c>
      <c r="H3761" s="1" t="str">
        <f t="array" ref="H3761">_xlfn.XLOOKUP(G3761,Movies_data!$A$1:$A$41,Movies_data!$B$1:$B$41,"not found")</f>
        <v>Salaar</v>
      </c>
      <c r="I3761" s="1" t="str">
        <f t="array" ref="I3761">_xlfn.XLOOKUP(G3761,Movies_data!$A$1:$A$41,Movies_data!$D$1:$D$41,"not found")</f>
        <v>Action</v>
      </c>
      <c r="J3761" s="1" t="str">
        <f t="array" ref="J3761">_xlfn.XLOOKUP(G3761,Movies_data!$A$1:$A$41,Movies_data!$C$1:$C$41,"not found")</f>
        <v>Telugu</v>
      </c>
      <c r="K3761" s="1">
        <f t="array" ref="K3761">_xlfn.XLOOKUP(G3761,Movies_data!$A$1:$A$41,Movies_data!$H$1:$H$41,"Not Found")</f>
        <v>6.5</v>
      </c>
      <c r="L3761" s="1" t="str">
        <f t="array" ref="L3761">_xlfn.XLOOKUP(A3761,Booking_data!$A$1:$A$6001,Booking_data!$E$1:$E$6001,"not Found")</f>
        <v>C063</v>
      </c>
      <c r="M3761" s="1" t="str">
        <f t="array" ref="M3761">_xlfn.XLOOKUP(L3761,Cinemas_data!$A$1:$A$49,Cinemas_data!$I$1:$I$49,"not Found")</f>
        <v>#NAME?</v>
      </c>
      <c r="N3761" s="1" t="str">
        <f t="array" ref="N3761">_xlfn.XLOOKUP(L3761,Cinemas_data!$A$1:$A$49,Cinemas_data!$C$1:$C$49,"not Found")</f>
        <v>Mysuru</v>
      </c>
      <c r="O3761" s="1">
        <f t="array" ref="O3761">_xlfn.XLOOKUP(A3761,Booking_data!$A$1:$A$6001,Booking_data!$H$1:$H$6001,"not found")</f>
        <v>3</v>
      </c>
      <c r="P3761" s="1">
        <f t="array" ref="P3761">_xlfn.XLOOKUP(A3761,Booking_data!$A$1:$A$6001,Booking_data!$I$1:$I$6001,"not Found")</f>
        <v>320</v>
      </c>
      <c r="Q3761" s="1">
        <f t="shared" si="3"/>
        <v>960</v>
      </c>
      <c r="R3761" s="1" t="str">
        <f t="array" ref="R3761">_xlfn.XLOOKUP(A3761,Booking_data!$A$1:$A$6001,Booking_data!$L$1:$L$6001,"Not Found")</f>
        <v>Debit Card</v>
      </c>
      <c r="S3761" s="1">
        <f t="array" ref="S3761">_xlfn.XLOOKUP(A3761,Booking_data!$A$1:$A$6001,Booking_data!$N$1:$N$6001,"not Found")</f>
        <v>51</v>
      </c>
      <c r="T3761" s="1" t="str">
        <f t="array" ref="T3761">_xlfn.XLOOKUP(A3761,Booking_data!$A$1:$A$6001,Booking_data!$O$1:$O$6001,"Not Found")</f>
        <v>Other</v>
      </c>
      <c r="U3761" s="1" t="str">
        <f t="shared" si="4"/>
        <v>Above 45</v>
      </c>
      <c r="V3761" s="1" t="str">
        <f t="shared" si="5"/>
        <v>Medium Booking</v>
      </c>
    </row>
    <row r="3762" ht="15.75" customHeight="1">
      <c r="A3762" s="1" t="s">
        <v>4076</v>
      </c>
      <c r="B3762" s="6">
        <v>46183.0</v>
      </c>
      <c r="C3762" s="6">
        <v>46184.0</v>
      </c>
      <c r="D3762" s="7">
        <v>0.9375</v>
      </c>
      <c r="E3762" s="1" t="str">
        <f t="shared" si="1"/>
        <v>Weekday</v>
      </c>
      <c r="F3762" s="1" t="str">
        <f t="shared" si="2"/>
        <v>Jun</v>
      </c>
      <c r="G3762" s="1" t="str">
        <f t="array" ref="G3762">_xlfn.XLOOKUP(A3762,Booking_data!$A$1:$A$6001,Booking_data!$D$1:$D$6001,"not found")</f>
        <v>M002</v>
      </c>
      <c r="H3762" s="1" t="str">
        <f t="array" ref="H3762">_xlfn.XLOOKUP(G3762,Movies_data!$A$1:$A$41,Movies_data!$B$1:$B$41,"not found")</f>
        <v>Jailer</v>
      </c>
      <c r="I3762" s="1" t="str">
        <f t="array" ref="I3762">_xlfn.XLOOKUP(G3762,Movies_data!$A$1:$A$41,Movies_data!$D$1:$D$41,"not found")</f>
        <v>Action</v>
      </c>
      <c r="J3762" s="1" t="str">
        <f t="array" ref="J3762">_xlfn.XLOOKUP(G3762,Movies_data!$A$1:$A$41,Movies_data!$C$1:$C$41,"not found")</f>
        <v>Tamil</v>
      </c>
      <c r="K3762" s="1">
        <f t="array" ref="K3762">_xlfn.XLOOKUP(G3762,Movies_data!$A$1:$A$41,Movies_data!$H$1:$H$41,"Not Found")</f>
        <v>7.1</v>
      </c>
      <c r="L3762" s="1" t="str">
        <f t="array" ref="L3762">_xlfn.XLOOKUP(A3762,Booking_data!$A$1:$A$6001,Booking_data!$E$1:$E$6001,"not Found")</f>
        <v>C112</v>
      </c>
      <c r="M3762" s="1" t="str">
        <f t="array" ref="M3762">_xlfn.XLOOKUP(L3762,Cinemas_data!$A$1:$A$49,Cinemas_data!$I$1:$I$49,"not Found")</f>
        <v>#NAME?</v>
      </c>
      <c r="N3762" s="1" t="str">
        <f t="array" ref="N3762">_xlfn.XLOOKUP(L3762,Cinemas_data!$A$1:$A$49,Cinemas_data!$C$1:$C$49,"not Found")</f>
        <v>Delhi</v>
      </c>
      <c r="O3762" s="1">
        <f t="array" ref="O3762">_xlfn.XLOOKUP(A3762,Booking_data!$A$1:$A$6001,Booking_data!$H$1:$H$6001,"not found")</f>
        <v>2</v>
      </c>
      <c r="P3762" s="1">
        <f t="array" ref="P3762">_xlfn.XLOOKUP(A3762,Booking_data!$A$1:$A$6001,Booking_data!$I$1:$I$6001,"not Found")</f>
        <v>420</v>
      </c>
      <c r="Q3762" s="1">
        <f t="shared" si="3"/>
        <v>840</v>
      </c>
      <c r="R3762" s="1" t="str">
        <f t="array" ref="R3762">_xlfn.XLOOKUP(A3762,Booking_data!$A$1:$A$6001,Booking_data!$L$1:$L$6001,"Not Found")</f>
        <v>Debit Card</v>
      </c>
      <c r="S3762" s="1">
        <f t="array" ref="S3762">_xlfn.XLOOKUP(A3762,Booking_data!$A$1:$A$6001,Booking_data!$N$1:$N$6001,"not Found")</f>
        <v>27</v>
      </c>
      <c r="T3762" s="1" t="str">
        <f t="array" ref="T3762">_xlfn.XLOOKUP(A3762,Booking_data!$A$1:$A$6001,Booking_data!$O$1:$O$6001,"Not Found")</f>
        <v>Other</v>
      </c>
      <c r="U3762" s="1" t="str">
        <f t="shared" si="4"/>
        <v>Youngster</v>
      </c>
      <c r="V3762" s="1" t="str">
        <f t="shared" si="5"/>
        <v>Low Booking</v>
      </c>
    </row>
    <row r="3763" ht="15.75" customHeight="1">
      <c r="A3763" s="1" t="s">
        <v>4077</v>
      </c>
      <c r="B3763" s="6">
        <v>46066.0</v>
      </c>
      <c r="C3763" s="6">
        <v>46070.0</v>
      </c>
      <c r="D3763" s="7">
        <v>0.6458333333333334</v>
      </c>
      <c r="E3763" s="1" t="str">
        <f t="shared" si="1"/>
        <v>Weekday</v>
      </c>
      <c r="F3763" s="1" t="str">
        <f t="shared" si="2"/>
        <v>Feb</v>
      </c>
      <c r="G3763" s="1" t="str">
        <f t="array" ref="G3763">_xlfn.XLOOKUP(A3763,Booking_data!$A$1:$A$6001,Booking_data!$D$1:$D$6001,"not found")</f>
        <v>M008</v>
      </c>
      <c r="H3763" s="1" t="str">
        <f t="array" ref="H3763">_xlfn.XLOOKUP(G3763,Movies_data!$A$1:$A$41,Movies_data!$B$1:$B$41,"not found")</f>
        <v>Love Today</v>
      </c>
      <c r="I3763" s="1" t="str">
        <f t="array" ref="I3763">_xlfn.XLOOKUP(G3763,Movies_data!$A$1:$A$41,Movies_data!$D$1:$D$41,"not found")</f>
        <v>Romance</v>
      </c>
      <c r="J3763" s="1" t="str">
        <f t="array" ref="J3763">_xlfn.XLOOKUP(G3763,Movies_data!$A$1:$A$41,Movies_data!$C$1:$C$41,"not found")</f>
        <v>Tamil</v>
      </c>
      <c r="K3763" s="1">
        <f t="array" ref="K3763">_xlfn.XLOOKUP(G3763,Movies_data!$A$1:$A$41,Movies_data!$H$1:$H$41,"Not Found")</f>
        <v>7.4</v>
      </c>
      <c r="L3763" s="1" t="str">
        <f t="array" ref="L3763">_xlfn.XLOOKUP(A3763,Booking_data!$A$1:$A$6001,Booking_data!$E$1:$E$6001,"not Found")</f>
        <v>C053</v>
      </c>
      <c r="M3763" s="1" t="str">
        <f t="array" ref="M3763">_xlfn.XLOOKUP(L3763,Cinemas_data!$A$1:$A$49,Cinemas_data!$I$1:$I$49,"not Found")</f>
        <v>#NAME?</v>
      </c>
      <c r="N3763" s="1" t="str">
        <f t="array" ref="N3763">_xlfn.XLOOKUP(L3763,Cinemas_data!$A$1:$A$49,Cinemas_data!$C$1:$C$49,"not Found")</f>
        <v>Bengaluru</v>
      </c>
      <c r="O3763" s="1">
        <f t="array" ref="O3763">_xlfn.XLOOKUP(A3763,Booking_data!$A$1:$A$6001,Booking_data!$H$1:$H$6001,"not found")</f>
        <v>3</v>
      </c>
      <c r="P3763" s="1">
        <f t="array" ref="P3763">_xlfn.XLOOKUP(A3763,Booking_data!$A$1:$A$6001,Booking_data!$I$1:$I$6001,"not Found")</f>
        <v>340</v>
      </c>
      <c r="Q3763" s="1">
        <f t="shared" si="3"/>
        <v>1020</v>
      </c>
      <c r="R3763" s="1" t="str">
        <f t="array" ref="R3763">_xlfn.XLOOKUP(A3763,Booking_data!$A$1:$A$6001,Booking_data!$L$1:$L$6001,"Not Found")</f>
        <v>Wallet</v>
      </c>
      <c r="S3763" s="1">
        <f t="array" ref="S3763">_xlfn.XLOOKUP(A3763,Booking_data!$A$1:$A$6001,Booking_data!$N$1:$N$6001,"not Found")</f>
        <v>21</v>
      </c>
      <c r="T3763" s="1" t="str">
        <f t="array" ref="T3763">_xlfn.XLOOKUP(A3763,Booking_data!$A$1:$A$6001,Booking_data!$O$1:$O$6001,"Not Found")</f>
        <v>Female</v>
      </c>
      <c r="U3763" s="1" t="str">
        <f t="shared" si="4"/>
        <v>Youngster</v>
      </c>
      <c r="V3763" s="1" t="str">
        <f t="shared" si="5"/>
        <v>Medium Booking</v>
      </c>
    </row>
    <row r="3764" ht="15.75" customHeight="1">
      <c r="A3764" s="1" t="s">
        <v>4078</v>
      </c>
      <c r="B3764" s="6">
        <v>46052.0</v>
      </c>
      <c r="C3764" s="6">
        <v>46053.0</v>
      </c>
      <c r="D3764" s="7">
        <v>0.9375</v>
      </c>
      <c r="E3764" s="1" t="str">
        <f t="shared" si="1"/>
        <v>Weekday</v>
      </c>
      <c r="F3764" s="1" t="str">
        <f t="shared" si="2"/>
        <v>Jan</v>
      </c>
      <c r="G3764" s="1" t="str">
        <f t="array" ref="G3764">_xlfn.XLOOKUP(A3764,Booking_data!$A$1:$A$6001,Booking_data!$D$1:$D$6001,"not found")</f>
        <v>M017</v>
      </c>
      <c r="H3764" s="1" t="str">
        <f t="array" ref="H3764">_xlfn.XLOOKUP(G3764,Movies_data!$A$1:$A$41,Movies_data!$B$1:$B$41,"not found")</f>
        <v>Baahubali 2</v>
      </c>
      <c r="I3764" s="1" t="str">
        <f t="array" ref="I3764">_xlfn.XLOOKUP(G3764,Movies_data!$A$1:$A$41,Movies_data!$D$1:$D$41,"not found")</f>
        <v>Action</v>
      </c>
      <c r="J3764" s="1" t="str">
        <f t="array" ref="J3764">_xlfn.XLOOKUP(G3764,Movies_data!$A$1:$A$41,Movies_data!$C$1:$C$41,"not found")</f>
        <v>Telugu</v>
      </c>
      <c r="K3764" s="1">
        <f t="array" ref="K3764">_xlfn.XLOOKUP(G3764,Movies_data!$A$1:$A$41,Movies_data!$H$1:$H$41,"Not Found")</f>
        <v>8.2</v>
      </c>
      <c r="L3764" s="1" t="str">
        <f t="array" ref="L3764">_xlfn.XLOOKUP(A3764,Booking_data!$A$1:$A$6001,Booking_data!$E$1:$E$6001,"not Found")</f>
        <v>C022</v>
      </c>
      <c r="M3764" s="1" t="str">
        <f t="array" ref="M3764">_xlfn.XLOOKUP(L3764,Cinemas_data!$A$1:$A$49,Cinemas_data!$I$1:$I$49,"not Found")</f>
        <v>#NAME?</v>
      </c>
      <c r="N3764" s="1" t="str">
        <f t="array" ref="N3764">_xlfn.XLOOKUP(L3764,Cinemas_data!$A$1:$A$49,Cinemas_data!$C$1:$C$49,"not Found")</f>
        <v>Coimbatore</v>
      </c>
      <c r="O3764" s="1">
        <f t="array" ref="O3764">_xlfn.XLOOKUP(A3764,Booking_data!$A$1:$A$6001,Booking_data!$H$1:$H$6001,"not found")</f>
        <v>1</v>
      </c>
      <c r="P3764" s="1">
        <f t="array" ref="P3764">_xlfn.XLOOKUP(A3764,Booking_data!$A$1:$A$6001,Booking_data!$I$1:$I$6001,"not Found")</f>
        <v>280</v>
      </c>
      <c r="Q3764" s="1">
        <f t="shared" si="3"/>
        <v>280</v>
      </c>
      <c r="R3764" s="1" t="str">
        <f t="array" ref="R3764">_xlfn.XLOOKUP(A3764,Booking_data!$A$1:$A$6001,Booking_data!$L$1:$L$6001,"Not Found")</f>
        <v>Debit Card</v>
      </c>
      <c r="S3764" s="1">
        <f t="array" ref="S3764">_xlfn.XLOOKUP(A3764,Booking_data!$A$1:$A$6001,Booking_data!$N$1:$N$6001,"not Found")</f>
        <v>46</v>
      </c>
      <c r="T3764" s="1" t="str">
        <f t="array" ref="T3764">_xlfn.XLOOKUP(A3764,Booking_data!$A$1:$A$6001,Booking_data!$O$1:$O$6001,"Not Found")</f>
        <v>Female</v>
      </c>
      <c r="U3764" s="1" t="str">
        <f t="shared" si="4"/>
        <v>Above 45</v>
      </c>
      <c r="V3764" s="1" t="str">
        <f t="shared" si="5"/>
        <v>Low Booking</v>
      </c>
    </row>
    <row r="3765" ht="15.75" customHeight="1">
      <c r="A3765" s="1" t="s">
        <v>4079</v>
      </c>
      <c r="B3765" s="6">
        <v>46096.0</v>
      </c>
      <c r="C3765" s="6">
        <v>46102.0</v>
      </c>
      <c r="D3765" s="7">
        <v>0.9375</v>
      </c>
      <c r="E3765" s="1" t="str">
        <f t="shared" si="1"/>
        <v>Weekend</v>
      </c>
      <c r="F3765" s="1" t="str">
        <f t="shared" si="2"/>
        <v>Mar</v>
      </c>
      <c r="G3765" s="1" t="str">
        <f t="array" ref="G3765">_xlfn.XLOOKUP(A3765,Booking_data!$A$1:$A$6001,Booking_data!$D$1:$D$6001,"not found")</f>
        <v>M012</v>
      </c>
      <c r="H3765" s="1" t="str">
        <f t="array" ref="H3765">_xlfn.XLOOKUP(G3765,Movies_data!$A$1:$A$41,Movies_data!$B$1:$B$41,"not found")</f>
        <v>RRR</v>
      </c>
      <c r="I3765" s="1" t="str">
        <f t="array" ref="I3765">_xlfn.XLOOKUP(G3765,Movies_data!$A$1:$A$41,Movies_data!$D$1:$D$41,"not found")</f>
        <v>Action</v>
      </c>
      <c r="J3765" s="1" t="str">
        <f t="array" ref="J3765">_xlfn.XLOOKUP(G3765,Movies_data!$A$1:$A$41,Movies_data!$C$1:$C$41,"not found")</f>
        <v>Telugu</v>
      </c>
      <c r="K3765" s="1">
        <f t="array" ref="K3765">_xlfn.XLOOKUP(G3765,Movies_data!$A$1:$A$41,Movies_data!$H$1:$H$41,"Not Found")</f>
        <v>7.8</v>
      </c>
      <c r="L3765" s="1" t="str">
        <f t="array" ref="L3765">_xlfn.XLOOKUP(A3765,Booking_data!$A$1:$A$6001,Booking_data!$E$1:$E$6001,"not Found")</f>
        <v>C121</v>
      </c>
      <c r="M3765" s="1" t="str">
        <f t="array" ref="M3765">_xlfn.XLOOKUP(L3765,Cinemas_data!$A$1:$A$49,Cinemas_data!$I$1:$I$49,"not Found")</f>
        <v>#NAME?</v>
      </c>
      <c r="N3765" s="1" t="str">
        <f t="array" ref="N3765">_xlfn.XLOOKUP(L3765,Cinemas_data!$A$1:$A$49,Cinemas_data!$C$1:$C$49,"not Found")</f>
        <v>Noida</v>
      </c>
      <c r="O3765" s="1">
        <f t="array" ref="O3765">_xlfn.XLOOKUP(A3765,Booking_data!$A$1:$A$6001,Booking_data!$H$1:$H$6001,"not found")</f>
        <v>2</v>
      </c>
      <c r="P3765" s="1">
        <f t="array" ref="P3765">_xlfn.XLOOKUP(A3765,Booking_data!$A$1:$A$6001,Booking_data!$I$1:$I$6001,"not Found")</f>
        <v>240</v>
      </c>
      <c r="Q3765" s="1">
        <f t="shared" si="3"/>
        <v>480</v>
      </c>
      <c r="R3765" s="1" t="str">
        <f t="array" ref="R3765">_xlfn.XLOOKUP(A3765,Booking_data!$A$1:$A$6001,Booking_data!$L$1:$L$6001,"Not Found")</f>
        <v>UPI</v>
      </c>
      <c r="S3765" s="1">
        <f t="array" ref="S3765">_xlfn.XLOOKUP(A3765,Booking_data!$A$1:$A$6001,Booking_data!$N$1:$N$6001,"not Found")</f>
        <v>33</v>
      </c>
      <c r="T3765" s="1" t="str">
        <f t="array" ref="T3765">_xlfn.XLOOKUP(A3765,Booking_data!$A$1:$A$6001,Booking_data!$O$1:$O$6001,"Not Found")</f>
        <v>Other</v>
      </c>
      <c r="U3765" s="1" t="str">
        <f t="shared" si="4"/>
        <v>Middle Age</v>
      </c>
      <c r="V3765" s="1" t="str">
        <f t="shared" si="5"/>
        <v>Low Booking</v>
      </c>
    </row>
    <row r="3766" ht="15.75" customHeight="1">
      <c r="A3766" s="1" t="s">
        <v>4080</v>
      </c>
      <c r="B3766" s="6">
        <v>46104.0</v>
      </c>
      <c r="C3766" s="6">
        <v>46110.0</v>
      </c>
      <c r="D3766" s="7">
        <v>0.6458333333333334</v>
      </c>
      <c r="E3766" s="1" t="str">
        <f t="shared" si="1"/>
        <v>Weekday</v>
      </c>
      <c r="F3766" s="1" t="str">
        <f t="shared" si="2"/>
        <v>Mar</v>
      </c>
      <c r="G3766" s="1" t="str">
        <f t="array" ref="G3766">_xlfn.XLOOKUP(A3766,Booking_data!$A$1:$A$6001,Booking_data!$D$1:$D$6001,"not found")</f>
        <v>M015</v>
      </c>
      <c r="H3766" s="1" t="str">
        <f t="array" ref="H3766">_xlfn.XLOOKUP(G3766,Movies_data!$A$1:$A$41,Movies_data!$B$1:$B$41,"not found")</f>
        <v>Kalki 2898 AD</v>
      </c>
      <c r="I3766" s="1" t="str">
        <f t="array" ref="I3766">_xlfn.XLOOKUP(G3766,Movies_data!$A$1:$A$41,Movies_data!$D$1:$D$41,"not found")</f>
        <v>Sci-Fi</v>
      </c>
      <c r="J3766" s="1" t="str">
        <f t="array" ref="J3766">_xlfn.XLOOKUP(G3766,Movies_data!$A$1:$A$41,Movies_data!$C$1:$C$41,"not found")</f>
        <v>Telugu</v>
      </c>
      <c r="K3766" s="1">
        <f t="array" ref="K3766">_xlfn.XLOOKUP(G3766,Movies_data!$A$1:$A$41,Movies_data!$H$1:$H$41,"Not Found")</f>
        <v>7</v>
      </c>
      <c r="L3766" s="1" t="str">
        <f t="array" ref="L3766">_xlfn.XLOOKUP(A3766,Booking_data!$A$1:$A$6001,Booking_data!$E$1:$E$6001,"not Found")</f>
        <v>C071</v>
      </c>
      <c r="M3766" s="1" t="str">
        <f t="array" ref="M3766">_xlfn.XLOOKUP(L3766,Cinemas_data!$A$1:$A$49,Cinemas_data!$I$1:$I$49,"not Found")</f>
        <v>#NAME?</v>
      </c>
      <c r="N3766" s="1" t="str">
        <f t="array" ref="N3766">_xlfn.XLOOKUP(L3766,Cinemas_data!$A$1:$A$49,Cinemas_data!$C$1:$C$49,"not Found")</f>
        <v>Hyderabad</v>
      </c>
      <c r="O3766" s="1">
        <f t="array" ref="O3766">_xlfn.XLOOKUP(A3766,Booking_data!$A$1:$A$6001,Booking_data!$H$1:$H$6001,"not found")</f>
        <v>4</v>
      </c>
      <c r="P3766" s="1">
        <f t="array" ref="P3766">_xlfn.XLOOKUP(A3766,Booking_data!$A$1:$A$6001,Booking_data!$I$1:$I$6001,"not Found")</f>
        <v>180</v>
      </c>
      <c r="Q3766" s="1">
        <f t="shared" si="3"/>
        <v>720</v>
      </c>
      <c r="R3766" s="1" t="str">
        <f t="array" ref="R3766">_xlfn.XLOOKUP(A3766,Booking_data!$A$1:$A$6001,Booking_data!$L$1:$L$6001,"Not Found")</f>
        <v>Net Banking</v>
      </c>
      <c r="S3766" s="1">
        <f t="array" ref="S3766">_xlfn.XLOOKUP(A3766,Booking_data!$A$1:$A$6001,Booking_data!$N$1:$N$6001,"not Found")</f>
        <v>58</v>
      </c>
      <c r="T3766" s="1" t="str">
        <f t="array" ref="T3766">_xlfn.XLOOKUP(A3766,Booking_data!$A$1:$A$6001,Booking_data!$O$1:$O$6001,"Not Found")</f>
        <v>Other</v>
      </c>
      <c r="U3766" s="1" t="str">
        <f t="shared" si="4"/>
        <v>Above 45</v>
      </c>
      <c r="V3766" s="1" t="str">
        <f t="shared" si="5"/>
        <v>Medium Booking</v>
      </c>
    </row>
    <row r="3767" ht="15.75" customHeight="1">
      <c r="A3767" s="1" t="s">
        <v>4081</v>
      </c>
      <c r="B3767" s="6">
        <v>46186.0</v>
      </c>
      <c r="C3767" s="6">
        <v>46186.0</v>
      </c>
      <c r="D3767" s="7">
        <v>0.9375</v>
      </c>
      <c r="E3767" s="1" t="str">
        <f t="shared" si="1"/>
        <v>Weekend</v>
      </c>
      <c r="F3767" s="1" t="str">
        <f t="shared" si="2"/>
        <v>Jun</v>
      </c>
      <c r="G3767" s="1" t="str">
        <f t="array" ref="G3767">_xlfn.XLOOKUP(A3767,Booking_data!$A$1:$A$6001,Booking_data!$D$1:$D$6001,"not found")</f>
        <v>M027</v>
      </c>
      <c r="H3767" s="1" t="str">
        <f t="array" ref="H3767">_xlfn.XLOOKUP(G3767,Movies_data!$A$1:$A$41,Movies_data!$B$1:$B$41,"not found")</f>
        <v>KGF Chapter 2</v>
      </c>
      <c r="I3767" s="1" t="str">
        <f t="array" ref="I3767">_xlfn.XLOOKUP(G3767,Movies_data!$A$1:$A$41,Movies_data!$D$1:$D$41,"not found")</f>
        <v>Action</v>
      </c>
      <c r="J3767" s="1" t="str">
        <f t="array" ref="J3767">_xlfn.XLOOKUP(G3767,Movies_data!$A$1:$A$41,Movies_data!$C$1:$C$41,"not found")</f>
        <v>Kannada</v>
      </c>
      <c r="K3767" s="1">
        <f t="array" ref="K3767">_xlfn.XLOOKUP(G3767,Movies_data!$A$1:$A$41,Movies_data!$H$1:$H$41,"Not Found")</f>
        <v>8.3</v>
      </c>
      <c r="L3767" s="1" t="str">
        <f t="array" ref="L3767">_xlfn.XLOOKUP(A3767,Booking_data!$A$1:$A$6001,Booking_data!$E$1:$E$6001,"not Found")</f>
        <v>C133</v>
      </c>
      <c r="M3767" s="1" t="str">
        <f t="array" ref="M3767">_xlfn.XLOOKUP(L3767,Cinemas_data!$A$1:$A$49,Cinemas_data!$I$1:$I$49,"not Found")</f>
        <v>#NAME?</v>
      </c>
      <c r="N3767" s="1" t="str">
        <f t="array" ref="N3767">_xlfn.XLOOKUP(L3767,Cinemas_data!$A$1:$A$49,Cinemas_data!$C$1:$C$49,"not Found")</f>
        <v>Kolkata</v>
      </c>
      <c r="O3767" s="1">
        <f t="array" ref="O3767">_xlfn.XLOOKUP(A3767,Booking_data!$A$1:$A$6001,Booking_data!$H$1:$H$6001,"not found")</f>
        <v>3</v>
      </c>
      <c r="P3767" s="1">
        <f t="array" ref="P3767">_xlfn.XLOOKUP(A3767,Booking_data!$A$1:$A$6001,Booking_data!$I$1:$I$6001,"not Found")</f>
        <v>280</v>
      </c>
      <c r="Q3767" s="1">
        <f t="shared" si="3"/>
        <v>840</v>
      </c>
      <c r="R3767" s="1" t="str">
        <f t="array" ref="R3767">_xlfn.XLOOKUP(A3767,Booking_data!$A$1:$A$6001,Booking_data!$L$1:$L$6001,"Not Found")</f>
        <v>Debit Card</v>
      </c>
      <c r="S3767" s="1">
        <f t="array" ref="S3767">_xlfn.XLOOKUP(A3767,Booking_data!$A$1:$A$6001,Booking_data!$N$1:$N$6001,"not Found")</f>
        <v>37</v>
      </c>
      <c r="T3767" s="1" t="str">
        <f t="array" ref="T3767">_xlfn.XLOOKUP(A3767,Booking_data!$A$1:$A$6001,Booking_data!$O$1:$O$6001,"Not Found")</f>
        <v>Male</v>
      </c>
      <c r="U3767" s="1" t="str">
        <f t="shared" si="4"/>
        <v>Middle Age</v>
      </c>
      <c r="V3767" s="1" t="str">
        <f t="shared" si="5"/>
        <v>Medium Booking</v>
      </c>
    </row>
    <row r="3768" ht="15.75" customHeight="1">
      <c r="A3768" s="1" t="s">
        <v>4082</v>
      </c>
      <c r="B3768" s="6">
        <v>46028.0</v>
      </c>
      <c r="C3768" s="6">
        <v>46029.0</v>
      </c>
      <c r="D3768" s="7">
        <v>0.53125</v>
      </c>
      <c r="E3768" s="1" t="str">
        <f t="shared" si="1"/>
        <v>Weekday</v>
      </c>
      <c r="F3768" s="1" t="str">
        <f t="shared" si="2"/>
        <v>Jan</v>
      </c>
      <c r="G3768" s="1" t="str">
        <f t="array" ref="G3768">_xlfn.XLOOKUP(A3768,Booking_data!$A$1:$A$6001,Booking_data!$D$1:$D$6001,"not found")</f>
        <v>M015</v>
      </c>
      <c r="H3768" s="1" t="str">
        <f t="array" ref="H3768">_xlfn.XLOOKUP(G3768,Movies_data!$A$1:$A$41,Movies_data!$B$1:$B$41,"not found")</f>
        <v>Kalki 2898 AD</v>
      </c>
      <c r="I3768" s="1" t="str">
        <f t="array" ref="I3768">_xlfn.XLOOKUP(G3768,Movies_data!$A$1:$A$41,Movies_data!$D$1:$D$41,"not found")</f>
        <v>Sci-Fi</v>
      </c>
      <c r="J3768" s="1" t="str">
        <f t="array" ref="J3768">_xlfn.XLOOKUP(G3768,Movies_data!$A$1:$A$41,Movies_data!$C$1:$C$41,"not found")</f>
        <v>Telugu</v>
      </c>
      <c r="K3768" s="1">
        <f t="array" ref="K3768">_xlfn.XLOOKUP(G3768,Movies_data!$A$1:$A$41,Movies_data!$H$1:$H$41,"Not Found")</f>
        <v>7</v>
      </c>
      <c r="L3768" s="1" t="str">
        <f t="array" ref="L3768">_xlfn.XLOOKUP(A3768,Booking_data!$A$1:$A$6001,Booking_data!$E$1:$E$6001,"not Found")</f>
        <v>C031</v>
      </c>
      <c r="M3768" s="1" t="str">
        <f t="array" ref="M3768">_xlfn.XLOOKUP(L3768,Cinemas_data!$A$1:$A$49,Cinemas_data!$I$1:$I$49,"not Found")</f>
        <v>#NAME?</v>
      </c>
      <c r="N3768" s="1" t="str">
        <f t="array" ref="N3768">_xlfn.XLOOKUP(L3768,Cinemas_data!$A$1:$A$49,Cinemas_data!$C$1:$C$49,"not Found")</f>
        <v>Madurai</v>
      </c>
      <c r="O3768" s="1">
        <f t="array" ref="O3768">_xlfn.XLOOKUP(A3768,Booking_data!$A$1:$A$6001,Booking_data!$H$1:$H$6001,"not found")</f>
        <v>1</v>
      </c>
      <c r="P3768" s="1">
        <f t="array" ref="P3768">_xlfn.XLOOKUP(A3768,Booking_data!$A$1:$A$6001,Booking_data!$I$1:$I$6001,"not Found")</f>
        <v>240</v>
      </c>
      <c r="Q3768" s="1">
        <f t="shared" si="3"/>
        <v>240</v>
      </c>
      <c r="R3768" s="1" t="str">
        <f t="array" ref="R3768">_xlfn.XLOOKUP(A3768,Booking_data!$A$1:$A$6001,Booking_data!$L$1:$L$6001,"Not Found")</f>
        <v>Credit Card</v>
      </c>
      <c r="S3768" s="1">
        <f t="array" ref="S3768">_xlfn.XLOOKUP(A3768,Booking_data!$A$1:$A$6001,Booking_data!$N$1:$N$6001,"not Found")</f>
        <v>55</v>
      </c>
      <c r="T3768" s="1" t="str">
        <f t="array" ref="T3768">_xlfn.XLOOKUP(A3768,Booking_data!$A$1:$A$6001,Booking_data!$O$1:$O$6001,"Not Found")</f>
        <v>Other</v>
      </c>
      <c r="U3768" s="1" t="str">
        <f t="shared" si="4"/>
        <v>Above 45</v>
      </c>
      <c r="V3768" s="1" t="str">
        <f t="shared" si="5"/>
        <v>Low Booking</v>
      </c>
    </row>
    <row r="3769" ht="15.75" customHeight="1">
      <c r="A3769" s="1" t="s">
        <v>4083</v>
      </c>
      <c r="B3769" s="6">
        <v>46120.0</v>
      </c>
      <c r="C3769" s="6">
        <v>46127.0</v>
      </c>
      <c r="D3769" s="7">
        <v>0.53125</v>
      </c>
      <c r="E3769" s="1" t="str">
        <f t="shared" si="1"/>
        <v>Weekday</v>
      </c>
      <c r="F3769" s="1" t="str">
        <f t="shared" si="2"/>
        <v>Apr</v>
      </c>
      <c r="G3769" s="1" t="str">
        <f t="array" ref="G3769">_xlfn.XLOOKUP(A3769,Booking_data!$A$1:$A$6001,Booking_data!$D$1:$D$6001,"not found")</f>
        <v>M025</v>
      </c>
      <c r="H3769" s="1" t="str">
        <f t="array" ref="H3769">_xlfn.XLOOKUP(G3769,Movies_data!$A$1:$A$41,Movies_data!$B$1:$B$41,"not found")</f>
        <v>Rocky Aur Rani Kii Prem Kahaani</v>
      </c>
      <c r="I3769" s="1" t="str">
        <f t="array" ref="I3769">_xlfn.XLOOKUP(G3769,Movies_data!$A$1:$A$41,Movies_data!$D$1:$D$41,"not found")</f>
        <v>Romance</v>
      </c>
      <c r="J3769" s="1" t="str">
        <f t="array" ref="J3769">_xlfn.XLOOKUP(G3769,Movies_data!$A$1:$A$41,Movies_data!$C$1:$C$41,"not found")</f>
        <v>Hindi</v>
      </c>
      <c r="K3769" s="1">
        <f t="array" ref="K3769">_xlfn.XLOOKUP(G3769,Movies_data!$A$1:$A$41,Movies_data!$H$1:$H$41,"Not Found")</f>
        <v>6.8</v>
      </c>
      <c r="L3769" s="1" t="str">
        <f t="array" ref="L3769">_xlfn.XLOOKUP(A3769,Booking_data!$A$1:$A$6001,Booking_data!$E$1:$E$6001,"not Found")</f>
        <v>C062</v>
      </c>
      <c r="M3769" s="1" t="str">
        <f t="array" ref="M3769">_xlfn.XLOOKUP(L3769,Cinemas_data!$A$1:$A$49,Cinemas_data!$I$1:$I$49,"not Found")</f>
        <v>#NAME?</v>
      </c>
      <c r="N3769" s="1" t="str">
        <f t="array" ref="N3769">_xlfn.XLOOKUP(L3769,Cinemas_data!$A$1:$A$49,Cinemas_data!$C$1:$C$49,"not Found")</f>
        <v>Mysuru</v>
      </c>
      <c r="O3769" s="1">
        <f t="array" ref="O3769">_xlfn.XLOOKUP(A3769,Booking_data!$A$1:$A$6001,Booking_data!$H$1:$H$6001,"not found")</f>
        <v>2</v>
      </c>
      <c r="P3769" s="1">
        <f t="array" ref="P3769">_xlfn.XLOOKUP(A3769,Booking_data!$A$1:$A$6001,Booking_data!$I$1:$I$6001,"not Found")</f>
        <v>240</v>
      </c>
      <c r="Q3769" s="1">
        <f t="shared" si="3"/>
        <v>480</v>
      </c>
      <c r="R3769" s="1" t="str">
        <f t="array" ref="R3769">_xlfn.XLOOKUP(A3769,Booking_data!$A$1:$A$6001,Booking_data!$L$1:$L$6001,"Not Found")</f>
        <v>UPI</v>
      </c>
      <c r="S3769" s="1">
        <f t="array" ref="S3769">_xlfn.XLOOKUP(A3769,Booking_data!$A$1:$A$6001,Booking_data!$N$1:$N$6001,"not Found")</f>
        <v>58</v>
      </c>
      <c r="T3769" s="1" t="str">
        <f t="array" ref="T3769">_xlfn.XLOOKUP(A3769,Booking_data!$A$1:$A$6001,Booking_data!$O$1:$O$6001,"Not Found")</f>
        <v>Female</v>
      </c>
      <c r="U3769" s="1" t="str">
        <f t="shared" si="4"/>
        <v>Above 45</v>
      </c>
      <c r="V3769" s="1" t="str">
        <f t="shared" si="5"/>
        <v>Low Booking</v>
      </c>
    </row>
    <row r="3770" ht="15.75" customHeight="1">
      <c r="A3770" s="1" t="s">
        <v>4084</v>
      </c>
      <c r="B3770" s="6">
        <v>46096.0</v>
      </c>
      <c r="C3770" s="6">
        <v>46101.0</v>
      </c>
      <c r="D3770" s="7">
        <v>0.53125</v>
      </c>
      <c r="E3770" s="1" t="str">
        <f t="shared" si="1"/>
        <v>Weekend</v>
      </c>
      <c r="F3770" s="1" t="str">
        <f t="shared" si="2"/>
        <v>Mar</v>
      </c>
      <c r="G3770" s="1" t="str">
        <f t="array" ref="G3770">_xlfn.XLOOKUP(A3770,Booking_data!$A$1:$A$6001,Booking_data!$D$1:$D$6001,"not found")</f>
        <v>M012</v>
      </c>
      <c r="H3770" s="1" t="str">
        <f t="array" ref="H3770">_xlfn.XLOOKUP(G3770,Movies_data!$A$1:$A$41,Movies_data!$B$1:$B$41,"not found")</f>
        <v>RRR</v>
      </c>
      <c r="I3770" s="1" t="str">
        <f t="array" ref="I3770">_xlfn.XLOOKUP(G3770,Movies_data!$A$1:$A$41,Movies_data!$D$1:$D$41,"not found")</f>
        <v>Action</v>
      </c>
      <c r="J3770" s="1" t="str">
        <f t="array" ref="J3770">_xlfn.XLOOKUP(G3770,Movies_data!$A$1:$A$41,Movies_data!$C$1:$C$41,"not found")</f>
        <v>Telugu</v>
      </c>
      <c r="K3770" s="1">
        <f t="array" ref="K3770">_xlfn.XLOOKUP(G3770,Movies_data!$A$1:$A$41,Movies_data!$H$1:$H$41,"Not Found")</f>
        <v>7.8</v>
      </c>
      <c r="L3770" s="1" t="str">
        <f t="array" ref="L3770">_xlfn.XLOOKUP(A3770,Booking_data!$A$1:$A$6001,Booking_data!$E$1:$E$6001,"not Found")</f>
        <v>C041</v>
      </c>
      <c r="M3770" s="1" t="str">
        <f t="array" ref="M3770">_xlfn.XLOOKUP(L3770,Cinemas_data!$A$1:$A$49,Cinemas_data!$I$1:$I$49,"not Found")</f>
        <v>#NAME?</v>
      </c>
      <c r="N3770" s="1" t="str">
        <f t="array" ref="N3770">_xlfn.XLOOKUP(L3770,Cinemas_data!$A$1:$A$49,Cinemas_data!$C$1:$C$49,"not Found")</f>
        <v>Salem</v>
      </c>
      <c r="O3770" s="1">
        <f t="array" ref="O3770">_xlfn.XLOOKUP(A3770,Booking_data!$A$1:$A$6001,Booking_data!$H$1:$H$6001,"not found")</f>
        <v>2</v>
      </c>
      <c r="P3770" s="1">
        <f t="array" ref="P3770">_xlfn.XLOOKUP(A3770,Booking_data!$A$1:$A$6001,Booking_data!$I$1:$I$6001,"not Found")</f>
        <v>240</v>
      </c>
      <c r="Q3770" s="1">
        <f t="shared" si="3"/>
        <v>480</v>
      </c>
      <c r="R3770" s="1" t="str">
        <f t="array" ref="R3770">_xlfn.XLOOKUP(A3770,Booking_data!$A$1:$A$6001,Booking_data!$L$1:$L$6001,"Not Found")</f>
        <v>Debit Card</v>
      </c>
      <c r="S3770" s="1">
        <f t="array" ref="S3770">_xlfn.XLOOKUP(A3770,Booking_data!$A$1:$A$6001,Booking_data!$N$1:$N$6001,"not Found")</f>
        <v>35</v>
      </c>
      <c r="T3770" s="1" t="str">
        <f t="array" ref="T3770">_xlfn.XLOOKUP(A3770,Booking_data!$A$1:$A$6001,Booking_data!$O$1:$O$6001,"Not Found")</f>
        <v>Male</v>
      </c>
      <c r="U3770" s="1" t="str">
        <f t="shared" si="4"/>
        <v>Middle Age</v>
      </c>
      <c r="V3770" s="1" t="str">
        <f t="shared" si="5"/>
        <v>Low Booking</v>
      </c>
    </row>
    <row r="3771" ht="15.75" customHeight="1">
      <c r="A3771" s="1" t="s">
        <v>4085</v>
      </c>
      <c r="B3771" s="6">
        <v>46062.0</v>
      </c>
      <c r="C3771" s="6">
        <v>46062.0</v>
      </c>
      <c r="D3771" s="7">
        <v>0.3958333333333333</v>
      </c>
      <c r="E3771" s="1" t="str">
        <f t="shared" si="1"/>
        <v>Weekday</v>
      </c>
      <c r="F3771" s="1" t="str">
        <f t="shared" si="2"/>
        <v>Feb</v>
      </c>
      <c r="G3771" s="1" t="str">
        <f t="array" ref="G3771">_xlfn.XLOOKUP(A3771,Booking_data!$A$1:$A$6001,Booking_data!$D$1:$D$6001,"not found")</f>
        <v>M005</v>
      </c>
      <c r="H3771" s="1" t="str">
        <f t="array" ref="H3771">_xlfn.XLOOKUP(G3771,Movies_data!$A$1:$A$41,Movies_data!$B$1:$B$41,"not found")</f>
        <v>Ponniyin Selvan II</v>
      </c>
      <c r="I3771" s="1" t="str">
        <f t="array" ref="I3771">_xlfn.XLOOKUP(G3771,Movies_data!$A$1:$A$41,Movies_data!$D$1:$D$41,"not found")</f>
        <v>Drama</v>
      </c>
      <c r="J3771" s="1" t="str">
        <f t="array" ref="J3771">_xlfn.XLOOKUP(G3771,Movies_data!$A$1:$A$41,Movies_data!$C$1:$C$41,"not found")</f>
        <v>Tamil</v>
      </c>
      <c r="K3771" s="1">
        <f t="array" ref="K3771">_xlfn.XLOOKUP(G3771,Movies_data!$A$1:$A$41,Movies_data!$H$1:$H$41,"Not Found")</f>
        <v>7.3</v>
      </c>
      <c r="L3771" s="1" t="str">
        <f t="array" ref="L3771">_xlfn.XLOOKUP(A3771,Booking_data!$A$1:$A$6001,Booking_data!$E$1:$E$6001,"not Found")</f>
        <v>C021</v>
      </c>
      <c r="M3771" s="1" t="str">
        <f t="array" ref="M3771">_xlfn.XLOOKUP(L3771,Cinemas_data!$A$1:$A$49,Cinemas_data!$I$1:$I$49,"not Found")</f>
        <v>#NAME?</v>
      </c>
      <c r="N3771" s="1" t="str">
        <f t="array" ref="N3771">_xlfn.XLOOKUP(L3771,Cinemas_data!$A$1:$A$49,Cinemas_data!$C$1:$C$49,"not Found")</f>
        <v>Coimbatore</v>
      </c>
      <c r="O3771" s="1">
        <f t="array" ref="O3771">_xlfn.XLOOKUP(A3771,Booking_data!$A$1:$A$6001,Booking_data!$H$1:$H$6001,"not found")</f>
        <v>1</v>
      </c>
      <c r="P3771" s="1">
        <f t="array" ref="P3771">_xlfn.XLOOKUP(A3771,Booking_data!$A$1:$A$6001,Booking_data!$I$1:$I$6001,"not Found")</f>
        <v>220</v>
      </c>
      <c r="Q3771" s="1">
        <f t="shared" si="3"/>
        <v>220</v>
      </c>
      <c r="R3771" s="1" t="str">
        <f t="array" ref="R3771">_xlfn.XLOOKUP(A3771,Booking_data!$A$1:$A$6001,Booking_data!$L$1:$L$6001,"Not Found")</f>
        <v>Credit Card</v>
      </c>
      <c r="S3771" s="1">
        <f t="array" ref="S3771">_xlfn.XLOOKUP(A3771,Booking_data!$A$1:$A$6001,Booking_data!$N$1:$N$6001,"not Found")</f>
        <v>43</v>
      </c>
      <c r="T3771" s="1" t="str">
        <f t="array" ref="T3771">_xlfn.XLOOKUP(A3771,Booking_data!$A$1:$A$6001,Booking_data!$O$1:$O$6001,"Not Found")</f>
        <v>Female</v>
      </c>
      <c r="U3771" s="1" t="str">
        <f t="shared" si="4"/>
        <v>Middle Age</v>
      </c>
      <c r="V3771" s="1" t="str">
        <f t="shared" si="5"/>
        <v>Low Booking</v>
      </c>
    </row>
    <row r="3772" ht="15.75" customHeight="1">
      <c r="A3772" s="1" t="s">
        <v>4086</v>
      </c>
      <c r="B3772" s="6">
        <v>46063.0</v>
      </c>
      <c r="C3772" s="6">
        <v>46063.0</v>
      </c>
      <c r="D3772" s="7">
        <v>0.7708333333333334</v>
      </c>
      <c r="E3772" s="1" t="str">
        <f t="shared" si="1"/>
        <v>Weekday</v>
      </c>
      <c r="F3772" s="1" t="str">
        <f t="shared" si="2"/>
        <v>Feb</v>
      </c>
      <c r="G3772" s="1" t="str">
        <f t="array" ref="G3772">_xlfn.XLOOKUP(A3772,Booking_data!$A$1:$A$6001,Booking_data!$D$1:$D$6001,"not found")</f>
        <v>M038</v>
      </c>
      <c r="H3772" s="1" t="str">
        <f t="array" ref="H3772">_xlfn.XLOOKUP(G3772,Movies_data!$A$1:$A$41,Movies_data!$B$1:$B$41,"not found")</f>
        <v>Barbie</v>
      </c>
      <c r="I3772" s="1" t="str">
        <f t="array" ref="I3772">_xlfn.XLOOKUP(G3772,Movies_data!$A$1:$A$41,Movies_data!$D$1:$D$41,"not found")</f>
        <v>Comedy</v>
      </c>
      <c r="J3772" s="1" t="str">
        <f t="array" ref="J3772">_xlfn.XLOOKUP(G3772,Movies_data!$A$1:$A$41,Movies_data!$C$1:$C$41,"not found")</f>
        <v>English</v>
      </c>
      <c r="K3772" s="1">
        <f t="array" ref="K3772">_xlfn.XLOOKUP(G3772,Movies_data!$A$1:$A$41,Movies_data!$H$1:$H$41,"Not Found")</f>
        <v>6.8</v>
      </c>
      <c r="L3772" s="1" t="str">
        <f t="array" ref="L3772">_xlfn.XLOOKUP(A3772,Booking_data!$A$1:$A$6001,Booking_data!$E$1:$E$6001,"not Found")</f>
        <v>C152</v>
      </c>
      <c r="M3772" s="1" t="str">
        <f t="array" ref="M3772">_xlfn.XLOOKUP(L3772,Cinemas_data!$A$1:$A$49,Cinemas_data!$I$1:$I$49,"not Found")</f>
        <v>#NAME?</v>
      </c>
      <c r="N3772" s="1" t="str">
        <f t="array" ref="N3772">_xlfn.XLOOKUP(L3772,Cinemas_data!$A$1:$A$49,Cinemas_data!$C$1:$C$49,"not Found")</f>
        <v>Kochi</v>
      </c>
      <c r="O3772" s="1">
        <f t="array" ref="O3772">_xlfn.XLOOKUP(A3772,Booking_data!$A$1:$A$6001,Booking_data!$H$1:$H$6001,"not found")</f>
        <v>4</v>
      </c>
      <c r="P3772" s="1">
        <f t="array" ref="P3772">_xlfn.XLOOKUP(A3772,Booking_data!$A$1:$A$6001,Booking_data!$I$1:$I$6001,"not Found")</f>
        <v>260</v>
      </c>
      <c r="Q3772" s="1">
        <f t="shared" si="3"/>
        <v>1040</v>
      </c>
      <c r="R3772" s="1" t="str">
        <f t="array" ref="R3772">_xlfn.XLOOKUP(A3772,Booking_data!$A$1:$A$6001,Booking_data!$L$1:$L$6001,"Not Found")</f>
        <v>Credit Card</v>
      </c>
      <c r="S3772" s="1">
        <f t="array" ref="S3772">_xlfn.XLOOKUP(A3772,Booking_data!$A$1:$A$6001,Booking_data!$N$1:$N$6001,"not Found")</f>
        <v>57</v>
      </c>
      <c r="T3772" s="1" t="str">
        <f t="array" ref="T3772">_xlfn.XLOOKUP(A3772,Booking_data!$A$1:$A$6001,Booking_data!$O$1:$O$6001,"Not Found")</f>
        <v>Female</v>
      </c>
      <c r="U3772" s="1" t="str">
        <f t="shared" si="4"/>
        <v>Above 45</v>
      </c>
      <c r="V3772" s="1" t="str">
        <f t="shared" si="5"/>
        <v>Medium Booking</v>
      </c>
    </row>
    <row r="3773" ht="15.75" customHeight="1">
      <c r="A3773" s="1" t="s">
        <v>4087</v>
      </c>
      <c r="B3773" s="6">
        <v>46118.0</v>
      </c>
      <c r="C3773" s="6">
        <v>46118.0</v>
      </c>
      <c r="D3773" s="7">
        <v>0.53125</v>
      </c>
      <c r="E3773" s="1" t="str">
        <f t="shared" si="1"/>
        <v>Weekday</v>
      </c>
      <c r="F3773" s="1" t="str">
        <f t="shared" si="2"/>
        <v>Apr</v>
      </c>
      <c r="G3773" s="1" t="str">
        <f t="array" ref="G3773">_xlfn.XLOOKUP(A3773,Booking_data!$A$1:$A$6001,Booking_data!$D$1:$D$6001,"not found")</f>
        <v>M002</v>
      </c>
      <c r="H3773" s="1" t="str">
        <f t="array" ref="H3773">_xlfn.XLOOKUP(G3773,Movies_data!$A$1:$A$41,Movies_data!$B$1:$B$41,"not found")</f>
        <v>Jailer</v>
      </c>
      <c r="I3773" s="1" t="str">
        <f t="array" ref="I3773">_xlfn.XLOOKUP(G3773,Movies_data!$A$1:$A$41,Movies_data!$D$1:$D$41,"not found")</f>
        <v>Action</v>
      </c>
      <c r="J3773" s="1" t="str">
        <f t="array" ref="J3773">_xlfn.XLOOKUP(G3773,Movies_data!$A$1:$A$41,Movies_data!$C$1:$C$41,"not found")</f>
        <v>Tamil</v>
      </c>
      <c r="K3773" s="1">
        <f t="array" ref="K3773">_xlfn.XLOOKUP(G3773,Movies_data!$A$1:$A$41,Movies_data!$H$1:$H$41,"Not Found")</f>
        <v>7.1</v>
      </c>
      <c r="L3773" s="1" t="str">
        <f t="array" ref="L3773">_xlfn.XLOOKUP(A3773,Booking_data!$A$1:$A$6001,Booking_data!$E$1:$E$6001,"not Found")</f>
        <v>C061</v>
      </c>
      <c r="M3773" s="1" t="str">
        <f t="array" ref="M3773">_xlfn.XLOOKUP(L3773,Cinemas_data!$A$1:$A$49,Cinemas_data!$I$1:$I$49,"not Found")</f>
        <v>#NAME?</v>
      </c>
      <c r="N3773" s="1" t="str">
        <f t="array" ref="N3773">_xlfn.XLOOKUP(L3773,Cinemas_data!$A$1:$A$49,Cinemas_data!$C$1:$C$49,"not Found")</f>
        <v>Mysuru</v>
      </c>
      <c r="O3773" s="1">
        <f t="array" ref="O3773">_xlfn.XLOOKUP(A3773,Booking_data!$A$1:$A$6001,Booking_data!$H$1:$H$6001,"not found")</f>
        <v>6</v>
      </c>
      <c r="P3773" s="1">
        <f t="array" ref="P3773">_xlfn.XLOOKUP(A3773,Booking_data!$A$1:$A$6001,Booking_data!$I$1:$I$6001,"not Found")</f>
        <v>260</v>
      </c>
      <c r="Q3773" s="1">
        <f t="shared" si="3"/>
        <v>1560</v>
      </c>
      <c r="R3773" s="1" t="str">
        <f t="array" ref="R3773">_xlfn.XLOOKUP(A3773,Booking_data!$A$1:$A$6001,Booking_data!$L$1:$L$6001,"Not Found")</f>
        <v>UPI</v>
      </c>
      <c r="S3773" s="1">
        <f t="array" ref="S3773">_xlfn.XLOOKUP(A3773,Booking_data!$A$1:$A$6001,Booking_data!$N$1:$N$6001,"not Found")</f>
        <v>57</v>
      </c>
      <c r="T3773" s="1" t="str">
        <f t="array" ref="T3773">_xlfn.XLOOKUP(A3773,Booking_data!$A$1:$A$6001,Booking_data!$O$1:$O$6001,"Not Found")</f>
        <v>Female</v>
      </c>
      <c r="U3773" s="1" t="str">
        <f t="shared" si="4"/>
        <v>Above 45</v>
      </c>
      <c r="V3773" s="1" t="str">
        <f t="shared" si="5"/>
        <v>High Booking</v>
      </c>
    </row>
    <row r="3774" ht="15.75" customHeight="1">
      <c r="A3774" s="1" t="s">
        <v>4088</v>
      </c>
      <c r="B3774" s="6">
        <v>46131.0</v>
      </c>
      <c r="C3774" s="6">
        <v>46136.0</v>
      </c>
      <c r="D3774" s="7">
        <v>0.8854166666666666</v>
      </c>
      <c r="E3774" s="1" t="str">
        <f t="shared" si="1"/>
        <v>Weekend</v>
      </c>
      <c r="F3774" s="1" t="str">
        <f t="shared" si="2"/>
        <v>Apr</v>
      </c>
      <c r="G3774" s="1" t="str">
        <f t="array" ref="G3774">_xlfn.XLOOKUP(A3774,Booking_data!$A$1:$A$6001,Booking_data!$D$1:$D$6001,"not found")</f>
        <v>M002</v>
      </c>
      <c r="H3774" s="1" t="str">
        <f t="array" ref="H3774">_xlfn.XLOOKUP(G3774,Movies_data!$A$1:$A$41,Movies_data!$B$1:$B$41,"not found")</f>
        <v>Jailer</v>
      </c>
      <c r="I3774" s="1" t="str">
        <f t="array" ref="I3774">_xlfn.XLOOKUP(G3774,Movies_data!$A$1:$A$41,Movies_data!$D$1:$D$41,"not found")</f>
        <v>Action</v>
      </c>
      <c r="J3774" s="1" t="str">
        <f t="array" ref="J3774">_xlfn.XLOOKUP(G3774,Movies_data!$A$1:$A$41,Movies_data!$C$1:$C$41,"not found")</f>
        <v>Tamil</v>
      </c>
      <c r="K3774" s="1">
        <f t="array" ref="K3774">_xlfn.XLOOKUP(G3774,Movies_data!$A$1:$A$41,Movies_data!$H$1:$H$41,"Not Found")</f>
        <v>7.1</v>
      </c>
      <c r="L3774" s="1" t="str">
        <f t="array" ref="L3774">_xlfn.XLOOKUP(A3774,Booking_data!$A$1:$A$6001,Booking_data!$E$1:$E$6001,"not Found")</f>
        <v>C131</v>
      </c>
      <c r="M3774" s="1" t="str">
        <f t="array" ref="M3774">_xlfn.XLOOKUP(L3774,Cinemas_data!$A$1:$A$49,Cinemas_data!$I$1:$I$49,"not Found")</f>
        <v>#NAME?</v>
      </c>
      <c r="N3774" s="1" t="str">
        <f t="array" ref="N3774">_xlfn.XLOOKUP(L3774,Cinemas_data!$A$1:$A$49,Cinemas_data!$C$1:$C$49,"not Found")</f>
        <v>Kolkata</v>
      </c>
      <c r="O3774" s="1">
        <f t="array" ref="O3774">_xlfn.XLOOKUP(A3774,Booking_data!$A$1:$A$6001,Booking_data!$H$1:$H$6001,"not found")</f>
        <v>5</v>
      </c>
      <c r="P3774" s="1">
        <f t="array" ref="P3774">_xlfn.XLOOKUP(A3774,Booking_data!$A$1:$A$6001,Booking_data!$I$1:$I$6001,"not Found")</f>
        <v>240</v>
      </c>
      <c r="Q3774" s="1">
        <f t="shared" si="3"/>
        <v>1200</v>
      </c>
      <c r="R3774" s="1" t="str">
        <f t="array" ref="R3774">_xlfn.XLOOKUP(A3774,Booking_data!$A$1:$A$6001,Booking_data!$L$1:$L$6001,"Not Found")</f>
        <v>Debit Card</v>
      </c>
      <c r="S3774" s="1">
        <f t="array" ref="S3774">_xlfn.XLOOKUP(A3774,Booking_data!$A$1:$A$6001,Booking_data!$N$1:$N$6001,"not Found")</f>
        <v>39</v>
      </c>
      <c r="T3774" s="1" t="str">
        <f t="array" ref="T3774">_xlfn.XLOOKUP(A3774,Booking_data!$A$1:$A$6001,Booking_data!$O$1:$O$6001,"Not Found")</f>
        <v>Other</v>
      </c>
      <c r="U3774" s="1" t="str">
        <f t="shared" si="4"/>
        <v>Middle Age</v>
      </c>
      <c r="V3774" s="1" t="str">
        <f t="shared" si="5"/>
        <v>High Booking</v>
      </c>
    </row>
    <row r="3775" ht="15.75" customHeight="1">
      <c r="A3775" s="1" t="s">
        <v>4089</v>
      </c>
      <c r="B3775" s="6">
        <v>46055.0</v>
      </c>
      <c r="C3775" s="6">
        <v>46058.0</v>
      </c>
      <c r="D3775" s="7">
        <v>0.9375</v>
      </c>
      <c r="E3775" s="1" t="str">
        <f t="shared" si="1"/>
        <v>Weekday</v>
      </c>
      <c r="F3775" s="1" t="str">
        <f t="shared" si="2"/>
        <v>Feb</v>
      </c>
      <c r="G3775" s="1" t="str">
        <f t="array" ref="G3775">_xlfn.XLOOKUP(A3775,Booking_data!$A$1:$A$6001,Booking_data!$D$1:$D$6001,"not found")</f>
        <v>M010</v>
      </c>
      <c r="H3775" s="1" t="str">
        <f t="array" ref="H3775">_xlfn.XLOOKUP(G3775,Movies_data!$A$1:$A$41,Movies_data!$B$1:$B$41,"not found")</f>
        <v>Captain Miller</v>
      </c>
      <c r="I3775" s="1" t="str">
        <f t="array" ref="I3775">_xlfn.XLOOKUP(G3775,Movies_data!$A$1:$A$41,Movies_data!$D$1:$D$41,"not found")</f>
        <v>Action</v>
      </c>
      <c r="J3775" s="1" t="str">
        <f t="array" ref="J3775">_xlfn.XLOOKUP(G3775,Movies_data!$A$1:$A$41,Movies_data!$C$1:$C$41,"not found")</f>
        <v>Tamil</v>
      </c>
      <c r="K3775" s="1">
        <f t="array" ref="K3775">_xlfn.XLOOKUP(G3775,Movies_data!$A$1:$A$41,Movies_data!$H$1:$H$41,"Not Found")</f>
        <v>7</v>
      </c>
      <c r="L3775" s="1" t="str">
        <f t="array" ref="L3775">_xlfn.XLOOKUP(A3775,Booking_data!$A$1:$A$6001,Booking_data!$E$1:$E$6001,"not Found")</f>
        <v>C132</v>
      </c>
      <c r="M3775" s="1" t="str">
        <f t="array" ref="M3775">_xlfn.XLOOKUP(L3775,Cinemas_data!$A$1:$A$49,Cinemas_data!$I$1:$I$49,"not Found")</f>
        <v>#NAME?</v>
      </c>
      <c r="N3775" s="1" t="str">
        <f t="array" ref="N3775">_xlfn.XLOOKUP(L3775,Cinemas_data!$A$1:$A$49,Cinemas_data!$C$1:$C$49,"not Found")</f>
        <v>Kolkata</v>
      </c>
      <c r="O3775" s="1">
        <f t="array" ref="O3775">_xlfn.XLOOKUP(A3775,Booking_data!$A$1:$A$6001,Booking_data!$H$1:$H$6001,"not found")</f>
        <v>1</v>
      </c>
      <c r="P3775" s="1">
        <f t="array" ref="P3775">_xlfn.XLOOKUP(A3775,Booking_data!$A$1:$A$6001,Booking_data!$I$1:$I$6001,"not Found")</f>
        <v>180</v>
      </c>
      <c r="Q3775" s="1">
        <f t="shared" si="3"/>
        <v>180</v>
      </c>
      <c r="R3775" s="1" t="str">
        <f t="array" ref="R3775">_xlfn.XLOOKUP(A3775,Booking_data!$A$1:$A$6001,Booking_data!$L$1:$L$6001,"Not Found")</f>
        <v>UPI</v>
      </c>
      <c r="S3775" s="1">
        <f t="array" ref="S3775">_xlfn.XLOOKUP(A3775,Booking_data!$A$1:$A$6001,Booking_data!$N$1:$N$6001,"not Found")</f>
        <v>20</v>
      </c>
      <c r="T3775" s="1" t="str">
        <f t="array" ref="T3775">_xlfn.XLOOKUP(A3775,Booking_data!$A$1:$A$6001,Booking_data!$O$1:$O$6001,"Not Found")</f>
        <v>Other</v>
      </c>
      <c r="U3775" s="1" t="str">
        <f t="shared" si="4"/>
        <v>Youngster</v>
      </c>
      <c r="V3775" s="1" t="str">
        <f t="shared" si="5"/>
        <v>Low Booking</v>
      </c>
    </row>
    <row r="3776" ht="15.75" customHeight="1">
      <c r="A3776" s="1" t="s">
        <v>4090</v>
      </c>
      <c r="B3776" s="6">
        <v>46148.0</v>
      </c>
      <c r="C3776" s="6">
        <v>46154.0</v>
      </c>
      <c r="D3776" s="7">
        <v>0.3958333333333333</v>
      </c>
      <c r="E3776" s="1" t="str">
        <f t="shared" si="1"/>
        <v>Weekday</v>
      </c>
      <c r="F3776" s="1" t="str">
        <f t="shared" si="2"/>
        <v>May</v>
      </c>
      <c r="G3776" s="1" t="str">
        <f t="array" ref="G3776">_xlfn.XLOOKUP(A3776,Booking_data!$A$1:$A$6001,Booking_data!$D$1:$D$6001,"not found")</f>
        <v>M028</v>
      </c>
      <c r="H3776" s="1" t="str">
        <f t="array" ref="H3776">_xlfn.XLOOKUP(G3776,Movies_data!$A$1:$A$41,Movies_data!$B$1:$B$41,"not found")</f>
        <v>Kantara</v>
      </c>
      <c r="I3776" s="1" t="str">
        <f t="array" ref="I3776">_xlfn.XLOOKUP(G3776,Movies_data!$A$1:$A$41,Movies_data!$D$1:$D$41,"not found")</f>
        <v>Action</v>
      </c>
      <c r="J3776" s="1" t="str">
        <f t="array" ref="J3776">_xlfn.XLOOKUP(G3776,Movies_data!$A$1:$A$41,Movies_data!$C$1:$C$41,"not found")</f>
        <v>Kannada</v>
      </c>
      <c r="K3776" s="1">
        <f t="array" ref="K3776">_xlfn.XLOOKUP(G3776,Movies_data!$A$1:$A$41,Movies_data!$H$1:$H$41,"Not Found")</f>
        <v>8.2</v>
      </c>
      <c r="L3776" s="1" t="str">
        <f t="array" ref="L3776">_xlfn.XLOOKUP(A3776,Booking_data!$A$1:$A$6001,Booking_data!$E$1:$E$6001,"not Found")</f>
        <v>C072</v>
      </c>
      <c r="M3776" s="1" t="str">
        <f t="array" ref="M3776">_xlfn.XLOOKUP(L3776,Cinemas_data!$A$1:$A$49,Cinemas_data!$I$1:$I$49,"not Found")</f>
        <v>#NAME?</v>
      </c>
      <c r="N3776" s="1" t="str">
        <f t="array" ref="N3776">_xlfn.XLOOKUP(L3776,Cinemas_data!$A$1:$A$49,Cinemas_data!$C$1:$C$49,"not Found")</f>
        <v>Hyderabad</v>
      </c>
      <c r="O3776" s="1">
        <f t="array" ref="O3776">_xlfn.XLOOKUP(A3776,Booking_data!$A$1:$A$6001,Booking_data!$H$1:$H$6001,"not found")</f>
        <v>5</v>
      </c>
      <c r="P3776" s="1">
        <f t="array" ref="P3776">_xlfn.XLOOKUP(A3776,Booking_data!$A$1:$A$6001,Booking_data!$I$1:$I$6001,"not Found")</f>
        <v>200</v>
      </c>
      <c r="Q3776" s="1">
        <f t="shared" si="3"/>
        <v>1000</v>
      </c>
      <c r="R3776" s="1" t="str">
        <f t="array" ref="R3776">_xlfn.XLOOKUP(A3776,Booking_data!$A$1:$A$6001,Booking_data!$L$1:$L$6001,"Not Found")</f>
        <v>Debit Card</v>
      </c>
      <c r="S3776" s="1">
        <f t="array" ref="S3776">_xlfn.XLOOKUP(A3776,Booking_data!$A$1:$A$6001,Booking_data!$N$1:$N$6001,"not Found")</f>
        <v>29</v>
      </c>
      <c r="T3776" s="1" t="str">
        <f t="array" ref="T3776">_xlfn.XLOOKUP(A3776,Booking_data!$A$1:$A$6001,Booking_data!$O$1:$O$6001,"Not Found")</f>
        <v>Male</v>
      </c>
      <c r="U3776" s="1" t="str">
        <f t="shared" si="4"/>
        <v>Youngster</v>
      </c>
      <c r="V3776" s="1" t="str">
        <f t="shared" si="5"/>
        <v>High Booking</v>
      </c>
    </row>
    <row r="3777" ht="15.75" customHeight="1">
      <c r="A3777" s="1" t="s">
        <v>4091</v>
      </c>
      <c r="B3777" s="6">
        <v>46103.0</v>
      </c>
      <c r="C3777" s="6">
        <v>46104.0</v>
      </c>
      <c r="D3777" s="7">
        <v>0.8854166666666666</v>
      </c>
      <c r="E3777" s="1" t="str">
        <f t="shared" si="1"/>
        <v>Weekend</v>
      </c>
      <c r="F3777" s="1" t="str">
        <f t="shared" si="2"/>
        <v>Mar</v>
      </c>
      <c r="G3777" s="1" t="str">
        <f t="array" ref="G3777">_xlfn.XLOOKUP(A3777,Booking_data!$A$1:$A$6001,Booking_data!$D$1:$D$6001,"not found")</f>
        <v>M021</v>
      </c>
      <c r="H3777" s="1" t="str">
        <f t="array" ref="H3777">_xlfn.XLOOKUP(G3777,Movies_data!$A$1:$A$41,Movies_data!$B$1:$B$41,"not found")</f>
        <v>Pathaan</v>
      </c>
      <c r="I3777" s="1" t="str">
        <f t="array" ref="I3777">_xlfn.XLOOKUP(G3777,Movies_data!$A$1:$A$41,Movies_data!$D$1:$D$41,"not found")</f>
        <v>Action</v>
      </c>
      <c r="J3777" s="1" t="str">
        <f t="array" ref="J3777">_xlfn.XLOOKUP(G3777,Movies_data!$A$1:$A$41,Movies_data!$C$1:$C$41,"not found")</f>
        <v>Hindi</v>
      </c>
      <c r="K3777" s="1">
        <f t="array" ref="K3777">_xlfn.XLOOKUP(G3777,Movies_data!$A$1:$A$41,Movies_data!$H$1:$H$41,"Not Found")</f>
        <v>5.9</v>
      </c>
      <c r="L3777" s="1" t="str">
        <f t="array" ref="L3777">_xlfn.XLOOKUP(A3777,Booking_data!$A$1:$A$6001,Booking_data!$E$1:$E$6001,"not Found")</f>
        <v>C111</v>
      </c>
      <c r="M3777" s="1" t="str">
        <f t="array" ref="M3777">_xlfn.XLOOKUP(L3777,Cinemas_data!$A$1:$A$49,Cinemas_data!$I$1:$I$49,"not Found")</f>
        <v>#NAME?</v>
      </c>
      <c r="N3777" s="1" t="str">
        <f t="array" ref="N3777">_xlfn.XLOOKUP(L3777,Cinemas_data!$A$1:$A$49,Cinemas_data!$C$1:$C$49,"not Found")</f>
        <v>Delhi</v>
      </c>
      <c r="O3777" s="1">
        <f t="array" ref="O3777">_xlfn.XLOOKUP(A3777,Booking_data!$A$1:$A$6001,Booking_data!$H$1:$H$6001,"not found")</f>
        <v>4</v>
      </c>
      <c r="P3777" s="1">
        <f t="array" ref="P3777">_xlfn.XLOOKUP(A3777,Booking_data!$A$1:$A$6001,Booking_data!$I$1:$I$6001,"not Found")</f>
        <v>360</v>
      </c>
      <c r="Q3777" s="1">
        <f t="shared" si="3"/>
        <v>1440</v>
      </c>
      <c r="R3777" s="1" t="str">
        <f t="array" ref="R3777">_xlfn.XLOOKUP(A3777,Booking_data!$A$1:$A$6001,Booking_data!$L$1:$L$6001,"Not Found")</f>
        <v>Debit Card</v>
      </c>
      <c r="S3777" s="1">
        <f t="array" ref="S3777">_xlfn.XLOOKUP(A3777,Booking_data!$A$1:$A$6001,Booking_data!$N$1:$N$6001,"not Found")</f>
        <v>39</v>
      </c>
      <c r="T3777" s="1" t="str">
        <f t="array" ref="T3777">_xlfn.XLOOKUP(A3777,Booking_data!$A$1:$A$6001,Booking_data!$O$1:$O$6001,"Not Found")</f>
        <v>Male</v>
      </c>
      <c r="U3777" s="1" t="str">
        <f t="shared" si="4"/>
        <v>Middle Age</v>
      </c>
      <c r="V3777" s="1" t="str">
        <f t="shared" si="5"/>
        <v>Medium Booking</v>
      </c>
    </row>
    <row r="3778" ht="15.75" customHeight="1">
      <c r="A3778" s="1" t="s">
        <v>4092</v>
      </c>
      <c r="B3778" s="6">
        <v>46092.0</v>
      </c>
      <c r="C3778" s="6">
        <v>46095.0</v>
      </c>
      <c r="D3778" s="7">
        <v>0.3958333333333333</v>
      </c>
      <c r="E3778" s="1" t="str">
        <f t="shared" si="1"/>
        <v>Weekday</v>
      </c>
      <c r="F3778" s="1" t="str">
        <f t="shared" si="2"/>
        <v>Mar</v>
      </c>
      <c r="G3778" s="1" t="str">
        <f t="array" ref="G3778">_xlfn.XLOOKUP(A3778,Booking_data!$A$1:$A$6001,Booking_data!$D$1:$D$6001,"not found")</f>
        <v>M007</v>
      </c>
      <c r="H3778" s="1" t="str">
        <f t="array" ref="H3778">_xlfn.XLOOKUP(G3778,Movies_data!$A$1:$A$41,Movies_data!$B$1:$B$41,"not found")</f>
        <v>Good Night</v>
      </c>
      <c r="I3778" s="1" t="str">
        <f t="array" ref="I3778">_xlfn.XLOOKUP(G3778,Movies_data!$A$1:$A$41,Movies_data!$D$1:$D$41,"not found")</f>
        <v>Comedy</v>
      </c>
      <c r="J3778" s="1" t="str">
        <f t="array" ref="J3778">_xlfn.XLOOKUP(G3778,Movies_data!$A$1:$A$41,Movies_data!$C$1:$C$41,"not found")</f>
        <v>Tamil</v>
      </c>
      <c r="K3778" s="1">
        <f t="array" ref="K3778">_xlfn.XLOOKUP(G3778,Movies_data!$A$1:$A$41,Movies_data!$H$1:$H$41,"Not Found")</f>
        <v>8</v>
      </c>
      <c r="L3778" s="1" t="str">
        <f t="array" ref="L3778">_xlfn.XLOOKUP(A3778,Booking_data!$A$1:$A$6001,Booking_data!$E$1:$E$6001,"not Found")</f>
        <v>C043</v>
      </c>
      <c r="M3778" s="1" t="str">
        <f t="array" ref="M3778">_xlfn.XLOOKUP(L3778,Cinemas_data!$A$1:$A$49,Cinemas_data!$I$1:$I$49,"not Found")</f>
        <v>#NAME?</v>
      </c>
      <c r="N3778" s="1" t="str">
        <f t="array" ref="N3778">_xlfn.XLOOKUP(L3778,Cinemas_data!$A$1:$A$49,Cinemas_data!$C$1:$C$49,"not Found")</f>
        <v>Salem</v>
      </c>
      <c r="O3778" s="1">
        <f t="array" ref="O3778">_xlfn.XLOOKUP(A3778,Booking_data!$A$1:$A$6001,Booking_data!$H$1:$H$6001,"not found")</f>
        <v>1</v>
      </c>
      <c r="P3778" s="1">
        <f t="array" ref="P3778">_xlfn.XLOOKUP(A3778,Booking_data!$A$1:$A$6001,Booking_data!$I$1:$I$6001,"not Found")</f>
        <v>200</v>
      </c>
      <c r="Q3778" s="1">
        <f t="shared" si="3"/>
        <v>200</v>
      </c>
      <c r="R3778" s="1" t="str">
        <f t="array" ref="R3778">_xlfn.XLOOKUP(A3778,Booking_data!$A$1:$A$6001,Booking_data!$L$1:$L$6001,"Not Found")</f>
        <v>Net Banking</v>
      </c>
      <c r="S3778" s="1">
        <f t="array" ref="S3778">_xlfn.XLOOKUP(A3778,Booking_data!$A$1:$A$6001,Booking_data!$N$1:$N$6001,"not Found")</f>
        <v>31</v>
      </c>
      <c r="T3778" s="1" t="str">
        <f t="array" ref="T3778">_xlfn.XLOOKUP(A3778,Booking_data!$A$1:$A$6001,Booking_data!$O$1:$O$6001,"Not Found")</f>
        <v>Female</v>
      </c>
      <c r="U3778" s="1" t="str">
        <f t="shared" si="4"/>
        <v>Middle Age</v>
      </c>
      <c r="V3778" s="1" t="str">
        <f t="shared" si="5"/>
        <v>Low Booking</v>
      </c>
    </row>
    <row r="3779" ht="15.75" customHeight="1">
      <c r="A3779" s="1" t="s">
        <v>4093</v>
      </c>
      <c r="B3779" s="6">
        <v>46065.0</v>
      </c>
      <c r="C3779" s="6">
        <v>46067.0</v>
      </c>
      <c r="D3779" s="7">
        <v>0.8854166666666666</v>
      </c>
      <c r="E3779" s="1" t="str">
        <f t="shared" si="1"/>
        <v>Weekday</v>
      </c>
      <c r="F3779" s="1" t="str">
        <f t="shared" si="2"/>
        <v>Feb</v>
      </c>
      <c r="G3779" s="1" t="str">
        <f t="array" ref="G3779">_xlfn.XLOOKUP(A3779,Booking_data!$A$1:$A$6001,Booking_data!$D$1:$D$6001,"not found")</f>
        <v>M019</v>
      </c>
      <c r="H3779" s="1" t="str">
        <f t="array" ref="H3779">_xlfn.XLOOKUP(G3779,Movies_data!$A$1:$A$41,Movies_data!$B$1:$B$41,"not found")</f>
        <v>Animal</v>
      </c>
      <c r="I3779" s="1" t="str">
        <f t="array" ref="I3779">_xlfn.XLOOKUP(G3779,Movies_data!$A$1:$A$41,Movies_data!$D$1:$D$41,"not found")</f>
        <v>Drama</v>
      </c>
      <c r="J3779" s="1" t="str">
        <f t="array" ref="J3779">_xlfn.XLOOKUP(G3779,Movies_data!$A$1:$A$41,Movies_data!$C$1:$C$41,"not found")</f>
        <v>Hindi</v>
      </c>
      <c r="K3779" s="1">
        <f t="array" ref="K3779">_xlfn.XLOOKUP(G3779,Movies_data!$A$1:$A$41,Movies_data!$H$1:$H$41,"Not Found")</f>
        <v>6.1</v>
      </c>
      <c r="L3779" s="1" t="str">
        <f t="array" ref="L3779">_xlfn.XLOOKUP(A3779,Booking_data!$A$1:$A$6001,Booking_data!$E$1:$E$6001,"not Found")</f>
        <v>C062</v>
      </c>
      <c r="M3779" s="1" t="str">
        <f t="array" ref="M3779">_xlfn.XLOOKUP(L3779,Cinemas_data!$A$1:$A$49,Cinemas_data!$I$1:$I$49,"not Found")</f>
        <v>#NAME?</v>
      </c>
      <c r="N3779" s="1" t="str">
        <f t="array" ref="N3779">_xlfn.XLOOKUP(L3779,Cinemas_data!$A$1:$A$49,Cinemas_data!$C$1:$C$49,"not Found")</f>
        <v>Mysuru</v>
      </c>
      <c r="O3779" s="1">
        <f t="array" ref="O3779">_xlfn.XLOOKUP(A3779,Booking_data!$A$1:$A$6001,Booking_data!$H$1:$H$6001,"not found")</f>
        <v>5</v>
      </c>
      <c r="P3779" s="1">
        <f t="array" ref="P3779">_xlfn.XLOOKUP(A3779,Booking_data!$A$1:$A$6001,Booking_data!$I$1:$I$6001,"not Found")</f>
        <v>420</v>
      </c>
      <c r="Q3779" s="1">
        <f t="shared" si="3"/>
        <v>2100</v>
      </c>
      <c r="R3779" s="1" t="str">
        <f t="array" ref="R3779">_xlfn.XLOOKUP(A3779,Booking_data!$A$1:$A$6001,Booking_data!$L$1:$L$6001,"Not Found")</f>
        <v>Net Banking</v>
      </c>
      <c r="S3779" s="1">
        <f t="array" ref="S3779">_xlfn.XLOOKUP(A3779,Booking_data!$A$1:$A$6001,Booking_data!$N$1:$N$6001,"not Found")</f>
        <v>50</v>
      </c>
      <c r="T3779" s="1" t="str">
        <f t="array" ref="T3779">_xlfn.XLOOKUP(A3779,Booking_data!$A$1:$A$6001,Booking_data!$O$1:$O$6001,"Not Found")</f>
        <v>Female</v>
      </c>
      <c r="U3779" s="1" t="str">
        <f t="shared" si="4"/>
        <v>Above 45</v>
      </c>
      <c r="V3779" s="1" t="str">
        <f t="shared" si="5"/>
        <v>High Booking</v>
      </c>
    </row>
    <row r="3780" ht="15.75" customHeight="1">
      <c r="A3780" s="1" t="s">
        <v>4094</v>
      </c>
      <c r="B3780" s="6">
        <v>46065.0</v>
      </c>
      <c r="C3780" s="6">
        <v>46071.0</v>
      </c>
      <c r="D3780" s="7">
        <v>0.7708333333333334</v>
      </c>
      <c r="E3780" s="1" t="str">
        <f t="shared" si="1"/>
        <v>Weekday</v>
      </c>
      <c r="F3780" s="1" t="str">
        <f t="shared" si="2"/>
        <v>Feb</v>
      </c>
      <c r="G3780" s="1" t="str">
        <f t="array" ref="G3780">_xlfn.XLOOKUP(A3780,Booking_data!$A$1:$A$6001,Booking_data!$D$1:$D$6001,"not found")</f>
        <v>M001</v>
      </c>
      <c r="H3780" s="1" t="str">
        <f t="array" ref="H3780">_xlfn.XLOOKUP(G3780,Movies_data!$A$1:$A$41,Movies_data!$B$1:$B$41,"not found")</f>
        <v>Leo</v>
      </c>
      <c r="I3780" s="1" t="str">
        <f t="array" ref="I3780">_xlfn.XLOOKUP(G3780,Movies_data!$A$1:$A$41,Movies_data!$D$1:$D$41,"not found")</f>
        <v>Action</v>
      </c>
      <c r="J3780" s="1" t="str">
        <f t="array" ref="J3780">_xlfn.XLOOKUP(G3780,Movies_data!$A$1:$A$41,Movies_data!$C$1:$C$41,"not found")</f>
        <v>Tamil</v>
      </c>
      <c r="K3780" s="1">
        <f t="array" ref="K3780">_xlfn.XLOOKUP(G3780,Movies_data!$A$1:$A$41,Movies_data!$H$1:$H$41,"Not Found")</f>
        <v>8</v>
      </c>
      <c r="L3780" s="1" t="str">
        <f t="array" ref="L3780">_xlfn.XLOOKUP(A3780,Booking_data!$A$1:$A$6001,Booking_data!$E$1:$E$6001,"not Found")</f>
        <v>C112</v>
      </c>
      <c r="M3780" s="1" t="str">
        <f t="array" ref="M3780">_xlfn.XLOOKUP(L3780,Cinemas_data!$A$1:$A$49,Cinemas_data!$I$1:$I$49,"not Found")</f>
        <v>#NAME?</v>
      </c>
      <c r="N3780" s="1" t="str">
        <f t="array" ref="N3780">_xlfn.XLOOKUP(L3780,Cinemas_data!$A$1:$A$49,Cinemas_data!$C$1:$C$49,"not Found")</f>
        <v>Delhi</v>
      </c>
      <c r="O3780" s="1">
        <f t="array" ref="O3780">_xlfn.XLOOKUP(A3780,Booking_data!$A$1:$A$6001,Booking_data!$H$1:$H$6001,"not found")</f>
        <v>6</v>
      </c>
      <c r="P3780" s="1">
        <f t="array" ref="P3780">_xlfn.XLOOKUP(A3780,Booking_data!$A$1:$A$6001,Booking_data!$I$1:$I$6001,"not Found")</f>
        <v>320</v>
      </c>
      <c r="Q3780" s="1">
        <f t="shared" si="3"/>
        <v>1920</v>
      </c>
      <c r="R3780" s="1" t="str">
        <f t="array" ref="R3780">_xlfn.XLOOKUP(A3780,Booking_data!$A$1:$A$6001,Booking_data!$L$1:$L$6001,"Not Found")</f>
        <v>Wallet</v>
      </c>
      <c r="S3780" s="1">
        <f t="array" ref="S3780">_xlfn.XLOOKUP(A3780,Booking_data!$A$1:$A$6001,Booking_data!$N$1:$N$6001,"not Found")</f>
        <v>51</v>
      </c>
      <c r="T3780" s="1" t="str">
        <f t="array" ref="T3780">_xlfn.XLOOKUP(A3780,Booking_data!$A$1:$A$6001,Booking_data!$O$1:$O$6001,"Not Found")</f>
        <v>Other</v>
      </c>
      <c r="U3780" s="1" t="str">
        <f t="shared" si="4"/>
        <v>Above 45</v>
      </c>
      <c r="V3780" s="1" t="str">
        <f t="shared" si="5"/>
        <v>High Booking</v>
      </c>
    </row>
    <row r="3781" ht="15.75" customHeight="1">
      <c r="A3781" s="1" t="s">
        <v>4095</v>
      </c>
      <c r="B3781" s="6">
        <v>46053.0</v>
      </c>
      <c r="C3781" s="6">
        <v>46054.0</v>
      </c>
      <c r="D3781" s="7">
        <v>0.53125</v>
      </c>
      <c r="E3781" s="1" t="str">
        <f t="shared" si="1"/>
        <v>Weekend</v>
      </c>
      <c r="F3781" s="1" t="str">
        <f t="shared" si="2"/>
        <v>Jan</v>
      </c>
      <c r="G3781" s="1" t="str">
        <f t="array" ref="G3781">_xlfn.XLOOKUP(A3781,Booking_data!$A$1:$A$6001,Booking_data!$D$1:$D$6001,"not found")</f>
        <v>M002</v>
      </c>
      <c r="H3781" s="1" t="str">
        <f t="array" ref="H3781">_xlfn.XLOOKUP(G3781,Movies_data!$A$1:$A$41,Movies_data!$B$1:$B$41,"not found")</f>
        <v>Jailer</v>
      </c>
      <c r="I3781" s="1" t="str">
        <f t="array" ref="I3781">_xlfn.XLOOKUP(G3781,Movies_data!$A$1:$A$41,Movies_data!$D$1:$D$41,"not found")</f>
        <v>Action</v>
      </c>
      <c r="J3781" s="1" t="str">
        <f t="array" ref="J3781">_xlfn.XLOOKUP(G3781,Movies_data!$A$1:$A$41,Movies_data!$C$1:$C$41,"not found")</f>
        <v>Tamil</v>
      </c>
      <c r="K3781" s="1">
        <f t="array" ref="K3781">_xlfn.XLOOKUP(G3781,Movies_data!$A$1:$A$41,Movies_data!$H$1:$H$41,"Not Found")</f>
        <v>7.1</v>
      </c>
      <c r="L3781" s="1" t="str">
        <f t="array" ref="L3781">_xlfn.XLOOKUP(A3781,Booking_data!$A$1:$A$6001,Booking_data!$E$1:$E$6001,"not Found")</f>
        <v>C052</v>
      </c>
      <c r="M3781" s="1" t="str">
        <f t="array" ref="M3781">_xlfn.XLOOKUP(L3781,Cinemas_data!$A$1:$A$49,Cinemas_data!$I$1:$I$49,"not Found")</f>
        <v>#NAME?</v>
      </c>
      <c r="N3781" s="1" t="str">
        <f t="array" ref="N3781">_xlfn.XLOOKUP(L3781,Cinemas_data!$A$1:$A$49,Cinemas_data!$C$1:$C$49,"not Found")</f>
        <v>Bengaluru</v>
      </c>
      <c r="O3781" s="1">
        <f t="array" ref="O3781">_xlfn.XLOOKUP(A3781,Booking_data!$A$1:$A$6001,Booking_data!$H$1:$H$6001,"not found")</f>
        <v>3</v>
      </c>
      <c r="P3781" s="1">
        <f t="array" ref="P3781">_xlfn.XLOOKUP(A3781,Booking_data!$A$1:$A$6001,Booking_data!$I$1:$I$6001,"not Found")</f>
        <v>200</v>
      </c>
      <c r="Q3781" s="1">
        <f t="shared" si="3"/>
        <v>600</v>
      </c>
      <c r="R3781" s="1" t="str">
        <f t="array" ref="R3781">_xlfn.XLOOKUP(A3781,Booking_data!$A$1:$A$6001,Booking_data!$L$1:$L$6001,"Not Found")</f>
        <v>Credit Card</v>
      </c>
      <c r="S3781" s="1">
        <f t="array" ref="S3781">_xlfn.XLOOKUP(A3781,Booking_data!$A$1:$A$6001,Booking_data!$N$1:$N$6001,"not Found")</f>
        <v>27</v>
      </c>
      <c r="T3781" s="1" t="str">
        <f t="array" ref="T3781">_xlfn.XLOOKUP(A3781,Booking_data!$A$1:$A$6001,Booking_data!$O$1:$O$6001,"Not Found")</f>
        <v>Female</v>
      </c>
      <c r="U3781" s="1" t="str">
        <f t="shared" si="4"/>
        <v>Youngster</v>
      </c>
      <c r="V3781" s="1" t="str">
        <f t="shared" si="5"/>
        <v>Medium Booking</v>
      </c>
    </row>
    <row r="3782" ht="15.75" customHeight="1">
      <c r="A3782" s="1" t="s">
        <v>4096</v>
      </c>
      <c r="B3782" s="6">
        <v>46060.0</v>
      </c>
      <c r="C3782" s="6">
        <v>46063.0</v>
      </c>
      <c r="D3782" s="7">
        <v>0.9375</v>
      </c>
      <c r="E3782" s="1" t="str">
        <f t="shared" si="1"/>
        <v>Weekend</v>
      </c>
      <c r="F3782" s="1" t="str">
        <f t="shared" si="2"/>
        <v>Feb</v>
      </c>
      <c r="G3782" s="1" t="str">
        <f t="array" ref="G3782">_xlfn.XLOOKUP(A3782,Booking_data!$A$1:$A$6001,Booking_data!$D$1:$D$6001,"not found")</f>
        <v>M014</v>
      </c>
      <c r="H3782" s="1" t="str">
        <f t="array" ref="H3782">_xlfn.XLOOKUP(G3782,Movies_data!$A$1:$A$41,Movies_data!$B$1:$B$41,"not found")</f>
        <v>Hi Nanna</v>
      </c>
      <c r="I3782" s="1" t="str">
        <f t="array" ref="I3782">_xlfn.XLOOKUP(G3782,Movies_data!$A$1:$A$41,Movies_data!$D$1:$D$41,"not found")</f>
        <v>Romance</v>
      </c>
      <c r="J3782" s="1" t="str">
        <f t="array" ref="J3782">_xlfn.XLOOKUP(G3782,Movies_data!$A$1:$A$41,Movies_data!$C$1:$C$41,"not found")</f>
        <v>Telugu</v>
      </c>
      <c r="K3782" s="1">
        <f t="array" ref="K3782">_xlfn.XLOOKUP(G3782,Movies_data!$A$1:$A$41,Movies_data!$H$1:$H$41,"Not Found")</f>
        <v>8</v>
      </c>
      <c r="L3782" s="1" t="str">
        <f t="array" ref="L3782">_xlfn.XLOOKUP(A3782,Booking_data!$A$1:$A$6001,Booking_data!$E$1:$E$6001,"not Found")</f>
        <v>C081</v>
      </c>
      <c r="M3782" s="1" t="str">
        <f t="array" ref="M3782">_xlfn.XLOOKUP(L3782,Cinemas_data!$A$1:$A$49,Cinemas_data!$I$1:$I$49,"not Found")</f>
        <v>#NAME?</v>
      </c>
      <c r="N3782" s="1" t="str">
        <f t="array" ref="N3782">_xlfn.XLOOKUP(L3782,Cinemas_data!$A$1:$A$49,Cinemas_data!$C$1:$C$49,"not Found")</f>
        <v>Vijayawada</v>
      </c>
      <c r="O3782" s="1">
        <f t="array" ref="O3782">_xlfn.XLOOKUP(A3782,Booking_data!$A$1:$A$6001,Booking_data!$H$1:$H$6001,"not found")</f>
        <v>2</v>
      </c>
      <c r="P3782" s="1">
        <f t="array" ref="P3782">_xlfn.XLOOKUP(A3782,Booking_data!$A$1:$A$6001,Booking_data!$I$1:$I$6001,"not Found")</f>
        <v>200</v>
      </c>
      <c r="Q3782" s="1">
        <f t="shared" si="3"/>
        <v>400</v>
      </c>
      <c r="R3782" s="1" t="str">
        <f t="array" ref="R3782">_xlfn.XLOOKUP(A3782,Booking_data!$A$1:$A$6001,Booking_data!$L$1:$L$6001,"Not Found")</f>
        <v>Credit Card</v>
      </c>
      <c r="S3782" s="1">
        <f t="array" ref="S3782">_xlfn.XLOOKUP(A3782,Booking_data!$A$1:$A$6001,Booking_data!$N$1:$N$6001,"not Found")</f>
        <v>43</v>
      </c>
      <c r="T3782" s="1" t="str">
        <f t="array" ref="T3782">_xlfn.XLOOKUP(A3782,Booking_data!$A$1:$A$6001,Booking_data!$O$1:$O$6001,"Not Found")</f>
        <v>Female</v>
      </c>
      <c r="U3782" s="1" t="str">
        <f t="shared" si="4"/>
        <v>Middle Age</v>
      </c>
      <c r="V3782" s="1" t="str">
        <f t="shared" si="5"/>
        <v>Low Booking</v>
      </c>
    </row>
    <row r="3783" ht="15.75" customHeight="1">
      <c r="A3783" s="1" t="s">
        <v>4097</v>
      </c>
      <c r="B3783" s="6">
        <v>46163.0</v>
      </c>
      <c r="C3783" s="6">
        <v>46169.0</v>
      </c>
      <c r="D3783" s="7">
        <v>0.7708333333333334</v>
      </c>
      <c r="E3783" s="1" t="str">
        <f t="shared" si="1"/>
        <v>Weekday</v>
      </c>
      <c r="F3783" s="1" t="str">
        <f t="shared" si="2"/>
        <v>May</v>
      </c>
      <c r="G3783" s="1" t="str">
        <f t="array" ref="G3783">_xlfn.XLOOKUP(A3783,Booking_data!$A$1:$A$6001,Booking_data!$D$1:$D$6001,"not found")</f>
        <v>M018</v>
      </c>
      <c r="H3783" s="1" t="str">
        <f t="array" ref="H3783">_xlfn.XLOOKUP(G3783,Movies_data!$A$1:$A$41,Movies_data!$B$1:$B$41,"not found")</f>
        <v>Sita Ramam</v>
      </c>
      <c r="I3783" s="1" t="str">
        <f t="array" ref="I3783">_xlfn.XLOOKUP(G3783,Movies_data!$A$1:$A$41,Movies_data!$D$1:$D$41,"not found")</f>
        <v>Romance</v>
      </c>
      <c r="J3783" s="1" t="str">
        <f t="array" ref="J3783">_xlfn.XLOOKUP(G3783,Movies_data!$A$1:$A$41,Movies_data!$C$1:$C$41,"not found")</f>
        <v>Telugu</v>
      </c>
      <c r="K3783" s="1">
        <f t="array" ref="K3783">_xlfn.XLOOKUP(G3783,Movies_data!$A$1:$A$41,Movies_data!$H$1:$H$41,"Not Found")</f>
        <v>8.5</v>
      </c>
      <c r="L3783" s="1" t="str">
        <f t="array" ref="L3783">_xlfn.XLOOKUP(A3783,Booking_data!$A$1:$A$6001,Booking_data!$E$1:$E$6001,"not Found")</f>
        <v>C093</v>
      </c>
      <c r="M3783" s="1" t="str">
        <f t="array" ref="M3783">_xlfn.XLOOKUP(L3783,Cinemas_data!$A$1:$A$49,Cinemas_data!$I$1:$I$49,"not Found")</f>
        <v>#NAME?</v>
      </c>
      <c r="N3783" s="1" t="str">
        <f t="array" ref="N3783">_xlfn.XLOOKUP(L3783,Cinemas_data!$A$1:$A$49,Cinemas_data!$C$1:$C$49,"not Found")</f>
        <v>Mumbai</v>
      </c>
      <c r="O3783" s="1">
        <f t="array" ref="O3783">_xlfn.XLOOKUP(A3783,Booking_data!$A$1:$A$6001,Booking_data!$H$1:$H$6001,"not found")</f>
        <v>2</v>
      </c>
      <c r="P3783" s="1">
        <f t="array" ref="P3783">_xlfn.XLOOKUP(A3783,Booking_data!$A$1:$A$6001,Booking_data!$I$1:$I$6001,"not Found")</f>
        <v>240</v>
      </c>
      <c r="Q3783" s="1">
        <f t="shared" si="3"/>
        <v>480</v>
      </c>
      <c r="R3783" s="1" t="str">
        <f t="array" ref="R3783">_xlfn.XLOOKUP(A3783,Booking_data!$A$1:$A$6001,Booking_data!$L$1:$L$6001,"Not Found")</f>
        <v>Net Banking</v>
      </c>
      <c r="S3783" s="1">
        <f t="array" ref="S3783">_xlfn.XLOOKUP(A3783,Booking_data!$A$1:$A$6001,Booking_data!$N$1:$N$6001,"not Found")</f>
        <v>28</v>
      </c>
      <c r="T3783" s="1" t="str">
        <f t="array" ref="T3783">_xlfn.XLOOKUP(A3783,Booking_data!$A$1:$A$6001,Booking_data!$O$1:$O$6001,"Not Found")</f>
        <v>Other</v>
      </c>
      <c r="U3783" s="1" t="str">
        <f t="shared" si="4"/>
        <v>Youngster</v>
      </c>
      <c r="V3783" s="1" t="str">
        <f t="shared" si="5"/>
        <v>Low Booking</v>
      </c>
    </row>
    <row r="3784" ht="15.75" customHeight="1">
      <c r="A3784" s="1" t="s">
        <v>4098</v>
      </c>
      <c r="B3784" s="6">
        <v>46106.0</v>
      </c>
      <c r="C3784" s="6">
        <v>46110.0</v>
      </c>
      <c r="D3784" s="7">
        <v>0.3958333333333333</v>
      </c>
      <c r="E3784" s="1" t="str">
        <f t="shared" si="1"/>
        <v>Weekday</v>
      </c>
      <c r="F3784" s="1" t="str">
        <f t="shared" si="2"/>
        <v>Mar</v>
      </c>
      <c r="G3784" s="1" t="str">
        <f t="array" ref="G3784">_xlfn.XLOOKUP(A3784,Booking_data!$A$1:$A$6001,Booking_data!$D$1:$D$6001,"not found")</f>
        <v>M004</v>
      </c>
      <c r="H3784" s="1" t="str">
        <f t="array" ref="H3784">_xlfn.XLOOKUP(G3784,Movies_data!$A$1:$A$41,Movies_data!$B$1:$B$41,"not found")</f>
        <v>Ponniyin Selvan I</v>
      </c>
      <c r="I3784" s="1" t="str">
        <f t="array" ref="I3784">_xlfn.XLOOKUP(G3784,Movies_data!$A$1:$A$41,Movies_data!$D$1:$D$41,"not found")</f>
        <v>Drama</v>
      </c>
      <c r="J3784" s="1" t="str">
        <f t="array" ref="J3784">_xlfn.XLOOKUP(G3784,Movies_data!$A$1:$A$41,Movies_data!$C$1:$C$41,"not found")</f>
        <v>Tamil</v>
      </c>
      <c r="K3784" s="1">
        <f t="array" ref="K3784">_xlfn.XLOOKUP(G3784,Movies_data!$A$1:$A$41,Movies_data!$H$1:$H$41,"Not Found")</f>
        <v>7.6</v>
      </c>
      <c r="L3784" s="1" t="str">
        <f t="array" ref="L3784">_xlfn.XLOOKUP(A3784,Booking_data!$A$1:$A$6001,Booking_data!$E$1:$E$6001,"not Found")</f>
        <v>C132</v>
      </c>
      <c r="M3784" s="1" t="str">
        <f t="array" ref="M3784">_xlfn.XLOOKUP(L3784,Cinemas_data!$A$1:$A$49,Cinemas_data!$I$1:$I$49,"not Found")</f>
        <v>#NAME?</v>
      </c>
      <c r="N3784" s="1" t="str">
        <f t="array" ref="N3784">_xlfn.XLOOKUP(L3784,Cinemas_data!$A$1:$A$49,Cinemas_data!$C$1:$C$49,"not Found")</f>
        <v>Kolkata</v>
      </c>
      <c r="O3784" s="1">
        <f t="array" ref="O3784">_xlfn.XLOOKUP(A3784,Booking_data!$A$1:$A$6001,Booking_data!$H$1:$H$6001,"not found")</f>
        <v>2</v>
      </c>
      <c r="P3784" s="1">
        <f t="array" ref="P3784">_xlfn.XLOOKUP(A3784,Booking_data!$A$1:$A$6001,Booking_data!$I$1:$I$6001,"not Found")</f>
        <v>180</v>
      </c>
      <c r="Q3784" s="1">
        <f t="shared" si="3"/>
        <v>360</v>
      </c>
      <c r="R3784" s="1" t="str">
        <f t="array" ref="R3784">_xlfn.XLOOKUP(A3784,Booking_data!$A$1:$A$6001,Booking_data!$L$1:$L$6001,"Not Found")</f>
        <v>Net Banking</v>
      </c>
      <c r="S3784" s="1">
        <f t="array" ref="S3784">_xlfn.XLOOKUP(A3784,Booking_data!$A$1:$A$6001,Booking_data!$N$1:$N$6001,"not Found")</f>
        <v>26</v>
      </c>
      <c r="T3784" s="1" t="str">
        <f t="array" ref="T3784">_xlfn.XLOOKUP(A3784,Booking_data!$A$1:$A$6001,Booking_data!$O$1:$O$6001,"Not Found")</f>
        <v>Male</v>
      </c>
      <c r="U3784" s="1" t="str">
        <f t="shared" si="4"/>
        <v>Youngster</v>
      </c>
      <c r="V3784" s="1" t="str">
        <f t="shared" si="5"/>
        <v>Low Booking</v>
      </c>
    </row>
    <row r="3785" ht="15.75" customHeight="1">
      <c r="A3785" s="1" t="s">
        <v>4099</v>
      </c>
      <c r="B3785" s="6">
        <v>46179.0</v>
      </c>
      <c r="C3785" s="6">
        <v>46179.0</v>
      </c>
      <c r="D3785" s="7">
        <v>0.9375</v>
      </c>
      <c r="E3785" s="1" t="str">
        <f t="shared" si="1"/>
        <v>Weekend</v>
      </c>
      <c r="F3785" s="1" t="str">
        <f t="shared" si="2"/>
        <v>Jun</v>
      </c>
      <c r="G3785" s="1" t="str">
        <f t="array" ref="G3785">_xlfn.XLOOKUP(A3785,Booking_data!$A$1:$A$6001,Booking_data!$D$1:$D$6001,"not found")</f>
        <v>M008</v>
      </c>
      <c r="H3785" s="1" t="str">
        <f t="array" ref="H3785">_xlfn.XLOOKUP(G3785,Movies_data!$A$1:$A$41,Movies_data!$B$1:$B$41,"not found")</f>
        <v>Love Today</v>
      </c>
      <c r="I3785" s="1" t="str">
        <f t="array" ref="I3785">_xlfn.XLOOKUP(G3785,Movies_data!$A$1:$A$41,Movies_data!$D$1:$D$41,"not found")</f>
        <v>Romance</v>
      </c>
      <c r="J3785" s="1" t="str">
        <f t="array" ref="J3785">_xlfn.XLOOKUP(G3785,Movies_data!$A$1:$A$41,Movies_data!$C$1:$C$41,"not found")</f>
        <v>Tamil</v>
      </c>
      <c r="K3785" s="1">
        <f t="array" ref="K3785">_xlfn.XLOOKUP(G3785,Movies_data!$A$1:$A$41,Movies_data!$H$1:$H$41,"Not Found")</f>
        <v>7.4</v>
      </c>
      <c r="L3785" s="1" t="str">
        <f t="array" ref="L3785">_xlfn.XLOOKUP(A3785,Booking_data!$A$1:$A$6001,Booking_data!$E$1:$E$6001,"not Found")</f>
        <v>C151</v>
      </c>
      <c r="M3785" s="1" t="str">
        <f t="array" ref="M3785">_xlfn.XLOOKUP(L3785,Cinemas_data!$A$1:$A$49,Cinemas_data!$I$1:$I$49,"not Found")</f>
        <v>#NAME?</v>
      </c>
      <c r="N3785" s="1" t="str">
        <f t="array" ref="N3785">_xlfn.XLOOKUP(L3785,Cinemas_data!$A$1:$A$49,Cinemas_data!$C$1:$C$49,"not Found")</f>
        <v>Kochi</v>
      </c>
      <c r="O3785" s="1">
        <f t="array" ref="O3785">_xlfn.XLOOKUP(A3785,Booking_data!$A$1:$A$6001,Booking_data!$H$1:$H$6001,"not found")</f>
        <v>1</v>
      </c>
      <c r="P3785" s="1">
        <f t="array" ref="P3785">_xlfn.XLOOKUP(A3785,Booking_data!$A$1:$A$6001,Booking_data!$I$1:$I$6001,"not Found")</f>
        <v>360</v>
      </c>
      <c r="Q3785" s="1">
        <f t="shared" si="3"/>
        <v>360</v>
      </c>
      <c r="R3785" s="1" t="str">
        <f t="array" ref="R3785">_xlfn.XLOOKUP(A3785,Booking_data!$A$1:$A$6001,Booking_data!$L$1:$L$6001,"Not Found")</f>
        <v>Debit Card</v>
      </c>
      <c r="S3785" s="1">
        <f t="array" ref="S3785">_xlfn.XLOOKUP(A3785,Booking_data!$A$1:$A$6001,Booking_data!$N$1:$N$6001,"not Found")</f>
        <v>45</v>
      </c>
      <c r="T3785" s="1" t="str">
        <f t="array" ref="T3785">_xlfn.XLOOKUP(A3785,Booking_data!$A$1:$A$6001,Booking_data!$O$1:$O$6001,"Not Found")</f>
        <v>Female</v>
      </c>
      <c r="U3785" s="1" t="str">
        <f t="shared" si="4"/>
        <v>Above 45</v>
      </c>
      <c r="V3785" s="1" t="str">
        <f t="shared" si="5"/>
        <v>Low Booking</v>
      </c>
    </row>
    <row r="3786" ht="15.75" customHeight="1">
      <c r="A3786" s="1" t="s">
        <v>4100</v>
      </c>
      <c r="B3786" s="6">
        <v>46044.0</v>
      </c>
      <c r="C3786" s="6">
        <v>46044.0</v>
      </c>
      <c r="D3786" s="7">
        <v>0.7708333333333334</v>
      </c>
      <c r="E3786" s="1" t="str">
        <f t="shared" si="1"/>
        <v>Weekday</v>
      </c>
      <c r="F3786" s="1" t="str">
        <f t="shared" si="2"/>
        <v>Jan</v>
      </c>
      <c r="G3786" s="1" t="str">
        <f t="array" ref="G3786">_xlfn.XLOOKUP(A3786,Booking_data!$A$1:$A$6001,Booking_data!$D$1:$D$6001,"not found")</f>
        <v>M028</v>
      </c>
      <c r="H3786" s="1" t="str">
        <f t="array" ref="H3786">_xlfn.XLOOKUP(G3786,Movies_data!$A$1:$A$41,Movies_data!$B$1:$B$41,"not found")</f>
        <v>Kantara</v>
      </c>
      <c r="I3786" s="1" t="str">
        <f t="array" ref="I3786">_xlfn.XLOOKUP(G3786,Movies_data!$A$1:$A$41,Movies_data!$D$1:$D$41,"not found")</f>
        <v>Action</v>
      </c>
      <c r="J3786" s="1" t="str">
        <f t="array" ref="J3786">_xlfn.XLOOKUP(G3786,Movies_data!$A$1:$A$41,Movies_data!$C$1:$C$41,"not found")</f>
        <v>Kannada</v>
      </c>
      <c r="K3786" s="1">
        <f t="array" ref="K3786">_xlfn.XLOOKUP(G3786,Movies_data!$A$1:$A$41,Movies_data!$H$1:$H$41,"Not Found")</f>
        <v>8.2</v>
      </c>
      <c r="L3786" s="1" t="str">
        <f t="array" ref="L3786">_xlfn.XLOOKUP(A3786,Booking_data!$A$1:$A$6001,Booking_data!$E$1:$E$6001,"not Found")</f>
        <v>C062</v>
      </c>
      <c r="M3786" s="1" t="str">
        <f t="array" ref="M3786">_xlfn.XLOOKUP(L3786,Cinemas_data!$A$1:$A$49,Cinemas_data!$I$1:$I$49,"not Found")</f>
        <v>#NAME?</v>
      </c>
      <c r="N3786" s="1" t="str">
        <f t="array" ref="N3786">_xlfn.XLOOKUP(L3786,Cinemas_data!$A$1:$A$49,Cinemas_data!$C$1:$C$49,"not Found")</f>
        <v>Mysuru</v>
      </c>
      <c r="O3786" s="1">
        <f t="array" ref="O3786">_xlfn.XLOOKUP(A3786,Booking_data!$A$1:$A$6001,Booking_data!$H$1:$H$6001,"not found")</f>
        <v>3</v>
      </c>
      <c r="P3786" s="1">
        <f t="array" ref="P3786">_xlfn.XLOOKUP(A3786,Booking_data!$A$1:$A$6001,Booking_data!$I$1:$I$6001,"not Found")</f>
        <v>240</v>
      </c>
      <c r="Q3786" s="1">
        <f t="shared" si="3"/>
        <v>720</v>
      </c>
      <c r="R3786" s="1" t="str">
        <f t="array" ref="R3786">_xlfn.XLOOKUP(A3786,Booking_data!$A$1:$A$6001,Booking_data!$L$1:$L$6001,"Not Found")</f>
        <v>UPI</v>
      </c>
      <c r="S3786" s="1">
        <f t="array" ref="S3786">_xlfn.XLOOKUP(A3786,Booking_data!$A$1:$A$6001,Booking_data!$N$1:$N$6001,"not Found")</f>
        <v>60</v>
      </c>
      <c r="T3786" s="1" t="str">
        <f t="array" ref="T3786">_xlfn.XLOOKUP(A3786,Booking_data!$A$1:$A$6001,Booking_data!$O$1:$O$6001,"Not Found")</f>
        <v>Female</v>
      </c>
      <c r="U3786" s="1" t="str">
        <f t="shared" si="4"/>
        <v>Above 45</v>
      </c>
      <c r="V3786" s="1" t="str">
        <f t="shared" si="5"/>
        <v>Medium Booking</v>
      </c>
    </row>
    <row r="3787" ht="15.75" customHeight="1">
      <c r="A3787" s="1" t="s">
        <v>4101</v>
      </c>
      <c r="B3787" s="6">
        <v>46075.0</v>
      </c>
      <c r="C3787" s="6">
        <v>46080.0</v>
      </c>
      <c r="D3787" s="7">
        <v>0.7708333333333334</v>
      </c>
      <c r="E3787" s="1" t="str">
        <f t="shared" si="1"/>
        <v>Weekend</v>
      </c>
      <c r="F3787" s="1" t="str">
        <f t="shared" si="2"/>
        <v>Feb</v>
      </c>
      <c r="G3787" s="1" t="str">
        <f t="array" ref="G3787">_xlfn.XLOOKUP(A3787,Booking_data!$A$1:$A$6001,Booking_data!$D$1:$D$6001,"not found")</f>
        <v>M011</v>
      </c>
      <c r="H3787" s="1" t="str">
        <f t="array" ref="H3787">_xlfn.XLOOKUP(G3787,Movies_data!$A$1:$A$41,Movies_data!$B$1:$B$41,"not found")</f>
        <v>Pushpa 2</v>
      </c>
      <c r="I3787" s="1" t="str">
        <f t="array" ref="I3787">_xlfn.XLOOKUP(G3787,Movies_data!$A$1:$A$41,Movies_data!$D$1:$D$41,"not found")</f>
        <v>Action</v>
      </c>
      <c r="J3787" s="1" t="str">
        <f t="array" ref="J3787">_xlfn.XLOOKUP(G3787,Movies_data!$A$1:$A$41,Movies_data!$C$1:$C$41,"not found")</f>
        <v>Telugu</v>
      </c>
      <c r="K3787" s="1">
        <f t="array" ref="K3787">_xlfn.XLOOKUP(G3787,Movies_data!$A$1:$A$41,Movies_data!$H$1:$H$41,"Not Found")</f>
        <v>6.1</v>
      </c>
      <c r="L3787" s="1" t="str">
        <f t="array" ref="L3787">_xlfn.XLOOKUP(A3787,Booking_data!$A$1:$A$6001,Booking_data!$E$1:$E$6001,"not Found")</f>
        <v>C042</v>
      </c>
      <c r="M3787" s="1" t="str">
        <f t="array" ref="M3787">_xlfn.XLOOKUP(L3787,Cinemas_data!$A$1:$A$49,Cinemas_data!$I$1:$I$49,"not Found")</f>
        <v>#NAME?</v>
      </c>
      <c r="N3787" s="1" t="str">
        <f t="array" ref="N3787">_xlfn.XLOOKUP(L3787,Cinemas_data!$A$1:$A$49,Cinemas_data!$C$1:$C$49,"not Found")</f>
        <v>Salem</v>
      </c>
      <c r="O3787" s="1">
        <f t="array" ref="O3787">_xlfn.XLOOKUP(A3787,Booking_data!$A$1:$A$6001,Booking_data!$H$1:$H$6001,"not found")</f>
        <v>5</v>
      </c>
      <c r="P3787" s="1">
        <f t="array" ref="P3787">_xlfn.XLOOKUP(A3787,Booking_data!$A$1:$A$6001,Booking_data!$I$1:$I$6001,"not Found")</f>
        <v>280</v>
      </c>
      <c r="Q3787" s="1">
        <f t="shared" si="3"/>
        <v>1400</v>
      </c>
      <c r="R3787" s="1" t="str">
        <f t="array" ref="R3787">_xlfn.XLOOKUP(A3787,Booking_data!$A$1:$A$6001,Booking_data!$L$1:$L$6001,"Not Found")</f>
        <v>Debit Card</v>
      </c>
      <c r="S3787" s="1">
        <f t="array" ref="S3787">_xlfn.XLOOKUP(A3787,Booking_data!$A$1:$A$6001,Booking_data!$N$1:$N$6001,"not Found")</f>
        <v>35</v>
      </c>
      <c r="T3787" s="1" t="str">
        <f t="array" ref="T3787">_xlfn.XLOOKUP(A3787,Booking_data!$A$1:$A$6001,Booking_data!$O$1:$O$6001,"Not Found")</f>
        <v>Female</v>
      </c>
      <c r="U3787" s="1" t="str">
        <f t="shared" si="4"/>
        <v>Middle Age</v>
      </c>
      <c r="V3787" s="1" t="str">
        <f t="shared" si="5"/>
        <v>High Booking</v>
      </c>
    </row>
    <row r="3788" ht="15.75" customHeight="1">
      <c r="A3788" s="1" t="s">
        <v>4102</v>
      </c>
      <c r="B3788" s="6">
        <v>46098.0</v>
      </c>
      <c r="C3788" s="6">
        <v>46103.0</v>
      </c>
      <c r="D3788" s="7">
        <v>0.9375</v>
      </c>
      <c r="E3788" s="1" t="str">
        <f t="shared" si="1"/>
        <v>Weekday</v>
      </c>
      <c r="F3788" s="1" t="str">
        <f t="shared" si="2"/>
        <v>Mar</v>
      </c>
      <c r="G3788" s="1" t="str">
        <f t="array" ref="G3788">_xlfn.XLOOKUP(A3788,Booking_data!$A$1:$A$6001,Booking_data!$D$1:$D$6001,"not found")</f>
        <v>M034</v>
      </c>
      <c r="H3788" s="1" t="str">
        <f t="array" ref="H3788">_xlfn.XLOOKUP(G3788,Movies_data!$A$1:$A$41,Movies_data!$B$1:$B$41,"not found")</f>
        <v>Manjummel Boys</v>
      </c>
      <c r="I3788" s="1" t="str">
        <f t="array" ref="I3788">_xlfn.XLOOKUP(G3788,Movies_data!$A$1:$A$41,Movies_data!$D$1:$D$41,"not found")</f>
        <v>Adventure</v>
      </c>
      <c r="J3788" s="1" t="str">
        <f t="array" ref="J3788">_xlfn.XLOOKUP(G3788,Movies_data!$A$1:$A$41,Movies_data!$C$1:$C$41,"not found")</f>
        <v>Malayalam</v>
      </c>
      <c r="K3788" s="1">
        <f t="array" ref="K3788">_xlfn.XLOOKUP(G3788,Movies_data!$A$1:$A$41,Movies_data!$H$1:$H$41,"Not Found")</f>
        <v>8.3</v>
      </c>
      <c r="L3788" s="1" t="str">
        <f t="array" ref="L3788">_xlfn.XLOOKUP(A3788,Booking_data!$A$1:$A$6001,Booking_data!$E$1:$E$6001,"not Found")</f>
        <v>C023</v>
      </c>
      <c r="M3788" s="1" t="str">
        <f t="array" ref="M3788">_xlfn.XLOOKUP(L3788,Cinemas_data!$A$1:$A$49,Cinemas_data!$I$1:$I$49,"not Found")</f>
        <v>#NAME?</v>
      </c>
      <c r="N3788" s="1" t="str">
        <f t="array" ref="N3788">_xlfn.XLOOKUP(L3788,Cinemas_data!$A$1:$A$49,Cinemas_data!$C$1:$C$49,"not Found")</f>
        <v>Coimbatore</v>
      </c>
      <c r="O3788" s="1">
        <f t="array" ref="O3788">_xlfn.XLOOKUP(A3788,Booking_data!$A$1:$A$6001,Booking_data!$H$1:$H$6001,"not found")</f>
        <v>3</v>
      </c>
      <c r="P3788" s="1">
        <f t="array" ref="P3788">_xlfn.XLOOKUP(A3788,Booking_data!$A$1:$A$6001,Booking_data!$I$1:$I$6001,"not Found")</f>
        <v>420</v>
      </c>
      <c r="Q3788" s="1">
        <f t="shared" si="3"/>
        <v>1260</v>
      </c>
      <c r="R3788" s="1" t="str">
        <f t="array" ref="R3788">_xlfn.XLOOKUP(A3788,Booking_data!$A$1:$A$6001,Booking_data!$L$1:$L$6001,"Not Found")</f>
        <v>Credit Card</v>
      </c>
      <c r="S3788" s="1">
        <f t="array" ref="S3788">_xlfn.XLOOKUP(A3788,Booking_data!$A$1:$A$6001,Booking_data!$N$1:$N$6001,"not Found")</f>
        <v>43</v>
      </c>
      <c r="T3788" s="1" t="str">
        <f t="array" ref="T3788">_xlfn.XLOOKUP(A3788,Booking_data!$A$1:$A$6001,Booking_data!$O$1:$O$6001,"Not Found")</f>
        <v>Male</v>
      </c>
      <c r="U3788" s="1" t="str">
        <f t="shared" si="4"/>
        <v>Middle Age</v>
      </c>
      <c r="V3788" s="1" t="str">
        <f t="shared" si="5"/>
        <v>Medium Booking</v>
      </c>
    </row>
    <row r="3789" ht="15.75" customHeight="1">
      <c r="A3789" s="1" t="s">
        <v>4103</v>
      </c>
      <c r="B3789" s="6">
        <v>46147.0</v>
      </c>
      <c r="C3789" s="6">
        <v>46148.0</v>
      </c>
      <c r="D3789" s="7">
        <v>0.9375</v>
      </c>
      <c r="E3789" s="1" t="str">
        <f t="shared" si="1"/>
        <v>Weekday</v>
      </c>
      <c r="F3789" s="1" t="str">
        <f t="shared" si="2"/>
        <v>May</v>
      </c>
      <c r="G3789" s="1" t="str">
        <f t="array" ref="G3789">_xlfn.XLOOKUP(A3789,Booking_data!$A$1:$A$6001,Booking_data!$D$1:$D$6001,"not found")</f>
        <v>M029</v>
      </c>
      <c r="H3789" s="1" t="str">
        <f t="array" ref="H3789">_xlfn.XLOOKUP(G3789,Movies_data!$A$1:$A$41,Movies_data!$B$1:$B$41,"not found")</f>
        <v>777 Charlie</v>
      </c>
      <c r="I3789" s="1" t="str">
        <f t="array" ref="I3789">_xlfn.XLOOKUP(G3789,Movies_data!$A$1:$A$41,Movies_data!$D$1:$D$41,"not found")</f>
        <v>Adventure</v>
      </c>
      <c r="J3789" s="1" t="str">
        <f t="array" ref="J3789">_xlfn.XLOOKUP(G3789,Movies_data!$A$1:$A$41,Movies_data!$C$1:$C$41,"not found")</f>
        <v>Kannada</v>
      </c>
      <c r="K3789" s="1">
        <f t="array" ref="K3789">_xlfn.XLOOKUP(G3789,Movies_data!$A$1:$A$41,Movies_data!$H$1:$H$41,"Not Found")</f>
        <v>8.7</v>
      </c>
      <c r="L3789" s="1" t="str">
        <f t="array" ref="L3789">_xlfn.XLOOKUP(A3789,Booking_data!$A$1:$A$6001,Booking_data!$E$1:$E$6001,"not Found")</f>
        <v>C022</v>
      </c>
      <c r="M3789" s="1" t="str">
        <f t="array" ref="M3789">_xlfn.XLOOKUP(L3789,Cinemas_data!$A$1:$A$49,Cinemas_data!$I$1:$I$49,"not Found")</f>
        <v>#NAME?</v>
      </c>
      <c r="N3789" s="1" t="str">
        <f t="array" ref="N3789">_xlfn.XLOOKUP(L3789,Cinemas_data!$A$1:$A$49,Cinemas_data!$C$1:$C$49,"not Found")</f>
        <v>Coimbatore</v>
      </c>
      <c r="O3789" s="1">
        <f t="array" ref="O3789">_xlfn.XLOOKUP(A3789,Booking_data!$A$1:$A$6001,Booking_data!$H$1:$H$6001,"not found")</f>
        <v>3</v>
      </c>
      <c r="P3789" s="1">
        <f t="array" ref="P3789">_xlfn.XLOOKUP(A3789,Booking_data!$A$1:$A$6001,Booking_data!$I$1:$I$6001,"not Found")</f>
        <v>280</v>
      </c>
      <c r="Q3789" s="1">
        <f t="shared" si="3"/>
        <v>840</v>
      </c>
      <c r="R3789" s="1" t="str">
        <f t="array" ref="R3789">_xlfn.XLOOKUP(A3789,Booking_data!$A$1:$A$6001,Booking_data!$L$1:$L$6001,"Not Found")</f>
        <v>Credit Card</v>
      </c>
      <c r="S3789" s="1">
        <f t="array" ref="S3789">_xlfn.XLOOKUP(A3789,Booking_data!$A$1:$A$6001,Booking_data!$N$1:$N$6001,"not Found")</f>
        <v>28</v>
      </c>
      <c r="T3789" s="1" t="str">
        <f t="array" ref="T3789">_xlfn.XLOOKUP(A3789,Booking_data!$A$1:$A$6001,Booking_data!$O$1:$O$6001,"Not Found")</f>
        <v>Other</v>
      </c>
      <c r="U3789" s="1" t="str">
        <f t="shared" si="4"/>
        <v>Youngster</v>
      </c>
      <c r="V3789" s="1" t="str">
        <f t="shared" si="5"/>
        <v>Medium Booking</v>
      </c>
    </row>
    <row r="3790" ht="15.75" customHeight="1">
      <c r="A3790" s="1" t="s">
        <v>4104</v>
      </c>
      <c r="B3790" s="6">
        <v>46126.0</v>
      </c>
      <c r="C3790" s="6">
        <v>46130.0</v>
      </c>
      <c r="D3790" s="7">
        <v>0.8854166666666666</v>
      </c>
      <c r="E3790" s="1" t="str">
        <f t="shared" si="1"/>
        <v>Weekday</v>
      </c>
      <c r="F3790" s="1" t="str">
        <f t="shared" si="2"/>
        <v>Apr</v>
      </c>
      <c r="G3790" s="1" t="str">
        <f t="array" ref="G3790">_xlfn.XLOOKUP(A3790,Booking_data!$A$1:$A$6001,Booking_data!$D$1:$D$6001,"not found")</f>
        <v>M038</v>
      </c>
      <c r="H3790" s="1" t="str">
        <f t="array" ref="H3790">_xlfn.XLOOKUP(G3790,Movies_data!$A$1:$A$41,Movies_data!$B$1:$B$41,"not found")</f>
        <v>Barbie</v>
      </c>
      <c r="I3790" s="1" t="str">
        <f t="array" ref="I3790">_xlfn.XLOOKUP(G3790,Movies_data!$A$1:$A$41,Movies_data!$D$1:$D$41,"not found")</f>
        <v>Comedy</v>
      </c>
      <c r="J3790" s="1" t="str">
        <f t="array" ref="J3790">_xlfn.XLOOKUP(G3790,Movies_data!$A$1:$A$41,Movies_data!$C$1:$C$41,"not found")</f>
        <v>English</v>
      </c>
      <c r="K3790" s="1">
        <f t="array" ref="K3790">_xlfn.XLOOKUP(G3790,Movies_data!$A$1:$A$41,Movies_data!$H$1:$H$41,"Not Found")</f>
        <v>6.8</v>
      </c>
      <c r="L3790" s="1" t="str">
        <f t="array" ref="L3790">_xlfn.XLOOKUP(A3790,Booking_data!$A$1:$A$6001,Booking_data!$E$1:$E$6001,"not Found")</f>
        <v>C041</v>
      </c>
      <c r="M3790" s="1" t="str">
        <f t="array" ref="M3790">_xlfn.XLOOKUP(L3790,Cinemas_data!$A$1:$A$49,Cinemas_data!$I$1:$I$49,"not Found")</f>
        <v>#NAME?</v>
      </c>
      <c r="N3790" s="1" t="str">
        <f t="array" ref="N3790">_xlfn.XLOOKUP(L3790,Cinemas_data!$A$1:$A$49,Cinemas_data!$C$1:$C$49,"not Found")</f>
        <v>Salem</v>
      </c>
      <c r="O3790" s="1">
        <f t="array" ref="O3790">_xlfn.XLOOKUP(A3790,Booking_data!$A$1:$A$6001,Booking_data!$H$1:$H$6001,"not found")</f>
        <v>5</v>
      </c>
      <c r="P3790" s="1">
        <f t="array" ref="P3790">_xlfn.XLOOKUP(A3790,Booking_data!$A$1:$A$6001,Booking_data!$I$1:$I$6001,"not Found")</f>
        <v>160</v>
      </c>
      <c r="Q3790" s="1">
        <f t="shared" si="3"/>
        <v>800</v>
      </c>
      <c r="R3790" s="1" t="str">
        <f t="array" ref="R3790">_xlfn.XLOOKUP(A3790,Booking_data!$A$1:$A$6001,Booking_data!$L$1:$L$6001,"Not Found")</f>
        <v>UPI</v>
      </c>
      <c r="S3790" s="1">
        <f t="array" ref="S3790">_xlfn.XLOOKUP(A3790,Booking_data!$A$1:$A$6001,Booking_data!$N$1:$N$6001,"not Found")</f>
        <v>33</v>
      </c>
      <c r="T3790" s="1" t="str">
        <f t="array" ref="T3790">_xlfn.XLOOKUP(A3790,Booking_data!$A$1:$A$6001,Booking_data!$O$1:$O$6001,"Not Found")</f>
        <v>Other</v>
      </c>
      <c r="U3790" s="1" t="str">
        <f t="shared" si="4"/>
        <v>Middle Age</v>
      </c>
      <c r="V3790" s="1" t="str">
        <f t="shared" si="5"/>
        <v>High Booking</v>
      </c>
    </row>
    <row r="3791" ht="15.75" customHeight="1">
      <c r="A3791" s="1" t="s">
        <v>4105</v>
      </c>
      <c r="B3791" s="6">
        <v>46107.0</v>
      </c>
      <c r="C3791" s="6">
        <v>46114.0</v>
      </c>
      <c r="D3791" s="7">
        <v>0.9375</v>
      </c>
      <c r="E3791" s="1" t="str">
        <f t="shared" si="1"/>
        <v>Weekday</v>
      </c>
      <c r="F3791" s="1" t="str">
        <f t="shared" si="2"/>
        <v>Mar</v>
      </c>
      <c r="G3791" s="1" t="str">
        <f t="array" ref="G3791">_xlfn.XLOOKUP(A3791,Booking_data!$A$1:$A$6001,Booking_data!$D$1:$D$6001,"not found")</f>
        <v>M039</v>
      </c>
      <c r="H3791" s="1" t="str">
        <f t="array" ref="H3791">_xlfn.XLOOKUP(G3791,Movies_data!$A$1:$A$41,Movies_data!$B$1:$B$41,"not found")</f>
        <v>Dune: Part Two</v>
      </c>
      <c r="I3791" s="1" t="str">
        <f t="array" ref="I3791">_xlfn.XLOOKUP(G3791,Movies_data!$A$1:$A$41,Movies_data!$D$1:$D$41,"not found")</f>
        <v>Sci-Fi</v>
      </c>
      <c r="J3791" s="1" t="str">
        <f t="array" ref="J3791">_xlfn.XLOOKUP(G3791,Movies_data!$A$1:$A$41,Movies_data!$C$1:$C$41,"not found")</f>
        <v>English</v>
      </c>
      <c r="K3791" s="1">
        <f t="array" ref="K3791">_xlfn.XLOOKUP(G3791,Movies_data!$A$1:$A$41,Movies_data!$H$1:$H$41,"Not Found")</f>
        <v>8.5</v>
      </c>
      <c r="L3791" s="1" t="str">
        <f t="array" ref="L3791">_xlfn.XLOOKUP(A3791,Booking_data!$A$1:$A$6001,Booking_data!$E$1:$E$6001,"not Found")</f>
        <v>C091</v>
      </c>
      <c r="M3791" s="1" t="str">
        <f t="array" ref="M3791">_xlfn.XLOOKUP(L3791,Cinemas_data!$A$1:$A$49,Cinemas_data!$I$1:$I$49,"not Found")</f>
        <v>#NAME?</v>
      </c>
      <c r="N3791" s="1" t="str">
        <f t="array" ref="N3791">_xlfn.XLOOKUP(L3791,Cinemas_data!$A$1:$A$49,Cinemas_data!$C$1:$C$49,"not Found")</f>
        <v>Mumbai</v>
      </c>
      <c r="O3791" s="1">
        <f t="array" ref="O3791">_xlfn.XLOOKUP(A3791,Booking_data!$A$1:$A$6001,Booking_data!$H$1:$H$6001,"not found")</f>
        <v>3</v>
      </c>
      <c r="P3791" s="1">
        <f t="array" ref="P3791">_xlfn.XLOOKUP(A3791,Booking_data!$A$1:$A$6001,Booking_data!$I$1:$I$6001,"not Found")</f>
        <v>200</v>
      </c>
      <c r="Q3791" s="1">
        <f t="shared" si="3"/>
        <v>600</v>
      </c>
      <c r="R3791" s="1" t="str">
        <f t="array" ref="R3791">_xlfn.XLOOKUP(A3791,Booking_data!$A$1:$A$6001,Booking_data!$L$1:$L$6001,"Not Found")</f>
        <v>Debit Card</v>
      </c>
      <c r="S3791" s="1">
        <f t="array" ref="S3791">_xlfn.XLOOKUP(A3791,Booking_data!$A$1:$A$6001,Booking_data!$N$1:$N$6001,"not Found")</f>
        <v>28</v>
      </c>
      <c r="T3791" s="1" t="str">
        <f t="array" ref="T3791">_xlfn.XLOOKUP(A3791,Booking_data!$A$1:$A$6001,Booking_data!$O$1:$O$6001,"Not Found")</f>
        <v>Other</v>
      </c>
      <c r="U3791" s="1" t="str">
        <f t="shared" si="4"/>
        <v>Youngster</v>
      </c>
      <c r="V3791" s="1" t="str">
        <f t="shared" si="5"/>
        <v>Medium Booking</v>
      </c>
    </row>
    <row r="3792" ht="15.75" customHeight="1">
      <c r="A3792" s="1" t="s">
        <v>4106</v>
      </c>
      <c r="B3792" s="6">
        <v>46134.0</v>
      </c>
      <c r="C3792" s="6">
        <v>46140.0</v>
      </c>
      <c r="D3792" s="7">
        <v>0.53125</v>
      </c>
      <c r="E3792" s="1" t="str">
        <f t="shared" si="1"/>
        <v>Weekday</v>
      </c>
      <c r="F3792" s="1" t="str">
        <f t="shared" si="2"/>
        <v>Apr</v>
      </c>
      <c r="G3792" s="1" t="str">
        <f t="array" ref="G3792">_xlfn.XLOOKUP(A3792,Booking_data!$A$1:$A$6001,Booking_data!$D$1:$D$6001,"not found")</f>
        <v>M001</v>
      </c>
      <c r="H3792" s="1" t="str">
        <f t="array" ref="H3792">_xlfn.XLOOKUP(G3792,Movies_data!$A$1:$A$41,Movies_data!$B$1:$B$41,"not found")</f>
        <v>Leo</v>
      </c>
      <c r="I3792" s="1" t="str">
        <f t="array" ref="I3792">_xlfn.XLOOKUP(G3792,Movies_data!$A$1:$A$41,Movies_data!$D$1:$D$41,"not found")</f>
        <v>Action</v>
      </c>
      <c r="J3792" s="1" t="str">
        <f t="array" ref="J3792">_xlfn.XLOOKUP(G3792,Movies_data!$A$1:$A$41,Movies_data!$C$1:$C$41,"not found")</f>
        <v>Tamil</v>
      </c>
      <c r="K3792" s="1">
        <f t="array" ref="K3792">_xlfn.XLOOKUP(G3792,Movies_data!$A$1:$A$41,Movies_data!$H$1:$H$41,"Not Found")</f>
        <v>8</v>
      </c>
      <c r="L3792" s="1" t="str">
        <f t="array" ref="L3792">_xlfn.XLOOKUP(A3792,Booking_data!$A$1:$A$6001,Booking_data!$E$1:$E$6001,"not Found")</f>
        <v>C132</v>
      </c>
      <c r="M3792" s="1" t="str">
        <f t="array" ref="M3792">_xlfn.XLOOKUP(L3792,Cinemas_data!$A$1:$A$49,Cinemas_data!$I$1:$I$49,"not Found")</f>
        <v>#NAME?</v>
      </c>
      <c r="N3792" s="1" t="str">
        <f t="array" ref="N3792">_xlfn.XLOOKUP(L3792,Cinemas_data!$A$1:$A$49,Cinemas_data!$C$1:$C$49,"not Found")</f>
        <v>Kolkata</v>
      </c>
      <c r="O3792" s="1">
        <f t="array" ref="O3792">_xlfn.XLOOKUP(A3792,Booking_data!$A$1:$A$6001,Booking_data!$H$1:$H$6001,"not found")</f>
        <v>2</v>
      </c>
      <c r="P3792" s="1">
        <f t="array" ref="P3792">_xlfn.XLOOKUP(A3792,Booking_data!$A$1:$A$6001,Booking_data!$I$1:$I$6001,"not Found")</f>
        <v>360</v>
      </c>
      <c r="Q3792" s="1">
        <f t="shared" si="3"/>
        <v>720</v>
      </c>
      <c r="R3792" s="1" t="str">
        <f t="array" ref="R3792">_xlfn.XLOOKUP(A3792,Booking_data!$A$1:$A$6001,Booking_data!$L$1:$L$6001,"Not Found")</f>
        <v>Net Banking</v>
      </c>
      <c r="S3792" s="1">
        <f t="array" ref="S3792">_xlfn.XLOOKUP(A3792,Booking_data!$A$1:$A$6001,Booking_data!$N$1:$N$6001,"not Found")</f>
        <v>50</v>
      </c>
      <c r="T3792" s="1" t="str">
        <f t="array" ref="T3792">_xlfn.XLOOKUP(A3792,Booking_data!$A$1:$A$6001,Booking_data!$O$1:$O$6001,"Not Found")</f>
        <v>Other</v>
      </c>
      <c r="U3792" s="1" t="str">
        <f t="shared" si="4"/>
        <v>Above 45</v>
      </c>
      <c r="V3792" s="1" t="str">
        <f t="shared" si="5"/>
        <v>Low Booking</v>
      </c>
    </row>
    <row r="3793" ht="15.75" customHeight="1">
      <c r="A3793" s="1" t="s">
        <v>4107</v>
      </c>
      <c r="B3793" s="6">
        <v>46123.0</v>
      </c>
      <c r="C3793" s="6">
        <v>46124.0</v>
      </c>
      <c r="D3793" s="7">
        <v>0.9375</v>
      </c>
      <c r="E3793" s="1" t="str">
        <f t="shared" si="1"/>
        <v>Weekend</v>
      </c>
      <c r="F3793" s="1" t="str">
        <f t="shared" si="2"/>
        <v>Apr</v>
      </c>
      <c r="G3793" s="1" t="str">
        <f t="array" ref="G3793">_xlfn.XLOOKUP(A3793,Booking_data!$A$1:$A$6001,Booking_data!$D$1:$D$6001,"not found")</f>
        <v>M009</v>
      </c>
      <c r="H3793" s="1" t="str">
        <f t="array" ref="H3793">_xlfn.XLOOKUP(G3793,Movies_data!$A$1:$A$41,Movies_data!$B$1:$B$41,"not found")</f>
        <v>Amaran</v>
      </c>
      <c r="I3793" s="1" t="str">
        <f t="array" ref="I3793">_xlfn.XLOOKUP(G3793,Movies_data!$A$1:$A$41,Movies_data!$D$1:$D$41,"not found")</f>
        <v>Biography</v>
      </c>
      <c r="J3793" s="1" t="str">
        <f t="array" ref="J3793">_xlfn.XLOOKUP(G3793,Movies_data!$A$1:$A$41,Movies_data!$C$1:$C$41,"not found")</f>
        <v>Tamil</v>
      </c>
      <c r="K3793" s="1">
        <f t="array" ref="K3793">_xlfn.XLOOKUP(G3793,Movies_data!$A$1:$A$41,Movies_data!$H$1:$H$41,"Not Found")</f>
        <v>8.3</v>
      </c>
      <c r="L3793" s="1" t="str">
        <f t="array" ref="L3793">_xlfn.XLOOKUP(A3793,Booking_data!$A$1:$A$6001,Booking_data!$E$1:$E$6001,"not Found")</f>
        <v>C142</v>
      </c>
      <c r="M3793" s="1" t="str">
        <f t="array" ref="M3793">_xlfn.XLOOKUP(L3793,Cinemas_data!$A$1:$A$49,Cinemas_data!$I$1:$I$49,"not Found")</f>
        <v>#NAME?</v>
      </c>
      <c r="N3793" s="1" t="str">
        <f t="array" ref="N3793">_xlfn.XLOOKUP(L3793,Cinemas_data!$A$1:$A$49,Cinemas_data!$C$1:$C$49,"not Found")</f>
        <v>Ahmedabad</v>
      </c>
      <c r="O3793" s="1">
        <f t="array" ref="O3793">_xlfn.XLOOKUP(A3793,Booking_data!$A$1:$A$6001,Booking_data!$H$1:$H$6001,"not found")</f>
        <v>2</v>
      </c>
      <c r="P3793" s="1">
        <f t="array" ref="P3793">_xlfn.XLOOKUP(A3793,Booking_data!$A$1:$A$6001,Booking_data!$I$1:$I$6001,"not Found")</f>
        <v>400</v>
      </c>
      <c r="Q3793" s="1">
        <f t="shared" si="3"/>
        <v>800</v>
      </c>
      <c r="R3793" s="1" t="str">
        <f t="array" ref="R3793">_xlfn.XLOOKUP(A3793,Booking_data!$A$1:$A$6001,Booking_data!$L$1:$L$6001,"Not Found")</f>
        <v>Wallet</v>
      </c>
      <c r="S3793" s="1">
        <f t="array" ref="S3793">_xlfn.XLOOKUP(A3793,Booking_data!$A$1:$A$6001,Booking_data!$N$1:$N$6001,"not Found")</f>
        <v>42</v>
      </c>
      <c r="T3793" s="1" t="str">
        <f t="array" ref="T3793">_xlfn.XLOOKUP(A3793,Booking_data!$A$1:$A$6001,Booking_data!$O$1:$O$6001,"Not Found")</f>
        <v>Male</v>
      </c>
      <c r="U3793" s="1" t="str">
        <f t="shared" si="4"/>
        <v>Middle Age</v>
      </c>
      <c r="V3793" s="1" t="str">
        <f t="shared" si="5"/>
        <v>Low Booking</v>
      </c>
    </row>
    <row r="3794" ht="15.75" customHeight="1">
      <c r="A3794" s="1" t="s">
        <v>4108</v>
      </c>
      <c r="B3794" s="6">
        <v>46173.0</v>
      </c>
      <c r="C3794" s="6">
        <v>46178.0</v>
      </c>
      <c r="D3794" s="7">
        <v>0.3958333333333333</v>
      </c>
      <c r="E3794" s="1" t="str">
        <f t="shared" si="1"/>
        <v>Weekend</v>
      </c>
      <c r="F3794" s="1" t="str">
        <f t="shared" si="2"/>
        <v>May</v>
      </c>
      <c r="G3794" s="1" t="str">
        <f t="array" ref="G3794">_xlfn.XLOOKUP(A3794,Booking_data!$A$1:$A$6001,Booking_data!$D$1:$D$6001,"not found")</f>
        <v>M011</v>
      </c>
      <c r="H3794" s="1" t="str">
        <f t="array" ref="H3794">_xlfn.XLOOKUP(G3794,Movies_data!$A$1:$A$41,Movies_data!$B$1:$B$41,"not found")</f>
        <v>Pushpa 2</v>
      </c>
      <c r="I3794" s="1" t="str">
        <f t="array" ref="I3794">_xlfn.XLOOKUP(G3794,Movies_data!$A$1:$A$41,Movies_data!$D$1:$D$41,"not found")</f>
        <v>Action</v>
      </c>
      <c r="J3794" s="1" t="str">
        <f t="array" ref="J3794">_xlfn.XLOOKUP(G3794,Movies_data!$A$1:$A$41,Movies_data!$C$1:$C$41,"not found")</f>
        <v>Telugu</v>
      </c>
      <c r="K3794" s="1">
        <f t="array" ref="K3794">_xlfn.XLOOKUP(G3794,Movies_data!$A$1:$A$41,Movies_data!$H$1:$H$41,"Not Found")</f>
        <v>6.1</v>
      </c>
      <c r="L3794" s="1" t="str">
        <f t="array" ref="L3794">_xlfn.XLOOKUP(A3794,Booking_data!$A$1:$A$6001,Booking_data!$E$1:$E$6001,"not Found")</f>
        <v>C061</v>
      </c>
      <c r="M3794" s="1" t="str">
        <f t="array" ref="M3794">_xlfn.XLOOKUP(L3794,Cinemas_data!$A$1:$A$49,Cinemas_data!$I$1:$I$49,"not Found")</f>
        <v>#NAME?</v>
      </c>
      <c r="N3794" s="1" t="str">
        <f t="array" ref="N3794">_xlfn.XLOOKUP(L3794,Cinemas_data!$A$1:$A$49,Cinemas_data!$C$1:$C$49,"not Found")</f>
        <v>Mysuru</v>
      </c>
      <c r="O3794" s="1">
        <f t="array" ref="O3794">_xlfn.XLOOKUP(A3794,Booking_data!$A$1:$A$6001,Booking_data!$H$1:$H$6001,"not found")</f>
        <v>1</v>
      </c>
      <c r="P3794" s="1">
        <f t="array" ref="P3794">_xlfn.XLOOKUP(A3794,Booking_data!$A$1:$A$6001,Booking_data!$I$1:$I$6001,"not Found")</f>
        <v>260</v>
      </c>
      <c r="Q3794" s="1">
        <f t="shared" si="3"/>
        <v>260</v>
      </c>
      <c r="R3794" s="1" t="str">
        <f t="array" ref="R3794">_xlfn.XLOOKUP(A3794,Booking_data!$A$1:$A$6001,Booking_data!$L$1:$L$6001,"Not Found")</f>
        <v>Credit Card</v>
      </c>
      <c r="S3794" s="1">
        <f t="array" ref="S3794">_xlfn.XLOOKUP(A3794,Booking_data!$A$1:$A$6001,Booking_data!$N$1:$N$6001,"not Found")</f>
        <v>41</v>
      </c>
      <c r="T3794" s="1" t="str">
        <f t="array" ref="T3794">_xlfn.XLOOKUP(A3794,Booking_data!$A$1:$A$6001,Booking_data!$O$1:$O$6001,"Not Found")</f>
        <v>Other</v>
      </c>
      <c r="U3794" s="1" t="str">
        <f t="shared" si="4"/>
        <v>Middle Age</v>
      </c>
      <c r="V3794" s="1" t="str">
        <f t="shared" si="5"/>
        <v>Low Booking</v>
      </c>
    </row>
    <row r="3795" ht="15.75" customHeight="1">
      <c r="A3795" s="1" t="s">
        <v>4109</v>
      </c>
      <c r="B3795" s="6">
        <v>46191.0</v>
      </c>
      <c r="C3795" s="6">
        <v>46191.0</v>
      </c>
      <c r="D3795" s="7">
        <v>0.3958333333333333</v>
      </c>
      <c r="E3795" s="1" t="str">
        <f t="shared" si="1"/>
        <v>Weekday</v>
      </c>
      <c r="F3795" s="1" t="str">
        <f t="shared" si="2"/>
        <v>Jun</v>
      </c>
      <c r="G3795" s="1" t="str">
        <f t="array" ref="G3795">_xlfn.XLOOKUP(A3795,Booking_data!$A$1:$A$6001,Booking_data!$D$1:$D$6001,"not found")</f>
        <v>M008</v>
      </c>
      <c r="H3795" s="1" t="str">
        <f t="array" ref="H3795">_xlfn.XLOOKUP(G3795,Movies_data!$A$1:$A$41,Movies_data!$B$1:$B$41,"not found")</f>
        <v>Love Today</v>
      </c>
      <c r="I3795" s="1" t="str">
        <f t="array" ref="I3795">_xlfn.XLOOKUP(G3795,Movies_data!$A$1:$A$41,Movies_data!$D$1:$D$41,"not found")</f>
        <v>Romance</v>
      </c>
      <c r="J3795" s="1" t="str">
        <f t="array" ref="J3795">_xlfn.XLOOKUP(G3795,Movies_data!$A$1:$A$41,Movies_data!$C$1:$C$41,"not found")</f>
        <v>Tamil</v>
      </c>
      <c r="K3795" s="1">
        <f t="array" ref="K3795">_xlfn.XLOOKUP(G3795,Movies_data!$A$1:$A$41,Movies_data!$H$1:$H$41,"Not Found")</f>
        <v>7.4</v>
      </c>
      <c r="L3795" s="1" t="str">
        <f t="array" ref="L3795">_xlfn.XLOOKUP(A3795,Booking_data!$A$1:$A$6001,Booking_data!$E$1:$E$6001,"not Found")</f>
        <v>C011</v>
      </c>
      <c r="M3795" s="1" t="str">
        <f t="array" ref="M3795">_xlfn.XLOOKUP(L3795,Cinemas_data!$A$1:$A$49,Cinemas_data!$I$1:$I$49,"not Found")</f>
        <v>#NAME?</v>
      </c>
      <c r="N3795" s="1" t="str">
        <f t="array" ref="N3795">_xlfn.XLOOKUP(L3795,Cinemas_data!$A$1:$A$49,Cinemas_data!$C$1:$C$49,"not Found")</f>
        <v>Chennai</v>
      </c>
      <c r="O3795" s="1">
        <f t="array" ref="O3795">_xlfn.XLOOKUP(A3795,Booking_data!$A$1:$A$6001,Booking_data!$H$1:$H$6001,"not found")</f>
        <v>2</v>
      </c>
      <c r="P3795" s="1">
        <f t="array" ref="P3795">_xlfn.XLOOKUP(A3795,Booking_data!$A$1:$A$6001,Booking_data!$I$1:$I$6001,"not Found")</f>
        <v>420</v>
      </c>
      <c r="Q3795" s="1">
        <f t="shared" si="3"/>
        <v>840</v>
      </c>
      <c r="R3795" s="1" t="str">
        <f t="array" ref="R3795">_xlfn.XLOOKUP(A3795,Booking_data!$A$1:$A$6001,Booking_data!$L$1:$L$6001,"Not Found")</f>
        <v>Credit Card</v>
      </c>
      <c r="S3795" s="1">
        <f t="array" ref="S3795">_xlfn.XLOOKUP(A3795,Booking_data!$A$1:$A$6001,Booking_data!$N$1:$N$6001,"not Found")</f>
        <v>46</v>
      </c>
      <c r="T3795" s="1" t="str">
        <f t="array" ref="T3795">_xlfn.XLOOKUP(A3795,Booking_data!$A$1:$A$6001,Booking_data!$O$1:$O$6001,"Not Found")</f>
        <v>Other</v>
      </c>
      <c r="U3795" s="1" t="str">
        <f t="shared" si="4"/>
        <v>Above 45</v>
      </c>
      <c r="V3795" s="1" t="str">
        <f t="shared" si="5"/>
        <v>Low Booking</v>
      </c>
    </row>
    <row r="3796" ht="15.75" customHeight="1">
      <c r="A3796" s="1" t="s">
        <v>4110</v>
      </c>
      <c r="B3796" s="6">
        <v>46078.0</v>
      </c>
      <c r="C3796" s="6">
        <v>46085.0</v>
      </c>
      <c r="D3796" s="7">
        <v>0.9375</v>
      </c>
      <c r="E3796" s="1" t="str">
        <f t="shared" si="1"/>
        <v>Weekday</v>
      </c>
      <c r="F3796" s="1" t="str">
        <f t="shared" si="2"/>
        <v>Feb</v>
      </c>
      <c r="G3796" s="1" t="str">
        <f t="array" ref="G3796">_xlfn.XLOOKUP(A3796,Booking_data!$A$1:$A$6001,Booking_data!$D$1:$D$6001,"not found")</f>
        <v>M008</v>
      </c>
      <c r="H3796" s="1" t="str">
        <f t="array" ref="H3796">_xlfn.XLOOKUP(G3796,Movies_data!$A$1:$A$41,Movies_data!$B$1:$B$41,"not found")</f>
        <v>Love Today</v>
      </c>
      <c r="I3796" s="1" t="str">
        <f t="array" ref="I3796">_xlfn.XLOOKUP(G3796,Movies_data!$A$1:$A$41,Movies_data!$D$1:$D$41,"not found")</f>
        <v>Romance</v>
      </c>
      <c r="J3796" s="1" t="str">
        <f t="array" ref="J3796">_xlfn.XLOOKUP(G3796,Movies_data!$A$1:$A$41,Movies_data!$C$1:$C$41,"not found")</f>
        <v>Tamil</v>
      </c>
      <c r="K3796" s="1">
        <f t="array" ref="K3796">_xlfn.XLOOKUP(G3796,Movies_data!$A$1:$A$41,Movies_data!$H$1:$H$41,"Not Found")</f>
        <v>7.4</v>
      </c>
      <c r="L3796" s="1" t="str">
        <f t="array" ref="L3796">_xlfn.XLOOKUP(A3796,Booking_data!$A$1:$A$6001,Booking_data!$E$1:$E$6001,"not Found")</f>
        <v>C043</v>
      </c>
      <c r="M3796" s="1" t="str">
        <f t="array" ref="M3796">_xlfn.XLOOKUP(L3796,Cinemas_data!$A$1:$A$49,Cinemas_data!$I$1:$I$49,"not Found")</f>
        <v>#NAME?</v>
      </c>
      <c r="N3796" s="1" t="str">
        <f t="array" ref="N3796">_xlfn.XLOOKUP(L3796,Cinemas_data!$A$1:$A$49,Cinemas_data!$C$1:$C$49,"not Found")</f>
        <v>Salem</v>
      </c>
      <c r="O3796" s="1">
        <f t="array" ref="O3796">_xlfn.XLOOKUP(A3796,Booking_data!$A$1:$A$6001,Booking_data!$H$1:$H$6001,"not found")</f>
        <v>4</v>
      </c>
      <c r="P3796" s="1">
        <f t="array" ref="P3796">_xlfn.XLOOKUP(A3796,Booking_data!$A$1:$A$6001,Booking_data!$I$1:$I$6001,"not Found")</f>
        <v>280</v>
      </c>
      <c r="Q3796" s="1">
        <f t="shared" si="3"/>
        <v>1120</v>
      </c>
      <c r="R3796" s="1" t="str">
        <f t="array" ref="R3796">_xlfn.XLOOKUP(A3796,Booking_data!$A$1:$A$6001,Booking_data!$L$1:$L$6001,"Not Found")</f>
        <v>Wallet</v>
      </c>
      <c r="S3796" s="1">
        <f t="array" ref="S3796">_xlfn.XLOOKUP(A3796,Booking_data!$A$1:$A$6001,Booking_data!$N$1:$N$6001,"not Found")</f>
        <v>27</v>
      </c>
      <c r="T3796" s="1" t="str">
        <f t="array" ref="T3796">_xlfn.XLOOKUP(A3796,Booking_data!$A$1:$A$6001,Booking_data!$O$1:$O$6001,"Not Found")</f>
        <v>Other</v>
      </c>
      <c r="U3796" s="1" t="str">
        <f t="shared" si="4"/>
        <v>Youngster</v>
      </c>
      <c r="V3796" s="1" t="str">
        <f t="shared" si="5"/>
        <v>Medium Booking</v>
      </c>
    </row>
    <row r="3797" ht="15.75" customHeight="1">
      <c r="A3797" s="1" t="s">
        <v>4111</v>
      </c>
      <c r="B3797" s="6">
        <v>46169.0</v>
      </c>
      <c r="C3797" s="6">
        <v>46174.0</v>
      </c>
      <c r="D3797" s="7">
        <v>0.7708333333333334</v>
      </c>
      <c r="E3797" s="1" t="str">
        <f t="shared" si="1"/>
        <v>Weekday</v>
      </c>
      <c r="F3797" s="1" t="str">
        <f t="shared" si="2"/>
        <v>May</v>
      </c>
      <c r="G3797" s="1" t="str">
        <f t="array" ref="G3797">_xlfn.XLOOKUP(A3797,Booking_data!$A$1:$A$6001,Booking_data!$D$1:$D$6001,"not found")</f>
        <v>M007</v>
      </c>
      <c r="H3797" s="1" t="str">
        <f t="array" ref="H3797">_xlfn.XLOOKUP(G3797,Movies_data!$A$1:$A$41,Movies_data!$B$1:$B$41,"not found")</f>
        <v>Good Night</v>
      </c>
      <c r="I3797" s="1" t="str">
        <f t="array" ref="I3797">_xlfn.XLOOKUP(G3797,Movies_data!$A$1:$A$41,Movies_data!$D$1:$D$41,"not found")</f>
        <v>Comedy</v>
      </c>
      <c r="J3797" s="1" t="str">
        <f t="array" ref="J3797">_xlfn.XLOOKUP(G3797,Movies_data!$A$1:$A$41,Movies_data!$C$1:$C$41,"not found")</f>
        <v>Tamil</v>
      </c>
      <c r="K3797" s="1">
        <f t="array" ref="K3797">_xlfn.XLOOKUP(G3797,Movies_data!$A$1:$A$41,Movies_data!$H$1:$H$41,"Not Found")</f>
        <v>8</v>
      </c>
      <c r="L3797" s="1" t="str">
        <f t="array" ref="L3797">_xlfn.XLOOKUP(A3797,Booking_data!$A$1:$A$6001,Booking_data!$E$1:$E$6001,"not Found")</f>
        <v>C112</v>
      </c>
      <c r="M3797" s="1" t="str">
        <f t="array" ref="M3797">_xlfn.XLOOKUP(L3797,Cinemas_data!$A$1:$A$49,Cinemas_data!$I$1:$I$49,"not Found")</f>
        <v>#NAME?</v>
      </c>
      <c r="N3797" s="1" t="str">
        <f t="array" ref="N3797">_xlfn.XLOOKUP(L3797,Cinemas_data!$A$1:$A$49,Cinemas_data!$C$1:$C$49,"not Found")</f>
        <v>Delhi</v>
      </c>
      <c r="O3797" s="1">
        <f t="array" ref="O3797">_xlfn.XLOOKUP(A3797,Booking_data!$A$1:$A$6001,Booking_data!$H$1:$H$6001,"not found")</f>
        <v>4</v>
      </c>
      <c r="P3797" s="1">
        <f t="array" ref="P3797">_xlfn.XLOOKUP(A3797,Booking_data!$A$1:$A$6001,Booking_data!$I$1:$I$6001,"not Found")</f>
        <v>320</v>
      </c>
      <c r="Q3797" s="1">
        <f t="shared" si="3"/>
        <v>1280</v>
      </c>
      <c r="R3797" s="1" t="str">
        <f t="array" ref="R3797">_xlfn.XLOOKUP(A3797,Booking_data!$A$1:$A$6001,Booking_data!$L$1:$L$6001,"Not Found")</f>
        <v>Credit Card</v>
      </c>
      <c r="S3797" s="1">
        <f t="array" ref="S3797">_xlfn.XLOOKUP(A3797,Booking_data!$A$1:$A$6001,Booking_data!$N$1:$N$6001,"not Found")</f>
        <v>33</v>
      </c>
      <c r="T3797" s="1" t="str">
        <f t="array" ref="T3797">_xlfn.XLOOKUP(A3797,Booking_data!$A$1:$A$6001,Booking_data!$O$1:$O$6001,"Not Found")</f>
        <v>Male</v>
      </c>
      <c r="U3797" s="1" t="str">
        <f t="shared" si="4"/>
        <v>Middle Age</v>
      </c>
      <c r="V3797" s="1" t="str">
        <f t="shared" si="5"/>
        <v>Medium Booking</v>
      </c>
    </row>
    <row r="3798" ht="15.75" customHeight="1">
      <c r="A3798" s="1" t="s">
        <v>4112</v>
      </c>
      <c r="B3798" s="6">
        <v>46030.0</v>
      </c>
      <c r="C3798" s="6">
        <v>46037.0</v>
      </c>
      <c r="D3798" s="7">
        <v>0.3958333333333333</v>
      </c>
      <c r="E3798" s="1" t="str">
        <f t="shared" si="1"/>
        <v>Weekday</v>
      </c>
      <c r="F3798" s="1" t="str">
        <f t="shared" si="2"/>
        <v>Jan</v>
      </c>
      <c r="G3798" s="1" t="str">
        <f t="array" ref="G3798">_xlfn.XLOOKUP(A3798,Booking_data!$A$1:$A$6001,Booking_data!$D$1:$D$6001,"not found")</f>
        <v>M005</v>
      </c>
      <c r="H3798" s="1" t="str">
        <f t="array" ref="H3798">_xlfn.XLOOKUP(G3798,Movies_data!$A$1:$A$41,Movies_data!$B$1:$B$41,"not found")</f>
        <v>Ponniyin Selvan II</v>
      </c>
      <c r="I3798" s="1" t="str">
        <f t="array" ref="I3798">_xlfn.XLOOKUP(G3798,Movies_data!$A$1:$A$41,Movies_data!$D$1:$D$41,"not found")</f>
        <v>Drama</v>
      </c>
      <c r="J3798" s="1" t="str">
        <f t="array" ref="J3798">_xlfn.XLOOKUP(G3798,Movies_data!$A$1:$A$41,Movies_data!$C$1:$C$41,"not found")</f>
        <v>Tamil</v>
      </c>
      <c r="K3798" s="1">
        <f t="array" ref="K3798">_xlfn.XLOOKUP(G3798,Movies_data!$A$1:$A$41,Movies_data!$H$1:$H$41,"Not Found")</f>
        <v>7.3</v>
      </c>
      <c r="L3798" s="1" t="str">
        <f t="array" ref="L3798">_xlfn.XLOOKUP(A3798,Booking_data!$A$1:$A$6001,Booking_data!$E$1:$E$6001,"not Found")</f>
        <v>C113</v>
      </c>
      <c r="M3798" s="1" t="str">
        <f t="array" ref="M3798">_xlfn.XLOOKUP(L3798,Cinemas_data!$A$1:$A$49,Cinemas_data!$I$1:$I$49,"not Found")</f>
        <v>#NAME?</v>
      </c>
      <c r="N3798" s="1" t="str">
        <f t="array" ref="N3798">_xlfn.XLOOKUP(L3798,Cinemas_data!$A$1:$A$49,Cinemas_data!$C$1:$C$49,"not Found")</f>
        <v>Delhi</v>
      </c>
      <c r="O3798" s="1">
        <f t="array" ref="O3798">_xlfn.XLOOKUP(A3798,Booking_data!$A$1:$A$6001,Booking_data!$H$1:$H$6001,"not found")</f>
        <v>4</v>
      </c>
      <c r="P3798" s="1">
        <f t="array" ref="P3798">_xlfn.XLOOKUP(A3798,Booking_data!$A$1:$A$6001,Booking_data!$I$1:$I$6001,"not Found")</f>
        <v>240</v>
      </c>
      <c r="Q3798" s="1">
        <f t="shared" si="3"/>
        <v>960</v>
      </c>
      <c r="R3798" s="1" t="str">
        <f t="array" ref="R3798">_xlfn.XLOOKUP(A3798,Booking_data!$A$1:$A$6001,Booking_data!$L$1:$L$6001,"Not Found")</f>
        <v>Net Banking</v>
      </c>
      <c r="S3798" s="1">
        <f t="array" ref="S3798">_xlfn.XLOOKUP(A3798,Booking_data!$A$1:$A$6001,Booking_data!$N$1:$N$6001,"not Found")</f>
        <v>50</v>
      </c>
      <c r="T3798" s="1" t="str">
        <f t="array" ref="T3798">_xlfn.XLOOKUP(A3798,Booking_data!$A$1:$A$6001,Booking_data!$O$1:$O$6001,"Not Found")</f>
        <v>Male</v>
      </c>
      <c r="U3798" s="1" t="str">
        <f t="shared" si="4"/>
        <v>Above 45</v>
      </c>
      <c r="V3798" s="1" t="str">
        <f t="shared" si="5"/>
        <v>Medium Booking</v>
      </c>
    </row>
    <row r="3799" ht="15.75" customHeight="1">
      <c r="A3799" s="1" t="s">
        <v>4113</v>
      </c>
      <c r="B3799" s="6">
        <v>46173.0</v>
      </c>
      <c r="C3799" s="6">
        <v>46173.0</v>
      </c>
      <c r="D3799" s="7">
        <v>0.7708333333333334</v>
      </c>
      <c r="E3799" s="1" t="str">
        <f t="shared" si="1"/>
        <v>Weekend</v>
      </c>
      <c r="F3799" s="1" t="str">
        <f t="shared" si="2"/>
        <v>May</v>
      </c>
      <c r="G3799" s="1" t="str">
        <f t="array" ref="G3799">_xlfn.XLOOKUP(A3799,Booking_data!$A$1:$A$6001,Booking_data!$D$1:$D$6001,"not found")</f>
        <v>M020</v>
      </c>
      <c r="H3799" s="1" t="str">
        <f t="array" ref="H3799">_xlfn.XLOOKUP(G3799,Movies_data!$A$1:$A$41,Movies_data!$B$1:$B$41,"not found")</f>
        <v>Jawan</v>
      </c>
      <c r="I3799" s="1" t="str">
        <f t="array" ref="I3799">_xlfn.XLOOKUP(G3799,Movies_data!$A$1:$A$41,Movies_data!$D$1:$D$41,"not found")</f>
        <v>Action</v>
      </c>
      <c r="J3799" s="1" t="str">
        <f t="array" ref="J3799">_xlfn.XLOOKUP(G3799,Movies_data!$A$1:$A$41,Movies_data!$C$1:$C$41,"not found")</f>
        <v>Hindi</v>
      </c>
      <c r="K3799" s="1">
        <f t="array" ref="K3799">_xlfn.XLOOKUP(G3799,Movies_data!$A$1:$A$41,Movies_data!$H$1:$H$41,"Not Found")</f>
        <v>7</v>
      </c>
      <c r="L3799" s="1" t="str">
        <f t="array" ref="L3799">_xlfn.XLOOKUP(A3799,Booking_data!$A$1:$A$6001,Booking_data!$E$1:$E$6001,"not Found")</f>
        <v>C123</v>
      </c>
      <c r="M3799" s="1" t="str">
        <f t="array" ref="M3799">_xlfn.XLOOKUP(L3799,Cinemas_data!$A$1:$A$49,Cinemas_data!$I$1:$I$49,"not Found")</f>
        <v>#NAME?</v>
      </c>
      <c r="N3799" s="1" t="str">
        <f t="array" ref="N3799">_xlfn.XLOOKUP(L3799,Cinemas_data!$A$1:$A$49,Cinemas_data!$C$1:$C$49,"not Found")</f>
        <v>Noida</v>
      </c>
      <c r="O3799" s="1">
        <f t="array" ref="O3799">_xlfn.XLOOKUP(A3799,Booking_data!$A$1:$A$6001,Booking_data!$H$1:$H$6001,"not found")</f>
        <v>2</v>
      </c>
      <c r="P3799" s="1">
        <f t="array" ref="P3799">_xlfn.XLOOKUP(A3799,Booking_data!$A$1:$A$6001,Booking_data!$I$1:$I$6001,"not Found")</f>
        <v>220</v>
      </c>
      <c r="Q3799" s="1">
        <f t="shared" si="3"/>
        <v>440</v>
      </c>
      <c r="R3799" s="1" t="str">
        <f t="array" ref="R3799">_xlfn.XLOOKUP(A3799,Booking_data!$A$1:$A$6001,Booking_data!$L$1:$L$6001,"Not Found")</f>
        <v>Debit Card</v>
      </c>
      <c r="S3799" s="1">
        <f t="array" ref="S3799">_xlfn.XLOOKUP(A3799,Booking_data!$A$1:$A$6001,Booking_data!$N$1:$N$6001,"not Found")</f>
        <v>29</v>
      </c>
      <c r="T3799" s="1" t="str">
        <f t="array" ref="T3799">_xlfn.XLOOKUP(A3799,Booking_data!$A$1:$A$6001,Booking_data!$O$1:$O$6001,"Not Found")</f>
        <v>Female</v>
      </c>
      <c r="U3799" s="1" t="str">
        <f t="shared" si="4"/>
        <v>Youngster</v>
      </c>
      <c r="V3799" s="1" t="str">
        <f t="shared" si="5"/>
        <v>Low Booking</v>
      </c>
    </row>
    <row r="3800" ht="15.75" customHeight="1">
      <c r="A3800" s="1" t="s">
        <v>4114</v>
      </c>
      <c r="B3800" s="6">
        <v>46055.0</v>
      </c>
      <c r="C3800" s="6">
        <v>46057.0</v>
      </c>
      <c r="D3800" s="7">
        <v>0.53125</v>
      </c>
      <c r="E3800" s="1" t="str">
        <f t="shared" si="1"/>
        <v>Weekday</v>
      </c>
      <c r="F3800" s="1" t="str">
        <f t="shared" si="2"/>
        <v>Feb</v>
      </c>
      <c r="G3800" s="1" t="str">
        <f t="array" ref="G3800">_xlfn.XLOOKUP(A3800,Booking_data!$A$1:$A$6001,Booking_data!$D$1:$D$6001,"not found")</f>
        <v>M015</v>
      </c>
      <c r="H3800" s="1" t="str">
        <f t="array" ref="H3800">_xlfn.XLOOKUP(G3800,Movies_data!$A$1:$A$41,Movies_data!$B$1:$B$41,"not found")</f>
        <v>Kalki 2898 AD</v>
      </c>
      <c r="I3800" s="1" t="str">
        <f t="array" ref="I3800">_xlfn.XLOOKUP(G3800,Movies_data!$A$1:$A$41,Movies_data!$D$1:$D$41,"not found")</f>
        <v>Sci-Fi</v>
      </c>
      <c r="J3800" s="1" t="str">
        <f t="array" ref="J3800">_xlfn.XLOOKUP(G3800,Movies_data!$A$1:$A$41,Movies_data!$C$1:$C$41,"not found")</f>
        <v>Telugu</v>
      </c>
      <c r="K3800" s="1">
        <f t="array" ref="K3800">_xlfn.XLOOKUP(G3800,Movies_data!$A$1:$A$41,Movies_data!$H$1:$H$41,"Not Found")</f>
        <v>7</v>
      </c>
      <c r="L3800" s="1" t="str">
        <f t="array" ref="L3800">_xlfn.XLOOKUP(A3800,Booking_data!$A$1:$A$6001,Booking_data!$E$1:$E$6001,"not Found")</f>
        <v>C133</v>
      </c>
      <c r="M3800" s="1" t="str">
        <f t="array" ref="M3800">_xlfn.XLOOKUP(L3800,Cinemas_data!$A$1:$A$49,Cinemas_data!$I$1:$I$49,"not Found")</f>
        <v>#NAME?</v>
      </c>
      <c r="N3800" s="1" t="str">
        <f t="array" ref="N3800">_xlfn.XLOOKUP(L3800,Cinemas_data!$A$1:$A$49,Cinemas_data!$C$1:$C$49,"not Found")</f>
        <v>Kolkata</v>
      </c>
      <c r="O3800" s="1">
        <f t="array" ref="O3800">_xlfn.XLOOKUP(A3800,Booking_data!$A$1:$A$6001,Booking_data!$H$1:$H$6001,"not found")</f>
        <v>2</v>
      </c>
      <c r="P3800" s="1">
        <f t="array" ref="P3800">_xlfn.XLOOKUP(A3800,Booking_data!$A$1:$A$6001,Booking_data!$I$1:$I$6001,"not Found")</f>
        <v>280</v>
      </c>
      <c r="Q3800" s="1">
        <f t="shared" si="3"/>
        <v>560</v>
      </c>
      <c r="R3800" s="1" t="str">
        <f t="array" ref="R3800">_xlfn.XLOOKUP(A3800,Booking_data!$A$1:$A$6001,Booking_data!$L$1:$L$6001,"Not Found")</f>
        <v>Credit Card</v>
      </c>
      <c r="S3800" s="1">
        <f t="array" ref="S3800">_xlfn.XLOOKUP(A3800,Booking_data!$A$1:$A$6001,Booking_data!$N$1:$N$6001,"not Found")</f>
        <v>48</v>
      </c>
      <c r="T3800" s="1" t="str">
        <f t="array" ref="T3800">_xlfn.XLOOKUP(A3800,Booking_data!$A$1:$A$6001,Booking_data!$O$1:$O$6001,"Not Found")</f>
        <v>Male</v>
      </c>
      <c r="U3800" s="1" t="str">
        <f t="shared" si="4"/>
        <v>Above 45</v>
      </c>
      <c r="V3800" s="1" t="str">
        <f t="shared" si="5"/>
        <v>Low Booking</v>
      </c>
    </row>
    <row r="3801" ht="15.75" customHeight="1">
      <c r="A3801" s="1" t="s">
        <v>4115</v>
      </c>
      <c r="B3801" s="6">
        <v>46112.0</v>
      </c>
      <c r="C3801" s="6">
        <v>46115.0</v>
      </c>
      <c r="D3801" s="7">
        <v>0.8854166666666666</v>
      </c>
      <c r="E3801" s="1" t="str">
        <f t="shared" si="1"/>
        <v>Weekday</v>
      </c>
      <c r="F3801" s="1" t="str">
        <f t="shared" si="2"/>
        <v>Mar</v>
      </c>
      <c r="G3801" s="1" t="str">
        <f t="array" ref="G3801">_xlfn.XLOOKUP(A3801,Booking_data!$A$1:$A$6001,Booking_data!$D$1:$D$6001,"not found")</f>
        <v>M004</v>
      </c>
      <c r="H3801" s="1" t="str">
        <f t="array" ref="H3801">_xlfn.XLOOKUP(G3801,Movies_data!$A$1:$A$41,Movies_data!$B$1:$B$41,"not found")</f>
        <v>Ponniyin Selvan I</v>
      </c>
      <c r="I3801" s="1" t="str">
        <f t="array" ref="I3801">_xlfn.XLOOKUP(G3801,Movies_data!$A$1:$A$41,Movies_data!$D$1:$D$41,"not found")</f>
        <v>Drama</v>
      </c>
      <c r="J3801" s="1" t="str">
        <f t="array" ref="J3801">_xlfn.XLOOKUP(G3801,Movies_data!$A$1:$A$41,Movies_data!$C$1:$C$41,"not found")</f>
        <v>Tamil</v>
      </c>
      <c r="K3801" s="1">
        <f t="array" ref="K3801">_xlfn.XLOOKUP(G3801,Movies_data!$A$1:$A$41,Movies_data!$H$1:$H$41,"Not Found")</f>
        <v>7.6</v>
      </c>
      <c r="L3801" s="1" t="str">
        <f t="array" ref="L3801">_xlfn.XLOOKUP(A3801,Booking_data!$A$1:$A$6001,Booking_data!$E$1:$E$6001,"not Found")</f>
        <v>C021</v>
      </c>
      <c r="M3801" s="1" t="str">
        <f t="array" ref="M3801">_xlfn.XLOOKUP(L3801,Cinemas_data!$A$1:$A$49,Cinemas_data!$I$1:$I$49,"not Found")</f>
        <v>#NAME?</v>
      </c>
      <c r="N3801" s="1" t="str">
        <f t="array" ref="N3801">_xlfn.XLOOKUP(L3801,Cinemas_data!$A$1:$A$49,Cinemas_data!$C$1:$C$49,"not Found")</f>
        <v>Coimbatore</v>
      </c>
      <c r="O3801" s="1">
        <f t="array" ref="O3801">_xlfn.XLOOKUP(A3801,Booking_data!$A$1:$A$6001,Booking_data!$H$1:$H$6001,"not found")</f>
        <v>2</v>
      </c>
      <c r="P3801" s="1">
        <f t="array" ref="P3801">_xlfn.XLOOKUP(A3801,Booking_data!$A$1:$A$6001,Booking_data!$I$1:$I$6001,"not Found")</f>
        <v>220</v>
      </c>
      <c r="Q3801" s="1">
        <f t="shared" si="3"/>
        <v>440</v>
      </c>
      <c r="R3801" s="1" t="str">
        <f t="array" ref="R3801">_xlfn.XLOOKUP(A3801,Booking_data!$A$1:$A$6001,Booking_data!$L$1:$L$6001,"Not Found")</f>
        <v>Debit Card</v>
      </c>
      <c r="S3801" s="1">
        <f t="array" ref="S3801">_xlfn.XLOOKUP(A3801,Booking_data!$A$1:$A$6001,Booking_data!$N$1:$N$6001,"not Found")</f>
        <v>29</v>
      </c>
      <c r="T3801" s="1" t="str">
        <f t="array" ref="T3801">_xlfn.XLOOKUP(A3801,Booking_data!$A$1:$A$6001,Booking_data!$O$1:$O$6001,"Not Found")</f>
        <v>Female</v>
      </c>
      <c r="U3801" s="1" t="str">
        <f t="shared" si="4"/>
        <v>Youngster</v>
      </c>
      <c r="V3801" s="1" t="str">
        <f t="shared" si="5"/>
        <v>Low Booking</v>
      </c>
    </row>
    <row r="3802" ht="15.75" customHeight="1">
      <c r="A3802" s="1" t="s">
        <v>4116</v>
      </c>
      <c r="B3802" s="6">
        <v>46044.0</v>
      </c>
      <c r="C3802" s="6">
        <v>46050.0</v>
      </c>
      <c r="D3802" s="7">
        <v>0.8854166666666666</v>
      </c>
      <c r="E3802" s="1" t="str">
        <f t="shared" si="1"/>
        <v>Weekday</v>
      </c>
      <c r="F3802" s="1" t="str">
        <f t="shared" si="2"/>
        <v>Jan</v>
      </c>
      <c r="G3802" s="1" t="str">
        <f t="array" ref="G3802">_xlfn.XLOOKUP(A3802,Booking_data!$A$1:$A$6001,Booking_data!$D$1:$D$6001,"not found")</f>
        <v>M009</v>
      </c>
      <c r="H3802" s="1" t="str">
        <f t="array" ref="H3802">_xlfn.XLOOKUP(G3802,Movies_data!$A$1:$A$41,Movies_data!$B$1:$B$41,"not found")</f>
        <v>Amaran</v>
      </c>
      <c r="I3802" s="1" t="str">
        <f t="array" ref="I3802">_xlfn.XLOOKUP(G3802,Movies_data!$A$1:$A$41,Movies_data!$D$1:$D$41,"not found")</f>
        <v>Biography</v>
      </c>
      <c r="J3802" s="1" t="str">
        <f t="array" ref="J3802">_xlfn.XLOOKUP(G3802,Movies_data!$A$1:$A$41,Movies_data!$C$1:$C$41,"not found")</f>
        <v>Tamil</v>
      </c>
      <c r="K3802" s="1">
        <f t="array" ref="K3802">_xlfn.XLOOKUP(G3802,Movies_data!$A$1:$A$41,Movies_data!$H$1:$H$41,"Not Found")</f>
        <v>8.3</v>
      </c>
      <c r="L3802" s="1" t="str">
        <f t="array" ref="L3802">_xlfn.XLOOKUP(A3802,Booking_data!$A$1:$A$6001,Booking_data!$E$1:$E$6001,"not Found")</f>
        <v>C153</v>
      </c>
      <c r="M3802" s="1" t="str">
        <f t="array" ref="M3802">_xlfn.XLOOKUP(L3802,Cinemas_data!$A$1:$A$49,Cinemas_data!$I$1:$I$49,"not Found")</f>
        <v>#NAME?</v>
      </c>
      <c r="N3802" s="1" t="str">
        <f t="array" ref="N3802">_xlfn.XLOOKUP(L3802,Cinemas_data!$A$1:$A$49,Cinemas_data!$C$1:$C$49,"not Found")</f>
        <v>Kochi</v>
      </c>
      <c r="O3802" s="1">
        <f t="array" ref="O3802">_xlfn.XLOOKUP(A3802,Booking_data!$A$1:$A$6001,Booking_data!$H$1:$H$6001,"not found")</f>
        <v>3</v>
      </c>
      <c r="P3802" s="1">
        <f t="array" ref="P3802">_xlfn.XLOOKUP(A3802,Booking_data!$A$1:$A$6001,Booking_data!$I$1:$I$6001,"not Found")</f>
        <v>240</v>
      </c>
      <c r="Q3802" s="1">
        <f t="shared" si="3"/>
        <v>720</v>
      </c>
      <c r="R3802" s="1" t="str">
        <f t="array" ref="R3802">_xlfn.XLOOKUP(A3802,Booking_data!$A$1:$A$6001,Booking_data!$L$1:$L$6001,"Not Found")</f>
        <v>UPI</v>
      </c>
      <c r="S3802" s="1">
        <f t="array" ref="S3802">_xlfn.XLOOKUP(A3802,Booking_data!$A$1:$A$6001,Booking_data!$N$1:$N$6001,"not Found")</f>
        <v>36</v>
      </c>
      <c r="T3802" s="1" t="str">
        <f t="array" ref="T3802">_xlfn.XLOOKUP(A3802,Booking_data!$A$1:$A$6001,Booking_data!$O$1:$O$6001,"Not Found")</f>
        <v>Male</v>
      </c>
      <c r="U3802" s="1" t="str">
        <f t="shared" si="4"/>
        <v>Middle Age</v>
      </c>
      <c r="V3802" s="1" t="str">
        <f t="shared" si="5"/>
        <v>Medium Booking</v>
      </c>
    </row>
    <row r="3803" ht="15.75" customHeight="1">
      <c r="A3803" s="1" t="s">
        <v>4117</v>
      </c>
      <c r="B3803" s="6">
        <v>46171.0</v>
      </c>
      <c r="C3803" s="6">
        <v>46177.0</v>
      </c>
      <c r="D3803" s="7">
        <v>0.53125</v>
      </c>
      <c r="E3803" s="1" t="str">
        <f t="shared" si="1"/>
        <v>Weekday</v>
      </c>
      <c r="F3803" s="1" t="str">
        <f t="shared" si="2"/>
        <v>May</v>
      </c>
      <c r="G3803" s="1" t="str">
        <f t="array" ref="G3803">_xlfn.XLOOKUP(A3803,Booking_data!$A$1:$A$6001,Booking_data!$D$1:$D$6001,"not found")</f>
        <v>M012</v>
      </c>
      <c r="H3803" s="1" t="str">
        <f t="array" ref="H3803">_xlfn.XLOOKUP(G3803,Movies_data!$A$1:$A$41,Movies_data!$B$1:$B$41,"not found")</f>
        <v>RRR</v>
      </c>
      <c r="I3803" s="1" t="str">
        <f t="array" ref="I3803">_xlfn.XLOOKUP(G3803,Movies_data!$A$1:$A$41,Movies_data!$D$1:$D$41,"not found")</f>
        <v>Action</v>
      </c>
      <c r="J3803" s="1" t="str">
        <f t="array" ref="J3803">_xlfn.XLOOKUP(G3803,Movies_data!$A$1:$A$41,Movies_data!$C$1:$C$41,"not found")</f>
        <v>Telugu</v>
      </c>
      <c r="K3803" s="1">
        <f t="array" ref="K3803">_xlfn.XLOOKUP(G3803,Movies_data!$A$1:$A$41,Movies_data!$H$1:$H$41,"Not Found")</f>
        <v>7.8</v>
      </c>
      <c r="L3803" s="1" t="str">
        <f t="array" ref="L3803">_xlfn.XLOOKUP(A3803,Booking_data!$A$1:$A$6001,Booking_data!$E$1:$E$6001,"not Found")</f>
        <v>C162</v>
      </c>
      <c r="M3803" s="1" t="str">
        <f t="array" ref="M3803">_xlfn.XLOOKUP(L3803,Cinemas_data!$A$1:$A$49,Cinemas_data!$I$1:$I$49,"not Found")</f>
        <v>#NAME?</v>
      </c>
      <c r="N3803" s="1" t="str">
        <f t="array" ref="N3803">_xlfn.XLOOKUP(L3803,Cinemas_data!$A$1:$A$49,Cinemas_data!$C$1:$C$49,"not Found")</f>
        <v>Thiruvananthapuram</v>
      </c>
      <c r="O3803" s="1">
        <f t="array" ref="O3803">_xlfn.XLOOKUP(A3803,Booking_data!$A$1:$A$6001,Booking_data!$H$1:$H$6001,"not found")</f>
        <v>5</v>
      </c>
      <c r="P3803" s="1">
        <f t="array" ref="P3803">_xlfn.XLOOKUP(A3803,Booking_data!$A$1:$A$6001,Booking_data!$I$1:$I$6001,"not Found")</f>
        <v>160</v>
      </c>
      <c r="Q3803" s="1">
        <f t="shared" si="3"/>
        <v>800</v>
      </c>
      <c r="R3803" s="1" t="str">
        <f t="array" ref="R3803">_xlfn.XLOOKUP(A3803,Booking_data!$A$1:$A$6001,Booking_data!$L$1:$L$6001,"Not Found")</f>
        <v>Net Banking</v>
      </c>
      <c r="S3803" s="1">
        <f t="array" ref="S3803">_xlfn.XLOOKUP(A3803,Booking_data!$A$1:$A$6001,Booking_data!$N$1:$N$6001,"not Found")</f>
        <v>38</v>
      </c>
      <c r="T3803" s="1" t="str">
        <f t="array" ref="T3803">_xlfn.XLOOKUP(A3803,Booking_data!$A$1:$A$6001,Booking_data!$O$1:$O$6001,"Not Found")</f>
        <v>Other</v>
      </c>
      <c r="U3803" s="1" t="str">
        <f t="shared" si="4"/>
        <v>Middle Age</v>
      </c>
      <c r="V3803" s="1" t="str">
        <f t="shared" si="5"/>
        <v>High Booking</v>
      </c>
    </row>
    <row r="3804" ht="15.75" customHeight="1">
      <c r="A3804" s="1" t="s">
        <v>4118</v>
      </c>
      <c r="B3804" s="6">
        <v>46145.0</v>
      </c>
      <c r="C3804" s="6">
        <v>46146.0</v>
      </c>
      <c r="D3804" s="7">
        <v>0.7708333333333334</v>
      </c>
      <c r="E3804" s="1" t="str">
        <f t="shared" si="1"/>
        <v>Weekend</v>
      </c>
      <c r="F3804" s="1" t="str">
        <f t="shared" si="2"/>
        <v>May</v>
      </c>
      <c r="G3804" s="1" t="str">
        <f t="array" ref="G3804">_xlfn.XLOOKUP(A3804,Booking_data!$A$1:$A$6001,Booking_data!$D$1:$D$6001,"not found")</f>
        <v>M039</v>
      </c>
      <c r="H3804" s="1" t="str">
        <f t="array" ref="H3804">_xlfn.XLOOKUP(G3804,Movies_data!$A$1:$A$41,Movies_data!$B$1:$B$41,"not found")</f>
        <v>Dune: Part Two</v>
      </c>
      <c r="I3804" s="1" t="str">
        <f t="array" ref="I3804">_xlfn.XLOOKUP(G3804,Movies_data!$A$1:$A$41,Movies_data!$D$1:$D$41,"not found")</f>
        <v>Sci-Fi</v>
      </c>
      <c r="J3804" s="1" t="str">
        <f t="array" ref="J3804">_xlfn.XLOOKUP(G3804,Movies_data!$A$1:$A$41,Movies_data!$C$1:$C$41,"not found")</f>
        <v>English</v>
      </c>
      <c r="K3804" s="1">
        <f t="array" ref="K3804">_xlfn.XLOOKUP(G3804,Movies_data!$A$1:$A$41,Movies_data!$H$1:$H$41,"Not Found")</f>
        <v>8.5</v>
      </c>
      <c r="L3804" s="1" t="str">
        <f t="array" ref="L3804">_xlfn.XLOOKUP(A3804,Booking_data!$A$1:$A$6001,Booking_data!$E$1:$E$6001,"not Found")</f>
        <v>C023</v>
      </c>
      <c r="M3804" s="1" t="str">
        <f t="array" ref="M3804">_xlfn.XLOOKUP(L3804,Cinemas_data!$A$1:$A$49,Cinemas_data!$I$1:$I$49,"not Found")</f>
        <v>#NAME?</v>
      </c>
      <c r="N3804" s="1" t="str">
        <f t="array" ref="N3804">_xlfn.XLOOKUP(L3804,Cinemas_data!$A$1:$A$49,Cinemas_data!$C$1:$C$49,"not Found")</f>
        <v>Coimbatore</v>
      </c>
      <c r="O3804" s="1">
        <f t="array" ref="O3804">_xlfn.XLOOKUP(A3804,Booking_data!$A$1:$A$6001,Booking_data!$H$1:$H$6001,"not found")</f>
        <v>1</v>
      </c>
      <c r="P3804" s="1">
        <f t="array" ref="P3804">_xlfn.XLOOKUP(A3804,Booking_data!$A$1:$A$6001,Booking_data!$I$1:$I$6001,"not Found")</f>
        <v>420</v>
      </c>
      <c r="Q3804" s="1">
        <f t="shared" si="3"/>
        <v>420</v>
      </c>
      <c r="R3804" s="1" t="str">
        <f t="array" ref="R3804">_xlfn.XLOOKUP(A3804,Booking_data!$A$1:$A$6001,Booking_data!$L$1:$L$6001,"Not Found")</f>
        <v>Credit Card</v>
      </c>
      <c r="S3804" s="1">
        <f t="array" ref="S3804">_xlfn.XLOOKUP(A3804,Booking_data!$A$1:$A$6001,Booking_data!$N$1:$N$6001,"not Found")</f>
        <v>18</v>
      </c>
      <c r="T3804" s="1" t="str">
        <f t="array" ref="T3804">_xlfn.XLOOKUP(A3804,Booking_data!$A$1:$A$6001,Booking_data!$O$1:$O$6001,"Not Found")</f>
        <v>Other</v>
      </c>
      <c r="U3804" s="1" t="str">
        <f t="shared" si="4"/>
        <v>Youngster</v>
      </c>
      <c r="V3804" s="1" t="str">
        <f t="shared" si="5"/>
        <v>Low Booking</v>
      </c>
    </row>
    <row r="3805" ht="15.75" customHeight="1">
      <c r="A3805" s="1" t="s">
        <v>4119</v>
      </c>
      <c r="B3805" s="6">
        <v>46172.0</v>
      </c>
      <c r="C3805" s="6">
        <v>46173.0</v>
      </c>
      <c r="D3805" s="7">
        <v>0.7708333333333334</v>
      </c>
      <c r="E3805" s="1" t="str">
        <f t="shared" si="1"/>
        <v>Weekend</v>
      </c>
      <c r="F3805" s="1" t="str">
        <f t="shared" si="2"/>
        <v>May</v>
      </c>
      <c r="G3805" s="1" t="str">
        <f t="array" ref="G3805">_xlfn.XLOOKUP(A3805,Booking_data!$A$1:$A$6001,Booking_data!$D$1:$D$6001,"not found")</f>
        <v>M017</v>
      </c>
      <c r="H3805" s="1" t="str">
        <f t="array" ref="H3805">_xlfn.XLOOKUP(G3805,Movies_data!$A$1:$A$41,Movies_data!$B$1:$B$41,"not found")</f>
        <v>Baahubali 2</v>
      </c>
      <c r="I3805" s="1" t="str">
        <f t="array" ref="I3805">_xlfn.XLOOKUP(G3805,Movies_data!$A$1:$A$41,Movies_data!$D$1:$D$41,"not found")</f>
        <v>Action</v>
      </c>
      <c r="J3805" s="1" t="str">
        <f t="array" ref="J3805">_xlfn.XLOOKUP(G3805,Movies_data!$A$1:$A$41,Movies_data!$C$1:$C$41,"not found")</f>
        <v>Telugu</v>
      </c>
      <c r="K3805" s="1">
        <f t="array" ref="K3805">_xlfn.XLOOKUP(G3805,Movies_data!$A$1:$A$41,Movies_data!$H$1:$H$41,"Not Found")</f>
        <v>8.2</v>
      </c>
      <c r="L3805" s="1" t="str">
        <f t="array" ref="L3805">_xlfn.XLOOKUP(A3805,Booking_data!$A$1:$A$6001,Booking_data!$E$1:$E$6001,"not Found")</f>
        <v>C092</v>
      </c>
      <c r="M3805" s="1" t="str">
        <f t="array" ref="M3805">_xlfn.XLOOKUP(L3805,Cinemas_data!$A$1:$A$49,Cinemas_data!$I$1:$I$49,"not Found")</f>
        <v>#NAME?</v>
      </c>
      <c r="N3805" s="1" t="str">
        <f t="array" ref="N3805">_xlfn.XLOOKUP(L3805,Cinemas_data!$A$1:$A$49,Cinemas_data!$C$1:$C$49,"not Found")</f>
        <v>Mumbai</v>
      </c>
      <c r="O3805" s="1">
        <f t="array" ref="O3805">_xlfn.XLOOKUP(A3805,Booking_data!$A$1:$A$6001,Booking_data!$H$1:$H$6001,"not found")</f>
        <v>5</v>
      </c>
      <c r="P3805" s="1">
        <f t="array" ref="P3805">_xlfn.XLOOKUP(A3805,Booking_data!$A$1:$A$6001,Booking_data!$I$1:$I$6001,"not Found")</f>
        <v>160</v>
      </c>
      <c r="Q3805" s="1">
        <f t="shared" si="3"/>
        <v>800</v>
      </c>
      <c r="R3805" s="1" t="str">
        <f t="array" ref="R3805">_xlfn.XLOOKUP(A3805,Booking_data!$A$1:$A$6001,Booking_data!$L$1:$L$6001,"Not Found")</f>
        <v>Wallet</v>
      </c>
      <c r="S3805" s="1">
        <f t="array" ref="S3805">_xlfn.XLOOKUP(A3805,Booking_data!$A$1:$A$6001,Booking_data!$N$1:$N$6001,"not Found")</f>
        <v>31</v>
      </c>
      <c r="T3805" s="1" t="str">
        <f t="array" ref="T3805">_xlfn.XLOOKUP(A3805,Booking_data!$A$1:$A$6001,Booking_data!$O$1:$O$6001,"Not Found")</f>
        <v>Female</v>
      </c>
      <c r="U3805" s="1" t="str">
        <f t="shared" si="4"/>
        <v>Middle Age</v>
      </c>
      <c r="V3805" s="1" t="str">
        <f t="shared" si="5"/>
        <v>High Booking</v>
      </c>
    </row>
    <row r="3806" ht="15.75" customHeight="1">
      <c r="A3806" s="1" t="s">
        <v>4120</v>
      </c>
      <c r="B3806" s="6">
        <v>46119.0</v>
      </c>
      <c r="C3806" s="6">
        <v>46126.0</v>
      </c>
      <c r="D3806" s="7">
        <v>0.8854166666666666</v>
      </c>
      <c r="E3806" s="1" t="str">
        <f t="shared" si="1"/>
        <v>Weekday</v>
      </c>
      <c r="F3806" s="1" t="str">
        <f t="shared" si="2"/>
        <v>Apr</v>
      </c>
      <c r="G3806" s="1" t="str">
        <f t="array" ref="G3806">_xlfn.XLOOKUP(A3806,Booking_data!$A$1:$A$6001,Booking_data!$D$1:$D$6001,"not found")</f>
        <v>M035</v>
      </c>
      <c r="H3806" s="1" t="str">
        <f t="array" ref="H3806">_xlfn.XLOOKUP(G3806,Movies_data!$A$1:$A$41,Movies_data!$B$1:$B$41,"not found")</f>
        <v>Aavesham</v>
      </c>
      <c r="I3806" s="1" t="str">
        <f t="array" ref="I3806">_xlfn.XLOOKUP(G3806,Movies_data!$A$1:$A$41,Movies_data!$D$1:$D$41,"not found")</f>
        <v>Comedy</v>
      </c>
      <c r="J3806" s="1" t="str">
        <f t="array" ref="J3806">_xlfn.XLOOKUP(G3806,Movies_data!$A$1:$A$41,Movies_data!$C$1:$C$41,"not found")</f>
        <v>Malayalam</v>
      </c>
      <c r="K3806" s="1">
        <f t="array" ref="K3806">_xlfn.XLOOKUP(G3806,Movies_data!$A$1:$A$41,Movies_data!$H$1:$H$41,"Not Found")</f>
        <v>7.8</v>
      </c>
      <c r="L3806" s="1" t="str">
        <f t="array" ref="L3806">_xlfn.XLOOKUP(A3806,Booking_data!$A$1:$A$6001,Booking_data!$E$1:$E$6001,"not Found")</f>
        <v>C093</v>
      </c>
      <c r="M3806" s="1" t="str">
        <f t="array" ref="M3806">_xlfn.XLOOKUP(L3806,Cinemas_data!$A$1:$A$49,Cinemas_data!$I$1:$I$49,"not Found")</f>
        <v>#NAME?</v>
      </c>
      <c r="N3806" s="1" t="str">
        <f t="array" ref="N3806">_xlfn.XLOOKUP(L3806,Cinemas_data!$A$1:$A$49,Cinemas_data!$C$1:$C$49,"not Found")</f>
        <v>Mumbai</v>
      </c>
      <c r="O3806" s="1">
        <f t="array" ref="O3806">_xlfn.XLOOKUP(A3806,Booking_data!$A$1:$A$6001,Booking_data!$H$1:$H$6001,"not found")</f>
        <v>2</v>
      </c>
      <c r="P3806" s="1">
        <f t="array" ref="P3806">_xlfn.XLOOKUP(A3806,Booking_data!$A$1:$A$6001,Booking_data!$I$1:$I$6001,"not Found")</f>
        <v>240</v>
      </c>
      <c r="Q3806" s="1">
        <f t="shared" si="3"/>
        <v>480</v>
      </c>
      <c r="R3806" s="1" t="str">
        <f t="array" ref="R3806">_xlfn.XLOOKUP(A3806,Booking_data!$A$1:$A$6001,Booking_data!$L$1:$L$6001,"Not Found")</f>
        <v>Net Banking</v>
      </c>
      <c r="S3806" s="1">
        <f t="array" ref="S3806">_xlfn.XLOOKUP(A3806,Booking_data!$A$1:$A$6001,Booking_data!$N$1:$N$6001,"not Found")</f>
        <v>22</v>
      </c>
      <c r="T3806" s="1" t="str">
        <f t="array" ref="T3806">_xlfn.XLOOKUP(A3806,Booking_data!$A$1:$A$6001,Booking_data!$O$1:$O$6001,"Not Found")</f>
        <v>Other</v>
      </c>
      <c r="U3806" s="1" t="str">
        <f t="shared" si="4"/>
        <v>Youngster</v>
      </c>
      <c r="V3806" s="1" t="str">
        <f t="shared" si="5"/>
        <v>Low Booking</v>
      </c>
    </row>
    <row r="3807" ht="15.75" customHeight="1">
      <c r="A3807" s="1" t="s">
        <v>4121</v>
      </c>
      <c r="B3807" s="6">
        <v>46126.0</v>
      </c>
      <c r="C3807" s="6">
        <v>46126.0</v>
      </c>
      <c r="D3807" s="7">
        <v>0.6458333333333334</v>
      </c>
      <c r="E3807" s="1" t="str">
        <f t="shared" si="1"/>
        <v>Weekday</v>
      </c>
      <c r="F3807" s="1" t="str">
        <f t="shared" si="2"/>
        <v>Apr</v>
      </c>
      <c r="G3807" s="1" t="str">
        <f t="array" ref="G3807">_xlfn.XLOOKUP(A3807,Booking_data!$A$1:$A$6001,Booking_data!$D$1:$D$6001,"not found")</f>
        <v>M028</v>
      </c>
      <c r="H3807" s="1" t="str">
        <f t="array" ref="H3807">_xlfn.XLOOKUP(G3807,Movies_data!$A$1:$A$41,Movies_data!$B$1:$B$41,"not found")</f>
        <v>Kantara</v>
      </c>
      <c r="I3807" s="1" t="str">
        <f t="array" ref="I3807">_xlfn.XLOOKUP(G3807,Movies_data!$A$1:$A$41,Movies_data!$D$1:$D$41,"not found")</f>
        <v>Action</v>
      </c>
      <c r="J3807" s="1" t="str">
        <f t="array" ref="J3807">_xlfn.XLOOKUP(G3807,Movies_data!$A$1:$A$41,Movies_data!$C$1:$C$41,"not found")</f>
        <v>Kannada</v>
      </c>
      <c r="K3807" s="1">
        <f t="array" ref="K3807">_xlfn.XLOOKUP(G3807,Movies_data!$A$1:$A$41,Movies_data!$H$1:$H$41,"Not Found")</f>
        <v>8.2</v>
      </c>
      <c r="L3807" s="1" t="str">
        <f t="array" ref="L3807">_xlfn.XLOOKUP(A3807,Booking_data!$A$1:$A$6001,Booking_data!$E$1:$E$6001,"not Found")</f>
        <v>C033</v>
      </c>
      <c r="M3807" s="1" t="str">
        <f t="array" ref="M3807">_xlfn.XLOOKUP(L3807,Cinemas_data!$A$1:$A$49,Cinemas_data!$I$1:$I$49,"not Found")</f>
        <v>#NAME?</v>
      </c>
      <c r="N3807" s="1" t="str">
        <f t="array" ref="N3807">_xlfn.XLOOKUP(L3807,Cinemas_data!$A$1:$A$49,Cinemas_data!$C$1:$C$49,"not Found")</f>
        <v>Madurai</v>
      </c>
      <c r="O3807" s="1">
        <f t="array" ref="O3807">_xlfn.XLOOKUP(A3807,Booking_data!$A$1:$A$6001,Booking_data!$H$1:$H$6001,"not found")</f>
        <v>2</v>
      </c>
      <c r="P3807" s="1">
        <f t="array" ref="P3807">_xlfn.XLOOKUP(A3807,Booking_data!$A$1:$A$6001,Booking_data!$I$1:$I$6001,"not Found")</f>
        <v>180</v>
      </c>
      <c r="Q3807" s="1">
        <f t="shared" si="3"/>
        <v>360</v>
      </c>
      <c r="R3807" s="1" t="str">
        <f t="array" ref="R3807">_xlfn.XLOOKUP(A3807,Booking_data!$A$1:$A$6001,Booking_data!$L$1:$L$6001,"Not Found")</f>
        <v>Debit Card</v>
      </c>
      <c r="S3807" s="1">
        <f t="array" ref="S3807">_xlfn.XLOOKUP(A3807,Booking_data!$A$1:$A$6001,Booking_data!$N$1:$N$6001,"not Found")</f>
        <v>54</v>
      </c>
      <c r="T3807" s="1" t="str">
        <f t="array" ref="T3807">_xlfn.XLOOKUP(A3807,Booking_data!$A$1:$A$6001,Booking_data!$O$1:$O$6001,"Not Found")</f>
        <v>Male</v>
      </c>
      <c r="U3807" s="1" t="str">
        <f t="shared" si="4"/>
        <v>Above 45</v>
      </c>
      <c r="V3807" s="1" t="str">
        <f t="shared" si="5"/>
        <v>Low Booking</v>
      </c>
    </row>
    <row r="3808" ht="15.75" customHeight="1">
      <c r="A3808" s="1" t="s">
        <v>4122</v>
      </c>
      <c r="B3808" s="6">
        <v>46193.0</v>
      </c>
      <c r="C3808" s="6">
        <v>46193.0</v>
      </c>
      <c r="D3808" s="7">
        <v>0.53125</v>
      </c>
      <c r="E3808" s="1" t="str">
        <f t="shared" si="1"/>
        <v>Weekend</v>
      </c>
      <c r="F3808" s="1" t="str">
        <f t="shared" si="2"/>
        <v>Jun</v>
      </c>
      <c r="G3808" s="1" t="str">
        <f t="array" ref="G3808">_xlfn.XLOOKUP(A3808,Booking_data!$A$1:$A$6001,Booking_data!$D$1:$D$6001,"not found")</f>
        <v>M027</v>
      </c>
      <c r="H3808" s="1" t="str">
        <f t="array" ref="H3808">_xlfn.XLOOKUP(G3808,Movies_data!$A$1:$A$41,Movies_data!$B$1:$B$41,"not found")</f>
        <v>KGF Chapter 2</v>
      </c>
      <c r="I3808" s="1" t="str">
        <f t="array" ref="I3808">_xlfn.XLOOKUP(G3808,Movies_data!$A$1:$A$41,Movies_data!$D$1:$D$41,"not found")</f>
        <v>Action</v>
      </c>
      <c r="J3808" s="1" t="str">
        <f t="array" ref="J3808">_xlfn.XLOOKUP(G3808,Movies_data!$A$1:$A$41,Movies_data!$C$1:$C$41,"not found")</f>
        <v>Kannada</v>
      </c>
      <c r="K3808" s="1">
        <f t="array" ref="K3808">_xlfn.XLOOKUP(G3808,Movies_data!$A$1:$A$41,Movies_data!$H$1:$H$41,"Not Found")</f>
        <v>8.3</v>
      </c>
      <c r="L3808" s="1" t="str">
        <f t="array" ref="L3808">_xlfn.XLOOKUP(A3808,Booking_data!$A$1:$A$6001,Booking_data!$E$1:$E$6001,"not Found")</f>
        <v>C051</v>
      </c>
      <c r="M3808" s="1" t="str">
        <f t="array" ref="M3808">_xlfn.XLOOKUP(L3808,Cinemas_data!$A$1:$A$49,Cinemas_data!$I$1:$I$49,"not Found")</f>
        <v>#NAME?</v>
      </c>
      <c r="N3808" s="1" t="str">
        <f t="array" ref="N3808">_xlfn.XLOOKUP(L3808,Cinemas_data!$A$1:$A$49,Cinemas_data!$C$1:$C$49,"not Found")</f>
        <v>Bengaluru</v>
      </c>
      <c r="O3808" s="1">
        <f t="array" ref="O3808">_xlfn.XLOOKUP(A3808,Booking_data!$A$1:$A$6001,Booking_data!$H$1:$H$6001,"not found")</f>
        <v>6</v>
      </c>
      <c r="P3808" s="1">
        <f t="array" ref="P3808">_xlfn.XLOOKUP(A3808,Booking_data!$A$1:$A$6001,Booking_data!$I$1:$I$6001,"not Found")</f>
        <v>280</v>
      </c>
      <c r="Q3808" s="1">
        <f t="shared" si="3"/>
        <v>1680</v>
      </c>
      <c r="R3808" s="1" t="str">
        <f t="array" ref="R3808">_xlfn.XLOOKUP(A3808,Booking_data!$A$1:$A$6001,Booking_data!$L$1:$L$6001,"Not Found")</f>
        <v>Credit Card</v>
      </c>
      <c r="S3808" s="1">
        <f t="array" ref="S3808">_xlfn.XLOOKUP(A3808,Booking_data!$A$1:$A$6001,Booking_data!$N$1:$N$6001,"not Found")</f>
        <v>44</v>
      </c>
      <c r="T3808" s="1" t="str">
        <f t="array" ref="T3808">_xlfn.XLOOKUP(A3808,Booking_data!$A$1:$A$6001,Booking_data!$O$1:$O$6001,"Not Found")</f>
        <v>Male</v>
      </c>
      <c r="U3808" s="1" t="str">
        <f t="shared" si="4"/>
        <v>Middle Age</v>
      </c>
      <c r="V3808" s="1" t="str">
        <f t="shared" si="5"/>
        <v>High Booking</v>
      </c>
    </row>
    <row r="3809" ht="15.75" customHeight="1">
      <c r="A3809" s="1" t="s">
        <v>4123</v>
      </c>
      <c r="B3809" s="6">
        <v>46142.0</v>
      </c>
      <c r="C3809" s="6">
        <v>46149.0</v>
      </c>
      <c r="D3809" s="7">
        <v>0.53125</v>
      </c>
      <c r="E3809" s="1" t="str">
        <f t="shared" si="1"/>
        <v>Weekday</v>
      </c>
      <c r="F3809" s="1" t="str">
        <f t="shared" si="2"/>
        <v>Apr</v>
      </c>
      <c r="G3809" s="1" t="str">
        <f t="array" ref="G3809">_xlfn.XLOOKUP(A3809,Booking_data!$A$1:$A$6001,Booking_data!$D$1:$D$6001,"not found")</f>
        <v>M029</v>
      </c>
      <c r="H3809" s="1" t="str">
        <f t="array" ref="H3809">_xlfn.XLOOKUP(G3809,Movies_data!$A$1:$A$41,Movies_data!$B$1:$B$41,"not found")</f>
        <v>777 Charlie</v>
      </c>
      <c r="I3809" s="1" t="str">
        <f t="array" ref="I3809">_xlfn.XLOOKUP(G3809,Movies_data!$A$1:$A$41,Movies_data!$D$1:$D$41,"not found")</f>
        <v>Adventure</v>
      </c>
      <c r="J3809" s="1" t="str">
        <f t="array" ref="J3809">_xlfn.XLOOKUP(G3809,Movies_data!$A$1:$A$41,Movies_data!$C$1:$C$41,"not found")</f>
        <v>Kannada</v>
      </c>
      <c r="K3809" s="1">
        <f t="array" ref="K3809">_xlfn.XLOOKUP(G3809,Movies_data!$A$1:$A$41,Movies_data!$H$1:$H$41,"Not Found")</f>
        <v>8.7</v>
      </c>
      <c r="L3809" s="1" t="str">
        <f t="array" ref="L3809">_xlfn.XLOOKUP(A3809,Booking_data!$A$1:$A$6001,Booking_data!$E$1:$E$6001,"not Found")</f>
        <v>C161</v>
      </c>
      <c r="M3809" s="1" t="str">
        <f t="array" ref="M3809">_xlfn.XLOOKUP(L3809,Cinemas_data!$A$1:$A$49,Cinemas_data!$I$1:$I$49,"not Found")</f>
        <v>#NAME?</v>
      </c>
      <c r="N3809" s="1" t="str">
        <f t="array" ref="N3809">_xlfn.XLOOKUP(L3809,Cinemas_data!$A$1:$A$49,Cinemas_data!$C$1:$C$49,"not Found")</f>
        <v>Thiruvananthapuram</v>
      </c>
      <c r="O3809" s="1">
        <f t="array" ref="O3809">_xlfn.XLOOKUP(A3809,Booking_data!$A$1:$A$6001,Booking_data!$H$1:$H$6001,"not found")</f>
        <v>2</v>
      </c>
      <c r="P3809" s="1">
        <f t="array" ref="P3809">_xlfn.XLOOKUP(A3809,Booking_data!$A$1:$A$6001,Booking_data!$I$1:$I$6001,"not Found")</f>
        <v>280</v>
      </c>
      <c r="Q3809" s="1">
        <f t="shared" si="3"/>
        <v>560</v>
      </c>
      <c r="R3809" s="1" t="str">
        <f t="array" ref="R3809">_xlfn.XLOOKUP(A3809,Booking_data!$A$1:$A$6001,Booking_data!$L$1:$L$6001,"Not Found")</f>
        <v>Wallet</v>
      </c>
      <c r="S3809" s="1">
        <f t="array" ref="S3809">_xlfn.XLOOKUP(A3809,Booking_data!$A$1:$A$6001,Booking_data!$N$1:$N$6001,"not Found")</f>
        <v>37</v>
      </c>
      <c r="T3809" s="1" t="str">
        <f t="array" ref="T3809">_xlfn.XLOOKUP(A3809,Booking_data!$A$1:$A$6001,Booking_data!$O$1:$O$6001,"Not Found")</f>
        <v>Female</v>
      </c>
      <c r="U3809" s="1" t="str">
        <f t="shared" si="4"/>
        <v>Middle Age</v>
      </c>
      <c r="V3809" s="1" t="str">
        <f t="shared" si="5"/>
        <v>Low Booking</v>
      </c>
    </row>
    <row r="3810" ht="15.75" customHeight="1">
      <c r="A3810" s="1" t="s">
        <v>4124</v>
      </c>
      <c r="B3810" s="6">
        <v>46154.0</v>
      </c>
      <c r="C3810" s="6">
        <v>46155.0</v>
      </c>
      <c r="D3810" s="7">
        <v>0.7708333333333334</v>
      </c>
      <c r="E3810" s="1" t="str">
        <f t="shared" si="1"/>
        <v>Weekday</v>
      </c>
      <c r="F3810" s="1" t="str">
        <f t="shared" si="2"/>
        <v>May</v>
      </c>
      <c r="G3810" s="1" t="str">
        <f t="array" ref="G3810">_xlfn.XLOOKUP(A3810,Booking_data!$A$1:$A$6001,Booking_data!$D$1:$D$6001,"not found")</f>
        <v>M024</v>
      </c>
      <c r="H3810" s="1" t="str">
        <f t="array" ref="H3810">_xlfn.XLOOKUP(G3810,Movies_data!$A$1:$A$41,Movies_data!$B$1:$B$41,"not found")</f>
        <v>Bhool Bhulaiyaa 2</v>
      </c>
      <c r="I3810" s="1" t="str">
        <f t="array" ref="I3810">_xlfn.XLOOKUP(G3810,Movies_data!$A$1:$A$41,Movies_data!$D$1:$D$41,"not found")</f>
        <v>Comedy</v>
      </c>
      <c r="J3810" s="1" t="str">
        <f t="array" ref="J3810">_xlfn.XLOOKUP(G3810,Movies_data!$A$1:$A$41,Movies_data!$C$1:$C$41,"not found")</f>
        <v>Hindi</v>
      </c>
      <c r="K3810" s="1">
        <f t="array" ref="K3810">_xlfn.XLOOKUP(G3810,Movies_data!$A$1:$A$41,Movies_data!$H$1:$H$41,"Not Found")</f>
        <v>5.9</v>
      </c>
      <c r="L3810" s="1" t="str">
        <f t="array" ref="L3810">_xlfn.XLOOKUP(A3810,Booking_data!$A$1:$A$6001,Booking_data!$E$1:$E$6001,"not Found")</f>
        <v>C152</v>
      </c>
      <c r="M3810" s="1" t="str">
        <f t="array" ref="M3810">_xlfn.XLOOKUP(L3810,Cinemas_data!$A$1:$A$49,Cinemas_data!$I$1:$I$49,"not Found")</f>
        <v>#NAME?</v>
      </c>
      <c r="N3810" s="1" t="str">
        <f t="array" ref="N3810">_xlfn.XLOOKUP(L3810,Cinemas_data!$A$1:$A$49,Cinemas_data!$C$1:$C$49,"not Found")</f>
        <v>Kochi</v>
      </c>
      <c r="O3810" s="1">
        <f t="array" ref="O3810">_xlfn.XLOOKUP(A3810,Booking_data!$A$1:$A$6001,Booking_data!$H$1:$H$6001,"not found")</f>
        <v>1</v>
      </c>
      <c r="P3810" s="1">
        <f t="array" ref="P3810">_xlfn.XLOOKUP(A3810,Booking_data!$A$1:$A$6001,Booking_data!$I$1:$I$6001,"not Found")</f>
        <v>440</v>
      </c>
      <c r="Q3810" s="1">
        <f t="shared" si="3"/>
        <v>440</v>
      </c>
      <c r="R3810" s="1" t="str">
        <f t="array" ref="R3810">_xlfn.XLOOKUP(A3810,Booking_data!$A$1:$A$6001,Booking_data!$L$1:$L$6001,"Not Found")</f>
        <v>UPI</v>
      </c>
      <c r="S3810" s="1">
        <f t="array" ref="S3810">_xlfn.XLOOKUP(A3810,Booking_data!$A$1:$A$6001,Booking_data!$N$1:$N$6001,"not Found")</f>
        <v>24</v>
      </c>
      <c r="T3810" s="1" t="str">
        <f t="array" ref="T3810">_xlfn.XLOOKUP(A3810,Booking_data!$A$1:$A$6001,Booking_data!$O$1:$O$6001,"Not Found")</f>
        <v>Male</v>
      </c>
      <c r="U3810" s="1" t="str">
        <f t="shared" si="4"/>
        <v>Youngster</v>
      </c>
      <c r="V3810" s="1" t="str">
        <f t="shared" si="5"/>
        <v>Low Booking</v>
      </c>
    </row>
    <row r="3811" ht="15.75" customHeight="1">
      <c r="A3811" s="1" t="s">
        <v>4125</v>
      </c>
      <c r="B3811" s="6">
        <v>46174.0</v>
      </c>
      <c r="C3811" s="6">
        <v>46179.0</v>
      </c>
      <c r="D3811" s="7">
        <v>0.7708333333333334</v>
      </c>
      <c r="E3811" s="1" t="str">
        <f t="shared" si="1"/>
        <v>Weekday</v>
      </c>
      <c r="F3811" s="1" t="str">
        <f t="shared" si="2"/>
        <v>Jun</v>
      </c>
      <c r="G3811" s="1" t="str">
        <f t="array" ref="G3811">_xlfn.XLOOKUP(A3811,Booking_data!$A$1:$A$6001,Booking_data!$D$1:$D$6001,"not found")</f>
        <v>M018</v>
      </c>
      <c r="H3811" s="1" t="str">
        <f t="array" ref="H3811">_xlfn.XLOOKUP(G3811,Movies_data!$A$1:$A$41,Movies_data!$B$1:$B$41,"not found")</f>
        <v>Sita Ramam</v>
      </c>
      <c r="I3811" s="1" t="str">
        <f t="array" ref="I3811">_xlfn.XLOOKUP(G3811,Movies_data!$A$1:$A$41,Movies_data!$D$1:$D$41,"not found")</f>
        <v>Romance</v>
      </c>
      <c r="J3811" s="1" t="str">
        <f t="array" ref="J3811">_xlfn.XLOOKUP(G3811,Movies_data!$A$1:$A$41,Movies_data!$C$1:$C$41,"not found")</f>
        <v>Telugu</v>
      </c>
      <c r="K3811" s="1">
        <f t="array" ref="K3811">_xlfn.XLOOKUP(G3811,Movies_data!$A$1:$A$41,Movies_data!$H$1:$H$41,"Not Found")</f>
        <v>8.5</v>
      </c>
      <c r="L3811" s="1" t="str">
        <f t="array" ref="L3811">_xlfn.XLOOKUP(A3811,Booking_data!$A$1:$A$6001,Booking_data!$E$1:$E$6001,"not Found")</f>
        <v>C162</v>
      </c>
      <c r="M3811" s="1" t="str">
        <f t="array" ref="M3811">_xlfn.XLOOKUP(L3811,Cinemas_data!$A$1:$A$49,Cinemas_data!$I$1:$I$49,"not Found")</f>
        <v>#NAME?</v>
      </c>
      <c r="N3811" s="1" t="str">
        <f t="array" ref="N3811">_xlfn.XLOOKUP(L3811,Cinemas_data!$A$1:$A$49,Cinemas_data!$C$1:$C$49,"not Found")</f>
        <v>Thiruvananthapuram</v>
      </c>
      <c r="O3811" s="1">
        <f t="array" ref="O3811">_xlfn.XLOOKUP(A3811,Booking_data!$A$1:$A$6001,Booking_data!$H$1:$H$6001,"not found")</f>
        <v>2</v>
      </c>
      <c r="P3811" s="1">
        <f t="array" ref="P3811">_xlfn.XLOOKUP(A3811,Booking_data!$A$1:$A$6001,Booking_data!$I$1:$I$6001,"not Found")</f>
        <v>340</v>
      </c>
      <c r="Q3811" s="1">
        <f t="shared" si="3"/>
        <v>680</v>
      </c>
      <c r="R3811" s="1" t="str">
        <f t="array" ref="R3811">_xlfn.XLOOKUP(A3811,Booking_data!$A$1:$A$6001,Booking_data!$L$1:$L$6001,"Not Found")</f>
        <v>UPI</v>
      </c>
      <c r="S3811" s="1">
        <f t="array" ref="S3811">_xlfn.XLOOKUP(A3811,Booking_data!$A$1:$A$6001,Booking_data!$N$1:$N$6001,"not Found")</f>
        <v>28</v>
      </c>
      <c r="T3811" s="1" t="str">
        <f t="array" ref="T3811">_xlfn.XLOOKUP(A3811,Booking_data!$A$1:$A$6001,Booking_data!$O$1:$O$6001,"Not Found")</f>
        <v>Female</v>
      </c>
      <c r="U3811" s="1" t="str">
        <f t="shared" si="4"/>
        <v>Youngster</v>
      </c>
      <c r="V3811" s="1" t="str">
        <f t="shared" si="5"/>
        <v>Low Booking</v>
      </c>
    </row>
    <row r="3812" ht="15.75" customHeight="1">
      <c r="A3812" s="1" t="s">
        <v>4126</v>
      </c>
      <c r="B3812" s="6">
        <v>46076.0</v>
      </c>
      <c r="C3812" s="6">
        <v>46081.0</v>
      </c>
      <c r="D3812" s="7">
        <v>0.53125</v>
      </c>
      <c r="E3812" s="1" t="str">
        <f t="shared" si="1"/>
        <v>Weekday</v>
      </c>
      <c r="F3812" s="1" t="str">
        <f t="shared" si="2"/>
        <v>Feb</v>
      </c>
      <c r="G3812" s="1" t="str">
        <f t="array" ref="G3812">_xlfn.XLOOKUP(A3812,Booking_data!$A$1:$A$6001,Booking_data!$D$1:$D$6001,"not found")</f>
        <v>M003</v>
      </c>
      <c r="H3812" s="1" t="str">
        <f t="array" ref="H3812">_xlfn.XLOOKUP(G3812,Movies_data!$A$1:$A$41,Movies_data!$B$1:$B$41,"not found")</f>
        <v>Vikram</v>
      </c>
      <c r="I3812" s="1" t="str">
        <f t="array" ref="I3812">_xlfn.XLOOKUP(G3812,Movies_data!$A$1:$A$41,Movies_data!$D$1:$D$41,"not found")</f>
        <v>Action</v>
      </c>
      <c r="J3812" s="1" t="str">
        <f t="array" ref="J3812">_xlfn.XLOOKUP(G3812,Movies_data!$A$1:$A$41,Movies_data!$C$1:$C$41,"not found")</f>
        <v>Tamil</v>
      </c>
      <c r="K3812" s="1">
        <f t="array" ref="K3812">_xlfn.XLOOKUP(G3812,Movies_data!$A$1:$A$41,Movies_data!$H$1:$H$41,"Not Found")</f>
        <v>8.3</v>
      </c>
      <c r="L3812" s="1" t="str">
        <f t="array" ref="L3812">_xlfn.XLOOKUP(A3812,Booking_data!$A$1:$A$6001,Booking_data!$E$1:$E$6001,"not Found")</f>
        <v>C052</v>
      </c>
      <c r="M3812" s="1" t="str">
        <f t="array" ref="M3812">_xlfn.XLOOKUP(L3812,Cinemas_data!$A$1:$A$49,Cinemas_data!$I$1:$I$49,"not Found")</f>
        <v>#NAME?</v>
      </c>
      <c r="N3812" s="1" t="str">
        <f t="array" ref="N3812">_xlfn.XLOOKUP(L3812,Cinemas_data!$A$1:$A$49,Cinemas_data!$C$1:$C$49,"not Found")</f>
        <v>Bengaluru</v>
      </c>
      <c r="O3812" s="1">
        <f t="array" ref="O3812">_xlfn.XLOOKUP(A3812,Booking_data!$A$1:$A$6001,Booking_data!$H$1:$H$6001,"not found")</f>
        <v>3</v>
      </c>
      <c r="P3812" s="1">
        <f t="array" ref="P3812">_xlfn.XLOOKUP(A3812,Booking_data!$A$1:$A$6001,Booking_data!$I$1:$I$6001,"not Found")</f>
        <v>200</v>
      </c>
      <c r="Q3812" s="1">
        <f t="shared" si="3"/>
        <v>600</v>
      </c>
      <c r="R3812" s="1" t="str">
        <f t="array" ref="R3812">_xlfn.XLOOKUP(A3812,Booking_data!$A$1:$A$6001,Booking_data!$L$1:$L$6001,"Not Found")</f>
        <v>Net Banking</v>
      </c>
      <c r="S3812" s="1">
        <f t="array" ref="S3812">_xlfn.XLOOKUP(A3812,Booking_data!$A$1:$A$6001,Booking_data!$N$1:$N$6001,"not Found")</f>
        <v>36</v>
      </c>
      <c r="T3812" s="1" t="str">
        <f t="array" ref="T3812">_xlfn.XLOOKUP(A3812,Booking_data!$A$1:$A$6001,Booking_data!$O$1:$O$6001,"Not Found")</f>
        <v>Male</v>
      </c>
      <c r="U3812" s="1" t="str">
        <f t="shared" si="4"/>
        <v>Middle Age</v>
      </c>
      <c r="V3812" s="1" t="str">
        <f t="shared" si="5"/>
        <v>Medium Booking</v>
      </c>
    </row>
    <row r="3813" ht="15.75" customHeight="1">
      <c r="A3813" s="1" t="s">
        <v>4127</v>
      </c>
      <c r="B3813" s="6">
        <v>46120.0</v>
      </c>
      <c r="C3813" s="6">
        <v>46123.0</v>
      </c>
      <c r="D3813" s="7">
        <v>0.53125</v>
      </c>
      <c r="E3813" s="1" t="str">
        <f t="shared" si="1"/>
        <v>Weekday</v>
      </c>
      <c r="F3813" s="1" t="str">
        <f t="shared" si="2"/>
        <v>Apr</v>
      </c>
      <c r="G3813" s="1" t="str">
        <f t="array" ref="G3813">_xlfn.XLOOKUP(A3813,Booking_data!$A$1:$A$6001,Booking_data!$D$1:$D$6001,"not found")</f>
        <v>M037</v>
      </c>
      <c r="H3813" s="1" t="str">
        <f t="array" ref="H3813">_xlfn.XLOOKUP(G3813,Movies_data!$A$1:$A$41,Movies_data!$B$1:$B$41,"not found")</f>
        <v>Oppenheimer</v>
      </c>
      <c r="I3813" s="1" t="str">
        <f t="array" ref="I3813">_xlfn.XLOOKUP(G3813,Movies_data!$A$1:$A$41,Movies_data!$D$1:$D$41,"not found")</f>
        <v>Biography</v>
      </c>
      <c r="J3813" s="1" t="str">
        <f t="array" ref="J3813">_xlfn.XLOOKUP(G3813,Movies_data!$A$1:$A$41,Movies_data!$C$1:$C$41,"not found")</f>
        <v>English</v>
      </c>
      <c r="K3813" s="1">
        <f t="array" ref="K3813">_xlfn.XLOOKUP(G3813,Movies_data!$A$1:$A$41,Movies_data!$H$1:$H$41,"Not Found")</f>
        <v>8.5</v>
      </c>
      <c r="L3813" s="1" t="str">
        <f t="array" ref="L3813">_xlfn.XLOOKUP(A3813,Booking_data!$A$1:$A$6001,Booking_data!$E$1:$E$6001,"not Found")</f>
        <v>C051</v>
      </c>
      <c r="M3813" s="1" t="str">
        <f t="array" ref="M3813">_xlfn.XLOOKUP(L3813,Cinemas_data!$A$1:$A$49,Cinemas_data!$I$1:$I$49,"not Found")</f>
        <v>#NAME?</v>
      </c>
      <c r="N3813" s="1" t="str">
        <f t="array" ref="N3813">_xlfn.XLOOKUP(L3813,Cinemas_data!$A$1:$A$49,Cinemas_data!$C$1:$C$49,"not Found")</f>
        <v>Bengaluru</v>
      </c>
      <c r="O3813" s="1">
        <f t="array" ref="O3813">_xlfn.XLOOKUP(A3813,Booking_data!$A$1:$A$6001,Booking_data!$H$1:$H$6001,"not found")</f>
        <v>2</v>
      </c>
      <c r="P3813" s="1">
        <f t="array" ref="P3813">_xlfn.XLOOKUP(A3813,Booking_data!$A$1:$A$6001,Booking_data!$I$1:$I$6001,"not Found")</f>
        <v>280</v>
      </c>
      <c r="Q3813" s="1">
        <f t="shared" si="3"/>
        <v>560</v>
      </c>
      <c r="R3813" s="1" t="str">
        <f t="array" ref="R3813">_xlfn.XLOOKUP(A3813,Booking_data!$A$1:$A$6001,Booking_data!$L$1:$L$6001,"Not Found")</f>
        <v>Wallet</v>
      </c>
      <c r="S3813" s="1">
        <f t="array" ref="S3813">_xlfn.XLOOKUP(A3813,Booking_data!$A$1:$A$6001,Booking_data!$N$1:$N$6001,"not Found")</f>
        <v>34</v>
      </c>
      <c r="T3813" s="1" t="str">
        <f t="array" ref="T3813">_xlfn.XLOOKUP(A3813,Booking_data!$A$1:$A$6001,Booking_data!$O$1:$O$6001,"Not Found")</f>
        <v>Male</v>
      </c>
      <c r="U3813" s="1" t="str">
        <f t="shared" si="4"/>
        <v>Middle Age</v>
      </c>
      <c r="V3813" s="1" t="str">
        <f t="shared" si="5"/>
        <v>Low Booking</v>
      </c>
    </row>
    <row r="3814" ht="15.75" customHeight="1">
      <c r="A3814" s="1" t="s">
        <v>4128</v>
      </c>
      <c r="B3814" s="6">
        <v>46100.0</v>
      </c>
      <c r="C3814" s="6">
        <v>46101.0</v>
      </c>
      <c r="D3814" s="7">
        <v>0.7708333333333334</v>
      </c>
      <c r="E3814" s="1" t="str">
        <f t="shared" si="1"/>
        <v>Weekday</v>
      </c>
      <c r="F3814" s="1" t="str">
        <f t="shared" si="2"/>
        <v>Mar</v>
      </c>
      <c r="G3814" s="1" t="str">
        <f t="array" ref="G3814">_xlfn.XLOOKUP(A3814,Booking_data!$A$1:$A$6001,Booking_data!$D$1:$D$6001,"not found")</f>
        <v>M015</v>
      </c>
      <c r="H3814" s="1" t="str">
        <f t="array" ref="H3814">_xlfn.XLOOKUP(G3814,Movies_data!$A$1:$A$41,Movies_data!$B$1:$B$41,"not found")</f>
        <v>Kalki 2898 AD</v>
      </c>
      <c r="I3814" s="1" t="str">
        <f t="array" ref="I3814">_xlfn.XLOOKUP(G3814,Movies_data!$A$1:$A$41,Movies_data!$D$1:$D$41,"not found")</f>
        <v>Sci-Fi</v>
      </c>
      <c r="J3814" s="1" t="str">
        <f t="array" ref="J3814">_xlfn.XLOOKUP(G3814,Movies_data!$A$1:$A$41,Movies_data!$C$1:$C$41,"not found")</f>
        <v>Telugu</v>
      </c>
      <c r="K3814" s="1">
        <f t="array" ref="K3814">_xlfn.XLOOKUP(G3814,Movies_data!$A$1:$A$41,Movies_data!$H$1:$H$41,"Not Found")</f>
        <v>7</v>
      </c>
      <c r="L3814" s="1" t="str">
        <f t="array" ref="L3814">_xlfn.XLOOKUP(A3814,Booking_data!$A$1:$A$6001,Booking_data!$E$1:$E$6001,"not Found")</f>
        <v>C093</v>
      </c>
      <c r="M3814" s="1" t="str">
        <f t="array" ref="M3814">_xlfn.XLOOKUP(L3814,Cinemas_data!$A$1:$A$49,Cinemas_data!$I$1:$I$49,"not Found")</f>
        <v>#NAME?</v>
      </c>
      <c r="N3814" s="1" t="str">
        <f t="array" ref="N3814">_xlfn.XLOOKUP(L3814,Cinemas_data!$A$1:$A$49,Cinemas_data!$C$1:$C$49,"not Found")</f>
        <v>Mumbai</v>
      </c>
      <c r="O3814" s="1">
        <f t="array" ref="O3814">_xlfn.XLOOKUP(A3814,Booking_data!$A$1:$A$6001,Booking_data!$H$1:$H$6001,"not found")</f>
        <v>3</v>
      </c>
      <c r="P3814" s="1">
        <f t="array" ref="P3814">_xlfn.XLOOKUP(A3814,Booking_data!$A$1:$A$6001,Booking_data!$I$1:$I$6001,"not Found")</f>
        <v>420</v>
      </c>
      <c r="Q3814" s="1">
        <f t="shared" si="3"/>
        <v>1260</v>
      </c>
      <c r="R3814" s="1" t="str">
        <f t="array" ref="R3814">_xlfn.XLOOKUP(A3814,Booking_data!$A$1:$A$6001,Booking_data!$L$1:$L$6001,"Not Found")</f>
        <v>Credit Card</v>
      </c>
      <c r="S3814" s="1">
        <f t="array" ref="S3814">_xlfn.XLOOKUP(A3814,Booking_data!$A$1:$A$6001,Booking_data!$N$1:$N$6001,"not Found")</f>
        <v>20</v>
      </c>
      <c r="T3814" s="1" t="str">
        <f t="array" ref="T3814">_xlfn.XLOOKUP(A3814,Booking_data!$A$1:$A$6001,Booking_data!$O$1:$O$6001,"Not Found")</f>
        <v>Other</v>
      </c>
      <c r="U3814" s="1" t="str">
        <f t="shared" si="4"/>
        <v>Youngster</v>
      </c>
      <c r="V3814" s="1" t="str">
        <f t="shared" si="5"/>
        <v>Medium Booking</v>
      </c>
    </row>
    <row r="3815" ht="15.75" customHeight="1">
      <c r="A3815" s="1" t="s">
        <v>4129</v>
      </c>
      <c r="B3815" s="6">
        <v>46110.0</v>
      </c>
      <c r="C3815" s="6">
        <v>46110.0</v>
      </c>
      <c r="D3815" s="7">
        <v>0.9375</v>
      </c>
      <c r="E3815" s="1" t="str">
        <f t="shared" si="1"/>
        <v>Weekend</v>
      </c>
      <c r="F3815" s="1" t="str">
        <f t="shared" si="2"/>
        <v>Mar</v>
      </c>
      <c r="G3815" s="1" t="str">
        <f t="array" ref="G3815">_xlfn.XLOOKUP(A3815,Booking_data!$A$1:$A$6001,Booking_data!$D$1:$D$6001,"not found")</f>
        <v>M005</v>
      </c>
      <c r="H3815" s="1" t="str">
        <f t="array" ref="H3815">_xlfn.XLOOKUP(G3815,Movies_data!$A$1:$A$41,Movies_data!$B$1:$B$41,"not found")</f>
        <v>Ponniyin Selvan II</v>
      </c>
      <c r="I3815" s="1" t="str">
        <f t="array" ref="I3815">_xlfn.XLOOKUP(G3815,Movies_data!$A$1:$A$41,Movies_data!$D$1:$D$41,"not found")</f>
        <v>Drama</v>
      </c>
      <c r="J3815" s="1" t="str">
        <f t="array" ref="J3815">_xlfn.XLOOKUP(G3815,Movies_data!$A$1:$A$41,Movies_data!$C$1:$C$41,"not found")</f>
        <v>Tamil</v>
      </c>
      <c r="K3815" s="1">
        <f t="array" ref="K3815">_xlfn.XLOOKUP(G3815,Movies_data!$A$1:$A$41,Movies_data!$H$1:$H$41,"Not Found")</f>
        <v>7.3</v>
      </c>
      <c r="L3815" s="1" t="str">
        <f t="array" ref="L3815">_xlfn.XLOOKUP(A3815,Booking_data!$A$1:$A$6001,Booking_data!$E$1:$E$6001,"not Found")</f>
        <v>C113</v>
      </c>
      <c r="M3815" s="1" t="str">
        <f t="array" ref="M3815">_xlfn.XLOOKUP(L3815,Cinemas_data!$A$1:$A$49,Cinemas_data!$I$1:$I$49,"not Found")</f>
        <v>#NAME?</v>
      </c>
      <c r="N3815" s="1" t="str">
        <f t="array" ref="N3815">_xlfn.XLOOKUP(L3815,Cinemas_data!$A$1:$A$49,Cinemas_data!$C$1:$C$49,"not Found")</f>
        <v>Delhi</v>
      </c>
      <c r="O3815" s="1">
        <f t="array" ref="O3815">_xlfn.XLOOKUP(A3815,Booking_data!$A$1:$A$6001,Booking_data!$H$1:$H$6001,"not found")</f>
        <v>2</v>
      </c>
      <c r="P3815" s="1">
        <f t="array" ref="P3815">_xlfn.XLOOKUP(A3815,Booking_data!$A$1:$A$6001,Booking_data!$I$1:$I$6001,"not Found")</f>
        <v>240</v>
      </c>
      <c r="Q3815" s="1">
        <f t="shared" si="3"/>
        <v>480</v>
      </c>
      <c r="R3815" s="1" t="str">
        <f t="array" ref="R3815">_xlfn.XLOOKUP(A3815,Booking_data!$A$1:$A$6001,Booking_data!$L$1:$L$6001,"Not Found")</f>
        <v>Wallet</v>
      </c>
      <c r="S3815" s="1">
        <f t="array" ref="S3815">_xlfn.XLOOKUP(A3815,Booking_data!$A$1:$A$6001,Booking_data!$N$1:$N$6001,"not Found")</f>
        <v>54</v>
      </c>
      <c r="T3815" s="1" t="str">
        <f t="array" ref="T3815">_xlfn.XLOOKUP(A3815,Booking_data!$A$1:$A$6001,Booking_data!$O$1:$O$6001,"Not Found")</f>
        <v>Other</v>
      </c>
      <c r="U3815" s="1" t="str">
        <f t="shared" si="4"/>
        <v>Above 45</v>
      </c>
      <c r="V3815" s="1" t="str">
        <f t="shared" si="5"/>
        <v>Low Booking</v>
      </c>
    </row>
    <row r="3816" ht="15.75" customHeight="1">
      <c r="A3816" s="1" t="s">
        <v>4130</v>
      </c>
      <c r="B3816" s="6">
        <v>46132.0</v>
      </c>
      <c r="C3816" s="6">
        <v>46134.0</v>
      </c>
      <c r="D3816" s="7">
        <v>0.9375</v>
      </c>
      <c r="E3816" s="1" t="str">
        <f t="shared" si="1"/>
        <v>Weekday</v>
      </c>
      <c r="F3816" s="1" t="str">
        <f t="shared" si="2"/>
        <v>Apr</v>
      </c>
      <c r="G3816" s="1" t="str">
        <f t="array" ref="G3816">_xlfn.XLOOKUP(A3816,Booking_data!$A$1:$A$6001,Booking_data!$D$1:$D$6001,"not found")</f>
        <v>M010</v>
      </c>
      <c r="H3816" s="1" t="str">
        <f t="array" ref="H3816">_xlfn.XLOOKUP(G3816,Movies_data!$A$1:$A$41,Movies_data!$B$1:$B$41,"not found")</f>
        <v>Captain Miller</v>
      </c>
      <c r="I3816" s="1" t="str">
        <f t="array" ref="I3816">_xlfn.XLOOKUP(G3816,Movies_data!$A$1:$A$41,Movies_data!$D$1:$D$41,"not found")</f>
        <v>Action</v>
      </c>
      <c r="J3816" s="1" t="str">
        <f t="array" ref="J3816">_xlfn.XLOOKUP(G3816,Movies_data!$A$1:$A$41,Movies_data!$C$1:$C$41,"not found")</f>
        <v>Tamil</v>
      </c>
      <c r="K3816" s="1">
        <f t="array" ref="K3816">_xlfn.XLOOKUP(G3816,Movies_data!$A$1:$A$41,Movies_data!$H$1:$H$41,"Not Found")</f>
        <v>7</v>
      </c>
      <c r="L3816" s="1" t="str">
        <f t="array" ref="L3816">_xlfn.XLOOKUP(A3816,Booking_data!$A$1:$A$6001,Booking_data!$E$1:$E$6001,"not Found")</f>
        <v>C071</v>
      </c>
      <c r="M3816" s="1" t="str">
        <f t="array" ref="M3816">_xlfn.XLOOKUP(L3816,Cinemas_data!$A$1:$A$49,Cinemas_data!$I$1:$I$49,"not Found")</f>
        <v>#NAME?</v>
      </c>
      <c r="N3816" s="1" t="str">
        <f t="array" ref="N3816">_xlfn.XLOOKUP(L3816,Cinemas_data!$A$1:$A$49,Cinemas_data!$C$1:$C$49,"not Found")</f>
        <v>Hyderabad</v>
      </c>
      <c r="O3816" s="1">
        <f t="array" ref="O3816">_xlfn.XLOOKUP(A3816,Booking_data!$A$1:$A$6001,Booking_data!$H$1:$H$6001,"not found")</f>
        <v>3</v>
      </c>
      <c r="P3816" s="1">
        <f t="array" ref="P3816">_xlfn.XLOOKUP(A3816,Booking_data!$A$1:$A$6001,Booking_data!$I$1:$I$6001,"not Found")</f>
        <v>360</v>
      </c>
      <c r="Q3816" s="1">
        <f t="shared" si="3"/>
        <v>1080</v>
      </c>
      <c r="R3816" s="1" t="str">
        <f t="array" ref="R3816">_xlfn.XLOOKUP(A3816,Booking_data!$A$1:$A$6001,Booking_data!$L$1:$L$6001,"Not Found")</f>
        <v>Debit Card</v>
      </c>
      <c r="S3816" s="1">
        <f t="array" ref="S3816">_xlfn.XLOOKUP(A3816,Booking_data!$A$1:$A$6001,Booking_data!$N$1:$N$6001,"not Found")</f>
        <v>33</v>
      </c>
      <c r="T3816" s="1" t="str">
        <f t="array" ref="T3816">_xlfn.XLOOKUP(A3816,Booking_data!$A$1:$A$6001,Booking_data!$O$1:$O$6001,"Not Found")</f>
        <v>Male</v>
      </c>
      <c r="U3816" s="1" t="str">
        <f t="shared" si="4"/>
        <v>Middle Age</v>
      </c>
      <c r="V3816" s="1" t="str">
        <f t="shared" si="5"/>
        <v>Medium Booking</v>
      </c>
    </row>
    <row r="3817" ht="15.75" customHeight="1">
      <c r="A3817" s="1" t="s">
        <v>4131</v>
      </c>
      <c r="B3817" s="6">
        <v>46078.0</v>
      </c>
      <c r="C3817" s="6">
        <v>46084.0</v>
      </c>
      <c r="D3817" s="7">
        <v>0.3958333333333333</v>
      </c>
      <c r="E3817" s="1" t="str">
        <f t="shared" si="1"/>
        <v>Weekday</v>
      </c>
      <c r="F3817" s="1" t="str">
        <f t="shared" si="2"/>
        <v>Feb</v>
      </c>
      <c r="G3817" s="1" t="str">
        <f t="array" ref="G3817">_xlfn.XLOOKUP(A3817,Booking_data!$A$1:$A$6001,Booking_data!$D$1:$D$6001,"not found")</f>
        <v>M003</v>
      </c>
      <c r="H3817" s="1" t="str">
        <f t="array" ref="H3817">_xlfn.XLOOKUP(G3817,Movies_data!$A$1:$A$41,Movies_data!$B$1:$B$41,"not found")</f>
        <v>Vikram</v>
      </c>
      <c r="I3817" s="1" t="str">
        <f t="array" ref="I3817">_xlfn.XLOOKUP(G3817,Movies_data!$A$1:$A$41,Movies_data!$D$1:$D$41,"not found")</f>
        <v>Action</v>
      </c>
      <c r="J3817" s="1" t="str">
        <f t="array" ref="J3817">_xlfn.XLOOKUP(G3817,Movies_data!$A$1:$A$41,Movies_data!$C$1:$C$41,"not found")</f>
        <v>Tamil</v>
      </c>
      <c r="K3817" s="1">
        <f t="array" ref="K3817">_xlfn.XLOOKUP(G3817,Movies_data!$A$1:$A$41,Movies_data!$H$1:$H$41,"Not Found")</f>
        <v>8.3</v>
      </c>
      <c r="L3817" s="1" t="str">
        <f t="array" ref="L3817">_xlfn.XLOOKUP(A3817,Booking_data!$A$1:$A$6001,Booking_data!$E$1:$E$6001,"not Found")</f>
        <v>C053</v>
      </c>
      <c r="M3817" s="1" t="str">
        <f t="array" ref="M3817">_xlfn.XLOOKUP(L3817,Cinemas_data!$A$1:$A$49,Cinemas_data!$I$1:$I$49,"not Found")</f>
        <v>#NAME?</v>
      </c>
      <c r="N3817" s="1" t="str">
        <f t="array" ref="N3817">_xlfn.XLOOKUP(L3817,Cinemas_data!$A$1:$A$49,Cinemas_data!$C$1:$C$49,"not Found")</f>
        <v>Bengaluru</v>
      </c>
      <c r="O3817" s="1">
        <f t="array" ref="O3817">_xlfn.XLOOKUP(A3817,Booking_data!$A$1:$A$6001,Booking_data!$H$1:$H$6001,"not found")</f>
        <v>3</v>
      </c>
      <c r="P3817" s="1">
        <f t="array" ref="P3817">_xlfn.XLOOKUP(A3817,Booking_data!$A$1:$A$6001,Booking_data!$I$1:$I$6001,"not Found")</f>
        <v>340</v>
      </c>
      <c r="Q3817" s="1">
        <f t="shared" si="3"/>
        <v>1020</v>
      </c>
      <c r="R3817" s="1" t="str">
        <f t="array" ref="R3817">_xlfn.XLOOKUP(A3817,Booking_data!$A$1:$A$6001,Booking_data!$L$1:$L$6001,"Not Found")</f>
        <v>UPI</v>
      </c>
      <c r="S3817" s="1">
        <f t="array" ref="S3817">_xlfn.XLOOKUP(A3817,Booking_data!$A$1:$A$6001,Booking_data!$N$1:$N$6001,"not Found")</f>
        <v>45</v>
      </c>
      <c r="T3817" s="1" t="str">
        <f t="array" ref="T3817">_xlfn.XLOOKUP(A3817,Booking_data!$A$1:$A$6001,Booking_data!$O$1:$O$6001,"Not Found")</f>
        <v>Female</v>
      </c>
      <c r="U3817" s="1" t="str">
        <f t="shared" si="4"/>
        <v>Above 45</v>
      </c>
      <c r="V3817" s="1" t="str">
        <f t="shared" si="5"/>
        <v>Medium Booking</v>
      </c>
    </row>
    <row r="3818" ht="15.75" customHeight="1">
      <c r="A3818" s="1" t="s">
        <v>4132</v>
      </c>
      <c r="B3818" s="6">
        <v>46084.0</v>
      </c>
      <c r="C3818" s="6">
        <v>46087.0</v>
      </c>
      <c r="D3818" s="7">
        <v>0.7708333333333334</v>
      </c>
      <c r="E3818" s="1" t="str">
        <f t="shared" si="1"/>
        <v>Weekday</v>
      </c>
      <c r="F3818" s="1" t="str">
        <f t="shared" si="2"/>
        <v>Mar</v>
      </c>
      <c r="G3818" s="1" t="str">
        <f t="array" ref="G3818">_xlfn.XLOOKUP(A3818,Booking_data!$A$1:$A$6001,Booking_data!$D$1:$D$6001,"not found")</f>
        <v>M013</v>
      </c>
      <c r="H3818" s="1" t="str">
        <f t="array" ref="H3818">_xlfn.XLOOKUP(G3818,Movies_data!$A$1:$A$41,Movies_data!$B$1:$B$41,"not found")</f>
        <v>Salaar</v>
      </c>
      <c r="I3818" s="1" t="str">
        <f t="array" ref="I3818">_xlfn.XLOOKUP(G3818,Movies_data!$A$1:$A$41,Movies_data!$D$1:$D$41,"not found")</f>
        <v>Action</v>
      </c>
      <c r="J3818" s="1" t="str">
        <f t="array" ref="J3818">_xlfn.XLOOKUP(G3818,Movies_data!$A$1:$A$41,Movies_data!$C$1:$C$41,"not found")</f>
        <v>Telugu</v>
      </c>
      <c r="K3818" s="1">
        <f t="array" ref="K3818">_xlfn.XLOOKUP(G3818,Movies_data!$A$1:$A$41,Movies_data!$H$1:$H$41,"Not Found")</f>
        <v>6.5</v>
      </c>
      <c r="L3818" s="1" t="str">
        <f t="array" ref="L3818">_xlfn.XLOOKUP(A3818,Booking_data!$A$1:$A$6001,Booking_data!$E$1:$E$6001,"not Found")</f>
        <v>C012</v>
      </c>
      <c r="M3818" s="1" t="str">
        <f t="array" ref="M3818">_xlfn.XLOOKUP(L3818,Cinemas_data!$A$1:$A$49,Cinemas_data!$I$1:$I$49,"not Found")</f>
        <v>#NAME?</v>
      </c>
      <c r="N3818" s="1" t="str">
        <f t="array" ref="N3818">_xlfn.XLOOKUP(L3818,Cinemas_data!$A$1:$A$49,Cinemas_data!$C$1:$C$49,"not Found")</f>
        <v>Chennai</v>
      </c>
      <c r="O3818" s="1">
        <f t="array" ref="O3818">_xlfn.XLOOKUP(A3818,Booking_data!$A$1:$A$6001,Booking_data!$H$1:$H$6001,"not found")</f>
        <v>4</v>
      </c>
      <c r="P3818" s="1">
        <f t="array" ref="P3818">_xlfn.XLOOKUP(A3818,Booking_data!$A$1:$A$6001,Booking_data!$I$1:$I$6001,"not Found")</f>
        <v>240</v>
      </c>
      <c r="Q3818" s="1">
        <f t="shared" si="3"/>
        <v>960</v>
      </c>
      <c r="R3818" s="1" t="str">
        <f t="array" ref="R3818">_xlfn.XLOOKUP(A3818,Booking_data!$A$1:$A$6001,Booking_data!$L$1:$L$6001,"Not Found")</f>
        <v>Credit Card</v>
      </c>
      <c r="S3818" s="1">
        <f t="array" ref="S3818">_xlfn.XLOOKUP(A3818,Booking_data!$A$1:$A$6001,Booking_data!$N$1:$N$6001,"not Found")</f>
        <v>42</v>
      </c>
      <c r="T3818" s="1" t="str">
        <f t="array" ref="T3818">_xlfn.XLOOKUP(A3818,Booking_data!$A$1:$A$6001,Booking_data!$O$1:$O$6001,"Not Found")</f>
        <v>Female</v>
      </c>
      <c r="U3818" s="1" t="str">
        <f t="shared" si="4"/>
        <v>Middle Age</v>
      </c>
      <c r="V3818" s="1" t="str">
        <f t="shared" si="5"/>
        <v>Medium Booking</v>
      </c>
    </row>
    <row r="3819" ht="15.75" customHeight="1">
      <c r="A3819" s="1" t="s">
        <v>4133</v>
      </c>
      <c r="B3819" s="6">
        <v>46146.0</v>
      </c>
      <c r="C3819" s="6">
        <v>46146.0</v>
      </c>
      <c r="D3819" s="7">
        <v>0.8854166666666666</v>
      </c>
      <c r="E3819" s="1" t="str">
        <f t="shared" si="1"/>
        <v>Weekday</v>
      </c>
      <c r="F3819" s="1" t="str">
        <f t="shared" si="2"/>
        <v>May</v>
      </c>
      <c r="G3819" s="1" t="str">
        <f t="array" ref="G3819">_xlfn.XLOOKUP(A3819,Booking_data!$A$1:$A$6001,Booking_data!$D$1:$D$6001,"not found")</f>
        <v>M011</v>
      </c>
      <c r="H3819" s="1" t="str">
        <f t="array" ref="H3819">_xlfn.XLOOKUP(G3819,Movies_data!$A$1:$A$41,Movies_data!$B$1:$B$41,"not found")</f>
        <v>Pushpa 2</v>
      </c>
      <c r="I3819" s="1" t="str">
        <f t="array" ref="I3819">_xlfn.XLOOKUP(G3819,Movies_data!$A$1:$A$41,Movies_data!$D$1:$D$41,"not found")</f>
        <v>Action</v>
      </c>
      <c r="J3819" s="1" t="str">
        <f t="array" ref="J3819">_xlfn.XLOOKUP(G3819,Movies_data!$A$1:$A$41,Movies_data!$C$1:$C$41,"not found")</f>
        <v>Telugu</v>
      </c>
      <c r="K3819" s="1">
        <f t="array" ref="K3819">_xlfn.XLOOKUP(G3819,Movies_data!$A$1:$A$41,Movies_data!$H$1:$H$41,"Not Found")</f>
        <v>6.1</v>
      </c>
      <c r="L3819" s="1" t="str">
        <f t="array" ref="L3819">_xlfn.XLOOKUP(A3819,Booking_data!$A$1:$A$6001,Booking_data!$E$1:$E$6001,"not Found")</f>
        <v>C083</v>
      </c>
      <c r="M3819" s="1" t="str">
        <f t="array" ref="M3819">_xlfn.XLOOKUP(L3819,Cinemas_data!$A$1:$A$49,Cinemas_data!$I$1:$I$49,"not Found")</f>
        <v>#NAME?</v>
      </c>
      <c r="N3819" s="1" t="str">
        <f t="array" ref="N3819">_xlfn.XLOOKUP(L3819,Cinemas_data!$A$1:$A$49,Cinemas_data!$C$1:$C$49,"not Found")</f>
        <v>Vijayawada</v>
      </c>
      <c r="O3819" s="1">
        <f t="array" ref="O3819">_xlfn.XLOOKUP(A3819,Booking_data!$A$1:$A$6001,Booking_data!$H$1:$H$6001,"not found")</f>
        <v>4</v>
      </c>
      <c r="P3819" s="1">
        <f t="array" ref="P3819">_xlfn.XLOOKUP(A3819,Booking_data!$A$1:$A$6001,Booking_data!$I$1:$I$6001,"not Found")</f>
        <v>280</v>
      </c>
      <c r="Q3819" s="1">
        <f t="shared" si="3"/>
        <v>1120</v>
      </c>
      <c r="R3819" s="1" t="str">
        <f t="array" ref="R3819">_xlfn.XLOOKUP(A3819,Booking_data!$A$1:$A$6001,Booking_data!$L$1:$L$6001,"Not Found")</f>
        <v>UPI</v>
      </c>
      <c r="S3819" s="1">
        <f t="array" ref="S3819">_xlfn.XLOOKUP(A3819,Booking_data!$A$1:$A$6001,Booking_data!$N$1:$N$6001,"not Found")</f>
        <v>51</v>
      </c>
      <c r="T3819" s="1" t="str">
        <f t="array" ref="T3819">_xlfn.XLOOKUP(A3819,Booking_data!$A$1:$A$6001,Booking_data!$O$1:$O$6001,"Not Found")</f>
        <v>Other</v>
      </c>
      <c r="U3819" s="1" t="str">
        <f t="shared" si="4"/>
        <v>Above 45</v>
      </c>
      <c r="V3819" s="1" t="str">
        <f t="shared" si="5"/>
        <v>Medium Booking</v>
      </c>
    </row>
    <row r="3820" ht="15.75" customHeight="1">
      <c r="A3820" s="1" t="s">
        <v>4134</v>
      </c>
      <c r="B3820" s="6">
        <v>46182.0</v>
      </c>
      <c r="C3820" s="6">
        <v>46189.0</v>
      </c>
      <c r="D3820" s="7">
        <v>0.8854166666666666</v>
      </c>
      <c r="E3820" s="1" t="str">
        <f t="shared" si="1"/>
        <v>Weekday</v>
      </c>
      <c r="F3820" s="1" t="str">
        <f t="shared" si="2"/>
        <v>Jun</v>
      </c>
      <c r="G3820" s="1" t="str">
        <f t="array" ref="G3820">_xlfn.XLOOKUP(A3820,Booking_data!$A$1:$A$6001,Booking_data!$D$1:$D$6001,"not found")</f>
        <v>M004</v>
      </c>
      <c r="H3820" s="1" t="str">
        <f t="array" ref="H3820">_xlfn.XLOOKUP(G3820,Movies_data!$A$1:$A$41,Movies_data!$B$1:$B$41,"not found")</f>
        <v>Ponniyin Selvan I</v>
      </c>
      <c r="I3820" s="1" t="str">
        <f t="array" ref="I3820">_xlfn.XLOOKUP(G3820,Movies_data!$A$1:$A$41,Movies_data!$D$1:$D$41,"not found")</f>
        <v>Drama</v>
      </c>
      <c r="J3820" s="1" t="str">
        <f t="array" ref="J3820">_xlfn.XLOOKUP(G3820,Movies_data!$A$1:$A$41,Movies_data!$C$1:$C$41,"not found")</f>
        <v>Tamil</v>
      </c>
      <c r="K3820" s="1">
        <f t="array" ref="K3820">_xlfn.XLOOKUP(G3820,Movies_data!$A$1:$A$41,Movies_data!$H$1:$H$41,"Not Found")</f>
        <v>7.6</v>
      </c>
      <c r="L3820" s="1" t="str">
        <f t="array" ref="L3820">_xlfn.XLOOKUP(A3820,Booking_data!$A$1:$A$6001,Booking_data!$E$1:$E$6001,"not Found")</f>
        <v>C133</v>
      </c>
      <c r="M3820" s="1" t="str">
        <f t="array" ref="M3820">_xlfn.XLOOKUP(L3820,Cinemas_data!$A$1:$A$49,Cinemas_data!$I$1:$I$49,"not Found")</f>
        <v>#NAME?</v>
      </c>
      <c r="N3820" s="1" t="str">
        <f t="array" ref="N3820">_xlfn.XLOOKUP(L3820,Cinemas_data!$A$1:$A$49,Cinemas_data!$C$1:$C$49,"not Found")</f>
        <v>Kolkata</v>
      </c>
      <c r="O3820" s="1">
        <f t="array" ref="O3820">_xlfn.XLOOKUP(A3820,Booking_data!$A$1:$A$6001,Booking_data!$H$1:$H$6001,"not found")</f>
        <v>3</v>
      </c>
      <c r="P3820" s="1">
        <f t="array" ref="P3820">_xlfn.XLOOKUP(A3820,Booking_data!$A$1:$A$6001,Booking_data!$I$1:$I$6001,"not Found")</f>
        <v>360</v>
      </c>
      <c r="Q3820" s="1">
        <f t="shared" si="3"/>
        <v>1080</v>
      </c>
      <c r="R3820" s="1" t="str">
        <f t="array" ref="R3820">_xlfn.XLOOKUP(A3820,Booking_data!$A$1:$A$6001,Booking_data!$L$1:$L$6001,"Not Found")</f>
        <v>Credit Card</v>
      </c>
      <c r="S3820" s="1">
        <f t="array" ref="S3820">_xlfn.XLOOKUP(A3820,Booking_data!$A$1:$A$6001,Booking_data!$N$1:$N$6001,"not Found")</f>
        <v>23</v>
      </c>
      <c r="T3820" s="1" t="str">
        <f t="array" ref="T3820">_xlfn.XLOOKUP(A3820,Booking_data!$A$1:$A$6001,Booking_data!$O$1:$O$6001,"Not Found")</f>
        <v>Other</v>
      </c>
      <c r="U3820" s="1" t="str">
        <f t="shared" si="4"/>
        <v>Youngster</v>
      </c>
      <c r="V3820" s="1" t="str">
        <f t="shared" si="5"/>
        <v>Medium Booking</v>
      </c>
    </row>
    <row r="3821" ht="15.75" customHeight="1">
      <c r="A3821" s="1" t="s">
        <v>4135</v>
      </c>
      <c r="B3821" s="6">
        <v>46039.0</v>
      </c>
      <c r="C3821" s="6">
        <v>46040.0</v>
      </c>
      <c r="D3821" s="7">
        <v>0.7708333333333334</v>
      </c>
      <c r="E3821" s="1" t="str">
        <f t="shared" si="1"/>
        <v>Weekend</v>
      </c>
      <c r="F3821" s="1" t="str">
        <f t="shared" si="2"/>
        <v>Jan</v>
      </c>
      <c r="G3821" s="1" t="str">
        <f t="array" ref="G3821">_xlfn.XLOOKUP(A3821,Booking_data!$A$1:$A$6001,Booking_data!$D$1:$D$6001,"not found")</f>
        <v>M023</v>
      </c>
      <c r="H3821" s="1" t="str">
        <f t="array" ref="H3821">_xlfn.XLOOKUP(G3821,Movies_data!$A$1:$A$41,Movies_data!$B$1:$B$41,"not found")</f>
        <v>Stree 2</v>
      </c>
      <c r="I3821" s="1" t="str">
        <f t="array" ref="I3821">_xlfn.XLOOKUP(G3821,Movies_data!$A$1:$A$41,Movies_data!$D$1:$D$41,"not found")</f>
        <v>Comedy</v>
      </c>
      <c r="J3821" s="1" t="str">
        <f t="array" ref="J3821">_xlfn.XLOOKUP(G3821,Movies_data!$A$1:$A$41,Movies_data!$C$1:$C$41,"not found")</f>
        <v>Hindi</v>
      </c>
      <c r="K3821" s="1">
        <f t="array" ref="K3821">_xlfn.XLOOKUP(G3821,Movies_data!$A$1:$A$41,Movies_data!$H$1:$H$41,"Not Found")</f>
        <v>6.9</v>
      </c>
      <c r="L3821" s="1" t="str">
        <f t="array" ref="L3821">_xlfn.XLOOKUP(A3821,Booking_data!$A$1:$A$6001,Booking_data!$E$1:$E$6001,"not Found")</f>
        <v>C102</v>
      </c>
      <c r="M3821" s="1" t="str">
        <f t="array" ref="M3821">_xlfn.XLOOKUP(L3821,Cinemas_data!$A$1:$A$49,Cinemas_data!$I$1:$I$49,"not Found")</f>
        <v>#NAME?</v>
      </c>
      <c r="N3821" s="1" t="str">
        <f t="array" ref="N3821">_xlfn.XLOOKUP(L3821,Cinemas_data!$A$1:$A$49,Cinemas_data!$C$1:$C$49,"not Found")</f>
        <v>Pune</v>
      </c>
      <c r="O3821" s="1">
        <f t="array" ref="O3821">_xlfn.XLOOKUP(A3821,Booking_data!$A$1:$A$6001,Booking_data!$H$1:$H$6001,"not found")</f>
        <v>5</v>
      </c>
      <c r="P3821" s="1">
        <f t="array" ref="P3821">_xlfn.XLOOKUP(A3821,Booking_data!$A$1:$A$6001,Booking_data!$I$1:$I$6001,"not Found")</f>
        <v>400</v>
      </c>
      <c r="Q3821" s="1">
        <f t="shared" si="3"/>
        <v>2000</v>
      </c>
      <c r="R3821" s="1" t="str">
        <f t="array" ref="R3821">_xlfn.XLOOKUP(A3821,Booking_data!$A$1:$A$6001,Booking_data!$L$1:$L$6001,"Not Found")</f>
        <v>Net Banking</v>
      </c>
      <c r="S3821" s="1">
        <f t="array" ref="S3821">_xlfn.XLOOKUP(A3821,Booking_data!$A$1:$A$6001,Booking_data!$N$1:$N$6001,"not Found")</f>
        <v>53</v>
      </c>
      <c r="T3821" s="1" t="str">
        <f t="array" ref="T3821">_xlfn.XLOOKUP(A3821,Booking_data!$A$1:$A$6001,Booking_data!$O$1:$O$6001,"Not Found")</f>
        <v>Female</v>
      </c>
      <c r="U3821" s="1" t="str">
        <f t="shared" si="4"/>
        <v>Above 45</v>
      </c>
      <c r="V3821" s="1" t="str">
        <f t="shared" si="5"/>
        <v>High Booking</v>
      </c>
    </row>
    <row r="3822" ht="15.75" customHeight="1">
      <c r="A3822" s="1" t="s">
        <v>4136</v>
      </c>
      <c r="B3822" s="6">
        <v>46052.0</v>
      </c>
      <c r="C3822" s="6">
        <v>46054.0</v>
      </c>
      <c r="D3822" s="7">
        <v>0.6458333333333334</v>
      </c>
      <c r="E3822" s="1" t="str">
        <f t="shared" si="1"/>
        <v>Weekday</v>
      </c>
      <c r="F3822" s="1" t="str">
        <f t="shared" si="2"/>
        <v>Jan</v>
      </c>
      <c r="G3822" s="1" t="str">
        <f t="array" ref="G3822">_xlfn.XLOOKUP(A3822,Booking_data!$A$1:$A$6001,Booking_data!$D$1:$D$6001,"not found")</f>
        <v>M022</v>
      </c>
      <c r="H3822" s="1" t="str">
        <f t="array" ref="H3822">_xlfn.XLOOKUP(G3822,Movies_data!$A$1:$A$41,Movies_data!$B$1:$B$41,"not found")</f>
        <v>12th Fail</v>
      </c>
      <c r="I3822" s="1" t="str">
        <f t="array" ref="I3822">_xlfn.XLOOKUP(G3822,Movies_data!$A$1:$A$41,Movies_data!$D$1:$D$41,"not found")</f>
        <v>Drama</v>
      </c>
      <c r="J3822" s="1" t="str">
        <f t="array" ref="J3822">_xlfn.XLOOKUP(G3822,Movies_data!$A$1:$A$41,Movies_data!$C$1:$C$41,"not found")</f>
        <v>Hindi</v>
      </c>
      <c r="K3822" s="1">
        <f t="array" ref="K3822">_xlfn.XLOOKUP(G3822,Movies_data!$A$1:$A$41,Movies_data!$H$1:$H$41,"Not Found")</f>
        <v>9</v>
      </c>
      <c r="L3822" s="1" t="str">
        <f t="array" ref="L3822">_xlfn.XLOOKUP(A3822,Booking_data!$A$1:$A$6001,Booking_data!$E$1:$E$6001,"not Found")</f>
        <v>C082</v>
      </c>
      <c r="M3822" s="1" t="str">
        <f t="array" ref="M3822">_xlfn.XLOOKUP(L3822,Cinemas_data!$A$1:$A$49,Cinemas_data!$I$1:$I$49,"not Found")</f>
        <v>#NAME?</v>
      </c>
      <c r="N3822" s="1" t="str">
        <f t="array" ref="N3822">_xlfn.XLOOKUP(L3822,Cinemas_data!$A$1:$A$49,Cinemas_data!$C$1:$C$49,"not Found")</f>
        <v>Vijayawada</v>
      </c>
      <c r="O3822" s="1">
        <f t="array" ref="O3822">_xlfn.XLOOKUP(A3822,Booking_data!$A$1:$A$6001,Booking_data!$H$1:$H$6001,"not found")</f>
        <v>5</v>
      </c>
      <c r="P3822" s="1">
        <f t="array" ref="P3822">_xlfn.XLOOKUP(A3822,Booking_data!$A$1:$A$6001,Booking_data!$I$1:$I$6001,"not Found")</f>
        <v>280</v>
      </c>
      <c r="Q3822" s="1">
        <f t="shared" si="3"/>
        <v>1400</v>
      </c>
      <c r="R3822" s="1" t="str">
        <f t="array" ref="R3822">_xlfn.XLOOKUP(A3822,Booking_data!$A$1:$A$6001,Booking_data!$L$1:$L$6001,"Not Found")</f>
        <v>UPI</v>
      </c>
      <c r="S3822" s="1">
        <f t="array" ref="S3822">_xlfn.XLOOKUP(A3822,Booking_data!$A$1:$A$6001,Booking_data!$N$1:$N$6001,"not Found")</f>
        <v>18</v>
      </c>
      <c r="T3822" s="1" t="str">
        <f t="array" ref="T3822">_xlfn.XLOOKUP(A3822,Booking_data!$A$1:$A$6001,Booking_data!$O$1:$O$6001,"Not Found")</f>
        <v>Female</v>
      </c>
      <c r="U3822" s="1" t="str">
        <f t="shared" si="4"/>
        <v>Youngster</v>
      </c>
      <c r="V3822" s="1" t="str">
        <f t="shared" si="5"/>
        <v>High Booking</v>
      </c>
    </row>
    <row r="3823" ht="15.75" customHeight="1">
      <c r="A3823" s="1" t="s">
        <v>4137</v>
      </c>
      <c r="B3823" s="6">
        <v>46098.0</v>
      </c>
      <c r="C3823" s="6">
        <v>46101.0</v>
      </c>
      <c r="D3823" s="7">
        <v>0.7708333333333334</v>
      </c>
      <c r="E3823" s="1" t="str">
        <f t="shared" si="1"/>
        <v>Weekday</v>
      </c>
      <c r="F3823" s="1" t="str">
        <f t="shared" si="2"/>
        <v>Mar</v>
      </c>
      <c r="G3823" s="1" t="str">
        <f t="array" ref="G3823">_xlfn.XLOOKUP(A3823,Booking_data!$A$1:$A$6001,Booking_data!$D$1:$D$6001,"not found")</f>
        <v>M018</v>
      </c>
      <c r="H3823" s="1" t="str">
        <f t="array" ref="H3823">_xlfn.XLOOKUP(G3823,Movies_data!$A$1:$A$41,Movies_data!$B$1:$B$41,"not found")</f>
        <v>Sita Ramam</v>
      </c>
      <c r="I3823" s="1" t="str">
        <f t="array" ref="I3823">_xlfn.XLOOKUP(G3823,Movies_data!$A$1:$A$41,Movies_data!$D$1:$D$41,"not found")</f>
        <v>Romance</v>
      </c>
      <c r="J3823" s="1" t="str">
        <f t="array" ref="J3823">_xlfn.XLOOKUP(G3823,Movies_data!$A$1:$A$41,Movies_data!$C$1:$C$41,"not found")</f>
        <v>Telugu</v>
      </c>
      <c r="K3823" s="1">
        <f t="array" ref="K3823">_xlfn.XLOOKUP(G3823,Movies_data!$A$1:$A$41,Movies_data!$H$1:$H$41,"Not Found")</f>
        <v>8.5</v>
      </c>
      <c r="L3823" s="1" t="str">
        <f t="array" ref="L3823">_xlfn.XLOOKUP(A3823,Booking_data!$A$1:$A$6001,Booking_data!$E$1:$E$6001,"not Found")</f>
        <v>C162</v>
      </c>
      <c r="M3823" s="1" t="str">
        <f t="array" ref="M3823">_xlfn.XLOOKUP(L3823,Cinemas_data!$A$1:$A$49,Cinemas_data!$I$1:$I$49,"not Found")</f>
        <v>#NAME?</v>
      </c>
      <c r="N3823" s="1" t="str">
        <f t="array" ref="N3823">_xlfn.XLOOKUP(L3823,Cinemas_data!$A$1:$A$49,Cinemas_data!$C$1:$C$49,"not Found")</f>
        <v>Thiruvananthapuram</v>
      </c>
      <c r="O3823" s="1">
        <f t="array" ref="O3823">_xlfn.XLOOKUP(A3823,Booking_data!$A$1:$A$6001,Booking_data!$H$1:$H$6001,"not found")</f>
        <v>1</v>
      </c>
      <c r="P3823" s="1">
        <f t="array" ref="P3823">_xlfn.XLOOKUP(A3823,Booking_data!$A$1:$A$6001,Booking_data!$I$1:$I$6001,"not Found")</f>
        <v>160</v>
      </c>
      <c r="Q3823" s="1">
        <f t="shared" si="3"/>
        <v>160</v>
      </c>
      <c r="R3823" s="1" t="str">
        <f t="array" ref="R3823">_xlfn.XLOOKUP(A3823,Booking_data!$A$1:$A$6001,Booking_data!$L$1:$L$6001,"Not Found")</f>
        <v>Debit Card</v>
      </c>
      <c r="S3823" s="1">
        <f t="array" ref="S3823">_xlfn.XLOOKUP(A3823,Booking_data!$A$1:$A$6001,Booking_data!$N$1:$N$6001,"not Found")</f>
        <v>42</v>
      </c>
      <c r="T3823" s="1" t="str">
        <f t="array" ref="T3823">_xlfn.XLOOKUP(A3823,Booking_data!$A$1:$A$6001,Booking_data!$O$1:$O$6001,"Not Found")</f>
        <v>Female</v>
      </c>
      <c r="U3823" s="1" t="str">
        <f t="shared" si="4"/>
        <v>Middle Age</v>
      </c>
      <c r="V3823" s="1" t="str">
        <f t="shared" si="5"/>
        <v>Low Booking</v>
      </c>
    </row>
    <row r="3824" ht="15.75" customHeight="1">
      <c r="A3824" s="1" t="s">
        <v>4138</v>
      </c>
      <c r="B3824" s="6">
        <v>46130.0</v>
      </c>
      <c r="C3824" s="6">
        <v>46130.0</v>
      </c>
      <c r="D3824" s="7">
        <v>0.6458333333333334</v>
      </c>
      <c r="E3824" s="1" t="str">
        <f t="shared" si="1"/>
        <v>Weekend</v>
      </c>
      <c r="F3824" s="1" t="str">
        <f t="shared" si="2"/>
        <v>Apr</v>
      </c>
      <c r="G3824" s="1" t="str">
        <f t="array" ref="G3824">_xlfn.XLOOKUP(A3824,Booking_data!$A$1:$A$6001,Booking_data!$D$1:$D$6001,"not found")</f>
        <v>M020</v>
      </c>
      <c r="H3824" s="1" t="str">
        <f t="array" ref="H3824">_xlfn.XLOOKUP(G3824,Movies_data!$A$1:$A$41,Movies_data!$B$1:$B$41,"not found")</f>
        <v>Jawan</v>
      </c>
      <c r="I3824" s="1" t="str">
        <f t="array" ref="I3824">_xlfn.XLOOKUP(G3824,Movies_data!$A$1:$A$41,Movies_data!$D$1:$D$41,"not found")</f>
        <v>Action</v>
      </c>
      <c r="J3824" s="1" t="str">
        <f t="array" ref="J3824">_xlfn.XLOOKUP(G3824,Movies_data!$A$1:$A$41,Movies_data!$C$1:$C$41,"not found")</f>
        <v>Hindi</v>
      </c>
      <c r="K3824" s="1">
        <f t="array" ref="K3824">_xlfn.XLOOKUP(G3824,Movies_data!$A$1:$A$41,Movies_data!$H$1:$H$41,"Not Found")</f>
        <v>7</v>
      </c>
      <c r="L3824" s="1" t="str">
        <f t="array" ref="L3824">_xlfn.XLOOKUP(A3824,Booking_data!$A$1:$A$6001,Booking_data!$E$1:$E$6001,"not Found")</f>
        <v>C023</v>
      </c>
      <c r="M3824" s="1" t="str">
        <f t="array" ref="M3824">_xlfn.XLOOKUP(L3824,Cinemas_data!$A$1:$A$49,Cinemas_data!$I$1:$I$49,"not Found")</f>
        <v>#NAME?</v>
      </c>
      <c r="N3824" s="1" t="str">
        <f t="array" ref="N3824">_xlfn.XLOOKUP(L3824,Cinemas_data!$A$1:$A$49,Cinemas_data!$C$1:$C$49,"not Found")</f>
        <v>Coimbatore</v>
      </c>
      <c r="O3824" s="1">
        <f t="array" ref="O3824">_xlfn.XLOOKUP(A3824,Booking_data!$A$1:$A$6001,Booking_data!$H$1:$H$6001,"not found")</f>
        <v>2</v>
      </c>
      <c r="P3824" s="1">
        <f t="array" ref="P3824">_xlfn.XLOOKUP(A3824,Booking_data!$A$1:$A$6001,Booking_data!$I$1:$I$6001,"not Found")</f>
        <v>240</v>
      </c>
      <c r="Q3824" s="1">
        <f t="shared" si="3"/>
        <v>480</v>
      </c>
      <c r="R3824" s="1" t="str">
        <f t="array" ref="R3824">_xlfn.XLOOKUP(A3824,Booking_data!$A$1:$A$6001,Booking_data!$L$1:$L$6001,"Not Found")</f>
        <v>Credit Card</v>
      </c>
      <c r="S3824" s="1">
        <f t="array" ref="S3824">_xlfn.XLOOKUP(A3824,Booking_data!$A$1:$A$6001,Booking_data!$N$1:$N$6001,"not Found")</f>
        <v>57</v>
      </c>
      <c r="T3824" s="1" t="str">
        <f t="array" ref="T3824">_xlfn.XLOOKUP(A3824,Booking_data!$A$1:$A$6001,Booking_data!$O$1:$O$6001,"Not Found")</f>
        <v>Female</v>
      </c>
      <c r="U3824" s="1" t="str">
        <f t="shared" si="4"/>
        <v>Above 45</v>
      </c>
      <c r="V3824" s="1" t="str">
        <f t="shared" si="5"/>
        <v>Low Booking</v>
      </c>
    </row>
    <row r="3825" ht="15.75" customHeight="1">
      <c r="A3825" s="1" t="s">
        <v>4139</v>
      </c>
      <c r="B3825" s="6">
        <v>46078.0</v>
      </c>
      <c r="C3825" s="6">
        <v>46083.0</v>
      </c>
      <c r="D3825" s="7">
        <v>0.53125</v>
      </c>
      <c r="E3825" s="1" t="str">
        <f t="shared" si="1"/>
        <v>Weekday</v>
      </c>
      <c r="F3825" s="1" t="str">
        <f t="shared" si="2"/>
        <v>Feb</v>
      </c>
      <c r="G3825" s="1" t="str">
        <f t="array" ref="G3825">_xlfn.XLOOKUP(A3825,Booking_data!$A$1:$A$6001,Booking_data!$D$1:$D$6001,"not found")</f>
        <v>M023</v>
      </c>
      <c r="H3825" s="1" t="str">
        <f t="array" ref="H3825">_xlfn.XLOOKUP(G3825,Movies_data!$A$1:$A$41,Movies_data!$B$1:$B$41,"not found")</f>
        <v>Stree 2</v>
      </c>
      <c r="I3825" s="1" t="str">
        <f t="array" ref="I3825">_xlfn.XLOOKUP(G3825,Movies_data!$A$1:$A$41,Movies_data!$D$1:$D$41,"not found")</f>
        <v>Comedy</v>
      </c>
      <c r="J3825" s="1" t="str">
        <f t="array" ref="J3825">_xlfn.XLOOKUP(G3825,Movies_data!$A$1:$A$41,Movies_data!$C$1:$C$41,"not found")</f>
        <v>Hindi</v>
      </c>
      <c r="K3825" s="1">
        <f t="array" ref="K3825">_xlfn.XLOOKUP(G3825,Movies_data!$A$1:$A$41,Movies_data!$H$1:$H$41,"Not Found")</f>
        <v>6.9</v>
      </c>
      <c r="L3825" s="1" t="str">
        <f t="array" ref="L3825">_xlfn.XLOOKUP(A3825,Booking_data!$A$1:$A$6001,Booking_data!$E$1:$E$6001,"not Found")</f>
        <v>C042</v>
      </c>
      <c r="M3825" s="1" t="str">
        <f t="array" ref="M3825">_xlfn.XLOOKUP(L3825,Cinemas_data!$A$1:$A$49,Cinemas_data!$I$1:$I$49,"not Found")</f>
        <v>#NAME?</v>
      </c>
      <c r="N3825" s="1" t="str">
        <f t="array" ref="N3825">_xlfn.XLOOKUP(L3825,Cinemas_data!$A$1:$A$49,Cinemas_data!$C$1:$C$49,"not Found")</f>
        <v>Salem</v>
      </c>
      <c r="O3825" s="1">
        <f t="array" ref="O3825">_xlfn.XLOOKUP(A3825,Booking_data!$A$1:$A$6001,Booking_data!$H$1:$H$6001,"not found")</f>
        <v>4</v>
      </c>
      <c r="P3825" s="1">
        <f t="array" ref="P3825">_xlfn.XLOOKUP(A3825,Booking_data!$A$1:$A$6001,Booking_data!$I$1:$I$6001,"not Found")</f>
        <v>460</v>
      </c>
      <c r="Q3825" s="1">
        <f t="shared" si="3"/>
        <v>1840</v>
      </c>
      <c r="R3825" s="1" t="str">
        <f t="array" ref="R3825">_xlfn.XLOOKUP(A3825,Booking_data!$A$1:$A$6001,Booking_data!$L$1:$L$6001,"Not Found")</f>
        <v>Wallet</v>
      </c>
      <c r="S3825" s="1">
        <f t="array" ref="S3825">_xlfn.XLOOKUP(A3825,Booking_data!$A$1:$A$6001,Booking_data!$N$1:$N$6001,"not Found")</f>
        <v>31</v>
      </c>
      <c r="T3825" s="1" t="str">
        <f t="array" ref="T3825">_xlfn.XLOOKUP(A3825,Booking_data!$A$1:$A$6001,Booking_data!$O$1:$O$6001,"Not Found")</f>
        <v>Female</v>
      </c>
      <c r="U3825" s="1" t="str">
        <f t="shared" si="4"/>
        <v>Middle Age</v>
      </c>
      <c r="V3825" s="1" t="str">
        <f t="shared" si="5"/>
        <v>Medium Booking</v>
      </c>
    </row>
    <row r="3826" ht="15.75" customHeight="1">
      <c r="A3826" s="1" t="s">
        <v>4140</v>
      </c>
      <c r="B3826" s="6">
        <v>46154.0</v>
      </c>
      <c r="C3826" s="6">
        <v>46157.0</v>
      </c>
      <c r="D3826" s="7">
        <v>0.8854166666666666</v>
      </c>
      <c r="E3826" s="1" t="str">
        <f t="shared" si="1"/>
        <v>Weekday</v>
      </c>
      <c r="F3826" s="1" t="str">
        <f t="shared" si="2"/>
        <v>May</v>
      </c>
      <c r="G3826" s="1" t="str">
        <f t="array" ref="G3826">_xlfn.XLOOKUP(A3826,Booking_data!$A$1:$A$6001,Booking_data!$D$1:$D$6001,"not found")</f>
        <v>M035</v>
      </c>
      <c r="H3826" s="1" t="str">
        <f t="array" ref="H3826">_xlfn.XLOOKUP(G3826,Movies_data!$A$1:$A$41,Movies_data!$B$1:$B$41,"not found")</f>
        <v>Aavesham</v>
      </c>
      <c r="I3826" s="1" t="str">
        <f t="array" ref="I3826">_xlfn.XLOOKUP(G3826,Movies_data!$A$1:$A$41,Movies_data!$D$1:$D$41,"not found")</f>
        <v>Comedy</v>
      </c>
      <c r="J3826" s="1" t="str">
        <f t="array" ref="J3826">_xlfn.XLOOKUP(G3826,Movies_data!$A$1:$A$41,Movies_data!$C$1:$C$41,"not found")</f>
        <v>Malayalam</v>
      </c>
      <c r="K3826" s="1">
        <f t="array" ref="K3826">_xlfn.XLOOKUP(G3826,Movies_data!$A$1:$A$41,Movies_data!$H$1:$H$41,"Not Found")</f>
        <v>7.8</v>
      </c>
      <c r="L3826" s="1" t="str">
        <f t="array" ref="L3826">_xlfn.XLOOKUP(A3826,Booking_data!$A$1:$A$6001,Booking_data!$E$1:$E$6001,"not Found")</f>
        <v>C072</v>
      </c>
      <c r="M3826" s="1" t="str">
        <f t="array" ref="M3826">_xlfn.XLOOKUP(L3826,Cinemas_data!$A$1:$A$49,Cinemas_data!$I$1:$I$49,"not Found")</f>
        <v>#NAME?</v>
      </c>
      <c r="N3826" s="1" t="str">
        <f t="array" ref="N3826">_xlfn.XLOOKUP(L3826,Cinemas_data!$A$1:$A$49,Cinemas_data!$C$1:$C$49,"not Found")</f>
        <v>Hyderabad</v>
      </c>
      <c r="O3826" s="1">
        <f t="array" ref="O3826">_xlfn.XLOOKUP(A3826,Booking_data!$A$1:$A$6001,Booking_data!$H$1:$H$6001,"not found")</f>
        <v>5</v>
      </c>
      <c r="P3826" s="1">
        <f t="array" ref="P3826">_xlfn.XLOOKUP(A3826,Booking_data!$A$1:$A$6001,Booking_data!$I$1:$I$6001,"not Found")</f>
        <v>200</v>
      </c>
      <c r="Q3826" s="1">
        <f t="shared" si="3"/>
        <v>1000</v>
      </c>
      <c r="R3826" s="1" t="str">
        <f t="array" ref="R3826">_xlfn.XLOOKUP(A3826,Booking_data!$A$1:$A$6001,Booking_data!$L$1:$L$6001,"Not Found")</f>
        <v>UPI</v>
      </c>
      <c r="S3826" s="1">
        <f t="array" ref="S3826">_xlfn.XLOOKUP(A3826,Booking_data!$A$1:$A$6001,Booking_data!$N$1:$N$6001,"not Found")</f>
        <v>41</v>
      </c>
      <c r="T3826" s="1" t="str">
        <f t="array" ref="T3826">_xlfn.XLOOKUP(A3826,Booking_data!$A$1:$A$6001,Booking_data!$O$1:$O$6001,"Not Found")</f>
        <v>Other</v>
      </c>
      <c r="U3826" s="1" t="str">
        <f t="shared" si="4"/>
        <v>Middle Age</v>
      </c>
      <c r="V3826" s="1" t="str">
        <f t="shared" si="5"/>
        <v>High Booking</v>
      </c>
    </row>
    <row r="3827" ht="15.75" customHeight="1">
      <c r="A3827" s="1" t="s">
        <v>4141</v>
      </c>
      <c r="B3827" s="6">
        <v>46142.0</v>
      </c>
      <c r="C3827" s="6">
        <v>46148.0</v>
      </c>
      <c r="D3827" s="7">
        <v>0.53125</v>
      </c>
      <c r="E3827" s="1" t="str">
        <f t="shared" si="1"/>
        <v>Weekday</v>
      </c>
      <c r="F3827" s="1" t="str">
        <f t="shared" si="2"/>
        <v>Apr</v>
      </c>
      <c r="G3827" s="1" t="str">
        <f t="array" ref="G3827">_xlfn.XLOOKUP(A3827,Booking_data!$A$1:$A$6001,Booking_data!$D$1:$D$6001,"not found")</f>
        <v>M007</v>
      </c>
      <c r="H3827" s="1" t="str">
        <f t="array" ref="H3827">_xlfn.XLOOKUP(G3827,Movies_data!$A$1:$A$41,Movies_data!$B$1:$B$41,"not found")</f>
        <v>Good Night</v>
      </c>
      <c r="I3827" s="1" t="str">
        <f t="array" ref="I3827">_xlfn.XLOOKUP(G3827,Movies_data!$A$1:$A$41,Movies_data!$D$1:$D$41,"not found")</f>
        <v>Comedy</v>
      </c>
      <c r="J3827" s="1" t="str">
        <f t="array" ref="J3827">_xlfn.XLOOKUP(G3827,Movies_data!$A$1:$A$41,Movies_data!$C$1:$C$41,"not found")</f>
        <v>Tamil</v>
      </c>
      <c r="K3827" s="1">
        <f t="array" ref="K3827">_xlfn.XLOOKUP(G3827,Movies_data!$A$1:$A$41,Movies_data!$H$1:$H$41,"Not Found")</f>
        <v>8</v>
      </c>
      <c r="L3827" s="1" t="str">
        <f t="array" ref="L3827">_xlfn.XLOOKUP(A3827,Booking_data!$A$1:$A$6001,Booking_data!$E$1:$E$6001,"not Found")</f>
        <v>C083</v>
      </c>
      <c r="M3827" s="1" t="str">
        <f t="array" ref="M3827">_xlfn.XLOOKUP(L3827,Cinemas_data!$A$1:$A$49,Cinemas_data!$I$1:$I$49,"not Found")</f>
        <v>#NAME?</v>
      </c>
      <c r="N3827" s="1" t="str">
        <f t="array" ref="N3827">_xlfn.XLOOKUP(L3827,Cinemas_data!$A$1:$A$49,Cinemas_data!$C$1:$C$49,"not Found")</f>
        <v>Vijayawada</v>
      </c>
      <c r="O3827" s="1">
        <f t="array" ref="O3827">_xlfn.XLOOKUP(A3827,Booking_data!$A$1:$A$6001,Booking_data!$H$1:$H$6001,"not found")</f>
        <v>5</v>
      </c>
      <c r="P3827" s="1">
        <f t="array" ref="P3827">_xlfn.XLOOKUP(A3827,Booking_data!$A$1:$A$6001,Booking_data!$I$1:$I$6001,"not Found")</f>
        <v>460</v>
      </c>
      <c r="Q3827" s="1">
        <f t="shared" si="3"/>
        <v>2300</v>
      </c>
      <c r="R3827" s="1" t="str">
        <f t="array" ref="R3827">_xlfn.XLOOKUP(A3827,Booking_data!$A$1:$A$6001,Booking_data!$L$1:$L$6001,"Not Found")</f>
        <v>Debit Card</v>
      </c>
      <c r="S3827" s="1">
        <f t="array" ref="S3827">_xlfn.XLOOKUP(A3827,Booking_data!$A$1:$A$6001,Booking_data!$N$1:$N$6001,"not Found")</f>
        <v>27</v>
      </c>
      <c r="T3827" s="1" t="str">
        <f t="array" ref="T3827">_xlfn.XLOOKUP(A3827,Booking_data!$A$1:$A$6001,Booking_data!$O$1:$O$6001,"Not Found")</f>
        <v>Male</v>
      </c>
      <c r="U3827" s="1" t="str">
        <f t="shared" si="4"/>
        <v>Youngster</v>
      </c>
      <c r="V3827" s="1" t="str">
        <f t="shared" si="5"/>
        <v>High Booking</v>
      </c>
    </row>
    <row r="3828" ht="15.75" customHeight="1">
      <c r="A3828" s="1" t="s">
        <v>4142</v>
      </c>
      <c r="B3828" s="6">
        <v>46200.0</v>
      </c>
      <c r="C3828" s="6">
        <v>46206.0</v>
      </c>
      <c r="D3828" s="7">
        <v>0.7708333333333334</v>
      </c>
      <c r="E3828" s="1" t="str">
        <f t="shared" si="1"/>
        <v>Weekend</v>
      </c>
      <c r="F3828" s="1" t="str">
        <f t="shared" si="2"/>
        <v>Jun</v>
      </c>
      <c r="G3828" s="1" t="str">
        <f t="array" ref="G3828">_xlfn.XLOOKUP(A3828,Booking_data!$A$1:$A$6001,Booking_data!$D$1:$D$6001,"not found")</f>
        <v>M005</v>
      </c>
      <c r="H3828" s="1" t="str">
        <f t="array" ref="H3828">_xlfn.XLOOKUP(G3828,Movies_data!$A$1:$A$41,Movies_data!$B$1:$B$41,"not found")</f>
        <v>Ponniyin Selvan II</v>
      </c>
      <c r="I3828" s="1" t="str">
        <f t="array" ref="I3828">_xlfn.XLOOKUP(G3828,Movies_data!$A$1:$A$41,Movies_data!$D$1:$D$41,"not found")</f>
        <v>Drama</v>
      </c>
      <c r="J3828" s="1" t="str">
        <f t="array" ref="J3828">_xlfn.XLOOKUP(G3828,Movies_data!$A$1:$A$41,Movies_data!$C$1:$C$41,"not found")</f>
        <v>Tamil</v>
      </c>
      <c r="K3828" s="1">
        <f t="array" ref="K3828">_xlfn.XLOOKUP(G3828,Movies_data!$A$1:$A$41,Movies_data!$H$1:$H$41,"Not Found")</f>
        <v>7.3</v>
      </c>
      <c r="L3828" s="1" t="str">
        <f t="array" ref="L3828">_xlfn.XLOOKUP(A3828,Booking_data!$A$1:$A$6001,Booking_data!$E$1:$E$6001,"not Found")</f>
        <v>C092</v>
      </c>
      <c r="M3828" s="1" t="str">
        <f t="array" ref="M3828">_xlfn.XLOOKUP(L3828,Cinemas_data!$A$1:$A$49,Cinemas_data!$I$1:$I$49,"not Found")</f>
        <v>#NAME?</v>
      </c>
      <c r="N3828" s="1" t="str">
        <f t="array" ref="N3828">_xlfn.XLOOKUP(L3828,Cinemas_data!$A$1:$A$49,Cinemas_data!$C$1:$C$49,"not Found")</f>
        <v>Mumbai</v>
      </c>
      <c r="O3828" s="1">
        <f t="array" ref="O3828">_xlfn.XLOOKUP(A3828,Booking_data!$A$1:$A$6001,Booking_data!$H$1:$H$6001,"not found")</f>
        <v>3</v>
      </c>
      <c r="P3828" s="1">
        <f t="array" ref="P3828">_xlfn.XLOOKUP(A3828,Booking_data!$A$1:$A$6001,Booking_data!$I$1:$I$6001,"not Found")</f>
        <v>160</v>
      </c>
      <c r="Q3828" s="1">
        <f t="shared" si="3"/>
        <v>480</v>
      </c>
      <c r="R3828" s="1" t="str">
        <f t="array" ref="R3828">_xlfn.XLOOKUP(A3828,Booking_data!$A$1:$A$6001,Booking_data!$L$1:$L$6001,"Not Found")</f>
        <v>Credit Card</v>
      </c>
      <c r="S3828" s="1">
        <f t="array" ref="S3828">_xlfn.XLOOKUP(A3828,Booking_data!$A$1:$A$6001,Booking_data!$N$1:$N$6001,"not Found")</f>
        <v>25</v>
      </c>
      <c r="T3828" s="1" t="str">
        <f t="array" ref="T3828">_xlfn.XLOOKUP(A3828,Booking_data!$A$1:$A$6001,Booking_data!$O$1:$O$6001,"Not Found")</f>
        <v>Other</v>
      </c>
      <c r="U3828" s="1" t="str">
        <f t="shared" si="4"/>
        <v>Youngster</v>
      </c>
      <c r="V3828" s="1" t="str">
        <f t="shared" si="5"/>
        <v>Medium Booking</v>
      </c>
    </row>
    <row r="3829" ht="15.75" customHeight="1">
      <c r="A3829" s="1" t="s">
        <v>4143</v>
      </c>
      <c r="B3829" s="6">
        <v>46175.0</v>
      </c>
      <c r="C3829" s="6">
        <v>46180.0</v>
      </c>
      <c r="D3829" s="7">
        <v>0.8854166666666666</v>
      </c>
      <c r="E3829" s="1" t="str">
        <f t="shared" si="1"/>
        <v>Weekday</v>
      </c>
      <c r="F3829" s="1" t="str">
        <f t="shared" si="2"/>
        <v>Jun</v>
      </c>
      <c r="G3829" s="1" t="str">
        <f t="array" ref="G3829">_xlfn.XLOOKUP(A3829,Booking_data!$A$1:$A$6001,Booking_data!$D$1:$D$6001,"not found")</f>
        <v>M009</v>
      </c>
      <c r="H3829" s="1" t="str">
        <f t="array" ref="H3829">_xlfn.XLOOKUP(G3829,Movies_data!$A$1:$A$41,Movies_data!$B$1:$B$41,"not found")</f>
        <v>Amaran</v>
      </c>
      <c r="I3829" s="1" t="str">
        <f t="array" ref="I3829">_xlfn.XLOOKUP(G3829,Movies_data!$A$1:$A$41,Movies_data!$D$1:$D$41,"not found")</f>
        <v>Biography</v>
      </c>
      <c r="J3829" s="1" t="str">
        <f t="array" ref="J3829">_xlfn.XLOOKUP(G3829,Movies_data!$A$1:$A$41,Movies_data!$C$1:$C$41,"not found")</f>
        <v>Tamil</v>
      </c>
      <c r="K3829" s="1">
        <f t="array" ref="K3829">_xlfn.XLOOKUP(G3829,Movies_data!$A$1:$A$41,Movies_data!$H$1:$H$41,"Not Found")</f>
        <v>8.3</v>
      </c>
      <c r="L3829" s="1" t="str">
        <f t="array" ref="L3829">_xlfn.XLOOKUP(A3829,Booking_data!$A$1:$A$6001,Booking_data!$E$1:$E$6001,"not Found")</f>
        <v>C051</v>
      </c>
      <c r="M3829" s="1" t="str">
        <f t="array" ref="M3829">_xlfn.XLOOKUP(L3829,Cinemas_data!$A$1:$A$49,Cinemas_data!$I$1:$I$49,"not Found")</f>
        <v>#NAME?</v>
      </c>
      <c r="N3829" s="1" t="str">
        <f t="array" ref="N3829">_xlfn.XLOOKUP(L3829,Cinemas_data!$A$1:$A$49,Cinemas_data!$C$1:$C$49,"not Found")</f>
        <v>Bengaluru</v>
      </c>
      <c r="O3829" s="1">
        <f t="array" ref="O3829">_xlfn.XLOOKUP(A3829,Booking_data!$A$1:$A$6001,Booking_data!$H$1:$H$6001,"not found")</f>
        <v>2</v>
      </c>
      <c r="P3829" s="1">
        <f t="array" ref="P3829">_xlfn.XLOOKUP(A3829,Booking_data!$A$1:$A$6001,Booking_data!$I$1:$I$6001,"not Found")</f>
        <v>460</v>
      </c>
      <c r="Q3829" s="1">
        <f t="shared" si="3"/>
        <v>920</v>
      </c>
      <c r="R3829" s="1" t="str">
        <f t="array" ref="R3829">_xlfn.XLOOKUP(A3829,Booking_data!$A$1:$A$6001,Booking_data!$L$1:$L$6001,"Not Found")</f>
        <v>Wallet</v>
      </c>
      <c r="S3829" s="1">
        <f t="array" ref="S3829">_xlfn.XLOOKUP(A3829,Booking_data!$A$1:$A$6001,Booking_data!$N$1:$N$6001,"not Found")</f>
        <v>60</v>
      </c>
      <c r="T3829" s="1" t="str">
        <f t="array" ref="T3829">_xlfn.XLOOKUP(A3829,Booking_data!$A$1:$A$6001,Booking_data!$O$1:$O$6001,"Not Found")</f>
        <v>Female</v>
      </c>
      <c r="U3829" s="1" t="str">
        <f t="shared" si="4"/>
        <v>Above 45</v>
      </c>
      <c r="V3829" s="1" t="str">
        <f t="shared" si="5"/>
        <v>Low Booking</v>
      </c>
    </row>
    <row r="3830" ht="15.75" customHeight="1">
      <c r="A3830" s="1" t="s">
        <v>4144</v>
      </c>
      <c r="B3830" s="6">
        <v>46178.0</v>
      </c>
      <c r="C3830" s="6">
        <v>46182.0</v>
      </c>
      <c r="D3830" s="7">
        <v>0.6458333333333334</v>
      </c>
      <c r="E3830" s="1" t="str">
        <f t="shared" si="1"/>
        <v>Weekday</v>
      </c>
      <c r="F3830" s="1" t="str">
        <f t="shared" si="2"/>
        <v>Jun</v>
      </c>
      <c r="G3830" s="1" t="str">
        <f t="array" ref="G3830">_xlfn.XLOOKUP(A3830,Booking_data!$A$1:$A$6001,Booking_data!$D$1:$D$6001,"not found")</f>
        <v>M017</v>
      </c>
      <c r="H3830" s="1" t="str">
        <f t="array" ref="H3830">_xlfn.XLOOKUP(G3830,Movies_data!$A$1:$A$41,Movies_data!$B$1:$B$41,"not found")</f>
        <v>Baahubali 2</v>
      </c>
      <c r="I3830" s="1" t="str">
        <f t="array" ref="I3830">_xlfn.XLOOKUP(G3830,Movies_data!$A$1:$A$41,Movies_data!$D$1:$D$41,"not found")</f>
        <v>Action</v>
      </c>
      <c r="J3830" s="1" t="str">
        <f t="array" ref="J3830">_xlfn.XLOOKUP(G3830,Movies_data!$A$1:$A$41,Movies_data!$C$1:$C$41,"not found")</f>
        <v>Telugu</v>
      </c>
      <c r="K3830" s="1">
        <f t="array" ref="K3830">_xlfn.XLOOKUP(G3830,Movies_data!$A$1:$A$41,Movies_data!$H$1:$H$41,"Not Found")</f>
        <v>8.2</v>
      </c>
      <c r="L3830" s="1" t="str">
        <f t="array" ref="L3830">_xlfn.XLOOKUP(A3830,Booking_data!$A$1:$A$6001,Booking_data!$E$1:$E$6001,"not Found")</f>
        <v>C061</v>
      </c>
      <c r="M3830" s="1" t="str">
        <f t="array" ref="M3830">_xlfn.XLOOKUP(L3830,Cinemas_data!$A$1:$A$49,Cinemas_data!$I$1:$I$49,"not Found")</f>
        <v>#NAME?</v>
      </c>
      <c r="N3830" s="1" t="str">
        <f t="array" ref="N3830">_xlfn.XLOOKUP(L3830,Cinemas_data!$A$1:$A$49,Cinemas_data!$C$1:$C$49,"not Found")</f>
        <v>Mysuru</v>
      </c>
      <c r="O3830" s="1">
        <f t="array" ref="O3830">_xlfn.XLOOKUP(A3830,Booking_data!$A$1:$A$6001,Booking_data!$H$1:$H$6001,"not found")</f>
        <v>3</v>
      </c>
      <c r="P3830" s="1">
        <f t="array" ref="P3830">_xlfn.XLOOKUP(A3830,Booking_data!$A$1:$A$6001,Booking_data!$I$1:$I$6001,"not Found")</f>
        <v>260</v>
      </c>
      <c r="Q3830" s="1">
        <f t="shared" si="3"/>
        <v>780</v>
      </c>
      <c r="R3830" s="1" t="str">
        <f t="array" ref="R3830">_xlfn.XLOOKUP(A3830,Booking_data!$A$1:$A$6001,Booking_data!$L$1:$L$6001,"Not Found")</f>
        <v>Debit Card</v>
      </c>
      <c r="S3830" s="1">
        <f t="array" ref="S3830">_xlfn.XLOOKUP(A3830,Booking_data!$A$1:$A$6001,Booking_data!$N$1:$N$6001,"not Found")</f>
        <v>51</v>
      </c>
      <c r="T3830" s="1" t="str">
        <f t="array" ref="T3830">_xlfn.XLOOKUP(A3830,Booking_data!$A$1:$A$6001,Booking_data!$O$1:$O$6001,"Not Found")</f>
        <v>Male</v>
      </c>
      <c r="U3830" s="1" t="str">
        <f t="shared" si="4"/>
        <v>Above 45</v>
      </c>
      <c r="V3830" s="1" t="str">
        <f t="shared" si="5"/>
        <v>Medium Booking</v>
      </c>
    </row>
    <row r="3831" ht="15.75" customHeight="1">
      <c r="A3831" s="1" t="s">
        <v>4145</v>
      </c>
      <c r="B3831" s="6">
        <v>46171.0</v>
      </c>
      <c r="C3831" s="6">
        <v>46174.0</v>
      </c>
      <c r="D3831" s="7">
        <v>0.6458333333333334</v>
      </c>
      <c r="E3831" s="1" t="str">
        <f t="shared" si="1"/>
        <v>Weekday</v>
      </c>
      <c r="F3831" s="1" t="str">
        <f t="shared" si="2"/>
        <v>May</v>
      </c>
      <c r="G3831" s="1" t="str">
        <f t="array" ref="G3831">_xlfn.XLOOKUP(A3831,Booking_data!$A$1:$A$6001,Booking_data!$D$1:$D$6001,"not found")</f>
        <v>M026</v>
      </c>
      <c r="H3831" s="1" t="str">
        <f t="array" ref="H3831">_xlfn.XLOOKUP(G3831,Movies_data!$A$1:$A$41,Movies_data!$B$1:$B$41,"not found")</f>
        <v>Drishyam 2</v>
      </c>
      <c r="I3831" s="1" t="str">
        <f t="array" ref="I3831">_xlfn.XLOOKUP(G3831,Movies_data!$A$1:$A$41,Movies_data!$D$1:$D$41,"not found")</f>
        <v>Thriller</v>
      </c>
      <c r="J3831" s="1" t="str">
        <f t="array" ref="J3831">_xlfn.XLOOKUP(G3831,Movies_data!$A$1:$A$41,Movies_data!$C$1:$C$41,"not found")</f>
        <v>Hindi</v>
      </c>
      <c r="K3831" s="1">
        <f t="array" ref="K3831">_xlfn.XLOOKUP(G3831,Movies_data!$A$1:$A$41,Movies_data!$H$1:$H$41,"Not Found")</f>
        <v>8.2</v>
      </c>
      <c r="L3831" s="1" t="str">
        <f t="array" ref="L3831">_xlfn.XLOOKUP(A3831,Booking_data!$A$1:$A$6001,Booking_data!$E$1:$E$6001,"not Found")</f>
        <v>C141</v>
      </c>
      <c r="M3831" s="1" t="str">
        <f t="array" ref="M3831">_xlfn.XLOOKUP(L3831,Cinemas_data!$A$1:$A$49,Cinemas_data!$I$1:$I$49,"not Found")</f>
        <v>#NAME?</v>
      </c>
      <c r="N3831" s="1" t="str">
        <f t="array" ref="N3831">_xlfn.XLOOKUP(L3831,Cinemas_data!$A$1:$A$49,Cinemas_data!$C$1:$C$49,"not Found")</f>
        <v>Ahmedabad</v>
      </c>
      <c r="O3831" s="1">
        <f t="array" ref="O3831">_xlfn.XLOOKUP(A3831,Booking_data!$A$1:$A$6001,Booking_data!$H$1:$H$6001,"not found")</f>
        <v>5</v>
      </c>
      <c r="P3831" s="1">
        <f t="array" ref="P3831">_xlfn.XLOOKUP(A3831,Booking_data!$A$1:$A$6001,Booking_data!$I$1:$I$6001,"not Found")</f>
        <v>240</v>
      </c>
      <c r="Q3831" s="1">
        <f t="shared" si="3"/>
        <v>1200</v>
      </c>
      <c r="R3831" s="1" t="str">
        <f t="array" ref="R3831">_xlfn.XLOOKUP(A3831,Booking_data!$A$1:$A$6001,Booking_data!$L$1:$L$6001,"Not Found")</f>
        <v>UPI</v>
      </c>
      <c r="S3831" s="1">
        <f t="array" ref="S3831">_xlfn.XLOOKUP(A3831,Booking_data!$A$1:$A$6001,Booking_data!$N$1:$N$6001,"not Found")</f>
        <v>25</v>
      </c>
      <c r="T3831" s="1" t="str">
        <f t="array" ref="T3831">_xlfn.XLOOKUP(A3831,Booking_data!$A$1:$A$6001,Booking_data!$O$1:$O$6001,"Not Found")</f>
        <v>Female</v>
      </c>
      <c r="U3831" s="1" t="str">
        <f t="shared" si="4"/>
        <v>Youngster</v>
      </c>
      <c r="V3831" s="1" t="str">
        <f t="shared" si="5"/>
        <v>High Booking</v>
      </c>
    </row>
    <row r="3832" ht="15.75" customHeight="1">
      <c r="A3832" s="1" t="s">
        <v>4146</v>
      </c>
      <c r="B3832" s="6">
        <v>46102.0</v>
      </c>
      <c r="C3832" s="6">
        <v>46102.0</v>
      </c>
      <c r="D3832" s="7">
        <v>0.7708333333333334</v>
      </c>
      <c r="E3832" s="1" t="str">
        <f t="shared" si="1"/>
        <v>Weekend</v>
      </c>
      <c r="F3832" s="1" t="str">
        <f t="shared" si="2"/>
        <v>Mar</v>
      </c>
      <c r="G3832" s="1" t="str">
        <f t="array" ref="G3832">_xlfn.XLOOKUP(A3832,Booking_data!$A$1:$A$6001,Booking_data!$D$1:$D$6001,"not found")</f>
        <v>M019</v>
      </c>
      <c r="H3832" s="1" t="str">
        <f t="array" ref="H3832">_xlfn.XLOOKUP(G3832,Movies_data!$A$1:$A$41,Movies_data!$B$1:$B$41,"not found")</f>
        <v>Animal</v>
      </c>
      <c r="I3832" s="1" t="str">
        <f t="array" ref="I3832">_xlfn.XLOOKUP(G3832,Movies_data!$A$1:$A$41,Movies_data!$D$1:$D$41,"not found")</f>
        <v>Drama</v>
      </c>
      <c r="J3832" s="1" t="str">
        <f t="array" ref="J3832">_xlfn.XLOOKUP(G3832,Movies_data!$A$1:$A$41,Movies_data!$C$1:$C$41,"not found")</f>
        <v>Hindi</v>
      </c>
      <c r="K3832" s="1">
        <f t="array" ref="K3832">_xlfn.XLOOKUP(G3832,Movies_data!$A$1:$A$41,Movies_data!$H$1:$H$41,"Not Found")</f>
        <v>6.1</v>
      </c>
      <c r="L3832" s="1" t="str">
        <f t="array" ref="L3832">_xlfn.XLOOKUP(A3832,Booking_data!$A$1:$A$6001,Booking_data!$E$1:$E$6001,"not Found")</f>
        <v>C103</v>
      </c>
      <c r="M3832" s="1" t="str">
        <f t="array" ref="M3832">_xlfn.XLOOKUP(L3832,Cinemas_data!$A$1:$A$49,Cinemas_data!$I$1:$I$49,"not Found")</f>
        <v>#NAME?</v>
      </c>
      <c r="N3832" s="1" t="str">
        <f t="array" ref="N3832">_xlfn.XLOOKUP(L3832,Cinemas_data!$A$1:$A$49,Cinemas_data!$C$1:$C$49,"not Found")</f>
        <v>Pune</v>
      </c>
      <c r="O3832" s="1">
        <f t="array" ref="O3832">_xlfn.XLOOKUP(A3832,Booking_data!$A$1:$A$6001,Booking_data!$H$1:$H$6001,"not found")</f>
        <v>2</v>
      </c>
      <c r="P3832" s="1">
        <f t="array" ref="P3832">_xlfn.XLOOKUP(A3832,Booking_data!$A$1:$A$6001,Booking_data!$I$1:$I$6001,"not Found")</f>
        <v>260</v>
      </c>
      <c r="Q3832" s="1">
        <f t="shared" si="3"/>
        <v>520</v>
      </c>
      <c r="R3832" s="1" t="str">
        <f t="array" ref="R3832">_xlfn.XLOOKUP(A3832,Booking_data!$A$1:$A$6001,Booking_data!$L$1:$L$6001,"Not Found")</f>
        <v>UPI</v>
      </c>
      <c r="S3832" s="1">
        <f t="array" ref="S3832">_xlfn.XLOOKUP(A3832,Booking_data!$A$1:$A$6001,Booking_data!$N$1:$N$6001,"not Found")</f>
        <v>41</v>
      </c>
      <c r="T3832" s="1" t="str">
        <f t="array" ref="T3832">_xlfn.XLOOKUP(A3832,Booking_data!$A$1:$A$6001,Booking_data!$O$1:$O$6001,"Not Found")</f>
        <v>Female</v>
      </c>
      <c r="U3832" s="1" t="str">
        <f t="shared" si="4"/>
        <v>Middle Age</v>
      </c>
      <c r="V3832" s="1" t="str">
        <f t="shared" si="5"/>
        <v>Low Booking</v>
      </c>
    </row>
    <row r="3833" ht="15.75" customHeight="1">
      <c r="A3833" s="1" t="s">
        <v>4147</v>
      </c>
      <c r="B3833" s="6">
        <v>46117.0</v>
      </c>
      <c r="C3833" s="6">
        <v>46119.0</v>
      </c>
      <c r="D3833" s="7">
        <v>0.53125</v>
      </c>
      <c r="E3833" s="1" t="str">
        <f t="shared" si="1"/>
        <v>Weekend</v>
      </c>
      <c r="F3833" s="1" t="str">
        <f t="shared" si="2"/>
        <v>Apr</v>
      </c>
      <c r="G3833" s="1" t="str">
        <f t="array" ref="G3833">_xlfn.XLOOKUP(A3833,Booking_data!$A$1:$A$6001,Booking_data!$D$1:$D$6001,"not found")</f>
        <v>M028</v>
      </c>
      <c r="H3833" s="1" t="str">
        <f t="array" ref="H3833">_xlfn.XLOOKUP(G3833,Movies_data!$A$1:$A$41,Movies_data!$B$1:$B$41,"not found")</f>
        <v>Kantara</v>
      </c>
      <c r="I3833" s="1" t="str">
        <f t="array" ref="I3833">_xlfn.XLOOKUP(G3833,Movies_data!$A$1:$A$41,Movies_data!$D$1:$D$41,"not found")</f>
        <v>Action</v>
      </c>
      <c r="J3833" s="1" t="str">
        <f t="array" ref="J3833">_xlfn.XLOOKUP(G3833,Movies_data!$A$1:$A$41,Movies_data!$C$1:$C$41,"not found")</f>
        <v>Kannada</v>
      </c>
      <c r="K3833" s="1">
        <f t="array" ref="K3833">_xlfn.XLOOKUP(G3833,Movies_data!$A$1:$A$41,Movies_data!$H$1:$H$41,"Not Found")</f>
        <v>8.2</v>
      </c>
      <c r="L3833" s="1" t="str">
        <f t="array" ref="L3833">_xlfn.XLOOKUP(A3833,Booking_data!$A$1:$A$6001,Booking_data!$E$1:$E$6001,"not Found")</f>
        <v>C153</v>
      </c>
      <c r="M3833" s="1" t="str">
        <f t="array" ref="M3833">_xlfn.XLOOKUP(L3833,Cinemas_data!$A$1:$A$49,Cinemas_data!$I$1:$I$49,"not Found")</f>
        <v>#NAME?</v>
      </c>
      <c r="N3833" s="1" t="str">
        <f t="array" ref="N3833">_xlfn.XLOOKUP(L3833,Cinemas_data!$A$1:$A$49,Cinemas_data!$C$1:$C$49,"not Found")</f>
        <v>Kochi</v>
      </c>
      <c r="O3833" s="1">
        <f t="array" ref="O3833">_xlfn.XLOOKUP(A3833,Booking_data!$A$1:$A$6001,Booking_data!$H$1:$H$6001,"not found")</f>
        <v>3</v>
      </c>
      <c r="P3833" s="1">
        <f t="array" ref="P3833">_xlfn.XLOOKUP(A3833,Booking_data!$A$1:$A$6001,Booking_data!$I$1:$I$6001,"not Found")</f>
        <v>320</v>
      </c>
      <c r="Q3833" s="1">
        <f t="shared" si="3"/>
        <v>960</v>
      </c>
      <c r="R3833" s="1" t="str">
        <f t="array" ref="R3833">_xlfn.XLOOKUP(A3833,Booking_data!$A$1:$A$6001,Booking_data!$L$1:$L$6001,"Not Found")</f>
        <v>Debit Card</v>
      </c>
      <c r="S3833" s="1">
        <f t="array" ref="S3833">_xlfn.XLOOKUP(A3833,Booking_data!$A$1:$A$6001,Booking_data!$N$1:$N$6001,"not Found")</f>
        <v>19</v>
      </c>
      <c r="T3833" s="1" t="str">
        <f t="array" ref="T3833">_xlfn.XLOOKUP(A3833,Booking_data!$A$1:$A$6001,Booking_data!$O$1:$O$6001,"Not Found")</f>
        <v>Female</v>
      </c>
      <c r="U3833" s="1" t="str">
        <f t="shared" si="4"/>
        <v>Youngster</v>
      </c>
      <c r="V3833" s="1" t="str">
        <f t="shared" si="5"/>
        <v>Medium Booking</v>
      </c>
    </row>
    <row r="3834" ht="15.75" customHeight="1">
      <c r="A3834" s="1" t="s">
        <v>4148</v>
      </c>
      <c r="B3834" s="6">
        <v>46120.0</v>
      </c>
      <c r="C3834" s="6">
        <v>46123.0</v>
      </c>
      <c r="D3834" s="7">
        <v>0.9375</v>
      </c>
      <c r="E3834" s="1" t="str">
        <f t="shared" si="1"/>
        <v>Weekday</v>
      </c>
      <c r="F3834" s="1" t="str">
        <f t="shared" si="2"/>
        <v>Apr</v>
      </c>
      <c r="G3834" s="1" t="str">
        <f t="array" ref="G3834">_xlfn.XLOOKUP(A3834,Booking_data!$A$1:$A$6001,Booking_data!$D$1:$D$6001,"not found")</f>
        <v>M002</v>
      </c>
      <c r="H3834" s="1" t="str">
        <f t="array" ref="H3834">_xlfn.XLOOKUP(G3834,Movies_data!$A$1:$A$41,Movies_data!$B$1:$B$41,"not found")</f>
        <v>Jailer</v>
      </c>
      <c r="I3834" s="1" t="str">
        <f t="array" ref="I3834">_xlfn.XLOOKUP(G3834,Movies_data!$A$1:$A$41,Movies_data!$D$1:$D$41,"not found")</f>
        <v>Action</v>
      </c>
      <c r="J3834" s="1" t="str">
        <f t="array" ref="J3834">_xlfn.XLOOKUP(G3834,Movies_data!$A$1:$A$41,Movies_data!$C$1:$C$41,"not found")</f>
        <v>Tamil</v>
      </c>
      <c r="K3834" s="1">
        <f t="array" ref="K3834">_xlfn.XLOOKUP(G3834,Movies_data!$A$1:$A$41,Movies_data!$H$1:$H$41,"Not Found")</f>
        <v>7.1</v>
      </c>
      <c r="L3834" s="1" t="str">
        <f t="array" ref="L3834">_xlfn.XLOOKUP(A3834,Booking_data!$A$1:$A$6001,Booking_data!$E$1:$E$6001,"not Found")</f>
        <v>C102</v>
      </c>
      <c r="M3834" s="1" t="str">
        <f t="array" ref="M3834">_xlfn.XLOOKUP(L3834,Cinemas_data!$A$1:$A$49,Cinemas_data!$I$1:$I$49,"not Found")</f>
        <v>#NAME?</v>
      </c>
      <c r="N3834" s="1" t="str">
        <f t="array" ref="N3834">_xlfn.XLOOKUP(L3834,Cinemas_data!$A$1:$A$49,Cinemas_data!$C$1:$C$49,"not Found")</f>
        <v>Pune</v>
      </c>
      <c r="O3834" s="1">
        <f t="array" ref="O3834">_xlfn.XLOOKUP(A3834,Booking_data!$A$1:$A$6001,Booking_data!$H$1:$H$6001,"not found")</f>
        <v>3</v>
      </c>
      <c r="P3834" s="1">
        <f t="array" ref="P3834">_xlfn.XLOOKUP(A3834,Booking_data!$A$1:$A$6001,Booking_data!$I$1:$I$6001,"not Found")</f>
        <v>300</v>
      </c>
      <c r="Q3834" s="1">
        <f t="shared" si="3"/>
        <v>900</v>
      </c>
      <c r="R3834" s="1" t="str">
        <f t="array" ref="R3834">_xlfn.XLOOKUP(A3834,Booking_data!$A$1:$A$6001,Booking_data!$L$1:$L$6001,"Not Found")</f>
        <v>Wallet</v>
      </c>
      <c r="S3834" s="1">
        <f t="array" ref="S3834">_xlfn.XLOOKUP(A3834,Booking_data!$A$1:$A$6001,Booking_data!$N$1:$N$6001,"not Found")</f>
        <v>60</v>
      </c>
      <c r="T3834" s="1" t="str">
        <f t="array" ref="T3834">_xlfn.XLOOKUP(A3834,Booking_data!$A$1:$A$6001,Booking_data!$O$1:$O$6001,"Not Found")</f>
        <v>Male</v>
      </c>
      <c r="U3834" s="1" t="str">
        <f t="shared" si="4"/>
        <v>Above 45</v>
      </c>
      <c r="V3834" s="1" t="str">
        <f t="shared" si="5"/>
        <v>Medium Booking</v>
      </c>
    </row>
    <row r="3835" ht="15.75" customHeight="1">
      <c r="A3835" s="1" t="s">
        <v>4149</v>
      </c>
      <c r="B3835" s="6">
        <v>46203.0</v>
      </c>
      <c r="C3835" s="6">
        <v>46208.0</v>
      </c>
      <c r="D3835" s="7">
        <v>0.6458333333333334</v>
      </c>
      <c r="E3835" s="1" t="str">
        <f t="shared" si="1"/>
        <v>Weekday</v>
      </c>
      <c r="F3835" s="1" t="str">
        <f t="shared" si="2"/>
        <v>Jun</v>
      </c>
      <c r="G3835" s="1" t="str">
        <f t="array" ref="G3835">_xlfn.XLOOKUP(A3835,Booking_data!$A$1:$A$6001,Booking_data!$D$1:$D$6001,"not found")</f>
        <v>M029</v>
      </c>
      <c r="H3835" s="1" t="str">
        <f t="array" ref="H3835">_xlfn.XLOOKUP(G3835,Movies_data!$A$1:$A$41,Movies_data!$B$1:$B$41,"not found")</f>
        <v>777 Charlie</v>
      </c>
      <c r="I3835" s="1" t="str">
        <f t="array" ref="I3835">_xlfn.XLOOKUP(G3835,Movies_data!$A$1:$A$41,Movies_data!$D$1:$D$41,"not found")</f>
        <v>Adventure</v>
      </c>
      <c r="J3835" s="1" t="str">
        <f t="array" ref="J3835">_xlfn.XLOOKUP(G3835,Movies_data!$A$1:$A$41,Movies_data!$C$1:$C$41,"not found")</f>
        <v>Kannada</v>
      </c>
      <c r="K3835" s="1">
        <f t="array" ref="K3835">_xlfn.XLOOKUP(G3835,Movies_data!$A$1:$A$41,Movies_data!$H$1:$H$41,"Not Found")</f>
        <v>8.7</v>
      </c>
      <c r="L3835" s="1" t="str">
        <f t="array" ref="L3835">_xlfn.XLOOKUP(A3835,Booking_data!$A$1:$A$6001,Booking_data!$E$1:$E$6001,"not Found")</f>
        <v>C031</v>
      </c>
      <c r="M3835" s="1" t="str">
        <f t="array" ref="M3835">_xlfn.XLOOKUP(L3835,Cinemas_data!$A$1:$A$49,Cinemas_data!$I$1:$I$49,"not Found")</f>
        <v>#NAME?</v>
      </c>
      <c r="N3835" s="1" t="str">
        <f t="array" ref="N3835">_xlfn.XLOOKUP(L3835,Cinemas_data!$A$1:$A$49,Cinemas_data!$C$1:$C$49,"not Found")</f>
        <v>Madurai</v>
      </c>
      <c r="O3835" s="1">
        <f t="array" ref="O3835">_xlfn.XLOOKUP(A3835,Booking_data!$A$1:$A$6001,Booking_data!$H$1:$H$6001,"not found")</f>
        <v>5</v>
      </c>
      <c r="P3835" s="1">
        <f t="array" ref="P3835">_xlfn.XLOOKUP(A3835,Booking_data!$A$1:$A$6001,Booking_data!$I$1:$I$6001,"not Found")</f>
        <v>420</v>
      </c>
      <c r="Q3835" s="1">
        <f t="shared" si="3"/>
        <v>2100</v>
      </c>
      <c r="R3835" s="1" t="str">
        <f t="array" ref="R3835">_xlfn.XLOOKUP(A3835,Booking_data!$A$1:$A$6001,Booking_data!$L$1:$L$6001,"Not Found")</f>
        <v>UPI</v>
      </c>
      <c r="S3835" s="1">
        <f t="array" ref="S3835">_xlfn.XLOOKUP(A3835,Booking_data!$A$1:$A$6001,Booking_data!$N$1:$N$6001,"not Found")</f>
        <v>32</v>
      </c>
      <c r="T3835" s="1" t="str">
        <f t="array" ref="T3835">_xlfn.XLOOKUP(A3835,Booking_data!$A$1:$A$6001,Booking_data!$O$1:$O$6001,"Not Found")</f>
        <v>Female</v>
      </c>
      <c r="U3835" s="1" t="str">
        <f t="shared" si="4"/>
        <v>Middle Age</v>
      </c>
      <c r="V3835" s="1" t="str">
        <f t="shared" si="5"/>
        <v>High Booking</v>
      </c>
    </row>
    <row r="3836" ht="15.75" customHeight="1">
      <c r="A3836" s="1" t="s">
        <v>4150</v>
      </c>
      <c r="B3836" s="6">
        <v>46092.0</v>
      </c>
      <c r="C3836" s="6">
        <v>46093.0</v>
      </c>
      <c r="D3836" s="7">
        <v>0.8854166666666666</v>
      </c>
      <c r="E3836" s="1" t="str">
        <f t="shared" si="1"/>
        <v>Weekday</v>
      </c>
      <c r="F3836" s="1" t="str">
        <f t="shared" si="2"/>
        <v>Mar</v>
      </c>
      <c r="G3836" s="1" t="str">
        <f t="array" ref="G3836">_xlfn.XLOOKUP(A3836,Booking_data!$A$1:$A$6001,Booking_data!$D$1:$D$6001,"not found")</f>
        <v>M026</v>
      </c>
      <c r="H3836" s="1" t="str">
        <f t="array" ref="H3836">_xlfn.XLOOKUP(G3836,Movies_data!$A$1:$A$41,Movies_data!$B$1:$B$41,"not found")</f>
        <v>Drishyam 2</v>
      </c>
      <c r="I3836" s="1" t="str">
        <f t="array" ref="I3836">_xlfn.XLOOKUP(G3836,Movies_data!$A$1:$A$41,Movies_data!$D$1:$D$41,"not found")</f>
        <v>Thriller</v>
      </c>
      <c r="J3836" s="1" t="str">
        <f t="array" ref="J3836">_xlfn.XLOOKUP(G3836,Movies_data!$A$1:$A$41,Movies_data!$C$1:$C$41,"not found")</f>
        <v>Hindi</v>
      </c>
      <c r="K3836" s="1">
        <f t="array" ref="K3836">_xlfn.XLOOKUP(G3836,Movies_data!$A$1:$A$41,Movies_data!$H$1:$H$41,"Not Found")</f>
        <v>8.2</v>
      </c>
      <c r="L3836" s="1" t="str">
        <f t="array" ref="L3836">_xlfn.XLOOKUP(A3836,Booking_data!$A$1:$A$6001,Booking_data!$E$1:$E$6001,"not Found")</f>
        <v>C022</v>
      </c>
      <c r="M3836" s="1" t="str">
        <f t="array" ref="M3836">_xlfn.XLOOKUP(L3836,Cinemas_data!$A$1:$A$49,Cinemas_data!$I$1:$I$49,"not Found")</f>
        <v>#NAME?</v>
      </c>
      <c r="N3836" s="1" t="str">
        <f t="array" ref="N3836">_xlfn.XLOOKUP(L3836,Cinemas_data!$A$1:$A$49,Cinemas_data!$C$1:$C$49,"not Found")</f>
        <v>Coimbatore</v>
      </c>
      <c r="O3836" s="1">
        <f t="array" ref="O3836">_xlfn.XLOOKUP(A3836,Booking_data!$A$1:$A$6001,Booking_data!$H$1:$H$6001,"not found")</f>
        <v>1</v>
      </c>
      <c r="P3836" s="1">
        <f t="array" ref="P3836">_xlfn.XLOOKUP(A3836,Booking_data!$A$1:$A$6001,Booking_data!$I$1:$I$6001,"not Found")</f>
        <v>280</v>
      </c>
      <c r="Q3836" s="1">
        <f t="shared" si="3"/>
        <v>280</v>
      </c>
      <c r="R3836" s="1" t="str">
        <f t="array" ref="R3836">_xlfn.XLOOKUP(A3836,Booking_data!$A$1:$A$6001,Booking_data!$L$1:$L$6001,"Not Found")</f>
        <v>Debit Card</v>
      </c>
      <c r="S3836" s="1">
        <f t="array" ref="S3836">_xlfn.XLOOKUP(A3836,Booking_data!$A$1:$A$6001,Booking_data!$N$1:$N$6001,"not Found")</f>
        <v>21</v>
      </c>
      <c r="T3836" s="1" t="str">
        <f t="array" ref="T3836">_xlfn.XLOOKUP(A3836,Booking_data!$A$1:$A$6001,Booking_data!$O$1:$O$6001,"Not Found")</f>
        <v>Male</v>
      </c>
      <c r="U3836" s="1" t="str">
        <f t="shared" si="4"/>
        <v>Youngster</v>
      </c>
      <c r="V3836" s="1" t="str">
        <f t="shared" si="5"/>
        <v>Low Booking</v>
      </c>
    </row>
    <row r="3837" ht="15.75" customHeight="1">
      <c r="A3837" s="1" t="s">
        <v>4151</v>
      </c>
      <c r="B3837" s="6">
        <v>46181.0</v>
      </c>
      <c r="C3837" s="6">
        <v>46181.0</v>
      </c>
      <c r="D3837" s="7">
        <v>0.6458333333333334</v>
      </c>
      <c r="E3837" s="1" t="str">
        <f t="shared" si="1"/>
        <v>Weekday</v>
      </c>
      <c r="F3837" s="1" t="str">
        <f t="shared" si="2"/>
        <v>Jun</v>
      </c>
      <c r="G3837" s="1" t="str">
        <f t="array" ref="G3837">_xlfn.XLOOKUP(A3837,Booking_data!$A$1:$A$6001,Booking_data!$D$1:$D$6001,"not found")</f>
        <v>M001</v>
      </c>
      <c r="H3837" s="1" t="str">
        <f t="array" ref="H3837">_xlfn.XLOOKUP(G3837,Movies_data!$A$1:$A$41,Movies_data!$B$1:$B$41,"not found")</f>
        <v>Leo</v>
      </c>
      <c r="I3837" s="1" t="str">
        <f t="array" ref="I3837">_xlfn.XLOOKUP(G3837,Movies_data!$A$1:$A$41,Movies_data!$D$1:$D$41,"not found")</f>
        <v>Action</v>
      </c>
      <c r="J3837" s="1" t="str">
        <f t="array" ref="J3837">_xlfn.XLOOKUP(G3837,Movies_data!$A$1:$A$41,Movies_data!$C$1:$C$41,"not found")</f>
        <v>Tamil</v>
      </c>
      <c r="K3837" s="1">
        <f t="array" ref="K3837">_xlfn.XLOOKUP(G3837,Movies_data!$A$1:$A$41,Movies_data!$H$1:$H$41,"Not Found")</f>
        <v>8</v>
      </c>
      <c r="L3837" s="1" t="str">
        <f t="array" ref="L3837">_xlfn.XLOOKUP(A3837,Booking_data!$A$1:$A$6001,Booking_data!$E$1:$E$6001,"not Found")</f>
        <v>C132</v>
      </c>
      <c r="M3837" s="1" t="str">
        <f t="array" ref="M3837">_xlfn.XLOOKUP(L3837,Cinemas_data!$A$1:$A$49,Cinemas_data!$I$1:$I$49,"not Found")</f>
        <v>#NAME?</v>
      </c>
      <c r="N3837" s="1" t="str">
        <f t="array" ref="N3837">_xlfn.XLOOKUP(L3837,Cinemas_data!$A$1:$A$49,Cinemas_data!$C$1:$C$49,"not Found")</f>
        <v>Kolkata</v>
      </c>
      <c r="O3837" s="1">
        <f t="array" ref="O3837">_xlfn.XLOOKUP(A3837,Booking_data!$A$1:$A$6001,Booking_data!$H$1:$H$6001,"not found")</f>
        <v>1</v>
      </c>
      <c r="P3837" s="1">
        <f t="array" ref="P3837">_xlfn.XLOOKUP(A3837,Booking_data!$A$1:$A$6001,Booking_data!$I$1:$I$6001,"not Found")</f>
        <v>180</v>
      </c>
      <c r="Q3837" s="1">
        <f t="shared" si="3"/>
        <v>180</v>
      </c>
      <c r="R3837" s="1" t="str">
        <f t="array" ref="R3837">_xlfn.XLOOKUP(A3837,Booking_data!$A$1:$A$6001,Booking_data!$L$1:$L$6001,"Not Found")</f>
        <v>Credit Card</v>
      </c>
      <c r="S3837" s="1">
        <f t="array" ref="S3837">_xlfn.XLOOKUP(A3837,Booking_data!$A$1:$A$6001,Booking_data!$N$1:$N$6001,"not Found")</f>
        <v>46</v>
      </c>
      <c r="T3837" s="1" t="str">
        <f t="array" ref="T3837">_xlfn.XLOOKUP(A3837,Booking_data!$A$1:$A$6001,Booking_data!$O$1:$O$6001,"Not Found")</f>
        <v>Other</v>
      </c>
      <c r="U3837" s="1" t="str">
        <f t="shared" si="4"/>
        <v>Above 45</v>
      </c>
      <c r="V3837" s="1" t="str">
        <f t="shared" si="5"/>
        <v>Low Booking</v>
      </c>
    </row>
    <row r="3838" ht="15.75" customHeight="1">
      <c r="A3838" s="1" t="s">
        <v>4152</v>
      </c>
      <c r="B3838" s="6">
        <v>46111.0</v>
      </c>
      <c r="C3838" s="6">
        <v>46116.0</v>
      </c>
      <c r="D3838" s="7">
        <v>0.7708333333333334</v>
      </c>
      <c r="E3838" s="1" t="str">
        <f t="shared" si="1"/>
        <v>Weekday</v>
      </c>
      <c r="F3838" s="1" t="str">
        <f t="shared" si="2"/>
        <v>Mar</v>
      </c>
      <c r="G3838" s="1" t="str">
        <f t="array" ref="G3838">_xlfn.XLOOKUP(A3838,Booking_data!$A$1:$A$6001,Booking_data!$D$1:$D$6001,"not found")</f>
        <v>M009</v>
      </c>
      <c r="H3838" s="1" t="str">
        <f t="array" ref="H3838">_xlfn.XLOOKUP(G3838,Movies_data!$A$1:$A$41,Movies_data!$B$1:$B$41,"not found")</f>
        <v>Amaran</v>
      </c>
      <c r="I3838" s="1" t="str">
        <f t="array" ref="I3838">_xlfn.XLOOKUP(G3838,Movies_data!$A$1:$A$41,Movies_data!$D$1:$D$41,"not found")</f>
        <v>Biography</v>
      </c>
      <c r="J3838" s="1" t="str">
        <f t="array" ref="J3838">_xlfn.XLOOKUP(G3838,Movies_data!$A$1:$A$41,Movies_data!$C$1:$C$41,"not found")</f>
        <v>Tamil</v>
      </c>
      <c r="K3838" s="1">
        <f t="array" ref="K3838">_xlfn.XLOOKUP(G3838,Movies_data!$A$1:$A$41,Movies_data!$H$1:$H$41,"Not Found")</f>
        <v>8.3</v>
      </c>
      <c r="L3838" s="1" t="str">
        <f t="array" ref="L3838">_xlfn.XLOOKUP(A3838,Booking_data!$A$1:$A$6001,Booking_data!$E$1:$E$6001,"not Found")</f>
        <v>C061</v>
      </c>
      <c r="M3838" s="1" t="str">
        <f t="array" ref="M3838">_xlfn.XLOOKUP(L3838,Cinemas_data!$A$1:$A$49,Cinemas_data!$I$1:$I$49,"not Found")</f>
        <v>#NAME?</v>
      </c>
      <c r="N3838" s="1" t="str">
        <f t="array" ref="N3838">_xlfn.XLOOKUP(L3838,Cinemas_data!$A$1:$A$49,Cinemas_data!$C$1:$C$49,"not Found")</f>
        <v>Mysuru</v>
      </c>
      <c r="O3838" s="1">
        <f t="array" ref="O3838">_xlfn.XLOOKUP(A3838,Booking_data!$A$1:$A$6001,Booking_data!$H$1:$H$6001,"not found")</f>
        <v>3</v>
      </c>
      <c r="P3838" s="1">
        <f t="array" ref="P3838">_xlfn.XLOOKUP(A3838,Booking_data!$A$1:$A$6001,Booking_data!$I$1:$I$6001,"not Found")</f>
        <v>340</v>
      </c>
      <c r="Q3838" s="1">
        <f t="shared" si="3"/>
        <v>1020</v>
      </c>
      <c r="R3838" s="1" t="str">
        <f t="array" ref="R3838">_xlfn.XLOOKUP(A3838,Booking_data!$A$1:$A$6001,Booking_data!$L$1:$L$6001,"Not Found")</f>
        <v>Net Banking</v>
      </c>
      <c r="S3838" s="1">
        <f t="array" ref="S3838">_xlfn.XLOOKUP(A3838,Booking_data!$A$1:$A$6001,Booking_data!$N$1:$N$6001,"not Found")</f>
        <v>57</v>
      </c>
      <c r="T3838" s="1" t="str">
        <f t="array" ref="T3838">_xlfn.XLOOKUP(A3838,Booking_data!$A$1:$A$6001,Booking_data!$O$1:$O$6001,"Not Found")</f>
        <v>Other</v>
      </c>
      <c r="U3838" s="1" t="str">
        <f t="shared" si="4"/>
        <v>Above 45</v>
      </c>
      <c r="V3838" s="1" t="str">
        <f t="shared" si="5"/>
        <v>Medium Booking</v>
      </c>
    </row>
    <row r="3839" ht="15.75" customHeight="1">
      <c r="A3839" s="1" t="s">
        <v>4153</v>
      </c>
      <c r="B3839" s="6">
        <v>46103.0</v>
      </c>
      <c r="C3839" s="6">
        <v>46109.0</v>
      </c>
      <c r="D3839" s="7">
        <v>0.9375</v>
      </c>
      <c r="E3839" s="1" t="str">
        <f t="shared" si="1"/>
        <v>Weekend</v>
      </c>
      <c r="F3839" s="1" t="str">
        <f t="shared" si="2"/>
        <v>Mar</v>
      </c>
      <c r="G3839" s="1" t="str">
        <f t="array" ref="G3839">_xlfn.XLOOKUP(A3839,Booking_data!$A$1:$A$6001,Booking_data!$D$1:$D$6001,"not found")</f>
        <v>M037</v>
      </c>
      <c r="H3839" s="1" t="str">
        <f t="array" ref="H3839">_xlfn.XLOOKUP(G3839,Movies_data!$A$1:$A$41,Movies_data!$B$1:$B$41,"not found")</f>
        <v>Oppenheimer</v>
      </c>
      <c r="I3839" s="1" t="str">
        <f t="array" ref="I3839">_xlfn.XLOOKUP(G3839,Movies_data!$A$1:$A$41,Movies_data!$D$1:$D$41,"not found")</f>
        <v>Biography</v>
      </c>
      <c r="J3839" s="1" t="str">
        <f t="array" ref="J3839">_xlfn.XLOOKUP(G3839,Movies_data!$A$1:$A$41,Movies_data!$C$1:$C$41,"not found")</f>
        <v>English</v>
      </c>
      <c r="K3839" s="1">
        <f t="array" ref="K3839">_xlfn.XLOOKUP(G3839,Movies_data!$A$1:$A$41,Movies_data!$H$1:$H$41,"Not Found")</f>
        <v>8.5</v>
      </c>
      <c r="L3839" s="1" t="str">
        <f t="array" ref="L3839">_xlfn.XLOOKUP(A3839,Booking_data!$A$1:$A$6001,Booking_data!$E$1:$E$6001,"not Found")</f>
        <v>C071</v>
      </c>
      <c r="M3839" s="1" t="str">
        <f t="array" ref="M3839">_xlfn.XLOOKUP(L3839,Cinemas_data!$A$1:$A$49,Cinemas_data!$I$1:$I$49,"not Found")</f>
        <v>#NAME?</v>
      </c>
      <c r="N3839" s="1" t="str">
        <f t="array" ref="N3839">_xlfn.XLOOKUP(L3839,Cinemas_data!$A$1:$A$49,Cinemas_data!$C$1:$C$49,"not Found")</f>
        <v>Hyderabad</v>
      </c>
      <c r="O3839" s="1">
        <f t="array" ref="O3839">_xlfn.XLOOKUP(A3839,Booking_data!$A$1:$A$6001,Booking_data!$H$1:$H$6001,"not found")</f>
        <v>2</v>
      </c>
      <c r="P3839" s="1">
        <f t="array" ref="P3839">_xlfn.XLOOKUP(A3839,Booking_data!$A$1:$A$6001,Booking_data!$I$1:$I$6001,"not Found")</f>
        <v>180</v>
      </c>
      <c r="Q3839" s="1">
        <f t="shared" si="3"/>
        <v>360</v>
      </c>
      <c r="R3839" s="1" t="str">
        <f t="array" ref="R3839">_xlfn.XLOOKUP(A3839,Booking_data!$A$1:$A$6001,Booking_data!$L$1:$L$6001,"Not Found")</f>
        <v>Wallet</v>
      </c>
      <c r="S3839" s="1">
        <f t="array" ref="S3839">_xlfn.XLOOKUP(A3839,Booking_data!$A$1:$A$6001,Booking_data!$N$1:$N$6001,"not Found")</f>
        <v>33</v>
      </c>
      <c r="T3839" s="1" t="str">
        <f t="array" ref="T3839">_xlfn.XLOOKUP(A3839,Booking_data!$A$1:$A$6001,Booking_data!$O$1:$O$6001,"Not Found")</f>
        <v>Female</v>
      </c>
      <c r="U3839" s="1" t="str">
        <f t="shared" si="4"/>
        <v>Middle Age</v>
      </c>
      <c r="V3839" s="1" t="str">
        <f t="shared" si="5"/>
        <v>Low Booking</v>
      </c>
    </row>
    <row r="3840" ht="15.75" customHeight="1">
      <c r="A3840" s="1" t="s">
        <v>4154</v>
      </c>
      <c r="B3840" s="6">
        <v>46110.0</v>
      </c>
      <c r="C3840" s="6">
        <v>46111.0</v>
      </c>
      <c r="D3840" s="7">
        <v>0.53125</v>
      </c>
      <c r="E3840" s="1" t="str">
        <f t="shared" si="1"/>
        <v>Weekend</v>
      </c>
      <c r="F3840" s="1" t="str">
        <f t="shared" si="2"/>
        <v>Mar</v>
      </c>
      <c r="G3840" s="1" t="str">
        <f t="array" ref="G3840">_xlfn.XLOOKUP(A3840,Booking_data!$A$1:$A$6001,Booking_data!$D$1:$D$6001,"not found")</f>
        <v>M019</v>
      </c>
      <c r="H3840" s="1" t="str">
        <f t="array" ref="H3840">_xlfn.XLOOKUP(G3840,Movies_data!$A$1:$A$41,Movies_data!$B$1:$B$41,"not found")</f>
        <v>Animal</v>
      </c>
      <c r="I3840" s="1" t="str">
        <f t="array" ref="I3840">_xlfn.XLOOKUP(G3840,Movies_data!$A$1:$A$41,Movies_data!$D$1:$D$41,"not found")</f>
        <v>Drama</v>
      </c>
      <c r="J3840" s="1" t="str">
        <f t="array" ref="J3840">_xlfn.XLOOKUP(G3840,Movies_data!$A$1:$A$41,Movies_data!$C$1:$C$41,"not found")</f>
        <v>Hindi</v>
      </c>
      <c r="K3840" s="1">
        <f t="array" ref="K3840">_xlfn.XLOOKUP(G3840,Movies_data!$A$1:$A$41,Movies_data!$H$1:$H$41,"Not Found")</f>
        <v>6.1</v>
      </c>
      <c r="L3840" s="1" t="str">
        <f t="array" ref="L3840">_xlfn.XLOOKUP(A3840,Booking_data!$A$1:$A$6001,Booking_data!$E$1:$E$6001,"not Found")</f>
        <v>C013</v>
      </c>
      <c r="M3840" s="1" t="str">
        <f t="array" ref="M3840">_xlfn.XLOOKUP(L3840,Cinemas_data!$A$1:$A$49,Cinemas_data!$I$1:$I$49,"not Found")</f>
        <v>#NAME?</v>
      </c>
      <c r="N3840" s="1" t="str">
        <f t="array" ref="N3840">_xlfn.XLOOKUP(L3840,Cinemas_data!$A$1:$A$49,Cinemas_data!$C$1:$C$49,"not Found")</f>
        <v>Chennai</v>
      </c>
      <c r="O3840" s="1">
        <f t="array" ref="O3840">_xlfn.XLOOKUP(A3840,Booking_data!$A$1:$A$6001,Booking_data!$H$1:$H$6001,"not found")</f>
        <v>4</v>
      </c>
      <c r="P3840" s="1">
        <f t="array" ref="P3840">_xlfn.XLOOKUP(A3840,Booking_data!$A$1:$A$6001,Booking_data!$I$1:$I$6001,"not Found")</f>
        <v>240</v>
      </c>
      <c r="Q3840" s="1">
        <f t="shared" si="3"/>
        <v>960</v>
      </c>
      <c r="R3840" s="1" t="str">
        <f t="array" ref="R3840">_xlfn.XLOOKUP(A3840,Booking_data!$A$1:$A$6001,Booking_data!$L$1:$L$6001,"Not Found")</f>
        <v>UPI</v>
      </c>
      <c r="S3840" s="1">
        <f t="array" ref="S3840">_xlfn.XLOOKUP(A3840,Booking_data!$A$1:$A$6001,Booking_data!$N$1:$N$6001,"not Found")</f>
        <v>53</v>
      </c>
      <c r="T3840" s="1" t="str">
        <f t="array" ref="T3840">_xlfn.XLOOKUP(A3840,Booking_data!$A$1:$A$6001,Booking_data!$O$1:$O$6001,"Not Found")</f>
        <v>Male</v>
      </c>
      <c r="U3840" s="1" t="str">
        <f t="shared" si="4"/>
        <v>Above 45</v>
      </c>
      <c r="V3840" s="1" t="str">
        <f t="shared" si="5"/>
        <v>Medium Booking</v>
      </c>
    </row>
    <row r="3841" ht="15.75" customHeight="1">
      <c r="A3841" s="1" t="s">
        <v>4155</v>
      </c>
      <c r="B3841" s="6">
        <v>46053.0</v>
      </c>
      <c r="C3841" s="6">
        <v>46059.0</v>
      </c>
      <c r="D3841" s="7">
        <v>0.53125</v>
      </c>
      <c r="E3841" s="1" t="str">
        <f t="shared" si="1"/>
        <v>Weekend</v>
      </c>
      <c r="F3841" s="1" t="str">
        <f t="shared" si="2"/>
        <v>Jan</v>
      </c>
      <c r="G3841" s="1" t="str">
        <f t="array" ref="G3841">_xlfn.XLOOKUP(A3841,Booking_data!$A$1:$A$6001,Booking_data!$D$1:$D$6001,"not found")</f>
        <v>M030</v>
      </c>
      <c r="H3841" s="1" t="str">
        <f t="array" ref="H3841">_xlfn.XLOOKUP(G3841,Movies_data!$A$1:$A$41,Movies_data!$B$1:$B$41,"not found")</f>
        <v>Kirik Party</v>
      </c>
      <c r="I3841" s="1" t="str">
        <f t="array" ref="I3841">_xlfn.XLOOKUP(G3841,Movies_data!$A$1:$A$41,Movies_data!$D$1:$D$41,"not found")</f>
        <v>Comedy</v>
      </c>
      <c r="J3841" s="1" t="str">
        <f t="array" ref="J3841">_xlfn.XLOOKUP(G3841,Movies_data!$A$1:$A$41,Movies_data!$C$1:$C$41,"not found")</f>
        <v>Kannada</v>
      </c>
      <c r="K3841" s="1">
        <f t="array" ref="K3841">_xlfn.XLOOKUP(G3841,Movies_data!$A$1:$A$41,Movies_data!$H$1:$H$41,"Not Found")</f>
        <v>8</v>
      </c>
      <c r="L3841" s="1" t="str">
        <f t="array" ref="L3841">_xlfn.XLOOKUP(A3841,Booking_data!$A$1:$A$6001,Booking_data!$E$1:$E$6001,"not Found")</f>
        <v>C092</v>
      </c>
      <c r="M3841" s="1" t="str">
        <f t="array" ref="M3841">_xlfn.XLOOKUP(L3841,Cinemas_data!$A$1:$A$49,Cinemas_data!$I$1:$I$49,"not Found")</f>
        <v>#NAME?</v>
      </c>
      <c r="N3841" s="1" t="str">
        <f t="array" ref="N3841">_xlfn.XLOOKUP(L3841,Cinemas_data!$A$1:$A$49,Cinemas_data!$C$1:$C$49,"not Found")</f>
        <v>Mumbai</v>
      </c>
      <c r="O3841" s="1">
        <f t="array" ref="O3841">_xlfn.XLOOKUP(A3841,Booking_data!$A$1:$A$6001,Booking_data!$H$1:$H$6001,"not found")</f>
        <v>3</v>
      </c>
      <c r="P3841" s="1">
        <f t="array" ref="P3841">_xlfn.XLOOKUP(A3841,Booking_data!$A$1:$A$6001,Booking_data!$I$1:$I$6001,"not Found")</f>
        <v>160</v>
      </c>
      <c r="Q3841" s="1">
        <f t="shared" si="3"/>
        <v>480</v>
      </c>
      <c r="R3841" s="1" t="str">
        <f t="array" ref="R3841">_xlfn.XLOOKUP(A3841,Booking_data!$A$1:$A$6001,Booking_data!$L$1:$L$6001,"Not Found")</f>
        <v>Wallet</v>
      </c>
      <c r="S3841" s="1">
        <f t="array" ref="S3841">_xlfn.XLOOKUP(A3841,Booking_data!$A$1:$A$6001,Booking_data!$N$1:$N$6001,"not Found")</f>
        <v>20</v>
      </c>
      <c r="T3841" s="1" t="str">
        <f t="array" ref="T3841">_xlfn.XLOOKUP(A3841,Booking_data!$A$1:$A$6001,Booking_data!$O$1:$O$6001,"Not Found")</f>
        <v>Male</v>
      </c>
      <c r="U3841" s="1" t="str">
        <f t="shared" si="4"/>
        <v>Youngster</v>
      </c>
      <c r="V3841" s="1" t="str">
        <f t="shared" si="5"/>
        <v>Medium Booking</v>
      </c>
    </row>
    <row r="3842" ht="15.75" customHeight="1">
      <c r="A3842" s="1" t="s">
        <v>4156</v>
      </c>
      <c r="B3842" s="6">
        <v>46053.0</v>
      </c>
      <c r="C3842" s="6">
        <v>46060.0</v>
      </c>
      <c r="D3842" s="7">
        <v>0.3958333333333333</v>
      </c>
      <c r="E3842" s="1" t="str">
        <f t="shared" si="1"/>
        <v>Weekend</v>
      </c>
      <c r="F3842" s="1" t="str">
        <f t="shared" si="2"/>
        <v>Jan</v>
      </c>
      <c r="G3842" s="1" t="str">
        <f t="array" ref="G3842">_xlfn.XLOOKUP(A3842,Booking_data!$A$1:$A$6001,Booking_data!$D$1:$D$6001,"not found")</f>
        <v>M025</v>
      </c>
      <c r="H3842" s="1" t="str">
        <f t="array" ref="H3842">_xlfn.XLOOKUP(G3842,Movies_data!$A$1:$A$41,Movies_data!$B$1:$B$41,"not found")</f>
        <v>Rocky Aur Rani Kii Prem Kahaani</v>
      </c>
      <c r="I3842" s="1" t="str">
        <f t="array" ref="I3842">_xlfn.XLOOKUP(G3842,Movies_data!$A$1:$A$41,Movies_data!$D$1:$D$41,"not found")</f>
        <v>Romance</v>
      </c>
      <c r="J3842" s="1" t="str">
        <f t="array" ref="J3842">_xlfn.XLOOKUP(G3842,Movies_data!$A$1:$A$41,Movies_data!$C$1:$C$41,"not found")</f>
        <v>Hindi</v>
      </c>
      <c r="K3842" s="1">
        <f t="array" ref="K3842">_xlfn.XLOOKUP(G3842,Movies_data!$A$1:$A$41,Movies_data!$H$1:$H$41,"Not Found")</f>
        <v>6.8</v>
      </c>
      <c r="L3842" s="1" t="str">
        <f t="array" ref="L3842">_xlfn.XLOOKUP(A3842,Booking_data!$A$1:$A$6001,Booking_data!$E$1:$E$6001,"not Found")</f>
        <v>C163</v>
      </c>
      <c r="M3842" s="1" t="str">
        <f t="array" ref="M3842">_xlfn.XLOOKUP(L3842,Cinemas_data!$A$1:$A$49,Cinemas_data!$I$1:$I$49,"not Found")</f>
        <v>#NAME?</v>
      </c>
      <c r="N3842" s="1" t="str">
        <f t="array" ref="N3842">_xlfn.XLOOKUP(L3842,Cinemas_data!$A$1:$A$49,Cinemas_data!$C$1:$C$49,"not Found")</f>
        <v>Thiruvananthapuram</v>
      </c>
      <c r="O3842" s="1">
        <f t="array" ref="O3842">_xlfn.XLOOKUP(A3842,Booking_data!$A$1:$A$6001,Booking_data!$H$1:$H$6001,"not found")</f>
        <v>2</v>
      </c>
      <c r="P3842" s="1">
        <f t="array" ref="P3842">_xlfn.XLOOKUP(A3842,Booking_data!$A$1:$A$6001,Booking_data!$I$1:$I$6001,"not Found")</f>
        <v>180</v>
      </c>
      <c r="Q3842" s="1">
        <f t="shared" si="3"/>
        <v>360</v>
      </c>
      <c r="R3842" s="1" t="str">
        <f t="array" ref="R3842">_xlfn.XLOOKUP(A3842,Booking_data!$A$1:$A$6001,Booking_data!$L$1:$L$6001,"Not Found")</f>
        <v>Net Banking</v>
      </c>
      <c r="S3842" s="1">
        <f t="array" ref="S3842">_xlfn.XLOOKUP(A3842,Booking_data!$A$1:$A$6001,Booking_data!$N$1:$N$6001,"not Found")</f>
        <v>58</v>
      </c>
      <c r="T3842" s="1" t="str">
        <f t="array" ref="T3842">_xlfn.XLOOKUP(A3842,Booking_data!$A$1:$A$6001,Booking_data!$O$1:$O$6001,"Not Found")</f>
        <v>Male</v>
      </c>
      <c r="U3842" s="1" t="str">
        <f t="shared" si="4"/>
        <v>Above 45</v>
      </c>
      <c r="V3842" s="1" t="str">
        <f t="shared" si="5"/>
        <v>Low Booking</v>
      </c>
    </row>
    <row r="3843" ht="15.75" customHeight="1">
      <c r="A3843" s="1" t="s">
        <v>4157</v>
      </c>
      <c r="B3843" s="6">
        <v>46048.0</v>
      </c>
      <c r="C3843" s="6">
        <v>46050.0</v>
      </c>
      <c r="D3843" s="7">
        <v>0.3958333333333333</v>
      </c>
      <c r="E3843" s="1" t="str">
        <f t="shared" si="1"/>
        <v>Weekday</v>
      </c>
      <c r="F3843" s="1" t="str">
        <f t="shared" si="2"/>
        <v>Jan</v>
      </c>
      <c r="G3843" s="1" t="str">
        <f t="array" ref="G3843">_xlfn.XLOOKUP(A3843,Booking_data!$A$1:$A$6001,Booking_data!$D$1:$D$6001,"not found")</f>
        <v>M003</v>
      </c>
      <c r="H3843" s="1" t="str">
        <f t="array" ref="H3843">_xlfn.XLOOKUP(G3843,Movies_data!$A$1:$A$41,Movies_data!$B$1:$B$41,"not found")</f>
        <v>Vikram</v>
      </c>
      <c r="I3843" s="1" t="str">
        <f t="array" ref="I3843">_xlfn.XLOOKUP(G3843,Movies_data!$A$1:$A$41,Movies_data!$D$1:$D$41,"not found")</f>
        <v>Action</v>
      </c>
      <c r="J3843" s="1" t="str">
        <f t="array" ref="J3843">_xlfn.XLOOKUP(G3843,Movies_data!$A$1:$A$41,Movies_data!$C$1:$C$41,"not found")</f>
        <v>Tamil</v>
      </c>
      <c r="K3843" s="1">
        <f t="array" ref="K3843">_xlfn.XLOOKUP(G3843,Movies_data!$A$1:$A$41,Movies_data!$H$1:$H$41,"Not Found")</f>
        <v>8.3</v>
      </c>
      <c r="L3843" s="1" t="str">
        <f t="array" ref="L3843">_xlfn.XLOOKUP(A3843,Booking_data!$A$1:$A$6001,Booking_data!$E$1:$E$6001,"not Found")</f>
        <v>C091</v>
      </c>
      <c r="M3843" s="1" t="str">
        <f t="array" ref="M3843">_xlfn.XLOOKUP(L3843,Cinemas_data!$A$1:$A$49,Cinemas_data!$I$1:$I$49,"not Found")</f>
        <v>#NAME?</v>
      </c>
      <c r="N3843" s="1" t="str">
        <f t="array" ref="N3843">_xlfn.XLOOKUP(L3843,Cinemas_data!$A$1:$A$49,Cinemas_data!$C$1:$C$49,"not Found")</f>
        <v>Mumbai</v>
      </c>
      <c r="O3843" s="1">
        <f t="array" ref="O3843">_xlfn.XLOOKUP(A3843,Booking_data!$A$1:$A$6001,Booking_data!$H$1:$H$6001,"not found")</f>
        <v>5</v>
      </c>
      <c r="P3843" s="1">
        <f t="array" ref="P3843">_xlfn.XLOOKUP(A3843,Booking_data!$A$1:$A$6001,Booking_data!$I$1:$I$6001,"not Found")</f>
        <v>200</v>
      </c>
      <c r="Q3843" s="1">
        <f t="shared" si="3"/>
        <v>1000</v>
      </c>
      <c r="R3843" s="1" t="str">
        <f t="array" ref="R3843">_xlfn.XLOOKUP(A3843,Booking_data!$A$1:$A$6001,Booking_data!$L$1:$L$6001,"Not Found")</f>
        <v>Net Banking</v>
      </c>
      <c r="S3843" s="1">
        <f t="array" ref="S3843">_xlfn.XLOOKUP(A3843,Booking_data!$A$1:$A$6001,Booking_data!$N$1:$N$6001,"not Found")</f>
        <v>32</v>
      </c>
      <c r="T3843" s="1" t="str">
        <f t="array" ref="T3843">_xlfn.XLOOKUP(A3843,Booking_data!$A$1:$A$6001,Booking_data!$O$1:$O$6001,"Not Found")</f>
        <v>Other</v>
      </c>
      <c r="U3843" s="1" t="str">
        <f t="shared" si="4"/>
        <v>Middle Age</v>
      </c>
      <c r="V3843" s="1" t="str">
        <f t="shared" si="5"/>
        <v>High Booking</v>
      </c>
    </row>
    <row r="3844" ht="15.75" customHeight="1">
      <c r="A3844" s="1" t="s">
        <v>4158</v>
      </c>
      <c r="B3844" s="6">
        <v>46195.0</v>
      </c>
      <c r="C3844" s="6">
        <v>46196.0</v>
      </c>
      <c r="D3844" s="7">
        <v>0.8854166666666666</v>
      </c>
      <c r="E3844" s="1" t="str">
        <f t="shared" si="1"/>
        <v>Weekday</v>
      </c>
      <c r="F3844" s="1" t="str">
        <f t="shared" si="2"/>
        <v>Jun</v>
      </c>
      <c r="G3844" s="1" t="str">
        <f t="array" ref="G3844">_xlfn.XLOOKUP(A3844,Booking_data!$A$1:$A$6001,Booking_data!$D$1:$D$6001,"not found")</f>
        <v>M024</v>
      </c>
      <c r="H3844" s="1" t="str">
        <f t="array" ref="H3844">_xlfn.XLOOKUP(G3844,Movies_data!$A$1:$A$41,Movies_data!$B$1:$B$41,"not found")</f>
        <v>Bhool Bhulaiyaa 2</v>
      </c>
      <c r="I3844" s="1" t="str">
        <f t="array" ref="I3844">_xlfn.XLOOKUP(G3844,Movies_data!$A$1:$A$41,Movies_data!$D$1:$D$41,"not found")</f>
        <v>Comedy</v>
      </c>
      <c r="J3844" s="1" t="str">
        <f t="array" ref="J3844">_xlfn.XLOOKUP(G3844,Movies_data!$A$1:$A$41,Movies_data!$C$1:$C$41,"not found")</f>
        <v>Hindi</v>
      </c>
      <c r="K3844" s="1">
        <f t="array" ref="K3844">_xlfn.XLOOKUP(G3844,Movies_data!$A$1:$A$41,Movies_data!$H$1:$H$41,"Not Found")</f>
        <v>5.9</v>
      </c>
      <c r="L3844" s="1" t="str">
        <f t="array" ref="L3844">_xlfn.XLOOKUP(A3844,Booking_data!$A$1:$A$6001,Booking_data!$E$1:$E$6001,"not Found")</f>
        <v>C012</v>
      </c>
      <c r="M3844" s="1" t="str">
        <f t="array" ref="M3844">_xlfn.XLOOKUP(L3844,Cinemas_data!$A$1:$A$49,Cinemas_data!$I$1:$I$49,"not Found")</f>
        <v>#NAME?</v>
      </c>
      <c r="N3844" s="1" t="str">
        <f t="array" ref="N3844">_xlfn.XLOOKUP(L3844,Cinemas_data!$A$1:$A$49,Cinemas_data!$C$1:$C$49,"not Found")</f>
        <v>Chennai</v>
      </c>
      <c r="O3844" s="1">
        <f t="array" ref="O3844">_xlfn.XLOOKUP(A3844,Booking_data!$A$1:$A$6001,Booking_data!$H$1:$H$6001,"not found")</f>
        <v>4</v>
      </c>
      <c r="P3844" s="1">
        <f t="array" ref="P3844">_xlfn.XLOOKUP(A3844,Booking_data!$A$1:$A$6001,Booking_data!$I$1:$I$6001,"not Found")</f>
        <v>340</v>
      </c>
      <c r="Q3844" s="1">
        <f t="shared" si="3"/>
        <v>1360</v>
      </c>
      <c r="R3844" s="1" t="str">
        <f t="array" ref="R3844">_xlfn.XLOOKUP(A3844,Booking_data!$A$1:$A$6001,Booking_data!$L$1:$L$6001,"Not Found")</f>
        <v>Credit Card</v>
      </c>
      <c r="S3844" s="1">
        <f t="array" ref="S3844">_xlfn.XLOOKUP(A3844,Booking_data!$A$1:$A$6001,Booking_data!$N$1:$N$6001,"not Found")</f>
        <v>33</v>
      </c>
      <c r="T3844" s="1" t="str">
        <f t="array" ref="T3844">_xlfn.XLOOKUP(A3844,Booking_data!$A$1:$A$6001,Booking_data!$O$1:$O$6001,"Not Found")</f>
        <v>Female</v>
      </c>
      <c r="U3844" s="1" t="str">
        <f t="shared" si="4"/>
        <v>Middle Age</v>
      </c>
      <c r="V3844" s="1" t="str">
        <f t="shared" si="5"/>
        <v>Medium Booking</v>
      </c>
    </row>
    <row r="3845" ht="15.75" customHeight="1">
      <c r="A3845" s="1" t="s">
        <v>4159</v>
      </c>
      <c r="B3845" s="6">
        <v>46024.0</v>
      </c>
      <c r="C3845" s="6">
        <v>46026.0</v>
      </c>
      <c r="D3845" s="7">
        <v>0.7708333333333334</v>
      </c>
      <c r="E3845" s="1" t="str">
        <f t="shared" si="1"/>
        <v>Weekday</v>
      </c>
      <c r="F3845" s="1" t="str">
        <f t="shared" si="2"/>
        <v>Jan</v>
      </c>
      <c r="G3845" s="1" t="str">
        <f t="array" ref="G3845">_xlfn.XLOOKUP(A3845,Booking_data!$A$1:$A$6001,Booking_data!$D$1:$D$6001,"not found")</f>
        <v>M030</v>
      </c>
      <c r="H3845" s="1" t="str">
        <f t="array" ref="H3845">_xlfn.XLOOKUP(G3845,Movies_data!$A$1:$A$41,Movies_data!$B$1:$B$41,"not found")</f>
        <v>Kirik Party</v>
      </c>
      <c r="I3845" s="1" t="str">
        <f t="array" ref="I3845">_xlfn.XLOOKUP(G3845,Movies_data!$A$1:$A$41,Movies_data!$D$1:$D$41,"not found")</f>
        <v>Comedy</v>
      </c>
      <c r="J3845" s="1" t="str">
        <f t="array" ref="J3845">_xlfn.XLOOKUP(G3845,Movies_data!$A$1:$A$41,Movies_data!$C$1:$C$41,"not found")</f>
        <v>Kannada</v>
      </c>
      <c r="K3845" s="1">
        <f t="array" ref="K3845">_xlfn.XLOOKUP(G3845,Movies_data!$A$1:$A$41,Movies_data!$H$1:$H$41,"Not Found")</f>
        <v>8</v>
      </c>
      <c r="L3845" s="1" t="str">
        <f t="array" ref="L3845">_xlfn.XLOOKUP(A3845,Booking_data!$A$1:$A$6001,Booking_data!$E$1:$E$6001,"not Found")</f>
        <v>C151</v>
      </c>
      <c r="M3845" s="1" t="str">
        <f t="array" ref="M3845">_xlfn.XLOOKUP(L3845,Cinemas_data!$A$1:$A$49,Cinemas_data!$I$1:$I$49,"not Found")</f>
        <v>#NAME?</v>
      </c>
      <c r="N3845" s="1" t="str">
        <f t="array" ref="N3845">_xlfn.XLOOKUP(L3845,Cinemas_data!$A$1:$A$49,Cinemas_data!$C$1:$C$49,"not Found")</f>
        <v>Kochi</v>
      </c>
      <c r="O3845" s="1">
        <f t="array" ref="O3845">_xlfn.XLOOKUP(A3845,Booking_data!$A$1:$A$6001,Booking_data!$H$1:$H$6001,"not found")</f>
        <v>3</v>
      </c>
      <c r="P3845" s="1">
        <f t="array" ref="P3845">_xlfn.XLOOKUP(A3845,Booking_data!$A$1:$A$6001,Booking_data!$I$1:$I$6001,"not Found")</f>
        <v>280</v>
      </c>
      <c r="Q3845" s="1">
        <f t="shared" si="3"/>
        <v>840</v>
      </c>
      <c r="R3845" s="1" t="str">
        <f t="array" ref="R3845">_xlfn.XLOOKUP(A3845,Booking_data!$A$1:$A$6001,Booking_data!$L$1:$L$6001,"Not Found")</f>
        <v>Debit Card</v>
      </c>
      <c r="S3845" s="1">
        <f t="array" ref="S3845">_xlfn.XLOOKUP(A3845,Booking_data!$A$1:$A$6001,Booking_data!$N$1:$N$6001,"not Found")</f>
        <v>40</v>
      </c>
      <c r="T3845" s="1" t="str">
        <f t="array" ref="T3845">_xlfn.XLOOKUP(A3845,Booking_data!$A$1:$A$6001,Booking_data!$O$1:$O$6001,"Not Found")</f>
        <v>Other</v>
      </c>
      <c r="U3845" s="1" t="str">
        <f t="shared" si="4"/>
        <v>Middle Age</v>
      </c>
      <c r="V3845" s="1" t="str">
        <f t="shared" si="5"/>
        <v>Medium Booking</v>
      </c>
    </row>
    <row r="3846" ht="15.75" customHeight="1">
      <c r="A3846" s="1" t="s">
        <v>4160</v>
      </c>
      <c r="B3846" s="6">
        <v>46040.0</v>
      </c>
      <c r="C3846" s="6">
        <v>46043.0</v>
      </c>
      <c r="D3846" s="7">
        <v>0.53125</v>
      </c>
      <c r="E3846" s="1" t="str">
        <f t="shared" si="1"/>
        <v>Weekend</v>
      </c>
      <c r="F3846" s="1" t="str">
        <f t="shared" si="2"/>
        <v>Jan</v>
      </c>
      <c r="G3846" s="1" t="str">
        <f t="array" ref="G3846">_xlfn.XLOOKUP(A3846,Booking_data!$A$1:$A$6001,Booking_data!$D$1:$D$6001,"not found")</f>
        <v>M009</v>
      </c>
      <c r="H3846" s="1" t="str">
        <f t="array" ref="H3846">_xlfn.XLOOKUP(G3846,Movies_data!$A$1:$A$41,Movies_data!$B$1:$B$41,"not found")</f>
        <v>Amaran</v>
      </c>
      <c r="I3846" s="1" t="str">
        <f t="array" ref="I3846">_xlfn.XLOOKUP(G3846,Movies_data!$A$1:$A$41,Movies_data!$D$1:$D$41,"not found")</f>
        <v>Biography</v>
      </c>
      <c r="J3846" s="1" t="str">
        <f t="array" ref="J3846">_xlfn.XLOOKUP(G3846,Movies_data!$A$1:$A$41,Movies_data!$C$1:$C$41,"not found")</f>
        <v>Tamil</v>
      </c>
      <c r="K3846" s="1">
        <f t="array" ref="K3846">_xlfn.XLOOKUP(G3846,Movies_data!$A$1:$A$41,Movies_data!$H$1:$H$41,"Not Found")</f>
        <v>8.3</v>
      </c>
      <c r="L3846" s="1" t="str">
        <f t="array" ref="L3846">_xlfn.XLOOKUP(A3846,Booking_data!$A$1:$A$6001,Booking_data!$E$1:$E$6001,"not Found")</f>
        <v>C102</v>
      </c>
      <c r="M3846" s="1" t="str">
        <f t="array" ref="M3846">_xlfn.XLOOKUP(L3846,Cinemas_data!$A$1:$A$49,Cinemas_data!$I$1:$I$49,"not Found")</f>
        <v>#NAME?</v>
      </c>
      <c r="N3846" s="1" t="str">
        <f t="array" ref="N3846">_xlfn.XLOOKUP(L3846,Cinemas_data!$A$1:$A$49,Cinemas_data!$C$1:$C$49,"not Found")</f>
        <v>Pune</v>
      </c>
      <c r="O3846" s="1">
        <f t="array" ref="O3846">_xlfn.XLOOKUP(A3846,Booking_data!$A$1:$A$6001,Booking_data!$H$1:$H$6001,"not found")</f>
        <v>3</v>
      </c>
      <c r="P3846" s="1">
        <f t="array" ref="P3846">_xlfn.XLOOKUP(A3846,Booking_data!$A$1:$A$6001,Booking_data!$I$1:$I$6001,"not Found")</f>
        <v>220</v>
      </c>
      <c r="Q3846" s="1">
        <f t="shared" si="3"/>
        <v>660</v>
      </c>
      <c r="R3846" s="1" t="str">
        <f t="array" ref="R3846">_xlfn.XLOOKUP(A3846,Booking_data!$A$1:$A$6001,Booking_data!$L$1:$L$6001,"Not Found")</f>
        <v>UPI</v>
      </c>
      <c r="S3846" s="1">
        <f t="array" ref="S3846">_xlfn.XLOOKUP(A3846,Booking_data!$A$1:$A$6001,Booking_data!$N$1:$N$6001,"not Found")</f>
        <v>43</v>
      </c>
      <c r="T3846" s="1" t="str">
        <f t="array" ref="T3846">_xlfn.XLOOKUP(A3846,Booking_data!$A$1:$A$6001,Booking_data!$O$1:$O$6001,"Not Found")</f>
        <v>Other</v>
      </c>
      <c r="U3846" s="1" t="str">
        <f t="shared" si="4"/>
        <v>Middle Age</v>
      </c>
      <c r="V3846" s="1" t="str">
        <f t="shared" si="5"/>
        <v>Medium Booking</v>
      </c>
    </row>
    <row r="3847" ht="15.75" customHeight="1">
      <c r="A3847" s="1" t="s">
        <v>4161</v>
      </c>
      <c r="B3847" s="6">
        <v>46082.0</v>
      </c>
      <c r="C3847" s="6">
        <v>46086.0</v>
      </c>
      <c r="D3847" s="7">
        <v>0.6458333333333334</v>
      </c>
      <c r="E3847" s="1" t="str">
        <f t="shared" si="1"/>
        <v>Weekend</v>
      </c>
      <c r="F3847" s="1" t="str">
        <f t="shared" si="2"/>
        <v>Mar</v>
      </c>
      <c r="G3847" s="1" t="str">
        <f t="array" ref="G3847">_xlfn.XLOOKUP(A3847,Booking_data!$A$1:$A$6001,Booking_data!$D$1:$D$6001,"not found")</f>
        <v>M039</v>
      </c>
      <c r="H3847" s="1" t="str">
        <f t="array" ref="H3847">_xlfn.XLOOKUP(G3847,Movies_data!$A$1:$A$41,Movies_data!$B$1:$B$41,"not found")</f>
        <v>Dune: Part Two</v>
      </c>
      <c r="I3847" s="1" t="str">
        <f t="array" ref="I3847">_xlfn.XLOOKUP(G3847,Movies_data!$A$1:$A$41,Movies_data!$D$1:$D$41,"not found")</f>
        <v>Sci-Fi</v>
      </c>
      <c r="J3847" s="1" t="str">
        <f t="array" ref="J3847">_xlfn.XLOOKUP(G3847,Movies_data!$A$1:$A$41,Movies_data!$C$1:$C$41,"not found")</f>
        <v>English</v>
      </c>
      <c r="K3847" s="1">
        <f t="array" ref="K3847">_xlfn.XLOOKUP(G3847,Movies_data!$A$1:$A$41,Movies_data!$H$1:$H$41,"Not Found")</f>
        <v>8.5</v>
      </c>
      <c r="L3847" s="1" t="str">
        <f t="array" ref="L3847">_xlfn.XLOOKUP(A3847,Booking_data!$A$1:$A$6001,Booking_data!$E$1:$E$6001,"not Found")</f>
        <v>C041</v>
      </c>
      <c r="M3847" s="1" t="str">
        <f t="array" ref="M3847">_xlfn.XLOOKUP(L3847,Cinemas_data!$A$1:$A$49,Cinemas_data!$I$1:$I$49,"not Found")</f>
        <v>#NAME?</v>
      </c>
      <c r="N3847" s="1" t="str">
        <f t="array" ref="N3847">_xlfn.XLOOKUP(L3847,Cinemas_data!$A$1:$A$49,Cinemas_data!$C$1:$C$49,"not Found")</f>
        <v>Salem</v>
      </c>
      <c r="O3847" s="1">
        <f t="array" ref="O3847">_xlfn.XLOOKUP(A3847,Booking_data!$A$1:$A$6001,Booking_data!$H$1:$H$6001,"not found")</f>
        <v>2</v>
      </c>
      <c r="P3847" s="1">
        <f t="array" ref="P3847">_xlfn.XLOOKUP(A3847,Booking_data!$A$1:$A$6001,Booking_data!$I$1:$I$6001,"not Found")</f>
        <v>160</v>
      </c>
      <c r="Q3847" s="1">
        <f t="shared" si="3"/>
        <v>320</v>
      </c>
      <c r="R3847" s="1" t="str">
        <f t="array" ref="R3847">_xlfn.XLOOKUP(A3847,Booking_data!$A$1:$A$6001,Booking_data!$L$1:$L$6001,"Not Found")</f>
        <v>UPI</v>
      </c>
      <c r="S3847" s="1">
        <f t="array" ref="S3847">_xlfn.XLOOKUP(A3847,Booking_data!$A$1:$A$6001,Booking_data!$N$1:$N$6001,"not Found")</f>
        <v>22</v>
      </c>
      <c r="T3847" s="1" t="str">
        <f t="array" ref="T3847">_xlfn.XLOOKUP(A3847,Booking_data!$A$1:$A$6001,Booking_data!$O$1:$O$6001,"Not Found")</f>
        <v>Other</v>
      </c>
      <c r="U3847" s="1" t="str">
        <f t="shared" si="4"/>
        <v>Youngster</v>
      </c>
      <c r="V3847" s="1" t="str">
        <f t="shared" si="5"/>
        <v>Low Booking</v>
      </c>
    </row>
    <row r="3848" ht="15.75" customHeight="1">
      <c r="A3848" s="1" t="s">
        <v>4162</v>
      </c>
      <c r="B3848" s="6">
        <v>46176.0</v>
      </c>
      <c r="C3848" s="6">
        <v>46176.0</v>
      </c>
      <c r="D3848" s="7">
        <v>0.53125</v>
      </c>
      <c r="E3848" s="1" t="str">
        <f t="shared" si="1"/>
        <v>Weekday</v>
      </c>
      <c r="F3848" s="1" t="str">
        <f t="shared" si="2"/>
        <v>Jun</v>
      </c>
      <c r="G3848" s="1" t="str">
        <f t="array" ref="G3848">_xlfn.XLOOKUP(A3848,Booking_data!$A$1:$A$6001,Booking_data!$D$1:$D$6001,"not found")</f>
        <v>M023</v>
      </c>
      <c r="H3848" s="1" t="str">
        <f t="array" ref="H3848">_xlfn.XLOOKUP(G3848,Movies_data!$A$1:$A$41,Movies_data!$B$1:$B$41,"not found")</f>
        <v>Stree 2</v>
      </c>
      <c r="I3848" s="1" t="str">
        <f t="array" ref="I3848">_xlfn.XLOOKUP(G3848,Movies_data!$A$1:$A$41,Movies_data!$D$1:$D$41,"not found")</f>
        <v>Comedy</v>
      </c>
      <c r="J3848" s="1" t="str">
        <f t="array" ref="J3848">_xlfn.XLOOKUP(G3848,Movies_data!$A$1:$A$41,Movies_data!$C$1:$C$41,"not found")</f>
        <v>Hindi</v>
      </c>
      <c r="K3848" s="1">
        <f t="array" ref="K3848">_xlfn.XLOOKUP(G3848,Movies_data!$A$1:$A$41,Movies_data!$H$1:$H$41,"Not Found")</f>
        <v>6.9</v>
      </c>
      <c r="L3848" s="1" t="str">
        <f t="array" ref="L3848">_xlfn.XLOOKUP(A3848,Booking_data!$A$1:$A$6001,Booking_data!$E$1:$E$6001,"not Found")</f>
        <v>C141</v>
      </c>
      <c r="M3848" s="1" t="str">
        <f t="array" ref="M3848">_xlfn.XLOOKUP(L3848,Cinemas_data!$A$1:$A$49,Cinemas_data!$I$1:$I$49,"not Found")</f>
        <v>#NAME?</v>
      </c>
      <c r="N3848" s="1" t="str">
        <f t="array" ref="N3848">_xlfn.XLOOKUP(L3848,Cinemas_data!$A$1:$A$49,Cinemas_data!$C$1:$C$49,"not Found")</f>
        <v>Ahmedabad</v>
      </c>
      <c r="O3848" s="1">
        <f t="array" ref="O3848">_xlfn.XLOOKUP(A3848,Booking_data!$A$1:$A$6001,Booking_data!$H$1:$H$6001,"not found")</f>
        <v>4</v>
      </c>
      <c r="P3848" s="1">
        <f t="array" ref="P3848">_xlfn.XLOOKUP(A3848,Booking_data!$A$1:$A$6001,Booking_data!$I$1:$I$6001,"not Found")</f>
        <v>240</v>
      </c>
      <c r="Q3848" s="1">
        <f t="shared" si="3"/>
        <v>960</v>
      </c>
      <c r="R3848" s="1" t="str">
        <f t="array" ref="R3848">_xlfn.XLOOKUP(A3848,Booking_data!$A$1:$A$6001,Booking_data!$L$1:$L$6001,"Not Found")</f>
        <v>Credit Card</v>
      </c>
      <c r="S3848" s="1">
        <f t="array" ref="S3848">_xlfn.XLOOKUP(A3848,Booking_data!$A$1:$A$6001,Booking_data!$N$1:$N$6001,"not Found")</f>
        <v>57</v>
      </c>
      <c r="T3848" s="1" t="str">
        <f t="array" ref="T3848">_xlfn.XLOOKUP(A3848,Booking_data!$A$1:$A$6001,Booking_data!$O$1:$O$6001,"Not Found")</f>
        <v>Other</v>
      </c>
      <c r="U3848" s="1" t="str">
        <f t="shared" si="4"/>
        <v>Above 45</v>
      </c>
      <c r="V3848" s="1" t="str">
        <f t="shared" si="5"/>
        <v>Medium Booking</v>
      </c>
    </row>
    <row r="3849" ht="15.75" customHeight="1">
      <c r="A3849" s="1" t="s">
        <v>4163</v>
      </c>
      <c r="B3849" s="6">
        <v>46029.0</v>
      </c>
      <c r="C3849" s="6">
        <v>46035.0</v>
      </c>
      <c r="D3849" s="7">
        <v>0.6458333333333334</v>
      </c>
      <c r="E3849" s="1" t="str">
        <f t="shared" si="1"/>
        <v>Weekday</v>
      </c>
      <c r="F3849" s="1" t="str">
        <f t="shared" si="2"/>
        <v>Jan</v>
      </c>
      <c r="G3849" s="1" t="str">
        <f t="array" ref="G3849">_xlfn.XLOOKUP(A3849,Booking_data!$A$1:$A$6001,Booking_data!$D$1:$D$6001,"not found")</f>
        <v>M033</v>
      </c>
      <c r="H3849" s="1" t="str">
        <f t="array" ref="H3849">_xlfn.XLOOKUP(G3849,Movies_data!$A$1:$A$41,Movies_data!$B$1:$B$41,"not found")</f>
        <v>Lucifer</v>
      </c>
      <c r="I3849" s="1" t="str">
        <f t="array" ref="I3849">_xlfn.XLOOKUP(G3849,Movies_data!$A$1:$A$41,Movies_data!$D$1:$D$41,"not found")</f>
        <v>Action</v>
      </c>
      <c r="J3849" s="1" t="str">
        <f t="array" ref="J3849">_xlfn.XLOOKUP(G3849,Movies_data!$A$1:$A$41,Movies_data!$C$1:$C$41,"not found")</f>
        <v>Malayalam</v>
      </c>
      <c r="K3849" s="1">
        <f t="array" ref="K3849">_xlfn.XLOOKUP(G3849,Movies_data!$A$1:$A$41,Movies_data!$H$1:$H$41,"Not Found")</f>
        <v>7.5</v>
      </c>
      <c r="L3849" s="1" t="str">
        <f t="array" ref="L3849">_xlfn.XLOOKUP(A3849,Booking_data!$A$1:$A$6001,Booking_data!$E$1:$E$6001,"not Found")</f>
        <v>C111</v>
      </c>
      <c r="M3849" s="1" t="str">
        <f t="array" ref="M3849">_xlfn.XLOOKUP(L3849,Cinemas_data!$A$1:$A$49,Cinemas_data!$I$1:$I$49,"not Found")</f>
        <v>#NAME?</v>
      </c>
      <c r="N3849" s="1" t="str">
        <f t="array" ref="N3849">_xlfn.XLOOKUP(L3849,Cinemas_data!$A$1:$A$49,Cinemas_data!$C$1:$C$49,"not Found")</f>
        <v>Delhi</v>
      </c>
      <c r="O3849" s="1">
        <f t="array" ref="O3849">_xlfn.XLOOKUP(A3849,Booking_data!$A$1:$A$6001,Booking_data!$H$1:$H$6001,"not found")</f>
        <v>2</v>
      </c>
      <c r="P3849" s="1">
        <f t="array" ref="P3849">_xlfn.XLOOKUP(A3849,Booking_data!$A$1:$A$6001,Booking_data!$I$1:$I$6001,"not Found")</f>
        <v>180</v>
      </c>
      <c r="Q3849" s="1">
        <f t="shared" si="3"/>
        <v>360</v>
      </c>
      <c r="R3849" s="1" t="str">
        <f t="array" ref="R3849">_xlfn.XLOOKUP(A3849,Booking_data!$A$1:$A$6001,Booking_data!$L$1:$L$6001,"Not Found")</f>
        <v>Debit Card</v>
      </c>
      <c r="S3849" s="1">
        <f t="array" ref="S3849">_xlfn.XLOOKUP(A3849,Booking_data!$A$1:$A$6001,Booking_data!$N$1:$N$6001,"not Found")</f>
        <v>42</v>
      </c>
      <c r="T3849" s="1" t="str">
        <f t="array" ref="T3849">_xlfn.XLOOKUP(A3849,Booking_data!$A$1:$A$6001,Booking_data!$O$1:$O$6001,"Not Found")</f>
        <v>Other</v>
      </c>
      <c r="U3849" s="1" t="str">
        <f t="shared" si="4"/>
        <v>Middle Age</v>
      </c>
      <c r="V3849" s="1" t="str">
        <f t="shared" si="5"/>
        <v>Low Booking</v>
      </c>
    </row>
    <row r="3850" ht="15.75" customHeight="1">
      <c r="A3850" s="1" t="s">
        <v>4164</v>
      </c>
      <c r="B3850" s="6">
        <v>46068.0</v>
      </c>
      <c r="C3850" s="6">
        <v>46072.0</v>
      </c>
      <c r="D3850" s="7">
        <v>0.6458333333333334</v>
      </c>
      <c r="E3850" s="1" t="str">
        <f t="shared" si="1"/>
        <v>Weekend</v>
      </c>
      <c r="F3850" s="1" t="str">
        <f t="shared" si="2"/>
        <v>Feb</v>
      </c>
      <c r="G3850" s="1" t="str">
        <f t="array" ref="G3850">_xlfn.XLOOKUP(A3850,Booking_data!$A$1:$A$6001,Booking_data!$D$1:$D$6001,"not found")</f>
        <v>M019</v>
      </c>
      <c r="H3850" s="1" t="str">
        <f t="array" ref="H3850">_xlfn.XLOOKUP(G3850,Movies_data!$A$1:$A$41,Movies_data!$B$1:$B$41,"not found")</f>
        <v>Animal</v>
      </c>
      <c r="I3850" s="1" t="str">
        <f t="array" ref="I3850">_xlfn.XLOOKUP(G3850,Movies_data!$A$1:$A$41,Movies_data!$D$1:$D$41,"not found")</f>
        <v>Drama</v>
      </c>
      <c r="J3850" s="1" t="str">
        <f t="array" ref="J3850">_xlfn.XLOOKUP(G3850,Movies_data!$A$1:$A$41,Movies_data!$C$1:$C$41,"not found")</f>
        <v>Hindi</v>
      </c>
      <c r="K3850" s="1">
        <f t="array" ref="K3850">_xlfn.XLOOKUP(G3850,Movies_data!$A$1:$A$41,Movies_data!$H$1:$H$41,"Not Found")</f>
        <v>6.1</v>
      </c>
      <c r="L3850" s="1" t="str">
        <f t="array" ref="L3850">_xlfn.XLOOKUP(A3850,Booking_data!$A$1:$A$6001,Booking_data!$E$1:$E$6001,"not Found")</f>
        <v>C092</v>
      </c>
      <c r="M3850" s="1" t="str">
        <f t="array" ref="M3850">_xlfn.XLOOKUP(L3850,Cinemas_data!$A$1:$A$49,Cinemas_data!$I$1:$I$49,"not Found")</f>
        <v>#NAME?</v>
      </c>
      <c r="N3850" s="1" t="str">
        <f t="array" ref="N3850">_xlfn.XLOOKUP(L3850,Cinemas_data!$A$1:$A$49,Cinemas_data!$C$1:$C$49,"not Found")</f>
        <v>Mumbai</v>
      </c>
      <c r="O3850" s="1">
        <f t="array" ref="O3850">_xlfn.XLOOKUP(A3850,Booking_data!$A$1:$A$6001,Booking_data!$H$1:$H$6001,"not found")</f>
        <v>3</v>
      </c>
      <c r="P3850" s="1">
        <f t="array" ref="P3850">_xlfn.XLOOKUP(A3850,Booking_data!$A$1:$A$6001,Booking_data!$I$1:$I$6001,"not Found")</f>
        <v>340</v>
      </c>
      <c r="Q3850" s="1">
        <f t="shared" si="3"/>
        <v>1020</v>
      </c>
      <c r="R3850" s="1" t="str">
        <f t="array" ref="R3850">_xlfn.XLOOKUP(A3850,Booking_data!$A$1:$A$6001,Booking_data!$L$1:$L$6001,"Not Found")</f>
        <v>Debit Card</v>
      </c>
      <c r="S3850" s="1">
        <f t="array" ref="S3850">_xlfn.XLOOKUP(A3850,Booking_data!$A$1:$A$6001,Booking_data!$N$1:$N$6001,"not Found")</f>
        <v>53</v>
      </c>
      <c r="T3850" s="1" t="str">
        <f t="array" ref="T3850">_xlfn.XLOOKUP(A3850,Booking_data!$A$1:$A$6001,Booking_data!$O$1:$O$6001,"Not Found")</f>
        <v>Other</v>
      </c>
      <c r="U3850" s="1" t="str">
        <f t="shared" si="4"/>
        <v>Above 45</v>
      </c>
      <c r="V3850" s="1" t="str">
        <f t="shared" si="5"/>
        <v>Medium Booking</v>
      </c>
    </row>
    <row r="3851" ht="15.75" customHeight="1">
      <c r="A3851" s="1" t="s">
        <v>4165</v>
      </c>
      <c r="B3851" s="6">
        <v>46069.0</v>
      </c>
      <c r="C3851" s="6">
        <v>46069.0</v>
      </c>
      <c r="D3851" s="7">
        <v>0.9375</v>
      </c>
      <c r="E3851" s="1" t="str">
        <f t="shared" si="1"/>
        <v>Weekday</v>
      </c>
      <c r="F3851" s="1" t="str">
        <f t="shared" si="2"/>
        <v>Feb</v>
      </c>
      <c r="G3851" s="1" t="str">
        <f t="array" ref="G3851">_xlfn.XLOOKUP(A3851,Booking_data!$A$1:$A$6001,Booking_data!$D$1:$D$6001,"not found")</f>
        <v>M002</v>
      </c>
      <c r="H3851" s="1" t="str">
        <f t="array" ref="H3851">_xlfn.XLOOKUP(G3851,Movies_data!$A$1:$A$41,Movies_data!$B$1:$B$41,"not found")</f>
        <v>Jailer</v>
      </c>
      <c r="I3851" s="1" t="str">
        <f t="array" ref="I3851">_xlfn.XLOOKUP(G3851,Movies_data!$A$1:$A$41,Movies_data!$D$1:$D$41,"not found")</f>
        <v>Action</v>
      </c>
      <c r="J3851" s="1" t="str">
        <f t="array" ref="J3851">_xlfn.XLOOKUP(G3851,Movies_data!$A$1:$A$41,Movies_data!$C$1:$C$41,"not found")</f>
        <v>Tamil</v>
      </c>
      <c r="K3851" s="1">
        <f t="array" ref="K3851">_xlfn.XLOOKUP(G3851,Movies_data!$A$1:$A$41,Movies_data!$H$1:$H$41,"Not Found")</f>
        <v>7.1</v>
      </c>
      <c r="L3851" s="1" t="str">
        <f t="array" ref="L3851">_xlfn.XLOOKUP(A3851,Booking_data!$A$1:$A$6001,Booking_data!$E$1:$E$6001,"not Found")</f>
        <v>C152</v>
      </c>
      <c r="M3851" s="1" t="str">
        <f t="array" ref="M3851">_xlfn.XLOOKUP(L3851,Cinemas_data!$A$1:$A$49,Cinemas_data!$I$1:$I$49,"not Found")</f>
        <v>#NAME?</v>
      </c>
      <c r="N3851" s="1" t="str">
        <f t="array" ref="N3851">_xlfn.XLOOKUP(L3851,Cinemas_data!$A$1:$A$49,Cinemas_data!$C$1:$C$49,"not Found")</f>
        <v>Kochi</v>
      </c>
      <c r="O3851" s="1">
        <f t="array" ref="O3851">_xlfn.XLOOKUP(A3851,Booking_data!$A$1:$A$6001,Booking_data!$H$1:$H$6001,"not found")</f>
        <v>6</v>
      </c>
      <c r="P3851" s="1">
        <f t="array" ref="P3851">_xlfn.XLOOKUP(A3851,Booking_data!$A$1:$A$6001,Booking_data!$I$1:$I$6001,"not Found")</f>
        <v>260</v>
      </c>
      <c r="Q3851" s="1">
        <f t="shared" si="3"/>
        <v>1560</v>
      </c>
      <c r="R3851" s="1" t="str">
        <f t="array" ref="R3851">_xlfn.XLOOKUP(A3851,Booking_data!$A$1:$A$6001,Booking_data!$L$1:$L$6001,"Not Found")</f>
        <v>Debit Card</v>
      </c>
      <c r="S3851" s="1">
        <f t="array" ref="S3851">_xlfn.XLOOKUP(A3851,Booking_data!$A$1:$A$6001,Booking_data!$N$1:$N$6001,"not Found")</f>
        <v>41</v>
      </c>
      <c r="T3851" s="1" t="str">
        <f t="array" ref="T3851">_xlfn.XLOOKUP(A3851,Booking_data!$A$1:$A$6001,Booking_data!$O$1:$O$6001,"Not Found")</f>
        <v>Female</v>
      </c>
      <c r="U3851" s="1" t="str">
        <f t="shared" si="4"/>
        <v>Middle Age</v>
      </c>
      <c r="V3851" s="1" t="str">
        <f t="shared" si="5"/>
        <v>High Booking</v>
      </c>
    </row>
    <row r="3852" ht="15.75" customHeight="1">
      <c r="A3852" s="1" t="s">
        <v>4166</v>
      </c>
      <c r="B3852" s="6">
        <v>46148.0</v>
      </c>
      <c r="C3852" s="6">
        <v>46150.0</v>
      </c>
      <c r="D3852" s="7">
        <v>0.7708333333333334</v>
      </c>
      <c r="E3852" s="1" t="str">
        <f t="shared" si="1"/>
        <v>Weekday</v>
      </c>
      <c r="F3852" s="1" t="str">
        <f t="shared" si="2"/>
        <v>May</v>
      </c>
      <c r="G3852" s="1" t="str">
        <f t="array" ref="G3852">_xlfn.XLOOKUP(A3852,Booking_data!$A$1:$A$6001,Booking_data!$D$1:$D$6001,"not found")</f>
        <v>M001</v>
      </c>
      <c r="H3852" s="1" t="str">
        <f t="array" ref="H3852">_xlfn.XLOOKUP(G3852,Movies_data!$A$1:$A$41,Movies_data!$B$1:$B$41,"not found")</f>
        <v>Leo</v>
      </c>
      <c r="I3852" s="1" t="str">
        <f t="array" ref="I3852">_xlfn.XLOOKUP(G3852,Movies_data!$A$1:$A$41,Movies_data!$D$1:$D$41,"not found")</f>
        <v>Action</v>
      </c>
      <c r="J3852" s="1" t="str">
        <f t="array" ref="J3852">_xlfn.XLOOKUP(G3852,Movies_data!$A$1:$A$41,Movies_data!$C$1:$C$41,"not found")</f>
        <v>Tamil</v>
      </c>
      <c r="K3852" s="1">
        <f t="array" ref="K3852">_xlfn.XLOOKUP(G3852,Movies_data!$A$1:$A$41,Movies_data!$H$1:$H$41,"Not Found")</f>
        <v>8</v>
      </c>
      <c r="L3852" s="1" t="str">
        <f t="array" ref="L3852">_xlfn.XLOOKUP(A3852,Booking_data!$A$1:$A$6001,Booking_data!$E$1:$E$6001,"not Found")</f>
        <v>C063</v>
      </c>
      <c r="M3852" s="1" t="str">
        <f t="array" ref="M3852">_xlfn.XLOOKUP(L3852,Cinemas_data!$A$1:$A$49,Cinemas_data!$I$1:$I$49,"not Found")</f>
        <v>#NAME?</v>
      </c>
      <c r="N3852" s="1" t="str">
        <f t="array" ref="N3852">_xlfn.XLOOKUP(L3852,Cinemas_data!$A$1:$A$49,Cinemas_data!$C$1:$C$49,"not Found")</f>
        <v>Mysuru</v>
      </c>
      <c r="O3852" s="1">
        <f t="array" ref="O3852">_xlfn.XLOOKUP(A3852,Booking_data!$A$1:$A$6001,Booking_data!$H$1:$H$6001,"not found")</f>
        <v>2</v>
      </c>
      <c r="P3852" s="1">
        <f t="array" ref="P3852">_xlfn.XLOOKUP(A3852,Booking_data!$A$1:$A$6001,Booking_data!$I$1:$I$6001,"not Found")</f>
        <v>240</v>
      </c>
      <c r="Q3852" s="1">
        <f t="shared" si="3"/>
        <v>480</v>
      </c>
      <c r="R3852" s="1" t="str">
        <f t="array" ref="R3852">_xlfn.XLOOKUP(A3852,Booking_data!$A$1:$A$6001,Booking_data!$L$1:$L$6001,"Not Found")</f>
        <v>Credit Card</v>
      </c>
      <c r="S3852" s="1">
        <f t="array" ref="S3852">_xlfn.XLOOKUP(A3852,Booking_data!$A$1:$A$6001,Booking_data!$N$1:$N$6001,"not Found")</f>
        <v>53</v>
      </c>
      <c r="T3852" s="1" t="str">
        <f t="array" ref="T3852">_xlfn.XLOOKUP(A3852,Booking_data!$A$1:$A$6001,Booking_data!$O$1:$O$6001,"Not Found")</f>
        <v>Other</v>
      </c>
      <c r="U3852" s="1" t="str">
        <f t="shared" si="4"/>
        <v>Above 45</v>
      </c>
      <c r="V3852" s="1" t="str">
        <f t="shared" si="5"/>
        <v>Low Booking</v>
      </c>
    </row>
    <row r="3853" ht="15.75" customHeight="1">
      <c r="A3853" s="1" t="s">
        <v>4167</v>
      </c>
      <c r="B3853" s="6">
        <v>46066.0</v>
      </c>
      <c r="C3853" s="6">
        <v>46067.0</v>
      </c>
      <c r="D3853" s="7">
        <v>0.9375</v>
      </c>
      <c r="E3853" s="1" t="str">
        <f t="shared" si="1"/>
        <v>Weekday</v>
      </c>
      <c r="F3853" s="1" t="str">
        <f t="shared" si="2"/>
        <v>Feb</v>
      </c>
      <c r="G3853" s="1" t="str">
        <f t="array" ref="G3853">_xlfn.XLOOKUP(A3853,Booking_data!$A$1:$A$6001,Booking_data!$D$1:$D$6001,"not found")</f>
        <v>M027</v>
      </c>
      <c r="H3853" s="1" t="str">
        <f t="array" ref="H3853">_xlfn.XLOOKUP(G3853,Movies_data!$A$1:$A$41,Movies_data!$B$1:$B$41,"not found")</f>
        <v>KGF Chapter 2</v>
      </c>
      <c r="I3853" s="1" t="str">
        <f t="array" ref="I3853">_xlfn.XLOOKUP(G3853,Movies_data!$A$1:$A$41,Movies_data!$D$1:$D$41,"not found")</f>
        <v>Action</v>
      </c>
      <c r="J3853" s="1" t="str">
        <f t="array" ref="J3853">_xlfn.XLOOKUP(G3853,Movies_data!$A$1:$A$41,Movies_data!$C$1:$C$41,"not found")</f>
        <v>Kannada</v>
      </c>
      <c r="K3853" s="1">
        <f t="array" ref="K3853">_xlfn.XLOOKUP(G3853,Movies_data!$A$1:$A$41,Movies_data!$H$1:$H$41,"Not Found")</f>
        <v>8.3</v>
      </c>
      <c r="L3853" s="1" t="str">
        <f t="array" ref="L3853">_xlfn.XLOOKUP(A3853,Booking_data!$A$1:$A$6001,Booking_data!$E$1:$E$6001,"not Found")</f>
        <v>C102</v>
      </c>
      <c r="M3853" s="1" t="str">
        <f t="array" ref="M3853">_xlfn.XLOOKUP(L3853,Cinemas_data!$A$1:$A$49,Cinemas_data!$I$1:$I$49,"not Found")</f>
        <v>#NAME?</v>
      </c>
      <c r="N3853" s="1" t="str">
        <f t="array" ref="N3853">_xlfn.XLOOKUP(L3853,Cinemas_data!$A$1:$A$49,Cinemas_data!$C$1:$C$49,"not Found")</f>
        <v>Pune</v>
      </c>
      <c r="O3853" s="1">
        <f t="array" ref="O3853">_xlfn.XLOOKUP(A3853,Booking_data!$A$1:$A$6001,Booking_data!$H$1:$H$6001,"not found")</f>
        <v>2</v>
      </c>
      <c r="P3853" s="1">
        <f t="array" ref="P3853">_xlfn.XLOOKUP(A3853,Booking_data!$A$1:$A$6001,Booking_data!$I$1:$I$6001,"not Found")</f>
        <v>300</v>
      </c>
      <c r="Q3853" s="1">
        <f t="shared" si="3"/>
        <v>600</v>
      </c>
      <c r="R3853" s="1" t="str">
        <f t="array" ref="R3853">_xlfn.XLOOKUP(A3853,Booking_data!$A$1:$A$6001,Booking_data!$L$1:$L$6001,"Not Found")</f>
        <v>Credit Card</v>
      </c>
      <c r="S3853" s="1">
        <f t="array" ref="S3853">_xlfn.XLOOKUP(A3853,Booking_data!$A$1:$A$6001,Booking_data!$N$1:$N$6001,"not Found")</f>
        <v>34</v>
      </c>
      <c r="T3853" s="1" t="str">
        <f t="array" ref="T3853">_xlfn.XLOOKUP(A3853,Booking_data!$A$1:$A$6001,Booking_data!$O$1:$O$6001,"Not Found")</f>
        <v>Other</v>
      </c>
      <c r="U3853" s="1" t="str">
        <f t="shared" si="4"/>
        <v>Middle Age</v>
      </c>
      <c r="V3853" s="1" t="str">
        <f t="shared" si="5"/>
        <v>Low Booking</v>
      </c>
    </row>
    <row r="3854" ht="15.75" customHeight="1">
      <c r="A3854" s="1" t="s">
        <v>4168</v>
      </c>
      <c r="B3854" s="6">
        <v>46029.0</v>
      </c>
      <c r="C3854" s="6">
        <v>46032.0</v>
      </c>
      <c r="D3854" s="7">
        <v>0.8854166666666666</v>
      </c>
      <c r="E3854" s="1" t="str">
        <f t="shared" si="1"/>
        <v>Weekday</v>
      </c>
      <c r="F3854" s="1" t="str">
        <f t="shared" si="2"/>
        <v>Jan</v>
      </c>
      <c r="G3854" s="1" t="str">
        <f t="array" ref="G3854">_xlfn.XLOOKUP(A3854,Booking_data!$A$1:$A$6001,Booking_data!$D$1:$D$6001,"not found")</f>
        <v>M005</v>
      </c>
      <c r="H3854" s="1" t="str">
        <f t="array" ref="H3854">_xlfn.XLOOKUP(G3854,Movies_data!$A$1:$A$41,Movies_data!$B$1:$B$41,"not found")</f>
        <v>Ponniyin Selvan II</v>
      </c>
      <c r="I3854" s="1" t="str">
        <f t="array" ref="I3854">_xlfn.XLOOKUP(G3854,Movies_data!$A$1:$A$41,Movies_data!$D$1:$D$41,"not found")</f>
        <v>Drama</v>
      </c>
      <c r="J3854" s="1" t="str">
        <f t="array" ref="J3854">_xlfn.XLOOKUP(G3854,Movies_data!$A$1:$A$41,Movies_data!$C$1:$C$41,"not found")</f>
        <v>Tamil</v>
      </c>
      <c r="K3854" s="1">
        <f t="array" ref="K3854">_xlfn.XLOOKUP(G3854,Movies_data!$A$1:$A$41,Movies_data!$H$1:$H$41,"Not Found")</f>
        <v>7.3</v>
      </c>
      <c r="L3854" s="1" t="str">
        <f t="array" ref="L3854">_xlfn.XLOOKUP(A3854,Booking_data!$A$1:$A$6001,Booking_data!$E$1:$E$6001,"not Found")</f>
        <v>C153</v>
      </c>
      <c r="M3854" s="1" t="str">
        <f t="array" ref="M3854">_xlfn.XLOOKUP(L3854,Cinemas_data!$A$1:$A$49,Cinemas_data!$I$1:$I$49,"not Found")</f>
        <v>#NAME?</v>
      </c>
      <c r="N3854" s="1" t="str">
        <f t="array" ref="N3854">_xlfn.XLOOKUP(L3854,Cinemas_data!$A$1:$A$49,Cinemas_data!$C$1:$C$49,"not Found")</f>
        <v>Kochi</v>
      </c>
      <c r="O3854" s="1">
        <f t="array" ref="O3854">_xlfn.XLOOKUP(A3854,Booking_data!$A$1:$A$6001,Booking_data!$H$1:$H$6001,"not found")</f>
        <v>1</v>
      </c>
      <c r="P3854" s="1">
        <f t="array" ref="P3854">_xlfn.XLOOKUP(A3854,Booking_data!$A$1:$A$6001,Booking_data!$I$1:$I$6001,"not Found")</f>
        <v>240</v>
      </c>
      <c r="Q3854" s="1">
        <f t="shared" si="3"/>
        <v>240</v>
      </c>
      <c r="R3854" s="1" t="str">
        <f t="array" ref="R3854">_xlfn.XLOOKUP(A3854,Booking_data!$A$1:$A$6001,Booking_data!$L$1:$L$6001,"Not Found")</f>
        <v>UPI</v>
      </c>
      <c r="S3854" s="1">
        <f t="array" ref="S3854">_xlfn.XLOOKUP(A3854,Booking_data!$A$1:$A$6001,Booking_data!$N$1:$N$6001,"not Found")</f>
        <v>26</v>
      </c>
      <c r="T3854" s="1" t="str">
        <f t="array" ref="T3854">_xlfn.XLOOKUP(A3854,Booking_data!$A$1:$A$6001,Booking_data!$O$1:$O$6001,"Not Found")</f>
        <v>Male</v>
      </c>
      <c r="U3854" s="1" t="str">
        <f t="shared" si="4"/>
        <v>Youngster</v>
      </c>
      <c r="V3854" s="1" t="str">
        <f t="shared" si="5"/>
        <v>Low Booking</v>
      </c>
    </row>
    <row r="3855" ht="15.75" customHeight="1">
      <c r="A3855" s="1" t="s">
        <v>4169</v>
      </c>
      <c r="B3855" s="6">
        <v>46067.0</v>
      </c>
      <c r="C3855" s="6">
        <v>46072.0</v>
      </c>
      <c r="D3855" s="7">
        <v>0.53125</v>
      </c>
      <c r="E3855" s="1" t="str">
        <f t="shared" si="1"/>
        <v>Weekend</v>
      </c>
      <c r="F3855" s="1" t="str">
        <f t="shared" si="2"/>
        <v>Feb</v>
      </c>
      <c r="G3855" s="1" t="str">
        <f t="array" ref="G3855">_xlfn.XLOOKUP(A3855,Booking_data!$A$1:$A$6001,Booking_data!$D$1:$D$6001,"not found")</f>
        <v>M031</v>
      </c>
      <c r="H3855" s="1" t="str">
        <f t="array" ref="H3855">_xlfn.XLOOKUP(G3855,Movies_data!$A$1:$A$41,Movies_data!$B$1:$B$41,"not found")</f>
        <v>Bangalore Days</v>
      </c>
      <c r="I3855" s="1" t="str">
        <f t="array" ref="I3855">_xlfn.XLOOKUP(G3855,Movies_data!$A$1:$A$41,Movies_data!$D$1:$D$41,"not found")</f>
        <v>Drama</v>
      </c>
      <c r="J3855" s="1" t="str">
        <f t="array" ref="J3855">_xlfn.XLOOKUP(G3855,Movies_data!$A$1:$A$41,Movies_data!$C$1:$C$41,"not found")</f>
        <v>Malayalam</v>
      </c>
      <c r="K3855" s="1">
        <f t="array" ref="K3855">_xlfn.XLOOKUP(G3855,Movies_data!$A$1:$A$41,Movies_data!$H$1:$H$41,"Not Found")</f>
        <v>8.3</v>
      </c>
      <c r="L3855" s="1" t="str">
        <f t="array" ref="L3855">_xlfn.XLOOKUP(A3855,Booking_data!$A$1:$A$6001,Booking_data!$E$1:$E$6001,"not Found")</f>
        <v>C102</v>
      </c>
      <c r="M3855" s="1" t="str">
        <f t="array" ref="M3855">_xlfn.XLOOKUP(L3855,Cinemas_data!$A$1:$A$49,Cinemas_data!$I$1:$I$49,"not Found")</f>
        <v>#NAME?</v>
      </c>
      <c r="N3855" s="1" t="str">
        <f t="array" ref="N3855">_xlfn.XLOOKUP(L3855,Cinemas_data!$A$1:$A$49,Cinemas_data!$C$1:$C$49,"not Found")</f>
        <v>Pune</v>
      </c>
      <c r="O3855" s="1">
        <f t="array" ref="O3855">_xlfn.XLOOKUP(A3855,Booking_data!$A$1:$A$6001,Booking_data!$H$1:$H$6001,"not found")</f>
        <v>6</v>
      </c>
      <c r="P3855" s="1">
        <f t="array" ref="P3855">_xlfn.XLOOKUP(A3855,Booking_data!$A$1:$A$6001,Booking_data!$I$1:$I$6001,"not Found")</f>
        <v>220</v>
      </c>
      <c r="Q3855" s="1">
        <f t="shared" si="3"/>
        <v>1320</v>
      </c>
      <c r="R3855" s="1" t="str">
        <f t="array" ref="R3855">_xlfn.XLOOKUP(A3855,Booking_data!$A$1:$A$6001,Booking_data!$L$1:$L$6001,"Not Found")</f>
        <v>UPI</v>
      </c>
      <c r="S3855" s="1">
        <f t="array" ref="S3855">_xlfn.XLOOKUP(A3855,Booking_data!$A$1:$A$6001,Booking_data!$N$1:$N$6001,"not Found")</f>
        <v>45</v>
      </c>
      <c r="T3855" s="1" t="str">
        <f t="array" ref="T3855">_xlfn.XLOOKUP(A3855,Booking_data!$A$1:$A$6001,Booking_data!$O$1:$O$6001,"Not Found")</f>
        <v>Other</v>
      </c>
      <c r="U3855" s="1" t="str">
        <f t="shared" si="4"/>
        <v>Above 45</v>
      </c>
      <c r="V3855" s="1" t="str">
        <f t="shared" si="5"/>
        <v>High Booking</v>
      </c>
    </row>
    <row r="3856" ht="15.75" customHeight="1">
      <c r="A3856" s="1" t="s">
        <v>4170</v>
      </c>
      <c r="B3856" s="6">
        <v>46149.0</v>
      </c>
      <c r="C3856" s="6">
        <v>46155.0</v>
      </c>
      <c r="D3856" s="7">
        <v>0.3958333333333333</v>
      </c>
      <c r="E3856" s="1" t="str">
        <f t="shared" si="1"/>
        <v>Weekday</v>
      </c>
      <c r="F3856" s="1" t="str">
        <f t="shared" si="2"/>
        <v>May</v>
      </c>
      <c r="G3856" s="1" t="str">
        <f t="array" ref="G3856">_xlfn.XLOOKUP(A3856,Booking_data!$A$1:$A$6001,Booking_data!$D$1:$D$6001,"not found")</f>
        <v>M029</v>
      </c>
      <c r="H3856" s="1" t="str">
        <f t="array" ref="H3856">_xlfn.XLOOKUP(G3856,Movies_data!$A$1:$A$41,Movies_data!$B$1:$B$41,"not found")</f>
        <v>777 Charlie</v>
      </c>
      <c r="I3856" s="1" t="str">
        <f t="array" ref="I3856">_xlfn.XLOOKUP(G3856,Movies_data!$A$1:$A$41,Movies_data!$D$1:$D$41,"not found")</f>
        <v>Adventure</v>
      </c>
      <c r="J3856" s="1" t="str">
        <f t="array" ref="J3856">_xlfn.XLOOKUP(G3856,Movies_data!$A$1:$A$41,Movies_data!$C$1:$C$41,"not found")</f>
        <v>Kannada</v>
      </c>
      <c r="K3856" s="1">
        <f t="array" ref="K3856">_xlfn.XLOOKUP(G3856,Movies_data!$A$1:$A$41,Movies_data!$H$1:$H$41,"Not Found")</f>
        <v>8.7</v>
      </c>
      <c r="L3856" s="1" t="str">
        <f t="array" ref="L3856">_xlfn.XLOOKUP(A3856,Booking_data!$A$1:$A$6001,Booking_data!$E$1:$E$6001,"not Found")</f>
        <v>C143</v>
      </c>
      <c r="M3856" s="1" t="str">
        <f t="array" ref="M3856">_xlfn.XLOOKUP(L3856,Cinemas_data!$A$1:$A$49,Cinemas_data!$I$1:$I$49,"not Found")</f>
        <v>#NAME?</v>
      </c>
      <c r="N3856" s="1" t="str">
        <f t="array" ref="N3856">_xlfn.XLOOKUP(L3856,Cinemas_data!$A$1:$A$49,Cinemas_data!$C$1:$C$49,"not Found")</f>
        <v>Ahmedabad</v>
      </c>
      <c r="O3856" s="1">
        <f t="array" ref="O3856">_xlfn.XLOOKUP(A3856,Booking_data!$A$1:$A$6001,Booking_data!$H$1:$H$6001,"not found")</f>
        <v>2</v>
      </c>
      <c r="P3856" s="1">
        <f t="array" ref="P3856">_xlfn.XLOOKUP(A3856,Booking_data!$A$1:$A$6001,Booking_data!$I$1:$I$6001,"not Found")</f>
        <v>240</v>
      </c>
      <c r="Q3856" s="1">
        <f t="shared" si="3"/>
        <v>480</v>
      </c>
      <c r="R3856" s="1" t="str">
        <f t="array" ref="R3856">_xlfn.XLOOKUP(A3856,Booking_data!$A$1:$A$6001,Booking_data!$L$1:$L$6001,"Not Found")</f>
        <v>Net Banking</v>
      </c>
      <c r="S3856" s="1">
        <f t="array" ref="S3856">_xlfn.XLOOKUP(A3856,Booking_data!$A$1:$A$6001,Booking_data!$N$1:$N$6001,"not Found")</f>
        <v>40</v>
      </c>
      <c r="T3856" s="1" t="str">
        <f t="array" ref="T3856">_xlfn.XLOOKUP(A3856,Booking_data!$A$1:$A$6001,Booking_data!$O$1:$O$6001,"Not Found")</f>
        <v>Female</v>
      </c>
      <c r="U3856" s="1" t="str">
        <f t="shared" si="4"/>
        <v>Middle Age</v>
      </c>
      <c r="V3856" s="1" t="str">
        <f t="shared" si="5"/>
        <v>Low Booking</v>
      </c>
    </row>
    <row r="3857" ht="15.75" customHeight="1">
      <c r="A3857" s="1" t="s">
        <v>4171</v>
      </c>
      <c r="B3857" s="6">
        <v>46159.0</v>
      </c>
      <c r="C3857" s="6">
        <v>46161.0</v>
      </c>
      <c r="D3857" s="7">
        <v>0.6458333333333334</v>
      </c>
      <c r="E3857" s="1" t="str">
        <f t="shared" si="1"/>
        <v>Weekend</v>
      </c>
      <c r="F3857" s="1" t="str">
        <f t="shared" si="2"/>
        <v>May</v>
      </c>
      <c r="G3857" s="1" t="str">
        <f t="array" ref="G3857">_xlfn.XLOOKUP(A3857,Booking_data!$A$1:$A$6001,Booking_data!$D$1:$D$6001,"not found")</f>
        <v>M003</v>
      </c>
      <c r="H3857" s="1" t="str">
        <f t="array" ref="H3857">_xlfn.XLOOKUP(G3857,Movies_data!$A$1:$A$41,Movies_data!$B$1:$B$41,"not found")</f>
        <v>Vikram</v>
      </c>
      <c r="I3857" s="1" t="str">
        <f t="array" ref="I3857">_xlfn.XLOOKUP(G3857,Movies_data!$A$1:$A$41,Movies_data!$D$1:$D$41,"not found")</f>
        <v>Action</v>
      </c>
      <c r="J3857" s="1" t="str">
        <f t="array" ref="J3857">_xlfn.XLOOKUP(G3857,Movies_data!$A$1:$A$41,Movies_data!$C$1:$C$41,"not found")</f>
        <v>Tamil</v>
      </c>
      <c r="K3857" s="1">
        <f t="array" ref="K3857">_xlfn.XLOOKUP(G3857,Movies_data!$A$1:$A$41,Movies_data!$H$1:$H$41,"Not Found")</f>
        <v>8.3</v>
      </c>
      <c r="L3857" s="1" t="str">
        <f t="array" ref="L3857">_xlfn.XLOOKUP(A3857,Booking_data!$A$1:$A$6001,Booking_data!$E$1:$E$6001,"not Found")</f>
        <v>C042</v>
      </c>
      <c r="M3857" s="1" t="str">
        <f t="array" ref="M3857">_xlfn.XLOOKUP(L3857,Cinemas_data!$A$1:$A$49,Cinemas_data!$I$1:$I$49,"not Found")</f>
        <v>#NAME?</v>
      </c>
      <c r="N3857" s="1" t="str">
        <f t="array" ref="N3857">_xlfn.XLOOKUP(L3857,Cinemas_data!$A$1:$A$49,Cinemas_data!$C$1:$C$49,"not Found")</f>
        <v>Salem</v>
      </c>
      <c r="O3857" s="1">
        <f t="array" ref="O3857">_xlfn.XLOOKUP(A3857,Booking_data!$A$1:$A$6001,Booking_data!$H$1:$H$6001,"not found")</f>
        <v>2</v>
      </c>
      <c r="P3857" s="1">
        <f t="array" ref="P3857">_xlfn.XLOOKUP(A3857,Booking_data!$A$1:$A$6001,Booking_data!$I$1:$I$6001,"not Found")</f>
        <v>360</v>
      </c>
      <c r="Q3857" s="1">
        <f t="shared" si="3"/>
        <v>720</v>
      </c>
      <c r="R3857" s="1" t="str">
        <f t="array" ref="R3857">_xlfn.XLOOKUP(A3857,Booking_data!$A$1:$A$6001,Booking_data!$L$1:$L$6001,"Not Found")</f>
        <v>Wallet</v>
      </c>
      <c r="S3857" s="1">
        <f t="array" ref="S3857">_xlfn.XLOOKUP(A3857,Booking_data!$A$1:$A$6001,Booking_data!$N$1:$N$6001,"not Found")</f>
        <v>31</v>
      </c>
      <c r="T3857" s="1" t="str">
        <f t="array" ref="T3857">_xlfn.XLOOKUP(A3857,Booking_data!$A$1:$A$6001,Booking_data!$O$1:$O$6001,"Not Found")</f>
        <v>Other</v>
      </c>
      <c r="U3857" s="1" t="str">
        <f t="shared" si="4"/>
        <v>Middle Age</v>
      </c>
      <c r="V3857" s="1" t="str">
        <f t="shared" si="5"/>
        <v>Low Booking</v>
      </c>
    </row>
    <row r="3858" ht="15.75" customHeight="1">
      <c r="A3858" s="1" t="s">
        <v>4172</v>
      </c>
      <c r="B3858" s="6">
        <v>46166.0</v>
      </c>
      <c r="C3858" s="6">
        <v>46168.0</v>
      </c>
      <c r="D3858" s="7">
        <v>0.8854166666666666</v>
      </c>
      <c r="E3858" s="1" t="str">
        <f t="shared" si="1"/>
        <v>Weekend</v>
      </c>
      <c r="F3858" s="1" t="str">
        <f t="shared" si="2"/>
        <v>May</v>
      </c>
      <c r="G3858" s="1" t="str">
        <f t="array" ref="G3858">_xlfn.XLOOKUP(A3858,Booking_data!$A$1:$A$6001,Booking_data!$D$1:$D$6001,"not found")</f>
        <v>M022</v>
      </c>
      <c r="H3858" s="1" t="str">
        <f t="array" ref="H3858">_xlfn.XLOOKUP(G3858,Movies_data!$A$1:$A$41,Movies_data!$B$1:$B$41,"not found")</f>
        <v>12th Fail</v>
      </c>
      <c r="I3858" s="1" t="str">
        <f t="array" ref="I3858">_xlfn.XLOOKUP(G3858,Movies_data!$A$1:$A$41,Movies_data!$D$1:$D$41,"not found")</f>
        <v>Drama</v>
      </c>
      <c r="J3858" s="1" t="str">
        <f t="array" ref="J3858">_xlfn.XLOOKUP(G3858,Movies_data!$A$1:$A$41,Movies_data!$C$1:$C$41,"not found")</f>
        <v>Hindi</v>
      </c>
      <c r="K3858" s="1">
        <f t="array" ref="K3858">_xlfn.XLOOKUP(G3858,Movies_data!$A$1:$A$41,Movies_data!$H$1:$H$41,"Not Found")</f>
        <v>9</v>
      </c>
      <c r="L3858" s="1" t="str">
        <f t="array" ref="L3858">_xlfn.XLOOKUP(A3858,Booking_data!$A$1:$A$6001,Booking_data!$E$1:$E$6001,"not Found")</f>
        <v>C083</v>
      </c>
      <c r="M3858" s="1" t="str">
        <f t="array" ref="M3858">_xlfn.XLOOKUP(L3858,Cinemas_data!$A$1:$A$49,Cinemas_data!$I$1:$I$49,"not Found")</f>
        <v>#NAME?</v>
      </c>
      <c r="N3858" s="1" t="str">
        <f t="array" ref="N3858">_xlfn.XLOOKUP(L3858,Cinemas_data!$A$1:$A$49,Cinemas_data!$C$1:$C$49,"not Found")</f>
        <v>Vijayawada</v>
      </c>
      <c r="O3858" s="1">
        <f t="array" ref="O3858">_xlfn.XLOOKUP(A3858,Booking_data!$A$1:$A$6001,Booking_data!$H$1:$H$6001,"not found")</f>
        <v>5</v>
      </c>
      <c r="P3858" s="1">
        <f t="array" ref="P3858">_xlfn.XLOOKUP(A3858,Booking_data!$A$1:$A$6001,Booking_data!$I$1:$I$6001,"not Found")</f>
        <v>360</v>
      </c>
      <c r="Q3858" s="1">
        <f t="shared" si="3"/>
        <v>1800</v>
      </c>
      <c r="R3858" s="1" t="str">
        <f t="array" ref="R3858">_xlfn.XLOOKUP(A3858,Booking_data!$A$1:$A$6001,Booking_data!$L$1:$L$6001,"Not Found")</f>
        <v>Wallet</v>
      </c>
      <c r="S3858" s="1">
        <f t="array" ref="S3858">_xlfn.XLOOKUP(A3858,Booking_data!$A$1:$A$6001,Booking_data!$N$1:$N$6001,"not Found")</f>
        <v>28</v>
      </c>
      <c r="T3858" s="1" t="str">
        <f t="array" ref="T3858">_xlfn.XLOOKUP(A3858,Booking_data!$A$1:$A$6001,Booking_data!$O$1:$O$6001,"Not Found")</f>
        <v>Male</v>
      </c>
      <c r="U3858" s="1" t="str">
        <f t="shared" si="4"/>
        <v>Youngster</v>
      </c>
      <c r="V3858" s="1" t="str">
        <f t="shared" si="5"/>
        <v>High Booking</v>
      </c>
    </row>
    <row r="3859" ht="15.75" customHeight="1">
      <c r="A3859" s="1" t="s">
        <v>4173</v>
      </c>
      <c r="B3859" s="6">
        <v>46099.0</v>
      </c>
      <c r="C3859" s="6">
        <v>46100.0</v>
      </c>
      <c r="D3859" s="7">
        <v>0.7708333333333334</v>
      </c>
      <c r="E3859" s="1" t="str">
        <f t="shared" si="1"/>
        <v>Weekday</v>
      </c>
      <c r="F3859" s="1" t="str">
        <f t="shared" si="2"/>
        <v>Mar</v>
      </c>
      <c r="G3859" s="1" t="str">
        <f t="array" ref="G3859">_xlfn.XLOOKUP(A3859,Booking_data!$A$1:$A$6001,Booking_data!$D$1:$D$6001,"not found")</f>
        <v>M028</v>
      </c>
      <c r="H3859" s="1" t="str">
        <f t="array" ref="H3859">_xlfn.XLOOKUP(G3859,Movies_data!$A$1:$A$41,Movies_data!$B$1:$B$41,"not found")</f>
        <v>Kantara</v>
      </c>
      <c r="I3859" s="1" t="str">
        <f t="array" ref="I3859">_xlfn.XLOOKUP(G3859,Movies_data!$A$1:$A$41,Movies_data!$D$1:$D$41,"not found")</f>
        <v>Action</v>
      </c>
      <c r="J3859" s="1" t="str">
        <f t="array" ref="J3859">_xlfn.XLOOKUP(G3859,Movies_data!$A$1:$A$41,Movies_data!$C$1:$C$41,"not found")</f>
        <v>Kannada</v>
      </c>
      <c r="K3859" s="1">
        <f t="array" ref="K3859">_xlfn.XLOOKUP(G3859,Movies_data!$A$1:$A$41,Movies_data!$H$1:$H$41,"Not Found")</f>
        <v>8.2</v>
      </c>
      <c r="L3859" s="1" t="str">
        <f t="array" ref="L3859">_xlfn.XLOOKUP(A3859,Booking_data!$A$1:$A$6001,Booking_data!$E$1:$E$6001,"not Found")</f>
        <v>C112</v>
      </c>
      <c r="M3859" s="1" t="str">
        <f t="array" ref="M3859">_xlfn.XLOOKUP(L3859,Cinemas_data!$A$1:$A$49,Cinemas_data!$I$1:$I$49,"not Found")</f>
        <v>#NAME?</v>
      </c>
      <c r="N3859" s="1" t="str">
        <f t="array" ref="N3859">_xlfn.XLOOKUP(L3859,Cinemas_data!$A$1:$A$49,Cinemas_data!$C$1:$C$49,"not Found")</f>
        <v>Delhi</v>
      </c>
      <c r="O3859" s="1">
        <f t="array" ref="O3859">_xlfn.XLOOKUP(A3859,Booking_data!$A$1:$A$6001,Booking_data!$H$1:$H$6001,"not found")</f>
        <v>5</v>
      </c>
      <c r="P3859" s="1">
        <f t="array" ref="P3859">_xlfn.XLOOKUP(A3859,Booking_data!$A$1:$A$6001,Booking_data!$I$1:$I$6001,"not Found")</f>
        <v>240</v>
      </c>
      <c r="Q3859" s="1">
        <f t="shared" si="3"/>
        <v>1200</v>
      </c>
      <c r="R3859" s="1" t="str">
        <f t="array" ref="R3859">_xlfn.XLOOKUP(A3859,Booking_data!$A$1:$A$6001,Booking_data!$L$1:$L$6001,"Not Found")</f>
        <v>Credit Card</v>
      </c>
      <c r="S3859" s="1">
        <f t="array" ref="S3859">_xlfn.XLOOKUP(A3859,Booking_data!$A$1:$A$6001,Booking_data!$N$1:$N$6001,"not Found")</f>
        <v>30</v>
      </c>
      <c r="T3859" s="1" t="str">
        <f t="array" ref="T3859">_xlfn.XLOOKUP(A3859,Booking_data!$A$1:$A$6001,Booking_data!$O$1:$O$6001,"Not Found")</f>
        <v>Female</v>
      </c>
      <c r="U3859" s="1" t="str">
        <f t="shared" si="4"/>
        <v>Middle Age</v>
      </c>
      <c r="V3859" s="1" t="str">
        <f t="shared" si="5"/>
        <v>High Booking</v>
      </c>
    </row>
    <row r="3860" ht="15.75" customHeight="1">
      <c r="A3860" s="1" t="s">
        <v>4174</v>
      </c>
      <c r="B3860" s="6">
        <v>46097.0</v>
      </c>
      <c r="C3860" s="6">
        <v>46102.0</v>
      </c>
      <c r="D3860" s="7">
        <v>0.9375</v>
      </c>
      <c r="E3860" s="1" t="str">
        <f t="shared" si="1"/>
        <v>Weekday</v>
      </c>
      <c r="F3860" s="1" t="str">
        <f t="shared" si="2"/>
        <v>Mar</v>
      </c>
      <c r="G3860" s="1" t="str">
        <f t="array" ref="G3860">_xlfn.XLOOKUP(A3860,Booking_data!$A$1:$A$6001,Booking_data!$D$1:$D$6001,"not found")</f>
        <v>M018</v>
      </c>
      <c r="H3860" s="1" t="str">
        <f t="array" ref="H3860">_xlfn.XLOOKUP(G3860,Movies_data!$A$1:$A$41,Movies_data!$B$1:$B$41,"not found")</f>
        <v>Sita Ramam</v>
      </c>
      <c r="I3860" s="1" t="str">
        <f t="array" ref="I3860">_xlfn.XLOOKUP(G3860,Movies_data!$A$1:$A$41,Movies_data!$D$1:$D$41,"not found")</f>
        <v>Romance</v>
      </c>
      <c r="J3860" s="1" t="str">
        <f t="array" ref="J3860">_xlfn.XLOOKUP(G3860,Movies_data!$A$1:$A$41,Movies_data!$C$1:$C$41,"not found")</f>
        <v>Telugu</v>
      </c>
      <c r="K3860" s="1">
        <f t="array" ref="K3860">_xlfn.XLOOKUP(G3860,Movies_data!$A$1:$A$41,Movies_data!$H$1:$H$41,"Not Found")</f>
        <v>8.5</v>
      </c>
      <c r="L3860" s="1" t="str">
        <f t="array" ref="L3860">_xlfn.XLOOKUP(A3860,Booking_data!$A$1:$A$6001,Booking_data!$E$1:$E$6001,"not Found")</f>
        <v>C072</v>
      </c>
      <c r="M3860" s="1" t="str">
        <f t="array" ref="M3860">_xlfn.XLOOKUP(L3860,Cinemas_data!$A$1:$A$49,Cinemas_data!$I$1:$I$49,"not Found")</f>
        <v>#NAME?</v>
      </c>
      <c r="N3860" s="1" t="str">
        <f t="array" ref="N3860">_xlfn.XLOOKUP(L3860,Cinemas_data!$A$1:$A$49,Cinemas_data!$C$1:$C$49,"not Found")</f>
        <v>Hyderabad</v>
      </c>
      <c r="O3860" s="1">
        <f t="array" ref="O3860">_xlfn.XLOOKUP(A3860,Booking_data!$A$1:$A$6001,Booking_data!$H$1:$H$6001,"not found")</f>
        <v>3</v>
      </c>
      <c r="P3860" s="1">
        <f t="array" ref="P3860">_xlfn.XLOOKUP(A3860,Booking_data!$A$1:$A$6001,Booking_data!$I$1:$I$6001,"not Found")</f>
        <v>280</v>
      </c>
      <c r="Q3860" s="1">
        <f t="shared" si="3"/>
        <v>840</v>
      </c>
      <c r="R3860" s="1" t="str">
        <f t="array" ref="R3860">_xlfn.XLOOKUP(A3860,Booking_data!$A$1:$A$6001,Booking_data!$L$1:$L$6001,"Not Found")</f>
        <v>Net Banking</v>
      </c>
      <c r="S3860" s="1">
        <f t="array" ref="S3860">_xlfn.XLOOKUP(A3860,Booking_data!$A$1:$A$6001,Booking_data!$N$1:$N$6001,"not Found")</f>
        <v>38</v>
      </c>
      <c r="T3860" s="1" t="str">
        <f t="array" ref="T3860">_xlfn.XLOOKUP(A3860,Booking_data!$A$1:$A$6001,Booking_data!$O$1:$O$6001,"Not Found")</f>
        <v>Other</v>
      </c>
      <c r="U3860" s="1" t="str">
        <f t="shared" si="4"/>
        <v>Middle Age</v>
      </c>
      <c r="V3860" s="1" t="str">
        <f t="shared" si="5"/>
        <v>Medium Booking</v>
      </c>
    </row>
    <row r="3861" ht="15.75" customHeight="1">
      <c r="A3861" s="1" t="s">
        <v>4175</v>
      </c>
      <c r="B3861" s="6">
        <v>46105.0</v>
      </c>
      <c r="C3861" s="6">
        <v>46106.0</v>
      </c>
      <c r="D3861" s="7">
        <v>0.6458333333333334</v>
      </c>
      <c r="E3861" s="1" t="str">
        <f t="shared" si="1"/>
        <v>Weekday</v>
      </c>
      <c r="F3861" s="1" t="str">
        <f t="shared" si="2"/>
        <v>Mar</v>
      </c>
      <c r="G3861" s="1" t="str">
        <f t="array" ref="G3861">_xlfn.XLOOKUP(A3861,Booking_data!$A$1:$A$6001,Booking_data!$D$1:$D$6001,"not found")</f>
        <v>M019</v>
      </c>
      <c r="H3861" s="1" t="str">
        <f t="array" ref="H3861">_xlfn.XLOOKUP(G3861,Movies_data!$A$1:$A$41,Movies_data!$B$1:$B$41,"not found")</f>
        <v>Animal</v>
      </c>
      <c r="I3861" s="1" t="str">
        <f t="array" ref="I3861">_xlfn.XLOOKUP(G3861,Movies_data!$A$1:$A$41,Movies_data!$D$1:$D$41,"not found")</f>
        <v>Drama</v>
      </c>
      <c r="J3861" s="1" t="str">
        <f t="array" ref="J3861">_xlfn.XLOOKUP(G3861,Movies_data!$A$1:$A$41,Movies_data!$C$1:$C$41,"not found")</f>
        <v>Hindi</v>
      </c>
      <c r="K3861" s="1">
        <f t="array" ref="K3861">_xlfn.XLOOKUP(G3861,Movies_data!$A$1:$A$41,Movies_data!$H$1:$H$41,"Not Found")</f>
        <v>6.1</v>
      </c>
      <c r="L3861" s="1" t="str">
        <f t="array" ref="L3861">_xlfn.XLOOKUP(A3861,Booking_data!$A$1:$A$6001,Booking_data!$E$1:$E$6001,"not Found")</f>
        <v>C083</v>
      </c>
      <c r="M3861" s="1" t="str">
        <f t="array" ref="M3861">_xlfn.XLOOKUP(L3861,Cinemas_data!$A$1:$A$49,Cinemas_data!$I$1:$I$49,"not Found")</f>
        <v>#NAME?</v>
      </c>
      <c r="N3861" s="1" t="str">
        <f t="array" ref="N3861">_xlfn.XLOOKUP(L3861,Cinemas_data!$A$1:$A$49,Cinemas_data!$C$1:$C$49,"not Found")</f>
        <v>Vijayawada</v>
      </c>
      <c r="O3861" s="1">
        <f t="array" ref="O3861">_xlfn.XLOOKUP(A3861,Booking_data!$A$1:$A$6001,Booking_data!$H$1:$H$6001,"not found")</f>
        <v>2</v>
      </c>
      <c r="P3861" s="1">
        <f t="array" ref="P3861">_xlfn.XLOOKUP(A3861,Booking_data!$A$1:$A$6001,Booking_data!$I$1:$I$6001,"not Found")</f>
        <v>280</v>
      </c>
      <c r="Q3861" s="1">
        <f t="shared" si="3"/>
        <v>560</v>
      </c>
      <c r="R3861" s="1" t="str">
        <f t="array" ref="R3861">_xlfn.XLOOKUP(A3861,Booking_data!$A$1:$A$6001,Booking_data!$L$1:$L$6001,"Not Found")</f>
        <v>UPI</v>
      </c>
      <c r="S3861" s="1">
        <f t="array" ref="S3861">_xlfn.XLOOKUP(A3861,Booking_data!$A$1:$A$6001,Booking_data!$N$1:$N$6001,"not Found")</f>
        <v>44</v>
      </c>
      <c r="T3861" s="1" t="str">
        <f t="array" ref="T3861">_xlfn.XLOOKUP(A3861,Booking_data!$A$1:$A$6001,Booking_data!$O$1:$O$6001,"Not Found")</f>
        <v>Male</v>
      </c>
      <c r="U3861" s="1" t="str">
        <f t="shared" si="4"/>
        <v>Middle Age</v>
      </c>
      <c r="V3861" s="1" t="str">
        <f t="shared" si="5"/>
        <v>Low Booking</v>
      </c>
    </row>
    <row r="3862" ht="15.75" customHeight="1">
      <c r="A3862" s="1" t="s">
        <v>4176</v>
      </c>
      <c r="B3862" s="6">
        <v>46172.0</v>
      </c>
      <c r="C3862" s="6">
        <v>46172.0</v>
      </c>
      <c r="D3862" s="7">
        <v>0.7708333333333334</v>
      </c>
      <c r="E3862" s="1" t="str">
        <f t="shared" si="1"/>
        <v>Weekend</v>
      </c>
      <c r="F3862" s="1" t="str">
        <f t="shared" si="2"/>
        <v>May</v>
      </c>
      <c r="G3862" s="1" t="str">
        <f t="array" ref="G3862">_xlfn.XLOOKUP(A3862,Booking_data!$A$1:$A$6001,Booking_data!$D$1:$D$6001,"not found")</f>
        <v>M008</v>
      </c>
      <c r="H3862" s="1" t="str">
        <f t="array" ref="H3862">_xlfn.XLOOKUP(G3862,Movies_data!$A$1:$A$41,Movies_data!$B$1:$B$41,"not found")</f>
        <v>Love Today</v>
      </c>
      <c r="I3862" s="1" t="str">
        <f t="array" ref="I3862">_xlfn.XLOOKUP(G3862,Movies_data!$A$1:$A$41,Movies_data!$D$1:$D$41,"not found")</f>
        <v>Romance</v>
      </c>
      <c r="J3862" s="1" t="str">
        <f t="array" ref="J3862">_xlfn.XLOOKUP(G3862,Movies_data!$A$1:$A$41,Movies_data!$C$1:$C$41,"not found")</f>
        <v>Tamil</v>
      </c>
      <c r="K3862" s="1">
        <f t="array" ref="K3862">_xlfn.XLOOKUP(G3862,Movies_data!$A$1:$A$41,Movies_data!$H$1:$H$41,"Not Found")</f>
        <v>7.4</v>
      </c>
      <c r="L3862" s="1" t="str">
        <f t="array" ref="L3862">_xlfn.XLOOKUP(A3862,Booking_data!$A$1:$A$6001,Booking_data!$E$1:$E$6001,"not Found")</f>
        <v>C033</v>
      </c>
      <c r="M3862" s="1" t="str">
        <f t="array" ref="M3862">_xlfn.XLOOKUP(L3862,Cinemas_data!$A$1:$A$49,Cinemas_data!$I$1:$I$49,"not Found")</f>
        <v>#NAME?</v>
      </c>
      <c r="N3862" s="1" t="str">
        <f t="array" ref="N3862">_xlfn.XLOOKUP(L3862,Cinemas_data!$A$1:$A$49,Cinemas_data!$C$1:$C$49,"not Found")</f>
        <v>Madurai</v>
      </c>
      <c r="O3862" s="1">
        <f t="array" ref="O3862">_xlfn.XLOOKUP(A3862,Booking_data!$A$1:$A$6001,Booking_data!$H$1:$H$6001,"not found")</f>
        <v>2</v>
      </c>
      <c r="P3862" s="1">
        <f t="array" ref="P3862">_xlfn.XLOOKUP(A3862,Booking_data!$A$1:$A$6001,Booking_data!$I$1:$I$6001,"not Found")</f>
        <v>180</v>
      </c>
      <c r="Q3862" s="1">
        <f t="shared" si="3"/>
        <v>360</v>
      </c>
      <c r="R3862" s="1" t="str">
        <f t="array" ref="R3862">_xlfn.XLOOKUP(A3862,Booking_data!$A$1:$A$6001,Booking_data!$L$1:$L$6001,"Not Found")</f>
        <v>Net Banking</v>
      </c>
      <c r="S3862" s="1">
        <f t="array" ref="S3862">_xlfn.XLOOKUP(A3862,Booking_data!$A$1:$A$6001,Booking_data!$N$1:$N$6001,"not Found")</f>
        <v>28</v>
      </c>
      <c r="T3862" s="1" t="str">
        <f t="array" ref="T3862">_xlfn.XLOOKUP(A3862,Booking_data!$A$1:$A$6001,Booking_data!$O$1:$O$6001,"Not Found")</f>
        <v>Other</v>
      </c>
      <c r="U3862" s="1" t="str">
        <f t="shared" si="4"/>
        <v>Youngster</v>
      </c>
      <c r="V3862" s="1" t="str">
        <f t="shared" si="5"/>
        <v>Low Booking</v>
      </c>
    </row>
    <row r="3863" ht="15.75" customHeight="1">
      <c r="A3863" s="1" t="s">
        <v>4177</v>
      </c>
      <c r="B3863" s="6">
        <v>46181.0</v>
      </c>
      <c r="C3863" s="6">
        <v>46186.0</v>
      </c>
      <c r="D3863" s="7">
        <v>0.3958333333333333</v>
      </c>
      <c r="E3863" s="1" t="str">
        <f t="shared" si="1"/>
        <v>Weekday</v>
      </c>
      <c r="F3863" s="1" t="str">
        <f t="shared" si="2"/>
        <v>Jun</v>
      </c>
      <c r="G3863" s="1" t="str">
        <f t="array" ref="G3863">_xlfn.XLOOKUP(A3863,Booking_data!$A$1:$A$6001,Booking_data!$D$1:$D$6001,"not found")</f>
        <v>M002</v>
      </c>
      <c r="H3863" s="1" t="str">
        <f t="array" ref="H3863">_xlfn.XLOOKUP(G3863,Movies_data!$A$1:$A$41,Movies_data!$B$1:$B$41,"not found")</f>
        <v>Jailer</v>
      </c>
      <c r="I3863" s="1" t="str">
        <f t="array" ref="I3863">_xlfn.XLOOKUP(G3863,Movies_data!$A$1:$A$41,Movies_data!$D$1:$D$41,"not found")</f>
        <v>Action</v>
      </c>
      <c r="J3863" s="1" t="str">
        <f t="array" ref="J3863">_xlfn.XLOOKUP(G3863,Movies_data!$A$1:$A$41,Movies_data!$C$1:$C$41,"not found")</f>
        <v>Tamil</v>
      </c>
      <c r="K3863" s="1">
        <f t="array" ref="K3863">_xlfn.XLOOKUP(G3863,Movies_data!$A$1:$A$41,Movies_data!$H$1:$H$41,"Not Found")</f>
        <v>7.1</v>
      </c>
      <c r="L3863" s="1" t="str">
        <f t="array" ref="L3863">_xlfn.XLOOKUP(A3863,Booking_data!$A$1:$A$6001,Booking_data!$E$1:$E$6001,"not Found")</f>
        <v>C162</v>
      </c>
      <c r="M3863" s="1" t="str">
        <f t="array" ref="M3863">_xlfn.XLOOKUP(L3863,Cinemas_data!$A$1:$A$49,Cinemas_data!$I$1:$I$49,"not Found")</f>
        <v>#NAME?</v>
      </c>
      <c r="N3863" s="1" t="str">
        <f t="array" ref="N3863">_xlfn.XLOOKUP(L3863,Cinemas_data!$A$1:$A$49,Cinemas_data!$C$1:$C$49,"not Found")</f>
        <v>Thiruvananthapuram</v>
      </c>
      <c r="O3863" s="1">
        <f t="array" ref="O3863">_xlfn.XLOOKUP(A3863,Booking_data!$A$1:$A$6001,Booking_data!$H$1:$H$6001,"not found")</f>
        <v>1</v>
      </c>
      <c r="P3863" s="1">
        <f t="array" ref="P3863">_xlfn.XLOOKUP(A3863,Booking_data!$A$1:$A$6001,Booking_data!$I$1:$I$6001,"not Found")</f>
        <v>340</v>
      </c>
      <c r="Q3863" s="1">
        <f t="shared" si="3"/>
        <v>340</v>
      </c>
      <c r="R3863" s="1" t="str">
        <f t="array" ref="R3863">_xlfn.XLOOKUP(A3863,Booking_data!$A$1:$A$6001,Booking_data!$L$1:$L$6001,"Not Found")</f>
        <v>Credit Card</v>
      </c>
      <c r="S3863" s="1">
        <f t="array" ref="S3863">_xlfn.XLOOKUP(A3863,Booking_data!$A$1:$A$6001,Booking_data!$N$1:$N$6001,"not Found")</f>
        <v>44</v>
      </c>
      <c r="T3863" s="1" t="str">
        <f t="array" ref="T3863">_xlfn.XLOOKUP(A3863,Booking_data!$A$1:$A$6001,Booking_data!$O$1:$O$6001,"Not Found")</f>
        <v>Other</v>
      </c>
      <c r="U3863" s="1" t="str">
        <f t="shared" si="4"/>
        <v>Middle Age</v>
      </c>
      <c r="V3863" s="1" t="str">
        <f t="shared" si="5"/>
        <v>Low Booking</v>
      </c>
    </row>
    <row r="3864" ht="15.75" customHeight="1">
      <c r="A3864" s="1" t="s">
        <v>4178</v>
      </c>
      <c r="B3864" s="6">
        <v>46152.0</v>
      </c>
      <c r="C3864" s="6">
        <v>46157.0</v>
      </c>
      <c r="D3864" s="7">
        <v>0.9375</v>
      </c>
      <c r="E3864" s="1" t="str">
        <f t="shared" si="1"/>
        <v>Weekend</v>
      </c>
      <c r="F3864" s="1" t="str">
        <f t="shared" si="2"/>
        <v>May</v>
      </c>
      <c r="G3864" s="1" t="str">
        <f t="array" ref="G3864">_xlfn.XLOOKUP(A3864,Booking_data!$A$1:$A$6001,Booking_data!$D$1:$D$6001,"not found")</f>
        <v>M001</v>
      </c>
      <c r="H3864" s="1" t="str">
        <f t="array" ref="H3864">_xlfn.XLOOKUP(G3864,Movies_data!$A$1:$A$41,Movies_data!$B$1:$B$41,"not found")</f>
        <v>Leo</v>
      </c>
      <c r="I3864" s="1" t="str">
        <f t="array" ref="I3864">_xlfn.XLOOKUP(G3864,Movies_data!$A$1:$A$41,Movies_data!$D$1:$D$41,"not found")</f>
        <v>Action</v>
      </c>
      <c r="J3864" s="1" t="str">
        <f t="array" ref="J3864">_xlfn.XLOOKUP(G3864,Movies_data!$A$1:$A$41,Movies_data!$C$1:$C$41,"not found")</f>
        <v>Tamil</v>
      </c>
      <c r="K3864" s="1">
        <f t="array" ref="K3864">_xlfn.XLOOKUP(G3864,Movies_data!$A$1:$A$41,Movies_data!$H$1:$H$41,"Not Found")</f>
        <v>8</v>
      </c>
      <c r="L3864" s="1" t="str">
        <f t="array" ref="L3864">_xlfn.XLOOKUP(A3864,Booking_data!$A$1:$A$6001,Booking_data!$E$1:$E$6001,"not Found")</f>
        <v>C071</v>
      </c>
      <c r="M3864" s="1" t="str">
        <f t="array" ref="M3864">_xlfn.XLOOKUP(L3864,Cinemas_data!$A$1:$A$49,Cinemas_data!$I$1:$I$49,"not Found")</f>
        <v>#NAME?</v>
      </c>
      <c r="N3864" s="1" t="str">
        <f t="array" ref="N3864">_xlfn.XLOOKUP(L3864,Cinemas_data!$A$1:$A$49,Cinemas_data!$C$1:$C$49,"not Found")</f>
        <v>Hyderabad</v>
      </c>
      <c r="O3864" s="1">
        <f t="array" ref="O3864">_xlfn.XLOOKUP(A3864,Booking_data!$A$1:$A$6001,Booking_data!$H$1:$H$6001,"not found")</f>
        <v>2</v>
      </c>
      <c r="P3864" s="1">
        <f t="array" ref="P3864">_xlfn.XLOOKUP(A3864,Booking_data!$A$1:$A$6001,Booking_data!$I$1:$I$6001,"not Found")</f>
        <v>180</v>
      </c>
      <c r="Q3864" s="1">
        <f t="shared" si="3"/>
        <v>360</v>
      </c>
      <c r="R3864" s="1" t="str">
        <f t="array" ref="R3864">_xlfn.XLOOKUP(A3864,Booking_data!$A$1:$A$6001,Booking_data!$L$1:$L$6001,"Not Found")</f>
        <v>UPI</v>
      </c>
      <c r="S3864" s="1">
        <f t="array" ref="S3864">_xlfn.XLOOKUP(A3864,Booking_data!$A$1:$A$6001,Booking_data!$N$1:$N$6001,"not Found")</f>
        <v>58</v>
      </c>
      <c r="T3864" s="1" t="str">
        <f t="array" ref="T3864">_xlfn.XLOOKUP(A3864,Booking_data!$A$1:$A$6001,Booking_data!$O$1:$O$6001,"Not Found")</f>
        <v>Other</v>
      </c>
      <c r="U3864" s="1" t="str">
        <f t="shared" si="4"/>
        <v>Above 45</v>
      </c>
      <c r="V3864" s="1" t="str">
        <f t="shared" si="5"/>
        <v>Low Booking</v>
      </c>
    </row>
    <row r="3865" ht="15.75" customHeight="1">
      <c r="A3865" s="1" t="s">
        <v>4179</v>
      </c>
      <c r="B3865" s="6">
        <v>46069.0</v>
      </c>
      <c r="C3865" s="6">
        <v>46074.0</v>
      </c>
      <c r="D3865" s="7">
        <v>0.6458333333333334</v>
      </c>
      <c r="E3865" s="1" t="str">
        <f t="shared" si="1"/>
        <v>Weekday</v>
      </c>
      <c r="F3865" s="1" t="str">
        <f t="shared" si="2"/>
        <v>Feb</v>
      </c>
      <c r="G3865" s="1" t="str">
        <f t="array" ref="G3865">_xlfn.XLOOKUP(A3865,Booking_data!$A$1:$A$6001,Booking_data!$D$1:$D$6001,"not found")</f>
        <v>M005</v>
      </c>
      <c r="H3865" s="1" t="str">
        <f t="array" ref="H3865">_xlfn.XLOOKUP(G3865,Movies_data!$A$1:$A$41,Movies_data!$B$1:$B$41,"not found")</f>
        <v>Ponniyin Selvan II</v>
      </c>
      <c r="I3865" s="1" t="str">
        <f t="array" ref="I3865">_xlfn.XLOOKUP(G3865,Movies_data!$A$1:$A$41,Movies_data!$D$1:$D$41,"not found")</f>
        <v>Drama</v>
      </c>
      <c r="J3865" s="1" t="str">
        <f t="array" ref="J3865">_xlfn.XLOOKUP(G3865,Movies_data!$A$1:$A$41,Movies_data!$C$1:$C$41,"not found")</f>
        <v>Tamil</v>
      </c>
      <c r="K3865" s="1">
        <f t="array" ref="K3865">_xlfn.XLOOKUP(G3865,Movies_data!$A$1:$A$41,Movies_data!$H$1:$H$41,"Not Found")</f>
        <v>7.3</v>
      </c>
      <c r="L3865" s="1" t="str">
        <f t="array" ref="L3865">_xlfn.XLOOKUP(A3865,Booking_data!$A$1:$A$6001,Booking_data!$E$1:$E$6001,"not Found")</f>
        <v>C043</v>
      </c>
      <c r="M3865" s="1" t="str">
        <f t="array" ref="M3865">_xlfn.XLOOKUP(L3865,Cinemas_data!$A$1:$A$49,Cinemas_data!$I$1:$I$49,"not Found")</f>
        <v>#NAME?</v>
      </c>
      <c r="N3865" s="1" t="str">
        <f t="array" ref="N3865">_xlfn.XLOOKUP(L3865,Cinemas_data!$A$1:$A$49,Cinemas_data!$C$1:$C$49,"not Found")</f>
        <v>Salem</v>
      </c>
      <c r="O3865" s="1">
        <f t="array" ref="O3865">_xlfn.XLOOKUP(A3865,Booking_data!$A$1:$A$6001,Booking_data!$H$1:$H$6001,"not found")</f>
        <v>3</v>
      </c>
      <c r="P3865" s="1">
        <f t="array" ref="P3865">_xlfn.XLOOKUP(A3865,Booking_data!$A$1:$A$6001,Booking_data!$I$1:$I$6001,"not Found")</f>
        <v>200</v>
      </c>
      <c r="Q3865" s="1">
        <f t="shared" si="3"/>
        <v>600</v>
      </c>
      <c r="R3865" s="1" t="str">
        <f t="array" ref="R3865">_xlfn.XLOOKUP(A3865,Booking_data!$A$1:$A$6001,Booking_data!$L$1:$L$6001,"Not Found")</f>
        <v>Credit Card</v>
      </c>
      <c r="S3865" s="1">
        <f t="array" ref="S3865">_xlfn.XLOOKUP(A3865,Booking_data!$A$1:$A$6001,Booking_data!$N$1:$N$6001,"not Found")</f>
        <v>36</v>
      </c>
      <c r="T3865" s="1" t="str">
        <f t="array" ref="T3865">_xlfn.XLOOKUP(A3865,Booking_data!$A$1:$A$6001,Booking_data!$O$1:$O$6001,"Not Found")</f>
        <v>Female</v>
      </c>
      <c r="U3865" s="1" t="str">
        <f t="shared" si="4"/>
        <v>Middle Age</v>
      </c>
      <c r="V3865" s="1" t="str">
        <f t="shared" si="5"/>
        <v>Medium Booking</v>
      </c>
    </row>
    <row r="3866" ht="15.75" customHeight="1">
      <c r="A3866" s="1" t="s">
        <v>4180</v>
      </c>
      <c r="B3866" s="6">
        <v>46085.0</v>
      </c>
      <c r="C3866" s="6">
        <v>46090.0</v>
      </c>
      <c r="D3866" s="7">
        <v>0.3958333333333333</v>
      </c>
      <c r="E3866" s="1" t="str">
        <f t="shared" si="1"/>
        <v>Weekday</v>
      </c>
      <c r="F3866" s="1" t="str">
        <f t="shared" si="2"/>
        <v>Mar</v>
      </c>
      <c r="G3866" s="1" t="str">
        <f t="array" ref="G3866">_xlfn.XLOOKUP(A3866,Booking_data!$A$1:$A$6001,Booking_data!$D$1:$D$6001,"not found")</f>
        <v>M038</v>
      </c>
      <c r="H3866" s="1" t="str">
        <f t="array" ref="H3866">_xlfn.XLOOKUP(G3866,Movies_data!$A$1:$A$41,Movies_data!$B$1:$B$41,"not found")</f>
        <v>Barbie</v>
      </c>
      <c r="I3866" s="1" t="str">
        <f t="array" ref="I3866">_xlfn.XLOOKUP(G3866,Movies_data!$A$1:$A$41,Movies_data!$D$1:$D$41,"not found")</f>
        <v>Comedy</v>
      </c>
      <c r="J3866" s="1" t="str">
        <f t="array" ref="J3866">_xlfn.XLOOKUP(G3866,Movies_data!$A$1:$A$41,Movies_data!$C$1:$C$41,"not found")</f>
        <v>English</v>
      </c>
      <c r="K3866" s="1">
        <f t="array" ref="K3866">_xlfn.XLOOKUP(G3866,Movies_data!$A$1:$A$41,Movies_data!$H$1:$H$41,"Not Found")</f>
        <v>6.8</v>
      </c>
      <c r="L3866" s="1" t="str">
        <f t="array" ref="L3866">_xlfn.XLOOKUP(A3866,Booking_data!$A$1:$A$6001,Booking_data!$E$1:$E$6001,"not Found")</f>
        <v>C031</v>
      </c>
      <c r="M3866" s="1" t="str">
        <f t="array" ref="M3866">_xlfn.XLOOKUP(L3866,Cinemas_data!$A$1:$A$49,Cinemas_data!$I$1:$I$49,"not Found")</f>
        <v>#NAME?</v>
      </c>
      <c r="N3866" s="1" t="str">
        <f t="array" ref="N3866">_xlfn.XLOOKUP(L3866,Cinemas_data!$A$1:$A$49,Cinemas_data!$C$1:$C$49,"not Found")</f>
        <v>Madurai</v>
      </c>
      <c r="O3866" s="1">
        <f t="array" ref="O3866">_xlfn.XLOOKUP(A3866,Booking_data!$A$1:$A$6001,Booking_data!$H$1:$H$6001,"not found")</f>
        <v>3</v>
      </c>
      <c r="P3866" s="1">
        <f t="array" ref="P3866">_xlfn.XLOOKUP(A3866,Booking_data!$A$1:$A$6001,Booking_data!$I$1:$I$6001,"not Found")</f>
        <v>240</v>
      </c>
      <c r="Q3866" s="1">
        <f t="shared" si="3"/>
        <v>720</v>
      </c>
      <c r="R3866" s="1" t="str">
        <f t="array" ref="R3866">_xlfn.XLOOKUP(A3866,Booking_data!$A$1:$A$6001,Booking_data!$L$1:$L$6001,"Not Found")</f>
        <v>UPI</v>
      </c>
      <c r="S3866" s="1">
        <f t="array" ref="S3866">_xlfn.XLOOKUP(A3866,Booking_data!$A$1:$A$6001,Booking_data!$N$1:$N$6001,"not Found")</f>
        <v>58</v>
      </c>
      <c r="T3866" s="1" t="str">
        <f t="array" ref="T3866">_xlfn.XLOOKUP(A3866,Booking_data!$A$1:$A$6001,Booking_data!$O$1:$O$6001,"Not Found")</f>
        <v>Male</v>
      </c>
      <c r="U3866" s="1" t="str">
        <f t="shared" si="4"/>
        <v>Above 45</v>
      </c>
      <c r="V3866" s="1" t="str">
        <f t="shared" si="5"/>
        <v>Medium Booking</v>
      </c>
    </row>
    <row r="3867" ht="15.75" customHeight="1">
      <c r="A3867" s="1" t="s">
        <v>4181</v>
      </c>
      <c r="B3867" s="6">
        <v>46093.0</v>
      </c>
      <c r="C3867" s="6">
        <v>46098.0</v>
      </c>
      <c r="D3867" s="7">
        <v>0.53125</v>
      </c>
      <c r="E3867" s="1" t="str">
        <f t="shared" si="1"/>
        <v>Weekday</v>
      </c>
      <c r="F3867" s="1" t="str">
        <f t="shared" si="2"/>
        <v>Mar</v>
      </c>
      <c r="G3867" s="1" t="str">
        <f t="array" ref="G3867">_xlfn.XLOOKUP(A3867,Booking_data!$A$1:$A$6001,Booking_data!$D$1:$D$6001,"not found")</f>
        <v>M028</v>
      </c>
      <c r="H3867" s="1" t="str">
        <f t="array" ref="H3867">_xlfn.XLOOKUP(G3867,Movies_data!$A$1:$A$41,Movies_data!$B$1:$B$41,"not found")</f>
        <v>Kantara</v>
      </c>
      <c r="I3867" s="1" t="str">
        <f t="array" ref="I3867">_xlfn.XLOOKUP(G3867,Movies_data!$A$1:$A$41,Movies_data!$D$1:$D$41,"not found")</f>
        <v>Action</v>
      </c>
      <c r="J3867" s="1" t="str">
        <f t="array" ref="J3867">_xlfn.XLOOKUP(G3867,Movies_data!$A$1:$A$41,Movies_data!$C$1:$C$41,"not found")</f>
        <v>Kannada</v>
      </c>
      <c r="K3867" s="1">
        <f t="array" ref="K3867">_xlfn.XLOOKUP(G3867,Movies_data!$A$1:$A$41,Movies_data!$H$1:$H$41,"Not Found")</f>
        <v>8.2</v>
      </c>
      <c r="L3867" s="1" t="str">
        <f t="array" ref="L3867">_xlfn.XLOOKUP(A3867,Booking_data!$A$1:$A$6001,Booking_data!$E$1:$E$6001,"not Found")</f>
        <v>C123</v>
      </c>
      <c r="M3867" s="1" t="str">
        <f t="array" ref="M3867">_xlfn.XLOOKUP(L3867,Cinemas_data!$A$1:$A$49,Cinemas_data!$I$1:$I$49,"not Found")</f>
        <v>#NAME?</v>
      </c>
      <c r="N3867" s="1" t="str">
        <f t="array" ref="N3867">_xlfn.XLOOKUP(L3867,Cinemas_data!$A$1:$A$49,Cinemas_data!$C$1:$C$49,"not Found")</f>
        <v>Noida</v>
      </c>
      <c r="O3867" s="1">
        <f t="array" ref="O3867">_xlfn.XLOOKUP(A3867,Booking_data!$A$1:$A$6001,Booking_data!$H$1:$H$6001,"not found")</f>
        <v>2</v>
      </c>
      <c r="P3867" s="1">
        <f t="array" ref="P3867">_xlfn.XLOOKUP(A3867,Booking_data!$A$1:$A$6001,Booking_data!$I$1:$I$6001,"not Found")</f>
        <v>400</v>
      </c>
      <c r="Q3867" s="1">
        <f t="shared" si="3"/>
        <v>800</v>
      </c>
      <c r="R3867" s="1" t="str">
        <f t="array" ref="R3867">_xlfn.XLOOKUP(A3867,Booking_data!$A$1:$A$6001,Booking_data!$L$1:$L$6001,"Not Found")</f>
        <v>Wallet</v>
      </c>
      <c r="S3867" s="1">
        <f t="array" ref="S3867">_xlfn.XLOOKUP(A3867,Booking_data!$A$1:$A$6001,Booking_data!$N$1:$N$6001,"not Found")</f>
        <v>58</v>
      </c>
      <c r="T3867" s="1" t="str">
        <f t="array" ref="T3867">_xlfn.XLOOKUP(A3867,Booking_data!$A$1:$A$6001,Booking_data!$O$1:$O$6001,"Not Found")</f>
        <v>Other</v>
      </c>
      <c r="U3867" s="1" t="str">
        <f t="shared" si="4"/>
        <v>Above 45</v>
      </c>
      <c r="V3867" s="1" t="str">
        <f t="shared" si="5"/>
        <v>Low Booking</v>
      </c>
    </row>
    <row r="3868" ht="15.75" customHeight="1">
      <c r="A3868" s="1" t="s">
        <v>4182</v>
      </c>
      <c r="B3868" s="6">
        <v>46169.0</v>
      </c>
      <c r="C3868" s="6">
        <v>46170.0</v>
      </c>
      <c r="D3868" s="7">
        <v>0.9375</v>
      </c>
      <c r="E3868" s="1" t="str">
        <f t="shared" si="1"/>
        <v>Weekday</v>
      </c>
      <c r="F3868" s="1" t="str">
        <f t="shared" si="2"/>
        <v>May</v>
      </c>
      <c r="G3868" s="1" t="str">
        <f t="array" ref="G3868">_xlfn.XLOOKUP(A3868,Booking_data!$A$1:$A$6001,Booking_data!$D$1:$D$6001,"not found")</f>
        <v>M012</v>
      </c>
      <c r="H3868" s="1" t="str">
        <f t="array" ref="H3868">_xlfn.XLOOKUP(G3868,Movies_data!$A$1:$A$41,Movies_data!$B$1:$B$41,"not found")</f>
        <v>RRR</v>
      </c>
      <c r="I3868" s="1" t="str">
        <f t="array" ref="I3868">_xlfn.XLOOKUP(G3868,Movies_data!$A$1:$A$41,Movies_data!$D$1:$D$41,"not found")</f>
        <v>Action</v>
      </c>
      <c r="J3868" s="1" t="str">
        <f t="array" ref="J3868">_xlfn.XLOOKUP(G3868,Movies_data!$A$1:$A$41,Movies_data!$C$1:$C$41,"not found")</f>
        <v>Telugu</v>
      </c>
      <c r="K3868" s="1">
        <f t="array" ref="K3868">_xlfn.XLOOKUP(G3868,Movies_data!$A$1:$A$41,Movies_data!$H$1:$H$41,"Not Found")</f>
        <v>7.8</v>
      </c>
      <c r="L3868" s="1" t="str">
        <f t="array" ref="L3868">_xlfn.XLOOKUP(A3868,Booking_data!$A$1:$A$6001,Booking_data!$E$1:$E$6001,"not Found")</f>
        <v>C082</v>
      </c>
      <c r="M3868" s="1" t="str">
        <f t="array" ref="M3868">_xlfn.XLOOKUP(L3868,Cinemas_data!$A$1:$A$49,Cinemas_data!$I$1:$I$49,"not Found")</f>
        <v>#NAME?</v>
      </c>
      <c r="N3868" s="1" t="str">
        <f t="array" ref="N3868">_xlfn.XLOOKUP(L3868,Cinemas_data!$A$1:$A$49,Cinemas_data!$C$1:$C$49,"not Found")</f>
        <v>Vijayawada</v>
      </c>
      <c r="O3868" s="1">
        <f t="array" ref="O3868">_xlfn.XLOOKUP(A3868,Booking_data!$A$1:$A$6001,Booking_data!$H$1:$H$6001,"not found")</f>
        <v>5</v>
      </c>
      <c r="P3868" s="1">
        <f t="array" ref="P3868">_xlfn.XLOOKUP(A3868,Booking_data!$A$1:$A$6001,Booking_data!$I$1:$I$6001,"not Found")</f>
        <v>280</v>
      </c>
      <c r="Q3868" s="1">
        <f t="shared" si="3"/>
        <v>1400</v>
      </c>
      <c r="R3868" s="1" t="str">
        <f t="array" ref="R3868">_xlfn.XLOOKUP(A3868,Booking_data!$A$1:$A$6001,Booking_data!$L$1:$L$6001,"Not Found")</f>
        <v>Credit Card</v>
      </c>
      <c r="S3868" s="1">
        <f t="array" ref="S3868">_xlfn.XLOOKUP(A3868,Booking_data!$A$1:$A$6001,Booking_data!$N$1:$N$6001,"not Found")</f>
        <v>56</v>
      </c>
      <c r="T3868" s="1" t="str">
        <f t="array" ref="T3868">_xlfn.XLOOKUP(A3868,Booking_data!$A$1:$A$6001,Booking_data!$O$1:$O$6001,"Not Found")</f>
        <v>Male</v>
      </c>
      <c r="U3868" s="1" t="str">
        <f t="shared" si="4"/>
        <v>Above 45</v>
      </c>
      <c r="V3868" s="1" t="str">
        <f t="shared" si="5"/>
        <v>High Booking</v>
      </c>
    </row>
    <row r="3869" ht="15.75" customHeight="1">
      <c r="A3869" s="1" t="s">
        <v>4183</v>
      </c>
      <c r="B3869" s="6">
        <v>46189.0</v>
      </c>
      <c r="C3869" s="6">
        <v>46194.0</v>
      </c>
      <c r="D3869" s="7">
        <v>0.6458333333333334</v>
      </c>
      <c r="E3869" s="1" t="str">
        <f t="shared" si="1"/>
        <v>Weekday</v>
      </c>
      <c r="F3869" s="1" t="str">
        <f t="shared" si="2"/>
        <v>Jun</v>
      </c>
      <c r="G3869" s="1" t="str">
        <f t="array" ref="G3869">_xlfn.XLOOKUP(A3869,Booking_data!$A$1:$A$6001,Booking_data!$D$1:$D$6001,"not found")</f>
        <v>M002</v>
      </c>
      <c r="H3869" s="1" t="str">
        <f t="array" ref="H3869">_xlfn.XLOOKUP(G3869,Movies_data!$A$1:$A$41,Movies_data!$B$1:$B$41,"not found")</f>
        <v>Jailer</v>
      </c>
      <c r="I3869" s="1" t="str">
        <f t="array" ref="I3869">_xlfn.XLOOKUP(G3869,Movies_data!$A$1:$A$41,Movies_data!$D$1:$D$41,"not found")</f>
        <v>Action</v>
      </c>
      <c r="J3869" s="1" t="str">
        <f t="array" ref="J3869">_xlfn.XLOOKUP(G3869,Movies_data!$A$1:$A$41,Movies_data!$C$1:$C$41,"not found")</f>
        <v>Tamil</v>
      </c>
      <c r="K3869" s="1">
        <f t="array" ref="K3869">_xlfn.XLOOKUP(G3869,Movies_data!$A$1:$A$41,Movies_data!$H$1:$H$41,"Not Found")</f>
        <v>7.1</v>
      </c>
      <c r="L3869" s="1" t="str">
        <f t="array" ref="L3869">_xlfn.XLOOKUP(A3869,Booking_data!$A$1:$A$6001,Booking_data!$E$1:$E$6001,"not Found")</f>
        <v>C011</v>
      </c>
      <c r="M3869" s="1" t="str">
        <f t="array" ref="M3869">_xlfn.XLOOKUP(L3869,Cinemas_data!$A$1:$A$49,Cinemas_data!$I$1:$I$49,"not Found")</f>
        <v>#NAME?</v>
      </c>
      <c r="N3869" s="1" t="str">
        <f t="array" ref="N3869">_xlfn.XLOOKUP(L3869,Cinemas_data!$A$1:$A$49,Cinemas_data!$C$1:$C$49,"not Found")</f>
        <v>Chennai</v>
      </c>
      <c r="O3869" s="1">
        <f t="array" ref="O3869">_xlfn.XLOOKUP(A3869,Booking_data!$A$1:$A$6001,Booking_data!$H$1:$H$6001,"not found")</f>
        <v>4</v>
      </c>
      <c r="P3869" s="1">
        <f t="array" ref="P3869">_xlfn.XLOOKUP(A3869,Booking_data!$A$1:$A$6001,Booking_data!$I$1:$I$6001,"not Found")</f>
        <v>420</v>
      </c>
      <c r="Q3869" s="1">
        <f t="shared" si="3"/>
        <v>1680</v>
      </c>
      <c r="R3869" s="1" t="str">
        <f t="array" ref="R3869">_xlfn.XLOOKUP(A3869,Booking_data!$A$1:$A$6001,Booking_data!$L$1:$L$6001,"Not Found")</f>
        <v>Net Banking</v>
      </c>
      <c r="S3869" s="1">
        <f t="array" ref="S3869">_xlfn.XLOOKUP(A3869,Booking_data!$A$1:$A$6001,Booking_data!$N$1:$N$6001,"not Found")</f>
        <v>60</v>
      </c>
      <c r="T3869" s="1" t="str">
        <f t="array" ref="T3869">_xlfn.XLOOKUP(A3869,Booking_data!$A$1:$A$6001,Booking_data!$O$1:$O$6001,"Not Found")</f>
        <v>Male</v>
      </c>
      <c r="U3869" s="1" t="str">
        <f t="shared" si="4"/>
        <v>Above 45</v>
      </c>
      <c r="V3869" s="1" t="str">
        <f t="shared" si="5"/>
        <v>Medium Booking</v>
      </c>
    </row>
    <row r="3870" ht="15.75" customHeight="1">
      <c r="A3870" s="1" t="s">
        <v>4184</v>
      </c>
      <c r="B3870" s="6">
        <v>46054.0</v>
      </c>
      <c r="C3870" s="6">
        <v>46055.0</v>
      </c>
      <c r="D3870" s="7">
        <v>0.8854166666666666</v>
      </c>
      <c r="E3870" s="1" t="str">
        <f t="shared" si="1"/>
        <v>Weekend</v>
      </c>
      <c r="F3870" s="1" t="str">
        <f t="shared" si="2"/>
        <v>Feb</v>
      </c>
      <c r="G3870" s="1" t="str">
        <f t="array" ref="G3870">_xlfn.XLOOKUP(A3870,Booking_data!$A$1:$A$6001,Booking_data!$D$1:$D$6001,"not found")</f>
        <v>M008</v>
      </c>
      <c r="H3870" s="1" t="str">
        <f t="array" ref="H3870">_xlfn.XLOOKUP(G3870,Movies_data!$A$1:$A$41,Movies_data!$B$1:$B$41,"not found")</f>
        <v>Love Today</v>
      </c>
      <c r="I3870" s="1" t="str">
        <f t="array" ref="I3870">_xlfn.XLOOKUP(G3870,Movies_data!$A$1:$A$41,Movies_data!$D$1:$D$41,"not found")</f>
        <v>Romance</v>
      </c>
      <c r="J3870" s="1" t="str">
        <f t="array" ref="J3870">_xlfn.XLOOKUP(G3870,Movies_data!$A$1:$A$41,Movies_data!$C$1:$C$41,"not found")</f>
        <v>Tamil</v>
      </c>
      <c r="K3870" s="1">
        <f t="array" ref="K3870">_xlfn.XLOOKUP(G3870,Movies_data!$A$1:$A$41,Movies_data!$H$1:$H$41,"Not Found")</f>
        <v>7.4</v>
      </c>
      <c r="L3870" s="1" t="str">
        <f t="array" ref="L3870">_xlfn.XLOOKUP(A3870,Booking_data!$A$1:$A$6001,Booking_data!$E$1:$E$6001,"not Found")</f>
        <v>C133</v>
      </c>
      <c r="M3870" s="1" t="str">
        <f t="array" ref="M3870">_xlfn.XLOOKUP(L3870,Cinemas_data!$A$1:$A$49,Cinemas_data!$I$1:$I$49,"not Found")</f>
        <v>#NAME?</v>
      </c>
      <c r="N3870" s="1" t="str">
        <f t="array" ref="N3870">_xlfn.XLOOKUP(L3870,Cinemas_data!$A$1:$A$49,Cinemas_data!$C$1:$C$49,"not Found")</f>
        <v>Kolkata</v>
      </c>
      <c r="O3870" s="1">
        <f t="array" ref="O3870">_xlfn.XLOOKUP(A3870,Booking_data!$A$1:$A$6001,Booking_data!$H$1:$H$6001,"not found")</f>
        <v>2</v>
      </c>
      <c r="P3870" s="1">
        <f t="array" ref="P3870">_xlfn.XLOOKUP(A3870,Booking_data!$A$1:$A$6001,Booking_data!$I$1:$I$6001,"not Found")</f>
        <v>360</v>
      </c>
      <c r="Q3870" s="1">
        <f t="shared" si="3"/>
        <v>720</v>
      </c>
      <c r="R3870" s="1" t="str">
        <f t="array" ref="R3870">_xlfn.XLOOKUP(A3870,Booking_data!$A$1:$A$6001,Booking_data!$L$1:$L$6001,"Not Found")</f>
        <v>UPI</v>
      </c>
      <c r="S3870" s="1">
        <f t="array" ref="S3870">_xlfn.XLOOKUP(A3870,Booking_data!$A$1:$A$6001,Booking_data!$N$1:$N$6001,"not Found")</f>
        <v>52</v>
      </c>
      <c r="T3870" s="1" t="str">
        <f t="array" ref="T3870">_xlfn.XLOOKUP(A3870,Booking_data!$A$1:$A$6001,Booking_data!$O$1:$O$6001,"Not Found")</f>
        <v>Female</v>
      </c>
      <c r="U3870" s="1" t="str">
        <f t="shared" si="4"/>
        <v>Above 45</v>
      </c>
      <c r="V3870" s="1" t="str">
        <f t="shared" si="5"/>
        <v>Low Booking</v>
      </c>
    </row>
    <row r="3871" ht="15.75" customHeight="1">
      <c r="A3871" s="1" t="s">
        <v>4185</v>
      </c>
      <c r="B3871" s="6">
        <v>46095.0</v>
      </c>
      <c r="C3871" s="6">
        <v>46100.0</v>
      </c>
      <c r="D3871" s="7">
        <v>0.3958333333333333</v>
      </c>
      <c r="E3871" s="1" t="str">
        <f t="shared" si="1"/>
        <v>Weekend</v>
      </c>
      <c r="F3871" s="1" t="str">
        <f t="shared" si="2"/>
        <v>Mar</v>
      </c>
      <c r="G3871" s="1" t="str">
        <f t="array" ref="G3871">_xlfn.XLOOKUP(A3871,Booking_data!$A$1:$A$6001,Booking_data!$D$1:$D$6001,"not found")</f>
        <v>M021</v>
      </c>
      <c r="H3871" s="1" t="str">
        <f t="array" ref="H3871">_xlfn.XLOOKUP(G3871,Movies_data!$A$1:$A$41,Movies_data!$B$1:$B$41,"not found")</f>
        <v>Pathaan</v>
      </c>
      <c r="I3871" s="1" t="str">
        <f t="array" ref="I3871">_xlfn.XLOOKUP(G3871,Movies_data!$A$1:$A$41,Movies_data!$D$1:$D$41,"not found")</f>
        <v>Action</v>
      </c>
      <c r="J3871" s="1" t="str">
        <f t="array" ref="J3871">_xlfn.XLOOKUP(G3871,Movies_data!$A$1:$A$41,Movies_data!$C$1:$C$41,"not found")</f>
        <v>Hindi</v>
      </c>
      <c r="K3871" s="1">
        <f t="array" ref="K3871">_xlfn.XLOOKUP(G3871,Movies_data!$A$1:$A$41,Movies_data!$H$1:$H$41,"Not Found")</f>
        <v>5.9</v>
      </c>
      <c r="L3871" s="1" t="str">
        <f t="array" ref="L3871">_xlfn.XLOOKUP(A3871,Booking_data!$A$1:$A$6001,Booking_data!$E$1:$E$6001,"not Found")</f>
        <v>C091</v>
      </c>
      <c r="M3871" s="1" t="str">
        <f t="array" ref="M3871">_xlfn.XLOOKUP(L3871,Cinemas_data!$A$1:$A$49,Cinemas_data!$I$1:$I$49,"not Found")</f>
        <v>#NAME?</v>
      </c>
      <c r="N3871" s="1" t="str">
        <f t="array" ref="N3871">_xlfn.XLOOKUP(L3871,Cinemas_data!$A$1:$A$49,Cinemas_data!$C$1:$C$49,"not Found")</f>
        <v>Mumbai</v>
      </c>
      <c r="O3871" s="1">
        <f t="array" ref="O3871">_xlfn.XLOOKUP(A3871,Booking_data!$A$1:$A$6001,Booking_data!$H$1:$H$6001,"not found")</f>
        <v>3</v>
      </c>
      <c r="P3871" s="1">
        <f t="array" ref="P3871">_xlfn.XLOOKUP(A3871,Booking_data!$A$1:$A$6001,Booking_data!$I$1:$I$6001,"not Found")</f>
        <v>200</v>
      </c>
      <c r="Q3871" s="1">
        <f t="shared" si="3"/>
        <v>600</v>
      </c>
      <c r="R3871" s="1" t="str">
        <f t="array" ref="R3871">_xlfn.XLOOKUP(A3871,Booking_data!$A$1:$A$6001,Booking_data!$L$1:$L$6001,"Not Found")</f>
        <v>Debit Card</v>
      </c>
      <c r="S3871" s="1">
        <f t="array" ref="S3871">_xlfn.XLOOKUP(A3871,Booking_data!$A$1:$A$6001,Booking_data!$N$1:$N$6001,"not Found")</f>
        <v>35</v>
      </c>
      <c r="T3871" s="1" t="str">
        <f t="array" ref="T3871">_xlfn.XLOOKUP(A3871,Booking_data!$A$1:$A$6001,Booking_data!$O$1:$O$6001,"Not Found")</f>
        <v>Other</v>
      </c>
      <c r="U3871" s="1" t="str">
        <f t="shared" si="4"/>
        <v>Middle Age</v>
      </c>
      <c r="V3871" s="1" t="str">
        <f t="shared" si="5"/>
        <v>Medium Booking</v>
      </c>
    </row>
    <row r="3872" ht="15.75" customHeight="1">
      <c r="A3872" s="1" t="s">
        <v>4186</v>
      </c>
      <c r="B3872" s="6">
        <v>46116.0</v>
      </c>
      <c r="C3872" s="6">
        <v>46119.0</v>
      </c>
      <c r="D3872" s="7">
        <v>0.9375</v>
      </c>
      <c r="E3872" s="1" t="str">
        <f t="shared" si="1"/>
        <v>Weekend</v>
      </c>
      <c r="F3872" s="1" t="str">
        <f t="shared" si="2"/>
        <v>Apr</v>
      </c>
      <c r="G3872" s="1" t="str">
        <f t="array" ref="G3872">_xlfn.XLOOKUP(A3872,Booking_data!$A$1:$A$6001,Booking_data!$D$1:$D$6001,"not found")</f>
        <v>M007</v>
      </c>
      <c r="H3872" s="1" t="str">
        <f t="array" ref="H3872">_xlfn.XLOOKUP(G3872,Movies_data!$A$1:$A$41,Movies_data!$B$1:$B$41,"not found")</f>
        <v>Good Night</v>
      </c>
      <c r="I3872" s="1" t="str">
        <f t="array" ref="I3872">_xlfn.XLOOKUP(G3872,Movies_data!$A$1:$A$41,Movies_data!$D$1:$D$41,"not found")</f>
        <v>Comedy</v>
      </c>
      <c r="J3872" s="1" t="str">
        <f t="array" ref="J3872">_xlfn.XLOOKUP(G3872,Movies_data!$A$1:$A$41,Movies_data!$C$1:$C$41,"not found")</f>
        <v>Tamil</v>
      </c>
      <c r="K3872" s="1">
        <f t="array" ref="K3872">_xlfn.XLOOKUP(G3872,Movies_data!$A$1:$A$41,Movies_data!$H$1:$H$41,"Not Found")</f>
        <v>8</v>
      </c>
      <c r="L3872" s="1" t="str">
        <f t="array" ref="L3872">_xlfn.XLOOKUP(A3872,Booking_data!$A$1:$A$6001,Booking_data!$E$1:$E$6001,"not Found")</f>
        <v>C152</v>
      </c>
      <c r="M3872" s="1" t="str">
        <f t="array" ref="M3872">_xlfn.XLOOKUP(L3872,Cinemas_data!$A$1:$A$49,Cinemas_data!$I$1:$I$49,"not Found")</f>
        <v>#NAME?</v>
      </c>
      <c r="N3872" s="1" t="str">
        <f t="array" ref="N3872">_xlfn.XLOOKUP(L3872,Cinemas_data!$A$1:$A$49,Cinemas_data!$C$1:$C$49,"not Found")</f>
        <v>Kochi</v>
      </c>
      <c r="O3872" s="1">
        <f t="array" ref="O3872">_xlfn.XLOOKUP(A3872,Booking_data!$A$1:$A$6001,Booking_data!$H$1:$H$6001,"not found")</f>
        <v>2</v>
      </c>
      <c r="P3872" s="1">
        <f t="array" ref="P3872">_xlfn.XLOOKUP(A3872,Booking_data!$A$1:$A$6001,Booking_data!$I$1:$I$6001,"not Found")</f>
        <v>260</v>
      </c>
      <c r="Q3872" s="1">
        <f t="shared" si="3"/>
        <v>520</v>
      </c>
      <c r="R3872" s="1" t="str">
        <f t="array" ref="R3872">_xlfn.XLOOKUP(A3872,Booking_data!$A$1:$A$6001,Booking_data!$L$1:$L$6001,"Not Found")</f>
        <v>Credit Card</v>
      </c>
      <c r="S3872" s="1">
        <f t="array" ref="S3872">_xlfn.XLOOKUP(A3872,Booking_data!$A$1:$A$6001,Booking_data!$N$1:$N$6001,"not Found")</f>
        <v>19</v>
      </c>
      <c r="T3872" s="1" t="str">
        <f t="array" ref="T3872">_xlfn.XLOOKUP(A3872,Booking_data!$A$1:$A$6001,Booking_data!$O$1:$O$6001,"Not Found")</f>
        <v>Male</v>
      </c>
      <c r="U3872" s="1" t="str">
        <f t="shared" si="4"/>
        <v>Youngster</v>
      </c>
      <c r="V3872" s="1" t="str">
        <f t="shared" si="5"/>
        <v>Low Booking</v>
      </c>
    </row>
    <row r="3873" ht="15.75" customHeight="1">
      <c r="A3873" s="1" t="s">
        <v>4187</v>
      </c>
      <c r="B3873" s="6">
        <v>46045.0</v>
      </c>
      <c r="C3873" s="6">
        <v>46047.0</v>
      </c>
      <c r="D3873" s="7">
        <v>0.53125</v>
      </c>
      <c r="E3873" s="1" t="str">
        <f t="shared" si="1"/>
        <v>Weekday</v>
      </c>
      <c r="F3873" s="1" t="str">
        <f t="shared" si="2"/>
        <v>Jan</v>
      </c>
      <c r="G3873" s="1" t="str">
        <f t="array" ref="G3873">_xlfn.XLOOKUP(A3873,Booking_data!$A$1:$A$6001,Booking_data!$D$1:$D$6001,"not found")</f>
        <v>M018</v>
      </c>
      <c r="H3873" s="1" t="str">
        <f t="array" ref="H3873">_xlfn.XLOOKUP(G3873,Movies_data!$A$1:$A$41,Movies_data!$B$1:$B$41,"not found")</f>
        <v>Sita Ramam</v>
      </c>
      <c r="I3873" s="1" t="str">
        <f t="array" ref="I3873">_xlfn.XLOOKUP(G3873,Movies_data!$A$1:$A$41,Movies_data!$D$1:$D$41,"not found")</f>
        <v>Romance</v>
      </c>
      <c r="J3873" s="1" t="str">
        <f t="array" ref="J3873">_xlfn.XLOOKUP(G3873,Movies_data!$A$1:$A$41,Movies_data!$C$1:$C$41,"not found")</f>
        <v>Telugu</v>
      </c>
      <c r="K3873" s="1">
        <f t="array" ref="K3873">_xlfn.XLOOKUP(G3873,Movies_data!$A$1:$A$41,Movies_data!$H$1:$H$41,"Not Found")</f>
        <v>8.5</v>
      </c>
      <c r="L3873" s="1" t="str">
        <f t="array" ref="L3873">_xlfn.XLOOKUP(A3873,Booking_data!$A$1:$A$6001,Booking_data!$E$1:$E$6001,"not Found")</f>
        <v>C093</v>
      </c>
      <c r="M3873" s="1" t="str">
        <f t="array" ref="M3873">_xlfn.XLOOKUP(L3873,Cinemas_data!$A$1:$A$49,Cinemas_data!$I$1:$I$49,"not Found")</f>
        <v>#NAME?</v>
      </c>
      <c r="N3873" s="1" t="str">
        <f t="array" ref="N3873">_xlfn.XLOOKUP(L3873,Cinemas_data!$A$1:$A$49,Cinemas_data!$C$1:$C$49,"not Found")</f>
        <v>Mumbai</v>
      </c>
      <c r="O3873" s="1">
        <f t="array" ref="O3873">_xlfn.XLOOKUP(A3873,Booking_data!$A$1:$A$6001,Booking_data!$H$1:$H$6001,"not found")</f>
        <v>2</v>
      </c>
      <c r="P3873" s="1">
        <f t="array" ref="P3873">_xlfn.XLOOKUP(A3873,Booking_data!$A$1:$A$6001,Booking_data!$I$1:$I$6001,"not Found")</f>
        <v>240</v>
      </c>
      <c r="Q3873" s="1">
        <f t="shared" si="3"/>
        <v>480</v>
      </c>
      <c r="R3873" s="1" t="str">
        <f t="array" ref="R3873">_xlfn.XLOOKUP(A3873,Booking_data!$A$1:$A$6001,Booking_data!$L$1:$L$6001,"Not Found")</f>
        <v>Debit Card</v>
      </c>
      <c r="S3873" s="1">
        <f t="array" ref="S3873">_xlfn.XLOOKUP(A3873,Booking_data!$A$1:$A$6001,Booking_data!$N$1:$N$6001,"not Found")</f>
        <v>46</v>
      </c>
      <c r="T3873" s="1" t="str">
        <f t="array" ref="T3873">_xlfn.XLOOKUP(A3873,Booking_data!$A$1:$A$6001,Booking_data!$O$1:$O$6001,"Not Found")</f>
        <v>Male</v>
      </c>
      <c r="U3873" s="1" t="str">
        <f t="shared" si="4"/>
        <v>Above 45</v>
      </c>
      <c r="V3873" s="1" t="str">
        <f t="shared" si="5"/>
        <v>Low Booking</v>
      </c>
    </row>
    <row r="3874" ht="15.75" customHeight="1">
      <c r="A3874" s="1" t="s">
        <v>4188</v>
      </c>
      <c r="B3874" s="6">
        <v>46102.0</v>
      </c>
      <c r="C3874" s="6">
        <v>46103.0</v>
      </c>
      <c r="D3874" s="7">
        <v>0.7708333333333334</v>
      </c>
      <c r="E3874" s="1" t="str">
        <f t="shared" si="1"/>
        <v>Weekend</v>
      </c>
      <c r="F3874" s="1" t="str">
        <f t="shared" si="2"/>
        <v>Mar</v>
      </c>
      <c r="G3874" s="1" t="str">
        <f t="array" ref="G3874">_xlfn.XLOOKUP(A3874,Booking_data!$A$1:$A$6001,Booking_data!$D$1:$D$6001,"not found")</f>
        <v>M009</v>
      </c>
      <c r="H3874" s="1" t="str">
        <f t="array" ref="H3874">_xlfn.XLOOKUP(G3874,Movies_data!$A$1:$A$41,Movies_data!$B$1:$B$41,"not found")</f>
        <v>Amaran</v>
      </c>
      <c r="I3874" s="1" t="str">
        <f t="array" ref="I3874">_xlfn.XLOOKUP(G3874,Movies_data!$A$1:$A$41,Movies_data!$D$1:$D$41,"not found")</f>
        <v>Biography</v>
      </c>
      <c r="J3874" s="1" t="str">
        <f t="array" ref="J3874">_xlfn.XLOOKUP(G3874,Movies_data!$A$1:$A$41,Movies_data!$C$1:$C$41,"not found")</f>
        <v>Tamil</v>
      </c>
      <c r="K3874" s="1">
        <f t="array" ref="K3874">_xlfn.XLOOKUP(G3874,Movies_data!$A$1:$A$41,Movies_data!$H$1:$H$41,"Not Found")</f>
        <v>8.3</v>
      </c>
      <c r="L3874" s="1" t="str">
        <f t="array" ref="L3874">_xlfn.XLOOKUP(A3874,Booking_data!$A$1:$A$6001,Booking_data!$E$1:$E$6001,"not Found")</f>
        <v>C032</v>
      </c>
      <c r="M3874" s="1" t="str">
        <f t="array" ref="M3874">_xlfn.XLOOKUP(L3874,Cinemas_data!$A$1:$A$49,Cinemas_data!$I$1:$I$49,"not Found")</f>
        <v>#NAME?</v>
      </c>
      <c r="N3874" s="1" t="str">
        <f t="array" ref="N3874">_xlfn.XLOOKUP(L3874,Cinemas_data!$A$1:$A$49,Cinemas_data!$C$1:$C$49,"not Found")</f>
        <v>Madurai</v>
      </c>
      <c r="O3874" s="1">
        <f t="array" ref="O3874">_xlfn.XLOOKUP(A3874,Booking_data!$A$1:$A$6001,Booking_data!$H$1:$H$6001,"not found")</f>
        <v>1</v>
      </c>
      <c r="P3874" s="1">
        <f t="array" ref="P3874">_xlfn.XLOOKUP(A3874,Booking_data!$A$1:$A$6001,Booking_data!$I$1:$I$6001,"not Found")</f>
        <v>340</v>
      </c>
      <c r="Q3874" s="1">
        <f t="shared" si="3"/>
        <v>340</v>
      </c>
      <c r="R3874" s="1" t="str">
        <f t="array" ref="R3874">_xlfn.XLOOKUP(A3874,Booking_data!$A$1:$A$6001,Booking_data!$L$1:$L$6001,"Not Found")</f>
        <v>Net Banking</v>
      </c>
      <c r="S3874" s="1">
        <f t="array" ref="S3874">_xlfn.XLOOKUP(A3874,Booking_data!$A$1:$A$6001,Booking_data!$N$1:$N$6001,"not Found")</f>
        <v>46</v>
      </c>
      <c r="T3874" s="1" t="str">
        <f t="array" ref="T3874">_xlfn.XLOOKUP(A3874,Booking_data!$A$1:$A$6001,Booking_data!$O$1:$O$6001,"Not Found")</f>
        <v>Other</v>
      </c>
      <c r="U3874" s="1" t="str">
        <f t="shared" si="4"/>
        <v>Above 45</v>
      </c>
      <c r="V3874" s="1" t="str">
        <f t="shared" si="5"/>
        <v>Low Booking</v>
      </c>
    </row>
    <row r="3875" ht="15.75" customHeight="1">
      <c r="A3875" s="1" t="s">
        <v>4189</v>
      </c>
      <c r="B3875" s="6">
        <v>46191.0</v>
      </c>
      <c r="C3875" s="6">
        <v>46191.0</v>
      </c>
      <c r="D3875" s="7">
        <v>0.53125</v>
      </c>
      <c r="E3875" s="1" t="str">
        <f t="shared" si="1"/>
        <v>Weekday</v>
      </c>
      <c r="F3875" s="1" t="str">
        <f t="shared" si="2"/>
        <v>Jun</v>
      </c>
      <c r="G3875" s="1" t="str">
        <f t="array" ref="G3875">_xlfn.XLOOKUP(A3875,Booking_data!$A$1:$A$6001,Booking_data!$D$1:$D$6001,"not found")</f>
        <v>M040</v>
      </c>
      <c r="H3875" s="1" t="str">
        <f t="array" ref="H3875">_xlfn.XLOOKUP(G3875,Movies_data!$A$1:$A$41,Movies_data!$B$1:$B$41,"not found")</f>
        <v>Inside Out 2</v>
      </c>
      <c r="I3875" s="1" t="str">
        <f t="array" ref="I3875">_xlfn.XLOOKUP(G3875,Movies_data!$A$1:$A$41,Movies_data!$D$1:$D$41,"not found")</f>
        <v>Animation</v>
      </c>
      <c r="J3875" s="1" t="str">
        <f t="array" ref="J3875">_xlfn.XLOOKUP(G3875,Movies_data!$A$1:$A$41,Movies_data!$C$1:$C$41,"not found")</f>
        <v>English</v>
      </c>
      <c r="K3875" s="1">
        <f t="array" ref="K3875">_xlfn.XLOOKUP(G3875,Movies_data!$A$1:$A$41,Movies_data!$H$1:$H$41,"Not Found")</f>
        <v>7.6</v>
      </c>
      <c r="L3875" s="1" t="str">
        <f t="array" ref="L3875">_xlfn.XLOOKUP(A3875,Booking_data!$A$1:$A$6001,Booking_data!$E$1:$E$6001,"not Found")</f>
        <v>C152</v>
      </c>
      <c r="M3875" s="1" t="str">
        <f t="array" ref="M3875">_xlfn.XLOOKUP(L3875,Cinemas_data!$A$1:$A$49,Cinemas_data!$I$1:$I$49,"not Found")</f>
        <v>#NAME?</v>
      </c>
      <c r="N3875" s="1" t="str">
        <f t="array" ref="N3875">_xlfn.XLOOKUP(L3875,Cinemas_data!$A$1:$A$49,Cinemas_data!$C$1:$C$49,"not Found")</f>
        <v>Kochi</v>
      </c>
      <c r="O3875" s="1">
        <f t="array" ref="O3875">_xlfn.XLOOKUP(A3875,Booking_data!$A$1:$A$6001,Booking_data!$H$1:$H$6001,"not found")</f>
        <v>1</v>
      </c>
      <c r="P3875" s="1">
        <f t="array" ref="P3875">_xlfn.XLOOKUP(A3875,Booking_data!$A$1:$A$6001,Booking_data!$I$1:$I$6001,"not Found")</f>
        <v>340</v>
      </c>
      <c r="Q3875" s="1">
        <f t="shared" si="3"/>
        <v>340</v>
      </c>
      <c r="R3875" s="1" t="str">
        <f t="array" ref="R3875">_xlfn.XLOOKUP(A3875,Booking_data!$A$1:$A$6001,Booking_data!$L$1:$L$6001,"Not Found")</f>
        <v>UPI</v>
      </c>
      <c r="S3875" s="1">
        <f t="array" ref="S3875">_xlfn.XLOOKUP(A3875,Booking_data!$A$1:$A$6001,Booking_data!$N$1:$N$6001,"not Found")</f>
        <v>25</v>
      </c>
      <c r="T3875" s="1" t="str">
        <f t="array" ref="T3875">_xlfn.XLOOKUP(A3875,Booking_data!$A$1:$A$6001,Booking_data!$O$1:$O$6001,"Not Found")</f>
        <v>Male</v>
      </c>
      <c r="U3875" s="1" t="str">
        <f t="shared" si="4"/>
        <v>Youngster</v>
      </c>
      <c r="V3875" s="1" t="str">
        <f t="shared" si="5"/>
        <v>Low Booking</v>
      </c>
    </row>
    <row r="3876" ht="15.75" customHeight="1">
      <c r="A3876" s="1" t="s">
        <v>4190</v>
      </c>
      <c r="B3876" s="6">
        <v>46165.0</v>
      </c>
      <c r="C3876" s="6">
        <v>46168.0</v>
      </c>
      <c r="D3876" s="7">
        <v>0.8854166666666666</v>
      </c>
      <c r="E3876" s="1" t="str">
        <f t="shared" si="1"/>
        <v>Weekend</v>
      </c>
      <c r="F3876" s="1" t="str">
        <f t="shared" si="2"/>
        <v>May</v>
      </c>
      <c r="G3876" s="1" t="str">
        <f t="array" ref="G3876">_xlfn.XLOOKUP(A3876,Booking_data!$A$1:$A$6001,Booking_data!$D$1:$D$6001,"not found")</f>
        <v>M010</v>
      </c>
      <c r="H3876" s="1" t="str">
        <f t="array" ref="H3876">_xlfn.XLOOKUP(G3876,Movies_data!$A$1:$A$41,Movies_data!$B$1:$B$41,"not found")</f>
        <v>Captain Miller</v>
      </c>
      <c r="I3876" s="1" t="str">
        <f t="array" ref="I3876">_xlfn.XLOOKUP(G3876,Movies_data!$A$1:$A$41,Movies_data!$D$1:$D$41,"not found")</f>
        <v>Action</v>
      </c>
      <c r="J3876" s="1" t="str">
        <f t="array" ref="J3876">_xlfn.XLOOKUP(G3876,Movies_data!$A$1:$A$41,Movies_data!$C$1:$C$41,"not found")</f>
        <v>Tamil</v>
      </c>
      <c r="K3876" s="1">
        <f t="array" ref="K3876">_xlfn.XLOOKUP(G3876,Movies_data!$A$1:$A$41,Movies_data!$H$1:$H$41,"Not Found")</f>
        <v>7</v>
      </c>
      <c r="L3876" s="1" t="str">
        <f t="array" ref="L3876">_xlfn.XLOOKUP(A3876,Booking_data!$A$1:$A$6001,Booking_data!$E$1:$E$6001,"not Found")</f>
        <v>C133</v>
      </c>
      <c r="M3876" s="1" t="str">
        <f t="array" ref="M3876">_xlfn.XLOOKUP(L3876,Cinemas_data!$A$1:$A$49,Cinemas_data!$I$1:$I$49,"not Found")</f>
        <v>#NAME?</v>
      </c>
      <c r="N3876" s="1" t="str">
        <f t="array" ref="N3876">_xlfn.XLOOKUP(L3876,Cinemas_data!$A$1:$A$49,Cinemas_data!$C$1:$C$49,"not Found")</f>
        <v>Kolkata</v>
      </c>
      <c r="O3876" s="1">
        <f t="array" ref="O3876">_xlfn.XLOOKUP(A3876,Booking_data!$A$1:$A$6001,Booking_data!$H$1:$H$6001,"not found")</f>
        <v>6</v>
      </c>
      <c r="P3876" s="1">
        <f t="array" ref="P3876">_xlfn.XLOOKUP(A3876,Booking_data!$A$1:$A$6001,Booking_data!$I$1:$I$6001,"not Found")</f>
        <v>280</v>
      </c>
      <c r="Q3876" s="1">
        <f t="shared" si="3"/>
        <v>1680</v>
      </c>
      <c r="R3876" s="1" t="str">
        <f t="array" ref="R3876">_xlfn.XLOOKUP(A3876,Booking_data!$A$1:$A$6001,Booking_data!$L$1:$L$6001,"Not Found")</f>
        <v>Net Banking</v>
      </c>
      <c r="S3876" s="1">
        <f t="array" ref="S3876">_xlfn.XLOOKUP(A3876,Booking_data!$A$1:$A$6001,Booking_data!$N$1:$N$6001,"not Found")</f>
        <v>41</v>
      </c>
      <c r="T3876" s="1" t="str">
        <f t="array" ref="T3876">_xlfn.XLOOKUP(A3876,Booking_data!$A$1:$A$6001,Booking_data!$O$1:$O$6001,"Not Found")</f>
        <v>Female</v>
      </c>
      <c r="U3876" s="1" t="str">
        <f t="shared" si="4"/>
        <v>Middle Age</v>
      </c>
      <c r="V3876" s="1" t="str">
        <f t="shared" si="5"/>
        <v>High Booking</v>
      </c>
    </row>
    <row r="3877" ht="15.75" customHeight="1">
      <c r="A3877" s="1" t="s">
        <v>4191</v>
      </c>
      <c r="B3877" s="6">
        <v>46200.0</v>
      </c>
      <c r="C3877" s="6">
        <v>46206.0</v>
      </c>
      <c r="D3877" s="7">
        <v>0.7708333333333334</v>
      </c>
      <c r="E3877" s="1" t="str">
        <f t="shared" si="1"/>
        <v>Weekend</v>
      </c>
      <c r="F3877" s="1" t="str">
        <f t="shared" si="2"/>
        <v>Jun</v>
      </c>
      <c r="G3877" s="1" t="str">
        <f t="array" ref="G3877">_xlfn.XLOOKUP(A3877,Booking_data!$A$1:$A$6001,Booking_data!$D$1:$D$6001,"not found")</f>
        <v>M020</v>
      </c>
      <c r="H3877" s="1" t="str">
        <f t="array" ref="H3877">_xlfn.XLOOKUP(G3877,Movies_data!$A$1:$A$41,Movies_data!$B$1:$B$41,"not found")</f>
        <v>Jawan</v>
      </c>
      <c r="I3877" s="1" t="str">
        <f t="array" ref="I3877">_xlfn.XLOOKUP(G3877,Movies_data!$A$1:$A$41,Movies_data!$D$1:$D$41,"not found")</f>
        <v>Action</v>
      </c>
      <c r="J3877" s="1" t="str">
        <f t="array" ref="J3877">_xlfn.XLOOKUP(G3877,Movies_data!$A$1:$A$41,Movies_data!$C$1:$C$41,"not found")</f>
        <v>Hindi</v>
      </c>
      <c r="K3877" s="1">
        <f t="array" ref="K3877">_xlfn.XLOOKUP(G3877,Movies_data!$A$1:$A$41,Movies_data!$H$1:$H$41,"Not Found")</f>
        <v>7</v>
      </c>
      <c r="L3877" s="1" t="str">
        <f t="array" ref="L3877">_xlfn.XLOOKUP(A3877,Booking_data!$A$1:$A$6001,Booking_data!$E$1:$E$6001,"not Found")</f>
        <v>C033</v>
      </c>
      <c r="M3877" s="1" t="str">
        <f t="array" ref="M3877">_xlfn.XLOOKUP(L3877,Cinemas_data!$A$1:$A$49,Cinemas_data!$I$1:$I$49,"not Found")</f>
        <v>#NAME?</v>
      </c>
      <c r="N3877" s="1" t="str">
        <f t="array" ref="N3877">_xlfn.XLOOKUP(L3877,Cinemas_data!$A$1:$A$49,Cinemas_data!$C$1:$C$49,"not Found")</f>
        <v>Madurai</v>
      </c>
      <c r="O3877" s="1">
        <f t="array" ref="O3877">_xlfn.XLOOKUP(A3877,Booking_data!$A$1:$A$6001,Booking_data!$H$1:$H$6001,"not found")</f>
        <v>2</v>
      </c>
      <c r="P3877" s="1">
        <f t="array" ref="P3877">_xlfn.XLOOKUP(A3877,Booking_data!$A$1:$A$6001,Booking_data!$I$1:$I$6001,"not Found")</f>
        <v>180</v>
      </c>
      <c r="Q3877" s="1">
        <f t="shared" si="3"/>
        <v>360</v>
      </c>
      <c r="R3877" s="1" t="str">
        <f t="array" ref="R3877">_xlfn.XLOOKUP(A3877,Booking_data!$A$1:$A$6001,Booking_data!$L$1:$L$6001,"Not Found")</f>
        <v>Wallet</v>
      </c>
      <c r="S3877" s="1">
        <f t="array" ref="S3877">_xlfn.XLOOKUP(A3877,Booking_data!$A$1:$A$6001,Booking_data!$N$1:$N$6001,"not Found")</f>
        <v>41</v>
      </c>
      <c r="T3877" s="1" t="str">
        <f t="array" ref="T3877">_xlfn.XLOOKUP(A3877,Booking_data!$A$1:$A$6001,Booking_data!$O$1:$O$6001,"Not Found")</f>
        <v>Male</v>
      </c>
      <c r="U3877" s="1" t="str">
        <f t="shared" si="4"/>
        <v>Middle Age</v>
      </c>
      <c r="V3877" s="1" t="str">
        <f t="shared" si="5"/>
        <v>Low Booking</v>
      </c>
    </row>
    <row r="3878" ht="15.75" customHeight="1">
      <c r="A3878" s="1" t="s">
        <v>4192</v>
      </c>
      <c r="B3878" s="6">
        <v>46028.0</v>
      </c>
      <c r="C3878" s="6">
        <v>46030.0</v>
      </c>
      <c r="D3878" s="7">
        <v>0.9375</v>
      </c>
      <c r="E3878" s="1" t="str">
        <f t="shared" si="1"/>
        <v>Weekday</v>
      </c>
      <c r="F3878" s="1" t="str">
        <f t="shared" si="2"/>
        <v>Jan</v>
      </c>
      <c r="G3878" s="1" t="str">
        <f t="array" ref="G3878">_xlfn.XLOOKUP(A3878,Booking_data!$A$1:$A$6001,Booking_data!$D$1:$D$6001,"not found")</f>
        <v>M015</v>
      </c>
      <c r="H3878" s="1" t="str">
        <f t="array" ref="H3878">_xlfn.XLOOKUP(G3878,Movies_data!$A$1:$A$41,Movies_data!$B$1:$B$41,"not found")</f>
        <v>Kalki 2898 AD</v>
      </c>
      <c r="I3878" s="1" t="str">
        <f t="array" ref="I3878">_xlfn.XLOOKUP(G3878,Movies_data!$A$1:$A$41,Movies_data!$D$1:$D$41,"not found")</f>
        <v>Sci-Fi</v>
      </c>
      <c r="J3878" s="1" t="str">
        <f t="array" ref="J3878">_xlfn.XLOOKUP(G3878,Movies_data!$A$1:$A$41,Movies_data!$C$1:$C$41,"not found")</f>
        <v>Telugu</v>
      </c>
      <c r="K3878" s="1">
        <f t="array" ref="K3878">_xlfn.XLOOKUP(G3878,Movies_data!$A$1:$A$41,Movies_data!$H$1:$H$41,"Not Found")</f>
        <v>7</v>
      </c>
      <c r="L3878" s="1" t="str">
        <f t="array" ref="L3878">_xlfn.XLOOKUP(A3878,Booking_data!$A$1:$A$6001,Booking_data!$E$1:$E$6001,"not Found")</f>
        <v>C032</v>
      </c>
      <c r="M3878" s="1" t="str">
        <f t="array" ref="M3878">_xlfn.XLOOKUP(L3878,Cinemas_data!$A$1:$A$49,Cinemas_data!$I$1:$I$49,"not Found")</f>
        <v>#NAME?</v>
      </c>
      <c r="N3878" s="1" t="str">
        <f t="array" ref="N3878">_xlfn.XLOOKUP(L3878,Cinemas_data!$A$1:$A$49,Cinemas_data!$C$1:$C$49,"not Found")</f>
        <v>Madurai</v>
      </c>
      <c r="O3878" s="1">
        <f t="array" ref="O3878">_xlfn.XLOOKUP(A3878,Booking_data!$A$1:$A$6001,Booking_data!$H$1:$H$6001,"not found")</f>
        <v>1</v>
      </c>
      <c r="P3878" s="1">
        <f t="array" ref="P3878">_xlfn.XLOOKUP(A3878,Booking_data!$A$1:$A$6001,Booking_data!$I$1:$I$6001,"not Found")</f>
        <v>160</v>
      </c>
      <c r="Q3878" s="1">
        <f t="shared" si="3"/>
        <v>160</v>
      </c>
      <c r="R3878" s="1" t="str">
        <f t="array" ref="R3878">_xlfn.XLOOKUP(A3878,Booking_data!$A$1:$A$6001,Booking_data!$L$1:$L$6001,"Not Found")</f>
        <v>UPI</v>
      </c>
      <c r="S3878" s="1">
        <f t="array" ref="S3878">_xlfn.XLOOKUP(A3878,Booking_data!$A$1:$A$6001,Booking_data!$N$1:$N$6001,"not Found")</f>
        <v>22</v>
      </c>
      <c r="T3878" s="1" t="str">
        <f t="array" ref="T3878">_xlfn.XLOOKUP(A3878,Booking_data!$A$1:$A$6001,Booking_data!$O$1:$O$6001,"Not Found")</f>
        <v>Other</v>
      </c>
      <c r="U3878" s="1" t="str">
        <f t="shared" si="4"/>
        <v>Youngster</v>
      </c>
      <c r="V3878" s="1" t="str">
        <f t="shared" si="5"/>
        <v>Low Booking</v>
      </c>
    </row>
    <row r="3879" ht="15.75" customHeight="1">
      <c r="A3879" s="1" t="s">
        <v>4193</v>
      </c>
      <c r="B3879" s="6">
        <v>46116.0</v>
      </c>
      <c r="C3879" s="6">
        <v>46122.0</v>
      </c>
      <c r="D3879" s="7">
        <v>0.8854166666666666</v>
      </c>
      <c r="E3879" s="1" t="str">
        <f t="shared" si="1"/>
        <v>Weekend</v>
      </c>
      <c r="F3879" s="1" t="str">
        <f t="shared" si="2"/>
        <v>Apr</v>
      </c>
      <c r="G3879" s="1" t="str">
        <f t="array" ref="G3879">_xlfn.XLOOKUP(A3879,Booking_data!$A$1:$A$6001,Booking_data!$D$1:$D$6001,"not found")</f>
        <v>M020</v>
      </c>
      <c r="H3879" s="1" t="str">
        <f t="array" ref="H3879">_xlfn.XLOOKUP(G3879,Movies_data!$A$1:$A$41,Movies_data!$B$1:$B$41,"not found")</f>
        <v>Jawan</v>
      </c>
      <c r="I3879" s="1" t="str">
        <f t="array" ref="I3879">_xlfn.XLOOKUP(G3879,Movies_data!$A$1:$A$41,Movies_data!$D$1:$D$41,"not found")</f>
        <v>Action</v>
      </c>
      <c r="J3879" s="1" t="str">
        <f t="array" ref="J3879">_xlfn.XLOOKUP(G3879,Movies_data!$A$1:$A$41,Movies_data!$C$1:$C$41,"not found")</f>
        <v>Hindi</v>
      </c>
      <c r="K3879" s="1">
        <f t="array" ref="K3879">_xlfn.XLOOKUP(G3879,Movies_data!$A$1:$A$41,Movies_data!$H$1:$H$41,"Not Found")</f>
        <v>7</v>
      </c>
      <c r="L3879" s="1" t="str">
        <f t="array" ref="L3879">_xlfn.XLOOKUP(A3879,Booking_data!$A$1:$A$6001,Booking_data!$E$1:$E$6001,"not Found")</f>
        <v>C081</v>
      </c>
      <c r="M3879" s="1" t="str">
        <f t="array" ref="M3879">_xlfn.XLOOKUP(L3879,Cinemas_data!$A$1:$A$49,Cinemas_data!$I$1:$I$49,"not Found")</f>
        <v>#NAME?</v>
      </c>
      <c r="N3879" s="1" t="str">
        <f t="array" ref="N3879">_xlfn.XLOOKUP(L3879,Cinemas_data!$A$1:$A$49,Cinemas_data!$C$1:$C$49,"not Found")</f>
        <v>Vijayawada</v>
      </c>
      <c r="O3879" s="1">
        <f t="array" ref="O3879">_xlfn.XLOOKUP(A3879,Booking_data!$A$1:$A$6001,Booking_data!$H$1:$H$6001,"not found")</f>
        <v>2</v>
      </c>
      <c r="P3879" s="1">
        <f t="array" ref="P3879">_xlfn.XLOOKUP(A3879,Booking_data!$A$1:$A$6001,Booking_data!$I$1:$I$6001,"not Found")</f>
        <v>280</v>
      </c>
      <c r="Q3879" s="1">
        <f t="shared" si="3"/>
        <v>560</v>
      </c>
      <c r="R3879" s="1" t="str">
        <f t="array" ref="R3879">_xlfn.XLOOKUP(A3879,Booking_data!$A$1:$A$6001,Booking_data!$L$1:$L$6001,"Not Found")</f>
        <v>Net Banking</v>
      </c>
      <c r="S3879" s="1">
        <f t="array" ref="S3879">_xlfn.XLOOKUP(A3879,Booking_data!$A$1:$A$6001,Booking_data!$N$1:$N$6001,"not Found")</f>
        <v>30</v>
      </c>
      <c r="T3879" s="1" t="str">
        <f t="array" ref="T3879">_xlfn.XLOOKUP(A3879,Booking_data!$A$1:$A$6001,Booking_data!$O$1:$O$6001,"Not Found")</f>
        <v>Male</v>
      </c>
      <c r="U3879" s="1" t="str">
        <f t="shared" si="4"/>
        <v>Middle Age</v>
      </c>
      <c r="V3879" s="1" t="str">
        <f t="shared" si="5"/>
        <v>Low Booking</v>
      </c>
    </row>
    <row r="3880" ht="15.75" customHeight="1">
      <c r="A3880" s="1" t="s">
        <v>4194</v>
      </c>
      <c r="B3880" s="6">
        <v>46145.0</v>
      </c>
      <c r="C3880" s="6">
        <v>46150.0</v>
      </c>
      <c r="D3880" s="7">
        <v>0.9375</v>
      </c>
      <c r="E3880" s="1" t="str">
        <f t="shared" si="1"/>
        <v>Weekend</v>
      </c>
      <c r="F3880" s="1" t="str">
        <f t="shared" si="2"/>
        <v>May</v>
      </c>
      <c r="G3880" s="1" t="str">
        <f t="array" ref="G3880">_xlfn.XLOOKUP(A3880,Booking_data!$A$1:$A$6001,Booking_data!$D$1:$D$6001,"not found")</f>
        <v>M019</v>
      </c>
      <c r="H3880" s="1" t="str">
        <f t="array" ref="H3880">_xlfn.XLOOKUP(G3880,Movies_data!$A$1:$A$41,Movies_data!$B$1:$B$41,"not found")</f>
        <v>Animal</v>
      </c>
      <c r="I3880" s="1" t="str">
        <f t="array" ref="I3880">_xlfn.XLOOKUP(G3880,Movies_data!$A$1:$A$41,Movies_data!$D$1:$D$41,"not found")</f>
        <v>Drama</v>
      </c>
      <c r="J3880" s="1" t="str">
        <f t="array" ref="J3880">_xlfn.XLOOKUP(G3880,Movies_data!$A$1:$A$41,Movies_data!$C$1:$C$41,"not found")</f>
        <v>Hindi</v>
      </c>
      <c r="K3880" s="1">
        <f t="array" ref="K3880">_xlfn.XLOOKUP(G3880,Movies_data!$A$1:$A$41,Movies_data!$H$1:$H$41,"Not Found")</f>
        <v>6.1</v>
      </c>
      <c r="L3880" s="1" t="str">
        <f t="array" ref="L3880">_xlfn.XLOOKUP(A3880,Booking_data!$A$1:$A$6001,Booking_data!$E$1:$E$6001,"not Found")</f>
        <v>C113</v>
      </c>
      <c r="M3880" s="1" t="str">
        <f t="array" ref="M3880">_xlfn.XLOOKUP(L3880,Cinemas_data!$A$1:$A$49,Cinemas_data!$I$1:$I$49,"not Found")</f>
        <v>#NAME?</v>
      </c>
      <c r="N3880" s="1" t="str">
        <f t="array" ref="N3880">_xlfn.XLOOKUP(L3880,Cinemas_data!$A$1:$A$49,Cinemas_data!$C$1:$C$49,"not Found")</f>
        <v>Delhi</v>
      </c>
      <c r="O3880" s="1">
        <f t="array" ref="O3880">_xlfn.XLOOKUP(A3880,Booking_data!$A$1:$A$6001,Booking_data!$H$1:$H$6001,"not found")</f>
        <v>3</v>
      </c>
      <c r="P3880" s="1">
        <f t="array" ref="P3880">_xlfn.XLOOKUP(A3880,Booking_data!$A$1:$A$6001,Booking_data!$I$1:$I$6001,"not Found")</f>
        <v>240</v>
      </c>
      <c r="Q3880" s="1">
        <f t="shared" si="3"/>
        <v>720</v>
      </c>
      <c r="R3880" s="1" t="str">
        <f t="array" ref="R3880">_xlfn.XLOOKUP(A3880,Booking_data!$A$1:$A$6001,Booking_data!$L$1:$L$6001,"Not Found")</f>
        <v>Net Banking</v>
      </c>
      <c r="S3880" s="1">
        <f t="array" ref="S3880">_xlfn.XLOOKUP(A3880,Booking_data!$A$1:$A$6001,Booking_data!$N$1:$N$6001,"not Found")</f>
        <v>48</v>
      </c>
      <c r="T3880" s="1" t="str">
        <f t="array" ref="T3880">_xlfn.XLOOKUP(A3880,Booking_data!$A$1:$A$6001,Booking_data!$O$1:$O$6001,"Not Found")</f>
        <v>Male</v>
      </c>
      <c r="U3880" s="1" t="str">
        <f t="shared" si="4"/>
        <v>Above 45</v>
      </c>
      <c r="V3880" s="1" t="str">
        <f t="shared" si="5"/>
        <v>Medium Booking</v>
      </c>
    </row>
    <row r="3881" ht="15.75" customHeight="1">
      <c r="A3881" s="1" t="s">
        <v>4195</v>
      </c>
      <c r="B3881" s="6">
        <v>46166.0</v>
      </c>
      <c r="C3881" s="6">
        <v>46167.0</v>
      </c>
      <c r="D3881" s="7">
        <v>0.6458333333333334</v>
      </c>
      <c r="E3881" s="1" t="str">
        <f t="shared" si="1"/>
        <v>Weekend</v>
      </c>
      <c r="F3881" s="1" t="str">
        <f t="shared" si="2"/>
        <v>May</v>
      </c>
      <c r="G3881" s="1" t="str">
        <f t="array" ref="G3881">_xlfn.XLOOKUP(A3881,Booking_data!$A$1:$A$6001,Booking_data!$D$1:$D$6001,"not found")</f>
        <v>M022</v>
      </c>
      <c r="H3881" s="1" t="str">
        <f t="array" ref="H3881">_xlfn.XLOOKUP(G3881,Movies_data!$A$1:$A$41,Movies_data!$B$1:$B$41,"not found")</f>
        <v>12th Fail</v>
      </c>
      <c r="I3881" s="1" t="str">
        <f t="array" ref="I3881">_xlfn.XLOOKUP(G3881,Movies_data!$A$1:$A$41,Movies_data!$D$1:$D$41,"not found")</f>
        <v>Drama</v>
      </c>
      <c r="J3881" s="1" t="str">
        <f t="array" ref="J3881">_xlfn.XLOOKUP(G3881,Movies_data!$A$1:$A$41,Movies_data!$C$1:$C$41,"not found")</f>
        <v>Hindi</v>
      </c>
      <c r="K3881" s="1">
        <f t="array" ref="K3881">_xlfn.XLOOKUP(G3881,Movies_data!$A$1:$A$41,Movies_data!$H$1:$H$41,"Not Found")</f>
        <v>9</v>
      </c>
      <c r="L3881" s="1" t="str">
        <f t="array" ref="L3881">_xlfn.XLOOKUP(A3881,Booking_data!$A$1:$A$6001,Booking_data!$E$1:$E$6001,"not Found")</f>
        <v>C151</v>
      </c>
      <c r="M3881" s="1" t="str">
        <f t="array" ref="M3881">_xlfn.XLOOKUP(L3881,Cinemas_data!$A$1:$A$49,Cinemas_data!$I$1:$I$49,"not Found")</f>
        <v>#NAME?</v>
      </c>
      <c r="N3881" s="1" t="str">
        <f t="array" ref="N3881">_xlfn.XLOOKUP(L3881,Cinemas_data!$A$1:$A$49,Cinemas_data!$C$1:$C$49,"not Found")</f>
        <v>Kochi</v>
      </c>
      <c r="O3881" s="1">
        <f t="array" ref="O3881">_xlfn.XLOOKUP(A3881,Booking_data!$A$1:$A$6001,Booking_data!$H$1:$H$6001,"not found")</f>
        <v>1</v>
      </c>
      <c r="P3881" s="1">
        <f t="array" ref="P3881">_xlfn.XLOOKUP(A3881,Booking_data!$A$1:$A$6001,Booking_data!$I$1:$I$6001,"not Found")</f>
        <v>280</v>
      </c>
      <c r="Q3881" s="1">
        <f t="shared" si="3"/>
        <v>280</v>
      </c>
      <c r="R3881" s="1" t="str">
        <f t="array" ref="R3881">_xlfn.XLOOKUP(A3881,Booking_data!$A$1:$A$6001,Booking_data!$L$1:$L$6001,"Not Found")</f>
        <v>Credit Card</v>
      </c>
      <c r="S3881" s="1">
        <f t="array" ref="S3881">_xlfn.XLOOKUP(A3881,Booking_data!$A$1:$A$6001,Booking_data!$N$1:$N$6001,"not Found")</f>
        <v>57</v>
      </c>
      <c r="T3881" s="1" t="str">
        <f t="array" ref="T3881">_xlfn.XLOOKUP(A3881,Booking_data!$A$1:$A$6001,Booking_data!$O$1:$O$6001,"Not Found")</f>
        <v>Male</v>
      </c>
      <c r="U3881" s="1" t="str">
        <f t="shared" si="4"/>
        <v>Above 45</v>
      </c>
      <c r="V3881" s="1" t="str">
        <f t="shared" si="5"/>
        <v>Low Booking</v>
      </c>
    </row>
    <row r="3882" ht="15.75" customHeight="1">
      <c r="A3882" s="1" t="s">
        <v>4196</v>
      </c>
      <c r="B3882" s="6">
        <v>46047.0</v>
      </c>
      <c r="C3882" s="6">
        <v>46051.0</v>
      </c>
      <c r="D3882" s="7">
        <v>0.53125</v>
      </c>
      <c r="E3882" s="1" t="str">
        <f t="shared" si="1"/>
        <v>Weekend</v>
      </c>
      <c r="F3882" s="1" t="str">
        <f t="shared" si="2"/>
        <v>Jan</v>
      </c>
      <c r="G3882" s="1" t="str">
        <f t="array" ref="G3882">_xlfn.XLOOKUP(A3882,Booking_data!$A$1:$A$6001,Booking_data!$D$1:$D$6001,"not found")</f>
        <v>M006</v>
      </c>
      <c r="H3882" s="1" t="str">
        <f t="array" ref="H3882">_xlfn.XLOOKUP(G3882,Movies_data!$A$1:$A$41,Movies_data!$B$1:$B$41,"not found")</f>
        <v>Maamannan</v>
      </c>
      <c r="I3882" s="1" t="str">
        <f t="array" ref="I3882">_xlfn.XLOOKUP(G3882,Movies_data!$A$1:$A$41,Movies_data!$D$1:$D$41,"not found")</f>
        <v>Drama</v>
      </c>
      <c r="J3882" s="1" t="str">
        <f t="array" ref="J3882">_xlfn.XLOOKUP(G3882,Movies_data!$A$1:$A$41,Movies_data!$C$1:$C$41,"not found")</f>
        <v>Tamil</v>
      </c>
      <c r="K3882" s="1">
        <f t="array" ref="K3882">_xlfn.XLOOKUP(G3882,Movies_data!$A$1:$A$41,Movies_data!$H$1:$H$41,"Not Found")</f>
        <v>7.3</v>
      </c>
      <c r="L3882" s="1" t="str">
        <f t="array" ref="L3882">_xlfn.XLOOKUP(A3882,Booking_data!$A$1:$A$6001,Booking_data!$E$1:$E$6001,"not Found")</f>
        <v>C063</v>
      </c>
      <c r="M3882" s="1" t="str">
        <f t="array" ref="M3882">_xlfn.XLOOKUP(L3882,Cinemas_data!$A$1:$A$49,Cinemas_data!$I$1:$I$49,"not Found")</f>
        <v>#NAME?</v>
      </c>
      <c r="N3882" s="1" t="str">
        <f t="array" ref="N3882">_xlfn.XLOOKUP(L3882,Cinemas_data!$A$1:$A$49,Cinemas_data!$C$1:$C$49,"not Found")</f>
        <v>Mysuru</v>
      </c>
      <c r="O3882" s="1">
        <f t="array" ref="O3882">_xlfn.XLOOKUP(A3882,Booking_data!$A$1:$A$6001,Booking_data!$H$1:$H$6001,"not found")</f>
        <v>3</v>
      </c>
      <c r="P3882" s="1">
        <f t="array" ref="P3882">_xlfn.XLOOKUP(A3882,Booking_data!$A$1:$A$6001,Booking_data!$I$1:$I$6001,"not Found")</f>
        <v>240</v>
      </c>
      <c r="Q3882" s="1">
        <f t="shared" si="3"/>
        <v>720</v>
      </c>
      <c r="R3882" s="1" t="str">
        <f t="array" ref="R3882">_xlfn.XLOOKUP(A3882,Booking_data!$A$1:$A$6001,Booking_data!$L$1:$L$6001,"Not Found")</f>
        <v>Wallet</v>
      </c>
      <c r="S3882" s="1">
        <f t="array" ref="S3882">_xlfn.XLOOKUP(A3882,Booking_data!$A$1:$A$6001,Booking_data!$N$1:$N$6001,"not Found")</f>
        <v>24</v>
      </c>
      <c r="T3882" s="1" t="str">
        <f t="array" ref="T3882">_xlfn.XLOOKUP(A3882,Booking_data!$A$1:$A$6001,Booking_data!$O$1:$O$6001,"Not Found")</f>
        <v>Female</v>
      </c>
      <c r="U3882" s="1" t="str">
        <f t="shared" si="4"/>
        <v>Youngster</v>
      </c>
      <c r="V3882" s="1" t="str">
        <f t="shared" si="5"/>
        <v>Medium Booking</v>
      </c>
    </row>
    <row r="3883" ht="15.75" customHeight="1">
      <c r="A3883" s="1" t="s">
        <v>4197</v>
      </c>
      <c r="B3883" s="6">
        <v>46084.0</v>
      </c>
      <c r="C3883" s="6">
        <v>46087.0</v>
      </c>
      <c r="D3883" s="7">
        <v>0.9375</v>
      </c>
      <c r="E3883" s="1" t="str">
        <f t="shared" si="1"/>
        <v>Weekday</v>
      </c>
      <c r="F3883" s="1" t="str">
        <f t="shared" si="2"/>
        <v>Mar</v>
      </c>
      <c r="G3883" s="1" t="str">
        <f t="array" ref="G3883">_xlfn.XLOOKUP(A3883,Booking_data!$A$1:$A$6001,Booking_data!$D$1:$D$6001,"not found")</f>
        <v>M028</v>
      </c>
      <c r="H3883" s="1" t="str">
        <f t="array" ref="H3883">_xlfn.XLOOKUP(G3883,Movies_data!$A$1:$A$41,Movies_data!$B$1:$B$41,"not found")</f>
        <v>Kantara</v>
      </c>
      <c r="I3883" s="1" t="str">
        <f t="array" ref="I3883">_xlfn.XLOOKUP(G3883,Movies_data!$A$1:$A$41,Movies_data!$D$1:$D$41,"not found")</f>
        <v>Action</v>
      </c>
      <c r="J3883" s="1" t="str">
        <f t="array" ref="J3883">_xlfn.XLOOKUP(G3883,Movies_data!$A$1:$A$41,Movies_data!$C$1:$C$41,"not found")</f>
        <v>Kannada</v>
      </c>
      <c r="K3883" s="1">
        <f t="array" ref="K3883">_xlfn.XLOOKUP(G3883,Movies_data!$A$1:$A$41,Movies_data!$H$1:$H$41,"Not Found")</f>
        <v>8.2</v>
      </c>
      <c r="L3883" s="1" t="str">
        <f t="array" ref="L3883">_xlfn.XLOOKUP(A3883,Booking_data!$A$1:$A$6001,Booking_data!$E$1:$E$6001,"not Found")</f>
        <v>C112</v>
      </c>
      <c r="M3883" s="1" t="str">
        <f t="array" ref="M3883">_xlfn.XLOOKUP(L3883,Cinemas_data!$A$1:$A$49,Cinemas_data!$I$1:$I$49,"not Found")</f>
        <v>#NAME?</v>
      </c>
      <c r="N3883" s="1" t="str">
        <f t="array" ref="N3883">_xlfn.XLOOKUP(L3883,Cinemas_data!$A$1:$A$49,Cinemas_data!$C$1:$C$49,"not Found")</f>
        <v>Delhi</v>
      </c>
      <c r="O3883" s="1">
        <f t="array" ref="O3883">_xlfn.XLOOKUP(A3883,Booking_data!$A$1:$A$6001,Booking_data!$H$1:$H$6001,"not found")</f>
        <v>3</v>
      </c>
      <c r="P3883" s="1">
        <f t="array" ref="P3883">_xlfn.XLOOKUP(A3883,Booking_data!$A$1:$A$6001,Booking_data!$I$1:$I$6001,"not Found")</f>
        <v>420</v>
      </c>
      <c r="Q3883" s="1">
        <f t="shared" si="3"/>
        <v>1260</v>
      </c>
      <c r="R3883" s="1" t="str">
        <f t="array" ref="R3883">_xlfn.XLOOKUP(A3883,Booking_data!$A$1:$A$6001,Booking_data!$L$1:$L$6001,"Not Found")</f>
        <v>Credit Card</v>
      </c>
      <c r="S3883" s="1">
        <f t="array" ref="S3883">_xlfn.XLOOKUP(A3883,Booking_data!$A$1:$A$6001,Booking_data!$N$1:$N$6001,"not Found")</f>
        <v>30</v>
      </c>
      <c r="T3883" s="1" t="str">
        <f t="array" ref="T3883">_xlfn.XLOOKUP(A3883,Booking_data!$A$1:$A$6001,Booking_data!$O$1:$O$6001,"Not Found")</f>
        <v>Other</v>
      </c>
      <c r="U3883" s="1" t="str">
        <f t="shared" si="4"/>
        <v>Middle Age</v>
      </c>
      <c r="V3883" s="1" t="str">
        <f t="shared" si="5"/>
        <v>Medium Booking</v>
      </c>
    </row>
    <row r="3884" ht="15.75" customHeight="1">
      <c r="A3884" s="1" t="s">
        <v>4198</v>
      </c>
      <c r="B3884" s="6">
        <v>46152.0</v>
      </c>
      <c r="C3884" s="6">
        <v>46154.0</v>
      </c>
      <c r="D3884" s="7">
        <v>0.6458333333333334</v>
      </c>
      <c r="E3884" s="1" t="str">
        <f t="shared" si="1"/>
        <v>Weekend</v>
      </c>
      <c r="F3884" s="1" t="str">
        <f t="shared" si="2"/>
        <v>May</v>
      </c>
      <c r="G3884" s="1" t="str">
        <f t="array" ref="G3884">_xlfn.XLOOKUP(A3884,Booking_data!$A$1:$A$6001,Booking_data!$D$1:$D$6001,"not found")</f>
        <v>M005</v>
      </c>
      <c r="H3884" s="1" t="str">
        <f t="array" ref="H3884">_xlfn.XLOOKUP(G3884,Movies_data!$A$1:$A$41,Movies_data!$B$1:$B$41,"not found")</f>
        <v>Ponniyin Selvan II</v>
      </c>
      <c r="I3884" s="1" t="str">
        <f t="array" ref="I3884">_xlfn.XLOOKUP(G3884,Movies_data!$A$1:$A$41,Movies_data!$D$1:$D$41,"not found")</f>
        <v>Drama</v>
      </c>
      <c r="J3884" s="1" t="str">
        <f t="array" ref="J3884">_xlfn.XLOOKUP(G3884,Movies_data!$A$1:$A$41,Movies_data!$C$1:$C$41,"not found")</f>
        <v>Tamil</v>
      </c>
      <c r="K3884" s="1">
        <f t="array" ref="K3884">_xlfn.XLOOKUP(G3884,Movies_data!$A$1:$A$41,Movies_data!$H$1:$H$41,"Not Found")</f>
        <v>7.3</v>
      </c>
      <c r="L3884" s="1" t="str">
        <f t="array" ref="L3884">_xlfn.XLOOKUP(A3884,Booking_data!$A$1:$A$6001,Booking_data!$E$1:$E$6001,"not Found")</f>
        <v>C021</v>
      </c>
      <c r="M3884" s="1" t="str">
        <f t="array" ref="M3884">_xlfn.XLOOKUP(L3884,Cinemas_data!$A$1:$A$49,Cinemas_data!$I$1:$I$49,"not Found")</f>
        <v>#NAME?</v>
      </c>
      <c r="N3884" s="1" t="str">
        <f t="array" ref="N3884">_xlfn.XLOOKUP(L3884,Cinemas_data!$A$1:$A$49,Cinemas_data!$C$1:$C$49,"not Found")</f>
        <v>Coimbatore</v>
      </c>
      <c r="O3884" s="1">
        <f t="array" ref="O3884">_xlfn.XLOOKUP(A3884,Booking_data!$A$1:$A$6001,Booking_data!$H$1:$H$6001,"not found")</f>
        <v>2</v>
      </c>
      <c r="P3884" s="1">
        <f t="array" ref="P3884">_xlfn.XLOOKUP(A3884,Booking_data!$A$1:$A$6001,Booking_data!$I$1:$I$6001,"not Found")</f>
        <v>220</v>
      </c>
      <c r="Q3884" s="1">
        <f t="shared" si="3"/>
        <v>440</v>
      </c>
      <c r="R3884" s="1" t="str">
        <f t="array" ref="R3884">_xlfn.XLOOKUP(A3884,Booking_data!$A$1:$A$6001,Booking_data!$L$1:$L$6001,"Not Found")</f>
        <v>Wallet</v>
      </c>
      <c r="S3884" s="1">
        <f t="array" ref="S3884">_xlfn.XLOOKUP(A3884,Booking_data!$A$1:$A$6001,Booking_data!$N$1:$N$6001,"not Found")</f>
        <v>33</v>
      </c>
      <c r="T3884" s="1" t="str">
        <f t="array" ref="T3884">_xlfn.XLOOKUP(A3884,Booking_data!$A$1:$A$6001,Booking_data!$O$1:$O$6001,"Not Found")</f>
        <v>Female</v>
      </c>
      <c r="U3884" s="1" t="str">
        <f t="shared" si="4"/>
        <v>Middle Age</v>
      </c>
      <c r="V3884" s="1" t="str">
        <f t="shared" si="5"/>
        <v>Low Booking</v>
      </c>
    </row>
    <row r="3885" ht="15.75" customHeight="1">
      <c r="A3885" s="1" t="s">
        <v>4199</v>
      </c>
      <c r="B3885" s="6">
        <v>46129.0</v>
      </c>
      <c r="C3885" s="6">
        <v>46133.0</v>
      </c>
      <c r="D3885" s="7">
        <v>0.9375</v>
      </c>
      <c r="E3885" s="1" t="str">
        <f t="shared" si="1"/>
        <v>Weekday</v>
      </c>
      <c r="F3885" s="1" t="str">
        <f t="shared" si="2"/>
        <v>Apr</v>
      </c>
      <c r="G3885" s="1" t="str">
        <f t="array" ref="G3885">_xlfn.XLOOKUP(A3885,Booking_data!$A$1:$A$6001,Booking_data!$D$1:$D$6001,"not found")</f>
        <v>M020</v>
      </c>
      <c r="H3885" s="1" t="str">
        <f t="array" ref="H3885">_xlfn.XLOOKUP(G3885,Movies_data!$A$1:$A$41,Movies_data!$B$1:$B$41,"not found")</f>
        <v>Jawan</v>
      </c>
      <c r="I3885" s="1" t="str">
        <f t="array" ref="I3885">_xlfn.XLOOKUP(G3885,Movies_data!$A$1:$A$41,Movies_data!$D$1:$D$41,"not found")</f>
        <v>Action</v>
      </c>
      <c r="J3885" s="1" t="str">
        <f t="array" ref="J3885">_xlfn.XLOOKUP(G3885,Movies_data!$A$1:$A$41,Movies_data!$C$1:$C$41,"not found")</f>
        <v>Hindi</v>
      </c>
      <c r="K3885" s="1">
        <f t="array" ref="K3885">_xlfn.XLOOKUP(G3885,Movies_data!$A$1:$A$41,Movies_data!$H$1:$H$41,"Not Found")</f>
        <v>7</v>
      </c>
      <c r="L3885" s="1" t="str">
        <f t="array" ref="L3885">_xlfn.XLOOKUP(A3885,Booking_data!$A$1:$A$6001,Booking_data!$E$1:$E$6001,"not Found")</f>
        <v>C111</v>
      </c>
      <c r="M3885" s="1" t="str">
        <f t="array" ref="M3885">_xlfn.XLOOKUP(L3885,Cinemas_data!$A$1:$A$49,Cinemas_data!$I$1:$I$49,"not Found")</f>
        <v>#NAME?</v>
      </c>
      <c r="N3885" s="1" t="str">
        <f t="array" ref="N3885">_xlfn.XLOOKUP(L3885,Cinemas_data!$A$1:$A$49,Cinemas_data!$C$1:$C$49,"not Found")</f>
        <v>Delhi</v>
      </c>
      <c r="O3885" s="1">
        <f t="array" ref="O3885">_xlfn.XLOOKUP(A3885,Booking_data!$A$1:$A$6001,Booking_data!$H$1:$H$6001,"not found")</f>
        <v>4</v>
      </c>
      <c r="P3885" s="1">
        <f t="array" ref="P3885">_xlfn.XLOOKUP(A3885,Booking_data!$A$1:$A$6001,Booking_data!$I$1:$I$6001,"not Found")</f>
        <v>180</v>
      </c>
      <c r="Q3885" s="1">
        <f t="shared" si="3"/>
        <v>720</v>
      </c>
      <c r="R3885" s="1" t="str">
        <f t="array" ref="R3885">_xlfn.XLOOKUP(A3885,Booking_data!$A$1:$A$6001,Booking_data!$L$1:$L$6001,"Not Found")</f>
        <v>Wallet</v>
      </c>
      <c r="S3885" s="1">
        <f t="array" ref="S3885">_xlfn.XLOOKUP(A3885,Booking_data!$A$1:$A$6001,Booking_data!$N$1:$N$6001,"not Found")</f>
        <v>27</v>
      </c>
      <c r="T3885" s="1" t="str">
        <f t="array" ref="T3885">_xlfn.XLOOKUP(A3885,Booking_data!$A$1:$A$6001,Booking_data!$O$1:$O$6001,"Not Found")</f>
        <v>Other</v>
      </c>
      <c r="U3885" s="1" t="str">
        <f t="shared" si="4"/>
        <v>Youngster</v>
      </c>
      <c r="V3885" s="1" t="str">
        <f t="shared" si="5"/>
        <v>Medium Booking</v>
      </c>
    </row>
    <row r="3886" ht="15.75" customHeight="1">
      <c r="A3886" s="1" t="s">
        <v>4200</v>
      </c>
      <c r="B3886" s="6">
        <v>46026.0</v>
      </c>
      <c r="C3886" s="6">
        <v>46028.0</v>
      </c>
      <c r="D3886" s="7">
        <v>0.8854166666666666</v>
      </c>
      <c r="E3886" s="1" t="str">
        <f t="shared" si="1"/>
        <v>Weekend</v>
      </c>
      <c r="F3886" s="1" t="str">
        <f t="shared" si="2"/>
        <v>Jan</v>
      </c>
      <c r="G3886" s="1" t="str">
        <f t="array" ref="G3886">_xlfn.XLOOKUP(A3886,Booking_data!$A$1:$A$6001,Booking_data!$D$1:$D$6001,"not found")</f>
        <v>M016</v>
      </c>
      <c r="H3886" s="1" t="str">
        <f t="array" ref="H3886">_xlfn.XLOOKUP(G3886,Movies_data!$A$1:$A$41,Movies_data!$B$1:$B$41,"not found")</f>
        <v>Arjun Reddy</v>
      </c>
      <c r="I3886" s="1" t="str">
        <f t="array" ref="I3886">_xlfn.XLOOKUP(G3886,Movies_data!$A$1:$A$41,Movies_data!$D$1:$D$41,"not found")</f>
        <v>Drama</v>
      </c>
      <c r="J3886" s="1" t="str">
        <f t="array" ref="J3886">_xlfn.XLOOKUP(G3886,Movies_data!$A$1:$A$41,Movies_data!$C$1:$C$41,"not found")</f>
        <v>Telugu</v>
      </c>
      <c r="K3886" s="1">
        <f t="array" ref="K3886">_xlfn.XLOOKUP(G3886,Movies_data!$A$1:$A$41,Movies_data!$H$1:$H$41,"Not Found")</f>
        <v>7.7</v>
      </c>
      <c r="L3886" s="1" t="str">
        <f t="array" ref="L3886">_xlfn.XLOOKUP(A3886,Booking_data!$A$1:$A$6001,Booking_data!$E$1:$E$6001,"not Found")</f>
        <v>C042</v>
      </c>
      <c r="M3886" s="1" t="str">
        <f t="array" ref="M3886">_xlfn.XLOOKUP(L3886,Cinemas_data!$A$1:$A$49,Cinemas_data!$I$1:$I$49,"not Found")</f>
        <v>#NAME?</v>
      </c>
      <c r="N3886" s="1" t="str">
        <f t="array" ref="N3886">_xlfn.XLOOKUP(L3886,Cinemas_data!$A$1:$A$49,Cinemas_data!$C$1:$C$49,"not Found")</f>
        <v>Salem</v>
      </c>
      <c r="O3886" s="1">
        <f t="array" ref="O3886">_xlfn.XLOOKUP(A3886,Booking_data!$A$1:$A$6001,Booking_data!$H$1:$H$6001,"not found")</f>
        <v>2</v>
      </c>
      <c r="P3886" s="1">
        <f t="array" ref="P3886">_xlfn.XLOOKUP(A3886,Booking_data!$A$1:$A$6001,Booking_data!$I$1:$I$6001,"not Found")</f>
        <v>280</v>
      </c>
      <c r="Q3886" s="1">
        <f t="shared" si="3"/>
        <v>560</v>
      </c>
      <c r="R3886" s="1" t="str">
        <f t="array" ref="R3886">_xlfn.XLOOKUP(A3886,Booking_data!$A$1:$A$6001,Booking_data!$L$1:$L$6001,"Not Found")</f>
        <v>UPI</v>
      </c>
      <c r="S3886" s="1">
        <f t="array" ref="S3886">_xlfn.XLOOKUP(A3886,Booking_data!$A$1:$A$6001,Booking_data!$N$1:$N$6001,"not Found")</f>
        <v>25</v>
      </c>
      <c r="T3886" s="1" t="str">
        <f t="array" ref="T3886">_xlfn.XLOOKUP(A3886,Booking_data!$A$1:$A$6001,Booking_data!$O$1:$O$6001,"Not Found")</f>
        <v>Male</v>
      </c>
      <c r="U3886" s="1" t="str">
        <f t="shared" si="4"/>
        <v>Youngster</v>
      </c>
      <c r="V3886" s="1" t="str">
        <f t="shared" si="5"/>
        <v>Low Booking</v>
      </c>
    </row>
    <row r="3887" ht="15.75" customHeight="1">
      <c r="A3887" s="1" t="s">
        <v>4201</v>
      </c>
      <c r="B3887" s="6">
        <v>46149.0</v>
      </c>
      <c r="C3887" s="6">
        <v>46153.0</v>
      </c>
      <c r="D3887" s="7">
        <v>0.7708333333333334</v>
      </c>
      <c r="E3887" s="1" t="str">
        <f t="shared" si="1"/>
        <v>Weekday</v>
      </c>
      <c r="F3887" s="1" t="str">
        <f t="shared" si="2"/>
        <v>May</v>
      </c>
      <c r="G3887" s="1" t="str">
        <f t="array" ref="G3887">_xlfn.XLOOKUP(A3887,Booking_data!$A$1:$A$6001,Booking_data!$D$1:$D$6001,"not found")</f>
        <v>M006</v>
      </c>
      <c r="H3887" s="1" t="str">
        <f t="array" ref="H3887">_xlfn.XLOOKUP(G3887,Movies_data!$A$1:$A$41,Movies_data!$B$1:$B$41,"not found")</f>
        <v>Maamannan</v>
      </c>
      <c r="I3887" s="1" t="str">
        <f t="array" ref="I3887">_xlfn.XLOOKUP(G3887,Movies_data!$A$1:$A$41,Movies_data!$D$1:$D$41,"not found")</f>
        <v>Drama</v>
      </c>
      <c r="J3887" s="1" t="str">
        <f t="array" ref="J3887">_xlfn.XLOOKUP(G3887,Movies_data!$A$1:$A$41,Movies_data!$C$1:$C$41,"not found")</f>
        <v>Tamil</v>
      </c>
      <c r="K3887" s="1">
        <f t="array" ref="K3887">_xlfn.XLOOKUP(G3887,Movies_data!$A$1:$A$41,Movies_data!$H$1:$H$41,"Not Found")</f>
        <v>7.3</v>
      </c>
      <c r="L3887" s="1" t="str">
        <f t="array" ref="L3887">_xlfn.XLOOKUP(A3887,Booking_data!$A$1:$A$6001,Booking_data!$E$1:$E$6001,"not Found")</f>
        <v>C013</v>
      </c>
      <c r="M3887" s="1" t="str">
        <f t="array" ref="M3887">_xlfn.XLOOKUP(L3887,Cinemas_data!$A$1:$A$49,Cinemas_data!$I$1:$I$49,"not Found")</f>
        <v>#NAME?</v>
      </c>
      <c r="N3887" s="1" t="str">
        <f t="array" ref="N3887">_xlfn.XLOOKUP(L3887,Cinemas_data!$A$1:$A$49,Cinemas_data!$C$1:$C$49,"not Found")</f>
        <v>Chennai</v>
      </c>
      <c r="O3887" s="1">
        <f t="array" ref="O3887">_xlfn.XLOOKUP(A3887,Booking_data!$A$1:$A$6001,Booking_data!$H$1:$H$6001,"not found")</f>
        <v>6</v>
      </c>
      <c r="P3887" s="1">
        <f t="array" ref="P3887">_xlfn.XLOOKUP(A3887,Booking_data!$A$1:$A$6001,Booking_data!$I$1:$I$6001,"not Found")</f>
        <v>240</v>
      </c>
      <c r="Q3887" s="1">
        <f t="shared" si="3"/>
        <v>1440</v>
      </c>
      <c r="R3887" s="1" t="str">
        <f t="array" ref="R3887">_xlfn.XLOOKUP(A3887,Booking_data!$A$1:$A$6001,Booking_data!$L$1:$L$6001,"Not Found")</f>
        <v>Debit Card</v>
      </c>
      <c r="S3887" s="1">
        <f t="array" ref="S3887">_xlfn.XLOOKUP(A3887,Booking_data!$A$1:$A$6001,Booking_data!$N$1:$N$6001,"not Found")</f>
        <v>60</v>
      </c>
      <c r="T3887" s="1" t="str">
        <f t="array" ref="T3887">_xlfn.XLOOKUP(A3887,Booking_data!$A$1:$A$6001,Booking_data!$O$1:$O$6001,"Not Found")</f>
        <v>Other</v>
      </c>
      <c r="U3887" s="1" t="str">
        <f t="shared" si="4"/>
        <v>Above 45</v>
      </c>
      <c r="V3887" s="1" t="str">
        <f t="shared" si="5"/>
        <v>High Booking</v>
      </c>
    </row>
    <row r="3888" ht="15.75" customHeight="1">
      <c r="A3888" s="1" t="s">
        <v>4202</v>
      </c>
      <c r="B3888" s="6">
        <v>46150.0</v>
      </c>
      <c r="C3888" s="6">
        <v>46153.0</v>
      </c>
      <c r="D3888" s="7">
        <v>0.3958333333333333</v>
      </c>
      <c r="E3888" s="1" t="str">
        <f t="shared" si="1"/>
        <v>Weekday</v>
      </c>
      <c r="F3888" s="1" t="str">
        <f t="shared" si="2"/>
        <v>May</v>
      </c>
      <c r="G3888" s="1" t="str">
        <f t="array" ref="G3888">_xlfn.XLOOKUP(A3888,Booking_data!$A$1:$A$6001,Booking_data!$D$1:$D$6001,"not found")</f>
        <v>M006</v>
      </c>
      <c r="H3888" s="1" t="str">
        <f t="array" ref="H3888">_xlfn.XLOOKUP(G3888,Movies_data!$A$1:$A$41,Movies_data!$B$1:$B$41,"not found")</f>
        <v>Maamannan</v>
      </c>
      <c r="I3888" s="1" t="str">
        <f t="array" ref="I3888">_xlfn.XLOOKUP(G3888,Movies_data!$A$1:$A$41,Movies_data!$D$1:$D$41,"not found")</f>
        <v>Drama</v>
      </c>
      <c r="J3888" s="1" t="str">
        <f t="array" ref="J3888">_xlfn.XLOOKUP(G3888,Movies_data!$A$1:$A$41,Movies_data!$C$1:$C$41,"not found")</f>
        <v>Tamil</v>
      </c>
      <c r="K3888" s="1">
        <f t="array" ref="K3888">_xlfn.XLOOKUP(G3888,Movies_data!$A$1:$A$41,Movies_data!$H$1:$H$41,"Not Found")</f>
        <v>7.3</v>
      </c>
      <c r="L3888" s="1" t="str">
        <f t="array" ref="L3888">_xlfn.XLOOKUP(A3888,Booking_data!$A$1:$A$6001,Booking_data!$E$1:$E$6001,"not Found")</f>
        <v>C082</v>
      </c>
      <c r="M3888" s="1" t="str">
        <f t="array" ref="M3888">_xlfn.XLOOKUP(L3888,Cinemas_data!$A$1:$A$49,Cinemas_data!$I$1:$I$49,"not Found")</f>
        <v>#NAME?</v>
      </c>
      <c r="N3888" s="1" t="str">
        <f t="array" ref="N3888">_xlfn.XLOOKUP(L3888,Cinemas_data!$A$1:$A$49,Cinemas_data!$C$1:$C$49,"not Found")</f>
        <v>Vijayawada</v>
      </c>
      <c r="O3888" s="1">
        <f t="array" ref="O3888">_xlfn.XLOOKUP(A3888,Booking_data!$A$1:$A$6001,Booking_data!$H$1:$H$6001,"not found")</f>
        <v>1</v>
      </c>
      <c r="P3888" s="1">
        <f t="array" ref="P3888">_xlfn.XLOOKUP(A3888,Booking_data!$A$1:$A$6001,Booking_data!$I$1:$I$6001,"not Found")</f>
        <v>460</v>
      </c>
      <c r="Q3888" s="1">
        <f t="shared" si="3"/>
        <v>460</v>
      </c>
      <c r="R3888" s="1" t="str">
        <f t="array" ref="R3888">_xlfn.XLOOKUP(A3888,Booking_data!$A$1:$A$6001,Booking_data!$L$1:$L$6001,"Not Found")</f>
        <v>Debit Card</v>
      </c>
      <c r="S3888" s="1">
        <f t="array" ref="S3888">_xlfn.XLOOKUP(A3888,Booking_data!$A$1:$A$6001,Booking_data!$N$1:$N$6001,"not Found")</f>
        <v>28</v>
      </c>
      <c r="T3888" s="1" t="str">
        <f t="array" ref="T3888">_xlfn.XLOOKUP(A3888,Booking_data!$A$1:$A$6001,Booking_data!$O$1:$O$6001,"Not Found")</f>
        <v>Male</v>
      </c>
      <c r="U3888" s="1" t="str">
        <f t="shared" si="4"/>
        <v>Youngster</v>
      </c>
      <c r="V3888" s="1" t="str">
        <f t="shared" si="5"/>
        <v>Low Booking</v>
      </c>
    </row>
    <row r="3889" ht="15.75" customHeight="1">
      <c r="A3889" s="1" t="s">
        <v>4203</v>
      </c>
      <c r="B3889" s="6">
        <v>46180.0</v>
      </c>
      <c r="C3889" s="6">
        <v>46186.0</v>
      </c>
      <c r="D3889" s="7">
        <v>0.9375</v>
      </c>
      <c r="E3889" s="1" t="str">
        <f t="shared" si="1"/>
        <v>Weekend</v>
      </c>
      <c r="F3889" s="1" t="str">
        <f t="shared" si="2"/>
        <v>Jun</v>
      </c>
      <c r="G3889" s="1" t="str">
        <f t="array" ref="G3889">_xlfn.XLOOKUP(A3889,Booking_data!$A$1:$A$6001,Booking_data!$D$1:$D$6001,"not found")</f>
        <v>M018</v>
      </c>
      <c r="H3889" s="1" t="str">
        <f t="array" ref="H3889">_xlfn.XLOOKUP(G3889,Movies_data!$A$1:$A$41,Movies_data!$B$1:$B$41,"not found")</f>
        <v>Sita Ramam</v>
      </c>
      <c r="I3889" s="1" t="str">
        <f t="array" ref="I3889">_xlfn.XLOOKUP(G3889,Movies_data!$A$1:$A$41,Movies_data!$D$1:$D$41,"not found")</f>
        <v>Romance</v>
      </c>
      <c r="J3889" s="1" t="str">
        <f t="array" ref="J3889">_xlfn.XLOOKUP(G3889,Movies_data!$A$1:$A$41,Movies_data!$C$1:$C$41,"not found")</f>
        <v>Telugu</v>
      </c>
      <c r="K3889" s="1">
        <f t="array" ref="K3889">_xlfn.XLOOKUP(G3889,Movies_data!$A$1:$A$41,Movies_data!$H$1:$H$41,"Not Found")</f>
        <v>8.5</v>
      </c>
      <c r="L3889" s="1" t="str">
        <f t="array" ref="L3889">_xlfn.XLOOKUP(A3889,Booking_data!$A$1:$A$6001,Booking_data!$E$1:$E$6001,"not Found")</f>
        <v>C071</v>
      </c>
      <c r="M3889" s="1" t="str">
        <f t="array" ref="M3889">_xlfn.XLOOKUP(L3889,Cinemas_data!$A$1:$A$49,Cinemas_data!$I$1:$I$49,"not Found")</f>
        <v>#NAME?</v>
      </c>
      <c r="N3889" s="1" t="str">
        <f t="array" ref="N3889">_xlfn.XLOOKUP(L3889,Cinemas_data!$A$1:$A$49,Cinemas_data!$C$1:$C$49,"not Found")</f>
        <v>Hyderabad</v>
      </c>
      <c r="O3889" s="1">
        <f t="array" ref="O3889">_xlfn.XLOOKUP(A3889,Booking_data!$A$1:$A$6001,Booking_data!$H$1:$H$6001,"not found")</f>
        <v>2</v>
      </c>
      <c r="P3889" s="1">
        <f t="array" ref="P3889">_xlfn.XLOOKUP(A3889,Booking_data!$A$1:$A$6001,Booking_data!$I$1:$I$6001,"not Found")</f>
        <v>260</v>
      </c>
      <c r="Q3889" s="1">
        <f t="shared" si="3"/>
        <v>520</v>
      </c>
      <c r="R3889" s="1" t="str">
        <f t="array" ref="R3889">_xlfn.XLOOKUP(A3889,Booking_data!$A$1:$A$6001,Booking_data!$L$1:$L$6001,"Not Found")</f>
        <v>Net Banking</v>
      </c>
      <c r="S3889" s="1">
        <f t="array" ref="S3889">_xlfn.XLOOKUP(A3889,Booking_data!$A$1:$A$6001,Booking_data!$N$1:$N$6001,"not Found")</f>
        <v>18</v>
      </c>
      <c r="T3889" s="1" t="str">
        <f t="array" ref="T3889">_xlfn.XLOOKUP(A3889,Booking_data!$A$1:$A$6001,Booking_data!$O$1:$O$6001,"Not Found")</f>
        <v>Male</v>
      </c>
      <c r="U3889" s="1" t="str">
        <f t="shared" si="4"/>
        <v>Youngster</v>
      </c>
      <c r="V3889" s="1" t="str">
        <f t="shared" si="5"/>
        <v>Low Booking</v>
      </c>
    </row>
    <row r="3890" ht="15.75" customHeight="1">
      <c r="A3890" s="1" t="s">
        <v>4204</v>
      </c>
      <c r="B3890" s="6">
        <v>46154.0</v>
      </c>
      <c r="C3890" s="6">
        <v>46156.0</v>
      </c>
      <c r="D3890" s="7">
        <v>0.6458333333333334</v>
      </c>
      <c r="E3890" s="1" t="str">
        <f t="shared" si="1"/>
        <v>Weekday</v>
      </c>
      <c r="F3890" s="1" t="str">
        <f t="shared" si="2"/>
        <v>May</v>
      </c>
      <c r="G3890" s="1" t="str">
        <f t="array" ref="G3890">_xlfn.XLOOKUP(A3890,Booking_data!$A$1:$A$6001,Booking_data!$D$1:$D$6001,"not found")</f>
        <v>M038</v>
      </c>
      <c r="H3890" s="1" t="str">
        <f t="array" ref="H3890">_xlfn.XLOOKUP(G3890,Movies_data!$A$1:$A$41,Movies_data!$B$1:$B$41,"not found")</f>
        <v>Barbie</v>
      </c>
      <c r="I3890" s="1" t="str">
        <f t="array" ref="I3890">_xlfn.XLOOKUP(G3890,Movies_data!$A$1:$A$41,Movies_data!$D$1:$D$41,"not found")</f>
        <v>Comedy</v>
      </c>
      <c r="J3890" s="1" t="str">
        <f t="array" ref="J3890">_xlfn.XLOOKUP(G3890,Movies_data!$A$1:$A$41,Movies_data!$C$1:$C$41,"not found")</f>
        <v>English</v>
      </c>
      <c r="K3890" s="1">
        <f t="array" ref="K3890">_xlfn.XLOOKUP(G3890,Movies_data!$A$1:$A$41,Movies_data!$H$1:$H$41,"Not Found")</f>
        <v>6.8</v>
      </c>
      <c r="L3890" s="1" t="str">
        <f t="array" ref="L3890">_xlfn.XLOOKUP(A3890,Booking_data!$A$1:$A$6001,Booking_data!$E$1:$E$6001,"not Found")</f>
        <v>C033</v>
      </c>
      <c r="M3890" s="1" t="str">
        <f t="array" ref="M3890">_xlfn.XLOOKUP(L3890,Cinemas_data!$A$1:$A$49,Cinemas_data!$I$1:$I$49,"not Found")</f>
        <v>#NAME?</v>
      </c>
      <c r="N3890" s="1" t="str">
        <f t="array" ref="N3890">_xlfn.XLOOKUP(L3890,Cinemas_data!$A$1:$A$49,Cinemas_data!$C$1:$C$49,"not Found")</f>
        <v>Madurai</v>
      </c>
      <c r="O3890" s="1">
        <f t="array" ref="O3890">_xlfn.XLOOKUP(A3890,Booking_data!$A$1:$A$6001,Booking_data!$H$1:$H$6001,"not found")</f>
        <v>1</v>
      </c>
      <c r="P3890" s="1">
        <f t="array" ref="P3890">_xlfn.XLOOKUP(A3890,Booking_data!$A$1:$A$6001,Booking_data!$I$1:$I$6001,"not Found")</f>
        <v>180</v>
      </c>
      <c r="Q3890" s="1">
        <f t="shared" si="3"/>
        <v>180</v>
      </c>
      <c r="R3890" s="1" t="str">
        <f t="array" ref="R3890">_xlfn.XLOOKUP(A3890,Booking_data!$A$1:$A$6001,Booking_data!$L$1:$L$6001,"Not Found")</f>
        <v>Credit Card</v>
      </c>
      <c r="S3890" s="1">
        <f t="array" ref="S3890">_xlfn.XLOOKUP(A3890,Booking_data!$A$1:$A$6001,Booking_data!$N$1:$N$6001,"not Found")</f>
        <v>45</v>
      </c>
      <c r="T3890" s="1" t="str">
        <f t="array" ref="T3890">_xlfn.XLOOKUP(A3890,Booking_data!$A$1:$A$6001,Booking_data!$O$1:$O$6001,"Not Found")</f>
        <v>Female</v>
      </c>
      <c r="U3890" s="1" t="str">
        <f t="shared" si="4"/>
        <v>Above 45</v>
      </c>
      <c r="V3890" s="1" t="str">
        <f t="shared" si="5"/>
        <v>Low Booking</v>
      </c>
    </row>
    <row r="3891" ht="15.75" customHeight="1">
      <c r="A3891" s="1" t="s">
        <v>4205</v>
      </c>
      <c r="B3891" s="6">
        <v>46170.0</v>
      </c>
      <c r="C3891" s="6">
        <v>46172.0</v>
      </c>
      <c r="D3891" s="7">
        <v>0.3958333333333333</v>
      </c>
      <c r="E3891" s="1" t="str">
        <f t="shared" si="1"/>
        <v>Weekday</v>
      </c>
      <c r="F3891" s="1" t="str">
        <f t="shared" si="2"/>
        <v>May</v>
      </c>
      <c r="G3891" s="1" t="str">
        <f t="array" ref="G3891">_xlfn.XLOOKUP(A3891,Booking_data!$A$1:$A$6001,Booking_data!$D$1:$D$6001,"not found")</f>
        <v>M003</v>
      </c>
      <c r="H3891" s="1" t="str">
        <f t="array" ref="H3891">_xlfn.XLOOKUP(G3891,Movies_data!$A$1:$A$41,Movies_data!$B$1:$B$41,"not found")</f>
        <v>Vikram</v>
      </c>
      <c r="I3891" s="1" t="str">
        <f t="array" ref="I3891">_xlfn.XLOOKUP(G3891,Movies_data!$A$1:$A$41,Movies_data!$D$1:$D$41,"not found")</f>
        <v>Action</v>
      </c>
      <c r="J3891" s="1" t="str">
        <f t="array" ref="J3891">_xlfn.XLOOKUP(G3891,Movies_data!$A$1:$A$41,Movies_data!$C$1:$C$41,"not found")</f>
        <v>Tamil</v>
      </c>
      <c r="K3891" s="1">
        <f t="array" ref="K3891">_xlfn.XLOOKUP(G3891,Movies_data!$A$1:$A$41,Movies_data!$H$1:$H$41,"Not Found")</f>
        <v>8.3</v>
      </c>
      <c r="L3891" s="1" t="str">
        <f t="array" ref="L3891">_xlfn.XLOOKUP(A3891,Booking_data!$A$1:$A$6001,Booking_data!$E$1:$E$6001,"not Found")</f>
        <v>C153</v>
      </c>
      <c r="M3891" s="1" t="str">
        <f t="array" ref="M3891">_xlfn.XLOOKUP(L3891,Cinemas_data!$A$1:$A$49,Cinemas_data!$I$1:$I$49,"not Found")</f>
        <v>#NAME?</v>
      </c>
      <c r="N3891" s="1" t="str">
        <f t="array" ref="N3891">_xlfn.XLOOKUP(L3891,Cinemas_data!$A$1:$A$49,Cinemas_data!$C$1:$C$49,"not Found")</f>
        <v>Kochi</v>
      </c>
      <c r="O3891" s="1">
        <f t="array" ref="O3891">_xlfn.XLOOKUP(A3891,Booking_data!$A$1:$A$6001,Booking_data!$H$1:$H$6001,"not found")</f>
        <v>5</v>
      </c>
      <c r="P3891" s="1">
        <f t="array" ref="P3891">_xlfn.XLOOKUP(A3891,Booking_data!$A$1:$A$6001,Booking_data!$I$1:$I$6001,"not Found")</f>
        <v>240</v>
      </c>
      <c r="Q3891" s="1">
        <f t="shared" si="3"/>
        <v>1200</v>
      </c>
      <c r="R3891" s="1" t="str">
        <f t="array" ref="R3891">_xlfn.XLOOKUP(A3891,Booking_data!$A$1:$A$6001,Booking_data!$L$1:$L$6001,"Not Found")</f>
        <v>Debit Card</v>
      </c>
      <c r="S3891" s="1">
        <f t="array" ref="S3891">_xlfn.XLOOKUP(A3891,Booking_data!$A$1:$A$6001,Booking_data!$N$1:$N$6001,"not Found")</f>
        <v>24</v>
      </c>
      <c r="T3891" s="1" t="str">
        <f t="array" ref="T3891">_xlfn.XLOOKUP(A3891,Booking_data!$A$1:$A$6001,Booking_data!$O$1:$O$6001,"Not Found")</f>
        <v>Female</v>
      </c>
      <c r="U3891" s="1" t="str">
        <f t="shared" si="4"/>
        <v>Youngster</v>
      </c>
      <c r="V3891" s="1" t="str">
        <f t="shared" si="5"/>
        <v>High Booking</v>
      </c>
    </row>
    <row r="3892" ht="15.75" customHeight="1">
      <c r="A3892" s="1" t="s">
        <v>4206</v>
      </c>
      <c r="B3892" s="6">
        <v>46161.0</v>
      </c>
      <c r="C3892" s="6">
        <v>46166.0</v>
      </c>
      <c r="D3892" s="7">
        <v>0.8854166666666666</v>
      </c>
      <c r="E3892" s="1" t="str">
        <f t="shared" si="1"/>
        <v>Weekday</v>
      </c>
      <c r="F3892" s="1" t="str">
        <f t="shared" si="2"/>
        <v>May</v>
      </c>
      <c r="G3892" s="1" t="str">
        <f t="array" ref="G3892">_xlfn.XLOOKUP(A3892,Booking_data!$A$1:$A$6001,Booking_data!$D$1:$D$6001,"not found")</f>
        <v>M001</v>
      </c>
      <c r="H3892" s="1" t="str">
        <f t="array" ref="H3892">_xlfn.XLOOKUP(G3892,Movies_data!$A$1:$A$41,Movies_data!$B$1:$B$41,"not found")</f>
        <v>Leo</v>
      </c>
      <c r="I3892" s="1" t="str">
        <f t="array" ref="I3892">_xlfn.XLOOKUP(G3892,Movies_data!$A$1:$A$41,Movies_data!$D$1:$D$41,"not found")</f>
        <v>Action</v>
      </c>
      <c r="J3892" s="1" t="str">
        <f t="array" ref="J3892">_xlfn.XLOOKUP(G3892,Movies_data!$A$1:$A$41,Movies_data!$C$1:$C$41,"not found")</f>
        <v>Tamil</v>
      </c>
      <c r="K3892" s="1">
        <f t="array" ref="K3892">_xlfn.XLOOKUP(G3892,Movies_data!$A$1:$A$41,Movies_data!$H$1:$H$41,"Not Found")</f>
        <v>8</v>
      </c>
      <c r="L3892" s="1" t="str">
        <f t="array" ref="L3892">_xlfn.XLOOKUP(A3892,Booking_data!$A$1:$A$6001,Booking_data!$E$1:$E$6001,"not Found")</f>
        <v>C033</v>
      </c>
      <c r="M3892" s="1" t="str">
        <f t="array" ref="M3892">_xlfn.XLOOKUP(L3892,Cinemas_data!$A$1:$A$49,Cinemas_data!$I$1:$I$49,"not Found")</f>
        <v>#NAME?</v>
      </c>
      <c r="N3892" s="1" t="str">
        <f t="array" ref="N3892">_xlfn.XLOOKUP(L3892,Cinemas_data!$A$1:$A$49,Cinemas_data!$C$1:$C$49,"not Found")</f>
        <v>Madurai</v>
      </c>
      <c r="O3892" s="1">
        <f t="array" ref="O3892">_xlfn.XLOOKUP(A3892,Booking_data!$A$1:$A$6001,Booking_data!$H$1:$H$6001,"not found")</f>
        <v>1</v>
      </c>
      <c r="P3892" s="1">
        <f t="array" ref="P3892">_xlfn.XLOOKUP(A3892,Booking_data!$A$1:$A$6001,Booking_data!$I$1:$I$6001,"not Found")</f>
        <v>360</v>
      </c>
      <c r="Q3892" s="1">
        <f t="shared" si="3"/>
        <v>360</v>
      </c>
      <c r="R3892" s="1" t="str">
        <f t="array" ref="R3892">_xlfn.XLOOKUP(A3892,Booking_data!$A$1:$A$6001,Booking_data!$L$1:$L$6001,"Not Found")</f>
        <v>Debit Card</v>
      </c>
      <c r="S3892" s="1">
        <f t="array" ref="S3892">_xlfn.XLOOKUP(A3892,Booking_data!$A$1:$A$6001,Booking_data!$N$1:$N$6001,"not Found")</f>
        <v>55</v>
      </c>
      <c r="T3892" s="1" t="str">
        <f t="array" ref="T3892">_xlfn.XLOOKUP(A3892,Booking_data!$A$1:$A$6001,Booking_data!$O$1:$O$6001,"Not Found")</f>
        <v>Female</v>
      </c>
      <c r="U3892" s="1" t="str">
        <f t="shared" si="4"/>
        <v>Above 45</v>
      </c>
      <c r="V3892" s="1" t="str">
        <f t="shared" si="5"/>
        <v>Low Booking</v>
      </c>
    </row>
    <row r="3893" ht="15.75" customHeight="1">
      <c r="A3893" s="1" t="s">
        <v>4207</v>
      </c>
      <c r="B3893" s="6">
        <v>46175.0</v>
      </c>
      <c r="C3893" s="6">
        <v>46182.0</v>
      </c>
      <c r="D3893" s="7">
        <v>0.7708333333333334</v>
      </c>
      <c r="E3893" s="1" t="str">
        <f t="shared" si="1"/>
        <v>Weekday</v>
      </c>
      <c r="F3893" s="1" t="str">
        <f t="shared" si="2"/>
        <v>Jun</v>
      </c>
      <c r="G3893" s="1" t="str">
        <f t="array" ref="G3893">_xlfn.XLOOKUP(A3893,Booking_data!$A$1:$A$6001,Booking_data!$D$1:$D$6001,"not found")</f>
        <v>M004</v>
      </c>
      <c r="H3893" s="1" t="str">
        <f t="array" ref="H3893">_xlfn.XLOOKUP(G3893,Movies_data!$A$1:$A$41,Movies_data!$B$1:$B$41,"not found")</f>
        <v>Ponniyin Selvan I</v>
      </c>
      <c r="I3893" s="1" t="str">
        <f t="array" ref="I3893">_xlfn.XLOOKUP(G3893,Movies_data!$A$1:$A$41,Movies_data!$D$1:$D$41,"not found")</f>
        <v>Drama</v>
      </c>
      <c r="J3893" s="1" t="str">
        <f t="array" ref="J3893">_xlfn.XLOOKUP(G3893,Movies_data!$A$1:$A$41,Movies_data!$C$1:$C$41,"not found")</f>
        <v>Tamil</v>
      </c>
      <c r="K3893" s="1">
        <f t="array" ref="K3893">_xlfn.XLOOKUP(G3893,Movies_data!$A$1:$A$41,Movies_data!$H$1:$H$41,"Not Found")</f>
        <v>7.6</v>
      </c>
      <c r="L3893" s="1" t="str">
        <f t="array" ref="L3893">_xlfn.XLOOKUP(A3893,Booking_data!$A$1:$A$6001,Booking_data!$E$1:$E$6001,"not Found")</f>
        <v>C071</v>
      </c>
      <c r="M3893" s="1" t="str">
        <f t="array" ref="M3893">_xlfn.XLOOKUP(L3893,Cinemas_data!$A$1:$A$49,Cinemas_data!$I$1:$I$49,"not Found")</f>
        <v>#NAME?</v>
      </c>
      <c r="N3893" s="1" t="str">
        <f t="array" ref="N3893">_xlfn.XLOOKUP(L3893,Cinemas_data!$A$1:$A$49,Cinemas_data!$C$1:$C$49,"not Found")</f>
        <v>Hyderabad</v>
      </c>
      <c r="O3893" s="1">
        <f t="array" ref="O3893">_xlfn.XLOOKUP(A3893,Booking_data!$A$1:$A$6001,Booking_data!$H$1:$H$6001,"not found")</f>
        <v>4</v>
      </c>
      <c r="P3893" s="1">
        <f t="array" ref="P3893">_xlfn.XLOOKUP(A3893,Booking_data!$A$1:$A$6001,Booking_data!$I$1:$I$6001,"not Found")</f>
        <v>260</v>
      </c>
      <c r="Q3893" s="1">
        <f t="shared" si="3"/>
        <v>1040</v>
      </c>
      <c r="R3893" s="1" t="str">
        <f t="array" ref="R3893">_xlfn.XLOOKUP(A3893,Booking_data!$A$1:$A$6001,Booking_data!$L$1:$L$6001,"Not Found")</f>
        <v>Debit Card</v>
      </c>
      <c r="S3893" s="1">
        <f t="array" ref="S3893">_xlfn.XLOOKUP(A3893,Booking_data!$A$1:$A$6001,Booking_data!$N$1:$N$6001,"not Found")</f>
        <v>36</v>
      </c>
      <c r="T3893" s="1" t="str">
        <f t="array" ref="T3893">_xlfn.XLOOKUP(A3893,Booking_data!$A$1:$A$6001,Booking_data!$O$1:$O$6001,"Not Found")</f>
        <v>Male</v>
      </c>
      <c r="U3893" s="1" t="str">
        <f t="shared" si="4"/>
        <v>Middle Age</v>
      </c>
      <c r="V3893" s="1" t="str">
        <f t="shared" si="5"/>
        <v>Medium Booking</v>
      </c>
    </row>
    <row r="3894" ht="15.75" customHeight="1">
      <c r="A3894" s="1" t="s">
        <v>4208</v>
      </c>
      <c r="B3894" s="6">
        <v>46137.0</v>
      </c>
      <c r="C3894" s="6">
        <v>46142.0</v>
      </c>
      <c r="D3894" s="7">
        <v>0.3958333333333333</v>
      </c>
      <c r="E3894" s="1" t="str">
        <f t="shared" si="1"/>
        <v>Weekend</v>
      </c>
      <c r="F3894" s="1" t="str">
        <f t="shared" si="2"/>
        <v>Apr</v>
      </c>
      <c r="G3894" s="1" t="str">
        <f t="array" ref="G3894">_xlfn.XLOOKUP(A3894,Booking_data!$A$1:$A$6001,Booking_data!$D$1:$D$6001,"not found")</f>
        <v>M011</v>
      </c>
      <c r="H3894" s="1" t="str">
        <f t="array" ref="H3894">_xlfn.XLOOKUP(G3894,Movies_data!$A$1:$A$41,Movies_data!$B$1:$B$41,"not found")</f>
        <v>Pushpa 2</v>
      </c>
      <c r="I3894" s="1" t="str">
        <f t="array" ref="I3894">_xlfn.XLOOKUP(G3894,Movies_data!$A$1:$A$41,Movies_data!$D$1:$D$41,"not found")</f>
        <v>Action</v>
      </c>
      <c r="J3894" s="1" t="str">
        <f t="array" ref="J3894">_xlfn.XLOOKUP(G3894,Movies_data!$A$1:$A$41,Movies_data!$C$1:$C$41,"not found")</f>
        <v>Telugu</v>
      </c>
      <c r="K3894" s="1">
        <f t="array" ref="K3894">_xlfn.XLOOKUP(G3894,Movies_data!$A$1:$A$41,Movies_data!$H$1:$H$41,"Not Found")</f>
        <v>6.1</v>
      </c>
      <c r="L3894" s="1" t="str">
        <f t="array" ref="L3894">_xlfn.XLOOKUP(A3894,Booking_data!$A$1:$A$6001,Booking_data!$E$1:$E$6001,"not Found")</f>
        <v>C131</v>
      </c>
      <c r="M3894" s="1" t="str">
        <f t="array" ref="M3894">_xlfn.XLOOKUP(L3894,Cinemas_data!$A$1:$A$49,Cinemas_data!$I$1:$I$49,"not Found")</f>
        <v>#NAME?</v>
      </c>
      <c r="N3894" s="1" t="str">
        <f t="array" ref="N3894">_xlfn.XLOOKUP(L3894,Cinemas_data!$A$1:$A$49,Cinemas_data!$C$1:$C$49,"not Found")</f>
        <v>Kolkata</v>
      </c>
      <c r="O3894" s="1">
        <f t="array" ref="O3894">_xlfn.XLOOKUP(A3894,Booking_data!$A$1:$A$6001,Booking_data!$H$1:$H$6001,"not found")</f>
        <v>3</v>
      </c>
      <c r="P3894" s="1">
        <f t="array" ref="P3894">_xlfn.XLOOKUP(A3894,Booking_data!$A$1:$A$6001,Booking_data!$I$1:$I$6001,"not Found")</f>
        <v>160</v>
      </c>
      <c r="Q3894" s="1">
        <f t="shared" si="3"/>
        <v>480</v>
      </c>
      <c r="R3894" s="1" t="str">
        <f t="array" ref="R3894">_xlfn.XLOOKUP(A3894,Booking_data!$A$1:$A$6001,Booking_data!$L$1:$L$6001,"Not Found")</f>
        <v>Debit Card</v>
      </c>
      <c r="S3894" s="1">
        <f t="array" ref="S3894">_xlfn.XLOOKUP(A3894,Booking_data!$A$1:$A$6001,Booking_data!$N$1:$N$6001,"not Found")</f>
        <v>38</v>
      </c>
      <c r="T3894" s="1" t="str">
        <f t="array" ref="T3894">_xlfn.XLOOKUP(A3894,Booking_data!$A$1:$A$6001,Booking_data!$O$1:$O$6001,"Not Found")</f>
        <v>Female</v>
      </c>
      <c r="U3894" s="1" t="str">
        <f t="shared" si="4"/>
        <v>Middle Age</v>
      </c>
      <c r="V3894" s="1" t="str">
        <f t="shared" si="5"/>
        <v>Medium Booking</v>
      </c>
    </row>
    <row r="3895" ht="15.75" customHeight="1">
      <c r="A3895" s="1" t="s">
        <v>4209</v>
      </c>
      <c r="B3895" s="6">
        <v>46130.0</v>
      </c>
      <c r="C3895" s="6">
        <v>46135.0</v>
      </c>
      <c r="D3895" s="7">
        <v>0.9375</v>
      </c>
      <c r="E3895" s="1" t="str">
        <f t="shared" si="1"/>
        <v>Weekend</v>
      </c>
      <c r="F3895" s="1" t="str">
        <f t="shared" si="2"/>
        <v>Apr</v>
      </c>
      <c r="G3895" s="1" t="str">
        <f t="array" ref="G3895">_xlfn.XLOOKUP(A3895,Booking_data!$A$1:$A$6001,Booking_data!$D$1:$D$6001,"not found")</f>
        <v>M015</v>
      </c>
      <c r="H3895" s="1" t="str">
        <f t="array" ref="H3895">_xlfn.XLOOKUP(G3895,Movies_data!$A$1:$A$41,Movies_data!$B$1:$B$41,"not found")</f>
        <v>Kalki 2898 AD</v>
      </c>
      <c r="I3895" s="1" t="str">
        <f t="array" ref="I3895">_xlfn.XLOOKUP(G3895,Movies_data!$A$1:$A$41,Movies_data!$D$1:$D$41,"not found")</f>
        <v>Sci-Fi</v>
      </c>
      <c r="J3895" s="1" t="str">
        <f t="array" ref="J3895">_xlfn.XLOOKUP(G3895,Movies_data!$A$1:$A$41,Movies_data!$C$1:$C$41,"not found")</f>
        <v>Telugu</v>
      </c>
      <c r="K3895" s="1">
        <f t="array" ref="K3895">_xlfn.XLOOKUP(G3895,Movies_data!$A$1:$A$41,Movies_data!$H$1:$H$41,"Not Found")</f>
        <v>7</v>
      </c>
      <c r="L3895" s="1" t="str">
        <f t="array" ref="L3895">_xlfn.XLOOKUP(A3895,Booking_data!$A$1:$A$6001,Booking_data!$E$1:$E$6001,"not Found")</f>
        <v>C121</v>
      </c>
      <c r="M3895" s="1" t="str">
        <f t="array" ref="M3895">_xlfn.XLOOKUP(L3895,Cinemas_data!$A$1:$A$49,Cinemas_data!$I$1:$I$49,"not Found")</f>
        <v>#NAME?</v>
      </c>
      <c r="N3895" s="1" t="str">
        <f t="array" ref="N3895">_xlfn.XLOOKUP(L3895,Cinemas_data!$A$1:$A$49,Cinemas_data!$C$1:$C$49,"not Found")</f>
        <v>Noida</v>
      </c>
      <c r="O3895" s="1">
        <f t="array" ref="O3895">_xlfn.XLOOKUP(A3895,Booking_data!$A$1:$A$6001,Booking_data!$H$1:$H$6001,"not found")</f>
        <v>4</v>
      </c>
      <c r="P3895" s="1">
        <f t="array" ref="P3895">_xlfn.XLOOKUP(A3895,Booking_data!$A$1:$A$6001,Booking_data!$I$1:$I$6001,"not Found")</f>
        <v>240</v>
      </c>
      <c r="Q3895" s="1">
        <f t="shared" si="3"/>
        <v>960</v>
      </c>
      <c r="R3895" s="1" t="str">
        <f t="array" ref="R3895">_xlfn.XLOOKUP(A3895,Booking_data!$A$1:$A$6001,Booking_data!$L$1:$L$6001,"Not Found")</f>
        <v>Wallet</v>
      </c>
      <c r="S3895" s="1">
        <f t="array" ref="S3895">_xlfn.XLOOKUP(A3895,Booking_data!$A$1:$A$6001,Booking_data!$N$1:$N$6001,"not Found")</f>
        <v>26</v>
      </c>
      <c r="T3895" s="1" t="str">
        <f t="array" ref="T3895">_xlfn.XLOOKUP(A3895,Booking_data!$A$1:$A$6001,Booking_data!$O$1:$O$6001,"Not Found")</f>
        <v>Other</v>
      </c>
      <c r="U3895" s="1" t="str">
        <f t="shared" si="4"/>
        <v>Youngster</v>
      </c>
      <c r="V3895" s="1" t="str">
        <f t="shared" si="5"/>
        <v>Medium Booking</v>
      </c>
    </row>
    <row r="3896" ht="15.75" customHeight="1">
      <c r="A3896" s="1" t="s">
        <v>4210</v>
      </c>
      <c r="B3896" s="6">
        <v>46099.0</v>
      </c>
      <c r="C3896" s="6">
        <v>46105.0</v>
      </c>
      <c r="D3896" s="7">
        <v>0.7708333333333334</v>
      </c>
      <c r="E3896" s="1" t="str">
        <f t="shared" si="1"/>
        <v>Weekday</v>
      </c>
      <c r="F3896" s="1" t="str">
        <f t="shared" si="2"/>
        <v>Mar</v>
      </c>
      <c r="G3896" s="1" t="str">
        <f t="array" ref="G3896">_xlfn.XLOOKUP(A3896,Booking_data!$A$1:$A$6001,Booking_data!$D$1:$D$6001,"not found")</f>
        <v>M008</v>
      </c>
      <c r="H3896" s="1" t="str">
        <f t="array" ref="H3896">_xlfn.XLOOKUP(G3896,Movies_data!$A$1:$A$41,Movies_data!$B$1:$B$41,"not found")</f>
        <v>Love Today</v>
      </c>
      <c r="I3896" s="1" t="str">
        <f t="array" ref="I3896">_xlfn.XLOOKUP(G3896,Movies_data!$A$1:$A$41,Movies_data!$D$1:$D$41,"not found")</f>
        <v>Romance</v>
      </c>
      <c r="J3896" s="1" t="str">
        <f t="array" ref="J3896">_xlfn.XLOOKUP(G3896,Movies_data!$A$1:$A$41,Movies_data!$C$1:$C$41,"not found")</f>
        <v>Tamil</v>
      </c>
      <c r="K3896" s="1">
        <f t="array" ref="K3896">_xlfn.XLOOKUP(G3896,Movies_data!$A$1:$A$41,Movies_data!$H$1:$H$41,"Not Found")</f>
        <v>7.4</v>
      </c>
      <c r="L3896" s="1" t="str">
        <f t="array" ref="L3896">_xlfn.XLOOKUP(A3896,Booking_data!$A$1:$A$6001,Booking_data!$E$1:$E$6001,"not Found")</f>
        <v>C012</v>
      </c>
      <c r="M3896" s="1" t="str">
        <f t="array" ref="M3896">_xlfn.XLOOKUP(L3896,Cinemas_data!$A$1:$A$49,Cinemas_data!$I$1:$I$49,"not Found")</f>
        <v>#NAME?</v>
      </c>
      <c r="N3896" s="1" t="str">
        <f t="array" ref="N3896">_xlfn.XLOOKUP(L3896,Cinemas_data!$A$1:$A$49,Cinemas_data!$C$1:$C$49,"not Found")</f>
        <v>Chennai</v>
      </c>
      <c r="O3896" s="1">
        <f t="array" ref="O3896">_xlfn.XLOOKUP(A3896,Booking_data!$A$1:$A$6001,Booking_data!$H$1:$H$6001,"not found")</f>
        <v>3</v>
      </c>
      <c r="P3896" s="1">
        <f t="array" ref="P3896">_xlfn.XLOOKUP(A3896,Booking_data!$A$1:$A$6001,Booking_data!$I$1:$I$6001,"not Found")</f>
        <v>340</v>
      </c>
      <c r="Q3896" s="1">
        <f t="shared" si="3"/>
        <v>1020</v>
      </c>
      <c r="R3896" s="1" t="str">
        <f t="array" ref="R3896">_xlfn.XLOOKUP(A3896,Booking_data!$A$1:$A$6001,Booking_data!$L$1:$L$6001,"Not Found")</f>
        <v>Debit Card</v>
      </c>
      <c r="S3896" s="1">
        <f t="array" ref="S3896">_xlfn.XLOOKUP(A3896,Booking_data!$A$1:$A$6001,Booking_data!$N$1:$N$6001,"not Found")</f>
        <v>23</v>
      </c>
      <c r="T3896" s="1" t="str">
        <f t="array" ref="T3896">_xlfn.XLOOKUP(A3896,Booking_data!$A$1:$A$6001,Booking_data!$O$1:$O$6001,"Not Found")</f>
        <v>Male</v>
      </c>
      <c r="U3896" s="1" t="str">
        <f t="shared" si="4"/>
        <v>Youngster</v>
      </c>
      <c r="V3896" s="1" t="str">
        <f t="shared" si="5"/>
        <v>Medium Booking</v>
      </c>
    </row>
    <row r="3897" ht="15.75" customHeight="1">
      <c r="A3897" s="1" t="s">
        <v>4211</v>
      </c>
      <c r="B3897" s="6">
        <v>46083.0</v>
      </c>
      <c r="C3897" s="6">
        <v>46084.0</v>
      </c>
      <c r="D3897" s="7">
        <v>0.8854166666666666</v>
      </c>
      <c r="E3897" s="1" t="str">
        <f t="shared" si="1"/>
        <v>Weekday</v>
      </c>
      <c r="F3897" s="1" t="str">
        <f t="shared" si="2"/>
        <v>Mar</v>
      </c>
      <c r="G3897" s="1" t="str">
        <f t="array" ref="G3897">_xlfn.XLOOKUP(A3897,Booking_data!$A$1:$A$6001,Booking_data!$D$1:$D$6001,"not found")</f>
        <v>M006</v>
      </c>
      <c r="H3897" s="1" t="str">
        <f t="array" ref="H3897">_xlfn.XLOOKUP(G3897,Movies_data!$A$1:$A$41,Movies_data!$B$1:$B$41,"not found")</f>
        <v>Maamannan</v>
      </c>
      <c r="I3897" s="1" t="str">
        <f t="array" ref="I3897">_xlfn.XLOOKUP(G3897,Movies_data!$A$1:$A$41,Movies_data!$D$1:$D$41,"not found")</f>
        <v>Drama</v>
      </c>
      <c r="J3897" s="1" t="str">
        <f t="array" ref="J3897">_xlfn.XLOOKUP(G3897,Movies_data!$A$1:$A$41,Movies_data!$C$1:$C$41,"not found")</f>
        <v>Tamil</v>
      </c>
      <c r="K3897" s="1">
        <f t="array" ref="K3897">_xlfn.XLOOKUP(G3897,Movies_data!$A$1:$A$41,Movies_data!$H$1:$H$41,"Not Found")</f>
        <v>7.3</v>
      </c>
      <c r="L3897" s="1" t="str">
        <f t="array" ref="L3897">_xlfn.XLOOKUP(A3897,Booking_data!$A$1:$A$6001,Booking_data!$E$1:$E$6001,"not Found")</f>
        <v>C101</v>
      </c>
      <c r="M3897" s="1" t="str">
        <f t="array" ref="M3897">_xlfn.XLOOKUP(L3897,Cinemas_data!$A$1:$A$49,Cinemas_data!$I$1:$I$49,"not Found")</f>
        <v>#NAME?</v>
      </c>
      <c r="N3897" s="1" t="str">
        <f t="array" ref="N3897">_xlfn.XLOOKUP(L3897,Cinemas_data!$A$1:$A$49,Cinemas_data!$C$1:$C$49,"not Found")</f>
        <v>Pune</v>
      </c>
      <c r="O3897" s="1">
        <f t="array" ref="O3897">_xlfn.XLOOKUP(A3897,Booking_data!$A$1:$A$6001,Booking_data!$H$1:$H$6001,"not found")</f>
        <v>3</v>
      </c>
      <c r="P3897" s="1">
        <f t="array" ref="P3897">_xlfn.XLOOKUP(A3897,Booking_data!$A$1:$A$6001,Booking_data!$I$1:$I$6001,"not Found")</f>
        <v>360</v>
      </c>
      <c r="Q3897" s="1">
        <f t="shared" si="3"/>
        <v>1080</v>
      </c>
      <c r="R3897" s="1" t="str">
        <f t="array" ref="R3897">_xlfn.XLOOKUP(A3897,Booking_data!$A$1:$A$6001,Booking_data!$L$1:$L$6001,"Not Found")</f>
        <v>Net Banking</v>
      </c>
      <c r="S3897" s="1">
        <f t="array" ref="S3897">_xlfn.XLOOKUP(A3897,Booking_data!$A$1:$A$6001,Booking_data!$N$1:$N$6001,"not Found")</f>
        <v>32</v>
      </c>
      <c r="T3897" s="1" t="str">
        <f t="array" ref="T3897">_xlfn.XLOOKUP(A3897,Booking_data!$A$1:$A$6001,Booking_data!$O$1:$O$6001,"Not Found")</f>
        <v>Female</v>
      </c>
      <c r="U3897" s="1" t="str">
        <f t="shared" si="4"/>
        <v>Middle Age</v>
      </c>
      <c r="V3897" s="1" t="str">
        <f t="shared" si="5"/>
        <v>Medium Booking</v>
      </c>
    </row>
    <row r="3898" ht="15.75" customHeight="1">
      <c r="A3898" s="1" t="s">
        <v>4212</v>
      </c>
      <c r="B3898" s="6">
        <v>46056.0</v>
      </c>
      <c r="C3898" s="6">
        <v>46063.0</v>
      </c>
      <c r="D3898" s="7">
        <v>0.3958333333333333</v>
      </c>
      <c r="E3898" s="1" t="str">
        <f t="shared" si="1"/>
        <v>Weekday</v>
      </c>
      <c r="F3898" s="1" t="str">
        <f t="shared" si="2"/>
        <v>Feb</v>
      </c>
      <c r="G3898" s="1" t="str">
        <f t="array" ref="G3898">_xlfn.XLOOKUP(A3898,Booking_data!$A$1:$A$6001,Booking_data!$D$1:$D$6001,"not found")</f>
        <v>M027</v>
      </c>
      <c r="H3898" s="1" t="str">
        <f t="array" ref="H3898">_xlfn.XLOOKUP(G3898,Movies_data!$A$1:$A$41,Movies_data!$B$1:$B$41,"not found")</f>
        <v>KGF Chapter 2</v>
      </c>
      <c r="I3898" s="1" t="str">
        <f t="array" ref="I3898">_xlfn.XLOOKUP(G3898,Movies_data!$A$1:$A$41,Movies_data!$D$1:$D$41,"not found")</f>
        <v>Action</v>
      </c>
      <c r="J3898" s="1" t="str">
        <f t="array" ref="J3898">_xlfn.XLOOKUP(G3898,Movies_data!$A$1:$A$41,Movies_data!$C$1:$C$41,"not found")</f>
        <v>Kannada</v>
      </c>
      <c r="K3898" s="1">
        <f t="array" ref="K3898">_xlfn.XLOOKUP(G3898,Movies_data!$A$1:$A$41,Movies_data!$H$1:$H$41,"Not Found")</f>
        <v>8.3</v>
      </c>
      <c r="L3898" s="1" t="str">
        <f t="array" ref="L3898">_xlfn.XLOOKUP(A3898,Booking_data!$A$1:$A$6001,Booking_data!$E$1:$E$6001,"not Found")</f>
        <v>C083</v>
      </c>
      <c r="M3898" s="1" t="str">
        <f t="array" ref="M3898">_xlfn.XLOOKUP(L3898,Cinemas_data!$A$1:$A$49,Cinemas_data!$I$1:$I$49,"not Found")</f>
        <v>#NAME?</v>
      </c>
      <c r="N3898" s="1" t="str">
        <f t="array" ref="N3898">_xlfn.XLOOKUP(L3898,Cinemas_data!$A$1:$A$49,Cinemas_data!$C$1:$C$49,"not Found")</f>
        <v>Vijayawada</v>
      </c>
      <c r="O3898" s="1">
        <f t="array" ref="O3898">_xlfn.XLOOKUP(A3898,Booking_data!$A$1:$A$6001,Booking_data!$H$1:$H$6001,"not found")</f>
        <v>4</v>
      </c>
      <c r="P3898" s="1">
        <f t="array" ref="P3898">_xlfn.XLOOKUP(A3898,Booking_data!$A$1:$A$6001,Booking_data!$I$1:$I$6001,"not Found")</f>
        <v>280</v>
      </c>
      <c r="Q3898" s="1">
        <f t="shared" si="3"/>
        <v>1120</v>
      </c>
      <c r="R3898" s="1" t="str">
        <f t="array" ref="R3898">_xlfn.XLOOKUP(A3898,Booking_data!$A$1:$A$6001,Booking_data!$L$1:$L$6001,"Not Found")</f>
        <v>Wallet</v>
      </c>
      <c r="S3898" s="1">
        <f t="array" ref="S3898">_xlfn.XLOOKUP(A3898,Booking_data!$A$1:$A$6001,Booking_data!$N$1:$N$6001,"not Found")</f>
        <v>38</v>
      </c>
      <c r="T3898" s="1" t="str">
        <f t="array" ref="T3898">_xlfn.XLOOKUP(A3898,Booking_data!$A$1:$A$6001,Booking_data!$O$1:$O$6001,"Not Found")</f>
        <v>Other</v>
      </c>
      <c r="U3898" s="1" t="str">
        <f t="shared" si="4"/>
        <v>Middle Age</v>
      </c>
      <c r="V3898" s="1" t="str">
        <f t="shared" si="5"/>
        <v>Medium Booking</v>
      </c>
    </row>
    <row r="3899" ht="15.75" customHeight="1">
      <c r="A3899" s="1" t="s">
        <v>4213</v>
      </c>
      <c r="B3899" s="6">
        <v>46093.0</v>
      </c>
      <c r="C3899" s="6">
        <v>46094.0</v>
      </c>
      <c r="D3899" s="7">
        <v>0.3958333333333333</v>
      </c>
      <c r="E3899" s="1" t="str">
        <f t="shared" si="1"/>
        <v>Weekday</v>
      </c>
      <c r="F3899" s="1" t="str">
        <f t="shared" si="2"/>
        <v>Mar</v>
      </c>
      <c r="G3899" s="1" t="str">
        <f t="array" ref="G3899">_xlfn.XLOOKUP(A3899,Booking_data!$A$1:$A$6001,Booking_data!$D$1:$D$6001,"not found")</f>
        <v>M005</v>
      </c>
      <c r="H3899" s="1" t="str">
        <f t="array" ref="H3899">_xlfn.XLOOKUP(G3899,Movies_data!$A$1:$A$41,Movies_data!$B$1:$B$41,"not found")</f>
        <v>Ponniyin Selvan II</v>
      </c>
      <c r="I3899" s="1" t="str">
        <f t="array" ref="I3899">_xlfn.XLOOKUP(G3899,Movies_data!$A$1:$A$41,Movies_data!$D$1:$D$41,"not found")</f>
        <v>Drama</v>
      </c>
      <c r="J3899" s="1" t="str">
        <f t="array" ref="J3899">_xlfn.XLOOKUP(G3899,Movies_data!$A$1:$A$41,Movies_data!$C$1:$C$41,"not found")</f>
        <v>Tamil</v>
      </c>
      <c r="K3899" s="1">
        <f t="array" ref="K3899">_xlfn.XLOOKUP(G3899,Movies_data!$A$1:$A$41,Movies_data!$H$1:$H$41,"Not Found")</f>
        <v>7.3</v>
      </c>
      <c r="L3899" s="1" t="str">
        <f t="array" ref="L3899">_xlfn.XLOOKUP(A3899,Booking_data!$A$1:$A$6001,Booking_data!$E$1:$E$6001,"not Found")</f>
        <v>C111</v>
      </c>
      <c r="M3899" s="1" t="str">
        <f t="array" ref="M3899">_xlfn.XLOOKUP(L3899,Cinemas_data!$A$1:$A$49,Cinemas_data!$I$1:$I$49,"not Found")</f>
        <v>#NAME?</v>
      </c>
      <c r="N3899" s="1" t="str">
        <f t="array" ref="N3899">_xlfn.XLOOKUP(L3899,Cinemas_data!$A$1:$A$49,Cinemas_data!$C$1:$C$49,"not Found")</f>
        <v>Delhi</v>
      </c>
      <c r="O3899" s="1">
        <f t="array" ref="O3899">_xlfn.XLOOKUP(A3899,Booking_data!$A$1:$A$6001,Booking_data!$H$1:$H$6001,"not found")</f>
        <v>2</v>
      </c>
      <c r="P3899" s="1">
        <f t="array" ref="P3899">_xlfn.XLOOKUP(A3899,Booking_data!$A$1:$A$6001,Booking_data!$I$1:$I$6001,"not Found")</f>
        <v>180</v>
      </c>
      <c r="Q3899" s="1">
        <f t="shared" si="3"/>
        <v>360</v>
      </c>
      <c r="R3899" s="1" t="str">
        <f t="array" ref="R3899">_xlfn.XLOOKUP(A3899,Booking_data!$A$1:$A$6001,Booking_data!$L$1:$L$6001,"Not Found")</f>
        <v>Debit Card</v>
      </c>
      <c r="S3899" s="1">
        <f t="array" ref="S3899">_xlfn.XLOOKUP(A3899,Booking_data!$A$1:$A$6001,Booking_data!$N$1:$N$6001,"not Found")</f>
        <v>27</v>
      </c>
      <c r="T3899" s="1" t="str">
        <f t="array" ref="T3899">_xlfn.XLOOKUP(A3899,Booking_data!$A$1:$A$6001,Booking_data!$O$1:$O$6001,"Not Found")</f>
        <v>Male</v>
      </c>
      <c r="U3899" s="1" t="str">
        <f t="shared" si="4"/>
        <v>Youngster</v>
      </c>
      <c r="V3899" s="1" t="str">
        <f t="shared" si="5"/>
        <v>Low Booking</v>
      </c>
    </row>
    <row r="3900" ht="15.75" customHeight="1">
      <c r="A3900" s="1" t="s">
        <v>4214</v>
      </c>
      <c r="B3900" s="6">
        <v>46111.0</v>
      </c>
      <c r="C3900" s="6">
        <v>46114.0</v>
      </c>
      <c r="D3900" s="7">
        <v>0.8854166666666666</v>
      </c>
      <c r="E3900" s="1" t="str">
        <f t="shared" si="1"/>
        <v>Weekday</v>
      </c>
      <c r="F3900" s="1" t="str">
        <f t="shared" si="2"/>
        <v>Mar</v>
      </c>
      <c r="G3900" s="1" t="str">
        <f t="array" ref="G3900">_xlfn.XLOOKUP(A3900,Booking_data!$A$1:$A$6001,Booking_data!$D$1:$D$6001,"not found")</f>
        <v>M032</v>
      </c>
      <c r="H3900" s="1" t="str">
        <f t="array" ref="H3900">_xlfn.XLOOKUP(G3900,Movies_data!$A$1:$A$41,Movies_data!$B$1:$B$41,"not found")</f>
        <v>Premam</v>
      </c>
      <c r="I3900" s="1" t="str">
        <f t="array" ref="I3900">_xlfn.XLOOKUP(G3900,Movies_data!$A$1:$A$41,Movies_data!$D$1:$D$41,"not found")</f>
        <v>Romance</v>
      </c>
      <c r="J3900" s="1" t="str">
        <f t="array" ref="J3900">_xlfn.XLOOKUP(G3900,Movies_data!$A$1:$A$41,Movies_data!$C$1:$C$41,"not found")</f>
        <v>Malayalam</v>
      </c>
      <c r="K3900" s="1">
        <f t="array" ref="K3900">_xlfn.XLOOKUP(G3900,Movies_data!$A$1:$A$41,Movies_data!$H$1:$H$41,"Not Found")</f>
        <v>8.3</v>
      </c>
      <c r="L3900" s="1" t="str">
        <f t="array" ref="L3900">_xlfn.XLOOKUP(A3900,Booking_data!$A$1:$A$6001,Booking_data!$E$1:$E$6001,"not Found")</f>
        <v>C021</v>
      </c>
      <c r="M3900" s="1" t="str">
        <f t="array" ref="M3900">_xlfn.XLOOKUP(L3900,Cinemas_data!$A$1:$A$49,Cinemas_data!$I$1:$I$49,"not Found")</f>
        <v>#NAME?</v>
      </c>
      <c r="N3900" s="1" t="str">
        <f t="array" ref="N3900">_xlfn.XLOOKUP(L3900,Cinemas_data!$A$1:$A$49,Cinemas_data!$C$1:$C$49,"not Found")</f>
        <v>Coimbatore</v>
      </c>
      <c r="O3900" s="1">
        <f t="array" ref="O3900">_xlfn.XLOOKUP(A3900,Booking_data!$A$1:$A$6001,Booking_data!$H$1:$H$6001,"not found")</f>
        <v>5</v>
      </c>
      <c r="P3900" s="1">
        <f t="array" ref="P3900">_xlfn.XLOOKUP(A3900,Booking_data!$A$1:$A$6001,Booking_data!$I$1:$I$6001,"not Found")</f>
        <v>220</v>
      </c>
      <c r="Q3900" s="1">
        <f t="shared" si="3"/>
        <v>1100</v>
      </c>
      <c r="R3900" s="1" t="str">
        <f t="array" ref="R3900">_xlfn.XLOOKUP(A3900,Booking_data!$A$1:$A$6001,Booking_data!$L$1:$L$6001,"Not Found")</f>
        <v>Net Banking</v>
      </c>
      <c r="S3900" s="1">
        <f t="array" ref="S3900">_xlfn.XLOOKUP(A3900,Booking_data!$A$1:$A$6001,Booking_data!$N$1:$N$6001,"not Found")</f>
        <v>56</v>
      </c>
      <c r="T3900" s="1" t="str">
        <f t="array" ref="T3900">_xlfn.XLOOKUP(A3900,Booking_data!$A$1:$A$6001,Booking_data!$O$1:$O$6001,"Not Found")</f>
        <v>Male</v>
      </c>
      <c r="U3900" s="1" t="str">
        <f t="shared" si="4"/>
        <v>Above 45</v>
      </c>
      <c r="V3900" s="1" t="str">
        <f t="shared" si="5"/>
        <v>High Booking</v>
      </c>
    </row>
    <row r="3901" ht="15.75" customHeight="1">
      <c r="A3901" s="1" t="s">
        <v>4215</v>
      </c>
      <c r="B3901" s="6">
        <v>46118.0</v>
      </c>
      <c r="C3901" s="6">
        <v>46120.0</v>
      </c>
      <c r="D3901" s="7">
        <v>0.6458333333333334</v>
      </c>
      <c r="E3901" s="1" t="str">
        <f t="shared" si="1"/>
        <v>Weekday</v>
      </c>
      <c r="F3901" s="1" t="str">
        <f t="shared" si="2"/>
        <v>Apr</v>
      </c>
      <c r="G3901" s="1" t="str">
        <f t="array" ref="G3901">_xlfn.XLOOKUP(A3901,Booking_data!$A$1:$A$6001,Booking_data!$D$1:$D$6001,"not found")</f>
        <v>M003</v>
      </c>
      <c r="H3901" s="1" t="str">
        <f t="array" ref="H3901">_xlfn.XLOOKUP(G3901,Movies_data!$A$1:$A$41,Movies_data!$B$1:$B$41,"not found")</f>
        <v>Vikram</v>
      </c>
      <c r="I3901" s="1" t="str">
        <f t="array" ref="I3901">_xlfn.XLOOKUP(G3901,Movies_data!$A$1:$A$41,Movies_data!$D$1:$D$41,"not found")</f>
        <v>Action</v>
      </c>
      <c r="J3901" s="1" t="str">
        <f t="array" ref="J3901">_xlfn.XLOOKUP(G3901,Movies_data!$A$1:$A$41,Movies_data!$C$1:$C$41,"not found")</f>
        <v>Tamil</v>
      </c>
      <c r="K3901" s="1">
        <f t="array" ref="K3901">_xlfn.XLOOKUP(G3901,Movies_data!$A$1:$A$41,Movies_data!$H$1:$H$41,"Not Found")</f>
        <v>8.3</v>
      </c>
      <c r="L3901" s="1" t="str">
        <f t="array" ref="L3901">_xlfn.XLOOKUP(A3901,Booking_data!$A$1:$A$6001,Booking_data!$E$1:$E$6001,"not Found")</f>
        <v>C011</v>
      </c>
      <c r="M3901" s="1" t="str">
        <f t="array" ref="M3901">_xlfn.XLOOKUP(L3901,Cinemas_data!$A$1:$A$49,Cinemas_data!$I$1:$I$49,"not Found")</f>
        <v>#NAME?</v>
      </c>
      <c r="N3901" s="1" t="str">
        <f t="array" ref="N3901">_xlfn.XLOOKUP(L3901,Cinemas_data!$A$1:$A$49,Cinemas_data!$C$1:$C$49,"not Found")</f>
        <v>Chennai</v>
      </c>
      <c r="O3901" s="1">
        <f t="array" ref="O3901">_xlfn.XLOOKUP(A3901,Booking_data!$A$1:$A$6001,Booking_data!$H$1:$H$6001,"not found")</f>
        <v>2</v>
      </c>
      <c r="P3901" s="1">
        <f t="array" ref="P3901">_xlfn.XLOOKUP(A3901,Booking_data!$A$1:$A$6001,Booking_data!$I$1:$I$6001,"not Found")</f>
        <v>420</v>
      </c>
      <c r="Q3901" s="1">
        <f t="shared" si="3"/>
        <v>840</v>
      </c>
      <c r="R3901" s="1" t="str">
        <f t="array" ref="R3901">_xlfn.XLOOKUP(A3901,Booking_data!$A$1:$A$6001,Booking_data!$L$1:$L$6001,"Not Found")</f>
        <v>Wallet</v>
      </c>
      <c r="S3901" s="1">
        <f t="array" ref="S3901">_xlfn.XLOOKUP(A3901,Booking_data!$A$1:$A$6001,Booking_data!$N$1:$N$6001,"not Found")</f>
        <v>47</v>
      </c>
      <c r="T3901" s="1" t="str">
        <f t="array" ref="T3901">_xlfn.XLOOKUP(A3901,Booking_data!$A$1:$A$6001,Booking_data!$O$1:$O$6001,"Not Found")</f>
        <v>Male</v>
      </c>
      <c r="U3901" s="1" t="str">
        <f t="shared" si="4"/>
        <v>Above 45</v>
      </c>
      <c r="V3901" s="1" t="str">
        <f t="shared" si="5"/>
        <v>Low Booking</v>
      </c>
    </row>
    <row r="3902" ht="15.75" customHeight="1">
      <c r="A3902" s="1" t="s">
        <v>4216</v>
      </c>
      <c r="B3902" s="6">
        <v>46080.0</v>
      </c>
      <c r="C3902" s="6">
        <v>46082.0</v>
      </c>
      <c r="D3902" s="7">
        <v>0.9375</v>
      </c>
      <c r="E3902" s="1" t="str">
        <f t="shared" si="1"/>
        <v>Weekday</v>
      </c>
      <c r="F3902" s="1" t="str">
        <f t="shared" si="2"/>
        <v>Feb</v>
      </c>
      <c r="G3902" s="1" t="str">
        <f t="array" ref="G3902">_xlfn.XLOOKUP(A3902,Booking_data!$A$1:$A$6001,Booking_data!$D$1:$D$6001,"not found")</f>
        <v>M038</v>
      </c>
      <c r="H3902" s="1" t="str">
        <f t="array" ref="H3902">_xlfn.XLOOKUP(G3902,Movies_data!$A$1:$A$41,Movies_data!$B$1:$B$41,"not found")</f>
        <v>Barbie</v>
      </c>
      <c r="I3902" s="1" t="str">
        <f t="array" ref="I3902">_xlfn.XLOOKUP(G3902,Movies_data!$A$1:$A$41,Movies_data!$D$1:$D$41,"not found")</f>
        <v>Comedy</v>
      </c>
      <c r="J3902" s="1" t="str">
        <f t="array" ref="J3902">_xlfn.XLOOKUP(G3902,Movies_data!$A$1:$A$41,Movies_data!$C$1:$C$41,"not found")</f>
        <v>English</v>
      </c>
      <c r="K3902" s="1">
        <f t="array" ref="K3902">_xlfn.XLOOKUP(G3902,Movies_data!$A$1:$A$41,Movies_data!$H$1:$H$41,"Not Found")</f>
        <v>6.8</v>
      </c>
      <c r="L3902" s="1" t="str">
        <f t="array" ref="L3902">_xlfn.XLOOKUP(A3902,Booking_data!$A$1:$A$6001,Booking_data!$E$1:$E$6001,"not Found")</f>
        <v>C121</v>
      </c>
      <c r="M3902" s="1" t="str">
        <f t="array" ref="M3902">_xlfn.XLOOKUP(L3902,Cinemas_data!$A$1:$A$49,Cinemas_data!$I$1:$I$49,"not Found")</f>
        <v>#NAME?</v>
      </c>
      <c r="N3902" s="1" t="str">
        <f t="array" ref="N3902">_xlfn.XLOOKUP(L3902,Cinemas_data!$A$1:$A$49,Cinemas_data!$C$1:$C$49,"not Found")</f>
        <v>Noida</v>
      </c>
      <c r="O3902" s="1">
        <f t="array" ref="O3902">_xlfn.XLOOKUP(A3902,Booking_data!$A$1:$A$6001,Booking_data!$H$1:$H$6001,"not found")</f>
        <v>2</v>
      </c>
      <c r="P3902" s="1">
        <f t="array" ref="P3902">_xlfn.XLOOKUP(A3902,Booking_data!$A$1:$A$6001,Booking_data!$I$1:$I$6001,"not Found")</f>
        <v>420</v>
      </c>
      <c r="Q3902" s="1">
        <f t="shared" si="3"/>
        <v>840</v>
      </c>
      <c r="R3902" s="1" t="str">
        <f t="array" ref="R3902">_xlfn.XLOOKUP(A3902,Booking_data!$A$1:$A$6001,Booking_data!$L$1:$L$6001,"Not Found")</f>
        <v>Wallet</v>
      </c>
      <c r="S3902" s="1">
        <f t="array" ref="S3902">_xlfn.XLOOKUP(A3902,Booking_data!$A$1:$A$6001,Booking_data!$N$1:$N$6001,"not Found")</f>
        <v>24</v>
      </c>
      <c r="T3902" s="1" t="str">
        <f t="array" ref="T3902">_xlfn.XLOOKUP(A3902,Booking_data!$A$1:$A$6001,Booking_data!$O$1:$O$6001,"Not Found")</f>
        <v>Other</v>
      </c>
      <c r="U3902" s="1" t="str">
        <f t="shared" si="4"/>
        <v>Youngster</v>
      </c>
      <c r="V3902" s="1" t="str">
        <f t="shared" si="5"/>
        <v>Low Booking</v>
      </c>
    </row>
    <row r="3903" ht="15.75" customHeight="1">
      <c r="A3903" s="1" t="s">
        <v>4217</v>
      </c>
      <c r="B3903" s="6">
        <v>46152.0</v>
      </c>
      <c r="C3903" s="6">
        <v>46153.0</v>
      </c>
      <c r="D3903" s="7">
        <v>0.53125</v>
      </c>
      <c r="E3903" s="1" t="str">
        <f t="shared" si="1"/>
        <v>Weekend</v>
      </c>
      <c r="F3903" s="1" t="str">
        <f t="shared" si="2"/>
        <v>May</v>
      </c>
      <c r="G3903" s="1" t="str">
        <f t="array" ref="G3903">_xlfn.XLOOKUP(A3903,Booking_data!$A$1:$A$6001,Booking_data!$D$1:$D$6001,"not found")</f>
        <v>M017</v>
      </c>
      <c r="H3903" s="1" t="str">
        <f t="array" ref="H3903">_xlfn.XLOOKUP(G3903,Movies_data!$A$1:$A$41,Movies_data!$B$1:$B$41,"not found")</f>
        <v>Baahubali 2</v>
      </c>
      <c r="I3903" s="1" t="str">
        <f t="array" ref="I3903">_xlfn.XLOOKUP(G3903,Movies_data!$A$1:$A$41,Movies_data!$D$1:$D$41,"not found")</f>
        <v>Action</v>
      </c>
      <c r="J3903" s="1" t="str">
        <f t="array" ref="J3903">_xlfn.XLOOKUP(G3903,Movies_data!$A$1:$A$41,Movies_data!$C$1:$C$41,"not found")</f>
        <v>Telugu</v>
      </c>
      <c r="K3903" s="1">
        <f t="array" ref="K3903">_xlfn.XLOOKUP(G3903,Movies_data!$A$1:$A$41,Movies_data!$H$1:$H$41,"Not Found")</f>
        <v>8.2</v>
      </c>
      <c r="L3903" s="1" t="str">
        <f t="array" ref="L3903">_xlfn.XLOOKUP(A3903,Booking_data!$A$1:$A$6001,Booking_data!$E$1:$E$6001,"not Found")</f>
        <v>C031</v>
      </c>
      <c r="M3903" s="1" t="str">
        <f t="array" ref="M3903">_xlfn.XLOOKUP(L3903,Cinemas_data!$A$1:$A$49,Cinemas_data!$I$1:$I$49,"not Found")</f>
        <v>#NAME?</v>
      </c>
      <c r="N3903" s="1" t="str">
        <f t="array" ref="N3903">_xlfn.XLOOKUP(L3903,Cinemas_data!$A$1:$A$49,Cinemas_data!$C$1:$C$49,"not Found")</f>
        <v>Madurai</v>
      </c>
      <c r="O3903" s="1">
        <f t="array" ref="O3903">_xlfn.XLOOKUP(A3903,Booking_data!$A$1:$A$6001,Booking_data!$H$1:$H$6001,"not found")</f>
        <v>3</v>
      </c>
      <c r="P3903" s="1">
        <f t="array" ref="P3903">_xlfn.XLOOKUP(A3903,Booking_data!$A$1:$A$6001,Booking_data!$I$1:$I$6001,"not Found")</f>
        <v>420</v>
      </c>
      <c r="Q3903" s="1">
        <f t="shared" si="3"/>
        <v>1260</v>
      </c>
      <c r="R3903" s="1" t="str">
        <f t="array" ref="R3903">_xlfn.XLOOKUP(A3903,Booking_data!$A$1:$A$6001,Booking_data!$L$1:$L$6001,"Not Found")</f>
        <v>Credit Card</v>
      </c>
      <c r="S3903" s="1">
        <f t="array" ref="S3903">_xlfn.XLOOKUP(A3903,Booking_data!$A$1:$A$6001,Booking_data!$N$1:$N$6001,"not Found")</f>
        <v>53</v>
      </c>
      <c r="T3903" s="1" t="str">
        <f t="array" ref="T3903">_xlfn.XLOOKUP(A3903,Booking_data!$A$1:$A$6001,Booking_data!$O$1:$O$6001,"Not Found")</f>
        <v>Other</v>
      </c>
      <c r="U3903" s="1" t="str">
        <f t="shared" si="4"/>
        <v>Above 45</v>
      </c>
      <c r="V3903" s="1" t="str">
        <f t="shared" si="5"/>
        <v>Medium Booking</v>
      </c>
    </row>
    <row r="3904" ht="15.75" customHeight="1">
      <c r="A3904" s="1" t="s">
        <v>4218</v>
      </c>
      <c r="B3904" s="6">
        <v>46128.0</v>
      </c>
      <c r="C3904" s="6">
        <v>46132.0</v>
      </c>
      <c r="D3904" s="7">
        <v>0.6458333333333334</v>
      </c>
      <c r="E3904" s="1" t="str">
        <f t="shared" si="1"/>
        <v>Weekday</v>
      </c>
      <c r="F3904" s="1" t="str">
        <f t="shared" si="2"/>
        <v>Apr</v>
      </c>
      <c r="G3904" s="1" t="str">
        <f t="array" ref="G3904">_xlfn.XLOOKUP(A3904,Booking_data!$A$1:$A$6001,Booking_data!$D$1:$D$6001,"not found")</f>
        <v>M005</v>
      </c>
      <c r="H3904" s="1" t="str">
        <f t="array" ref="H3904">_xlfn.XLOOKUP(G3904,Movies_data!$A$1:$A$41,Movies_data!$B$1:$B$41,"not found")</f>
        <v>Ponniyin Selvan II</v>
      </c>
      <c r="I3904" s="1" t="str">
        <f t="array" ref="I3904">_xlfn.XLOOKUP(G3904,Movies_data!$A$1:$A$41,Movies_data!$D$1:$D$41,"not found")</f>
        <v>Drama</v>
      </c>
      <c r="J3904" s="1" t="str">
        <f t="array" ref="J3904">_xlfn.XLOOKUP(G3904,Movies_data!$A$1:$A$41,Movies_data!$C$1:$C$41,"not found")</f>
        <v>Tamil</v>
      </c>
      <c r="K3904" s="1">
        <f t="array" ref="K3904">_xlfn.XLOOKUP(G3904,Movies_data!$A$1:$A$41,Movies_data!$H$1:$H$41,"Not Found")</f>
        <v>7.3</v>
      </c>
      <c r="L3904" s="1" t="str">
        <f t="array" ref="L3904">_xlfn.XLOOKUP(A3904,Booking_data!$A$1:$A$6001,Booking_data!$E$1:$E$6001,"not Found")</f>
        <v>C151</v>
      </c>
      <c r="M3904" s="1" t="str">
        <f t="array" ref="M3904">_xlfn.XLOOKUP(L3904,Cinemas_data!$A$1:$A$49,Cinemas_data!$I$1:$I$49,"not Found")</f>
        <v>#NAME?</v>
      </c>
      <c r="N3904" s="1" t="str">
        <f t="array" ref="N3904">_xlfn.XLOOKUP(L3904,Cinemas_data!$A$1:$A$49,Cinemas_data!$C$1:$C$49,"not Found")</f>
        <v>Kochi</v>
      </c>
      <c r="O3904" s="1">
        <f t="array" ref="O3904">_xlfn.XLOOKUP(A3904,Booking_data!$A$1:$A$6001,Booking_data!$H$1:$H$6001,"not found")</f>
        <v>4</v>
      </c>
      <c r="P3904" s="1">
        <f t="array" ref="P3904">_xlfn.XLOOKUP(A3904,Booking_data!$A$1:$A$6001,Booking_data!$I$1:$I$6001,"not Found")</f>
        <v>460</v>
      </c>
      <c r="Q3904" s="1">
        <f t="shared" si="3"/>
        <v>1840</v>
      </c>
      <c r="R3904" s="1" t="str">
        <f t="array" ref="R3904">_xlfn.XLOOKUP(A3904,Booking_data!$A$1:$A$6001,Booking_data!$L$1:$L$6001,"Not Found")</f>
        <v>Credit Card</v>
      </c>
      <c r="S3904" s="1">
        <f t="array" ref="S3904">_xlfn.XLOOKUP(A3904,Booking_data!$A$1:$A$6001,Booking_data!$N$1:$N$6001,"not Found")</f>
        <v>30</v>
      </c>
      <c r="T3904" s="1" t="str">
        <f t="array" ref="T3904">_xlfn.XLOOKUP(A3904,Booking_data!$A$1:$A$6001,Booking_data!$O$1:$O$6001,"Not Found")</f>
        <v>Female</v>
      </c>
      <c r="U3904" s="1" t="str">
        <f t="shared" si="4"/>
        <v>Middle Age</v>
      </c>
      <c r="V3904" s="1" t="str">
        <f t="shared" si="5"/>
        <v>Medium Booking</v>
      </c>
    </row>
    <row r="3905" ht="15.75" customHeight="1">
      <c r="A3905" s="1" t="s">
        <v>4219</v>
      </c>
      <c r="B3905" s="6">
        <v>46048.0</v>
      </c>
      <c r="C3905" s="6">
        <v>46055.0</v>
      </c>
      <c r="D3905" s="7">
        <v>0.53125</v>
      </c>
      <c r="E3905" s="1" t="str">
        <f t="shared" si="1"/>
        <v>Weekday</v>
      </c>
      <c r="F3905" s="1" t="str">
        <f t="shared" si="2"/>
        <v>Jan</v>
      </c>
      <c r="G3905" s="1" t="str">
        <f t="array" ref="G3905">_xlfn.XLOOKUP(A3905,Booking_data!$A$1:$A$6001,Booking_data!$D$1:$D$6001,"not found")</f>
        <v>M004</v>
      </c>
      <c r="H3905" s="1" t="str">
        <f t="array" ref="H3905">_xlfn.XLOOKUP(G3905,Movies_data!$A$1:$A$41,Movies_data!$B$1:$B$41,"not found")</f>
        <v>Ponniyin Selvan I</v>
      </c>
      <c r="I3905" s="1" t="str">
        <f t="array" ref="I3905">_xlfn.XLOOKUP(G3905,Movies_data!$A$1:$A$41,Movies_data!$D$1:$D$41,"not found")</f>
        <v>Drama</v>
      </c>
      <c r="J3905" s="1" t="str">
        <f t="array" ref="J3905">_xlfn.XLOOKUP(G3905,Movies_data!$A$1:$A$41,Movies_data!$C$1:$C$41,"not found")</f>
        <v>Tamil</v>
      </c>
      <c r="K3905" s="1">
        <f t="array" ref="K3905">_xlfn.XLOOKUP(G3905,Movies_data!$A$1:$A$41,Movies_data!$H$1:$H$41,"Not Found")</f>
        <v>7.6</v>
      </c>
      <c r="L3905" s="1" t="str">
        <f t="array" ref="L3905">_xlfn.XLOOKUP(A3905,Booking_data!$A$1:$A$6001,Booking_data!$E$1:$E$6001,"not Found")</f>
        <v>C011</v>
      </c>
      <c r="M3905" s="1" t="str">
        <f t="array" ref="M3905">_xlfn.XLOOKUP(L3905,Cinemas_data!$A$1:$A$49,Cinemas_data!$I$1:$I$49,"not Found")</f>
        <v>#NAME?</v>
      </c>
      <c r="N3905" s="1" t="str">
        <f t="array" ref="N3905">_xlfn.XLOOKUP(L3905,Cinemas_data!$A$1:$A$49,Cinemas_data!$C$1:$C$49,"not Found")</f>
        <v>Chennai</v>
      </c>
      <c r="O3905" s="1">
        <f t="array" ref="O3905">_xlfn.XLOOKUP(A3905,Booking_data!$A$1:$A$6001,Booking_data!$H$1:$H$6001,"not found")</f>
        <v>1</v>
      </c>
      <c r="P3905" s="1">
        <f t="array" ref="P3905">_xlfn.XLOOKUP(A3905,Booking_data!$A$1:$A$6001,Booking_data!$I$1:$I$6001,"not Found")</f>
        <v>240</v>
      </c>
      <c r="Q3905" s="1">
        <f t="shared" si="3"/>
        <v>240</v>
      </c>
      <c r="R3905" s="1" t="str">
        <f t="array" ref="R3905">_xlfn.XLOOKUP(A3905,Booking_data!$A$1:$A$6001,Booking_data!$L$1:$L$6001,"Not Found")</f>
        <v>Credit Card</v>
      </c>
      <c r="S3905" s="1">
        <f t="array" ref="S3905">_xlfn.XLOOKUP(A3905,Booking_data!$A$1:$A$6001,Booking_data!$N$1:$N$6001,"not Found")</f>
        <v>31</v>
      </c>
      <c r="T3905" s="1" t="str">
        <f t="array" ref="T3905">_xlfn.XLOOKUP(A3905,Booking_data!$A$1:$A$6001,Booking_data!$O$1:$O$6001,"Not Found")</f>
        <v>Female</v>
      </c>
      <c r="U3905" s="1" t="str">
        <f t="shared" si="4"/>
        <v>Middle Age</v>
      </c>
      <c r="V3905" s="1" t="str">
        <f t="shared" si="5"/>
        <v>Low Booking</v>
      </c>
    </row>
    <row r="3906" ht="15.75" customHeight="1">
      <c r="A3906" s="1" t="s">
        <v>4220</v>
      </c>
      <c r="B3906" s="6">
        <v>46183.0</v>
      </c>
      <c r="C3906" s="6">
        <v>46183.0</v>
      </c>
      <c r="D3906" s="7">
        <v>0.7708333333333334</v>
      </c>
      <c r="E3906" s="1" t="str">
        <f t="shared" si="1"/>
        <v>Weekday</v>
      </c>
      <c r="F3906" s="1" t="str">
        <f t="shared" si="2"/>
        <v>Jun</v>
      </c>
      <c r="G3906" s="1" t="str">
        <f t="array" ref="G3906">_xlfn.XLOOKUP(A3906,Booking_data!$A$1:$A$6001,Booking_data!$D$1:$D$6001,"not found")</f>
        <v>M034</v>
      </c>
      <c r="H3906" s="1" t="str">
        <f t="array" ref="H3906">_xlfn.XLOOKUP(G3906,Movies_data!$A$1:$A$41,Movies_data!$B$1:$B$41,"not found")</f>
        <v>Manjummel Boys</v>
      </c>
      <c r="I3906" s="1" t="str">
        <f t="array" ref="I3906">_xlfn.XLOOKUP(G3906,Movies_data!$A$1:$A$41,Movies_data!$D$1:$D$41,"not found")</f>
        <v>Adventure</v>
      </c>
      <c r="J3906" s="1" t="str">
        <f t="array" ref="J3906">_xlfn.XLOOKUP(G3906,Movies_data!$A$1:$A$41,Movies_data!$C$1:$C$41,"not found")</f>
        <v>Malayalam</v>
      </c>
      <c r="K3906" s="1">
        <f t="array" ref="K3906">_xlfn.XLOOKUP(G3906,Movies_data!$A$1:$A$41,Movies_data!$H$1:$H$41,"Not Found")</f>
        <v>8.3</v>
      </c>
      <c r="L3906" s="1" t="str">
        <f t="array" ref="L3906">_xlfn.XLOOKUP(A3906,Booking_data!$A$1:$A$6001,Booking_data!$E$1:$E$6001,"not Found")</f>
        <v>C141</v>
      </c>
      <c r="M3906" s="1" t="str">
        <f t="array" ref="M3906">_xlfn.XLOOKUP(L3906,Cinemas_data!$A$1:$A$49,Cinemas_data!$I$1:$I$49,"not Found")</f>
        <v>#NAME?</v>
      </c>
      <c r="N3906" s="1" t="str">
        <f t="array" ref="N3906">_xlfn.XLOOKUP(L3906,Cinemas_data!$A$1:$A$49,Cinemas_data!$C$1:$C$49,"not Found")</f>
        <v>Ahmedabad</v>
      </c>
      <c r="O3906" s="1">
        <f t="array" ref="O3906">_xlfn.XLOOKUP(A3906,Booking_data!$A$1:$A$6001,Booking_data!$H$1:$H$6001,"not found")</f>
        <v>4</v>
      </c>
      <c r="P3906" s="1">
        <f t="array" ref="P3906">_xlfn.XLOOKUP(A3906,Booking_data!$A$1:$A$6001,Booking_data!$I$1:$I$6001,"not Found")</f>
        <v>240</v>
      </c>
      <c r="Q3906" s="1">
        <f t="shared" si="3"/>
        <v>960</v>
      </c>
      <c r="R3906" s="1" t="str">
        <f t="array" ref="R3906">_xlfn.XLOOKUP(A3906,Booking_data!$A$1:$A$6001,Booking_data!$L$1:$L$6001,"Not Found")</f>
        <v>Credit Card</v>
      </c>
      <c r="S3906" s="1">
        <f t="array" ref="S3906">_xlfn.XLOOKUP(A3906,Booking_data!$A$1:$A$6001,Booking_data!$N$1:$N$6001,"not Found")</f>
        <v>25</v>
      </c>
      <c r="T3906" s="1" t="str">
        <f t="array" ref="T3906">_xlfn.XLOOKUP(A3906,Booking_data!$A$1:$A$6001,Booking_data!$O$1:$O$6001,"Not Found")</f>
        <v>Male</v>
      </c>
      <c r="U3906" s="1" t="str">
        <f t="shared" si="4"/>
        <v>Youngster</v>
      </c>
      <c r="V3906" s="1" t="str">
        <f t="shared" si="5"/>
        <v>Medium Booking</v>
      </c>
    </row>
    <row r="3907" ht="15.75" customHeight="1">
      <c r="A3907" s="1" t="s">
        <v>4221</v>
      </c>
      <c r="B3907" s="6">
        <v>46188.0</v>
      </c>
      <c r="C3907" s="6">
        <v>46191.0</v>
      </c>
      <c r="D3907" s="7">
        <v>0.53125</v>
      </c>
      <c r="E3907" s="1" t="str">
        <f t="shared" si="1"/>
        <v>Weekday</v>
      </c>
      <c r="F3907" s="1" t="str">
        <f t="shared" si="2"/>
        <v>Jun</v>
      </c>
      <c r="G3907" s="1" t="str">
        <f t="array" ref="G3907">_xlfn.XLOOKUP(A3907,Booking_data!$A$1:$A$6001,Booking_data!$D$1:$D$6001,"not found")</f>
        <v>M001</v>
      </c>
      <c r="H3907" s="1" t="str">
        <f t="array" ref="H3907">_xlfn.XLOOKUP(G3907,Movies_data!$A$1:$A$41,Movies_data!$B$1:$B$41,"not found")</f>
        <v>Leo</v>
      </c>
      <c r="I3907" s="1" t="str">
        <f t="array" ref="I3907">_xlfn.XLOOKUP(G3907,Movies_data!$A$1:$A$41,Movies_data!$D$1:$D$41,"not found")</f>
        <v>Action</v>
      </c>
      <c r="J3907" s="1" t="str">
        <f t="array" ref="J3907">_xlfn.XLOOKUP(G3907,Movies_data!$A$1:$A$41,Movies_data!$C$1:$C$41,"not found")</f>
        <v>Tamil</v>
      </c>
      <c r="K3907" s="1">
        <f t="array" ref="K3907">_xlfn.XLOOKUP(G3907,Movies_data!$A$1:$A$41,Movies_data!$H$1:$H$41,"Not Found")</f>
        <v>8</v>
      </c>
      <c r="L3907" s="1" t="str">
        <f t="array" ref="L3907">_xlfn.XLOOKUP(A3907,Booking_data!$A$1:$A$6001,Booking_data!$E$1:$E$6001,"not Found")</f>
        <v>C121</v>
      </c>
      <c r="M3907" s="1" t="str">
        <f t="array" ref="M3907">_xlfn.XLOOKUP(L3907,Cinemas_data!$A$1:$A$49,Cinemas_data!$I$1:$I$49,"not Found")</f>
        <v>#NAME?</v>
      </c>
      <c r="N3907" s="1" t="str">
        <f t="array" ref="N3907">_xlfn.XLOOKUP(L3907,Cinemas_data!$A$1:$A$49,Cinemas_data!$C$1:$C$49,"not Found")</f>
        <v>Noida</v>
      </c>
      <c r="O3907" s="1">
        <f t="array" ref="O3907">_xlfn.XLOOKUP(A3907,Booking_data!$A$1:$A$6001,Booking_data!$H$1:$H$6001,"not found")</f>
        <v>4</v>
      </c>
      <c r="P3907" s="1">
        <f t="array" ref="P3907">_xlfn.XLOOKUP(A3907,Booking_data!$A$1:$A$6001,Booking_data!$I$1:$I$6001,"not Found")</f>
        <v>320</v>
      </c>
      <c r="Q3907" s="1">
        <f t="shared" si="3"/>
        <v>1280</v>
      </c>
      <c r="R3907" s="1" t="str">
        <f t="array" ref="R3907">_xlfn.XLOOKUP(A3907,Booking_data!$A$1:$A$6001,Booking_data!$L$1:$L$6001,"Not Found")</f>
        <v>Wallet</v>
      </c>
      <c r="S3907" s="1">
        <f t="array" ref="S3907">_xlfn.XLOOKUP(A3907,Booking_data!$A$1:$A$6001,Booking_data!$N$1:$N$6001,"not Found")</f>
        <v>50</v>
      </c>
      <c r="T3907" s="1" t="str">
        <f t="array" ref="T3907">_xlfn.XLOOKUP(A3907,Booking_data!$A$1:$A$6001,Booking_data!$O$1:$O$6001,"Not Found")</f>
        <v>Other</v>
      </c>
      <c r="U3907" s="1" t="str">
        <f t="shared" si="4"/>
        <v>Above 45</v>
      </c>
      <c r="V3907" s="1" t="str">
        <f t="shared" si="5"/>
        <v>Medium Booking</v>
      </c>
    </row>
    <row r="3908" ht="15.75" customHeight="1">
      <c r="A3908" s="1" t="s">
        <v>4222</v>
      </c>
      <c r="B3908" s="6">
        <v>46147.0</v>
      </c>
      <c r="C3908" s="6">
        <v>46148.0</v>
      </c>
      <c r="D3908" s="7">
        <v>0.7708333333333334</v>
      </c>
      <c r="E3908" s="1" t="str">
        <f t="shared" si="1"/>
        <v>Weekday</v>
      </c>
      <c r="F3908" s="1" t="str">
        <f t="shared" si="2"/>
        <v>May</v>
      </c>
      <c r="G3908" s="1" t="str">
        <f t="array" ref="G3908">_xlfn.XLOOKUP(A3908,Booking_data!$A$1:$A$6001,Booking_data!$D$1:$D$6001,"not found")</f>
        <v>M035</v>
      </c>
      <c r="H3908" s="1" t="str">
        <f t="array" ref="H3908">_xlfn.XLOOKUP(G3908,Movies_data!$A$1:$A$41,Movies_data!$B$1:$B$41,"not found")</f>
        <v>Aavesham</v>
      </c>
      <c r="I3908" s="1" t="str">
        <f t="array" ref="I3908">_xlfn.XLOOKUP(G3908,Movies_data!$A$1:$A$41,Movies_data!$D$1:$D$41,"not found")</f>
        <v>Comedy</v>
      </c>
      <c r="J3908" s="1" t="str">
        <f t="array" ref="J3908">_xlfn.XLOOKUP(G3908,Movies_data!$A$1:$A$41,Movies_data!$C$1:$C$41,"not found")</f>
        <v>Malayalam</v>
      </c>
      <c r="K3908" s="1">
        <f t="array" ref="K3908">_xlfn.XLOOKUP(G3908,Movies_data!$A$1:$A$41,Movies_data!$H$1:$H$41,"Not Found")</f>
        <v>7.8</v>
      </c>
      <c r="L3908" s="1" t="str">
        <f t="array" ref="L3908">_xlfn.XLOOKUP(A3908,Booking_data!$A$1:$A$6001,Booking_data!$E$1:$E$6001,"not Found")</f>
        <v>C023</v>
      </c>
      <c r="M3908" s="1" t="str">
        <f t="array" ref="M3908">_xlfn.XLOOKUP(L3908,Cinemas_data!$A$1:$A$49,Cinemas_data!$I$1:$I$49,"not Found")</f>
        <v>#NAME?</v>
      </c>
      <c r="N3908" s="1" t="str">
        <f t="array" ref="N3908">_xlfn.XLOOKUP(L3908,Cinemas_data!$A$1:$A$49,Cinemas_data!$C$1:$C$49,"not Found")</f>
        <v>Coimbatore</v>
      </c>
      <c r="O3908" s="1">
        <f t="array" ref="O3908">_xlfn.XLOOKUP(A3908,Booking_data!$A$1:$A$6001,Booking_data!$H$1:$H$6001,"not found")</f>
        <v>2</v>
      </c>
      <c r="P3908" s="1">
        <f t="array" ref="P3908">_xlfn.XLOOKUP(A3908,Booking_data!$A$1:$A$6001,Booking_data!$I$1:$I$6001,"not Found")</f>
        <v>240</v>
      </c>
      <c r="Q3908" s="1">
        <f t="shared" si="3"/>
        <v>480</v>
      </c>
      <c r="R3908" s="1" t="str">
        <f t="array" ref="R3908">_xlfn.XLOOKUP(A3908,Booking_data!$A$1:$A$6001,Booking_data!$L$1:$L$6001,"Not Found")</f>
        <v>UPI</v>
      </c>
      <c r="S3908" s="1">
        <f t="array" ref="S3908">_xlfn.XLOOKUP(A3908,Booking_data!$A$1:$A$6001,Booking_data!$N$1:$N$6001,"not Found")</f>
        <v>55</v>
      </c>
      <c r="T3908" s="1" t="str">
        <f t="array" ref="T3908">_xlfn.XLOOKUP(A3908,Booking_data!$A$1:$A$6001,Booking_data!$O$1:$O$6001,"Not Found")</f>
        <v>Male</v>
      </c>
      <c r="U3908" s="1" t="str">
        <f t="shared" si="4"/>
        <v>Above 45</v>
      </c>
      <c r="V3908" s="1" t="str">
        <f t="shared" si="5"/>
        <v>Low Booking</v>
      </c>
    </row>
    <row r="3909" ht="15.75" customHeight="1">
      <c r="A3909" s="1" t="s">
        <v>4223</v>
      </c>
      <c r="B3909" s="6">
        <v>46100.0</v>
      </c>
      <c r="C3909" s="6">
        <v>46101.0</v>
      </c>
      <c r="D3909" s="7">
        <v>0.8854166666666666</v>
      </c>
      <c r="E3909" s="1" t="str">
        <f t="shared" si="1"/>
        <v>Weekday</v>
      </c>
      <c r="F3909" s="1" t="str">
        <f t="shared" si="2"/>
        <v>Mar</v>
      </c>
      <c r="G3909" s="1" t="str">
        <f t="array" ref="G3909">_xlfn.XLOOKUP(A3909,Booking_data!$A$1:$A$6001,Booking_data!$D$1:$D$6001,"not found")</f>
        <v>M019</v>
      </c>
      <c r="H3909" s="1" t="str">
        <f t="array" ref="H3909">_xlfn.XLOOKUP(G3909,Movies_data!$A$1:$A$41,Movies_data!$B$1:$B$41,"not found")</f>
        <v>Animal</v>
      </c>
      <c r="I3909" s="1" t="str">
        <f t="array" ref="I3909">_xlfn.XLOOKUP(G3909,Movies_data!$A$1:$A$41,Movies_data!$D$1:$D$41,"not found")</f>
        <v>Drama</v>
      </c>
      <c r="J3909" s="1" t="str">
        <f t="array" ref="J3909">_xlfn.XLOOKUP(G3909,Movies_data!$A$1:$A$41,Movies_data!$C$1:$C$41,"not found")</f>
        <v>Hindi</v>
      </c>
      <c r="K3909" s="1">
        <f t="array" ref="K3909">_xlfn.XLOOKUP(G3909,Movies_data!$A$1:$A$41,Movies_data!$H$1:$H$41,"Not Found")</f>
        <v>6.1</v>
      </c>
      <c r="L3909" s="1" t="str">
        <f t="array" ref="L3909">_xlfn.XLOOKUP(A3909,Booking_data!$A$1:$A$6001,Booking_data!$E$1:$E$6001,"not Found")</f>
        <v>C113</v>
      </c>
      <c r="M3909" s="1" t="str">
        <f t="array" ref="M3909">_xlfn.XLOOKUP(L3909,Cinemas_data!$A$1:$A$49,Cinemas_data!$I$1:$I$49,"not Found")</f>
        <v>#NAME?</v>
      </c>
      <c r="N3909" s="1" t="str">
        <f t="array" ref="N3909">_xlfn.XLOOKUP(L3909,Cinemas_data!$A$1:$A$49,Cinemas_data!$C$1:$C$49,"not Found")</f>
        <v>Delhi</v>
      </c>
      <c r="O3909" s="1">
        <f t="array" ref="O3909">_xlfn.XLOOKUP(A3909,Booking_data!$A$1:$A$6001,Booking_data!$H$1:$H$6001,"not found")</f>
        <v>3</v>
      </c>
      <c r="P3909" s="1">
        <f t="array" ref="P3909">_xlfn.XLOOKUP(A3909,Booking_data!$A$1:$A$6001,Booking_data!$I$1:$I$6001,"not Found")</f>
        <v>240</v>
      </c>
      <c r="Q3909" s="1">
        <f t="shared" si="3"/>
        <v>720</v>
      </c>
      <c r="R3909" s="1" t="str">
        <f t="array" ref="R3909">_xlfn.XLOOKUP(A3909,Booking_data!$A$1:$A$6001,Booking_data!$L$1:$L$6001,"Not Found")</f>
        <v>Credit Card</v>
      </c>
      <c r="S3909" s="1">
        <f t="array" ref="S3909">_xlfn.XLOOKUP(A3909,Booking_data!$A$1:$A$6001,Booking_data!$N$1:$N$6001,"not Found")</f>
        <v>59</v>
      </c>
      <c r="T3909" s="1" t="str">
        <f t="array" ref="T3909">_xlfn.XLOOKUP(A3909,Booking_data!$A$1:$A$6001,Booking_data!$O$1:$O$6001,"Not Found")</f>
        <v>Male</v>
      </c>
      <c r="U3909" s="1" t="str">
        <f t="shared" si="4"/>
        <v>Above 45</v>
      </c>
      <c r="V3909" s="1" t="str">
        <f t="shared" si="5"/>
        <v>Medium Booking</v>
      </c>
    </row>
    <row r="3910" ht="15.75" customHeight="1">
      <c r="A3910" s="1" t="s">
        <v>4224</v>
      </c>
      <c r="B3910" s="6">
        <v>46121.0</v>
      </c>
      <c r="C3910" s="6">
        <v>46122.0</v>
      </c>
      <c r="D3910" s="7">
        <v>0.8854166666666666</v>
      </c>
      <c r="E3910" s="1" t="str">
        <f t="shared" si="1"/>
        <v>Weekday</v>
      </c>
      <c r="F3910" s="1" t="str">
        <f t="shared" si="2"/>
        <v>Apr</v>
      </c>
      <c r="G3910" s="1" t="str">
        <f t="array" ref="G3910">_xlfn.XLOOKUP(A3910,Booking_data!$A$1:$A$6001,Booking_data!$D$1:$D$6001,"not found")</f>
        <v>M009</v>
      </c>
      <c r="H3910" s="1" t="str">
        <f t="array" ref="H3910">_xlfn.XLOOKUP(G3910,Movies_data!$A$1:$A$41,Movies_data!$B$1:$B$41,"not found")</f>
        <v>Amaran</v>
      </c>
      <c r="I3910" s="1" t="str">
        <f t="array" ref="I3910">_xlfn.XLOOKUP(G3910,Movies_data!$A$1:$A$41,Movies_data!$D$1:$D$41,"not found")</f>
        <v>Biography</v>
      </c>
      <c r="J3910" s="1" t="str">
        <f t="array" ref="J3910">_xlfn.XLOOKUP(G3910,Movies_data!$A$1:$A$41,Movies_data!$C$1:$C$41,"not found")</f>
        <v>Tamil</v>
      </c>
      <c r="K3910" s="1">
        <f t="array" ref="K3910">_xlfn.XLOOKUP(G3910,Movies_data!$A$1:$A$41,Movies_data!$H$1:$H$41,"Not Found")</f>
        <v>8.3</v>
      </c>
      <c r="L3910" s="1" t="str">
        <f t="array" ref="L3910">_xlfn.XLOOKUP(A3910,Booking_data!$A$1:$A$6001,Booking_data!$E$1:$E$6001,"not Found")</f>
        <v>C122</v>
      </c>
      <c r="M3910" s="1" t="str">
        <f t="array" ref="M3910">_xlfn.XLOOKUP(L3910,Cinemas_data!$A$1:$A$49,Cinemas_data!$I$1:$I$49,"not Found")</f>
        <v>#NAME?</v>
      </c>
      <c r="N3910" s="1" t="str">
        <f t="array" ref="N3910">_xlfn.XLOOKUP(L3910,Cinemas_data!$A$1:$A$49,Cinemas_data!$C$1:$C$49,"not Found")</f>
        <v>Noida</v>
      </c>
      <c r="O3910" s="1">
        <f t="array" ref="O3910">_xlfn.XLOOKUP(A3910,Booking_data!$A$1:$A$6001,Booking_data!$H$1:$H$6001,"not found")</f>
        <v>1</v>
      </c>
      <c r="P3910" s="1">
        <f t="array" ref="P3910">_xlfn.XLOOKUP(A3910,Booking_data!$A$1:$A$6001,Booking_data!$I$1:$I$6001,"not Found")</f>
        <v>180</v>
      </c>
      <c r="Q3910" s="1">
        <f t="shared" si="3"/>
        <v>180</v>
      </c>
      <c r="R3910" s="1" t="str">
        <f t="array" ref="R3910">_xlfn.XLOOKUP(A3910,Booking_data!$A$1:$A$6001,Booking_data!$L$1:$L$6001,"Not Found")</f>
        <v>Debit Card</v>
      </c>
      <c r="S3910" s="1">
        <f t="array" ref="S3910">_xlfn.XLOOKUP(A3910,Booking_data!$A$1:$A$6001,Booking_data!$N$1:$N$6001,"not Found")</f>
        <v>49</v>
      </c>
      <c r="T3910" s="1" t="str">
        <f t="array" ref="T3910">_xlfn.XLOOKUP(A3910,Booking_data!$A$1:$A$6001,Booking_data!$O$1:$O$6001,"Not Found")</f>
        <v>Male</v>
      </c>
      <c r="U3910" s="1" t="str">
        <f t="shared" si="4"/>
        <v>Above 45</v>
      </c>
      <c r="V3910" s="1" t="str">
        <f t="shared" si="5"/>
        <v>Low Booking</v>
      </c>
    </row>
    <row r="3911" ht="15.75" customHeight="1">
      <c r="A3911" s="1" t="s">
        <v>4225</v>
      </c>
      <c r="B3911" s="6">
        <v>46126.0</v>
      </c>
      <c r="C3911" s="6">
        <v>46131.0</v>
      </c>
      <c r="D3911" s="7">
        <v>0.3958333333333333</v>
      </c>
      <c r="E3911" s="1" t="str">
        <f t="shared" si="1"/>
        <v>Weekday</v>
      </c>
      <c r="F3911" s="1" t="str">
        <f t="shared" si="2"/>
        <v>Apr</v>
      </c>
      <c r="G3911" s="1" t="str">
        <f t="array" ref="G3911">_xlfn.XLOOKUP(A3911,Booking_data!$A$1:$A$6001,Booking_data!$D$1:$D$6001,"not found")</f>
        <v>M033</v>
      </c>
      <c r="H3911" s="1" t="str">
        <f t="array" ref="H3911">_xlfn.XLOOKUP(G3911,Movies_data!$A$1:$A$41,Movies_data!$B$1:$B$41,"not found")</f>
        <v>Lucifer</v>
      </c>
      <c r="I3911" s="1" t="str">
        <f t="array" ref="I3911">_xlfn.XLOOKUP(G3911,Movies_data!$A$1:$A$41,Movies_data!$D$1:$D$41,"not found")</f>
        <v>Action</v>
      </c>
      <c r="J3911" s="1" t="str">
        <f t="array" ref="J3911">_xlfn.XLOOKUP(G3911,Movies_data!$A$1:$A$41,Movies_data!$C$1:$C$41,"not found")</f>
        <v>Malayalam</v>
      </c>
      <c r="K3911" s="1">
        <f t="array" ref="K3911">_xlfn.XLOOKUP(G3911,Movies_data!$A$1:$A$41,Movies_data!$H$1:$H$41,"Not Found")</f>
        <v>7.5</v>
      </c>
      <c r="L3911" s="1" t="str">
        <f t="array" ref="L3911">_xlfn.XLOOKUP(A3911,Booking_data!$A$1:$A$6001,Booking_data!$E$1:$E$6001,"not Found")</f>
        <v>C021</v>
      </c>
      <c r="M3911" s="1" t="str">
        <f t="array" ref="M3911">_xlfn.XLOOKUP(L3911,Cinemas_data!$A$1:$A$49,Cinemas_data!$I$1:$I$49,"not Found")</f>
        <v>#NAME?</v>
      </c>
      <c r="N3911" s="1" t="str">
        <f t="array" ref="N3911">_xlfn.XLOOKUP(L3911,Cinemas_data!$A$1:$A$49,Cinemas_data!$C$1:$C$49,"not Found")</f>
        <v>Coimbatore</v>
      </c>
      <c r="O3911" s="1">
        <f t="array" ref="O3911">_xlfn.XLOOKUP(A3911,Booking_data!$A$1:$A$6001,Booking_data!$H$1:$H$6001,"not found")</f>
        <v>5</v>
      </c>
      <c r="P3911" s="1">
        <f t="array" ref="P3911">_xlfn.XLOOKUP(A3911,Booking_data!$A$1:$A$6001,Booking_data!$I$1:$I$6001,"not Found")</f>
        <v>220</v>
      </c>
      <c r="Q3911" s="1">
        <f t="shared" si="3"/>
        <v>1100</v>
      </c>
      <c r="R3911" s="1" t="str">
        <f t="array" ref="R3911">_xlfn.XLOOKUP(A3911,Booking_data!$A$1:$A$6001,Booking_data!$L$1:$L$6001,"Not Found")</f>
        <v>Net Banking</v>
      </c>
      <c r="S3911" s="1">
        <f t="array" ref="S3911">_xlfn.XLOOKUP(A3911,Booking_data!$A$1:$A$6001,Booking_data!$N$1:$N$6001,"not Found")</f>
        <v>36</v>
      </c>
      <c r="T3911" s="1" t="str">
        <f t="array" ref="T3911">_xlfn.XLOOKUP(A3911,Booking_data!$A$1:$A$6001,Booking_data!$O$1:$O$6001,"Not Found")</f>
        <v>Female</v>
      </c>
      <c r="U3911" s="1" t="str">
        <f t="shared" si="4"/>
        <v>Middle Age</v>
      </c>
      <c r="V3911" s="1" t="str">
        <f t="shared" si="5"/>
        <v>High Booking</v>
      </c>
    </row>
    <row r="3912" ht="15.75" customHeight="1">
      <c r="A3912" s="1" t="s">
        <v>4226</v>
      </c>
      <c r="B3912" s="6">
        <v>46038.0</v>
      </c>
      <c r="C3912" s="6">
        <v>46039.0</v>
      </c>
      <c r="D3912" s="7">
        <v>0.3958333333333333</v>
      </c>
      <c r="E3912" s="1" t="str">
        <f t="shared" si="1"/>
        <v>Weekday</v>
      </c>
      <c r="F3912" s="1" t="str">
        <f t="shared" si="2"/>
        <v>Jan</v>
      </c>
      <c r="G3912" s="1" t="str">
        <f t="array" ref="G3912">_xlfn.XLOOKUP(A3912,Booking_data!$A$1:$A$6001,Booking_data!$D$1:$D$6001,"not found")</f>
        <v>M024</v>
      </c>
      <c r="H3912" s="1" t="str">
        <f t="array" ref="H3912">_xlfn.XLOOKUP(G3912,Movies_data!$A$1:$A$41,Movies_data!$B$1:$B$41,"not found")</f>
        <v>Bhool Bhulaiyaa 2</v>
      </c>
      <c r="I3912" s="1" t="str">
        <f t="array" ref="I3912">_xlfn.XLOOKUP(G3912,Movies_data!$A$1:$A$41,Movies_data!$D$1:$D$41,"not found")</f>
        <v>Comedy</v>
      </c>
      <c r="J3912" s="1" t="str">
        <f t="array" ref="J3912">_xlfn.XLOOKUP(G3912,Movies_data!$A$1:$A$41,Movies_data!$C$1:$C$41,"not found")</f>
        <v>Hindi</v>
      </c>
      <c r="K3912" s="1">
        <f t="array" ref="K3912">_xlfn.XLOOKUP(G3912,Movies_data!$A$1:$A$41,Movies_data!$H$1:$H$41,"Not Found")</f>
        <v>5.9</v>
      </c>
      <c r="L3912" s="1" t="str">
        <f t="array" ref="L3912">_xlfn.XLOOKUP(A3912,Booking_data!$A$1:$A$6001,Booking_data!$E$1:$E$6001,"not Found")</f>
        <v>C033</v>
      </c>
      <c r="M3912" s="1" t="str">
        <f t="array" ref="M3912">_xlfn.XLOOKUP(L3912,Cinemas_data!$A$1:$A$49,Cinemas_data!$I$1:$I$49,"not Found")</f>
        <v>#NAME?</v>
      </c>
      <c r="N3912" s="1" t="str">
        <f t="array" ref="N3912">_xlfn.XLOOKUP(L3912,Cinemas_data!$A$1:$A$49,Cinemas_data!$C$1:$C$49,"not Found")</f>
        <v>Madurai</v>
      </c>
      <c r="O3912" s="1">
        <f t="array" ref="O3912">_xlfn.XLOOKUP(A3912,Booking_data!$A$1:$A$6001,Booking_data!$H$1:$H$6001,"not found")</f>
        <v>1</v>
      </c>
      <c r="P3912" s="1">
        <f t="array" ref="P3912">_xlfn.XLOOKUP(A3912,Booking_data!$A$1:$A$6001,Booking_data!$I$1:$I$6001,"not Found")</f>
        <v>180</v>
      </c>
      <c r="Q3912" s="1">
        <f t="shared" si="3"/>
        <v>180</v>
      </c>
      <c r="R3912" s="1" t="str">
        <f t="array" ref="R3912">_xlfn.XLOOKUP(A3912,Booking_data!$A$1:$A$6001,Booking_data!$L$1:$L$6001,"Not Found")</f>
        <v>UPI</v>
      </c>
      <c r="S3912" s="1">
        <f t="array" ref="S3912">_xlfn.XLOOKUP(A3912,Booking_data!$A$1:$A$6001,Booking_data!$N$1:$N$6001,"not Found")</f>
        <v>41</v>
      </c>
      <c r="T3912" s="1" t="str">
        <f t="array" ref="T3912">_xlfn.XLOOKUP(A3912,Booking_data!$A$1:$A$6001,Booking_data!$O$1:$O$6001,"Not Found")</f>
        <v>Male</v>
      </c>
      <c r="U3912" s="1" t="str">
        <f t="shared" si="4"/>
        <v>Middle Age</v>
      </c>
      <c r="V3912" s="1" t="str">
        <f t="shared" si="5"/>
        <v>Low Booking</v>
      </c>
    </row>
    <row r="3913" ht="15.75" customHeight="1">
      <c r="A3913" s="1" t="s">
        <v>4227</v>
      </c>
      <c r="B3913" s="6">
        <v>46121.0</v>
      </c>
      <c r="C3913" s="6">
        <v>46127.0</v>
      </c>
      <c r="D3913" s="7">
        <v>0.9375</v>
      </c>
      <c r="E3913" s="1" t="str">
        <f t="shared" si="1"/>
        <v>Weekday</v>
      </c>
      <c r="F3913" s="1" t="str">
        <f t="shared" si="2"/>
        <v>Apr</v>
      </c>
      <c r="G3913" s="1" t="str">
        <f t="array" ref="G3913">_xlfn.XLOOKUP(A3913,Booking_data!$A$1:$A$6001,Booking_data!$D$1:$D$6001,"not found")</f>
        <v>M028</v>
      </c>
      <c r="H3913" s="1" t="str">
        <f t="array" ref="H3913">_xlfn.XLOOKUP(G3913,Movies_data!$A$1:$A$41,Movies_data!$B$1:$B$41,"not found")</f>
        <v>Kantara</v>
      </c>
      <c r="I3913" s="1" t="str">
        <f t="array" ref="I3913">_xlfn.XLOOKUP(G3913,Movies_data!$A$1:$A$41,Movies_data!$D$1:$D$41,"not found")</f>
        <v>Action</v>
      </c>
      <c r="J3913" s="1" t="str">
        <f t="array" ref="J3913">_xlfn.XLOOKUP(G3913,Movies_data!$A$1:$A$41,Movies_data!$C$1:$C$41,"not found")</f>
        <v>Kannada</v>
      </c>
      <c r="K3913" s="1">
        <f t="array" ref="K3913">_xlfn.XLOOKUP(G3913,Movies_data!$A$1:$A$41,Movies_data!$H$1:$H$41,"Not Found")</f>
        <v>8.2</v>
      </c>
      <c r="L3913" s="1" t="str">
        <f t="array" ref="L3913">_xlfn.XLOOKUP(A3913,Booking_data!$A$1:$A$6001,Booking_data!$E$1:$E$6001,"not Found")</f>
        <v>C082</v>
      </c>
      <c r="M3913" s="1" t="str">
        <f t="array" ref="M3913">_xlfn.XLOOKUP(L3913,Cinemas_data!$A$1:$A$49,Cinemas_data!$I$1:$I$49,"not Found")</f>
        <v>#NAME?</v>
      </c>
      <c r="N3913" s="1" t="str">
        <f t="array" ref="N3913">_xlfn.XLOOKUP(L3913,Cinemas_data!$A$1:$A$49,Cinemas_data!$C$1:$C$49,"not Found")</f>
        <v>Vijayawada</v>
      </c>
      <c r="O3913" s="1">
        <f t="array" ref="O3913">_xlfn.XLOOKUP(A3913,Booking_data!$A$1:$A$6001,Booking_data!$H$1:$H$6001,"not found")</f>
        <v>5</v>
      </c>
      <c r="P3913" s="1">
        <f t="array" ref="P3913">_xlfn.XLOOKUP(A3913,Booking_data!$A$1:$A$6001,Booking_data!$I$1:$I$6001,"not Found")</f>
        <v>360</v>
      </c>
      <c r="Q3913" s="1">
        <f t="shared" si="3"/>
        <v>1800</v>
      </c>
      <c r="R3913" s="1" t="str">
        <f t="array" ref="R3913">_xlfn.XLOOKUP(A3913,Booking_data!$A$1:$A$6001,Booking_data!$L$1:$L$6001,"Not Found")</f>
        <v>Wallet</v>
      </c>
      <c r="S3913" s="1">
        <f t="array" ref="S3913">_xlfn.XLOOKUP(A3913,Booking_data!$A$1:$A$6001,Booking_data!$N$1:$N$6001,"not Found")</f>
        <v>48</v>
      </c>
      <c r="T3913" s="1" t="str">
        <f t="array" ref="T3913">_xlfn.XLOOKUP(A3913,Booking_data!$A$1:$A$6001,Booking_data!$O$1:$O$6001,"Not Found")</f>
        <v>Female</v>
      </c>
      <c r="U3913" s="1" t="str">
        <f t="shared" si="4"/>
        <v>Above 45</v>
      </c>
      <c r="V3913" s="1" t="str">
        <f t="shared" si="5"/>
        <v>High Booking</v>
      </c>
    </row>
    <row r="3914" ht="15.75" customHeight="1">
      <c r="A3914" s="1" t="s">
        <v>4228</v>
      </c>
      <c r="B3914" s="6">
        <v>46186.0</v>
      </c>
      <c r="C3914" s="6">
        <v>46187.0</v>
      </c>
      <c r="D3914" s="7">
        <v>0.53125</v>
      </c>
      <c r="E3914" s="1" t="str">
        <f t="shared" si="1"/>
        <v>Weekend</v>
      </c>
      <c r="F3914" s="1" t="str">
        <f t="shared" si="2"/>
        <v>Jun</v>
      </c>
      <c r="G3914" s="1" t="str">
        <f t="array" ref="G3914">_xlfn.XLOOKUP(A3914,Booking_data!$A$1:$A$6001,Booking_data!$D$1:$D$6001,"not found")</f>
        <v>M028</v>
      </c>
      <c r="H3914" s="1" t="str">
        <f t="array" ref="H3914">_xlfn.XLOOKUP(G3914,Movies_data!$A$1:$A$41,Movies_data!$B$1:$B$41,"not found")</f>
        <v>Kantara</v>
      </c>
      <c r="I3914" s="1" t="str">
        <f t="array" ref="I3914">_xlfn.XLOOKUP(G3914,Movies_data!$A$1:$A$41,Movies_data!$D$1:$D$41,"not found")</f>
        <v>Action</v>
      </c>
      <c r="J3914" s="1" t="str">
        <f t="array" ref="J3914">_xlfn.XLOOKUP(G3914,Movies_data!$A$1:$A$41,Movies_data!$C$1:$C$41,"not found")</f>
        <v>Kannada</v>
      </c>
      <c r="K3914" s="1">
        <f t="array" ref="K3914">_xlfn.XLOOKUP(G3914,Movies_data!$A$1:$A$41,Movies_data!$H$1:$H$41,"Not Found")</f>
        <v>8.2</v>
      </c>
      <c r="L3914" s="1" t="str">
        <f t="array" ref="L3914">_xlfn.XLOOKUP(A3914,Booking_data!$A$1:$A$6001,Booking_data!$E$1:$E$6001,"not Found")</f>
        <v>C122</v>
      </c>
      <c r="M3914" s="1" t="str">
        <f t="array" ref="M3914">_xlfn.XLOOKUP(L3914,Cinemas_data!$A$1:$A$49,Cinemas_data!$I$1:$I$49,"not Found")</f>
        <v>#NAME?</v>
      </c>
      <c r="N3914" s="1" t="str">
        <f t="array" ref="N3914">_xlfn.XLOOKUP(L3914,Cinemas_data!$A$1:$A$49,Cinemas_data!$C$1:$C$49,"not Found")</f>
        <v>Noida</v>
      </c>
      <c r="O3914" s="1">
        <f t="array" ref="O3914">_xlfn.XLOOKUP(A3914,Booking_data!$A$1:$A$6001,Booking_data!$H$1:$H$6001,"not found")</f>
        <v>4</v>
      </c>
      <c r="P3914" s="1">
        <f t="array" ref="P3914">_xlfn.XLOOKUP(A3914,Booking_data!$A$1:$A$6001,Booking_data!$I$1:$I$6001,"not Found")</f>
        <v>180</v>
      </c>
      <c r="Q3914" s="1">
        <f t="shared" si="3"/>
        <v>720</v>
      </c>
      <c r="R3914" s="1" t="str">
        <f t="array" ref="R3914">_xlfn.XLOOKUP(A3914,Booking_data!$A$1:$A$6001,Booking_data!$L$1:$L$6001,"Not Found")</f>
        <v>UPI</v>
      </c>
      <c r="S3914" s="1">
        <f t="array" ref="S3914">_xlfn.XLOOKUP(A3914,Booking_data!$A$1:$A$6001,Booking_data!$N$1:$N$6001,"not Found")</f>
        <v>42</v>
      </c>
      <c r="T3914" s="1" t="str">
        <f t="array" ref="T3914">_xlfn.XLOOKUP(A3914,Booking_data!$A$1:$A$6001,Booking_data!$O$1:$O$6001,"Not Found")</f>
        <v>Male</v>
      </c>
      <c r="U3914" s="1" t="str">
        <f t="shared" si="4"/>
        <v>Middle Age</v>
      </c>
      <c r="V3914" s="1" t="str">
        <f t="shared" si="5"/>
        <v>Medium Booking</v>
      </c>
    </row>
    <row r="3915" ht="15.75" customHeight="1">
      <c r="A3915" s="1" t="s">
        <v>4229</v>
      </c>
      <c r="B3915" s="6">
        <v>46067.0</v>
      </c>
      <c r="C3915" s="6">
        <v>46068.0</v>
      </c>
      <c r="D3915" s="7">
        <v>0.3958333333333333</v>
      </c>
      <c r="E3915" s="1" t="str">
        <f t="shared" si="1"/>
        <v>Weekend</v>
      </c>
      <c r="F3915" s="1" t="str">
        <f t="shared" si="2"/>
        <v>Feb</v>
      </c>
      <c r="G3915" s="1" t="str">
        <f t="array" ref="G3915">_xlfn.XLOOKUP(A3915,Booking_data!$A$1:$A$6001,Booking_data!$D$1:$D$6001,"not found")</f>
        <v>M017</v>
      </c>
      <c r="H3915" s="1" t="str">
        <f t="array" ref="H3915">_xlfn.XLOOKUP(G3915,Movies_data!$A$1:$A$41,Movies_data!$B$1:$B$41,"not found")</f>
        <v>Baahubali 2</v>
      </c>
      <c r="I3915" s="1" t="str">
        <f t="array" ref="I3915">_xlfn.XLOOKUP(G3915,Movies_data!$A$1:$A$41,Movies_data!$D$1:$D$41,"not found")</f>
        <v>Action</v>
      </c>
      <c r="J3915" s="1" t="str">
        <f t="array" ref="J3915">_xlfn.XLOOKUP(G3915,Movies_data!$A$1:$A$41,Movies_data!$C$1:$C$41,"not found")</f>
        <v>Telugu</v>
      </c>
      <c r="K3915" s="1">
        <f t="array" ref="K3915">_xlfn.XLOOKUP(G3915,Movies_data!$A$1:$A$41,Movies_data!$H$1:$H$41,"Not Found")</f>
        <v>8.2</v>
      </c>
      <c r="L3915" s="1" t="str">
        <f t="array" ref="L3915">_xlfn.XLOOKUP(A3915,Booking_data!$A$1:$A$6001,Booking_data!$E$1:$E$6001,"not Found")</f>
        <v>C051</v>
      </c>
      <c r="M3915" s="1" t="str">
        <f t="array" ref="M3915">_xlfn.XLOOKUP(L3915,Cinemas_data!$A$1:$A$49,Cinemas_data!$I$1:$I$49,"not Found")</f>
        <v>#NAME?</v>
      </c>
      <c r="N3915" s="1" t="str">
        <f t="array" ref="N3915">_xlfn.XLOOKUP(L3915,Cinemas_data!$A$1:$A$49,Cinemas_data!$C$1:$C$49,"not Found")</f>
        <v>Bengaluru</v>
      </c>
      <c r="O3915" s="1">
        <f t="array" ref="O3915">_xlfn.XLOOKUP(A3915,Booking_data!$A$1:$A$6001,Booking_data!$H$1:$H$6001,"not found")</f>
        <v>2</v>
      </c>
      <c r="P3915" s="1">
        <f t="array" ref="P3915">_xlfn.XLOOKUP(A3915,Booking_data!$A$1:$A$6001,Booking_data!$I$1:$I$6001,"not Found")</f>
        <v>360</v>
      </c>
      <c r="Q3915" s="1">
        <f t="shared" si="3"/>
        <v>720</v>
      </c>
      <c r="R3915" s="1" t="str">
        <f t="array" ref="R3915">_xlfn.XLOOKUP(A3915,Booking_data!$A$1:$A$6001,Booking_data!$L$1:$L$6001,"Not Found")</f>
        <v>Credit Card</v>
      </c>
      <c r="S3915" s="1">
        <f t="array" ref="S3915">_xlfn.XLOOKUP(A3915,Booking_data!$A$1:$A$6001,Booking_data!$N$1:$N$6001,"not Found")</f>
        <v>39</v>
      </c>
      <c r="T3915" s="1" t="str">
        <f t="array" ref="T3915">_xlfn.XLOOKUP(A3915,Booking_data!$A$1:$A$6001,Booking_data!$O$1:$O$6001,"Not Found")</f>
        <v>Other</v>
      </c>
      <c r="U3915" s="1" t="str">
        <f t="shared" si="4"/>
        <v>Middle Age</v>
      </c>
      <c r="V3915" s="1" t="str">
        <f t="shared" si="5"/>
        <v>Low Booking</v>
      </c>
    </row>
    <row r="3916" ht="15.75" customHeight="1">
      <c r="A3916" s="1" t="s">
        <v>4230</v>
      </c>
      <c r="B3916" s="6">
        <v>46075.0</v>
      </c>
      <c r="C3916" s="6">
        <v>46076.0</v>
      </c>
      <c r="D3916" s="7">
        <v>0.9375</v>
      </c>
      <c r="E3916" s="1" t="str">
        <f t="shared" si="1"/>
        <v>Weekend</v>
      </c>
      <c r="F3916" s="1" t="str">
        <f t="shared" si="2"/>
        <v>Feb</v>
      </c>
      <c r="G3916" s="1" t="str">
        <f t="array" ref="G3916">_xlfn.XLOOKUP(A3916,Booking_data!$A$1:$A$6001,Booking_data!$D$1:$D$6001,"not found")</f>
        <v>M002</v>
      </c>
      <c r="H3916" s="1" t="str">
        <f t="array" ref="H3916">_xlfn.XLOOKUP(G3916,Movies_data!$A$1:$A$41,Movies_data!$B$1:$B$41,"not found")</f>
        <v>Jailer</v>
      </c>
      <c r="I3916" s="1" t="str">
        <f t="array" ref="I3916">_xlfn.XLOOKUP(G3916,Movies_data!$A$1:$A$41,Movies_data!$D$1:$D$41,"not found")</f>
        <v>Action</v>
      </c>
      <c r="J3916" s="1" t="str">
        <f t="array" ref="J3916">_xlfn.XLOOKUP(G3916,Movies_data!$A$1:$A$41,Movies_data!$C$1:$C$41,"not found")</f>
        <v>Tamil</v>
      </c>
      <c r="K3916" s="1">
        <f t="array" ref="K3916">_xlfn.XLOOKUP(G3916,Movies_data!$A$1:$A$41,Movies_data!$H$1:$H$41,"Not Found")</f>
        <v>7.1</v>
      </c>
      <c r="L3916" s="1" t="str">
        <f t="array" ref="L3916">_xlfn.XLOOKUP(A3916,Booking_data!$A$1:$A$6001,Booking_data!$E$1:$E$6001,"not Found")</f>
        <v>C091</v>
      </c>
      <c r="M3916" s="1" t="str">
        <f t="array" ref="M3916">_xlfn.XLOOKUP(L3916,Cinemas_data!$A$1:$A$49,Cinemas_data!$I$1:$I$49,"not Found")</f>
        <v>#NAME?</v>
      </c>
      <c r="N3916" s="1" t="str">
        <f t="array" ref="N3916">_xlfn.XLOOKUP(L3916,Cinemas_data!$A$1:$A$49,Cinemas_data!$C$1:$C$49,"not Found")</f>
        <v>Mumbai</v>
      </c>
      <c r="O3916" s="1">
        <f t="array" ref="O3916">_xlfn.XLOOKUP(A3916,Booking_data!$A$1:$A$6001,Booking_data!$H$1:$H$6001,"not found")</f>
        <v>2</v>
      </c>
      <c r="P3916" s="1">
        <f t="array" ref="P3916">_xlfn.XLOOKUP(A3916,Booking_data!$A$1:$A$6001,Booking_data!$I$1:$I$6001,"not Found")</f>
        <v>200</v>
      </c>
      <c r="Q3916" s="1">
        <f t="shared" si="3"/>
        <v>400</v>
      </c>
      <c r="R3916" s="1" t="str">
        <f t="array" ref="R3916">_xlfn.XLOOKUP(A3916,Booking_data!$A$1:$A$6001,Booking_data!$L$1:$L$6001,"Not Found")</f>
        <v>Wallet</v>
      </c>
      <c r="S3916" s="1">
        <f t="array" ref="S3916">_xlfn.XLOOKUP(A3916,Booking_data!$A$1:$A$6001,Booking_data!$N$1:$N$6001,"not Found")</f>
        <v>47</v>
      </c>
      <c r="T3916" s="1" t="str">
        <f t="array" ref="T3916">_xlfn.XLOOKUP(A3916,Booking_data!$A$1:$A$6001,Booking_data!$O$1:$O$6001,"Not Found")</f>
        <v>Other</v>
      </c>
      <c r="U3916" s="1" t="str">
        <f t="shared" si="4"/>
        <v>Above 45</v>
      </c>
      <c r="V3916" s="1" t="str">
        <f t="shared" si="5"/>
        <v>Low Booking</v>
      </c>
    </row>
    <row r="3917" ht="15.75" customHeight="1">
      <c r="A3917" s="1" t="s">
        <v>4231</v>
      </c>
      <c r="B3917" s="6">
        <v>46196.0</v>
      </c>
      <c r="C3917" s="6">
        <v>46201.0</v>
      </c>
      <c r="D3917" s="7">
        <v>0.6458333333333334</v>
      </c>
      <c r="E3917" s="1" t="str">
        <f t="shared" si="1"/>
        <v>Weekday</v>
      </c>
      <c r="F3917" s="1" t="str">
        <f t="shared" si="2"/>
        <v>Jun</v>
      </c>
      <c r="G3917" s="1" t="str">
        <f t="array" ref="G3917">_xlfn.XLOOKUP(A3917,Booking_data!$A$1:$A$6001,Booking_data!$D$1:$D$6001,"not found")</f>
        <v>M005</v>
      </c>
      <c r="H3917" s="1" t="str">
        <f t="array" ref="H3917">_xlfn.XLOOKUP(G3917,Movies_data!$A$1:$A$41,Movies_data!$B$1:$B$41,"not found")</f>
        <v>Ponniyin Selvan II</v>
      </c>
      <c r="I3917" s="1" t="str">
        <f t="array" ref="I3917">_xlfn.XLOOKUP(G3917,Movies_data!$A$1:$A$41,Movies_data!$D$1:$D$41,"not found")</f>
        <v>Drama</v>
      </c>
      <c r="J3917" s="1" t="str">
        <f t="array" ref="J3917">_xlfn.XLOOKUP(G3917,Movies_data!$A$1:$A$41,Movies_data!$C$1:$C$41,"not found")</f>
        <v>Tamil</v>
      </c>
      <c r="K3917" s="1">
        <f t="array" ref="K3917">_xlfn.XLOOKUP(G3917,Movies_data!$A$1:$A$41,Movies_data!$H$1:$H$41,"Not Found")</f>
        <v>7.3</v>
      </c>
      <c r="L3917" s="1" t="str">
        <f t="array" ref="L3917">_xlfn.XLOOKUP(A3917,Booking_data!$A$1:$A$6001,Booking_data!$E$1:$E$6001,"not Found")</f>
        <v>C041</v>
      </c>
      <c r="M3917" s="1" t="str">
        <f t="array" ref="M3917">_xlfn.XLOOKUP(L3917,Cinemas_data!$A$1:$A$49,Cinemas_data!$I$1:$I$49,"not Found")</f>
        <v>#NAME?</v>
      </c>
      <c r="N3917" s="1" t="str">
        <f t="array" ref="N3917">_xlfn.XLOOKUP(L3917,Cinemas_data!$A$1:$A$49,Cinemas_data!$C$1:$C$49,"not Found")</f>
        <v>Salem</v>
      </c>
      <c r="O3917" s="1">
        <f t="array" ref="O3917">_xlfn.XLOOKUP(A3917,Booking_data!$A$1:$A$6001,Booking_data!$H$1:$H$6001,"not found")</f>
        <v>2</v>
      </c>
      <c r="P3917" s="1">
        <f t="array" ref="P3917">_xlfn.XLOOKUP(A3917,Booking_data!$A$1:$A$6001,Booking_data!$I$1:$I$6001,"not Found")</f>
        <v>340</v>
      </c>
      <c r="Q3917" s="1">
        <f t="shared" si="3"/>
        <v>680</v>
      </c>
      <c r="R3917" s="1" t="str">
        <f t="array" ref="R3917">_xlfn.XLOOKUP(A3917,Booking_data!$A$1:$A$6001,Booking_data!$L$1:$L$6001,"Not Found")</f>
        <v>Net Banking</v>
      </c>
      <c r="S3917" s="1">
        <f t="array" ref="S3917">_xlfn.XLOOKUP(A3917,Booking_data!$A$1:$A$6001,Booking_data!$N$1:$N$6001,"not Found")</f>
        <v>43</v>
      </c>
      <c r="T3917" s="1" t="str">
        <f t="array" ref="T3917">_xlfn.XLOOKUP(A3917,Booking_data!$A$1:$A$6001,Booking_data!$O$1:$O$6001,"Not Found")</f>
        <v>Female</v>
      </c>
      <c r="U3917" s="1" t="str">
        <f t="shared" si="4"/>
        <v>Middle Age</v>
      </c>
      <c r="V3917" s="1" t="str">
        <f t="shared" si="5"/>
        <v>Low Booking</v>
      </c>
    </row>
    <row r="3918" ht="15.75" customHeight="1">
      <c r="A3918" s="1" t="s">
        <v>4232</v>
      </c>
      <c r="B3918" s="6">
        <v>46042.0</v>
      </c>
      <c r="C3918" s="6">
        <v>46048.0</v>
      </c>
      <c r="D3918" s="7">
        <v>0.7708333333333334</v>
      </c>
      <c r="E3918" s="1" t="str">
        <f t="shared" si="1"/>
        <v>Weekday</v>
      </c>
      <c r="F3918" s="1" t="str">
        <f t="shared" si="2"/>
        <v>Jan</v>
      </c>
      <c r="G3918" s="1" t="str">
        <f t="array" ref="G3918">_xlfn.XLOOKUP(A3918,Booking_data!$A$1:$A$6001,Booking_data!$D$1:$D$6001,"not found")</f>
        <v>M021</v>
      </c>
      <c r="H3918" s="1" t="str">
        <f t="array" ref="H3918">_xlfn.XLOOKUP(G3918,Movies_data!$A$1:$A$41,Movies_data!$B$1:$B$41,"not found")</f>
        <v>Pathaan</v>
      </c>
      <c r="I3918" s="1" t="str">
        <f t="array" ref="I3918">_xlfn.XLOOKUP(G3918,Movies_data!$A$1:$A$41,Movies_data!$D$1:$D$41,"not found")</f>
        <v>Action</v>
      </c>
      <c r="J3918" s="1" t="str">
        <f t="array" ref="J3918">_xlfn.XLOOKUP(G3918,Movies_data!$A$1:$A$41,Movies_data!$C$1:$C$41,"not found")</f>
        <v>Hindi</v>
      </c>
      <c r="K3918" s="1">
        <f t="array" ref="K3918">_xlfn.XLOOKUP(G3918,Movies_data!$A$1:$A$41,Movies_data!$H$1:$H$41,"Not Found")</f>
        <v>5.9</v>
      </c>
      <c r="L3918" s="1" t="str">
        <f t="array" ref="L3918">_xlfn.XLOOKUP(A3918,Booking_data!$A$1:$A$6001,Booking_data!$E$1:$E$6001,"not Found")</f>
        <v>C072</v>
      </c>
      <c r="M3918" s="1" t="str">
        <f t="array" ref="M3918">_xlfn.XLOOKUP(L3918,Cinemas_data!$A$1:$A$49,Cinemas_data!$I$1:$I$49,"not Found")</f>
        <v>#NAME?</v>
      </c>
      <c r="N3918" s="1" t="str">
        <f t="array" ref="N3918">_xlfn.XLOOKUP(L3918,Cinemas_data!$A$1:$A$49,Cinemas_data!$C$1:$C$49,"not Found")</f>
        <v>Hyderabad</v>
      </c>
      <c r="O3918" s="1">
        <f t="array" ref="O3918">_xlfn.XLOOKUP(A3918,Booking_data!$A$1:$A$6001,Booking_data!$H$1:$H$6001,"not found")</f>
        <v>2</v>
      </c>
      <c r="P3918" s="1">
        <f t="array" ref="P3918">_xlfn.XLOOKUP(A3918,Booking_data!$A$1:$A$6001,Booking_data!$I$1:$I$6001,"not Found")</f>
        <v>200</v>
      </c>
      <c r="Q3918" s="1">
        <f t="shared" si="3"/>
        <v>400</v>
      </c>
      <c r="R3918" s="1" t="str">
        <f t="array" ref="R3918">_xlfn.XLOOKUP(A3918,Booking_data!$A$1:$A$6001,Booking_data!$L$1:$L$6001,"Not Found")</f>
        <v>Credit Card</v>
      </c>
      <c r="S3918" s="1">
        <f t="array" ref="S3918">_xlfn.XLOOKUP(A3918,Booking_data!$A$1:$A$6001,Booking_data!$N$1:$N$6001,"not Found")</f>
        <v>31</v>
      </c>
      <c r="T3918" s="1" t="str">
        <f t="array" ref="T3918">_xlfn.XLOOKUP(A3918,Booking_data!$A$1:$A$6001,Booking_data!$O$1:$O$6001,"Not Found")</f>
        <v>Female</v>
      </c>
      <c r="U3918" s="1" t="str">
        <f t="shared" si="4"/>
        <v>Middle Age</v>
      </c>
      <c r="V3918" s="1" t="str">
        <f t="shared" si="5"/>
        <v>Low Booking</v>
      </c>
    </row>
    <row r="3919" ht="15.75" customHeight="1">
      <c r="A3919" s="1" t="s">
        <v>4233</v>
      </c>
      <c r="B3919" s="6">
        <v>46063.0</v>
      </c>
      <c r="C3919" s="6">
        <v>46066.0</v>
      </c>
      <c r="D3919" s="7">
        <v>0.53125</v>
      </c>
      <c r="E3919" s="1" t="str">
        <f t="shared" si="1"/>
        <v>Weekday</v>
      </c>
      <c r="F3919" s="1" t="str">
        <f t="shared" si="2"/>
        <v>Feb</v>
      </c>
      <c r="G3919" s="1" t="str">
        <f t="array" ref="G3919">_xlfn.XLOOKUP(A3919,Booking_data!$A$1:$A$6001,Booking_data!$D$1:$D$6001,"not found")</f>
        <v>M013</v>
      </c>
      <c r="H3919" s="1" t="str">
        <f t="array" ref="H3919">_xlfn.XLOOKUP(G3919,Movies_data!$A$1:$A$41,Movies_data!$B$1:$B$41,"not found")</f>
        <v>Salaar</v>
      </c>
      <c r="I3919" s="1" t="str">
        <f t="array" ref="I3919">_xlfn.XLOOKUP(G3919,Movies_data!$A$1:$A$41,Movies_data!$D$1:$D$41,"not found")</f>
        <v>Action</v>
      </c>
      <c r="J3919" s="1" t="str">
        <f t="array" ref="J3919">_xlfn.XLOOKUP(G3919,Movies_data!$A$1:$A$41,Movies_data!$C$1:$C$41,"not found")</f>
        <v>Telugu</v>
      </c>
      <c r="K3919" s="1">
        <f t="array" ref="K3919">_xlfn.XLOOKUP(G3919,Movies_data!$A$1:$A$41,Movies_data!$H$1:$H$41,"Not Found")</f>
        <v>6.5</v>
      </c>
      <c r="L3919" s="1" t="str">
        <f t="array" ref="L3919">_xlfn.XLOOKUP(A3919,Booking_data!$A$1:$A$6001,Booking_data!$E$1:$E$6001,"not Found")</f>
        <v>C062</v>
      </c>
      <c r="M3919" s="1" t="str">
        <f t="array" ref="M3919">_xlfn.XLOOKUP(L3919,Cinemas_data!$A$1:$A$49,Cinemas_data!$I$1:$I$49,"not Found")</f>
        <v>#NAME?</v>
      </c>
      <c r="N3919" s="1" t="str">
        <f t="array" ref="N3919">_xlfn.XLOOKUP(L3919,Cinemas_data!$A$1:$A$49,Cinemas_data!$C$1:$C$49,"not Found")</f>
        <v>Mysuru</v>
      </c>
      <c r="O3919" s="1">
        <f t="array" ref="O3919">_xlfn.XLOOKUP(A3919,Booking_data!$A$1:$A$6001,Booking_data!$H$1:$H$6001,"not found")</f>
        <v>3</v>
      </c>
      <c r="P3919" s="1">
        <f t="array" ref="P3919">_xlfn.XLOOKUP(A3919,Booking_data!$A$1:$A$6001,Booking_data!$I$1:$I$6001,"not Found")</f>
        <v>320</v>
      </c>
      <c r="Q3919" s="1">
        <f t="shared" si="3"/>
        <v>960</v>
      </c>
      <c r="R3919" s="1" t="str">
        <f t="array" ref="R3919">_xlfn.XLOOKUP(A3919,Booking_data!$A$1:$A$6001,Booking_data!$L$1:$L$6001,"Not Found")</f>
        <v>Net Banking</v>
      </c>
      <c r="S3919" s="1">
        <f t="array" ref="S3919">_xlfn.XLOOKUP(A3919,Booking_data!$A$1:$A$6001,Booking_data!$N$1:$N$6001,"not Found")</f>
        <v>26</v>
      </c>
      <c r="T3919" s="1" t="str">
        <f t="array" ref="T3919">_xlfn.XLOOKUP(A3919,Booking_data!$A$1:$A$6001,Booking_data!$O$1:$O$6001,"Not Found")</f>
        <v>Female</v>
      </c>
      <c r="U3919" s="1" t="str">
        <f t="shared" si="4"/>
        <v>Youngster</v>
      </c>
      <c r="V3919" s="1" t="str">
        <f t="shared" si="5"/>
        <v>Medium Booking</v>
      </c>
    </row>
    <row r="3920" ht="15.75" customHeight="1">
      <c r="A3920" s="1" t="s">
        <v>4234</v>
      </c>
      <c r="B3920" s="6">
        <v>46149.0</v>
      </c>
      <c r="C3920" s="6">
        <v>46153.0</v>
      </c>
      <c r="D3920" s="7">
        <v>0.53125</v>
      </c>
      <c r="E3920" s="1" t="str">
        <f t="shared" si="1"/>
        <v>Weekday</v>
      </c>
      <c r="F3920" s="1" t="str">
        <f t="shared" si="2"/>
        <v>May</v>
      </c>
      <c r="G3920" s="1" t="str">
        <f t="array" ref="G3920">_xlfn.XLOOKUP(A3920,Booking_data!$A$1:$A$6001,Booking_data!$D$1:$D$6001,"not found")</f>
        <v>M023</v>
      </c>
      <c r="H3920" s="1" t="str">
        <f t="array" ref="H3920">_xlfn.XLOOKUP(G3920,Movies_data!$A$1:$A$41,Movies_data!$B$1:$B$41,"not found")</f>
        <v>Stree 2</v>
      </c>
      <c r="I3920" s="1" t="str">
        <f t="array" ref="I3920">_xlfn.XLOOKUP(G3920,Movies_data!$A$1:$A$41,Movies_data!$D$1:$D$41,"not found")</f>
        <v>Comedy</v>
      </c>
      <c r="J3920" s="1" t="str">
        <f t="array" ref="J3920">_xlfn.XLOOKUP(G3920,Movies_data!$A$1:$A$41,Movies_data!$C$1:$C$41,"not found")</f>
        <v>Hindi</v>
      </c>
      <c r="K3920" s="1">
        <f t="array" ref="K3920">_xlfn.XLOOKUP(G3920,Movies_data!$A$1:$A$41,Movies_data!$H$1:$H$41,"Not Found")</f>
        <v>6.9</v>
      </c>
      <c r="L3920" s="1" t="str">
        <f t="array" ref="L3920">_xlfn.XLOOKUP(A3920,Booking_data!$A$1:$A$6001,Booking_data!$E$1:$E$6001,"not Found")</f>
        <v>C132</v>
      </c>
      <c r="M3920" s="1" t="str">
        <f t="array" ref="M3920">_xlfn.XLOOKUP(L3920,Cinemas_data!$A$1:$A$49,Cinemas_data!$I$1:$I$49,"not Found")</f>
        <v>#NAME?</v>
      </c>
      <c r="N3920" s="1" t="str">
        <f t="array" ref="N3920">_xlfn.XLOOKUP(L3920,Cinemas_data!$A$1:$A$49,Cinemas_data!$C$1:$C$49,"not Found")</f>
        <v>Kolkata</v>
      </c>
      <c r="O3920" s="1">
        <f t="array" ref="O3920">_xlfn.XLOOKUP(A3920,Booking_data!$A$1:$A$6001,Booking_data!$H$1:$H$6001,"not found")</f>
        <v>2</v>
      </c>
      <c r="P3920" s="1">
        <f t="array" ref="P3920">_xlfn.XLOOKUP(A3920,Booking_data!$A$1:$A$6001,Booking_data!$I$1:$I$6001,"not Found")</f>
        <v>180</v>
      </c>
      <c r="Q3920" s="1">
        <f t="shared" si="3"/>
        <v>360</v>
      </c>
      <c r="R3920" s="1" t="str">
        <f t="array" ref="R3920">_xlfn.XLOOKUP(A3920,Booking_data!$A$1:$A$6001,Booking_data!$L$1:$L$6001,"Not Found")</f>
        <v>Credit Card</v>
      </c>
      <c r="S3920" s="1">
        <f t="array" ref="S3920">_xlfn.XLOOKUP(A3920,Booking_data!$A$1:$A$6001,Booking_data!$N$1:$N$6001,"not Found")</f>
        <v>28</v>
      </c>
      <c r="T3920" s="1" t="str">
        <f t="array" ref="T3920">_xlfn.XLOOKUP(A3920,Booking_data!$A$1:$A$6001,Booking_data!$O$1:$O$6001,"Not Found")</f>
        <v>Other</v>
      </c>
      <c r="U3920" s="1" t="str">
        <f t="shared" si="4"/>
        <v>Youngster</v>
      </c>
      <c r="V3920" s="1" t="str">
        <f t="shared" si="5"/>
        <v>Low Booking</v>
      </c>
    </row>
    <row r="3921" ht="15.75" customHeight="1">
      <c r="A3921" s="1" t="s">
        <v>4235</v>
      </c>
      <c r="B3921" s="6">
        <v>46115.0</v>
      </c>
      <c r="C3921" s="6">
        <v>46121.0</v>
      </c>
      <c r="D3921" s="7">
        <v>0.53125</v>
      </c>
      <c r="E3921" s="1" t="str">
        <f t="shared" si="1"/>
        <v>Weekday</v>
      </c>
      <c r="F3921" s="1" t="str">
        <f t="shared" si="2"/>
        <v>Apr</v>
      </c>
      <c r="G3921" s="1" t="str">
        <f t="array" ref="G3921">_xlfn.XLOOKUP(A3921,Booking_data!$A$1:$A$6001,Booking_data!$D$1:$D$6001,"not found")</f>
        <v>M007</v>
      </c>
      <c r="H3921" s="1" t="str">
        <f t="array" ref="H3921">_xlfn.XLOOKUP(G3921,Movies_data!$A$1:$A$41,Movies_data!$B$1:$B$41,"not found")</f>
        <v>Good Night</v>
      </c>
      <c r="I3921" s="1" t="str">
        <f t="array" ref="I3921">_xlfn.XLOOKUP(G3921,Movies_data!$A$1:$A$41,Movies_data!$D$1:$D$41,"not found")</f>
        <v>Comedy</v>
      </c>
      <c r="J3921" s="1" t="str">
        <f t="array" ref="J3921">_xlfn.XLOOKUP(G3921,Movies_data!$A$1:$A$41,Movies_data!$C$1:$C$41,"not found")</f>
        <v>Tamil</v>
      </c>
      <c r="K3921" s="1">
        <f t="array" ref="K3921">_xlfn.XLOOKUP(G3921,Movies_data!$A$1:$A$41,Movies_data!$H$1:$H$41,"Not Found")</f>
        <v>8</v>
      </c>
      <c r="L3921" s="1" t="str">
        <f t="array" ref="L3921">_xlfn.XLOOKUP(A3921,Booking_data!$A$1:$A$6001,Booking_data!$E$1:$E$6001,"not Found")</f>
        <v>C041</v>
      </c>
      <c r="M3921" s="1" t="str">
        <f t="array" ref="M3921">_xlfn.XLOOKUP(L3921,Cinemas_data!$A$1:$A$49,Cinemas_data!$I$1:$I$49,"not Found")</f>
        <v>#NAME?</v>
      </c>
      <c r="N3921" s="1" t="str">
        <f t="array" ref="N3921">_xlfn.XLOOKUP(L3921,Cinemas_data!$A$1:$A$49,Cinemas_data!$C$1:$C$49,"not Found")</f>
        <v>Salem</v>
      </c>
      <c r="O3921" s="1">
        <f t="array" ref="O3921">_xlfn.XLOOKUP(A3921,Booking_data!$A$1:$A$6001,Booking_data!$H$1:$H$6001,"not found")</f>
        <v>2</v>
      </c>
      <c r="P3921" s="1">
        <f t="array" ref="P3921">_xlfn.XLOOKUP(A3921,Booking_data!$A$1:$A$6001,Booking_data!$I$1:$I$6001,"not Found")</f>
        <v>160</v>
      </c>
      <c r="Q3921" s="1">
        <f t="shared" si="3"/>
        <v>320</v>
      </c>
      <c r="R3921" s="1" t="str">
        <f t="array" ref="R3921">_xlfn.XLOOKUP(A3921,Booking_data!$A$1:$A$6001,Booking_data!$L$1:$L$6001,"Not Found")</f>
        <v>UPI</v>
      </c>
      <c r="S3921" s="1">
        <f t="array" ref="S3921">_xlfn.XLOOKUP(A3921,Booking_data!$A$1:$A$6001,Booking_data!$N$1:$N$6001,"not Found")</f>
        <v>35</v>
      </c>
      <c r="T3921" s="1" t="str">
        <f t="array" ref="T3921">_xlfn.XLOOKUP(A3921,Booking_data!$A$1:$A$6001,Booking_data!$O$1:$O$6001,"Not Found")</f>
        <v>Other</v>
      </c>
      <c r="U3921" s="1" t="str">
        <f t="shared" si="4"/>
        <v>Middle Age</v>
      </c>
      <c r="V3921" s="1" t="str">
        <f t="shared" si="5"/>
        <v>Low Booking</v>
      </c>
    </row>
    <row r="3922" ht="15.75" customHeight="1">
      <c r="A3922" s="1" t="s">
        <v>4236</v>
      </c>
      <c r="B3922" s="6">
        <v>46033.0</v>
      </c>
      <c r="C3922" s="6">
        <v>46036.0</v>
      </c>
      <c r="D3922" s="7">
        <v>0.3958333333333333</v>
      </c>
      <c r="E3922" s="1" t="str">
        <f t="shared" si="1"/>
        <v>Weekend</v>
      </c>
      <c r="F3922" s="1" t="str">
        <f t="shared" si="2"/>
        <v>Jan</v>
      </c>
      <c r="G3922" s="1" t="str">
        <f t="array" ref="G3922">_xlfn.XLOOKUP(A3922,Booking_data!$A$1:$A$6001,Booking_data!$D$1:$D$6001,"not found")</f>
        <v>M008</v>
      </c>
      <c r="H3922" s="1" t="str">
        <f t="array" ref="H3922">_xlfn.XLOOKUP(G3922,Movies_data!$A$1:$A$41,Movies_data!$B$1:$B$41,"not found")</f>
        <v>Love Today</v>
      </c>
      <c r="I3922" s="1" t="str">
        <f t="array" ref="I3922">_xlfn.XLOOKUP(G3922,Movies_data!$A$1:$A$41,Movies_data!$D$1:$D$41,"not found")</f>
        <v>Romance</v>
      </c>
      <c r="J3922" s="1" t="str">
        <f t="array" ref="J3922">_xlfn.XLOOKUP(G3922,Movies_data!$A$1:$A$41,Movies_data!$C$1:$C$41,"not found")</f>
        <v>Tamil</v>
      </c>
      <c r="K3922" s="1">
        <f t="array" ref="K3922">_xlfn.XLOOKUP(G3922,Movies_data!$A$1:$A$41,Movies_data!$H$1:$H$41,"Not Found")</f>
        <v>7.4</v>
      </c>
      <c r="L3922" s="1" t="str">
        <f t="array" ref="L3922">_xlfn.XLOOKUP(A3922,Booking_data!$A$1:$A$6001,Booking_data!$E$1:$E$6001,"not Found")</f>
        <v>C113</v>
      </c>
      <c r="M3922" s="1" t="str">
        <f t="array" ref="M3922">_xlfn.XLOOKUP(L3922,Cinemas_data!$A$1:$A$49,Cinemas_data!$I$1:$I$49,"not Found")</f>
        <v>#NAME?</v>
      </c>
      <c r="N3922" s="1" t="str">
        <f t="array" ref="N3922">_xlfn.XLOOKUP(L3922,Cinemas_data!$A$1:$A$49,Cinemas_data!$C$1:$C$49,"not Found")</f>
        <v>Delhi</v>
      </c>
      <c r="O3922" s="1">
        <f t="array" ref="O3922">_xlfn.XLOOKUP(A3922,Booking_data!$A$1:$A$6001,Booking_data!$H$1:$H$6001,"not found")</f>
        <v>3</v>
      </c>
      <c r="P3922" s="1">
        <f t="array" ref="P3922">_xlfn.XLOOKUP(A3922,Booking_data!$A$1:$A$6001,Booking_data!$I$1:$I$6001,"not Found")</f>
        <v>420</v>
      </c>
      <c r="Q3922" s="1">
        <f t="shared" si="3"/>
        <v>1260</v>
      </c>
      <c r="R3922" s="1" t="str">
        <f t="array" ref="R3922">_xlfn.XLOOKUP(A3922,Booking_data!$A$1:$A$6001,Booking_data!$L$1:$L$6001,"Not Found")</f>
        <v>Debit Card</v>
      </c>
      <c r="S3922" s="1">
        <f t="array" ref="S3922">_xlfn.XLOOKUP(A3922,Booking_data!$A$1:$A$6001,Booking_data!$N$1:$N$6001,"not Found")</f>
        <v>45</v>
      </c>
      <c r="T3922" s="1" t="str">
        <f t="array" ref="T3922">_xlfn.XLOOKUP(A3922,Booking_data!$A$1:$A$6001,Booking_data!$O$1:$O$6001,"Not Found")</f>
        <v>Female</v>
      </c>
      <c r="U3922" s="1" t="str">
        <f t="shared" si="4"/>
        <v>Above 45</v>
      </c>
      <c r="V3922" s="1" t="str">
        <f t="shared" si="5"/>
        <v>Medium Booking</v>
      </c>
    </row>
    <row r="3923" ht="15.75" customHeight="1">
      <c r="A3923" s="1" t="s">
        <v>4237</v>
      </c>
      <c r="B3923" s="6">
        <v>46083.0</v>
      </c>
      <c r="C3923" s="6">
        <v>46088.0</v>
      </c>
      <c r="D3923" s="7">
        <v>0.6458333333333334</v>
      </c>
      <c r="E3923" s="1" t="str">
        <f t="shared" si="1"/>
        <v>Weekday</v>
      </c>
      <c r="F3923" s="1" t="str">
        <f t="shared" si="2"/>
        <v>Mar</v>
      </c>
      <c r="G3923" s="1" t="str">
        <f t="array" ref="G3923">_xlfn.XLOOKUP(A3923,Booking_data!$A$1:$A$6001,Booking_data!$D$1:$D$6001,"not found")</f>
        <v>M005</v>
      </c>
      <c r="H3923" s="1" t="str">
        <f t="array" ref="H3923">_xlfn.XLOOKUP(G3923,Movies_data!$A$1:$A$41,Movies_data!$B$1:$B$41,"not found")</f>
        <v>Ponniyin Selvan II</v>
      </c>
      <c r="I3923" s="1" t="str">
        <f t="array" ref="I3923">_xlfn.XLOOKUP(G3923,Movies_data!$A$1:$A$41,Movies_data!$D$1:$D$41,"not found")</f>
        <v>Drama</v>
      </c>
      <c r="J3923" s="1" t="str">
        <f t="array" ref="J3923">_xlfn.XLOOKUP(G3923,Movies_data!$A$1:$A$41,Movies_data!$C$1:$C$41,"not found")</f>
        <v>Tamil</v>
      </c>
      <c r="K3923" s="1">
        <f t="array" ref="K3923">_xlfn.XLOOKUP(G3923,Movies_data!$A$1:$A$41,Movies_data!$H$1:$H$41,"Not Found")</f>
        <v>7.3</v>
      </c>
      <c r="L3923" s="1" t="str">
        <f t="array" ref="L3923">_xlfn.XLOOKUP(A3923,Booking_data!$A$1:$A$6001,Booking_data!$E$1:$E$6001,"not Found")</f>
        <v>C023</v>
      </c>
      <c r="M3923" s="1" t="str">
        <f t="array" ref="M3923">_xlfn.XLOOKUP(L3923,Cinemas_data!$A$1:$A$49,Cinemas_data!$I$1:$I$49,"not Found")</f>
        <v>#NAME?</v>
      </c>
      <c r="N3923" s="1" t="str">
        <f t="array" ref="N3923">_xlfn.XLOOKUP(L3923,Cinemas_data!$A$1:$A$49,Cinemas_data!$C$1:$C$49,"not Found")</f>
        <v>Coimbatore</v>
      </c>
      <c r="O3923" s="1">
        <f t="array" ref="O3923">_xlfn.XLOOKUP(A3923,Booking_data!$A$1:$A$6001,Booking_data!$H$1:$H$6001,"not found")</f>
        <v>4</v>
      </c>
      <c r="P3923" s="1">
        <f t="array" ref="P3923">_xlfn.XLOOKUP(A3923,Booking_data!$A$1:$A$6001,Booking_data!$I$1:$I$6001,"not Found")</f>
        <v>240</v>
      </c>
      <c r="Q3923" s="1">
        <f t="shared" si="3"/>
        <v>960</v>
      </c>
      <c r="R3923" s="1" t="str">
        <f t="array" ref="R3923">_xlfn.XLOOKUP(A3923,Booking_data!$A$1:$A$6001,Booking_data!$L$1:$L$6001,"Not Found")</f>
        <v>Debit Card</v>
      </c>
      <c r="S3923" s="1">
        <f t="array" ref="S3923">_xlfn.XLOOKUP(A3923,Booking_data!$A$1:$A$6001,Booking_data!$N$1:$N$6001,"not Found")</f>
        <v>38</v>
      </c>
      <c r="T3923" s="1" t="str">
        <f t="array" ref="T3923">_xlfn.XLOOKUP(A3923,Booking_data!$A$1:$A$6001,Booking_data!$O$1:$O$6001,"Not Found")</f>
        <v>Male</v>
      </c>
      <c r="U3923" s="1" t="str">
        <f t="shared" si="4"/>
        <v>Middle Age</v>
      </c>
      <c r="V3923" s="1" t="str">
        <f t="shared" si="5"/>
        <v>Medium Booking</v>
      </c>
    </row>
    <row r="3924" ht="15.75" customHeight="1">
      <c r="A3924" s="1" t="s">
        <v>4238</v>
      </c>
      <c r="B3924" s="6">
        <v>46111.0</v>
      </c>
      <c r="C3924" s="6">
        <v>46111.0</v>
      </c>
      <c r="D3924" s="7">
        <v>0.9375</v>
      </c>
      <c r="E3924" s="1" t="str">
        <f t="shared" si="1"/>
        <v>Weekday</v>
      </c>
      <c r="F3924" s="1" t="str">
        <f t="shared" si="2"/>
        <v>Mar</v>
      </c>
      <c r="G3924" s="1" t="str">
        <f t="array" ref="G3924">_xlfn.XLOOKUP(A3924,Booking_data!$A$1:$A$6001,Booking_data!$D$1:$D$6001,"not found")</f>
        <v>M024</v>
      </c>
      <c r="H3924" s="1" t="str">
        <f t="array" ref="H3924">_xlfn.XLOOKUP(G3924,Movies_data!$A$1:$A$41,Movies_data!$B$1:$B$41,"not found")</f>
        <v>Bhool Bhulaiyaa 2</v>
      </c>
      <c r="I3924" s="1" t="str">
        <f t="array" ref="I3924">_xlfn.XLOOKUP(G3924,Movies_data!$A$1:$A$41,Movies_data!$D$1:$D$41,"not found")</f>
        <v>Comedy</v>
      </c>
      <c r="J3924" s="1" t="str">
        <f t="array" ref="J3924">_xlfn.XLOOKUP(G3924,Movies_data!$A$1:$A$41,Movies_data!$C$1:$C$41,"not found")</f>
        <v>Hindi</v>
      </c>
      <c r="K3924" s="1">
        <f t="array" ref="K3924">_xlfn.XLOOKUP(G3924,Movies_data!$A$1:$A$41,Movies_data!$H$1:$H$41,"Not Found")</f>
        <v>5.9</v>
      </c>
      <c r="L3924" s="1" t="str">
        <f t="array" ref="L3924">_xlfn.XLOOKUP(A3924,Booking_data!$A$1:$A$6001,Booking_data!$E$1:$E$6001,"not Found")</f>
        <v>C062</v>
      </c>
      <c r="M3924" s="1" t="str">
        <f t="array" ref="M3924">_xlfn.XLOOKUP(L3924,Cinemas_data!$A$1:$A$49,Cinemas_data!$I$1:$I$49,"not Found")</f>
        <v>#NAME?</v>
      </c>
      <c r="N3924" s="1" t="str">
        <f t="array" ref="N3924">_xlfn.XLOOKUP(L3924,Cinemas_data!$A$1:$A$49,Cinemas_data!$C$1:$C$49,"not Found")</f>
        <v>Mysuru</v>
      </c>
      <c r="O3924" s="1">
        <f t="array" ref="O3924">_xlfn.XLOOKUP(A3924,Booking_data!$A$1:$A$6001,Booking_data!$H$1:$H$6001,"not found")</f>
        <v>4</v>
      </c>
      <c r="P3924" s="1">
        <f t="array" ref="P3924">_xlfn.XLOOKUP(A3924,Booking_data!$A$1:$A$6001,Booking_data!$I$1:$I$6001,"not Found")</f>
        <v>240</v>
      </c>
      <c r="Q3924" s="1">
        <f t="shared" si="3"/>
        <v>960</v>
      </c>
      <c r="R3924" s="1" t="str">
        <f t="array" ref="R3924">_xlfn.XLOOKUP(A3924,Booking_data!$A$1:$A$6001,Booking_data!$L$1:$L$6001,"Not Found")</f>
        <v>Net Banking</v>
      </c>
      <c r="S3924" s="1">
        <f t="array" ref="S3924">_xlfn.XLOOKUP(A3924,Booking_data!$A$1:$A$6001,Booking_data!$N$1:$N$6001,"not Found")</f>
        <v>21</v>
      </c>
      <c r="T3924" s="1" t="str">
        <f t="array" ref="T3924">_xlfn.XLOOKUP(A3924,Booking_data!$A$1:$A$6001,Booking_data!$O$1:$O$6001,"Not Found")</f>
        <v>Other</v>
      </c>
      <c r="U3924" s="1" t="str">
        <f t="shared" si="4"/>
        <v>Youngster</v>
      </c>
      <c r="V3924" s="1" t="str">
        <f t="shared" si="5"/>
        <v>Medium Booking</v>
      </c>
    </row>
    <row r="3925" ht="15.75" customHeight="1">
      <c r="A3925" s="1" t="s">
        <v>4239</v>
      </c>
      <c r="B3925" s="6">
        <v>46158.0</v>
      </c>
      <c r="C3925" s="6">
        <v>46161.0</v>
      </c>
      <c r="D3925" s="7">
        <v>0.7708333333333334</v>
      </c>
      <c r="E3925" s="1" t="str">
        <f t="shared" si="1"/>
        <v>Weekend</v>
      </c>
      <c r="F3925" s="1" t="str">
        <f t="shared" si="2"/>
        <v>May</v>
      </c>
      <c r="G3925" s="1" t="str">
        <f t="array" ref="G3925">_xlfn.XLOOKUP(A3925,Booking_data!$A$1:$A$6001,Booking_data!$D$1:$D$6001,"not found")</f>
        <v>M009</v>
      </c>
      <c r="H3925" s="1" t="str">
        <f t="array" ref="H3925">_xlfn.XLOOKUP(G3925,Movies_data!$A$1:$A$41,Movies_data!$B$1:$B$41,"not found")</f>
        <v>Amaran</v>
      </c>
      <c r="I3925" s="1" t="str">
        <f t="array" ref="I3925">_xlfn.XLOOKUP(G3925,Movies_data!$A$1:$A$41,Movies_data!$D$1:$D$41,"not found")</f>
        <v>Biography</v>
      </c>
      <c r="J3925" s="1" t="str">
        <f t="array" ref="J3925">_xlfn.XLOOKUP(G3925,Movies_data!$A$1:$A$41,Movies_data!$C$1:$C$41,"not found")</f>
        <v>Tamil</v>
      </c>
      <c r="K3925" s="1">
        <f t="array" ref="K3925">_xlfn.XLOOKUP(G3925,Movies_data!$A$1:$A$41,Movies_data!$H$1:$H$41,"Not Found")</f>
        <v>8.3</v>
      </c>
      <c r="L3925" s="1" t="str">
        <f t="array" ref="L3925">_xlfn.XLOOKUP(A3925,Booking_data!$A$1:$A$6001,Booking_data!$E$1:$E$6001,"not Found")</f>
        <v>C161</v>
      </c>
      <c r="M3925" s="1" t="str">
        <f t="array" ref="M3925">_xlfn.XLOOKUP(L3925,Cinemas_data!$A$1:$A$49,Cinemas_data!$I$1:$I$49,"not Found")</f>
        <v>#NAME?</v>
      </c>
      <c r="N3925" s="1" t="str">
        <f t="array" ref="N3925">_xlfn.XLOOKUP(L3925,Cinemas_data!$A$1:$A$49,Cinemas_data!$C$1:$C$49,"not Found")</f>
        <v>Thiruvananthapuram</v>
      </c>
      <c r="O3925" s="1">
        <f t="array" ref="O3925">_xlfn.XLOOKUP(A3925,Booking_data!$A$1:$A$6001,Booking_data!$H$1:$H$6001,"not found")</f>
        <v>5</v>
      </c>
      <c r="P3925" s="1">
        <f t="array" ref="P3925">_xlfn.XLOOKUP(A3925,Booking_data!$A$1:$A$6001,Booking_data!$I$1:$I$6001,"not Found")</f>
        <v>280</v>
      </c>
      <c r="Q3925" s="1">
        <f t="shared" si="3"/>
        <v>1400</v>
      </c>
      <c r="R3925" s="1" t="str">
        <f t="array" ref="R3925">_xlfn.XLOOKUP(A3925,Booking_data!$A$1:$A$6001,Booking_data!$L$1:$L$6001,"Not Found")</f>
        <v>Debit Card</v>
      </c>
      <c r="S3925" s="1">
        <f t="array" ref="S3925">_xlfn.XLOOKUP(A3925,Booking_data!$A$1:$A$6001,Booking_data!$N$1:$N$6001,"not Found")</f>
        <v>32</v>
      </c>
      <c r="T3925" s="1" t="str">
        <f t="array" ref="T3925">_xlfn.XLOOKUP(A3925,Booking_data!$A$1:$A$6001,Booking_data!$O$1:$O$6001,"Not Found")</f>
        <v>Female</v>
      </c>
      <c r="U3925" s="1" t="str">
        <f t="shared" si="4"/>
        <v>Middle Age</v>
      </c>
      <c r="V3925" s="1" t="str">
        <f t="shared" si="5"/>
        <v>High Booking</v>
      </c>
    </row>
    <row r="3926" ht="15.75" customHeight="1">
      <c r="A3926" s="1" t="s">
        <v>4240</v>
      </c>
      <c r="B3926" s="6">
        <v>46118.0</v>
      </c>
      <c r="C3926" s="6">
        <v>46125.0</v>
      </c>
      <c r="D3926" s="7">
        <v>0.9375</v>
      </c>
      <c r="E3926" s="1" t="str">
        <f t="shared" si="1"/>
        <v>Weekday</v>
      </c>
      <c r="F3926" s="1" t="str">
        <f t="shared" si="2"/>
        <v>Apr</v>
      </c>
      <c r="G3926" s="1" t="str">
        <f t="array" ref="G3926">_xlfn.XLOOKUP(A3926,Booking_data!$A$1:$A$6001,Booking_data!$D$1:$D$6001,"not found")</f>
        <v>M019</v>
      </c>
      <c r="H3926" s="1" t="str">
        <f t="array" ref="H3926">_xlfn.XLOOKUP(G3926,Movies_data!$A$1:$A$41,Movies_data!$B$1:$B$41,"not found")</f>
        <v>Animal</v>
      </c>
      <c r="I3926" s="1" t="str">
        <f t="array" ref="I3926">_xlfn.XLOOKUP(G3926,Movies_data!$A$1:$A$41,Movies_data!$D$1:$D$41,"not found")</f>
        <v>Drama</v>
      </c>
      <c r="J3926" s="1" t="str">
        <f t="array" ref="J3926">_xlfn.XLOOKUP(G3926,Movies_data!$A$1:$A$41,Movies_data!$C$1:$C$41,"not found")</f>
        <v>Hindi</v>
      </c>
      <c r="K3926" s="1">
        <f t="array" ref="K3926">_xlfn.XLOOKUP(G3926,Movies_data!$A$1:$A$41,Movies_data!$H$1:$H$41,"Not Found")</f>
        <v>6.1</v>
      </c>
      <c r="L3926" s="1" t="str">
        <f t="array" ref="L3926">_xlfn.XLOOKUP(A3926,Booking_data!$A$1:$A$6001,Booking_data!$E$1:$E$6001,"not Found")</f>
        <v>C161</v>
      </c>
      <c r="M3926" s="1" t="str">
        <f t="array" ref="M3926">_xlfn.XLOOKUP(L3926,Cinemas_data!$A$1:$A$49,Cinemas_data!$I$1:$I$49,"not Found")</f>
        <v>#NAME?</v>
      </c>
      <c r="N3926" s="1" t="str">
        <f t="array" ref="N3926">_xlfn.XLOOKUP(L3926,Cinemas_data!$A$1:$A$49,Cinemas_data!$C$1:$C$49,"not Found")</f>
        <v>Thiruvananthapuram</v>
      </c>
      <c r="O3926" s="1">
        <f t="array" ref="O3926">_xlfn.XLOOKUP(A3926,Booking_data!$A$1:$A$6001,Booking_data!$H$1:$H$6001,"not found")</f>
        <v>2</v>
      </c>
      <c r="P3926" s="1">
        <f t="array" ref="P3926">_xlfn.XLOOKUP(A3926,Booking_data!$A$1:$A$6001,Booking_data!$I$1:$I$6001,"not Found")</f>
        <v>360</v>
      </c>
      <c r="Q3926" s="1">
        <f t="shared" si="3"/>
        <v>720</v>
      </c>
      <c r="R3926" s="1" t="str">
        <f t="array" ref="R3926">_xlfn.XLOOKUP(A3926,Booking_data!$A$1:$A$6001,Booking_data!$L$1:$L$6001,"Not Found")</f>
        <v>UPI</v>
      </c>
      <c r="S3926" s="1">
        <f t="array" ref="S3926">_xlfn.XLOOKUP(A3926,Booking_data!$A$1:$A$6001,Booking_data!$N$1:$N$6001,"not Found")</f>
        <v>28</v>
      </c>
      <c r="T3926" s="1" t="str">
        <f t="array" ref="T3926">_xlfn.XLOOKUP(A3926,Booking_data!$A$1:$A$6001,Booking_data!$O$1:$O$6001,"Not Found")</f>
        <v>Other</v>
      </c>
      <c r="U3926" s="1" t="str">
        <f t="shared" si="4"/>
        <v>Youngster</v>
      </c>
      <c r="V3926" s="1" t="str">
        <f t="shared" si="5"/>
        <v>Low Booking</v>
      </c>
    </row>
    <row r="3927" ht="15.75" customHeight="1">
      <c r="A3927" s="1" t="s">
        <v>4241</v>
      </c>
      <c r="B3927" s="6">
        <v>46077.0</v>
      </c>
      <c r="C3927" s="6">
        <v>46083.0</v>
      </c>
      <c r="D3927" s="7">
        <v>0.6458333333333334</v>
      </c>
      <c r="E3927" s="1" t="str">
        <f t="shared" si="1"/>
        <v>Weekday</v>
      </c>
      <c r="F3927" s="1" t="str">
        <f t="shared" si="2"/>
        <v>Feb</v>
      </c>
      <c r="G3927" s="1" t="str">
        <f t="array" ref="G3927">_xlfn.XLOOKUP(A3927,Booking_data!$A$1:$A$6001,Booking_data!$D$1:$D$6001,"not found")</f>
        <v>M017</v>
      </c>
      <c r="H3927" s="1" t="str">
        <f t="array" ref="H3927">_xlfn.XLOOKUP(G3927,Movies_data!$A$1:$A$41,Movies_data!$B$1:$B$41,"not found")</f>
        <v>Baahubali 2</v>
      </c>
      <c r="I3927" s="1" t="str">
        <f t="array" ref="I3927">_xlfn.XLOOKUP(G3927,Movies_data!$A$1:$A$41,Movies_data!$D$1:$D$41,"not found")</f>
        <v>Action</v>
      </c>
      <c r="J3927" s="1" t="str">
        <f t="array" ref="J3927">_xlfn.XLOOKUP(G3927,Movies_data!$A$1:$A$41,Movies_data!$C$1:$C$41,"not found")</f>
        <v>Telugu</v>
      </c>
      <c r="K3927" s="1">
        <f t="array" ref="K3927">_xlfn.XLOOKUP(G3927,Movies_data!$A$1:$A$41,Movies_data!$H$1:$H$41,"Not Found")</f>
        <v>8.2</v>
      </c>
      <c r="L3927" s="1" t="str">
        <f t="array" ref="L3927">_xlfn.XLOOKUP(A3927,Booking_data!$A$1:$A$6001,Booking_data!$E$1:$E$6001,"not Found")</f>
        <v>C111</v>
      </c>
      <c r="M3927" s="1" t="str">
        <f t="array" ref="M3927">_xlfn.XLOOKUP(L3927,Cinemas_data!$A$1:$A$49,Cinemas_data!$I$1:$I$49,"not Found")</f>
        <v>#NAME?</v>
      </c>
      <c r="N3927" s="1" t="str">
        <f t="array" ref="N3927">_xlfn.XLOOKUP(L3927,Cinemas_data!$A$1:$A$49,Cinemas_data!$C$1:$C$49,"not Found")</f>
        <v>Delhi</v>
      </c>
      <c r="O3927" s="1">
        <f t="array" ref="O3927">_xlfn.XLOOKUP(A3927,Booking_data!$A$1:$A$6001,Booking_data!$H$1:$H$6001,"not found")</f>
        <v>2</v>
      </c>
      <c r="P3927" s="1">
        <f t="array" ref="P3927">_xlfn.XLOOKUP(A3927,Booking_data!$A$1:$A$6001,Booking_data!$I$1:$I$6001,"not Found")</f>
        <v>180</v>
      </c>
      <c r="Q3927" s="1">
        <f t="shared" si="3"/>
        <v>360</v>
      </c>
      <c r="R3927" s="1" t="str">
        <f t="array" ref="R3927">_xlfn.XLOOKUP(A3927,Booking_data!$A$1:$A$6001,Booking_data!$L$1:$L$6001,"Not Found")</f>
        <v>Net Banking</v>
      </c>
      <c r="S3927" s="1">
        <f t="array" ref="S3927">_xlfn.XLOOKUP(A3927,Booking_data!$A$1:$A$6001,Booking_data!$N$1:$N$6001,"not Found")</f>
        <v>51</v>
      </c>
      <c r="T3927" s="1" t="str">
        <f t="array" ref="T3927">_xlfn.XLOOKUP(A3927,Booking_data!$A$1:$A$6001,Booking_data!$O$1:$O$6001,"Not Found")</f>
        <v>Other</v>
      </c>
      <c r="U3927" s="1" t="str">
        <f t="shared" si="4"/>
        <v>Above 45</v>
      </c>
      <c r="V3927" s="1" t="str">
        <f t="shared" si="5"/>
        <v>Low Booking</v>
      </c>
    </row>
    <row r="3928" ht="15.75" customHeight="1">
      <c r="A3928" s="1" t="s">
        <v>4242</v>
      </c>
      <c r="B3928" s="6">
        <v>46146.0</v>
      </c>
      <c r="C3928" s="6">
        <v>46148.0</v>
      </c>
      <c r="D3928" s="7">
        <v>0.7708333333333334</v>
      </c>
      <c r="E3928" s="1" t="str">
        <f t="shared" si="1"/>
        <v>Weekday</v>
      </c>
      <c r="F3928" s="1" t="str">
        <f t="shared" si="2"/>
        <v>May</v>
      </c>
      <c r="G3928" s="1" t="str">
        <f t="array" ref="G3928">_xlfn.XLOOKUP(A3928,Booking_data!$A$1:$A$6001,Booking_data!$D$1:$D$6001,"not found")</f>
        <v>M029</v>
      </c>
      <c r="H3928" s="1" t="str">
        <f t="array" ref="H3928">_xlfn.XLOOKUP(G3928,Movies_data!$A$1:$A$41,Movies_data!$B$1:$B$41,"not found")</f>
        <v>777 Charlie</v>
      </c>
      <c r="I3928" s="1" t="str">
        <f t="array" ref="I3928">_xlfn.XLOOKUP(G3928,Movies_data!$A$1:$A$41,Movies_data!$D$1:$D$41,"not found")</f>
        <v>Adventure</v>
      </c>
      <c r="J3928" s="1" t="str">
        <f t="array" ref="J3928">_xlfn.XLOOKUP(G3928,Movies_data!$A$1:$A$41,Movies_data!$C$1:$C$41,"not found")</f>
        <v>Kannada</v>
      </c>
      <c r="K3928" s="1">
        <f t="array" ref="K3928">_xlfn.XLOOKUP(G3928,Movies_data!$A$1:$A$41,Movies_data!$H$1:$H$41,"Not Found")</f>
        <v>8.7</v>
      </c>
      <c r="L3928" s="1" t="str">
        <f t="array" ref="L3928">_xlfn.XLOOKUP(A3928,Booking_data!$A$1:$A$6001,Booking_data!$E$1:$E$6001,"not Found")</f>
        <v>C053</v>
      </c>
      <c r="M3928" s="1" t="str">
        <f t="array" ref="M3928">_xlfn.XLOOKUP(L3928,Cinemas_data!$A$1:$A$49,Cinemas_data!$I$1:$I$49,"not Found")</f>
        <v>#NAME?</v>
      </c>
      <c r="N3928" s="1" t="str">
        <f t="array" ref="N3928">_xlfn.XLOOKUP(L3928,Cinemas_data!$A$1:$A$49,Cinemas_data!$C$1:$C$49,"not Found")</f>
        <v>Bengaluru</v>
      </c>
      <c r="O3928" s="1">
        <f t="array" ref="O3928">_xlfn.XLOOKUP(A3928,Booking_data!$A$1:$A$6001,Booking_data!$H$1:$H$6001,"not found")</f>
        <v>4</v>
      </c>
      <c r="P3928" s="1">
        <f t="array" ref="P3928">_xlfn.XLOOKUP(A3928,Booking_data!$A$1:$A$6001,Booking_data!$I$1:$I$6001,"not Found")</f>
        <v>260</v>
      </c>
      <c r="Q3928" s="1">
        <f t="shared" si="3"/>
        <v>1040</v>
      </c>
      <c r="R3928" s="1" t="str">
        <f t="array" ref="R3928">_xlfn.XLOOKUP(A3928,Booking_data!$A$1:$A$6001,Booking_data!$L$1:$L$6001,"Not Found")</f>
        <v>Wallet</v>
      </c>
      <c r="S3928" s="1">
        <f t="array" ref="S3928">_xlfn.XLOOKUP(A3928,Booking_data!$A$1:$A$6001,Booking_data!$N$1:$N$6001,"not Found")</f>
        <v>52</v>
      </c>
      <c r="T3928" s="1" t="str">
        <f t="array" ref="T3928">_xlfn.XLOOKUP(A3928,Booking_data!$A$1:$A$6001,Booking_data!$O$1:$O$6001,"Not Found")</f>
        <v>Other</v>
      </c>
      <c r="U3928" s="1" t="str">
        <f t="shared" si="4"/>
        <v>Above 45</v>
      </c>
      <c r="V3928" s="1" t="str">
        <f t="shared" si="5"/>
        <v>Medium Booking</v>
      </c>
    </row>
    <row r="3929" ht="15.75" customHeight="1">
      <c r="A3929" s="1" t="s">
        <v>4243</v>
      </c>
      <c r="B3929" s="6">
        <v>46118.0</v>
      </c>
      <c r="C3929" s="6">
        <v>46119.0</v>
      </c>
      <c r="D3929" s="7">
        <v>0.7708333333333334</v>
      </c>
      <c r="E3929" s="1" t="str">
        <f t="shared" si="1"/>
        <v>Weekday</v>
      </c>
      <c r="F3929" s="1" t="str">
        <f t="shared" si="2"/>
        <v>Apr</v>
      </c>
      <c r="G3929" s="1" t="str">
        <f t="array" ref="G3929">_xlfn.XLOOKUP(A3929,Booking_data!$A$1:$A$6001,Booking_data!$D$1:$D$6001,"not found")</f>
        <v>M003</v>
      </c>
      <c r="H3929" s="1" t="str">
        <f t="array" ref="H3929">_xlfn.XLOOKUP(G3929,Movies_data!$A$1:$A$41,Movies_data!$B$1:$B$41,"not found")</f>
        <v>Vikram</v>
      </c>
      <c r="I3929" s="1" t="str">
        <f t="array" ref="I3929">_xlfn.XLOOKUP(G3929,Movies_data!$A$1:$A$41,Movies_data!$D$1:$D$41,"not found")</f>
        <v>Action</v>
      </c>
      <c r="J3929" s="1" t="str">
        <f t="array" ref="J3929">_xlfn.XLOOKUP(G3929,Movies_data!$A$1:$A$41,Movies_data!$C$1:$C$41,"not found")</f>
        <v>Tamil</v>
      </c>
      <c r="K3929" s="1">
        <f t="array" ref="K3929">_xlfn.XLOOKUP(G3929,Movies_data!$A$1:$A$41,Movies_data!$H$1:$H$41,"Not Found")</f>
        <v>8.3</v>
      </c>
      <c r="L3929" s="1" t="str">
        <f t="array" ref="L3929">_xlfn.XLOOKUP(A3929,Booking_data!$A$1:$A$6001,Booking_data!$E$1:$E$6001,"not Found")</f>
        <v>C133</v>
      </c>
      <c r="M3929" s="1" t="str">
        <f t="array" ref="M3929">_xlfn.XLOOKUP(L3929,Cinemas_data!$A$1:$A$49,Cinemas_data!$I$1:$I$49,"not Found")</f>
        <v>#NAME?</v>
      </c>
      <c r="N3929" s="1" t="str">
        <f t="array" ref="N3929">_xlfn.XLOOKUP(L3929,Cinemas_data!$A$1:$A$49,Cinemas_data!$C$1:$C$49,"not Found")</f>
        <v>Kolkata</v>
      </c>
      <c r="O3929" s="1">
        <f t="array" ref="O3929">_xlfn.XLOOKUP(A3929,Booking_data!$A$1:$A$6001,Booking_data!$H$1:$H$6001,"not found")</f>
        <v>4</v>
      </c>
      <c r="P3929" s="1">
        <f t="array" ref="P3929">_xlfn.XLOOKUP(A3929,Booking_data!$A$1:$A$6001,Booking_data!$I$1:$I$6001,"not Found")</f>
        <v>280</v>
      </c>
      <c r="Q3929" s="1">
        <f t="shared" si="3"/>
        <v>1120</v>
      </c>
      <c r="R3929" s="1" t="str">
        <f t="array" ref="R3929">_xlfn.XLOOKUP(A3929,Booking_data!$A$1:$A$6001,Booking_data!$L$1:$L$6001,"Not Found")</f>
        <v>Wallet</v>
      </c>
      <c r="S3929" s="1">
        <f t="array" ref="S3929">_xlfn.XLOOKUP(A3929,Booking_data!$A$1:$A$6001,Booking_data!$N$1:$N$6001,"not Found")</f>
        <v>44</v>
      </c>
      <c r="T3929" s="1" t="str">
        <f t="array" ref="T3929">_xlfn.XLOOKUP(A3929,Booking_data!$A$1:$A$6001,Booking_data!$O$1:$O$6001,"Not Found")</f>
        <v>Other</v>
      </c>
      <c r="U3929" s="1" t="str">
        <f t="shared" si="4"/>
        <v>Middle Age</v>
      </c>
      <c r="V3929" s="1" t="str">
        <f t="shared" si="5"/>
        <v>Medium Booking</v>
      </c>
    </row>
    <row r="3930" ht="15.75" customHeight="1">
      <c r="A3930" s="1" t="s">
        <v>4244</v>
      </c>
      <c r="B3930" s="6">
        <v>46141.0</v>
      </c>
      <c r="C3930" s="6">
        <v>46146.0</v>
      </c>
      <c r="D3930" s="7">
        <v>0.6458333333333334</v>
      </c>
      <c r="E3930" s="1" t="str">
        <f t="shared" si="1"/>
        <v>Weekday</v>
      </c>
      <c r="F3930" s="1" t="str">
        <f t="shared" si="2"/>
        <v>Apr</v>
      </c>
      <c r="G3930" s="1" t="str">
        <f t="array" ref="G3930">_xlfn.XLOOKUP(A3930,Booking_data!$A$1:$A$6001,Booking_data!$D$1:$D$6001,"not found")</f>
        <v>M005</v>
      </c>
      <c r="H3930" s="1" t="str">
        <f t="array" ref="H3930">_xlfn.XLOOKUP(G3930,Movies_data!$A$1:$A$41,Movies_data!$B$1:$B$41,"not found")</f>
        <v>Ponniyin Selvan II</v>
      </c>
      <c r="I3930" s="1" t="str">
        <f t="array" ref="I3930">_xlfn.XLOOKUP(G3930,Movies_data!$A$1:$A$41,Movies_data!$D$1:$D$41,"not found")</f>
        <v>Drama</v>
      </c>
      <c r="J3930" s="1" t="str">
        <f t="array" ref="J3930">_xlfn.XLOOKUP(G3930,Movies_data!$A$1:$A$41,Movies_data!$C$1:$C$41,"not found")</f>
        <v>Tamil</v>
      </c>
      <c r="K3930" s="1">
        <f t="array" ref="K3930">_xlfn.XLOOKUP(G3930,Movies_data!$A$1:$A$41,Movies_data!$H$1:$H$41,"Not Found")</f>
        <v>7.3</v>
      </c>
      <c r="L3930" s="1" t="str">
        <f t="array" ref="L3930">_xlfn.XLOOKUP(A3930,Booking_data!$A$1:$A$6001,Booking_data!$E$1:$E$6001,"not Found")</f>
        <v>C102</v>
      </c>
      <c r="M3930" s="1" t="str">
        <f t="array" ref="M3930">_xlfn.XLOOKUP(L3930,Cinemas_data!$A$1:$A$49,Cinemas_data!$I$1:$I$49,"not Found")</f>
        <v>#NAME?</v>
      </c>
      <c r="N3930" s="1" t="str">
        <f t="array" ref="N3930">_xlfn.XLOOKUP(L3930,Cinemas_data!$A$1:$A$49,Cinemas_data!$C$1:$C$49,"not Found")</f>
        <v>Pune</v>
      </c>
      <c r="O3930" s="1">
        <f t="array" ref="O3930">_xlfn.XLOOKUP(A3930,Booking_data!$A$1:$A$6001,Booking_data!$H$1:$H$6001,"not found")</f>
        <v>1</v>
      </c>
      <c r="P3930" s="1">
        <f t="array" ref="P3930">_xlfn.XLOOKUP(A3930,Booking_data!$A$1:$A$6001,Booking_data!$I$1:$I$6001,"not Found")</f>
        <v>220</v>
      </c>
      <c r="Q3930" s="1">
        <f t="shared" si="3"/>
        <v>220</v>
      </c>
      <c r="R3930" s="1" t="str">
        <f t="array" ref="R3930">_xlfn.XLOOKUP(A3930,Booking_data!$A$1:$A$6001,Booking_data!$L$1:$L$6001,"Not Found")</f>
        <v>Credit Card</v>
      </c>
      <c r="S3930" s="1">
        <f t="array" ref="S3930">_xlfn.XLOOKUP(A3930,Booking_data!$A$1:$A$6001,Booking_data!$N$1:$N$6001,"not Found")</f>
        <v>57</v>
      </c>
      <c r="T3930" s="1" t="str">
        <f t="array" ref="T3930">_xlfn.XLOOKUP(A3930,Booking_data!$A$1:$A$6001,Booking_data!$O$1:$O$6001,"Not Found")</f>
        <v>Female</v>
      </c>
      <c r="U3930" s="1" t="str">
        <f t="shared" si="4"/>
        <v>Above 45</v>
      </c>
      <c r="V3930" s="1" t="str">
        <f t="shared" si="5"/>
        <v>Low Booking</v>
      </c>
    </row>
    <row r="3931" ht="15.75" customHeight="1">
      <c r="A3931" s="1" t="s">
        <v>4245</v>
      </c>
      <c r="B3931" s="6">
        <v>46166.0</v>
      </c>
      <c r="C3931" s="6">
        <v>46173.0</v>
      </c>
      <c r="D3931" s="7">
        <v>0.7708333333333334</v>
      </c>
      <c r="E3931" s="1" t="str">
        <f t="shared" si="1"/>
        <v>Weekend</v>
      </c>
      <c r="F3931" s="1" t="str">
        <f t="shared" si="2"/>
        <v>May</v>
      </c>
      <c r="G3931" s="1" t="str">
        <f t="array" ref="G3931">_xlfn.XLOOKUP(A3931,Booking_data!$A$1:$A$6001,Booking_data!$D$1:$D$6001,"not found")</f>
        <v>M009</v>
      </c>
      <c r="H3931" s="1" t="str">
        <f t="array" ref="H3931">_xlfn.XLOOKUP(G3931,Movies_data!$A$1:$A$41,Movies_data!$B$1:$B$41,"not found")</f>
        <v>Amaran</v>
      </c>
      <c r="I3931" s="1" t="str">
        <f t="array" ref="I3931">_xlfn.XLOOKUP(G3931,Movies_data!$A$1:$A$41,Movies_data!$D$1:$D$41,"not found")</f>
        <v>Biography</v>
      </c>
      <c r="J3931" s="1" t="str">
        <f t="array" ref="J3931">_xlfn.XLOOKUP(G3931,Movies_data!$A$1:$A$41,Movies_data!$C$1:$C$41,"not found")</f>
        <v>Tamil</v>
      </c>
      <c r="K3931" s="1">
        <f t="array" ref="K3931">_xlfn.XLOOKUP(G3931,Movies_data!$A$1:$A$41,Movies_data!$H$1:$H$41,"Not Found")</f>
        <v>8.3</v>
      </c>
      <c r="L3931" s="1" t="str">
        <f t="array" ref="L3931">_xlfn.XLOOKUP(A3931,Booking_data!$A$1:$A$6001,Booking_data!$E$1:$E$6001,"not Found")</f>
        <v>C021</v>
      </c>
      <c r="M3931" s="1" t="str">
        <f t="array" ref="M3931">_xlfn.XLOOKUP(L3931,Cinemas_data!$A$1:$A$49,Cinemas_data!$I$1:$I$49,"not Found")</f>
        <v>#NAME?</v>
      </c>
      <c r="N3931" s="1" t="str">
        <f t="array" ref="N3931">_xlfn.XLOOKUP(L3931,Cinemas_data!$A$1:$A$49,Cinemas_data!$C$1:$C$49,"not Found")</f>
        <v>Coimbatore</v>
      </c>
      <c r="O3931" s="1">
        <f t="array" ref="O3931">_xlfn.XLOOKUP(A3931,Booking_data!$A$1:$A$6001,Booking_data!$H$1:$H$6001,"not found")</f>
        <v>2</v>
      </c>
      <c r="P3931" s="1">
        <f t="array" ref="P3931">_xlfn.XLOOKUP(A3931,Booking_data!$A$1:$A$6001,Booking_data!$I$1:$I$6001,"not Found")</f>
        <v>220</v>
      </c>
      <c r="Q3931" s="1">
        <f t="shared" si="3"/>
        <v>440</v>
      </c>
      <c r="R3931" s="1" t="str">
        <f t="array" ref="R3931">_xlfn.XLOOKUP(A3931,Booking_data!$A$1:$A$6001,Booking_data!$L$1:$L$6001,"Not Found")</f>
        <v>Credit Card</v>
      </c>
      <c r="S3931" s="1">
        <f t="array" ref="S3931">_xlfn.XLOOKUP(A3931,Booking_data!$A$1:$A$6001,Booking_data!$N$1:$N$6001,"not Found")</f>
        <v>33</v>
      </c>
      <c r="T3931" s="1" t="str">
        <f t="array" ref="T3931">_xlfn.XLOOKUP(A3931,Booking_data!$A$1:$A$6001,Booking_data!$O$1:$O$6001,"Not Found")</f>
        <v>Other</v>
      </c>
      <c r="U3931" s="1" t="str">
        <f t="shared" si="4"/>
        <v>Middle Age</v>
      </c>
      <c r="V3931" s="1" t="str">
        <f t="shared" si="5"/>
        <v>Low Booking</v>
      </c>
    </row>
    <row r="3932" ht="15.75" customHeight="1">
      <c r="A3932" s="1" t="s">
        <v>4246</v>
      </c>
      <c r="B3932" s="6">
        <v>46039.0</v>
      </c>
      <c r="C3932" s="6">
        <v>46043.0</v>
      </c>
      <c r="D3932" s="7">
        <v>0.9375</v>
      </c>
      <c r="E3932" s="1" t="str">
        <f t="shared" si="1"/>
        <v>Weekend</v>
      </c>
      <c r="F3932" s="1" t="str">
        <f t="shared" si="2"/>
        <v>Jan</v>
      </c>
      <c r="G3932" s="1" t="str">
        <f t="array" ref="G3932">_xlfn.XLOOKUP(A3932,Booking_data!$A$1:$A$6001,Booking_data!$D$1:$D$6001,"not found")</f>
        <v>M008</v>
      </c>
      <c r="H3932" s="1" t="str">
        <f t="array" ref="H3932">_xlfn.XLOOKUP(G3932,Movies_data!$A$1:$A$41,Movies_data!$B$1:$B$41,"not found")</f>
        <v>Love Today</v>
      </c>
      <c r="I3932" s="1" t="str">
        <f t="array" ref="I3932">_xlfn.XLOOKUP(G3932,Movies_data!$A$1:$A$41,Movies_data!$D$1:$D$41,"not found")</f>
        <v>Romance</v>
      </c>
      <c r="J3932" s="1" t="str">
        <f t="array" ref="J3932">_xlfn.XLOOKUP(G3932,Movies_data!$A$1:$A$41,Movies_data!$C$1:$C$41,"not found")</f>
        <v>Tamil</v>
      </c>
      <c r="K3932" s="1">
        <f t="array" ref="K3932">_xlfn.XLOOKUP(G3932,Movies_data!$A$1:$A$41,Movies_data!$H$1:$H$41,"Not Found")</f>
        <v>7.4</v>
      </c>
      <c r="L3932" s="1" t="str">
        <f t="array" ref="L3932">_xlfn.XLOOKUP(A3932,Booking_data!$A$1:$A$6001,Booking_data!$E$1:$E$6001,"not Found")</f>
        <v>C093</v>
      </c>
      <c r="M3932" s="1" t="str">
        <f t="array" ref="M3932">_xlfn.XLOOKUP(L3932,Cinemas_data!$A$1:$A$49,Cinemas_data!$I$1:$I$49,"not Found")</f>
        <v>#NAME?</v>
      </c>
      <c r="N3932" s="1" t="str">
        <f t="array" ref="N3932">_xlfn.XLOOKUP(L3932,Cinemas_data!$A$1:$A$49,Cinemas_data!$C$1:$C$49,"not Found")</f>
        <v>Mumbai</v>
      </c>
      <c r="O3932" s="1">
        <f t="array" ref="O3932">_xlfn.XLOOKUP(A3932,Booking_data!$A$1:$A$6001,Booking_data!$H$1:$H$6001,"not found")</f>
        <v>4</v>
      </c>
      <c r="P3932" s="1">
        <f t="array" ref="P3932">_xlfn.XLOOKUP(A3932,Booking_data!$A$1:$A$6001,Booking_data!$I$1:$I$6001,"not Found")</f>
        <v>240</v>
      </c>
      <c r="Q3932" s="1">
        <f t="shared" si="3"/>
        <v>960</v>
      </c>
      <c r="R3932" s="1" t="str">
        <f t="array" ref="R3932">_xlfn.XLOOKUP(A3932,Booking_data!$A$1:$A$6001,Booking_data!$L$1:$L$6001,"Not Found")</f>
        <v>Debit Card</v>
      </c>
      <c r="S3932" s="1">
        <f t="array" ref="S3932">_xlfn.XLOOKUP(A3932,Booking_data!$A$1:$A$6001,Booking_data!$N$1:$N$6001,"not Found")</f>
        <v>28</v>
      </c>
      <c r="T3932" s="1" t="str">
        <f t="array" ref="T3932">_xlfn.XLOOKUP(A3932,Booking_data!$A$1:$A$6001,Booking_data!$O$1:$O$6001,"Not Found")</f>
        <v>Male</v>
      </c>
      <c r="U3932" s="1" t="str">
        <f t="shared" si="4"/>
        <v>Youngster</v>
      </c>
      <c r="V3932" s="1" t="str">
        <f t="shared" si="5"/>
        <v>Medium Booking</v>
      </c>
    </row>
    <row r="3933" ht="15.75" customHeight="1">
      <c r="A3933" s="1" t="s">
        <v>4247</v>
      </c>
      <c r="B3933" s="6">
        <v>46077.0</v>
      </c>
      <c r="C3933" s="6">
        <v>46083.0</v>
      </c>
      <c r="D3933" s="7">
        <v>0.8854166666666666</v>
      </c>
      <c r="E3933" s="1" t="str">
        <f t="shared" si="1"/>
        <v>Weekday</v>
      </c>
      <c r="F3933" s="1" t="str">
        <f t="shared" si="2"/>
        <v>Feb</v>
      </c>
      <c r="G3933" s="1" t="str">
        <f t="array" ref="G3933">_xlfn.XLOOKUP(A3933,Booking_data!$A$1:$A$6001,Booking_data!$D$1:$D$6001,"not found")</f>
        <v>M015</v>
      </c>
      <c r="H3933" s="1" t="str">
        <f t="array" ref="H3933">_xlfn.XLOOKUP(G3933,Movies_data!$A$1:$A$41,Movies_data!$B$1:$B$41,"not found")</f>
        <v>Kalki 2898 AD</v>
      </c>
      <c r="I3933" s="1" t="str">
        <f t="array" ref="I3933">_xlfn.XLOOKUP(G3933,Movies_data!$A$1:$A$41,Movies_data!$D$1:$D$41,"not found")</f>
        <v>Sci-Fi</v>
      </c>
      <c r="J3933" s="1" t="str">
        <f t="array" ref="J3933">_xlfn.XLOOKUP(G3933,Movies_data!$A$1:$A$41,Movies_data!$C$1:$C$41,"not found")</f>
        <v>Telugu</v>
      </c>
      <c r="K3933" s="1">
        <f t="array" ref="K3933">_xlfn.XLOOKUP(G3933,Movies_data!$A$1:$A$41,Movies_data!$H$1:$H$41,"Not Found")</f>
        <v>7</v>
      </c>
      <c r="L3933" s="1" t="str">
        <f t="array" ref="L3933">_xlfn.XLOOKUP(A3933,Booking_data!$A$1:$A$6001,Booking_data!$E$1:$E$6001,"not Found")</f>
        <v>C121</v>
      </c>
      <c r="M3933" s="1" t="str">
        <f t="array" ref="M3933">_xlfn.XLOOKUP(L3933,Cinemas_data!$A$1:$A$49,Cinemas_data!$I$1:$I$49,"not Found")</f>
        <v>#NAME?</v>
      </c>
      <c r="N3933" s="1" t="str">
        <f t="array" ref="N3933">_xlfn.XLOOKUP(L3933,Cinemas_data!$A$1:$A$49,Cinemas_data!$C$1:$C$49,"not Found")</f>
        <v>Noida</v>
      </c>
      <c r="O3933" s="1">
        <f t="array" ref="O3933">_xlfn.XLOOKUP(A3933,Booking_data!$A$1:$A$6001,Booking_data!$H$1:$H$6001,"not found")</f>
        <v>2</v>
      </c>
      <c r="P3933" s="1">
        <f t="array" ref="P3933">_xlfn.XLOOKUP(A3933,Booking_data!$A$1:$A$6001,Booking_data!$I$1:$I$6001,"not Found")</f>
        <v>240</v>
      </c>
      <c r="Q3933" s="1">
        <f t="shared" si="3"/>
        <v>480</v>
      </c>
      <c r="R3933" s="1" t="str">
        <f t="array" ref="R3933">_xlfn.XLOOKUP(A3933,Booking_data!$A$1:$A$6001,Booking_data!$L$1:$L$6001,"Not Found")</f>
        <v>UPI</v>
      </c>
      <c r="S3933" s="1">
        <f t="array" ref="S3933">_xlfn.XLOOKUP(A3933,Booking_data!$A$1:$A$6001,Booking_data!$N$1:$N$6001,"not Found")</f>
        <v>51</v>
      </c>
      <c r="T3933" s="1" t="str">
        <f t="array" ref="T3933">_xlfn.XLOOKUP(A3933,Booking_data!$A$1:$A$6001,Booking_data!$O$1:$O$6001,"Not Found")</f>
        <v>Male</v>
      </c>
      <c r="U3933" s="1" t="str">
        <f t="shared" si="4"/>
        <v>Above 45</v>
      </c>
      <c r="V3933" s="1" t="str">
        <f t="shared" si="5"/>
        <v>Low Booking</v>
      </c>
    </row>
    <row r="3934" ht="15.75" customHeight="1">
      <c r="A3934" s="1" t="s">
        <v>4248</v>
      </c>
      <c r="B3934" s="6">
        <v>46139.0</v>
      </c>
      <c r="C3934" s="6">
        <v>46140.0</v>
      </c>
      <c r="D3934" s="7">
        <v>0.8854166666666666</v>
      </c>
      <c r="E3934" s="1" t="str">
        <f t="shared" si="1"/>
        <v>Weekday</v>
      </c>
      <c r="F3934" s="1" t="str">
        <f t="shared" si="2"/>
        <v>Apr</v>
      </c>
      <c r="G3934" s="1" t="str">
        <f t="array" ref="G3934">_xlfn.XLOOKUP(A3934,Booking_data!$A$1:$A$6001,Booking_data!$D$1:$D$6001,"not found")</f>
        <v>M032</v>
      </c>
      <c r="H3934" s="1" t="str">
        <f t="array" ref="H3934">_xlfn.XLOOKUP(G3934,Movies_data!$A$1:$A$41,Movies_data!$B$1:$B$41,"not found")</f>
        <v>Premam</v>
      </c>
      <c r="I3934" s="1" t="str">
        <f t="array" ref="I3934">_xlfn.XLOOKUP(G3934,Movies_data!$A$1:$A$41,Movies_data!$D$1:$D$41,"not found")</f>
        <v>Romance</v>
      </c>
      <c r="J3934" s="1" t="str">
        <f t="array" ref="J3934">_xlfn.XLOOKUP(G3934,Movies_data!$A$1:$A$41,Movies_data!$C$1:$C$41,"not found")</f>
        <v>Malayalam</v>
      </c>
      <c r="K3934" s="1">
        <f t="array" ref="K3934">_xlfn.XLOOKUP(G3934,Movies_data!$A$1:$A$41,Movies_data!$H$1:$H$41,"Not Found")</f>
        <v>8.3</v>
      </c>
      <c r="L3934" s="1" t="str">
        <f t="array" ref="L3934">_xlfn.XLOOKUP(A3934,Booking_data!$A$1:$A$6001,Booking_data!$E$1:$E$6001,"not Found")</f>
        <v>C013</v>
      </c>
      <c r="M3934" s="1" t="str">
        <f t="array" ref="M3934">_xlfn.XLOOKUP(L3934,Cinemas_data!$A$1:$A$49,Cinemas_data!$I$1:$I$49,"not Found")</f>
        <v>#NAME?</v>
      </c>
      <c r="N3934" s="1" t="str">
        <f t="array" ref="N3934">_xlfn.XLOOKUP(L3934,Cinemas_data!$A$1:$A$49,Cinemas_data!$C$1:$C$49,"not Found")</f>
        <v>Chennai</v>
      </c>
      <c r="O3934" s="1">
        <f t="array" ref="O3934">_xlfn.XLOOKUP(A3934,Booking_data!$A$1:$A$6001,Booking_data!$H$1:$H$6001,"not found")</f>
        <v>5</v>
      </c>
      <c r="P3934" s="1">
        <f t="array" ref="P3934">_xlfn.XLOOKUP(A3934,Booking_data!$A$1:$A$6001,Booking_data!$I$1:$I$6001,"not Found")</f>
        <v>240</v>
      </c>
      <c r="Q3934" s="1">
        <f t="shared" si="3"/>
        <v>1200</v>
      </c>
      <c r="R3934" s="1" t="str">
        <f t="array" ref="R3934">_xlfn.XLOOKUP(A3934,Booking_data!$A$1:$A$6001,Booking_data!$L$1:$L$6001,"Not Found")</f>
        <v>Net Banking</v>
      </c>
      <c r="S3934" s="1">
        <f t="array" ref="S3934">_xlfn.XLOOKUP(A3934,Booking_data!$A$1:$A$6001,Booking_data!$N$1:$N$6001,"not Found")</f>
        <v>24</v>
      </c>
      <c r="T3934" s="1" t="str">
        <f t="array" ref="T3934">_xlfn.XLOOKUP(A3934,Booking_data!$A$1:$A$6001,Booking_data!$O$1:$O$6001,"Not Found")</f>
        <v>Female</v>
      </c>
      <c r="U3934" s="1" t="str">
        <f t="shared" si="4"/>
        <v>Youngster</v>
      </c>
      <c r="V3934" s="1" t="str">
        <f t="shared" si="5"/>
        <v>High Booking</v>
      </c>
    </row>
    <row r="3935" ht="15.75" customHeight="1">
      <c r="A3935" s="1" t="s">
        <v>4249</v>
      </c>
      <c r="B3935" s="6">
        <v>46164.0</v>
      </c>
      <c r="C3935" s="6">
        <v>46171.0</v>
      </c>
      <c r="D3935" s="7">
        <v>0.8854166666666666</v>
      </c>
      <c r="E3935" s="1" t="str">
        <f t="shared" si="1"/>
        <v>Weekday</v>
      </c>
      <c r="F3935" s="1" t="str">
        <f t="shared" si="2"/>
        <v>May</v>
      </c>
      <c r="G3935" s="1" t="str">
        <f t="array" ref="G3935">_xlfn.XLOOKUP(A3935,Booking_data!$A$1:$A$6001,Booking_data!$D$1:$D$6001,"not found")</f>
        <v>M014</v>
      </c>
      <c r="H3935" s="1" t="str">
        <f t="array" ref="H3935">_xlfn.XLOOKUP(G3935,Movies_data!$A$1:$A$41,Movies_data!$B$1:$B$41,"not found")</f>
        <v>Hi Nanna</v>
      </c>
      <c r="I3935" s="1" t="str">
        <f t="array" ref="I3935">_xlfn.XLOOKUP(G3935,Movies_data!$A$1:$A$41,Movies_data!$D$1:$D$41,"not found")</f>
        <v>Romance</v>
      </c>
      <c r="J3935" s="1" t="str">
        <f t="array" ref="J3935">_xlfn.XLOOKUP(G3935,Movies_data!$A$1:$A$41,Movies_data!$C$1:$C$41,"not found")</f>
        <v>Telugu</v>
      </c>
      <c r="K3935" s="1">
        <f t="array" ref="K3935">_xlfn.XLOOKUP(G3935,Movies_data!$A$1:$A$41,Movies_data!$H$1:$H$41,"Not Found")</f>
        <v>8</v>
      </c>
      <c r="L3935" s="1" t="str">
        <f t="array" ref="L3935">_xlfn.XLOOKUP(A3935,Booking_data!$A$1:$A$6001,Booking_data!$E$1:$E$6001,"not Found")</f>
        <v>C153</v>
      </c>
      <c r="M3935" s="1" t="str">
        <f t="array" ref="M3935">_xlfn.XLOOKUP(L3935,Cinemas_data!$A$1:$A$49,Cinemas_data!$I$1:$I$49,"not Found")</f>
        <v>#NAME?</v>
      </c>
      <c r="N3935" s="1" t="str">
        <f t="array" ref="N3935">_xlfn.XLOOKUP(L3935,Cinemas_data!$A$1:$A$49,Cinemas_data!$C$1:$C$49,"not Found")</f>
        <v>Kochi</v>
      </c>
      <c r="O3935" s="1">
        <f t="array" ref="O3935">_xlfn.XLOOKUP(A3935,Booking_data!$A$1:$A$6001,Booking_data!$H$1:$H$6001,"not found")</f>
        <v>3</v>
      </c>
      <c r="P3935" s="1">
        <f t="array" ref="P3935">_xlfn.XLOOKUP(A3935,Booking_data!$A$1:$A$6001,Booking_data!$I$1:$I$6001,"not Found")</f>
        <v>240</v>
      </c>
      <c r="Q3935" s="1">
        <f t="shared" si="3"/>
        <v>720</v>
      </c>
      <c r="R3935" s="1" t="str">
        <f t="array" ref="R3935">_xlfn.XLOOKUP(A3935,Booking_data!$A$1:$A$6001,Booking_data!$L$1:$L$6001,"Not Found")</f>
        <v>Net Banking</v>
      </c>
      <c r="S3935" s="1">
        <f t="array" ref="S3935">_xlfn.XLOOKUP(A3935,Booking_data!$A$1:$A$6001,Booking_data!$N$1:$N$6001,"not Found")</f>
        <v>44</v>
      </c>
      <c r="T3935" s="1" t="str">
        <f t="array" ref="T3935">_xlfn.XLOOKUP(A3935,Booking_data!$A$1:$A$6001,Booking_data!$O$1:$O$6001,"Not Found")</f>
        <v>Female</v>
      </c>
      <c r="U3935" s="1" t="str">
        <f t="shared" si="4"/>
        <v>Middle Age</v>
      </c>
      <c r="V3935" s="1" t="str">
        <f t="shared" si="5"/>
        <v>Medium Booking</v>
      </c>
    </row>
    <row r="3936" ht="15.75" customHeight="1">
      <c r="A3936" s="1" t="s">
        <v>4250</v>
      </c>
      <c r="B3936" s="6">
        <v>46148.0</v>
      </c>
      <c r="C3936" s="6">
        <v>46152.0</v>
      </c>
      <c r="D3936" s="7">
        <v>0.7708333333333334</v>
      </c>
      <c r="E3936" s="1" t="str">
        <f t="shared" si="1"/>
        <v>Weekday</v>
      </c>
      <c r="F3936" s="1" t="str">
        <f t="shared" si="2"/>
        <v>May</v>
      </c>
      <c r="G3936" s="1" t="str">
        <f t="array" ref="G3936">_xlfn.XLOOKUP(A3936,Booking_data!$A$1:$A$6001,Booking_data!$D$1:$D$6001,"not found")</f>
        <v>M011</v>
      </c>
      <c r="H3936" s="1" t="str">
        <f t="array" ref="H3936">_xlfn.XLOOKUP(G3936,Movies_data!$A$1:$A$41,Movies_data!$B$1:$B$41,"not found")</f>
        <v>Pushpa 2</v>
      </c>
      <c r="I3936" s="1" t="str">
        <f t="array" ref="I3936">_xlfn.XLOOKUP(G3936,Movies_data!$A$1:$A$41,Movies_data!$D$1:$D$41,"not found")</f>
        <v>Action</v>
      </c>
      <c r="J3936" s="1" t="str">
        <f t="array" ref="J3936">_xlfn.XLOOKUP(G3936,Movies_data!$A$1:$A$41,Movies_data!$C$1:$C$41,"not found")</f>
        <v>Telugu</v>
      </c>
      <c r="K3936" s="1">
        <f t="array" ref="K3936">_xlfn.XLOOKUP(G3936,Movies_data!$A$1:$A$41,Movies_data!$H$1:$H$41,"Not Found")</f>
        <v>6.1</v>
      </c>
      <c r="L3936" s="1" t="str">
        <f t="array" ref="L3936">_xlfn.XLOOKUP(A3936,Booking_data!$A$1:$A$6001,Booking_data!$E$1:$E$6001,"not Found")</f>
        <v>C021</v>
      </c>
      <c r="M3936" s="1" t="str">
        <f t="array" ref="M3936">_xlfn.XLOOKUP(L3936,Cinemas_data!$A$1:$A$49,Cinemas_data!$I$1:$I$49,"not Found")</f>
        <v>#NAME?</v>
      </c>
      <c r="N3936" s="1" t="str">
        <f t="array" ref="N3936">_xlfn.XLOOKUP(L3936,Cinemas_data!$A$1:$A$49,Cinemas_data!$C$1:$C$49,"not Found")</f>
        <v>Coimbatore</v>
      </c>
      <c r="O3936" s="1">
        <f t="array" ref="O3936">_xlfn.XLOOKUP(A3936,Booking_data!$A$1:$A$6001,Booking_data!$H$1:$H$6001,"not found")</f>
        <v>1</v>
      </c>
      <c r="P3936" s="1">
        <f t="array" ref="P3936">_xlfn.XLOOKUP(A3936,Booking_data!$A$1:$A$6001,Booking_data!$I$1:$I$6001,"not Found")</f>
        <v>220</v>
      </c>
      <c r="Q3936" s="1">
        <f t="shared" si="3"/>
        <v>220</v>
      </c>
      <c r="R3936" s="1" t="str">
        <f t="array" ref="R3936">_xlfn.XLOOKUP(A3936,Booking_data!$A$1:$A$6001,Booking_data!$L$1:$L$6001,"Not Found")</f>
        <v>Debit Card</v>
      </c>
      <c r="S3936" s="1">
        <f t="array" ref="S3936">_xlfn.XLOOKUP(A3936,Booking_data!$A$1:$A$6001,Booking_data!$N$1:$N$6001,"not Found")</f>
        <v>59</v>
      </c>
      <c r="T3936" s="1" t="str">
        <f t="array" ref="T3936">_xlfn.XLOOKUP(A3936,Booking_data!$A$1:$A$6001,Booking_data!$O$1:$O$6001,"Not Found")</f>
        <v>Male</v>
      </c>
      <c r="U3936" s="1" t="str">
        <f t="shared" si="4"/>
        <v>Above 45</v>
      </c>
      <c r="V3936" s="1" t="str">
        <f t="shared" si="5"/>
        <v>Low Booking</v>
      </c>
    </row>
    <row r="3937" ht="15.75" customHeight="1">
      <c r="A3937" s="1" t="s">
        <v>4251</v>
      </c>
      <c r="B3937" s="6">
        <v>46175.0</v>
      </c>
      <c r="C3937" s="6">
        <v>46182.0</v>
      </c>
      <c r="D3937" s="7">
        <v>0.7708333333333334</v>
      </c>
      <c r="E3937" s="1" t="str">
        <f t="shared" si="1"/>
        <v>Weekday</v>
      </c>
      <c r="F3937" s="1" t="str">
        <f t="shared" si="2"/>
        <v>Jun</v>
      </c>
      <c r="G3937" s="1" t="str">
        <f t="array" ref="G3937">_xlfn.XLOOKUP(A3937,Booking_data!$A$1:$A$6001,Booking_data!$D$1:$D$6001,"not found")</f>
        <v>M002</v>
      </c>
      <c r="H3937" s="1" t="str">
        <f t="array" ref="H3937">_xlfn.XLOOKUP(G3937,Movies_data!$A$1:$A$41,Movies_data!$B$1:$B$41,"not found")</f>
        <v>Jailer</v>
      </c>
      <c r="I3937" s="1" t="str">
        <f t="array" ref="I3937">_xlfn.XLOOKUP(G3937,Movies_data!$A$1:$A$41,Movies_data!$D$1:$D$41,"not found")</f>
        <v>Action</v>
      </c>
      <c r="J3937" s="1" t="str">
        <f t="array" ref="J3937">_xlfn.XLOOKUP(G3937,Movies_data!$A$1:$A$41,Movies_data!$C$1:$C$41,"not found")</f>
        <v>Tamil</v>
      </c>
      <c r="K3937" s="1">
        <f t="array" ref="K3937">_xlfn.XLOOKUP(G3937,Movies_data!$A$1:$A$41,Movies_data!$H$1:$H$41,"Not Found")</f>
        <v>7.1</v>
      </c>
      <c r="L3937" s="1" t="str">
        <f t="array" ref="L3937">_xlfn.XLOOKUP(A3937,Booking_data!$A$1:$A$6001,Booking_data!$E$1:$E$6001,"not Found")</f>
        <v>C113</v>
      </c>
      <c r="M3937" s="1" t="str">
        <f t="array" ref="M3937">_xlfn.XLOOKUP(L3937,Cinemas_data!$A$1:$A$49,Cinemas_data!$I$1:$I$49,"not Found")</f>
        <v>#NAME?</v>
      </c>
      <c r="N3937" s="1" t="str">
        <f t="array" ref="N3937">_xlfn.XLOOKUP(L3937,Cinemas_data!$A$1:$A$49,Cinemas_data!$C$1:$C$49,"not Found")</f>
        <v>Delhi</v>
      </c>
      <c r="O3937" s="1">
        <f t="array" ref="O3937">_xlfn.XLOOKUP(A3937,Booking_data!$A$1:$A$6001,Booking_data!$H$1:$H$6001,"not found")</f>
        <v>2</v>
      </c>
      <c r="P3937" s="1">
        <f t="array" ref="P3937">_xlfn.XLOOKUP(A3937,Booking_data!$A$1:$A$6001,Booking_data!$I$1:$I$6001,"not Found")</f>
        <v>240</v>
      </c>
      <c r="Q3937" s="1">
        <f t="shared" si="3"/>
        <v>480</v>
      </c>
      <c r="R3937" s="1" t="str">
        <f t="array" ref="R3937">_xlfn.XLOOKUP(A3937,Booking_data!$A$1:$A$6001,Booking_data!$L$1:$L$6001,"Not Found")</f>
        <v>UPI</v>
      </c>
      <c r="S3937" s="1">
        <f t="array" ref="S3937">_xlfn.XLOOKUP(A3937,Booking_data!$A$1:$A$6001,Booking_data!$N$1:$N$6001,"not Found")</f>
        <v>43</v>
      </c>
      <c r="T3937" s="1" t="str">
        <f t="array" ref="T3937">_xlfn.XLOOKUP(A3937,Booking_data!$A$1:$A$6001,Booking_data!$O$1:$O$6001,"Not Found")</f>
        <v>Other</v>
      </c>
      <c r="U3937" s="1" t="str">
        <f t="shared" si="4"/>
        <v>Middle Age</v>
      </c>
      <c r="V3937" s="1" t="str">
        <f t="shared" si="5"/>
        <v>Low Booking</v>
      </c>
    </row>
    <row r="3938" ht="15.75" customHeight="1">
      <c r="A3938" s="1" t="s">
        <v>4252</v>
      </c>
      <c r="B3938" s="6">
        <v>46119.0</v>
      </c>
      <c r="C3938" s="6">
        <v>46120.0</v>
      </c>
      <c r="D3938" s="7">
        <v>0.3958333333333333</v>
      </c>
      <c r="E3938" s="1" t="str">
        <f t="shared" si="1"/>
        <v>Weekday</v>
      </c>
      <c r="F3938" s="1" t="str">
        <f t="shared" si="2"/>
        <v>Apr</v>
      </c>
      <c r="G3938" s="1" t="str">
        <f t="array" ref="G3938">_xlfn.XLOOKUP(A3938,Booking_data!$A$1:$A$6001,Booking_data!$D$1:$D$6001,"not found")</f>
        <v>M001</v>
      </c>
      <c r="H3938" s="1" t="str">
        <f t="array" ref="H3938">_xlfn.XLOOKUP(G3938,Movies_data!$A$1:$A$41,Movies_data!$B$1:$B$41,"not found")</f>
        <v>Leo</v>
      </c>
      <c r="I3938" s="1" t="str">
        <f t="array" ref="I3938">_xlfn.XLOOKUP(G3938,Movies_data!$A$1:$A$41,Movies_data!$D$1:$D$41,"not found")</f>
        <v>Action</v>
      </c>
      <c r="J3938" s="1" t="str">
        <f t="array" ref="J3938">_xlfn.XLOOKUP(G3938,Movies_data!$A$1:$A$41,Movies_data!$C$1:$C$41,"not found")</f>
        <v>Tamil</v>
      </c>
      <c r="K3938" s="1">
        <f t="array" ref="K3938">_xlfn.XLOOKUP(G3938,Movies_data!$A$1:$A$41,Movies_data!$H$1:$H$41,"Not Found")</f>
        <v>8</v>
      </c>
      <c r="L3938" s="1" t="str">
        <f t="array" ref="L3938">_xlfn.XLOOKUP(A3938,Booking_data!$A$1:$A$6001,Booking_data!$E$1:$E$6001,"not Found")</f>
        <v>C081</v>
      </c>
      <c r="M3938" s="1" t="str">
        <f t="array" ref="M3938">_xlfn.XLOOKUP(L3938,Cinemas_data!$A$1:$A$49,Cinemas_data!$I$1:$I$49,"not Found")</f>
        <v>#NAME?</v>
      </c>
      <c r="N3938" s="1" t="str">
        <f t="array" ref="N3938">_xlfn.XLOOKUP(L3938,Cinemas_data!$A$1:$A$49,Cinemas_data!$C$1:$C$49,"not Found")</f>
        <v>Vijayawada</v>
      </c>
      <c r="O3938" s="1">
        <f t="array" ref="O3938">_xlfn.XLOOKUP(A3938,Booking_data!$A$1:$A$6001,Booking_data!$H$1:$H$6001,"not found")</f>
        <v>4</v>
      </c>
      <c r="P3938" s="1">
        <f t="array" ref="P3938">_xlfn.XLOOKUP(A3938,Booking_data!$A$1:$A$6001,Booking_data!$I$1:$I$6001,"not Found")</f>
        <v>200</v>
      </c>
      <c r="Q3938" s="1">
        <f t="shared" si="3"/>
        <v>800</v>
      </c>
      <c r="R3938" s="1" t="str">
        <f t="array" ref="R3938">_xlfn.XLOOKUP(A3938,Booking_data!$A$1:$A$6001,Booking_data!$L$1:$L$6001,"Not Found")</f>
        <v>Credit Card</v>
      </c>
      <c r="S3938" s="1">
        <f t="array" ref="S3938">_xlfn.XLOOKUP(A3938,Booking_data!$A$1:$A$6001,Booking_data!$N$1:$N$6001,"not Found")</f>
        <v>19</v>
      </c>
      <c r="T3938" s="1" t="str">
        <f t="array" ref="T3938">_xlfn.XLOOKUP(A3938,Booking_data!$A$1:$A$6001,Booking_data!$O$1:$O$6001,"Not Found")</f>
        <v>Male</v>
      </c>
      <c r="U3938" s="1" t="str">
        <f t="shared" si="4"/>
        <v>Youngster</v>
      </c>
      <c r="V3938" s="1" t="str">
        <f t="shared" si="5"/>
        <v>Medium Booking</v>
      </c>
    </row>
    <row r="3939" ht="15.75" customHeight="1">
      <c r="A3939" s="1" t="s">
        <v>4253</v>
      </c>
      <c r="B3939" s="6">
        <v>46052.0</v>
      </c>
      <c r="C3939" s="6">
        <v>46054.0</v>
      </c>
      <c r="D3939" s="7">
        <v>0.9375</v>
      </c>
      <c r="E3939" s="1" t="str">
        <f t="shared" si="1"/>
        <v>Weekday</v>
      </c>
      <c r="F3939" s="1" t="str">
        <f t="shared" si="2"/>
        <v>Jan</v>
      </c>
      <c r="G3939" s="1" t="str">
        <f t="array" ref="G3939">_xlfn.XLOOKUP(A3939,Booking_data!$A$1:$A$6001,Booking_data!$D$1:$D$6001,"not found")</f>
        <v>M026</v>
      </c>
      <c r="H3939" s="1" t="str">
        <f t="array" ref="H3939">_xlfn.XLOOKUP(G3939,Movies_data!$A$1:$A$41,Movies_data!$B$1:$B$41,"not found")</f>
        <v>Drishyam 2</v>
      </c>
      <c r="I3939" s="1" t="str">
        <f t="array" ref="I3939">_xlfn.XLOOKUP(G3939,Movies_data!$A$1:$A$41,Movies_data!$D$1:$D$41,"not found")</f>
        <v>Thriller</v>
      </c>
      <c r="J3939" s="1" t="str">
        <f t="array" ref="J3939">_xlfn.XLOOKUP(G3939,Movies_data!$A$1:$A$41,Movies_data!$C$1:$C$41,"not found")</f>
        <v>Hindi</v>
      </c>
      <c r="K3939" s="1">
        <f t="array" ref="K3939">_xlfn.XLOOKUP(G3939,Movies_data!$A$1:$A$41,Movies_data!$H$1:$H$41,"Not Found")</f>
        <v>8.2</v>
      </c>
      <c r="L3939" s="1" t="str">
        <f t="array" ref="L3939">_xlfn.XLOOKUP(A3939,Booking_data!$A$1:$A$6001,Booking_data!$E$1:$E$6001,"not Found")</f>
        <v>C123</v>
      </c>
      <c r="M3939" s="1" t="str">
        <f t="array" ref="M3939">_xlfn.XLOOKUP(L3939,Cinemas_data!$A$1:$A$49,Cinemas_data!$I$1:$I$49,"not Found")</f>
        <v>#NAME?</v>
      </c>
      <c r="N3939" s="1" t="str">
        <f t="array" ref="N3939">_xlfn.XLOOKUP(L3939,Cinemas_data!$A$1:$A$49,Cinemas_data!$C$1:$C$49,"not Found")</f>
        <v>Noida</v>
      </c>
      <c r="O3939" s="1">
        <f t="array" ref="O3939">_xlfn.XLOOKUP(A3939,Booking_data!$A$1:$A$6001,Booking_data!$H$1:$H$6001,"not found")</f>
        <v>5</v>
      </c>
      <c r="P3939" s="1">
        <f t="array" ref="P3939">_xlfn.XLOOKUP(A3939,Booking_data!$A$1:$A$6001,Booking_data!$I$1:$I$6001,"not Found")</f>
        <v>220</v>
      </c>
      <c r="Q3939" s="1">
        <f t="shared" si="3"/>
        <v>1100</v>
      </c>
      <c r="R3939" s="1" t="str">
        <f t="array" ref="R3939">_xlfn.XLOOKUP(A3939,Booking_data!$A$1:$A$6001,Booking_data!$L$1:$L$6001,"Not Found")</f>
        <v>UPI</v>
      </c>
      <c r="S3939" s="1">
        <f t="array" ref="S3939">_xlfn.XLOOKUP(A3939,Booking_data!$A$1:$A$6001,Booking_data!$N$1:$N$6001,"not Found")</f>
        <v>24</v>
      </c>
      <c r="T3939" s="1" t="str">
        <f t="array" ref="T3939">_xlfn.XLOOKUP(A3939,Booking_data!$A$1:$A$6001,Booking_data!$O$1:$O$6001,"Not Found")</f>
        <v>Male</v>
      </c>
      <c r="U3939" s="1" t="str">
        <f t="shared" si="4"/>
        <v>Youngster</v>
      </c>
      <c r="V3939" s="1" t="str">
        <f t="shared" si="5"/>
        <v>High Booking</v>
      </c>
    </row>
    <row r="3940" ht="15.75" customHeight="1">
      <c r="A3940" s="1" t="s">
        <v>4254</v>
      </c>
      <c r="B3940" s="6">
        <v>46119.0</v>
      </c>
      <c r="C3940" s="6">
        <v>46122.0</v>
      </c>
      <c r="D3940" s="7">
        <v>0.8854166666666666</v>
      </c>
      <c r="E3940" s="1" t="str">
        <f t="shared" si="1"/>
        <v>Weekday</v>
      </c>
      <c r="F3940" s="1" t="str">
        <f t="shared" si="2"/>
        <v>Apr</v>
      </c>
      <c r="G3940" s="1" t="str">
        <f t="array" ref="G3940">_xlfn.XLOOKUP(A3940,Booking_data!$A$1:$A$6001,Booking_data!$D$1:$D$6001,"not found")</f>
        <v>M030</v>
      </c>
      <c r="H3940" s="1" t="str">
        <f t="array" ref="H3940">_xlfn.XLOOKUP(G3940,Movies_data!$A$1:$A$41,Movies_data!$B$1:$B$41,"not found")</f>
        <v>Kirik Party</v>
      </c>
      <c r="I3940" s="1" t="str">
        <f t="array" ref="I3940">_xlfn.XLOOKUP(G3940,Movies_data!$A$1:$A$41,Movies_data!$D$1:$D$41,"not found")</f>
        <v>Comedy</v>
      </c>
      <c r="J3940" s="1" t="str">
        <f t="array" ref="J3940">_xlfn.XLOOKUP(G3940,Movies_data!$A$1:$A$41,Movies_data!$C$1:$C$41,"not found")</f>
        <v>Kannada</v>
      </c>
      <c r="K3940" s="1">
        <f t="array" ref="K3940">_xlfn.XLOOKUP(G3940,Movies_data!$A$1:$A$41,Movies_data!$H$1:$H$41,"Not Found")</f>
        <v>8</v>
      </c>
      <c r="L3940" s="1" t="str">
        <f t="array" ref="L3940">_xlfn.XLOOKUP(A3940,Booking_data!$A$1:$A$6001,Booking_data!$E$1:$E$6001,"not Found")</f>
        <v>C162</v>
      </c>
      <c r="M3940" s="1" t="str">
        <f t="array" ref="M3940">_xlfn.XLOOKUP(L3940,Cinemas_data!$A$1:$A$49,Cinemas_data!$I$1:$I$49,"not Found")</f>
        <v>#NAME?</v>
      </c>
      <c r="N3940" s="1" t="str">
        <f t="array" ref="N3940">_xlfn.XLOOKUP(L3940,Cinemas_data!$A$1:$A$49,Cinemas_data!$C$1:$C$49,"not Found")</f>
        <v>Thiruvananthapuram</v>
      </c>
      <c r="O3940" s="1">
        <f t="array" ref="O3940">_xlfn.XLOOKUP(A3940,Booking_data!$A$1:$A$6001,Booking_data!$H$1:$H$6001,"not found")</f>
        <v>1</v>
      </c>
      <c r="P3940" s="1">
        <f t="array" ref="P3940">_xlfn.XLOOKUP(A3940,Booking_data!$A$1:$A$6001,Booking_data!$I$1:$I$6001,"not Found")</f>
        <v>340</v>
      </c>
      <c r="Q3940" s="1">
        <f t="shared" si="3"/>
        <v>340</v>
      </c>
      <c r="R3940" s="1" t="str">
        <f t="array" ref="R3940">_xlfn.XLOOKUP(A3940,Booking_data!$A$1:$A$6001,Booking_data!$L$1:$L$6001,"Not Found")</f>
        <v>Net Banking</v>
      </c>
      <c r="S3940" s="1">
        <f t="array" ref="S3940">_xlfn.XLOOKUP(A3940,Booking_data!$A$1:$A$6001,Booking_data!$N$1:$N$6001,"not Found")</f>
        <v>45</v>
      </c>
      <c r="T3940" s="1" t="str">
        <f t="array" ref="T3940">_xlfn.XLOOKUP(A3940,Booking_data!$A$1:$A$6001,Booking_data!$O$1:$O$6001,"Not Found")</f>
        <v>Male</v>
      </c>
      <c r="U3940" s="1" t="str">
        <f t="shared" si="4"/>
        <v>Above 45</v>
      </c>
      <c r="V3940" s="1" t="str">
        <f t="shared" si="5"/>
        <v>Low Booking</v>
      </c>
    </row>
    <row r="3941" ht="15.75" customHeight="1">
      <c r="A3941" s="1" t="s">
        <v>4255</v>
      </c>
      <c r="B3941" s="6">
        <v>46051.0</v>
      </c>
      <c r="C3941" s="6">
        <v>46055.0</v>
      </c>
      <c r="D3941" s="7">
        <v>0.53125</v>
      </c>
      <c r="E3941" s="1" t="str">
        <f t="shared" si="1"/>
        <v>Weekday</v>
      </c>
      <c r="F3941" s="1" t="str">
        <f t="shared" si="2"/>
        <v>Jan</v>
      </c>
      <c r="G3941" s="1" t="str">
        <f t="array" ref="G3941">_xlfn.XLOOKUP(A3941,Booking_data!$A$1:$A$6001,Booking_data!$D$1:$D$6001,"not found")</f>
        <v>M021</v>
      </c>
      <c r="H3941" s="1" t="str">
        <f t="array" ref="H3941">_xlfn.XLOOKUP(G3941,Movies_data!$A$1:$A$41,Movies_data!$B$1:$B$41,"not found")</f>
        <v>Pathaan</v>
      </c>
      <c r="I3941" s="1" t="str">
        <f t="array" ref="I3941">_xlfn.XLOOKUP(G3941,Movies_data!$A$1:$A$41,Movies_data!$D$1:$D$41,"not found")</f>
        <v>Action</v>
      </c>
      <c r="J3941" s="1" t="str">
        <f t="array" ref="J3941">_xlfn.XLOOKUP(G3941,Movies_data!$A$1:$A$41,Movies_data!$C$1:$C$41,"not found")</f>
        <v>Hindi</v>
      </c>
      <c r="K3941" s="1">
        <f t="array" ref="K3941">_xlfn.XLOOKUP(G3941,Movies_data!$A$1:$A$41,Movies_data!$H$1:$H$41,"Not Found")</f>
        <v>5.9</v>
      </c>
      <c r="L3941" s="1" t="str">
        <f t="array" ref="L3941">_xlfn.XLOOKUP(A3941,Booking_data!$A$1:$A$6001,Booking_data!$E$1:$E$6001,"not Found")</f>
        <v>C023</v>
      </c>
      <c r="M3941" s="1" t="str">
        <f t="array" ref="M3941">_xlfn.XLOOKUP(L3941,Cinemas_data!$A$1:$A$49,Cinemas_data!$I$1:$I$49,"not Found")</f>
        <v>#NAME?</v>
      </c>
      <c r="N3941" s="1" t="str">
        <f t="array" ref="N3941">_xlfn.XLOOKUP(L3941,Cinemas_data!$A$1:$A$49,Cinemas_data!$C$1:$C$49,"not Found")</f>
        <v>Coimbatore</v>
      </c>
      <c r="O3941" s="1">
        <f t="array" ref="O3941">_xlfn.XLOOKUP(A3941,Booking_data!$A$1:$A$6001,Booking_data!$H$1:$H$6001,"not found")</f>
        <v>4</v>
      </c>
      <c r="P3941" s="1">
        <f t="array" ref="P3941">_xlfn.XLOOKUP(A3941,Booking_data!$A$1:$A$6001,Booking_data!$I$1:$I$6001,"not Found")</f>
        <v>240</v>
      </c>
      <c r="Q3941" s="1">
        <f t="shared" si="3"/>
        <v>960</v>
      </c>
      <c r="R3941" s="1" t="str">
        <f t="array" ref="R3941">_xlfn.XLOOKUP(A3941,Booking_data!$A$1:$A$6001,Booking_data!$L$1:$L$6001,"Not Found")</f>
        <v>Credit Card</v>
      </c>
      <c r="S3941" s="1">
        <f t="array" ref="S3941">_xlfn.XLOOKUP(A3941,Booking_data!$A$1:$A$6001,Booking_data!$N$1:$N$6001,"not Found")</f>
        <v>32</v>
      </c>
      <c r="T3941" s="1" t="str">
        <f t="array" ref="T3941">_xlfn.XLOOKUP(A3941,Booking_data!$A$1:$A$6001,Booking_data!$O$1:$O$6001,"Not Found")</f>
        <v>Other</v>
      </c>
      <c r="U3941" s="1" t="str">
        <f t="shared" si="4"/>
        <v>Middle Age</v>
      </c>
      <c r="V3941" s="1" t="str">
        <f t="shared" si="5"/>
        <v>Medium Booking</v>
      </c>
    </row>
    <row r="3942" ht="15.75" customHeight="1">
      <c r="A3942" s="1" t="s">
        <v>4256</v>
      </c>
      <c r="B3942" s="6">
        <v>46115.0</v>
      </c>
      <c r="C3942" s="6">
        <v>46116.0</v>
      </c>
      <c r="D3942" s="7">
        <v>0.9375</v>
      </c>
      <c r="E3942" s="1" t="str">
        <f t="shared" si="1"/>
        <v>Weekday</v>
      </c>
      <c r="F3942" s="1" t="str">
        <f t="shared" si="2"/>
        <v>Apr</v>
      </c>
      <c r="G3942" s="1" t="str">
        <f t="array" ref="G3942">_xlfn.XLOOKUP(A3942,Booking_data!$A$1:$A$6001,Booking_data!$D$1:$D$6001,"not found")</f>
        <v>M019</v>
      </c>
      <c r="H3942" s="1" t="str">
        <f t="array" ref="H3942">_xlfn.XLOOKUP(G3942,Movies_data!$A$1:$A$41,Movies_data!$B$1:$B$41,"not found")</f>
        <v>Animal</v>
      </c>
      <c r="I3942" s="1" t="str">
        <f t="array" ref="I3942">_xlfn.XLOOKUP(G3942,Movies_data!$A$1:$A$41,Movies_data!$D$1:$D$41,"not found")</f>
        <v>Drama</v>
      </c>
      <c r="J3942" s="1" t="str">
        <f t="array" ref="J3942">_xlfn.XLOOKUP(G3942,Movies_data!$A$1:$A$41,Movies_data!$C$1:$C$41,"not found")</f>
        <v>Hindi</v>
      </c>
      <c r="K3942" s="1">
        <f t="array" ref="K3942">_xlfn.XLOOKUP(G3942,Movies_data!$A$1:$A$41,Movies_data!$H$1:$H$41,"Not Found")</f>
        <v>6.1</v>
      </c>
      <c r="L3942" s="1" t="str">
        <f t="array" ref="L3942">_xlfn.XLOOKUP(A3942,Booking_data!$A$1:$A$6001,Booking_data!$E$1:$E$6001,"not Found")</f>
        <v>C062</v>
      </c>
      <c r="M3942" s="1" t="str">
        <f t="array" ref="M3942">_xlfn.XLOOKUP(L3942,Cinemas_data!$A$1:$A$49,Cinemas_data!$I$1:$I$49,"not Found")</f>
        <v>#NAME?</v>
      </c>
      <c r="N3942" s="1" t="str">
        <f t="array" ref="N3942">_xlfn.XLOOKUP(L3942,Cinemas_data!$A$1:$A$49,Cinemas_data!$C$1:$C$49,"not Found")</f>
        <v>Mysuru</v>
      </c>
      <c r="O3942" s="1">
        <f t="array" ref="O3942">_xlfn.XLOOKUP(A3942,Booking_data!$A$1:$A$6001,Booking_data!$H$1:$H$6001,"not found")</f>
        <v>5</v>
      </c>
      <c r="P3942" s="1">
        <f t="array" ref="P3942">_xlfn.XLOOKUP(A3942,Booking_data!$A$1:$A$6001,Booking_data!$I$1:$I$6001,"not Found")</f>
        <v>240</v>
      </c>
      <c r="Q3942" s="1">
        <f t="shared" si="3"/>
        <v>1200</v>
      </c>
      <c r="R3942" s="1" t="str">
        <f t="array" ref="R3942">_xlfn.XLOOKUP(A3942,Booking_data!$A$1:$A$6001,Booking_data!$L$1:$L$6001,"Not Found")</f>
        <v>UPI</v>
      </c>
      <c r="S3942" s="1">
        <f t="array" ref="S3942">_xlfn.XLOOKUP(A3942,Booking_data!$A$1:$A$6001,Booking_data!$N$1:$N$6001,"not Found")</f>
        <v>50</v>
      </c>
      <c r="T3942" s="1" t="str">
        <f t="array" ref="T3942">_xlfn.XLOOKUP(A3942,Booking_data!$A$1:$A$6001,Booking_data!$O$1:$O$6001,"Not Found")</f>
        <v>Female</v>
      </c>
      <c r="U3942" s="1" t="str">
        <f t="shared" si="4"/>
        <v>Above 45</v>
      </c>
      <c r="V3942" s="1" t="str">
        <f t="shared" si="5"/>
        <v>High Booking</v>
      </c>
    </row>
    <row r="3943" ht="15.75" customHeight="1">
      <c r="A3943" s="1" t="s">
        <v>4257</v>
      </c>
      <c r="B3943" s="6">
        <v>46060.0</v>
      </c>
      <c r="C3943" s="6">
        <v>46061.0</v>
      </c>
      <c r="D3943" s="7">
        <v>0.8854166666666666</v>
      </c>
      <c r="E3943" s="1" t="str">
        <f t="shared" si="1"/>
        <v>Weekend</v>
      </c>
      <c r="F3943" s="1" t="str">
        <f t="shared" si="2"/>
        <v>Feb</v>
      </c>
      <c r="G3943" s="1" t="str">
        <f t="array" ref="G3943">_xlfn.XLOOKUP(A3943,Booking_data!$A$1:$A$6001,Booking_data!$D$1:$D$6001,"not found")</f>
        <v>M002</v>
      </c>
      <c r="H3943" s="1" t="str">
        <f t="array" ref="H3943">_xlfn.XLOOKUP(G3943,Movies_data!$A$1:$A$41,Movies_data!$B$1:$B$41,"not found")</f>
        <v>Jailer</v>
      </c>
      <c r="I3943" s="1" t="str">
        <f t="array" ref="I3943">_xlfn.XLOOKUP(G3943,Movies_data!$A$1:$A$41,Movies_data!$D$1:$D$41,"not found")</f>
        <v>Action</v>
      </c>
      <c r="J3943" s="1" t="str">
        <f t="array" ref="J3943">_xlfn.XLOOKUP(G3943,Movies_data!$A$1:$A$41,Movies_data!$C$1:$C$41,"not found")</f>
        <v>Tamil</v>
      </c>
      <c r="K3943" s="1">
        <f t="array" ref="K3943">_xlfn.XLOOKUP(G3943,Movies_data!$A$1:$A$41,Movies_data!$H$1:$H$41,"Not Found")</f>
        <v>7.1</v>
      </c>
      <c r="L3943" s="1" t="str">
        <f t="array" ref="L3943">_xlfn.XLOOKUP(A3943,Booking_data!$A$1:$A$6001,Booking_data!$E$1:$E$6001,"not Found")</f>
        <v>C112</v>
      </c>
      <c r="M3943" s="1" t="str">
        <f t="array" ref="M3943">_xlfn.XLOOKUP(L3943,Cinemas_data!$A$1:$A$49,Cinemas_data!$I$1:$I$49,"not Found")</f>
        <v>#NAME?</v>
      </c>
      <c r="N3943" s="1" t="str">
        <f t="array" ref="N3943">_xlfn.XLOOKUP(L3943,Cinemas_data!$A$1:$A$49,Cinemas_data!$C$1:$C$49,"not Found")</f>
        <v>Delhi</v>
      </c>
      <c r="O3943" s="1">
        <f t="array" ref="O3943">_xlfn.XLOOKUP(A3943,Booking_data!$A$1:$A$6001,Booking_data!$H$1:$H$6001,"not found")</f>
        <v>5</v>
      </c>
      <c r="P3943" s="1">
        <f t="array" ref="P3943">_xlfn.XLOOKUP(A3943,Booking_data!$A$1:$A$6001,Booking_data!$I$1:$I$6001,"not Found")</f>
        <v>240</v>
      </c>
      <c r="Q3943" s="1">
        <f t="shared" si="3"/>
        <v>1200</v>
      </c>
      <c r="R3943" s="1" t="str">
        <f t="array" ref="R3943">_xlfn.XLOOKUP(A3943,Booking_data!$A$1:$A$6001,Booking_data!$L$1:$L$6001,"Not Found")</f>
        <v>Debit Card</v>
      </c>
      <c r="S3943" s="1">
        <f t="array" ref="S3943">_xlfn.XLOOKUP(A3943,Booking_data!$A$1:$A$6001,Booking_data!$N$1:$N$6001,"not Found")</f>
        <v>37</v>
      </c>
      <c r="T3943" s="1" t="str">
        <f t="array" ref="T3943">_xlfn.XLOOKUP(A3943,Booking_data!$A$1:$A$6001,Booking_data!$O$1:$O$6001,"Not Found")</f>
        <v>Female</v>
      </c>
      <c r="U3943" s="1" t="str">
        <f t="shared" si="4"/>
        <v>Middle Age</v>
      </c>
      <c r="V3943" s="1" t="str">
        <f t="shared" si="5"/>
        <v>High Booking</v>
      </c>
    </row>
    <row r="3944" ht="15.75" customHeight="1">
      <c r="A3944" s="1" t="s">
        <v>4258</v>
      </c>
      <c r="B3944" s="6">
        <v>46063.0</v>
      </c>
      <c r="C3944" s="6">
        <v>46067.0</v>
      </c>
      <c r="D3944" s="7">
        <v>0.6458333333333334</v>
      </c>
      <c r="E3944" s="1" t="str">
        <f t="shared" si="1"/>
        <v>Weekday</v>
      </c>
      <c r="F3944" s="1" t="str">
        <f t="shared" si="2"/>
        <v>Feb</v>
      </c>
      <c r="G3944" s="1" t="str">
        <f t="array" ref="G3944">_xlfn.XLOOKUP(A3944,Booking_data!$A$1:$A$6001,Booking_data!$D$1:$D$6001,"not found")</f>
        <v>M037</v>
      </c>
      <c r="H3944" s="1" t="str">
        <f t="array" ref="H3944">_xlfn.XLOOKUP(G3944,Movies_data!$A$1:$A$41,Movies_data!$B$1:$B$41,"not found")</f>
        <v>Oppenheimer</v>
      </c>
      <c r="I3944" s="1" t="str">
        <f t="array" ref="I3944">_xlfn.XLOOKUP(G3944,Movies_data!$A$1:$A$41,Movies_data!$D$1:$D$41,"not found")</f>
        <v>Biography</v>
      </c>
      <c r="J3944" s="1" t="str">
        <f t="array" ref="J3944">_xlfn.XLOOKUP(G3944,Movies_data!$A$1:$A$41,Movies_data!$C$1:$C$41,"not found")</f>
        <v>English</v>
      </c>
      <c r="K3944" s="1">
        <f t="array" ref="K3944">_xlfn.XLOOKUP(G3944,Movies_data!$A$1:$A$41,Movies_data!$H$1:$H$41,"Not Found")</f>
        <v>8.5</v>
      </c>
      <c r="L3944" s="1" t="str">
        <f t="array" ref="L3944">_xlfn.XLOOKUP(A3944,Booking_data!$A$1:$A$6001,Booking_data!$E$1:$E$6001,"not Found")</f>
        <v>C042</v>
      </c>
      <c r="M3944" s="1" t="str">
        <f t="array" ref="M3944">_xlfn.XLOOKUP(L3944,Cinemas_data!$A$1:$A$49,Cinemas_data!$I$1:$I$49,"not Found")</f>
        <v>#NAME?</v>
      </c>
      <c r="N3944" s="1" t="str">
        <f t="array" ref="N3944">_xlfn.XLOOKUP(L3944,Cinemas_data!$A$1:$A$49,Cinemas_data!$C$1:$C$49,"not Found")</f>
        <v>Salem</v>
      </c>
      <c r="O3944" s="1">
        <f t="array" ref="O3944">_xlfn.XLOOKUP(A3944,Booking_data!$A$1:$A$6001,Booking_data!$H$1:$H$6001,"not found")</f>
        <v>4</v>
      </c>
      <c r="P3944" s="1">
        <f t="array" ref="P3944">_xlfn.XLOOKUP(A3944,Booking_data!$A$1:$A$6001,Booking_data!$I$1:$I$6001,"not Found")</f>
        <v>280</v>
      </c>
      <c r="Q3944" s="1">
        <f t="shared" si="3"/>
        <v>1120</v>
      </c>
      <c r="R3944" s="1" t="str">
        <f t="array" ref="R3944">_xlfn.XLOOKUP(A3944,Booking_data!$A$1:$A$6001,Booking_data!$L$1:$L$6001,"Not Found")</f>
        <v>UPI</v>
      </c>
      <c r="S3944" s="1">
        <f t="array" ref="S3944">_xlfn.XLOOKUP(A3944,Booking_data!$A$1:$A$6001,Booking_data!$N$1:$N$6001,"not Found")</f>
        <v>38</v>
      </c>
      <c r="T3944" s="1" t="str">
        <f t="array" ref="T3944">_xlfn.XLOOKUP(A3944,Booking_data!$A$1:$A$6001,Booking_data!$O$1:$O$6001,"Not Found")</f>
        <v>Female</v>
      </c>
      <c r="U3944" s="1" t="str">
        <f t="shared" si="4"/>
        <v>Middle Age</v>
      </c>
      <c r="V3944" s="1" t="str">
        <f t="shared" si="5"/>
        <v>Medium Booking</v>
      </c>
    </row>
    <row r="3945" ht="15.75" customHeight="1">
      <c r="A3945" s="1" t="s">
        <v>4259</v>
      </c>
      <c r="B3945" s="6">
        <v>46111.0</v>
      </c>
      <c r="C3945" s="6">
        <v>46116.0</v>
      </c>
      <c r="D3945" s="7">
        <v>0.53125</v>
      </c>
      <c r="E3945" s="1" t="str">
        <f t="shared" si="1"/>
        <v>Weekday</v>
      </c>
      <c r="F3945" s="1" t="str">
        <f t="shared" si="2"/>
        <v>Mar</v>
      </c>
      <c r="G3945" s="1" t="str">
        <f t="array" ref="G3945">_xlfn.XLOOKUP(A3945,Booking_data!$A$1:$A$6001,Booking_data!$D$1:$D$6001,"not found")</f>
        <v>M001</v>
      </c>
      <c r="H3945" s="1" t="str">
        <f t="array" ref="H3945">_xlfn.XLOOKUP(G3945,Movies_data!$A$1:$A$41,Movies_data!$B$1:$B$41,"not found")</f>
        <v>Leo</v>
      </c>
      <c r="I3945" s="1" t="str">
        <f t="array" ref="I3945">_xlfn.XLOOKUP(G3945,Movies_data!$A$1:$A$41,Movies_data!$D$1:$D$41,"not found")</f>
        <v>Action</v>
      </c>
      <c r="J3945" s="1" t="str">
        <f t="array" ref="J3945">_xlfn.XLOOKUP(G3945,Movies_data!$A$1:$A$41,Movies_data!$C$1:$C$41,"not found")</f>
        <v>Tamil</v>
      </c>
      <c r="K3945" s="1">
        <f t="array" ref="K3945">_xlfn.XLOOKUP(G3945,Movies_data!$A$1:$A$41,Movies_data!$H$1:$H$41,"Not Found")</f>
        <v>8</v>
      </c>
      <c r="L3945" s="1" t="str">
        <f t="array" ref="L3945">_xlfn.XLOOKUP(A3945,Booking_data!$A$1:$A$6001,Booking_data!$E$1:$E$6001,"not Found")</f>
        <v>C042</v>
      </c>
      <c r="M3945" s="1" t="str">
        <f t="array" ref="M3945">_xlfn.XLOOKUP(L3945,Cinemas_data!$A$1:$A$49,Cinemas_data!$I$1:$I$49,"not Found")</f>
        <v>#NAME?</v>
      </c>
      <c r="N3945" s="1" t="str">
        <f t="array" ref="N3945">_xlfn.XLOOKUP(L3945,Cinemas_data!$A$1:$A$49,Cinemas_data!$C$1:$C$49,"not Found")</f>
        <v>Salem</v>
      </c>
      <c r="O3945" s="1">
        <f t="array" ref="O3945">_xlfn.XLOOKUP(A3945,Booking_data!$A$1:$A$6001,Booking_data!$H$1:$H$6001,"not found")</f>
        <v>2</v>
      </c>
      <c r="P3945" s="1">
        <f t="array" ref="P3945">_xlfn.XLOOKUP(A3945,Booking_data!$A$1:$A$6001,Booking_data!$I$1:$I$6001,"not Found")</f>
        <v>280</v>
      </c>
      <c r="Q3945" s="1">
        <f t="shared" si="3"/>
        <v>560</v>
      </c>
      <c r="R3945" s="1" t="str">
        <f t="array" ref="R3945">_xlfn.XLOOKUP(A3945,Booking_data!$A$1:$A$6001,Booking_data!$L$1:$L$6001,"Not Found")</f>
        <v>Debit Card</v>
      </c>
      <c r="S3945" s="1">
        <f t="array" ref="S3945">_xlfn.XLOOKUP(A3945,Booking_data!$A$1:$A$6001,Booking_data!$N$1:$N$6001,"not Found")</f>
        <v>44</v>
      </c>
      <c r="T3945" s="1" t="str">
        <f t="array" ref="T3945">_xlfn.XLOOKUP(A3945,Booking_data!$A$1:$A$6001,Booking_data!$O$1:$O$6001,"Not Found")</f>
        <v>Male</v>
      </c>
      <c r="U3945" s="1" t="str">
        <f t="shared" si="4"/>
        <v>Middle Age</v>
      </c>
      <c r="V3945" s="1" t="str">
        <f t="shared" si="5"/>
        <v>Low Booking</v>
      </c>
    </row>
    <row r="3946" ht="15.75" customHeight="1">
      <c r="A3946" s="1" t="s">
        <v>4260</v>
      </c>
      <c r="B3946" s="6">
        <v>46052.0</v>
      </c>
      <c r="C3946" s="6">
        <v>46059.0</v>
      </c>
      <c r="D3946" s="7">
        <v>0.53125</v>
      </c>
      <c r="E3946" s="1" t="str">
        <f t="shared" si="1"/>
        <v>Weekday</v>
      </c>
      <c r="F3946" s="1" t="str">
        <f t="shared" si="2"/>
        <v>Jan</v>
      </c>
      <c r="G3946" s="1" t="str">
        <f t="array" ref="G3946">_xlfn.XLOOKUP(A3946,Booking_data!$A$1:$A$6001,Booking_data!$D$1:$D$6001,"not found")</f>
        <v>M022</v>
      </c>
      <c r="H3946" s="1" t="str">
        <f t="array" ref="H3946">_xlfn.XLOOKUP(G3946,Movies_data!$A$1:$A$41,Movies_data!$B$1:$B$41,"not found")</f>
        <v>12th Fail</v>
      </c>
      <c r="I3946" s="1" t="str">
        <f t="array" ref="I3946">_xlfn.XLOOKUP(G3946,Movies_data!$A$1:$A$41,Movies_data!$D$1:$D$41,"not found")</f>
        <v>Drama</v>
      </c>
      <c r="J3946" s="1" t="str">
        <f t="array" ref="J3946">_xlfn.XLOOKUP(G3946,Movies_data!$A$1:$A$41,Movies_data!$C$1:$C$41,"not found")</f>
        <v>Hindi</v>
      </c>
      <c r="K3946" s="1">
        <f t="array" ref="K3946">_xlfn.XLOOKUP(G3946,Movies_data!$A$1:$A$41,Movies_data!$H$1:$H$41,"Not Found")</f>
        <v>9</v>
      </c>
      <c r="L3946" s="1" t="str">
        <f t="array" ref="L3946">_xlfn.XLOOKUP(A3946,Booking_data!$A$1:$A$6001,Booking_data!$E$1:$E$6001,"not Found")</f>
        <v>C071</v>
      </c>
      <c r="M3946" s="1" t="str">
        <f t="array" ref="M3946">_xlfn.XLOOKUP(L3946,Cinemas_data!$A$1:$A$49,Cinemas_data!$I$1:$I$49,"not Found")</f>
        <v>#NAME?</v>
      </c>
      <c r="N3946" s="1" t="str">
        <f t="array" ref="N3946">_xlfn.XLOOKUP(L3946,Cinemas_data!$A$1:$A$49,Cinemas_data!$C$1:$C$49,"not Found")</f>
        <v>Hyderabad</v>
      </c>
      <c r="O3946" s="1">
        <f t="array" ref="O3946">_xlfn.XLOOKUP(A3946,Booking_data!$A$1:$A$6001,Booking_data!$H$1:$H$6001,"not found")</f>
        <v>3</v>
      </c>
      <c r="P3946" s="1">
        <f t="array" ref="P3946">_xlfn.XLOOKUP(A3946,Booking_data!$A$1:$A$6001,Booking_data!$I$1:$I$6001,"not Found")</f>
        <v>360</v>
      </c>
      <c r="Q3946" s="1">
        <f t="shared" si="3"/>
        <v>1080</v>
      </c>
      <c r="R3946" s="1" t="str">
        <f t="array" ref="R3946">_xlfn.XLOOKUP(A3946,Booking_data!$A$1:$A$6001,Booking_data!$L$1:$L$6001,"Not Found")</f>
        <v>Credit Card</v>
      </c>
      <c r="S3946" s="1">
        <f t="array" ref="S3946">_xlfn.XLOOKUP(A3946,Booking_data!$A$1:$A$6001,Booking_data!$N$1:$N$6001,"not Found")</f>
        <v>30</v>
      </c>
      <c r="T3946" s="1" t="str">
        <f t="array" ref="T3946">_xlfn.XLOOKUP(A3946,Booking_data!$A$1:$A$6001,Booking_data!$O$1:$O$6001,"Not Found")</f>
        <v>Male</v>
      </c>
      <c r="U3946" s="1" t="str">
        <f t="shared" si="4"/>
        <v>Middle Age</v>
      </c>
      <c r="V3946" s="1" t="str">
        <f t="shared" si="5"/>
        <v>Medium Booking</v>
      </c>
    </row>
    <row r="3947" ht="15.75" customHeight="1">
      <c r="A3947" s="1" t="s">
        <v>4261</v>
      </c>
      <c r="B3947" s="6">
        <v>46046.0</v>
      </c>
      <c r="C3947" s="6">
        <v>46049.0</v>
      </c>
      <c r="D3947" s="7">
        <v>0.7708333333333334</v>
      </c>
      <c r="E3947" s="1" t="str">
        <f t="shared" si="1"/>
        <v>Weekend</v>
      </c>
      <c r="F3947" s="1" t="str">
        <f t="shared" si="2"/>
        <v>Jan</v>
      </c>
      <c r="G3947" s="1" t="str">
        <f t="array" ref="G3947">_xlfn.XLOOKUP(A3947,Booking_data!$A$1:$A$6001,Booking_data!$D$1:$D$6001,"not found")</f>
        <v>M021</v>
      </c>
      <c r="H3947" s="1" t="str">
        <f t="array" ref="H3947">_xlfn.XLOOKUP(G3947,Movies_data!$A$1:$A$41,Movies_data!$B$1:$B$41,"not found")</f>
        <v>Pathaan</v>
      </c>
      <c r="I3947" s="1" t="str">
        <f t="array" ref="I3947">_xlfn.XLOOKUP(G3947,Movies_data!$A$1:$A$41,Movies_data!$D$1:$D$41,"not found")</f>
        <v>Action</v>
      </c>
      <c r="J3947" s="1" t="str">
        <f t="array" ref="J3947">_xlfn.XLOOKUP(G3947,Movies_data!$A$1:$A$41,Movies_data!$C$1:$C$41,"not found")</f>
        <v>Hindi</v>
      </c>
      <c r="K3947" s="1">
        <f t="array" ref="K3947">_xlfn.XLOOKUP(G3947,Movies_data!$A$1:$A$41,Movies_data!$H$1:$H$41,"Not Found")</f>
        <v>5.9</v>
      </c>
      <c r="L3947" s="1" t="str">
        <f t="array" ref="L3947">_xlfn.XLOOKUP(A3947,Booking_data!$A$1:$A$6001,Booking_data!$E$1:$E$6001,"not Found")</f>
        <v>C142</v>
      </c>
      <c r="M3947" s="1" t="str">
        <f t="array" ref="M3947">_xlfn.XLOOKUP(L3947,Cinemas_data!$A$1:$A$49,Cinemas_data!$I$1:$I$49,"not Found")</f>
        <v>#NAME?</v>
      </c>
      <c r="N3947" s="1" t="str">
        <f t="array" ref="N3947">_xlfn.XLOOKUP(L3947,Cinemas_data!$A$1:$A$49,Cinemas_data!$C$1:$C$49,"not Found")</f>
        <v>Ahmedabad</v>
      </c>
      <c r="O3947" s="1">
        <f t="array" ref="O3947">_xlfn.XLOOKUP(A3947,Booking_data!$A$1:$A$6001,Booking_data!$H$1:$H$6001,"not found")</f>
        <v>1</v>
      </c>
      <c r="P3947" s="1">
        <f t="array" ref="P3947">_xlfn.XLOOKUP(A3947,Booking_data!$A$1:$A$6001,Booking_data!$I$1:$I$6001,"not Found")</f>
        <v>220</v>
      </c>
      <c r="Q3947" s="1">
        <f t="shared" si="3"/>
        <v>220</v>
      </c>
      <c r="R3947" s="1" t="str">
        <f t="array" ref="R3947">_xlfn.XLOOKUP(A3947,Booking_data!$A$1:$A$6001,Booking_data!$L$1:$L$6001,"Not Found")</f>
        <v>Debit Card</v>
      </c>
      <c r="S3947" s="1">
        <f t="array" ref="S3947">_xlfn.XLOOKUP(A3947,Booking_data!$A$1:$A$6001,Booking_data!$N$1:$N$6001,"not Found")</f>
        <v>46</v>
      </c>
      <c r="T3947" s="1" t="str">
        <f t="array" ref="T3947">_xlfn.XLOOKUP(A3947,Booking_data!$A$1:$A$6001,Booking_data!$O$1:$O$6001,"Not Found")</f>
        <v>Female</v>
      </c>
      <c r="U3947" s="1" t="str">
        <f t="shared" si="4"/>
        <v>Above 45</v>
      </c>
      <c r="V3947" s="1" t="str">
        <f t="shared" si="5"/>
        <v>Low Booking</v>
      </c>
    </row>
    <row r="3948" ht="15.75" customHeight="1">
      <c r="A3948" s="1" t="s">
        <v>4262</v>
      </c>
      <c r="B3948" s="6">
        <v>46068.0</v>
      </c>
      <c r="C3948" s="6">
        <v>46075.0</v>
      </c>
      <c r="D3948" s="7">
        <v>0.8854166666666666</v>
      </c>
      <c r="E3948" s="1" t="str">
        <f t="shared" si="1"/>
        <v>Weekend</v>
      </c>
      <c r="F3948" s="1" t="str">
        <f t="shared" si="2"/>
        <v>Feb</v>
      </c>
      <c r="G3948" s="1" t="str">
        <f t="array" ref="G3948">_xlfn.XLOOKUP(A3948,Booking_data!$A$1:$A$6001,Booking_data!$D$1:$D$6001,"not found")</f>
        <v>M018</v>
      </c>
      <c r="H3948" s="1" t="str">
        <f t="array" ref="H3948">_xlfn.XLOOKUP(G3948,Movies_data!$A$1:$A$41,Movies_data!$B$1:$B$41,"not found")</f>
        <v>Sita Ramam</v>
      </c>
      <c r="I3948" s="1" t="str">
        <f t="array" ref="I3948">_xlfn.XLOOKUP(G3948,Movies_data!$A$1:$A$41,Movies_data!$D$1:$D$41,"not found")</f>
        <v>Romance</v>
      </c>
      <c r="J3948" s="1" t="str">
        <f t="array" ref="J3948">_xlfn.XLOOKUP(G3948,Movies_data!$A$1:$A$41,Movies_data!$C$1:$C$41,"not found")</f>
        <v>Telugu</v>
      </c>
      <c r="K3948" s="1">
        <f t="array" ref="K3948">_xlfn.XLOOKUP(G3948,Movies_data!$A$1:$A$41,Movies_data!$H$1:$H$41,"Not Found")</f>
        <v>8.5</v>
      </c>
      <c r="L3948" s="1" t="str">
        <f t="array" ref="L3948">_xlfn.XLOOKUP(A3948,Booking_data!$A$1:$A$6001,Booking_data!$E$1:$E$6001,"not Found")</f>
        <v>C112</v>
      </c>
      <c r="M3948" s="1" t="str">
        <f t="array" ref="M3948">_xlfn.XLOOKUP(L3948,Cinemas_data!$A$1:$A$49,Cinemas_data!$I$1:$I$49,"not Found")</f>
        <v>#NAME?</v>
      </c>
      <c r="N3948" s="1" t="str">
        <f t="array" ref="N3948">_xlfn.XLOOKUP(L3948,Cinemas_data!$A$1:$A$49,Cinemas_data!$C$1:$C$49,"not Found")</f>
        <v>Delhi</v>
      </c>
      <c r="O3948" s="1">
        <f t="array" ref="O3948">_xlfn.XLOOKUP(A3948,Booking_data!$A$1:$A$6001,Booking_data!$H$1:$H$6001,"not found")</f>
        <v>3</v>
      </c>
      <c r="P3948" s="1">
        <f t="array" ref="P3948">_xlfn.XLOOKUP(A3948,Booking_data!$A$1:$A$6001,Booking_data!$I$1:$I$6001,"not Found")</f>
        <v>240</v>
      </c>
      <c r="Q3948" s="1">
        <f t="shared" si="3"/>
        <v>720</v>
      </c>
      <c r="R3948" s="1" t="str">
        <f t="array" ref="R3948">_xlfn.XLOOKUP(A3948,Booking_data!$A$1:$A$6001,Booking_data!$L$1:$L$6001,"Not Found")</f>
        <v>Credit Card</v>
      </c>
      <c r="S3948" s="1">
        <f t="array" ref="S3948">_xlfn.XLOOKUP(A3948,Booking_data!$A$1:$A$6001,Booking_data!$N$1:$N$6001,"not Found")</f>
        <v>37</v>
      </c>
      <c r="T3948" s="1" t="str">
        <f t="array" ref="T3948">_xlfn.XLOOKUP(A3948,Booking_data!$A$1:$A$6001,Booking_data!$O$1:$O$6001,"Not Found")</f>
        <v>Male</v>
      </c>
      <c r="U3948" s="1" t="str">
        <f t="shared" si="4"/>
        <v>Middle Age</v>
      </c>
      <c r="V3948" s="1" t="str">
        <f t="shared" si="5"/>
        <v>Medium Booking</v>
      </c>
    </row>
    <row r="3949" ht="15.75" customHeight="1">
      <c r="A3949" s="1" t="s">
        <v>4263</v>
      </c>
      <c r="B3949" s="6">
        <v>46129.0</v>
      </c>
      <c r="C3949" s="6">
        <v>46135.0</v>
      </c>
      <c r="D3949" s="7">
        <v>0.7708333333333334</v>
      </c>
      <c r="E3949" s="1" t="str">
        <f t="shared" si="1"/>
        <v>Weekday</v>
      </c>
      <c r="F3949" s="1" t="str">
        <f t="shared" si="2"/>
        <v>Apr</v>
      </c>
      <c r="G3949" s="1" t="str">
        <f t="array" ref="G3949">_xlfn.XLOOKUP(A3949,Booking_data!$A$1:$A$6001,Booking_data!$D$1:$D$6001,"not found")</f>
        <v>M034</v>
      </c>
      <c r="H3949" s="1" t="str">
        <f t="array" ref="H3949">_xlfn.XLOOKUP(G3949,Movies_data!$A$1:$A$41,Movies_data!$B$1:$B$41,"not found")</f>
        <v>Manjummel Boys</v>
      </c>
      <c r="I3949" s="1" t="str">
        <f t="array" ref="I3949">_xlfn.XLOOKUP(G3949,Movies_data!$A$1:$A$41,Movies_data!$D$1:$D$41,"not found")</f>
        <v>Adventure</v>
      </c>
      <c r="J3949" s="1" t="str">
        <f t="array" ref="J3949">_xlfn.XLOOKUP(G3949,Movies_data!$A$1:$A$41,Movies_data!$C$1:$C$41,"not found")</f>
        <v>Malayalam</v>
      </c>
      <c r="K3949" s="1">
        <f t="array" ref="K3949">_xlfn.XLOOKUP(G3949,Movies_data!$A$1:$A$41,Movies_data!$H$1:$H$41,"Not Found")</f>
        <v>8.3</v>
      </c>
      <c r="L3949" s="1" t="str">
        <f t="array" ref="L3949">_xlfn.XLOOKUP(A3949,Booking_data!$A$1:$A$6001,Booking_data!$E$1:$E$6001,"not Found")</f>
        <v>C101</v>
      </c>
      <c r="M3949" s="1" t="str">
        <f t="array" ref="M3949">_xlfn.XLOOKUP(L3949,Cinemas_data!$A$1:$A$49,Cinemas_data!$I$1:$I$49,"not Found")</f>
        <v>#NAME?</v>
      </c>
      <c r="N3949" s="1" t="str">
        <f t="array" ref="N3949">_xlfn.XLOOKUP(L3949,Cinemas_data!$A$1:$A$49,Cinemas_data!$C$1:$C$49,"not Found")</f>
        <v>Pune</v>
      </c>
      <c r="O3949" s="1">
        <f t="array" ref="O3949">_xlfn.XLOOKUP(A3949,Booking_data!$A$1:$A$6001,Booking_data!$H$1:$H$6001,"not found")</f>
        <v>3</v>
      </c>
      <c r="P3949" s="1">
        <f t="array" ref="P3949">_xlfn.XLOOKUP(A3949,Booking_data!$A$1:$A$6001,Booking_data!$I$1:$I$6001,"not Found")</f>
        <v>180</v>
      </c>
      <c r="Q3949" s="1">
        <f t="shared" si="3"/>
        <v>540</v>
      </c>
      <c r="R3949" s="1" t="str">
        <f t="array" ref="R3949">_xlfn.XLOOKUP(A3949,Booking_data!$A$1:$A$6001,Booking_data!$L$1:$L$6001,"Not Found")</f>
        <v>Wallet</v>
      </c>
      <c r="S3949" s="1">
        <f t="array" ref="S3949">_xlfn.XLOOKUP(A3949,Booking_data!$A$1:$A$6001,Booking_data!$N$1:$N$6001,"not Found")</f>
        <v>56</v>
      </c>
      <c r="T3949" s="1" t="str">
        <f t="array" ref="T3949">_xlfn.XLOOKUP(A3949,Booking_data!$A$1:$A$6001,Booking_data!$O$1:$O$6001,"Not Found")</f>
        <v>Other</v>
      </c>
      <c r="U3949" s="1" t="str">
        <f t="shared" si="4"/>
        <v>Above 45</v>
      </c>
      <c r="V3949" s="1" t="str">
        <f t="shared" si="5"/>
        <v>Medium Booking</v>
      </c>
    </row>
    <row r="3950" ht="15.75" customHeight="1">
      <c r="A3950" s="1" t="s">
        <v>4264</v>
      </c>
      <c r="B3950" s="6">
        <v>46186.0</v>
      </c>
      <c r="C3950" s="6">
        <v>46186.0</v>
      </c>
      <c r="D3950" s="7">
        <v>0.6458333333333334</v>
      </c>
      <c r="E3950" s="1" t="str">
        <f t="shared" si="1"/>
        <v>Weekend</v>
      </c>
      <c r="F3950" s="1" t="str">
        <f t="shared" si="2"/>
        <v>Jun</v>
      </c>
      <c r="G3950" s="1" t="str">
        <f t="array" ref="G3950">_xlfn.XLOOKUP(A3950,Booking_data!$A$1:$A$6001,Booking_data!$D$1:$D$6001,"not found")</f>
        <v>M007</v>
      </c>
      <c r="H3950" s="1" t="str">
        <f t="array" ref="H3950">_xlfn.XLOOKUP(G3950,Movies_data!$A$1:$A$41,Movies_data!$B$1:$B$41,"not found")</f>
        <v>Good Night</v>
      </c>
      <c r="I3950" s="1" t="str">
        <f t="array" ref="I3950">_xlfn.XLOOKUP(G3950,Movies_data!$A$1:$A$41,Movies_data!$D$1:$D$41,"not found")</f>
        <v>Comedy</v>
      </c>
      <c r="J3950" s="1" t="str">
        <f t="array" ref="J3950">_xlfn.XLOOKUP(G3950,Movies_data!$A$1:$A$41,Movies_data!$C$1:$C$41,"not found")</f>
        <v>Tamil</v>
      </c>
      <c r="K3950" s="1">
        <f t="array" ref="K3950">_xlfn.XLOOKUP(G3950,Movies_data!$A$1:$A$41,Movies_data!$H$1:$H$41,"Not Found")</f>
        <v>8</v>
      </c>
      <c r="L3950" s="1" t="str">
        <f t="array" ref="L3950">_xlfn.XLOOKUP(A3950,Booking_data!$A$1:$A$6001,Booking_data!$E$1:$E$6001,"not Found")</f>
        <v>C161</v>
      </c>
      <c r="M3950" s="1" t="str">
        <f t="array" ref="M3950">_xlfn.XLOOKUP(L3950,Cinemas_data!$A$1:$A$49,Cinemas_data!$I$1:$I$49,"not Found")</f>
        <v>#NAME?</v>
      </c>
      <c r="N3950" s="1" t="str">
        <f t="array" ref="N3950">_xlfn.XLOOKUP(L3950,Cinemas_data!$A$1:$A$49,Cinemas_data!$C$1:$C$49,"not Found")</f>
        <v>Thiruvananthapuram</v>
      </c>
      <c r="O3950" s="1">
        <f t="array" ref="O3950">_xlfn.XLOOKUP(A3950,Booking_data!$A$1:$A$6001,Booking_data!$H$1:$H$6001,"not found")</f>
        <v>2</v>
      </c>
      <c r="P3950" s="1">
        <f t="array" ref="P3950">_xlfn.XLOOKUP(A3950,Booking_data!$A$1:$A$6001,Booking_data!$I$1:$I$6001,"not Found")</f>
        <v>360</v>
      </c>
      <c r="Q3950" s="1">
        <f t="shared" si="3"/>
        <v>720</v>
      </c>
      <c r="R3950" s="1" t="str">
        <f t="array" ref="R3950">_xlfn.XLOOKUP(A3950,Booking_data!$A$1:$A$6001,Booking_data!$L$1:$L$6001,"Not Found")</f>
        <v>Debit Card</v>
      </c>
      <c r="S3950" s="1">
        <f t="array" ref="S3950">_xlfn.XLOOKUP(A3950,Booking_data!$A$1:$A$6001,Booking_data!$N$1:$N$6001,"not Found")</f>
        <v>56</v>
      </c>
      <c r="T3950" s="1" t="str">
        <f t="array" ref="T3950">_xlfn.XLOOKUP(A3950,Booking_data!$A$1:$A$6001,Booking_data!$O$1:$O$6001,"Not Found")</f>
        <v>Other</v>
      </c>
      <c r="U3950" s="1" t="str">
        <f t="shared" si="4"/>
        <v>Above 45</v>
      </c>
      <c r="V3950" s="1" t="str">
        <f t="shared" si="5"/>
        <v>Low Booking</v>
      </c>
    </row>
    <row r="3951" ht="15.75" customHeight="1">
      <c r="A3951" s="1" t="s">
        <v>4265</v>
      </c>
      <c r="B3951" s="6">
        <v>46100.0</v>
      </c>
      <c r="C3951" s="6">
        <v>46106.0</v>
      </c>
      <c r="D3951" s="7">
        <v>0.6458333333333334</v>
      </c>
      <c r="E3951" s="1" t="str">
        <f t="shared" si="1"/>
        <v>Weekday</v>
      </c>
      <c r="F3951" s="1" t="str">
        <f t="shared" si="2"/>
        <v>Mar</v>
      </c>
      <c r="G3951" s="1" t="str">
        <f t="array" ref="G3951">_xlfn.XLOOKUP(A3951,Booking_data!$A$1:$A$6001,Booking_data!$D$1:$D$6001,"not found")</f>
        <v>M009</v>
      </c>
      <c r="H3951" s="1" t="str">
        <f t="array" ref="H3951">_xlfn.XLOOKUP(G3951,Movies_data!$A$1:$A$41,Movies_data!$B$1:$B$41,"not found")</f>
        <v>Amaran</v>
      </c>
      <c r="I3951" s="1" t="str">
        <f t="array" ref="I3951">_xlfn.XLOOKUP(G3951,Movies_data!$A$1:$A$41,Movies_data!$D$1:$D$41,"not found")</f>
        <v>Biography</v>
      </c>
      <c r="J3951" s="1" t="str">
        <f t="array" ref="J3951">_xlfn.XLOOKUP(G3951,Movies_data!$A$1:$A$41,Movies_data!$C$1:$C$41,"not found")</f>
        <v>Tamil</v>
      </c>
      <c r="K3951" s="1">
        <f t="array" ref="K3951">_xlfn.XLOOKUP(G3951,Movies_data!$A$1:$A$41,Movies_data!$H$1:$H$41,"Not Found")</f>
        <v>8.3</v>
      </c>
      <c r="L3951" s="1" t="str">
        <f t="array" ref="L3951">_xlfn.XLOOKUP(A3951,Booking_data!$A$1:$A$6001,Booking_data!$E$1:$E$6001,"not Found")</f>
        <v>C103</v>
      </c>
      <c r="M3951" s="1" t="str">
        <f t="array" ref="M3951">_xlfn.XLOOKUP(L3951,Cinemas_data!$A$1:$A$49,Cinemas_data!$I$1:$I$49,"not Found")</f>
        <v>#NAME?</v>
      </c>
      <c r="N3951" s="1" t="str">
        <f t="array" ref="N3951">_xlfn.XLOOKUP(L3951,Cinemas_data!$A$1:$A$49,Cinemas_data!$C$1:$C$49,"not Found")</f>
        <v>Pune</v>
      </c>
      <c r="O3951" s="1">
        <f t="array" ref="O3951">_xlfn.XLOOKUP(A3951,Booking_data!$A$1:$A$6001,Booking_data!$H$1:$H$6001,"not found")</f>
        <v>2</v>
      </c>
      <c r="P3951" s="1">
        <f t="array" ref="P3951">_xlfn.XLOOKUP(A3951,Booking_data!$A$1:$A$6001,Booking_data!$I$1:$I$6001,"not Found")</f>
        <v>180</v>
      </c>
      <c r="Q3951" s="1">
        <f t="shared" si="3"/>
        <v>360</v>
      </c>
      <c r="R3951" s="1" t="str">
        <f t="array" ref="R3951">_xlfn.XLOOKUP(A3951,Booking_data!$A$1:$A$6001,Booking_data!$L$1:$L$6001,"Not Found")</f>
        <v>Debit Card</v>
      </c>
      <c r="S3951" s="1">
        <f t="array" ref="S3951">_xlfn.XLOOKUP(A3951,Booking_data!$A$1:$A$6001,Booking_data!$N$1:$N$6001,"not Found")</f>
        <v>25</v>
      </c>
      <c r="T3951" s="1" t="str">
        <f t="array" ref="T3951">_xlfn.XLOOKUP(A3951,Booking_data!$A$1:$A$6001,Booking_data!$O$1:$O$6001,"Not Found")</f>
        <v>Male</v>
      </c>
      <c r="U3951" s="1" t="str">
        <f t="shared" si="4"/>
        <v>Youngster</v>
      </c>
      <c r="V3951" s="1" t="str">
        <f t="shared" si="5"/>
        <v>Low Booking</v>
      </c>
    </row>
    <row r="3952" ht="15.75" customHeight="1">
      <c r="A3952" s="1" t="s">
        <v>4266</v>
      </c>
      <c r="B3952" s="6">
        <v>46151.0</v>
      </c>
      <c r="C3952" s="6">
        <v>46154.0</v>
      </c>
      <c r="D3952" s="7">
        <v>0.7708333333333334</v>
      </c>
      <c r="E3952" s="1" t="str">
        <f t="shared" si="1"/>
        <v>Weekend</v>
      </c>
      <c r="F3952" s="1" t="str">
        <f t="shared" si="2"/>
        <v>May</v>
      </c>
      <c r="G3952" s="1" t="str">
        <f t="array" ref="G3952">_xlfn.XLOOKUP(A3952,Booking_data!$A$1:$A$6001,Booking_data!$D$1:$D$6001,"not found")</f>
        <v>M022</v>
      </c>
      <c r="H3952" s="1" t="str">
        <f t="array" ref="H3952">_xlfn.XLOOKUP(G3952,Movies_data!$A$1:$A$41,Movies_data!$B$1:$B$41,"not found")</f>
        <v>12th Fail</v>
      </c>
      <c r="I3952" s="1" t="str">
        <f t="array" ref="I3952">_xlfn.XLOOKUP(G3952,Movies_data!$A$1:$A$41,Movies_data!$D$1:$D$41,"not found")</f>
        <v>Drama</v>
      </c>
      <c r="J3952" s="1" t="str">
        <f t="array" ref="J3952">_xlfn.XLOOKUP(G3952,Movies_data!$A$1:$A$41,Movies_data!$C$1:$C$41,"not found")</f>
        <v>Hindi</v>
      </c>
      <c r="K3952" s="1">
        <f t="array" ref="K3952">_xlfn.XLOOKUP(G3952,Movies_data!$A$1:$A$41,Movies_data!$H$1:$H$41,"Not Found")</f>
        <v>9</v>
      </c>
      <c r="L3952" s="1" t="str">
        <f t="array" ref="L3952">_xlfn.XLOOKUP(A3952,Booking_data!$A$1:$A$6001,Booking_data!$E$1:$E$6001,"not Found")</f>
        <v>C043</v>
      </c>
      <c r="M3952" s="1" t="str">
        <f t="array" ref="M3952">_xlfn.XLOOKUP(L3952,Cinemas_data!$A$1:$A$49,Cinemas_data!$I$1:$I$49,"not Found")</f>
        <v>#NAME?</v>
      </c>
      <c r="N3952" s="1" t="str">
        <f t="array" ref="N3952">_xlfn.XLOOKUP(L3952,Cinemas_data!$A$1:$A$49,Cinemas_data!$C$1:$C$49,"not Found")</f>
        <v>Salem</v>
      </c>
      <c r="O3952" s="1">
        <f t="array" ref="O3952">_xlfn.XLOOKUP(A3952,Booking_data!$A$1:$A$6001,Booking_data!$H$1:$H$6001,"not found")</f>
        <v>5</v>
      </c>
      <c r="P3952" s="1">
        <f t="array" ref="P3952">_xlfn.XLOOKUP(A3952,Booking_data!$A$1:$A$6001,Booking_data!$I$1:$I$6001,"not Found")</f>
        <v>380</v>
      </c>
      <c r="Q3952" s="1">
        <f t="shared" si="3"/>
        <v>1900</v>
      </c>
      <c r="R3952" s="1" t="str">
        <f t="array" ref="R3952">_xlfn.XLOOKUP(A3952,Booking_data!$A$1:$A$6001,Booking_data!$L$1:$L$6001,"Not Found")</f>
        <v>Net Banking</v>
      </c>
      <c r="S3952" s="1">
        <f t="array" ref="S3952">_xlfn.XLOOKUP(A3952,Booking_data!$A$1:$A$6001,Booking_data!$N$1:$N$6001,"not Found")</f>
        <v>29</v>
      </c>
      <c r="T3952" s="1" t="str">
        <f t="array" ref="T3952">_xlfn.XLOOKUP(A3952,Booking_data!$A$1:$A$6001,Booking_data!$O$1:$O$6001,"Not Found")</f>
        <v>Female</v>
      </c>
      <c r="U3952" s="1" t="str">
        <f t="shared" si="4"/>
        <v>Youngster</v>
      </c>
      <c r="V3952" s="1" t="str">
        <f t="shared" si="5"/>
        <v>High Booking</v>
      </c>
    </row>
    <row r="3953" ht="15.75" customHeight="1">
      <c r="A3953" s="1" t="s">
        <v>4267</v>
      </c>
      <c r="B3953" s="6">
        <v>46159.0</v>
      </c>
      <c r="C3953" s="6">
        <v>46163.0</v>
      </c>
      <c r="D3953" s="7">
        <v>0.6458333333333334</v>
      </c>
      <c r="E3953" s="1" t="str">
        <f t="shared" si="1"/>
        <v>Weekend</v>
      </c>
      <c r="F3953" s="1" t="str">
        <f t="shared" si="2"/>
        <v>May</v>
      </c>
      <c r="G3953" s="1" t="str">
        <f t="array" ref="G3953">_xlfn.XLOOKUP(A3953,Booking_data!$A$1:$A$6001,Booking_data!$D$1:$D$6001,"not found")</f>
        <v>M004</v>
      </c>
      <c r="H3953" s="1" t="str">
        <f t="array" ref="H3953">_xlfn.XLOOKUP(G3953,Movies_data!$A$1:$A$41,Movies_data!$B$1:$B$41,"not found")</f>
        <v>Ponniyin Selvan I</v>
      </c>
      <c r="I3953" s="1" t="str">
        <f t="array" ref="I3953">_xlfn.XLOOKUP(G3953,Movies_data!$A$1:$A$41,Movies_data!$D$1:$D$41,"not found")</f>
        <v>Drama</v>
      </c>
      <c r="J3953" s="1" t="str">
        <f t="array" ref="J3953">_xlfn.XLOOKUP(G3953,Movies_data!$A$1:$A$41,Movies_data!$C$1:$C$41,"not found")</f>
        <v>Tamil</v>
      </c>
      <c r="K3953" s="1">
        <f t="array" ref="K3953">_xlfn.XLOOKUP(G3953,Movies_data!$A$1:$A$41,Movies_data!$H$1:$H$41,"Not Found")</f>
        <v>7.6</v>
      </c>
      <c r="L3953" s="1" t="str">
        <f t="array" ref="L3953">_xlfn.XLOOKUP(A3953,Booking_data!$A$1:$A$6001,Booking_data!$E$1:$E$6001,"not Found")</f>
        <v>C072</v>
      </c>
      <c r="M3953" s="1" t="str">
        <f t="array" ref="M3953">_xlfn.XLOOKUP(L3953,Cinemas_data!$A$1:$A$49,Cinemas_data!$I$1:$I$49,"not Found")</f>
        <v>#NAME?</v>
      </c>
      <c r="N3953" s="1" t="str">
        <f t="array" ref="N3953">_xlfn.XLOOKUP(L3953,Cinemas_data!$A$1:$A$49,Cinemas_data!$C$1:$C$49,"not Found")</f>
        <v>Hyderabad</v>
      </c>
      <c r="O3953" s="1">
        <f t="array" ref="O3953">_xlfn.XLOOKUP(A3953,Booking_data!$A$1:$A$6001,Booking_data!$H$1:$H$6001,"not found")</f>
        <v>4</v>
      </c>
      <c r="P3953" s="1">
        <f t="array" ref="P3953">_xlfn.XLOOKUP(A3953,Booking_data!$A$1:$A$6001,Booking_data!$I$1:$I$6001,"not Found")</f>
        <v>380</v>
      </c>
      <c r="Q3953" s="1">
        <f t="shared" si="3"/>
        <v>1520</v>
      </c>
      <c r="R3953" s="1" t="str">
        <f t="array" ref="R3953">_xlfn.XLOOKUP(A3953,Booking_data!$A$1:$A$6001,Booking_data!$L$1:$L$6001,"Not Found")</f>
        <v>Debit Card</v>
      </c>
      <c r="S3953" s="1">
        <f t="array" ref="S3953">_xlfn.XLOOKUP(A3953,Booking_data!$A$1:$A$6001,Booking_data!$N$1:$N$6001,"not Found")</f>
        <v>37</v>
      </c>
      <c r="T3953" s="1" t="str">
        <f t="array" ref="T3953">_xlfn.XLOOKUP(A3953,Booking_data!$A$1:$A$6001,Booking_data!$O$1:$O$6001,"Not Found")</f>
        <v>Other</v>
      </c>
      <c r="U3953" s="1" t="str">
        <f t="shared" si="4"/>
        <v>Middle Age</v>
      </c>
      <c r="V3953" s="1" t="str">
        <f t="shared" si="5"/>
        <v>Medium Booking</v>
      </c>
    </row>
    <row r="3954" ht="15.75" customHeight="1">
      <c r="A3954" s="1" t="s">
        <v>4268</v>
      </c>
      <c r="B3954" s="6">
        <v>46071.0</v>
      </c>
      <c r="C3954" s="6">
        <v>46071.0</v>
      </c>
      <c r="D3954" s="7">
        <v>0.6458333333333334</v>
      </c>
      <c r="E3954" s="1" t="str">
        <f t="shared" si="1"/>
        <v>Weekday</v>
      </c>
      <c r="F3954" s="1" t="str">
        <f t="shared" si="2"/>
        <v>Feb</v>
      </c>
      <c r="G3954" s="1" t="str">
        <f t="array" ref="G3954">_xlfn.XLOOKUP(A3954,Booking_data!$A$1:$A$6001,Booking_data!$D$1:$D$6001,"not found")</f>
        <v>M027</v>
      </c>
      <c r="H3954" s="1" t="str">
        <f t="array" ref="H3954">_xlfn.XLOOKUP(G3954,Movies_data!$A$1:$A$41,Movies_data!$B$1:$B$41,"not found")</f>
        <v>KGF Chapter 2</v>
      </c>
      <c r="I3954" s="1" t="str">
        <f t="array" ref="I3954">_xlfn.XLOOKUP(G3954,Movies_data!$A$1:$A$41,Movies_data!$D$1:$D$41,"not found")</f>
        <v>Action</v>
      </c>
      <c r="J3954" s="1" t="str">
        <f t="array" ref="J3954">_xlfn.XLOOKUP(G3954,Movies_data!$A$1:$A$41,Movies_data!$C$1:$C$41,"not found")</f>
        <v>Kannada</v>
      </c>
      <c r="K3954" s="1">
        <f t="array" ref="K3954">_xlfn.XLOOKUP(G3954,Movies_data!$A$1:$A$41,Movies_data!$H$1:$H$41,"Not Found")</f>
        <v>8.3</v>
      </c>
      <c r="L3954" s="1" t="str">
        <f t="array" ref="L3954">_xlfn.XLOOKUP(A3954,Booking_data!$A$1:$A$6001,Booking_data!$E$1:$E$6001,"not Found")</f>
        <v>C041</v>
      </c>
      <c r="M3954" s="1" t="str">
        <f t="array" ref="M3954">_xlfn.XLOOKUP(L3954,Cinemas_data!$A$1:$A$49,Cinemas_data!$I$1:$I$49,"not Found")</f>
        <v>#NAME?</v>
      </c>
      <c r="N3954" s="1" t="str">
        <f t="array" ref="N3954">_xlfn.XLOOKUP(L3954,Cinemas_data!$A$1:$A$49,Cinemas_data!$C$1:$C$49,"not Found")</f>
        <v>Salem</v>
      </c>
      <c r="O3954" s="1">
        <f t="array" ref="O3954">_xlfn.XLOOKUP(A3954,Booking_data!$A$1:$A$6001,Booking_data!$H$1:$H$6001,"not found")</f>
        <v>4</v>
      </c>
      <c r="P3954" s="1">
        <f t="array" ref="P3954">_xlfn.XLOOKUP(A3954,Booking_data!$A$1:$A$6001,Booking_data!$I$1:$I$6001,"not Found")</f>
        <v>160</v>
      </c>
      <c r="Q3954" s="1">
        <f t="shared" si="3"/>
        <v>640</v>
      </c>
      <c r="R3954" s="1" t="str">
        <f t="array" ref="R3954">_xlfn.XLOOKUP(A3954,Booking_data!$A$1:$A$6001,Booking_data!$L$1:$L$6001,"Not Found")</f>
        <v>Credit Card</v>
      </c>
      <c r="S3954" s="1">
        <f t="array" ref="S3954">_xlfn.XLOOKUP(A3954,Booking_data!$A$1:$A$6001,Booking_data!$N$1:$N$6001,"not Found")</f>
        <v>54</v>
      </c>
      <c r="T3954" s="1" t="str">
        <f t="array" ref="T3954">_xlfn.XLOOKUP(A3954,Booking_data!$A$1:$A$6001,Booking_data!$O$1:$O$6001,"Not Found")</f>
        <v>Other</v>
      </c>
      <c r="U3954" s="1" t="str">
        <f t="shared" si="4"/>
        <v>Above 45</v>
      </c>
      <c r="V3954" s="1" t="str">
        <f t="shared" si="5"/>
        <v>Medium Booking</v>
      </c>
    </row>
    <row r="3955" ht="15.75" customHeight="1">
      <c r="A3955" s="1" t="s">
        <v>4269</v>
      </c>
      <c r="B3955" s="6">
        <v>46078.0</v>
      </c>
      <c r="C3955" s="6">
        <v>46080.0</v>
      </c>
      <c r="D3955" s="7">
        <v>0.53125</v>
      </c>
      <c r="E3955" s="1" t="str">
        <f t="shared" si="1"/>
        <v>Weekday</v>
      </c>
      <c r="F3955" s="1" t="str">
        <f t="shared" si="2"/>
        <v>Feb</v>
      </c>
      <c r="G3955" s="1" t="str">
        <f t="array" ref="G3955">_xlfn.XLOOKUP(A3955,Booking_data!$A$1:$A$6001,Booking_data!$D$1:$D$6001,"not found")</f>
        <v>M040</v>
      </c>
      <c r="H3955" s="1" t="str">
        <f t="array" ref="H3955">_xlfn.XLOOKUP(G3955,Movies_data!$A$1:$A$41,Movies_data!$B$1:$B$41,"not found")</f>
        <v>Inside Out 2</v>
      </c>
      <c r="I3955" s="1" t="str">
        <f t="array" ref="I3955">_xlfn.XLOOKUP(G3955,Movies_data!$A$1:$A$41,Movies_data!$D$1:$D$41,"not found")</f>
        <v>Animation</v>
      </c>
      <c r="J3955" s="1" t="str">
        <f t="array" ref="J3955">_xlfn.XLOOKUP(G3955,Movies_data!$A$1:$A$41,Movies_data!$C$1:$C$41,"not found")</f>
        <v>English</v>
      </c>
      <c r="K3955" s="1">
        <f t="array" ref="K3955">_xlfn.XLOOKUP(G3955,Movies_data!$A$1:$A$41,Movies_data!$H$1:$H$41,"Not Found")</f>
        <v>7.6</v>
      </c>
      <c r="L3955" s="1" t="str">
        <f t="array" ref="L3955">_xlfn.XLOOKUP(A3955,Booking_data!$A$1:$A$6001,Booking_data!$E$1:$E$6001,"not Found")</f>
        <v>C072</v>
      </c>
      <c r="M3955" s="1" t="str">
        <f t="array" ref="M3955">_xlfn.XLOOKUP(L3955,Cinemas_data!$A$1:$A$49,Cinemas_data!$I$1:$I$49,"not Found")</f>
        <v>#NAME?</v>
      </c>
      <c r="N3955" s="1" t="str">
        <f t="array" ref="N3955">_xlfn.XLOOKUP(L3955,Cinemas_data!$A$1:$A$49,Cinemas_data!$C$1:$C$49,"not Found")</f>
        <v>Hyderabad</v>
      </c>
      <c r="O3955" s="1">
        <f t="array" ref="O3955">_xlfn.XLOOKUP(A3955,Booking_data!$A$1:$A$6001,Booking_data!$H$1:$H$6001,"not found")</f>
        <v>4</v>
      </c>
      <c r="P3955" s="1">
        <f t="array" ref="P3955">_xlfn.XLOOKUP(A3955,Booking_data!$A$1:$A$6001,Booking_data!$I$1:$I$6001,"not Found")</f>
        <v>200</v>
      </c>
      <c r="Q3955" s="1">
        <f t="shared" si="3"/>
        <v>800</v>
      </c>
      <c r="R3955" s="1" t="str">
        <f t="array" ref="R3955">_xlfn.XLOOKUP(A3955,Booking_data!$A$1:$A$6001,Booking_data!$L$1:$L$6001,"Not Found")</f>
        <v>Wallet</v>
      </c>
      <c r="S3955" s="1">
        <f t="array" ref="S3955">_xlfn.XLOOKUP(A3955,Booking_data!$A$1:$A$6001,Booking_data!$N$1:$N$6001,"not Found")</f>
        <v>50</v>
      </c>
      <c r="T3955" s="1" t="str">
        <f t="array" ref="T3955">_xlfn.XLOOKUP(A3955,Booking_data!$A$1:$A$6001,Booking_data!$O$1:$O$6001,"Not Found")</f>
        <v>Other</v>
      </c>
      <c r="U3955" s="1" t="str">
        <f t="shared" si="4"/>
        <v>Above 45</v>
      </c>
      <c r="V3955" s="1" t="str">
        <f t="shared" si="5"/>
        <v>Medium Booking</v>
      </c>
    </row>
    <row r="3956" ht="15.75" customHeight="1">
      <c r="A3956" s="1" t="s">
        <v>4270</v>
      </c>
      <c r="B3956" s="6">
        <v>46116.0</v>
      </c>
      <c r="C3956" s="6">
        <v>46123.0</v>
      </c>
      <c r="D3956" s="7">
        <v>0.9375</v>
      </c>
      <c r="E3956" s="1" t="str">
        <f t="shared" si="1"/>
        <v>Weekend</v>
      </c>
      <c r="F3956" s="1" t="str">
        <f t="shared" si="2"/>
        <v>Apr</v>
      </c>
      <c r="G3956" s="1" t="str">
        <f t="array" ref="G3956">_xlfn.XLOOKUP(A3956,Booking_data!$A$1:$A$6001,Booking_data!$D$1:$D$6001,"not found")</f>
        <v>M024</v>
      </c>
      <c r="H3956" s="1" t="str">
        <f t="array" ref="H3956">_xlfn.XLOOKUP(G3956,Movies_data!$A$1:$A$41,Movies_data!$B$1:$B$41,"not found")</f>
        <v>Bhool Bhulaiyaa 2</v>
      </c>
      <c r="I3956" s="1" t="str">
        <f t="array" ref="I3956">_xlfn.XLOOKUP(G3956,Movies_data!$A$1:$A$41,Movies_data!$D$1:$D$41,"not found")</f>
        <v>Comedy</v>
      </c>
      <c r="J3956" s="1" t="str">
        <f t="array" ref="J3956">_xlfn.XLOOKUP(G3956,Movies_data!$A$1:$A$41,Movies_data!$C$1:$C$41,"not found")</f>
        <v>Hindi</v>
      </c>
      <c r="K3956" s="1">
        <f t="array" ref="K3956">_xlfn.XLOOKUP(G3956,Movies_data!$A$1:$A$41,Movies_data!$H$1:$H$41,"Not Found")</f>
        <v>5.9</v>
      </c>
      <c r="L3956" s="1" t="str">
        <f t="array" ref="L3956">_xlfn.XLOOKUP(A3956,Booking_data!$A$1:$A$6001,Booking_data!$E$1:$E$6001,"not Found")</f>
        <v>C072</v>
      </c>
      <c r="M3956" s="1" t="str">
        <f t="array" ref="M3956">_xlfn.XLOOKUP(L3956,Cinemas_data!$A$1:$A$49,Cinemas_data!$I$1:$I$49,"not Found")</f>
        <v>#NAME?</v>
      </c>
      <c r="N3956" s="1" t="str">
        <f t="array" ref="N3956">_xlfn.XLOOKUP(L3956,Cinemas_data!$A$1:$A$49,Cinemas_data!$C$1:$C$49,"not Found")</f>
        <v>Hyderabad</v>
      </c>
      <c r="O3956" s="1">
        <f t="array" ref="O3956">_xlfn.XLOOKUP(A3956,Booking_data!$A$1:$A$6001,Booking_data!$H$1:$H$6001,"not found")</f>
        <v>5</v>
      </c>
      <c r="P3956" s="1">
        <f t="array" ref="P3956">_xlfn.XLOOKUP(A3956,Booking_data!$A$1:$A$6001,Booking_data!$I$1:$I$6001,"not Found")</f>
        <v>380</v>
      </c>
      <c r="Q3956" s="1">
        <f t="shared" si="3"/>
        <v>1900</v>
      </c>
      <c r="R3956" s="1" t="str">
        <f t="array" ref="R3956">_xlfn.XLOOKUP(A3956,Booking_data!$A$1:$A$6001,Booking_data!$L$1:$L$6001,"Not Found")</f>
        <v>Wallet</v>
      </c>
      <c r="S3956" s="1">
        <f t="array" ref="S3956">_xlfn.XLOOKUP(A3956,Booking_data!$A$1:$A$6001,Booking_data!$N$1:$N$6001,"not Found")</f>
        <v>32</v>
      </c>
      <c r="T3956" s="1" t="str">
        <f t="array" ref="T3956">_xlfn.XLOOKUP(A3956,Booking_data!$A$1:$A$6001,Booking_data!$O$1:$O$6001,"Not Found")</f>
        <v>Male</v>
      </c>
      <c r="U3956" s="1" t="str">
        <f t="shared" si="4"/>
        <v>Middle Age</v>
      </c>
      <c r="V3956" s="1" t="str">
        <f t="shared" si="5"/>
        <v>High Booking</v>
      </c>
    </row>
    <row r="3957" ht="15.75" customHeight="1">
      <c r="A3957" s="1" t="s">
        <v>4271</v>
      </c>
      <c r="B3957" s="6">
        <v>46074.0</v>
      </c>
      <c r="C3957" s="6">
        <v>46077.0</v>
      </c>
      <c r="D3957" s="7">
        <v>0.7708333333333334</v>
      </c>
      <c r="E3957" s="1" t="str">
        <f t="shared" si="1"/>
        <v>Weekend</v>
      </c>
      <c r="F3957" s="1" t="str">
        <f t="shared" si="2"/>
        <v>Feb</v>
      </c>
      <c r="G3957" s="1" t="str">
        <f t="array" ref="G3957">_xlfn.XLOOKUP(A3957,Booking_data!$A$1:$A$6001,Booking_data!$D$1:$D$6001,"not found")</f>
        <v>M031</v>
      </c>
      <c r="H3957" s="1" t="str">
        <f t="array" ref="H3957">_xlfn.XLOOKUP(G3957,Movies_data!$A$1:$A$41,Movies_data!$B$1:$B$41,"not found")</f>
        <v>Bangalore Days</v>
      </c>
      <c r="I3957" s="1" t="str">
        <f t="array" ref="I3957">_xlfn.XLOOKUP(G3957,Movies_data!$A$1:$A$41,Movies_data!$D$1:$D$41,"not found")</f>
        <v>Drama</v>
      </c>
      <c r="J3957" s="1" t="str">
        <f t="array" ref="J3957">_xlfn.XLOOKUP(G3957,Movies_data!$A$1:$A$41,Movies_data!$C$1:$C$41,"not found")</f>
        <v>Malayalam</v>
      </c>
      <c r="K3957" s="1">
        <f t="array" ref="K3957">_xlfn.XLOOKUP(G3957,Movies_data!$A$1:$A$41,Movies_data!$H$1:$H$41,"Not Found")</f>
        <v>8.3</v>
      </c>
      <c r="L3957" s="1" t="str">
        <f t="array" ref="L3957">_xlfn.XLOOKUP(A3957,Booking_data!$A$1:$A$6001,Booking_data!$E$1:$E$6001,"not Found")</f>
        <v>C103</v>
      </c>
      <c r="M3957" s="1" t="str">
        <f t="array" ref="M3957">_xlfn.XLOOKUP(L3957,Cinemas_data!$A$1:$A$49,Cinemas_data!$I$1:$I$49,"not Found")</f>
        <v>#NAME?</v>
      </c>
      <c r="N3957" s="1" t="str">
        <f t="array" ref="N3957">_xlfn.XLOOKUP(L3957,Cinemas_data!$A$1:$A$49,Cinemas_data!$C$1:$C$49,"not Found")</f>
        <v>Pune</v>
      </c>
      <c r="O3957" s="1">
        <f t="array" ref="O3957">_xlfn.XLOOKUP(A3957,Booking_data!$A$1:$A$6001,Booking_data!$H$1:$H$6001,"not found")</f>
        <v>1</v>
      </c>
      <c r="P3957" s="1">
        <f t="array" ref="P3957">_xlfn.XLOOKUP(A3957,Booking_data!$A$1:$A$6001,Booking_data!$I$1:$I$6001,"not Found")</f>
        <v>260</v>
      </c>
      <c r="Q3957" s="1">
        <f t="shared" si="3"/>
        <v>260</v>
      </c>
      <c r="R3957" s="1" t="str">
        <f t="array" ref="R3957">_xlfn.XLOOKUP(A3957,Booking_data!$A$1:$A$6001,Booking_data!$L$1:$L$6001,"Not Found")</f>
        <v>UPI</v>
      </c>
      <c r="S3957" s="1">
        <f t="array" ref="S3957">_xlfn.XLOOKUP(A3957,Booking_data!$A$1:$A$6001,Booking_data!$N$1:$N$6001,"not Found")</f>
        <v>47</v>
      </c>
      <c r="T3957" s="1" t="str">
        <f t="array" ref="T3957">_xlfn.XLOOKUP(A3957,Booking_data!$A$1:$A$6001,Booking_data!$O$1:$O$6001,"Not Found")</f>
        <v>Female</v>
      </c>
      <c r="U3957" s="1" t="str">
        <f t="shared" si="4"/>
        <v>Above 45</v>
      </c>
      <c r="V3957" s="1" t="str">
        <f t="shared" si="5"/>
        <v>Low Booking</v>
      </c>
    </row>
    <row r="3958" ht="15.75" customHeight="1">
      <c r="A3958" s="1" t="s">
        <v>4272</v>
      </c>
      <c r="B3958" s="6">
        <v>46052.0</v>
      </c>
      <c r="C3958" s="6">
        <v>46053.0</v>
      </c>
      <c r="D3958" s="7">
        <v>0.53125</v>
      </c>
      <c r="E3958" s="1" t="str">
        <f t="shared" si="1"/>
        <v>Weekday</v>
      </c>
      <c r="F3958" s="1" t="str">
        <f t="shared" si="2"/>
        <v>Jan</v>
      </c>
      <c r="G3958" s="1" t="str">
        <f t="array" ref="G3958">_xlfn.XLOOKUP(A3958,Booking_data!$A$1:$A$6001,Booking_data!$D$1:$D$6001,"not found")</f>
        <v>M009</v>
      </c>
      <c r="H3958" s="1" t="str">
        <f t="array" ref="H3958">_xlfn.XLOOKUP(G3958,Movies_data!$A$1:$A$41,Movies_data!$B$1:$B$41,"not found")</f>
        <v>Amaran</v>
      </c>
      <c r="I3958" s="1" t="str">
        <f t="array" ref="I3958">_xlfn.XLOOKUP(G3958,Movies_data!$A$1:$A$41,Movies_data!$D$1:$D$41,"not found")</f>
        <v>Biography</v>
      </c>
      <c r="J3958" s="1" t="str">
        <f t="array" ref="J3958">_xlfn.XLOOKUP(G3958,Movies_data!$A$1:$A$41,Movies_data!$C$1:$C$41,"not found")</f>
        <v>Tamil</v>
      </c>
      <c r="K3958" s="1">
        <f t="array" ref="K3958">_xlfn.XLOOKUP(G3958,Movies_data!$A$1:$A$41,Movies_data!$H$1:$H$41,"Not Found")</f>
        <v>8.3</v>
      </c>
      <c r="L3958" s="1" t="str">
        <f t="array" ref="L3958">_xlfn.XLOOKUP(A3958,Booking_data!$A$1:$A$6001,Booking_data!$E$1:$E$6001,"not Found")</f>
        <v>C121</v>
      </c>
      <c r="M3958" s="1" t="str">
        <f t="array" ref="M3958">_xlfn.XLOOKUP(L3958,Cinemas_data!$A$1:$A$49,Cinemas_data!$I$1:$I$49,"not Found")</f>
        <v>#NAME?</v>
      </c>
      <c r="N3958" s="1" t="str">
        <f t="array" ref="N3958">_xlfn.XLOOKUP(L3958,Cinemas_data!$A$1:$A$49,Cinemas_data!$C$1:$C$49,"not Found")</f>
        <v>Noida</v>
      </c>
      <c r="O3958" s="1">
        <f t="array" ref="O3958">_xlfn.XLOOKUP(A3958,Booking_data!$A$1:$A$6001,Booking_data!$H$1:$H$6001,"not found")</f>
        <v>3</v>
      </c>
      <c r="P3958" s="1">
        <f t="array" ref="P3958">_xlfn.XLOOKUP(A3958,Booking_data!$A$1:$A$6001,Booking_data!$I$1:$I$6001,"not Found")</f>
        <v>240</v>
      </c>
      <c r="Q3958" s="1">
        <f t="shared" si="3"/>
        <v>720</v>
      </c>
      <c r="R3958" s="1" t="str">
        <f t="array" ref="R3958">_xlfn.XLOOKUP(A3958,Booking_data!$A$1:$A$6001,Booking_data!$L$1:$L$6001,"Not Found")</f>
        <v>Debit Card</v>
      </c>
      <c r="S3958" s="1">
        <f t="array" ref="S3958">_xlfn.XLOOKUP(A3958,Booking_data!$A$1:$A$6001,Booking_data!$N$1:$N$6001,"not Found")</f>
        <v>40</v>
      </c>
      <c r="T3958" s="1" t="str">
        <f t="array" ref="T3958">_xlfn.XLOOKUP(A3958,Booking_data!$A$1:$A$6001,Booking_data!$O$1:$O$6001,"Not Found")</f>
        <v>Male</v>
      </c>
      <c r="U3958" s="1" t="str">
        <f t="shared" si="4"/>
        <v>Middle Age</v>
      </c>
      <c r="V3958" s="1" t="str">
        <f t="shared" si="5"/>
        <v>Medium Booking</v>
      </c>
    </row>
    <row r="3959" ht="15.75" customHeight="1">
      <c r="A3959" s="1" t="s">
        <v>4273</v>
      </c>
      <c r="B3959" s="6">
        <v>46051.0</v>
      </c>
      <c r="C3959" s="6">
        <v>46056.0</v>
      </c>
      <c r="D3959" s="7">
        <v>0.8854166666666666</v>
      </c>
      <c r="E3959" s="1" t="str">
        <f t="shared" si="1"/>
        <v>Weekday</v>
      </c>
      <c r="F3959" s="1" t="str">
        <f t="shared" si="2"/>
        <v>Jan</v>
      </c>
      <c r="G3959" s="1" t="str">
        <f t="array" ref="G3959">_xlfn.XLOOKUP(A3959,Booking_data!$A$1:$A$6001,Booking_data!$D$1:$D$6001,"not found")</f>
        <v>M018</v>
      </c>
      <c r="H3959" s="1" t="str">
        <f t="array" ref="H3959">_xlfn.XLOOKUP(G3959,Movies_data!$A$1:$A$41,Movies_data!$B$1:$B$41,"not found")</f>
        <v>Sita Ramam</v>
      </c>
      <c r="I3959" s="1" t="str">
        <f t="array" ref="I3959">_xlfn.XLOOKUP(G3959,Movies_data!$A$1:$A$41,Movies_data!$D$1:$D$41,"not found")</f>
        <v>Romance</v>
      </c>
      <c r="J3959" s="1" t="str">
        <f t="array" ref="J3959">_xlfn.XLOOKUP(G3959,Movies_data!$A$1:$A$41,Movies_data!$C$1:$C$41,"not found")</f>
        <v>Telugu</v>
      </c>
      <c r="K3959" s="1">
        <f t="array" ref="K3959">_xlfn.XLOOKUP(G3959,Movies_data!$A$1:$A$41,Movies_data!$H$1:$H$41,"Not Found")</f>
        <v>8.5</v>
      </c>
      <c r="L3959" s="1" t="str">
        <f t="array" ref="L3959">_xlfn.XLOOKUP(A3959,Booking_data!$A$1:$A$6001,Booking_data!$E$1:$E$6001,"not Found")</f>
        <v>C162</v>
      </c>
      <c r="M3959" s="1" t="str">
        <f t="array" ref="M3959">_xlfn.XLOOKUP(L3959,Cinemas_data!$A$1:$A$49,Cinemas_data!$I$1:$I$49,"not Found")</f>
        <v>#NAME?</v>
      </c>
      <c r="N3959" s="1" t="str">
        <f t="array" ref="N3959">_xlfn.XLOOKUP(L3959,Cinemas_data!$A$1:$A$49,Cinemas_data!$C$1:$C$49,"not Found")</f>
        <v>Thiruvananthapuram</v>
      </c>
      <c r="O3959" s="1">
        <f t="array" ref="O3959">_xlfn.XLOOKUP(A3959,Booking_data!$A$1:$A$6001,Booking_data!$H$1:$H$6001,"not found")</f>
        <v>2</v>
      </c>
      <c r="P3959" s="1">
        <f t="array" ref="P3959">_xlfn.XLOOKUP(A3959,Booking_data!$A$1:$A$6001,Booking_data!$I$1:$I$6001,"not Found")</f>
        <v>240</v>
      </c>
      <c r="Q3959" s="1">
        <f t="shared" si="3"/>
        <v>480</v>
      </c>
      <c r="R3959" s="1" t="str">
        <f t="array" ref="R3959">_xlfn.XLOOKUP(A3959,Booking_data!$A$1:$A$6001,Booking_data!$L$1:$L$6001,"Not Found")</f>
        <v>Debit Card</v>
      </c>
      <c r="S3959" s="1">
        <f t="array" ref="S3959">_xlfn.XLOOKUP(A3959,Booking_data!$A$1:$A$6001,Booking_data!$N$1:$N$6001,"not Found")</f>
        <v>30</v>
      </c>
      <c r="T3959" s="1" t="str">
        <f t="array" ref="T3959">_xlfn.XLOOKUP(A3959,Booking_data!$A$1:$A$6001,Booking_data!$O$1:$O$6001,"Not Found")</f>
        <v>Male</v>
      </c>
      <c r="U3959" s="1" t="str">
        <f t="shared" si="4"/>
        <v>Middle Age</v>
      </c>
      <c r="V3959" s="1" t="str">
        <f t="shared" si="5"/>
        <v>Low Booking</v>
      </c>
    </row>
    <row r="3960" ht="15.75" customHeight="1">
      <c r="A3960" s="1" t="s">
        <v>4274</v>
      </c>
      <c r="B3960" s="6">
        <v>46135.0</v>
      </c>
      <c r="C3960" s="6">
        <v>46137.0</v>
      </c>
      <c r="D3960" s="7">
        <v>0.3958333333333333</v>
      </c>
      <c r="E3960" s="1" t="str">
        <f t="shared" si="1"/>
        <v>Weekday</v>
      </c>
      <c r="F3960" s="1" t="str">
        <f t="shared" si="2"/>
        <v>Apr</v>
      </c>
      <c r="G3960" s="1" t="str">
        <f t="array" ref="G3960">_xlfn.XLOOKUP(A3960,Booking_data!$A$1:$A$6001,Booking_data!$D$1:$D$6001,"not found")</f>
        <v>M004</v>
      </c>
      <c r="H3960" s="1" t="str">
        <f t="array" ref="H3960">_xlfn.XLOOKUP(G3960,Movies_data!$A$1:$A$41,Movies_data!$B$1:$B$41,"not found")</f>
        <v>Ponniyin Selvan I</v>
      </c>
      <c r="I3960" s="1" t="str">
        <f t="array" ref="I3960">_xlfn.XLOOKUP(G3960,Movies_data!$A$1:$A$41,Movies_data!$D$1:$D$41,"not found")</f>
        <v>Drama</v>
      </c>
      <c r="J3960" s="1" t="str">
        <f t="array" ref="J3960">_xlfn.XLOOKUP(G3960,Movies_data!$A$1:$A$41,Movies_data!$C$1:$C$41,"not found")</f>
        <v>Tamil</v>
      </c>
      <c r="K3960" s="1">
        <f t="array" ref="K3960">_xlfn.XLOOKUP(G3960,Movies_data!$A$1:$A$41,Movies_data!$H$1:$H$41,"Not Found")</f>
        <v>7.6</v>
      </c>
      <c r="L3960" s="1" t="str">
        <f t="array" ref="L3960">_xlfn.XLOOKUP(A3960,Booking_data!$A$1:$A$6001,Booking_data!$E$1:$E$6001,"not Found")</f>
        <v>C083</v>
      </c>
      <c r="M3960" s="1" t="str">
        <f t="array" ref="M3960">_xlfn.XLOOKUP(L3960,Cinemas_data!$A$1:$A$49,Cinemas_data!$I$1:$I$49,"not Found")</f>
        <v>#NAME?</v>
      </c>
      <c r="N3960" s="1" t="str">
        <f t="array" ref="N3960">_xlfn.XLOOKUP(L3960,Cinemas_data!$A$1:$A$49,Cinemas_data!$C$1:$C$49,"not Found")</f>
        <v>Vijayawada</v>
      </c>
      <c r="O3960" s="1">
        <f t="array" ref="O3960">_xlfn.XLOOKUP(A3960,Booking_data!$A$1:$A$6001,Booking_data!$H$1:$H$6001,"not found")</f>
        <v>1</v>
      </c>
      <c r="P3960" s="1">
        <f t="array" ref="P3960">_xlfn.XLOOKUP(A3960,Booking_data!$A$1:$A$6001,Booking_data!$I$1:$I$6001,"not Found")</f>
        <v>280</v>
      </c>
      <c r="Q3960" s="1">
        <f t="shared" si="3"/>
        <v>280</v>
      </c>
      <c r="R3960" s="1" t="str">
        <f t="array" ref="R3960">_xlfn.XLOOKUP(A3960,Booking_data!$A$1:$A$6001,Booking_data!$L$1:$L$6001,"Not Found")</f>
        <v>Wallet</v>
      </c>
      <c r="S3960" s="1">
        <f t="array" ref="S3960">_xlfn.XLOOKUP(A3960,Booking_data!$A$1:$A$6001,Booking_data!$N$1:$N$6001,"not Found")</f>
        <v>23</v>
      </c>
      <c r="T3960" s="1" t="str">
        <f t="array" ref="T3960">_xlfn.XLOOKUP(A3960,Booking_data!$A$1:$A$6001,Booking_data!$O$1:$O$6001,"Not Found")</f>
        <v>Female</v>
      </c>
      <c r="U3960" s="1" t="str">
        <f t="shared" si="4"/>
        <v>Youngster</v>
      </c>
      <c r="V3960" s="1" t="str">
        <f t="shared" si="5"/>
        <v>Low Booking</v>
      </c>
    </row>
    <row r="3961" ht="15.75" customHeight="1">
      <c r="A3961" s="1" t="s">
        <v>4275</v>
      </c>
      <c r="B3961" s="6">
        <v>46079.0</v>
      </c>
      <c r="C3961" s="6">
        <v>46079.0</v>
      </c>
      <c r="D3961" s="7">
        <v>0.7708333333333334</v>
      </c>
      <c r="E3961" s="1" t="str">
        <f t="shared" si="1"/>
        <v>Weekday</v>
      </c>
      <c r="F3961" s="1" t="str">
        <f t="shared" si="2"/>
        <v>Feb</v>
      </c>
      <c r="G3961" s="1" t="str">
        <f t="array" ref="G3961">_xlfn.XLOOKUP(A3961,Booking_data!$A$1:$A$6001,Booking_data!$D$1:$D$6001,"not found")</f>
        <v>M001</v>
      </c>
      <c r="H3961" s="1" t="str">
        <f t="array" ref="H3961">_xlfn.XLOOKUP(G3961,Movies_data!$A$1:$A$41,Movies_data!$B$1:$B$41,"not found")</f>
        <v>Leo</v>
      </c>
      <c r="I3961" s="1" t="str">
        <f t="array" ref="I3961">_xlfn.XLOOKUP(G3961,Movies_data!$A$1:$A$41,Movies_data!$D$1:$D$41,"not found")</f>
        <v>Action</v>
      </c>
      <c r="J3961" s="1" t="str">
        <f t="array" ref="J3961">_xlfn.XLOOKUP(G3961,Movies_data!$A$1:$A$41,Movies_data!$C$1:$C$41,"not found")</f>
        <v>Tamil</v>
      </c>
      <c r="K3961" s="1">
        <f t="array" ref="K3961">_xlfn.XLOOKUP(G3961,Movies_data!$A$1:$A$41,Movies_data!$H$1:$H$41,"Not Found")</f>
        <v>8</v>
      </c>
      <c r="L3961" s="1" t="str">
        <f t="array" ref="L3961">_xlfn.XLOOKUP(A3961,Booking_data!$A$1:$A$6001,Booking_data!$E$1:$E$6001,"not Found")</f>
        <v>C103</v>
      </c>
      <c r="M3961" s="1" t="str">
        <f t="array" ref="M3961">_xlfn.XLOOKUP(L3961,Cinemas_data!$A$1:$A$49,Cinemas_data!$I$1:$I$49,"not Found")</f>
        <v>#NAME?</v>
      </c>
      <c r="N3961" s="1" t="str">
        <f t="array" ref="N3961">_xlfn.XLOOKUP(L3961,Cinemas_data!$A$1:$A$49,Cinemas_data!$C$1:$C$49,"not Found")</f>
        <v>Pune</v>
      </c>
      <c r="O3961" s="1">
        <f t="array" ref="O3961">_xlfn.XLOOKUP(A3961,Booking_data!$A$1:$A$6001,Booking_data!$H$1:$H$6001,"not found")</f>
        <v>2</v>
      </c>
      <c r="P3961" s="1">
        <f t="array" ref="P3961">_xlfn.XLOOKUP(A3961,Booking_data!$A$1:$A$6001,Booking_data!$I$1:$I$6001,"not Found")</f>
        <v>260</v>
      </c>
      <c r="Q3961" s="1">
        <f t="shared" si="3"/>
        <v>520</v>
      </c>
      <c r="R3961" s="1" t="str">
        <f t="array" ref="R3961">_xlfn.XLOOKUP(A3961,Booking_data!$A$1:$A$6001,Booking_data!$L$1:$L$6001,"Not Found")</f>
        <v>Credit Card</v>
      </c>
      <c r="S3961" s="1">
        <f t="array" ref="S3961">_xlfn.XLOOKUP(A3961,Booking_data!$A$1:$A$6001,Booking_data!$N$1:$N$6001,"not Found")</f>
        <v>39</v>
      </c>
      <c r="T3961" s="1" t="str">
        <f t="array" ref="T3961">_xlfn.XLOOKUP(A3961,Booking_data!$A$1:$A$6001,Booking_data!$O$1:$O$6001,"Not Found")</f>
        <v>Female</v>
      </c>
      <c r="U3961" s="1" t="str">
        <f t="shared" si="4"/>
        <v>Middle Age</v>
      </c>
      <c r="V3961" s="1" t="str">
        <f t="shared" si="5"/>
        <v>Low Booking</v>
      </c>
    </row>
    <row r="3962" ht="15.75" customHeight="1">
      <c r="A3962" s="1" t="s">
        <v>4276</v>
      </c>
      <c r="B3962" s="6">
        <v>46183.0</v>
      </c>
      <c r="C3962" s="6">
        <v>46186.0</v>
      </c>
      <c r="D3962" s="7">
        <v>0.7708333333333334</v>
      </c>
      <c r="E3962" s="1" t="str">
        <f t="shared" si="1"/>
        <v>Weekday</v>
      </c>
      <c r="F3962" s="1" t="str">
        <f t="shared" si="2"/>
        <v>Jun</v>
      </c>
      <c r="G3962" s="1" t="str">
        <f t="array" ref="G3962">_xlfn.XLOOKUP(A3962,Booking_data!$A$1:$A$6001,Booking_data!$D$1:$D$6001,"not found")</f>
        <v>M018</v>
      </c>
      <c r="H3962" s="1" t="str">
        <f t="array" ref="H3962">_xlfn.XLOOKUP(G3962,Movies_data!$A$1:$A$41,Movies_data!$B$1:$B$41,"not found")</f>
        <v>Sita Ramam</v>
      </c>
      <c r="I3962" s="1" t="str">
        <f t="array" ref="I3962">_xlfn.XLOOKUP(G3962,Movies_data!$A$1:$A$41,Movies_data!$D$1:$D$41,"not found")</f>
        <v>Romance</v>
      </c>
      <c r="J3962" s="1" t="str">
        <f t="array" ref="J3962">_xlfn.XLOOKUP(G3962,Movies_data!$A$1:$A$41,Movies_data!$C$1:$C$41,"not found")</f>
        <v>Telugu</v>
      </c>
      <c r="K3962" s="1">
        <f t="array" ref="K3962">_xlfn.XLOOKUP(G3962,Movies_data!$A$1:$A$41,Movies_data!$H$1:$H$41,"Not Found")</f>
        <v>8.5</v>
      </c>
      <c r="L3962" s="1" t="str">
        <f t="array" ref="L3962">_xlfn.XLOOKUP(A3962,Booking_data!$A$1:$A$6001,Booking_data!$E$1:$E$6001,"not Found")</f>
        <v>C142</v>
      </c>
      <c r="M3962" s="1" t="str">
        <f t="array" ref="M3962">_xlfn.XLOOKUP(L3962,Cinemas_data!$A$1:$A$49,Cinemas_data!$I$1:$I$49,"not Found")</f>
        <v>#NAME?</v>
      </c>
      <c r="N3962" s="1" t="str">
        <f t="array" ref="N3962">_xlfn.XLOOKUP(L3962,Cinemas_data!$A$1:$A$49,Cinemas_data!$C$1:$C$49,"not Found")</f>
        <v>Ahmedabad</v>
      </c>
      <c r="O3962" s="1">
        <f t="array" ref="O3962">_xlfn.XLOOKUP(A3962,Booking_data!$A$1:$A$6001,Booking_data!$H$1:$H$6001,"not found")</f>
        <v>2</v>
      </c>
      <c r="P3962" s="1">
        <f t="array" ref="P3962">_xlfn.XLOOKUP(A3962,Booking_data!$A$1:$A$6001,Booking_data!$I$1:$I$6001,"not Found")</f>
        <v>400</v>
      </c>
      <c r="Q3962" s="1">
        <f t="shared" si="3"/>
        <v>800</v>
      </c>
      <c r="R3962" s="1" t="str">
        <f t="array" ref="R3962">_xlfn.XLOOKUP(A3962,Booking_data!$A$1:$A$6001,Booking_data!$L$1:$L$6001,"Not Found")</f>
        <v>Credit Card</v>
      </c>
      <c r="S3962" s="1">
        <f t="array" ref="S3962">_xlfn.XLOOKUP(A3962,Booking_data!$A$1:$A$6001,Booking_data!$N$1:$N$6001,"not Found")</f>
        <v>43</v>
      </c>
      <c r="T3962" s="1" t="str">
        <f t="array" ref="T3962">_xlfn.XLOOKUP(A3962,Booking_data!$A$1:$A$6001,Booking_data!$O$1:$O$6001,"Not Found")</f>
        <v>Other</v>
      </c>
      <c r="U3962" s="1" t="str">
        <f t="shared" si="4"/>
        <v>Middle Age</v>
      </c>
      <c r="V3962" s="1" t="str">
        <f t="shared" si="5"/>
        <v>Low Booking</v>
      </c>
    </row>
    <row r="3963" ht="15.75" customHeight="1">
      <c r="A3963" s="1" t="s">
        <v>4277</v>
      </c>
      <c r="B3963" s="6">
        <v>46045.0</v>
      </c>
      <c r="C3963" s="6">
        <v>46049.0</v>
      </c>
      <c r="D3963" s="7">
        <v>0.3958333333333333</v>
      </c>
      <c r="E3963" s="1" t="str">
        <f t="shared" si="1"/>
        <v>Weekday</v>
      </c>
      <c r="F3963" s="1" t="str">
        <f t="shared" si="2"/>
        <v>Jan</v>
      </c>
      <c r="G3963" s="1" t="str">
        <f t="array" ref="G3963">_xlfn.XLOOKUP(A3963,Booking_data!$A$1:$A$6001,Booking_data!$D$1:$D$6001,"not found")</f>
        <v>M007</v>
      </c>
      <c r="H3963" s="1" t="str">
        <f t="array" ref="H3963">_xlfn.XLOOKUP(G3963,Movies_data!$A$1:$A$41,Movies_data!$B$1:$B$41,"not found")</f>
        <v>Good Night</v>
      </c>
      <c r="I3963" s="1" t="str">
        <f t="array" ref="I3963">_xlfn.XLOOKUP(G3963,Movies_data!$A$1:$A$41,Movies_data!$D$1:$D$41,"not found")</f>
        <v>Comedy</v>
      </c>
      <c r="J3963" s="1" t="str">
        <f t="array" ref="J3963">_xlfn.XLOOKUP(G3963,Movies_data!$A$1:$A$41,Movies_data!$C$1:$C$41,"not found")</f>
        <v>Tamil</v>
      </c>
      <c r="K3963" s="1">
        <f t="array" ref="K3963">_xlfn.XLOOKUP(G3963,Movies_data!$A$1:$A$41,Movies_data!$H$1:$H$41,"Not Found")</f>
        <v>8</v>
      </c>
      <c r="L3963" s="1" t="str">
        <f t="array" ref="L3963">_xlfn.XLOOKUP(A3963,Booking_data!$A$1:$A$6001,Booking_data!$E$1:$E$6001,"not Found")</f>
        <v>C163</v>
      </c>
      <c r="M3963" s="1" t="str">
        <f t="array" ref="M3963">_xlfn.XLOOKUP(L3963,Cinemas_data!$A$1:$A$49,Cinemas_data!$I$1:$I$49,"not Found")</f>
        <v>#NAME?</v>
      </c>
      <c r="N3963" s="1" t="str">
        <f t="array" ref="N3963">_xlfn.XLOOKUP(L3963,Cinemas_data!$A$1:$A$49,Cinemas_data!$C$1:$C$49,"not Found")</f>
        <v>Thiruvananthapuram</v>
      </c>
      <c r="O3963" s="1">
        <f t="array" ref="O3963">_xlfn.XLOOKUP(A3963,Booking_data!$A$1:$A$6001,Booking_data!$H$1:$H$6001,"not found")</f>
        <v>3</v>
      </c>
      <c r="P3963" s="1">
        <f t="array" ref="P3963">_xlfn.XLOOKUP(A3963,Booking_data!$A$1:$A$6001,Booking_data!$I$1:$I$6001,"not Found")</f>
        <v>180</v>
      </c>
      <c r="Q3963" s="1">
        <f t="shared" si="3"/>
        <v>540</v>
      </c>
      <c r="R3963" s="1" t="str">
        <f t="array" ref="R3963">_xlfn.XLOOKUP(A3963,Booking_data!$A$1:$A$6001,Booking_data!$L$1:$L$6001,"Not Found")</f>
        <v>UPI</v>
      </c>
      <c r="S3963" s="1">
        <f t="array" ref="S3963">_xlfn.XLOOKUP(A3963,Booking_data!$A$1:$A$6001,Booking_data!$N$1:$N$6001,"not Found")</f>
        <v>48</v>
      </c>
      <c r="T3963" s="1" t="str">
        <f t="array" ref="T3963">_xlfn.XLOOKUP(A3963,Booking_data!$A$1:$A$6001,Booking_data!$O$1:$O$6001,"Not Found")</f>
        <v>Female</v>
      </c>
      <c r="U3963" s="1" t="str">
        <f t="shared" si="4"/>
        <v>Above 45</v>
      </c>
      <c r="V3963" s="1" t="str">
        <f t="shared" si="5"/>
        <v>Medium Booking</v>
      </c>
    </row>
    <row r="3964" ht="15.75" customHeight="1">
      <c r="A3964" s="1" t="s">
        <v>4278</v>
      </c>
      <c r="B3964" s="6">
        <v>46133.0</v>
      </c>
      <c r="C3964" s="6">
        <v>46137.0</v>
      </c>
      <c r="D3964" s="7">
        <v>0.3958333333333333</v>
      </c>
      <c r="E3964" s="1" t="str">
        <f t="shared" si="1"/>
        <v>Weekday</v>
      </c>
      <c r="F3964" s="1" t="str">
        <f t="shared" si="2"/>
        <v>Apr</v>
      </c>
      <c r="G3964" s="1" t="str">
        <f t="array" ref="G3964">_xlfn.XLOOKUP(A3964,Booking_data!$A$1:$A$6001,Booking_data!$D$1:$D$6001,"not found")</f>
        <v>M004</v>
      </c>
      <c r="H3964" s="1" t="str">
        <f t="array" ref="H3964">_xlfn.XLOOKUP(G3964,Movies_data!$A$1:$A$41,Movies_data!$B$1:$B$41,"not found")</f>
        <v>Ponniyin Selvan I</v>
      </c>
      <c r="I3964" s="1" t="str">
        <f t="array" ref="I3964">_xlfn.XLOOKUP(G3964,Movies_data!$A$1:$A$41,Movies_data!$D$1:$D$41,"not found")</f>
        <v>Drama</v>
      </c>
      <c r="J3964" s="1" t="str">
        <f t="array" ref="J3964">_xlfn.XLOOKUP(G3964,Movies_data!$A$1:$A$41,Movies_data!$C$1:$C$41,"not found")</f>
        <v>Tamil</v>
      </c>
      <c r="K3964" s="1">
        <f t="array" ref="K3964">_xlfn.XLOOKUP(G3964,Movies_data!$A$1:$A$41,Movies_data!$H$1:$H$41,"Not Found")</f>
        <v>7.6</v>
      </c>
      <c r="L3964" s="1" t="str">
        <f t="array" ref="L3964">_xlfn.XLOOKUP(A3964,Booking_data!$A$1:$A$6001,Booking_data!$E$1:$E$6001,"not Found")</f>
        <v>C053</v>
      </c>
      <c r="M3964" s="1" t="str">
        <f t="array" ref="M3964">_xlfn.XLOOKUP(L3964,Cinemas_data!$A$1:$A$49,Cinemas_data!$I$1:$I$49,"not Found")</f>
        <v>#NAME?</v>
      </c>
      <c r="N3964" s="1" t="str">
        <f t="array" ref="N3964">_xlfn.XLOOKUP(L3964,Cinemas_data!$A$1:$A$49,Cinemas_data!$C$1:$C$49,"not Found")</f>
        <v>Bengaluru</v>
      </c>
      <c r="O3964" s="1">
        <f t="array" ref="O3964">_xlfn.XLOOKUP(A3964,Booking_data!$A$1:$A$6001,Booking_data!$H$1:$H$6001,"not found")</f>
        <v>4</v>
      </c>
      <c r="P3964" s="1">
        <f t="array" ref="P3964">_xlfn.XLOOKUP(A3964,Booking_data!$A$1:$A$6001,Booking_data!$I$1:$I$6001,"not Found")</f>
        <v>260</v>
      </c>
      <c r="Q3964" s="1">
        <f t="shared" si="3"/>
        <v>1040</v>
      </c>
      <c r="R3964" s="1" t="str">
        <f t="array" ref="R3964">_xlfn.XLOOKUP(A3964,Booking_data!$A$1:$A$6001,Booking_data!$L$1:$L$6001,"Not Found")</f>
        <v>Credit Card</v>
      </c>
      <c r="S3964" s="1">
        <f t="array" ref="S3964">_xlfn.XLOOKUP(A3964,Booking_data!$A$1:$A$6001,Booking_data!$N$1:$N$6001,"not Found")</f>
        <v>42</v>
      </c>
      <c r="T3964" s="1" t="str">
        <f t="array" ref="T3964">_xlfn.XLOOKUP(A3964,Booking_data!$A$1:$A$6001,Booking_data!$O$1:$O$6001,"Not Found")</f>
        <v>Other</v>
      </c>
      <c r="U3964" s="1" t="str">
        <f t="shared" si="4"/>
        <v>Middle Age</v>
      </c>
      <c r="V3964" s="1" t="str">
        <f t="shared" si="5"/>
        <v>Medium Booking</v>
      </c>
    </row>
    <row r="3965" ht="15.75" customHeight="1">
      <c r="A3965" s="1" t="s">
        <v>4279</v>
      </c>
      <c r="B3965" s="6">
        <v>46152.0</v>
      </c>
      <c r="C3965" s="6">
        <v>46153.0</v>
      </c>
      <c r="D3965" s="7">
        <v>0.3958333333333333</v>
      </c>
      <c r="E3965" s="1" t="str">
        <f t="shared" si="1"/>
        <v>Weekend</v>
      </c>
      <c r="F3965" s="1" t="str">
        <f t="shared" si="2"/>
        <v>May</v>
      </c>
      <c r="G3965" s="1" t="str">
        <f t="array" ref="G3965">_xlfn.XLOOKUP(A3965,Booking_data!$A$1:$A$6001,Booking_data!$D$1:$D$6001,"not found")</f>
        <v>M011</v>
      </c>
      <c r="H3965" s="1" t="str">
        <f t="array" ref="H3965">_xlfn.XLOOKUP(G3965,Movies_data!$A$1:$A$41,Movies_data!$B$1:$B$41,"not found")</f>
        <v>Pushpa 2</v>
      </c>
      <c r="I3965" s="1" t="str">
        <f t="array" ref="I3965">_xlfn.XLOOKUP(G3965,Movies_data!$A$1:$A$41,Movies_data!$D$1:$D$41,"not found")</f>
        <v>Action</v>
      </c>
      <c r="J3965" s="1" t="str">
        <f t="array" ref="J3965">_xlfn.XLOOKUP(G3965,Movies_data!$A$1:$A$41,Movies_data!$C$1:$C$41,"not found")</f>
        <v>Telugu</v>
      </c>
      <c r="K3965" s="1">
        <f t="array" ref="K3965">_xlfn.XLOOKUP(G3965,Movies_data!$A$1:$A$41,Movies_data!$H$1:$H$41,"Not Found")</f>
        <v>6.1</v>
      </c>
      <c r="L3965" s="1" t="str">
        <f t="array" ref="L3965">_xlfn.XLOOKUP(A3965,Booking_data!$A$1:$A$6001,Booking_data!$E$1:$E$6001,"not Found")</f>
        <v>C072</v>
      </c>
      <c r="M3965" s="1" t="str">
        <f t="array" ref="M3965">_xlfn.XLOOKUP(L3965,Cinemas_data!$A$1:$A$49,Cinemas_data!$I$1:$I$49,"not Found")</f>
        <v>#NAME?</v>
      </c>
      <c r="N3965" s="1" t="str">
        <f t="array" ref="N3965">_xlfn.XLOOKUP(L3965,Cinemas_data!$A$1:$A$49,Cinemas_data!$C$1:$C$49,"not Found")</f>
        <v>Hyderabad</v>
      </c>
      <c r="O3965" s="1">
        <f t="array" ref="O3965">_xlfn.XLOOKUP(A3965,Booking_data!$A$1:$A$6001,Booking_data!$H$1:$H$6001,"not found")</f>
        <v>4</v>
      </c>
      <c r="P3965" s="1">
        <f t="array" ref="P3965">_xlfn.XLOOKUP(A3965,Booking_data!$A$1:$A$6001,Booking_data!$I$1:$I$6001,"not Found")</f>
        <v>200</v>
      </c>
      <c r="Q3965" s="1">
        <f t="shared" si="3"/>
        <v>800</v>
      </c>
      <c r="R3965" s="1" t="str">
        <f t="array" ref="R3965">_xlfn.XLOOKUP(A3965,Booking_data!$A$1:$A$6001,Booking_data!$L$1:$L$6001,"Not Found")</f>
        <v>Wallet</v>
      </c>
      <c r="S3965" s="1">
        <f t="array" ref="S3965">_xlfn.XLOOKUP(A3965,Booking_data!$A$1:$A$6001,Booking_data!$N$1:$N$6001,"not Found")</f>
        <v>37</v>
      </c>
      <c r="T3965" s="1" t="str">
        <f t="array" ref="T3965">_xlfn.XLOOKUP(A3965,Booking_data!$A$1:$A$6001,Booking_data!$O$1:$O$6001,"Not Found")</f>
        <v>Female</v>
      </c>
      <c r="U3965" s="1" t="str">
        <f t="shared" si="4"/>
        <v>Middle Age</v>
      </c>
      <c r="V3965" s="1" t="str">
        <f t="shared" si="5"/>
        <v>Medium Booking</v>
      </c>
    </row>
    <row r="3966" ht="15.75" customHeight="1">
      <c r="A3966" s="1" t="s">
        <v>4280</v>
      </c>
      <c r="B3966" s="6">
        <v>46089.0</v>
      </c>
      <c r="C3966" s="6">
        <v>46092.0</v>
      </c>
      <c r="D3966" s="7">
        <v>0.7708333333333334</v>
      </c>
      <c r="E3966" s="1" t="str">
        <f t="shared" si="1"/>
        <v>Weekend</v>
      </c>
      <c r="F3966" s="1" t="str">
        <f t="shared" si="2"/>
        <v>Mar</v>
      </c>
      <c r="G3966" s="1" t="str">
        <f t="array" ref="G3966">_xlfn.XLOOKUP(A3966,Booking_data!$A$1:$A$6001,Booking_data!$D$1:$D$6001,"not found")</f>
        <v>M018</v>
      </c>
      <c r="H3966" s="1" t="str">
        <f t="array" ref="H3966">_xlfn.XLOOKUP(G3966,Movies_data!$A$1:$A$41,Movies_data!$B$1:$B$41,"not found")</f>
        <v>Sita Ramam</v>
      </c>
      <c r="I3966" s="1" t="str">
        <f t="array" ref="I3966">_xlfn.XLOOKUP(G3966,Movies_data!$A$1:$A$41,Movies_data!$D$1:$D$41,"not found")</f>
        <v>Romance</v>
      </c>
      <c r="J3966" s="1" t="str">
        <f t="array" ref="J3966">_xlfn.XLOOKUP(G3966,Movies_data!$A$1:$A$41,Movies_data!$C$1:$C$41,"not found")</f>
        <v>Telugu</v>
      </c>
      <c r="K3966" s="1">
        <f t="array" ref="K3966">_xlfn.XLOOKUP(G3966,Movies_data!$A$1:$A$41,Movies_data!$H$1:$H$41,"Not Found")</f>
        <v>8.5</v>
      </c>
      <c r="L3966" s="1" t="str">
        <f t="array" ref="L3966">_xlfn.XLOOKUP(A3966,Booking_data!$A$1:$A$6001,Booking_data!$E$1:$E$6001,"not Found")</f>
        <v>C132</v>
      </c>
      <c r="M3966" s="1" t="str">
        <f t="array" ref="M3966">_xlfn.XLOOKUP(L3966,Cinemas_data!$A$1:$A$49,Cinemas_data!$I$1:$I$49,"not Found")</f>
        <v>#NAME?</v>
      </c>
      <c r="N3966" s="1" t="str">
        <f t="array" ref="N3966">_xlfn.XLOOKUP(L3966,Cinemas_data!$A$1:$A$49,Cinemas_data!$C$1:$C$49,"not Found")</f>
        <v>Kolkata</v>
      </c>
      <c r="O3966" s="1">
        <f t="array" ref="O3966">_xlfn.XLOOKUP(A3966,Booking_data!$A$1:$A$6001,Booking_data!$H$1:$H$6001,"not found")</f>
        <v>3</v>
      </c>
      <c r="P3966" s="1">
        <f t="array" ref="P3966">_xlfn.XLOOKUP(A3966,Booking_data!$A$1:$A$6001,Booking_data!$I$1:$I$6001,"not Found")</f>
        <v>180</v>
      </c>
      <c r="Q3966" s="1">
        <f t="shared" si="3"/>
        <v>540</v>
      </c>
      <c r="R3966" s="1" t="str">
        <f t="array" ref="R3966">_xlfn.XLOOKUP(A3966,Booking_data!$A$1:$A$6001,Booking_data!$L$1:$L$6001,"Not Found")</f>
        <v>Debit Card</v>
      </c>
      <c r="S3966" s="1">
        <f t="array" ref="S3966">_xlfn.XLOOKUP(A3966,Booking_data!$A$1:$A$6001,Booking_data!$N$1:$N$6001,"not Found")</f>
        <v>55</v>
      </c>
      <c r="T3966" s="1" t="str">
        <f t="array" ref="T3966">_xlfn.XLOOKUP(A3966,Booking_data!$A$1:$A$6001,Booking_data!$O$1:$O$6001,"Not Found")</f>
        <v>Female</v>
      </c>
      <c r="U3966" s="1" t="str">
        <f t="shared" si="4"/>
        <v>Above 45</v>
      </c>
      <c r="V3966" s="1" t="str">
        <f t="shared" si="5"/>
        <v>Medium Booking</v>
      </c>
    </row>
    <row r="3967" ht="15.75" customHeight="1">
      <c r="A3967" s="1" t="s">
        <v>4281</v>
      </c>
      <c r="B3967" s="6">
        <v>46167.0</v>
      </c>
      <c r="C3967" s="6">
        <v>46169.0</v>
      </c>
      <c r="D3967" s="7">
        <v>0.53125</v>
      </c>
      <c r="E3967" s="1" t="str">
        <f t="shared" si="1"/>
        <v>Weekday</v>
      </c>
      <c r="F3967" s="1" t="str">
        <f t="shared" si="2"/>
        <v>May</v>
      </c>
      <c r="G3967" s="1" t="str">
        <f t="array" ref="G3967">_xlfn.XLOOKUP(A3967,Booking_data!$A$1:$A$6001,Booking_data!$D$1:$D$6001,"not found")</f>
        <v>M005</v>
      </c>
      <c r="H3967" s="1" t="str">
        <f t="array" ref="H3967">_xlfn.XLOOKUP(G3967,Movies_data!$A$1:$A$41,Movies_data!$B$1:$B$41,"not found")</f>
        <v>Ponniyin Selvan II</v>
      </c>
      <c r="I3967" s="1" t="str">
        <f t="array" ref="I3967">_xlfn.XLOOKUP(G3967,Movies_data!$A$1:$A$41,Movies_data!$D$1:$D$41,"not found")</f>
        <v>Drama</v>
      </c>
      <c r="J3967" s="1" t="str">
        <f t="array" ref="J3967">_xlfn.XLOOKUP(G3967,Movies_data!$A$1:$A$41,Movies_data!$C$1:$C$41,"not found")</f>
        <v>Tamil</v>
      </c>
      <c r="K3967" s="1">
        <f t="array" ref="K3967">_xlfn.XLOOKUP(G3967,Movies_data!$A$1:$A$41,Movies_data!$H$1:$H$41,"Not Found")</f>
        <v>7.3</v>
      </c>
      <c r="L3967" s="1" t="str">
        <f t="array" ref="L3967">_xlfn.XLOOKUP(A3967,Booking_data!$A$1:$A$6001,Booking_data!$E$1:$E$6001,"not Found")</f>
        <v>C071</v>
      </c>
      <c r="M3967" s="1" t="str">
        <f t="array" ref="M3967">_xlfn.XLOOKUP(L3967,Cinemas_data!$A$1:$A$49,Cinemas_data!$I$1:$I$49,"not Found")</f>
        <v>#NAME?</v>
      </c>
      <c r="N3967" s="1" t="str">
        <f t="array" ref="N3967">_xlfn.XLOOKUP(L3967,Cinemas_data!$A$1:$A$49,Cinemas_data!$C$1:$C$49,"not Found")</f>
        <v>Hyderabad</v>
      </c>
      <c r="O3967" s="1">
        <f t="array" ref="O3967">_xlfn.XLOOKUP(A3967,Booking_data!$A$1:$A$6001,Booking_data!$H$1:$H$6001,"not found")</f>
        <v>2</v>
      </c>
      <c r="P3967" s="1">
        <f t="array" ref="P3967">_xlfn.XLOOKUP(A3967,Booking_data!$A$1:$A$6001,Booking_data!$I$1:$I$6001,"not Found")</f>
        <v>180</v>
      </c>
      <c r="Q3967" s="1">
        <f t="shared" si="3"/>
        <v>360</v>
      </c>
      <c r="R3967" s="1" t="str">
        <f t="array" ref="R3967">_xlfn.XLOOKUP(A3967,Booking_data!$A$1:$A$6001,Booking_data!$L$1:$L$6001,"Not Found")</f>
        <v>UPI</v>
      </c>
      <c r="S3967" s="1">
        <f t="array" ref="S3967">_xlfn.XLOOKUP(A3967,Booking_data!$A$1:$A$6001,Booking_data!$N$1:$N$6001,"not Found")</f>
        <v>35</v>
      </c>
      <c r="T3967" s="1" t="str">
        <f t="array" ref="T3967">_xlfn.XLOOKUP(A3967,Booking_data!$A$1:$A$6001,Booking_data!$O$1:$O$6001,"Not Found")</f>
        <v>Male</v>
      </c>
      <c r="U3967" s="1" t="str">
        <f t="shared" si="4"/>
        <v>Middle Age</v>
      </c>
      <c r="V3967" s="1" t="str">
        <f t="shared" si="5"/>
        <v>Low Booking</v>
      </c>
    </row>
    <row r="3968" ht="15.75" customHeight="1">
      <c r="A3968" s="1" t="s">
        <v>4282</v>
      </c>
      <c r="B3968" s="6">
        <v>46099.0</v>
      </c>
      <c r="C3968" s="6">
        <v>46105.0</v>
      </c>
      <c r="D3968" s="7">
        <v>0.9375</v>
      </c>
      <c r="E3968" s="1" t="str">
        <f t="shared" si="1"/>
        <v>Weekday</v>
      </c>
      <c r="F3968" s="1" t="str">
        <f t="shared" si="2"/>
        <v>Mar</v>
      </c>
      <c r="G3968" s="1" t="str">
        <f t="array" ref="G3968">_xlfn.XLOOKUP(A3968,Booking_data!$A$1:$A$6001,Booking_data!$D$1:$D$6001,"not found")</f>
        <v>M003</v>
      </c>
      <c r="H3968" s="1" t="str">
        <f t="array" ref="H3968">_xlfn.XLOOKUP(G3968,Movies_data!$A$1:$A$41,Movies_data!$B$1:$B$41,"not found")</f>
        <v>Vikram</v>
      </c>
      <c r="I3968" s="1" t="str">
        <f t="array" ref="I3968">_xlfn.XLOOKUP(G3968,Movies_data!$A$1:$A$41,Movies_data!$D$1:$D$41,"not found")</f>
        <v>Action</v>
      </c>
      <c r="J3968" s="1" t="str">
        <f t="array" ref="J3968">_xlfn.XLOOKUP(G3968,Movies_data!$A$1:$A$41,Movies_data!$C$1:$C$41,"not found")</f>
        <v>Tamil</v>
      </c>
      <c r="K3968" s="1">
        <f t="array" ref="K3968">_xlfn.XLOOKUP(G3968,Movies_data!$A$1:$A$41,Movies_data!$H$1:$H$41,"Not Found")</f>
        <v>8.3</v>
      </c>
      <c r="L3968" s="1" t="str">
        <f t="array" ref="L3968">_xlfn.XLOOKUP(A3968,Booking_data!$A$1:$A$6001,Booking_data!$E$1:$E$6001,"not Found")</f>
        <v>C111</v>
      </c>
      <c r="M3968" s="1" t="str">
        <f t="array" ref="M3968">_xlfn.XLOOKUP(L3968,Cinemas_data!$A$1:$A$49,Cinemas_data!$I$1:$I$49,"not Found")</f>
        <v>#NAME?</v>
      </c>
      <c r="N3968" s="1" t="str">
        <f t="array" ref="N3968">_xlfn.XLOOKUP(L3968,Cinemas_data!$A$1:$A$49,Cinemas_data!$C$1:$C$49,"not Found")</f>
        <v>Delhi</v>
      </c>
      <c r="O3968" s="1">
        <f t="array" ref="O3968">_xlfn.XLOOKUP(A3968,Booking_data!$A$1:$A$6001,Booking_data!$H$1:$H$6001,"not found")</f>
        <v>3</v>
      </c>
      <c r="P3968" s="1">
        <f t="array" ref="P3968">_xlfn.XLOOKUP(A3968,Booking_data!$A$1:$A$6001,Booking_data!$I$1:$I$6001,"not Found")</f>
        <v>260</v>
      </c>
      <c r="Q3968" s="1">
        <f t="shared" si="3"/>
        <v>780</v>
      </c>
      <c r="R3968" s="1" t="str">
        <f t="array" ref="R3968">_xlfn.XLOOKUP(A3968,Booking_data!$A$1:$A$6001,Booking_data!$L$1:$L$6001,"Not Found")</f>
        <v>UPI</v>
      </c>
      <c r="S3968" s="1">
        <f t="array" ref="S3968">_xlfn.XLOOKUP(A3968,Booking_data!$A$1:$A$6001,Booking_data!$N$1:$N$6001,"not Found")</f>
        <v>54</v>
      </c>
      <c r="T3968" s="1" t="str">
        <f t="array" ref="T3968">_xlfn.XLOOKUP(A3968,Booking_data!$A$1:$A$6001,Booking_data!$O$1:$O$6001,"Not Found")</f>
        <v>Other</v>
      </c>
      <c r="U3968" s="1" t="str">
        <f t="shared" si="4"/>
        <v>Above 45</v>
      </c>
      <c r="V3968" s="1" t="str">
        <f t="shared" si="5"/>
        <v>Medium Booking</v>
      </c>
    </row>
    <row r="3969" ht="15.75" customHeight="1">
      <c r="A3969" s="1" t="s">
        <v>4283</v>
      </c>
      <c r="B3969" s="6">
        <v>46135.0</v>
      </c>
      <c r="C3969" s="6">
        <v>46141.0</v>
      </c>
      <c r="D3969" s="7">
        <v>0.6458333333333334</v>
      </c>
      <c r="E3969" s="1" t="str">
        <f t="shared" si="1"/>
        <v>Weekday</v>
      </c>
      <c r="F3969" s="1" t="str">
        <f t="shared" si="2"/>
        <v>Apr</v>
      </c>
      <c r="G3969" s="1" t="str">
        <f t="array" ref="G3969">_xlfn.XLOOKUP(A3969,Booking_data!$A$1:$A$6001,Booking_data!$D$1:$D$6001,"not found")</f>
        <v>M010</v>
      </c>
      <c r="H3969" s="1" t="str">
        <f t="array" ref="H3969">_xlfn.XLOOKUP(G3969,Movies_data!$A$1:$A$41,Movies_data!$B$1:$B$41,"not found")</f>
        <v>Captain Miller</v>
      </c>
      <c r="I3969" s="1" t="str">
        <f t="array" ref="I3969">_xlfn.XLOOKUP(G3969,Movies_data!$A$1:$A$41,Movies_data!$D$1:$D$41,"not found")</f>
        <v>Action</v>
      </c>
      <c r="J3969" s="1" t="str">
        <f t="array" ref="J3969">_xlfn.XLOOKUP(G3969,Movies_data!$A$1:$A$41,Movies_data!$C$1:$C$41,"not found")</f>
        <v>Tamil</v>
      </c>
      <c r="K3969" s="1">
        <f t="array" ref="K3969">_xlfn.XLOOKUP(G3969,Movies_data!$A$1:$A$41,Movies_data!$H$1:$H$41,"Not Found")</f>
        <v>7</v>
      </c>
      <c r="L3969" s="1" t="str">
        <f t="array" ref="L3969">_xlfn.XLOOKUP(A3969,Booking_data!$A$1:$A$6001,Booking_data!$E$1:$E$6001,"not Found")</f>
        <v>C033</v>
      </c>
      <c r="M3969" s="1" t="str">
        <f t="array" ref="M3969">_xlfn.XLOOKUP(L3969,Cinemas_data!$A$1:$A$49,Cinemas_data!$I$1:$I$49,"not Found")</f>
        <v>#NAME?</v>
      </c>
      <c r="N3969" s="1" t="str">
        <f t="array" ref="N3969">_xlfn.XLOOKUP(L3969,Cinemas_data!$A$1:$A$49,Cinemas_data!$C$1:$C$49,"not Found")</f>
        <v>Madurai</v>
      </c>
      <c r="O3969" s="1">
        <f t="array" ref="O3969">_xlfn.XLOOKUP(A3969,Booking_data!$A$1:$A$6001,Booking_data!$H$1:$H$6001,"not found")</f>
        <v>3</v>
      </c>
      <c r="P3969" s="1">
        <f t="array" ref="P3969">_xlfn.XLOOKUP(A3969,Booking_data!$A$1:$A$6001,Booking_data!$I$1:$I$6001,"not Found")</f>
        <v>260</v>
      </c>
      <c r="Q3969" s="1">
        <f t="shared" si="3"/>
        <v>780</v>
      </c>
      <c r="R3969" s="1" t="str">
        <f t="array" ref="R3969">_xlfn.XLOOKUP(A3969,Booking_data!$A$1:$A$6001,Booking_data!$L$1:$L$6001,"Not Found")</f>
        <v>UPI</v>
      </c>
      <c r="S3969" s="1">
        <f t="array" ref="S3969">_xlfn.XLOOKUP(A3969,Booking_data!$A$1:$A$6001,Booking_data!$N$1:$N$6001,"not Found")</f>
        <v>54</v>
      </c>
      <c r="T3969" s="1" t="str">
        <f t="array" ref="T3969">_xlfn.XLOOKUP(A3969,Booking_data!$A$1:$A$6001,Booking_data!$O$1:$O$6001,"Not Found")</f>
        <v>Male</v>
      </c>
      <c r="U3969" s="1" t="str">
        <f t="shared" si="4"/>
        <v>Above 45</v>
      </c>
      <c r="V3969" s="1" t="str">
        <f t="shared" si="5"/>
        <v>Medium Booking</v>
      </c>
    </row>
    <row r="3970" ht="15.75" customHeight="1">
      <c r="A3970" s="1" t="s">
        <v>4284</v>
      </c>
      <c r="B3970" s="6">
        <v>46190.0</v>
      </c>
      <c r="C3970" s="6">
        <v>46195.0</v>
      </c>
      <c r="D3970" s="7">
        <v>0.7708333333333334</v>
      </c>
      <c r="E3970" s="1" t="str">
        <f t="shared" si="1"/>
        <v>Weekday</v>
      </c>
      <c r="F3970" s="1" t="str">
        <f t="shared" si="2"/>
        <v>Jun</v>
      </c>
      <c r="G3970" s="1" t="str">
        <f t="array" ref="G3970">_xlfn.XLOOKUP(A3970,Booking_data!$A$1:$A$6001,Booking_data!$D$1:$D$6001,"not found")</f>
        <v>M027</v>
      </c>
      <c r="H3970" s="1" t="str">
        <f t="array" ref="H3970">_xlfn.XLOOKUP(G3970,Movies_data!$A$1:$A$41,Movies_data!$B$1:$B$41,"not found")</f>
        <v>KGF Chapter 2</v>
      </c>
      <c r="I3970" s="1" t="str">
        <f t="array" ref="I3970">_xlfn.XLOOKUP(G3970,Movies_data!$A$1:$A$41,Movies_data!$D$1:$D$41,"not found")</f>
        <v>Action</v>
      </c>
      <c r="J3970" s="1" t="str">
        <f t="array" ref="J3970">_xlfn.XLOOKUP(G3970,Movies_data!$A$1:$A$41,Movies_data!$C$1:$C$41,"not found")</f>
        <v>Kannada</v>
      </c>
      <c r="K3970" s="1">
        <f t="array" ref="K3970">_xlfn.XLOOKUP(G3970,Movies_data!$A$1:$A$41,Movies_data!$H$1:$H$41,"Not Found")</f>
        <v>8.3</v>
      </c>
      <c r="L3970" s="1" t="str">
        <f t="array" ref="L3970">_xlfn.XLOOKUP(A3970,Booking_data!$A$1:$A$6001,Booking_data!$E$1:$E$6001,"not Found")</f>
        <v>C051</v>
      </c>
      <c r="M3970" s="1" t="str">
        <f t="array" ref="M3970">_xlfn.XLOOKUP(L3970,Cinemas_data!$A$1:$A$49,Cinemas_data!$I$1:$I$49,"not Found")</f>
        <v>#NAME?</v>
      </c>
      <c r="N3970" s="1" t="str">
        <f t="array" ref="N3970">_xlfn.XLOOKUP(L3970,Cinemas_data!$A$1:$A$49,Cinemas_data!$C$1:$C$49,"not Found")</f>
        <v>Bengaluru</v>
      </c>
      <c r="O3970" s="1">
        <f t="array" ref="O3970">_xlfn.XLOOKUP(A3970,Booking_data!$A$1:$A$6001,Booking_data!$H$1:$H$6001,"not found")</f>
        <v>2</v>
      </c>
      <c r="P3970" s="1">
        <f t="array" ref="P3970">_xlfn.XLOOKUP(A3970,Booking_data!$A$1:$A$6001,Booking_data!$I$1:$I$6001,"not Found")</f>
        <v>460</v>
      </c>
      <c r="Q3970" s="1">
        <f t="shared" si="3"/>
        <v>920</v>
      </c>
      <c r="R3970" s="1" t="str">
        <f t="array" ref="R3970">_xlfn.XLOOKUP(A3970,Booking_data!$A$1:$A$6001,Booking_data!$L$1:$L$6001,"Not Found")</f>
        <v>Credit Card</v>
      </c>
      <c r="S3970" s="1">
        <f t="array" ref="S3970">_xlfn.XLOOKUP(A3970,Booking_data!$A$1:$A$6001,Booking_data!$N$1:$N$6001,"not Found")</f>
        <v>41</v>
      </c>
      <c r="T3970" s="1" t="str">
        <f t="array" ref="T3970">_xlfn.XLOOKUP(A3970,Booking_data!$A$1:$A$6001,Booking_data!$O$1:$O$6001,"Not Found")</f>
        <v>Female</v>
      </c>
      <c r="U3970" s="1" t="str">
        <f t="shared" si="4"/>
        <v>Middle Age</v>
      </c>
      <c r="V3970" s="1" t="str">
        <f t="shared" si="5"/>
        <v>Low Booking</v>
      </c>
    </row>
    <row r="3971" ht="15.75" customHeight="1">
      <c r="A3971" s="1" t="s">
        <v>4285</v>
      </c>
      <c r="B3971" s="6">
        <v>46194.0</v>
      </c>
      <c r="C3971" s="6">
        <v>46197.0</v>
      </c>
      <c r="D3971" s="7">
        <v>0.3958333333333333</v>
      </c>
      <c r="E3971" s="1" t="str">
        <f t="shared" si="1"/>
        <v>Weekend</v>
      </c>
      <c r="F3971" s="1" t="str">
        <f t="shared" si="2"/>
        <v>Jun</v>
      </c>
      <c r="G3971" s="1" t="str">
        <f t="array" ref="G3971">_xlfn.XLOOKUP(A3971,Booking_data!$A$1:$A$6001,Booking_data!$D$1:$D$6001,"not found")</f>
        <v>M003</v>
      </c>
      <c r="H3971" s="1" t="str">
        <f t="array" ref="H3971">_xlfn.XLOOKUP(G3971,Movies_data!$A$1:$A$41,Movies_data!$B$1:$B$41,"not found")</f>
        <v>Vikram</v>
      </c>
      <c r="I3971" s="1" t="str">
        <f t="array" ref="I3971">_xlfn.XLOOKUP(G3971,Movies_data!$A$1:$A$41,Movies_data!$D$1:$D$41,"not found")</f>
        <v>Action</v>
      </c>
      <c r="J3971" s="1" t="str">
        <f t="array" ref="J3971">_xlfn.XLOOKUP(G3971,Movies_data!$A$1:$A$41,Movies_data!$C$1:$C$41,"not found")</f>
        <v>Tamil</v>
      </c>
      <c r="K3971" s="1">
        <f t="array" ref="K3971">_xlfn.XLOOKUP(G3971,Movies_data!$A$1:$A$41,Movies_data!$H$1:$H$41,"Not Found")</f>
        <v>8.3</v>
      </c>
      <c r="L3971" s="1" t="str">
        <f t="array" ref="L3971">_xlfn.XLOOKUP(A3971,Booking_data!$A$1:$A$6001,Booking_data!$E$1:$E$6001,"not Found")</f>
        <v>C082</v>
      </c>
      <c r="M3971" s="1" t="str">
        <f t="array" ref="M3971">_xlfn.XLOOKUP(L3971,Cinemas_data!$A$1:$A$49,Cinemas_data!$I$1:$I$49,"not Found")</f>
        <v>#NAME?</v>
      </c>
      <c r="N3971" s="1" t="str">
        <f t="array" ref="N3971">_xlfn.XLOOKUP(L3971,Cinemas_data!$A$1:$A$49,Cinemas_data!$C$1:$C$49,"not Found")</f>
        <v>Vijayawada</v>
      </c>
      <c r="O3971" s="1">
        <f t="array" ref="O3971">_xlfn.XLOOKUP(A3971,Booking_data!$A$1:$A$6001,Booking_data!$H$1:$H$6001,"not found")</f>
        <v>2</v>
      </c>
      <c r="P3971" s="1">
        <f t="array" ref="P3971">_xlfn.XLOOKUP(A3971,Booking_data!$A$1:$A$6001,Booking_data!$I$1:$I$6001,"not Found")</f>
        <v>280</v>
      </c>
      <c r="Q3971" s="1">
        <f t="shared" si="3"/>
        <v>560</v>
      </c>
      <c r="R3971" s="1" t="str">
        <f t="array" ref="R3971">_xlfn.XLOOKUP(A3971,Booking_data!$A$1:$A$6001,Booking_data!$L$1:$L$6001,"Not Found")</f>
        <v>UPI</v>
      </c>
      <c r="S3971" s="1">
        <f t="array" ref="S3971">_xlfn.XLOOKUP(A3971,Booking_data!$A$1:$A$6001,Booking_data!$N$1:$N$6001,"not Found")</f>
        <v>20</v>
      </c>
      <c r="T3971" s="1" t="str">
        <f t="array" ref="T3971">_xlfn.XLOOKUP(A3971,Booking_data!$A$1:$A$6001,Booking_data!$O$1:$O$6001,"Not Found")</f>
        <v>Other</v>
      </c>
      <c r="U3971" s="1" t="str">
        <f t="shared" si="4"/>
        <v>Youngster</v>
      </c>
      <c r="V3971" s="1" t="str">
        <f t="shared" si="5"/>
        <v>Low Booking</v>
      </c>
    </row>
    <row r="3972" ht="15.75" customHeight="1">
      <c r="A3972" s="1" t="s">
        <v>4286</v>
      </c>
      <c r="B3972" s="6">
        <v>46039.0</v>
      </c>
      <c r="C3972" s="6">
        <v>46046.0</v>
      </c>
      <c r="D3972" s="7">
        <v>0.6458333333333334</v>
      </c>
      <c r="E3972" s="1" t="str">
        <f t="shared" si="1"/>
        <v>Weekend</v>
      </c>
      <c r="F3972" s="1" t="str">
        <f t="shared" si="2"/>
        <v>Jan</v>
      </c>
      <c r="G3972" s="1" t="str">
        <f t="array" ref="G3972">_xlfn.XLOOKUP(A3972,Booking_data!$A$1:$A$6001,Booking_data!$D$1:$D$6001,"not found")</f>
        <v>M009</v>
      </c>
      <c r="H3972" s="1" t="str">
        <f t="array" ref="H3972">_xlfn.XLOOKUP(G3972,Movies_data!$A$1:$A$41,Movies_data!$B$1:$B$41,"not found")</f>
        <v>Amaran</v>
      </c>
      <c r="I3972" s="1" t="str">
        <f t="array" ref="I3972">_xlfn.XLOOKUP(G3972,Movies_data!$A$1:$A$41,Movies_data!$D$1:$D$41,"not found")</f>
        <v>Biography</v>
      </c>
      <c r="J3972" s="1" t="str">
        <f t="array" ref="J3972">_xlfn.XLOOKUP(G3972,Movies_data!$A$1:$A$41,Movies_data!$C$1:$C$41,"not found")</f>
        <v>Tamil</v>
      </c>
      <c r="K3972" s="1">
        <f t="array" ref="K3972">_xlfn.XLOOKUP(G3972,Movies_data!$A$1:$A$41,Movies_data!$H$1:$H$41,"Not Found")</f>
        <v>8.3</v>
      </c>
      <c r="L3972" s="1" t="str">
        <f t="array" ref="L3972">_xlfn.XLOOKUP(A3972,Booking_data!$A$1:$A$6001,Booking_data!$E$1:$E$6001,"not Found")</f>
        <v>C112</v>
      </c>
      <c r="M3972" s="1" t="str">
        <f t="array" ref="M3972">_xlfn.XLOOKUP(L3972,Cinemas_data!$A$1:$A$49,Cinemas_data!$I$1:$I$49,"not Found")</f>
        <v>#NAME?</v>
      </c>
      <c r="N3972" s="1" t="str">
        <f t="array" ref="N3972">_xlfn.XLOOKUP(L3972,Cinemas_data!$A$1:$A$49,Cinemas_data!$C$1:$C$49,"not Found")</f>
        <v>Delhi</v>
      </c>
      <c r="O3972" s="1">
        <f t="array" ref="O3972">_xlfn.XLOOKUP(A3972,Booking_data!$A$1:$A$6001,Booking_data!$H$1:$H$6001,"not found")</f>
        <v>3</v>
      </c>
      <c r="P3972" s="1">
        <f t="array" ref="P3972">_xlfn.XLOOKUP(A3972,Booking_data!$A$1:$A$6001,Booking_data!$I$1:$I$6001,"not Found")</f>
        <v>240</v>
      </c>
      <c r="Q3972" s="1">
        <f t="shared" si="3"/>
        <v>720</v>
      </c>
      <c r="R3972" s="1" t="str">
        <f t="array" ref="R3972">_xlfn.XLOOKUP(A3972,Booking_data!$A$1:$A$6001,Booking_data!$L$1:$L$6001,"Not Found")</f>
        <v>UPI</v>
      </c>
      <c r="S3972" s="1">
        <f t="array" ref="S3972">_xlfn.XLOOKUP(A3972,Booking_data!$A$1:$A$6001,Booking_data!$N$1:$N$6001,"not Found")</f>
        <v>27</v>
      </c>
      <c r="T3972" s="1" t="str">
        <f t="array" ref="T3972">_xlfn.XLOOKUP(A3972,Booking_data!$A$1:$A$6001,Booking_data!$O$1:$O$6001,"Not Found")</f>
        <v>Female</v>
      </c>
      <c r="U3972" s="1" t="str">
        <f t="shared" si="4"/>
        <v>Youngster</v>
      </c>
      <c r="V3972" s="1" t="str">
        <f t="shared" si="5"/>
        <v>Medium Booking</v>
      </c>
    </row>
    <row r="3973" ht="15.75" customHeight="1">
      <c r="A3973" s="1" t="s">
        <v>4287</v>
      </c>
      <c r="B3973" s="6">
        <v>46109.0</v>
      </c>
      <c r="C3973" s="6">
        <v>46115.0</v>
      </c>
      <c r="D3973" s="7">
        <v>0.3958333333333333</v>
      </c>
      <c r="E3973" s="1" t="str">
        <f t="shared" si="1"/>
        <v>Weekend</v>
      </c>
      <c r="F3973" s="1" t="str">
        <f t="shared" si="2"/>
        <v>Mar</v>
      </c>
      <c r="G3973" s="1" t="str">
        <f t="array" ref="G3973">_xlfn.XLOOKUP(A3973,Booking_data!$A$1:$A$6001,Booking_data!$D$1:$D$6001,"not found")</f>
        <v>M019</v>
      </c>
      <c r="H3973" s="1" t="str">
        <f t="array" ref="H3973">_xlfn.XLOOKUP(G3973,Movies_data!$A$1:$A$41,Movies_data!$B$1:$B$41,"not found")</f>
        <v>Animal</v>
      </c>
      <c r="I3973" s="1" t="str">
        <f t="array" ref="I3973">_xlfn.XLOOKUP(G3973,Movies_data!$A$1:$A$41,Movies_data!$D$1:$D$41,"not found")</f>
        <v>Drama</v>
      </c>
      <c r="J3973" s="1" t="str">
        <f t="array" ref="J3973">_xlfn.XLOOKUP(G3973,Movies_data!$A$1:$A$41,Movies_data!$C$1:$C$41,"not found")</f>
        <v>Hindi</v>
      </c>
      <c r="K3973" s="1">
        <f t="array" ref="K3973">_xlfn.XLOOKUP(G3973,Movies_data!$A$1:$A$41,Movies_data!$H$1:$H$41,"Not Found")</f>
        <v>6.1</v>
      </c>
      <c r="L3973" s="1" t="str">
        <f t="array" ref="L3973">_xlfn.XLOOKUP(A3973,Booking_data!$A$1:$A$6001,Booking_data!$E$1:$E$6001,"not Found")</f>
        <v>C072</v>
      </c>
      <c r="M3973" s="1" t="str">
        <f t="array" ref="M3973">_xlfn.XLOOKUP(L3973,Cinemas_data!$A$1:$A$49,Cinemas_data!$I$1:$I$49,"not Found")</f>
        <v>#NAME?</v>
      </c>
      <c r="N3973" s="1" t="str">
        <f t="array" ref="N3973">_xlfn.XLOOKUP(L3973,Cinemas_data!$A$1:$A$49,Cinemas_data!$C$1:$C$49,"not Found")</f>
        <v>Hyderabad</v>
      </c>
      <c r="O3973" s="1">
        <f t="array" ref="O3973">_xlfn.XLOOKUP(A3973,Booking_data!$A$1:$A$6001,Booking_data!$H$1:$H$6001,"not found")</f>
        <v>3</v>
      </c>
      <c r="P3973" s="1">
        <f t="array" ref="P3973">_xlfn.XLOOKUP(A3973,Booking_data!$A$1:$A$6001,Booking_data!$I$1:$I$6001,"not Found")</f>
        <v>200</v>
      </c>
      <c r="Q3973" s="1">
        <f t="shared" si="3"/>
        <v>600</v>
      </c>
      <c r="R3973" s="1" t="str">
        <f t="array" ref="R3973">_xlfn.XLOOKUP(A3973,Booking_data!$A$1:$A$6001,Booking_data!$L$1:$L$6001,"Not Found")</f>
        <v>Debit Card</v>
      </c>
      <c r="S3973" s="1">
        <f t="array" ref="S3973">_xlfn.XLOOKUP(A3973,Booking_data!$A$1:$A$6001,Booking_data!$N$1:$N$6001,"not Found")</f>
        <v>47</v>
      </c>
      <c r="T3973" s="1" t="str">
        <f t="array" ref="T3973">_xlfn.XLOOKUP(A3973,Booking_data!$A$1:$A$6001,Booking_data!$O$1:$O$6001,"Not Found")</f>
        <v>Other</v>
      </c>
      <c r="U3973" s="1" t="str">
        <f t="shared" si="4"/>
        <v>Above 45</v>
      </c>
      <c r="V3973" s="1" t="str">
        <f t="shared" si="5"/>
        <v>Medium Booking</v>
      </c>
    </row>
    <row r="3974" ht="15.75" customHeight="1">
      <c r="A3974" s="1" t="s">
        <v>4288</v>
      </c>
      <c r="B3974" s="6">
        <v>46112.0</v>
      </c>
      <c r="C3974" s="6">
        <v>46113.0</v>
      </c>
      <c r="D3974" s="7">
        <v>0.7708333333333334</v>
      </c>
      <c r="E3974" s="1" t="str">
        <f t="shared" si="1"/>
        <v>Weekday</v>
      </c>
      <c r="F3974" s="1" t="str">
        <f t="shared" si="2"/>
        <v>Mar</v>
      </c>
      <c r="G3974" s="1" t="str">
        <f t="array" ref="G3974">_xlfn.XLOOKUP(A3974,Booking_data!$A$1:$A$6001,Booking_data!$D$1:$D$6001,"not found")</f>
        <v>M036</v>
      </c>
      <c r="H3974" s="1" t="str">
        <f t="array" ref="H3974">_xlfn.XLOOKUP(G3974,Movies_data!$A$1:$A$41,Movies_data!$B$1:$B$41,"not found")</f>
        <v>Avengers Endgame</v>
      </c>
      <c r="I3974" s="1" t="str">
        <f t="array" ref="I3974">_xlfn.XLOOKUP(G3974,Movies_data!$A$1:$A$41,Movies_data!$D$1:$D$41,"not found")</f>
        <v>Action</v>
      </c>
      <c r="J3974" s="1" t="str">
        <f t="array" ref="J3974">_xlfn.XLOOKUP(G3974,Movies_data!$A$1:$A$41,Movies_data!$C$1:$C$41,"not found")</f>
        <v>English</v>
      </c>
      <c r="K3974" s="1">
        <f t="array" ref="K3974">_xlfn.XLOOKUP(G3974,Movies_data!$A$1:$A$41,Movies_data!$H$1:$H$41,"Not Found")</f>
        <v>8.4</v>
      </c>
      <c r="L3974" s="1" t="str">
        <f t="array" ref="L3974">_xlfn.XLOOKUP(A3974,Booking_data!$A$1:$A$6001,Booking_data!$E$1:$E$6001,"not Found")</f>
        <v>C082</v>
      </c>
      <c r="M3974" s="1" t="str">
        <f t="array" ref="M3974">_xlfn.XLOOKUP(L3974,Cinemas_data!$A$1:$A$49,Cinemas_data!$I$1:$I$49,"not Found")</f>
        <v>#NAME?</v>
      </c>
      <c r="N3974" s="1" t="str">
        <f t="array" ref="N3974">_xlfn.XLOOKUP(L3974,Cinemas_data!$A$1:$A$49,Cinemas_data!$C$1:$C$49,"not Found")</f>
        <v>Vijayawada</v>
      </c>
      <c r="O3974" s="1">
        <f t="array" ref="O3974">_xlfn.XLOOKUP(A3974,Booking_data!$A$1:$A$6001,Booking_data!$H$1:$H$6001,"not found")</f>
        <v>3</v>
      </c>
      <c r="P3974" s="1">
        <f t="array" ref="P3974">_xlfn.XLOOKUP(A3974,Booking_data!$A$1:$A$6001,Booking_data!$I$1:$I$6001,"not Found")</f>
        <v>280</v>
      </c>
      <c r="Q3974" s="1">
        <f t="shared" si="3"/>
        <v>840</v>
      </c>
      <c r="R3974" s="1" t="str">
        <f t="array" ref="R3974">_xlfn.XLOOKUP(A3974,Booking_data!$A$1:$A$6001,Booking_data!$L$1:$L$6001,"Not Found")</f>
        <v>Net Banking</v>
      </c>
      <c r="S3974" s="1">
        <f t="array" ref="S3974">_xlfn.XLOOKUP(A3974,Booking_data!$A$1:$A$6001,Booking_data!$N$1:$N$6001,"not Found")</f>
        <v>39</v>
      </c>
      <c r="T3974" s="1" t="str">
        <f t="array" ref="T3974">_xlfn.XLOOKUP(A3974,Booking_data!$A$1:$A$6001,Booking_data!$O$1:$O$6001,"Not Found")</f>
        <v>Male</v>
      </c>
      <c r="U3974" s="1" t="str">
        <f t="shared" si="4"/>
        <v>Middle Age</v>
      </c>
      <c r="V3974" s="1" t="str">
        <f t="shared" si="5"/>
        <v>Medium Booking</v>
      </c>
    </row>
    <row r="3975" ht="15.75" customHeight="1">
      <c r="A3975" s="1" t="s">
        <v>4289</v>
      </c>
      <c r="B3975" s="6">
        <v>46094.0</v>
      </c>
      <c r="C3975" s="6">
        <v>46097.0</v>
      </c>
      <c r="D3975" s="7">
        <v>0.8854166666666666</v>
      </c>
      <c r="E3975" s="1" t="str">
        <f t="shared" si="1"/>
        <v>Weekday</v>
      </c>
      <c r="F3975" s="1" t="str">
        <f t="shared" si="2"/>
        <v>Mar</v>
      </c>
      <c r="G3975" s="1" t="str">
        <f t="array" ref="G3975">_xlfn.XLOOKUP(A3975,Booking_data!$A$1:$A$6001,Booking_data!$D$1:$D$6001,"not found")</f>
        <v>M024</v>
      </c>
      <c r="H3975" s="1" t="str">
        <f t="array" ref="H3975">_xlfn.XLOOKUP(G3975,Movies_data!$A$1:$A$41,Movies_data!$B$1:$B$41,"not found")</f>
        <v>Bhool Bhulaiyaa 2</v>
      </c>
      <c r="I3975" s="1" t="str">
        <f t="array" ref="I3975">_xlfn.XLOOKUP(G3975,Movies_data!$A$1:$A$41,Movies_data!$D$1:$D$41,"not found")</f>
        <v>Comedy</v>
      </c>
      <c r="J3975" s="1" t="str">
        <f t="array" ref="J3975">_xlfn.XLOOKUP(G3975,Movies_data!$A$1:$A$41,Movies_data!$C$1:$C$41,"not found")</f>
        <v>Hindi</v>
      </c>
      <c r="K3975" s="1">
        <f t="array" ref="K3975">_xlfn.XLOOKUP(G3975,Movies_data!$A$1:$A$41,Movies_data!$H$1:$H$41,"Not Found")</f>
        <v>5.9</v>
      </c>
      <c r="L3975" s="1" t="str">
        <f t="array" ref="L3975">_xlfn.XLOOKUP(A3975,Booking_data!$A$1:$A$6001,Booking_data!$E$1:$E$6001,"not Found")</f>
        <v>C051</v>
      </c>
      <c r="M3975" s="1" t="str">
        <f t="array" ref="M3975">_xlfn.XLOOKUP(L3975,Cinemas_data!$A$1:$A$49,Cinemas_data!$I$1:$I$49,"not Found")</f>
        <v>#NAME?</v>
      </c>
      <c r="N3975" s="1" t="str">
        <f t="array" ref="N3975">_xlfn.XLOOKUP(L3975,Cinemas_data!$A$1:$A$49,Cinemas_data!$C$1:$C$49,"not Found")</f>
        <v>Bengaluru</v>
      </c>
      <c r="O3975" s="1">
        <f t="array" ref="O3975">_xlfn.XLOOKUP(A3975,Booking_data!$A$1:$A$6001,Booking_data!$H$1:$H$6001,"not found")</f>
        <v>3</v>
      </c>
      <c r="P3975" s="1">
        <f t="array" ref="P3975">_xlfn.XLOOKUP(A3975,Booking_data!$A$1:$A$6001,Booking_data!$I$1:$I$6001,"not Found")</f>
        <v>280</v>
      </c>
      <c r="Q3975" s="1">
        <f t="shared" si="3"/>
        <v>840</v>
      </c>
      <c r="R3975" s="1" t="str">
        <f t="array" ref="R3975">_xlfn.XLOOKUP(A3975,Booking_data!$A$1:$A$6001,Booking_data!$L$1:$L$6001,"Not Found")</f>
        <v>Wallet</v>
      </c>
      <c r="S3975" s="1">
        <f t="array" ref="S3975">_xlfn.XLOOKUP(A3975,Booking_data!$A$1:$A$6001,Booking_data!$N$1:$N$6001,"not Found")</f>
        <v>56</v>
      </c>
      <c r="T3975" s="1" t="str">
        <f t="array" ref="T3975">_xlfn.XLOOKUP(A3975,Booking_data!$A$1:$A$6001,Booking_data!$O$1:$O$6001,"Not Found")</f>
        <v>Female</v>
      </c>
      <c r="U3975" s="1" t="str">
        <f t="shared" si="4"/>
        <v>Above 45</v>
      </c>
      <c r="V3975" s="1" t="str">
        <f t="shared" si="5"/>
        <v>Medium Booking</v>
      </c>
    </row>
    <row r="3976" ht="15.75" customHeight="1">
      <c r="A3976" s="1" t="s">
        <v>4290</v>
      </c>
      <c r="B3976" s="6">
        <v>46165.0</v>
      </c>
      <c r="C3976" s="6">
        <v>46169.0</v>
      </c>
      <c r="D3976" s="7">
        <v>0.7708333333333334</v>
      </c>
      <c r="E3976" s="1" t="str">
        <f t="shared" si="1"/>
        <v>Weekend</v>
      </c>
      <c r="F3976" s="1" t="str">
        <f t="shared" si="2"/>
        <v>May</v>
      </c>
      <c r="G3976" s="1" t="str">
        <f t="array" ref="G3976">_xlfn.XLOOKUP(A3976,Booking_data!$A$1:$A$6001,Booking_data!$D$1:$D$6001,"not found")</f>
        <v>M004</v>
      </c>
      <c r="H3976" s="1" t="str">
        <f t="array" ref="H3976">_xlfn.XLOOKUP(G3976,Movies_data!$A$1:$A$41,Movies_data!$B$1:$B$41,"not found")</f>
        <v>Ponniyin Selvan I</v>
      </c>
      <c r="I3976" s="1" t="str">
        <f t="array" ref="I3976">_xlfn.XLOOKUP(G3976,Movies_data!$A$1:$A$41,Movies_data!$D$1:$D$41,"not found")</f>
        <v>Drama</v>
      </c>
      <c r="J3976" s="1" t="str">
        <f t="array" ref="J3976">_xlfn.XLOOKUP(G3976,Movies_data!$A$1:$A$41,Movies_data!$C$1:$C$41,"not found")</f>
        <v>Tamil</v>
      </c>
      <c r="K3976" s="1">
        <f t="array" ref="K3976">_xlfn.XLOOKUP(G3976,Movies_data!$A$1:$A$41,Movies_data!$H$1:$H$41,"Not Found")</f>
        <v>7.6</v>
      </c>
      <c r="L3976" s="1" t="str">
        <f t="array" ref="L3976">_xlfn.XLOOKUP(A3976,Booking_data!$A$1:$A$6001,Booking_data!$E$1:$E$6001,"not Found")</f>
        <v>C153</v>
      </c>
      <c r="M3976" s="1" t="str">
        <f t="array" ref="M3976">_xlfn.XLOOKUP(L3976,Cinemas_data!$A$1:$A$49,Cinemas_data!$I$1:$I$49,"not Found")</f>
        <v>#NAME?</v>
      </c>
      <c r="N3976" s="1" t="str">
        <f t="array" ref="N3976">_xlfn.XLOOKUP(L3976,Cinemas_data!$A$1:$A$49,Cinemas_data!$C$1:$C$49,"not Found")</f>
        <v>Kochi</v>
      </c>
      <c r="O3976" s="1">
        <f t="array" ref="O3976">_xlfn.XLOOKUP(A3976,Booking_data!$A$1:$A$6001,Booking_data!$H$1:$H$6001,"not found")</f>
        <v>3</v>
      </c>
      <c r="P3976" s="1">
        <f t="array" ref="P3976">_xlfn.XLOOKUP(A3976,Booking_data!$A$1:$A$6001,Booking_data!$I$1:$I$6001,"not Found")</f>
        <v>320</v>
      </c>
      <c r="Q3976" s="1">
        <f t="shared" si="3"/>
        <v>960</v>
      </c>
      <c r="R3976" s="1" t="str">
        <f t="array" ref="R3976">_xlfn.XLOOKUP(A3976,Booking_data!$A$1:$A$6001,Booking_data!$L$1:$L$6001,"Not Found")</f>
        <v>UPI</v>
      </c>
      <c r="S3976" s="1">
        <f t="array" ref="S3976">_xlfn.XLOOKUP(A3976,Booking_data!$A$1:$A$6001,Booking_data!$N$1:$N$6001,"not Found")</f>
        <v>60</v>
      </c>
      <c r="T3976" s="1" t="str">
        <f t="array" ref="T3976">_xlfn.XLOOKUP(A3976,Booking_data!$A$1:$A$6001,Booking_data!$O$1:$O$6001,"Not Found")</f>
        <v>Other</v>
      </c>
      <c r="U3976" s="1" t="str">
        <f t="shared" si="4"/>
        <v>Above 45</v>
      </c>
      <c r="V3976" s="1" t="str">
        <f t="shared" si="5"/>
        <v>Medium Booking</v>
      </c>
    </row>
    <row r="3977" ht="15.75" customHeight="1">
      <c r="A3977" s="1" t="s">
        <v>4291</v>
      </c>
      <c r="B3977" s="6">
        <v>46113.0</v>
      </c>
      <c r="C3977" s="6">
        <v>46113.0</v>
      </c>
      <c r="D3977" s="7">
        <v>0.6458333333333334</v>
      </c>
      <c r="E3977" s="1" t="str">
        <f t="shared" si="1"/>
        <v>Weekday</v>
      </c>
      <c r="F3977" s="1" t="str">
        <f t="shared" si="2"/>
        <v>Apr</v>
      </c>
      <c r="G3977" s="1" t="str">
        <f t="array" ref="G3977">_xlfn.XLOOKUP(A3977,Booking_data!$A$1:$A$6001,Booking_data!$D$1:$D$6001,"not found")</f>
        <v>M032</v>
      </c>
      <c r="H3977" s="1" t="str">
        <f t="array" ref="H3977">_xlfn.XLOOKUP(G3977,Movies_data!$A$1:$A$41,Movies_data!$B$1:$B$41,"not found")</f>
        <v>Premam</v>
      </c>
      <c r="I3977" s="1" t="str">
        <f t="array" ref="I3977">_xlfn.XLOOKUP(G3977,Movies_data!$A$1:$A$41,Movies_data!$D$1:$D$41,"not found")</f>
        <v>Romance</v>
      </c>
      <c r="J3977" s="1" t="str">
        <f t="array" ref="J3977">_xlfn.XLOOKUP(G3977,Movies_data!$A$1:$A$41,Movies_data!$C$1:$C$41,"not found")</f>
        <v>Malayalam</v>
      </c>
      <c r="K3977" s="1">
        <f t="array" ref="K3977">_xlfn.XLOOKUP(G3977,Movies_data!$A$1:$A$41,Movies_data!$H$1:$H$41,"Not Found")</f>
        <v>8.3</v>
      </c>
      <c r="L3977" s="1" t="str">
        <f t="array" ref="L3977">_xlfn.XLOOKUP(A3977,Booking_data!$A$1:$A$6001,Booking_data!$E$1:$E$6001,"not Found")</f>
        <v>C091</v>
      </c>
      <c r="M3977" s="1" t="str">
        <f t="array" ref="M3977">_xlfn.XLOOKUP(L3977,Cinemas_data!$A$1:$A$49,Cinemas_data!$I$1:$I$49,"not Found")</f>
        <v>#NAME?</v>
      </c>
      <c r="N3977" s="1" t="str">
        <f t="array" ref="N3977">_xlfn.XLOOKUP(L3977,Cinemas_data!$A$1:$A$49,Cinemas_data!$C$1:$C$49,"not Found")</f>
        <v>Mumbai</v>
      </c>
      <c r="O3977" s="1">
        <f t="array" ref="O3977">_xlfn.XLOOKUP(A3977,Booking_data!$A$1:$A$6001,Booking_data!$H$1:$H$6001,"not found")</f>
        <v>3</v>
      </c>
      <c r="P3977" s="1">
        <f t="array" ref="P3977">_xlfn.XLOOKUP(A3977,Booking_data!$A$1:$A$6001,Booking_data!$I$1:$I$6001,"not Found")</f>
        <v>380</v>
      </c>
      <c r="Q3977" s="1">
        <f t="shared" si="3"/>
        <v>1140</v>
      </c>
      <c r="R3977" s="1" t="str">
        <f t="array" ref="R3977">_xlfn.XLOOKUP(A3977,Booking_data!$A$1:$A$6001,Booking_data!$L$1:$L$6001,"Not Found")</f>
        <v>Wallet</v>
      </c>
      <c r="S3977" s="1">
        <f t="array" ref="S3977">_xlfn.XLOOKUP(A3977,Booking_data!$A$1:$A$6001,Booking_data!$N$1:$N$6001,"not Found")</f>
        <v>52</v>
      </c>
      <c r="T3977" s="1" t="str">
        <f t="array" ref="T3977">_xlfn.XLOOKUP(A3977,Booking_data!$A$1:$A$6001,Booking_data!$O$1:$O$6001,"Not Found")</f>
        <v>Female</v>
      </c>
      <c r="U3977" s="1" t="str">
        <f t="shared" si="4"/>
        <v>Above 45</v>
      </c>
      <c r="V3977" s="1" t="str">
        <f t="shared" si="5"/>
        <v>Medium Booking</v>
      </c>
    </row>
    <row r="3978" ht="15.75" customHeight="1">
      <c r="A3978" s="1" t="s">
        <v>4292</v>
      </c>
      <c r="B3978" s="6">
        <v>46097.0</v>
      </c>
      <c r="C3978" s="6">
        <v>46098.0</v>
      </c>
      <c r="D3978" s="7">
        <v>0.7708333333333334</v>
      </c>
      <c r="E3978" s="1" t="str">
        <f t="shared" si="1"/>
        <v>Weekday</v>
      </c>
      <c r="F3978" s="1" t="str">
        <f t="shared" si="2"/>
        <v>Mar</v>
      </c>
      <c r="G3978" s="1" t="str">
        <f t="array" ref="G3978">_xlfn.XLOOKUP(A3978,Booking_data!$A$1:$A$6001,Booking_data!$D$1:$D$6001,"not found")</f>
        <v>M012</v>
      </c>
      <c r="H3978" s="1" t="str">
        <f t="array" ref="H3978">_xlfn.XLOOKUP(G3978,Movies_data!$A$1:$A$41,Movies_data!$B$1:$B$41,"not found")</f>
        <v>RRR</v>
      </c>
      <c r="I3978" s="1" t="str">
        <f t="array" ref="I3978">_xlfn.XLOOKUP(G3978,Movies_data!$A$1:$A$41,Movies_data!$D$1:$D$41,"not found")</f>
        <v>Action</v>
      </c>
      <c r="J3978" s="1" t="str">
        <f t="array" ref="J3978">_xlfn.XLOOKUP(G3978,Movies_data!$A$1:$A$41,Movies_data!$C$1:$C$41,"not found")</f>
        <v>Telugu</v>
      </c>
      <c r="K3978" s="1">
        <f t="array" ref="K3978">_xlfn.XLOOKUP(G3978,Movies_data!$A$1:$A$41,Movies_data!$H$1:$H$41,"Not Found")</f>
        <v>7.8</v>
      </c>
      <c r="L3978" s="1" t="str">
        <f t="array" ref="L3978">_xlfn.XLOOKUP(A3978,Booking_data!$A$1:$A$6001,Booking_data!$E$1:$E$6001,"not Found")</f>
        <v>C131</v>
      </c>
      <c r="M3978" s="1" t="str">
        <f t="array" ref="M3978">_xlfn.XLOOKUP(L3978,Cinemas_data!$A$1:$A$49,Cinemas_data!$I$1:$I$49,"not Found")</f>
        <v>#NAME?</v>
      </c>
      <c r="N3978" s="1" t="str">
        <f t="array" ref="N3978">_xlfn.XLOOKUP(L3978,Cinemas_data!$A$1:$A$49,Cinemas_data!$C$1:$C$49,"not Found")</f>
        <v>Kolkata</v>
      </c>
      <c r="O3978" s="1">
        <f t="array" ref="O3978">_xlfn.XLOOKUP(A3978,Booking_data!$A$1:$A$6001,Booking_data!$H$1:$H$6001,"not found")</f>
        <v>2</v>
      </c>
      <c r="P3978" s="1">
        <f t="array" ref="P3978">_xlfn.XLOOKUP(A3978,Booking_data!$A$1:$A$6001,Booking_data!$I$1:$I$6001,"not Found")</f>
        <v>160</v>
      </c>
      <c r="Q3978" s="1">
        <f t="shared" si="3"/>
        <v>320</v>
      </c>
      <c r="R3978" s="1" t="str">
        <f t="array" ref="R3978">_xlfn.XLOOKUP(A3978,Booking_data!$A$1:$A$6001,Booking_data!$L$1:$L$6001,"Not Found")</f>
        <v>Debit Card</v>
      </c>
      <c r="S3978" s="1">
        <f t="array" ref="S3978">_xlfn.XLOOKUP(A3978,Booking_data!$A$1:$A$6001,Booking_data!$N$1:$N$6001,"not Found")</f>
        <v>38</v>
      </c>
      <c r="T3978" s="1" t="str">
        <f t="array" ref="T3978">_xlfn.XLOOKUP(A3978,Booking_data!$A$1:$A$6001,Booking_data!$O$1:$O$6001,"Not Found")</f>
        <v>Male</v>
      </c>
      <c r="U3978" s="1" t="str">
        <f t="shared" si="4"/>
        <v>Middle Age</v>
      </c>
      <c r="V3978" s="1" t="str">
        <f t="shared" si="5"/>
        <v>Low Booking</v>
      </c>
    </row>
    <row r="3979" ht="15.75" customHeight="1">
      <c r="A3979" s="1" t="s">
        <v>4293</v>
      </c>
      <c r="B3979" s="6">
        <v>46122.0</v>
      </c>
      <c r="C3979" s="6">
        <v>46124.0</v>
      </c>
      <c r="D3979" s="7">
        <v>0.7708333333333334</v>
      </c>
      <c r="E3979" s="1" t="str">
        <f t="shared" si="1"/>
        <v>Weekday</v>
      </c>
      <c r="F3979" s="1" t="str">
        <f t="shared" si="2"/>
        <v>Apr</v>
      </c>
      <c r="G3979" s="1" t="str">
        <f t="array" ref="G3979">_xlfn.XLOOKUP(A3979,Booking_data!$A$1:$A$6001,Booking_data!$D$1:$D$6001,"not found")</f>
        <v>M003</v>
      </c>
      <c r="H3979" s="1" t="str">
        <f t="array" ref="H3979">_xlfn.XLOOKUP(G3979,Movies_data!$A$1:$A$41,Movies_data!$B$1:$B$41,"not found")</f>
        <v>Vikram</v>
      </c>
      <c r="I3979" s="1" t="str">
        <f t="array" ref="I3979">_xlfn.XLOOKUP(G3979,Movies_data!$A$1:$A$41,Movies_data!$D$1:$D$41,"not found")</f>
        <v>Action</v>
      </c>
      <c r="J3979" s="1" t="str">
        <f t="array" ref="J3979">_xlfn.XLOOKUP(G3979,Movies_data!$A$1:$A$41,Movies_data!$C$1:$C$41,"not found")</f>
        <v>Tamil</v>
      </c>
      <c r="K3979" s="1">
        <f t="array" ref="K3979">_xlfn.XLOOKUP(G3979,Movies_data!$A$1:$A$41,Movies_data!$H$1:$H$41,"Not Found")</f>
        <v>8.3</v>
      </c>
      <c r="L3979" s="1" t="str">
        <f t="array" ref="L3979">_xlfn.XLOOKUP(A3979,Booking_data!$A$1:$A$6001,Booking_data!$E$1:$E$6001,"not Found")</f>
        <v>C013</v>
      </c>
      <c r="M3979" s="1" t="str">
        <f t="array" ref="M3979">_xlfn.XLOOKUP(L3979,Cinemas_data!$A$1:$A$49,Cinemas_data!$I$1:$I$49,"not Found")</f>
        <v>#NAME?</v>
      </c>
      <c r="N3979" s="1" t="str">
        <f t="array" ref="N3979">_xlfn.XLOOKUP(L3979,Cinemas_data!$A$1:$A$49,Cinemas_data!$C$1:$C$49,"not Found")</f>
        <v>Chennai</v>
      </c>
      <c r="O3979" s="1">
        <f t="array" ref="O3979">_xlfn.XLOOKUP(A3979,Booking_data!$A$1:$A$6001,Booking_data!$H$1:$H$6001,"not found")</f>
        <v>4</v>
      </c>
      <c r="P3979" s="1">
        <f t="array" ref="P3979">_xlfn.XLOOKUP(A3979,Booking_data!$A$1:$A$6001,Booking_data!$I$1:$I$6001,"not Found")</f>
        <v>320</v>
      </c>
      <c r="Q3979" s="1">
        <f t="shared" si="3"/>
        <v>1280</v>
      </c>
      <c r="R3979" s="1" t="str">
        <f t="array" ref="R3979">_xlfn.XLOOKUP(A3979,Booking_data!$A$1:$A$6001,Booking_data!$L$1:$L$6001,"Not Found")</f>
        <v>Credit Card</v>
      </c>
      <c r="S3979" s="1">
        <f t="array" ref="S3979">_xlfn.XLOOKUP(A3979,Booking_data!$A$1:$A$6001,Booking_data!$N$1:$N$6001,"not Found")</f>
        <v>33</v>
      </c>
      <c r="T3979" s="1" t="str">
        <f t="array" ref="T3979">_xlfn.XLOOKUP(A3979,Booking_data!$A$1:$A$6001,Booking_data!$O$1:$O$6001,"Not Found")</f>
        <v>Male</v>
      </c>
      <c r="U3979" s="1" t="str">
        <f t="shared" si="4"/>
        <v>Middle Age</v>
      </c>
      <c r="V3979" s="1" t="str">
        <f t="shared" si="5"/>
        <v>Medium Booking</v>
      </c>
    </row>
    <row r="3980" ht="15.75" customHeight="1">
      <c r="A3980" s="1" t="s">
        <v>4294</v>
      </c>
      <c r="B3980" s="6">
        <v>46054.0</v>
      </c>
      <c r="C3980" s="6">
        <v>46059.0</v>
      </c>
      <c r="D3980" s="7">
        <v>0.53125</v>
      </c>
      <c r="E3980" s="1" t="str">
        <f t="shared" si="1"/>
        <v>Weekend</v>
      </c>
      <c r="F3980" s="1" t="str">
        <f t="shared" si="2"/>
        <v>Feb</v>
      </c>
      <c r="G3980" s="1" t="str">
        <f t="array" ref="G3980">_xlfn.XLOOKUP(A3980,Booking_data!$A$1:$A$6001,Booking_data!$D$1:$D$6001,"not found")</f>
        <v>M034</v>
      </c>
      <c r="H3980" s="1" t="str">
        <f t="array" ref="H3980">_xlfn.XLOOKUP(G3980,Movies_data!$A$1:$A$41,Movies_data!$B$1:$B$41,"not found")</f>
        <v>Manjummel Boys</v>
      </c>
      <c r="I3980" s="1" t="str">
        <f t="array" ref="I3980">_xlfn.XLOOKUP(G3980,Movies_data!$A$1:$A$41,Movies_data!$D$1:$D$41,"not found")</f>
        <v>Adventure</v>
      </c>
      <c r="J3980" s="1" t="str">
        <f t="array" ref="J3980">_xlfn.XLOOKUP(G3980,Movies_data!$A$1:$A$41,Movies_data!$C$1:$C$41,"not found")</f>
        <v>Malayalam</v>
      </c>
      <c r="K3980" s="1">
        <f t="array" ref="K3980">_xlfn.XLOOKUP(G3980,Movies_data!$A$1:$A$41,Movies_data!$H$1:$H$41,"Not Found")</f>
        <v>8.3</v>
      </c>
      <c r="L3980" s="1" t="str">
        <f t="array" ref="L3980">_xlfn.XLOOKUP(A3980,Booking_data!$A$1:$A$6001,Booking_data!$E$1:$E$6001,"not Found")</f>
        <v>C041</v>
      </c>
      <c r="M3980" s="1" t="str">
        <f t="array" ref="M3980">_xlfn.XLOOKUP(L3980,Cinemas_data!$A$1:$A$49,Cinemas_data!$I$1:$I$49,"not Found")</f>
        <v>#NAME?</v>
      </c>
      <c r="N3980" s="1" t="str">
        <f t="array" ref="N3980">_xlfn.XLOOKUP(L3980,Cinemas_data!$A$1:$A$49,Cinemas_data!$C$1:$C$49,"not Found")</f>
        <v>Salem</v>
      </c>
      <c r="O3980" s="1">
        <f t="array" ref="O3980">_xlfn.XLOOKUP(A3980,Booking_data!$A$1:$A$6001,Booking_data!$H$1:$H$6001,"not found")</f>
        <v>3</v>
      </c>
      <c r="P3980" s="1">
        <f t="array" ref="P3980">_xlfn.XLOOKUP(A3980,Booking_data!$A$1:$A$6001,Booking_data!$I$1:$I$6001,"not Found")</f>
        <v>340</v>
      </c>
      <c r="Q3980" s="1">
        <f t="shared" si="3"/>
        <v>1020</v>
      </c>
      <c r="R3980" s="1" t="str">
        <f t="array" ref="R3980">_xlfn.XLOOKUP(A3980,Booking_data!$A$1:$A$6001,Booking_data!$L$1:$L$6001,"Not Found")</f>
        <v>Net Banking</v>
      </c>
      <c r="S3980" s="1">
        <f t="array" ref="S3980">_xlfn.XLOOKUP(A3980,Booking_data!$A$1:$A$6001,Booking_data!$N$1:$N$6001,"not Found")</f>
        <v>23</v>
      </c>
      <c r="T3980" s="1" t="str">
        <f t="array" ref="T3980">_xlfn.XLOOKUP(A3980,Booking_data!$A$1:$A$6001,Booking_data!$O$1:$O$6001,"Not Found")</f>
        <v>Other</v>
      </c>
      <c r="U3980" s="1" t="str">
        <f t="shared" si="4"/>
        <v>Youngster</v>
      </c>
      <c r="V3980" s="1" t="str">
        <f t="shared" si="5"/>
        <v>Medium Booking</v>
      </c>
    </row>
    <row r="3981" ht="15.75" customHeight="1">
      <c r="A3981" s="1" t="s">
        <v>4295</v>
      </c>
      <c r="B3981" s="6">
        <v>46181.0</v>
      </c>
      <c r="C3981" s="6">
        <v>46188.0</v>
      </c>
      <c r="D3981" s="7">
        <v>0.53125</v>
      </c>
      <c r="E3981" s="1" t="str">
        <f t="shared" si="1"/>
        <v>Weekday</v>
      </c>
      <c r="F3981" s="1" t="str">
        <f t="shared" si="2"/>
        <v>Jun</v>
      </c>
      <c r="G3981" s="1" t="str">
        <f t="array" ref="G3981">_xlfn.XLOOKUP(A3981,Booking_data!$A$1:$A$6001,Booking_data!$D$1:$D$6001,"not found")</f>
        <v>M002</v>
      </c>
      <c r="H3981" s="1" t="str">
        <f t="array" ref="H3981">_xlfn.XLOOKUP(G3981,Movies_data!$A$1:$A$41,Movies_data!$B$1:$B$41,"not found")</f>
        <v>Jailer</v>
      </c>
      <c r="I3981" s="1" t="str">
        <f t="array" ref="I3981">_xlfn.XLOOKUP(G3981,Movies_data!$A$1:$A$41,Movies_data!$D$1:$D$41,"not found")</f>
        <v>Action</v>
      </c>
      <c r="J3981" s="1" t="str">
        <f t="array" ref="J3981">_xlfn.XLOOKUP(G3981,Movies_data!$A$1:$A$41,Movies_data!$C$1:$C$41,"not found")</f>
        <v>Tamil</v>
      </c>
      <c r="K3981" s="1">
        <f t="array" ref="K3981">_xlfn.XLOOKUP(G3981,Movies_data!$A$1:$A$41,Movies_data!$H$1:$H$41,"Not Found")</f>
        <v>7.1</v>
      </c>
      <c r="L3981" s="1" t="str">
        <f t="array" ref="L3981">_xlfn.XLOOKUP(A3981,Booking_data!$A$1:$A$6001,Booking_data!$E$1:$E$6001,"not Found")</f>
        <v>C151</v>
      </c>
      <c r="M3981" s="1" t="str">
        <f t="array" ref="M3981">_xlfn.XLOOKUP(L3981,Cinemas_data!$A$1:$A$49,Cinemas_data!$I$1:$I$49,"not Found")</f>
        <v>#NAME?</v>
      </c>
      <c r="N3981" s="1" t="str">
        <f t="array" ref="N3981">_xlfn.XLOOKUP(L3981,Cinemas_data!$A$1:$A$49,Cinemas_data!$C$1:$C$49,"not Found")</f>
        <v>Kochi</v>
      </c>
      <c r="O3981" s="1">
        <f t="array" ref="O3981">_xlfn.XLOOKUP(A3981,Booking_data!$A$1:$A$6001,Booking_data!$H$1:$H$6001,"not found")</f>
        <v>3</v>
      </c>
      <c r="P3981" s="1">
        <f t="array" ref="P3981">_xlfn.XLOOKUP(A3981,Booking_data!$A$1:$A$6001,Booking_data!$I$1:$I$6001,"not Found")</f>
        <v>280</v>
      </c>
      <c r="Q3981" s="1">
        <f t="shared" si="3"/>
        <v>840</v>
      </c>
      <c r="R3981" s="1" t="str">
        <f t="array" ref="R3981">_xlfn.XLOOKUP(A3981,Booking_data!$A$1:$A$6001,Booking_data!$L$1:$L$6001,"Not Found")</f>
        <v>UPI</v>
      </c>
      <c r="S3981" s="1">
        <f t="array" ref="S3981">_xlfn.XLOOKUP(A3981,Booking_data!$A$1:$A$6001,Booking_data!$N$1:$N$6001,"not Found")</f>
        <v>37</v>
      </c>
      <c r="T3981" s="1" t="str">
        <f t="array" ref="T3981">_xlfn.XLOOKUP(A3981,Booking_data!$A$1:$A$6001,Booking_data!$O$1:$O$6001,"Not Found")</f>
        <v>Female</v>
      </c>
      <c r="U3981" s="1" t="str">
        <f t="shared" si="4"/>
        <v>Middle Age</v>
      </c>
      <c r="V3981" s="1" t="str">
        <f t="shared" si="5"/>
        <v>Medium Booking</v>
      </c>
    </row>
    <row r="3982" ht="15.75" customHeight="1">
      <c r="A3982" s="1" t="s">
        <v>4296</v>
      </c>
      <c r="B3982" s="6">
        <v>46109.0</v>
      </c>
      <c r="C3982" s="6">
        <v>46116.0</v>
      </c>
      <c r="D3982" s="7">
        <v>0.3958333333333333</v>
      </c>
      <c r="E3982" s="1" t="str">
        <f t="shared" si="1"/>
        <v>Weekend</v>
      </c>
      <c r="F3982" s="1" t="str">
        <f t="shared" si="2"/>
        <v>Mar</v>
      </c>
      <c r="G3982" s="1" t="str">
        <f t="array" ref="G3982">_xlfn.XLOOKUP(A3982,Booking_data!$A$1:$A$6001,Booking_data!$D$1:$D$6001,"not found")</f>
        <v>M027</v>
      </c>
      <c r="H3982" s="1" t="str">
        <f t="array" ref="H3982">_xlfn.XLOOKUP(G3982,Movies_data!$A$1:$A$41,Movies_data!$B$1:$B$41,"not found")</f>
        <v>KGF Chapter 2</v>
      </c>
      <c r="I3982" s="1" t="str">
        <f t="array" ref="I3982">_xlfn.XLOOKUP(G3982,Movies_data!$A$1:$A$41,Movies_data!$D$1:$D$41,"not found")</f>
        <v>Action</v>
      </c>
      <c r="J3982" s="1" t="str">
        <f t="array" ref="J3982">_xlfn.XLOOKUP(G3982,Movies_data!$A$1:$A$41,Movies_data!$C$1:$C$41,"not found")</f>
        <v>Kannada</v>
      </c>
      <c r="K3982" s="1">
        <f t="array" ref="K3982">_xlfn.XLOOKUP(G3982,Movies_data!$A$1:$A$41,Movies_data!$H$1:$H$41,"Not Found")</f>
        <v>8.3</v>
      </c>
      <c r="L3982" s="1" t="str">
        <f t="array" ref="L3982">_xlfn.XLOOKUP(A3982,Booking_data!$A$1:$A$6001,Booking_data!$E$1:$E$6001,"not Found")</f>
        <v>C111</v>
      </c>
      <c r="M3982" s="1" t="str">
        <f t="array" ref="M3982">_xlfn.XLOOKUP(L3982,Cinemas_data!$A$1:$A$49,Cinemas_data!$I$1:$I$49,"not Found")</f>
        <v>#NAME?</v>
      </c>
      <c r="N3982" s="1" t="str">
        <f t="array" ref="N3982">_xlfn.XLOOKUP(L3982,Cinemas_data!$A$1:$A$49,Cinemas_data!$C$1:$C$49,"not Found")</f>
        <v>Delhi</v>
      </c>
      <c r="O3982" s="1">
        <f t="array" ref="O3982">_xlfn.XLOOKUP(A3982,Booking_data!$A$1:$A$6001,Booking_data!$H$1:$H$6001,"not found")</f>
        <v>2</v>
      </c>
      <c r="P3982" s="1">
        <f t="array" ref="P3982">_xlfn.XLOOKUP(A3982,Booking_data!$A$1:$A$6001,Booking_data!$I$1:$I$6001,"not Found")</f>
        <v>180</v>
      </c>
      <c r="Q3982" s="1">
        <f t="shared" si="3"/>
        <v>360</v>
      </c>
      <c r="R3982" s="1" t="str">
        <f t="array" ref="R3982">_xlfn.XLOOKUP(A3982,Booking_data!$A$1:$A$6001,Booking_data!$L$1:$L$6001,"Not Found")</f>
        <v>Credit Card</v>
      </c>
      <c r="S3982" s="1">
        <f t="array" ref="S3982">_xlfn.XLOOKUP(A3982,Booking_data!$A$1:$A$6001,Booking_data!$N$1:$N$6001,"not Found")</f>
        <v>40</v>
      </c>
      <c r="T3982" s="1" t="str">
        <f t="array" ref="T3982">_xlfn.XLOOKUP(A3982,Booking_data!$A$1:$A$6001,Booking_data!$O$1:$O$6001,"Not Found")</f>
        <v>Male</v>
      </c>
      <c r="U3982" s="1" t="str">
        <f t="shared" si="4"/>
        <v>Middle Age</v>
      </c>
      <c r="V3982" s="1" t="str">
        <f t="shared" si="5"/>
        <v>Low Booking</v>
      </c>
    </row>
    <row r="3983" ht="15.75" customHeight="1">
      <c r="A3983" s="1" t="s">
        <v>4297</v>
      </c>
      <c r="B3983" s="6">
        <v>46085.0</v>
      </c>
      <c r="C3983" s="6">
        <v>46088.0</v>
      </c>
      <c r="D3983" s="7">
        <v>0.53125</v>
      </c>
      <c r="E3983" s="1" t="str">
        <f t="shared" si="1"/>
        <v>Weekday</v>
      </c>
      <c r="F3983" s="1" t="str">
        <f t="shared" si="2"/>
        <v>Mar</v>
      </c>
      <c r="G3983" s="1" t="str">
        <f t="array" ref="G3983">_xlfn.XLOOKUP(A3983,Booking_data!$A$1:$A$6001,Booking_data!$D$1:$D$6001,"not found")</f>
        <v>M028</v>
      </c>
      <c r="H3983" s="1" t="str">
        <f t="array" ref="H3983">_xlfn.XLOOKUP(G3983,Movies_data!$A$1:$A$41,Movies_data!$B$1:$B$41,"not found")</f>
        <v>Kantara</v>
      </c>
      <c r="I3983" s="1" t="str">
        <f t="array" ref="I3983">_xlfn.XLOOKUP(G3983,Movies_data!$A$1:$A$41,Movies_data!$D$1:$D$41,"not found")</f>
        <v>Action</v>
      </c>
      <c r="J3983" s="1" t="str">
        <f t="array" ref="J3983">_xlfn.XLOOKUP(G3983,Movies_data!$A$1:$A$41,Movies_data!$C$1:$C$41,"not found")</f>
        <v>Kannada</v>
      </c>
      <c r="K3983" s="1">
        <f t="array" ref="K3983">_xlfn.XLOOKUP(G3983,Movies_data!$A$1:$A$41,Movies_data!$H$1:$H$41,"Not Found")</f>
        <v>8.2</v>
      </c>
      <c r="L3983" s="1" t="str">
        <f t="array" ref="L3983">_xlfn.XLOOKUP(A3983,Booking_data!$A$1:$A$6001,Booking_data!$E$1:$E$6001,"not Found")</f>
        <v>C083</v>
      </c>
      <c r="M3983" s="1" t="str">
        <f t="array" ref="M3983">_xlfn.XLOOKUP(L3983,Cinemas_data!$A$1:$A$49,Cinemas_data!$I$1:$I$49,"not Found")</f>
        <v>#NAME?</v>
      </c>
      <c r="N3983" s="1" t="str">
        <f t="array" ref="N3983">_xlfn.XLOOKUP(L3983,Cinemas_data!$A$1:$A$49,Cinemas_data!$C$1:$C$49,"not Found")</f>
        <v>Vijayawada</v>
      </c>
      <c r="O3983" s="1">
        <f t="array" ref="O3983">_xlfn.XLOOKUP(A3983,Booking_data!$A$1:$A$6001,Booking_data!$H$1:$H$6001,"not found")</f>
        <v>5</v>
      </c>
      <c r="P3983" s="1">
        <f t="array" ref="P3983">_xlfn.XLOOKUP(A3983,Booking_data!$A$1:$A$6001,Booking_data!$I$1:$I$6001,"not Found")</f>
        <v>280</v>
      </c>
      <c r="Q3983" s="1">
        <f t="shared" si="3"/>
        <v>1400</v>
      </c>
      <c r="R3983" s="1" t="str">
        <f t="array" ref="R3983">_xlfn.XLOOKUP(A3983,Booking_data!$A$1:$A$6001,Booking_data!$L$1:$L$6001,"Not Found")</f>
        <v>Debit Card</v>
      </c>
      <c r="S3983" s="1">
        <f t="array" ref="S3983">_xlfn.XLOOKUP(A3983,Booking_data!$A$1:$A$6001,Booking_data!$N$1:$N$6001,"not Found")</f>
        <v>45</v>
      </c>
      <c r="T3983" s="1" t="str">
        <f t="array" ref="T3983">_xlfn.XLOOKUP(A3983,Booking_data!$A$1:$A$6001,Booking_data!$O$1:$O$6001,"Not Found")</f>
        <v>Female</v>
      </c>
      <c r="U3983" s="1" t="str">
        <f t="shared" si="4"/>
        <v>Above 45</v>
      </c>
      <c r="V3983" s="1" t="str">
        <f t="shared" si="5"/>
        <v>High Booking</v>
      </c>
    </row>
    <row r="3984" ht="15.75" customHeight="1">
      <c r="A3984" s="1" t="s">
        <v>4298</v>
      </c>
      <c r="B3984" s="6">
        <v>46141.0</v>
      </c>
      <c r="C3984" s="6">
        <v>46147.0</v>
      </c>
      <c r="D3984" s="7">
        <v>0.3958333333333333</v>
      </c>
      <c r="E3984" s="1" t="str">
        <f t="shared" si="1"/>
        <v>Weekday</v>
      </c>
      <c r="F3984" s="1" t="str">
        <f t="shared" si="2"/>
        <v>Apr</v>
      </c>
      <c r="G3984" s="1" t="str">
        <f t="array" ref="G3984">_xlfn.XLOOKUP(A3984,Booking_data!$A$1:$A$6001,Booking_data!$D$1:$D$6001,"not found")</f>
        <v>M011</v>
      </c>
      <c r="H3984" s="1" t="str">
        <f t="array" ref="H3984">_xlfn.XLOOKUP(G3984,Movies_data!$A$1:$A$41,Movies_data!$B$1:$B$41,"not found")</f>
        <v>Pushpa 2</v>
      </c>
      <c r="I3984" s="1" t="str">
        <f t="array" ref="I3984">_xlfn.XLOOKUP(G3984,Movies_data!$A$1:$A$41,Movies_data!$D$1:$D$41,"not found")</f>
        <v>Action</v>
      </c>
      <c r="J3984" s="1" t="str">
        <f t="array" ref="J3984">_xlfn.XLOOKUP(G3984,Movies_data!$A$1:$A$41,Movies_data!$C$1:$C$41,"not found")</f>
        <v>Telugu</v>
      </c>
      <c r="K3984" s="1">
        <f t="array" ref="K3984">_xlfn.XLOOKUP(G3984,Movies_data!$A$1:$A$41,Movies_data!$H$1:$H$41,"Not Found")</f>
        <v>6.1</v>
      </c>
      <c r="L3984" s="1" t="str">
        <f t="array" ref="L3984">_xlfn.XLOOKUP(A3984,Booking_data!$A$1:$A$6001,Booking_data!$E$1:$E$6001,"not Found")</f>
        <v>C021</v>
      </c>
      <c r="M3984" s="1" t="str">
        <f t="array" ref="M3984">_xlfn.XLOOKUP(L3984,Cinemas_data!$A$1:$A$49,Cinemas_data!$I$1:$I$49,"not Found")</f>
        <v>#NAME?</v>
      </c>
      <c r="N3984" s="1" t="str">
        <f t="array" ref="N3984">_xlfn.XLOOKUP(L3984,Cinemas_data!$A$1:$A$49,Cinemas_data!$C$1:$C$49,"not Found")</f>
        <v>Coimbatore</v>
      </c>
      <c r="O3984" s="1">
        <f t="array" ref="O3984">_xlfn.XLOOKUP(A3984,Booking_data!$A$1:$A$6001,Booking_data!$H$1:$H$6001,"not found")</f>
        <v>6</v>
      </c>
      <c r="P3984" s="1">
        <f t="array" ref="P3984">_xlfn.XLOOKUP(A3984,Booking_data!$A$1:$A$6001,Booking_data!$I$1:$I$6001,"not Found")</f>
        <v>300</v>
      </c>
      <c r="Q3984" s="1">
        <f t="shared" si="3"/>
        <v>1800</v>
      </c>
      <c r="R3984" s="1" t="str">
        <f t="array" ref="R3984">_xlfn.XLOOKUP(A3984,Booking_data!$A$1:$A$6001,Booking_data!$L$1:$L$6001,"Not Found")</f>
        <v>Net Banking</v>
      </c>
      <c r="S3984" s="1">
        <f t="array" ref="S3984">_xlfn.XLOOKUP(A3984,Booking_data!$A$1:$A$6001,Booking_data!$N$1:$N$6001,"not Found")</f>
        <v>39</v>
      </c>
      <c r="T3984" s="1" t="str">
        <f t="array" ref="T3984">_xlfn.XLOOKUP(A3984,Booking_data!$A$1:$A$6001,Booking_data!$O$1:$O$6001,"Not Found")</f>
        <v>Female</v>
      </c>
      <c r="U3984" s="1" t="str">
        <f t="shared" si="4"/>
        <v>Middle Age</v>
      </c>
      <c r="V3984" s="1" t="str">
        <f t="shared" si="5"/>
        <v>High Booking</v>
      </c>
    </row>
    <row r="3985" ht="15.75" customHeight="1">
      <c r="A3985" s="1" t="s">
        <v>4299</v>
      </c>
      <c r="B3985" s="6">
        <v>46034.0</v>
      </c>
      <c r="C3985" s="6">
        <v>46040.0</v>
      </c>
      <c r="D3985" s="7">
        <v>0.3958333333333333</v>
      </c>
      <c r="E3985" s="1" t="str">
        <f t="shared" si="1"/>
        <v>Weekday</v>
      </c>
      <c r="F3985" s="1" t="str">
        <f t="shared" si="2"/>
        <v>Jan</v>
      </c>
      <c r="G3985" s="1" t="str">
        <f t="array" ref="G3985">_xlfn.XLOOKUP(A3985,Booking_data!$A$1:$A$6001,Booking_data!$D$1:$D$6001,"not found")</f>
        <v>M019</v>
      </c>
      <c r="H3985" s="1" t="str">
        <f t="array" ref="H3985">_xlfn.XLOOKUP(G3985,Movies_data!$A$1:$A$41,Movies_data!$B$1:$B$41,"not found")</f>
        <v>Animal</v>
      </c>
      <c r="I3985" s="1" t="str">
        <f t="array" ref="I3985">_xlfn.XLOOKUP(G3985,Movies_data!$A$1:$A$41,Movies_data!$D$1:$D$41,"not found")</f>
        <v>Drama</v>
      </c>
      <c r="J3985" s="1" t="str">
        <f t="array" ref="J3985">_xlfn.XLOOKUP(G3985,Movies_data!$A$1:$A$41,Movies_data!$C$1:$C$41,"not found")</f>
        <v>Hindi</v>
      </c>
      <c r="K3985" s="1">
        <f t="array" ref="K3985">_xlfn.XLOOKUP(G3985,Movies_data!$A$1:$A$41,Movies_data!$H$1:$H$41,"Not Found")</f>
        <v>6.1</v>
      </c>
      <c r="L3985" s="1" t="str">
        <f t="array" ref="L3985">_xlfn.XLOOKUP(A3985,Booking_data!$A$1:$A$6001,Booking_data!$E$1:$E$6001,"not Found")</f>
        <v>C152</v>
      </c>
      <c r="M3985" s="1" t="str">
        <f t="array" ref="M3985">_xlfn.XLOOKUP(L3985,Cinemas_data!$A$1:$A$49,Cinemas_data!$I$1:$I$49,"not Found")</f>
        <v>#NAME?</v>
      </c>
      <c r="N3985" s="1" t="str">
        <f t="array" ref="N3985">_xlfn.XLOOKUP(L3985,Cinemas_data!$A$1:$A$49,Cinemas_data!$C$1:$C$49,"not Found")</f>
        <v>Kochi</v>
      </c>
      <c r="O3985" s="1">
        <f t="array" ref="O3985">_xlfn.XLOOKUP(A3985,Booking_data!$A$1:$A$6001,Booking_data!$H$1:$H$6001,"not found")</f>
        <v>1</v>
      </c>
      <c r="P3985" s="1">
        <f t="array" ref="P3985">_xlfn.XLOOKUP(A3985,Booking_data!$A$1:$A$6001,Booking_data!$I$1:$I$6001,"not Found")</f>
        <v>260</v>
      </c>
      <c r="Q3985" s="1">
        <f t="shared" si="3"/>
        <v>260</v>
      </c>
      <c r="R3985" s="1" t="str">
        <f t="array" ref="R3985">_xlfn.XLOOKUP(A3985,Booking_data!$A$1:$A$6001,Booking_data!$L$1:$L$6001,"Not Found")</f>
        <v>Net Banking</v>
      </c>
      <c r="S3985" s="1">
        <f t="array" ref="S3985">_xlfn.XLOOKUP(A3985,Booking_data!$A$1:$A$6001,Booking_data!$N$1:$N$6001,"not Found")</f>
        <v>45</v>
      </c>
      <c r="T3985" s="1" t="str">
        <f t="array" ref="T3985">_xlfn.XLOOKUP(A3985,Booking_data!$A$1:$A$6001,Booking_data!$O$1:$O$6001,"Not Found")</f>
        <v>Other</v>
      </c>
      <c r="U3985" s="1" t="str">
        <f t="shared" si="4"/>
        <v>Above 45</v>
      </c>
      <c r="V3985" s="1" t="str">
        <f t="shared" si="5"/>
        <v>Low Booking</v>
      </c>
    </row>
    <row r="3986" ht="15.75" customHeight="1">
      <c r="A3986" s="1" t="s">
        <v>4300</v>
      </c>
      <c r="B3986" s="6">
        <v>46118.0</v>
      </c>
      <c r="C3986" s="6">
        <v>46123.0</v>
      </c>
      <c r="D3986" s="7">
        <v>0.3958333333333333</v>
      </c>
      <c r="E3986" s="1" t="str">
        <f t="shared" si="1"/>
        <v>Weekday</v>
      </c>
      <c r="F3986" s="1" t="str">
        <f t="shared" si="2"/>
        <v>Apr</v>
      </c>
      <c r="G3986" s="1" t="str">
        <f t="array" ref="G3986">_xlfn.XLOOKUP(A3986,Booking_data!$A$1:$A$6001,Booking_data!$D$1:$D$6001,"not found")</f>
        <v>M033</v>
      </c>
      <c r="H3986" s="1" t="str">
        <f t="array" ref="H3986">_xlfn.XLOOKUP(G3986,Movies_data!$A$1:$A$41,Movies_data!$B$1:$B$41,"not found")</f>
        <v>Lucifer</v>
      </c>
      <c r="I3986" s="1" t="str">
        <f t="array" ref="I3986">_xlfn.XLOOKUP(G3986,Movies_data!$A$1:$A$41,Movies_data!$D$1:$D$41,"not found")</f>
        <v>Action</v>
      </c>
      <c r="J3986" s="1" t="str">
        <f t="array" ref="J3986">_xlfn.XLOOKUP(G3986,Movies_data!$A$1:$A$41,Movies_data!$C$1:$C$41,"not found")</f>
        <v>Malayalam</v>
      </c>
      <c r="K3986" s="1">
        <f t="array" ref="K3986">_xlfn.XLOOKUP(G3986,Movies_data!$A$1:$A$41,Movies_data!$H$1:$H$41,"Not Found")</f>
        <v>7.5</v>
      </c>
      <c r="L3986" s="1" t="str">
        <f t="array" ref="L3986">_xlfn.XLOOKUP(A3986,Booking_data!$A$1:$A$6001,Booking_data!$E$1:$E$6001,"not Found")</f>
        <v>C163</v>
      </c>
      <c r="M3986" s="1" t="str">
        <f t="array" ref="M3986">_xlfn.XLOOKUP(L3986,Cinemas_data!$A$1:$A$49,Cinemas_data!$I$1:$I$49,"not Found")</f>
        <v>#NAME?</v>
      </c>
      <c r="N3986" s="1" t="str">
        <f t="array" ref="N3986">_xlfn.XLOOKUP(L3986,Cinemas_data!$A$1:$A$49,Cinemas_data!$C$1:$C$49,"not Found")</f>
        <v>Thiruvananthapuram</v>
      </c>
      <c r="O3986" s="1">
        <f t="array" ref="O3986">_xlfn.XLOOKUP(A3986,Booking_data!$A$1:$A$6001,Booking_data!$H$1:$H$6001,"not found")</f>
        <v>2</v>
      </c>
      <c r="P3986" s="1">
        <f t="array" ref="P3986">_xlfn.XLOOKUP(A3986,Booking_data!$A$1:$A$6001,Booking_data!$I$1:$I$6001,"not Found")</f>
        <v>180</v>
      </c>
      <c r="Q3986" s="1">
        <f t="shared" si="3"/>
        <v>360</v>
      </c>
      <c r="R3986" s="1" t="str">
        <f t="array" ref="R3986">_xlfn.XLOOKUP(A3986,Booking_data!$A$1:$A$6001,Booking_data!$L$1:$L$6001,"Not Found")</f>
        <v>Debit Card</v>
      </c>
      <c r="S3986" s="1">
        <f t="array" ref="S3986">_xlfn.XLOOKUP(A3986,Booking_data!$A$1:$A$6001,Booking_data!$N$1:$N$6001,"not Found")</f>
        <v>35</v>
      </c>
      <c r="T3986" s="1" t="str">
        <f t="array" ref="T3986">_xlfn.XLOOKUP(A3986,Booking_data!$A$1:$A$6001,Booking_data!$O$1:$O$6001,"Not Found")</f>
        <v>Male</v>
      </c>
      <c r="U3986" s="1" t="str">
        <f t="shared" si="4"/>
        <v>Middle Age</v>
      </c>
      <c r="V3986" s="1" t="str">
        <f t="shared" si="5"/>
        <v>Low Booking</v>
      </c>
    </row>
    <row r="3987" ht="15.75" customHeight="1">
      <c r="A3987" s="1" t="s">
        <v>4301</v>
      </c>
      <c r="B3987" s="6">
        <v>46195.0</v>
      </c>
      <c r="C3987" s="6">
        <v>46199.0</v>
      </c>
      <c r="D3987" s="7">
        <v>0.6458333333333334</v>
      </c>
      <c r="E3987" s="1" t="str">
        <f t="shared" si="1"/>
        <v>Weekday</v>
      </c>
      <c r="F3987" s="1" t="str">
        <f t="shared" si="2"/>
        <v>Jun</v>
      </c>
      <c r="G3987" s="1" t="str">
        <f t="array" ref="G3987">_xlfn.XLOOKUP(A3987,Booking_data!$A$1:$A$6001,Booking_data!$D$1:$D$6001,"not found")</f>
        <v>M001</v>
      </c>
      <c r="H3987" s="1" t="str">
        <f t="array" ref="H3987">_xlfn.XLOOKUP(G3987,Movies_data!$A$1:$A$41,Movies_data!$B$1:$B$41,"not found")</f>
        <v>Leo</v>
      </c>
      <c r="I3987" s="1" t="str">
        <f t="array" ref="I3987">_xlfn.XLOOKUP(G3987,Movies_data!$A$1:$A$41,Movies_data!$D$1:$D$41,"not found")</f>
        <v>Action</v>
      </c>
      <c r="J3987" s="1" t="str">
        <f t="array" ref="J3987">_xlfn.XLOOKUP(G3987,Movies_data!$A$1:$A$41,Movies_data!$C$1:$C$41,"not found")</f>
        <v>Tamil</v>
      </c>
      <c r="K3987" s="1">
        <f t="array" ref="K3987">_xlfn.XLOOKUP(G3987,Movies_data!$A$1:$A$41,Movies_data!$H$1:$H$41,"Not Found")</f>
        <v>8</v>
      </c>
      <c r="L3987" s="1" t="str">
        <f t="array" ref="L3987">_xlfn.XLOOKUP(A3987,Booking_data!$A$1:$A$6001,Booking_data!$E$1:$E$6001,"not Found")</f>
        <v>C062</v>
      </c>
      <c r="M3987" s="1" t="str">
        <f t="array" ref="M3987">_xlfn.XLOOKUP(L3987,Cinemas_data!$A$1:$A$49,Cinemas_data!$I$1:$I$49,"not Found")</f>
        <v>#NAME?</v>
      </c>
      <c r="N3987" s="1" t="str">
        <f t="array" ref="N3987">_xlfn.XLOOKUP(L3987,Cinemas_data!$A$1:$A$49,Cinemas_data!$C$1:$C$49,"not Found")</f>
        <v>Mysuru</v>
      </c>
      <c r="O3987" s="1">
        <f t="array" ref="O3987">_xlfn.XLOOKUP(A3987,Booking_data!$A$1:$A$6001,Booking_data!$H$1:$H$6001,"not found")</f>
        <v>3</v>
      </c>
      <c r="P3987" s="1">
        <f t="array" ref="P3987">_xlfn.XLOOKUP(A3987,Booking_data!$A$1:$A$6001,Booking_data!$I$1:$I$6001,"not Found")</f>
        <v>240</v>
      </c>
      <c r="Q3987" s="1">
        <f t="shared" si="3"/>
        <v>720</v>
      </c>
      <c r="R3987" s="1" t="str">
        <f t="array" ref="R3987">_xlfn.XLOOKUP(A3987,Booking_data!$A$1:$A$6001,Booking_data!$L$1:$L$6001,"Not Found")</f>
        <v>UPI</v>
      </c>
      <c r="S3987" s="1">
        <f t="array" ref="S3987">_xlfn.XLOOKUP(A3987,Booking_data!$A$1:$A$6001,Booking_data!$N$1:$N$6001,"not Found")</f>
        <v>31</v>
      </c>
      <c r="T3987" s="1" t="str">
        <f t="array" ref="T3987">_xlfn.XLOOKUP(A3987,Booking_data!$A$1:$A$6001,Booking_data!$O$1:$O$6001,"Not Found")</f>
        <v>Male</v>
      </c>
      <c r="U3987" s="1" t="str">
        <f t="shared" si="4"/>
        <v>Middle Age</v>
      </c>
      <c r="V3987" s="1" t="str">
        <f t="shared" si="5"/>
        <v>Medium Booking</v>
      </c>
    </row>
    <row r="3988" ht="15.75" customHeight="1">
      <c r="A3988" s="1" t="s">
        <v>4302</v>
      </c>
      <c r="B3988" s="6">
        <v>46040.0</v>
      </c>
      <c r="C3988" s="6">
        <v>46042.0</v>
      </c>
      <c r="D3988" s="7">
        <v>0.3958333333333333</v>
      </c>
      <c r="E3988" s="1" t="str">
        <f t="shared" si="1"/>
        <v>Weekend</v>
      </c>
      <c r="F3988" s="1" t="str">
        <f t="shared" si="2"/>
        <v>Jan</v>
      </c>
      <c r="G3988" s="1" t="str">
        <f t="array" ref="G3988">_xlfn.XLOOKUP(A3988,Booking_data!$A$1:$A$6001,Booking_data!$D$1:$D$6001,"not found")</f>
        <v>M001</v>
      </c>
      <c r="H3988" s="1" t="str">
        <f t="array" ref="H3988">_xlfn.XLOOKUP(G3988,Movies_data!$A$1:$A$41,Movies_data!$B$1:$B$41,"not found")</f>
        <v>Leo</v>
      </c>
      <c r="I3988" s="1" t="str">
        <f t="array" ref="I3988">_xlfn.XLOOKUP(G3988,Movies_data!$A$1:$A$41,Movies_data!$D$1:$D$41,"not found")</f>
        <v>Action</v>
      </c>
      <c r="J3988" s="1" t="str">
        <f t="array" ref="J3988">_xlfn.XLOOKUP(G3988,Movies_data!$A$1:$A$41,Movies_data!$C$1:$C$41,"not found")</f>
        <v>Tamil</v>
      </c>
      <c r="K3988" s="1">
        <f t="array" ref="K3988">_xlfn.XLOOKUP(G3988,Movies_data!$A$1:$A$41,Movies_data!$H$1:$H$41,"Not Found")</f>
        <v>8</v>
      </c>
      <c r="L3988" s="1" t="str">
        <f t="array" ref="L3988">_xlfn.XLOOKUP(A3988,Booking_data!$A$1:$A$6001,Booking_data!$E$1:$E$6001,"not Found")</f>
        <v>C113</v>
      </c>
      <c r="M3988" s="1" t="str">
        <f t="array" ref="M3988">_xlfn.XLOOKUP(L3988,Cinemas_data!$A$1:$A$49,Cinemas_data!$I$1:$I$49,"not Found")</f>
        <v>#NAME?</v>
      </c>
      <c r="N3988" s="1" t="str">
        <f t="array" ref="N3988">_xlfn.XLOOKUP(L3988,Cinemas_data!$A$1:$A$49,Cinemas_data!$C$1:$C$49,"not Found")</f>
        <v>Delhi</v>
      </c>
      <c r="O3988" s="1">
        <f t="array" ref="O3988">_xlfn.XLOOKUP(A3988,Booking_data!$A$1:$A$6001,Booking_data!$H$1:$H$6001,"not found")</f>
        <v>1</v>
      </c>
      <c r="P3988" s="1">
        <f t="array" ref="P3988">_xlfn.XLOOKUP(A3988,Booking_data!$A$1:$A$6001,Booking_data!$I$1:$I$6001,"not Found")</f>
        <v>320</v>
      </c>
      <c r="Q3988" s="1">
        <f t="shared" si="3"/>
        <v>320</v>
      </c>
      <c r="R3988" s="1" t="str">
        <f t="array" ref="R3988">_xlfn.XLOOKUP(A3988,Booking_data!$A$1:$A$6001,Booking_data!$L$1:$L$6001,"Not Found")</f>
        <v>Credit Card</v>
      </c>
      <c r="S3988" s="1">
        <f t="array" ref="S3988">_xlfn.XLOOKUP(A3988,Booking_data!$A$1:$A$6001,Booking_data!$N$1:$N$6001,"not Found")</f>
        <v>53</v>
      </c>
      <c r="T3988" s="1" t="str">
        <f t="array" ref="T3988">_xlfn.XLOOKUP(A3988,Booking_data!$A$1:$A$6001,Booking_data!$O$1:$O$6001,"Not Found")</f>
        <v>Other</v>
      </c>
      <c r="U3988" s="1" t="str">
        <f t="shared" si="4"/>
        <v>Above 45</v>
      </c>
      <c r="V3988" s="1" t="str">
        <f t="shared" si="5"/>
        <v>Low Booking</v>
      </c>
    </row>
    <row r="3989" ht="15.75" customHeight="1">
      <c r="A3989" s="1" t="s">
        <v>4303</v>
      </c>
      <c r="B3989" s="6">
        <v>46145.0</v>
      </c>
      <c r="C3989" s="6">
        <v>46146.0</v>
      </c>
      <c r="D3989" s="7">
        <v>0.8854166666666666</v>
      </c>
      <c r="E3989" s="1" t="str">
        <f t="shared" si="1"/>
        <v>Weekend</v>
      </c>
      <c r="F3989" s="1" t="str">
        <f t="shared" si="2"/>
        <v>May</v>
      </c>
      <c r="G3989" s="1" t="str">
        <f t="array" ref="G3989">_xlfn.XLOOKUP(A3989,Booking_data!$A$1:$A$6001,Booking_data!$D$1:$D$6001,"not found")</f>
        <v>M019</v>
      </c>
      <c r="H3989" s="1" t="str">
        <f t="array" ref="H3989">_xlfn.XLOOKUP(G3989,Movies_data!$A$1:$A$41,Movies_data!$B$1:$B$41,"not found")</f>
        <v>Animal</v>
      </c>
      <c r="I3989" s="1" t="str">
        <f t="array" ref="I3989">_xlfn.XLOOKUP(G3989,Movies_data!$A$1:$A$41,Movies_data!$D$1:$D$41,"not found")</f>
        <v>Drama</v>
      </c>
      <c r="J3989" s="1" t="str">
        <f t="array" ref="J3989">_xlfn.XLOOKUP(G3989,Movies_data!$A$1:$A$41,Movies_data!$C$1:$C$41,"not found")</f>
        <v>Hindi</v>
      </c>
      <c r="K3989" s="1">
        <f t="array" ref="K3989">_xlfn.XLOOKUP(G3989,Movies_data!$A$1:$A$41,Movies_data!$H$1:$H$41,"Not Found")</f>
        <v>6.1</v>
      </c>
      <c r="L3989" s="1" t="str">
        <f t="array" ref="L3989">_xlfn.XLOOKUP(A3989,Booking_data!$A$1:$A$6001,Booking_data!$E$1:$E$6001,"not Found")</f>
        <v>C113</v>
      </c>
      <c r="M3989" s="1" t="str">
        <f t="array" ref="M3989">_xlfn.XLOOKUP(L3989,Cinemas_data!$A$1:$A$49,Cinemas_data!$I$1:$I$49,"not Found")</f>
        <v>#NAME?</v>
      </c>
      <c r="N3989" s="1" t="str">
        <f t="array" ref="N3989">_xlfn.XLOOKUP(L3989,Cinemas_data!$A$1:$A$49,Cinemas_data!$C$1:$C$49,"not Found")</f>
        <v>Delhi</v>
      </c>
      <c r="O3989" s="1">
        <f t="array" ref="O3989">_xlfn.XLOOKUP(A3989,Booking_data!$A$1:$A$6001,Booking_data!$H$1:$H$6001,"not found")</f>
        <v>3</v>
      </c>
      <c r="P3989" s="1">
        <f t="array" ref="P3989">_xlfn.XLOOKUP(A3989,Booking_data!$A$1:$A$6001,Booking_data!$I$1:$I$6001,"not Found")</f>
        <v>420</v>
      </c>
      <c r="Q3989" s="1">
        <f t="shared" si="3"/>
        <v>1260</v>
      </c>
      <c r="R3989" s="1" t="str">
        <f t="array" ref="R3989">_xlfn.XLOOKUP(A3989,Booking_data!$A$1:$A$6001,Booking_data!$L$1:$L$6001,"Not Found")</f>
        <v>Net Banking</v>
      </c>
      <c r="S3989" s="1">
        <f t="array" ref="S3989">_xlfn.XLOOKUP(A3989,Booking_data!$A$1:$A$6001,Booking_data!$N$1:$N$6001,"not Found")</f>
        <v>24</v>
      </c>
      <c r="T3989" s="1" t="str">
        <f t="array" ref="T3989">_xlfn.XLOOKUP(A3989,Booking_data!$A$1:$A$6001,Booking_data!$O$1:$O$6001,"Not Found")</f>
        <v>Other</v>
      </c>
      <c r="U3989" s="1" t="str">
        <f t="shared" si="4"/>
        <v>Youngster</v>
      </c>
      <c r="V3989" s="1" t="str">
        <f t="shared" si="5"/>
        <v>Medium Booking</v>
      </c>
    </row>
    <row r="3990" ht="15.75" customHeight="1">
      <c r="A3990" s="1" t="s">
        <v>4304</v>
      </c>
      <c r="B3990" s="6">
        <v>46047.0</v>
      </c>
      <c r="C3990" s="6">
        <v>46053.0</v>
      </c>
      <c r="D3990" s="7">
        <v>0.9375</v>
      </c>
      <c r="E3990" s="1" t="str">
        <f t="shared" si="1"/>
        <v>Weekend</v>
      </c>
      <c r="F3990" s="1" t="str">
        <f t="shared" si="2"/>
        <v>Jan</v>
      </c>
      <c r="G3990" s="1" t="str">
        <f t="array" ref="G3990">_xlfn.XLOOKUP(A3990,Booking_data!$A$1:$A$6001,Booking_data!$D$1:$D$6001,"not found")</f>
        <v>M009</v>
      </c>
      <c r="H3990" s="1" t="str">
        <f t="array" ref="H3990">_xlfn.XLOOKUP(G3990,Movies_data!$A$1:$A$41,Movies_data!$B$1:$B$41,"not found")</f>
        <v>Amaran</v>
      </c>
      <c r="I3990" s="1" t="str">
        <f t="array" ref="I3990">_xlfn.XLOOKUP(G3990,Movies_data!$A$1:$A$41,Movies_data!$D$1:$D$41,"not found")</f>
        <v>Biography</v>
      </c>
      <c r="J3990" s="1" t="str">
        <f t="array" ref="J3990">_xlfn.XLOOKUP(G3990,Movies_data!$A$1:$A$41,Movies_data!$C$1:$C$41,"not found")</f>
        <v>Tamil</v>
      </c>
      <c r="K3990" s="1">
        <f t="array" ref="K3990">_xlfn.XLOOKUP(G3990,Movies_data!$A$1:$A$41,Movies_data!$H$1:$H$41,"Not Found")</f>
        <v>8.3</v>
      </c>
      <c r="L3990" s="1" t="str">
        <f t="array" ref="L3990">_xlfn.XLOOKUP(A3990,Booking_data!$A$1:$A$6001,Booking_data!$E$1:$E$6001,"not Found")</f>
        <v>C031</v>
      </c>
      <c r="M3990" s="1" t="str">
        <f t="array" ref="M3990">_xlfn.XLOOKUP(L3990,Cinemas_data!$A$1:$A$49,Cinemas_data!$I$1:$I$49,"not Found")</f>
        <v>#NAME?</v>
      </c>
      <c r="N3990" s="1" t="str">
        <f t="array" ref="N3990">_xlfn.XLOOKUP(L3990,Cinemas_data!$A$1:$A$49,Cinemas_data!$C$1:$C$49,"not Found")</f>
        <v>Madurai</v>
      </c>
      <c r="O3990" s="1">
        <f t="array" ref="O3990">_xlfn.XLOOKUP(A3990,Booking_data!$A$1:$A$6001,Booking_data!$H$1:$H$6001,"not found")</f>
        <v>6</v>
      </c>
      <c r="P3990" s="1">
        <f t="array" ref="P3990">_xlfn.XLOOKUP(A3990,Booking_data!$A$1:$A$6001,Booking_data!$I$1:$I$6001,"not Found")</f>
        <v>420</v>
      </c>
      <c r="Q3990" s="1">
        <f t="shared" si="3"/>
        <v>2520</v>
      </c>
      <c r="R3990" s="1" t="str">
        <f t="array" ref="R3990">_xlfn.XLOOKUP(A3990,Booking_data!$A$1:$A$6001,Booking_data!$L$1:$L$6001,"Not Found")</f>
        <v>UPI</v>
      </c>
      <c r="S3990" s="1">
        <f t="array" ref="S3990">_xlfn.XLOOKUP(A3990,Booking_data!$A$1:$A$6001,Booking_data!$N$1:$N$6001,"not Found")</f>
        <v>44</v>
      </c>
      <c r="T3990" s="1" t="str">
        <f t="array" ref="T3990">_xlfn.XLOOKUP(A3990,Booking_data!$A$1:$A$6001,Booking_data!$O$1:$O$6001,"Not Found")</f>
        <v>Other</v>
      </c>
      <c r="U3990" s="1" t="str">
        <f t="shared" si="4"/>
        <v>Middle Age</v>
      </c>
      <c r="V3990" s="1" t="str">
        <f t="shared" si="5"/>
        <v>High Booking</v>
      </c>
    </row>
    <row r="3991" ht="15.75" customHeight="1">
      <c r="A3991" s="1" t="s">
        <v>4305</v>
      </c>
      <c r="B3991" s="6">
        <v>46156.0</v>
      </c>
      <c r="C3991" s="6">
        <v>46162.0</v>
      </c>
      <c r="D3991" s="7">
        <v>0.3958333333333333</v>
      </c>
      <c r="E3991" s="1" t="str">
        <f t="shared" si="1"/>
        <v>Weekday</v>
      </c>
      <c r="F3991" s="1" t="str">
        <f t="shared" si="2"/>
        <v>May</v>
      </c>
      <c r="G3991" s="1" t="str">
        <f t="array" ref="G3991">_xlfn.XLOOKUP(A3991,Booking_data!$A$1:$A$6001,Booking_data!$D$1:$D$6001,"not found")</f>
        <v>M026</v>
      </c>
      <c r="H3991" s="1" t="str">
        <f t="array" ref="H3991">_xlfn.XLOOKUP(G3991,Movies_data!$A$1:$A$41,Movies_data!$B$1:$B$41,"not found")</f>
        <v>Drishyam 2</v>
      </c>
      <c r="I3991" s="1" t="str">
        <f t="array" ref="I3991">_xlfn.XLOOKUP(G3991,Movies_data!$A$1:$A$41,Movies_data!$D$1:$D$41,"not found")</f>
        <v>Thriller</v>
      </c>
      <c r="J3991" s="1" t="str">
        <f t="array" ref="J3991">_xlfn.XLOOKUP(G3991,Movies_data!$A$1:$A$41,Movies_data!$C$1:$C$41,"not found")</f>
        <v>Hindi</v>
      </c>
      <c r="K3991" s="1">
        <f t="array" ref="K3991">_xlfn.XLOOKUP(G3991,Movies_data!$A$1:$A$41,Movies_data!$H$1:$H$41,"Not Found")</f>
        <v>8.2</v>
      </c>
      <c r="L3991" s="1" t="str">
        <f t="array" ref="L3991">_xlfn.XLOOKUP(A3991,Booking_data!$A$1:$A$6001,Booking_data!$E$1:$E$6001,"not Found")</f>
        <v>C152</v>
      </c>
      <c r="M3991" s="1" t="str">
        <f t="array" ref="M3991">_xlfn.XLOOKUP(L3991,Cinemas_data!$A$1:$A$49,Cinemas_data!$I$1:$I$49,"not Found")</f>
        <v>#NAME?</v>
      </c>
      <c r="N3991" s="1" t="str">
        <f t="array" ref="N3991">_xlfn.XLOOKUP(L3991,Cinemas_data!$A$1:$A$49,Cinemas_data!$C$1:$C$49,"not Found")</f>
        <v>Kochi</v>
      </c>
      <c r="O3991" s="1">
        <f t="array" ref="O3991">_xlfn.XLOOKUP(A3991,Booking_data!$A$1:$A$6001,Booking_data!$H$1:$H$6001,"not found")</f>
        <v>4</v>
      </c>
      <c r="P3991" s="1">
        <f t="array" ref="P3991">_xlfn.XLOOKUP(A3991,Booking_data!$A$1:$A$6001,Booking_data!$I$1:$I$6001,"not Found")</f>
        <v>260</v>
      </c>
      <c r="Q3991" s="1">
        <f t="shared" si="3"/>
        <v>1040</v>
      </c>
      <c r="R3991" s="1" t="str">
        <f t="array" ref="R3991">_xlfn.XLOOKUP(A3991,Booking_data!$A$1:$A$6001,Booking_data!$L$1:$L$6001,"Not Found")</f>
        <v>Credit Card</v>
      </c>
      <c r="S3991" s="1">
        <f t="array" ref="S3991">_xlfn.XLOOKUP(A3991,Booking_data!$A$1:$A$6001,Booking_data!$N$1:$N$6001,"not Found")</f>
        <v>56</v>
      </c>
      <c r="T3991" s="1" t="str">
        <f t="array" ref="T3991">_xlfn.XLOOKUP(A3991,Booking_data!$A$1:$A$6001,Booking_data!$O$1:$O$6001,"Not Found")</f>
        <v>Other</v>
      </c>
      <c r="U3991" s="1" t="str">
        <f t="shared" si="4"/>
        <v>Above 45</v>
      </c>
      <c r="V3991" s="1" t="str">
        <f t="shared" si="5"/>
        <v>Medium Booking</v>
      </c>
    </row>
    <row r="3992" ht="15.75" customHeight="1">
      <c r="A3992" s="1" t="s">
        <v>4306</v>
      </c>
      <c r="B3992" s="6">
        <v>46066.0</v>
      </c>
      <c r="C3992" s="6">
        <v>46067.0</v>
      </c>
      <c r="D3992" s="7">
        <v>0.53125</v>
      </c>
      <c r="E3992" s="1" t="str">
        <f t="shared" si="1"/>
        <v>Weekday</v>
      </c>
      <c r="F3992" s="1" t="str">
        <f t="shared" si="2"/>
        <v>Feb</v>
      </c>
      <c r="G3992" s="1" t="str">
        <f t="array" ref="G3992">_xlfn.XLOOKUP(A3992,Booking_data!$A$1:$A$6001,Booking_data!$D$1:$D$6001,"not found")</f>
        <v>M036</v>
      </c>
      <c r="H3992" s="1" t="str">
        <f t="array" ref="H3992">_xlfn.XLOOKUP(G3992,Movies_data!$A$1:$A$41,Movies_data!$B$1:$B$41,"not found")</f>
        <v>Avengers Endgame</v>
      </c>
      <c r="I3992" s="1" t="str">
        <f t="array" ref="I3992">_xlfn.XLOOKUP(G3992,Movies_data!$A$1:$A$41,Movies_data!$D$1:$D$41,"not found")</f>
        <v>Action</v>
      </c>
      <c r="J3992" s="1" t="str">
        <f t="array" ref="J3992">_xlfn.XLOOKUP(G3992,Movies_data!$A$1:$A$41,Movies_data!$C$1:$C$41,"not found")</f>
        <v>English</v>
      </c>
      <c r="K3992" s="1">
        <f t="array" ref="K3992">_xlfn.XLOOKUP(G3992,Movies_data!$A$1:$A$41,Movies_data!$H$1:$H$41,"Not Found")</f>
        <v>8.4</v>
      </c>
      <c r="L3992" s="1" t="str">
        <f t="array" ref="L3992">_xlfn.XLOOKUP(A3992,Booking_data!$A$1:$A$6001,Booking_data!$E$1:$E$6001,"not Found")</f>
        <v>C092</v>
      </c>
      <c r="M3992" s="1" t="str">
        <f t="array" ref="M3992">_xlfn.XLOOKUP(L3992,Cinemas_data!$A$1:$A$49,Cinemas_data!$I$1:$I$49,"not Found")</f>
        <v>#NAME?</v>
      </c>
      <c r="N3992" s="1" t="str">
        <f t="array" ref="N3992">_xlfn.XLOOKUP(L3992,Cinemas_data!$A$1:$A$49,Cinemas_data!$C$1:$C$49,"not Found")</f>
        <v>Mumbai</v>
      </c>
      <c r="O3992" s="1">
        <f t="array" ref="O3992">_xlfn.XLOOKUP(A3992,Booking_data!$A$1:$A$6001,Booking_data!$H$1:$H$6001,"not found")</f>
        <v>2</v>
      </c>
      <c r="P3992" s="1">
        <f t="array" ref="P3992">_xlfn.XLOOKUP(A3992,Booking_data!$A$1:$A$6001,Booking_data!$I$1:$I$6001,"not Found")</f>
        <v>240</v>
      </c>
      <c r="Q3992" s="1">
        <f t="shared" si="3"/>
        <v>480</v>
      </c>
      <c r="R3992" s="1" t="str">
        <f t="array" ref="R3992">_xlfn.XLOOKUP(A3992,Booking_data!$A$1:$A$6001,Booking_data!$L$1:$L$6001,"Not Found")</f>
        <v>Credit Card</v>
      </c>
      <c r="S3992" s="1">
        <f t="array" ref="S3992">_xlfn.XLOOKUP(A3992,Booking_data!$A$1:$A$6001,Booking_data!$N$1:$N$6001,"not Found")</f>
        <v>49</v>
      </c>
      <c r="T3992" s="1" t="str">
        <f t="array" ref="T3992">_xlfn.XLOOKUP(A3992,Booking_data!$A$1:$A$6001,Booking_data!$O$1:$O$6001,"Not Found")</f>
        <v>Male</v>
      </c>
      <c r="U3992" s="1" t="str">
        <f t="shared" si="4"/>
        <v>Above 45</v>
      </c>
      <c r="V3992" s="1" t="str">
        <f t="shared" si="5"/>
        <v>Low Booking</v>
      </c>
    </row>
    <row r="3993" ht="15.75" customHeight="1">
      <c r="A3993" s="1" t="s">
        <v>4307</v>
      </c>
      <c r="B3993" s="6">
        <v>46097.0</v>
      </c>
      <c r="C3993" s="6">
        <v>46100.0</v>
      </c>
      <c r="D3993" s="7">
        <v>0.53125</v>
      </c>
      <c r="E3993" s="1" t="str">
        <f t="shared" si="1"/>
        <v>Weekday</v>
      </c>
      <c r="F3993" s="1" t="str">
        <f t="shared" si="2"/>
        <v>Mar</v>
      </c>
      <c r="G3993" s="1" t="str">
        <f t="array" ref="G3993">_xlfn.XLOOKUP(A3993,Booking_data!$A$1:$A$6001,Booking_data!$D$1:$D$6001,"not found")</f>
        <v>M003</v>
      </c>
      <c r="H3993" s="1" t="str">
        <f t="array" ref="H3993">_xlfn.XLOOKUP(G3993,Movies_data!$A$1:$A$41,Movies_data!$B$1:$B$41,"not found")</f>
        <v>Vikram</v>
      </c>
      <c r="I3993" s="1" t="str">
        <f t="array" ref="I3993">_xlfn.XLOOKUP(G3993,Movies_data!$A$1:$A$41,Movies_data!$D$1:$D$41,"not found")</f>
        <v>Action</v>
      </c>
      <c r="J3993" s="1" t="str">
        <f t="array" ref="J3993">_xlfn.XLOOKUP(G3993,Movies_data!$A$1:$A$41,Movies_data!$C$1:$C$41,"not found")</f>
        <v>Tamil</v>
      </c>
      <c r="K3993" s="1">
        <f t="array" ref="K3993">_xlfn.XLOOKUP(G3993,Movies_data!$A$1:$A$41,Movies_data!$H$1:$H$41,"Not Found")</f>
        <v>8.3</v>
      </c>
      <c r="L3993" s="1" t="str">
        <f t="array" ref="L3993">_xlfn.XLOOKUP(A3993,Booking_data!$A$1:$A$6001,Booking_data!$E$1:$E$6001,"not Found")</f>
        <v>C073</v>
      </c>
      <c r="M3993" s="1" t="str">
        <f t="array" ref="M3993">_xlfn.XLOOKUP(L3993,Cinemas_data!$A$1:$A$49,Cinemas_data!$I$1:$I$49,"not Found")</f>
        <v>#NAME?</v>
      </c>
      <c r="N3993" s="1" t="str">
        <f t="array" ref="N3993">_xlfn.XLOOKUP(L3993,Cinemas_data!$A$1:$A$49,Cinemas_data!$C$1:$C$49,"not Found")</f>
        <v>Hyderabad</v>
      </c>
      <c r="O3993" s="1">
        <f t="array" ref="O3993">_xlfn.XLOOKUP(A3993,Booking_data!$A$1:$A$6001,Booking_data!$H$1:$H$6001,"not found")</f>
        <v>4</v>
      </c>
      <c r="P3993" s="1">
        <f t="array" ref="P3993">_xlfn.XLOOKUP(A3993,Booking_data!$A$1:$A$6001,Booking_data!$I$1:$I$6001,"not Found")</f>
        <v>240</v>
      </c>
      <c r="Q3993" s="1">
        <f t="shared" si="3"/>
        <v>960</v>
      </c>
      <c r="R3993" s="1" t="str">
        <f t="array" ref="R3993">_xlfn.XLOOKUP(A3993,Booking_data!$A$1:$A$6001,Booking_data!$L$1:$L$6001,"Not Found")</f>
        <v>Debit Card</v>
      </c>
      <c r="S3993" s="1">
        <f t="array" ref="S3993">_xlfn.XLOOKUP(A3993,Booking_data!$A$1:$A$6001,Booking_data!$N$1:$N$6001,"not Found")</f>
        <v>45</v>
      </c>
      <c r="T3993" s="1" t="str">
        <f t="array" ref="T3993">_xlfn.XLOOKUP(A3993,Booking_data!$A$1:$A$6001,Booking_data!$O$1:$O$6001,"Not Found")</f>
        <v>Other</v>
      </c>
      <c r="U3993" s="1" t="str">
        <f t="shared" si="4"/>
        <v>Above 45</v>
      </c>
      <c r="V3993" s="1" t="str">
        <f t="shared" si="5"/>
        <v>Medium Booking</v>
      </c>
    </row>
    <row r="3994" ht="15.75" customHeight="1">
      <c r="A3994" s="1" t="s">
        <v>4308</v>
      </c>
      <c r="B3994" s="6">
        <v>46148.0</v>
      </c>
      <c r="C3994" s="6">
        <v>46154.0</v>
      </c>
      <c r="D3994" s="7">
        <v>0.9375</v>
      </c>
      <c r="E3994" s="1" t="str">
        <f t="shared" si="1"/>
        <v>Weekday</v>
      </c>
      <c r="F3994" s="1" t="str">
        <f t="shared" si="2"/>
        <v>May</v>
      </c>
      <c r="G3994" s="1" t="str">
        <f t="array" ref="G3994">_xlfn.XLOOKUP(A3994,Booking_data!$A$1:$A$6001,Booking_data!$D$1:$D$6001,"not found")</f>
        <v>M023</v>
      </c>
      <c r="H3994" s="1" t="str">
        <f t="array" ref="H3994">_xlfn.XLOOKUP(G3994,Movies_data!$A$1:$A$41,Movies_data!$B$1:$B$41,"not found")</f>
        <v>Stree 2</v>
      </c>
      <c r="I3994" s="1" t="str">
        <f t="array" ref="I3994">_xlfn.XLOOKUP(G3994,Movies_data!$A$1:$A$41,Movies_data!$D$1:$D$41,"not found")</f>
        <v>Comedy</v>
      </c>
      <c r="J3994" s="1" t="str">
        <f t="array" ref="J3994">_xlfn.XLOOKUP(G3994,Movies_data!$A$1:$A$41,Movies_data!$C$1:$C$41,"not found")</f>
        <v>Hindi</v>
      </c>
      <c r="K3994" s="1">
        <f t="array" ref="K3994">_xlfn.XLOOKUP(G3994,Movies_data!$A$1:$A$41,Movies_data!$H$1:$H$41,"Not Found")</f>
        <v>6.9</v>
      </c>
      <c r="L3994" s="1" t="str">
        <f t="array" ref="L3994">_xlfn.XLOOKUP(A3994,Booking_data!$A$1:$A$6001,Booking_data!$E$1:$E$6001,"not Found")</f>
        <v>C022</v>
      </c>
      <c r="M3994" s="1" t="str">
        <f t="array" ref="M3994">_xlfn.XLOOKUP(L3994,Cinemas_data!$A$1:$A$49,Cinemas_data!$I$1:$I$49,"not Found")</f>
        <v>#NAME?</v>
      </c>
      <c r="N3994" s="1" t="str">
        <f t="array" ref="N3994">_xlfn.XLOOKUP(L3994,Cinemas_data!$A$1:$A$49,Cinemas_data!$C$1:$C$49,"not Found")</f>
        <v>Coimbatore</v>
      </c>
      <c r="O3994" s="1">
        <f t="array" ref="O3994">_xlfn.XLOOKUP(A3994,Booking_data!$A$1:$A$6001,Booking_data!$H$1:$H$6001,"not found")</f>
        <v>5</v>
      </c>
      <c r="P3994" s="1">
        <f t="array" ref="P3994">_xlfn.XLOOKUP(A3994,Booking_data!$A$1:$A$6001,Booking_data!$I$1:$I$6001,"not Found")</f>
        <v>200</v>
      </c>
      <c r="Q3994" s="1">
        <f t="shared" si="3"/>
        <v>1000</v>
      </c>
      <c r="R3994" s="1" t="str">
        <f t="array" ref="R3994">_xlfn.XLOOKUP(A3994,Booking_data!$A$1:$A$6001,Booking_data!$L$1:$L$6001,"Not Found")</f>
        <v>UPI</v>
      </c>
      <c r="S3994" s="1">
        <f t="array" ref="S3994">_xlfn.XLOOKUP(A3994,Booking_data!$A$1:$A$6001,Booking_data!$N$1:$N$6001,"not Found")</f>
        <v>45</v>
      </c>
      <c r="T3994" s="1" t="str">
        <f t="array" ref="T3994">_xlfn.XLOOKUP(A3994,Booking_data!$A$1:$A$6001,Booking_data!$O$1:$O$6001,"Not Found")</f>
        <v>Female</v>
      </c>
      <c r="U3994" s="1" t="str">
        <f t="shared" si="4"/>
        <v>Above 45</v>
      </c>
      <c r="V3994" s="1" t="str">
        <f t="shared" si="5"/>
        <v>High Booking</v>
      </c>
    </row>
    <row r="3995" ht="15.75" customHeight="1">
      <c r="A3995" s="1" t="s">
        <v>4309</v>
      </c>
      <c r="B3995" s="6">
        <v>46175.0</v>
      </c>
      <c r="C3995" s="6">
        <v>46176.0</v>
      </c>
      <c r="D3995" s="7">
        <v>0.53125</v>
      </c>
      <c r="E3995" s="1" t="str">
        <f t="shared" si="1"/>
        <v>Weekday</v>
      </c>
      <c r="F3995" s="1" t="str">
        <f t="shared" si="2"/>
        <v>Jun</v>
      </c>
      <c r="G3995" s="1" t="str">
        <f t="array" ref="G3995">_xlfn.XLOOKUP(A3995,Booking_data!$A$1:$A$6001,Booking_data!$D$1:$D$6001,"not found")</f>
        <v>M013</v>
      </c>
      <c r="H3995" s="1" t="str">
        <f t="array" ref="H3995">_xlfn.XLOOKUP(G3995,Movies_data!$A$1:$A$41,Movies_data!$B$1:$B$41,"not found")</f>
        <v>Salaar</v>
      </c>
      <c r="I3995" s="1" t="str">
        <f t="array" ref="I3995">_xlfn.XLOOKUP(G3995,Movies_data!$A$1:$A$41,Movies_data!$D$1:$D$41,"not found")</f>
        <v>Action</v>
      </c>
      <c r="J3995" s="1" t="str">
        <f t="array" ref="J3995">_xlfn.XLOOKUP(G3995,Movies_data!$A$1:$A$41,Movies_data!$C$1:$C$41,"not found")</f>
        <v>Telugu</v>
      </c>
      <c r="K3995" s="1">
        <f t="array" ref="K3995">_xlfn.XLOOKUP(G3995,Movies_data!$A$1:$A$41,Movies_data!$H$1:$H$41,"Not Found")</f>
        <v>6.5</v>
      </c>
      <c r="L3995" s="1" t="str">
        <f t="array" ref="L3995">_xlfn.XLOOKUP(A3995,Booking_data!$A$1:$A$6001,Booking_data!$E$1:$E$6001,"not Found")</f>
        <v>C111</v>
      </c>
      <c r="M3995" s="1" t="str">
        <f t="array" ref="M3995">_xlfn.XLOOKUP(L3995,Cinemas_data!$A$1:$A$49,Cinemas_data!$I$1:$I$49,"not Found")</f>
        <v>#NAME?</v>
      </c>
      <c r="N3995" s="1" t="str">
        <f t="array" ref="N3995">_xlfn.XLOOKUP(L3995,Cinemas_data!$A$1:$A$49,Cinemas_data!$C$1:$C$49,"not Found")</f>
        <v>Delhi</v>
      </c>
      <c r="O3995" s="1">
        <f t="array" ref="O3995">_xlfn.XLOOKUP(A3995,Booking_data!$A$1:$A$6001,Booking_data!$H$1:$H$6001,"not found")</f>
        <v>4</v>
      </c>
      <c r="P3995" s="1">
        <f t="array" ref="P3995">_xlfn.XLOOKUP(A3995,Booking_data!$A$1:$A$6001,Booking_data!$I$1:$I$6001,"not Found")</f>
        <v>180</v>
      </c>
      <c r="Q3995" s="1">
        <f t="shared" si="3"/>
        <v>720</v>
      </c>
      <c r="R3995" s="1" t="str">
        <f t="array" ref="R3995">_xlfn.XLOOKUP(A3995,Booking_data!$A$1:$A$6001,Booking_data!$L$1:$L$6001,"Not Found")</f>
        <v>UPI</v>
      </c>
      <c r="S3995" s="1">
        <f t="array" ref="S3995">_xlfn.XLOOKUP(A3995,Booking_data!$A$1:$A$6001,Booking_data!$N$1:$N$6001,"not Found")</f>
        <v>44</v>
      </c>
      <c r="T3995" s="1" t="str">
        <f t="array" ref="T3995">_xlfn.XLOOKUP(A3995,Booking_data!$A$1:$A$6001,Booking_data!$O$1:$O$6001,"Not Found")</f>
        <v>Other</v>
      </c>
      <c r="U3995" s="1" t="str">
        <f t="shared" si="4"/>
        <v>Middle Age</v>
      </c>
      <c r="V3995" s="1" t="str">
        <f t="shared" si="5"/>
        <v>Medium Booking</v>
      </c>
    </row>
    <row r="3996" ht="15.75" customHeight="1">
      <c r="A3996" s="1" t="s">
        <v>4310</v>
      </c>
      <c r="B3996" s="6">
        <v>46096.0</v>
      </c>
      <c r="C3996" s="6">
        <v>46097.0</v>
      </c>
      <c r="D3996" s="7">
        <v>0.6458333333333334</v>
      </c>
      <c r="E3996" s="1" t="str">
        <f t="shared" si="1"/>
        <v>Weekend</v>
      </c>
      <c r="F3996" s="1" t="str">
        <f t="shared" si="2"/>
        <v>Mar</v>
      </c>
      <c r="G3996" s="1" t="str">
        <f t="array" ref="G3996">_xlfn.XLOOKUP(A3996,Booking_data!$A$1:$A$6001,Booking_data!$D$1:$D$6001,"not found")</f>
        <v>M006</v>
      </c>
      <c r="H3996" s="1" t="str">
        <f t="array" ref="H3996">_xlfn.XLOOKUP(G3996,Movies_data!$A$1:$A$41,Movies_data!$B$1:$B$41,"not found")</f>
        <v>Maamannan</v>
      </c>
      <c r="I3996" s="1" t="str">
        <f t="array" ref="I3996">_xlfn.XLOOKUP(G3996,Movies_data!$A$1:$A$41,Movies_data!$D$1:$D$41,"not found")</f>
        <v>Drama</v>
      </c>
      <c r="J3996" s="1" t="str">
        <f t="array" ref="J3996">_xlfn.XLOOKUP(G3996,Movies_data!$A$1:$A$41,Movies_data!$C$1:$C$41,"not found")</f>
        <v>Tamil</v>
      </c>
      <c r="K3996" s="1">
        <f t="array" ref="K3996">_xlfn.XLOOKUP(G3996,Movies_data!$A$1:$A$41,Movies_data!$H$1:$H$41,"Not Found")</f>
        <v>7.3</v>
      </c>
      <c r="L3996" s="1" t="str">
        <f t="array" ref="L3996">_xlfn.XLOOKUP(A3996,Booking_data!$A$1:$A$6001,Booking_data!$E$1:$E$6001,"not Found")</f>
        <v>C081</v>
      </c>
      <c r="M3996" s="1" t="str">
        <f t="array" ref="M3996">_xlfn.XLOOKUP(L3996,Cinemas_data!$A$1:$A$49,Cinemas_data!$I$1:$I$49,"not Found")</f>
        <v>#NAME?</v>
      </c>
      <c r="N3996" s="1" t="str">
        <f t="array" ref="N3996">_xlfn.XLOOKUP(L3996,Cinemas_data!$A$1:$A$49,Cinemas_data!$C$1:$C$49,"not Found")</f>
        <v>Vijayawada</v>
      </c>
      <c r="O3996" s="1">
        <f t="array" ref="O3996">_xlfn.XLOOKUP(A3996,Booking_data!$A$1:$A$6001,Booking_data!$H$1:$H$6001,"not found")</f>
        <v>2</v>
      </c>
      <c r="P3996" s="1">
        <f t="array" ref="P3996">_xlfn.XLOOKUP(A3996,Booking_data!$A$1:$A$6001,Booking_data!$I$1:$I$6001,"not Found")</f>
        <v>200</v>
      </c>
      <c r="Q3996" s="1">
        <f t="shared" si="3"/>
        <v>400</v>
      </c>
      <c r="R3996" s="1" t="str">
        <f t="array" ref="R3996">_xlfn.XLOOKUP(A3996,Booking_data!$A$1:$A$6001,Booking_data!$L$1:$L$6001,"Not Found")</f>
        <v>Net Banking</v>
      </c>
      <c r="S3996" s="1">
        <f t="array" ref="S3996">_xlfn.XLOOKUP(A3996,Booking_data!$A$1:$A$6001,Booking_data!$N$1:$N$6001,"not Found")</f>
        <v>48</v>
      </c>
      <c r="T3996" s="1" t="str">
        <f t="array" ref="T3996">_xlfn.XLOOKUP(A3996,Booking_data!$A$1:$A$6001,Booking_data!$O$1:$O$6001,"Not Found")</f>
        <v>Other</v>
      </c>
      <c r="U3996" s="1" t="str">
        <f t="shared" si="4"/>
        <v>Above 45</v>
      </c>
      <c r="V3996" s="1" t="str">
        <f t="shared" si="5"/>
        <v>Low Booking</v>
      </c>
    </row>
    <row r="3997" ht="15.75" customHeight="1">
      <c r="A3997" s="1" t="s">
        <v>4311</v>
      </c>
      <c r="B3997" s="6">
        <v>46106.0</v>
      </c>
      <c r="C3997" s="6">
        <v>46113.0</v>
      </c>
      <c r="D3997" s="7">
        <v>0.53125</v>
      </c>
      <c r="E3997" s="1" t="str">
        <f t="shared" si="1"/>
        <v>Weekday</v>
      </c>
      <c r="F3997" s="1" t="str">
        <f t="shared" si="2"/>
        <v>Mar</v>
      </c>
      <c r="G3997" s="1" t="str">
        <f t="array" ref="G3997">_xlfn.XLOOKUP(A3997,Booking_data!$A$1:$A$6001,Booking_data!$D$1:$D$6001,"not found")</f>
        <v>M008</v>
      </c>
      <c r="H3997" s="1" t="str">
        <f t="array" ref="H3997">_xlfn.XLOOKUP(G3997,Movies_data!$A$1:$A$41,Movies_data!$B$1:$B$41,"not found")</f>
        <v>Love Today</v>
      </c>
      <c r="I3997" s="1" t="str">
        <f t="array" ref="I3997">_xlfn.XLOOKUP(G3997,Movies_data!$A$1:$A$41,Movies_data!$D$1:$D$41,"not found")</f>
        <v>Romance</v>
      </c>
      <c r="J3997" s="1" t="str">
        <f t="array" ref="J3997">_xlfn.XLOOKUP(G3997,Movies_data!$A$1:$A$41,Movies_data!$C$1:$C$41,"not found")</f>
        <v>Tamil</v>
      </c>
      <c r="K3997" s="1">
        <f t="array" ref="K3997">_xlfn.XLOOKUP(G3997,Movies_data!$A$1:$A$41,Movies_data!$H$1:$H$41,"Not Found")</f>
        <v>7.4</v>
      </c>
      <c r="L3997" s="1" t="str">
        <f t="array" ref="L3997">_xlfn.XLOOKUP(A3997,Booking_data!$A$1:$A$6001,Booking_data!$E$1:$E$6001,"not Found")</f>
        <v>C163</v>
      </c>
      <c r="M3997" s="1" t="str">
        <f t="array" ref="M3997">_xlfn.XLOOKUP(L3997,Cinemas_data!$A$1:$A$49,Cinemas_data!$I$1:$I$49,"not Found")</f>
        <v>#NAME?</v>
      </c>
      <c r="N3997" s="1" t="str">
        <f t="array" ref="N3997">_xlfn.XLOOKUP(L3997,Cinemas_data!$A$1:$A$49,Cinemas_data!$C$1:$C$49,"not Found")</f>
        <v>Thiruvananthapuram</v>
      </c>
      <c r="O3997" s="1">
        <f t="array" ref="O3997">_xlfn.XLOOKUP(A3997,Booking_data!$A$1:$A$6001,Booking_data!$H$1:$H$6001,"not found")</f>
        <v>3</v>
      </c>
      <c r="P3997" s="1">
        <f t="array" ref="P3997">_xlfn.XLOOKUP(A3997,Booking_data!$A$1:$A$6001,Booking_data!$I$1:$I$6001,"not Found")</f>
        <v>180</v>
      </c>
      <c r="Q3997" s="1">
        <f t="shared" si="3"/>
        <v>540</v>
      </c>
      <c r="R3997" s="1" t="str">
        <f t="array" ref="R3997">_xlfn.XLOOKUP(A3997,Booking_data!$A$1:$A$6001,Booking_data!$L$1:$L$6001,"Not Found")</f>
        <v>Wallet</v>
      </c>
      <c r="S3997" s="1">
        <f t="array" ref="S3997">_xlfn.XLOOKUP(A3997,Booking_data!$A$1:$A$6001,Booking_data!$N$1:$N$6001,"not Found")</f>
        <v>52</v>
      </c>
      <c r="T3997" s="1" t="str">
        <f t="array" ref="T3997">_xlfn.XLOOKUP(A3997,Booking_data!$A$1:$A$6001,Booking_data!$O$1:$O$6001,"Not Found")</f>
        <v>Female</v>
      </c>
      <c r="U3997" s="1" t="str">
        <f t="shared" si="4"/>
        <v>Above 45</v>
      </c>
      <c r="V3997" s="1" t="str">
        <f t="shared" si="5"/>
        <v>Medium Booking</v>
      </c>
    </row>
    <row r="3998" ht="15.75" customHeight="1">
      <c r="A3998" s="1" t="s">
        <v>4312</v>
      </c>
      <c r="B3998" s="6">
        <v>46180.0</v>
      </c>
      <c r="C3998" s="6">
        <v>46182.0</v>
      </c>
      <c r="D3998" s="7">
        <v>0.6458333333333334</v>
      </c>
      <c r="E3998" s="1" t="str">
        <f t="shared" si="1"/>
        <v>Weekend</v>
      </c>
      <c r="F3998" s="1" t="str">
        <f t="shared" si="2"/>
        <v>Jun</v>
      </c>
      <c r="G3998" s="1" t="str">
        <f t="array" ref="G3998">_xlfn.XLOOKUP(A3998,Booking_data!$A$1:$A$6001,Booking_data!$D$1:$D$6001,"not found")</f>
        <v>M003</v>
      </c>
      <c r="H3998" s="1" t="str">
        <f t="array" ref="H3998">_xlfn.XLOOKUP(G3998,Movies_data!$A$1:$A$41,Movies_data!$B$1:$B$41,"not found")</f>
        <v>Vikram</v>
      </c>
      <c r="I3998" s="1" t="str">
        <f t="array" ref="I3998">_xlfn.XLOOKUP(G3998,Movies_data!$A$1:$A$41,Movies_data!$D$1:$D$41,"not found")</f>
        <v>Action</v>
      </c>
      <c r="J3998" s="1" t="str">
        <f t="array" ref="J3998">_xlfn.XLOOKUP(G3998,Movies_data!$A$1:$A$41,Movies_data!$C$1:$C$41,"not found")</f>
        <v>Tamil</v>
      </c>
      <c r="K3998" s="1">
        <f t="array" ref="K3998">_xlfn.XLOOKUP(G3998,Movies_data!$A$1:$A$41,Movies_data!$H$1:$H$41,"Not Found")</f>
        <v>8.3</v>
      </c>
      <c r="L3998" s="1" t="str">
        <f t="array" ref="L3998">_xlfn.XLOOKUP(A3998,Booking_data!$A$1:$A$6001,Booking_data!$E$1:$E$6001,"not Found")</f>
        <v>C033</v>
      </c>
      <c r="M3998" s="1" t="str">
        <f t="array" ref="M3998">_xlfn.XLOOKUP(L3998,Cinemas_data!$A$1:$A$49,Cinemas_data!$I$1:$I$49,"not Found")</f>
        <v>#NAME?</v>
      </c>
      <c r="N3998" s="1" t="str">
        <f t="array" ref="N3998">_xlfn.XLOOKUP(L3998,Cinemas_data!$A$1:$A$49,Cinemas_data!$C$1:$C$49,"not Found")</f>
        <v>Madurai</v>
      </c>
      <c r="O3998" s="1">
        <f t="array" ref="O3998">_xlfn.XLOOKUP(A3998,Booking_data!$A$1:$A$6001,Booking_data!$H$1:$H$6001,"not found")</f>
        <v>5</v>
      </c>
      <c r="P3998" s="1">
        <f t="array" ref="P3998">_xlfn.XLOOKUP(A3998,Booking_data!$A$1:$A$6001,Booking_data!$I$1:$I$6001,"not Found")</f>
        <v>180</v>
      </c>
      <c r="Q3998" s="1">
        <f t="shared" si="3"/>
        <v>900</v>
      </c>
      <c r="R3998" s="1" t="str">
        <f t="array" ref="R3998">_xlfn.XLOOKUP(A3998,Booking_data!$A$1:$A$6001,Booking_data!$L$1:$L$6001,"Not Found")</f>
        <v>Debit Card</v>
      </c>
      <c r="S3998" s="1">
        <f t="array" ref="S3998">_xlfn.XLOOKUP(A3998,Booking_data!$A$1:$A$6001,Booking_data!$N$1:$N$6001,"not Found")</f>
        <v>48</v>
      </c>
      <c r="T3998" s="1" t="str">
        <f t="array" ref="T3998">_xlfn.XLOOKUP(A3998,Booking_data!$A$1:$A$6001,Booking_data!$O$1:$O$6001,"Not Found")</f>
        <v>Male</v>
      </c>
      <c r="U3998" s="1" t="str">
        <f t="shared" si="4"/>
        <v>Above 45</v>
      </c>
      <c r="V3998" s="1" t="str">
        <f t="shared" si="5"/>
        <v>High Booking</v>
      </c>
    </row>
    <row r="3999" ht="15.75" customHeight="1">
      <c r="A3999" s="1" t="s">
        <v>4313</v>
      </c>
      <c r="B3999" s="6">
        <v>46039.0</v>
      </c>
      <c r="C3999" s="6">
        <v>46044.0</v>
      </c>
      <c r="D3999" s="7">
        <v>0.9375</v>
      </c>
      <c r="E3999" s="1" t="str">
        <f t="shared" si="1"/>
        <v>Weekend</v>
      </c>
      <c r="F3999" s="1" t="str">
        <f t="shared" si="2"/>
        <v>Jan</v>
      </c>
      <c r="G3999" s="1" t="str">
        <f t="array" ref="G3999">_xlfn.XLOOKUP(A3999,Booking_data!$A$1:$A$6001,Booking_data!$D$1:$D$6001,"not found")</f>
        <v>M002</v>
      </c>
      <c r="H3999" s="1" t="str">
        <f t="array" ref="H3999">_xlfn.XLOOKUP(G3999,Movies_data!$A$1:$A$41,Movies_data!$B$1:$B$41,"not found")</f>
        <v>Jailer</v>
      </c>
      <c r="I3999" s="1" t="str">
        <f t="array" ref="I3999">_xlfn.XLOOKUP(G3999,Movies_data!$A$1:$A$41,Movies_data!$D$1:$D$41,"not found")</f>
        <v>Action</v>
      </c>
      <c r="J3999" s="1" t="str">
        <f t="array" ref="J3999">_xlfn.XLOOKUP(G3999,Movies_data!$A$1:$A$41,Movies_data!$C$1:$C$41,"not found")</f>
        <v>Tamil</v>
      </c>
      <c r="K3999" s="1">
        <f t="array" ref="K3999">_xlfn.XLOOKUP(G3999,Movies_data!$A$1:$A$41,Movies_data!$H$1:$H$41,"Not Found")</f>
        <v>7.1</v>
      </c>
      <c r="L3999" s="1" t="str">
        <f t="array" ref="L3999">_xlfn.XLOOKUP(A3999,Booking_data!$A$1:$A$6001,Booking_data!$E$1:$E$6001,"not Found")</f>
        <v>C072</v>
      </c>
      <c r="M3999" s="1" t="str">
        <f t="array" ref="M3999">_xlfn.XLOOKUP(L3999,Cinemas_data!$A$1:$A$49,Cinemas_data!$I$1:$I$49,"not Found")</f>
        <v>#NAME?</v>
      </c>
      <c r="N3999" s="1" t="str">
        <f t="array" ref="N3999">_xlfn.XLOOKUP(L3999,Cinemas_data!$A$1:$A$49,Cinemas_data!$C$1:$C$49,"not Found")</f>
        <v>Hyderabad</v>
      </c>
      <c r="O3999" s="1">
        <f t="array" ref="O3999">_xlfn.XLOOKUP(A3999,Booking_data!$A$1:$A$6001,Booking_data!$H$1:$H$6001,"not found")</f>
        <v>2</v>
      </c>
      <c r="P3999" s="1">
        <f t="array" ref="P3999">_xlfn.XLOOKUP(A3999,Booking_data!$A$1:$A$6001,Booking_data!$I$1:$I$6001,"not Found")</f>
        <v>280</v>
      </c>
      <c r="Q3999" s="1">
        <f t="shared" si="3"/>
        <v>560</v>
      </c>
      <c r="R3999" s="1" t="str">
        <f t="array" ref="R3999">_xlfn.XLOOKUP(A3999,Booking_data!$A$1:$A$6001,Booking_data!$L$1:$L$6001,"Not Found")</f>
        <v>Wallet</v>
      </c>
      <c r="S3999" s="1">
        <f t="array" ref="S3999">_xlfn.XLOOKUP(A3999,Booking_data!$A$1:$A$6001,Booking_data!$N$1:$N$6001,"not Found")</f>
        <v>38</v>
      </c>
      <c r="T3999" s="1" t="str">
        <f t="array" ref="T3999">_xlfn.XLOOKUP(A3999,Booking_data!$A$1:$A$6001,Booking_data!$O$1:$O$6001,"Not Found")</f>
        <v>Other</v>
      </c>
      <c r="U3999" s="1" t="str">
        <f t="shared" si="4"/>
        <v>Middle Age</v>
      </c>
      <c r="V3999" s="1" t="str">
        <f t="shared" si="5"/>
        <v>Low Booking</v>
      </c>
    </row>
    <row r="4000" ht="15.75" customHeight="1">
      <c r="A4000" s="1" t="s">
        <v>4314</v>
      </c>
      <c r="B4000" s="6">
        <v>46199.0</v>
      </c>
      <c r="C4000" s="6">
        <v>46202.0</v>
      </c>
      <c r="D4000" s="7">
        <v>0.53125</v>
      </c>
      <c r="E4000" s="1" t="str">
        <f t="shared" si="1"/>
        <v>Weekday</v>
      </c>
      <c r="F4000" s="1" t="str">
        <f t="shared" si="2"/>
        <v>Jun</v>
      </c>
      <c r="G4000" s="1" t="str">
        <f t="array" ref="G4000">_xlfn.XLOOKUP(A4000,Booking_data!$A$1:$A$6001,Booking_data!$D$1:$D$6001,"not found")</f>
        <v>M018</v>
      </c>
      <c r="H4000" s="1" t="str">
        <f t="array" ref="H4000">_xlfn.XLOOKUP(G4000,Movies_data!$A$1:$A$41,Movies_data!$B$1:$B$41,"not found")</f>
        <v>Sita Ramam</v>
      </c>
      <c r="I4000" s="1" t="str">
        <f t="array" ref="I4000">_xlfn.XLOOKUP(G4000,Movies_data!$A$1:$A$41,Movies_data!$D$1:$D$41,"not found")</f>
        <v>Romance</v>
      </c>
      <c r="J4000" s="1" t="str">
        <f t="array" ref="J4000">_xlfn.XLOOKUP(G4000,Movies_data!$A$1:$A$41,Movies_data!$C$1:$C$41,"not found")</f>
        <v>Telugu</v>
      </c>
      <c r="K4000" s="1">
        <f t="array" ref="K4000">_xlfn.XLOOKUP(G4000,Movies_data!$A$1:$A$41,Movies_data!$H$1:$H$41,"Not Found")</f>
        <v>8.5</v>
      </c>
      <c r="L4000" s="1" t="str">
        <f t="array" ref="L4000">_xlfn.XLOOKUP(A4000,Booking_data!$A$1:$A$6001,Booking_data!$E$1:$E$6001,"not Found")</f>
        <v>C063</v>
      </c>
      <c r="M4000" s="1" t="str">
        <f t="array" ref="M4000">_xlfn.XLOOKUP(L4000,Cinemas_data!$A$1:$A$49,Cinemas_data!$I$1:$I$49,"not Found")</f>
        <v>#NAME?</v>
      </c>
      <c r="N4000" s="1" t="str">
        <f t="array" ref="N4000">_xlfn.XLOOKUP(L4000,Cinemas_data!$A$1:$A$49,Cinemas_data!$C$1:$C$49,"not Found")</f>
        <v>Mysuru</v>
      </c>
      <c r="O4000" s="1">
        <f t="array" ref="O4000">_xlfn.XLOOKUP(A4000,Booking_data!$A$1:$A$6001,Booking_data!$H$1:$H$6001,"not found")</f>
        <v>3</v>
      </c>
      <c r="P4000" s="1">
        <f t="array" ref="P4000">_xlfn.XLOOKUP(A4000,Booking_data!$A$1:$A$6001,Booking_data!$I$1:$I$6001,"not Found")</f>
        <v>240</v>
      </c>
      <c r="Q4000" s="1">
        <f t="shared" si="3"/>
        <v>720</v>
      </c>
      <c r="R4000" s="1" t="str">
        <f t="array" ref="R4000">_xlfn.XLOOKUP(A4000,Booking_data!$A$1:$A$6001,Booking_data!$L$1:$L$6001,"Not Found")</f>
        <v>Credit Card</v>
      </c>
      <c r="S4000" s="1">
        <f t="array" ref="S4000">_xlfn.XLOOKUP(A4000,Booking_data!$A$1:$A$6001,Booking_data!$N$1:$N$6001,"not Found")</f>
        <v>23</v>
      </c>
      <c r="T4000" s="1" t="str">
        <f t="array" ref="T4000">_xlfn.XLOOKUP(A4000,Booking_data!$A$1:$A$6001,Booking_data!$O$1:$O$6001,"Not Found")</f>
        <v>Other</v>
      </c>
      <c r="U4000" s="1" t="str">
        <f t="shared" si="4"/>
        <v>Youngster</v>
      </c>
      <c r="V4000" s="1" t="str">
        <f t="shared" si="5"/>
        <v>Medium Booking</v>
      </c>
    </row>
    <row r="4001" ht="15.75" customHeight="1">
      <c r="A4001" s="1" t="s">
        <v>4315</v>
      </c>
      <c r="B4001" s="6">
        <v>46090.0</v>
      </c>
      <c r="C4001" s="6">
        <v>46091.0</v>
      </c>
      <c r="D4001" s="7">
        <v>0.7708333333333334</v>
      </c>
      <c r="E4001" s="1" t="str">
        <f t="shared" si="1"/>
        <v>Weekday</v>
      </c>
      <c r="F4001" s="1" t="str">
        <f t="shared" si="2"/>
        <v>Mar</v>
      </c>
      <c r="G4001" s="1" t="str">
        <f t="array" ref="G4001">_xlfn.XLOOKUP(A4001,Booking_data!$A$1:$A$6001,Booking_data!$D$1:$D$6001,"not found")</f>
        <v>M001</v>
      </c>
      <c r="H4001" s="1" t="str">
        <f t="array" ref="H4001">_xlfn.XLOOKUP(G4001,Movies_data!$A$1:$A$41,Movies_data!$B$1:$B$41,"not found")</f>
        <v>Leo</v>
      </c>
      <c r="I4001" s="1" t="str">
        <f t="array" ref="I4001">_xlfn.XLOOKUP(G4001,Movies_data!$A$1:$A$41,Movies_data!$D$1:$D$41,"not found")</f>
        <v>Action</v>
      </c>
      <c r="J4001" s="1" t="str">
        <f t="array" ref="J4001">_xlfn.XLOOKUP(G4001,Movies_data!$A$1:$A$41,Movies_data!$C$1:$C$41,"not found")</f>
        <v>Tamil</v>
      </c>
      <c r="K4001" s="1">
        <f t="array" ref="K4001">_xlfn.XLOOKUP(G4001,Movies_data!$A$1:$A$41,Movies_data!$H$1:$H$41,"Not Found")</f>
        <v>8</v>
      </c>
      <c r="L4001" s="1" t="str">
        <f t="array" ref="L4001">_xlfn.XLOOKUP(A4001,Booking_data!$A$1:$A$6001,Booking_data!$E$1:$E$6001,"not Found")</f>
        <v>C083</v>
      </c>
      <c r="M4001" s="1" t="str">
        <f t="array" ref="M4001">_xlfn.XLOOKUP(L4001,Cinemas_data!$A$1:$A$49,Cinemas_data!$I$1:$I$49,"not Found")</f>
        <v>#NAME?</v>
      </c>
      <c r="N4001" s="1" t="str">
        <f t="array" ref="N4001">_xlfn.XLOOKUP(L4001,Cinemas_data!$A$1:$A$49,Cinemas_data!$C$1:$C$49,"not Found")</f>
        <v>Vijayawada</v>
      </c>
      <c r="O4001" s="1">
        <f t="array" ref="O4001">_xlfn.XLOOKUP(A4001,Booking_data!$A$1:$A$6001,Booking_data!$H$1:$H$6001,"not found")</f>
        <v>4</v>
      </c>
      <c r="P4001" s="1">
        <f t="array" ref="P4001">_xlfn.XLOOKUP(A4001,Booking_data!$A$1:$A$6001,Booking_data!$I$1:$I$6001,"not Found")</f>
        <v>360</v>
      </c>
      <c r="Q4001" s="1">
        <f t="shared" si="3"/>
        <v>1440</v>
      </c>
      <c r="R4001" s="1" t="str">
        <f t="array" ref="R4001">_xlfn.XLOOKUP(A4001,Booking_data!$A$1:$A$6001,Booking_data!$L$1:$L$6001,"Not Found")</f>
        <v>Net Banking</v>
      </c>
      <c r="S4001" s="1">
        <f t="array" ref="S4001">_xlfn.XLOOKUP(A4001,Booking_data!$A$1:$A$6001,Booking_data!$N$1:$N$6001,"not Found")</f>
        <v>57</v>
      </c>
      <c r="T4001" s="1" t="str">
        <f t="array" ref="T4001">_xlfn.XLOOKUP(A4001,Booking_data!$A$1:$A$6001,Booking_data!$O$1:$O$6001,"Not Found")</f>
        <v>Female</v>
      </c>
      <c r="U4001" s="1" t="str">
        <f t="shared" si="4"/>
        <v>Above 45</v>
      </c>
      <c r="V4001" s="1" t="str">
        <f t="shared" si="5"/>
        <v>Medium Booking</v>
      </c>
    </row>
    <row r="4002" ht="15.75" customHeight="1">
      <c r="A4002" s="1" t="s">
        <v>4316</v>
      </c>
      <c r="B4002" s="6">
        <v>46063.0</v>
      </c>
      <c r="C4002" s="6">
        <v>46063.0</v>
      </c>
      <c r="D4002" s="7">
        <v>0.7708333333333334</v>
      </c>
      <c r="E4002" s="1" t="str">
        <f t="shared" si="1"/>
        <v>Weekday</v>
      </c>
      <c r="F4002" s="1" t="str">
        <f t="shared" si="2"/>
        <v>Feb</v>
      </c>
      <c r="G4002" s="1" t="str">
        <f t="array" ref="G4002">_xlfn.XLOOKUP(A4002,Booking_data!$A$1:$A$6001,Booking_data!$D$1:$D$6001,"not found")</f>
        <v>M034</v>
      </c>
      <c r="H4002" s="1" t="str">
        <f t="array" ref="H4002">_xlfn.XLOOKUP(G4002,Movies_data!$A$1:$A$41,Movies_data!$B$1:$B$41,"not found")</f>
        <v>Manjummel Boys</v>
      </c>
      <c r="I4002" s="1" t="str">
        <f t="array" ref="I4002">_xlfn.XLOOKUP(G4002,Movies_data!$A$1:$A$41,Movies_data!$D$1:$D$41,"not found")</f>
        <v>Adventure</v>
      </c>
      <c r="J4002" s="1" t="str">
        <f t="array" ref="J4002">_xlfn.XLOOKUP(G4002,Movies_data!$A$1:$A$41,Movies_data!$C$1:$C$41,"not found")</f>
        <v>Malayalam</v>
      </c>
      <c r="K4002" s="1">
        <f t="array" ref="K4002">_xlfn.XLOOKUP(G4002,Movies_data!$A$1:$A$41,Movies_data!$H$1:$H$41,"Not Found")</f>
        <v>8.3</v>
      </c>
      <c r="L4002" s="1" t="str">
        <f t="array" ref="L4002">_xlfn.XLOOKUP(A4002,Booking_data!$A$1:$A$6001,Booking_data!$E$1:$E$6001,"not Found")</f>
        <v>C112</v>
      </c>
      <c r="M4002" s="1" t="str">
        <f t="array" ref="M4002">_xlfn.XLOOKUP(L4002,Cinemas_data!$A$1:$A$49,Cinemas_data!$I$1:$I$49,"not Found")</f>
        <v>#NAME?</v>
      </c>
      <c r="N4002" s="1" t="str">
        <f t="array" ref="N4002">_xlfn.XLOOKUP(L4002,Cinemas_data!$A$1:$A$49,Cinemas_data!$C$1:$C$49,"not Found")</f>
        <v>Delhi</v>
      </c>
      <c r="O4002" s="1">
        <f t="array" ref="O4002">_xlfn.XLOOKUP(A4002,Booking_data!$A$1:$A$6001,Booking_data!$H$1:$H$6001,"not found")</f>
        <v>5</v>
      </c>
      <c r="P4002" s="1">
        <f t="array" ref="P4002">_xlfn.XLOOKUP(A4002,Booking_data!$A$1:$A$6001,Booking_data!$I$1:$I$6001,"not Found")</f>
        <v>240</v>
      </c>
      <c r="Q4002" s="1">
        <f t="shared" si="3"/>
        <v>1200</v>
      </c>
      <c r="R4002" s="1" t="str">
        <f t="array" ref="R4002">_xlfn.XLOOKUP(A4002,Booking_data!$A$1:$A$6001,Booking_data!$L$1:$L$6001,"Not Found")</f>
        <v>Net Banking</v>
      </c>
      <c r="S4002" s="1">
        <f t="array" ref="S4002">_xlfn.XLOOKUP(A4002,Booking_data!$A$1:$A$6001,Booking_data!$N$1:$N$6001,"not Found")</f>
        <v>42</v>
      </c>
      <c r="T4002" s="1" t="str">
        <f t="array" ref="T4002">_xlfn.XLOOKUP(A4002,Booking_data!$A$1:$A$6001,Booking_data!$O$1:$O$6001,"Not Found")</f>
        <v>Female</v>
      </c>
      <c r="U4002" s="1" t="str">
        <f t="shared" si="4"/>
        <v>Middle Age</v>
      </c>
      <c r="V4002" s="1" t="str">
        <f t="shared" si="5"/>
        <v>High Booking</v>
      </c>
    </row>
    <row r="4003" ht="15.75" customHeight="1">
      <c r="A4003" s="1" t="s">
        <v>4317</v>
      </c>
      <c r="B4003" s="6">
        <v>46047.0</v>
      </c>
      <c r="C4003" s="6">
        <v>46047.0</v>
      </c>
      <c r="D4003" s="7">
        <v>0.8854166666666666</v>
      </c>
      <c r="E4003" s="1" t="str">
        <f t="shared" si="1"/>
        <v>Weekend</v>
      </c>
      <c r="F4003" s="1" t="str">
        <f t="shared" si="2"/>
        <v>Jan</v>
      </c>
      <c r="G4003" s="1" t="str">
        <f t="array" ref="G4003">_xlfn.XLOOKUP(A4003,Booking_data!$A$1:$A$6001,Booking_data!$D$1:$D$6001,"not found")</f>
        <v>M034</v>
      </c>
      <c r="H4003" s="1" t="str">
        <f t="array" ref="H4003">_xlfn.XLOOKUP(G4003,Movies_data!$A$1:$A$41,Movies_data!$B$1:$B$41,"not found")</f>
        <v>Manjummel Boys</v>
      </c>
      <c r="I4003" s="1" t="str">
        <f t="array" ref="I4003">_xlfn.XLOOKUP(G4003,Movies_data!$A$1:$A$41,Movies_data!$D$1:$D$41,"not found")</f>
        <v>Adventure</v>
      </c>
      <c r="J4003" s="1" t="str">
        <f t="array" ref="J4003">_xlfn.XLOOKUP(G4003,Movies_data!$A$1:$A$41,Movies_data!$C$1:$C$41,"not found")</f>
        <v>Malayalam</v>
      </c>
      <c r="K4003" s="1">
        <f t="array" ref="K4003">_xlfn.XLOOKUP(G4003,Movies_data!$A$1:$A$41,Movies_data!$H$1:$H$41,"Not Found")</f>
        <v>8.3</v>
      </c>
      <c r="L4003" s="1" t="str">
        <f t="array" ref="L4003">_xlfn.XLOOKUP(A4003,Booking_data!$A$1:$A$6001,Booking_data!$E$1:$E$6001,"not Found")</f>
        <v>C152</v>
      </c>
      <c r="M4003" s="1" t="str">
        <f t="array" ref="M4003">_xlfn.XLOOKUP(L4003,Cinemas_data!$A$1:$A$49,Cinemas_data!$I$1:$I$49,"not Found")</f>
        <v>#NAME?</v>
      </c>
      <c r="N4003" s="1" t="str">
        <f t="array" ref="N4003">_xlfn.XLOOKUP(L4003,Cinemas_data!$A$1:$A$49,Cinemas_data!$C$1:$C$49,"not Found")</f>
        <v>Kochi</v>
      </c>
      <c r="O4003" s="1">
        <f t="array" ref="O4003">_xlfn.XLOOKUP(A4003,Booking_data!$A$1:$A$6001,Booking_data!$H$1:$H$6001,"not found")</f>
        <v>2</v>
      </c>
      <c r="P4003" s="1">
        <f t="array" ref="P4003">_xlfn.XLOOKUP(A4003,Booking_data!$A$1:$A$6001,Booking_data!$I$1:$I$6001,"not Found")</f>
        <v>440</v>
      </c>
      <c r="Q4003" s="1">
        <f t="shared" si="3"/>
        <v>880</v>
      </c>
      <c r="R4003" s="1" t="str">
        <f t="array" ref="R4003">_xlfn.XLOOKUP(A4003,Booking_data!$A$1:$A$6001,Booking_data!$L$1:$L$6001,"Not Found")</f>
        <v>UPI</v>
      </c>
      <c r="S4003" s="1">
        <f t="array" ref="S4003">_xlfn.XLOOKUP(A4003,Booking_data!$A$1:$A$6001,Booking_data!$N$1:$N$6001,"not Found")</f>
        <v>25</v>
      </c>
      <c r="T4003" s="1" t="str">
        <f t="array" ref="T4003">_xlfn.XLOOKUP(A4003,Booking_data!$A$1:$A$6001,Booking_data!$O$1:$O$6001,"Not Found")</f>
        <v>Male</v>
      </c>
      <c r="U4003" s="1" t="str">
        <f t="shared" si="4"/>
        <v>Youngster</v>
      </c>
      <c r="V4003" s="1" t="str">
        <f t="shared" si="5"/>
        <v>Low Booking</v>
      </c>
    </row>
    <row r="4004" ht="15.75" customHeight="1">
      <c r="A4004" s="1" t="s">
        <v>4318</v>
      </c>
      <c r="B4004" s="6">
        <v>46194.0</v>
      </c>
      <c r="C4004" s="6">
        <v>46198.0</v>
      </c>
      <c r="D4004" s="7">
        <v>0.7708333333333334</v>
      </c>
      <c r="E4004" s="1" t="str">
        <f t="shared" si="1"/>
        <v>Weekend</v>
      </c>
      <c r="F4004" s="1" t="str">
        <f t="shared" si="2"/>
        <v>Jun</v>
      </c>
      <c r="G4004" s="1" t="str">
        <f t="array" ref="G4004">_xlfn.XLOOKUP(A4004,Booking_data!$A$1:$A$6001,Booking_data!$D$1:$D$6001,"not found")</f>
        <v>M001</v>
      </c>
      <c r="H4004" s="1" t="str">
        <f t="array" ref="H4004">_xlfn.XLOOKUP(G4004,Movies_data!$A$1:$A$41,Movies_data!$B$1:$B$41,"not found")</f>
        <v>Leo</v>
      </c>
      <c r="I4004" s="1" t="str">
        <f t="array" ref="I4004">_xlfn.XLOOKUP(G4004,Movies_data!$A$1:$A$41,Movies_data!$D$1:$D$41,"not found")</f>
        <v>Action</v>
      </c>
      <c r="J4004" s="1" t="str">
        <f t="array" ref="J4004">_xlfn.XLOOKUP(G4004,Movies_data!$A$1:$A$41,Movies_data!$C$1:$C$41,"not found")</f>
        <v>Tamil</v>
      </c>
      <c r="K4004" s="1">
        <f t="array" ref="K4004">_xlfn.XLOOKUP(G4004,Movies_data!$A$1:$A$41,Movies_data!$H$1:$H$41,"Not Found")</f>
        <v>8</v>
      </c>
      <c r="L4004" s="1" t="str">
        <f t="array" ref="L4004">_xlfn.XLOOKUP(A4004,Booking_data!$A$1:$A$6001,Booking_data!$E$1:$E$6001,"not Found")</f>
        <v>C163</v>
      </c>
      <c r="M4004" s="1" t="str">
        <f t="array" ref="M4004">_xlfn.XLOOKUP(L4004,Cinemas_data!$A$1:$A$49,Cinemas_data!$I$1:$I$49,"not Found")</f>
        <v>#NAME?</v>
      </c>
      <c r="N4004" s="1" t="str">
        <f t="array" ref="N4004">_xlfn.XLOOKUP(L4004,Cinemas_data!$A$1:$A$49,Cinemas_data!$C$1:$C$49,"not Found")</f>
        <v>Thiruvananthapuram</v>
      </c>
      <c r="O4004" s="1">
        <f t="array" ref="O4004">_xlfn.XLOOKUP(A4004,Booking_data!$A$1:$A$6001,Booking_data!$H$1:$H$6001,"not found")</f>
        <v>2</v>
      </c>
      <c r="P4004" s="1">
        <f t="array" ref="P4004">_xlfn.XLOOKUP(A4004,Booking_data!$A$1:$A$6001,Booking_data!$I$1:$I$6001,"not Found")</f>
        <v>180</v>
      </c>
      <c r="Q4004" s="1">
        <f t="shared" si="3"/>
        <v>360</v>
      </c>
      <c r="R4004" s="1" t="str">
        <f t="array" ref="R4004">_xlfn.XLOOKUP(A4004,Booking_data!$A$1:$A$6001,Booking_data!$L$1:$L$6001,"Not Found")</f>
        <v>Credit Card</v>
      </c>
      <c r="S4004" s="1">
        <f t="array" ref="S4004">_xlfn.XLOOKUP(A4004,Booking_data!$A$1:$A$6001,Booking_data!$N$1:$N$6001,"not Found")</f>
        <v>25</v>
      </c>
      <c r="T4004" s="1" t="str">
        <f t="array" ref="T4004">_xlfn.XLOOKUP(A4004,Booking_data!$A$1:$A$6001,Booking_data!$O$1:$O$6001,"Not Found")</f>
        <v>Male</v>
      </c>
      <c r="U4004" s="1" t="str">
        <f t="shared" si="4"/>
        <v>Youngster</v>
      </c>
      <c r="V4004" s="1" t="str">
        <f t="shared" si="5"/>
        <v>Low Booking</v>
      </c>
    </row>
    <row r="4005" ht="15.75" customHeight="1">
      <c r="A4005" s="1" t="s">
        <v>4319</v>
      </c>
      <c r="B4005" s="6">
        <v>46043.0</v>
      </c>
      <c r="C4005" s="6">
        <v>46043.0</v>
      </c>
      <c r="D4005" s="7">
        <v>0.6458333333333334</v>
      </c>
      <c r="E4005" s="1" t="str">
        <f t="shared" si="1"/>
        <v>Weekday</v>
      </c>
      <c r="F4005" s="1" t="str">
        <f t="shared" si="2"/>
        <v>Jan</v>
      </c>
      <c r="G4005" s="1" t="str">
        <f t="array" ref="G4005">_xlfn.XLOOKUP(A4005,Booking_data!$A$1:$A$6001,Booking_data!$D$1:$D$6001,"not found")</f>
        <v>M012</v>
      </c>
      <c r="H4005" s="1" t="str">
        <f t="array" ref="H4005">_xlfn.XLOOKUP(G4005,Movies_data!$A$1:$A$41,Movies_data!$B$1:$B$41,"not found")</f>
        <v>RRR</v>
      </c>
      <c r="I4005" s="1" t="str">
        <f t="array" ref="I4005">_xlfn.XLOOKUP(G4005,Movies_data!$A$1:$A$41,Movies_data!$D$1:$D$41,"not found")</f>
        <v>Action</v>
      </c>
      <c r="J4005" s="1" t="str">
        <f t="array" ref="J4005">_xlfn.XLOOKUP(G4005,Movies_data!$A$1:$A$41,Movies_data!$C$1:$C$41,"not found")</f>
        <v>Telugu</v>
      </c>
      <c r="K4005" s="1">
        <f t="array" ref="K4005">_xlfn.XLOOKUP(G4005,Movies_data!$A$1:$A$41,Movies_data!$H$1:$H$41,"Not Found")</f>
        <v>7.8</v>
      </c>
      <c r="L4005" s="1" t="str">
        <f t="array" ref="L4005">_xlfn.XLOOKUP(A4005,Booking_data!$A$1:$A$6001,Booking_data!$E$1:$E$6001,"not Found")</f>
        <v>C092</v>
      </c>
      <c r="M4005" s="1" t="str">
        <f t="array" ref="M4005">_xlfn.XLOOKUP(L4005,Cinemas_data!$A$1:$A$49,Cinemas_data!$I$1:$I$49,"not Found")</f>
        <v>#NAME?</v>
      </c>
      <c r="N4005" s="1" t="str">
        <f t="array" ref="N4005">_xlfn.XLOOKUP(L4005,Cinemas_data!$A$1:$A$49,Cinemas_data!$C$1:$C$49,"not Found")</f>
        <v>Mumbai</v>
      </c>
      <c r="O4005" s="1">
        <f t="array" ref="O4005">_xlfn.XLOOKUP(A4005,Booking_data!$A$1:$A$6001,Booking_data!$H$1:$H$6001,"not found")</f>
        <v>5</v>
      </c>
      <c r="P4005" s="1">
        <f t="array" ref="P4005">_xlfn.XLOOKUP(A4005,Booking_data!$A$1:$A$6001,Booking_data!$I$1:$I$6001,"not Found")</f>
        <v>160</v>
      </c>
      <c r="Q4005" s="1">
        <f t="shared" si="3"/>
        <v>800</v>
      </c>
      <c r="R4005" s="1" t="str">
        <f t="array" ref="R4005">_xlfn.XLOOKUP(A4005,Booking_data!$A$1:$A$6001,Booking_data!$L$1:$L$6001,"Not Found")</f>
        <v>Wallet</v>
      </c>
      <c r="S4005" s="1">
        <f t="array" ref="S4005">_xlfn.XLOOKUP(A4005,Booking_data!$A$1:$A$6001,Booking_data!$N$1:$N$6001,"not Found")</f>
        <v>50</v>
      </c>
      <c r="T4005" s="1" t="str">
        <f t="array" ref="T4005">_xlfn.XLOOKUP(A4005,Booking_data!$A$1:$A$6001,Booking_data!$O$1:$O$6001,"Not Found")</f>
        <v>Other</v>
      </c>
      <c r="U4005" s="1" t="str">
        <f t="shared" si="4"/>
        <v>Above 45</v>
      </c>
      <c r="V4005" s="1" t="str">
        <f t="shared" si="5"/>
        <v>High Booking</v>
      </c>
    </row>
    <row r="4006" ht="15.75" customHeight="1">
      <c r="A4006" s="1" t="s">
        <v>4320</v>
      </c>
      <c r="B4006" s="6">
        <v>46187.0</v>
      </c>
      <c r="C4006" s="6">
        <v>46194.0</v>
      </c>
      <c r="D4006" s="7">
        <v>0.8854166666666666</v>
      </c>
      <c r="E4006" s="1" t="str">
        <f t="shared" si="1"/>
        <v>Weekend</v>
      </c>
      <c r="F4006" s="1" t="str">
        <f t="shared" si="2"/>
        <v>Jun</v>
      </c>
      <c r="G4006" s="1" t="str">
        <f t="array" ref="G4006">_xlfn.XLOOKUP(A4006,Booking_data!$A$1:$A$6001,Booking_data!$D$1:$D$6001,"not found")</f>
        <v>M017</v>
      </c>
      <c r="H4006" s="1" t="str">
        <f t="array" ref="H4006">_xlfn.XLOOKUP(G4006,Movies_data!$A$1:$A$41,Movies_data!$B$1:$B$41,"not found")</f>
        <v>Baahubali 2</v>
      </c>
      <c r="I4006" s="1" t="str">
        <f t="array" ref="I4006">_xlfn.XLOOKUP(G4006,Movies_data!$A$1:$A$41,Movies_data!$D$1:$D$41,"not found")</f>
        <v>Action</v>
      </c>
      <c r="J4006" s="1" t="str">
        <f t="array" ref="J4006">_xlfn.XLOOKUP(G4006,Movies_data!$A$1:$A$41,Movies_data!$C$1:$C$41,"not found")</f>
        <v>Telugu</v>
      </c>
      <c r="K4006" s="1">
        <f t="array" ref="K4006">_xlfn.XLOOKUP(G4006,Movies_data!$A$1:$A$41,Movies_data!$H$1:$H$41,"Not Found")</f>
        <v>8.2</v>
      </c>
      <c r="L4006" s="1" t="str">
        <f t="array" ref="L4006">_xlfn.XLOOKUP(A4006,Booking_data!$A$1:$A$6001,Booking_data!$E$1:$E$6001,"not Found")</f>
        <v>C113</v>
      </c>
      <c r="M4006" s="1" t="str">
        <f t="array" ref="M4006">_xlfn.XLOOKUP(L4006,Cinemas_data!$A$1:$A$49,Cinemas_data!$I$1:$I$49,"not Found")</f>
        <v>#NAME?</v>
      </c>
      <c r="N4006" s="1" t="str">
        <f t="array" ref="N4006">_xlfn.XLOOKUP(L4006,Cinemas_data!$A$1:$A$49,Cinemas_data!$C$1:$C$49,"not Found")</f>
        <v>Delhi</v>
      </c>
      <c r="O4006" s="1">
        <f t="array" ref="O4006">_xlfn.XLOOKUP(A4006,Booking_data!$A$1:$A$6001,Booking_data!$H$1:$H$6001,"not found")</f>
        <v>2</v>
      </c>
      <c r="P4006" s="1">
        <f t="array" ref="P4006">_xlfn.XLOOKUP(A4006,Booking_data!$A$1:$A$6001,Booking_data!$I$1:$I$6001,"not Found")</f>
        <v>240</v>
      </c>
      <c r="Q4006" s="1">
        <f t="shared" si="3"/>
        <v>480</v>
      </c>
      <c r="R4006" s="1" t="str">
        <f t="array" ref="R4006">_xlfn.XLOOKUP(A4006,Booking_data!$A$1:$A$6001,Booking_data!$L$1:$L$6001,"Not Found")</f>
        <v>Debit Card</v>
      </c>
      <c r="S4006" s="1">
        <f t="array" ref="S4006">_xlfn.XLOOKUP(A4006,Booking_data!$A$1:$A$6001,Booking_data!$N$1:$N$6001,"not Found")</f>
        <v>49</v>
      </c>
      <c r="T4006" s="1" t="str">
        <f t="array" ref="T4006">_xlfn.XLOOKUP(A4006,Booking_data!$A$1:$A$6001,Booking_data!$O$1:$O$6001,"Not Found")</f>
        <v>Female</v>
      </c>
      <c r="U4006" s="1" t="str">
        <f t="shared" si="4"/>
        <v>Above 45</v>
      </c>
      <c r="V4006" s="1" t="str">
        <f t="shared" si="5"/>
        <v>Low Booking</v>
      </c>
    </row>
    <row r="4007" ht="15.75" customHeight="1">
      <c r="A4007" s="1" t="s">
        <v>4321</v>
      </c>
      <c r="B4007" s="6">
        <v>46044.0</v>
      </c>
      <c r="C4007" s="6">
        <v>46045.0</v>
      </c>
      <c r="D4007" s="7">
        <v>0.3958333333333333</v>
      </c>
      <c r="E4007" s="1" t="str">
        <f t="shared" si="1"/>
        <v>Weekday</v>
      </c>
      <c r="F4007" s="1" t="str">
        <f t="shared" si="2"/>
        <v>Jan</v>
      </c>
      <c r="G4007" s="1" t="str">
        <f t="array" ref="G4007">_xlfn.XLOOKUP(A4007,Booking_data!$A$1:$A$6001,Booking_data!$D$1:$D$6001,"not found")</f>
        <v>M008</v>
      </c>
      <c r="H4007" s="1" t="str">
        <f t="array" ref="H4007">_xlfn.XLOOKUP(G4007,Movies_data!$A$1:$A$41,Movies_data!$B$1:$B$41,"not found")</f>
        <v>Love Today</v>
      </c>
      <c r="I4007" s="1" t="str">
        <f t="array" ref="I4007">_xlfn.XLOOKUP(G4007,Movies_data!$A$1:$A$41,Movies_data!$D$1:$D$41,"not found")</f>
        <v>Romance</v>
      </c>
      <c r="J4007" s="1" t="str">
        <f t="array" ref="J4007">_xlfn.XLOOKUP(G4007,Movies_data!$A$1:$A$41,Movies_data!$C$1:$C$41,"not found")</f>
        <v>Tamil</v>
      </c>
      <c r="K4007" s="1">
        <f t="array" ref="K4007">_xlfn.XLOOKUP(G4007,Movies_data!$A$1:$A$41,Movies_data!$H$1:$H$41,"Not Found")</f>
        <v>7.4</v>
      </c>
      <c r="L4007" s="1" t="str">
        <f t="array" ref="L4007">_xlfn.XLOOKUP(A4007,Booking_data!$A$1:$A$6001,Booking_data!$E$1:$E$6001,"not Found")</f>
        <v>C133</v>
      </c>
      <c r="M4007" s="1" t="str">
        <f t="array" ref="M4007">_xlfn.XLOOKUP(L4007,Cinemas_data!$A$1:$A$49,Cinemas_data!$I$1:$I$49,"not Found")</f>
        <v>#NAME?</v>
      </c>
      <c r="N4007" s="1" t="str">
        <f t="array" ref="N4007">_xlfn.XLOOKUP(L4007,Cinemas_data!$A$1:$A$49,Cinemas_data!$C$1:$C$49,"not Found")</f>
        <v>Kolkata</v>
      </c>
      <c r="O4007" s="1">
        <f t="array" ref="O4007">_xlfn.XLOOKUP(A4007,Booking_data!$A$1:$A$6001,Booking_data!$H$1:$H$6001,"not found")</f>
        <v>3</v>
      </c>
      <c r="P4007" s="1">
        <f t="array" ref="P4007">_xlfn.XLOOKUP(A4007,Booking_data!$A$1:$A$6001,Booking_data!$I$1:$I$6001,"not Found")</f>
        <v>280</v>
      </c>
      <c r="Q4007" s="1">
        <f t="shared" si="3"/>
        <v>840</v>
      </c>
      <c r="R4007" s="1" t="str">
        <f t="array" ref="R4007">_xlfn.XLOOKUP(A4007,Booking_data!$A$1:$A$6001,Booking_data!$L$1:$L$6001,"Not Found")</f>
        <v>Net Banking</v>
      </c>
      <c r="S4007" s="1">
        <f t="array" ref="S4007">_xlfn.XLOOKUP(A4007,Booking_data!$A$1:$A$6001,Booking_data!$N$1:$N$6001,"not Found")</f>
        <v>44</v>
      </c>
      <c r="T4007" s="1" t="str">
        <f t="array" ref="T4007">_xlfn.XLOOKUP(A4007,Booking_data!$A$1:$A$6001,Booking_data!$O$1:$O$6001,"Not Found")</f>
        <v>Other</v>
      </c>
      <c r="U4007" s="1" t="str">
        <f t="shared" si="4"/>
        <v>Middle Age</v>
      </c>
      <c r="V4007" s="1" t="str">
        <f t="shared" si="5"/>
        <v>Medium Booking</v>
      </c>
    </row>
    <row r="4008" ht="15.75" customHeight="1">
      <c r="A4008" s="1" t="s">
        <v>4322</v>
      </c>
      <c r="B4008" s="6">
        <v>46080.0</v>
      </c>
      <c r="C4008" s="6">
        <v>46085.0</v>
      </c>
      <c r="D4008" s="7">
        <v>0.7708333333333334</v>
      </c>
      <c r="E4008" s="1" t="str">
        <f t="shared" si="1"/>
        <v>Weekday</v>
      </c>
      <c r="F4008" s="1" t="str">
        <f t="shared" si="2"/>
        <v>Feb</v>
      </c>
      <c r="G4008" s="1" t="str">
        <f t="array" ref="G4008">_xlfn.XLOOKUP(A4008,Booking_data!$A$1:$A$6001,Booking_data!$D$1:$D$6001,"not found")</f>
        <v>M003</v>
      </c>
      <c r="H4008" s="1" t="str">
        <f t="array" ref="H4008">_xlfn.XLOOKUP(G4008,Movies_data!$A$1:$A$41,Movies_data!$B$1:$B$41,"not found")</f>
        <v>Vikram</v>
      </c>
      <c r="I4008" s="1" t="str">
        <f t="array" ref="I4008">_xlfn.XLOOKUP(G4008,Movies_data!$A$1:$A$41,Movies_data!$D$1:$D$41,"not found")</f>
        <v>Action</v>
      </c>
      <c r="J4008" s="1" t="str">
        <f t="array" ref="J4008">_xlfn.XLOOKUP(G4008,Movies_data!$A$1:$A$41,Movies_data!$C$1:$C$41,"not found")</f>
        <v>Tamil</v>
      </c>
      <c r="K4008" s="1">
        <f t="array" ref="K4008">_xlfn.XLOOKUP(G4008,Movies_data!$A$1:$A$41,Movies_data!$H$1:$H$41,"Not Found")</f>
        <v>8.3</v>
      </c>
      <c r="L4008" s="1" t="str">
        <f t="array" ref="L4008">_xlfn.XLOOKUP(A4008,Booking_data!$A$1:$A$6001,Booking_data!$E$1:$E$6001,"not Found")</f>
        <v>C122</v>
      </c>
      <c r="M4008" s="1" t="str">
        <f t="array" ref="M4008">_xlfn.XLOOKUP(L4008,Cinemas_data!$A$1:$A$49,Cinemas_data!$I$1:$I$49,"not Found")</f>
        <v>#NAME?</v>
      </c>
      <c r="N4008" s="1" t="str">
        <f t="array" ref="N4008">_xlfn.XLOOKUP(L4008,Cinemas_data!$A$1:$A$49,Cinemas_data!$C$1:$C$49,"not Found")</f>
        <v>Noida</v>
      </c>
      <c r="O4008" s="1">
        <f t="array" ref="O4008">_xlfn.XLOOKUP(A4008,Booking_data!$A$1:$A$6001,Booking_data!$H$1:$H$6001,"not found")</f>
        <v>5</v>
      </c>
      <c r="P4008" s="1">
        <f t="array" ref="P4008">_xlfn.XLOOKUP(A4008,Booking_data!$A$1:$A$6001,Booking_data!$I$1:$I$6001,"not Found")</f>
        <v>180</v>
      </c>
      <c r="Q4008" s="1">
        <f t="shared" si="3"/>
        <v>900</v>
      </c>
      <c r="R4008" s="1" t="str">
        <f t="array" ref="R4008">_xlfn.XLOOKUP(A4008,Booking_data!$A$1:$A$6001,Booking_data!$L$1:$L$6001,"Not Found")</f>
        <v>Net Banking</v>
      </c>
      <c r="S4008" s="1">
        <f t="array" ref="S4008">_xlfn.XLOOKUP(A4008,Booking_data!$A$1:$A$6001,Booking_data!$N$1:$N$6001,"not Found")</f>
        <v>43</v>
      </c>
      <c r="T4008" s="1" t="str">
        <f t="array" ref="T4008">_xlfn.XLOOKUP(A4008,Booking_data!$A$1:$A$6001,Booking_data!$O$1:$O$6001,"Not Found")</f>
        <v>Other</v>
      </c>
      <c r="U4008" s="1" t="str">
        <f t="shared" si="4"/>
        <v>Middle Age</v>
      </c>
      <c r="V4008" s="1" t="str">
        <f t="shared" si="5"/>
        <v>High Booking</v>
      </c>
    </row>
    <row r="4009" ht="15.75" customHeight="1">
      <c r="A4009" s="1" t="s">
        <v>4323</v>
      </c>
      <c r="B4009" s="6">
        <v>46060.0</v>
      </c>
      <c r="C4009" s="6">
        <v>46060.0</v>
      </c>
      <c r="D4009" s="7">
        <v>0.6458333333333334</v>
      </c>
      <c r="E4009" s="1" t="str">
        <f t="shared" si="1"/>
        <v>Weekend</v>
      </c>
      <c r="F4009" s="1" t="str">
        <f t="shared" si="2"/>
        <v>Feb</v>
      </c>
      <c r="G4009" s="1" t="str">
        <f t="array" ref="G4009">_xlfn.XLOOKUP(A4009,Booking_data!$A$1:$A$6001,Booking_data!$D$1:$D$6001,"not found")</f>
        <v>M001</v>
      </c>
      <c r="H4009" s="1" t="str">
        <f t="array" ref="H4009">_xlfn.XLOOKUP(G4009,Movies_data!$A$1:$A$41,Movies_data!$B$1:$B$41,"not found")</f>
        <v>Leo</v>
      </c>
      <c r="I4009" s="1" t="str">
        <f t="array" ref="I4009">_xlfn.XLOOKUP(G4009,Movies_data!$A$1:$A$41,Movies_data!$D$1:$D$41,"not found")</f>
        <v>Action</v>
      </c>
      <c r="J4009" s="1" t="str">
        <f t="array" ref="J4009">_xlfn.XLOOKUP(G4009,Movies_data!$A$1:$A$41,Movies_data!$C$1:$C$41,"not found")</f>
        <v>Tamil</v>
      </c>
      <c r="K4009" s="1">
        <f t="array" ref="K4009">_xlfn.XLOOKUP(G4009,Movies_data!$A$1:$A$41,Movies_data!$H$1:$H$41,"Not Found")</f>
        <v>8</v>
      </c>
      <c r="L4009" s="1" t="str">
        <f t="array" ref="L4009">_xlfn.XLOOKUP(A4009,Booking_data!$A$1:$A$6001,Booking_data!$E$1:$E$6001,"not Found")</f>
        <v>C043</v>
      </c>
      <c r="M4009" s="1" t="str">
        <f t="array" ref="M4009">_xlfn.XLOOKUP(L4009,Cinemas_data!$A$1:$A$49,Cinemas_data!$I$1:$I$49,"not Found")</f>
        <v>#NAME?</v>
      </c>
      <c r="N4009" s="1" t="str">
        <f t="array" ref="N4009">_xlfn.XLOOKUP(L4009,Cinemas_data!$A$1:$A$49,Cinemas_data!$C$1:$C$49,"not Found")</f>
        <v>Salem</v>
      </c>
      <c r="O4009" s="1">
        <f t="array" ref="O4009">_xlfn.XLOOKUP(A4009,Booking_data!$A$1:$A$6001,Booking_data!$H$1:$H$6001,"not found")</f>
        <v>5</v>
      </c>
      <c r="P4009" s="1">
        <f t="array" ref="P4009">_xlfn.XLOOKUP(A4009,Booking_data!$A$1:$A$6001,Booking_data!$I$1:$I$6001,"not Found")</f>
        <v>280</v>
      </c>
      <c r="Q4009" s="1">
        <f t="shared" si="3"/>
        <v>1400</v>
      </c>
      <c r="R4009" s="1" t="str">
        <f t="array" ref="R4009">_xlfn.XLOOKUP(A4009,Booking_data!$A$1:$A$6001,Booking_data!$L$1:$L$6001,"Not Found")</f>
        <v>Debit Card</v>
      </c>
      <c r="S4009" s="1">
        <f t="array" ref="S4009">_xlfn.XLOOKUP(A4009,Booking_data!$A$1:$A$6001,Booking_data!$N$1:$N$6001,"not Found")</f>
        <v>21</v>
      </c>
      <c r="T4009" s="1" t="str">
        <f t="array" ref="T4009">_xlfn.XLOOKUP(A4009,Booking_data!$A$1:$A$6001,Booking_data!$O$1:$O$6001,"Not Found")</f>
        <v>Male</v>
      </c>
      <c r="U4009" s="1" t="str">
        <f t="shared" si="4"/>
        <v>Youngster</v>
      </c>
      <c r="V4009" s="1" t="str">
        <f t="shared" si="5"/>
        <v>High Booking</v>
      </c>
    </row>
    <row r="4010" ht="15.75" customHeight="1">
      <c r="A4010" s="1" t="s">
        <v>4324</v>
      </c>
      <c r="B4010" s="6">
        <v>46092.0</v>
      </c>
      <c r="C4010" s="6">
        <v>46094.0</v>
      </c>
      <c r="D4010" s="7">
        <v>0.6458333333333334</v>
      </c>
      <c r="E4010" s="1" t="str">
        <f t="shared" si="1"/>
        <v>Weekday</v>
      </c>
      <c r="F4010" s="1" t="str">
        <f t="shared" si="2"/>
        <v>Mar</v>
      </c>
      <c r="G4010" s="1" t="str">
        <f t="array" ref="G4010">_xlfn.XLOOKUP(A4010,Booking_data!$A$1:$A$6001,Booking_data!$D$1:$D$6001,"not found")</f>
        <v>M001</v>
      </c>
      <c r="H4010" s="1" t="str">
        <f t="array" ref="H4010">_xlfn.XLOOKUP(G4010,Movies_data!$A$1:$A$41,Movies_data!$B$1:$B$41,"not found")</f>
        <v>Leo</v>
      </c>
      <c r="I4010" s="1" t="str">
        <f t="array" ref="I4010">_xlfn.XLOOKUP(G4010,Movies_data!$A$1:$A$41,Movies_data!$D$1:$D$41,"not found")</f>
        <v>Action</v>
      </c>
      <c r="J4010" s="1" t="str">
        <f t="array" ref="J4010">_xlfn.XLOOKUP(G4010,Movies_data!$A$1:$A$41,Movies_data!$C$1:$C$41,"not found")</f>
        <v>Tamil</v>
      </c>
      <c r="K4010" s="1">
        <f t="array" ref="K4010">_xlfn.XLOOKUP(G4010,Movies_data!$A$1:$A$41,Movies_data!$H$1:$H$41,"Not Found")</f>
        <v>8</v>
      </c>
      <c r="L4010" s="1" t="str">
        <f t="array" ref="L4010">_xlfn.XLOOKUP(A4010,Booking_data!$A$1:$A$6001,Booking_data!$E$1:$E$6001,"not Found")</f>
        <v>C102</v>
      </c>
      <c r="M4010" s="1" t="str">
        <f t="array" ref="M4010">_xlfn.XLOOKUP(L4010,Cinemas_data!$A$1:$A$49,Cinemas_data!$I$1:$I$49,"not Found")</f>
        <v>#NAME?</v>
      </c>
      <c r="N4010" s="1" t="str">
        <f t="array" ref="N4010">_xlfn.XLOOKUP(L4010,Cinemas_data!$A$1:$A$49,Cinemas_data!$C$1:$C$49,"not Found")</f>
        <v>Pune</v>
      </c>
      <c r="O4010" s="1">
        <f t="array" ref="O4010">_xlfn.XLOOKUP(A4010,Booking_data!$A$1:$A$6001,Booking_data!$H$1:$H$6001,"not found")</f>
        <v>2</v>
      </c>
      <c r="P4010" s="1">
        <f t="array" ref="P4010">_xlfn.XLOOKUP(A4010,Booking_data!$A$1:$A$6001,Booking_data!$I$1:$I$6001,"not Found")</f>
        <v>300</v>
      </c>
      <c r="Q4010" s="1">
        <f t="shared" si="3"/>
        <v>600</v>
      </c>
      <c r="R4010" s="1" t="str">
        <f t="array" ref="R4010">_xlfn.XLOOKUP(A4010,Booking_data!$A$1:$A$6001,Booking_data!$L$1:$L$6001,"Not Found")</f>
        <v>Wallet</v>
      </c>
      <c r="S4010" s="1">
        <f t="array" ref="S4010">_xlfn.XLOOKUP(A4010,Booking_data!$A$1:$A$6001,Booking_data!$N$1:$N$6001,"not Found")</f>
        <v>31</v>
      </c>
      <c r="T4010" s="1" t="str">
        <f t="array" ref="T4010">_xlfn.XLOOKUP(A4010,Booking_data!$A$1:$A$6001,Booking_data!$O$1:$O$6001,"Not Found")</f>
        <v>Female</v>
      </c>
      <c r="U4010" s="1" t="str">
        <f t="shared" si="4"/>
        <v>Middle Age</v>
      </c>
      <c r="V4010" s="1" t="str">
        <f t="shared" si="5"/>
        <v>Low Booking</v>
      </c>
    </row>
    <row r="4011" ht="15.75" customHeight="1">
      <c r="A4011" s="1" t="s">
        <v>4325</v>
      </c>
      <c r="B4011" s="6">
        <v>46144.0</v>
      </c>
      <c r="C4011" s="6">
        <v>46150.0</v>
      </c>
      <c r="D4011" s="7">
        <v>0.6458333333333334</v>
      </c>
      <c r="E4011" s="1" t="str">
        <f t="shared" si="1"/>
        <v>Weekend</v>
      </c>
      <c r="F4011" s="1" t="str">
        <f t="shared" si="2"/>
        <v>May</v>
      </c>
      <c r="G4011" s="1" t="str">
        <f t="array" ref="G4011">_xlfn.XLOOKUP(A4011,Booking_data!$A$1:$A$6001,Booking_data!$D$1:$D$6001,"not found")</f>
        <v>M002</v>
      </c>
      <c r="H4011" s="1" t="str">
        <f t="array" ref="H4011">_xlfn.XLOOKUP(G4011,Movies_data!$A$1:$A$41,Movies_data!$B$1:$B$41,"not found")</f>
        <v>Jailer</v>
      </c>
      <c r="I4011" s="1" t="str">
        <f t="array" ref="I4011">_xlfn.XLOOKUP(G4011,Movies_data!$A$1:$A$41,Movies_data!$D$1:$D$41,"not found")</f>
        <v>Action</v>
      </c>
      <c r="J4011" s="1" t="str">
        <f t="array" ref="J4011">_xlfn.XLOOKUP(G4011,Movies_data!$A$1:$A$41,Movies_data!$C$1:$C$41,"not found")</f>
        <v>Tamil</v>
      </c>
      <c r="K4011" s="1">
        <f t="array" ref="K4011">_xlfn.XLOOKUP(G4011,Movies_data!$A$1:$A$41,Movies_data!$H$1:$H$41,"Not Found")</f>
        <v>7.1</v>
      </c>
      <c r="L4011" s="1" t="str">
        <f t="array" ref="L4011">_xlfn.XLOOKUP(A4011,Booking_data!$A$1:$A$6001,Booking_data!$E$1:$E$6001,"not Found")</f>
        <v>C161</v>
      </c>
      <c r="M4011" s="1" t="str">
        <f t="array" ref="M4011">_xlfn.XLOOKUP(L4011,Cinemas_data!$A$1:$A$49,Cinemas_data!$I$1:$I$49,"not Found")</f>
        <v>#NAME?</v>
      </c>
      <c r="N4011" s="1" t="str">
        <f t="array" ref="N4011">_xlfn.XLOOKUP(L4011,Cinemas_data!$A$1:$A$49,Cinemas_data!$C$1:$C$49,"not Found")</f>
        <v>Thiruvananthapuram</v>
      </c>
      <c r="O4011" s="1">
        <f t="array" ref="O4011">_xlfn.XLOOKUP(A4011,Booking_data!$A$1:$A$6001,Booking_data!$H$1:$H$6001,"not found")</f>
        <v>2</v>
      </c>
      <c r="P4011" s="1">
        <f t="array" ref="P4011">_xlfn.XLOOKUP(A4011,Booking_data!$A$1:$A$6001,Booking_data!$I$1:$I$6001,"not Found")</f>
        <v>460</v>
      </c>
      <c r="Q4011" s="1">
        <f t="shared" si="3"/>
        <v>920</v>
      </c>
      <c r="R4011" s="1" t="str">
        <f t="array" ref="R4011">_xlfn.XLOOKUP(A4011,Booking_data!$A$1:$A$6001,Booking_data!$L$1:$L$6001,"Not Found")</f>
        <v>Credit Card</v>
      </c>
      <c r="S4011" s="1">
        <f t="array" ref="S4011">_xlfn.XLOOKUP(A4011,Booking_data!$A$1:$A$6001,Booking_data!$N$1:$N$6001,"not Found")</f>
        <v>52</v>
      </c>
      <c r="T4011" s="1" t="str">
        <f t="array" ref="T4011">_xlfn.XLOOKUP(A4011,Booking_data!$A$1:$A$6001,Booking_data!$O$1:$O$6001,"Not Found")</f>
        <v>Other</v>
      </c>
      <c r="U4011" s="1" t="str">
        <f t="shared" si="4"/>
        <v>Above 45</v>
      </c>
      <c r="V4011" s="1" t="str">
        <f t="shared" si="5"/>
        <v>Low Booking</v>
      </c>
    </row>
    <row r="4012" ht="15.75" customHeight="1">
      <c r="A4012" s="1" t="s">
        <v>4326</v>
      </c>
      <c r="B4012" s="6">
        <v>46036.0</v>
      </c>
      <c r="C4012" s="6">
        <v>46040.0</v>
      </c>
      <c r="D4012" s="7">
        <v>0.9375</v>
      </c>
      <c r="E4012" s="1" t="str">
        <f t="shared" si="1"/>
        <v>Weekday</v>
      </c>
      <c r="F4012" s="1" t="str">
        <f t="shared" si="2"/>
        <v>Jan</v>
      </c>
      <c r="G4012" s="1" t="str">
        <f t="array" ref="G4012">_xlfn.XLOOKUP(A4012,Booking_data!$A$1:$A$6001,Booking_data!$D$1:$D$6001,"not found")</f>
        <v>M029</v>
      </c>
      <c r="H4012" s="1" t="str">
        <f t="array" ref="H4012">_xlfn.XLOOKUP(G4012,Movies_data!$A$1:$A$41,Movies_data!$B$1:$B$41,"not found")</f>
        <v>777 Charlie</v>
      </c>
      <c r="I4012" s="1" t="str">
        <f t="array" ref="I4012">_xlfn.XLOOKUP(G4012,Movies_data!$A$1:$A$41,Movies_data!$D$1:$D$41,"not found")</f>
        <v>Adventure</v>
      </c>
      <c r="J4012" s="1" t="str">
        <f t="array" ref="J4012">_xlfn.XLOOKUP(G4012,Movies_data!$A$1:$A$41,Movies_data!$C$1:$C$41,"not found")</f>
        <v>Kannada</v>
      </c>
      <c r="K4012" s="1">
        <f t="array" ref="K4012">_xlfn.XLOOKUP(G4012,Movies_data!$A$1:$A$41,Movies_data!$H$1:$H$41,"Not Found")</f>
        <v>8.7</v>
      </c>
      <c r="L4012" s="1" t="str">
        <f t="array" ref="L4012">_xlfn.XLOOKUP(A4012,Booking_data!$A$1:$A$6001,Booking_data!$E$1:$E$6001,"not Found")</f>
        <v>C052</v>
      </c>
      <c r="M4012" s="1" t="str">
        <f t="array" ref="M4012">_xlfn.XLOOKUP(L4012,Cinemas_data!$A$1:$A$49,Cinemas_data!$I$1:$I$49,"not Found")</f>
        <v>#NAME?</v>
      </c>
      <c r="N4012" s="1" t="str">
        <f t="array" ref="N4012">_xlfn.XLOOKUP(L4012,Cinemas_data!$A$1:$A$49,Cinemas_data!$C$1:$C$49,"not Found")</f>
        <v>Bengaluru</v>
      </c>
      <c r="O4012" s="1">
        <f t="array" ref="O4012">_xlfn.XLOOKUP(A4012,Booking_data!$A$1:$A$6001,Booking_data!$H$1:$H$6001,"not found")</f>
        <v>6</v>
      </c>
      <c r="P4012" s="1">
        <f t="array" ref="P4012">_xlfn.XLOOKUP(A4012,Booking_data!$A$1:$A$6001,Booking_data!$I$1:$I$6001,"not Found")</f>
        <v>380</v>
      </c>
      <c r="Q4012" s="1">
        <f t="shared" si="3"/>
        <v>2280</v>
      </c>
      <c r="R4012" s="1" t="str">
        <f t="array" ref="R4012">_xlfn.XLOOKUP(A4012,Booking_data!$A$1:$A$6001,Booking_data!$L$1:$L$6001,"Not Found")</f>
        <v>Net Banking</v>
      </c>
      <c r="S4012" s="1">
        <f t="array" ref="S4012">_xlfn.XLOOKUP(A4012,Booking_data!$A$1:$A$6001,Booking_data!$N$1:$N$6001,"not Found")</f>
        <v>27</v>
      </c>
      <c r="T4012" s="1" t="str">
        <f t="array" ref="T4012">_xlfn.XLOOKUP(A4012,Booking_data!$A$1:$A$6001,Booking_data!$O$1:$O$6001,"Not Found")</f>
        <v>Female</v>
      </c>
      <c r="U4012" s="1" t="str">
        <f t="shared" si="4"/>
        <v>Youngster</v>
      </c>
      <c r="V4012" s="1" t="str">
        <f t="shared" si="5"/>
        <v>High Booking</v>
      </c>
    </row>
    <row r="4013" ht="15.75" customHeight="1">
      <c r="A4013" s="1" t="s">
        <v>4327</v>
      </c>
      <c r="B4013" s="6">
        <v>46119.0</v>
      </c>
      <c r="C4013" s="6">
        <v>46121.0</v>
      </c>
      <c r="D4013" s="7">
        <v>0.6458333333333334</v>
      </c>
      <c r="E4013" s="1" t="str">
        <f t="shared" si="1"/>
        <v>Weekday</v>
      </c>
      <c r="F4013" s="1" t="str">
        <f t="shared" si="2"/>
        <v>Apr</v>
      </c>
      <c r="G4013" s="1" t="str">
        <f t="array" ref="G4013">_xlfn.XLOOKUP(A4013,Booking_data!$A$1:$A$6001,Booking_data!$D$1:$D$6001,"not found")</f>
        <v>M003</v>
      </c>
      <c r="H4013" s="1" t="str">
        <f t="array" ref="H4013">_xlfn.XLOOKUP(G4013,Movies_data!$A$1:$A$41,Movies_data!$B$1:$B$41,"not found")</f>
        <v>Vikram</v>
      </c>
      <c r="I4013" s="1" t="str">
        <f t="array" ref="I4013">_xlfn.XLOOKUP(G4013,Movies_data!$A$1:$A$41,Movies_data!$D$1:$D$41,"not found")</f>
        <v>Action</v>
      </c>
      <c r="J4013" s="1" t="str">
        <f t="array" ref="J4013">_xlfn.XLOOKUP(G4013,Movies_data!$A$1:$A$41,Movies_data!$C$1:$C$41,"not found")</f>
        <v>Tamil</v>
      </c>
      <c r="K4013" s="1">
        <f t="array" ref="K4013">_xlfn.XLOOKUP(G4013,Movies_data!$A$1:$A$41,Movies_data!$H$1:$H$41,"Not Found")</f>
        <v>8.3</v>
      </c>
      <c r="L4013" s="1" t="str">
        <f t="array" ref="L4013">_xlfn.XLOOKUP(A4013,Booking_data!$A$1:$A$6001,Booking_data!$E$1:$E$6001,"not Found")</f>
        <v>C142</v>
      </c>
      <c r="M4013" s="1" t="str">
        <f t="array" ref="M4013">_xlfn.XLOOKUP(L4013,Cinemas_data!$A$1:$A$49,Cinemas_data!$I$1:$I$49,"not Found")</f>
        <v>#NAME?</v>
      </c>
      <c r="N4013" s="1" t="str">
        <f t="array" ref="N4013">_xlfn.XLOOKUP(L4013,Cinemas_data!$A$1:$A$49,Cinemas_data!$C$1:$C$49,"not Found")</f>
        <v>Ahmedabad</v>
      </c>
      <c r="O4013" s="1">
        <f t="array" ref="O4013">_xlfn.XLOOKUP(A4013,Booking_data!$A$1:$A$6001,Booking_data!$H$1:$H$6001,"not found")</f>
        <v>2</v>
      </c>
      <c r="P4013" s="1">
        <f t="array" ref="P4013">_xlfn.XLOOKUP(A4013,Booking_data!$A$1:$A$6001,Booking_data!$I$1:$I$6001,"not Found")</f>
        <v>220</v>
      </c>
      <c r="Q4013" s="1">
        <f t="shared" si="3"/>
        <v>440</v>
      </c>
      <c r="R4013" s="1" t="str">
        <f t="array" ref="R4013">_xlfn.XLOOKUP(A4013,Booking_data!$A$1:$A$6001,Booking_data!$L$1:$L$6001,"Not Found")</f>
        <v>UPI</v>
      </c>
      <c r="S4013" s="1">
        <f t="array" ref="S4013">_xlfn.XLOOKUP(A4013,Booking_data!$A$1:$A$6001,Booking_data!$N$1:$N$6001,"not Found")</f>
        <v>22</v>
      </c>
      <c r="T4013" s="1" t="str">
        <f t="array" ref="T4013">_xlfn.XLOOKUP(A4013,Booking_data!$A$1:$A$6001,Booking_data!$O$1:$O$6001,"Not Found")</f>
        <v>Female</v>
      </c>
      <c r="U4013" s="1" t="str">
        <f t="shared" si="4"/>
        <v>Youngster</v>
      </c>
      <c r="V4013" s="1" t="str">
        <f t="shared" si="5"/>
        <v>Low Booking</v>
      </c>
    </row>
    <row r="4014" ht="15.75" customHeight="1">
      <c r="A4014" s="1" t="s">
        <v>4328</v>
      </c>
      <c r="B4014" s="6">
        <v>46193.0</v>
      </c>
      <c r="C4014" s="6">
        <v>46196.0</v>
      </c>
      <c r="D4014" s="7">
        <v>0.53125</v>
      </c>
      <c r="E4014" s="1" t="str">
        <f t="shared" si="1"/>
        <v>Weekend</v>
      </c>
      <c r="F4014" s="1" t="str">
        <f t="shared" si="2"/>
        <v>Jun</v>
      </c>
      <c r="G4014" s="1" t="str">
        <f t="array" ref="G4014">_xlfn.XLOOKUP(A4014,Booking_data!$A$1:$A$6001,Booking_data!$D$1:$D$6001,"not found")</f>
        <v>M025</v>
      </c>
      <c r="H4014" s="1" t="str">
        <f t="array" ref="H4014">_xlfn.XLOOKUP(G4014,Movies_data!$A$1:$A$41,Movies_data!$B$1:$B$41,"not found")</f>
        <v>Rocky Aur Rani Kii Prem Kahaani</v>
      </c>
      <c r="I4014" s="1" t="str">
        <f t="array" ref="I4014">_xlfn.XLOOKUP(G4014,Movies_data!$A$1:$A$41,Movies_data!$D$1:$D$41,"not found")</f>
        <v>Romance</v>
      </c>
      <c r="J4014" s="1" t="str">
        <f t="array" ref="J4014">_xlfn.XLOOKUP(G4014,Movies_data!$A$1:$A$41,Movies_data!$C$1:$C$41,"not found")</f>
        <v>Hindi</v>
      </c>
      <c r="K4014" s="1">
        <f t="array" ref="K4014">_xlfn.XLOOKUP(G4014,Movies_data!$A$1:$A$41,Movies_data!$H$1:$H$41,"Not Found")</f>
        <v>6.8</v>
      </c>
      <c r="L4014" s="1" t="str">
        <f t="array" ref="L4014">_xlfn.XLOOKUP(A4014,Booking_data!$A$1:$A$6001,Booking_data!$E$1:$E$6001,"not Found")</f>
        <v>C072</v>
      </c>
      <c r="M4014" s="1" t="str">
        <f t="array" ref="M4014">_xlfn.XLOOKUP(L4014,Cinemas_data!$A$1:$A$49,Cinemas_data!$I$1:$I$49,"not Found")</f>
        <v>#NAME?</v>
      </c>
      <c r="N4014" s="1" t="str">
        <f t="array" ref="N4014">_xlfn.XLOOKUP(L4014,Cinemas_data!$A$1:$A$49,Cinemas_data!$C$1:$C$49,"not Found")</f>
        <v>Hyderabad</v>
      </c>
      <c r="O4014" s="1">
        <f t="array" ref="O4014">_xlfn.XLOOKUP(A4014,Booking_data!$A$1:$A$6001,Booking_data!$H$1:$H$6001,"not found")</f>
        <v>4</v>
      </c>
      <c r="P4014" s="1">
        <f t="array" ref="P4014">_xlfn.XLOOKUP(A4014,Booking_data!$A$1:$A$6001,Booking_data!$I$1:$I$6001,"not Found")</f>
        <v>380</v>
      </c>
      <c r="Q4014" s="1">
        <f t="shared" si="3"/>
        <v>1520</v>
      </c>
      <c r="R4014" s="1" t="str">
        <f t="array" ref="R4014">_xlfn.XLOOKUP(A4014,Booking_data!$A$1:$A$6001,Booking_data!$L$1:$L$6001,"Not Found")</f>
        <v>Credit Card</v>
      </c>
      <c r="S4014" s="1">
        <f t="array" ref="S4014">_xlfn.XLOOKUP(A4014,Booking_data!$A$1:$A$6001,Booking_data!$N$1:$N$6001,"not Found")</f>
        <v>41</v>
      </c>
      <c r="T4014" s="1" t="str">
        <f t="array" ref="T4014">_xlfn.XLOOKUP(A4014,Booking_data!$A$1:$A$6001,Booking_data!$O$1:$O$6001,"Not Found")</f>
        <v>Male</v>
      </c>
      <c r="U4014" s="1" t="str">
        <f t="shared" si="4"/>
        <v>Middle Age</v>
      </c>
      <c r="V4014" s="1" t="str">
        <f t="shared" si="5"/>
        <v>Medium Booking</v>
      </c>
    </row>
    <row r="4015" ht="15.75" customHeight="1">
      <c r="A4015" s="1" t="s">
        <v>4329</v>
      </c>
      <c r="B4015" s="6">
        <v>46156.0</v>
      </c>
      <c r="C4015" s="6">
        <v>46161.0</v>
      </c>
      <c r="D4015" s="7">
        <v>0.3958333333333333</v>
      </c>
      <c r="E4015" s="1" t="str">
        <f t="shared" si="1"/>
        <v>Weekday</v>
      </c>
      <c r="F4015" s="1" t="str">
        <f t="shared" si="2"/>
        <v>May</v>
      </c>
      <c r="G4015" s="1" t="str">
        <f t="array" ref="G4015">_xlfn.XLOOKUP(A4015,Booking_data!$A$1:$A$6001,Booking_data!$D$1:$D$6001,"not found")</f>
        <v>M019</v>
      </c>
      <c r="H4015" s="1" t="str">
        <f t="array" ref="H4015">_xlfn.XLOOKUP(G4015,Movies_data!$A$1:$A$41,Movies_data!$B$1:$B$41,"not found")</f>
        <v>Animal</v>
      </c>
      <c r="I4015" s="1" t="str">
        <f t="array" ref="I4015">_xlfn.XLOOKUP(G4015,Movies_data!$A$1:$A$41,Movies_data!$D$1:$D$41,"not found")</f>
        <v>Drama</v>
      </c>
      <c r="J4015" s="1" t="str">
        <f t="array" ref="J4015">_xlfn.XLOOKUP(G4015,Movies_data!$A$1:$A$41,Movies_data!$C$1:$C$41,"not found")</f>
        <v>Hindi</v>
      </c>
      <c r="K4015" s="1">
        <f t="array" ref="K4015">_xlfn.XLOOKUP(G4015,Movies_data!$A$1:$A$41,Movies_data!$H$1:$H$41,"Not Found")</f>
        <v>6.1</v>
      </c>
      <c r="L4015" s="1" t="str">
        <f t="array" ref="L4015">_xlfn.XLOOKUP(A4015,Booking_data!$A$1:$A$6001,Booking_data!$E$1:$E$6001,"not Found")</f>
        <v>C013</v>
      </c>
      <c r="M4015" s="1" t="str">
        <f t="array" ref="M4015">_xlfn.XLOOKUP(L4015,Cinemas_data!$A$1:$A$49,Cinemas_data!$I$1:$I$49,"not Found")</f>
        <v>#NAME?</v>
      </c>
      <c r="N4015" s="1" t="str">
        <f t="array" ref="N4015">_xlfn.XLOOKUP(L4015,Cinemas_data!$A$1:$A$49,Cinemas_data!$C$1:$C$49,"not Found")</f>
        <v>Chennai</v>
      </c>
      <c r="O4015" s="1">
        <f t="array" ref="O4015">_xlfn.XLOOKUP(A4015,Booking_data!$A$1:$A$6001,Booking_data!$H$1:$H$6001,"not found")</f>
        <v>1</v>
      </c>
      <c r="P4015" s="1">
        <f t="array" ref="P4015">_xlfn.XLOOKUP(A4015,Booking_data!$A$1:$A$6001,Booking_data!$I$1:$I$6001,"not Found")</f>
        <v>240</v>
      </c>
      <c r="Q4015" s="1">
        <f t="shared" si="3"/>
        <v>240</v>
      </c>
      <c r="R4015" s="1" t="str">
        <f t="array" ref="R4015">_xlfn.XLOOKUP(A4015,Booking_data!$A$1:$A$6001,Booking_data!$L$1:$L$6001,"Not Found")</f>
        <v>UPI</v>
      </c>
      <c r="S4015" s="1">
        <f t="array" ref="S4015">_xlfn.XLOOKUP(A4015,Booking_data!$A$1:$A$6001,Booking_data!$N$1:$N$6001,"not Found")</f>
        <v>35</v>
      </c>
      <c r="T4015" s="1" t="str">
        <f t="array" ref="T4015">_xlfn.XLOOKUP(A4015,Booking_data!$A$1:$A$6001,Booking_data!$O$1:$O$6001,"Not Found")</f>
        <v>Male</v>
      </c>
      <c r="U4015" s="1" t="str">
        <f t="shared" si="4"/>
        <v>Middle Age</v>
      </c>
      <c r="V4015" s="1" t="str">
        <f t="shared" si="5"/>
        <v>Low Booking</v>
      </c>
    </row>
    <row r="4016" ht="15.75" customHeight="1">
      <c r="A4016" s="1" t="s">
        <v>4330</v>
      </c>
      <c r="B4016" s="6">
        <v>46087.0</v>
      </c>
      <c r="C4016" s="6">
        <v>46089.0</v>
      </c>
      <c r="D4016" s="7">
        <v>0.6458333333333334</v>
      </c>
      <c r="E4016" s="1" t="str">
        <f t="shared" si="1"/>
        <v>Weekday</v>
      </c>
      <c r="F4016" s="1" t="str">
        <f t="shared" si="2"/>
        <v>Mar</v>
      </c>
      <c r="G4016" s="1" t="str">
        <f t="array" ref="G4016">_xlfn.XLOOKUP(A4016,Booking_data!$A$1:$A$6001,Booking_data!$D$1:$D$6001,"not found")</f>
        <v>M035</v>
      </c>
      <c r="H4016" s="1" t="str">
        <f t="array" ref="H4016">_xlfn.XLOOKUP(G4016,Movies_data!$A$1:$A$41,Movies_data!$B$1:$B$41,"not found")</f>
        <v>Aavesham</v>
      </c>
      <c r="I4016" s="1" t="str">
        <f t="array" ref="I4016">_xlfn.XLOOKUP(G4016,Movies_data!$A$1:$A$41,Movies_data!$D$1:$D$41,"not found")</f>
        <v>Comedy</v>
      </c>
      <c r="J4016" s="1" t="str">
        <f t="array" ref="J4016">_xlfn.XLOOKUP(G4016,Movies_data!$A$1:$A$41,Movies_data!$C$1:$C$41,"not found")</f>
        <v>Malayalam</v>
      </c>
      <c r="K4016" s="1">
        <f t="array" ref="K4016">_xlfn.XLOOKUP(G4016,Movies_data!$A$1:$A$41,Movies_data!$H$1:$H$41,"Not Found")</f>
        <v>7.8</v>
      </c>
      <c r="L4016" s="1" t="str">
        <f t="array" ref="L4016">_xlfn.XLOOKUP(A4016,Booking_data!$A$1:$A$6001,Booking_data!$E$1:$E$6001,"not Found")</f>
        <v>C112</v>
      </c>
      <c r="M4016" s="1" t="str">
        <f t="array" ref="M4016">_xlfn.XLOOKUP(L4016,Cinemas_data!$A$1:$A$49,Cinemas_data!$I$1:$I$49,"not Found")</f>
        <v>#NAME?</v>
      </c>
      <c r="N4016" s="1" t="str">
        <f t="array" ref="N4016">_xlfn.XLOOKUP(L4016,Cinemas_data!$A$1:$A$49,Cinemas_data!$C$1:$C$49,"not Found")</f>
        <v>Delhi</v>
      </c>
      <c r="O4016" s="1">
        <f t="array" ref="O4016">_xlfn.XLOOKUP(A4016,Booking_data!$A$1:$A$6001,Booking_data!$H$1:$H$6001,"not found")</f>
        <v>2</v>
      </c>
      <c r="P4016" s="1">
        <f t="array" ref="P4016">_xlfn.XLOOKUP(A4016,Booking_data!$A$1:$A$6001,Booking_data!$I$1:$I$6001,"not Found")</f>
        <v>240</v>
      </c>
      <c r="Q4016" s="1">
        <f t="shared" si="3"/>
        <v>480</v>
      </c>
      <c r="R4016" s="1" t="str">
        <f t="array" ref="R4016">_xlfn.XLOOKUP(A4016,Booking_data!$A$1:$A$6001,Booking_data!$L$1:$L$6001,"Not Found")</f>
        <v>Debit Card</v>
      </c>
      <c r="S4016" s="1">
        <f t="array" ref="S4016">_xlfn.XLOOKUP(A4016,Booking_data!$A$1:$A$6001,Booking_data!$N$1:$N$6001,"not Found")</f>
        <v>27</v>
      </c>
      <c r="T4016" s="1" t="str">
        <f t="array" ref="T4016">_xlfn.XLOOKUP(A4016,Booking_data!$A$1:$A$6001,Booking_data!$O$1:$O$6001,"Not Found")</f>
        <v>Other</v>
      </c>
      <c r="U4016" s="1" t="str">
        <f t="shared" si="4"/>
        <v>Youngster</v>
      </c>
      <c r="V4016" s="1" t="str">
        <f t="shared" si="5"/>
        <v>Low Booking</v>
      </c>
    </row>
    <row r="4017" ht="15.75" customHeight="1">
      <c r="A4017" s="1" t="s">
        <v>4331</v>
      </c>
      <c r="B4017" s="6">
        <v>46054.0</v>
      </c>
      <c r="C4017" s="6">
        <v>46061.0</v>
      </c>
      <c r="D4017" s="7">
        <v>0.8854166666666666</v>
      </c>
      <c r="E4017" s="1" t="str">
        <f t="shared" si="1"/>
        <v>Weekend</v>
      </c>
      <c r="F4017" s="1" t="str">
        <f t="shared" si="2"/>
        <v>Feb</v>
      </c>
      <c r="G4017" s="1" t="str">
        <f t="array" ref="G4017">_xlfn.XLOOKUP(A4017,Booking_data!$A$1:$A$6001,Booking_data!$D$1:$D$6001,"not found")</f>
        <v>M034</v>
      </c>
      <c r="H4017" s="1" t="str">
        <f t="array" ref="H4017">_xlfn.XLOOKUP(G4017,Movies_data!$A$1:$A$41,Movies_data!$B$1:$B$41,"not found")</f>
        <v>Manjummel Boys</v>
      </c>
      <c r="I4017" s="1" t="str">
        <f t="array" ref="I4017">_xlfn.XLOOKUP(G4017,Movies_data!$A$1:$A$41,Movies_data!$D$1:$D$41,"not found")</f>
        <v>Adventure</v>
      </c>
      <c r="J4017" s="1" t="str">
        <f t="array" ref="J4017">_xlfn.XLOOKUP(G4017,Movies_data!$A$1:$A$41,Movies_data!$C$1:$C$41,"not found")</f>
        <v>Malayalam</v>
      </c>
      <c r="K4017" s="1">
        <f t="array" ref="K4017">_xlfn.XLOOKUP(G4017,Movies_data!$A$1:$A$41,Movies_data!$H$1:$H$41,"Not Found")</f>
        <v>8.3</v>
      </c>
      <c r="L4017" s="1" t="str">
        <f t="array" ref="L4017">_xlfn.XLOOKUP(A4017,Booking_data!$A$1:$A$6001,Booking_data!$E$1:$E$6001,"not Found")</f>
        <v>C092</v>
      </c>
      <c r="M4017" s="1" t="str">
        <f t="array" ref="M4017">_xlfn.XLOOKUP(L4017,Cinemas_data!$A$1:$A$49,Cinemas_data!$I$1:$I$49,"not Found")</f>
        <v>#NAME?</v>
      </c>
      <c r="N4017" s="1" t="str">
        <f t="array" ref="N4017">_xlfn.XLOOKUP(L4017,Cinemas_data!$A$1:$A$49,Cinemas_data!$C$1:$C$49,"not Found")</f>
        <v>Mumbai</v>
      </c>
      <c r="O4017" s="1">
        <f t="array" ref="O4017">_xlfn.XLOOKUP(A4017,Booking_data!$A$1:$A$6001,Booking_data!$H$1:$H$6001,"not found")</f>
        <v>4</v>
      </c>
      <c r="P4017" s="1">
        <f t="array" ref="P4017">_xlfn.XLOOKUP(A4017,Booking_data!$A$1:$A$6001,Booking_data!$I$1:$I$6001,"not Found")</f>
        <v>160</v>
      </c>
      <c r="Q4017" s="1">
        <f t="shared" si="3"/>
        <v>640</v>
      </c>
      <c r="R4017" s="1" t="str">
        <f t="array" ref="R4017">_xlfn.XLOOKUP(A4017,Booking_data!$A$1:$A$6001,Booking_data!$L$1:$L$6001,"Not Found")</f>
        <v>Debit Card</v>
      </c>
      <c r="S4017" s="1">
        <f t="array" ref="S4017">_xlfn.XLOOKUP(A4017,Booking_data!$A$1:$A$6001,Booking_data!$N$1:$N$6001,"not Found")</f>
        <v>48</v>
      </c>
      <c r="T4017" s="1" t="str">
        <f t="array" ref="T4017">_xlfn.XLOOKUP(A4017,Booking_data!$A$1:$A$6001,Booking_data!$O$1:$O$6001,"Not Found")</f>
        <v>Other</v>
      </c>
      <c r="U4017" s="1" t="str">
        <f t="shared" si="4"/>
        <v>Above 45</v>
      </c>
      <c r="V4017" s="1" t="str">
        <f t="shared" si="5"/>
        <v>Medium Booking</v>
      </c>
    </row>
    <row r="4018" ht="15.75" customHeight="1">
      <c r="A4018" s="1" t="s">
        <v>4332</v>
      </c>
      <c r="B4018" s="6">
        <v>46187.0</v>
      </c>
      <c r="C4018" s="6">
        <v>46189.0</v>
      </c>
      <c r="D4018" s="7">
        <v>0.3958333333333333</v>
      </c>
      <c r="E4018" s="1" t="str">
        <f t="shared" si="1"/>
        <v>Weekend</v>
      </c>
      <c r="F4018" s="1" t="str">
        <f t="shared" si="2"/>
        <v>Jun</v>
      </c>
      <c r="G4018" s="1" t="str">
        <f t="array" ref="G4018">_xlfn.XLOOKUP(A4018,Booking_data!$A$1:$A$6001,Booking_data!$D$1:$D$6001,"not found")</f>
        <v>M003</v>
      </c>
      <c r="H4018" s="1" t="str">
        <f t="array" ref="H4018">_xlfn.XLOOKUP(G4018,Movies_data!$A$1:$A$41,Movies_data!$B$1:$B$41,"not found")</f>
        <v>Vikram</v>
      </c>
      <c r="I4018" s="1" t="str">
        <f t="array" ref="I4018">_xlfn.XLOOKUP(G4018,Movies_data!$A$1:$A$41,Movies_data!$D$1:$D$41,"not found")</f>
        <v>Action</v>
      </c>
      <c r="J4018" s="1" t="str">
        <f t="array" ref="J4018">_xlfn.XLOOKUP(G4018,Movies_data!$A$1:$A$41,Movies_data!$C$1:$C$41,"not found")</f>
        <v>Tamil</v>
      </c>
      <c r="K4018" s="1">
        <f t="array" ref="K4018">_xlfn.XLOOKUP(G4018,Movies_data!$A$1:$A$41,Movies_data!$H$1:$H$41,"Not Found")</f>
        <v>8.3</v>
      </c>
      <c r="L4018" s="1" t="str">
        <f t="array" ref="L4018">_xlfn.XLOOKUP(A4018,Booking_data!$A$1:$A$6001,Booking_data!$E$1:$E$6001,"not Found")</f>
        <v>C031</v>
      </c>
      <c r="M4018" s="1" t="str">
        <f t="array" ref="M4018">_xlfn.XLOOKUP(L4018,Cinemas_data!$A$1:$A$49,Cinemas_data!$I$1:$I$49,"not Found")</f>
        <v>#NAME?</v>
      </c>
      <c r="N4018" s="1" t="str">
        <f t="array" ref="N4018">_xlfn.XLOOKUP(L4018,Cinemas_data!$A$1:$A$49,Cinemas_data!$C$1:$C$49,"not Found")</f>
        <v>Madurai</v>
      </c>
      <c r="O4018" s="1">
        <f t="array" ref="O4018">_xlfn.XLOOKUP(A4018,Booking_data!$A$1:$A$6001,Booking_data!$H$1:$H$6001,"not found")</f>
        <v>2</v>
      </c>
      <c r="P4018" s="1">
        <f t="array" ref="P4018">_xlfn.XLOOKUP(A4018,Booking_data!$A$1:$A$6001,Booking_data!$I$1:$I$6001,"not Found")</f>
        <v>320</v>
      </c>
      <c r="Q4018" s="1">
        <f t="shared" si="3"/>
        <v>640</v>
      </c>
      <c r="R4018" s="1" t="str">
        <f t="array" ref="R4018">_xlfn.XLOOKUP(A4018,Booking_data!$A$1:$A$6001,Booking_data!$L$1:$L$6001,"Not Found")</f>
        <v>UPI</v>
      </c>
      <c r="S4018" s="1">
        <f t="array" ref="S4018">_xlfn.XLOOKUP(A4018,Booking_data!$A$1:$A$6001,Booking_data!$N$1:$N$6001,"not Found")</f>
        <v>26</v>
      </c>
      <c r="T4018" s="1" t="str">
        <f t="array" ref="T4018">_xlfn.XLOOKUP(A4018,Booking_data!$A$1:$A$6001,Booking_data!$O$1:$O$6001,"Not Found")</f>
        <v>Female</v>
      </c>
      <c r="U4018" s="1" t="str">
        <f t="shared" si="4"/>
        <v>Youngster</v>
      </c>
      <c r="V4018" s="1" t="str">
        <f t="shared" si="5"/>
        <v>Low Booking</v>
      </c>
    </row>
    <row r="4019" ht="15.75" customHeight="1">
      <c r="A4019" s="1" t="s">
        <v>4333</v>
      </c>
      <c r="B4019" s="6">
        <v>46028.0</v>
      </c>
      <c r="C4019" s="6">
        <v>46035.0</v>
      </c>
      <c r="D4019" s="7">
        <v>0.9375</v>
      </c>
      <c r="E4019" s="1" t="str">
        <f t="shared" si="1"/>
        <v>Weekday</v>
      </c>
      <c r="F4019" s="1" t="str">
        <f t="shared" si="2"/>
        <v>Jan</v>
      </c>
      <c r="G4019" s="1" t="str">
        <f t="array" ref="G4019">_xlfn.XLOOKUP(A4019,Booking_data!$A$1:$A$6001,Booking_data!$D$1:$D$6001,"not found")</f>
        <v>M025</v>
      </c>
      <c r="H4019" s="1" t="str">
        <f t="array" ref="H4019">_xlfn.XLOOKUP(G4019,Movies_data!$A$1:$A$41,Movies_data!$B$1:$B$41,"not found")</f>
        <v>Rocky Aur Rani Kii Prem Kahaani</v>
      </c>
      <c r="I4019" s="1" t="str">
        <f t="array" ref="I4019">_xlfn.XLOOKUP(G4019,Movies_data!$A$1:$A$41,Movies_data!$D$1:$D$41,"not found")</f>
        <v>Romance</v>
      </c>
      <c r="J4019" s="1" t="str">
        <f t="array" ref="J4019">_xlfn.XLOOKUP(G4019,Movies_data!$A$1:$A$41,Movies_data!$C$1:$C$41,"not found")</f>
        <v>Hindi</v>
      </c>
      <c r="K4019" s="1">
        <f t="array" ref="K4019">_xlfn.XLOOKUP(G4019,Movies_data!$A$1:$A$41,Movies_data!$H$1:$H$41,"Not Found")</f>
        <v>6.8</v>
      </c>
      <c r="L4019" s="1" t="str">
        <f t="array" ref="L4019">_xlfn.XLOOKUP(A4019,Booking_data!$A$1:$A$6001,Booking_data!$E$1:$E$6001,"not Found")</f>
        <v>C093</v>
      </c>
      <c r="M4019" s="1" t="str">
        <f t="array" ref="M4019">_xlfn.XLOOKUP(L4019,Cinemas_data!$A$1:$A$49,Cinemas_data!$I$1:$I$49,"not Found")</f>
        <v>#NAME?</v>
      </c>
      <c r="N4019" s="1" t="str">
        <f t="array" ref="N4019">_xlfn.XLOOKUP(L4019,Cinemas_data!$A$1:$A$49,Cinemas_data!$C$1:$C$49,"not Found")</f>
        <v>Mumbai</v>
      </c>
      <c r="O4019" s="1">
        <f t="array" ref="O4019">_xlfn.XLOOKUP(A4019,Booking_data!$A$1:$A$6001,Booking_data!$H$1:$H$6001,"not found")</f>
        <v>1</v>
      </c>
      <c r="P4019" s="1">
        <f t="array" ref="P4019">_xlfn.XLOOKUP(A4019,Booking_data!$A$1:$A$6001,Booking_data!$I$1:$I$6001,"not Found")</f>
        <v>240</v>
      </c>
      <c r="Q4019" s="1">
        <f t="shared" si="3"/>
        <v>240</v>
      </c>
      <c r="R4019" s="1" t="str">
        <f t="array" ref="R4019">_xlfn.XLOOKUP(A4019,Booking_data!$A$1:$A$6001,Booking_data!$L$1:$L$6001,"Not Found")</f>
        <v>Wallet</v>
      </c>
      <c r="S4019" s="1">
        <f t="array" ref="S4019">_xlfn.XLOOKUP(A4019,Booking_data!$A$1:$A$6001,Booking_data!$N$1:$N$6001,"not Found")</f>
        <v>60</v>
      </c>
      <c r="T4019" s="1" t="str">
        <f t="array" ref="T4019">_xlfn.XLOOKUP(A4019,Booking_data!$A$1:$A$6001,Booking_data!$O$1:$O$6001,"Not Found")</f>
        <v>Female</v>
      </c>
      <c r="U4019" s="1" t="str">
        <f t="shared" si="4"/>
        <v>Above 45</v>
      </c>
      <c r="V4019" s="1" t="str">
        <f t="shared" si="5"/>
        <v>Low Booking</v>
      </c>
    </row>
    <row r="4020" ht="15.75" customHeight="1">
      <c r="A4020" s="1" t="s">
        <v>4334</v>
      </c>
      <c r="B4020" s="6">
        <v>46182.0</v>
      </c>
      <c r="C4020" s="6">
        <v>46188.0</v>
      </c>
      <c r="D4020" s="7">
        <v>0.6458333333333334</v>
      </c>
      <c r="E4020" s="1" t="str">
        <f t="shared" si="1"/>
        <v>Weekday</v>
      </c>
      <c r="F4020" s="1" t="str">
        <f t="shared" si="2"/>
        <v>Jun</v>
      </c>
      <c r="G4020" s="1" t="str">
        <f t="array" ref="G4020">_xlfn.XLOOKUP(A4020,Booking_data!$A$1:$A$6001,Booking_data!$D$1:$D$6001,"not found")</f>
        <v>M025</v>
      </c>
      <c r="H4020" s="1" t="str">
        <f t="array" ref="H4020">_xlfn.XLOOKUP(G4020,Movies_data!$A$1:$A$41,Movies_data!$B$1:$B$41,"not found")</f>
        <v>Rocky Aur Rani Kii Prem Kahaani</v>
      </c>
      <c r="I4020" s="1" t="str">
        <f t="array" ref="I4020">_xlfn.XLOOKUP(G4020,Movies_data!$A$1:$A$41,Movies_data!$D$1:$D$41,"not found")</f>
        <v>Romance</v>
      </c>
      <c r="J4020" s="1" t="str">
        <f t="array" ref="J4020">_xlfn.XLOOKUP(G4020,Movies_data!$A$1:$A$41,Movies_data!$C$1:$C$41,"not found")</f>
        <v>Hindi</v>
      </c>
      <c r="K4020" s="1">
        <f t="array" ref="K4020">_xlfn.XLOOKUP(G4020,Movies_data!$A$1:$A$41,Movies_data!$H$1:$H$41,"Not Found")</f>
        <v>6.8</v>
      </c>
      <c r="L4020" s="1" t="str">
        <f t="array" ref="L4020">_xlfn.XLOOKUP(A4020,Booking_data!$A$1:$A$6001,Booking_data!$E$1:$E$6001,"not Found")</f>
        <v>C142</v>
      </c>
      <c r="M4020" s="1" t="str">
        <f t="array" ref="M4020">_xlfn.XLOOKUP(L4020,Cinemas_data!$A$1:$A$49,Cinemas_data!$I$1:$I$49,"not Found")</f>
        <v>#NAME?</v>
      </c>
      <c r="N4020" s="1" t="str">
        <f t="array" ref="N4020">_xlfn.XLOOKUP(L4020,Cinemas_data!$A$1:$A$49,Cinemas_data!$C$1:$C$49,"not Found")</f>
        <v>Ahmedabad</v>
      </c>
      <c r="O4020" s="1">
        <f t="array" ref="O4020">_xlfn.XLOOKUP(A4020,Booking_data!$A$1:$A$6001,Booking_data!$H$1:$H$6001,"not found")</f>
        <v>1</v>
      </c>
      <c r="P4020" s="1">
        <f t="array" ref="P4020">_xlfn.XLOOKUP(A4020,Booking_data!$A$1:$A$6001,Booking_data!$I$1:$I$6001,"not Found")</f>
        <v>220</v>
      </c>
      <c r="Q4020" s="1">
        <f t="shared" si="3"/>
        <v>220</v>
      </c>
      <c r="R4020" s="1" t="str">
        <f t="array" ref="R4020">_xlfn.XLOOKUP(A4020,Booking_data!$A$1:$A$6001,Booking_data!$L$1:$L$6001,"Not Found")</f>
        <v>Net Banking</v>
      </c>
      <c r="S4020" s="1">
        <f t="array" ref="S4020">_xlfn.XLOOKUP(A4020,Booking_data!$A$1:$A$6001,Booking_data!$N$1:$N$6001,"not Found")</f>
        <v>23</v>
      </c>
      <c r="T4020" s="1" t="str">
        <f t="array" ref="T4020">_xlfn.XLOOKUP(A4020,Booking_data!$A$1:$A$6001,Booking_data!$O$1:$O$6001,"Not Found")</f>
        <v>Male</v>
      </c>
      <c r="U4020" s="1" t="str">
        <f t="shared" si="4"/>
        <v>Youngster</v>
      </c>
      <c r="V4020" s="1" t="str">
        <f t="shared" si="5"/>
        <v>Low Booking</v>
      </c>
    </row>
    <row r="4021" ht="15.75" customHeight="1">
      <c r="A4021" s="1" t="s">
        <v>4335</v>
      </c>
      <c r="B4021" s="6">
        <v>46104.0</v>
      </c>
      <c r="C4021" s="6">
        <v>46110.0</v>
      </c>
      <c r="D4021" s="7">
        <v>0.6458333333333334</v>
      </c>
      <c r="E4021" s="1" t="str">
        <f t="shared" si="1"/>
        <v>Weekday</v>
      </c>
      <c r="F4021" s="1" t="str">
        <f t="shared" si="2"/>
        <v>Mar</v>
      </c>
      <c r="G4021" s="1" t="str">
        <f t="array" ref="G4021">_xlfn.XLOOKUP(A4021,Booking_data!$A$1:$A$6001,Booking_data!$D$1:$D$6001,"not found")</f>
        <v>M029</v>
      </c>
      <c r="H4021" s="1" t="str">
        <f t="array" ref="H4021">_xlfn.XLOOKUP(G4021,Movies_data!$A$1:$A$41,Movies_data!$B$1:$B$41,"not found")</f>
        <v>777 Charlie</v>
      </c>
      <c r="I4021" s="1" t="str">
        <f t="array" ref="I4021">_xlfn.XLOOKUP(G4021,Movies_data!$A$1:$A$41,Movies_data!$D$1:$D$41,"not found")</f>
        <v>Adventure</v>
      </c>
      <c r="J4021" s="1" t="str">
        <f t="array" ref="J4021">_xlfn.XLOOKUP(G4021,Movies_data!$A$1:$A$41,Movies_data!$C$1:$C$41,"not found")</f>
        <v>Kannada</v>
      </c>
      <c r="K4021" s="1">
        <f t="array" ref="K4021">_xlfn.XLOOKUP(G4021,Movies_data!$A$1:$A$41,Movies_data!$H$1:$H$41,"Not Found")</f>
        <v>8.7</v>
      </c>
      <c r="L4021" s="1" t="str">
        <f t="array" ref="L4021">_xlfn.XLOOKUP(A4021,Booking_data!$A$1:$A$6001,Booking_data!$E$1:$E$6001,"not Found")</f>
        <v>C101</v>
      </c>
      <c r="M4021" s="1" t="str">
        <f t="array" ref="M4021">_xlfn.XLOOKUP(L4021,Cinemas_data!$A$1:$A$49,Cinemas_data!$I$1:$I$49,"not Found")</f>
        <v>#NAME?</v>
      </c>
      <c r="N4021" s="1" t="str">
        <f t="array" ref="N4021">_xlfn.XLOOKUP(L4021,Cinemas_data!$A$1:$A$49,Cinemas_data!$C$1:$C$49,"not Found")</f>
        <v>Pune</v>
      </c>
      <c r="O4021" s="1">
        <f t="array" ref="O4021">_xlfn.XLOOKUP(A4021,Booking_data!$A$1:$A$6001,Booking_data!$H$1:$H$6001,"not found")</f>
        <v>4</v>
      </c>
      <c r="P4021" s="1">
        <f t="array" ref="P4021">_xlfn.XLOOKUP(A4021,Booking_data!$A$1:$A$6001,Booking_data!$I$1:$I$6001,"not Found")</f>
        <v>180</v>
      </c>
      <c r="Q4021" s="1">
        <f t="shared" si="3"/>
        <v>720</v>
      </c>
      <c r="R4021" s="1" t="str">
        <f t="array" ref="R4021">_xlfn.XLOOKUP(A4021,Booking_data!$A$1:$A$6001,Booking_data!$L$1:$L$6001,"Not Found")</f>
        <v>Net Banking</v>
      </c>
      <c r="S4021" s="1">
        <f t="array" ref="S4021">_xlfn.XLOOKUP(A4021,Booking_data!$A$1:$A$6001,Booking_data!$N$1:$N$6001,"not Found")</f>
        <v>50</v>
      </c>
      <c r="T4021" s="1" t="str">
        <f t="array" ref="T4021">_xlfn.XLOOKUP(A4021,Booking_data!$A$1:$A$6001,Booking_data!$O$1:$O$6001,"Not Found")</f>
        <v>Male</v>
      </c>
      <c r="U4021" s="1" t="str">
        <f t="shared" si="4"/>
        <v>Above 45</v>
      </c>
      <c r="V4021" s="1" t="str">
        <f t="shared" si="5"/>
        <v>Medium Booking</v>
      </c>
    </row>
    <row r="4022" ht="15.75" customHeight="1">
      <c r="A4022" s="1" t="s">
        <v>4336</v>
      </c>
      <c r="B4022" s="6">
        <v>46054.0</v>
      </c>
      <c r="C4022" s="6">
        <v>46056.0</v>
      </c>
      <c r="D4022" s="7">
        <v>0.3958333333333333</v>
      </c>
      <c r="E4022" s="1" t="str">
        <f t="shared" si="1"/>
        <v>Weekend</v>
      </c>
      <c r="F4022" s="1" t="str">
        <f t="shared" si="2"/>
        <v>Feb</v>
      </c>
      <c r="G4022" s="1" t="str">
        <f t="array" ref="G4022">_xlfn.XLOOKUP(A4022,Booking_data!$A$1:$A$6001,Booking_data!$D$1:$D$6001,"not found")</f>
        <v>M002</v>
      </c>
      <c r="H4022" s="1" t="str">
        <f t="array" ref="H4022">_xlfn.XLOOKUP(G4022,Movies_data!$A$1:$A$41,Movies_data!$B$1:$B$41,"not found")</f>
        <v>Jailer</v>
      </c>
      <c r="I4022" s="1" t="str">
        <f t="array" ref="I4022">_xlfn.XLOOKUP(G4022,Movies_data!$A$1:$A$41,Movies_data!$D$1:$D$41,"not found")</f>
        <v>Action</v>
      </c>
      <c r="J4022" s="1" t="str">
        <f t="array" ref="J4022">_xlfn.XLOOKUP(G4022,Movies_data!$A$1:$A$41,Movies_data!$C$1:$C$41,"not found")</f>
        <v>Tamil</v>
      </c>
      <c r="K4022" s="1">
        <f t="array" ref="K4022">_xlfn.XLOOKUP(G4022,Movies_data!$A$1:$A$41,Movies_data!$H$1:$H$41,"Not Found")</f>
        <v>7.1</v>
      </c>
      <c r="L4022" s="1" t="str">
        <f t="array" ref="L4022">_xlfn.XLOOKUP(A4022,Booking_data!$A$1:$A$6001,Booking_data!$E$1:$E$6001,"not Found")</f>
        <v>C132</v>
      </c>
      <c r="M4022" s="1" t="str">
        <f t="array" ref="M4022">_xlfn.XLOOKUP(L4022,Cinemas_data!$A$1:$A$49,Cinemas_data!$I$1:$I$49,"not Found")</f>
        <v>#NAME?</v>
      </c>
      <c r="N4022" s="1" t="str">
        <f t="array" ref="N4022">_xlfn.XLOOKUP(L4022,Cinemas_data!$A$1:$A$49,Cinemas_data!$C$1:$C$49,"not Found")</f>
        <v>Kolkata</v>
      </c>
      <c r="O4022" s="1">
        <f t="array" ref="O4022">_xlfn.XLOOKUP(A4022,Booking_data!$A$1:$A$6001,Booking_data!$H$1:$H$6001,"not found")</f>
        <v>6</v>
      </c>
      <c r="P4022" s="1">
        <f t="array" ref="P4022">_xlfn.XLOOKUP(A4022,Booking_data!$A$1:$A$6001,Booking_data!$I$1:$I$6001,"not Found")</f>
        <v>360</v>
      </c>
      <c r="Q4022" s="1">
        <f t="shared" si="3"/>
        <v>2160</v>
      </c>
      <c r="R4022" s="1" t="str">
        <f t="array" ref="R4022">_xlfn.XLOOKUP(A4022,Booking_data!$A$1:$A$6001,Booking_data!$L$1:$L$6001,"Not Found")</f>
        <v>Net Banking</v>
      </c>
      <c r="S4022" s="1">
        <f t="array" ref="S4022">_xlfn.XLOOKUP(A4022,Booking_data!$A$1:$A$6001,Booking_data!$N$1:$N$6001,"not Found")</f>
        <v>56</v>
      </c>
      <c r="T4022" s="1" t="str">
        <f t="array" ref="T4022">_xlfn.XLOOKUP(A4022,Booking_data!$A$1:$A$6001,Booking_data!$O$1:$O$6001,"Not Found")</f>
        <v>Other</v>
      </c>
      <c r="U4022" s="1" t="str">
        <f t="shared" si="4"/>
        <v>Above 45</v>
      </c>
      <c r="V4022" s="1" t="str">
        <f t="shared" si="5"/>
        <v>High Booking</v>
      </c>
    </row>
    <row r="4023" ht="15.75" customHeight="1">
      <c r="A4023" s="1" t="s">
        <v>4337</v>
      </c>
      <c r="B4023" s="6">
        <v>46023.0</v>
      </c>
      <c r="C4023" s="6">
        <v>46030.0</v>
      </c>
      <c r="D4023" s="7">
        <v>0.9375</v>
      </c>
      <c r="E4023" s="1" t="str">
        <f t="shared" si="1"/>
        <v>Weekday</v>
      </c>
      <c r="F4023" s="1" t="str">
        <f t="shared" si="2"/>
        <v>Jan</v>
      </c>
      <c r="G4023" s="1" t="str">
        <f t="array" ref="G4023">_xlfn.XLOOKUP(A4023,Booking_data!$A$1:$A$6001,Booking_data!$D$1:$D$6001,"not found")</f>
        <v>M022</v>
      </c>
      <c r="H4023" s="1" t="str">
        <f t="array" ref="H4023">_xlfn.XLOOKUP(G4023,Movies_data!$A$1:$A$41,Movies_data!$B$1:$B$41,"not found")</f>
        <v>12th Fail</v>
      </c>
      <c r="I4023" s="1" t="str">
        <f t="array" ref="I4023">_xlfn.XLOOKUP(G4023,Movies_data!$A$1:$A$41,Movies_data!$D$1:$D$41,"not found")</f>
        <v>Drama</v>
      </c>
      <c r="J4023" s="1" t="str">
        <f t="array" ref="J4023">_xlfn.XLOOKUP(G4023,Movies_data!$A$1:$A$41,Movies_data!$C$1:$C$41,"not found")</f>
        <v>Hindi</v>
      </c>
      <c r="K4023" s="1">
        <f t="array" ref="K4023">_xlfn.XLOOKUP(G4023,Movies_data!$A$1:$A$41,Movies_data!$H$1:$H$41,"Not Found")</f>
        <v>9</v>
      </c>
      <c r="L4023" s="1" t="str">
        <f t="array" ref="L4023">_xlfn.XLOOKUP(A4023,Booking_data!$A$1:$A$6001,Booking_data!$E$1:$E$6001,"not Found")</f>
        <v>C011</v>
      </c>
      <c r="M4023" s="1" t="str">
        <f t="array" ref="M4023">_xlfn.XLOOKUP(L4023,Cinemas_data!$A$1:$A$49,Cinemas_data!$I$1:$I$49,"not Found")</f>
        <v>#NAME?</v>
      </c>
      <c r="N4023" s="1" t="str">
        <f t="array" ref="N4023">_xlfn.XLOOKUP(L4023,Cinemas_data!$A$1:$A$49,Cinemas_data!$C$1:$C$49,"not Found")</f>
        <v>Chennai</v>
      </c>
      <c r="O4023" s="1">
        <f t="array" ref="O4023">_xlfn.XLOOKUP(A4023,Booking_data!$A$1:$A$6001,Booking_data!$H$1:$H$6001,"not found")</f>
        <v>2</v>
      </c>
      <c r="P4023" s="1">
        <f t="array" ref="P4023">_xlfn.XLOOKUP(A4023,Booking_data!$A$1:$A$6001,Booking_data!$I$1:$I$6001,"not Found")</f>
        <v>240</v>
      </c>
      <c r="Q4023" s="1">
        <f t="shared" si="3"/>
        <v>480</v>
      </c>
      <c r="R4023" s="1" t="str">
        <f t="array" ref="R4023">_xlfn.XLOOKUP(A4023,Booking_data!$A$1:$A$6001,Booking_data!$L$1:$L$6001,"Not Found")</f>
        <v>Debit Card</v>
      </c>
      <c r="S4023" s="1">
        <f t="array" ref="S4023">_xlfn.XLOOKUP(A4023,Booking_data!$A$1:$A$6001,Booking_data!$N$1:$N$6001,"not Found")</f>
        <v>28</v>
      </c>
      <c r="T4023" s="1" t="str">
        <f t="array" ref="T4023">_xlfn.XLOOKUP(A4023,Booking_data!$A$1:$A$6001,Booking_data!$O$1:$O$6001,"Not Found")</f>
        <v>Female</v>
      </c>
      <c r="U4023" s="1" t="str">
        <f t="shared" si="4"/>
        <v>Youngster</v>
      </c>
      <c r="V4023" s="1" t="str">
        <f t="shared" si="5"/>
        <v>Low Booking</v>
      </c>
    </row>
    <row r="4024" ht="15.75" customHeight="1">
      <c r="A4024" s="1" t="s">
        <v>4338</v>
      </c>
      <c r="B4024" s="6">
        <v>46136.0</v>
      </c>
      <c r="C4024" s="6">
        <v>46140.0</v>
      </c>
      <c r="D4024" s="7">
        <v>0.7708333333333334</v>
      </c>
      <c r="E4024" s="1" t="str">
        <f t="shared" si="1"/>
        <v>Weekday</v>
      </c>
      <c r="F4024" s="1" t="str">
        <f t="shared" si="2"/>
        <v>Apr</v>
      </c>
      <c r="G4024" s="1" t="str">
        <f t="array" ref="G4024">_xlfn.XLOOKUP(A4024,Booking_data!$A$1:$A$6001,Booking_data!$D$1:$D$6001,"not found")</f>
        <v>M038</v>
      </c>
      <c r="H4024" s="1" t="str">
        <f t="array" ref="H4024">_xlfn.XLOOKUP(G4024,Movies_data!$A$1:$A$41,Movies_data!$B$1:$B$41,"not found")</f>
        <v>Barbie</v>
      </c>
      <c r="I4024" s="1" t="str">
        <f t="array" ref="I4024">_xlfn.XLOOKUP(G4024,Movies_data!$A$1:$A$41,Movies_data!$D$1:$D$41,"not found")</f>
        <v>Comedy</v>
      </c>
      <c r="J4024" s="1" t="str">
        <f t="array" ref="J4024">_xlfn.XLOOKUP(G4024,Movies_data!$A$1:$A$41,Movies_data!$C$1:$C$41,"not found")</f>
        <v>English</v>
      </c>
      <c r="K4024" s="1">
        <f t="array" ref="K4024">_xlfn.XLOOKUP(G4024,Movies_data!$A$1:$A$41,Movies_data!$H$1:$H$41,"Not Found")</f>
        <v>6.8</v>
      </c>
      <c r="L4024" s="1" t="str">
        <f t="array" ref="L4024">_xlfn.XLOOKUP(A4024,Booking_data!$A$1:$A$6001,Booking_data!$E$1:$E$6001,"not Found")</f>
        <v>C011</v>
      </c>
      <c r="M4024" s="1" t="str">
        <f t="array" ref="M4024">_xlfn.XLOOKUP(L4024,Cinemas_data!$A$1:$A$49,Cinemas_data!$I$1:$I$49,"not Found")</f>
        <v>#NAME?</v>
      </c>
      <c r="N4024" s="1" t="str">
        <f t="array" ref="N4024">_xlfn.XLOOKUP(L4024,Cinemas_data!$A$1:$A$49,Cinemas_data!$C$1:$C$49,"not Found")</f>
        <v>Chennai</v>
      </c>
      <c r="O4024" s="1">
        <f t="array" ref="O4024">_xlfn.XLOOKUP(A4024,Booking_data!$A$1:$A$6001,Booking_data!$H$1:$H$6001,"not found")</f>
        <v>2</v>
      </c>
      <c r="P4024" s="1">
        <f t="array" ref="P4024">_xlfn.XLOOKUP(A4024,Booking_data!$A$1:$A$6001,Booking_data!$I$1:$I$6001,"not Found")</f>
        <v>240</v>
      </c>
      <c r="Q4024" s="1">
        <f t="shared" si="3"/>
        <v>480</v>
      </c>
      <c r="R4024" s="1" t="str">
        <f t="array" ref="R4024">_xlfn.XLOOKUP(A4024,Booking_data!$A$1:$A$6001,Booking_data!$L$1:$L$6001,"Not Found")</f>
        <v>Net Banking</v>
      </c>
      <c r="S4024" s="1">
        <f t="array" ref="S4024">_xlfn.XLOOKUP(A4024,Booking_data!$A$1:$A$6001,Booking_data!$N$1:$N$6001,"not Found")</f>
        <v>20</v>
      </c>
      <c r="T4024" s="1" t="str">
        <f t="array" ref="T4024">_xlfn.XLOOKUP(A4024,Booking_data!$A$1:$A$6001,Booking_data!$O$1:$O$6001,"Not Found")</f>
        <v>Female</v>
      </c>
      <c r="U4024" s="1" t="str">
        <f t="shared" si="4"/>
        <v>Youngster</v>
      </c>
      <c r="V4024" s="1" t="str">
        <f t="shared" si="5"/>
        <v>Low Booking</v>
      </c>
    </row>
    <row r="4025" ht="15.75" customHeight="1">
      <c r="A4025" s="1" t="s">
        <v>4339</v>
      </c>
      <c r="B4025" s="6">
        <v>46175.0</v>
      </c>
      <c r="C4025" s="6">
        <v>46176.0</v>
      </c>
      <c r="D4025" s="7">
        <v>0.9375</v>
      </c>
      <c r="E4025" s="1" t="str">
        <f t="shared" si="1"/>
        <v>Weekday</v>
      </c>
      <c r="F4025" s="1" t="str">
        <f t="shared" si="2"/>
        <v>Jun</v>
      </c>
      <c r="G4025" s="1" t="str">
        <f t="array" ref="G4025">_xlfn.XLOOKUP(A4025,Booking_data!$A$1:$A$6001,Booking_data!$D$1:$D$6001,"not found")</f>
        <v>M023</v>
      </c>
      <c r="H4025" s="1" t="str">
        <f t="array" ref="H4025">_xlfn.XLOOKUP(G4025,Movies_data!$A$1:$A$41,Movies_data!$B$1:$B$41,"not found")</f>
        <v>Stree 2</v>
      </c>
      <c r="I4025" s="1" t="str">
        <f t="array" ref="I4025">_xlfn.XLOOKUP(G4025,Movies_data!$A$1:$A$41,Movies_data!$D$1:$D$41,"not found")</f>
        <v>Comedy</v>
      </c>
      <c r="J4025" s="1" t="str">
        <f t="array" ref="J4025">_xlfn.XLOOKUP(G4025,Movies_data!$A$1:$A$41,Movies_data!$C$1:$C$41,"not found")</f>
        <v>Hindi</v>
      </c>
      <c r="K4025" s="1">
        <f t="array" ref="K4025">_xlfn.XLOOKUP(G4025,Movies_data!$A$1:$A$41,Movies_data!$H$1:$H$41,"Not Found")</f>
        <v>6.9</v>
      </c>
      <c r="L4025" s="1" t="str">
        <f t="array" ref="L4025">_xlfn.XLOOKUP(A4025,Booking_data!$A$1:$A$6001,Booking_data!$E$1:$E$6001,"not Found")</f>
        <v>C122</v>
      </c>
      <c r="M4025" s="1" t="str">
        <f t="array" ref="M4025">_xlfn.XLOOKUP(L4025,Cinemas_data!$A$1:$A$49,Cinemas_data!$I$1:$I$49,"not Found")</f>
        <v>#NAME?</v>
      </c>
      <c r="N4025" s="1" t="str">
        <f t="array" ref="N4025">_xlfn.XLOOKUP(L4025,Cinemas_data!$A$1:$A$49,Cinemas_data!$C$1:$C$49,"not Found")</f>
        <v>Noida</v>
      </c>
      <c r="O4025" s="1">
        <f t="array" ref="O4025">_xlfn.XLOOKUP(A4025,Booking_data!$A$1:$A$6001,Booking_data!$H$1:$H$6001,"not found")</f>
        <v>3</v>
      </c>
      <c r="P4025" s="1">
        <f t="array" ref="P4025">_xlfn.XLOOKUP(A4025,Booking_data!$A$1:$A$6001,Booking_data!$I$1:$I$6001,"not Found")</f>
        <v>260</v>
      </c>
      <c r="Q4025" s="1">
        <f t="shared" si="3"/>
        <v>780</v>
      </c>
      <c r="R4025" s="1" t="str">
        <f t="array" ref="R4025">_xlfn.XLOOKUP(A4025,Booking_data!$A$1:$A$6001,Booking_data!$L$1:$L$6001,"Not Found")</f>
        <v>Net Banking</v>
      </c>
      <c r="S4025" s="1">
        <f t="array" ref="S4025">_xlfn.XLOOKUP(A4025,Booking_data!$A$1:$A$6001,Booking_data!$N$1:$N$6001,"not Found")</f>
        <v>56</v>
      </c>
      <c r="T4025" s="1" t="str">
        <f t="array" ref="T4025">_xlfn.XLOOKUP(A4025,Booking_data!$A$1:$A$6001,Booking_data!$O$1:$O$6001,"Not Found")</f>
        <v>Other</v>
      </c>
      <c r="U4025" s="1" t="str">
        <f t="shared" si="4"/>
        <v>Above 45</v>
      </c>
      <c r="V4025" s="1" t="str">
        <f t="shared" si="5"/>
        <v>Medium Booking</v>
      </c>
    </row>
    <row r="4026" ht="15.75" customHeight="1">
      <c r="A4026" s="1" t="s">
        <v>4340</v>
      </c>
      <c r="B4026" s="6">
        <v>46177.0</v>
      </c>
      <c r="C4026" s="6">
        <v>46180.0</v>
      </c>
      <c r="D4026" s="7">
        <v>0.8854166666666666</v>
      </c>
      <c r="E4026" s="1" t="str">
        <f t="shared" si="1"/>
        <v>Weekday</v>
      </c>
      <c r="F4026" s="1" t="str">
        <f t="shared" si="2"/>
        <v>Jun</v>
      </c>
      <c r="G4026" s="1" t="str">
        <f t="array" ref="G4026">_xlfn.XLOOKUP(A4026,Booking_data!$A$1:$A$6001,Booking_data!$D$1:$D$6001,"not found")</f>
        <v>M025</v>
      </c>
      <c r="H4026" s="1" t="str">
        <f t="array" ref="H4026">_xlfn.XLOOKUP(G4026,Movies_data!$A$1:$A$41,Movies_data!$B$1:$B$41,"not found")</f>
        <v>Rocky Aur Rani Kii Prem Kahaani</v>
      </c>
      <c r="I4026" s="1" t="str">
        <f t="array" ref="I4026">_xlfn.XLOOKUP(G4026,Movies_data!$A$1:$A$41,Movies_data!$D$1:$D$41,"not found")</f>
        <v>Romance</v>
      </c>
      <c r="J4026" s="1" t="str">
        <f t="array" ref="J4026">_xlfn.XLOOKUP(G4026,Movies_data!$A$1:$A$41,Movies_data!$C$1:$C$41,"not found")</f>
        <v>Hindi</v>
      </c>
      <c r="K4026" s="1">
        <f t="array" ref="K4026">_xlfn.XLOOKUP(G4026,Movies_data!$A$1:$A$41,Movies_data!$H$1:$H$41,"Not Found")</f>
        <v>6.8</v>
      </c>
      <c r="L4026" s="1" t="str">
        <f t="array" ref="L4026">_xlfn.XLOOKUP(A4026,Booking_data!$A$1:$A$6001,Booking_data!$E$1:$E$6001,"not Found")</f>
        <v>C011</v>
      </c>
      <c r="M4026" s="1" t="str">
        <f t="array" ref="M4026">_xlfn.XLOOKUP(L4026,Cinemas_data!$A$1:$A$49,Cinemas_data!$I$1:$I$49,"not Found")</f>
        <v>#NAME?</v>
      </c>
      <c r="N4026" s="1" t="str">
        <f t="array" ref="N4026">_xlfn.XLOOKUP(L4026,Cinemas_data!$A$1:$A$49,Cinemas_data!$C$1:$C$49,"not Found")</f>
        <v>Chennai</v>
      </c>
      <c r="O4026" s="1">
        <f t="array" ref="O4026">_xlfn.XLOOKUP(A4026,Booking_data!$A$1:$A$6001,Booking_data!$H$1:$H$6001,"not found")</f>
        <v>4</v>
      </c>
      <c r="P4026" s="1">
        <f t="array" ref="P4026">_xlfn.XLOOKUP(A4026,Booking_data!$A$1:$A$6001,Booking_data!$I$1:$I$6001,"not Found")</f>
        <v>240</v>
      </c>
      <c r="Q4026" s="1">
        <f t="shared" si="3"/>
        <v>960</v>
      </c>
      <c r="R4026" s="1" t="str">
        <f t="array" ref="R4026">_xlfn.XLOOKUP(A4026,Booking_data!$A$1:$A$6001,Booking_data!$L$1:$L$6001,"Not Found")</f>
        <v>UPI</v>
      </c>
      <c r="S4026" s="1">
        <f t="array" ref="S4026">_xlfn.XLOOKUP(A4026,Booking_data!$A$1:$A$6001,Booking_data!$N$1:$N$6001,"not Found")</f>
        <v>43</v>
      </c>
      <c r="T4026" s="1" t="str">
        <f t="array" ref="T4026">_xlfn.XLOOKUP(A4026,Booking_data!$A$1:$A$6001,Booking_data!$O$1:$O$6001,"Not Found")</f>
        <v>Other</v>
      </c>
      <c r="U4026" s="1" t="str">
        <f t="shared" si="4"/>
        <v>Middle Age</v>
      </c>
      <c r="V4026" s="1" t="str">
        <f t="shared" si="5"/>
        <v>Medium Booking</v>
      </c>
    </row>
    <row r="4027" ht="15.75" customHeight="1">
      <c r="A4027" s="1" t="s">
        <v>4341</v>
      </c>
      <c r="B4027" s="6">
        <v>46143.0</v>
      </c>
      <c r="C4027" s="6">
        <v>46148.0</v>
      </c>
      <c r="D4027" s="7">
        <v>0.9375</v>
      </c>
      <c r="E4027" s="1" t="str">
        <f t="shared" si="1"/>
        <v>Weekday</v>
      </c>
      <c r="F4027" s="1" t="str">
        <f t="shared" si="2"/>
        <v>May</v>
      </c>
      <c r="G4027" s="1" t="str">
        <f t="array" ref="G4027">_xlfn.XLOOKUP(A4027,Booking_data!$A$1:$A$6001,Booking_data!$D$1:$D$6001,"not found")</f>
        <v>M010</v>
      </c>
      <c r="H4027" s="1" t="str">
        <f t="array" ref="H4027">_xlfn.XLOOKUP(G4027,Movies_data!$A$1:$A$41,Movies_data!$B$1:$B$41,"not found")</f>
        <v>Captain Miller</v>
      </c>
      <c r="I4027" s="1" t="str">
        <f t="array" ref="I4027">_xlfn.XLOOKUP(G4027,Movies_data!$A$1:$A$41,Movies_data!$D$1:$D$41,"not found")</f>
        <v>Action</v>
      </c>
      <c r="J4027" s="1" t="str">
        <f t="array" ref="J4027">_xlfn.XLOOKUP(G4027,Movies_data!$A$1:$A$41,Movies_data!$C$1:$C$41,"not found")</f>
        <v>Tamil</v>
      </c>
      <c r="K4027" s="1">
        <f t="array" ref="K4027">_xlfn.XLOOKUP(G4027,Movies_data!$A$1:$A$41,Movies_data!$H$1:$H$41,"Not Found")</f>
        <v>7</v>
      </c>
      <c r="L4027" s="1" t="str">
        <f t="array" ref="L4027">_xlfn.XLOOKUP(A4027,Booking_data!$A$1:$A$6001,Booking_data!$E$1:$E$6001,"not Found")</f>
        <v>C163</v>
      </c>
      <c r="M4027" s="1" t="str">
        <f t="array" ref="M4027">_xlfn.XLOOKUP(L4027,Cinemas_data!$A$1:$A$49,Cinemas_data!$I$1:$I$49,"not Found")</f>
        <v>#NAME?</v>
      </c>
      <c r="N4027" s="1" t="str">
        <f t="array" ref="N4027">_xlfn.XLOOKUP(L4027,Cinemas_data!$A$1:$A$49,Cinemas_data!$C$1:$C$49,"not Found")</f>
        <v>Thiruvananthapuram</v>
      </c>
      <c r="O4027" s="1">
        <f t="array" ref="O4027">_xlfn.XLOOKUP(A4027,Booking_data!$A$1:$A$6001,Booking_data!$H$1:$H$6001,"not found")</f>
        <v>3</v>
      </c>
      <c r="P4027" s="1">
        <f t="array" ref="P4027">_xlfn.XLOOKUP(A4027,Booking_data!$A$1:$A$6001,Booking_data!$I$1:$I$6001,"not Found")</f>
        <v>260</v>
      </c>
      <c r="Q4027" s="1">
        <f t="shared" si="3"/>
        <v>780</v>
      </c>
      <c r="R4027" s="1" t="str">
        <f t="array" ref="R4027">_xlfn.XLOOKUP(A4027,Booking_data!$A$1:$A$6001,Booking_data!$L$1:$L$6001,"Not Found")</f>
        <v>Net Banking</v>
      </c>
      <c r="S4027" s="1">
        <f t="array" ref="S4027">_xlfn.XLOOKUP(A4027,Booking_data!$A$1:$A$6001,Booking_data!$N$1:$N$6001,"not Found")</f>
        <v>48</v>
      </c>
      <c r="T4027" s="1" t="str">
        <f t="array" ref="T4027">_xlfn.XLOOKUP(A4027,Booking_data!$A$1:$A$6001,Booking_data!$O$1:$O$6001,"Not Found")</f>
        <v>Female</v>
      </c>
      <c r="U4027" s="1" t="str">
        <f t="shared" si="4"/>
        <v>Above 45</v>
      </c>
      <c r="V4027" s="1" t="str">
        <f t="shared" si="5"/>
        <v>Medium Booking</v>
      </c>
    </row>
    <row r="4028" ht="15.75" customHeight="1">
      <c r="A4028" s="1" t="s">
        <v>4342</v>
      </c>
      <c r="B4028" s="6">
        <v>46024.0</v>
      </c>
      <c r="C4028" s="6">
        <v>46026.0</v>
      </c>
      <c r="D4028" s="7">
        <v>0.53125</v>
      </c>
      <c r="E4028" s="1" t="str">
        <f t="shared" si="1"/>
        <v>Weekday</v>
      </c>
      <c r="F4028" s="1" t="str">
        <f t="shared" si="2"/>
        <v>Jan</v>
      </c>
      <c r="G4028" s="1" t="str">
        <f t="array" ref="G4028">_xlfn.XLOOKUP(A4028,Booking_data!$A$1:$A$6001,Booking_data!$D$1:$D$6001,"not found")</f>
        <v>M007</v>
      </c>
      <c r="H4028" s="1" t="str">
        <f t="array" ref="H4028">_xlfn.XLOOKUP(G4028,Movies_data!$A$1:$A$41,Movies_data!$B$1:$B$41,"not found")</f>
        <v>Good Night</v>
      </c>
      <c r="I4028" s="1" t="str">
        <f t="array" ref="I4028">_xlfn.XLOOKUP(G4028,Movies_data!$A$1:$A$41,Movies_data!$D$1:$D$41,"not found")</f>
        <v>Comedy</v>
      </c>
      <c r="J4028" s="1" t="str">
        <f t="array" ref="J4028">_xlfn.XLOOKUP(G4028,Movies_data!$A$1:$A$41,Movies_data!$C$1:$C$41,"not found")</f>
        <v>Tamil</v>
      </c>
      <c r="K4028" s="1">
        <f t="array" ref="K4028">_xlfn.XLOOKUP(G4028,Movies_data!$A$1:$A$41,Movies_data!$H$1:$H$41,"Not Found")</f>
        <v>8</v>
      </c>
      <c r="L4028" s="1" t="str">
        <f t="array" ref="L4028">_xlfn.XLOOKUP(A4028,Booking_data!$A$1:$A$6001,Booking_data!$E$1:$E$6001,"not Found")</f>
        <v>C093</v>
      </c>
      <c r="M4028" s="1" t="str">
        <f t="array" ref="M4028">_xlfn.XLOOKUP(L4028,Cinemas_data!$A$1:$A$49,Cinemas_data!$I$1:$I$49,"not Found")</f>
        <v>#NAME?</v>
      </c>
      <c r="N4028" s="1" t="str">
        <f t="array" ref="N4028">_xlfn.XLOOKUP(L4028,Cinemas_data!$A$1:$A$49,Cinemas_data!$C$1:$C$49,"not Found")</f>
        <v>Mumbai</v>
      </c>
      <c r="O4028" s="1">
        <f t="array" ref="O4028">_xlfn.XLOOKUP(A4028,Booking_data!$A$1:$A$6001,Booking_data!$H$1:$H$6001,"not found")</f>
        <v>2</v>
      </c>
      <c r="P4028" s="1">
        <f t="array" ref="P4028">_xlfn.XLOOKUP(A4028,Booking_data!$A$1:$A$6001,Booking_data!$I$1:$I$6001,"not Found")</f>
        <v>240</v>
      </c>
      <c r="Q4028" s="1">
        <f t="shared" si="3"/>
        <v>480</v>
      </c>
      <c r="R4028" s="1" t="str">
        <f t="array" ref="R4028">_xlfn.XLOOKUP(A4028,Booking_data!$A$1:$A$6001,Booking_data!$L$1:$L$6001,"Not Found")</f>
        <v>Debit Card</v>
      </c>
      <c r="S4028" s="1">
        <f t="array" ref="S4028">_xlfn.XLOOKUP(A4028,Booking_data!$A$1:$A$6001,Booking_data!$N$1:$N$6001,"not Found")</f>
        <v>26</v>
      </c>
      <c r="T4028" s="1" t="str">
        <f t="array" ref="T4028">_xlfn.XLOOKUP(A4028,Booking_data!$A$1:$A$6001,Booking_data!$O$1:$O$6001,"Not Found")</f>
        <v>Female</v>
      </c>
      <c r="U4028" s="1" t="str">
        <f t="shared" si="4"/>
        <v>Youngster</v>
      </c>
      <c r="V4028" s="1" t="str">
        <f t="shared" si="5"/>
        <v>Low Booking</v>
      </c>
    </row>
    <row r="4029" ht="15.75" customHeight="1">
      <c r="A4029" s="1" t="s">
        <v>4343</v>
      </c>
      <c r="B4029" s="6">
        <v>46027.0</v>
      </c>
      <c r="C4029" s="6">
        <v>46031.0</v>
      </c>
      <c r="D4029" s="7">
        <v>0.9375</v>
      </c>
      <c r="E4029" s="1" t="str">
        <f t="shared" si="1"/>
        <v>Weekday</v>
      </c>
      <c r="F4029" s="1" t="str">
        <f t="shared" si="2"/>
        <v>Jan</v>
      </c>
      <c r="G4029" s="1" t="str">
        <f t="array" ref="G4029">_xlfn.XLOOKUP(A4029,Booking_data!$A$1:$A$6001,Booking_data!$D$1:$D$6001,"not found")</f>
        <v>M002</v>
      </c>
      <c r="H4029" s="1" t="str">
        <f t="array" ref="H4029">_xlfn.XLOOKUP(G4029,Movies_data!$A$1:$A$41,Movies_data!$B$1:$B$41,"not found")</f>
        <v>Jailer</v>
      </c>
      <c r="I4029" s="1" t="str">
        <f t="array" ref="I4029">_xlfn.XLOOKUP(G4029,Movies_data!$A$1:$A$41,Movies_data!$D$1:$D$41,"not found")</f>
        <v>Action</v>
      </c>
      <c r="J4029" s="1" t="str">
        <f t="array" ref="J4029">_xlfn.XLOOKUP(G4029,Movies_data!$A$1:$A$41,Movies_data!$C$1:$C$41,"not found")</f>
        <v>Tamil</v>
      </c>
      <c r="K4029" s="1">
        <f t="array" ref="K4029">_xlfn.XLOOKUP(G4029,Movies_data!$A$1:$A$41,Movies_data!$H$1:$H$41,"Not Found")</f>
        <v>7.1</v>
      </c>
      <c r="L4029" s="1" t="str">
        <f t="array" ref="L4029">_xlfn.XLOOKUP(A4029,Booking_data!$A$1:$A$6001,Booking_data!$E$1:$E$6001,"not Found")</f>
        <v>C042</v>
      </c>
      <c r="M4029" s="1" t="str">
        <f t="array" ref="M4029">_xlfn.XLOOKUP(L4029,Cinemas_data!$A$1:$A$49,Cinemas_data!$I$1:$I$49,"not Found")</f>
        <v>#NAME?</v>
      </c>
      <c r="N4029" s="1" t="str">
        <f t="array" ref="N4029">_xlfn.XLOOKUP(L4029,Cinemas_data!$A$1:$A$49,Cinemas_data!$C$1:$C$49,"not Found")</f>
        <v>Salem</v>
      </c>
      <c r="O4029" s="1">
        <f t="array" ref="O4029">_xlfn.XLOOKUP(A4029,Booking_data!$A$1:$A$6001,Booking_data!$H$1:$H$6001,"not found")</f>
        <v>2</v>
      </c>
      <c r="P4029" s="1">
        <f t="array" ref="P4029">_xlfn.XLOOKUP(A4029,Booking_data!$A$1:$A$6001,Booking_data!$I$1:$I$6001,"not Found")</f>
        <v>360</v>
      </c>
      <c r="Q4029" s="1">
        <f t="shared" si="3"/>
        <v>720</v>
      </c>
      <c r="R4029" s="1" t="str">
        <f t="array" ref="R4029">_xlfn.XLOOKUP(A4029,Booking_data!$A$1:$A$6001,Booking_data!$L$1:$L$6001,"Not Found")</f>
        <v>Wallet</v>
      </c>
      <c r="S4029" s="1">
        <f t="array" ref="S4029">_xlfn.XLOOKUP(A4029,Booking_data!$A$1:$A$6001,Booking_data!$N$1:$N$6001,"not Found")</f>
        <v>41</v>
      </c>
      <c r="T4029" s="1" t="str">
        <f t="array" ref="T4029">_xlfn.XLOOKUP(A4029,Booking_data!$A$1:$A$6001,Booking_data!$O$1:$O$6001,"Not Found")</f>
        <v>Female</v>
      </c>
      <c r="U4029" s="1" t="str">
        <f t="shared" si="4"/>
        <v>Middle Age</v>
      </c>
      <c r="V4029" s="1" t="str">
        <f t="shared" si="5"/>
        <v>Low Booking</v>
      </c>
    </row>
    <row r="4030" ht="15.75" customHeight="1">
      <c r="A4030" s="1" t="s">
        <v>4344</v>
      </c>
      <c r="B4030" s="6">
        <v>46117.0</v>
      </c>
      <c r="C4030" s="6">
        <v>46124.0</v>
      </c>
      <c r="D4030" s="7">
        <v>0.9375</v>
      </c>
      <c r="E4030" s="1" t="str">
        <f t="shared" si="1"/>
        <v>Weekend</v>
      </c>
      <c r="F4030" s="1" t="str">
        <f t="shared" si="2"/>
        <v>Apr</v>
      </c>
      <c r="G4030" s="1" t="str">
        <f t="array" ref="G4030">_xlfn.XLOOKUP(A4030,Booking_data!$A$1:$A$6001,Booking_data!$D$1:$D$6001,"not found")</f>
        <v>M006</v>
      </c>
      <c r="H4030" s="1" t="str">
        <f t="array" ref="H4030">_xlfn.XLOOKUP(G4030,Movies_data!$A$1:$A$41,Movies_data!$B$1:$B$41,"not found")</f>
        <v>Maamannan</v>
      </c>
      <c r="I4030" s="1" t="str">
        <f t="array" ref="I4030">_xlfn.XLOOKUP(G4030,Movies_data!$A$1:$A$41,Movies_data!$D$1:$D$41,"not found")</f>
        <v>Drama</v>
      </c>
      <c r="J4030" s="1" t="str">
        <f t="array" ref="J4030">_xlfn.XLOOKUP(G4030,Movies_data!$A$1:$A$41,Movies_data!$C$1:$C$41,"not found")</f>
        <v>Tamil</v>
      </c>
      <c r="K4030" s="1">
        <f t="array" ref="K4030">_xlfn.XLOOKUP(G4030,Movies_data!$A$1:$A$41,Movies_data!$H$1:$H$41,"Not Found")</f>
        <v>7.3</v>
      </c>
      <c r="L4030" s="1" t="str">
        <f t="array" ref="L4030">_xlfn.XLOOKUP(A4030,Booking_data!$A$1:$A$6001,Booking_data!$E$1:$E$6001,"not Found")</f>
        <v>C071</v>
      </c>
      <c r="M4030" s="1" t="str">
        <f t="array" ref="M4030">_xlfn.XLOOKUP(L4030,Cinemas_data!$A$1:$A$49,Cinemas_data!$I$1:$I$49,"not Found")</f>
        <v>#NAME?</v>
      </c>
      <c r="N4030" s="1" t="str">
        <f t="array" ref="N4030">_xlfn.XLOOKUP(L4030,Cinemas_data!$A$1:$A$49,Cinemas_data!$C$1:$C$49,"not Found")</f>
        <v>Hyderabad</v>
      </c>
      <c r="O4030" s="1">
        <f t="array" ref="O4030">_xlfn.XLOOKUP(A4030,Booking_data!$A$1:$A$6001,Booking_data!$H$1:$H$6001,"not found")</f>
        <v>2</v>
      </c>
      <c r="P4030" s="1">
        <f t="array" ref="P4030">_xlfn.XLOOKUP(A4030,Booking_data!$A$1:$A$6001,Booking_data!$I$1:$I$6001,"not Found")</f>
        <v>360</v>
      </c>
      <c r="Q4030" s="1">
        <f t="shared" si="3"/>
        <v>720</v>
      </c>
      <c r="R4030" s="1" t="str">
        <f t="array" ref="R4030">_xlfn.XLOOKUP(A4030,Booking_data!$A$1:$A$6001,Booking_data!$L$1:$L$6001,"Not Found")</f>
        <v>Net Banking</v>
      </c>
      <c r="S4030" s="1">
        <f t="array" ref="S4030">_xlfn.XLOOKUP(A4030,Booking_data!$A$1:$A$6001,Booking_data!$N$1:$N$6001,"not Found")</f>
        <v>27</v>
      </c>
      <c r="T4030" s="1" t="str">
        <f t="array" ref="T4030">_xlfn.XLOOKUP(A4030,Booking_data!$A$1:$A$6001,Booking_data!$O$1:$O$6001,"Not Found")</f>
        <v>Female</v>
      </c>
      <c r="U4030" s="1" t="str">
        <f t="shared" si="4"/>
        <v>Youngster</v>
      </c>
      <c r="V4030" s="1" t="str">
        <f t="shared" si="5"/>
        <v>Low Booking</v>
      </c>
    </row>
    <row r="4031" ht="15.75" customHeight="1">
      <c r="A4031" s="1" t="s">
        <v>4345</v>
      </c>
      <c r="B4031" s="6">
        <v>46023.0</v>
      </c>
      <c r="C4031" s="6">
        <v>46026.0</v>
      </c>
      <c r="D4031" s="7">
        <v>0.6458333333333334</v>
      </c>
      <c r="E4031" s="1" t="str">
        <f t="shared" si="1"/>
        <v>Weekday</v>
      </c>
      <c r="F4031" s="1" t="str">
        <f t="shared" si="2"/>
        <v>Jan</v>
      </c>
      <c r="G4031" s="1" t="str">
        <f t="array" ref="G4031">_xlfn.XLOOKUP(A4031,Booking_data!$A$1:$A$6001,Booking_data!$D$1:$D$6001,"not found")</f>
        <v>M040</v>
      </c>
      <c r="H4031" s="1" t="str">
        <f t="array" ref="H4031">_xlfn.XLOOKUP(G4031,Movies_data!$A$1:$A$41,Movies_data!$B$1:$B$41,"not found")</f>
        <v>Inside Out 2</v>
      </c>
      <c r="I4031" s="1" t="str">
        <f t="array" ref="I4031">_xlfn.XLOOKUP(G4031,Movies_data!$A$1:$A$41,Movies_data!$D$1:$D$41,"not found")</f>
        <v>Animation</v>
      </c>
      <c r="J4031" s="1" t="str">
        <f t="array" ref="J4031">_xlfn.XLOOKUP(G4031,Movies_data!$A$1:$A$41,Movies_data!$C$1:$C$41,"not found")</f>
        <v>English</v>
      </c>
      <c r="K4031" s="1">
        <f t="array" ref="K4031">_xlfn.XLOOKUP(G4031,Movies_data!$A$1:$A$41,Movies_data!$H$1:$H$41,"Not Found")</f>
        <v>7.6</v>
      </c>
      <c r="L4031" s="1" t="str">
        <f t="array" ref="L4031">_xlfn.XLOOKUP(A4031,Booking_data!$A$1:$A$6001,Booking_data!$E$1:$E$6001,"not Found")</f>
        <v>C041</v>
      </c>
      <c r="M4031" s="1" t="str">
        <f t="array" ref="M4031">_xlfn.XLOOKUP(L4031,Cinemas_data!$A$1:$A$49,Cinemas_data!$I$1:$I$49,"not Found")</f>
        <v>#NAME?</v>
      </c>
      <c r="N4031" s="1" t="str">
        <f t="array" ref="N4031">_xlfn.XLOOKUP(L4031,Cinemas_data!$A$1:$A$49,Cinemas_data!$C$1:$C$49,"not Found")</f>
        <v>Salem</v>
      </c>
      <c r="O4031" s="1">
        <f t="array" ref="O4031">_xlfn.XLOOKUP(A4031,Booking_data!$A$1:$A$6001,Booking_data!$H$1:$H$6001,"not found")</f>
        <v>1</v>
      </c>
      <c r="P4031" s="1">
        <f t="array" ref="P4031">_xlfn.XLOOKUP(A4031,Booking_data!$A$1:$A$6001,Booking_data!$I$1:$I$6001,"not Found")</f>
        <v>340</v>
      </c>
      <c r="Q4031" s="1">
        <f t="shared" si="3"/>
        <v>340</v>
      </c>
      <c r="R4031" s="1" t="str">
        <f t="array" ref="R4031">_xlfn.XLOOKUP(A4031,Booking_data!$A$1:$A$6001,Booking_data!$L$1:$L$6001,"Not Found")</f>
        <v>Wallet</v>
      </c>
      <c r="S4031" s="1">
        <f t="array" ref="S4031">_xlfn.XLOOKUP(A4031,Booking_data!$A$1:$A$6001,Booking_data!$N$1:$N$6001,"not Found")</f>
        <v>27</v>
      </c>
      <c r="T4031" s="1" t="str">
        <f t="array" ref="T4031">_xlfn.XLOOKUP(A4031,Booking_data!$A$1:$A$6001,Booking_data!$O$1:$O$6001,"Not Found")</f>
        <v>Other</v>
      </c>
      <c r="U4031" s="1" t="str">
        <f t="shared" si="4"/>
        <v>Youngster</v>
      </c>
      <c r="V4031" s="1" t="str">
        <f t="shared" si="5"/>
        <v>Low Booking</v>
      </c>
    </row>
    <row r="4032" ht="15.75" customHeight="1">
      <c r="A4032" s="1" t="s">
        <v>4346</v>
      </c>
      <c r="B4032" s="6">
        <v>46092.0</v>
      </c>
      <c r="C4032" s="6">
        <v>46093.0</v>
      </c>
      <c r="D4032" s="7">
        <v>0.8854166666666666</v>
      </c>
      <c r="E4032" s="1" t="str">
        <f t="shared" si="1"/>
        <v>Weekday</v>
      </c>
      <c r="F4032" s="1" t="str">
        <f t="shared" si="2"/>
        <v>Mar</v>
      </c>
      <c r="G4032" s="1" t="str">
        <f t="array" ref="G4032">_xlfn.XLOOKUP(A4032,Booking_data!$A$1:$A$6001,Booking_data!$D$1:$D$6001,"not found")</f>
        <v>M022</v>
      </c>
      <c r="H4032" s="1" t="str">
        <f t="array" ref="H4032">_xlfn.XLOOKUP(G4032,Movies_data!$A$1:$A$41,Movies_data!$B$1:$B$41,"not found")</f>
        <v>12th Fail</v>
      </c>
      <c r="I4032" s="1" t="str">
        <f t="array" ref="I4032">_xlfn.XLOOKUP(G4032,Movies_data!$A$1:$A$41,Movies_data!$D$1:$D$41,"not found")</f>
        <v>Drama</v>
      </c>
      <c r="J4032" s="1" t="str">
        <f t="array" ref="J4032">_xlfn.XLOOKUP(G4032,Movies_data!$A$1:$A$41,Movies_data!$C$1:$C$41,"not found")</f>
        <v>Hindi</v>
      </c>
      <c r="K4032" s="1">
        <f t="array" ref="K4032">_xlfn.XLOOKUP(G4032,Movies_data!$A$1:$A$41,Movies_data!$H$1:$H$41,"Not Found")</f>
        <v>9</v>
      </c>
      <c r="L4032" s="1" t="str">
        <f t="array" ref="L4032">_xlfn.XLOOKUP(A4032,Booking_data!$A$1:$A$6001,Booking_data!$E$1:$E$6001,"not Found")</f>
        <v>C143</v>
      </c>
      <c r="M4032" s="1" t="str">
        <f t="array" ref="M4032">_xlfn.XLOOKUP(L4032,Cinemas_data!$A$1:$A$49,Cinemas_data!$I$1:$I$49,"not Found")</f>
        <v>#NAME?</v>
      </c>
      <c r="N4032" s="1" t="str">
        <f t="array" ref="N4032">_xlfn.XLOOKUP(L4032,Cinemas_data!$A$1:$A$49,Cinemas_data!$C$1:$C$49,"not Found")</f>
        <v>Ahmedabad</v>
      </c>
      <c r="O4032" s="1">
        <f t="array" ref="O4032">_xlfn.XLOOKUP(A4032,Booking_data!$A$1:$A$6001,Booking_data!$H$1:$H$6001,"not found")</f>
        <v>2</v>
      </c>
      <c r="P4032" s="1">
        <f t="array" ref="P4032">_xlfn.XLOOKUP(A4032,Booking_data!$A$1:$A$6001,Booking_data!$I$1:$I$6001,"not Found")</f>
        <v>420</v>
      </c>
      <c r="Q4032" s="1">
        <f t="shared" si="3"/>
        <v>840</v>
      </c>
      <c r="R4032" s="1" t="str">
        <f t="array" ref="R4032">_xlfn.XLOOKUP(A4032,Booking_data!$A$1:$A$6001,Booking_data!$L$1:$L$6001,"Not Found")</f>
        <v>Credit Card</v>
      </c>
      <c r="S4032" s="1">
        <f t="array" ref="S4032">_xlfn.XLOOKUP(A4032,Booking_data!$A$1:$A$6001,Booking_data!$N$1:$N$6001,"not Found")</f>
        <v>48</v>
      </c>
      <c r="T4032" s="1" t="str">
        <f t="array" ref="T4032">_xlfn.XLOOKUP(A4032,Booking_data!$A$1:$A$6001,Booking_data!$O$1:$O$6001,"Not Found")</f>
        <v>Other</v>
      </c>
      <c r="U4032" s="1" t="str">
        <f t="shared" si="4"/>
        <v>Above 45</v>
      </c>
      <c r="V4032" s="1" t="str">
        <f t="shared" si="5"/>
        <v>Low Booking</v>
      </c>
    </row>
    <row r="4033" ht="15.75" customHeight="1">
      <c r="A4033" s="1" t="s">
        <v>4347</v>
      </c>
      <c r="B4033" s="6">
        <v>46085.0</v>
      </c>
      <c r="C4033" s="6">
        <v>46088.0</v>
      </c>
      <c r="D4033" s="7">
        <v>0.8854166666666666</v>
      </c>
      <c r="E4033" s="1" t="str">
        <f t="shared" si="1"/>
        <v>Weekday</v>
      </c>
      <c r="F4033" s="1" t="str">
        <f t="shared" si="2"/>
        <v>Mar</v>
      </c>
      <c r="G4033" s="1" t="str">
        <f t="array" ref="G4033">_xlfn.XLOOKUP(A4033,Booking_data!$A$1:$A$6001,Booking_data!$D$1:$D$6001,"not found")</f>
        <v>M027</v>
      </c>
      <c r="H4033" s="1" t="str">
        <f t="array" ref="H4033">_xlfn.XLOOKUP(G4033,Movies_data!$A$1:$A$41,Movies_data!$B$1:$B$41,"not found")</f>
        <v>KGF Chapter 2</v>
      </c>
      <c r="I4033" s="1" t="str">
        <f t="array" ref="I4033">_xlfn.XLOOKUP(G4033,Movies_data!$A$1:$A$41,Movies_data!$D$1:$D$41,"not found")</f>
        <v>Action</v>
      </c>
      <c r="J4033" s="1" t="str">
        <f t="array" ref="J4033">_xlfn.XLOOKUP(G4033,Movies_data!$A$1:$A$41,Movies_data!$C$1:$C$41,"not found")</f>
        <v>Kannada</v>
      </c>
      <c r="K4033" s="1">
        <f t="array" ref="K4033">_xlfn.XLOOKUP(G4033,Movies_data!$A$1:$A$41,Movies_data!$H$1:$H$41,"Not Found")</f>
        <v>8.3</v>
      </c>
      <c r="L4033" s="1" t="str">
        <f t="array" ref="L4033">_xlfn.XLOOKUP(A4033,Booking_data!$A$1:$A$6001,Booking_data!$E$1:$E$6001,"not Found")</f>
        <v>C121</v>
      </c>
      <c r="M4033" s="1" t="str">
        <f t="array" ref="M4033">_xlfn.XLOOKUP(L4033,Cinemas_data!$A$1:$A$49,Cinemas_data!$I$1:$I$49,"not Found")</f>
        <v>#NAME?</v>
      </c>
      <c r="N4033" s="1" t="str">
        <f t="array" ref="N4033">_xlfn.XLOOKUP(L4033,Cinemas_data!$A$1:$A$49,Cinemas_data!$C$1:$C$49,"not Found")</f>
        <v>Noida</v>
      </c>
      <c r="O4033" s="1">
        <f t="array" ref="O4033">_xlfn.XLOOKUP(A4033,Booking_data!$A$1:$A$6001,Booking_data!$H$1:$H$6001,"not found")</f>
        <v>4</v>
      </c>
      <c r="P4033" s="1">
        <f t="array" ref="P4033">_xlfn.XLOOKUP(A4033,Booking_data!$A$1:$A$6001,Booking_data!$I$1:$I$6001,"not Found")</f>
        <v>320</v>
      </c>
      <c r="Q4033" s="1">
        <f t="shared" si="3"/>
        <v>1280</v>
      </c>
      <c r="R4033" s="1" t="str">
        <f t="array" ref="R4033">_xlfn.XLOOKUP(A4033,Booking_data!$A$1:$A$6001,Booking_data!$L$1:$L$6001,"Not Found")</f>
        <v>Wallet</v>
      </c>
      <c r="S4033" s="1">
        <f t="array" ref="S4033">_xlfn.XLOOKUP(A4033,Booking_data!$A$1:$A$6001,Booking_data!$N$1:$N$6001,"not Found")</f>
        <v>43</v>
      </c>
      <c r="T4033" s="1" t="str">
        <f t="array" ref="T4033">_xlfn.XLOOKUP(A4033,Booking_data!$A$1:$A$6001,Booking_data!$O$1:$O$6001,"Not Found")</f>
        <v>Male</v>
      </c>
      <c r="U4033" s="1" t="str">
        <f t="shared" si="4"/>
        <v>Middle Age</v>
      </c>
      <c r="V4033" s="1" t="str">
        <f t="shared" si="5"/>
        <v>Medium Booking</v>
      </c>
    </row>
    <row r="4034" ht="15.75" customHeight="1">
      <c r="A4034" s="1" t="s">
        <v>4348</v>
      </c>
      <c r="B4034" s="6">
        <v>46154.0</v>
      </c>
      <c r="C4034" s="6">
        <v>46155.0</v>
      </c>
      <c r="D4034" s="7">
        <v>0.6458333333333334</v>
      </c>
      <c r="E4034" s="1" t="str">
        <f t="shared" si="1"/>
        <v>Weekday</v>
      </c>
      <c r="F4034" s="1" t="str">
        <f t="shared" si="2"/>
        <v>May</v>
      </c>
      <c r="G4034" s="1" t="str">
        <f t="array" ref="G4034">_xlfn.XLOOKUP(A4034,Booking_data!$A$1:$A$6001,Booking_data!$D$1:$D$6001,"not found")</f>
        <v>M038</v>
      </c>
      <c r="H4034" s="1" t="str">
        <f t="array" ref="H4034">_xlfn.XLOOKUP(G4034,Movies_data!$A$1:$A$41,Movies_data!$B$1:$B$41,"not found")</f>
        <v>Barbie</v>
      </c>
      <c r="I4034" s="1" t="str">
        <f t="array" ref="I4034">_xlfn.XLOOKUP(G4034,Movies_data!$A$1:$A$41,Movies_data!$D$1:$D$41,"not found")</f>
        <v>Comedy</v>
      </c>
      <c r="J4034" s="1" t="str">
        <f t="array" ref="J4034">_xlfn.XLOOKUP(G4034,Movies_data!$A$1:$A$41,Movies_data!$C$1:$C$41,"not found")</f>
        <v>English</v>
      </c>
      <c r="K4034" s="1">
        <f t="array" ref="K4034">_xlfn.XLOOKUP(G4034,Movies_data!$A$1:$A$41,Movies_data!$H$1:$H$41,"Not Found")</f>
        <v>6.8</v>
      </c>
      <c r="L4034" s="1" t="str">
        <f t="array" ref="L4034">_xlfn.XLOOKUP(A4034,Booking_data!$A$1:$A$6001,Booking_data!$E$1:$E$6001,"not Found")</f>
        <v>C052</v>
      </c>
      <c r="M4034" s="1" t="str">
        <f t="array" ref="M4034">_xlfn.XLOOKUP(L4034,Cinemas_data!$A$1:$A$49,Cinemas_data!$I$1:$I$49,"not Found")</f>
        <v>#NAME?</v>
      </c>
      <c r="N4034" s="1" t="str">
        <f t="array" ref="N4034">_xlfn.XLOOKUP(L4034,Cinemas_data!$A$1:$A$49,Cinemas_data!$C$1:$C$49,"not Found")</f>
        <v>Bengaluru</v>
      </c>
      <c r="O4034" s="1">
        <f t="array" ref="O4034">_xlfn.XLOOKUP(A4034,Booking_data!$A$1:$A$6001,Booking_data!$H$1:$H$6001,"not found")</f>
        <v>5</v>
      </c>
      <c r="P4034" s="1">
        <f t="array" ref="P4034">_xlfn.XLOOKUP(A4034,Booking_data!$A$1:$A$6001,Booking_data!$I$1:$I$6001,"not Found")</f>
        <v>380</v>
      </c>
      <c r="Q4034" s="1">
        <f t="shared" si="3"/>
        <v>1900</v>
      </c>
      <c r="R4034" s="1" t="str">
        <f t="array" ref="R4034">_xlfn.XLOOKUP(A4034,Booking_data!$A$1:$A$6001,Booking_data!$L$1:$L$6001,"Not Found")</f>
        <v>Credit Card</v>
      </c>
      <c r="S4034" s="1">
        <f t="array" ref="S4034">_xlfn.XLOOKUP(A4034,Booking_data!$A$1:$A$6001,Booking_data!$N$1:$N$6001,"not Found")</f>
        <v>42</v>
      </c>
      <c r="T4034" s="1" t="str">
        <f t="array" ref="T4034">_xlfn.XLOOKUP(A4034,Booking_data!$A$1:$A$6001,Booking_data!$O$1:$O$6001,"Not Found")</f>
        <v>Male</v>
      </c>
      <c r="U4034" s="1" t="str">
        <f t="shared" si="4"/>
        <v>Middle Age</v>
      </c>
      <c r="V4034" s="1" t="str">
        <f t="shared" si="5"/>
        <v>High Booking</v>
      </c>
    </row>
    <row r="4035" ht="15.75" customHeight="1">
      <c r="A4035" s="1" t="s">
        <v>4349</v>
      </c>
      <c r="B4035" s="6">
        <v>46032.0</v>
      </c>
      <c r="C4035" s="6">
        <v>46039.0</v>
      </c>
      <c r="D4035" s="7">
        <v>0.7708333333333334</v>
      </c>
      <c r="E4035" s="1" t="str">
        <f t="shared" si="1"/>
        <v>Weekend</v>
      </c>
      <c r="F4035" s="1" t="str">
        <f t="shared" si="2"/>
        <v>Jan</v>
      </c>
      <c r="G4035" s="1" t="str">
        <f t="array" ref="G4035">_xlfn.XLOOKUP(A4035,Booking_data!$A$1:$A$6001,Booking_data!$D$1:$D$6001,"not found")</f>
        <v>M031</v>
      </c>
      <c r="H4035" s="1" t="str">
        <f t="array" ref="H4035">_xlfn.XLOOKUP(G4035,Movies_data!$A$1:$A$41,Movies_data!$B$1:$B$41,"not found")</f>
        <v>Bangalore Days</v>
      </c>
      <c r="I4035" s="1" t="str">
        <f t="array" ref="I4035">_xlfn.XLOOKUP(G4035,Movies_data!$A$1:$A$41,Movies_data!$D$1:$D$41,"not found")</f>
        <v>Drama</v>
      </c>
      <c r="J4035" s="1" t="str">
        <f t="array" ref="J4035">_xlfn.XLOOKUP(G4035,Movies_data!$A$1:$A$41,Movies_data!$C$1:$C$41,"not found")</f>
        <v>Malayalam</v>
      </c>
      <c r="K4035" s="1">
        <f t="array" ref="K4035">_xlfn.XLOOKUP(G4035,Movies_data!$A$1:$A$41,Movies_data!$H$1:$H$41,"Not Found")</f>
        <v>8.3</v>
      </c>
      <c r="L4035" s="1" t="str">
        <f t="array" ref="L4035">_xlfn.XLOOKUP(A4035,Booking_data!$A$1:$A$6001,Booking_data!$E$1:$E$6001,"not Found")</f>
        <v>C142</v>
      </c>
      <c r="M4035" s="1" t="str">
        <f t="array" ref="M4035">_xlfn.XLOOKUP(L4035,Cinemas_data!$A$1:$A$49,Cinemas_data!$I$1:$I$49,"not Found")</f>
        <v>#NAME?</v>
      </c>
      <c r="N4035" s="1" t="str">
        <f t="array" ref="N4035">_xlfn.XLOOKUP(L4035,Cinemas_data!$A$1:$A$49,Cinemas_data!$C$1:$C$49,"not Found")</f>
        <v>Ahmedabad</v>
      </c>
      <c r="O4035" s="1">
        <f t="array" ref="O4035">_xlfn.XLOOKUP(A4035,Booking_data!$A$1:$A$6001,Booking_data!$H$1:$H$6001,"not found")</f>
        <v>4</v>
      </c>
      <c r="P4035" s="1">
        <f t="array" ref="P4035">_xlfn.XLOOKUP(A4035,Booking_data!$A$1:$A$6001,Booking_data!$I$1:$I$6001,"not Found")</f>
        <v>400</v>
      </c>
      <c r="Q4035" s="1">
        <f t="shared" si="3"/>
        <v>1600</v>
      </c>
      <c r="R4035" s="1" t="str">
        <f t="array" ref="R4035">_xlfn.XLOOKUP(A4035,Booking_data!$A$1:$A$6001,Booking_data!$L$1:$L$6001,"Not Found")</f>
        <v>Debit Card</v>
      </c>
      <c r="S4035" s="1">
        <f t="array" ref="S4035">_xlfn.XLOOKUP(A4035,Booking_data!$A$1:$A$6001,Booking_data!$N$1:$N$6001,"not Found")</f>
        <v>52</v>
      </c>
      <c r="T4035" s="1" t="str">
        <f t="array" ref="T4035">_xlfn.XLOOKUP(A4035,Booking_data!$A$1:$A$6001,Booking_data!$O$1:$O$6001,"Not Found")</f>
        <v>Male</v>
      </c>
      <c r="U4035" s="1" t="str">
        <f t="shared" si="4"/>
        <v>Above 45</v>
      </c>
      <c r="V4035" s="1" t="str">
        <f t="shared" si="5"/>
        <v>Medium Booking</v>
      </c>
    </row>
    <row r="4036" ht="15.75" customHeight="1">
      <c r="A4036" s="1" t="s">
        <v>4350</v>
      </c>
      <c r="B4036" s="6">
        <v>46171.0</v>
      </c>
      <c r="C4036" s="6">
        <v>46171.0</v>
      </c>
      <c r="D4036" s="7">
        <v>0.53125</v>
      </c>
      <c r="E4036" s="1" t="str">
        <f t="shared" si="1"/>
        <v>Weekday</v>
      </c>
      <c r="F4036" s="1" t="str">
        <f t="shared" si="2"/>
        <v>May</v>
      </c>
      <c r="G4036" s="1" t="str">
        <f t="array" ref="G4036">_xlfn.XLOOKUP(A4036,Booking_data!$A$1:$A$6001,Booking_data!$D$1:$D$6001,"not found")</f>
        <v>M010</v>
      </c>
      <c r="H4036" s="1" t="str">
        <f t="array" ref="H4036">_xlfn.XLOOKUP(G4036,Movies_data!$A$1:$A$41,Movies_data!$B$1:$B$41,"not found")</f>
        <v>Captain Miller</v>
      </c>
      <c r="I4036" s="1" t="str">
        <f t="array" ref="I4036">_xlfn.XLOOKUP(G4036,Movies_data!$A$1:$A$41,Movies_data!$D$1:$D$41,"not found")</f>
        <v>Action</v>
      </c>
      <c r="J4036" s="1" t="str">
        <f t="array" ref="J4036">_xlfn.XLOOKUP(G4036,Movies_data!$A$1:$A$41,Movies_data!$C$1:$C$41,"not found")</f>
        <v>Tamil</v>
      </c>
      <c r="K4036" s="1">
        <f t="array" ref="K4036">_xlfn.XLOOKUP(G4036,Movies_data!$A$1:$A$41,Movies_data!$H$1:$H$41,"Not Found")</f>
        <v>7</v>
      </c>
      <c r="L4036" s="1" t="str">
        <f t="array" ref="L4036">_xlfn.XLOOKUP(A4036,Booking_data!$A$1:$A$6001,Booking_data!$E$1:$E$6001,"not Found")</f>
        <v>C121</v>
      </c>
      <c r="M4036" s="1" t="str">
        <f t="array" ref="M4036">_xlfn.XLOOKUP(L4036,Cinemas_data!$A$1:$A$49,Cinemas_data!$I$1:$I$49,"not Found")</f>
        <v>#NAME?</v>
      </c>
      <c r="N4036" s="1" t="str">
        <f t="array" ref="N4036">_xlfn.XLOOKUP(L4036,Cinemas_data!$A$1:$A$49,Cinemas_data!$C$1:$C$49,"not Found")</f>
        <v>Noida</v>
      </c>
      <c r="O4036" s="1">
        <f t="array" ref="O4036">_xlfn.XLOOKUP(A4036,Booking_data!$A$1:$A$6001,Booking_data!$H$1:$H$6001,"not found")</f>
        <v>5</v>
      </c>
      <c r="P4036" s="1">
        <f t="array" ref="P4036">_xlfn.XLOOKUP(A4036,Booking_data!$A$1:$A$6001,Booking_data!$I$1:$I$6001,"not Found")</f>
        <v>240</v>
      </c>
      <c r="Q4036" s="1">
        <f t="shared" si="3"/>
        <v>1200</v>
      </c>
      <c r="R4036" s="1" t="str">
        <f t="array" ref="R4036">_xlfn.XLOOKUP(A4036,Booking_data!$A$1:$A$6001,Booking_data!$L$1:$L$6001,"Not Found")</f>
        <v>Credit Card</v>
      </c>
      <c r="S4036" s="1">
        <f t="array" ref="S4036">_xlfn.XLOOKUP(A4036,Booking_data!$A$1:$A$6001,Booking_data!$N$1:$N$6001,"not Found")</f>
        <v>30</v>
      </c>
      <c r="T4036" s="1" t="str">
        <f t="array" ref="T4036">_xlfn.XLOOKUP(A4036,Booking_data!$A$1:$A$6001,Booking_data!$O$1:$O$6001,"Not Found")</f>
        <v>Other</v>
      </c>
      <c r="U4036" s="1" t="str">
        <f t="shared" si="4"/>
        <v>Middle Age</v>
      </c>
      <c r="V4036" s="1" t="str">
        <f t="shared" si="5"/>
        <v>High Booking</v>
      </c>
    </row>
    <row r="4037" ht="15.75" customHeight="1">
      <c r="A4037" s="1" t="s">
        <v>4351</v>
      </c>
      <c r="B4037" s="6">
        <v>46037.0</v>
      </c>
      <c r="C4037" s="6">
        <v>46043.0</v>
      </c>
      <c r="D4037" s="7">
        <v>0.3958333333333333</v>
      </c>
      <c r="E4037" s="1" t="str">
        <f t="shared" si="1"/>
        <v>Weekday</v>
      </c>
      <c r="F4037" s="1" t="str">
        <f t="shared" si="2"/>
        <v>Jan</v>
      </c>
      <c r="G4037" s="1" t="str">
        <f t="array" ref="G4037">_xlfn.XLOOKUP(A4037,Booking_data!$A$1:$A$6001,Booking_data!$D$1:$D$6001,"not found")</f>
        <v>M014</v>
      </c>
      <c r="H4037" s="1" t="str">
        <f t="array" ref="H4037">_xlfn.XLOOKUP(G4037,Movies_data!$A$1:$A$41,Movies_data!$B$1:$B$41,"not found")</f>
        <v>Hi Nanna</v>
      </c>
      <c r="I4037" s="1" t="str">
        <f t="array" ref="I4037">_xlfn.XLOOKUP(G4037,Movies_data!$A$1:$A$41,Movies_data!$D$1:$D$41,"not found")</f>
        <v>Romance</v>
      </c>
      <c r="J4037" s="1" t="str">
        <f t="array" ref="J4037">_xlfn.XLOOKUP(G4037,Movies_data!$A$1:$A$41,Movies_data!$C$1:$C$41,"not found")</f>
        <v>Telugu</v>
      </c>
      <c r="K4037" s="1">
        <f t="array" ref="K4037">_xlfn.XLOOKUP(G4037,Movies_data!$A$1:$A$41,Movies_data!$H$1:$H$41,"Not Found")</f>
        <v>8</v>
      </c>
      <c r="L4037" s="1" t="str">
        <f t="array" ref="L4037">_xlfn.XLOOKUP(A4037,Booking_data!$A$1:$A$6001,Booking_data!$E$1:$E$6001,"not Found")</f>
        <v>C162</v>
      </c>
      <c r="M4037" s="1" t="str">
        <f t="array" ref="M4037">_xlfn.XLOOKUP(L4037,Cinemas_data!$A$1:$A$49,Cinemas_data!$I$1:$I$49,"not Found")</f>
        <v>#NAME?</v>
      </c>
      <c r="N4037" s="1" t="str">
        <f t="array" ref="N4037">_xlfn.XLOOKUP(L4037,Cinemas_data!$A$1:$A$49,Cinemas_data!$C$1:$C$49,"not Found")</f>
        <v>Thiruvananthapuram</v>
      </c>
      <c r="O4037" s="1">
        <f t="array" ref="O4037">_xlfn.XLOOKUP(A4037,Booking_data!$A$1:$A$6001,Booking_data!$H$1:$H$6001,"not found")</f>
        <v>2</v>
      </c>
      <c r="P4037" s="1">
        <f t="array" ref="P4037">_xlfn.XLOOKUP(A4037,Booking_data!$A$1:$A$6001,Booking_data!$I$1:$I$6001,"not Found")</f>
        <v>160</v>
      </c>
      <c r="Q4037" s="1">
        <f t="shared" si="3"/>
        <v>320</v>
      </c>
      <c r="R4037" s="1" t="str">
        <f t="array" ref="R4037">_xlfn.XLOOKUP(A4037,Booking_data!$A$1:$A$6001,Booking_data!$L$1:$L$6001,"Not Found")</f>
        <v>Net Banking</v>
      </c>
      <c r="S4037" s="1">
        <f t="array" ref="S4037">_xlfn.XLOOKUP(A4037,Booking_data!$A$1:$A$6001,Booking_data!$N$1:$N$6001,"not Found")</f>
        <v>23</v>
      </c>
      <c r="T4037" s="1" t="str">
        <f t="array" ref="T4037">_xlfn.XLOOKUP(A4037,Booking_data!$A$1:$A$6001,Booking_data!$O$1:$O$6001,"Not Found")</f>
        <v>Female</v>
      </c>
      <c r="U4037" s="1" t="str">
        <f t="shared" si="4"/>
        <v>Youngster</v>
      </c>
      <c r="V4037" s="1" t="str">
        <f t="shared" si="5"/>
        <v>Low Booking</v>
      </c>
    </row>
    <row r="4038" ht="15.75" customHeight="1">
      <c r="A4038" s="1" t="s">
        <v>4352</v>
      </c>
      <c r="B4038" s="6">
        <v>46136.0</v>
      </c>
      <c r="C4038" s="6">
        <v>46142.0</v>
      </c>
      <c r="D4038" s="7">
        <v>0.8854166666666666</v>
      </c>
      <c r="E4038" s="1" t="str">
        <f t="shared" si="1"/>
        <v>Weekday</v>
      </c>
      <c r="F4038" s="1" t="str">
        <f t="shared" si="2"/>
        <v>Apr</v>
      </c>
      <c r="G4038" s="1" t="str">
        <f t="array" ref="G4038">_xlfn.XLOOKUP(A4038,Booking_data!$A$1:$A$6001,Booking_data!$D$1:$D$6001,"not found")</f>
        <v>M039</v>
      </c>
      <c r="H4038" s="1" t="str">
        <f t="array" ref="H4038">_xlfn.XLOOKUP(G4038,Movies_data!$A$1:$A$41,Movies_data!$B$1:$B$41,"not found")</f>
        <v>Dune: Part Two</v>
      </c>
      <c r="I4038" s="1" t="str">
        <f t="array" ref="I4038">_xlfn.XLOOKUP(G4038,Movies_data!$A$1:$A$41,Movies_data!$D$1:$D$41,"not found")</f>
        <v>Sci-Fi</v>
      </c>
      <c r="J4038" s="1" t="str">
        <f t="array" ref="J4038">_xlfn.XLOOKUP(G4038,Movies_data!$A$1:$A$41,Movies_data!$C$1:$C$41,"not found")</f>
        <v>English</v>
      </c>
      <c r="K4038" s="1">
        <f t="array" ref="K4038">_xlfn.XLOOKUP(G4038,Movies_data!$A$1:$A$41,Movies_data!$H$1:$H$41,"Not Found")</f>
        <v>8.5</v>
      </c>
      <c r="L4038" s="1" t="str">
        <f t="array" ref="L4038">_xlfn.XLOOKUP(A4038,Booking_data!$A$1:$A$6001,Booking_data!$E$1:$E$6001,"not Found")</f>
        <v>C151</v>
      </c>
      <c r="M4038" s="1" t="str">
        <f t="array" ref="M4038">_xlfn.XLOOKUP(L4038,Cinemas_data!$A$1:$A$49,Cinemas_data!$I$1:$I$49,"not Found")</f>
        <v>#NAME?</v>
      </c>
      <c r="N4038" s="1" t="str">
        <f t="array" ref="N4038">_xlfn.XLOOKUP(L4038,Cinemas_data!$A$1:$A$49,Cinemas_data!$C$1:$C$49,"not Found")</f>
        <v>Kochi</v>
      </c>
      <c r="O4038" s="1">
        <f t="array" ref="O4038">_xlfn.XLOOKUP(A4038,Booking_data!$A$1:$A$6001,Booking_data!$H$1:$H$6001,"not found")</f>
        <v>4</v>
      </c>
      <c r="P4038" s="1">
        <f t="array" ref="P4038">_xlfn.XLOOKUP(A4038,Booking_data!$A$1:$A$6001,Booking_data!$I$1:$I$6001,"not Found")</f>
        <v>280</v>
      </c>
      <c r="Q4038" s="1">
        <f t="shared" si="3"/>
        <v>1120</v>
      </c>
      <c r="R4038" s="1" t="str">
        <f t="array" ref="R4038">_xlfn.XLOOKUP(A4038,Booking_data!$A$1:$A$6001,Booking_data!$L$1:$L$6001,"Not Found")</f>
        <v>Debit Card</v>
      </c>
      <c r="S4038" s="1">
        <f t="array" ref="S4038">_xlfn.XLOOKUP(A4038,Booking_data!$A$1:$A$6001,Booking_data!$N$1:$N$6001,"not Found")</f>
        <v>22</v>
      </c>
      <c r="T4038" s="1" t="str">
        <f t="array" ref="T4038">_xlfn.XLOOKUP(A4038,Booking_data!$A$1:$A$6001,Booking_data!$O$1:$O$6001,"Not Found")</f>
        <v>Other</v>
      </c>
      <c r="U4038" s="1" t="str">
        <f t="shared" si="4"/>
        <v>Youngster</v>
      </c>
      <c r="V4038" s="1" t="str">
        <f t="shared" si="5"/>
        <v>Medium Booking</v>
      </c>
    </row>
    <row r="4039" ht="15.75" customHeight="1">
      <c r="A4039" s="1" t="s">
        <v>4353</v>
      </c>
      <c r="B4039" s="6">
        <v>46090.0</v>
      </c>
      <c r="C4039" s="6">
        <v>46096.0</v>
      </c>
      <c r="D4039" s="7">
        <v>0.6458333333333334</v>
      </c>
      <c r="E4039" s="1" t="str">
        <f t="shared" si="1"/>
        <v>Weekday</v>
      </c>
      <c r="F4039" s="1" t="str">
        <f t="shared" si="2"/>
        <v>Mar</v>
      </c>
      <c r="G4039" s="1" t="str">
        <f t="array" ref="G4039">_xlfn.XLOOKUP(A4039,Booking_data!$A$1:$A$6001,Booking_data!$D$1:$D$6001,"not found")</f>
        <v>M016</v>
      </c>
      <c r="H4039" s="1" t="str">
        <f t="array" ref="H4039">_xlfn.XLOOKUP(G4039,Movies_data!$A$1:$A$41,Movies_data!$B$1:$B$41,"not found")</f>
        <v>Arjun Reddy</v>
      </c>
      <c r="I4039" s="1" t="str">
        <f t="array" ref="I4039">_xlfn.XLOOKUP(G4039,Movies_data!$A$1:$A$41,Movies_data!$D$1:$D$41,"not found")</f>
        <v>Drama</v>
      </c>
      <c r="J4039" s="1" t="str">
        <f t="array" ref="J4039">_xlfn.XLOOKUP(G4039,Movies_data!$A$1:$A$41,Movies_data!$C$1:$C$41,"not found")</f>
        <v>Telugu</v>
      </c>
      <c r="K4039" s="1">
        <f t="array" ref="K4039">_xlfn.XLOOKUP(G4039,Movies_data!$A$1:$A$41,Movies_data!$H$1:$H$41,"Not Found")</f>
        <v>7.7</v>
      </c>
      <c r="L4039" s="1" t="str">
        <f t="array" ref="L4039">_xlfn.XLOOKUP(A4039,Booking_data!$A$1:$A$6001,Booking_data!$E$1:$E$6001,"not Found")</f>
        <v>C131</v>
      </c>
      <c r="M4039" s="1" t="str">
        <f t="array" ref="M4039">_xlfn.XLOOKUP(L4039,Cinemas_data!$A$1:$A$49,Cinemas_data!$I$1:$I$49,"not Found")</f>
        <v>#NAME?</v>
      </c>
      <c r="N4039" s="1" t="str">
        <f t="array" ref="N4039">_xlfn.XLOOKUP(L4039,Cinemas_data!$A$1:$A$49,Cinemas_data!$C$1:$C$49,"not Found")</f>
        <v>Kolkata</v>
      </c>
      <c r="O4039" s="1">
        <f t="array" ref="O4039">_xlfn.XLOOKUP(A4039,Booking_data!$A$1:$A$6001,Booking_data!$H$1:$H$6001,"not found")</f>
        <v>2</v>
      </c>
      <c r="P4039" s="1">
        <f t="array" ref="P4039">_xlfn.XLOOKUP(A4039,Booking_data!$A$1:$A$6001,Booking_data!$I$1:$I$6001,"not Found")</f>
        <v>340</v>
      </c>
      <c r="Q4039" s="1">
        <f t="shared" si="3"/>
        <v>680</v>
      </c>
      <c r="R4039" s="1" t="str">
        <f t="array" ref="R4039">_xlfn.XLOOKUP(A4039,Booking_data!$A$1:$A$6001,Booking_data!$L$1:$L$6001,"Not Found")</f>
        <v>Net Banking</v>
      </c>
      <c r="S4039" s="1">
        <f t="array" ref="S4039">_xlfn.XLOOKUP(A4039,Booking_data!$A$1:$A$6001,Booking_data!$N$1:$N$6001,"not Found")</f>
        <v>49</v>
      </c>
      <c r="T4039" s="1" t="str">
        <f t="array" ref="T4039">_xlfn.XLOOKUP(A4039,Booking_data!$A$1:$A$6001,Booking_data!$O$1:$O$6001,"Not Found")</f>
        <v>Male</v>
      </c>
      <c r="U4039" s="1" t="str">
        <f t="shared" si="4"/>
        <v>Above 45</v>
      </c>
      <c r="V4039" s="1" t="str">
        <f t="shared" si="5"/>
        <v>Low Booking</v>
      </c>
    </row>
    <row r="4040" ht="15.75" customHeight="1">
      <c r="A4040" s="1" t="s">
        <v>4354</v>
      </c>
      <c r="B4040" s="6">
        <v>46058.0</v>
      </c>
      <c r="C4040" s="6">
        <v>46064.0</v>
      </c>
      <c r="D4040" s="7">
        <v>0.7708333333333334</v>
      </c>
      <c r="E4040" s="1" t="str">
        <f t="shared" si="1"/>
        <v>Weekday</v>
      </c>
      <c r="F4040" s="1" t="str">
        <f t="shared" si="2"/>
        <v>Feb</v>
      </c>
      <c r="G4040" s="1" t="str">
        <f t="array" ref="G4040">_xlfn.XLOOKUP(A4040,Booking_data!$A$1:$A$6001,Booking_data!$D$1:$D$6001,"not found")</f>
        <v>M003</v>
      </c>
      <c r="H4040" s="1" t="str">
        <f t="array" ref="H4040">_xlfn.XLOOKUP(G4040,Movies_data!$A$1:$A$41,Movies_data!$B$1:$B$41,"not found")</f>
        <v>Vikram</v>
      </c>
      <c r="I4040" s="1" t="str">
        <f t="array" ref="I4040">_xlfn.XLOOKUP(G4040,Movies_data!$A$1:$A$41,Movies_data!$D$1:$D$41,"not found")</f>
        <v>Action</v>
      </c>
      <c r="J4040" s="1" t="str">
        <f t="array" ref="J4040">_xlfn.XLOOKUP(G4040,Movies_data!$A$1:$A$41,Movies_data!$C$1:$C$41,"not found")</f>
        <v>Tamil</v>
      </c>
      <c r="K4040" s="1">
        <f t="array" ref="K4040">_xlfn.XLOOKUP(G4040,Movies_data!$A$1:$A$41,Movies_data!$H$1:$H$41,"Not Found")</f>
        <v>8.3</v>
      </c>
      <c r="L4040" s="1" t="str">
        <f t="array" ref="L4040">_xlfn.XLOOKUP(A4040,Booking_data!$A$1:$A$6001,Booking_data!$E$1:$E$6001,"not Found")</f>
        <v>C161</v>
      </c>
      <c r="M4040" s="1" t="str">
        <f t="array" ref="M4040">_xlfn.XLOOKUP(L4040,Cinemas_data!$A$1:$A$49,Cinemas_data!$I$1:$I$49,"not Found")</f>
        <v>#NAME?</v>
      </c>
      <c r="N4040" s="1" t="str">
        <f t="array" ref="N4040">_xlfn.XLOOKUP(L4040,Cinemas_data!$A$1:$A$49,Cinemas_data!$C$1:$C$49,"not Found")</f>
        <v>Thiruvananthapuram</v>
      </c>
      <c r="O4040" s="1">
        <f t="array" ref="O4040">_xlfn.XLOOKUP(A4040,Booking_data!$A$1:$A$6001,Booking_data!$H$1:$H$6001,"not found")</f>
        <v>2</v>
      </c>
      <c r="P4040" s="1">
        <f t="array" ref="P4040">_xlfn.XLOOKUP(A4040,Booking_data!$A$1:$A$6001,Booking_data!$I$1:$I$6001,"not Found")</f>
        <v>280</v>
      </c>
      <c r="Q4040" s="1">
        <f t="shared" si="3"/>
        <v>560</v>
      </c>
      <c r="R4040" s="1" t="str">
        <f t="array" ref="R4040">_xlfn.XLOOKUP(A4040,Booking_data!$A$1:$A$6001,Booking_data!$L$1:$L$6001,"Not Found")</f>
        <v>Net Banking</v>
      </c>
      <c r="S4040" s="1">
        <f t="array" ref="S4040">_xlfn.XLOOKUP(A4040,Booking_data!$A$1:$A$6001,Booking_data!$N$1:$N$6001,"not Found")</f>
        <v>48</v>
      </c>
      <c r="T4040" s="1" t="str">
        <f t="array" ref="T4040">_xlfn.XLOOKUP(A4040,Booking_data!$A$1:$A$6001,Booking_data!$O$1:$O$6001,"Not Found")</f>
        <v>Female</v>
      </c>
      <c r="U4040" s="1" t="str">
        <f t="shared" si="4"/>
        <v>Above 45</v>
      </c>
      <c r="V4040" s="1" t="str">
        <f t="shared" si="5"/>
        <v>Low Booking</v>
      </c>
    </row>
    <row r="4041" ht="15.75" customHeight="1">
      <c r="A4041" s="1" t="s">
        <v>4355</v>
      </c>
      <c r="B4041" s="6">
        <v>46158.0</v>
      </c>
      <c r="C4041" s="6">
        <v>46162.0</v>
      </c>
      <c r="D4041" s="7">
        <v>0.53125</v>
      </c>
      <c r="E4041" s="1" t="str">
        <f t="shared" si="1"/>
        <v>Weekend</v>
      </c>
      <c r="F4041" s="1" t="str">
        <f t="shared" si="2"/>
        <v>May</v>
      </c>
      <c r="G4041" s="1" t="str">
        <f t="array" ref="G4041">_xlfn.XLOOKUP(A4041,Booking_data!$A$1:$A$6001,Booking_data!$D$1:$D$6001,"not found")</f>
        <v>M029</v>
      </c>
      <c r="H4041" s="1" t="str">
        <f t="array" ref="H4041">_xlfn.XLOOKUP(G4041,Movies_data!$A$1:$A$41,Movies_data!$B$1:$B$41,"not found")</f>
        <v>777 Charlie</v>
      </c>
      <c r="I4041" s="1" t="str">
        <f t="array" ref="I4041">_xlfn.XLOOKUP(G4041,Movies_data!$A$1:$A$41,Movies_data!$D$1:$D$41,"not found")</f>
        <v>Adventure</v>
      </c>
      <c r="J4041" s="1" t="str">
        <f t="array" ref="J4041">_xlfn.XLOOKUP(G4041,Movies_data!$A$1:$A$41,Movies_data!$C$1:$C$41,"not found")</f>
        <v>Kannada</v>
      </c>
      <c r="K4041" s="1">
        <f t="array" ref="K4041">_xlfn.XLOOKUP(G4041,Movies_data!$A$1:$A$41,Movies_data!$H$1:$H$41,"Not Found")</f>
        <v>8.7</v>
      </c>
      <c r="L4041" s="1" t="str">
        <f t="array" ref="L4041">_xlfn.XLOOKUP(A4041,Booking_data!$A$1:$A$6001,Booking_data!$E$1:$E$6001,"not Found")</f>
        <v>C032</v>
      </c>
      <c r="M4041" s="1" t="str">
        <f t="array" ref="M4041">_xlfn.XLOOKUP(L4041,Cinemas_data!$A$1:$A$49,Cinemas_data!$I$1:$I$49,"not Found")</f>
        <v>#NAME?</v>
      </c>
      <c r="N4041" s="1" t="str">
        <f t="array" ref="N4041">_xlfn.XLOOKUP(L4041,Cinemas_data!$A$1:$A$49,Cinemas_data!$C$1:$C$49,"not Found")</f>
        <v>Madurai</v>
      </c>
      <c r="O4041" s="1">
        <f t="array" ref="O4041">_xlfn.XLOOKUP(A4041,Booking_data!$A$1:$A$6001,Booking_data!$H$1:$H$6001,"not found")</f>
        <v>3</v>
      </c>
      <c r="P4041" s="1">
        <f t="array" ref="P4041">_xlfn.XLOOKUP(A4041,Booking_data!$A$1:$A$6001,Booking_data!$I$1:$I$6001,"not Found")</f>
        <v>340</v>
      </c>
      <c r="Q4041" s="1">
        <f t="shared" si="3"/>
        <v>1020</v>
      </c>
      <c r="R4041" s="1" t="str">
        <f t="array" ref="R4041">_xlfn.XLOOKUP(A4041,Booking_data!$A$1:$A$6001,Booking_data!$L$1:$L$6001,"Not Found")</f>
        <v>Debit Card</v>
      </c>
      <c r="S4041" s="1">
        <f t="array" ref="S4041">_xlfn.XLOOKUP(A4041,Booking_data!$A$1:$A$6001,Booking_data!$N$1:$N$6001,"not Found")</f>
        <v>31</v>
      </c>
      <c r="T4041" s="1" t="str">
        <f t="array" ref="T4041">_xlfn.XLOOKUP(A4041,Booking_data!$A$1:$A$6001,Booking_data!$O$1:$O$6001,"Not Found")</f>
        <v>Male</v>
      </c>
      <c r="U4041" s="1" t="str">
        <f t="shared" si="4"/>
        <v>Middle Age</v>
      </c>
      <c r="V4041" s="1" t="str">
        <f t="shared" si="5"/>
        <v>Medium Booking</v>
      </c>
    </row>
    <row r="4042" ht="15.75" customHeight="1">
      <c r="A4042" s="1" t="s">
        <v>4356</v>
      </c>
      <c r="B4042" s="6">
        <v>46083.0</v>
      </c>
      <c r="C4042" s="6">
        <v>46088.0</v>
      </c>
      <c r="D4042" s="7">
        <v>0.7708333333333334</v>
      </c>
      <c r="E4042" s="1" t="str">
        <f t="shared" si="1"/>
        <v>Weekday</v>
      </c>
      <c r="F4042" s="1" t="str">
        <f t="shared" si="2"/>
        <v>Mar</v>
      </c>
      <c r="G4042" s="1" t="str">
        <f t="array" ref="G4042">_xlfn.XLOOKUP(A4042,Booking_data!$A$1:$A$6001,Booking_data!$D$1:$D$6001,"not found")</f>
        <v>M039</v>
      </c>
      <c r="H4042" s="1" t="str">
        <f t="array" ref="H4042">_xlfn.XLOOKUP(G4042,Movies_data!$A$1:$A$41,Movies_data!$B$1:$B$41,"not found")</f>
        <v>Dune: Part Two</v>
      </c>
      <c r="I4042" s="1" t="str">
        <f t="array" ref="I4042">_xlfn.XLOOKUP(G4042,Movies_data!$A$1:$A$41,Movies_data!$D$1:$D$41,"not found")</f>
        <v>Sci-Fi</v>
      </c>
      <c r="J4042" s="1" t="str">
        <f t="array" ref="J4042">_xlfn.XLOOKUP(G4042,Movies_data!$A$1:$A$41,Movies_data!$C$1:$C$41,"not found")</f>
        <v>English</v>
      </c>
      <c r="K4042" s="1">
        <f t="array" ref="K4042">_xlfn.XLOOKUP(G4042,Movies_data!$A$1:$A$41,Movies_data!$H$1:$H$41,"Not Found")</f>
        <v>8.5</v>
      </c>
      <c r="L4042" s="1" t="str">
        <f t="array" ref="L4042">_xlfn.XLOOKUP(A4042,Booking_data!$A$1:$A$6001,Booking_data!$E$1:$E$6001,"not Found")</f>
        <v>C043</v>
      </c>
      <c r="M4042" s="1" t="str">
        <f t="array" ref="M4042">_xlfn.XLOOKUP(L4042,Cinemas_data!$A$1:$A$49,Cinemas_data!$I$1:$I$49,"not Found")</f>
        <v>#NAME?</v>
      </c>
      <c r="N4042" s="1" t="str">
        <f t="array" ref="N4042">_xlfn.XLOOKUP(L4042,Cinemas_data!$A$1:$A$49,Cinemas_data!$C$1:$C$49,"not Found")</f>
        <v>Salem</v>
      </c>
      <c r="O4042" s="1">
        <f t="array" ref="O4042">_xlfn.XLOOKUP(A4042,Booking_data!$A$1:$A$6001,Booking_data!$H$1:$H$6001,"not found")</f>
        <v>3</v>
      </c>
      <c r="P4042" s="1">
        <f t="array" ref="P4042">_xlfn.XLOOKUP(A4042,Booking_data!$A$1:$A$6001,Booking_data!$I$1:$I$6001,"not Found")</f>
        <v>200</v>
      </c>
      <c r="Q4042" s="1">
        <f t="shared" si="3"/>
        <v>600</v>
      </c>
      <c r="R4042" s="1" t="str">
        <f t="array" ref="R4042">_xlfn.XLOOKUP(A4042,Booking_data!$A$1:$A$6001,Booking_data!$L$1:$L$6001,"Not Found")</f>
        <v>Net Banking</v>
      </c>
      <c r="S4042" s="1">
        <f t="array" ref="S4042">_xlfn.XLOOKUP(A4042,Booking_data!$A$1:$A$6001,Booking_data!$N$1:$N$6001,"not Found")</f>
        <v>40</v>
      </c>
      <c r="T4042" s="1" t="str">
        <f t="array" ref="T4042">_xlfn.XLOOKUP(A4042,Booking_data!$A$1:$A$6001,Booking_data!$O$1:$O$6001,"Not Found")</f>
        <v>Other</v>
      </c>
      <c r="U4042" s="1" t="str">
        <f t="shared" si="4"/>
        <v>Middle Age</v>
      </c>
      <c r="V4042" s="1" t="str">
        <f t="shared" si="5"/>
        <v>Medium Booking</v>
      </c>
    </row>
    <row r="4043" ht="15.75" customHeight="1">
      <c r="A4043" s="1" t="s">
        <v>4357</v>
      </c>
      <c r="B4043" s="6">
        <v>46031.0</v>
      </c>
      <c r="C4043" s="6">
        <v>46031.0</v>
      </c>
      <c r="D4043" s="7">
        <v>0.8854166666666666</v>
      </c>
      <c r="E4043" s="1" t="str">
        <f t="shared" si="1"/>
        <v>Weekday</v>
      </c>
      <c r="F4043" s="1" t="str">
        <f t="shared" si="2"/>
        <v>Jan</v>
      </c>
      <c r="G4043" s="1" t="str">
        <f t="array" ref="G4043">_xlfn.XLOOKUP(A4043,Booking_data!$A$1:$A$6001,Booking_data!$D$1:$D$6001,"not found")</f>
        <v>M014</v>
      </c>
      <c r="H4043" s="1" t="str">
        <f t="array" ref="H4043">_xlfn.XLOOKUP(G4043,Movies_data!$A$1:$A$41,Movies_data!$B$1:$B$41,"not found")</f>
        <v>Hi Nanna</v>
      </c>
      <c r="I4043" s="1" t="str">
        <f t="array" ref="I4043">_xlfn.XLOOKUP(G4043,Movies_data!$A$1:$A$41,Movies_data!$D$1:$D$41,"not found")</f>
        <v>Romance</v>
      </c>
      <c r="J4043" s="1" t="str">
        <f t="array" ref="J4043">_xlfn.XLOOKUP(G4043,Movies_data!$A$1:$A$41,Movies_data!$C$1:$C$41,"not found")</f>
        <v>Telugu</v>
      </c>
      <c r="K4043" s="1">
        <f t="array" ref="K4043">_xlfn.XLOOKUP(G4043,Movies_data!$A$1:$A$41,Movies_data!$H$1:$H$41,"Not Found")</f>
        <v>8</v>
      </c>
      <c r="L4043" s="1" t="str">
        <f t="array" ref="L4043">_xlfn.XLOOKUP(A4043,Booking_data!$A$1:$A$6001,Booking_data!$E$1:$E$6001,"not Found")</f>
        <v>C123</v>
      </c>
      <c r="M4043" s="1" t="str">
        <f t="array" ref="M4043">_xlfn.XLOOKUP(L4043,Cinemas_data!$A$1:$A$49,Cinemas_data!$I$1:$I$49,"not Found")</f>
        <v>#NAME?</v>
      </c>
      <c r="N4043" s="1" t="str">
        <f t="array" ref="N4043">_xlfn.XLOOKUP(L4043,Cinemas_data!$A$1:$A$49,Cinemas_data!$C$1:$C$49,"not Found")</f>
        <v>Noida</v>
      </c>
      <c r="O4043" s="1">
        <f t="array" ref="O4043">_xlfn.XLOOKUP(A4043,Booking_data!$A$1:$A$6001,Booking_data!$H$1:$H$6001,"not found")</f>
        <v>4</v>
      </c>
      <c r="P4043" s="1">
        <f t="array" ref="P4043">_xlfn.XLOOKUP(A4043,Booking_data!$A$1:$A$6001,Booking_data!$I$1:$I$6001,"not Found")</f>
        <v>220</v>
      </c>
      <c r="Q4043" s="1">
        <f t="shared" si="3"/>
        <v>880</v>
      </c>
      <c r="R4043" s="1" t="str">
        <f t="array" ref="R4043">_xlfn.XLOOKUP(A4043,Booking_data!$A$1:$A$6001,Booking_data!$L$1:$L$6001,"Not Found")</f>
        <v>UPI</v>
      </c>
      <c r="S4043" s="1">
        <f t="array" ref="S4043">_xlfn.XLOOKUP(A4043,Booking_data!$A$1:$A$6001,Booking_data!$N$1:$N$6001,"not Found")</f>
        <v>40</v>
      </c>
      <c r="T4043" s="1" t="str">
        <f t="array" ref="T4043">_xlfn.XLOOKUP(A4043,Booking_data!$A$1:$A$6001,Booking_data!$O$1:$O$6001,"Not Found")</f>
        <v>Other</v>
      </c>
      <c r="U4043" s="1" t="str">
        <f t="shared" si="4"/>
        <v>Middle Age</v>
      </c>
      <c r="V4043" s="1" t="str">
        <f t="shared" si="5"/>
        <v>Medium Booking</v>
      </c>
    </row>
    <row r="4044" ht="15.75" customHeight="1">
      <c r="A4044" s="1" t="s">
        <v>4358</v>
      </c>
      <c r="B4044" s="6">
        <v>46134.0</v>
      </c>
      <c r="C4044" s="6">
        <v>46136.0</v>
      </c>
      <c r="D4044" s="7">
        <v>0.8854166666666666</v>
      </c>
      <c r="E4044" s="1" t="str">
        <f t="shared" si="1"/>
        <v>Weekday</v>
      </c>
      <c r="F4044" s="1" t="str">
        <f t="shared" si="2"/>
        <v>Apr</v>
      </c>
      <c r="G4044" s="1" t="str">
        <f t="array" ref="G4044">_xlfn.XLOOKUP(A4044,Booking_data!$A$1:$A$6001,Booking_data!$D$1:$D$6001,"not found")</f>
        <v>M030</v>
      </c>
      <c r="H4044" s="1" t="str">
        <f t="array" ref="H4044">_xlfn.XLOOKUP(G4044,Movies_data!$A$1:$A$41,Movies_data!$B$1:$B$41,"not found")</f>
        <v>Kirik Party</v>
      </c>
      <c r="I4044" s="1" t="str">
        <f t="array" ref="I4044">_xlfn.XLOOKUP(G4044,Movies_data!$A$1:$A$41,Movies_data!$D$1:$D$41,"not found")</f>
        <v>Comedy</v>
      </c>
      <c r="J4044" s="1" t="str">
        <f t="array" ref="J4044">_xlfn.XLOOKUP(G4044,Movies_data!$A$1:$A$41,Movies_data!$C$1:$C$41,"not found")</f>
        <v>Kannada</v>
      </c>
      <c r="K4044" s="1">
        <f t="array" ref="K4044">_xlfn.XLOOKUP(G4044,Movies_data!$A$1:$A$41,Movies_data!$H$1:$H$41,"Not Found")</f>
        <v>8</v>
      </c>
      <c r="L4044" s="1" t="str">
        <f t="array" ref="L4044">_xlfn.XLOOKUP(A4044,Booking_data!$A$1:$A$6001,Booking_data!$E$1:$E$6001,"not Found")</f>
        <v>C063</v>
      </c>
      <c r="M4044" s="1" t="str">
        <f t="array" ref="M4044">_xlfn.XLOOKUP(L4044,Cinemas_data!$A$1:$A$49,Cinemas_data!$I$1:$I$49,"not Found")</f>
        <v>#NAME?</v>
      </c>
      <c r="N4044" s="1" t="str">
        <f t="array" ref="N4044">_xlfn.XLOOKUP(L4044,Cinemas_data!$A$1:$A$49,Cinemas_data!$C$1:$C$49,"not Found")</f>
        <v>Mysuru</v>
      </c>
      <c r="O4044" s="1">
        <f t="array" ref="O4044">_xlfn.XLOOKUP(A4044,Booking_data!$A$1:$A$6001,Booking_data!$H$1:$H$6001,"not found")</f>
        <v>4</v>
      </c>
      <c r="P4044" s="1">
        <f t="array" ref="P4044">_xlfn.XLOOKUP(A4044,Booking_data!$A$1:$A$6001,Booking_data!$I$1:$I$6001,"not Found")</f>
        <v>240</v>
      </c>
      <c r="Q4044" s="1">
        <f t="shared" si="3"/>
        <v>960</v>
      </c>
      <c r="R4044" s="1" t="str">
        <f t="array" ref="R4044">_xlfn.XLOOKUP(A4044,Booking_data!$A$1:$A$6001,Booking_data!$L$1:$L$6001,"Not Found")</f>
        <v>Debit Card</v>
      </c>
      <c r="S4044" s="1">
        <f t="array" ref="S4044">_xlfn.XLOOKUP(A4044,Booking_data!$A$1:$A$6001,Booking_data!$N$1:$N$6001,"not Found")</f>
        <v>35</v>
      </c>
      <c r="T4044" s="1" t="str">
        <f t="array" ref="T4044">_xlfn.XLOOKUP(A4044,Booking_data!$A$1:$A$6001,Booking_data!$O$1:$O$6001,"Not Found")</f>
        <v>Other</v>
      </c>
      <c r="U4044" s="1" t="str">
        <f t="shared" si="4"/>
        <v>Middle Age</v>
      </c>
      <c r="V4044" s="1" t="str">
        <f t="shared" si="5"/>
        <v>Medium Booking</v>
      </c>
    </row>
    <row r="4045" ht="15.75" customHeight="1">
      <c r="A4045" s="1" t="s">
        <v>4359</v>
      </c>
      <c r="B4045" s="6">
        <v>46080.0</v>
      </c>
      <c r="C4045" s="6">
        <v>46085.0</v>
      </c>
      <c r="D4045" s="7">
        <v>0.53125</v>
      </c>
      <c r="E4045" s="1" t="str">
        <f t="shared" si="1"/>
        <v>Weekday</v>
      </c>
      <c r="F4045" s="1" t="str">
        <f t="shared" si="2"/>
        <v>Feb</v>
      </c>
      <c r="G4045" s="1" t="str">
        <f t="array" ref="G4045">_xlfn.XLOOKUP(A4045,Booking_data!$A$1:$A$6001,Booking_data!$D$1:$D$6001,"not found")</f>
        <v>M027</v>
      </c>
      <c r="H4045" s="1" t="str">
        <f t="array" ref="H4045">_xlfn.XLOOKUP(G4045,Movies_data!$A$1:$A$41,Movies_data!$B$1:$B$41,"not found")</f>
        <v>KGF Chapter 2</v>
      </c>
      <c r="I4045" s="1" t="str">
        <f t="array" ref="I4045">_xlfn.XLOOKUP(G4045,Movies_data!$A$1:$A$41,Movies_data!$D$1:$D$41,"not found")</f>
        <v>Action</v>
      </c>
      <c r="J4045" s="1" t="str">
        <f t="array" ref="J4045">_xlfn.XLOOKUP(G4045,Movies_data!$A$1:$A$41,Movies_data!$C$1:$C$41,"not found")</f>
        <v>Kannada</v>
      </c>
      <c r="K4045" s="1">
        <f t="array" ref="K4045">_xlfn.XLOOKUP(G4045,Movies_data!$A$1:$A$41,Movies_data!$H$1:$H$41,"Not Found")</f>
        <v>8.3</v>
      </c>
      <c r="L4045" s="1" t="str">
        <f t="array" ref="L4045">_xlfn.XLOOKUP(A4045,Booking_data!$A$1:$A$6001,Booking_data!$E$1:$E$6001,"not Found")</f>
        <v>C112</v>
      </c>
      <c r="M4045" s="1" t="str">
        <f t="array" ref="M4045">_xlfn.XLOOKUP(L4045,Cinemas_data!$A$1:$A$49,Cinemas_data!$I$1:$I$49,"not Found")</f>
        <v>#NAME?</v>
      </c>
      <c r="N4045" s="1" t="str">
        <f t="array" ref="N4045">_xlfn.XLOOKUP(L4045,Cinemas_data!$A$1:$A$49,Cinemas_data!$C$1:$C$49,"not Found")</f>
        <v>Delhi</v>
      </c>
      <c r="O4045" s="1">
        <f t="array" ref="O4045">_xlfn.XLOOKUP(A4045,Booking_data!$A$1:$A$6001,Booking_data!$H$1:$H$6001,"not found")</f>
        <v>2</v>
      </c>
      <c r="P4045" s="1">
        <f t="array" ref="P4045">_xlfn.XLOOKUP(A4045,Booking_data!$A$1:$A$6001,Booking_data!$I$1:$I$6001,"not Found")</f>
        <v>240</v>
      </c>
      <c r="Q4045" s="1">
        <f t="shared" si="3"/>
        <v>480</v>
      </c>
      <c r="R4045" s="1" t="str">
        <f t="array" ref="R4045">_xlfn.XLOOKUP(A4045,Booking_data!$A$1:$A$6001,Booking_data!$L$1:$L$6001,"Not Found")</f>
        <v>Debit Card</v>
      </c>
      <c r="S4045" s="1">
        <f t="array" ref="S4045">_xlfn.XLOOKUP(A4045,Booking_data!$A$1:$A$6001,Booking_data!$N$1:$N$6001,"not Found")</f>
        <v>38</v>
      </c>
      <c r="T4045" s="1" t="str">
        <f t="array" ref="T4045">_xlfn.XLOOKUP(A4045,Booking_data!$A$1:$A$6001,Booking_data!$O$1:$O$6001,"Not Found")</f>
        <v>Other</v>
      </c>
      <c r="U4045" s="1" t="str">
        <f t="shared" si="4"/>
        <v>Middle Age</v>
      </c>
      <c r="V4045" s="1" t="str">
        <f t="shared" si="5"/>
        <v>Low Booking</v>
      </c>
    </row>
    <row r="4046" ht="15.75" customHeight="1">
      <c r="A4046" s="1" t="s">
        <v>4360</v>
      </c>
      <c r="B4046" s="6">
        <v>46048.0</v>
      </c>
      <c r="C4046" s="6">
        <v>46048.0</v>
      </c>
      <c r="D4046" s="7">
        <v>0.53125</v>
      </c>
      <c r="E4046" s="1" t="str">
        <f t="shared" si="1"/>
        <v>Weekday</v>
      </c>
      <c r="F4046" s="1" t="str">
        <f t="shared" si="2"/>
        <v>Jan</v>
      </c>
      <c r="G4046" s="1" t="str">
        <f t="array" ref="G4046">_xlfn.XLOOKUP(A4046,Booking_data!$A$1:$A$6001,Booking_data!$D$1:$D$6001,"not found")</f>
        <v>M015</v>
      </c>
      <c r="H4046" s="1" t="str">
        <f t="array" ref="H4046">_xlfn.XLOOKUP(G4046,Movies_data!$A$1:$A$41,Movies_data!$B$1:$B$41,"not found")</f>
        <v>Kalki 2898 AD</v>
      </c>
      <c r="I4046" s="1" t="str">
        <f t="array" ref="I4046">_xlfn.XLOOKUP(G4046,Movies_data!$A$1:$A$41,Movies_data!$D$1:$D$41,"not found")</f>
        <v>Sci-Fi</v>
      </c>
      <c r="J4046" s="1" t="str">
        <f t="array" ref="J4046">_xlfn.XLOOKUP(G4046,Movies_data!$A$1:$A$41,Movies_data!$C$1:$C$41,"not found")</f>
        <v>Telugu</v>
      </c>
      <c r="K4046" s="1">
        <f t="array" ref="K4046">_xlfn.XLOOKUP(G4046,Movies_data!$A$1:$A$41,Movies_data!$H$1:$H$41,"Not Found")</f>
        <v>7</v>
      </c>
      <c r="L4046" s="1" t="str">
        <f t="array" ref="L4046">_xlfn.XLOOKUP(A4046,Booking_data!$A$1:$A$6001,Booking_data!$E$1:$E$6001,"not Found")</f>
        <v>C162</v>
      </c>
      <c r="M4046" s="1" t="str">
        <f t="array" ref="M4046">_xlfn.XLOOKUP(L4046,Cinemas_data!$A$1:$A$49,Cinemas_data!$I$1:$I$49,"not Found")</f>
        <v>#NAME?</v>
      </c>
      <c r="N4046" s="1" t="str">
        <f t="array" ref="N4046">_xlfn.XLOOKUP(L4046,Cinemas_data!$A$1:$A$49,Cinemas_data!$C$1:$C$49,"not Found")</f>
        <v>Thiruvananthapuram</v>
      </c>
      <c r="O4046" s="1">
        <f t="array" ref="O4046">_xlfn.XLOOKUP(A4046,Booking_data!$A$1:$A$6001,Booking_data!$H$1:$H$6001,"not found")</f>
        <v>3</v>
      </c>
      <c r="P4046" s="1">
        <f t="array" ref="P4046">_xlfn.XLOOKUP(A4046,Booking_data!$A$1:$A$6001,Booking_data!$I$1:$I$6001,"not Found")</f>
        <v>340</v>
      </c>
      <c r="Q4046" s="1">
        <f t="shared" si="3"/>
        <v>1020</v>
      </c>
      <c r="R4046" s="1" t="str">
        <f t="array" ref="R4046">_xlfn.XLOOKUP(A4046,Booking_data!$A$1:$A$6001,Booking_data!$L$1:$L$6001,"Not Found")</f>
        <v>Debit Card</v>
      </c>
      <c r="S4046" s="1">
        <f t="array" ref="S4046">_xlfn.XLOOKUP(A4046,Booking_data!$A$1:$A$6001,Booking_data!$N$1:$N$6001,"not Found")</f>
        <v>28</v>
      </c>
      <c r="T4046" s="1" t="str">
        <f t="array" ref="T4046">_xlfn.XLOOKUP(A4046,Booking_data!$A$1:$A$6001,Booking_data!$O$1:$O$6001,"Not Found")</f>
        <v>Female</v>
      </c>
      <c r="U4046" s="1" t="str">
        <f t="shared" si="4"/>
        <v>Youngster</v>
      </c>
      <c r="V4046" s="1" t="str">
        <f t="shared" si="5"/>
        <v>Medium Booking</v>
      </c>
    </row>
    <row r="4047" ht="15.75" customHeight="1">
      <c r="A4047" s="1" t="s">
        <v>4361</v>
      </c>
      <c r="B4047" s="6">
        <v>46105.0</v>
      </c>
      <c r="C4047" s="6">
        <v>46108.0</v>
      </c>
      <c r="D4047" s="7">
        <v>0.9375</v>
      </c>
      <c r="E4047" s="1" t="str">
        <f t="shared" si="1"/>
        <v>Weekday</v>
      </c>
      <c r="F4047" s="1" t="str">
        <f t="shared" si="2"/>
        <v>Mar</v>
      </c>
      <c r="G4047" s="1" t="str">
        <f t="array" ref="G4047">_xlfn.XLOOKUP(A4047,Booking_data!$A$1:$A$6001,Booking_data!$D$1:$D$6001,"not found")</f>
        <v>M006</v>
      </c>
      <c r="H4047" s="1" t="str">
        <f t="array" ref="H4047">_xlfn.XLOOKUP(G4047,Movies_data!$A$1:$A$41,Movies_data!$B$1:$B$41,"not found")</f>
        <v>Maamannan</v>
      </c>
      <c r="I4047" s="1" t="str">
        <f t="array" ref="I4047">_xlfn.XLOOKUP(G4047,Movies_data!$A$1:$A$41,Movies_data!$D$1:$D$41,"not found")</f>
        <v>Drama</v>
      </c>
      <c r="J4047" s="1" t="str">
        <f t="array" ref="J4047">_xlfn.XLOOKUP(G4047,Movies_data!$A$1:$A$41,Movies_data!$C$1:$C$41,"not found")</f>
        <v>Tamil</v>
      </c>
      <c r="K4047" s="1">
        <f t="array" ref="K4047">_xlfn.XLOOKUP(G4047,Movies_data!$A$1:$A$41,Movies_data!$H$1:$H$41,"Not Found")</f>
        <v>7.3</v>
      </c>
      <c r="L4047" s="1" t="str">
        <f t="array" ref="L4047">_xlfn.XLOOKUP(A4047,Booking_data!$A$1:$A$6001,Booking_data!$E$1:$E$6001,"not Found")</f>
        <v>C013</v>
      </c>
      <c r="M4047" s="1" t="str">
        <f t="array" ref="M4047">_xlfn.XLOOKUP(L4047,Cinemas_data!$A$1:$A$49,Cinemas_data!$I$1:$I$49,"not Found")</f>
        <v>#NAME?</v>
      </c>
      <c r="N4047" s="1" t="str">
        <f t="array" ref="N4047">_xlfn.XLOOKUP(L4047,Cinemas_data!$A$1:$A$49,Cinemas_data!$C$1:$C$49,"not Found")</f>
        <v>Chennai</v>
      </c>
      <c r="O4047" s="1">
        <f t="array" ref="O4047">_xlfn.XLOOKUP(A4047,Booking_data!$A$1:$A$6001,Booking_data!$H$1:$H$6001,"not found")</f>
        <v>2</v>
      </c>
      <c r="P4047" s="1">
        <f t="array" ref="P4047">_xlfn.XLOOKUP(A4047,Booking_data!$A$1:$A$6001,Booking_data!$I$1:$I$6001,"not Found")</f>
        <v>240</v>
      </c>
      <c r="Q4047" s="1">
        <f t="shared" si="3"/>
        <v>480</v>
      </c>
      <c r="R4047" s="1" t="str">
        <f t="array" ref="R4047">_xlfn.XLOOKUP(A4047,Booking_data!$A$1:$A$6001,Booking_data!$L$1:$L$6001,"Not Found")</f>
        <v>Net Banking</v>
      </c>
      <c r="S4047" s="1">
        <f t="array" ref="S4047">_xlfn.XLOOKUP(A4047,Booking_data!$A$1:$A$6001,Booking_data!$N$1:$N$6001,"not Found")</f>
        <v>41</v>
      </c>
      <c r="T4047" s="1" t="str">
        <f t="array" ref="T4047">_xlfn.XLOOKUP(A4047,Booking_data!$A$1:$A$6001,Booking_data!$O$1:$O$6001,"Not Found")</f>
        <v>Female</v>
      </c>
      <c r="U4047" s="1" t="str">
        <f t="shared" si="4"/>
        <v>Middle Age</v>
      </c>
      <c r="V4047" s="1" t="str">
        <f t="shared" si="5"/>
        <v>Low Booking</v>
      </c>
    </row>
    <row r="4048" ht="15.75" customHeight="1">
      <c r="A4048" s="1" t="s">
        <v>4362</v>
      </c>
      <c r="B4048" s="6">
        <v>46200.0</v>
      </c>
      <c r="C4048" s="6">
        <v>46206.0</v>
      </c>
      <c r="D4048" s="7">
        <v>0.53125</v>
      </c>
      <c r="E4048" s="1" t="str">
        <f t="shared" si="1"/>
        <v>Weekend</v>
      </c>
      <c r="F4048" s="1" t="str">
        <f t="shared" si="2"/>
        <v>Jun</v>
      </c>
      <c r="G4048" s="1" t="str">
        <f t="array" ref="G4048">_xlfn.XLOOKUP(A4048,Booking_data!$A$1:$A$6001,Booking_data!$D$1:$D$6001,"not found")</f>
        <v>M025</v>
      </c>
      <c r="H4048" s="1" t="str">
        <f t="array" ref="H4048">_xlfn.XLOOKUP(G4048,Movies_data!$A$1:$A$41,Movies_data!$B$1:$B$41,"not found")</f>
        <v>Rocky Aur Rani Kii Prem Kahaani</v>
      </c>
      <c r="I4048" s="1" t="str">
        <f t="array" ref="I4048">_xlfn.XLOOKUP(G4048,Movies_data!$A$1:$A$41,Movies_data!$D$1:$D$41,"not found")</f>
        <v>Romance</v>
      </c>
      <c r="J4048" s="1" t="str">
        <f t="array" ref="J4048">_xlfn.XLOOKUP(G4048,Movies_data!$A$1:$A$41,Movies_data!$C$1:$C$41,"not found")</f>
        <v>Hindi</v>
      </c>
      <c r="K4048" s="1">
        <f t="array" ref="K4048">_xlfn.XLOOKUP(G4048,Movies_data!$A$1:$A$41,Movies_data!$H$1:$H$41,"Not Found")</f>
        <v>6.8</v>
      </c>
      <c r="L4048" s="1" t="str">
        <f t="array" ref="L4048">_xlfn.XLOOKUP(A4048,Booking_data!$A$1:$A$6001,Booking_data!$E$1:$E$6001,"not Found")</f>
        <v>C061</v>
      </c>
      <c r="M4048" s="1" t="str">
        <f t="array" ref="M4048">_xlfn.XLOOKUP(L4048,Cinemas_data!$A$1:$A$49,Cinemas_data!$I$1:$I$49,"not Found")</f>
        <v>#NAME?</v>
      </c>
      <c r="N4048" s="1" t="str">
        <f t="array" ref="N4048">_xlfn.XLOOKUP(L4048,Cinemas_data!$A$1:$A$49,Cinemas_data!$C$1:$C$49,"not Found")</f>
        <v>Mysuru</v>
      </c>
      <c r="O4048" s="1">
        <f t="array" ref="O4048">_xlfn.XLOOKUP(A4048,Booking_data!$A$1:$A$6001,Booking_data!$H$1:$H$6001,"not found")</f>
        <v>4</v>
      </c>
      <c r="P4048" s="1">
        <f t="array" ref="P4048">_xlfn.XLOOKUP(A4048,Booking_data!$A$1:$A$6001,Booking_data!$I$1:$I$6001,"not Found")</f>
        <v>440</v>
      </c>
      <c r="Q4048" s="1">
        <f t="shared" si="3"/>
        <v>1760</v>
      </c>
      <c r="R4048" s="1" t="str">
        <f t="array" ref="R4048">_xlfn.XLOOKUP(A4048,Booking_data!$A$1:$A$6001,Booking_data!$L$1:$L$6001,"Not Found")</f>
        <v>Net Banking</v>
      </c>
      <c r="S4048" s="1">
        <f t="array" ref="S4048">_xlfn.XLOOKUP(A4048,Booking_data!$A$1:$A$6001,Booking_data!$N$1:$N$6001,"not Found")</f>
        <v>40</v>
      </c>
      <c r="T4048" s="1" t="str">
        <f t="array" ref="T4048">_xlfn.XLOOKUP(A4048,Booking_data!$A$1:$A$6001,Booking_data!$O$1:$O$6001,"Not Found")</f>
        <v>Other</v>
      </c>
      <c r="U4048" s="1" t="str">
        <f t="shared" si="4"/>
        <v>Middle Age</v>
      </c>
      <c r="V4048" s="1" t="str">
        <f t="shared" si="5"/>
        <v>Medium Booking</v>
      </c>
    </row>
    <row r="4049" ht="15.75" customHeight="1">
      <c r="A4049" s="1" t="s">
        <v>4363</v>
      </c>
      <c r="B4049" s="6">
        <v>46052.0</v>
      </c>
      <c r="C4049" s="6">
        <v>46058.0</v>
      </c>
      <c r="D4049" s="7">
        <v>0.3958333333333333</v>
      </c>
      <c r="E4049" s="1" t="str">
        <f t="shared" si="1"/>
        <v>Weekday</v>
      </c>
      <c r="F4049" s="1" t="str">
        <f t="shared" si="2"/>
        <v>Jan</v>
      </c>
      <c r="G4049" s="1" t="str">
        <f t="array" ref="G4049">_xlfn.XLOOKUP(A4049,Booking_data!$A$1:$A$6001,Booking_data!$D$1:$D$6001,"not found")</f>
        <v>M016</v>
      </c>
      <c r="H4049" s="1" t="str">
        <f t="array" ref="H4049">_xlfn.XLOOKUP(G4049,Movies_data!$A$1:$A$41,Movies_data!$B$1:$B$41,"not found")</f>
        <v>Arjun Reddy</v>
      </c>
      <c r="I4049" s="1" t="str">
        <f t="array" ref="I4049">_xlfn.XLOOKUP(G4049,Movies_data!$A$1:$A$41,Movies_data!$D$1:$D$41,"not found")</f>
        <v>Drama</v>
      </c>
      <c r="J4049" s="1" t="str">
        <f t="array" ref="J4049">_xlfn.XLOOKUP(G4049,Movies_data!$A$1:$A$41,Movies_data!$C$1:$C$41,"not found")</f>
        <v>Telugu</v>
      </c>
      <c r="K4049" s="1">
        <f t="array" ref="K4049">_xlfn.XLOOKUP(G4049,Movies_data!$A$1:$A$41,Movies_data!$H$1:$H$41,"Not Found")</f>
        <v>7.7</v>
      </c>
      <c r="L4049" s="1" t="str">
        <f t="array" ref="L4049">_xlfn.XLOOKUP(A4049,Booking_data!$A$1:$A$6001,Booking_data!$E$1:$E$6001,"not Found")</f>
        <v>C022</v>
      </c>
      <c r="M4049" s="1" t="str">
        <f t="array" ref="M4049">_xlfn.XLOOKUP(L4049,Cinemas_data!$A$1:$A$49,Cinemas_data!$I$1:$I$49,"not Found")</f>
        <v>#NAME?</v>
      </c>
      <c r="N4049" s="1" t="str">
        <f t="array" ref="N4049">_xlfn.XLOOKUP(L4049,Cinemas_data!$A$1:$A$49,Cinemas_data!$C$1:$C$49,"not Found")</f>
        <v>Coimbatore</v>
      </c>
      <c r="O4049" s="1">
        <f t="array" ref="O4049">_xlfn.XLOOKUP(A4049,Booking_data!$A$1:$A$6001,Booking_data!$H$1:$H$6001,"not found")</f>
        <v>4</v>
      </c>
      <c r="P4049" s="1">
        <f t="array" ref="P4049">_xlfn.XLOOKUP(A4049,Booking_data!$A$1:$A$6001,Booking_data!$I$1:$I$6001,"not Found")</f>
        <v>200</v>
      </c>
      <c r="Q4049" s="1">
        <f t="shared" si="3"/>
        <v>800</v>
      </c>
      <c r="R4049" s="1" t="str">
        <f t="array" ref="R4049">_xlfn.XLOOKUP(A4049,Booking_data!$A$1:$A$6001,Booking_data!$L$1:$L$6001,"Not Found")</f>
        <v>Net Banking</v>
      </c>
      <c r="S4049" s="1">
        <f t="array" ref="S4049">_xlfn.XLOOKUP(A4049,Booking_data!$A$1:$A$6001,Booking_data!$N$1:$N$6001,"not Found")</f>
        <v>18</v>
      </c>
      <c r="T4049" s="1" t="str">
        <f t="array" ref="T4049">_xlfn.XLOOKUP(A4049,Booking_data!$A$1:$A$6001,Booking_data!$O$1:$O$6001,"Not Found")</f>
        <v>Other</v>
      </c>
      <c r="U4049" s="1" t="str">
        <f t="shared" si="4"/>
        <v>Youngster</v>
      </c>
      <c r="V4049" s="1" t="str">
        <f t="shared" si="5"/>
        <v>Medium Booking</v>
      </c>
    </row>
    <row r="4050" ht="15.75" customHeight="1">
      <c r="A4050" s="1" t="s">
        <v>4364</v>
      </c>
      <c r="B4050" s="6">
        <v>46112.0</v>
      </c>
      <c r="C4050" s="6">
        <v>46117.0</v>
      </c>
      <c r="D4050" s="7">
        <v>0.6458333333333334</v>
      </c>
      <c r="E4050" s="1" t="str">
        <f t="shared" si="1"/>
        <v>Weekday</v>
      </c>
      <c r="F4050" s="1" t="str">
        <f t="shared" si="2"/>
        <v>Mar</v>
      </c>
      <c r="G4050" s="1" t="str">
        <f t="array" ref="G4050">_xlfn.XLOOKUP(A4050,Booking_data!$A$1:$A$6001,Booking_data!$D$1:$D$6001,"not found")</f>
        <v>M017</v>
      </c>
      <c r="H4050" s="1" t="str">
        <f t="array" ref="H4050">_xlfn.XLOOKUP(G4050,Movies_data!$A$1:$A$41,Movies_data!$B$1:$B$41,"not found")</f>
        <v>Baahubali 2</v>
      </c>
      <c r="I4050" s="1" t="str">
        <f t="array" ref="I4050">_xlfn.XLOOKUP(G4050,Movies_data!$A$1:$A$41,Movies_data!$D$1:$D$41,"not found")</f>
        <v>Action</v>
      </c>
      <c r="J4050" s="1" t="str">
        <f t="array" ref="J4050">_xlfn.XLOOKUP(G4050,Movies_data!$A$1:$A$41,Movies_data!$C$1:$C$41,"not found")</f>
        <v>Telugu</v>
      </c>
      <c r="K4050" s="1">
        <f t="array" ref="K4050">_xlfn.XLOOKUP(G4050,Movies_data!$A$1:$A$41,Movies_data!$H$1:$H$41,"Not Found")</f>
        <v>8.2</v>
      </c>
      <c r="L4050" s="1" t="str">
        <f t="array" ref="L4050">_xlfn.XLOOKUP(A4050,Booking_data!$A$1:$A$6001,Booking_data!$E$1:$E$6001,"not Found")</f>
        <v>C082</v>
      </c>
      <c r="M4050" s="1" t="str">
        <f t="array" ref="M4050">_xlfn.XLOOKUP(L4050,Cinemas_data!$A$1:$A$49,Cinemas_data!$I$1:$I$49,"not Found")</f>
        <v>#NAME?</v>
      </c>
      <c r="N4050" s="1" t="str">
        <f t="array" ref="N4050">_xlfn.XLOOKUP(L4050,Cinemas_data!$A$1:$A$49,Cinemas_data!$C$1:$C$49,"not Found")</f>
        <v>Vijayawada</v>
      </c>
      <c r="O4050" s="1">
        <f t="array" ref="O4050">_xlfn.XLOOKUP(A4050,Booking_data!$A$1:$A$6001,Booking_data!$H$1:$H$6001,"not found")</f>
        <v>2</v>
      </c>
      <c r="P4050" s="1">
        <f t="array" ref="P4050">_xlfn.XLOOKUP(A4050,Booking_data!$A$1:$A$6001,Booking_data!$I$1:$I$6001,"not Found")</f>
        <v>460</v>
      </c>
      <c r="Q4050" s="1">
        <f t="shared" si="3"/>
        <v>920</v>
      </c>
      <c r="R4050" s="1" t="str">
        <f t="array" ref="R4050">_xlfn.XLOOKUP(A4050,Booking_data!$A$1:$A$6001,Booking_data!$L$1:$L$6001,"Not Found")</f>
        <v>Debit Card</v>
      </c>
      <c r="S4050" s="1">
        <f t="array" ref="S4050">_xlfn.XLOOKUP(A4050,Booking_data!$A$1:$A$6001,Booking_data!$N$1:$N$6001,"not Found")</f>
        <v>27</v>
      </c>
      <c r="T4050" s="1" t="str">
        <f t="array" ref="T4050">_xlfn.XLOOKUP(A4050,Booking_data!$A$1:$A$6001,Booking_data!$O$1:$O$6001,"Not Found")</f>
        <v>Female</v>
      </c>
      <c r="U4050" s="1" t="str">
        <f t="shared" si="4"/>
        <v>Youngster</v>
      </c>
      <c r="V4050" s="1" t="str">
        <f t="shared" si="5"/>
        <v>Low Booking</v>
      </c>
    </row>
    <row r="4051" ht="15.75" customHeight="1">
      <c r="A4051" s="1" t="s">
        <v>4365</v>
      </c>
      <c r="B4051" s="6">
        <v>46109.0</v>
      </c>
      <c r="C4051" s="6">
        <v>46111.0</v>
      </c>
      <c r="D4051" s="7">
        <v>0.6458333333333334</v>
      </c>
      <c r="E4051" s="1" t="str">
        <f t="shared" si="1"/>
        <v>Weekend</v>
      </c>
      <c r="F4051" s="1" t="str">
        <f t="shared" si="2"/>
        <v>Mar</v>
      </c>
      <c r="G4051" s="1" t="str">
        <f t="array" ref="G4051">_xlfn.XLOOKUP(A4051,Booking_data!$A$1:$A$6001,Booking_data!$D$1:$D$6001,"not found")</f>
        <v>M006</v>
      </c>
      <c r="H4051" s="1" t="str">
        <f t="array" ref="H4051">_xlfn.XLOOKUP(G4051,Movies_data!$A$1:$A$41,Movies_data!$B$1:$B$41,"not found")</f>
        <v>Maamannan</v>
      </c>
      <c r="I4051" s="1" t="str">
        <f t="array" ref="I4051">_xlfn.XLOOKUP(G4051,Movies_data!$A$1:$A$41,Movies_data!$D$1:$D$41,"not found")</f>
        <v>Drama</v>
      </c>
      <c r="J4051" s="1" t="str">
        <f t="array" ref="J4051">_xlfn.XLOOKUP(G4051,Movies_data!$A$1:$A$41,Movies_data!$C$1:$C$41,"not found")</f>
        <v>Tamil</v>
      </c>
      <c r="K4051" s="1">
        <f t="array" ref="K4051">_xlfn.XLOOKUP(G4051,Movies_data!$A$1:$A$41,Movies_data!$H$1:$H$41,"Not Found")</f>
        <v>7.3</v>
      </c>
      <c r="L4051" s="1" t="str">
        <f t="array" ref="L4051">_xlfn.XLOOKUP(A4051,Booking_data!$A$1:$A$6001,Booking_data!$E$1:$E$6001,"not Found")</f>
        <v>C033</v>
      </c>
      <c r="M4051" s="1" t="str">
        <f t="array" ref="M4051">_xlfn.XLOOKUP(L4051,Cinemas_data!$A$1:$A$49,Cinemas_data!$I$1:$I$49,"not Found")</f>
        <v>#NAME?</v>
      </c>
      <c r="N4051" s="1" t="str">
        <f t="array" ref="N4051">_xlfn.XLOOKUP(L4051,Cinemas_data!$A$1:$A$49,Cinemas_data!$C$1:$C$49,"not Found")</f>
        <v>Madurai</v>
      </c>
      <c r="O4051" s="1">
        <f t="array" ref="O4051">_xlfn.XLOOKUP(A4051,Booking_data!$A$1:$A$6001,Booking_data!$H$1:$H$6001,"not found")</f>
        <v>2</v>
      </c>
      <c r="P4051" s="1">
        <f t="array" ref="P4051">_xlfn.XLOOKUP(A4051,Booking_data!$A$1:$A$6001,Booking_data!$I$1:$I$6001,"not Found")</f>
        <v>180</v>
      </c>
      <c r="Q4051" s="1">
        <f t="shared" si="3"/>
        <v>360</v>
      </c>
      <c r="R4051" s="1" t="str">
        <f t="array" ref="R4051">_xlfn.XLOOKUP(A4051,Booking_data!$A$1:$A$6001,Booking_data!$L$1:$L$6001,"Not Found")</f>
        <v>Credit Card</v>
      </c>
      <c r="S4051" s="1">
        <f t="array" ref="S4051">_xlfn.XLOOKUP(A4051,Booking_data!$A$1:$A$6001,Booking_data!$N$1:$N$6001,"not Found")</f>
        <v>37</v>
      </c>
      <c r="T4051" s="1" t="str">
        <f t="array" ref="T4051">_xlfn.XLOOKUP(A4051,Booking_data!$A$1:$A$6001,Booking_data!$O$1:$O$6001,"Not Found")</f>
        <v>Other</v>
      </c>
      <c r="U4051" s="1" t="str">
        <f t="shared" si="4"/>
        <v>Middle Age</v>
      </c>
      <c r="V4051" s="1" t="str">
        <f t="shared" si="5"/>
        <v>Low Booking</v>
      </c>
    </row>
    <row r="4052" ht="15.75" customHeight="1">
      <c r="A4052" s="1" t="s">
        <v>4366</v>
      </c>
      <c r="B4052" s="6">
        <v>46190.0</v>
      </c>
      <c r="C4052" s="6">
        <v>46191.0</v>
      </c>
      <c r="D4052" s="7">
        <v>0.3958333333333333</v>
      </c>
      <c r="E4052" s="1" t="str">
        <f t="shared" si="1"/>
        <v>Weekday</v>
      </c>
      <c r="F4052" s="1" t="str">
        <f t="shared" si="2"/>
        <v>Jun</v>
      </c>
      <c r="G4052" s="1" t="str">
        <f t="array" ref="G4052">_xlfn.XLOOKUP(A4052,Booking_data!$A$1:$A$6001,Booking_data!$D$1:$D$6001,"not found")</f>
        <v>M036</v>
      </c>
      <c r="H4052" s="1" t="str">
        <f t="array" ref="H4052">_xlfn.XLOOKUP(G4052,Movies_data!$A$1:$A$41,Movies_data!$B$1:$B$41,"not found")</f>
        <v>Avengers Endgame</v>
      </c>
      <c r="I4052" s="1" t="str">
        <f t="array" ref="I4052">_xlfn.XLOOKUP(G4052,Movies_data!$A$1:$A$41,Movies_data!$D$1:$D$41,"not found")</f>
        <v>Action</v>
      </c>
      <c r="J4052" s="1" t="str">
        <f t="array" ref="J4052">_xlfn.XLOOKUP(G4052,Movies_data!$A$1:$A$41,Movies_data!$C$1:$C$41,"not found")</f>
        <v>English</v>
      </c>
      <c r="K4052" s="1">
        <f t="array" ref="K4052">_xlfn.XLOOKUP(G4052,Movies_data!$A$1:$A$41,Movies_data!$H$1:$H$41,"Not Found")</f>
        <v>8.4</v>
      </c>
      <c r="L4052" s="1" t="str">
        <f t="array" ref="L4052">_xlfn.XLOOKUP(A4052,Booking_data!$A$1:$A$6001,Booking_data!$E$1:$E$6001,"not Found")</f>
        <v>C092</v>
      </c>
      <c r="M4052" s="1" t="str">
        <f t="array" ref="M4052">_xlfn.XLOOKUP(L4052,Cinemas_data!$A$1:$A$49,Cinemas_data!$I$1:$I$49,"not Found")</f>
        <v>#NAME?</v>
      </c>
      <c r="N4052" s="1" t="str">
        <f t="array" ref="N4052">_xlfn.XLOOKUP(L4052,Cinemas_data!$A$1:$A$49,Cinemas_data!$C$1:$C$49,"not Found")</f>
        <v>Mumbai</v>
      </c>
      <c r="O4052" s="1">
        <f t="array" ref="O4052">_xlfn.XLOOKUP(A4052,Booking_data!$A$1:$A$6001,Booking_data!$H$1:$H$6001,"not found")</f>
        <v>3</v>
      </c>
      <c r="P4052" s="1">
        <f t="array" ref="P4052">_xlfn.XLOOKUP(A4052,Booking_data!$A$1:$A$6001,Booking_data!$I$1:$I$6001,"not Found")</f>
        <v>340</v>
      </c>
      <c r="Q4052" s="1">
        <f t="shared" si="3"/>
        <v>1020</v>
      </c>
      <c r="R4052" s="1" t="str">
        <f t="array" ref="R4052">_xlfn.XLOOKUP(A4052,Booking_data!$A$1:$A$6001,Booking_data!$L$1:$L$6001,"Not Found")</f>
        <v>Net Banking</v>
      </c>
      <c r="S4052" s="1">
        <f t="array" ref="S4052">_xlfn.XLOOKUP(A4052,Booking_data!$A$1:$A$6001,Booking_data!$N$1:$N$6001,"not Found")</f>
        <v>53</v>
      </c>
      <c r="T4052" s="1" t="str">
        <f t="array" ref="T4052">_xlfn.XLOOKUP(A4052,Booking_data!$A$1:$A$6001,Booking_data!$O$1:$O$6001,"Not Found")</f>
        <v>Other</v>
      </c>
      <c r="U4052" s="1" t="str">
        <f t="shared" si="4"/>
        <v>Above 45</v>
      </c>
      <c r="V4052" s="1" t="str">
        <f t="shared" si="5"/>
        <v>Medium Booking</v>
      </c>
    </row>
    <row r="4053" ht="15.75" customHeight="1">
      <c r="A4053" s="1" t="s">
        <v>4367</v>
      </c>
      <c r="B4053" s="6">
        <v>46173.0</v>
      </c>
      <c r="C4053" s="6">
        <v>46173.0</v>
      </c>
      <c r="D4053" s="7">
        <v>0.53125</v>
      </c>
      <c r="E4053" s="1" t="str">
        <f t="shared" si="1"/>
        <v>Weekend</v>
      </c>
      <c r="F4053" s="1" t="str">
        <f t="shared" si="2"/>
        <v>May</v>
      </c>
      <c r="G4053" s="1" t="str">
        <f t="array" ref="G4053">_xlfn.XLOOKUP(A4053,Booking_data!$A$1:$A$6001,Booking_data!$D$1:$D$6001,"not found")</f>
        <v>M015</v>
      </c>
      <c r="H4053" s="1" t="str">
        <f t="array" ref="H4053">_xlfn.XLOOKUP(G4053,Movies_data!$A$1:$A$41,Movies_data!$B$1:$B$41,"not found")</f>
        <v>Kalki 2898 AD</v>
      </c>
      <c r="I4053" s="1" t="str">
        <f t="array" ref="I4053">_xlfn.XLOOKUP(G4053,Movies_data!$A$1:$A$41,Movies_data!$D$1:$D$41,"not found")</f>
        <v>Sci-Fi</v>
      </c>
      <c r="J4053" s="1" t="str">
        <f t="array" ref="J4053">_xlfn.XLOOKUP(G4053,Movies_data!$A$1:$A$41,Movies_data!$C$1:$C$41,"not found")</f>
        <v>Telugu</v>
      </c>
      <c r="K4053" s="1">
        <f t="array" ref="K4053">_xlfn.XLOOKUP(G4053,Movies_data!$A$1:$A$41,Movies_data!$H$1:$H$41,"Not Found")</f>
        <v>7</v>
      </c>
      <c r="L4053" s="1" t="str">
        <f t="array" ref="L4053">_xlfn.XLOOKUP(A4053,Booking_data!$A$1:$A$6001,Booking_data!$E$1:$E$6001,"not Found")</f>
        <v>C082</v>
      </c>
      <c r="M4053" s="1" t="str">
        <f t="array" ref="M4053">_xlfn.XLOOKUP(L4053,Cinemas_data!$A$1:$A$49,Cinemas_data!$I$1:$I$49,"not Found")</f>
        <v>#NAME?</v>
      </c>
      <c r="N4053" s="1" t="str">
        <f t="array" ref="N4053">_xlfn.XLOOKUP(L4053,Cinemas_data!$A$1:$A$49,Cinemas_data!$C$1:$C$49,"not Found")</f>
        <v>Vijayawada</v>
      </c>
      <c r="O4053" s="1">
        <f t="array" ref="O4053">_xlfn.XLOOKUP(A4053,Booking_data!$A$1:$A$6001,Booking_data!$H$1:$H$6001,"not found")</f>
        <v>3</v>
      </c>
      <c r="P4053" s="1">
        <f t="array" ref="P4053">_xlfn.XLOOKUP(A4053,Booking_data!$A$1:$A$6001,Booking_data!$I$1:$I$6001,"not Found")</f>
        <v>360</v>
      </c>
      <c r="Q4053" s="1">
        <f t="shared" si="3"/>
        <v>1080</v>
      </c>
      <c r="R4053" s="1" t="str">
        <f t="array" ref="R4053">_xlfn.XLOOKUP(A4053,Booking_data!$A$1:$A$6001,Booking_data!$L$1:$L$6001,"Not Found")</f>
        <v>UPI</v>
      </c>
      <c r="S4053" s="1">
        <f t="array" ref="S4053">_xlfn.XLOOKUP(A4053,Booking_data!$A$1:$A$6001,Booking_data!$N$1:$N$6001,"not Found")</f>
        <v>45</v>
      </c>
      <c r="T4053" s="1" t="str">
        <f t="array" ref="T4053">_xlfn.XLOOKUP(A4053,Booking_data!$A$1:$A$6001,Booking_data!$O$1:$O$6001,"Not Found")</f>
        <v>Other</v>
      </c>
      <c r="U4053" s="1" t="str">
        <f t="shared" si="4"/>
        <v>Above 45</v>
      </c>
      <c r="V4053" s="1" t="str">
        <f t="shared" si="5"/>
        <v>Medium Booking</v>
      </c>
    </row>
    <row r="4054" ht="15.75" customHeight="1">
      <c r="A4054" s="1" t="s">
        <v>4368</v>
      </c>
      <c r="B4054" s="6">
        <v>46058.0</v>
      </c>
      <c r="C4054" s="6">
        <v>46065.0</v>
      </c>
      <c r="D4054" s="7">
        <v>0.9375</v>
      </c>
      <c r="E4054" s="1" t="str">
        <f t="shared" si="1"/>
        <v>Weekday</v>
      </c>
      <c r="F4054" s="1" t="str">
        <f t="shared" si="2"/>
        <v>Feb</v>
      </c>
      <c r="G4054" s="1" t="str">
        <f t="array" ref="G4054">_xlfn.XLOOKUP(A4054,Booking_data!$A$1:$A$6001,Booking_data!$D$1:$D$6001,"not found")</f>
        <v>M008</v>
      </c>
      <c r="H4054" s="1" t="str">
        <f t="array" ref="H4054">_xlfn.XLOOKUP(G4054,Movies_data!$A$1:$A$41,Movies_data!$B$1:$B$41,"not found")</f>
        <v>Love Today</v>
      </c>
      <c r="I4054" s="1" t="str">
        <f t="array" ref="I4054">_xlfn.XLOOKUP(G4054,Movies_data!$A$1:$A$41,Movies_data!$D$1:$D$41,"not found")</f>
        <v>Romance</v>
      </c>
      <c r="J4054" s="1" t="str">
        <f t="array" ref="J4054">_xlfn.XLOOKUP(G4054,Movies_data!$A$1:$A$41,Movies_data!$C$1:$C$41,"not found")</f>
        <v>Tamil</v>
      </c>
      <c r="K4054" s="1">
        <f t="array" ref="K4054">_xlfn.XLOOKUP(G4054,Movies_data!$A$1:$A$41,Movies_data!$H$1:$H$41,"Not Found")</f>
        <v>7.4</v>
      </c>
      <c r="L4054" s="1" t="str">
        <f t="array" ref="L4054">_xlfn.XLOOKUP(A4054,Booking_data!$A$1:$A$6001,Booking_data!$E$1:$E$6001,"not Found")</f>
        <v>C161</v>
      </c>
      <c r="M4054" s="1" t="str">
        <f t="array" ref="M4054">_xlfn.XLOOKUP(L4054,Cinemas_data!$A$1:$A$49,Cinemas_data!$I$1:$I$49,"not Found")</f>
        <v>#NAME?</v>
      </c>
      <c r="N4054" s="1" t="str">
        <f t="array" ref="N4054">_xlfn.XLOOKUP(L4054,Cinemas_data!$A$1:$A$49,Cinemas_data!$C$1:$C$49,"not Found")</f>
        <v>Thiruvananthapuram</v>
      </c>
      <c r="O4054" s="1">
        <f t="array" ref="O4054">_xlfn.XLOOKUP(A4054,Booking_data!$A$1:$A$6001,Booking_data!$H$1:$H$6001,"not found")</f>
        <v>3</v>
      </c>
      <c r="P4054" s="1">
        <f t="array" ref="P4054">_xlfn.XLOOKUP(A4054,Booking_data!$A$1:$A$6001,Booking_data!$I$1:$I$6001,"not Found")</f>
        <v>460</v>
      </c>
      <c r="Q4054" s="1">
        <f t="shared" si="3"/>
        <v>1380</v>
      </c>
      <c r="R4054" s="1" t="str">
        <f t="array" ref="R4054">_xlfn.XLOOKUP(A4054,Booking_data!$A$1:$A$6001,Booking_data!$L$1:$L$6001,"Not Found")</f>
        <v>Wallet</v>
      </c>
      <c r="S4054" s="1">
        <f t="array" ref="S4054">_xlfn.XLOOKUP(A4054,Booking_data!$A$1:$A$6001,Booking_data!$N$1:$N$6001,"not Found")</f>
        <v>19</v>
      </c>
      <c r="T4054" s="1" t="str">
        <f t="array" ref="T4054">_xlfn.XLOOKUP(A4054,Booking_data!$A$1:$A$6001,Booking_data!$O$1:$O$6001,"Not Found")</f>
        <v>Other</v>
      </c>
      <c r="U4054" s="1" t="str">
        <f t="shared" si="4"/>
        <v>Youngster</v>
      </c>
      <c r="V4054" s="1" t="str">
        <f t="shared" si="5"/>
        <v>Medium Booking</v>
      </c>
    </row>
    <row r="4055" ht="15.75" customHeight="1">
      <c r="A4055" s="1" t="s">
        <v>4369</v>
      </c>
      <c r="B4055" s="6">
        <v>46158.0</v>
      </c>
      <c r="C4055" s="6">
        <v>46160.0</v>
      </c>
      <c r="D4055" s="7">
        <v>0.8854166666666666</v>
      </c>
      <c r="E4055" s="1" t="str">
        <f t="shared" si="1"/>
        <v>Weekend</v>
      </c>
      <c r="F4055" s="1" t="str">
        <f t="shared" si="2"/>
        <v>May</v>
      </c>
      <c r="G4055" s="1" t="str">
        <f t="array" ref="G4055">_xlfn.XLOOKUP(A4055,Booking_data!$A$1:$A$6001,Booking_data!$D$1:$D$6001,"not found")</f>
        <v>M002</v>
      </c>
      <c r="H4055" s="1" t="str">
        <f t="array" ref="H4055">_xlfn.XLOOKUP(G4055,Movies_data!$A$1:$A$41,Movies_data!$B$1:$B$41,"not found")</f>
        <v>Jailer</v>
      </c>
      <c r="I4055" s="1" t="str">
        <f t="array" ref="I4055">_xlfn.XLOOKUP(G4055,Movies_data!$A$1:$A$41,Movies_data!$D$1:$D$41,"not found")</f>
        <v>Action</v>
      </c>
      <c r="J4055" s="1" t="str">
        <f t="array" ref="J4055">_xlfn.XLOOKUP(G4055,Movies_data!$A$1:$A$41,Movies_data!$C$1:$C$41,"not found")</f>
        <v>Tamil</v>
      </c>
      <c r="K4055" s="1">
        <f t="array" ref="K4055">_xlfn.XLOOKUP(G4055,Movies_data!$A$1:$A$41,Movies_data!$H$1:$H$41,"Not Found")</f>
        <v>7.1</v>
      </c>
      <c r="L4055" s="1" t="str">
        <f t="array" ref="L4055">_xlfn.XLOOKUP(A4055,Booking_data!$A$1:$A$6001,Booking_data!$E$1:$E$6001,"not Found")</f>
        <v>C073</v>
      </c>
      <c r="M4055" s="1" t="str">
        <f t="array" ref="M4055">_xlfn.XLOOKUP(L4055,Cinemas_data!$A$1:$A$49,Cinemas_data!$I$1:$I$49,"not Found")</f>
        <v>#NAME?</v>
      </c>
      <c r="N4055" s="1" t="str">
        <f t="array" ref="N4055">_xlfn.XLOOKUP(L4055,Cinemas_data!$A$1:$A$49,Cinemas_data!$C$1:$C$49,"not Found")</f>
        <v>Hyderabad</v>
      </c>
      <c r="O4055" s="1">
        <f t="array" ref="O4055">_xlfn.XLOOKUP(A4055,Booking_data!$A$1:$A$6001,Booking_data!$H$1:$H$6001,"not found")</f>
        <v>3</v>
      </c>
      <c r="P4055" s="1">
        <f t="array" ref="P4055">_xlfn.XLOOKUP(A4055,Booking_data!$A$1:$A$6001,Booking_data!$I$1:$I$6001,"not Found")</f>
        <v>240</v>
      </c>
      <c r="Q4055" s="1">
        <f t="shared" si="3"/>
        <v>720</v>
      </c>
      <c r="R4055" s="1" t="str">
        <f t="array" ref="R4055">_xlfn.XLOOKUP(A4055,Booking_data!$A$1:$A$6001,Booking_data!$L$1:$L$6001,"Not Found")</f>
        <v>Credit Card</v>
      </c>
      <c r="S4055" s="1">
        <f t="array" ref="S4055">_xlfn.XLOOKUP(A4055,Booking_data!$A$1:$A$6001,Booking_data!$N$1:$N$6001,"not Found")</f>
        <v>55</v>
      </c>
      <c r="T4055" s="1" t="str">
        <f t="array" ref="T4055">_xlfn.XLOOKUP(A4055,Booking_data!$A$1:$A$6001,Booking_data!$O$1:$O$6001,"Not Found")</f>
        <v>Other</v>
      </c>
      <c r="U4055" s="1" t="str">
        <f t="shared" si="4"/>
        <v>Above 45</v>
      </c>
      <c r="V4055" s="1" t="str">
        <f t="shared" si="5"/>
        <v>Medium Booking</v>
      </c>
    </row>
    <row r="4056" ht="15.75" customHeight="1">
      <c r="A4056" s="1" t="s">
        <v>4370</v>
      </c>
      <c r="B4056" s="6">
        <v>46024.0</v>
      </c>
      <c r="C4056" s="6">
        <v>46026.0</v>
      </c>
      <c r="D4056" s="7">
        <v>0.3958333333333333</v>
      </c>
      <c r="E4056" s="1" t="str">
        <f t="shared" si="1"/>
        <v>Weekday</v>
      </c>
      <c r="F4056" s="1" t="str">
        <f t="shared" si="2"/>
        <v>Jan</v>
      </c>
      <c r="G4056" s="1" t="str">
        <f t="array" ref="G4056">_xlfn.XLOOKUP(A4056,Booking_data!$A$1:$A$6001,Booking_data!$D$1:$D$6001,"not found")</f>
        <v>M018</v>
      </c>
      <c r="H4056" s="1" t="str">
        <f t="array" ref="H4056">_xlfn.XLOOKUP(G4056,Movies_data!$A$1:$A$41,Movies_data!$B$1:$B$41,"not found")</f>
        <v>Sita Ramam</v>
      </c>
      <c r="I4056" s="1" t="str">
        <f t="array" ref="I4056">_xlfn.XLOOKUP(G4056,Movies_data!$A$1:$A$41,Movies_data!$D$1:$D$41,"not found")</f>
        <v>Romance</v>
      </c>
      <c r="J4056" s="1" t="str">
        <f t="array" ref="J4056">_xlfn.XLOOKUP(G4056,Movies_data!$A$1:$A$41,Movies_data!$C$1:$C$41,"not found")</f>
        <v>Telugu</v>
      </c>
      <c r="K4056" s="1">
        <f t="array" ref="K4056">_xlfn.XLOOKUP(G4056,Movies_data!$A$1:$A$41,Movies_data!$H$1:$H$41,"Not Found")</f>
        <v>8.5</v>
      </c>
      <c r="L4056" s="1" t="str">
        <f t="array" ref="L4056">_xlfn.XLOOKUP(A4056,Booking_data!$A$1:$A$6001,Booking_data!$E$1:$E$6001,"not Found")</f>
        <v>C021</v>
      </c>
      <c r="M4056" s="1" t="str">
        <f t="array" ref="M4056">_xlfn.XLOOKUP(L4056,Cinemas_data!$A$1:$A$49,Cinemas_data!$I$1:$I$49,"not Found")</f>
        <v>#NAME?</v>
      </c>
      <c r="N4056" s="1" t="str">
        <f t="array" ref="N4056">_xlfn.XLOOKUP(L4056,Cinemas_data!$A$1:$A$49,Cinemas_data!$C$1:$C$49,"not Found")</f>
        <v>Coimbatore</v>
      </c>
      <c r="O4056" s="1">
        <f t="array" ref="O4056">_xlfn.XLOOKUP(A4056,Booking_data!$A$1:$A$6001,Booking_data!$H$1:$H$6001,"not found")</f>
        <v>2</v>
      </c>
      <c r="P4056" s="1">
        <f t="array" ref="P4056">_xlfn.XLOOKUP(A4056,Booking_data!$A$1:$A$6001,Booking_data!$I$1:$I$6001,"not Found")</f>
        <v>220</v>
      </c>
      <c r="Q4056" s="1">
        <f t="shared" si="3"/>
        <v>440</v>
      </c>
      <c r="R4056" s="1" t="str">
        <f t="array" ref="R4056">_xlfn.XLOOKUP(A4056,Booking_data!$A$1:$A$6001,Booking_data!$L$1:$L$6001,"Not Found")</f>
        <v>UPI</v>
      </c>
      <c r="S4056" s="1">
        <f t="array" ref="S4056">_xlfn.XLOOKUP(A4056,Booking_data!$A$1:$A$6001,Booking_data!$N$1:$N$6001,"not Found")</f>
        <v>42</v>
      </c>
      <c r="T4056" s="1" t="str">
        <f t="array" ref="T4056">_xlfn.XLOOKUP(A4056,Booking_data!$A$1:$A$6001,Booking_data!$O$1:$O$6001,"Not Found")</f>
        <v>Other</v>
      </c>
      <c r="U4056" s="1" t="str">
        <f t="shared" si="4"/>
        <v>Middle Age</v>
      </c>
      <c r="V4056" s="1" t="str">
        <f t="shared" si="5"/>
        <v>Low Booking</v>
      </c>
    </row>
    <row r="4057" ht="15.75" customHeight="1">
      <c r="A4057" s="1" t="s">
        <v>4371</v>
      </c>
      <c r="B4057" s="6">
        <v>46061.0</v>
      </c>
      <c r="C4057" s="6">
        <v>46067.0</v>
      </c>
      <c r="D4057" s="7">
        <v>0.6458333333333334</v>
      </c>
      <c r="E4057" s="1" t="str">
        <f t="shared" si="1"/>
        <v>Weekend</v>
      </c>
      <c r="F4057" s="1" t="str">
        <f t="shared" si="2"/>
        <v>Feb</v>
      </c>
      <c r="G4057" s="1" t="str">
        <f t="array" ref="G4057">_xlfn.XLOOKUP(A4057,Booking_data!$A$1:$A$6001,Booking_data!$D$1:$D$6001,"not found")</f>
        <v>M002</v>
      </c>
      <c r="H4057" s="1" t="str">
        <f t="array" ref="H4057">_xlfn.XLOOKUP(G4057,Movies_data!$A$1:$A$41,Movies_data!$B$1:$B$41,"not found")</f>
        <v>Jailer</v>
      </c>
      <c r="I4057" s="1" t="str">
        <f t="array" ref="I4057">_xlfn.XLOOKUP(G4057,Movies_data!$A$1:$A$41,Movies_data!$D$1:$D$41,"not found")</f>
        <v>Action</v>
      </c>
      <c r="J4057" s="1" t="str">
        <f t="array" ref="J4057">_xlfn.XLOOKUP(G4057,Movies_data!$A$1:$A$41,Movies_data!$C$1:$C$41,"not found")</f>
        <v>Tamil</v>
      </c>
      <c r="K4057" s="1">
        <f t="array" ref="K4057">_xlfn.XLOOKUP(G4057,Movies_data!$A$1:$A$41,Movies_data!$H$1:$H$41,"Not Found")</f>
        <v>7.1</v>
      </c>
      <c r="L4057" s="1" t="str">
        <f t="array" ref="L4057">_xlfn.XLOOKUP(A4057,Booking_data!$A$1:$A$6001,Booking_data!$E$1:$E$6001,"not Found")</f>
        <v>C153</v>
      </c>
      <c r="M4057" s="1" t="str">
        <f t="array" ref="M4057">_xlfn.XLOOKUP(L4057,Cinemas_data!$A$1:$A$49,Cinemas_data!$I$1:$I$49,"not Found")</f>
        <v>#NAME?</v>
      </c>
      <c r="N4057" s="1" t="str">
        <f t="array" ref="N4057">_xlfn.XLOOKUP(L4057,Cinemas_data!$A$1:$A$49,Cinemas_data!$C$1:$C$49,"not Found")</f>
        <v>Kochi</v>
      </c>
      <c r="O4057" s="1">
        <f t="array" ref="O4057">_xlfn.XLOOKUP(A4057,Booking_data!$A$1:$A$6001,Booking_data!$H$1:$H$6001,"not found")</f>
        <v>2</v>
      </c>
      <c r="P4057" s="1">
        <f t="array" ref="P4057">_xlfn.XLOOKUP(A4057,Booking_data!$A$1:$A$6001,Booking_data!$I$1:$I$6001,"not Found")</f>
        <v>420</v>
      </c>
      <c r="Q4057" s="1">
        <f t="shared" si="3"/>
        <v>840</v>
      </c>
      <c r="R4057" s="1" t="str">
        <f t="array" ref="R4057">_xlfn.XLOOKUP(A4057,Booking_data!$A$1:$A$6001,Booking_data!$L$1:$L$6001,"Not Found")</f>
        <v>Wallet</v>
      </c>
      <c r="S4057" s="1">
        <f t="array" ref="S4057">_xlfn.XLOOKUP(A4057,Booking_data!$A$1:$A$6001,Booking_data!$N$1:$N$6001,"not Found")</f>
        <v>38</v>
      </c>
      <c r="T4057" s="1" t="str">
        <f t="array" ref="T4057">_xlfn.XLOOKUP(A4057,Booking_data!$A$1:$A$6001,Booking_data!$O$1:$O$6001,"Not Found")</f>
        <v>Female</v>
      </c>
      <c r="U4057" s="1" t="str">
        <f t="shared" si="4"/>
        <v>Middle Age</v>
      </c>
      <c r="V4057" s="1" t="str">
        <f t="shared" si="5"/>
        <v>Low Booking</v>
      </c>
    </row>
    <row r="4058" ht="15.75" customHeight="1">
      <c r="A4058" s="1" t="s">
        <v>4372</v>
      </c>
      <c r="B4058" s="6">
        <v>46026.0</v>
      </c>
      <c r="C4058" s="6">
        <v>46029.0</v>
      </c>
      <c r="D4058" s="7">
        <v>0.7708333333333334</v>
      </c>
      <c r="E4058" s="1" t="str">
        <f t="shared" si="1"/>
        <v>Weekend</v>
      </c>
      <c r="F4058" s="1" t="str">
        <f t="shared" si="2"/>
        <v>Jan</v>
      </c>
      <c r="G4058" s="1" t="str">
        <f t="array" ref="G4058">_xlfn.XLOOKUP(A4058,Booking_data!$A$1:$A$6001,Booking_data!$D$1:$D$6001,"not found")</f>
        <v>M018</v>
      </c>
      <c r="H4058" s="1" t="str">
        <f t="array" ref="H4058">_xlfn.XLOOKUP(G4058,Movies_data!$A$1:$A$41,Movies_data!$B$1:$B$41,"not found")</f>
        <v>Sita Ramam</v>
      </c>
      <c r="I4058" s="1" t="str">
        <f t="array" ref="I4058">_xlfn.XLOOKUP(G4058,Movies_data!$A$1:$A$41,Movies_data!$D$1:$D$41,"not found")</f>
        <v>Romance</v>
      </c>
      <c r="J4058" s="1" t="str">
        <f t="array" ref="J4058">_xlfn.XLOOKUP(G4058,Movies_data!$A$1:$A$41,Movies_data!$C$1:$C$41,"not found")</f>
        <v>Telugu</v>
      </c>
      <c r="K4058" s="1">
        <f t="array" ref="K4058">_xlfn.XLOOKUP(G4058,Movies_data!$A$1:$A$41,Movies_data!$H$1:$H$41,"Not Found")</f>
        <v>8.5</v>
      </c>
      <c r="L4058" s="1" t="str">
        <f t="array" ref="L4058">_xlfn.XLOOKUP(A4058,Booking_data!$A$1:$A$6001,Booking_data!$E$1:$E$6001,"not Found")</f>
        <v>C101</v>
      </c>
      <c r="M4058" s="1" t="str">
        <f t="array" ref="M4058">_xlfn.XLOOKUP(L4058,Cinemas_data!$A$1:$A$49,Cinemas_data!$I$1:$I$49,"not Found")</f>
        <v>#NAME?</v>
      </c>
      <c r="N4058" s="1" t="str">
        <f t="array" ref="N4058">_xlfn.XLOOKUP(L4058,Cinemas_data!$A$1:$A$49,Cinemas_data!$C$1:$C$49,"not Found")</f>
        <v>Pune</v>
      </c>
      <c r="O4058" s="1">
        <f t="array" ref="O4058">_xlfn.XLOOKUP(A4058,Booking_data!$A$1:$A$6001,Booking_data!$H$1:$H$6001,"not found")</f>
        <v>6</v>
      </c>
      <c r="P4058" s="1">
        <f t="array" ref="P4058">_xlfn.XLOOKUP(A4058,Booking_data!$A$1:$A$6001,Booking_data!$I$1:$I$6001,"not Found")</f>
        <v>180</v>
      </c>
      <c r="Q4058" s="1">
        <f t="shared" si="3"/>
        <v>1080</v>
      </c>
      <c r="R4058" s="1" t="str">
        <f t="array" ref="R4058">_xlfn.XLOOKUP(A4058,Booking_data!$A$1:$A$6001,Booking_data!$L$1:$L$6001,"Not Found")</f>
        <v>Debit Card</v>
      </c>
      <c r="S4058" s="1">
        <f t="array" ref="S4058">_xlfn.XLOOKUP(A4058,Booking_data!$A$1:$A$6001,Booking_data!$N$1:$N$6001,"not Found")</f>
        <v>29</v>
      </c>
      <c r="T4058" s="1" t="str">
        <f t="array" ref="T4058">_xlfn.XLOOKUP(A4058,Booking_data!$A$1:$A$6001,Booking_data!$O$1:$O$6001,"Not Found")</f>
        <v>Female</v>
      </c>
      <c r="U4058" s="1" t="str">
        <f t="shared" si="4"/>
        <v>Youngster</v>
      </c>
      <c r="V4058" s="1" t="str">
        <f t="shared" si="5"/>
        <v>High Booking</v>
      </c>
    </row>
    <row r="4059" ht="15.75" customHeight="1">
      <c r="A4059" s="1" t="s">
        <v>4373</v>
      </c>
      <c r="B4059" s="6">
        <v>46101.0</v>
      </c>
      <c r="C4059" s="6">
        <v>46108.0</v>
      </c>
      <c r="D4059" s="7">
        <v>0.6458333333333334</v>
      </c>
      <c r="E4059" s="1" t="str">
        <f t="shared" si="1"/>
        <v>Weekday</v>
      </c>
      <c r="F4059" s="1" t="str">
        <f t="shared" si="2"/>
        <v>Mar</v>
      </c>
      <c r="G4059" s="1" t="str">
        <f t="array" ref="G4059">_xlfn.XLOOKUP(A4059,Booking_data!$A$1:$A$6001,Booking_data!$D$1:$D$6001,"not found")</f>
        <v>M001</v>
      </c>
      <c r="H4059" s="1" t="str">
        <f t="array" ref="H4059">_xlfn.XLOOKUP(G4059,Movies_data!$A$1:$A$41,Movies_data!$B$1:$B$41,"not found")</f>
        <v>Leo</v>
      </c>
      <c r="I4059" s="1" t="str">
        <f t="array" ref="I4059">_xlfn.XLOOKUP(G4059,Movies_data!$A$1:$A$41,Movies_data!$D$1:$D$41,"not found")</f>
        <v>Action</v>
      </c>
      <c r="J4059" s="1" t="str">
        <f t="array" ref="J4059">_xlfn.XLOOKUP(G4059,Movies_data!$A$1:$A$41,Movies_data!$C$1:$C$41,"not found")</f>
        <v>Tamil</v>
      </c>
      <c r="K4059" s="1">
        <f t="array" ref="K4059">_xlfn.XLOOKUP(G4059,Movies_data!$A$1:$A$41,Movies_data!$H$1:$H$41,"Not Found")</f>
        <v>8</v>
      </c>
      <c r="L4059" s="1" t="str">
        <f t="array" ref="L4059">_xlfn.XLOOKUP(A4059,Booking_data!$A$1:$A$6001,Booking_data!$E$1:$E$6001,"not Found")</f>
        <v>C092</v>
      </c>
      <c r="M4059" s="1" t="str">
        <f t="array" ref="M4059">_xlfn.XLOOKUP(L4059,Cinemas_data!$A$1:$A$49,Cinemas_data!$I$1:$I$49,"not Found")</f>
        <v>#NAME?</v>
      </c>
      <c r="N4059" s="1" t="str">
        <f t="array" ref="N4059">_xlfn.XLOOKUP(L4059,Cinemas_data!$A$1:$A$49,Cinemas_data!$C$1:$C$49,"not Found")</f>
        <v>Mumbai</v>
      </c>
      <c r="O4059" s="1">
        <f t="array" ref="O4059">_xlfn.XLOOKUP(A4059,Booking_data!$A$1:$A$6001,Booking_data!$H$1:$H$6001,"not found")</f>
        <v>2</v>
      </c>
      <c r="P4059" s="1">
        <f t="array" ref="P4059">_xlfn.XLOOKUP(A4059,Booking_data!$A$1:$A$6001,Booking_data!$I$1:$I$6001,"not Found")</f>
        <v>240</v>
      </c>
      <c r="Q4059" s="1">
        <f t="shared" si="3"/>
        <v>480</v>
      </c>
      <c r="R4059" s="1" t="str">
        <f t="array" ref="R4059">_xlfn.XLOOKUP(A4059,Booking_data!$A$1:$A$6001,Booking_data!$L$1:$L$6001,"Not Found")</f>
        <v>UPI</v>
      </c>
      <c r="S4059" s="1">
        <f t="array" ref="S4059">_xlfn.XLOOKUP(A4059,Booking_data!$A$1:$A$6001,Booking_data!$N$1:$N$6001,"not Found")</f>
        <v>21</v>
      </c>
      <c r="T4059" s="1" t="str">
        <f t="array" ref="T4059">_xlfn.XLOOKUP(A4059,Booking_data!$A$1:$A$6001,Booking_data!$O$1:$O$6001,"Not Found")</f>
        <v>Other</v>
      </c>
      <c r="U4059" s="1" t="str">
        <f t="shared" si="4"/>
        <v>Youngster</v>
      </c>
      <c r="V4059" s="1" t="str">
        <f t="shared" si="5"/>
        <v>Low Booking</v>
      </c>
    </row>
    <row r="4060" ht="15.75" customHeight="1">
      <c r="A4060" s="1" t="s">
        <v>4374</v>
      </c>
      <c r="B4060" s="6">
        <v>46092.0</v>
      </c>
      <c r="C4060" s="6">
        <v>46098.0</v>
      </c>
      <c r="D4060" s="7">
        <v>0.6458333333333334</v>
      </c>
      <c r="E4060" s="1" t="str">
        <f t="shared" si="1"/>
        <v>Weekday</v>
      </c>
      <c r="F4060" s="1" t="str">
        <f t="shared" si="2"/>
        <v>Mar</v>
      </c>
      <c r="G4060" s="1" t="str">
        <f t="array" ref="G4060">_xlfn.XLOOKUP(A4060,Booking_data!$A$1:$A$6001,Booking_data!$D$1:$D$6001,"not found")</f>
        <v>M034</v>
      </c>
      <c r="H4060" s="1" t="str">
        <f t="array" ref="H4060">_xlfn.XLOOKUP(G4060,Movies_data!$A$1:$A$41,Movies_data!$B$1:$B$41,"not found")</f>
        <v>Manjummel Boys</v>
      </c>
      <c r="I4060" s="1" t="str">
        <f t="array" ref="I4060">_xlfn.XLOOKUP(G4060,Movies_data!$A$1:$A$41,Movies_data!$D$1:$D$41,"not found")</f>
        <v>Adventure</v>
      </c>
      <c r="J4060" s="1" t="str">
        <f t="array" ref="J4060">_xlfn.XLOOKUP(G4060,Movies_data!$A$1:$A$41,Movies_data!$C$1:$C$41,"not found")</f>
        <v>Malayalam</v>
      </c>
      <c r="K4060" s="1">
        <f t="array" ref="K4060">_xlfn.XLOOKUP(G4060,Movies_data!$A$1:$A$41,Movies_data!$H$1:$H$41,"Not Found")</f>
        <v>8.3</v>
      </c>
      <c r="L4060" s="1" t="str">
        <f t="array" ref="L4060">_xlfn.XLOOKUP(A4060,Booking_data!$A$1:$A$6001,Booking_data!$E$1:$E$6001,"not Found")</f>
        <v>C083</v>
      </c>
      <c r="M4060" s="1" t="str">
        <f t="array" ref="M4060">_xlfn.XLOOKUP(L4060,Cinemas_data!$A$1:$A$49,Cinemas_data!$I$1:$I$49,"not Found")</f>
        <v>#NAME?</v>
      </c>
      <c r="N4060" s="1" t="str">
        <f t="array" ref="N4060">_xlfn.XLOOKUP(L4060,Cinemas_data!$A$1:$A$49,Cinemas_data!$C$1:$C$49,"not Found")</f>
        <v>Vijayawada</v>
      </c>
      <c r="O4060" s="1">
        <f t="array" ref="O4060">_xlfn.XLOOKUP(A4060,Booking_data!$A$1:$A$6001,Booking_data!$H$1:$H$6001,"not found")</f>
        <v>5</v>
      </c>
      <c r="P4060" s="1">
        <f t="array" ref="P4060">_xlfn.XLOOKUP(A4060,Booking_data!$A$1:$A$6001,Booking_data!$I$1:$I$6001,"not Found")</f>
        <v>280</v>
      </c>
      <c r="Q4060" s="1">
        <f t="shared" si="3"/>
        <v>1400</v>
      </c>
      <c r="R4060" s="1" t="str">
        <f t="array" ref="R4060">_xlfn.XLOOKUP(A4060,Booking_data!$A$1:$A$6001,Booking_data!$L$1:$L$6001,"Not Found")</f>
        <v>Net Banking</v>
      </c>
      <c r="S4060" s="1">
        <f t="array" ref="S4060">_xlfn.XLOOKUP(A4060,Booking_data!$A$1:$A$6001,Booking_data!$N$1:$N$6001,"not Found")</f>
        <v>32</v>
      </c>
      <c r="T4060" s="1" t="str">
        <f t="array" ref="T4060">_xlfn.XLOOKUP(A4060,Booking_data!$A$1:$A$6001,Booking_data!$O$1:$O$6001,"Not Found")</f>
        <v>Female</v>
      </c>
      <c r="U4060" s="1" t="str">
        <f t="shared" si="4"/>
        <v>Middle Age</v>
      </c>
      <c r="V4060" s="1" t="str">
        <f t="shared" si="5"/>
        <v>High Booking</v>
      </c>
    </row>
    <row r="4061" ht="15.75" customHeight="1">
      <c r="A4061" s="1" t="s">
        <v>4375</v>
      </c>
      <c r="B4061" s="6">
        <v>46119.0</v>
      </c>
      <c r="C4061" s="6">
        <v>46125.0</v>
      </c>
      <c r="D4061" s="7">
        <v>0.9375</v>
      </c>
      <c r="E4061" s="1" t="str">
        <f t="shared" si="1"/>
        <v>Weekday</v>
      </c>
      <c r="F4061" s="1" t="str">
        <f t="shared" si="2"/>
        <v>Apr</v>
      </c>
      <c r="G4061" s="1" t="str">
        <f t="array" ref="G4061">_xlfn.XLOOKUP(A4061,Booking_data!$A$1:$A$6001,Booking_data!$D$1:$D$6001,"not found")</f>
        <v>M032</v>
      </c>
      <c r="H4061" s="1" t="str">
        <f t="array" ref="H4061">_xlfn.XLOOKUP(G4061,Movies_data!$A$1:$A$41,Movies_data!$B$1:$B$41,"not found")</f>
        <v>Premam</v>
      </c>
      <c r="I4061" s="1" t="str">
        <f t="array" ref="I4061">_xlfn.XLOOKUP(G4061,Movies_data!$A$1:$A$41,Movies_data!$D$1:$D$41,"not found")</f>
        <v>Romance</v>
      </c>
      <c r="J4061" s="1" t="str">
        <f t="array" ref="J4061">_xlfn.XLOOKUP(G4061,Movies_data!$A$1:$A$41,Movies_data!$C$1:$C$41,"not found")</f>
        <v>Malayalam</v>
      </c>
      <c r="K4061" s="1">
        <f t="array" ref="K4061">_xlfn.XLOOKUP(G4061,Movies_data!$A$1:$A$41,Movies_data!$H$1:$H$41,"Not Found")</f>
        <v>8.3</v>
      </c>
      <c r="L4061" s="1" t="str">
        <f t="array" ref="L4061">_xlfn.XLOOKUP(A4061,Booking_data!$A$1:$A$6001,Booking_data!$E$1:$E$6001,"not Found")</f>
        <v>C083</v>
      </c>
      <c r="M4061" s="1" t="str">
        <f t="array" ref="M4061">_xlfn.XLOOKUP(L4061,Cinemas_data!$A$1:$A$49,Cinemas_data!$I$1:$I$49,"not Found")</f>
        <v>#NAME?</v>
      </c>
      <c r="N4061" s="1" t="str">
        <f t="array" ref="N4061">_xlfn.XLOOKUP(L4061,Cinemas_data!$A$1:$A$49,Cinemas_data!$C$1:$C$49,"not Found")</f>
        <v>Vijayawada</v>
      </c>
      <c r="O4061" s="1">
        <f t="array" ref="O4061">_xlfn.XLOOKUP(A4061,Booking_data!$A$1:$A$6001,Booking_data!$H$1:$H$6001,"not found")</f>
        <v>6</v>
      </c>
      <c r="P4061" s="1">
        <f t="array" ref="P4061">_xlfn.XLOOKUP(A4061,Booking_data!$A$1:$A$6001,Booking_data!$I$1:$I$6001,"not Found")</f>
        <v>280</v>
      </c>
      <c r="Q4061" s="1">
        <f t="shared" si="3"/>
        <v>1680</v>
      </c>
      <c r="R4061" s="1" t="str">
        <f t="array" ref="R4061">_xlfn.XLOOKUP(A4061,Booking_data!$A$1:$A$6001,Booking_data!$L$1:$L$6001,"Not Found")</f>
        <v>Net Banking</v>
      </c>
      <c r="S4061" s="1">
        <f t="array" ref="S4061">_xlfn.XLOOKUP(A4061,Booking_data!$A$1:$A$6001,Booking_data!$N$1:$N$6001,"not Found")</f>
        <v>41</v>
      </c>
      <c r="T4061" s="1" t="str">
        <f t="array" ref="T4061">_xlfn.XLOOKUP(A4061,Booking_data!$A$1:$A$6001,Booking_data!$O$1:$O$6001,"Not Found")</f>
        <v>Female</v>
      </c>
      <c r="U4061" s="1" t="str">
        <f t="shared" si="4"/>
        <v>Middle Age</v>
      </c>
      <c r="V4061" s="1" t="str">
        <f t="shared" si="5"/>
        <v>High Booking</v>
      </c>
    </row>
    <row r="4062" ht="15.75" customHeight="1">
      <c r="A4062" s="1" t="s">
        <v>4376</v>
      </c>
      <c r="B4062" s="6">
        <v>46147.0</v>
      </c>
      <c r="C4062" s="6">
        <v>46150.0</v>
      </c>
      <c r="D4062" s="7">
        <v>0.6458333333333334</v>
      </c>
      <c r="E4062" s="1" t="str">
        <f t="shared" si="1"/>
        <v>Weekday</v>
      </c>
      <c r="F4062" s="1" t="str">
        <f t="shared" si="2"/>
        <v>May</v>
      </c>
      <c r="G4062" s="1" t="str">
        <f t="array" ref="G4062">_xlfn.XLOOKUP(A4062,Booking_data!$A$1:$A$6001,Booking_data!$D$1:$D$6001,"not found")</f>
        <v>M032</v>
      </c>
      <c r="H4062" s="1" t="str">
        <f t="array" ref="H4062">_xlfn.XLOOKUP(G4062,Movies_data!$A$1:$A$41,Movies_data!$B$1:$B$41,"not found")</f>
        <v>Premam</v>
      </c>
      <c r="I4062" s="1" t="str">
        <f t="array" ref="I4062">_xlfn.XLOOKUP(G4062,Movies_data!$A$1:$A$41,Movies_data!$D$1:$D$41,"not found")</f>
        <v>Romance</v>
      </c>
      <c r="J4062" s="1" t="str">
        <f t="array" ref="J4062">_xlfn.XLOOKUP(G4062,Movies_data!$A$1:$A$41,Movies_data!$C$1:$C$41,"not found")</f>
        <v>Malayalam</v>
      </c>
      <c r="K4062" s="1">
        <f t="array" ref="K4062">_xlfn.XLOOKUP(G4062,Movies_data!$A$1:$A$41,Movies_data!$H$1:$H$41,"Not Found")</f>
        <v>8.3</v>
      </c>
      <c r="L4062" s="1" t="str">
        <f t="array" ref="L4062">_xlfn.XLOOKUP(A4062,Booking_data!$A$1:$A$6001,Booking_data!$E$1:$E$6001,"not Found")</f>
        <v>C111</v>
      </c>
      <c r="M4062" s="1" t="str">
        <f t="array" ref="M4062">_xlfn.XLOOKUP(L4062,Cinemas_data!$A$1:$A$49,Cinemas_data!$I$1:$I$49,"not Found")</f>
        <v>#NAME?</v>
      </c>
      <c r="N4062" s="1" t="str">
        <f t="array" ref="N4062">_xlfn.XLOOKUP(L4062,Cinemas_data!$A$1:$A$49,Cinemas_data!$C$1:$C$49,"not Found")</f>
        <v>Delhi</v>
      </c>
      <c r="O4062" s="1">
        <f t="array" ref="O4062">_xlfn.XLOOKUP(A4062,Booking_data!$A$1:$A$6001,Booking_data!$H$1:$H$6001,"not found")</f>
        <v>4</v>
      </c>
      <c r="P4062" s="1">
        <f t="array" ref="P4062">_xlfn.XLOOKUP(A4062,Booking_data!$A$1:$A$6001,Booking_data!$I$1:$I$6001,"not Found")</f>
        <v>360</v>
      </c>
      <c r="Q4062" s="1">
        <f t="shared" si="3"/>
        <v>1440</v>
      </c>
      <c r="R4062" s="1" t="str">
        <f t="array" ref="R4062">_xlfn.XLOOKUP(A4062,Booking_data!$A$1:$A$6001,Booking_data!$L$1:$L$6001,"Not Found")</f>
        <v>Debit Card</v>
      </c>
      <c r="S4062" s="1">
        <f t="array" ref="S4062">_xlfn.XLOOKUP(A4062,Booking_data!$A$1:$A$6001,Booking_data!$N$1:$N$6001,"not Found")</f>
        <v>56</v>
      </c>
      <c r="T4062" s="1" t="str">
        <f t="array" ref="T4062">_xlfn.XLOOKUP(A4062,Booking_data!$A$1:$A$6001,Booking_data!$O$1:$O$6001,"Not Found")</f>
        <v>Male</v>
      </c>
      <c r="U4062" s="1" t="str">
        <f t="shared" si="4"/>
        <v>Above 45</v>
      </c>
      <c r="V4062" s="1" t="str">
        <f t="shared" si="5"/>
        <v>Medium Booking</v>
      </c>
    </row>
    <row r="4063" ht="15.75" customHeight="1">
      <c r="A4063" s="1" t="s">
        <v>4377</v>
      </c>
      <c r="B4063" s="6">
        <v>46061.0</v>
      </c>
      <c r="C4063" s="6">
        <v>46061.0</v>
      </c>
      <c r="D4063" s="7">
        <v>0.3958333333333333</v>
      </c>
      <c r="E4063" s="1" t="str">
        <f t="shared" si="1"/>
        <v>Weekend</v>
      </c>
      <c r="F4063" s="1" t="str">
        <f t="shared" si="2"/>
        <v>Feb</v>
      </c>
      <c r="G4063" s="1" t="str">
        <f t="array" ref="G4063">_xlfn.XLOOKUP(A4063,Booking_data!$A$1:$A$6001,Booking_data!$D$1:$D$6001,"not found")</f>
        <v>M026</v>
      </c>
      <c r="H4063" s="1" t="str">
        <f t="array" ref="H4063">_xlfn.XLOOKUP(G4063,Movies_data!$A$1:$A$41,Movies_data!$B$1:$B$41,"not found")</f>
        <v>Drishyam 2</v>
      </c>
      <c r="I4063" s="1" t="str">
        <f t="array" ref="I4063">_xlfn.XLOOKUP(G4063,Movies_data!$A$1:$A$41,Movies_data!$D$1:$D$41,"not found")</f>
        <v>Thriller</v>
      </c>
      <c r="J4063" s="1" t="str">
        <f t="array" ref="J4063">_xlfn.XLOOKUP(G4063,Movies_data!$A$1:$A$41,Movies_data!$C$1:$C$41,"not found")</f>
        <v>Hindi</v>
      </c>
      <c r="K4063" s="1">
        <f t="array" ref="K4063">_xlfn.XLOOKUP(G4063,Movies_data!$A$1:$A$41,Movies_data!$H$1:$H$41,"Not Found")</f>
        <v>8.2</v>
      </c>
      <c r="L4063" s="1" t="str">
        <f t="array" ref="L4063">_xlfn.XLOOKUP(A4063,Booking_data!$A$1:$A$6001,Booking_data!$E$1:$E$6001,"not Found")</f>
        <v>C073</v>
      </c>
      <c r="M4063" s="1" t="str">
        <f t="array" ref="M4063">_xlfn.XLOOKUP(L4063,Cinemas_data!$A$1:$A$49,Cinemas_data!$I$1:$I$49,"not Found")</f>
        <v>#NAME?</v>
      </c>
      <c r="N4063" s="1" t="str">
        <f t="array" ref="N4063">_xlfn.XLOOKUP(L4063,Cinemas_data!$A$1:$A$49,Cinemas_data!$C$1:$C$49,"not Found")</f>
        <v>Hyderabad</v>
      </c>
      <c r="O4063" s="1">
        <f t="array" ref="O4063">_xlfn.XLOOKUP(A4063,Booking_data!$A$1:$A$6001,Booking_data!$H$1:$H$6001,"not found")</f>
        <v>1</v>
      </c>
      <c r="P4063" s="1">
        <f t="array" ref="P4063">_xlfn.XLOOKUP(A4063,Booking_data!$A$1:$A$6001,Booking_data!$I$1:$I$6001,"not Found")</f>
        <v>240</v>
      </c>
      <c r="Q4063" s="1">
        <f t="shared" si="3"/>
        <v>240</v>
      </c>
      <c r="R4063" s="1" t="str">
        <f t="array" ref="R4063">_xlfn.XLOOKUP(A4063,Booking_data!$A$1:$A$6001,Booking_data!$L$1:$L$6001,"Not Found")</f>
        <v>UPI</v>
      </c>
      <c r="S4063" s="1">
        <f t="array" ref="S4063">_xlfn.XLOOKUP(A4063,Booking_data!$A$1:$A$6001,Booking_data!$N$1:$N$6001,"not Found")</f>
        <v>42</v>
      </c>
      <c r="T4063" s="1" t="str">
        <f t="array" ref="T4063">_xlfn.XLOOKUP(A4063,Booking_data!$A$1:$A$6001,Booking_data!$O$1:$O$6001,"Not Found")</f>
        <v>Male</v>
      </c>
      <c r="U4063" s="1" t="str">
        <f t="shared" si="4"/>
        <v>Middle Age</v>
      </c>
      <c r="V4063" s="1" t="str">
        <f t="shared" si="5"/>
        <v>Low Booking</v>
      </c>
    </row>
    <row r="4064" ht="15.75" customHeight="1">
      <c r="A4064" s="1" t="s">
        <v>4378</v>
      </c>
      <c r="B4064" s="6">
        <v>46131.0</v>
      </c>
      <c r="C4064" s="6">
        <v>46135.0</v>
      </c>
      <c r="D4064" s="7">
        <v>0.3958333333333333</v>
      </c>
      <c r="E4064" s="1" t="str">
        <f t="shared" si="1"/>
        <v>Weekend</v>
      </c>
      <c r="F4064" s="1" t="str">
        <f t="shared" si="2"/>
        <v>Apr</v>
      </c>
      <c r="G4064" s="1" t="str">
        <f t="array" ref="G4064">_xlfn.XLOOKUP(A4064,Booking_data!$A$1:$A$6001,Booking_data!$D$1:$D$6001,"not found")</f>
        <v>M015</v>
      </c>
      <c r="H4064" s="1" t="str">
        <f t="array" ref="H4064">_xlfn.XLOOKUP(G4064,Movies_data!$A$1:$A$41,Movies_data!$B$1:$B$41,"not found")</f>
        <v>Kalki 2898 AD</v>
      </c>
      <c r="I4064" s="1" t="str">
        <f t="array" ref="I4064">_xlfn.XLOOKUP(G4064,Movies_data!$A$1:$A$41,Movies_data!$D$1:$D$41,"not found")</f>
        <v>Sci-Fi</v>
      </c>
      <c r="J4064" s="1" t="str">
        <f t="array" ref="J4064">_xlfn.XLOOKUP(G4064,Movies_data!$A$1:$A$41,Movies_data!$C$1:$C$41,"not found")</f>
        <v>Telugu</v>
      </c>
      <c r="K4064" s="1">
        <f t="array" ref="K4064">_xlfn.XLOOKUP(G4064,Movies_data!$A$1:$A$41,Movies_data!$H$1:$H$41,"Not Found")</f>
        <v>7</v>
      </c>
      <c r="L4064" s="1" t="str">
        <f t="array" ref="L4064">_xlfn.XLOOKUP(A4064,Booking_data!$A$1:$A$6001,Booking_data!$E$1:$E$6001,"not Found")</f>
        <v>C072</v>
      </c>
      <c r="M4064" s="1" t="str">
        <f t="array" ref="M4064">_xlfn.XLOOKUP(L4064,Cinemas_data!$A$1:$A$49,Cinemas_data!$I$1:$I$49,"not Found")</f>
        <v>#NAME?</v>
      </c>
      <c r="N4064" s="1" t="str">
        <f t="array" ref="N4064">_xlfn.XLOOKUP(L4064,Cinemas_data!$A$1:$A$49,Cinemas_data!$C$1:$C$49,"not Found")</f>
        <v>Hyderabad</v>
      </c>
      <c r="O4064" s="1">
        <f t="array" ref="O4064">_xlfn.XLOOKUP(A4064,Booking_data!$A$1:$A$6001,Booking_data!$H$1:$H$6001,"not found")</f>
        <v>2</v>
      </c>
      <c r="P4064" s="1">
        <f t="array" ref="P4064">_xlfn.XLOOKUP(A4064,Booking_data!$A$1:$A$6001,Booking_data!$I$1:$I$6001,"not Found")</f>
        <v>200</v>
      </c>
      <c r="Q4064" s="1">
        <f t="shared" si="3"/>
        <v>400</v>
      </c>
      <c r="R4064" s="1" t="str">
        <f t="array" ref="R4064">_xlfn.XLOOKUP(A4064,Booking_data!$A$1:$A$6001,Booking_data!$L$1:$L$6001,"Not Found")</f>
        <v>Wallet</v>
      </c>
      <c r="S4064" s="1">
        <f t="array" ref="S4064">_xlfn.XLOOKUP(A4064,Booking_data!$A$1:$A$6001,Booking_data!$N$1:$N$6001,"not Found")</f>
        <v>24</v>
      </c>
      <c r="T4064" s="1" t="str">
        <f t="array" ref="T4064">_xlfn.XLOOKUP(A4064,Booking_data!$A$1:$A$6001,Booking_data!$O$1:$O$6001,"Not Found")</f>
        <v>Male</v>
      </c>
      <c r="U4064" s="1" t="str">
        <f t="shared" si="4"/>
        <v>Youngster</v>
      </c>
      <c r="V4064" s="1" t="str">
        <f t="shared" si="5"/>
        <v>Low Booking</v>
      </c>
    </row>
    <row r="4065" ht="15.75" customHeight="1">
      <c r="A4065" s="1" t="s">
        <v>4379</v>
      </c>
      <c r="B4065" s="6">
        <v>46134.0</v>
      </c>
      <c r="C4065" s="6">
        <v>46140.0</v>
      </c>
      <c r="D4065" s="7">
        <v>0.3958333333333333</v>
      </c>
      <c r="E4065" s="1" t="str">
        <f t="shared" si="1"/>
        <v>Weekday</v>
      </c>
      <c r="F4065" s="1" t="str">
        <f t="shared" si="2"/>
        <v>Apr</v>
      </c>
      <c r="G4065" s="1" t="str">
        <f t="array" ref="G4065">_xlfn.XLOOKUP(A4065,Booking_data!$A$1:$A$6001,Booking_data!$D$1:$D$6001,"not found")</f>
        <v>M029</v>
      </c>
      <c r="H4065" s="1" t="str">
        <f t="array" ref="H4065">_xlfn.XLOOKUP(G4065,Movies_data!$A$1:$A$41,Movies_data!$B$1:$B$41,"not found")</f>
        <v>777 Charlie</v>
      </c>
      <c r="I4065" s="1" t="str">
        <f t="array" ref="I4065">_xlfn.XLOOKUP(G4065,Movies_data!$A$1:$A$41,Movies_data!$D$1:$D$41,"not found")</f>
        <v>Adventure</v>
      </c>
      <c r="J4065" s="1" t="str">
        <f t="array" ref="J4065">_xlfn.XLOOKUP(G4065,Movies_data!$A$1:$A$41,Movies_data!$C$1:$C$41,"not found")</f>
        <v>Kannada</v>
      </c>
      <c r="K4065" s="1">
        <f t="array" ref="K4065">_xlfn.XLOOKUP(G4065,Movies_data!$A$1:$A$41,Movies_data!$H$1:$H$41,"Not Found")</f>
        <v>8.7</v>
      </c>
      <c r="L4065" s="1" t="str">
        <f t="array" ref="L4065">_xlfn.XLOOKUP(A4065,Booking_data!$A$1:$A$6001,Booking_data!$E$1:$E$6001,"not Found")</f>
        <v>C033</v>
      </c>
      <c r="M4065" s="1" t="str">
        <f t="array" ref="M4065">_xlfn.XLOOKUP(L4065,Cinemas_data!$A$1:$A$49,Cinemas_data!$I$1:$I$49,"not Found")</f>
        <v>#NAME?</v>
      </c>
      <c r="N4065" s="1" t="str">
        <f t="array" ref="N4065">_xlfn.XLOOKUP(L4065,Cinemas_data!$A$1:$A$49,Cinemas_data!$C$1:$C$49,"not Found")</f>
        <v>Madurai</v>
      </c>
      <c r="O4065" s="1">
        <f t="array" ref="O4065">_xlfn.XLOOKUP(A4065,Booking_data!$A$1:$A$6001,Booking_data!$H$1:$H$6001,"not found")</f>
        <v>3</v>
      </c>
      <c r="P4065" s="1">
        <f t="array" ref="P4065">_xlfn.XLOOKUP(A4065,Booking_data!$A$1:$A$6001,Booking_data!$I$1:$I$6001,"not Found")</f>
        <v>180</v>
      </c>
      <c r="Q4065" s="1">
        <f t="shared" si="3"/>
        <v>540</v>
      </c>
      <c r="R4065" s="1" t="str">
        <f t="array" ref="R4065">_xlfn.XLOOKUP(A4065,Booking_data!$A$1:$A$6001,Booking_data!$L$1:$L$6001,"Not Found")</f>
        <v>Credit Card</v>
      </c>
      <c r="S4065" s="1">
        <f t="array" ref="S4065">_xlfn.XLOOKUP(A4065,Booking_data!$A$1:$A$6001,Booking_data!$N$1:$N$6001,"not Found")</f>
        <v>53</v>
      </c>
      <c r="T4065" s="1" t="str">
        <f t="array" ref="T4065">_xlfn.XLOOKUP(A4065,Booking_data!$A$1:$A$6001,Booking_data!$O$1:$O$6001,"Not Found")</f>
        <v>Male</v>
      </c>
      <c r="U4065" s="1" t="str">
        <f t="shared" si="4"/>
        <v>Above 45</v>
      </c>
      <c r="V4065" s="1" t="str">
        <f t="shared" si="5"/>
        <v>Medium Booking</v>
      </c>
    </row>
    <row r="4066" ht="15.75" customHeight="1">
      <c r="A4066" s="1" t="s">
        <v>4380</v>
      </c>
      <c r="B4066" s="6">
        <v>46048.0</v>
      </c>
      <c r="C4066" s="6">
        <v>46052.0</v>
      </c>
      <c r="D4066" s="7">
        <v>0.6458333333333334</v>
      </c>
      <c r="E4066" s="1" t="str">
        <f t="shared" si="1"/>
        <v>Weekday</v>
      </c>
      <c r="F4066" s="1" t="str">
        <f t="shared" si="2"/>
        <v>Jan</v>
      </c>
      <c r="G4066" s="1" t="str">
        <f t="array" ref="G4066">_xlfn.XLOOKUP(A4066,Booking_data!$A$1:$A$6001,Booking_data!$D$1:$D$6001,"not found")</f>
        <v>M010</v>
      </c>
      <c r="H4066" s="1" t="str">
        <f t="array" ref="H4066">_xlfn.XLOOKUP(G4066,Movies_data!$A$1:$A$41,Movies_data!$B$1:$B$41,"not found")</f>
        <v>Captain Miller</v>
      </c>
      <c r="I4066" s="1" t="str">
        <f t="array" ref="I4066">_xlfn.XLOOKUP(G4066,Movies_data!$A$1:$A$41,Movies_data!$D$1:$D$41,"not found")</f>
        <v>Action</v>
      </c>
      <c r="J4066" s="1" t="str">
        <f t="array" ref="J4066">_xlfn.XLOOKUP(G4066,Movies_data!$A$1:$A$41,Movies_data!$C$1:$C$41,"not found")</f>
        <v>Tamil</v>
      </c>
      <c r="K4066" s="1">
        <f t="array" ref="K4066">_xlfn.XLOOKUP(G4066,Movies_data!$A$1:$A$41,Movies_data!$H$1:$H$41,"Not Found")</f>
        <v>7</v>
      </c>
      <c r="L4066" s="1" t="str">
        <f t="array" ref="L4066">_xlfn.XLOOKUP(A4066,Booking_data!$A$1:$A$6001,Booking_data!$E$1:$E$6001,"not Found")</f>
        <v>C042</v>
      </c>
      <c r="M4066" s="1" t="str">
        <f t="array" ref="M4066">_xlfn.XLOOKUP(L4066,Cinemas_data!$A$1:$A$49,Cinemas_data!$I$1:$I$49,"not Found")</f>
        <v>#NAME?</v>
      </c>
      <c r="N4066" s="1" t="str">
        <f t="array" ref="N4066">_xlfn.XLOOKUP(L4066,Cinemas_data!$A$1:$A$49,Cinemas_data!$C$1:$C$49,"not Found")</f>
        <v>Salem</v>
      </c>
      <c r="O4066" s="1">
        <f t="array" ref="O4066">_xlfn.XLOOKUP(A4066,Booking_data!$A$1:$A$6001,Booking_data!$H$1:$H$6001,"not found")</f>
        <v>3</v>
      </c>
      <c r="P4066" s="1">
        <f t="array" ref="P4066">_xlfn.XLOOKUP(A4066,Booking_data!$A$1:$A$6001,Booking_data!$I$1:$I$6001,"not Found")</f>
        <v>280</v>
      </c>
      <c r="Q4066" s="1">
        <f t="shared" si="3"/>
        <v>840</v>
      </c>
      <c r="R4066" s="1" t="str">
        <f t="array" ref="R4066">_xlfn.XLOOKUP(A4066,Booking_data!$A$1:$A$6001,Booking_data!$L$1:$L$6001,"Not Found")</f>
        <v>Credit Card</v>
      </c>
      <c r="S4066" s="1">
        <f t="array" ref="S4066">_xlfn.XLOOKUP(A4066,Booking_data!$A$1:$A$6001,Booking_data!$N$1:$N$6001,"not Found")</f>
        <v>31</v>
      </c>
      <c r="T4066" s="1" t="str">
        <f t="array" ref="T4066">_xlfn.XLOOKUP(A4066,Booking_data!$A$1:$A$6001,Booking_data!$O$1:$O$6001,"Not Found")</f>
        <v>Male</v>
      </c>
      <c r="U4066" s="1" t="str">
        <f t="shared" si="4"/>
        <v>Middle Age</v>
      </c>
      <c r="V4066" s="1" t="str">
        <f t="shared" si="5"/>
        <v>Medium Booking</v>
      </c>
    </row>
    <row r="4067" ht="15.75" customHeight="1">
      <c r="A4067" s="1" t="s">
        <v>4381</v>
      </c>
      <c r="B4067" s="6">
        <v>46154.0</v>
      </c>
      <c r="C4067" s="6">
        <v>46161.0</v>
      </c>
      <c r="D4067" s="7">
        <v>0.7708333333333334</v>
      </c>
      <c r="E4067" s="1" t="str">
        <f t="shared" si="1"/>
        <v>Weekday</v>
      </c>
      <c r="F4067" s="1" t="str">
        <f t="shared" si="2"/>
        <v>May</v>
      </c>
      <c r="G4067" s="1" t="str">
        <f t="array" ref="G4067">_xlfn.XLOOKUP(A4067,Booking_data!$A$1:$A$6001,Booking_data!$D$1:$D$6001,"not found")</f>
        <v>M007</v>
      </c>
      <c r="H4067" s="1" t="str">
        <f t="array" ref="H4067">_xlfn.XLOOKUP(G4067,Movies_data!$A$1:$A$41,Movies_data!$B$1:$B$41,"not found")</f>
        <v>Good Night</v>
      </c>
      <c r="I4067" s="1" t="str">
        <f t="array" ref="I4067">_xlfn.XLOOKUP(G4067,Movies_data!$A$1:$A$41,Movies_data!$D$1:$D$41,"not found")</f>
        <v>Comedy</v>
      </c>
      <c r="J4067" s="1" t="str">
        <f t="array" ref="J4067">_xlfn.XLOOKUP(G4067,Movies_data!$A$1:$A$41,Movies_data!$C$1:$C$41,"not found")</f>
        <v>Tamil</v>
      </c>
      <c r="K4067" s="1">
        <f t="array" ref="K4067">_xlfn.XLOOKUP(G4067,Movies_data!$A$1:$A$41,Movies_data!$H$1:$H$41,"Not Found")</f>
        <v>8</v>
      </c>
      <c r="L4067" s="1" t="str">
        <f t="array" ref="L4067">_xlfn.XLOOKUP(A4067,Booking_data!$A$1:$A$6001,Booking_data!$E$1:$E$6001,"not Found")</f>
        <v>C041</v>
      </c>
      <c r="M4067" s="1" t="str">
        <f t="array" ref="M4067">_xlfn.XLOOKUP(L4067,Cinemas_data!$A$1:$A$49,Cinemas_data!$I$1:$I$49,"not Found")</f>
        <v>#NAME?</v>
      </c>
      <c r="N4067" s="1" t="str">
        <f t="array" ref="N4067">_xlfn.XLOOKUP(L4067,Cinemas_data!$A$1:$A$49,Cinemas_data!$C$1:$C$49,"not Found")</f>
        <v>Salem</v>
      </c>
      <c r="O4067" s="1">
        <f t="array" ref="O4067">_xlfn.XLOOKUP(A4067,Booking_data!$A$1:$A$6001,Booking_data!$H$1:$H$6001,"not found")</f>
        <v>2</v>
      </c>
      <c r="P4067" s="1">
        <f t="array" ref="P4067">_xlfn.XLOOKUP(A4067,Booking_data!$A$1:$A$6001,Booking_data!$I$1:$I$6001,"not Found")</f>
        <v>160</v>
      </c>
      <c r="Q4067" s="1">
        <f t="shared" si="3"/>
        <v>320</v>
      </c>
      <c r="R4067" s="1" t="str">
        <f t="array" ref="R4067">_xlfn.XLOOKUP(A4067,Booking_data!$A$1:$A$6001,Booking_data!$L$1:$L$6001,"Not Found")</f>
        <v>Wallet</v>
      </c>
      <c r="S4067" s="1">
        <f t="array" ref="S4067">_xlfn.XLOOKUP(A4067,Booking_data!$A$1:$A$6001,Booking_data!$N$1:$N$6001,"not Found")</f>
        <v>53</v>
      </c>
      <c r="T4067" s="1" t="str">
        <f t="array" ref="T4067">_xlfn.XLOOKUP(A4067,Booking_data!$A$1:$A$6001,Booking_data!$O$1:$O$6001,"Not Found")</f>
        <v>Male</v>
      </c>
      <c r="U4067" s="1" t="str">
        <f t="shared" si="4"/>
        <v>Above 45</v>
      </c>
      <c r="V4067" s="1" t="str">
        <f t="shared" si="5"/>
        <v>Low Booking</v>
      </c>
    </row>
    <row r="4068" ht="15.75" customHeight="1">
      <c r="A4068" s="1" t="s">
        <v>4382</v>
      </c>
      <c r="B4068" s="6">
        <v>46164.0</v>
      </c>
      <c r="C4068" s="6">
        <v>46164.0</v>
      </c>
      <c r="D4068" s="7">
        <v>0.8854166666666666</v>
      </c>
      <c r="E4068" s="1" t="str">
        <f t="shared" si="1"/>
        <v>Weekday</v>
      </c>
      <c r="F4068" s="1" t="str">
        <f t="shared" si="2"/>
        <v>May</v>
      </c>
      <c r="G4068" s="1" t="str">
        <f t="array" ref="G4068">_xlfn.XLOOKUP(A4068,Booking_data!$A$1:$A$6001,Booking_data!$D$1:$D$6001,"not found")</f>
        <v>M001</v>
      </c>
      <c r="H4068" s="1" t="str">
        <f t="array" ref="H4068">_xlfn.XLOOKUP(G4068,Movies_data!$A$1:$A$41,Movies_data!$B$1:$B$41,"not found")</f>
        <v>Leo</v>
      </c>
      <c r="I4068" s="1" t="str">
        <f t="array" ref="I4068">_xlfn.XLOOKUP(G4068,Movies_data!$A$1:$A$41,Movies_data!$D$1:$D$41,"not found")</f>
        <v>Action</v>
      </c>
      <c r="J4068" s="1" t="str">
        <f t="array" ref="J4068">_xlfn.XLOOKUP(G4068,Movies_data!$A$1:$A$41,Movies_data!$C$1:$C$41,"not found")</f>
        <v>Tamil</v>
      </c>
      <c r="K4068" s="1">
        <f t="array" ref="K4068">_xlfn.XLOOKUP(G4068,Movies_data!$A$1:$A$41,Movies_data!$H$1:$H$41,"Not Found")</f>
        <v>8</v>
      </c>
      <c r="L4068" s="1" t="str">
        <f t="array" ref="L4068">_xlfn.XLOOKUP(A4068,Booking_data!$A$1:$A$6001,Booking_data!$E$1:$E$6001,"not Found")</f>
        <v>C161</v>
      </c>
      <c r="M4068" s="1" t="str">
        <f t="array" ref="M4068">_xlfn.XLOOKUP(L4068,Cinemas_data!$A$1:$A$49,Cinemas_data!$I$1:$I$49,"not Found")</f>
        <v>#NAME?</v>
      </c>
      <c r="N4068" s="1" t="str">
        <f t="array" ref="N4068">_xlfn.XLOOKUP(L4068,Cinemas_data!$A$1:$A$49,Cinemas_data!$C$1:$C$49,"not Found")</f>
        <v>Thiruvananthapuram</v>
      </c>
      <c r="O4068" s="1">
        <f t="array" ref="O4068">_xlfn.XLOOKUP(A4068,Booking_data!$A$1:$A$6001,Booking_data!$H$1:$H$6001,"not found")</f>
        <v>5</v>
      </c>
      <c r="P4068" s="1">
        <f t="array" ref="P4068">_xlfn.XLOOKUP(A4068,Booking_data!$A$1:$A$6001,Booking_data!$I$1:$I$6001,"not Found")</f>
        <v>280</v>
      </c>
      <c r="Q4068" s="1">
        <f t="shared" si="3"/>
        <v>1400</v>
      </c>
      <c r="R4068" s="1" t="str">
        <f t="array" ref="R4068">_xlfn.XLOOKUP(A4068,Booking_data!$A$1:$A$6001,Booking_data!$L$1:$L$6001,"Not Found")</f>
        <v>Debit Card</v>
      </c>
      <c r="S4068" s="1">
        <f t="array" ref="S4068">_xlfn.XLOOKUP(A4068,Booking_data!$A$1:$A$6001,Booking_data!$N$1:$N$6001,"not Found")</f>
        <v>31</v>
      </c>
      <c r="T4068" s="1" t="str">
        <f t="array" ref="T4068">_xlfn.XLOOKUP(A4068,Booking_data!$A$1:$A$6001,Booking_data!$O$1:$O$6001,"Not Found")</f>
        <v>Female</v>
      </c>
      <c r="U4068" s="1" t="str">
        <f t="shared" si="4"/>
        <v>Middle Age</v>
      </c>
      <c r="V4068" s="1" t="str">
        <f t="shared" si="5"/>
        <v>High Booking</v>
      </c>
    </row>
    <row r="4069" ht="15.75" customHeight="1">
      <c r="A4069" s="1" t="s">
        <v>4383</v>
      </c>
      <c r="B4069" s="6">
        <v>46036.0</v>
      </c>
      <c r="C4069" s="6">
        <v>46037.0</v>
      </c>
      <c r="D4069" s="7">
        <v>0.7708333333333334</v>
      </c>
      <c r="E4069" s="1" t="str">
        <f t="shared" si="1"/>
        <v>Weekday</v>
      </c>
      <c r="F4069" s="1" t="str">
        <f t="shared" si="2"/>
        <v>Jan</v>
      </c>
      <c r="G4069" s="1" t="str">
        <f t="array" ref="G4069">_xlfn.XLOOKUP(A4069,Booking_data!$A$1:$A$6001,Booking_data!$D$1:$D$6001,"not found")</f>
        <v>M033</v>
      </c>
      <c r="H4069" s="1" t="str">
        <f t="array" ref="H4069">_xlfn.XLOOKUP(G4069,Movies_data!$A$1:$A$41,Movies_data!$B$1:$B$41,"not found")</f>
        <v>Lucifer</v>
      </c>
      <c r="I4069" s="1" t="str">
        <f t="array" ref="I4069">_xlfn.XLOOKUP(G4069,Movies_data!$A$1:$A$41,Movies_data!$D$1:$D$41,"not found")</f>
        <v>Action</v>
      </c>
      <c r="J4069" s="1" t="str">
        <f t="array" ref="J4069">_xlfn.XLOOKUP(G4069,Movies_data!$A$1:$A$41,Movies_data!$C$1:$C$41,"not found")</f>
        <v>Malayalam</v>
      </c>
      <c r="K4069" s="1">
        <f t="array" ref="K4069">_xlfn.XLOOKUP(G4069,Movies_data!$A$1:$A$41,Movies_data!$H$1:$H$41,"Not Found")</f>
        <v>7.5</v>
      </c>
      <c r="L4069" s="1" t="str">
        <f t="array" ref="L4069">_xlfn.XLOOKUP(A4069,Booking_data!$A$1:$A$6001,Booking_data!$E$1:$E$6001,"not Found")</f>
        <v>C063</v>
      </c>
      <c r="M4069" s="1" t="str">
        <f t="array" ref="M4069">_xlfn.XLOOKUP(L4069,Cinemas_data!$A$1:$A$49,Cinemas_data!$I$1:$I$49,"not Found")</f>
        <v>#NAME?</v>
      </c>
      <c r="N4069" s="1" t="str">
        <f t="array" ref="N4069">_xlfn.XLOOKUP(L4069,Cinemas_data!$A$1:$A$49,Cinemas_data!$C$1:$C$49,"not Found")</f>
        <v>Mysuru</v>
      </c>
      <c r="O4069" s="1">
        <f t="array" ref="O4069">_xlfn.XLOOKUP(A4069,Booking_data!$A$1:$A$6001,Booking_data!$H$1:$H$6001,"not found")</f>
        <v>4</v>
      </c>
      <c r="P4069" s="1">
        <f t="array" ref="P4069">_xlfn.XLOOKUP(A4069,Booking_data!$A$1:$A$6001,Booking_data!$I$1:$I$6001,"not Found")</f>
        <v>240</v>
      </c>
      <c r="Q4069" s="1">
        <f t="shared" si="3"/>
        <v>960</v>
      </c>
      <c r="R4069" s="1" t="str">
        <f t="array" ref="R4069">_xlfn.XLOOKUP(A4069,Booking_data!$A$1:$A$6001,Booking_data!$L$1:$L$6001,"Not Found")</f>
        <v>UPI</v>
      </c>
      <c r="S4069" s="1">
        <f t="array" ref="S4069">_xlfn.XLOOKUP(A4069,Booking_data!$A$1:$A$6001,Booking_data!$N$1:$N$6001,"not Found")</f>
        <v>39</v>
      </c>
      <c r="T4069" s="1" t="str">
        <f t="array" ref="T4069">_xlfn.XLOOKUP(A4069,Booking_data!$A$1:$A$6001,Booking_data!$O$1:$O$6001,"Not Found")</f>
        <v>Other</v>
      </c>
      <c r="U4069" s="1" t="str">
        <f t="shared" si="4"/>
        <v>Middle Age</v>
      </c>
      <c r="V4069" s="1" t="str">
        <f t="shared" si="5"/>
        <v>Medium Booking</v>
      </c>
    </row>
    <row r="4070" ht="15.75" customHeight="1">
      <c r="A4070" s="1" t="s">
        <v>4384</v>
      </c>
      <c r="B4070" s="6">
        <v>46146.0</v>
      </c>
      <c r="C4070" s="6">
        <v>46153.0</v>
      </c>
      <c r="D4070" s="7">
        <v>0.8854166666666666</v>
      </c>
      <c r="E4070" s="1" t="str">
        <f t="shared" si="1"/>
        <v>Weekday</v>
      </c>
      <c r="F4070" s="1" t="str">
        <f t="shared" si="2"/>
        <v>May</v>
      </c>
      <c r="G4070" s="1" t="str">
        <f t="array" ref="G4070">_xlfn.XLOOKUP(A4070,Booking_data!$A$1:$A$6001,Booking_data!$D$1:$D$6001,"not found")</f>
        <v>M022</v>
      </c>
      <c r="H4070" s="1" t="str">
        <f t="array" ref="H4070">_xlfn.XLOOKUP(G4070,Movies_data!$A$1:$A$41,Movies_data!$B$1:$B$41,"not found")</f>
        <v>12th Fail</v>
      </c>
      <c r="I4070" s="1" t="str">
        <f t="array" ref="I4070">_xlfn.XLOOKUP(G4070,Movies_data!$A$1:$A$41,Movies_data!$D$1:$D$41,"not found")</f>
        <v>Drama</v>
      </c>
      <c r="J4070" s="1" t="str">
        <f t="array" ref="J4070">_xlfn.XLOOKUP(G4070,Movies_data!$A$1:$A$41,Movies_data!$C$1:$C$41,"not found")</f>
        <v>Hindi</v>
      </c>
      <c r="K4070" s="1">
        <f t="array" ref="K4070">_xlfn.XLOOKUP(G4070,Movies_data!$A$1:$A$41,Movies_data!$H$1:$H$41,"Not Found")</f>
        <v>9</v>
      </c>
      <c r="L4070" s="1" t="str">
        <f t="array" ref="L4070">_xlfn.XLOOKUP(A4070,Booking_data!$A$1:$A$6001,Booking_data!$E$1:$E$6001,"not Found")</f>
        <v>C161</v>
      </c>
      <c r="M4070" s="1" t="str">
        <f t="array" ref="M4070">_xlfn.XLOOKUP(L4070,Cinemas_data!$A$1:$A$49,Cinemas_data!$I$1:$I$49,"not Found")</f>
        <v>#NAME?</v>
      </c>
      <c r="N4070" s="1" t="str">
        <f t="array" ref="N4070">_xlfn.XLOOKUP(L4070,Cinemas_data!$A$1:$A$49,Cinemas_data!$C$1:$C$49,"not Found")</f>
        <v>Thiruvananthapuram</v>
      </c>
      <c r="O4070" s="1">
        <f t="array" ref="O4070">_xlfn.XLOOKUP(A4070,Booking_data!$A$1:$A$6001,Booking_data!$H$1:$H$6001,"not found")</f>
        <v>3</v>
      </c>
      <c r="P4070" s="1">
        <f t="array" ref="P4070">_xlfn.XLOOKUP(A4070,Booking_data!$A$1:$A$6001,Booking_data!$I$1:$I$6001,"not Found")</f>
        <v>280</v>
      </c>
      <c r="Q4070" s="1">
        <f t="shared" si="3"/>
        <v>840</v>
      </c>
      <c r="R4070" s="1" t="str">
        <f t="array" ref="R4070">_xlfn.XLOOKUP(A4070,Booking_data!$A$1:$A$6001,Booking_data!$L$1:$L$6001,"Not Found")</f>
        <v>UPI</v>
      </c>
      <c r="S4070" s="1">
        <f t="array" ref="S4070">_xlfn.XLOOKUP(A4070,Booking_data!$A$1:$A$6001,Booking_data!$N$1:$N$6001,"not Found")</f>
        <v>36</v>
      </c>
      <c r="T4070" s="1" t="str">
        <f t="array" ref="T4070">_xlfn.XLOOKUP(A4070,Booking_data!$A$1:$A$6001,Booking_data!$O$1:$O$6001,"Not Found")</f>
        <v>Female</v>
      </c>
      <c r="U4070" s="1" t="str">
        <f t="shared" si="4"/>
        <v>Middle Age</v>
      </c>
      <c r="V4070" s="1" t="str">
        <f t="shared" si="5"/>
        <v>Medium Booking</v>
      </c>
    </row>
    <row r="4071" ht="15.75" customHeight="1">
      <c r="A4071" s="1" t="s">
        <v>4385</v>
      </c>
      <c r="B4071" s="6">
        <v>46098.0</v>
      </c>
      <c r="C4071" s="6">
        <v>46102.0</v>
      </c>
      <c r="D4071" s="7">
        <v>0.3958333333333333</v>
      </c>
      <c r="E4071" s="1" t="str">
        <f t="shared" si="1"/>
        <v>Weekday</v>
      </c>
      <c r="F4071" s="1" t="str">
        <f t="shared" si="2"/>
        <v>Mar</v>
      </c>
      <c r="G4071" s="1" t="str">
        <f t="array" ref="G4071">_xlfn.XLOOKUP(A4071,Booking_data!$A$1:$A$6001,Booking_data!$D$1:$D$6001,"not found")</f>
        <v>M012</v>
      </c>
      <c r="H4071" s="1" t="str">
        <f t="array" ref="H4071">_xlfn.XLOOKUP(G4071,Movies_data!$A$1:$A$41,Movies_data!$B$1:$B$41,"not found")</f>
        <v>RRR</v>
      </c>
      <c r="I4071" s="1" t="str">
        <f t="array" ref="I4071">_xlfn.XLOOKUP(G4071,Movies_data!$A$1:$A$41,Movies_data!$D$1:$D$41,"not found")</f>
        <v>Action</v>
      </c>
      <c r="J4071" s="1" t="str">
        <f t="array" ref="J4071">_xlfn.XLOOKUP(G4071,Movies_data!$A$1:$A$41,Movies_data!$C$1:$C$41,"not found")</f>
        <v>Telugu</v>
      </c>
      <c r="K4071" s="1">
        <f t="array" ref="K4071">_xlfn.XLOOKUP(G4071,Movies_data!$A$1:$A$41,Movies_data!$H$1:$H$41,"Not Found")</f>
        <v>7.8</v>
      </c>
      <c r="L4071" s="1" t="str">
        <f t="array" ref="L4071">_xlfn.XLOOKUP(A4071,Booking_data!$A$1:$A$6001,Booking_data!$E$1:$E$6001,"not Found")</f>
        <v>C023</v>
      </c>
      <c r="M4071" s="1" t="str">
        <f t="array" ref="M4071">_xlfn.XLOOKUP(L4071,Cinemas_data!$A$1:$A$49,Cinemas_data!$I$1:$I$49,"not Found")</f>
        <v>#NAME?</v>
      </c>
      <c r="N4071" s="1" t="str">
        <f t="array" ref="N4071">_xlfn.XLOOKUP(L4071,Cinemas_data!$A$1:$A$49,Cinemas_data!$C$1:$C$49,"not Found")</f>
        <v>Coimbatore</v>
      </c>
      <c r="O4071" s="1">
        <f t="array" ref="O4071">_xlfn.XLOOKUP(A4071,Booking_data!$A$1:$A$6001,Booking_data!$H$1:$H$6001,"not found")</f>
        <v>3</v>
      </c>
      <c r="P4071" s="1">
        <f t="array" ref="P4071">_xlfn.XLOOKUP(A4071,Booking_data!$A$1:$A$6001,Booking_data!$I$1:$I$6001,"not Found")</f>
        <v>420</v>
      </c>
      <c r="Q4071" s="1">
        <f t="shared" si="3"/>
        <v>1260</v>
      </c>
      <c r="R4071" s="1" t="str">
        <f t="array" ref="R4071">_xlfn.XLOOKUP(A4071,Booking_data!$A$1:$A$6001,Booking_data!$L$1:$L$6001,"Not Found")</f>
        <v>Net Banking</v>
      </c>
      <c r="S4071" s="1">
        <f t="array" ref="S4071">_xlfn.XLOOKUP(A4071,Booking_data!$A$1:$A$6001,Booking_data!$N$1:$N$6001,"not Found")</f>
        <v>23</v>
      </c>
      <c r="T4071" s="1" t="str">
        <f t="array" ref="T4071">_xlfn.XLOOKUP(A4071,Booking_data!$A$1:$A$6001,Booking_data!$O$1:$O$6001,"Not Found")</f>
        <v>Female</v>
      </c>
      <c r="U4071" s="1" t="str">
        <f t="shared" si="4"/>
        <v>Youngster</v>
      </c>
      <c r="V4071" s="1" t="str">
        <f t="shared" si="5"/>
        <v>Medium Booking</v>
      </c>
    </row>
    <row r="4072" ht="15.75" customHeight="1">
      <c r="A4072" s="1" t="s">
        <v>4386</v>
      </c>
      <c r="B4072" s="6">
        <v>46059.0</v>
      </c>
      <c r="C4072" s="6">
        <v>46065.0</v>
      </c>
      <c r="D4072" s="7">
        <v>0.53125</v>
      </c>
      <c r="E4072" s="1" t="str">
        <f t="shared" si="1"/>
        <v>Weekday</v>
      </c>
      <c r="F4072" s="1" t="str">
        <f t="shared" si="2"/>
        <v>Feb</v>
      </c>
      <c r="G4072" s="1" t="str">
        <f t="array" ref="G4072">_xlfn.XLOOKUP(A4072,Booking_data!$A$1:$A$6001,Booking_data!$D$1:$D$6001,"not found")</f>
        <v>M010</v>
      </c>
      <c r="H4072" s="1" t="str">
        <f t="array" ref="H4072">_xlfn.XLOOKUP(G4072,Movies_data!$A$1:$A$41,Movies_data!$B$1:$B$41,"not found")</f>
        <v>Captain Miller</v>
      </c>
      <c r="I4072" s="1" t="str">
        <f t="array" ref="I4072">_xlfn.XLOOKUP(G4072,Movies_data!$A$1:$A$41,Movies_data!$D$1:$D$41,"not found")</f>
        <v>Action</v>
      </c>
      <c r="J4072" s="1" t="str">
        <f t="array" ref="J4072">_xlfn.XLOOKUP(G4072,Movies_data!$A$1:$A$41,Movies_data!$C$1:$C$41,"not found")</f>
        <v>Tamil</v>
      </c>
      <c r="K4072" s="1">
        <f t="array" ref="K4072">_xlfn.XLOOKUP(G4072,Movies_data!$A$1:$A$41,Movies_data!$H$1:$H$41,"Not Found")</f>
        <v>7</v>
      </c>
      <c r="L4072" s="1" t="str">
        <f t="array" ref="L4072">_xlfn.XLOOKUP(A4072,Booking_data!$A$1:$A$6001,Booking_data!$E$1:$E$6001,"not Found")</f>
        <v>C122</v>
      </c>
      <c r="M4072" s="1" t="str">
        <f t="array" ref="M4072">_xlfn.XLOOKUP(L4072,Cinemas_data!$A$1:$A$49,Cinemas_data!$I$1:$I$49,"not Found")</f>
        <v>#NAME?</v>
      </c>
      <c r="N4072" s="1" t="str">
        <f t="array" ref="N4072">_xlfn.XLOOKUP(L4072,Cinemas_data!$A$1:$A$49,Cinemas_data!$C$1:$C$49,"not Found")</f>
        <v>Noida</v>
      </c>
      <c r="O4072" s="1">
        <f t="array" ref="O4072">_xlfn.XLOOKUP(A4072,Booking_data!$A$1:$A$6001,Booking_data!$H$1:$H$6001,"not found")</f>
        <v>2</v>
      </c>
      <c r="P4072" s="1">
        <f t="array" ref="P4072">_xlfn.XLOOKUP(A4072,Booking_data!$A$1:$A$6001,Booking_data!$I$1:$I$6001,"not Found")</f>
        <v>360</v>
      </c>
      <c r="Q4072" s="1">
        <f t="shared" si="3"/>
        <v>720</v>
      </c>
      <c r="R4072" s="1" t="str">
        <f t="array" ref="R4072">_xlfn.XLOOKUP(A4072,Booking_data!$A$1:$A$6001,Booking_data!$L$1:$L$6001,"Not Found")</f>
        <v>Net Banking</v>
      </c>
      <c r="S4072" s="1">
        <f t="array" ref="S4072">_xlfn.XLOOKUP(A4072,Booking_data!$A$1:$A$6001,Booking_data!$N$1:$N$6001,"not Found")</f>
        <v>39</v>
      </c>
      <c r="T4072" s="1" t="str">
        <f t="array" ref="T4072">_xlfn.XLOOKUP(A4072,Booking_data!$A$1:$A$6001,Booking_data!$O$1:$O$6001,"Not Found")</f>
        <v>Male</v>
      </c>
      <c r="U4072" s="1" t="str">
        <f t="shared" si="4"/>
        <v>Middle Age</v>
      </c>
      <c r="V4072" s="1" t="str">
        <f t="shared" si="5"/>
        <v>Low Booking</v>
      </c>
    </row>
    <row r="4073" ht="15.75" customHeight="1">
      <c r="A4073" s="1" t="s">
        <v>4387</v>
      </c>
      <c r="B4073" s="6">
        <v>46150.0</v>
      </c>
      <c r="C4073" s="6">
        <v>46156.0</v>
      </c>
      <c r="D4073" s="7">
        <v>0.53125</v>
      </c>
      <c r="E4073" s="1" t="str">
        <f t="shared" si="1"/>
        <v>Weekday</v>
      </c>
      <c r="F4073" s="1" t="str">
        <f t="shared" si="2"/>
        <v>May</v>
      </c>
      <c r="G4073" s="1" t="str">
        <f t="array" ref="G4073">_xlfn.XLOOKUP(A4073,Booking_data!$A$1:$A$6001,Booking_data!$D$1:$D$6001,"not found")</f>
        <v>M012</v>
      </c>
      <c r="H4073" s="1" t="str">
        <f t="array" ref="H4073">_xlfn.XLOOKUP(G4073,Movies_data!$A$1:$A$41,Movies_data!$B$1:$B$41,"not found")</f>
        <v>RRR</v>
      </c>
      <c r="I4073" s="1" t="str">
        <f t="array" ref="I4073">_xlfn.XLOOKUP(G4073,Movies_data!$A$1:$A$41,Movies_data!$D$1:$D$41,"not found")</f>
        <v>Action</v>
      </c>
      <c r="J4073" s="1" t="str">
        <f t="array" ref="J4073">_xlfn.XLOOKUP(G4073,Movies_data!$A$1:$A$41,Movies_data!$C$1:$C$41,"not found")</f>
        <v>Telugu</v>
      </c>
      <c r="K4073" s="1">
        <f t="array" ref="K4073">_xlfn.XLOOKUP(G4073,Movies_data!$A$1:$A$41,Movies_data!$H$1:$H$41,"Not Found")</f>
        <v>7.8</v>
      </c>
      <c r="L4073" s="1" t="str">
        <f t="array" ref="L4073">_xlfn.XLOOKUP(A4073,Booking_data!$A$1:$A$6001,Booking_data!$E$1:$E$6001,"not Found")</f>
        <v>C133</v>
      </c>
      <c r="M4073" s="1" t="str">
        <f t="array" ref="M4073">_xlfn.XLOOKUP(L4073,Cinemas_data!$A$1:$A$49,Cinemas_data!$I$1:$I$49,"not Found")</f>
        <v>#NAME?</v>
      </c>
      <c r="N4073" s="1" t="str">
        <f t="array" ref="N4073">_xlfn.XLOOKUP(L4073,Cinemas_data!$A$1:$A$49,Cinemas_data!$C$1:$C$49,"not Found")</f>
        <v>Kolkata</v>
      </c>
      <c r="O4073" s="1">
        <f t="array" ref="O4073">_xlfn.XLOOKUP(A4073,Booking_data!$A$1:$A$6001,Booking_data!$H$1:$H$6001,"not found")</f>
        <v>5</v>
      </c>
      <c r="P4073" s="1">
        <f t="array" ref="P4073">_xlfn.XLOOKUP(A4073,Booking_data!$A$1:$A$6001,Booking_data!$I$1:$I$6001,"not Found")</f>
        <v>460</v>
      </c>
      <c r="Q4073" s="1">
        <f t="shared" si="3"/>
        <v>2300</v>
      </c>
      <c r="R4073" s="1" t="str">
        <f t="array" ref="R4073">_xlfn.XLOOKUP(A4073,Booking_data!$A$1:$A$6001,Booking_data!$L$1:$L$6001,"Not Found")</f>
        <v>Debit Card</v>
      </c>
      <c r="S4073" s="1">
        <f t="array" ref="S4073">_xlfn.XLOOKUP(A4073,Booking_data!$A$1:$A$6001,Booking_data!$N$1:$N$6001,"not Found")</f>
        <v>60</v>
      </c>
      <c r="T4073" s="1" t="str">
        <f t="array" ref="T4073">_xlfn.XLOOKUP(A4073,Booking_data!$A$1:$A$6001,Booking_data!$O$1:$O$6001,"Not Found")</f>
        <v>Male</v>
      </c>
      <c r="U4073" s="1" t="str">
        <f t="shared" si="4"/>
        <v>Above 45</v>
      </c>
      <c r="V4073" s="1" t="str">
        <f t="shared" si="5"/>
        <v>High Booking</v>
      </c>
    </row>
    <row r="4074" ht="15.75" customHeight="1">
      <c r="A4074" s="1" t="s">
        <v>4388</v>
      </c>
      <c r="B4074" s="6">
        <v>46166.0</v>
      </c>
      <c r="C4074" s="6">
        <v>46167.0</v>
      </c>
      <c r="D4074" s="7">
        <v>0.8854166666666666</v>
      </c>
      <c r="E4074" s="1" t="str">
        <f t="shared" si="1"/>
        <v>Weekend</v>
      </c>
      <c r="F4074" s="1" t="str">
        <f t="shared" si="2"/>
        <v>May</v>
      </c>
      <c r="G4074" s="1" t="str">
        <f t="array" ref="G4074">_xlfn.XLOOKUP(A4074,Booking_data!$A$1:$A$6001,Booking_data!$D$1:$D$6001,"not found")</f>
        <v>M032</v>
      </c>
      <c r="H4074" s="1" t="str">
        <f t="array" ref="H4074">_xlfn.XLOOKUP(G4074,Movies_data!$A$1:$A$41,Movies_data!$B$1:$B$41,"not found")</f>
        <v>Premam</v>
      </c>
      <c r="I4074" s="1" t="str">
        <f t="array" ref="I4074">_xlfn.XLOOKUP(G4074,Movies_data!$A$1:$A$41,Movies_data!$D$1:$D$41,"not found")</f>
        <v>Romance</v>
      </c>
      <c r="J4074" s="1" t="str">
        <f t="array" ref="J4074">_xlfn.XLOOKUP(G4074,Movies_data!$A$1:$A$41,Movies_data!$C$1:$C$41,"not found")</f>
        <v>Malayalam</v>
      </c>
      <c r="K4074" s="1">
        <f t="array" ref="K4074">_xlfn.XLOOKUP(G4074,Movies_data!$A$1:$A$41,Movies_data!$H$1:$H$41,"Not Found")</f>
        <v>8.3</v>
      </c>
      <c r="L4074" s="1" t="str">
        <f t="array" ref="L4074">_xlfn.XLOOKUP(A4074,Booking_data!$A$1:$A$6001,Booking_data!$E$1:$E$6001,"not Found")</f>
        <v>C043</v>
      </c>
      <c r="M4074" s="1" t="str">
        <f t="array" ref="M4074">_xlfn.XLOOKUP(L4074,Cinemas_data!$A$1:$A$49,Cinemas_data!$I$1:$I$49,"not Found")</f>
        <v>#NAME?</v>
      </c>
      <c r="N4074" s="1" t="str">
        <f t="array" ref="N4074">_xlfn.XLOOKUP(L4074,Cinemas_data!$A$1:$A$49,Cinemas_data!$C$1:$C$49,"not Found")</f>
        <v>Salem</v>
      </c>
      <c r="O4074" s="1">
        <f t="array" ref="O4074">_xlfn.XLOOKUP(A4074,Booking_data!$A$1:$A$6001,Booking_data!$H$1:$H$6001,"not found")</f>
        <v>2</v>
      </c>
      <c r="P4074" s="1">
        <f t="array" ref="P4074">_xlfn.XLOOKUP(A4074,Booking_data!$A$1:$A$6001,Booking_data!$I$1:$I$6001,"not Found")</f>
        <v>200</v>
      </c>
      <c r="Q4074" s="1">
        <f t="shared" si="3"/>
        <v>400</v>
      </c>
      <c r="R4074" s="1" t="str">
        <f t="array" ref="R4074">_xlfn.XLOOKUP(A4074,Booking_data!$A$1:$A$6001,Booking_data!$L$1:$L$6001,"Not Found")</f>
        <v>Wallet</v>
      </c>
      <c r="S4074" s="1">
        <f t="array" ref="S4074">_xlfn.XLOOKUP(A4074,Booking_data!$A$1:$A$6001,Booking_data!$N$1:$N$6001,"not Found")</f>
        <v>37</v>
      </c>
      <c r="T4074" s="1" t="str">
        <f t="array" ref="T4074">_xlfn.XLOOKUP(A4074,Booking_data!$A$1:$A$6001,Booking_data!$O$1:$O$6001,"Not Found")</f>
        <v>Other</v>
      </c>
      <c r="U4074" s="1" t="str">
        <f t="shared" si="4"/>
        <v>Middle Age</v>
      </c>
      <c r="V4074" s="1" t="str">
        <f t="shared" si="5"/>
        <v>Low Booking</v>
      </c>
    </row>
    <row r="4075" ht="15.75" customHeight="1">
      <c r="A4075" s="1" t="s">
        <v>4389</v>
      </c>
      <c r="B4075" s="6">
        <v>46047.0</v>
      </c>
      <c r="C4075" s="6">
        <v>46051.0</v>
      </c>
      <c r="D4075" s="7">
        <v>0.3958333333333333</v>
      </c>
      <c r="E4075" s="1" t="str">
        <f t="shared" si="1"/>
        <v>Weekend</v>
      </c>
      <c r="F4075" s="1" t="str">
        <f t="shared" si="2"/>
        <v>Jan</v>
      </c>
      <c r="G4075" s="1" t="str">
        <f t="array" ref="G4075">_xlfn.XLOOKUP(A4075,Booking_data!$A$1:$A$6001,Booking_data!$D$1:$D$6001,"not found")</f>
        <v>M010</v>
      </c>
      <c r="H4075" s="1" t="str">
        <f t="array" ref="H4075">_xlfn.XLOOKUP(G4075,Movies_data!$A$1:$A$41,Movies_data!$B$1:$B$41,"not found")</f>
        <v>Captain Miller</v>
      </c>
      <c r="I4075" s="1" t="str">
        <f t="array" ref="I4075">_xlfn.XLOOKUP(G4075,Movies_data!$A$1:$A$41,Movies_data!$D$1:$D$41,"not found")</f>
        <v>Action</v>
      </c>
      <c r="J4075" s="1" t="str">
        <f t="array" ref="J4075">_xlfn.XLOOKUP(G4075,Movies_data!$A$1:$A$41,Movies_data!$C$1:$C$41,"not found")</f>
        <v>Tamil</v>
      </c>
      <c r="K4075" s="1">
        <f t="array" ref="K4075">_xlfn.XLOOKUP(G4075,Movies_data!$A$1:$A$41,Movies_data!$H$1:$H$41,"Not Found")</f>
        <v>7</v>
      </c>
      <c r="L4075" s="1" t="str">
        <f t="array" ref="L4075">_xlfn.XLOOKUP(A4075,Booking_data!$A$1:$A$6001,Booking_data!$E$1:$E$6001,"not Found")</f>
        <v>C042</v>
      </c>
      <c r="M4075" s="1" t="str">
        <f t="array" ref="M4075">_xlfn.XLOOKUP(L4075,Cinemas_data!$A$1:$A$49,Cinemas_data!$I$1:$I$49,"not Found")</f>
        <v>#NAME?</v>
      </c>
      <c r="N4075" s="1" t="str">
        <f t="array" ref="N4075">_xlfn.XLOOKUP(L4075,Cinemas_data!$A$1:$A$49,Cinemas_data!$C$1:$C$49,"not Found")</f>
        <v>Salem</v>
      </c>
      <c r="O4075" s="1">
        <f t="array" ref="O4075">_xlfn.XLOOKUP(A4075,Booking_data!$A$1:$A$6001,Booking_data!$H$1:$H$6001,"not found")</f>
        <v>3</v>
      </c>
      <c r="P4075" s="1">
        <f t="array" ref="P4075">_xlfn.XLOOKUP(A4075,Booking_data!$A$1:$A$6001,Booking_data!$I$1:$I$6001,"not Found")</f>
        <v>460</v>
      </c>
      <c r="Q4075" s="1">
        <f t="shared" si="3"/>
        <v>1380</v>
      </c>
      <c r="R4075" s="1" t="str">
        <f t="array" ref="R4075">_xlfn.XLOOKUP(A4075,Booking_data!$A$1:$A$6001,Booking_data!$L$1:$L$6001,"Not Found")</f>
        <v>Credit Card</v>
      </c>
      <c r="S4075" s="1">
        <f t="array" ref="S4075">_xlfn.XLOOKUP(A4075,Booking_data!$A$1:$A$6001,Booking_data!$N$1:$N$6001,"not Found")</f>
        <v>52</v>
      </c>
      <c r="T4075" s="1" t="str">
        <f t="array" ref="T4075">_xlfn.XLOOKUP(A4075,Booking_data!$A$1:$A$6001,Booking_data!$O$1:$O$6001,"Not Found")</f>
        <v>Male</v>
      </c>
      <c r="U4075" s="1" t="str">
        <f t="shared" si="4"/>
        <v>Above 45</v>
      </c>
      <c r="V4075" s="1" t="str">
        <f t="shared" si="5"/>
        <v>Medium Booking</v>
      </c>
    </row>
    <row r="4076" ht="15.75" customHeight="1">
      <c r="A4076" s="1" t="s">
        <v>4390</v>
      </c>
      <c r="B4076" s="6">
        <v>46191.0</v>
      </c>
      <c r="C4076" s="6">
        <v>46196.0</v>
      </c>
      <c r="D4076" s="7">
        <v>0.7708333333333334</v>
      </c>
      <c r="E4076" s="1" t="str">
        <f t="shared" si="1"/>
        <v>Weekday</v>
      </c>
      <c r="F4076" s="1" t="str">
        <f t="shared" si="2"/>
        <v>Jun</v>
      </c>
      <c r="G4076" s="1" t="str">
        <f t="array" ref="G4076">_xlfn.XLOOKUP(A4076,Booking_data!$A$1:$A$6001,Booking_data!$D$1:$D$6001,"not found")</f>
        <v>M003</v>
      </c>
      <c r="H4076" s="1" t="str">
        <f t="array" ref="H4076">_xlfn.XLOOKUP(G4076,Movies_data!$A$1:$A$41,Movies_data!$B$1:$B$41,"not found")</f>
        <v>Vikram</v>
      </c>
      <c r="I4076" s="1" t="str">
        <f t="array" ref="I4076">_xlfn.XLOOKUP(G4076,Movies_data!$A$1:$A$41,Movies_data!$D$1:$D$41,"not found")</f>
        <v>Action</v>
      </c>
      <c r="J4076" s="1" t="str">
        <f t="array" ref="J4076">_xlfn.XLOOKUP(G4076,Movies_data!$A$1:$A$41,Movies_data!$C$1:$C$41,"not found")</f>
        <v>Tamil</v>
      </c>
      <c r="K4076" s="1">
        <f t="array" ref="K4076">_xlfn.XLOOKUP(G4076,Movies_data!$A$1:$A$41,Movies_data!$H$1:$H$41,"Not Found")</f>
        <v>8.3</v>
      </c>
      <c r="L4076" s="1" t="str">
        <f t="array" ref="L4076">_xlfn.XLOOKUP(A4076,Booking_data!$A$1:$A$6001,Booking_data!$E$1:$E$6001,"not Found")</f>
        <v>C051</v>
      </c>
      <c r="M4076" s="1" t="str">
        <f t="array" ref="M4076">_xlfn.XLOOKUP(L4076,Cinemas_data!$A$1:$A$49,Cinemas_data!$I$1:$I$49,"not Found")</f>
        <v>#NAME?</v>
      </c>
      <c r="N4076" s="1" t="str">
        <f t="array" ref="N4076">_xlfn.XLOOKUP(L4076,Cinemas_data!$A$1:$A$49,Cinemas_data!$C$1:$C$49,"not Found")</f>
        <v>Bengaluru</v>
      </c>
      <c r="O4076" s="1">
        <f t="array" ref="O4076">_xlfn.XLOOKUP(A4076,Booking_data!$A$1:$A$6001,Booking_data!$H$1:$H$6001,"not found")</f>
        <v>4</v>
      </c>
      <c r="P4076" s="1">
        <f t="array" ref="P4076">_xlfn.XLOOKUP(A4076,Booking_data!$A$1:$A$6001,Booking_data!$I$1:$I$6001,"not Found")</f>
        <v>280</v>
      </c>
      <c r="Q4076" s="1">
        <f t="shared" si="3"/>
        <v>1120</v>
      </c>
      <c r="R4076" s="1" t="str">
        <f t="array" ref="R4076">_xlfn.XLOOKUP(A4076,Booking_data!$A$1:$A$6001,Booking_data!$L$1:$L$6001,"Not Found")</f>
        <v>Credit Card</v>
      </c>
      <c r="S4076" s="1">
        <f t="array" ref="S4076">_xlfn.XLOOKUP(A4076,Booking_data!$A$1:$A$6001,Booking_data!$N$1:$N$6001,"not Found")</f>
        <v>24</v>
      </c>
      <c r="T4076" s="1" t="str">
        <f t="array" ref="T4076">_xlfn.XLOOKUP(A4076,Booking_data!$A$1:$A$6001,Booking_data!$O$1:$O$6001,"Not Found")</f>
        <v>Female</v>
      </c>
      <c r="U4076" s="1" t="str">
        <f t="shared" si="4"/>
        <v>Youngster</v>
      </c>
      <c r="V4076" s="1" t="str">
        <f t="shared" si="5"/>
        <v>Medium Booking</v>
      </c>
    </row>
    <row r="4077" ht="15.75" customHeight="1">
      <c r="A4077" s="1" t="s">
        <v>4391</v>
      </c>
      <c r="B4077" s="6">
        <v>46144.0</v>
      </c>
      <c r="C4077" s="6">
        <v>46147.0</v>
      </c>
      <c r="D4077" s="7">
        <v>0.8854166666666666</v>
      </c>
      <c r="E4077" s="1" t="str">
        <f t="shared" si="1"/>
        <v>Weekend</v>
      </c>
      <c r="F4077" s="1" t="str">
        <f t="shared" si="2"/>
        <v>May</v>
      </c>
      <c r="G4077" s="1" t="str">
        <f t="array" ref="G4077">_xlfn.XLOOKUP(A4077,Booking_data!$A$1:$A$6001,Booking_data!$D$1:$D$6001,"not found")</f>
        <v>M008</v>
      </c>
      <c r="H4077" s="1" t="str">
        <f t="array" ref="H4077">_xlfn.XLOOKUP(G4077,Movies_data!$A$1:$A$41,Movies_data!$B$1:$B$41,"not found")</f>
        <v>Love Today</v>
      </c>
      <c r="I4077" s="1" t="str">
        <f t="array" ref="I4077">_xlfn.XLOOKUP(G4077,Movies_data!$A$1:$A$41,Movies_data!$D$1:$D$41,"not found")</f>
        <v>Romance</v>
      </c>
      <c r="J4077" s="1" t="str">
        <f t="array" ref="J4077">_xlfn.XLOOKUP(G4077,Movies_data!$A$1:$A$41,Movies_data!$C$1:$C$41,"not found")</f>
        <v>Tamil</v>
      </c>
      <c r="K4077" s="1">
        <f t="array" ref="K4077">_xlfn.XLOOKUP(G4077,Movies_data!$A$1:$A$41,Movies_data!$H$1:$H$41,"Not Found")</f>
        <v>7.4</v>
      </c>
      <c r="L4077" s="1" t="str">
        <f t="array" ref="L4077">_xlfn.XLOOKUP(A4077,Booking_data!$A$1:$A$6001,Booking_data!$E$1:$E$6001,"not Found")</f>
        <v>C103</v>
      </c>
      <c r="M4077" s="1" t="str">
        <f t="array" ref="M4077">_xlfn.XLOOKUP(L4077,Cinemas_data!$A$1:$A$49,Cinemas_data!$I$1:$I$49,"not Found")</f>
        <v>#NAME?</v>
      </c>
      <c r="N4077" s="1" t="str">
        <f t="array" ref="N4077">_xlfn.XLOOKUP(L4077,Cinemas_data!$A$1:$A$49,Cinemas_data!$C$1:$C$49,"not Found")</f>
        <v>Pune</v>
      </c>
      <c r="O4077" s="1">
        <f t="array" ref="O4077">_xlfn.XLOOKUP(A4077,Booking_data!$A$1:$A$6001,Booking_data!$H$1:$H$6001,"not found")</f>
        <v>4</v>
      </c>
      <c r="P4077" s="1">
        <f t="array" ref="P4077">_xlfn.XLOOKUP(A4077,Booking_data!$A$1:$A$6001,Booking_data!$I$1:$I$6001,"not Found")</f>
        <v>360</v>
      </c>
      <c r="Q4077" s="1">
        <f t="shared" si="3"/>
        <v>1440</v>
      </c>
      <c r="R4077" s="1" t="str">
        <f t="array" ref="R4077">_xlfn.XLOOKUP(A4077,Booking_data!$A$1:$A$6001,Booking_data!$L$1:$L$6001,"Not Found")</f>
        <v>Net Banking</v>
      </c>
      <c r="S4077" s="1">
        <f t="array" ref="S4077">_xlfn.XLOOKUP(A4077,Booking_data!$A$1:$A$6001,Booking_data!$N$1:$N$6001,"not Found")</f>
        <v>32</v>
      </c>
      <c r="T4077" s="1" t="str">
        <f t="array" ref="T4077">_xlfn.XLOOKUP(A4077,Booking_data!$A$1:$A$6001,Booking_data!$O$1:$O$6001,"Not Found")</f>
        <v>Female</v>
      </c>
      <c r="U4077" s="1" t="str">
        <f t="shared" si="4"/>
        <v>Middle Age</v>
      </c>
      <c r="V4077" s="1" t="str">
        <f t="shared" si="5"/>
        <v>Medium Booking</v>
      </c>
    </row>
    <row r="4078" ht="15.75" customHeight="1">
      <c r="A4078" s="1" t="s">
        <v>4392</v>
      </c>
      <c r="B4078" s="6">
        <v>46179.0</v>
      </c>
      <c r="C4078" s="6">
        <v>46185.0</v>
      </c>
      <c r="D4078" s="7">
        <v>0.9375</v>
      </c>
      <c r="E4078" s="1" t="str">
        <f t="shared" si="1"/>
        <v>Weekend</v>
      </c>
      <c r="F4078" s="1" t="str">
        <f t="shared" si="2"/>
        <v>Jun</v>
      </c>
      <c r="G4078" s="1" t="str">
        <f t="array" ref="G4078">_xlfn.XLOOKUP(A4078,Booking_data!$A$1:$A$6001,Booking_data!$D$1:$D$6001,"not found")</f>
        <v>M018</v>
      </c>
      <c r="H4078" s="1" t="str">
        <f t="array" ref="H4078">_xlfn.XLOOKUP(G4078,Movies_data!$A$1:$A$41,Movies_data!$B$1:$B$41,"not found")</f>
        <v>Sita Ramam</v>
      </c>
      <c r="I4078" s="1" t="str">
        <f t="array" ref="I4078">_xlfn.XLOOKUP(G4078,Movies_data!$A$1:$A$41,Movies_data!$D$1:$D$41,"not found")</f>
        <v>Romance</v>
      </c>
      <c r="J4078" s="1" t="str">
        <f t="array" ref="J4078">_xlfn.XLOOKUP(G4078,Movies_data!$A$1:$A$41,Movies_data!$C$1:$C$41,"not found")</f>
        <v>Telugu</v>
      </c>
      <c r="K4078" s="1">
        <f t="array" ref="K4078">_xlfn.XLOOKUP(G4078,Movies_data!$A$1:$A$41,Movies_data!$H$1:$H$41,"Not Found")</f>
        <v>8.5</v>
      </c>
      <c r="L4078" s="1" t="str">
        <f t="array" ref="L4078">_xlfn.XLOOKUP(A4078,Booking_data!$A$1:$A$6001,Booking_data!$E$1:$E$6001,"not Found")</f>
        <v>C042</v>
      </c>
      <c r="M4078" s="1" t="str">
        <f t="array" ref="M4078">_xlfn.XLOOKUP(L4078,Cinemas_data!$A$1:$A$49,Cinemas_data!$I$1:$I$49,"not Found")</f>
        <v>#NAME?</v>
      </c>
      <c r="N4078" s="1" t="str">
        <f t="array" ref="N4078">_xlfn.XLOOKUP(L4078,Cinemas_data!$A$1:$A$49,Cinemas_data!$C$1:$C$49,"not Found")</f>
        <v>Salem</v>
      </c>
      <c r="O4078" s="1">
        <f t="array" ref="O4078">_xlfn.XLOOKUP(A4078,Booking_data!$A$1:$A$6001,Booking_data!$H$1:$H$6001,"not found")</f>
        <v>3</v>
      </c>
      <c r="P4078" s="1">
        <f t="array" ref="P4078">_xlfn.XLOOKUP(A4078,Booking_data!$A$1:$A$6001,Booking_data!$I$1:$I$6001,"not Found")</f>
        <v>280</v>
      </c>
      <c r="Q4078" s="1">
        <f t="shared" si="3"/>
        <v>840</v>
      </c>
      <c r="R4078" s="1" t="str">
        <f t="array" ref="R4078">_xlfn.XLOOKUP(A4078,Booking_data!$A$1:$A$6001,Booking_data!$L$1:$L$6001,"Not Found")</f>
        <v>UPI</v>
      </c>
      <c r="S4078" s="1">
        <f t="array" ref="S4078">_xlfn.XLOOKUP(A4078,Booking_data!$A$1:$A$6001,Booking_data!$N$1:$N$6001,"not Found")</f>
        <v>35</v>
      </c>
      <c r="T4078" s="1" t="str">
        <f t="array" ref="T4078">_xlfn.XLOOKUP(A4078,Booking_data!$A$1:$A$6001,Booking_data!$O$1:$O$6001,"Not Found")</f>
        <v>Male</v>
      </c>
      <c r="U4078" s="1" t="str">
        <f t="shared" si="4"/>
        <v>Middle Age</v>
      </c>
      <c r="V4078" s="1" t="str">
        <f t="shared" si="5"/>
        <v>Medium Booking</v>
      </c>
    </row>
    <row r="4079" ht="15.75" customHeight="1">
      <c r="A4079" s="1" t="s">
        <v>4393</v>
      </c>
      <c r="B4079" s="6">
        <v>46201.0</v>
      </c>
      <c r="C4079" s="6">
        <v>46208.0</v>
      </c>
      <c r="D4079" s="7">
        <v>0.8854166666666666</v>
      </c>
      <c r="E4079" s="1" t="str">
        <f t="shared" si="1"/>
        <v>Weekend</v>
      </c>
      <c r="F4079" s="1" t="str">
        <f t="shared" si="2"/>
        <v>Jun</v>
      </c>
      <c r="G4079" s="1" t="str">
        <f t="array" ref="G4079">_xlfn.XLOOKUP(A4079,Booking_data!$A$1:$A$6001,Booking_data!$D$1:$D$6001,"not found")</f>
        <v>M008</v>
      </c>
      <c r="H4079" s="1" t="str">
        <f t="array" ref="H4079">_xlfn.XLOOKUP(G4079,Movies_data!$A$1:$A$41,Movies_data!$B$1:$B$41,"not found")</f>
        <v>Love Today</v>
      </c>
      <c r="I4079" s="1" t="str">
        <f t="array" ref="I4079">_xlfn.XLOOKUP(G4079,Movies_data!$A$1:$A$41,Movies_data!$D$1:$D$41,"not found")</f>
        <v>Romance</v>
      </c>
      <c r="J4079" s="1" t="str">
        <f t="array" ref="J4079">_xlfn.XLOOKUP(G4079,Movies_data!$A$1:$A$41,Movies_data!$C$1:$C$41,"not found")</f>
        <v>Tamil</v>
      </c>
      <c r="K4079" s="1">
        <f t="array" ref="K4079">_xlfn.XLOOKUP(G4079,Movies_data!$A$1:$A$41,Movies_data!$H$1:$H$41,"Not Found")</f>
        <v>7.4</v>
      </c>
      <c r="L4079" s="1" t="str">
        <f t="array" ref="L4079">_xlfn.XLOOKUP(A4079,Booking_data!$A$1:$A$6001,Booking_data!$E$1:$E$6001,"not Found")</f>
        <v>C121</v>
      </c>
      <c r="M4079" s="1" t="str">
        <f t="array" ref="M4079">_xlfn.XLOOKUP(L4079,Cinemas_data!$A$1:$A$49,Cinemas_data!$I$1:$I$49,"not Found")</f>
        <v>#NAME?</v>
      </c>
      <c r="N4079" s="1" t="str">
        <f t="array" ref="N4079">_xlfn.XLOOKUP(L4079,Cinemas_data!$A$1:$A$49,Cinemas_data!$C$1:$C$49,"not Found")</f>
        <v>Noida</v>
      </c>
      <c r="O4079" s="1">
        <f t="array" ref="O4079">_xlfn.XLOOKUP(A4079,Booking_data!$A$1:$A$6001,Booking_data!$H$1:$H$6001,"not found")</f>
        <v>2</v>
      </c>
      <c r="P4079" s="1">
        <f t="array" ref="P4079">_xlfn.XLOOKUP(A4079,Booking_data!$A$1:$A$6001,Booking_data!$I$1:$I$6001,"not Found")</f>
        <v>320</v>
      </c>
      <c r="Q4079" s="1">
        <f t="shared" si="3"/>
        <v>640</v>
      </c>
      <c r="R4079" s="1" t="str">
        <f t="array" ref="R4079">_xlfn.XLOOKUP(A4079,Booking_data!$A$1:$A$6001,Booking_data!$L$1:$L$6001,"Not Found")</f>
        <v>Credit Card</v>
      </c>
      <c r="S4079" s="1">
        <f t="array" ref="S4079">_xlfn.XLOOKUP(A4079,Booking_data!$A$1:$A$6001,Booking_data!$N$1:$N$6001,"not Found")</f>
        <v>30</v>
      </c>
      <c r="T4079" s="1" t="str">
        <f t="array" ref="T4079">_xlfn.XLOOKUP(A4079,Booking_data!$A$1:$A$6001,Booking_data!$O$1:$O$6001,"Not Found")</f>
        <v>Other</v>
      </c>
      <c r="U4079" s="1" t="str">
        <f t="shared" si="4"/>
        <v>Middle Age</v>
      </c>
      <c r="V4079" s="1" t="str">
        <f t="shared" si="5"/>
        <v>Low Booking</v>
      </c>
    </row>
    <row r="4080" ht="15.75" customHeight="1">
      <c r="A4080" s="1" t="s">
        <v>4394</v>
      </c>
      <c r="B4080" s="6">
        <v>46049.0</v>
      </c>
      <c r="C4080" s="6">
        <v>46056.0</v>
      </c>
      <c r="D4080" s="7">
        <v>0.3958333333333333</v>
      </c>
      <c r="E4080" s="1" t="str">
        <f t="shared" si="1"/>
        <v>Weekday</v>
      </c>
      <c r="F4080" s="1" t="str">
        <f t="shared" si="2"/>
        <v>Jan</v>
      </c>
      <c r="G4080" s="1" t="str">
        <f t="array" ref="G4080">_xlfn.XLOOKUP(A4080,Booking_data!$A$1:$A$6001,Booking_data!$D$1:$D$6001,"not found")</f>
        <v>M009</v>
      </c>
      <c r="H4080" s="1" t="str">
        <f t="array" ref="H4080">_xlfn.XLOOKUP(G4080,Movies_data!$A$1:$A$41,Movies_data!$B$1:$B$41,"not found")</f>
        <v>Amaran</v>
      </c>
      <c r="I4080" s="1" t="str">
        <f t="array" ref="I4080">_xlfn.XLOOKUP(G4080,Movies_data!$A$1:$A$41,Movies_data!$D$1:$D$41,"not found")</f>
        <v>Biography</v>
      </c>
      <c r="J4080" s="1" t="str">
        <f t="array" ref="J4080">_xlfn.XLOOKUP(G4080,Movies_data!$A$1:$A$41,Movies_data!$C$1:$C$41,"not found")</f>
        <v>Tamil</v>
      </c>
      <c r="K4080" s="1">
        <f t="array" ref="K4080">_xlfn.XLOOKUP(G4080,Movies_data!$A$1:$A$41,Movies_data!$H$1:$H$41,"Not Found")</f>
        <v>8.3</v>
      </c>
      <c r="L4080" s="1" t="str">
        <f t="array" ref="L4080">_xlfn.XLOOKUP(A4080,Booking_data!$A$1:$A$6001,Booking_data!$E$1:$E$6001,"not Found")</f>
        <v>C081</v>
      </c>
      <c r="M4080" s="1" t="str">
        <f t="array" ref="M4080">_xlfn.XLOOKUP(L4080,Cinemas_data!$A$1:$A$49,Cinemas_data!$I$1:$I$49,"not Found")</f>
        <v>#NAME?</v>
      </c>
      <c r="N4080" s="1" t="str">
        <f t="array" ref="N4080">_xlfn.XLOOKUP(L4080,Cinemas_data!$A$1:$A$49,Cinemas_data!$C$1:$C$49,"not Found")</f>
        <v>Vijayawada</v>
      </c>
      <c r="O4080" s="1">
        <f t="array" ref="O4080">_xlfn.XLOOKUP(A4080,Booking_data!$A$1:$A$6001,Booking_data!$H$1:$H$6001,"not found")</f>
        <v>3</v>
      </c>
      <c r="P4080" s="1">
        <f t="array" ref="P4080">_xlfn.XLOOKUP(A4080,Booking_data!$A$1:$A$6001,Booking_data!$I$1:$I$6001,"not Found")</f>
        <v>280</v>
      </c>
      <c r="Q4080" s="1">
        <f t="shared" si="3"/>
        <v>840</v>
      </c>
      <c r="R4080" s="1" t="str">
        <f t="array" ref="R4080">_xlfn.XLOOKUP(A4080,Booking_data!$A$1:$A$6001,Booking_data!$L$1:$L$6001,"Not Found")</f>
        <v>Credit Card</v>
      </c>
      <c r="S4080" s="1">
        <f t="array" ref="S4080">_xlfn.XLOOKUP(A4080,Booking_data!$A$1:$A$6001,Booking_data!$N$1:$N$6001,"not Found")</f>
        <v>42</v>
      </c>
      <c r="T4080" s="1" t="str">
        <f t="array" ref="T4080">_xlfn.XLOOKUP(A4080,Booking_data!$A$1:$A$6001,Booking_data!$O$1:$O$6001,"Not Found")</f>
        <v>Other</v>
      </c>
      <c r="U4080" s="1" t="str">
        <f t="shared" si="4"/>
        <v>Middle Age</v>
      </c>
      <c r="V4080" s="1" t="str">
        <f t="shared" si="5"/>
        <v>Medium Booking</v>
      </c>
    </row>
    <row r="4081" ht="15.75" customHeight="1">
      <c r="A4081" s="1" t="s">
        <v>4395</v>
      </c>
      <c r="B4081" s="6">
        <v>46090.0</v>
      </c>
      <c r="C4081" s="6">
        <v>46092.0</v>
      </c>
      <c r="D4081" s="7">
        <v>0.8854166666666666</v>
      </c>
      <c r="E4081" s="1" t="str">
        <f t="shared" si="1"/>
        <v>Weekday</v>
      </c>
      <c r="F4081" s="1" t="str">
        <f t="shared" si="2"/>
        <v>Mar</v>
      </c>
      <c r="G4081" s="1" t="str">
        <f t="array" ref="G4081">_xlfn.XLOOKUP(A4081,Booking_data!$A$1:$A$6001,Booking_data!$D$1:$D$6001,"not found")</f>
        <v>M009</v>
      </c>
      <c r="H4081" s="1" t="str">
        <f t="array" ref="H4081">_xlfn.XLOOKUP(G4081,Movies_data!$A$1:$A$41,Movies_data!$B$1:$B$41,"not found")</f>
        <v>Amaran</v>
      </c>
      <c r="I4081" s="1" t="str">
        <f t="array" ref="I4081">_xlfn.XLOOKUP(G4081,Movies_data!$A$1:$A$41,Movies_data!$D$1:$D$41,"not found")</f>
        <v>Biography</v>
      </c>
      <c r="J4081" s="1" t="str">
        <f t="array" ref="J4081">_xlfn.XLOOKUP(G4081,Movies_data!$A$1:$A$41,Movies_data!$C$1:$C$41,"not found")</f>
        <v>Tamil</v>
      </c>
      <c r="K4081" s="1">
        <f t="array" ref="K4081">_xlfn.XLOOKUP(G4081,Movies_data!$A$1:$A$41,Movies_data!$H$1:$H$41,"Not Found")</f>
        <v>8.3</v>
      </c>
      <c r="L4081" s="1" t="str">
        <f t="array" ref="L4081">_xlfn.XLOOKUP(A4081,Booking_data!$A$1:$A$6001,Booking_data!$E$1:$E$6001,"not Found")</f>
        <v>C023</v>
      </c>
      <c r="M4081" s="1" t="str">
        <f t="array" ref="M4081">_xlfn.XLOOKUP(L4081,Cinemas_data!$A$1:$A$49,Cinemas_data!$I$1:$I$49,"not Found")</f>
        <v>#NAME?</v>
      </c>
      <c r="N4081" s="1" t="str">
        <f t="array" ref="N4081">_xlfn.XLOOKUP(L4081,Cinemas_data!$A$1:$A$49,Cinemas_data!$C$1:$C$49,"not Found")</f>
        <v>Coimbatore</v>
      </c>
      <c r="O4081" s="1">
        <f t="array" ref="O4081">_xlfn.XLOOKUP(A4081,Booking_data!$A$1:$A$6001,Booking_data!$H$1:$H$6001,"not found")</f>
        <v>1</v>
      </c>
      <c r="P4081" s="1">
        <f t="array" ref="P4081">_xlfn.XLOOKUP(A4081,Booking_data!$A$1:$A$6001,Booking_data!$I$1:$I$6001,"not Found")</f>
        <v>420</v>
      </c>
      <c r="Q4081" s="1">
        <f t="shared" si="3"/>
        <v>420</v>
      </c>
      <c r="R4081" s="1" t="str">
        <f t="array" ref="R4081">_xlfn.XLOOKUP(A4081,Booking_data!$A$1:$A$6001,Booking_data!$L$1:$L$6001,"Not Found")</f>
        <v>Debit Card</v>
      </c>
      <c r="S4081" s="1">
        <f t="array" ref="S4081">_xlfn.XLOOKUP(A4081,Booking_data!$A$1:$A$6001,Booking_data!$N$1:$N$6001,"not Found")</f>
        <v>22</v>
      </c>
      <c r="T4081" s="1" t="str">
        <f t="array" ref="T4081">_xlfn.XLOOKUP(A4081,Booking_data!$A$1:$A$6001,Booking_data!$O$1:$O$6001,"Not Found")</f>
        <v>Male</v>
      </c>
      <c r="U4081" s="1" t="str">
        <f t="shared" si="4"/>
        <v>Youngster</v>
      </c>
      <c r="V4081" s="1" t="str">
        <f t="shared" si="5"/>
        <v>Low Booking</v>
      </c>
    </row>
    <row r="4082" ht="15.75" customHeight="1">
      <c r="A4082" s="1" t="s">
        <v>4396</v>
      </c>
      <c r="B4082" s="6">
        <v>46056.0</v>
      </c>
      <c r="C4082" s="6">
        <v>46062.0</v>
      </c>
      <c r="D4082" s="7">
        <v>0.9375</v>
      </c>
      <c r="E4082" s="1" t="str">
        <f t="shared" si="1"/>
        <v>Weekday</v>
      </c>
      <c r="F4082" s="1" t="str">
        <f t="shared" si="2"/>
        <v>Feb</v>
      </c>
      <c r="G4082" s="1" t="str">
        <f t="array" ref="G4082">_xlfn.XLOOKUP(A4082,Booking_data!$A$1:$A$6001,Booking_data!$D$1:$D$6001,"not found")</f>
        <v>M006</v>
      </c>
      <c r="H4082" s="1" t="str">
        <f t="array" ref="H4082">_xlfn.XLOOKUP(G4082,Movies_data!$A$1:$A$41,Movies_data!$B$1:$B$41,"not found")</f>
        <v>Maamannan</v>
      </c>
      <c r="I4082" s="1" t="str">
        <f t="array" ref="I4082">_xlfn.XLOOKUP(G4082,Movies_data!$A$1:$A$41,Movies_data!$D$1:$D$41,"not found")</f>
        <v>Drama</v>
      </c>
      <c r="J4082" s="1" t="str">
        <f t="array" ref="J4082">_xlfn.XLOOKUP(G4082,Movies_data!$A$1:$A$41,Movies_data!$C$1:$C$41,"not found")</f>
        <v>Tamil</v>
      </c>
      <c r="K4082" s="1">
        <f t="array" ref="K4082">_xlfn.XLOOKUP(G4082,Movies_data!$A$1:$A$41,Movies_data!$H$1:$H$41,"Not Found")</f>
        <v>7.3</v>
      </c>
      <c r="L4082" s="1" t="str">
        <f t="array" ref="L4082">_xlfn.XLOOKUP(A4082,Booking_data!$A$1:$A$6001,Booking_data!$E$1:$E$6001,"not Found")</f>
        <v>C123</v>
      </c>
      <c r="M4082" s="1" t="str">
        <f t="array" ref="M4082">_xlfn.XLOOKUP(L4082,Cinemas_data!$A$1:$A$49,Cinemas_data!$I$1:$I$49,"not Found")</f>
        <v>#NAME?</v>
      </c>
      <c r="N4082" s="1" t="str">
        <f t="array" ref="N4082">_xlfn.XLOOKUP(L4082,Cinemas_data!$A$1:$A$49,Cinemas_data!$C$1:$C$49,"not Found")</f>
        <v>Noida</v>
      </c>
      <c r="O4082" s="1">
        <f t="array" ref="O4082">_xlfn.XLOOKUP(A4082,Booking_data!$A$1:$A$6001,Booking_data!$H$1:$H$6001,"not found")</f>
        <v>1</v>
      </c>
      <c r="P4082" s="1">
        <f t="array" ref="P4082">_xlfn.XLOOKUP(A4082,Booking_data!$A$1:$A$6001,Booking_data!$I$1:$I$6001,"not Found")</f>
        <v>220</v>
      </c>
      <c r="Q4082" s="1">
        <f t="shared" si="3"/>
        <v>220</v>
      </c>
      <c r="R4082" s="1" t="str">
        <f t="array" ref="R4082">_xlfn.XLOOKUP(A4082,Booking_data!$A$1:$A$6001,Booking_data!$L$1:$L$6001,"Not Found")</f>
        <v>UPI</v>
      </c>
      <c r="S4082" s="1">
        <f t="array" ref="S4082">_xlfn.XLOOKUP(A4082,Booking_data!$A$1:$A$6001,Booking_data!$N$1:$N$6001,"not Found")</f>
        <v>23</v>
      </c>
      <c r="T4082" s="1" t="str">
        <f t="array" ref="T4082">_xlfn.XLOOKUP(A4082,Booking_data!$A$1:$A$6001,Booking_data!$O$1:$O$6001,"Not Found")</f>
        <v>Other</v>
      </c>
      <c r="U4082" s="1" t="str">
        <f t="shared" si="4"/>
        <v>Youngster</v>
      </c>
      <c r="V4082" s="1" t="str">
        <f t="shared" si="5"/>
        <v>Low Booking</v>
      </c>
    </row>
    <row r="4083" ht="15.75" customHeight="1">
      <c r="A4083" s="1" t="s">
        <v>4397</v>
      </c>
      <c r="B4083" s="6">
        <v>46087.0</v>
      </c>
      <c r="C4083" s="6">
        <v>46088.0</v>
      </c>
      <c r="D4083" s="7">
        <v>0.3958333333333333</v>
      </c>
      <c r="E4083" s="1" t="str">
        <f t="shared" si="1"/>
        <v>Weekday</v>
      </c>
      <c r="F4083" s="1" t="str">
        <f t="shared" si="2"/>
        <v>Mar</v>
      </c>
      <c r="G4083" s="1" t="str">
        <f t="array" ref="G4083">_xlfn.XLOOKUP(A4083,Booking_data!$A$1:$A$6001,Booking_data!$D$1:$D$6001,"not found")</f>
        <v>M008</v>
      </c>
      <c r="H4083" s="1" t="str">
        <f t="array" ref="H4083">_xlfn.XLOOKUP(G4083,Movies_data!$A$1:$A$41,Movies_data!$B$1:$B$41,"not found")</f>
        <v>Love Today</v>
      </c>
      <c r="I4083" s="1" t="str">
        <f t="array" ref="I4083">_xlfn.XLOOKUP(G4083,Movies_data!$A$1:$A$41,Movies_data!$D$1:$D$41,"not found")</f>
        <v>Romance</v>
      </c>
      <c r="J4083" s="1" t="str">
        <f t="array" ref="J4083">_xlfn.XLOOKUP(G4083,Movies_data!$A$1:$A$41,Movies_data!$C$1:$C$41,"not found")</f>
        <v>Tamil</v>
      </c>
      <c r="K4083" s="1">
        <f t="array" ref="K4083">_xlfn.XLOOKUP(G4083,Movies_data!$A$1:$A$41,Movies_data!$H$1:$H$41,"Not Found")</f>
        <v>7.4</v>
      </c>
      <c r="L4083" s="1" t="str">
        <f t="array" ref="L4083">_xlfn.XLOOKUP(A4083,Booking_data!$A$1:$A$6001,Booking_data!$E$1:$E$6001,"not Found")</f>
        <v>C073</v>
      </c>
      <c r="M4083" s="1" t="str">
        <f t="array" ref="M4083">_xlfn.XLOOKUP(L4083,Cinemas_data!$A$1:$A$49,Cinemas_data!$I$1:$I$49,"not Found")</f>
        <v>#NAME?</v>
      </c>
      <c r="N4083" s="1" t="str">
        <f t="array" ref="N4083">_xlfn.XLOOKUP(L4083,Cinemas_data!$A$1:$A$49,Cinemas_data!$C$1:$C$49,"not Found")</f>
        <v>Hyderabad</v>
      </c>
      <c r="O4083" s="1">
        <f t="array" ref="O4083">_xlfn.XLOOKUP(A4083,Booking_data!$A$1:$A$6001,Booking_data!$H$1:$H$6001,"not found")</f>
        <v>6</v>
      </c>
      <c r="P4083" s="1">
        <f t="array" ref="P4083">_xlfn.XLOOKUP(A4083,Booking_data!$A$1:$A$6001,Booking_data!$I$1:$I$6001,"not Found")</f>
        <v>240</v>
      </c>
      <c r="Q4083" s="1">
        <f t="shared" si="3"/>
        <v>1440</v>
      </c>
      <c r="R4083" s="1" t="str">
        <f t="array" ref="R4083">_xlfn.XLOOKUP(A4083,Booking_data!$A$1:$A$6001,Booking_data!$L$1:$L$6001,"Not Found")</f>
        <v>Debit Card</v>
      </c>
      <c r="S4083" s="1">
        <f t="array" ref="S4083">_xlfn.XLOOKUP(A4083,Booking_data!$A$1:$A$6001,Booking_data!$N$1:$N$6001,"not Found")</f>
        <v>29</v>
      </c>
      <c r="T4083" s="1" t="str">
        <f t="array" ref="T4083">_xlfn.XLOOKUP(A4083,Booking_data!$A$1:$A$6001,Booking_data!$O$1:$O$6001,"Not Found")</f>
        <v>Female</v>
      </c>
      <c r="U4083" s="1" t="str">
        <f t="shared" si="4"/>
        <v>Youngster</v>
      </c>
      <c r="V4083" s="1" t="str">
        <f t="shared" si="5"/>
        <v>High Booking</v>
      </c>
    </row>
    <row r="4084" ht="15.75" customHeight="1">
      <c r="A4084" s="1" t="s">
        <v>4398</v>
      </c>
      <c r="B4084" s="6">
        <v>46093.0</v>
      </c>
      <c r="C4084" s="6">
        <v>46099.0</v>
      </c>
      <c r="D4084" s="7">
        <v>0.53125</v>
      </c>
      <c r="E4084" s="1" t="str">
        <f t="shared" si="1"/>
        <v>Weekday</v>
      </c>
      <c r="F4084" s="1" t="str">
        <f t="shared" si="2"/>
        <v>Mar</v>
      </c>
      <c r="G4084" s="1" t="str">
        <f t="array" ref="G4084">_xlfn.XLOOKUP(A4084,Booking_data!$A$1:$A$6001,Booking_data!$D$1:$D$6001,"not found")</f>
        <v>M038</v>
      </c>
      <c r="H4084" s="1" t="str">
        <f t="array" ref="H4084">_xlfn.XLOOKUP(G4084,Movies_data!$A$1:$A$41,Movies_data!$B$1:$B$41,"not found")</f>
        <v>Barbie</v>
      </c>
      <c r="I4084" s="1" t="str">
        <f t="array" ref="I4084">_xlfn.XLOOKUP(G4084,Movies_data!$A$1:$A$41,Movies_data!$D$1:$D$41,"not found")</f>
        <v>Comedy</v>
      </c>
      <c r="J4084" s="1" t="str">
        <f t="array" ref="J4084">_xlfn.XLOOKUP(G4084,Movies_data!$A$1:$A$41,Movies_data!$C$1:$C$41,"not found")</f>
        <v>English</v>
      </c>
      <c r="K4084" s="1">
        <f t="array" ref="K4084">_xlfn.XLOOKUP(G4084,Movies_data!$A$1:$A$41,Movies_data!$H$1:$H$41,"Not Found")</f>
        <v>6.8</v>
      </c>
      <c r="L4084" s="1" t="str">
        <f t="array" ref="L4084">_xlfn.XLOOKUP(A4084,Booking_data!$A$1:$A$6001,Booking_data!$E$1:$E$6001,"not Found")</f>
        <v>C031</v>
      </c>
      <c r="M4084" s="1" t="str">
        <f t="array" ref="M4084">_xlfn.XLOOKUP(L4084,Cinemas_data!$A$1:$A$49,Cinemas_data!$I$1:$I$49,"not Found")</f>
        <v>#NAME?</v>
      </c>
      <c r="N4084" s="1" t="str">
        <f t="array" ref="N4084">_xlfn.XLOOKUP(L4084,Cinemas_data!$A$1:$A$49,Cinemas_data!$C$1:$C$49,"not Found")</f>
        <v>Madurai</v>
      </c>
      <c r="O4084" s="1">
        <f t="array" ref="O4084">_xlfn.XLOOKUP(A4084,Booking_data!$A$1:$A$6001,Booking_data!$H$1:$H$6001,"not found")</f>
        <v>4</v>
      </c>
      <c r="P4084" s="1">
        <f t="array" ref="P4084">_xlfn.XLOOKUP(A4084,Booking_data!$A$1:$A$6001,Booking_data!$I$1:$I$6001,"not Found")</f>
        <v>320</v>
      </c>
      <c r="Q4084" s="1">
        <f t="shared" si="3"/>
        <v>1280</v>
      </c>
      <c r="R4084" s="1" t="str">
        <f t="array" ref="R4084">_xlfn.XLOOKUP(A4084,Booking_data!$A$1:$A$6001,Booking_data!$L$1:$L$6001,"Not Found")</f>
        <v>Net Banking</v>
      </c>
      <c r="S4084" s="1">
        <f t="array" ref="S4084">_xlfn.XLOOKUP(A4084,Booking_data!$A$1:$A$6001,Booking_data!$N$1:$N$6001,"not Found")</f>
        <v>48</v>
      </c>
      <c r="T4084" s="1" t="str">
        <f t="array" ref="T4084">_xlfn.XLOOKUP(A4084,Booking_data!$A$1:$A$6001,Booking_data!$O$1:$O$6001,"Not Found")</f>
        <v>Female</v>
      </c>
      <c r="U4084" s="1" t="str">
        <f t="shared" si="4"/>
        <v>Above 45</v>
      </c>
      <c r="V4084" s="1" t="str">
        <f t="shared" si="5"/>
        <v>Medium Booking</v>
      </c>
    </row>
    <row r="4085" ht="15.75" customHeight="1">
      <c r="A4085" s="1" t="s">
        <v>4399</v>
      </c>
      <c r="B4085" s="6">
        <v>46024.0</v>
      </c>
      <c r="C4085" s="6">
        <v>46025.0</v>
      </c>
      <c r="D4085" s="7">
        <v>0.8854166666666666</v>
      </c>
      <c r="E4085" s="1" t="str">
        <f t="shared" si="1"/>
        <v>Weekday</v>
      </c>
      <c r="F4085" s="1" t="str">
        <f t="shared" si="2"/>
        <v>Jan</v>
      </c>
      <c r="G4085" s="1" t="str">
        <f t="array" ref="G4085">_xlfn.XLOOKUP(A4085,Booking_data!$A$1:$A$6001,Booking_data!$D$1:$D$6001,"not found")</f>
        <v>M006</v>
      </c>
      <c r="H4085" s="1" t="str">
        <f t="array" ref="H4085">_xlfn.XLOOKUP(G4085,Movies_data!$A$1:$A$41,Movies_data!$B$1:$B$41,"not found")</f>
        <v>Maamannan</v>
      </c>
      <c r="I4085" s="1" t="str">
        <f t="array" ref="I4085">_xlfn.XLOOKUP(G4085,Movies_data!$A$1:$A$41,Movies_data!$D$1:$D$41,"not found")</f>
        <v>Drama</v>
      </c>
      <c r="J4085" s="1" t="str">
        <f t="array" ref="J4085">_xlfn.XLOOKUP(G4085,Movies_data!$A$1:$A$41,Movies_data!$C$1:$C$41,"not found")</f>
        <v>Tamil</v>
      </c>
      <c r="K4085" s="1">
        <f t="array" ref="K4085">_xlfn.XLOOKUP(G4085,Movies_data!$A$1:$A$41,Movies_data!$H$1:$H$41,"Not Found")</f>
        <v>7.3</v>
      </c>
      <c r="L4085" s="1" t="str">
        <f t="array" ref="L4085">_xlfn.XLOOKUP(A4085,Booking_data!$A$1:$A$6001,Booking_data!$E$1:$E$6001,"not Found")</f>
        <v>C022</v>
      </c>
      <c r="M4085" s="1" t="str">
        <f t="array" ref="M4085">_xlfn.XLOOKUP(L4085,Cinemas_data!$A$1:$A$49,Cinemas_data!$I$1:$I$49,"not Found")</f>
        <v>#NAME?</v>
      </c>
      <c r="N4085" s="1" t="str">
        <f t="array" ref="N4085">_xlfn.XLOOKUP(L4085,Cinemas_data!$A$1:$A$49,Cinemas_data!$C$1:$C$49,"not Found")</f>
        <v>Coimbatore</v>
      </c>
      <c r="O4085" s="1">
        <f t="array" ref="O4085">_xlfn.XLOOKUP(A4085,Booking_data!$A$1:$A$6001,Booking_data!$H$1:$H$6001,"not found")</f>
        <v>3</v>
      </c>
      <c r="P4085" s="1">
        <f t="array" ref="P4085">_xlfn.XLOOKUP(A4085,Booking_data!$A$1:$A$6001,Booking_data!$I$1:$I$6001,"not Found")</f>
        <v>280</v>
      </c>
      <c r="Q4085" s="1">
        <f t="shared" si="3"/>
        <v>840</v>
      </c>
      <c r="R4085" s="1" t="str">
        <f t="array" ref="R4085">_xlfn.XLOOKUP(A4085,Booking_data!$A$1:$A$6001,Booking_data!$L$1:$L$6001,"Not Found")</f>
        <v>Net Banking</v>
      </c>
      <c r="S4085" s="1">
        <f t="array" ref="S4085">_xlfn.XLOOKUP(A4085,Booking_data!$A$1:$A$6001,Booking_data!$N$1:$N$6001,"not Found")</f>
        <v>25</v>
      </c>
      <c r="T4085" s="1" t="str">
        <f t="array" ref="T4085">_xlfn.XLOOKUP(A4085,Booking_data!$A$1:$A$6001,Booking_data!$O$1:$O$6001,"Not Found")</f>
        <v>Other</v>
      </c>
      <c r="U4085" s="1" t="str">
        <f t="shared" si="4"/>
        <v>Youngster</v>
      </c>
      <c r="V4085" s="1" t="str">
        <f t="shared" si="5"/>
        <v>Medium Booking</v>
      </c>
    </row>
    <row r="4086" ht="15.75" customHeight="1">
      <c r="A4086" s="1" t="s">
        <v>4400</v>
      </c>
      <c r="B4086" s="6">
        <v>46191.0</v>
      </c>
      <c r="C4086" s="6">
        <v>46195.0</v>
      </c>
      <c r="D4086" s="7">
        <v>0.6458333333333334</v>
      </c>
      <c r="E4086" s="1" t="str">
        <f t="shared" si="1"/>
        <v>Weekday</v>
      </c>
      <c r="F4086" s="1" t="str">
        <f t="shared" si="2"/>
        <v>Jun</v>
      </c>
      <c r="G4086" s="1" t="str">
        <f t="array" ref="G4086">_xlfn.XLOOKUP(A4086,Booking_data!$A$1:$A$6001,Booking_data!$D$1:$D$6001,"not found")</f>
        <v>M036</v>
      </c>
      <c r="H4086" s="1" t="str">
        <f t="array" ref="H4086">_xlfn.XLOOKUP(G4086,Movies_data!$A$1:$A$41,Movies_data!$B$1:$B$41,"not found")</f>
        <v>Avengers Endgame</v>
      </c>
      <c r="I4086" s="1" t="str">
        <f t="array" ref="I4086">_xlfn.XLOOKUP(G4086,Movies_data!$A$1:$A$41,Movies_data!$D$1:$D$41,"not found")</f>
        <v>Action</v>
      </c>
      <c r="J4086" s="1" t="str">
        <f t="array" ref="J4086">_xlfn.XLOOKUP(G4086,Movies_data!$A$1:$A$41,Movies_data!$C$1:$C$41,"not found")</f>
        <v>English</v>
      </c>
      <c r="K4086" s="1">
        <f t="array" ref="K4086">_xlfn.XLOOKUP(G4086,Movies_data!$A$1:$A$41,Movies_data!$H$1:$H$41,"Not Found")</f>
        <v>8.4</v>
      </c>
      <c r="L4086" s="1" t="str">
        <f t="array" ref="L4086">_xlfn.XLOOKUP(A4086,Booking_data!$A$1:$A$6001,Booking_data!$E$1:$E$6001,"not Found")</f>
        <v>C031</v>
      </c>
      <c r="M4086" s="1" t="str">
        <f t="array" ref="M4086">_xlfn.XLOOKUP(L4086,Cinemas_data!$A$1:$A$49,Cinemas_data!$I$1:$I$49,"not Found")</f>
        <v>#NAME?</v>
      </c>
      <c r="N4086" s="1" t="str">
        <f t="array" ref="N4086">_xlfn.XLOOKUP(L4086,Cinemas_data!$A$1:$A$49,Cinemas_data!$C$1:$C$49,"not Found")</f>
        <v>Madurai</v>
      </c>
      <c r="O4086" s="1">
        <f t="array" ref="O4086">_xlfn.XLOOKUP(A4086,Booking_data!$A$1:$A$6001,Booking_data!$H$1:$H$6001,"not found")</f>
        <v>3</v>
      </c>
      <c r="P4086" s="1">
        <f t="array" ref="P4086">_xlfn.XLOOKUP(A4086,Booking_data!$A$1:$A$6001,Booking_data!$I$1:$I$6001,"not Found")</f>
        <v>240</v>
      </c>
      <c r="Q4086" s="1">
        <f t="shared" si="3"/>
        <v>720</v>
      </c>
      <c r="R4086" s="1" t="str">
        <f t="array" ref="R4086">_xlfn.XLOOKUP(A4086,Booking_data!$A$1:$A$6001,Booking_data!$L$1:$L$6001,"Not Found")</f>
        <v>Wallet</v>
      </c>
      <c r="S4086" s="1">
        <f t="array" ref="S4086">_xlfn.XLOOKUP(A4086,Booking_data!$A$1:$A$6001,Booking_data!$N$1:$N$6001,"not Found")</f>
        <v>59</v>
      </c>
      <c r="T4086" s="1" t="str">
        <f t="array" ref="T4086">_xlfn.XLOOKUP(A4086,Booking_data!$A$1:$A$6001,Booking_data!$O$1:$O$6001,"Not Found")</f>
        <v>Male</v>
      </c>
      <c r="U4086" s="1" t="str">
        <f t="shared" si="4"/>
        <v>Above 45</v>
      </c>
      <c r="V4086" s="1" t="str">
        <f t="shared" si="5"/>
        <v>Medium Booking</v>
      </c>
    </row>
    <row r="4087" ht="15.75" customHeight="1">
      <c r="A4087" s="1" t="s">
        <v>4401</v>
      </c>
      <c r="B4087" s="6">
        <v>46077.0</v>
      </c>
      <c r="C4087" s="6">
        <v>46083.0</v>
      </c>
      <c r="D4087" s="7">
        <v>0.3958333333333333</v>
      </c>
      <c r="E4087" s="1" t="str">
        <f t="shared" si="1"/>
        <v>Weekday</v>
      </c>
      <c r="F4087" s="1" t="str">
        <f t="shared" si="2"/>
        <v>Feb</v>
      </c>
      <c r="G4087" s="1" t="str">
        <f t="array" ref="G4087">_xlfn.XLOOKUP(A4087,Booking_data!$A$1:$A$6001,Booking_data!$D$1:$D$6001,"not found")</f>
        <v>M018</v>
      </c>
      <c r="H4087" s="1" t="str">
        <f t="array" ref="H4087">_xlfn.XLOOKUP(G4087,Movies_data!$A$1:$A$41,Movies_data!$B$1:$B$41,"not found")</f>
        <v>Sita Ramam</v>
      </c>
      <c r="I4087" s="1" t="str">
        <f t="array" ref="I4087">_xlfn.XLOOKUP(G4087,Movies_data!$A$1:$A$41,Movies_data!$D$1:$D$41,"not found")</f>
        <v>Romance</v>
      </c>
      <c r="J4087" s="1" t="str">
        <f t="array" ref="J4087">_xlfn.XLOOKUP(G4087,Movies_data!$A$1:$A$41,Movies_data!$C$1:$C$41,"not found")</f>
        <v>Telugu</v>
      </c>
      <c r="K4087" s="1">
        <f t="array" ref="K4087">_xlfn.XLOOKUP(G4087,Movies_data!$A$1:$A$41,Movies_data!$H$1:$H$41,"Not Found")</f>
        <v>8.5</v>
      </c>
      <c r="L4087" s="1" t="str">
        <f t="array" ref="L4087">_xlfn.XLOOKUP(A4087,Booking_data!$A$1:$A$6001,Booking_data!$E$1:$E$6001,"not Found")</f>
        <v>C103</v>
      </c>
      <c r="M4087" s="1" t="str">
        <f t="array" ref="M4087">_xlfn.XLOOKUP(L4087,Cinemas_data!$A$1:$A$49,Cinemas_data!$I$1:$I$49,"not Found")</f>
        <v>#NAME?</v>
      </c>
      <c r="N4087" s="1" t="str">
        <f t="array" ref="N4087">_xlfn.XLOOKUP(L4087,Cinemas_data!$A$1:$A$49,Cinemas_data!$C$1:$C$49,"not Found")</f>
        <v>Pune</v>
      </c>
      <c r="O4087" s="1">
        <f t="array" ref="O4087">_xlfn.XLOOKUP(A4087,Booking_data!$A$1:$A$6001,Booking_data!$H$1:$H$6001,"not found")</f>
        <v>3</v>
      </c>
      <c r="P4087" s="1">
        <f t="array" ref="P4087">_xlfn.XLOOKUP(A4087,Booking_data!$A$1:$A$6001,Booking_data!$I$1:$I$6001,"not Found")</f>
        <v>180</v>
      </c>
      <c r="Q4087" s="1">
        <f t="shared" si="3"/>
        <v>540</v>
      </c>
      <c r="R4087" s="1" t="str">
        <f t="array" ref="R4087">_xlfn.XLOOKUP(A4087,Booking_data!$A$1:$A$6001,Booking_data!$L$1:$L$6001,"Not Found")</f>
        <v>Debit Card</v>
      </c>
      <c r="S4087" s="1">
        <f t="array" ref="S4087">_xlfn.XLOOKUP(A4087,Booking_data!$A$1:$A$6001,Booking_data!$N$1:$N$6001,"not Found")</f>
        <v>51</v>
      </c>
      <c r="T4087" s="1" t="str">
        <f t="array" ref="T4087">_xlfn.XLOOKUP(A4087,Booking_data!$A$1:$A$6001,Booking_data!$O$1:$O$6001,"Not Found")</f>
        <v>Male</v>
      </c>
      <c r="U4087" s="1" t="str">
        <f t="shared" si="4"/>
        <v>Above 45</v>
      </c>
      <c r="V4087" s="1" t="str">
        <f t="shared" si="5"/>
        <v>Medium Booking</v>
      </c>
    </row>
    <row r="4088" ht="15.75" customHeight="1">
      <c r="A4088" s="1" t="s">
        <v>4402</v>
      </c>
      <c r="B4088" s="6">
        <v>46120.0</v>
      </c>
      <c r="C4088" s="6">
        <v>46124.0</v>
      </c>
      <c r="D4088" s="7">
        <v>0.8854166666666666</v>
      </c>
      <c r="E4088" s="1" t="str">
        <f t="shared" si="1"/>
        <v>Weekday</v>
      </c>
      <c r="F4088" s="1" t="str">
        <f t="shared" si="2"/>
        <v>Apr</v>
      </c>
      <c r="G4088" s="1" t="str">
        <f t="array" ref="G4088">_xlfn.XLOOKUP(A4088,Booking_data!$A$1:$A$6001,Booking_data!$D$1:$D$6001,"not found")</f>
        <v>M017</v>
      </c>
      <c r="H4088" s="1" t="str">
        <f t="array" ref="H4088">_xlfn.XLOOKUP(G4088,Movies_data!$A$1:$A$41,Movies_data!$B$1:$B$41,"not found")</f>
        <v>Baahubali 2</v>
      </c>
      <c r="I4088" s="1" t="str">
        <f t="array" ref="I4088">_xlfn.XLOOKUP(G4088,Movies_data!$A$1:$A$41,Movies_data!$D$1:$D$41,"not found")</f>
        <v>Action</v>
      </c>
      <c r="J4088" s="1" t="str">
        <f t="array" ref="J4088">_xlfn.XLOOKUP(G4088,Movies_data!$A$1:$A$41,Movies_data!$C$1:$C$41,"not found")</f>
        <v>Telugu</v>
      </c>
      <c r="K4088" s="1">
        <f t="array" ref="K4088">_xlfn.XLOOKUP(G4088,Movies_data!$A$1:$A$41,Movies_data!$H$1:$H$41,"Not Found")</f>
        <v>8.2</v>
      </c>
      <c r="L4088" s="1" t="str">
        <f t="array" ref="L4088">_xlfn.XLOOKUP(A4088,Booking_data!$A$1:$A$6001,Booking_data!$E$1:$E$6001,"not Found")</f>
        <v>C103</v>
      </c>
      <c r="M4088" s="1" t="str">
        <f t="array" ref="M4088">_xlfn.XLOOKUP(L4088,Cinemas_data!$A$1:$A$49,Cinemas_data!$I$1:$I$49,"not Found")</f>
        <v>#NAME?</v>
      </c>
      <c r="N4088" s="1" t="str">
        <f t="array" ref="N4088">_xlfn.XLOOKUP(L4088,Cinemas_data!$A$1:$A$49,Cinemas_data!$C$1:$C$49,"not Found")</f>
        <v>Pune</v>
      </c>
      <c r="O4088" s="1">
        <f t="array" ref="O4088">_xlfn.XLOOKUP(A4088,Booking_data!$A$1:$A$6001,Booking_data!$H$1:$H$6001,"not found")</f>
        <v>6</v>
      </c>
      <c r="P4088" s="1">
        <f t="array" ref="P4088">_xlfn.XLOOKUP(A4088,Booking_data!$A$1:$A$6001,Booking_data!$I$1:$I$6001,"not Found")</f>
        <v>180</v>
      </c>
      <c r="Q4088" s="1">
        <f t="shared" si="3"/>
        <v>1080</v>
      </c>
      <c r="R4088" s="1" t="str">
        <f t="array" ref="R4088">_xlfn.XLOOKUP(A4088,Booking_data!$A$1:$A$6001,Booking_data!$L$1:$L$6001,"Not Found")</f>
        <v>Net Banking</v>
      </c>
      <c r="S4088" s="1">
        <f t="array" ref="S4088">_xlfn.XLOOKUP(A4088,Booking_data!$A$1:$A$6001,Booking_data!$N$1:$N$6001,"not Found")</f>
        <v>56</v>
      </c>
      <c r="T4088" s="1" t="str">
        <f t="array" ref="T4088">_xlfn.XLOOKUP(A4088,Booking_data!$A$1:$A$6001,Booking_data!$O$1:$O$6001,"Not Found")</f>
        <v>Male</v>
      </c>
      <c r="U4088" s="1" t="str">
        <f t="shared" si="4"/>
        <v>Above 45</v>
      </c>
      <c r="V4088" s="1" t="str">
        <f t="shared" si="5"/>
        <v>High Booking</v>
      </c>
    </row>
    <row r="4089" ht="15.75" customHeight="1">
      <c r="A4089" s="1" t="s">
        <v>4403</v>
      </c>
      <c r="B4089" s="6">
        <v>46121.0</v>
      </c>
      <c r="C4089" s="6">
        <v>46125.0</v>
      </c>
      <c r="D4089" s="7">
        <v>0.6458333333333334</v>
      </c>
      <c r="E4089" s="1" t="str">
        <f t="shared" si="1"/>
        <v>Weekday</v>
      </c>
      <c r="F4089" s="1" t="str">
        <f t="shared" si="2"/>
        <v>Apr</v>
      </c>
      <c r="G4089" s="1" t="str">
        <f t="array" ref="G4089">_xlfn.XLOOKUP(A4089,Booking_data!$A$1:$A$6001,Booking_data!$D$1:$D$6001,"not found")</f>
        <v>M007</v>
      </c>
      <c r="H4089" s="1" t="str">
        <f t="array" ref="H4089">_xlfn.XLOOKUP(G4089,Movies_data!$A$1:$A$41,Movies_data!$B$1:$B$41,"not found")</f>
        <v>Good Night</v>
      </c>
      <c r="I4089" s="1" t="str">
        <f t="array" ref="I4089">_xlfn.XLOOKUP(G4089,Movies_data!$A$1:$A$41,Movies_data!$D$1:$D$41,"not found")</f>
        <v>Comedy</v>
      </c>
      <c r="J4089" s="1" t="str">
        <f t="array" ref="J4089">_xlfn.XLOOKUP(G4089,Movies_data!$A$1:$A$41,Movies_data!$C$1:$C$41,"not found")</f>
        <v>Tamil</v>
      </c>
      <c r="K4089" s="1">
        <f t="array" ref="K4089">_xlfn.XLOOKUP(G4089,Movies_data!$A$1:$A$41,Movies_data!$H$1:$H$41,"Not Found")</f>
        <v>8</v>
      </c>
      <c r="L4089" s="1" t="str">
        <f t="array" ref="L4089">_xlfn.XLOOKUP(A4089,Booking_data!$A$1:$A$6001,Booking_data!$E$1:$E$6001,"not Found")</f>
        <v>C011</v>
      </c>
      <c r="M4089" s="1" t="str">
        <f t="array" ref="M4089">_xlfn.XLOOKUP(L4089,Cinemas_data!$A$1:$A$49,Cinemas_data!$I$1:$I$49,"not Found")</f>
        <v>#NAME?</v>
      </c>
      <c r="N4089" s="1" t="str">
        <f t="array" ref="N4089">_xlfn.XLOOKUP(L4089,Cinemas_data!$A$1:$A$49,Cinemas_data!$C$1:$C$49,"not Found")</f>
        <v>Chennai</v>
      </c>
      <c r="O4089" s="1">
        <f t="array" ref="O4089">_xlfn.XLOOKUP(A4089,Booking_data!$A$1:$A$6001,Booking_data!$H$1:$H$6001,"not found")</f>
        <v>1</v>
      </c>
      <c r="P4089" s="1">
        <f t="array" ref="P4089">_xlfn.XLOOKUP(A4089,Booking_data!$A$1:$A$6001,Booking_data!$I$1:$I$6001,"not Found")</f>
        <v>240</v>
      </c>
      <c r="Q4089" s="1">
        <f t="shared" si="3"/>
        <v>240</v>
      </c>
      <c r="R4089" s="1" t="str">
        <f t="array" ref="R4089">_xlfn.XLOOKUP(A4089,Booking_data!$A$1:$A$6001,Booking_data!$L$1:$L$6001,"Not Found")</f>
        <v>Wallet</v>
      </c>
      <c r="S4089" s="1">
        <f t="array" ref="S4089">_xlfn.XLOOKUP(A4089,Booking_data!$A$1:$A$6001,Booking_data!$N$1:$N$6001,"not Found")</f>
        <v>34</v>
      </c>
      <c r="T4089" s="1" t="str">
        <f t="array" ref="T4089">_xlfn.XLOOKUP(A4089,Booking_data!$A$1:$A$6001,Booking_data!$O$1:$O$6001,"Not Found")</f>
        <v>Other</v>
      </c>
      <c r="U4089" s="1" t="str">
        <f t="shared" si="4"/>
        <v>Middle Age</v>
      </c>
      <c r="V4089" s="1" t="str">
        <f t="shared" si="5"/>
        <v>Low Booking</v>
      </c>
    </row>
    <row r="4090" ht="15.75" customHeight="1">
      <c r="A4090" s="1" t="s">
        <v>4404</v>
      </c>
      <c r="B4090" s="6">
        <v>46153.0</v>
      </c>
      <c r="C4090" s="6">
        <v>46154.0</v>
      </c>
      <c r="D4090" s="7">
        <v>0.53125</v>
      </c>
      <c r="E4090" s="1" t="str">
        <f t="shared" si="1"/>
        <v>Weekday</v>
      </c>
      <c r="F4090" s="1" t="str">
        <f t="shared" si="2"/>
        <v>May</v>
      </c>
      <c r="G4090" s="1" t="str">
        <f t="array" ref="G4090">_xlfn.XLOOKUP(A4090,Booking_data!$A$1:$A$6001,Booking_data!$D$1:$D$6001,"not found")</f>
        <v>M032</v>
      </c>
      <c r="H4090" s="1" t="str">
        <f t="array" ref="H4090">_xlfn.XLOOKUP(G4090,Movies_data!$A$1:$A$41,Movies_data!$B$1:$B$41,"not found")</f>
        <v>Premam</v>
      </c>
      <c r="I4090" s="1" t="str">
        <f t="array" ref="I4090">_xlfn.XLOOKUP(G4090,Movies_data!$A$1:$A$41,Movies_data!$D$1:$D$41,"not found")</f>
        <v>Romance</v>
      </c>
      <c r="J4090" s="1" t="str">
        <f t="array" ref="J4090">_xlfn.XLOOKUP(G4090,Movies_data!$A$1:$A$41,Movies_data!$C$1:$C$41,"not found")</f>
        <v>Malayalam</v>
      </c>
      <c r="K4090" s="1">
        <f t="array" ref="K4090">_xlfn.XLOOKUP(G4090,Movies_data!$A$1:$A$41,Movies_data!$H$1:$H$41,"Not Found")</f>
        <v>8.3</v>
      </c>
      <c r="L4090" s="1" t="str">
        <f t="array" ref="L4090">_xlfn.XLOOKUP(A4090,Booking_data!$A$1:$A$6001,Booking_data!$E$1:$E$6001,"not Found")</f>
        <v>C111</v>
      </c>
      <c r="M4090" s="1" t="str">
        <f t="array" ref="M4090">_xlfn.XLOOKUP(L4090,Cinemas_data!$A$1:$A$49,Cinemas_data!$I$1:$I$49,"not Found")</f>
        <v>#NAME?</v>
      </c>
      <c r="N4090" s="1" t="str">
        <f t="array" ref="N4090">_xlfn.XLOOKUP(L4090,Cinemas_data!$A$1:$A$49,Cinemas_data!$C$1:$C$49,"not Found")</f>
        <v>Delhi</v>
      </c>
      <c r="O4090" s="1">
        <f t="array" ref="O4090">_xlfn.XLOOKUP(A4090,Booking_data!$A$1:$A$6001,Booking_data!$H$1:$H$6001,"not found")</f>
        <v>2</v>
      </c>
      <c r="P4090" s="1">
        <f t="array" ref="P4090">_xlfn.XLOOKUP(A4090,Booking_data!$A$1:$A$6001,Booking_data!$I$1:$I$6001,"not Found")</f>
        <v>180</v>
      </c>
      <c r="Q4090" s="1">
        <f t="shared" si="3"/>
        <v>360</v>
      </c>
      <c r="R4090" s="1" t="str">
        <f t="array" ref="R4090">_xlfn.XLOOKUP(A4090,Booking_data!$A$1:$A$6001,Booking_data!$L$1:$L$6001,"Not Found")</f>
        <v>Credit Card</v>
      </c>
      <c r="S4090" s="1">
        <f t="array" ref="S4090">_xlfn.XLOOKUP(A4090,Booking_data!$A$1:$A$6001,Booking_data!$N$1:$N$6001,"not Found")</f>
        <v>42</v>
      </c>
      <c r="T4090" s="1" t="str">
        <f t="array" ref="T4090">_xlfn.XLOOKUP(A4090,Booking_data!$A$1:$A$6001,Booking_data!$O$1:$O$6001,"Not Found")</f>
        <v>Female</v>
      </c>
      <c r="U4090" s="1" t="str">
        <f t="shared" si="4"/>
        <v>Middle Age</v>
      </c>
      <c r="V4090" s="1" t="str">
        <f t="shared" si="5"/>
        <v>Low Booking</v>
      </c>
    </row>
    <row r="4091" ht="15.75" customHeight="1">
      <c r="A4091" s="1" t="s">
        <v>4405</v>
      </c>
      <c r="B4091" s="6">
        <v>46065.0</v>
      </c>
      <c r="C4091" s="6">
        <v>46068.0</v>
      </c>
      <c r="D4091" s="7">
        <v>0.53125</v>
      </c>
      <c r="E4091" s="1" t="str">
        <f t="shared" si="1"/>
        <v>Weekday</v>
      </c>
      <c r="F4091" s="1" t="str">
        <f t="shared" si="2"/>
        <v>Feb</v>
      </c>
      <c r="G4091" s="1" t="str">
        <f t="array" ref="G4091">_xlfn.XLOOKUP(A4091,Booking_data!$A$1:$A$6001,Booking_data!$D$1:$D$6001,"not found")</f>
        <v>M030</v>
      </c>
      <c r="H4091" s="1" t="str">
        <f t="array" ref="H4091">_xlfn.XLOOKUP(G4091,Movies_data!$A$1:$A$41,Movies_data!$B$1:$B$41,"not found")</f>
        <v>Kirik Party</v>
      </c>
      <c r="I4091" s="1" t="str">
        <f t="array" ref="I4091">_xlfn.XLOOKUP(G4091,Movies_data!$A$1:$A$41,Movies_data!$D$1:$D$41,"not found")</f>
        <v>Comedy</v>
      </c>
      <c r="J4091" s="1" t="str">
        <f t="array" ref="J4091">_xlfn.XLOOKUP(G4091,Movies_data!$A$1:$A$41,Movies_data!$C$1:$C$41,"not found")</f>
        <v>Kannada</v>
      </c>
      <c r="K4091" s="1">
        <f t="array" ref="K4091">_xlfn.XLOOKUP(G4091,Movies_data!$A$1:$A$41,Movies_data!$H$1:$H$41,"Not Found")</f>
        <v>8</v>
      </c>
      <c r="L4091" s="1" t="str">
        <f t="array" ref="L4091">_xlfn.XLOOKUP(A4091,Booking_data!$A$1:$A$6001,Booking_data!$E$1:$E$6001,"not Found")</f>
        <v>C053</v>
      </c>
      <c r="M4091" s="1" t="str">
        <f t="array" ref="M4091">_xlfn.XLOOKUP(L4091,Cinemas_data!$A$1:$A$49,Cinemas_data!$I$1:$I$49,"not Found")</f>
        <v>#NAME?</v>
      </c>
      <c r="N4091" s="1" t="str">
        <f t="array" ref="N4091">_xlfn.XLOOKUP(L4091,Cinemas_data!$A$1:$A$49,Cinemas_data!$C$1:$C$49,"not Found")</f>
        <v>Bengaluru</v>
      </c>
      <c r="O4091" s="1">
        <f t="array" ref="O4091">_xlfn.XLOOKUP(A4091,Booking_data!$A$1:$A$6001,Booking_data!$H$1:$H$6001,"not found")</f>
        <v>3</v>
      </c>
      <c r="P4091" s="1">
        <f t="array" ref="P4091">_xlfn.XLOOKUP(A4091,Booking_data!$A$1:$A$6001,Booking_data!$I$1:$I$6001,"not Found")</f>
        <v>340</v>
      </c>
      <c r="Q4091" s="1">
        <f t="shared" si="3"/>
        <v>1020</v>
      </c>
      <c r="R4091" s="1" t="str">
        <f t="array" ref="R4091">_xlfn.XLOOKUP(A4091,Booking_data!$A$1:$A$6001,Booking_data!$L$1:$L$6001,"Not Found")</f>
        <v>Net Banking</v>
      </c>
      <c r="S4091" s="1">
        <f t="array" ref="S4091">_xlfn.XLOOKUP(A4091,Booking_data!$A$1:$A$6001,Booking_data!$N$1:$N$6001,"not Found")</f>
        <v>31</v>
      </c>
      <c r="T4091" s="1" t="str">
        <f t="array" ref="T4091">_xlfn.XLOOKUP(A4091,Booking_data!$A$1:$A$6001,Booking_data!$O$1:$O$6001,"Not Found")</f>
        <v>Male</v>
      </c>
      <c r="U4091" s="1" t="str">
        <f t="shared" si="4"/>
        <v>Middle Age</v>
      </c>
      <c r="V4091" s="1" t="str">
        <f t="shared" si="5"/>
        <v>Medium Booking</v>
      </c>
    </row>
    <row r="4092" ht="15.75" customHeight="1">
      <c r="A4092" s="1" t="s">
        <v>4406</v>
      </c>
      <c r="B4092" s="6">
        <v>46172.0</v>
      </c>
      <c r="C4092" s="6">
        <v>46172.0</v>
      </c>
      <c r="D4092" s="7">
        <v>0.6458333333333334</v>
      </c>
      <c r="E4092" s="1" t="str">
        <f t="shared" si="1"/>
        <v>Weekend</v>
      </c>
      <c r="F4092" s="1" t="str">
        <f t="shared" si="2"/>
        <v>May</v>
      </c>
      <c r="G4092" s="1" t="str">
        <f t="array" ref="G4092">_xlfn.XLOOKUP(A4092,Booking_data!$A$1:$A$6001,Booking_data!$D$1:$D$6001,"not found")</f>
        <v>M007</v>
      </c>
      <c r="H4092" s="1" t="str">
        <f t="array" ref="H4092">_xlfn.XLOOKUP(G4092,Movies_data!$A$1:$A$41,Movies_data!$B$1:$B$41,"not found")</f>
        <v>Good Night</v>
      </c>
      <c r="I4092" s="1" t="str">
        <f t="array" ref="I4092">_xlfn.XLOOKUP(G4092,Movies_data!$A$1:$A$41,Movies_data!$D$1:$D$41,"not found")</f>
        <v>Comedy</v>
      </c>
      <c r="J4092" s="1" t="str">
        <f t="array" ref="J4092">_xlfn.XLOOKUP(G4092,Movies_data!$A$1:$A$41,Movies_data!$C$1:$C$41,"not found")</f>
        <v>Tamil</v>
      </c>
      <c r="K4092" s="1">
        <f t="array" ref="K4092">_xlfn.XLOOKUP(G4092,Movies_data!$A$1:$A$41,Movies_data!$H$1:$H$41,"Not Found")</f>
        <v>8</v>
      </c>
      <c r="L4092" s="1" t="str">
        <f t="array" ref="L4092">_xlfn.XLOOKUP(A4092,Booking_data!$A$1:$A$6001,Booking_data!$E$1:$E$6001,"not Found")</f>
        <v>C053</v>
      </c>
      <c r="M4092" s="1" t="str">
        <f t="array" ref="M4092">_xlfn.XLOOKUP(L4092,Cinemas_data!$A$1:$A$49,Cinemas_data!$I$1:$I$49,"not Found")</f>
        <v>#NAME?</v>
      </c>
      <c r="N4092" s="1" t="str">
        <f t="array" ref="N4092">_xlfn.XLOOKUP(L4092,Cinemas_data!$A$1:$A$49,Cinemas_data!$C$1:$C$49,"not Found")</f>
        <v>Bengaluru</v>
      </c>
      <c r="O4092" s="1">
        <f t="array" ref="O4092">_xlfn.XLOOKUP(A4092,Booking_data!$A$1:$A$6001,Booking_data!$H$1:$H$6001,"not found")</f>
        <v>2</v>
      </c>
      <c r="P4092" s="1">
        <f t="array" ref="P4092">_xlfn.XLOOKUP(A4092,Booking_data!$A$1:$A$6001,Booking_data!$I$1:$I$6001,"not Found")</f>
        <v>260</v>
      </c>
      <c r="Q4092" s="1">
        <f t="shared" si="3"/>
        <v>520</v>
      </c>
      <c r="R4092" s="1" t="str">
        <f t="array" ref="R4092">_xlfn.XLOOKUP(A4092,Booking_data!$A$1:$A$6001,Booking_data!$L$1:$L$6001,"Not Found")</f>
        <v>Wallet</v>
      </c>
      <c r="S4092" s="1">
        <f t="array" ref="S4092">_xlfn.XLOOKUP(A4092,Booking_data!$A$1:$A$6001,Booking_data!$N$1:$N$6001,"not Found")</f>
        <v>60</v>
      </c>
      <c r="T4092" s="1" t="str">
        <f t="array" ref="T4092">_xlfn.XLOOKUP(A4092,Booking_data!$A$1:$A$6001,Booking_data!$O$1:$O$6001,"Not Found")</f>
        <v>Male</v>
      </c>
      <c r="U4092" s="1" t="str">
        <f t="shared" si="4"/>
        <v>Above 45</v>
      </c>
      <c r="V4092" s="1" t="str">
        <f t="shared" si="5"/>
        <v>Low Booking</v>
      </c>
    </row>
    <row r="4093" ht="15.75" customHeight="1">
      <c r="A4093" s="1" t="s">
        <v>4407</v>
      </c>
      <c r="B4093" s="6">
        <v>46111.0</v>
      </c>
      <c r="C4093" s="6">
        <v>46114.0</v>
      </c>
      <c r="D4093" s="7">
        <v>0.53125</v>
      </c>
      <c r="E4093" s="1" t="str">
        <f t="shared" si="1"/>
        <v>Weekday</v>
      </c>
      <c r="F4093" s="1" t="str">
        <f t="shared" si="2"/>
        <v>Mar</v>
      </c>
      <c r="G4093" s="1" t="str">
        <f t="array" ref="G4093">_xlfn.XLOOKUP(A4093,Booking_data!$A$1:$A$6001,Booking_data!$D$1:$D$6001,"not found")</f>
        <v>M039</v>
      </c>
      <c r="H4093" s="1" t="str">
        <f t="array" ref="H4093">_xlfn.XLOOKUP(G4093,Movies_data!$A$1:$A$41,Movies_data!$B$1:$B$41,"not found")</f>
        <v>Dune: Part Two</v>
      </c>
      <c r="I4093" s="1" t="str">
        <f t="array" ref="I4093">_xlfn.XLOOKUP(G4093,Movies_data!$A$1:$A$41,Movies_data!$D$1:$D$41,"not found")</f>
        <v>Sci-Fi</v>
      </c>
      <c r="J4093" s="1" t="str">
        <f t="array" ref="J4093">_xlfn.XLOOKUP(G4093,Movies_data!$A$1:$A$41,Movies_data!$C$1:$C$41,"not found")</f>
        <v>English</v>
      </c>
      <c r="K4093" s="1">
        <f t="array" ref="K4093">_xlfn.XLOOKUP(G4093,Movies_data!$A$1:$A$41,Movies_data!$H$1:$H$41,"Not Found")</f>
        <v>8.5</v>
      </c>
      <c r="L4093" s="1" t="str">
        <f t="array" ref="L4093">_xlfn.XLOOKUP(A4093,Booking_data!$A$1:$A$6001,Booking_data!$E$1:$E$6001,"not Found")</f>
        <v>C131</v>
      </c>
      <c r="M4093" s="1" t="str">
        <f t="array" ref="M4093">_xlfn.XLOOKUP(L4093,Cinemas_data!$A$1:$A$49,Cinemas_data!$I$1:$I$49,"not Found")</f>
        <v>#NAME?</v>
      </c>
      <c r="N4093" s="1" t="str">
        <f t="array" ref="N4093">_xlfn.XLOOKUP(L4093,Cinemas_data!$A$1:$A$49,Cinemas_data!$C$1:$C$49,"not Found")</f>
        <v>Kolkata</v>
      </c>
      <c r="O4093" s="1">
        <f t="array" ref="O4093">_xlfn.XLOOKUP(A4093,Booking_data!$A$1:$A$6001,Booking_data!$H$1:$H$6001,"not found")</f>
        <v>5</v>
      </c>
      <c r="P4093" s="1">
        <f t="array" ref="P4093">_xlfn.XLOOKUP(A4093,Booking_data!$A$1:$A$6001,Booking_data!$I$1:$I$6001,"not Found")</f>
        <v>240</v>
      </c>
      <c r="Q4093" s="1">
        <f t="shared" si="3"/>
        <v>1200</v>
      </c>
      <c r="R4093" s="1" t="str">
        <f t="array" ref="R4093">_xlfn.XLOOKUP(A4093,Booking_data!$A$1:$A$6001,Booking_data!$L$1:$L$6001,"Not Found")</f>
        <v>Wallet</v>
      </c>
      <c r="S4093" s="1">
        <f t="array" ref="S4093">_xlfn.XLOOKUP(A4093,Booking_data!$A$1:$A$6001,Booking_data!$N$1:$N$6001,"not Found")</f>
        <v>24</v>
      </c>
      <c r="T4093" s="1" t="str">
        <f t="array" ref="T4093">_xlfn.XLOOKUP(A4093,Booking_data!$A$1:$A$6001,Booking_data!$O$1:$O$6001,"Not Found")</f>
        <v>Other</v>
      </c>
      <c r="U4093" s="1" t="str">
        <f t="shared" si="4"/>
        <v>Youngster</v>
      </c>
      <c r="V4093" s="1" t="str">
        <f t="shared" si="5"/>
        <v>High Booking</v>
      </c>
    </row>
    <row r="4094" ht="15.75" customHeight="1">
      <c r="A4094" s="1" t="s">
        <v>4408</v>
      </c>
      <c r="B4094" s="6">
        <v>46098.0</v>
      </c>
      <c r="C4094" s="6">
        <v>46100.0</v>
      </c>
      <c r="D4094" s="7">
        <v>0.9375</v>
      </c>
      <c r="E4094" s="1" t="str">
        <f t="shared" si="1"/>
        <v>Weekday</v>
      </c>
      <c r="F4094" s="1" t="str">
        <f t="shared" si="2"/>
        <v>Mar</v>
      </c>
      <c r="G4094" s="1" t="str">
        <f t="array" ref="G4094">_xlfn.XLOOKUP(A4094,Booking_data!$A$1:$A$6001,Booking_data!$D$1:$D$6001,"not found")</f>
        <v>M012</v>
      </c>
      <c r="H4094" s="1" t="str">
        <f t="array" ref="H4094">_xlfn.XLOOKUP(G4094,Movies_data!$A$1:$A$41,Movies_data!$B$1:$B$41,"not found")</f>
        <v>RRR</v>
      </c>
      <c r="I4094" s="1" t="str">
        <f t="array" ref="I4094">_xlfn.XLOOKUP(G4094,Movies_data!$A$1:$A$41,Movies_data!$D$1:$D$41,"not found")</f>
        <v>Action</v>
      </c>
      <c r="J4094" s="1" t="str">
        <f t="array" ref="J4094">_xlfn.XLOOKUP(G4094,Movies_data!$A$1:$A$41,Movies_data!$C$1:$C$41,"not found")</f>
        <v>Telugu</v>
      </c>
      <c r="K4094" s="1">
        <f t="array" ref="K4094">_xlfn.XLOOKUP(G4094,Movies_data!$A$1:$A$41,Movies_data!$H$1:$H$41,"Not Found")</f>
        <v>7.8</v>
      </c>
      <c r="L4094" s="1" t="str">
        <f t="array" ref="L4094">_xlfn.XLOOKUP(A4094,Booking_data!$A$1:$A$6001,Booking_data!$E$1:$E$6001,"not Found")</f>
        <v>C142</v>
      </c>
      <c r="M4094" s="1" t="str">
        <f t="array" ref="M4094">_xlfn.XLOOKUP(L4094,Cinemas_data!$A$1:$A$49,Cinemas_data!$I$1:$I$49,"not Found")</f>
        <v>#NAME?</v>
      </c>
      <c r="N4094" s="1" t="str">
        <f t="array" ref="N4094">_xlfn.XLOOKUP(L4094,Cinemas_data!$A$1:$A$49,Cinemas_data!$C$1:$C$49,"not Found")</f>
        <v>Ahmedabad</v>
      </c>
      <c r="O4094" s="1">
        <f t="array" ref="O4094">_xlfn.XLOOKUP(A4094,Booking_data!$A$1:$A$6001,Booking_data!$H$1:$H$6001,"not found")</f>
        <v>4</v>
      </c>
      <c r="P4094" s="1">
        <f t="array" ref="P4094">_xlfn.XLOOKUP(A4094,Booking_data!$A$1:$A$6001,Booking_data!$I$1:$I$6001,"not Found")</f>
        <v>300</v>
      </c>
      <c r="Q4094" s="1">
        <f t="shared" si="3"/>
        <v>1200</v>
      </c>
      <c r="R4094" s="1" t="str">
        <f t="array" ref="R4094">_xlfn.XLOOKUP(A4094,Booking_data!$A$1:$A$6001,Booking_data!$L$1:$L$6001,"Not Found")</f>
        <v>Credit Card</v>
      </c>
      <c r="S4094" s="1">
        <f t="array" ref="S4094">_xlfn.XLOOKUP(A4094,Booking_data!$A$1:$A$6001,Booking_data!$N$1:$N$6001,"not Found")</f>
        <v>57</v>
      </c>
      <c r="T4094" s="1" t="str">
        <f t="array" ref="T4094">_xlfn.XLOOKUP(A4094,Booking_data!$A$1:$A$6001,Booking_data!$O$1:$O$6001,"Not Found")</f>
        <v>Female</v>
      </c>
      <c r="U4094" s="1" t="str">
        <f t="shared" si="4"/>
        <v>Above 45</v>
      </c>
      <c r="V4094" s="1" t="str">
        <f t="shared" si="5"/>
        <v>Medium Booking</v>
      </c>
    </row>
    <row r="4095" ht="15.75" customHeight="1">
      <c r="A4095" s="1" t="s">
        <v>4409</v>
      </c>
      <c r="B4095" s="6">
        <v>46025.0</v>
      </c>
      <c r="C4095" s="6">
        <v>46030.0</v>
      </c>
      <c r="D4095" s="7">
        <v>0.8854166666666666</v>
      </c>
      <c r="E4095" s="1" t="str">
        <f t="shared" si="1"/>
        <v>Weekend</v>
      </c>
      <c r="F4095" s="1" t="str">
        <f t="shared" si="2"/>
        <v>Jan</v>
      </c>
      <c r="G4095" s="1" t="str">
        <f t="array" ref="G4095">_xlfn.XLOOKUP(A4095,Booking_data!$A$1:$A$6001,Booking_data!$D$1:$D$6001,"not found")</f>
        <v>M003</v>
      </c>
      <c r="H4095" s="1" t="str">
        <f t="array" ref="H4095">_xlfn.XLOOKUP(G4095,Movies_data!$A$1:$A$41,Movies_data!$B$1:$B$41,"not found")</f>
        <v>Vikram</v>
      </c>
      <c r="I4095" s="1" t="str">
        <f t="array" ref="I4095">_xlfn.XLOOKUP(G4095,Movies_data!$A$1:$A$41,Movies_data!$D$1:$D$41,"not found")</f>
        <v>Action</v>
      </c>
      <c r="J4095" s="1" t="str">
        <f t="array" ref="J4095">_xlfn.XLOOKUP(G4095,Movies_data!$A$1:$A$41,Movies_data!$C$1:$C$41,"not found")</f>
        <v>Tamil</v>
      </c>
      <c r="K4095" s="1">
        <f t="array" ref="K4095">_xlfn.XLOOKUP(G4095,Movies_data!$A$1:$A$41,Movies_data!$H$1:$H$41,"Not Found")</f>
        <v>8.3</v>
      </c>
      <c r="L4095" s="1" t="str">
        <f t="array" ref="L4095">_xlfn.XLOOKUP(A4095,Booking_data!$A$1:$A$6001,Booking_data!$E$1:$E$6001,"not Found")</f>
        <v>C143</v>
      </c>
      <c r="M4095" s="1" t="str">
        <f t="array" ref="M4095">_xlfn.XLOOKUP(L4095,Cinemas_data!$A$1:$A$49,Cinemas_data!$I$1:$I$49,"not Found")</f>
        <v>#NAME?</v>
      </c>
      <c r="N4095" s="1" t="str">
        <f t="array" ref="N4095">_xlfn.XLOOKUP(L4095,Cinemas_data!$A$1:$A$49,Cinemas_data!$C$1:$C$49,"not Found")</f>
        <v>Ahmedabad</v>
      </c>
      <c r="O4095" s="1">
        <f t="array" ref="O4095">_xlfn.XLOOKUP(A4095,Booking_data!$A$1:$A$6001,Booking_data!$H$1:$H$6001,"not found")</f>
        <v>1</v>
      </c>
      <c r="P4095" s="1">
        <f t="array" ref="P4095">_xlfn.XLOOKUP(A4095,Booking_data!$A$1:$A$6001,Booking_data!$I$1:$I$6001,"not Found")</f>
        <v>240</v>
      </c>
      <c r="Q4095" s="1">
        <f t="shared" si="3"/>
        <v>240</v>
      </c>
      <c r="R4095" s="1" t="str">
        <f t="array" ref="R4095">_xlfn.XLOOKUP(A4095,Booking_data!$A$1:$A$6001,Booking_data!$L$1:$L$6001,"Not Found")</f>
        <v>Credit Card</v>
      </c>
      <c r="S4095" s="1">
        <f t="array" ref="S4095">_xlfn.XLOOKUP(A4095,Booking_data!$A$1:$A$6001,Booking_data!$N$1:$N$6001,"not Found")</f>
        <v>22</v>
      </c>
      <c r="T4095" s="1" t="str">
        <f t="array" ref="T4095">_xlfn.XLOOKUP(A4095,Booking_data!$A$1:$A$6001,Booking_data!$O$1:$O$6001,"Not Found")</f>
        <v>Female</v>
      </c>
      <c r="U4095" s="1" t="str">
        <f t="shared" si="4"/>
        <v>Youngster</v>
      </c>
      <c r="V4095" s="1" t="str">
        <f t="shared" si="5"/>
        <v>Low Booking</v>
      </c>
    </row>
    <row r="4096" ht="15.75" customHeight="1">
      <c r="A4096" s="1" t="s">
        <v>4410</v>
      </c>
      <c r="B4096" s="6">
        <v>46130.0</v>
      </c>
      <c r="C4096" s="6">
        <v>46134.0</v>
      </c>
      <c r="D4096" s="7">
        <v>0.7708333333333334</v>
      </c>
      <c r="E4096" s="1" t="str">
        <f t="shared" si="1"/>
        <v>Weekend</v>
      </c>
      <c r="F4096" s="1" t="str">
        <f t="shared" si="2"/>
        <v>Apr</v>
      </c>
      <c r="G4096" s="1" t="str">
        <f t="array" ref="G4096">_xlfn.XLOOKUP(A4096,Booking_data!$A$1:$A$6001,Booking_data!$D$1:$D$6001,"not found")</f>
        <v>M026</v>
      </c>
      <c r="H4096" s="1" t="str">
        <f t="array" ref="H4096">_xlfn.XLOOKUP(G4096,Movies_data!$A$1:$A$41,Movies_data!$B$1:$B$41,"not found")</f>
        <v>Drishyam 2</v>
      </c>
      <c r="I4096" s="1" t="str">
        <f t="array" ref="I4096">_xlfn.XLOOKUP(G4096,Movies_data!$A$1:$A$41,Movies_data!$D$1:$D$41,"not found")</f>
        <v>Thriller</v>
      </c>
      <c r="J4096" s="1" t="str">
        <f t="array" ref="J4096">_xlfn.XLOOKUP(G4096,Movies_data!$A$1:$A$41,Movies_data!$C$1:$C$41,"not found")</f>
        <v>Hindi</v>
      </c>
      <c r="K4096" s="1">
        <f t="array" ref="K4096">_xlfn.XLOOKUP(G4096,Movies_data!$A$1:$A$41,Movies_data!$H$1:$H$41,"Not Found")</f>
        <v>8.2</v>
      </c>
      <c r="L4096" s="1" t="str">
        <f t="array" ref="L4096">_xlfn.XLOOKUP(A4096,Booking_data!$A$1:$A$6001,Booking_data!$E$1:$E$6001,"not Found")</f>
        <v>C143</v>
      </c>
      <c r="M4096" s="1" t="str">
        <f t="array" ref="M4096">_xlfn.XLOOKUP(L4096,Cinemas_data!$A$1:$A$49,Cinemas_data!$I$1:$I$49,"not Found")</f>
        <v>#NAME?</v>
      </c>
      <c r="N4096" s="1" t="str">
        <f t="array" ref="N4096">_xlfn.XLOOKUP(L4096,Cinemas_data!$A$1:$A$49,Cinemas_data!$C$1:$C$49,"not Found")</f>
        <v>Ahmedabad</v>
      </c>
      <c r="O4096" s="1">
        <f t="array" ref="O4096">_xlfn.XLOOKUP(A4096,Booking_data!$A$1:$A$6001,Booking_data!$H$1:$H$6001,"not found")</f>
        <v>4</v>
      </c>
      <c r="P4096" s="1">
        <f t="array" ref="P4096">_xlfn.XLOOKUP(A4096,Booking_data!$A$1:$A$6001,Booking_data!$I$1:$I$6001,"not Found")</f>
        <v>240</v>
      </c>
      <c r="Q4096" s="1">
        <f t="shared" si="3"/>
        <v>960</v>
      </c>
      <c r="R4096" s="1" t="str">
        <f t="array" ref="R4096">_xlfn.XLOOKUP(A4096,Booking_data!$A$1:$A$6001,Booking_data!$L$1:$L$6001,"Not Found")</f>
        <v>UPI</v>
      </c>
      <c r="S4096" s="1">
        <f t="array" ref="S4096">_xlfn.XLOOKUP(A4096,Booking_data!$A$1:$A$6001,Booking_data!$N$1:$N$6001,"not Found")</f>
        <v>29</v>
      </c>
      <c r="T4096" s="1" t="str">
        <f t="array" ref="T4096">_xlfn.XLOOKUP(A4096,Booking_data!$A$1:$A$6001,Booking_data!$O$1:$O$6001,"Not Found")</f>
        <v>Female</v>
      </c>
      <c r="U4096" s="1" t="str">
        <f t="shared" si="4"/>
        <v>Youngster</v>
      </c>
      <c r="V4096" s="1" t="str">
        <f t="shared" si="5"/>
        <v>Medium Booking</v>
      </c>
    </row>
    <row r="4097" ht="15.75" customHeight="1">
      <c r="A4097" s="1" t="s">
        <v>4411</v>
      </c>
      <c r="B4097" s="6">
        <v>46161.0</v>
      </c>
      <c r="C4097" s="6">
        <v>46163.0</v>
      </c>
      <c r="D4097" s="7">
        <v>0.53125</v>
      </c>
      <c r="E4097" s="1" t="str">
        <f t="shared" si="1"/>
        <v>Weekday</v>
      </c>
      <c r="F4097" s="1" t="str">
        <f t="shared" si="2"/>
        <v>May</v>
      </c>
      <c r="G4097" s="1" t="str">
        <f t="array" ref="G4097">_xlfn.XLOOKUP(A4097,Booking_data!$A$1:$A$6001,Booking_data!$D$1:$D$6001,"not found")</f>
        <v>M005</v>
      </c>
      <c r="H4097" s="1" t="str">
        <f t="array" ref="H4097">_xlfn.XLOOKUP(G4097,Movies_data!$A$1:$A$41,Movies_data!$B$1:$B$41,"not found")</f>
        <v>Ponniyin Selvan II</v>
      </c>
      <c r="I4097" s="1" t="str">
        <f t="array" ref="I4097">_xlfn.XLOOKUP(G4097,Movies_data!$A$1:$A$41,Movies_data!$D$1:$D$41,"not found")</f>
        <v>Drama</v>
      </c>
      <c r="J4097" s="1" t="str">
        <f t="array" ref="J4097">_xlfn.XLOOKUP(G4097,Movies_data!$A$1:$A$41,Movies_data!$C$1:$C$41,"not found")</f>
        <v>Tamil</v>
      </c>
      <c r="K4097" s="1">
        <f t="array" ref="K4097">_xlfn.XLOOKUP(G4097,Movies_data!$A$1:$A$41,Movies_data!$H$1:$H$41,"Not Found")</f>
        <v>7.3</v>
      </c>
      <c r="L4097" s="1" t="str">
        <f t="array" ref="L4097">_xlfn.XLOOKUP(A4097,Booking_data!$A$1:$A$6001,Booking_data!$E$1:$E$6001,"not Found")</f>
        <v>C121</v>
      </c>
      <c r="M4097" s="1" t="str">
        <f t="array" ref="M4097">_xlfn.XLOOKUP(L4097,Cinemas_data!$A$1:$A$49,Cinemas_data!$I$1:$I$49,"not Found")</f>
        <v>#NAME?</v>
      </c>
      <c r="N4097" s="1" t="str">
        <f t="array" ref="N4097">_xlfn.XLOOKUP(L4097,Cinemas_data!$A$1:$A$49,Cinemas_data!$C$1:$C$49,"not Found")</f>
        <v>Noida</v>
      </c>
      <c r="O4097" s="1">
        <f t="array" ref="O4097">_xlfn.XLOOKUP(A4097,Booking_data!$A$1:$A$6001,Booking_data!$H$1:$H$6001,"not found")</f>
        <v>2</v>
      </c>
      <c r="P4097" s="1">
        <f t="array" ref="P4097">_xlfn.XLOOKUP(A4097,Booking_data!$A$1:$A$6001,Booking_data!$I$1:$I$6001,"not Found")</f>
        <v>240</v>
      </c>
      <c r="Q4097" s="1">
        <f t="shared" si="3"/>
        <v>480</v>
      </c>
      <c r="R4097" s="1" t="str">
        <f t="array" ref="R4097">_xlfn.XLOOKUP(A4097,Booking_data!$A$1:$A$6001,Booking_data!$L$1:$L$6001,"Not Found")</f>
        <v>Wallet</v>
      </c>
      <c r="S4097" s="1">
        <f t="array" ref="S4097">_xlfn.XLOOKUP(A4097,Booking_data!$A$1:$A$6001,Booking_data!$N$1:$N$6001,"not Found")</f>
        <v>57</v>
      </c>
      <c r="T4097" s="1" t="str">
        <f t="array" ref="T4097">_xlfn.XLOOKUP(A4097,Booking_data!$A$1:$A$6001,Booking_data!$O$1:$O$6001,"Not Found")</f>
        <v>Female</v>
      </c>
      <c r="U4097" s="1" t="str">
        <f t="shared" si="4"/>
        <v>Above 45</v>
      </c>
      <c r="V4097" s="1" t="str">
        <f t="shared" si="5"/>
        <v>Low Booking</v>
      </c>
    </row>
    <row r="4098" ht="15.75" customHeight="1">
      <c r="A4098" s="1" t="s">
        <v>4412</v>
      </c>
      <c r="B4098" s="6">
        <v>46117.0</v>
      </c>
      <c r="C4098" s="6">
        <v>46119.0</v>
      </c>
      <c r="D4098" s="7">
        <v>0.8854166666666666</v>
      </c>
      <c r="E4098" s="1" t="str">
        <f t="shared" si="1"/>
        <v>Weekend</v>
      </c>
      <c r="F4098" s="1" t="str">
        <f t="shared" si="2"/>
        <v>Apr</v>
      </c>
      <c r="G4098" s="1" t="str">
        <f t="array" ref="G4098">_xlfn.XLOOKUP(A4098,Booking_data!$A$1:$A$6001,Booking_data!$D$1:$D$6001,"not found")</f>
        <v>M004</v>
      </c>
      <c r="H4098" s="1" t="str">
        <f t="array" ref="H4098">_xlfn.XLOOKUP(G4098,Movies_data!$A$1:$A$41,Movies_data!$B$1:$B$41,"not found")</f>
        <v>Ponniyin Selvan I</v>
      </c>
      <c r="I4098" s="1" t="str">
        <f t="array" ref="I4098">_xlfn.XLOOKUP(G4098,Movies_data!$A$1:$A$41,Movies_data!$D$1:$D$41,"not found")</f>
        <v>Drama</v>
      </c>
      <c r="J4098" s="1" t="str">
        <f t="array" ref="J4098">_xlfn.XLOOKUP(G4098,Movies_data!$A$1:$A$41,Movies_data!$C$1:$C$41,"not found")</f>
        <v>Tamil</v>
      </c>
      <c r="K4098" s="1">
        <f t="array" ref="K4098">_xlfn.XLOOKUP(G4098,Movies_data!$A$1:$A$41,Movies_data!$H$1:$H$41,"Not Found")</f>
        <v>7.6</v>
      </c>
      <c r="L4098" s="1" t="str">
        <f t="array" ref="L4098">_xlfn.XLOOKUP(A4098,Booking_data!$A$1:$A$6001,Booking_data!$E$1:$E$6001,"not Found")</f>
        <v>C022</v>
      </c>
      <c r="M4098" s="1" t="str">
        <f t="array" ref="M4098">_xlfn.XLOOKUP(L4098,Cinemas_data!$A$1:$A$49,Cinemas_data!$I$1:$I$49,"not Found")</f>
        <v>#NAME?</v>
      </c>
      <c r="N4098" s="1" t="str">
        <f t="array" ref="N4098">_xlfn.XLOOKUP(L4098,Cinemas_data!$A$1:$A$49,Cinemas_data!$C$1:$C$49,"not Found")</f>
        <v>Coimbatore</v>
      </c>
      <c r="O4098" s="1">
        <f t="array" ref="O4098">_xlfn.XLOOKUP(A4098,Booking_data!$A$1:$A$6001,Booking_data!$H$1:$H$6001,"not found")</f>
        <v>2</v>
      </c>
      <c r="P4098" s="1">
        <f t="array" ref="P4098">_xlfn.XLOOKUP(A4098,Booking_data!$A$1:$A$6001,Booking_data!$I$1:$I$6001,"not Found")</f>
        <v>280</v>
      </c>
      <c r="Q4098" s="1">
        <f t="shared" si="3"/>
        <v>560</v>
      </c>
      <c r="R4098" s="1" t="str">
        <f t="array" ref="R4098">_xlfn.XLOOKUP(A4098,Booking_data!$A$1:$A$6001,Booking_data!$L$1:$L$6001,"Not Found")</f>
        <v>Net Banking</v>
      </c>
      <c r="S4098" s="1">
        <f t="array" ref="S4098">_xlfn.XLOOKUP(A4098,Booking_data!$A$1:$A$6001,Booking_data!$N$1:$N$6001,"not Found")</f>
        <v>35</v>
      </c>
      <c r="T4098" s="1" t="str">
        <f t="array" ref="T4098">_xlfn.XLOOKUP(A4098,Booking_data!$A$1:$A$6001,Booking_data!$O$1:$O$6001,"Not Found")</f>
        <v>Female</v>
      </c>
      <c r="U4098" s="1" t="str">
        <f t="shared" si="4"/>
        <v>Middle Age</v>
      </c>
      <c r="V4098" s="1" t="str">
        <f t="shared" si="5"/>
        <v>Low Booking</v>
      </c>
    </row>
    <row r="4099" ht="15.75" customHeight="1">
      <c r="A4099" s="1" t="s">
        <v>4413</v>
      </c>
      <c r="B4099" s="6">
        <v>46116.0</v>
      </c>
      <c r="C4099" s="6">
        <v>46121.0</v>
      </c>
      <c r="D4099" s="7">
        <v>0.53125</v>
      </c>
      <c r="E4099" s="1" t="str">
        <f t="shared" si="1"/>
        <v>Weekend</v>
      </c>
      <c r="F4099" s="1" t="str">
        <f t="shared" si="2"/>
        <v>Apr</v>
      </c>
      <c r="G4099" s="1" t="str">
        <f t="array" ref="G4099">_xlfn.XLOOKUP(A4099,Booking_data!$A$1:$A$6001,Booking_data!$D$1:$D$6001,"not found")</f>
        <v>M003</v>
      </c>
      <c r="H4099" s="1" t="str">
        <f t="array" ref="H4099">_xlfn.XLOOKUP(G4099,Movies_data!$A$1:$A$41,Movies_data!$B$1:$B$41,"not found")</f>
        <v>Vikram</v>
      </c>
      <c r="I4099" s="1" t="str">
        <f t="array" ref="I4099">_xlfn.XLOOKUP(G4099,Movies_data!$A$1:$A$41,Movies_data!$D$1:$D$41,"not found")</f>
        <v>Action</v>
      </c>
      <c r="J4099" s="1" t="str">
        <f t="array" ref="J4099">_xlfn.XLOOKUP(G4099,Movies_data!$A$1:$A$41,Movies_data!$C$1:$C$41,"not found")</f>
        <v>Tamil</v>
      </c>
      <c r="K4099" s="1">
        <f t="array" ref="K4099">_xlfn.XLOOKUP(G4099,Movies_data!$A$1:$A$41,Movies_data!$H$1:$H$41,"Not Found")</f>
        <v>8.3</v>
      </c>
      <c r="L4099" s="1" t="str">
        <f t="array" ref="L4099">_xlfn.XLOOKUP(A4099,Booking_data!$A$1:$A$6001,Booking_data!$E$1:$E$6001,"not Found")</f>
        <v>C113</v>
      </c>
      <c r="M4099" s="1" t="str">
        <f t="array" ref="M4099">_xlfn.XLOOKUP(L4099,Cinemas_data!$A$1:$A$49,Cinemas_data!$I$1:$I$49,"not Found")</f>
        <v>#NAME?</v>
      </c>
      <c r="N4099" s="1" t="str">
        <f t="array" ref="N4099">_xlfn.XLOOKUP(L4099,Cinemas_data!$A$1:$A$49,Cinemas_data!$C$1:$C$49,"not Found")</f>
        <v>Delhi</v>
      </c>
      <c r="O4099" s="1">
        <f t="array" ref="O4099">_xlfn.XLOOKUP(A4099,Booking_data!$A$1:$A$6001,Booking_data!$H$1:$H$6001,"not found")</f>
        <v>4</v>
      </c>
      <c r="P4099" s="1">
        <f t="array" ref="P4099">_xlfn.XLOOKUP(A4099,Booking_data!$A$1:$A$6001,Booking_data!$I$1:$I$6001,"not Found")</f>
        <v>420</v>
      </c>
      <c r="Q4099" s="1">
        <f t="shared" si="3"/>
        <v>1680</v>
      </c>
      <c r="R4099" s="1" t="str">
        <f t="array" ref="R4099">_xlfn.XLOOKUP(A4099,Booking_data!$A$1:$A$6001,Booking_data!$L$1:$L$6001,"Not Found")</f>
        <v>Credit Card</v>
      </c>
      <c r="S4099" s="1">
        <f t="array" ref="S4099">_xlfn.XLOOKUP(A4099,Booking_data!$A$1:$A$6001,Booking_data!$N$1:$N$6001,"not Found")</f>
        <v>45</v>
      </c>
      <c r="T4099" s="1" t="str">
        <f t="array" ref="T4099">_xlfn.XLOOKUP(A4099,Booking_data!$A$1:$A$6001,Booking_data!$O$1:$O$6001,"Not Found")</f>
        <v>Female</v>
      </c>
      <c r="U4099" s="1" t="str">
        <f t="shared" si="4"/>
        <v>Above 45</v>
      </c>
      <c r="V4099" s="1" t="str">
        <f t="shared" si="5"/>
        <v>Medium Booking</v>
      </c>
    </row>
    <row r="4100" ht="15.75" customHeight="1">
      <c r="A4100" s="1" t="s">
        <v>4414</v>
      </c>
      <c r="B4100" s="6">
        <v>46127.0</v>
      </c>
      <c r="C4100" s="6">
        <v>46133.0</v>
      </c>
      <c r="D4100" s="7">
        <v>0.9375</v>
      </c>
      <c r="E4100" s="1" t="str">
        <f t="shared" si="1"/>
        <v>Weekday</v>
      </c>
      <c r="F4100" s="1" t="str">
        <f t="shared" si="2"/>
        <v>Apr</v>
      </c>
      <c r="G4100" s="1" t="str">
        <f t="array" ref="G4100">_xlfn.XLOOKUP(A4100,Booking_data!$A$1:$A$6001,Booking_data!$D$1:$D$6001,"not found")</f>
        <v>M009</v>
      </c>
      <c r="H4100" s="1" t="str">
        <f t="array" ref="H4100">_xlfn.XLOOKUP(G4100,Movies_data!$A$1:$A$41,Movies_data!$B$1:$B$41,"not found")</f>
        <v>Amaran</v>
      </c>
      <c r="I4100" s="1" t="str">
        <f t="array" ref="I4100">_xlfn.XLOOKUP(G4100,Movies_data!$A$1:$A$41,Movies_data!$D$1:$D$41,"not found")</f>
        <v>Biography</v>
      </c>
      <c r="J4100" s="1" t="str">
        <f t="array" ref="J4100">_xlfn.XLOOKUP(G4100,Movies_data!$A$1:$A$41,Movies_data!$C$1:$C$41,"not found")</f>
        <v>Tamil</v>
      </c>
      <c r="K4100" s="1">
        <f t="array" ref="K4100">_xlfn.XLOOKUP(G4100,Movies_data!$A$1:$A$41,Movies_data!$H$1:$H$41,"Not Found")</f>
        <v>8.3</v>
      </c>
      <c r="L4100" s="1" t="str">
        <f t="array" ref="L4100">_xlfn.XLOOKUP(A4100,Booking_data!$A$1:$A$6001,Booking_data!$E$1:$E$6001,"not Found")</f>
        <v>C103</v>
      </c>
      <c r="M4100" s="1" t="str">
        <f t="array" ref="M4100">_xlfn.XLOOKUP(L4100,Cinemas_data!$A$1:$A$49,Cinemas_data!$I$1:$I$49,"not Found")</f>
        <v>#NAME?</v>
      </c>
      <c r="N4100" s="1" t="str">
        <f t="array" ref="N4100">_xlfn.XLOOKUP(L4100,Cinemas_data!$A$1:$A$49,Cinemas_data!$C$1:$C$49,"not Found")</f>
        <v>Pune</v>
      </c>
      <c r="O4100" s="1">
        <f t="array" ref="O4100">_xlfn.XLOOKUP(A4100,Booking_data!$A$1:$A$6001,Booking_data!$H$1:$H$6001,"not found")</f>
        <v>2</v>
      </c>
      <c r="P4100" s="1">
        <f t="array" ref="P4100">_xlfn.XLOOKUP(A4100,Booking_data!$A$1:$A$6001,Booking_data!$I$1:$I$6001,"not Found")</f>
        <v>180</v>
      </c>
      <c r="Q4100" s="1">
        <f t="shared" si="3"/>
        <v>360</v>
      </c>
      <c r="R4100" s="1" t="str">
        <f t="array" ref="R4100">_xlfn.XLOOKUP(A4100,Booking_data!$A$1:$A$6001,Booking_data!$L$1:$L$6001,"Not Found")</f>
        <v>Credit Card</v>
      </c>
      <c r="S4100" s="1">
        <f t="array" ref="S4100">_xlfn.XLOOKUP(A4100,Booking_data!$A$1:$A$6001,Booking_data!$N$1:$N$6001,"not Found")</f>
        <v>26</v>
      </c>
      <c r="T4100" s="1" t="str">
        <f t="array" ref="T4100">_xlfn.XLOOKUP(A4100,Booking_data!$A$1:$A$6001,Booking_data!$O$1:$O$6001,"Not Found")</f>
        <v>Male</v>
      </c>
      <c r="U4100" s="1" t="str">
        <f t="shared" si="4"/>
        <v>Youngster</v>
      </c>
      <c r="V4100" s="1" t="str">
        <f t="shared" si="5"/>
        <v>Low Booking</v>
      </c>
    </row>
    <row r="4101" ht="15.75" customHeight="1">
      <c r="A4101" s="1" t="s">
        <v>4415</v>
      </c>
      <c r="B4101" s="6">
        <v>46114.0</v>
      </c>
      <c r="C4101" s="6">
        <v>46117.0</v>
      </c>
      <c r="D4101" s="7">
        <v>0.6458333333333334</v>
      </c>
      <c r="E4101" s="1" t="str">
        <f t="shared" si="1"/>
        <v>Weekday</v>
      </c>
      <c r="F4101" s="1" t="str">
        <f t="shared" si="2"/>
        <v>Apr</v>
      </c>
      <c r="G4101" s="1" t="str">
        <f t="array" ref="G4101">_xlfn.XLOOKUP(A4101,Booking_data!$A$1:$A$6001,Booking_data!$D$1:$D$6001,"not found")</f>
        <v>M023</v>
      </c>
      <c r="H4101" s="1" t="str">
        <f t="array" ref="H4101">_xlfn.XLOOKUP(G4101,Movies_data!$A$1:$A$41,Movies_data!$B$1:$B$41,"not found")</f>
        <v>Stree 2</v>
      </c>
      <c r="I4101" s="1" t="str">
        <f t="array" ref="I4101">_xlfn.XLOOKUP(G4101,Movies_data!$A$1:$A$41,Movies_data!$D$1:$D$41,"not found")</f>
        <v>Comedy</v>
      </c>
      <c r="J4101" s="1" t="str">
        <f t="array" ref="J4101">_xlfn.XLOOKUP(G4101,Movies_data!$A$1:$A$41,Movies_data!$C$1:$C$41,"not found")</f>
        <v>Hindi</v>
      </c>
      <c r="K4101" s="1">
        <f t="array" ref="K4101">_xlfn.XLOOKUP(G4101,Movies_data!$A$1:$A$41,Movies_data!$H$1:$H$41,"Not Found")</f>
        <v>6.9</v>
      </c>
      <c r="L4101" s="1" t="str">
        <f t="array" ref="L4101">_xlfn.XLOOKUP(A4101,Booking_data!$A$1:$A$6001,Booking_data!$E$1:$E$6001,"not Found")</f>
        <v>C152</v>
      </c>
      <c r="M4101" s="1" t="str">
        <f t="array" ref="M4101">_xlfn.XLOOKUP(L4101,Cinemas_data!$A$1:$A$49,Cinemas_data!$I$1:$I$49,"not Found")</f>
        <v>#NAME?</v>
      </c>
      <c r="N4101" s="1" t="str">
        <f t="array" ref="N4101">_xlfn.XLOOKUP(L4101,Cinemas_data!$A$1:$A$49,Cinemas_data!$C$1:$C$49,"not Found")</f>
        <v>Kochi</v>
      </c>
      <c r="O4101" s="1">
        <f t="array" ref="O4101">_xlfn.XLOOKUP(A4101,Booking_data!$A$1:$A$6001,Booking_data!$H$1:$H$6001,"not found")</f>
        <v>2</v>
      </c>
      <c r="P4101" s="1">
        <f t="array" ref="P4101">_xlfn.XLOOKUP(A4101,Booking_data!$A$1:$A$6001,Booking_data!$I$1:$I$6001,"not Found")</f>
        <v>260</v>
      </c>
      <c r="Q4101" s="1">
        <f t="shared" si="3"/>
        <v>520</v>
      </c>
      <c r="R4101" s="1" t="str">
        <f t="array" ref="R4101">_xlfn.XLOOKUP(A4101,Booking_data!$A$1:$A$6001,Booking_data!$L$1:$L$6001,"Not Found")</f>
        <v>Debit Card</v>
      </c>
      <c r="S4101" s="1">
        <f t="array" ref="S4101">_xlfn.XLOOKUP(A4101,Booking_data!$A$1:$A$6001,Booking_data!$N$1:$N$6001,"not Found")</f>
        <v>31</v>
      </c>
      <c r="T4101" s="1" t="str">
        <f t="array" ref="T4101">_xlfn.XLOOKUP(A4101,Booking_data!$A$1:$A$6001,Booking_data!$O$1:$O$6001,"Not Found")</f>
        <v>Female</v>
      </c>
      <c r="U4101" s="1" t="str">
        <f t="shared" si="4"/>
        <v>Middle Age</v>
      </c>
      <c r="V4101" s="1" t="str">
        <f t="shared" si="5"/>
        <v>Low Booking</v>
      </c>
    </row>
    <row r="4102" ht="15.75" customHeight="1">
      <c r="A4102" s="1" t="s">
        <v>4416</v>
      </c>
      <c r="B4102" s="6">
        <v>46167.0</v>
      </c>
      <c r="C4102" s="6">
        <v>46170.0</v>
      </c>
      <c r="D4102" s="7">
        <v>0.53125</v>
      </c>
      <c r="E4102" s="1" t="str">
        <f t="shared" si="1"/>
        <v>Weekday</v>
      </c>
      <c r="F4102" s="1" t="str">
        <f t="shared" si="2"/>
        <v>May</v>
      </c>
      <c r="G4102" s="1" t="str">
        <f t="array" ref="G4102">_xlfn.XLOOKUP(A4102,Booking_data!$A$1:$A$6001,Booking_data!$D$1:$D$6001,"not found")</f>
        <v>M021</v>
      </c>
      <c r="H4102" s="1" t="str">
        <f t="array" ref="H4102">_xlfn.XLOOKUP(G4102,Movies_data!$A$1:$A$41,Movies_data!$B$1:$B$41,"not found")</f>
        <v>Pathaan</v>
      </c>
      <c r="I4102" s="1" t="str">
        <f t="array" ref="I4102">_xlfn.XLOOKUP(G4102,Movies_data!$A$1:$A$41,Movies_data!$D$1:$D$41,"not found")</f>
        <v>Action</v>
      </c>
      <c r="J4102" s="1" t="str">
        <f t="array" ref="J4102">_xlfn.XLOOKUP(G4102,Movies_data!$A$1:$A$41,Movies_data!$C$1:$C$41,"not found")</f>
        <v>Hindi</v>
      </c>
      <c r="K4102" s="1">
        <f t="array" ref="K4102">_xlfn.XLOOKUP(G4102,Movies_data!$A$1:$A$41,Movies_data!$H$1:$H$41,"Not Found")</f>
        <v>5.9</v>
      </c>
      <c r="L4102" s="1" t="str">
        <f t="array" ref="L4102">_xlfn.XLOOKUP(A4102,Booking_data!$A$1:$A$6001,Booking_data!$E$1:$E$6001,"not Found")</f>
        <v>C121</v>
      </c>
      <c r="M4102" s="1" t="str">
        <f t="array" ref="M4102">_xlfn.XLOOKUP(L4102,Cinemas_data!$A$1:$A$49,Cinemas_data!$I$1:$I$49,"not Found")</f>
        <v>#NAME?</v>
      </c>
      <c r="N4102" s="1" t="str">
        <f t="array" ref="N4102">_xlfn.XLOOKUP(L4102,Cinemas_data!$A$1:$A$49,Cinemas_data!$C$1:$C$49,"not Found")</f>
        <v>Noida</v>
      </c>
      <c r="O4102" s="1">
        <f t="array" ref="O4102">_xlfn.XLOOKUP(A4102,Booking_data!$A$1:$A$6001,Booking_data!$H$1:$H$6001,"not found")</f>
        <v>3</v>
      </c>
      <c r="P4102" s="1">
        <f t="array" ref="P4102">_xlfn.XLOOKUP(A4102,Booking_data!$A$1:$A$6001,Booking_data!$I$1:$I$6001,"not Found")</f>
        <v>240</v>
      </c>
      <c r="Q4102" s="1">
        <f t="shared" si="3"/>
        <v>720</v>
      </c>
      <c r="R4102" s="1" t="str">
        <f t="array" ref="R4102">_xlfn.XLOOKUP(A4102,Booking_data!$A$1:$A$6001,Booking_data!$L$1:$L$6001,"Not Found")</f>
        <v>Wallet</v>
      </c>
      <c r="S4102" s="1">
        <f t="array" ref="S4102">_xlfn.XLOOKUP(A4102,Booking_data!$A$1:$A$6001,Booking_data!$N$1:$N$6001,"not Found")</f>
        <v>36</v>
      </c>
      <c r="T4102" s="1" t="str">
        <f t="array" ref="T4102">_xlfn.XLOOKUP(A4102,Booking_data!$A$1:$A$6001,Booking_data!$O$1:$O$6001,"Not Found")</f>
        <v>Male</v>
      </c>
      <c r="U4102" s="1" t="str">
        <f t="shared" si="4"/>
        <v>Middle Age</v>
      </c>
      <c r="V4102" s="1" t="str">
        <f t="shared" si="5"/>
        <v>Medium Booking</v>
      </c>
    </row>
    <row r="4103" ht="15.75" customHeight="1">
      <c r="A4103" s="1" t="s">
        <v>4417</v>
      </c>
      <c r="B4103" s="6">
        <v>46199.0</v>
      </c>
      <c r="C4103" s="6">
        <v>46202.0</v>
      </c>
      <c r="D4103" s="7">
        <v>0.7708333333333334</v>
      </c>
      <c r="E4103" s="1" t="str">
        <f t="shared" si="1"/>
        <v>Weekday</v>
      </c>
      <c r="F4103" s="1" t="str">
        <f t="shared" si="2"/>
        <v>Jun</v>
      </c>
      <c r="G4103" s="1" t="str">
        <f t="array" ref="G4103">_xlfn.XLOOKUP(A4103,Booking_data!$A$1:$A$6001,Booking_data!$D$1:$D$6001,"not found")</f>
        <v>M037</v>
      </c>
      <c r="H4103" s="1" t="str">
        <f t="array" ref="H4103">_xlfn.XLOOKUP(G4103,Movies_data!$A$1:$A$41,Movies_data!$B$1:$B$41,"not found")</f>
        <v>Oppenheimer</v>
      </c>
      <c r="I4103" s="1" t="str">
        <f t="array" ref="I4103">_xlfn.XLOOKUP(G4103,Movies_data!$A$1:$A$41,Movies_data!$D$1:$D$41,"not found")</f>
        <v>Biography</v>
      </c>
      <c r="J4103" s="1" t="str">
        <f t="array" ref="J4103">_xlfn.XLOOKUP(G4103,Movies_data!$A$1:$A$41,Movies_data!$C$1:$C$41,"not found")</f>
        <v>English</v>
      </c>
      <c r="K4103" s="1">
        <f t="array" ref="K4103">_xlfn.XLOOKUP(G4103,Movies_data!$A$1:$A$41,Movies_data!$H$1:$H$41,"Not Found")</f>
        <v>8.5</v>
      </c>
      <c r="L4103" s="1" t="str">
        <f t="array" ref="L4103">_xlfn.XLOOKUP(A4103,Booking_data!$A$1:$A$6001,Booking_data!$E$1:$E$6001,"not Found")</f>
        <v>C081</v>
      </c>
      <c r="M4103" s="1" t="str">
        <f t="array" ref="M4103">_xlfn.XLOOKUP(L4103,Cinemas_data!$A$1:$A$49,Cinemas_data!$I$1:$I$49,"not Found")</f>
        <v>#NAME?</v>
      </c>
      <c r="N4103" s="1" t="str">
        <f t="array" ref="N4103">_xlfn.XLOOKUP(L4103,Cinemas_data!$A$1:$A$49,Cinemas_data!$C$1:$C$49,"not Found")</f>
        <v>Vijayawada</v>
      </c>
      <c r="O4103" s="1">
        <f t="array" ref="O4103">_xlfn.XLOOKUP(A4103,Booking_data!$A$1:$A$6001,Booking_data!$H$1:$H$6001,"not found")</f>
        <v>6</v>
      </c>
      <c r="P4103" s="1">
        <f t="array" ref="P4103">_xlfn.XLOOKUP(A4103,Booking_data!$A$1:$A$6001,Booking_data!$I$1:$I$6001,"not Found")</f>
        <v>200</v>
      </c>
      <c r="Q4103" s="1">
        <f t="shared" si="3"/>
        <v>1200</v>
      </c>
      <c r="R4103" s="1" t="str">
        <f t="array" ref="R4103">_xlfn.XLOOKUP(A4103,Booking_data!$A$1:$A$6001,Booking_data!$L$1:$L$6001,"Not Found")</f>
        <v>UPI</v>
      </c>
      <c r="S4103" s="1">
        <f t="array" ref="S4103">_xlfn.XLOOKUP(A4103,Booking_data!$A$1:$A$6001,Booking_data!$N$1:$N$6001,"not Found")</f>
        <v>36</v>
      </c>
      <c r="T4103" s="1" t="str">
        <f t="array" ref="T4103">_xlfn.XLOOKUP(A4103,Booking_data!$A$1:$A$6001,Booking_data!$O$1:$O$6001,"Not Found")</f>
        <v>Female</v>
      </c>
      <c r="U4103" s="1" t="str">
        <f t="shared" si="4"/>
        <v>Middle Age</v>
      </c>
      <c r="V4103" s="1" t="str">
        <f t="shared" si="5"/>
        <v>High Booking</v>
      </c>
    </row>
    <row r="4104" ht="15.75" customHeight="1">
      <c r="A4104" s="1" t="s">
        <v>4418</v>
      </c>
      <c r="B4104" s="6">
        <v>46088.0</v>
      </c>
      <c r="C4104" s="6">
        <v>46095.0</v>
      </c>
      <c r="D4104" s="7">
        <v>0.3958333333333333</v>
      </c>
      <c r="E4104" s="1" t="str">
        <f t="shared" si="1"/>
        <v>Weekend</v>
      </c>
      <c r="F4104" s="1" t="str">
        <f t="shared" si="2"/>
        <v>Mar</v>
      </c>
      <c r="G4104" s="1" t="str">
        <f t="array" ref="G4104">_xlfn.XLOOKUP(A4104,Booking_data!$A$1:$A$6001,Booking_data!$D$1:$D$6001,"not found")</f>
        <v>M003</v>
      </c>
      <c r="H4104" s="1" t="str">
        <f t="array" ref="H4104">_xlfn.XLOOKUP(G4104,Movies_data!$A$1:$A$41,Movies_data!$B$1:$B$41,"not found")</f>
        <v>Vikram</v>
      </c>
      <c r="I4104" s="1" t="str">
        <f t="array" ref="I4104">_xlfn.XLOOKUP(G4104,Movies_data!$A$1:$A$41,Movies_data!$D$1:$D$41,"not found")</f>
        <v>Action</v>
      </c>
      <c r="J4104" s="1" t="str">
        <f t="array" ref="J4104">_xlfn.XLOOKUP(G4104,Movies_data!$A$1:$A$41,Movies_data!$C$1:$C$41,"not found")</f>
        <v>Tamil</v>
      </c>
      <c r="K4104" s="1">
        <f t="array" ref="K4104">_xlfn.XLOOKUP(G4104,Movies_data!$A$1:$A$41,Movies_data!$H$1:$H$41,"Not Found")</f>
        <v>8.3</v>
      </c>
      <c r="L4104" s="1" t="str">
        <f t="array" ref="L4104">_xlfn.XLOOKUP(A4104,Booking_data!$A$1:$A$6001,Booking_data!$E$1:$E$6001,"not Found")</f>
        <v>C082</v>
      </c>
      <c r="M4104" s="1" t="str">
        <f t="array" ref="M4104">_xlfn.XLOOKUP(L4104,Cinemas_data!$A$1:$A$49,Cinemas_data!$I$1:$I$49,"not Found")</f>
        <v>#NAME?</v>
      </c>
      <c r="N4104" s="1" t="str">
        <f t="array" ref="N4104">_xlfn.XLOOKUP(L4104,Cinemas_data!$A$1:$A$49,Cinemas_data!$C$1:$C$49,"not Found")</f>
        <v>Vijayawada</v>
      </c>
      <c r="O4104" s="1">
        <f t="array" ref="O4104">_xlfn.XLOOKUP(A4104,Booking_data!$A$1:$A$6001,Booking_data!$H$1:$H$6001,"not found")</f>
        <v>4</v>
      </c>
      <c r="P4104" s="1">
        <f t="array" ref="P4104">_xlfn.XLOOKUP(A4104,Booking_data!$A$1:$A$6001,Booking_data!$I$1:$I$6001,"not Found")</f>
        <v>360</v>
      </c>
      <c r="Q4104" s="1">
        <f t="shared" si="3"/>
        <v>1440</v>
      </c>
      <c r="R4104" s="1" t="str">
        <f t="array" ref="R4104">_xlfn.XLOOKUP(A4104,Booking_data!$A$1:$A$6001,Booking_data!$L$1:$L$6001,"Not Found")</f>
        <v>UPI</v>
      </c>
      <c r="S4104" s="1">
        <f t="array" ref="S4104">_xlfn.XLOOKUP(A4104,Booking_data!$A$1:$A$6001,Booking_data!$N$1:$N$6001,"not Found")</f>
        <v>52</v>
      </c>
      <c r="T4104" s="1" t="str">
        <f t="array" ref="T4104">_xlfn.XLOOKUP(A4104,Booking_data!$A$1:$A$6001,Booking_data!$O$1:$O$6001,"Not Found")</f>
        <v>Male</v>
      </c>
      <c r="U4104" s="1" t="str">
        <f t="shared" si="4"/>
        <v>Above 45</v>
      </c>
      <c r="V4104" s="1" t="str">
        <f t="shared" si="5"/>
        <v>Medium Booking</v>
      </c>
    </row>
    <row r="4105" ht="15.75" customHeight="1">
      <c r="A4105" s="1" t="s">
        <v>4419</v>
      </c>
      <c r="B4105" s="6">
        <v>46064.0</v>
      </c>
      <c r="C4105" s="6">
        <v>46066.0</v>
      </c>
      <c r="D4105" s="7">
        <v>0.3958333333333333</v>
      </c>
      <c r="E4105" s="1" t="str">
        <f t="shared" si="1"/>
        <v>Weekday</v>
      </c>
      <c r="F4105" s="1" t="str">
        <f t="shared" si="2"/>
        <v>Feb</v>
      </c>
      <c r="G4105" s="1" t="str">
        <f t="array" ref="G4105">_xlfn.XLOOKUP(A4105,Booking_data!$A$1:$A$6001,Booking_data!$D$1:$D$6001,"not found")</f>
        <v>M035</v>
      </c>
      <c r="H4105" s="1" t="str">
        <f t="array" ref="H4105">_xlfn.XLOOKUP(G4105,Movies_data!$A$1:$A$41,Movies_data!$B$1:$B$41,"not found")</f>
        <v>Aavesham</v>
      </c>
      <c r="I4105" s="1" t="str">
        <f t="array" ref="I4105">_xlfn.XLOOKUP(G4105,Movies_data!$A$1:$A$41,Movies_data!$D$1:$D$41,"not found")</f>
        <v>Comedy</v>
      </c>
      <c r="J4105" s="1" t="str">
        <f t="array" ref="J4105">_xlfn.XLOOKUP(G4105,Movies_data!$A$1:$A$41,Movies_data!$C$1:$C$41,"not found")</f>
        <v>Malayalam</v>
      </c>
      <c r="K4105" s="1">
        <f t="array" ref="K4105">_xlfn.XLOOKUP(G4105,Movies_data!$A$1:$A$41,Movies_data!$H$1:$H$41,"Not Found")</f>
        <v>7.8</v>
      </c>
      <c r="L4105" s="1" t="str">
        <f t="array" ref="L4105">_xlfn.XLOOKUP(A4105,Booking_data!$A$1:$A$6001,Booking_data!$E$1:$E$6001,"not Found")</f>
        <v>C161</v>
      </c>
      <c r="M4105" s="1" t="str">
        <f t="array" ref="M4105">_xlfn.XLOOKUP(L4105,Cinemas_data!$A$1:$A$49,Cinemas_data!$I$1:$I$49,"not Found")</f>
        <v>#NAME?</v>
      </c>
      <c r="N4105" s="1" t="str">
        <f t="array" ref="N4105">_xlfn.XLOOKUP(L4105,Cinemas_data!$A$1:$A$49,Cinemas_data!$C$1:$C$49,"not Found")</f>
        <v>Thiruvananthapuram</v>
      </c>
      <c r="O4105" s="1">
        <f t="array" ref="O4105">_xlfn.XLOOKUP(A4105,Booking_data!$A$1:$A$6001,Booking_data!$H$1:$H$6001,"not found")</f>
        <v>2</v>
      </c>
      <c r="P4105" s="1">
        <f t="array" ref="P4105">_xlfn.XLOOKUP(A4105,Booking_data!$A$1:$A$6001,Booking_data!$I$1:$I$6001,"not Found")</f>
        <v>280</v>
      </c>
      <c r="Q4105" s="1">
        <f t="shared" si="3"/>
        <v>560</v>
      </c>
      <c r="R4105" s="1" t="str">
        <f t="array" ref="R4105">_xlfn.XLOOKUP(A4105,Booking_data!$A$1:$A$6001,Booking_data!$L$1:$L$6001,"Not Found")</f>
        <v>Wallet</v>
      </c>
      <c r="S4105" s="1">
        <f t="array" ref="S4105">_xlfn.XLOOKUP(A4105,Booking_data!$A$1:$A$6001,Booking_data!$N$1:$N$6001,"not Found")</f>
        <v>29</v>
      </c>
      <c r="T4105" s="1" t="str">
        <f t="array" ref="T4105">_xlfn.XLOOKUP(A4105,Booking_data!$A$1:$A$6001,Booking_data!$O$1:$O$6001,"Not Found")</f>
        <v>Other</v>
      </c>
      <c r="U4105" s="1" t="str">
        <f t="shared" si="4"/>
        <v>Youngster</v>
      </c>
      <c r="V4105" s="1" t="str">
        <f t="shared" si="5"/>
        <v>Low Booking</v>
      </c>
    </row>
    <row r="4106" ht="15.75" customHeight="1">
      <c r="A4106" s="1" t="s">
        <v>4420</v>
      </c>
      <c r="B4106" s="6">
        <v>46057.0</v>
      </c>
      <c r="C4106" s="6">
        <v>46060.0</v>
      </c>
      <c r="D4106" s="7">
        <v>0.53125</v>
      </c>
      <c r="E4106" s="1" t="str">
        <f t="shared" si="1"/>
        <v>Weekday</v>
      </c>
      <c r="F4106" s="1" t="str">
        <f t="shared" si="2"/>
        <v>Feb</v>
      </c>
      <c r="G4106" s="1" t="str">
        <f t="array" ref="G4106">_xlfn.XLOOKUP(A4106,Booking_data!$A$1:$A$6001,Booking_data!$D$1:$D$6001,"not found")</f>
        <v>M004</v>
      </c>
      <c r="H4106" s="1" t="str">
        <f t="array" ref="H4106">_xlfn.XLOOKUP(G4106,Movies_data!$A$1:$A$41,Movies_data!$B$1:$B$41,"not found")</f>
        <v>Ponniyin Selvan I</v>
      </c>
      <c r="I4106" s="1" t="str">
        <f t="array" ref="I4106">_xlfn.XLOOKUP(G4106,Movies_data!$A$1:$A$41,Movies_data!$D$1:$D$41,"not found")</f>
        <v>Drama</v>
      </c>
      <c r="J4106" s="1" t="str">
        <f t="array" ref="J4106">_xlfn.XLOOKUP(G4106,Movies_data!$A$1:$A$41,Movies_data!$C$1:$C$41,"not found")</f>
        <v>Tamil</v>
      </c>
      <c r="K4106" s="1">
        <f t="array" ref="K4106">_xlfn.XLOOKUP(G4106,Movies_data!$A$1:$A$41,Movies_data!$H$1:$H$41,"Not Found")</f>
        <v>7.6</v>
      </c>
      <c r="L4106" s="1" t="str">
        <f t="array" ref="L4106">_xlfn.XLOOKUP(A4106,Booking_data!$A$1:$A$6001,Booking_data!$E$1:$E$6001,"not Found")</f>
        <v>C082</v>
      </c>
      <c r="M4106" s="1" t="str">
        <f t="array" ref="M4106">_xlfn.XLOOKUP(L4106,Cinemas_data!$A$1:$A$49,Cinemas_data!$I$1:$I$49,"not Found")</f>
        <v>#NAME?</v>
      </c>
      <c r="N4106" s="1" t="str">
        <f t="array" ref="N4106">_xlfn.XLOOKUP(L4106,Cinemas_data!$A$1:$A$49,Cinemas_data!$C$1:$C$49,"not Found")</f>
        <v>Vijayawada</v>
      </c>
      <c r="O4106" s="1">
        <f t="array" ref="O4106">_xlfn.XLOOKUP(A4106,Booking_data!$A$1:$A$6001,Booking_data!$H$1:$H$6001,"not found")</f>
        <v>1</v>
      </c>
      <c r="P4106" s="1">
        <f t="array" ref="P4106">_xlfn.XLOOKUP(A4106,Booking_data!$A$1:$A$6001,Booking_data!$I$1:$I$6001,"not Found")</f>
        <v>280</v>
      </c>
      <c r="Q4106" s="1">
        <f t="shared" si="3"/>
        <v>280</v>
      </c>
      <c r="R4106" s="1" t="str">
        <f t="array" ref="R4106">_xlfn.XLOOKUP(A4106,Booking_data!$A$1:$A$6001,Booking_data!$L$1:$L$6001,"Not Found")</f>
        <v>Net Banking</v>
      </c>
      <c r="S4106" s="1">
        <f t="array" ref="S4106">_xlfn.XLOOKUP(A4106,Booking_data!$A$1:$A$6001,Booking_data!$N$1:$N$6001,"not Found")</f>
        <v>44</v>
      </c>
      <c r="T4106" s="1" t="str">
        <f t="array" ref="T4106">_xlfn.XLOOKUP(A4106,Booking_data!$A$1:$A$6001,Booking_data!$O$1:$O$6001,"Not Found")</f>
        <v>Other</v>
      </c>
      <c r="U4106" s="1" t="str">
        <f t="shared" si="4"/>
        <v>Middle Age</v>
      </c>
      <c r="V4106" s="1" t="str">
        <f t="shared" si="5"/>
        <v>Low Booking</v>
      </c>
    </row>
    <row r="4107" ht="15.75" customHeight="1">
      <c r="A4107" s="1" t="s">
        <v>4421</v>
      </c>
      <c r="B4107" s="6">
        <v>46052.0</v>
      </c>
      <c r="C4107" s="6">
        <v>46056.0</v>
      </c>
      <c r="D4107" s="7">
        <v>0.8854166666666666</v>
      </c>
      <c r="E4107" s="1" t="str">
        <f t="shared" si="1"/>
        <v>Weekday</v>
      </c>
      <c r="F4107" s="1" t="str">
        <f t="shared" si="2"/>
        <v>Jan</v>
      </c>
      <c r="G4107" s="1" t="str">
        <f t="array" ref="G4107">_xlfn.XLOOKUP(A4107,Booking_data!$A$1:$A$6001,Booking_data!$D$1:$D$6001,"not found")</f>
        <v>M007</v>
      </c>
      <c r="H4107" s="1" t="str">
        <f t="array" ref="H4107">_xlfn.XLOOKUP(G4107,Movies_data!$A$1:$A$41,Movies_data!$B$1:$B$41,"not found")</f>
        <v>Good Night</v>
      </c>
      <c r="I4107" s="1" t="str">
        <f t="array" ref="I4107">_xlfn.XLOOKUP(G4107,Movies_data!$A$1:$A$41,Movies_data!$D$1:$D$41,"not found")</f>
        <v>Comedy</v>
      </c>
      <c r="J4107" s="1" t="str">
        <f t="array" ref="J4107">_xlfn.XLOOKUP(G4107,Movies_data!$A$1:$A$41,Movies_data!$C$1:$C$41,"not found")</f>
        <v>Tamil</v>
      </c>
      <c r="K4107" s="1">
        <f t="array" ref="K4107">_xlfn.XLOOKUP(G4107,Movies_data!$A$1:$A$41,Movies_data!$H$1:$H$41,"Not Found")</f>
        <v>8</v>
      </c>
      <c r="L4107" s="1" t="str">
        <f t="array" ref="L4107">_xlfn.XLOOKUP(A4107,Booking_data!$A$1:$A$6001,Booking_data!$E$1:$E$6001,"not Found")</f>
        <v>C051</v>
      </c>
      <c r="M4107" s="1" t="str">
        <f t="array" ref="M4107">_xlfn.XLOOKUP(L4107,Cinemas_data!$A$1:$A$49,Cinemas_data!$I$1:$I$49,"not Found")</f>
        <v>#NAME?</v>
      </c>
      <c r="N4107" s="1" t="str">
        <f t="array" ref="N4107">_xlfn.XLOOKUP(L4107,Cinemas_data!$A$1:$A$49,Cinemas_data!$C$1:$C$49,"not Found")</f>
        <v>Bengaluru</v>
      </c>
      <c r="O4107" s="1">
        <f t="array" ref="O4107">_xlfn.XLOOKUP(A4107,Booking_data!$A$1:$A$6001,Booking_data!$H$1:$H$6001,"not found")</f>
        <v>1</v>
      </c>
      <c r="P4107" s="1">
        <f t="array" ref="P4107">_xlfn.XLOOKUP(A4107,Booking_data!$A$1:$A$6001,Booking_data!$I$1:$I$6001,"not Found")</f>
        <v>360</v>
      </c>
      <c r="Q4107" s="1">
        <f t="shared" si="3"/>
        <v>360</v>
      </c>
      <c r="R4107" s="1" t="str">
        <f t="array" ref="R4107">_xlfn.XLOOKUP(A4107,Booking_data!$A$1:$A$6001,Booking_data!$L$1:$L$6001,"Not Found")</f>
        <v>Net Banking</v>
      </c>
      <c r="S4107" s="1">
        <f t="array" ref="S4107">_xlfn.XLOOKUP(A4107,Booking_data!$A$1:$A$6001,Booking_data!$N$1:$N$6001,"not Found")</f>
        <v>25</v>
      </c>
      <c r="T4107" s="1" t="str">
        <f t="array" ref="T4107">_xlfn.XLOOKUP(A4107,Booking_data!$A$1:$A$6001,Booking_data!$O$1:$O$6001,"Not Found")</f>
        <v>Other</v>
      </c>
      <c r="U4107" s="1" t="str">
        <f t="shared" si="4"/>
        <v>Youngster</v>
      </c>
      <c r="V4107" s="1" t="str">
        <f t="shared" si="5"/>
        <v>Low Booking</v>
      </c>
    </row>
    <row r="4108" ht="15.75" customHeight="1">
      <c r="A4108" s="1" t="s">
        <v>4422</v>
      </c>
      <c r="B4108" s="6">
        <v>46149.0</v>
      </c>
      <c r="C4108" s="6">
        <v>46149.0</v>
      </c>
      <c r="D4108" s="7">
        <v>0.7708333333333334</v>
      </c>
      <c r="E4108" s="1" t="str">
        <f t="shared" si="1"/>
        <v>Weekday</v>
      </c>
      <c r="F4108" s="1" t="str">
        <f t="shared" si="2"/>
        <v>May</v>
      </c>
      <c r="G4108" s="1" t="str">
        <f t="array" ref="G4108">_xlfn.XLOOKUP(A4108,Booking_data!$A$1:$A$6001,Booking_data!$D$1:$D$6001,"not found")</f>
        <v>M029</v>
      </c>
      <c r="H4108" s="1" t="str">
        <f t="array" ref="H4108">_xlfn.XLOOKUP(G4108,Movies_data!$A$1:$A$41,Movies_data!$B$1:$B$41,"not found")</f>
        <v>777 Charlie</v>
      </c>
      <c r="I4108" s="1" t="str">
        <f t="array" ref="I4108">_xlfn.XLOOKUP(G4108,Movies_data!$A$1:$A$41,Movies_data!$D$1:$D$41,"not found")</f>
        <v>Adventure</v>
      </c>
      <c r="J4108" s="1" t="str">
        <f t="array" ref="J4108">_xlfn.XLOOKUP(G4108,Movies_data!$A$1:$A$41,Movies_data!$C$1:$C$41,"not found")</f>
        <v>Kannada</v>
      </c>
      <c r="K4108" s="1">
        <f t="array" ref="K4108">_xlfn.XLOOKUP(G4108,Movies_data!$A$1:$A$41,Movies_data!$H$1:$H$41,"Not Found")</f>
        <v>8.7</v>
      </c>
      <c r="L4108" s="1" t="str">
        <f t="array" ref="L4108">_xlfn.XLOOKUP(A4108,Booking_data!$A$1:$A$6001,Booking_data!$E$1:$E$6001,"not Found")</f>
        <v>C023</v>
      </c>
      <c r="M4108" s="1" t="str">
        <f t="array" ref="M4108">_xlfn.XLOOKUP(L4108,Cinemas_data!$A$1:$A$49,Cinemas_data!$I$1:$I$49,"not Found")</f>
        <v>#NAME?</v>
      </c>
      <c r="N4108" s="1" t="str">
        <f t="array" ref="N4108">_xlfn.XLOOKUP(L4108,Cinemas_data!$A$1:$A$49,Cinemas_data!$C$1:$C$49,"not Found")</f>
        <v>Coimbatore</v>
      </c>
      <c r="O4108" s="1">
        <f t="array" ref="O4108">_xlfn.XLOOKUP(A4108,Booking_data!$A$1:$A$6001,Booking_data!$H$1:$H$6001,"not found")</f>
        <v>3</v>
      </c>
      <c r="P4108" s="1">
        <f t="array" ref="P4108">_xlfn.XLOOKUP(A4108,Booking_data!$A$1:$A$6001,Booking_data!$I$1:$I$6001,"not Found")</f>
        <v>240</v>
      </c>
      <c r="Q4108" s="1">
        <f t="shared" si="3"/>
        <v>720</v>
      </c>
      <c r="R4108" s="1" t="str">
        <f t="array" ref="R4108">_xlfn.XLOOKUP(A4108,Booking_data!$A$1:$A$6001,Booking_data!$L$1:$L$6001,"Not Found")</f>
        <v>Debit Card</v>
      </c>
      <c r="S4108" s="1">
        <f t="array" ref="S4108">_xlfn.XLOOKUP(A4108,Booking_data!$A$1:$A$6001,Booking_data!$N$1:$N$6001,"not Found")</f>
        <v>29</v>
      </c>
      <c r="T4108" s="1" t="str">
        <f t="array" ref="T4108">_xlfn.XLOOKUP(A4108,Booking_data!$A$1:$A$6001,Booking_data!$O$1:$O$6001,"Not Found")</f>
        <v>Male</v>
      </c>
      <c r="U4108" s="1" t="str">
        <f t="shared" si="4"/>
        <v>Youngster</v>
      </c>
      <c r="V4108" s="1" t="str">
        <f t="shared" si="5"/>
        <v>Medium Booking</v>
      </c>
    </row>
    <row r="4109" ht="15.75" customHeight="1">
      <c r="A4109" s="1" t="s">
        <v>4423</v>
      </c>
      <c r="B4109" s="6">
        <v>46067.0</v>
      </c>
      <c r="C4109" s="6">
        <v>46073.0</v>
      </c>
      <c r="D4109" s="7">
        <v>0.9375</v>
      </c>
      <c r="E4109" s="1" t="str">
        <f t="shared" si="1"/>
        <v>Weekend</v>
      </c>
      <c r="F4109" s="1" t="str">
        <f t="shared" si="2"/>
        <v>Feb</v>
      </c>
      <c r="G4109" s="1" t="str">
        <f t="array" ref="G4109">_xlfn.XLOOKUP(A4109,Booking_data!$A$1:$A$6001,Booking_data!$D$1:$D$6001,"not found")</f>
        <v>M005</v>
      </c>
      <c r="H4109" s="1" t="str">
        <f t="array" ref="H4109">_xlfn.XLOOKUP(G4109,Movies_data!$A$1:$A$41,Movies_data!$B$1:$B$41,"not found")</f>
        <v>Ponniyin Selvan II</v>
      </c>
      <c r="I4109" s="1" t="str">
        <f t="array" ref="I4109">_xlfn.XLOOKUP(G4109,Movies_data!$A$1:$A$41,Movies_data!$D$1:$D$41,"not found")</f>
        <v>Drama</v>
      </c>
      <c r="J4109" s="1" t="str">
        <f t="array" ref="J4109">_xlfn.XLOOKUP(G4109,Movies_data!$A$1:$A$41,Movies_data!$C$1:$C$41,"not found")</f>
        <v>Tamil</v>
      </c>
      <c r="K4109" s="1">
        <f t="array" ref="K4109">_xlfn.XLOOKUP(G4109,Movies_data!$A$1:$A$41,Movies_data!$H$1:$H$41,"Not Found")</f>
        <v>7.3</v>
      </c>
      <c r="L4109" s="1" t="str">
        <f t="array" ref="L4109">_xlfn.XLOOKUP(A4109,Booking_data!$A$1:$A$6001,Booking_data!$E$1:$E$6001,"not Found")</f>
        <v>C082</v>
      </c>
      <c r="M4109" s="1" t="str">
        <f t="array" ref="M4109">_xlfn.XLOOKUP(L4109,Cinemas_data!$A$1:$A$49,Cinemas_data!$I$1:$I$49,"not Found")</f>
        <v>#NAME?</v>
      </c>
      <c r="N4109" s="1" t="str">
        <f t="array" ref="N4109">_xlfn.XLOOKUP(L4109,Cinemas_data!$A$1:$A$49,Cinemas_data!$C$1:$C$49,"not Found")</f>
        <v>Vijayawada</v>
      </c>
      <c r="O4109" s="1">
        <f t="array" ref="O4109">_xlfn.XLOOKUP(A4109,Booking_data!$A$1:$A$6001,Booking_data!$H$1:$H$6001,"not found")</f>
        <v>2</v>
      </c>
      <c r="P4109" s="1">
        <f t="array" ref="P4109">_xlfn.XLOOKUP(A4109,Booking_data!$A$1:$A$6001,Booking_data!$I$1:$I$6001,"not Found")</f>
        <v>280</v>
      </c>
      <c r="Q4109" s="1">
        <f t="shared" si="3"/>
        <v>560</v>
      </c>
      <c r="R4109" s="1" t="str">
        <f t="array" ref="R4109">_xlfn.XLOOKUP(A4109,Booking_data!$A$1:$A$6001,Booking_data!$L$1:$L$6001,"Not Found")</f>
        <v>Credit Card</v>
      </c>
      <c r="S4109" s="1">
        <f t="array" ref="S4109">_xlfn.XLOOKUP(A4109,Booking_data!$A$1:$A$6001,Booking_data!$N$1:$N$6001,"not Found")</f>
        <v>42</v>
      </c>
      <c r="T4109" s="1" t="str">
        <f t="array" ref="T4109">_xlfn.XLOOKUP(A4109,Booking_data!$A$1:$A$6001,Booking_data!$O$1:$O$6001,"Not Found")</f>
        <v>Male</v>
      </c>
      <c r="U4109" s="1" t="str">
        <f t="shared" si="4"/>
        <v>Middle Age</v>
      </c>
      <c r="V4109" s="1" t="str">
        <f t="shared" si="5"/>
        <v>Low Booking</v>
      </c>
    </row>
    <row r="4110" ht="15.75" customHeight="1">
      <c r="A4110" s="1" t="s">
        <v>4424</v>
      </c>
      <c r="B4110" s="6">
        <v>46110.0</v>
      </c>
      <c r="C4110" s="6">
        <v>46117.0</v>
      </c>
      <c r="D4110" s="7">
        <v>0.6458333333333334</v>
      </c>
      <c r="E4110" s="1" t="str">
        <f t="shared" si="1"/>
        <v>Weekend</v>
      </c>
      <c r="F4110" s="1" t="str">
        <f t="shared" si="2"/>
        <v>Mar</v>
      </c>
      <c r="G4110" s="1" t="str">
        <f t="array" ref="G4110">_xlfn.XLOOKUP(A4110,Booking_data!$A$1:$A$6001,Booking_data!$D$1:$D$6001,"not found")</f>
        <v>M003</v>
      </c>
      <c r="H4110" s="1" t="str">
        <f t="array" ref="H4110">_xlfn.XLOOKUP(G4110,Movies_data!$A$1:$A$41,Movies_data!$B$1:$B$41,"not found")</f>
        <v>Vikram</v>
      </c>
      <c r="I4110" s="1" t="str">
        <f t="array" ref="I4110">_xlfn.XLOOKUP(G4110,Movies_data!$A$1:$A$41,Movies_data!$D$1:$D$41,"not found")</f>
        <v>Action</v>
      </c>
      <c r="J4110" s="1" t="str">
        <f t="array" ref="J4110">_xlfn.XLOOKUP(G4110,Movies_data!$A$1:$A$41,Movies_data!$C$1:$C$41,"not found")</f>
        <v>Tamil</v>
      </c>
      <c r="K4110" s="1">
        <f t="array" ref="K4110">_xlfn.XLOOKUP(G4110,Movies_data!$A$1:$A$41,Movies_data!$H$1:$H$41,"Not Found")</f>
        <v>8.3</v>
      </c>
      <c r="L4110" s="1" t="str">
        <f t="array" ref="L4110">_xlfn.XLOOKUP(A4110,Booking_data!$A$1:$A$6001,Booking_data!$E$1:$E$6001,"not Found")</f>
        <v>C103</v>
      </c>
      <c r="M4110" s="1" t="str">
        <f t="array" ref="M4110">_xlfn.XLOOKUP(L4110,Cinemas_data!$A$1:$A$49,Cinemas_data!$I$1:$I$49,"not Found")</f>
        <v>#NAME?</v>
      </c>
      <c r="N4110" s="1" t="str">
        <f t="array" ref="N4110">_xlfn.XLOOKUP(L4110,Cinemas_data!$A$1:$A$49,Cinemas_data!$C$1:$C$49,"not Found")</f>
        <v>Pune</v>
      </c>
      <c r="O4110" s="1">
        <f t="array" ref="O4110">_xlfn.XLOOKUP(A4110,Booking_data!$A$1:$A$6001,Booking_data!$H$1:$H$6001,"not found")</f>
        <v>2</v>
      </c>
      <c r="P4110" s="1">
        <f t="array" ref="P4110">_xlfn.XLOOKUP(A4110,Booking_data!$A$1:$A$6001,Booking_data!$I$1:$I$6001,"not Found")</f>
        <v>180</v>
      </c>
      <c r="Q4110" s="1">
        <f t="shared" si="3"/>
        <v>360</v>
      </c>
      <c r="R4110" s="1" t="str">
        <f t="array" ref="R4110">_xlfn.XLOOKUP(A4110,Booking_data!$A$1:$A$6001,Booking_data!$L$1:$L$6001,"Not Found")</f>
        <v>Credit Card</v>
      </c>
      <c r="S4110" s="1">
        <f t="array" ref="S4110">_xlfn.XLOOKUP(A4110,Booking_data!$A$1:$A$6001,Booking_data!$N$1:$N$6001,"not Found")</f>
        <v>36</v>
      </c>
      <c r="T4110" s="1" t="str">
        <f t="array" ref="T4110">_xlfn.XLOOKUP(A4110,Booking_data!$A$1:$A$6001,Booking_data!$O$1:$O$6001,"Not Found")</f>
        <v>Female</v>
      </c>
      <c r="U4110" s="1" t="str">
        <f t="shared" si="4"/>
        <v>Middle Age</v>
      </c>
      <c r="V4110" s="1" t="str">
        <f t="shared" si="5"/>
        <v>Low Booking</v>
      </c>
    </row>
    <row r="4111" ht="15.75" customHeight="1">
      <c r="A4111" s="1" t="s">
        <v>4425</v>
      </c>
      <c r="B4111" s="6">
        <v>46134.0</v>
      </c>
      <c r="C4111" s="6">
        <v>46136.0</v>
      </c>
      <c r="D4111" s="7">
        <v>0.53125</v>
      </c>
      <c r="E4111" s="1" t="str">
        <f t="shared" si="1"/>
        <v>Weekday</v>
      </c>
      <c r="F4111" s="1" t="str">
        <f t="shared" si="2"/>
        <v>Apr</v>
      </c>
      <c r="G4111" s="1" t="str">
        <f t="array" ref="G4111">_xlfn.XLOOKUP(A4111,Booking_data!$A$1:$A$6001,Booking_data!$D$1:$D$6001,"not found")</f>
        <v>M022</v>
      </c>
      <c r="H4111" s="1" t="str">
        <f t="array" ref="H4111">_xlfn.XLOOKUP(G4111,Movies_data!$A$1:$A$41,Movies_data!$B$1:$B$41,"not found")</f>
        <v>12th Fail</v>
      </c>
      <c r="I4111" s="1" t="str">
        <f t="array" ref="I4111">_xlfn.XLOOKUP(G4111,Movies_data!$A$1:$A$41,Movies_data!$D$1:$D$41,"not found")</f>
        <v>Drama</v>
      </c>
      <c r="J4111" s="1" t="str">
        <f t="array" ref="J4111">_xlfn.XLOOKUP(G4111,Movies_data!$A$1:$A$41,Movies_data!$C$1:$C$41,"not found")</f>
        <v>Hindi</v>
      </c>
      <c r="K4111" s="1">
        <f t="array" ref="K4111">_xlfn.XLOOKUP(G4111,Movies_data!$A$1:$A$41,Movies_data!$H$1:$H$41,"Not Found")</f>
        <v>9</v>
      </c>
      <c r="L4111" s="1" t="str">
        <f t="array" ref="L4111">_xlfn.XLOOKUP(A4111,Booking_data!$A$1:$A$6001,Booking_data!$E$1:$E$6001,"not Found")</f>
        <v>C011</v>
      </c>
      <c r="M4111" s="1" t="str">
        <f t="array" ref="M4111">_xlfn.XLOOKUP(L4111,Cinemas_data!$A$1:$A$49,Cinemas_data!$I$1:$I$49,"not Found")</f>
        <v>#NAME?</v>
      </c>
      <c r="N4111" s="1" t="str">
        <f t="array" ref="N4111">_xlfn.XLOOKUP(L4111,Cinemas_data!$A$1:$A$49,Cinemas_data!$C$1:$C$49,"not Found")</f>
        <v>Chennai</v>
      </c>
      <c r="O4111" s="1">
        <f t="array" ref="O4111">_xlfn.XLOOKUP(A4111,Booking_data!$A$1:$A$6001,Booking_data!$H$1:$H$6001,"not found")</f>
        <v>5</v>
      </c>
      <c r="P4111" s="1">
        <f t="array" ref="P4111">_xlfn.XLOOKUP(A4111,Booking_data!$A$1:$A$6001,Booking_data!$I$1:$I$6001,"not Found")</f>
        <v>240</v>
      </c>
      <c r="Q4111" s="1">
        <f t="shared" si="3"/>
        <v>1200</v>
      </c>
      <c r="R4111" s="1" t="str">
        <f t="array" ref="R4111">_xlfn.XLOOKUP(A4111,Booking_data!$A$1:$A$6001,Booking_data!$L$1:$L$6001,"Not Found")</f>
        <v>Wallet</v>
      </c>
      <c r="S4111" s="1">
        <f t="array" ref="S4111">_xlfn.XLOOKUP(A4111,Booking_data!$A$1:$A$6001,Booking_data!$N$1:$N$6001,"not Found")</f>
        <v>55</v>
      </c>
      <c r="T4111" s="1" t="str">
        <f t="array" ref="T4111">_xlfn.XLOOKUP(A4111,Booking_data!$A$1:$A$6001,Booking_data!$O$1:$O$6001,"Not Found")</f>
        <v>Other</v>
      </c>
      <c r="U4111" s="1" t="str">
        <f t="shared" si="4"/>
        <v>Above 45</v>
      </c>
      <c r="V4111" s="1" t="str">
        <f t="shared" si="5"/>
        <v>High Booking</v>
      </c>
    </row>
    <row r="4112" ht="15.75" customHeight="1">
      <c r="A4112" s="1" t="s">
        <v>4426</v>
      </c>
      <c r="B4112" s="6">
        <v>46153.0</v>
      </c>
      <c r="C4112" s="6">
        <v>46154.0</v>
      </c>
      <c r="D4112" s="7">
        <v>0.7708333333333334</v>
      </c>
      <c r="E4112" s="1" t="str">
        <f t="shared" si="1"/>
        <v>Weekday</v>
      </c>
      <c r="F4112" s="1" t="str">
        <f t="shared" si="2"/>
        <v>May</v>
      </c>
      <c r="G4112" s="1" t="str">
        <f t="array" ref="G4112">_xlfn.XLOOKUP(A4112,Booking_data!$A$1:$A$6001,Booking_data!$D$1:$D$6001,"not found")</f>
        <v>M020</v>
      </c>
      <c r="H4112" s="1" t="str">
        <f t="array" ref="H4112">_xlfn.XLOOKUP(G4112,Movies_data!$A$1:$A$41,Movies_data!$B$1:$B$41,"not found")</f>
        <v>Jawan</v>
      </c>
      <c r="I4112" s="1" t="str">
        <f t="array" ref="I4112">_xlfn.XLOOKUP(G4112,Movies_data!$A$1:$A$41,Movies_data!$D$1:$D$41,"not found")</f>
        <v>Action</v>
      </c>
      <c r="J4112" s="1" t="str">
        <f t="array" ref="J4112">_xlfn.XLOOKUP(G4112,Movies_data!$A$1:$A$41,Movies_data!$C$1:$C$41,"not found")</f>
        <v>Hindi</v>
      </c>
      <c r="K4112" s="1">
        <f t="array" ref="K4112">_xlfn.XLOOKUP(G4112,Movies_data!$A$1:$A$41,Movies_data!$H$1:$H$41,"Not Found")</f>
        <v>7</v>
      </c>
      <c r="L4112" s="1" t="str">
        <f t="array" ref="L4112">_xlfn.XLOOKUP(A4112,Booking_data!$A$1:$A$6001,Booking_data!$E$1:$E$6001,"not Found")</f>
        <v>C083</v>
      </c>
      <c r="M4112" s="1" t="str">
        <f t="array" ref="M4112">_xlfn.XLOOKUP(L4112,Cinemas_data!$A$1:$A$49,Cinemas_data!$I$1:$I$49,"not Found")</f>
        <v>#NAME?</v>
      </c>
      <c r="N4112" s="1" t="str">
        <f t="array" ref="N4112">_xlfn.XLOOKUP(L4112,Cinemas_data!$A$1:$A$49,Cinemas_data!$C$1:$C$49,"not Found")</f>
        <v>Vijayawada</v>
      </c>
      <c r="O4112" s="1">
        <f t="array" ref="O4112">_xlfn.XLOOKUP(A4112,Booking_data!$A$1:$A$6001,Booking_data!$H$1:$H$6001,"not found")</f>
        <v>3</v>
      </c>
      <c r="P4112" s="1">
        <f t="array" ref="P4112">_xlfn.XLOOKUP(A4112,Booking_data!$A$1:$A$6001,Booking_data!$I$1:$I$6001,"not Found")</f>
        <v>280</v>
      </c>
      <c r="Q4112" s="1">
        <f t="shared" si="3"/>
        <v>840</v>
      </c>
      <c r="R4112" s="1" t="str">
        <f t="array" ref="R4112">_xlfn.XLOOKUP(A4112,Booking_data!$A$1:$A$6001,Booking_data!$L$1:$L$6001,"Not Found")</f>
        <v>Wallet</v>
      </c>
      <c r="S4112" s="1">
        <f t="array" ref="S4112">_xlfn.XLOOKUP(A4112,Booking_data!$A$1:$A$6001,Booking_data!$N$1:$N$6001,"not Found")</f>
        <v>54</v>
      </c>
      <c r="T4112" s="1" t="str">
        <f t="array" ref="T4112">_xlfn.XLOOKUP(A4112,Booking_data!$A$1:$A$6001,Booking_data!$O$1:$O$6001,"Not Found")</f>
        <v>Male</v>
      </c>
      <c r="U4112" s="1" t="str">
        <f t="shared" si="4"/>
        <v>Above 45</v>
      </c>
      <c r="V4112" s="1" t="str">
        <f t="shared" si="5"/>
        <v>Medium Booking</v>
      </c>
    </row>
    <row r="4113" ht="15.75" customHeight="1">
      <c r="A4113" s="1" t="s">
        <v>4427</v>
      </c>
      <c r="B4113" s="6">
        <v>46183.0</v>
      </c>
      <c r="C4113" s="6">
        <v>46187.0</v>
      </c>
      <c r="D4113" s="7">
        <v>0.3958333333333333</v>
      </c>
      <c r="E4113" s="1" t="str">
        <f t="shared" si="1"/>
        <v>Weekday</v>
      </c>
      <c r="F4113" s="1" t="str">
        <f t="shared" si="2"/>
        <v>Jun</v>
      </c>
      <c r="G4113" s="1" t="str">
        <f t="array" ref="G4113">_xlfn.XLOOKUP(A4113,Booking_data!$A$1:$A$6001,Booking_data!$D$1:$D$6001,"not found")</f>
        <v>M019</v>
      </c>
      <c r="H4113" s="1" t="str">
        <f t="array" ref="H4113">_xlfn.XLOOKUP(G4113,Movies_data!$A$1:$A$41,Movies_data!$B$1:$B$41,"not found")</f>
        <v>Animal</v>
      </c>
      <c r="I4113" s="1" t="str">
        <f t="array" ref="I4113">_xlfn.XLOOKUP(G4113,Movies_data!$A$1:$A$41,Movies_data!$D$1:$D$41,"not found")</f>
        <v>Drama</v>
      </c>
      <c r="J4113" s="1" t="str">
        <f t="array" ref="J4113">_xlfn.XLOOKUP(G4113,Movies_data!$A$1:$A$41,Movies_data!$C$1:$C$41,"not found")</f>
        <v>Hindi</v>
      </c>
      <c r="K4113" s="1">
        <f t="array" ref="K4113">_xlfn.XLOOKUP(G4113,Movies_data!$A$1:$A$41,Movies_data!$H$1:$H$41,"Not Found")</f>
        <v>6.1</v>
      </c>
      <c r="L4113" s="1" t="str">
        <f t="array" ref="L4113">_xlfn.XLOOKUP(A4113,Booking_data!$A$1:$A$6001,Booking_data!$E$1:$E$6001,"not Found")</f>
        <v>C152</v>
      </c>
      <c r="M4113" s="1" t="str">
        <f t="array" ref="M4113">_xlfn.XLOOKUP(L4113,Cinemas_data!$A$1:$A$49,Cinemas_data!$I$1:$I$49,"not Found")</f>
        <v>#NAME?</v>
      </c>
      <c r="N4113" s="1" t="str">
        <f t="array" ref="N4113">_xlfn.XLOOKUP(L4113,Cinemas_data!$A$1:$A$49,Cinemas_data!$C$1:$C$49,"not Found")</f>
        <v>Kochi</v>
      </c>
      <c r="O4113" s="1">
        <f t="array" ref="O4113">_xlfn.XLOOKUP(A4113,Booking_data!$A$1:$A$6001,Booking_data!$H$1:$H$6001,"not found")</f>
        <v>2</v>
      </c>
      <c r="P4113" s="1">
        <f t="array" ref="P4113">_xlfn.XLOOKUP(A4113,Booking_data!$A$1:$A$6001,Booking_data!$I$1:$I$6001,"not Found")</f>
        <v>340</v>
      </c>
      <c r="Q4113" s="1">
        <f t="shared" si="3"/>
        <v>680</v>
      </c>
      <c r="R4113" s="1" t="str">
        <f t="array" ref="R4113">_xlfn.XLOOKUP(A4113,Booking_data!$A$1:$A$6001,Booking_data!$L$1:$L$6001,"Not Found")</f>
        <v>UPI</v>
      </c>
      <c r="S4113" s="1">
        <f t="array" ref="S4113">_xlfn.XLOOKUP(A4113,Booking_data!$A$1:$A$6001,Booking_data!$N$1:$N$6001,"not Found")</f>
        <v>60</v>
      </c>
      <c r="T4113" s="1" t="str">
        <f t="array" ref="T4113">_xlfn.XLOOKUP(A4113,Booking_data!$A$1:$A$6001,Booking_data!$O$1:$O$6001,"Not Found")</f>
        <v>Male</v>
      </c>
      <c r="U4113" s="1" t="str">
        <f t="shared" si="4"/>
        <v>Above 45</v>
      </c>
      <c r="V4113" s="1" t="str">
        <f t="shared" si="5"/>
        <v>Low Booking</v>
      </c>
    </row>
    <row r="4114" ht="15.75" customHeight="1">
      <c r="A4114" s="1" t="s">
        <v>4428</v>
      </c>
      <c r="B4114" s="6">
        <v>46046.0</v>
      </c>
      <c r="C4114" s="6">
        <v>46051.0</v>
      </c>
      <c r="D4114" s="7">
        <v>0.53125</v>
      </c>
      <c r="E4114" s="1" t="str">
        <f t="shared" si="1"/>
        <v>Weekend</v>
      </c>
      <c r="F4114" s="1" t="str">
        <f t="shared" si="2"/>
        <v>Jan</v>
      </c>
      <c r="G4114" s="1" t="str">
        <f t="array" ref="G4114">_xlfn.XLOOKUP(A4114,Booking_data!$A$1:$A$6001,Booking_data!$D$1:$D$6001,"not found")</f>
        <v>M009</v>
      </c>
      <c r="H4114" s="1" t="str">
        <f t="array" ref="H4114">_xlfn.XLOOKUP(G4114,Movies_data!$A$1:$A$41,Movies_data!$B$1:$B$41,"not found")</f>
        <v>Amaran</v>
      </c>
      <c r="I4114" s="1" t="str">
        <f t="array" ref="I4114">_xlfn.XLOOKUP(G4114,Movies_data!$A$1:$A$41,Movies_data!$D$1:$D$41,"not found")</f>
        <v>Biography</v>
      </c>
      <c r="J4114" s="1" t="str">
        <f t="array" ref="J4114">_xlfn.XLOOKUP(G4114,Movies_data!$A$1:$A$41,Movies_data!$C$1:$C$41,"not found")</f>
        <v>Tamil</v>
      </c>
      <c r="K4114" s="1">
        <f t="array" ref="K4114">_xlfn.XLOOKUP(G4114,Movies_data!$A$1:$A$41,Movies_data!$H$1:$H$41,"Not Found")</f>
        <v>8.3</v>
      </c>
      <c r="L4114" s="1" t="str">
        <f t="array" ref="L4114">_xlfn.XLOOKUP(A4114,Booking_data!$A$1:$A$6001,Booking_data!$E$1:$E$6001,"not Found")</f>
        <v>C112</v>
      </c>
      <c r="M4114" s="1" t="str">
        <f t="array" ref="M4114">_xlfn.XLOOKUP(L4114,Cinemas_data!$A$1:$A$49,Cinemas_data!$I$1:$I$49,"not Found")</f>
        <v>#NAME?</v>
      </c>
      <c r="N4114" s="1" t="str">
        <f t="array" ref="N4114">_xlfn.XLOOKUP(L4114,Cinemas_data!$A$1:$A$49,Cinemas_data!$C$1:$C$49,"not Found")</f>
        <v>Delhi</v>
      </c>
      <c r="O4114" s="1">
        <f t="array" ref="O4114">_xlfn.XLOOKUP(A4114,Booking_data!$A$1:$A$6001,Booking_data!$H$1:$H$6001,"not found")</f>
        <v>3</v>
      </c>
      <c r="P4114" s="1">
        <f t="array" ref="P4114">_xlfn.XLOOKUP(A4114,Booking_data!$A$1:$A$6001,Booking_data!$I$1:$I$6001,"not Found")</f>
        <v>240</v>
      </c>
      <c r="Q4114" s="1">
        <f t="shared" si="3"/>
        <v>720</v>
      </c>
      <c r="R4114" s="1" t="str">
        <f t="array" ref="R4114">_xlfn.XLOOKUP(A4114,Booking_data!$A$1:$A$6001,Booking_data!$L$1:$L$6001,"Not Found")</f>
        <v>Credit Card</v>
      </c>
      <c r="S4114" s="1">
        <f t="array" ref="S4114">_xlfn.XLOOKUP(A4114,Booking_data!$A$1:$A$6001,Booking_data!$N$1:$N$6001,"not Found")</f>
        <v>46</v>
      </c>
      <c r="T4114" s="1" t="str">
        <f t="array" ref="T4114">_xlfn.XLOOKUP(A4114,Booking_data!$A$1:$A$6001,Booking_data!$O$1:$O$6001,"Not Found")</f>
        <v>Male</v>
      </c>
      <c r="U4114" s="1" t="str">
        <f t="shared" si="4"/>
        <v>Above 45</v>
      </c>
      <c r="V4114" s="1" t="str">
        <f t="shared" si="5"/>
        <v>Medium Booking</v>
      </c>
    </row>
    <row r="4115" ht="15.75" customHeight="1">
      <c r="A4115" s="1" t="s">
        <v>4429</v>
      </c>
      <c r="B4115" s="6">
        <v>46144.0</v>
      </c>
      <c r="C4115" s="6">
        <v>46144.0</v>
      </c>
      <c r="D4115" s="7">
        <v>0.6458333333333334</v>
      </c>
      <c r="E4115" s="1" t="str">
        <f t="shared" si="1"/>
        <v>Weekend</v>
      </c>
      <c r="F4115" s="1" t="str">
        <f t="shared" si="2"/>
        <v>May</v>
      </c>
      <c r="G4115" s="1" t="str">
        <f t="array" ref="G4115">_xlfn.XLOOKUP(A4115,Booking_data!$A$1:$A$6001,Booking_data!$D$1:$D$6001,"not found")</f>
        <v>M004</v>
      </c>
      <c r="H4115" s="1" t="str">
        <f t="array" ref="H4115">_xlfn.XLOOKUP(G4115,Movies_data!$A$1:$A$41,Movies_data!$B$1:$B$41,"not found")</f>
        <v>Ponniyin Selvan I</v>
      </c>
      <c r="I4115" s="1" t="str">
        <f t="array" ref="I4115">_xlfn.XLOOKUP(G4115,Movies_data!$A$1:$A$41,Movies_data!$D$1:$D$41,"not found")</f>
        <v>Drama</v>
      </c>
      <c r="J4115" s="1" t="str">
        <f t="array" ref="J4115">_xlfn.XLOOKUP(G4115,Movies_data!$A$1:$A$41,Movies_data!$C$1:$C$41,"not found")</f>
        <v>Tamil</v>
      </c>
      <c r="K4115" s="1">
        <f t="array" ref="K4115">_xlfn.XLOOKUP(G4115,Movies_data!$A$1:$A$41,Movies_data!$H$1:$H$41,"Not Found")</f>
        <v>7.6</v>
      </c>
      <c r="L4115" s="1" t="str">
        <f t="array" ref="L4115">_xlfn.XLOOKUP(A4115,Booking_data!$A$1:$A$6001,Booking_data!$E$1:$E$6001,"not Found")</f>
        <v>C132</v>
      </c>
      <c r="M4115" s="1" t="str">
        <f t="array" ref="M4115">_xlfn.XLOOKUP(L4115,Cinemas_data!$A$1:$A$49,Cinemas_data!$I$1:$I$49,"not Found")</f>
        <v>#NAME?</v>
      </c>
      <c r="N4115" s="1" t="str">
        <f t="array" ref="N4115">_xlfn.XLOOKUP(L4115,Cinemas_data!$A$1:$A$49,Cinemas_data!$C$1:$C$49,"not Found")</f>
        <v>Kolkata</v>
      </c>
      <c r="O4115" s="1">
        <f t="array" ref="O4115">_xlfn.XLOOKUP(A4115,Booking_data!$A$1:$A$6001,Booking_data!$H$1:$H$6001,"not found")</f>
        <v>2</v>
      </c>
      <c r="P4115" s="1">
        <f t="array" ref="P4115">_xlfn.XLOOKUP(A4115,Booking_data!$A$1:$A$6001,Booking_data!$I$1:$I$6001,"not Found")</f>
        <v>360</v>
      </c>
      <c r="Q4115" s="1">
        <f t="shared" si="3"/>
        <v>720</v>
      </c>
      <c r="R4115" s="1" t="str">
        <f t="array" ref="R4115">_xlfn.XLOOKUP(A4115,Booking_data!$A$1:$A$6001,Booking_data!$L$1:$L$6001,"Not Found")</f>
        <v>Debit Card</v>
      </c>
      <c r="S4115" s="1">
        <f t="array" ref="S4115">_xlfn.XLOOKUP(A4115,Booking_data!$A$1:$A$6001,Booking_data!$N$1:$N$6001,"not Found")</f>
        <v>52</v>
      </c>
      <c r="T4115" s="1" t="str">
        <f t="array" ref="T4115">_xlfn.XLOOKUP(A4115,Booking_data!$A$1:$A$6001,Booking_data!$O$1:$O$6001,"Not Found")</f>
        <v>Male</v>
      </c>
      <c r="U4115" s="1" t="str">
        <f t="shared" si="4"/>
        <v>Above 45</v>
      </c>
      <c r="V4115" s="1" t="str">
        <f t="shared" si="5"/>
        <v>Low Booking</v>
      </c>
    </row>
    <row r="4116" ht="15.75" customHeight="1">
      <c r="A4116" s="1" t="s">
        <v>4430</v>
      </c>
      <c r="B4116" s="6">
        <v>46045.0</v>
      </c>
      <c r="C4116" s="6">
        <v>46051.0</v>
      </c>
      <c r="D4116" s="7">
        <v>0.6458333333333334</v>
      </c>
      <c r="E4116" s="1" t="str">
        <f t="shared" si="1"/>
        <v>Weekday</v>
      </c>
      <c r="F4116" s="1" t="str">
        <f t="shared" si="2"/>
        <v>Jan</v>
      </c>
      <c r="G4116" s="1" t="str">
        <f t="array" ref="G4116">_xlfn.XLOOKUP(A4116,Booking_data!$A$1:$A$6001,Booking_data!$D$1:$D$6001,"not found")</f>
        <v>M005</v>
      </c>
      <c r="H4116" s="1" t="str">
        <f t="array" ref="H4116">_xlfn.XLOOKUP(G4116,Movies_data!$A$1:$A$41,Movies_data!$B$1:$B$41,"not found")</f>
        <v>Ponniyin Selvan II</v>
      </c>
      <c r="I4116" s="1" t="str">
        <f t="array" ref="I4116">_xlfn.XLOOKUP(G4116,Movies_data!$A$1:$A$41,Movies_data!$D$1:$D$41,"not found")</f>
        <v>Drama</v>
      </c>
      <c r="J4116" s="1" t="str">
        <f t="array" ref="J4116">_xlfn.XLOOKUP(G4116,Movies_data!$A$1:$A$41,Movies_data!$C$1:$C$41,"not found")</f>
        <v>Tamil</v>
      </c>
      <c r="K4116" s="1">
        <f t="array" ref="K4116">_xlfn.XLOOKUP(G4116,Movies_data!$A$1:$A$41,Movies_data!$H$1:$H$41,"Not Found")</f>
        <v>7.3</v>
      </c>
      <c r="L4116" s="1" t="str">
        <f t="array" ref="L4116">_xlfn.XLOOKUP(A4116,Booking_data!$A$1:$A$6001,Booking_data!$E$1:$E$6001,"not Found")</f>
        <v>C022</v>
      </c>
      <c r="M4116" s="1" t="str">
        <f t="array" ref="M4116">_xlfn.XLOOKUP(L4116,Cinemas_data!$A$1:$A$49,Cinemas_data!$I$1:$I$49,"not Found")</f>
        <v>#NAME?</v>
      </c>
      <c r="N4116" s="1" t="str">
        <f t="array" ref="N4116">_xlfn.XLOOKUP(L4116,Cinemas_data!$A$1:$A$49,Cinemas_data!$C$1:$C$49,"not Found")</f>
        <v>Coimbatore</v>
      </c>
      <c r="O4116" s="1">
        <f t="array" ref="O4116">_xlfn.XLOOKUP(A4116,Booking_data!$A$1:$A$6001,Booking_data!$H$1:$H$6001,"not found")</f>
        <v>4</v>
      </c>
      <c r="P4116" s="1">
        <f t="array" ref="P4116">_xlfn.XLOOKUP(A4116,Booking_data!$A$1:$A$6001,Booking_data!$I$1:$I$6001,"not Found")</f>
        <v>200</v>
      </c>
      <c r="Q4116" s="1">
        <f t="shared" si="3"/>
        <v>800</v>
      </c>
      <c r="R4116" s="1" t="str">
        <f t="array" ref="R4116">_xlfn.XLOOKUP(A4116,Booking_data!$A$1:$A$6001,Booking_data!$L$1:$L$6001,"Not Found")</f>
        <v>Net Banking</v>
      </c>
      <c r="S4116" s="1">
        <f t="array" ref="S4116">_xlfn.XLOOKUP(A4116,Booking_data!$A$1:$A$6001,Booking_data!$N$1:$N$6001,"not Found")</f>
        <v>23</v>
      </c>
      <c r="T4116" s="1" t="str">
        <f t="array" ref="T4116">_xlfn.XLOOKUP(A4116,Booking_data!$A$1:$A$6001,Booking_data!$O$1:$O$6001,"Not Found")</f>
        <v>Male</v>
      </c>
      <c r="U4116" s="1" t="str">
        <f t="shared" si="4"/>
        <v>Youngster</v>
      </c>
      <c r="V4116" s="1" t="str">
        <f t="shared" si="5"/>
        <v>Medium Booking</v>
      </c>
    </row>
    <row r="4117" ht="15.75" customHeight="1">
      <c r="A4117" s="1" t="s">
        <v>4431</v>
      </c>
      <c r="B4117" s="6">
        <v>46116.0</v>
      </c>
      <c r="C4117" s="6">
        <v>46120.0</v>
      </c>
      <c r="D4117" s="7">
        <v>0.53125</v>
      </c>
      <c r="E4117" s="1" t="str">
        <f t="shared" si="1"/>
        <v>Weekend</v>
      </c>
      <c r="F4117" s="1" t="str">
        <f t="shared" si="2"/>
        <v>Apr</v>
      </c>
      <c r="G4117" s="1" t="str">
        <f t="array" ref="G4117">_xlfn.XLOOKUP(A4117,Booking_data!$A$1:$A$6001,Booking_data!$D$1:$D$6001,"not found")</f>
        <v>M028</v>
      </c>
      <c r="H4117" s="1" t="str">
        <f t="array" ref="H4117">_xlfn.XLOOKUP(G4117,Movies_data!$A$1:$A$41,Movies_data!$B$1:$B$41,"not found")</f>
        <v>Kantara</v>
      </c>
      <c r="I4117" s="1" t="str">
        <f t="array" ref="I4117">_xlfn.XLOOKUP(G4117,Movies_data!$A$1:$A$41,Movies_data!$D$1:$D$41,"not found")</f>
        <v>Action</v>
      </c>
      <c r="J4117" s="1" t="str">
        <f t="array" ref="J4117">_xlfn.XLOOKUP(G4117,Movies_data!$A$1:$A$41,Movies_data!$C$1:$C$41,"not found")</f>
        <v>Kannada</v>
      </c>
      <c r="K4117" s="1">
        <f t="array" ref="K4117">_xlfn.XLOOKUP(G4117,Movies_data!$A$1:$A$41,Movies_data!$H$1:$H$41,"Not Found")</f>
        <v>8.2</v>
      </c>
      <c r="L4117" s="1" t="str">
        <f t="array" ref="L4117">_xlfn.XLOOKUP(A4117,Booking_data!$A$1:$A$6001,Booking_data!$E$1:$E$6001,"not Found")</f>
        <v>C023</v>
      </c>
      <c r="M4117" s="1" t="str">
        <f t="array" ref="M4117">_xlfn.XLOOKUP(L4117,Cinemas_data!$A$1:$A$49,Cinemas_data!$I$1:$I$49,"not Found")</f>
        <v>#NAME?</v>
      </c>
      <c r="N4117" s="1" t="str">
        <f t="array" ref="N4117">_xlfn.XLOOKUP(L4117,Cinemas_data!$A$1:$A$49,Cinemas_data!$C$1:$C$49,"not Found")</f>
        <v>Coimbatore</v>
      </c>
      <c r="O4117" s="1">
        <f t="array" ref="O4117">_xlfn.XLOOKUP(A4117,Booking_data!$A$1:$A$6001,Booking_data!$H$1:$H$6001,"not found")</f>
        <v>2</v>
      </c>
      <c r="P4117" s="1">
        <f t="array" ref="P4117">_xlfn.XLOOKUP(A4117,Booking_data!$A$1:$A$6001,Booking_data!$I$1:$I$6001,"not Found")</f>
        <v>240</v>
      </c>
      <c r="Q4117" s="1">
        <f t="shared" si="3"/>
        <v>480</v>
      </c>
      <c r="R4117" s="1" t="str">
        <f t="array" ref="R4117">_xlfn.XLOOKUP(A4117,Booking_data!$A$1:$A$6001,Booking_data!$L$1:$L$6001,"Not Found")</f>
        <v>Credit Card</v>
      </c>
      <c r="S4117" s="1">
        <f t="array" ref="S4117">_xlfn.XLOOKUP(A4117,Booking_data!$A$1:$A$6001,Booking_data!$N$1:$N$6001,"not Found")</f>
        <v>20</v>
      </c>
      <c r="T4117" s="1" t="str">
        <f t="array" ref="T4117">_xlfn.XLOOKUP(A4117,Booking_data!$A$1:$A$6001,Booking_data!$O$1:$O$6001,"Not Found")</f>
        <v>Female</v>
      </c>
      <c r="U4117" s="1" t="str">
        <f t="shared" si="4"/>
        <v>Youngster</v>
      </c>
      <c r="V4117" s="1" t="str">
        <f t="shared" si="5"/>
        <v>Low Booking</v>
      </c>
    </row>
    <row r="4118" ht="15.75" customHeight="1">
      <c r="A4118" s="1" t="s">
        <v>4432</v>
      </c>
      <c r="B4118" s="6">
        <v>46169.0</v>
      </c>
      <c r="C4118" s="6">
        <v>46175.0</v>
      </c>
      <c r="D4118" s="7">
        <v>0.7708333333333334</v>
      </c>
      <c r="E4118" s="1" t="str">
        <f t="shared" si="1"/>
        <v>Weekday</v>
      </c>
      <c r="F4118" s="1" t="str">
        <f t="shared" si="2"/>
        <v>May</v>
      </c>
      <c r="G4118" s="1" t="str">
        <f t="array" ref="G4118">_xlfn.XLOOKUP(A4118,Booking_data!$A$1:$A$6001,Booking_data!$D$1:$D$6001,"not found")</f>
        <v>M002</v>
      </c>
      <c r="H4118" s="1" t="str">
        <f t="array" ref="H4118">_xlfn.XLOOKUP(G4118,Movies_data!$A$1:$A$41,Movies_data!$B$1:$B$41,"not found")</f>
        <v>Jailer</v>
      </c>
      <c r="I4118" s="1" t="str">
        <f t="array" ref="I4118">_xlfn.XLOOKUP(G4118,Movies_data!$A$1:$A$41,Movies_data!$D$1:$D$41,"not found")</f>
        <v>Action</v>
      </c>
      <c r="J4118" s="1" t="str">
        <f t="array" ref="J4118">_xlfn.XLOOKUP(G4118,Movies_data!$A$1:$A$41,Movies_data!$C$1:$C$41,"not found")</f>
        <v>Tamil</v>
      </c>
      <c r="K4118" s="1">
        <f t="array" ref="K4118">_xlfn.XLOOKUP(G4118,Movies_data!$A$1:$A$41,Movies_data!$H$1:$H$41,"Not Found")</f>
        <v>7.1</v>
      </c>
      <c r="L4118" s="1" t="str">
        <f t="array" ref="L4118">_xlfn.XLOOKUP(A4118,Booking_data!$A$1:$A$6001,Booking_data!$E$1:$E$6001,"not Found")</f>
        <v>C142</v>
      </c>
      <c r="M4118" s="1" t="str">
        <f t="array" ref="M4118">_xlfn.XLOOKUP(L4118,Cinemas_data!$A$1:$A$49,Cinemas_data!$I$1:$I$49,"not Found")</f>
        <v>#NAME?</v>
      </c>
      <c r="N4118" s="1" t="str">
        <f t="array" ref="N4118">_xlfn.XLOOKUP(L4118,Cinemas_data!$A$1:$A$49,Cinemas_data!$C$1:$C$49,"not Found")</f>
        <v>Ahmedabad</v>
      </c>
      <c r="O4118" s="1">
        <f t="array" ref="O4118">_xlfn.XLOOKUP(A4118,Booking_data!$A$1:$A$6001,Booking_data!$H$1:$H$6001,"not found")</f>
        <v>6</v>
      </c>
      <c r="P4118" s="1">
        <f t="array" ref="P4118">_xlfn.XLOOKUP(A4118,Booking_data!$A$1:$A$6001,Booking_data!$I$1:$I$6001,"not Found")</f>
        <v>400</v>
      </c>
      <c r="Q4118" s="1">
        <f t="shared" si="3"/>
        <v>2400</v>
      </c>
      <c r="R4118" s="1" t="str">
        <f t="array" ref="R4118">_xlfn.XLOOKUP(A4118,Booking_data!$A$1:$A$6001,Booking_data!$L$1:$L$6001,"Not Found")</f>
        <v>Debit Card</v>
      </c>
      <c r="S4118" s="1">
        <f t="array" ref="S4118">_xlfn.XLOOKUP(A4118,Booking_data!$A$1:$A$6001,Booking_data!$N$1:$N$6001,"not Found")</f>
        <v>57</v>
      </c>
      <c r="T4118" s="1" t="str">
        <f t="array" ref="T4118">_xlfn.XLOOKUP(A4118,Booking_data!$A$1:$A$6001,Booking_data!$O$1:$O$6001,"Not Found")</f>
        <v>Other</v>
      </c>
      <c r="U4118" s="1" t="str">
        <f t="shared" si="4"/>
        <v>Above 45</v>
      </c>
      <c r="V4118" s="1" t="str">
        <f t="shared" si="5"/>
        <v>High Booking</v>
      </c>
    </row>
    <row r="4119" ht="15.75" customHeight="1">
      <c r="A4119" s="1" t="s">
        <v>4433</v>
      </c>
      <c r="B4119" s="6">
        <v>46075.0</v>
      </c>
      <c r="C4119" s="6">
        <v>46079.0</v>
      </c>
      <c r="D4119" s="7">
        <v>0.53125</v>
      </c>
      <c r="E4119" s="1" t="str">
        <f t="shared" si="1"/>
        <v>Weekend</v>
      </c>
      <c r="F4119" s="1" t="str">
        <f t="shared" si="2"/>
        <v>Feb</v>
      </c>
      <c r="G4119" s="1" t="str">
        <f t="array" ref="G4119">_xlfn.XLOOKUP(A4119,Booking_data!$A$1:$A$6001,Booking_data!$D$1:$D$6001,"not found")</f>
        <v>M036</v>
      </c>
      <c r="H4119" s="1" t="str">
        <f t="array" ref="H4119">_xlfn.XLOOKUP(G4119,Movies_data!$A$1:$A$41,Movies_data!$B$1:$B$41,"not found")</f>
        <v>Avengers Endgame</v>
      </c>
      <c r="I4119" s="1" t="str">
        <f t="array" ref="I4119">_xlfn.XLOOKUP(G4119,Movies_data!$A$1:$A$41,Movies_data!$D$1:$D$41,"not found")</f>
        <v>Action</v>
      </c>
      <c r="J4119" s="1" t="str">
        <f t="array" ref="J4119">_xlfn.XLOOKUP(G4119,Movies_data!$A$1:$A$41,Movies_data!$C$1:$C$41,"not found")</f>
        <v>English</v>
      </c>
      <c r="K4119" s="1">
        <f t="array" ref="K4119">_xlfn.XLOOKUP(G4119,Movies_data!$A$1:$A$41,Movies_data!$H$1:$H$41,"Not Found")</f>
        <v>8.4</v>
      </c>
      <c r="L4119" s="1" t="str">
        <f t="array" ref="L4119">_xlfn.XLOOKUP(A4119,Booking_data!$A$1:$A$6001,Booking_data!$E$1:$E$6001,"not Found")</f>
        <v>C051</v>
      </c>
      <c r="M4119" s="1" t="str">
        <f t="array" ref="M4119">_xlfn.XLOOKUP(L4119,Cinemas_data!$A$1:$A$49,Cinemas_data!$I$1:$I$49,"not Found")</f>
        <v>#NAME?</v>
      </c>
      <c r="N4119" s="1" t="str">
        <f t="array" ref="N4119">_xlfn.XLOOKUP(L4119,Cinemas_data!$A$1:$A$49,Cinemas_data!$C$1:$C$49,"not Found")</f>
        <v>Bengaluru</v>
      </c>
      <c r="O4119" s="1">
        <f t="array" ref="O4119">_xlfn.XLOOKUP(A4119,Booking_data!$A$1:$A$6001,Booking_data!$H$1:$H$6001,"not found")</f>
        <v>2</v>
      </c>
      <c r="P4119" s="1">
        <f t="array" ref="P4119">_xlfn.XLOOKUP(A4119,Booking_data!$A$1:$A$6001,Booking_data!$I$1:$I$6001,"not Found")</f>
        <v>280</v>
      </c>
      <c r="Q4119" s="1">
        <f t="shared" si="3"/>
        <v>560</v>
      </c>
      <c r="R4119" s="1" t="str">
        <f t="array" ref="R4119">_xlfn.XLOOKUP(A4119,Booking_data!$A$1:$A$6001,Booking_data!$L$1:$L$6001,"Not Found")</f>
        <v>Wallet</v>
      </c>
      <c r="S4119" s="1">
        <f t="array" ref="S4119">_xlfn.XLOOKUP(A4119,Booking_data!$A$1:$A$6001,Booking_data!$N$1:$N$6001,"not Found")</f>
        <v>24</v>
      </c>
      <c r="T4119" s="1" t="str">
        <f t="array" ref="T4119">_xlfn.XLOOKUP(A4119,Booking_data!$A$1:$A$6001,Booking_data!$O$1:$O$6001,"Not Found")</f>
        <v>Female</v>
      </c>
      <c r="U4119" s="1" t="str">
        <f t="shared" si="4"/>
        <v>Youngster</v>
      </c>
      <c r="V4119" s="1" t="str">
        <f t="shared" si="5"/>
        <v>Low Booking</v>
      </c>
    </row>
    <row r="4120" ht="15.75" customHeight="1">
      <c r="A4120" s="1" t="s">
        <v>4434</v>
      </c>
      <c r="B4120" s="6">
        <v>46131.0</v>
      </c>
      <c r="C4120" s="6">
        <v>46133.0</v>
      </c>
      <c r="D4120" s="7">
        <v>0.3958333333333333</v>
      </c>
      <c r="E4120" s="1" t="str">
        <f t="shared" si="1"/>
        <v>Weekend</v>
      </c>
      <c r="F4120" s="1" t="str">
        <f t="shared" si="2"/>
        <v>Apr</v>
      </c>
      <c r="G4120" s="1" t="str">
        <f t="array" ref="G4120">_xlfn.XLOOKUP(A4120,Booking_data!$A$1:$A$6001,Booking_data!$D$1:$D$6001,"not found")</f>
        <v>M023</v>
      </c>
      <c r="H4120" s="1" t="str">
        <f t="array" ref="H4120">_xlfn.XLOOKUP(G4120,Movies_data!$A$1:$A$41,Movies_data!$B$1:$B$41,"not found")</f>
        <v>Stree 2</v>
      </c>
      <c r="I4120" s="1" t="str">
        <f t="array" ref="I4120">_xlfn.XLOOKUP(G4120,Movies_data!$A$1:$A$41,Movies_data!$D$1:$D$41,"not found")</f>
        <v>Comedy</v>
      </c>
      <c r="J4120" s="1" t="str">
        <f t="array" ref="J4120">_xlfn.XLOOKUP(G4120,Movies_data!$A$1:$A$41,Movies_data!$C$1:$C$41,"not found")</f>
        <v>Hindi</v>
      </c>
      <c r="K4120" s="1">
        <f t="array" ref="K4120">_xlfn.XLOOKUP(G4120,Movies_data!$A$1:$A$41,Movies_data!$H$1:$H$41,"Not Found")</f>
        <v>6.9</v>
      </c>
      <c r="L4120" s="1" t="str">
        <f t="array" ref="L4120">_xlfn.XLOOKUP(A4120,Booking_data!$A$1:$A$6001,Booking_data!$E$1:$E$6001,"not Found")</f>
        <v>C011</v>
      </c>
      <c r="M4120" s="1" t="str">
        <f t="array" ref="M4120">_xlfn.XLOOKUP(L4120,Cinemas_data!$A$1:$A$49,Cinemas_data!$I$1:$I$49,"not Found")</f>
        <v>#NAME?</v>
      </c>
      <c r="N4120" s="1" t="str">
        <f t="array" ref="N4120">_xlfn.XLOOKUP(L4120,Cinemas_data!$A$1:$A$49,Cinemas_data!$C$1:$C$49,"not Found")</f>
        <v>Chennai</v>
      </c>
      <c r="O4120" s="1">
        <f t="array" ref="O4120">_xlfn.XLOOKUP(A4120,Booking_data!$A$1:$A$6001,Booking_data!$H$1:$H$6001,"not found")</f>
        <v>5</v>
      </c>
      <c r="P4120" s="1">
        <f t="array" ref="P4120">_xlfn.XLOOKUP(A4120,Booking_data!$A$1:$A$6001,Booking_data!$I$1:$I$6001,"not Found")</f>
        <v>420</v>
      </c>
      <c r="Q4120" s="1">
        <f t="shared" si="3"/>
        <v>2100</v>
      </c>
      <c r="R4120" s="1" t="str">
        <f t="array" ref="R4120">_xlfn.XLOOKUP(A4120,Booking_data!$A$1:$A$6001,Booking_data!$L$1:$L$6001,"Not Found")</f>
        <v>Wallet</v>
      </c>
      <c r="S4120" s="1">
        <f t="array" ref="S4120">_xlfn.XLOOKUP(A4120,Booking_data!$A$1:$A$6001,Booking_data!$N$1:$N$6001,"not Found")</f>
        <v>35</v>
      </c>
      <c r="T4120" s="1" t="str">
        <f t="array" ref="T4120">_xlfn.XLOOKUP(A4120,Booking_data!$A$1:$A$6001,Booking_data!$O$1:$O$6001,"Not Found")</f>
        <v>Other</v>
      </c>
      <c r="U4120" s="1" t="str">
        <f t="shared" si="4"/>
        <v>Middle Age</v>
      </c>
      <c r="V4120" s="1" t="str">
        <f t="shared" si="5"/>
        <v>High Booking</v>
      </c>
    </row>
    <row r="4121" ht="15.75" customHeight="1">
      <c r="A4121" s="1" t="s">
        <v>4435</v>
      </c>
      <c r="B4121" s="6">
        <v>46104.0</v>
      </c>
      <c r="C4121" s="6">
        <v>46105.0</v>
      </c>
      <c r="D4121" s="7">
        <v>0.3958333333333333</v>
      </c>
      <c r="E4121" s="1" t="str">
        <f t="shared" si="1"/>
        <v>Weekday</v>
      </c>
      <c r="F4121" s="1" t="str">
        <f t="shared" si="2"/>
        <v>Mar</v>
      </c>
      <c r="G4121" s="1" t="str">
        <f t="array" ref="G4121">_xlfn.XLOOKUP(A4121,Booking_data!$A$1:$A$6001,Booking_data!$D$1:$D$6001,"not found")</f>
        <v>M030</v>
      </c>
      <c r="H4121" s="1" t="str">
        <f t="array" ref="H4121">_xlfn.XLOOKUP(G4121,Movies_data!$A$1:$A$41,Movies_data!$B$1:$B$41,"not found")</f>
        <v>Kirik Party</v>
      </c>
      <c r="I4121" s="1" t="str">
        <f t="array" ref="I4121">_xlfn.XLOOKUP(G4121,Movies_data!$A$1:$A$41,Movies_data!$D$1:$D$41,"not found")</f>
        <v>Comedy</v>
      </c>
      <c r="J4121" s="1" t="str">
        <f t="array" ref="J4121">_xlfn.XLOOKUP(G4121,Movies_data!$A$1:$A$41,Movies_data!$C$1:$C$41,"not found")</f>
        <v>Kannada</v>
      </c>
      <c r="K4121" s="1">
        <f t="array" ref="K4121">_xlfn.XLOOKUP(G4121,Movies_data!$A$1:$A$41,Movies_data!$H$1:$H$41,"Not Found")</f>
        <v>8</v>
      </c>
      <c r="L4121" s="1" t="str">
        <f t="array" ref="L4121">_xlfn.XLOOKUP(A4121,Booking_data!$A$1:$A$6001,Booking_data!$E$1:$E$6001,"not Found")</f>
        <v>C072</v>
      </c>
      <c r="M4121" s="1" t="str">
        <f t="array" ref="M4121">_xlfn.XLOOKUP(L4121,Cinemas_data!$A$1:$A$49,Cinemas_data!$I$1:$I$49,"not Found")</f>
        <v>#NAME?</v>
      </c>
      <c r="N4121" s="1" t="str">
        <f t="array" ref="N4121">_xlfn.XLOOKUP(L4121,Cinemas_data!$A$1:$A$49,Cinemas_data!$C$1:$C$49,"not Found")</f>
        <v>Hyderabad</v>
      </c>
      <c r="O4121" s="1">
        <f t="array" ref="O4121">_xlfn.XLOOKUP(A4121,Booking_data!$A$1:$A$6001,Booking_data!$H$1:$H$6001,"not found")</f>
        <v>2</v>
      </c>
      <c r="P4121" s="1">
        <f t="array" ref="P4121">_xlfn.XLOOKUP(A4121,Booking_data!$A$1:$A$6001,Booking_data!$I$1:$I$6001,"not Found")</f>
        <v>200</v>
      </c>
      <c r="Q4121" s="1">
        <f t="shared" si="3"/>
        <v>400</v>
      </c>
      <c r="R4121" s="1" t="str">
        <f t="array" ref="R4121">_xlfn.XLOOKUP(A4121,Booking_data!$A$1:$A$6001,Booking_data!$L$1:$L$6001,"Not Found")</f>
        <v>UPI</v>
      </c>
      <c r="S4121" s="1">
        <f t="array" ref="S4121">_xlfn.XLOOKUP(A4121,Booking_data!$A$1:$A$6001,Booking_data!$N$1:$N$6001,"not Found")</f>
        <v>40</v>
      </c>
      <c r="T4121" s="1" t="str">
        <f t="array" ref="T4121">_xlfn.XLOOKUP(A4121,Booking_data!$A$1:$A$6001,Booking_data!$O$1:$O$6001,"Not Found")</f>
        <v>Other</v>
      </c>
      <c r="U4121" s="1" t="str">
        <f t="shared" si="4"/>
        <v>Middle Age</v>
      </c>
      <c r="V4121" s="1" t="str">
        <f t="shared" si="5"/>
        <v>Low Booking</v>
      </c>
    </row>
    <row r="4122" ht="15.75" customHeight="1">
      <c r="A4122" s="1" t="s">
        <v>4436</v>
      </c>
      <c r="B4122" s="6">
        <v>46195.0</v>
      </c>
      <c r="C4122" s="6">
        <v>46199.0</v>
      </c>
      <c r="D4122" s="7">
        <v>0.6458333333333334</v>
      </c>
      <c r="E4122" s="1" t="str">
        <f t="shared" si="1"/>
        <v>Weekday</v>
      </c>
      <c r="F4122" s="1" t="str">
        <f t="shared" si="2"/>
        <v>Jun</v>
      </c>
      <c r="G4122" s="1" t="str">
        <f t="array" ref="G4122">_xlfn.XLOOKUP(A4122,Booking_data!$A$1:$A$6001,Booking_data!$D$1:$D$6001,"not found")</f>
        <v>M014</v>
      </c>
      <c r="H4122" s="1" t="str">
        <f t="array" ref="H4122">_xlfn.XLOOKUP(G4122,Movies_data!$A$1:$A$41,Movies_data!$B$1:$B$41,"not found")</f>
        <v>Hi Nanna</v>
      </c>
      <c r="I4122" s="1" t="str">
        <f t="array" ref="I4122">_xlfn.XLOOKUP(G4122,Movies_data!$A$1:$A$41,Movies_data!$D$1:$D$41,"not found")</f>
        <v>Romance</v>
      </c>
      <c r="J4122" s="1" t="str">
        <f t="array" ref="J4122">_xlfn.XLOOKUP(G4122,Movies_data!$A$1:$A$41,Movies_data!$C$1:$C$41,"not found")</f>
        <v>Telugu</v>
      </c>
      <c r="K4122" s="1">
        <f t="array" ref="K4122">_xlfn.XLOOKUP(G4122,Movies_data!$A$1:$A$41,Movies_data!$H$1:$H$41,"Not Found")</f>
        <v>8</v>
      </c>
      <c r="L4122" s="1" t="str">
        <f t="array" ref="L4122">_xlfn.XLOOKUP(A4122,Booking_data!$A$1:$A$6001,Booking_data!$E$1:$E$6001,"not Found")</f>
        <v>C063</v>
      </c>
      <c r="M4122" s="1" t="str">
        <f t="array" ref="M4122">_xlfn.XLOOKUP(L4122,Cinemas_data!$A$1:$A$49,Cinemas_data!$I$1:$I$49,"not Found")</f>
        <v>#NAME?</v>
      </c>
      <c r="N4122" s="1" t="str">
        <f t="array" ref="N4122">_xlfn.XLOOKUP(L4122,Cinemas_data!$A$1:$A$49,Cinemas_data!$C$1:$C$49,"not Found")</f>
        <v>Mysuru</v>
      </c>
      <c r="O4122" s="1">
        <f t="array" ref="O4122">_xlfn.XLOOKUP(A4122,Booking_data!$A$1:$A$6001,Booking_data!$H$1:$H$6001,"not found")</f>
        <v>6</v>
      </c>
      <c r="P4122" s="1">
        <f t="array" ref="P4122">_xlfn.XLOOKUP(A4122,Booking_data!$A$1:$A$6001,Booking_data!$I$1:$I$6001,"not Found")</f>
        <v>240</v>
      </c>
      <c r="Q4122" s="1">
        <f t="shared" si="3"/>
        <v>1440</v>
      </c>
      <c r="R4122" s="1" t="str">
        <f t="array" ref="R4122">_xlfn.XLOOKUP(A4122,Booking_data!$A$1:$A$6001,Booking_data!$L$1:$L$6001,"Not Found")</f>
        <v>Credit Card</v>
      </c>
      <c r="S4122" s="1">
        <f t="array" ref="S4122">_xlfn.XLOOKUP(A4122,Booking_data!$A$1:$A$6001,Booking_data!$N$1:$N$6001,"not Found")</f>
        <v>44</v>
      </c>
      <c r="T4122" s="1" t="str">
        <f t="array" ref="T4122">_xlfn.XLOOKUP(A4122,Booking_data!$A$1:$A$6001,Booking_data!$O$1:$O$6001,"Not Found")</f>
        <v>Male</v>
      </c>
      <c r="U4122" s="1" t="str">
        <f t="shared" si="4"/>
        <v>Middle Age</v>
      </c>
      <c r="V4122" s="1" t="str">
        <f t="shared" si="5"/>
        <v>High Booking</v>
      </c>
    </row>
    <row r="4123" ht="15.75" customHeight="1">
      <c r="A4123" s="1" t="s">
        <v>4437</v>
      </c>
      <c r="B4123" s="6">
        <v>46100.0</v>
      </c>
      <c r="C4123" s="6">
        <v>46107.0</v>
      </c>
      <c r="D4123" s="7">
        <v>0.6458333333333334</v>
      </c>
      <c r="E4123" s="1" t="str">
        <f t="shared" si="1"/>
        <v>Weekday</v>
      </c>
      <c r="F4123" s="1" t="str">
        <f t="shared" si="2"/>
        <v>Mar</v>
      </c>
      <c r="G4123" s="1" t="str">
        <f t="array" ref="G4123">_xlfn.XLOOKUP(A4123,Booking_data!$A$1:$A$6001,Booking_data!$D$1:$D$6001,"not found")</f>
        <v>M004</v>
      </c>
      <c r="H4123" s="1" t="str">
        <f t="array" ref="H4123">_xlfn.XLOOKUP(G4123,Movies_data!$A$1:$A$41,Movies_data!$B$1:$B$41,"not found")</f>
        <v>Ponniyin Selvan I</v>
      </c>
      <c r="I4123" s="1" t="str">
        <f t="array" ref="I4123">_xlfn.XLOOKUP(G4123,Movies_data!$A$1:$A$41,Movies_data!$D$1:$D$41,"not found")</f>
        <v>Drama</v>
      </c>
      <c r="J4123" s="1" t="str">
        <f t="array" ref="J4123">_xlfn.XLOOKUP(G4123,Movies_data!$A$1:$A$41,Movies_data!$C$1:$C$41,"not found")</f>
        <v>Tamil</v>
      </c>
      <c r="K4123" s="1">
        <f t="array" ref="K4123">_xlfn.XLOOKUP(G4123,Movies_data!$A$1:$A$41,Movies_data!$H$1:$H$41,"Not Found")</f>
        <v>7.6</v>
      </c>
      <c r="L4123" s="1" t="str">
        <f t="array" ref="L4123">_xlfn.XLOOKUP(A4123,Booking_data!$A$1:$A$6001,Booking_data!$E$1:$E$6001,"not Found")</f>
        <v>C153</v>
      </c>
      <c r="M4123" s="1" t="str">
        <f t="array" ref="M4123">_xlfn.XLOOKUP(L4123,Cinemas_data!$A$1:$A$49,Cinemas_data!$I$1:$I$49,"not Found")</f>
        <v>#NAME?</v>
      </c>
      <c r="N4123" s="1" t="str">
        <f t="array" ref="N4123">_xlfn.XLOOKUP(L4123,Cinemas_data!$A$1:$A$49,Cinemas_data!$C$1:$C$49,"not Found")</f>
        <v>Kochi</v>
      </c>
      <c r="O4123" s="1">
        <f t="array" ref="O4123">_xlfn.XLOOKUP(A4123,Booking_data!$A$1:$A$6001,Booking_data!$H$1:$H$6001,"not found")</f>
        <v>4</v>
      </c>
      <c r="P4123" s="1">
        <f t="array" ref="P4123">_xlfn.XLOOKUP(A4123,Booking_data!$A$1:$A$6001,Booking_data!$I$1:$I$6001,"not Found")</f>
        <v>240</v>
      </c>
      <c r="Q4123" s="1">
        <f t="shared" si="3"/>
        <v>960</v>
      </c>
      <c r="R4123" s="1" t="str">
        <f t="array" ref="R4123">_xlfn.XLOOKUP(A4123,Booking_data!$A$1:$A$6001,Booking_data!$L$1:$L$6001,"Not Found")</f>
        <v>Credit Card</v>
      </c>
      <c r="S4123" s="1">
        <f t="array" ref="S4123">_xlfn.XLOOKUP(A4123,Booking_data!$A$1:$A$6001,Booking_data!$N$1:$N$6001,"not Found")</f>
        <v>29</v>
      </c>
      <c r="T4123" s="1" t="str">
        <f t="array" ref="T4123">_xlfn.XLOOKUP(A4123,Booking_data!$A$1:$A$6001,Booking_data!$O$1:$O$6001,"Not Found")</f>
        <v>Other</v>
      </c>
      <c r="U4123" s="1" t="str">
        <f t="shared" si="4"/>
        <v>Youngster</v>
      </c>
      <c r="V4123" s="1" t="str">
        <f t="shared" si="5"/>
        <v>Medium Booking</v>
      </c>
    </row>
    <row r="4124" ht="15.75" customHeight="1">
      <c r="A4124" s="1" t="s">
        <v>4438</v>
      </c>
      <c r="B4124" s="6">
        <v>46026.0</v>
      </c>
      <c r="C4124" s="6">
        <v>46030.0</v>
      </c>
      <c r="D4124" s="7">
        <v>0.53125</v>
      </c>
      <c r="E4124" s="1" t="str">
        <f t="shared" si="1"/>
        <v>Weekend</v>
      </c>
      <c r="F4124" s="1" t="str">
        <f t="shared" si="2"/>
        <v>Jan</v>
      </c>
      <c r="G4124" s="1" t="str">
        <f t="array" ref="G4124">_xlfn.XLOOKUP(A4124,Booking_data!$A$1:$A$6001,Booking_data!$D$1:$D$6001,"not found")</f>
        <v>M004</v>
      </c>
      <c r="H4124" s="1" t="str">
        <f t="array" ref="H4124">_xlfn.XLOOKUP(G4124,Movies_data!$A$1:$A$41,Movies_data!$B$1:$B$41,"not found")</f>
        <v>Ponniyin Selvan I</v>
      </c>
      <c r="I4124" s="1" t="str">
        <f t="array" ref="I4124">_xlfn.XLOOKUP(G4124,Movies_data!$A$1:$A$41,Movies_data!$D$1:$D$41,"not found")</f>
        <v>Drama</v>
      </c>
      <c r="J4124" s="1" t="str">
        <f t="array" ref="J4124">_xlfn.XLOOKUP(G4124,Movies_data!$A$1:$A$41,Movies_data!$C$1:$C$41,"not found")</f>
        <v>Tamil</v>
      </c>
      <c r="K4124" s="1">
        <f t="array" ref="K4124">_xlfn.XLOOKUP(G4124,Movies_data!$A$1:$A$41,Movies_data!$H$1:$H$41,"Not Found")</f>
        <v>7.6</v>
      </c>
      <c r="L4124" s="1" t="str">
        <f t="array" ref="L4124">_xlfn.XLOOKUP(A4124,Booking_data!$A$1:$A$6001,Booking_data!$E$1:$E$6001,"not Found")</f>
        <v>C012</v>
      </c>
      <c r="M4124" s="1" t="str">
        <f t="array" ref="M4124">_xlfn.XLOOKUP(L4124,Cinemas_data!$A$1:$A$49,Cinemas_data!$I$1:$I$49,"not Found")</f>
        <v>#NAME?</v>
      </c>
      <c r="N4124" s="1" t="str">
        <f t="array" ref="N4124">_xlfn.XLOOKUP(L4124,Cinemas_data!$A$1:$A$49,Cinemas_data!$C$1:$C$49,"not Found")</f>
        <v>Chennai</v>
      </c>
      <c r="O4124" s="1">
        <f t="array" ref="O4124">_xlfn.XLOOKUP(A4124,Booking_data!$A$1:$A$6001,Booking_data!$H$1:$H$6001,"not found")</f>
        <v>6</v>
      </c>
      <c r="P4124" s="1">
        <f t="array" ref="P4124">_xlfn.XLOOKUP(A4124,Booking_data!$A$1:$A$6001,Booking_data!$I$1:$I$6001,"not Found")</f>
        <v>340</v>
      </c>
      <c r="Q4124" s="1">
        <f t="shared" si="3"/>
        <v>2040</v>
      </c>
      <c r="R4124" s="1" t="str">
        <f t="array" ref="R4124">_xlfn.XLOOKUP(A4124,Booking_data!$A$1:$A$6001,Booking_data!$L$1:$L$6001,"Not Found")</f>
        <v>Credit Card</v>
      </c>
      <c r="S4124" s="1">
        <f t="array" ref="S4124">_xlfn.XLOOKUP(A4124,Booking_data!$A$1:$A$6001,Booking_data!$N$1:$N$6001,"not Found")</f>
        <v>35</v>
      </c>
      <c r="T4124" s="1" t="str">
        <f t="array" ref="T4124">_xlfn.XLOOKUP(A4124,Booking_data!$A$1:$A$6001,Booking_data!$O$1:$O$6001,"Not Found")</f>
        <v>Other</v>
      </c>
      <c r="U4124" s="1" t="str">
        <f t="shared" si="4"/>
        <v>Middle Age</v>
      </c>
      <c r="V4124" s="1" t="str">
        <f t="shared" si="5"/>
        <v>High Booking</v>
      </c>
    </row>
    <row r="4125" ht="15.75" customHeight="1">
      <c r="A4125" s="1" t="s">
        <v>4439</v>
      </c>
      <c r="B4125" s="6">
        <v>46158.0</v>
      </c>
      <c r="C4125" s="6">
        <v>46163.0</v>
      </c>
      <c r="D4125" s="7">
        <v>0.3958333333333333</v>
      </c>
      <c r="E4125" s="1" t="str">
        <f t="shared" si="1"/>
        <v>Weekend</v>
      </c>
      <c r="F4125" s="1" t="str">
        <f t="shared" si="2"/>
        <v>May</v>
      </c>
      <c r="G4125" s="1" t="str">
        <f t="array" ref="G4125">_xlfn.XLOOKUP(A4125,Booking_data!$A$1:$A$6001,Booking_data!$D$1:$D$6001,"not found")</f>
        <v>M028</v>
      </c>
      <c r="H4125" s="1" t="str">
        <f t="array" ref="H4125">_xlfn.XLOOKUP(G4125,Movies_data!$A$1:$A$41,Movies_data!$B$1:$B$41,"not found")</f>
        <v>Kantara</v>
      </c>
      <c r="I4125" s="1" t="str">
        <f t="array" ref="I4125">_xlfn.XLOOKUP(G4125,Movies_data!$A$1:$A$41,Movies_data!$D$1:$D$41,"not found")</f>
        <v>Action</v>
      </c>
      <c r="J4125" s="1" t="str">
        <f t="array" ref="J4125">_xlfn.XLOOKUP(G4125,Movies_data!$A$1:$A$41,Movies_data!$C$1:$C$41,"not found")</f>
        <v>Kannada</v>
      </c>
      <c r="K4125" s="1">
        <f t="array" ref="K4125">_xlfn.XLOOKUP(G4125,Movies_data!$A$1:$A$41,Movies_data!$H$1:$H$41,"Not Found")</f>
        <v>8.2</v>
      </c>
      <c r="L4125" s="1" t="str">
        <f t="array" ref="L4125">_xlfn.XLOOKUP(A4125,Booking_data!$A$1:$A$6001,Booking_data!$E$1:$E$6001,"not Found")</f>
        <v>C043</v>
      </c>
      <c r="M4125" s="1" t="str">
        <f t="array" ref="M4125">_xlfn.XLOOKUP(L4125,Cinemas_data!$A$1:$A$49,Cinemas_data!$I$1:$I$49,"not Found")</f>
        <v>#NAME?</v>
      </c>
      <c r="N4125" s="1" t="str">
        <f t="array" ref="N4125">_xlfn.XLOOKUP(L4125,Cinemas_data!$A$1:$A$49,Cinemas_data!$C$1:$C$49,"not Found")</f>
        <v>Salem</v>
      </c>
      <c r="O4125" s="1">
        <f t="array" ref="O4125">_xlfn.XLOOKUP(A4125,Booking_data!$A$1:$A$6001,Booking_data!$H$1:$H$6001,"not found")</f>
        <v>4</v>
      </c>
      <c r="P4125" s="1">
        <f t="array" ref="P4125">_xlfn.XLOOKUP(A4125,Booking_data!$A$1:$A$6001,Booking_data!$I$1:$I$6001,"not Found")</f>
        <v>280</v>
      </c>
      <c r="Q4125" s="1">
        <f t="shared" si="3"/>
        <v>1120</v>
      </c>
      <c r="R4125" s="1" t="str">
        <f t="array" ref="R4125">_xlfn.XLOOKUP(A4125,Booking_data!$A$1:$A$6001,Booking_data!$L$1:$L$6001,"Not Found")</f>
        <v>Wallet</v>
      </c>
      <c r="S4125" s="1">
        <f t="array" ref="S4125">_xlfn.XLOOKUP(A4125,Booking_data!$A$1:$A$6001,Booking_data!$N$1:$N$6001,"not Found")</f>
        <v>29</v>
      </c>
      <c r="T4125" s="1" t="str">
        <f t="array" ref="T4125">_xlfn.XLOOKUP(A4125,Booking_data!$A$1:$A$6001,Booking_data!$O$1:$O$6001,"Not Found")</f>
        <v>Other</v>
      </c>
      <c r="U4125" s="1" t="str">
        <f t="shared" si="4"/>
        <v>Youngster</v>
      </c>
      <c r="V4125" s="1" t="str">
        <f t="shared" si="5"/>
        <v>Medium Booking</v>
      </c>
    </row>
    <row r="4126" ht="15.75" customHeight="1">
      <c r="A4126" s="1" t="s">
        <v>4440</v>
      </c>
      <c r="B4126" s="6">
        <v>46065.0</v>
      </c>
      <c r="C4126" s="6">
        <v>46067.0</v>
      </c>
      <c r="D4126" s="7">
        <v>0.3958333333333333</v>
      </c>
      <c r="E4126" s="1" t="str">
        <f t="shared" si="1"/>
        <v>Weekday</v>
      </c>
      <c r="F4126" s="1" t="str">
        <f t="shared" si="2"/>
        <v>Feb</v>
      </c>
      <c r="G4126" s="1" t="str">
        <f t="array" ref="G4126">_xlfn.XLOOKUP(A4126,Booking_data!$A$1:$A$6001,Booking_data!$D$1:$D$6001,"not found")</f>
        <v>M008</v>
      </c>
      <c r="H4126" s="1" t="str">
        <f t="array" ref="H4126">_xlfn.XLOOKUP(G4126,Movies_data!$A$1:$A$41,Movies_data!$B$1:$B$41,"not found")</f>
        <v>Love Today</v>
      </c>
      <c r="I4126" s="1" t="str">
        <f t="array" ref="I4126">_xlfn.XLOOKUP(G4126,Movies_data!$A$1:$A$41,Movies_data!$D$1:$D$41,"not found")</f>
        <v>Romance</v>
      </c>
      <c r="J4126" s="1" t="str">
        <f t="array" ref="J4126">_xlfn.XLOOKUP(G4126,Movies_data!$A$1:$A$41,Movies_data!$C$1:$C$41,"not found")</f>
        <v>Tamil</v>
      </c>
      <c r="K4126" s="1">
        <f t="array" ref="K4126">_xlfn.XLOOKUP(G4126,Movies_data!$A$1:$A$41,Movies_data!$H$1:$H$41,"Not Found")</f>
        <v>7.4</v>
      </c>
      <c r="L4126" s="1" t="str">
        <f t="array" ref="L4126">_xlfn.XLOOKUP(A4126,Booking_data!$A$1:$A$6001,Booking_data!$E$1:$E$6001,"not Found")</f>
        <v>C091</v>
      </c>
      <c r="M4126" s="1" t="str">
        <f t="array" ref="M4126">_xlfn.XLOOKUP(L4126,Cinemas_data!$A$1:$A$49,Cinemas_data!$I$1:$I$49,"not Found")</f>
        <v>#NAME?</v>
      </c>
      <c r="N4126" s="1" t="str">
        <f t="array" ref="N4126">_xlfn.XLOOKUP(L4126,Cinemas_data!$A$1:$A$49,Cinemas_data!$C$1:$C$49,"not Found")</f>
        <v>Mumbai</v>
      </c>
      <c r="O4126" s="1">
        <f t="array" ref="O4126">_xlfn.XLOOKUP(A4126,Booking_data!$A$1:$A$6001,Booking_data!$H$1:$H$6001,"not found")</f>
        <v>2</v>
      </c>
      <c r="P4126" s="1">
        <f t="array" ref="P4126">_xlfn.XLOOKUP(A4126,Booking_data!$A$1:$A$6001,Booking_data!$I$1:$I$6001,"not Found")</f>
        <v>280</v>
      </c>
      <c r="Q4126" s="1">
        <f t="shared" si="3"/>
        <v>560</v>
      </c>
      <c r="R4126" s="1" t="str">
        <f t="array" ref="R4126">_xlfn.XLOOKUP(A4126,Booking_data!$A$1:$A$6001,Booking_data!$L$1:$L$6001,"Not Found")</f>
        <v>UPI</v>
      </c>
      <c r="S4126" s="1">
        <f t="array" ref="S4126">_xlfn.XLOOKUP(A4126,Booking_data!$A$1:$A$6001,Booking_data!$N$1:$N$6001,"not Found")</f>
        <v>52</v>
      </c>
      <c r="T4126" s="1" t="str">
        <f t="array" ref="T4126">_xlfn.XLOOKUP(A4126,Booking_data!$A$1:$A$6001,Booking_data!$O$1:$O$6001,"Not Found")</f>
        <v>Male</v>
      </c>
      <c r="U4126" s="1" t="str">
        <f t="shared" si="4"/>
        <v>Above 45</v>
      </c>
      <c r="V4126" s="1" t="str">
        <f t="shared" si="5"/>
        <v>Low Booking</v>
      </c>
    </row>
    <row r="4127" ht="15.75" customHeight="1">
      <c r="A4127" s="1" t="s">
        <v>4441</v>
      </c>
      <c r="B4127" s="6">
        <v>46178.0</v>
      </c>
      <c r="C4127" s="6">
        <v>46185.0</v>
      </c>
      <c r="D4127" s="7">
        <v>0.9375</v>
      </c>
      <c r="E4127" s="1" t="str">
        <f t="shared" si="1"/>
        <v>Weekday</v>
      </c>
      <c r="F4127" s="1" t="str">
        <f t="shared" si="2"/>
        <v>Jun</v>
      </c>
      <c r="G4127" s="1" t="str">
        <f t="array" ref="G4127">_xlfn.XLOOKUP(A4127,Booking_data!$A$1:$A$6001,Booking_data!$D$1:$D$6001,"not found")</f>
        <v>M020</v>
      </c>
      <c r="H4127" s="1" t="str">
        <f t="array" ref="H4127">_xlfn.XLOOKUP(G4127,Movies_data!$A$1:$A$41,Movies_data!$B$1:$B$41,"not found")</f>
        <v>Jawan</v>
      </c>
      <c r="I4127" s="1" t="str">
        <f t="array" ref="I4127">_xlfn.XLOOKUP(G4127,Movies_data!$A$1:$A$41,Movies_data!$D$1:$D$41,"not found")</f>
        <v>Action</v>
      </c>
      <c r="J4127" s="1" t="str">
        <f t="array" ref="J4127">_xlfn.XLOOKUP(G4127,Movies_data!$A$1:$A$41,Movies_data!$C$1:$C$41,"not found")</f>
        <v>Hindi</v>
      </c>
      <c r="K4127" s="1">
        <f t="array" ref="K4127">_xlfn.XLOOKUP(G4127,Movies_data!$A$1:$A$41,Movies_data!$H$1:$H$41,"Not Found")</f>
        <v>7</v>
      </c>
      <c r="L4127" s="1" t="str">
        <f t="array" ref="L4127">_xlfn.XLOOKUP(A4127,Booking_data!$A$1:$A$6001,Booking_data!$E$1:$E$6001,"not Found")</f>
        <v>C011</v>
      </c>
      <c r="M4127" s="1" t="str">
        <f t="array" ref="M4127">_xlfn.XLOOKUP(L4127,Cinemas_data!$A$1:$A$49,Cinemas_data!$I$1:$I$49,"not Found")</f>
        <v>#NAME?</v>
      </c>
      <c r="N4127" s="1" t="str">
        <f t="array" ref="N4127">_xlfn.XLOOKUP(L4127,Cinemas_data!$A$1:$A$49,Cinemas_data!$C$1:$C$49,"not Found")</f>
        <v>Chennai</v>
      </c>
      <c r="O4127" s="1">
        <f t="array" ref="O4127">_xlfn.XLOOKUP(A4127,Booking_data!$A$1:$A$6001,Booking_data!$H$1:$H$6001,"not found")</f>
        <v>3</v>
      </c>
      <c r="P4127" s="1">
        <f t="array" ref="P4127">_xlfn.XLOOKUP(A4127,Booking_data!$A$1:$A$6001,Booking_data!$I$1:$I$6001,"not Found")</f>
        <v>420</v>
      </c>
      <c r="Q4127" s="1">
        <f t="shared" si="3"/>
        <v>1260</v>
      </c>
      <c r="R4127" s="1" t="str">
        <f t="array" ref="R4127">_xlfn.XLOOKUP(A4127,Booking_data!$A$1:$A$6001,Booking_data!$L$1:$L$6001,"Not Found")</f>
        <v>Wallet</v>
      </c>
      <c r="S4127" s="1">
        <f t="array" ref="S4127">_xlfn.XLOOKUP(A4127,Booking_data!$A$1:$A$6001,Booking_data!$N$1:$N$6001,"not Found")</f>
        <v>24</v>
      </c>
      <c r="T4127" s="1" t="str">
        <f t="array" ref="T4127">_xlfn.XLOOKUP(A4127,Booking_data!$A$1:$A$6001,Booking_data!$O$1:$O$6001,"Not Found")</f>
        <v>Male</v>
      </c>
      <c r="U4127" s="1" t="str">
        <f t="shared" si="4"/>
        <v>Youngster</v>
      </c>
      <c r="V4127" s="1" t="str">
        <f t="shared" si="5"/>
        <v>Medium Booking</v>
      </c>
    </row>
    <row r="4128" ht="15.75" customHeight="1">
      <c r="A4128" s="1" t="s">
        <v>4442</v>
      </c>
      <c r="B4128" s="6">
        <v>46143.0</v>
      </c>
      <c r="C4128" s="6">
        <v>46148.0</v>
      </c>
      <c r="D4128" s="7">
        <v>0.53125</v>
      </c>
      <c r="E4128" s="1" t="str">
        <f t="shared" si="1"/>
        <v>Weekday</v>
      </c>
      <c r="F4128" s="1" t="str">
        <f t="shared" si="2"/>
        <v>May</v>
      </c>
      <c r="G4128" s="1" t="str">
        <f t="array" ref="G4128">_xlfn.XLOOKUP(A4128,Booking_data!$A$1:$A$6001,Booking_data!$D$1:$D$6001,"not found")</f>
        <v>M023</v>
      </c>
      <c r="H4128" s="1" t="str">
        <f t="array" ref="H4128">_xlfn.XLOOKUP(G4128,Movies_data!$A$1:$A$41,Movies_data!$B$1:$B$41,"not found")</f>
        <v>Stree 2</v>
      </c>
      <c r="I4128" s="1" t="str">
        <f t="array" ref="I4128">_xlfn.XLOOKUP(G4128,Movies_data!$A$1:$A$41,Movies_data!$D$1:$D$41,"not found")</f>
        <v>Comedy</v>
      </c>
      <c r="J4128" s="1" t="str">
        <f t="array" ref="J4128">_xlfn.XLOOKUP(G4128,Movies_data!$A$1:$A$41,Movies_data!$C$1:$C$41,"not found")</f>
        <v>Hindi</v>
      </c>
      <c r="K4128" s="1">
        <f t="array" ref="K4128">_xlfn.XLOOKUP(G4128,Movies_data!$A$1:$A$41,Movies_data!$H$1:$H$41,"Not Found")</f>
        <v>6.9</v>
      </c>
      <c r="L4128" s="1" t="str">
        <f t="array" ref="L4128">_xlfn.XLOOKUP(A4128,Booking_data!$A$1:$A$6001,Booking_data!$E$1:$E$6001,"not Found")</f>
        <v>C061</v>
      </c>
      <c r="M4128" s="1" t="str">
        <f t="array" ref="M4128">_xlfn.XLOOKUP(L4128,Cinemas_data!$A$1:$A$49,Cinemas_data!$I$1:$I$49,"not Found")</f>
        <v>#NAME?</v>
      </c>
      <c r="N4128" s="1" t="str">
        <f t="array" ref="N4128">_xlfn.XLOOKUP(L4128,Cinemas_data!$A$1:$A$49,Cinemas_data!$C$1:$C$49,"not Found")</f>
        <v>Mysuru</v>
      </c>
      <c r="O4128" s="1">
        <f t="array" ref="O4128">_xlfn.XLOOKUP(A4128,Booking_data!$A$1:$A$6001,Booking_data!$H$1:$H$6001,"not found")</f>
        <v>3</v>
      </c>
      <c r="P4128" s="1">
        <f t="array" ref="P4128">_xlfn.XLOOKUP(A4128,Booking_data!$A$1:$A$6001,Booking_data!$I$1:$I$6001,"not Found")</f>
        <v>260</v>
      </c>
      <c r="Q4128" s="1">
        <f t="shared" si="3"/>
        <v>780</v>
      </c>
      <c r="R4128" s="1" t="str">
        <f t="array" ref="R4128">_xlfn.XLOOKUP(A4128,Booking_data!$A$1:$A$6001,Booking_data!$L$1:$L$6001,"Not Found")</f>
        <v>Wallet</v>
      </c>
      <c r="S4128" s="1">
        <f t="array" ref="S4128">_xlfn.XLOOKUP(A4128,Booking_data!$A$1:$A$6001,Booking_data!$N$1:$N$6001,"not Found")</f>
        <v>31</v>
      </c>
      <c r="T4128" s="1" t="str">
        <f t="array" ref="T4128">_xlfn.XLOOKUP(A4128,Booking_data!$A$1:$A$6001,Booking_data!$O$1:$O$6001,"Not Found")</f>
        <v>Female</v>
      </c>
      <c r="U4128" s="1" t="str">
        <f t="shared" si="4"/>
        <v>Middle Age</v>
      </c>
      <c r="V4128" s="1" t="str">
        <f t="shared" si="5"/>
        <v>Medium Booking</v>
      </c>
    </row>
    <row r="4129" ht="15.75" customHeight="1">
      <c r="A4129" s="1" t="s">
        <v>4443</v>
      </c>
      <c r="B4129" s="6">
        <v>46159.0</v>
      </c>
      <c r="C4129" s="6">
        <v>46165.0</v>
      </c>
      <c r="D4129" s="7">
        <v>0.53125</v>
      </c>
      <c r="E4129" s="1" t="str">
        <f t="shared" si="1"/>
        <v>Weekend</v>
      </c>
      <c r="F4129" s="1" t="str">
        <f t="shared" si="2"/>
        <v>May</v>
      </c>
      <c r="G4129" s="1" t="str">
        <f t="array" ref="G4129">_xlfn.XLOOKUP(A4129,Booking_data!$A$1:$A$6001,Booking_data!$D$1:$D$6001,"not found")</f>
        <v>M002</v>
      </c>
      <c r="H4129" s="1" t="str">
        <f t="array" ref="H4129">_xlfn.XLOOKUP(G4129,Movies_data!$A$1:$A$41,Movies_data!$B$1:$B$41,"not found")</f>
        <v>Jailer</v>
      </c>
      <c r="I4129" s="1" t="str">
        <f t="array" ref="I4129">_xlfn.XLOOKUP(G4129,Movies_data!$A$1:$A$41,Movies_data!$D$1:$D$41,"not found")</f>
        <v>Action</v>
      </c>
      <c r="J4129" s="1" t="str">
        <f t="array" ref="J4129">_xlfn.XLOOKUP(G4129,Movies_data!$A$1:$A$41,Movies_data!$C$1:$C$41,"not found")</f>
        <v>Tamil</v>
      </c>
      <c r="K4129" s="1">
        <f t="array" ref="K4129">_xlfn.XLOOKUP(G4129,Movies_data!$A$1:$A$41,Movies_data!$H$1:$H$41,"Not Found")</f>
        <v>7.1</v>
      </c>
      <c r="L4129" s="1" t="str">
        <f t="array" ref="L4129">_xlfn.XLOOKUP(A4129,Booking_data!$A$1:$A$6001,Booking_data!$E$1:$E$6001,"not Found")</f>
        <v>C143</v>
      </c>
      <c r="M4129" s="1" t="str">
        <f t="array" ref="M4129">_xlfn.XLOOKUP(L4129,Cinemas_data!$A$1:$A$49,Cinemas_data!$I$1:$I$49,"not Found")</f>
        <v>#NAME?</v>
      </c>
      <c r="N4129" s="1" t="str">
        <f t="array" ref="N4129">_xlfn.XLOOKUP(L4129,Cinemas_data!$A$1:$A$49,Cinemas_data!$C$1:$C$49,"not Found")</f>
        <v>Ahmedabad</v>
      </c>
      <c r="O4129" s="1">
        <f t="array" ref="O4129">_xlfn.XLOOKUP(A4129,Booking_data!$A$1:$A$6001,Booking_data!$H$1:$H$6001,"not found")</f>
        <v>3</v>
      </c>
      <c r="P4129" s="1">
        <f t="array" ref="P4129">_xlfn.XLOOKUP(A4129,Booking_data!$A$1:$A$6001,Booking_data!$I$1:$I$6001,"not Found")</f>
        <v>240</v>
      </c>
      <c r="Q4129" s="1">
        <f t="shared" si="3"/>
        <v>720</v>
      </c>
      <c r="R4129" s="1" t="str">
        <f t="array" ref="R4129">_xlfn.XLOOKUP(A4129,Booking_data!$A$1:$A$6001,Booking_data!$L$1:$L$6001,"Not Found")</f>
        <v>Credit Card</v>
      </c>
      <c r="S4129" s="1">
        <f t="array" ref="S4129">_xlfn.XLOOKUP(A4129,Booking_data!$A$1:$A$6001,Booking_data!$N$1:$N$6001,"not Found")</f>
        <v>47</v>
      </c>
      <c r="T4129" s="1" t="str">
        <f t="array" ref="T4129">_xlfn.XLOOKUP(A4129,Booking_data!$A$1:$A$6001,Booking_data!$O$1:$O$6001,"Not Found")</f>
        <v>Female</v>
      </c>
      <c r="U4129" s="1" t="str">
        <f t="shared" si="4"/>
        <v>Above 45</v>
      </c>
      <c r="V4129" s="1" t="str">
        <f t="shared" si="5"/>
        <v>Medium Booking</v>
      </c>
    </row>
    <row r="4130" ht="15.75" customHeight="1">
      <c r="A4130" s="1" t="s">
        <v>4444</v>
      </c>
      <c r="B4130" s="6">
        <v>46149.0</v>
      </c>
      <c r="C4130" s="6">
        <v>46151.0</v>
      </c>
      <c r="D4130" s="7">
        <v>0.6458333333333334</v>
      </c>
      <c r="E4130" s="1" t="str">
        <f t="shared" si="1"/>
        <v>Weekday</v>
      </c>
      <c r="F4130" s="1" t="str">
        <f t="shared" si="2"/>
        <v>May</v>
      </c>
      <c r="G4130" s="1" t="str">
        <f t="array" ref="G4130">_xlfn.XLOOKUP(A4130,Booking_data!$A$1:$A$6001,Booking_data!$D$1:$D$6001,"not found")</f>
        <v>M001</v>
      </c>
      <c r="H4130" s="1" t="str">
        <f t="array" ref="H4130">_xlfn.XLOOKUP(G4130,Movies_data!$A$1:$A$41,Movies_data!$B$1:$B$41,"not found")</f>
        <v>Leo</v>
      </c>
      <c r="I4130" s="1" t="str">
        <f t="array" ref="I4130">_xlfn.XLOOKUP(G4130,Movies_data!$A$1:$A$41,Movies_data!$D$1:$D$41,"not found")</f>
        <v>Action</v>
      </c>
      <c r="J4130" s="1" t="str">
        <f t="array" ref="J4130">_xlfn.XLOOKUP(G4130,Movies_data!$A$1:$A$41,Movies_data!$C$1:$C$41,"not found")</f>
        <v>Tamil</v>
      </c>
      <c r="K4130" s="1">
        <f t="array" ref="K4130">_xlfn.XLOOKUP(G4130,Movies_data!$A$1:$A$41,Movies_data!$H$1:$H$41,"Not Found")</f>
        <v>8</v>
      </c>
      <c r="L4130" s="1" t="str">
        <f t="array" ref="L4130">_xlfn.XLOOKUP(A4130,Booking_data!$A$1:$A$6001,Booking_data!$E$1:$E$6001,"not Found")</f>
        <v>C032</v>
      </c>
      <c r="M4130" s="1" t="str">
        <f t="array" ref="M4130">_xlfn.XLOOKUP(L4130,Cinemas_data!$A$1:$A$49,Cinemas_data!$I$1:$I$49,"not Found")</f>
        <v>#NAME?</v>
      </c>
      <c r="N4130" s="1" t="str">
        <f t="array" ref="N4130">_xlfn.XLOOKUP(L4130,Cinemas_data!$A$1:$A$49,Cinemas_data!$C$1:$C$49,"not Found")</f>
        <v>Madurai</v>
      </c>
      <c r="O4130" s="1">
        <f t="array" ref="O4130">_xlfn.XLOOKUP(A4130,Booking_data!$A$1:$A$6001,Booking_data!$H$1:$H$6001,"not found")</f>
        <v>2</v>
      </c>
      <c r="P4130" s="1">
        <f t="array" ref="P4130">_xlfn.XLOOKUP(A4130,Booking_data!$A$1:$A$6001,Booking_data!$I$1:$I$6001,"not Found")</f>
        <v>160</v>
      </c>
      <c r="Q4130" s="1">
        <f t="shared" si="3"/>
        <v>320</v>
      </c>
      <c r="R4130" s="1" t="str">
        <f t="array" ref="R4130">_xlfn.XLOOKUP(A4130,Booking_data!$A$1:$A$6001,Booking_data!$L$1:$L$6001,"Not Found")</f>
        <v>Wallet</v>
      </c>
      <c r="S4130" s="1">
        <f t="array" ref="S4130">_xlfn.XLOOKUP(A4130,Booking_data!$A$1:$A$6001,Booking_data!$N$1:$N$6001,"not Found")</f>
        <v>29</v>
      </c>
      <c r="T4130" s="1" t="str">
        <f t="array" ref="T4130">_xlfn.XLOOKUP(A4130,Booking_data!$A$1:$A$6001,Booking_data!$O$1:$O$6001,"Not Found")</f>
        <v>Female</v>
      </c>
      <c r="U4130" s="1" t="str">
        <f t="shared" si="4"/>
        <v>Youngster</v>
      </c>
      <c r="V4130" s="1" t="str">
        <f t="shared" si="5"/>
        <v>Low Booking</v>
      </c>
    </row>
    <row r="4131" ht="15.75" customHeight="1">
      <c r="A4131" s="1" t="s">
        <v>4445</v>
      </c>
      <c r="B4131" s="6">
        <v>46136.0</v>
      </c>
      <c r="C4131" s="6">
        <v>46140.0</v>
      </c>
      <c r="D4131" s="7">
        <v>0.3958333333333333</v>
      </c>
      <c r="E4131" s="1" t="str">
        <f t="shared" si="1"/>
        <v>Weekday</v>
      </c>
      <c r="F4131" s="1" t="str">
        <f t="shared" si="2"/>
        <v>Apr</v>
      </c>
      <c r="G4131" s="1" t="str">
        <f t="array" ref="G4131">_xlfn.XLOOKUP(A4131,Booking_data!$A$1:$A$6001,Booking_data!$D$1:$D$6001,"not found")</f>
        <v>M036</v>
      </c>
      <c r="H4131" s="1" t="str">
        <f t="array" ref="H4131">_xlfn.XLOOKUP(G4131,Movies_data!$A$1:$A$41,Movies_data!$B$1:$B$41,"not found")</f>
        <v>Avengers Endgame</v>
      </c>
      <c r="I4131" s="1" t="str">
        <f t="array" ref="I4131">_xlfn.XLOOKUP(G4131,Movies_data!$A$1:$A$41,Movies_data!$D$1:$D$41,"not found")</f>
        <v>Action</v>
      </c>
      <c r="J4131" s="1" t="str">
        <f t="array" ref="J4131">_xlfn.XLOOKUP(G4131,Movies_data!$A$1:$A$41,Movies_data!$C$1:$C$41,"not found")</f>
        <v>English</v>
      </c>
      <c r="K4131" s="1">
        <f t="array" ref="K4131">_xlfn.XLOOKUP(G4131,Movies_data!$A$1:$A$41,Movies_data!$H$1:$H$41,"Not Found")</f>
        <v>8.4</v>
      </c>
      <c r="L4131" s="1" t="str">
        <f t="array" ref="L4131">_xlfn.XLOOKUP(A4131,Booking_data!$A$1:$A$6001,Booking_data!$E$1:$E$6001,"not Found")</f>
        <v>C022</v>
      </c>
      <c r="M4131" s="1" t="str">
        <f t="array" ref="M4131">_xlfn.XLOOKUP(L4131,Cinemas_data!$A$1:$A$49,Cinemas_data!$I$1:$I$49,"not Found")</f>
        <v>#NAME?</v>
      </c>
      <c r="N4131" s="1" t="str">
        <f t="array" ref="N4131">_xlfn.XLOOKUP(L4131,Cinemas_data!$A$1:$A$49,Cinemas_data!$C$1:$C$49,"not Found")</f>
        <v>Coimbatore</v>
      </c>
      <c r="O4131" s="1">
        <f t="array" ref="O4131">_xlfn.XLOOKUP(A4131,Booking_data!$A$1:$A$6001,Booking_data!$H$1:$H$6001,"not found")</f>
        <v>5</v>
      </c>
      <c r="P4131" s="1">
        <f t="array" ref="P4131">_xlfn.XLOOKUP(A4131,Booking_data!$A$1:$A$6001,Booking_data!$I$1:$I$6001,"not Found")</f>
        <v>200</v>
      </c>
      <c r="Q4131" s="1">
        <f t="shared" si="3"/>
        <v>1000</v>
      </c>
      <c r="R4131" s="1" t="str">
        <f t="array" ref="R4131">_xlfn.XLOOKUP(A4131,Booking_data!$A$1:$A$6001,Booking_data!$L$1:$L$6001,"Not Found")</f>
        <v>Wallet</v>
      </c>
      <c r="S4131" s="1">
        <f t="array" ref="S4131">_xlfn.XLOOKUP(A4131,Booking_data!$A$1:$A$6001,Booking_data!$N$1:$N$6001,"not Found")</f>
        <v>40</v>
      </c>
      <c r="T4131" s="1" t="str">
        <f t="array" ref="T4131">_xlfn.XLOOKUP(A4131,Booking_data!$A$1:$A$6001,Booking_data!$O$1:$O$6001,"Not Found")</f>
        <v>Male</v>
      </c>
      <c r="U4131" s="1" t="str">
        <f t="shared" si="4"/>
        <v>Middle Age</v>
      </c>
      <c r="V4131" s="1" t="str">
        <f t="shared" si="5"/>
        <v>High Booking</v>
      </c>
    </row>
    <row r="4132" ht="15.75" customHeight="1">
      <c r="A4132" s="1" t="s">
        <v>4446</v>
      </c>
      <c r="B4132" s="6">
        <v>46161.0</v>
      </c>
      <c r="C4132" s="6">
        <v>46165.0</v>
      </c>
      <c r="D4132" s="7">
        <v>0.8854166666666666</v>
      </c>
      <c r="E4132" s="1" t="str">
        <f t="shared" si="1"/>
        <v>Weekday</v>
      </c>
      <c r="F4132" s="1" t="str">
        <f t="shared" si="2"/>
        <v>May</v>
      </c>
      <c r="G4132" s="1" t="str">
        <f t="array" ref="G4132">_xlfn.XLOOKUP(A4132,Booking_data!$A$1:$A$6001,Booking_data!$D$1:$D$6001,"not found")</f>
        <v>M004</v>
      </c>
      <c r="H4132" s="1" t="str">
        <f t="array" ref="H4132">_xlfn.XLOOKUP(G4132,Movies_data!$A$1:$A$41,Movies_data!$B$1:$B$41,"not found")</f>
        <v>Ponniyin Selvan I</v>
      </c>
      <c r="I4132" s="1" t="str">
        <f t="array" ref="I4132">_xlfn.XLOOKUP(G4132,Movies_data!$A$1:$A$41,Movies_data!$D$1:$D$41,"not found")</f>
        <v>Drama</v>
      </c>
      <c r="J4132" s="1" t="str">
        <f t="array" ref="J4132">_xlfn.XLOOKUP(G4132,Movies_data!$A$1:$A$41,Movies_data!$C$1:$C$41,"not found")</f>
        <v>Tamil</v>
      </c>
      <c r="K4132" s="1">
        <f t="array" ref="K4132">_xlfn.XLOOKUP(G4132,Movies_data!$A$1:$A$41,Movies_data!$H$1:$H$41,"Not Found")</f>
        <v>7.6</v>
      </c>
      <c r="L4132" s="1" t="str">
        <f t="array" ref="L4132">_xlfn.XLOOKUP(A4132,Booking_data!$A$1:$A$6001,Booking_data!$E$1:$E$6001,"not Found")</f>
        <v>C093</v>
      </c>
      <c r="M4132" s="1" t="str">
        <f t="array" ref="M4132">_xlfn.XLOOKUP(L4132,Cinemas_data!$A$1:$A$49,Cinemas_data!$I$1:$I$49,"not Found")</f>
        <v>#NAME?</v>
      </c>
      <c r="N4132" s="1" t="str">
        <f t="array" ref="N4132">_xlfn.XLOOKUP(L4132,Cinemas_data!$A$1:$A$49,Cinemas_data!$C$1:$C$49,"not Found")</f>
        <v>Mumbai</v>
      </c>
      <c r="O4132" s="1">
        <f t="array" ref="O4132">_xlfn.XLOOKUP(A4132,Booking_data!$A$1:$A$6001,Booking_data!$H$1:$H$6001,"not found")</f>
        <v>2</v>
      </c>
      <c r="P4132" s="1">
        <f t="array" ref="P4132">_xlfn.XLOOKUP(A4132,Booking_data!$A$1:$A$6001,Booking_data!$I$1:$I$6001,"not Found")</f>
        <v>320</v>
      </c>
      <c r="Q4132" s="1">
        <f t="shared" si="3"/>
        <v>640</v>
      </c>
      <c r="R4132" s="1" t="str">
        <f t="array" ref="R4132">_xlfn.XLOOKUP(A4132,Booking_data!$A$1:$A$6001,Booking_data!$L$1:$L$6001,"Not Found")</f>
        <v>UPI</v>
      </c>
      <c r="S4132" s="1">
        <f t="array" ref="S4132">_xlfn.XLOOKUP(A4132,Booking_data!$A$1:$A$6001,Booking_data!$N$1:$N$6001,"not Found")</f>
        <v>19</v>
      </c>
      <c r="T4132" s="1" t="str">
        <f t="array" ref="T4132">_xlfn.XLOOKUP(A4132,Booking_data!$A$1:$A$6001,Booking_data!$O$1:$O$6001,"Not Found")</f>
        <v>Male</v>
      </c>
      <c r="U4132" s="1" t="str">
        <f t="shared" si="4"/>
        <v>Youngster</v>
      </c>
      <c r="V4132" s="1" t="str">
        <f t="shared" si="5"/>
        <v>Low Booking</v>
      </c>
    </row>
    <row r="4133" ht="15.75" customHeight="1">
      <c r="A4133" s="1" t="s">
        <v>4447</v>
      </c>
      <c r="B4133" s="6">
        <v>46200.0</v>
      </c>
      <c r="C4133" s="6">
        <v>46201.0</v>
      </c>
      <c r="D4133" s="7">
        <v>0.7708333333333334</v>
      </c>
      <c r="E4133" s="1" t="str">
        <f t="shared" si="1"/>
        <v>Weekend</v>
      </c>
      <c r="F4133" s="1" t="str">
        <f t="shared" si="2"/>
        <v>Jun</v>
      </c>
      <c r="G4133" s="1" t="str">
        <f t="array" ref="G4133">_xlfn.XLOOKUP(A4133,Booking_data!$A$1:$A$6001,Booking_data!$D$1:$D$6001,"not found")</f>
        <v>M007</v>
      </c>
      <c r="H4133" s="1" t="str">
        <f t="array" ref="H4133">_xlfn.XLOOKUP(G4133,Movies_data!$A$1:$A$41,Movies_data!$B$1:$B$41,"not found")</f>
        <v>Good Night</v>
      </c>
      <c r="I4133" s="1" t="str">
        <f t="array" ref="I4133">_xlfn.XLOOKUP(G4133,Movies_data!$A$1:$A$41,Movies_data!$D$1:$D$41,"not found")</f>
        <v>Comedy</v>
      </c>
      <c r="J4133" s="1" t="str">
        <f t="array" ref="J4133">_xlfn.XLOOKUP(G4133,Movies_data!$A$1:$A$41,Movies_data!$C$1:$C$41,"not found")</f>
        <v>Tamil</v>
      </c>
      <c r="K4133" s="1">
        <f t="array" ref="K4133">_xlfn.XLOOKUP(G4133,Movies_data!$A$1:$A$41,Movies_data!$H$1:$H$41,"Not Found")</f>
        <v>8</v>
      </c>
      <c r="L4133" s="1" t="str">
        <f t="array" ref="L4133">_xlfn.XLOOKUP(A4133,Booking_data!$A$1:$A$6001,Booking_data!$E$1:$E$6001,"not Found")</f>
        <v>C082</v>
      </c>
      <c r="M4133" s="1" t="str">
        <f t="array" ref="M4133">_xlfn.XLOOKUP(L4133,Cinemas_data!$A$1:$A$49,Cinemas_data!$I$1:$I$49,"not Found")</f>
        <v>#NAME?</v>
      </c>
      <c r="N4133" s="1" t="str">
        <f t="array" ref="N4133">_xlfn.XLOOKUP(L4133,Cinemas_data!$A$1:$A$49,Cinemas_data!$C$1:$C$49,"not Found")</f>
        <v>Vijayawada</v>
      </c>
      <c r="O4133" s="1">
        <f t="array" ref="O4133">_xlfn.XLOOKUP(A4133,Booking_data!$A$1:$A$6001,Booking_data!$H$1:$H$6001,"not found")</f>
        <v>3</v>
      </c>
      <c r="P4133" s="1">
        <f t="array" ref="P4133">_xlfn.XLOOKUP(A4133,Booking_data!$A$1:$A$6001,Booking_data!$I$1:$I$6001,"not Found")</f>
        <v>360</v>
      </c>
      <c r="Q4133" s="1">
        <f t="shared" si="3"/>
        <v>1080</v>
      </c>
      <c r="R4133" s="1" t="str">
        <f t="array" ref="R4133">_xlfn.XLOOKUP(A4133,Booking_data!$A$1:$A$6001,Booking_data!$L$1:$L$6001,"Not Found")</f>
        <v>UPI</v>
      </c>
      <c r="S4133" s="1">
        <f t="array" ref="S4133">_xlfn.XLOOKUP(A4133,Booking_data!$A$1:$A$6001,Booking_data!$N$1:$N$6001,"not Found")</f>
        <v>42</v>
      </c>
      <c r="T4133" s="1" t="str">
        <f t="array" ref="T4133">_xlfn.XLOOKUP(A4133,Booking_data!$A$1:$A$6001,Booking_data!$O$1:$O$6001,"Not Found")</f>
        <v>Male</v>
      </c>
      <c r="U4133" s="1" t="str">
        <f t="shared" si="4"/>
        <v>Middle Age</v>
      </c>
      <c r="V4133" s="1" t="str">
        <f t="shared" si="5"/>
        <v>Medium Booking</v>
      </c>
    </row>
    <row r="4134" ht="15.75" customHeight="1">
      <c r="A4134" s="1" t="s">
        <v>4448</v>
      </c>
      <c r="B4134" s="6">
        <v>46101.0</v>
      </c>
      <c r="C4134" s="6">
        <v>46107.0</v>
      </c>
      <c r="D4134" s="7">
        <v>0.53125</v>
      </c>
      <c r="E4134" s="1" t="str">
        <f t="shared" si="1"/>
        <v>Weekday</v>
      </c>
      <c r="F4134" s="1" t="str">
        <f t="shared" si="2"/>
        <v>Mar</v>
      </c>
      <c r="G4134" s="1" t="str">
        <f t="array" ref="G4134">_xlfn.XLOOKUP(A4134,Booking_data!$A$1:$A$6001,Booking_data!$D$1:$D$6001,"not found")</f>
        <v>M035</v>
      </c>
      <c r="H4134" s="1" t="str">
        <f t="array" ref="H4134">_xlfn.XLOOKUP(G4134,Movies_data!$A$1:$A$41,Movies_data!$B$1:$B$41,"not found")</f>
        <v>Aavesham</v>
      </c>
      <c r="I4134" s="1" t="str">
        <f t="array" ref="I4134">_xlfn.XLOOKUP(G4134,Movies_data!$A$1:$A$41,Movies_data!$D$1:$D$41,"not found")</f>
        <v>Comedy</v>
      </c>
      <c r="J4134" s="1" t="str">
        <f t="array" ref="J4134">_xlfn.XLOOKUP(G4134,Movies_data!$A$1:$A$41,Movies_data!$C$1:$C$41,"not found")</f>
        <v>Malayalam</v>
      </c>
      <c r="K4134" s="1">
        <f t="array" ref="K4134">_xlfn.XLOOKUP(G4134,Movies_data!$A$1:$A$41,Movies_data!$H$1:$H$41,"Not Found")</f>
        <v>7.8</v>
      </c>
      <c r="L4134" s="1" t="str">
        <f t="array" ref="L4134">_xlfn.XLOOKUP(A4134,Booking_data!$A$1:$A$6001,Booking_data!$E$1:$E$6001,"not Found")</f>
        <v>C161</v>
      </c>
      <c r="M4134" s="1" t="str">
        <f t="array" ref="M4134">_xlfn.XLOOKUP(L4134,Cinemas_data!$A$1:$A$49,Cinemas_data!$I$1:$I$49,"not Found")</f>
        <v>#NAME?</v>
      </c>
      <c r="N4134" s="1" t="str">
        <f t="array" ref="N4134">_xlfn.XLOOKUP(L4134,Cinemas_data!$A$1:$A$49,Cinemas_data!$C$1:$C$49,"not Found")</f>
        <v>Thiruvananthapuram</v>
      </c>
      <c r="O4134" s="1">
        <f t="array" ref="O4134">_xlfn.XLOOKUP(A4134,Booking_data!$A$1:$A$6001,Booking_data!$H$1:$H$6001,"not found")</f>
        <v>2</v>
      </c>
      <c r="P4134" s="1">
        <f t="array" ref="P4134">_xlfn.XLOOKUP(A4134,Booking_data!$A$1:$A$6001,Booking_data!$I$1:$I$6001,"not Found")</f>
        <v>280</v>
      </c>
      <c r="Q4134" s="1">
        <f t="shared" si="3"/>
        <v>560</v>
      </c>
      <c r="R4134" s="1" t="str">
        <f t="array" ref="R4134">_xlfn.XLOOKUP(A4134,Booking_data!$A$1:$A$6001,Booking_data!$L$1:$L$6001,"Not Found")</f>
        <v>Credit Card</v>
      </c>
      <c r="S4134" s="1">
        <f t="array" ref="S4134">_xlfn.XLOOKUP(A4134,Booking_data!$A$1:$A$6001,Booking_data!$N$1:$N$6001,"not Found")</f>
        <v>28</v>
      </c>
      <c r="T4134" s="1" t="str">
        <f t="array" ref="T4134">_xlfn.XLOOKUP(A4134,Booking_data!$A$1:$A$6001,Booking_data!$O$1:$O$6001,"Not Found")</f>
        <v>Male</v>
      </c>
      <c r="U4134" s="1" t="str">
        <f t="shared" si="4"/>
        <v>Youngster</v>
      </c>
      <c r="V4134" s="1" t="str">
        <f t="shared" si="5"/>
        <v>Low Booking</v>
      </c>
    </row>
    <row r="4135" ht="15.75" customHeight="1">
      <c r="A4135" s="1" t="s">
        <v>4449</v>
      </c>
      <c r="B4135" s="6">
        <v>46106.0</v>
      </c>
      <c r="C4135" s="6">
        <v>46109.0</v>
      </c>
      <c r="D4135" s="7">
        <v>0.8854166666666666</v>
      </c>
      <c r="E4135" s="1" t="str">
        <f t="shared" si="1"/>
        <v>Weekday</v>
      </c>
      <c r="F4135" s="1" t="str">
        <f t="shared" si="2"/>
        <v>Mar</v>
      </c>
      <c r="G4135" s="1" t="str">
        <f t="array" ref="G4135">_xlfn.XLOOKUP(A4135,Booking_data!$A$1:$A$6001,Booking_data!$D$1:$D$6001,"not found")</f>
        <v>M032</v>
      </c>
      <c r="H4135" s="1" t="str">
        <f t="array" ref="H4135">_xlfn.XLOOKUP(G4135,Movies_data!$A$1:$A$41,Movies_data!$B$1:$B$41,"not found")</f>
        <v>Premam</v>
      </c>
      <c r="I4135" s="1" t="str">
        <f t="array" ref="I4135">_xlfn.XLOOKUP(G4135,Movies_data!$A$1:$A$41,Movies_data!$D$1:$D$41,"not found")</f>
        <v>Romance</v>
      </c>
      <c r="J4135" s="1" t="str">
        <f t="array" ref="J4135">_xlfn.XLOOKUP(G4135,Movies_data!$A$1:$A$41,Movies_data!$C$1:$C$41,"not found")</f>
        <v>Malayalam</v>
      </c>
      <c r="K4135" s="1">
        <f t="array" ref="K4135">_xlfn.XLOOKUP(G4135,Movies_data!$A$1:$A$41,Movies_data!$H$1:$H$41,"Not Found")</f>
        <v>8.3</v>
      </c>
      <c r="L4135" s="1" t="str">
        <f t="array" ref="L4135">_xlfn.XLOOKUP(A4135,Booking_data!$A$1:$A$6001,Booking_data!$E$1:$E$6001,"not Found")</f>
        <v>C113</v>
      </c>
      <c r="M4135" s="1" t="str">
        <f t="array" ref="M4135">_xlfn.XLOOKUP(L4135,Cinemas_data!$A$1:$A$49,Cinemas_data!$I$1:$I$49,"not Found")</f>
        <v>#NAME?</v>
      </c>
      <c r="N4135" s="1" t="str">
        <f t="array" ref="N4135">_xlfn.XLOOKUP(L4135,Cinemas_data!$A$1:$A$49,Cinemas_data!$C$1:$C$49,"not Found")</f>
        <v>Delhi</v>
      </c>
      <c r="O4135" s="1">
        <f t="array" ref="O4135">_xlfn.XLOOKUP(A4135,Booking_data!$A$1:$A$6001,Booking_data!$H$1:$H$6001,"not found")</f>
        <v>4</v>
      </c>
      <c r="P4135" s="1">
        <f t="array" ref="P4135">_xlfn.XLOOKUP(A4135,Booking_data!$A$1:$A$6001,Booking_data!$I$1:$I$6001,"not Found")</f>
        <v>240</v>
      </c>
      <c r="Q4135" s="1">
        <f t="shared" si="3"/>
        <v>960</v>
      </c>
      <c r="R4135" s="1" t="str">
        <f t="array" ref="R4135">_xlfn.XLOOKUP(A4135,Booking_data!$A$1:$A$6001,Booking_data!$L$1:$L$6001,"Not Found")</f>
        <v>Debit Card</v>
      </c>
      <c r="S4135" s="1">
        <f t="array" ref="S4135">_xlfn.XLOOKUP(A4135,Booking_data!$A$1:$A$6001,Booking_data!$N$1:$N$6001,"not Found")</f>
        <v>57</v>
      </c>
      <c r="T4135" s="1" t="str">
        <f t="array" ref="T4135">_xlfn.XLOOKUP(A4135,Booking_data!$A$1:$A$6001,Booking_data!$O$1:$O$6001,"Not Found")</f>
        <v>Other</v>
      </c>
      <c r="U4135" s="1" t="str">
        <f t="shared" si="4"/>
        <v>Above 45</v>
      </c>
      <c r="V4135" s="1" t="str">
        <f t="shared" si="5"/>
        <v>Medium Booking</v>
      </c>
    </row>
    <row r="4136" ht="15.75" customHeight="1">
      <c r="A4136" s="1" t="s">
        <v>4450</v>
      </c>
      <c r="B4136" s="6">
        <v>46113.0</v>
      </c>
      <c r="C4136" s="6">
        <v>46120.0</v>
      </c>
      <c r="D4136" s="7">
        <v>0.8854166666666666</v>
      </c>
      <c r="E4136" s="1" t="str">
        <f t="shared" si="1"/>
        <v>Weekday</v>
      </c>
      <c r="F4136" s="1" t="str">
        <f t="shared" si="2"/>
        <v>Apr</v>
      </c>
      <c r="G4136" s="1" t="str">
        <f t="array" ref="G4136">_xlfn.XLOOKUP(A4136,Booking_data!$A$1:$A$6001,Booking_data!$D$1:$D$6001,"not found")</f>
        <v>M013</v>
      </c>
      <c r="H4136" s="1" t="str">
        <f t="array" ref="H4136">_xlfn.XLOOKUP(G4136,Movies_data!$A$1:$A$41,Movies_data!$B$1:$B$41,"not found")</f>
        <v>Salaar</v>
      </c>
      <c r="I4136" s="1" t="str">
        <f t="array" ref="I4136">_xlfn.XLOOKUP(G4136,Movies_data!$A$1:$A$41,Movies_data!$D$1:$D$41,"not found")</f>
        <v>Action</v>
      </c>
      <c r="J4136" s="1" t="str">
        <f t="array" ref="J4136">_xlfn.XLOOKUP(G4136,Movies_data!$A$1:$A$41,Movies_data!$C$1:$C$41,"not found")</f>
        <v>Telugu</v>
      </c>
      <c r="K4136" s="1">
        <f t="array" ref="K4136">_xlfn.XLOOKUP(G4136,Movies_data!$A$1:$A$41,Movies_data!$H$1:$H$41,"Not Found")</f>
        <v>6.5</v>
      </c>
      <c r="L4136" s="1" t="str">
        <f t="array" ref="L4136">_xlfn.XLOOKUP(A4136,Booking_data!$A$1:$A$6001,Booking_data!$E$1:$E$6001,"not Found")</f>
        <v>C123</v>
      </c>
      <c r="M4136" s="1" t="str">
        <f t="array" ref="M4136">_xlfn.XLOOKUP(L4136,Cinemas_data!$A$1:$A$49,Cinemas_data!$I$1:$I$49,"not Found")</f>
        <v>#NAME?</v>
      </c>
      <c r="N4136" s="1" t="str">
        <f t="array" ref="N4136">_xlfn.XLOOKUP(L4136,Cinemas_data!$A$1:$A$49,Cinemas_data!$C$1:$C$49,"not Found")</f>
        <v>Noida</v>
      </c>
      <c r="O4136" s="1">
        <f t="array" ref="O4136">_xlfn.XLOOKUP(A4136,Booking_data!$A$1:$A$6001,Booking_data!$H$1:$H$6001,"not found")</f>
        <v>6</v>
      </c>
      <c r="P4136" s="1">
        <f t="array" ref="P4136">_xlfn.XLOOKUP(A4136,Booking_data!$A$1:$A$6001,Booking_data!$I$1:$I$6001,"not Found")</f>
        <v>220</v>
      </c>
      <c r="Q4136" s="1">
        <f t="shared" si="3"/>
        <v>1320</v>
      </c>
      <c r="R4136" s="1" t="str">
        <f t="array" ref="R4136">_xlfn.XLOOKUP(A4136,Booking_data!$A$1:$A$6001,Booking_data!$L$1:$L$6001,"Not Found")</f>
        <v>UPI</v>
      </c>
      <c r="S4136" s="1">
        <f t="array" ref="S4136">_xlfn.XLOOKUP(A4136,Booking_data!$A$1:$A$6001,Booking_data!$N$1:$N$6001,"not Found")</f>
        <v>60</v>
      </c>
      <c r="T4136" s="1" t="str">
        <f t="array" ref="T4136">_xlfn.XLOOKUP(A4136,Booking_data!$A$1:$A$6001,Booking_data!$O$1:$O$6001,"Not Found")</f>
        <v>Other</v>
      </c>
      <c r="U4136" s="1" t="str">
        <f t="shared" si="4"/>
        <v>Above 45</v>
      </c>
      <c r="V4136" s="1" t="str">
        <f t="shared" si="5"/>
        <v>High Booking</v>
      </c>
    </row>
    <row r="4137" ht="15.75" customHeight="1">
      <c r="A4137" s="1" t="s">
        <v>4451</v>
      </c>
      <c r="B4137" s="6">
        <v>46098.0</v>
      </c>
      <c r="C4137" s="6">
        <v>46098.0</v>
      </c>
      <c r="D4137" s="7">
        <v>0.3958333333333333</v>
      </c>
      <c r="E4137" s="1" t="str">
        <f t="shared" si="1"/>
        <v>Weekday</v>
      </c>
      <c r="F4137" s="1" t="str">
        <f t="shared" si="2"/>
        <v>Mar</v>
      </c>
      <c r="G4137" s="1" t="str">
        <f t="array" ref="G4137">_xlfn.XLOOKUP(A4137,Booking_data!$A$1:$A$6001,Booking_data!$D$1:$D$6001,"not found")</f>
        <v>M038</v>
      </c>
      <c r="H4137" s="1" t="str">
        <f t="array" ref="H4137">_xlfn.XLOOKUP(G4137,Movies_data!$A$1:$A$41,Movies_data!$B$1:$B$41,"not found")</f>
        <v>Barbie</v>
      </c>
      <c r="I4137" s="1" t="str">
        <f t="array" ref="I4137">_xlfn.XLOOKUP(G4137,Movies_data!$A$1:$A$41,Movies_data!$D$1:$D$41,"not found")</f>
        <v>Comedy</v>
      </c>
      <c r="J4137" s="1" t="str">
        <f t="array" ref="J4137">_xlfn.XLOOKUP(G4137,Movies_data!$A$1:$A$41,Movies_data!$C$1:$C$41,"not found")</f>
        <v>English</v>
      </c>
      <c r="K4137" s="1">
        <f t="array" ref="K4137">_xlfn.XLOOKUP(G4137,Movies_data!$A$1:$A$41,Movies_data!$H$1:$H$41,"Not Found")</f>
        <v>6.8</v>
      </c>
      <c r="L4137" s="1" t="str">
        <f t="array" ref="L4137">_xlfn.XLOOKUP(A4137,Booking_data!$A$1:$A$6001,Booking_data!$E$1:$E$6001,"not Found")</f>
        <v>C071</v>
      </c>
      <c r="M4137" s="1" t="str">
        <f t="array" ref="M4137">_xlfn.XLOOKUP(L4137,Cinemas_data!$A$1:$A$49,Cinemas_data!$I$1:$I$49,"not Found")</f>
        <v>#NAME?</v>
      </c>
      <c r="N4137" s="1" t="str">
        <f t="array" ref="N4137">_xlfn.XLOOKUP(L4137,Cinemas_data!$A$1:$A$49,Cinemas_data!$C$1:$C$49,"not Found")</f>
        <v>Hyderabad</v>
      </c>
      <c r="O4137" s="1">
        <f t="array" ref="O4137">_xlfn.XLOOKUP(A4137,Booking_data!$A$1:$A$6001,Booking_data!$H$1:$H$6001,"not found")</f>
        <v>2</v>
      </c>
      <c r="P4137" s="1">
        <f t="array" ref="P4137">_xlfn.XLOOKUP(A4137,Booking_data!$A$1:$A$6001,Booking_data!$I$1:$I$6001,"not Found")</f>
        <v>180</v>
      </c>
      <c r="Q4137" s="1">
        <f t="shared" si="3"/>
        <v>360</v>
      </c>
      <c r="R4137" s="1" t="str">
        <f t="array" ref="R4137">_xlfn.XLOOKUP(A4137,Booking_data!$A$1:$A$6001,Booking_data!$L$1:$L$6001,"Not Found")</f>
        <v>Debit Card</v>
      </c>
      <c r="S4137" s="1">
        <f t="array" ref="S4137">_xlfn.XLOOKUP(A4137,Booking_data!$A$1:$A$6001,Booking_data!$N$1:$N$6001,"not Found")</f>
        <v>59</v>
      </c>
      <c r="T4137" s="1" t="str">
        <f t="array" ref="T4137">_xlfn.XLOOKUP(A4137,Booking_data!$A$1:$A$6001,Booking_data!$O$1:$O$6001,"Not Found")</f>
        <v>Male</v>
      </c>
      <c r="U4137" s="1" t="str">
        <f t="shared" si="4"/>
        <v>Above 45</v>
      </c>
      <c r="V4137" s="1" t="str">
        <f t="shared" si="5"/>
        <v>Low Booking</v>
      </c>
    </row>
    <row r="4138" ht="15.75" customHeight="1">
      <c r="A4138" s="1" t="s">
        <v>4452</v>
      </c>
      <c r="B4138" s="6">
        <v>46101.0</v>
      </c>
      <c r="C4138" s="6">
        <v>46105.0</v>
      </c>
      <c r="D4138" s="7">
        <v>0.3958333333333333</v>
      </c>
      <c r="E4138" s="1" t="str">
        <f t="shared" si="1"/>
        <v>Weekday</v>
      </c>
      <c r="F4138" s="1" t="str">
        <f t="shared" si="2"/>
        <v>Mar</v>
      </c>
      <c r="G4138" s="1" t="str">
        <f t="array" ref="G4138">_xlfn.XLOOKUP(A4138,Booking_data!$A$1:$A$6001,Booking_data!$D$1:$D$6001,"not found")</f>
        <v>M039</v>
      </c>
      <c r="H4138" s="1" t="str">
        <f t="array" ref="H4138">_xlfn.XLOOKUP(G4138,Movies_data!$A$1:$A$41,Movies_data!$B$1:$B$41,"not found")</f>
        <v>Dune: Part Two</v>
      </c>
      <c r="I4138" s="1" t="str">
        <f t="array" ref="I4138">_xlfn.XLOOKUP(G4138,Movies_data!$A$1:$A$41,Movies_data!$D$1:$D$41,"not found")</f>
        <v>Sci-Fi</v>
      </c>
      <c r="J4138" s="1" t="str">
        <f t="array" ref="J4138">_xlfn.XLOOKUP(G4138,Movies_data!$A$1:$A$41,Movies_data!$C$1:$C$41,"not found")</f>
        <v>English</v>
      </c>
      <c r="K4138" s="1">
        <f t="array" ref="K4138">_xlfn.XLOOKUP(G4138,Movies_data!$A$1:$A$41,Movies_data!$H$1:$H$41,"Not Found")</f>
        <v>8.5</v>
      </c>
      <c r="L4138" s="1" t="str">
        <f t="array" ref="L4138">_xlfn.XLOOKUP(A4138,Booking_data!$A$1:$A$6001,Booking_data!$E$1:$E$6001,"not Found")</f>
        <v>C113</v>
      </c>
      <c r="M4138" s="1" t="str">
        <f t="array" ref="M4138">_xlfn.XLOOKUP(L4138,Cinemas_data!$A$1:$A$49,Cinemas_data!$I$1:$I$49,"not Found")</f>
        <v>#NAME?</v>
      </c>
      <c r="N4138" s="1" t="str">
        <f t="array" ref="N4138">_xlfn.XLOOKUP(L4138,Cinemas_data!$A$1:$A$49,Cinemas_data!$C$1:$C$49,"not Found")</f>
        <v>Delhi</v>
      </c>
      <c r="O4138" s="1">
        <f t="array" ref="O4138">_xlfn.XLOOKUP(A4138,Booking_data!$A$1:$A$6001,Booking_data!$H$1:$H$6001,"not found")</f>
        <v>1</v>
      </c>
      <c r="P4138" s="1">
        <f t="array" ref="P4138">_xlfn.XLOOKUP(A4138,Booking_data!$A$1:$A$6001,Booking_data!$I$1:$I$6001,"not Found")</f>
        <v>240</v>
      </c>
      <c r="Q4138" s="1">
        <f t="shared" si="3"/>
        <v>240</v>
      </c>
      <c r="R4138" s="1" t="str">
        <f t="array" ref="R4138">_xlfn.XLOOKUP(A4138,Booking_data!$A$1:$A$6001,Booking_data!$L$1:$L$6001,"Not Found")</f>
        <v>Credit Card</v>
      </c>
      <c r="S4138" s="1">
        <f t="array" ref="S4138">_xlfn.XLOOKUP(A4138,Booking_data!$A$1:$A$6001,Booking_data!$N$1:$N$6001,"not Found")</f>
        <v>18</v>
      </c>
      <c r="T4138" s="1" t="str">
        <f t="array" ref="T4138">_xlfn.XLOOKUP(A4138,Booking_data!$A$1:$A$6001,Booking_data!$O$1:$O$6001,"Not Found")</f>
        <v>Male</v>
      </c>
      <c r="U4138" s="1" t="str">
        <f t="shared" si="4"/>
        <v>Youngster</v>
      </c>
      <c r="V4138" s="1" t="str">
        <f t="shared" si="5"/>
        <v>Low Booking</v>
      </c>
    </row>
    <row r="4139" ht="15.75" customHeight="1">
      <c r="A4139" s="1" t="s">
        <v>4453</v>
      </c>
      <c r="B4139" s="6">
        <v>46185.0</v>
      </c>
      <c r="C4139" s="6">
        <v>46185.0</v>
      </c>
      <c r="D4139" s="7">
        <v>0.53125</v>
      </c>
      <c r="E4139" s="1" t="str">
        <f t="shared" si="1"/>
        <v>Weekday</v>
      </c>
      <c r="F4139" s="1" t="str">
        <f t="shared" si="2"/>
        <v>Jun</v>
      </c>
      <c r="G4139" s="1" t="str">
        <f t="array" ref="G4139">_xlfn.XLOOKUP(A4139,Booking_data!$A$1:$A$6001,Booking_data!$D$1:$D$6001,"not found")</f>
        <v>M038</v>
      </c>
      <c r="H4139" s="1" t="str">
        <f t="array" ref="H4139">_xlfn.XLOOKUP(G4139,Movies_data!$A$1:$A$41,Movies_data!$B$1:$B$41,"not found")</f>
        <v>Barbie</v>
      </c>
      <c r="I4139" s="1" t="str">
        <f t="array" ref="I4139">_xlfn.XLOOKUP(G4139,Movies_data!$A$1:$A$41,Movies_data!$D$1:$D$41,"not found")</f>
        <v>Comedy</v>
      </c>
      <c r="J4139" s="1" t="str">
        <f t="array" ref="J4139">_xlfn.XLOOKUP(G4139,Movies_data!$A$1:$A$41,Movies_data!$C$1:$C$41,"not found")</f>
        <v>English</v>
      </c>
      <c r="K4139" s="1">
        <f t="array" ref="K4139">_xlfn.XLOOKUP(G4139,Movies_data!$A$1:$A$41,Movies_data!$H$1:$H$41,"Not Found")</f>
        <v>6.8</v>
      </c>
      <c r="L4139" s="1" t="str">
        <f t="array" ref="L4139">_xlfn.XLOOKUP(A4139,Booking_data!$A$1:$A$6001,Booking_data!$E$1:$E$6001,"not Found")</f>
        <v>C143</v>
      </c>
      <c r="M4139" s="1" t="str">
        <f t="array" ref="M4139">_xlfn.XLOOKUP(L4139,Cinemas_data!$A$1:$A$49,Cinemas_data!$I$1:$I$49,"not Found")</f>
        <v>#NAME?</v>
      </c>
      <c r="N4139" s="1" t="str">
        <f t="array" ref="N4139">_xlfn.XLOOKUP(L4139,Cinemas_data!$A$1:$A$49,Cinemas_data!$C$1:$C$49,"not Found")</f>
        <v>Ahmedabad</v>
      </c>
      <c r="O4139" s="1">
        <f t="array" ref="O4139">_xlfn.XLOOKUP(A4139,Booking_data!$A$1:$A$6001,Booking_data!$H$1:$H$6001,"not found")</f>
        <v>3</v>
      </c>
      <c r="P4139" s="1">
        <f t="array" ref="P4139">_xlfn.XLOOKUP(A4139,Booking_data!$A$1:$A$6001,Booking_data!$I$1:$I$6001,"not Found")</f>
        <v>240</v>
      </c>
      <c r="Q4139" s="1">
        <f t="shared" si="3"/>
        <v>720</v>
      </c>
      <c r="R4139" s="1" t="str">
        <f t="array" ref="R4139">_xlfn.XLOOKUP(A4139,Booking_data!$A$1:$A$6001,Booking_data!$L$1:$L$6001,"Not Found")</f>
        <v>Wallet</v>
      </c>
      <c r="S4139" s="1">
        <f t="array" ref="S4139">_xlfn.XLOOKUP(A4139,Booking_data!$A$1:$A$6001,Booking_data!$N$1:$N$6001,"not Found")</f>
        <v>40</v>
      </c>
      <c r="T4139" s="1" t="str">
        <f t="array" ref="T4139">_xlfn.XLOOKUP(A4139,Booking_data!$A$1:$A$6001,Booking_data!$O$1:$O$6001,"Not Found")</f>
        <v>Other</v>
      </c>
      <c r="U4139" s="1" t="str">
        <f t="shared" si="4"/>
        <v>Middle Age</v>
      </c>
      <c r="V4139" s="1" t="str">
        <f t="shared" si="5"/>
        <v>Medium Booking</v>
      </c>
    </row>
    <row r="4140" ht="15.75" customHeight="1">
      <c r="A4140" s="1" t="s">
        <v>4454</v>
      </c>
      <c r="B4140" s="6">
        <v>46074.0</v>
      </c>
      <c r="C4140" s="6">
        <v>46080.0</v>
      </c>
      <c r="D4140" s="7">
        <v>0.6458333333333334</v>
      </c>
      <c r="E4140" s="1" t="str">
        <f t="shared" si="1"/>
        <v>Weekend</v>
      </c>
      <c r="F4140" s="1" t="str">
        <f t="shared" si="2"/>
        <v>Feb</v>
      </c>
      <c r="G4140" s="1" t="str">
        <f t="array" ref="G4140">_xlfn.XLOOKUP(A4140,Booking_data!$A$1:$A$6001,Booking_data!$D$1:$D$6001,"not found")</f>
        <v>M037</v>
      </c>
      <c r="H4140" s="1" t="str">
        <f t="array" ref="H4140">_xlfn.XLOOKUP(G4140,Movies_data!$A$1:$A$41,Movies_data!$B$1:$B$41,"not found")</f>
        <v>Oppenheimer</v>
      </c>
      <c r="I4140" s="1" t="str">
        <f t="array" ref="I4140">_xlfn.XLOOKUP(G4140,Movies_data!$A$1:$A$41,Movies_data!$D$1:$D$41,"not found")</f>
        <v>Biography</v>
      </c>
      <c r="J4140" s="1" t="str">
        <f t="array" ref="J4140">_xlfn.XLOOKUP(G4140,Movies_data!$A$1:$A$41,Movies_data!$C$1:$C$41,"not found")</f>
        <v>English</v>
      </c>
      <c r="K4140" s="1">
        <f t="array" ref="K4140">_xlfn.XLOOKUP(G4140,Movies_data!$A$1:$A$41,Movies_data!$H$1:$H$41,"Not Found")</f>
        <v>8.5</v>
      </c>
      <c r="L4140" s="1" t="str">
        <f t="array" ref="L4140">_xlfn.XLOOKUP(A4140,Booking_data!$A$1:$A$6001,Booking_data!$E$1:$E$6001,"not Found")</f>
        <v>C042</v>
      </c>
      <c r="M4140" s="1" t="str">
        <f t="array" ref="M4140">_xlfn.XLOOKUP(L4140,Cinemas_data!$A$1:$A$49,Cinemas_data!$I$1:$I$49,"not Found")</f>
        <v>#NAME?</v>
      </c>
      <c r="N4140" s="1" t="str">
        <f t="array" ref="N4140">_xlfn.XLOOKUP(L4140,Cinemas_data!$A$1:$A$49,Cinemas_data!$C$1:$C$49,"not Found")</f>
        <v>Salem</v>
      </c>
      <c r="O4140" s="1">
        <f t="array" ref="O4140">_xlfn.XLOOKUP(A4140,Booking_data!$A$1:$A$6001,Booking_data!$H$1:$H$6001,"not found")</f>
        <v>5</v>
      </c>
      <c r="P4140" s="1">
        <f t="array" ref="P4140">_xlfn.XLOOKUP(A4140,Booking_data!$A$1:$A$6001,Booking_data!$I$1:$I$6001,"not Found")</f>
        <v>360</v>
      </c>
      <c r="Q4140" s="1">
        <f t="shared" si="3"/>
        <v>1800</v>
      </c>
      <c r="R4140" s="1" t="str">
        <f t="array" ref="R4140">_xlfn.XLOOKUP(A4140,Booking_data!$A$1:$A$6001,Booking_data!$L$1:$L$6001,"Not Found")</f>
        <v>Debit Card</v>
      </c>
      <c r="S4140" s="1">
        <f t="array" ref="S4140">_xlfn.XLOOKUP(A4140,Booking_data!$A$1:$A$6001,Booking_data!$N$1:$N$6001,"not Found")</f>
        <v>43</v>
      </c>
      <c r="T4140" s="1" t="str">
        <f t="array" ref="T4140">_xlfn.XLOOKUP(A4140,Booking_data!$A$1:$A$6001,Booking_data!$O$1:$O$6001,"Not Found")</f>
        <v>Male</v>
      </c>
      <c r="U4140" s="1" t="str">
        <f t="shared" si="4"/>
        <v>Middle Age</v>
      </c>
      <c r="V4140" s="1" t="str">
        <f t="shared" si="5"/>
        <v>High Booking</v>
      </c>
    </row>
    <row r="4141" ht="15.75" customHeight="1">
      <c r="A4141" s="1" t="s">
        <v>4455</v>
      </c>
      <c r="B4141" s="6">
        <v>46147.0</v>
      </c>
      <c r="C4141" s="6">
        <v>46153.0</v>
      </c>
      <c r="D4141" s="7">
        <v>0.9375</v>
      </c>
      <c r="E4141" s="1" t="str">
        <f t="shared" si="1"/>
        <v>Weekday</v>
      </c>
      <c r="F4141" s="1" t="str">
        <f t="shared" si="2"/>
        <v>May</v>
      </c>
      <c r="G4141" s="1" t="str">
        <f t="array" ref="G4141">_xlfn.XLOOKUP(A4141,Booking_data!$A$1:$A$6001,Booking_data!$D$1:$D$6001,"not found")</f>
        <v>M016</v>
      </c>
      <c r="H4141" s="1" t="str">
        <f t="array" ref="H4141">_xlfn.XLOOKUP(G4141,Movies_data!$A$1:$A$41,Movies_data!$B$1:$B$41,"not found")</f>
        <v>Arjun Reddy</v>
      </c>
      <c r="I4141" s="1" t="str">
        <f t="array" ref="I4141">_xlfn.XLOOKUP(G4141,Movies_data!$A$1:$A$41,Movies_data!$D$1:$D$41,"not found")</f>
        <v>Drama</v>
      </c>
      <c r="J4141" s="1" t="str">
        <f t="array" ref="J4141">_xlfn.XLOOKUP(G4141,Movies_data!$A$1:$A$41,Movies_data!$C$1:$C$41,"not found")</f>
        <v>Telugu</v>
      </c>
      <c r="K4141" s="1">
        <f t="array" ref="K4141">_xlfn.XLOOKUP(G4141,Movies_data!$A$1:$A$41,Movies_data!$H$1:$H$41,"Not Found")</f>
        <v>7.7</v>
      </c>
      <c r="L4141" s="1" t="str">
        <f t="array" ref="L4141">_xlfn.XLOOKUP(A4141,Booking_data!$A$1:$A$6001,Booking_data!$E$1:$E$6001,"not Found")</f>
        <v>C111</v>
      </c>
      <c r="M4141" s="1" t="str">
        <f t="array" ref="M4141">_xlfn.XLOOKUP(L4141,Cinemas_data!$A$1:$A$49,Cinemas_data!$I$1:$I$49,"not Found")</f>
        <v>#NAME?</v>
      </c>
      <c r="N4141" s="1" t="str">
        <f t="array" ref="N4141">_xlfn.XLOOKUP(L4141,Cinemas_data!$A$1:$A$49,Cinemas_data!$C$1:$C$49,"not Found")</f>
        <v>Delhi</v>
      </c>
      <c r="O4141" s="1">
        <f t="array" ref="O4141">_xlfn.XLOOKUP(A4141,Booking_data!$A$1:$A$6001,Booking_data!$H$1:$H$6001,"not found")</f>
        <v>6</v>
      </c>
      <c r="P4141" s="1">
        <f t="array" ref="P4141">_xlfn.XLOOKUP(A4141,Booking_data!$A$1:$A$6001,Booking_data!$I$1:$I$6001,"not Found")</f>
        <v>360</v>
      </c>
      <c r="Q4141" s="1">
        <f t="shared" si="3"/>
        <v>2160</v>
      </c>
      <c r="R4141" s="1" t="str">
        <f t="array" ref="R4141">_xlfn.XLOOKUP(A4141,Booking_data!$A$1:$A$6001,Booking_data!$L$1:$L$6001,"Not Found")</f>
        <v>Net Banking</v>
      </c>
      <c r="S4141" s="1">
        <f t="array" ref="S4141">_xlfn.XLOOKUP(A4141,Booking_data!$A$1:$A$6001,Booking_data!$N$1:$N$6001,"not Found")</f>
        <v>48</v>
      </c>
      <c r="T4141" s="1" t="str">
        <f t="array" ref="T4141">_xlfn.XLOOKUP(A4141,Booking_data!$A$1:$A$6001,Booking_data!$O$1:$O$6001,"Not Found")</f>
        <v>Other</v>
      </c>
      <c r="U4141" s="1" t="str">
        <f t="shared" si="4"/>
        <v>Above 45</v>
      </c>
      <c r="V4141" s="1" t="str">
        <f t="shared" si="5"/>
        <v>High Booking</v>
      </c>
    </row>
    <row r="4142" ht="15.75" customHeight="1">
      <c r="A4142" s="1" t="s">
        <v>4456</v>
      </c>
      <c r="B4142" s="6">
        <v>46072.0</v>
      </c>
      <c r="C4142" s="6">
        <v>46072.0</v>
      </c>
      <c r="D4142" s="7">
        <v>0.9375</v>
      </c>
      <c r="E4142" s="1" t="str">
        <f t="shared" si="1"/>
        <v>Weekday</v>
      </c>
      <c r="F4142" s="1" t="str">
        <f t="shared" si="2"/>
        <v>Feb</v>
      </c>
      <c r="G4142" s="1" t="str">
        <f t="array" ref="G4142">_xlfn.XLOOKUP(A4142,Booking_data!$A$1:$A$6001,Booking_data!$D$1:$D$6001,"not found")</f>
        <v>M035</v>
      </c>
      <c r="H4142" s="1" t="str">
        <f t="array" ref="H4142">_xlfn.XLOOKUP(G4142,Movies_data!$A$1:$A$41,Movies_data!$B$1:$B$41,"not found")</f>
        <v>Aavesham</v>
      </c>
      <c r="I4142" s="1" t="str">
        <f t="array" ref="I4142">_xlfn.XLOOKUP(G4142,Movies_data!$A$1:$A$41,Movies_data!$D$1:$D$41,"not found")</f>
        <v>Comedy</v>
      </c>
      <c r="J4142" s="1" t="str">
        <f t="array" ref="J4142">_xlfn.XLOOKUP(G4142,Movies_data!$A$1:$A$41,Movies_data!$C$1:$C$41,"not found")</f>
        <v>Malayalam</v>
      </c>
      <c r="K4142" s="1">
        <f t="array" ref="K4142">_xlfn.XLOOKUP(G4142,Movies_data!$A$1:$A$41,Movies_data!$H$1:$H$41,"Not Found")</f>
        <v>7.8</v>
      </c>
      <c r="L4142" s="1" t="str">
        <f t="array" ref="L4142">_xlfn.XLOOKUP(A4142,Booking_data!$A$1:$A$6001,Booking_data!$E$1:$E$6001,"not Found")</f>
        <v>C023</v>
      </c>
      <c r="M4142" s="1" t="str">
        <f t="array" ref="M4142">_xlfn.XLOOKUP(L4142,Cinemas_data!$A$1:$A$49,Cinemas_data!$I$1:$I$49,"not Found")</f>
        <v>#NAME?</v>
      </c>
      <c r="N4142" s="1" t="str">
        <f t="array" ref="N4142">_xlfn.XLOOKUP(L4142,Cinemas_data!$A$1:$A$49,Cinemas_data!$C$1:$C$49,"not Found")</f>
        <v>Coimbatore</v>
      </c>
      <c r="O4142" s="1">
        <f t="array" ref="O4142">_xlfn.XLOOKUP(A4142,Booking_data!$A$1:$A$6001,Booking_data!$H$1:$H$6001,"not found")</f>
        <v>2</v>
      </c>
      <c r="P4142" s="1">
        <f t="array" ref="P4142">_xlfn.XLOOKUP(A4142,Booking_data!$A$1:$A$6001,Booking_data!$I$1:$I$6001,"not Found")</f>
        <v>240</v>
      </c>
      <c r="Q4142" s="1">
        <f t="shared" si="3"/>
        <v>480</v>
      </c>
      <c r="R4142" s="1" t="str">
        <f t="array" ref="R4142">_xlfn.XLOOKUP(A4142,Booking_data!$A$1:$A$6001,Booking_data!$L$1:$L$6001,"Not Found")</f>
        <v>Credit Card</v>
      </c>
      <c r="S4142" s="1">
        <f t="array" ref="S4142">_xlfn.XLOOKUP(A4142,Booking_data!$A$1:$A$6001,Booking_data!$N$1:$N$6001,"not Found")</f>
        <v>53</v>
      </c>
      <c r="T4142" s="1" t="str">
        <f t="array" ref="T4142">_xlfn.XLOOKUP(A4142,Booking_data!$A$1:$A$6001,Booking_data!$O$1:$O$6001,"Not Found")</f>
        <v>Male</v>
      </c>
      <c r="U4142" s="1" t="str">
        <f t="shared" si="4"/>
        <v>Above 45</v>
      </c>
      <c r="V4142" s="1" t="str">
        <f t="shared" si="5"/>
        <v>Low Booking</v>
      </c>
    </row>
    <row r="4143" ht="15.75" customHeight="1">
      <c r="A4143" s="1" t="s">
        <v>4457</v>
      </c>
      <c r="B4143" s="6">
        <v>46023.0</v>
      </c>
      <c r="C4143" s="6">
        <v>46025.0</v>
      </c>
      <c r="D4143" s="7">
        <v>0.6458333333333334</v>
      </c>
      <c r="E4143" s="1" t="str">
        <f t="shared" si="1"/>
        <v>Weekday</v>
      </c>
      <c r="F4143" s="1" t="str">
        <f t="shared" si="2"/>
        <v>Jan</v>
      </c>
      <c r="G4143" s="1" t="str">
        <f t="array" ref="G4143">_xlfn.XLOOKUP(A4143,Booking_data!$A$1:$A$6001,Booking_data!$D$1:$D$6001,"not found")</f>
        <v>M023</v>
      </c>
      <c r="H4143" s="1" t="str">
        <f t="array" ref="H4143">_xlfn.XLOOKUP(G4143,Movies_data!$A$1:$A$41,Movies_data!$B$1:$B$41,"not found")</f>
        <v>Stree 2</v>
      </c>
      <c r="I4143" s="1" t="str">
        <f t="array" ref="I4143">_xlfn.XLOOKUP(G4143,Movies_data!$A$1:$A$41,Movies_data!$D$1:$D$41,"not found")</f>
        <v>Comedy</v>
      </c>
      <c r="J4143" s="1" t="str">
        <f t="array" ref="J4143">_xlfn.XLOOKUP(G4143,Movies_data!$A$1:$A$41,Movies_data!$C$1:$C$41,"not found")</f>
        <v>Hindi</v>
      </c>
      <c r="K4143" s="1">
        <f t="array" ref="K4143">_xlfn.XLOOKUP(G4143,Movies_data!$A$1:$A$41,Movies_data!$H$1:$H$41,"Not Found")</f>
        <v>6.9</v>
      </c>
      <c r="L4143" s="1" t="str">
        <f t="array" ref="L4143">_xlfn.XLOOKUP(A4143,Booking_data!$A$1:$A$6001,Booking_data!$E$1:$E$6001,"not Found")</f>
        <v>C093</v>
      </c>
      <c r="M4143" s="1" t="str">
        <f t="array" ref="M4143">_xlfn.XLOOKUP(L4143,Cinemas_data!$A$1:$A$49,Cinemas_data!$I$1:$I$49,"not Found")</f>
        <v>#NAME?</v>
      </c>
      <c r="N4143" s="1" t="str">
        <f t="array" ref="N4143">_xlfn.XLOOKUP(L4143,Cinemas_data!$A$1:$A$49,Cinemas_data!$C$1:$C$49,"not Found")</f>
        <v>Mumbai</v>
      </c>
      <c r="O4143" s="1">
        <f t="array" ref="O4143">_xlfn.XLOOKUP(A4143,Booking_data!$A$1:$A$6001,Booking_data!$H$1:$H$6001,"not found")</f>
        <v>2</v>
      </c>
      <c r="P4143" s="1">
        <f t="array" ref="P4143">_xlfn.XLOOKUP(A4143,Booking_data!$A$1:$A$6001,Booking_data!$I$1:$I$6001,"not Found")</f>
        <v>320</v>
      </c>
      <c r="Q4143" s="1">
        <f t="shared" si="3"/>
        <v>640</v>
      </c>
      <c r="R4143" s="1" t="str">
        <f t="array" ref="R4143">_xlfn.XLOOKUP(A4143,Booking_data!$A$1:$A$6001,Booking_data!$L$1:$L$6001,"Not Found")</f>
        <v>UPI</v>
      </c>
      <c r="S4143" s="1">
        <f t="array" ref="S4143">_xlfn.XLOOKUP(A4143,Booking_data!$A$1:$A$6001,Booking_data!$N$1:$N$6001,"not Found")</f>
        <v>56</v>
      </c>
      <c r="T4143" s="1" t="str">
        <f t="array" ref="T4143">_xlfn.XLOOKUP(A4143,Booking_data!$A$1:$A$6001,Booking_data!$O$1:$O$6001,"Not Found")</f>
        <v>Other</v>
      </c>
      <c r="U4143" s="1" t="str">
        <f t="shared" si="4"/>
        <v>Above 45</v>
      </c>
      <c r="V4143" s="1" t="str">
        <f t="shared" si="5"/>
        <v>Low Booking</v>
      </c>
    </row>
    <row r="4144" ht="15.75" customHeight="1">
      <c r="A4144" s="1" t="s">
        <v>4458</v>
      </c>
      <c r="B4144" s="6">
        <v>46053.0</v>
      </c>
      <c r="C4144" s="6">
        <v>46057.0</v>
      </c>
      <c r="D4144" s="7">
        <v>0.8854166666666666</v>
      </c>
      <c r="E4144" s="1" t="str">
        <f t="shared" si="1"/>
        <v>Weekend</v>
      </c>
      <c r="F4144" s="1" t="str">
        <f t="shared" si="2"/>
        <v>Jan</v>
      </c>
      <c r="G4144" s="1" t="str">
        <f t="array" ref="G4144">_xlfn.XLOOKUP(A4144,Booking_data!$A$1:$A$6001,Booking_data!$D$1:$D$6001,"not found")</f>
        <v>M027</v>
      </c>
      <c r="H4144" s="1" t="str">
        <f t="array" ref="H4144">_xlfn.XLOOKUP(G4144,Movies_data!$A$1:$A$41,Movies_data!$B$1:$B$41,"not found")</f>
        <v>KGF Chapter 2</v>
      </c>
      <c r="I4144" s="1" t="str">
        <f t="array" ref="I4144">_xlfn.XLOOKUP(G4144,Movies_data!$A$1:$A$41,Movies_data!$D$1:$D$41,"not found")</f>
        <v>Action</v>
      </c>
      <c r="J4144" s="1" t="str">
        <f t="array" ref="J4144">_xlfn.XLOOKUP(G4144,Movies_data!$A$1:$A$41,Movies_data!$C$1:$C$41,"not found")</f>
        <v>Kannada</v>
      </c>
      <c r="K4144" s="1">
        <f t="array" ref="K4144">_xlfn.XLOOKUP(G4144,Movies_data!$A$1:$A$41,Movies_data!$H$1:$H$41,"Not Found")</f>
        <v>8.3</v>
      </c>
      <c r="L4144" s="1" t="str">
        <f t="array" ref="L4144">_xlfn.XLOOKUP(A4144,Booking_data!$A$1:$A$6001,Booking_data!$E$1:$E$6001,"not Found")</f>
        <v>C082</v>
      </c>
      <c r="M4144" s="1" t="str">
        <f t="array" ref="M4144">_xlfn.XLOOKUP(L4144,Cinemas_data!$A$1:$A$49,Cinemas_data!$I$1:$I$49,"not Found")</f>
        <v>#NAME?</v>
      </c>
      <c r="N4144" s="1" t="str">
        <f t="array" ref="N4144">_xlfn.XLOOKUP(L4144,Cinemas_data!$A$1:$A$49,Cinemas_data!$C$1:$C$49,"not Found")</f>
        <v>Vijayawada</v>
      </c>
      <c r="O4144" s="1">
        <f t="array" ref="O4144">_xlfn.XLOOKUP(A4144,Booking_data!$A$1:$A$6001,Booking_data!$H$1:$H$6001,"not found")</f>
        <v>6</v>
      </c>
      <c r="P4144" s="1">
        <f t="array" ref="P4144">_xlfn.XLOOKUP(A4144,Booking_data!$A$1:$A$6001,Booking_data!$I$1:$I$6001,"not Found")</f>
        <v>360</v>
      </c>
      <c r="Q4144" s="1">
        <f t="shared" si="3"/>
        <v>2160</v>
      </c>
      <c r="R4144" s="1" t="str">
        <f t="array" ref="R4144">_xlfn.XLOOKUP(A4144,Booking_data!$A$1:$A$6001,Booking_data!$L$1:$L$6001,"Not Found")</f>
        <v>Wallet</v>
      </c>
      <c r="S4144" s="1">
        <f t="array" ref="S4144">_xlfn.XLOOKUP(A4144,Booking_data!$A$1:$A$6001,Booking_data!$N$1:$N$6001,"not Found")</f>
        <v>31</v>
      </c>
      <c r="T4144" s="1" t="str">
        <f t="array" ref="T4144">_xlfn.XLOOKUP(A4144,Booking_data!$A$1:$A$6001,Booking_data!$O$1:$O$6001,"Not Found")</f>
        <v>Female</v>
      </c>
      <c r="U4144" s="1" t="str">
        <f t="shared" si="4"/>
        <v>Middle Age</v>
      </c>
      <c r="V4144" s="1" t="str">
        <f t="shared" si="5"/>
        <v>High Booking</v>
      </c>
    </row>
    <row r="4145" ht="15.75" customHeight="1">
      <c r="A4145" s="1" t="s">
        <v>4459</v>
      </c>
      <c r="B4145" s="6">
        <v>46124.0</v>
      </c>
      <c r="C4145" s="6">
        <v>46124.0</v>
      </c>
      <c r="D4145" s="7">
        <v>0.9375</v>
      </c>
      <c r="E4145" s="1" t="str">
        <f t="shared" si="1"/>
        <v>Weekend</v>
      </c>
      <c r="F4145" s="1" t="str">
        <f t="shared" si="2"/>
        <v>Apr</v>
      </c>
      <c r="G4145" s="1" t="str">
        <f t="array" ref="G4145">_xlfn.XLOOKUP(A4145,Booking_data!$A$1:$A$6001,Booking_data!$D$1:$D$6001,"not found")</f>
        <v>M031</v>
      </c>
      <c r="H4145" s="1" t="str">
        <f t="array" ref="H4145">_xlfn.XLOOKUP(G4145,Movies_data!$A$1:$A$41,Movies_data!$B$1:$B$41,"not found")</f>
        <v>Bangalore Days</v>
      </c>
      <c r="I4145" s="1" t="str">
        <f t="array" ref="I4145">_xlfn.XLOOKUP(G4145,Movies_data!$A$1:$A$41,Movies_data!$D$1:$D$41,"not found")</f>
        <v>Drama</v>
      </c>
      <c r="J4145" s="1" t="str">
        <f t="array" ref="J4145">_xlfn.XLOOKUP(G4145,Movies_data!$A$1:$A$41,Movies_data!$C$1:$C$41,"not found")</f>
        <v>Malayalam</v>
      </c>
      <c r="K4145" s="1">
        <f t="array" ref="K4145">_xlfn.XLOOKUP(G4145,Movies_data!$A$1:$A$41,Movies_data!$H$1:$H$41,"Not Found")</f>
        <v>8.3</v>
      </c>
      <c r="L4145" s="1" t="str">
        <f t="array" ref="L4145">_xlfn.XLOOKUP(A4145,Booking_data!$A$1:$A$6001,Booking_data!$E$1:$E$6001,"not Found")</f>
        <v>C113</v>
      </c>
      <c r="M4145" s="1" t="str">
        <f t="array" ref="M4145">_xlfn.XLOOKUP(L4145,Cinemas_data!$A$1:$A$49,Cinemas_data!$I$1:$I$49,"not Found")</f>
        <v>#NAME?</v>
      </c>
      <c r="N4145" s="1" t="str">
        <f t="array" ref="N4145">_xlfn.XLOOKUP(L4145,Cinemas_data!$A$1:$A$49,Cinemas_data!$C$1:$C$49,"not Found")</f>
        <v>Delhi</v>
      </c>
      <c r="O4145" s="1">
        <f t="array" ref="O4145">_xlfn.XLOOKUP(A4145,Booking_data!$A$1:$A$6001,Booking_data!$H$1:$H$6001,"not found")</f>
        <v>4</v>
      </c>
      <c r="P4145" s="1">
        <f t="array" ref="P4145">_xlfn.XLOOKUP(A4145,Booking_data!$A$1:$A$6001,Booking_data!$I$1:$I$6001,"not Found")</f>
        <v>240</v>
      </c>
      <c r="Q4145" s="1">
        <f t="shared" si="3"/>
        <v>960</v>
      </c>
      <c r="R4145" s="1" t="str">
        <f t="array" ref="R4145">_xlfn.XLOOKUP(A4145,Booking_data!$A$1:$A$6001,Booking_data!$L$1:$L$6001,"Not Found")</f>
        <v>UPI</v>
      </c>
      <c r="S4145" s="1">
        <f t="array" ref="S4145">_xlfn.XLOOKUP(A4145,Booking_data!$A$1:$A$6001,Booking_data!$N$1:$N$6001,"not Found")</f>
        <v>38</v>
      </c>
      <c r="T4145" s="1" t="str">
        <f t="array" ref="T4145">_xlfn.XLOOKUP(A4145,Booking_data!$A$1:$A$6001,Booking_data!$O$1:$O$6001,"Not Found")</f>
        <v>Female</v>
      </c>
      <c r="U4145" s="1" t="str">
        <f t="shared" si="4"/>
        <v>Middle Age</v>
      </c>
      <c r="V4145" s="1" t="str">
        <f t="shared" si="5"/>
        <v>Medium Booking</v>
      </c>
    </row>
    <row r="4146" ht="15.75" customHeight="1">
      <c r="A4146" s="1" t="s">
        <v>4460</v>
      </c>
      <c r="B4146" s="6">
        <v>46025.0</v>
      </c>
      <c r="C4146" s="6">
        <v>46031.0</v>
      </c>
      <c r="D4146" s="7">
        <v>0.7708333333333334</v>
      </c>
      <c r="E4146" s="1" t="str">
        <f t="shared" si="1"/>
        <v>Weekend</v>
      </c>
      <c r="F4146" s="1" t="str">
        <f t="shared" si="2"/>
        <v>Jan</v>
      </c>
      <c r="G4146" s="1" t="str">
        <f t="array" ref="G4146">_xlfn.XLOOKUP(A4146,Booking_data!$A$1:$A$6001,Booking_data!$D$1:$D$6001,"not found")</f>
        <v>M010</v>
      </c>
      <c r="H4146" s="1" t="str">
        <f t="array" ref="H4146">_xlfn.XLOOKUP(G4146,Movies_data!$A$1:$A$41,Movies_data!$B$1:$B$41,"not found")</f>
        <v>Captain Miller</v>
      </c>
      <c r="I4146" s="1" t="str">
        <f t="array" ref="I4146">_xlfn.XLOOKUP(G4146,Movies_data!$A$1:$A$41,Movies_data!$D$1:$D$41,"not found")</f>
        <v>Action</v>
      </c>
      <c r="J4146" s="1" t="str">
        <f t="array" ref="J4146">_xlfn.XLOOKUP(G4146,Movies_data!$A$1:$A$41,Movies_data!$C$1:$C$41,"not found")</f>
        <v>Tamil</v>
      </c>
      <c r="K4146" s="1">
        <f t="array" ref="K4146">_xlfn.XLOOKUP(G4146,Movies_data!$A$1:$A$41,Movies_data!$H$1:$H$41,"Not Found")</f>
        <v>7</v>
      </c>
      <c r="L4146" s="1" t="str">
        <f t="array" ref="L4146">_xlfn.XLOOKUP(A4146,Booking_data!$A$1:$A$6001,Booking_data!$E$1:$E$6001,"not Found")</f>
        <v>C152</v>
      </c>
      <c r="M4146" s="1" t="str">
        <f t="array" ref="M4146">_xlfn.XLOOKUP(L4146,Cinemas_data!$A$1:$A$49,Cinemas_data!$I$1:$I$49,"not Found")</f>
        <v>#NAME?</v>
      </c>
      <c r="N4146" s="1" t="str">
        <f t="array" ref="N4146">_xlfn.XLOOKUP(L4146,Cinemas_data!$A$1:$A$49,Cinemas_data!$C$1:$C$49,"not Found")</f>
        <v>Kochi</v>
      </c>
      <c r="O4146" s="1">
        <f t="array" ref="O4146">_xlfn.XLOOKUP(A4146,Booking_data!$A$1:$A$6001,Booking_data!$H$1:$H$6001,"not found")</f>
        <v>3</v>
      </c>
      <c r="P4146" s="1">
        <f t="array" ref="P4146">_xlfn.XLOOKUP(A4146,Booking_data!$A$1:$A$6001,Booking_data!$I$1:$I$6001,"not Found")</f>
        <v>260</v>
      </c>
      <c r="Q4146" s="1">
        <f t="shared" si="3"/>
        <v>780</v>
      </c>
      <c r="R4146" s="1" t="str">
        <f t="array" ref="R4146">_xlfn.XLOOKUP(A4146,Booking_data!$A$1:$A$6001,Booking_data!$L$1:$L$6001,"Not Found")</f>
        <v>Wallet</v>
      </c>
      <c r="S4146" s="1">
        <f t="array" ref="S4146">_xlfn.XLOOKUP(A4146,Booking_data!$A$1:$A$6001,Booking_data!$N$1:$N$6001,"not Found")</f>
        <v>39</v>
      </c>
      <c r="T4146" s="1" t="str">
        <f t="array" ref="T4146">_xlfn.XLOOKUP(A4146,Booking_data!$A$1:$A$6001,Booking_data!$O$1:$O$6001,"Not Found")</f>
        <v>Other</v>
      </c>
      <c r="U4146" s="1" t="str">
        <f t="shared" si="4"/>
        <v>Middle Age</v>
      </c>
      <c r="V4146" s="1" t="str">
        <f t="shared" si="5"/>
        <v>Medium Booking</v>
      </c>
    </row>
    <row r="4147" ht="15.75" customHeight="1">
      <c r="A4147" s="1" t="s">
        <v>4461</v>
      </c>
      <c r="B4147" s="6">
        <v>46034.0</v>
      </c>
      <c r="C4147" s="6">
        <v>46040.0</v>
      </c>
      <c r="D4147" s="7">
        <v>0.9375</v>
      </c>
      <c r="E4147" s="1" t="str">
        <f t="shared" si="1"/>
        <v>Weekday</v>
      </c>
      <c r="F4147" s="1" t="str">
        <f t="shared" si="2"/>
        <v>Jan</v>
      </c>
      <c r="G4147" s="1" t="str">
        <f t="array" ref="G4147">_xlfn.XLOOKUP(A4147,Booking_data!$A$1:$A$6001,Booking_data!$D$1:$D$6001,"not found")</f>
        <v>M019</v>
      </c>
      <c r="H4147" s="1" t="str">
        <f t="array" ref="H4147">_xlfn.XLOOKUP(G4147,Movies_data!$A$1:$A$41,Movies_data!$B$1:$B$41,"not found")</f>
        <v>Animal</v>
      </c>
      <c r="I4147" s="1" t="str">
        <f t="array" ref="I4147">_xlfn.XLOOKUP(G4147,Movies_data!$A$1:$A$41,Movies_data!$D$1:$D$41,"not found")</f>
        <v>Drama</v>
      </c>
      <c r="J4147" s="1" t="str">
        <f t="array" ref="J4147">_xlfn.XLOOKUP(G4147,Movies_data!$A$1:$A$41,Movies_data!$C$1:$C$41,"not found")</f>
        <v>Hindi</v>
      </c>
      <c r="K4147" s="1">
        <f t="array" ref="K4147">_xlfn.XLOOKUP(G4147,Movies_data!$A$1:$A$41,Movies_data!$H$1:$H$41,"Not Found")</f>
        <v>6.1</v>
      </c>
      <c r="L4147" s="1" t="str">
        <f t="array" ref="L4147">_xlfn.XLOOKUP(A4147,Booking_data!$A$1:$A$6001,Booking_data!$E$1:$E$6001,"not Found")</f>
        <v>C051</v>
      </c>
      <c r="M4147" s="1" t="str">
        <f t="array" ref="M4147">_xlfn.XLOOKUP(L4147,Cinemas_data!$A$1:$A$49,Cinemas_data!$I$1:$I$49,"not Found")</f>
        <v>#NAME?</v>
      </c>
      <c r="N4147" s="1" t="str">
        <f t="array" ref="N4147">_xlfn.XLOOKUP(L4147,Cinemas_data!$A$1:$A$49,Cinemas_data!$C$1:$C$49,"not Found")</f>
        <v>Bengaluru</v>
      </c>
      <c r="O4147" s="1">
        <f t="array" ref="O4147">_xlfn.XLOOKUP(A4147,Booking_data!$A$1:$A$6001,Booking_data!$H$1:$H$6001,"not found")</f>
        <v>4</v>
      </c>
      <c r="P4147" s="1">
        <f t="array" ref="P4147">_xlfn.XLOOKUP(A4147,Booking_data!$A$1:$A$6001,Booking_data!$I$1:$I$6001,"not Found")</f>
        <v>280</v>
      </c>
      <c r="Q4147" s="1">
        <f t="shared" si="3"/>
        <v>1120</v>
      </c>
      <c r="R4147" s="1" t="str">
        <f t="array" ref="R4147">_xlfn.XLOOKUP(A4147,Booking_data!$A$1:$A$6001,Booking_data!$L$1:$L$6001,"Not Found")</f>
        <v>UPI</v>
      </c>
      <c r="S4147" s="1">
        <f t="array" ref="S4147">_xlfn.XLOOKUP(A4147,Booking_data!$A$1:$A$6001,Booking_data!$N$1:$N$6001,"not Found")</f>
        <v>48</v>
      </c>
      <c r="T4147" s="1" t="str">
        <f t="array" ref="T4147">_xlfn.XLOOKUP(A4147,Booking_data!$A$1:$A$6001,Booking_data!$O$1:$O$6001,"Not Found")</f>
        <v>Male</v>
      </c>
      <c r="U4147" s="1" t="str">
        <f t="shared" si="4"/>
        <v>Above 45</v>
      </c>
      <c r="V4147" s="1" t="str">
        <f t="shared" si="5"/>
        <v>Medium Booking</v>
      </c>
    </row>
    <row r="4148" ht="15.75" customHeight="1">
      <c r="A4148" s="1" t="s">
        <v>4462</v>
      </c>
      <c r="B4148" s="6">
        <v>46035.0</v>
      </c>
      <c r="C4148" s="6">
        <v>46037.0</v>
      </c>
      <c r="D4148" s="7">
        <v>0.9375</v>
      </c>
      <c r="E4148" s="1" t="str">
        <f t="shared" si="1"/>
        <v>Weekday</v>
      </c>
      <c r="F4148" s="1" t="str">
        <f t="shared" si="2"/>
        <v>Jan</v>
      </c>
      <c r="G4148" s="1" t="str">
        <f t="array" ref="G4148">_xlfn.XLOOKUP(A4148,Booking_data!$A$1:$A$6001,Booking_data!$D$1:$D$6001,"not found")</f>
        <v>M014</v>
      </c>
      <c r="H4148" s="1" t="str">
        <f t="array" ref="H4148">_xlfn.XLOOKUP(G4148,Movies_data!$A$1:$A$41,Movies_data!$B$1:$B$41,"not found")</f>
        <v>Hi Nanna</v>
      </c>
      <c r="I4148" s="1" t="str">
        <f t="array" ref="I4148">_xlfn.XLOOKUP(G4148,Movies_data!$A$1:$A$41,Movies_data!$D$1:$D$41,"not found")</f>
        <v>Romance</v>
      </c>
      <c r="J4148" s="1" t="str">
        <f t="array" ref="J4148">_xlfn.XLOOKUP(G4148,Movies_data!$A$1:$A$41,Movies_data!$C$1:$C$41,"not found")</f>
        <v>Telugu</v>
      </c>
      <c r="K4148" s="1">
        <f t="array" ref="K4148">_xlfn.XLOOKUP(G4148,Movies_data!$A$1:$A$41,Movies_data!$H$1:$H$41,"Not Found")</f>
        <v>8</v>
      </c>
      <c r="L4148" s="1" t="str">
        <f t="array" ref="L4148">_xlfn.XLOOKUP(A4148,Booking_data!$A$1:$A$6001,Booking_data!$E$1:$E$6001,"not Found")</f>
        <v>C012</v>
      </c>
      <c r="M4148" s="1" t="str">
        <f t="array" ref="M4148">_xlfn.XLOOKUP(L4148,Cinemas_data!$A$1:$A$49,Cinemas_data!$I$1:$I$49,"not Found")</f>
        <v>#NAME?</v>
      </c>
      <c r="N4148" s="1" t="str">
        <f t="array" ref="N4148">_xlfn.XLOOKUP(L4148,Cinemas_data!$A$1:$A$49,Cinemas_data!$C$1:$C$49,"not Found")</f>
        <v>Chennai</v>
      </c>
      <c r="O4148" s="1">
        <f t="array" ref="O4148">_xlfn.XLOOKUP(A4148,Booking_data!$A$1:$A$6001,Booking_data!$H$1:$H$6001,"not found")</f>
        <v>5</v>
      </c>
      <c r="P4148" s="1">
        <f t="array" ref="P4148">_xlfn.XLOOKUP(A4148,Booking_data!$A$1:$A$6001,Booking_data!$I$1:$I$6001,"not Found")</f>
        <v>160</v>
      </c>
      <c r="Q4148" s="1">
        <f t="shared" si="3"/>
        <v>800</v>
      </c>
      <c r="R4148" s="1" t="str">
        <f t="array" ref="R4148">_xlfn.XLOOKUP(A4148,Booking_data!$A$1:$A$6001,Booking_data!$L$1:$L$6001,"Not Found")</f>
        <v>Debit Card</v>
      </c>
      <c r="S4148" s="1">
        <f t="array" ref="S4148">_xlfn.XLOOKUP(A4148,Booking_data!$A$1:$A$6001,Booking_data!$N$1:$N$6001,"not Found")</f>
        <v>41</v>
      </c>
      <c r="T4148" s="1" t="str">
        <f t="array" ref="T4148">_xlfn.XLOOKUP(A4148,Booking_data!$A$1:$A$6001,Booking_data!$O$1:$O$6001,"Not Found")</f>
        <v>Other</v>
      </c>
      <c r="U4148" s="1" t="str">
        <f t="shared" si="4"/>
        <v>Middle Age</v>
      </c>
      <c r="V4148" s="1" t="str">
        <f t="shared" si="5"/>
        <v>High Booking</v>
      </c>
    </row>
    <row r="4149" ht="15.75" customHeight="1">
      <c r="A4149" s="1" t="s">
        <v>4463</v>
      </c>
      <c r="B4149" s="6">
        <v>46200.0</v>
      </c>
      <c r="C4149" s="6">
        <v>46202.0</v>
      </c>
      <c r="D4149" s="7">
        <v>0.53125</v>
      </c>
      <c r="E4149" s="1" t="str">
        <f t="shared" si="1"/>
        <v>Weekend</v>
      </c>
      <c r="F4149" s="1" t="str">
        <f t="shared" si="2"/>
        <v>Jun</v>
      </c>
      <c r="G4149" s="1" t="str">
        <f t="array" ref="G4149">_xlfn.XLOOKUP(A4149,Booking_data!$A$1:$A$6001,Booking_data!$D$1:$D$6001,"not found")</f>
        <v>M020</v>
      </c>
      <c r="H4149" s="1" t="str">
        <f t="array" ref="H4149">_xlfn.XLOOKUP(G4149,Movies_data!$A$1:$A$41,Movies_data!$B$1:$B$41,"not found")</f>
        <v>Jawan</v>
      </c>
      <c r="I4149" s="1" t="str">
        <f t="array" ref="I4149">_xlfn.XLOOKUP(G4149,Movies_data!$A$1:$A$41,Movies_data!$D$1:$D$41,"not found")</f>
        <v>Action</v>
      </c>
      <c r="J4149" s="1" t="str">
        <f t="array" ref="J4149">_xlfn.XLOOKUP(G4149,Movies_data!$A$1:$A$41,Movies_data!$C$1:$C$41,"not found")</f>
        <v>Hindi</v>
      </c>
      <c r="K4149" s="1">
        <f t="array" ref="K4149">_xlfn.XLOOKUP(G4149,Movies_data!$A$1:$A$41,Movies_data!$H$1:$H$41,"Not Found")</f>
        <v>7</v>
      </c>
      <c r="L4149" s="1" t="str">
        <f t="array" ref="L4149">_xlfn.XLOOKUP(A4149,Booking_data!$A$1:$A$6001,Booking_data!$E$1:$E$6001,"not Found")</f>
        <v>C041</v>
      </c>
      <c r="M4149" s="1" t="str">
        <f t="array" ref="M4149">_xlfn.XLOOKUP(L4149,Cinemas_data!$A$1:$A$49,Cinemas_data!$I$1:$I$49,"not Found")</f>
        <v>#NAME?</v>
      </c>
      <c r="N4149" s="1" t="str">
        <f t="array" ref="N4149">_xlfn.XLOOKUP(L4149,Cinemas_data!$A$1:$A$49,Cinemas_data!$C$1:$C$49,"not Found")</f>
        <v>Salem</v>
      </c>
      <c r="O4149" s="1">
        <f t="array" ref="O4149">_xlfn.XLOOKUP(A4149,Booking_data!$A$1:$A$6001,Booking_data!$H$1:$H$6001,"not found")</f>
        <v>3</v>
      </c>
      <c r="P4149" s="1">
        <f t="array" ref="P4149">_xlfn.XLOOKUP(A4149,Booking_data!$A$1:$A$6001,Booking_data!$I$1:$I$6001,"not Found")</f>
        <v>160</v>
      </c>
      <c r="Q4149" s="1">
        <f t="shared" si="3"/>
        <v>480</v>
      </c>
      <c r="R4149" s="1" t="str">
        <f t="array" ref="R4149">_xlfn.XLOOKUP(A4149,Booking_data!$A$1:$A$6001,Booking_data!$L$1:$L$6001,"Not Found")</f>
        <v>Wallet</v>
      </c>
      <c r="S4149" s="1">
        <f t="array" ref="S4149">_xlfn.XLOOKUP(A4149,Booking_data!$A$1:$A$6001,Booking_data!$N$1:$N$6001,"not Found")</f>
        <v>31</v>
      </c>
      <c r="T4149" s="1" t="str">
        <f t="array" ref="T4149">_xlfn.XLOOKUP(A4149,Booking_data!$A$1:$A$6001,Booking_data!$O$1:$O$6001,"Not Found")</f>
        <v>Male</v>
      </c>
      <c r="U4149" s="1" t="str">
        <f t="shared" si="4"/>
        <v>Middle Age</v>
      </c>
      <c r="V4149" s="1" t="str">
        <f t="shared" si="5"/>
        <v>Medium Booking</v>
      </c>
    </row>
    <row r="4150" ht="15.75" customHeight="1">
      <c r="A4150" s="1" t="s">
        <v>4464</v>
      </c>
      <c r="B4150" s="6">
        <v>46080.0</v>
      </c>
      <c r="C4150" s="6">
        <v>46085.0</v>
      </c>
      <c r="D4150" s="7">
        <v>0.7708333333333334</v>
      </c>
      <c r="E4150" s="1" t="str">
        <f t="shared" si="1"/>
        <v>Weekday</v>
      </c>
      <c r="F4150" s="1" t="str">
        <f t="shared" si="2"/>
        <v>Feb</v>
      </c>
      <c r="G4150" s="1" t="str">
        <f t="array" ref="G4150">_xlfn.XLOOKUP(A4150,Booking_data!$A$1:$A$6001,Booking_data!$D$1:$D$6001,"not found")</f>
        <v>M002</v>
      </c>
      <c r="H4150" s="1" t="str">
        <f t="array" ref="H4150">_xlfn.XLOOKUP(G4150,Movies_data!$A$1:$A$41,Movies_data!$B$1:$B$41,"not found")</f>
        <v>Jailer</v>
      </c>
      <c r="I4150" s="1" t="str">
        <f t="array" ref="I4150">_xlfn.XLOOKUP(G4150,Movies_data!$A$1:$A$41,Movies_data!$D$1:$D$41,"not found")</f>
        <v>Action</v>
      </c>
      <c r="J4150" s="1" t="str">
        <f t="array" ref="J4150">_xlfn.XLOOKUP(G4150,Movies_data!$A$1:$A$41,Movies_data!$C$1:$C$41,"not found")</f>
        <v>Tamil</v>
      </c>
      <c r="K4150" s="1">
        <f t="array" ref="K4150">_xlfn.XLOOKUP(G4150,Movies_data!$A$1:$A$41,Movies_data!$H$1:$H$41,"Not Found")</f>
        <v>7.1</v>
      </c>
      <c r="L4150" s="1" t="str">
        <f t="array" ref="L4150">_xlfn.XLOOKUP(A4150,Booking_data!$A$1:$A$6001,Booking_data!$E$1:$E$6001,"not Found")</f>
        <v>C153</v>
      </c>
      <c r="M4150" s="1" t="str">
        <f t="array" ref="M4150">_xlfn.XLOOKUP(L4150,Cinemas_data!$A$1:$A$49,Cinemas_data!$I$1:$I$49,"not Found")</f>
        <v>#NAME?</v>
      </c>
      <c r="N4150" s="1" t="str">
        <f t="array" ref="N4150">_xlfn.XLOOKUP(L4150,Cinemas_data!$A$1:$A$49,Cinemas_data!$C$1:$C$49,"not Found")</f>
        <v>Kochi</v>
      </c>
      <c r="O4150" s="1">
        <f t="array" ref="O4150">_xlfn.XLOOKUP(A4150,Booking_data!$A$1:$A$6001,Booking_data!$H$1:$H$6001,"not found")</f>
        <v>6</v>
      </c>
      <c r="P4150" s="1">
        <f t="array" ref="P4150">_xlfn.XLOOKUP(A4150,Booking_data!$A$1:$A$6001,Booking_data!$I$1:$I$6001,"not Found")</f>
        <v>240</v>
      </c>
      <c r="Q4150" s="1">
        <f t="shared" si="3"/>
        <v>1440</v>
      </c>
      <c r="R4150" s="1" t="str">
        <f t="array" ref="R4150">_xlfn.XLOOKUP(A4150,Booking_data!$A$1:$A$6001,Booking_data!$L$1:$L$6001,"Not Found")</f>
        <v>Credit Card</v>
      </c>
      <c r="S4150" s="1">
        <f t="array" ref="S4150">_xlfn.XLOOKUP(A4150,Booking_data!$A$1:$A$6001,Booking_data!$N$1:$N$6001,"not Found")</f>
        <v>55</v>
      </c>
      <c r="T4150" s="1" t="str">
        <f t="array" ref="T4150">_xlfn.XLOOKUP(A4150,Booking_data!$A$1:$A$6001,Booking_data!$O$1:$O$6001,"Not Found")</f>
        <v>Other</v>
      </c>
      <c r="U4150" s="1" t="str">
        <f t="shared" si="4"/>
        <v>Above 45</v>
      </c>
      <c r="V4150" s="1" t="str">
        <f t="shared" si="5"/>
        <v>High Booking</v>
      </c>
    </row>
    <row r="4151" ht="15.75" customHeight="1">
      <c r="A4151" s="1" t="s">
        <v>4465</v>
      </c>
      <c r="B4151" s="6">
        <v>46177.0</v>
      </c>
      <c r="C4151" s="6">
        <v>46179.0</v>
      </c>
      <c r="D4151" s="7">
        <v>0.7708333333333334</v>
      </c>
      <c r="E4151" s="1" t="str">
        <f t="shared" si="1"/>
        <v>Weekday</v>
      </c>
      <c r="F4151" s="1" t="str">
        <f t="shared" si="2"/>
        <v>Jun</v>
      </c>
      <c r="G4151" s="1" t="str">
        <f t="array" ref="G4151">_xlfn.XLOOKUP(A4151,Booking_data!$A$1:$A$6001,Booking_data!$D$1:$D$6001,"not found")</f>
        <v>M012</v>
      </c>
      <c r="H4151" s="1" t="str">
        <f t="array" ref="H4151">_xlfn.XLOOKUP(G4151,Movies_data!$A$1:$A$41,Movies_data!$B$1:$B$41,"not found")</f>
        <v>RRR</v>
      </c>
      <c r="I4151" s="1" t="str">
        <f t="array" ref="I4151">_xlfn.XLOOKUP(G4151,Movies_data!$A$1:$A$41,Movies_data!$D$1:$D$41,"not found")</f>
        <v>Action</v>
      </c>
      <c r="J4151" s="1" t="str">
        <f t="array" ref="J4151">_xlfn.XLOOKUP(G4151,Movies_data!$A$1:$A$41,Movies_data!$C$1:$C$41,"not found")</f>
        <v>Telugu</v>
      </c>
      <c r="K4151" s="1">
        <f t="array" ref="K4151">_xlfn.XLOOKUP(G4151,Movies_data!$A$1:$A$41,Movies_data!$H$1:$H$41,"Not Found")</f>
        <v>7.8</v>
      </c>
      <c r="L4151" s="1" t="str">
        <f t="array" ref="L4151">_xlfn.XLOOKUP(A4151,Booking_data!$A$1:$A$6001,Booking_data!$E$1:$E$6001,"not Found")</f>
        <v>C103</v>
      </c>
      <c r="M4151" s="1" t="str">
        <f t="array" ref="M4151">_xlfn.XLOOKUP(L4151,Cinemas_data!$A$1:$A$49,Cinemas_data!$I$1:$I$49,"not Found")</f>
        <v>#NAME?</v>
      </c>
      <c r="N4151" s="1" t="str">
        <f t="array" ref="N4151">_xlfn.XLOOKUP(L4151,Cinemas_data!$A$1:$A$49,Cinemas_data!$C$1:$C$49,"not Found")</f>
        <v>Pune</v>
      </c>
      <c r="O4151" s="1">
        <f t="array" ref="O4151">_xlfn.XLOOKUP(A4151,Booking_data!$A$1:$A$6001,Booking_data!$H$1:$H$6001,"not found")</f>
        <v>6</v>
      </c>
      <c r="P4151" s="1">
        <f t="array" ref="P4151">_xlfn.XLOOKUP(A4151,Booking_data!$A$1:$A$6001,Booking_data!$I$1:$I$6001,"not Found")</f>
        <v>260</v>
      </c>
      <c r="Q4151" s="1">
        <f t="shared" si="3"/>
        <v>1560</v>
      </c>
      <c r="R4151" s="1" t="str">
        <f t="array" ref="R4151">_xlfn.XLOOKUP(A4151,Booking_data!$A$1:$A$6001,Booking_data!$L$1:$L$6001,"Not Found")</f>
        <v>Wallet</v>
      </c>
      <c r="S4151" s="1">
        <f t="array" ref="S4151">_xlfn.XLOOKUP(A4151,Booking_data!$A$1:$A$6001,Booking_data!$N$1:$N$6001,"not Found")</f>
        <v>33</v>
      </c>
      <c r="T4151" s="1" t="str">
        <f t="array" ref="T4151">_xlfn.XLOOKUP(A4151,Booking_data!$A$1:$A$6001,Booking_data!$O$1:$O$6001,"Not Found")</f>
        <v>Other</v>
      </c>
      <c r="U4151" s="1" t="str">
        <f t="shared" si="4"/>
        <v>Middle Age</v>
      </c>
      <c r="V4151" s="1" t="str">
        <f t="shared" si="5"/>
        <v>High Booking</v>
      </c>
    </row>
    <row r="4152" ht="15.75" customHeight="1">
      <c r="A4152" s="1" t="s">
        <v>4466</v>
      </c>
      <c r="B4152" s="6">
        <v>46069.0</v>
      </c>
      <c r="C4152" s="6">
        <v>46071.0</v>
      </c>
      <c r="D4152" s="7">
        <v>0.7708333333333334</v>
      </c>
      <c r="E4152" s="1" t="str">
        <f t="shared" si="1"/>
        <v>Weekday</v>
      </c>
      <c r="F4152" s="1" t="str">
        <f t="shared" si="2"/>
        <v>Feb</v>
      </c>
      <c r="G4152" s="1" t="str">
        <f t="array" ref="G4152">_xlfn.XLOOKUP(A4152,Booking_data!$A$1:$A$6001,Booking_data!$D$1:$D$6001,"not found")</f>
        <v>M020</v>
      </c>
      <c r="H4152" s="1" t="str">
        <f t="array" ref="H4152">_xlfn.XLOOKUP(G4152,Movies_data!$A$1:$A$41,Movies_data!$B$1:$B$41,"not found")</f>
        <v>Jawan</v>
      </c>
      <c r="I4152" s="1" t="str">
        <f t="array" ref="I4152">_xlfn.XLOOKUP(G4152,Movies_data!$A$1:$A$41,Movies_data!$D$1:$D$41,"not found")</f>
        <v>Action</v>
      </c>
      <c r="J4152" s="1" t="str">
        <f t="array" ref="J4152">_xlfn.XLOOKUP(G4152,Movies_data!$A$1:$A$41,Movies_data!$C$1:$C$41,"not found")</f>
        <v>Hindi</v>
      </c>
      <c r="K4152" s="1">
        <f t="array" ref="K4152">_xlfn.XLOOKUP(G4152,Movies_data!$A$1:$A$41,Movies_data!$H$1:$H$41,"Not Found")</f>
        <v>7</v>
      </c>
      <c r="L4152" s="1" t="str">
        <f t="array" ref="L4152">_xlfn.XLOOKUP(A4152,Booking_data!$A$1:$A$6001,Booking_data!$E$1:$E$6001,"not Found")</f>
        <v>C091</v>
      </c>
      <c r="M4152" s="1" t="str">
        <f t="array" ref="M4152">_xlfn.XLOOKUP(L4152,Cinemas_data!$A$1:$A$49,Cinemas_data!$I$1:$I$49,"not Found")</f>
        <v>#NAME?</v>
      </c>
      <c r="N4152" s="1" t="str">
        <f t="array" ref="N4152">_xlfn.XLOOKUP(L4152,Cinemas_data!$A$1:$A$49,Cinemas_data!$C$1:$C$49,"not Found")</f>
        <v>Mumbai</v>
      </c>
      <c r="O4152" s="1">
        <f t="array" ref="O4152">_xlfn.XLOOKUP(A4152,Booking_data!$A$1:$A$6001,Booking_data!$H$1:$H$6001,"not found")</f>
        <v>2</v>
      </c>
      <c r="P4152" s="1">
        <f t="array" ref="P4152">_xlfn.XLOOKUP(A4152,Booking_data!$A$1:$A$6001,Booking_data!$I$1:$I$6001,"not Found")</f>
        <v>280</v>
      </c>
      <c r="Q4152" s="1">
        <f t="shared" si="3"/>
        <v>560</v>
      </c>
      <c r="R4152" s="1" t="str">
        <f t="array" ref="R4152">_xlfn.XLOOKUP(A4152,Booking_data!$A$1:$A$6001,Booking_data!$L$1:$L$6001,"Not Found")</f>
        <v>Net Banking</v>
      </c>
      <c r="S4152" s="1">
        <f t="array" ref="S4152">_xlfn.XLOOKUP(A4152,Booking_data!$A$1:$A$6001,Booking_data!$N$1:$N$6001,"not Found")</f>
        <v>50</v>
      </c>
      <c r="T4152" s="1" t="str">
        <f t="array" ref="T4152">_xlfn.XLOOKUP(A4152,Booking_data!$A$1:$A$6001,Booking_data!$O$1:$O$6001,"Not Found")</f>
        <v>Female</v>
      </c>
      <c r="U4152" s="1" t="str">
        <f t="shared" si="4"/>
        <v>Above 45</v>
      </c>
      <c r="V4152" s="1" t="str">
        <f t="shared" si="5"/>
        <v>Low Booking</v>
      </c>
    </row>
    <row r="4153" ht="15.75" customHeight="1">
      <c r="A4153" s="1" t="s">
        <v>4467</v>
      </c>
      <c r="B4153" s="6">
        <v>46029.0</v>
      </c>
      <c r="C4153" s="6">
        <v>46035.0</v>
      </c>
      <c r="D4153" s="7">
        <v>0.9375</v>
      </c>
      <c r="E4153" s="1" t="str">
        <f t="shared" si="1"/>
        <v>Weekday</v>
      </c>
      <c r="F4153" s="1" t="str">
        <f t="shared" si="2"/>
        <v>Jan</v>
      </c>
      <c r="G4153" s="1" t="str">
        <f t="array" ref="G4153">_xlfn.XLOOKUP(A4153,Booking_data!$A$1:$A$6001,Booking_data!$D$1:$D$6001,"not found")</f>
        <v>M004</v>
      </c>
      <c r="H4153" s="1" t="str">
        <f t="array" ref="H4153">_xlfn.XLOOKUP(G4153,Movies_data!$A$1:$A$41,Movies_data!$B$1:$B$41,"not found")</f>
        <v>Ponniyin Selvan I</v>
      </c>
      <c r="I4153" s="1" t="str">
        <f t="array" ref="I4153">_xlfn.XLOOKUP(G4153,Movies_data!$A$1:$A$41,Movies_data!$D$1:$D$41,"not found")</f>
        <v>Drama</v>
      </c>
      <c r="J4153" s="1" t="str">
        <f t="array" ref="J4153">_xlfn.XLOOKUP(G4153,Movies_data!$A$1:$A$41,Movies_data!$C$1:$C$41,"not found")</f>
        <v>Tamil</v>
      </c>
      <c r="K4153" s="1">
        <f t="array" ref="K4153">_xlfn.XLOOKUP(G4153,Movies_data!$A$1:$A$41,Movies_data!$H$1:$H$41,"Not Found")</f>
        <v>7.6</v>
      </c>
      <c r="L4153" s="1" t="str">
        <f t="array" ref="L4153">_xlfn.XLOOKUP(A4153,Booking_data!$A$1:$A$6001,Booking_data!$E$1:$E$6001,"not Found")</f>
        <v>C012</v>
      </c>
      <c r="M4153" s="1" t="str">
        <f t="array" ref="M4153">_xlfn.XLOOKUP(L4153,Cinemas_data!$A$1:$A$49,Cinemas_data!$I$1:$I$49,"not Found")</f>
        <v>#NAME?</v>
      </c>
      <c r="N4153" s="1" t="str">
        <f t="array" ref="N4153">_xlfn.XLOOKUP(L4153,Cinemas_data!$A$1:$A$49,Cinemas_data!$C$1:$C$49,"not Found")</f>
        <v>Chennai</v>
      </c>
      <c r="O4153" s="1">
        <f t="array" ref="O4153">_xlfn.XLOOKUP(A4153,Booking_data!$A$1:$A$6001,Booking_data!$H$1:$H$6001,"not found")</f>
        <v>3</v>
      </c>
      <c r="P4153" s="1">
        <f t="array" ref="P4153">_xlfn.XLOOKUP(A4153,Booking_data!$A$1:$A$6001,Booking_data!$I$1:$I$6001,"not Found")</f>
        <v>240</v>
      </c>
      <c r="Q4153" s="1">
        <f t="shared" si="3"/>
        <v>720</v>
      </c>
      <c r="R4153" s="1" t="str">
        <f t="array" ref="R4153">_xlfn.XLOOKUP(A4153,Booking_data!$A$1:$A$6001,Booking_data!$L$1:$L$6001,"Not Found")</f>
        <v>Wallet</v>
      </c>
      <c r="S4153" s="1">
        <f t="array" ref="S4153">_xlfn.XLOOKUP(A4153,Booking_data!$A$1:$A$6001,Booking_data!$N$1:$N$6001,"not Found")</f>
        <v>53</v>
      </c>
      <c r="T4153" s="1" t="str">
        <f t="array" ref="T4153">_xlfn.XLOOKUP(A4153,Booking_data!$A$1:$A$6001,Booking_data!$O$1:$O$6001,"Not Found")</f>
        <v>Other</v>
      </c>
      <c r="U4153" s="1" t="str">
        <f t="shared" si="4"/>
        <v>Above 45</v>
      </c>
      <c r="V4153" s="1" t="str">
        <f t="shared" si="5"/>
        <v>Medium Booking</v>
      </c>
    </row>
    <row r="4154" ht="15.75" customHeight="1">
      <c r="A4154" s="1" t="s">
        <v>4468</v>
      </c>
      <c r="B4154" s="6">
        <v>46173.0</v>
      </c>
      <c r="C4154" s="6">
        <v>46180.0</v>
      </c>
      <c r="D4154" s="7">
        <v>0.8854166666666666</v>
      </c>
      <c r="E4154" s="1" t="str">
        <f t="shared" si="1"/>
        <v>Weekend</v>
      </c>
      <c r="F4154" s="1" t="str">
        <f t="shared" si="2"/>
        <v>May</v>
      </c>
      <c r="G4154" s="1" t="str">
        <f t="array" ref="G4154">_xlfn.XLOOKUP(A4154,Booking_data!$A$1:$A$6001,Booking_data!$D$1:$D$6001,"not found")</f>
        <v>M004</v>
      </c>
      <c r="H4154" s="1" t="str">
        <f t="array" ref="H4154">_xlfn.XLOOKUP(G4154,Movies_data!$A$1:$A$41,Movies_data!$B$1:$B$41,"not found")</f>
        <v>Ponniyin Selvan I</v>
      </c>
      <c r="I4154" s="1" t="str">
        <f t="array" ref="I4154">_xlfn.XLOOKUP(G4154,Movies_data!$A$1:$A$41,Movies_data!$D$1:$D$41,"not found")</f>
        <v>Drama</v>
      </c>
      <c r="J4154" s="1" t="str">
        <f t="array" ref="J4154">_xlfn.XLOOKUP(G4154,Movies_data!$A$1:$A$41,Movies_data!$C$1:$C$41,"not found")</f>
        <v>Tamil</v>
      </c>
      <c r="K4154" s="1">
        <f t="array" ref="K4154">_xlfn.XLOOKUP(G4154,Movies_data!$A$1:$A$41,Movies_data!$H$1:$H$41,"Not Found")</f>
        <v>7.6</v>
      </c>
      <c r="L4154" s="1" t="str">
        <f t="array" ref="L4154">_xlfn.XLOOKUP(A4154,Booking_data!$A$1:$A$6001,Booking_data!$E$1:$E$6001,"not Found")</f>
        <v>C043</v>
      </c>
      <c r="M4154" s="1" t="str">
        <f t="array" ref="M4154">_xlfn.XLOOKUP(L4154,Cinemas_data!$A$1:$A$49,Cinemas_data!$I$1:$I$49,"not Found")</f>
        <v>#NAME?</v>
      </c>
      <c r="N4154" s="1" t="str">
        <f t="array" ref="N4154">_xlfn.XLOOKUP(L4154,Cinemas_data!$A$1:$A$49,Cinemas_data!$C$1:$C$49,"not Found")</f>
        <v>Salem</v>
      </c>
      <c r="O4154" s="1">
        <f t="array" ref="O4154">_xlfn.XLOOKUP(A4154,Booking_data!$A$1:$A$6001,Booking_data!$H$1:$H$6001,"not found")</f>
        <v>3</v>
      </c>
      <c r="P4154" s="1">
        <f t="array" ref="P4154">_xlfn.XLOOKUP(A4154,Booking_data!$A$1:$A$6001,Booking_data!$I$1:$I$6001,"not Found")</f>
        <v>380</v>
      </c>
      <c r="Q4154" s="1">
        <f t="shared" si="3"/>
        <v>1140</v>
      </c>
      <c r="R4154" s="1" t="str">
        <f t="array" ref="R4154">_xlfn.XLOOKUP(A4154,Booking_data!$A$1:$A$6001,Booking_data!$L$1:$L$6001,"Not Found")</f>
        <v>Credit Card</v>
      </c>
      <c r="S4154" s="1">
        <f t="array" ref="S4154">_xlfn.XLOOKUP(A4154,Booking_data!$A$1:$A$6001,Booking_data!$N$1:$N$6001,"not Found")</f>
        <v>18</v>
      </c>
      <c r="T4154" s="1" t="str">
        <f t="array" ref="T4154">_xlfn.XLOOKUP(A4154,Booking_data!$A$1:$A$6001,Booking_data!$O$1:$O$6001,"Not Found")</f>
        <v>Other</v>
      </c>
      <c r="U4154" s="1" t="str">
        <f t="shared" si="4"/>
        <v>Youngster</v>
      </c>
      <c r="V4154" s="1" t="str">
        <f t="shared" si="5"/>
        <v>Medium Booking</v>
      </c>
    </row>
    <row r="4155" ht="15.75" customHeight="1">
      <c r="A4155" s="1" t="s">
        <v>4469</v>
      </c>
      <c r="B4155" s="6">
        <v>46172.0</v>
      </c>
      <c r="C4155" s="6">
        <v>46173.0</v>
      </c>
      <c r="D4155" s="7">
        <v>0.7708333333333334</v>
      </c>
      <c r="E4155" s="1" t="str">
        <f t="shared" si="1"/>
        <v>Weekend</v>
      </c>
      <c r="F4155" s="1" t="str">
        <f t="shared" si="2"/>
        <v>May</v>
      </c>
      <c r="G4155" s="1" t="str">
        <f t="array" ref="G4155">_xlfn.XLOOKUP(A4155,Booking_data!$A$1:$A$6001,Booking_data!$D$1:$D$6001,"not found")</f>
        <v>M040</v>
      </c>
      <c r="H4155" s="1" t="str">
        <f t="array" ref="H4155">_xlfn.XLOOKUP(G4155,Movies_data!$A$1:$A$41,Movies_data!$B$1:$B$41,"not found")</f>
        <v>Inside Out 2</v>
      </c>
      <c r="I4155" s="1" t="str">
        <f t="array" ref="I4155">_xlfn.XLOOKUP(G4155,Movies_data!$A$1:$A$41,Movies_data!$D$1:$D$41,"not found")</f>
        <v>Animation</v>
      </c>
      <c r="J4155" s="1" t="str">
        <f t="array" ref="J4155">_xlfn.XLOOKUP(G4155,Movies_data!$A$1:$A$41,Movies_data!$C$1:$C$41,"not found")</f>
        <v>English</v>
      </c>
      <c r="K4155" s="1">
        <f t="array" ref="K4155">_xlfn.XLOOKUP(G4155,Movies_data!$A$1:$A$41,Movies_data!$H$1:$H$41,"Not Found")</f>
        <v>7.6</v>
      </c>
      <c r="L4155" s="1" t="str">
        <f t="array" ref="L4155">_xlfn.XLOOKUP(A4155,Booking_data!$A$1:$A$6001,Booking_data!$E$1:$E$6001,"not Found")</f>
        <v>C023</v>
      </c>
      <c r="M4155" s="1" t="str">
        <f t="array" ref="M4155">_xlfn.XLOOKUP(L4155,Cinemas_data!$A$1:$A$49,Cinemas_data!$I$1:$I$49,"not Found")</f>
        <v>#NAME?</v>
      </c>
      <c r="N4155" s="1" t="str">
        <f t="array" ref="N4155">_xlfn.XLOOKUP(L4155,Cinemas_data!$A$1:$A$49,Cinemas_data!$C$1:$C$49,"not Found")</f>
        <v>Coimbatore</v>
      </c>
      <c r="O4155" s="1">
        <f t="array" ref="O4155">_xlfn.XLOOKUP(A4155,Booking_data!$A$1:$A$6001,Booking_data!$H$1:$H$6001,"not found")</f>
        <v>4</v>
      </c>
      <c r="P4155" s="1">
        <f t="array" ref="P4155">_xlfn.XLOOKUP(A4155,Booking_data!$A$1:$A$6001,Booking_data!$I$1:$I$6001,"not Found")</f>
        <v>420</v>
      </c>
      <c r="Q4155" s="1">
        <f t="shared" si="3"/>
        <v>1680</v>
      </c>
      <c r="R4155" s="1" t="str">
        <f t="array" ref="R4155">_xlfn.XLOOKUP(A4155,Booking_data!$A$1:$A$6001,Booking_data!$L$1:$L$6001,"Not Found")</f>
        <v>Net Banking</v>
      </c>
      <c r="S4155" s="1">
        <f t="array" ref="S4155">_xlfn.XLOOKUP(A4155,Booking_data!$A$1:$A$6001,Booking_data!$N$1:$N$6001,"not Found")</f>
        <v>58</v>
      </c>
      <c r="T4155" s="1" t="str">
        <f t="array" ref="T4155">_xlfn.XLOOKUP(A4155,Booking_data!$A$1:$A$6001,Booking_data!$O$1:$O$6001,"Not Found")</f>
        <v>Male</v>
      </c>
      <c r="U4155" s="1" t="str">
        <f t="shared" si="4"/>
        <v>Above 45</v>
      </c>
      <c r="V4155" s="1" t="str">
        <f t="shared" si="5"/>
        <v>Medium Booking</v>
      </c>
    </row>
    <row r="4156" ht="15.75" customHeight="1">
      <c r="A4156" s="1" t="s">
        <v>4470</v>
      </c>
      <c r="B4156" s="6">
        <v>46028.0</v>
      </c>
      <c r="C4156" s="6">
        <v>46033.0</v>
      </c>
      <c r="D4156" s="7">
        <v>0.53125</v>
      </c>
      <c r="E4156" s="1" t="str">
        <f t="shared" si="1"/>
        <v>Weekday</v>
      </c>
      <c r="F4156" s="1" t="str">
        <f t="shared" si="2"/>
        <v>Jan</v>
      </c>
      <c r="G4156" s="1" t="str">
        <f t="array" ref="G4156">_xlfn.XLOOKUP(A4156,Booking_data!$A$1:$A$6001,Booking_data!$D$1:$D$6001,"not found")</f>
        <v>M040</v>
      </c>
      <c r="H4156" s="1" t="str">
        <f t="array" ref="H4156">_xlfn.XLOOKUP(G4156,Movies_data!$A$1:$A$41,Movies_data!$B$1:$B$41,"not found")</f>
        <v>Inside Out 2</v>
      </c>
      <c r="I4156" s="1" t="str">
        <f t="array" ref="I4156">_xlfn.XLOOKUP(G4156,Movies_data!$A$1:$A$41,Movies_data!$D$1:$D$41,"not found")</f>
        <v>Animation</v>
      </c>
      <c r="J4156" s="1" t="str">
        <f t="array" ref="J4156">_xlfn.XLOOKUP(G4156,Movies_data!$A$1:$A$41,Movies_data!$C$1:$C$41,"not found")</f>
        <v>English</v>
      </c>
      <c r="K4156" s="1">
        <f t="array" ref="K4156">_xlfn.XLOOKUP(G4156,Movies_data!$A$1:$A$41,Movies_data!$H$1:$H$41,"Not Found")</f>
        <v>7.6</v>
      </c>
      <c r="L4156" s="1" t="str">
        <f t="array" ref="L4156">_xlfn.XLOOKUP(A4156,Booking_data!$A$1:$A$6001,Booking_data!$E$1:$E$6001,"not Found")</f>
        <v>C103</v>
      </c>
      <c r="M4156" s="1" t="str">
        <f t="array" ref="M4156">_xlfn.XLOOKUP(L4156,Cinemas_data!$A$1:$A$49,Cinemas_data!$I$1:$I$49,"not Found")</f>
        <v>#NAME?</v>
      </c>
      <c r="N4156" s="1" t="str">
        <f t="array" ref="N4156">_xlfn.XLOOKUP(L4156,Cinemas_data!$A$1:$A$49,Cinemas_data!$C$1:$C$49,"not Found")</f>
        <v>Pune</v>
      </c>
      <c r="O4156" s="1">
        <f t="array" ref="O4156">_xlfn.XLOOKUP(A4156,Booking_data!$A$1:$A$6001,Booking_data!$H$1:$H$6001,"not found")</f>
        <v>3</v>
      </c>
      <c r="P4156" s="1">
        <f t="array" ref="P4156">_xlfn.XLOOKUP(A4156,Booking_data!$A$1:$A$6001,Booking_data!$I$1:$I$6001,"not Found")</f>
        <v>180</v>
      </c>
      <c r="Q4156" s="1">
        <f t="shared" si="3"/>
        <v>540</v>
      </c>
      <c r="R4156" s="1" t="str">
        <f t="array" ref="R4156">_xlfn.XLOOKUP(A4156,Booking_data!$A$1:$A$6001,Booking_data!$L$1:$L$6001,"Not Found")</f>
        <v>Net Banking</v>
      </c>
      <c r="S4156" s="1">
        <f t="array" ref="S4156">_xlfn.XLOOKUP(A4156,Booking_data!$A$1:$A$6001,Booking_data!$N$1:$N$6001,"not Found")</f>
        <v>36</v>
      </c>
      <c r="T4156" s="1" t="str">
        <f t="array" ref="T4156">_xlfn.XLOOKUP(A4156,Booking_data!$A$1:$A$6001,Booking_data!$O$1:$O$6001,"Not Found")</f>
        <v>Male</v>
      </c>
      <c r="U4156" s="1" t="str">
        <f t="shared" si="4"/>
        <v>Middle Age</v>
      </c>
      <c r="V4156" s="1" t="str">
        <f t="shared" si="5"/>
        <v>Medium Booking</v>
      </c>
    </row>
    <row r="4157" ht="15.75" customHeight="1">
      <c r="A4157" s="1" t="s">
        <v>4471</v>
      </c>
      <c r="B4157" s="6">
        <v>46169.0</v>
      </c>
      <c r="C4157" s="6">
        <v>46169.0</v>
      </c>
      <c r="D4157" s="7">
        <v>0.7708333333333334</v>
      </c>
      <c r="E4157" s="1" t="str">
        <f t="shared" si="1"/>
        <v>Weekday</v>
      </c>
      <c r="F4157" s="1" t="str">
        <f t="shared" si="2"/>
        <v>May</v>
      </c>
      <c r="G4157" s="1" t="str">
        <f t="array" ref="G4157">_xlfn.XLOOKUP(A4157,Booking_data!$A$1:$A$6001,Booking_data!$D$1:$D$6001,"not found")</f>
        <v>M004</v>
      </c>
      <c r="H4157" s="1" t="str">
        <f t="array" ref="H4157">_xlfn.XLOOKUP(G4157,Movies_data!$A$1:$A$41,Movies_data!$B$1:$B$41,"not found")</f>
        <v>Ponniyin Selvan I</v>
      </c>
      <c r="I4157" s="1" t="str">
        <f t="array" ref="I4157">_xlfn.XLOOKUP(G4157,Movies_data!$A$1:$A$41,Movies_data!$D$1:$D$41,"not found")</f>
        <v>Drama</v>
      </c>
      <c r="J4157" s="1" t="str">
        <f t="array" ref="J4157">_xlfn.XLOOKUP(G4157,Movies_data!$A$1:$A$41,Movies_data!$C$1:$C$41,"not found")</f>
        <v>Tamil</v>
      </c>
      <c r="K4157" s="1">
        <f t="array" ref="K4157">_xlfn.XLOOKUP(G4157,Movies_data!$A$1:$A$41,Movies_data!$H$1:$H$41,"Not Found")</f>
        <v>7.6</v>
      </c>
      <c r="L4157" s="1" t="str">
        <f t="array" ref="L4157">_xlfn.XLOOKUP(A4157,Booking_data!$A$1:$A$6001,Booking_data!$E$1:$E$6001,"not Found")</f>
        <v>C121</v>
      </c>
      <c r="M4157" s="1" t="str">
        <f t="array" ref="M4157">_xlfn.XLOOKUP(L4157,Cinemas_data!$A$1:$A$49,Cinemas_data!$I$1:$I$49,"not Found")</f>
        <v>#NAME?</v>
      </c>
      <c r="N4157" s="1" t="str">
        <f t="array" ref="N4157">_xlfn.XLOOKUP(L4157,Cinemas_data!$A$1:$A$49,Cinemas_data!$C$1:$C$49,"not Found")</f>
        <v>Noida</v>
      </c>
      <c r="O4157" s="1">
        <f t="array" ref="O4157">_xlfn.XLOOKUP(A4157,Booking_data!$A$1:$A$6001,Booking_data!$H$1:$H$6001,"not found")</f>
        <v>6</v>
      </c>
      <c r="P4157" s="1">
        <f t="array" ref="P4157">_xlfn.XLOOKUP(A4157,Booking_data!$A$1:$A$6001,Booking_data!$I$1:$I$6001,"not Found")</f>
        <v>240</v>
      </c>
      <c r="Q4157" s="1">
        <f t="shared" si="3"/>
        <v>1440</v>
      </c>
      <c r="R4157" s="1" t="str">
        <f t="array" ref="R4157">_xlfn.XLOOKUP(A4157,Booking_data!$A$1:$A$6001,Booking_data!$L$1:$L$6001,"Not Found")</f>
        <v>Net Banking</v>
      </c>
      <c r="S4157" s="1">
        <f t="array" ref="S4157">_xlfn.XLOOKUP(A4157,Booking_data!$A$1:$A$6001,Booking_data!$N$1:$N$6001,"not Found")</f>
        <v>25</v>
      </c>
      <c r="T4157" s="1" t="str">
        <f t="array" ref="T4157">_xlfn.XLOOKUP(A4157,Booking_data!$A$1:$A$6001,Booking_data!$O$1:$O$6001,"Not Found")</f>
        <v>Other</v>
      </c>
      <c r="U4157" s="1" t="str">
        <f t="shared" si="4"/>
        <v>Youngster</v>
      </c>
      <c r="V4157" s="1" t="str">
        <f t="shared" si="5"/>
        <v>High Booking</v>
      </c>
    </row>
    <row r="4158" ht="15.75" customHeight="1">
      <c r="A4158" s="1" t="s">
        <v>4472</v>
      </c>
      <c r="B4158" s="6">
        <v>46198.0</v>
      </c>
      <c r="C4158" s="6">
        <v>46204.0</v>
      </c>
      <c r="D4158" s="7">
        <v>0.9375</v>
      </c>
      <c r="E4158" s="1" t="str">
        <f t="shared" si="1"/>
        <v>Weekday</v>
      </c>
      <c r="F4158" s="1" t="str">
        <f t="shared" si="2"/>
        <v>Jun</v>
      </c>
      <c r="G4158" s="1" t="str">
        <f t="array" ref="G4158">_xlfn.XLOOKUP(A4158,Booking_data!$A$1:$A$6001,Booking_data!$D$1:$D$6001,"not found")</f>
        <v>M031</v>
      </c>
      <c r="H4158" s="1" t="str">
        <f t="array" ref="H4158">_xlfn.XLOOKUP(G4158,Movies_data!$A$1:$A$41,Movies_data!$B$1:$B$41,"not found")</f>
        <v>Bangalore Days</v>
      </c>
      <c r="I4158" s="1" t="str">
        <f t="array" ref="I4158">_xlfn.XLOOKUP(G4158,Movies_data!$A$1:$A$41,Movies_data!$D$1:$D$41,"not found")</f>
        <v>Drama</v>
      </c>
      <c r="J4158" s="1" t="str">
        <f t="array" ref="J4158">_xlfn.XLOOKUP(G4158,Movies_data!$A$1:$A$41,Movies_data!$C$1:$C$41,"not found")</f>
        <v>Malayalam</v>
      </c>
      <c r="K4158" s="1">
        <f t="array" ref="K4158">_xlfn.XLOOKUP(G4158,Movies_data!$A$1:$A$41,Movies_data!$H$1:$H$41,"Not Found")</f>
        <v>8.3</v>
      </c>
      <c r="L4158" s="1" t="str">
        <f t="array" ref="L4158">_xlfn.XLOOKUP(A4158,Booking_data!$A$1:$A$6001,Booking_data!$E$1:$E$6001,"not Found")</f>
        <v>C063</v>
      </c>
      <c r="M4158" s="1" t="str">
        <f t="array" ref="M4158">_xlfn.XLOOKUP(L4158,Cinemas_data!$A$1:$A$49,Cinemas_data!$I$1:$I$49,"not Found")</f>
        <v>#NAME?</v>
      </c>
      <c r="N4158" s="1" t="str">
        <f t="array" ref="N4158">_xlfn.XLOOKUP(L4158,Cinemas_data!$A$1:$A$49,Cinemas_data!$C$1:$C$49,"not Found")</f>
        <v>Mysuru</v>
      </c>
      <c r="O4158" s="1">
        <f t="array" ref="O4158">_xlfn.XLOOKUP(A4158,Booking_data!$A$1:$A$6001,Booking_data!$H$1:$H$6001,"not found")</f>
        <v>3</v>
      </c>
      <c r="P4158" s="1">
        <f t="array" ref="P4158">_xlfn.XLOOKUP(A4158,Booking_data!$A$1:$A$6001,Booking_data!$I$1:$I$6001,"not Found")</f>
        <v>240</v>
      </c>
      <c r="Q4158" s="1">
        <f t="shared" si="3"/>
        <v>720</v>
      </c>
      <c r="R4158" s="1" t="str">
        <f t="array" ref="R4158">_xlfn.XLOOKUP(A4158,Booking_data!$A$1:$A$6001,Booking_data!$L$1:$L$6001,"Not Found")</f>
        <v>Credit Card</v>
      </c>
      <c r="S4158" s="1">
        <f t="array" ref="S4158">_xlfn.XLOOKUP(A4158,Booking_data!$A$1:$A$6001,Booking_data!$N$1:$N$6001,"not Found")</f>
        <v>25</v>
      </c>
      <c r="T4158" s="1" t="str">
        <f t="array" ref="T4158">_xlfn.XLOOKUP(A4158,Booking_data!$A$1:$A$6001,Booking_data!$O$1:$O$6001,"Not Found")</f>
        <v>Male</v>
      </c>
      <c r="U4158" s="1" t="str">
        <f t="shared" si="4"/>
        <v>Youngster</v>
      </c>
      <c r="V4158" s="1" t="str">
        <f t="shared" si="5"/>
        <v>Medium Booking</v>
      </c>
    </row>
    <row r="4159" ht="15.75" customHeight="1">
      <c r="A4159" s="1" t="s">
        <v>4473</v>
      </c>
      <c r="B4159" s="6">
        <v>46152.0</v>
      </c>
      <c r="C4159" s="6">
        <v>46153.0</v>
      </c>
      <c r="D4159" s="7">
        <v>0.7708333333333334</v>
      </c>
      <c r="E4159" s="1" t="str">
        <f t="shared" si="1"/>
        <v>Weekend</v>
      </c>
      <c r="F4159" s="1" t="str">
        <f t="shared" si="2"/>
        <v>May</v>
      </c>
      <c r="G4159" s="1" t="str">
        <f t="array" ref="G4159">_xlfn.XLOOKUP(A4159,Booking_data!$A$1:$A$6001,Booking_data!$D$1:$D$6001,"not found")</f>
        <v>M005</v>
      </c>
      <c r="H4159" s="1" t="str">
        <f t="array" ref="H4159">_xlfn.XLOOKUP(G4159,Movies_data!$A$1:$A$41,Movies_data!$B$1:$B$41,"not found")</f>
        <v>Ponniyin Selvan II</v>
      </c>
      <c r="I4159" s="1" t="str">
        <f t="array" ref="I4159">_xlfn.XLOOKUP(G4159,Movies_data!$A$1:$A$41,Movies_data!$D$1:$D$41,"not found")</f>
        <v>Drama</v>
      </c>
      <c r="J4159" s="1" t="str">
        <f t="array" ref="J4159">_xlfn.XLOOKUP(G4159,Movies_data!$A$1:$A$41,Movies_data!$C$1:$C$41,"not found")</f>
        <v>Tamil</v>
      </c>
      <c r="K4159" s="1">
        <f t="array" ref="K4159">_xlfn.XLOOKUP(G4159,Movies_data!$A$1:$A$41,Movies_data!$H$1:$H$41,"Not Found")</f>
        <v>7.3</v>
      </c>
      <c r="L4159" s="1" t="str">
        <f t="array" ref="L4159">_xlfn.XLOOKUP(A4159,Booking_data!$A$1:$A$6001,Booking_data!$E$1:$E$6001,"not Found")</f>
        <v>C011</v>
      </c>
      <c r="M4159" s="1" t="str">
        <f t="array" ref="M4159">_xlfn.XLOOKUP(L4159,Cinemas_data!$A$1:$A$49,Cinemas_data!$I$1:$I$49,"not Found")</f>
        <v>#NAME?</v>
      </c>
      <c r="N4159" s="1" t="str">
        <f t="array" ref="N4159">_xlfn.XLOOKUP(L4159,Cinemas_data!$A$1:$A$49,Cinemas_data!$C$1:$C$49,"not Found")</f>
        <v>Chennai</v>
      </c>
      <c r="O4159" s="1">
        <f t="array" ref="O4159">_xlfn.XLOOKUP(A4159,Booking_data!$A$1:$A$6001,Booking_data!$H$1:$H$6001,"not found")</f>
        <v>3</v>
      </c>
      <c r="P4159" s="1">
        <f t="array" ref="P4159">_xlfn.XLOOKUP(A4159,Booking_data!$A$1:$A$6001,Booking_data!$I$1:$I$6001,"not Found")</f>
        <v>240</v>
      </c>
      <c r="Q4159" s="1">
        <f t="shared" si="3"/>
        <v>720</v>
      </c>
      <c r="R4159" s="1" t="str">
        <f t="array" ref="R4159">_xlfn.XLOOKUP(A4159,Booking_data!$A$1:$A$6001,Booking_data!$L$1:$L$6001,"Not Found")</f>
        <v>Credit Card</v>
      </c>
      <c r="S4159" s="1">
        <f t="array" ref="S4159">_xlfn.XLOOKUP(A4159,Booking_data!$A$1:$A$6001,Booking_data!$N$1:$N$6001,"not Found")</f>
        <v>33</v>
      </c>
      <c r="T4159" s="1" t="str">
        <f t="array" ref="T4159">_xlfn.XLOOKUP(A4159,Booking_data!$A$1:$A$6001,Booking_data!$O$1:$O$6001,"Not Found")</f>
        <v>Male</v>
      </c>
      <c r="U4159" s="1" t="str">
        <f t="shared" si="4"/>
        <v>Middle Age</v>
      </c>
      <c r="V4159" s="1" t="str">
        <f t="shared" si="5"/>
        <v>Medium Booking</v>
      </c>
    </row>
    <row r="4160" ht="15.75" customHeight="1">
      <c r="A4160" s="1" t="s">
        <v>4474</v>
      </c>
      <c r="B4160" s="6">
        <v>46108.0</v>
      </c>
      <c r="C4160" s="6">
        <v>46112.0</v>
      </c>
      <c r="D4160" s="7">
        <v>0.6458333333333334</v>
      </c>
      <c r="E4160" s="1" t="str">
        <f t="shared" si="1"/>
        <v>Weekday</v>
      </c>
      <c r="F4160" s="1" t="str">
        <f t="shared" si="2"/>
        <v>Mar</v>
      </c>
      <c r="G4160" s="1" t="str">
        <f t="array" ref="G4160">_xlfn.XLOOKUP(A4160,Booking_data!$A$1:$A$6001,Booking_data!$D$1:$D$6001,"not found")</f>
        <v>M004</v>
      </c>
      <c r="H4160" s="1" t="str">
        <f t="array" ref="H4160">_xlfn.XLOOKUP(G4160,Movies_data!$A$1:$A$41,Movies_data!$B$1:$B$41,"not found")</f>
        <v>Ponniyin Selvan I</v>
      </c>
      <c r="I4160" s="1" t="str">
        <f t="array" ref="I4160">_xlfn.XLOOKUP(G4160,Movies_data!$A$1:$A$41,Movies_data!$D$1:$D$41,"not found")</f>
        <v>Drama</v>
      </c>
      <c r="J4160" s="1" t="str">
        <f t="array" ref="J4160">_xlfn.XLOOKUP(G4160,Movies_data!$A$1:$A$41,Movies_data!$C$1:$C$41,"not found")</f>
        <v>Tamil</v>
      </c>
      <c r="K4160" s="1">
        <f t="array" ref="K4160">_xlfn.XLOOKUP(G4160,Movies_data!$A$1:$A$41,Movies_data!$H$1:$H$41,"Not Found")</f>
        <v>7.6</v>
      </c>
      <c r="L4160" s="1" t="str">
        <f t="array" ref="L4160">_xlfn.XLOOKUP(A4160,Booking_data!$A$1:$A$6001,Booking_data!$E$1:$E$6001,"not Found")</f>
        <v>C073</v>
      </c>
      <c r="M4160" s="1" t="str">
        <f t="array" ref="M4160">_xlfn.XLOOKUP(L4160,Cinemas_data!$A$1:$A$49,Cinemas_data!$I$1:$I$49,"not Found")</f>
        <v>#NAME?</v>
      </c>
      <c r="N4160" s="1" t="str">
        <f t="array" ref="N4160">_xlfn.XLOOKUP(L4160,Cinemas_data!$A$1:$A$49,Cinemas_data!$C$1:$C$49,"not Found")</f>
        <v>Hyderabad</v>
      </c>
      <c r="O4160" s="1">
        <f t="array" ref="O4160">_xlfn.XLOOKUP(A4160,Booking_data!$A$1:$A$6001,Booking_data!$H$1:$H$6001,"not found")</f>
        <v>2</v>
      </c>
      <c r="P4160" s="1">
        <f t="array" ref="P4160">_xlfn.XLOOKUP(A4160,Booking_data!$A$1:$A$6001,Booking_data!$I$1:$I$6001,"not Found")</f>
        <v>240</v>
      </c>
      <c r="Q4160" s="1">
        <f t="shared" si="3"/>
        <v>480</v>
      </c>
      <c r="R4160" s="1" t="str">
        <f t="array" ref="R4160">_xlfn.XLOOKUP(A4160,Booking_data!$A$1:$A$6001,Booking_data!$L$1:$L$6001,"Not Found")</f>
        <v>Net Banking</v>
      </c>
      <c r="S4160" s="1">
        <f t="array" ref="S4160">_xlfn.XLOOKUP(A4160,Booking_data!$A$1:$A$6001,Booking_data!$N$1:$N$6001,"not Found")</f>
        <v>51</v>
      </c>
      <c r="T4160" s="1" t="str">
        <f t="array" ref="T4160">_xlfn.XLOOKUP(A4160,Booking_data!$A$1:$A$6001,Booking_data!$O$1:$O$6001,"Not Found")</f>
        <v>Male</v>
      </c>
      <c r="U4160" s="1" t="str">
        <f t="shared" si="4"/>
        <v>Above 45</v>
      </c>
      <c r="V4160" s="1" t="str">
        <f t="shared" si="5"/>
        <v>Low Booking</v>
      </c>
    </row>
    <row r="4161" ht="15.75" customHeight="1">
      <c r="A4161" s="1" t="s">
        <v>4475</v>
      </c>
      <c r="B4161" s="6">
        <v>46149.0</v>
      </c>
      <c r="C4161" s="6">
        <v>46150.0</v>
      </c>
      <c r="D4161" s="7">
        <v>0.8854166666666666</v>
      </c>
      <c r="E4161" s="1" t="str">
        <f t="shared" si="1"/>
        <v>Weekday</v>
      </c>
      <c r="F4161" s="1" t="str">
        <f t="shared" si="2"/>
        <v>May</v>
      </c>
      <c r="G4161" s="1" t="str">
        <f t="array" ref="G4161">_xlfn.XLOOKUP(A4161,Booking_data!$A$1:$A$6001,Booking_data!$D$1:$D$6001,"not found")</f>
        <v>M040</v>
      </c>
      <c r="H4161" s="1" t="str">
        <f t="array" ref="H4161">_xlfn.XLOOKUP(G4161,Movies_data!$A$1:$A$41,Movies_data!$B$1:$B$41,"not found")</f>
        <v>Inside Out 2</v>
      </c>
      <c r="I4161" s="1" t="str">
        <f t="array" ref="I4161">_xlfn.XLOOKUP(G4161,Movies_data!$A$1:$A$41,Movies_data!$D$1:$D$41,"not found")</f>
        <v>Animation</v>
      </c>
      <c r="J4161" s="1" t="str">
        <f t="array" ref="J4161">_xlfn.XLOOKUP(G4161,Movies_data!$A$1:$A$41,Movies_data!$C$1:$C$41,"not found")</f>
        <v>English</v>
      </c>
      <c r="K4161" s="1">
        <f t="array" ref="K4161">_xlfn.XLOOKUP(G4161,Movies_data!$A$1:$A$41,Movies_data!$H$1:$H$41,"Not Found")</f>
        <v>7.6</v>
      </c>
      <c r="L4161" s="1" t="str">
        <f t="array" ref="L4161">_xlfn.XLOOKUP(A4161,Booking_data!$A$1:$A$6001,Booking_data!$E$1:$E$6001,"not Found")</f>
        <v>C032</v>
      </c>
      <c r="M4161" s="1" t="str">
        <f t="array" ref="M4161">_xlfn.XLOOKUP(L4161,Cinemas_data!$A$1:$A$49,Cinemas_data!$I$1:$I$49,"not Found")</f>
        <v>#NAME?</v>
      </c>
      <c r="N4161" s="1" t="str">
        <f t="array" ref="N4161">_xlfn.XLOOKUP(L4161,Cinemas_data!$A$1:$A$49,Cinemas_data!$C$1:$C$49,"not Found")</f>
        <v>Madurai</v>
      </c>
      <c r="O4161" s="1">
        <f t="array" ref="O4161">_xlfn.XLOOKUP(A4161,Booking_data!$A$1:$A$6001,Booking_data!$H$1:$H$6001,"not found")</f>
        <v>2</v>
      </c>
      <c r="P4161" s="1">
        <f t="array" ref="P4161">_xlfn.XLOOKUP(A4161,Booking_data!$A$1:$A$6001,Booking_data!$I$1:$I$6001,"not Found")</f>
        <v>240</v>
      </c>
      <c r="Q4161" s="1">
        <f t="shared" si="3"/>
        <v>480</v>
      </c>
      <c r="R4161" s="1" t="str">
        <f t="array" ref="R4161">_xlfn.XLOOKUP(A4161,Booking_data!$A$1:$A$6001,Booking_data!$L$1:$L$6001,"Not Found")</f>
        <v>Net Banking</v>
      </c>
      <c r="S4161" s="1">
        <f t="array" ref="S4161">_xlfn.XLOOKUP(A4161,Booking_data!$A$1:$A$6001,Booking_data!$N$1:$N$6001,"not Found")</f>
        <v>44</v>
      </c>
      <c r="T4161" s="1" t="str">
        <f t="array" ref="T4161">_xlfn.XLOOKUP(A4161,Booking_data!$A$1:$A$6001,Booking_data!$O$1:$O$6001,"Not Found")</f>
        <v>Male</v>
      </c>
      <c r="U4161" s="1" t="str">
        <f t="shared" si="4"/>
        <v>Middle Age</v>
      </c>
      <c r="V4161" s="1" t="str">
        <f t="shared" si="5"/>
        <v>Low Booking</v>
      </c>
    </row>
    <row r="4162" ht="15.75" customHeight="1">
      <c r="A4162" s="1" t="s">
        <v>4476</v>
      </c>
      <c r="B4162" s="6">
        <v>46066.0</v>
      </c>
      <c r="C4162" s="6">
        <v>46066.0</v>
      </c>
      <c r="D4162" s="7">
        <v>0.8854166666666666</v>
      </c>
      <c r="E4162" s="1" t="str">
        <f t="shared" si="1"/>
        <v>Weekday</v>
      </c>
      <c r="F4162" s="1" t="str">
        <f t="shared" si="2"/>
        <v>Feb</v>
      </c>
      <c r="G4162" s="1" t="str">
        <f t="array" ref="G4162">_xlfn.XLOOKUP(A4162,Booking_data!$A$1:$A$6001,Booking_data!$D$1:$D$6001,"not found")</f>
        <v>M030</v>
      </c>
      <c r="H4162" s="1" t="str">
        <f t="array" ref="H4162">_xlfn.XLOOKUP(G4162,Movies_data!$A$1:$A$41,Movies_data!$B$1:$B$41,"not found")</f>
        <v>Kirik Party</v>
      </c>
      <c r="I4162" s="1" t="str">
        <f t="array" ref="I4162">_xlfn.XLOOKUP(G4162,Movies_data!$A$1:$A$41,Movies_data!$D$1:$D$41,"not found")</f>
        <v>Comedy</v>
      </c>
      <c r="J4162" s="1" t="str">
        <f t="array" ref="J4162">_xlfn.XLOOKUP(G4162,Movies_data!$A$1:$A$41,Movies_data!$C$1:$C$41,"not found")</f>
        <v>Kannada</v>
      </c>
      <c r="K4162" s="1">
        <f t="array" ref="K4162">_xlfn.XLOOKUP(G4162,Movies_data!$A$1:$A$41,Movies_data!$H$1:$H$41,"Not Found")</f>
        <v>8</v>
      </c>
      <c r="L4162" s="1" t="str">
        <f t="array" ref="L4162">_xlfn.XLOOKUP(A4162,Booking_data!$A$1:$A$6001,Booking_data!$E$1:$E$6001,"not Found")</f>
        <v>C031</v>
      </c>
      <c r="M4162" s="1" t="str">
        <f t="array" ref="M4162">_xlfn.XLOOKUP(L4162,Cinemas_data!$A$1:$A$49,Cinemas_data!$I$1:$I$49,"not Found")</f>
        <v>#NAME?</v>
      </c>
      <c r="N4162" s="1" t="str">
        <f t="array" ref="N4162">_xlfn.XLOOKUP(L4162,Cinemas_data!$A$1:$A$49,Cinemas_data!$C$1:$C$49,"not Found")</f>
        <v>Madurai</v>
      </c>
      <c r="O4162" s="1">
        <f t="array" ref="O4162">_xlfn.XLOOKUP(A4162,Booking_data!$A$1:$A$6001,Booking_data!$H$1:$H$6001,"not found")</f>
        <v>5</v>
      </c>
      <c r="P4162" s="1">
        <f t="array" ref="P4162">_xlfn.XLOOKUP(A4162,Booking_data!$A$1:$A$6001,Booking_data!$I$1:$I$6001,"not Found")</f>
        <v>240</v>
      </c>
      <c r="Q4162" s="1">
        <f t="shared" si="3"/>
        <v>1200</v>
      </c>
      <c r="R4162" s="1" t="str">
        <f t="array" ref="R4162">_xlfn.XLOOKUP(A4162,Booking_data!$A$1:$A$6001,Booking_data!$L$1:$L$6001,"Not Found")</f>
        <v>UPI</v>
      </c>
      <c r="S4162" s="1">
        <f t="array" ref="S4162">_xlfn.XLOOKUP(A4162,Booking_data!$A$1:$A$6001,Booking_data!$N$1:$N$6001,"not Found")</f>
        <v>39</v>
      </c>
      <c r="T4162" s="1" t="str">
        <f t="array" ref="T4162">_xlfn.XLOOKUP(A4162,Booking_data!$A$1:$A$6001,Booking_data!$O$1:$O$6001,"Not Found")</f>
        <v>Male</v>
      </c>
      <c r="U4162" s="1" t="str">
        <f t="shared" si="4"/>
        <v>Middle Age</v>
      </c>
      <c r="V4162" s="1" t="str">
        <f t="shared" si="5"/>
        <v>High Booking</v>
      </c>
    </row>
    <row r="4163" ht="15.75" customHeight="1">
      <c r="A4163" s="1" t="s">
        <v>4477</v>
      </c>
      <c r="B4163" s="6">
        <v>46157.0</v>
      </c>
      <c r="C4163" s="6">
        <v>46158.0</v>
      </c>
      <c r="D4163" s="7">
        <v>0.53125</v>
      </c>
      <c r="E4163" s="1" t="str">
        <f t="shared" si="1"/>
        <v>Weekday</v>
      </c>
      <c r="F4163" s="1" t="str">
        <f t="shared" si="2"/>
        <v>May</v>
      </c>
      <c r="G4163" s="1" t="str">
        <f t="array" ref="G4163">_xlfn.XLOOKUP(A4163,Booking_data!$A$1:$A$6001,Booking_data!$D$1:$D$6001,"not found")</f>
        <v>M036</v>
      </c>
      <c r="H4163" s="1" t="str">
        <f t="array" ref="H4163">_xlfn.XLOOKUP(G4163,Movies_data!$A$1:$A$41,Movies_data!$B$1:$B$41,"not found")</f>
        <v>Avengers Endgame</v>
      </c>
      <c r="I4163" s="1" t="str">
        <f t="array" ref="I4163">_xlfn.XLOOKUP(G4163,Movies_data!$A$1:$A$41,Movies_data!$D$1:$D$41,"not found")</f>
        <v>Action</v>
      </c>
      <c r="J4163" s="1" t="str">
        <f t="array" ref="J4163">_xlfn.XLOOKUP(G4163,Movies_data!$A$1:$A$41,Movies_data!$C$1:$C$41,"not found")</f>
        <v>English</v>
      </c>
      <c r="K4163" s="1">
        <f t="array" ref="K4163">_xlfn.XLOOKUP(G4163,Movies_data!$A$1:$A$41,Movies_data!$H$1:$H$41,"Not Found")</f>
        <v>8.4</v>
      </c>
      <c r="L4163" s="1" t="str">
        <f t="array" ref="L4163">_xlfn.XLOOKUP(A4163,Booking_data!$A$1:$A$6001,Booking_data!$E$1:$E$6001,"not Found")</f>
        <v>C021</v>
      </c>
      <c r="M4163" s="1" t="str">
        <f t="array" ref="M4163">_xlfn.XLOOKUP(L4163,Cinemas_data!$A$1:$A$49,Cinemas_data!$I$1:$I$49,"not Found")</f>
        <v>#NAME?</v>
      </c>
      <c r="N4163" s="1" t="str">
        <f t="array" ref="N4163">_xlfn.XLOOKUP(L4163,Cinemas_data!$A$1:$A$49,Cinemas_data!$C$1:$C$49,"not Found")</f>
        <v>Coimbatore</v>
      </c>
      <c r="O4163" s="1">
        <f t="array" ref="O4163">_xlfn.XLOOKUP(A4163,Booking_data!$A$1:$A$6001,Booking_data!$H$1:$H$6001,"not found")</f>
        <v>2</v>
      </c>
      <c r="P4163" s="1">
        <f t="array" ref="P4163">_xlfn.XLOOKUP(A4163,Booking_data!$A$1:$A$6001,Booking_data!$I$1:$I$6001,"not Found")</f>
        <v>220</v>
      </c>
      <c r="Q4163" s="1">
        <f t="shared" si="3"/>
        <v>440</v>
      </c>
      <c r="R4163" s="1" t="str">
        <f t="array" ref="R4163">_xlfn.XLOOKUP(A4163,Booking_data!$A$1:$A$6001,Booking_data!$L$1:$L$6001,"Not Found")</f>
        <v>Wallet</v>
      </c>
      <c r="S4163" s="1">
        <f t="array" ref="S4163">_xlfn.XLOOKUP(A4163,Booking_data!$A$1:$A$6001,Booking_data!$N$1:$N$6001,"not Found")</f>
        <v>41</v>
      </c>
      <c r="T4163" s="1" t="str">
        <f t="array" ref="T4163">_xlfn.XLOOKUP(A4163,Booking_data!$A$1:$A$6001,Booking_data!$O$1:$O$6001,"Not Found")</f>
        <v>Female</v>
      </c>
      <c r="U4163" s="1" t="str">
        <f t="shared" si="4"/>
        <v>Middle Age</v>
      </c>
      <c r="V4163" s="1" t="str">
        <f t="shared" si="5"/>
        <v>Low Booking</v>
      </c>
    </row>
    <row r="4164" ht="15.75" customHeight="1">
      <c r="A4164" s="1" t="s">
        <v>4478</v>
      </c>
      <c r="B4164" s="6">
        <v>46153.0</v>
      </c>
      <c r="C4164" s="6">
        <v>46153.0</v>
      </c>
      <c r="D4164" s="7">
        <v>0.7708333333333334</v>
      </c>
      <c r="E4164" s="1" t="str">
        <f t="shared" si="1"/>
        <v>Weekday</v>
      </c>
      <c r="F4164" s="1" t="str">
        <f t="shared" si="2"/>
        <v>May</v>
      </c>
      <c r="G4164" s="1" t="str">
        <f t="array" ref="G4164">_xlfn.XLOOKUP(A4164,Booking_data!$A$1:$A$6001,Booking_data!$D$1:$D$6001,"not found")</f>
        <v>M003</v>
      </c>
      <c r="H4164" s="1" t="str">
        <f t="array" ref="H4164">_xlfn.XLOOKUP(G4164,Movies_data!$A$1:$A$41,Movies_data!$B$1:$B$41,"not found")</f>
        <v>Vikram</v>
      </c>
      <c r="I4164" s="1" t="str">
        <f t="array" ref="I4164">_xlfn.XLOOKUP(G4164,Movies_data!$A$1:$A$41,Movies_data!$D$1:$D$41,"not found")</f>
        <v>Action</v>
      </c>
      <c r="J4164" s="1" t="str">
        <f t="array" ref="J4164">_xlfn.XLOOKUP(G4164,Movies_data!$A$1:$A$41,Movies_data!$C$1:$C$41,"not found")</f>
        <v>Tamil</v>
      </c>
      <c r="K4164" s="1">
        <f t="array" ref="K4164">_xlfn.XLOOKUP(G4164,Movies_data!$A$1:$A$41,Movies_data!$H$1:$H$41,"Not Found")</f>
        <v>8.3</v>
      </c>
      <c r="L4164" s="1" t="str">
        <f t="array" ref="L4164">_xlfn.XLOOKUP(A4164,Booking_data!$A$1:$A$6001,Booking_data!$E$1:$E$6001,"not Found")</f>
        <v>C063</v>
      </c>
      <c r="M4164" s="1" t="str">
        <f t="array" ref="M4164">_xlfn.XLOOKUP(L4164,Cinemas_data!$A$1:$A$49,Cinemas_data!$I$1:$I$49,"not Found")</f>
        <v>#NAME?</v>
      </c>
      <c r="N4164" s="1" t="str">
        <f t="array" ref="N4164">_xlfn.XLOOKUP(L4164,Cinemas_data!$A$1:$A$49,Cinemas_data!$C$1:$C$49,"not Found")</f>
        <v>Mysuru</v>
      </c>
      <c r="O4164" s="1">
        <f t="array" ref="O4164">_xlfn.XLOOKUP(A4164,Booking_data!$A$1:$A$6001,Booking_data!$H$1:$H$6001,"not found")</f>
        <v>3</v>
      </c>
      <c r="P4164" s="1">
        <f t="array" ref="P4164">_xlfn.XLOOKUP(A4164,Booking_data!$A$1:$A$6001,Booking_data!$I$1:$I$6001,"not Found")</f>
        <v>240</v>
      </c>
      <c r="Q4164" s="1">
        <f t="shared" si="3"/>
        <v>720</v>
      </c>
      <c r="R4164" s="1" t="str">
        <f t="array" ref="R4164">_xlfn.XLOOKUP(A4164,Booking_data!$A$1:$A$6001,Booking_data!$L$1:$L$6001,"Not Found")</f>
        <v>UPI</v>
      </c>
      <c r="S4164" s="1">
        <f t="array" ref="S4164">_xlfn.XLOOKUP(A4164,Booking_data!$A$1:$A$6001,Booking_data!$N$1:$N$6001,"not Found")</f>
        <v>39</v>
      </c>
      <c r="T4164" s="1" t="str">
        <f t="array" ref="T4164">_xlfn.XLOOKUP(A4164,Booking_data!$A$1:$A$6001,Booking_data!$O$1:$O$6001,"Not Found")</f>
        <v>Female</v>
      </c>
      <c r="U4164" s="1" t="str">
        <f t="shared" si="4"/>
        <v>Middle Age</v>
      </c>
      <c r="V4164" s="1" t="str">
        <f t="shared" si="5"/>
        <v>Medium Booking</v>
      </c>
    </row>
    <row r="4165" ht="15.75" customHeight="1">
      <c r="A4165" s="1" t="s">
        <v>4479</v>
      </c>
      <c r="B4165" s="6">
        <v>46120.0</v>
      </c>
      <c r="C4165" s="6">
        <v>46126.0</v>
      </c>
      <c r="D4165" s="7">
        <v>0.8854166666666666</v>
      </c>
      <c r="E4165" s="1" t="str">
        <f t="shared" si="1"/>
        <v>Weekday</v>
      </c>
      <c r="F4165" s="1" t="str">
        <f t="shared" si="2"/>
        <v>Apr</v>
      </c>
      <c r="G4165" s="1" t="str">
        <f t="array" ref="G4165">_xlfn.XLOOKUP(A4165,Booking_data!$A$1:$A$6001,Booking_data!$D$1:$D$6001,"not found")</f>
        <v>M002</v>
      </c>
      <c r="H4165" s="1" t="str">
        <f t="array" ref="H4165">_xlfn.XLOOKUP(G4165,Movies_data!$A$1:$A$41,Movies_data!$B$1:$B$41,"not found")</f>
        <v>Jailer</v>
      </c>
      <c r="I4165" s="1" t="str">
        <f t="array" ref="I4165">_xlfn.XLOOKUP(G4165,Movies_data!$A$1:$A$41,Movies_data!$D$1:$D$41,"not found")</f>
        <v>Action</v>
      </c>
      <c r="J4165" s="1" t="str">
        <f t="array" ref="J4165">_xlfn.XLOOKUP(G4165,Movies_data!$A$1:$A$41,Movies_data!$C$1:$C$41,"not found")</f>
        <v>Tamil</v>
      </c>
      <c r="K4165" s="1">
        <f t="array" ref="K4165">_xlfn.XLOOKUP(G4165,Movies_data!$A$1:$A$41,Movies_data!$H$1:$H$41,"Not Found")</f>
        <v>7.1</v>
      </c>
      <c r="L4165" s="1" t="str">
        <f t="array" ref="L4165">_xlfn.XLOOKUP(A4165,Booking_data!$A$1:$A$6001,Booking_data!$E$1:$E$6001,"not Found")</f>
        <v>C102</v>
      </c>
      <c r="M4165" s="1" t="str">
        <f t="array" ref="M4165">_xlfn.XLOOKUP(L4165,Cinemas_data!$A$1:$A$49,Cinemas_data!$I$1:$I$49,"not Found")</f>
        <v>#NAME?</v>
      </c>
      <c r="N4165" s="1" t="str">
        <f t="array" ref="N4165">_xlfn.XLOOKUP(L4165,Cinemas_data!$A$1:$A$49,Cinemas_data!$C$1:$C$49,"not Found")</f>
        <v>Pune</v>
      </c>
      <c r="O4165" s="1">
        <f t="array" ref="O4165">_xlfn.XLOOKUP(A4165,Booking_data!$A$1:$A$6001,Booking_data!$H$1:$H$6001,"not found")</f>
        <v>2</v>
      </c>
      <c r="P4165" s="1">
        <f t="array" ref="P4165">_xlfn.XLOOKUP(A4165,Booking_data!$A$1:$A$6001,Booking_data!$I$1:$I$6001,"not Found")</f>
        <v>220</v>
      </c>
      <c r="Q4165" s="1">
        <f t="shared" si="3"/>
        <v>440</v>
      </c>
      <c r="R4165" s="1" t="str">
        <f t="array" ref="R4165">_xlfn.XLOOKUP(A4165,Booking_data!$A$1:$A$6001,Booking_data!$L$1:$L$6001,"Not Found")</f>
        <v>Debit Card</v>
      </c>
      <c r="S4165" s="1">
        <f t="array" ref="S4165">_xlfn.XLOOKUP(A4165,Booking_data!$A$1:$A$6001,Booking_data!$N$1:$N$6001,"not Found")</f>
        <v>58</v>
      </c>
      <c r="T4165" s="1" t="str">
        <f t="array" ref="T4165">_xlfn.XLOOKUP(A4165,Booking_data!$A$1:$A$6001,Booking_data!$O$1:$O$6001,"Not Found")</f>
        <v>Female</v>
      </c>
      <c r="U4165" s="1" t="str">
        <f t="shared" si="4"/>
        <v>Above 45</v>
      </c>
      <c r="V4165" s="1" t="str">
        <f t="shared" si="5"/>
        <v>Low Booking</v>
      </c>
    </row>
    <row r="4166" ht="15.75" customHeight="1">
      <c r="A4166" s="1" t="s">
        <v>4480</v>
      </c>
      <c r="B4166" s="6">
        <v>46045.0</v>
      </c>
      <c r="C4166" s="6">
        <v>46046.0</v>
      </c>
      <c r="D4166" s="7">
        <v>0.6458333333333334</v>
      </c>
      <c r="E4166" s="1" t="str">
        <f t="shared" si="1"/>
        <v>Weekday</v>
      </c>
      <c r="F4166" s="1" t="str">
        <f t="shared" si="2"/>
        <v>Jan</v>
      </c>
      <c r="G4166" s="1" t="str">
        <f t="array" ref="G4166">_xlfn.XLOOKUP(A4166,Booking_data!$A$1:$A$6001,Booking_data!$D$1:$D$6001,"not found")</f>
        <v>M033</v>
      </c>
      <c r="H4166" s="1" t="str">
        <f t="array" ref="H4166">_xlfn.XLOOKUP(G4166,Movies_data!$A$1:$A$41,Movies_data!$B$1:$B$41,"not found")</f>
        <v>Lucifer</v>
      </c>
      <c r="I4166" s="1" t="str">
        <f t="array" ref="I4166">_xlfn.XLOOKUP(G4166,Movies_data!$A$1:$A$41,Movies_data!$D$1:$D$41,"not found")</f>
        <v>Action</v>
      </c>
      <c r="J4166" s="1" t="str">
        <f t="array" ref="J4166">_xlfn.XLOOKUP(G4166,Movies_data!$A$1:$A$41,Movies_data!$C$1:$C$41,"not found")</f>
        <v>Malayalam</v>
      </c>
      <c r="K4166" s="1">
        <f t="array" ref="K4166">_xlfn.XLOOKUP(G4166,Movies_data!$A$1:$A$41,Movies_data!$H$1:$H$41,"Not Found")</f>
        <v>7.5</v>
      </c>
      <c r="L4166" s="1" t="str">
        <f t="array" ref="L4166">_xlfn.XLOOKUP(A4166,Booking_data!$A$1:$A$6001,Booking_data!$E$1:$E$6001,"not Found")</f>
        <v>C051</v>
      </c>
      <c r="M4166" s="1" t="str">
        <f t="array" ref="M4166">_xlfn.XLOOKUP(L4166,Cinemas_data!$A$1:$A$49,Cinemas_data!$I$1:$I$49,"not Found")</f>
        <v>#NAME?</v>
      </c>
      <c r="N4166" s="1" t="str">
        <f t="array" ref="N4166">_xlfn.XLOOKUP(L4166,Cinemas_data!$A$1:$A$49,Cinemas_data!$C$1:$C$49,"not Found")</f>
        <v>Bengaluru</v>
      </c>
      <c r="O4166" s="1">
        <f t="array" ref="O4166">_xlfn.XLOOKUP(A4166,Booking_data!$A$1:$A$6001,Booking_data!$H$1:$H$6001,"not found")</f>
        <v>2</v>
      </c>
      <c r="P4166" s="1">
        <f t="array" ref="P4166">_xlfn.XLOOKUP(A4166,Booking_data!$A$1:$A$6001,Booking_data!$I$1:$I$6001,"not Found")</f>
        <v>460</v>
      </c>
      <c r="Q4166" s="1">
        <f t="shared" si="3"/>
        <v>920</v>
      </c>
      <c r="R4166" s="1" t="str">
        <f t="array" ref="R4166">_xlfn.XLOOKUP(A4166,Booking_data!$A$1:$A$6001,Booking_data!$L$1:$L$6001,"Not Found")</f>
        <v>UPI</v>
      </c>
      <c r="S4166" s="1">
        <f t="array" ref="S4166">_xlfn.XLOOKUP(A4166,Booking_data!$A$1:$A$6001,Booking_data!$N$1:$N$6001,"not Found")</f>
        <v>20</v>
      </c>
      <c r="T4166" s="1" t="str">
        <f t="array" ref="T4166">_xlfn.XLOOKUP(A4166,Booking_data!$A$1:$A$6001,Booking_data!$O$1:$O$6001,"Not Found")</f>
        <v>Other</v>
      </c>
      <c r="U4166" s="1" t="str">
        <f t="shared" si="4"/>
        <v>Youngster</v>
      </c>
      <c r="V4166" s="1" t="str">
        <f t="shared" si="5"/>
        <v>Low Booking</v>
      </c>
    </row>
    <row r="4167" ht="15.75" customHeight="1">
      <c r="A4167" s="1" t="s">
        <v>4481</v>
      </c>
      <c r="B4167" s="6">
        <v>46144.0</v>
      </c>
      <c r="C4167" s="6">
        <v>46147.0</v>
      </c>
      <c r="D4167" s="7">
        <v>0.53125</v>
      </c>
      <c r="E4167" s="1" t="str">
        <f t="shared" si="1"/>
        <v>Weekend</v>
      </c>
      <c r="F4167" s="1" t="str">
        <f t="shared" si="2"/>
        <v>May</v>
      </c>
      <c r="G4167" s="1" t="str">
        <f t="array" ref="G4167">_xlfn.XLOOKUP(A4167,Booking_data!$A$1:$A$6001,Booking_data!$D$1:$D$6001,"not found")</f>
        <v>M040</v>
      </c>
      <c r="H4167" s="1" t="str">
        <f t="array" ref="H4167">_xlfn.XLOOKUP(G4167,Movies_data!$A$1:$A$41,Movies_data!$B$1:$B$41,"not found")</f>
        <v>Inside Out 2</v>
      </c>
      <c r="I4167" s="1" t="str">
        <f t="array" ref="I4167">_xlfn.XLOOKUP(G4167,Movies_data!$A$1:$A$41,Movies_data!$D$1:$D$41,"not found")</f>
        <v>Animation</v>
      </c>
      <c r="J4167" s="1" t="str">
        <f t="array" ref="J4167">_xlfn.XLOOKUP(G4167,Movies_data!$A$1:$A$41,Movies_data!$C$1:$C$41,"not found")</f>
        <v>English</v>
      </c>
      <c r="K4167" s="1">
        <f t="array" ref="K4167">_xlfn.XLOOKUP(G4167,Movies_data!$A$1:$A$41,Movies_data!$H$1:$H$41,"Not Found")</f>
        <v>7.6</v>
      </c>
      <c r="L4167" s="1" t="str">
        <f t="array" ref="L4167">_xlfn.XLOOKUP(A4167,Booking_data!$A$1:$A$6001,Booking_data!$E$1:$E$6001,"not Found")</f>
        <v>C142</v>
      </c>
      <c r="M4167" s="1" t="str">
        <f t="array" ref="M4167">_xlfn.XLOOKUP(L4167,Cinemas_data!$A$1:$A$49,Cinemas_data!$I$1:$I$49,"not Found")</f>
        <v>#NAME?</v>
      </c>
      <c r="N4167" s="1" t="str">
        <f t="array" ref="N4167">_xlfn.XLOOKUP(L4167,Cinemas_data!$A$1:$A$49,Cinemas_data!$C$1:$C$49,"not Found")</f>
        <v>Ahmedabad</v>
      </c>
      <c r="O4167" s="1">
        <f t="array" ref="O4167">_xlfn.XLOOKUP(A4167,Booking_data!$A$1:$A$6001,Booking_data!$H$1:$H$6001,"not found")</f>
        <v>1</v>
      </c>
      <c r="P4167" s="1">
        <f t="array" ref="P4167">_xlfn.XLOOKUP(A4167,Booking_data!$A$1:$A$6001,Booking_data!$I$1:$I$6001,"not Found")</f>
        <v>400</v>
      </c>
      <c r="Q4167" s="1">
        <f t="shared" si="3"/>
        <v>400</v>
      </c>
      <c r="R4167" s="1" t="str">
        <f t="array" ref="R4167">_xlfn.XLOOKUP(A4167,Booking_data!$A$1:$A$6001,Booking_data!$L$1:$L$6001,"Not Found")</f>
        <v>UPI</v>
      </c>
      <c r="S4167" s="1">
        <f t="array" ref="S4167">_xlfn.XLOOKUP(A4167,Booking_data!$A$1:$A$6001,Booking_data!$N$1:$N$6001,"not Found")</f>
        <v>24</v>
      </c>
      <c r="T4167" s="1" t="str">
        <f t="array" ref="T4167">_xlfn.XLOOKUP(A4167,Booking_data!$A$1:$A$6001,Booking_data!$O$1:$O$6001,"Not Found")</f>
        <v>Other</v>
      </c>
      <c r="U4167" s="1" t="str">
        <f t="shared" si="4"/>
        <v>Youngster</v>
      </c>
      <c r="V4167" s="1" t="str">
        <f t="shared" si="5"/>
        <v>Low Booking</v>
      </c>
    </row>
    <row r="4168" ht="15.75" customHeight="1">
      <c r="A4168" s="1" t="s">
        <v>4482</v>
      </c>
      <c r="B4168" s="6">
        <v>46153.0</v>
      </c>
      <c r="C4168" s="6">
        <v>46155.0</v>
      </c>
      <c r="D4168" s="7">
        <v>0.7708333333333334</v>
      </c>
      <c r="E4168" s="1" t="str">
        <f t="shared" si="1"/>
        <v>Weekday</v>
      </c>
      <c r="F4168" s="1" t="str">
        <f t="shared" si="2"/>
        <v>May</v>
      </c>
      <c r="G4168" s="1" t="str">
        <f t="array" ref="G4168">_xlfn.XLOOKUP(A4168,Booking_data!$A$1:$A$6001,Booking_data!$D$1:$D$6001,"not found")</f>
        <v>M008</v>
      </c>
      <c r="H4168" s="1" t="str">
        <f t="array" ref="H4168">_xlfn.XLOOKUP(G4168,Movies_data!$A$1:$A$41,Movies_data!$B$1:$B$41,"not found")</f>
        <v>Love Today</v>
      </c>
      <c r="I4168" s="1" t="str">
        <f t="array" ref="I4168">_xlfn.XLOOKUP(G4168,Movies_data!$A$1:$A$41,Movies_data!$D$1:$D$41,"not found")</f>
        <v>Romance</v>
      </c>
      <c r="J4168" s="1" t="str">
        <f t="array" ref="J4168">_xlfn.XLOOKUP(G4168,Movies_data!$A$1:$A$41,Movies_data!$C$1:$C$41,"not found")</f>
        <v>Tamil</v>
      </c>
      <c r="K4168" s="1">
        <f t="array" ref="K4168">_xlfn.XLOOKUP(G4168,Movies_data!$A$1:$A$41,Movies_data!$H$1:$H$41,"Not Found")</f>
        <v>7.4</v>
      </c>
      <c r="L4168" s="1" t="str">
        <f t="array" ref="L4168">_xlfn.XLOOKUP(A4168,Booking_data!$A$1:$A$6001,Booking_data!$E$1:$E$6001,"not Found")</f>
        <v>C023</v>
      </c>
      <c r="M4168" s="1" t="str">
        <f t="array" ref="M4168">_xlfn.XLOOKUP(L4168,Cinemas_data!$A$1:$A$49,Cinemas_data!$I$1:$I$49,"not Found")</f>
        <v>#NAME?</v>
      </c>
      <c r="N4168" s="1" t="str">
        <f t="array" ref="N4168">_xlfn.XLOOKUP(L4168,Cinemas_data!$A$1:$A$49,Cinemas_data!$C$1:$C$49,"not Found")</f>
        <v>Coimbatore</v>
      </c>
      <c r="O4168" s="1">
        <f t="array" ref="O4168">_xlfn.XLOOKUP(A4168,Booking_data!$A$1:$A$6001,Booking_data!$H$1:$H$6001,"not found")</f>
        <v>4</v>
      </c>
      <c r="P4168" s="1">
        <f t="array" ref="P4168">_xlfn.XLOOKUP(A4168,Booking_data!$A$1:$A$6001,Booking_data!$I$1:$I$6001,"not Found")</f>
        <v>240</v>
      </c>
      <c r="Q4168" s="1">
        <f t="shared" si="3"/>
        <v>960</v>
      </c>
      <c r="R4168" s="1" t="str">
        <f t="array" ref="R4168">_xlfn.XLOOKUP(A4168,Booking_data!$A$1:$A$6001,Booking_data!$L$1:$L$6001,"Not Found")</f>
        <v>Net Banking</v>
      </c>
      <c r="S4168" s="1">
        <f t="array" ref="S4168">_xlfn.XLOOKUP(A4168,Booking_data!$A$1:$A$6001,Booking_data!$N$1:$N$6001,"not Found")</f>
        <v>37</v>
      </c>
      <c r="T4168" s="1" t="str">
        <f t="array" ref="T4168">_xlfn.XLOOKUP(A4168,Booking_data!$A$1:$A$6001,Booking_data!$O$1:$O$6001,"Not Found")</f>
        <v>Other</v>
      </c>
      <c r="U4168" s="1" t="str">
        <f t="shared" si="4"/>
        <v>Middle Age</v>
      </c>
      <c r="V4168" s="1" t="str">
        <f t="shared" si="5"/>
        <v>Medium Booking</v>
      </c>
    </row>
    <row r="4169" ht="15.75" customHeight="1">
      <c r="A4169" s="1" t="s">
        <v>4483</v>
      </c>
      <c r="B4169" s="6">
        <v>46060.0</v>
      </c>
      <c r="C4169" s="6">
        <v>46065.0</v>
      </c>
      <c r="D4169" s="7">
        <v>0.3958333333333333</v>
      </c>
      <c r="E4169" s="1" t="str">
        <f t="shared" si="1"/>
        <v>Weekend</v>
      </c>
      <c r="F4169" s="1" t="str">
        <f t="shared" si="2"/>
        <v>Feb</v>
      </c>
      <c r="G4169" s="1" t="str">
        <f t="array" ref="G4169">_xlfn.XLOOKUP(A4169,Booking_data!$A$1:$A$6001,Booking_data!$D$1:$D$6001,"not found")</f>
        <v>M019</v>
      </c>
      <c r="H4169" s="1" t="str">
        <f t="array" ref="H4169">_xlfn.XLOOKUP(G4169,Movies_data!$A$1:$A$41,Movies_data!$B$1:$B$41,"not found")</f>
        <v>Animal</v>
      </c>
      <c r="I4169" s="1" t="str">
        <f t="array" ref="I4169">_xlfn.XLOOKUP(G4169,Movies_data!$A$1:$A$41,Movies_data!$D$1:$D$41,"not found")</f>
        <v>Drama</v>
      </c>
      <c r="J4169" s="1" t="str">
        <f t="array" ref="J4169">_xlfn.XLOOKUP(G4169,Movies_data!$A$1:$A$41,Movies_data!$C$1:$C$41,"not found")</f>
        <v>Hindi</v>
      </c>
      <c r="K4169" s="1">
        <f t="array" ref="K4169">_xlfn.XLOOKUP(G4169,Movies_data!$A$1:$A$41,Movies_data!$H$1:$H$41,"Not Found")</f>
        <v>6.1</v>
      </c>
      <c r="L4169" s="1" t="str">
        <f t="array" ref="L4169">_xlfn.XLOOKUP(A4169,Booking_data!$A$1:$A$6001,Booking_data!$E$1:$E$6001,"not Found")</f>
        <v>C053</v>
      </c>
      <c r="M4169" s="1" t="str">
        <f t="array" ref="M4169">_xlfn.XLOOKUP(L4169,Cinemas_data!$A$1:$A$49,Cinemas_data!$I$1:$I$49,"not Found")</f>
        <v>#NAME?</v>
      </c>
      <c r="N4169" s="1" t="str">
        <f t="array" ref="N4169">_xlfn.XLOOKUP(L4169,Cinemas_data!$A$1:$A$49,Cinemas_data!$C$1:$C$49,"not Found")</f>
        <v>Bengaluru</v>
      </c>
      <c r="O4169" s="1">
        <f t="array" ref="O4169">_xlfn.XLOOKUP(A4169,Booking_data!$A$1:$A$6001,Booking_data!$H$1:$H$6001,"not found")</f>
        <v>3</v>
      </c>
      <c r="P4169" s="1">
        <f t="array" ref="P4169">_xlfn.XLOOKUP(A4169,Booking_data!$A$1:$A$6001,Booking_data!$I$1:$I$6001,"not Found")</f>
        <v>260</v>
      </c>
      <c r="Q4169" s="1">
        <f t="shared" si="3"/>
        <v>780</v>
      </c>
      <c r="R4169" s="1" t="str">
        <f t="array" ref="R4169">_xlfn.XLOOKUP(A4169,Booking_data!$A$1:$A$6001,Booking_data!$L$1:$L$6001,"Not Found")</f>
        <v>Net Banking</v>
      </c>
      <c r="S4169" s="1">
        <f t="array" ref="S4169">_xlfn.XLOOKUP(A4169,Booking_data!$A$1:$A$6001,Booking_data!$N$1:$N$6001,"not Found")</f>
        <v>19</v>
      </c>
      <c r="T4169" s="1" t="str">
        <f t="array" ref="T4169">_xlfn.XLOOKUP(A4169,Booking_data!$A$1:$A$6001,Booking_data!$O$1:$O$6001,"Not Found")</f>
        <v>Female</v>
      </c>
      <c r="U4169" s="1" t="str">
        <f t="shared" si="4"/>
        <v>Youngster</v>
      </c>
      <c r="V4169" s="1" t="str">
        <f t="shared" si="5"/>
        <v>Medium Booking</v>
      </c>
    </row>
    <row r="4170" ht="15.75" customHeight="1">
      <c r="A4170" s="1" t="s">
        <v>4484</v>
      </c>
      <c r="B4170" s="6">
        <v>46086.0</v>
      </c>
      <c r="C4170" s="6">
        <v>46090.0</v>
      </c>
      <c r="D4170" s="7">
        <v>0.9375</v>
      </c>
      <c r="E4170" s="1" t="str">
        <f t="shared" si="1"/>
        <v>Weekday</v>
      </c>
      <c r="F4170" s="1" t="str">
        <f t="shared" si="2"/>
        <v>Mar</v>
      </c>
      <c r="G4170" s="1" t="str">
        <f t="array" ref="G4170">_xlfn.XLOOKUP(A4170,Booking_data!$A$1:$A$6001,Booking_data!$D$1:$D$6001,"not found")</f>
        <v>M009</v>
      </c>
      <c r="H4170" s="1" t="str">
        <f t="array" ref="H4170">_xlfn.XLOOKUP(G4170,Movies_data!$A$1:$A$41,Movies_data!$B$1:$B$41,"not found")</f>
        <v>Amaran</v>
      </c>
      <c r="I4170" s="1" t="str">
        <f t="array" ref="I4170">_xlfn.XLOOKUP(G4170,Movies_data!$A$1:$A$41,Movies_data!$D$1:$D$41,"not found")</f>
        <v>Biography</v>
      </c>
      <c r="J4170" s="1" t="str">
        <f t="array" ref="J4170">_xlfn.XLOOKUP(G4170,Movies_data!$A$1:$A$41,Movies_data!$C$1:$C$41,"not found")</f>
        <v>Tamil</v>
      </c>
      <c r="K4170" s="1">
        <f t="array" ref="K4170">_xlfn.XLOOKUP(G4170,Movies_data!$A$1:$A$41,Movies_data!$H$1:$H$41,"Not Found")</f>
        <v>8.3</v>
      </c>
      <c r="L4170" s="1" t="str">
        <f t="array" ref="L4170">_xlfn.XLOOKUP(A4170,Booking_data!$A$1:$A$6001,Booking_data!$E$1:$E$6001,"not Found")</f>
        <v>C021</v>
      </c>
      <c r="M4170" s="1" t="str">
        <f t="array" ref="M4170">_xlfn.XLOOKUP(L4170,Cinemas_data!$A$1:$A$49,Cinemas_data!$I$1:$I$49,"not Found")</f>
        <v>#NAME?</v>
      </c>
      <c r="N4170" s="1" t="str">
        <f t="array" ref="N4170">_xlfn.XLOOKUP(L4170,Cinemas_data!$A$1:$A$49,Cinemas_data!$C$1:$C$49,"not Found")</f>
        <v>Coimbatore</v>
      </c>
      <c r="O4170" s="1">
        <f t="array" ref="O4170">_xlfn.XLOOKUP(A4170,Booking_data!$A$1:$A$6001,Booking_data!$H$1:$H$6001,"not found")</f>
        <v>1</v>
      </c>
      <c r="P4170" s="1">
        <f t="array" ref="P4170">_xlfn.XLOOKUP(A4170,Booking_data!$A$1:$A$6001,Booking_data!$I$1:$I$6001,"not Found")</f>
        <v>220</v>
      </c>
      <c r="Q4170" s="1">
        <f t="shared" si="3"/>
        <v>220</v>
      </c>
      <c r="R4170" s="1" t="str">
        <f t="array" ref="R4170">_xlfn.XLOOKUP(A4170,Booking_data!$A$1:$A$6001,Booking_data!$L$1:$L$6001,"Not Found")</f>
        <v>Credit Card</v>
      </c>
      <c r="S4170" s="1">
        <f t="array" ref="S4170">_xlfn.XLOOKUP(A4170,Booking_data!$A$1:$A$6001,Booking_data!$N$1:$N$6001,"not Found")</f>
        <v>30</v>
      </c>
      <c r="T4170" s="1" t="str">
        <f t="array" ref="T4170">_xlfn.XLOOKUP(A4170,Booking_data!$A$1:$A$6001,Booking_data!$O$1:$O$6001,"Not Found")</f>
        <v>Male</v>
      </c>
      <c r="U4170" s="1" t="str">
        <f t="shared" si="4"/>
        <v>Middle Age</v>
      </c>
      <c r="V4170" s="1" t="str">
        <f t="shared" si="5"/>
        <v>Low Booking</v>
      </c>
    </row>
    <row r="4171" ht="15.75" customHeight="1">
      <c r="A4171" s="1" t="s">
        <v>4485</v>
      </c>
      <c r="B4171" s="6">
        <v>46122.0</v>
      </c>
      <c r="C4171" s="6">
        <v>46128.0</v>
      </c>
      <c r="D4171" s="7">
        <v>0.8854166666666666</v>
      </c>
      <c r="E4171" s="1" t="str">
        <f t="shared" si="1"/>
        <v>Weekday</v>
      </c>
      <c r="F4171" s="1" t="str">
        <f t="shared" si="2"/>
        <v>Apr</v>
      </c>
      <c r="G4171" s="1" t="str">
        <f t="array" ref="G4171">_xlfn.XLOOKUP(A4171,Booking_data!$A$1:$A$6001,Booking_data!$D$1:$D$6001,"not found")</f>
        <v>M002</v>
      </c>
      <c r="H4171" s="1" t="str">
        <f t="array" ref="H4171">_xlfn.XLOOKUP(G4171,Movies_data!$A$1:$A$41,Movies_data!$B$1:$B$41,"not found")</f>
        <v>Jailer</v>
      </c>
      <c r="I4171" s="1" t="str">
        <f t="array" ref="I4171">_xlfn.XLOOKUP(G4171,Movies_data!$A$1:$A$41,Movies_data!$D$1:$D$41,"not found")</f>
        <v>Action</v>
      </c>
      <c r="J4171" s="1" t="str">
        <f t="array" ref="J4171">_xlfn.XLOOKUP(G4171,Movies_data!$A$1:$A$41,Movies_data!$C$1:$C$41,"not found")</f>
        <v>Tamil</v>
      </c>
      <c r="K4171" s="1">
        <f t="array" ref="K4171">_xlfn.XLOOKUP(G4171,Movies_data!$A$1:$A$41,Movies_data!$H$1:$H$41,"Not Found")</f>
        <v>7.1</v>
      </c>
      <c r="L4171" s="1" t="str">
        <f t="array" ref="L4171">_xlfn.XLOOKUP(A4171,Booking_data!$A$1:$A$6001,Booking_data!$E$1:$E$6001,"not Found")</f>
        <v>C011</v>
      </c>
      <c r="M4171" s="1" t="str">
        <f t="array" ref="M4171">_xlfn.XLOOKUP(L4171,Cinemas_data!$A$1:$A$49,Cinemas_data!$I$1:$I$49,"not Found")</f>
        <v>#NAME?</v>
      </c>
      <c r="N4171" s="1" t="str">
        <f t="array" ref="N4171">_xlfn.XLOOKUP(L4171,Cinemas_data!$A$1:$A$49,Cinemas_data!$C$1:$C$49,"not Found")</f>
        <v>Chennai</v>
      </c>
      <c r="O4171" s="1">
        <f t="array" ref="O4171">_xlfn.XLOOKUP(A4171,Booking_data!$A$1:$A$6001,Booking_data!$H$1:$H$6001,"not found")</f>
        <v>4</v>
      </c>
      <c r="P4171" s="1">
        <f t="array" ref="P4171">_xlfn.XLOOKUP(A4171,Booking_data!$A$1:$A$6001,Booking_data!$I$1:$I$6001,"not Found")</f>
        <v>320</v>
      </c>
      <c r="Q4171" s="1">
        <f t="shared" si="3"/>
        <v>1280</v>
      </c>
      <c r="R4171" s="1" t="str">
        <f t="array" ref="R4171">_xlfn.XLOOKUP(A4171,Booking_data!$A$1:$A$6001,Booking_data!$L$1:$L$6001,"Not Found")</f>
        <v>Net Banking</v>
      </c>
      <c r="S4171" s="1">
        <f t="array" ref="S4171">_xlfn.XLOOKUP(A4171,Booking_data!$A$1:$A$6001,Booking_data!$N$1:$N$6001,"not Found")</f>
        <v>43</v>
      </c>
      <c r="T4171" s="1" t="str">
        <f t="array" ref="T4171">_xlfn.XLOOKUP(A4171,Booking_data!$A$1:$A$6001,Booking_data!$O$1:$O$6001,"Not Found")</f>
        <v>Female</v>
      </c>
      <c r="U4171" s="1" t="str">
        <f t="shared" si="4"/>
        <v>Middle Age</v>
      </c>
      <c r="V4171" s="1" t="str">
        <f t="shared" si="5"/>
        <v>Medium Booking</v>
      </c>
    </row>
    <row r="4172" ht="15.75" customHeight="1">
      <c r="A4172" s="1" t="s">
        <v>4486</v>
      </c>
      <c r="B4172" s="6">
        <v>46187.0</v>
      </c>
      <c r="C4172" s="6">
        <v>46187.0</v>
      </c>
      <c r="D4172" s="7">
        <v>0.8854166666666666</v>
      </c>
      <c r="E4172" s="1" t="str">
        <f t="shared" si="1"/>
        <v>Weekend</v>
      </c>
      <c r="F4172" s="1" t="str">
        <f t="shared" si="2"/>
        <v>Jun</v>
      </c>
      <c r="G4172" s="1" t="str">
        <f t="array" ref="G4172">_xlfn.XLOOKUP(A4172,Booking_data!$A$1:$A$6001,Booking_data!$D$1:$D$6001,"not found")</f>
        <v>M037</v>
      </c>
      <c r="H4172" s="1" t="str">
        <f t="array" ref="H4172">_xlfn.XLOOKUP(G4172,Movies_data!$A$1:$A$41,Movies_data!$B$1:$B$41,"not found")</f>
        <v>Oppenheimer</v>
      </c>
      <c r="I4172" s="1" t="str">
        <f t="array" ref="I4172">_xlfn.XLOOKUP(G4172,Movies_data!$A$1:$A$41,Movies_data!$D$1:$D$41,"not found")</f>
        <v>Biography</v>
      </c>
      <c r="J4172" s="1" t="str">
        <f t="array" ref="J4172">_xlfn.XLOOKUP(G4172,Movies_data!$A$1:$A$41,Movies_data!$C$1:$C$41,"not found")</f>
        <v>English</v>
      </c>
      <c r="K4172" s="1">
        <f t="array" ref="K4172">_xlfn.XLOOKUP(G4172,Movies_data!$A$1:$A$41,Movies_data!$H$1:$H$41,"Not Found")</f>
        <v>8.5</v>
      </c>
      <c r="L4172" s="1" t="str">
        <f t="array" ref="L4172">_xlfn.XLOOKUP(A4172,Booking_data!$A$1:$A$6001,Booking_data!$E$1:$E$6001,"not Found")</f>
        <v>C121</v>
      </c>
      <c r="M4172" s="1" t="str">
        <f t="array" ref="M4172">_xlfn.XLOOKUP(L4172,Cinemas_data!$A$1:$A$49,Cinemas_data!$I$1:$I$49,"not Found")</f>
        <v>#NAME?</v>
      </c>
      <c r="N4172" s="1" t="str">
        <f t="array" ref="N4172">_xlfn.XLOOKUP(L4172,Cinemas_data!$A$1:$A$49,Cinemas_data!$C$1:$C$49,"not Found")</f>
        <v>Noida</v>
      </c>
      <c r="O4172" s="1">
        <f t="array" ref="O4172">_xlfn.XLOOKUP(A4172,Booking_data!$A$1:$A$6001,Booking_data!$H$1:$H$6001,"not found")</f>
        <v>2</v>
      </c>
      <c r="P4172" s="1">
        <f t="array" ref="P4172">_xlfn.XLOOKUP(A4172,Booking_data!$A$1:$A$6001,Booking_data!$I$1:$I$6001,"not Found")</f>
        <v>320</v>
      </c>
      <c r="Q4172" s="1">
        <f t="shared" si="3"/>
        <v>640</v>
      </c>
      <c r="R4172" s="1" t="str">
        <f t="array" ref="R4172">_xlfn.XLOOKUP(A4172,Booking_data!$A$1:$A$6001,Booking_data!$L$1:$L$6001,"Not Found")</f>
        <v>Wallet</v>
      </c>
      <c r="S4172" s="1">
        <f t="array" ref="S4172">_xlfn.XLOOKUP(A4172,Booking_data!$A$1:$A$6001,Booking_data!$N$1:$N$6001,"not Found")</f>
        <v>22</v>
      </c>
      <c r="T4172" s="1" t="str">
        <f t="array" ref="T4172">_xlfn.XLOOKUP(A4172,Booking_data!$A$1:$A$6001,Booking_data!$O$1:$O$6001,"Not Found")</f>
        <v>Female</v>
      </c>
      <c r="U4172" s="1" t="str">
        <f t="shared" si="4"/>
        <v>Youngster</v>
      </c>
      <c r="V4172" s="1" t="str">
        <f t="shared" si="5"/>
        <v>Low Booking</v>
      </c>
    </row>
    <row r="4173" ht="15.75" customHeight="1">
      <c r="A4173" s="1" t="s">
        <v>4487</v>
      </c>
      <c r="B4173" s="6">
        <v>46177.0</v>
      </c>
      <c r="C4173" s="6">
        <v>46179.0</v>
      </c>
      <c r="D4173" s="7">
        <v>0.6458333333333334</v>
      </c>
      <c r="E4173" s="1" t="str">
        <f t="shared" si="1"/>
        <v>Weekday</v>
      </c>
      <c r="F4173" s="1" t="str">
        <f t="shared" si="2"/>
        <v>Jun</v>
      </c>
      <c r="G4173" s="1" t="str">
        <f t="array" ref="G4173">_xlfn.XLOOKUP(A4173,Booking_data!$A$1:$A$6001,Booking_data!$D$1:$D$6001,"not found")</f>
        <v>M006</v>
      </c>
      <c r="H4173" s="1" t="str">
        <f t="array" ref="H4173">_xlfn.XLOOKUP(G4173,Movies_data!$A$1:$A$41,Movies_data!$B$1:$B$41,"not found")</f>
        <v>Maamannan</v>
      </c>
      <c r="I4173" s="1" t="str">
        <f t="array" ref="I4173">_xlfn.XLOOKUP(G4173,Movies_data!$A$1:$A$41,Movies_data!$D$1:$D$41,"not found")</f>
        <v>Drama</v>
      </c>
      <c r="J4173" s="1" t="str">
        <f t="array" ref="J4173">_xlfn.XLOOKUP(G4173,Movies_data!$A$1:$A$41,Movies_data!$C$1:$C$41,"not found")</f>
        <v>Tamil</v>
      </c>
      <c r="K4173" s="1">
        <f t="array" ref="K4173">_xlfn.XLOOKUP(G4173,Movies_data!$A$1:$A$41,Movies_data!$H$1:$H$41,"Not Found")</f>
        <v>7.3</v>
      </c>
      <c r="L4173" s="1" t="str">
        <f t="array" ref="L4173">_xlfn.XLOOKUP(A4173,Booking_data!$A$1:$A$6001,Booking_data!$E$1:$E$6001,"not Found")</f>
        <v>C063</v>
      </c>
      <c r="M4173" s="1" t="str">
        <f t="array" ref="M4173">_xlfn.XLOOKUP(L4173,Cinemas_data!$A$1:$A$49,Cinemas_data!$I$1:$I$49,"not Found")</f>
        <v>#NAME?</v>
      </c>
      <c r="N4173" s="1" t="str">
        <f t="array" ref="N4173">_xlfn.XLOOKUP(L4173,Cinemas_data!$A$1:$A$49,Cinemas_data!$C$1:$C$49,"not Found")</f>
        <v>Mysuru</v>
      </c>
      <c r="O4173" s="1">
        <f t="array" ref="O4173">_xlfn.XLOOKUP(A4173,Booking_data!$A$1:$A$6001,Booking_data!$H$1:$H$6001,"not found")</f>
        <v>5</v>
      </c>
      <c r="P4173" s="1">
        <f t="array" ref="P4173">_xlfn.XLOOKUP(A4173,Booking_data!$A$1:$A$6001,Booking_data!$I$1:$I$6001,"not Found")</f>
        <v>240</v>
      </c>
      <c r="Q4173" s="1">
        <f t="shared" si="3"/>
        <v>1200</v>
      </c>
      <c r="R4173" s="1" t="str">
        <f t="array" ref="R4173">_xlfn.XLOOKUP(A4173,Booking_data!$A$1:$A$6001,Booking_data!$L$1:$L$6001,"Not Found")</f>
        <v>Net Banking</v>
      </c>
      <c r="S4173" s="1">
        <f t="array" ref="S4173">_xlfn.XLOOKUP(A4173,Booking_data!$A$1:$A$6001,Booking_data!$N$1:$N$6001,"not Found")</f>
        <v>27</v>
      </c>
      <c r="T4173" s="1" t="str">
        <f t="array" ref="T4173">_xlfn.XLOOKUP(A4173,Booking_data!$A$1:$A$6001,Booking_data!$O$1:$O$6001,"Not Found")</f>
        <v>Male</v>
      </c>
      <c r="U4173" s="1" t="str">
        <f t="shared" si="4"/>
        <v>Youngster</v>
      </c>
      <c r="V4173" s="1" t="str">
        <f t="shared" si="5"/>
        <v>High Booking</v>
      </c>
    </row>
    <row r="4174" ht="15.75" customHeight="1">
      <c r="A4174" s="1" t="s">
        <v>4488</v>
      </c>
      <c r="B4174" s="6">
        <v>46079.0</v>
      </c>
      <c r="C4174" s="6">
        <v>46085.0</v>
      </c>
      <c r="D4174" s="7">
        <v>0.3958333333333333</v>
      </c>
      <c r="E4174" s="1" t="str">
        <f t="shared" si="1"/>
        <v>Weekday</v>
      </c>
      <c r="F4174" s="1" t="str">
        <f t="shared" si="2"/>
        <v>Feb</v>
      </c>
      <c r="G4174" s="1" t="str">
        <f t="array" ref="G4174">_xlfn.XLOOKUP(A4174,Booking_data!$A$1:$A$6001,Booking_data!$D$1:$D$6001,"not found")</f>
        <v>M033</v>
      </c>
      <c r="H4174" s="1" t="str">
        <f t="array" ref="H4174">_xlfn.XLOOKUP(G4174,Movies_data!$A$1:$A$41,Movies_data!$B$1:$B$41,"not found")</f>
        <v>Lucifer</v>
      </c>
      <c r="I4174" s="1" t="str">
        <f t="array" ref="I4174">_xlfn.XLOOKUP(G4174,Movies_data!$A$1:$A$41,Movies_data!$D$1:$D$41,"not found")</f>
        <v>Action</v>
      </c>
      <c r="J4174" s="1" t="str">
        <f t="array" ref="J4174">_xlfn.XLOOKUP(G4174,Movies_data!$A$1:$A$41,Movies_data!$C$1:$C$41,"not found")</f>
        <v>Malayalam</v>
      </c>
      <c r="K4174" s="1">
        <f t="array" ref="K4174">_xlfn.XLOOKUP(G4174,Movies_data!$A$1:$A$41,Movies_data!$H$1:$H$41,"Not Found")</f>
        <v>7.5</v>
      </c>
      <c r="L4174" s="1" t="str">
        <f t="array" ref="L4174">_xlfn.XLOOKUP(A4174,Booking_data!$A$1:$A$6001,Booking_data!$E$1:$E$6001,"not Found")</f>
        <v>C143</v>
      </c>
      <c r="M4174" s="1" t="str">
        <f t="array" ref="M4174">_xlfn.XLOOKUP(L4174,Cinemas_data!$A$1:$A$49,Cinemas_data!$I$1:$I$49,"not Found")</f>
        <v>#NAME?</v>
      </c>
      <c r="N4174" s="1" t="str">
        <f t="array" ref="N4174">_xlfn.XLOOKUP(L4174,Cinemas_data!$A$1:$A$49,Cinemas_data!$C$1:$C$49,"not Found")</f>
        <v>Ahmedabad</v>
      </c>
      <c r="O4174" s="1">
        <f t="array" ref="O4174">_xlfn.XLOOKUP(A4174,Booking_data!$A$1:$A$6001,Booking_data!$H$1:$H$6001,"not found")</f>
        <v>2</v>
      </c>
      <c r="P4174" s="1">
        <f t="array" ref="P4174">_xlfn.XLOOKUP(A4174,Booking_data!$A$1:$A$6001,Booking_data!$I$1:$I$6001,"not Found")</f>
        <v>320</v>
      </c>
      <c r="Q4174" s="1">
        <f t="shared" si="3"/>
        <v>640</v>
      </c>
      <c r="R4174" s="1" t="str">
        <f t="array" ref="R4174">_xlfn.XLOOKUP(A4174,Booking_data!$A$1:$A$6001,Booking_data!$L$1:$L$6001,"Not Found")</f>
        <v>Wallet</v>
      </c>
      <c r="S4174" s="1">
        <f t="array" ref="S4174">_xlfn.XLOOKUP(A4174,Booking_data!$A$1:$A$6001,Booking_data!$N$1:$N$6001,"not Found")</f>
        <v>44</v>
      </c>
      <c r="T4174" s="1" t="str">
        <f t="array" ref="T4174">_xlfn.XLOOKUP(A4174,Booking_data!$A$1:$A$6001,Booking_data!$O$1:$O$6001,"Not Found")</f>
        <v>Other</v>
      </c>
      <c r="U4174" s="1" t="str">
        <f t="shared" si="4"/>
        <v>Middle Age</v>
      </c>
      <c r="V4174" s="1" t="str">
        <f t="shared" si="5"/>
        <v>Low Booking</v>
      </c>
    </row>
    <row r="4175" ht="15.75" customHeight="1">
      <c r="A4175" s="1" t="s">
        <v>4489</v>
      </c>
      <c r="B4175" s="6">
        <v>46051.0</v>
      </c>
      <c r="C4175" s="6">
        <v>46058.0</v>
      </c>
      <c r="D4175" s="7">
        <v>0.9375</v>
      </c>
      <c r="E4175" s="1" t="str">
        <f t="shared" si="1"/>
        <v>Weekday</v>
      </c>
      <c r="F4175" s="1" t="str">
        <f t="shared" si="2"/>
        <v>Jan</v>
      </c>
      <c r="G4175" s="1" t="str">
        <f t="array" ref="G4175">_xlfn.XLOOKUP(A4175,Booking_data!$A$1:$A$6001,Booking_data!$D$1:$D$6001,"not found")</f>
        <v>M027</v>
      </c>
      <c r="H4175" s="1" t="str">
        <f t="array" ref="H4175">_xlfn.XLOOKUP(G4175,Movies_data!$A$1:$A$41,Movies_data!$B$1:$B$41,"not found")</f>
        <v>KGF Chapter 2</v>
      </c>
      <c r="I4175" s="1" t="str">
        <f t="array" ref="I4175">_xlfn.XLOOKUP(G4175,Movies_data!$A$1:$A$41,Movies_data!$D$1:$D$41,"not found")</f>
        <v>Action</v>
      </c>
      <c r="J4175" s="1" t="str">
        <f t="array" ref="J4175">_xlfn.XLOOKUP(G4175,Movies_data!$A$1:$A$41,Movies_data!$C$1:$C$41,"not found")</f>
        <v>Kannada</v>
      </c>
      <c r="K4175" s="1">
        <f t="array" ref="K4175">_xlfn.XLOOKUP(G4175,Movies_data!$A$1:$A$41,Movies_data!$H$1:$H$41,"Not Found")</f>
        <v>8.3</v>
      </c>
      <c r="L4175" s="1" t="str">
        <f t="array" ref="L4175">_xlfn.XLOOKUP(A4175,Booking_data!$A$1:$A$6001,Booking_data!$E$1:$E$6001,"not Found")</f>
        <v>C042</v>
      </c>
      <c r="M4175" s="1" t="str">
        <f t="array" ref="M4175">_xlfn.XLOOKUP(L4175,Cinemas_data!$A$1:$A$49,Cinemas_data!$I$1:$I$49,"not Found")</f>
        <v>#NAME?</v>
      </c>
      <c r="N4175" s="1" t="str">
        <f t="array" ref="N4175">_xlfn.XLOOKUP(L4175,Cinemas_data!$A$1:$A$49,Cinemas_data!$C$1:$C$49,"not Found")</f>
        <v>Salem</v>
      </c>
      <c r="O4175" s="1">
        <f t="array" ref="O4175">_xlfn.XLOOKUP(A4175,Booking_data!$A$1:$A$6001,Booking_data!$H$1:$H$6001,"not found")</f>
        <v>1</v>
      </c>
      <c r="P4175" s="1">
        <f t="array" ref="P4175">_xlfn.XLOOKUP(A4175,Booking_data!$A$1:$A$6001,Booking_data!$I$1:$I$6001,"not Found")</f>
        <v>280</v>
      </c>
      <c r="Q4175" s="1">
        <f t="shared" si="3"/>
        <v>280</v>
      </c>
      <c r="R4175" s="1" t="str">
        <f t="array" ref="R4175">_xlfn.XLOOKUP(A4175,Booking_data!$A$1:$A$6001,Booking_data!$L$1:$L$6001,"Not Found")</f>
        <v>Net Banking</v>
      </c>
      <c r="S4175" s="1">
        <f t="array" ref="S4175">_xlfn.XLOOKUP(A4175,Booking_data!$A$1:$A$6001,Booking_data!$N$1:$N$6001,"not Found")</f>
        <v>21</v>
      </c>
      <c r="T4175" s="1" t="str">
        <f t="array" ref="T4175">_xlfn.XLOOKUP(A4175,Booking_data!$A$1:$A$6001,Booking_data!$O$1:$O$6001,"Not Found")</f>
        <v>Other</v>
      </c>
      <c r="U4175" s="1" t="str">
        <f t="shared" si="4"/>
        <v>Youngster</v>
      </c>
      <c r="V4175" s="1" t="str">
        <f t="shared" si="5"/>
        <v>Low Booking</v>
      </c>
    </row>
    <row r="4176" ht="15.75" customHeight="1">
      <c r="A4176" s="1" t="s">
        <v>4490</v>
      </c>
      <c r="B4176" s="6">
        <v>46085.0</v>
      </c>
      <c r="C4176" s="6">
        <v>46092.0</v>
      </c>
      <c r="D4176" s="7">
        <v>0.8854166666666666</v>
      </c>
      <c r="E4176" s="1" t="str">
        <f t="shared" si="1"/>
        <v>Weekday</v>
      </c>
      <c r="F4176" s="1" t="str">
        <f t="shared" si="2"/>
        <v>Mar</v>
      </c>
      <c r="G4176" s="1" t="str">
        <f t="array" ref="G4176">_xlfn.XLOOKUP(A4176,Booking_data!$A$1:$A$6001,Booking_data!$D$1:$D$6001,"not found")</f>
        <v>M004</v>
      </c>
      <c r="H4176" s="1" t="str">
        <f t="array" ref="H4176">_xlfn.XLOOKUP(G4176,Movies_data!$A$1:$A$41,Movies_data!$B$1:$B$41,"not found")</f>
        <v>Ponniyin Selvan I</v>
      </c>
      <c r="I4176" s="1" t="str">
        <f t="array" ref="I4176">_xlfn.XLOOKUP(G4176,Movies_data!$A$1:$A$41,Movies_data!$D$1:$D$41,"not found")</f>
        <v>Drama</v>
      </c>
      <c r="J4176" s="1" t="str">
        <f t="array" ref="J4176">_xlfn.XLOOKUP(G4176,Movies_data!$A$1:$A$41,Movies_data!$C$1:$C$41,"not found")</f>
        <v>Tamil</v>
      </c>
      <c r="K4176" s="1">
        <f t="array" ref="K4176">_xlfn.XLOOKUP(G4176,Movies_data!$A$1:$A$41,Movies_data!$H$1:$H$41,"Not Found")</f>
        <v>7.6</v>
      </c>
      <c r="L4176" s="1" t="str">
        <f t="array" ref="L4176">_xlfn.XLOOKUP(A4176,Booking_data!$A$1:$A$6001,Booking_data!$E$1:$E$6001,"not Found")</f>
        <v>C153</v>
      </c>
      <c r="M4176" s="1" t="str">
        <f t="array" ref="M4176">_xlfn.XLOOKUP(L4176,Cinemas_data!$A$1:$A$49,Cinemas_data!$I$1:$I$49,"not Found")</f>
        <v>#NAME?</v>
      </c>
      <c r="N4176" s="1" t="str">
        <f t="array" ref="N4176">_xlfn.XLOOKUP(L4176,Cinemas_data!$A$1:$A$49,Cinemas_data!$C$1:$C$49,"not Found")</f>
        <v>Kochi</v>
      </c>
      <c r="O4176" s="1">
        <f t="array" ref="O4176">_xlfn.XLOOKUP(A4176,Booking_data!$A$1:$A$6001,Booking_data!$H$1:$H$6001,"not found")</f>
        <v>4</v>
      </c>
      <c r="P4176" s="1">
        <f t="array" ref="P4176">_xlfn.XLOOKUP(A4176,Booking_data!$A$1:$A$6001,Booking_data!$I$1:$I$6001,"not Found")</f>
        <v>420</v>
      </c>
      <c r="Q4176" s="1">
        <f t="shared" si="3"/>
        <v>1680</v>
      </c>
      <c r="R4176" s="1" t="str">
        <f t="array" ref="R4176">_xlfn.XLOOKUP(A4176,Booking_data!$A$1:$A$6001,Booking_data!$L$1:$L$6001,"Not Found")</f>
        <v>UPI</v>
      </c>
      <c r="S4176" s="1">
        <f t="array" ref="S4176">_xlfn.XLOOKUP(A4176,Booking_data!$A$1:$A$6001,Booking_data!$N$1:$N$6001,"not Found")</f>
        <v>40</v>
      </c>
      <c r="T4176" s="1" t="str">
        <f t="array" ref="T4176">_xlfn.XLOOKUP(A4176,Booking_data!$A$1:$A$6001,Booking_data!$O$1:$O$6001,"Not Found")</f>
        <v>Female</v>
      </c>
      <c r="U4176" s="1" t="str">
        <f t="shared" si="4"/>
        <v>Middle Age</v>
      </c>
      <c r="V4176" s="1" t="str">
        <f t="shared" si="5"/>
        <v>Medium Booking</v>
      </c>
    </row>
    <row r="4177" ht="15.75" customHeight="1">
      <c r="A4177" s="1" t="s">
        <v>4491</v>
      </c>
      <c r="B4177" s="6">
        <v>46033.0</v>
      </c>
      <c r="C4177" s="6">
        <v>46038.0</v>
      </c>
      <c r="D4177" s="7">
        <v>0.9375</v>
      </c>
      <c r="E4177" s="1" t="str">
        <f t="shared" si="1"/>
        <v>Weekend</v>
      </c>
      <c r="F4177" s="1" t="str">
        <f t="shared" si="2"/>
        <v>Jan</v>
      </c>
      <c r="G4177" s="1" t="str">
        <f t="array" ref="G4177">_xlfn.XLOOKUP(A4177,Booking_data!$A$1:$A$6001,Booking_data!$D$1:$D$6001,"not found")</f>
        <v>M025</v>
      </c>
      <c r="H4177" s="1" t="str">
        <f t="array" ref="H4177">_xlfn.XLOOKUP(G4177,Movies_data!$A$1:$A$41,Movies_data!$B$1:$B$41,"not found")</f>
        <v>Rocky Aur Rani Kii Prem Kahaani</v>
      </c>
      <c r="I4177" s="1" t="str">
        <f t="array" ref="I4177">_xlfn.XLOOKUP(G4177,Movies_data!$A$1:$A$41,Movies_data!$D$1:$D$41,"not found")</f>
        <v>Romance</v>
      </c>
      <c r="J4177" s="1" t="str">
        <f t="array" ref="J4177">_xlfn.XLOOKUP(G4177,Movies_data!$A$1:$A$41,Movies_data!$C$1:$C$41,"not found")</f>
        <v>Hindi</v>
      </c>
      <c r="K4177" s="1">
        <f t="array" ref="K4177">_xlfn.XLOOKUP(G4177,Movies_data!$A$1:$A$41,Movies_data!$H$1:$H$41,"Not Found")</f>
        <v>6.8</v>
      </c>
      <c r="L4177" s="1" t="str">
        <f t="array" ref="L4177">_xlfn.XLOOKUP(A4177,Booking_data!$A$1:$A$6001,Booking_data!$E$1:$E$6001,"not Found")</f>
        <v>C023</v>
      </c>
      <c r="M4177" s="1" t="str">
        <f t="array" ref="M4177">_xlfn.XLOOKUP(L4177,Cinemas_data!$A$1:$A$49,Cinemas_data!$I$1:$I$49,"not Found")</f>
        <v>#NAME?</v>
      </c>
      <c r="N4177" s="1" t="str">
        <f t="array" ref="N4177">_xlfn.XLOOKUP(L4177,Cinemas_data!$A$1:$A$49,Cinemas_data!$C$1:$C$49,"not Found")</f>
        <v>Coimbatore</v>
      </c>
      <c r="O4177" s="1">
        <f t="array" ref="O4177">_xlfn.XLOOKUP(A4177,Booking_data!$A$1:$A$6001,Booking_data!$H$1:$H$6001,"not found")</f>
        <v>4</v>
      </c>
      <c r="P4177" s="1">
        <f t="array" ref="P4177">_xlfn.XLOOKUP(A4177,Booking_data!$A$1:$A$6001,Booking_data!$I$1:$I$6001,"not Found")</f>
        <v>240</v>
      </c>
      <c r="Q4177" s="1">
        <f t="shared" si="3"/>
        <v>960</v>
      </c>
      <c r="R4177" s="1" t="str">
        <f t="array" ref="R4177">_xlfn.XLOOKUP(A4177,Booking_data!$A$1:$A$6001,Booking_data!$L$1:$L$6001,"Not Found")</f>
        <v>UPI</v>
      </c>
      <c r="S4177" s="1">
        <f t="array" ref="S4177">_xlfn.XLOOKUP(A4177,Booking_data!$A$1:$A$6001,Booking_data!$N$1:$N$6001,"not Found")</f>
        <v>42</v>
      </c>
      <c r="T4177" s="1" t="str">
        <f t="array" ref="T4177">_xlfn.XLOOKUP(A4177,Booking_data!$A$1:$A$6001,Booking_data!$O$1:$O$6001,"Not Found")</f>
        <v>Other</v>
      </c>
      <c r="U4177" s="1" t="str">
        <f t="shared" si="4"/>
        <v>Middle Age</v>
      </c>
      <c r="V4177" s="1" t="str">
        <f t="shared" si="5"/>
        <v>Medium Booking</v>
      </c>
    </row>
    <row r="4178" ht="15.75" customHeight="1">
      <c r="A4178" s="1" t="s">
        <v>4492</v>
      </c>
      <c r="B4178" s="6">
        <v>46103.0</v>
      </c>
      <c r="C4178" s="6">
        <v>46109.0</v>
      </c>
      <c r="D4178" s="7">
        <v>0.3958333333333333</v>
      </c>
      <c r="E4178" s="1" t="str">
        <f t="shared" si="1"/>
        <v>Weekend</v>
      </c>
      <c r="F4178" s="1" t="str">
        <f t="shared" si="2"/>
        <v>Mar</v>
      </c>
      <c r="G4178" s="1" t="str">
        <f t="array" ref="G4178">_xlfn.XLOOKUP(A4178,Booking_data!$A$1:$A$6001,Booking_data!$D$1:$D$6001,"not found")</f>
        <v>M010</v>
      </c>
      <c r="H4178" s="1" t="str">
        <f t="array" ref="H4178">_xlfn.XLOOKUP(G4178,Movies_data!$A$1:$A$41,Movies_data!$B$1:$B$41,"not found")</f>
        <v>Captain Miller</v>
      </c>
      <c r="I4178" s="1" t="str">
        <f t="array" ref="I4178">_xlfn.XLOOKUP(G4178,Movies_data!$A$1:$A$41,Movies_data!$D$1:$D$41,"not found")</f>
        <v>Action</v>
      </c>
      <c r="J4178" s="1" t="str">
        <f t="array" ref="J4178">_xlfn.XLOOKUP(G4178,Movies_data!$A$1:$A$41,Movies_data!$C$1:$C$41,"not found")</f>
        <v>Tamil</v>
      </c>
      <c r="K4178" s="1">
        <f t="array" ref="K4178">_xlfn.XLOOKUP(G4178,Movies_data!$A$1:$A$41,Movies_data!$H$1:$H$41,"Not Found")</f>
        <v>7</v>
      </c>
      <c r="L4178" s="1" t="str">
        <f t="array" ref="L4178">_xlfn.XLOOKUP(A4178,Booking_data!$A$1:$A$6001,Booking_data!$E$1:$E$6001,"not Found")</f>
        <v>C103</v>
      </c>
      <c r="M4178" s="1" t="str">
        <f t="array" ref="M4178">_xlfn.XLOOKUP(L4178,Cinemas_data!$A$1:$A$49,Cinemas_data!$I$1:$I$49,"not Found")</f>
        <v>#NAME?</v>
      </c>
      <c r="N4178" s="1" t="str">
        <f t="array" ref="N4178">_xlfn.XLOOKUP(L4178,Cinemas_data!$A$1:$A$49,Cinemas_data!$C$1:$C$49,"not Found")</f>
        <v>Pune</v>
      </c>
      <c r="O4178" s="1">
        <f t="array" ref="O4178">_xlfn.XLOOKUP(A4178,Booking_data!$A$1:$A$6001,Booking_data!$H$1:$H$6001,"not found")</f>
        <v>2</v>
      </c>
      <c r="P4178" s="1">
        <f t="array" ref="P4178">_xlfn.XLOOKUP(A4178,Booking_data!$A$1:$A$6001,Booking_data!$I$1:$I$6001,"not Found")</f>
        <v>180</v>
      </c>
      <c r="Q4178" s="1">
        <f t="shared" si="3"/>
        <v>360</v>
      </c>
      <c r="R4178" s="1" t="str">
        <f t="array" ref="R4178">_xlfn.XLOOKUP(A4178,Booking_data!$A$1:$A$6001,Booking_data!$L$1:$L$6001,"Not Found")</f>
        <v>UPI</v>
      </c>
      <c r="S4178" s="1">
        <f t="array" ref="S4178">_xlfn.XLOOKUP(A4178,Booking_data!$A$1:$A$6001,Booking_data!$N$1:$N$6001,"not Found")</f>
        <v>23</v>
      </c>
      <c r="T4178" s="1" t="str">
        <f t="array" ref="T4178">_xlfn.XLOOKUP(A4178,Booking_data!$A$1:$A$6001,Booking_data!$O$1:$O$6001,"Not Found")</f>
        <v>Female</v>
      </c>
      <c r="U4178" s="1" t="str">
        <f t="shared" si="4"/>
        <v>Youngster</v>
      </c>
      <c r="V4178" s="1" t="str">
        <f t="shared" si="5"/>
        <v>Low Booking</v>
      </c>
    </row>
    <row r="4179" ht="15.75" customHeight="1">
      <c r="A4179" s="1" t="s">
        <v>4493</v>
      </c>
      <c r="B4179" s="6">
        <v>46049.0</v>
      </c>
      <c r="C4179" s="6">
        <v>46049.0</v>
      </c>
      <c r="D4179" s="7">
        <v>0.7708333333333334</v>
      </c>
      <c r="E4179" s="1" t="str">
        <f t="shared" si="1"/>
        <v>Weekday</v>
      </c>
      <c r="F4179" s="1" t="str">
        <f t="shared" si="2"/>
        <v>Jan</v>
      </c>
      <c r="G4179" s="1" t="str">
        <f t="array" ref="G4179">_xlfn.XLOOKUP(A4179,Booking_data!$A$1:$A$6001,Booking_data!$D$1:$D$6001,"not found")</f>
        <v>M025</v>
      </c>
      <c r="H4179" s="1" t="str">
        <f t="array" ref="H4179">_xlfn.XLOOKUP(G4179,Movies_data!$A$1:$A$41,Movies_data!$B$1:$B$41,"not found")</f>
        <v>Rocky Aur Rani Kii Prem Kahaani</v>
      </c>
      <c r="I4179" s="1" t="str">
        <f t="array" ref="I4179">_xlfn.XLOOKUP(G4179,Movies_data!$A$1:$A$41,Movies_data!$D$1:$D$41,"not found")</f>
        <v>Romance</v>
      </c>
      <c r="J4179" s="1" t="str">
        <f t="array" ref="J4179">_xlfn.XLOOKUP(G4179,Movies_data!$A$1:$A$41,Movies_data!$C$1:$C$41,"not found")</f>
        <v>Hindi</v>
      </c>
      <c r="K4179" s="1">
        <f t="array" ref="K4179">_xlfn.XLOOKUP(G4179,Movies_data!$A$1:$A$41,Movies_data!$H$1:$H$41,"Not Found")</f>
        <v>6.8</v>
      </c>
      <c r="L4179" s="1" t="str">
        <f t="array" ref="L4179">_xlfn.XLOOKUP(A4179,Booking_data!$A$1:$A$6001,Booking_data!$E$1:$E$6001,"not Found")</f>
        <v>C142</v>
      </c>
      <c r="M4179" s="1" t="str">
        <f t="array" ref="M4179">_xlfn.XLOOKUP(L4179,Cinemas_data!$A$1:$A$49,Cinemas_data!$I$1:$I$49,"not Found")</f>
        <v>#NAME?</v>
      </c>
      <c r="N4179" s="1" t="str">
        <f t="array" ref="N4179">_xlfn.XLOOKUP(L4179,Cinemas_data!$A$1:$A$49,Cinemas_data!$C$1:$C$49,"not Found")</f>
        <v>Ahmedabad</v>
      </c>
      <c r="O4179" s="1">
        <f t="array" ref="O4179">_xlfn.XLOOKUP(A4179,Booking_data!$A$1:$A$6001,Booking_data!$H$1:$H$6001,"not found")</f>
        <v>4</v>
      </c>
      <c r="P4179" s="1">
        <f t="array" ref="P4179">_xlfn.XLOOKUP(A4179,Booking_data!$A$1:$A$6001,Booking_data!$I$1:$I$6001,"not Found")</f>
        <v>400</v>
      </c>
      <c r="Q4179" s="1">
        <f t="shared" si="3"/>
        <v>1600</v>
      </c>
      <c r="R4179" s="1" t="str">
        <f t="array" ref="R4179">_xlfn.XLOOKUP(A4179,Booking_data!$A$1:$A$6001,Booking_data!$L$1:$L$6001,"Not Found")</f>
        <v>Net Banking</v>
      </c>
      <c r="S4179" s="1">
        <f t="array" ref="S4179">_xlfn.XLOOKUP(A4179,Booking_data!$A$1:$A$6001,Booking_data!$N$1:$N$6001,"not Found")</f>
        <v>45</v>
      </c>
      <c r="T4179" s="1" t="str">
        <f t="array" ref="T4179">_xlfn.XLOOKUP(A4179,Booking_data!$A$1:$A$6001,Booking_data!$O$1:$O$6001,"Not Found")</f>
        <v>Male</v>
      </c>
      <c r="U4179" s="1" t="str">
        <f t="shared" si="4"/>
        <v>Above 45</v>
      </c>
      <c r="V4179" s="1" t="str">
        <f t="shared" si="5"/>
        <v>Medium Booking</v>
      </c>
    </row>
    <row r="4180" ht="15.75" customHeight="1">
      <c r="A4180" s="1" t="s">
        <v>4494</v>
      </c>
      <c r="B4180" s="6">
        <v>46109.0</v>
      </c>
      <c r="C4180" s="6">
        <v>46111.0</v>
      </c>
      <c r="D4180" s="7">
        <v>0.53125</v>
      </c>
      <c r="E4180" s="1" t="str">
        <f t="shared" si="1"/>
        <v>Weekend</v>
      </c>
      <c r="F4180" s="1" t="str">
        <f t="shared" si="2"/>
        <v>Mar</v>
      </c>
      <c r="G4180" s="1" t="str">
        <f t="array" ref="G4180">_xlfn.XLOOKUP(A4180,Booking_data!$A$1:$A$6001,Booking_data!$D$1:$D$6001,"not found")</f>
        <v>M009</v>
      </c>
      <c r="H4180" s="1" t="str">
        <f t="array" ref="H4180">_xlfn.XLOOKUP(G4180,Movies_data!$A$1:$A$41,Movies_data!$B$1:$B$41,"not found")</f>
        <v>Amaran</v>
      </c>
      <c r="I4180" s="1" t="str">
        <f t="array" ref="I4180">_xlfn.XLOOKUP(G4180,Movies_data!$A$1:$A$41,Movies_data!$D$1:$D$41,"not found")</f>
        <v>Biography</v>
      </c>
      <c r="J4180" s="1" t="str">
        <f t="array" ref="J4180">_xlfn.XLOOKUP(G4180,Movies_data!$A$1:$A$41,Movies_data!$C$1:$C$41,"not found")</f>
        <v>Tamil</v>
      </c>
      <c r="K4180" s="1">
        <f t="array" ref="K4180">_xlfn.XLOOKUP(G4180,Movies_data!$A$1:$A$41,Movies_data!$H$1:$H$41,"Not Found")</f>
        <v>8.3</v>
      </c>
      <c r="L4180" s="1" t="str">
        <f t="array" ref="L4180">_xlfn.XLOOKUP(A4180,Booking_data!$A$1:$A$6001,Booking_data!$E$1:$E$6001,"not Found")</f>
        <v>C093</v>
      </c>
      <c r="M4180" s="1" t="str">
        <f t="array" ref="M4180">_xlfn.XLOOKUP(L4180,Cinemas_data!$A$1:$A$49,Cinemas_data!$I$1:$I$49,"not Found")</f>
        <v>#NAME?</v>
      </c>
      <c r="N4180" s="1" t="str">
        <f t="array" ref="N4180">_xlfn.XLOOKUP(L4180,Cinemas_data!$A$1:$A$49,Cinemas_data!$C$1:$C$49,"not Found")</f>
        <v>Mumbai</v>
      </c>
      <c r="O4180" s="1">
        <f t="array" ref="O4180">_xlfn.XLOOKUP(A4180,Booking_data!$A$1:$A$6001,Booking_data!$H$1:$H$6001,"not found")</f>
        <v>2</v>
      </c>
      <c r="P4180" s="1">
        <f t="array" ref="P4180">_xlfn.XLOOKUP(A4180,Booking_data!$A$1:$A$6001,Booking_data!$I$1:$I$6001,"not Found")</f>
        <v>240</v>
      </c>
      <c r="Q4180" s="1">
        <f t="shared" si="3"/>
        <v>480</v>
      </c>
      <c r="R4180" s="1" t="str">
        <f t="array" ref="R4180">_xlfn.XLOOKUP(A4180,Booking_data!$A$1:$A$6001,Booking_data!$L$1:$L$6001,"Not Found")</f>
        <v>Wallet</v>
      </c>
      <c r="S4180" s="1">
        <f t="array" ref="S4180">_xlfn.XLOOKUP(A4180,Booking_data!$A$1:$A$6001,Booking_data!$N$1:$N$6001,"not Found")</f>
        <v>33</v>
      </c>
      <c r="T4180" s="1" t="str">
        <f t="array" ref="T4180">_xlfn.XLOOKUP(A4180,Booking_data!$A$1:$A$6001,Booking_data!$O$1:$O$6001,"Not Found")</f>
        <v>Other</v>
      </c>
      <c r="U4180" s="1" t="str">
        <f t="shared" si="4"/>
        <v>Middle Age</v>
      </c>
      <c r="V4180" s="1" t="str">
        <f t="shared" si="5"/>
        <v>Low Booking</v>
      </c>
    </row>
    <row r="4181" ht="15.75" customHeight="1">
      <c r="A4181" s="1" t="s">
        <v>4495</v>
      </c>
      <c r="B4181" s="6">
        <v>46160.0</v>
      </c>
      <c r="C4181" s="6">
        <v>46160.0</v>
      </c>
      <c r="D4181" s="7">
        <v>0.8854166666666666</v>
      </c>
      <c r="E4181" s="1" t="str">
        <f t="shared" si="1"/>
        <v>Weekday</v>
      </c>
      <c r="F4181" s="1" t="str">
        <f t="shared" si="2"/>
        <v>May</v>
      </c>
      <c r="G4181" s="1" t="str">
        <f t="array" ref="G4181">_xlfn.XLOOKUP(A4181,Booking_data!$A$1:$A$6001,Booking_data!$D$1:$D$6001,"not found")</f>
        <v>M033</v>
      </c>
      <c r="H4181" s="1" t="str">
        <f t="array" ref="H4181">_xlfn.XLOOKUP(G4181,Movies_data!$A$1:$A$41,Movies_data!$B$1:$B$41,"not found")</f>
        <v>Lucifer</v>
      </c>
      <c r="I4181" s="1" t="str">
        <f t="array" ref="I4181">_xlfn.XLOOKUP(G4181,Movies_data!$A$1:$A$41,Movies_data!$D$1:$D$41,"not found")</f>
        <v>Action</v>
      </c>
      <c r="J4181" s="1" t="str">
        <f t="array" ref="J4181">_xlfn.XLOOKUP(G4181,Movies_data!$A$1:$A$41,Movies_data!$C$1:$C$41,"not found")</f>
        <v>Malayalam</v>
      </c>
      <c r="K4181" s="1">
        <f t="array" ref="K4181">_xlfn.XLOOKUP(G4181,Movies_data!$A$1:$A$41,Movies_data!$H$1:$H$41,"Not Found")</f>
        <v>7.5</v>
      </c>
      <c r="L4181" s="1" t="str">
        <f t="array" ref="L4181">_xlfn.XLOOKUP(A4181,Booking_data!$A$1:$A$6001,Booking_data!$E$1:$E$6001,"not Found")</f>
        <v>C093</v>
      </c>
      <c r="M4181" s="1" t="str">
        <f t="array" ref="M4181">_xlfn.XLOOKUP(L4181,Cinemas_data!$A$1:$A$49,Cinemas_data!$I$1:$I$49,"not Found")</f>
        <v>#NAME?</v>
      </c>
      <c r="N4181" s="1" t="str">
        <f t="array" ref="N4181">_xlfn.XLOOKUP(L4181,Cinemas_data!$A$1:$A$49,Cinemas_data!$C$1:$C$49,"not Found")</f>
        <v>Mumbai</v>
      </c>
      <c r="O4181" s="1">
        <f t="array" ref="O4181">_xlfn.XLOOKUP(A4181,Booking_data!$A$1:$A$6001,Booking_data!$H$1:$H$6001,"not found")</f>
        <v>3</v>
      </c>
      <c r="P4181" s="1">
        <f t="array" ref="P4181">_xlfn.XLOOKUP(A4181,Booking_data!$A$1:$A$6001,Booking_data!$I$1:$I$6001,"not Found")</f>
        <v>240</v>
      </c>
      <c r="Q4181" s="1">
        <f t="shared" si="3"/>
        <v>720</v>
      </c>
      <c r="R4181" s="1" t="str">
        <f t="array" ref="R4181">_xlfn.XLOOKUP(A4181,Booking_data!$A$1:$A$6001,Booking_data!$L$1:$L$6001,"Not Found")</f>
        <v>UPI</v>
      </c>
      <c r="S4181" s="1">
        <f t="array" ref="S4181">_xlfn.XLOOKUP(A4181,Booking_data!$A$1:$A$6001,Booking_data!$N$1:$N$6001,"not Found")</f>
        <v>58</v>
      </c>
      <c r="T4181" s="1" t="str">
        <f t="array" ref="T4181">_xlfn.XLOOKUP(A4181,Booking_data!$A$1:$A$6001,Booking_data!$O$1:$O$6001,"Not Found")</f>
        <v>Female</v>
      </c>
      <c r="U4181" s="1" t="str">
        <f t="shared" si="4"/>
        <v>Above 45</v>
      </c>
      <c r="V4181" s="1" t="str">
        <f t="shared" si="5"/>
        <v>Medium Booking</v>
      </c>
    </row>
    <row r="4182" ht="15.75" customHeight="1">
      <c r="A4182" s="1" t="s">
        <v>4496</v>
      </c>
      <c r="B4182" s="6">
        <v>46094.0</v>
      </c>
      <c r="C4182" s="6">
        <v>46096.0</v>
      </c>
      <c r="D4182" s="7">
        <v>0.9375</v>
      </c>
      <c r="E4182" s="1" t="str">
        <f t="shared" si="1"/>
        <v>Weekday</v>
      </c>
      <c r="F4182" s="1" t="str">
        <f t="shared" si="2"/>
        <v>Mar</v>
      </c>
      <c r="G4182" s="1" t="str">
        <f t="array" ref="G4182">_xlfn.XLOOKUP(A4182,Booking_data!$A$1:$A$6001,Booking_data!$D$1:$D$6001,"not found")</f>
        <v>M005</v>
      </c>
      <c r="H4182" s="1" t="str">
        <f t="array" ref="H4182">_xlfn.XLOOKUP(G4182,Movies_data!$A$1:$A$41,Movies_data!$B$1:$B$41,"not found")</f>
        <v>Ponniyin Selvan II</v>
      </c>
      <c r="I4182" s="1" t="str">
        <f t="array" ref="I4182">_xlfn.XLOOKUP(G4182,Movies_data!$A$1:$A$41,Movies_data!$D$1:$D$41,"not found")</f>
        <v>Drama</v>
      </c>
      <c r="J4182" s="1" t="str">
        <f t="array" ref="J4182">_xlfn.XLOOKUP(G4182,Movies_data!$A$1:$A$41,Movies_data!$C$1:$C$41,"not found")</f>
        <v>Tamil</v>
      </c>
      <c r="K4182" s="1">
        <f t="array" ref="K4182">_xlfn.XLOOKUP(G4182,Movies_data!$A$1:$A$41,Movies_data!$H$1:$H$41,"Not Found")</f>
        <v>7.3</v>
      </c>
      <c r="L4182" s="1" t="str">
        <f t="array" ref="L4182">_xlfn.XLOOKUP(A4182,Booking_data!$A$1:$A$6001,Booking_data!$E$1:$E$6001,"not Found")</f>
        <v>C133</v>
      </c>
      <c r="M4182" s="1" t="str">
        <f t="array" ref="M4182">_xlfn.XLOOKUP(L4182,Cinemas_data!$A$1:$A$49,Cinemas_data!$I$1:$I$49,"not Found")</f>
        <v>#NAME?</v>
      </c>
      <c r="N4182" s="1" t="str">
        <f t="array" ref="N4182">_xlfn.XLOOKUP(L4182,Cinemas_data!$A$1:$A$49,Cinemas_data!$C$1:$C$49,"not Found")</f>
        <v>Kolkata</v>
      </c>
      <c r="O4182" s="1">
        <f t="array" ref="O4182">_xlfn.XLOOKUP(A4182,Booking_data!$A$1:$A$6001,Booking_data!$H$1:$H$6001,"not found")</f>
        <v>3</v>
      </c>
      <c r="P4182" s="1">
        <f t="array" ref="P4182">_xlfn.XLOOKUP(A4182,Booking_data!$A$1:$A$6001,Booking_data!$I$1:$I$6001,"not Found")</f>
        <v>360</v>
      </c>
      <c r="Q4182" s="1">
        <f t="shared" si="3"/>
        <v>1080</v>
      </c>
      <c r="R4182" s="1" t="str">
        <f t="array" ref="R4182">_xlfn.XLOOKUP(A4182,Booking_data!$A$1:$A$6001,Booking_data!$L$1:$L$6001,"Not Found")</f>
        <v>UPI</v>
      </c>
      <c r="S4182" s="1">
        <f t="array" ref="S4182">_xlfn.XLOOKUP(A4182,Booking_data!$A$1:$A$6001,Booking_data!$N$1:$N$6001,"not Found")</f>
        <v>25</v>
      </c>
      <c r="T4182" s="1" t="str">
        <f t="array" ref="T4182">_xlfn.XLOOKUP(A4182,Booking_data!$A$1:$A$6001,Booking_data!$O$1:$O$6001,"Not Found")</f>
        <v>Other</v>
      </c>
      <c r="U4182" s="1" t="str">
        <f t="shared" si="4"/>
        <v>Youngster</v>
      </c>
      <c r="V4182" s="1" t="str">
        <f t="shared" si="5"/>
        <v>Medium Booking</v>
      </c>
    </row>
    <row r="4183" ht="15.75" customHeight="1">
      <c r="A4183" s="1" t="s">
        <v>4497</v>
      </c>
      <c r="B4183" s="6">
        <v>46079.0</v>
      </c>
      <c r="C4183" s="6">
        <v>46082.0</v>
      </c>
      <c r="D4183" s="7">
        <v>0.6458333333333334</v>
      </c>
      <c r="E4183" s="1" t="str">
        <f t="shared" si="1"/>
        <v>Weekday</v>
      </c>
      <c r="F4183" s="1" t="str">
        <f t="shared" si="2"/>
        <v>Feb</v>
      </c>
      <c r="G4183" s="1" t="str">
        <f t="array" ref="G4183">_xlfn.XLOOKUP(A4183,Booking_data!$A$1:$A$6001,Booking_data!$D$1:$D$6001,"not found")</f>
        <v>M001</v>
      </c>
      <c r="H4183" s="1" t="str">
        <f t="array" ref="H4183">_xlfn.XLOOKUP(G4183,Movies_data!$A$1:$A$41,Movies_data!$B$1:$B$41,"not found")</f>
        <v>Leo</v>
      </c>
      <c r="I4183" s="1" t="str">
        <f t="array" ref="I4183">_xlfn.XLOOKUP(G4183,Movies_data!$A$1:$A$41,Movies_data!$D$1:$D$41,"not found")</f>
        <v>Action</v>
      </c>
      <c r="J4183" s="1" t="str">
        <f t="array" ref="J4183">_xlfn.XLOOKUP(G4183,Movies_data!$A$1:$A$41,Movies_data!$C$1:$C$41,"not found")</f>
        <v>Tamil</v>
      </c>
      <c r="K4183" s="1">
        <f t="array" ref="K4183">_xlfn.XLOOKUP(G4183,Movies_data!$A$1:$A$41,Movies_data!$H$1:$H$41,"Not Found")</f>
        <v>8</v>
      </c>
      <c r="L4183" s="1" t="str">
        <f t="array" ref="L4183">_xlfn.XLOOKUP(A4183,Booking_data!$A$1:$A$6001,Booking_data!$E$1:$E$6001,"not Found")</f>
        <v>C011</v>
      </c>
      <c r="M4183" s="1" t="str">
        <f t="array" ref="M4183">_xlfn.XLOOKUP(L4183,Cinemas_data!$A$1:$A$49,Cinemas_data!$I$1:$I$49,"not Found")</f>
        <v>#NAME?</v>
      </c>
      <c r="N4183" s="1" t="str">
        <f t="array" ref="N4183">_xlfn.XLOOKUP(L4183,Cinemas_data!$A$1:$A$49,Cinemas_data!$C$1:$C$49,"not Found")</f>
        <v>Chennai</v>
      </c>
      <c r="O4183" s="1">
        <f t="array" ref="O4183">_xlfn.XLOOKUP(A4183,Booking_data!$A$1:$A$6001,Booking_data!$H$1:$H$6001,"not found")</f>
        <v>1</v>
      </c>
      <c r="P4183" s="1">
        <f t="array" ref="P4183">_xlfn.XLOOKUP(A4183,Booking_data!$A$1:$A$6001,Booking_data!$I$1:$I$6001,"not Found")</f>
        <v>240</v>
      </c>
      <c r="Q4183" s="1">
        <f t="shared" si="3"/>
        <v>240</v>
      </c>
      <c r="R4183" s="1" t="str">
        <f t="array" ref="R4183">_xlfn.XLOOKUP(A4183,Booking_data!$A$1:$A$6001,Booking_data!$L$1:$L$6001,"Not Found")</f>
        <v>Debit Card</v>
      </c>
      <c r="S4183" s="1">
        <f t="array" ref="S4183">_xlfn.XLOOKUP(A4183,Booking_data!$A$1:$A$6001,Booking_data!$N$1:$N$6001,"not Found")</f>
        <v>44</v>
      </c>
      <c r="T4183" s="1" t="str">
        <f t="array" ref="T4183">_xlfn.XLOOKUP(A4183,Booking_data!$A$1:$A$6001,Booking_data!$O$1:$O$6001,"Not Found")</f>
        <v>Other</v>
      </c>
      <c r="U4183" s="1" t="str">
        <f t="shared" si="4"/>
        <v>Middle Age</v>
      </c>
      <c r="V4183" s="1" t="str">
        <f t="shared" si="5"/>
        <v>Low Booking</v>
      </c>
    </row>
    <row r="4184" ht="15.75" customHeight="1">
      <c r="A4184" s="1" t="s">
        <v>4498</v>
      </c>
      <c r="B4184" s="6">
        <v>46050.0</v>
      </c>
      <c r="C4184" s="6">
        <v>46054.0</v>
      </c>
      <c r="D4184" s="7">
        <v>0.8854166666666666</v>
      </c>
      <c r="E4184" s="1" t="str">
        <f t="shared" si="1"/>
        <v>Weekday</v>
      </c>
      <c r="F4184" s="1" t="str">
        <f t="shared" si="2"/>
        <v>Jan</v>
      </c>
      <c r="G4184" s="1" t="str">
        <f t="array" ref="G4184">_xlfn.XLOOKUP(A4184,Booking_data!$A$1:$A$6001,Booking_data!$D$1:$D$6001,"not found")</f>
        <v>M002</v>
      </c>
      <c r="H4184" s="1" t="str">
        <f t="array" ref="H4184">_xlfn.XLOOKUP(G4184,Movies_data!$A$1:$A$41,Movies_data!$B$1:$B$41,"not found")</f>
        <v>Jailer</v>
      </c>
      <c r="I4184" s="1" t="str">
        <f t="array" ref="I4184">_xlfn.XLOOKUP(G4184,Movies_data!$A$1:$A$41,Movies_data!$D$1:$D$41,"not found")</f>
        <v>Action</v>
      </c>
      <c r="J4184" s="1" t="str">
        <f t="array" ref="J4184">_xlfn.XLOOKUP(G4184,Movies_data!$A$1:$A$41,Movies_data!$C$1:$C$41,"not found")</f>
        <v>Tamil</v>
      </c>
      <c r="K4184" s="1">
        <f t="array" ref="K4184">_xlfn.XLOOKUP(G4184,Movies_data!$A$1:$A$41,Movies_data!$H$1:$H$41,"Not Found")</f>
        <v>7.1</v>
      </c>
      <c r="L4184" s="1" t="str">
        <f t="array" ref="L4184">_xlfn.XLOOKUP(A4184,Booking_data!$A$1:$A$6001,Booking_data!$E$1:$E$6001,"not Found")</f>
        <v>C081</v>
      </c>
      <c r="M4184" s="1" t="str">
        <f t="array" ref="M4184">_xlfn.XLOOKUP(L4184,Cinemas_data!$A$1:$A$49,Cinemas_data!$I$1:$I$49,"not Found")</f>
        <v>#NAME?</v>
      </c>
      <c r="N4184" s="1" t="str">
        <f t="array" ref="N4184">_xlfn.XLOOKUP(L4184,Cinemas_data!$A$1:$A$49,Cinemas_data!$C$1:$C$49,"not Found")</f>
        <v>Vijayawada</v>
      </c>
      <c r="O4184" s="1">
        <f t="array" ref="O4184">_xlfn.XLOOKUP(A4184,Booking_data!$A$1:$A$6001,Booking_data!$H$1:$H$6001,"not found")</f>
        <v>2</v>
      </c>
      <c r="P4184" s="1">
        <f t="array" ref="P4184">_xlfn.XLOOKUP(A4184,Booking_data!$A$1:$A$6001,Booking_data!$I$1:$I$6001,"not Found")</f>
        <v>280</v>
      </c>
      <c r="Q4184" s="1">
        <f t="shared" si="3"/>
        <v>560</v>
      </c>
      <c r="R4184" s="1" t="str">
        <f t="array" ref="R4184">_xlfn.XLOOKUP(A4184,Booking_data!$A$1:$A$6001,Booking_data!$L$1:$L$6001,"Not Found")</f>
        <v>UPI</v>
      </c>
      <c r="S4184" s="1">
        <f t="array" ref="S4184">_xlfn.XLOOKUP(A4184,Booking_data!$A$1:$A$6001,Booking_data!$N$1:$N$6001,"not Found")</f>
        <v>46</v>
      </c>
      <c r="T4184" s="1" t="str">
        <f t="array" ref="T4184">_xlfn.XLOOKUP(A4184,Booking_data!$A$1:$A$6001,Booking_data!$O$1:$O$6001,"Not Found")</f>
        <v>Other</v>
      </c>
      <c r="U4184" s="1" t="str">
        <f t="shared" si="4"/>
        <v>Above 45</v>
      </c>
      <c r="V4184" s="1" t="str">
        <f t="shared" si="5"/>
        <v>Low Booking</v>
      </c>
    </row>
    <row r="4185" ht="15.75" customHeight="1">
      <c r="A4185" s="1" t="s">
        <v>4499</v>
      </c>
      <c r="B4185" s="6">
        <v>46179.0</v>
      </c>
      <c r="C4185" s="6">
        <v>46184.0</v>
      </c>
      <c r="D4185" s="7">
        <v>0.7708333333333334</v>
      </c>
      <c r="E4185" s="1" t="str">
        <f t="shared" si="1"/>
        <v>Weekend</v>
      </c>
      <c r="F4185" s="1" t="str">
        <f t="shared" si="2"/>
        <v>Jun</v>
      </c>
      <c r="G4185" s="1" t="str">
        <f t="array" ref="G4185">_xlfn.XLOOKUP(A4185,Booking_data!$A$1:$A$6001,Booking_data!$D$1:$D$6001,"not found")</f>
        <v>M021</v>
      </c>
      <c r="H4185" s="1" t="str">
        <f t="array" ref="H4185">_xlfn.XLOOKUP(G4185,Movies_data!$A$1:$A$41,Movies_data!$B$1:$B$41,"not found")</f>
        <v>Pathaan</v>
      </c>
      <c r="I4185" s="1" t="str">
        <f t="array" ref="I4185">_xlfn.XLOOKUP(G4185,Movies_data!$A$1:$A$41,Movies_data!$D$1:$D$41,"not found")</f>
        <v>Action</v>
      </c>
      <c r="J4185" s="1" t="str">
        <f t="array" ref="J4185">_xlfn.XLOOKUP(G4185,Movies_data!$A$1:$A$41,Movies_data!$C$1:$C$41,"not found")</f>
        <v>Hindi</v>
      </c>
      <c r="K4185" s="1">
        <f t="array" ref="K4185">_xlfn.XLOOKUP(G4185,Movies_data!$A$1:$A$41,Movies_data!$H$1:$H$41,"Not Found")</f>
        <v>5.9</v>
      </c>
      <c r="L4185" s="1" t="str">
        <f t="array" ref="L4185">_xlfn.XLOOKUP(A4185,Booking_data!$A$1:$A$6001,Booking_data!$E$1:$E$6001,"not Found")</f>
        <v>C041</v>
      </c>
      <c r="M4185" s="1" t="str">
        <f t="array" ref="M4185">_xlfn.XLOOKUP(L4185,Cinemas_data!$A$1:$A$49,Cinemas_data!$I$1:$I$49,"not Found")</f>
        <v>#NAME?</v>
      </c>
      <c r="N4185" s="1" t="str">
        <f t="array" ref="N4185">_xlfn.XLOOKUP(L4185,Cinemas_data!$A$1:$A$49,Cinemas_data!$C$1:$C$49,"not Found")</f>
        <v>Salem</v>
      </c>
      <c r="O4185" s="1">
        <f t="array" ref="O4185">_xlfn.XLOOKUP(A4185,Booking_data!$A$1:$A$6001,Booking_data!$H$1:$H$6001,"not found")</f>
        <v>4</v>
      </c>
      <c r="P4185" s="1">
        <f t="array" ref="P4185">_xlfn.XLOOKUP(A4185,Booking_data!$A$1:$A$6001,Booking_data!$I$1:$I$6001,"not Found")</f>
        <v>240</v>
      </c>
      <c r="Q4185" s="1">
        <f t="shared" si="3"/>
        <v>960</v>
      </c>
      <c r="R4185" s="1" t="str">
        <f t="array" ref="R4185">_xlfn.XLOOKUP(A4185,Booking_data!$A$1:$A$6001,Booking_data!$L$1:$L$6001,"Not Found")</f>
        <v>UPI</v>
      </c>
      <c r="S4185" s="1">
        <f t="array" ref="S4185">_xlfn.XLOOKUP(A4185,Booking_data!$A$1:$A$6001,Booking_data!$N$1:$N$6001,"not Found")</f>
        <v>30</v>
      </c>
      <c r="T4185" s="1" t="str">
        <f t="array" ref="T4185">_xlfn.XLOOKUP(A4185,Booking_data!$A$1:$A$6001,Booking_data!$O$1:$O$6001,"Not Found")</f>
        <v>Other</v>
      </c>
      <c r="U4185" s="1" t="str">
        <f t="shared" si="4"/>
        <v>Middle Age</v>
      </c>
      <c r="V4185" s="1" t="str">
        <f t="shared" si="5"/>
        <v>Medium Booking</v>
      </c>
    </row>
    <row r="4186" ht="15.75" customHeight="1">
      <c r="A4186" s="1" t="s">
        <v>4500</v>
      </c>
      <c r="B4186" s="6">
        <v>46155.0</v>
      </c>
      <c r="C4186" s="6">
        <v>46158.0</v>
      </c>
      <c r="D4186" s="7">
        <v>0.8854166666666666</v>
      </c>
      <c r="E4186" s="1" t="str">
        <f t="shared" si="1"/>
        <v>Weekday</v>
      </c>
      <c r="F4186" s="1" t="str">
        <f t="shared" si="2"/>
        <v>May</v>
      </c>
      <c r="G4186" s="1" t="str">
        <f t="array" ref="G4186">_xlfn.XLOOKUP(A4186,Booking_data!$A$1:$A$6001,Booking_data!$D$1:$D$6001,"not found")</f>
        <v>M029</v>
      </c>
      <c r="H4186" s="1" t="str">
        <f t="array" ref="H4186">_xlfn.XLOOKUP(G4186,Movies_data!$A$1:$A$41,Movies_data!$B$1:$B$41,"not found")</f>
        <v>777 Charlie</v>
      </c>
      <c r="I4186" s="1" t="str">
        <f t="array" ref="I4186">_xlfn.XLOOKUP(G4186,Movies_data!$A$1:$A$41,Movies_data!$D$1:$D$41,"not found")</f>
        <v>Adventure</v>
      </c>
      <c r="J4186" s="1" t="str">
        <f t="array" ref="J4186">_xlfn.XLOOKUP(G4186,Movies_data!$A$1:$A$41,Movies_data!$C$1:$C$41,"not found")</f>
        <v>Kannada</v>
      </c>
      <c r="K4186" s="1">
        <f t="array" ref="K4186">_xlfn.XLOOKUP(G4186,Movies_data!$A$1:$A$41,Movies_data!$H$1:$H$41,"Not Found")</f>
        <v>8.7</v>
      </c>
      <c r="L4186" s="1" t="str">
        <f t="array" ref="L4186">_xlfn.XLOOKUP(A4186,Booking_data!$A$1:$A$6001,Booking_data!$E$1:$E$6001,"not Found")</f>
        <v>C093</v>
      </c>
      <c r="M4186" s="1" t="str">
        <f t="array" ref="M4186">_xlfn.XLOOKUP(L4186,Cinemas_data!$A$1:$A$49,Cinemas_data!$I$1:$I$49,"not Found")</f>
        <v>#NAME?</v>
      </c>
      <c r="N4186" s="1" t="str">
        <f t="array" ref="N4186">_xlfn.XLOOKUP(L4186,Cinemas_data!$A$1:$A$49,Cinemas_data!$C$1:$C$49,"not Found")</f>
        <v>Mumbai</v>
      </c>
      <c r="O4186" s="1">
        <f t="array" ref="O4186">_xlfn.XLOOKUP(A4186,Booking_data!$A$1:$A$6001,Booking_data!$H$1:$H$6001,"not found")</f>
        <v>3</v>
      </c>
      <c r="P4186" s="1">
        <f t="array" ref="P4186">_xlfn.XLOOKUP(A4186,Booking_data!$A$1:$A$6001,Booking_data!$I$1:$I$6001,"not Found")</f>
        <v>240</v>
      </c>
      <c r="Q4186" s="1">
        <f t="shared" si="3"/>
        <v>720</v>
      </c>
      <c r="R4186" s="1" t="str">
        <f t="array" ref="R4186">_xlfn.XLOOKUP(A4186,Booking_data!$A$1:$A$6001,Booking_data!$L$1:$L$6001,"Not Found")</f>
        <v>UPI</v>
      </c>
      <c r="S4186" s="1">
        <f t="array" ref="S4186">_xlfn.XLOOKUP(A4186,Booking_data!$A$1:$A$6001,Booking_data!$N$1:$N$6001,"not Found")</f>
        <v>44</v>
      </c>
      <c r="T4186" s="1" t="str">
        <f t="array" ref="T4186">_xlfn.XLOOKUP(A4186,Booking_data!$A$1:$A$6001,Booking_data!$O$1:$O$6001,"Not Found")</f>
        <v>Female</v>
      </c>
      <c r="U4186" s="1" t="str">
        <f t="shared" si="4"/>
        <v>Middle Age</v>
      </c>
      <c r="V4186" s="1" t="str">
        <f t="shared" si="5"/>
        <v>Medium Booking</v>
      </c>
    </row>
    <row r="4187" ht="15.75" customHeight="1">
      <c r="A4187" s="1" t="s">
        <v>4501</v>
      </c>
      <c r="B4187" s="6">
        <v>46122.0</v>
      </c>
      <c r="C4187" s="6">
        <v>46129.0</v>
      </c>
      <c r="D4187" s="7">
        <v>0.7708333333333334</v>
      </c>
      <c r="E4187" s="1" t="str">
        <f t="shared" si="1"/>
        <v>Weekday</v>
      </c>
      <c r="F4187" s="1" t="str">
        <f t="shared" si="2"/>
        <v>Apr</v>
      </c>
      <c r="G4187" s="1" t="str">
        <f t="array" ref="G4187">_xlfn.XLOOKUP(A4187,Booking_data!$A$1:$A$6001,Booking_data!$D$1:$D$6001,"not found")</f>
        <v>M024</v>
      </c>
      <c r="H4187" s="1" t="str">
        <f t="array" ref="H4187">_xlfn.XLOOKUP(G4187,Movies_data!$A$1:$A$41,Movies_data!$B$1:$B$41,"not found")</f>
        <v>Bhool Bhulaiyaa 2</v>
      </c>
      <c r="I4187" s="1" t="str">
        <f t="array" ref="I4187">_xlfn.XLOOKUP(G4187,Movies_data!$A$1:$A$41,Movies_data!$D$1:$D$41,"not found")</f>
        <v>Comedy</v>
      </c>
      <c r="J4187" s="1" t="str">
        <f t="array" ref="J4187">_xlfn.XLOOKUP(G4187,Movies_data!$A$1:$A$41,Movies_data!$C$1:$C$41,"not found")</f>
        <v>Hindi</v>
      </c>
      <c r="K4187" s="1">
        <f t="array" ref="K4187">_xlfn.XLOOKUP(G4187,Movies_data!$A$1:$A$41,Movies_data!$H$1:$H$41,"Not Found")</f>
        <v>5.9</v>
      </c>
      <c r="L4187" s="1" t="str">
        <f t="array" ref="L4187">_xlfn.XLOOKUP(A4187,Booking_data!$A$1:$A$6001,Booking_data!$E$1:$E$6001,"not Found")</f>
        <v>C111</v>
      </c>
      <c r="M4187" s="1" t="str">
        <f t="array" ref="M4187">_xlfn.XLOOKUP(L4187,Cinemas_data!$A$1:$A$49,Cinemas_data!$I$1:$I$49,"not Found")</f>
        <v>#NAME?</v>
      </c>
      <c r="N4187" s="1" t="str">
        <f t="array" ref="N4187">_xlfn.XLOOKUP(L4187,Cinemas_data!$A$1:$A$49,Cinemas_data!$C$1:$C$49,"not Found")</f>
        <v>Delhi</v>
      </c>
      <c r="O4187" s="1">
        <f t="array" ref="O4187">_xlfn.XLOOKUP(A4187,Booking_data!$A$1:$A$6001,Booking_data!$H$1:$H$6001,"not found")</f>
        <v>3</v>
      </c>
      <c r="P4187" s="1">
        <f t="array" ref="P4187">_xlfn.XLOOKUP(A4187,Booking_data!$A$1:$A$6001,Booking_data!$I$1:$I$6001,"not Found")</f>
        <v>180</v>
      </c>
      <c r="Q4187" s="1">
        <f t="shared" si="3"/>
        <v>540</v>
      </c>
      <c r="R4187" s="1" t="str">
        <f t="array" ref="R4187">_xlfn.XLOOKUP(A4187,Booking_data!$A$1:$A$6001,Booking_data!$L$1:$L$6001,"Not Found")</f>
        <v>Wallet</v>
      </c>
      <c r="S4187" s="1">
        <f t="array" ref="S4187">_xlfn.XLOOKUP(A4187,Booking_data!$A$1:$A$6001,Booking_data!$N$1:$N$6001,"not Found")</f>
        <v>56</v>
      </c>
      <c r="T4187" s="1" t="str">
        <f t="array" ref="T4187">_xlfn.XLOOKUP(A4187,Booking_data!$A$1:$A$6001,Booking_data!$O$1:$O$6001,"Not Found")</f>
        <v>Other</v>
      </c>
      <c r="U4187" s="1" t="str">
        <f t="shared" si="4"/>
        <v>Above 45</v>
      </c>
      <c r="V4187" s="1" t="str">
        <f t="shared" si="5"/>
        <v>Medium Booking</v>
      </c>
    </row>
    <row r="4188" ht="15.75" customHeight="1">
      <c r="A4188" s="1" t="s">
        <v>4502</v>
      </c>
      <c r="B4188" s="6">
        <v>46195.0</v>
      </c>
      <c r="C4188" s="6">
        <v>46197.0</v>
      </c>
      <c r="D4188" s="7">
        <v>0.7708333333333334</v>
      </c>
      <c r="E4188" s="1" t="str">
        <f t="shared" si="1"/>
        <v>Weekday</v>
      </c>
      <c r="F4188" s="1" t="str">
        <f t="shared" si="2"/>
        <v>Jun</v>
      </c>
      <c r="G4188" s="1" t="str">
        <f t="array" ref="G4188">_xlfn.XLOOKUP(A4188,Booking_data!$A$1:$A$6001,Booking_data!$D$1:$D$6001,"not found")</f>
        <v>M025</v>
      </c>
      <c r="H4188" s="1" t="str">
        <f t="array" ref="H4188">_xlfn.XLOOKUP(G4188,Movies_data!$A$1:$A$41,Movies_data!$B$1:$B$41,"not found")</f>
        <v>Rocky Aur Rani Kii Prem Kahaani</v>
      </c>
      <c r="I4188" s="1" t="str">
        <f t="array" ref="I4188">_xlfn.XLOOKUP(G4188,Movies_data!$A$1:$A$41,Movies_data!$D$1:$D$41,"not found")</f>
        <v>Romance</v>
      </c>
      <c r="J4188" s="1" t="str">
        <f t="array" ref="J4188">_xlfn.XLOOKUP(G4188,Movies_data!$A$1:$A$41,Movies_data!$C$1:$C$41,"not found")</f>
        <v>Hindi</v>
      </c>
      <c r="K4188" s="1">
        <f t="array" ref="K4188">_xlfn.XLOOKUP(G4188,Movies_data!$A$1:$A$41,Movies_data!$H$1:$H$41,"Not Found")</f>
        <v>6.8</v>
      </c>
      <c r="L4188" s="1" t="str">
        <f t="array" ref="L4188">_xlfn.XLOOKUP(A4188,Booking_data!$A$1:$A$6001,Booking_data!$E$1:$E$6001,"not Found")</f>
        <v>C141</v>
      </c>
      <c r="M4188" s="1" t="str">
        <f t="array" ref="M4188">_xlfn.XLOOKUP(L4188,Cinemas_data!$A$1:$A$49,Cinemas_data!$I$1:$I$49,"not Found")</f>
        <v>#NAME?</v>
      </c>
      <c r="N4188" s="1" t="str">
        <f t="array" ref="N4188">_xlfn.XLOOKUP(L4188,Cinemas_data!$A$1:$A$49,Cinemas_data!$C$1:$C$49,"not Found")</f>
        <v>Ahmedabad</v>
      </c>
      <c r="O4188" s="1">
        <f t="array" ref="O4188">_xlfn.XLOOKUP(A4188,Booking_data!$A$1:$A$6001,Booking_data!$H$1:$H$6001,"not found")</f>
        <v>2</v>
      </c>
      <c r="P4188" s="1">
        <f t="array" ref="P4188">_xlfn.XLOOKUP(A4188,Booking_data!$A$1:$A$6001,Booking_data!$I$1:$I$6001,"not Found")</f>
        <v>240</v>
      </c>
      <c r="Q4188" s="1">
        <f t="shared" si="3"/>
        <v>480</v>
      </c>
      <c r="R4188" s="1" t="str">
        <f t="array" ref="R4188">_xlfn.XLOOKUP(A4188,Booking_data!$A$1:$A$6001,Booking_data!$L$1:$L$6001,"Not Found")</f>
        <v>Wallet</v>
      </c>
      <c r="S4188" s="1">
        <f t="array" ref="S4188">_xlfn.XLOOKUP(A4188,Booking_data!$A$1:$A$6001,Booking_data!$N$1:$N$6001,"not Found")</f>
        <v>57</v>
      </c>
      <c r="T4188" s="1" t="str">
        <f t="array" ref="T4188">_xlfn.XLOOKUP(A4188,Booking_data!$A$1:$A$6001,Booking_data!$O$1:$O$6001,"Not Found")</f>
        <v>Other</v>
      </c>
      <c r="U4188" s="1" t="str">
        <f t="shared" si="4"/>
        <v>Above 45</v>
      </c>
      <c r="V4188" s="1" t="str">
        <f t="shared" si="5"/>
        <v>Low Booking</v>
      </c>
    </row>
    <row r="4189" ht="15.75" customHeight="1">
      <c r="A4189" s="1" t="s">
        <v>4503</v>
      </c>
      <c r="B4189" s="6">
        <v>46194.0</v>
      </c>
      <c r="C4189" s="6">
        <v>46198.0</v>
      </c>
      <c r="D4189" s="7">
        <v>0.3958333333333333</v>
      </c>
      <c r="E4189" s="1" t="str">
        <f t="shared" si="1"/>
        <v>Weekend</v>
      </c>
      <c r="F4189" s="1" t="str">
        <f t="shared" si="2"/>
        <v>Jun</v>
      </c>
      <c r="G4189" s="1" t="str">
        <f t="array" ref="G4189">_xlfn.XLOOKUP(A4189,Booking_data!$A$1:$A$6001,Booking_data!$D$1:$D$6001,"not found")</f>
        <v>M003</v>
      </c>
      <c r="H4189" s="1" t="str">
        <f t="array" ref="H4189">_xlfn.XLOOKUP(G4189,Movies_data!$A$1:$A$41,Movies_data!$B$1:$B$41,"not found")</f>
        <v>Vikram</v>
      </c>
      <c r="I4189" s="1" t="str">
        <f t="array" ref="I4189">_xlfn.XLOOKUP(G4189,Movies_data!$A$1:$A$41,Movies_data!$D$1:$D$41,"not found")</f>
        <v>Action</v>
      </c>
      <c r="J4189" s="1" t="str">
        <f t="array" ref="J4189">_xlfn.XLOOKUP(G4189,Movies_data!$A$1:$A$41,Movies_data!$C$1:$C$41,"not found")</f>
        <v>Tamil</v>
      </c>
      <c r="K4189" s="1">
        <f t="array" ref="K4189">_xlfn.XLOOKUP(G4189,Movies_data!$A$1:$A$41,Movies_data!$H$1:$H$41,"Not Found")</f>
        <v>8.3</v>
      </c>
      <c r="L4189" s="1" t="str">
        <f t="array" ref="L4189">_xlfn.XLOOKUP(A4189,Booking_data!$A$1:$A$6001,Booking_data!$E$1:$E$6001,"not Found")</f>
        <v>C033</v>
      </c>
      <c r="M4189" s="1" t="str">
        <f t="array" ref="M4189">_xlfn.XLOOKUP(L4189,Cinemas_data!$A$1:$A$49,Cinemas_data!$I$1:$I$49,"not Found")</f>
        <v>#NAME?</v>
      </c>
      <c r="N4189" s="1" t="str">
        <f t="array" ref="N4189">_xlfn.XLOOKUP(L4189,Cinemas_data!$A$1:$A$49,Cinemas_data!$C$1:$C$49,"not Found")</f>
        <v>Madurai</v>
      </c>
      <c r="O4189" s="1">
        <f t="array" ref="O4189">_xlfn.XLOOKUP(A4189,Booking_data!$A$1:$A$6001,Booking_data!$H$1:$H$6001,"not found")</f>
        <v>2</v>
      </c>
      <c r="P4189" s="1">
        <f t="array" ref="P4189">_xlfn.XLOOKUP(A4189,Booking_data!$A$1:$A$6001,Booking_data!$I$1:$I$6001,"not Found")</f>
        <v>180</v>
      </c>
      <c r="Q4189" s="1">
        <f t="shared" si="3"/>
        <v>360</v>
      </c>
      <c r="R4189" s="1" t="str">
        <f t="array" ref="R4189">_xlfn.XLOOKUP(A4189,Booking_data!$A$1:$A$6001,Booking_data!$L$1:$L$6001,"Not Found")</f>
        <v>UPI</v>
      </c>
      <c r="S4189" s="1">
        <f t="array" ref="S4189">_xlfn.XLOOKUP(A4189,Booking_data!$A$1:$A$6001,Booking_data!$N$1:$N$6001,"not Found")</f>
        <v>48</v>
      </c>
      <c r="T4189" s="1" t="str">
        <f t="array" ref="T4189">_xlfn.XLOOKUP(A4189,Booking_data!$A$1:$A$6001,Booking_data!$O$1:$O$6001,"Not Found")</f>
        <v>Other</v>
      </c>
      <c r="U4189" s="1" t="str">
        <f t="shared" si="4"/>
        <v>Above 45</v>
      </c>
      <c r="V4189" s="1" t="str">
        <f t="shared" si="5"/>
        <v>Low Booking</v>
      </c>
    </row>
    <row r="4190" ht="15.75" customHeight="1">
      <c r="A4190" s="1" t="s">
        <v>4504</v>
      </c>
      <c r="B4190" s="6">
        <v>46109.0</v>
      </c>
      <c r="C4190" s="6">
        <v>46114.0</v>
      </c>
      <c r="D4190" s="7">
        <v>0.9375</v>
      </c>
      <c r="E4190" s="1" t="str">
        <f t="shared" si="1"/>
        <v>Weekend</v>
      </c>
      <c r="F4190" s="1" t="str">
        <f t="shared" si="2"/>
        <v>Mar</v>
      </c>
      <c r="G4190" s="1" t="str">
        <f t="array" ref="G4190">_xlfn.XLOOKUP(A4190,Booking_data!$A$1:$A$6001,Booking_data!$D$1:$D$6001,"not found")</f>
        <v>M002</v>
      </c>
      <c r="H4190" s="1" t="str">
        <f t="array" ref="H4190">_xlfn.XLOOKUP(G4190,Movies_data!$A$1:$A$41,Movies_data!$B$1:$B$41,"not found")</f>
        <v>Jailer</v>
      </c>
      <c r="I4190" s="1" t="str">
        <f t="array" ref="I4190">_xlfn.XLOOKUP(G4190,Movies_data!$A$1:$A$41,Movies_data!$D$1:$D$41,"not found")</f>
        <v>Action</v>
      </c>
      <c r="J4190" s="1" t="str">
        <f t="array" ref="J4190">_xlfn.XLOOKUP(G4190,Movies_data!$A$1:$A$41,Movies_data!$C$1:$C$41,"not found")</f>
        <v>Tamil</v>
      </c>
      <c r="K4190" s="1">
        <f t="array" ref="K4190">_xlfn.XLOOKUP(G4190,Movies_data!$A$1:$A$41,Movies_data!$H$1:$H$41,"Not Found")</f>
        <v>7.1</v>
      </c>
      <c r="L4190" s="1" t="str">
        <f t="array" ref="L4190">_xlfn.XLOOKUP(A4190,Booking_data!$A$1:$A$6001,Booking_data!$E$1:$E$6001,"not Found")</f>
        <v>C101</v>
      </c>
      <c r="M4190" s="1" t="str">
        <f t="array" ref="M4190">_xlfn.XLOOKUP(L4190,Cinemas_data!$A$1:$A$49,Cinemas_data!$I$1:$I$49,"not Found")</f>
        <v>#NAME?</v>
      </c>
      <c r="N4190" s="1" t="str">
        <f t="array" ref="N4190">_xlfn.XLOOKUP(L4190,Cinemas_data!$A$1:$A$49,Cinemas_data!$C$1:$C$49,"not Found")</f>
        <v>Pune</v>
      </c>
      <c r="O4190" s="1">
        <f t="array" ref="O4190">_xlfn.XLOOKUP(A4190,Booking_data!$A$1:$A$6001,Booking_data!$H$1:$H$6001,"not found")</f>
        <v>2</v>
      </c>
      <c r="P4190" s="1">
        <f t="array" ref="P4190">_xlfn.XLOOKUP(A4190,Booking_data!$A$1:$A$6001,Booking_data!$I$1:$I$6001,"not Found")</f>
        <v>180</v>
      </c>
      <c r="Q4190" s="1">
        <f t="shared" si="3"/>
        <v>360</v>
      </c>
      <c r="R4190" s="1" t="str">
        <f t="array" ref="R4190">_xlfn.XLOOKUP(A4190,Booking_data!$A$1:$A$6001,Booking_data!$L$1:$L$6001,"Not Found")</f>
        <v>Wallet</v>
      </c>
      <c r="S4190" s="1">
        <f t="array" ref="S4190">_xlfn.XLOOKUP(A4190,Booking_data!$A$1:$A$6001,Booking_data!$N$1:$N$6001,"not Found")</f>
        <v>52</v>
      </c>
      <c r="T4190" s="1" t="str">
        <f t="array" ref="T4190">_xlfn.XLOOKUP(A4190,Booking_data!$A$1:$A$6001,Booking_data!$O$1:$O$6001,"Not Found")</f>
        <v>Other</v>
      </c>
      <c r="U4190" s="1" t="str">
        <f t="shared" si="4"/>
        <v>Above 45</v>
      </c>
      <c r="V4190" s="1" t="str">
        <f t="shared" si="5"/>
        <v>Low Booking</v>
      </c>
    </row>
    <row r="4191" ht="15.75" customHeight="1">
      <c r="A4191" s="1" t="s">
        <v>4505</v>
      </c>
      <c r="B4191" s="6">
        <v>46136.0</v>
      </c>
      <c r="C4191" s="6">
        <v>46141.0</v>
      </c>
      <c r="D4191" s="7">
        <v>0.7708333333333334</v>
      </c>
      <c r="E4191" s="1" t="str">
        <f t="shared" si="1"/>
        <v>Weekday</v>
      </c>
      <c r="F4191" s="1" t="str">
        <f t="shared" si="2"/>
        <v>Apr</v>
      </c>
      <c r="G4191" s="1" t="str">
        <f t="array" ref="G4191">_xlfn.XLOOKUP(A4191,Booking_data!$A$1:$A$6001,Booking_data!$D$1:$D$6001,"not found")</f>
        <v>M034</v>
      </c>
      <c r="H4191" s="1" t="str">
        <f t="array" ref="H4191">_xlfn.XLOOKUP(G4191,Movies_data!$A$1:$A$41,Movies_data!$B$1:$B$41,"not found")</f>
        <v>Manjummel Boys</v>
      </c>
      <c r="I4191" s="1" t="str">
        <f t="array" ref="I4191">_xlfn.XLOOKUP(G4191,Movies_data!$A$1:$A$41,Movies_data!$D$1:$D$41,"not found")</f>
        <v>Adventure</v>
      </c>
      <c r="J4191" s="1" t="str">
        <f t="array" ref="J4191">_xlfn.XLOOKUP(G4191,Movies_data!$A$1:$A$41,Movies_data!$C$1:$C$41,"not found")</f>
        <v>Malayalam</v>
      </c>
      <c r="K4191" s="1">
        <f t="array" ref="K4191">_xlfn.XLOOKUP(G4191,Movies_data!$A$1:$A$41,Movies_data!$H$1:$H$41,"Not Found")</f>
        <v>8.3</v>
      </c>
      <c r="L4191" s="1" t="str">
        <f t="array" ref="L4191">_xlfn.XLOOKUP(A4191,Booking_data!$A$1:$A$6001,Booking_data!$E$1:$E$6001,"not Found")</f>
        <v>C031</v>
      </c>
      <c r="M4191" s="1" t="str">
        <f t="array" ref="M4191">_xlfn.XLOOKUP(L4191,Cinemas_data!$A$1:$A$49,Cinemas_data!$I$1:$I$49,"not Found")</f>
        <v>#NAME?</v>
      </c>
      <c r="N4191" s="1" t="str">
        <f t="array" ref="N4191">_xlfn.XLOOKUP(L4191,Cinemas_data!$A$1:$A$49,Cinemas_data!$C$1:$C$49,"not Found")</f>
        <v>Madurai</v>
      </c>
      <c r="O4191" s="1">
        <f t="array" ref="O4191">_xlfn.XLOOKUP(A4191,Booking_data!$A$1:$A$6001,Booking_data!$H$1:$H$6001,"not found")</f>
        <v>5</v>
      </c>
      <c r="P4191" s="1">
        <f t="array" ref="P4191">_xlfn.XLOOKUP(A4191,Booking_data!$A$1:$A$6001,Booking_data!$I$1:$I$6001,"not Found")</f>
        <v>240</v>
      </c>
      <c r="Q4191" s="1">
        <f t="shared" si="3"/>
        <v>1200</v>
      </c>
      <c r="R4191" s="1" t="str">
        <f t="array" ref="R4191">_xlfn.XLOOKUP(A4191,Booking_data!$A$1:$A$6001,Booking_data!$L$1:$L$6001,"Not Found")</f>
        <v>Net Banking</v>
      </c>
      <c r="S4191" s="1">
        <f t="array" ref="S4191">_xlfn.XLOOKUP(A4191,Booking_data!$A$1:$A$6001,Booking_data!$N$1:$N$6001,"not Found")</f>
        <v>51</v>
      </c>
      <c r="T4191" s="1" t="str">
        <f t="array" ref="T4191">_xlfn.XLOOKUP(A4191,Booking_data!$A$1:$A$6001,Booking_data!$O$1:$O$6001,"Not Found")</f>
        <v>Female</v>
      </c>
      <c r="U4191" s="1" t="str">
        <f t="shared" si="4"/>
        <v>Above 45</v>
      </c>
      <c r="V4191" s="1" t="str">
        <f t="shared" si="5"/>
        <v>High Booking</v>
      </c>
    </row>
    <row r="4192" ht="15.75" customHeight="1">
      <c r="A4192" s="1" t="s">
        <v>4506</v>
      </c>
      <c r="B4192" s="6">
        <v>46099.0</v>
      </c>
      <c r="C4192" s="6">
        <v>46101.0</v>
      </c>
      <c r="D4192" s="7">
        <v>0.53125</v>
      </c>
      <c r="E4192" s="1" t="str">
        <f t="shared" si="1"/>
        <v>Weekday</v>
      </c>
      <c r="F4192" s="1" t="str">
        <f t="shared" si="2"/>
        <v>Mar</v>
      </c>
      <c r="G4192" s="1" t="str">
        <f t="array" ref="G4192">_xlfn.XLOOKUP(A4192,Booking_data!$A$1:$A$6001,Booking_data!$D$1:$D$6001,"not found")</f>
        <v>M001</v>
      </c>
      <c r="H4192" s="1" t="str">
        <f t="array" ref="H4192">_xlfn.XLOOKUP(G4192,Movies_data!$A$1:$A$41,Movies_data!$B$1:$B$41,"not found")</f>
        <v>Leo</v>
      </c>
      <c r="I4192" s="1" t="str">
        <f t="array" ref="I4192">_xlfn.XLOOKUP(G4192,Movies_data!$A$1:$A$41,Movies_data!$D$1:$D$41,"not found")</f>
        <v>Action</v>
      </c>
      <c r="J4192" s="1" t="str">
        <f t="array" ref="J4192">_xlfn.XLOOKUP(G4192,Movies_data!$A$1:$A$41,Movies_data!$C$1:$C$41,"not found")</f>
        <v>Tamil</v>
      </c>
      <c r="K4192" s="1">
        <f t="array" ref="K4192">_xlfn.XLOOKUP(G4192,Movies_data!$A$1:$A$41,Movies_data!$H$1:$H$41,"Not Found")</f>
        <v>8</v>
      </c>
      <c r="L4192" s="1" t="str">
        <f t="array" ref="L4192">_xlfn.XLOOKUP(A4192,Booking_data!$A$1:$A$6001,Booking_data!$E$1:$E$6001,"not Found")</f>
        <v>C061</v>
      </c>
      <c r="M4192" s="1" t="str">
        <f t="array" ref="M4192">_xlfn.XLOOKUP(L4192,Cinemas_data!$A$1:$A$49,Cinemas_data!$I$1:$I$49,"not Found")</f>
        <v>#NAME?</v>
      </c>
      <c r="N4192" s="1" t="str">
        <f t="array" ref="N4192">_xlfn.XLOOKUP(L4192,Cinemas_data!$A$1:$A$49,Cinemas_data!$C$1:$C$49,"not Found")</f>
        <v>Mysuru</v>
      </c>
      <c r="O4192" s="1">
        <f t="array" ref="O4192">_xlfn.XLOOKUP(A4192,Booking_data!$A$1:$A$6001,Booking_data!$H$1:$H$6001,"not found")</f>
        <v>4</v>
      </c>
      <c r="P4192" s="1">
        <f t="array" ref="P4192">_xlfn.XLOOKUP(A4192,Booking_data!$A$1:$A$6001,Booking_data!$I$1:$I$6001,"not Found")</f>
        <v>260</v>
      </c>
      <c r="Q4192" s="1">
        <f t="shared" si="3"/>
        <v>1040</v>
      </c>
      <c r="R4192" s="1" t="str">
        <f t="array" ref="R4192">_xlfn.XLOOKUP(A4192,Booking_data!$A$1:$A$6001,Booking_data!$L$1:$L$6001,"Not Found")</f>
        <v>Credit Card</v>
      </c>
      <c r="S4192" s="1">
        <f t="array" ref="S4192">_xlfn.XLOOKUP(A4192,Booking_data!$A$1:$A$6001,Booking_data!$N$1:$N$6001,"not Found")</f>
        <v>37</v>
      </c>
      <c r="T4192" s="1" t="str">
        <f t="array" ref="T4192">_xlfn.XLOOKUP(A4192,Booking_data!$A$1:$A$6001,Booking_data!$O$1:$O$6001,"Not Found")</f>
        <v>Other</v>
      </c>
      <c r="U4192" s="1" t="str">
        <f t="shared" si="4"/>
        <v>Middle Age</v>
      </c>
      <c r="V4192" s="1" t="str">
        <f t="shared" si="5"/>
        <v>Medium Booking</v>
      </c>
    </row>
    <row r="4193" ht="15.75" customHeight="1">
      <c r="A4193" s="1" t="s">
        <v>4507</v>
      </c>
      <c r="B4193" s="6">
        <v>46102.0</v>
      </c>
      <c r="C4193" s="6">
        <v>46102.0</v>
      </c>
      <c r="D4193" s="7">
        <v>0.7708333333333334</v>
      </c>
      <c r="E4193" s="1" t="str">
        <f t="shared" si="1"/>
        <v>Weekend</v>
      </c>
      <c r="F4193" s="1" t="str">
        <f t="shared" si="2"/>
        <v>Mar</v>
      </c>
      <c r="G4193" s="1" t="str">
        <f t="array" ref="G4193">_xlfn.XLOOKUP(A4193,Booking_data!$A$1:$A$6001,Booking_data!$D$1:$D$6001,"not found")</f>
        <v>M008</v>
      </c>
      <c r="H4193" s="1" t="str">
        <f t="array" ref="H4193">_xlfn.XLOOKUP(G4193,Movies_data!$A$1:$A$41,Movies_data!$B$1:$B$41,"not found")</f>
        <v>Love Today</v>
      </c>
      <c r="I4193" s="1" t="str">
        <f t="array" ref="I4193">_xlfn.XLOOKUP(G4193,Movies_data!$A$1:$A$41,Movies_data!$D$1:$D$41,"not found")</f>
        <v>Romance</v>
      </c>
      <c r="J4193" s="1" t="str">
        <f t="array" ref="J4193">_xlfn.XLOOKUP(G4193,Movies_data!$A$1:$A$41,Movies_data!$C$1:$C$41,"not found")</f>
        <v>Tamil</v>
      </c>
      <c r="K4193" s="1">
        <f t="array" ref="K4193">_xlfn.XLOOKUP(G4193,Movies_data!$A$1:$A$41,Movies_data!$H$1:$H$41,"Not Found")</f>
        <v>7.4</v>
      </c>
      <c r="L4193" s="1" t="str">
        <f t="array" ref="L4193">_xlfn.XLOOKUP(A4193,Booking_data!$A$1:$A$6001,Booking_data!$E$1:$E$6001,"not Found")</f>
        <v>C043</v>
      </c>
      <c r="M4193" s="1" t="str">
        <f t="array" ref="M4193">_xlfn.XLOOKUP(L4193,Cinemas_data!$A$1:$A$49,Cinemas_data!$I$1:$I$49,"not Found")</f>
        <v>#NAME?</v>
      </c>
      <c r="N4193" s="1" t="str">
        <f t="array" ref="N4193">_xlfn.XLOOKUP(L4193,Cinemas_data!$A$1:$A$49,Cinemas_data!$C$1:$C$49,"not Found")</f>
        <v>Salem</v>
      </c>
      <c r="O4193" s="1">
        <f t="array" ref="O4193">_xlfn.XLOOKUP(A4193,Booking_data!$A$1:$A$6001,Booking_data!$H$1:$H$6001,"not found")</f>
        <v>3</v>
      </c>
      <c r="P4193" s="1">
        <f t="array" ref="P4193">_xlfn.XLOOKUP(A4193,Booking_data!$A$1:$A$6001,Booking_data!$I$1:$I$6001,"not Found")</f>
        <v>200</v>
      </c>
      <c r="Q4193" s="1">
        <f t="shared" si="3"/>
        <v>600</v>
      </c>
      <c r="R4193" s="1" t="str">
        <f t="array" ref="R4193">_xlfn.XLOOKUP(A4193,Booking_data!$A$1:$A$6001,Booking_data!$L$1:$L$6001,"Not Found")</f>
        <v>Credit Card</v>
      </c>
      <c r="S4193" s="1">
        <f t="array" ref="S4193">_xlfn.XLOOKUP(A4193,Booking_data!$A$1:$A$6001,Booking_data!$N$1:$N$6001,"not Found")</f>
        <v>40</v>
      </c>
      <c r="T4193" s="1" t="str">
        <f t="array" ref="T4193">_xlfn.XLOOKUP(A4193,Booking_data!$A$1:$A$6001,Booking_data!$O$1:$O$6001,"Not Found")</f>
        <v>Female</v>
      </c>
      <c r="U4193" s="1" t="str">
        <f t="shared" si="4"/>
        <v>Middle Age</v>
      </c>
      <c r="V4193" s="1" t="str">
        <f t="shared" si="5"/>
        <v>Medium Booking</v>
      </c>
    </row>
    <row r="4194" ht="15.75" customHeight="1">
      <c r="A4194" s="1" t="s">
        <v>4508</v>
      </c>
      <c r="B4194" s="6">
        <v>46146.0</v>
      </c>
      <c r="C4194" s="6">
        <v>46149.0</v>
      </c>
      <c r="D4194" s="7">
        <v>0.7708333333333334</v>
      </c>
      <c r="E4194" s="1" t="str">
        <f t="shared" si="1"/>
        <v>Weekday</v>
      </c>
      <c r="F4194" s="1" t="str">
        <f t="shared" si="2"/>
        <v>May</v>
      </c>
      <c r="G4194" s="1" t="str">
        <f t="array" ref="G4194">_xlfn.XLOOKUP(A4194,Booking_data!$A$1:$A$6001,Booking_data!$D$1:$D$6001,"not found")</f>
        <v>M006</v>
      </c>
      <c r="H4194" s="1" t="str">
        <f t="array" ref="H4194">_xlfn.XLOOKUP(G4194,Movies_data!$A$1:$A$41,Movies_data!$B$1:$B$41,"not found")</f>
        <v>Maamannan</v>
      </c>
      <c r="I4194" s="1" t="str">
        <f t="array" ref="I4194">_xlfn.XLOOKUP(G4194,Movies_data!$A$1:$A$41,Movies_data!$D$1:$D$41,"not found")</f>
        <v>Drama</v>
      </c>
      <c r="J4194" s="1" t="str">
        <f t="array" ref="J4194">_xlfn.XLOOKUP(G4194,Movies_data!$A$1:$A$41,Movies_data!$C$1:$C$41,"not found")</f>
        <v>Tamil</v>
      </c>
      <c r="K4194" s="1">
        <f t="array" ref="K4194">_xlfn.XLOOKUP(G4194,Movies_data!$A$1:$A$41,Movies_data!$H$1:$H$41,"Not Found")</f>
        <v>7.3</v>
      </c>
      <c r="L4194" s="1" t="str">
        <f t="array" ref="L4194">_xlfn.XLOOKUP(A4194,Booking_data!$A$1:$A$6001,Booking_data!$E$1:$E$6001,"not Found")</f>
        <v>C113</v>
      </c>
      <c r="M4194" s="1" t="str">
        <f t="array" ref="M4194">_xlfn.XLOOKUP(L4194,Cinemas_data!$A$1:$A$49,Cinemas_data!$I$1:$I$49,"not Found")</f>
        <v>#NAME?</v>
      </c>
      <c r="N4194" s="1" t="str">
        <f t="array" ref="N4194">_xlfn.XLOOKUP(L4194,Cinemas_data!$A$1:$A$49,Cinemas_data!$C$1:$C$49,"not Found")</f>
        <v>Delhi</v>
      </c>
      <c r="O4194" s="1">
        <f t="array" ref="O4194">_xlfn.XLOOKUP(A4194,Booking_data!$A$1:$A$6001,Booking_data!$H$1:$H$6001,"not found")</f>
        <v>1</v>
      </c>
      <c r="P4194" s="1">
        <f t="array" ref="P4194">_xlfn.XLOOKUP(A4194,Booking_data!$A$1:$A$6001,Booking_data!$I$1:$I$6001,"not Found")</f>
        <v>420</v>
      </c>
      <c r="Q4194" s="1">
        <f t="shared" si="3"/>
        <v>420</v>
      </c>
      <c r="R4194" s="1" t="str">
        <f t="array" ref="R4194">_xlfn.XLOOKUP(A4194,Booking_data!$A$1:$A$6001,Booking_data!$L$1:$L$6001,"Not Found")</f>
        <v>Wallet</v>
      </c>
      <c r="S4194" s="1">
        <f t="array" ref="S4194">_xlfn.XLOOKUP(A4194,Booking_data!$A$1:$A$6001,Booking_data!$N$1:$N$6001,"not Found")</f>
        <v>37</v>
      </c>
      <c r="T4194" s="1" t="str">
        <f t="array" ref="T4194">_xlfn.XLOOKUP(A4194,Booking_data!$A$1:$A$6001,Booking_data!$O$1:$O$6001,"Not Found")</f>
        <v>Female</v>
      </c>
      <c r="U4194" s="1" t="str">
        <f t="shared" si="4"/>
        <v>Middle Age</v>
      </c>
      <c r="V4194" s="1" t="str">
        <f t="shared" si="5"/>
        <v>Low Booking</v>
      </c>
    </row>
    <row r="4195" ht="15.75" customHeight="1">
      <c r="A4195" s="1" t="s">
        <v>4509</v>
      </c>
      <c r="B4195" s="6">
        <v>46068.0</v>
      </c>
      <c r="C4195" s="6">
        <v>46069.0</v>
      </c>
      <c r="D4195" s="7">
        <v>0.3958333333333333</v>
      </c>
      <c r="E4195" s="1" t="str">
        <f t="shared" si="1"/>
        <v>Weekend</v>
      </c>
      <c r="F4195" s="1" t="str">
        <f t="shared" si="2"/>
        <v>Feb</v>
      </c>
      <c r="G4195" s="1" t="str">
        <f t="array" ref="G4195">_xlfn.XLOOKUP(A4195,Booking_data!$A$1:$A$6001,Booking_data!$D$1:$D$6001,"not found")</f>
        <v>M039</v>
      </c>
      <c r="H4195" s="1" t="str">
        <f t="array" ref="H4195">_xlfn.XLOOKUP(G4195,Movies_data!$A$1:$A$41,Movies_data!$B$1:$B$41,"not found")</f>
        <v>Dune: Part Two</v>
      </c>
      <c r="I4195" s="1" t="str">
        <f t="array" ref="I4195">_xlfn.XLOOKUP(G4195,Movies_data!$A$1:$A$41,Movies_data!$D$1:$D$41,"not found")</f>
        <v>Sci-Fi</v>
      </c>
      <c r="J4195" s="1" t="str">
        <f t="array" ref="J4195">_xlfn.XLOOKUP(G4195,Movies_data!$A$1:$A$41,Movies_data!$C$1:$C$41,"not found")</f>
        <v>English</v>
      </c>
      <c r="K4195" s="1">
        <f t="array" ref="K4195">_xlfn.XLOOKUP(G4195,Movies_data!$A$1:$A$41,Movies_data!$H$1:$H$41,"Not Found")</f>
        <v>8.5</v>
      </c>
      <c r="L4195" s="1" t="str">
        <f t="array" ref="L4195">_xlfn.XLOOKUP(A4195,Booking_data!$A$1:$A$6001,Booking_data!$E$1:$E$6001,"not Found")</f>
        <v>C013</v>
      </c>
      <c r="M4195" s="1" t="str">
        <f t="array" ref="M4195">_xlfn.XLOOKUP(L4195,Cinemas_data!$A$1:$A$49,Cinemas_data!$I$1:$I$49,"not Found")</f>
        <v>#NAME?</v>
      </c>
      <c r="N4195" s="1" t="str">
        <f t="array" ref="N4195">_xlfn.XLOOKUP(L4195,Cinemas_data!$A$1:$A$49,Cinemas_data!$C$1:$C$49,"not Found")</f>
        <v>Chennai</v>
      </c>
      <c r="O4195" s="1">
        <f t="array" ref="O4195">_xlfn.XLOOKUP(A4195,Booking_data!$A$1:$A$6001,Booking_data!$H$1:$H$6001,"not found")</f>
        <v>2</v>
      </c>
      <c r="P4195" s="1">
        <f t="array" ref="P4195">_xlfn.XLOOKUP(A4195,Booking_data!$A$1:$A$6001,Booking_data!$I$1:$I$6001,"not Found")</f>
        <v>420</v>
      </c>
      <c r="Q4195" s="1">
        <f t="shared" si="3"/>
        <v>840</v>
      </c>
      <c r="R4195" s="1" t="str">
        <f t="array" ref="R4195">_xlfn.XLOOKUP(A4195,Booking_data!$A$1:$A$6001,Booking_data!$L$1:$L$6001,"Not Found")</f>
        <v>Net Banking</v>
      </c>
      <c r="S4195" s="1">
        <f t="array" ref="S4195">_xlfn.XLOOKUP(A4195,Booking_data!$A$1:$A$6001,Booking_data!$N$1:$N$6001,"not Found")</f>
        <v>44</v>
      </c>
      <c r="T4195" s="1" t="str">
        <f t="array" ref="T4195">_xlfn.XLOOKUP(A4195,Booking_data!$A$1:$A$6001,Booking_data!$O$1:$O$6001,"Not Found")</f>
        <v>Other</v>
      </c>
      <c r="U4195" s="1" t="str">
        <f t="shared" si="4"/>
        <v>Middle Age</v>
      </c>
      <c r="V4195" s="1" t="str">
        <f t="shared" si="5"/>
        <v>Low Booking</v>
      </c>
    </row>
    <row r="4196" ht="15.75" customHeight="1">
      <c r="A4196" s="1" t="s">
        <v>4510</v>
      </c>
      <c r="B4196" s="6">
        <v>46037.0</v>
      </c>
      <c r="C4196" s="6">
        <v>46044.0</v>
      </c>
      <c r="D4196" s="7">
        <v>0.9375</v>
      </c>
      <c r="E4196" s="1" t="str">
        <f t="shared" si="1"/>
        <v>Weekday</v>
      </c>
      <c r="F4196" s="1" t="str">
        <f t="shared" si="2"/>
        <v>Jan</v>
      </c>
      <c r="G4196" s="1" t="str">
        <f t="array" ref="G4196">_xlfn.XLOOKUP(A4196,Booking_data!$A$1:$A$6001,Booking_data!$D$1:$D$6001,"not found")</f>
        <v>M019</v>
      </c>
      <c r="H4196" s="1" t="str">
        <f t="array" ref="H4196">_xlfn.XLOOKUP(G4196,Movies_data!$A$1:$A$41,Movies_data!$B$1:$B$41,"not found")</f>
        <v>Animal</v>
      </c>
      <c r="I4196" s="1" t="str">
        <f t="array" ref="I4196">_xlfn.XLOOKUP(G4196,Movies_data!$A$1:$A$41,Movies_data!$D$1:$D$41,"not found")</f>
        <v>Drama</v>
      </c>
      <c r="J4196" s="1" t="str">
        <f t="array" ref="J4196">_xlfn.XLOOKUP(G4196,Movies_data!$A$1:$A$41,Movies_data!$C$1:$C$41,"not found")</f>
        <v>Hindi</v>
      </c>
      <c r="K4196" s="1">
        <f t="array" ref="K4196">_xlfn.XLOOKUP(G4196,Movies_data!$A$1:$A$41,Movies_data!$H$1:$H$41,"Not Found")</f>
        <v>6.1</v>
      </c>
      <c r="L4196" s="1" t="str">
        <f t="array" ref="L4196">_xlfn.XLOOKUP(A4196,Booking_data!$A$1:$A$6001,Booking_data!$E$1:$E$6001,"not Found")</f>
        <v>C011</v>
      </c>
      <c r="M4196" s="1" t="str">
        <f t="array" ref="M4196">_xlfn.XLOOKUP(L4196,Cinemas_data!$A$1:$A$49,Cinemas_data!$I$1:$I$49,"not Found")</f>
        <v>#NAME?</v>
      </c>
      <c r="N4196" s="1" t="str">
        <f t="array" ref="N4196">_xlfn.XLOOKUP(L4196,Cinemas_data!$A$1:$A$49,Cinemas_data!$C$1:$C$49,"not Found")</f>
        <v>Chennai</v>
      </c>
      <c r="O4196" s="1">
        <f t="array" ref="O4196">_xlfn.XLOOKUP(A4196,Booking_data!$A$1:$A$6001,Booking_data!$H$1:$H$6001,"not found")</f>
        <v>3</v>
      </c>
      <c r="P4196" s="1">
        <f t="array" ref="P4196">_xlfn.XLOOKUP(A4196,Booking_data!$A$1:$A$6001,Booking_data!$I$1:$I$6001,"not Found")</f>
        <v>420</v>
      </c>
      <c r="Q4196" s="1">
        <f t="shared" si="3"/>
        <v>1260</v>
      </c>
      <c r="R4196" s="1" t="str">
        <f t="array" ref="R4196">_xlfn.XLOOKUP(A4196,Booking_data!$A$1:$A$6001,Booking_data!$L$1:$L$6001,"Not Found")</f>
        <v>Debit Card</v>
      </c>
      <c r="S4196" s="1">
        <f t="array" ref="S4196">_xlfn.XLOOKUP(A4196,Booking_data!$A$1:$A$6001,Booking_data!$N$1:$N$6001,"not Found")</f>
        <v>57</v>
      </c>
      <c r="T4196" s="1" t="str">
        <f t="array" ref="T4196">_xlfn.XLOOKUP(A4196,Booking_data!$A$1:$A$6001,Booking_data!$O$1:$O$6001,"Not Found")</f>
        <v>Female</v>
      </c>
      <c r="U4196" s="1" t="str">
        <f t="shared" si="4"/>
        <v>Above 45</v>
      </c>
      <c r="V4196" s="1" t="str">
        <f t="shared" si="5"/>
        <v>Medium Booking</v>
      </c>
    </row>
    <row r="4197" ht="15.75" customHeight="1">
      <c r="A4197" s="1" t="s">
        <v>4511</v>
      </c>
      <c r="B4197" s="6">
        <v>46130.0</v>
      </c>
      <c r="C4197" s="6">
        <v>46131.0</v>
      </c>
      <c r="D4197" s="7">
        <v>0.7708333333333334</v>
      </c>
      <c r="E4197" s="1" t="str">
        <f t="shared" si="1"/>
        <v>Weekend</v>
      </c>
      <c r="F4197" s="1" t="str">
        <f t="shared" si="2"/>
        <v>Apr</v>
      </c>
      <c r="G4197" s="1" t="str">
        <f t="array" ref="G4197">_xlfn.XLOOKUP(A4197,Booking_data!$A$1:$A$6001,Booking_data!$D$1:$D$6001,"not found")</f>
        <v>M014</v>
      </c>
      <c r="H4197" s="1" t="str">
        <f t="array" ref="H4197">_xlfn.XLOOKUP(G4197,Movies_data!$A$1:$A$41,Movies_data!$B$1:$B$41,"not found")</f>
        <v>Hi Nanna</v>
      </c>
      <c r="I4197" s="1" t="str">
        <f t="array" ref="I4197">_xlfn.XLOOKUP(G4197,Movies_data!$A$1:$A$41,Movies_data!$D$1:$D$41,"not found")</f>
        <v>Romance</v>
      </c>
      <c r="J4197" s="1" t="str">
        <f t="array" ref="J4197">_xlfn.XLOOKUP(G4197,Movies_data!$A$1:$A$41,Movies_data!$C$1:$C$41,"not found")</f>
        <v>Telugu</v>
      </c>
      <c r="K4197" s="1">
        <f t="array" ref="K4197">_xlfn.XLOOKUP(G4197,Movies_data!$A$1:$A$41,Movies_data!$H$1:$H$41,"Not Found")</f>
        <v>8</v>
      </c>
      <c r="L4197" s="1" t="str">
        <f t="array" ref="L4197">_xlfn.XLOOKUP(A4197,Booking_data!$A$1:$A$6001,Booking_data!$E$1:$E$6001,"not Found")</f>
        <v>C133</v>
      </c>
      <c r="M4197" s="1" t="str">
        <f t="array" ref="M4197">_xlfn.XLOOKUP(L4197,Cinemas_data!$A$1:$A$49,Cinemas_data!$I$1:$I$49,"not Found")</f>
        <v>#NAME?</v>
      </c>
      <c r="N4197" s="1" t="str">
        <f t="array" ref="N4197">_xlfn.XLOOKUP(L4197,Cinemas_data!$A$1:$A$49,Cinemas_data!$C$1:$C$49,"not Found")</f>
        <v>Kolkata</v>
      </c>
      <c r="O4197" s="1">
        <f t="array" ref="O4197">_xlfn.XLOOKUP(A4197,Booking_data!$A$1:$A$6001,Booking_data!$H$1:$H$6001,"not found")</f>
        <v>2</v>
      </c>
      <c r="P4197" s="1">
        <f t="array" ref="P4197">_xlfn.XLOOKUP(A4197,Booking_data!$A$1:$A$6001,Booking_data!$I$1:$I$6001,"not Found")</f>
        <v>460</v>
      </c>
      <c r="Q4197" s="1">
        <f t="shared" si="3"/>
        <v>920</v>
      </c>
      <c r="R4197" s="1" t="str">
        <f t="array" ref="R4197">_xlfn.XLOOKUP(A4197,Booking_data!$A$1:$A$6001,Booking_data!$L$1:$L$6001,"Not Found")</f>
        <v>Debit Card</v>
      </c>
      <c r="S4197" s="1">
        <f t="array" ref="S4197">_xlfn.XLOOKUP(A4197,Booking_data!$A$1:$A$6001,Booking_data!$N$1:$N$6001,"not Found")</f>
        <v>40</v>
      </c>
      <c r="T4197" s="1" t="str">
        <f t="array" ref="T4197">_xlfn.XLOOKUP(A4197,Booking_data!$A$1:$A$6001,Booking_data!$O$1:$O$6001,"Not Found")</f>
        <v>Female</v>
      </c>
      <c r="U4197" s="1" t="str">
        <f t="shared" si="4"/>
        <v>Middle Age</v>
      </c>
      <c r="V4197" s="1" t="str">
        <f t="shared" si="5"/>
        <v>Low Booking</v>
      </c>
    </row>
    <row r="4198" ht="15.75" customHeight="1">
      <c r="A4198" s="1" t="s">
        <v>4512</v>
      </c>
      <c r="B4198" s="6">
        <v>46057.0</v>
      </c>
      <c r="C4198" s="6">
        <v>46058.0</v>
      </c>
      <c r="D4198" s="7">
        <v>0.9375</v>
      </c>
      <c r="E4198" s="1" t="str">
        <f t="shared" si="1"/>
        <v>Weekday</v>
      </c>
      <c r="F4198" s="1" t="str">
        <f t="shared" si="2"/>
        <v>Feb</v>
      </c>
      <c r="G4198" s="1" t="str">
        <f t="array" ref="G4198">_xlfn.XLOOKUP(A4198,Booking_data!$A$1:$A$6001,Booking_data!$D$1:$D$6001,"not found")</f>
        <v>M002</v>
      </c>
      <c r="H4198" s="1" t="str">
        <f t="array" ref="H4198">_xlfn.XLOOKUP(G4198,Movies_data!$A$1:$A$41,Movies_data!$B$1:$B$41,"not found")</f>
        <v>Jailer</v>
      </c>
      <c r="I4198" s="1" t="str">
        <f t="array" ref="I4198">_xlfn.XLOOKUP(G4198,Movies_data!$A$1:$A$41,Movies_data!$D$1:$D$41,"not found")</f>
        <v>Action</v>
      </c>
      <c r="J4198" s="1" t="str">
        <f t="array" ref="J4198">_xlfn.XLOOKUP(G4198,Movies_data!$A$1:$A$41,Movies_data!$C$1:$C$41,"not found")</f>
        <v>Tamil</v>
      </c>
      <c r="K4198" s="1">
        <f t="array" ref="K4198">_xlfn.XLOOKUP(G4198,Movies_data!$A$1:$A$41,Movies_data!$H$1:$H$41,"Not Found")</f>
        <v>7.1</v>
      </c>
      <c r="L4198" s="1" t="str">
        <f t="array" ref="L4198">_xlfn.XLOOKUP(A4198,Booking_data!$A$1:$A$6001,Booking_data!$E$1:$E$6001,"not Found")</f>
        <v>C162</v>
      </c>
      <c r="M4198" s="1" t="str">
        <f t="array" ref="M4198">_xlfn.XLOOKUP(L4198,Cinemas_data!$A$1:$A$49,Cinemas_data!$I$1:$I$49,"not Found")</f>
        <v>#NAME?</v>
      </c>
      <c r="N4198" s="1" t="str">
        <f t="array" ref="N4198">_xlfn.XLOOKUP(L4198,Cinemas_data!$A$1:$A$49,Cinemas_data!$C$1:$C$49,"not Found")</f>
        <v>Thiruvananthapuram</v>
      </c>
      <c r="O4198" s="1">
        <f t="array" ref="O4198">_xlfn.XLOOKUP(A4198,Booking_data!$A$1:$A$6001,Booking_data!$H$1:$H$6001,"not found")</f>
        <v>1</v>
      </c>
      <c r="P4198" s="1">
        <f t="array" ref="P4198">_xlfn.XLOOKUP(A4198,Booking_data!$A$1:$A$6001,Booking_data!$I$1:$I$6001,"not Found")</f>
        <v>340</v>
      </c>
      <c r="Q4198" s="1">
        <f t="shared" si="3"/>
        <v>340</v>
      </c>
      <c r="R4198" s="1" t="str">
        <f t="array" ref="R4198">_xlfn.XLOOKUP(A4198,Booking_data!$A$1:$A$6001,Booking_data!$L$1:$L$6001,"Not Found")</f>
        <v>Debit Card</v>
      </c>
      <c r="S4198" s="1">
        <f t="array" ref="S4198">_xlfn.XLOOKUP(A4198,Booking_data!$A$1:$A$6001,Booking_data!$N$1:$N$6001,"not Found")</f>
        <v>55</v>
      </c>
      <c r="T4198" s="1" t="str">
        <f t="array" ref="T4198">_xlfn.XLOOKUP(A4198,Booking_data!$A$1:$A$6001,Booking_data!$O$1:$O$6001,"Not Found")</f>
        <v>Male</v>
      </c>
      <c r="U4198" s="1" t="str">
        <f t="shared" si="4"/>
        <v>Above 45</v>
      </c>
      <c r="V4198" s="1" t="str">
        <f t="shared" si="5"/>
        <v>Low Booking</v>
      </c>
    </row>
    <row r="4199" ht="15.75" customHeight="1">
      <c r="A4199" s="1" t="s">
        <v>4513</v>
      </c>
      <c r="B4199" s="6">
        <v>46037.0</v>
      </c>
      <c r="C4199" s="6">
        <v>46041.0</v>
      </c>
      <c r="D4199" s="7">
        <v>0.3958333333333333</v>
      </c>
      <c r="E4199" s="1" t="str">
        <f t="shared" si="1"/>
        <v>Weekday</v>
      </c>
      <c r="F4199" s="1" t="str">
        <f t="shared" si="2"/>
        <v>Jan</v>
      </c>
      <c r="G4199" s="1" t="str">
        <f t="array" ref="G4199">_xlfn.XLOOKUP(A4199,Booking_data!$A$1:$A$6001,Booking_data!$D$1:$D$6001,"not found")</f>
        <v>M008</v>
      </c>
      <c r="H4199" s="1" t="str">
        <f t="array" ref="H4199">_xlfn.XLOOKUP(G4199,Movies_data!$A$1:$A$41,Movies_data!$B$1:$B$41,"not found")</f>
        <v>Love Today</v>
      </c>
      <c r="I4199" s="1" t="str">
        <f t="array" ref="I4199">_xlfn.XLOOKUP(G4199,Movies_data!$A$1:$A$41,Movies_data!$D$1:$D$41,"not found")</f>
        <v>Romance</v>
      </c>
      <c r="J4199" s="1" t="str">
        <f t="array" ref="J4199">_xlfn.XLOOKUP(G4199,Movies_data!$A$1:$A$41,Movies_data!$C$1:$C$41,"not found")</f>
        <v>Tamil</v>
      </c>
      <c r="K4199" s="1">
        <f t="array" ref="K4199">_xlfn.XLOOKUP(G4199,Movies_data!$A$1:$A$41,Movies_data!$H$1:$H$41,"Not Found")</f>
        <v>7.4</v>
      </c>
      <c r="L4199" s="1" t="str">
        <f t="array" ref="L4199">_xlfn.XLOOKUP(A4199,Booking_data!$A$1:$A$6001,Booking_data!$E$1:$E$6001,"not Found")</f>
        <v>C022</v>
      </c>
      <c r="M4199" s="1" t="str">
        <f t="array" ref="M4199">_xlfn.XLOOKUP(L4199,Cinemas_data!$A$1:$A$49,Cinemas_data!$I$1:$I$49,"not Found")</f>
        <v>#NAME?</v>
      </c>
      <c r="N4199" s="1" t="str">
        <f t="array" ref="N4199">_xlfn.XLOOKUP(L4199,Cinemas_data!$A$1:$A$49,Cinemas_data!$C$1:$C$49,"not Found")</f>
        <v>Coimbatore</v>
      </c>
      <c r="O4199" s="1">
        <f t="array" ref="O4199">_xlfn.XLOOKUP(A4199,Booking_data!$A$1:$A$6001,Booking_data!$H$1:$H$6001,"not found")</f>
        <v>3</v>
      </c>
      <c r="P4199" s="1">
        <f t="array" ref="P4199">_xlfn.XLOOKUP(A4199,Booking_data!$A$1:$A$6001,Booking_data!$I$1:$I$6001,"not Found")</f>
        <v>200</v>
      </c>
      <c r="Q4199" s="1">
        <f t="shared" si="3"/>
        <v>600</v>
      </c>
      <c r="R4199" s="1" t="str">
        <f t="array" ref="R4199">_xlfn.XLOOKUP(A4199,Booking_data!$A$1:$A$6001,Booking_data!$L$1:$L$6001,"Not Found")</f>
        <v>Net Banking</v>
      </c>
      <c r="S4199" s="1">
        <f t="array" ref="S4199">_xlfn.XLOOKUP(A4199,Booking_data!$A$1:$A$6001,Booking_data!$N$1:$N$6001,"not Found")</f>
        <v>33</v>
      </c>
      <c r="T4199" s="1" t="str">
        <f t="array" ref="T4199">_xlfn.XLOOKUP(A4199,Booking_data!$A$1:$A$6001,Booking_data!$O$1:$O$6001,"Not Found")</f>
        <v>Male</v>
      </c>
      <c r="U4199" s="1" t="str">
        <f t="shared" si="4"/>
        <v>Middle Age</v>
      </c>
      <c r="V4199" s="1" t="str">
        <f t="shared" si="5"/>
        <v>Medium Booking</v>
      </c>
    </row>
    <row r="4200" ht="15.75" customHeight="1">
      <c r="A4200" s="1" t="s">
        <v>4514</v>
      </c>
      <c r="B4200" s="6">
        <v>46118.0</v>
      </c>
      <c r="C4200" s="6">
        <v>46124.0</v>
      </c>
      <c r="D4200" s="7">
        <v>0.8854166666666666</v>
      </c>
      <c r="E4200" s="1" t="str">
        <f t="shared" si="1"/>
        <v>Weekday</v>
      </c>
      <c r="F4200" s="1" t="str">
        <f t="shared" si="2"/>
        <v>Apr</v>
      </c>
      <c r="G4200" s="1" t="str">
        <f t="array" ref="G4200">_xlfn.XLOOKUP(A4200,Booking_data!$A$1:$A$6001,Booking_data!$D$1:$D$6001,"not found")</f>
        <v>M004</v>
      </c>
      <c r="H4200" s="1" t="str">
        <f t="array" ref="H4200">_xlfn.XLOOKUP(G4200,Movies_data!$A$1:$A$41,Movies_data!$B$1:$B$41,"not found")</f>
        <v>Ponniyin Selvan I</v>
      </c>
      <c r="I4200" s="1" t="str">
        <f t="array" ref="I4200">_xlfn.XLOOKUP(G4200,Movies_data!$A$1:$A$41,Movies_data!$D$1:$D$41,"not found")</f>
        <v>Drama</v>
      </c>
      <c r="J4200" s="1" t="str">
        <f t="array" ref="J4200">_xlfn.XLOOKUP(G4200,Movies_data!$A$1:$A$41,Movies_data!$C$1:$C$41,"not found")</f>
        <v>Tamil</v>
      </c>
      <c r="K4200" s="1">
        <f t="array" ref="K4200">_xlfn.XLOOKUP(G4200,Movies_data!$A$1:$A$41,Movies_data!$H$1:$H$41,"Not Found")</f>
        <v>7.6</v>
      </c>
      <c r="L4200" s="1" t="str">
        <f t="array" ref="L4200">_xlfn.XLOOKUP(A4200,Booking_data!$A$1:$A$6001,Booking_data!$E$1:$E$6001,"not Found")</f>
        <v>C043</v>
      </c>
      <c r="M4200" s="1" t="str">
        <f t="array" ref="M4200">_xlfn.XLOOKUP(L4200,Cinemas_data!$A$1:$A$49,Cinemas_data!$I$1:$I$49,"not Found")</f>
        <v>#NAME?</v>
      </c>
      <c r="N4200" s="1" t="str">
        <f t="array" ref="N4200">_xlfn.XLOOKUP(L4200,Cinemas_data!$A$1:$A$49,Cinemas_data!$C$1:$C$49,"not Found")</f>
        <v>Salem</v>
      </c>
      <c r="O4200" s="1">
        <f t="array" ref="O4200">_xlfn.XLOOKUP(A4200,Booking_data!$A$1:$A$6001,Booking_data!$H$1:$H$6001,"not found")</f>
        <v>2</v>
      </c>
      <c r="P4200" s="1">
        <f t="array" ref="P4200">_xlfn.XLOOKUP(A4200,Booking_data!$A$1:$A$6001,Booking_data!$I$1:$I$6001,"not Found")</f>
        <v>200</v>
      </c>
      <c r="Q4200" s="1">
        <f t="shared" si="3"/>
        <v>400</v>
      </c>
      <c r="R4200" s="1" t="str">
        <f t="array" ref="R4200">_xlfn.XLOOKUP(A4200,Booking_data!$A$1:$A$6001,Booking_data!$L$1:$L$6001,"Not Found")</f>
        <v>Wallet</v>
      </c>
      <c r="S4200" s="1">
        <f t="array" ref="S4200">_xlfn.XLOOKUP(A4200,Booking_data!$A$1:$A$6001,Booking_data!$N$1:$N$6001,"not Found")</f>
        <v>29</v>
      </c>
      <c r="T4200" s="1" t="str">
        <f t="array" ref="T4200">_xlfn.XLOOKUP(A4200,Booking_data!$A$1:$A$6001,Booking_data!$O$1:$O$6001,"Not Found")</f>
        <v>Other</v>
      </c>
      <c r="U4200" s="1" t="str">
        <f t="shared" si="4"/>
        <v>Youngster</v>
      </c>
      <c r="V4200" s="1" t="str">
        <f t="shared" si="5"/>
        <v>Low Booking</v>
      </c>
    </row>
    <row r="4201" ht="15.75" customHeight="1">
      <c r="A4201" s="1" t="s">
        <v>4515</v>
      </c>
      <c r="B4201" s="6">
        <v>46105.0</v>
      </c>
      <c r="C4201" s="6">
        <v>46108.0</v>
      </c>
      <c r="D4201" s="7">
        <v>0.9375</v>
      </c>
      <c r="E4201" s="1" t="str">
        <f t="shared" si="1"/>
        <v>Weekday</v>
      </c>
      <c r="F4201" s="1" t="str">
        <f t="shared" si="2"/>
        <v>Mar</v>
      </c>
      <c r="G4201" s="1" t="str">
        <f t="array" ref="G4201">_xlfn.XLOOKUP(A4201,Booking_data!$A$1:$A$6001,Booking_data!$D$1:$D$6001,"not found")</f>
        <v>M013</v>
      </c>
      <c r="H4201" s="1" t="str">
        <f t="array" ref="H4201">_xlfn.XLOOKUP(G4201,Movies_data!$A$1:$A$41,Movies_data!$B$1:$B$41,"not found")</f>
        <v>Salaar</v>
      </c>
      <c r="I4201" s="1" t="str">
        <f t="array" ref="I4201">_xlfn.XLOOKUP(G4201,Movies_data!$A$1:$A$41,Movies_data!$D$1:$D$41,"not found")</f>
        <v>Action</v>
      </c>
      <c r="J4201" s="1" t="str">
        <f t="array" ref="J4201">_xlfn.XLOOKUP(G4201,Movies_data!$A$1:$A$41,Movies_data!$C$1:$C$41,"not found")</f>
        <v>Telugu</v>
      </c>
      <c r="K4201" s="1">
        <f t="array" ref="K4201">_xlfn.XLOOKUP(G4201,Movies_data!$A$1:$A$41,Movies_data!$H$1:$H$41,"Not Found")</f>
        <v>6.5</v>
      </c>
      <c r="L4201" s="1" t="str">
        <f t="array" ref="L4201">_xlfn.XLOOKUP(A4201,Booking_data!$A$1:$A$6001,Booking_data!$E$1:$E$6001,"not Found")</f>
        <v>C032</v>
      </c>
      <c r="M4201" s="1" t="str">
        <f t="array" ref="M4201">_xlfn.XLOOKUP(L4201,Cinemas_data!$A$1:$A$49,Cinemas_data!$I$1:$I$49,"not Found")</f>
        <v>#NAME?</v>
      </c>
      <c r="N4201" s="1" t="str">
        <f t="array" ref="N4201">_xlfn.XLOOKUP(L4201,Cinemas_data!$A$1:$A$49,Cinemas_data!$C$1:$C$49,"not Found")</f>
        <v>Madurai</v>
      </c>
      <c r="O4201" s="1">
        <f t="array" ref="O4201">_xlfn.XLOOKUP(A4201,Booking_data!$A$1:$A$6001,Booking_data!$H$1:$H$6001,"not found")</f>
        <v>3</v>
      </c>
      <c r="P4201" s="1">
        <f t="array" ref="P4201">_xlfn.XLOOKUP(A4201,Booking_data!$A$1:$A$6001,Booking_data!$I$1:$I$6001,"not Found")</f>
        <v>160</v>
      </c>
      <c r="Q4201" s="1">
        <f t="shared" si="3"/>
        <v>480</v>
      </c>
      <c r="R4201" s="1" t="str">
        <f t="array" ref="R4201">_xlfn.XLOOKUP(A4201,Booking_data!$A$1:$A$6001,Booking_data!$L$1:$L$6001,"Not Found")</f>
        <v>Credit Card</v>
      </c>
      <c r="S4201" s="1">
        <f t="array" ref="S4201">_xlfn.XLOOKUP(A4201,Booking_data!$A$1:$A$6001,Booking_data!$N$1:$N$6001,"not Found")</f>
        <v>19</v>
      </c>
      <c r="T4201" s="1" t="str">
        <f t="array" ref="T4201">_xlfn.XLOOKUP(A4201,Booking_data!$A$1:$A$6001,Booking_data!$O$1:$O$6001,"Not Found")</f>
        <v>Male</v>
      </c>
      <c r="U4201" s="1" t="str">
        <f t="shared" si="4"/>
        <v>Youngster</v>
      </c>
      <c r="V4201" s="1" t="str">
        <f t="shared" si="5"/>
        <v>Medium Booking</v>
      </c>
    </row>
    <row r="4202" ht="15.75" customHeight="1">
      <c r="A4202" s="1" t="s">
        <v>4516</v>
      </c>
      <c r="B4202" s="6">
        <v>46062.0</v>
      </c>
      <c r="C4202" s="6">
        <v>46066.0</v>
      </c>
      <c r="D4202" s="7">
        <v>0.6458333333333334</v>
      </c>
      <c r="E4202" s="1" t="str">
        <f t="shared" si="1"/>
        <v>Weekday</v>
      </c>
      <c r="F4202" s="1" t="str">
        <f t="shared" si="2"/>
        <v>Feb</v>
      </c>
      <c r="G4202" s="1" t="str">
        <f t="array" ref="G4202">_xlfn.XLOOKUP(A4202,Booking_data!$A$1:$A$6001,Booking_data!$D$1:$D$6001,"not found")</f>
        <v>M016</v>
      </c>
      <c r="H4202" s="1" t="str">
        <f t="array" ref="H4202">_xlfn.XLOOKUP(G4202,Movies_data!$A$1:$A$41,Movies_data!$B$1:$B$41,"not found")</f>
        <v>Arjun Reddy</v>
      </c>
      <c r="I4202" s="1" t="str">
        <f t="array" ref="I4202">_xlfn.XLOOKUP(G4202,Movies_data!$A$1:$A$41,Movies_data!$D$1:$D$41,"not found")</f>
        <v>Drama</v>
      </c>
      <c r="J4202" s="1" t="str">
        <f t="array" ref="J4202">_xlfn.XLOOKUP(G4202,Movies_data!$A$1:$A$41,Movies_data!$C$1:$C$41,"not found")</f>
        <v>Telugu</v>
      </c>
      <c r="K4202" s="1">
        <f t="array" ref="K4202">_xlfn.XLOOKUP(G4202,Movies_data!$A$1:$A$41,Movies_data!$H$1:$H$41,"Not Found")</f>
        <v>7.7</v>
      </c>
      <c r="L4202" s="1" t="str">
        <f t="array" ref="L4202">_xlfn.XLOOKUP(A4202,Booking_data!$A$1:$A$6001,Booking_data!$E$1:$E$6001,"not Found")</f>
        <v>C133</v>
      </c>
      <c r="M4202" s="1" t="str">
        <f t="array" ref="M4202">_xlfn.XLOOKUP(L4202,Cinemas_data!$A$1:$A$49,Cinemas_data!$I$1:$I$49,"not Found")</f>
        <v>#NAME?</v>
      </c>
      <c r="N4202" s="1" t="str">
        <f t="array" ref="N4202">_xlfn.XLOOKUP(L4202,Cinemas_data!$A$1:$A$49,Cinemas_data!$C$1:$C$49,"not Found")</f>
        <v>Kolkata</v>
      </c>
      <c r="O4202" s="1">
        <f t="array" ref="O4202">_xlfn.XLOOKUP(A4202,Booking_data!$A$1:$A$6001,Booking_data!$H$1:$H$6001,"not found")</f>
        <v>4</v>
      </c>
      <c r="P4202" s="1">
        <f t="array" ref="P4202">_xlfn.XLOOKUP(A4202,Booking_data!$A$1:$A$6001,Booking_data!$I$1:$I$6001,"not Found")</f>
        <v>280</v>
      </c>
      <c r="Q4202" s="1">
        <f t="shared" si="3"/>
        <v>1120</v>
      </c>
      <c r="R4202" s="1" t="str">
        <f t="array" ref="R4202">_xlfn.XLOOKUP(A4202,Booking_data!$A$1:$A$6001,Booking_data!$L$1:$L$6001,"Not Found")</f>
        <v>Net Banking</v>
      </c>
      <c r="S4202" s="1">
        <f t="array" ref="S4202">_xlfn.XLOOKUP(A4202,Booking_data!$A$1:$A$6001,Booking_data!$N$1:$N$6001,"not Found")</f>
        <v>48</v>
      </c>
      <c r="T4202" s="1" t="str">
        <f t="array" ref="T4202">_xlfn.XLOOKUP(A4202,Booking_data!$A$1:$A$6001,Booking_data!$O$1:$O$6001,"Not Found")</f>
        <v>Female</v>
      </c>
      <c r="U4202" s="1" t="str">
        <f t="shared" si="4"/>
        <v>Above 45</v>
      </c>
      <c r="V4202" s="1" t="str">
        <f t="shared" si="5"/>
        <v>Medium Booking</v>
      </c>
    </row>
    <row r="4203" ht="15.75" customHeight="1">
      <c r="A4203" s="1" t="s">
        <v>4517</v>
      </c>
      <c r="B4203" s="6">
        <v>46119.0</v>
      </c>
      <c r="C4203" s="6">
        <v>46125.0</v>
      </c>
      <c r="D4203" s="7">
        <v>0.8854166666666666</v>
      </c>
      <c r="E4203" s="1" t="str">
        <f t="shared" si="1"/>
        <v>Weekday</v>
      </c>
      <c r="F4203" s="1" t="str">
        <f t="shared" si="2"/>
        <v>Apr</v>
      </c>
      <c r="G4203" s="1" t="str">
        <f t="array" ref="G4203">_xlfn.XLOOKUP(A4203,Booking_data!$A$1:$A$6001,Booking_data!$D$1:$D$6001,"not found")</f>
        <v>M034</v>
      </c>
      <c r="H4203" s="1" t="str">
        <f t="array" ref="H4203">_xlfn.XLOOKUP(G4203,Movies_data!$A$1:$A$41,Movies_data!$B$1:$B$41,"not found")</f>
        <v>Manjummel Boys</v>
      </c>
      <c r="I4203" s="1" t="str">
        <f t="array" ref="I4203">_xlfn.XLOOKUP(G4203,Movies_data!$A$1:$A$41,Movies_data!$D$1:$D$41,"not found")</f>
        <v>Adventure</v>
      </c>
      <c r="J4203" s="1" t="str">
        <f t="array" ref="J4203">_xlfn.XLOOKUP(G4203,Movies_data!$A$1:$A$41,Movies_data!$C$1:$C$41,"not found")</f>
        <v>Malayalam</v>
      </c>
      <c r="K4203" s="1">
        <f t="array" ref="K4203">_xlfn.XLOOKUP(G4203,Movies_data!$A$1:$A$41,Movies_data!$H$1:$H$41,"Not Found")</f>
        <v>8.3</v>
      </c>
      <c r="L4203" s="1" t="str">
        <f t="array" ref="L4203">_xlfn.XLOOKUP(A4203,Booking_data!$A$1:$A$6001,Booking_data!$E$1:$E$6001,"not Found")</f>
        <v>C073</v>
      </c>
      <c r="M4203" s="1" t="str">
        <f t="array" ref="M4203">_xlfn.XLOOKUP(L4203,Cinemas_data!$A$1:$A$49,Cinemas_data!$I$1:$I$49,"not Found")</f>
        <v>#NAME?</v>
      </c>
      <c r="N4203" s="1" t="str">
        <f t="array" ref="N4203">_xlfn.XLOOKUP(L4203,Cinemas_data!$A$1:$A$49,Cinemas_data!$C$1:$C$49,"not Found")</f>
        <v>Hyderabad</v>
      </c>
      <c r="O4203" s="1">
        <f t="array" ref="O4203">_xlfn.XLOOKUP(A4203,Booking_data!$A$1:$A$6001,Booking_data!$H$1:$H$6001,"not found")</f>
        <v>4</v>
      </c>
      <c r="P4203" s="1">
        <f t="array" ref="P4203">_xlfn.XLOOKUP(A4203,Booking_data!$A$1:$A$6001,Booking_data!$I$1:$I$6001,"not Found")</f>
        <v>240</v>
      </c>
      <c r="Q4203" s="1">
        <f t="shared" si="3"/>
        <v>960</v>
      </c>
      <c r="R4203" s="1" t="str">
        <f t="array" ref="R4203">_xlfn.XLOOKUP(A4203,Booking_data!$A$1:$A$6001,Booking_data!$L$1:$L$6001,"Not Found")</f>
        <v>Credit Card</v>
      </c>
      <c r="S4203" s="1">
        <f t="array" ref="S4203">_xlfn.XLOOKUP(A4203,Booking_data!$A$1:$A$6001,Booking_data!$N$1:$N$6001,"not Found")</f>
        <v>36</v>
      </c>
      <c r="T4203" s="1" t="str">
        <f t="array" ref="T4203">_xlfn.XLOOKUP(A4203,Booking_data!$A$1:$A$6001,Booking_data!$O$1:$O$6001,"Not Found")</f>
        <v>Female</v>
      </c>
      <c r="U4203" s="1" t="str">
        <f t="shared" si="4"/>
        <v>Middle Age</v>
      </c>
      <c r="V4203" s="1" t="str">
        <f t="shared" si="5"/>
        <v>Medium Booking</v>
      </c>
    </row>
    <row r="4204" ht="15.75" customHeight="1">
      <c r="A4204" s="1" t="s">
        <v>4518</v>
      </c>
      <c r="B4204" s="6">
        <v>46147.0</v>
      </c>
      <c r="C4204" s="6">
        <v>46154.0</v>
      </c>
      <c r="D4204" s="7">
        <v>0.8854166666666666</v>
      </c>
      <c r="E4204" s="1" t="str">
        <f t="shared" si="1"/>
        <v>Weekday</v>
      </c>
      <c r="F4204" s="1" t="str">
        <f t="shared" si="2"/>
        <v>May</v>
      </c>
      <c r="G4204" s="1" t="str">
        <f t="array" ref="G4204">_xlfn.XLOOKUP(A4204,Booking_data!$A$1:$A$6001,Booking_data!$D$1:$D$6001,"not found")</f>
        <v>M009</v>
      </c>
      <c r="H4204" s="1" t="str">
        <f t="array" ref="H4204">_xlfn.XLOOKUP(G4204,Movies_data!$A$1:$A$41,Movies_data!$B$1:$B$41,"not found")</f>
        <v>Amaran</v>
      </c>
      <c r="I4204" s="1" t="str">
        <f t="array" ref="I4204">_xlfn.XLOOKUP(G4204,Movies_data!$A$1:$A$41,Movies_data!$D$1:$D$41,"not found")</f>
        <v>Biography</v>
      </c>
      <c r="J4204" s="1" t="str">
        <f t="array" ref="J4204">_xlfn.XLOOKUP(G4204,Movies_data!$A$1:$A$41,Movies_data!$C$1:$C$41,"not found")</f>
        <v>Tamil</v>
      </c>
      <c r="K4204" s="1">
        <f t="array" ref="K4204">_xlfn.XLOOKUP(G4204,Movies_data!$A$1:$A$41,Movies_data!$H$1:$H$41,"Not Found")</f>
        <v>8.3</v>
      </c>
      <c r="L4204" s="1" t="str">
        <f t="array" ref="L4204">_xlfn.XLOOKUP(A4204,Booking_data!$A$1:$A$6001,Booking_data!$E$1:$E$6001,"not Found")</f>
        <v>C142</v>
      </c>
      <c r="M4204" s="1" t="str">
        <f t="array" ref="M4204">_xlfn.XLOOKUP(L4204,Cinemas_data!$A$1:$A$49,Cinemas_data!$I$1:$I$49,"not Found")</f>
        <v>#NAME?</v>
      </c>
      <c r="N4204" s="1" t="str">
        <f t="array" ref="N4204">_xlfn.XLOOKUP(L4204,Cinemas_data!$A$1:$A$49,Cinemas_data!$C$1:$C$49,"not Found")</f>
        <v>Ahmedabad</v>
      </c>
      <c r="O4204" s="1">
        <f t="array" ref="O4204">_xlfn.XLOOKUP(A4204,Booking_data!$A$1:$A$6001,Booking_data!$H$1:$H$6001,"not found")</f>
        <v>3</v>
      </c>
      <c r="P4204" s="1">
        <f t="array" ref="P4204">_xlfn.XLOOKUP(A4204,Booking_data!$A$1:$A$6001,Booking_data!$I$1:$I$6001,"not Found")</f>
        <v>220</v>
      </c>
      <c r="Q4204" s="1">
        <f t="shared" si="3"/>
        <v>660</v>
      </c>
      <c r="R4204" s="1" t="str">
        <f t="array" ref="R4204">_xlfn.XLOOKUP(A4204,Booking_data!$A$1:$A$6001,Booking_data!$L$1:$L$6001,"Not Found")</f>
        <v>Net Banking</v>
      </c>
      <c r="S4204" s="1">
        <f t="array" ref="S4204">_xlfn.XLOOKUP(A4204,Booking_data!$A$1:$A$6001,Booking_data!$N$1:$N$6001,"not Found")</f>
        <v>46</v>
      </c>
      <c r="T4204" s="1" t="str">
        <f t="array" ref="T4204">_xlfn.XLOOKUP(A4204,Booking_data!$A$1:$A$6001,Booking_data!$O$1:$O$6001,"Not Found")</f>
        <v>Female</v>
      </c>
      <c r="U4204" s="1" t="str">
        <f t="shared" si="4"/>
        <v>Above 45</v>
      </c>
      <c r="V4204" s="1" t="str">
        <f t="shared" si="5"/>
        <v>Medium Booking</v>
      </c>
    </row>
    <row r="4205" ht="15.75" customHeight="1">
      <c r="A4205" s="1" t="s">
        <v>4519</v>
      </c>
      <c r="B4205" s="6">
        <v>46045.0</v>
      </c>
      <c r="C4205" s="6">
        <v>46047.0</v>
      </c>
      <c r="D4205" s="7">
        <v>0.8854166666666666</v>
      </c>
      <c r="E4205" s="1" t="str">
        <f t="shared" si="1"/>
        <v>Weekday</v>
      </c>
      <c r="F4205" s="1" t="str">
        <f t="shared" si="2"/>
        <v>Jan</v>
      </c>
      <c r="G4205" s="1" t="str">
        <f t="array" ref="G4205">_xlfn.XLOOKUP(A4205,Booking_data!$A$1:$A$6001,Booking_data!$D$1:$D$6001,"not found")</f>
        <v>M007</v>
      </c>
      <c r="H4205" s="1" t="str">
        <f t="array" ref="H4205">_xlfn.XLOOKUP(G4205,Movies_data!$A$1:$A$41,Movies_data!$B$1:$B$41,"not found")</f>
        <v>Good Night</v>
      </c>
      <c r="I4205" s="1" t="str">
        <f t="array" ref="I4205">_xlfn.XLOOKUP(G4205,Movies_data!$A$1:$A$41,Movies_data!$D$1:$D$41,"not found")</f>
        <v>Comedy</v>
      </c>
      <c r="J4205" s="1" t="str">
        <f t="array" ref="J4205">_xlfn.XLOOKUP(G4205,Movies_data!$A$1:$A$41,Movies_data!$C$1:$C$41,"not found")</f>
        <v>Tamil</v>
      </c>
      <c r="K4205" s="1">
        <f t="array" ref="K4205">_xlfn.XLOOKUP(G4205,Movies_data!$A$1:$A$41,Movies_data!$H$1:$H$41,"Not Found")</f>
        <v>8</v>
      </c>
      <c r="L4205" s="1" t="str">
        <f t="array" ref="L4205">_xlfn.XLOOKUP(A4205,Booking_data!$A$1:$A$6001,Booking_data!$E$1:$E$6001,"not Found")</f>
        <v>C102</v>
      </c>
      <c r="M4205" s="1" t="str">
        <f t="array" ref="M4205">_xlfn.XLOOKUP(L4205,Cinemas_data!$A$1:$A$49,Cinemas_data!$I$1:$I$49,"not Found")</f>
        <v>#NAME?</v>
      </c>
      <c r="N4205" s="1" t="str">
        <f t="array" ref="N4205">_xlfn.XLOOKUP(L4205,Cinemas_data!$A$1:$A$49,Cinemas_data!$C$1:$C$49,"not Found")</f>
        <v>Pune</v>
      </c>
      <c r="O4205" s="1">
        <f t="array" ref="O4205">_xlfn.XLOOKUP(A4205,Booking_data!$A$1:$A$6001,Booking_data!$H$1:$H$6001,"not found")</f>
        <v>2</v>
      </c>
      <c r="P4205" s="1">
        <f t="array" ref="P4205">_xlfn.XLOOKUP(A4205,Booking_data!$A$1:$A$6001,Booking_data!$I$1:$I$6001,"not Found")</f>
        <v>400</v>
      </c>
      <c r="Q4205" s="1">
        <f t="shared" si="3"/>
        <v>800</v>
      </c>
      <c r="R4205" s="1" t="str">
        <f t="array" ref="R4205">_xlfn.XLOOKUP(A4205,Booking_data!$A$1:$A$6001,Booking_data!$L$1:$L$6001,"Not Found")</f>
        <v>Debit Card</v>
      </c>
      <c r="S4205" s="1">
        <f t="array" ref="S4205">_xlfn.XLOOKUP(A4205,Booking_data!$A$1:$A$6001,Booking_data!$N$1:$N$6001,"not Found")</f>
        <v>59</v>
      </c>
      <c r="T4205" s="1" t="str">
        <f t="array" ref="T4205">_xlfn.XLOOKUP(A4205,Booking_data!$A$1:$A$6001,Booking_data!$O$1:$O$6001,"Not Found")</f>
        <v>Male</v>
      </c>
      <c r="U4205" s="1" t="str">
        <f t="shared" si="4"/>
        <v>Above 45</v>
      </c>
      <c r="V4205" s="1" t="str">
        <f t="shared" si="5"/>
        <v>Low Booking</v>
      </c>
    </row>
    <row r="4206" ht="15.75" customHeight="1">
      <c r="A4206" s="1" t="s">
        <v>4520</v>
      </c>
      <c r="B4206" s="6">
        <v>46111.0</v>
      </c>
      <c r="C4206" s="6">
        <v>46113.0</v>
      </c>
      <c r="D4206" s="7">
        <v>0.7708333333333334</v>
      </c>
      <c r="E4206" s="1" t="str">
        <f t="shared" si="1"/>
        <v>Weekday</v>
      </c>
      <c r="F4206" s="1" t="str">
        <f t="shared" si="2"/>
        <v>Mar</v>
      </c>
      <c r="G4206" s="1" t="str">
        <f t="array" ref="G4206">_xlfn.XLOOKUP(A4206,Booking_data!$A$1:$A$6001,Booking_data!$D$1:$D$6001,"not found")</f>
        <v>M005</v>
      </c>
      <c r="H4206" s="1" t="str">
        <f t="array" ref="H4206">_xlfn.XLOOKUP(G4206,Movies_data!$A$1:$A$41,Movies_data!$B$1:$B$41,"not found")</f>
        <v>Ponniyin Selvan II</v>
      </c>
      <c r="I4206" s="1" t="str">
        <f t="array" ref="I4206">_xlfn.XLOOKUP(G4206,Movies_data!$A$1:$A$41,Movies_data!$D$1:$D$41,"not found")</f>
        <v>Drama</v>
      </c>
      <c r="J4206" s="1" t="str">
        <f t="array" ref="J4206">_xlfn.XLOOKUP(G4206,Movies_data!$A$1:$A$41,Movies_data!$C$1:$C$41,"not found")</f>
        <v>Tamil</v>
      </c>
      <c r="K4206" s="1">
        <f t="array" ref="K4206">_xlfn.XLOOKUP(G4206,Movies_data!$A$1:$A$41,Movies_data!$H$1:$H$41,"Not Found")</f>
        <v>7.3</v>
      </c>
      <c r="L4206" s="1" t="str">
        <f t="array" ref="L4206">_xlfn.XLOOKUP(A4206,Booking_data!$A$1:$A$6001,Booking_data!$E$1:$E$6001,"not Found")</f>
        <v>C121</v>
      </c>
      <c r="M4206" s="1" t="str">
        <f t="array" ref="M4206">_xlfn.XLOOKUP(L4206,Cinemas_data!$A$1:$A$49,Cinemas_data!$I$1:$I$49,"not Found")</f>
        <v>#NAME?</v>
      </c>
      <c r="N4206" s="1" t="str">
        <f t="array" ref="N4206">_xlfn.XLOOKUP(L4206,Cinemas_data!$A$1:$A$49,Cinemas_data!$C$1:$C$49,"not Found")</f>
        <v>Noida</v>
      </c>
      <c r="O4206" s="1">
        <f t="array" ref="O4206">_xlfn.XLOOKUP(A4206,Booking_data!$A$1:$A$6001,Booking_data!$H$1:$H$6001,"not found")</f>
        <v>6</v>
      </c>
      <c r="P4206" s="1">
        <f t="array" ref="P4206">_xlfn.XLOOKUP(A4206,Booking_data!$A$1:$A$6001,Booking_data!$I$1:$I$6001,"not Found")</f>
        <v>320</v>
      </c>
      <c r="Q4206" s="1">
        <f t="shared" si="3"/>
        <v>1920</v>
      </c>
      <c r="R4206" s="1" t="str">
        <f t="array" ref="R4206">_xlfn.XLOOKUP(A4206,Booking_data!$A$1:$A$6001,Booking_data!$L$1:$L$6001,"Not Found")</f>
        <v>Wallet</v>
      </c>
      <c r="S4206" s="1">
        <f t="array" ref="S4206">_xlfn.XLOOKUP(A4206,Booking_data!$A$1:$A$6001,Booking_data!$N$1:$N$6001,"not Found")</f>
        <v>53</v>
      </c>
      <c r="T4206" s="1" t="str">
        <f t="array" ref="T4206">_xlfn.XLOOKUP(A4206,Booking_data!$A$1:$A$6001,Booking_data!$O$1:$O$6001,"Not Found")</f>
        <v>Female</v>
      </c>
      <c r="U4206" s="1" t="str">
        <f t="shared" si="4"/>
        <v>Above 45</v>
      </c>
      <c r="V4206" s="1" t="str">
        <f t="shared" si="5"/>
        <v>High Booking</v>
      </c>
    </row>
    <row r="4207" ht="15.75" customHeight="1">
      <c r="A4207" s="1" t="s">
        <v>4521</v>
      </c>
      <c r="B4207" s="6">
        <v>46089.0</v>
      </c>
      <c r="C4207" s="6">
        <v>46090.0</v>
      </c>
      <c r="D4207" s="7">
        <v>0.53125</v>
      </c>
      <c r="E4207" s="1" t="str">
        <f t="shared" si="1"/>
        <v>Weekend</v>
      </c>
      <c r="F4207" s="1" t="str">
        <f t="shared" si="2"/>
        <v>Mar</v>
      </c>
      <c r="G4207" s="1" t="str">
        <f t="array" ref="G4207">_xlfn.XLOOKUP(A4207,Booking_data!$A$1:$A$6001,Booking_data!$D$1:$D$6001,"not found")</f>
        <v>M007</v>
      </c>
      <c r="H4207" s="1" t="str">
        <f t="array" ref="H4207">_xlfn.XLOOKUP(G4207,Movies_data!$A$1:$A$41,Movies_data!$B$1:$B$41,"not found")</f>
        <v>Good Night</v>
      </c>
      <c r="I4207" s="1" t="str">
        <f t="array" ref="I4207">_xlfn.XLOOKUP(G4207,Movies_data!$A$1:$A$41,Movies_data!$D$1:$D$41,"not found")</f>
        <v>Comedy</v>
      </c>
      <c r="J4207" s="1" t="str">
        <f t="array" ref="J4207">_xlfn.XLOOKUP(G4207,Movies_data!$A$1:$A$41,Movies_data!$C$1:$C$41,"not found")</f>
        <v>Tamil</v>
      </c>
      <c r="K4207" s="1">
        <f t="array" ref="K4207">_xlfn.XLOOKUP(G4207,Movies_data!$A$1:$A$41,Movies_data!$H$1:$H$41,"Not Found")</f>
        <v>8</v>
      </c>
      <c r="L4207" s="1" t="str">
        <f t="array" ref="L4207">_xlfn.XLOOKUP(A4207,Booking_data!$A$1:$A$6001,Booking_data!$E$1:$E$6001,"not Found")</f>
        <v>C123</v>
      </c>
      <c r="M4207" s="1" t="str">
        <f t="array" ref="M4207">_xlfn.XLOOKUP(L4207,Cinemas_data!$A$1:$A$49,Cinemas_data!$I$1:$I$49,"not Found")</f>
        <v>#NAME?</v>
      </c>
      <c r="N4207" s="1" t="str">
        <f t="array" ref="N4207">_xlfn.XLOOKUP(L4207,Cinemas_data!$A$1:$A$49,Cinemas_data!$C$1:$C$49,"not Found")</f>
        <v>Noida</v>
      </c>
      <c r="O4207" s="1">
        <f t="array" ref="O4207">_xlfn.XLOOKUP(A4207,Booking_data!$A$1:$A$6001,Booking_data!$H$1:$H$6001,"not found")</f>
        <v>3</v>
      </c>
      <c r="P4207" s="1">
        <f t="array" ref="P4207">_xlfn.XLOOKUP(A4207,Booking_data!$A$1:$A$6001,Booking_data!$I$1:$I$6001,"not Found")</f>
        <v>300</v>
      </c>
      <c r="Q4207" s="1">
        <f t="shared" si="3"/>
        <v>900</v>
      </c>
      <c r="R4207" s="1" t="str">
        <f t="array" ref="R4207">_xlfn.XLOOKUP(A4207,Booking_data!$A$1:$A$6001,Booking_data!$L$1:$L$6001,"Not Found")</f>
        <v>Net Banking</v>
      </c>
      <c r="S4207" s="1">
        <f t="array" ref="S4207">_xlfn.XLOOKUP(A4207,Booking_data!$A$1:$A$6001,Booking_data!$N$1:$N$6001,"not Found")</f>
        <v>44</v>
      </c>
      <c r="T4207" s="1" t="str">
        <f t="array" ref="T4207">_xlfn.XLOOKUP(A4207,Booking_data!$A$1:$A$6001,Booking_data!$O$1:$O$6001,"Not Found")</f>
        <v>Other</v>
      </c>
      <c r="U4207" s="1" t="str">
        <f t="shared" si="4"/>
        <v>Middle Age</v>
      </c>
      <c r="V4207" s="1" t="str">
        <f t="shared" si="5"/>
        <v>Medium Booking</v>
      </c>
    </row>
    <row r="4208" ht="15.75" customHeight="1">
      <c r="A4208" s="1" t="s">
        <v>4522</v>
      </c>
      <c r="B4208" s="6">
        <v>46027.0</v>
      </c>
      <c r="C4208" s="6">
        <v>46030.0</v>
      </c>
      <c r="D4208" s="7">
        <v>0.7708333333333334</v>
      </c>
      <c r="E4208" s="1" t="str">
        <f t="shared" si="1"/>
        <v>Weekday</v>
      </c>
      <c r="F4208" s="1" t="str">
        <f t="shared" si="2"/>
        <v>Jan</v>
      </c>
      <c r="G4208" s="1" t="str">
        <f t="array" ref="G4208">_xlfn.XLOOKUP(A4208,Booking_data!$A$1:$A$6001,Booking_data!$D$1:$D$6001,"not found")</f>
        <v>M002</v>
      </c>
      <c r="H4208" s="1" t="str">
        <f t="array" ref="H4208">_xlfn.XLOOKUP(G4208,Movies_data!$A$1:$A$41,Movies_data!$B$1:$B$41,"not found")</f>
        <v>Jailer</v>
      </c>
      <c r="I4208" s="1" t="str">
        <f t="array" ref="I4208">_xlfn.XLOOKUP(G4208,Movies_data!$A$1:$A$41,Movies_data!$D$1:$D$41,"not found")</f>
        <v>Action</v>
      </c>
      <c r="J4208" s="1" t="str">
        <f t="array" ref="J4208">_xlfn.XLOOKUP(G4208,Movies_data!$A$1:$A$41,Movies_data!$C$1:$C$41,"not found")</f>
        <v>Tamil</v>
      </c>
      <c r="K4208" s="1">
        <f t="array" ref="K4208">_xlfn.XLOOKUP(G4208,Movies_data!$A$1:$A$41,Movies_data!$H$1:$H$41,"Not Found")</f>
        <v>7.1</v>
      </c>
      <c r="L4208" s="1" t="str">
        <f t="array" ref="L4208">_xlfn.XLOOKUP(A4208,Booking_data!$A$1:$A$6001,Booking_data!$E$1:$E$6001,"not Found")</f>
        <v>C122</v>
      </c>
      <c r="M4208" s="1" t="str">
        <f t="array" ref="M4208">_xlfn.XLOOKUP(L4208,Cinemas_data!$A$1:$A$49,Cinemas_data!$I$1:$I$49,"not Found")</f>
        <v>#NAME?</v>
      </c>
      <c r="N4208" s="1" t="str">
        <f t="array" ref="N4208">_xlfn.XLOOKUP(L4208,Cinemas_data!$A$1:$A$49,Cinemas_data!$C$1:$C$49,"not Found")</f>
        <v>Noida</v>
      </c>
      <c r="O4208" s="1">
        <f t="array" ref="O4208">_xlfn.XLOOKUP(A4208,Booking_data!$A$1:$A$6001,Booking_data!$H$1:$H$6001,"not found")</f>
        <v>5</v>
      </c>
      <c r="P4208" s="1">
        <f t="array" ref="P4208">_xlfn.XLOOKUP(A4208,Booking_data!$A$1:$A$6001,Booking_data!$I$1:$I$6001,"not Found")</f>
        <v>260</v>
      </c>
      <c r="Q4208" s="1">
        <f t="shared" si="3"/>
        <v>1300</v>
      </c>
      <c r="R4208" s="1" t="str">
        <f t="array" ref="R4208">_xlfn.XLOOKUP(A4208,Booking_data!$A$1:$A$6001,Booking_data!$L$1:$L$6001,"Not Found")</f>
        <v>Wallet</v>
      </c>
      <c r="S4208" s="1">
        <f t="array" ref="S4208">_xlfn.XLOOKUP(A4208,Booking_data!$A$1:$A$6001,Booking_data!$N$1:$N$6001,"not Found")</f>
        <v>29</v>
      </c>
      <c r="T4208" s="1" t="str">
        <f t="array" ref="T4208">_xlfn.XLOOKUP(A4208,Booking_data!$A$1:$A$6001,Booking_data!$O$1:$O$6001,"Not Found")</f>
        <v>Female</v>
      </c>
      <c r="U4208" s="1" t="str">
        <f t="shared" si="4"/>
        <v>Youngster</v>
      </c>
      <c r="V4208" s="1" t="str">
        <f t="shared" si="5"/>
        <v>High Booking</v>
      </c>
    </row>
    <row r="4209" ht="15.75" customHeight="1">
      <c r="A4209" s="1" t="s">
        <v>4523</v>
      </c>
      <c r="B4209" s="6">
        <v>46127.0</v>
      </c>
      <c r="C4209" s="6">
        <v>46133.0</v>
      </c>
      <c r="D4209" s="7">
        <v>0.9375</v>
      </c>
      <c r="E4209" s="1" t="str">
        <f t="shared" si="1"/>
        <v>Weekday</v>
      </c>
      <c r="F4209" s="1" t="str">
        <f t="shared" si="2"/>
        <v>Apr</v>
      </c>
      <c r="G4209" s="1" t="str">
        <f t="array" ref="G4209">_xlfn.XLOOKUP(A4209,Booking_data!$A$1:$A$6001,Booking_data!$D$1:$D$6001,"not found")</f>
        <v>M012</v>
      </c>
      <c r="H4209" s="1" t="str">
        <f t="array" ref="H4209">_xlfn.XLOOKUP(G4209,Movies_data!$A$1:$A$41,Movies_data!$B$1:$B$41,"not found")</f>
        <v>RRR</v>
      </c>
      <c r="I4209" s="1" t="str">
        <f t="array" ref="I4209">_xlfn.XLOOKUP(G4209,Movies_data!$A$1:$A$41,Movies_data!$D$1:$D$41,"not found")</f>
        <v>Action</v>
      </c>
      <c r="J4209" s="1" t="str">
        <f t="array" ref="J4209">_xlfn.XLOOKUP(G4209,Movies_data!$A$1:$A$41,Movies_data!$C$1:$C$41,"not found")</f>
        <v>Telugu</v>
      </c>
      <c r="K4209" s="1">
        <f t="array" ref="K4209">_xlfn.XLOOKUP(G4209,Movies_data!$A$1:$A$41,Movies_data!$H$1:$H$41,"Not Found")</f>
        <v>7.8</v>
      </c>
      <c r="L4209" s="1" t="str">
        <f t="array" ref="L4209">_xlfn.XLOOKUP(A4209,Booking_data!$A$1:$A$6001,Booking_data!$E$1:$E$6001,"not Found")</f>
        <v>C161</v>
      </c>
      <c r="M4209" s="1" t="str">
        <f t="array" ref="M4209">_xlfn.XLOOKUP(L4209,Cinemas_data!$A$1:$A$49,Cinemas_data!$I$1:$I$49,"not Found")</f>
        <v>#NAME?</v>
      </c>
      <c r="N4209" s="1" t="str">
        <f t="array" ref="N4209">_xlfn.XLOOKUP(L4209,Cinemas_data!$A$1:$A$49,Cinemas_data!$C$1:$C$49,"not Found")</f>
        <v>Thiruvananthapuram</v>
      </c>
      <c r="O4209" s="1">
        <f t="array" ref="O4209">_xlfn.XLOOKUP(A4209,Booking_data!$A$1:$A$6001,Booking_data!$H$1:$H$6001,"not found")</f>
        <v>4</v>
      </c>
      <c r="P4209" s="1">
        <f t="array" ref="P4209">_xlfn.XLOOKUP(A4209,Booking_data!$A$1:$A$6001,Booking_data!$I$1:$I$6001,"not Found")</f>
        <v>280</v>
      </c>
      <c r="Q4209" s="1">
        <f t="shared" si="3"/>
        <v>1120</v>
      </c>
      <c r="R4209" s="1" t="str">
        <f t="array" ref="R4209">_xlfn.XLOOKUP(A4209,Booking_data!$A$1:$A$6001,Booking_data!$L$1:$L$6001,"Not Found")</f>
        <v>Net Banking</v>
      </c>
      <c r="S4209" s="1">
        <f t="array" ref="S4209">_xlfn.XLOOKUP(A4209,Booking_data!$A$1:$A$6001,Booking_data!$N$1:$N$6001,"not Found")</f>
        <v>19</v>
      </c>
      <c r="T4209" s="1" t="str">
        <f t="array" ref="T4209">_xlfn.XLOOKUP(A4209,Booking_data!$A$1:$A$6001,Booking_data!$O$1:$O$6001,"Not Found")</f>
        <v>Other</v>
      </c>
      <c r="U4209" s="1" t="str">
        <f t="shared" si="4"/>
        <v>Youngster</v>
      </c>
      <c r="V4209" s="1" t="str">
        <f t="shared" si="5"/>
        <v>Medium Booking</v>
      </c>
    </row>
    <row r="4210" ht="15.75" customHeight="1">
      <c r="A4210" s="1" t="s">
        <v>4524</v>
      </c>
      <c r="B4210" s="6">
        <v>46126.0</v>
      </c>
      <c r="C4210" s="6">
        <v>46128.0</v>
      </c>
      <c r="D4210" s="7">
        <v>0.9375</v>
      </c>
      <c r="E4210" s="1" t="str">
        <f t="shared" si="1"/>
        <v>Weekday</v>
      </c>
      <c r="F4210" s="1" t="str">
        <f t="shared" si="2"/>
        <v>Apr</v>
      </c>
      <c r="G4210" s="1" t="str">
        <f t="array" ref="G4210">_xlfn.XLOOKUP(A4210,Booking_data!$A$1:$A$6001,Booking_data!$D$1:$D$6001,"not found")</f>
        <v>M004</v>
      </c>
      <c r="H4210" s="1" t="str">
        <f t="array" ref="H4210">_xlfn.XLOOKUP(G4210,Movies_data!$A$1:$A$41,Movies_data!$B$1:$B$41,"not found")</f>
        <v>Ponniyin Selvan I</v>
      </c>
      <c r="I4210" s="1" t="str">
        <f t="array" ref="I4210">_xlfn.XLOOKUP(G4210,Movies_data!$A$1:$A$41,Movies_data!$D$1:$D$41,"not found")</f>
        <v>Drama</v>
      </c>
      <c r="J4210" s="1" t="str">
        <f t="array" ref="J4210">_xlfn.XLOOKUP(G4210,Movies_data!$A$1:$A$41,Movies_data!$C$1:$C$41,"not found")</f>
        <v>Tamil</v>
      </c>
      <c r="K4210" s="1">
        <f t="array" ref="K4210">_xlfn.XLOOKUP(G4210,Movies_data!$A$1:$A$41,Movies_data!$H$1:$H$41,"Not Found")</f>
        <v>7.6</v>
      </c>
      <c r="L4210" s="1" t="str">
        <f t="array" ref="L4210">_xlfn.XLOOKUP(A4210,Booking_data!$A$1:$A$6001,Booking_data!$E$1:$E$6001,"not Found")</f>
        <v>C022</v>
      </c>
      <c r="M4210" s="1" t="str">
        <f t="array" ref="M4210">_xlfn.XLOOKUP(L4210,Cinemas_data!$A$1:$A$49,Cinemas_data!$I$1:$I$49,"not Found")</f>
        <v>#NAME?</v>
      </c>
      <c r="N4210" s="1" t="str">
        <f t="array" ref="N4210">_xlfn.XLOOKUP(L4210,Cinemas_data!$A$1:$A$49,Cinemas_data!$C$1:$C$49,"not Found")</f>
        <v>Coimbatore</v>
      </c>
      <c r="O4210" s="1">
        <f t="array" ref="O4210">_xlfn.XLOOKUP(A4210,Booking_data!$A$1:$A$6001,Booking_data!$H$1:$H$6001,"not found")</f>
        <v>2</v>
      </c>
      <c r="P4210" s="1">
        <f t="array" ref="P4210">_xlfn.XLOOKUP(A4210,Booking_data!$A$1:$A$6001,Booking_data!$I$1:$I$6001,"not Found")</f>
        <v>280</v>
      </c>
      <c r="Q4210" s="1">
        <f t="shared" si="3"/>
        <v>560</v>
      </c>
      <c r="R4210" s="1" t="str">
        <f t="array" ref="R4210">_xlfn.XLOOKUP(A4210,Booking_data!$A$1:$A$6001,Booking_data!$L$1:$L$6001,"Not Found")</f>
        <v>Debit Card</v>
      </c>
      <c r="S4210" s="1">
        <f t="array" ref="S4210">_xlfn.XLOOKUP(A4210,Booking_data!$A$1:$A$6001,Booking_data!$N$1:$N$6001,"not Found")</f>
        <v>52</v>
      </c>
      <c r="T4210" s="1" t="str">
        <f t="array" ref="T4210">_xlfn.XLOOKUP(A4210,Booking_data!$A$1:$A$6001,Booking_data!$O$1:$O$6001,"Not Found")</f>
        <v>Male</v>
      </c>
      <c r="U4210" s="1" t="str">
        <f t="shared" si="4"/>
        <v>Above 45</v>
      </c>
      <c r="V4210" s="1" t="str">
        <f t="shared" si="5"/>
        <v>Low Booking</v>
      </c>
    </row>
    <row r="4211" ht="15.75" customHeight="1">
      <c r="A4211" s="1" t="s">
        <v>4525</v>
      </c>
      <c r="B4211" s="6">
        <v>46082.0</v>
      </c>
      <c r="C4211" s="6">
        <v>46083.0</v>
      </c>
      <c r="D4211" s="7">
        <v>0.8854166666666666</v>
      </c>
      <c r="E4211" s="1" t="str">
        <f t="shared" si="1"/>
        <v>Weekend</v>
      </c>
      <c r="F4211" s="1" t="str">
        <f t="shared" si="2"/>
        <v>Mar</v>
      </c>
      <c r="G4211" s="1" t="str">
        <f t="array" ref="G4211">_xlfn.XLOOKUP(A4211,Booking_data!$A$1:$A$6001,Booking_data!$D$1:$D$6001,"not found")</f>
        <v>M004</v>
      </c>
      <c r="H4211" s="1" t="str">
        <f t="array" ref="H4211">_xlfn.XLOOKUP(G4211,Movies_data!$A$1:$A$41,Movies_data!$B$1:$B$41,"not found")</f>
        <v>Ponniyin Selvan I</v>
      </c>
      <c r="I4211" s="1" t="str">
        <f t="array" ref="I4211">_xlfn.XLOOKUP(G4211,Movies_data!$A$1:$A$41,Movies_data!$D$1:$D$41,"not found")</f>
        <v>Drama</v>
      </c>
      <c r="J4211" s="1" t="str">
        <f t="array" ref="J4211">_xlfn.XLOOKUP(G4211,Movies_data!$A$1:$A$41,Movies_data!$C$1:$C$41,"not found")</f>
        <v>Tamil</v>
      </c>
      <c r="K4211" s="1">
        <f t="array" ref="K4211">_xlfn.XLOOKUP(G4211,Movies_data!$A$1:$A$41,Movies_data!$H$1:$H$41,"Not Found")</f>
        <v>7.6</v>
      </c>
      <c r="L4211" s="1" t="str">
        <f t="array" ref="L4211">_xlfn.XLOOKUP(A4211,Booking_data!$A$1:$A$6001,Booking_data!$E$1:$E$6001,"not Found")</f>
        <v>C071</v>
      </c>
      <c r="M4211" s="1" t="str">
        <f t="array" ref="M4211">_xlfn.XLOOKUP(L4211,Cinemas_data!$A$1:$A$49,Cinemas_data!$I$1:$I$49,"not Found")</f>
        <v>#NAME?</v>
      </c>
      <c r="N4211" s="1" t="str">
        <f t="array" ref="N4211">_xlfn.XLOOKUP(L4211,Cinemas_data!$A$1:$A$49,Cinemas_data!$C$1:$C$49,"not Found")</f>
        <v>Hyderabad</v>
      </c>
      <c r="O4211" s="1">
        <f t="array" ref="O4211">_xlfn.XLOOKUP(A4211,Booking_data!$A$1:$A$6001,Booking_data!$H$1:$H$6001,"not found")</f>
        <v>4</v>
      </c>
      <c r="P4211" s="1">
        <f t="array" ref="P4211">_xlfn.XLOOKUP(A4211,Booking_data!$A$1:$A$6001,Booking_data!$I$1:$I$6001,"not Found")</f>
        <v>180</v>
      </c>
      <c r="Q4211" s="1">
        <f t="shared" si="3"/>
        <v>720</v>
      </c>
      <c r="R4211" s="1" t="str">
        <f t="array" ref="R4211">_xlfn.XLOOKUP(A4211,Booking_data!$A$1:$A$6001,Booking_data!$L$1:$L$6001,"Not Found")</f>
        <v>Net Banking</v>
      </c>
      <c r="S4211" s="1">
        <f t="array" ref="S4211">_xlfn.XLOOKUP(A4211,Booking_data!$A$1:$A$6001,Booking_data!$N$1:$N$6001,"not Found")</f>
        <v>58</v>
      </c>
      <c r="T4211" s="1" t="str">
        <f t="array" ref="T4211">_xlfn.XLOOKUP(A4211,Booking_data!$A$1:$A$6001,Booking_data!$O$1:$O$6001,"Not Found")</f>
        <v>Other</v>
      </c>
      <c r="U4211" s="1" t="str">
        <f t="shared" si="4"/>
        <v>Above 45</v>
      </c>
      <c r="V4211" s="1" t="str">
        <f t="shared" si="5"/>
        <v>Medium Booking</v>
      </c>
    </row>
    <row r="4212" ht="15.75" customHeight="1">
      <c r="A4212" s="1" t="s">
        <v>4526</v>
      </c>
      <c r="B4212" s="6">
        <v>46159.0</v>
      </c>
      <c r="C4212" s="6">
        <v>46165.0</v>
      </c>
      <c r="D4212" s="7">
        <v>0.3958333333333333</v>
      </c>
      <c r="E4212" s="1" t="str">
        <f t="shared" si="1"/>
        <v>Weekend</v>
      </c>
      <c r="F4212" s="1" t="str">
        <f t="shared" si="2"/>
        <v>May</v>
      </c>
      <c r="G4212" s="1" t="str">
        <f t="array" ref="G4212">_xlfn.XLOOKUP(A4212,Booking_data!$A$1:$A$6001,Booking_data!$D$1:$D$6001,"not found")</f>
        <v>M024</v>
      </c>
      <c r="H4212" s="1" t="str">
        <f t="array" ref="H4212">_xlfn.XLOOKUP(G4212,Movies_data!$A$1:$A$41,Movies_data!$B$1:$B$41,"not found")</f>
        <v>Bhool Bhulaiyaa 2</v>
      </c>
      <c r="I4212" s="1" t="str">
        <f t="array" ref="I4212">_xlfn.XLOOKUP(G4212,Movies_data!$A$1:$A$41,Movies_data!$D$1:$D$41,"not found")</f>
        <v>Comedy</v>
      </c>
      <c r="J4212" s="1" t="str">
        <f t="array" ref="J4212">_xlfn.XLOOKUP(G4212,Movies_data!$A$1:$A$41,Movies_data!$C$1:$C$41,"not found")</f>
        <v>Hindi</v>
      </c>
      <c r="K4212" s="1">
        <f t="array" ref="K4212">_xlfn.XLOOKUP(G4212,Movies_data!$A$1:$A$41,Movies_data!$H$1:$H$41,"Not Found")</f>
        <v>5.9</v>
      </c>
      <c r="L4212" s="1" t="str">
        <f t="array" ref="L4212">_xlfn.XLOOKUP(A4212,Booking_data!$A$1:$A$6001,Booking_data!$E$1:$E$6001,"not Found")</f>
        <v>C101</v>
      </c>
      <c r="M4212" s="1" t="str">
        <f t="array" ref="M4212">_xlfn.XLOOKUP(L4212,Cinemas_data!$A$1:$A$49,Cinemas_data!$I$1:$I$49,"not Found")</f>
        <v>#NAME?</v>
      </c>
      <c r="N4212" s="1" t="str">
        <f t="array" ref="N4212">_xlfn.XLOOKUP(L4212,Cinemas_data!$A$1:$A$49,Cinemas_data!$C$1:$C$49,"not Found")</f>
        <v>Pune</v>
      </c>
      <c r="O4212" s="1">
        <f t="array" ref="O4212">_xlfn.XLOOKUP(A4212,Booking_data!$A$1:$A$6001,Booking_data!$H$1:$H$6001,"not found")</f>
        <v>4</v>
      </c>
      <c r="P4212" s="1">
        <f t="array" ref="P4212">_xlfn.XLOOKUP(A4212,Booking_data!$A$1:$A$6001,Booking_data!$I$1:$I$6001,"not Found")</f>
        <v>180</v>
      </c>
      <c r="Q4212" s="1">
        <f t="shared" si="3"/>
        <v>720</v>
      </c>
      <c r="R4212" s="1" t="str">
        <f t="array" ref="R4212">_xlfn.XLOOKUP(A4212,Booking_data!$A$1:$A$6001,Booking_data!$L$1:$L$6001,"Not Found")</f>
        <v>Net Banking</v>
      </c>
      <c r="S4212" s="1">
        <f t="array" ref="S4212">_xlfn.XLOOKUP(A4212,Booking_data!$A$1:$A$6001,Booking_data!$N$1:$N$6001,"not Found")</f>
        <v>44</v>
      </c>
      <c r="T4212" s="1" t="str">
        <f t="array" ref="T4212">_xlfn.XLOOKUP(A4212,Booking_data!$A$1:$A$6001,Booking_data!$O$1:$O$6001,"Not Found")</f>
        <v>Male</v>
      </c>
      <c r="U4212" s="1" t="str">
        <f t="shared" si="4"/>
        <v>Middle Age</v>
      </c>
      <c r="V4212" s="1" t="str">
        <f t="shared" si="5"/>
        <v>Medium Booking</v>
      </c>
    </row>
    <row r="4213" ht="15.75" customHeight="1">
      <c r="A4213" s="1" t="s">
        <v>4527</v>
      </c>
      <c r="B4213" s="6">
        <v>46168.0</v>
      </c>
      <c r="C4213" s="6">
        <v>46171.0</v>
      </c>
      <c r="D4213" s="7">
        <v>0.9375</v>
      </c>
      <c r="E4213" s="1" t="str">
        <f t="shared" si="1"/>
        <v>Weekday</v>
      </c>
      <c r="F4213" s="1" t="str">
        <f t="shared" si="2"/>
        <v>May</v>
      </c>
      <c r="G4213" s="1" t="str">
        <f t="array" ref="G4213">_xlfn.XLOOKUP(A4213,Booking_data!$A$1:$A$6001,Booking_data!$D$1:$D$6001,"not found")</f>
        <v>M021</v>
      </c>
      <c r="H4213" s="1" t="str">
        <f t="array" ref="H4213">_xlfn.XLOOKUP(G4213,Movies_data!$A$1:$A$41,Movies_data!$B$1:$B$41,"not found")</f>
        <v>Pathaan</v>
      </c>
      <c r="I4213" s="1" t="str">
        <f t="array" ref="I4213">_xlfn.XLOOKUP(G4213,Movies_data!$A$1:$A$41,Movies_data!$D$1:$D$41,"not found")</f>
        <v>Action</v>
      </c>
      <c r="J4213" s="1" t="str">
        <f t="array" ref="J4213">_xlfn.XLOOKUP(G4213,Movies_data!$A$1:$A$41,Movies_data!$C$1:$C$41,"not found")</f>
        <v>Hindi</v>
      </c>
      <c r="K4213" s="1">
        <f t="array" ref="K4213">_xlfn.XLOOKUP(G4213,Movies_data!$A$1:$A$41,Movies_data!$H$1:$H$41,"Not Found")</f>
        <v>5.9</v>
      </c>
      <c r="L4213" s="1" t="str">
        <f t="array" ref="L4213">_xlfn.XLOOKUP(A4213,Booking_data!$A$1:$A$6001,Booking_data!$E$1:$E$6001,"not Found")</f>
        <v>C103</v>
      </c>
      <c r="M4213" s="1" t="str">
        <f t="array" ref="M4213">_xlfn.XLOOKUP(L4213,Cinemas_data!$A$1:$A$49,Cinemas_data!$I$1:$I$49,"not Found")</f>
        <v>#NAME?</v>
      </c>
      <c r="N4213" s="1" t="str">
        <f t="array" ref="N4213">_xlfn.XLOOKUP(L4213,Cinemas_data!$A$1:$A$49,Cinemas_data!$C$1:$C$49,"not Found")</f>
        <v>Pune</v>
      </c>
      <c r="O4213" s="1">
        <f t="array" ref="O4213">_xlfn.XLOOKUP(A4213,Booking_data!$A$1:$A$6001,Booking_data!$H$1:$H$6001,"not found")</f>
        <v>1</v>
      </c>
      <c r="P4213" s="1">
        <f t="array" ref="P4213">_xlfn.XLOOKUP(A4213,Booking_data!$A$1:$A$6001,Booking_data!$I$1:$I$6001,"not Found")</f>
        <v>180</v>
      </c>
      <c r="Q4213" s="1">
        <f t="shared" si="3"/>
        <v>180</v>
      </c>
      <c r="R4213" s="1" t="str">
        <f t="array" ref="R4213">_xlfn.XLOOKUP(A4213,Booking_data!$A$1:$A$6001,Booking_data!$L$1:$L$6001,"Not Found")</f>
        <v>Credit Card</v>
      </c>
      <c r="S4213" s="1">
        <f t="array" ref="S4213">_xlfn.XLOOKUP(A4213,Booking_data!$A$1:$A$6001,Booking_data!$N$1:$N$6001,"not Found")</f>
        <v>41</v>
      </c>
      <c r="T4213" s="1" t="str">
        <f t="array" ref="T4213">_xlfn.XLOOKUP(A4213,Booking_data!$A$1:$A$6001,Booking_data!$O$1:$O$6001,"Not Found")</f>
        <v>Female</v>
      </c>
      <c r="U4213" s="1" t="str">
        <f t="shared" si="4"/>
        <v>Middle Age</v>
      </c>
      <c r="V4213" s="1" t="str">
        <f t="shared" si="5"/>
        <v>Low Booking</v>
      </c>
    </row>
    <row r="4214" ht="15.75" customHeight="1">
      <c r="A4214" s="1" t="s">
        <v>4528</v>
      </c>
      <c r="B4214" s="6">
        <v>46042.0</v>
      </c>
      <c r="C4214" s="6">
        <v>46044.0</v>
      </c>
      <c r="D4214" s="7">
        <v>0.6458333333333334</v>
      </c>
      <c r="E4214" s="1" t="str">
        <f t="shared" si="1"/>
        <v>Weekday</v>
      </c>
      <c r="F4214" s="1" t="str">
        <f t="shared" si="2"/>
        <v>Jan</v>
      </c>
      <c r="G4214" s="1" t="str">
        <f t="array" ref="G4214">_xlfn.XLOOKUP(A4214,Booking_data!$A$1:$A$6001,Booking_data!$D$1:$D$6001,"not found")</f>
        <v>M007</v>
      </c>
      <c r="H4214" s="1" t="str">
        <f t="array" ref="H4214">_xlfn.XLOOKUP(G4214,Movies_data!$A$1:$A$41,Movies_data!$B$1:$B$41,"not found")</f>
        <v>Good Night</v>
      </c>
      <c r="I4214" s="1" t="str">
        <f t="array" ref="I4214">_xlfn.XLOOKUP(G4214,Movies_data!$A$1:$A$41,Movies_data!$D$1:$D$41,"not found")</f>
        <v>Comedy</v>
      </c>
      <c r="J4214" s="1" t="str">
        <f t="array" ref="J4214">_xlfn.XLOOKUP(G4214,Movies_data!$A$1:$A$41,Movies_data!$C$1:$C$41,"not found")</f>
        <v>Tamil</v>
      </c>
      <c r="K4214" s="1">
        <f t="array" ref="K4214">_xlfn.XLOOKUP(G4214,Movies_data!$A$1:$A$41,Movies_data!$H$1:$H$41,"Not Found")</f>
        <v>8</v>
      </c>
      <c r="L4214" s="1" t="str">
        <f t="array" ref="L4214">_xlfn.XLOOKUP(A4214,Booking_data!$A$1:$A$6001,Booking_data!$E$1:$E$6001,"not Found")</f>
        <v>C091</v>
      </c>
      <c r="M4214" s="1" t="str">
        <f t="array" ref="M4214">_xlfn.XLOOKUP(L4214,Cinemas_data!$A$1:$A$49,Cinemas_data!$I$1:$I$49,"not Found")</f>
        <v>#NAME?</v>
      </c>
      <c r="N4214" s="1" t="str">
        <f t="array" ref="N4214">_xlfn.XLOOKUP(L4214,Cinemas_data!$A$1:$A$49,Cinemas_data!$C$1:$C$49,"not Found")</f>
        <v>Mumbai</v>
      </c>
      <c r="O4214" s="1">
        <f t="array" ref="O4214">_xlfn.XLOOKUP(A4214,Booking_data!$A$1:$A$6001,Booking_data!$H$1:$H$6001,"not found")</f>
        <v>2</v>
      </c>
      <c r="P4214" s="1">
        <f t="array" ref="P4214">_xlfn.XLOOKUP(A4214,Booking_data!$A$1:$A$6001,Booking_data!$I$1:$I$6001,"not Found")</f>
        <v>200</v>
      </c>
      <c r="Q4214" s="1">
        <f t="shared" si="3"/>
        <v>400</v>
      </c>
      <c r="R4214" s="1" t="str">
        <f t="array" ref="R4214">_xlfn.XLOOKUP(A4214,Booking_data!$A$1:$A$6001,Booking_data!$L$1:$L$6001,"Not Found")</f>
        <v>Wallet</v>
      </c>
      <c r="S4214" s="1">
        <f t="array" ref="S4214">_xlfn.XLOOKUP(A4214,Booking_data!$A$1:$A$6001,Booking_data!$N$1:$N$6001,"not Found")</f>
        <v>56</v>
      </c>
      <c r="T4214" s="1" t="str">
        <f t="array" ref="T4214">_xlfn.XLOOKUP(A4214,Booking_data!$A$1:$A$6001,Booking_data!$O$1:$O$6001,"Not Found")</f>
        <v>Female</v>
      </c>
      <c r="U4214" s="1" t="str">
        <f t="shared" si="4"/>
        <v>Above 45</v>
      </c>
      <c r="V4214" s="1" t="str">
        <f t="shared" si="5"/>
        <v>Low Booking</v>
      </c>
    </row>
    <row r="4215" ht="15.75" customHeight="1">
      <c r="A4215" s="1" t="s">
        <v>4529</v>
      </c>
      <c r="B4215" s="6">
        <v>46104.0</v>
      </c>
      <c r="C4215" s="6">
        <v>46105.0</v>
      </c>
      <c r="D4215" s="7">
        <v>0.9375</v>
      </c>
      <c r="E4215" s="1" t="str">
        <f t="shared" si="1"/>
        <v>Weekday</v>
      </c>
      <c r="F4215" s="1" t="str">
        <f t="shared" si="2"/>
        <v>Mar</v>
      </c>
      <c r="G4215" s="1" t="str">
        <f t="array" ref="G4215">_xlfn.XLOOKUP(A4215,Booking_data!$A$1:$A$6001,Booking_data!$D$1:$D$6001,"not found")</f>
        <v>M010</v>
      </c>
      <c r="H4215" s="1" t="str">
        <f t="array" ref="H4215">_xlfn.XLOOKUP(G4215,Movies_data!$A$1:$A$41,Movies_data!$B$1:$B$41,"not found")</f>
        <v>Captain Miller</v>
      </c>
      <c r="I4215" s="1" t="str">
        <f t="array" ref="I4215">_xlfn.XLOOKUP(G4215,Movies_data!$A$1:$A$41,Movies_data!$D$1:$D$41,"not found")</f>
        <v>Action</v>
      </c>
      <c r="J4215" s="1" t="str">
        <f t="array" ref="J4215">_xlfn.XLOOKUP(G4215,Movies_data!$A$1:$A$41,Movies_data!$C$1:$C$41,"not found")</f>
        <v>Tamil</v>
      </c>
      <c r="K4215" s="1">
        <f t="array" ref="K4215">_xlfn.XLOOKUP(G4215,Movies_data!$A$1:$A$41,Movies_data!$H$1:$H$41,"Not Found")</f>
        <v>7</v>
      </c>
      <c r="L4215" s="1" t="str">
        <f t="array" ref="L4215">_xlfn.XLOOKUP(A4215,Booking_data!$A$1:$A$6001,Booking_data!$E$1:$E$6001,"not Found")</f>
        <v>C061</v>
      </c>
      <c r="M4215" s="1" t="str">
        <f t="array" ref="M4215">_xlfn.XLOOKUP(L4215,Cinemas_data!$A$1:$A$49,Cinemas_data!$I$1:$I$49,"not Found")</f>
        <v>#NAME?</v>
      </c>
      <c r="N4215" s="1" t="str">
        <f t="array" ref="N4215">_xlfn.XLOOKUP(L4215,Cinemas_data!$A$1:$A$49,Cinemas_data!$C$1:$C$49,"not Found")</f>
        <v>Mysuru</v>
      </c>
      <c r="O4215" s="1">
        <f t="array" ref="O4215">_xlfn.XLOOKUP(A4215,Booking_data!$A$1:$A$6001,Booking_data!$H$1:$H$6001,"not found")</f>
        <v>1</v>
      </c>
      <c r="P4215" s="1">
        <f t="array" ref="P4215">_xlfn.XLOOKUP(A4215,Booking_data!$A$1:$A$6001,Booking_data!$I$1:$I$6001,"not Found")</f>
        <v>260</v>
      </c>
      <c r="Q4215" s="1">
        <f t="shared" si="3"/>
        <v>260</v>
      </c>
      <c r="R4215" s="1" t="str">
        <f t="array" ref="R4215">_xlfn.XLOOKUP(A4215,Booking_data!$A$1:$A$6001,Booking_data!$L$1:$L$6001,"Not Found")</f>
        <v>UPI</v>
      </c>
      <c r="S4215" s="1">
        <f t="array" ref="S4215">_xlfn.XLOOKUP(A4215,Booking_data!$A$1:$A$6001,Booking_data!$N$1:$N$6001,"not Found")</f>
        <v>47</v>
      </c>
      <c r="T4215" s="1" t="str">
        <f t="array" ref="T4215">_xlfn.XLOOKUP(A4215,Booking_data!$A$1:$A$6001,Booking_data!$O$1:$O$6001,"Not Found")</f>
        <v>Male</v>
      </c>
      <c r="U4215" s="1" t="str">
        <f t="shared" si="4"/>
        <v>Above 45</v>
      </c>
      <c r="V4215" s="1" t="str">
        <f t="shared" si="5"/>
        <v>Low Booking</v>
      </c>
    </row>
    <row r="4216" ht="15.75" customHeight="1">
      <c r="A4216" s="1" t="s">
        <v>4530</v>
      </c>
      <c r="B4216" s="6">
        <v>46151.0</v>
      </c>
      <c r="C4216" s="6">
        <v>46151.0</v>
      </c>
      <c r="D4216" s="7">
        <v>0.6458333333333334</v>
      </c>
      <c r="E4216" s="1" t="str">
        <f t="shared" si="1"/>
        <v>Weekend</v>
      </c>
      <c r="F4216" s="1" t="str">
        <f t="shared" si="2"/>
        <v>May</v>
      </c>
      <c r="G4216" s="1" t="str">
        <f t="array" ref="G4216">_xlfn.XLOOKUP(A4216,Booking_data!$A$1:$A$6001,Booking_data!$D$1:$D$6001,"not found")</f>
        <v>M002</v>
      </c>
      <c r="H4216" s="1" t="str">
        <f t="array" ref="H4216">_xlfn.XLOOKUP(G4216,Movies_data!$A$1:$A$41,Movies_data!$B$1:$B$41,"not found")</f>
        <v>Jailer</v>
      </c>
      <c r="I4216" s="1" t="str">
        <f t="array" ref="I4216">_xlfn.XLOOKUP(G4216,Movies_data!$A$1:$A$41,Movies_data!$D$1:$D$41,"not found")</f>
        <v>Action</v>
      </c>
      <c r="J4216" s="1" t="str">
        <f t="array" ref="J4216">_xlfn.XLOOKUP(G4216,Movies_data!$A$1:$A$41,Movies_data!$C$1:$C$41,"not found")</f>
        <v>Tamil</v>
      </c>
      <c r="K4216" s="1">
        <f t="array" ref="K4216">_xlfn.XLOOKUP(G4216,Movies_data!$A$1:$A$41,Movies_data!$H$1:$H$41,"Not Found")</f>
        <v>7.1</v>
      </c>
      <c r="L4216" s="1" t="str">
        <f t="array" ref="L4216">_xlfn.XLOOKUP(A4216,Booking_data!$A$1:$A$6001,Booking_data!$E$1:$E$6001,"not Found")</f>
        <v>C023</v>
      </c>
      <c r="M4216" s="1" t="str">
        <f t="array" ref="M4216">_xlfn.XLOOKUP(L4216,Cinemas_data!$A$1:$A$49,Cinemas_data!$I$1:$I$49,"not Found")</f>
        <v>#NAME?</v>
      </c>
      <c r="N4216" s="1" t="str">
        <f t="array" ref="N4216">_xlfn.XLOOKUP(L4216,Cinemas_data!$A$1:$A$49,Cinemas_data!$C$1:$C$49,"not Found")</f>
        <v>Coimbatore</v>
      </c>
      <c r="O4216" s="1">
        <f t="array" ref="O4216">_xlfn.XLOOKUP(A4216,Booking_data!$A$1:$A$6001,Booking_data!$H$1:$H$6001,"not found")</f>
        <v>3</v>
      </c>
      <c r="P4216" s="1">
        <f t="array" ref="P4216">_xlfn.XLOOKUP(A4216,Booking_data!$A$1:$A$6001,Booking_data!$I$1:$I$6001,"not Found")</f>
        <v>240</v>
      </c>
      <c r="Q4216" s="1">
        <f t="shared" si="3"/>
        <v>720</v>
      </c>
      <c r="R4216" s="1" t="str">
        <f t="array" ref="R4216">_xlfn.XLOOKUP(A4216,Booking_data!$A$1:$A$6001,Booking_data!$L$1:$L$6001,"Not Found")</f>
        <v>Debit Card</v>
      </c>
      <c r="S4216" s="1">
        <f t="array" ref="S4216">_xlfn.XLOOKUP(A4216,Booking_data!$A$1:$A$6001,Booking_data!$N$1:$N$6001,"not Found")</f>
        <v>52</v>
      </c>
      <c r="T4216" s="1" t="str">
        <f t="array" ref="T4216">_xlfn.XLOOKUP(A4216,Booking_data!$A$1:$A$6001,Booking_data!$O$1:$O$6001,"Not Found")</f>
        <v>Female</v>
      </c>
      <c r="U4216" s="1" t="str">
        <f t="shared" si="4"/>
        <v>Above 45</v>
      </c>
      <c r="V4216" s="1" t="str">
        <f t="shared" si="5"/>
        <v>Medium Booking</v>
      </c>
    </row>
    <row r="4217" ht="15.75" customHeight="1">
      <c r="A4217" s="1" t="s">
        <v>4531</v>
      </c>
      <c r="B4217" s="6">
        <v>46137.0</v>
      </c>
      <c r="C4217" s="6">
        <v>46144.0</v>
      </c>
      <c r="D4217" s="7">
        <v>0.53125</v>
      </c>
      <c r="E4217" s="1" t="str">
        <f t="shared" si="1"/>
        <v>Weekend</v>
      </c>
      <c r="F4217" s="1" t="str">
        <f t="shared" si="2"/>
        <v>Apr</v>
      </c>
      <c r="G4217" s="1" t="str">
        <f t="array" ref="G4217">_xlfn.XLOOKUP(A4217,Booking_data!$A$1:$A$6001,Booking_data!$D$1:$D$6001,"not found")</f>
        <v>M007</v>
      </c>
      <c r="H4217" s="1" t="str">
        <f t="array" ref="H4217">_xlfn.XLOOKUP(G4217,Movies_data!$A$1:$A$41,Movies_data!$B$1:$B$41,"not found")</f>
        <v>Good Night</v>
      </c>
      <c r="I4217" s="1" t="str">
        <f t="array" ref="I4217">_xlfn.XLOOKUP(G4217,Movies_data!$A$1:$A$41,Movies_data!$D$1:$D$41,"not found")</f>
        <v>Comedy</v>
      </c>
      <c r="J4217" s="1" t="str">
        <f t="array" ref="J4217">_xlfn.XLOOKUP(G4217,Movies_data!$A$1:$A$41,Movies_data!$C$1:$C$41,"not found")</f>
        <v>Tamil</v>
      </c>
      <c r="K4217" s="1">
        <f t="array" ref="K4217">_xlfn.XLOOKUP(G4217,Movies_data!$A$1:$A$41,Movies_data!$H$1:$H$41,"Not Found")</f>
        <v>8</v>
      </c>
      <c r="L4217" s="1" t="str">
        <f t="array" ref="L4217">_xlfn.XLOOKUP(A4217,Booking_data!$A$1:$A$6001,Booking_data!$E$1:$E$6001,"not Found")</f>
        <v>C152</v>
      </c>
      <c r="M4217" s="1" t="str">
        <f t="array" ref="M4217">_xlfn.XLOOKUP(L4217,Cinemas_data!$A$1:$A$49,Cinemas_data!$I$1:$I$49,"not Found")</f>
        <v>#NAME?</v>
      </c>
      <c r="N4217" s="1" t="str">
        <f t="array" ref="N4217">_xlfn.XLOOKUP(L4217,Cinemas_data!$A$1:$A$49,Cinemas_data!$C$1:$C$49,"not Found")</f>
        <v>Kochi</v>
      </c>
      <c r="O4217" s="1">
        <f t="array" ref="O4217">_xlfn.XLOOKUP(A4217,Booking_data!$A$1:$A$6001,Booking_data!$H$1:$H$6001,"not found")</f>
        <v>2</v>
      </c>
      <c r="P4217" s="1">
        <f t="array" ref="P4217">_xlfn.XLOOKUP(A4217,Booking_data!$A$1:$A$6001,Booking_data!$I$1:$I$6001,"not Found")</f>
        <v>260</v>
      </c>
      <c r="Q4217" s="1">
        <f t="shared" si="3"/>
        <v>520</v>
      </c>
      <c r="R4217" s="1" t="str">
        <f t="array" ref="R4217">_xlfn.XLOOKUP(A4217,Booking_data!$A$1:$A$6001,Booking_data!$L$1:$L$6001,"Not Found")</f>
        <v>UPI</v>
      </c>
      <c r="S4217" s="1">
        <f t="array" ref="S4217">_xlfn.XLOOKUP(A4217,Booking_data!$A$1:$A$6001,Booking_data!$N$1:$N$6001,"not Found")</f>
        <v>22</v>
      </c>
      <c r="T4217" s="1" t="str">
        <f t="array" ref="T4217">_xlfn.XLOOKUP(A4217,Booking_data!$A$1:$A$6001,Booking_data!$O$1:$O$6001,"Not Found")</f>
        <v>Other</v>
      </c>
      <c r="U4217" s="1" t="str">
        <f t="shared" si="4"/>
        <v>Youngster</v>
      </c>
      <c r="V4217" s="1" t="str">
        <f t="shared" si="5"/>
        <v>Low Booking</v>
      </c>
    </row>
    <row r="4218" ht="15.75" customHeight="1">
      <c r="A4218" s="1" t="s">
        <v>4532</v>
      </c>
      <c r="B4218" s="6">
        <v>46129.0</v>
      </c>
      <c r="C4218" s="6">
        <v>46135.0</v>
      </c>
      <c r="D4218" s="7">
        <v>0.3958333333333333</v>
      </c>
      <c r="E4218" s="1" t="str">
        <f t="shared" si="1"/>
        <v>Weekday</v>
      </c>
      <c r="F4218" s="1" t="str">
        <f t="shared" si="2"/>
        <v>Apr</v>
      </c>
      <c r="G4218" s="1" t="str">
        <f t="array" ref="G4218">_xlfn.XLOOKUP(A4218,Booking_data!$A$1:$A$6001,Booking_data!$D$1:$D$6001,"not found")</f>
        <v>M020</v>
      </c>
      <c r="H4218" s="1" t="str">
        <f t="array" ref="H4218">_xlfn.XLOOKUP(G4218,Movies_data!$A$1:$A$41,Movies_data!$B$1:$B$41,"not found")</f>
        <v>Jawan</v>
      </c>
      <c r="I4218" s="1" t="str">
        <f t="array" ref="I4218">_xlfn.XLOOKUP(G4218,Movies_data!$A$1:$A$41,Movies_data!$D$1:$D$41,"not found")</f>
        <v>Action</v>
      </c>
      <c r="J4218" s="1" t="str">
        <f t="array" ref="J4218">_xlfn.XLOOKUP(G4218,Movies_data!$A$1:$A$41,Movies_data!$C$1:$C$41,"not found")</f>
        <v>Hindi</v>
      </c>
      <c r="K4218" s="1">
        <f t="array" ref="K4218">_xlfn.XLOOKUP(G4218,Movies_data!$A$1:$A$41,Movies_data!$H$1:$H$41,"Not Found")</f>
        <v>7</v>
      </c>
      <c r="L4218" s="1" t="str">
        <f t="array" ref="L4218">_xlfn.XLOOKUP(A4218,Booking_data!$A$1:$A$6001,Booking_data!$E$1:$E$6001,"not Found")</f>
        <v>C162</v>
      </c>
      <c r="M4218" s="1" t="str">
        <f t="array" ref="M4218">_xlfn.XLOOKUP(L4218,Cinemas_data!$A$1:$A$49,Cinemas_data!$I$1:$I$49,"not Found")</f>
        <v>#NAME?</v>
      </c>
      <c r="N4218" s="1" t="str">
        <f t="array" ref="N4218">_xlfn.XLOOKUP(L4218,Cinemas_data!$A$1:$A$49,Cinemas_data!$C$1:$C$49,"not Found")</f>
        <v>Thiruvananthapuram</v>
      </c>
      <c r="O4218" s="1">
        <f t="array" ref="O4218">_xlfn.XLOOKUP(A4218,Booking_data!$A$1:$A$6001,Booking_data!$H$1:$H$6001,"not found")</f>
        <v>3</v>
      </c>
      <c r="P4218" s="1">
        <f t="array" ref="P4218">_xlfn.XLOOKUP(A4218,Booking_data!$A$1:$A$6001,Booking_data!$I$1:$I$6001,"not Found")</f>
        <v>160</v>
      </c>
      <c r="Q4218" s="1">
        <f t="shared" si="3"/>
        <v>480</v>
      </c>
      <c r="R4218" s="1" t="str">
        <f t="array" ref="R4218">_xlfn.XLOOKUP(A4218,Booking_data!$A$1:$A$6001,Booking_data!$L$1:$L$6001,"Not Found")</f>
        <v>Debit Card</v>
      </c>
      <c r="S4218" s="1">
        <f t="array" ref="S4218">_xlfn.XLOOKUP(A4218,Booking_data!$A$1:$A$6001,Booking_data!$N$1:$N$6001,"not Found")</f>
        <v>59</v>
      </c>
      <c r="T4218" s="1" t="str">
        <f t="array" ref="T4218">_xlfn.XLOOKUP(A4218,Booking_data!$A$1:$A$6001,Booking_data!$O$1:$O$6001,"Not Found")</f>
        <v>Female</v>
      </c>
      <c r="U4218" s="1" t="str">
        <f t="shared" si="4"/>
        <v>Above 45</v>
      </c>
      <c r="V4218" s="1" t="str">
        <f t="shared" si="5"/>
        <v>Medium Booking</v>
      </c>
    </row>
    <row r="4219" ht="15.75" customHeight="1">
      <c r="A4219" s="1" t="s">
        <v>4533</v>
      </c>
      <c r="B4219" s="6">
        <v>46075.0</v>
      </c>
      <c r="C4219" s="6">
        <v>46077.0</v>
      </c>
      <c r="D4219" s="7">
        <v>0.3958333333333333</v>
      </c>
      <c r="E4219" s="1" t="str">
        <f t="shared" si="1"/>
        <v>Weekend</v>
      </c>
      <c r="F4219" s="1" t="str">
        <f t="shared" si="2"/>
        <v>Feb</v>
      </c>
      <c r="G4219" s="1" t="str">
        <f t="array" ref="G4219">_xlfn.XLOOKUP(A4219,Booking_data!$A$1:$A$6001,Booking_data!$D$1:$D$6001,"not found")</f>
        <v>M019</v>
      </c>
      <c r="H4219" s="1" t="str">
        <f t="array" ref="H4219">_xlfn.XLOOKUP(G4219,Movies_data!$A$1:$A$41,Movies_data!$B$1:$B$41,"not found")</f>
        <v>Animal</v>
      </c>
      <c r="I4219" s="1" t="str">
        <f t="array" ref="I4219">_xlfn.XLOOKUP(G4219,Movies_data!$A$1:$A$41,Movies_data!$D$1:$D$41,"not found")</f>
        <v>Drama</v>
      </c>
      <c r="J4219" s="1" t="str">
        <f t="array" ref="J4219">_xlfn.XLOOKUP(G4219,Movies_data!$A$1:$A$41,Movies_data!$C$1:$C$41,"not found")</f>
        <v>Hindi</v>
      </c>
      <c r="K4219" s="1">
        <f t="array" ref="K4219">_xlfn.XLOOKUP(G4219,Movies_data!$A$1:$A$41,Movies_data!$H$1:$H$41,"Not Found")</f>
        <v>6.1</v>
      </c>
      <c r="L4219" s="1" t="str">
        <f t="array" ref="L4219">_xlfn.XLOOKUP(A4219,Booking_data!$A$1:$A$6001,Booking_data!$E$1:$E$6001,"not Found")</f>
        <v>C103</v>
      </c>
      <c r="M4219" s="1" t="str">
        <f t="array" ref="M4219">_xlfn.XLOOKUP(L4219,Cinemas_data!$A$1:$A$49,Cinemas_data!$I$1:$I$49,"not Found")</f>
        <v>#NAME?</v>
      </c>
      <c r="N4219" s="1" t="str">
        <f t="array" ref="N4219">_xlfn.XLOOKUP(L4219,Cinemas_data!$A$1:$A$49,Cinemas_data!$C$1:$C$49,"not Found")</f>
        <v>Pune</v>
      </c>
      <c r="O4219" s="1">
        <f t="array" ref="O4219">_xlfn.XLOOKUP(A4219,Booking_data!$A$1:$A$6001,Booking_data!$H$1:$H$6001,"not found")</f>
        <v>3</v>
      </c>
      <c r="P4219" s="1">
        <f t="array" ref="P4219">_xlfn.XLOOKUP(A4219,Booking_data!$A$1:$A$6001,Booking_data!$I$1:$I$6001,"not Found")</f>
        <v>180</v>
      </c>
      <c r="Q4219" s="1">
        <f t="shared" si="3"/>
        <v>540</v>
      </c>
      <c r="R4219" s="1" t="str">
        <f t="array" ref="R4219">_xlfn.XLOOKUP(A4219,Booking_data!$A$1:$A$6001,Booking_data!$L$1:$L$6001,"Not Found")</f>
        <v>Net Banking</v>
      </c>
      <c r="S4219" s="1">
        <f t="array" ref="S4219">_xlfn.XLOOKUP(A4219,Booking_data!$A$1:$A$6001,Booking_data!$N$1:$N$6001,"not Found")</f>
        <v>48</v>
      </c>
      <c r="T4219" s="1" t="str">
        <f t="array" ref="T4219">_xlfn.XLOOKUP(A4219,Booking_data!$A$1:$A$6001,Booking_data!$O$1:$O$6001,"Not Found")</f>
        <v>Male</v>
      </c>
      <c r="U4219" s="1" t="str">
        <f t="shared" si="4"/>
        <v>Above 45</v>
      </c>
      <c r="V4219" s="1" t="str">
        <f t="shared" si="5"/>
        <v>Medium Booking</v>
      </c>
    </row>
    <row r="4220" ht="15.75" customHeight="1">
      <c r="A4220" s="1" t="s">
        <v>4534</v>
      </c>
      <c r="B4220" s="6">
        <v>46089.0</v>
      </c>
      <c r="C4220" s="6">
        <v>46093.0</v>
      </c>
      <c r="D4220" s="7">
        <v>0.8854166666666666</v>
      </c>
      <c r="E4220" s="1" t="str">
        <f t="shared" si="1"/>
        <v>Weekend</v>
      </c>
      <c r="F4220" s="1" t="str">
        <f t="shared" si="2"/>
        <v>Mar</v>
      </c>
      <c r="G4220" s="1" t="str">
        <f t="array" ref="G4220">_xlfn.XLOOKUP(A4220,Booking_data!$A$1:$A$6001,Booking_data!$D$1:$D$6001,"not found")</f>
        <v>M010</v>
      </c>
      <c r="H4220" s="1" t="str">
        <f t="array" ref="H4220">_xlfn.XLOOKUP(G4220,Movies_data!$A$1:$A$41,Movies_data!$B$1:$B$41,"not found")</f>
        <v>Captain Miller</v>
      </c>
      <c r="I4220" s="1" t="str">
        <f t="array" ref="I4220">_xlfn.XLOOKUP(G4220,Movies_data!$A$1:$A$41,Movies_data!$D$1:$D$41,"not found")</f>
        <v>Action</v>
      </c>
      <c r="J4220" s="1" t="str">
        <f t="array" ref="J4220">_xlfn.XLOOKUP(G4220,Movies_data!$A$1:$A$41,Movies_data!$C$1:$C$41,"not found")</f>
        <v>Tamil</v>
      </c>
      <c r="K4220" s="1">
        <f t="array" ref="K4220">_xlfn.XLOOKUP(G4220,Movies_data!$A$1:$A$41,Movies_data!$H$1:$H$41,"Not Found")</f>
        <v>7</v>
      </c>
      <c r="L4220" s="1" t="str">
        <f t="array" ref="L4220">_xlfn.XLOOKUP(A4220,Booking_data!$A$1:$A$6001,Booking_data!$E$1:$E$6001,"not Found")</f>
        <v>C141</v>
      </c>
      <c r="M4220" s="1" t="str">
        <f t="array" ref="M4220">_xlfn.XLOOKUP(L4220,Cinemas_data!$A$1:$A$49,Cinemas_data!$I$1:$I$49,"not Found")</f>
        <v>#NAME?</v>
      </c>
      <c r="N4220" s="1" t="str">
        <f t="array" ref="N4220">_xlfn.XLOOKUP(L4220,Cinemas_data!$A$1:$A$49,Cinemas_data!$C$1:$C$49,"not Found")</f>
        <v>Ahmedabad</v>
      </c>
      <c r="O4220" s="1">
        <f t="array" ref="O4220">_xlfn.XLOOKUP(A4220,Booking_data!$A$1:$A$6001,Booking_data!$H$1:$H$6001,"not found")</f>
        <v>2</v>
      </c>
      <c r="P4220" s="1">
        <f t="array" ref="P4220">_xlfn.XLOOKUP(A4220,Booking_data!$A$1:$A$6001,Booking_data!$I$1:$I$6001,"not Found")</f>
        <v>420</v>
      </c>
      <c r="Q4220" s="1">
        <f t="shared" si="3"/>
        <v>840</v>
      </c>
      <c r="R4220" s="1" t="str">
        <f t="array" ref="R4220">_xlfn.XLOOKUP(A4220,Booking_data!$A$1:$A$6001,Booking_data!$L$1:$L$6001,"Not Found")</f>
        <v>Net Banking</v>
      </c>
      <c r="S4220" s="1">
        <f t="array" ref="S4220">_xlfn.XLOOKUP(A4220,Booking_data!$A$1:$A$6001,Booking_data!$N$1:$N$6001,"not Found")</f>
        <v>19</v>
      </c>
      <c r="T4220" s="1" t="str">
        <f t="array" ref="T4220">_xlfn.XLOOKUP(A4220,Booking_data!$A$1:$A$6001,Booking_data!$O$1:$O$6001,"Not Found")</f>
        <v>Female</v>
      </c>
      <c r="U4220" s="1" t="str">
        <f t="shared" si="4"/>
        <v>Youngster</v>
      </c>
      <c r="V4220" s="1" t="str">
        <f t="shared" si="5"/>
        <v>Low Booking</v>
      </c>
    </row>
    <row r="4221" ht="15.75" customHeight="1">
      <c r="A4221" s="1" t="s">
        <v>4535</v>
      </c>
      <c r="B4221" s="6">
        <v>46169.0</v>
      </c>
      <c r="C4221" s="6">
        <v>46173.0</v>
      </c>
      <c r="D4221" s="7">
        <v>0.7708333333333334</v>
      </c>
      <c r="E4221" s="1" t="str">
        <f t="shared" si="1"/>
        <v>Weekday</v>
      </c>
      <c r="F4221" s="1" t="str">
        <f t="shared" si="2"/>
        <v>May</v>
      </c>
      <c r="G4221" s="1" t="str">
        <f t="array" ref="G4221">_xlfn.XLOOKUP(A4221,Booking_data!$A$1:$A$6001,Booking_data!$D$1:$D$6001,"not found")</f>
        <v>M014</v>
      </c>
      <c r="H4221" s="1" t="str">
        <f t="array" ref="H4221">_xlfn.XLOOKUP(G4221,Movies_data!$A$1:$A$41,Movies_data!$B$1:$B$41,"not found")</f>
        <v>Hi Nanna</v>
      </c>
      <c r="I4221" s="1" t="str">
        <f t="array" ref="I4221">_xlfn.XLOOKUP(G4221,Movies_data!$A$1:$A$41,Movies_data!$D$1:$D$41,"not found")</f>
        <v>Romance</v>
      </c>
      <c r="J4221" s="1" t="str">
        <f t="array" ref="J4221">_xlfn.XLOOKUP(G4221,Movies_data!$A$1:$A$41,Movies_data!$C$1:$C$41,"not found")</f>
        <v>Telugu</v>
      </c>
      <c r="K4221" s="1">
        <f t="array" ref="K4221">_xlfn.XLOOKUP(G4221,Movies_data!$A$1:$A$41,Movies_data!$H$1:$H$41,"Not Found")</f>
        <v>8</v>
      </c>
      <c r="L4221" s="1" t="str">
        <f t="array" ref="L4221">_xlfn.XLOOKUP(A4221,Booking_data!$A$1:$A$6001,Booking_data!$E$1:$E$6001,"not Found")</f>
        <v>C051</v>
      </c>
      <c r="M4221" s="1" t="str">
        <f t="array" ref="M4221">_xlfn.XLOOKUP(L4221,Cinemas_data!$A$1:$A$49,Cinemas_data!$I$1:$I$49,"not Found")</f>
        <v>#NAME?</v>
      </c>
      <c r="N4221" s="1" t="str">
        <f t="array" ref="N4221">_xlfn.XLOOKUP(L4221,Cinemas_data!$A$1:$A$49,Cinemas_data!$C$1:$C$49,"not Found")</f>
        <v>Bengaluru</v>
      </c>
      <c r="O4221" s="1">
        <f t="array" ref="O4221">_xlfn.XLOOKUP(A4221,Booking_data!$A$1:$A$6001,Booking_data!$H$1:$H$6001,"not found")</f>
        <v>4</v>
      </c>
      <c r="P4221" s="1">
        <f t="array" ref="P4221">_xlfn.XLOOKUP(A4221,Booking_data!$A$1:$A$6001,Booking_data!$I$1:$I$6001,"not Found")</f>
        <v>280</v>
      </c>
      <c r="Q4221" s="1">
        <f t="shared" si="3"/>
        <v>1120</v>
      </c>
      <c r="R4221" s="1" t="str">
        <f t="array" ref="R4221">_xlfn.XLOOKUP(A4221,Booking_data!$A$1:$A$6001,Booking_data!$L$1:$L$6001,"Not Found")</f>
        <v>Debit Card</v>
      </c>
      <c r="S4221" s="1">
        <f t="array" ref="S4221">_xlfn.XLOOKUP(A4221,Booking_data!$A$1:$A$6001,Booking_data!$N$1:$N$6001,"not Found")</f>
        <v>36</v>
      </c>
      <c r="T4221" s="1" t="str">
        <f t="array" ref="T4221">_xlfn.XLOOKUP(A4221,Booking_data!$A$1:$A$6001,Booking_data!$O$1:$O$6001,"Not Found")</f>
        <v>Other</v>
      </c>
      <c r="U4221" s="1" t="str">
        <f t="shared" si="4"/>
        <v>Middle Age</v>
      </c>
      <c r="V4221" s="1" t="str">
        <f t="shared" si="5"/>
        <v>Medium Booking</v>
      </c>
    </row>
    <row r="4222" ht="15.75" customHeight="1">
      <c r="A4222" s="1" t="s">
        <v>4536</v>
      </c>
      <c r="B4222" s="6">
        <v>46068.0</v>
      </c>
      <c r="C4222" s="6">
        <v>46072.0</v>
      </c>
      <c r="D4222" s="7">
        <v>0.9375</v>
      </c>
      <c r="E4222" s="1" t="str">
        <f t="shared" si="1"/>
        <v>Weekend</v>
      </c>
      <c r="F4222" s="1" t="str">
        <f t="shared" si="2"/>
        <v>Feb</v>
      </c>
      <c r="G4222" s="1" t="str">
        <f t="array" ref="G4222">_xlfn.XLOOKUP(A4222,Booking_data!$A$1:$A$6001,Booking_data!$D$1:$D$6001,"not found")</f>
        <v>M007</v>
      </c>
      <c r="H4222" s="1" t="str">
        <f t="array" ref="H4222">_xlfn.XLOOKUP(G4222,Movies_data!$A$1:$A$41,Movies_data!$B$1:$B$41,"not found")</f>
        <v>Good Night</v>
      </c>
      <c r="I4222" s="1" t="str">
        <f t="array" ref="I4222">_xlfn.XLOOKUP(G4222,Movies_data!$A$1:$A$41,Movies_data!$D$1:$D$41,"not found")</f>
        <v>Comedy</v>
      </c>
      <c r="J4222" s="1" t="str">
        <f t="array" ref="J4222">_xlfn.XLOOKUP(G4222,Movies_data!$A$1:$A$41,Movies_data!$C$1:$C$41,"not found")</f>
        <v>Tamil</v>
      </c>
      <c r="K4222" s="1">
        <f t="array" ref="K4222">_xlfn.XLOOKUP(G4222,Movies_data!$A$1:$A$41,Movies_data!$H$1:$H$41,"Not Found")</f>
        <v>8</v>
      </c>
      <c r="L4222" s="1" t="str">
        <f t="array" ref="L4222">_xlfn.XLOOKUP(A4222,Booking_data!$A$1:$A$6001,Booking_data!$E$1:$E$6001,"not Found")</f>
        <v>C072</v>
      </c>
      <c r="M4222" s="1" t="str">
        <f t="array" ref="M4222">_xlfn.XLOOKUP(L4222,Cinemas_data!$A$1:$A$49,Cinemas_data!$I$1:$I$49,"not Found")</f>
        <v>#NAME?</v>
      </c>
      <c r="N4222" s="1" t="str">
        <f t="array" ref="N4222">_xlfn.XLOOKUP(L4222,Cinemas_data!$A$1:$A$49,Cinemas_data!$C$1:$C$49,"not Found")</f>
        <v>Hyderabad</v>
      </c>
      <c r="O4222" s="1">
        <f t="array" ref="O4222">_xlfn.XLOOKUP(A4222,Booking_data!$A$1:$A$6001,Booking_data!$H$1:$H$6001,"not found")</f>
        <v>5</v>
      </c>
      <c r="P4222" s="1">
        <f t="array" ref="P4222">_xlfn.XLOOKUP(A4222,Booking_data!$A$1:$A$6001,Booking_data!$I$1:$I$6001,"not Found")</f>
        <v>280</v>
      </c>
      <c r="Q4222" s="1">
        <f t="shared" si="3"/>
        <v>1400</v>
      </c>
      <c r="R4222" s="1" t="str">
        <f t="array" ref="R4222">_xlfn.XLOOKUP(A4222,Booking_data!$A$1:$A$6001,Booking_data!$L$1:$L$6001,"Not Found")</f>
        <v>Credit Card</v>
      </c>
      <c r="S4222" s="1">
        <f t="array" ref="S4222">_xlfn.XLOOKUP(A4222,Booking_data!$A$1:$A$6001,Booking_data!$N$1:$N$6001,"not Found")</f>
        <v>51</v>
      </c>
      <c r="T4222" s="1" t="str">
        <f t="array" ref="T4222">_xlfn.XLOOKUP(A4222,Booking_data!$A$1:$A$6001,Booking_data!$O$1:$O$6001,"Not Found")</f>
        <v>Other</v>
      </c>
      <c r="U4222" s="1" t="str">
        <f t="shared" si="4"/>
        <v>Above 45</v>
      </c>
      <c r="V4222" s="1" t="str">
        <f t="shared" si="5"/>
        <v>High Booking</v>
      </c>
    </row>
    <row r="4223" ht="15.75" customHeight="1">
      <c r="A4223" s="1" t="s">
        <v>4537</v>
      </c>
      <c r="B4223" s="6">
        <v>46171.0</v>
      </c>
      <c r="C4223" s="6">
        <v>46173.0</v>
      </c>
      <c r="D4223" s="7">
        <v>0.9375</v>
      </c>
      <c r="E4223" s="1" t="str">
        <f t="shared" si="1"/>
        <v>Weekday</v>
      </c>
      <c r="F4223" s="1" t="str">
        <f t="shared" si="2"/>
        <v>May</v>
      </c>
      <c r="G4223" s="1" t="str">
        <f t="array" ref="G4223">_xlfn.XLOOKUP(A4223,Booking_data!$A$1:$A$6001,Booking_data!$D$1:$D$6001,"not found")</f>
        <v>M013</v>
      </c>
      <c r="H4223" s="1" t="str">
        <f t="array" ref="H4223">_xlfn.XLOOKUP(G4223,Movies_data!$A$1:$A$41,Movies_data!$B$1:$B$41,"not found")</f>
        <v>Salaar</v>
      </c>
      <c r="I4223" s="1" t="str">
        <f t="array" ref="I4223">_xlfn.XLOOKUP(G4223,Movies_data!$A$1:$A$41,Movies_data!$D$1:$D$41,"not found")</f>
        <v>Action</v>
      </c>
      <c r="J4223" s="1" t="str">
        <f t="array" ref="J4223">_xlfn.XLOOKUP(G4223,Movies_data!$A$1:$A$41,Movies_data!$C$1:$C$41,"not found")</f>
        <v>Telugu</v>
      </c>
      <c r="K4223" s="1">
        <f t="array" ref="K4223">_xlfn.XLOOKUP(G4223,Movies_data!$A$1:$A$41,Movies_data!$H$1:$H$41,"Not Found")</f>
        <v>6.5</v>
      </c>
      <c r="L4223" s="1" t="str">
        <f t="array" ref="L4223">_xlfn.XLOOKUP(A4223,Booking_data!$A$1:$A$6001,Booking_data!$E$1:$E$6001,"not Found")</f>
        <v>C132</v>
      </c>
      <c r="M4223" s="1" t="str">
        <f t="array" ref="M4223">_xlfn.XLOOKUP(L4223,Cinemas_data!$A$1:$A$49,Cinemas_data!$I$1:$I$49,"not Found")</f>
        <v>#NAME?</v>
      </c>
      <c r="N4223" s="1" t="str">
        <f t="array" ref="N4223">_xlfn.XLOOKUP(L4223,Cinemas_data!$A$1:$A$49,Cinemas_data!$C$1:$C$49,"not Found")</f>
        <v>Kolkata</v>
      </c>
      <c r="O4223" s="1">
        <f t="array" ref="O4223">_xlfn.XLOOKUP(A4223,Booking_data!$A$1:$A$6001,Booking_data!$H$1:$H$6001,"not found")</f>
        <v>4</v>
      </c>
      <c r="P4223" s="1">
        <f t="array" ref="P4223">_xlfn.XLOOKUP(A4223,Booking_data!$A$1:$A$6001,Booking_data!$I$1:$I$6001,"not Found")</f>
        <v>180</v>
      </c>
      <c r="Q4223" s="1">
        <f t="shared" si="3"/>
        <v>720</v>
      </c>
      <c r="R4223" s="1" t="str">
        <f t="array" ref="R4223">_xlfn.XLOOKUP(A4223,Booking_data!$A$1:$A$6001,Booking_data!$L$1:$L$6001,"Not Found")</f>
        <v>Credit Card</v>
      </c>
      <c r="S4223" s="1">
        <f t="array" ref="S4223">_xlfn.XLOOKUP(A4223,Booking_data!$A$1:$A$6001,Booking_data!$N$1:$N$6001,"not Found")</f>
        <v>23</v>
      </c>
      <c r="T4223" s="1" t="str">
        <f t="array" ref="T4223">_xlfn.XLOOKUP(A4223,Booking_data!$A$1:$A$6001,Booking_data!$O$1:$O$6001,"Not Found")</f>
        <v>Male</v>
      </c>
      <c r="U4223" s="1" t="str">
        <f t="shared" si="4"/>
        <v>Youngster</v>
      </c>
      <c r="V4223" s="1" t="str">
        <f t="shared" si="5"/>
        <v>Medium Booking</v>
      </c>
    </row>
    <row r="4224" ht="15.75" customHeight="1">
      <c r="A4224" s="1" t="s">
        <v>4538</v>
      </c>
      <c r="B4224" s="6">
        <v>46069.0</v>
      </c>
      <c r="C4224" s="6">
        <v>46070.0</v>
      </c>
      <c r="D4224" s="7">
        <v>0.8854166666666666</v>
      </c>
      <c r="E4224" s="1" t="str">
        <f t="shared" si="1"/>
        <v>Weekday</v>
      </c>
      <c r="F4224" s="1" t="str">
        <f t="shared" si="2"/>
        <v>Feb</v>
      </c>
      <c r="G4224" s="1" t="str">
        <f t="array" ref="G4224">_xlfn.XLOOKUP(A4224,Booking_data!$A$1:$A$6001,Booking_data!$D$1:$D$6001,"not found")</f>
        <v>M009</v>
      </c>
      <c r="H4224" s="1" t="str">
        <f t="array" ref="H4224">_xlfn.XLOOKUP(G4224,Movies_data!$A$1:$A$41,Movies_data!$B$1:$B$41,"not found")</f>
        <v>Amaran</v>
      </c>
      <c r="I4224" s="1" t="str">
        <f t="array" ref="I4224">_xlfn.XLOOKUP(G4224,Movies_data!$A$1:$A$41,Movies_data!$D$1:$D$41,"not found")</f>
        <v>Biography</v>
      </c>
      <c r="J4224" s="1" t="str">
        <f t="array" ref="J4224">_xlfn.XLOOKUP(G4224,Movies_data!$A$1:$A$41,Movies_data!$C$1:$C$41,"not found")</f>
        <v>Tamil</v>
      </c>
      <c r="K4224" s="1">
        <f t="array" ref="K4224">_xlfn.XLOOKUP(G4224,Movies_data!$A$1:$A$41,Movies_data!$H$1:$H$41,"Not Found")</f>
        <v>8.3</v>
      </c>
      <c r="L4224" s="1" t="str">
        <f t="array" ref="L4224">_xlfn.XLOOKUP(A4224,Booking_data!$A$1:$A$6001,Booking_data!$E$1:$E$6001,"not Found")</f>
        <v>C031</v>
      </c>
      <c r="M4224" s="1" t="str">
        <f t="array" ref="M4224">_xlfn.XLOOKUP(L4224,Cinemas_data!$A$1:$A$49,Cinemas_data!$I$1:$I$49,"not Found")</f>
        <v>#NAME?</v>
      </c>
      <c r="N4224" s="1" t="str">
        <f t="array" ref="N4224">_xlfn.XLOOKUP(L4224,Cinemas_data!$A$1:$A$49,Cinemas_data!$C$1:$C$49,"not Found")</f>
        <v>Madurai</v>
      </c>
      <c r="O4224" s="1">
        <f t="array" ref="O4224">_xlfn.XLOOKUP(A4224,Booking_data!$A$1:$A$6001,Booking_data!$H$1:$H$6001,"not found")</f>
        <v>3</v>
      </c>
      <c r="P4224" s="1">
        <f t="array" ref="P4224">_xlfn.XLOOKUP(A4224,Booking_data!$A$1:$A$6001,Booking_data!$I$1:$I$6001,"not Found")</f>
        <v>240</v>
      </c>
      <c r="Q4224" s="1">
        <f t="shared" si="3"/>
        <v>720</v>
      </c>
      <c r="R4224" s="1" t="str">
        <f t="array" ref="R4224">_xlfn.XLOOKUP(A4224,Booking_data!$A$1:$A$6001,Booking_data!$L$1:$L$6001,"Not Found")</f>
        <v>UPI</v>
      </c>
      <c r="S4224" s="1">
        <f t="array" ref="S4224">_xlfn.XLOOKUP(A4224,Booking_data!$A$1:$A$6001,Booking_data!$N$1:$N$6001,"not Found")</f>
        <v>42</v>
      </c>
      <c r="T4224" s="1" t="str">
        <f t="array" ref="T4224">_xlfn.XLOOKUP(A4224,Booking_data!$A$1:$A$6001,Booking_data!$O$1:$O$6001,"Not Found")</f>
        <v>Female</v>
      </c>
      <c r="U4224" s="1" t="str">
        <f t="shared" si="4"/>
        <v>Middle Age</v>
      </c>
      <c r="V4224" s="1" t="str">
        <f t="shared" si="5"/>
        <v>Medium Booking</v>
      </c>
    </row>
    <row r="4225" ht="15.75" customHeight="1">
      <c r="A4225" s="1" t="s">
        <v>4539</v>
      </c>
      <c r="B4225" s="6">
        <v>46050.0</v>
      </c>
      <c r="C4225" s="6">
        <v>46056.0</v>
      </c>
      <c r="D4225" s="7">
        <v>0.7708333333333334</v>
      </c>
      <c r="E4225" s="1" t="str">
        <f t="shared" si="1"/>
        <v>Weekday</v>
      </c>
      <c r="F4225" s="1" t="str">
        <f t="shared" si="2"/>
        <v>Jan</v>
      </c>
      <c r="G4225" s="1" t="str">
        <f t="array" ref="G4225">_xlfn.XLOOKUP(A4225,Booking_data!$A$1:$A$6001,Booking_data!$D$1:$D$6001,"not found")</f>
        <v>M024</v>
      </c>
      <c r="H4225" s="1" t="str">
        <f t="array" ref="H4225">_xlfn.XLOOKUP(G4225,Movies_data!$A$1:$A$41,Movies_data!$B$1:$B$41,"not found")</f>
        <v>Bhool Bhulaiyaa 2</v>
      </c>
      <c r="I4225" s="1" t="str">
        <f t="array" ref="I4225">_xlfn.XLOOKUP(G4225,Movies_data!$A$1:$A$41,Movies_data!$D$1:$D$41,"not found")</f>
        <v>Comedy</v>
      </c>
      <c r="J4225" s="1" t="str">
        <f t="array" ref="J4225">_xlfn.XLOOKUP(G4225,Movies_data!$A$1:$A$41,Movies_data!$C$1:$C$41,"not found")</f>
        <v>Hindi</v>
      </c>
      <c r="K4225" s="1">
        <f t="array" ref="K4225">_xlfn.XLOOKUP(G4225,Movies_data!$A$1:$A$41,Movies_data!$H$1:$H$41,"Not Found")</f>
        <v>5.9</v>
      </c>
      <c r="L4225" s="1" t="str">
        <f t="array" ref="L4225">_xlfn.XLOOKUP(A4225,Booking_data!$A$1:$A$6001,Booking_data!$E$1:$E$6001,"not Found")</f>
        <v>C042</v>
      </c>
      <c r="M4225" s="1" t="str">
        <f t="array" ref="M4225">_xlfn.XLOOKUP(L4225,Cinemas_data!$A$1:$A$49,Cinemas_data!$I$1:$I$49,"not Found")</f>
        <v>#NAME?</v>
      </c>
      <c r="N4225" s="1" t="str">
        <f t="array" ref="N4225">_xlfn.XLOOKUP(L4225,Cinemas_data!$A$1:$A$49,Cinemas_data!$C$1:$C$49,"not Found")</f>
        <v>Salem</v>
      </c>
      <c r="O4225" s="1">
        <f t="array" ref="O4225">_xlfn.XLOOKUP(A4225,Booking_data!$A$1:$A$6001,Booking_data!$H$1:$H$6001,"not found")</f>
        <v>3</v>
      </c>
      <c r="P4225" s="1">
        <f t="array" ref="P4225">_xlfn.XLOOKUP(A4225,Booking_data!$A$1:$A$6001,Booking_data!$I$1:$I$6001,"not Found")</f>
        <v>280</v>
      </c>
      <c r="Q4225" s="1">
        <f t="shared" si="3"/>
        <v>840</v>
      </c>
      <c r="R4225" s="1" t="str">
        <f t="array" ref="R4225">_xlfn.XLOOKUP(A4225,Booking_data!$A$1:$A$6001,Booking_data!$L$1:$L$6001,"Not Found")</f>
        <v>Debit Card</v>
      </c>
      <c r="S4225" s="1">
        <f t="array" ref="S4225">_xlfn.XLOOKUP(A4225,Booking_data!$A$1:$A$6001,Booking_data!$N$1:$N$6001,"not Found")</f>
        <v>46</v>
      </c>
      <c r="T4225" s="1" t="str">
        <f t="array" ref="T4225">_xlfn.XLOOKUP(A4225,Booking_data!$A$1:$A$6001,Booking_data!$O$1:$O$6001,"Not Found")</f>
        <v>Male</v>
      </c>
      <c r="U4225" s="1" t="str">
        <f t="shared" si="4"/>
        <v>Above 45</v>
      </c>
      <c r="V4225" s="1" t="str">
        <f t="shared" si="5"/>
        <v>Medium Booking</v>
      </c>
    </row>
    <row r="4226" ht="15.75" customHeight="1">
      <c r="A4226" s="1" t="s">
        <v>4540</v>
      </c>
      <c r="B4226" s="6">
        <v>46034.0</v>
      </c>
      <c r="C4226" s="6">
        <v>46037.0</v>
      </c>
      <c r="D4226" s="7">
        <v>0.8854166666666666</v>
      </c>
      <c r="E4226" s="1" t="str">
        <f t="shared" si="1"/>
        <v>Weekday</v>
      </c>
      <c r="F4226" s="1" t="str">
        <f t="shared" si="2"/>
        <v>Jan</v>
      </c>
      <c r="G4226" s="1" t="str">
        <f t="array" ref="G4226">_xlfn.XLOOKUP(A4226,Booking_data!$A$1:$A$6001,Booking_data!$D$1:$D$6001,"not found")</f>
        <v>M005</v>
      </c>
      <c r="H4226" s="1" t="str">
        <f t="array" ref="H4226">_xlfn.XLOOKUP(G4226,Movies_data!$A$1:$A$41,Movies_data!$B$1:$B$41,"not found")</f>
        <v>Ponniyin Selvan II</v>
      </c>
      <c r="I4226" s="1" t="str">
        <f t="array" ref="I4226">_xlfn.XLOOKUP(G4226,Movies_data!$A$1:$A$41,Movies_data!$D$1:$D$41,"not found")</f>
        <v>Drama</v>
      </c>
      <c r="J4226" s="1" t="str">
        <f t="array" ref="J4226">_xlfn.XLOOKUP(G4226,Movies_data!$A$1:$A$41,Movies_data!$C$1:$C$41,"not found")</f>
        <v>Tamil</v>
      </c>
      <c r="K4226" s="1">
        <f t="array" ref="K4226">_xlfn.XLOOKUP(G4226,Movies_data!$A$1:$A$41,Movies_data!$H$1:$H$41,"Not Found")</f>
        <v>7.3</v>
      </c>
      <c r="L4226" s="1" t="str">
        <f t="array" ref="L4226">_xlfn.XLOOKUP(A4226,Booking_data!$A$1:$A$6001,Booking_data!$E$1:$E$6001,"not Found")</f>
        <v>C162</v>
      </c>
      <c r="M4226" s="1" t="str">
        <f t="array" ref="M4226">_xlfn.XLOOKUP(L4226,Cinemas_data!$A$1:$A$49,Cinemas_data!$I$1:$I$49,"not Found")</f>
        <v>#NAME?</v>
      </c>
      <c r="N4226" s="1" t="str">
        <f t="array" ref="N4226">_xlfn.XLOOKUP(L4226,Cinemas_data!$A$1:$A$49,Cinemas_data!$C$1:$C$49,"not Found")</f>
        <v>Thiruvananthapuram</v>
      </c>
      <c r="O4226" s="1">
        <f t="array" ref="O4226">_xlfn.XLOOKUP(A4226,Booking_data!$A$1:$A$6001,Booking_data!$H$1:$H$6001,"not found")</f>
        <v>1</v>
      </c>
      <c r="P4226" s="1">
        <f t="array" ref="P4226">_xlfn.XLOOKUP(A4226,Booking_data!$A$1:$A$6001,Booking_data!$I$1:$I$6001,"not Found")</f>
        <v>240</v>
      </c>
      <c r="Q4226" s="1">
        <f t="shared" si="3"/>
        <v>240</v>
      </c>
      <c r="R4226" s="1" t="str">
        <f t="array" ref="R4226">_xlfn.XLOOKUP(A4226,Booking_data!$A$1:$A$6001,Booking_data!$L$1:$L$6001,"Not Found")</f>
        <v>Credit Card</v>
      </c>
      <c r="S4226" s="1">
        <f t="array" ref="S4226">_xlfn.XLOOKUP(A4226,Booking_data!$A$1:$A$6001,Booking_data!$N$1:$N$6001,"not Found")</f>
        <v>47</v>
      </c>
      <c r="T4226" s="1" t="str">
        <f t="array" ref="T4226">_xlfn.XLOOKUP(A4226,Booking_data!$A$1:$A$6001,Booking_data!$O$1:$O$6001,"Not Found")</f>
        <v>Male</v>
      </c>
      <c r="U4226" s="1" t="str">
        <f t="shared" si="4"/>
        <v>Above 45</v>
      </c>
      <c r="V4226" s="1" t="str">
        <f t="shared" si="5"/>
        <v>Low Booking</v>
      </c>
    </row>
    <row r="4227" ht="15.75" customHeight="1">
      <c r="A4227" s="1" t="s">
        <v>4541</v>
      </c>
      <c r="B4227" s="6">
        <v>46142.0</v>
      </c>
      <c r="C4227" s="6">
        <v>46146.0</v>
      </c>
      <c r="D4227" s="7">
        <v>0.53125</v>
      </c>
      <c r="E4227" s="1" t="str">
        <f t="shared" si="1"/>
        <v>Weekday</v>
      </c>
      <c r="F4227" s="1" t="str">
        <f t="shared" si="2"/>
        <v>Apr</v>
      </c>
      <c r="G4227" s="1" t="str">
        <f t="array" ref="G4227">_xlfn.XLOOKUP(A4227,Booking_data!$A$1:$A$6001,Booking_data!$D$1:$D$6001,"not found")</f>
        <v>M035</v>
      </c>
      <c r="H4227" s="1" t="str">
        <f t="array" ref="H4227">_xlfn.XLOOKUP(G4227,Movies_data!$A$1:$A$41,Movies_data!$B$1:$B$41,"not found")</f>
        <v>Aavesham</v>
      </c>
      <c r="I4227" s="1" t="str">
        <f t="array" ref="I4227">_xlfn.XLOOKUP(G4227,Movies_data!$A$1:$A$41,Movies_data!$D$1:$D$41,"not found")</f>
        <v>Comedy</v>
      </c>
      <c r="J4227" s="1" t="str">
        <f t="array" ref="J4227">_xlfn.XLOOKUP(G4227,Movies_data!$A$1:$A$41,Movies_data!$C$1:$C$41,"not found")</f>
        <v>Malayalam</v>
      </c>
      <c r="K4227" s="1">
        <f t="array" ref="K4227">_xlfn.XLOOKUP(G4227,Movies_data!$A$1:$A$41,Movies_data!$H$1:$H$41,"Not Found")</f>
        <v>7.8</v>
      </c>
      <c r="L4227" s="1" t="str">
        <f t="array" ref="L4227">_xlfn.XLOOKUP(A4227,Booking_data!$A$1:$A$6001,Booking_data!$E$1:$E$6001,"not Found")</f>
        <v>C072</v>
      </c>
      <c r="M4227" s="1" t="str">
        <f t="array" ref="M4227">_xlfn.XLOOKUP(L4227,Cinemas_data!$A$1:$A$49,Cinemas_data!$I$1:$I$49,"not Found")</f>
        <v>#NAME?</v>
      </c>
      <c r="N4227" s="1" t="str">
        <f t="array" ref="N4227">_xlfn.XLOOKUP(L4227,Cinemas_data!$A$1:$A$49,Cinemas_data!$C$1:$C$49,"not Found")</f>
        <v>Hyderabad</v>
      </c>
      <c r="O4227" s="1">
        <f t="array" ref="O4227">_xlfn.XLOOKUP(A4227,Booking_data!$A$1:$A$6001,Booking_data!$H$1:$H$6001,"not found")</f>
        <v>2</v>
      </c>
      <c r="P4227" s="1">
        <f t="array" ref="P4227">_xlfn.XLOOKUP(A4227,Booking_data!$A$1:$A$6001,Booking_data!$I$1:$I$6001,"not Found")</f>
        <v>280</v>
      </c>
      <c r="Q4227" s="1">
        <f t="shared" si="3"/>
        <v>560</v>
      </c>
      <c r="R4227" s="1" t="str">
        <f t="array" ref="R4227">_xlfn.XLOOKUP(A4227,Booking_data!$A$1:$A$6001,Booking_data!$L$1:$L$6001,"Not Found")</f>
        <v>Credit Card</v>
      </c>
      <c r="S4227" s="1">
        <f t="array" ref="S4227">_xlfn.XLOOKUP(A4227,Booking_data!$A$1:$A$6001,Booking_data!$N$1:$N$6001,"not Found")</f>
        <v>21</v>
      </c>
      <c r="T4227" s="1" t="str">
        <f t="array" ref="T4227">_xlfn.XLOOKUP(A4227,Booking_data!$A$1:$A$6001,Booking_data!$O$1:$O$6001,"Not Found")</f>
        <v>Male</v>
      </c>
      <c r="U4227" s="1" t="str">
        <f t="shared" si="4"/>
        <v>Youngster</v>
      </c>
      <c r="V4227" s="1" t="str">
        <f t="shared" si="5"/>
        <v>Low Booking</v>
      </c>
    </row>
    <row r="4228" ht="15.75" customHeight="1">
      <c r="A4228" s="1" t="s">
        <v>4542</v>
      </c>
      <c r="B4228" s="6">
        <v>46088.0</v>
      </c>
      <c r="C4228" s="6">
        <v>46091.0</v>
      </c>
      <c r="D4228" s="7">
        <v>0.53125</v>
      </c>
      <c r="E4228" s="1" t="str">
        <f t="shared" si="1"/>
        <v>Weekend</v>
      </c>
      <c r="F4228" s="1" t="str">
        <f t="shared" si="2"/>
        <v>Mar</v>
      </c>
      <c r="G4228" s="1" t="str">
        <f t="array" ref="G4228">_xlfn.XLOOKUP(A4228,Booking_data!$A$1:$A$6001,Booking_data!$D$1:$D$6001,"not found")</f>
        <v>M013</v>
      </c>
      <c r="H4228" s="1" t="str">
        <f t="array" ref="H4228">_xlfn.XLOOKUP(G4228,Movies_data!$A$1:$A$41,Movies_data!$B$1:$B$41,"not found")</f>
        <v>Salaar</v>
      </c>
      <c r="I4228" s="1" t="str">
        <f t="array" ref="I4228">_xlfn.XLOOKUP(G4228,Movies_data!$A$1:$A$41,Movies_data!$D$1:$D$41,"not found")</f>
        <v>Action</v>
      </c>
      <c r="J4228" s="1" t="str">
        <f t="array" ref="J4228">_xlfn.XLOOKUP(G4228,Movies_data!$A$1:$A$41,Movies_data!$C$1:$C$41,"not found")</f>
        <v>Telugu</v>
      </c>
      <c r="K4228" s="1">
        <f t="array" ref="K4228">_xlfn.XLOOKUP(G4228,Movies_data!$A$1:$A$41,Movies_data!$H$1:$H$41,"Not Found")</f>
        <v>6.5</v>
      </c>
      <c r="L4228" s="1" t="str">
        <f t="array" ref="L4228">_xlfn.XLOOKUP(A4228,Booking_data!$A$1:$A$6001,Booking_data!$E$1:$E$6001,"not Found")</f>
        <v>C101</v>
      </c>
      <c r="M4228" s="1" t="str">
        <f t="array" ref="M4228">_xlfn.XLOOKUP(L4228,Cinemas_data!$A$1:$A$49,Cinemas_data!$I$1:$I$49,"not Found")</f>
        <v>#NAME?</v>
      </c>
      <c r="N4228" s="1" t="str">
        <f t="array" ref="N4228">_xlfn.XLOOKUP(L4228,Cinemas_data!$A$1:$A$49,Cinemas_data!$C$1:$C$49,"not Found")</f>
        <v>Pune</v>
      </c>
      <c r="O4228" s="1">
        <f t="array" ref="O4228">_xlfn.XLOOKUP(A4228,Booking_data!$A$1:$A$6001,Booking_data!$H$1:$H$6001,"not found")</f>
        <v>2</v>
      </c>
      <c r="P4228" s="1">
        <f t="array" ref="P4228">_xlfn.XLOOKUP(A4228,Booking_data!$A$1:$A$6001,Booking_data!$I$1:$I$6001,"not Found")</f>
        <v>260</v>
      </c>
      <c r="Q4228" s="1">
        <f t="shared" si="3"/>
        <v>520</v>
      </c>
      <c r="R4228" s="1" t="str">
        <f t="array" ref="R4228">_xlfn.XLOOKUP(A4228,Booking_data!$A$1:$A$6001,Booking_data!$L$1:$L$6001,"Not Found")</f>
        <v>Wallet</v>
      </c>
      <c r="S4228" s="1">
        <f t="array" ref="S4228">_xlfn.XLOOKUP(A4228,Booking_data!$A$1:$A$6001,Booking_data!$N$1:$N$6001,"not Found")</f>
        <v>52</v>
      </c>
      <c r="T4228" s="1" t="str">
        <f t="array" ref="T4228">_xlfn.XLOOKUP(A4228,Booking_data!$A$1:$A$6001,Booking_data!$O$1:$O$6001,"Not Found")</f>
        <v>Female</v>
      </c>
      <c r="U4228" s="1" t="str">
        <f t="shared" si="4"/>
        <v>Above 45</v>
      </c>
      <c r="V4228" s="1" t="str">
        <f t="shared" si="5"/>
        <v>Low Booking</v>
      </c>
    </row>
    <row r="4229" ht="15.75" customHeight="1">
      <c r="A4229" s="1" t="s">
        <v>4543</v>
      </c>
      <c r="B4229" s="6">
        <v>46110.0</v>
      </c>
      <c r="C4229" s="6">
        <v>46116.0</v>
      </c>
      <c r="D4229" s="7">
        <v>0.53125</v>
      </c>
      <c r="E4229" s="1" t="str">
        <f t="shared" si="1"/>
        <v>Weekend</v>
      </c>
      <c r="F4229" s="1" t="str">
        <f t="shared" si="2"/>
        <v>Mar</v>
      </c>
      <c r="G4229" s="1" t="str">
        <f t="array" ref="G4229">_xlfn.XLOOKUP(A4229,Booking_data!$A$1:$A$6001,Booking_data!$D$1:$D$6001,"not found")</f>
        <v>M018</v>
      </c>
      <c r="H4229" s="1" t="str">
        <f t="array" ref="H4229">_xlfn.XLOOKUP(G4229,Movies_data!$A$1:$A$41,Movies_data!$B$1:$B$41,"not found")</f>
        <v>Sita Ramam</v>
      </c>
      <c r="I4229" s="1" t="str">
        <f t="array" ref="I4229">_xlfn.XLOOKUP(G4229,Movies_data!$A$1:$A$41,Movies_data!$D$1:$D$41,"not found")</f>
        <v>Romance</v>
      </c>
      <c r="J4229" s="1" t="str">
        <f t="array" ref="J4229">_xlfn.XLOOKUP(G4229,Movies_data!$A$1:$A$41,Movies_data!$C$1:$C$41,"not found")</f>
        <v>Telugu</v>
      </c>
      <c r="K4229" s="1">
        <f t="array" ref="K4229">_xlfn.XLOOKUP(G4229,Movies_data!$A$1:$A$41,Movies_data!$H$1:$H$41,"Not Found")</f>
        <v>8.5</v>
      </c>
      <c r="L4229" s="1" t="str">
        <f t="array" ref="L4229">_xlfn.XLOOKUP(A4229,Booking_data!$A$1:$A$6001,Booking_data!$E$1:$E$6001,"not Found")</f>
        <v>C033</v>
      </c>
      <c r="M4229" s="1" t="str">
        <f t="array" ref="M4229">_xlfn.XLOOKUP(L4229,Cinemas_data!$A$1:$A$49,Cinemas_data!$I$1:$I$49,"not Found")</f>
        <v>#NAME?</v>
      </c>
      <c r="N4229" s="1" t="str">
        <f t="array" ref="N4229">_xlfn.XLOOKUP(L4229,Cinemas_data!$A$1:$A$49,Cinemas_data!$C$1:$C$49,"not Found")</f>
        <v>Madurai</v>
      </c>
      <c r="O4229" s="1">
        <f t="array" ref="O4229">_xlfn.XLOOKUP(A4229,Booking_data!$A$1:$A$6001,Booking_data!$H$1:$H$6001,"not found")</f>
        <v>2</v>
      </c>
      <c r="P4229" s="1">
        <f t="array" ref="P4229">_xlfn.XLOOKUP(A4229,Booking_data!$A$1:$A$6001,Booking_data!$I$1:$I$6001,"not Found")</f>
        <v>180</v>
      </c>
      <c r="Q4229" s="1">
        <f t="shared" si="3"/>
        <v>360</v>
      </c>
      <c r="R4229" s="1" t="str">
        <f t="array" ref="R4229">_xlfn.XLOOKUP(A4229,Booking_data!$A$1:$A$6001,Booking_data!$L$1:$L$6001,"Not Found")</f>
        <v>Debit Card</v>
      </c>
      <c r="S4229" s="1">
        <f t="array" ref="S4229">_xlfn.XLOOKUP(A4229,Booking_data!$A$1:$A$6001,Booking_data!$N$1:$N$6001,"not Found")</f>
        <v>23</v>
      </c>
      <c r="T4229" s="1" t="str">
        <f t="array" ref="T4229">_xlfn.XLOOKUP(A4229,Booking_data!$A$1:$A$6001,Booking_data!$O$1:$O$6001,"Not Found")</f>
        <v>Other</v>
      </c>
      <c r="U4229" s="1" t="str">
        <f t="shared" si="4"/>
        <v>Youngster</v>
      </c>
      <c r="V4229" s="1" t="str">
        <f t="shared" si="5"/>
        <v>Low Booking</v>
      </c>
    </row>
    <row r="4230" ht="15.75" customHeight="1">
      <c r="A4230" s="1" t="s">
        <v>4544</v>
      </c>
      <c r="B4230" s="6">
        <v>46180.0</v>
      </c>
      <c r="C4230" s="6">
        <v>46182.0</v>
      </c>
      <c r="D4230" s="7">
        <v>0.7708333333333334</v>
      </c>
      <c r="E4230" s="1" t="str">
        <f t="shared" si="1"/>
        <v>Weekend</v>
      </c>
      <c r="F4230" s="1" t="str">
        <f t="shared" si="2"/>
        <v>Jun</v>
      </c>
      <c r="G4230" s="1" t="str">
        <f t="array" ref="G4230">_xlfn.XLOOKUP(A4230,Booking_data!$A$1:$A$6001,Booking_data!$D$1:$D$6001,"not found")</f>
        <v>M025</v>
      </c>
      <c r="H4230" s="1" t="str">
        <f t="array" ref="H4230">_xlfn.XLOOKUP(G4230,Movies_data!$A$1:$A$41,Movies_data!$B$1:$B$41,"not found")</f>
        <v>Rocky Aur Rani Kii Prem Kahaani</v>
      </c>
      <c r="I4230" s="1" t="str">
        <f t="array" ref="I4230">_xlfn.XLOOKUP(G4230,Movies_data!$A$1:$A$41,Movies_data!$D$1:$D$41,"not found")</f>
        <v>Romance</v>
      </c>
      <c r="J4230" s="1" t="str">
        <f t="array" ref="J4230">_xlfn.XLOOKUP(G4230,Movies_data!$A$1:$A$41,Movies_data!$C$1:$C$41,"not found")</f>
        <v>Hindi</v>
      </c>
      <c r="K4230" s="1">
        <f t="array" ref="K4230">_xlfn.XLOOKUP(G4230,Movies_data!$A$1:$A$41,Movies_data!$H$1:$H$41,"Not Found")</f>
        <v>6.8</v>
      </c>
      <c r="L4230" s="1" t="str">
        <f t="array" ref="L4230">_xlfn.XLOOKUP(A4230,Booking_data!$A$1:$A$6001,Booking_data!$E$1:$E$6001,"not Found")</f>
        <v>C012</v>
      </c>
      <c r="M4230" s="1" t="str">
        <f t="array" ref="M4230">_xlfn.XLOOKUP(L4230,Cinemas_data!$A$1:$A$49,Cinemas_data!$I$1:$I$49,"not Found")</f>
        <v>#NAME?</v>
      </c>
      <c r="N4230" s="1" t="str">
        <f t="array" ref="N4230">_xlfn.XLOOKUP(L4230,Cinemas_data!$A$1:$A$49,Cinemas_data!$C$1:$C$49,"not Found")</f>
        <v>Chennai</v>
      </c>
      <c r="O4230" s="1">
        <f t="array" ref="O4230">_xlfn.XLOOKUP(A4230,Booking_data!$A$1:$A$6001,Booking_data!$H$1:$H$6001,"not found")</f>
        <v>3</v>
      </c>
      <c r="P4230" s="1">
        <f t="array" ref="P4230">_xlfn.XLOOKUP(A4230,Booking_data!$A$1:$A$6001,Booking_data!$I$1:$I$6001,"not Found")</f>
        <v>240</v>
      </c>
      <c r="Q4230" s="1">
        <f t="shared" si="3"/>
        <v>720</v>
      </c>
      <c r="R4230" s="1" t="str">
        <f t="array" ref="R4230">_xlfn.XLOOKUP(A4230,Booking_data!$A$1:$A$6001,Booking_data!$L$1:$L$6001,"Not Found")</f>
        <v>Net Banking</v>
      </c>
      <c r="S4230" s="1">
        <f t="array" ref="S4230">_xlfn.XLOOKUP(A4230,Booking_data!$A$1:$A$6001,Booking_data!$N$1:$N$6001,"not Found")</f>
        <v>39</v>
      </c>
      <c r="T4230" s="1" t="str">
        <f t="array" ref="T4230">_xlfn.XLOOKUP(A4230,Booking_data!$A$1:$A$6001,Booking_data!$O$1:$O$6001,"Not Found")</f>
        <v>Female</v>
      </c>
      <c r="U4230" s="1" t="str">
        <f t="shared" si="4"/>
        <v>Middle Age</v>
      </c>
      <c r="V4230" s="1" t="str">
        <f t="shared" si="5"/>
        <v>Medium Booking</v>
      </c>
    </row>
    <row r="4231" ht="15.75" customHeight="1">
      <c r="A4231" s="1" t="s">
        <v>4545</v>
      </c>
      <c r="B4231" s="6">
        <v>46140.0</v>
      </c>
      <c r="C4231" s="6">
        <v>46147.0</v>
      </c>
      <c r="D4231" s="7">
        <v>0.6458333333333334</v>
      </c>
      <c r="E4231" s="1" t="str">
        <f t="shared" si="1"/>
        <v>Weekday</v>
      </c>
      <c r="F4231" s="1" t="str">
        <f t="shared" si="2"/>
        <v>Apr</v>
      </c>
      <c r="G4231" s="1" t="str">
        <f t="array" ref="G4231">_xlfn.XLOOKUP(A4231,Booking_data!$A$1:$A$6001,Booking_data!$D$1:$D$6001,"not found")</f>
        <v>M032</v>
      </c>
      <c r="H4231" s="1" t="str">
        <f t="array" ref="H4231">_xlfn.XLOOKUP(G4231,Movies_data!$A$1:$A$41,Movies_data!$B$1:$B$41,"not found")</f>
        <v>Premam</v>
      </c>
      <c r="I4231" s="1" t="str">
        <f t="array" ref="I4231">_xlfn.XLOOKUP(G4231,Movies_data!$A$1:$A$41,Movies_data!$D$1:$D$41,"not found")</f>
        <v>Romance</v>
      </c>
      <c r="J4231" s="1" t="str">
        <f t="array" ref="J4231">_xlfn.XLOOKUP(G4231,Movies_data!$A$1:$A$41,Movies_data!$C$1:$C$41,"not found")</f>
        <v>Malayalam</v>
      </c>
      <c r="K4231" s="1">
        <f t="array" ref="K4231">_xlfn.XLOOKUP(G4231,Movies_data!$A$1:$A$41,Movies_data!$H$1:$H$41,"Not Found")</f>
        <v>8.3</v>
      </c>
      <c r="L4231" s="1" t="str">
        <f t="array" ref="L4231">_xlfn.XLOOKUP(A4231,Booking_data!$A$1:$A$6001,Booking_data!$E$1:$E$6001,"not Found")</f>
        <v>C161</v>
      </c>
      <c r="M4231" s="1" t="str">
        <f t="array" ref="M4231">_xlfn.XLOOKUP(L4231,Cinemas_data!$A$1:$A$49,Cinemas_data!$I$1:$I$49,"not Found")</f>
        <v>#NAME?</v>
      </c>
      <c r="N4231" s="1" t="str">
        <f t="array" ref="N4231">_xlfn.XLOOKUP(L4231,Cinemas_data!$A$1:$A$49,Cinemas_data!$C$1:$C$49,"not Found")</f>
        <v>Thiruvananthapuram</v>
      </c>
      <c r="O4231" s="1">
        <f t="array" ref="O4231">_xlfn.XLOOKUP(A4231,Booking_data!$A$1:$A$6001,Booking_data!$H$1:$H$6001,"not found")</f>
        <v>4</v>
      </c>
      <c r="P4231" s="1">
        <f t="array" ref="P4231">_xlfn.XLOOKUP(A4231,Booking_data!$A$1:$A$6001,Booking_data!$I$1:$I$6001,"not Found")</f>
        <v>280</v>
      </c>
      <c r="Q4231" s="1">
        <f t="shared" si="3"/>
        <v>1120</v>
      </c>
      <c r="R4231" s="1" t="str">
        <f t="array" ref="R4231">_xlfn.XLOOKUP(A4231,Booking_data!$A$1:$A$6001,Booking_data!$L$1:$L$6001,"Not Found")</f>
        <v>Debit Card</v>
      </c>
      <c r="S4231" s="1">
        <f t="array" ref="S4231">_xlfn.XLOOKUP(A4231,Booking_data!$A$1:$A$6001,Booking_data!$N$1:$N$6001,"not Found")</f>
        <v>39</v>
      </c>
      <c r="T4231" s="1" t="str">
        <f t="array" ref="T4231">_xlfn.XLOOKUP(A4231,Booking_data!$A$1:$A$6001,Booking_data!$O$1:$O$6001,"Not Found")</f>
        <v>Other</v>
      </c>
      <c r="U4231" s="1" t="str">
        <f t="shared" si="4"/>
        <v>Middle Age</v>
      </c>
      <c r="V4231" s="1" t="str">
        <f t="shared" si="5"/>
        <v>Medium Booking</v>
      </c>
    </row>
    <row r="4232" ht="15.75" customHeight="1">
      <c r="A4232" s="1" t="s">
        <v>4546</v>
      </c>
      <c r="B4232" s="6">
        <v>46040.0</v>
      </c>
      <c r="C4232" s="6">
        <v>46041.0</v>
      </c>
      <c r="D4232" s="7">
        <v>0.7708333333333334</v>
      </c>
      <c r="E4232" s="1" t="str">
        <f t="shared" si="1"/>
        <v>Weekend</v>
      </c>
      <c r="F4232" s="1" t="str">
        <f t="shared" si="2"/>
        <v>Jan</v>
      </c>
      <c r="G4232" s="1" t="str">
        <f t="array" ref="G4232">_xlfn.XLOOKUP(A4232,Booking_data!$A$1:$A$6001,Booking_data!$D$1:$D$6001,"not found")</f>
        <v>M006</v>
      </c>
      <c r="H4232" s="1" t="str">
        <f t="array" ref="H4232">_xlfn.XLOOKUP(G4232,Movies_data!$A$1:$A$41,Movies_data!$B$1:$B$41,"not found")</f>
        <v>Maamannan</v>
      </c>
      <c r="I4232" s="1" t="str">
        <f t="array" ref="I4232">_xlfn.XLOOKUP(G4232,Movies_data!$A$1:$A$41,Movies_data!$D$1:$D$41,"not found")</f>
        <v>Drama</v>
      </c>
      <c r="J4232" s="1" t="str">
        <f t="array" ref="J4232">_xlfn.XLOOKUP(G4232,Movies_data!$A$1:$A$41,Movies_data!$C$1:$C$41,"not found")</f>
        <v>Tamil</v>
      </c>
      <c r="K4232" s="1">
        <f t="array" ref="K4232">_xlfn.XLOOKUP(G4232,Movies_data!$A$1:$A$41,Movies_data!$H$1:$H$41,"Not Found")</f>
        <v>7.3</v>
      </c>
      <c r="L4232" s="1" t="str">
        <f t="array" ref="L4232">_xlfn.XLOOKUP(A4232,Booking_data!$A$1:$A$6001,Booking_data!$E$1:$E$6001,"not Found")</f>
        <v>C032</v>
      </c>
      <c r="M4232" s="1" t="str">
        <f t="array" ref="M4232">_xlfn.XLOOKUP(L4232,Cinemas_data!$A$1:$A$49,Cinemas_data!$I$1:$I$49,"not Found")</f>
        <v>#NAME?</v>
      </c>
      <c r="N4232" s="1" t="str">
        <f t="array" ref="N4232">_xlfn.XLOOKUP(L4232,Cinemas_data!$A$1:$A$49,Cinemas_data!$C$1:$C$49,"not Found")</f>
        <v>Madurai</v>
      </c>
      <c r="O4232" s="1">
        <f t="array" ref="O4232">_xlfn.XLOOKUP(A4232,Booking_data!$A$1:$A$6001,Booking_data!$H$1:$H$6001,"not found")</f>
        <v>4</v>
      </c>
      <c r="P4232" s="1">
        <f t="array" ref="P4232">_xlfn.XLOOKUP(A4232,Booking_data!$A$1:$A$6001,Booking_data!$I$1:$I$6001,"not Found")</f>
        <v>160</v>
      </c>
      <c r="Q4232" s="1">
        <f t="shared" si="3"/>
        <v>640</v>
      </c>
      <c r="R4232" s="1" t="str">
        <f t="array" ref="R4232">_xlfn.XLOOKUP(A4232,Booking_data!$A$1:$A$6001,Booking_data!$L$1:$L$6001,"Not Found")</f>
        <v>UPI</v>
      </c>
      <c r="S4232" s="1">
        <f t="array" ref="S4232">_xlfn.XLOOKUP(A4232,Booking_data!$A$1:$A$6001,Booking_data!$N$1:$N$6001,"not Found")</f>
        <v>51</v>
      </c>
      <c r="T4232" s="1" t="str">
        <f t="array" ref="T4232">_xlfn.XLOOKUP(A4232,Booking_data!$A$1:$A$6001,Booking_data!$O$1:$O$6001,"Not Found")</f>
        <v>Other</v>
      </c>
      <c r="U4232" s="1" t="str">
        <f t="shared" si="4"/>
        <v>Above 45</v>
      </c>
      <c r="V4232" s="1" t="str">
        <f t="shared" si="5"/>
        <v>Medium Booking</v>
      </c>
    </row>
    <row r="4233" ht="15.75" customHeight="1">
      <c r="A4233" s="1" t="s">
        <v>4547</v>
      </c>
      <c r="B4233" s="6">
        <v>46056.0</v>
      </c>
      <c r="C4233" s="6">
        <v>46060.0</v>
      </c>
      <c r="D4233" s="7">
        <v>0.6458333333333334</v>
      </c>
      <c r="E4233" s="1" t="str">
        <f t="shared" si="1"/>
        <v>Weekday</v>
      </c>
      <c r="F4233" s="1" t="str">
        <f t="shared" si="2"/>
        <v>Feb</v>
      </c>
      <c r="G4233" s="1" t="str">
        <f t="array" ref="G4233">_xlfn.XLOOKUP(A4233,Booking_data!$A$1:$A$6001,Booking_data!$D$1:$D$6001,"not found")</f>
        <v>M004</v>
      </c>
      <c r="H4233" s="1" t="str">
        <f t="array" ref="H4233">_xlfn.XLOOKUP(G4233,Movies_data!$A$1:$A$41,Movies_data!$B$1:$B$41,"not found")</f>
        <v>Ponniyin Selvan I</v>
      </c>
      <c r="I4233" s="1" t="str">
        <f t="array" ref="I4233">_xlfn.XLOOKUP(G4233,Movies_data!$A$1:$A$41,Movies_data!$D$1:$D$41,"not found")</f>
        <v>Drama</v>
      </c>
      <c r="J4233" s="1" t="str">
        <f t="array" ref="J4233">_xlfn.XLOOKUP(G4233,Movies_data!$A$1:$A$41,Movies_data!$C$1:$C$41,"not found")</f>
        <v>Tamil</v>
      </c>
      <c r="K4233" s="1">
        <f t="array" ref="K4233">_xlfn.XLOOKUP(G4233,Movies_data!$A$1:$A$41,Movies_data!$H$1:$H$41,"Not Found")</f>
        <v>7.6</v>
      </c>
      <c r="L4233" s="1" t="str">
        <f t="array" ref="L4233">_xlfn.XLOOKUP(A4233,Booking_data!$A$1:$A$6001,Booking_data!$E$1:$E$6001,"not Found")</f>
        <v>C071</v>
      </c>
      <c r="M4233" s="1" t="str">
        <f t="array" ref="M4233">_xlfn.XLOOKUP(L4233,Cinemas_data!$A$1:$A$49,Cinemas_data!$I$1:$I$49,"not Found")</f>
        <v>#NAME?</v>
      </c>
      <c r="N4233" s="1" t="str">
        <f t="array" ref="N4233">_xlfn.XLOOKUP(L4233,Cinemas_data!$A$1:$A$49,Cinemas_data!$C$1:$C$49,"not Found")</f>
        <v>Hyderabad</v>
      </c>
      <c r="O4233" s="1">
        <f t="array" ref="O4233">_xlfn.XLOOKUP(A4233,Booking_data!$A$1:$A$6001,Booking_data!$H$1:$H$6001,"not found")</f>
        <v>3</v>
      </c>
      <c r="P4233" s="1">
        <f t="array" ref="P4233">_xlfn.XLOOKUP(A4233,Booking_data!$A$1:$A$6001,Booking_data!$I$1:$I$6001,"not Found")</f>
        <v>180</v>
      </c>
      <c r="Q4233" s="1">
        <f t="shared" si="3"/>
        <v>540</v>
      </c>
      <c r="R4233" s="1" t="str">
        <f t="array" ref="R4233">_xlfn.XLOOKUP(A4233,Booking_data!$A$1:$A$6001,Booking_data!$L$1:$L$6001,"Not Found")</f>
        <v>Wallet</v>
      </c>
      <c r="S4233" s="1">
        <f t="array" ref="S4233">_xlfn.XLOOKUP(A4233,Booking_data!$A$1:$A$6001,Booking_data!$N$1:$N$6001,"not Found")</f>
        <v>54</v>
      </c>
      <c r="T4233" s="1" t="str">
        <f t="array" ref="T4233">_xlfn.XLOOKUP(A4233,Booking_data!$A$1:$A$6001,Booking_data!$O$1:$O$6001,"Not Found")</f>
        <v>Female</v>
      </c>
      <c r="U4233" s="1" t="str">
        <f t="shared" si="4"/>
        <v>Above 45</v>
      </c>
      <c r="V4233" s="1" t="str">
        <f t="shared" si="5"/>
        <v>Medium Booking</v>
      </c>
    </row>
    <row r="4234" ht="15.75" customHeight="1">
      <c r="A4234" s="1" t="s">
        <v>4548</v>
      </c>
      <c r="B4234" s="6">
        <v>46154.0</v>
      </c>
      <c r="C4234" s="6">
        <v>46157.0</v>
      </c>
      <c r="D4234" s="7">
        <v>0.8854166666666666</v>
      </c>
      <c r="E4234" s="1" t="str">
        <f t="shared" si="1"/>
        <v>Weekday</v>
      </c>
      <c r="F4234" s="1" t="str">
        <f t="shared" si="2"/>
        <v>May</v>
      </c>
      <c r="G4234" s="1" t="str">
        <f t="array" ref="G4234">_xlfn.XLOOKUP(A4234,Booking_data!$A$1:$A$6001,Booking_data!$D$1:$D$6001,"not found")</f>
        <v>M026</v>
      </c>
      <c r="H4234" s="1" t="str">
        <f t="array" ref="H4234">_xlfn.XLOOKUP(G4234,Movies_data!$A$1:$A$41,Movies_data!$B$1:$B$41,"not found")</f>
        <v>Drishyam 2</v>
      </c>
      <c r="I4234" s="1" t="str">
        <f t="array" ref="I4234">_xlfn.XLOOKUP(G4234,Movies_data!$A$1:$A$41,Movies_data!$D$1:$D$41,"not found")</f>
        <v>Thriller</v>
      </c>
      <c r="J4234" s="1" t="str">
        <f t="array" ref="J4234">_xlfn.XLOOKUP(G4234,Movies_data!$A$1:$A$41,Movies_data!$C$1:$C$41,"not found")</f>
        <v>Hindi</v>
      </c>
      <c r="K4234" s="1">
        <f t="array" ref="K4234">_xlfn.XLOOKUP(G4234,Movies_data!$A$1:$A$41,Movies_data!$H$1:$H$41,"Not Found")</f>
        <v>8.2</v>
      </c>
      <c r="L4234" s="1" t="str">
        <f t="array" ref="L4234">_xlfn.XLOOKUP(A4234,Booking_data!$A$1:$A$6001,Booking_data!$E$1:$E$6001,"not Found")</f>
        <v>C011</v>
      </c>
      <c r="M4234" s="1" t="str">
        <f t="array" ref="M4234">_xlfn.XLOOKUP(L4234,Cinemas_data!$A$1:$A$49,Cinemas_data!$I$1:$I$49,"not Found")</f>
        <v>#NAME?</v>
      </c>
      <c r="N4234" s="1" t="str">
        <f t="array" ref="N4234">_xlfn.XLOOKUP(L4234,Cinemas_data!$A$1:$A$49,Cinemas_data!$C$1:$C$49,"not Found")</f>
        <v>Chennai</v>
      </c>
      <c r="O4234" s="1">
        <f t="array" ref="O4234">_xlfn.XLOOKUP(A4234,Booking_data!$A$1:$A$6001,Booking_data!$H$1:$H$6001,"not found")</f>
        <v>1</v>
      </c>
      <c r="P4234" s="1">
        <f t="array" ref="P4234">_xlfn.XLOOKUP(A4234,Booking_data!$A$1:$A$6001,Booking_data!$I$1:$I$6001,"not Found")</f>
        <v>420</v>
      </c>
      <c r="Q4234" s="1">
        <f t="shared" si="3"/>
        <v>420</v>
      </c>
      <c r="R4234" s="1" t="str">
        <f t="array" ref="R4234">_xlfn.XLOOKUP(A4234,Booking_data!$A$1:$A$6001,Booking_data!$L$1:$L$6001,"Not Found")</f>
        <v>Credit Card</v>
      </c>
      <c r="S4234" s="1">
        <f t="array" ref="S4234">_xlfn.XLOOKUP(A4234,Booking_data!$A$1:$A$6001,Booking_data!$N$1:$N$6001,"not Found")</f>
        <v>40</v>
      </c>
      <c r="T4234" s="1" t="str">
        <f t="array" ref="T4234">_xlfn.XLOOKUP(A4234,Booking_data!$A$1:$A$6001,Booking_data!$O$1:$O$6001,"Not Found")</f>
        <v>Female</v>
      </c>
      <c r="U4234" s="1" t="str">
        <f t="shared" si="4"/>
        <v>Middle Age</v>
      </c>
      <c r="V4234" s="1" t="str">
        <f t="shared" si="5"/>
        <v>Low Booking</v>
      </c>
    </row>
    <row r="4235" ht="15.75" customHeight="1">
      <c r="A4235" s="1" t="s">
        <v>4549</v>
      </c>
      <c r="B4235" s="6">
        <v>46197.0</v>
      </c>
      <c r="C4235" s="6">
        <v>46199.0</v>
      </c>
      <c r="D4235" s="7">
        <v>0.53125</v>
      </c>
      <c r="E4235" s="1" t="str">
        <f t="shared" si="1"/>
        <v>Weekday</v>
      </c>
      <c r="F4235" s="1" t="str">
        <f t="shared" si="2"/>
        <v>Jun</v>
      </c>
      <c r="G4235" s="1" t="str">
        <f t="array" ref="G4235">_xlfn.XLOOKUP(A4235,Booking_data!$A$1:$A$6001,Booking_data!$D$1:$D$6001,"not found")</f>
        <v>M025</v>
      </c>
      <c r="H4235" s="1" t="str">
        <f t="array" ref="H4235">_xlfn.XLOOKUP(G4235,Movies_data!$A$1:$A$41,Movies_data!$B$1:$B$41,"not found")</f>
        <v>Rocky Aur Rani Kii Prem Kahaani</v>
      </c>
      <c r="I4235" s="1" t="str">
        <f t="array" ref="I4235">_xlfn.XLOOKUP(G4235,Movies_data!$A$1:$A$41,Movies_data!$D$1:$D$41,"not found")</f>
        <v>Romance</v>
      </c>
      <c r="J4235" s="1" t="str">
        <f t="array" ref="J4235">_xlfn.XLOOKUP(G4235,Movies_data!$A$1:$A$41,Movies_data!$C$1:$C$41,"not found")</f>
        <v>Hindi</v>
      </c>
      <c r="K4235" s="1">
        <f t="array" ref="K4235">_xlfn.XLOOKUP(G4235,Movies_data!$A$1:$A$41,Movies_data!$H$1:$H$41,"Not Found")</f>
        <v>6.8</v>
      </c>
      <c r="L4235" s="1" t="str">
        <f t="array" ref="L4235">_xlfn.XLOOKUP(A4235,Booking_data!$A$1:$A$6001,Booking_data!$E$1:$E$6001,"not Found")</f>
        <v>C111</v>
      </c>
      <c r="M4235" s="1" t="str">
        <f t="array" ref="M4235">_xlfn.XLOOKUP(L4235,Cinemas_data!$A$1:$A$49,Cinemas_data!$I$1:$I$49,"not Found")</f>
        <v>#NAME?</v>
      </c>
      <c r="N4235" s="1" t="str">
        <f t="array" ref="N4235">_xlfn.XLOOKUP(L4235,Cinemas_data!$A$1:$A$49,Cinemas_data!$C$1:$C$49,"not Found")</f>
        <v>Delhi</v>
      </c>
      <c r="O4235" s="1">
        <f t="array" ref="O4235">_xlfn.XLOOKUP(A4235,Booking_data!$A$1:$A$6001,Booking_data!$H$1:$H$6001,"not found")</f>
        <v>1</v>
      </c>
      <c r="P4235" s="1">
        <f t="array" ref="P4235">_xlfn.XLOOKUP(A4235,Booking_data!$A$1:$A$6001,Booking_data!$I$1:$I$6001,"not Found")</f>
        <v>180</v>
      </c>
      <c r="Q4235" s="1">
        <f t="shared" si="3"/>
        <v>180</v>
      </c>
      <c r="R4235" s="1" t="str">
        <f t="array" ref="R4235">_xlfn.XLOOKUP(A4235,Booking_data!$A$1:$A$6001,Booking_data!$L$1:$L$6001,"Not Found")</f>
        <v>Debit Card</v>
      </c>
      <c r="S4235" s="1">
        <f t="array" ref="S4235">_xlfn.XLOOKUP(A4235,Booking_data!$A$1:$A$6001,Booking_data!$N$1:$N$6001,"not Found")</f>
        <v>56</v>
      </c>
      <c r="T4235" s="1" t="str">
        <f t="array" ref="T4235">_xlfn.XLOOKUP(A4235,Booking_data!$A$1:$A$6001,Booking_data!$O$1:$O$6001,"Not Found")</f>
        <v>Male</v>
      </c>
      <c r="U4235" s="1" t="str">
        <f t="shared" si="4"/>
        <v>Above 45</v>
      </c>
      <c r="V4235" s="1" t="str">
        <f t="shared" si="5"/>
        <v>Low Booking</v>
      </c>
    </row>
    <row r="4236" ht="15.75" customHeight="1">
      <c r="A4236" s="1" t="s">
        <v>4550</v>
      </c>
      <c r="B4236" s="6">
        <v>46024.0</v>
      </c>
      <c r="C4236" s="6">
        <v>46026.0</v>
      </c>
      <c r="D4236" s="7">
        <v>0.7708333333333334</v>
      </c>
      <c r="E4236" s="1" t="str">
        <f t="shared" si="1"/>
        <v>Weekday</v>
      </c>
      <c r="F4236" s="1" t="str">
        <f t="shared" si="2"/>
        <v>Jan</v>
      </c>
      <c r="G4236" s="1" t="str">
        <f t="array" ref="G4236">_xlfn.XLOOKUP(A4236,Booking_data!$A$1:$A$6001,Booking_data!$D$1:$D$6001,"not found")</f>
        <v>M006</v>
      </c>
      <c r="H4236" s="1" t="str">
        <f t="array" ref="H4236">_xlfn.XLOOKUP(G4236,Movies_data!$A$1:$A$41,Movies_data!$B$1:$B$41,"not found")</f>
        <v>Maamannan</v>
      </c>
      <c r="I4236" s="1" t="str">
        <f t="array" ref="I4236">_xlfn.XLOOKUP(G4236,Movies_data!$A$1:$A$41,Movies_data!$D$1:$D$41,"not found")</f>
        <v>Drama</v>
      </c>
      <c r="J4236" s="1" t="str">
        <f t="array" ref="J4236">_xlfn.XLOOKUP(G4236,Movies_data!$A$1:$A$41,Movies_data!$C$1:$C$41,"not found")</f>
        <v>Tamil</v>
      </c>
      <c r="K4236" s="1">
        <f t="array" ref="K4236">_xlfn.XLOOKUP(G4236,Movies_data!$A$1:$A$41,Movies_data!$H$1:$H$41,"Not Found")</f>
        <v>7.3</v>
      </c>
      <c r="L4236" s="1" t="str">
        <f t="array" ref="L4236">_xlfn.XLOOKUP(A4236,Booking_data!$A$1:$A$6001,Booking_data!$E$1:$E$6001,"not Found")</f>
        <v>C102</v>
      </c>
      <c r="M4236" s="1" t="str">
        <f t="array" ref="M4236">_xlfn.XLOOKUP(L4236,Cinemas_data!$A$1:$A$49,Cinemas_data!$I$1:$I$49,"not Found")</f>
        <v>#NAME?</v>
      </c>
      <c r="N4236" s="1" t="str">
        <f t="array" ref="N4236">_xlfn.XLOOKUP(L4236,Cinemas_data!$A$1:$A$49,Cinemas_data!$C$1:$C$49,"not Found")</f>
        <v>Pune</v>
      </c>
      <c r="O4236" s="1">
        <f t="array" ref="O4236">_xlfn.XLOOKUP(A4236,Booking_data!$A$1:$A$6001,Booking_data!$H$1:$H$6001,"not found")</f>
        <v>5</v>
      </c>
      <c r="P4236" s="1">
        <f t="array" ref="P4236">_xlfn.XLOOKUP(A4236,Booking_data!$A$1:$A$6001,Booking_data!$I$1:$I$6001,"not Found")</f>
        <v>220</v>
      </c>
      <c r="Q4236" s="1">
        <f t="shared" si="3"/>
        <v>1100</v>
      </c>
      <c r="R4236" s="1" t="str">
        <f t="array" ref="R4236">_xlfn.XLOOKUP(A4236,Booking_data!$A$1:$A$6001,Booking_data!$L$1:$L$6001,"Not Found")</f>
        <v>Net Banking</v>
      </c>
      <c r="S4236" s="1">
        <f t="array" ref="S4236">_xlfn.XLOOKUP(A4236,Booking_data!$A$1:$A$6001,Booking_data!$N$1:$N$6001,"not Found")</f>
        <v>19</v>
      </c>
      <c r="T4236" s="1" t="str">
        <f t="array" ref="T4236">_xlfn.XLOOKUP(A4236,Booking_data!$A$1:$A$6001,Booking_data!$O$1:$O$6001,"Not Found")</f>
        <v>Female</v>
      </c>
      <c r="U4236" s="1" t="str">
        <f t="shared" si="4"/>
        <v>Youngster</v>
      </c>
      <c r="V4236" s="1" t="str">
        <f t="shared" si="5"/>
        <v>High Booking</v>
      </c>
    </row>
    <row r="4237" ht="15.75" customHeight="1">
      <c r="A4237" s="1" t="s">
        <v>4551</v>
      </c>
      <c r="B4237" s="6">
        <v>46168.0</v>
      </c>
      <c r="C4237" s="6">
        <v>46175.0</v>
      </c>
      <c r="D4237" s="7">
        <v>0.3958333333333333</v>
      </c>
      <c r="E4237" s="1" t="str">
        <f t="shared" si="1"/>
        <v>Weekday</v>
      </c>
      <c r="F4237" s="1" t="str">
        <f t="shared" si="2"/>
        <v>May</v>
      </c>
      <c r="G4237" s="1" t="str">
        <f t="array" ref="G4237">_xlfn.XLOOKUP(A4237,Booking_data!$A$1:$A$6001,Booking_data!$D$1:$D$6001,"not found")</f>
        <v>M002</v>
      </c>
      <c r="H4237" s="1" t="str">
        <f t="array" ref="H4237">_xlfn.XLOOKUP(G4237,Movies_data!$A$1:$A$41,Movies_data!$B$1:$B$41,"not found")</f>
        <v>Jailer</v>
      </c>
      <c r="I4237" s="1" t="str">
        <f t="array" ref="I4237">_xlfn.XLOOKUP(G4237,Movies_data!$A$1:$A$41,Movies_data!$D$1:$D$41,"not found")</f>
        <v>Action</v>
      </c>
      <c r="J4237" s="1" t="str">
        <f t="array" ref="J4237">_xlfn.XLOOKUP(G4237,Movies_data!$A$1:$A$41,Movies_data!$C$1:$C$41,"not found")</f>
        <v>Tamil</v>
      </c>
      <c r="K4237" s="1">
        <f t="array" ref="K4237">_xlfn.XLOOKUP(G4237,Movies_data!$A$1:$A$41,Movies_data!$H$1:$H$41,"Not Found")</f>
        <v>7.1</v>
      </c>
      <c r="L4237" s="1" t="str">
        <f t="array" ref="L4237">_xlfn.XLOOKUP(A4237,Booking_data!$A$1:$A$6001,Booking_data!$E$1:$E$6001,"not Found")</f>
        <v>C143</v>
      </c>
      <c r="M4237" s="1" t="str">
        <f t="array" ref="M4237">_xlfn.XLOOKUP(L4237,Cinemas_data!$A$1:$A$49,Cinemas_data!$I$1:$I$49,"not Found")</f>
        <v>#NAME?</v>
      </c>
      <c r="N4237" s="1" t="str">
        <f t="array" ref="N4237">_xlfn.XLOOKUP(L4237,Cinemas_data!$A$1:$A$49,Cinemas_data!$C$1:$C$49,"not Found")</f>
        <v>Ahmedabad</v>
      </c>
      <c r="O4237" s="1">
        <f t="array" ref="O4237">_xlfn.XLOOKUP(A4237,Booking_data!$A$1:$A$6001,Booking_data!$H$1:$H$6001,"not found")</f>
        <v>4</v>
      </c>
      <c r="P4237" s="1">
        <f t="array" ref="P4237">_xlfn.XLOOKUP(A4237,Booking_data!$A$1:$A$6001,Booking_data!$I$1:$I$6001,"not Found")</f>
        <v>420</v>
      </c>
      <c r="Q4237" s="1">
        <f t="shared" si="3"/>
        <v>1680</v>
      </c>
      <c r="R4237" s="1" t="str">
        <f t="array" ref="R4237">_xlfn.XLOOKUP(A4237,Booking_data!$A$1:$A$6001,Booking_data!$L$1:$L$6001,"Not Found")</f>
        <v>Debit Card</v>
      </c>
      <c r="S4237" s="1">
        <f t="array" ref="S4237">_xlfn.XLOOKUP(A4237,Booking_data!$A$1:$A$6001,Booking_data!$N$1:$N$6001,"not Found")</f>
        <v>58</v>
      </c>
      <c r="T4237" s="1" t="str">
        <f t="array" ref="T4237">_xlfn.XLOOKUP(A4237,Booking_data!$A$1:$A$6001,Booking_data!$O$1:$O$6001,"Not Found")</f>
        <v>Male</v>
      </c>
      <c r="U4237" s="1" t="str">
        <f t="shared" si="4"/>
        <v>Above 45</v>
      </c>
      <c r="V4237" s="1" t="str">
        <f t="shared" si="5"/>
        <v>Medium Booking</v>
      </c>
    </row>
    <row r="4238" ht="15.75" customHeight="1">
      <c r="A4238" s="1" t="s">
        <v>4552</v>
      </c>
      <c r="B4238" s="6">
        <v>46111.0</v>
      </c>
      <c r="C4238" s="6">
        <v>46117.0</v>
      </c>
      <c r="D4238" s="7">
        <v>0.8854166666666666</v>
      </c>
      <c r="E4238" s="1" t="str">
        <f t="shared" si="1"/>
        <v>Weekday</v>
      </c>
      <c r="F4238" s="1" t="str">
        <f t="shared" si="2"/>
        <v>Mar</v>
      </c>
      <c r="G4238" s="1" t="str">
        <f t="array" ref="G4238">_xlfn.XLOOKUP(A4238,Booking_data!$A$1:$A$6001,Booking_data!$D$1:$D$6001,"not found")</f>
        <v>M004</v>
      </c>
      <c r="H4238" s="1" t="str">
        <f t="array" ref="H4238">_xlfn.XLOOKUP(G4238,Movies_data!$A$1:$A$41,Movies_data!$B$1:$B$41,"not found")</f>
        <v>Ponniyin Selvan I</v>
      </c>
      <c r="I4238" s="1" t="str">
        <f t="array" ref="I4238">_xlfn.XLOOKUP(G4238,Movies_data!$A$1:$A$41,Movies_data!$D$1:$D$41,"not found")</f>
        <v>Drama</v>
      </c>
      <c r="J4238" s="1" t="str">
        <f t="array" ref="J4238">_xlfn.XLOOKUP(G4238,Movies_data!$A$1:$A$41,Movies_data!$C$1:$C$41,"not found")</f>
        <v>Tamil</v>
      </c>
      <c r="K4238" s="1">
        <f t="array" ref="K4238">_xlfn.XLOOKUP(G4238,Movies_data!$A$1:$A$41,Movies_data!$H$1:$H$41,"Not Found")</f>
        <v>7.6</v>
      </c>
      <c r="L4238" s="1" t="str">
        <f t="array" ref="L4238">_xlfn.XLOOKUP(A4238,Booking_data!$A$1:$A$6001,Booking_data!$E$1:$E$6001,"not Found")</f>
        <v>C132</v>
      </c>
      <c r="M4238" s="1" t="str">
        <f t="array" ref="M4238">_xlfn.XLOOKUP(L4238,Cinemas_data!$A$1:$A$49,Cinemas_data!$I$1:$I$49,"not Found")</f>
        <v>#NAME?</v>
      </c>
      <c r="N4238" s="1" t="str">
        <f t="array" ref="N4238">_xlfn.XLOOKUP(L4238,Cinemas_data!$A$1:$A$49,Cinemas_data!$C$1:$C$49,"not Found")</f>
        <v>Kolkata</v>
      </c>
      <c r="O4238" s="1">
        <f t="array" ref="O4238">_xlfn.XLOOKUP(A4238,Booking_data!$A$1:$A$6001,Booking_data!$H$1:$H$6001,"not found")</f>
        <v>4</v>
      </c>
      <c r="P4238" s="1">
        <f t="array" ref="P4238">_xlfn.XLOOKUP(A4238,Booking_data!$A$1:$A$6001,Booking_data!$I$1:$I$6001,"not Found")</f>
        <v>180</v>
      </c>
      <c r="Q4238" s="1">
        <f t="shared" si="3"/>
        <v>720</v>
      </c>
      <c r="R4238" s="1" t="str">
        <f t="array" ref="R4238">_xlfn.XLOOKUP(A4238,Booking_data!$A$1:$A$6001,Booking_data!$L$1:$L$6001,"Not Found")</f>
        <v>UPI</v>
      </c>
      <c r="S4238" s="1">
        <f t="array" ref="S4238">_xlfn.XLOOKUP(A4238,Booking_data!$A$1:$A$6001,Booking_data!$N$1:$N$6001,"not Found")</f>
        <v>25</v>
      </c>
      <c r="T4238" s="1" t="str">
        <f t="array" ref="T4238">_xlfn.XLOOKUP(A4238,Booking_data!$A$1:$A$6001,Booking_data!$O$1:$O$6001,"Not Found")</f>
        <v>Other</v>
      </c>
      <c r="U4238" s="1" t="str">
        <f t="shared" si="4"/>
        <v>Youngster</v>
      </c>
      <c r="V4238" s="1" t="str">
        <f t="shared" si="5"/>
        <v>Medium Booking</v>
      </c>
    </row>
    <row r="4239" ht="15.75" customHeight="1">
      <c r="A4239" s="1" t="s">
        <v>4553</v>
      </c>
      <c r="B4239" s="6">
        <v>46024.0</v>
      </c>
      <c r="C4239" s="6">
        <v>46024.0</v>
      </c>
      <c r="D4239" s="7">
        <v>0.3958333333333333</v>
      </c>
      <c r="E4239" s="1" t="str">
        <f t="shared" si="1"/>
        <v>Weekday</v>
      </c>
      <c r="F4239" s="1" t="str">
        <f t="shared" si="2"/>
        <v>Jan</v>
      </c>
      <c r="G4239" s="1" t="str">
        <f t="array" ref="G4239">_xlfn.XLOOKUP(A4239,Booking_data!$A$1:$A$6001,Booking_data!$D$1:$D$6001,"not found")</f>
        <v>M017</v>
      </c>
      <c r="H4239" s="1" t="str">
        <f t="array" ref="H4239">_xlfn.XLOOKUP(G4239,Movies_data!$A$1:$A$41,Movies_data!$B$1:$B$41,"not found")</f>
        <v>Baahubali 2</v>
      </c>
      <c r="I4239" s="1" t="str">
        <f t="array" ref="I4239">_xlfn.XLOOKUP(G4239,Movies_data!$A$1:$A$41,Movies_data!$D$1:$D$41,"not found")</f>
        <v>Action</v>
      </c>
      <c r="J4239" s="1" t="str">
        <f t="array" ref="J4239">_xlfn.XLOOKUP(G4239,Movies_data!$A$1:$A$41,Movies_data!$C$1:$C$41,"not found")</f>
        <v>Telugu</v>
      </c>
      <c r="K4239" s="1">
        <f t="array" ref="K4239">_xlfn.XLOOKUP(G4239,Movies_data!$A$1:$A$41,Movies_data!$H$1:$H$41,"Not Found")</f>
        <v>8.2</v>
      </c>
      <c r="L4239" s="1" t="str">
        <f t="array" ref="L4239">_xlfn.XLOOKUP(A4239,Booking_data!$A$1:$A$6001,Booking_data!$E$1:$E$6001,"not Found")</f>
        <v>C033</v>
      </c>
      <c r="M4239" s="1" t="str">
        <f t="array" ref="M4239">_xlfn.XLOOKUP(L4239,Cinemas_data!$A$1:$A$49,Cinemas_data!$I$1:$I$49,"not Found")</f>
        <v>#NAME?</v>
      </c>
      <c r="N4239" s="1" t="str">
        <f t="array" ref="N4239">_xlfn.XLOOKUP(L4239,Cinemas_data!$A$1:$A$49,Cinemas_data!$C$1:$C$49,"not Found")</f>
        <v>Madurai</v>
      </c>
      <c r="O4239" s="1">
        <f t="array" ref="O4239">_xlfn.XLOOKUP(A4239,Booking_data!$A$1:$A$6001,Booking_data!$H$1:$H$6001,"not found")</f>
        <v>2</v>
      </c>
      <c r="P4239" s="1">
        <f t="array" ref="P4239">_xlfn.XLOOKUP(A4239,Booking_data!$A$1:$A$6001,Booking_data!$I$1:$I$6001,"not Found")</f>
        <v>180</v>
      </c>
      <c r="Q4239" s="1">
        <f t="shared" si="3"/>
        <v>360</v>
      </c>
      <c r="R4239" s="1" t="str">
        <f t="array" ref="R4239">_xlfn.XLOOKUP(A4239,Booking_data!$A$1:$A$6001,Booking_data!$L$1:$L$6001,"Not Found")</f>
        <v>Wallet</v>
      </c>
      <c r="S4239" s="1">
        <f t="array" ref="S4239">_xlfn.XLOOKUP(A4239,Booking_data!$A$1:$A$6001,Booking_data!$N$1:$N$6001,"not Found")</f>
        <v>28</v>
      </c>
      <c r="T4239" s="1" t="str">
        <f t="array" ref="T4239">_xlfn.XLOOKUP(A4239,Booking_data!$A$1:$A$6001,Booking_data!$O$1:$O$6001,"Not Found")</f>
        <v>Other</v>
      </c>
      <c r="U4239" s="1" t="str">
        <f t="shared" si="4"/>
        <v>Youngster</v>
      </c>
      <c r="V4239" s="1" t="str">
        <f t="shared" si="5"/>
        <v>Low Booking</v>
      </c>
    </row>
    <row r="4240" ht="15.75" customHeight="1">
      <c r="A4240" s="1" t="s">
        <v>4554</v>
      </c>
      <c r="B4240" s="6">
        <v>46121.0</v>
      </c>
      <c r="C4240" s="6">
        <v>46121.0</v>
      </c>
      <c r="D4240" s="7">
        <v>0.3958333333333333</v>
      </c>
      <c r="E4240" s="1" t="str">
        <f t="shared" si="1"/>
        <v>Weekday</v>
      </c>
      <c r="F4240" s="1" t="str">
        <f t="shared" si="2"/>
        <v>Apr</v>
      </c>
      <c r="G4240" s="1" t="str">
        <f t="array" ref="G4240">_xlfn.XLOOKUP(A4240,Booking_data!$A$1:$A$6001,Booking_data!$D$1:$D$6001,"not found")</f>
        <v>M017</v>
      </c>
      <c r="H4240" s="1" t="str">
        <f t="array" ref="H4240">_xlfn.XLOOKUP(G4240,Movies_data!$A$1:$A$41,Movies_data!$B$1:$B$41,"not found")</f>
        <v>Baahubali 2</v>
      </c>
      <c r="I4240" s="1" t="str">
        <f t="array" ref="I4240">_xlfn.XLOOKUP(G4240,Movies_data!$A$1:$A$41,Movies_data!$D$1:$D$41,"not found")</f>
        <v>Action</v>
      </c>
      <c r="J4240" s="1" t="str">
        <f t="array" ref="J4240">_xlfn.XLOOKUP(G4240,Movies_data!$A$1:$A$41,Movies_data!$C$1:$C$41,"not found")</f>
        <v>Telugu</v>
      </c>
      <c r="K4240" s="1">
        <f t="array" ref="K4240">_xlfn.XLOOKUP(G4240,Movies_data!$A$1:$A$41,Movies_data!$H$1:$H$41,"Not Found")</f>
        <v>8.2</v>
      </c>
      <c r="L4240" s="1" t="str">
        <f t="array" ref="L4240">_xlfn.XLOOKUP(A4240,Booking_data!$A$1:$A$6001,Booking_data!$E$1:$E$6001,"not Found")</f>
        <v>C121</v>
      </c>
      <c r="M4240" s="1" t="str">
        <f t="array" ref="M4240">_xlfn.XLOOKUP(L4240,Cinemas_data!$A$1:$A$49,Cinemas_data!$I$1:$I$49,"not Found")</f>
        <v>#NAME?</v>
      </c>
      <c r="N4240" s="1" t="str">
        <f t="array" ref="N4240">_xlfn.XLOOKUP(L4240,Cinemas_data!$A$1:$A$49,Cinemas_data!$C$1:$C$49,"not Found")</f>
        <v>Noida</v>
      </c>
      <c r="O4240" s="1">
        <f t="array" ref="O4240">_xlfn.XLOOKUP(A4240,Booking_data!$A$1:$A$6001,Booking_data!$H$1:$H$6001,"not found")</f>
        <v>2</v>
      </c>
      <c r="P4240" s="1">
        <f t="array" ref="P4240">_xlfn.XLOOKUP(A4240,Booking_data!$A$1:$A$6001,Booking_data!$I$1:$I$6001,"not Found")</f>
        <v>240</v>
      </c>
      <c r="Q4240" s="1">
        <f t="shared" si="3"/>
        <v>480</v>
      </c>
      <c r="R4240" s="1" t="str">
        <f t="array" ref="R4240">_xlfn.XLOOKUP(A4240,Booking_data!$A$1:$A$6001,Booking_data!$L$1:$L$6001,"Not Found")</f>
        <v>UPI</v>
      </c>
      <c r="S4240" s="1">
        <f t="array" ref="S4240">_xlfn.XLOOKUP(A4240,Booking_data!$A$1:$A$6001,Booking_data!$N$1:$N$6001,"not Found")</f>
        <v>25</v>
      </c>
      <c r="T4240" s="1" t="str">
        <f t="array" ref="T4240">_xlfn.XLOOKUP(A4240,Booking_data!$A$1:$A$6001,Booking_data!$O$1:$O$6001,"Not Found")</f>
        <v>Female</v>
      </c>
      <c r="U4240" s="1" t="str">
        <f t="shared" si="4"/>
        <v>Youngster</v>
      </c>
      <c r="V4240" s="1" t="str">
        <f t="shared" si="5"/>
        <v>Low Booking</v>
      </c>
    </row>
    <row r="4241" ht="15.75" customHeight="1">
      <c r="A4241" s="1" t="s">
        <v>4555</v>
      </c>
      <c r="B4241" s="6">
        <v>46160.0</v>
      </c>
      <c r="C4241" s="6">
        <v>46162.0</v>
      </c>
      <c r="D4241" s="7">
        <v>0.7708333333333334</v>
      </c>
      <c r="E4241" s="1" t="str">
        <f t="shared" si="1"/>
        <v>Weekday</v>
      </c>
      <c r="F4241" s="1" t="str">
        <f t="shared" si="2"/>
        <v>May</v>
      </c>
      <c r="G4241" s="1" t="str">
        <f t="array" ref="G4241">_xlfn.XLOOKUP(A4241,Booking_data!$A$1:$A$6001,Booking_data!$D$1:$D$6001,"not found")</f>
        <v>M007</v>
      </c>
      <c r="H4241" s="1" t="str">
        <f t="array" ref="H4241">_xlfn.XLOOKUP(G4241,Movies_data!$A$1:$A$41,Movies_data!$B$1:$B$41,"not found")</f>
        <v>Good Night</v>
      </c>
      <c r="I4241" s="1" t="str">
        <f t="array" ref="I4241">_xlfn.XLOOKUP(G4241,Movies_data!$A$1:$A$41,Movies_data!$D$1:$D$41,"not found")</f>
        <v>Comedy</v>
      </c>
      <c r="J4241" s="1" t="str">
        <f t="array" ref="J4241">_xlfn.XLOOKUP(G4241,Movies_data!$A$1:$A$41,Movies_data!$C$1:$C$41,"not found")</f>
        <v>Tamil</v>
      </c>
      <c r="K4241" s="1">
        <f t="array" ref="K4241">_xlfn.XLOOKUP(G4241,Movies_data!$A$1:$A$41,Movies_data!$H$1:$H$41,"Not Found")</f>
        <v>8</v>
      </c>
      <c r="L4241" s="1" t="str">
        <f t="array" ref="L4241">_xlfn.XLOOKUP(A4241,Booking_data!$A$1:$A$6001,Booking_data!$E$1:$E$6001,"not Found")</f>
        <v>C103</v>
      </c>
      <c r="M4241" s="1" t="str">
        <f t="array" ref="M4241">_xlfn.XLOOKUP(L4241,Cinemas_data!$A$1:$A$49,Cinemas_data!$I$1:$I$49,"not Found")</f>
        <v>#NAME?</v>
      </c>
      <c r="N4241" s="1" t="str">
        <f t="array" ref="N4241">_xlfn.XLOOKUP(L4241,Cinemas_data!$A$1:$A$49,Cinemas_data!$C$1:$C$49,"not Found")</f>
        <v>Pune</v>
      </c>
      <c r="O4241" s="1">
        <f t="array" ref="O4241">_xlfn.XLOOKUP(A4241,Booking_data!$A$1:$A$6001,Booking_data!$H$1:$H$6001,"not found")</f>
        <v>5</v>
      </c>
      <c r="P4241" s="1">
        <f t="array" ref="P4241">_xlfn.XLOOKUP(A4241,Booking_data!$A$1:$A$6001,Booking_data!$I$1:$I$6001,"not Found")</f>
        <v>180</v>
      </c>
      <c r="Q4241" s="1">
        <f t="shared" si="3"/>
        <v>900</v>
      </c>
      <c r="R4241" s="1" t="str">
        <f t="array" ref="R4241">_xlfn.XLOOKUP(A4241,Booking_data!$A$1:$A$6001,Booking_data!$L$1:$L$6001,"Not Found")</f>
        <v>Wallet</v>
      </c>
      <c r="S4241" s="1">
        <f t="array" ref="S4241">_xlfn.XLOOKUP(A4241,Booking_data!$A$1:$A$6001,Booking_data!$N$1:$N$6001,"not Found")</f>
        <v>25</v>
      </c>
      <c r="T4241" s="1" t="str">
        <f t="array" ref="T4241">_xlfn.XLOOKUP(A4241,Booking_data!$A$1:$A$6001,Booking_data!$O$1:$O$6001,"Not Found")</f>
        <v>Male</v>
      </c>
      <c r="U4241" s="1" t="str">
        <f t="shared" si="4"/>
        <v>Youngster</v>
      </c>
      <c r="V4241" s="1" t="str">
        <f t="shared" si="5"/>
        <v>High Booking</v>
      </c>
    </row>
    <row r="4242" ht="15.75" customHeight="1">
      <c r="A4242" s="1" t="s">
        <v>4556</v>
      </c>
      <c r="B4242" s="6">
        <v>46130.0</v>
      </c>
      <c r="C4242" s="6">
        <v>46135.0</v>
      </c>
      <c r="D4242" s="7">
        <v>0.3958333333333333</v>
      </c>
      <c r="E4242" s="1" t="str">
        <f t="shared" si="1"/>
        <v>Weekend</v>
      </c>
      <c r="F4242" s="1" t="str">
        <f t="shared" si="2"/>
        <v>Apr</v>
      </c>
      <c r="G4242" s="1" t="str">
        <f t="array" ref="G4242">_xlfn.XLOOKUP(A4242,Booking_data!$A$1:$A$6001,Booking_data!$D$1:$D$6001,"not found")</f>
        <v>M002</v>
      </c>
      <c r="H4242" s="1" t="str">
        <f t="array" ref="H4242">_xlfn.XLOOKUP(G4242,Movies_data!$A$1:$A$41,Movies_data!$B$1:$B$41,"not found")</f>
        <v>Jailer</v>
      </c>
      <c r="I4242" s="1" t="str">
        <f t="array" ref="I4242">_xlfn.XLOOKUP(G4242,Movies_data!$A$1:$A$41,Movies_data!$D$1:$D$41,"not found")</f>
        <v>Action</v>
      </c>
      <c r="J4242" s="1" t="str">
        <f t="array" ref="J4242">_xlfn.XLOOKUP(G4242,Movies_data!$A$1:$A$41,Movies_data!$C$1:$C$41,"not found")</f>
        <v>Tamil</v>
      </c>
      <c r="K4242" s="1">
        <f t="array" ref="K4242">_xlfn.XLOOKUP(G4242,Movies_data!$A$1:$A$41,Movies_data!$H$1:$H$41,"Not Found")</f>
        <v>7.1</v>
      </c>
      <c r="L4242" s="1" t="str">
        <f t="array" ref="L4242">_xlfn.XLOOKUP(A4242,Booking_data!$A$1:$A$6001,Booking_data!$E$1:$E$6001,"not Found")</f>
        <v>C092</v>
      </c>
      <c r="M4242" s="1" t="str">
        <f t="array" ref="M4242">_xlfn.XLOOKUP(L4242,Cinemas_data!$A$1:$A$49,Cinemas_data!$I$1:$I$49,"not Found")</f>
        <v>#NAME?</v>
      </c>
      <c r="N4242" s="1" t="str">
        <f t="array" ref="N4242">_xlfn.XLOOKUP(L4242,Cinemas_data!$A$1:$A$49,Cinemas_data!$C$1:$C$49,"not Found")</f>
        <v>Mumbai</v>
      </c>
      <c r="O4242" s="1">
        <f t="array" ref="O4242">_xlfn.XLOOKUP(A4242,Booking_data!$A$1:$A$6001,Booking_data!$H$1:$H$6001,"not found")</f>
        <v>3</v>
      </c>
      <c r="P4242" s="1">
        <f t="array" ref="P4242">_xlfn.XLOOKUP(A4242,Booking_data!$A$1:$A$6001,Booking_data!$I$1:$I$6001,"not Found")</f>
        <v>340</v>
      </c>
      <c r="Q4242" s="1">
        <f t="shared" si="3"/>
        <v>1020</v>
      </c>
      <c r="R4242" s="1" t="str">
        <f t="array" ref="R4242">_xlfn.XLOOKUP(A4242,Booking_data!$A$1:$A$6001,Booking_data!$L$1:$L$6001,"Not Found")</f>
        <v>Net Banking</v>
      </c>
      <c r="S4242" s="1">
        <f t="array" ref="S4242">_xlfn.XLOOKUP(A4242,Booking_data!$A$1:$A$6001,Booking_data!$N$1:$N$6001,"not Found")</f>
        <v>45</v>
      </c>
      <c r="T4242" s="1" t="str">
        <f t="array" ref="T4242">_xlfn.XLOOKUP(A4242,Booking_data!$A$1:$A$6001,Booking_data!$O$1:$O$6001,"Not Found")</f>
        <v>Male</v>
      </c>
      <c r="U4242" s="1" t="str">
        <f t="shared" si="4"/>
        <v>Above 45</v>
      </c>
      <c r="V4242" s="1" t="str">
        <f t="shared" si="5"/>
        <v>Medium Booking</v>
      </c>
    </row>
    <row r="4243" ht="15.75" customHeight="1">
      <c r="A4243" s="1" t="s">
        <v>4557</v>
      </c>
      <c r="B4243" s="6">
        <v>46131.0</v>
      </c>
      <c r="C4243" s="6">
        <v>46131.0</v>
      </c>
      <c r="D4243" s="7">
        <v>0.7708333333333334</v>
      </c>
      <c r="E4243" s="1" t="str">
        <f t="shared" si="1"/>
        <v>Weekend</v>
      </c>
      <c r="F4243" s="1" t="str">
        <f t="shared" si="2"/>
        <v>Apr</v>
      </c>
      <c r="G4243" s="1" t="str">
        <f t="array" ref="G4243">_xlfn.XLOOKUP(A4243,Booking_data!$A$1:$A$6001,Booking_data!$D$1:$D$6001,"not found")</f>
        <v>M006</v>
      </c>
      <c r="H4243" s="1" t="str">
        <f t="array" ref="H4243">_xlfn.XLOOKUP(G4243,Movies_data!$A$1:$A$41,Movies_data!$B$1:$B$41,"not found")</f>
        <v>Maamannan</v>
      </c>
      <c r="I4243" s="1" t="str">
        <f t="array" ref="I4243">_xlfn.XLOOKUP(G4243,Movies_data!$A$1:$A$41,Movies_data!$D$1:$D$41,"not found")</f>
        <v>Drama</v>
      </c>
      <c r="J4243" s="1" t="str">
        <f t="array" ref="J4243">_xlfn.XLOOKUP(G4243,Movies_data!$A$1:$A$41,Movies_data!$C$1:$C$41,"not found")</f>
        <v>Tamil</v>
      </c>
      <c r="K4243" s="1">
        <f t="array" ref="K4243">_xlfn.XLOOKUP(G4243,Movies_data!$A$1:$A$41,Movies_data!$H$1:$H$41,"Not Found")</f>
        <v>7.3</v>
      </c>
      <c r="L4243" s="1" t="str">
        <f t="array" ref="L4243">_xlfn.XLOOKUP(A4243,Booking_data!$A$1:$A$6001,Booking_data!$E$1:$E$6001,"not Found")</f>
        <v>C082</v>
      </c>
      <c r="M4243" s="1" t="str">
        <f t="array" ref="M4243">_xlfn.XLOOKUP(L4243,Cinemas_data!$A$1:$A$49,Cinemas_data!$I$1:$I$49,"not Found")</f>
        <v>#NAME?</v>
      </c>
      <c r="N4243" s="1" t="str">
        <f t="array" ref="N4243">_xlfn.XLOOKUP(L4243,Cinemas_data!$A$1:$A$49,Cinemas_data!$C$1:$C$49,"not Found")</f>
        <v>Vijayawada</v>
      </c>
      <c r="O4243" s="1">
        <f t="array" ref="O4243">_xlfn.XLOOKUP(A4243,Booking_data!$A$1:$A$6001,Booking_data!$H$1:$H$6001,"not found")</f>
        <v>2</v>
      </c>
      <c r="P4243" s="1">
        <f t="array" ref="P4243">_xlfn.XLOOKUP(A4243,Booking_data!$A$1:$A$6001,Booking_data!$I$1:$I$6001,"not Found")</f>
        <v>280</v>
      </c>
      <c r="Q4243" s="1">
        <f t="shared" si="3"/>
        <v>560</v>
      </c>
      <c r="R4243" s="1" t="str">
        <f t="array" ref="R4243">_xlfn.XLOOKUP(A4243,Booking_data!$A$1:$A$6001,Booking_data!$L$1:$L$6001,"Not Found")</f>
        <v>Credit Card</v>
      </c>
      <c r="S4243" s="1">
        <f t="array" ref="S4243">_xlfn.XLOOKUP(A4243,Booking_data!$A$1:$A$6001,Booking_data!$N$1:$N$6001,"not Found")</f>
        <v>18</v>
      </c>
      <c r="T4243" s="1" t="str">
        <f t="array" ref="T4243">_xlfn.XLOOKUP(A4243,Booking_data!$A$1:$A$6001,Booking_data!$O$1:$O$6001,"Not Found")</f>
        <v>Other</v>
      </c>
      <c r="U4243" s="1" t="str">
        <f t="shared" si="4"/>
        <v>Youngster</v>
      </c>
      <c r="V4243" s="1" t="str">
        <f t="shared" si="5"/>
        <v>Low Booking</v>
      </c>
    </row>
    <row r="4244" ht="15.75" customHeight="1">
      <c r="A4244" s="1" t="s">
        <v>4558</v>
      </c>
      <c r="B4244" s="6">
        <v>46038.0</v>
      </c>
      <c r="C4244" s="6">
        <v>46043.0</v>
      </c>
      <c r="D4244" s="7">
        <v>0.9375</v>
      </c>
      <c r="E4244" s="1" t="str">
        <f t="shared" si="1"/>
        <v>Weekday</v>
      </c>
      <c r="F4244" s="1" t="str">
        <f t="shared" si="2"/>
        <v>Jan</v>
      </c>
      <c r="G4244" s="1" t="str">
        <f t="array" ref="G4244">_xlfn.XLOOKUP(A4244,Booking_data!$A$1:$A$6001,Booking_data!$D$1:$D$6001,"not found")</f>
        <v>M004</v>
      </c>
      <c r="H4244" s="1" t="str">
        <f t="array" ref="H4244">_xlfn.XLOOKUP(G4244,Movies_data!$A$1:$A$41,Movies_data!$B$1:$B$41,"not found")</f>
        <v>Ponniyin Selvan I</v>
      </c>
      <c r="I4244" s="1" t="str">
        <f t="array" ref="I4244">_xlfn.XLOOKUP(G4244,Movies_data!$A$1:$A$41,Movies_data!$D$1:$D$41,"not found")</f>
        <v>Drama</v>
      </c>
      <c r="J4244" s="1" t="str">
        <f t="array" ref="J4244">_xlfn.XLOOKUP(G4244,Movies_data!$A$1:$A$41,Movies_data!$C$1:$C$41,"not found")</f>
        <v>Tamil</v>
      </c>
      <c r="K4244" s="1">
        <f t="array" ref="K4244">_xlfn.XLOOKUP(G4244,Movies_data!$A$1:$A$41,Movies_data!$H$1:$H$41,"Not Found")</f>
        <v>7.6</v>
      </c>
      <c r="L4244" s="1" t="str">
        <f t="array" ref="L4244">_xlfn.XLOOKUP(A4244,Booking_data!$A$1:$A$6001,Booking_data!$E$1:$E$6001,"not Found")</f>
        <v>C063</v>
      </c>
      <c r="M4244" s="1" t="str">
        <f t="array" ref="M4244">_xlfn.XLOOKUP(L4244,Cinemas_data!$A$1:$A$49,Cinemas_data!$I$1:$I$49,"not Found")</f>
        <v>#NAME?</v>
      </c>
      <c r="N4244" s="1" t="str">
        <f t="array" ref="N4244">_xlfn.XLOOKUP(L4244,Cinemas_data!$A$1:$A$49,Cinemas_data!$C$1:$C$49,"not Found")</f>
        <v>Mysuru</v>
      </c>
      <c r="O4244" s="1">
        <f t="array" ref="O4244">_xlfn.XLOOKUP(A4244,Booking_data!$A$1:$A$6001,Booking_data!$H$1:$H$6001,"not found")</f>
        <v>3</v>
      </c>
      <c r="P4244" s="1">
        <f t="array" ref="P4244">_xlfn.XLOOKUP(A4244,Booking_data!$A$1:$A$6001,Booking_data!$I$1:$I$6001,"not Found")</f>
        <v>240</v>
      </c>
      <c r="Q4244" s="1">
        <f t="shared" si="3"/>
        <v>720</v>
      </c>
      <c r="R4244" s="1" t="str">
        <f t="array" ref="R4244">_xlfn.XLOOKUP(A4244,Booking_data!$A$1:$A$6001,Booking_data!$L$1:$L$6001,"Not Found")</f>
        <v>Net Banking</v>
      </c>
      <c r="S4244" s="1">
        <f t="array" ref="S4244">_xlfn.XLOOKUP(A4244,Booking_data!$A$1:$A$6001,Booking_data!$N$1:$N$6001,"not Found")</f>
        <v>34</v>
      </c>
      <c r="T4244" s="1" t="str">
        <f t="array" ref="T4244">_xlfn.XLOOKUP(A4244,Booking_data!$A$1:$A$6001,Booking_data!$O$1:$O$6001,"Not Found")</f>
        <v>Female</v>
      </c>
      <c r="U4244" s="1" t="str">
        <f t="shared" si="4"/>
        <v>Middle Age</v>
      </c>
      <c r="V4244" s="1" t="str">
        <f t="shared" si="5"/>
        <v>Medium Booking</v>
      </c>
    </row>
    <row r="4245" ht="15.75" customHeight="1">
      <c r="A4245" s="1" t="s">
        <v>4559</v>
      </c>
      <c r="B4245" s="6">
        <v>46160.0</v>
      </c>
      <c r="C4245" s="6">
        <v>46166.0</v>
      </c>
      <c r="D4245" s="7">
        <v>0.9375</v>
      </c>
      <c r="E4245" s="1" t="str">
        <f t="shared" si="1"/>
        <v>Weekday</v>
      </c>
      <c r="F4245" s="1" t="str">
        <f t="shared" si="2"/>
        <v>May</v>
      </c>
      <c r="G4245" s="1" t="str">
        <f t="array" ref="G4245">_xlfn.XLOOKUP(A4245,Booking_data!$A$1:$A$6001,Booking_data!$D$1:$D$6001,"not found")</f>
        <v>M010</v>
      </c>
      <c r="H4245" s="1" t="str">
        <f t="array" ref="H4245">_xlfn.XLOOKUP(G4245,Movies_data!$A$1:$A$41,Movies_data!$B$1:$B$41,"not found")</f>
        <v>Captain Miller</v>
      </c>
      <c r="I4245" s="1" t="str">
        <f t="array" ref="I4245">_xlfn.XLOOKUP(G4245,Movies_data!$A$1:$A$41,Movies_data!$D$1:$D$41,"not found")</f>
        <v>Action</v>
      </c>
      <c r="J4245" s="1" t="str">
        <f t="array" ref="J4245">_xlfn.XLOOKUP(G4245,Movies_data!$A$1:$A$41,Movies_data!$C$1:$C$41,"not found")</f>
        <v>Tamil</v>
      </c>
      <c r="K4245" s="1">
        <f t="array" ref="K4245">_xlfn.XLOOKUP(G4245,Movies_data!$A$1:$A$41,Movies_data!$H$1:$H$41,"Not Found")</f>
        <v>7</v>
      </c>
      <c r="L4245" s="1" t="str">
        <f t="array" ref="L4245">_xlfn.XLOOKUP(A4245,Booking_data!$A$1:$A$6001,Booking_data!$E$1:$E$6001,"not Found")</f>
        <v>C092</v>
      </c>
      <c r="M4245" s="1" t="str">
        <f t="array" ref="M4245">_xlfn.XLOOKUP(L4245,Cinemas_data!$A$1:$A$49,Cinemas_data!$I$1:$I$49,"not Found")</f>
        <v>#NAME?</v>
      </c>
      <c r="N4245" s="1" t="str">
        <f t="array" ref="N4245">_xlfn.XLOOKUP(L4245,Cinemas_data!$A$1:$A$49,Cinemas_data!$C$1:$C$49,"not Found")</f>
        <v>Mumbai</v>
      </c>
      <c r="O4245" s="1">
        <f t="array" ref="O4245">_xlfn.XLOOKUP(A4245,Booking_data!$A$1:$A$6001,Booking_data!$H$1:$H$6001,"not found")</f>
        <v>2</v>
      </c>
      <c r="P4245" s="1">
        <f t="array" ref="P4245">_xlfn.XLOOKUP(A4245,Booking_data!$A$1:$A$6001,Booking_data!$I$1:$I$6001,"not Found")</f>
        <v>160</v>
      </c>
      <c r="Q4245" s="1">
        <f t="shared" si="3"/>
        <v>320</v>
      </c>
      <c r="R4245" s="1" t="str">
        <f t="array" ref="R4245">_xlfn.XLOOKUP(A4245,Booking_data!$A$1:$A$6001,Booking_data!$L$1:$L$6001,"Not Found")</f>
        <v>Debit Card</v>
      </c>
      <c r="S4245" s="1">
        <f t="array" ref="S4245">_xlfn.XLOOKUP(A4245,Booking_data!$A$1:$A$6001,Booking_data!$N$1:$N$6001,"not Found")</f>
        <v>28</v>
      </c>
      <c r="T4245" s="1" t="str">
        <f t="array" ref="T4245">_xlfn.XLOOKUP(A4245,Booking_data!$A$1:$A$6001,Booking_data!$O$1:$O$6001,"Not Found")</f>
        <v>Male</v>
      </c>
      <c r="U4245" s="1" t="str">
        <f t="shared" si="4"/>
        <v>Youngster</v>
      </c>
      <c r="V4245" s="1" t="str">
        <f t="shared" si="5"/>
        <v>Low Booking</v>
      </c>
    </row>
    <row r="4246" ht="15.75" customHeight="1">
      <c r="A4246" s="1" t="s">
        <v>4560</v>
      </c>
      <c r="B4246" s="6">
        <v>46024.0</v>
      </c>
      <c r="C4246" s="6">
        <v>46024.0</v>
      </c>
      <c r="D4246" s="7">
        <v>0.8854166666666666</v>
      </c>
      <c r="E4246" s="1" t="str">
        <f t="shared" si="1"/>
        <v>Weekday</v>
      </c>
      <c r="F4246" s="1" t="str">
        <f t="shared" si="2"/>
        <v>Jan</v>
      </c>
      <c r="G4246" s="1" t="str">
        <f t="array" ref="G4246">_xlfn.XLOOKUP(A4246,Booking_data!$A$1:$A$6001,Booking_data!$D$1:$D$6001,"not found")</f>
        <v>M032</v>
      </c>
      <c r="H4246" s="1" t="str">
        <f t="array" ref="H4246">_xlfn.XLOOKUP(G4246,Movies_data!$A$1:$A$41,Movies_data!$B$1:$B$41,"not found")</f>
        <v>Premam</v>
      </c>
      <c r="I4246" s="1" t="str">
        <f t="array" ref="I4246">_xlfn.XLOOKUP(G4246,Movies_data!$A$1:$A$41,Movies_data!$D$1:$D$41,"not found")</f>
        <v>Romance</v>
      </c>
      <c r="J4246" s="1" t="str">
        <f t="array" ref="J4246">_xlfn.XLOOKUP(G4246,Movies_data!$A$1:$A$41,Movies_data!$C$1:$C$41,"not found")</f>
        <v>Malayalam</v>
      </c>
      <c r="K4246" s="1">
        <f t="array" ref="K4246">_xlfn.XLOOKUP(G4246,Movies_data!$A$1:$A$41,Movies_data!$H$1:$H$41,"Not Found")</f>
        <v>8.3</v>
      </c>
      <c r="L4246" s="1" t="str">
        <f t="array" ref="L4246">_xlfn.XLOOKUP(A4246,Booking_data!$A$1:$A$6001,Booking_data!$E$1:$E$6001,"not Found")</f>
        <v>C032</v>
      </c>
      <c r="M4246" s="1" t="str">
        <f t="array" ref="M4246">_xlfn.XLOOKUP(L4246,Cinemas_data!$A$1:$A$49,Cinemas_data!$I$1:$I$49,"not Found")</f>
        <v>#NAME?</v>
      </c>
      <c r="N4246" s="1" t="str">
        <f t="array" ref="N4246">_xlfn.XLOOKUP(L4246,Cinemas_data!$A$1:$A$49,Cinemas_data!$C$1:$C$49,"not Found")</f>
        <v>Madurai</v>
      </c>
      <c r="O4246" s="1">
        <f t="array" ref="O4246">_xlfn.XLOOKUP(A4246,Booking_data!$A$1:$A$6001,Booking_data!$H$1:$H$6001,"not found")</f>
        <v>4</v>
      </c>
      <c r="P4246" s="1">
        <f t="array" ref="P4246">_xlfn.XLOOKUP(A4246,Booking_data!$A$1:$A$6001,Booking_data!$I$1:$I$6001,"not Found")</f>
        <v>160</v>
      </c>
      <c r="Q4246" s="1">
        <f t="shared" si="3"/>
        <v>640</v>
      </c>
      <c r="R4246" s="1" t="str">
        <f t="array" ref="R4246">_xlfn.XLOOKUP(A4246,Booking_data!$A$1:$A$6001,Booking_data!$L$1:$L$6001,"Not Found")</f>
        <v>Net Banking</v>
      </c>
      <c r="S4246" s="1">
        <f t="array" ref="S4246">_xlfn.XLOOKUP(A4246,Booking_data!$A$1:$A$6001,Booking_data!$N$1:$N$6001,"not Found")</f>
        <v>46</v>
      </c>
      <c r="T4246" s="1" t="str">
        <f t="array" ref="T4246">_xlfn.XLOOKUP(A4246,Booking_data!$A$1:$A$6001,Booking_data!$O$1:$O$6001,"Not Found")</f>
        <v>Other</v>
      </c>
      <c r="U4246" s="1" t="str">
        <f t="shared" si="4"/>
        <v>Above 45</v>
      </c>
      <c r="V4246" s="1" t="str">
        <f t="shared" si="5"/>
        <v>Medium Booking</v>
      </c>
    </row>
    <row r="4247" ht="15.75" customHeight="1">
      <c r="A4247" s="1" t="s">
        <v>4561</v>
      </c>
      <c r="B4247" s="6">
        <v>46027.0</v>
      </c>
      <c r="C4247" s="6">
        <v>46034.0</v>
      </c>
      <c r="D4247" s="7">
        <v>0.9375</v>
      </c>
      <c r="E4247" s="1" t="str">
        <f t="shared" si="1"/>
        <v>Weekday</v>
      </c>
      <c r="F4247" s="1" t="str">
        <f t="shared" si="2"/>
        <v>Jan</v>
      </c>
      <c r="G4247" s="1" t="str">
        <f t="array" ref="G4247">_xlfn.XLOOKUP(A4247,Booking_data!$A$1:$A$6001,Booking_data!$D$1:$D$6001,"not found")</f>
        <v>M007</v>
      </c>
      <c r="H4247" s="1" t="str">
        <f t="array" ref="H4247">_xlfn.XLOOKUP(G4247,Movies_data!$A$1:$A$41,Movies_data!$B$1:$B$41,"not found")</f>
        <v>Good Night</v>
      </c>
      <c r="I4247" s="1" t="str">
        <f t="array" ref="I4247">_xlfn.XLOOKUP(G4247,Movies_data!$A$1:$A$41,Movies_data!$D$1:$D$41,"not found")</f>
        <v>Comedy</v>
      </c>
      <c r="J4247" s="1" t="str">
        <f t="array" ref="J4247">_xlfn.XLOOKUP(G4247,Movies_data!$A$1:$A$41,Movies_data!$C$1:$C$41,"not found")</f>
        <v>Tamil</v>
      </c>
      <c r="K4247" s="1">
        <f t="array" ref="K4247">_xlfn.XLOOKUP(G4247,Movies_data!$A$1:$A$41,Movies_data!$H$1:$H$41,"Not Found")</f>
        <v>8</v>
      </c>
      <c r="L4247" s="1" t="str">
        <f t="array" ref="L4247">_xlfn.XLOOKUP(A4247,Booking_data!$A$1:$A$6001,Booking_data!$E$1:$E$6001,"not Found")</f>
        <v>C043</v>
      </c>
      <c r="M4247" s="1" t="str">
        <f t="array" ref="M4247">_xlfn.XLOOKUP(L4247,Cinemas_data!$A$1:$A$49,Cinemas_data!$I$1:$I$49,"not Found")</f>
        <v>#NAME?</v>
      </c>
      <c r="N4247" s="1" t="str">
        <f t="array" ref="N4247">_xlfn.XLOOKUP(L4247,Cinemas_data!$A$1:$A$49,Cinemas_data!$C$1:$C$49,"not Found")</f>
        <v>Salem</v>
      </c>
      <c r="O4247" s="1">
        <f t="array" ref="O4247">_xlfn.XLOOKUP(A4247,Booking_data!$A$1:$A$6001,Booking_data!$H$1:$H$6001,"not found")</f>
        <v>6</v>
      </c>
      <c r="P4247" s="1">
        <f t="array" ref="P4247">_xlfn.XLOOKUP(A4247,Booking_data!$A$1:$A$6001,Booking_data!$I$1:$I$6001,"not Found")</f>
        <v>200</v>
      </c>
      <c r="Q4247" s="1">
        <f t="shared" si="3"/>
        <v>1200</v>
      </c>
      <c r="R4247" s="1" t="str">
        <f t="array" ref="R4247">_xlfn.XLOOKUP(A4247,Booking_data!$A$1:$A$6001,Booking_data!$L$1:$L$6001,"Not Found")</f>
        <v>Credit Card</v>
      </c>
      <c r="S4247" s="1">
        <f t="array" ref="S4247">_xlfn.XLOOKUP(A4247,Booking_data!$A$1:$A$6001,Booking_data!$N$1:$N$6001,"not Found")</f>
        <v>60</v>
      </c>
      <c r="T4247" s="1" t="str">
        <f t="array" ref="T4247">_xlfn.XLOOKUP(A4247,Booking_data!$A$1:$A$6001,Booking_data!$O$1:$O$6001,"Not Found")</f>
        <v>Female</v>
      </c>
      <c r="U4247" s="1" t="str">
        <f t="shared" si="4"/>
        <v>Above 45</v>
      </c>
      <c r="V4247" s="1" t="str">
        <f t="shared" si="5"/>
        <v>High Booking</v>
      </c>
    </row>
    <row r="4248" ht="15.75" customHeight="1">
      <c r="A4248" s="1" t="s">
        <v>4562</v>
      </c>
      <c r="B4248" s="6">
        <v>46065.0</v>
      </c>
      <c r="C4248" s="6">
        <v>46067.0</v>
      </c>
      <c r="D4248" s="7">
        <v>0.7708333333333334</v>
      </c>
      <c r="E4248" s="1" t="str">
        <f t="shared" si="1"/>
        <v>Weekday</v>
      </c>
      <c r="F4248" s="1" t="str">
        <f t="shared" si="2"/>
        <v>Feb</v>
      </c>
      <c r="G4248" s="1" t="str">
        <f t="array" ref="G4248">_xlfn.XLOOKUP(A4248,Booking_data!$A$1:$A$6001,Booking_data!$D$1:$D$6001,"not found")</f>
        <v>M034</v>
      </c>
      <c r="H4248" s="1" t="str">
        <f t="array" ref="H4248">_xlfn.XLOOKUP(G4248,Movies_data!$A$1:$A$41,Movies_data!$B$1:$B$41,"not found")</f>
        <v>Manjummel Boys</v>
      </c>
      <c r="I4248" s="1" t="str">
        <f t="array" ref="I4248">_xlfn.XLOOKUP(G4248,Movies_data!$A$1:$A$41,Movies_data!$D$1:$D$41,"not found")</f>
        <v>Adventure</v>
      </c>
      <c r="J4248" s="1" t="str">
        <f t="array" ref="J4248">_xlfn.XLOOKUP(G4248,Movies_data!$A$1:$A$41,Movies_data!$C$1:$C$41,"not found")</f>
        <v>Malayalam</v>
      </c>
      <c r="K4248" s="1">
        <f t="array" ref="K4248">_xlfn.XLOOKUP(G4248,Movies_data!$A$1:$A$41,Movies_data!$H$1:$H$41,"Not Found")</f>
        <v>8.3</v>
      </c>
      <c r="L4248" s="1" t="str">
        <f t="array" ref="L4248">_xlfn.XLOOKUP(A4248,Booking_data!$A$1:$A$6001,Booking_data!$E$1:$E$6001,"not Found")</f>
        <v>C052</v>
      </c>
      <c r="M4248" s="1" t="str">
        <f t="array" ref="M4248">_xlfn.XLOOKUP(L4248,Cinemas_data!$A$1:$A$49,Cinemas_data!$I$1:$I$49,"not Found")</f>
        <v>#NAME?</v>
      </c>
      <c r="N4248" s="1" t="str">
        <f t="array" ref="N4248">_xlfn.XLOOKUP(L4248,Cinemas_data!$A$1:$A$49,Cinemas_data!$C$1:$C$49,"not Found")</f>
        <v>Bengaluru</v>
      </c>
      <c r="O4248" s="1">
        <f t="array" ref="O4248">_xlfn.XLOOKUP(A4248,Booking_data!$A$1:$A$6001,Booking_data!$H$1:$H$6001,"not found")</f>
        <v>2</v>
      </c>
      <c r="P4248" s="1">
        <f t="array" ref="P4248">_xlfn.XLOOKUP(A4248,Booking_data!$A$1:$A$6001,Booking_data!$I$1:$I$6001,"not Found")</f>
        <v>200</v>
      </c>
      <c r="Q4248" s="1">
        <f t="shared" si="3"/>
        <v>400</v>
      </c>
      <c r="R4248" s="1" t="str">
        <f t="array" ref="R4248">_xlfn.XLOOKUP(A4248,Booking_data!$A$1:$A$6001,Booking_data!$L$1:$L$6001,"Not Found")</f>
        <v>Net Banking</v>
      </c>
      <c r="S4248" s="1">
        <f t="array" ref="S4248">_xlfn.XLOOKUP(A4248,Booking_data!$A$1:$A$6001,Booking_data!$N$1:$N$6001,"not Found")</f>
        <v>25</v>
      </c>
      <c r="T4248" s="1" t="str">
        <f t="array" ref="T4248">_xlfn.XLOOKUP(A4248,Booking_data!$A$1:$A$6001,Booking_data!$O$1:$O$6001,"Not Found")</f>
        <v>Female</v>
      </c>
      <c r="U4248" s="1" t="str">
        <f t="shared" si="4"/>
        <v>Youngster</v>
      </c>
      <c r="V4248" s="1" t="str">
        <f t="shared" si="5"/>
        <v>Low Booking</v>
      </c>
    </row>
    <row r="4249" ht="15.75" customHeight="1">
      <c r="A4249" s="1" t="s">
        <v>4563</v>
      </c>
      <c r="B4249" s="6">
        <v>46160.0</v>
      </c>
      <c r="C4249" s="6">
        <v>46166.0</v>
      </c>
      <c r="D4249" s="7">
        <v>0.8854166666666666</v>
      </c>
      <c r="E4249" s="1" t="str">
        <f t="shared" si="1"/>
        <v>Weekday</v>
      </c>
      <c r="F4249" s="1" t="str">
        <f t="shared" si="2"/>
        <v>May</v>
      </c>
      <c r="G4249" s="1" t="str">
        <f t="array" ref="G4249">_xlfn.XLOOKUP(A4249,Booking_data!$A$1:$A$6001,Booking_data!$D$1:$D$6001,"not found")</f>
        <v>M040</v>
      </c>
      <c r="H4249" s="1" t="str">
        <f t="array" ref="H4249">_xlfn.XLOOKUP(G4249,Movies_data!$A$1:$A$41,Movies_data!$B$1:$B$41,"not found")</f>
        <v>Inside Out 2</v>
      </c>
      <c r="I4249" s="1" t="str">
        <f t="array" ref="I4249">_xlfn.XLOOKUP(G4249,Movies_data!$A$1:$A$41,Movies_data!$D$1:$D$41,"not found")</f>
        <v>Animation</v>
      </c>
      <c r="J4249" s="1" t="str">
        <f t="array" ref="J4249">_xlfn.XLOOKUP(G4249,Movies_data!$A$1:$A$41,Movies_data!$C$1:$C$41,"not found")</f>
        <v>English</v>
      </c>
      <c r="K4249" s="1">
        <f t="array" ref="K4249">_xlfn.XLOOKUP(G4249,Movies_data!$A$1:$A$41,Movies_data!$H$1:$H$41,"Not Found")</f>
        <v>7.6</v>
      </c>
      <c r="L4249" s="1" t="str">
        <f t="array" ref="L4249">_xlfn.XLOOKUP(A4249,Booking_data!$A$1:$A$6001,Booking_data!$E$1:$E$6001,"not Found")</f>
        <v>C101</v>
      </c>
      <c r="M4249" s="1" t="str">
        <f t="array" ref="M4249">_xlfn.XLOOKUP(L4249,Cinemas_data!$A$1:$A$49,Cinemas_data!$I$1:$I$49,"not Found")</f>
        <v>#NAME?</v>
      </c>
      <c r="N4249" s="1" t="str">
        <f t="array" ref="N4249">_xlfn.XLOOKUP(L4249,Cinemas_data!$A$1:$A$49,Cinemas_data!$C$1:$C$49,"not Found")</f>
        <v>Pune</v>
      </c>
      <c r="O4249" s="1">
        <f t="array" ref="O4249">_xlfn.XLOOKUP(A4249,Booking_data!$A$1:$A$6001,Booking_data!$H$1:$H$6001,"not found")</f>
        <v>1</v>
      </c>
      <c r="P4249" s="1">
        <f t="array" ref="P4249">_xlfn.XLOOKUP(A4249,Booking_data!$A$1:$A$6001,Booking_data!$I$1:$I$6001,"not Found")</f>
        <v>180</v>
      </c>
      <c r="Q4249" s="1">
        <f t="shared" si="3"/>
        <v>180</v>
      </c>
      <c r="R4249" s="1" t="str">
        <f t="array" ref="R4249">_xlfn.XLOOKUP(A4249,Booking_data!$A$1:$A$6001,Booking_data!$L$1:$L$6001,"Not Found")</f>
        <v>UPI</v>
      </c>
      <c r="S4249" s="1">
        <f t="array" ref="S4249">_xlfn.XLOOKUP(A4249,Booking_data!$A$1:$A$6001,Booking_data!$N$1:$N$6001,"not Found")</f>
        <v>40</v>
      </c>
      <c r="T4249" s="1" t="str">
        <f t="array" ref="T4249">_xlfn.XLOOKUP(A4249,Booking_data!$A$1:$A$6001,Booking_data!$O$1:$O$6001,"Not Found")</f>
        <v>Other</v>
      </c>
      <c r="U4249" s="1" t="str">
        <f t="shared" si="4"/>
        <v>Middle Age</v>
      </c>
      <c r="V4249" s="1" t="str">
        <f t="shared" si="5"/>
        <v>Low Booking</v>
      </c>
    </row>
    <row r="4250" ht="15.75" customHeight="1">
      <c r="A4250" s="1" t="s">
        <v>4564</v>
      </c>
      <c r="B4250" s="6">
        <v>46064.0</v>
      </c>
      <c r="C4250" s="6">
        <v>46068.0</v>
      </c>
      <c r="D4250" s="7">
        <v>0.9375</v>
      </c>
      <c r="E4250" s="1" t="str">
        <f t="shared" si="1"/>
        <v>Weekday</v>
      </c>
      <c r="F4250" s="1" t="str">
        <f t="shared" si="2"/>
        <v>Feb</v>
      </c>
      <c r="G4250" s="1" t="str">
        <f t="array" ref="G4250">_xlfn.XLOOKUP(A4250,Booking_data!$A$1:$A$6001,Booking_data!$D$1:$D$6001,"not found")</f>
        <v>M015</v>
      </c>
      <c r="H4250" s="1" t="str">
        <f t="array" ref="H4250">_xlfn.XLOOKUP(G4250,Movies_data!$A$1:$A$41,Movies_data!$B$1:$B$41,"not found")</f>
        <v>Kalki 2898 AD</v>
      </c>
      <c r="I4250" s="1" t="str">
        <f t="array" ref="I4250">_xlfn.XLOOKUP(G4250,Movies_data!$A$1:$A$41,Movies_data!$D$1:$D$41,"not found")</f>
        <v>Sci-Fi</v>
      </c>
      <c r="J4250" s="1" t="str">
        <f t="array" ref="J4250">_xlfn.XLOOKUP(G4250,Movies_data!$A$1:$A$41,Movies_data!$C$1:$C$41,"not found")</f>
        <v>Telugu</v>
      </c>
      <c r="K4250" s="1">
        <f t="array" ref="K4250">_xlfn.XLOOKUP(G4250,Movies_data!$A$1:$A$41,Movies_data!$H$1:$H$41,"Not Found")</f>
        <v>7</v>
      </c>
      <c r="L4250" s="1" t="str">
        <f t="array" ref="L4250">_xlfn.XLOOKUP(A4250,Booking_data!$A$1:$A$6001,Booking_data!$E$1:$E$6001,"not Found")</f>
        <v>C061</v>
      </c>
      <c r="M4250" s="1" t="str">
        <f t="array" ref="M4250">_xlfn.XLOOKUP(L4250,Cinemas_data!$A$1:$A$49,Cinemas_data!$I$1:$I$49,"not Found")</f>
        <v>#NAME?</v>
      </c>
      <c r="N4250" s="1" t="str">
        <f t="array" ref="N4250">_xlfn.XLOOKUP(L4250,Cinemas_data!$A$1:$A$49,Cinemas_data!$C$1:$C$49,"not Found")</f>
        <v>Mysuru</v>
      </c>
      <c r="O4250" s="1">
        <f t="array" ref="O4250">_xlfn.XLOOKUP(A4250,Booking_data!$A$1:$A$6001,Booking_data!$H$1:$H$6001,"not found")</f>
        <v>2</v>
      </c>
      <c r="P4250" s="1">
        <f t="array" ref="P4250">_xlfn.XLOOKUP(A4250,Booking_data!$A$1:$A$6001,Booking_data!$I$1:$I$6001,"not Found")</f>
        <v>440</v>
      </c>
      <c r="Q4250" s="1">
        <f t="shared" si="3"/>
        <v>880</v>
      </c>
      <c r="R4250" s="1" t="str">
        <f t="array" ref="R4250">_xlfn.XLOOKUP(A4250,Booking_data!$A$1:$A$6001,Booking_data!$L$1:$L$6001,"Not Found")</f>
        <v>UPI</v>
      </c>
      <c r="S4250" s="1">
        <f t="array" ref="S4250">_xlfn.XLOOKUP(A4250,Booking_data!$A$1:$A$6001,Booking_data!$N$1:$N$6001,"not Found")</f>
        <v>50</v>
      </c>
      <c r="T4250" s="1" t="str">
        <f t="array" ref="T4250">_xlfn.XLOOKUP(A4250,Booking_data!$A$1:$A$6001,Booking_data!$O$1:$O$6001,"Not Found")</f>
        <v>Female</v>
      </c>
      <c r="U4250" s="1" t="str">
        <f t="shared" si="4"/>
        <v>Above 45</v>
      </c>
      <c r="V4250" s="1" t="str">
        <f t="shared" si="5"/>
        <v>Low Booking</v>
      </c>
    </row>
    <row r="4251" ht="15.75" customHeight="1">
      <c r="A4251" s="1" t="s">
        <v>4565</v>
      </c>
      <c r="B4251" s="6">
        <v>46055.0</v>
      </c>
      <c r="C4251" s="6">
        <v>46061.0</v>
      </c>
      <c r="D4251" s="7">
        <v>0.9375</v>
      </c>
      <c r="E4251" s="1" t="str">
        <f t="shared" si="1"/>
        <v>Weekday</v>
      </c>
      <c r="F4251" s="1" t="str">
        <f t="shared" si="2"/>
        <v>Feb</v>
      </c>
      <c r="G4251" s="1" t="str">
        <f t="array" ref="G4251">_xlfn.XLOOKUP(A4251,Booking_data!$A$1:$A$6001,Booking_data!$D$1:$D$6001,"not found")</f>
        <v>M039</v>
      </c>
      <c r="H4251" s="1" t="str">
        <f t="array" ref="H4251">_xlfn.XLOOKUP(G4251,Movies_data!$A$1:$A$41,Movies_data!$B$1:$B$41,"not found")</f>
        <v>Dune: Part Two</v>
      </c>
      <c r="I4251" s="1" t="str">
        <f t="array" ref="I4251">_xlfn.XLOOKUP(G4251,Movies_data!$A$1:$A$41,Movies_data!$D$1:$D$41,"not found")</f>
        <v>Sci-Fi</v>
      </c>
      <c r="J4251" s="1" t="str">
        <f t="array" ref="J4251">_xlfn.XLOOKUP(G4251,Movies_data!$A$1:$A$41,Movies_data!$C$1:$C$41,"not found")</f>
        <v>English</v>
      </c>
      <c r="K4251" s="1">
        <f t="array" ref="K4251">_xlfn.XLOOKUP(G4251,Movies_data!$A$1:$A$41,Movies_data!$H$1:$H$41,"Not Found")</f>
        <v>8.5</v>
      </c>
      <c r="L4251" s="1" t="str">
        <f t="array" ref="L4251">_xlfn.XLOOKUP(A4251,Booking_data!$A$1:$A$6001,Booking_data!$E$1:$E$6001,"not Found")</f>
        <v>C143</v>
      </c>
      <c r="M4251" s="1" t="str">
        <f t="array" ref="M4251">_xlfn.XLOOKUP(L4251,Cinemas_data!$A$1:$A$49,Cinemas_data!$I$1:$I$49,"not Found")</f>
        <v>#NAME?</v>
      </c>
      <c r="N4251" s="1" t="str">
        <f t="array" ref="N4251">_xlfn.XLOOKUP(L4251,Cinemas_data!$A$1:$A$49,Cinemas_data!$C$1:$C$49,"not Found")</f>
        <v>Ahmedabad</v>
      </c>
      <c r="O4251" s="1">
        <f t="array" ref="O4251">_xlfn.XLOOKUP(A4251,Booking_data!$A$1:$A$6001,Booking_data!$H$1:$H$6001,"not found")</f>
        <v>6</v>
      </c>
      <c r="P4251" s="1">
        <f t="array" ref="P4251">_xlfn.XLOOKUP(A4251,Booking_data!$A$1:$A$6001,Booking_data!$I$1:$I$6001,"not Found")</f>
        <v>320</v>
      </c>
      <c r="Q4251" s="1">
        <f t="shared" si="3"/>
        <v>1920</v>
      </c>
      <c r="R4251" s="1" t="str">
        <f t="array" ref="R4251">_xlfn.XLOOKUP(A4251,Booking_data!$A$1:$A$6001,Booking_data!$L$1:$L$6001,"Not Found")</f>
        <v>Debit Card</v>
      </c>
      <c r="S4251" s="1">
        <f t="array" ref="S4251">_xlfn.XLOOKUP(A4251,Booking_data!$A$1:$A$6001,Booking_data!$N$1:$N$6001,"not Found")</f>
        <v>38</v>
      </c>
      <c r="T4251" s="1" t="str">
        <f t="array" ref="T4251">_xlfn.XLOOKUP(A4251,Booking_data!$A$1:$A$6001,Booking_data!$O$1:$O$6001,"Not Found")</f>
        <v>Other</v>
      </c>
      <c r="U4251" s="1" t="str">
        <f t="shared" si="4"/>
        <v>Middle Age</v>
      </c>
      <c r="V4251" s="1" t="str">
        <f t="shared" si="5"/>
        <v>High Booking</v>
      </c>
    </row>
    <row r="4252" ht="15.75" customHeight="1">
      <c r="A4252" s="1" t="s">
        <v>4566</v>
      </c>
      <c r="B4252" s="6">
        <v>46189.0</v>
      </c>
      <c r="C4252" s="6">
        <v>46189.0</v>
      </c>
      <c r="D4252" s="7">
        <v>0.3958333333333333</v>
      </c>
      <c r="E4252" s="1" t="str">
        <f t="shared" si="1"/>
        <v>Weekday</v>
      </c>
      <c r="F4252" s="1" t="str">
        <f t="shared" si="2"/>
        <v>Jun</v>
      </c>
      <c r="G4252" s="1" t="str">
        <f t="array" ref="G4252">_xlfn.XLOOKUP(A4252,Booking_data!$A$1:$A$6001,Booking_data!$D$1:$D$6001,"not found")</f>
        <v>M016</v>
      </c>
      <c r="H4252" s="1" t="str">
        <f t="array" ref="H4252">_xlfn.XLOOKUP(G4252,Movies_data!$A$1:$A$41,Movies_data!$B$1:$B$41,"not found")</f>
        <v>Arjun Reddy</v>
      </c>
      <c r="I4252" s="1" t="str">
        <f t="array" ref="I4252">_xlfn.XLOOKUP(G4252,Movies_data!$A$1:$A$41,Movies_data!$D$1:$D$41,"not found")</f>
        <v>Drama</v>
      </c>
      <c r="J4252" s="1" t="str">
        <f t="array" ref="J4252">_xlfn.XLOOKUP(G4252,Movies_data!$A$1:$A$41,Movies_data!$C$1:$C$41,"not found")</f>
        <v>Telugu</v>
      </c>
      <c r="K4252" s="1">
        <f t="array" ref="K4252">_xlfn.XLOOKUP(G4252,Movies_data!$A$1:$A$41,Movies_data!$H$1:$H$41,"Not Found")</f>
        <v>7.7</v>
      </c>
      <c r="L4252" s="1" t="str">
        <f t="array" ref="L4252">_xlfn.XLOOKUP(A4252,Booking_data!$A$1:$A$6001,Booking_data!$E$1:$E$6001,"not Found")</f>
        <v>C083</v>
      </c>
      <c r="M4252" s="1" t="str">
        <f t="array" ref="M4252">_xlfn.XLOOKUP(L4252,Cinemas_data!$A$1:$A$49,Cinemas_data!$I$1:$I$49,"not Found")</f>
        <v>#NAME?</v>
      </c>
      <c r="N4252" s="1" t="str">
        <f t="array" ref="N4252">_xlfn.XLOOKUP(L4252,Cinemas_data!$A$1:$A$49,Cinemas_data!$C$1:$C$49,"not Found")</f>
        <v>Vijayawada</v>
      </c>
      <c r="O4252" s="1">
        <f t="array" ref="O4252">_xlfn.XLOOKUP(A4252,Booking_data!$A$1:$A$6001,Booking_data!$H$1:$H$6001,"not found")</f>
        <v>4</v>
      </c>
      <c r="P4252" s="1">
        <f t="array" ref="P4252">_xlfn.XLOOKUP(A4252,Booking_data!$A$1:$A$6001,Booking_data!$I$1:$I$6001,"not Found")</f>
        <v>360</v>
      </c>
      <c r="Q4252" s="1">
        <f t="shared" si="3"/>
        <v>1440</v>
      </c>
      <c r="R4252" s="1" t="str">
        <f t="array" ref="R4252">_xlfn.XLOOKUP(A4252,Booking_data!$A$1:$A$6001,Booking_data!$L$1:$L$6001,"Not Found")</f>
        <v>Wallet</v>
      </c>
      <c r="S4252" s="1">
        <f t="array" ref="S4252">_xlfn.XLOOKUP(A4252,Booking_data!$A$1:$A$6001,Booking_data!$N$1:$N$6001,"not Found")</f>
        <v>31</v>
      </c>
      <c r="T4252" s="1" t="str">
        <f t="array" ref="T4252">_xlfn.XLOOKUP(A4252,Booking_data!$A$1:$A$6001,Booking_data!$O$1:$O$6001,"Not Found")</f>
        <v>Male</v>
      </c>
      <c r="U4252" s="1" t="str">
        <f t="shared" si="4"/>
        <v>Middle Age</v>
      </c>
      <c r="V4252" s="1" t="str">
        <f t="shared" si="5"/>
        <v>Medium Booking</v>
      </c>
    </row>
    <row r="4253" ht="15.75" customHeight="1">
      <c r="A4253" s="1" t="s">
        <v>4567</v>
      </c>
      <c r="B4253" s="6">
        <v>46148.0</v>
      </c>
      <c r="C4253" s="6">
        <v>46148.0</v>
      </c>
      <c r="D4253" s="7">
        <v>0.3958333333333333</v>
      </c>
      <c r="E4253" s="1" t="str">
        <f t="shared" si="1"/>
        <v>Weekday</v>
      </c>
      <c r="F4253" s="1" t="str">
        <f t="shared" si="2"/>
        <v>May</v>
      </c>
      <c r="G4253" s="1" t="str">
        <f t="array" ref="G4253">_xlfn.XLOOKUP(A4253,Booking_data!$A$1:$A$6001,Booking_data!$D$1:$D$6001,"not found")</f>
        <v>M024</v>
      </c>
      <c r="H4253" s="1" t="str">
        <f t="array" ref="H4253">_xlfn.XLOOKUP(G4253,Movies_data!$A$1:$A$41,Movies_data!$B$1:$B$41,"not found")</f>
        <v>Bhool Bhulaiyaa 2</v>
      </c>
      <c r="I4253" s="1" t="str">
        <f t="array" ref="I4253">_xlfn.XLOOKUP(G4253,Movies_data!$A$1:$A$41,Movies_data!$D$1:$D$41,"not found")</f>
        <v>Comedy</v>
      </c>
      <c r="J4253" s="1" t="str">
        <f t="array" ref="J4253">_xlfn.XLOOKUP(G4253,Movies_data!$A$1:$A$41,Movies_data!$C$1:$C$41,"not found")</f>
        <v>Hindi</v>
      </c>
      <c r="K4253" s="1">
        <f t="array" ref="K4253">_xlfn.XLOOKUP(G4253,Movies_data!$A$1:$A$41,Movies_data!$H$1:$H$41,"Not Found")</f>
        <v>5.9</v>
      </c>
      <c r="L4253" s="1" t="str">
        <f t="array" ref="L4253">_xlfn.XLOOKUP(A4253,Booking_data!$A$1:$A$6001,Booking_data!$E$1:$E$6001,"not Found")</f>
        <v>C122</v>
      </c>
      <c r="M4253" s="1" t="str">
        <f t="array" ref="M4253">_xlfn.XLOOKUP(L4253,Cinemas_data!$A$1:$A$49,Cinemas_data!$I$1:$I$49,"not Found")</f>
        <v>#NAME?</v>
      </c>
      <c r="N4253" s="1" t="str">
        <f t="array" ref="N4253">_xlfn.XLOOKUP(L4253,Cinemas_data!$A$1:$A$49,Cinemas_data!$C$1:$C$49,"not Found")</f>
        <v>Noida</v>
      </c>
      <c r="O4253" s="1">
        <f t="array" ref="O4253">_xlfn.XLOOKUP(A4253,Booking_data!$A$1:$A$6001,Booking_data!$H$1:$H$6001,"not found")</f>
        <v>2</v>
      </c>
      <c r="P4253" s="1">
        <f t="array" ref="P4253">_xlfn.XLOOKUP(A4253,Booking_data!$A$1:$A$6001,Booking_data!$I$1:$I$6001,"not Found")</f>
        <v>180</v>
      </c>
      <c r="Q4253" s="1">
        <f t="shared" si="3"/>
        <v>360</v>
      </c>
      <c r="R4253" s="1" t="str">
        <f t="array" ref="R4253">_xlfn.XLOOKUP(A4253,Booking_data!$A$1:$A$6001,Booking_data!$L$1:$L$6001,"Not Found")</f>
        <v>Credit Card</v>
      </c>
      <c r="S4253" s="1">
        <f t="array" ref="S4253">_xlfn.XLOOKUP(A4253,Booking_data!$A$1:$A$6001,Booking_data!$N$1:$N$6001,"not Found")</f>
        <v>38</v>
      </c>
      <c r="T4253" s="1" t="str">
        <f t="array" ref="T4253">_xlfn.XLOOKUP(A4253,Booking_data!$A$1:$A$6001,Booking_data!$O$1:$O$6001,"Not Found")</f>
        <v>Other</v>
      </c>
      <c r="U4253" s="1" t="str">
        <f t="shared" si="4"/>
        <v>Middle Age</v>
      </c>
      <c r="V4253" s="1" t="str">
        <f t="shared" si="5"/>
        <v>Low Booking</v>
      </c>
    </row>
    <row r="4254" ht="15.75" customHeight="1">
      <c r="A4254" s="1" t="s">
        <v>4568</v>
      </c>
      <c r="B4254" s="6">
        <v>46085.0</v>
      </c>
      <c r="C4254" s="6">
        <v>46090.0</v>
      </c>
      <c r="D4254" s="7">
        <v>0.53125</v>
      </c>
      <c r="E4254" s="1" t="str">
        <f t="shared" si="1"/>
        <v>Weekday</v>
      </c>
      <c r="F4254" s="1" t="str">
        <f t="shared" si="2"/>
        <v>Mar</v>
      </c>
      <c r="G4254" s="1" t="str">
        <f t="array" ref="G4254">_xlfn.XLOOKUP(A4254,Booking_data!$A$1:$A$6001,Booking_data!$D$1:$D$6001,"not found")</f>
        <v>M026</v>
      </c>
      <c r="H4254" s="1" t="str">
        <f t="array" ref="H4254">_xlfn.XLOOKUP(G4254,Movies_data!$A$1:$A$41,Movies_data!$B$1:$B$41,"not found")</f>
        <v>Drishyam 2</v>
      </c>
      <c r="I4254" s="1" t="str">
        <f t="array" ref="I4254">_xlfn.XLOOKUP(G4254,Movies_data!$A$1:$A$41,Movies_data!$D$1:$D$41,"not found")</f>
        <v>Thriller</v>
      </c>
      <c r="J4254" s="1" t="str">
        <f t="array" ref="J4254">_xlfn.XLOOKUP(G4254,Movies_data!$A$1:$A$41,Movies_data!$C$1:$C$41,"not found")</f>
        <v>Hindi</v>
      </c>
      <c r="K4254" s="1">
        <f t="array" ref="K4254">_xlfn.XLOOKUP(G4254,Movies_data!$A$1:$A$41,Movies_data!$H$1:$H$41,"Not Found")</f>
        <v>8.2</v>
      </c>
      <c r="L4254" s="1" t="str">
        <f t="array" ref="L4254">_xlfn.XLOOKUP(A4254,Booking_data!$A$1:$A$6001,Booking_data!$E$1:$E$6001,"not Found")</f>
        <v>C152</v>
      </c>
      <c r="M4254" s="1" t="str">
        <f t="array" ref="M4254">_xlfn.XLOOKUP(L4254,Cinemas_data!$A$1:$A$49,Cinemas_data!$I$1:$I$49,"not Found")</f>
        <v>#NAME?</v>
      </c>
      <c r="N4254" s="1" t="str">
        <f t="array" ref="N4254">_xlfn.XLOOKUP(L4254,Cinemas_data!$A$1:$A$49,Cinemas_data!$C$1:$C$49,"not Found")</f>
        <v>Kochi</v>
      </c>
      <c r="O4254" s="1">
        <f t="array" ref="O4254">_xlfn.XLOOKUP(A4254,Booking_data!$A$1:$A$6001,Booking_data!$H$1:$H$6001,"not found")</f>
        <v>5</v>
      </c>
      <c r="P4254" s="1">
        <f t="array" ref="P4254">_xlfn.XLOOKUP(A4254,Booking_data!$A$1:$A$6001,Booking_data!$I$1:$I$6001,"not Found")</f>
        <v>260</v>
      </c>
      <c r="Q4254" s="1">
        <f t="shared" si="3"/>
        <v>1300</v>
      </c>
      <c r="R4254" s="1" t="str">
        <f t="array" ref="R4254">_xlfn.XLOOKUP(A4254,Booking_data!$A$1:$A$6001,Booking_data!$L$1:$L$6001,"Not Found")</f>
        <v>Net Banking</v>
      </c>
      <c r="S4254" s="1">
        <f t="array" ref="S4254">_xlfn.XLOOKUP(A4254,Booking_data!$A$1:$A$6001,Booking_data!$N$1:$N$6001,"not Found")</f>
        <v>57</v>
      </c>
      <c r="T4254" s="1" t="str">
        <f t="array" ref="T4254">_xlfn.XLOOKUP(A4254,Booking_data!$A$1:$A$6001,Booking_data!$O$1:$O$6001,"Not Found")</f>
        <v>Other</v>
      </c>
      <c r="U4254" s="1" t="str">
        <f t="shared" si="4"/>
        <v>Above 45</v>
      </c>
      <c r="V4254" s="1" t="str">
        <f t="shared" si="5"/>
        <v>High Booking</v>
      </c>
    </row>
    <row r="4255" ht="15.75" customHeight="1">
      <c r="A4255" s="1" t="s">
        <v>4569</v>
      </c>
      <c r="B4255" s="6">
        <v>46105.0</v>
      </c>
      <c r="C4255" s="6">
        <v>46112.0</v>
      </c>
      <c r="D4255" s="7">
        <v>0.3958333333333333</v>
      </c>
      <c r="E4255" s="1" t="str">
        <f t="shared" si="1"/>
        <v>Weekday</v>
      </c>
      <c r="F4255" s="1" t="str">
        <f t="shared" si="2"/>
        <v>Mar</v>
      </c>
      <c r="G4255" s="1" t="str">
        <f t="array" ref="G4255">_xlfn.XLOOKUP(A4255,Booking_data!$A$1:$A$6001,Booking_data!$D$1:$D$6001,"not found")</f>
        <v>M002</v>
      </c>
      <c r="H4255" s="1" t="str">
        <f t="array" ref="H4255">_xlfn.XLOOKUP(G4255,Movies_data!$A$1:$A$41,Movies_data!$B$1:$B$41,"not found")</f>
        <v>Jailer</v>
      </c>
      <c r="I4255" s="1" t="str">
        <f t="array" ref="I4255">_xlfn.XLOOKUP(G4255,Movies_data!$A$1:$A$41,Movies_data!$D$1:$D$41,"not found")</f>
        <v>Action</v>
      </c>
      <c r="J4255" s="1" t="str">
        <f t="array" ref="J4255">_xlfn.XLOOKUP(G4255,Movies_data!$A$1:$A$41,Movies_data!$C$1:$C$41,"not found")</f>
        <v>Tamil</v>
      </c>
      <c r="K4255" s="1">
        <f t="array" ref="K4255">_xlfn.XLOOKUP(G4255,Movies_data!$A$1:$A$41,Movies_data!$H$1:$H$41,"Not Found")</f>
        <v>7.1</v>
      </c>
      <c r="L4255" s="1" t="str">
        <f t="array" ref="L4255">_xlfn.XLOOKUP(A4255,Booking_data!$A$1:$A$6001,Booking_data!$E$1:$E$6001,"not Found")</f>
        <v>C111</v>
      </c>
      <c r="M4255" s="1" t="str">
        <f t="array" ref="M4255">_xlfn.XLOOKUP(L4255,Cinemas_data!$A$1:$A$49,Cinemas_data!$I$1:$I$49,"not Found")</f>
        <v>#NAME?</v>
      </c>
      <c r="N4255" s="1" t="str">
        <f t="array" ref="N4255">_xlfn.XLOOKUP(L4255,Cinemas_data!$A$1:$A$49,Cinemas_data!$C$1:$C$49,"not Found")</f>
        <v>Delhi</v>
      </c>
      <c r="O4255" s="1">
        <f t="array" ref="O4255">_xlfn.XLOOKUP(A4255,Booking_data!$A$1:$A$6001,Booking_data!$H$1:$H$6001,"not found")</f>
        <v>2</v>
      </c>
      <c r="P4255" s="1">
        <f t="array" ref="P4255">_xlfn.XLOOKUP(A4255,Booking_data!$A$1:$A$6001,Booking_data!$I$1:$I$6001,"not Found")</f>
        <v>260</v>
      </c>
      <c r="Q4255" s="1">
        <f t="shared" si="3"/>
        <v>520</v>
      </c>
      <c r="R4255" s="1" t="str">
        <f t="array" ref="R4255">_xlfn.XLOOKUP(A4255,Booking_data!$A$1:$A$6001,Booking_data!$L$1:$L$6001,"Not Found")</f>
        <v>Net Banking</v>
      </c>
      <c r="S4255" s="1">
        <f t="array" ref="S4255">_xlfn.XLOOKUP(A4255,Booking_data!$A$1:$A$6001,Booking_data!$N$1:$N$6001,"not Found")</f>
        <v>20</v>
      </c>
      <c r="T4255" s="1" t="str">
        <f t="array" ref="T4255">_xlfn.XLOOKUP(A4255,Booking_data!$A$1:$A$6001,Booking_data!$O$1:$O$6001,"Not Found")</f>
        <v>Female</v>
      </c>
      <c r="U4255" s="1" t="str">
        <f t="shared" si="4"/>
        <v>Youngster</v>
      </c>
      <c r="V4255" s="1" t="str">
        <f t="shared" si="5"/>
        <v>Low Booking</v>
      </c>
    </row>
    <row r="4256" ht="15.75" customHeight="1">
      <c r="A4256" s="1" t="s">
        <v>4570</v>
      </c>
      <c r="B4256" s="6">
        <v>46125.0</v>
      </c>
      <c r="C4256" s="6">
        <v>46125.0</v>
      </c>
      <c r="D4256" s="7">
        <v>0.9375</v>
      </c>
      <c r="E4256" s="1" t="str">
        <f t="shared" si="1"/>
        <v>Weekday</v>
      </c>
      <c r="F4256" s="1" t="str">
        <f t="shared" si="2"/>
        <v>Apr</v>
      </c>
      <c r="G4256" s="1" t="str">
        <f t="array" ref="G4256">_xlfn.XLOOKUP(A4256,Booking_data!$A$1:$A$6001,Booking_data!$D$1:$D$6001,"not found")</f>
        <v>M009</v>
      </c>
      <c r="H4256" s="1" t="str">
        <f t="array" ref="H4256">_xlfn.XLOOKUP(G4256,Movies_data!$A$1:$A$41,Movies_data!$B$1:$B$41,"not found")</f>
        <v>Amaran</v>
      </c>
      <c r="I4256" s="1" t="str">
        <f t="array" ref="I4256">_xlfn.XLOOKUP(G4256,Movies_data!$A$1:$A$41,Movies_data!$D$1:$D$41,"not found")</f>
        <v>Biography</v>
      </c>
      <c r="J4256" s="1" t="str">
        <f t="array" ref="J4256">_xlfn.XLOOKUP(G4256,Movies_data!$A$1:$A$41,Movies_data!$C$1:$C$41,"not found")</f>
        <v>Tamil</v>
      </c>
      <c r="K4256" s="1">
        <f t="array" ref="K4256">_xlfn.XLOOKUP(G4256,Movies_data!$A$1:$A$41,Movies_data!$H$1:$H$41,"Not Found")</f>
        <v>8.3</v>
      </c>
      <c r="L4256" s="1" t="str">
        <f t="array" ref="L4256">_xlfn.XLOOKUP(A4256,Booking_data!$A$1:$A$6001,Booking_data!$E$1:$E$6001,"not Found")</f>
        <v>C162</v>
      </c>
      <c r="M4256" s="1" t="str">
        <f t="array" ref="M4256">_xlfn.XLOOKUP(L4256,Cinemas_data!$A$1:$A$49,Cinemas_data!$I$1:$I$49,"not Found")</f>
        <v>#NAME?</v>
      </c>
      <c r="N4256" s="1" t="str">
        <f t="array" ref="N4256">_xlfn.XLOOKUP(L4256,Cinemas_data!$A$1:$A$49,Cinemas_data!$C$1:$C$49,"not Found")</f>
        <v>Thiruvananthapuram</v>
      </c>
      <c r="O4256" s="1">
        <f t="array" ref="O4256">_xlfn.XLOOKUP(A4256,Booking_data!$A$1:$A$6001,Booking_data!$H$1:$H$6001,"not found")</f>
        <v>3</v>
      </c>
      <c r="P4256" s="1">
        <f t="array" ref="P4256">_xlfn.XLOOKUP(A4256,Booking_data!$A$1:$A$6001,Booking_data!$I$1:$I$6001,"not Found")</f>
        <v>340</v>
      </c>
      <c r="Q4256" s="1">
        <f t="shared" si="3"/>
        <v>1020</v>
      </c>
      <c r="R4256" s="1" t="str">
        <f t="array" ref="R4256">_xlfn.XLOOKUP(A4256,Booking_data!$A$1:$A$6001,Booking_data!$L$1:$L$6001,"Not Found")</f>
        <v>Wallet</v>
      </c>
      <c r="S4256" s="1">
        <f t="array" ref="S4256">_xlfn.XLOOKUP(A4256,Booking_data!$A$1:$A$6001,Booking_data!$N$1:$N$6001,"not Found")</f>
        <v>23</v>
      </c>
      <c r="T4256" s="1" t="str">
        <f t="array" ref="T4256">_xlfn.XLOOKUP(A4256,Booking_data!$A$1:$A$6001,Booking_data!$O$1:$O$6001,"Not Found")</f>
        <v>Male</v>
      </c>
      <c r="U4256" s="1" t="str">
        <f t="shared" si="4"/>
        <v>Youngster</v>
      </c>
      <c r="V4256" s="1" t="str">
        <f t="shared" si="5"/>
        <v>Medium Booking</v>
      </c>
    </row>
    <row r="4257" ht="15.75" customHeight="1">
      <c r="A4257" s="1" t="s">
        <v>4571</v>
      </c>
      <c r="B4257" s="6">
        <v>46065.0</v>
      </c>
      <c r="C4257" s="6">
        <v>46072.0</v>
      </c>
      <c r="D4257" s="7">
        <v>0.6458333333333334</v>
      </c>
      <c r="E4257" s="1" t="str">
        <f t="shared" si="1"/>
        <v>Weekday</v>
      </c>
      <c r="F4257" s="1" t="str">
        <f t="shared" si="2"/>
        <v>Feb</v>
      </c>
      <c r="G4257" s="1" t="str">
        <f t="array" ref="G4257">_xlfn.XLOOKUP(A4257,Booking_data!$A$1:$A$6001,Booking_data!$D$1:$D$6001,"not found")</f>
        <v>M014</v>
      </c>
      <c r="H4257" s="1" t="str">
        <f t="array" ref="H4257">_xlfn.XLOOKUP(G4257,Movies_data!$A$1:$A$41,Movies_data!$B$1:$B$41,"not found")</f>
        <v>Hi Nanna</v>
      </c>
      <c r="I4257" s="1" t="str">
        <f t="array" ref="I4257">_xlfn.XLOOKUP(G4257,Movies_data!$A$1:$A$41,Movies_data!$D$1:$D$41,"not found")</f>
        <v>Romance</v>
      </c>
      <c r="J4257" s="1" t="str">
        <f t="array" ref="J4257">_xlfn.XLOOKUP(G4257,Movies_data!$A$1:$A$41,Movies_data!$C$1:$C$41,"not found")</f>
        <v>Telugu</v>
      </c>
      <c r="K4257" s="1">
        <f t="array" ref="K4257">_xlfn.XLOOKUP(G4257,Movies_data!$A$1:$A$41,Movies_data!$H$1:$H$41,"Not Found")</f>
        <v>8</v>
      </c>
      <c r="L4257" s="1" t="str">
        <f t="array" ref="L4257">_xlfn.XLOOKUP(A4257,Booking_data!$A$1:$A$6001,Booking_data!$E$1:$E$6001,"not Found")</f>
        <v>C093</v>
      </c>
      <c r="M4257" s="1" t="str">
        <f t="array" ref="M4257">_xlfn.XLOOKUP(L4257,Cinemas_data!$A$1:$A$49,Cinemas_data!$I$1:$I$49,"not Found")</f>
        <v>#NAME?</v>
      </c>
      <c r="N4257" s="1" t="str">
        <f t="array" ref="N4257">_xlfn.XLOOKUP(L4257,Cinemas_data!$A$1:$A$49,Cinemas_data!$C$1:$C$49,"not Found")</f>
        <v>Mumbai</v>
      </c>
      <c r="O4257" s="1">
        <f t="array" ref="O4257">_xlfn.XLOOKUP(A4257,Booking_data!$A$1:$A$6001,Booking_data!$H$1:$H$6001,"not found")</f>
        <v>3</v>
      </c>
      <c r="P4257" s="1">
        <f t="array" ref="P4257">_xlfn.XLOOKUP(A4257,Booking_data!$A$1:$A$6001,Booking_data!$I$1:$I$6001,"not Found")</f>
        <v>420</v>
      </c>
      <c r="Q4257" s="1">
        <f t="shared" si="3"/>
        <v>1260</v>
      </c>
      <c r="R4257" s="1" t="str">
        <f t="array" ref="R4257">_xlfn.XLOOKUP(A4257,Booking_data!$A$1:$A$6001,Booking_data!$L$1:$L$6001,"Not Found")</f>
        <v>Wallet</v>
      </c>
      <c r="S4257" s="1">
        <f t="array" ref="S4257">_xlfn.XLOOKUP(A4257,Booking_data!$A$1:$A$6001,Booking_data!$N$1:$N$6001,"not Found")</f>
        <v>19</v>
      </c>
      <c r="T4257" s="1" t="str">
        <f t="array" ref="T4257">_xlfn.XLOOKUP(A4257,Booking_data!$A$1:$A$6001,Booking_data!$O$1:$O$6001,"Not Found")</f>
        <v>Female</v>
      </c>
      <c r="U4257" s="1" t="str">
        <f t="shared" si="4"/>
        <v>Youngster</v>
      </c>
      <c r="V4257" s="1" t="str">
        <f t="shared" si="5"/>
        <v>Medium Booking</v>
      </c>
    </row>
    <row r="4258" ht="15.75" customHeight="1">
      <c r="A4258" s="1" t="s">
        <v>4572</v>
      </c>
      <c r="B4258" s="6">
        <v>46025.0</v>
      </c>
      <c r="C4258" s="6">
        <v>46030.0</v>
      </c>
      <c r="D4258" s="7">
        <v>0.53125</v>
      </c>
      <c r="E4258" s="1" t="str">
        <f t="shared" si="1"/>
        <v>Weekend</v>
      </c>
      <c r="F4258" s="1" t="str">
        <f t="shared" si="2"/>
        <v>Jan</v>
      </c>
      <c r="G4258" s="1" t="str">
        <f t="array" ref="G4258">_xlfn.XLOOKUP(A4258,Booking_data!$A$1:$A$6001,Booking_data!$D$1:$D$6001,"not found")</f>
        <v>M010</v>
      </c>
      <c r="H4258" s="1" t="str">
        <f t="array" ref="H4258">_xlfn.XLOOKUP(G4258,Movies_data!$A$1:$A$41,Movies_data!$B$1:$B$41,"not found")</f>
        <v>Captain Miller</v>
      </c>
      <c r="I4258" s="1" t="str">
        <f t="array" ref="I4258">_xlfn.XLOOKUP(G4258,Movies_data!$A$1:$A$41,Movies_data!$D$1:$D$41,"not found")</f>
        <v>Action</v>
      </c>
      <c r="J4258" s="1" t="str">
        <f t="array" ref="J4258">_xlfn.XLOOKUP(G4258,Movies_data!$A$1:$A$41,Movies_data!$C$1:$C$41,"not found")</f>
        <v>Tamil</v>
      </c>
      <c r="K4258" s="1">
        <f t="array" ref="K4258">_xlfn.XLOOKUP(G4258,Movies_data!$A$1:$A$41,Movies_data!$H$1:$H$41,"Not Found")</f>
        <v>7</v>
      </c>
      <c r="L4258" s="1" t="str">
        <f t="array" ref="L4258">_xlfn.XLOOKUP(A4258,Booking_data!$A$1:$A$6001,Booking_data!$E$1:$E$6001,"not Found")</f>
        <v>C031</v>
      </c>
      <c r="M4258" s="1" t="str">
        <f t="array" ref="M4258">_xlfn.XLOOKUP(L4258,Cinemas_data!$A$1:$A$49,Cinemas_data!$I$1:$I$49,"not Found")</f>
        <v>#NAME?</v>
      </c>
      <c r="N4258" s="1" t="str">
        <f t="array" ref="N4258">_xlfn.XLOOKUP(L4258,Cinemas_data!$A$1:$A$49,Cinemas_data!$C$1:$C$49,"not Found")</f>
        <v>Madurai</v>
      </c>
      <c r="O4258" s="1">
        <f t="array" ref="O4258">_xlfn.XLOOKUP(A4258,Booking_data!$A$1:$A$6001,Booking_data!$H$1:$H$6001,"not found")</f>
        <v>4</v>
      </c>
      <c r="P4258" s="1">
        <f t="array" ref="P4258">_xlfn.XLOOKUP(A4258,Booking_data!$A$1:$A$6001,Booking_data!$I$1:$I$6001,"not Found")</f>
        <v>240</v>
      </c>
      <c r="Q4258" s="1">
        <f t="shared" si="3"/>
        <v>960</v>
      </c>
      <c r="R4258" s="1" t="str">
        <f t="array" ref="R4258">_xlfn.XLOOKUP(A4258,Booking_data!$A$1:$A$6001,Booking_data!$L$1:$L$6001,"Not Found")</f>
        <v>UPI</v>
      </c>
      <c r="S4258" s="1">
        <f t="array" ref="S4258">_xlfn.XLOOKUP(A4258,Booking_data!$A$1:$A$6001,Booking_data!$N$1:$N$6001,"not Found")</f>
        <v>54</v>
      </c>
      <c r="T4258" s="1" t="str">
        <f t="array" ref="T4258">_xlfn.XLOOKUP(A4258,Booking_data!$A$1:$A$6001,Booking_data!$O$1:$O$6001,"Not Found")</f>
        <v>Female</v>
      </c>
      <c r="U4258" s="1" t="str">
        <f t="shared" si="4"/>
        <v>Above 45</v>
      </c>
      <c r="V4258" s="1" t="str">
        <f t="shared" si="5"/>
        <v>Medium Booking</v>
      </c>
    </row>
    <row r="4259" ht="15.75" customHeight="1">
      <c r="A4259" s="1" t="s">
        <v>4573</v>
      </c>
      <c r="B4259" s="6">
        <v>46151.0</v>
      </c>
      <c r="C4259" s="6">
        <v>46157.0</v>
      </c>
      <c r="D4259" s="7">
        <v>0.53125</v>
      </c>
      <c r="E4259" s="1" t="str">
        <f t="shared" si="1"/>
        <v>Weekend</v>
      </c>
      <c r="F4259" s="1" t="str">
        <f t="shared" si="2"/>
        <v>May</v>
      </c>
      <c r="G4259" s="1" t="str">
        <f t="array" ref="G4259">_xlfn.XLOOKUP(A4259,Booking_data!$A$1:$A$6001,Booking_data!$D$1:$D$6001,"not found")</f>
        <v>M008</v>
      </c>
      <c r="H4259" s="1" t="str">
        <f t="array" ref="H4259">_xlfn.XLOOKUP(G4259,Movies_data!$A$1:$A$41,Movies_data!$B$1:$B$41,"not found")</f>
        <v>Love Today</v>
      </c>
      <c r="I4259" s="1" t="str">
        <f t="array" ref="I4259">_xlfn.XLOOKUP(G4259,Movies_data!$A$1:$A$41,Movies_data!$D$1:$D$41,"not found")</f>
        <v>Romance</v>
      </c>
      <c r="J4259" s="1" t="str">
        <f t="array" ref="J4259">_xlfn.XLOOKUP(G4259,Movies_data!$A$1:$A$41,Movies_data!$C$1:$C$41,"not found")</f>
        <v>Tamil</v>
      </c>
      <c r="K4259" s="1">
        <f t="array" ref="K4259">_xlfn.XLOOKUP(G4259,Movies_data!$A$1:$A$41,Movies_data!$H$1:$H$41,"Not Found")</f>
        <v>7.4</v>
      </c>
      <c r="L4259" s="1" t="str">
        <f t="array" ref="L4259">_xlfn.XLOOKUP(A4259,Booking_data!$A$1:$A$6001,Booking_data!$E$1:$E$6001,"not Found")</f>
        <v>C083</v>
      </c>
      <c r="M4259" s="1" t="str">
        <f t="array" ref="M4259">_xlfn.XLOOKUP(L4259,Cinemas_data!$A$1:$A$49,Cinemas_data!$I$1:$I$49,"not Found")</f>
        <v>#NAME?</v>
      </c>
      <c r="N4259" s="1" t="str">
        <f t="array" ref="N4259">_xlfn.XLOOKUP(L4259,Cinemas_data!$A$1:$A$49,Cinemas_data!$C$1:$C$49,"not Found")</f>
        <v>Vijayawada</v>
      </c>
      <c r="O4259" s="1">
        <f t="array" ref="O4259">_xlfn.XLOOKUP(A4259,Booking_data!$A$1:$A$6001,Booking_data!$H$1:$H$6001,"not found")</f>
        <v>4</v>
      </c>
      <c r="P4259" s="1">
        <f t="array" ref="P4259">_xlfn.XLOOKUP(A4259,Booking_data!$A$1:$A$6001,Booking_data!$I$1:$I$6001,"not Found")</f>
        <v>460</v>
      </c>
      <c r="Q4259" s="1">
        <f t="shared" si="3"/>
        <v>1840</v>
      </c>
      <c r="R4259" s="1" t="str">
        <f t="array" ref="R4259">_xlfn.XLOOKUP(A4259,Booking_data!$A$1:$A$6001,Booking_data!$L$1:$L$6001,"Not Found")</f>
        <v>Credit Card</v>
      </c>
      <c r="S4259" s="1">
        <f t="array" ref="S4259">_xlfn.XLOOKUP(A4259,Booking_data!$A$1:$A$6001,Booking_data!$N$1:$N$6001,"not Found")</f>
        <v>32</v>
      </c>
      <c r="T4259" s="1" t="str">
        <f t="array" ref="T4259">_xlfn.XLOOKUP(A4259,Booking_data!$A$1:$A$6001,Booking_data!$O$1:$O$6001,"Not Found")</f>
        <v>Male</v>
      </c>
      <c r="U4259" s="1" t="str">
        <f t="shared" si="4"/>
        <v>Middle Age</v>
      </c>
      <c r="V4259" s="1" t="str">
        <f t="shared" si="5"/>
        <v>Medium Booking</v>
      </c>
    </row>
    <row r="4260" ht="15.75" customHeight="1">
      <c r="A4260" s="1" t="s">
        <v>4574</v>
      </c>
      <c r="B4260" s="6">
        <v>46171.0</v>
      </c>
      <c r="C4260" s="6">
        <v>46173.0</v>
      </c>
      <c r="D4260" s="7">
        <v>0.9375</v>
      </c>
      <c r="E4260" s="1" t="str">
        <f t="shared" si="1"/>
        <v>Weekday</v>
      </c>
      <c r="F4260" s="1" t="str">
        <f t="shared" si="2"/>
        <v>May</v>
      </c>
      <c r="G4260" s="1" t="str">
        <f t="array" ref="G4260">_xlfn.XLOOKUP(A4260,Booking_data!$A$1:$A$6001,Booking_data!$D$1:$D$6001,"not found")</f>
        <v>M016</v>
      </c>
      <c r="H4260" s="1" t="str">
        <f t="array" ref="H4260">_xlfn.XLOOKUP(G4260,Movies_data!$A$1:$A$41,Movies_data!$B$1:$B$41,"not found")</f>
        <v>Arjun Reddy</v>
      </c>
      <c r="I4260" s="1" t="str">
        <f t="array" ref="I4260">_xlfn.XLOOKUP(G4260,Movies_data!$A$1:$A$41,Movies_data!$D$1:$D$41,"not found")</f>
        <v>Drama</v>
      </c>
      <c r="J4260" s="1" t="str">
        <f t="array" ref="J4260">_xlfn.XLOOKUP(G4260,Movies_data!$A$1:$A$41,Movies_data!$C$1:$C$41,"not found")</f>
        <v>Telugu</v>
      </c>
      <c r="K4260" s="1">
        <f t="array" ref="K4260">_xlfn.XLOOKUP(G4260,Movies_data!$A$1:$A$41,Movies_data!$H$1:$H$41,"Not Found")</f>
        <v>7.7</v>
      </c>
      <c r="L4260" s="1" t="str">
        <f t="array" ref="L4260">_xlfn.XLOOKUP(A4260,Booking_data!$A$1:$A$6001,Booking_data!$E$1:$E$6001,"not Found")</f>
        <v>C132</v>
      </c>
      <c r="M4260" s="1" t="str">
        <f t="array" ref="M4260">_xlfn.XLOOKUP(L4260,Cinemas_data!$A$1:$A$49,Cinemas_data!$I$1:$I$49,"not Found")</f>
        <v>#NAME?</v>
      </c>
      <c r="N4260" s="1" t="str">
        <f t="array" ref="N4260">_xlfn.XLOOKUP(L4260,Cinemas_data!$A$1:$A$49,Cinemas_data!$C$1:$C$49,"not Found")</f>
        <v>Kolkata</v>
      </c>
      <c r="O4260" s="1">
        <f t="array" ref="O4260">_xlfn.XLOOKUP(A4260,Booking_data!$A$1:$A$6001,Booking_data!$H$1:$H$6001,"not found")</f>
        <v>6</v>
      </c>
      <c r="P4260" s="1">
        <f t="array" ref="P4260">_xlfn.XLOOKUP(A4260,Booking_data!$A$1:$A$6001,Booking_data!$I$1:$I$6001,"not Found")</f>
        <v>260</v>
      </c>
      <c r="Q4260" s="1">
        <f t="shared" si="3"/>
        <v>1560</v>
      </c>
      <c r="R4260" s="1" t="str">
        <f t="array" ref="R4260">_xlfn.XLOOKUP(A4260,Booking_data!$A$1:$A$6001,Booking_data!$L$1:$L$6001,"Not Found")</f>
        <v>Debit Card</v>
      </c>
      <c r="S4260" s="1">
        <f t="array" ref="S4260">_xlfn.XLOOKUP(A4260,Booking_data!$A$1:$A$6001,Booking_data!$N$1:$N$6001,"not Found")</f>
        <v>25</v>
      </c>
      <c r="T4260" s="1" t="str">
        <f t="array" ref="T4260">_xlfn.XLOOKUP(A4260,Booking_data!$A$1:$A$6001,Booking_data!$O$1:$O$6001,"Not Found")</f>
        <v>Other</v>
      </c>
      <c r="U4260" s="1" t="str">
        <f t="shared" si="4"/>
        <v>Youngster</v>
      </c>
      <c r="V4260" s="1" t="str">
        <f t="shared" si="5"/>
        <v>High Booking</v>
      </c>
    </row>
    <row r="4261" ht="15.75" customHeight="1">
      <c r="A4261" s="1" t="s">
        <v>4575</v>
      </c>
      <c r="B4261" s="6">
        <v>46162.0</v>
      </c>
      <c r="C4261" s="6">
        <v>46168.0</v>
      </c>
      <c r="D4261" s="7">
        <v>0.9375</v>
      </c>
      <c r="E4261" s="1" t="str">
        <f t="shared" si="1"/>
        <v>Weekday</v>
      </c>
      <c r="F4261" s="1" t="str">
        <f t="shared" si="2"/>
        <v>May</v>
      </c>
      <c r="G4261" s="1" t="str">
        <f t="array" ref="G4261">_xlfn.XLOOKUP(A4261,Booking_data!$A$1:$A$6001,Booking_data!$D$1:$D$6001,"not found")</f>
        <v>M006</v>
      </c>
      <c r="H4261" s="1" t="str">
        <f t="array" ref="H4261">_xlfn.XLOOKUP(G4261,Movies_data!$A$1:$A$41,Movies_data!$B$1:$B$41,"not found")</f>
        <v>Maamannan</v>
      </c>
      <c r="I4261" s="1" t="str">
        <f t="array" ref="I4261">_xlfn.XLOOKUP(G4261,Movies_data!$A$1:$A$41,Movies_data!$D$1:$D$41,"not found")</f>
        <v>Drama</v>
      </c>
      <c r="J4261" s="1" t="str">
        <f t="array" ref="J4261">_xlfn.XLOOKUP(G4261,Movies_data!$A$1:$A$41,Movies_data!$C$1:$C$41,"not found")</f>
        <v>Tamil</v>
      </c>
      <c r="K4261" s="1">
        <f t="array" ref="K4261">_xlfn.XLOOKUP(G4261,Movies_data!$A$1:$A$41,Movies_data!$H$1:$H$41,"Not Found")</f>
        <v>7.3</v>
      </c>
      <c r="L4261" s="1" t="str">
        <f t="array" ref="L4261">_xlfn.XLOOKUP(A4261,Booking_data!$A$1:$A$6001,Booking_data!$E$1:$E$6001,"not Found")</f>
        <v>C073</v>
      </c>
      <c r="M4261" s="1" t="str">
        <f t="array" ref="M4261">_xlfn.XLOOKUP(L4261,Cinemas_data!$A$1:$A$49,Cinemas_data!$I$1:$I$49,"not Found")</f>
        <v>#NAME?</v>
      </c>
      <c r="N4261" s="1" t="str">
        <f t="array" ref="N4261">_xlfn.XLOOKUP(L4261,Cinemas_data!$A$1:$A$49,Cinemas_data!$C$1:$C$49,"not Found")</f>
        <v>Hyderabad</v>
      </c>
      <c r="O4261" s="1">
        <f t="array" ref="O4261">_xlfn.XLOOKUP(A4261,Booking_data!$A$1:$A$6001,Booking_data!$H$1:$H$6001,"not found")</f>
        <v>4</v>
      </c>
      <c r="P4261" s="1">
        <f t="array" ref="P4261">_xlfn.XLOOKUP(A4261,Booking_data!$A$1:$A$6001,Booking_data!$I$1:$I$6001,"not Found")</f>
        <v>240</v>
      </c>
      <c r="Q4261" s="1">
        <f t="shared" si="3"/>
        <v>960</v>
      </c>
      <c r="R4261" s="1" t="str">
        <f t="array" ref="R4261">_xlfn.XLOOKUP(A4261,Booking_data!$A$1:$A$6001,Booking_data!$L$1:$L$6001,"Not Found")</f>
        <v>Credit Card</v>
      </c>
      <c r="S4261" s="1">
        <f t="array" ref="S4261">_xlfn.XLOOKUP(A4261,Booking_data!$A$1:$A$6001,Booking_data!$N$1:$N$6001,"not Found")</f>
        <v>60</v>
      </c>
      <c r="T4261" s="1" t="str">
        <f t="array" ref="T4261">_xlfn.XLOOKUP(A4261,Booking_data!$A$1:$A$6001,Booking_data!$O$1:$O$6001,"Not Found")</f>
        <v>Male</v>
      </c>
      <c r="U4261" s="1" t="str">
        <f t="shared" si="4"/>
        <v>Above 45</v>
      </c>
      <c r="V4261" s="1" t="str">
        <f t="shared" si="5"/>
        <v>Medium Booking</v>
      </c>
    </row>
    <row r="4262" ht="15.75" customHeight="1">
      <c r="A4262" s="1" t="s">
        <v>4576</v>
      </c>
      <c r="B4262" s="6">
        <v>46168.0</v>
      </c>
      <c r="C4262" s="6">
        <v>46170.0</v>
      </c>
      <c r="D4262" s="7">
        <v>0.8854166666666666</v>
      </c>
      <c r="E4262" s="1" t="str">
        <f t="shared" si="1"/>
        <v>Weekday</v>
      </c>
      <c r="F4262" s="1" t="str">
        <f t="shared" si="2"/>
        <v>May</v>
      </c>
      <c r="G4262" s="1" t="str">
        <f t="array" ref="G4262">_xlfn.XLOOKUP(A4262,Booking_data!$A$1:$A$6001,Booking_data!$D$1:$D$6001,"not found")</f>
        <v>M009</v>
      </c>
      <c r="H4262" s="1" t="str">
        <f t="array" ref="H4262">_xlfn.XLOOKUP(G4262,Movies_data!$A$1:$A$41,Movies_data!$B$1:$B$41,"not found")</f>
        <v>Amaran</v>
      </c>
      <c r="I4262" s="1" t="str">
        <f t="array" ref="I4262">_xlfn.XLOOKUP(G4262,Movies_data!$A$1:$A$41,Movies_data!$D$1:$D$41,"not found")</f>
        <v>Biography</v>
      </c>
      <c r="J4262" s="1" t="str">
        <f t="array" ref="J4262">_xlfn.XLOOKUP(G4262,Movies_data!$A$1:$A$41,Movies_data!$C$1:$C$41,"not found")</f>
        <v>Tamil</v>
      </c>
      <c r="K4262" s="1">
        <f t="array" ref="K4262">_xlfn.XLOOKUP(G4262,Movies_data!$A$1:$A$41,Movies_data!$H$1:$H$41,"Not Found")</f>
        <v>8.3</v>
      </c>
      <c r="L4262" s="1" t="str">
        <f t="array" ref="L4262">_xlfn.XLOOKUP(A4262,Booking_data!$A$1:$A$6001,Booking_data!$E$1:$E$6001,"not Found")</f>
        <v>C081</v>
      </c>
      <c r="M4262" s="1" t="str">
        <f t="array" ref="M4262">_xlfn.XLOOKUP(L4262,Cinemas_data!$A$1:$A$49,Cinemas_data!$I$1:$I$49,"not Found")</f>
        <v>#NAME?</v>
      </c>
      <c r="N4262" s="1" t="str">
        <f t="array" ref="N4262">_xlfn.XLOOKUP(L4262,Cinemas_data!$A$1:$A$49,Cinemas_data!$C$1:$C$49,"not Found")</f>
        <v>Vijayawada</v>
      </c>
      <c r="O4262" s="1">
        <f t="array" ref="O4262">_xlfn.XLOOKUP(A4262,Booking_data!$A$1:$A$6001,Booking_data!$H$1:$H$6001,"not found")</f>
        <v>4</v>
      </c>
      <c r="P4262" s="1">
        <f t="array" ref="P4262">_xlfn.XLOOKUP(A4262,Booking_data!$A$1:$A$6001,Booking_data!$I$1:$I$6001,"not Found")</f>
        <v>380</v>
      </c>
      <c r="Q4262" s="1">
        <f t="shared" si="3"/>
        <v>1520</v>
      </c>
      <c r="R4262" s="1" t="str">
        <f t="array" ref="R4262">_xlfn.XLOOKUP(A4262,Booking_data!$A$1:$A$6001,Booking_data!$L$1:$L$6001,"Not Found")</f>
        <v>Wallet</v>
      </c>
      <c r="S4262" s="1">
        <f t="array" ref="S4262">_xlfn.XLOOKUP(A4262,Booking_data!$A$1:$A$6001,Booking_data!$N$1:$N$6001,"not Found")</f>
        <v>40</v>
      </c>
      <c r="T4262" s="1" t="str">
        <f t="array" ref="T4262">_xlfn.XLOOKUP(A4262,Booking_data!$A$1:$A$6001,Booking_data!$O$1:$O$6001,"Not Found")</f>
        <v>Female</v>
      </c>
      <c r="U4262" s="1" t="str">
        <f t="shared" si="4"/>
        <v>Middle Age</v>
      </c>
      <c r="V4262" s="1" t="str">
        <f t="shared" si="5"/>
        <v>Medium Booking</v>
      </c>
    </row>
    <row r="4263" ht="15.75" customHeight="1">
      <c r="A4263" s="1" t="s">
        <v>4577</v>
      </c>
      <c r="B4263" s="6">
        <v>46126.0</v>
      </c>
      <c r="C4263" s="6">
        <v>46129.0</v>
      </c>
      <c r="D4263" s="7">
        <v>0.6458333333333334</v>
      </c>
      <c r="E4263" s="1" t="str">
        <f t="shared" si="1"/>
        <v>Weekday</v>
      </c>
      <c r="F4263" s="1" t="str">
        <f t="shared" si="2"/>
        <v>Apr</v>
      </c>
      <c r="G4263" s="1" t="str">
        <f t="array" ref="G4263">_xlfn.XLOOKUP(A4263,Booking_data!$A$1:$A$6001,Booking_data!$D$1:$D$6001,"not found")</f>
        <v>M007</v>
      </c>
      <c r="H4263" s="1" t="str">
        <f t="array" ref="H4263">_xlfn.XLOOKUP(G4263,Movies_data!$A$1:$A$41,Movies_data!$B$1:$B$41,"not found")</f>
        <v>Good Night</v>
      </c>
      <c r="I4263" s="1" t="str">
        <f t="array" ref="I4263">_xlfn.XLOOKUP(G4263,Movies_data!$A$1:$A$41,Movies_data!$D$1:$D$41,"not found")</f>
        <v>Comedy</v>
      </c>
      <c r="J4263" s="1" t="str">
        <f t="array" ref="J4263">_xlfn.XLOOKUP(G4263,Movies_data!$A$1:$A$41,Movies_data!$C$1:$C$41,"not found")</f>
        <v>Tamil</v>
      </c>
      <c r="K4263" s="1">
        <f t="array" ref="K4263">_xlfn.XLOOKUP(G4263,Movies_data!$A$1:$A$41,Movies_data!$H$1:$H$41,"Not Found")</f>
        <v>8</v>
      </c>
      <c r="L4263" s="1" t="str">
        <f t="array" ref="L4263">_xlfn.XLOOKUP(A4263,Booking_data!$A$1:$A$6001,Booking_data!$E$1:$E$6001,"not Found")</f>
        <v>C071</v>
      </c>
      <c r="M4263" s="1" t="str">
        <f t="array" ref="M4263">_xlfn.XLOOKUP(L4263,Cinemas_data!$A$1:$A$49,Cinemas_data!$I$1:$I$49,"not Found")</f>
        <v>#NAME?</v>
      </c>
      <c r="N4263" s="1" t="str">
        <f t="array" ref="N4263">_xlfn.XLOOKUP(L4263,Cinemas_data!$A$1:$A$49,Cinemas_data!$C$1:$C$49,"not Found")</f>
        <v>Hyderabad</v>
      </c>
      <c r="O4263" s="1">
        <f t="array" ref="O4263">_xlfn.XLOOKUP(A4263,Booking_data!$A$1:$A$6001,Booking_data!$H$1:$H$6001,"not found")</f>
        <v>1</v>
      </c>
      <c r="P4263" s="1">
        <f t="array" ref="P4263">_xlfn.XLOOKUP(A4263,Booking_data!$A$1:$A$6001,Booking_data!$I$1:$I$6001,"not Found")</f>
        <v>360</v>
      </c>
      <c r="Q4263" s="1">
        <f t="shared" si="3"/>
        <v>360</v>
      </c>
      <c r="R4263" s="1" t="str">
        <f t="array" ref="R4263">_xlfn.XLOOKUP(A4263,Booking_data!$A$1:$A$6001,Booking_data!$L$1:$L$6001,"Not Found")</f>
        <v>Debit Card</v>
      </c>
      <c r="S4263" s="1">
        <f t="array" ref="S4263">_xlfn.XLOOKUP(A4263,Booking_data!$A$1:$A$6001,Booking_data!$N$1:$N$6001,"not Found")</f>
        <v>51</v>
      </c>
      <c r="T4263" s="1" t="str">
        <f t="array" ref="T4263">_xlfn.XLOOKUP(A4263,Booking_data!$A$1:$A$6001,Booking_data!$O$1:$O$6001,"Not Found")</f>
        <v>Other</v>
      </c>
      <c r="U4263" s="1" t="str">
        <f t="shared" si="4"/>
        <v>Above 45</v>
      </c>
      <c r="V4263" s="1" t="str">
        <f t="shared" si="5"/>
        <v>Low Booking</v>
      </c>
    </row>
    <row r="4264" ht="15.75" customHeight="1">
      <c r="A4264" s="1" t="s">
        <v>4578</v>
      </c>
      <c r="B4264" s="6">
        <v>46044.0</v>
      </c>
      <c r="C4264" s="6">
        <v>46046.0</v>
      </c>
      <c r="D4264" s="7">
        <v>0.6458333333333334</v>
      </c>
      <c r="E4264" s="1" t="str">
        <f t="shared" si="1"/>
        <v>Weekday</v>
      </c>
      <c r="F4264" s="1" t="str">
        <f t="shared" si="2"/>
        <v>Jan</v>
      </c>
      <c r="G4264" s="1" t="str">
        <f t="array" ref="G4264">_xlfn.XLOOKUP(A4264,Booking_data!$A$1:$A$6001,Booking_data!$D$1:$D$6001,"not found")</f>
        <v>M013</v>
      </c>
      <c r="H4264" s="1" t="str">
        <f t="array" ref="H4264">_xlfn.XLOOKUP(G4264,Movies_data!$A$1:$A$41,Movies_data!$B$1:$B$41,"not found")</f>
        <v>Salaar</v>
      </c>
      <c r="I4264" s="1" t="str">
        <f t="array" ref="I4264">_xlfn.XLOOKUP(G4264,Movies_data!$A$1:$A$41,Movies_data!$D$1:$D$41,"not found")</f>
        <v>Action</v>
      </c>
      <c r="J4264" s="1" t="str">
        <f t="array" ref="J4264">_xlfn.XLOOKUP(G4264,Movies_data!$A$1:$A$41,Movies_data!$C$1:$C$41,"not found")</f>
        <v>Telugu</v>
      </c>
      <c r="K4264" s="1">
        <f t="array" ref="K4264">_xlfn.XLOOKUP(G4264,Movies_data!$A$1:$A$41,Movies_data!$H$1:$H$41,"Not Found")</f>
        <v>6.5</v>
      </c>
      <c r="L4264" s="1" t="str">
        <f t="array" ref="L4264">_xlfn.XLOOKUP(A4264,Booking_data!$A$1:$A$6001,Booking_data!$E$1:$E$6001,"not Found")</f>
        <v>C042</v>
      </c>
      <c r="M4264" s="1" t="str">
        <f t="array" ref="M4264">_xlfn.XLOOKUP(L4264,Cinemas_data!$A$1:$A$49,Cinemas_data!$I$1:$I$49,"not Found")</f>
        <v>#NAME?</v>
      </c>
      <c r="N4264" s="1" t="str">
        <f t="array" ref="N4264">_xlfn.XLOOKUP(L4264,Cinemas_data!$A$1:$A$49,Cinemas_data!$C$1:$C$49,"not Found")</f>
        <v>Salem</v>
      </c>
      <c r="O4264" s="1">
        <f t="array" ref="O4264">_xlfn.XLOOKUP(A4264,Booking_data!$A$1:$A$6001,Booking_data!$H$1:$H$6001,"not found")</f>
        <v>4</v>
      </c>
      <c r="P4264" s="1">
        <f t="array" ref="P4264">_xlfn.XLOOKUP(A4264,Booking_data!$A$1:$A$6001,Booking_data!$I$1:$I$6001,"not Found")</f>
        <v>360</v>
      </c>
      <c r="Q4264" s="1">
        <f t="shared" si="3"/>
        <v>1440</v>
      </c>
      <c r="R4264" s="1" t="str">
        <f t="array" ref="R4264">_xlfn.XLOOKUP(A4264,Booking_data!$A$1:$A$6001,Booking_data!$L$1:$L$6001,"Not Found")</f>
        <v>Net Banking</v>
      </c>
      <c r="S4264" s="1">
        <f t="array" ref="S4264">_xlfn.XLOOKUP(A4264,Booking_data!$A$1:$A$6001,Booking_data!$N$1:$N$6001,"not Found")</f>
        <v>31</v>
      </c>
      <c r="T4264" s="1" t="str">
        <f t="array" ref="T4264">_xlfn.XLOOKUP(A4264,Booking_data!$A$1:$A$6001,Booking_data!$O$1:$O$6001,"Not Found")</f>
        <v>Other</v>
      </c>
      <c r="U4264" s="1" t="str">
        <f t="shared" si="4"/>
        <v>Middle Age</v>
      </c>
      <c r="V4264" s="1" t="str">
        <f t="shared" si="5"/>
        <v>Medium Booking</v>
      </c>
    </row>
    <row r="4265" ht="15.75" customHeight="1">
      <c r="A4265" s="1" t="s">
        <v>4579</v>
      </c>
      <c r="B4265" s="6">
        <v>46058.0</v>
      </c>
      <c r="C4265" s="6">
        <v>46059.0</v>
      </c>
      <c r="D4265" s="7">
        <v>0.9375</v>
      </c>
      <c r="E4265" s="1" t="str">
        <f t="shared" si="1"/>
        <v>Weekday</v>
      </c>
      <c r="F4265" s="1" t="str">
        <f t="shared" si="2"/>
        <v>Feb</v>
      </c>
      <c r="G4265" s="1" t="str">
        <f t="array" ref="G4265">_xlfn.XLOOKUP(A4265,Booking_data!$A$1:$A$6001,Booking_data!$D$1:$D$6001,"not found")</f>
        <v>M037</v>
      </c>
      <c r="H4265" s="1" t="str">
        <f t="array" ref="H4265">_xlfn.XLOOKUP(G4265,Movies_data!$A$1:$A$41,Movies_data!$B$1:$B$41,"not found")</f>
        <v>Oppenheimer</v>
      </c>
      <c r="I4265" s="1" t="str">
        <f t="array" ref="I4265">_xlfn.XLOOKUP(G4265,Movies_data!$A$1:$A$41,Movies_data!$D$1:$D$41,"not found")</f>
        <v>Biography</v>
      </c>
      <c r="J4265" s="1" t="str">
        <f t="array" ref="J4265">_xlfn.XLOOKUP(G4265,Movies_data!$A$1:$A$41,Movies_data!$C$1:$C$41,"not found")</f>
        <v>English</v>
      </c>
      <c r="K4265" s="1">
        <f t="array" ref="K4265">_xlfn.XLOOKUP(G4265,Movies_data!$A$1:$A$41,Movies_data!$H$1:$H$41,"Not Found")</f>
        <v>8.5</v>
      </c>
      <c r="L4265" s="1" t="str">
        <f t="array" ref="L4265">_xlfn.XLOOKUP(A4265,Booking_data!$A$1:$A$6001,Booking_data!$E$1:$E$6001,"not Found")</f>
        <v>C023</v>
      </c>
      <c r="M4265" s="1" t="str">
        <f t="array" ref="M4265">_xlfn.XLOOKUP(L4265,Cinemas_data!$A$1:$A$49,Cinemas_data!$I$1:$I$49,"not Found")</f>
        <v>#NAME?</v>
      </c>
      <c r="N4265" s="1" t="str">
        <f t="array" ref="N4265">_xlfn.XLOOKUP(L4265,Cinemas_data!$A$1:$A$49,Cinemas_data!$C$1:$C$49,"not Found")</f>
        <v>Coimbatore</v>
      </c>
      <c r="O4265" s="1">
        <f t="array" ref="O4265">_xlfn.XLOOKUP(A4265,Booking_data!$A$1:$A$6001,Booking_data!$H$1:$H$6001,"not found")</f>
        <v>3</v>
      </c>
      <c r="P4265" s="1">
        <f t="array" ref="P4265">_xlfn.XLOOKUP(A4265,Booking_data!$A$1:$A$6001,Booking_data!$I$1:$I$6001,"not Found")</f>
        <v>320</v>
      </c>
      <c r="Q4265" s="1">
        <f t="shared" si="3"/>
        <v>960</v>
      </c>
      <c r="R4265" s="1" t="str">
        <f t="array" ref="R4265">_xlfn.XLOOKUP(A4265,Booking_data!$A$1:$A$6001,Booking_data!$L$1:$L$6001,"Not Found")</f>
        <v>UPI</v>
      </c>
      <c r="S4265" s="1">
        <f t="array" ref="S4265">_xlfn.XLOOKUP(A4265,Booking_data!$A$1:$A$6001,Booking_data!$N$1:$N$6001,"not Found")</f>
        <v>46</v>
      </c>
      <c r="T4265" s="1" t="str">
        <f t="array" ref="T4265">_xlfn.XLOOKUP(A4265,Booking_data!$A$1:$A$6001,Booking_data!$O$1:$O$6001,"Not Found")</f>
        <v>Male</v>
      </c>
      <c r="U4265" s="1" t="str">
        <f t="shared" si="4"/>
        <v>Above 45</v>
      </c>
      <c r="V4265" s="1" t="str">
        <f t="shared" si="5"/>
        <v>Medium Booking</v>
      </c>
    </row>
    <row r="4266" ht="15.75" customHeight="1">
      <c r="A4266" s="1" t="s">
        <v>4580</v>
      </c>
      <c r="B4266" s="6">
        <v>46095.0</v>
      </c>
      <c r="C4266" s="6">
        <v>46095.0</v>
      </c>
      <c r="D4266" s="7">
        <v>0.3958333333333333</v>
      </c>
      <c r="E4266" s="1" t="str">
        <f t="shared" si="1"/>
        <v>Weekend</v>
      </c>
      <c r="F4266" s="1" t="str">
        <f t="shared" si="2"/>
        <v>Mar</v>
      </c>
      <c r="G4266" s="1" t="str">
        <f t="array" ref="G4266">_xlfn.XLOOKUP(A4266,Booking_data!$A$1:$A$6001,Booking_data!$D$1:$D$6001,"not found")</f>
        <v>M005</v>
      </c>
      <c r="H4266" s="1" t="str">
        <f t="array" ref="H4266">_xlfn.XLOOKUP(G4266,Movies_data!$A$1:$A$41,Movies_data!$B$1:$B$41,"not found")</f>
        <v>Ponniyin Selvan II</v>
      </c>
      <c r="I4266" s="1" t="str">
        <f t="array" ref="I4266">_xlfn.XLOOKUP(G4266,Movies_data!$A$1:$A$41,Movies_data!$D$1:$D$41,"not found")</f>
        <v>Drama</v>
      </c>
      <c r="J4266" s="1" t="str">
        <f t="array" ref="J4266">_xlfn.XLOOKUP(G4266,Movies_data!$A$1:$A$41,Movies_data!$C$1:$C$41,"not found")</f>
        <v>Tamil</v>
      </c>
      <c r="K4266" s="1">
        <f t="array" ref="K4266">_xlfn.XLOOKUP(G4266,Movies_data!$A$1:$A$41,Movies_data!$H$1:$H$41,"Not Found")</f>
        <v>7.3</v>
      </c>
      <c r="L4266" s="1" t="str">
        <f t="array" ref="L4266">_xlfn.XLOOKUP(A4266,Booking_data!$A$1:$A$6001,Booking_data!$E$1:$E$6001,"not Found")</f>
        <v>C112</v>
      </c>
      <c r="M4266" s="1" t="str">
        <f t="array" ref="M4266">_xlfn.XLOOKUP(L4266,Cinemas_data!$A$1:$A$49,Cinemas_data!$I$1:$I$49,"not Found")</f>
        <v>#NAME?</v>
      </c>
      <c r="N4266" s="1" t="str">
        <f t="array" ref="N4266">_xlfn.XLOOKUP(L4266,Cinemas_data!$A$1:$A$49,Cinemas_data!$C$1:$C$49,"not Found")</f>
        <v>Delhi</v>
      </c>
      <c r="O4266" s="1">
        <f t="array" ref="O4266">_xlfn.XLOOKUP(A4266,Booking_data!$A$1:$A$6001,Booking_data!$H$1:$H$6001,"not found")</f>
        <v>3</v>
      </c>
      <c r="P4266" s="1">
        <f t="array" ref="P4266">_xlfn.XLOOKUP(A4266,Booking_data!$A$1:$A$6001,Booking_data!$I$1:$I$6001,"not Found")</f>
        <v>240</v>
      </c>
      <c r="Q4266" s="1">
        <f t="shared" si="3"/>
        <v>720</v>
      </c>
      <c r="R4266" s="1" t="str">
        <f t="array" ref="R4266">_xlfn.XLOOKUP(A4266,Booking_data!$A$1:$A$6001,Booking_data!$L$1:$L$6001,"Not Found")</f>
        <v>Wallet</v>
      </c>
      <c r="S4266" s="1">
        <f t="array" ref="S4266">_xlfn.XLOOKUP(A4266,Booking_data!$A$1:$A$6001,Booking_data!$N$1:$N$6001,"not Found")</f>
        <v>34</v>
      </c>
      <c r="T4266" s="1" t="str">
        <f t="array" ref="T4266">_xlfn.XLOOKUP(A4266,Booking_data!$A$1:$A$6001,Booking_data!$O$1:$O$6001,"Not Found")</f>
        <v>Male</v>
      </c>
      <c r="U4266" s="1" t="str">
        <f t="shared" si="4"/>
        <v>Middle Age</v>
      </c>
      <c r="V4266" s="1" t="str">
        <f t="shared" si="5"/>
        <v>Medium Booking</v>
      </c>
    </row>
    <row r="4267" ht="15.75" customHeight="1">
      <c r="A4267" s="1" t="s">
        <v>4581</v>
      </c>
      <c r="B4267" s="6">
        <v>46186.0</v>
      </c>
      <c r="C4267" s="6">
        <v>46186.0</v>
      </c>
      <c r="D4267" s="7">
        <v>0.3958333333333333</v>
      </c>
      <c r="E4267" s="1" t="str">
        <f t="shared" si="1"/>
        <v>Weekend</v>
      </c>
      <c r="F4267" s="1" t="str">
        <f t="shared" si="2"/>
        <v>Jun</v>
      </c>
      <c r="G4267" s="1" t="str">
        <f t="array" ref="G4267">_xlfn.XLOOKUP(A4267,Booking_data!$A$1:$A$6001,Booking_data!$D$1:$D$6001,"not found")</f>
        <v>M001</v>
      </c>
      <c r="H4267" s="1" t="str">
        <f t="array" ref="H4267">_xlfn.XLOOKUP(G4267,Movies_data!$A$1:$A$41,Movies_data!$B$1:$B$41,"not found")</f>
        <v>Leo</v>
      </c>
      <c r="I4267" s="1" t="str">
        <f t="array" ref="I4267">_xlfn.XLOOKUP(G4267,Movies_data!$A$1:$A$41,Movies_data!$D$1:$D$41,"not found")</f>
        <v>Action</v>
      </c>
      <c r="J4267" s="1" t="str">
        <f t="array" ref="J4267">_xlfn.XLOOKUP(G4267,Movies_data!$A$1:$A$41,Movies_data!$C$1:$C$41,"not found")</f>
        <v>Tamil</v>
      </c>
      <c r="K4267" s="1">
        <f t="array" ref="K4267">_xlfn.XLOOKUP(G4267,Movies_data!$A$1:$A$41,Movies_data!$H$1:$H$41,"Not Found")</f>
        <v>8</v>
      </c>
      <c r="L4267" s="1" t="str">
        <f t="array" ref="L4267">_xlfn.XLOOKUP(A4267,Booking_data!$A$1:$A$6001,Booking_data!$E$1:$E$6001,"not Found")</f>
        <v>C021</v>
      </c>
      <c r="M4267" s="1" t="str">
        <f t="array" ref="M4267">_xlfn.XLOOKUP(L4267,Cinemas_data!$A$1:$A$49,Cinemas_data!$I$1:$I$49,"not Found")</f>
        <v>#NAME?</v>
      </c>
      <c r="N4267" s="1" t="str">
        <f t="array" ref="N4267">_xlfn.XLOOKUP(L4267,Cinemas_data!$A$1:$A$49,Cinemas_data!$C$1:$C$49,"not Found")</f>
        <v>Coimbatore</v>
      </c>
      <c r="O4267" s="1">
        <f t="array" ref="O4267">_xlfn.XLOOKUP(A4267,Booking_data!$A$1:$A$6001,Booking_data!$H$1:$H$6001,"not found")</f>
        <v>4</v>
      </c>
      <c r="P4267" s="1">
        <f t="array" ref="P4267">_xlfn.XLOOKUP(A4267,Booking_data!$A$1:$A$6001,Booking_data!$I$1:$I$6001,"not Found")</f>
        <v>220</v>
      </c>
      <c r="Q4267" s="1">
        <f t="shared" si="3"/>
        <v>880</v>
      </c>
      <c r="R4267" s="1" t="str">
        <f t="array" ref="R4267">_xlfn.XLOOKUP(A4267,Booking_data!$A$1:$A$6001,Booking_data!$L$1:$L$6001,"Not Found")</f>
        <v>UPI</v>
      </c>
      <c r="S4267" s="1">
        <f t="array" ref="S4267">_xlfn.XLOOKUP(A4267,Booking_data!$A$1:$A$6001,Booking_data!$N$1:$N$6001,"not Found")</f>
        <v>33</v>
      </c>
      <c r="T4267" s="1" t="str">
        <f t="array" ref="T4267">_xlfn.XLOOKUP(A4267,Booking_data!$A$1:$A$6001,Booking_data!$O$1:$O$6001,"Not Found")</f>
        <v>Female</v>
      </c>
      <c r="U4267" s="1" t="str">
        <f t="shared" si="4"/>
        <v>Middle Age</v>
      </c>
      <c r="V4267" s="1" t="str">
        <f t="shared" si="5"/>
        <v>Medium Booking</v>
      </c>
    </row>
    <row r="4268" ht="15.75" customHeight="1">
      <c r="A4268" s="1" t="s">
        <v>4582</v>
      </c>
      <c r="B4268" s="6">
        <v>46088.0</v>
      </c>
      <c r="C4268" s="6">
        <v>46088.0</v>
      </c>
      <c r="D4268" s="7">
        <v>0.6458333333333334</v>
      </c>
      <c r="E4268" s="1" t="str">
        <f t="shared" si="1"/>
        <v>Weekend</v>
      </c>
      <c r="F4268" s="1" t="str">
        <f t="shared" si="2"/>
        <v>Mar</v>
      </c>
      <c r="G4268" s="1" t="str">
        <f t="array" ref="G4268">_xlfn.XLOOKUP(A4268,Booking_data!$A$1:$A$6001,Booking_data!$D$1:$D$6001,"not found")</f>
        <v>M002</v>
      </c>
      <c r="H4268" s="1" t="str">
        <f t="array" ref="H4268">_xlfn.XLOOKUP(G4268,Movies_data!$A$1:$A$41,Movies_data!$B$1:$B$41,"not found")</f>
        <v>Jailer</v>
      </c>
      <c r="I4268" s="1" t="str">
        <f t="array" ref="I4268">_xlfn.XLOOKUP(G4268,Movies_data!$A$1:$A$41,Movies_data!$D$1:$D$41,"not found")</f>
        <v>Action</v>
      </c>
      <c r="J4268" s="1" t="str">
        <f t="array" ref="J4268">_xlfn.XLOOKUP(G4268,Movies_data!$A$1:$A$41,Movies_data!$C$1:$C$41,"not found")</f>
        <v>Tamil</v>
      </c>
      <c r="K4268" s="1">
        <f t="array" ref="K4268">_xlfn.XLOOKUP(G4268,Movies_data!$A$1:$A$41,Movies_data!$H$1:$H$41,"Not Found")</f>
        <v>7.1</v>
      </c>
      <c r="L4268" s="1" t="str">
        <f t="array" ref="L4268">_xlfn.XLOOKUP(A4268,Booking_data!$A$1:$A$6001,Booking_data!$E$1:$E$6001,"not Found")</f>
        <v>C162</v>
      </c>
      <c r="M4268" s="1" t="str">
        <f t="array" ref="M4268">_xlfn.XLOOKUP(L4268,Cinemas_data!$A$1:$A$49,Cinemas_data!$I$1:$I$49,"not Found")</f>
        <v>#NAME?</v>
      </c>
      <c r="N4268" s="1" t="str">
        <f t="array" ref="N4268">_xlfn.XLOOKUP(L4268,Cinemas_data!$A$1:$A$49,Cinemas_data!$C$1:$C$49,"not Found")</f>
        <v>Thiruvananthapuram</v>
      </c>
      <c r="O4268" s="1">
        <f t="array" ref="O4268">_xlfn.XLOOKUP(A4268,Booking_data!$A$1:$A$6001,Booking_data!$H$1:$H$6001,"not found")</f>
        <v>4</v>
      </c>
      <c r="P4268" s="1">
        <f t="array" ref="P4268">_xlfn.XLOOKUP(A4268,Booking_data!$A$1:$A$6001,Booking_data!$I$1:$I$6001,"not Found")</f>
        <v>160</v>
      </c>
      <c r="Q4268" s="1">
        <f t="shared" si="3"/>
        <v>640</v>
      </c>
      <c r="R4268" s="1" t="str">
        <f t="array" ref="R4268">_xlfn.XLOOKUP(A4268,Booking_data!$A$1:$A$6001,Booking_data!$L$1:$L$6001,"Not Found")</f>
        <v>UPI</v>
      </c>
      <c r="S4268" s="1">
        <f t="array" ref="S4268">_xlfn.XLOOKUP(A4268,Booking_data!$A$1:$A$6001,Booking_data!$N$1:$N$6001,"not Found")</f>
        <v>24</v>
      </c>
      <c r="T4268" s="1" t="str">
        <f t="array" ref="T4268">_xlfn.XLOOKUP(A4268,Booking_data!$A$1:$A$6001,Booking_data!$O$1:$O$6001,"Not Found")</f>
        <v>Other</v>
      </c>
      <c r="U4268" s="1" t="str">
        <f t="shared" si="4"/>
        <v>Youngster</v>
      </c>
      <c r="V4268" s="1" t="str">
        <f t="shared" si="5"/>
        <v>Medium Booking</v>
      </c>
    </row>
    <row r="4269" ht="15.75" customHeight="1">
      <c r="A4269" s="1" t="s">
        <v>4583</v>
      </c>
      <c r="B4269" s="6">
        <v>46142.0</v>
      </c>
      <c r="C4269" s="6">
        <v>46149.0</v>
      </c>
      <c r="D4269" s="7">
        <v>0.6458333333333334</v>
      </c>
      <c r="E4269" s="1" t="str">
        <f t="shared" si="1"/>
        <v>Weekday</v>
      </c>
      <c r="F4269" s="1" t="str">
        <f t="shared" si="2"/>
        <v>Apr</v>
      </c>
      <c r="G4269" s="1" t="str">
        <f t="array" ref="G4269">_xlfn.XLOOKUP(A4269,Booking_data!$A$1:$A$6001,Booking_data!$D$1:$D$6001,"not found")</f>
        <v>M037</v>
      </c>
      <c r="H4269" s="1" t="str">
        <f t="array" ref="H4269">_xlfn.XLOOKUP(G4269,Movies_data!$A$1:$A$41,Movies_data!$B$1:$B$41,"not found")</f>
        <v>Oppenheimer</v>
      </c>
      <c r="I4269" s="1" t="str">
        <f t="array" ref="I4269">_xlfn.XLOOKUP(G4269,Movies_data!$A$1:$A$41,Movies_data!$D$1:$D$41,"not found")</f>
        <v>Biography</v>
      </c>
      <c r="J4269" s="1" t="str">
        <f t="array" ref="J4269">_xlfn.XLOOKUP(G4269,Movies_data!$A$1:$A$41,Movies_data!$C$1:$C$41,"not found")</f>
        <v>English</v>
      </c>
      <c r="K4269" s="1">
        <f t="array" ref="K4269">_xlfn.XLOOKUP(G4269,Movies_data!$A$1:$A$41,Movies_data!$H$1:$H$41,"Not Found")</f>
        <v>8.5</v>
      </c>
      <c r="L4269" s="1" t="str">
        <f t="array" ref="L4269">_xlfn.XLOOKUP(A4269,Booking_data!$A$1:$A$6001,Booking_data!$E$1:$E$6001,"not Found")</f>
        <v>C063</v>
      </c>
      <c r="M4269" s="1" t="str">
        <f t="array" ref="M4269">_xlfn.XLOOKUP(L4269,Cinemas_data!$A$1:$A$49,Cinemas_data!$I$1:$I$49,"not Found")</f>
        <v>#NAME?</v>
      </c>
      <c r="N4269" s="1" t="str">
        <f t="array" ref="N4269">_xlfn.XLOOKUP(L4269,Cinemas_data!$A$1:$A$49,Cinemas_data!$C$1:$C$49,"not Found")</f>
        <v>Mysuru</v>
      </c>
      <c r="O4269" s="1">
        <f t="array" ref="O4269">_xlfn.XLOOKUP(A4269,Booking_data!$A$1:$A$6001,Booking_data!$H$1:$H$6001,"not found")</f>
        <v>2</v>
      </c>
      <c r="P4269" s="1">
        <f t="array" ref="P4269">_xlfn.XLOOKUP(A4269,Booking_data!$A$1:$A$6001,Booking_data!$I$1:$I$6001,"not Found")</f>
        <v>240</v>
      </c>
      <c r="Q4269" s="1">
        <f t="shared" si="3"/>
        <v>480</v>
      </c>
      <c r="R4269" s="1" t="str">
        <f t="array" ref="R4269">_xlfn.XLOOKUP(A4269,Booking_data!$A$1:$A$6001,Booking_data!$L$1:$L$6001,"Not Found")</f>
        <v>UPI</v>
      </c>
      <c r="S4269" s="1">
        <f t="array" ref="S4269">_xlfn.XLOOKUP(A4269,Booking_data!$A$1:$A$6001,Booking_data!$N$1:$N$6001,"not Found")</f>
        <v>36</v>
      </c>
      <c r="T4269" s="1" t="str">
        <f t="array" ref="T4269">_xlfn.XLOOKUP(A4269,Booking_data!$A$1:$A$6001,Booking_data!$O$1:$O$6001,"Not Found")</f>
        <v>Other</v>
      </c>
      <c r="U4269" s="1" t="str">
        <f t="shared" si="4"/>
        <v>Middle Age</v>
      </c>
      <c r="V4269" s="1" t="str">
        <f t="shared" si="5"/>
        <v>Low Booking</v>
      </c>
    </row>
    <row r="4270" ht="15.75" customHeight="1">
      <c r="A4270" s="1" t="s">
        <v>4584</v>
      </c>
      <c r="B4270" s="6">
        <v>46132.0</v>
      </c>
      <c r="C4270" s="6">
        <v>46133.0</v>
      </c>
      <c r="D4270" s="7">
        <v>0.8854166666666666</v>
      </c>
      <c r="E4270" s="1" t="str">
        <f t="shared" si="1"/>
        <v>Weekday</v>
      </c>
      <c r="F4270" s="1" t="str">
        <f t="shared" si="2"/>
        <v>Apr</v>
      </c>
      <c r="G4270" s="1" t="str">
        <f t="array" ref="G4270">_xlfn.XLOOKUP(A4270,Booking_data!$A$1:$A$6001,Booking_data!$D$1:$D$6001,"not found")</f>
        <v>M010</v>
      </c>
      <c r="H4270" s="1" t="str">
        <f t="array" ref="H4270">_xlfn.XLOOKUP(G4270,Movies_data!$A$1:$A$41,Movies_data!$B$1:$B$41,"not found")</f>
        <v>Captain Miller</v>
      </c>
      <c r="I4270" s="1" t="str">
        <f t="array" ref="I4270">_xlfn.XLOOKUP(G4270,Movies_data!$A$1:$A$41,Movies_data!$D$1:$D$41,"not found")</f>
        <v>Action</v>
      </c>
      <c r="J4270" s="1" t="str">
        <f t="array" ref="J4270">_xlfn.XLOOKUP(G4270,Movies_data!$A$1:$A$41,Movies_data!$C$1:$C$41,"not found")</f>
        <v>Tamil</v>
      </c>
      <c r="K4270" s="1">
        <f t="array" ref="K4270">_xlfn.XLOOKUP(G4270,Movies_data!$A$1:$A$41,Movies_data!$H$1:$H$41,"Not Found")</f>
        <v>7</v>
      </c>
      <c r="L4270" s="1" t="str">
        <f t="array" ref="L4270">_xlfn.XLOOKUP(A4270,Booking_data!$A$1:$A$6001,Booking_data!$E$1:$E$6001,"not Found")</f>
        <v>C153</v>
      </c>
      <c r="M4270" s="1" t="str">
        <f t="array" ref="M4270">_xlfn.XLOOKUP(L4270,Cinemas_data!$A$1:$A$49,Cinemas_data!$I$1:$I$49,"not Found")</f>
        <v>#NAME?</v>
      </c>
      <c r="N4270" s="1" t="str">
        <f t="array" ref="N4270">_xlfn.XLOOKUP(L4270,Cinemas_data!$A$1:$A$49,Cinemas_data!$C$1:$C$49,"not Found")</f>
        <v>Kochi</v>
      </c>
      <c r="O4270" s="1">
        <f t="array" ref="O4270">_xlfn.XLOOKUP(A4270,Booking_data!$A$1:$A$6001,Booking_data!$H$1:$H$6001,"not found")</f>
        <v>4</v>
      </c>
      <c r="P4270" s="1">
        <f t="array" ref="P4270">_xlfn.XLOOKUP(A4270,Booking_data!$A$1:$A$6001,Booking_data!$I$1:$I$6001,"not Found")</f>
        <v>420</v>
      </c>
      <c r="Q4270" s="1">
        <f t="shared" si="3"/>
        <v>1680</v>
      </c>
      <c r="R4270" s="1" t="str">
        <f t="array" ref="R4270">_xlfn.XLOOKUP(A4270,Booking_data!$A$1:$A$6001,Booking_data!$L$1:$L$6001,"Not Found")</f>
        <v>Debit Card</v>
      </c>
      <c r="S4270" s="1">
        <f t="array" ref="S4270">_xlfn.XLOOKUP(A4270,Booking_data!$A$1:$A$6001,Booking_data!$N$1:$N$6001,"not Found")</f>
        <v>39</v>
      </c>
      <c r="T4270" s="1" t="str">
        <f t="array" ref="T4270">_xlfn.XLOOKUP(A4270,Booking_data!$A$1:$A$6001,Booking_data!$O$1:$O$6001,"Not Found")</f>
        <v>Female</v>
      </c>
      <c r="U4270" s="1" t="str">
        <f t="shared" si="4"/>
        <v>Middle Age</v>
      </c>
      <c r="V4270" s="1" t="str">
        <f t="shared" si="5"/>
        <v>Medium Booking</v>
      </c>
    </row>
    <row r="4271" ht="15.75" customHeight="1">
      <c r="A4271" s="1" t="s">
        <v>4585</v>
      </c>
      <c r="B4271" s="6">
        <v>46184.0</v>
      </c>
      <c r="C4271" s="6">
        <v>46185.0</v>
      </c>
      <c r="D4271" s="7">
        <v>0.8854166666666666</v>
      </c>
      <c r="E4271" s="1" t="str">
        <f t="shared" si="1"/>
        <v>Weekday</v>
      </c>
      <c r="F4271" s="1" t="str">
        <f t="shared" si="2"/>
        <v>Jun</v>
      </c>
      <c r="G4271" s="1" t="str">
        <f t="array" ref="G4271">_xlfn.XLOOKUP(A4271,Booking_data!$A$1:$A$6001,Booking_data!$D$1:$D$6001,"not found")</f>
        <v>M008</v>
      </c>
      <c r="H4271" s="1" t="str">
        <f t="array" ref="H4271">_xlfn.XLOOKUP(G4271,Movies_data!$A$1:$A$41,Movies_data!$B$1:$B$41,"not found")</f>
        <v>Love Today</v>
      </c>
      <c r="I4271" s="1" t="str">
        <f t="array" ref="I4271">_xlfn.XLOOKUP(G4271,Movies_data!$A$1:$A$41,Movies_data!$D$1:$D$41,"not found")</f>
        <v>Romance</v>
      </c>
      <c r="J4271" s="1" t="str">
        <f t="array" ref="J4271">_xlfn.XLOOKUP(G4271,Movies_data!$A$1:$A$41,Movies_data!$C$1:$C$41,"not found")</f>
        <v>Tamil</v>
      </c>
      <c r="K4271" s="1">
        <f t="array" ref="K4271">_xlfn.XLOOKUP(G4271,Movies_data!$A$1:$A$41,Movies_data!$H$1:$H$41,"Not Found")</f>
        <v>7.4</v>
      </c>
      <c r="L4271" s="1" t="str">
        <f t="array" ref="L4271">_xlfn.XLOOKUP(A4271,Booking_data!$A$1:$A$6001,Booking_data!$E$1:$E$6001,"not Found")</f>
        <v>C103</v>
      </c>
      <c r="M4271" s="1" t="str">
        <f t="array" ref="M4271">_xlfn.XLOOKUP(L4271,Cinemas_data!$A$1:$A$49,Cinemas_data!$I$1:$I$49,"not Found")</f>
        <v>#NAME?</v>
      </c>
      <c r="N4271" s="1" t="str">
        <f t="array" ref="N4271">_xlfn.XLOOKUP(L4271,Cinemas_data!$A$1:$A$49,Cinemas_data!$C$1:$C$49,"not Found")</f>
        <v>Pune</v>
      </c>
      <c r="O4271" s="1">
        <f t="array" ref="O4271">_xlfn.XLOOKUP(A4271,Booking_data!$A$1:$A$6001,Booking_data!$H$1:$H$6001,"not found")</f>
        <v>3</v>
      </c>
      <c r="P4271" s="1">
        <f t="array" ref="P4271">_xlfn.XLOOKUP(A4271,Booking_data!$A$1:$A$6001,Booking_data!$I$1:$I$6001,"not Found")</f>
        <v>180</v>
      </c>
      <c r="Q4271" s="1">
        <f t="shared" si="3"/>
        <v>540</v>
      </c>
      <c r="R4271" s="1" t="str">
        <f t="array" ref="R4271">_xlfn.XLOOKUP(A4271,Booking_data!$A$1:$A$6001,Booking_data!$L$1:$L$6001,"Not Found")</f>
        <v>Credit Card</v>
      </c>
      <c r="S4271" s="1">
        <f t="array" ref="S4271">_xlfn.XLOOKUP(A4271,Booking_data!$A$1:$A$6001,Booking_data!$N$1:$N$6001,"not Found")</f>
        <v>18</v>
      </c>
      <c r="T4271" s="1" t="str">
        <f t="array" ref="T4271">_xlfn.XLOOKUP(A4271,Booking_data!$A$1:$A$6001,Booking_data!$O$1:$O$6001,"Not Found")</f>
        <v>Other</v>
      </c>
      <c r="U4271" s="1" t="str">
        <f t="shared" si="4"/>
        <v>Youngster</v>
      </c>
      <c r="V4271" s="1" t="str">
        <f t="shared" si="5"/>
        <v>Medium Booking</v>
      </c>
    </row>
    <row r="4272" ht="15.75" customHeight="1">
      <c r="A4272" s="1" t="s">
        <v>4586</v>
      </c>
      <c r="B4272" s="6">
        <v>46119.0</v>
      </c>
      <c r="C4272" s="6">
        <v>46124.0</v>
      </c>
      <c r="D4272" s="7">
        <v>0.3958333333333333</v>
      </c>
      <c r="E4272" s="1" t="str">
        <f t="shared" si="1"/>
        <v>Weekday</v>
      </c>
      <c r="F4272" s="1" t="str">
        <f t="shared" si="2"/>
        <v>Apr</v>
      </c>
      <c r="G4272" s="1" t="str">
        <f t="array" ref="G4272">_xlfn.XLOOKUP(A4272,Booking_data!$A$1:$A$6001,Booking_data!$D$1:$D$6001,"not found")</f>
        <v>M012</v>
      </c>
      <c r="H4272" s="1" t="str">
        <f t="array" ref="H4272">_xlfn.XLOOKUP(G4272,Movies_data!$A$1:$A$41,Movies_data!$B$1:$B$41,"not found")</f>
        <v>RRR</v>
      </c>
      <c r="I4272" s="1" t="str">
        <f t="array" ref="I4272">_xlfn.XLOOKUP(G4272,Movies_data!$A$1:$A$41,Movies_data!$D$1:$D$41,"not found")</f>
        <v>Action</v>
      </c>
      <c r="J4272" s="1" t="str">
        <f t="array" ref="J4272">_xlfn.XLOOKUP(G4272,Movies_data!$A$1:$A$41,Movies_data!$C$1:$C$41,"not found")</f>
        <v>Telugu</v>
      </c>
      <c r="K4272" s="1">
        <f t="array" ref="K4272">_xlfn.XLOOKUP(G4272,Movies_data!$A$1:$A$41,Movies_data!$H$1:$H$41,"Not Found")</f>
        <v>7.8</v>
      </c>
      <c r="L4272" s="1" t="str">
        <f t="array" ref="L4272">_xlfn.XLOOKUP(A4272,Booking_data!$A$1:$A$6001,Booking_data!$E$1:$E$6001,"not Found")</f>
        <v>C131</v>
      </c>
      <c r="M4272" s="1" t="str">
        <f t="array" ref="M4272">_xlfn.XLOOKUP(L4272,Cinemas_data!$A$1:$A$49,Cinemas_data!$I$1:$I$49,"not Found")</f>
        <v>#NAME?</v>
      </c>
      <c r="N4272" s="1" t="str">
        <f t="array" ref="N4272">_xlfn.XLOOKUP(L4272,Cinemas_data!$A$1:$A$49,Cinemas_data!$C$1:$C$49,"not Found")</f>
        <v>Kolkata</v>
      </c>
      <c r="O4272" s="1">
        <f t="array" ref="O4272">_xlfn.XLOOKUP(A4272,Booking_data!$A$1:$A$6001,Booking_data!$H$1:$H$6001,"not found")</f>
        <v>3</v>
      </c>
      <c r="P4272" s="1">
        <f t="array" ref="P4272">_xlfn.XLOOKUP(A4272,Booking_data!$A$1:$A$6001,Booking_data!$I$1:$I$6001,"not Found")</f>
        <v>240</v>
      </c>
      <c r="Q4272" s="1">
        <f t="shared" si="3"/>
        <v>720</v>
      </c>
      <c r="R4272" s="1" t="str">
        <f t="array" ref="R4272">_xlfn.XLOOKUP(A4272,Booking_data!$A$1:$A$6001,Booking_data!$L$1:$L$6001,"Not Found")</f>
        <v>Net Banking</v>
      </c>
      <c r="S4272" s="1">
        <f t="array" ref="S4272">_xlfn.XLOOKUP(A4272,Booking_data!$A$1:$A$6001,Booking_data!$N$1:$N$6001,"not Found")</f>
        <v>52</v>
      </c>
      <c r="T4272" s="1" t="str">
        <f t="array" ref="T4272">_xlfn.XLOOKUP(A4272,Booking_data!$A$1:$A$6001,Booking_data!$O$1:$O$6001,"Not Found")</f>
        <v>Female</v>
      </c>
      <c r="U4272" s="1" t="str">
        <f t="shared" si="4"/>
        <v>Above 45</v>
      </c>
      <c r="V4272" s="1" t="str">
        <f t="shared" si="5"/>
        <v>Medium Booking</v>
      </c>
    </row>
    <row r="4273" ht="15.75" customHeight="1">
      <c r="A4273" s="1" t="s">
        <v>4587</v>
      </c>
      <c r="B4273" s="6">
        <v>46197.0</v>
      </c>
      <c r="C4273" s="6">
        <v>46198.0</v>
      </c>
      <c r="D4273" s="7">
        <v>0.9375</v>
      </c>
      <c r="E4273" s="1" t="str">
        <f t="shared" si="1"/>
        <v>Weekday</v>
      </c>
      <c r="F4273" s="1" t="str">
        <f t="shared" si="2"/>
        <v>Jun</v>
      </c>
      <c r="G4273" s="1" t="str">
        <f t="array" ref="G4273">_xlfn.XLOOKUP(A4273,Booking_data!$A$1:$A$6001,Booking_data!$D$1:$D$6001,"not found")</f>
        <v>M010</v>
      </c>
      <c r="H4273" s="1" t="str">
        <f t="array" ref="H4273">_xlfn.XLOOKUP(G4273,Movies_data!$A$1:$A$41,Movies_data!$B$1:$B$41,"not found")</f>
        <v>Captain Miller</v>
      </c>
      <c r="I4273" s="1" t="str">
        <f t="array" ref="I4273">_xlfn.XLOOKUP(G4273,Movies_data!$A$1:$A$41,Movies_data!$D$1:$D$41,"not found")</f>
        <v>Action</v>
      </c>
      <c r="J4273" s="1" t="str">
        <f t="array" ref="J4273">_xlfn.XLOOKUP(G4273,Movies_data!$A$1:$A$41,Movies_data!$C$1:$C$41,"not found")</f>
        <v>Tamil</v>
      </c>
      <c r="K4273" s="1">
        <f t="array" ref="K4273">_xlfn.XLOOKUP(G4273,Movies_data!$A$1:$A$41,Movies_data!$H$1:$H$41,"Not Found")</f>
        <v>7</v>
      </c>
      <c r="L4273" s="1" t="str">
        <f t="array" ref="L4273">_xlfn.XLOOKUP(A4273,Booking_data!$A$1:$A$6001,Booking_data!$E$1:$E$6001,"not Found")</f>
        <v>C131</v>
      </c>
      <c r="M4273" s="1" t="str">
        <f t="array" ref="M4273">_xlfn.XLOOKUP(L4273,Cinemas_data!$A$1:$A$49,Cinemas_data!$I$1:$I$49,"not Found")</f>
        <v>#NAME?</v>
      </c>
      <c r="N4273" s="1" t="str">
        <f t="array" ref="N4273">_xlfn.XLOOKUP(L4273,Cinemas_data!$A$1:$A$49,Cinemas_data!$C$1:$C$49,"not Found")</f>
        <v>Kolkata</v>
      </c>
      <c r="O4273" s="1">
        <f t="array" ref="O4273">_xlfn.XLOOKUP(A4273,Booking_data!$A$1:$A$6001,Booking_data!$H$1:$H$6001,"not found")</f>
        <v>5</v>
      </c>
      <c r="P4273" s="1">
        <f t="array" ref="P4273">_xlfn.XLOOKUP(A4273,Booking_data!$A$1:$A$6001,Booking_data!$I$1:$I$6001,"not Found")</f>
        <v>340</v>
      </c>
      <c r="Q4273" s="1">
        <f t="shared" si="3"/>
        <v>1700</v>
      </c>
      <c r="R4273" s="1" t="str">
        <f t="array" ref="R4273">_xlfn.XLOOKUP(A4273,Booking_data!$A$1:$A$6001,Booking_data!$L$1:$L$6001,"Not Found")</f>
        <v>Wallet</v>
      </c>
      <c r="S4273" s="1">
        <f t="array" ref="S4273">_xlfn.XLOOKUP(A4273,Booking_data!$A$1:$A$6001,Booking_data!$N$1:$N$6001,"not Found")</f>
        <v>46</v>
      </c>
      <c r="T4273" s="1" t="str">
        <f t="array" ref="T4273">_xlfn.XLOOKUP(A4273,Booking_data!$A$1:$A$6001,Booking_data!$O$1:$O$6001,"Not Found")</f>
        <v>Other</v>
      </c>
      <c r="U4273" s="1" t="str">
        <f t="shared" si="4"/>
        <v>Above 45</v>
      </c>
      <c r="V4273" s="1" t="str">
        <f t="shared" si="5"/>
        <v>High Booking</v>
      </c>
    </row>
    <row r="4274" ht="15.75" customHeight="1">
      <c r="A4274" s="1" t="s">
        <v>4588</v>
      </c>
      <c r="B4274" s="6">
        <v>46201.0</v>
      </c>
      <c r="C4274" s="6">
        <v>46207.0</v>
      </c>
      <c r="D4274" s="7">
        <v>0.9375</v>
      </c>
      <c r="E4274" s="1" t="str">
        <f t="shared" si="1"/>
        <v>Weekend</v>
      </c>
      <c r="F4274" s="1" t="str">
        <f t="shared" si="2"/>
        <v>Jun</v>
      </c>
      <c r="G4274" s="1" t="str">
        <f t="array" ref="G4274">_xlfn.XLOOKUP(A4274,Booking_data!$A$1:$A$6001,Booking_data!$D$1:$D$6001,"not found")</f>
        <v>M009</v>
      </c>
      <c r="H4274" s="1" t="str">
        <f t="array" ref="H4274">_xlfn.XLOOKUP(G4274,Movies_data!$A$1:$A$41,Movies_data!$B$1:$B$41,"not found")</f>
        <v>Amaran</v>
      </c>
      <c r="I4274" s="1" t="str">
        <f t="array" ref="I4274">_xlfn.XLOOKUP(G4274,Movies_data!$A$1:$A$41,Movies_data!$D$1:$D$41,"not found")</f>
        <v>Biography</v>
      </c>
      <c r="J4274" s="1" t="str">
        <f t="array" ref="J4274">_xlfn.XLOOKUP(G4274,Movies_data!$A$1:$A$41,Movies_data!$C$1:$C$41,"not found")</f>
        <v>Tamil</v>
      </c>
      <c r="K4274" s="1">
        <f t="array" ref="K4274">_xlfn.XLOOKUP(G4274,Movies_data!$A$1:$A$41,Movies_data!$H$1:$H$41,"Not Found")</f>
        <v>8.3</v>
      </c>
      <c r="L4274" s="1" t="str">
        <f t="array" ref="L4274">_xlfn.XLOOKUP(A4274,Booking_data!$A$1:$A$6001,Booking_data!$E$1:$E$6001,"not Found")</f>
        <v>C071</v>
      </c>
      <c r="M4274" s="1" t="str">
        <f t="array" ref="M4274">_xlfn.XLOOKUP(L4274,Cinemas_data!$A$1:$A$49,Cinemas_data!$I$1:$I$49,"not Found")</f>
        <v>#NAME?</v>
      </c>
      <c r="N4274" s="1" t="str">
        <f t="array" ref="N4274">_xlfn.XLOOKUP(L4274,Cinemas_data!$A$1:$A$49,Cinemas_data!$C$1:$C$49,"not Found")</f>
        <v>Hyderabad</v>
      </c>
      <c r="O4274" s="1">
        <f t="array" ref="O4274">_xlfn.XLOOKUP(A4274,Booking_data!$A$1:$A$6001,Booking_data!$H$1:$H$6001,"not found")</f>
        <v>4</v>
      </c>
      <c r="P4274" s="1">
        <f t="array" ref="P4274">_xlfn.XLOOKUP(A4274,Booking_data!$A$1:$A$6001,Booking_data!$I$1:$I$6001,"not Found")</f>
        <v>360</v>
      </c>
      <c r="Q4274" s="1">
        <f t="shared" si="3"/>
        <v>1440</v>
      </c>
      <c r="R4274" s="1" t="str">
        <f t="array" ref="R4274">_xlfn.XLOOKUP(A4274,Booking_data!$A$1:$A$6001,Booking_data!$L$1:$L$6001,"Not Found")</f>
        <v>Wallet</v>
      </c>
      <c r="S4274" s="1">
        <f t="array" ref="S4274">_xlfn.XLOOKUP(A4274,Booking_data!$A$1:$A$6001,Booking_data!$N$1:$N$6001,"not Found")</f>
        <v>46</v>
      </c>
      <c r="T4274" s="1" t="str">
        <f t="array" ref="T4274">_xlfn.XLOOKUP(A4274,Booking_data!$A$1:$A$6001,Booking_data!$O$1:$O$6001,"Not Found")</f>
        <v>Female</v>
      </c>
      <c r="U4274" s="1" t="str">
        <f t="shared" si="4"/>
        <v>Above 45</v>
      </c>
      <c r="V4274" s="1" t="str">
        <f t="shared" si="5"/>
        <v>Medium Booking</v>
      </c>
    </row>
    <row r="4275" ht="15.75" customHeight="1">
      <c r="A4275" s="1" t="s">
        <v>4589</v>
      </c>
      <c r="B4275" s="6">
        <v>46134.0</v>
      </c>
      <c r="C4275" s="6">
        <v>46141.0</v>
      </c>
      <c r="D4275" s="7">
        <v>0.8854166666666666</v>
      </c>
      <c r="E4275" s="1" t="str">
        <f t="shared" si="1"/>
        <v>Weekday</v>
      </c>
      <c r="F4275" s="1" t="str">
        <f t="shared" si="2"/>
        <v>Apr</v>
      </c>
      <c r="G4275" s="1" t="str">
        <f t="array" ref="G4275">_xlfn.XLOOKUP(A4275,Booking_data!$A$1:$A$6001,Booking_data!$D$1:$D$6001,"not found")</f>
        <v>M006</v>
      </c>
      <c r="H4275" s="1" t="str">
        <f t="array" ref="H4275">_xlfn.XLOOKUP(G4275,Movies_data!$A$1:$A$41,Movies_data!$B$1:$B$41,"not found")</f>
        <v>Maamannan</v>
      </c>
      <c r="I4275" s="1" t="str">
        <f t="array" ref="I4275">_xlfn.XLOOKUP(G4275,Movies_data!$A$1:$A$41,Movies_data!$D$1:$D$41,"not found")</f>
        <v>Drama</v>
      </c>
      <c r="J4275" s="1" t="str">
        <f t="array" ref="J4275">_xlfn.XLOOKUP(G4275,Movies_data!$A$1:$A$41,Movies_data!$C$1:$C$41,"not found")</f>
        <v>Tamil</v>
      </c>
      <c r="K4275" s="1">
        <f t="array" ref="K4275">_xlfn.XLOOKUP(G4275,Movies_data!$A$1:$A$41,Movies_data!$H$1:$H$41,"Not Found")</f>
        <v>7.3</v>
      </c>
      <c r="L4275" s="1" t="str">
        <f t="array" ref="L4275">_xlfn.XLOOKUP(A4275,Booking_data!$A$1:$A$6001,Booking_data!$E$1:$E$6001,"not Found")</f>
        <v>C151</v>
      </c>
      <c r="M4275" s="1" t="str">
        <f t="array" ref="M4275">_xlfn.XLOOKUP(L4275,Cinemas_data!$A$1:$A$49,Cinemas_data!$I$1:$I$49,"not Found")</f>
        <v>#NAME?</v>
      </c>
      <c r="N4275" s="1" t="str">
        <f t="array" ref="N4275">_xlfn.XLOOKUP(L4275,Cinemas_data!$A$1:$A$49,Cinemas_data!$C$1:$C$49,"not Found")</f>
        <v>Kochi</v>
      </c>
      <c r="O4275" s="1">
        <f t="array" ref="O4275">_xlfn.XLOOKUP(A4275,Booking_data!$A$1:$A$6001,Booking_data!$H$1:$H$6001,"not found")</f>
        <v>1</v>
      </c>
      <c r="P4275" s="1">
        <f t="array" ref="P4275">_xlfn.XLOOKUP(A4275,Booking_data!$A$1:$A$6001,Booking_data!$I$1:$I$6001,"not Found")</f>
        <v>460</v>
      </c>
      <c r="Q4275" s="1">
        <f t="shared" si="3"/>
        <v>460</v>
      </c>
      <c r="R4275" s="1" t="str">
        <f t="array" ref="R4275">_xlfn.XLOOKUP(A4275,Booking_data!$A$1:$A$6001,Booking_data!$L$1:$L$6001,"Not Found")</f>
        <v>Credit Card</v>
      </c>
      <c r="S4275" s="1">
        <f t="array" ref="S4275">_xlfn.XLOOKUP(A4275,Booking_data!$A$1:$A$6001,Booking_data!$N$1:$N$6001,"not Found")</f>
        <v>44</v>
      </c>
      <c r="T4275" s="1" t="str">
        <f t="array" ref="T4275">_xlfn.XLOOKUP(A4275,Booking_data!$A$1:$A$6001,Booking_data!$O$1:$O$6001,"Not Found")</f>
        <v>Other</v>
      </c>
      <c r="U4275" s="1" t="str">
        <f t="shared" si="4"/>
        <v>Middle Age</v>
      </c>
      <c r="V4275" s="1" t="str">
        <f t="shared" si="5"/>
        <v>Low Booking</v>
      </c>
    </row>
    <row r="4276" ht="15.75" customHeight="1">
      <c r="A4276" s="1" t="s">
        <v>4590</v>
      </c>
      <c r="B4276" s="6">
        <v>46144.0</v>
      </c>
      <c r="C4276" s="6">
        <v>46147.0</v>
      </c>
      <c r="D4276" s="7">
        <v>0.9375</v>
      </c>
      <c r="E4276" s="1" t="str">
        <f t="shared" si="1"/>
        <v>Weekend</v>
      </c>
      <c r="F4276" s="1" t="str">
        <f t="shared" si="2"/>
        <v>May</v>
      </c>
      <c r="G4276" s="1" t="str">
        <f t="array" ref="G4276">_xlfn.XLOOKUP(A4276,Booking_data!$A$1:$A$6001,Booking_data!$D$1:$D$6001,"not found")</f>
        <v>M032</v>
      </c>
      <c r="H4276" s="1" t="str">
        <f t="array" ref="H4276">_xlfn.XLOOKUP(G4276,Movies_data!$A$1:$A$41,Movies_data!$B$1:$B$41,"not found")</f>
        <v>Premam</v>
      </c>
      <c r="I4276" s="1" t="str">
        <f t="array" ref="I4276">_xlfn.XLOOKUP(G4276,Movies_data!$A$1:$A$41,Movies_data!$D$1:$D$41,"not found")</f>
        <v>Romance</v>
      </c>
      <c r="J4276" s="1" t="str">
        <f t="array" ref="J4276">_xlfn.XLOOKUP(G4276,Movies_data!$A$1:$A$41,Movies_data!$C$1:$C$41,"not found")</f>
        <v>Malayalam</v>
      </c>
      <c r="K4276" s="1">
        <f t="array" ref="K4276">_xlfn.XLOOKUP(G4276,Movies_data!$A$1:$A$41,Movies_data!$H$1:$H$41,"Not Found")</f>
        <v>8.3</v>
      </c>
      <c r="L4276" s="1" t="str">
        <f t="array" ref="L4276">_xlfn.XLOOKUP(A4276,Booking_data!$A$1:$A$6001,Booking_data!$E$1:$E$6001,"not Found")</f>
        <v>C053</v>
      </c>
      <c r="M4276" s="1" t="str">
        <f t="array" ref="M4276">_xlfn.XLOOKUP(L4276,Cinemas_data!$A$1:$A$49,Cinemas_data!$I$1:$I$49,"not Found")</f>
        <v>#NAME?</v>
      </c>
      <c r="N4276" s="1" t="str">
        <f t="array" ref="N4276">_xlfn.XLOOKUP(L4276,Cinemas_data!$A$1:$A$49,Cinemas_data!$C$1:$C$49,"not Found")</f>
        <v>Bengaluru</v>
      </c>
      <c r="O4276" s="1">
        <f t="array" ref="O4276">_xlfn.XLOOKUP(A4276,Booking_data!$A$1:$A$6001,Booking_data!$H$1:$H$6001,"not found")</f>
        <v>2</v>
      </c>
      <c r="P4276" s="1">
        <f t="array" ref="P4276">_xlfn.XLOOKUP(A4276,Booking_data!$A$1:$A$6001,Booking_data!$I$1:$I$6001,"not Found")</f>
        <v>440</v>
      </c>
      <c r="Q4276" s="1">
        <f t="shared" si="3"/>
        <v>880</v>
      </c>
      <c r="R4276" s="1" t="str">
        <f t="array" ref="R4276">_xlfn.XLOOKUP(A4276,Booking_data!$A$1:$A$6001,Booking_data!$L$1:$L$6001,"Not Found")</f>
        <v>Credit Card</v>
      </c>
      <c r="S4276" s="1">
        <f t="array" ref="S4276">_xlfn.XLOOKUP(A4276,Booking_data!$A$1:$A$6001,Booking_data!$N$1:$N$6001,"not Found")</f>
        <v>23</v>
      </c>
      <c r="T4276" s="1" t="str">
        <f t="array" ref="T4276">_xlfn.XLOOKUP(A4276,Booking_data!$A$1:$A$6001,Booking_data!$O$1:$O$6001,"Not Found")</f>
        <v>Female</v>
      </c>
      <c r="U4276" s="1" t="str">
        <f t="shared" si="4"/>
        <v>Youngster</v>
      </c>
      <c r="V4276" s="1" t="str">
        <f t="shared" si="5"/>
        <v>Low Booking</v>
      </c>
    </row>
    <row r="4277" ht="15.75" customHeight="1">
      <c r="A4277" s="1" t="s">
        <v>4591</v>
      </c>
      <c r="B4277" s="6">
        <v>46166.0</v>
      </c>
      <c r="C4277" s="6">
        <v>46172.0</v>
      </c>
      <c r="D4277" s="7">
        <v>0.6458333333333334</v>
      </c>
      <c r="E4277" s="1" t="str">
        <f t="shared" si="1"/>
        <v>Weekend</v>
      </c>
      <c r="F4277" s="1" t="str">
        <f t="shared" si="2"/>
        <v>May</v>
      </c>
      <c r="G4277" s="1" t="str">
        <f t="array" ref="G4277">_xlfn.XLOOKUP(A4277,Booking_data!$A$1:$A$6001,Booking_data!$D$1:$D$6001,"not found")</f>
        <v>M031</v>
      </c>
      <c r="H4277" s="1" t="str">
        <f t="array" ref="H4277">_xlfn.XLOOKUP(G4277,Movies_data!$A$1:$A$41,Movies_data!$B$1:$B$41,"not found")</f>
        <v>Bangalore Days</v>
      </c>
      <c r="I4277" s="1" t="str">
        <f t="array" ref="I4277">_xlfn.XLOOKUP(G4277,Movies_data!$A$1:$A$41,Movies_data!$D$1:$D$41,"not found")</f>
        <v>Drama</v>
      </c>
      <c r="J4277" s="1" t="str">
        <f t="array" ref="J4277">_xlfn.XLOOKUP(G4277,Movies_data!$A$1:$A$41,Movies_data!$C$1:$C$41,"not found")</f>
        <v>Malayalam</v>
      </c>
      <c r="K4277" s="1">
        <f t="array" ref="K4277">_xlfn.XLOOKUP(G4277,Movies_data!$A$1:$A$41,Movies_data!$H$1:$H$41,"Not Found")</f>
        <v>8.3</v>
      </c>
      <c r="L4277" s="1" t="str">
        <f t="array" ref="L4277">_xlfn.XLOOKUP(A4277,Booking_data!$A$1:$A$6001,Booking_data!$E$1:$E$6001,"not Found")</f>
        <v>C102</v>
      </c>
      <c r="M4277" s="1" t="str">
        <f t="array" ref="M4277">_xlfn.XLOOKUP(L4277,Cinemas_data!$A$1:$A$49,Cinemas_data!$I$1:$I$49,"not Found")</f>
        <v>#NAME?</v>
      </c>
      <c r="N4277" s="1" t="str">
        <f t="array" ref="N4277">_xlfn.XLOOKUP(L4277,Cinemas_data!$A$1:$A$49,Cinemas_data!$C$1:$C$49,"not Found")</f>
        <v>Pune</v>
      </c>
      <c r="O4277" s="1">
        <f t="array" ref="O4277">_xlfn.XLOOKUP(A4277,Booking_data!$A$1:$A$6001,Booking_data!$H$1:$H$6001,"not found")</f>
        <v>3</v>
      </c>
      <c r="P4277" s="1">
        <f t="array" ref="P4277">_xlfn.XLOOKUP(A4277,Booking_data!$A$1:$A$6001,Booking_data!$I$1:$I$6001,"not Found")</f>
        <v>220</v>
      </c>
      <c r="Q4277" s="1">
        <f t="shared" si="3"/>
        <v>660</v>
      </c>
      <c r="R4277" s="1" t="str">
        <f t="array" ref="R4277">_xlfn.XLOOKUP(A4277,Booking_data!$A$1:$A$6001,Booking_data!$L$1:$L$6001,"Not Found")</f>
        <v>UPI</v>
      </c>
      <c r="S4277" s="1">
        <f t="array" ref="S4277">_xlfn.XLOOKUP(A4277,Booking_data!$A$1:$A$6001,Booking_data!$N$1:$N$6001,"not Found")</f>
        <v>41</v>
      </c>
      <c r="T4277" s="1" t="str">
        <f t="array" ref="T4277">_xlfn.XLOOKUP(A4277,Booking_data!$A$1:$A$6001,Booking_data!$O$1:$O$6001,"Not Found")</f>
        <v>Other</v>
      </c>
      <c r="U4277" s="1" t="str">
        <f t="shared" si="4"/>
        <v>Middle Age</v>
      </c>
      <c r="V4277" s="1" t="str">
        <f t="shared" si="5"/>
        <v>Medium Booking</v>
      </c>
    </row>
    <row r="4278" ht="15.75" customHeight="1">
      <c r="A4278" s="1" t="s">
        <v>4592</v>
      </c>
      <c r="B4278" s="6">
        <v>46062.0</v>
      </c>
      <c r="C4278" s="6">
        <v>46063.0</v>
      </c>
      <c r="D4278" s="7">
        <v>0.7708333333333334</v>
      </c>
      <c r="E4278" s="1" t="str">
        <f t="shared" si="1"/>
        <v>Weekday</v>
      </c>
      <c r="F4278" s="1" t="str">
        <f t="shared" si="2"/>
        <v>Feb</v>
      </c>
      <c r="G4278" s="1" t="str">
        <f t="array" ref="G4278">_xlfn.XLOOKUP(A4278,Booking_data!$A$1:$A$6001,Booking_data!$D$1:$D$6001,"not found")</f>
        <v>M039</v>
      </c>
      <c r="H4278" s="1" t="str">
        <f t="array" ref="H4278">_xlfn.XLOOKUP(G4278,Movies_data!$A$1:$A$41,Movies_data!$B$1:$B$41,"not found")</f>
        <v>Dune: Part Two</v>
      </c>
      <c r="I4278" s="1" t="str">
        <f t="array" ref="I4278">_xlfn.XLOOKUP(G4278,Movies_data!$A$1:$A$41,Movies_data!$D$1:$D$41,"not found")</f>
        <v>Sci-Fi</v>
      </c>
      <c r="J4278" s="1" t="str">
        <f t="array" ref="J4278">_xlfn.XLOOKUP(G4278,Movies_data!$A$1:$A$41,Movies_data!$C$1:$C$41,"not found")</f>
        <v>English</v>
      </c>
      <c r="K4278" s="1">
        <f t="array" ref="K4278">_xlfn.XLOOKUP(G4278,Movies_data!$A$1:$A$41,Movies_data!$H$1:$H$41,"Not Found")</f>
        <v>8.5</v>
      </c>
      <c r="L4278" s="1" t="str">
        <f t="array" ref="L4278">_xlfn.XLOOKUP(A4278,Booking_data!$A$1:$A$6001,Booking_data!$E$1:$E$6001,"not Found")</f>
        <v>C052</v>
      </c>
      <c r="M4278" s="1" t="str">
        <f t="array" ref="M4278">_xlfn.XLOOKUP(L4278,Cinemas_data!$A$1:$A$49,Cinemas_data!$I$1:$I$49,"not Found")</f>
        <v>#NAME?</v>
      </c>
      <c r="N4278" s="1" t="str">
        <f t="array" ref="N4278">_xlfn.XLOOKUP(L4278,Cinemas_data!$A$1:$A$49,Cinemas_data!$C$1:$C$49,"not Found")</f>
        <v>Bengaluru</v>
      </c>
      <c r="O4278" s="1">
        <f t="array" ref="O4278">_xlfn.XLOOKUP(A4278,Booking_data!$A$1:$A$6001,Booking_data!$H$1:$H$6001,"not found")</f>
        <v>1</v>
      </c>
      <c r="P4278" s="1">
        <f t="array" ref="P4278">_xlfn.XLOOKUP(A4278,Booking_data!$A$1:$A$6001,Booking_data!$I$1:$I$6001,"not Found")</f>
        <v>200</v>
      </c>
      <c r="Q4278" s="1">
        <f t="shared" si="3"/>
        <v>200</v>
      </c>
      <c r="R4278" s="1" t="str">
        <f t="array" ref="R4278">_xlfn.XLOOKUP(A4278,Booking_data!$A$1:$A$6001,Booking_data!$L$1:$L$6001,"Not Found")</f>
        <v>Wallet</v>
      </c>
      <c r="S4278" s="1">
        <f t="array" ref="S4278">_xlfn.XLOOKUP(A4278,Booking_data!$A$1:$A$6001,Booking_data!$N$1:$N$6001,"not Found")</f>
        <v>50</v>
      </c>
      <c r="T4278" s="1" t="str">
        <f t="array" ref="T4278">_xlfn.XLOOKUP(A4278,Booking_data!$A$1:$A$6001,Booking_data!$O$1:$O$6001,"Not Found")</f>
        <v>Other</v>
      </c>
      <c r="U4278" s="1" t="str">
        <f t="shared" si="4"/>
        <v>Above 45</v>
      </c>
      <c r="V4278" s="1" t="str">
        <f t="shared" si="5"/>
        <v>Low Booking</v>
      </c>
    </row>
    <row r="4279" ht="15.75" customHeight="1">
      <c r="A4279" s="1" t="s">
        <v>4593</v>
      </c>
      <c r="B4279" s="6">
        <v>46183.0</v>
      </c>
      <c r="C4279" s="6">
        <v>46183.0</v>
      </c>
      <c r="D4279" s="7">
        <v>0.7708333333333334</v>
      </c>
      <c r="E4279" s="1" t="str">
        <f t="shared" si="1"/>
        <v>Weekday</v>
      </c>
      <c r="F4279" s="1" t="str">
        <f t="shared" si="2"/>
        <v>Jun</v>
      </c>
      <c r="G4279" s="1" t="str">
        <f t="array" ref="G4279">_xlfn.XLOOKUP(A4279,Booking_data!$A$1:$A$6001,Booking_data!$D$1:$D$6001,"not found")</f>
        <v>M040</v>
      </c>
      <c r="H4279" s="1" t="str">
        <f t="array" ref="H4279">_xlfn.XLOOKUP(G4279,Movies_data!$A$1:$A$41,Movies_data!$B$1:$B$41,"not found")</f>
        <v>Inside Out 2</v>
      </c>
      <c r="I4279" s="1" t="str">
        <f t="array" ref="I4279">_xlfn.XLOOKUP(G4279,Movies_data!$A$1:$A$41,Movies_data!$D$1:$D$41,"not found")</f>
        <v>Animation</v>
      </c>
      <c r="J4279" s="1" t="str">
        <f t="array" ref="J4279">_xlfn.XLOOKUP(G4279,Movies_data!$A$1:$A$41,Movies_data!$C$1:$C$41,"not found")</f>
        <v>English</v>
      </c>
      <c r="K4279" s="1">
        <f t="array" ref="K4279">_xlfn.XLOOKUP(G4279,Movies_data!$A$1:$A$41,Movies_data!$H$1:$H$41,"Not Found")</f>
        <v>7.6</v>
      </c>
      <c r="L4279" s="1" t="str">
        <f t="array" ref="L4279">_xlfn.XLOOKUP(A4279,Booking_data!$A$1:$A$6001,Booking_data!$E$1:$E$6001,"not Found")</f>
        <v>C161</v>
      </c>
      <c r="M4279" s="1" t="str">
        <f t="array" ref="M4279">_xlfn.XLOOKUP(L4279,Cinemas_data!$A$1:$A$49,Cinemas_data!$I$1:$I$49,"not Found")</f>
        <v>#NAME?</v>
      </c>
      <c r="N4279" s="1" t="str">
        <f t="array" ref="N4279">_xlfn.XLOOKUP(L4279,Cinemas_data!$A$1:$A$49,Cinemas_data!$C$1:$C$49,"not Found")</f>
        <v>Thiruvananthapuram</v>
      </c>
      <c r="O4279" s="1">
        <f t="array" ref="O4279">_xlfn.XLOOKUP(A4279,Booking_data!$A$1:$A$6001,Booking_data!$H$1:$H$6001,"not found")</f>
        <v>3</v>
      </c>
      <c r="P4279" s="1">
        <f t="array" ref="P4279">_xlfn.XLOOKUP(A4279,Booking_data!$A$1:$A$6001,Booking_data!$I$1:$I$6001,"not Found")</f>
        <v>280</v>
      </c>
      <c r="Q4279" s="1">
        <f t="shared" si="3"/>
        <v>840</v>
      </c>
      <c r="R4279" s="1" t="str">
        <f t="array" ref="R4279">_xlfn.XLOOKUP(A4279,Booking_data!$A$1:$A$6001,Booking_data!$L$1:$L$6001,"Not Found")</f>
        <v>Credit Card</v>
      </c>
      <c r="S4279" s="1">
        <f t="array" ref="S4279">_xlfn.XLOOKUP(A4279,Booking_data!$A$1:$A$6001,Booking_data!$N$1:$N$6001,"not Found")</f>
        <v>49</v>
      </c>
      <c r="T4279" s="1" t="str">
        <f t="array" ref="T4279">_xlfn.XLOOKUP(A4279,Booking_data!$A$1:$A$6001,Booking_data!$O$1:$O$6001,"Not Found")</f>
        <v>Male</v>
      </c>
      <c r="U4279" s="1" t="str">
        <f t="shared" si="4"/>
        <v>Above 45</v>
      </c>
      <c r="V4279" s="1" t="str">
        <f t="shared" si="5"/>
        <v>Medium Booking</v>
      </c>
    </row>
    <row r="4280" ht="15.75" customHeight="1">
      <c r="A4280" s="1" t="s">
        <v>4594</v>
      </c>
      <c r="B4280" s="6">
        <v>46150.0</v>
      </c>
      <c r="C4280" s="6">
        <v>46150.0</v>
      </c>
      <c r="D4280" s="7">
        <v>0.7708333333333334</v>
      </c>
      <c r="E4280" s="1" t="str">
        <f t="shared" si="1"/>
        <v>Weekday</v>
      </c>
      <c r="F4280" s="1" t="str">
        <f t="shared" si="2"/>
        <v>May</v>
      </c>
      <c r="G4280" s="1" t="str">
        <f t="array" ref="G4280">_xlfn.XLOOKUP(A4280,Booking_data!$A$1:$A$6001,Booking_data!$D$1:$D$6001,"not found")</f>
        <v>M012</v>
      </c>
      <c r="H4280" s="1" t="str">
        <f t="array" ref="H4280">_xlfn.XLOOKUP(G4280,Movies_data!$A$1:$A$41,Movies_data!$B$1:$B$41,"not found")</f>
        <v>RRR</v>
      </c>
      <c r="I4280" s="1" t="str">
        <f t="array" ref="I4280">_xlfn.XLOOKUP(G4280,Movies_data!$A$1:$A$41,Movies_data!$D$1:$D$41,"not found")</f>
        <v>Action</v>
      </c>
      <c r="J4280" s="1" t="str">
        <f t="array" ref="J4280">_xlfn.XLOOKUP(G4280,Movies_data!$A$1:$A$41,Movies_data!$C$1:$C$41,"not found")</f>
        <v>Telugu</v>
      </c>
      <c r="K4280" s="1">
        <f t="array" ref="K4280">_xlfn.XLOOKUP(G4280,Movies_data!$A$1:$A$41,Movies_data!$H$1:$H$41,"Not Found")</f>
        <v>7.8</v>
      </c>
      <c r="L4280" s="1" t="str">
        <f t="array" ref="L4280">_xlfn.XLOOKUP(A4280,Booking_data!$A$1:$A$6001,Booking_data!$E$1:$E$6001,"not Found")</f>
        <v>C162</v>
      </c>
      <c r="M4280" s="1" t="str">
        <f t="array" ref="M4280">_xlfn.XLOOKUP(L4280,Cinemas_data!$A$1:$A$49,Cinemas_data!$I$1:$I$49,"not Found")</f>
        <v>#NAME?</v>
      </c>
      <c r="N4280" s="1" t="str">
        <f t="array" ref="N4280">_xlfn.XLOOKUP(L4280,Cinemas_data!$A$1:$A$49,Cinemas_data!$C$1:$C$49,"not Found")</f>
        <v>Thiruvananthapuram</v>
      </c>
      <c r="O4280" s="1">
        <f t="array" ref="O4280">_xlfn.XLOOKUP(A4280,Booking_data!$A$1:$A$6001,Booking_data!$H$1:$H$6001,"not found")</f>
        <v>4</v>
      </c>
      <c r="P4280" s="1">
        <f t="array" ref="P4280">_xlfn.XLOOKUP(A4280,Booking_data!$A$1:$A$6001,Booking_data!$I$1:$I$6001,"not Found")</f>
        <v>340</v>
      </c>
      <c r="Q4280" s="1">
        <f t="shared" si="3"/>
        <v>1360</v>
      </c>
      <c r="R4280" s="1" t="str">
        <f t="array" ref="R4280">_xlfn.XLOOKUP(A4280,Booking_data!$A$1:$A$6001,Booking_data!$L$1:$L$6001,"Not Found")</f>
        <v>Credit Card</v>
      </c>
      <c r="S4280" s="1">
        <f t="array" ref="S4280">_xlfn.XLOOKUP(A4280,Booking_data!$A$1:$A$6001,Booking_data!$N$1:$N$6001,"not Found")</f>
        <v>18</v>
      </c>
      <c r="T4280" s="1" t="str">
        <f t="array" ref="T4280">_xlfn.XLOOKUP(A4280,Booking_data!$A$1:$A$6001,Booking_data!$O$1:$O$6001,"Not Found")</f>
        <v>Other</v>
      </c>
      <c r="U4280" s="1" t="str">
        <f t="shared" si="4"/>
        <v>Youngster</v>
      </c>
      <c r="V4280" s="1" t="str">
        <f t="shared" si="5"/>
        <v>Medium Booking</v>
      </c>
    </row>
    <row r="4281" ht="15.75" customHeight="1">
      <c r="A4281" s="1" t="s">
        <v>4595</v>
      </c>
      <c r="B4281" s="6">
        <v>46111.0</v>
      </c>
      <c r="C4281" s="6">
        <v>46115.0</v>
      </c>
      <c r="D4281" s="7">
        <v>0.3958333333333333</v>
      </c>
      <c r="E4281" s="1" t="str">
        <f t="shared" si="1"/>
        <v>Weekday</v>
      </c>
      <c r="F4281" s="1" t="str">
        <f t="shared" si="2"/>
        <v>Mar</v>
      </c>
      <c r="G4281" s="1" t="str">
        <f t="array" ref="G4281">_xlfn.XLOOKUP(A4281,Booking_data!$A$1:$A$6001,Booking_data!$D$1:$D$6001,"not found")</f>
        <v>M006</v>
      </c>
      <c r="H4281" s="1" t="str">
        <f t="array" ref="H4281">_xlfn.XLOOKUP(G4281,Movies_data!$A$1:$A$41,Movies_data!$B$1:$B$41,"not found")</f>
        <v>Maamannan</v>
      </c>
      <c r="I4281" s="1" t="str">
        <f t="array" ref="I4281">_xlfn.XLOOKUP(G4281,Movies_data!$A$1:$A$41,Movies_data!$D$1:$D$41,"not found")</f>
        <v>Drama</v>
      </c>
      <c r="J4281" s="1" t="str">
        <f t="array" ref="J4281">_xlfn.XLOOKUP(G4281,Movies_data!$A$1:$A$41,Movies_data!$C$1:$C$41,"not found")</f>
        <v>Tamil</v>
      </c>
      <c r="K4281" s="1">
        <f t="array" ref="K4281">_xlfn.XLOOKUP(G4281,Movies_data!$A$1:$A$41,Movies_data!$H$1:$H$41,"Not Found")</f>
        <v>7.3</v>
      </c>
      <c r="L4281" s="1" t="str">
        <f t="array" ref="L4281">_xlfn.XLOOKUP(A4281,Booking_data!$A$1:$A$6001,Booking_data!$E$1:$E$6001,"not Found")</f>
        <v>C072</v>
      </c>
      <c r="M4281" s="1" t="str">
        <f t="array" ref="M4281">_xlfn.XLOOKUP(L4281,Cinemas_data!$A$1:$A$49,Cinemas_data!$I$1:$I$49,"not Found")</f>
        <v>#NAME?</v>
      </c>
      <c r="N4281" s="1" t="str">
        <f t="array" ref="N4281">_xlfn.XLOOKUP(L4281,Cinemas_data!$A$1:$A$49,Cinemas_data!$C$1:$C$49,"not Found")</f>
        <v>Hyderabad</v>
      </c>
      <c r="O4281" s="1">
        <f t="array" ref="O4281">_xlfn.XLOOKUP(A4281,Booking_data!$A$1:$A$6001,Booking_data!$H$1:$H$6001,"not found")</f>
        <v>3</v>
      </c>
      <c r="P4281" s="1">
        <f t="array" ref="P4281">_xlfn.XLOOKUP(A4281,Booking_data!$A$1:$A$6001,Booking_data!$I$1:$I$6001,"not Found")</f>
        <v>200</v>
      </c>
      <c r="Q4281" s="1">
        <f t="shared" si="3"/>
        <v>600</v>
      </c>
      <c r="R4281" s="1" t="str">
        <f t="array" ref="R4281">_xlfn.XLOOKUP(A4281,Booking_data!$A$1:$A$6001,Booking_data!$L$1:$L$6001,"Not Found")</f>
        <v>Wallet</v>
      </c>
      <c r="S4281" s="1">
        <f t="array" ref="S4281">_xlfn.XLOOKUP(A4281,Booking_data!$A$1:$A$6001,Booking_data!$N$1:$N$6001,"not Found")</f>
        <v>47</v>
      </c>
      <c r="T4281" s="1" t="str">
        <f t="array" ref="T4281">_xlfn.XLOOKUP(A4281,Booking_data!$A$1:$A$6001,Booking_data!$O$1:$O$6001,"Not Found")</f>
        <v>Female</v>
      </c>
      <c r="U4281" s="1" t="str">
        <f t="shared" si="4"/>
        <v>Above 45</v>
      </c>
      <c r="V4281" s="1" t="str">
        <f t="shared" si="5"/>
        <v>Medium Booking</v>
      </c>
    </row>
    <row r="4282" ht="15.75" customHeight="1">
      <c r="A4282" s="1" t="s">
        <v>4596</v>
      </c>
      <c r="B4282" s="6">
        <v>46147.0</v>
      </c>
      <c r="C4282" s="6">
        <v>46148.0</v>
      </c>
      <c r="D4282" s="7">
        <v>0.7708333333333334</v>
      </c>
      <c r="E4282" s="1" t="str">
        <f t="shared" si="1"/>
        <v>Weekday</v>
      </c>
      <c r="F4282" s="1" t="str">
        <f t="shared" si="2"/>
        <v>May</v>
      </c>
      <c r="G4282" s="1" t="str">
        <f t="array" ref="G4282">_xlfn.XLOOKUP(A4282,Booking_data!$A$1:$A$6001,Booking_data!$D$1:$D$6001,"not found")</f>
        <v>M003</v>
      </c>
      <c r="H4282" s="1" t="str">
        <f t="array" ref="H4282">_xlfn.XLOOKUP(G4282,Movies_data!$A$1:$A$41,Movies_data!$B$1:$B$41,"not found")</f>
        <v>Vikram</v>
      </c>
      <c r="I4282" s="1" t="str">
        <f t="array" ref="I4282">_xlfn.XLOOKUP(G4282,Movies_data!$A$1:$A$41,Movies_data!$D$1:$D$41,"not found")</f>
        <v>Action</v>
      </c>
      <c r="J4282" s="1" t="str">
        <f t="array" ref="J4282">_xlfn.XLOOKUP(G4282,Movies_data!$A$1:$A$41,Movies_data!$C$1:$C$41,"not found")</f>
        <v>Tamil</v>
      </c>
      <c r="K4282" s="1">
        <f t="array" ref="K4282">_xlfn.XLOOKUP(G4282,Movies_data!$A$1:$A$41,Movies_data!$H$1:$H$41,"Not Found")</f>
        <v>8.3</v>
      </c>
      <c r="L4282" s="1" t="str">
        <f t="array" ref="L4282">_xlfn.XLOOKUP(A4282,Booking_data!$A$1:$A$6001,Booking_data!$E$1:$E$6001,"not Found")</f>
        <v>C102</v>
      </c>
      <c r="M4282" s="1" t="str">
        <f t="array" ref="M4282">_xlfn.XLOOKUP(L4282,Cinemas_data!$A$1:$A$49,Cinemas_data!$I$1:$I$49,"not Found")</f>
        <v>#NAME?</v>
      </c>
      <c r="N4282" s="1" t="str">
        <f t="array" ref="N4282">_xlfn.XLOOKUP(L4282,Cinemas_data!$A$1:$A$49,Cinemas_data!$C$1:$C$49,"not Found")</f>
        <v>Pune</v>
      </c>
      <c r="O4282" s="1">
        <f t="array" ref="O4282">_xlfn.XLOOKUP(A4282,Booking_data!$A$1:$A$6001,Booking_data!$H$1:$H$6001,"not found")</f>
        <v>2</v>
      </c>
      <c r="P4282" s="1">
        <f t="array" ref="P4282">_xlfn.XLOOKUP(A4282,Booking_data!$A$1:$A$6001,Booking_data!$I$1:$I$6001,"not Found")</f>
        <v>220</v>
      </c>
      <c r="Q4282" s="1">
        <f t="shared" si="3"/>
        <v>440</v>
      </c>
      <c r="R4282" s="1" t="str">
        <f t="array" ref="R4282">_xlfn.XLOOKUP(A4282,Booking_data!$A$1:$A$6001,Booking_data!$L$1:$L$6001,"Not Found")</f>
        <v>Debit Card</v>
      </c>
      <c r="S4282" s="1">
        <f t="array" ref="S4282">_xlfn.XLOOKUP(A4282,Booking_data!$A$1:$A$6001,Booking_data!$N$1:$N$6001,"not Found")</f>
        <v>55</v>
      </c>
      <c r="T4282" s="1" t="str">
        <f t="array" ref="T4282">_xlfn.XLOOKUP(A4282,Booking_data!$A$1:$A$6001,Booking_data!$O$1:$O$6001,"Not Found")</f>
        <v>Male</v>
      </c>
      <c r="U4282" s="1" t="str">
        <f t="shared" si="4"/>
        <v>Above 45</v>
      </c>
      <c r="V4282" s="1" t="str">
        <f t="shared" si="5"/>
        <v>Low Booking</v>
      </c>
    </row>
    <row r="4283" ht="15.75" customHeight="1">
      <c r="A4283" s="1" t="s">
        <v>4597</v>
      </c>
      <c r="B4283" s="6">
        <v>46118.0</v>
      </c>
      <c r="C4283" s="6">
        <v>46118.0</v>
      </c>
      <c r="D4283" s="7">
        <v>0.7708333333333334</v>
      </c>
      <c r="E4283" s="1" t="str">
        <f t="shared" si="1"/>
        <v>Weekday</v>
      </c>
      <c r="F4283" s="1" t="str">
        <f t="shared" si="2"/>
        <v>Apr</v>
      </c>
      <c r="G4283" s="1" t="str">
        <f t="array" ref="G4283">_xlfn.XLOOKUP(A4283,Booking_data!$A$1:$A$6001,Booking_data!$D$1:$D$6001,"not found")</f>
        <v>M039</v>
      </c>
      <c r="H4283" s="1" t="str">
        <f t="array" ref="H4283">_xlfn.XLOOKUP(G4283,Movies_data!$A$1:$A$41,Movies_data!$B$1:$B$41,"not found")</f>
        <v>Dune: Part Two</v>
      </c>
      <c r="I4283" s="1" t="str">
        <f t="array" ref="I4283">_xlfn.XLOOKUP(G4283,Movies_data!$A$1:$A$41,Movies_data!$D$1:$D$41,"not found")</f>
        <v>Sci-Fi</v>
      </c>
      <c r="J4283" s="1" t="str">
        <f t="array" ref="J4283">_xlfn.XLOOKUP(G4283,Movies_data!$A$1:$A$41,Movies_data!$C$1:$C$41,"not found")</f>
        <v>English</v>
      </c>
      <c r="K4283" s="1">
        <f t="array" ref="K4283">_xlfn.XLOOKUP(G4283,Movies_data!$A$1:$A$41,Movies_data!$H$1:$H$41,"Not Found")</f>
        <v>8.5</v>
      </c>
      <c r="L4283" s="1" t="str">
        <f t="array" ref="L4283">_xlfn.XLOOKUP(A4283,Booking_data!$A$1:$A$6001,Booking_data!$E$1:$E$6001,"not Found")</f>
        <v>C062</v>
      </c>
      <c r="M4283" s="1" t="str">
        <f t="array" ref="M4283">_xlfn.XLOOKUP(L4283,Cinemas_data!$A$1:$A$49,Cinemas_data!$I$1:$I$49,"not Found")</f>
        <v>#NAME?</v>
      </c>
      <c r="N4283" s="1" t="str">
        <f t="array" ref="N4283">_xlfn.XLOOKUP(L4283,Cinemas_data!$A$1:$A$49,Cinemas_data!$C$1:$C$49,"not Found")</f>
        <v>Mysuru</v>
      </c>
      <c r="O4283" s="1">
        <f t="array" ref="O4283">_xlfn.XLOOKUP(A4283,Booking_data!$A$1:$A$6001,Booking_data!$H$1:$H$6001,"not found")</f>
        <v>2</v>
      </c>
      <c r="P4283" s="1">
        <f t="array" ref="P4283">_xlfn.XLOOKUP(A4283,Booking_data!$A$1:$A$6001,Booking_data!$I$1:$I$6001,"not Found")</f>
        <v>240</v>
      </c>
      <c r="Q4283" s="1">
        <f t="shared" si="3"/>
        <v>480</v>
      </c>
      <c r="R4283" s="1" t="str">
        <f t="array" ref="R4283">_xlfn.XLOOKUP(A4283,Booking_data!$A$1:$A$6001,Booking_data!$L$1:$L$6001,"Not Found")</f>
        <v>Debit Card</v>
      </c>
      <c r="S4283" s="1">
        <f t="array" ref="S4283">_xlfn.XLOOKUP(A4283,Booking_data!$A$1:$A$6001,Booking_data!$N$1:$N$6001,"not Found")</f>
        <v>43</v>
      </c>
      <c r="T4283" s="1" t="str">
        <f t="array" ref="T4283">_xlfn.XLOOKUP(A4283,Booking_data!$A$1:$A$6001,Booking_data!$O$1:$O$6001,"Not Found")</f>
        <v>Male</v>
      </c>
      <c r="U4283" s="1" t="str">
        <f t="shared" si="4"/>
        <v>Middle Age</v>
      </c>
      <c r="V4283" s="1" t="str">
        <f t="shared" si="5"/>
        <v>Low Booking</v>
      </c>
    </row>
    <row r="4284" ht="15.75" customHeight="1">
      <c r="A4284" s="1" t="s">
        <v>4598</v>
      </c>
      <c r="B4284" s="6">
        <v>46064.0</v>
      </c>
      <c r="C4284" s="6">
        <v>46071.0</v>
      </c>
      <c r="D4284" s="7">
        <v>0.7708333333333334</v>
      </c>
      <c r="E4284" s="1" t="str">
        <f t="shared" si="1"/>
        <v>Weekday</v>
      </c>
      <c r="F4284" s="1" t="str">
        <f t="shared" si="2"/>
        <v>Feb</v>
      </c>
      <c r="G4284" s="1" t="str">
        <f t="array" ref="G4284">_xlfn.XLOOKUP(A4284,Booking_data!$A$1:$A$6001,Booking_data!$D$1:$D$6001,"not found")</f>
        <v>M002</v>
      </c>
      <c r="H4284" s="1" t="str">
        <f t="array" ref="H4284">_xlfn.XLOOKUP(G4284,Movies_data!$A$1:$A$41,Movies_data!$B$1:$B$41,"not found")</f>
        <v>Jailer</v>
      </c>
      <c r="I4284" s="1" t="str">
        <f t="array" ref="I4284">_xlfn.XLOOKUP(G4284,Movies_data!$A$1:$A$41,Movies_data!$D$1:$D$41,"not found")</f>
        <v>Action</v>
      </c>
      <c r="J4284" s="1" t="str">
        <f t="array" ref="J4284">_xlfn.XLOOKUP(G4284,Movies_data!$A$1:$A$41,Movies_data!$C$1:$C$41,"not found")</f>
        <v>Tamil</v>
      </c>
      <c r="K4284" s="1">
        <f t="array" ref="K4284">_xlfn.XLOOKUP(G4284,Movies_data!$A$1:$A$41,Movies_data!$H$1:$H$41,"Not Found")</f>
        <v>7.1</v>
      </c>
      <c r="L4284" s="1" t="str">
        <f t="array" ref="L4284">_xlfn.XLOOKUP(A4284,Booking_data!$A$1:$A$6001,Booking_data!$E$1:$E$6001,"not Found")</f>
        <v>C161</v>
      </c>
      <c r="M4284" s="1" t="str">
        <f t="array" ref="M4284">_xlfn.XLOOKUP(L4284,Cinemas_data!$A$1:$A$49,Cinemas_data!$I$1:$I$49,"not Found")</f>
        <v>#NAME?</v>
      </c>
      <c r="N4284" s="1" t="str">
        <f t="array" ref="N4284">_xlfn.XLOOKUP(L4284,Cinemas_data!$A$1:$A$49,Cinemas_data!$C$1:$C$49,"not Found")</f>
        <v>Thiruvananthapuram</v>
      </c>
      <c r="O4284" s="1">
        <f t="array" ref="O4284">_xlfn.XLOOKUP(A4284,Booking_data!$A$1:$A$6001,Booking_data!$H$1:$H$6001,"not found")</f>
        <v>2</v>
      </c>
      <c r="P4284" s="1">
        <f t="array" ref="P4284">_xlfn.XLOOKUP(A4284,Booking_data!$A$1:$A$6001,Booking_data!$I$1:$I$6001,"not Found")</f>
        <v>280</v>
      </c>
      <c r="Q4284" s="1">
        <f t="shared" si="3"/>
        <v>560</v>
      </c>
      <c r="R4284" s="1" t="str">
        <f t="array" ref="R4284">_xlfn.XLOOKUP(A4284,Booking_data!$A$1:$A$6001,Booking_data!$L$1:$L$6001,"Not Found")</f>
        <v>UPI</v>
      </c>
      <c r="S4284" s="1">
        <f t="array" ref="S4284">_xlfn.XLOOKUP(A4284,Booking_data!$A$1:$A$6001,Booking_data!$N$1:$N$6001,"not Found")</f>
        <v>43</v>
      </c>
      <c r="T4284" s="1" t="str">
        <f t="array" ref="T4284">_xlfn.XLOOKUP(A4284,Booking_data!$A$1:$A$6001,Booking_data!$O$1:$O$6001,"Not Found")</f>
        <v>Male</v>
      </c>
      <c r="U4284" s="1" t="str">
        <f t="shared" si="4"/>
        <v>Middle Age</v>
      </c>
      <c r="V4284" s="1" t="str">
        <f t="shared" si="5"/>
        <v>Low Booking</v>
      </c>
    </row>
    <row r="4285" ht="15.75" customHeight="1">
      <c r="A4285" s="1" t="s">
        <v>4599</v>
      </c>
      <c r="B4285" s="6">
        <v>46153.0</v>
      </c>
      <c r="C4285" s="6">
        <v>46160.0</v>
      </c>
      <c r="D4285" s="7">
        <v>0.53125</v>
      </c>
      <c r="E4285" s="1" t="str">
        <f t="shared" si="1"/>
        <v>Weekday</v>
      </c>
      <c r="F4285" s="1" t="str">
        <f t="shared" si="2"/>
        <v>May</v>
      </c>
      <c r="G4285" s="1" t="str">
        <f t="array" ref="G4285">_xlfn.XLOOKUP(A4285,Booking_data!$A$1:$A$6001,Booking_data!$D$1:$D$6001,"not found")</f>
        <v>M003</v>
      </c>
      <c r="H4285" s="1" t="str">
        <f t="array" ref="H4285">_xlfn.XLOOKUP(G4285,Movies_data!$A$1:$A$41,Movies_data!$B$1:$B$41,"not found")</f>
        <v>Vikram</v>
      </c>
      <c r="I4285" s="1" t="str">
        <f t="array" ref="I4285">_xlfn.XLOOKUP(G4285,Movies_data!$A$1:$A$41,Movies_data!$D$1:$D$41,"not found")</f>
        <v>Action</v>
      </c>
      <c r="J4285" s="1" t="str">
        <f t="array" ref="J4285">_xlfn.XLOOKUP(G4285,Movies_data!$A$1:$A$41,Movies_data!$C$1:$C$41,"not found")</f>
        <v>Tamil</v>
      </c>
      <c r="K4285" s="1">
        <f t="array" ref="K4285">_xlfn.XLOOKUP(G4285,Movies_data!$A$1:$A$41,Movies_data!$H$1:$H$41,"Not Found")</f>
        <v>8.3</v>
      </c>
      <c r="L4285" s="1" t="str">
        <f t="array" ref="L4285">_xlfn.XLOOKUP(A4285,Booking_data!$A$1:$A$6001,Booking_data!$E$1:$E$6001,"not Found")</f>
        <v>C032</v>
      </c>
      <c r="M4285" s="1" t="str">
        <f t="array" ref="M4285">_xlfn.XLOOKUP(L4285,Cinemas_data!$A$1:$A$49,Cinemas_data!$I$1:$I$49,"not Found")</f>
        <v>#NAME?</v>
      </c>
      <c r="N4285" s="1" t="str">
        <f t="array" ref="N4285">_xlfn.XLOOKUP(L4285,Cinemas_data!$A$1:$A$49,Cinemas_data!$C$1:$C$49,"not Found")</f>
        <v>Madurai</v>
      </c>
      <c r="O4285" s="1">
        <f t="array" ref="O4285">_xlfn.XLOOKUP(A4285,Booking_data!$A$1:$A$6001,Booking_data!$H$1:$H$6001,"not found")</f>
        <v>2</v>
      </c>
      <c r="P4285" s="1">
        <f t="array" ref="P4285">_xlfn.XLOOKUP(A4285,Booking_data!$A$1:$A$6001,Booking_data!$I$1:$I$6001,"not Found")</f>
        <v>160</v>
      </c>
      <c r="Q4285" s="1">
        <f t="shared" si="3"/>
        <v>320</v>
      </c>
      <c r="R4285" s="1" t="str">
        <f t="array" ref="R4285">_xlfn.XLOOKUP(A4285,Booking_data!$A$1:$A$6001,Booking_data!$L$1:$L$6001,"Not Found")</f>
        <v>Net Banking</v>
      </c>
      <c r="S4285" s="1">
        <f t="array" ref="S4285">_xlfn.XLOOKUP(A4285,Booking_data!$A$1:$A$6001,Booking_data!$N$1:$N$6001,"not Found")</f>
        <v>56</v>
      </c>
      <c r="T4285" s="1" t="str">
        <f t="array" ref="T4285">_xlfn.XLOOKUP(A4285,Booking_data!$A$1:$A$6001,Booking_data!$O$1:$O$6001,"Not Found")</f>
        <v>Male</v>
      </c>
      <c r="U4285" s="1" t="str">
        <f t="shared" si="4"/>
        <v>Above 45</v>
      </c>
      <c r="V4285" s="1" t="str">
        <f t="shared" si="5"/>
        <v>Low Booking</v>
      </c>
    </row>
    <row r="4286" ht="15.75" customHeight="1">
      <c r="A4286" s="1" t="s">
        <v>4600</v>
      </c>
      <c r="B4286" s="6">
        <v>46061.0</v>
      </c>
      <c r="C4286" s="6">
        <v>46063.0</v>
      </c>
      <c r="D4286" s="7">
        <v>0.6458333333333334</v>
      </c>
      <c r="E4286" s="1" t="str">
        <f t="shared" si="1"/>
        <v>Weekend</v>
      </c>
      <c r="F4286" s="1" t="str">
        <f t="shared" si="2"/>
        <v>Feb</v>
      </c>
      <c r="G4286" s="1" t="str">
        <f t="array" ref="G4286">_xlfn.XLOOKUP(A4286,Booking_data!$A$1:$A$6001,Booking_data!$D$1:$D$6001,"not found")</f>
        <v>M002</v>
      </c>
      <c r="H4286" s="1" t="str">
        <f t="array" ref="H4286">_xlfn.XLOOKUP(G4286,Movies_data!$A$1:$A$41,Movies_data!$B$1:$B$41,"not found")</f>
        <v>Jailer</v>
      </c>
      <c r="I4286" s="1" t="str">
        <f t="array" ref="I4286">_xlfn.XLOOKUP(G4286,Movies_data!$A$1:$A$41,Movies_data!$D$1:$D$41,"not found")</f>
        <v>Action</v>
      </c>
      <c r="J4286" s="1" t="str">
        <f t="array" ref="J4286">_xlfn.XLOOKUP(G4286,Movies_data!$A$1:$A$41,Movies_data!$C$1:$C$41,"not found")</f>
        <v>Tamil</v>
      </c>
      <c r="K4286" s="1">
        <f t="array" ref="K4286">_xlfn.XLOOKUP(G4286,Movies_data!$A$1:$A$41,Movies_data!$H$1:$H$41,"Not Found")</f>
        <v>7.1</v>
      </c>
      <c r="L4286" s="1" t="str">
        <f t="array" ref="L4286">_xlfn.XLOOKUP(A4286,Booking_data!$A$1:$A$6001,Booking_data!$E$1:$E$6001,"not Found")</f>
        <v>C031</v>
      </c>
      <c r="M4286" s="1" t="str">
        <f t="array" ref="M4286">_xlfn.XLOOKUP(L4286,Cinemas_data!$A$1:$A$49,Cinemas_data!$I$1:$I$49,"not Found")</f>
        <v>#NAME?</v>
      </c>
      <c r="N4286" s="1" t="str">
        <f t="array" ref="N4286">_xlfn.XLOOKUP(L4286,Cinemas_data!$A$1:$A$49,Cinemas_data!$C$1:$C$49,"not Found")</f>
        <v>Madurai</v>
      </c>
      <c r="O4286" s="1">
        <f t="array" ref="O4286">_xlfn.XLOOKUP(A4286,Booking_data!$A$1:$A$6001,Booking_data!$H$1:$H$6001,"not found")</f>
        <v>3</v>
      </c>
      <c r="P4286" s="1">
        <f t="array" ref="P4286">_xlfn.XLOOKUP(A4286,Booking_data!$A$1:$A$6001,Booking_data!$I$1:$I$6001,"not Found")</f>
        <v>420</v>
      </c>
      <c r="Q4286" s="1">
        <f t="shared" si="3"/>
        <v>1260</v>
      </c>
      <c r="R4286" s="1" t="str">
        <f t="array" ref="R4286">_xlfn.XLOOKUP(A4286,Booking_data!$A$1:$A$6001,Booking_data!$L$1:$L$6001,"Not Found")</f>
        <v>UPI</v>
      </c>
      <c r="S4286" s="1">
        <f t="array" ref="S4286">_xlfn.XLOOKUP(A4286,Booking_data!$A$1:$A$6001,Booking_data!$N$1:$N$6001,"not Found")</f>
        <v>30</v>
      </c>
      <c r="T4286" s="1" t="str">
        <f t="array" ref="T4286">_xlfn.XLOOKUP(A4286,Booking_data!$A$1:$A$6001,Booking_data!$O$1:$O$6001,"Not Found")</f>
        <v>Other</v>
      </c>
      <c r="U4286" s="1" t="str">
        <f t="shared" si="4"/>
        <v>Middle Age</v>
      </c>
      <c r="V4286" s="1" t="str">
        <f t="shared" si="5"/>
        <v>Medium Booking</v>
      </c>
    </row>
    <row r="4287" ht="15.75" customHeight="1">
      <c r="A4287" s="1" t="s">
        <v>4601</v>
      </c>
      <c r="B4287" s="6">
        <v>46144.0</v>
      </c>
      <c r="C4287" s="6">
        <v>46147.0</v>
      </c>
      <c r="D4287" s="7">
        <v>0.6458333333333334</v>
      </c>
      <c r="E4287" s="1" t="str">
        <f t="shared" si="1"/>
        <v>Weekend</v>
      </c>
      <c r="F4287" s="1" t="str">
        <f t="shared" si="2"/>
        <v>May</v>
      </c>
      <c r="G4287" s="1" t="str">
        <f t="array" ref="G4287">_xlfn.XLOOKUP(A4287,Booking_data!$A$1:$A$6001,Booking_data!$D$1:$D$6001,"not found")</f>
        <v>M008</v>
      </c>
      <c r="H4287" s="1" t="str">
        <f t="array" ref="H4287">_xlfn.XLOOKUP(G4287,Movies_data!$A$1:$A$41,Movies_data!$B$1:$B$41,"not found")</f>
        <v>Love Today</v>
      </c>
      <c r="I4287" s="1" t="str">
        <f t="array" ref="I4287">_xlfn.XLOOKUP(G4287,Movies_data!$A$1:$A$41,Movies_data!$D$1:$D$41,"not found")</f>
        <v>Romance</v>
      </c>
      <c r="J4287" s="1" t="str">
        <f t="array" ref="J4287">_xlfn.XLOOKUP(G4287,Movies_data!$A$1:$A$41,Movies_data!$C$1:$C$41,"not found")</f>
        <v>Tamil</v>
      </c>
      <c r="K4287" s="1">
        <f t="array" ref="K4287">_xlfn.XLOOKUP(G4287,Movies_data!$A$1:$A$41,Movies_data!$H$1:$H$41,"Not Found")</f>
        <v>7.4</v>
      </c>
      <c r="L4287" s="1" t="str">
        <f t="array" ref="L4287">_xlfn.XLOOKUP(A4287,Booking_data!$A$1:$A$6001,Booking_data!$E$1:$E$6001,"not Found")</f>
        <v>C111</v>
      </c>
      <c r="M4287" s="1" t="str">
        <f t="array" ref="M4287">_xlfn.XLOOKUP(L4287,Cinemas_data!$A$1:$A$49,Cinemas_data!$I$1:$I$49,"not Found")</f>
        <v>#NAME?</v>
      </c>
      <c r="N4287" s="1" t="str">
        <f t="array" ref="N4287">_xlfn.XLOOKUP(L4287,Cinemas_data!$A$1:$A$49,Cinemas_data!$C$1:$C$49,"not Found")</f>
        <v>Delhi</v>
      </c>
      <c r="O4287" s="1">
        <f t="array" ref="O4287">_xlfn.XLOOKUP(A4287,Booking_data!$A$1:$A$6001,Booking_data!$H$1:$H$6001,"not found")</f>
        <v>5</v>
      </c>
      <c r="P4287" s="1">
        <f t="array" ref="P4287">_xlfn.XLOOKUP(A4287,Booking_data!$A$1:$A$6001,Booking_data!$I$1:$I$6001,"not Found")</f>
        <v>180</v>
      </c>
      <c r="Q4287" s="1">
        <f t="shared" si="3"/>
        <v>900</v>
      </c>
      <c r="R4287" s="1" t="str">
        <f t="array" ref="R4287">_xlfn.XLOOKUP(A4287,Booking_data!$A$1:$A$6001,Booking_data!$L$1:$L$6001,"Not Found")</f>
        <v>Debit Card</v>
      </c>
      <c r="S4287" s="1">
        <f t="array" ref="S4287">_xlfn.XLOOKUP(A4287,Booking_data!$A$1:$A$6001,Booking_data!$N$1:$N$6001,"not Found")</f>
        <v>40</v>
      </c>
      <c r="T4287" s="1" t="str">
        <f t="array" ref="T4287">_xlfn.XLOOKUP(A4287,Booking_data!$A$1:$A$6001,Booking_data!$O$1:$O$6001,"Not Found")</f>
        <v>Male</v>
      </c>
      <c r="U4287" s="1" t="str">
        <f t="shared" si="4"/>
        <v>Middle Age</v>
      </c>
      <c r="V4287" s="1" t="str">
        <f t="shared" si="5"/>
        <v>High Booking</v>
      </c>
    </row>
    <row r="4288" ht="15.75" customHeight="1">
      <c r="A4288" s="1" t="s">
        <v>4602</v>
      </c>
      <c r="B4288" s="6">
        <v>46086.0</v>
      </c>
      <c r="C4288" s="6">
        <v>46089.0</v>
      </c>
      <c r="D4288" s="7">
        <v>0.9375</v>
      </c>
      <c r="E4288" s="1" t="str">
        <f t="shared" si="1"/>
        <v>Weekday</v>
      </c>
      <c r="F4288" s="1" t="str">
        <f t="shared" si="2"/>
        <v>Mar</v>
      </c>
      <c r="G4288" s="1" t="str">
        <f t="array" ref="G4288">_xlfn.XLOOKUP(A4288,Booking_data!$A$1:$A$6001,Booking_data!$D$1:$D$6001,"not found")</f>
        <v>M037</v>
      </c>
      <c r="H4288" s="1" t="str">
        <f t="array" ref="H4288">_xlfn.XLOOKUP(G4288,Movies_data!$A$1:$A$41,Movies_data!$B$1:$B$41,"not found")</f>
        <v>Oppenheimer</v>
      </c>
      <c r="I4288" s="1" t="str">
        <f t="array" ref="I4288">_xlfn.XLOOKUP(G4288,Movies_data!$A$1:$A$41,Movies_data!$D$1:$D$41,"not found")</f>
        <v>Biography</v>
      </c>
      <c r="J4288" s="1" t="str">
        <f t="array" ref="J4288">_xlfn.XLOOKUP(G4288,Movies_data!$A$1:$A$41,Movies_data!$C$1:$C$41,"not found")</f>
        <v>English</v>
      </c>
      <c r="K4288" s="1">
        <f t="array" ref="K4288">_xlfn.XLOOKUP(G4288,Movies_data!$A$1:$A$41,Movies_data!$H$1:$H$41,"Not Found")</f>
        <v>8.5</v>
      </c>
      <c r="L4288" s="1" t="str">
        <f t="array" ref="L4288">_xlfn.XLOOKUP(A4288,Booking_data!$A$1:$A$6001,Booking_data!$E$1:$E$6001,"not Found")</f>
        <v>C081</v>
      </c>
      <c r="M4288" s="1" t="str">
        <f t="array" ref="M4288">_xlfn.XLOOKUP(L4288,Cinemas_data!$A$1:$A$49,Cinemas_data!$I$1:$I$49,"not Found")</f>
        <v>#NAME?</v>
      </c>
      <c r="N4288" s="1" t="str">
        <f t="array" ref="N4288">_xlfn.XLOOKUP(L4288,Cinemas_data!$A$1:$A$49,Cinemas_data!$C$1:$C$49,"not Found")</f>
        <v>Vijayawada</v>
      </c>
      <c r="O4288" s="1">
        <f t="array" ref="O4288">_xlfn.XLOOKUP(A4288,Booking_data!$A$1:$A$6001,Booking_data!$H$1:$H$6001,"not found")</f>
        <v>3</v>
      </c>
      <c r="P4288" s="1">
        <f t="array" ref="P4288">_xlfn.XLOOKUP(A4288,Booking_data!$A$1:$A$6001,Booking_data!$I$1:$I$6001,"not Found")</f>
        <v>200</v>
      </c>
      <c r="Q4288" s="1">
        <f t="shared" si="3"/>
        <v>600</v>
      </c>
      <c r="R4288" s="1" t="str">
        <f t="array" ref="R4288">_xlfn.XLOOKUP(A4288,Booking_data!$A$1:$A$6001,Booking_data!$L$1:$L$6001,"Not Found")</f>
        <v>UPI</v>
      </c>
      <c r="S4288" s="1">
        <f t="array" ref="S4288">_xlfn.XLOOKUP(A4288,Booking_data!$A$1:$A$6001,Booking_data!$N$1:$N$6001,"not Found")</f>
        <v>37</v>
      </c>
      <c r="T4288" s="1" t="str">
        <f t="array" ref="T4288">_xlfn.XLOOKUP(A4288,Booking_data!$A$1:$A$6001,Booking_data!$O$1:$O$6001,"Not Found")</f>
        <v>Female</v>
      </c>
      <c r="U4288" s="1" t="str">
        <f t="shared" si="4"/>
        <v>Middle Age</v>
      </c>
      <c r="V4288" s="1" t="str">
        <f t="shared" si="5"/>
        <v>Medium Booking</v>
      </c>
    </row>
    <row r="4289" ht="15.75" customHeight="1">
      <c r="A4289" s="1" t="s">
        <v>4603</v>
      </c>
      <c r="B4289" s="6">
        <v>46126.0</v>
      </c>
      <c r="C4289" s="6">
        <v>46129.0</v>
      </c>
      <c r="D4289" s="7">
        <v>0.7708333333333334</v>
      </c>
      <c r="E4289" s="1" t="str">
        <f t="shared" si="1"/>
        <v>Weekday</v>
      </c>
      <c r="F4289" s="1" t="str">
        <f t="shared" si="2"/>
        <v>Apr</v>
      </c>
      <c r="G4289" s="1" t="str">
        <f t="array" ref="G4289">_xlfn.XLOOKUP(A4289,Booking_data!$A$1:$A$6001,Booking_data!$D$1:$D$6001,"not found")</f>
        <v>M001</v>
      </c>
      <c r="H4289" s="1" t="str">
        <f t="array" ref="H4289">_xlfn.XLOOKUP(G4289,Movies_data!$A$1:$A$41,Movies_data!$B$1:$B$41,"not found")</f>
        <v>Leo</v>
      </c>
      <c r="I4289" s="1" t="str">
        <f t="array" ref="I4289">_xlfn.XLOOKUP(G4289,Movies_data!$A$1:$A$41,Movies_data!$D$1:$D$41,"not found")</f>
        <v>Action</v>
      </c>
      <c r="J4289" s="1" t="str">
        <f t="array" ref="J4289">_xlfn.XLOOKUP(G4289,Movies_data!$A$1:$A$41,Movies_data!$C$1:$C$41,"not found")</f>
        <v>Tamil</v>
      </c>
      <c r="K4289" s="1">
        <f t="array" ref="K4289">_xlfn.XLOOKUP(G4289,Movies_data!$A$1:$A$41,Movies_data!$H$1:$H$41,"Not Found")</f>
        <v>8</v>
      </c>
      <c r="L4289" s="1" t="str">
        <f t="array" ref="L4289">_xlfn.XLOOKUP(A4289,Booking_data!$A$1:$A$6001,Booking_data!$E$1:$E$6001,"not Found")</f>
        <v>C051</v>
      </c>
      <c r="M4289" s="1" t="str">
        <f t="array" ref="M4289">_xlfn.XLOOKUP(L4289,Cinemas_data!$A$1:$A$49,Cinemas_data!$I$1:$I$49,"not Found")</f>
        <v>#NAME?</v>
      </c>
      <c r="N4289" s="1" t="str">
        <f t="array" ref="N4289">_xlfn.XLOOKUP(L4289,Cinemas_data!$A$1:$A$49,Cinemas_data!$C$1:$C$49,"not Found")</f>
        <v>Bengaluru</v>
      </c>
      <c r="O4289" s="1">
        <f t="array" ref="O4289">_xlfn.XLOOKUP(A4289,Booking_data!$A$1:$A$6001,Booking_data!$H$1:$H$6001,"not found")</f>
        <v>2</v>
      </c>
      <c r="P4289" s="1">
        <f t="array" ref="P4289">_xlfn.XLOOKUP(A4289,Booking_data!$A$1:$A$6001,Booking_data!$I$1:$I$6001,"not Found")</f>
        <v>360</v>
      </c>
      <c r="Q4289" s="1">
        <f t="shared" si="3"/>
        <v>720</v>
      </c>
      <c r="R4289" s="1" t="str">
        <f t="array" ref="R4289">_xlfn.XLOOKUP(A4289,Booking_data!$A$1:$A$6001,Booking_data!$L$1:$L$6001,"Not Found")</f>
        <v>UPI</v>
      </c>
      <c r="S4289" s="1">
        <f t="array" ref="S4289">_xlfn.XLOOKUP(A4289,Booking_data!$A$1:$A$6001,Booking_data!$N$1:$N$6001,"not Found")</f>
        <v>50</v>
      </c>
      <c r="T4289" s="1" t="str">
        <f t="array" ref="T4289">_xlfn.XLOOKUP(A4289,Booking_data!$A$1:$A$6001,Booking_data!$O$1:$O$6001,"Not Found")</f>
        <v>Male</v>
      </c>
      <c r="U4289" s="1" t="str">
        <f t="shared" si="4"/>
        <v>Above 45</v>
      </c>
      <c r="V4289" s="1" t="str">
        <f t="shared" si="5"/>
        <v>Low Booking</v>
      </c>
    </row>
    <row r="4290" ht="15.75" customHeight="1">
      <c r="A4290" s="1" t="s">
        <v>4604</v>
      </c>
      <c r="B4290" s="6">
        <v>46098.0</v>
      </c>
      <c r="C4290" s="6">
        <v>46102.0</v>
      </c>
      <c r="D4290" s="7">
        <v>0.7708333333333334</v>
      </c>
      <c r="E4290" s="1" t="str">
        <f t="shared" si="1"/>
        <v>Weekday</v>
      </c>
      <c r="F4290" s="1" t="str">
        <f t="shared" si="2"/>
        <v>Mar</v>
      </c>
      <c r="G4290" s="1" t="str">
        <f t="array" ref="G4290">_xlfn.XLOOKUP(A4290,Booking_data!$A$1:$A$6001,Booking_data!$D$1:$D$6001,"not found")</f>
        <v>M006</v>
      </c>
      <c r="H4290" s="1" t="str">
        <f t="array" ref="H4290">_xlfn.XLOOKUP(G4290,Movies_data!$A$1:$A$41,Movies_data!$B$1:$B$41,"not found")</f>
        <v>Maamannan</v>
      </c>
      <c r="I4290" s="1" t="str">
        <f t="array" ref="I4290">_xlfn.XLOOKUP(G4290,Movies_data!$A$1:$A$41,Movies_data!$D$1:$D$41,"not found")</f>
        <v>Drama</v>
      </c>
      <c r="J4290" s="1" t="str">
        <f t="array" ref="J4290">_xlfn.XLOOKUP(G4290,Movies_data!$A$1:$A$41,Movies_data!$C$1:$C$41,"not found")</f>
        <v>Tamil</v>
      </c>
      <c r="K4290" s="1">
        <f t="array" ref="K4290">_xlfn.XLOOKUP(G4290,Movies_data!$A$1:$A$41,Movies_data!$H$1:$H$41,"Not Found")</f>
        <v>7.3</v>
      </c>
      <c r="L4290" s="1" t="str">
        <f t="array" ref="L4290">_xlfn.XLOOKUP(A4290,Booking_data!$A$1:$A$6001,Booking_data!$E$1:$E$6001,"not Found")</f>
        <v>C043</v>
      </c>
      <c r="M4290" s="1" t="str">
        <f t="array" ref="M4290">_xlfn.XLOOKUP(L4290,Cinemas_data!$A$1:$A$49,Cinemas_data!$I$1:$I$49,"not Found")</f>
        <v>#NAME?</v>
      </c>
      <c r="N4290" s="1" t="str">
        <f t="array" ref="N4290">_xlfn.XLOOKUP(L4290,Cinemas_data!$A$1:$A$49,Cinemas_data!$C$1:$C$49,"not Found")</f>
        <v>Salem</v>
      </c>
      <c r="O4290" s="1">
        <f t="array" ref="O4290">_xlfn.XLOOKUP(A4290,Booking_data!$A$1:$A$6001,Booking_data!$H$1:$H$6001,"not found")</f>
        <v>4</v>
      </c>
      <c r="P4290" s="1">
        <f t="array" ref="P4290">_xlfn.XLOOKUP(A4290,Booking_data!$A$1:$A$6001,Booking_data!$I$1:$I$6001,"not Found")</f>
        <v>200</v>
      </c>
      <c r="Q4290" s="1">
        <f t="shared" si="3"/>
        <v>800</v>
      </c>
      <c r="R4290" s="1" t="str">
        <f t="array" ref="R4290">_xlfn.XLOOKUP(A4290,Booking_data!$A$1:$A$6001,Booking_data!$L$1:$L$6001,"Not Found")</f>
        <v>Credit Card</v>
      </c>
      <c r="S4290" s="1">
        <f t="array" ref="S4290">_xlfn.XLOOKUP(A4290,Booking_data!$A$1:$A$6001,Booking_data!$N$1:$N$6001,"not Found")</f>
        <v>23</v>
      </c>
      <c r="T4290" s="1" t="str">
        <f t="array" ref="T4290">_xlfn.XLOOKUP(A4290,Booking_data!$A$1:$A$6001,Booking_data!$O$1:$O$6001,"Not Found")</f>
        <v>Female</v>
      </c>
      <c r="U4290" s="1" t="str">
        <f t="shared" si="4"/>
        <v>Youngster</v>
      </c>
      <c r="V4290" s="1" t="str">
        <f t="shared" si="5"/>
        <v>Medium Booking</v>
      </c>
    </row>
    <row r="4291" ht="15.75" customHeight="1">
      <c r="A4291" s="1" t="s">
        <v>4605</v>
      </c>
      <c r="B4291" s="6">
        <v>46141.0</v>
      </c>
      <c r="C4291" s="6">
        <v>46141.0</v>
      </c>
      <c r="D4291" s="7">
        <v>0.7708333333333334</v>
      </c>
      <c r="E4291" s="1" t="str">
        <f t="shared" si="1"/>
        <v>Weekday</v>
      </c>
      <c r="F4291" s="1" t="str">
        <f t="shared" si="2"/>
        <v>Apr</v>
      </c>
      <c r="G4291" s="1" t="str">
        <f t="array" ref="G4291">_xlfn.XLOOKUP(A4291,Booking_data!$A$1:$A$6001,Booking_data!$D$1:$D$6001,"not found")</f>
        <v>M031</v>
      </c>
      <c r="H4291" s="1" t="str">
        <f t="array" ref="H4291">_xlfn.XLOOKUP(G4291,Movies_data!$A$1:$A$41,Movies_data!$B$1:$B$41,"not found")</f>
        <v>Bangalore Days</v>
      </c>
      <c r="I4291" s="1" t="str">
        <f t="array" ref="I4291">_xlfn.XLOOKUP(G4291,Movies_data!$A$1:$A$41,Movies_data!$D$1:$D$41,"not found")</f>
        <v>Drama</v>
      </c>
      <c r="J4291" s="1" t="str">
        <f t="array" ref="J4291">_xlfn.XLOOKUP(G4291,Movies_data!$A$1:$A$41,Movies_data!$C$1:$C$41,"not found")</f>
        <v>Malayalam</v>
      </c>
      <c r="K4291" s="1">
        <f t="array" ref="K4291">_xlfn.XLOOKUP(G4291,Movies_data!$A$1:$A$41,Movies_data!$H$1:$H$41,"Not Found")</f>
        <v>8.3</v>
      </c>
      <c r="L4291" s="1" t="str">
        <f t="array" ref="L4291">_xlfn.XLOOKUP(A4291,Booking_data!$A$1:$A$6001,Booking_data!$E$1:$E$6001,"not Found")</f>
        <v>C143</v>
      </c>
      <c r="M4291" s="1" t="str">
        <f t="array" ref="M4291">_xlfn.XLOOKUP(L4291,Cinemas_data!$A$1:$A$49,Cinemas_data!$I$1:$I$49,"not Found")</f>
        <v>#NAME?</v>
      </c>
      <c r="N4291" s="1" t="str">
        <f t="array" ref="N4291">_xlfn.XLOOKUP(L4291,Cinemas_data!$A$1:$A$49,Cinemas_data!$C$1:$C$49,"not Found")</f>
        <v>Ahmedabad</v>
      </c>
      <c r="O4291" s="1">
        <f t="array" ref="O4291">_xlfn.XLOOKUP(A4291,Booking_data!$A$1:$A$6001,Booking_data!$H$1:$H$6001,"not found")</f>
        <v>3</v>
      </c>
      <c r="P4291" s="1">
        <f t="array" ref="P4291">_xlfn.XLOOKUP(A4291,Booking_data!$A$1:$A$6001,Booking_data!$I$1:$I$6001,"not Found")</f>
        <v>320</v>
      </c>
      <c r="Q4291" s="1">
        <f t="shared" si="3"/>
        <v>960</v>
      </c>
      <c r="R4291" s="1" t="str">
        <f t="array" ref="R4291">_xlfn.XLOOKUP(A4291,Booking_data!$A$1:$A$6001,Booking_data!$L$1:$L$6001,"Not Found")</f>
        <v>Credit Card</v>
      </c>
      <c r="S4291" s="1">
        <f t="array" ref="S4291">_xlfn.XLOOKUP(A4291,Booking_data!$A$1:$A$6001,Booking_data!$N$1:$N$6001,"not Found")</f>
        <v>48</v>
      </c>
      <c r="T4291" s="1" t="str">
        <f t="array" ref="T4291">_xlfn.XLOOKUP(A4291,Booking_data!$A$1:$A$6001,Booking_data!$O$1:$O$6001,"Not Found")</f>
        <v>Female</v>
      </c>
      <c r="U4291" s="1" t="str">
        <f t="shared" si="4"/>
        <v>Above 45</v>
      </c>
      <c r="V4291" s="1" t="str">
        <f t="shared" si="5"/>
        <v>Medium Booking</v>
      </c>
    </row>
    <row r="4292" ht="15.75" customHeight="1">
      <c r="A4292" s="1" t="s">
        <v>4606</v>
      </c>
      <c r="B4292" s="6">
        <v>46102.0</v>
      </c>
      <c r="C4292" s="6">
        <v>46107.0</v>
      </c>
      <c r="D4292" s="7">
        <v>0.53125</v>
      </c>
      <c r="E4292" s="1" t="str">
        <f t="shared" si="1"/>
        <v>Weekend</v>
      </c>
      <c r="F4292" s="1" t="str">
        <f t="shared" si="2"/>
        <v>Mar</v>
      </c>
      <c r="G4292" s="1" t="str">
        <f t="array" ref="G4292">_xlfn.XLOOKUP(A4292,Booking_data!$A$1:$A$6001,Booking_data!$D$1:$D$6001,"not found")</f>
        <v>M004</v>
      </c>
      <c r="H4292" s="1" t="str">
        <f t="array" ref="H4292">_xlfn.XLOOKUP(G4292,Movies_data!$A$1:$A$41,Movies_data!$B$1:$B$41,"not found")</f>
        <v>Ponniyin Selvan I</v>
      </c>
      <c r="I4292" s="1" t="str">
        <f t="array" ref="I4292">_xlfn.XLOOKUP(G4292,Movies_data!$A$1:$A$41,Movies_data!$D$1:$D$41,"not found")</f>
        <v>Drama</v>
      </c>
      <c r="J4292" s="1" t="str">
        <f t="array" ref="J4292">_xlfn.XLOOKUP(G4292,Movies_data!$A$1:$A$41,Movies_data!$C$1:$C$41,"not found")</f>
        <v>Tamil</v>
      </c>
      <c r="K4292" s="1">
        <f t="array" ref="K4292">_xlfn.XLOOKUP(G4292,Movies_data!$A$1:$A$41,Movies_data!$H$1:$H$41,"Not Found")</f>
        <v>7.6</v>
      </c>
      <c r="L4292" s="1" t="str">
        <f t="array" ref="L4292">_xlfn.XLOOKUP(A4292,Booking_data!$A$1:$A$6001,Booking_data!$E$1:$E$6001,"not Found")</f>
        <v>C063</v>
      </c>
      <c r="M4292" s="1" t="str">
        <f t="array" ref="M4292">_xlfn.XLOOKUP(L4292,Cinemas_data!$A$1:$A$49,Cinemas_data!$I$1:$I$49,"not Found")</f>
        <v>#NAME?</v>
      </c>
      <c r="N4292" s="1" t="str">
        <f t="array" ref="N4292">_xlfn.XLOOKUP(L4292,Cinemas_data!$A$1:$A$49,Cinemas_data!$C$1:$C$49,"not Found")</f>
        <v>Mysuru</v>
      </c>
      <c r="O4292" s="1">
        <f t="array" ref="O4292">_xlfn.XLOOKUP(A4292,Booking_data!$A$1:$A$6001,Booking_data!$H$1:$H$6001,"not found")</f>
        <v>5</v>
      </c>
      <c r="P4292" s="1">
        <f t="array" ref="P4292">_xlfn.XLOOKUP(A4292,Booking_data!$A$1:$A$6001,Booking_data!$I$1:$I$6001,"not Found")</f>
        <v>420</v>
      </c>
      <c r="Q4292" s="1">
        <f t="shared" si="3"/>
        <v>2100</v>
      </c>
      <c r="R4292" s="1" t="str">
        <f t="array" ref="R4292">_xlfn.XLOOKUP(A4292,Booking_data!$A$1:$A$6001,Booking_data!$L$1:$L$6001,"Not Found")</f>
        <v>UPI</v>
      </c>
      <c r="S4292" s="1">
        <f t="array" ref="S4292">_xlfn.XLOOKUP(A4292,Booking_data!$A$1:$A$6001,Booking_data!$N$1:$N$6001,"not Found")</f>
        <v>38</v>
      </c>
      <c r="T4292" s="1" t="str">
        <f t="array" ref="T4292">_xlfn.XLOOKUP(A4292,Booking_data!$A$1:$A$6001,Booking_data!$O$1:$O$6001,"Not Found")</f>
        <v>Other</v>
      </c>
      <c r="U4292" s="1" t="str">
        <f t="shared" si="4"/>
        <v>Middle Age</v>
      </c>
      <c r="V4292" s="1" t="str">
        <f t="shared" si="5"/>
        <v>High Booking</v>
      </c>
    </row>
    <row r="4293" ht="15.75" customHeight="1">
      <c r="A4293" s="1" t="s">
        <v>4607</v>
      </c>
      <c r="B4293" s="6">
        <v>46194.0</v>
      </c>
      <c r="C4293" s="6">
        <v>46198.0</v>
      </c>
      <c r="D4293" s="7">
        <v>0.53125</v>
      </c>
      <c r="E4293" s="1" t="str">
        <f t="shared" si="1"/>
        <v>Weekend</v>
      </c>
      <c r="F4293" s="1" t="str">
        <f t="shared" si="2"/>
        <v>Jun</v>
      </c>
      <c r="G4293" s="1" t="str">
        <f t="array" ref="G4293">_xlfn.XLOOKUP(A4293,Booking_data!$A$1:$A$6001,Booking_data!$D$1:$D$6001,"not found")</f>
        <v>M005</v>
      </c>
      <c r="H4293" s="1" t="str">
        <f t="array" ref="H4293">_xlfn.XLOOKUP(G4293,Movies_data!$A$1:$A$41,Movies_data!$B$1:$B$41,"not found")</f>
        <v>Ponniyin Selvan II</v>
      </c>
      <c r="I4293" s="1" t="str">
        <f t="array" ref="I4293">_xlfn.XLOOKUP(G4293,Movies_data!$A$1:$A$41,Movies_data!$D$1:$D$41,"not found")</f>
        <v>Drama</v>
      </c>
      <c r="J4293" s="1" t="str">
        <f t="array" ref="J4293">_xlfn.XLOOKUP(G4293,Movies_data!$A$1:$A$41,Movies_data!$C$1:$C$41,"not found")</f>
        <v>Tamil</v>
      </c>
      <c r="K4293" s="1">
        <f t="array" ref="K4293">_xlfn.XLOOKUP(G4293,Movies_data!$A$1:$A$41,Movies_data!$H$1:$H$41,"Not Found")</f>
        <v>7.3</v>
      </c>
      <c r="L4293" s="1" t="str">
        <f t="array" ref="L4293">_xlfn.XLOOKUP(A4293,Booking_data!$A$1:$A$6001,Booking_data!$E$1:$E$6001,"not Found")</f>
        <v>C082</v>
      </c>
      <c r="M4293" s="1" t="str">
        <f t="array" ref="M4293">_xlfn.XLOOKUP(L4293,Cinemas_data!$A$1:$A$49,Cinemas_data!$I$1:$I$49,"not Found")</f>
        <v>#NAME?</v>
      </c>
      <c r="N4293" s="1" t="str">
        <f t="array" ref="N4293">_xlfn.XLOOKUP(L4293,Cinemas_data!$A$1:$A$49,Cinemas_data!$C$1:$C$49,"not Found")</f>
        <v>Vijayawada</v>
      </c>
      <c r="O4293" s="1">
        <f t="array" ref="O4293">_xlfn.XLOOKUP(A4293,Booking_data!$A$1:$A$6001,Booking_data!$H$1:$H$6001,"not found")</f>
        <v>4</v>
      </c>
      <c r="P4293" s="1">
        <f t="array" ref="P4293">_xlfn.XLOOKUP(A4293,Booking_data!$A$1:$A$6001,Booking_data!$I$1:$I$6001,"not Found")</f>
        <v>280</v>
      </c>
      <c r="Q4293" s="1">
        <f t="shared" si="3"/>
        <v>1120</v>
      </c>
      <c r="R4293" s="1" t="str">
        <f t="array" ref="R4293">_xlfn.XLOOKUP(A4293,Booking_data!$A$1:$A$6001,Booking_data!$L$1:$L$6001,"Not Found")</f>
        <v>Credit Card</v>
      </c>
      <c r="S4293" s="1">
        <f t="array" ref="S4293">_xlfn.XLOOKUP(A4293,Booking_data!$A$1:$A$6001,Booking_data!$N$1:$N$6001,"not Found")</f>
        <v>42</v>
      </c>
      <c r="T4293" s="1" t="str">
        <f t="array" ref="T4293">_xlfn.XLOOKUP(A4293,Booking_data!$A$1:$A$6001,Booking_data!$O$1:$O$6001,"Not Found")</f>
        <v>Other</v>
      </c>
      <c r="U4293" s="1" t="str">
        <f t="shared" si="4"/>
        <v>Middle Age</v>
      </c>
      <c r="V4293" s="1" t="str">
        <f t="shared" si="5"/>
        <v>Medium Booking</v>
      </c>
    </row>
    <row r="4294" ht="15.75" customHeight="1">
      <c r="A4294" s="1" t="s">
        <v>4608</v>
      </c>
      <c r="B4294" s="6">
        <v>46186.0</v>
      </c>
      <c r="C4294" s="6">
        <v>46192.0</v>
      </c>
      <c r="D4294" s="7">
        <v>0.9375</v>
      </c>
      <c r="E4294" s="1" t="str">
        <f t="shared" si="1"/>
        <v>Weekend</v>
      </c>
      <c r="F4294" s="1" t="str">
        <f t="shared" si="2"/>
        <v>Jun</v>
      </c>
      <c r="G4294" s="1" t="str">
        <f t="array" ref="G4294">_xlfn.XLOOKUP(A4294,Booking_data!$A$1:$A$6001,Booking_data!$D$1:$D$6001,"not found")</f>
        <v>M010</v>
      </c>
      <c r="H4294" s="1" t="str">
        <f t="array" ref="H4294">_xlfn.XLOOKUP(G4294,Movies_data!$A$1:$A$41,Movies_data!$B$1:$B$41,"not found")</f>
        <v>Captain Miller</v>
      </c>
      <c r="I4294" s="1" t="str">
        <f t="array" ref="I4294">_xlfn.XLOOKUP(G4294,Movies_data!$A$1:$A$41,Movies_data!$D$1:$D$41,"not found")</f>
        <v>Action</v>
      </c>
      <c r="J4294" s="1" t="str">
        <f t="array" ref="J4294">_xlfn.XLOOKUP(G4294,Movies_data!$A$1:$A$41,Movies_data!$C$1:$C$41,"not found")</f>
        <v>Tamil</v>
      </c>
      <c r="K4294" s="1">
        <f t="array" ref="K4294">_xlfn.XLOOKUP(G4294,Movies_data!$A$1:$A$41,Movies_data!$H$1:$H$41,"Not Found")</f>
        <v>7</v>
      </c>
      <c r="L4294" s="1" t="str">
        <f t="array" ref="L4294">_xlfn.XLOOKUP(A4294,Booking_data!$A$1:$A$6001,Booking_data!$E$1:$E$6001,"not Found")</f>
        <v>C052</v>
      </c>
      <c r="M4294" s="1" t="str">
        <f t="array" ref="M4294">_xlfn.XLOOKUP(L4294,Cinemas_data!$A$1:$A$49,Cinemas_data!$I$1:$I$49,"not Found")</f>
        <v>#NAME?</v>
      </c>
      <c r="N4294" s="1" t="str">
        <f t="array" ref="N4294">_xlfn.XLOOKUP(L4294,Cinemas_data!$A$1:$A$49,Cinemas_data!$C$1:$C$49,"not Found")</f>
        <v>Bengaluru</v>
      </c>
      <c r="O4294" s="1">
        <f t="array" ref="O4294">_xlfn.XLOOKUP(A4294,Booking_data!$A$1:$A$6001,Booking_data!$H$1:$H$6001,"not found")</f>
        <v>5</v>
      </c>
      <c r="P4294" s="1">
        <f t="array" ref="P4294">_xlfn.XLOOKUP(A4294,Booking_data!$A$1:$A$6001,Booking_data!$I$1:$I$6001,"not Found")</f>
        <v>200</v>
      </c>
      <c r="Q4294" s="1">
        <f t="shared" si="3"/>
        <v>1000</v>
      </c>
      <c r="R4294" s="1" t="str">
        <f t="array" ref="R4294">_xlfn.XLOOKUP(A4294,Booking_data!$A$1:$A$6001,Booking_data!$L$1:$L$6001,"Not Found")</f>
        <v>UPI</v>
      </c>
      <c r="S4294" s="1">
        <f t="array" ref="S4294">_xlfn.XLOOKUP(A4294,Booking_data!$A$1:$A$6001,Booking_data!$N$1:$N$6001,"not Found")</f>
        <v>57</v>
      </c>
      <c r="T4294" s="1" t="str">
        <f t="array" ref="T4294">_xlfn.XLOOKUP(A4294,Booking_data!$A$1:$A$6001,Booking_data!$O$1:$O$6001,"Not Found")</f>
        <v>Male</v>
      </c>
      <c r="U4294" s="1" t="str">
        <f t="shared" si="4"/>
        <v>Above 45</v>
      </c>
      <c r="V4294" s="1" t="str">
        <f t="shared" si="5"/>
        <v>High Booking</v>
      </c>
    </row>
    <row r="4295" ht="15.75" customHeight="1">
      <c r="A4295" s="1" t="s">
        <v>4609</v>
      </c>
      <c r="B4295" s="6">
        <v>46094.0</v>
      </c>
      <c r="C4295" s="6">
        <v>46097.0</v>
      </c>
      <c r="D4295" s="7">
        <v>0.53125</v>
      </c>
      <c r="E4295" s="1" t="str">
        <f t="shared" si="1"/>
        <v>Weekday</v>
      </c>
      <c r="F4295" s="1" t="str">
        <f t="shared" si="2"/>
        <v>Mar</v>
      </c>
      <c r="G4295" s="1" t="str">
        <f t="array" ref="G4295">_xlfn.XLOOKUP(A4295,Booking_data!$A$1:$A$6001,Booking_data!$D$1:$D$6001,"not found")</f>
        <v>M039</v>
      </c>
      <c r="H4295" s="1" t="str">
        <f t="array" ref="H4295">_xlfn.XLOOKUP(G4295,Movies_data!$A$1:$A$41,Movies_data!$B$1:$B$41,"not found")</f>
        <v>Dune: Part Two</v>
      </c>
      <c r="I4295" s="1" t="str">
        <f t="array" ref="I4295">_xlfn.XLOOKUP(G4295,Movies_data!$A$1:$A$41,Movies_data!$D$1:$D$41,"not found")</f>
        <v>Sci-Fi</v>
      </c>
      <c r="J4295" s="1" t="str">
        <f t="array" ref="J4295">_xlfn.XLOOKUP(G4295,Movies_data!$A$1:$A$41,Movies_data!$C$1:$C$41,"not found")</f>
        <v>English</v>
      </c>
      <c r="K4295" s="1">
        <f t="array" ref="K4295">_xlfn.XLOOKUP(G4295,Movies_data!$A$1:$A$41,Movies_data!$H$1:$H$41,"Not Found")</f>
        <v>8.5</v>
      </c>
      <c r="L4295" s="1" t="str">
        <f t="array" ref="L4295">_xlfn.XLOOKUP(A4295,Booking_data!$A$1:$A$6001,Booking_data!$E$1:$E$6001,"not Found")</f>
        <v>C062</v>
      </c>
      <c r="M4295" s="1" t="str">
        <f t="array" ref="M4295">_xlfn.XLOOKUP(L4295,Cinemas_data!$A$1:$A$49,Cinemas_data!$I$1:$I$49,"not Found")</f>
        <v>#NAME?</v>
      </c>
      <c r="N4295" s="1" t="str">
        <f t="array" ref="N4295">_xlfn.XLOOKUP(L4295,Cinemas_data!$A$1:$A$49,Cinemas_data!$C$1:$C$49,"not Found")</f>
        <v>Mysuru</v>
      </c>
      <c r="O4295" s="1">
        <f t="array" ref="O4295">_xlfn.XLOOKUP(A4295,Booking_data!$A$1:$A$6001,Booking_data!$H$1:$H$6001,"not found")</f>
        <v>4</v>
      </c>
      <c r="P4295" s="1">
        <f t="array" ref="P4295">_xlfn.XLOOKUP(A4295,Booking_data!$A$1:$A$6001,Booking_data!$I$1:$I$6001,"not Found")</f>
        <v>320</v>
      </c>
      <c r="Q4295" s="1">
        <f t="shared" si="3"/>
        <v>1280</v>
      </c>
      <c r="R4295" s="1" t="str">
        <f t="array" ref="R4295">_xlfn.XLOOKUP(A4295,Booking_data!$A$1:$A$6001,Booking_data!$L$1:$L$6001,"Not Found")</f>
        <v>Debit Card</v>
      </c>
      <c r="S4295" s="1">
        <f t="array" ref="S4295">_xlfn.XLOOKUP(A4295,Booking_data!$A$1:$A$6001,Booking_data!$N$1:$N$6001,"not Found")</f>
        <v>54</v>
      </c>
      <c r="T4295" s="1" t="str">
        <f t="array" ref="T4295">_xlfn.XLOOKUP(A4295,Booking_data!$A$1:$A$6001,Booking_data!$O$1:$O$6001,"Not Found")</f>
        <v>Male</v>
      </c>
      <c r="U4295" s="1" t="str">
        <f t="shared" si="4"/>
        <v>Above 45</v>
      </c>
      <c r="V4295" s="1" t="str">
        <f t="shared" si="5"/>
        <v>Medium Booking</v>
      </c>
    </row>
    <row r="4296" ht="15.75" customHeight="1">
      <c r="A4296" s="1" t="s">
        <v>4610</v>
      </c>
      <c r="B4296" s="6">
        <v>46121.0</v>
      </c>
      <c r="C4296" s="6">
        <v>46124.0</v>
      </c>
      <c r="D4296" s="7">
        <v>0.6458333333333334</v>
      </c>
      <c r="E4296" s="1" t="str">
        <f t="shared" si="1"/>
        <v>Weekday</v>
      </c>
      <c r="F4296" s="1" t="str">
        <f t="shared" si="2"/>
        <v>Apr</v>
      </c>
      <c r="G4296" s="1" t="str">
        <f t="array" ref="G4296">_xlfn.XLOOKUP(A4296,Booking_data!$A$1:$A$6001,Booking_data!$D$1:$D$6001,"not found")</f>
        <v>M006</v>
      </c>
      <c r="H4296" s="1" t="str">
        <f t="array" ref="H4296">_xlfn.XLOOKUP(G4296,Movies_data!$A$1:$A$41,Movies_data!$B$1:$B$41,"not found")</f>
        <v>Maamannan</v>
      </c>
      <c r="I4296" s="1" t="str">
        <f t="array" ref="I4296">_xlfn.XLOOKUP(G4296,Movies_data!$A$1:$A$41,Movies_data!$D$1:$D$41,"not found")</f>
        <v>Drama</v>
      </c>
      <c r="J4296" s="1" t="str">
        <f t="array" ref="J4296">_xlfn.XLOOKUP(G4296,Movies_data!$A$1:$A$41,Movies_data!$C$1:$C$41,"not found")</f>
        <v>Tamil</v>
      </c>
      <c r="K4296" s="1">
        <f t="array" ref="K4296">_xlfn.XLOOKUP(G4296,Movies_data!$A$1:$A$41,Movies_data!$H$1:$H$41,"Not Found")</f>
        <v>7.3</v>
      </c>
      <c r="L4296" s="1" t="str">
        <f t="array" ref="L4296">_xlfn.XLOOKUP(A4296,Booking_data!$A$1:$A$6001,Booking_data!$E$1:$E$6001,"not Found")</f>
        <v>C152</v>
      </c>
      <c r="M4296" s="1" t="str">
        <f t="array" ref="M4296">_xlfn.XLOOKUP(L4296,Cinemas_data!$A$1:$A$49,Cinemas_data!$I$1:$I$49,"not Found")</f>
        <v>#NAME?</v>
      </c>
      <c r="N4296" s="1" t="str">
        <f t="array" ref="N4296">_xlfn.XLOOKUP(L4296,Cinemas_data!$A$1:$A$49,Cinemas_data!$C$1:$C$49,"not Found")</f>
        <v>Kochi</v>
      </c>
      <c r="O4296" s="1">
        <f t="array" ref="O4296">_xlfn.XLOOKUP(A4296,Booking_data!$A$1:$A$6001,Booking_data!$H$1:$H$6001,"not found")</f>
        <v>3</v>
      </c>
      <c r="P4296" s="1">
        <f t="array" ref="P4296">_xlfn.XLOOKUP(A4296,Booking_data!$A$1:$A$6001,Booking_data!$I$1:$I$6001,"not Found")</f>
        <v>260</v>
      </c>
      <c r="Q4296" s="1">
        <f t="shared" si="3"/>
        <v>780</v>
      </c>
      <c r="R4296" s="1" t="str">
        <f t="array" ref="R4296">_xlfn.XLOOKUP(A4296,Booking_data!$A$1:$A$6001,Booking_data!$L$1:$L$6001,"Not Found")</f>
        <v>Credit Card</v>
      </c>
      <c r="S4296" s="1">
        <f t="array" ref="S4296">_xlfn.XLOOKUP(A4296,Booking_data!$A$1:$A$6001,Booking_data!$N$1:$N$6001,"not Found")</f>
        <v>26</v>
      </c>
      <c r="T4296" s="1" t="str">
        <f t="array" ref="T4296">_xlfn.XLOOKUP(A4296,Booking_data!$A$1:$A$6001,Booking_data!$O$1:$O$6001,"Not Found")</f>
        <v>Other</v>
      </c>
      <c r="U4296" s="1" t="str">
        <f t="shared" si="4"/>
        <v>Youngster</v>
      </c>
      <c r="V4296" s="1" t="str">
        <f t="shared" si="5"/>
        <v>Medium Booking</v>
      </c>
    </row>
    <row r="4297" ht="15.75" customHeight="1">
      <c r="A4297" s="1" t="s">
        <v>4611</v>
      </c>
      <c r="B4297" s="6">
        <v>46115.0</v>
      </c>
      <c r="C4297" s="6">
        <v>46122.0</v>
      </c>
      <c r="D4297" s="7">
        <v>0.8854166666666666</v>
      </c>
      <c r="E4297" s="1" t="str">
        <f t="shared" si="1"/>
        <v>Weekday</v>
      </c>
      <c r="F4297" s="1" t="str">
        <f t="shared" si="2"/>
        <v>Apr</v>
      </c>
      <c r="G4297" s="1" t="str">
        <f t="array" ref="G4297">_xlfn.XLOOKUP(A4297,Booking_data!$A$1:$A$6001,Booking_data!$D$1:$D$6001,"not found")</f>
        <v>M028</v>
      </c>
      <c r="H4297" s="1" t="str">
        <f t="array" ref="H4297">_xlfn.XLOOKUP(G4297,Movies_data!$A$1:$A$41,Movies_data!$B$1:$B$41,"not found")</f>
        <v>Kantara</v>
      </c>
      <c r="I4297" s="1" t="str">
        <f t="array" ref="I4297">_xlfn.XLOOKUP(G4297,Movies_data!$A$1:$A$41,Movies_data!$D$1:$D$41,"not found")</f>
        <v>Action</v>
      </c>
      <c r="J4297" s="1" t="str">
        <f t="array" ref="J4297">_xlfn.XLOOKUP(G4297,Movies_data!$A$1:$A$41,Movies_data!$C$1:$C$41,"not found")</f>
        <v>Kannada</v>
      </c>
      <c r="K4297" s="1">
        <f t="array" ref="K4297">_xlfn.XLOOKUP(G4297,Movies_data!$A$1:$A$41,Movies_data!$H$1:$H$41,"Not Found")</f>
        <v>8.2</v>
      </c>
      <c r="L4297" s="1" t="str">
        <f t="array" ref="L4297">_xlfn.XLOOKUP(A4297,Booking_data!$A$1:$A$6001,Booking_data!$E$1:$E$6001,"not Found")</f>
        <v>C032</v>
      </c>
      <c r="M4297" s="1" t="str">
        <f t="array" ref="M4297">_xlfn.XLOOKUP(L4297,Cinemas_data!$A$1:$A$49,Cinemas_data!$I$1:$I$49,"not Found")</f>
        <v>#NAME?</v>
      </c>
      <c r="N4297" s="1" t="str">
        <f t="array" ref="N4297">_xlfn.XLOOKUP(L4297,Cinemas_data!$A$1:$A$49,Cinemas_data!$C$1:$C$49,"not Found")</f>
        <v>Madurai</v>
      </c>
      <c r="O4297" s="1">
        <f t="array" ref="O4297">_xlfn.XLOOKUP(A4297,Booking_data!$A$1:$A$6001,Booking_data!$H$1:$H$6001,"not found")</f>
        <v>6</v>
      </c>
      <c r="P4297" s="1">
        <f t="array" ref="P4297">_xlfn.XLOOKUP(A4297,Booking_data!$A$1:$A$6001,Booking_data!$I$1:$I$6001,"not Found")</f>
        <v>160</v>
      </c>
      <c r="Q4297" s="1">
        <f t="shared" si="3"/>
        <v>960</v>
      </c>
      <c r="R4297" s="1" t="str">
        <f t="array" ref="R4297">_xlfn.XLOOKUP(A4297,Booking_data!$A$1:$A$6001,Booking_data!$L$1:$L$6001,"Not Found")</f>
        <v>Credit Card</v>
      </c>
      <c r="S4297" s="1">
        <f t="array" ref="S4297">_xlfn.XLOOKUP(A4297,Booking_data!$A$1:$A$6001,Booking_data!$N$1:$N$6001,"not Found")</f>
        <v>36</v>
      </c>
      <c r="T4297" s="1" t="str">
        <f t="array" ref="T4297">_xlfn.XLOOKUP(A4297,Booking_data!$A$1:$A$6001,Booking_data!$O$1:$O$6001,"Not Found")</f>
        <v>Other</v>
      </c>
      <c r="U4297" s="1" t="str">
        <f t="shared" si="4"/>
        <v>Middle Age</v>
      </c>
      <c r="V4297" s="1" t="str">
        <f t="shared" si="5"/>
        <v>High Booking</v>
      </c>
    </row>
    <row r="4298" ht="15.75" customHeight="1">
      <c r="A4298" s="1" t="s">
        <v>4612</v>
      </c>
      <c r="B4298" s="6">
        <v>46023.0</v>
      </c>
      <c r="C4298" s="6">
        <v>46023.0</v>
      </c>
      <c r="D4298" s="7">
        <v>0.8854166666666666</v>
      </c>
      <c r="E4298" s="1" t="str">
        <f t="shared" si="1"/>
        <v>Weekday</v>
      </c>
      <c r="F4298" s="1" t="str">
        <f t="shared" si="2"/>
        <v>Jan</v>
      </c>
      <c r="G4298" s="1" t="str">
        <f t="array" ref="G4298">_xlfn.XLOOKUP(A4298,Booking_data!$A$1:$A$6001,Booking_data!$D$1:$D$6001,"not found")</f>
        <v>M012</v>
      </c>
      <c r="H4298" s="1" t="str">
        <f t="array" ref="H4298">_xlfn.XLOOKUP(G4298,Movies_data!$A$1:$A$41,Movies_data!$B$1:$B$41,"not found")</f>
        <v>RRR</v>
      </c>
      <c r="I4298" s="1" t="str">
        <f t="array" ref="I4298">_xlfn.XLOOKUP(G4298,Movies_data!$A$1:$A$41,Movies_data!$D$1:$D$41,"not found")</f>
        <v>Action</v>
      </c>
      <c r="J4298" s="1" t="str">
        <f t="array" ref="J4298">_xlfn.XLOOKUP(G4298,Movies_data!$A$1:$A$41,Movies_data!$C$1:$C$41,"not found")</f>
        <v>Telugu</v>
      </c>
      <c r="K4298" s="1">
        <f t="array" ref="K4298">_xlfn.XLOOKUP(G4298,Movies_data!$A$1:$A$41,Movies_data!$H$1:$H$41,"Not Found")</f>
        <v>7.8</v>
      </c>
      <c r="L4298" s="1" t="str">
        <f t="array" ref="L4298">_xlfn.XLOOKUP(A4298,Booking_data!$A$1:$A$6001,Booking_data!$E$1:$E$6001,"not Found")</f>
        <v>C061</v>
      </c>
      <c r="M4298" s="1" t="str">
        <f t="array" ref="M4298">_xlfn.XLOOKUP(L4298,Cinemas_data!$A$1:$A$49,Cinemas_data!$I$1:$I$49,"not Found")</f>
        <v>#NAME?</v>
      </c>
      <c r="N4298" s="1" t="str">
        <f t="array" ref="N4298">_xlfn.XLOOKUP(L4298,Cinemas_data!$A$1:$A$49,Cinemas_data!$C$1:$C$49,"not Found")</f>
        <v>Mysuru</v>
      </c>
      <c r="O4298" s="1">
        <f t="array" ref="O4298">_xlfn.XLOOKUP(A4298,Booking_data!$A$1:$A$6001,Booking_data!$H$1:$H$6001,"not found")</f>
        <v>1</v>
      </c>
      <c r="P4298" s="1">
        <f t="array" ref="P4298">_xlfn.XLOOKUP(A4298,Booking_data!$A$1:$A$6001,Booking_data!$I$1:$I$6001,"not Found")</f>
        <v>440</v>
      </c>
      <c r="Q4298" s="1">
        <f t="shared" si="3"/>
        <v>440</v>
      </c>
      <c r="R4298" s="1" t="str">
        <f t="array" ref="R4298">_xlfn.XLOOKUP(A4298,Booking_data!$A$1:$A$6001,Booking_data!$L$1:$L$6001,"Not Found")</f>
        <v>Debit Card</v>
      </c>
      <c r="S4298" s="1">
        <f t="array" ref="S4298">_xlfn.XLOOKUP(A4298,Booking_data!$A$1:$A$6001,Booking_data!$N$1:$N$6001,"not Found")</f>
        <v>59</v>
      </c>
      <c r="T4298" s="1" t="str">
        <f t="array" ref="T4298">_xlfn.XLOOKUP(A4298,Booking_data!$A$1:$A$6001,Booking_data!$O$1:$O$6001,"Not Found")</f>
        <v>Female</v>
      </c>
      <c r="U4298" s="1" t="str">
        <f t="shared" si="4"/>
        <v>Above 45</v>
      </c>
      <c r="V4298" s="1" t="str">
        <f t="shared" si="5"/>
        <v>Low Booking</v>
      </c>
    </row>
    <row r="4299" ht="15.75" customHeight="1">
      <c r="A4299" s="1" t="s">
        <v>4613</v>
      </c>
      <c r="B4299" s="6">
        <v>46129.0</v>
      </c>
      <c r="C4299" s="6">
        <v>46136.0</v>
      </c>
      <c r="D4299" s="7">
        <v>0.7708333333333334</v>
      </c>
      <c r="E4299" s="1" t="str">
        <f t="shared" si="1"/>
        <v>Weekday</v>
      </c>
      <c r="F4299" s="1" t="str">
        <f t="shared" si="2"/>
        <v>Apr</v>
      </c>
      <c r="G4299" s="1" t="str">
        <f t="array" ref="G4299">_xlfn.XLOOKUP(A4299,Booking_data!$A$1:$A$6001,Booking_data!$D$1:$D$6001,"not found")</f>
        <v>M019</v>
      </c>
      <c r="H4299" s="1" t="str">
        <f t="array" ref="H4299">_xlfn.XLOOKUP(G4299,Movies_data!$A$1:$A$41,Movies_data!$B$1:$B$41,"not found")</f>
        <v>Animal</v>
      </c>
      <c r="I4299" s="1" t="str">
        <f t="array" ref="I4299">_xlfn.XLOOKUP(G4299,Movies_data!$A$1:$A$41,Movies_data!$D$1:$D$41,"not found")</f>
        <v>Drama</v>
      </c>
      <c r="J4299" s="1" t="str">
        <f t="array" ref="J4299">_xlfn.XLOOKUP(G4299,Movies_data!$A$1:$A$41,Movies_data!$C$1:$C$41,"not found")</f>
        <v>Hindi</v>
      </c>
      <c r="K4299" s="1">
        <f t="array" ref="K4299">_xlfn.XLOOKUP(G4299,Movies_data!$A$1:$A$41,Movies_data!$H$1:$H$41,"Not Found")</f>
        <v>6.1</v>
      </c>
      <c r="L4299" s="1" t="str">
        <f t="array" ref="L4299">_xlfn.XLOOKUP(A4299,Booking_data!$A$1:$A$6001,Booking_data!$E$1:$E$6001,"not Found")</f>
        <v>C112</v>
      </c>
      <c r="M4299" s="1" t="str">
        <f t="array" ref="M4299">_xlfn.XLOOKUP(L4299,Cinemas_data!$A$1:$A$49,Cinemas_data!$I$1:$I$49,"not Found")</f>
        <v>#NAME?</v>
      </c>
      <c r="N4299" s="1" t="str">
        <f t="array" ref="N4299">_xlfn.XLOOKUP(L4299,Cinemas_data!$A$1:$A$49,Cinemas_data!$C$1:$C$49,"not Found")</f>
        <v>Delhi</v>
      </c>
      <c r="O4299" s="1">
        <f t="array" ref="O4299">_xlfn.XLOOKUP(A4299,Booking_data!$A$1:$A$6001,Booking_data!$H$1:$H$6001,"not found")</f>
        <v>2</v>
      </c>
      <c r="P4299" s="1">
        <f t="array" ref="P4299">_xlfn.XLOOKUP(A4299,Booking_data!$A$1:$A$6001,Booking_data!$I$1:$I$6001,"not Found")</f>
        <v>320</v>
      </c>
      <c r="Q4299" s="1">
        <f t="shared" si="3"/>
        <v>640</v>
      </c>
      <c r="R4299" s="1" t="str">
        <f t="array" ref="R4299">_xlfn.XLOOKUP(A4299,Booking_data!$A$1:$A$6001,Booking_data!$L$1:$L$6001,"Not Found")</f>
        <v>UPI</v>
      </c>
      <c r="S4299" s="1">
        <f t="array" ref="S4299">_xlfn.XLOOKUP(A4299,Booking_data!$A$1:$A$6001,Booking_data!$N$1:$N$6001,"not Found")</f>
        <v>18</v>
      </c>
      <c r="T4299" s="1" t="str">
        <f t="array" ref="T4299">_xlfn.XLOOKUP(A4299,Booking_data!$A$1:$A$6001,Booking_data!$O$1:$O$6001,"Not Found")</f>
        <v>Female</v>
      </c>
      <c r="U4299" s="1" t="str">
        <f t="shared" si="4"/>
        <v>Youngster</v>
      </c>
      <c r="V4299" s="1" t="str">
        <f t="shared" si="5"/>
        <v>Low Booking</v>
      </c>
    </row>
    <row r="4300" ht="15.75" customHeight="1">
      <c r="A4300" s="1" t="s">
        <v>4614</v>
      </c>
      <c r="B4300" s="6">
        <v>46179.0</v>
      </c>
      <c r="C4300" s="6">
        <v>46181.0</v>
      </c>
      <c r="D4300" s="7">
        <v>0.3958333333333333</v>
      </c>
      <c r="E4300" s="1" t="str">
        <f t="shared" si="1"/>
        <v>Weekend</v>
      </c>
      <c r="F4300" s="1" t="str">
        <f t="shared" si="2"/>
        <v>Jun</v>
      </c>
      <c r="G4300" s="1" t="str">
        <f t="array" ref="G4300">_xlfn.XLOOKUP(A4300,Booking_data!$A$1:$A$6001,Booking_data!$D$1:$D$6001,"not found")</f>
        <v>M006</v>
      </c>
      <c r="H4300" s="1" t="str">
        <f t="array" ref="H4300">_xlfn.XLOOKUP(G4300,Movies_data!$A$1:$A$41,Movies_data!$B$1:$B$41,"not found")</f>
        <v>Maamannan</v>
      </c>
      <c r="I4300" s="1" t="str">
        <f t="array" ref="I4300">_xlfn.XLOOKUP(G4300,Movies_data!$A$1:$A$41,Movies_data!$D$1:$D$41,"not found")</f>
        <v>Drama</v>
      </c>
      <c r="J4300" s="1" t="str">
        <f t="array" ref="J4300">_xlfn.XLOOKUP(G4300,Movies_data!$A$1:$A$41,Movies_data!$C$1:$C$41,"not found")</f>
        <v>Tamil</v>
      </c>
      <c r="K4300" s="1">
        <f t="array" ref="K4300">_xlfn.XLOOKUP(G4300,Movies_data!$A$1:$A$41,Movies_data!$H$1:$H$41,"Not Found")</f>
        <v>7.3</v>
      </c>
      <c r="L4300" s="1" t="str">
        <f t="array" ref="L4300">_xlfn.XLOOKUP(A4300,Booking_data!$A$1:$A$6001,Booking_data!$E$1:$E$6001,"not Found")</f>
        <v>C161</v>
      </c>
      <c r="M4300" s="1" t="str">
        <f t="array" ref="M4300">_xlfn.XLOOKUP(L4300,Cinemas_data!$A$1:$A$49,Cinemas_data!$I$1:$I$49,"not Found")</f>
        <v>#NAME?</v>
      </c>
      <c r="N4300" s="1" t="str">
        <f t="array" ref="N4300">_xlfn.XLOOKUP(L4300,Cinemas_data!$A$1:$A$49,Cinemas_data!$C$1:$C$49,"not Found")</f>
        <v>Thiruvananthapuram</v>
      </c>
      <c r="O4300" s="1">
        <f t="array" ref="O4300">_xlfn.XLOOKUP(A4300,Booking_data!$A$1:$A$6001,Booking_data!$H$1:$H$6001,"not found")</f>
        <v>3</v>
      </c>
      <c r="P4300" s="1">
        <f t="array" ref="P4300">_xlfn.XLOOKUP(A4300,Booking_data!$A$1:$A$6001,Booking_data!$I$1:$I$6001,"not Found")</f>
        <v>280</v>
      </c>
      <c r="Q4300" s="1">
        <f t="shared" si="3"/>
        <v>840</v>
      </c>
      <c r="R4300" s="1" t="str">
        <f t="array" ref="R4300">_xlfn.XLOOKUP(A4300,Booking_data!$A$1:$A$6001,Booking_data!$L$1:$L$6001,"Not Found")</f>
        <v>Credit Card</v>
      </c>
      <c r="S4300" s="1">
        <f t="array" ref="S4300">_xlfn.XLOOKUP(A4300,Booking_data!$A$1:$A$6001,Booking_data!$N$1:$N$6001,"not Found")</f>
        <v>31</v>
      </c>
      <c r="T4300" s="1" t="str">
        <f t="array" ref="T4300">_xlfn.XLOOKUP(A4300,Booking_data!$A$1:$A$6001,Booking_data!$O$1:$O$6001,"Not Found")</f>
        <v>Female</v>
      </c>
      <c r="U4300" s="1" t="str">
        <f t="shared" si="4"/>
        <v>Middle Age</v>
      </c>
      <c r="V4300" s="1" t="str">
        <f t="shared" si="5"/>
        <v>Medium Booking</v>
      </c>
    </row>
    <row r="4301" ht="15.75" customHeight="1">
      <c r="A4301" s="1" t="s">
        <v>4615</v>
      </c>
      <c r="B4301" s="6">
        <v>46065.0</v>
      </c>
      <c r="C4301" s="6">
        <v>46072.0</v>
      </c>
      <c r="D4301" s="7">
        <v>0.9375</v>
      </c>
      <c r="E4301" s="1" t="str">
        <f t="shared" si="1"/>
        <v>Weekday</v>
      </c>
      <c r="F4301" s="1" t="str">
        <f t="shared" si="2"/>
        <v>Feb</v>
      </c>
      <c r="G4301" s="1" t="str">
        <f t="array" ref="G4301">_xlfn.XLOOKUP(A4301,Booking_data!$A$1:$A$6001,Booking_data!$D$1:$D$6001,"not found")</f>
        <v>M026</v>
      </c>
      <c r="H4301" s="1" t="str">
        <f t="array" ref="H4301">_xlfn.XLOOKUP(G4301,Movies_data!$A$1:$A$41,Movies_data!$B$1:$B$41,"not found")</f>
        <v>Drishyam 2</v>
      </c>
      <c r="I4301" s="1" t="str">
        <f t="array" ref="I4301">_xlfn.XLOOKUP(G4301,Movies_data!$A$1:$A$41,Movies_data!$D$1:$D$41,"not found")</f>
        <v>Thriller</v>
      </c>
      <c r="J4301" s="1" t="str">
        <f t="array" ref="J4301">_xlfn.XLOOKUP(G4301,Movies_data!$A$1:$A$41,Movies_data!$C$1:$C$41,"not found")</f>
        <v>Hindi</v>
      </c>
      <c r="K4301" s="1">
        <f t="array" ref="K4301">_xlfn.XLOOKUP(G4301,Movies_data!$A$1:$A$41,Movies_data!$H$1:$H$41,"Not Found")</f>
        <v>8.2</v>
      </c>
      <c r="L4301" s="1" t="str">
        <f t="array" ref="L4301">_xlfn.XLOOKUP(A4301,Booking_data!$A$1:$A$6001,Booking_data!$E$1:$E$6001,"not Found")</f>
        <v>C161</v>
      </c>
      <c r="M4301" s="1" t="str">
        <f t="array" ref="M4301">_xlfn.XLOOKUP(L4301,Cinemas_data!$A$1:$A$49,Cinemas_data!$I$1:$I$49,"not Found")</f>
        <v>#NAME?</v>
      </c>
      <c r="N4301" s="1" t="str">
        <f t="array" ref="N4301">_xlfn.XLOOKUP(L4301,Cinemas_data!$A$1:$A$49,Cinemas_data!$C$1:$C$49,"not Found")</f>
        <v>Thiruvananthapuram</v>
      </c>
      <c r="O4301" s="1">
        <f t="array" ref="O4301">_xlfn.XLOOKUP(A4301,Booking_data!$A$1:$A$6001,Booking_data!$H$1:$H$6001,"not found")</f>
        <v>6</v>
      </c>
      <c r="P4301" s="1">
        <f t="array" ref="P4301">_xlfn.XLOOKUP(A4301,Booking_data!$A$1:$A$6001,Booking_data!$I$1:$I$6001,"not Found")</f>
        <v>280</v>
      </c>
      <c r="Q4301" s="1">
        <f t="shared" si="3"/>
        <v>1680</v>
      </c>
      <c r="R4301" s="1" t="str">
        <f t="array" ref="R4301">_xlfn.XLOOKUP(A4301,Booking_data!$A$1:$A$6001,Booking_data!$L$1:$L$6001,"Not Found")</f>
        <v>Wallet</v>
      </c>
      <c r="S4301" s="1">
        <f t="array" ref="S4301">_xlfn.XLOOKUP(A4301,Booking_data!$A$1:$A$6001,Booking_data!$N$1:$N$6001,"not Found")</f>
        <v>35</v>
      </c>
      <c r="T4301" s="1" t="str">
        <f t="array" ref="T4301">_xlfn.XLOOKUP(A4301,Booking_data!$A$1:$A$6001,Booking_data!$O$1:$O$6001,"Not Found")</f>
        <v>Female</v>
      </c>
      <c r="U4301" s="1" t="str">
        <f t="shared" si="4"/>
        <v>Middle Age</v>
      </c>
      <c r="V4301" s="1" t="str">
        <f t="shared" si="5"/>
        <v>High Booking</v>
      </c>
    </row>
    <row r="4302" ht="15.75" customHeight="1">
      <c r="A4302" s="1" t="s">
        <v>4616</v>
      </c>
      <c r="B4302" s="6">
        <v>46091.0</v>
      </c>
      <c r="C4302" s="6">
        <v>46098.0</v>
      </c>
      <c r="D4302" s="7">
        <v>0.3958333333333333</v>
      </c>
      <c r="E4302" s="1" t="str">
        <f t="shared" si="1"/>
        <v>Weekday</v>
      </c>
      <c r="F4302" s="1" t="str">
        <f t="shared" si="2"/>
        <v>Mar</v>
      </c>
      <c r="G4302" s="1" t="str">
        <f t="array" ref="G4302">_xlfn.XLOOKUP(A4302,Booking_data!$A$1:$A$6001,Booking_data!$D$1:$D$6001,"not found")</f>
        <v>M024</v>
      </c>
      <c r="H4302" s="1" t="str">
        <f t="array" ref="H4302">_xlfn.XLOOKUP(G4302,Movies_data!$A$1:$A$41,Movies_data!$B$1:$B$41,"not found")</f>
        <v>Bhool Bhulaiyaa 2</v>
      </c>
      <c r="I4302" s="1" t="str">
        <f t="array" ref="I4302">_xlfn.XLOOKUP(G4302,Movies_data!$A$1:$A$41,Movies_data!$D$1:$D$41,"not found")</f>
        <v>Comedy</v>
      </c>
      <c r="J4302" s="1" t="str">
        <f t="array" ref="J4302">_xlfn.XLOOKUP(G4302,Movies_data!$A$1:$A$41,Movies_data!$C$1:$C$41,"not found")</f>
        <v>Hindi</v>
      </c>
      <c r="K4302" s="1">
        <f t="array" ref="K4302">_xlfn.XLOOKUP(G4302,Movies_data!$A$1:$A$41,Movies_data!$H$1:$H$41,"Not Found")</f>
        <v>5.9</v>
      </c>
      <c r="L4302" s="1" t="str">
        <f t="array" ref="L4302">_xlfn.XLOOKUP(A4302,Booking_data!$A$1:$A$6001,Booking_data!$E$1:$E$6001,"not Found")</f>
        <v>C023</v>
      </c>
      <c r="M4302" s="1" t="str">
        <f t="array" ref="M4302">_xlfn.XLOOKUP(L4302,Cinemas_data!$A$1:$A$49,Cinemas_data!$I$1:$I$49,"not Found")</f>
        <v>#NAME?</v>
      </c>
      <c r="N4302" s="1" t="str">
        <f t="array" ref="N4302">_xlfn.XLOOKUP(L4302,Cinemas_data!$A$1:$A$49,Cinemas_data!$C$1:$C$49,"not Found")</f>
        <v>Coimbatore</v>
      </c>
      <c r="O4302" s="1">
        <f t="array" ref="O4302">_xlfn.XLOOKUP(A4302,Booking_data!$A$1:$A$6001,Booking_data!$H$1:$H$6001,"not found")</f>
        <v>3</v>
      </c>
      <c r="P4302" s="1">
        <f t="array" ref="P4302">_xlfn.XLOOKUP(A4302,Booking_data!$A$1:$A$6001,Booking_data!$I$1:$I$6001,"not Found")</f>
        <v>320</v>
      </c>
      <c r="Q4302" s="1">
        <f t="shared" si="3"/>
        <v>960</v>
      </c>
      <c r="R4302" s="1" t="str">
        <f t="array" ref="R4302">_xlfn.XLOOKUP(A4302,Booking_data!$A$1:$A$6001,Booking_data!$L$1:$L$6001,"Not Found")</f>
        <v>Credit Card</v>
      </c>
      <c r="S4302" s="1">
        <f t="array" ref="S4302">_xlfn.XLOOKUP(A4302,Booking_data!$A$1:$A$6001,Booking_data!$N$1:$N$6001,"not Found")</f>
        <v>29</v>
      </c>
      <c r="T4302" s="1" t="str">
        <f t="array" ref="T4302">_xlfn.XLOOKUP(A4302,Booking_data!$A$1:$A$6001,Booking_data!$O$1:$O$6001,"Not Found")</f>
        <v>Female</v>
      </c>
      <c r="U4302" s="1" t="str">
        <f t="shared" si="4"/>
        <v>Youngster</v>
      </c>
      <c r="V4302" s="1" t="str">
        <f t="shared" si="5"/>
        <v>Medium Booking</v>
      </c>
    </row>
    <row r="4303" ht="15.75" customHeight="1">
      <c r="A4303" s="1" t="s">
        <v>4617</v>
      </c>
      <c r="B4303" s="6">
        <v>46121.0</v>
      </c>
      <c r="C4303" s="6">
        <v>46123.0</v>
      </c>
      <c r="D4303" s="7">
        <v>0.8854166666666666</v>
      </c>
      <c r="E4303" s="1" t="str">
        <f t="shared" si="1"/>
        <v>Weekday</v>
      </c>
      <c r="F4303" s="1" t="str">
        <f t="shared" si="2"/>
        <v>Apr</v>
      </c>
      <c r="G4303" s="1" t="str">
        <f t="array" ref="G4303">_xlfn.XLOOKUP(A4303,Booking_data!$A$1:$A$6001,Booking_data!$D$1:$D$6001,"not found")</f>
        <v>M031</v>
      </c>
      <c r="H4303" s="1" t="str">
        <f t="array" ref="H4303">_xlfn.XLOOKUP(G4303,Movies_data!$A$1:$A$41,Movies_data!$B$1:$B$41,"not found")</f>
        <v>Bangalore Days</v>
      </c>
      <c r="I4303" s="1" t="str">
        <f t="array" ref="I4303">_xlfn.XLOOKUP(G4303,Movies_data!$A$1:$A$41,Movies_data!$D$1:$D$41,"not found")</f>
        <v>Drama</v>
      </c>
      <c r="J4303" s="1" t="str">
        <f t="array" ref="J4303">_xlfn.XLOOKUP(G4303,Movies_data!$A$1:$A$41,Movies_data!$C$1:$C$41,"not found")</f>
        <v>Malayalam</v>
      </c>
      <c r="K4303" s="1">
        <f t="array" ref="K4303">_xlfn.XLOOKUP(G4303,Movies_data!$A$1:$A$41,Movies_data!$H$1:$H$41,"Not Found")</f>
        <v>8.3</v>
      </c>
      <c r="L4303" s="1" t="str">
        <f t="array" ref="L4303">_xlfn.XLOOKUP(A4303,Booking_data!$A$1:$A$6001,Booking_data!$E$1:$E$6001,"not Found")</f>
        <v>C031</v>
      </c>
      <c r="M4303" s="1" t="str">
        <f t="array" ref="M4303">_xlfn.XLOOKUP(L4303,Cinemas_data!$A$1:$A$49,Cinemas_data!$I$1:$I$49,"not Found")</f>
        <v>#NAME?</v>
      </c>
      <c r="N4303" s="1" t="str">
        <f t="array" ref="N4303">_xlfn.XLOOKUP(L4303,Cinemas_data!$A$1:$A$49,Cinemas_data!$C$1:$C$49,"not Found")</f>
        <v>Madurai</v>
      </c>
      <c r="O4303" s="1">
        <f t="array" ref="O4303">_xlfn.XLOOKUP(A4303,Booking_data!$A$1:$A$6001,Booking_data!$H$1:$H$6001,"not found")</f>
        <v>2</v>
      </c>
      <c r="P4303" s="1">
        <f t="array" ref="P4303">_xlfn.XLOOKUP(A4303,Booking_data!$A$1:$A$6001,Booking_data!$I$1:$I$6001,"not Found")</f>
        <v>320</v>
      </c>
      <c r="Q4303" s="1">
        <f t="shared" si="3"/>
        <v>640</v>
      </c>
      <c r="R4303" s="1" t="str">
        <f t="array" ref="R4303">_xlfn.XLOOKUP(A4303,Booking_data!$A$1:$A$6001,Booking_data!$L$1:$L$6001,"Not Found")</f>
        <v>Debit Card</v>
      </c>
      <c r="S4303" s="1">
        <f t="array" ref="S4303">_xlfn.XLOOKUP(A4303,Booking_data!$A$1:$A$6001,Booking_data!$N$1:$N$6001,"not Found")</f>
        <v>31</v>
      </c>
      <c r="T4303" s="1" t="str">
        <f t="array" ref="T4303">_xlfn.XLOOKUP(A4303,Booking_data!$A$1:$A$6001,Booking_data!$O$1:$O$6001,"Not Found")</f>
        <v>Other</v>
      </c>
      <c r="U4303" s="1" t="str">
        <f t="shared" si="4"/>
        <v>Middle Age</v>
      </c>
      <c r="V4303" s="1" t="str">
        <f t="shared" si="5"/>
        <v>Low Booking</v>
      </c>
    </row>
    <row r="4304" ht="15.75" customHeight="1">
      <c r="A4304" s="1" t="s">
        <v>4618</v>
      </c>
      <c r="B4304" s="6">
        <v>46082.0</v>
      </c>
      <c r="C4304" s="6">
        <v>46084.0</v>
      </c>
      <c r="D4304" s="7">
        <v>0.53125</v>
      </c>
      <c r="E4304" s="1" t="str">
        <f t="shared" si="1"/>
        <v>Weekend</v>
      </c>
      <c r="F4304" s="1" t="str">
        <f t="shared" si="2"/>
        <v>Mar</v>
      </c>
      <c r="G4304" s="1" t="str">
        <f t="array" ref="G4304">_xlfn.XLOOKUP(A4304,Booking_data!$A$1:$A$6001,Booking_data!$D$1:$D$6001,"not found")</f>
        <v>M039</v>
      </c>
      <c r="H4304" s="1" t="str">
        <f t="array" ref="H4304">_xlfn.XLOOKUP(G4304,Movies_data!$A$1:$A$41,Movies_data!$B$1:$B$41,"not found")</f>
        <v>Dune: Part Two</v>
      </c>
      <c r="I4304" s="1" t="str">
        <f t="array" ref="I4304">_xlfn.XLOOKUP(G4304,Movies_data!$A$1:$A$41,Movies_data!$D$1:$D$41,"not found")</f>
        <v>Sci-Fi</v>
      </c>
      <c r="J4304" s="1" t="str">
        <f t="array" ref="J4304">_xlfn.XLOOKUP(G4304,Movies_data!$A$1:$A$41,Movies_data!$C$1:$C$41,"not found")</f>
        <v>English</v>
      </c>
      <c r="K4304" s="1">
        <f t="array" ref="K4304">_xlfn.XLOOKUP(G4304,Movies_data!$A$1:$A$41,Movies_data!$H$1:$H$41,"Not Found")</f>
        <v>8.5</v>
      </c>
      <c r="L4304" s="1" t="str">
        <f t="array" ref="L4304">_xlfn.XLOOKUP(A4304,Booking_data!$A$1:$A$6001,Booking_data!$E$1:$E$6001,"not Found")</f>
        <v>C042</v>
      </c>
      <c r="M4304" s="1" t="str">
        <f t="array" ref="M4304">_xlfn.XLOOKUP(L4304,Cinemas_data!$A$1:$A$49,Cinemas_data!$I$1:$I$49,"not Found")</f>
        <v>#NAME?</v>
      </c>
      <c r="N4304" s="1" t="str">
        <f t="array" ref="N4304">_xlfn.XLOOKUP(L4304,Cinemas_data!$A$1:$A$49,Cinemas_data!$C$1:$C$49,"not Found")</f>
        <v>Salem</v>
      </c>
      <c r="O4304" s="1">
        <f t="array" ref="O4304">_xlfn.XLOOKUP(A4304,Booking_data!$A$1:$A$6001,Booking_data!$H$1:$H$6001,"not found")</f>
        <v>5</v>
      </c>
      <c r="P4304" s="1">
        <f t="array" ref="P4304">_xlfn.XLOOKUP(A4304,Booking_data!$A$1:$A$6001,Booking_data!$I$1:$I$6001,"not Found")</f>
        <v>280</v>
      </c>
      <c r="Q4304" s="1">
        <f t="shared" si="3"/>
        <v>1400</v>
      </c>
      <c r="R4304" s="1" t="str">
        <f t="array" ref="R4304">_xlfn.XLOOKUP(A4304,Booking_data!$A$1:$A$6001,Booking_data!$L$1:$L$6001,"Not Found")</f>
        <v>Wallet</v>
      </c>
      <c r="S4304" s="1">
        <f t="array" ref="S4304">_xlfn.XLOOKUP(A4304,Booking_data!$A$1:$A$6001,Booking_data!$N$1:$N$6001,"not Found")</f>
        <v>45</v>
      </c>
      <c r="T4304" s="1" t="str">
        <f t="array" ref="T4304">_xlfn.XLOOKUP(A4304,Booking_data!$A$1:$A$6001,Booking_data!$O$1:$O$6001,"Not Found")</f>
        <v>Other</v>
      </c>
      <c r="U4304" s="1" t="str">
        <f t="shared" si="4"/>
        <v>Above 45</v>
      </c>
      <c r="V4304" s="1" t="str">
        <f t="shared" si="5"/>
        <v>High Booking</v>
      </c>
    </row>
    <row r="4305" ht="15.75" customHeight="1">
      <c r="A4305" s="1" t="s">
        <v>4619</v>
      </c>
      <c r="B4305" s="6">
        <v>46123.0</v>
      </c>
      <c r="C4305" s="6">
        <v>46124.0</v>
      </c>
      <c r="D4305" s="7">
        <v>0.8854166666666666</v>
      </c>
      <c r="E4305" s="1" t="str">
        <f t="shared" si="1"/>
        <v>Weekend</v>
      </c>
      <c r="F4305" s="1" t="str">
        <f t="shared" si="2"/>
        <v>Apr</v>
      </c>
      <c r="G4305" s="1" t="str">
        <f t="array" ref="G4305">_xlfn.XLOOKUP(A4305,Booking_data!$A$1:$A$6001,Booking_data!$D$1:$D$6001,"not found")</f>
        <v>M004</v>
      </c>
      <c r="H4305" s="1" t="str">
        <f t="array" ref="H4305">_xlfn.XLOOKUP(G4305,Movies_data!$A$1:$A$41,Movies_data!$B$1:$B$41,"not found")</f>
        <v>Ponniyin Selvan I</v>
      </c>
      <c r="I4305" s="1" t="str">
        <f t="array" ref="I4305">_xlfn.XLOOKUP(G4305,Movies_data!$A$1:$A$41,Movies_data!$D$1:$D$41,"not found")</f>
        <v>Drama</v>
      </c>
      <c r="J4305" s="1" t="str">
        <f t="array" ref="J4305">_xlfn.XLOOKUP(G4305,Movies_data!$A$1:$A$41,Movies_data!$C$1:$C$41,"not found")</f>
        <v>Tamil</v>
      </c>
      <c r="K4305" s="1">
        <f t="array" ref="K4305">_xlfn.XLOOKUP(G4305,Movies_data!$A$1:$A$41,Movies_data!$H$1:$H$41,"Not Found")</f>
        <v>7.6</v>
      </c>
      <c r="L4305" s="1" t="str">
        <f t="array" ref="L4305">_xlfn.XLOOKUP(A4305,Booking_data!$A$1:$A$6001,Booking_data!$E$1:$E$6001,"not Found")</f>
        <v>C062</v>
      </c>
      <c r="M4305" s="1" t="str">
        <f t="array" ref="M4305">_xlfn.XLOOKUP(L4305,Cinemas_data!$A$1:$A$49,Cinemas_data!$I$1:$I$49,"not Found")</f>
        <v>#NAME?</v>
      </c>
      <c r="N4305" s="1" t="str">
        <f t="array" ref="N4305">_xlfn.XLOOKUP(L4305,Cinemas_data!$A$1:$A$49,Cinemas_data!$C$1:$C$49,"not Found")</f>
        <v>Mysuru</v>
      </c>
      <c r="O4305" s="1">
        <f t="array" ref="O4305">_xlfn.XLOOKUP(A4305,Booking_data!$A$1:$A$6001,Booking_data!$H$1:$H$6001,"not found")</f>
        <v>2</v>
      </c>
      <c r="P4305" s="1">
        <f t="array" ref="P4305">_xlfn.XLOOKUP(A4305,Booking_data!$A$1:$A$6001,Booking_data!$I$1:$I$6001,"not Found")</f>
        <v>240</v>
      </c>
      <c r="Q4305" s="1">
        <f t="shared" si="3"/>
        <v>480</v>
      </c>
      <c r="R4305" s="1" t="str">
        <f t="array" ref="R4305">_xlfn.XLOOKUP(A4305,Booking_data!$A$1:$A$6001,Booking_data!$L$1:$L$6001,"Not Found")</f>
        <v>Net Banking</v>
      </c>
      <c r="S4305" s="1">
        <f t="array" ref="S4305">_xlfn.XLOOKUP(A4305,Booking_data!$A$1:$A$6001,Booking_data!$N$1:$N$6001,"not Found")</f>
        <v>49</v>
      </c>
      <c r="T4305" s="1" t="str">
        <f t="array" ref="T4305">_xlfn.XLOOKUP(A4305,Booking_data!$A$1:$A$6001,Booking_data!$O$1:$O$6001,"Not Found")</f>
        <v>Female</v>
      </c>
      <c r="U4305" s="1" t="str">
        <f t="shared" si="4"/>
        <v>Above 45</v>
      </c>
      <c r="V4305" s="1" t="str">
        <f t="shared" si="5"/>
        <v>Low Booking</v>
      </c>
    </row>
    <row r="4306" ht="15.75" customHeight="1">
      <c r="A4306" s="1" t="s">
        <v>4620</v>
      </c>
      <c r="B4306" s="6">
        <v>46094.0</v>
      </c>
      <c r="C4306" s="6">
        <v>46098.0</v>
      </c>
      <c r="D4306" s="7">
        <v>0.3958333333333333</v>
      </c>
      <c r="E4306" s="1" t="str">
        <f t="shared" si="1"/>
        <v>Weekday</v>
      </c>
      <c r="F4306" s="1" t="str">
        <f t="shared" si="2"/>
        <v>Mar</v>
      </c>
      <c r="G4306" s="1" t="str">
        <f t="array" ref="G4306">_xlfn.XLOOKUP(A4306,Booking_data!$A$1:$A$6001,Booking_data!$D$1:$D$6001,"not found")</f>
        <v>M014</v>
      </c>
      <c r="H4306" s="1" t="str">
        <f t="array" ref="H4306">_xlfn.XLOOKUP(G4306,Movies_data!$A$1:$A$41,Movies_data!$B$1:$B$41,"not found")</f>
        <v>Hi Nanna</v>
      </c>
      <c r="I4306" s="1" t="str">
        <f t="array" ref="I4306">_xlfn.XLOOKUP(G4306,Movies_data!$A$1:$A$41,Movies_data!$D$1:$D$41,"not found")</f>
        <v>Romance</v>
      </c>
      <c r="J4306" s="1" t="str">
        <f t="array" ref="J4306">_xlfn.XLOOKUP(G4306,Movies_data!$A$1:$A$41,Movies_data!$C$1:$C$41,"not found")</f>
        <v>Telugu</v>
      </c>
      <c r="K4306" s="1">
        <f t="array" ref="K4306">_xlfn.XLOOKUP(G4306,Movies_data!$A$1:$A$41,Movies_data!$H$1:$H$41,"Not Found")</f>
        <v>8</v>
      </c>
      <c r="L4306" s="1" t="str">
        <f t="array" ref="L4306">_xlfn.XLOOKUP(A4306,Booking_data!$A$1:$A$6001,Booking_data!$E$1:$E$6001,"not Found")</f>
        <v>C153</v>
      </c>
      <c r="M4306" s="1" t="str">
        <f t="array" ref="M4306">_xlfn.XLOOKUP(L4306,Cinemas_data!$A$1:$A$49,Cinemas_data!$I$1:$I$49,"not Found")</f>
        <v>#NAME?</v>
      </c>
      <c r="N4306" s="1" t="str">
        <f t="array" ref="N4306">_xlfn.XLOOKUP(L4306,Cinemas_data!$A$1:$A$49,Cinemas_data!$C$1:$C$49,"not Found")</f>
        <v>Kochi</v>
      </c>
      <c r="O4306" s="1">
        <f t="array" ref="O4306">_xlfn.XLOOKUP(A4306,Booking_data!$A$1:$A$6001,Booking_data!$H$1:$H$6001,"not found")</f>
        <v>3</v>
      </c>
      <c r="P4306" s="1">
        <f t="array" ref="P4306">_xlfn.XLOOKUP(A4306,Booking_data!$A$1:$A$6001,Booking_data!$I$1:$I$6001,"not Found")</f>
        <v>240</v>
      </c>
      <c r="Q4306" s="1">
        <f t="shared" si="3"/>
        <v>720</v>
      </c>
      <c r="R4306" s="1" t="str">
        <f t="array" ref="R4306">_xlfn.XLOOKUP(A4306,Booking_data!$A$1:$A$6001,Booking_data!$L$1:$L$6001,"Not Found")</f>
        <v>Net Banking</v>
      </c>
      <c r="S4306" s="1">
        <f t="array" ref="S4306">_xlfn.XLOOKUP(A4306,Booking_data!$A$1:$A$6001,Booking_data!$N$1:$N$6001,"not Found")</f>
        <v>22</v>
      </c>
      <c r="T4306" s="1" t="str">
        <f t="array" ref="T4306">_xlfn.XLOOKUP(A4306,Booking_data!$A$1:$A$6001,Booking_data!$O$1:$O$6001,"Not Found")</f>
        <v>Other</v>
      </c>
      <c r="U4306" s="1" t="str">
        <f t="shared" si="4"/>
        <v>Youngster</v>
      </c>
      <c r="V4306" s="1" t="str">
        <f t="shared" si="5"/>
        <v>Medium Booking</v>
      </c>
    </row>
    <row r="4307" ht="15.75" customHeight="1">
      <c r="A4307" s="1" t="s">
        <v>4621</v>
      </c>
      <c r="B4307" s="6">
        <v>46193.0</v>
      </c>
      <c r="C4307" s="6">
        <v>46193.0</v>
      </c>
      <c r="D4307" s="7">
        <v>0.53125</v>
      </c>
      <c r="E4307" s="1" t="str">
        <f t="shared" si="1"/>
        <v>Weekend</v>
      </c>
      <c r="F4307" s="1" t="str">
        <f t="shared" si="2"/>
        <v>Jun</v>
      </c>
      <c r="G4307" s="1" t="str">
        <f t="array" ref="G4307">_xlfn.XLOOKUP(A4307,Booking_data!$A$1:$A$6001,Booking_data!$D$1:$D$6001,"not found")</f>
        <v>M010</v>
      </c>
      <c r="H4307" s="1" t="str">
        <f t="array" ref="H4307">_xlfn.XLOOKUP(G4307,Movies_data!$A$1:$A$41,Movies_data!$B$1:$B$41,"not found")</f>
        <v>Captain Miller</v>
      </c>
      <c r="I4307" s="1" t="str">
        <f t="array" ref="I4307">_xlfn.XLOOKUP(G4307,Movies_data!$A$1:$A$41,Movies_data!$D$1:$D$41,"not found")</f>
        <v>Action</v>
      </c>
      <c r="J4307" s="1" t="str">
        <f t="array" ref="J4307">_xlfn.XLOOKUP(G4307,Movies_data!$A$1:$A$41,Movies_data!$C$1:$C$41,"not found")</f>
        <v>Tamil</v>
      </c>
      <c r="K4307" s="1">
        <f t="array" ref="K4307">_xlfn.XLOOKUP(G4307,Movies_data!$A$1:$A$41,Movies_data!$H$1:$H$41,"Not Found")</f>
        <v>7</v>
      </c>
      <c r="L4307" s="1" t="str">
        <f t="array" ref="L4307">_xlfn.XLOOKUP(A4307,Booking_data!$A$1:$A$6001,Booking_data!$E$1:$E$6001,"not Found")</f>
        <v>C073</v>
      </c>
      <c r="M4307" s="1" t="str">
        <f t="array" ref="M4307">_xlfn.XLOOKUP(L4307,Cinemas_data!$A$1:$A$49,Cinemas_data!$I$1:$I$49,"not Found")</f>
        <v>#NAME?</v>
      </c>
      <c r="N4307" s="1" t="str">
        <f t="array" ref="N4307">_xlfn.XLOOKUP(L4307,Cinemas_data!$A$1:$A$49,Cinemas_data!$C$1:$C$49,"not Found")</f>
        <v>Hyderabad</v>
      </c>
      <c r="O4307" s="1">
        <f t="array" ref="O4307">_xlfn.XLOOKUP(A4307,Booking_data!$A$1:$A$6001,Booking_data!$H$1:$H$6001,"not found")</f>
        <v>4</v>
      </c>
      <c r="P4307" s="1">
        <f t="array" ref="P4307">_xlfn.XLOOKUP(A4307,Booking_data!$A$1:$A$6001,Booking_data!$I$1:$I$6001,"not Found")</f>
        <v>240</v>
      </c>
      <c r="Q4307" s="1">
        <f t="shared" si="3"/>
        <v>960</v>
      </c>
      <c r="R4307" s="1" t="str">
        <f t="array" ref="R4307">_xlfn.XLOOKUP(A4307,Booking_data!$A$1:$A$6001,Booking_data!$L$1:$L$6001,"Not Found")</f>
        <v>Debit Card</v>
      </c>
      <c r="S4307" s="1">
        <f t="array" ref="S4307">_xlfn.XLOOKUP(A4307,Booking_data!$A$1:$A$6001,Booking_data!$N$1:$N$6001,"not Found")</f>
        <v>58</v>
      </c>
      <c r="T4307" s="1" t="str">
        <f t="array" ref="T4307">_xlfn.XLOOKUP(A4307,Booking_data!$A$1:$A$6001,Booking_data!$O$1:$O$6001,"Not Found")</f>
        <v>Female</v>
      </c>
      <c r="U4307" s="1" t="str">
        <f t="shared" si="4"/>
        <v>Above 45</v>
      </c>
      <c r="V4307" s="1" t="str">
        <f t="shared" si="5"/>
        <v>Medium Booking</v>
      </c>
    </row>
    <row r="4308" ht="15.75" customHeight="1">
      <c r="A4308" s="1" t="s">
        <v>4622</v>
      </c>
      <c r="B4308" s="6">
        <v>46094.0</v>
      </c>
      <c r="C4308" s="6">
        <v>46099.0</v>
      </c>
      <c r="D4308" s="7">
        <v>0.7708333333333334</v>
      </c>
      <c r="E4308" s="1" t="str">
        <f t="shared" si="1"/>
        <v>Weekday</v>
      </c>
      <c r="F4308" s="1" t="str">
        <f t="shared" si="2"/>
        <v>Mar</v>
      </c>
      <c r="G4308" s="1" t="str">
        <f t="array" ref="G4308">_xlfn.XLOOKUP(A4308,Booking_data!$A$1:$A$6001,Booking_data!$D$1:$D$6001,"not found")</f>
        <v>M003</v>
      </c>
      <c r="H4308" s="1" t="str">
        <f t="array" ref="H4308">_xlfn.XLOOKUP(G4308,Movies_data!$A$1:$A$41,Movies_data!$B$1:$B$41,"not found")</f>
        <v>Vikram</v>
      </c>
      <c r="I4308" s="1" t="str">
        <f t="array" ref="I4308">_xlfn.XLOOKUP(G4308,Movies_data!$A$1:$A$41,Movies_data!$D$1:$D$41,"not found")</f>
        <v>Action</v>
      </c>
      <c r="J4308" s="1" t="str">
        <f t="array" ref="J4308">_xlfn.XLOOKUP(G4308,Movies_data!$A$1:$A$41,Movies_data!$C$1:$C$41,"not found")</f>
        <v>Tamil</v>
      </c>
      <c r="K4308" s="1">
        <f t="array" ref="K4308">_xlfn.XLOOKUP(G4308,Movies_data!$A$1:$A$41,Movies_data!$H$1:$H$41,"Not Found")</f>
        <v>8.3</v>
      </c>
      <c r="L4308" s="1" t="str">
        <f t="array" ref="L4308">_xlfn.XLOOKUP(A4308,Booking_data!$A$1:$A$6001,Booking_data!$E$1:$E$6001,"not Found")</f>
        <v>C132</v>
      </c>
      <c r="M4308" s="1" t="str">
        <f t="array" ref="M4308">_xlfn.XLOOKUP(L4308,Cinemas_data!$A$1:$A$49,Cinemas_data!$I$1:$I$49,"not Found")</f>
        <v>#NAME?</v>
      </c>
      <c r="N4308" s="1" t="str">
        <f t="array" ref="N4308">_xlfn.XLOOKUP(L4308,Cinemas_data!$A$1:$A$49,Cinemas_data!$C$1:$C$49,"not Found")</f>
        <v>Kolkata</v>
      </c>
      <c r="O4308" s="1">
        <f t="array" ref="O4308">_xlfn.XLOOKUP(A4308,Booking_data!$A$1:$A$6001,Booking_data!$H$1:$H$6001,"not found")</f>
        <v>2</v>
      </c>
      <c r="P4308" s="1">
        <f t="array" ref="P4308">_xlfn.XLOOKUP(A4308,Booking_data!$A$1:$A$6001,Booking_data!$I$1:$I$6001,"not Found")</f>
        <v>180</v>
      </c>
      <c r="Q4308" s="1">
        <f t="shared" si="3"/>
        <v>360</v>
      </c>
      <c r="R4308" s="1" t="str">
        <f t="array" ref="R4308">_xlfn.XLOOKUP(A4308,Booking_data!$A$1:$A$6001,Booking_data!$L$1:$L$6001,"Not Found")</f>
        <v>Debit Card</v>
      </c>
      <c r="S4308" s="1">
        <f t="array" ref="S4308">_xlfn.XLOOKUP(A4308,Booking_data!$A$1:$A$6001,Booking_data!$N$1:$N$6001,"not Found")</f>
        <v>56</v>
      </c>
      <c r="T4308" s="1" t="str">
        <f t="array" ref="T4308">_xlfn.XLOOKUP(A4308,Booking_data!$A$1:$A$6001,Booking_data!$O$1:$O$6001,"Not Found")</f>
        <v>Female</v>
      </c>
      <c r="U4308" s="1" t="str">
        <f t="shared" si="4"/>
        <v>Above 45</v>
      </c>
      <c r="V4308" s="1" t="str">
        <f t="shared" si="5"/>
        <v>Low Booking</v>
      </c>
    </row>
    <row r="4309" ht="15.75" customHeight="1">
      <c r="A4309" s="1" t="s">
        <v>4623</v>
      </c>
      <c r="B4309" s="6">
        <v>46057.0</v>
      </c>
      <c r="C4309" s="6">
        <v>46058.0</v>
      </c>
      <c r="D4309" s="7">
        <v>0.3958333333333333</v>
      </c>
      <c r="E4309" s="1" t="str">
        <f t="shared" si="1"/>
        <v>Weekday</v>
      </c>
      <c r="F4309" s="1" t="str">
        <f t="shared" si="2"/>
        <v>Feb</v>
      </c>
      <c r="G4309" s="1" t="str">
        <f t="array" ref="G4309">_xlfn.XLOOKUP(A4309,Booking_data!$A$1:$A$6001,Booking_data!$D$1:$D$6001,"not found")</f>
        <v>M028</v>
      </c>
      <c r="H4309" s="1" t="str">
        <f t="array" ref="H4309">_xlfn.XLOOKUP(G4309,Movies_data!$A$1:$A$41,Movies_data!$B$1:$B$41,"not found")</f>
        <v>Kantara</v>
      </c>
      <c r="I4309" s="1" t="str">
        <f t="array" ref="I4309">_xlfn.XLOOKUP(G4309,Movies_data!$A$1:$A$41,Movies_data!$D$1:$D$41,"not found")</f>
        <v>Action</v>
      </c>
      <c r="J4309" s="1" t="str">
        <f t="array" ref="J4309">_xlfn.XLOOKUP(G4309,Movies_data!$A$1:$A$41,Movies_data!$C$1:$C$41,"not found")</f>
        <v>Kannada</v>
      </c>
      <c r="K4309" s="1">
        <f t="array" ref="K4309">_xlfn.XLOOKUP(G4309,Movies_data!$A$1:$A$41,Movies_data!$H$1:$H$41,"Not Found")</f>
        <v>8.2</v>
      </c>
      <c r="L4309" s="1" t="str">
        <f t="array" ref="L4309">_xlfn.XLOOKUP(A4309,Booking_data!$A$1:$A$6001,Booking_data!$E$1:$E$6001,"not Found")</f>
        <v>C151</v>
      </c>
      <c r="M4309" s="1" t="str">
        <f t="array" ref="M4309">_xlfn.XLOOKUP(L4309,Cinemas_data!$A$1:$A$49,Cinemas_data!$I$1:$I$49,"not Found")</f>
        <v>#NAME?</v>
      </c>
      <c r="N4309" s="1" t="str">
        <f t="array" ref="N4309">_xlfn.XLOOKUP(L4309,Cinemas_data!$A$1:$A$49,Cinemas_data!$C$1:$C$49,"not Found")</f>
        <v>Kochi</v>
      </c>
      <c r="O4309" s="1">
        <f t="array" ref="O4309">_xlfn.XLOOKUP(A4309,Booking_data!$A$1:$A$6001,Booking_data!$H$1:$H$6001,"not found")</f>
        <v>1</v>
      </c>
      <c r="P4309" s="1">
        <f t="array" ref="P4309">_xlfn.XLOOKUP(A4309,Booking_data!$A$1:$A$6001,Booking_data!$I$1:$I$6001,"not Found")</f>
        <v>360</v>
      </c>
      <c r="Q4309" s="1">
        <f t="shared" si="3"/>
        <v>360</v>
      </c>
      <c r="R4309" s="1" t="str">
        <f t="array" ref="R4309">_xlfn.XLOOKUP(A4309,Booking_data!$A$1:$A$6001,Booking_data!$L$1:$L$6001,"Not Found")</f>
        <v>Net Banking</v>
      </c>
      <c r="S4309" s="1">
        <f t="array" ref="S4309">_xlfn.XLOOKUP(A4309,Booking_data!$A$1:$A$6001,Booking_data!$N$1:$N$6001,"not Found")</f>
        <v>18</v>
      </c>
      <c r="T4309" s="1" t="str">
        <f t="array" ref="T4309">_xlfn.XLOOKUP(A4309,Booking_data!$A$1:$A$6001,Booking_data!$O$1:$O$6001,"Not Found")</f>
        <v>Male</v>
      </c>
      <c r="U4309" s="1" t="str">
        <f t="shared" si="4"/>
        <v>Youngster</v>
      </c>
      <c r="V4309" s="1" t="str">
        <f t="shared" si="5"/>
        <v>Low Booking</v>
      </c>
    </row>
    <row r="4310" ht="15.75" customHeight="1">
      <c r="A4310" s="1" t="s">
        <v>4624</v>
      </c>
      <c r="B4310" s="6">
        <v>46029.0</v>
      </c>
      <c r="C4310" s="6">
        <v>46033.0</v>
      </c>
      <c r="D4310" s="7">
        <v>0.7708333333333334</v>
      </c>
      <c r="E4310" s="1" t="str">
        <f t="shared" si="1"/>
        <v>Weekday</v>
      </c>
      <c r="F4310" s="1" t="str">
        <f t="shared" si="2"/>
        <v>Jan</v>
      </c>
      <c r="G4310" s="1" t="str">
        <f t="array" ref="G4310">_xlfn.XLOOKUP(A4310,Booking_data!$A$1:$A$6001,Booking_data!$D$1:$D$6001,"not found")</f>
        <v>M005</v>
      </c>
      <c r="H4310" s="1" t="str">
        <f t="array" ref="H4310">_xlfn.XLOOKUP(G4310,Movies_data!$A$1:$A$41,Movies_data!$B$1:$B$41,"not found")</f>
        <v>Ponniyin Selvan II</v>
      </c>
      <c r="I4310" s="1" t="str">
        <f t="array" ref="I4310">_xlfn.XLOOKUP(G4310,Movies_data!$A$1:$A$41,Movies_data!$D$1:$D$41,"not found")</f>
        <v>Drama</v>
      </c>
      <c r="J4310" s="1" t="str">
        <f t="array" ref="J4310">_xlfn.XLOOKUP(G4310,Movies_data!$A$1:$A$41,Movies_data!$C$1:$C$41,"not found")</f>
        <v>Tamil</v>
      </c>
      <c r="K4310" s="1">
        <f t="array" ref="K4310">_xlfn.XLOOKUP(G4310,Movies_data!$A$1:$A$41,Movies_data!$H$1:$H$41,"Not Found")</f>
        <v>7.3</v>
      </c>
      <c r="L4310" s="1" t="str">
        <f t="array" ref="L4310">_xlfn.XLOOKUP(A4310,Booking_data!$A$1:$A$6001,Booking_data!$E$1:$E$6001,"not Found")</f>
        <v>C102</v>
      </c>
      <c r="M4310" s="1" t="str">
        <f t="array" ref="M4310">_xlfn.XLOOKUP(L4310,Cinemas_data!$A$1:$A$49,Cinemas_data!$I$1:$I$49,"not Found")</f>
        <v>#NAME?</v>
      </c>
      <c r="N4310" s="1" t="str">
        <f t="array" ref="N4310">_xlfn.XLOOKUP(L4310,Cinemas_data!$A$1:$A$49,Cinemas_data!$C$1:$C$49,"not Found")</f>
        <v>Pune</v>
      </c>
      <c r="O4310" s="1">
        <f t="array" ref="O4310">_xlfn.XLOOKUP(A4310,Booking_data!$A$1:$A$6001,Booking_data!$H$1:$H$6001,"not found")</f>
        <v>6</v>
      </c>
      <c r="P4310" s="1">
        <f t="array" ref="P4310">_xlfn.XLOOKUP(A4310,Booking_data!$A$1:$A$6001,Booking_data!$I$1:$I$6001,"not Found")</f>
        <v>300</v>
      </c>
      <c r="Q4310" s="1">
        <f t="shared" si="3"/>
        <v>1800</v>
      </c>
      <c r="R4310" s="1" t="str">
        <f t="array" ref="R4310">_xlfn.XLOOKUP(A4310,Booking_data!$A$1:$A$6001,Booking_data!$L$1:$L$6001,"Not Found")</f>
        <v>Debit Card</v>
      </c>
      <c r="S4310" s="1">
        <f t="array" ref="S4310">_xlfn.XLOOKUP(A4310,Booking_data!$A$1:$A$6001,Booking_data!$N$1:$N$6001,"not Found")</f>
        <v>53</v>
      </c>
      <c r="T4310" s="1" t="str">
        <f t="array" ref="T4310">_xlfn.XLOOKUP(A4310,Booking_data!$A$1:$A$6001,Booking_data!$O$1:$O$6001,"Not Found")</f>
        <v>Other</v>
      </c>
      <c r="U4310" s="1" t="str">
        <f t="shared" si="4"/>
        <v>Above 45</v>
      </c>
      <c r="V4310" s="1" t="str">
        <f t="shared" si="5"/>
        <v>High Booking</v>
      </c>
    </row>
    <row r="4311" ht="15.75" customHeight="1">
      <c r="A4311" s="1" t="s">
        <v>4625</v>
      </c>
      <c r="B4311" s="6">
        <v>46172.0</v>
      </c>
      <c r="C4311" s="6">
        <v>46174.0</v>
      </c>
      <c r="D4311" s="7">
        <v>0.3958333333333333</v>
      </c>
      <c r="E4311" s="1" t="str">
        <f t="shared" si="1"/>
        <v>Weekend</v>
      </c>
      <c r="F4311" s="1" t="str">
        <f t="shared" si="2"/>
        <v>May</v>
      </c>
      <c r="G4311" s="1" t="str">
        <f t="array" ref="G4311">_xlfn.XLOOKUP(A4311,Booking_data!$A$1:$A$6001,Booking_data!$D$1:$D$6001,"not found")</f>
        <v>M012</v>
      </c>
      <c r="H4311" s="1" t="str">
        <f t="array" ref="H4311">_xlfn.XLOOKUP(G4311,Movies_data!$A$1:$A$41,Movies_data!$B$1:$B$41,"not found")</f>
        <v>RRR</v>
      </c>
      <c r="I4311" s="1" t="str">
        <f t="array" ref="I4311">_xlfn.XLOOKUP(G4311,Movies_data!$A$1:$A$41,Movies_data!$D$1:$D$41,"not found")</f>
        <v>Action</v>
      </c>
      <c r="J4311" s="1" t="str">
        <f t="array" ref="J4311">_xlfn.XLOOKUP(G4311,Movies_data!$A$1:$A$41,Movies_data!$C$1:$C$41,"not found")</f>
        <v>Telugu</v>
      </c>
      <c r="K4311" s="1">
        <f t="array" ref="K4311">_xlfn.XLOOKUP(G4311,Movies_data!$A$1:$A$41,Movies_data!$H$1:$H$41,"Not Found")</f>
        <v>7.8</v>
      </c>
      <c r="L4311" s="1" t="str">
        <f t="array" ref="L4311">_xlfn.XLOOKUP(A4311,Booking_data!$A$1:$A$6001,Booking_data!$E$1:$E$6001,"not Found")</f>
        <v>C082</v>
      </c>
      <c r="M4311" s="1" t="str">
        <f t="array" ref="M4311">_xlfn.XLOOKUP(L4311,Cinemas_data!$A$1:$A$49,Cinemas_data!$I$1:$I$49,"not Found")</f>
        <v>#NAME?</v>
      </c>
      <c r="N4311" s="1" t="str">
        <f t="array" ref="N4311">_xlfn.XLOOKUP(L4311,Cinemas_data!$A$1:$A$49,Cinemas_data!$C$1:$C$49,"not Found")</f>
        <v>Vijayawada</v>
      </c>
      <c r="O4311" s="1">
        <f t="array" ref="O4311">_xlfn.XLOOKUP(A4311,Booking_data!$A$1:$A$6001,Booking_data!$H$1:$H$6001,"not found")</f>
        <v>5</v>
      </c>
      <c r="P4311" s="1">
        <f t="array" ref="P4311">_xlfn.XLOOKUP(A4311,Booking_data!$A$1:$A$6001,Booking_data!$I$1:$I$6001,"not Found")</f>
        <v>280</v>
      </c>
      <c r="Q4311" s="1">
        <f t="shared" si="3"/>
        <v>1400</v>
      </c>
      <c r="R4311" s="1" t="str">
        <f t="array" ref="R4311">_xlfn.XLOOKUP(A4311,Booking_data!$A$1:$A$6001,Booking_data!$L$1:$L$6001,"Not Found")</f>
        <v>Net Banking</v>
      </c>
      <c r="S4311" s="1">
        <f t="array" ref="S4311">_xlfn.XLOOKUP(A4311,Booking_data!$A$1:$A$6001,Booking_data!$N$1:$N$6001,"not Found")</f>
        <v>33</v>
      </c>
      <c r="T4311" s="1" t="str">
        <f t="array" ref="T4311">_xlfn.XLOOKUP(A4311,Booking_data!$A$1:$A$6001,Booking_data!$O$1:$O$6001,"Not Found")</f>
        <v>Other</v>
      </c>
      <c r="U4311" s="1" t="str">
        <f t="shared" si="4"/>
        <v>Middle Age</v>
      </c>
      <c r="V4311" s="1" t="str">
        <f t="shared" si="5"/>
        <v>High Booking</v>
      </c>
    </row>
    <row r="4312" ht="15.75" customHeight="1">
      <c r="A4312" s="1" t="s">
        <v>4626</v>
      </c>
      <c r="B4312" s="6">
        <v>46036.0</v>
      </c>
      <c r="C4312" s="6">
        <v>46036.0</v>
      </c>
      <c r="D4312" s="7">
        <v>0.53125</v>
      </c>
      <c r="E4312" s="1" t="str">
        <f t="shared" si="1"/>
        <v>Weekday</v>
      </c>
      <c r="F4312" s="1" t="str">
        <f t="shared" si="2"/>
        <v>Jan</v>
      </c>
      <c r="G4312" s="1" t="str">
        <f t="array" ref="G4312">_xlfn.XLOOKUP(A4312,Booking_data!$A$1:$A$6001,Booking_data!$D$1:$D$6001,"not found")</f>
        <v>M016</v>
      </c>
      <c r="H4312" s="1" t="str">
        <f t="array" ref="H4312">_xlfn.XLOOKUP(G4312,Movies_data!$A$1:$A$41,Movies_data!$B$1:$B$41,"not found")</f>
        <v>Arjun Reddy</v>
      </c>
      <c r="I4312" s="1" t="str">
        <f t="array" ref="I4312">_xlfn.XLOOKUP(G4312,Movies_data!$A$1:$A$41,Movies_data!$D$1:$D$41,"not found")</f>
        <v>Drama</v>
      </c>
      <c r="J4312" s="1" t="str">
        <f t="array" ref="J4312">_xlfn.XLOOKUP(G4312,Movies_data!$A$1:$A$41,Movies_data!$C$1:$C$41,"not found")</f>
        <v>Telugu</v>
      </c>
      <c r="K4312" s="1">
        <f t="array" ref="K4312">_xlfn.XLOOKUP(G4312,Movies_data!$A$1:$A$41,Movies_data!$H$1:$H$41,"Not Found")</f>
        <v>7.7</v>
      </c>
      <c r="L4312" s="1" t="str">
        <f t="array" ref="L4312">_xlfn.XLOOKUP(A4312,Booking_data!$A$1:$A$6001,Booking_data!$E$1:$E$6001,"not Found")</f>
        <v>C012</v>
      </c>
      <c r="M4312" s="1" t="str">
        <f t="array" ref="M4312">_xlfn.XLOOKUP(L4312,Cinemas_data!$A$1:$A$49,Cinemas_data!$I$1:$I$49,"not Found")</f>
        <v>#NAME?</v>
      </c>
      <c r="N4312" s="1" t="str">
        <f t="array" ref="N4312">_xlfn.XLOOKUP(L4312,Cinemas_data!$A$1:$A$49,Cinemas_data!$C$1:$C$49,"not Found")</f>
        <v>Chennai</v>
      </c>
      <c r="O4312" s="1">
        <f t="array" ref="O4312">_xlfn.XLOOKUP(A4312,Booking_data!$A$1:$A$6001,Booking_data!$H$1:$H$6001,"not found")</f>
        <v>3</v>
      </c>
      <c r="P4312" s="1">
        <f t="array" ref="P4312">_xlfn.XLOOKUP(A4312,Booking_data!$A$1:$A$6001,Booking_data!$I$1:$I$6001,"not Found")</f>
        <v>240</v>
      </c>
      <c r="Q4312" s="1">
        <f t="shared" si="3"/>
        <v>720</v>
      </c>
      <c r="R4312" s="1" t="str">
        <f t="array" ref="R4312">_xlfn.XLOOKUP(A4312,Booking_data!$A$1:$A$6001,Booking_data!$L$1:$L$6001,"Not Found")</f>
        <v>UPI</v>
      </c>
      <c r="S4312" s="1">
        <f t="array" ref="S4312">_xlfn.XLOOKUP(A4312,Booking_data!$A$1:$A$6001,Booking_data!$N$1:$N$6001,"not Found")</f>
        <v>50</v>
      </c>
      <c r="T4312" s="1" t="str">
        <f t="array" ref="T4312">_xlfn.XLOOKUP(A4312,Booking_data!$A$1:$A$6001,Booking_data!$O$1:$O$6001,"Not Found")</f>
        <v>Other</v>
      </c>
      <c r="U4312" s="1" t="str">
        <f t="shared" si="4"/>
        <v>Above 45</v>
      </c>
      <c r="V4312" s="1" t="str">
        <f t="shared" si="5"/>
        <v>Medium Booking</v>
      </c>
    </row>
    <row r="4313" ht="15.75" customHeight="1">
      <c r="A4313" s="1" t="s">
        <v>4627</v>
      </c>
      <c r="B4313" s="6">
        <v>46114.0</v>
      </c>
      <c r="C4313" s="6">
        <v>46116.0</v>
      </c>
      <c r="D4313" s="7">
        <v>0.7708333333333334</v>
      </c>
      <c r="E4313" s="1" t="str">
        <f t="shared" si="1"/>
        <v>Weekday</v>
      </c>
      <c r="F4313" s="1" t="str">
        <f t="shared" si="2"/>
        <v>Apr</v>
      </c>
      <c r="G4313" s="1" t="str">
        <f t="array" ref="G4313">_xlfn.XLOOKUP(A4313,Booking_data!$A$1:$A$6001,Booking_data!$D$1:$D$6001,"not found")</f>
        <v>M022</v>
      </c>
      <c r="H4313" s="1" t="str">
        <f t="array" ref="H4313">_xlfn.XLOOKUP(G4313,Movies_data!$A$1:$A$41,Movies_data!$B$1:$B$41,"not found")</f>
        <v>12th Fail</v>
      </c>
      <c r="I4313" s="1" t="str">
        <f t="array" ref="I4313">_xlfn.XLOOKUP(G4313,Movies_data!$A$1:$A$41,Movies_data!$D$1:$D$41,"not found")</f>
        <v>Drama</v>
      </c>
      <c r="J4313" s="1" t="str">
        <f t="array" ref="J4313">_xlfn.XLOOKUP(G4313,Movies_data!$A$1:$A$41,Movies_data!$C$1:$C$41,"not found")</f>
        <v>Hindi</v>
      </c>
      <c r="K4313" s="1">
        <f t="array" ref="K4313">_xlfn.XLOOKUP(G4313,Movies_data!$A$1:$A$41,Movies_data!$H$1:$H$41,"Not Found")</f>
        <v>9</v>
      </c>
      <c r="L4313" s="1" t="str">
        <f t="array" ref="L4313">_xlfn.XLOOKUP(A4313,Booking_data!$A$1:$A$6001,Booking_data!$E$1:$E$6001,"not Found")</f>
        <v>C011</v>
      </c>
      <c r="M4313" s="1" t="str">
        <f t="array" ref="M4313">_xlfn.XLOOKUP(L4313,Cinemas_data!$A$1:$A$49,Cinemas_data!$I$1:$I$49,"not Found")</f>
        <v>#NAME?</v>
      </c>
      <c r="N4313" s="1" t="str">
        <f t="array" ref="N4313">_xlfn.XLOOKUP(L4313,Cinemas_data!$A$1:$A$49,Cinemas_data!$C$1:$C$49,"not Found")</f>
        <v>Chennai</v>
      </c>
      <c r="O4313" s="1">
        <f t="array" ref="O4313">_xlfn.XLOOKUP(A4313,Booking_data!$A$1:$A$6001,Booking_data!$H$1:$H$6001,"not found")</f>
        <v>2</v>
      </c>
      <c r="P4313" s="1">
        <f t="array" ref="P4313">_xlfn.XLOOKUP(A4313,Booking_data!$A$1:$A$6001,Booking_data!$I$1:$I$6001,"not Found")</f>
        <v>420</v>
      </c>
      <c r="Q4313" s="1">
        <f t="shared" si="3"/>
        <v>840</v>
      </c>
      <c r="R4313" s="1" t="str">
        <f t="array" ref="R4313">_xlfn.XLOOKUP(A4313,Booking_data!$A$1:$A$6001,Booking_data!$L$1:$L$6001,"Not Found")</f>
        <v>UPI</v>
      </c>
      <c r="S4313" s="1">
        <f t="array" ref="S4313">_xlfn.XLOOKUP(A4313,Booking_data!$A$1:$A$6001,Booking_data!$N$1:$N$6001,"not Found")</f>
        <v>34</v>
      </c>
      <c r="T4313" s="1" t="str">
        <f t="array" ref="T4313">_xlfn.XLOOKUP(A4313,Booking_data!$A$1:$A$6001,Booking_data!$O$1:$O$6001,"Not Found")</f>
        <v>Male</v>
      </c>
      <c r="U4313" s="1" t="str">
        <f t="shared" si="4"/>
        <v>Middle Age</v>
      </c>
      <c r="V4313" s="1" t="str">
        <f t="shared" si="5"/>
        <v>Low Booking</v>
      </c>
    </row>
    <row r="4314" ht="15.75" customHeight="1">
      <c r="A4314" s="1" t="s">
        <v>4628</v>
      </c>
      <c r="B4314" s="6">
        <v>46063.0</v>
      </c>
      <c r="C4314" s="6">
        <v>46070.0</v>
      </c>
      <c r="D4314" s="7">
        <v>0.3958333333333333</v>
      </c>
      <c r="E4314" s="1" t="str">
        <f t="shared" si="1"/>
        <v>Weekday</v>
      </c>
      <c r="F4314" s="1" t="str">
        <f t="shared" si="2"/>
        <v>Feb</v>
      </c>
      <c r="G4314" s="1" t="str">
        <f t="array" ref="G4314">_xlfn.XLOOKUP(A4314,Booking_data!$A$1:$A$6001,Booking_data!$D$1:$D$6001,"not found")</f>
        <v>M034</v>
      </c>
      <c r="H4314" s="1" t="str">
        <f t="array" ref="H4314">_xlfn.XLOOKUP(G4314,Movies_data!$A$1:$A$41,Movies_data!$B$1:$B$41,"not found")</f>
        <v>Manjummel Boys</v>
      </c>
      <c r="I4314" s="1" t="str">
        <f t="array" ref="I4314">_xlfn.XLOOKUP(G4314,Movies_data!$A$1:$A$41,Movies_data!$D$1:$D$41,"not found")</f>
        <v>Adventure</v>
      </c>
      <c r="J4314" s="1" t="str">
        <f t="array" ref="J4314">_xlfn.XLOOKUP(G4314,Movies_data!$A$1:$A$41,Movies_data!$C$1:$C$41,"not found")</f>
        <v>Malayalam</v>
      </c>
      <c r="K4314" s="1">
        <f t="array" ref="K4314">_xlfn.XLOOKUP(G4314,Movies_data!$A$1:$A$41,Movies_data!$H$1:$H$41,"Not Found")</f>
        <v>8.3</v>
      </c>
      <c r="L4314" s="1" t="str">
        <f t="array" ref="L4314">_xlfn.XLOOKUP(A4314,Booking_data!$A$1:$A$6001,Booking_data!$E$1:$E$6001,"not Found")</f>
        <v>C132</v>
      </c>
      <c r="M4314" s="1" t="str">
        <f t="array" ref="M4314">_xlfn.XLOOKUP(L4314,Cinemas_data!$A$1:$A$49,Cinemas_data!$I$1:$I$49,"not Found")</f>
        <v>#NAME?</v>
      </c>
      <c r="N4314" s="1" t="str">
        <f t="array" ref="N4314">_xlfn.XLOOKUP(L4314,Cinemas_data!$A$1:$A$49,Cinemas_data!$C$1:$C$49,"not Found")</f>
        <v>Kolkata</v>
      </c>
      <c r="O4314" s="1">
        <f t="array" ref="O4314">_xlfn.XLOOKUP(A4314,Booking_data!$A$1:$A$6001,Booking_data!$H$1:$H$6001,"not found")</f>
        <v>3</v>
      </c>
      <c r="P4314" s="1">
        <f t="array" ref="P4314">_xlfn.XLOOKUP(A4314,Booking_data!$A$1:$A$6001,Booking_data!$I$1:$I$6001,"not Found")</f>
        <v>180</v>
      </c>
      <c r="Q4314" s="1">
        <f t="shared" si="3"/>
        <v>540</v>
      </c>
      <c r="R4314" s="1" t="str">
        <f t="array" ref="R4314">_xlfn.XLOOKUP(A4314,Booking_data!$A$1:$A$6001,Booking_data!$L$1:$L$6001,"Not Found")</f>
        <v>UPI</v>
      </c>
      <c r="S4314" s="1">
        <f t="array" ref="S4314">_xlfn.XLOOKUP(A4314,Booking_data!$A$1:$A$6001,Booking_data!$N$1:$N$6001,"not Found")</f>
        <v>38</v>
      </c>
      <c r="T4314" s="1" t="str">
        <f t="array" ref="T4314">_xlfn.XLOOKUP(A4314,Booking_data!$A$1:$A$6001,Booking_data!$O$1:$O$6001,"Not Found")</f>
        <v>Other</v>
      </c>
      <c r="U4314" s="1" t="str">
        <f t="shared" si="4"/>
        <v>Middle Age</v>
      </c>
      <c r="V4314" s="1" t="str">
        <f t="shared" si="5"/>
        <v>Medium Booking</v>
      </c>
    </row>
    <row r="4315" ht="15.75" customHeight="1">
      <c r="A4315" s="1" t="s">
        <v>4629</v>
      </c>
      <c r="B4315" s="6">
        <v>46066.0</v>
      </c>
      <c r="C4315" s="6">
        <v>46073.0</v>
      </c>
      <c r="D4315" s="7">
        <v>0.8854166666666666</v>
      </c>
      <c r="E4315" s="1" t="str">
        <f t="shared" si="1"/>
        <v>Weekday</v>
      </c>
      <c r="F4315" s="1" t="str">
        <f t="shared" si="2"/>
        <v>Feb</v>
      </c>
      <c r="G4315" s="1" t="str">
        <f t="array" ref="G4315">_xlfn.XLOOKUP(A4315,Booking_data!$A$1:$A$6001,Booking_data!$D$1:$D$6001,"not found")</f>
        <v>M020</v>
      </c>
      <c r="H4315" s="1" t="str">
        <f t="array" ref="H4315">_xlfn.XLOOKUP(G4315,Movies_data!$A$1:$A$41,Movies_data!$B$1:$B$41,"not found")</f>
        <v>Jawan</v>
      </c>
      <c r="I4315" s="1" t="str">
        <f t="array" ref="I4315">_xlfn.XLOOKUP(G4315,Movies_data!$A$1:$A$41,Movies_data!$D$1:$D$41,"not found")</f>
        <v>Action</v>
      </c>
      <c r="J4315" s="1" t="str">
        <f t="array" ref="J4315">_xlfn.XLOOKUP(G4315,Movies_data!$A$1:$A$41,Movies_data!$C$1:$C$41,"not found")</f>
        <v>Hindi</v>
      </c>
      <c r="K4315" s="1">
        <f t="array" ref="K4315">_xlfn.XLOOKUP(G4315,Movies_data!$A$1:$A$41,Movies_data!$H$1:$H$41,"Not Found")</f>
        <v>7</v>
      </c>
      <c r="L4315" s="1" t="str">
        <f t="array" ref="L4315">_xlfn.XLOOKUP(A4315,Booking_data!$A$1:$A$6001,Booking_data!$E$1:$E$6001,"not Found")</f>
        <v>C033</v>
      </c>
      <c r="M4315" s="1" t="str">
        <f t="array" ref="M4315">_xlfn.XLOOKUP(L4315,Cinemas_data!$A$1:$A$49,Cinemas_data!$I$1:$I$49,"not Found")</f>
        <v>#NAME?</v>
      </c>
      <c r="N4315" s="1" t="str">
        <f t="array" ref="N4315">_xlfn.XLOOKUP(L4315,Cinemas_data!$A$1:$A$49,Cinemas_data!$C$1:$C$49,"not Found")</f>
        <v>Madurai</v>
      </c>
      <c r="O4315" s="1">
        <f t="array" ref="O4315">_xlfn.XLOOKUP(A4315,Booking_data!$A$1:$A$6001,Booking_data!$H$1:$H$6001,"not found")</f>
        <v>4</v>
      </c>
      <c r="P4315" s="1">
        <f t="array" ref="P4315">_xlfn.XLOOKUP(A4315,Booking_data!$A$1:$A$6001,Booking_data!$I$1:$I$6001,"not Found")</f>
        <v>180</v>
      </c>
      <c r="Q4315" s="1">
        <f t="shared" si="3"/>
        <v>720</v>
      </c>
      <c r="R4315" s="1" t="str">
        <f t="array" ref="R4315">_xlfn.XLOOKUP(A4315,Booking_data!$A$1:$A$6001,Booking_data!$L$1:$L$6001,"Not Found")</f>
        <v>Debit Card</v>
      </c>
      <c r="S4315" s="1">
        <f t="array" ref="S4315">_xlfn.XLOOKUP(A4315,Booking_data!$A$1:$A$6001,Booking_data!$N$1:$N$6001,"not Found")</f>
        <v>50</v>
      </c>
      <c r="T4315" s="1" t="str">
        <f t="array" ref="T4315">_xlfn.XLOOKUP(A4315,Booking_data!$A$1:$A$6001,Booking_data!$O$1:$O$6001,"Not Found")</f>
        <v>Other</v>
      </c>
      <c r="U4315" s="1" t="str">
        <f t="shared" si="4"/>
        <v>Above 45</v>
      </c>
      <c r="V4315" s="1" t="str">
        <f t="shared" si="5"/>
        <v>Medium Booking</v>
      </c>
    </row>
    <row r="4316" ht="15.75" customHeight="1">
      <c r="A4316" s="1" t="s">
        <v>4630</v>
      </c>
      <c r="B4316" s="6">
        <v>46077.0</v>
      </c>
      <c r="C4316" s="6">
        <v>46079.0</v>
      </c>
      <c r="D4316" s="7">
        <v>0.9375</v>
      </c>
      <c r="E4316" s="1" t="str">
        <f t="shared" si="1"/>
        <v>Weekday</v>
      </c>
      <c r="F4316" s="1" t="str">
        <f t="shared" si="2"/>
        <v>Feb</v>
      </c>
      <c r="G4316" s="1" t="str">
        <f t="array" ref="G4316">_xlfn.XLOOKUP(A4316,Booking_data!$A$1:$A$6001,Booking_data!$D$1:$D$6001,"not found")</f>
        <v>M012</v>
      </c>
      <c r="H4316" s="1" t="str">
        <f t="array" ref="H4316">_xlfn.XLOOKUP(G4316,Movies_data!$A$1:$A$41,Movies_data!$B$1:$B$41,"not found")</f>
        <v>RRR</v>
      </c>
      <c r="I4316" s="1" t="str">
        <f t="array" ref="I4316">_xlfn.XLOOKUP(G4316,Movies_data!$A$1:$A$41,Movies_data!$D$1:$D$41,"not found")</f>
        <v>Action</v>
      </c>
      <c r="J4316" s="1" t="str">
        <f t="array" ref="J4316">_xlfn.XLOOKUP(G4316,Movies_data!$A$1:$A$41,Movies_data!$C$1:$C$41,"not found")</f>
        <v>Telugu</v>
      </c>
      <c r="K4316" s="1">
        <f t="array" ref="K4316">_xlfn.XLOOKUP(G4316,Movies_data!$A$1:$A$41,Movies_data!$H$1:$H$41,"Not Found")</f>
        <v>7.8</v>
      </c>
      <c r="L4316" s="1" t="str">
        <f t="array" ref="L4316">_xlfn.XLOOKUP(A4316,Booking_data!$A$1:$A$6001,Booking_data!$E$1:$E$6001,"not Found")</f>
        <v>C013</v>
      </c>
      <c r="M4316" s="1" t="str">
        <f t="array" ref="M4316">_xlfn.XLOOKUP(L4316,Cinemas_data!$A$1:$A$49,Cinemas_data!$I$1:$I$49,"not Found")</f>
        <v>#NAME?</v>
      </c>
      <c r="N4316" s="1" t="str">
        <f t="array" ref="N4316">_xlfn.XLOOKUP(L4316,Cinemas_data!$A$1:$A$49,Cinemas_data!$C$1:$C$49,"not Found")</f>
        <v>Chennai</v>
      </c>
      <c r="O4316" s="1">
        <f t="array" ref="O4316">_xlfn.XLOOKUP(A4316,Booking_data!$A$1:$A$6001,Booking_data!$H$1:$H$6001,"not found")</f>
        <v>2</v>
      </c>
      <c r="P4316" s="1">
        <f t="array" ref="P4316">_xlfn.XLOOKUP(A4316,Booking_data!$A$1:$A$6001,Booking_data!$I$1:$I$6001,"not Found")</f>
        <v>240</v>
      </c>
      <c r="Q4316" s="1">
        <f t="shared" si="3"/>
        <v>480</v>
      </c>
      <c r="R4316" s="1" t="str">
        <f t="array" ref="R4316">_xlfn.XLOOKUP(A4316,Booking_data!$A$1:$A$6001,Booking_data!$L$1:$L$6001,"Not Found")</f>
        <v>Net Banking</v>
      </c>
      <c r="S4316" s="1">
        <f t="array" ref="S4316">_xlfn.XLOOKUP(A4316,Booking_data!$A$1:$A$6001,Booking_data!$N$1:$N$6001,"not Found")</f>
        <v>18</v>
      </c>
      <c r="T4316" s="1" t="str">
        <f t="array" ref="T4316">_xlfn.XLOOKUP(A4316,Booking_data!$A$1:$A$6001,Booking_data!$O$1:$O$6001,"Not Found")</f>
        <v>Other</v>
      </c>
      <c r="U4316" s="1" t="str">
        <f t="shared" si="4"/>
        <v>Youngster</v>
      </c>
      <c r="V4316" s="1" t="str">
        <f t="shared" si="5"/>
        <v>Low Booking</v>
      </c>
    </row>
    <row r="4317" ht="15.75" customHeight="1">
      <c r="A4317" s="1" t="s">
        <v>4631</v>
      </c>
      <c r="B4317" s="6">
        <v>46026.0</v>
      </c>
      <c r="C4317" s="6">
        <v>46029.0</v>
      </c>
      <c r="D4317" s="7">
        <v>0.8854166666666666</v>
      </c>
      <c r="E4317" s="1" t="str">
        <f t="shared" si="1"/>
        <v>Weekend</v>
      </c>
      <c r="F4317" s="1" t="str">
        <f t="shared" si="2"/>
        <v>Jan</v>
      </c>
      <c r="G4317" s="1" t="str">
        <f t="array" ref="G4317">_xlfn.XLOOKUP(A4317,Booking_data!$A$1:$A$6001,Booking_data!$D$1:$D$6001,"not found")</f>
        <v>M015</v>
      </c>
      <c r="H4317" s="1" t="str">
        <f t="array" ref="H4317">_xlfn.XLOOKUP(G4317,Movies_data!$A$1:$A$41,Movies_data!$B$1:$B$41,"not found")</f>
        <v>Kalki 2898 AD</v>
      </c>
      <c r="I4317" s="1" t="str">
        <f t="array" ref="I4317">_xlfn.XLOOKUP(G4317,Movies_data!$A$1:$A$41,Movies_data!$D$1:$D$41,"not found")</f>
        <v>Sci-Fi</v>
      </c>
      <c r="J4317" s="1" t="str">
        <f t="array" ref="J4317">_xlfn.XLOOKUP(G4317,Movies_data!$A$1:$A$41,Movies_data!$C$1:$C$41,"not found")</f>
        <v>Telugu</v>
      </c>
      <c r="K4317" s="1">
        <f t="array" ref="K4317">_xlfn.XLOOKUP(G4317,Movies_data!$A$1:$A$41,Movies_data!$H$1:$H$41,"Not Found")</f>
        <v>7</v>
      </c>
      <c r="L4317" s="1" t="str">
        <f t="array" ref="L4317">_xlfn.XLOOKUP(A4317,Booking_data!$A$1:$A$6001,Booking_data!$E$1:$E$6001,"not Found")</f>
        <v>C122</v>
      </c>
      <c r="M4317" s="1" t="str">
        <f t="array" ref="M4317">_xlfn.XLOOKUP(L4317,Cinemas_data!$A$1:$A$49,Cinemas_data!$I$1:$I$49,"not Found")</f>
        <v>#NAME?</v>
      </c>
      <c r="N4317" s="1" t="str">
        <f t="array" ref="N4317">_xlfn.XLOOKUP(L4317,Cinemas_data!$A$1:$A$49,Cinemas_data!$C$1:$C$49,"not Found")</f>
        <v>Noida</v>
      </c>
      <c r="O4317" s="1">
        <f t="array" ref="O4317">_xlfn.XLOOKUP(A4317,Booking_data!$A$1:$A$6001,Booking_data!$H$1:$H$6001,"not found")</f>
        <v>3</v>
      </c>
      <c r="P4317" s="1">
        <f t="array" ref="P4317">_xlfn.XLOOKUP(A4317,Booking_data!$A$1:$A$6001,Booking_data!$I$1:$I$6001,"not Found")</f>
        <v>180</v>
      </c>
      <c r="Q4317" s="1">
        <f t="shared" si="3"/>
        <v>540</v>
      </c>
      <c r="R4317" s="1" t="str">
        <f t="array" ref="R4317">_xlfn.XLOOKUP(A4317,Booking_data!$A$1:$A$6001,Booking_data!$L$1:$L$6001,"Not Found")</f>
        <v>Credit Card</v>
      </c>
      <c r="S4317" s="1">
        <f t="array" ref="S4317">_xlfn.XLOOKUP(A4317,Booking_data!$A$1:$A$6001,Booking_data!$N$1:$N$6001,"not Found")</f>
        <v>42</v>
      </c>
      <c r="T4317" s="1" t="str">
        <f t="array" ref="T4317">_xlfn.XLOOKUP(A4317,Booking_data!$A$1:$A$6001,Booking_data!$O$1:$O$6001,"Not Found")</f>
        <v>Female</v>
      </c>
      <c r="U4317" s="1" t="str">
        <f t="shared" si="4"/>
        <v>Middle Age</v>
      </c>
      <c r="V4317" s="1" t="str">
        <f t="shared" si="5"/>
        <v>Medium Booking</v>
      </c>
    </row>
    <row r="4318" ht="15.75" customHeight="1">
      <c r="A4318" s="1" t="s">
        <v>4632</v>
      </c>
      <c r="B4318" s="6">
        <v>46026.0</v>
      </c>
      <c r="C4318" s="6">
        <v>46031.0</v>
      </c>
      <c r="D4318" s="7">
        <v>0.53125</v>
      </c>
      <c r="E4318" s="1" t="str">
        <f t="shared" si="1"/>
        <v>Weekend</v>
      </c>
      <c r="F4318" s="1" t="str">
        <f t="shared" si="2"/>
        <v>Jan</v>
      </c>
      <c r="G4318" s="1" t="str">
        <f t="array" ref="G4318">_xlfn.XLOOKUP(A4318,Booking_data!$A$1:$A$6001,Booking_data!$D$1:$D$6001,"not found")</f>
        <v>M032</v>
      </c>
      <c r="H4318" s="1" t="str">
        <f t="array" ref="H4318">_xlfn.XLOOKUP(G4318,Movies_data!$A$1:$A$41,Movies_data!$B$1:$B$41,"not found")</f>
        <v>Premam</v>
      </c>
      <c r="I4318" s="1" t="str">
        <f t="array" ref="I4318">_xlfn.XLOOKUP(G4318,Movies_data!$A$1:$A$41,Movies_data!$D$1:$D$41,"not found")</f>
        <v>Romance</v>
      </c>
      <c r="J4318" s="1" t="str">
        <f t="array" ref="J4318">_xlfn.XLOOKUP(G4318,Movies_data!$A$1:$A$41,Movies_data!$C$1:$C$41,"not found")</f>
        <v>Malayalam</v>
      </c>
      <c r="K4318" s="1">
        <f t="array" ref="K4318">_xlfn.XLOOKUP(G4318,Movies_data!$A$1:$A$41,Movies_data!$H$1:$H$41,"Not Found")</f>
        <v>8.3</v>
      </c>
      <c r="L4318" s="1" t="str">
        <f t="array" ref="L4318">_xlfn.XLOOKUP(A4318,Booking_data!$A$1:$A$6001,Booking_data!$E$1:$E$6001,"not Found")</f>
        <v>C042</v>
      </c>
      <c r="M4318" s="1" t="str">
        <f t="array" ref="M4318">_xlfn.XLOOKUP(L4318,Cinemas_data!$A$1:$A$49,Cinemas_data!$I$1:$I$49,"not Found")</f>
        <v>#NAME?</v>
      </c>
      <c r="N4318" s="1" t="str">
        <f t="array" ref="N4318">_xlfn.XLOOKUP(L4318,Cinemas_data!$A$1:$A$49,Cinemas_data!$C$1:$C$49,"not Found")</f>
        <v>Salem</v>
      </c>
      <c r="O4318" s="1">
        <f t="array" ref="O4318">_xlfn.XLOOKUP(A4318,Booking_data!$A$1:$A$6001,Booking_data!$H$1:$H$6001,"not found")</f>
        <v>3</v>
      </c>
      <c r="P4318" s="1">
        <f t="array" ref="P4318">_xlfn.XLOOKUP(A4318,Booking_data!$A$1:$A$6001,Booking_data!$I$1:$I$6001,"not Found")</f>
        <v>280</v>
      </c>
      <c r="Q4318" s="1">
        <f t="shared" si="3"/>
        <v>840</v>
      </c>
      <c r="R4318" s="1" t="str">
        <f t="array" ref="R4318">_xlfn.XLOOKUP(A4318,Booking_data!$A$1:$A$6001,Booking_data!$L$1:$L$6001,"Not Found")</f>
        <v>Net Banking</v>
      </c>
      <c r="S4318" s="1">
        <f t="array" ref="S4318">_xlfn.XLOOKUP(A4318,Booking_data!$A$1:$A$6001,Booking_data!$N$1:$N$6001,"not Found")</f>
        <v>29</v>
      </c>
      <c r="T4318" s="1" t="str">
        <f t="array" ref="T4318">_xlfn.XLOOKUP(A4318,Booking_data!$A$1:$A$6001,Booking_data!$O$1:$O$6001,"Not Found")</f>
        <v>Female</v>
      </c>
      <c r="U4318" s="1" t="str">
        <f t="shared" si="4"/>
        <v>Youngster</v>
      </c>
      <c r="V4318" s="1" t="str">
        <f t="shared" si="5"/>
        <v>Medium Booking</v>
      </c>
    </row>
    <row r="4319" ht="15.75" customHeight="1">
      <c r="A4319" s="1" t="s">
        <v>4633</v>
      </c>
      <c r="B4319" s="6">
        <v>46028.0</v>
      </c>
      <c r="C4319" s="6">
        <v>46035.0</v>
      </c>
      <c r="D4319" s="7">
        <v>0.6458333333333334</v>
      </c>
      <c r="E4319" s="1" t="str">
        <f t="shared" si="1"/>
        <v>Weekday</v>
      </c>
      <c r="F4319" s="1" t="str">
        <f t="shared" si="2"/>
        <v>Jan</v>
      </c>
      <c r="G4319" s="1" t="str">
        <f t="array" ref="G4319">_xlfn.XLOOKUP(A4319,Booking_data!$A$1:$A$6001,Booking_data!$D$1:$D$6001,"not found")</f>
        <v>M039</v>
      </c>
      <c r="H4319" s="1" t="str">
        <f t="array" ref="H4319">_xlfn.XLOOKUP(G4319,Movies_data!$A$1:$A$41,Movies_data!$B$1:$B$41,"not found")</f>
        <v>Dune: Part Two</v>
      </c>
      <c r="I4319" s="1" t="str">
        <f t="array" ref="I4319">_xlfn.XLOOKUP(G4319,Movies_data!$A$1:$A$41,Movies_data!$D$1:$D$41,"not found")</f>
        <v>Sci-Fi</v>
      </c>
      <c r="J4319" s="1" t="str">
        <f t="array" ref="J4319">_xlfn.XLOOKUP(G4319,Movies_data!$A$1:$A$41,Movies_data!$C$1:$C$41,"not found")</f>
        <v>English</v>
      </c>
      <c r="K4319" s="1">
        <f t="array" ref="K4319">_xlfn.XLOOKUP(G4319,Movies_data!$A$1:$A$41,Movies_data!$H$1:$H$41,"Not Found")</f>
        <v>8.5</v>
      </c>
      <c r="L4319" s="1" t="str">
        <f t="array" ref="L4319">_xlfn.XLOOKUP(A4319,Booking_data!$A$1:$A$6001,Booking_data!$E$1:$E$6001,"not Found")</f>
        <v>C071</v>
      </c>
      <c r="M4319" s="1" t="str">
        <f t="array" ref="M4319">_xlfn.XLOOKUP(L4319,Cinemas_data!$A$1:$A$49,Cinemas_data!$I$1:$I$49,"not Found")</f>
        <v>#NAME?</v>
      </c>
      <c r="N4319" s="1" t="str">
        <f t="array" ref="N4319">_xlfn.XLOOKUP(L4319,Cinemas_data!$A$1:$A$49,Cinemas_data!$C$1:$C$49,"not Found")</f>
        <v>Hyderabad</v>
      </c>
      <c r="O4319" s="1">
        <f t="array" ref="O4319">_xlfn.XLOOKUP(A4319,Booking_data!$A$1:$A$6001,Booking_data!$H$1:$H$6001,"not found")</f>
        <v>2</v>
      </c>
      <c r="P4319" s="1">
        <f t="array" ref="P4319">_xlfn.XLOOKUP(A4319,Booking_data!$A$1:$A$6001,Booking_data!$I$1:$I$6001,"not Found")</f>
        <v>360</v>
      </c>
      <c r="Q4319" s="1">
        <f t="shared" si="3"/>
        <v>720</v>
      </c>
      <c r="R4319" s="1" t="str">
        <f t="array" ref="R4319">_xlfn.XLOOKUP(A4319,Booking_data!$A$1:$A$6001,Booking_data!$L$1:$L$6001,"Not Found")</f>
        <v>Credit Card</v>
      </c>
      <c r="S4319" s="1">
        <f t="array" ref="S4319">_xlfn.XLOOKUP(A4319,Booking_data!$A$1:$A$6001,Booking_data!$N$1:$N$6001,"not Found")</f>
        <v>25</v>
      </c>
      <c r="T4319" s="1" t="str">
        <f t="array" ref="T4319">_xlfn.XLOOKUP(A4319,Booking_data!$A$1:$A$6001,Booking_data!$O$1:$O$6001,"Not Found")</f>
        <v>Female</v>
      </c>
      <c r="U4319" s="1" t="str">
        <f t="shared" si="4"/>
        <v>Youngster</v>
      </c>
      <c r="V4319" s="1" t="str">
        <f t="shared" si="5"/>
        <v>Low Booking</v>
      </c>
    </row>
    <row r="4320" ht="15.75" customHeight="1">
      <c r="A4320" s="1" t="s">
        <v>4634</v>
      </c>
      <c r="B4320" s="6">
        <v>46151.0</v>
      </c>
      <c r="C4320" s="6">
        <v>46158.0</v>
      </c>
      <c r="D4320" s="7">
        <v>0.53125</v>
      </c>
      <c r="E4320" s="1" t="str">
        <f t="shared" si="1"/>
        <v>Weekend</v>
      </c>
      <c r="F4320" s="1" t="str">
        <f t="shared" si="2"/>
        <v>May</v>
      </c>
      <c r="G4320" s="1" t="str">
        <f t="array" ref="G4320">_xlfn.XLOOKUP(A4320,Booking_data!$A$1:$A$6001,Booking_data!$D$1:$D$6001,"not found")</f>
        <v>M007</v>
      </c>
      <c r="H4320" s="1" t="str">
        <f t="array" ref="H4320">_xlfn.XLOOKUP(G4320,Movies_data!$A$1:$A$41,Movies_data!$B$1:$B$41,"not found")</f>
        <v>Good Night</v>
      </c>
      <c r="I4320" s="1" t="str">
        <f t="array" ref="I4320">_xlfn.XLOOKUP(G4320,Movies_data!$A$1:$A$41,Movies_data!$D$1:$D$41,"not found")</f>
        <v>Comedy</v>
      </c>
      <c r="J4320" s="1" t="str">
        <f t="array" ref="J4320">_xlfn.XLOOKUP(G4320,Movies_data!$A$1:$A$41,Movies_data!$C$1:$C$41,"not found")</f>
        <v>Tamil</v>
      </c>
      <c r="K4320" s="1">
        <f t="array" ref="K4320">_xlfn.XLOOKUP(G4320,Movies_data!$A$1:$A$41,Movies_data!$H$1:$H$41,"Not Found")</f>
        <v>8</v>
      </c>
      <c r="L4320" s="1" t="str">
        <f t="array" ref="L4320">_xlfn.XLOOKUP(A4320,Booking_data!$A$1:$A$6001,Booking_data!$E$1:$E$6001,"not Found")</f>
        <v>C033</v>
      </c>
      <c r="M4320" s="1" t="str">
        <f t="array" ref="M4320">_xlfn.XLOOKUP(L4320,Cinemas_data!$A$1:$A$49,Cinemas_data!$I$1:$I$49,"not Found")</f>
        <v>#NAME?</v>
      </c>
      <c r="N4320" s="1" t="str">
        <f t="array" ref="N4320">_xlfn.XLOOKUP(L4320,Cinemas_data!$A$1:$A$49,Cinemas_data!$C$1:$C$49,"not Found")</f>
        <v>Madurai</v>
      </c>
      <c r="O4320" s="1">
        <f t="array" ref="O4320">_xlfn.XLOOKUP(A4320,Booking_data!$A$1:$A$6001,Booking_data!$H$1:$H$6001,"not found")</f>
        <v>3</v>
      </c>
      <c r="P4320" s="1">
        <f t="array" ref="P4320">_xlfn.XLOOKUP(A4320,Booking_data!$A$1:$A$6001,Booking_data!$I$1:$I$6001,"not Found")</f>
        <v>180</v>
      </c>
      <c r="Q4320" s="1">
        <f t="shared" si="3"/>
        <v>540</v>
      </c>
      <c r="R4320" s="1" t="str">
        <f t="array" ref="R4320">_xlfn.XLOOKUP(A4320,Booking_data!$A$1:$A$6001,Booking_data!$L$1:$L$6001,"Not Found")</f>
        <v>Wallet</v>
      </c>
      <c r="S4320" s="1">
        <f t="array" ref="S4320">_xlfn.XLOOKUP(A4320,Booking_data!$A$1:$A$6001,Booking_data!$N$1:$N$6001,"not Found")</f>
        <v>24</v>
      </c>
      <c r="T4320" s="1" t="str">
        <f t="array" ref="T4320">_xlfn.XLOOKUP(A4320,Booking_data!$A$1:$A$6001,Booking_data!$O$1:$O$6001,"Not Found")</f>
        <v>Other</v>
      </c>
      <c r="U4320" s="1" t="str">
        <f t="shared" si="4"/>
        <v>Youngster</v>
      </c>
      <c r="V4320" s="1" t="str">
        <f t="shared" si="5"/>
        <v>Medium Booking</v>
      </c>
    </row>
    <row r="4321" ht="15.75" customHeight="1">
      <c r="A4321" s="1" t="s">
        <v>4635</v>
      </c>
      <c r="B4321" s="6">
        <v>46152.0</v>
      </c>
      <c r="C4321" s="6">
        <v>46156.0</v>
      </c>
      <c r="D4321" s="7">
        <v>0.8854166666666666</v>
      </c>
      <c r="E4321" s="1" t="str">
        <f t="shared" si="1"/>
        <v>Weekend</v>
      </c>
      <c r="F4321" s="1" t="str">
        <f t="shared" si="2"/>
        <v>May</v>
      </c>
      <c r="G4321" s="1" t="str">
        <f t="array" ref="G4321">_xlfn.XLOOKUP(A4321,Booking_data!$A$1:$A$6001,Booking_data!$D$1:$D$6001,"not found")</f>
        <v>M017</v>
      </c>
      <c r="H4321" s="1" t="str">
        <f t="array" ref="H4321">_xlfn.XLOOKUP(G4321,Movies_data!$A$1:$A$41,Movies_data!$B$1:$B$41,"not found")</f>
        <v>Baahubali 2</v>
      </c>
      <c r="I4321" s="1" t="str">
        <f t="array" ref="I4321">_xlfn.XLOOKUP(G4321,Movies_data!$A$1:$A$41,Movies_data!$D$1:$D$41,"not found")</f>
        <v>Action</v>
      </c>
      <c r="J4321" s="1" t="str">
        <f t="array" ref="J4321">_xlfn.XLOOKUP(G4321,Movies_data!$A$1:$A$41,Movies_data!$C$1:$C$41,"not found")</f>
        <v>Telugu</v>
      </c>
      <c r="K4321" s="1">
        <f t="array" ref="K4321">_xlfn.XLOOKUP(G4321,Movies_data!$A$1:$A$41,Movies_data!$H$1:$H$41,"Not Found")</f>
        <v>8.2</v>
      </c>
      <c r="L4321" s="1" t="str">
        <f t="array" ref="L4321">_xlfn.XLOOKUP(A4321,Booking_data!$A$1:$A$6001,Booking_data!$E$1:$E$6001,"not Found")</f>
        <v>C052</v>
      </c>
      <c r="M4321" s="1" t="str">
        <f t="array" ref="M4321">_xlfn.XLOOKUP(L4321,Cinemas_data!$A$1:$A$49,Cinemas_data!$I$1:$I$49,"not Found")</f>
        <v>#NAME?</v>
      </c>
      <c r="N4321" s="1" t="str">
        <f t="array" ref="N4321">_xlfn.XLOOKUP(L4321,Cinemas_data!$A$1:$A$49,Cinemas_data!$C$1:$C$49,"not Found")</f>
        <v>Bengaluru</v>
      </c>
      <c r="O4321" s="1">
        <f t="array" ref="O4321">_xlfn.XLOOKUP(A4321,Booking_data!$A$1:$A$6001,Booking_data!$H$1:$H$6001,"not found")</f>
        <v>4</v>
      </c>
      <c r="P4321" s="1">
        <f t="array" ref="P4321">_xlfn.XLOOKUP(A4321,Booking_data!$A$1:$A$6001,Booking_data!$I$1:$I$6001,"not Found")</f>
        <v>200</v>
      </c>
      <c r="Q4321" s="1">
        <f t="shared" si="3"/>
        <v>800</v>
      </c>
      <c r="R4321" s="1" t="str">
        <f t="array" ref="R4321">_xlfn.XLOOKUP(A4321,Booking_data!$A$1:$A$6001,Booking_data!$L$1:$L$6001,"Not Found")</f>
        <v>Net Banking</v>
      </c>
      <c r="S4321" s="1">
        <f t="array" ref="S4321">_xlfn.XLOOKUP(A4321,Booking_data!$A$1:$A$6001,Booking_data!$N$1:$N$6001,"not Found")</f>
        <v>46</v>
      </c>
      <c r="T4321" s="1" t="str">
        <f t="array" ref="T4321">_xlfn.XLOOKUP(A4321,Booking_data!$A$1:$A$6001,Booking_data!$O$1:$O$6001,"Not Found")</f>
        <v>Other</v>
      </c>
      <c r="U4321" s="1" t="str">
        <f t="shared" si="4"/>
        <v>Above 45</v>
      </c>
      <c r="V4321" s="1" t="str">
        <f t="shared" si="5"/>
        <v>Medium Booking</v>
      </c>
    </row>
    <row r="4322" ht="15.75" customHeight="1">
      <c r="A4322" s="1" t="s">
        <v>4636</v>
      </c>
      <c r="B4322" s="6">
        <v>46042.0</v>
      </c>
      <c r="C4322" s="6">
        <v>46047.0</v>
      </c>
      <c r="D4322" s="7">
        <v>0.9375</v>
      </c>
      <c r="E4322" s="1" t="str">
        <f t="shared" si="1"/>
        <v>Weekday</v>
      </c>
      <c r="F4322" s="1" t="str">
        <f t="shared" si="2"/>
        <v>Jan</v>
      </c>
      <c r="G4322" s="1" t="str">
        <f t="array" ref="G4322">_xlfn.XLOOKUP(A4322,Booking_data!$A$1:$A$6001,Booking_data!$D$1:$D$6001,"not found")</f>
        <v>M008</v>
      </c>
      <c r="H4322" s="1" t="str">
        <f t="array" ref="H4322">_xlfn.XLOOKUP(G4322,Movies_data!$A$1:$A$41,Movies_data!$B$1:$B$41,"not found")</f>
        <v>Love Today</v>
      </c>
      <c r="I4322" s="1" t="str">
        <f t="array" ref="I4322">_xlfn.XLOOKUP(G4322,Movies_data!$A$1:$A$41,Movies_data!$D$1:$D$41,"not found")</f>
        <v>Romance</v>
      </c>
      <c r="J4322" s="1" t="str">
        <f t="array" ref="J4322">_xlfn.XLOOKUP(G4322,Movies_data!$A$1:$A$41,Movies_data!$C$1:$C$41,"not found")</f>
        <v>Tamil</v>
      </c>
      <c r="K4322" s="1">
        <f t="array" ref="K4322">_xlfn.XLOOKUP(G4322,Movies_data!$A$1:$A$41,Movies_data!$H$1:$H$41,"Not Found")</f>
        <v>7.4</v>
      </c>
      <c r="L4322" s="1" t="str">
        <f t="array" ref="L4322">_xlfn.XLOOKUP(A4322,Booking_data!$A$1:$A$6001,Booking_data!$E$1:$E$6001,"not Found")</f>
        <v>C151</v>
      </c>
      <c r="M4322" s="1" t="str">
        <f t="array" ref="M4322">_xlfn.XLOOKUP(L4322,Cinemas_data!$A$1:$A$49,Cinemas_data!$I$1:$I$49,"not Found")</f>
        <v>#NAME?</v>
      </c>
      <c r="N4322" s="1" t="str">
        <f t="array" ref="N4322">_xlfn.XLOOKUP(L4322,Cinemas_data!$A$1:$A$49,Cinemas_data!$C$1:$C$49,"not Found")</f>
        <v>Kochi</v>
      </c>
      <c r="O4322" s="1">
        <f t="array" ref="O4322">_xlfn.XLOOKUP(A4322,Booking_data!$A$1:$A$6001,Booking_data!$H$1:$H$6001,"not found")</f>
        <v>4</v>
      </c>
      <c r="P4322" s="1">
        <f t="array" ref="P4322">_xlfn.XLOOKUP(A4322,Booking_data!$A$1:$A$6001,Booking_data!$I$1:$I$6001,"not Found")</f>
        <v>280</v>
      </c>
      <c r="Q4322" s="1">
        <f t="shared" si="3"/>
        <v>1120</v>
      </c>
      <c r="R4322" s="1" t="str">
        <f t="array" ref="R4322">_xlfn.XLOOKUP(A4322,Booking_data!$A$1:$A$6001,Booking_data!$L$1:$L$6001,"Not Found")</f>
        <v>Wallet</v>
      </c>
      <c r="S4322" s="1">
        <f t="array" ref="S4322">_xlfn.XLOOKUP(A4322,Booking_data!$A$1:$A$6001,Booking_data!$N$1:$N$6001,"not Found")</f>
        <v>39</v>
      </c>
      <c r="T4322" s="1" t="str">
        <f t="array" ref="T4322">_xlfn.XLOOKUP(A4322,Booking_data!$A$1:$A$6001,Booking_data!$O$1:$O$6001,"Not Found")</f>
        <v>Female</v>
      </c>
      <c r="U4322" s="1" t="str">
        <f t="shared" si="4"/>
        <v>Middle Age</v>
      </c>
      <c r="V4322" s="1" t="str">
        <f t="shared" si="5"/>
        <v>Medium Booking</v>
      </c>
    </row>
    <row r="4323" ht="15.75" customHeight="1">
      <c r="A4323" s="1" t="s">
        <v>4637</v>
      </c>
      <c r="B4323" s="6">
        <v>46043.0</v>
      </c>
      <c r="C4323" s="6">
        <v>46047.0</v>
      </c>
      <c r="D4323" s="7">
        <v>0.9375</v>
      </c>
      <c r="E4323" s="1" t="str">
        <f t="shared" si="1"/>
        <v>Weekday</v>
      </c>
      <c r="F4323" s="1" t="str">
        <f t="shared" si="2"/>
        <v>Jan</v>
      </c>
      <c r="G4323" s="1" t="str">
        <f t="array" ref="G4323">_xlfn.XLOOKUP(A4323,Booking_data!$A$1:$A$6001,Booking_data!$D$1:$D$6001,"not found")</f>
        <v>M012</v>
      </c>
      <c r="H4323" s="1" t="str">
        <f t="array" ref="H4323">_xlfn.XLOOKUP(G4323,Movies_data!$A$1:$A$41,Movies_data!$B$1:$B$41,"not found")</f>
        <v>RRR</v>
      </c>
      <c r="I4323" s="1" t="str">
        <f t="array" ref="I4323">_xlfn.XLOOKUP(G4323,Movies_data!$A$1:$A$41,Movies_data!$D$1:$D$41,"not found")</f>
        <v>Action</v>
      </c>
      <c r="J4323" s="1" t="str">
        <f t="array" ref="J4323">_xlfn.XLOOKUP(G4323,Movies_data!$A$1:$A$41,Movies_data!$C$1:$C$41,"not found")</f>
        <v>Telugu</v>
      </c>
      <c r="K4323" s="1">
        <f t="array" ref="K4323">_xlfn.XLOOKUP(G4323,Movies_data!$A$1:$A$41,Movies_data!$H$1:$H$41,"Not Found")</f>
        <v>7.8</v>
      </c>
      <c r="L4323" s="1" t="str">
        <f t="array" ref="L4323">_xlfn.XLOOKUP(A4323,Booking_data!$A$1:$A$6001,Booking_data!$E$1:$E$6001,"not Found")</f>
        <v>C143</v>
      </c>
      <c r="M4323" s="1" t="str">
        <f t="array" ref="M4323">_xlfn.XLOOKUP(L4323,Cinemas_data!$A$1:$A$49,Cinemas_data!$I$1:$I$49,"not Found")</f>
        <v>#NAME?</v>
      </c>
      <c r="N4323" s="1" t="str">
        <f t="array" ref="N4323">_xlfn.XLOOKUP(L4323,Cinemas_data!$A$1:$A$49,Cinemas_data!$C$1:$C$49,"not Found")</f>
        <v>Ahmedabad</v>
      </c>
      <c r="O4323" s="1">
        <f t="array" ref="O4323">_xlfn.XLOOKUP(A4323,Booking_data!$A$1:$A$6001,Booking_data!$H$1:$H$6001,"not found")</f>
        <v>1</v>
      </c>
      <c r="P4323" s="1">
        <f t="array" ref="P4323">_xlfn.XLOOKUP(A4323,Booking_data!$A$1:$A$6001,Booking_data!$I$1:$I$6001,"not Found")</f>
        <v>320</v>
      </c>
      <c r="Q4323" s="1">
        <f t="shared" si="3"/>
        <v>320</v>
      </c>
      <c r="R4323" s="1" t="str">
        <f t="array" ref="R4323">_xlfn.XLOOKUP(A4323,Booking_data!$A$1:$A$6001,Booking_data!$L$1:$L$6001,"Not Found")</f>
        <v>Credit Card</v>
      </c>
      <c r="S4323" s="1">
        <f t="array" ref="S4323">_xlfn.XLOOKUP(A4323,Booking_data!$A$1:$A$6001,Booking_data!$N$1:$N$6001,"not Found")</f>
        <v>23</v>
      </c>
      <c r="T4323" s="1" t="str">
        <f t="array" ref="T4323">_xlfn.XLOOKUP(A4323,Booking_data!$A$1:$A$6001,Booking_data!$O$1:$O$6001,"Not Found")</f>
        <v>Female</v>
      </c>
      <c r="U4323" s="1" t="str">
        <f t="shared" si="4"/>
        <v>Youngster</v>
      </c>
      <c r="V4323" s="1" t="str">
        <f t="shared" si="5"/>
        <v>Low Booking</v>
      </c>
    </row>
    <row r="4324" ht="15.75" customHeight="1">
      <c r="A4324" s="1" t="s">
        <v>4638</v>
      </c>
      <c r="B4324" s="6">
        <v>46079.0</v>
      </c>
      <c r="C4324" s="6">
        <v>46085.0</v>
      </c>
      <c r="D4324" s="7">
        <v>0.6458333333333334</v>
      </c>
      <c r="E4324" s="1" t="str">
        <f t="shared" si="1"/>
        <v>Weekday</v>
      </c>
      <c r="F4324" s="1" t="str">
        <f t="shared" si="2"/>
        <v>Feb</v>
      </c>
      <c r="G4324" s="1" t="str">
        <f t="array" ref="G4324">_xlfn.XLOOKUP(A4324,Booking_data!$A$1:$A$6001,Booking_data!$D$1:$D$6001,"not found")</f>
        <v>M031</v>
      </c>
      <c r="H4324" s="1" t="str">
        <f t="array" ref="H4324">_xlfn.XLOOKUP(G4324,Movies_data!$A$1:$A$41,Movies_data!$B$1:$B$41,"not found")</f>
        <v>Bangalore Days</v>
      </c>
      <c r="I4324" s="1" t="str">
        <f t="array" ref="I4324">_xlfn.XLOOKUP(G4324,Movies_data!$A$1:$A$41,Movies_data!$D$1:$D$41,"not found")</f>
        <v>Drama</v>
      </c>
      <c r="J4324" s="1" t="str">
        <f t="array" ref="J4324">_xlfn.XLOOKUP(G4324,Movies_data!$A$1:$A$41,Movies_data!$C$1:$C$41,"not found")</f>
        <v>Malayalam</v>
      </c>
      <c r="K4324" s="1">
        <f t="array" ref="K4324">_xlfn.XLOOKUP(G4324,Movies_data!$A$1:$A$41,Movies_data!$H$1:$H$41,"Not Found")</f>
        <v>8.3</v>
      </c>
      <c r="L4324" s="1" t="str">
        <f t="array" ref="L4324">_xlfn.XLOOKUP(A4324,Booking_data!$A$1:$A$6001,Booking_data!$E$1:$E$6001,"not Found")</f>
        <v>C082</v>
      </c>
      <c r="M4324" s="1" t="str">
        <f t="array" ref="M4324">_xlfn.XLOOKUP(L4324,Cinemas_data!$A$1:$A$49,Cinemas_data!$I$1:$I$49,"not Found")</f>
        <v>#NAME?</v>
      </c>
      <c r="N4324" s="1" t="str">
        <f t="array" ref="N4324">_xlfn.XLOOKUP(L4324,Cinemas_data!$A$1:$A$49,Cinemas_data!$C$1:$C$49,"not Found")</f>
        <v>Vijayawada</v>
      </c>
      <c r="O4324" s="1">
        <f t="array" ref="O4324">_xlfn.XLOOKUP(A4324,Booking_data!$A$1:$A$6001,Booking_data!$H$1:$H$6001,"not found")</f>
        <v>2</v>
      </c>
      <c r="P4324" s="1">
        <f t="array" ref="P4324">_xlfn.XLOOKUP(A4324,Booking_data!$A$1:$A$6001,Booking_data!$I$1:$I$6001,"not Found")</f>
        <v>460</v>
      </c>
      <c r="Q4324" s="1">
        <f t="shared" si="3"/>
        <v>920</v>
      </c>
      <c r="R4324" s="1" t="str">
        <f t="array" ref="R4324">_xlfn.XLOOKUP(A4324,Booking_data!$A$1:$A$6001,Booking_data!$L$1:$L$6001,"Not Found")</f>
        <v>Debit Card</v>
      </c>
      <c r="S4324" s="1">
        <f t="array" ref="S4324">_xlfn.XLOOKUP(A4324,Booking_data!$A$1:$A$6001,Booking_data!$N$1:$N$6001,"not Found")</f>
        <v>30</v>
      </c>
      <c r="T4324" s="1" t="str">
        <f t="array" ref="T4324">_xlfn.XLOOKUP(A4324,Booking_data!$A$1:$A$6001,Booking_data!$O$1:$O$6001,"Not Found")</f>
        <v>Other</v>
      </c>
      <c r="U4324" s="1" t="str">
        <f t="shared" si="4"/>
        <v>Middle Age</v>
      </c>
      <c r="V4324" s="1" t="str">
        <f t="shared" si="5"/>
        <v>Low Booking</v>
      </c>
    </row>
    <row r="4325" ht="15.75" customHeight="1">
      <c r="A4325" s="1" t="s">
        <v>4639</v>
      </c>
      <c r="B4325" s="6">
        <v>46118.0</v>
      </c>
      <c r="C4325" s="6">
        <v>46123.0</v>
      </c>
      <c r="D4325" s="7">
        <v>0.9375</v>
      </c>
      <c r="E4325" s="1" t="str">
        <f t="shared" si="1"/>
        <v>Weekday</v>
      </c>
      <c r="F4325" s="1" t="str">
        <f t="shared" si="2"/>
        <v>Apr</v>
      </c>
      <c r="G4325" s="1" t="str">
        <f t="array" ref="G4325">_xlfn.XLOOKUP(A4325,Booking_data!$A$1:$A$6001,Booking_data!$D$1:$D$6001,"not found")</f>
        <v>M017</v>
      </c>
      <c r="H4325" s="1" t="str">
        <f t="array" ref="H4325">_xlfn.XLOOKUP(G4325,Movies_data!$A$1:$A$41,Movies_data!$B$1:$B$41,"not found")</f>
        <v>Baahubali 2</v>
      </c>
      <c r="I4325" s="1" t="str">
        <f t="array" ref="I4325">_xlfn.XLOOKUP(G4325,Movies_data!$A$1:$A$41,Movies_data!$D$1:$D$41,"not found")</f>
        <v>Action</v>
      </c>
      <c r="J4325" s="1" t="str">
        <f t="array" ref="J4325">_xlfn.XLOOKUP(G4325,Movies_data!$A$1:$A$41,Movies_data!$C$1:$C$41,"not found")</f>
        <v>Telugu</v>
      </c>
      <c r="K4325" s="1">
        <f t="array" ref="K4325">_xlfn.XLOOKUP(G4325,Movies_data!$A$1:$A$41,Movies_data!$H$1:$H$41,"Not Found")</f>
        <v>8.2</v>
      </c>
      <c r="L4325" s="1" t="str">
        <f t="array" ref="L4325">_xlfn.XLOOKUP(A4325,Booking_data!$A$1:$A$6001,Booking_data!$E$1:$E$6001,"not Found")</f>
        <v>C162</v>
      </c>
      <c r="M4325" s="1" t="str">
        <f t="array" ref="M4325">_xlfn.XLOOKUP(L4325,Cinemas_data!$A$1:$A$49,Cinemas_data!$I$1:$I$49,"not Found")</f>
        <v>#NAME?</v>
      </c>
      <c r="N4325" s="1" t="str">
        <f t="array" ref="N4325">_xlfn.XLOOKUP(L4325,Cinemas_data!$A$1:$A$49,Cinemas_data!$C$1:$C$49,"not Found")</f>
        <v>Thiruvananthapuram</v>
      </c>
      <c r="O4325" s="1">
        <f t="array" ref="O4325">_xlfn.XLOOKUP(A4325,Booking_data!$A$1:$A$6001,Booking_data!$H$1:$H$6001,"not found")</f>
        <v>3</v>
      </c>
      <c r="P4325" s="1">
        <f t="array" ref="P4325">_xlfn.XLOOKUP(A4325,Booking_data!$A$1:$A$6001,Booking_data!$I$1:$I$6001,"not Found")</f>
        <v>340</v>
      </c>
      <c r="Q4325" s="1">
        <f t="shared" si="3"/>
        <v>1020</v>
      </c>
      <c r="R4325" s="1" t="str">
        <f t="array" ref="R4325">_xlfn.XLOOKUP(A4325,Booking_data!$A$1:$A$6001,Booking_data!$L$1:$L$6001,"Not Found")</f>
        <v>Credit Card</v>
      </c>
      <c r="S4325" s="1">
        <f t="array" ref="S4325">_xlfn.XLOOKUP(A4325,Booking_data!$A$1:$A$6001,Booking_data!$N$1:$N$6001,"not Found")</f>
        <v>25</v>
      </c>
      <c r="T4325" s="1" t="str">
        <f t="array" ref="T4325">_xlfn.XLOOKUP(A4325,Booking_data!$A$1:$A$6001,Booking_data!$O$1:$O$6001,"Not Found")</f>
        <v>Other</v>
      </c>
      <c r="U4325" s="1" t="str">
        <f t="shared" si="4"/>
        <v>Youngster</v>
      </c>
      <c r="V4325" s="1" t="str">
        <f t="shared" si="5"/>
        <v>Medium Booking</v>
      </c>
    </row>
    <row r="4326" ht="15.75" customHeight="1">
      <c r="A4326" s="1" t="s">
        <v>4640</v>
      </c>
      <c r="B4326" s="6">
        <v>46037.0</v>
      </c>
      <c r="C4326" s="6">
        <v>46043.0</v>
      </c>
      <c r="D4326" s="7">
        <v>0.8854166666666666</v>
      </c>
      <c r="E4326" s="1" t="str">
        <f t="shared" si="1"/>
        <v>Weekday</v>
      </c>
      <c r="F4326" s="1" t="str">
        <f t="shared" si="2"/>
        <v>Jan</v>
      </c>
      <c r="G4326" s="1" t="str">
        <f t="array" ref="G4326">_xlfn.XLOOKUP(A4326,Booking_data!$A$1:$A$6001,Booking_data!$D$1:$D$6001,"not found")</f>
        <v>M003</v>
      </c>
      <c r="H4326" s="1" t="str">
        <f t="array" ref="H4326">_xlfn.XLOOKUP(G4326,Movies_data!$A$1:$A$41,Movies_data!$B$1:$B$41,"not found")</f>
        <v>Vikram</v>
      </c>
      <c r="I4326" s="1" t="str">
        <f t="array" ref="I4326">_xlfn.XLOOKUP(G4326,Movies_data!$A$1:$A$41,Movies_data!$D$1:$D$41,"not found")</f>
        <v>Action</v>
      </c>
      <c r="J4326" s="1" t="str">
        <f t="array" ref="J4326">_xlfn.XLOOKUP(G4326,Movies_data!$A$1:$A$41,Movies_data!$C$1:$C$41,"not found")</f>
        <v>Tamil</v>
      </c>
      <c r="K4326" s="1">
        <f t="array" ref="K4326">_xlfn.XLOOKUP(G4326,Movies_data!$A$1:$A$41,Movies_data!$H$1:$H$41,"Not Found")</f>
        <v>8.3</v>
      </c>
      <c r="L4326" s="1" t="str">
        <f t="array" ref="L4326">_xlfn.XLOOKUP(A4326,Booking_data!$A$1:$A$6001,Booking_data!$E$1:$E$6001,"not Found")</f>
        <v>C081</v>
      </c>
      <c r="M4326" s="1" t="str">
        <f t="array" ref="M4326">_xlfn.XLOOKUP(L4326,Cinemas_data!$A$1:$A$49,Cinemas_data!$I$1:$I$49,"not Found")</f>
        <v>#NAME?</v>
      </c>
      <c r="N4326" s="1" t="str">
        <f t="array" ref="N4326">_xlfn.XLOOKUP(L4326,Cinemas_data!$A$1:$A$49,Cinemas_data!$C$1:$C$49,"not Found")</f>
        <v>Vijayawada</v>
      </c>
      <c r="O4326" s="1">
        <f t="array" ref="O4326">_xlfn.XLOOKUP(A4326,Booking_data!$A$1:$A$6001,Booking_data!$H$1:$H$6001,"not found")</f>
        <v>2</v>
      </c>
      <c r="P4326" s="1">
        <f t="array" ref="P4326">_xlfn.XLOOKUP(A4326,Booking_data!$A$1:$A$6001,Booking_data!$I$1:$I$6001,"not Found")</f>
        <v>200</v>
      </c>
      <c r="Q4326" s="1">
        <f t="shared" si="3"/>
        <v>400</v>
      </c>
      <c r="R4326" s="1" t="str">
        <f t="array" ref="R4326">_xlfn.XLOOKUP(A4326,Booking_data!$A$1:$A$6001,Booking_data!$L$1:$L$6001,"Not Found")</f>
        <v>Debit Card</v>
      </c>
      <c r="S4326" s="1">
        <f t="array" ref="S4326">_xlfn.XLOOKUP(A4326,Booking_data!$A$1:$A$6001,Booking_data!$N$1:$N$6001,"not Found")</f>
        <v>51</v>
      </c>
      <c r="T4326" s="1" t="str">
        <f t="array" ref="T4326">_xlfn.XLOOKUP(A4326,Booking_data!$A$1:$A$6001,Booking_data!$O$1:$O$6001,"Not Found")</f>
        <v>Other</v>
      </c>
      <c r="U4326" s="1" t="str">
        <f t="shared" si="4"/>
        <v>Above 45</v>
      </c>
      <c r="V4326" s="1" t="str">
        <f t="shared" si="5"/>
        <v>Low Booking</v>
      </c>
    </row>
    <row r="4327" ht="15.75" customHeight="1">
      <c r="A4327" s="1" t="s">
        <v>4641</v>
      </c>
      <c r="B4327" s="6">
        <v>46175.0</v>
      </c>
      <c r="C4327" s="6">
        <v>46176.0</v>
      </c>
      <c r="D4327" s="7">
        <v>0.53125</v>
      </c>
      <c r="E4327" s="1" t="str">
        <f t="shared" si="1"/>
        <v>Weekday</v>
      </c>
      <c r="F4327" s="1" t="str">
        <f t="shared" si="2"/>
        <v>Jun</v>
      </c>
      <c r="G4327" s="1" t="str">
        <f t="array" ref="G4327">_xlfn.XLOOKUP(A4327,Booking_data!$A$1:$A$6001,Booking_data!$D$1:$D$6001,"not found")</f>
        <v>M022</v>
      </c>
      <c r="H4327" s="1" t="str">
        <f t="array" ref="H4327">_xlfn.XLOOKUP(G4327,Movies_data!$A$1:$A$41,Movies_data!$B$1:$B$41,"not found")</f>
        <v>12th Fail</v>
      </c>
      <c r="I4327" s="1" t="str">
        <f t="array" ref="I4327">_xlfn.XLOOKUP(G4327,Movies_data!$A$1:$A$41,Movies_data!$D$1:$D$41,"not found")</f>
        <v>Drama</v>
      </c>
      <c r="J4327" s="1" t="str">
        <f t="array" ref="J4327">_xlfn.XLOOKUP(G4327,Movies_data!$A$1:$A$41,Movies_data!$C$1:$C$41,"not found")</f>
        <v>Hindi</v>
      </c>
      <c r="K4327" s="1">
        <f t="array" ref="K4327">_xlfn.XLOOKUP(G4327,Movies_data!$A$1:$A$41,Movies_data!$H$1:$H$41,"Not Found")</f>
        <v>9</v>
      </c>
      <c r="L4327" s="1" t="str">
        <f t="array" ref="L4327">_xlfn.XLOOKUP(A4327,Booking_data!$A$1:$A$6001,Booking_data!$E$1:$E$6001,"not Found")</f>
        <v>C162</v>
      </c>
      <c r="M4327" s="1" t="str">
        <f t="array" ref="M4327">_xlfn.XLOOKUP(L4327,Cinemas_data!$A$1:$A$49,Cinemas_data!$I$1:$I$49,"not Found")</f>
        <v>#NAME?</v>
      </c>
      <c r="N4327" s="1" t="str">
        <f t="array" ref="N4327">_xlfn.XLOOKUP(L4327,Cinemas_data!$A$1:$A$49,Cinemas_data!$C$1:$C$49,"not Found")</f>
        <v>Thiruvananthapuram</v>
      </c>
      <c r="O4327" s="1">
        <f t="array" ref="O4327">_xlfn.XLOOKUP(A4327,Booking_data!$A$1:$A$6001,Booking_data!$H$1:$H$6001,"not found")</f>
        <v>2</v>
      </c>
      <c r="P4327" s="1">
        <f t="array" ref="P4327">_xlfn.XLOOKUP(A4327,Booking_data!$A$1:$A$6001,Booking_data!$I$1:$I$6001,"not Found")</f>
        <v>240</v>
      </c>
      <c r="Q4327" s="1">
        <f t="shared" si="3"/>
        <v>480</v>
      </c>
      <c r="R4327" s="1" t="str">
        <f t="array" ref="R4327">_xlfn.XLOOKUP(A4327,Booking_data!$A$1:$A$6001,Booking_data!$L$1:$L$6001,"Not Found")</f>
        <v>Net Banking</v>
      </c>
      <c r="S4327" s="1">
        <f t="array" ref="S4327">_xlfn.XLOOKUP(A4327,Booking_data!$A$1:$A$6001,Booking_data!$N$1:$N$6001,"not Found")</f>
        <v>31</v>
      </c>
      <c r="T4327" s="1" t="str">
        <f t="array" ref="T4327">_xlfn.XLOOKUP(A4327,Booking_data!$A$1:$A$6001,Booking_data!$O$1:$O$6001,"Not Found")</f>
        <v>Female</v>
      </c>
      <c r="U4327" s="1" t="str">
        <f t="shared" si="4"/>
        <v>Middle Age</v>
      </c>
      <c r="V4327" s="1" t="str">
        <f t="shared" si="5"/>
        <v>Low Booking</v>
      </c>
    </row>
    <row r="4328" ht="15.75" customHeight="1">
      <c r="A4328" s="1" t="s">
        <v>4642</v>
      </c>
      <c r="B4328" s="6">
        <v>46163.0</v>
      </c>
      <c r="C4328" s="6">
        <v>46164.0</v>
      </c>
      <c r="D4328" s="7">
        <v>0.9375</v>
      </c>
      <c r="E4328" s="1" t="str">
        <f t="shared" si="1"/>
        <v>Weekday</v>
      </c>
      <c r="F4328" s="1" t="str">
        <f t="shared" si="2"/>
        <v>May</v>
      </c>
      <c r="G4328" s="1" t="str">
        <f t="array" ref="G4328">_xlfn.XLOOKUP(A4328,Booking_data!$A$1:$A$6001,Booking_data!$D$1:$D$6001,"not found")</f>
        <v>M007</v>
      </c>
      <c r="H4328" s="1" t="str">
        <f t="array" ref="H4328">_xlfn.XLOOKUP(G4328,Movies_data!$A$1:$A$41,Movies_data!$B$1:$B$41,"not found")</f>
        <v>Good Night</v>
      </c>
      <c r="I4328" s="1" t="str">
        <f t="array" ref="I4328">_xlfn.XLOOKUP(G4328,Movies_data!$A$1:$A$41,Movies_data!$D$1:$D$41,"not found")</f>
        <v>Comedy</v>
      </c>
      <c r="J4328" s="1" t="str">
        <f t="array" ref="J4328">_xlfn.XLOOKUP(G4328,Movies_data!$A$1:$A$41,Movies_data!$C$1:$C$41,"not found")</f>
        <v>Tamil</v>
      </c>
      <c r="K4328" s="1">
        <f t="array" ref="K4328">_xlfn.XLOOKUP(G4328,Movies_data!$A$1:$A$41,Movies_data!$H$1:$H$41,"Not Found")</f>
        <v>8</v>
      </c>
      <c r="L4328" s="1" t="str">
        <f t="array" ref="L4328">_xlfn.XLOOKUP(A4328,Booking_data!$A$1:$A$6001,Booking_data!$E$1:$E$6001,"not Found")</f>
        <v>C023</v>
      </c>
      <c r="M4328" s="1" t="str">
        <f t="array" ref="M4328">_xlfn.XLOOKUP(L4328,Cinemas_data!$A$1:$A$49,Cinemas_data!$I$1:$I$49,"not Found")</f>
        <v>#NAME?</v>
      </c>
      <c r="N4328" s="1" t="str">
        <f t="array" ref="N4328">_xlfn.XLOOKUP(L4328,Cinemas_data!$A$1:$A$49,Cinemas_data!$C$1:$C$49,"not Found")</f>
        <v>Coimbatore</v>
      </c>
      <c r="O4328" s="1">
        <f t="array" ref="O4328">_xlfn.XLOOKUP(A4328,Booking_data!$A$1:$A$6001,Booking_data!$H$1:$H$6001,"not found")</f>
        <v>4</v>
      </c>
      <c r="P4328" s="1">
        <f t="array" ref="P4328">_xlfn.XLOOKUP(A4328,Booking_data!$A$1:$A$6001,Booking_data!$I$1:$I$6001,"not Found")</f>
        <v>240</v>
      </c>
      <c r="Q4328" s="1">
        <f t="shared" si="3"/>
        <v>960</v>
      </c>
      <c r="R4328" s="1" t="str">
        <f t="array" ref="R4328">_xlfn.XLOOKUP(A4328,Booking_data!$A$1:$A$6001,Booking_data!$L$1:$L$6001,"Not Found")</f>
        <v>Wallet</v>
      </c>
      <c r="S4328" s="1">
        <f t="array" ref="S4328">_xlfn.XLOOKUP(A4328,Booking_data!$A$1:$A$6001,Booking_data!$N$1:$N$6001,"not Found")</f>
        <v>18</v>
      </c>
      <c r="T4328" s="1" t="str">
        <f t="array" ref="T4328">_xlfn.XLOOKUP(A4328,Booking_data!$A$1:$A$6001,Booking_data!$O$1:$O$6001,"Not Found")</f>
        <v>Other</v>
      </c>
      <c r="U4328" s="1" t="str">
        <f t="shared" si="4"/>
        <v>Youngster</v>
      </c>
      <c r="V4328" s="1" t="str">
        <f t="shared" si="5"/>
        <v>Medium Booking</v>
      </c>
    </row>
    <row r="4329" ht="15.75" customHeight="1">
      <c r="A4329" s="1" t="s">
        <v>4643</v>
      </c>
      <c r="B4329" s="6">
        <v>46052.0</v>
      </c>
      <c r="C4329" s="6">
        <v>46053.0</v>
      </c>
      <c r="D4329" s="7">
        <v>0.53125</v>
      </c>
      <c r="E4329" s="1" t="str">
        <f t="shared" si="1"/>
        <v>Weekday</v>
      </c>
      <c r="F4329" s="1" t="str">
        <f t="shared" si="2"/>
        <v>Jan</v>
      </c>
      <c r="G4329" s="1" t="str">
        <f t="array" ref="G4329">_xlfn.XLOOKUP(A4329,Booking_data!$A$1:$A$6001,Booking_data!$D$1:$D$6001,"not found")</f>
        <v>M001</v>
      </c>
      <c r="H4329" s="1" t="str">
        <f t="array" ref="H4329">_xlfn.XLOOKUP(G4329,Movies_data!$A$1:$A$41,Movies_data!$B$1:$B$41,"not found")</f>
        <v>Leo</v>
      </c>
      <c r="I4329" s="1" t="str">
        <f t="array" ref="I4329">_xlfn.XLOOKUP(G4329,Movies_data!$A$1:$A$41,Movies_data!$D$1:$D$41,"not found")</f>
        <v>Action</v>
      </c>
      <c r="J4329" s="1" t="str">
        <f t="array" ref="J4329">_xlfn.XLOOKUP(G4329,Movies_data!$A$1:$A$41,Movies_data!$C$1:$C$41,"not found")</f>
        <v>Tamil</v>
      </c>
      <c r="K4329" s="1">
        <f t="array" ref="K4329">_xlfn.XLOOKUP(G4329,Movies_data!$A$1:$A$41,Movies_data!$H$1:$H$41,"Not Found")</f>
        <v>8</v>
      </c>
      <c r="L4329" s="1" t="str">
        <f t="array" ref="L4329">_xlfn.XLOOKUP(A4329,Booking_data!$A$1:$A$6001,Booking_data!$E$1:$E$6001,"not Found")</f>
        <v>C093</v>
      </c>
      <c r="M4329" s="1" t="str">
        <f t="array" ref="M4329">_xlfn.XLOOKUP(L4329,Cinemas_data!$A$1:$A$49,Cinemas_data!$I$1:$I$49,"not Found")</f>
        <v>#NAME?</v>
      </c>
      <c r="N4329" s="1" t="str">
        <f t="array" ref="N4329">_xlfn.XLOOKUP(L4329,Cinemas_data!$A$1:$A$49,Cinemas_data!$C$1:$C$49,"not Found")</f>
        <v>Mumbai</v>
      </c>
      <c r="O4329" s="1">
        <f t="array" ref="O4329">_xlfn.XLOOKUP(A4329,Booking_data!$A$1:$A$6001,Booking_data!$H$1:$H$6001,"not found")</f>
        <v>3</v>
      </c>
      <c r="P4329" s="1">
        <f t="array" ref="P4329">_xlfn.XLOOKUP(A4329,Booking_data!$A$1:$A$6001,Booking_data!$I$1:$I$6001,"not Found")</f>
        <v>240</v>
      </c>
      <c r="Q4329" s="1">
        <f t="shared" si="3"/>
        <v>720</v>
      </c>
      <c r="R4329" s="1" t="str">
        <f t="array" ref="R4329">_xlfn.XLOOKUP(A4329,Booking_data!$A$1:$A$6001,Booking_data!$L$1:$L$6001,"Not Found")</f>
        <v>Debit Card</v>
      </c>
      <c r="S4329" s="1">
        <f t="array" ref="S4329">_xlfn.XLOOKUP(A4329,Booking_data!$A$1:$A$6001,Booking_data!$N$1:$N$6001,"not Found")</f>
        <v>33</v>
      </c>
      <c r="T4329" s="1" t="str">
        <f t="array" ref="T4329">_xlfn.XLOOKUP(A4329,Booking_data!$A$1:$A$6001,Booking_data!$O$1:$O$6001,"Not Found")</f>
        <v>Female</v>
      </c>
      <c r="U4329" s="1" t="str">
        <f t="shared" si="4"/>
        <v>Middle Age</v>
      </c>
      <c r="V4329" s="1" t="str">
        <f t="shared" si="5"/>
        <v>Medium Booking</v>
      </c>
    </row>
    <row r="4330" ht="15.75" customHeight="1">
      <c r="A4330" s="1" t="s">
        <v>4644</v>
      </c>
      <c r="B4330" s="6">
        <v>46043.0</v>
      </c>
      <c r="C4330" s="6">
        <v>46044.0</v>
      </c>
      <c r="D4330" s="7">
        <v>0.8854166666666666</v>
      </c>
      <c r="E4330" s="1" t="str">
        <f t="shared" si="1"/>
        <v>Weekday</v>
      </c>
      <c r="F4330" s="1" t="str">
        <f t="shared" si="2"/>
        <v>Jan</v>
      </c>
      <c r="G4330" s="1" t="str">
        <f t="array" ref="G4330">_xlfn.XLOOKUP(A4330,Booking_data!$A$1:$A$6001,Booking_data!$D$1:$D$6001,"not found")</f>
        <v>M023</v>
      </c>
      <c r="H4330" s="1" t="str">
        <f t="array" ref="H4330">_xlfn.XLOOKUP(G4330,Movies_data!$A$1:$A$41,Movies_data!$B$1:$B$41,"not found")</f>
        <v>Stree 2</v>
      </c>
      <c r="I4330" s="1" t="str">
        <f t="array" ref="I4330">_xlfn.XLOOKUP(G4330,Movies_data!$A$1:$A$41,Movies_data!$D$1:$D$41,"not found")</f>
        <v>Comedy</v>
      </c>
      <c r="J4330" s="1" t="str">
        <f t="array" ref="J4330">_xlfn.XLOOKUP(G4330,Movies_data!$A$1:$A$41,Movies_data!$C$1:$C$41,"not found")</f>
        <v>Hindi</v>
      </c>
      <c r="K4330" s="1">
        <f t="array" ref="K4330">_xlfn.XLOOKUP(G4330,Movies_data!$A$1:$A$41,Movies_data!$H$1:$H$41,"Not Found")</f>
        <v>6.9</v>
      </c>
      <c r="L4330" s="1" t="str">
        <f t="array" ref="L4330">_xlfn.XLOOKUP(A4330,Booking_data!$A$1:$A$6001,Booking_data!$E$1:$E$6001,"not Found")</f>
        <v>C112</v>
      </c>
      <c r="M4330" s="1" t="str">
        <f t="array" ref="M4330">_xlfn.XLOOKUP(L4330,Cinemas_data!$A$1:$A$49,Cinemas_data!$I$1:$I$49,"not Found")</f>
        <v>#NAME?</v>
      </c>
      <c r="N4330" s="1" t="str">
        <f t="array" ref="N4330">_xlfn.XLOOKUP(L4330,Cinemas_data!$A$1:$A$49,Cinemas_data!$C$1:$C$49,"not Found")</f>
        <v>Delhi</v>
      </c>
      <c r="O4330" s="1">
        <f t="array" ref="O4330">_xlfn.XLOOKUP(A4330,Booking_data!$A$1:$A$6001,Booking_data!$H$1:$H$6001,"not found")</f>
        <v>3</v>
      </c>
      <c r="P4330" s="1">
        <f t="array" ref="P4330">_xlfn.XLOOKUP(A4330,Booking_data!$A$1:$A$6001,Booking_data!$I$1:$I$6001,"not Found")</f>
        <v>420</v>
      </c>
      <c r="Q4330" s="1">
        <f t="shared" si="3"/>
        <v>1260</v>
      </c>
      <c r="R4330" s="1" t="str">
        <f t="array" ref="R4330">_xlfn.XLOOKUP(A4330,Booking_data!$A$1:$A$6001,Booking_data!$L$1:$L$6001,"Not Found")</f>
        <v>Debit Card</v>
      </c>
      <c r="S4330" s="1">
        <f t="array" ref="S4330">_xlfn.XLOOKUP(A4330,Booking_data!$A$1:$A$6001,Booking_data!$N$1:$N$6001,"not Found")</f>
        <v>46</v>
      </c>
      <c r="T4330" s="1" t="str">
        <f t="array" ref="T4330">_xlfn.XLOOKUP(A4330,Booking_data!$A$1:$A$6001,Booking_data!$O$1:$O$6001,"Not Found")</f>
        <v>Female</v>
      </c>
      <c r="U4330" s="1" t="str">
        <f t="shared" si="4"/>
        <v>Above 45</v>
      </c>
      <c r="V4330" s="1" t="str">
        <f t="shared" si="5"/>
        <v>Medium Booking</v>
      </c>
    </row>
    <row r="4331" ht="15.75" customHeight="1">
      <c r="A4331" s="1" t="s">
        <v>4645</v>
      </c>
      <c r="B4331" s="6">
        <v>46125.0</v>
      </c>
      <c r="C4331" s="6">
        <v>46125.0</v>
      </c>
      <c r="D4331" s="7">
        <v>0.53125</v>
      </c>
      <c r="E4331" s="1" t="str">
        <f t="shared" si="1"/>
        <v>Weekday</v>
      </c>
      <c r="F4331" s="1" t="str">
        <f t="shared" si="2"/>
        <v>Apr</v>
      </c>
      <c r="G4331" s="1" t="str">
        <f t="array" ref="G4331">_xlfn.XLOOKUP(A4331,Booking_data!$A$1:$A$6001,Booking_data!$D$1:$D$6001,"not found")</f>
        <v>M035</v>
      </c>
      <c r="H4331" s="1" t="str">
        <f t="array" ref="H4331">_xlfn.XLOOKUP(G4331,Movies_data!$A$1:$A$41,Movies_data!$B$1:$B$41,"not found")</f>
        <v>Aavesham</v>
      </c>
      <c r="I4331" s="1" t="str">
        <f t="array" ref="I4331">_xlfn.XLOOKUP(G4331,Movies_data!$A$1:$A$41,Movies_data!$D$1:$D$41,"not found")</f>
        <v>Comedy</v>
      </c>
      <c r="J4331" s="1" t="str">
        <f t="array" ref="J4331">_xlfn.XLOOKUP(G4331,Movies_data!$A$1:$A$41,Movies_data!$C$1:$C$41,"not found")</f>
        <v>Malayalam</v>
      </c>
      <c r="K4331" s="1">
        <f t="array" ref="K4331">_xlfn.XLOOKUP(G4331,Movies_data!$A$1:$A$41,Movies_data!$H$1:$H$41,"Not Found")</f>
        <v>7.8</v>
      </c>
      <c r="L4331" s="1" t="str">
        <f t="array" ref="L4331">_xlfn.XLOOKUP(A4331,Booking_data!$A$1:$A$6001,Booking_data!$E$1:$E$6001,"not Found")</f>
        <v>C052</v>
      </c>
      <c r="M4331" s="1" t="str">
        <f t="array" ref="M4331">_xlfn.XLOOKUP(L4331,Cinemas_data!$A$1:$A$49,Cinemas_data!$I$1:$I$49,"not Found")</f>
        <v>#NAME?</v>
      </c>
      <c r="N4331" s="1" t="str">
        <f t="array" ref="N4331">_xlfn.XLOOKUP(L4331,Cinemas_data!$A$1:$A$49,Cinemas_data!$C$1:$C$49,"not Found")</f>
        <v>Bengaluru</v>
      </c>
      <c r="O4331" s="1">
        <f t="array" ref="O4331">_xlfn.XLOOKUP(A4331,Booking_data!$A$1:$A$6001,Booking_data!$H$1:$H$6001,"not found")</f>
        <v>2</v>
      </c>
      <c r="P4331" s="1">
        <f t="array" ref="P4331">_xlfn.XLOOKUP(A4331,Booking_data!$A$1:$A$6001,Booking_data!$I$1:$I$6001,"not Found")</f>
        <v>200</v>
      </c>
      <c r="Q4331" s="1">
        <f t="shared" si="3"/>
        <v>400</v>
      </c>
      <c r="R4331" s="1" t="str">
        <f t="array" ref="R4331">_xlfn.XLOOKUP(A4331,Booking_data!$A$1:$A$6001,Booking_data!$L$1:$L$6001,"Not Found")</f>
        <v>Debit Card</v>
      </c>
      <c r="S4331" s="1">
        <f t="array" ref="S4331">_xlfn.XLOOKUP(A4331,Booking_data!$A$1:$A$6001,Booking_data!$N$1:$N$6001,"not Found")</f>
        <v>56</v>
      </c>
      <c r="T4331" s="1" t="str">
        <f t="array" ref="T4331">_xlfn.XLOOKUP(A4331,Booking_data!$A$1:$A$6001,Booking_data!$O$1:$O$6001,"Not Found")</f>
        <v>Other</v>
      </c>
      <c r="U4331" s="1" t="str">
        <f t="shared" si="4"/>
        <v>Above 45</v>
      </c>
      <c r="V4331" s="1" t="str">
        <f t="shared" si="5"/>
        <v>Low Booking</v>
      </c>
    </row>
    <row r="4332" ht="15.75" customHeight="1">
      <c r="A4332" s="1" t="s">
        <v>4646</v>
      </c>
      <c r="B4332" s="6">
        <v>46035.0</v>
      </c>
      <c r="C4332" s="6">
        <v>46035.0</v>
      </c>
      <c r="D4332" s="7">
        <v>0.8854166666666666</v>
      </c>
      <c r="E4332" s="1" t="str">
        <f t="shared" si="1"/>
        <v>Weekday</v>
      </c>
      <c r="F4332" s="1" t="str">
        <f t="shared" si="2"/>
        <v>Jan</v>
      </c>
      <c r="G4332" s="1" t="str">
        <f t="array" ref="G4332">_xlfn.XLOOKUP(A4332,Booking_data!$A$1:$A$6001,Booking_data!$D$1:$D$6001,"not found")</f>
        <v>M021</v>
      </c>
      <c r="H4332" s="1" t="str">
        <f t="array" ref="H4332">_xlfn.XLOOKUP(G4332,Movies_data!$A$1:$A$41,Movies_data!$B$1:$B$41,"not found")</f>
        <v>Pathaan</v>
      </c>
      <c r="I4332" s="1" t="str">
        <f t="array" ref="I4332">_xlfn.XLOOKUP(G4332,Movies_data!$A$1:$A$41,Movies_data!$D$1:$D$41,"not found")</f>
        <v>Action</v>
      </c>
      <c r="J4332" s="1" t="str">
        <f t="array" ref="J4332">_xlfn.XLOOKUP(G4332,Movies_data!$A$1:$A$41,Movies_data!$C$1:$C$41,"not found")</f>
        <v>Hindi</v>
      </c>
      <c r="K4332" s="1">
        <f t="array" ref="K4332">_xlfn.XLOOKUP(G4332,Movies_data!$A$1:$A$41,Movies_data!$H$1:$H$41,"Not Found")</f>
        <v>5.9</v>
      </c>
      <c r="L4332" s="1" t="str">
        <f t="array" ref="L4332">_xlfn.XLOOKUP(A4332,Booking_data!$A$1:$A$6001,Booking_data!$E$1:$E$6001,"not Found")</f>
        <v>C022</v>
      </c>
      <c r="M4332" s="1" t="str">
        <f t="array" ref="M4332">_xlfn.XLOOKUP(L4332,Cinemas_data!$A$1:$A$49,Cinemas_data!$I$1:$I$49,"not Found")</f>
        <v>#NAME?</v>
      </c>
      <c r="N4332" s="1" t="str">
        <f t="array" ref="N4332">_xlfn.XLOOKUP(L4332,Cinemas_data!$A$1:$A$49,Cinemas_data!$C$1:$C$49,"not Found")</f>
        <v>Coimbatore</v>
      </c>
      <c r="O4332" s="1">
        <f t="array" ref="O4332">_xlfn.XLOOKUP(A4332,Booking_data!$A$1:$A$6001,Booking_data!$H$1:$H$6001,"not found")</f>
        <v>6</v>
      </c>
      <c r="P4332" s="1">
        <f t="array" ref="P4332">_xlfn.XLOOKUP(A4332,Booking_data!$A$1:$A$6001,Booking_data!$I$1:$I$6001,"not Found")</f>
        <v>200</v>
      </c>
      <c r="Q4332" s="1">
        <f t="shared" si="3"/>
        <v>1200</v>
      </c>
      <c r="R4332" s="1" t="str">
        <f t="array" ref="R4332">_xlfn.XLOOKUP(A4332,Booking_data!$A$1:$A$6001,Booking_data!$L$1:$L$6001,"Not Found")</f>
        <v>Wallet</v>
      </c>
      <c r="S4332" s="1">
        <f t="array" ref="S4332">_xlfn.XLOOKUP(A4332,Booking_data!$A$1:$A$6001,Booking_data!$N$1:$N$6001,"not Found")</f>
        <v>57</v>
      </c>
      <c r="T4332" s="1" t="str">
        <f t="array" ref="T4332">_xlfn.XLOOKUP(A4332,Booking_data!$A$1:$A$6001,Booking_data!$O$1:$O$6001,"Not Found")</f>
        <v>Other</v>
      </c>
      <c r="U4332" s="1" t="str">
        <f t="shared" si="4"/>
        <v>Above 45</v>
      </c>
      <c r="V4332" s="1" t="str">
        <f t="shared" si="5"/>
        <v>High Booking</v>
      </c>
    </row>
    <row r="4333" ht="15.75" customHeight="1">
      <c r="A4333" s="1" t="s">
        <v>4647</v>
      </c>
      <c r="B4333" s="6">
        <v>46071.0</v>
      </c>
      <c r="C4333" s="6">
        <v>46074.0</v>
      </c>
      <c r="D4333" s="7">
        <v>0.3958333333333333</v>
      </c>
      <c r="E4333" s="1" t="str">
        <f t="shared" si="1"/>
        <v>Weekday</v>
      </c>
      <c r="F4333" s="1" t="str">
        <f t="shared" si="2"/>
        <v>Feb</v>
      </c>
      <c r="G4333" s="1" t="str">
        <f t="array" ref="G4333">_xlfn.XLOOKUP(A4333,Booking_data!$A$1:$A$6001,Booking_data!$D$1:$D$6001,"not found")</f>
        <v>M003</v>
      </c>
      <c r="H4333" s="1" t="str">
        <f t="array" ref="H4333">_xlfn.XLOOKUP(G4333,Movies_data!$A$1:$A$41,Movies_data!$B$1:$B$41,"not found")</f>
        <v>Vikram</v>
      </c>
      <c r="I4333" s="1" t="str">
        <f t="array" ref="I4333">_xlfn.XLOOKUP(G4333,Movies_data!$A$1:$A$41,Movies_data!$D$1:$D$41,"not found")</f>
        <v>Action</v>
      </c>
      <c r="J4333" s="1" t="str">
        <f t="array" ref="J4333">_xlfn.XLOOKUP(G4333,Movies_data!$A$1:$A$41,Movies_data!$C$1:$C$41,"not found")</f>
        <v>Tamil</v>
      </c>
      <c r="K4333" s="1">
        <f t="array" ref="K4333">_xlfn.XLOOKUP(G4333,Movies_data!$A$1:$A$41,Movies_data!$H$1:$H$41,"Not Found")</f>
        <v>8.3</v>
      </c>
      <c r="L4333" s="1" t="str">
        <f t="array" ref="L4333">_xlfn.XLOOKUP(A4333,Booking_data!$A$1:$A$6001,Booking_data!$E$1:$E$6001,"not Found")</f>
        <v>C111</v>
      </c>
      <c r="M4333" s="1" t="str">
        <f t="array" ref="M4333">_xlfn.XLOOKUP(L4333,Cinemas_data!$A$1:$A$49,Cinemas_data!$I$1:$I$49,"not Found")</f>
        <v>#NAME?</v>
      </c>
      <c r="N4333" s="1" t="str">
        <f t="array" ref="N4333">_xlfn.XLOOKUP(L4333,Cinemas_data!$A$1:$A$49,Cinemas_data!$C$1:$C$49,"not Found")</f>
        <v>Delhi</v>
      </c>
      <c r="O4333" s="1">
        <f t="array" ref="O4333">_xlfn.XLOOKUP(A4333,Booking_data!$A$1:$A$6001,Booking_data!$H$1:$H$6001,"not found")</f>
        <v>6</v>
      </c>
      <c r="P4333" s="1">
        <f t="array" ref="P4333">_xlfn.XLOOKUP(A4333,Booking_data!$A$1:$A$6001,Booking_data!$I$1:$I$6001,"not Found")</f>
        <v>360</v>
      </c>
      <c r="Q4333" s="1">
        <f t="shared" si="3"/>
        <v>2160</v>
      </c>
      <c r="R4333" s="1" t="str">
        <f t="array" ref="R4333">_xlfn.XLOOKUP(A4333,Booking_data!$A$1:$A$6001,Booking_data!$L$1:$L$6001,"Not Found")</f>
        <v>Credit Card</v>
      </c>
      <c r="S4333" s="1">
        <f t="array" ref="S4333">_xlfn.XLOOKUP(A4333,Booking_data!$A$1:$A$6001,Booking_data!$N$1:$N$6001,"not Found")</f>
        <v>36</v>
      </c>
      <c r="T4333" s="1" t="str">
        <f t="array" ref="T4333">_xlfn.XLOOKUP(A4333,Booking_data!$A$1:$A$6001,Booking_data!$O$1:$O$6001,"Not Found")</f>
        <v>Other</v>
      </c>
      <c r="U4333" s="1" t="str">
        <f t="shared" si="4"/>
        <v>Middle Age</v>
      </c>
      <c r="V4333" s="1" t="str">
        <f t="shared" si="5"/>
        <v>High Booking</v>
      </c>
    </row>
    <row r="4334" ht="15.75" customHeight="1">
      <c r="A4334" s="1" t="s">
        <v>4648</v>
      </c>
      <c r="B4334" s="6">
        <v>46137.0</v>
      </c>
      <c r="C4334" s="6">
        <v>46142.0</v>
      </c>
      <c r="D4334" s="7">
        <v>0.8854166666666666</v>
      </c>
      <c r="E4334" s="1" t="str">
        <f t="shared" si="1"/>
        <v>Weekend</v>
      </c>
      <c r="F4334" s="1" t="str">
        <f t="shared" si="2"/>
        <v>Apr</v>
      </c>
      <c r="G4334" s="1" t="str">
        <f t="array" ref="G4334">_xlfn.XLOOKUP(A4334,Booking_data!$A$1:$A$6001,Booking_data!$D$1:$D$6001,"not found")</f>
        <v>M001</v>
      </c>
      <c r="H4334" s="1" t="str">
        <f t="array" ref="H4334">_xlfn.XLOOKUP(G4334,Movies_data!$A$1:$A$41,Movies_data!$B$1:$B$41,"not found")</f>
        <v>Leo</v>
      </c>
      <c r="I4334" s="1" t="str">
        <f t="array" ref="I4334">_xlfn.XLOOKUP(G4334,Movies_data!$A$1:$A$41,Movies_data!$D$1:$D$41,"not found")</f>
        <v>Action</v>
      </c>
      <c r="J4334" s="1" t="str">
        <f t="array" ref="J4334">_xlfn.XLOOKUP(G4334,Movies_data!$A$1:$A$41,Movies_data!$C$1:$C$41,"not found")</f>
        <v>Tamil</v>
      </c>
      <c r="K4334" s="1">
        <f t="array" ref="K4334">_xlfn.XLOOKUP(G4334,Movies_data!$A$1:$A$41,Movies_data!$H$1:$H$41,"Not Found")</f>
        <v>8</v>
      </c>
      <c r="L4334" s="1" t="str">
        <f t="array" ref="L4334">_xlfn.XLOOKUP(A4334,Booking_data!$A$1:$A$6001,Booking_data!$E$1:$E$6001,"not Found")</f>
        <v>C131</v>
      </c>
      <c r="M4334" s="1" t="str">
        <f t="array" ref="M4334">_xlfn.XLOOKUP(L4334,Cinemas_data!$A$1:$A$49,Cinemas_data!$I$1:$I$49,"not Found")</f>
        <v>#NAME?</v>
      </c>
      <c r="N4334" s="1" t="str">
        <f t="array" ref="N4334">_xlfn.XLOOKUP(L4334,Cinemas_data!$A$1:$A$49,Cinemas_data!$C$1:$C$49,"not Found")</f>
        <v>Kolkata</v>
      </c>
      <c r="O4334" s="1">
        <f t="array" ref="O4334">_xlfn.XLOOKUP(A4334,Booking_data!$A$1:$A$6001,Booking_data!$H$1:$H$6001,"not found")</f>
        <v>3</v>
      </c>
      <c r="P4334" s="1">
        <f t="array" ref="P4334">_xlfn.XLOOKUP(A4334,Booking_data!$A$1:$A$6001,Booking_data!$I$1:$I$6001,"not Found")</f>
        <v>340</v>
      </c>
      <c r="Q4334" s="1">
        <f t="shared" si="3"/>
        <v>1020</v>
      </c>
      <c r="R4334" s="1" t="str">
        <f t="array" ref="R4334">_xlfn.XLOOKUP(A4334,Booking_data!$A$1:$A$6001,Booking_data!$L$1:$L$6001,"Not Found")</f>
        <v>UPI</v>
      </c>
      <c r="S4334" s="1">
        <f t="array" ref="S4334">_xlfn.XLOOKUP(A4334,Booking_data!$A$1:$A$6001,Booking_data!$N$1:$N$6001,"not Found")</f>
        <v>19</v>
      </c>
      <c r="T4334" s="1" t="str">
        <f t="array" ref="T4334">_xlfn.XLOOKUP(A4334,Booking_data!$A$1:$A$6001,Booking_data!$O$1:$O$6001,"Not Found")</f>
        <v>Female</v>
      </c>
      <c r="U4334" s="1" t="str">
        <f t="shared" si="4"/>
        <v>Youngster</v>
      </c>
      <c r="V4334" s="1" t="str">
        <f t="shared" si="5"/>
        <v>Medium Booking</v>
      </c>
    </row>
    <row r="4335" ht="15.75" customHeight="1">
      <c r="A4335" s="1" t="s">
        <v>4649</v>
      </c>
      <c r="B4335" s="6">
        <v>46051.0</v>
      </c>
      <c r="C4335" s="6">
        <v>46051.0</v>
      </c>
      <c r="D4335" s="7">
        <v>0.8854166666666666</v>
      </c>
      <c r="E4335" s="1" t="str">
        <f t="shared" si="1"/>
        <v>Weekday</v>
      </c>
      <c r="F4335" s="1" t="str">
        <f t="shared" si="2"/>
        <v>Jan</v>
      </c>
      <c r="G4335" s="1" t="str">
        <f t="array" ref="G4335">_xlfn.XLOOKUP(A4335,Booking_data!$A$1:$A$6001,Booking_data!$D$1:$D$6001,"not found")</f>
        <v>M019</v>
      </c>
      <c r="H4335" s="1" t="str">
        <f t="array" ref="H4335">_xlfn.XLOOKUP(G4335,Movies_data!$A$1:$A$41,Movies_data!$B$1:$B$41,"not found")</f>
        <v>Animal</v>
      </c>
      <c r="I4335" s="1" t="str">
        <f t="array" ref="I4335">_xlfn.XLOOKUP(G4335,Movies_data!$A$1:$A$41,Movies_data!$D$1:$D$41,"not found")</f>
        <v>Drama</v>
      </c>
      <c r="J4335" s="1" t="str">
        <f t="array" ref="J4335">_xlfn.XLOOKUP(G4335,Movies_data!$A$1:$A$41,Movies_data!$C$1:$C$41,"not found")</f>
        <v>Hindi</v>
      </c>
      <c r="K4335" s="1">
        <f t="array" ref="K4335">_xlfn.XLOOKUP(G4335,Movies_data!$A$1:$A$41,Movies_data!$H$1:$H$41,"Not Found")</f>
        <v>6.1</v>
      </c>
      <c r="L4335" s="1" t="str">
        <f t="array" ref="L4335">_xlfn.XLOOKUP(A4335,Booking_data!$A$1:$A$6001,Booking_data!$E$1:$E$6001,"not Found")</f>
        <v>C102</v>
      </c>
      <c r="M4335" s="1" t="str">
        <f t="array" ref="M4335">_xlfn.XLOOKUP(L4335,Cinemas_data!$A$1:$A$49,Cinemas_data!$I$1:$I$49,"not Found")</f>
        <v>#NAME?</v>
      </c>
      <c r="N4335" s="1" t="str">
        <f t="array" ref="N4335">_xlfn.XLOOKUP(L4335,Cinemas_data!$A$1:$A$49,Cinemas_data!$C$1:$C$49,"not Found")</f>
        <v>Pune</v>
      </c>
      <c r="O4335" s="1">
        <f t="array" ref="O4335">_xlfn.XLOOKUP(A4335,Booking_data!$A$1:$A$6001,Booking_data!$H$1:$H$6001,"not found")</f>
        <v>2</v>
      </c>
      <c r="P4335" s="1">
        <f t="array" ref="P4335">_xlfn.XLOOKUP(A4335,Booking_data!$A$1:$A$6001,Booking_data!$I$1:$I$6001,"not Found")</f>
        <v>400</v>
      </c>
      <c r="Q4335" s="1">
        <f t="shared" si="3"/>
        <v>800</v>
      </c>
      <c r="R4335" s="1" t="str">
        <f t="array" ref="R4335">_xlfn.XLOOKUP(A4335,Booking_data!$A$1:$A$6001,Booking_data!$L$1:$L$6001,"Not Found")</f>
        <v>UPI</v>
      </c>
      <c r="S4335" s="1">
        <f t="array" ref="S4335">_xlfn.XLOOKUP(A4335,Booking_data!$A$1:$A$6001,Booking_data!$N$1:$N$6001,"not Found")</f>
        <v>38</v>
      </c>
      <c r="T4335" s="1" t="str">
        <f t="array" ref="T4335">_xlfn.XLOOKUP(A4335,Booking_data!$A$1:$A$6001,Booking_data!$O$1:$O$6001,"Not Found")</f>
        <v>Other</v>
      </c>
      <c r="U4335" s="1" t="str">
        <f t="shared" si="4"/>
        <v>Middle Age</v>
      </c>
      <c r="V4335" s="1" t="str">
        <f t="shared" si="5"/>
        <v>Low Booking</v>
      </c>
    </row>
    <row r="4336" ht="15.75" customHeight="1">
      <c r="A4336" s="1" t="s">
        <v>4650</v>
      </c>
      <c r="B4336" s="6">
        <v>46107.0</v>
      </c>
      <c r="C4336" s="6">
        <v>46110.0</v>
      </c>
      <c r="D4336" s="7">
        <v>0.8854166666666666</v>
      </c>
      <c r="E4336" s="1" t="str">
        <f t="shared" si="1"/>
        <v>Weekday</v>
      </c>
      <c r="F4336" s="1" t="str">
        <f t="shared" si="2"/>
        <v>Mar</v>
      </c>
      <c r="G4336" s="1" t="str">
        <f t="array" ref="G4336">_xlfn.XLOOKUP(A4336,Booking_data!$A$1:$A$6001,Booking_data!$D$1:$D$6001,"not found")</f>
        <v>M027</v>
      </c>
      <c r="H4336" s="1" t="str">
        <f t="array" ref="H4336">_xlfn.XLOOKUP(G4336,Movies_data!$A$1:$A$41,Movies_data!$B$1:$B$41,"not found")</f>
        <v>KGF Chapter 2</v>
      </c>
      <c r="I4336" s="1" t="str">
        <f t="array" ref="I4336">_xlfn.XLOOKUP(G4336,Movies_data!$A$1:$A$41,Movies_data!$D$1:$D$41,"not found")</f>
        <v>Action</v>
      </c>
      <c r="J4336" s="1" t="str">
        <f t="array" ref="J4336">_xlfn.XLOOKUP(G4336,Movies_data!$A$1:$A$41,Movies_data!$C$1:$C$41,"not found")</f>
        <v>Kannada</v>
      </c>
      <c r="K4336" s="1">
        <f t="array" ref="K4336">_xlfn.XLOOKUP(G4336,Movies_data!$A$1:$A$41,Movies_data!$H$1:$H$41,"Not Found")</f>
        <v>8.3</v>
      </c>
      <c r="L4336" s="1" t="str">
        <f t="array" ref="L4336">_xlfn.XLOOKUP(A4336,Booking_data!$A$1:$A$6001,Booking_data!$E$1:$E$6001,"not Found")</f>
        <v>C071</v>
      </c>
      <c r="M4336" s="1" t="str">
        <f t="array" ref="M4336">_xlfn.XLOOKUP(L4336,Cinemas_data!$A$1:$A$49,Cinemas_data!$I$1:$I$49,"not Found")</f>
        <v>#NAME?</v>
      </c>
      <c r="N4336" s="1" t="str">
        <f t="array" ref="N4336">_xlfn.XLOOKUP(L4336,Cinemas_data!$A$1:$A$49,Cinemas_data!$C$1:$C$49,"not Found")</f>
        <v>Hyderabad</v>
      </c>
      <c r="O4336" s="1">
        <f t="array" ref="O4336">_xlfn.XLOOKUP(A4336,Booking_data!$A$1:$A$6001,Booking_data!$H$1:$H$6001,"not found")</f>
        <v>2</v>
      </c>
      <c r="P4336" s="1">
        <f t="array" ref="P4336">_xlfn.XLOOKUP(A4336,Booking_data!$A$1:$A$6001,Booking_data!$I$1:$I$6001,"not Found")</f>
        <v>360</v>
      </c>
      <c r="Q4336" s="1">
        <f t="shared" si="3"/>
        <v>720</v>
      </c>
      <c r="R4336" s="1" t="str">
        <f t="array" ref="R4336">_xlfn.XLOOKUP(A4336,Booking_data!$A$1:$A$6001,Booking_data!$L$1:$L$6001,"Not Found")</f>
        <v>UPI</v>
      </c>
      <c r="S4336" s="1">
        <f t="array" ref="S4336">_xlfn.XLOOKUP(A4336,Booking_data!$A$1:$A$6001,Booking_data!$N$1:$N$6001,"not Found")</f>
        <v>30</v>
      </c>
      <c r="T4336" s="1" t="str">
        <f t="array" ref="T4336">_xlfn.XLOOKUP(A4336,Booking_data!$A$1:$A$6001,Booking_data!$O$1:$O$6001,"Not Found")</f>
        <v>Other</v>
      </c>
      <c r="U4336" s="1" t="str">
        <f t="shared" si="4"/>
        <v>Middle Age</v>
      </c>
      <c r="V4336" s="1" t="str">
        <f t="shared" si="5"/>
        <v>Low Booking</v>
      </c>
    </row>
    <row r="4337" ht="15.75" customHeight="1">
      <c r="A4337" s="1" t="s">
        <v>4651</v>
      </c>
      <c r="B4337" s="6">
        <v>46134.0</v>
      </c>
      <c r="C4337" s="6">
        <v>46140.0</v>
      </c>
      <c r="D4337" s="7">
        <v>0.8854166666666666</v>
      </c>
      <c r="E4337" s="1" t="str">
        <f t="shared" si="1"/>
        <v>Weekday</v>
      </c>
      <c r="F4337" s="1" t="str">
        <f t="shared" si="2"/>
        <v>Apr</v>
      </c>
      <c r="G4337" s="1" t="str">
        <f t="array" ref="G4337">_xlfn.XLOOKUP(A4337,Booking_data!$A$1:$A$6001,Booking_data!$D$1:$D$6001,"not found")</f>
        <v>M027</v>
      </c>
      <c r="H4337" s="1" t="str">
        <f t="array" ref="H4337">_xlfn.XLOOKUP(G4337,Movies_data!$A$1:$A$41,Movies_data!$B$1:$B$41,"not found")</f>
        <v>KGF Chapter 2</v>
      </c>
      <c r="I4337" s="1" t="str">
        <f t="array" ref="I4337">_xlfn.XLOOKUP(G4337,Movies_data!$A$1:$A$41,Movies_data!$D$1:$D$41,"not found")</f>
        <v>Action</v>
      </c>
      <c r="J4337" s="1" t="str">
        <f t="array" ref="J4337">_xlfn.XLOOKUP(G4337,Movies_data!$A$1:$A$41,Movies_data!$C$1:$C$41,"not found")</f>
        <v>Kannada</v>
      </c>
      <c r="K4337" s="1">
        <f t="array" ref="K4337">_xlfn.XLOOKUP(G4337,Movies_data!$A$1:$A$41,Movies_data!$H$1:$H$41,"Not Found")</f>
        <v>8.3</v>
      </c>
      <c r="L4337" s="1" t="str">
        <f t="array" ref="L4337">_xlfn.XLOOKUP(A4337,Booking_data!$A$1:$A$6001,Booking_data!$E$1:$E$6001,"not Found")</f>
        <v>C081</v>
      </c>
      <c r="M4337" s="1" t="str">
        <f t="array" ref="M4337">_xlfn.XLOOKUP(L4337,Cinemas_data!$A$1:$A$49,Cinemas_data!$I$1:$I$49,"not Found")</f>
        <v>#NAME?</v>
      </c>
      <c r="N4337" s="1" t="str">
        <f t="array" ref="N4337">_xlfn.XLOOKUP(L4337,Cinemas_data!$A$1:$A$49,Cinemas_data!$C$1:$C$49,"not Found")</f>
        <v>Vijayawada</v>
      </c>
      <c r="O4337" s="1">
        <f t="array" ref="O4337">_xlfn.XLOOKUP(A4337,Booking_data!$A$1:$A$6001,Booking_data!$H$1:$H$6001,"not found")</f>
        <v>5</v>
      </c>
      <c r="P4337" s="1">
        <f t="array" ref="P4337">_xlfn.XLOOKUP(A4337,Booking_data!$A$1:$A$6001,Booking_data!$I$1:$I$6001,"not Found")</f>
        <v>200</v>
      </c>
      <c r="Q4337" s="1">
        <f t="shared" si="3"/>
        <v>1000</v>
      </c>
      <c r="R4337" s="1" t="str">
        <f t="array" ref="R4337">_xlfn.XLOOKUP(A4337,Booking_data!$A$1:$A$6001,Booking_data!$L$1:$L$6001,"Not Found")</f>
        <v>Credit Card</v>
      </c>
      <c r="S4337" s="1">
        <f t="array" ref="S4337">_xlfn.XLOOKUP(A4337,Booking_data!$A$1:$A$6001,Booking_data!$N$1:$N$6001,"not Found")</f>
        <v>47</v>
      </c>
      <c r="T4337" s="1" t="str">
        <f t="array" ref="T4337">_xlfn.XLOOKUP(A4337,Booking_data!$A$1:$A$6001,Booking_data!$O$1:$O$6001,"Not Found")</f>
        <v>Female</v>
      </c>
      <c r="U4337" s="1" t="str">
        <f t="shared" si="4"/>
        <v>Above 45</v>
      </c>
      <c r="V4337" s="1" t="str">
        <f t="shared" si="5"/>
        <v>High Booking</v>
      </c>
    </row>
    <row r="4338" ht="15.75" customHeight="1">
      <c r="A4338" s="1" t="s">
        <v>4652</v>
      </c>
      <c r="B4338" s="6">
        <v>46024.0</v>
      </c>
      <c r="C4338" s="6">
        <v>46031.0</v>
      </c>
      <c r="D4338" s="7">
        <v>0.53125</v>
      </c>
      <c r="E4338" s="1" t="str">
        <f t="shared" si="1"/>
        <v>Weekday</v>
      </c>
      <c r="F4338" s="1" t="str">
        <f t="shared" si="2"/>
        <v>Jan</v>
      </c>
      <c r="G4338" s="1" t="str">
        <f t="array" ref="G4338">_xlfn.XLOOKUP(A4338,Booking_data!$A$1:$A$6001,Booking_data!$D$1:$D$6001,"not found")</f>
        <v>M022</v>
      </c>
      <c r="H4338" s="1" t="str">
        <f t="array" ref="H4338">_xlfn.XLOOKUP(G4338,Movies_data!$A$1:$A$41,Movies_data!$B$1:$B$41,"not found")</f>
        <v>12th Fail</v>
      </c>
      <c r="I4338" s="1" t="str">
        <f t="array" ref="I4338">_xlfn.XLOOKUP(G4338,Movies_data!$A$1:$A$41,Movies_data!$D$1:$D$41,"not found")</f>
        <v>Drama</v>
      </c>
      <c r="J4338" s="1" t="str">
        <f t="array" ref="J4338">_xlfn.XLOOKUP(G4338,Movies_data!$A$1:$A$41,Movies_data!$C$1:$C$41,"not found")</f>
        <v>Hindi</v>
      </c>
      <c r="K4338" s="1">
        <f t="array" ref="K4338">_xlfn.XLOOKUP(G4338,Movies_data!$A$1:$A$41,Movies_data!$H$1:$H$41,"Not Found")</f>
        <v>9</v>
      </c>
      <c r="L4338" s="1" t="str">
        <f t="array" ref="L4338">_xlfn.XLOOKUP(A4338,Booking_data!$A$1:$A$6001,Booking_data!$E$1:$E$6001,"not Found")</f>
        <v>C142</v>
      </c>
      <c r="M4338" s="1" t="str">
        <f t="array" ref="M4338">_xlfn.XLOOKUP(L4338,Cinemas_data!$A$1:$A$49,Cinemas_data!$I$1:$I$49,"not Found")</f>
        <v>#NAME?</v>
      </c>
      <c r="N4338" s="1" t="str">
        <f t="array" ref="N4338">_xlfn.XLOOKUP(L4338,Cinemas_data!$A$1:$A$49,Cinemas_data!$C$1:$C$49,"not Found")</f>
        <v>Ahmedabad</v>
      </c>
      <c r="O4338" s="1">
        <f t="array" ref="O4338">_xlfn.XLOOKUP(A4338,Booking_data!$A$1:$A$6001,Booking_data!$H$1:$H$6001,"not found")</f>
        <v>5</v>
      </c>
      <c r="P4338" s="1">
        <f t="array" ref="P4338">_xlfn.XLOOKUP(A4338,Booking_data!$A$1:$A$6001,Booking_data!$I$1:$I$6001,"not Found")</f>
        <v>400</v>
      </c>
      <c r="Q4338" s="1">
        <f t="shared" si="3"/>
        <v>2000</v>
      </c>
      <c r="R4338" s="1" t="str">
        <f t="array" ref="R4338">_xlfn.XLOOKUP(A4338,Booking_data!$A$1:$A$6001,Booking_data!$L$1:$L$6001,"Not Found")</f>
        <v>UPI</v>
      </c>
      <c r="S4338" s="1">
        <f t="array" ref="S4338">_xlfn.XLOOKUP(A4338,Booking_data!$A$1:$A$6001,Booking_data!$N$1:$N$6001,"not Found")</f>
        <v>60</v>
      </c>
      <c r="T4338" s="1" t="str">
        <f t="array" ref="T4338">_xlfn.XLOOKUP(A4338,Booking_data!$A$1:$A$6001,Booking_data!$O$1:$O$6001,"Not Found")</f>
        <v>Male</v>
      </c>
      <c r="U4338" s="1" t="str">
        <f t="shared" si="4"/>
        <v>Above 45</v>
      </c>
      <c r="V4338" s="1" t="str">
        <f t="shared" si="5"/>
        <v>High Booking</v>
      </c>
    </row>
    <row r="4339" ht="15.75" customHeight="1">
      <c r="A4339" s="1" t="s">
        <v>4653</v>
      </c>
      <c r="B4339" s="6">
        <v>46033.0</v>
      </c>
      <c r="C4339" s="6">
        <v>46036.0</v>
      </c>
      <c r="D4339" s="7">
        <v>0.6458333333333334</v>
      </c>
      <c r="E4339" s="1" t="str">
        <f t="shared" si="1"/>
        <v>Weekend</v>
      </c>
      <c r="F4339" s="1" t="str">
        <f t="shared" si="2"/>
        <v>Jan</v>
      </c>
      <c r="G4339" s="1" t="str">
        <f t="array" ref="G4339">_xlfn.XLOOKUP(A4339,Booking_data!$A$1:$A$6001,Booking_data!$D$1:$D$6001,"not found")</f>
        <v>M001</v>
      </c>
      <c r="H4339" s="1" t="str">
        <f t="array" ref="H4339">_xlfn.XLOOKUP(G4339,Movies_data!$A$1:$A$41,Movies_data!$B$1:$B$41,"not found")</f>
        <v>Leo</v>
      </c>
      <c r="I4339" s="1" t="str">
        <f t="array" ref="I4339">_xlfn.XLOOKUP(G4339,Movies_data!$A$1:$A$41,Movies_data!$D$1:$D$41,"not found")</f>
        <v>Action</v>
      </c>
      <c r="J4339" s="1" t="str">
        <f t="array" ref="J4339">_xlfn.XLOOKUP(G4339,Movies_data!$A$1:$A$41,Movies_data!$C$1:$C$41,"not found")</f>
        <v>Tamil</v>
      </c>
      <c r="K4339" s="1">
        <f t="array" ref="K4339">_xlfn.XLOOKUP(G4339,Movies_data!$A$1:$A$41,Movies_data!$H$1:$H$41,"Not Found")</f>
        <v>8</v>
      </c>
      <c r="L4339" s="1" t="str">
        <f t="array" ref="L4339">_xlfn.XLOOKUP(A4339,Booking_data!$A$1:$A$6001,Booking_data!$E$1:$E$6001,"not Found")</f>
        <v>C142</v>
      </c>
      <c r="M4339" s="1" t="str">
        <f t="array" ref="M4339">_xlfn.XLOOKUP(L4339,Cinemas_data!$A$1:$A$49,Cinemas_data!$I$1:$I$49,"not Found")</f>
        <v>#NAME?</v>
      </c>
      <c r="N4339" s="1" t="str">
        <f t="array" ref="N4339">_xlfn.XLOOKUP(L4339,Cinemas_data!$A$1:$A$49,Cinemas_data!$C$1:$C$49,"not Found")</f>
        <v>Ahmedabad</v>
      </c>
      <c r="O4339" s="1">
        <f t="array" ref="O4339">_xlfn.XLOOKUP(A4339,Booking_data!$A$1:$A$6001,Booking_data!$H$1:$H$6001,"not found")</f>
        <v>2</v>
      </c>
      <c r="P4339" s="1">
        <f t="array" ref="P4339">_xlfn.XLOOKUP(A4339,Booking_data!$A$1:$A$6001,Booking_data!$I$1:$I$6001,"not Found")</f>
        <v>400</v>
      </c>
      <c r="Q4339" s="1">
        <f t="shared" si="3"/>
        <v>800</v>
      </c>
      <c r="R4339" s="1" t="str">
        <f t="array" ref="R4339">_xlfn.XLOOKUP(A4339,Booking_data!$A$1:$A$6001,Booking_data!$L$1:$L$6001,"Not Found")</f>
        <v>Wallet</v>
      </c>
      <c r="S4339" s="1">
        <f t="array" ref="S4339">_xlfn.XLOOKUP(A4339,Booking_data!$A$1:$A$6001,Booking_data!$N$1:$N$6001,"not Found")</f>
        <v>29</v>
      </c>
      <c r="T4339" s="1" t="str">
        <f t="array" ref="T4339">_xlfn.XLOOKUP(A4339,Booking_data!$A$1:$A$6001,Booking_data!$O$1:$O$6001,"Not Found")</f>
        <v>Other</v>
      </c>
      <c r="U4339" s="1" t="str">
        <f t="shared" si="4"/>
        <v>Youngster</v>
      </c>
      <c r="V4339" s="1" t="str">
        <f t="shared" si="5"/>
        <v>Low Booking</v>
      </c>
    </row>
    <row r="4340" ht="15.75" customHeight="1">
      <c r="A4340" s="1" t="s">
        <v>4654</v>
      </c>
      <c r="B4340" s="6">
        <v>46044.0</v>
      </c>
      <c r="C4340" s="6">
        <v>46045.0</v>
      </c>
      <c r="D4340" s="7">
        <v>0.3958333333333333</v>
      </c>
      <c r="E4340" s="1" t="str">
        <f t="shared" si="1"/>
        <v>Weekday</v>
      </c>
      <c r="F4340" s="1" t="str">
        <f t="shared" si="2"/>
        <v>Jan</v>
      </c>
      <c r="G4340" s="1" t="str">
        <f t="array" ref="G4340">_xlfn.XLOOKUP(A4340,Booking_data!$A$1:$A$6001,Booking_data!$D$1:$D$6001,"not found")</f>
        <v>M005</v>
      </c>
      <c r="H4340" s="1" t="str">
        <f t="array" ref="H4340">_xlfn.XLOOKUP(G4340,Movies_data!$A$1:$A$41,Movies_data!$B$1:$B$41,"not found")</f>
        <v>Ponniyin Selvan II</v>
      </c>
      <c r="I4340" s="1" t="str">
        <f t="array" ref="I4340">_xlfn.XLOOKUP(G4340,Movies_data!$A$1:$A$41,Movies_data!$D$1:$D$41,"not found")</f>
        <v>Drama</v>
      </c>
      <c r="J4340" s="1" t="str">
        <f t="array" ref="J4340">_xlfn.XLOOKUP(G4340,Movies_data!$A$1:$A$41,Movies_data!$C$1:$C$41,"not found")</f>
        <v>Tamil</v>
      </c>
      <c r="K4340" s="1">
        <f t="array" ref="K4340">_xlfn.XLOOKUP(G4340,Movies_data!$A$1:$A$41,Movies_data!$H$1:$H$41,"Not Found")</f>
        <v>7.3</v>
      </c>
      <c r="L4340" s="1" t="str">
        <f t="array" ref="L4340">_xlfn.XLOOKUP(A4340,Booking_data!$A$1:$A$6001,Booking_data!$E$1:$E$6001,"not Found")</f>
        <v>C102</v>
      </c>
      <c r="M4340" s="1" t="str">
        <f t="array" ref="M4340">_xlfn.XLOOKUP(L4340,Cinemas_data!$A$1:$A$49,Cinemas_data!$I$1:$I$49,"not Found")</f>
        <v>#NAME?</v>
      </c>
      <c r="N4340" s="1" t="str">
        <f t="array" ref="N4340">_xlfn.XLOOKUP(L4340,Cinemas_data!$A$1:$A$49,Cinemas_data!$C$1:$C$49,"not Found")</f>
        <v>Pune</v>
      </c>
      <c r="O4340" s="1">
        <f t="array" ref="O4340">_xlfn.XLOOKUP(A4340,Booking_data!$A$1:$A$6001,Booking_data!$H$1:$H$6001,"not found")</f>
        <v>2</v>
      </c>
      <c r="P4340" s="1">
        <f t="array" ref="P4340">_xlfn.XLOOKUP(A4340,Booking_data!$A$1:$A$6001,Booking_data!$I$1:$I$6001,"not Found")</f>
        <v>300</v>
      </c>
      <c r="Q4340" s="1">
        <f t="shared" si="3"/>
        <v>600</v>
      </c>
      <c r="R4340" s="1" t="str">
        <f t="array" ref="R4340">_xlfn.XLOOKUP(A4340,Booking_data!$A$1:$A$6001,Booking_data!$L$1:$L$6001,"Not Found")</f>
        <v>Wallet</v>
      </c>
      <c r="S4340" s="1">
        <f t="array" ref="S4340">_xlfn.XLOOKUP(A4340,Booking_data!$A$1:$A$6001,Booking_data!$N$1:$N$6001,"not Found")</f>
        <v>52</v>
      </c>
      <c r="T4340" s="1" t="str">
        <f t="array" ref="T4340">_xlfn.XLOOKUP(A4340,Booking_data!$A$1:$A$6001,Booking_data!$O$1:$O$6001,"Not Found")</f>
        <v>Female</v>
      </c>
      <c r="U4340" s="1" t="str">
        <f t="shared" si="4"/>
        <v>Above 45</v>
      </c>
      <c r="V4340" s="1" t="str">
        <f t="shared" si="5"/>
        <v>Low Booking</v>
      </c>
    </row>
    <row r="4341" ht="15.75" customHeight="1">
      <c r="A4341" s="1" t="s">
        <v>4655</v>
      </c>
      <c r="B4341" s="6">
        <v>46055.0</v>
      </c>
      <c r="C4341" s="6">
        <v>46059.0</v>
      </c>
      <c r="D4341" s="7">
        <v>0.8854166666666666</v>
      </c>
      <c r="E4341" s="1" t="str">
        <f t="shared" si="1"/>
        <v>Weekday</v>
      </c>
      <c r="F4341" s="1" t="str">
        <f t="shared" si="2"/>
        <v>Feb</v>
      </c>
      <c r="G4341" s="1" t="str">
        <f t="array" ref="G4341">_xlfn.XLOOKUP(A4341,Booking_data!$A$1:$A$6001,Booking_data!$D$1:$D$6001,"not found")</f>
        <v>M010</v>
      </c>
      <c r="H4341" s="1" t="str">
        <f t="array" ref="H4341">_xlfn.XLOOKUP(G4341,Movies_data!$A$1:$A$41,Movies_data!$B$1:$B$41,"not found")</f>
        <v>Captain Miller</v>
      </c>
      <c r="I4341" s="1" t="str">
        <f t="array" ref="I4341">_xlfn.XLOOKUP(G4341,Movies_data!$A$1:$A$41,Movies_data!$D$1:$D$41,"not found")</f>
        <v>Action</v>
      </c>
      <c r="J4341" s="1" t="str">
        <f t="array" ref="J4341">_xlfn.XLOOKUP(G4341,Movies_data!$A$1:$A$41,Movies_data!$C$1:$C$41,"not found")</f>
        <v>Tamil</v>
      </c>
      <c r="K4341" s="1">
        <f t="array" ref="K4341">_xlfn.XLOOKUP(G4341,Movies_data!$A$1:$A$41,Movies_data!$H$1:$H$41,"Not Found")</f>
        <v>7</v>
      </c>
      <c r="L4341" s="1" t="str">
        <f t="array" ref="L4341">_xlfn.XLOOKUP(A4341,Booking_data!$A$1:$A$6001,Booking_data!$E$1:$E$6001,"not Found")</f>
        <v>C101</v>
      </c>
      <c r="M4341" s="1" t="str">
        <f t="array" ref="M4341">_xlfn.XLOOKUP(L4341,Cinemas_data!$A$1:$A$49,Cinemas_data!$I$1:$I$49,"not Found")</f>
        <v>#NAME?</v>
      </c>
      <c r="N4341" s="1" t="str">
        <f t="array" ref="N4341">_xlfn.XLOOKUP(L4341,Cinemas_data!$A$1:$A$49,Cinemas_data!$C$1:$C$49,"not Found")</f>
        <v>Pune</v>
      </c>
      <c r="O4341" s="1">
        <f t="array" ref="O4341">_xlfn.XLOOKUP(A4341,Booking_data!$A$1:$A$6001,Booking_data!$H$1:$H$6001,"not found")</f>
        <v>1</v>
      </c>
      <c r="P4341" s="1">
        <f t="array" ref="P4341">_xlfn.XLOOKUP(A4341,Booking_data!$A$1:$A$6001,Booking_data!$I$1:$I$6001,"not Found")</f>
        <v>180</v>
      </c>
      <c r="Q4341" s="1">
        <f t="shared" si="3"/>
        <v>180</v>
      </c>
      <c r="R4341" s="1" t="str">
        <f t="array" ref="R4341">_xlfn.XLOOKUP(A4341,Booking_data!$A$1:$A$6001,Booking_data!$L$1:$L$6001,"Not Found")</f>
        <v>Net Banking</v>
      </c>
      <c r="S4341" s="1">
        <f t="array" ref="S4341">_xlfn.XLOOKUP(A4341,Booking_data!$A$1:$A$6001,Booking_data!$N$1:$N$6001,"not Found")</f>
        <v>40</v>
      </c>
      <c r="T4341" s="1" t="str">
        <f t="array" ref="T4341">_xlfn.XLOOKUP(A4341,Booking_data!$A$1:$A$6001,Booking_data!$O$1:$O$6001,"Not Found")</f>
        <v>Female</v>
      </c>
      <c r="U4341" s="1" t="str">
        <f t="shared" si="4"/>
        <v>Middle Age</v>
      </c>
      <c r="V4341" s="1" t="str">
        <f t="shared" si="5"/>
        <v>Low Booking</v>
      </c>
    </row>
    <row r="4342" ht="15.75" customHeight="1">
      <c r="A4342" s="1" t="s">
        <v>4656</v>
      </c>
      <c r="B4342" s="6">
        <v>46046.0</v>
      </c>
      <c r="C4342" s="6">
        <v>46048.0</v>
      </c>
      <c r="D4342" s="7">
        <v>0.6458333333333334</v>
      </c>
      <c r="E4342" s="1" t="str">
        <f t="shared" si="1"/>
        <v>Weekend</v>
      </c>
      <c r="F4342" s="1" t="str">
        <f t="shared" si="2"/>
        <v>Jan</v>
      </c>
      <c r="G4342" s="1" t="str">
        <f t="array" ref="G4342">_xlfn.XLOOKUP(A4342,Booking_data!$A$1:$A$6001,Booking_data!$D$1:$D$6001,"not found")</f>
        <v>M009</v>
      </c>
      <c r="H4342" s="1" t="str">
        <f t="array" ref="H4342">_xlfn.XLOOKUP(G4342,Movies_data!$A$1:$A$41,Movies_data!$B$1:$B$41,"not found")</f>
        <v>Amaran</v>
      </c>
      <c r="I4342" s="1" t="str">
        <f t="array" ref="I4342">_xlfn.XLOOKUP(G4342,Movies_data!$A$1:$A$41,Movies_data!$D$1:$D$41,"not found")</f>
        <v>Biography</v>
      </c>
      <c r="J4342" s="1" t="str">
        <f t="array" ref="J4342">_xlfn.XLOOKUP(G4342,Movies_data!$A$1:$A$41,Movies_data!$C$1:$C$41,"not found")</f>
        <v>Tamil</v>
      </c>
      <c r="K4342" s="1">
        <f t="array" ref="K4342">_xlfn.XLOOKUP(G4342,Movies_data!$A$1:$A$41,Movies_data!$H$1:$H$41,"Not Found")</f>
        <v>8.3</v>
      </c>
      <c r="L4342" s="1" t="str">
        <f t="array" ref="L4342">_xlfn.XLOOKUP(A4342,Booking_data!$A$1:$A$6001,Booking_data!$E$1:$E$6001,"not Found")</f>
        <v>C072</v>
      </c>
      <c r="M4342" s="1" t="str">
        <f t="array" ref="M4342">_xlfn.XLOOKUP(L4342,Cinemas_data!$A$1:$A$49,Cinemas_data!$I$1:$I$49,"not Found")</f>
        <v>#NAME?</v>
      </c>
      <c r="N4342" s="1" t="str">
        <f t="array" ref="N4342">_xlfn.XLOOKUP(L4342,Cinemas_data!$A$1:$A$49,Cinemas_data!$C$1:$C$49,"not Found")</f>
        <v>Hyderabad</v>
      </c>
      <c r="O4342" s="1">
        <f t="array" ref="O4342">_xlfn.XLOOKUP(A4342,Booking_data!$A$1:$A$6001,Booking_data!$H$1:$H$6001,"not found")</f>
        <v>3</v>
      </c>
      <c r="P4342" s="1">
        <f t="array" ref="P4342">_xlfn.XLOOKUP(A4342,Booking_data!$A$1:$A$6001,Booking_data!$I$1:$I$6001,"not Found")</f>
        <v>200</v>
      </c>
      <c r="Q4342" s="1">
        <f t="shared" si="3"/>
        <v>600</v>
      </c>
      <c r="R4342" s="1" t="str">
        <f t="array" ref="R4342">_xlfn.XLOOKUP(A4342,Booking_data!$A$1:$A$6001,Booking_data!$L$1:$L$6001,"Not Found")</f>
        <v>Wallet</v>
      </c>
      <c r="S4342" s="1">
        <f t="array" ref="S4342">_xlfn.XLOOKUP(A4342,Booking_data!$A$1:$A$6001,Booking_data!$N$1:$N$6001,"not Found")</f>
        <v>60</v>
      </c>
      <c r="T4342" s="1" t="str">
        <f t="array" ref="T4342">_xlfn.XLOOKUP(A4342,Booking_data!$A$1:$A$6001,Booking_data!$O$1:$O$6001,"Not Found")</f>
        <v>Female</v>
      </c>
      <c r="U4342" s="1" t="str">
        <f t="shared" si="4"/>
        <v>Above 45</v>
      </c>
      <c r="V4342" s="1" t="str">
        <f t="shared" si="5"/>
        <v>Medium Booking</v>
      </c>
    </row>
    <row r="4343" ht="15.75" customHeight="1">
      <c r="A4343" s="1" t="s">
        <v>4657</v>
      </c>
      <c r="B4343" s="6">
        <v>46088.0</v>
      </c>
      <c r="C4343" s="6">
        <v>46088.0</v>
      </c>
      <c r="D4343" s="7">
        <v>0.6458333333333334</v>
      </c>
      <c r="E4343" s="1" t="str">
        <f t="shared" si="1"/>
        <v>Weekend</v>
      </c>
      <c r="F4343" s="1" t="str">
        <f t="shared" si="2"/>
        <v>Mar</v>
      </c>
      <c r="G4343" s="1" t="str">
        <f t="array" ref="G4343">_xlfn.XLOOKUP(A4343,Booking_data!$A$1:$A$6001,Booking_data!$D$1:$D$6001,"not found")</f>
        <v>M039</v>
      </c>
      <c r="H4343" s="1" t="str">
        <f t="array" ref="H4343">_xlfn.XLOOKUP(G4343,Movies_data!$A$1:$A$41,Movies_data!$B$1:$B$41,"not found")</f>
        <v>Dune: Part Two</v>
      </c>
      <c r="I4343" s="1" t="str">
        <f t="array" ref="I4343">_xlfn.XLOOKUP(G4343,Movies_data!$A$1:$A$41,Movies_data!$D$1:$D$41,"not found")</f>
        <v>Sci-Fi</v>
      </c>
      <c r="J4343" s="1" t="str">
        <f t="array" ref="J4343">_xlfn.XLOOKUP(G4343,Movies_data!$A$1:$A$41,Movies_data!$C$1:$C$41,"not found")</f>
        <v>English</v>
      </c>
      <c r="K4343" s="1">
        <f t="array" ref="K4343">_xlfn.XLOOKUP(G4343,Movies_data!$A$1:$A$41,Movies_data!$H$1:$H$41,"Not Found")</f>
        <v>8.5</v>
      </c>
      <c r="L4343" s="1" t="str">
        <f t="array" ref="L4343">_xlfn.XLOOKUP(A4343,Booking_data!$A$1:$A$6001,Booking_data!$E$1:$E$6001,"not Found")</f>
        <v>C022</v>
      </c>
      <c r="M4343" s="1" t="str">
        <f t="array" ref="M4343">_xlfn.XLOOKUP(L4343,Cinemas_data!$A$1:$A$49,Cinemas_data!$I$1:$I$49,"not Found")</f>
        <v>#NAME?</v>
      </c>
      <c r="N4343" s="1" t="str">
        <f t="array" ref="N4343">_xlfn.XLOOKUP(L4343,Cinemas_data!$A$1:$A$49,Cinemas_data!$C$1:$C$49,"not Found")</f>
        <v>Coimbatore</v>
      </c>
      <c r="O4343" s="1">
        <f t="array" ref="O4343">_xlfn.XLOOKUP(A4343,Booking_data!$A$1:$A$6001,Booking_data!$H$1:$H$6001,"not found")</f>
        <v>1</v>
      </c>
      <c r="P4343" s="1">
        <f t="array" ref="P4343">_xlfn.XLOOKUP(A4343,Booking_data!$A$1:$A$6001,Booking_data!$I$1:$I$6001,"not Found")</f>
        <v>200</v>
      </c>
      <c r="Q4343" s="1">
        <f t="shared" si="3"/>
        <v>200</v>
      </c>
      <c r="R4343" s="1" t="str">
        <f t="array" ref="R4343">_xlfn.XLOOKUP(A4343,Booking_data!$A$1:$A$6001,Booking_data!$L$1:$L$6001,"Not Found")</f>
        <v>Debit Card</v>
      </c>
      <c r="S4343" s="1">
        <f t="array" ref="S4343">_xlfn.XLOOKUP(A4343,Booking_data!$A$1:$A$6001,Booking_data!$N$1:$N$6001,"not Found")</f>
        <v>39</v>
      </c>
      <c r="T4343" s="1" t="str">
        <f t="array" ref="T4343">_xlfn.XLOOKUP(A4343,Booking_data!$A$1:$A$6001,Booking_data!$O$1:$O$6001,"Not Found")</f>
        <v>Other</v>
      </c>
      <c r="U4343" s="1" t="str">
        <f t="shared" si="4"/>
        <v>Middle Age</v>
      </c>
      <c r="V4343" s="1" t="str">
        <f t="shared" si="5"/>
        <v>Low Booking</v>
      </c>
    </row>
    <row r="4344" ht="15.75" customHeight="1">
      <c r="A4344" s="1" t="s">
        <v>4658</v>
      </c>
      <c r="B4344" s="6">
        <v>46066.0</v>
      </c>
      <c r="C4344" s="6">
        <v>46071.0</v>
      </c>
      <c r="D4344" s="7">
        <v>0.9375</v>
      </c>
      <c r="E4344" s="1" t="str">
        <f t="shared" si="1"/>
        <v>Weekday</v>
      </c>
      <c r="F4344" s="1" t="str">
        <f t="shared" si="2"/>
        <v>Feb</v>
      </c>
      <c r="G4344" s="1" t="str">
        <f t="array" ref="G4344">_xlfn.XLOOKUP(A4344,Booking_data!$A$1:$A$6001,Booking_data!$D$1:$D$6001,"not found")</f>
        <v>M004</v>
      </c>
      <c r="H4344" s="1" t="str">
        <f t="array" ref="H4344">_xlfn.XLOOKUP(G4344,Movies_data!$A$1:$A$41,Movies_data!$B$1:$B$41,"not found")</f>
        <v>Ponniyin Selvan I</v>
      </c>
      <c r="I4344" s="1" t="str">
        <f t="array" ref="I4344">_xlfn.XLOOKUP(G4344,Movies_data!$A$1:$A$41,Movies_data!$D$1:$D$41,"not found")</f>
        <v>Drama</v>
      </c>
      <c r="J4344" s="1" t="str">
        <f t="array" ref="J4344">_xlfn.XLOOKUP(G4344,Movies_data!$A$1:$A$41,Movies_data!$C$1:$C$41,"not found")</f>
        <v>Tamil</v>
      </c>
      <c r="K4344" s="1">
        <f t="array" ref="K4344">_xlfn.XLOOKUP(G4344,Movies_data!$A$1:$A$41,Movies_data!$H$1:$H$41,"Not Found")</f>
        <v>7.6</v>
      </c>
      <c r="L4344" s="1" t="str">
        <f t="array" ref="L4344">_xlfn.XLOOKUP(A4344,Booking_data!$A$1:$A$6001,Booking_data!$E$1:$E$6001,"not Found")</f>
        <v>C032</v>
      </c>
      <c r="M4344" s="1" t="str">
        <f t="array" ref="M4344">_xlfn.XLOOKUP(L4344,Cinemas_data!$A$1:$A$49,Cinemas_data!$I$1:$I$49,"not Found")</f>
        <v>#NAME?</v>
      </c>
      <c r="N4344" s="1" t="str">
        <f t="array" ref="N4344">_xlfn.XLOOKUP(L4344,Cinemas_data!$A$1:$A$49,Cinemas_data!$C$1:$C$49,"not Found")</f>
        <v>Madurai</v>
      </c>
      <c r="O4344" s="1">
        <f t="array" ref="O4344">_xlfn.XLOOKUP(A4344,Booking_data!$A$1:$A$6001,Booking_data!$H$1:$H$6001,"not found")</f>
        <v>2</v>
      </c>
      <c r="P4344" s="1">
        <f t="array" ref="P4344">_xlfn.XLOOKUP(A4344,Booking_data!$A$1:$A$6001,Booking_data!$I$1:$I$6001,"not Found")</f>
        <v>240</v>
      </c>
      <c r="Q4344" s="1">
        <f t="shared" si="3"/>
        <v>480</v>
      </c>
      <c r="R4344" s="1" t="str">
        <f t="array" ref="R4344">_xlfn.XLOOKUP(A4344,Booking_data!$A$1:$A$6001,Booking_data!$L$1:$L$6001,"Not Found")</f>
        <v>Wallet</v>
      </c>
      <c r="S4344" s="1">
        <f t="array" ref="S4344">_xlfn.XLOOKUP(A4344,Booking_data!$A$1:$A$6001,Booking_data!$N$1:$N$6001,"not Found")</f>
        <v>47</v>
      </c>
      <c r="T4344" s="1" t="str">
        <f t="array" ref="T4344">_xlfn.XLOOKUP(A4344,Booking_data!$A$1:$A$6001,Booking_data!$O$1:$O$6001,"Not Found")</f>
        <v>Other</v>
      </c>
      <c r="U4344" s="1" t="str">
        <f t="shared" si="4"/>
        <v>Above 45</v>
      </c>
      <c r="V4344" s="1" t="str">
        <f t="shared" si="5"/>
        <v>Low Booking</v>
      </c>
    </row>
    <row r="4345" ht="15.75" customHeight="1">
      <c r="A4345" s="1" t="s">
        <v>4659</v>
      </c>
      <c r="B4345" s="6">
        <v>46140.0</v>
      </c>
      <c r="C4345" s="6">
        <v>46146.0</v>
      </c>
      <c r="D4345" s="7">
        <v>0.53125</v>
      </c>
      <c r="E4345" s="1" t="str">
        <f t="shared" si="1"/>
        <v>Weekday</v>
      </c>
      <c r="F4345" s="1" t="str">
        <f t="shared" si="2"/>
        <v>Apr</v>
      </c>
      <c r="G4345" s="1" t="str">
        <f t="array" ref="G4345">_xlfn.XLOOKUP(A4345,Booking_data!$A$1:$A$6001,Booking_data!$D$1:$D$6001,"not found")</f>
        <v>M010</v>
      </c>
      <c r="H4345" s="1" t="str">
        <f t="array" ref="H4345">_xlfn.XLOOKUP(G4345,Movies_data!$A$1:$A$41,Movies_data!$B$1:$B$41,"not found")</f>
        <v>Captain Miller</v>
      </c>
      <c r="I4345" s="1" t="str">
        <f t="array" ref="I4345">_xlfn.XLOOKUP(G4345,Movies_data!$A$1:$A$41,Movies_data!$D$1:$D$41,"not found")</f>
        <v>Action</v>
      </c>
      <c r="J4345" s="1" t="str">
        <f t="array" ref="J4345">_xlfn.XLOOKUP(G4345,Movies_data!$A$1:$A$41,Movies_data!$C$1:$C$41,"not found")</f>
        <v>Tamil</v>
      </c>
      <c r="K4345" s="1">
        <f t="array" ref="K4345">_xlfn.XLOOKUP(G4345,Movies_data!$A$1:$A$41,Movies_data!$H$1:$H$41,"Not Found")</f>
        <v>7</v>
      </c>
      <c r="L4345" s="1" t="str">
        <f t="array" ref="L4345">_xlfn.XLOOKUP(A4345,Booking_data!$A$1:$A$6001,Booking_data!$E$1:$E$6001,"not Found")</f>
        <v>C092</v>
      </c>
      <c r="M4345" s="1" t="str">
        <f t="array" ref="M4345">_xlfn.XLOOKUP(L4345,Cinemas_data!$A$1:$A$49,Cinemas_data!$I$1:$I$49,"not Found")</f>
        <v>#NAME?</v>
      </c>
      <c r="N4345" s="1" t="str">
        <f t="array" ref="N4345">_xlfn.XLOOKUP(L4345,Cinemas_data!$A$1:$A$49,Cinemas_data!$C$1:$C$49,"not Found")</f>
        <v>Mumbai</v>
      </c>
      <c r="O4345" s="1">
        <f t="array" ref="O4345">_xlfn.XLOOKUP(A4345,Booking_data!$A$1:$A$6001,Booking_data!$H$1:$H$6001,"not found")</f>
        <v>2</v>
      </c>
      <c r="P4345" s="1">
        <f t="array" ref="P4345">_xlfn.XLOOKUP(A4345,Booking_data!$A$1:$A$6001,Booking_data!$I$1:$I$6001,"not Found")</f>
        <v>240</v>
      </c>
      <c r="Q4345" s="1">
        <f t="shared" si="3"/>
        <v>480</v>
      </c>
      <c r="R4345" s="1" t="str">
        <f t="array" ref="R4345">_xlfn.XLOOKUP(A4345,Booking_data!$A$1:$A$6001,Booking_data!$L$1:$L$6001,"Not Found")</f>
        <v>Credit Card</v>
      </c>
      <c r="S4345" s="1">
        <f t="array" ref="S4345">_xlfn.XLOOKUP(A4345,Booking_data!$A$1:$A$6001,Booking_data!$N$1:$N$6001,"not Found")</f>
        <v>37</v>
      </c>
      <c r="T4345" s="1" t="str">
        <f t="array" ref="T4345">_xlfn.XLOOKUP(A4345,Booking_data!$A$1:$A$6001,Booking_data!$O$1:$O$6001,"Not Found")</f>
        <v>Male</v>
      </c>
      <c r="U4345" s="1" t="str">
        <f t="shared" si="4"/>
        <v>Middle Age</v>
      </c>
      <c r="V4345" s="1" t="str">
        <f t="shared" si="5"/>
        <v>Low Booking</v>
      </c>
    </row>
    <row r="4346" ht="15.75" customHeight="1">
      <c r="A4346" s="1" t="s">
        <v>4660</v>
      </c>
      <c r="B4346" s="6">
        <v>46146.0</v>
      </c>
      <c r="C4346" s="6">
        <v>46153.0</v>
      </c>
      <c r="D4346" s="7">
        <v>0.7708333333333334</v>
      </c>
      <c r="E4346" s="1" t="str">
        <f t="shared" si="1"/>
        <v>Weekday</v>
      </c>
      <c r="F4346" s="1" t="str">
        <f t="shared" si="2"/>
        <v>May</v>
      </c>
      <c r="G4346" s="1" t="str">
        <f t="array" ref="G4346">_xlfn.XLOOKUP(A4346,Booking_data!$A$1:$A$6001,Booking_data!$D$1:$D$6001,"not found")</f>
        <v>M001</v>
      </c>
      <c r="H4346" s="1" t="str">
        <f t="array" ref="H4346">_xlfn.XLOOKUP(G4346,Movies_data!$A$1:$A$41,Movies_data!$B$1:$B$41,"not found")</f>
        <v>Leo</v>
      </c>
      <c r="I4346" s="1" t="str">
        <f t="array" ref="I4346">_xlfn.XLOOKUP(G4346,Movies_data!$A$1:$A$41,Movies_data!$D$1:$D$41,"not found")</f>
        <v>Action</v>
      </c>
      <c r="J4346" s="1" t="str">
        <f t="array" ref="J4346">_xlfn.XLOOKUP(G4346,Movies_data!$A$1:$A$41,Movies_data!$C$1:$C$41,"not found")</f>
        <v>Tamil</v>
      </c>
      <c r="K4346" s="1">
        <f t="array" ref="K4346">_xlfn.XLOOKUP(G4346,Movies_data!$A$1:$A$41,Movies_data!$H$1:$H$41,"Not Found")</f>
        <v>8</v>
      </c>
      <c r="L4346" s="1" t="str">
        <f t="array" ref="L4346">_xlfn.XLOOKUP(A4346,Booking_data!$A$1:$A$6001,Booking_data!$E$1:$E$6001,"not Found")</f>
        <v>C082</v>
      </c>
      <c r="M4346" s="1" t="str">
        <f t="array" ref="M4346">_xlfn.XLOOKUP(L4346,Cinemas_data!$A$1:$A$49,Cinemas_data!$I$1:$I$49,"not Found")</f>
        <v>#NAME?</v>
      </c>
      <c r="N4346" s="1" t="str">
        <f t="array" ref="N4346">_xlfn.XLOOKUP(L4346,Cinemas_data!$A$1:$A$49,Cinemas_data!$C$1:$C$49,"not Found")</f>
        <v>Vijayawada</v>
      </c>
      <c r="O4346" s="1">
        <f t="array" ref="O4346">_xlfn.XLOOKUP(A4346,Booking_data!$A$1:$A$6001,Booking_data!$H$1:$H$6001,"not found")</f>
        <v>1</v>
      </c>
      <c r="P4346" s="1">
        <f t="array" ref="P4346">_xlfn.XLOOKUP(A4346,Booking_data!$A$1:$A$6001,Booking_data!$I$1:$I$6001,"not Found")</f>
        <v>460</v>
      </c>
      <c r="Q4346" s="1">
        <f t="shared" si="3"/>
        <v>460</v>
      </c>
      <c r="R4346" s="1" t="str">
        <f t="array" ref="R4346">_xlfn.XLOOKUP(A4346,Booking_data!$A$1:$A$6001,Booking_data!$L$1:$L$6001,"Not Found")</f>
        <v>Wallet</v>
      </c>
      <c r="S4346" s="1">
        <f t="array" ref="S4346">_xlfn.XLOOKUP(A4346,Booking_data!$A$1:$A$6001,Booking_data!$N$1:$N$6001,"not Found")</f>
        <v>21</v>
      </c>
      <c r="T4346" s="1" t="str">
        <f t="array" ref="T4346">_xlfn.XLOOKUP(A4346,Booking_data!$A$1:$A$6001,Booking_data!$O$1:$O$6001,"Not Found")</f>
        <v>Male</v>
      </c>
      <c r="U4346" s="1" t="str">
        <f t="shared" si="4"/>
        <v>Youngster</v>
      </c>
      <c r="V4346" s="1" t="str">
        <f t="shared" si="5"/>
        <v>Low Booking</v>
      </c>
    </row>
    <row r="4347" ht="15.75" customHeight="1">
      <c r="A4347" s="1" t="s">
        <v>4661</v>
      </c>
      <c r="B4347" s="6">
        <v>46080.0</v>
      </c>
      <c r="C4347" s="6">
        <v>46085.0</v>
      </c>
      <c r="D4347" s="7">
        <v>0.53125</v>
      </c>
      <c r="E4347" s="1" t="str">
        <f t="shared" si="1"/>
        <v>Weekday</v>
      </c>
      <c r="F4347" s="1" t="str">
        <f t="shared" si="2"/>
        <v>Feb</v>
      </c>
      <c r="G4347" s="1" t="str">
        <f t="array" ref="G4347">_xlfn.XLOOKUP(A4347,Booking_data!$A$1:$A$6001,Booking_data!$D$1:$D$6001,"not found")</f>
        <v>M002</v>
      </c>
      <c r="H4347" s="1" t="str">
        <f t="array" ref="H4347">_xlfn.XLOOKUP(G4347,Movies_data!$A$1:$A$41,Movies_data!$B$1:$B$41,"not found")</f>
        <v>Jailer</v>
      </c>
      <c r="I4347" s="1" t="str">
        <f t="array" ref="I4347">_xlfn.XLOOKUP(G4347,Movies_data!$A$1:$A$41,Movies_data!$D$1:$D$41,"not found")</f>
        <v>Action</v>
      </c>
      <c r="J4347" s="1" t="str">
        <f t="array" ref="J4347">_xlfn.XLOOKUP(G4347,Movies_data!$A$1:$A$41,Movies_data!$C$1:$C$41,"not found")</f>
        <v>Tamil</v>
      </c>
      <c r="K4347" s="1">
        <f t="array" ref="K4347">_xlfn.XLOOKUP(G4347,Movies_data!$A$1:$A$41,Movies_data!$H$1:$H$41,"Not Found")</f>
        <v>7.1</v>
      </c>
      <c r="L4347" s="1" t="str">
        <f t="array" ref="L4347">_xlfn.XLOOKUP(A4347,Booking_data!$A$1:$A$6001,Booking_data!$E$1:$E$6001,"not Found")</f>
        <v>C141</v>
      </c>
      <c r="M4347" s="1" t="str">
        <f t="array" ref="M4347">_xlfn.XLOOKUP(L4347,Cinemas_data!$A$1:$A$49,Cinemas_data!$I$1:$I$49,"not Found")</f>
        <v>#NAME?</v>
      </c>
      <c r="N4347" s="1" t="str">
        <f t="array" ref="N4347">_xlfn.XLOOKUP(L4347,Cinemas_data!$A$1:$A$49,Cinemas_data!$C$1:$C$49,"not Found")</f>
        <v>Ahmedabad</v>
      </c>
      <c r="O4347" s="1">
        <f t="array" ref="O4347">_xlfn.XLOOKUP(A4347,Booking_data!$A$1:$A$6001,Booking_data!$H$1:$H$6001,"not found")</f>
        <v>4</v>
      </c>
      <c r="P4347" s="1">
        <f t="array" ref="P4347">_xlfn.XLOOKUP(A4347,Booking_data!$A$1:$A$6001,Booking_data!$I$1:$I$6001,"not Found")</f>
        <v>320</v>
      </c>
      <c r="Q4347" s="1">
        <f t="shared" si="3"/>
        <v>1280</v>
      </c>
      <c r="R4347" s="1" t="str">
        <f t="array" ref="R4347">_xlfn.XLOOKUP(A4347,Booking_data!$A$1:$A$6001,Booking_data!$L$1:$L$6001,"Not Found")</f>
        <v>UPI</v>
      </c>
      <c r="S4347" s="1">
        <f t="array" ref="S4347">_xlfn.XLOOKUP(A4347,Booking_data!$A$1:$A$6001,Booking_data!$N$1:$N$6001,"not Found")</f>
        <v>26</v>
      </c>
      <c r="T4347" s="1" t="str">
        <f t="array" ref="T4347">_xlfn.XLOOKUP(A4347,Booking_data!$A$1:$A$6001,Booking_data!$O$1:$O$6001,"Not Found")</f>
        <v>Female</v>
      </c>
      <c r="U4347" s="1" t="str">
        <f t="shared" si="4"/>
        <v>Youngster</v>
      </c>
      <c r="V4347" s="1" t="str">
        <f t="shared" si="5"/>
        <v>Medium Booking</v>
      </c>
    </row>
    <row r="4348" ht="15.75" customHeight="1">
      <c r="A4348" s="1" t="s">
        <v>4662</v>
      </c>
      <c r="B4348" s="6">
        <v>46066.0</v>
      </c>
      <c r="C4348" s="6">
        <v>46069.0</v>
      </c>
      <c r="D4348" s="7">
        <v>0.9375</v>
      </c>
      <c r="E4348" s="1" t="str">
        <f t="shared" si="1"/>
        <v>Weekday</v>
      </c>
      <c r="F4348" s="1" t="str">
        <f t="shared" si="2"/>
        <v>Feb</v>
      </c>
      <c r="G4348" s="1" t="str">
        <f t="array" ref="G4348">_xlfn.XLOOKUP(A4348,Booking_data!$A$1:$A$6001,Booking_data!$D$1:$D$6001,"not found")</f>
        <v>M033</v>
      </c>
      <c r="H4348" s="1" t="str">
        <f t="array" ref="H4348">_xlfn.XLOOKUP(G4348,Movies_data!$A$1:$A$41,Movies_data!$B$1:$B$41,"not found")</f>
        <v>Lucifer</v>
      </c>
      <c r="I4348" s="1" t="str">
        <f t="array" ref="I4348">_xlfn.XLOOKUP(G4348,Movies_data!$A$1:$A$41,Movies_data!$D$1:$D$41,"not found")</f>
        <v>Action</v>
      </c>
      <c r="J4348" s="1" t="str">
        <f t="array" ref="J4348">_xlfn.XLOOKUP(G4348,Movies_data!$A$1:$A$41,Movies_data!$C$1:$C$41,"not found")</f>
        <v>Malayalam</v>
      </c>
      <c r="K4348" s="1">
        <f t="array" ref="K4348">_xlfn.XLOOKUP(G4348,Movies_data!$A$1:$A$41,Movies_data!$H$1:$H$41,"Not Found")</f>
        <v>7.5</v>
      </c>
      <c r="L4348" s="1" t="str">
        <f t="array" ref="L4348">_xlfn.XLOOKUP(A4348,Booking_data!$A$1:$A$6001,Booking_data!$E$1:$E$6001,"not Found")</f>
        <v>C133</v>
      </c>
      <c r="M4348" s="1" t="str">
        <f t="array" ref="M4348">_xlfn.XLOOKUP(L4348,Cinemas_data!$A$1:$A$49,Cinemas_data!$I$1:$I$49,"not Found")</f>
        <v>#NAME?</v>
      </c>
      <c r="N4348" s="1" t="str">
        <f t="array" ref="N4348">_xlfn.XLOOKUP(L4348,Cinemas_data!$A$1:$A$49,Cinemas_data!$C$1:$C$49,"not Found")</f>
        <v>Kolkata</v>
      </c>
      <c r="O4348" s="1">
        <f t="array" ref="O4348">_xlfn.XLOOKUP(A4348,Booking_data!$A$1:$A$6001,Booking_data!$H$1:$H$6001,"not found")</f>
        <v>2</v>
      </c>
      <c r="P4348" s="1">
        <f t="array" ref="P4348">_xlfn.XLOOKUP(A4348,Booking_data!$A$1:$A$6001,Booking_data!$I$1:$I$6001,"not Found")</f>
        <v>280</v>
      </c>
      <c r="Q4348" s="1">
        <f t="shared" si="3"/>
        <v>560</v>
      </c>
      <c r="R4348" s="1" t="str">
        <f t="array" ref="R4348">_xlfn.XLOOKUP(A4348,Booking_data!$A$1:$A$6001,Booking_data!$L$1:$L$6001,"Not Found")</f>
        <v>Credit Card</v>
      </c>
      <c r="S4348" s="1">
        <f t="array" ref="S4348">_xlfn.XLOOKUP(A4348,Booking_data!$A$1:$A$6001,Booking_data!$N$1:$N$6001,"not Found")</f>
        <v>47</v>
      </c>
      <c r="T4348" s="1" t="str">
        <f t="array" ref="T4348">_xlfn.XLOOKUP(A4348,Booking_data!$A$1:$A$6001,Booking_data!$O$1:$O$6001,"Not Found")</f>
        <v>Female</v>
      </c>
      <c r="U4348" s="1" t="str">
        <f t="shared" si="4"/>
        <v>Above 45</v>
      </c>
      <c r="V4348" s="1" t="str">
        <f t="shared" si="5"/>
        <v>Low Booking</v>
      </c>
    </row>
    <row r="4349" ht="15.75" customHeight="1">
      <c r="A4349" s="1" t="s">
        <v>4663</v>
      </c>
      <c r="B4349" s="6">
        <v>46108.0</v>
      </c>
      <c r="C4349" s="6">
        <v>46109.0</v>
      </c>
      <c r="D4349" s="7">
        <v>0.6458333333333334</v>
      </c>
      <c r="E4349" s="1" t="str">
        <f t="shared" si="1"/>
        <v>Weekday</v>
      </c>
      <c r="F4349" s="1" t="str">
        <f t="shared" si="2"/>
        <v>Mar</v>
      </c>
      <c r="G4349" s="1" t="str">
        <f t="array" ref="G4349">_xlfn.XLOOKUP(A4349,Booking_data!$A$1:$A$6001,Booking_data!$D$1:$D$6001,"not found")</f>
        <v>M032</v>
      </c>
      <c r="H4349" s="1" t="str">
        <f t="array" ref="H4349">_xlfn.XLOOKUP(G4349,Movies_data!$A$1:$A$41,Movies_data!$B$1:$B$41,"not found")</f>
        <v>Premam</v>
      </c>
      <c r="I4349" s="1" t="str">
        <f t="array" ref="I4349">_xlfn.XLOOKUP(G4349,Movies_data!$A$1:$A$41,Movies_data!$D$1:$D$41,"not found")</f>
        <v>Romance</v>
      </c>
      <c r="J4349" s="1" t="str">
        <f t="array" ref="J4349">_xlfn.XLOOKUP(G4349,Movies_data!$A$1:$A$41,Movies_data!$C$1:$C$41,"not found")</f>
        <v>Malayalam</v>
      </c>
      <c r="K4349" s="1">
        <f t="array" ref="K4349">_xlfn.XLOOKUP(G4349,Movies_data!$A$1:$A$41,Movies_data!$H$1:$H$41,"Not Found")</f>
        <v>8.3</v>
      </c>
      <c r="L4349" s="1" t="str">
        <f t="array" ref="L4349">_xlfn.XLOOKUP(A4349,Booking_data!$A$1:$A$6001,Booking_data!$E$1:$E$6001,"not Found")</f>
        <v>C052</v>
      </c>
      <c r="M4349" s="1" t="str">
        <f t="array" ref="M4349">_xlfn.XLOOKUP(L4349,Cinemas_data!$A$1:$A$49,Cinemas_data!$I$1:$I$49,"not Found")</f>
        <v>#NAME?</v>
      </c>
      <c r="N4349" s="1" t="str">
        <f t="array" ref="N4349">_xlfn.XLOOKUP(L4349,Cinemas_data!$A$1:$A$49,Cinemas_data!$C$1:$C$49,"not Found")</f>
        <v>Bengaluru</v>
      </c>
      <c r="O4349" s="1">
        <f t="array" ref="O4349">_xlfn.XLOOKUP(A4349,Booking_data!$A$1:$A$6001,Booking_data!$H$1:$H$6001,"not found")</f>
        <v>4</v>
      </c>
      <c r="P4349" s="1">
        <f t="array" ref="P4349">_xlfn.XLOOKUP(A4349,Booking_data!$A$1:$A$6001,Booking_data!$I$1:$I$6001,"not Found")</f>
        <v>200</v>
      </c>
      <c r="Q4349" s="1">
        <f t="shared" si="3"/>
        <v>800</v>
      </c>
      <c r="R4349" s="1" t="str">
        <f t="array" ref="R4349">_xlfn.XLOOKUP(A4349,Booking_data!$A$1:$A$6001,Booking_data!$L$1:$L$6001,"Not Found")</f>
        <v>Net Banking</v>
      </c>
      <c r="S4349" s="1">
        <f t="array" ref="S4349">_xlfn.XLOOKUP(A4349,Booking_data!$A$1:$A$6001,Booking_data!$N$1:$N$6001,"not Found")</f>
        <v>59</v>
      </c>
      <c r="T4349" s="1" t="str">
        <f t="array" ref="T4349">_xlfn.XLOOKUP(A4349,Booking_data!$A$1:$A$6001,Booking_data!$O$1:$O$6001,"Not Found")</f>
        <v>Male</v>
      </c>
      <c r="U4349" s="1" t="str">
        <f t="shared" si="4"/>
        <v>Above 45</v>
      </c>
      <c r="V4349" s="1" t="str">
        <f t="shared" si="5"/>
        <v>Medium Booking</v>
      </c>
    </row>
    <row r="4350" ht="15.75" customHeight="1">
      <c r="A4350" s="1" t="s">
        <v>4664</v>
      </c>
      <c r="B4350" s="6">
        <v>46194.0</v>
      </c>
      <c r="C4350" s="6">
        <v>46196.0</v>
      </c>
      <c r="D4350" s="7">
        <v>0.9375</v>
      </c>
      <c r="E4350" s="1" t="str">
        <f t="shared" si="1"/>
        <v>Weekend</v>
      </c>
      <c r="F4350" s="1" t="str">
        <f t="shared" si="2"/>
        <v>Jun</v>
      </c>
      <c r="G4350" s="1" t="str">
        <f t="array" ref="G4350">_xlfn.XLOOKUP(A4350,Booking_data!$A$1:$A$6001,Booking_data!$D$1:$D$6001,"not found")</f>
        <v>M006</v>
      </c>
      <c r="H4350" s="1" t="str">
        <f t="array" ref="H4350">_xlfn.XLOOKUP(G4350,Movies_data!$A$1:$A$41,Movies_data!$B$1:$B$41,"not found")</f>
        <v>Maamannan</v>
      </c>
      <c r="I4350" s="1" t="str">
        <f t="array" ref="I4350">_xlfn.XLOOKUP(G4350,Movies_data!$A$1:$A$41,Movies_data!$D$1:$D$41,"not found")</f>
        <v>Drama</v>
      </c>
      <c r="J4350" s="1" t="str">
        <f t="array" ref="J4350">_xlfn.XLOOKUP(G4350,Movies_data!$A$1:$A$41,Movies_data!$C$1:$C$41,"not found")</f>
        <v>Tamil</v>
      </c>
      <c r="K4350" s="1">
        <f t="array" ref="K4350">_xlfn.XLOOKUP(G4350,Movies_data!$A$1:$A$41,Movies_data!$H$1:$H$41,"Not Found")</f>
        <v>7.3</v>
      </c>
      <c r="L4350" s="1" t="str">
        <f t="array" ref="L4350">_xlfn.XLOOKUP(A4350,Booking_data!$A$1:$A$6001,Booking_data!$E$1:$E$6001,"not Found")</f>
        <v>C143</v>
      </c>
      <c r="M4350" s="1" t="str">
        <f t="array" ref="M4350">_xlfn.XLOOKUP(L4350,Cinemas_data!$A$1:$A$49,Cinemas_data!$I$1:$I$49,"not Found")</f>
        <v>#NAME?</v>
      </c>
      <c r="N4350" s="1" t="str">
        <f t="array" ref="N4350">_xlfn.XLOOKUP(L4350,Cinemas_data!$A$1:$A$49,Cinemas_data!$C$1:$C$49,"not Found")</f>
        <v>Ahmedabad</v>
      </c>
      <c r="O4350" s="1">
        <f t="array" ref="O4350">_xlfn.XLOOKUP(A4350,Booking_data!$A$1:$A$6001,Booking_data!$H$1:$H$6001,"not found")</f>
        <v>3</v>
      </c>
      <c r="P4350" s="1">
        <f t="array" ref="P4350">_xlfn.XLOOKUP(A4350,Booking_data!$A$1:$A$6001,Booking_data!$I$1:$I$6001,"not Found")</f>
        <v>240</v>
      </c>
      <c r="Q4350" s="1">
        <f t="shared" si="3"/>
        <v>720</v>
      </c>
      <c r="R4350" s="1" t="str">
        <f t="array" ref="R4350">_xlfn.XLOOKUP(A4350,Booking_data!$A$1:$A$6001,Booking_data!$L$1:$L$6001,"Not Found")</f>
        <v>UPI</v>
      </c>
      <c r="S4350" s="1">
        <f t="array" ref="S4350">_xlfn.XLOOKUP(A4350,Booking_data!$A$1:$A$6001,Booking_data!$N$1:$N$6001,"not Found")</f>
        <v>38</v>
      </c>
      <c r="T4350" s="1" t="str">
        <f t="array" ref="T4350">_xlfn.XLOOKUP(A4350,Booking_data!$A$1:$A$6001,Booking_data!$O$1:$O$6001,"Not Found")</f>
        <v>Female</v>
      </c>
      <c r="U4350" s="1" t="str">
        <f t="shared" si="4"/>
        <v>Middle Age</v>
      </c>
      <c r="V4350" s="1" t="str">
        <f t="shared" si="5"/>
        <v>Medium Booking</v>
      </c>
    </row>
    <row r="4351" ht="15.75" customHeight="1">
      <c r="A4351" s="1" t="s">
        <v>4665</v>
      </c>
      <c r="B4351" s="6">
        <v>46143.0</v>
      </c>
      <c r="C4351" s="6">
        <v>46147.0</v>
      </c>
      <c r="D4351" s="7">
        <v>0.53125</v>
      </c>
      <c r="E4351" s="1" t="str">
        <f t="shared" si="1"/>
        <v>Weekday</v>
      </c>
      <c r="F4351" s="1" t="str">
        <f t="shared" si="2"/>
        <v>May</v>
      </c>
      <c r="G4351" s="1" t="str">
        <f t="array" ref="G4351">_xlfn.XLOOKUP(A4351,Booking_data!$A$1:$A$6001,Booking_data!$D$1:$D$6001,"not found")</f>
        <v>M001</v>
      </c>
      <c r="H4351" s="1" t="str">
        <f t="array" ref="H4351">_xlfn.XLOOKUP(G4351,Movies_data!$A$1:$A$41,Movies_data!$B$1:$B$41,"not found")</f>
        <v>Leo</v>
      </c>
      <c r="I4351" s="1" t="str">
        <f t="array" ref="I4351">_xlfn.XLOOKUP(G4351,Movies_data!$A$1:$A$41,Movies_data!$D$1:$D$41,"not found")</f>
        <v>Action</v>
      </c>
      <c r="J4351" s="1" t="str">
        <f t="array" ref="J4351">_xlfn.XLOOKUP(G4351,Movies_data!$A$1:$A$41,Movies_data!$C$1:$C$41,"not found")</f>
        <v>Tamil</v>
      </c>
      <c r="K4351" s="1">
        <f t="array" ref="K4351">_xlfn.XLOOKUP(G4351,Movies_data!$A$1:$A$41,Movies_data!$H$1:$H$41,"Not Found")</f>
        <v>8</v>
      </c>
      <c r="L4351" s="1" t="str">
        <f t="array" ref="L4351">_xlfn.XLOOKUP(A4351,Booking_data!$A$1:$A$6001,Booking_data!$E$1:$E$6001,"not Found")</f>
        <v>C103</v>
      </c>
      <c r="M4351" s="1" t="str">
        <f t="array" ref="M4351">_xlfn.XLOOKUP(L4351,Cinemas_data!$A$1:$A$49,Cinemas_data!$I$1:$I$49,"not Found")</f>
        <v>#NAME?</v>
      </c>
      <c r="N4351" s="1" t="str">
        <f t="array" ref="N4351">_xlfn.XLOOKUP(L4351,Cinemas_data!$A$1:$A$49,Cinemas_data!$C$1:$C$49,"not Found")</f>
        <v>Pune</v>
      </c>
      <c r="O4351" s="1">
        <f t="array" ref="O4351">_xlfn.XLOOKUP(A4351,Booking_data!$A$1:$A$6001,Booking_data!$H$1:$H$6001,"not found")</f>
        <v>3</v>
      </c>
      <c r="P4351" s="1">
        <f t="array" ref="P4351">_xlfn.XLOOKUP(A4351,Booking_data!$A$1:$A$6001,Booking_data!$I$1:$I$6001,"not Found")</f>
        <v>180</v>
      </c>
      <c r="Q4351" s="1">
        <f t="shared" si="3"/>
        <v>540</v>
      </c>
      <c r="R4351" s="1" t="str">
        <f t="array" ref="R4351">_xlfn.XLOOKUP(A4351,Booking_data!$A$1:$A$6001,Booking_data!$L$1:$L$6001,"Not Found")</f>
        <v>UPI</v>
      </c>
      <c r="S4351" s="1">
        <f t="array" ref="S4351">_xlfn.XLOOKUP(A4351,Booking_data!$A$1:$A$6001,Booking_data!$N$1:$N$6001,"not Found")</f>
        <v>41</v>
      </c>
      <c r="T4351" s="1" t="str">
        <f t="array" ref="T4351">_xlfn.XLOOKUP(A4351,Booking_data!$A$1:$A$6001,Booking_data!$O$1:$O$6001,"Not Found")</f>
        <v>Male</v>
      </c>
      <c r="U4351" s="1" t="str">
        <f t="shared" si="4"/>
        <v>Middle Age</v>
      </c>
      <c r="V4351" s="1" t="str">
        <f t="shared" si="5"/>
        <v>Medium Booking</v>
      </c>
    </row>
    <row r="4352" ht="15.75" customHeight="1">
      <c r="A4352" s="1" t="s">
        <v>4666</v>
      </c>
      <c r="B4352" s="6">
        <v>46126.0</v>
      </c>
      <c r="C4352" s="6">
        <v>46130.0</v>
      </c>
      <c r="D4352" s="7">
        <v>0.7708333333333334</v>
      </c>
      <c r="E4352" s="1" t="str">
        <f t="shared" si="1"/>
        <v>Weekday</v>
      </c>
      <c r="F4352" s="1" t="str">
        <f t="shared" si="2"/>
        <v>Apr</v>
      </c>
      <c r="G4352" s="1" t="str">
        <f t="array" ref="G4352">_xlfn.XLOOKUP(A4352,Booking_data!$A$1:$A$6001,Booking_data!$D$1:$D$6001,"not found")</f>
        <v>M025</v>
      </c>
      <c r="H4352" s="1" t="str">
        <f t="array" ref="H4352">_xlfn.XLOOKUP(G4352,Movies_data!$A$1:$A$41,Movies_data!$B$1:$B$41,"not found")</f>
        <v>Rocky Aur Rani Kii Prem Kahaani</v>
      </c>
      <c r="I4352" s="1" t="str">
        <f t="array" ref="I4352">_xlfn.XLOOKUP(G4352,Movies_data!$A$1:$A$41,Movies_data!$D$1:$D$41,"not found")</f>
        <v>Romance</v>
      </c>
      <c r="J4352" s="1" t="str">
        <f t="array" ref="J4352">_xlfn.XLOOKUP(G4352,Movies_data!$A$1:$A$41,Movies_data!$C$1:$C$41,"not found")</f>
        <v>Hindi</v>
      </c>
      <c r="K4352" s="1">
        <f t="array" ref="K4352">_xlfn.XLOOKUP(G4352,Movies_data!$A$1:$A$41,Movies_data!$H$1:$H$41,"Not Found")</f>
        <v>6.8</v>
      </c>
      <c r="L4352" s="1" t="str">
        <f t="array" ref="L4352">_xlfn.XLOOKUP(A4352,Booking_data!$A$1:$A$6001,Booking_data!$E$1:$E$6001,"not Found")</f>
        <v>C053</v>
      </c>
      <c r="M4352" s="1" t="str">
        <f t="array" ref="M4352">_xlfn.XLOOKUP(L4352,Cinemas_data!$A$1:$A$49,Cinemas_data!$I$1:$I$49,"not Found")</f>
        <v>#NAME?</v>
      </c>
      <c r="N4352" s="1" t="str">
        <f t="array" ref="N4352">_xlfn.XLOOKUP(L4352,Cinemas_data!$A$1:$A$49,Cinemas_data!$C$1:$C$49,"not Found")</f>
        <v>Bengaluru</v>
      </c>
      <c r="O4352" s="1">
        <f t="array" ref="O4352">_xlfn.XLOOKUP(A4352,Booking_data!$A$1:$A$6001,Booking_data!$H$1:$H$6001,"not found")</f>
        <v>5</v>
      </c>
      <c r="P4352" s="1">
        <f t="array" ref="P4352">_xlfn.XLOOKUP(A4352,Booking_data!$A$1:$A$6001,Booking_data!$I$1:$I$6001,"not Found")</f>
        <v>260</v>
      </c>
      <c r="Q4352" s="1">
        <f t="shared" si="3"/>
        <v>1300</v>
      </c>
      <c r="R4352" s="1" t="str">
        <f t="array" ref="R4352">_xlfn.XLOOKUP(A4352,Booking_data!$A$1:$A$6001,Booking_data!$L$1:$L$6001,"Not Found")</f>
        <v>Credit Card</v>
      </c>
      <c r="S4352" s="1">
        <f t="array" ref="S4352">_xlfn.XLOOKUP(A4352,Booking_data!$A$1:$A$6001,Booking_data!$N$1:$N$6001,"not Found")</f>
        <v>53</v>
      </c>
      <c r="T4352" s="1" t="str">
        <f t="array" ref="T4352">_xlfn.XLOOKUP(A4352,Booking_data!$A$1:$A$6001,Booking_data!$O$1:$O$6001,"Not Found")</f>
        <v>Other</v>
      </c>
      <c r="U4352" s="1" t="str">
        <f t="shared" si="4"/>
        <v>Above 45</v>
      </c>
      <c r="V4352" s="1" t="str">
        <f t="shared" si="5"/>
        <v>High Booking</v>
      </c>
    </row>
    <row r="4353" ht="15.75" customHeight="1">
      <c r="A4353" s="1" t="s">
        <v>4667</v>
      </c>
      <c r="B4353" s="6">
        <v>46153.0</v>
      </c>
      <c r="C4353" s="6">
        <v>46157.0</v>
      </c>
      <c r="D4353" s="7">
        <v>0.9375</v>
      </c>
      <c r="E4353" s="1" t="str">
        <f t="shared" si="1"/>
        <v>Weekday</v>
      </c>
      <c r="F4353" s="1" t="str">
        <f t="shared" si="2"/>
        <v>May</v>
      </c>
      <c r="G4353" s="1" t="str">
        <f t="array" ref="G4353">_xlfn.XLOOKUP(A4353,Booking_data!$A$1:$A$6001,Booking_data!$D$1:$D$6001,"not found")</f>
        <v>M018</v>
      </c>
      <c r="H4353" s="1" t="str">
        <f t="array" ref="H4353">_xlfn.XLOOKUP(G4353,Movies_data!$A$1:$A$41,Movies_data!$B$1:$B$41,"not found")</f>
        <v>Sita Ramam</v>
      </c>
      <c r="I4353" s="1" t="str">
        <f t="array" ref="I4353">_xlfn.XLOOKUP(G4353,Movies_data!$A$1:$A$41,Movies_data!$D$1:$D$41,"not found")</f>
        <v>Romance</v>
      </c>
      <c r="J4353" s="1" t="str">
        <f t="array" ref="J4353">_xlfn.XLOOKUP(G4353,Movies_data!$A$1:$A$41,Movies_data!$C$1:$C$41,"not found")</f>
        <v>Telugu</v>
      </c>
      <c r="K4353" s="1">
        <f t="array" ref="K4353">_xlfn.XLOOKUP(G4353,Movies_data!$A$1:$A$41,Movies_data!$H$1:$H$41,"Not Found")</f>
        <v>8.5</v>
      </c>
      <c r="L4353" s="1" t="str">
        <f t="array" ref="L4353">_xlfn.XLOOKUP(A4353,Booking_data!$A$1:$A$6001,Booking_data!$E$1:$E$6001,"not Found")</f>
        <v>C061</v>
      </c>
      <c r="M4353" s="1" t="str">
        <f t="array" ref="M4353">_xlfn.XLOOKUP(L4353,Cinemas_data!$A$1:$A$49,Cinemas_data!$I$1:$I$49,"not Found")</f>
        <v>#NAME?</v>
      </c>
      <c r="N4353" s="1" t="str">
        <f t="array" ref="N4353">_xlfn.XLOOKUP(L4353,Cinemas_data!$A$1:$A$49,Cinemas_data!$C$1:$C$49,"not Found")</f>
        <v>Mysuru</v>
      </c>
      <c r="O4353" s="1">
        <f t="array" ref="O4353">_xlfn.XLOOKUP(A4353,Booking_data!$A$1:$A$6001,Booking_data!$H$1:$H$6001,"not found")</f>
        <v>2</v>
      </c>
      <c r="P4353" s="1">
        <f t="array" ref="P4353">_xlfn.XLOOKUP(A4353,Booking_data!$A$1:$A$6001,Booking_data!$I$1:$I$6001,"not Found")</f>
        <v>260</v>
      </c>
      <c r="Q4353" s="1">
        <f t="shared" si="3"/>
        <v>520</v>
      </c>
      <c r="R4353" s="1" t="str">
        <f t="array" ref="R4353">_xlfn.XLOOKUP(A4353,Booking_data!$A$1:$A$6001,Booking_data!$L$1:$L$6001,"Not Found")</f>
        <v>Net Banking</v>
      </c>
      <c r="S4353" s="1">
        <f t="array" ref="S4353">_xlfn.XLOOKUP(A4353,Booking_data!$A$1:$A$6001,Booking_data!$N$1:$N$6001,"not Found")</f>
        <v>27</v>
      </c>
      <c r="T4353" s="1" t="str">
        <f t="array" ref="T4353">_xlfn.XLOOKUP(A4353,Booking_data!$A$1:$A$6001,Booking_data!$O$1:$O$6001,"Not Found")</f>
        <v>Female</v>
      </c>
      <c r="U4353" s="1" t="str">
        <f t="shared" si="4"/>
        <v>Youngster</v>
      </c>
      <c r="V4353" s="1" t="str">
        <f t="shared" si="5"/>
        <v>Low Booking</v>
      </c>
    </row>
    <row r="4354" ht="15.75" customHeight="1">
      <c r="A4354" s="1" t="s">
        <v>4668</v>
      </c>
      <c r="B4354" s="6">
        <v>46156.0</v>
      </c>
      <c r="C4354" s="6">
        <v>46163.0</v>
      </c>
      <c r="D4354" s="7">
        <v>0.53125</v>
      </c>
      <c r="E4354" s="1" t="str">
        <f t="shared" si="1"/>
        <v>Weekday</v>
      </c>
      <c r="F4354" s="1" t="str">
        <f t="shared" si="2"/>
        <v>May</v>
      </c>
      <c r="G4354" s="1" t="str">
        <f t="array" ref="G4354">_xlfn.XLOOKUP(A4354,Booking_data!$A$1:$A$6001,Booking_data!$D$1:$D$6001,"not found")</f>
        <v>M028</v>
      </c>
      <c r="H4354" s="1" t="str">
        <f t="array" ref="H4354">_xlfn.XLOOKUP(G4354,Movies_data!$A$1:$A$41,Movies_data!$B$1:$B$41,"not found")</f>
        <v>Kantara</v>
      </c>
      <c r="I4354" s="1" t="str">
        <f t="array" ref="I4354">_xlfn.XLOOKUP(G4354,Movies_data!$A$1:$A$41,Movies_data!$D$1:$D$41,"not found")</f>
        <v>Action</v>
      </c>
      <c r="J4354" s="1" t="str">
        <f t="array" ref="J4354">_xlfn.XLOOKUP(G4354,Movies_data!$A$1:$A$41,Movies_data!$C$1:$C$41,"not found")</f>
        <v>Kannada</v>
      </c>
      <c r="K4354" s="1">
        <f t="array" ref="K4354">_xlfn.XLOOKUP(G4354,Movies_data!$A$1:$A$41,Movies_data!$H$1:$H$41,"Not Found")</f>
        <v>8.2</v>
      </c>
      <c r="L4354" s="1" t="str">
        <f t="array" ref="L4354">_xlfn.XLOOKUP(A4354,Booking_data!$A$1:$A$6001,Booking_data!$E$1:$E$6001,"not Found")</f>
        <v>C091</v>
      </c>
      <c r="M4354" s="1" t="str">
        <f t="array" ref="M4354">_xlfn.XLOOKUP(L4354,Cinemas_data!$A$1:$A$49,Cinemas_data!$I$1:$I$49,"not Found")</f>
        <v>#NAME?</v>
      </c>
      <c r="N4354" s="1" t="str">
        <f t="array" ref="N4354">_xlfn.XLOOKUP(L4354,Cinemas_data!$A$1:$A$49,Cinemas_data!$C$1:$C$49,"not Found")</f>
        <v>Mumbai</v>
      </c>
      <c r="O4354" s="1">
        <f t="array" ref="O4354">_xlfn.XLOOKUP(A4354,Booking_data!$A$1:$A$6001,Booking_data!$H$1:$H$6001,"not found")</f>
        <v>2</v>
      </c>
      <c r="P4354" s="1">
        <f t="array" ref="P4354">_xlfn.XLOOKUP(A4354,Booking_data!$A$1:$A$6001,Booking_data!$I$1:$I$6001,"not Found")</f>
        <v>280</v>
      </c>
      <c r="Q4354" s="1">
        <f t="shared" si="3"/>
        <v>560</v>
      </c>
      <c r="R4354" s="1" t="str">
        <f t="array" ref="R4354">_xlfn.XLOOKUP(A4354,Booking_data!$A$1:$A$6001,Booking_data!$L$1:$L$6001,"Not Found")</f>
        <v>UPI</v>
      </c>
      <c r="S4354" s="1">
        <f t="array" ref="S4354">_xlfn.XLOOKUP(A4354,Booking_data!$A$1:$A$6001,Booking_data!$N$1:$N$6001,"not Found")</f>
        <v>31</v>
      </c>
      <c r="T4354" s="1" t="str">
        <f t="array" ref="T4354">_xlfn.XLOOKUP(A4354,Booking_data!$A$1:$A$6001,Booking_data!$O$1:$O$6001,"Not Found")</f>
        <v>Female</v>
      </c>
      <c r="U4354" s="1" t="str">
        <f t="shared" si="4"/>
        <v>Middle Age</v>
      </c>
      <c r="V4354" s="1" t="str">
        <f t="shared" si="5"/>
        <v>Low Booking</v>
      </c>
    </row>
    <row r="4355" ht="15.75" customHeight="1">
      <c r="A4355" s="1" t="s">
        <v>4669</v>
      </c>
      <c r="B4355" s="6">
        <v>46142.0</v>
      </c>
      <c r="C4355" s="6">
        <v>46142.0</v>
      </c>
      <c r="D4355" s="7">
        <v>0.6458333333333334</v>
      </c>
      <c r="E4355" s="1" t="str">
        <f t="shared" si="1"/>
        <v>Weekday</v>
      </c>
      <c r="F4355" s="1" t="str">
        <f t="shared" si="2"/>
        <v>Apr</v>
      </c>
      <c r="G4355" s="1" t="str">
        <f t="array" ref="G4355">_xlfn.XLOOKUP(A4355,Booking_data!$A$1:$A$6001,Booking_data!$D$1:$D$6001,"not found")</f>
        <v>M003</v>
      </c>
      <c r="H4355" s="1" t="str">
        <f t="array" ref="H4355">_xlfn.XLOOKUP(G4355,Movies_data!$A$1:$A$41,Movies_data!$B$1:$B$41,"not found")</f>
        <v>Vikram</v>
      </c>
      <c r="I4355" s="1" t="str">
        <f t="array" ref="I4355">_xlfn.XLOOKUP(G4355,Movies_data!$A$1:$A$41,Movies_data!$D$1:$D$41,"not found")</f>
        <v>Action</v>
      </c>
      <c r="J4355" s="1" t="str">
        <f t="array" ref="J4355">_xlfn.XLOOKUP(G4355,Movies_data!$A$1:$A$41,Movies_data!$C$1:$C$41,"not found")</f>
        <v>Tamil</v>
      </c>
      <c r="K4355" s="1">
        <f t="array" ref="K4355">_xlfn.XLOOKUP(G4355,Movies_data!$A$1:$A$41,Movies_data!$H$1:$H$41,"Not Found")</f>
        <v>8.3</v>
      </c>
      <c r="L4355" s="1" t="str">
        <f t="array" ref="L4355">_xlfn.XLOOKUP(A4355,Booking_data!$A$1:$A$6001,Booking_data!$E$1:$E$6001,"not Found")</f>
        <v>C041</v>
      </c>
      <c r="M4355" s="1" t="str">
        <f t="array" ref="M4355">_xlfn.XLOOKUP(L4355,Cinemas_data!$A$1:$A$49,Cinemas_data!$I$1:$I$49,"not Found")</f>
        <v>#NAME?</v>
      </c>
      <c r="N4355" s="1" t="str">
        <f t="array" ref="N4355">_xlfn.XLOOKUP(L4355,Cinemas_data!$A$1:$A$49,Cinemas_data!$C$1:$C$49,"not Found")</f>
        <v>Salem</v>
      </c>
      <c r="O4355" s="1">
        <f t="array" ref="O4355">_xlfn.XLOOKUP(A4355,Booking_data!$A$1:$A$6001,Booking_data!$H$1:$H$6001,"not found")</f>
        <v>4</v>
      </c>
      <c r="P4355" s="1">
        <f t="array" ref="P4355">_xlfn.XLOOKUP(A4355,Booking_data!$A$1:$A$6001,Booking_data!$I$1:$I$6001,"not Found")</f>
        <v>160</v>
      </c>
      <c r="Q4355" s="1">
        <f t="shared" si="3"/>
        <v>640</v>
      </c>
      <c r="R4355" s="1" t="str">
        <f t="array" ref="R4355">_xlfn.XLOOKUP(A4355,Booking_data!$A$1:$A$6001,Booking_data!$L$1:$L$6001,"Not Found")</f>
        <v>Debit Card</v>
      </c>
      <c r="S4355" s="1">
        <f t="array" ref="S4355">_xlfn.XLOOKUP(A4355,Booking_data!$A$1:$A$6001,Booking_data!$N$1:$N$6001,"not Found")</f>
        <v>39</v>
      </c>
      <c r="T4355" s="1" t="str">
        <f t="array" ref="T4355">_xlfn.XLOOKUP(A4355,Booking_data!$A$1:$A$6001,Booking_data!$O$1:$O$6001,"Not Found")</f>
        <v>Other</v>
      </c>
      <c r="U4355" s="1" t="str">
        <f t="shared" si="4"/>
        <v>Middle Age</v>
      </c>
      <c r="V4355" s="1" t="str">
        <f t="shared" si="5"/>
        <v>Medium Booking</v>
      </c>
    </row>
    <row r="4356" ht="15.75" customHeight="1">
      <c r="A4356" s="1" t="s">
        <v>4670</v>
      </c>
      <c r="B4356" s="6">
        <v>46057.0</v>
      </c>
      <c r="C4356" s="6">
        <v>46062.0</v>
      </c>
      <c r="D4356" s="7">
        <v>0.3958333333333333</v>
      </c>
      <c r="E4356" s="1" t="str">
        <f t="shared" si="1"/>
        <v>Weekday</v>
      </c>
      <c r="F4356" s="1" t="str">
        <f t="shared" si="2"/>
        <v>Feb</v>
      </c>
      <c r="G4356" s="1" t="str">
        <f t="array" ref="G4356">_xlfn.XLOOKUP(A4356,Booking_data!$A$1:$A$6001,Booking_data!$D$1:$D$6001,"not found")</f>
        <v>M003</v>
      </c>
      <c r="H4356" s="1" t="str">
        <f t="array" ref="H4356">_xlfn.XLOOKUP(G4356,Movies_data!$A$1:$A$41,Movies_data!$B$1:$B$41,"not found")</f>
        <v>Vikram</v>
      </c>
      <c r="I4356" s="1" t="str">
        <f t="array" ref="I4356">_xlfn.XLOOKUP(G4356,Movies_data!$A$1:$A$41,Movies_data!$D$1:$D$41,"not found")</f>
        <v>Action</v>
      </c>
      <c r="J4356" s="1" t="str">
        <f t="array" ref="J4356">_xlfn.XLOOKUP(G4356,Movies_data!$A$1:$A$41,Movies_data!$C$1:$C$41,"not found")</f>
        <v>Tamil</v>
      </c>
      <c r="K4356" s="1">
        <f t="array" ref="K4356">_xlfn.XLOOKUP(G4356,Movies_data!$A$1:$A$41,Movies_data!$H$1:$H$41,"Not Found")</f>
        <v>8.3</v>
      </c>
      <c r="L4356" s="1" t="str">
        <f t="array" ref="L4356">_xlfn.XLOOKUP(A4356,Booking_data!$A$1:$A$6001,Booking_data!$E$1:$E$6001,"not Found")</f>
        <v>C031</v>
      </c>
      <c r="M4356" s="1" t="str">
        <f t="array" ref="M4356">_xlfn.XLOOKUP(L4356,Cinemas_data!$A$1:$A$49,Cinemas_data!$I$1:$I$49,"not Found")</f>
        <v>#NAME?</v>
      </c>
      <c r="N4356" s="1" t="str">
        <f t="array" ref="N4356">_xlfn.XLOOKUP(L4356,Cinemas_data!$A$1:$A$49,Cinemas_data!$C$1:$C$49,"not Found")</f>
        <v>Madurai</v>
      </c>
      <c r="O4356" s="1">
        <f t="array" ref="O4356">_xlfn.XLOOKUP(A4356,Booking_data!$A$1:$A$6001,Booking_data!$H$1:$H$6001,"not found")</f>
        <v>3</v>
      </c>
      <c r="P4356" s="1">
        <f t="array" ref="P4356">_xlfn.XLOOKUP(A4356,Booking_data!$A$1:$A$6001,Booking_data!$I$1:$I$6001,"not Found")</f>
        <v>420</v>
      </c>
      <c r="Q4356" s="1">
        <f t="shared" si="3"/>
        <v>1260</v>
      </c>
      <c r="R4356" s="1" t="str">
        <f t="array" ref="R4356">_xlfn.XLOOKUP(A4356,Booking_data!$A$1:$A$6001,Booking_data!$L$1:$L$6001,"Not Found")</f>
        <v>Net Banking</v>
      </c>
      <c r="S4356" s="1">
        <f t="array" ref="S4356">_xlfn.XLOOKUP(A4356,Booking_data!$A$1:$A$6001,Booking_data!$N$1:$N$6001,"not Found")</f>
        <v>36</v>
      </c>
      <c r="T4356" s="1" t="str">
        <f t="array" ref="T4356">_xlfn.XLOOKUP(A4356,Booking_data!$A$1:$A$6001,Booking_data!$O$1:$O$6001,"Not Found")</f>
        <v>Other</v>
      </c>
      <c r="U4356" s="1" t="str">
        <f t="shared" si="4"/>
        <v>Middle Age</v>
      </c>
      <c r="V4356" s="1" t="str">
        <f t="shared" si="5"/>
        <v>Medium Booking</v>
      </c>
    </row>
    <row r="4357" ht="15.75" customHeight="1">
      <c r="A4357" s="1" t="s">
        <v>4671</v>
      </c>
      <c r="B4357" s="6">
        <v>46174.0</v>
      </c>
      <c r="C4357" s="6">
        <v>46178.0</v>
      </c>
      <c r="D4357" s="7">
        <v>0.8854166666666666</v>
      </c>
      <c r="E4357" s="1" t="str">
        <f t="shared" si="1"/>
        <v>Weekday</v>
      </c>
      <c r="F4357" s="1" t="str">
        <f t="shared" si="2"/>
        <v>Jun</v>
      </c>
      <c r="G4357" s="1" t="str">
        <f t="array" ref="G4357">_xlfn.XLOOKUP(A4357,Booking_data!$A$1:$A$6001,Booking_data!$D$1:$D$6001,"not found")</f>
        <v>M007</v>
      </c>
      <c r="H4357" s="1" t="str">
        <f t="array" ref="H4357">_xlfn.XLOOKUP(G4357,Movies_data!$A$1:$A$41,Movies_data!$B$1:$B$41,"not found")</f>
        <v>Good Night</v>
      </c>
      <c r="I4357" s="1" t="str">
        <f t="array" ref="I4357">_xlfn.XLOOKUP(G4357,Movies_data!$A$1:$A$41,Movies_data!$D$1:$D$41,"not found")</f>
        <v>Comedy</v>
      </c>
      <c r="J4357" s="1" t="str">
        <f t="array" ref="J4357">_xlfn.XLOOKUP(G4357,Movies_data!$A$1:$A$41,Movies_data!$C$1:$C$41,"not found")</f>
        <v>Tamil</v>
      </c>
      <c r="K4357" s="1">
        <f t="array" ref="K4357">_xlfn.XLOOKUP(G4357,Movies_data!$A$1:$A$41,Movies_data!$H$1:$H$41,"Not Found")</f>
        <v>8</v>
      </c>
      <c r="L4357" s="1" t="str">
        <f t="array" ref="L4357">_xlfn.XLOOKUP(A4357,Booking_data!$A$1:$A$6001,Booking_data!$E$1:$E$6001,"not Found")</f>
        <v>C153</v>
      </c>
      <c r="M4357" s="1" t="str">
        <f t="array" ref="M4357">_xlfn.XLOOKUP(L4357,Cinemas_data!$A$1:$A$49,Cinemas_data!$I$1:$I$49,"not Found")</f>
        <v>#NAME?</v>
      </c>
      <c r="N4357" s="1" t="str">
        <f t="array" ref="N4357">_xlfn.XLOOKUP(L4357,Cinemas_data!$A$1:$A$49,Cinemas_data!$C$1:$C$49,"not Found")</f>
        <v>Kochi</v>
      </c>
      <c r="O4357" s="1">
        <f t="array" ref="O4357">_xlfn.XLOOKUP(A4357,Booking_data!$A$1:$A$6001,Booking_data!$H$1:$H$6001,"not found")</f>
        <v>3</v>
      </c>
      <c r="P4357" s="1">
        <f t="array" ref="P4357">_xlfn.XLOOKUP(A4357,Booking_data!$A$1:$A$6001,Booking_data!$I$1:$I$6001,"not Found")</f>
        <v>240</v>
      </c>
      <c r="Q4357" s="1">
        <f t="shared" si="3"/>
        <v>720</v>
      </c>
      <c r="R4357" s="1" t="str">
        <f t="array" ref="R4357">_xlfn.XLOOKUP(A4357,Booking_data!$A$1:$A$6001,Booking_data!$L$1:$L$6001,"Not Found")</f>
        <v>Credit Card</v>
      </c>
      <c r="S4357" s="1">
        <f t="array" ref="S4357">_xlfn.XLOOKUP(A4357,Booking_data!$A$1:$A$6001,Booking_data!$N$1:$N$6001,"not Found")</f>
        <v>42</v>
      </c>
      <c r="T4357" s="1" t="str">
        <f t="array" ref="T4357">_xlfn.XLOOKUP(A4357,Booking_data!$A$1:$A$6001,Booking_data!$O$1:$O$6001,"Not Found")</f>
        <v>Female</v>
      </c>
      <c r="U4357" s="1" t="str">
        <f t="shared" si="4"/>
        <v>Middle Age</v>
      </c>
      <c r="V4357" s="1" t="str">
        <f t="shared" si="5"/>
        <v>Medium Booking</v>
      </c>
    </row>
    <row r="4358" ht="15.75" customHeight="1">
      <c r="A4358" s="1" t="s">
        <v>4672</v>
      </c>
      <c r="B4358" s="6">
        <v>46128.0</v>
      </c>
      <c r="C4358" s="6">
        <v>46135.0</v>
      </c>
      <c r="D4358" s="7">
        <v>0.9375</v>
      </c>
      <c r="E4358" s="1" t="str">
        <f t="shared" si="1"/>
        <v>Weekday</v>
      </c>
      <c r="F4358" s="1" t="str">
        <f t="shared" si="2"/>
        <v>Apr</v>
      </c>
      <c r="G4358" s="1" t="str">
        <f t="array" ref="G4358">_xlfn.XLOOKUP(A4358,Booking_data!$A$1:$A$6001,Booking_data!$D$1:$D$6001,"not found")</f>
        <v>M032</v>
      </c>
      <c r="H4358" s="1" t="str">
        <f t="array" ref="H4358">_xlfn.XLOOKUP(G4358,Movies_data!$A$1:$A$41,Movies_data!$B$1:$B$41,"not found")</f>
        <v>Premam</v>
      </c>
      <c r="I4358" s="1" t="str">
        <f t="array" ref="I4358">_xlfn.XLOOKUP(G4358,Movies_data!$A$1:$A$41,Movies_data!$D$1:$D$41,"not found")</f>
        <v>Romance</v>
      </c>
      <c r="J4358" s="1" t="str">
        <f t="array" ref="J4358">_xlfn.XLOOKUP(G4358,Movies_data!$A$1:$A$41,Movies_data!$C$1:$C$41,"not found")</f>
        <v>Malayalam</v>
      </c>
      <c r="K4358" s="1">
        <f t="array" ref="K4358">_xlfn.XLOOKUP(G4358,Movies_data!$A$1:$A$41,Movies_data!$H$1:$H$41,"Not Found")</f>
        <v>8.3</v>
      </c>
      <c r="L4358" s="1" t="str">
        <f t="array" ref="L4358">_xlfn.XLOOKUP(A4358,Booking_data!$A$1:$A$6001,Booking_data!$E$1:$E$6001,"not Found")</f>
        <v>C031</v>
      </c>
      <c r="M4358" s="1" t="str">
        <f t="array" ref="M4358">_xlfn.XLOOKUP(L4358,Cinemas_data!$A$1:$A$49,Cinemas_data!$I$1:$I$49,"not Found")</f>
        <v>#NAME?</v>
      </c>
      <c r="N4358" s="1" t="str">
        <f t="array" ref="N4358">_xlfn.XLOOKUP(L4358,Cinemas_data!$A$1:$A$49,Cinemas_data!$C$1:$C$49,"not Found")</f>
        <v>Madurai</v>
      </c>
      <c r="O4358" s="1">
        <f t="array" ref="O4358">_xlfn.XLOOKUP(A4358,Booking_data!$A$1:$A$6001,Booking_data!$H$1:$H$6001,"not found")</f>
        <v>2</v>
      </c>
      <c r="P4358" s="1">
        <f t="array" ref="P4358">_xlfn.XLOOKUP(A4358,Booking_data!$A$1:$A$6001,Booking_data!$I$1:$I$6001,"not Found")</f>
        <v>320</v>
      </c>
      <c r="Q4358" s="1">
        <f t="shared" si="3"/>
        <v>640</v>
      </c>
      <c r="R4358" s="1" t="str">
        <f t="array" ref="R4358">_xlfn.XLOOKUP(A4358,Booking_data!$A$1:$A$6001,Booking_data!$L$1:$L$6001,"Not Found")</f>
        <v>Debit Card</v>
      </c>
      <c r="S4358" s="1">
        <f t="array" ref="S4358">_xlfn.XLOOKUP(A4358,Booking_data!$A$1:$A$6001,Booking_data!$N$1:$N$6001,"not Found")</f>
        <v>41</v>
      </c>
      <c r="T4358" s="1" t="str">
        <f t="array" ref="T4358">_xlfn.XLOOKUP(A4358,Booking_data!$A$1:$A$6001,Booking_data!$O$1:$O$6001,"Not Found")</f>
        <v>Male</v>
      </c>
      <c r="U4358" s="1" t="str">
        <f t="shared" si="4"/>
        <v>Middle Age</v>
      </c>
      <c r="V4358" s="1" t="str">
        <f t="shared" si="5"/>
        <v>Low Booking</v>
      </c>
    </row>
    <row r="4359" ht="15.75" customHeight="1">
      <c r="A4359" s="1" t="s">
        <v>4673</v>
      </c>
      <c r="B4359" s="6">
        <v>46110.0</v>
      </c>
      <c r="C4359" s="6">
        <v>46116.0</v>
      </c>
      <c r="D4359" s="7">
        <v>0.6458333333333334</v>
      </c>
      <c r="E4359" s="1" t="str">
        <f t="shared" si="1"/>
        <v>Weekend</v>
      </c>
      <c r="F4359" s="1" t="str">
        <f t="shared" si="2"/>
        <v>Mar</v>
      </c>
      <c r="G4359" s="1" t="str">
        <f t="array" ref="G4359">_xlfn.XLOOKUP(A4359,Booking_data!$A$1:$A$6001,Booking_data!$D$1:$D$6001,"not found")</f>
        <v>M009</v>
      </c>
      <c r="H4359" s="1" t="str">
        <f t="array" ref="H4359">_xlfn.XLOOKUP(G4359,Movies_data!$A$1:$A$41,Movies_data!$B$1:$B$41,"not found")</f>
        <v>Amaran</v>
      </c>
      <c r="I4359" s="1" t="str">
        <f t="array" ref="I4359">_xlfn.XLOOKUP(G4359,Movies_data!$A$1:$A$41,Movies_data!$D$1:$D$41,"not found")</f>
        <v>Biography</v>
      </c>
      <c r="J4359" s="1" t="str">
        <f t="array" ref="J4359">_xlfn.XLOOKUP(G4359,Movies_data!$A$1:$A$41,Movies_data!$C$1:$C$41,"not found")</f>
        <v>Tamil</v>
      </c>
      <c r="K4359" s="1">
        <f t="array" ref="K4359">_xlfn.XLOOKUP(G4359,Movies_data!$A$1:$A$41,Movies_data!$H$1:$H$41,"Not Found")</f>
        <v>8.3</v>
      </c>
      <c r="L4359" s="1" t="str">
        <f t="array" ref="L4359">_xlfn.XLOOKUP(A4359,Booking_data!$A$1:$A$6001,Booking_data!$E$1:$E$6001,"not Found")</f>
        <v>C141</v>
      </c>
      <c r="M4359" s="1" t="str">
        <f t="array" ref="M4359">_xlfn.XLOOKUP(L4359,Cinemas_data!$A$1:$A$49,Cinemas_data!$I$1:$I$49,"not Found")</f>
        <v>#NAME?</v>
      </c>
      <c r="N4359" s="1" t="str">
        <f t="array" ref="N4359">_xlfn.XLOOKUP(L4359,Cinemas_data!$A$1:$A$49,Cinemas_data!$C$1:$C$49,"not Found")</f>
        <v>Ahmedabad</v>
      </c>
      <c r="O4359" s="1">
        <f t="array" ref="O4359">_xlfn.XLOOKUP(A4359,Booking_data!$A$1:$A$6001,Booking_data!$H$1:$H$6001,"not found")</f>
        <v>2</v>
      </c>
      <c r="P4359" s="1">
        <f t="array" ref="P4359">_xlfn.XLOOKUP(A4359,Booking_data!$A$1:$A$6001,Booking_data!$I$1:$I$6001,"not Found")</f>
        <v>240</v>
      </c>
      <c r="Q4359" s="1">
        <f t="shared" si="3"/>
        <v>480</v>
      </c>
      <c r="R4359" s="1" t="str">
        <f t="array" ref="R4359">_xlfn.XLOOKUP(A4359,Booking_data!$A$1:$A$6001,Booking_data!$L$1:$L$6001,"Not Found")</f>
        <v>Credit Card</v>
      </c>
      <c r="S4359" s="1">
        <f t="array" ref="S4359">_xlfn.XLOOKUP(A4359,Booking_data!$A$1:$A$6001,Booking_data!$N$1:$N$6001,"not Found")</f>
        <v>29</v>
      </c>
      <c r="T4359" s="1" t="str">
        <f t="array" ref="T4359">_xlfn.XLOOKUP(A4359,Booking_data!$A$1:$A$6001,Booking_data!$O$1:$O$6001,"Not Found")</f>
        <v>Male</v>
      </c>
      <c r="U4359" s="1" t="str">
        <f t="shared" si="4"/>
        <v>Youngster</v>
      </c>
      <c r="V4359" s="1" t="str">
        <f t="shared" si="5"/>
        <v>Low Booking</v>
      </c>
    </row>
    <row r="4360" ht="15.75" customHeight="1">
      <c r="A4360" s="1" t="s">
        <v>4674</v>
      </c>
      <c r="B4360" s="6">
        <v>46046.0</v>
      </c>
      <c r="C4360" s="6">
        <v>46052.0</v>
      </c>
      <c r="D4360" s="7">
        <v>0.3958333333333333</v>
      </c>
      <c r="E4360" s="1" t="str">
        <f t="shared" si="1"/>
        <v>Weekend</v>
      </c>
      <c r="F4360" s="1" t="str">
        <f t="shared" si="2"/>
        <v>Jan</v>
      </c>
      <c r="G4360" s="1" t="str">
        <f t="array" ref="G4360">_xlfn.XLOOKUP(A4360,Booking_data!$A$1:$A$6001,Booking_data!$D$1:$D$6001,"not found")</f>
        <v>M040</v>
      </c>
      <c r="H4360" s="1" t="str">
        <f t="array" ref="H4360">_xlfn.XLOOKUP(G4360,Movies_data!$A$1:$A$41,Movies_data!$B$1:$B$41,"not found")</f>
        <v>Inside Out 2</v>
      </c>
      <c r="I4360" s="1" t="str">
        <f t="array" ref="I4360">_xlfn.XLOOKUP(G4360,Movies_data!$A$1:$A$41,Movies_data!$D$1:$D$41,"not found")</f>
        <v>Animation</v>
      </c>
      <c r="J4360" s="1" t="str">
        <f t="array" ref="J4360">_xlfn.XLOOKUP(G4360,Movies_data!$A$1:$A$41,Movies_data!$C$1:$C$41,"not found")</f>
        <v>English</v>
      </c>
      <c r="K4360" s="1">
        <f t="array" ref="K4360">_xlfn.XLOOKUP(G4360,Movies_data!$A$1:$A$41,Movies_data!$H$1:$H$41,"Not Found")</f>
        <v>7.6</v>
      </c>
      <c r="L4360" s="1" t="str">
        <f t="array" ref="L4360">_xlfn.XLOOKUP(A4360,Booking_data!$A$1:$A$6001,Booking_data!$E$1:$E$6001,"not Found")</f>
        <v>C072</v>
      </c>
      <c r="M4360" s="1" t="str">
        <f t="array" ref="M4360">_xlfn.XLOOKUP(L4360,Cinemas_data!$A$1:$A$49,Cinemas_data!$I$1:$I$49,"not Found")</f>
        <v>#NAME?</v>
      </c>
      <c r="N4360" s="1" t="str">
        <f t="array" ref="N4360">_xlfn.XLOOKUP(L4360,Cinemas_data!$A$1:$A$49,Cinemas_data!$C$1:$C$49,"not Found")</f>
        <v>Hyderabad</v>
      </c>
      <c r="O4360" s="1">
        <f t="array" ref="O4360">_xlfn.XLOOKUP(A4360,Booking_data!$A$1:$A$6001,Booking_data!$H$1:$H$6001,"not found")</f>
        <v>6</v>
      </c>
      <c r="P4360" s="1">
        <f t="array" ref="P4360">_xlfn.XLOOKUP(A4360,Booking_data!$A$1:$A$6001,Booking_data!$I$1:$I$6001,"not Found")</f>
        <v>200</v>
      </c>
      <c r="Q4360" s="1">
        <f t="shared" si="3"/>
        <v>1200</v>
      </c>
      <c r="R4360" s="1" t="str">
        <f t="array" ref="R4360">_xlfn.XLOOKUP(A4360,Booking_data!$A$1:$A$6001,Booking_data!$L$1:$L$6001,"Not Found")</f>
        <v>Wallet</v>
      </c>
      <c r="S4360" s="1">
        <f t="array" ref="S4360">_xlfn.XLOOKUP(A4360,Booking_data!$A$1:$A$6001,Booking_data!$N$1:$N$6001,"not Found")</f>
        <v>40</v>
      </c>
      <c r="T4360" s="1" t="str">
        <f t="array" ref="T4360">_xlfn.XLOOKUP(A4360,Booking_data!$A$1:$A$6001,Booking_data!$O$1:$O$6001,"Not Found")</f>
        <v>Other</v>
      </c>
      <c r="U4360" s="1" t="str">
        <f t="shared" si="4"/>
        <v>Middle Age</v>
      </c>
      <c r="V4360" s="1" t="str">
        <f t="shared" si="5"/>
        <v>High Booking</v>
      </c>
    </row>
    <row r="4361" ht="15.75" customHeight="1">
      <c r="A4361" s="1" t="s">
        <v>4675</v>
      </c>
      <c r="B4361" s="6">
        <v>46183.0</v>
      </c>
      <c r="C4361" s="6">
        <v>46185.0</v>
      </c>
      <c r="D4361" s="7">
        <v>0.3958333333333333</v>
      </c>
      <c r="E4361" s="1" t="str">
        <f t="shared" si="1"/>
        <v>Weekday</v>
      </c>
      <c r="F4361" s="1" t="str">
        <f t="shared" si="2"/>
        <v>Jun</v>
      </c>
      <c r="G4361" s="1" t="str">
        <f t="array" ref="G4361">_xlfn.XLOOKUP(A4361,Booking_data!$A$1:$A$6001,Booking_data!$D$1:$D$6001,"not found")</f>
        <v>M036</v>
      </c>
      <c r="H4361" s="1" t="str">
        <f t="array" ref="H4361">_xlfn.XLOOKUP(G4361,Movies_data!$A$1:$A$41,Movies_data!$B$1:$B$41,"not found")</f>
        <v>Avengers Endgame</v>
      </c>
      <c r="I4361" s="1" t="str">
        <f t="array" ref="I4361">_xlfn.XLOOKUP(G4361,Movies_data!$A$1:$A$41,Movies_data!$D$1:$D$41,"not found")</f>
        <v>Action</v>
      </c>
      <c r="J4361" s="1" t="str">
        <f t="array" ref="J4361">_xlfn.XLOOKUP(G4361,Movies_data!$A$1:$A$41,Movies_data!$C$1:$C$41,"not found")</f>
        <v>English</v>
      </c>
      <c r="K4361" s="1">
        <f t="array" ref="K4361">_xlfn.XLOOKUP(G4361,Movies_data!$A$1:$A$41,Movies_data!$H$1:$H$41,"Not Found")</f>
        <v>8.4</v>
      </c>
      <c r="L4361" s="1" t="str">
        <f t="array" ref="L4361">_xlfn.XLOOKUP(A4361,Booking_data!$A$1:$A$6001,Booking_data!$E$1:$E$6001,"not Found")</f>
        <v>C022</v>
      </c>
      <c r="M4361" s="1" t="str">
        <f t="array" ref="M4361">_xlfn.XLOOKUP(L4361,Cinemas_data!$A$1:$A$49,Cinemas_data!$I$1:$I$49,"not Found")</f>
        <v>#NAME?</v>
      </c>
      <c r="N4361" s="1" t="str">
        <f t="array" ref="N4361">_xlfn.XLOOKUP(L4361,Cinemas_data!$A$1:$A$49,Cinemas_data!$C$1:$C$49,"not Found")</f>
        <v>Coimbatore</v>
      </c>
      <c r="O4361" s="1">
        <f t="array" ref="O4361">_xlfn.XLOOKUP(A4361,Booking_data!$A$1:$A$6001,Booking_data!$H$1:$H$6001,"not found")</f>
        <v>2</v>
      </c>
      <c r="P4361" s="1">
        <f t="array" ref="P4361">_xlfn.XLOOKUP(A4361,Booking_data!$A$1:$A$6001,Booking_data!$I$1:$I$6001,"not Found")</f>
        <v>200</v>
      </c>
      <c r="Q4361" s="1">
        <f t="shared" si="3"/>
        <v>400</v>
      </c>
      <c r="R4361" s="1" t="str">
        <f t="array" ref="R4361">_xlfn.XLOOKUP(A4361,Booking_data!$A$1:$A$6001,Booking_data!$L$1:$L$6001,"Not Found")</f>
        <v>UPI</v>
      </c>
      <c r="S4361" s="1">
        <f t="array" ref="S4361">_xlfn.XLOOKUP(A4361,Booking_data!$A$1:$A$6001,Booking_data!$N$1:$N$6001,"not Found")</f>
        <v>46</v>
      </c>
      <c r="T4361" s="1" t="str">
        <f t="array" ref="T4361">_xlfn.XLOOKUP(A4361,Booking_data!$A$1:$A$6001,Booking_data!$O$1:$O$6001,"Not Found")</f>
        <v>Female</v>
      </c>
      <c r="U4361" s="1" t="str">
        <f t="shared" si="4"/>
        <v>Above 45</v>
      </c>
      <c r="V4361" s="1" t="str">
        <f t="shared" si="5"/>
        <v>Low Booking</v>
      </c>
    </row>
    <row r="4362" ht="15.75" customHeight="1">
      <c r="A4362" s="1" t="s">
        <v>4676</v>
      </c>
      <c r="B4362" s="6">
        <v>46132.0</v>
      </c>
      <c r="C4362" s="6">
        <v>46136.0</v>
      </c>
      <c r="D4362" s="7">
        <v>0.3958333333333333</v>
      </c>
      <c r="E4362" s="1" t="str">
        <f t="shared" si="1"/>
        <v>Weekday</v>
      </c>
      <c r="F4362" s="1" t="str">
        <f t="shared" si="2"/>
        <v>Apr</v>
      </c>
      <c r="G4362" s="1" t="str">
        <f t="array" ref="G4362">_xlfn.XLOOKUP(A4362,Booking_data!$A$1:$A$6001,Booking_data!$D$1:$D$6001,"not found")</f>
        <v>M004</v>
      </c>
      <c r="H4362" s="1" t="str">
        <f t="array" ref="H4362">_xlfn.XLOOKUP(G4362,Movies_data!$A$1:$A$41,Movies_data!$B$1:$B$41,"not found")</f>
        <v>Ponniyin Selvan I</v>
      </c>
      <c r="I4362" s="1" t="str">
        <f t="array" ref="I4362">_xlfn.XLOOKUP(G4362,Movies_data!$A$1:$A$41,Movies_data!$D$1:$D$41,"not found")</f>
        <v>Drama</v>
      </c>
      <c r="J4362" s="1" t="str">
        <f t="array" ref="J4362">_xlfn.XLOOKUP(G4362,Movies_data!$A$1:$A$41,Movies_data!$C$1:$C$41,"not found")</f>
        <v>Tamil</v>
      </c>
      <c r="K4362" s="1">
        <f t="array" ref="K4362">_xlfn.XLOOKUP(G4362,Movies_data!$A$1:$A$41,Movies_data!$H$1:$H$41,"Not Found")</f>
        <v>7.6</v>
      </c>
      <c r="L4362" s="1" t="str">
        <f t="array" ref="L4362">_xlfn.XLOOKUP(A4362,Booking_data!$A$1:$A$6001,Booking_data!$E$1:$E$6001,"not Found")</f>
        <v>C142</v>
      </c>
      <c r="M4362" s="1" t="str">
        <f t="array" ref="M4362">_xlfn.XLOOKUP(L4362,Cinemas_data!$A$1:$A$49,Cinemas_data!$I$1:$I$49,"not Found")</f>
        <v>#NAME?</v>
      </c>
      <c r="N4362" s="1" t="str">
        <f t="array" ref="N4362">_xlfn.XLOOKUP(L4362,Cinemas_data!$A$1:$A$49,Cinemas_data!$C$1:$C$49,"not Found")</f>
        <v>Ahmedabad</v>
      </c>
      <c r="O4362" s="1">
        <f t="array" ref="O4362">_xlfn.XLOOKUP(A4362,Booking_data!$A$1:$A$6001,Booking_data!$H$1:$H$6001,"not found")</f>
        <v>4</v>
      </c>
      <c r="P4362" s="1">
        <f t="array" ref="P4362">_xlfn.XLOOKUP(A4362,Booking_data!$A$1:$A$6001,Booking_data!$I$1:$I$6001,"not Found")</f>
        <v>220</v>
      </c>
      <c r="Q4362" s="1">
        <f t="shared" si="3"/>
        <v>880</v>
      </c>
      <c r="R4362" s="1" t="str">
        <f t="array" ref="R4362">_xlfn.XLOOKUP(A4362,Booking_data!$A$1:$A$6001,Booking_data!$L$1:$L$6001,"Not Found")</f>
        <v>UPI</v>
      </c>
      <c r="S4362" s="1">
        <f t="array" ref="S4362">_xlfn.XLOOKUP(A4362,Booking_data!$A$1:$A$6001,Booking_data!$N$1:$N$6001,"not Found")</f>
        <v>33</v>
      </c>
      <c r="T4362" s="1" t="str">
        <f t="array" ref="T4362">_xlfn.XLOOKUP(A4362,Booking_data!$A$1:$A$6001,Booking_data!$O$1:$O$6001,"Not Found")</f>
        <v>Male</v>
      </c>
      <c r="U4362" s="1" t="str">
        <f t="shared" si="4"/>
        <v>Middle Age</v>
      </c>
      <c r="V4362" s="1" t="str">
        <f t="shared" si="5"/>
        <v>Medium Booking</v>
      </c>
    </row>
    <row r="4363" ht="15.75" customHeight="1">
      <c r="A4363" s="1" t="s">
        <v>4677</v>
      </c>
      <c r="B4363" s="6">
        <v>46030.0</v>
      </c>
      <c r="C4363" s="6">
        <v>46034.0</v>
      </c>
      <c r="D4363" s="7">
        <v>0.7708333333333334</v>
      </c>
      <c r="E4363" s="1" t="str">
        <f t="shared" si="1"/>
        <v>Weekday</v>
      </c>
      <c r="F4363" s="1" t="str">
        <f t="shared" si="2"/>
        <v>Jan</v>
      </c>
      <c r="G4363" s="1" t="str">
        <f t="array" ref="G4363">_xlfn.XLOOKUP(A4363,Booking_data!$A$1:$A$6001,Booking_data!$D$1:$D$6001,"not found")</f>
        <v>M010</v>
      </c>
      <c r="H4363" s="1" t="str">
        <f t="array" ref="H4363">_xlfn.XLOOKUP(G4363,Movies_data!$A$1:$A$41,Movies_data!$B$1:$B$41,"not found")</f>
        <v>Captain Miller</v>
      </c>
      <c r="I4363" s="1" t="str">
        <f t="array" ref="I4363">_xlfn.XLOOKUP(G4363,Movies_data!$A$1:$A$41,Movies_data!$D$1:$D$41,"not found")</f>
        <v>Action</v>
      </c>
      <c r="J4363" s="1" t="str">
        <f t="array" ref="J4363">_xlfn.XLOOKUP(G4363,Movies_data!$A$1:$A$41,Movies_data!$C$1:$C$41,"not found")</f>
        <v>Tamil</v>
      </c>
      <c r="K4363" s="1">
        <f t="array" ref="K4363">_xlfn.XLOOKUP(G4363,Movies_data!$A$1:$A$41,Movies_data!$H$1:$H$41,"Not Found")</f>
        <v>7</v>
      </c>
      <c r="L4363" s="1" t="str">
        <f t="array" ref="L4363">_xlfn.XLOOKUP(A4363,Booking_data!$A$1:$A$6001,Booking_data!$E$1:$E$6001,"not Found")</f>
        <v>C021</v>
      </c>
      <c r="M4363" s="1" t="str">
        <f t="array" ref="M4363">_xlfn.XLOOKUP(L4363,Cinemas_data!$A$1:$A$49,Cinemas_data!$I$1:$I$49,"not Found")</f>
        <v>#NAME?</v>
      </c>
      <c r="N4363" s="1" t="str">
        <f t="array" ref="N4363">_xlfn.XLOOKUP(L4363,Cinemas_data!$A$1:$A$49,Cinemas_data!$C$1:$C$49,"not Found")</f>
        <v>Coimbatore</v>
      </c>
      <c r="O4363" s="1">
        <f t="array" ref="O4363">_xlfn.XLOOKUP(A4363,Booking_data!$A$1:$A$6001,Booking_data!$H$1:$H$6001,"not found")</f>
        <v>2</v>
      </c>
      <c r="P4363" s="1">
        <f t="array" ref="P4363">_xlfn.XLOOKUP(A4363,Booking_data!$A$1:$A$6001,Booking_data!$I$1:$I$6001,"not Found")</f>
        <v>220</v>
      </c>
      <c r="Q4363" s="1">
        <f t="shared" si="3"/>
        <v>440</v>
      </c>
      <c r="R4363" s="1" t="str">
        <f t="array" ref="R4363">_xlfn.XLOOKUP(A4363,Booking_data!$A$1:$A$6001,Booking_data!$L$1:$L$6001,"Not Found")</f>
        <v>Wallet</v>
      </c>
      <c r="S4363" s="1">
        <f t="array" ref="S4363">_xlfn.XLOOKUP(A4363,Booking_data!$A$1:$A$6001,Booking_data!$N$1:$N$6001,"not Found")</f>
        <v>39</v>
      </c>
      <c r="T4363" s="1" t="str">
        <f t="array" ref="T4363">_xlfn.XLOOKUP(A4363,Booking_data!$A$1:$A$6001,Booking_data!$O$1:$O$6001,"Not Found")</f>
        <v>Female</v>
      </c>
      <c r="U4363" s="1" t="str">
        <f t="shared" si="4"/>
        <v>Middle Age</v>
      </c>
      <c r="V4363" s="1" t="str">
        <f t="shared" si="5"/>
        <v>Low Booking</v>
      </c>
    </row>
    <row r="4364" ht="15.75" customHeight="1">
      <c r="A4364" s="1" t="s">
        <v>4678</v>
      </c>
      <c r="B4364" s="6">
        <v>46045.0</v>
      </c>
      <c r="C4364" s="6">
        <v>46045.0</v>
      </c>
      <c r="D4364" s="7">
        <v>0.9375</v>
      </c>
      <c r="E4364" s="1" t="str">
        <f t="shared" si="1"/>
        <v>Weekday</v>
      </c>
      <c r="F4364" s="1" t="str">
        <f t="shared" si="2"/>
        <v>Jan</v>
      </c>
      <c r="G4364" s="1" t="str">
        <f t="array" ref="G4364">_xlfn.XLOOKUP(A4364,Booking_data!$A$1:$A$6001,Booking_data!$D$1:$D$6001,"not found")</f>
        <v>M006</v>
      </c>
      <c r="H4364" s="1" t="str">
        <f t="array" ref="H4364">_xlfn.XLOOKUP(G4364,Movies_data!$A$1:$A$41,Movies_data!$B$1:$B$41,"not found")</f>
        <v>Maamannan</v>
      </c>
      <c r="I4364" s="1" t="str">
        <f t="array" ref="I4364">_xlfn.XLOOKUP(G4364,Movies_data!$A$1:$A$41,Movies_data!$D$1:$D$41,"not found")</f>
        <v>Drama</v>
      </c>
      <c r="J4364" s="1" t="str">
        <f t="array" ref="J4364">_xlfn.XLOOKUP(G4364,Movies_data!$A$1:$A$41,Movies_data!$C$1:$C$41,"not found")</f>
        <v>Tamil</v>
      </c>
      <c r="K4364" s="1">
        <f t="array" ref="K4364">_xlfn.XLOOKUP(G4364,Movies_data!$A$1:$A$41,Movies_data!$H$1:$H$41,"Not Found")</f>
        <v>7.3</v>
      </c>
      <c r="L4364" s="1" t="str">
        <f t="array" ref="L4364">_xlfn.XLOOKUP(A4364,Booking_data!$A$1:$A$6001,Booking_data!$E$1:$E$6001,"not Found")</f>
        <v>C133</v>
      </c>
      <c r="M4364" s="1" t="str">
        <f t="array" ref="M4364">_xlfn.XLOOKUP(L4364,Cinemas_data!$A$1:$A$49,Cinemas_data!$I$1:$I$49,"not Found")</f>
        <v>#NAME?</v>
      </c>
      <c r="N4364" s="1" t="str">
        <f t="array" ref="N4364">_xlfn.XLOOKUP(L4364,Cinemas_data!$A$1:$A$49,Cinemas_data!$C$1:$C$49,"not Found")</f>
        <v>Kolkata</v>
      </c>
      <c r="O4364" s="1">
        <f t="array" ref="O4364">_xlfn.XLOOKUP(A4364,Booking_data!$A$1:$A$6001,Booking_data!$H$1:$H$6001,"not found")</f>
        <v>2</v>
      </c>
      <c r="P4364" s="1">
        <f t="array" ref="P4364">_xlfn.XLOOKUP(A4364,Booking_data!$A$1:$A$6001,Booking_data!$I$1:$I$6001,"not Found")</f>
        <v>280</v>
      </c>
      <c r="Q4364" s="1">
        <f t="shared" si="3"/>
        <v>560</v>
      </c>
      <c r="R4364" s="1" t="str">
        <f t="array" ref="R4364">_xlfn.XLOOKUP(A4364,Booking_data!$A$1:$A$6001,Booking_data!$L$1:$L$6001,"Not Found")</f>
        <v>Credit Card</v>
      </c>
      <c r="S4364" s="1">
        <f t="array" ref="S4364">_xlfn.XLOOKUP(A4364,Booking_data!$A$1:$A$6001,Booking_data!$N$1:$N$6001,"not Found")</f>
        <v>47</v>
      </c>
      <c r="T4364" s="1" t="str">
        <f t="array" ref="T4364">_xlfn.XLOOKUP(A4364,Booking_data!$A$1:$A$6001,Booking_data!$O$1:$O$6001,"Not Found")</f>
        <v>Other</v>
      </c>
      <c r="U4364" s="1" t="str">
        <f t="shared" si="4"/>
        <v>Above 45</v>
      </c>
      <c r="V4364" s="1" t="str">
        <f t="shared" si="5"/>
        <v>Low Booking</v>
      </c>
    </row>
    <row r="4365" ht="15.75" customHeight="1">
      <c r="A4365" s="1" t="s">
        <v>4679</v>
      </c>
      <c r="B4365" s="6">
        <v>46176.0</v>
      </c>
      <c r="C4365" s="6">
        <v>46176.0</v>
      </c>
      <c r="D4365" s="7">
        <v>0.7708333333333334</v>
      </c>
      <c r="E4365" s="1" t="str">
        <f t="shared" si="1"/>
        <v>Weekday</v>
      </c>
      <c r="F4365" s="1" t="str">
        <f t="shared" si="2"/>
        <v>Jun</v>
      </c>
      <c r="G4365" s="1" t="str">
        <f t="array" ref="G4365">_xlfn.XLOOKUP(A4365,Booking_data!$A$1:$A$6001,Booking_data!$D$1:$D$6001,"not found")</f>
        <v>M005</v>
      </c>
      <c r="H4365" s="1" t="str">
        <f t="array" ref="H4365">_xlfn.XLOOKUP(G4365,Movies_data!$A$1:$A$41,Movies_data!$B$1:$B$41,"not found")</f>
        <v>Ponniyin Selvan II</v>
      </c>
      <c r="I4365" s="1" t="str">
        <f t="array" ref="I4365">_xlfn.XLOOKUP(G4365,Movies_data!$A$1:$A$41,Movies_data!$D$1:$D$41,"not found")</f>
        <v>Drama</v>
      </c>
      <c r="J4365" s="1" t="str">
        <f t="array" ref="J4365">_xlfn.XLOOKUP(G4365,Movies_data!$A$1:$A$41,Movies_data!$C$1:$C$41,"not found")</f>
        <v>Tamil</v>
      </c>
      <c r="K4365" s="1">
        <f t="array" ref="K4365">_xlfn.XLOOKUP(G4365,Movies_data!$A$1:$A$41,Movies_data!$H$1:$H$41,"Not Found")</f>
        <v>7.3</v>
      </c>
      <c r="L4365" s="1" t="str">
        <f t="array" ref="L4365">_xlfn.XLOOKUP(A4365,Booking_data!$A$1:$A$6001,Booking_data!$E$1:$E$6001,"not Found")</f>
        <v>C052</v>
      </c>
      <c r="M4365" s="1" t="str">
        <f t="array" ref="M4365">_xlfn.XLOOKUP(L4365,Cinemas_data!$A$1:$A$49,Cinemas_data!$I$1:$I$49,"not Found")</f>
        <v>#NAME?</v>
      </c>
      <c r="N4365" s="1" t="str">
        <f t="array" ref="N4365">_xlfn.XLOOKUP(L4365,Cinemas_data!$A$1:$A$49,Cinemas_data!$C$1:$C$49,"not Found")</f>
        <v>Bengaluru</v>
      </c>
      <c r="O4365" s="1">
        <f t="array" ref="O4365">_xlfn.XLOOKUP(A4365,Booking_data!$A$1:$A$6001,Booking_data!$H$1:$H$6001,"not found")</f>
        <v>2</v>
      </c>
      <c r="P4365" s="1">
        <f t="array" ref="P4365">_xlfn.XLOOKUP(A4365,Booking_data!$A$1:$A$6001,Booking_data!$I$1:$I$6001,"not Found")</f>
        <v>200</v>
      </c>
      <c r="Q4365" s="1">
        <f t="shared" si="3"/>
        <v>400</v>
      </c>
      <c r="R4365" s="1" t="str">
        <f t="array" ref="R4365">_xlfn.XLOOKUP(A4365,Booking_data!$A$1:$A$6001,Booking_data!$L$1:$L$6001,"Not Found")</f>
        <v>Wallet</v>
      </c>
      <c r="S4365" s="1">
        <f t="array" ref="S4365">_xlfn.XLOOKUP(A4365,Booking_data!$A$1:$A$6001,Booking_data!$N$1:$N$6001,"not Found")</f>
        <v>19</v>
      </c>
      <c r="T4365" s="1" t="str">
        <f t="array" ref="T4365">_xlfn.XLOOKUP(A4365,Booking_data!$A$1:$A$6001,Booking_data!$O$1:$O$6001,"Not Found")</f>
        <v>Other</v>
      </c>
      <c r="U4365" s="1" t="str">
        <f t="shared" si="4"/>
        <v>Youngster</v>
      </c>
      <c r="V4365" s="1" t="str">
        <f t="shared" si="5"/>
        <v>Low Booking</v>
      </c>
    </row>
    <row r="4366" ht="15.75" customHeight="1">
      <c r="A4366" s="1" t="s">
        <v>4680</v>
      </c>
      <c r="B4366" s="6">
        <v>46114.0</v>
      </c>
      <c r="C4366" s="6">
        <v>46121.0</v>
      </c>
      <c r="D4366" s="7">
        <v>0.8854166666666666</v>
      </c>
      <c r="E4366" s="1" t="str">
        <f t="shared" si="1"/>
        <v>Weekday</v>
      </c>
      <c r="F4366" s="1" t="str">
        <f t="shared" si="2"/>
        <v>Apr</v>
      </c>
      <c r="G4366" s="1" t="str">
        <f t="array" ref="G4366">_xlfn.XLOOKUP(A4366,Booking_data!$A$1:$A$6001,Booking_data!$D$1:$D$6001,"not found")</f>
        <v>M014</v>
      </c>
      <c r="H4366" s="1" t="str">
        <f t="array" ref="H4366">_xlfn.XLOOKUP(G4366,Movies_data!$A$1:$A$41,Movies_data!$B$1:$B$41,"not found")</f>
        <v>Hi Nanna</v>
      </c>
      <c r="I4366" s="1" t="str">
        <f t="array" ref="I4366">_xlfn.XLOOKUP(G4366,Movies_data!$A$1:$A$41,Movies_data!$D$1:$D$41,"not found")</f>
        <v>Romance</v>
      </c>
      <c r="J4366" s="1" t="str">
        <f t="array" ref="J4366">_xlfn.XLOOKUP(G4366,Movies_data!$A$1:$A$41,Movies_data!$C$1:$C$41,"not found")</f>
        <v>Telugu</v>
      </c>
      <c r="K4366" s="1">
        <f t="array" ref="K4366">_xlfn.XLOOKUP(G4366,Movies_data!$A$1:$A$41,Movies_data!$H$1:$H$41,"Not Found")</f>
        <v>8</v>
      </c>
      <c r="L4366" s="1" t="str">
        <f t="array" ref="L4366">_xlfn.XLOOKUP(A4366,Booking_data!$A$1:$A$6001,Booking_data!$E$1:$E$6001,"not Found")</f>
        <v>C092</v>
      </c>
      <c r="M4366" s="1" t="str">
        <f t="array" ref="M4366">_xlfn.XLOOKUP(L4366,Cinemas_data!$A$1:$A$49,Cinemas_data!$I$1:$I$49,"not Found")</f>
        <v>#NAME?</v>
      </c>
      <c r="N4366" s="1" t="str">
        <f t="array" ref="N4366">_xlfn.XLOOKUP(L4366,Cinemas_data!$A$1:$A$49,Cinemas_data!$C$1:$C$49,"not Found")</f>
        <v>Mumbai</v>
      </c>
      <c r="O4366" s="1">
        <f t="array" ref="O4366">_xlfn.XLOOKUP(A4366,Booking_data!$A$1:$A$6001,Booking_data!$H$1:$H$6001,"not found")</f>
        <v>2</v>
      </c>
      <c r="P4366" s="1">
        <f t="array" ref="P4366">_xlfn.XLOOKUP(A4366,Booking_data!$A$1:$A$6001,Booking_data!$I$1:$I$6001,"not Found")</f>
        <v>160</v>
      </c>
      <c r="Q4366" s="1">
        <f t="shared" si="3"/>
        <v>320</v>
      </c>
      <c r="R4366" s="1" t="str">
        <f t="array" ref="R4366">_xlfn.XLOOKUP(A4366,Booking_data!$A$1:$A$6001,Booking_data!$L$1:$L$6001,"Not Found")</f>
        <v>UPI</v>
      </c>
      <c r="S4366" s="1">
        <f t="array" ref="S4366">_xlfn.XLOOKUP(A4366,Booking_data!$A$1:$A$6001,Booking_data!$N$1:$N$6001,"not Found")</f>
        <v>28</v>
      </c>
      <c r="T4366" s="1" t="str">
        <f t="array" ref="T4366">_xlfn.XLOOKUP(A4366,Booking_data!$A$1:$A$6001,Booking_data!$O$1:$O$6001,"Not Found")</f>
        <v>Female</v>
      </c>
      <c r="U4366" s="1" t="str">
        <f t="shared" si="4"/>
        <v>Youngster</v>
      </c>
      <c r="V4366" s="1" t="str">
        <f t="shared" si="5"/>
        <v>Low Booking</v>
      </c>
    </row>
    <row r="4367" ht="15.75" customHeight="1">
      <c r="A4367" s="1" t="s">
        <v>4681</v>
      </c>
      <c r="B4367" s="6">
        <v>46083.0</v>
      </c>
      <c r="C4367" s="6">
        <v>46084.0</v>
      </c>
      <c r="D4367" s="7">
        <v>0.9375</v>
      </c>
      <c r="E4367" s="1" t="str">
        <f t="shared" si="1"/>
        <v>Weekday</v>
      </c>
      <c r="F4367" s="1" t="str">
        <f t="shared" si="2"/>
        <v>Mar</v>
      </c>
      <c r="G4367" s="1" t="str">
        <f t="array" ref="G4367">_xlfn.XLOOKUP(A4367,Booking_data!$A$1:$A$6001,Booking_data!$D$1:$D$6001,"not found")</f>
        <v>M005</v>
      </c>
      <c r="H4367" s="1" t="str">
        <f t="array" ref="H4367">_xlfn.XLOOKUP(G4367,Movies_data!$A$1:$A$41,Movies_data!$B$1:$B$41,"not found")</f>
        <v>Ponniyin Selvan II</v>
      </c>
      <c r="I4367" s="1" t="str">
        <f t="array" ref="I4367">_xlfn.XLOOKUP(G4367,Movies_data!$A$1:$A$41,Movies_data!$D$1:$D$41,"not found")</f>
        <v>Drama</v>
      </c>
      <c r="J4367" s="1" t="str">
        <f t="array" ref="J4367">_xlfn.XLOOKUP(G4367,Movies_data!$A$1:$A$41,Movies_data!$C$1:$C$41,"not found")</f>
        <v>Tamil</v>
      </c>
      <c r="K4367" s="1">
        <f t="array" ref="K4367">_xlfn.XLOOKUP(G4367,Movies_data!$A$1:$A$41,Movies_data!$H$1:$H$41,"Not Found")</f>
        <v>7.3</v>
      </c>
      <c r="L4367" s="1" t="str">
        <f t="array" ref="L4367">_xlfn.XLOOKUP(A4367,Booking_data!$A$1:$A$6001,Booking_data!$E$1:$E$6001,"not Found")</f>
        <v>C143</v>
      </c>
      <c r="M4367" s="1" t="str">
        <f t="array" ref="M4367">_xlfn.XLOOKUP(L4367,Cinemas_data!$A$1:$A$49,Cinemas_data!$I$1:$I$49,"not Found")</f>
        <v>#NAME?</v>
      </c>
      <c r="N4367" s="1" t="str">
        <f t="array" ref="N4367">_xlfn.XLOOKUP(L4367,Cinemas_data!$A$1:$A$49,Cinemas_data!$C$1:$C$49,"not Found")</f>
        <v>Ahmedabad</v>
      </c>
      <c r="O4367" s="1">
        <f t="array" ref="O4367">_xlfn.XLOOKUP(A4367,Booking_data!$A$1:$A$6001,Booking_data!$H$1:$H$6001,"not found")</f>
        <v>2</v>
      </c>
      <c r="P4367" s="1">
        <f t="array" ref="P4367">_xlfn.XLOOKUP(A4367,Booking_data!$A$1:$A$6001,Booking_data!$I$1:$I$6001,"not Found")</f>
        <v>240</v>
      </c>
      <c r="Q4367" s="1">
        <f t="shared" si="3"/>
        <v>480</v>
      </c>
      <c r="R4367" s="1" t="str">
        <f t="array" ref="R4367">_xlfn.XLOOKUP(A4367,Booking_data!$A$1:$A$6001,Booking_data!$L$1:$L$6001,"Not Found")</f>
        <v>UPI</v>
      </c>
      <c r="S4367" s="1">
        <f t="array" ref="S4367">_xlfn.XLOOKUP(A4367,Booking_data!$A$1:$A$6001,Booking_data!$N$1:$N$6001,"not Found")</f>
        <v>55</v>
      </c>
      <c r="T4367" s="1" t="str">
        <f t="array" ref="T4367">_xlfn.XLOOKUP(A4367,Booking_data!$A$1:$A$6001,Booking_data!$O$1:$O$6001,"Not Found")</f>
        <v>Female</v>
      </c>
      <c r="U4367" s="1" t="str">
        <f t="shared" si="4"/>
        <v>Above 45</v>
      </c>
      <c r="V4367" s="1" t="str">
        <f t="shared" si="5"/>
        <v>Low Booking</v>
      </c>
    </row>
    <row r="4368" ht="15.75" customHeight="1">
      <c r="A4368" s="1" t="s">
        <v>4682</v>
      </c>
      <c r="B4368" s="6">
        <v>46153.0</v>
      </c>
      <c r="C4368" s="6">
        <v>46157.0</v>
      </c>
      <c r="D4368" s="7">
        <v>0.53125</v>
      </c>
      <c r="E4368" s="1" t="str">
        <f t="shared" si="1"/>
        <v>Weekday</v>
      </c>
      <c r="F4368" s="1" t="str">
        <f t="shared" si="2"/>
        <v>May</v>
      </c>
      <c r="G4368" s="1" t="str">
        <f t="array" ref="G4368">_xlfn.XLOOKUP(A4368,Booking_data!$A$1:$A$6001,Booking_data!$D$1:$D$6001,"not found")</f>
        <v>M024</v>
      </c>
      <c r="H4368" s="1" t="str">
        <f t="array" ref="H4368">_xlfn.XLOOKUP(G4368,Movies_data!$A$1:$A$41,Movies_data!$B$1:$B$41,"not found")</f>
        <v>Bhool Bhulaiyaa 2</v>
      </c>
      <c r="I4368" s="1" t="str">
        <f t="array" ref="I4368">_xlfn.XLOOKUP(G4368,Movies_data!$A$1:$A$41,Movies_data!$D$1:$D$41,"not found")</f>
        <v>Comedy</v>
      </c>
      <c r="J4368" s="1" t="str">
        <f t="array" ref="J4368">_xlfn.XLOOKUP(G4368,Movies_data!$A$1:$A$41,Movies_data!$C$1:$C$41,"not found")</f>
        <v>Hindi</v>
      </c>
      <c r="K4368" s="1">
        <f t="array" ref="K4368">_xlfn.XLOOKUP(G4368,Movies_data!$A$1:$A$41,Movies_data!$H$1:$H$41,"Not Found")</f>
        <v>5.9</v>
      </c>
      <c r="L4368" s="1" t="str">
        <f t="array" ref="L4368">_xlfn.XLOOKUP(A4368,Booking_data!$A$1:$A$6001,Booking_data!$E$1:$E$6001,"not Found")</f>
        <v>C103</v>
      </c>
      <c r="M4368" s="1" t="str">
        <f t="array" ref="M4368">_xlfn.XLOOKUP(L4368,Cinemas_data!$A$1:$A$49,Cinemas_data!$I$1:$I$49,"not Found")</f>
        <v>#NAME?</v>
      </c>
      <c r="N4368" s="1" t="str">
        <f t="array" ref="N4368">_xlfn.XLOOKUP(L4368,Cinemas_data!$A$1:$A$49,Cinemas_data!$C$1:$C$49,"not Found")</f>
        <v>Pune</v>
      </c>
      <c r="O4368" s="1">
        <f t="array" ref="O4368">_xlfn.XLOOKUP(A4368,Booking_data!$A$1:$A$6001,Booking_data!$H$1:$H$6001,"not found")</f>
        <v>4</v>
      </c>
      <c r="P4368" s="1">
        <f t="array" ref="P4368">_xlfn.XLOOKUP(A4368,Booking_data!$A$1:$A$6001,Booking_data!$I$1:$I$6001,"not Found")</f>
        <v>360</v>
      </c>
      <c r="Q4368" s="1">
        <f t="shared" si="3"/>
        <v>1440</v>
      </c>
      <c r="R4368" s="1" t="str">
        <f t="array" ref="R4368">_xlfn.XLOOKUP(A4368,Booking_data!$A$1:$A$6001,Booking_data!$L$1:$L$6001,"Not Found")</f>
        <v>Debit Card</v>
      </c>
      <c r="S4368" s="1">
        <f t="array" ref="S4368">_xlfn.XLOOKUP(A4368,Booking_data!$A$1:$A$6001,Booking_data!$N$1:$N$6001,"not Found")</f>
        <v>28</v>
      </c>
      <c r="T4368" s="1" t="str">
        <f t="array" ref="T4368">_xlfn.XLOOKUP(A4368,Booking_data!$A$1:$A$6001,Booking_data!$O$1:$O$6001,"Not Found")</f>
        <v>Other</v>
      </c>
      <c r="U4368" s="1" t="str">
        <f t="shared" si="4"/>
        <v>Youngster</v>
      </c>
      <c r="V4368" s="1" t="str">
        <f t="shared" si="5"/>
        <v>Medium Booking</v>
      </c>
    </row>
    <row r="4369" ht="15.75" customHeight="1">
      <c r="A4369" s="1" t="s">
        <v>4683</v>
      </c>
      <c r="B4369" s="6">
        <v>46094.0</v>
      </c>
      <c r="C4369" s="6">
        <v>46101.0</v>
      </c>
      <c r="D4369" s="7">
        <v>0.8854166666666666</v>
      </c>
      <c r="E4369" s="1" t="str">
        <f t="shared" si="1"/>
        <v>Weekday</v>
      </c>
      <c r="F4369" s="1" t="str">
        <f t="shared" si="2"/>
        <v>Mar</v>
      </c>
      <c r="G4369" s="1" t="str">
        <f t="array" ref="G4369">_xlfn.XLOOKUP(A4369,Booking_data!$A$1:$A$6001,Booking_data!$D$1:$D$6001,"not found")</f>
        <v>M030</v>
      </c>
      <c r="H4369" s="1" t="str">
        <f t="array" ref="H4369">_xlfn.XLOOKUP(G4369,Movies_data!$A$1:$A$41,Movies_data!$B$1:$B$41,"not found")</f>
        <v>Kirik Party</v>
      </c>
      <c r="I4369" s="1" t="str">
        <f t="array" ref="I4369">_xlfn.XLOOKUP(G4369,Movies_data!$A$1:$A$41,Movies_data!$D$1:$D$41,"not found")</f>
        <v>Comedy</v>
      </c>
      <c r="J4369" s="1" t="str">
        <f t="array" ref="J4369">_xlfn.XLOOKUP(G4369,Movies_data!$A$1:$A$41,Movies_data!$C$1:$C$41,"not found")</f>
        <v>Kannada</v>
      </c>
      <c r="K4369" s="1">
        <f t="array" ref="K4369">_xlfn.XLOOKUP(G4369,Movies_data!$A$1:$A$41,Movies_data!$H$1:$H$41,"Not Found")</f>
        <v>8</v>
      </c>
      <c r="L4369" s="1" t="str">
        <f t="array" ref="L4369">_xlfn.XLOOKUP(A4369,Booking_data!$A$1:$A$6001,Booking_data!$E$1:$E$6001,"not Found")</f>
        <v>C151</v>
      </c>
      <c r="M4369" s="1" t="str">
        <f t="array" ref="M4369">_xlfn.XLOOKUP(L4369,Cinemas_data!$A$1:$A$49,Cinemas_data!$I$1:$I$49,"not Found")</f>
        <v>#NAME?</v>
      </c>
      <c r="N4369" s="1" t="str">
        <f t="array" ref="N4369">_xlfn.XLOOKUP(L4369,Cinemas_data!$A$1:$A$49,Cinemas_data!$C$1:$C$49,"not Found")</f>
        <v>Kochi</v>
      </c>
      <c r="O4369" s="1">
        <f t="array" ref="O4369">_xlfn.XLOOKUP(A4369,Booking_data!$A$1:$A$6001,Booking_data!$H$1:$H$6001,"not found")</f>
        <v>3</v>
      </c>
      <c r="P4369" s="1">
        <f t="array" ref="P4369">_xlfn.XLOOKUP(A4369,Booking_data!$A$1:$A$6001,Booking_data!$I$1:$I$6001,"not Found")</f>
        <v>280</v>
      </c>
      <c r="Q4369" s="1">
        <f t="shared" si="3"/>
        <v>840</v>
      </c>
      <c r="R4369" s="1" t="str">
        <f t="array" ref="R4369">_xlfn.XLOOKUP(A4369,Booking_data!$A$1:$A$6001,Booking_data!$L$1:$L$6001,"Not Found")</f>
        <v>Debit Card</v>
      </c>
      <c r="S4369" s="1">
        <f t="array" ref="S4369">_xlfn.XLOOKUP(A4369,Booking_data!$A$1:$A$6001,Booking_data!$N$1:$N$6001,"not Found")</f>
        <v>43</v>
      </c>
      <c r="T4369" s="1" t="str">
        <f t="array" ref="T4369">_xlfn.XLOOKUP(A4369,Booking_data!$A$1:$A$6001,Booking_data!$O$1:$O$6001,"Not Found")</f>
        <v>Female</v>
      </c>
      <c r="U4369" s="1" t="str">
        <f t="shared" si="4"/>
        <v>Middle Age</v>
      </c>
      <c r="V4369" s="1" t="str">
        <f t="shared" si="5"/>
        <v>Medium Booking</v>
      </c>
    </row>
    <row r="4370" ht="15.75" customHeight="1">
      <c r="A4370" s="1" t="s">
        <v>4684</v>
      </c>
      <c r="B4370" s="6">
        <v>46043.0</v>
      </c>
      <c r="C4370" s="6">
        <v>46047.0</v>
      </c>
      <c r="D4370" s="7">
        <v>0.53125</v>
      </c>
      <c r="E4370" s="1" t="str">
        <f t="shared" si="1"/>
        <v>Weekday</v>
      </c>
      <c r="F4370" s="1" t="str">
        <f t="shared" si="2"/>
        <v>Jan</v>
      </c>
      <c r="G4370" s="1" t="str">
        <f t="array" ref="G4370">_xlfn.XLOOKUP(A4370,Booking_data!$A$1:$A$6001,Booking_data!$D$1:$D$6001,"not found")</f>
        <v>M005</v>
      </c>
      <c r="H4370" s="1" t="str">
        <f t="array" ref="H4370">_xlfn.XLOOKUP(G4370,Movies_data!$A$1:$A$41,Movies_data!$B$1:$B$41,"not found")</f>
        <v>Ponniyin Selvan II</v>
      </c>
      <c r="I4370" s="1" t="str">
        <f t="array" ref="I4370">_xlfn.XLOOKUP(G4370,Movies_data!$A$1:$A$41,Movies_data!$D$1:$D$41,"not found")</f>
        <v>Drama</v>
      </c>
      <c r="J4370" s="1" t="str">
        <f t="array" ref="J4370">_xlfn.XLOOKUP(G4370,Movies_data!$A$1:$A$41,Movies_data!$C$1:$C$41,"not found")</f>
        <v>Tamil</v>
      </c>
      <c r="K4370" s="1">
        <f t="array" ref="K4370">_xlfn.XLOOKUP(G4370,Movies_data!$A$1:$A$41,Movies_data!$H$1:$H$41,"Not Found")</f>
        <v>7.3</v>
      </c>
      <c r="L4370" s="1" t="str">
        <f t="array" ref="L4370">_xlfn.XLOOKUP(A4370,Booking_data!$A$1:$A$6001,Booking_data!$E$1:$E$6001,"not Found")</f>
        <v>C142</v>
      </c>
      <c r="M4370" s="1" t="str">
        <f t="array" ref="M4370">_xlfn.XLOOKUP(L4370,Cinemas_data!$A$1:$A$49,Cinemas_data!$I$1:$I$49,"not Found")</f>
        <v>#NAME?</v>
      </c>
      <c r="N4370" s="1" t="str">
        <f t="array" ref="N4370">_xlfn.XLOOKUP(L4370,Cinemas_data!$A$1:$A$49,Cinemas_data!$C$1:$C$49,"not Found")</f>
        <v>Ahmedabad</v>
      </c>
      <c r="O4370" s="1">
        <f t="array" ref="O4370">_xlfn.XLOOKUP(A4370,Booking_data!$A$1:$A$6001,Booking_data!$H$1:$H$6001,"not found")</f>
        <v>3</v>
      </c>
      <c r="P4370" s="1">
        <f t="array" ref="P4370">_xlfn.XLOOKUP(A4370,Booking_data!$A$1:$A$6001,Booking_data!$I$1:$I$6001,"not Found")</f>
        <v>220</v>
      </c>
      <c r="Q4370" s="1">
        <f t="shared" si="3"/>
        <v>660</v>
      </c>
      <c r="R4370" s="1" t="str">
        <f t="array" ref="R4370">_xlfn.XLOOKUP(A4370,Booking_data!$A$1:$A$6001,Booking_data!$L$1:$L$6001,"Not Found")</f>
        <v>UPI</v>
      </c>
      <c r="S4370" s="1">
        <f t="array" ref="S4370">_xlfn.XLOOKUP(A4370,Booking_data!$A$1:$A$6001,Booking_data!$N$1:$N$6001,"not Found")</f>
        <v>34</v>
      </c>
      <c r="T4370" s="1" t="str">
        <f t="array" ref="T4370">_xlfn.XLOOKUP(A4370,Booking_data!$A$1:$A$6001,Booking_data!$O$1:$O$6001,"Not Found")</f>
        <v>Female</v>
      </c>
      <c r="U4370" s="1" t="str">
        <f t="shared" si="4"/>
        <v>Middle Age</v>
      </c>
      <c r="V4370" s="1" t="str">
        <f t="shared" si="5"/>
        <v>Medium Booking</v>
      </c>
    </row>
    <row r="4371" ht="15.75" customHeight="1">
      <c r="A4371" s="1" t="s">
        <v>4685</v>
      </c>
      <c r="B4371" s="6">
        <v>46079.0</v>
      </c>
      <c r="C4371" s="6">
        <v>46082.0</v>
      </c>
      <c r="D4371" s="7">
        <v>0.9375</v>
      </c>
      <c r="E4371" s="1" t="str">
        <f t="shared" si="1"/>
        <v>Weekday</v>
      </c>
      <c r="F4371" s="1" t="str">
        <f t="shared" si="2"/>
        <v>Feb</v>
      </c>
      <c r="G4371" s="1" t="str">
        <f t="array" ref="G4371">_xlfn.XLOOKUP(A4371,Booking_data!$A$1:$A$6001,Booking_data!$D$1:$D$6001,"not found")</f>
        <v>M030</v>
      </c>
      <c r="H4371" s="1" t="str">
        <f t="array" ref="H4371">_xlfn.XLOOKUP(G4371,Movies_data!$A$1:$A$41,Movies_data!$B$1:$B$41,"not found")</f>
        <v>Kirik Party</v>
      </c>
      <c r="I4371" s="1" t="str">
        <f t="array" ref="I4371">_xlfn.XLOOKUP(G4371,Movies_data!$A$1:$A$41,Movies_data!$D$1:$D$41,"not found")</f>
        <v>Comedy</v>
      </c>
      <c r="J4371" s="1" t="str">
        <f t="array" ref="J4371">_xlfn.XLOOKUP(G4371,Movies_data!$A$1:$A$41,Movies_data!$C$1:$C$41,"not found")</f>
        <v>Kannada</v>
      </c>
      <c r="K4371" s="1">
        <f t="array" ref="K4371">_xlfn.XLOOKUP(G4371,Movies_data!$A$1:$A$41,Movies_data!$H$1:$H$41,"Not Found")</f>
        <v>8</v>
      </c>
      <c r="L4371" s="1" t="str">
        <f t="array" ref="L4371">_xlfn.XLOOKUP(A4371,Booking_data!$A$1:$A$6001,Booking_data!$E$1:$E$6001,"not Found")</f>
        <v>C023</v>
      </c>
      <c r="M4371" s="1" t="str">
        <f t="array" ref="M4371">_xlfn.XLOOKUP(L4371,Cinemas_data!$A$1:$A$49,Cinemas_data!$I$1:$I$49,"not Found")</f>
        <v>#NAME?</v>
      </c>
      <c r="N4371" s="1" t="str">
        <f t="array" ref="N4371">_xlfn.XLOOKUP(L4371,Cinemas_data!$A$1:$A$49,Cinemas_data!$C$1:$C$49,"not Found")</f>
        <v>Coimbatore</v>
      </c>
      <c r="O4371" s="1">
        <f t="array" ref="O4371">_xlfn.XLOOKUP(A4371,Booking_data!$A$1:$A$6001,Booking_data!$H$1:$H$6001,"not found")</f>
        <v>2</v>
      </c>
      <c r="P4371" s="1">
        <f t="array" ref="P4371">_xlfn.XLOOKUP(A4371,Booking_data!$A$1:$A$6001,Booking_data!$I$1:$I$6001,"not Found")</f>
        <v>240</v>
      </c>
      <c r="Q4371" s="1">
        <f t="shared" si="3"/>
        <v>480</v>
      </c>
      <c r="R4371" s="1" t="str">
        <f t="array" ref="R4371">_xlfn.XLOOKUP(A4371,Booking_data!$A$1:$A$6001,Booking_data!$L$1:$L$6001,"Not Found")</f>
        <v>UPI</v>
      </c>
      <c r="S4371" s="1">
        <f t="array" ref="S4371">_xlfn.XLOOKUP(A4371,Booking_data!$A$1:$A$6001,Booking_data!$N$1:$N$6001,"not Found")</f>
        <v>36</v>
      </c>
      <c r="T4371" s="1" t="str">
        <f t="array" ref="T4371">_xlfn.XLOOKUP(A4371,Booking_data!$A$1:$A$6001,Booking_data!$O$1:$O$6001,"Not Found")</f>
        <v>Male</v>
      </c>
      <c r="U4371" s="1" t="str">
        <f t="shared" si="4"/>
        <v>Middle Age</v>
      </c>
      <c r="V4371" s="1" t="str">
        <f t="shared" si="5"/>
        <v>Low Booking</v>
      </c>
    </row>
    <row r="4372" ht="15.75" customHeight="1">
      <c r="A4372" s="1" t="s">
        <v>4686</v>
      </c>
      <c r="B4372" s="6">
        <v>46176.0</v>
      </c>
      <c r="C4372" s="6">
        <v>46181.0</v>
      </c>
      <c r="D4372" s="7">
        <v>0.7708333333333334</v>
      </c>
      <c r="E4372" s="1" t="str">
        <f t="shared" si="1"/>
        <v>Weekday</v>
      </c>
      <c r="F4372" s="1" t="str">
        <f t="shared" si="2"/>
        <v>Jun</v>
      </c>
      <c r="G4372" s="1" t="str">
        <f t="array" ref="G4372">_xlfn.XLOOKUP(A4372,Booking_data!$A$1:$A$6001,Booking_data!$D$1:$D$6001,"not found")</f>
        <v>M009</v>
      </c>
      <c r="H4372" s="1" t="str">
        <f t="array" ref="H4372">_xlfn.XLOOKUP(G4372,Movies_data!$A$1:$A$41,Movies_data!$B$1:$B$41,"not found")</f>
        <v>Amaran</v>
      </c>
      <c r="I4372" s="1" t="str">
        <f t="array" ref="I4372">_xlfn.XLOOKUP(G4372,Movies_data!$A$1:$A$41,Movies_data!$D$1:$D$41,"not found")</f>
        <v>Biography</v>
      </c>
      <c r="J4372" s="1" t="str">
        <f t="array" ref="J4372">_xlfn.XLOOKUP(G4372,Movies_data!$A$1:$A$41,Movies_data!$C$1:$C$41,"not found")</f>
        <v>Tamil</v>
      </c>
      <c r="K4372" s="1">
        <f t="array" ref="K4372">_xlfn.XLOOKUP(G4372,Movies_data!$A$1:$A$41,Movies_data!$H$1:$H$41,"Not Found")</f>
        <v>8.3</v>
      </c>
      <c r="L4372" s="1" t="str">
        <f t="array" ref="L4372">_xlfn.XLOOKUP(A4372,Booking_data!$A$1:$A$6001,Booking_data!$E$1:$E$6001,"not Found")</f>
        <v>C083</v>
      </c>
      <c r="M4372" s="1" t="str">
        <f t="array" ref="M4372">_xlfn.XLOOKUP(L4372,Cinemas_data!$A$1:$A$49,Cinemas_data!$I$1:$I$49,"not Found")</f>
        <v>#NAME?</v>
      </c>
      <c r="N4372" s="1" t="str">
        <f t="array" ref="N4372">_xlfn.XLOOKUP(L4372,Cinemas_data!$A$1:$A$49,Cinemas_data!$C$1:$C$49,"not Found")</f>
        <v>Vijayawada</v>
      </c>
      <c r="O4372" s="1">
        <f t="array" ref="O4372">_xlfn.XLOOKUP(A4372,Booking_data!$A$1:$A$6001,Booking_data!$H$1:$H$6001,"not found")</f>
        <v>5</v>
      </c>
      <c r="P4372" s="1">
        <f t="array" ref="P4372">_xlfn.XLOOKUP(A4372,Booking_data!$A$1:$A$6001,Booking_data!$I$1:$I$6001,"not Found")</f>
        <v>280</v>
      </c>
      <c r="Q4372" s="1">
        <f t="shared" si="3"/>
        <v>1400</v>
      </c>
      <c r="R4372" s="1" t="str">
        <f t="array" ref="R4372">_xlfn.XLOOKUP(A4372,Booking_data!$A$1:$A$6001,Booking_data!$L$1:$L$6001,"Not Found")</f>
        <v>UPI</v>
      </c>
      <c r="S4372" s="1">
        <f t="array" ref="S4372">_xlfn.XLOOKUP(A4372,Booking_data!$A$1:$A$6001,Booking_data!$N$1:$N$6001,"not Found")</f>
        <v>31</v>
      </c>
      <c r="T4372" s="1" t="str">
        <f t="array" ref="T4372">_xlfn.XLOOKUP(A4372,Booking_data!$A$1:$A$6001,Booking_data!$O$1:$O$6001,"Not Found")</f>
        <v>Female</v>
      </c>
      <c r="U4372" s="1" t="str">
        <f t="shared" si="4"/>
        <v>Middle Age</v>
      </c>
      <c r="V4372" s="1" t="str">
        <f t="shared" si="5"/>
        <v>High Booking</v>
      </c>
    </row>
    <row r="4373" ht="15.75" customHeight="1">
      <c r="A4373" s="1" t="s">
        <v>4687</v>
      </c>
      <c r="B4373" s="6">
        <v>46135.0</v>
      </c>
      <c r="C4373" s="6">
        <v>46138.0</v>
      </c>
      <c r="D4373" s="7">
        <v>0.6458333333333334</v>
      </c>
      <c r="E4373" s="1" t="str">
        <f t="shared" si="1"/>
        <v>Weekday</v>
      </c>
      <c r="F4373" s="1" t="str">
        <f t="shared" si="2"/>
        <v>Apr</v>
      </c>
      <c r="G4373" s="1" t="str">
        <f t="array" ref="G4373">_xlfn.XLOOKUP(A4373,Booking_data!$A$1:$A$6001,Booking_data!$D$1:$D$6001,"not found")</f>
        <v>M002</v>
      </c>
      <c r="H4373" s="1" t="str">
        <f t="array" ref="H4373">_xlfn.XLOOKUP(G4373,Movies_data!$A$1:$A$41,Movies_data!$B$1:$B$41,"not found")</f>
        <v>Jailer</v>
      </c>
      <c r="I4373" s="1" t="str">
        <f t="array" ref="I4373">_xlfn.XLOOKUP(G4373,Movies_data!$A$1:$A$41,Movies_data!$D$1:$D$41,"not found")</f>
        <v>Action</v>
      </c>
      <c r="J4373" s="1" t="str">
        <f t="array" ref="J4373">_xlfn.XLOOKUP(G4373,Movies_data!$A$1:$A$41,Movies_data!$C$1:$C$41,"not found")</f>
        <v>Tamil</v>
      </c>
      <c r="K4373" s="1">
        <f t="array" ref="K4373">_xlfn.XLOOKUP(G4373,Movies_data!$A$1:$A$41,Movies_data!$H$1:$H$41,"Not Found")</f>
        <v>7.1</v>
      </c>
      <c r="L4373" s="1" t="str">
        <f t="array" ref="L4373">_xlfn.XLOOKUP(A4373,Booking_data!$A$1:$A$6001,Booking_data!$E$1:$E$6001,"not Found")</f>
        <v>C141</v>
      </c>
      <c r="M4373" s="1" t="str">
        <f t="array" ref="M4373">_xlfn.XLOOKUP(L4373,Cinemas_data!$A$1:$A$49,Cinemas_data!$I$1:$I$49,"not Found")</f>
        <v>#NAME?</v>
      </c>
      <c r="N4373" s="1" t="str">
        <f t="array" ref="N4373">_xlfn.XLOOKUP(L4373,Cinemas_data!$A$1:$A$49,Cinemas_data!$C$1:$C$49,"not Found")</f>
        <v>Ahmedabad</v>
      </c>
      <c r="O4373" s="1">
        <f t="array" ref="O4373">_xlfn.XLOOKUP(A4373,Booking_data!$A$1:$A$6001,Booking_data!$H$1:$H$6001,"not found")</f>
        <v>3</v>
      </c>
      <c r="P4373" s="1">
        <f t="array" ref="P4373">_xlfn.XLOOKUP(A4373,Booking_data!$A$1:$A$6001,Booking_data!$I$1:$I$6001,"not Found")</f>
        <v>320</v>
      </c>
      <c r="Q4373" s="1">
        <f t="shared" si="3"/>
        <v>960</v>
      </c>
      <c r="R4373" s="1" t="str">
        <f t="array" ref="R4373">_xlfn.XLOOKUP(A4373,Booking_data!$A$1:$A$6001,Booking_data!$L$1:$L$6001,"Not Found")</f>
        <v>Wallet</v>
      </c>
      <c r="S4373" s="1">
        <f t="array" ref="S4373">_xlfn.XLOOKUP(A4373,Booking_data!$A$1:$A$6001,Booking_data!$N$1:$N$6001,"not Found")</f>
        <v>31</v>
      </c>
      <c r="T4373" s="1" t="str">
        <f t="array" ref="T4373">_xlfn.XLOOKUP(A4373,Booking_data!$A$1:$A$6001,Booking_data!$O$1:$O$6001,"Not Found")</f>
        <v>Female</v>
      </c>
      <c r="U4373" s="1" t="str">
        <f t="shared" si="4"/>
        <v>Middle Age</v>
      </c>
      <c r="V4373" s="1" t="str">
        <f t="shared" si="5"/>
        <v>Medium Booking</v>
      </c>
    </row>
    <row r="4374" ht="15.75" customHeight="1">
      <c r="A4374" s="1" t="s">
        <v>4688</v>
      </c>
      <c r="B4374" s="6">
        <v>46036.0</v>
      </c>
      <c r="C4374" s="6">
        <v>46043.0</v>
      </c>
      <c r="D4374" s="7">
        <v>0.8854166666666666</v>
      </c>
      <c r="E4374" s="1" t="str">
        <f t="shared" si="1"/>
        <v>Weekday</v>
      </c>
      <c r="F4374" s="1" t="str">
        <f t="shared" si="2"/>
        <v>Jan</v>
      </c>
      <c r="G4374" s="1" t="str">
        <f t="array" ref="G4374">_xlfn.XLOOKUP(A4374,Booking_data!$A$1:$A$6001,Booking_data!$D$1:$D$6001,"not found")</f>
        <v>M009</v>
      </c>
      <c r="H4374" s="1" t="str">
        <f t="array" ref="H4374">_xlfn.XLOOKUP(G4374,Movies_data!$A$1:$A$41,Movies_data!$B$1:$B$41,"not found")</f>
        <v>Amaran</v>
      </c>
      <c r="I4374" s="1" t="str">
        <f t="array" ref="I4374">_xlfn.XLOOKUP(G4374,Movies_data!$A$1:$A$41,Movies_data!$D$1:$D$41,"not found")</f>
        <v>Biography</v>
      </c>
      <c r="J4374" s="1" t="str">
        <f t="array" ref="J4374">_xlfn.XLOOKUP(G4374,Movies_data!$A$1:$A$41,Movies_data!$C$1:$C$41,"not found")</f>
        <v>Tamil</v>
      </c>
      <c r="K4374" s="1">
        <f t="array" ref="K4374">_xlfn.XLOOKUP(G4374,Movies_data!$A$1:$A$41,Movies_data!$H$1:$H$41,"Not Found")</f>
        <v>8.3</v>
      </c>
      <c r="L4374" s="1" t="str">
        <f t="array" ref="L4374">_xlfn.XLOOKUP(A4374,Booking_data!$A$1:$A$6001,Booking_data!$E$1:$E$6001,"not Found")</f>
        <v>C052</v>
      </c>
      <c r="M4374" s="1" t="str">
        <f t="array" ref="M4374">_xlfn.XLOOKUP(L4374,Cinemas_data!$A$1:$A$49,Cinemas_data!$I$1:$I$49,"not Found")</f>
        <v>#NAME?</v>
      </c>
      <c r="N4374" s="1" t="str">
        <f t="array" ref="N4374">_xlfn.XLOOKUP(L4374,Cinemas_data!$A$1:$A$49,Cinemas_data!$C$1:$C$49,"not Found")</f>
        <v>Bengaluru</v>
      </c>
      <c r="O4374" s="1">
        <f t="array" ref="O4374">_xlfn.XLOOKUP(A4374,Booking_data!$A$1:$A$6001,Booking_data!$H$1:$H$6001,"not found")</f>
        <v>1</v>
      </c>
      <c r="P4374" s="1">
        <f t="array" ref="P4374">_xlfn.XLOOKUP(A4374,Booking_data!$A$1:$A$6001,Booking_data!$I$1:$I$6001,"not Found")</f>
        <v>380</v>
      </c>
      <c r="Q4374" s="1">
        <f t="shared" si="3"/>
        <v>380</v>
      </c>
      <c r="R4374" s="1" t="str">
        <f t="array" ref="R4374">_xlfn.XLOOKUP(A4374,Booking_data!$A$1:$A$6001,Booking_data!$L$1:$L$6001,"Not Found")</f>
        <v>Wallet</v>
      </c>
      <c r="S4374" s="1">
        <f t="array" ref="S4374">_xlfn.XLOOKUP(A4374,Booking_data!$A$1:$A$6001,Booking_data!$N$1:$N$6001,"not Found")</f>
        <v>58</v>
      </c>
      <c r="T4374" s="1" t="str">
        <f t="array" ref="T4374">_xlfn.XLOOKUP(A4374,Booking_data!$A$1:$A$6001,Booking_data!$O$1:$O$6001,"Not Found")</f>
        <v>Male</v>
      </c>
      <c r="U4374" s="1" t="str">
        <f t="shared" si="4"/>
        <v>Above 45</v>
      </c>
      <c r="V4374" s="1" t="str">
        <f t="shared" si="5"/>
        <v>Low Booking</v>
      </c>
    </row>
    <row r="4375" ht="15.75" customHeight="1">
      <c r="A4375" s="1" t="s">
        <v>4689</v>
      </c>
      <c r="B4375" s="6">
        <v>46153.0</v>
      </c>
      <c r="C4375" s="6">
        <v>46156.0</v>
      </c>
      <c r="D4375" s="7">
        <v>0.9375</v>
      </c>
      <c r="E4375" s="1" t="str">
        <f t="shared" si="1"/>
        <v>Weekday</v>
      </c>
      <c r="F4375" s="1" t="str">
        <f t="shared" si="2"/>
        <v>May</v>
      </c>
      <c r="G4375" s="1" t="str">
        <f t="array" ref="G4375">_xlfn.XLOOKUP(A4375,Booking_data!$A$1:$A$6001,Booking_data!$D$1:$D$6001,"not found")</f>
        <v>M035</v>
      </c>
      <c r="H4375" s="1" t="str">
        <f t="array" ref="H4375">_xlfn.XLOOKUP(G4375,Movies_data!$A$1:$A$41,Movies_data!$B$1:$B$41,"not found")</f>
        <v>Aavesham</v>
      </c>
      <c r="I4375" s="1" t="str">
        <f t="array" ref="I4375">_xlfn.XLOOKUP(G4375,Movies_data!$A$1:$A$41,Movies_data!$D$1:$D$41,"not found")</f>
        <v>Comedy</v>
      </c>
      <c r="J4375" s="1" t="str">
        <f t="array" ref="J4375">_xlfn.XLOOKUP(G4375,Movies_data!$A$1:$A$41,Movies_data!$C$1:$C$41,"not found")</f>
        <v>Malayalam</v>
      </c>
      <c r="K4375" s="1">
        <f t="array" ref="K4375">_xlfn.XLOOKUP(G4375,Movies_data!$A$1:$A$41,Movies_data!$H$1:$H$41,"Not Found")</f>
        <v>7.8</v>
      </c>
      <c r="L4375" s="1" t="str">
        <f t="array" ref="L4375">_xlfn.XLOOKUP(A4375,Booking_data!$A$1:$A$6001,Booking_data!$E$1:$E$6001,"not Found")</f>
        <v>C162</v>
      </c>
      <c r="M4375" s="1" t="str">
        <f t="array" ref="M4375">_xlfn.XLOOKUP(L4375,Cinemas_data!$A$1:$A$49,Cinemas_data!$I$1:$I$49,"not Found")</f>
        <v>#NAME?</v>
      </c>
      <c r="N4375" s="1" t="str">
        <f t="array" ref="N4375">_xlfn.XLOOKUP(L4375,Cinemas_data!$A$1:$A$49,Cinemas_data!$C$1:$C$49,"not Found")</f>
        <v>Thiruvananthapuram</v>
      </c>
      <c r="O4375" s="1">
        <f t="array" ref="O4375">_xlfn.XLOOKUP(A4375,Booking_data!$A$1:$A$6001,Booking_data!$H$1:$H$6001,"not found")</f>
        <v>1</v>
      </c>
      <c r="P4375" s="1">
        <f t="array" ref="P4375">_xlfn.XLOOKUP(A4375,Booking_data!$A$1:$A$6001,Booking_data!$I$1:$I$6001,"not Found")</f>
        <v>160</v>
      </c>
      <c r="Q4375" s="1">
        <f t="shared" si="3"/>
        <v>160</v>
      </c>
      <c r="R4375" s="1" t="str">
        <f t="array" ref="R4375">_xlfn.XLOOKUP(A4375,Booking_data!$A$1:$A$6001,Booking_data!$L$1:$L$6001,"Not Found")</f>
        <v>Debit Card</v>
      </c>
      <c r="S4375" s="1">
        <f t="array" ref="S4375">_xlfn.XLOOKUP(A4375,Booking_data!$A$1:$A$6001,Booking_data!$N$1:$N$6001,"not Found")</f>
        <v>52</v>
      </c>
      <c r="T4375" s="1" t="str">
        <f t="array" ref="T4375">_xlfn.XLOOKUP(A4375,Booking_data!$A$1:$A$6001,Booking_data!$O$1:$O$6001,"Not Found")</f>
        <v>Male</v>
      </c>
      <c r="U4375" s="1" t="str">
        <f t="shared" si="4"/>
        <v>Above 45</v>
      </c>
      <c r="V4375" s="1" t="str">
        <f t="shared" si="5"/>
        <v>Low Booking</v>
      </c>
    </row>
    <row r="4376" ht="15.75" customHeight="1">
      <c r="A4376" s="1" t="s">
        <v>4690</v>
      </c>
      <c r="B4376" s="6">
        <v>46032.0</v>
      </c>
      <c r="C4376" s="6">
        <v>46038.0</v>
      </c>
      <c r="D4376" s="7">
        <v>0.6458333333333334</v>
      </c>
      <c r="E4376" s="1" t="str">
        <f t="shared" si="1"/>
        <v>Weekend</v>
      </c>
      <c r="F4376" s="1" t="str">
        <f t="shared" si="2"/>
        <v>Jan</v>
      </c>
      <c r="G4376" s="1" t="str">
        <f t="array" ref="G4376">_xlfn.XLOOKUP(A4376,Booking_data!$A$1:$A$6001,Booking_data!$D$1:$D$6001,"not found")</f>
        <v>M016</v>
      </c>
      <c r="H4376" s="1" t="str">
        <f t="array" ref="H4376">_xlfn.XLOOKUP(G4376,Movies_data!$A$1:$A$41,Movies_data!$B$1:$B$41,"not found")</f>
        <v>Arjun Reddy</v>
      </c>
      <c r="I4376" s="1" t="str">
        <f t="array" ref="I4376">_xlfn.XLOOKUP(G4376,Movies_data!$A$1:$A$41,Movies_data!$D$1:$D$41,"not found")</f>
        <v>Drama</v>
      </c>
      <c r="J4376" s="1" t="str">
        <f t="array" ref="J4376">_xlfn.XLOOKUP(G4376,Movies_data!$A$1:$A$41,Movies_data!$C$1:$C$41,"not found")</f>
        <v>Telugu</v>
      </c>
      <c r="K4376" s="1">
        <f t="array" ref="K4376">_xlfn.XLOOKUP(G4376,Movies_data!$A$1:$A$41,Movies_data!$H$1:$H$41,"Not Found")</f>
        <v>7.7</v>
      </c>
      <c r="L4376" s="1" t="str">
        <f t="array" ref="L4376">_xlfn.XLOOKUP(A4376,Booking_data!$A$1:$A$6001,Booking_data!$E$1:$E$6001,"not Found")</f>
        <v>C082</v>
      </c>
      <c r="M4376" s="1" t="str">
        <f t="array" ref="M4376">_xlfn.XLOOKUP(L4376,Cinemas_data!$A$1:$A$49,Cinemas_data!$I$1:$I$49,"not Found")</f>
        <v>#NAME?</v>
      </c>
      <c r="N4376" s="1" t="str">
        <f t="array" ref="N4376">_xlfn.XLOOKUP(L4376,Cinemas_data!$A$1:$A$49,Cinemas_data!$C$1:$C$49,"not Found")</f>
        <v>Vijayawada</v>
      </c>
      <c r="O4376" s="1">
        <f t="array" ref="O4376">_xlfn.XLOOKUP(A4376,Booking_data!$A$1:$A$6001,Booking_data!$H$1:$H$6001,"not found")</f>
        <v>4</v>
      </c>
      <c r="P4376" s="1">
        <f t="array" ref="P4376">_xlfn.XLOOKUP(A4376,Booking_data!$A$1:$A$6001,Booking_data!$I$1:$I$6001,"not Found")</f>
        <v>280</v>
      </c>
      <c r="Q4376" s="1">
        <f t="shared" si="3"/>
        <v>1120</v>
      </c>
      <c r="R4376" s="1" t="str">
        <f t="array" ref="R4376">_xlfn.XLOOKUP(A4376,Booking_data!$A$1:$A$6001,Booking_data!$L$1:$L$6001,"Not Found")</f>
        <v>Net Banking</v>
      </c>
      <c r="S4376" s="1">
        <f t="array" ref="S4376">_xlfn.XLOOKUP(A4376,Booking_data!$A$1:$A$6001,Booking_data!$N$1:$N$6001,"not Found")</f>
        <v>50</v>
      </c>
      <c r="T4376" s="1" t="str">
        <f t="array" ref="T4376">_xlfn.XLOOKUP(A4376,Booking_data!$A$1:$A$6001,Booking_data!$O$1:$O$6001,"Not Found")</f>
        <v>Male</v>
      </c>
      <c r="U4376" s="1" t="str">
        <f t="shared" si="4"/>
        <v>Above 45</v>
      </c>
      <c r="V4376" s="1" t="str">
        <f t="shared" si="5"/>
        <v>Medium Booking</v>
      </c>
    </row>
    <row r="4377" ht="15.75" customHeight="1">
      <c r="A4377" s="1" t="s">
        <v>4691</v>
      </c>
      <c r="B4377" s="6">
        <v>46143.0</v>
      </c>
      <c r="C4377" s="6">
        <v>46149.0</v>
      </c>
      <c r="D4377" s="7">
        <v>0.3958333333333333</v>
      </c>
      <c r="E4377" s="1" t="str">
        <f t="shared" si="1"/>
        <v>Weekday</v>
      </c>
      <c r="F4377" s="1" t="str">
        <f t="shared" si="2"/>
        <v>May</v>
      </c>
      <c r="G4377" s="1" t="str">
        <f t="array" ref="G4377">_xlfn.XLOOKUP(A4377,Booking_data!$A$1:$A$6001,Booking_data!$D$1:$D$6001,"not found")</f>
        <v>M037</v>
      </c>
      <c r="H4377" s="1" t="str">
        <f t="array" ref="H4377">_xlfn.XLOOKUP(G4377,Movies_data!$A$1:$A$41,Movies_data!$B$1:$B$41,"not found")</f>
        <v>Oppenheimer</v>
      </c>
      <c r="I4377" s="1" t="str">
        <f t="array" ref="I4377">_xlfn.XLOOKUP(G4377,Movies_data!$A$1:$A$41,Movies_data!$D$1:$D$41,"not found")</f>
        <v>Biography</v>
      </c>
      <c r="J4377" s="1" t="str">
        <f t="array" ref="J4377">_xlfn.XLOOKUP(G4377,Movies_data!$A$1:$A$41,Movies_data!$C$1:$C$41,"not found")</f>
        <v>English</v>
      </c>
      <c r="K4377" s="1">
        <f t="array" ref="K4377">_xlfn.XLOOKUP(G4377,Movies_data!$A$1:$A$41,Movies_data!$H$1:$H$41,"Not Found")</f>
        <v>8.5</v>
      </c>
      <c r="L4377" s="1" t="str">
        <f t="array" ref="L4377">_xlfn.XLOOKUP(A4377,Booking_data!$A$1:$A$6001,Booking_data!$E$1:$E$6001,"not Found")</f>
        <v>C152</v>
      </c>
      <c r="M4377" s="1" t="str">
        <f t="array" ref="M4377">_xlfn.XLOOKUP(L4377,Cinemas_data!$A$1:$A$49,Cinemas_data!$I$1:$I$49,"not Found")</f>
        <v>#NAME?</v>
      </c>
      <c r="N4377" s="1" t="str">
        <f t="array" ref="N4377">_xlfn.XLOOKUP(L4377,Cinemas_data!$A$1:$A$49,Cinemas_data!$C$1:$C$49,"not Found")</f>
        <v>Kochi</v>
      </c>
      <c r="O4377" s="1">
        <f t="array" ref="O4377">_xlfn.XLOOKUP(A4377,Booking_data!$A$1:$A$6001,Booking_data!$H$1:$H$6001,"not found")</f>
        <v>5</v>
      </c>
      <c r="P4377" s="1">
        <f t="array" ref="P4377">_xlfn.XLOOKUP(A4377,Booking_data!$A$1:$A$6001,Booking_data!$I$1:$I$6001,"not Found")</f>
        <v>340</v>
      </c>
      <c r="Q4377" s="1">
        <f t="shared" si="3"/>
        <v>1700</v>
      </c>
      <c r="R4377" s="1" t="str">
        <f t="array" ref="R4377">_xlfn.XLOOKUP(A4377,Booking_data!$A$1:$A$6001,Booking_data!$L$1:$L$6001,"Not Found")</f>
        <v>Debit Card</v>
      </c>
      <c r="S4377" s="1">
        <f t="array" ref="S4377">_xlfn.XLOOKUP(A4377,Booking_data!$A$1:$A$6001,Booking_data!$N$1:$N$6001,"not Found")</f>
        <v>50</v>
      </c>
      <c r="T4377" s="1" t="str">
        <f t="array" ref="T4377">_xlfn.XLOOKUP(A4377,Booking_data!$A$1:$A$6001,Booking_data!$O$1:$O$6001,"Not Found")</f>
        <v>Female</v>
      </c>
      <c r="U4377" s="1" t="str">
        <f t="shared" si="4"/>
        <v>Above 45</v>
      </c>
      <c r="V4377" s="1" t="str">
        <f t="shared" si="5"/>
        <v>High Booking</v>
      </c>
    </row>
    <row r="4378" ht="15.75" customHeight="1">
      <c r="A4378" s="1" t="s">
        <v>4692</v>
      </c>
      <c r="B4378" s="6">
        <v>46112.0</v>
      </c>
      <c r="C4378" s="6">
        <v>46113.0</v>
      </c>
      <c r="D4378" s="7">
        <v>0.6458333333333334</v>
      </c>
      <c r="E4378" s="1" t="str">
        <f t="shared" si="1"/>
        <v>Weekday</v>
      </c>
      <c r="F4378" s="1" t="str">
        <f t="shared" si="2"/>
        <v>Mar</v>
      </c>
      <c r="G4378" s="1" t="str">
        <f t="array" ref="G4378">_xlfn.XLOOKUP(A4378,Booking_data!$A$1:$A$6001,Booking_data!$D$1:$D$6001,"not found")</f>
        <v>M026</v>
      </c>
      <c r="H4378" s="1" t="str">
        <f t="array" ref="H4378">_xlfn.XLOOKUP(G4378,Movies_data!$A$1:$A$41,Movies_data!$B$1:$B$41,"not found")</f>
        <v>Drishyam 2</v>
      </c>
      <c r="I4378" s="1" t="str">
        <f t="array" ref="I4378">_xlfn.XLOOKUP(G4378,Movies_data!$A$1:$A$41,Movies_data!$D$1:$D$41,"not found")</f>
        <v>Thriller</v>
      </c>
      <c r="J4378" s="1" t="str">
        <f t="array" ref="J4378">_xlfn.XLOOKUP(G4378,Movies_data!$A$1:$A$41,Movies_data!$C$1:$C$41,"not found")</f>
        <v>Hindi</v>
      </c>
      <c r="K4378" s="1">
        <f t="array" ref="K4378">_xlfn.XLOOKUP(G4378,Movies_data!$A$1:$A$41,Movies_data!$H$1:$H$41,"Not Found")</f>
        <v>8.2</v>
      </c>
      <c r="L4378" s="1" t="str">
        <f t="array" ref="L4378">_xlfn.XLOOKUP(A4378,Booking_data!$A$1:$A$6001,Booking_data!$E$1:$E$6001,"not Found")</f>
        <v>C063</v>
      </c>
      <c r="M4378" s="1" t="str">
        <f t="array" ref="M4378">_xlfn.XLOOKUP(L4378,Cinemas_data!$A$1:$A$49,Cinemas_data!$I$1:$I$49,"not Found")</f>
        <v>#NAME?</v>
      </c>
      <c r="N4378" s="1" t="str">
        <f t="array" ref="N4378">_xlfn.XLOOKUP(L4378,Cinemas_data!$A$1:$A$49,Cinemas_data!$C$1:$C$49,"not Found")</f>
        <v>Mysuru</v>
      </c>
      <c r="O4378" s="1">
        <f t="array" ref="O4378">_xlfn.XLOOKUP(A4378,Booking_data!$A$1:$A$6001,Booking_data!$H$1:$H$6001,"not found")</f>
        <v>3</v>
      </c>
      <c r="P4378" s="1">
        <f t="array" ref="P4378">_xlfn.XLOOKUP(A4378,Booking_data!$A$1:$A$6001,Booking_data!$I$1:$I$6001,"not Found")</f>
        <v>420</v>
      </c>
      <c r="Q4378" s="1">
        <f t="shared" si="3"/>
        <v>1260</v>
      </c>
      <c r="R4378" s="1" t="str">
        <f t="array" ref="R4378">_xlfn.XLOOKUP(A4378,Booking_data!$A$1:$A$6001,Booking_data!$L$1:$L$6001,"Not Found")</f>
        <v>Net Banking</v>
      </c>
      <c r="S4378" s="1">
        <f t="array" ref="S4378">_xlfn.XLOOKUP(A4378,Booking_data!$A$1:$A$6001,Booking_data!$N$1:$N$6001,"not Found")</f>
        <v>22</v>
      </c>
      <c r="T4378" s="1" t="str">
        <f t="array" ref="T4378">_xlfn.XLOOKUP(A4378,Booking_data!$A$1:$A$6001,Booking_data!$O$1:$O$6001,"Not Found")</f>
        <v>Other</v>
      </c>
      <c r="U4378" s="1" t="str">
        <f t="shared" si="4"/>
        <v>Youngster</v>
      </c>
      <c r="V4378" s="1" t="str">
        <f t="shared" si="5"/>
        <v>Medium Booking</v>
      </c>
    </row>
    <row r="4379" ht="15.75" customHeight="1">
      <c r="A4379" s="1" t="s">
        <v>4693</v>
      </c>
      <c r="B4379" s="6">
        <v>46085.0</v>
      </c>
      <c r="C4379" s="6">
        <v>46089.0</v>
      </c>
      <c r="D4379" s="7">
        <v>0.3958333333333333</v>
      </c>
      <c r="E4379" s="1" t="str">
        <f t="shared" si="1"/>
        <v>Weekday</v>
      </c>
      <c r="F4379" s="1" t="str">
        <f t="shared" si="2"/>
        <v>Mar</v>
      </c>
      <c r="G4379" s="1" t="str">
        <f t="array" ref="G4379">_xlfn.XLOOKUP(A4379,Booking_data!$A$1:$A$6001,Booking_data!$D$1:$D$6001,"not found")</f>
        <v>M009</v>
      </c>
      <c r="H4379" s="1" t="str">
        <f t="array" ref="H4379">_xlfn.XLOOKUP(G4379,Movies_data!$A$1:$A$41,Movies_data!$B$1:$B$41,"not found")</f>
        <v>Amaran</v>
      </c>
      <c r="I4379" s="1" t="str">
        <f t="array" ref="I4379">_xlfn.XLOOKUP(G4379,Movies_data!$A$1:$A$41,Movies_data!$D$1:$D$41,"not found")</f>
        <v>Biography</v>
      </c>
      <c r="J4379" s="1" t="str">
        <f t="array" ref="J4379">_xlfn.XLOOKUP(G4379,Movies_data!$A$1:$A$41,Movies_data!$C$1:$C$41,"not found")</f>
        <v>Tamil</v>
      </c>
      <c r="K4379" s="1">
        <f t="array" ref="K4379">_xlfn.XLOOKUP(G4379,Movies_data!$A$1:$A$41,Movies_data!$H$1:$H$41,"Not Found")</f>
        <v>8.3</v>
      </c>
      <c r="L4379" s="1" t="str">
        <f t="array" ref="L4379">_xlfn.XLOOKUP(A4379,Booking_data!$A$1:$A$6001,Booking_data!$E$1:$E$6001,"not Found")</f>
        <v>C071</v>
      </c>
      <c r="M4379" s="1" t="str">
        <f t="array" ref="M4379">_xlfn.XLOOKUP(L4379,Cinemas_data!$A$1:$A$49,Cinemas_data!$I$1:$I$49,"not Found")</f>
        <v>#NAME?</v>
      </c>
      <c r="N4379" s="1" t="str">
        <f t="array" ref="N4379">_xlfn.XLOOKUP(L4379,Cinemas_data!$A$1:$A$49,Cinemas_data!$C$1:$C$49,"not Found")</f>
        <v>Hyderabad</v>
      </c>
      <c r="O4379" s="1">
        <f t="array" ref="O4379">_xlfn.XLOOKUP(A4379,Booking_data!$A$1:$A$6001,Booking_data!$H$1:$H$6001,"not found")</f>
        <v>4</v>
      </c>
      <c r="P4379" s="1">
        <f t="array" ref="P4379">_xlfn.XLOOKUP(A4379,Booking_data!$A$1:$A$6001,Booking_data!$I$1:$I$6001,"not Found")</f>
        <v>180</v>
      </c>
      <c r="Q4379" s="1">
        <f t="shared" si="3"/>
        <v>720</v>
      </c>
      <c r="R4379" s="1" t="str">
        <f t="array" ref="R4379">_xlfn.XLOOKUP(A4379,Booking_data!$A$1:$A$6001,Booking_data!$L$1:$L$6001,"Not Found")</f>
        <v>Wallet</v>
      </c>
      <c r="S4379" s="1">
        <f t="array" ref="S4379">_xlfn.XLOOKUP(A4379,Booking_data!$A$1:$A$6001,Booking_data!$N$1:$N$6001,"not Found")</f>
        <v>26</v>
      </c>
      <c r="T4379" s="1" t="str">
        <f t="array" ref="T4379">_xlfn.XLOOKUP(A4379,Booking_data!$A$1:$A$6001,Booking_data!$O$1:$O$6001,"Not Found")</f>
        <v>Female</v>
      </c>
      <c r="U4379" s="1" t="str">
        <f t="shared" si="4"/>
        <v>Youngster</v>
      </c>
      <c r="V4379" s="1" t="str">
        <f t="shared" si="5"/>
        <v>Medium Booking</v>
      </c>
    </row>
    <row r="4380" ht="15.75" customHeight="1">
      <c r="A4380" s="1" t="s">
        <v>4694</v>
      </c>
      <c r="B4380" s="6">
        <v>46075.0</v>
      </c>
      <c r="C4380" s="6">
        <v>46076.0</v>
      </c>
      <c r="D4380" s="7">
        <v>0.8854166666666666</v>
      </c>
      <c r="E4380" s="1" t="str">
        <f t="shared" si="1"/>
        <v>Weekend</v>
      </c>
      <c r="F4380" s="1" t="str">
        <f t="shared" si="2"/>
        <v>Feb</v>
      </c>
      <c r="G4380" s="1" t="str">
        <f t="array" ref="G4380">_xlfn.XLOOKUP(A4380,Booking_data!$A$1:$A$6001,Booking_data!$D$1:$D$6001,"not found")</f>
        <v>M004</v>
      </c>
      <c r="H4380" s="1" t="str">
        <f t="array" ref="H4380">_xlfn.XLOOKUP(G4380,Movies_data!$A$1:$A$41,Movies_data!$B$1:$B$41,"not found")</f>
        <v>Ponniyin Selvan I</v>
      </c>
      <c r="I4380" s="1" t="str">
        <f t="array" ref="I4380">_xlfn.XLOOKUP(G4380,Movies_data!$A$1:$A$41,Movies_data!$D$1:$D$41,"not found")</f>
        <v>Drama</v>
      </c>
      <c r="J4380" s="1" t="str">
        <f t="array" ref="J4380">_xlfn.XLOOKUP(G4380,Movies_data!$A$1:$A$41,Movies_data!$C$1:$C$41,"not found")</f>
        <v>Tamil</v>
      </c>
      <c r="K4380" s="1">
        <f t="array" ref="K4380">_xlfn.XLOOKUP(G4380,Movies_data!$A$1:$A$41,Movies_data!$H$1:$H$41,"Not Found")</f>
        <v>7.6</v>
      </c>
      <c r="L4380" s="1" t="str">
        <f t="array" ref="L4380">_xlfn.XLOOKUP(A4380,Booking_data!$A$1:$A$6001,Booking_data!$E$1:$E$6001,"not Found")</f>
        <v>C021</v>
      </c>
      <c r="M4380" s="1" t="str">
        <f t="array" ref="M4380">_xlfn.XLOOKUP(L4380,Cinemas_data!$A$1:$A$49,Cinemas_data!$I$1:$I$49,"not Found")</f>
        <v>#NAME?</v>
      </c>
      <c r="N4380" s="1" t="str">
        <f t="array" ref="N4380">_xlfn.XLOOKUP(L4380,Cinemas_data!$A$1:$A$49,Cinemas_data!$C$1:$C$49,"not Found")</f>
        <v>Coimbatore</v>
      </c>
      <c r="O4380" s="1">
        <f t="array" ref="O4380">_xlfn.XLOOKUP(A4380,Booking_data!$A$1:$A$6001,Booking_data!$H$1:$H$6001,"not found")</f>
        <v>5</v>
      </c>
      <c r="P4380" s="1">
        <f t="array" ref="P4380">_xlfn.XLOOKUP(A4380,Booking_data!$A$1:$A$6001,Booking_data!$I$1:$I$6001,"not Found")</f>
        <v>220</v>
      </c>
      <c r="Q4380" s="1">
        <f t="shared" si="3"/>
        <v>1100</v>
      </c>
      <c r="R4380" s="1" t="str">
        <f t="array" ref="R4380">_xlfn.XLOOKUP(A4380,Booking_data!$A$1:$A$6001,Booking_data!$L$1:$L$6001,"Not Found")</f>
        <v>UPI</v>
      </c>
      <c r="S4380" s="1">
        <f t="array" ref="S4380">_xlfn.XLOOKUP(A4380,Booking_data!$A$1:$A$6001,Booking_data!$N$1:$N$6001,"not Found")</f>
        <v>51</v>
      </c>
      <c r="T4380" s="1" t="str">
        <f t="array" ref="T4380">_xlfn.XLOOKUP(A4380,Booking_data!$A$1:$A$6001,Booking_data!$O$1:$O$6001,"Not Found")</f>
        <v>Other</v>
      </c>
      <c r="U4380" s="1" t="str">
        <f t="shared" si="4"/>
        <v>Above 45</v>
      </c>
      <c r="V4380" s="1" t="str">
        <f t="shared" si="5"/>
        <v>High Booking</v>
      </c>
    </row>
    <row r="4381" ht="15.75" customHeight="1">
      <c r="A4381" s="1" t="s">
        <v>4695</v>
      </c>
      <c r="B4381" s="6">
        <v>46190.0</v>
      </c>
      <c r="C4381" s="6">
        <v>46192.0</v>
      </c>
      <c r="D4381" s="7">
        <v>0.7708333333333334</v>
      </c>
      <c r="E4381" s="1" t="str">
        <f t="shared" si="1"/>
        <v>Weekday</v>
      </c>
      <c r="F4381" s="1" t="str">
        <f t="shared" si="2"/>
        <v>Jun</v>
      </c>
      <c r="G4381" s="1" t="str">
        <f t="array" ref="G4381">_xlfn.XLOOKUP(A4381,Booking_data!$A$1:$A$6001,Booking_data!$D$1:$D$6001,"not found")</f>
        <v>M004</v>
      </c>
      <c r="H4381" s="1" t="str">
        <f t="array" ref="H4381">_xlfn.XLOOKUP(G4381,Movies_data!$A$1:$A$41,Movies_data!$B$1:$B$41,"not found")</f>
        <v>Ponniyin Selvan I</v>
      </c>
      <c r="I4381" s="1" t="str">
        <f t="array" ref="I4381">_xlfn.XLOOKUP(G4381,Movies_data!$A$1:$A$41,Movies_data!$D$1:$D$41,"not found")</f>
        <v>Drama</v>
      </c>
      <c r="J4381" s="1" t="str">
        <f t="array" ref="J4381">_xlfn.XLOOKUP(G4381,Movies_data!$A$1:$A$41,Movies_data!$C$1:$C$41,"not found")</f>
        <v>Tamil</v>
      </c>
      <c r="K4381" s="1">
        <f t="array" ref="K4381">_xlfn.XLOOKUP(G4381,Movies_data!$A$1:$A$41,Movies_data!$H$1:$H$41,"Not Found")</f>
        <v>7.6</v>
      </c>
      <c r="L4381" s="1" t="str">
        <f t="array" ref="L4381">_xlfn.XLOOKUP(A4381,Booking_data!$A$1:$A$6001,Booking_data!$E$1:$E$6001,"not Found")</f>
        <v>C013</v>
      </c>
      <c r="M4381" s="1" t="str">
        <f t="array" ref="M4381">_xlfn.XLOOKUP(L4381,Cinemas_data!$A$1:$A$49,Cinemas_data!$I$1:$I$49,"not Found")</f>
        <v>#NAME?</v>
      </c>
      <c r="N4381" s="1" t="str">
        <f t="array" ref="N4381">_xlfn.XLOOKUP(L4381,Cinemas_data!$A$1:$A$49,Cinemas_data!$C$1:$C$49,"not Found")</f>
        <v>Chennai</v>
      </c>
      <c r="O4381" s="1">
        <f t="array" ref="O4381">_xlfn.XLOOKUP(A4381,Booking_data!$A$1:$A$6001,Booking_data!$H$1:$H$6001,"not found")</f>
        <v>4</v>
      </c>
      <c r="P4381" s="1">
        <f t="array" ref="P4381">_xlfn.XLOOKUP(A4381,Booking_data!$A$1:$A$6001,Booking_data!$I$1:$I$6001,"not Found")</f>
        <v>240</v>
      </c>
      <c r="Q4381" s="1">
        <f t="shared" si="3"/>
        <v>960</v>
      </c>
      <c r="R4381" s="1" t="str">
        <f t="array" ref="R4381">_xlfn.XLOOKUP(A4381,Booking_data!$A$1:$A$6001,Booking_data!$L$1:$L$6001,"Not Found")</f>
        <v>Wallet</v>
      </c>
      <c r="S4381" s="1">
        <f t="array" ref="S4381">_xlfn.XLOOKUP(A4381,Booking_data!$A$1:$A$6001,Booking_data!$N$1:$N$6001,"not Found")</f>
        <v>49</v>
      </c>
      <c r="T4381" s="1" t="str">
        <f t="array" ref="T4381">_xlfn.XLOOKUP(A4381,Booking_data!$A$1:$A$6001,Booking_data!$O$1:$O$6001,"Not Found")</f>
        <v>Female</v>
      </c>
      <c r="U4381" s="1" t="str">
        <f t="shared" si="4"/>
        <v>Above 45</v>
      </c>
      <c r="V4381" s="1" t="str">
        <f t="shared" si="5"/>
        <v>Medium Booking</v>
      </c>
    </row>
    <row r="4382" ht="15.75" customHeight="1">
      <c r="A4382" s="1" t="s">
        <v>4696</v>
      </c>
      <c r="B4382" s="6">
        <v>46197.0</v>
      </c>
      <c r="C4382" s="6">
        <v>46203.0</v>
      </c>
      <c r="D4382" s="7">
        <v>0.6458333333333334</v>
      </c>
      <c r="E4382" s="1" t="str">
        <f t="shared" si="1"/>
        <v>Weekday</v>
      </c>
      <c r="F4382" s="1" t="str">
        <f t="shared" si="2"/>
        <v>Jun</v>
      </c>
      <c r="G4382" s="1" t="str">
        <f t="array" ref="G4382">_xlfn.XLOOKUP(A4382,Booking_data!$A$1:$A$6001,Booking_data!$D$1:$D$6001,"not found")</f>
        <v>M034</v>
      </c>
      <c r="H4382" s="1" t="str">
        <f t="array" ref="H4382">_xlfn.XLOOKUP(G4382,Movies_data!$A$1:$A$41,Movies_data!$B$1:$B$41,"not found")</f>
        <v>Manjummel Boys</v>
      </c>
      <c r="I4382" s="1" t="str">
        <f t="array" ref="I4382">_xlfn.XLOOKUP(G4382,Movies_data!$A$1:$A$41,Movies_data!$D$1:$D$41,"not found")</f>
        <v>Adventure</v>
      </c>
      <c r="J4382" s="1" t="str">
        <f t="array" ref="J4382">_xlfn.XLOOKUP(G4382,Movies_data!$A$1:$A$41,Movies_data!$C$1:$C$41,"not found")</f>
        <v>Malayalam</v>
      </c>
      <c r="K4382" s="1">
        <f t="array" ref="K4382">_xlfn.XLOOKUP(G4382,Movies_data!$A$1:$A$41,Movies_data!$H$1:$H$41,"Not Found")</f>
        <v>8.3</v>
      </c>
      <c r="L4382" s="1" t="str">
        <f t="array" ref="L4382">_xlfn.XLOOKUP(A4382,Booking_data!$A$1:$A$6001,Booking_data!$E$1:$E$6001,"not Found")</f>
        <v>C051</v>
      </c>
      <c r="M4382" s="1" t="str">
        <f t="array" ref="M4382">_xlfn.XLOOKUP(L4382,Cinemas_data!$A$1:$A$49,Cinemas_data!$I$1:$I$49,"not Found")</f>
        <v>#NAME?</v>
      </c>
      <c r="N4382" s="1" t="str">
        <f t="array" ref="N4382">_xlfn.XLOOKUP(L4382,Cinemas_data!$A$1:$A$49,Cinemas_data!$C$1:$C$49,"not Found")</f>
        <v>Bengaluru</v>
      </c>
      <c r="O4382" s="1">
        <f t="array" ref="O4382">_xlfn.XLOOKUP(A4382,Booking_data!$A$1:$A$6001,Booking_data!$H$1:$H$6001,"not found")</f>
        <v>2</v>
      </c>
      <c r="P4382" s="1">
        <f t="array" ref="P4382">_xlfn.XLOOKUP(A4382,Booking_data!$A$1:$A$6001,Booking_data!$I$1:$I$6001,"not Found")</f>
        <v>460</v>
      </c>
      <c r="Q4382" s="1">
        <f t="shared" si="3"/>
        <v>920</v>
      </c>
      <c r="R4382" s="1" t="str">
        <f t="array" ref="R4382">_xlfn.XLOOKUP(A4382,Booking_data!$A$1:$A$6001,Booking_data!$L$1:$L$6001,"Not Found")</f>
        <v>UPI</v>
      </c>
      <c r="S4382" s="1">
        <f t="array" ref="S4382">_xlfn.XLOOKUP(A4382,Booking_data!$A$1:$A$6001,Booking_data!$N$1:$N$6001,"not Found")</f>
        <v>46</v>
      </c>
      <c r="T4382" s="1" t="str">
        <f t="array" ref="T4382">_xlfn.XLOOKUP(A4382,Booking_data!$A$1:$A$6001,Booking_data!$O$1:$O$6001,"Not Found")</f>
        <v>Other</v>
      </c>
      <c r="U4382" s="1" t="str">
        <f t="shared" si="4"/>
        <v>Above 45</v>
      </c>
      <c r="V4382" s="1" t="str">
        <f t="shared" si="5"/>
        <v>Low Booking</v>
      </c>
    </row>
    <row r="4383" ht="15.75" customHeight="1">
      <c r="A4383" s="1" t="s">
        <v>4697</v>
      </c>
      <c r="B4383" s="6">
        <v>46176.0</v>
      </c>
      <c r="C4383" s="6">
        <v>46183.0</v>
      </c>
      <c r="D4383" s="7">
        <v>0.6458333333333334</v>
      </c>
      <c r="E4383" s="1" t="str">
        <f t="shared" si="1"/>
        <v>Weekday</v>
      </c>
      <c r="F4383" s="1" t="str">
        <f t="shared" si="2"/>
        <v>Jun</v>
      </c>
      <c r="G4383" s="1" t="str">
        <f t="array" ref="G4383">_xlfn.XLOOKUP(A4383,Booking_data!$A$1:$A$6001,Booking_data!$D$1:$D$6001,"not found")</f>
        <v>M015</v>
      </c>
      <c r="H4383" s="1" t="str">
        <f t="array" ref="H4383">_xlfn.XLOOKUP(G4383,Movies_data!$A$1:$A$41,Movies_data!$B$1:$B$41,"not found")</f>
        <v>Kalki 2898 AD</v>
      </c>
      <c r="I4383" s="1" t="str">
        <f t="array" ref="I4383">_xlfn.XLOOKUP(G4383,Movies_data!$A$1:$A$41,Movies_data!$D$1:$D$41,"not found")</f>
        <v>Sci-Fi</v>
      </c>
      <c r="J4383" s="1" t="str">
        <f t="array" ref="J4383">_xlfn.XLOOKUP(G4383,Movies_data!$A$1:$A$41,Movies_data!$C$1:$C$41,"not found")</f>
        <v>Telugu</v>
      </c>
      <c r="K4383" s="1">
        <f t="array" ref="K4383">_xlfn.XLOOKUP(G4383,Movies_data!$A$1:$A$41,Movies_data!$H$1:$H$41,"Not Found")</f>
        <v>7</v>
      </c>
      <c r="L4383" s="1" t="str">
        <f t="array" ref="L4383">_xlfn.XLOOKUP(A4383,Booking_data!$A$1:$A$6001,Booking_data!$E$1:$E$6001,"not Found")</f>
        <v>C073</v>
      </c>
      <c r="M4383" s="1" t="str">
        <f t="array" ref="M4383">_xlfn.XLOOKUP(L4383,Cinemas_data!$A$1:$A$49,Cinemas_data!$I$1:$I$49,"not Found")</f>
        <v>#NAME?</v>
      </c>
      <c r="N4383" s="1" t="str">
        <f t="array" ref="N4383">_xlfn.XLOOKUP(L4383,Cinemas_data!$A$1:$A$49,Cinemas_data!$C$1:$C$49,"not Found")</f>
        <v>Hyderabad</v>
      </c>
      <c r="O4383" s="1">
        <f t="array" ref="O4383">_xlfn.XLOOKUP(A4383,Booking_data!$A$1:$A$6001,Booking_data!$H$1:$H$6001,"not found")</f>
        <v>3</v>
      </c>
      <c r="P4383" s="1">
        <f t="array" ref="P4383">_xlfn.XLOOKUP(A4383,Booking_data!$A$1:$A$6001,Booking_data!$I$1:$I$6001,"not Found")</f>
        <v>240</v>
      </c>
      <c r="Q4383" s="1">
        <f t="shared" si="3"/>
        <v>720</v>
      </c>
      <c r="R4383" s="1" t="str">
        <f t="array" ref="R4383">_xlfn.XLOOKUP(A4383,Booking_data!$A$1:$A$6001,Booking_data!$L$1:$L$6001,"Not Found")</f>
        <v>UPI</v>
      </c>
      <c r="S4383" s="1">
        <f t="array" ref="S4383">_xlfn.XLOOKUP(A4383,Booking_data!$A$1:$A$6001,Booking_data!$N$1:$N$6001,"not Found")</f>
        <v>56</v>
      </c>
      <c r="T4383" s="1" t="str">
        <f t="array" ref="T4383">_xlfn.XLOOKUP(A4383,Booking_data!$A$1:$A$6001,Booking_data!$O$1:$O$6001,"Not Found")</f>
        <v>Male</v>
      </c>
      <c r="U4383" s="1" t="str">
        <f t="shared" si="4"/>
        <v>Above 45</v>
      </c>
      <c r="V4383" s="1" t="str">
        <f t="shared" si="5"/>
        <v>Medium Booking</v>
      </c>
    </row>
    <row r="4384" ht="15.75" customHeight="1">
      <c r="A4384" s="1" t="s">
        <v>4698</v>
      </c>
      <c r="B4384" s="6">
        <v>46078.0</v>
      </c>
      <c r="C4384" s="6">
        <v>46083.0</v>
      </c>
      <c r="D4384" s="7">
        <v>0.7708333333333334</v>
      </c>
      <c r="E4384" s="1" t="str">
        <f t="shared" si="1"/>
        <v>Weekday</v>
      </c>
      <c r="F4384" s="1" t="str">
        <f t="shared" si="2"/>
        <v>Feb</v>
      </c>
      <c r="G4384" s="1" t="str">
        <f t="array" ref="G4384">_xlfn.XLOOKUP(A4384,Booking_data!$A$1:$A$6001,Booking_data!$D$1:$D$6001,"not found")</f>
        <v>M009</v>
      </c>
      <c r="H4384" s="1" t="str">
        <f t="array" ref="H4384">_xlfn.XLOOKUP(G4384,Movies_data!$A$1:$A$41,Movies_data!$B$1:$B$41,"not found")</f>
        <v>Amaran</v>
      </c>
      <c r="I4384" s="1" t="str">
        <f t="array" ref="I4384">_xlfn.XLOOKUP(G4384,Movies_data!$A$1:$A$41,Movies_data!$D$1:$D$41,"not found")</f>
        <v>Biography</v>
      </c>
      <c r="J4384" s="1" t="str">
        <f t="array" ref="J4384">_xlfn.XLOOKUP(G4384,Movies_data!$A$1:$A$41,Movies_data!$C$1:$C$41,"not found")</f>
        <v>Tamil</v>
      </c>
      <c r="K4384" s="1">
        <f t="array" ref="K4384">_xlfn.XLOOKUP(G4384,Movies_data!$A$1:$A$41,Movies_data!$H$1:$H$41,"Not Found")</f>
        <v>8.3</v>
      </c>
      <c r="L4384" s="1" t="str">
        <f t="array" ref="L4384">_xlfn.XLOOKUP(A4384,Booking_data!$A$1:$A$6001,Booking_data!$E$1:$E$6001,"not Found")</f>
        <v>C051</v>
      </c>
      <c r="M4384" s="1" t="str">
        <f t="array" ref="M4384">_xlfn.XLOOKUP(L4384,Cinemas_data!$A$1:$A$49,Cinemas_data!$I$1:$I$49,"not Found")</f>
        <v>#NAME?</v>
      </c>
      <c r="N4384" s="1" t="str">
        <f t="array" ref="N4384">_xlfn.XLOOKUP(L4384,Cinemas_data!$A$1:$A$49,Cinemas_data!$C$1:$C$49,"not Found")</f>
        <v>Bengaluru</v>
      </c>
      <c r="O4384" s="1">
        <f t="array" ref="O4384">_xlfn.XLOOKUP(A4384,Booking_data!$A$1:$A$6001,Booking_data!$H$1:$H$6001,"not found")</f>
        <v>1</v>
      </c>
      <c r="P4384" s="1">
        <f t="array" ref="P4384">_xlfn.XLOOKUP(A4384,Booking_data!$A$1:$A$6001,Booking_data!$I$1:$I$6001,"not Found")</f>
        <v>280</v>
      </c>
      <c r="Q4384" s="1">
        <f t="shared" si="3"/>
        <v>280</v>
      </c>
      <c r="R4384" s="1" t="str">
        <f t="array" ref="R4384">_xlfn.XLOOKUP(A4384,Booking_data!$A$1:$A$6001,Booking_data!$L$1:$L$6001,"Not Found")</f>
        <v>Debit Card</v>
      </c>
      <c r="S4384" s="1">
        <f t="array" ref="S4384">_xlfn.XLOOKUP(A4384,Booking_data!$A$1:$A$6001,Booking_data!$N$1:$N$6001,"not Found")</f>
        <v>30</v>
      </c>
      <c r="T4384" s="1" t="str">
        <f t="array" ref="T4384">_xlfn.XLOOKUP(A4384,Booking_data!$A$1:$A$6001,Booking_data!$O$1:$O$6001,"Not Found")</f>
        <v>Female</v>
      </c>
      <c r="U4384" s="1" t="str">
        <f t="shared" si="4"/>
        <v>Middle Age</v>
      </c>
      <c r="V4384" s="1" t="str">
        <f t="shared" si="5"/>
        <v>Low Booking</v>
      </c>
    </row>
    <row r="4385" ht="15.75" customHeight="1">
      <c r="A4385" s="1" t="s">
        <v>4699</v>
      </c>
      <c r="B4385" s="6">
        <v>46171.0</v>
      </c>
      <c r="C4385" s="6">
        <v>46174.0</v>
      </c>
      <c r="D4385" s="7">
        <v>0.53125</v>
      </c>
      <c r="E4385" s="1" t="str">
        <f t="shared" si="1"/>
        <v>Weekday</v>
      </c>
      <c r="F4385" s="1" t="str">
        <f t="shared" si="2"/>
        <v>May</v>
      </c>
      <c r="G4385" s="1" t="str">
        <f t="array" ref="G4385">_xlfn.XLOOKUP(A4385,Booking_data!$A$1:$A$6001,Booking_data!$D$1:$D$6001,"not found")</f>
        <v>M014</v>
      </c>
      <c r="H4385" s="1" t="str">
        <f t="array" ref="H4385">_xlfn.XLOOKUP(G4385,Movies_data!$A$1:$A$41,Movies_data!$B$1:$B$41,"not found")</f>
        <v>Hi Nanna</v>
      </c>
      <c r="I4385" s="1" t="str">
        <f t="array" ref="I4385">_xlfn.XLOOKUP(G4385,Movies_data!$A$1:$A$41,Movies_data!$D$1:$D$41,"not found")</f>
        <v>Romance</v>
      </c>
      <c r="J4385" s="1" t="str">
        <f t="array" ref="J4385">_xlfn.XLOOKUP(G4385,Movies_data!$A$1:$A$41,Movies_data!$C$1:$C$41,"not found")</f>
        <v>Telugu</v>
      </c>
      <c r="K4385" s="1">
        <f t="array" ref="K4385">_xlfn.XLOOKUP(G4385,Movies_data!$A$1:$A$41,Movies_data!$H$1:$H$41,"Not Found")</f>
        <v>8</v>
      </c>
      <c r="L4385" s="1" t="str">
        <f t="array" ref="L4385">_xlfn.XLOOKUP(A4385,Booking_data!$A$1:$A$6001,Booking_data!$E$1:$E$6001,"not Found")</f>
        <v>C101</v>
      </c>
      <c r="M4385" s="1" t="str">
        <f t="array" ref="M4385">_xlfn.XLOOKUP(L4385,Cinemas_data!$A$1:$A$49,Cinemas_data!$I$1:$I$49,"not Found")</f>
        <v>#NAME?</v>
      </c>
      <c r="N4385" s="1" t="str">
        <f t="array" ref="N4385">_xlfn.XLOOKUP(L4385,Cinemas_data!$A$1:$A$49,Cinemas_data!$C$1:$C$49,"not Found")</f>
        <v>Pune</v>
      </c>
      <c r="O4385" s="1">
        <f t="array" ref="O4385">_xlfn.XLOOKUP(A4385,Booking_data!$A$1:$A$6001,Booking_data!$H$1:$H$6001,"not found")</f>
        <v>3</v>
      </c>
      <c r="P4385" s="1">
        <f t="array" ref="P4385">_xlfn.XLOOKUP(A4385,Booking_data!$A$1:$A$6001,Booking_data!$I$1:$I$6001,"not Found")</f>
        <v>260</v>
      </c>
      <c r="Q4385" s="1">
        <f t="shared" si="3"/>
        <v>780</v>
      </c>
      <c r="R4385" s="1" t="str">
        <f t="array" ref="R4385">_xlfn.XLOOKUP(A4385,Booking_data!$A$1:$A$6001,Booking_data!$L$1:$L$6001,"Not Found")</f>
        <v>Debit Card</v>
      </c>
      <c r="S4385" s="1">
        <f t="array" ref="S4385">_xlfn.XLOOKUP(A4385,Booking_data!$A$1:$A$6001,Booking_data!$N$1:$N$6001,"not Found")</f>
        <v>19</v>
      </c>
      <c r="T4385" s="1" t="str">
        <f t="array" ref="T4385">_xlfn.XLOOKUP(A4385,Booking_data!$A$1:$A$6001,Booking_data!$O$1:$O$6001,"Not Found")</f>
        <v>Other</v>
      </c>
      <c r="U4385" s="1" t="str">
        <f t="shared" si="4"/>
        <v>Youngster</v>
      </c>
      <c r="V4385" s="1" t="str">
        <f t="shared" si="5"/>
        <v>Medium Booking</v>
      </c>
    </row>
    <row r="4386" ht="15.75" customHeight="1">
      <c r="A4386" s="1" t="s">
        <v>4700</v>
      </c>
      <c r="B4386" s="6">
        <v>46069.0</v>
      </c>
      <c r="C4386" s="6">
        <v>46070.0</v>
      </c>
      <c r="D4386" s="7">
        <v>0.53125</v>
      </c>
      <c r="E4386" s="1" t="str">
        <f t="shared" si="1"/>
        <v>Weekday</v>
      </c>
      <c r="F4386" s="1" t="str">
        <f t="shared" si="2"/>
        <v>Feb</v>
      </c>
      <c r="G4386" s="1" t="str">
        <f t="array" ref="G4386">_xlfn.XLOOKUP(A4386,Booking_data!$A$1:$A$6001,Booking_data!$D$1:$D$6001,"not found")</f>
        <v>M002</v>
      </c>
      <c r="H4386" s="1" t="str">
        <f t="array" ref="H4386">_xlfn.XLOOKUP(G4386,Movies_data!$A$1:$A$41,Movies_data!$B$1:$B$41,"not found")</f>
        <v>Jailer</v>
      </c>
      <c r="I4386" s="1" t="str">
        <f t="array" ref="I4386">_xlfn.XLOOKUP(G4386,Movies_data!$A$1:$A$41,Movies_data!$D$1:$D$41,"not found")</f>
        <v>Action</v>
      </c>
      <c r="J4386" s="1" t="str">
        <f t="array" ref="J4386">_xlfn.XLOOKUP(G4386,Movies_data!$A$1:$A$41,Movies_data!$C$1:$C$41,"not found")</f>
        <v>Tamil</v>
      </c>
      <c r="K4386" s="1">
        <f t="array" ref="K4386">_xlfn.XLOOKUP(G4386,Movies_data!$A$1:$A$41,Movies_data!$H$1:$H$41,"Not Found")</f>
        <v>7.1</v>
      </c>
      <c r="L4386" s="1" t="str">
        <f t="array" ref="L4386">_xlfn.XLOOKUP(A4386,Booking_data!$A$1:$A$6001,Booking_data!$E$1:$E$6001,"not Found")</f>
        <v>C162</v>
      </c>
      <c r="M4386" s="1" t="str">
        <f t="array" ref="M4386">_xlfn.XLOOKUP(L4386,Cinemas_data!$A$1:$A$49,Cinemas_data!$I$1:$I$49,"not Found")</f>
        <v>#NAME?</v>
      </c>
      <c r="N4386" s="1" t="str">
        <f t="array" ref="N4386">_xlfn.XLOOKUP(L4386,Cinemas_data!$A$1:$A$49,Cinemas_data!$C$1:$C$49,"not Found")</f>
        <v>Thiruvananthapuram</v>
      </c>
      <c r="O4386" s="1">
        <f t="array" ref="O4386">_xlfn.XLOOKUP(A4386,Booking_data!$A$1:$A$6001,Booking_data!$H$1:$H$6001,"not found")</f>
        <v>5</v>
      </c>
      <c r="P4386" s="1">
        <f t="array" ref="P4386">_xlfn.XLOOKUP(A4386,Booking_data!$A$1:$A$6001,Booking_data!$I$1:$I$6001,"not Found")</f>
        <v>160</v>
      </c>
      <c r="Q4386" s="1">
        <f t="shared" si="3"/>
        <v>800</v>
      </c>
      <c r="R4386" s="1" t="str">
        <f t="array" ref="R4386">_xlfn.XLOOKUP(A4386,Booking_data!$A$1:$A$6001,Booking_data!$L$1:$L$6001,"Not Found")</f>
        <v>Debit Card</v>
      </c>
      <c r="S4386" s="1">
        <f t="array" ref="S4386">_xlfn.XLOOKUP(A4386,Booking_data!$A$1:$A$6001,Booking_data!$N$1:$N$6001,"not Found")</f>
        <v>49</v>
      </c>
      <c r="T4386" s="1" t="str">
        <f t="array" ref="T4386">_xlfn.XLOOKUP(A4386,Booking_data!$A$1:$A$6001,Booking_data!$O$1:$O$6001,"Not Found")</f>
        <v>Female</v>
      </c>
      <c r="U4386" s="1" t="str">
        <f t="shared" si="4"/>
        <v>Above 45</v>
      </c>
      <c r="V4386" s="1" t="str">
        <f t="shared" si="5"/>
        <v>High Booking</v>
      </c>
    </row>
    <row r="4387" ht="15.75" customHeight="1">
      <c r="A4387" s="1" t="s">
        <v>4701</v>
      </c>
      <c r="B4387" s="6">
        <v>46081.0</v>
      </c>
      <c r="C4387" s="6">
        <v>46083.0</v>
      </c>
      <c r="D4387" s="7">
        <v>0.53125</v>
      </c>
      <c r="E4387" s="1" t="str">
        <f t="shared" si="1"/>
        <v>Weekend</v>
      </c>
      <c r="F4387" s="1" t="str">
        <f t="shared" si="2"/>
        <v>Feb</v>
      </c>
      <c r="G4387" s="1" t="str">
        <f t="array" ref="G4387">_xlfn.XLOOKUP(A4387,Booking_data!$A$1:$A$6001,Booking_data!$D$1:$D$6001,"not found")</f>
        <v>M003</v>
      </c>
      <c r="H4387" s="1" t="str">
        <f t="array" ref="H4387">_xlfn.XLOOKUP(G4387,Movies_data!$A$1:$A$41,Movies_data!$B$1:$B$41,"not found")</f>
        <v>Vikram</v>
      </c>
      <c r="I4387" s="1" t="str">
        <f t="array" ref="I4387">_xlfn.XLOOKUP(G4387,Movies_data!$A$1:$A$41,Movies_data!$D$1:$D$41,"not found")</f>
        <v>Action</v>
      </c>
      <c r="J4387" s="1" t="str">
        <f t="array" ref="J4387">_xlfn.XLOOKUP(G4387,Movies_data!$A$1:$A$41,Movies_data!$C$1:$C$41,"not found")</f>
        <v>Tamil</v>
      </c>
      <c r="K4387" s="1">
        <f t="array" ref="K4387">_xlfn.XLOOKUP(G4387,Movies_data!$A$1:$A$41,Movies_data!$H$1:$H$41,"Not Found")</f>
        <v>8.3</v>
      </c>
      <c r="L4387" s="1" t="str">
        <f t="array" ref="L4387">_xlfn.XLOOKUP(A4387,Booking_data!$A$1:$A$6001,Booking_data!$E$1:$E$6001,"not Found")</f>
        <v>C163</v>
      </c>
      <c r="M4387" s="1" t="str">
        <f t="array" ref="M4387">_xlfn.XLOOKUP(L4387,Cinemas_data!$A$1:$A$49,Cinemas_data!$I$1:$I$49,"not Found")</f>
        <v>#NAME?</v>
      </c>
      <c r="N4387" s="1" t="str">
        <f t="array" ref="N4387">_xlfn.XLOOKUP(L4387,Cinemas_data!$A$1:$A$49,Cinemas_data!$C$1:$C$49,"not Found")</f>
        <v>Thiruvananthapuram</v>
      </c>
      <c r="O4387" s="1">
        <f t="array" ref="O4387">_xlfn.XLOOKUP(A4387,Booking_data!$A$1:$A$6001,Booking_data!$H$1:$H$6001,"not found")</f>
        <v>4</v>
      </c>
      <c r="P4387" s="1">
        <f t="array" ref="P4387">_xlfn.XLOOKUP(A4387,Booking_data!$A$1:$A$6001,Booking_data!$I$1:$I$6001,"not Found")</f>
        <v>360</v>
      </c>
      <c r="Q4387" s="1">
        <f t="shared" si="3"/>
        <v>1440</v>
      </c>
      <c r="R4387" s="1" t="str">
        <f t="array" ref="R4387">_xlfn.XLOOKUP(A4387,Booking_data!$A$1:$A$6001,Booking_data!$L$1:$L$6001,"Not Found")</f>
        <v>Wallet</v>
      </c>
      <c r="S4387" s="1">
        <f t="array" ref="S4387">_xlfn.XLOOKUP(A4387,Booking_data!$A$1:$A$6001,Booking_data!$N$1:$N$6001,"not Found")</f>
        <v>18</v>
      </c>
      <c r="T4387" s="1" t="str">
        <f t="array" ref="T4387">_xlfn.XLOOKUP(A4387,Booking_data!$A$1:$A$6001,Booking_data!$O$1:$O$6001,"Not Found")</f>
        <v>Female</v>
      </c>
      <c r="U4387" s="1" t="str">
        <f t="shared" si="4"/>
        <v>Youngster</v>
      </c>
      <c r="V4387" s="1" t="str">
        <f t="shared" si="5"/>
        <v>Medium Booking</v>
      </c>
    </row>
    <row r="4388" ht="15.75" customHeight="1">
      <c r="A4388" s="1" t="s">
        <v>4702</v>
      </c>
      <c r="B4388" s="6">
        <v>46026.0</v>
      </c>
      <c r="C4388" s="6">
        <v>46031.0</v>
      </c>
      <c r="D4388" s="7">
        <v>0.6458333333333334</v>
      </c>
      <c r="E4388" s="1" t="str">
        <f t="shared" si="1"/>
        <v>Weekend</v>
      </c>
      <c r="F4388" s="1" t="str">
        <f t="shared" si="2"/>
        <v>Jan</v>
      </c>
      <c r="G4388" s="1" t="str">
        <f t="array" ref="G4388">_xlfn.XLOOKUP(A4388,Booking_data!$A$1:$A$6001,Booking_data!$D$1:$D$6001,"not found")</f>
        <v>M039</v>
      </c>
      <c r="H4388" s="1" t="str">
        <f t="array" ref="H4388">_xlfn.XLOOKUP(G4388,Movies_data!$A$1:$A$41,Movies_data!$B$1:$B$41,"not found")</f>
        <v>Dune: Part Two</v>
      </c>
      <c r="I4388" s="1" t="str">
        <f t="array" ref="I4388">_xlfn.XLOOKUP(G4388,Movies_data!$A$1:$A$41,Movies_data!$D$1:$D$41,"not found")</f>
        <v>Sci-Fi</v>
      </c>
      <c r="J4388" s="1" t="str">
        <f t="array" ref="J4388">_xlfn.XLOOKUP(G4388,Movies_data!$A$1:$A$41,Movies_data!$C$1:$C$41,"not found")</f>
        <v>English</v>
      </c>
      <c r="K4388" s="1">
        <f t="array" ref="K4388">_xlfn.XLOOKUP(G4388,Movies_data!$A$1:$A$41,Movies_data!$H$1:$H$41,"Not Found")</f>
        <v>8.5</v>
      </c>
      <c r="L4388" s="1" t="str">
        <f t="array" ref="L4388">_xlfn.XLOOKUP(A4388,Booking_data!$A$1:$A$6001,Booking_data!$E$1:$E$6001,"not Found")</f>
        <v>C052</v>
      </c>
      <c r="M4388" s="1" t="str">
        <f t="array" ref="M4388">_xlfn.XLOOKUP(L4388,Cinemas_data!$A$1:$A$49,Cinemas_data!$I$1:$I$49,"not Found")</f>
        <v>#NAME?</v>
      </c>
      <c r="N4388" s="1" t="str">
        <f t="array" ref="N4388">_xlfn.XLOOKUP(L4388,Cinemas_data!$A$1:$A$49,Cinemas_data!$C$1:$C$49,"not Found")</f>
        <v>Bengaluru</v>
      </c>
      <c r="O4388" s="1">
        <f t="array" ref="O4388">_xlfn.XLOOKUP(A4388,Booking_data!$A$1:$A$6001,Booking_data!$H$1:$H$6001,"not found")</f>
        <v>1</v>
      </c>
      <c r="P4388" s="1">
        <f t="array" ref="P4388">_xlfn.XLOOKUP(A4388,Booking_data!$A$1:$A$6001,Booking_data!$I$1:$I$6001,"not Found")</f>
        <v>280</v>
      </c>
      <c r="Q4388" s="1">
        <f t="shared" si="3"/>
        <v>280</v>
      </c>
      <c r="R4388" s="1" t="str">
        <f t="array" ref="R4388">_xlfn.XLOOKUP(A4388,Booking_data!$A$1:$A$6001,Booking_data!$L$1:$L$6001,"Not Found")</f>
        <v>Wallet</v>
      </c>
      <c r="S4388" s="1">
        <f t="array" ref="S4388">_xlfn.XLOOKUP(A4388,Booking_data!$A$1:$A$6001,Booking_data!$N$1:$N$6001,"not Found")</f>
        <v>50</v>
      </c>
      <c r="T4388" s="1" t="str">
        <f t="array" ref="T4388">_xlfn.XLOOKUP(A4388,Booking_data!$A$1:$A$6001,Booking_data!$O$1:$O$6001,"Not Found")</f>
        <v>Male</v>
      </c>
      <c r="U4388" s="1" t="str">
        <f t="shared" si="4"/>
        <v>Above 45</v>
      </c>
      <c r="V4388" s="1" t="str">
        <f t="shared" si="5"/>
        <v>Low Booking</v>
      </c>
    </row>
    <row r="4389" ht="15.75" customHeight="1">
      <c r="A4389" s="1" t="s">
        <v>4703</v>
      </c>
      <c r="B4389" s="6">
        <v>46159.0</v>
      </c>
      <c r="C4389" s="6">
        <v>46165.0</v>
      </c>
      <c r="D4389" s="7">
        <v>0.9375</v>
      </c>
      <c r="E4389" s="1" t="str">
        <f t="shared" si="1"/>
        <v>Weekend</v>
      </c>
      <c r="F4389" s="1" t="str">
        <f t="shared" si="2"/>
        <v>May</v>
      </c>
      <c r="G4389" s="1" t="str">
        <f t="array" ref="G4389">_xlfn.XLOOKUP(A4389,Booking_data!$A$1:$A$6001,Booking_data!$D$1:$D$6001,"not found")</f>
        <v>M034</v>
      </c>
      <c r="H4389" s="1" t="str">
        <f t="array" ref="H4389">_xlfn.XLOOKUP(G4389,Movies_data!$A$1:$A$41,Movies_data!$B$1:$B$41,"not found")</f>
        <v>Manjummel Boys</v>
      </c>
      <c r="I4389" s="1" t="str">
        <f t="array" ref="I4389">_xlfn.XLOOKUP(G4389,Movies_data!$A$1:$A$41,Movies_data!$D$1:$D$41,"not found")</f>
        <v>Adventure</v>
      </c>
      <c r="J4389" s="1" t="str">
        <f t="array" ref="J4389">_xlfn.XLOOKUP(G4389,Movies_data!$A$1:$A$41,Movies_data!$C$1:$C$41,"not found")</f>
        <v>Malayalam</v>
      </c>
      <c r="K4389" s="1">
        <f t="array" ref="K4389">_xlfn.XLOOKUP(G4389,Movies_data!$A$1:$A$41,Movies_data!$H$1:$H$41,"Not Found")</f>
        <v>8.3</v>
      </c>
      <c r="L4389" s="1" t="str">
        <f t="array" ref="L4389">_xlfn.XLOOKUP(A4389,Booking_data!$A$1:$A$6001,Booking_data!$E$1:$E$6001,"not Found")</f>
        <v>C113</v>
      </c>
      <c r="M4389" s="1" t="str">
        <f t="array" ref="M4389">_xlfn.XLOOKUP(L4389,Cinemas_data!$A$1:$A$49,Cinemas_data!$I$1:$I$49,"not Found")</f>
        <v>#NAME?</v>
      </c>
      <c r="N4389" s="1" t="str">
        <f t="array" ref="N4389">_xlfn.XLOOKUP(L4389,Cinemas_data!$A$1:$A$49,Cinemas_data!$C$1:$C$49,"not Found")</f>
        <v>Delhi</v>
      </c>
      <c r="O4389" s="1">
        <f t="array" ref="O4389">_xlfn.XLOOKUP(A4389,Booking_data!$A$1:$A$6001,Booking_data!$H$1:$H$6001,"not found")</f>
        <v>3</v>
      </c>
      <c r="P4389" s="1">
        <f t="array" ref="P4389">_xlfn.XLOOKUP(A4389,Booking_data!$A$1:$A$6001,Booking_data!$I$1:$I$6001,"not Found")</f>
        <v>420</v>
      </c>
      <c r="Q4389" s="1">
        <f t="shared" si="3"/>
        <v>1260</v>
      </c>
      <c r="R4389" s="1" t="str">
        <f t="array" ref="R4389">_xlfn.XLOOKUP(A4389,Booking_data!$A$1:$A$6001,Booking_data!$L$1:$L$6001,"Not Found")</f>
        <v>Wallet</v>
      </c>
      <c r="S4389" s="1">
        <f t="array" ref="S4389">_xlfn.XLOOKUP(A4389,Booking_data!$A$1:$A$6001,Booking_data!$N$1:$N$6001,"not Found")</f>
        <v>39</v>
      </c>
      <c r="T4389" s="1" t="str">
        <f t="array" ref="T4389">_xlfn.XLOOKUP(A4389,Booking_data!$A$1:$A$6001,Booking_data!$O$1:$O$6001,"Not Found")</f>
        <v>Female</v>
      </c>
      <c r="U4389" s="1" t="str">
        <f t="shared" si="4"/>
        <v>Middle Age</v>
      </c>
      <c r="V4389" s="1" t="str">
        <f t="shared" si="5"/>
        <v>Medium Booking</v>
      </c>
    </row>
    <row r="4390" ht="15.75" customHeight="1">
      <c r="A4390" s="1" t="s">
        <v>4704</v>
      </c>
      <c r="B4390" s="6">
        <v>46102.0</v>
      </c>
      <c r="C4390" s="6">
        <v>46105.0</v>
      </c>
      <c r="D4390" s="7">
        <v>0.7708333333333334</v>
      </c>
      <c r="E4390" s="1" t="str">
        <f t="shared" si="1"/>
        <v>Weekend</v>
      </c>
      <c r="F4390" s="1" t="str">
        <f t="shared" si="2"/>
        <v>Mar</v>
      </c>
      <c r="G4390" s="1" t="str">
        <f t="array" ref="G4390">_xlfn.XLOOKUP(A4390,Booking_data!$A$1:$A$6001,Booking_data!$D$1:$D$6001,"not found")</f>
        <v>M001</v>
      </c>
      <c r="H4390" s="1" t="str">
        <f t="array" ref="H4390">_xlfn.XLOOKUP(G4390,Movies_data!$A$1:$A$41,Movies_data!$B$1:$B$41,"not found")</f>
        <v>Leo</v>
      </c>
      <c r="I4390" s="1" t="str">
        <f t="array" ref="I4390">_xlfn.XLOOKUP(G4390,Movies_data!$A$1:$A$41,Movies_data!$D$1:$D$41,"not found")</f>
        <v>Action</v>
      </c>
      <c r="J4390" s="1" t="str">
        <f t="array" ref="J4390">_xlfn.XLOOKUP(G4390,Movies_data!$A$1:$A$41,Movies_data!$C$1:$C$41,"not found")</f>
        <v>Tamil</v>
      </c>
      <c r="K4390" s="1">
        <f t="array" ref="K4390">_xlfn.XLOOKUP(G4390,Movies_data!$A$1:$A$41,Movies_data!$H$1:$H$41,"Not Found")</f>
        <v>8</v>
      </c>
      <c r="L4390" s="1" t="str">
        <f t="array" ref="L4390">_xlfn.XLOOKUP(A4390,Booking_data!$A$1:$A$6001,Booking_data!$E$1:$E$6001,"not Found")</f>
        <v>C043</v>
      </c>
      <c r="M4390" s="1" t="str">
        <f t="array" ref="M4390">_xlfn.XLOOKUP(L4390,Cinemas_data!$A$1:$A$49,Cinemas_data!$I$1:$I$49,"not Found")</f>
        <v>#NAME?</v>
      </c>
      <c r="N4390" s="1" t="str">
        <f t="array" ref="N4390">_xlfn.XLOOKUP(L4390,Cinemas_data!$A$1:$A$49,Cinemas_data!$C$1:$C$49,"not Found")</f>
        <v>Salem</v>
      </c>
      <c r="O4390" s="1">
        <f t="array" ref="O4390">_xlfn.XLOOKUP(A4390,Booking_data!$A$1:$A$6001,Booking_data!$H$1:$H$6001,"not found")</f>
        <v>4</v>
      </c>
      <c r="P4390" s="1">
        <f t="array" ref="P4390">_xlfn.XLOOKUP(A4390,Booking_data!$A$1:$A$6001,Booking_data!$I$1:$I$6001,"not Found")</f>
        <v>200</v>
      </c>
      <c r="Q4390" s="1">
        <f t="shared" si="3"/>
        <v>800</v>
      </c>
      <c r="R4390" s="1" t="str">
        <f t="array" ref="R4390">_xlfn.XLOOKUP(A4390,Booking_data!$A$1:$A$6001,Booking_data!$L$1:$L$6001,"Not Found")</f>
        <v>Net Banking</v>
      </c>
      <c r="S4390" s="1">
        <f t="array" ref="S4390">_xlfn.XLOOKUP(A4390,Booking_data!$A$1:$A$6001,Booking_data!$N$1:$N$6001,"not Found")</f>
        <v>24</v>
      </c>
      <c r="T4390" s="1" t="str">
        <f t="array" ref="T4390">_xlfn.XLOOKUP(A4390,Booking_data!$A$1:$A$6001,Booking_data!$O$1:$O$6001,"Not Found")</f>
        <v>Male</v>
      </c>
      <c r="U4390" s="1" t="str">
        <f t="shared" si="4"/>
        <v>Youngster</v>
      </c>
      <c r="V4390" s="1" t="str">
        <f t="shared" si="5"/>
        <v>Medium Booking</v>
      </c>
    </row>
    <row r="4391" ht="15.75" customHeight="1">
      <c r="A4391" s="1" t="s">
        <v>4705</v>
      </c>
      <c r="B4391" s="6">
        <v>46186.0</v>
      </c>
      <c r="C4391" s="6">
        <v>46188.0</v>
      </c>
      <c r="D4391" s="7">
        <v>0.6458333333333334</v>
      </c>
      <c r="E4391" s="1" t="str">
        <f t="shared" si="1"/>
        <v>Weekend</v>
      </c>
      <c r="F4391" s="1" t="str">
        <f t="shared" si="2"/>
        <v>Jun</v>
      </c>
      <c r="G4391" s="1" t="str">
        <f t="array" ref="G4391">_xlfn.XLOOKUP(A4391,Booking_data!$A$1:$A$6001,Booking_data!$D$1:$D$6001,"not found")</f>
        <v>M015</v>
      </c>
      <c r="H4391" s="1" t="str">
        <f t="array" ref="H4391">_xlfn.XLOOKUP(G4391,Movies_data!$A$1:$A$41,Movies_data!$B$1:$B$41,"not found")</f>
        <v>Kalki 2898 AD</v>
      </c>
      <c r="I4391" s="1" t="str">
        <f t="array" ref="I4391">_xlfn.XLOOKUP(G4391,Movies_data!$A$1:$A$41,Movies_data!$D$1:$D$41,"not found")</f>
        <v>Sci-Fi</v>
      </c>
      <c r="J4391" s="1" t="str">
        <f t="array" ref="J4391">_xlfn.XLOOKUP(G4391,Movies_data!$A$1:$A$41,Movies_data!$C$1:$C$41,"not found")</f>
        <v>Telugu</v>
      </c>
      <c r="K4391" s="1">
        <f t="array" ref="K4391">_xlfn.XLOOKUP(G4391,Movies_data!$A$1:$A$41,Movies_data!$H$1:$H$41,"Not Found")</f>
        <v>7</v>
      </c>
      <c r="L4391" s="1" t="str">
        <f t="array" ref="L4391">_xlfn.XLOOKUP(A4391,Booking_data!$A$1:$A$6001,Booking_data!$E$1:$E$6001,"not Found")</f>
        <v>C062</v>
      </c>
      <c r="M4391" s="1" t="str">
        <f t="array" ref="M4391">_xlfn.XLOOKUP(L4391,Cinemas_data!$A$1:$A$49,Cinemas_data!$I$1:$I$49,"not Found")</f>
        <v>#NAME?</v>
      </c>
      <c r="N4391" s="1" t="str">
        <f t="array" ref="N4391">_xlfn.XLOOKUP(L4391,Cinemas_data!$A$1:$A$49,Cinemas_data!$C$1:$C$49,"not Found")</f>
        <v>Mysuru</v>
      </c>
      <c r="O4391" s="1">
        <f t="array" ref="O4391">_xlfn.XLOOKUP(A4391,Booking_data!$A$1:$A$6001,Booking_data!$H$1:$H$6001,"not found")</f>
        <v>5</v>
      </c>
      <c r="P4391" s="1">
        <f t="array" ref="P4391">_xlfn.XLOOKUP(A4391,Booking_data!$A$1:$A$6001,Booking_data!$I$1:$I$6001,"not Found")</f>
        <v>240</v>
      </c>
      <c r="Q4391" s="1">
        <f t="shared" si="3"/>
        <v>1200</v>
      </c>
      <c r="R4391" s="1" t="str">
        <f t="array" ref="R4391">_xlfn.XLOOKUP(A4391,Booking_data!$A$1:$A$6001,Booking_data!$L$1:$L$6001,"Not Found")</f>
        <v>Credit Card</v>
      </c>
      <c r="S4391" s="1">
        <f t="array" ref="S4391">_xlfn.XLOOKUP(A4391,Booking_data!$A$1:$A$6001,Booking_data!$N$1:$N$6001,"not Found")</f>
        <v>58</v>
      </c>
      <c r="T4391" s="1" t="str">
        <f t="array" ref="T4391">_xlfn.XLOOKUP(A4391,Booking_data!$A$1:$A$6001,Booking_data!$O$1:$O$6001,"Not Found")</f>
        <v>Other</v>
      </c>
      <c r="U4391" s="1" t="str">
        <f t="shared" si="4"/>
        <v>Above 45</v>
      </c>
      <c r="V4391" s="1" t="str">
        <f t="shared" si="5"/>
        <v>High Booking</v>
      </c>
    </row>
    <row r="4392" ht="15.75" customHeight="1">
      <c r="A4392" s="1" t="s">
        <v>4706</v>
      </c>
      <c r="B4392" s="6">
        <v>46024.0</v>
      </c>
      <c r="C4392" s="6">
        <v>46031.0</v>
      </c>
      <c r="D4392" s="7">
        <v>0.3958333333333333</v>
      </c>
      <c r="E4392" s="1" t="str">
        <f t="shared" si="1"/>
        <v>Weekday</v>
      </c>
      <c r="F4392" s="1" t="str">
        <f t="shared" si="2"/>
        <v>Jan</v>
      </c>
      <c r="G4392" s="1" t="str">
        <f t="array" ref="G4392">_xlfn.XLOOKUP(A4392,Booking_data!$A$1:$A$6001,Booking_data!$D$1:$D$6001,"not found")</f>
        <v>M019</v>
      </c>
      <c r="H4392" s="1" t="str">
        <f t="array" ref="H4392">_xlfn.XLOOKUP(G4392,Movies_data!$A$1:$A$41,Movies_data!$B$1:$B$41,"not found")</f>
        <v>Animal</v>
      </c>
      <c r="I4392" s="1" t="str">
        <f t="array" ref="I4392">_xlfn.XLOOKUP(G4392,Movies_data!$A$1:$A$41,Movies_data!$D$1:$D$41,"not found")</f>
        <v>Drama</v>
      </c>
      <c r="J4392" s="1" t="str">
        <f t="array" ref="J4392">_xlfn.XLOOKUP(G4392,Movies_data!$A$1:$A$41,Movies_data!$C$1:$C$41,"not found")</f>
        <v>Hindi</v>
      </c>
      <c r="K4392" s="1">
        <f t="array" ref="K4392">_xlfn.XLOOKUP(G4392,Movies_data!$A$1:$A$41,Movies_data!$H$1:$H$41,"Not Found")</f>
        <v>6.1</v>
      </c>
      <c r="L4392" s="1" t="str">
        <f t="array" ref="L4392">_xlfn.XLOOKUP(A4392,Booking_data!$A$1:$A$6001,Booking_data!$E$1:$E$6001,"not Found")</f>
        <v>C053</v>
      </c>
      <c r="M4392" s="1" t="str">
        <f t="array" ref="M4392">_xlfn.XLOOKUP(L4392,Cinemas_data!$A$1:$A$49,Cinemas_data!$I$1:$I$49,"not Found")</f>
        <v>#NAME?</v>
      </c>
      <c r="N4392" s="1" t="str">
        <f t="array" ref="N4392">_xlfn.XLOOKUP(L4392,Cinemas_data!$A$1:$A$49,Cinemas_data!$C$1:$C$49,"not Found")</f>
        <v>Bengaluru</v>
      </c>
      <c r="O4392" s="1">
        <f t="array" ref="O4392">_xlfn.XLOOKUP(A4392,Booking_data!$A$1:$A$6001,Booking_data!$H$1:$H$6001,"not found")</f>
        <v>5</v>
      </c>
      <c r="P4392" s="1">
        <f t="array" ref="P4392">_xlfn.XLOOKUP(A4392,Booking_data!$A$1:$A$6001,Booking_data!$I$1:$I$6001,"not Found")</f>
        <v>440</v>
      </c>
      <c r="Q4392" s="1">
        <f t="shared" si="3"/>
        <v>2200</v>
      </c>
      <c r="R4392" s="1" t="str">
        <f t="array" ref="R4392">_xlfn.XLOOKUP(A4392,Booking_data!$A$1:$A$6001,Booking_data!$L$1:$L$6001,"Not Found")</f>
        <v>Wallet</v>
      </c>
      <c r="S4392" s="1">
        <f t="array" ref="S4392">_xlfn.XLOOKUP(A4392,Booking_data!$A$1:$A$6001,Booking_data!$N$1:$N$6001,"not Found")</f>
        <v>23</v>
      </c>
      <c r="T4392" s="1" t="str">
        <f t="array" ref="T4392">_xlfn.XLOOKUP(A4392,Booking_data!$A$1:$A$6001,Booking_data!$O$1:$O$6001,"Not Found")</f>
        <v>Female</v>
      </c>
      <c r="U4392" s="1" t="str">
        <f t="shared" si="4"/>
        <v>Youngster</v>
      </c>
      <c r="V4392" s="1" t="str">
        <f t="shared" si="5"/>
        <v>High Booking</v>
      </c>
    </row>
    <row r="4393" ht="15.75" customHeight="1">
      <c r="A4393" s="1" t="s">
        <v>4707</v>
      </c>
      <c r="B4393" s="6">
        <v>46112.0</v>
      </c>
      <c r="C4393" s="6">
        <v>46112.0</v>
      </c>
      <c r="D4393" s="7">
        <v>0.6458333333333334</v>
      </c>
      <c r="E4393" s="1" t="str">
        <f t="shared" si="1"/>
        <v>Weekday</v>
      </c>
      <c r="F4393" s="1" t="str">
        <f t="shared" si="2"/>
        <v>Mar</v>
      </c>
      <c r="G4393" s="1" t="str">
        <f t="array" ref="G4393">_xlfn.XLOOKUP(A4393,Booking_data!$A$1:$A$6001,Booking_data!$D$1:$D$6001,"not found")</f>
        <v>M028</v>
      </c>
      <c r="H4393" s="1" t="str">
        <f t="array" ref="H4393">_xlfn.XLOOKUP(G4393,Movies_data!$A$1:$A$41,Movies_data!$B$1:$B$41,"not found")</f>
        <v>Kantara</v>
      </c>
      <c r="I4393" s="1" t="str">
        <f t="array" ref="I4393">_xlfn.XLOOKUP(G4393,Movies_data!$A$1:$A$41,Movies_data!$D$1:$D$41,"not found")</f>
        <v>Action</v>
      </c>
      <c r="J4393" s="1" t="str">
        <f t="array" ref="J4393">_xlfn.XLOOKUP(G4393,Movies_data!$A$1:$A$41,Movies_data!$C$1:$C$41,"not found")</f>
        <v>Kannada</v>
      </c>
      <c r="K4393" s="1">
        <f t="array" ref="K4393">_xlfn.XLOOKUP(G4393,Movies_data!$A$1:$A$41,Movies_data!$H$1:$H$41,"Not Found")</f>
        <v>8.2</v>
      </c>
      <c r="L4393" s="1" t="str">
        <f t="array" ref="L4393">_xlfn.XLOOKUP(A4393,Booking_data!$A$1:$A$6001,Booking_data!$E$1:$E$6001,"not Found")</f>
        <v>C062</v>
      </c>
      <c r="M4393" s="1" t="str">
        <f t="array" ref="M4393">_xlfn.XLOOKUP(L4393,Cinemas_data!$A$1:$A$49,Cinemas_data!$I$1:$I$49,"not Found")</f>
        <v>#NAME?</v>
      </c>
      <c r="N4393" s="1" t="str">
        <f t="array" ref="N4393">_xlfn.XLOOKUP(L4393,Cinemas_data!$A$1:$A$49,Cinemas_data!$C$1:$C$49,"not Found")</f>
        <v>Mysuru</v>
      </c>
      <c r="O4393" s="1">
        <f t="array" ref="O4393">_xlfn.XLOOKUP(A4393,Booking_data!$A$1:$A$6001,Booking_data!$H$1:$H$6001,"not found")</f>
        <v>5</v>
      </c>
      <c r="P4393" s="1">
        <f t="array" ref="P4393">_xlfn.XLOOKUP(A4393,Booking_data!$A$1:$A$6001,Booking_data!$I$1:$I$6001,"not Found")</f>
        <v>240</v>
      </c>
      <c r="Q4393" s="1">
        <f t="shared" si="3"/>
        <v>1200</v>
      </c>
      <c r="R4393" s="1" t="str">
        <f t="array" ref="R4393">_xlfn.XLOOKUP(A4393,Booking_data!$A$1:$A$6001,Booking_data!$L$1:$L$6001,"Not Found")</f>
        <v>Debit Card</v>
      </c>
      <c r="S4393" s="1">
        <f t="array" ref="S4393">_xlfn.XLOOKUP(A4393,Booking_data!$A$1:$A$6001,Booking_data!$N$1:$N$6001,"not Found")</f>
        <v>51</v>
      </c>
      <c r="T4393" s="1" t="str">
        <f t="array" ref="T4393">_xlfn.XLOOKUP(A4393,Booking_data!$A$1:$A$6001,Booking_data!$O$1:$O$6001,"Not Found")</f>
        <v>Male</v>
      </c>
      <c r="U4393" s="1" t="str">
        <f t="shared" si="4"/>
        <v>Above 45</v>
      </c>
      <c r="V4393" s="1" t="str">
        <f t="shared" si="5"/>
        <v>High Booking</v>
      </c>
    </row>
    <row r="4394" ht="15.75" customHeight="1">
      <c r="A4394" s="1" t="s">
        <v>4708</v>
      </c>
      <c r="B4394" s="6">
        <v>46150.0</v>
      </c>
      <c r="C4394" s="6">
        <v>46151.0</v>
      </c>
      <c r="D4394" s="7">
        <v>0.8854166666666666</v>
      </c>
      <c r="E4394" s="1" t="str">
        <f t="shared" si="1"/>
        <v>Weekday</v>
      </c>
      <c r="F4394" s="1" t="str">
        <f t="shared" si="2"/>
        <v>May</v>
      </c>
      <c r="G4394" s="1" t="str">
        <f t="array" ref="G4394">_xlfn.XLOOKUP(A4394,Booking_data!$A$1:$A$6001,Booking_data!$D$1:$D$6001,"not found")</f>
        <v>M007</v>
      </c>
      <c r="H4394" s="1" t="str">
        <f t="array" ref="H4394">_xlfn.XLOOKUP(G4394,Movies_data!$A$1:$A$41,Movies_data!$B$1:$B$41,"not found")</f>
        <v>Good Night</v>
      </c>
      <c r="I4394" s="1" t="str">
        <f t="array" ref="I4394">_xlfn.XLOOKUP(G4394,Movies_data!$A$1:$A$41,Movies_data!$D$1:$D$41,"not found")</f>
        <v>Comedy</v>
      </c>
      <c r="J4394" s="1" t="str">
        <f t="array" ref="J4394">_xlfn.XLOOKUP(G4394,Movies_data!$A$1:$A$41,Movies_data!$C$1:$C$41,"not found")</f>
        <v>Tamil</v>
      </c>
      <c r="K4394" s="1">
        <f t="array" ref="K4394">_xlfn.XLOOKUP(G4394,Movies_data!$A$1:$A$41,Movies_data!$H$1:$H$41,"Not Found")</f>
        <v>8</v>
      </c>
      <c r="L4394" s="1" t="str">
        <f t="array" ref="L4394">_xlfn.XLOOKUP(A4394,Booking_data!$A$1:$A$6001,Booking_data!$E$1:$E$6001,"not Found")</f>
        <v>C152</v>
      </c>
      <c r="M4394" s="1" t="str">
        <f t="array" ref="M4394">_xlfn.XLOOKUP(L4394,Cinemas_data!$A$1:$A$49,Cinemas_data!$I$1:$I$49,"not Found")</f>
        <v>#NAME?</v>
      </c>
      <c r="N4394" s="1" t="str">
        <f t="array" ref="N4394">_xlfn.XLOOKUP(L4394,Cinemas_data!$A$1:$A$49,Cinemas_data!$C$1:$C$49,"not Found")</f>
        <v>Kochi</v>
      </c>
      <c r="O4394" s="1">
        <f t="array" ref="O4394">_xlfn.XLOOKUP(A4394,Booking_data!$A$1:$A$6001,Booking_data!$H$1:$H$6001,"not found")</f>
        <v>5</v>
      </c>
      <c r="P4394" s="1">
        <f t="array" ref="P4394">_xlfn.XLOOKUP(A4394,Booking_data!$A$1:$A$6001,Booking_data!$I$1:$I$6001,"not Found")</f>
        <v>440</v>
      </c>
      <c r="Q4394" s="1">
        <f t="shared" si="3"/>
        <v>2200</v>
      </c>
      <c r="R4394" s="1" t="str">
        <f t="array" ref="R4394">_xlfn.XLOOKUP(A4394,Booking_data!$A$1:$A$6001,Booking_data!$L$1:$L$6001,"Not Found")</f>
        <v>UPI</v>
      </c>
      <c r="S4394" s="1">
        <f t="array" ref="S4394">_xlfn.XLOOKUP(A4394,Booking_data!$A$1:$A$6001,Booking_data!$N$1:$N$6001,"not Found")</f>
        <v>49</v>
      </c>
      <c r="T4394" s="1" t="str">
        <f t="array" ref="T4394">_xlfn.XLOOKUP(A4394,Booking_data!$A$1:$A$6001,Booking_data!$O$1:$O$6001,"Not Found")</f>
        <v>Female</v>
      </c>
      <c r="U4394" s="1" t="str">
        <f t="shared" si="4"/>
        <v>Above 45</v>
      </c>
      <c r="V4394" s="1" t="str">
        <f t="shared" si="5"/>
        <v>High Booking</v>
      </c>
    </row>
    <row r="4395" ht="15.75" customHeight="1">
      <c r="A4395" s="1" t="s">
        <v>4709</v>
      </c>
      <c r="B4395" s="6">
        <v>46179.0</v>
      </c>
      <c r="C4395" s="6">
        <v>46181.0</v>
      </c>
      <c r="D4395" s="7">
        <v>0.7708333333333334</v>
      </c>
      <c r="E4395" s="1" t="str">
        <f t="shared" si="1"/>
        <v>Weekend</v>
      </c>
      <c r="F4395" s="1" t="str">
        <f t="shared" si="2"/>
        <v>Jun</v>
      </c>
      <c r="G4395" s="1" t="str">
        <f t="array" ref="G4395">_xlfn.XLOOKUP(A4395,Booking_data!$A$1:$A$6001,Booking_data!$D$1:$D$6001,"not found")</f>
        <v>M004</v>
      </c>
      <c r="H4395" s="1" t="str">
        <f t="array" ref="H4395">_xlfn.XLOOKUP(G4395,Movies_data!$A$1:$A$41,Movies_data!$B$1:$B$41,"not found")</f>
        <v>Ponniyin Selvan I</v>
      </c>
      <c r="I4395" s="1" t="str">
        <f t="array" ref="I4395">_xlfn.XLOOKUP(G4395,Movies_data!$A$1:$A$41,Movies_data!$D$1:$D$41,"not found")</f>
        <v>Drama</v>
      </c>
      <c r="J4395" s="1" t="str">
        <f t="array" ref="J4395">_xlfn.XLOOKUP(G4395,Movies_data!$A$1:$A$41,Movies_data!$C$1:$C$41,"not found")</f>
        <v>Tamil</v>
      </c>
      <c r="K4395" s="1">
        <f t="array" ref="K4395">_xlfn.XLOOKUP(G4395,Movies_data!$A$1:$A$41,Movies_data!$H$1:$H$41,"Not Found")</f>
        <v>7.6</v>
      </c>
      <c r="L4395" s="1" t="str">
        <f t="array" ref="L4395">_xlfn.XLOOKUP(A4395,Booking_data!$A$1:$A$6001,Booking_data!$E$1:$E$6001,"not Found")</f>
        <v>C032</v>
      </c>
      <c r="M4395" s="1" t="str">
        <f t="array" ref="M4395">_xlfn.XLOOKUP(L4395,Cinemas_data!$A$1:$A$49,Cinemas_data!$I$1:$I$49,"not Found")</f>
        <v>#NAME?</v>
      </c>
      <c r="N4395" s="1" t="str">
        <f t="array" ref="N4395">_xlfn.XLOOKUP(L4395,Cinemas_data!$A$1:$A$49,Cinemas_data!$C$1:$C$49,"not Found")</f>
        <v>Madurai</v>
      </c>
      <c r="O4395" s="1">
        <f t="array" ref="O4395">_xlfn.XLOOKUP(A4395,Booking_data!$A$1:$A$6001,Booking_data!$H$1:$H$6001,"not found")</f>
        <v>3</v>
      </c>
      <c r="P4395" s="1">
        <f t="array" ref="P4395">_xlfn.XLOOKUP(A4395,Booking_data!$A$1:$A$6001,Booking_data!$I$1:$I$6001,"not Found")</f>
        <v>160</v>
      </c>
      <c r="Q4395" s="1">
        <f t="shared" si="3"/>
        <v>480</v>
      </c>
      <c r="R4395" s="1" t="str">
        <f t="array" ref="R4395">_xlfn.XLOOKUP(A4395,Booking_data!$A$1:$A$6001,Booking_data!$L$1:$L$6001,"Not Found")</f>
        <v>Wallet</v>
      </c>
      <c r="S4395" s="1">
        <f t="array" ref="S4395">_xlfn.XLOOKUP(A4395,Booking_data!$A$1:$A$6001,Booking_data!$N$1:$N$6001,"not Found")</f>
        <v>22</v>
      </c>
      <c r="T4395" s="1" t="str">
        <f t="array" ref="T4395">_xlfn.XLOOKUP(A4395,Booking_data!$A$1:$A$6001,Booking_data!$O$1:$O$6001,"Not Found")</f>
        <v>Female</v>
      </c>
      <c r="U4395" s="1" t="str">
        <f t="shared" si="4"/>
        <v>Youngster</v>
      </c>
      <c r="V4395" s="1" t="str">
        <f t="shared" si="5"/>
        <v>Medium Booking</v>
      </c>
    </row>
    <row r="4396" ht="15.75" customHeight="1">
      <c r="A4396" s="1" t="s">
        <v>4710</v>
      </c>
      <c r="B4396" s="6">
        <v>46101.0</v>
      </c>
      <c r="C4396" s="6">
        <v>46108.0</v>
      </c>
      <c r="D4396" s="7">
        <v>0.6458333333333334</v>
      </c>
      <c r="E4396" s="1" t="str">
        <f t="shared" si="1"/>
        <v>Weekday</v>
      </c>
      <c r="F4396" s="1" t="str">
        <f t="shared" si="2"/>
        <v>Mar</v>
      </c>
      <c r="G4396" s="1" t="str">
        <f t="array" ref="G4396">_xlfn.XLOOKUP(A4396,Booking_data!$A$1:$A$6001,Booking_data!$D$1:$D$6001,"not found")</f>
        <v>M033</v>
      </c>
      <c r="H4396" s="1" t="str">
        <f t="array" ref="H4396">_xlfn.XLOOKUP(G4396,Movies_data!$A$1:$A$41,Movies_data!$B$1:$B$41,"not found")</f>
        <v>Lucifer</v>
      </c>
      <c r="I4396" s="1" t="str">
        <f t="array" ref="I4396">_xlfn.XLOOKUP(G4396,Movies_data!$A$1:$A$41,Movies_data!$D$1:$D$41,"not found")</f>
        <v>Action</v>
      </c>
      <c r="J4396" s="1" t="str">
        <f t="array" ref="J4396">_xlfn.XLOOKUP(G4396,Movies_data!$A$1:$A$41,Movies_data!$C$1:$C$41,"not found")</f>
        <v>Malayalam</v>
      </c>
      <c r="K4396" s="1">
        <f t="array" ref="K4396">_xlfn.XLOOKUP(G4396,Movies_data!$A$1:$A$41,Movies_data!$H$1:$H$41,"Not Found")</f>
        <v>7.5</v>
      </c>
      <c r="L4396" s="1" t="str">
        <f t="array" ref="L4396">_xlfn.XLOOKUP(A4396,Booking_data!$A$1:$A$6001,Booking_data!$E$1:$E$6001,"not Found")</f>
        <v>C153</v>
      </c>
      <c r="M4396" s="1" t="str">
        <f t="array" ref="M4396">_xlfn.XLOOKUP(L4396,Cinemas_data!$A$1:$A$49,Cinemas_data!$I$1:$I$49,"not Found")</f>
        <v>#NAME?</v>
      </c>
      <c r="N4396" s="1" t="str">
        <f t="array" ref="N4396">_xlfn.XLOOKUP(L4396,Cinemas_data!$A$1:$A$49,Cinemas_data!$C$1:$C$49,"not Found")</f>
        <v>Kochi</v>
      </c>
      <c r="O4396" s="1">
        <f t="array" ref="O4396">_xlfn.XLOOKUP(A4396,Booking_data!$A$1:$A$6001,Booking_data!$H$1:$H$6001,"not found")</f>
        <v>2</v>
      </c>
      <c r="P4396" s="1">
        <f t="array" ref="P4396">_xlfn.XLOOKUP(A4396,Booking_data!$A$1:$A$6001,Booking_data!$I$1:$I$6001,"not Found")</f>
        <v>240</v>
      </c>
      <c r="Q4396" s="1">
        <f t="shared" si="3"/>
        <v>480</v>
      </c>
      <c r="R4396" s="1" t="str">
        <f t="array" ref="R4396">_xlfn.XLOOKUP(A4396,Booking_data!$A$1:$A$6001,Booking_data!$L$1:$L$6001,"Not Found")</f>
        <v>Wallet</v>
      </c>
      <c r="S4396" s="1">
        <f t="array" ref="S4396">_xlfn.XLOOKUP(A4396,Booking_data!$A$1:$A$6001,Booking_data!$N$1:$N$6001,"not Found")</f>
        <v>55</v>
      </c>
      <c r="T4396" s="1" t="str">
        <f t="array" ref="T4396">_xlfn.XLOOKUP(A4396,Booking_data!$A$1:$A$6001,Booking_data!$O$1:$O$6001,"Not Found")</f>
        <v>Male</v>
      </c>
      <c r="U4396" s="1" t="str">
        <f t="shared" si="4"/>
        <v>Above 45</v>
      </c>
      <c r="V4396" s="1" t="str">
        <f t="shared" si="5"/>
        <v>Low Booking</v>
      </c>
    </row>
    <row r="4397" ht="15.75" customHeight="1">
      <c r="A4397" s="1" t="s">
        <v>4711</v>
      </c>
      <c r="B4397" s="6">
        <v>46049.0</v>
      </c>
      <c r="C4397" s="6">
        <v>46054.0</v>
      </c>
      <c r="D4397" s="7">
        <v>0.7708333333333334</v>
      </c>
      <c r="E4397" s="1" t="str">
        <f t="shared" si="1"/>
        <v>Weekday</v>
      </c>
      <c r="F4397" s="1" t="str">
        <f t="shared" si="2"/>
        <v>Jan</v>
      </c>
      <c r="G4397" s="1" t="str">
        <f t="array" ref="G4397">_xlfn.XLOOKUP(A4397,Booking_data!$A$1:$A$6001,Booking_data!$D$1:$D$6001,"not found")</f>
        <v>M023</v>
      </c>
      <c r="H4397" s="1" t="str">
        <f t="array" ref="H4397">_xlfn.XLOOKUP(G4397,Movies_data!$A$1:$A$41,Movies_data!$B$1:$B$41,"not found")</f>
        <v>Stree 2</v>
      </c>
      <c r="I4397" s="1" t="str">
        <f t="array" ref="I4397">_xlfn.XLOOKUP(G4397,Movies_data!$A$1:$A$41,Movies_data!$D$1:$D$41,"not found")</f>
        <v>Comedy</v>
      </c>
      <c r="J4397" s="1" t="str">
        <f t="array" ref="J4397">_xlfn.XLOOKUP(G4397,Movies_data!$A$1:$A$41,Movies_data!$C$1:$C$41,"not found")</f>
        <v>Hindi</v>
      </c>
      <c r="K4397" s="1">
        <f t="array" ref="K4397">_xlfn.XLOOKUP(G4397,Movies_data!$A$1:$A$41,Movies_data!$H$1:$H$41,"Not Found")</f>
        <v>6.9</v>
      </c>
      <c r="L4397" s="1" t="str">
        <f t="array" ref="L4397">_xlfn.XLOOKUP(A4397,Booking_data!$A$1:$A$6001,Booking_data!$E$1:$E$6001,"not Found")</f>
        <v>C131</v>
      </c>
      <c r="M4397" s="1" t="str">
        <f t="array" ref="M4397">_xlfn.XLOOKUP(L4397,Cinemas_data!$A$1:$A$49,Cinemas_data!$I$1:$I$49,"not Found")</f>
        <v>#NAME?</v>
      </c>
      <c r="N4397" s="1" t="str">
        <f t="array" ref="N4397">_xlfn.XLOOKUP(L4397,Cinemas_data!$A$1:$A$49,Cinemas_data!$C$1:$C$49,"not Found")</f>
        <v>Kolkata</v>
      </c>
      <c r="O4397" s="1">
        <f t="array" ref="O4397">_xlfn.XLOOKUP(A4397,Booking_data!$A$1:$A$6001,Booking_data!$H$1:$H$6001,"not found")</f>
        <v>4</v>
      </c>
      <c r="P4397" s="1">
        <f t="array" ref="P4397">_xlfn.XLOOKUP(A4397,Booking_data!$A$1:$A$6001,Booking_data!$I$1:$I$6001,"not Found")</f>
        <v>160</v>
      </c>
      <c r="Q4397" s="1">
        <f t="shared" si="3"/>
        <v>640</v>
      </c>
      <c r="R4397" s="1" t="str">
        <f t="array" ref="R4397">_xlfn.XLOOKUP(A4397,Booking_data!$A$1:$A$6001,Booking_data!$L$1:$L$6001,"Not Found")</f>
        <v>Net Banking</v>
      </c>
      <c r="S4397" s="1">
        <f t="array" ref="S4397">_xlfn.XLOOKUP(A4397,Booking_data!$A$1:$A$6001,Booking_data!$N$1:$N$6001,"not Found")</f>
        <v>47</v>
      </c>
      <c r="T4397" s="1" t="str">
        <f t="array" ref="T4397">_xlfn.XLOOKUP(A4397,Booking_data!$A$1:$A$6001,Booking_data!$O$1:$O$6001,"Not Found")</f>
        <v>Female</v>
      </c>
      <c r="U4397" s="1" t="str">
        <f t="shared" si="4"/>
        <v>Above 45</v>
      </c>
      <c r="V4397" s="1" t="str">
        <f t="shared" si="5"/>
        <v>Medium Booking</v>
      </c>
    </row>
    <row r="4398" ht="15.75" customHeight="1">
      <c r="A4398" s="1" t="s">
        <v>4712</v>
      </c>
      <c r="B4398" s="6">
        <v>46133.0</v>
      </c>
      <c r="C4398" s="6">
        <v>46138.0</v>
      </c>
      <c r="D4398" s="7">
        <v>0.8854166666666666</v>
      </c>
      <c r="E4398" s="1" t="str">
        <f t="shared" si="1"/>
        <v>Weekday</v>
      </c>
      <c r="F4398" s="1" t="str">
        <f t="shared" si="2"/>
        <v>Apr</v>
      </c>
      <c r="G4398" s="1" t="str">
        <f t="array" ref="G4398">_xlfn.XLOOKUP(A4398,Booking_data!$A$1:$A$6001,Booking_data!$D$1:$D$6001,"not found")</f>
        <v>M007</v>
      </c>
      <c r="H4398" s="1" t="str">
        <f t="array" ref="H4398">_xlfn.XLOOKUP(G4398,Movies_data!$A$1:$A$41,Movies_data!$B$1:$B$41,"not found")</f>
        <v>Good Night</v>
      </c>
      <c r="I4398" s="1" t="str">
        <f t="array" ref="I4398">_xlfn.XLOOKUP(G4398,Movies_data!$A$1:$A$41,Movies_data!$D$1:$D$41,"not found")</f>
        <v>Comedy</v>
      </c>
      <c r="J4398" s="1" t="str">
        <f t="array" ref="J4398">_xlfn.XLOOKUP(G4398,Movies_data!$A$1:$A$41,Movies_data!$C$1:$C$41,"not found")</f>
        <v>Tamil</v>
      </c>
      <c r="K4398" s="1">
        <f t="array" ref="K4398">_xlfn.XLOOKUP(G4398,Movies_data!$A$1:$A$41,Movies_data!$H$1:$H$41,"Not Found")</f>
        <v>8</v>
      </c>
      <c r="L4398" s="1" t="str">
        <f t="array" ref="L4398">_xlfn.XLOOKUP(A4398,Booking_data!$A$1:$A$6001,Booking_data!$E$1:$E$6001,"not Found")</f>
        <v>C102</v>
      </c>
      <c r="M4398" s="1" t="str">
        <f t="array" ref="M4398">_xlfn.XLOOKUP(L4398,Cinemas_data!$A$1:$A$49,Cinemas_data!$I$1:$I$49,"not Found")</f>
        <v>#NAME?</v>
      </c>
      <c r="N4398" s="1" t="str">
        <f t="array" ref="N4398">_xlfn.XLOOKUP(L4398,Cinemas_data!$A$1:$A$49,Cinemas_data!$C$1:$C$49,"not Found")</f>
        <v>Pune</v>
      </c>
      <c r="O4398" s="1">
        <f t="array" ref="O4398">_xlfn.XLOOKUP(A4398,Booking_data!$A$1:$A$6001,Booking_data!$H$1:$H$6001,"not found")</f>
        <v>5</v>
      </c>
      <c r="P4398" s="1">
        <f t="array" ref="P4398">_xlfn.XLOOKUP(A4398,Booking_data!$A$1:$A$6001,Booking_data!$I$1:$I$6001,"not Found")</f>
        <v>220</v>
      </c>
      <c r="Q4398" s="1">
        <f t="shared" si="3"/>
        <v>1100</v>
      </c>
      <c r="R4398" s="1" t="str">
        <f t="array" ref="R4398">_xlfn.XLOOKUP(A4398,Booking_data!$A$1:$A$6001,Booking_data!$L$1:$L$6001,"Not Found")</f>
        <v>Net Banking</v>
      </c>
      <c r="S4398" s="1">
        <f t="array" ref="S4398">_xlfn.XLOOKUP(A4398,Booking_data!$A$1:$A$6001,Booking_data!$N$1:$N$6001,"not Found")</f>
        <v>46</v>
      </c>
      <c r="T4398" s="1" t="str">
        <f t="array" ref="T4398">_xlfn.XLOOKUP(A4398,Booking_data!$A$1:$A$6001,Booking_data!$O$1:$O$6001,"Not Found")</f>
        <v>Male</v>
      </c>
      <c r="U4398" s="1" t="str">
        <f t="shared" si="4"/>
        <v>Above 45</v>
      </c>
      <c r="V4398" s="1" t="str">
        <f t="shared" si="5"/>
        <v>High Booking</v>
      </c>
    </row>
    <row r="4399" ht="15.75" customHeight="1">
      <c r="A4399" s="1" t="s">
        <v>4713</v>
      </c>
      <c r="B4399" s="6">
        <v>46048.0</v>
      </c>
      <c r="C4399" s="6">
        <v>46054.0</v>
      </c>
      <c r="D4399" s="7">
        <v>0.8854166666666666</v>
      </c>
      <c r="E4399" s="1" t="str">
        <f t="shared" si="1"/>
        <v>Weekday</v>
      </c>
      <c r="F4399" s="1" t="str">
        <f t="shared" si="2"/>
        <v>Jan</v>
      </c>
      <c r="G4399" s="1" t="str">
        <f t="array" ref="G4399">_xlfn.XLOOKUP(A4399,Booking_data!$A$1:$A$6001,Booking_data!$D$1:$D$6001,"not found")</f>
        <v>M008</v>
      </c>
      <c r="H4399" s="1" t="str">
        <f t="array" ref="H4399">_xlfn.XLOOKUP(G4399,Movies_data!$A$1:$A$41,Movies_data!$B$1:$B$41,"not found")</f>
        <v>Love Today</v>
      </c>
      <c r="I4399" s="1" t="str">
        <f t="array" ref="I4399">_xlfn.XLOOKUP(G4399,Movies_data!$A$1:$A$41,Movies_data!$D$1:$D$41,"not found")</f>
        <v>Romance</v>
      </c>
      <c r="J4399" s="1" t="str">
        <f t="array" ref="J4399">_xlfn.XLOOKUP(G4399,Movies_data!$A$1:$A$41,Movies_data!$C$1:$C$41,"not found")</f>
        <v>Tamil</v>
      </c>
      <c r="K4399" s="1">
        <f t="array" ref="K4399">_xlfn.XLOOKUP(G4399,Movies_data!$A$1:$A$41,Movies_data!$H$1:$H$41,"Not Found")</f>
        <v>7.4</v>
      </c>
      <c r="L4399" s="1" t="str">
        <f t="array" ref="L4399">_xlfn.XLOOKUP(A4399,Booking_data!$A$1:$A$6001,Booking_data!$E$1:$E$6001,"not Found")</f>
        <v>C092</v>
      </c>
      <c r="M4399" s="1" t="str">
        <f t="array" ref="M4399">_xlfn.XLOOKUP(L4399,Cinemas_data!$A$1:$A$49,Cinemas_data!$I$1:$I$49,"not Found")</f>
        <v>#NAME?</v>
      </c>
      <c r="N4399" s="1" t="str">
        <f t="array" ref="N4399">_xlfn.XLOOKUP(L4399,Cinemas_data!$A$1:$A$49,Cinemas_data!$C$1:$C$49,"not Found")</f>
        <v>Mumbai</v>
      </c>
      <c r="O4399" s="1">
        <f t="array" ref="O4399">_xlfn.XLOOKUP(A4399,Booking_data!$A$1:$A$6001,Booking_data!$H$1:$H$6001,"not found")</f>
        <v>3</v>
      </c>
      <c r="P4399" s="1">
        <f t="array" ref="P4399">_xlfn.XLOOKUP(A4399,Booking_data!$A$1:$A$6001,Booking_data!$I$1:$I$6001,"not Found")</f>
        <v>160</v>
      </c>
      <c r="Q4399" s="1">
        <f t="shared" si="3"/>
        <v>480</v>
      </c>
      <c r="R4399" s="1" t="str">
        <f t="array" ref="R4399">_xlfn.XLOOKUP(A4399,Booking_data!$A$1:$A$6001,Booking_data!$L$1:$L$6001,"Not Found")</f>
        <v>Wallet</v>
      </c>
      <c r="S4399" s="1">
        <f t="array" ref="S4399">_xlfn.XLOOKUP(A4399,Booking_data!$A$1:$A$6001,Booking_data!$N$1:$N$6001,"not Found")</f>
        <v>43</v>
      </c>
      <c r="T4399" s="1" t="str">
        <f t="array" ref="T4399">_xlfn.XLOOKUP(A4399,Booking_data!$A$1:$A$6001,Booking_data!$O$1:$O$6001,"Not Found")</f>
        <v>Female</v>
      </c>
      <c r="U4399" s="1" t="str">
        <f t="shared" si="4"/>
        <v>Middle Age</v>
      </c>
      <c r="V4399" s="1" t="str">
        <f t="shared" si="5"/>
        <v>Medium Booking</v>
      </c>
    </row>
    <row r="4400" ht="15.75" customHeight="1">
      <c r="A4400" s="1" t="s">
        <v>4714</v>
      </c>
      <c r="B4400" s="6">
        <v>46102.0</v>
      </c>
      <c r="C4400" s="6">
        <v>46103.0</v>
      </c>
      <c r="D4400" s="7">
        <v>0.7708333333333334</v>
      </c>
      <c r="E4400" s="1" t="str">
        <f t="shared" si="1"/>
        <v>Weekend</v>
      </c>
      <c r="F4400" s="1" t="str">
        <f t="shared" si="2"/>
        <v>Mar</v>
      </c>
      <c r="G4400" s="1" t="str">
        <f t="array" ref="G4400">_xlfn.XLOOKUP(A4400,Booking_data!$A$1:$A$6001,Booking_data!$D$1:$D$6001,"not found")</f>
        <v>M036</v>
      </c>
      <c r="H4400" s="1" t="str">
        <f t="array" ref="H4400">_xlfn.XLOOKUP(G4400,Movies_data!$A$1:$A$41,Movies_data!$B$1:$B$41,"not found")</f>
        <v>Avengers Endgame</v>
      </c>
      <c r="I4400" s="1" t="str">
        <f t="array" ref="I4400">_xlfn.XLOOKUP(G4400,Movies_data!$A$1:$A$41,Movies_data!$D$1:$D$41,"not found")</f>
        <v>Action</v>
      </c>
      <c r="J4400" s="1" t="str">
        <f t="array" ref="J4400">_xlfn.XLOOKUP(G4400,Movies_data!$A$1:$A$41,Movies_data!$C$1:$C$41,"not found")</f>
        <v>English</v>
      </c>
      <c r="K4400" s="1">
        <f t="array" ref="K4400">_xlfn.XLOOKUP(G4400,Movies_data!$A$1:$A$41,Movies_data!$H$1:$H$41,"Not Found")</f>
        <v>8.4</v>
      </c>
      <c r="L4400" s="1" t="str">
        <f t="array" ref="L4400">_xlfn.XLOOKUP(A4400,Booking_data!$A$1:$A$6001,Booking_data!$E$1:$E$6001,"not Found")</f>
        <v>C032</v>
      </c>
      <c r="M4400" s="1" t="str">
        <f t="array" ref="M4400">_xlfn.XLOOKUP(L4400,Cinemas_data!$A$1:$A$49,Cinemas_data!$I$1:$I$49,"not Found")</f>
        <v>#NAME?</v>
      </c>
      <c r="N4400" s="1" t="str">
        <f t="array" ref="N4400">_xlfn.XLOOKUP(L4400,Cinemas_data!$A$1:$A$49,Cinemas_data!$C$1:$C$49,"not Found")</f>
        <v>Madurai</v>
      </c>
      <c r="O4400" s="1">
        <f t="array" ref="O4400">_xlfn.XLOOKUP(A4400,Booking_data!$A$1:$A$6001,Booking_data!$H$1:$H$6001,"not found")</f>
        <v>3</v>
      </c>
      <c r="P4400" s="1">
        <f t="array" ref="P4400">_xlfn.XLOOKUP(A4400,Booking_data!$A$1:$A$6001,Booking_data!$I$1:$I$6001,"not Found")</f>
        <v>240</v>
      </c>
      <c r="Q4400" s="1">
        <f t="shared" si="3"/>
        <v>720</v>
      </c>
      <c r="R4400" s="1" t="str">
        <f t="array" ref="R4400">_xlfn.XLOOKUP(A4400,Booking_data!$A$1:$A$6001,Booking_data!$L$1:$L$6001,"Not Found")</f>
        <v>Debit Card</v>
      </c>
      <c r="S4400" s="1">
        <f t="array" ref="S4400">_xlfn.XLOOKUP(A4400,Booking_data!$A$1:$A$6001,Booking_data!$N$1:$N$6001,"not Found")</f>
        <v>38</v>
      </c>
      <c r="T4400" s="1" t="str">
        <f t="array" ref="T4400">_xlfn.XLOOKUP(A4400,Booking_data!$A$1:$A$6001,Booking_data!$O$1:$O$6001,"Not Found")</f>
        <v>Other</v>
      </c>
      <c r="U4400" s="1" t="str">
        <f t="shared" si="4"/>
        <v>Middle Age</v>
      </c>
      <c r="V4400" s="1" t="str">
        <f t="shared" si="5"/>
        <v>Medium Booking</v>
      </c>
    </row>
    <row r="4401" ht="15.75" customHeight="1">
      <c r="A4401" s="1" t="s">
        <v>4715</v>
      </c>
      <c r="B4401" s="6">
        <v>46067.0</v>
      </c>
      <c r="C4401" s="6">
        <v>46072.0</v>
      </c>
      <c r="D4401" s="7">
        <v>0.8854166666666666</v>
      </c>
      <c r="E4401" s="1" t="str">
        <f t="shared" si="1"/>
        <v>Weekend</v>
      </c>
      <c r="F4401" s="1" t="str">
        <f t="shared" si="2"/>
        <v>Feb</v>
      </c>
      <c r="G4401" s="1" t="str">
        <f t="array" ref="G4401">_xlfn.XLOOKUP(A4401,Booking_data!$A$1:$A$6001,Booking_data!$D$1:$D$6001,"not found")</f>
        <v>M003</v>
      </c>
      <c r="H4401" s="1" t="str">
        <f t="array" ref="H4401">_xlfn.XLOOKUP(G4401,Movies_data!$A$1:$A$41,Movies_data!$B$1:$B$41,"not found")</f>
        <v>Vikram</v>
      </c>
      <c r="I4401" s="1" t="str">
        <f t="array" ref="I4401">_xlfn.XLOOKUP(G4401,Movies_data!$A$1:$A$41,Movies_data!$D$1:$D$41,"not found")</f>
        <v>Action</v>
      </c>
      <c r="J4401" s="1" t="str">
        <f t="array" ref="J4401">_xlfn.XLOOKUP(G4401,Movies_data!$A$1:$A$41,Movies_data!$C$1:$C$41,"not found")</f>
        <v>Tamil</v>
      </c>
      <c r="K4401" s="1">
        <f t="array" ref="K4401">_xlfn.XLOOKUP(G4401,Movies_data!$A$1:$A$41,Movies_data!$H$1:$H$41,"Not Found")</f>
        <v>8.3</v>
      </c>
      <c r="L4401" s="1" t="str">
        <f t="array" ref="L4401">_xlfn.XLOOKUP(A4401,Booking_data!$A$1:$A$6001,Booking_data!$E$1:$E$6001,"not Found")</f>
        <v>C032</v>
      </c>
      <c r="M4401" s="1" t="str">
        <f t="array" ref="M4401">_xlfn.XLOOKUP(L4401,Cinemas_data!$A$1:$A$49,Cinemas_data!$I$1:$I$49,"not Found")</f>
        <v>#NAME?</v>
      </c>
      <c r="N4401" s="1" t="str">
        <f t="array" ref="N4401">_xlfn.XLOOKUP(L4401,Cinemas_data!$A$1:$A$49,Cinemas_data!$C$1:$C$49,"not Found")</f>
        <v>Madurai</v>
      </c>
      <c r="O4401" s="1">
        <f t="array" ref="O4401">_xlfn.XLOOKUP(A4401,Booking_data!$A$1:$A$6001,Booking_data!$H$1:$H$6001,"not found")</f>
        <v>1</v>
      </c>
      <c r="P4401" s="1">
        <f t="array" ref="P4401">_xlfn.XLOOKUP(A4401,Booking_data!$A$1:$A$6001,Booking_data!$I$1:$I$6001,"not Found")</f>
        <v>160</v>
      </c>
      <c r="Q4401" s="1">
        <f t="shared" si="3"/>
        <v>160</v>
      </c>
      <c r="R4401" s="1" t="str">
        <f t="array" ref="R4401">_xlfn.XLOOKUP(A4401,Booking_data!$A$1:$A$6001,Booking_data!$L$1:$L$6001,"Not Found")</f>
        <v>UPI</v>
      </c>
      <c r="S4401" s="1">
        <f t="array" ref="S4401">_xlfn.XLOOKUP(A4401,Booking_data!$A$1:$A$6001,Booking_data!$N$1:$N$6001,"not Found")</f>
        <v>53</v>
      </c>
      <c r="T4401" s="1" t="str">
        <f t="array" ref="T4401">_xlfn.XLOOKUP(A4401,Booking_data!$A$1:$A$6001,Booking_data!$O$1:$O$6001,"Not Found")</f>
        <v>Female</v>
      </c>
      <c r="U4401" s="1" t="str">
        <f t="shared" si="4"/>
        <v>Above 45</v>
      </c>
      <c r="V4401" s="1" t="str">
        <f t="shared" si="5"/>
        <v>Low Booking</v>
      </c>
    </row>
    <row r="4402" ht="15.75" customHeight="1">
      <c r="A4402" s="1" t="s">
        <v>4716</v>
      </c>
      <c r="B4402" s="6">
        <v>46092.0</v>
      </c>
      <c r="C4402" s="6">
        <v>46093.0</v>
      </c>
      <c r="D4402" s="7">
        <v>0.7708333333333334</v>
      </c>
      <c r="E4402" s="1" t="str">
        <f t="shared" si="1"/>
        <v>Weekday</v>
      </c>
      <c r="F4402" s="1" t="str">
        <f t="shared" si="2"/>
        <v>Mar</v>
      </c>
      <c r="G4402" s="1" t="str">
        <f t="array" ref="G4402">_xlfn.XLOOKUP(A4402,Booking_data!$A$1:$A$6001,Booking_data!$D$1:$D$6001,"not found")</f>
        <v>M002</v>
      </c>
      <c r="H4402" s="1" t="str">
        <f t="array" ref="H4402">_xlfn.XLOOKUP(G4402,Movies_data!$A$1:$A$41,Movies_data!$B$1:$B$41,"not found")</f>
        <v>Jailer</v>
      </c>
      <c r="I4402" s="1" t="str">
        <f t="array" ref="I4402">_xlfn.XLOOKUP(G4402,Movies_data!$A$1:$A$41,Movies_data!$D$1:$D$41,"not found")</f>
        <v>Action</v>
      </c>
      <c r="J4402" s="1" t="str">
        <f t="array" ref="J4402">_xlfn.XLOOKUP(G4402,Movies_data!$A$1:$A$41,Movies_data!$C$1:$C$41,"not found")</f>
        <v>Tamil</v>
      </c>
      <c r="K4402" s="1">
        <f t="array" ref="K4402">_xlfn.XLOOKUP(G4402,Movies_data!$A$1:$A$41,Movies_data!$H$1:$H$41,"Not Found")</f>
        <v>7.1</v>
      </c>
      <c r="L4402" s="1" t="str">
        <f t="array" ref="L4402">_xlfn.XLOOKUP(A4402,Booking_data!$A$1:$A$6001,Booking_data!$E$1:$E$6001,"not Found")</f>
        <v>C023</v>
      </c>
      <c r="M4402" s="1" t="str">
        <f t="array" ref="M4402">_xlfn.XLOOKUP(L4402,Cinemas_data!$A$1:$A$49,Cinemas_data!$I$1:$I$49,"not Found")</f>
        <v>#NAME?</v>
      </c>
      <c r="N4402" s="1" t="str">
        <f t="array" ref="N4402">_xlfn.XLOOKUP(L4402,Cinemas_data!$A$1:$A$49,Cinemas_data!$C$1:$C$49,"not Found")</f>
        <v>Coimbatore</v>
      </c>
      <c r="O4402" s="1">
        <f t="array" ref="O4402">_xlfn.XLOOKUP(A4402,Booking_data!$A$1:$A$6001,Booking_data!$H$1:$H$6001,"not found")</f>
        <v>1</v>
      </c>
      <c r="P4402" s="1">
        <f t="array" ref="P4402">_xlfn.XLOOKUP(A4402,Booking_data!$A$1:$A$6001,Booking_data!$I$1:$I$6001,"not Found")</f>
        <v>240</v>
      </c>
      <c r="Q4402" s="1">
        <f t="shared" si="3"/>
        <v>240</v>
      </c>
      <c r="R4402" s="1" t="str">
        <f t="array" ref="R4402">_xlfn.XLOOKUP(A4402,Booking_data!$A$1:$A$6001,Booking_data!$L$1:$L$6001,"Not Found")</f>
        <v>Wallet</v>
      </c>
      <c r="S4402" s="1">
        <f t="array" ref="S4402">_xlfn.XLOOKUP(A4402,Booking_data!$A$1:$A$6001,Booking_data!$N$1:$N$6001,"not Found")</f>
        <v>37</v>
      </c>
      <c r="T4402" s="1" t="str">
        <f t="array" ref="T4402">_xlfn.XLOOKUP(A4402,Booking_data!$A$1:$A$6001,Booking_data!$O$1:$O$6001,"Not Found")</f>
        <v>Male</v>
      </c>
      <c r="U4402" s="1" t="str">
        <f t="shared" si="4"/>
        <v>Middle Age</v>
      </c>
      <c r="V4402" s="1" t="str">
        <f t="shared" si="5"/>
        <v>Low Booking</v>
      </c>
    </row>
    <row r="4403" ht="15.75" customHeight="1">
      <c r="A4403" s="1" t="s">
        <v>4717</v>
      </c>
      <c r="B4403" s="6">
        <v>46198.0</v>
      </c>
      <c r="C4403" s="6">
        <v>46205.0</v>
      </c>
      <c r="D4403" s="7">
        <v>0.3958333333333333</v>
      </c>
      <c r="E4403" s="1" t="str">
        <f t="shared" si="1"/>
        <v>Weekday</v>
      </c>
      <c r="F4403" s="1" t="str">
        <f t="shared" si="2"/>
        <v>Jun</v>
      </c>
      <c r="G4403" s="1" t="str">
        <f t="array" ref="G4403">_xlfn.XLOOKUP(A4403,Booking_data!$A$1:$A$6001,Booking_data!$D$1:$D$6001,"not found")</f>
        <v>M019</v>
      </c>
      <c r="H4403" s="1" t="str">
        <f t="array" ref="H4403">_xlfn.XLOOKUP(G4403,Movies_data!$A$1:$A$41,Movies_data!$B$1:$B$41,"not found")</f>
        <v>Animal</v>
      </c>
      <c r="I4403" s="1" t="str">
        <f t="array" ref="I4403">_xlfn.XLOOKUP(G4403,Movies_data!$A$1:$A$41,Movies_data!$D$1:$D$41,"not found")</f>
        <v>Drama</v>
      </c>
      <c r="J4403" s="1" t="str">
        <f t="array" ref="J4403">_xlfn.XLOOKUP(G4403,Movies_data!$A$1:$A$41,Movies_data!$C$1:$C$41,"not found")</f>
        <v>Hindi</v>
      </c>
      <c r="K4403" s="1">
        <f t="array" ref="K4403">_xlfn.XLOOKUP(G4403,Movies_data!$A$1:$A$41,Movies_data!$H$1:$H$41,"Not Found")</f>
        <v>6.1</v>
      </c>
      <c r="L4403" s="1" t="str">
        <f t="array" ref="L4403">_xlfn.XLOOKUP(A4403,Booking_data!$A$1:$A$6001,Booking_data!$E$1:$E$6001,"not Found")</f>
        <v>C031</v>
      </c>
      <c r="M4403" s="1" t="str">
        <f t="array" ref="M4403">_xlfn.XLOOKUP(L4403,Cinemas_data!$A$1:$A$49,Cinemas_data!$I$1:$I$49,"not Found")</f>
        <v>#NAME?</v>
      </c>
      <c r="N4403" s="1" t="str">
        <f t="array" ref="N4403">_xlfn.XLOOKUP(L4403,Cinemas_data!$A$1:$A$49,Cinemas_data!$C$1:$C$49,"not Found")</f>
        <v>Madurai</v>
      </c>
      <c r="O4403" s="1">
        <f t="array" ref="O4403">_xlfn.XLOOKUP(A4403,Booking_data!$A$1:$A$6001,Booking_data!$H$1:$H$6001,"not found")</f>
        <v>5</v>
      </c>
      <c r="P4403" s="1">
        <f t="array" ref="P4403">_xlfn.XLOOKUP(A4403,Booking_data!$A$1:$A$6001,Booking_data!$I$1:$I$6001,"not Found")</f>
        <v>420</v>
      </c>
      <c r="Q4403" s="1">
        <f t="shared" si="3"/>
        <v>2100</v>
      </c>
      <c r="R4403" s="1" t="str">
        <f t="array" ref="R4403">_xlfn.XLOOKUP(A4403,Booking_data!$A$1:$A$6001,Booking_data!$L$1:$L$6001,"Not Found")</f>
        <v>UPI</v>
      </c>
      <c r="S4403" s="1">
        <f t="array" ref="S4403">_xlfn.XLOOKUP(A4403,Booking_data!$A$1:$A$6001,Booking_data!$N$1:$N$6001,"not Found")</f>
        <v>50</v>
      </c>
      <c r="T4403" s="1" t="str">
        <f t="array" ref="T4403">_xlfn.XLOOKUP(A4403,Booking_data!$A$1:$A$6001,Booking_data!$O$1:$O$6001,"Not Found")</f>
        <v>Male</v>
      </c>
      <c r="U4403" s="1" t="str">
        <f t="shared" si="4"/>
        <v>Above 45</v>
      </c>
      <c r="V4403" s="1" t="str">
        <f t="shared" si="5"/>
        <v>High Booking</v>
      </c>
    </row>
    <row r="4404" ht="15.75" customHeight="1">
      <c r="A4404" s="1" t="s">
        <v>4718</v>
      </c>
      <c r="B4404" s="6">
        <v>46105.0</v>
      </c>
      <c r="C4404" s="6">
        <v>46107.0</v>
      </c>
      <c r="D4404" s="7">
        <v>0.53125</v>
      </c>
      <c r="E4404" s="1" t="str">
        <f t="shared" si="1"/>
        <v>Weekday</v>
      </c>
      <c r="F4404" s="1" t="str">
        <f t="shared" si="2"/>
        <v>Mar</v>
      </c>
      <c r="G4404" s="1" t="str">
        <f t="array" ref="G4404">_xlfn.XLOOKUP(A4404,Booking_data!$A$1:$A$6001,Booking_data!$D$1:$D$6001,"not found")</f>
        <v>M007</v>
      </c>
      <c r="H4404" s="1" t="str">
        <f t="array" ref="H4404">_xlfn.XLOOKUP(G4404,Movies_data!$A$1:$A$41,Movies_data!$B$1:$B$41,"not found")</f>
        <v>Good Night</v>
      </c>
      <c r="I4404" s="1" t="str">
        <f t="array" ref="I4404">_xlfn.XLOOKUP(G4404,Movies_data!$A$1:$A$41,Movies_data!$D$1:$D$41,"not found")</f>
        <v>Comedy</v>
      </c>
      <c r="J4404" s="1" t="str">
        <f t="array" ref="J4404">_xlfn.XLOOKUP(G4404,Movies_data!$A$1:$A$41,Movies_data!$C$1:$C$41,"not found")</f>
        <v>Tamil</v>
      </c>
      <c r="K4404" s="1">
        <f t="array" ref="K4404">_xlfn.XLOOKUP(G4404,Movies_data!$A$1:$A$41,Movies_data!$H$1:$H$41,"Not Found")</f>
        <v>8</v>
      </c>
      <c r="L4404" s="1" t="str">
        <f t="array" ref="L4404">_xlfn.XLOOKUP(A4404,Booking_data!$A$1:$A$6001,Booking_data!$E$1:$E$6001,"not Found")</f>
        <v>C111</v>
      </c>
      <c r="M4404" s="1" t="str">
        <f t="array" ref="M4404">_xlfn.XLOOKUP(L4404,Cinemas_data!$A$1:$A$49,Cinemas_data!$I$1:$I$49,"not Found")</f>
        <v>#NAME?</v>
      </c>
      <c r="N4404" s="1" t="str">
        <f t="array" ref="N4404">_xlfn.XLOOKUP(L4404,Cinemas_data!$A$1:$A$49,Cinemas_data!$C$1:$C$49,"not Found")</f>
        <v>Delhi</v>
      </c>
      <c r="O4404" s="1">
        <f t="array" ref="O4404">_xlfn.XLOOKUP(A4404,Booking_data!$A$1:$A$6001,Booking_data!$H$1:$H$6001,"not found")</f>
        <v>3</v>
      </c>
      <c r="P4404" s="1">
        <f t="array" ref="P4404">_xlfn.XLOOKUP(A4404,Booking_data!$A$1:$A$6001,Booking_data!$I$1:$I$6001,"not Found")</f>
        <v>180</v>
      </c>
      <c r="Q4404" s="1">
        <f t="shared" si="3"/>
        <v>540</v>
      </c>
      <c r="R4404" s="1" t="str">
        <f t="array" ref="R4404">_xlfn.XLOOKUP(A4404,Booking_data!$A$1:$A$6001,Booking_data!$L$1:$L$6001,"Not Found")</f>
        <v>Wallet</v>
      </c>
      <c r="S4404" s="1">
        <f t="array" ref="S4404">_xlfn.XLOOKUP(A4404,Booking_data!$A$1:$A$6001,Booking_data!$N$1:$N$6001,"not Found")</f>
        <v>55</v>
      </c>
      <c r="T4404" s="1" t="str">
        <f t="array" ref="T4404">_xlfn.XLOOKUP(A4404,Booking_data!$A$1:$A$6001,Booking_data!$O$1:$O$6001,"Not Found")</f>
        <v>Other</v>
      </c>
      <c r="U4404" s="1" t="str">
        <f t="shared" si="4"/>
        <v>Above 45</v>
      </c>
      <c r="V4404" s="1" t="str">
        <f t="shared" si="5"/>
        <v>Medium Booking</v>
      </c>
    </row>
    <row r="4405" ht="15.75" customHeight="1">
      <c r="A4405" s="1" t="s">
        <v>4719</v>
      </c>
      <c r="B4405" s="6">
        <v>46137.0</v>
      </c>
      <c r="C4405" s="6">
        <v>46141.0</v>
      </c>
      <c r="D4405" s="7">
        <v>0.3958333333333333</v>
      </c>
      <c r="E4405" s="1" t="str">
        <f t="shared" si="1"/>
        <v>Weekend</v>
      </c>
      <c r="F4405" s="1" t="str">
        <f t="shared" si="2"/>
        <v>Apr</v>
      </c>
      <c r="G4405" s="1" t="str">
        <f t="array" ref="G4405">_xlfn.XLOOKUP(A4405,Booking_data!$A$1:$A$6001,Booking_data!$D$1:$D$6001,"not found")</f>
        <v>M027</v>
      </c>
      <c r="H4405" s="1" t="str">
        <f t="array" ref="H4405">_xlfn.XLOOKUP(G4405,Movies_data!$A$1:$A$41,Movies_data!$B$1:$B$41,"not found")</f>
        <v>KGF Chapter 2</v>
      </c>
      <c r="I4405" s="1" t="str">
        <f t="array" ref="I4405">_xlfn.XLOOKUP(G4405,Movies_data!$A$1:$A$41,Movies_data!$D$1:$D$41,"not found")</f>
        <v>Action</v>
      </c>
      <c r="J4405" s="1" t="str">
        <f t="array" ref="J4405">_xlfn.XLOOKUP(G4405,Movies_data!$A$1:$A$41,Movies_data!$C$1:$C$41,"not found")</f>
        <v>Kannada</v>
      </c>
      <c r="K4405" s="1">
        <f t="array" ref="K4405">_xlfn.XLOOKUP(G4405,Movies_data!$A$1:$A$41,Movies_data!$H$1:$H$41,"Not Found")</f>
        <v>8.3</v>
      </c>
      <c r="L4405" s="1" t="str">
        <f t="array" ref="L4405">_xlfn.XLOOKUP(A4405,Booking_data!$A$1:$A$6001,Booking_data!$E$1:$E$6001,"not Found")</f>
        <v>C093</v>
      </c>
      <c r="M4405" s="1" t="str">
        <f t="array" ref="M4405">_xlfn.XLOOKUP(L4405,Cinemas_data!$A$1:$A$49,Cinemas_data!$I$1:$I$49,"not Found")</f>
        <v>#NAME?</v>
      </c>
      <c r="N4405" s="1" t="str">
        <f t="array" ref="N4405">_xlfn.XLOOKUP(L4405,Cinemas_data!$A$1:$A$49,Cinemas_data!$C$1:$C$49,"not Found")</f>
        <v>Mumbai</v>
      </c>
      <c r="O4405" s="1">
        <f t="array" ref="O4405">_xlfn.XLOOKUP(A4405,Booking_data!$A$1:$A$6001,Booking_data!$H$1:$H$6001,"not found")</f>
        <v>2</v>
      </c>
      <c r="P4405" s="1">
        <f t="array" ref="P4405">_xlfn.XLOOKUP(A4405,Booking_data!$A$1:$A$6001,Booking_data!$I$1:$I$6001,"not Found")</f>
        <v>240</v>
      </c>
      <c r="Q4405" s="1">
        <f t="shared" si="3"/>
        <v>480</v>
      </c>
      <c r="R4405" s="1" t="str">
        <f t="array" ref="R4405">_xlfn.XLOOKUP(A4405,Booking_data!$A$1:$A$6001,Booking_data!$L$1:$L$6001,"Not Found")</f>
        <v>Net Banking</v>
      </c>
      <c r="S4405" s="1">
        <f t="array" ref="S4405">_xlfn.XLOOKUP(A4405,Booking_data!$A$1:$A$6001,Booking_data!$N$1:$N$6001,"not Found")</f>
        <v>47</v>
      </c>
      <c r="T4405" s="1" t="str">
        <f t="array" ref="T4405">_xlfn.XLOOKUP(A4405,Booking_data!$A$1:$A$6001,Booking_data!$O$1:$O$6001,"Not Found")</f>
        <v>Other</v>
      </c>
      <c r="U4405" s="1" t="str">
        <f t="shared" si="4"/>
        <v>Above 45</v>
      </c>
      <c r="V4405" s="1" t="str">
        <f t="shared" si="5"/>
        <v>Low Booking</v>
      </c>
    </row>
    <row r="4406" ht="15.75" customHeight="1">
      <c r="A4406" s="1" t="s">
        <v>4720</v>
      </c>
      <c r="B4406" s="6">
        <v>46184.0</v>
      </c>
      <c r="C4406" s="6">
        <v>46189.0</v>
      </c>
      <c r="D4406" s="7">
        <v>0.7708333333333334</v>
      </c>
      <c r="E4406" s="1" t="str">
        <f t="shared" si="1"/>
        <v>Weekday</v>
      </c>
      <c r="F4406" s="1" t="str">
        <f t="shared" si="2"/>
        <v>Jun</v>
      </c>
      <c r="G4406" s="1" t="str">
        <f t="array" ref="G4406">_xlfn.XLOOKUP(A4406,Booking_data!$A$1:$A$6001,Booking_data!$D$1:$D$6001,"not found")</f>
        <v>M032</v>
      </c>
      <c r="H4406" s="1" t="str">
        <f t="array" ref="H4406">_xlfn.XLOOKUP(G4406,Movies_data!$A$1:$A$41,Movies_data!$B$1:$B$41,"not found")</f>
        <v>Premam</v>
      </c>
      <c r="I4406" s="1" t="str">
        <f t="array" ref="I4406">_xlfn.XLOOKUP(G4406,Movies_data!$A$1:$A$41,Movies_data!$D$1:$D$41,"not found")</f>
        <v>Romance</v>
      </c>
      <c r="J4406" s="1" t="str">
        <f t="array" ref="J4406">_xlfn.XLOOKUP(G4406,Movies_data!$A$1:$A$41,Movies_data!$C$1:$C$41,"not found")</f>
        <v>Malayalam</v>
      </c>
      <c r="K4406" s="1">
        <f t="array" ref="K4406">_xlfn.XLOOKUP(G4406,Movies_data!$A$1:$A$41,Movies_data!$H$1:$H$41,"Not Found")</f>
        <v>8.3</v>
      </c>
      <c r="L4406" s="1" t="str">
        <f t="array" ref="L4406">_xlfn.XLOOKUP(A4406,Booking_data!$A$1:$A$6001,Booking_data!$E$1:$E$6001,"not Found")</f>
        <v>C151</v>
      </c>
      <c r="M4406" s="1" t="str">
        <f t="array" ref="M4406">_xlfn.XLOOKUP(L4406,Cinemas_data!$A$1:$A$49,Cinemas_data!$I$1:$I$49,"not Found")</f>
        <v>#NAME?</v>
      </c>
      <c r="N4406" s="1" t="str">
        <f t="array" ref="N4406">_xlfn.XLOOKUP(L4406,Cinemas_data!$A$1:$A$49,Cinemas_data!$C$1:$C$49,"not Found")</f>
        <v>Kochi</v>
      </c>
      <c r="O4406" s="1">
        <f t="array" ref="O4406">_xlfn.XLOOKUP(A4406,Booking_data!$A$1:$A$6001,Booking_data!$H$1:$H$6001,"not found")</f>
        <v>2</v>
      </c>
      <c r="P4406" s="1">
        <f t="array" ref="P4406">_xlfn.XLOOKUP(A4406,Booking_data!$A$1:$A$6001,Booking_data!$I$1:$I$6001,"not Found")</f>
        <v>280</v>
      </c>
      <c r="Q4406" s="1">
        <f t="shared" si="3"/>
        <v>560</v>
      </c>
      <c r="R4406" s="1" t="str">
        <f t="array" ref="R4406">_xlfn.XLOOKUP(A4406,Booking_data!$A$1:$A$6001,Booking_data!$L$1:$L$6001,"Not Found")</f>
        <v>Credit Card</v>
      </c>
      <c r="S4406" s="1">
        <f t="array" ref="S4406">_xlfn.XLOOKUP(A4406,Booking_data!$A$1:$A$6001,Booking_data!$N$1:$N$6001,"not Found")</f>
        <v>18</v>
      </c>
      <c r="T4406" s="1" t="str">
        <f t="array" ref="T4406">_xlfn.XLOOKUP(A4406,Booking_data!$A$1:$A$6001,Booking_data!$O$1:$O$6001,"Not Found")</f>
        <v>Other</v>
      </c>
      <c r="U4406" s="1" t="str">
        <f t="shared" si="4"/>
        <v>Youngster</v>
      </c>
      <c r="V4406" s="1" t="str">
        <f t="shared" si="5"/>
        <v>Low Booking</v>
      </c>
    </row>
    <row r="4407" ht="15.75" customHeight="1">
      <c r="A4407" s="1" t="s">
        <v>4721</v>
      </c>
      <c r="B4407" s="6">
        <v>46061.0</v>
      </c>
      <c r="C4407" s="6">
        <v>46063.0</v>
      </c>
      <c r="D4407" s="7">
        <v>0.8854166666666666</v>
      </c>
      <c r="E4407" s="1" t="str">
        <f t="shared" si="1"/>
        <v>Weekend</v>
      </c>
      <c r="F4407" s="1" t="str">
        <f t="shared" si="2"/>
        <v>Feb</v>
      </c>
      <c r="G4407" s="1" t="str">
        <f t="array" ref="G4407">_xlfn.XLOOKUP(A4407,Booking_data!$A$1:$A$6001,Booking_data!$D$1:$D$6001,"not found")</f>
        <v>M030</v>
      </c>
      <c r="H4407" s="1" t="str">
        <f t="array" ref="H4407">_xlfn.XLOOKUP(G4407,Movies_data!$A$1:$A$41,Movies_data!$B$1:$B$41,"not found")</f>
        <v>Kirik Party</v>
      </c>
      <c r="I4407" s="1" t="str">
        <f t="array" ref="I4407">_xlfn.XLOOKUP(G4407,Movies_data!$A$1:$A$41,Movies_data!$D$1:$D$41,"not found")</f>
        <v>Comedy</v>
      </c>
      <c r="J4407" s="1" t="str">
        <f t="array" ref="J4407">_xlfn.XLOOKUP(G4407,Movies_data!$A$1:$A$41,Movies_data!$C$1:$C$41,"not found")</f>
        <v>Kannada</v>
      </c>
      <c r="K4407" s="1">
        <f t="array" ref="K4407">_xlfn.XLOOKUP(G4407,Movies_data!$A$1:$A$41,Movies_data!$H$1:$H$41,"Not Found")</f>
        <v>8</v>
      </c>
      <c r="L4407" s="1" t="str">
        <f t="array" ref="L4407">_xlfn.XLOOKUP(A4407,Booking_data!$A$1:$A$6001,Booking_data!$E$1:$E$6001,"not Found")</f>
        <v>C061</v>
      </c>
      <c r="M4407" s="1" t="str">
        <f t="array" ref="M4407">_xlfn.XLOOKUP(L4407,Cinemas_data!$A$1:$A$49,Cinemas_data!$I$1:$I$49,"not Found")</f>
        <v>#NAME?</v>
      </c>
      <c r="N4407" s="1" t="str">
        <f t="array" ref="N4407">_xlfn.XLOOKUP(L4407,Cinemas_data!$A$1:$A$49,Cinemas_data!$C$1:$C$49,"not Found")</f>
        <v>Mysuru</v>
      </c>
      <c r="O4407" s="1">
        <f t="array" ref="O4407">_xlfn.XLOOKUP(A4407,Booking_data!$A$1:$A$6001,Booking_data!$H$1:$H$6001,"not found")</f>
        <v>4</v>
      </c>
      <c r="P4407" s="1">
        <f t="array" ref="P4407">_xlfn.XLOOKUP(A4407,Booking_data!$A$1:$A$6001,Booking_data!$I$1:$I$6001,"not Found")</f>
        <v>260</v>
      </c>
      <c r="Q4407" s="1">
        <f t="shared" si="3"/>
        <v>1040</v>
      </c>
      <c r="R4407" s="1" t="str">
        <f t="array" ref="R4407">_xlfn.XLOOKUP(A4407,Booking_data!$A$1:$A$6001,Booking_data!$L$1:$L$6001,"Not Found")</f>
        <v>Credit Card</v>
      </c>
      <c r="S4407" s="1">
        <f t="array" ref="S4407">_xlfn.XLOOKUP(A4407,Booking_data!$A$1:$A$6001,Booking_data!$N$1:$N$6001,"not Found")</f>
        <v>19</v>
      </c>
      <c r="T4407" s="1" t="str">
        <f t="array" ref="T4407">_xlfn.XLOOKUP(A4407,Booking_data!$A$1:$A$6001,Booking_data!$O$1:$O$6001,"Not Found")</f>
        <v>Male</v>
      </c>
      <c r="U4407" s="1" t="str">
        <f t="shared" si="4"/>
        <v>Youngster</v>
      </c>
      <c r="V4407" s="1" t="str">
        <f t="shared" si="5"/>
        <v>Medium Booking</v>
      </c>
    </row>
    <row r="4408" ht="15.75" customHeight="1">
      <c r="A4408" s="1" t="s">
        <v>4722</v>
      </c>
      <c r="B4408" s="6">
        <v>46093.0</v>
      </c>
      <c r="C4408" s="6">
        <v>46098.0</v>
      </c>
      <c r="D4408" s="7">
        <v>0.3958333333333333</v>
      </c>
      <c r="E4408" s="1" t="str">
        <f t="shared" si="1"/>
        <v>Weekday</v>
      </c>
      <c r="F4408" s="1" t="str">
        <f t="shared" si="2"/>
        <v>Mar</v>
      </c>
      <c r="G4408" s="1" t="str">
        <f t="array" ref="G4408">_xlfn.XLOOKUP(A4408,Booking_data!$A$1:$A$6001,Booking_data!$D$1:$D$6001,"not found")</f>
        <v>M006</v>
      </c>
      <c r="H4408" s="1" t="str">
        <f t="array" ref="H4408">_xlfn.XLOOKUP(G4408,Movies_data!$A$1:$A$41,Movies_data!$B$1:$B$41,"not found")</f>
        <v>Maamannan</v>
      </c>
      <c r="I4408" s="1" t="str">
        <f t="array" ref="I4408">_xlfn.XLOOKUP(G4408,Movies_data!$A$1:$A$41,Movies_data!$D$1:$D$41,"not found")</f>
        <v>Drama</v>
      </c>
      <c r="J4408" s="1" t="str">
        <f t="array" ref="J4408">_xlfn.XLOOKUP(G4408,Movies_data!$A$1:$A$41,Movies_data!$C$1:$C$41,"not found")</f>
        <v>Tamil</v>
      </c>
      <c r="K4408" s="1">
        <f t="array" ref="K4408">_xlfn.XLOOKUP(G4408,Movies_data!$A$1:$A$41,Movies_data!$H$1:$H$41,"Not Found")</f>
        <v>7.3</v>
      </c>
      <c r="L4408" s="1" t="str">
        <f t="array" ref="L4408">_xlfn.XLOOKUP(A4408,Booking_data!$A$1:$A$6001,Booking_data!$E$1:$E$6001,"not Found")</f>
        <v>C102</v>
      </c>
      <c r="M4408" s="1" t="str">
        <f t="array" ref="M4408">_xlfn.XLOOKUP(L4408,Cinemas_data!$A$1:$A$49,Cinemas_data!$I$1:$I$49,"not Found")</f>
        <v>#NAME?</v>
      </c>
      <c r="N4408" s="1" t="str">
        <f t="array" ref="N4408">_xlfn.XLOOKUP(L4408,Cinemas_data!$A$1:$A$49,Cinemas_data!$C$1:$C$49,"not Found")</f>
        <v>Pune</v>
      </c>
      <c r="O4408" s="1">
        <f t="array" ref="O4408">_xlfn.XLOOKUP(A4408,Booking_data!$A$1:$A$6001,Booking_data!$H$1:$H$6001,"not found")</f>
        <v>5</v>
      </c>
      <c r="P4408" s="1">
        <f t="array" ref="P4408">_xlfn.XLOOKUP(A4408,Booking_data!$A$1:$A$6001,Booking_data!$I$1:$I$6001,"not Found")</f>
        <v>220</v>
      </c>
      <c r="Q4408" s="1">
        <f t="shared" si="3"/>
        <v>1100</v>
      </c>
      <c r="R4408" s="1" t="str">
        <f t="array" ref="R4408">_xlfn.XLOOKUP(A4408,Booking_data!$A$1:$A$6001,Booking_data!$L$1:$L$6001,"Not Found")</f>
        <v>Wallet</v>
      </c>
      <c r="S4408" s="1">
        <f t="array" ref="S4408">_xlfn.XLOOKUP(A4408,Booking_data!$A$1:$A$6001,Booking_data!$N$1:$N$6001,"not Found")</f>
        <v>59</v>
      </c>
      <c r="T4408" s="1" t="str">
        <f t="array" ref="T4408">_xlfn.XLOOKUP(A4408,Booking_data!$A$1:$A$6001,Booking_data!$O$1:$O$6001,"Not Found")</f>
        <v>Other</v>
      </c>
      <c r="U4408" s="1" t="str">
        <f t="shared" si="4"/>
        <v>Above 45</v>
      </c>
      <c r="V4408" s="1" t="str">
        <f t="shared" si="5"/>
        <v>High Booking</v>
      </c>
    </row>
    <row r="4409" ht="15.75" customHeight="1">
      <c r="A4409" s="1" t="s">
        <v>4723</v>
      </c>
      <c r="B4409" s="6">
        <v>46122.0</v>
      </c>
      <c r="C4409" s="6">
        <v>46122.0</v>
      </c>
      <c r="D4409" s="7">
        <v>0.53125</v>
      </c>
      <c r="E4409" s="1" t="str">
        <f t="shared" si="1"/>
        <v>Weekday</v>
      </c>
      <c r="F4409" s="1" t="str">
        <f t="shared" si="2"/>
        <v>Apr</v>
      </c>
      <c r="G4409" s="1" t="str">
        <f t="array" ref="G4409">_xlfn.XLOOKUP(A4409,Booking_data!$A$1:$A$6001,Booking_data!$D$1:$D$6001,"not found")</f>
        <v>M038</v>
      </c>
      <c r="H4409" s="1" t="str">
        <f t="array" ref="H4409">_xlfn.XLOOKUP(G4409,Movies_data!$A$1:$A$41,Movies_data!$B$1:$B$41,"not found")</f>
        <v>Barbie</v>
      </c>
      <c r="I4409" s="1" t="str">
        <f t="array" ref="I4409">_xlfn.XLOOKUP(G4409,Movies_data!$A$1:$A$41,Movies_data!$D$1:$D$41,"not found")</f>
        <v>Comedy</v>
      </c>
      <c r="J4409" s="1" t="str">
        <f t="array" ref="J4409">_xlfn.XLOOKUP(G4409,Movies_data!$A$1:$A$41,Movies_data!$C$1:$C$41,"not found")</f>
        <v>English</v>
      </c>
      <c r="K4409" s="1">
        <f t="array" ref="K4409">_xlfn.XLOOKUP(G4409,Movies_data!$A$1:$A$41,Movies_data!$H$1:$H$41,"Not Found")</f>
        <v>6.8</v>
      </c>
      <c r="L4409" s="1" t="str">
        <f t="array" ref="L4409">_xlfn.XLOOKUP(A4409,Booking_data!$A$1:$A$6001,Booking_data!$E$1:$E$6001,"not Found")</f>
        <v>C123</v>
      </c>
      <c r="M4409" s="1" t="str">
        <f t="array" ref="M4409">_xlfn.XLOOKUP(L4409,Cinemas_data!$A$1:$A$49,Cinemas_data!$I$1:$I$49,"not Found")</f>
        <v>#NAME?</v>
      </c>
      <c r="N4409" s="1" t="str">
        <f t="array" ref="N4409">_xlfn.XLOOKUP(L4409,Cinemas_data!$A$1:$A$49,Cinemas_data!$C$1:$C$49,"not Found")</f>
        <v>Noida</v>
      </c>
      <c r="O4409" s="1">
        <f t="array" ref="O4409">_xlfn.XLOOKUP(A4409,Booking_data!$A$1:$A$6001,Booking_data!$H$1:$H$6001,"not found")</f>
        <v>2</v>
      </c>
      <c r="P4409" s="1">
        <f t="array" ref="P4409">_xlfn.XLOOKUP(A4409,Booking_data!$A$1:$A$6001,Booking_data!$I$1:$I$6001,"not Found")</f>
        <v>220</v>
      </c>
      <c r="Q4409" s="1">
        <f t="shared" si="3"/>
        <v>440</v>
      </c>
      <c r="R4409" s="1" t="str">
        <f t="array" ref="R4409">_xlfn.XLOOKUP(A4409,Booking_data!$A$1:$A$6001,Booking_data!$L$1:$L$6001,"Not Found")</f>
        <v>Credit Card</v>
      </c>
      <c r="S4409" s="1">
        <f t="array" ref="S4409">_xlfn.XLOOKUP(A4409,Booking_data!$A$1:$A$6001,Booking_data!$N$1:$N$6001,"not Found")</f>
        <v>51</v>
      </c>
      <c r="T4409" s="1" t="str">
        <f t="array" ref="T4409">_xlfn.XLOOKUP(A4409,Booking_data!$A$1:$A$6001,Booking_data!$O$1:$O$6001,"Not Found")</f>
        <v>Other</v>
      </c>
      <c r="U4409" s="1" t="str">
        <f t="shared" si="4"/>
        <v>Above 45</v>
      </c>
      <c r="V4409" s="1" t="str">
        <f t="shared" si="5"/>
        <v>Low Booking</v>
      </c>
    </row>
    <row r="4410" ht="15.75" customHeight="1">
      <c r="A4410" s="1" t="s">
        <v>4724</v>
      </c>
      <c r="B4410" s="6">
        <v>46164.0</v>
      </c>
      <c r="C4410" s="6">
        <v>46168.0</v>
      </c>
      <c r="D4410" s="7">
        <v>0.8854166666666666</v>
      </c>
      <c r="E4410" s="1" t="str">
        <f t="shared" si="1"/>
        <v>Weekday</v>
      </c>
      <c r="F4410" s="1" t="str">
        <f t="shared" si="2"/>
        <v>May</v>
      </c>
      <c r="G4410" s="1" t="str">
        <f t="array" ref="G4410">_xlfn.XLOOKUP(A4410,Booking_data!$A$1:$A$6001,Booking_data!$D$1:$D$6001,"not found")</f>
        <v>M021</v>
      </c>
      <c r="H4410" s="1" t="str">
        <f t="array" ref="H4410">_xlfn.XLOOKUP(G4410,Movies_data!$A$1:$A$41,Movies_data!$B$1:$B$41,"not found")</f>
        <v>Pathaan</v>
      </c>
      <c r="I4410" s="1" t="str">
        <f t="array" ref="I4410">_xlfn.XLOOKUP(G4410,Movies_data!$A$1:$A$41,Movies_data!$D$1:$D$41,"not found")</f>
        <v>Action</v>
      </c>
      <c r="J4410" s="1" t="str">
        <f t="array" ref="J4410">_xlfn.XLOOKUP(G4410,Movies_data!$A$1:$A$41,Movies_data!$C$1:$C$41,"not found")</f>
        <v>Hindi</v>
      </c>
      <c r="K4410" s="1">
        <f t="array" ref="K4410">_xlfn.XLOOKUP(G4410,Movies_data!$A$1:$A$41,Movies_data!$H$1:$H$41,"Not Found")</f>
        <v>5.9</v>
      </c>
      <c r="L4410" s="1" t="str">
        <f t="array" ref="L4410">_xlfn.XLOOKUP(A4410,Booking_data!$A$1:$A$6001,Booking_data!$E$1:$E$6001,"not Found")</f>
        <v>C071</v>
      </c>
      <c r="M4410" s="1" t="str">
        <f t="array" ref="M4410">_xlfn.XLOOKUP(L4410,Cinemas_data!$A$1:$A$49,Cinemas_data!$I$1:$I$49,"not Found")</f>
        <v>#NAME?</v>
      </c>
      <c r="N4410" s="1" t="str">
        <f t="array" ref="N4410">_xlfn.XLOOKUP(L4410,Cinemas_data!$A$1:$A$49,Cinemas_data!$C$1:$C$49,"not Found")</f>
        <v>Hyderabad</v>
      </c>
      <c r="O4410" s="1">
        <f t="array" ref="O4410">_xlfn.XLOOKUP(A4410,Booking_data!$A$1:$A$6001,Booking_data!$H$1:$H$6001,"not found")</f>
        <v>4</v>
      </c>
      <c r="P4410" s="1">
        <f t="array" ref="P4410">_xlfn.XLOOKUP(A4410,Booking_data!$A$1:$A$6001,Booking_data!$I$1:$I$6001,"not Found")</f>
        <v>180</v>
      </c>
      <c r="Q4410" s="1">
        <f t="shared" si="3"/>
        <v>720</v>
      </c>
      <c r="R4410" s="1" t="str">
        <f t="array" ref="R4410">_xlfn.XLOOKUP(A4410,Booking_data!$A$1:$A$6001,Booking_data!$L$1:$L$6001,"Not Found")</f>
        <v>Debit Card</v>
      </c>
      <c r="S4410" s="1">
        <f t="array" ref="S4410">_xlfn.XLOOKUP(A4410,Booking_data!$A$1:$A$6001,Booking_data!$N$1:$N$6001,"not Found")</f>
        <v>47</v>
      </c>
      <c r="T4410" s="1" t="str">
        <f t="array" ref="T4410">_xlfn.XLOOKUP(A4410,Booking_data!$A$1:$A$6001,Booking_data!$O$1:$O$6001,"Not Found")</f>
        <v>Female</v>
      </c>
      <c r="U4410" s="1" t="str">
        <f t="shared" si="4"/>
        <v>Above 45</v>
      </c>
      <c r="V4410" s="1" t="str">
        <f t="shared" si="5"/>
        <v>Medium Booking</v>
      </c>
    </row>
    <row r="4411" ht="15.75" customHeight="1">
      <c r="A4411" s="1" t="s">
        <v>4725</v>
      </c>
      <c r="B4411" s="6">
        <v>46106.0</v>
      </c>
      <c r="C4411" s="6">
        <v>46107.0</v>
      </c>
      <c r="D4411" s="7">
        <v>0.3958333333333333</v>
      </c>
      <c r="E4411" s="1" t="str">
        <f t="shared" si="1"/>
        <v>Weekday</v>
      </c>
      <c r="F4411" s="1" t="str">
        <f t="shared" si="2"/>
        <v>Mar</v>
      </c>
      <c r="G4411" s="1" t="str">
        <f t="array" ref="G4411">_xlfn.XLOOKUP(A4411,Booking_data!$A$1:$A$6001,Booking_data!$D$1:$D$6001,"not found")</f>
        <v>M009</v>
      </c>
      <c r="H4411" s="1" t="str">
        <f t="array" ref="H4411">_xlfn.XLOOKUP(G4411,Movies_data!$A$1:$A$41,Movies_data!$B$1:$B$41,"not found")</f>
        <v>Amaran</v>
      </c>
      <c r="I4411" s="1" t="str">
        <f t="array" ref="I4411">_xlfn.XLOOKUP(G4411,Movies_data!$A$1:$A$41,Movies_data!$D$1:$D$41,"not found")</f>
        <v>Biography</v>
      </c>
      <c r="J4411" s="1" t="str">
        <f t="array" ref="J4411">_xlfn.XLOOKUP(G4411,Movies_data!$A$1:$A$41,Movies_data!$C$1:$C$41,"not found")</f>
        <v>Tamil</v>
      </c>
      <c r="K4411" s="1">
        <f t="array" ref="K4411">_xlfn.XLOOKUP(G4411,Movies_data!$A$1:$A$41,Movies_data!$H$1:$H$41,"Not Found")</f>
        <v>8.3</v>
      </c>
      <c r="L4411" s="1" t="str">
        <f t="array" ref="L4411">_xlfn.XLOOKUP(A4411,Booking_data!$A$1:$A$6001,Booking_data!$E$1:$E$6001,"not Found")</f>
        <v>C112</v>
      </c>
      <c r="M4411" s="1" t="str">
        <f t="array" ref="M4411">_xlfn.XLOOKUP(L4411,Cinemas_data!$A$1:$A$49,Cinemas_data!$I$1:$I$49,"not Found")</f>
        <v>#NAME?</v>
      </c>
      <c r="N4411" s="1" t="str">
        <f t="array" ref="N4411">_xlfn.XLOOKUP(L4411,Cinemas_data!$A$1:$A$49,Cinemas_data!$C$1:$C$49,"not Found")</f>
        <v>Delhi</v>
      </c>
      <c r="O4411" s="1">
        <f t="array" ref="O4411">_xlfn.XLOOKUP(A4411,Booking_data!$A$1:$A$6001,Booking_data!$H$1:$H$6001,"not found")</f>
        <v>2</v>
      </c>
      <c r="P4411" s="1">
        <f t="array" ref="P4411">_xlfn.XLOOKUP(A4411,Booking_data!$A$1:$A$6001,Booking_data!$I$1:$I$6001,"not Found")</f>
        <v>420</v>
      </c>
      <c r="Q4411" s="1">
        <f t="shared" si="3"/>
        <v>840</v>
      </c>
      <c r="R4411" s="1" t="str">
        <f t="array" ref="R4411">_xlfn.XLOOKUP(A4411,Booking_data!$A$1:$A$6001,Booking_data!$L$1:$L$6001,"Not Found")</f>
        <v>Credit Card</v>
      </c>
      <c r="S4411" s="1">
        <f t="array" ref="S4411">_xlfn.XLOOKUP(A4411,Booking_data!$A$1:$A$6001,Booking_data!$N$1:$N$6001,"not Found")</f>
        <v>45</v>
      </c>
      <c r="T4411" s="1" t="str">
        <f t="array" ref="T4411">_xlfn.XLOOKUP(A4411,Booking_data!$A$1:$A$6001,Booking_data!$O$1:$O$6001,"Not Found")</f>
        <v>Male</v>
      </c>
      <c r="U4411" s="1" t="str">
        <f t="shared" si="4"/>
        <v>Above 45</v>
      </c>
      <c r="V4411" s="1" t="str">
        <f t="shared" si="5"/>
        <v>Low Booking</v>
      </c>
    </row>
    <row r="4412" ht="15.75" customHeight="1">
      <c r="A4412" s="1" t="s">
        <v>4726</v>
      </c>
      <c r="B4412" s="6">
        <v>46025.0</v>
      </c>
      <c r="C4412" s="6">
        <v>46025.0</v>
      </c>
      <c r="D4412" s="7">
        <v>0.9375</v>
      </c>
      <c r="E4412" s="1" t="str">
        <f t="shared" si="1"/>
        <v>Weekend</v>
      </c>
      <c r="F4412" s="1" t="str">
        <f t="shared" si="2"/>
        <v>Jan</v>
      </c>
      <c r="G4412" s="1" t="str">
        <f t="array" ref="G4412">_xlfn.XLOOKUP(A4412,Booking_data!$A$1:$A$6001,Booking_data!$D$1:$D$6001,"not found")</f>
        <v>M001</v>
      </c>
      <c r="H4412" s="1" t="str">
        <f t="array" ref="H4412">_xlfn.XLOOKUP(G4412,Movies_data!$A$1:$A$41,Movies_data!$B$1:$B$41,"not found")</f>
        <v>Leo</v>
      </c>
      <c r="I4412" s="1" t="str">
        <f t="array" ref="I4412">_xlfn.XLOOKUP(G4412,Movies_data!$A$1:$A$41,Movies_data!$D$1:$D$41,"not found")</f>
        <v>Action</v>
      </c>
      <c r="J4412" s="1" t="str">
        <f t="array" ref="J4412">_xlfn.XLOOKUP(G4412,Movies_data!$A$1:$A$41,Movies_data!$C$1:$C$41,"not found")</f>
        <v>Tamil</v>
      </c>
      <c r="K4412" s="1">
        <f t="array" ref="K4412">_xlfn.XLOOKUP(G4412,Movies_data!$A$1:$A$41,Movies_data!$H$1:$H$41,"Not Found")</f>
        <v>8</v>
      </c>
      <c r="L4412" s="1" t="str">
        <f t="array" ref="L4412">_xlfn.XLOOKUP(A4412,Booking_data!$A$1:$A$6001,Booking_data!$E$1:$E$6001,"not Found")</f>
        <v>C142</v>
      </c>
      <c r="M4412" s="1" t="str">
        <f t="array" ref="M4412">_xlfn.XLOOKUP(L4412,Cinemas_data!$A$1:$A$49,Cinemas_data!$I$1:$I$49,"not Found")</f>
        <v>#NAME?</v>
      </c>
      <c r="N4412" s="1" t="str">
        <f t="array" ref="N4412">_xlfn.XLOOKUP(L4412,Cinemas_data!$A$1:$A$49,Cinemas_data!$C$1:$C$49,"not Found")</f>
        <v>Ahmedabad</v>
      </c>
      <c r="O4412" s="1">
        <f t="array" ref="O4412">_xlfn.XLOOKUP(A4412,Booking_data!$A$1:$A$6001,Booking_data!$H$1:$H$6001,"not found")</f>
        <v>3</v>
      </c>
      <c r="P4412" s="1">
        <f t="array" ref="P4412">_xlfn.XLOOKUP(A4412,Booking_data!$A$1:$A$6001,Booking_data!$I$1:$I$6001,"not Found")</f>
        <v>220</v>
      </c>
      <c r="Q4412" s="1">
        <f t="shared" si="3"/>
        <v>660</v>
      </c>
      <c r="R4412" s="1" t="str">
        <f t="array" ref="R4412">_xlfn.XLOOKUP(A4412,Booking_data!$A$1:$A$6001,Booking_data!$L$1:$L$6001,"Not Found")</f>
        <v>Debit Card</v>
      </c>
      <c r="S4412" s="1">
        <f t="array" ref="S4412">_xlfn.XLOOKUP(A4412,Booking_data!$A$1:$A$6001,Booking_data!$N$1:$N$6001,"not Found")</f>
        <v>48</v>
      </c>
      <c r="T4412" s="1" t="str">
        <f t="array" ref="T4412">_xlfn.XLOOKUP(A4412,Booking_data!$A$1:$A$6001,Booking_data!$O$1:$O$6001,"Not Found")</f>
        <v>Female</v>
      </c>
      <c r="U4412" s="1" t="str">
        <f t="shared" si="4"/>
        <v>Above 45</v>
      </c>
      <c r="V4412" s="1" t="str">
        <f t="shared" si="5"/>
        <v>Medium Booking</v>
      </c>
    </row>
    <row r="4413" ht="15.75" customHeight="1">
      <c r="A4413" s="1" t="s">
        <v>4727</v>
      </c>
      <c r="B4413" s="6">
        <v>46184.0</v>
      </c>
      <c r="C4413" s="6">
        <v>46189.0</v>
      </c>
      <c r="D4413" s="7">
        <v>0.8854166666666666</v>
      </c>
      <c r="E4413" s="1" t="str">
        <f t="shared" si="1"/>
        <v>Weekday</v>
      </c>
      <c r="F4413" s="1" t="str">
        <f t="shared" si="2"/>
        <v>Jun</v>
      </c>
      <c r="G4413" s="1" t="str">
        <f t="array" ref="G4413">_xlfn.XLOOKUP(A4413,Booking_data!$A$1:$A$6001,Booking_data!$D$1:$D$6001,"not found")</f>
        <v>M006</v>
      </c>
      <c r="H4413" s="1" t="str">
        <f t="array" ref="H4413">_xlfn.XLOOKUP(G4413,Movies_data!$A$1:$A$41,Movies_data!$B$1:$B$41,"not found")</f>
        <v>Maamannan</v>
      </c>
      <c r="I4413" s="1" t="str">
        <f t="array" ref="I4413">_xlfn.XLOOKUP(G4413,Movies_data!$A$1:$A$41,Movies_data!$D$1:$D$41,"not found")</f>
        <v>Drama</v>
      </c>
      <c r="J4413" s="1" t="str">
        <f t="array" ref="J4413">_xlfn.XLOOKUP(G4413,Movies_data!$A$1:$A$41,Movies_data!$C$1:$C$41,"not found")</f>
        <v>Tamil</v>
      </c>
      <c r="K4413" s="1">
        <f t="array" ref="K4413">_xlfn.XLOOKUP(G4413,Movies_data!$A$1:$A$41,Movies_data!$H$1:$H$41,"Not Found")</f>
        <v>7.3</v>
      </c>
      <c r="L4413" s="1" t="str">
        <f t="array" ref="L4413">_xlfn.XLOOKUP(A4413,Booking_data!$A$1:$A$6001,Booking_data!$E$1:$E$6001,"not Found")</f>
        <v>C141</v>
      </c>
      <c r="M4413" s="1" t="str">
        <f t="array" ref="M4413">_xlfn.XLOOKUP(L4413,Cinemas_data!$A$1:$A$49,Cinemas_data!$I$1:$I$49,"not Found")</f>
        <v>#NAME?</v>
      </c>
      <c r="N4413" s="1" t="str">
        <f t="array" ref="N4413">_xlfn.XLOOKUP(L4413,Cinemas_data!$A$1:$A$49,Cinemas_data!$C$1:$C$49,"not Found")</f>
        <v>Ahmedabad</v>
      </c>
      <c r="O4413" s="1">
        <f t="array" ref="O4413">_xlfn.XLOOKUP(A4413,Booking_data!$A$1:$A$6001,Booking_data!$H$1:$H$6001,"not found")</f>
        <v>2</v>
      </c>
      <c r="P4413" s="1">
        <f t="array" ref="P4413">_xlfn.XLOOKUP(A4413,Booking_data!$A$1:$A$6001,Booking_data!$I$1:$I$6001,"not Found")</f>
        <v>240</v>
      </c>
      <c r="Q4413" s="1">
        <f t="shared" si="3"/>
        <v>480</v>
      </c>
      <c r="R4413" s="1" t="str">
        <f t="array" ref="R4413">_xlfn.XLOOKUP(A4413,Booking_data!$A$1:$A$6001,Booking_data!$L$1:$L$6001,"Not Found")</f>
        <v>Net Banking</v>
      </c>
      <c r="S4413" s="1">
        <f t="array" ref="S4413">_xlfn.XLOOKUP(A4413,Booking_data!$A$1:$A$6001,Booking_data!$N$1:$N$6001,"not Found")</f>
        <v>50</v>
      </c>
      <c r="T4413" s="1" t="str">
        <f t="array" ref="T4413">_xlfn.XLOOKUP(A4413,Booking_data!$A$1:$A$6001,Booking_data!$O$1:$O$6001,"Not Found")</f>
        <v>Other</v>
      </c>
      <c r="U4413" s="1" t="str">
        <f t="shared" si="4"/>
        <v>Above 45</v>
      </c>
      <c r="V4413" s="1" t="str">
        <f t="shared" si="5"/>
        <v>Low Booking</v>
      </c>
    </row>
    <row r="4414" ht="15.75" customHeight="1">
      <c r="A4414" s="1" t="s">
        <v>4728</v>
      </c>
      <c r="B4414" s="6">
        <v>46075.0</v>
      </c>
      <c r="C4414" s="6">
        <v>46080.0</v>
      </c>
      <c r="D4414" s="7">
        <v>0.53125</v>
      </c>
      <c r="E4414" s="1" t="str">
        <f t="shared" si="1"/>
        <v>Weekend</v>
      </c>
      <c r="F4414" s="1" t="str">
        <f t="shared" si="2"/>
        <v>Feb</v>
      </c>
      <c r="G4414" s="1" t="str">
        <f t="array" ref="G4414">_xlfn.XLOOKUP(A4414,Booking_data!$A$1:$A$6001,Booking_data!$D$1:$D$6001,"not found")</f>
        <v>M031</v>
      </c>
      <c r="H4414" s="1" t="str">
        <f t="array" ref="H4414">_xlfn.XLOOKUP(G4414,Movies_data!$A$1:$A$41,Movies_data!$B$1:$B$41,"not found")</f>
        <v>Bangalore Days</v>
      </c>
      <c r="I4414" s="1" t="str">
        <f t="array" ref="I4414">_xlfn.XLOOKUP(G4414,Movies_data!$A$1:$A$41,Movies_data!$D$1:$D$41,"not found")</f>
        <v>Drama</v>
      </c>
      <c r="J4414" s="1" t="str">
        <f t="array" ref="J4414">_xlfn.XLOOKUP(G4414,Movies_data!$A$1:$A$41,Movies_data!$C$1:$C$41,"not found")</f>
        <v>Malayalam</v>
      </c>
      <c r="K4414" s="1">
        <f t="array" ref="K4414">_xlfn.XLOOKUP(G4414,Movies_data!$A$1:$A$41,Movies_data!$H$1:$H$41,"Not Found")</f>
        <v>8.3</v>
      </c>
      <c r="L4414" s="1" t="str">
        <f t="array" ref="L4414">_xlfn.XLOOKUP(A4414,Booking_data!$A$1:$A$6001,Booking_data!$E$1:$E$6001,"not Found")</f>
        <v>C052</v>
      </c>
      <c r="M4414" s="1" t="str">
        <f t="array" ref="M4414">_xlfn.XLOOKUP(L4414,Cinemas_data!$A$1:$A$49,Cinemas_data!$I$1:$I$49,"not Found")</f>
        <v>#NAME?</v>
      </c>
      <c r="N4414" s="1" t="str">
        <f t="array" ref="N4414">_xlfn.XLOOKUP(L4414,Cinemas_data!$A$1:$A$49,Cinemas_data!$C$1:$C$49,"not Found")</f>
        <v>Bengaluru</v>
      </c>
      <c r="O4414" s="1">
        <f t="array" ref="O4414">_xlfn.XLOOKUP(A4414,Booking_data!$A$1:$A$6001,Booking_data!$H$1:$H$6001,"not found")</f>
        <v>4</v>
      </c>
      <c r="P4414" s="1">
        <f t="array" ref="P4414">_xlfn.XLOOKUP(A4414,Booking_data!$A$1:$A$6001,Booking_data!$I$1:$I$6001,"not Found")</f>
        <v>200</v>
      </c>
      <c r="Q4414" s="1">
        <f t="shared" si="3"/>
        <v>800</v>
      </c>
      <c r="R4414" s="1" t="str">
        <f t="array" ref="R4414">_xlfn.XLOOKUP(A4414,Booking_data!$A$1:$A$6001,Booking_data!$L$1:$L$6001,"Not Found")</f>
        <v>Debit Card</v>
      </c>
      <c r="S4414" s="1">
        <f t="array" ref="S4414">_xlfn.XLOOKUP(A4414,Booking_data!$A$1:$A$6001,Booking_data!$N$1:$N$6001,"not Found")</f>
        <v>27</v>
      </c>
      <c r="T4414" s="1" t="str">
        <f t="array" ref="T4414">_xlfn.XLOOKUP(A4414,Booking_data!$A$1:$A$6001,Booking_data!$O$1:$O$6001,"Not Found")</f>
        <v>Male</v>
      </c>
      <c r="U4414" s="1" t="str">
        <f t="shared" si="4"/>
        <v>Youngster</v>
      </c>
      <c r="V4414" s="1" t="str">
        <f t="shared" si="5"/>
        <v>Medium Booking</v>
      </c>
    </row>
    <row r="4415" ht="15.75" customHeight="1">
      <c r="A4415" s="1" t="s">
        <v>4729</v>
      </c>
      <c r="B4415" s="6">
        <v>46041.0</v>
      </c>
      <c r="C4415" s="6">
        <v>46047.0</v>
      </c>
      <c r="D4415" s="7">
        <v>0.8854166666666666</v>
      </c>
      <c r="E4415" s="1" t="str">
        <f t="shared" si="1"/>
        <v>Weekday</v>
      </c>
      <c r="F4415" s="1" t="str">
        <f t="shared" si="2"/>
        <v>Jan</v>
      </c>
      <c r="G4415" s="1" t="str">
        <f t="array" ref="G4415">_xlfn.XLOOKUP(A4415,Booking_data!$A$1:$A$6001,Booking_data!$D$1:$D$6001,"not found")</f>
        <v>M033</v>
      </c>
      <c r="H4415" s="1" t="str">
        <f t="array" ref="H4415">_xlfn.XLOOKUP(G4415,Movies_data!$A$1:$A$41,Movies_data!$B$1:$B$41,"not found")</f>
        <v>Lucifer</v>
      </c>
      <c r="I4415" s="1" t="str">
        <f t="array" ref="I4415">_xlfn.XLOOKUP(G4415,Movies_data!$A$1:$A$41,Movies_data!$D$1:$D$41,"not found")</f>
        <v>Action</v>
      </c>
      <c r="J4415" s="1" t="str">
        <f t="array" ref="J4415">_xlfn.XLOOKUP(G4415,Movies_data!$A$1:$A$41,Movies_data!$C$1:$C$41,"not found")</f>
        <v>Malayalam</v>
      </c>
      <c r="K4415" s="1">
        <f t="array" ref="K4415">_xlfn.XLOOKUP(G4415,Movies_data!$A$1:$A$41,Movies_data!$H$1:$H$41,"Not Found")</f>
        <v>7.5</v>
      </c>
      <c r="L4415" s="1" t="str">
        <f t="array" ref="L4415">_xlfn.XLOOKUP(A4415,Booking_data!$A$1:$A$6001,Booking_data!$E$1:$E$6001,"not Found")</f>
        <v>C121</v>
      </c>
      <c r="M4415" s="1" t="str">
        <f t="array" ref="M4415">_xlfn.XLOOKUP(L4415,Cinemas_data!$A$1:$A$49,Cinemas_data!$I$1:$I$49,"not Found")</f>
        <v>#NAME?</v>
      </c>
      <c r="N4415" s="1" t="str">
        <f t="array" ref="N4415">_xlfn.XLOOKUP(L4415,Cinemas_data!$A$1:$A$49,Cinemas_data!$C$1:$C$49,"not Found")</f>
        <v>Noida</v>
      </c>
      <c r="O4415" s="1">
        <f t="array" ref="O4415">_xlfn.XLOOKUP(A4415,Booking_data!$A$1:$A$6001,Booking_data!$H$1:$H$6001,"not found")</f>
        <v>3</v>
      </c>
      <c r="P4415" s="1">
        <f t="array" ref="P4415">_xlfn.XLOOKUP(A4415,Booking_data!$A$1:$A$6001,Booking_data!$I$1:$I$6001,"not Found")</f>
        <v>240</v>
      </c>
      <c r="Q4415" s="1">
        <f t="shared" si="3"/>
        <v>720</v>
      </c>
      <c r="R4415" s="1" t="str">
        <f t="array" ref="R4415">_xlfn.XLOOKUP(A4415,Booking_data!$A$1:$A$6001,Booking_data!$L$1:$L$6001,"Not Found")</f>
        <v>Wallet</v>
      </c>
      <c r="S4415" s="1">
        <f t="array" ref="S4415">_xlfn.XLOOKUP(A4415,Booking_data!$A$1:$A$6001,Booking_data!$N$1:$N$6001,"not Found")</f>
        <v>34</v>
      </c>
      <c r="T4415" s="1" t="str">
        <f t="array" ref="T4415">_xlfn.XLOOKUP(A4415,Booking_data!$A$1:$A$6001,Booking_data!$O$1:$O$6001,"Not Found")</f>
        <v>Female</v>
      </c>
      <c r="U4415" s="1" t="str">
        <f t="shared" si="4"/>
        <v>Middle Age</v>
      </c>
      <c r="V4415" s="1" t="str">
        <f t="shared" si="5"/>
        <v>Medium Booking</v>
      </c>
    </row>
    <row r="4416" ht="15.75" customHeight="1">
      <c r="A4416" s="1" t="s">
        <v>4730</v>
      </c>
      <c r="B4416" s="6">
        <v>46194.0</v>
      </c>
      <c r="C4416" s="6">
        <v>46196.0</v>
      </c>
      <c r="D4416" s="7">
        <v>0.3958333333333333</v>
      </c>
      <c r="E4416" s="1" t="str">
        <f t="shared" si="1"/>
        <v>Weekend</v>
      </c>
      <c r="F4416" s="1" t="str">
        <f t="shared" si="2"/>
        <v>Jun</v>
      </c>
      <c r="G4416" s="1" t="str">
        <f t="array" ref="G4416">_xlfn.XLOOKUP(A4416,Booking_data!$A$1:$A$6001,Booking_data!$D$1:$D$6001,"not found")</f>
        <v>M006</v>
      </c>
      <c r="H4416" s="1" t="str">
        <f t="array" ref="H4416">_xlfn.XLOOKUP(G4416,Movies_data!$A$1:$A$41,Movies_data!$B$1:$B$41,"not found")</f>
        <v>Maamannan</v>
      </c>
      <c r="I4416" s="1" t="str">
        <f t="array" ref="I4416">_xlfn.XLOOKUP(G4416,Movies_data!$A$1:$A$41,Movies_data!$D$1:$D$41,"not found")</f>
        <v>Drama</v>
      </c>
      <c r="J4416" s="1" t="str">
        <f t="array" ref="J4416">_xlfn.XLOOKUP(G4416,Movies_data!$A$1:$A$41,Movies_data!$C$1:$C$41,"not found")</f>
        <v>Tamil</v>
      </c>
      <c r="K4416" s="1">
        <f t="array" ref="K4416">_xlfn.XLOOKUP(G4416,Movies_data!$A$1:$A$41,Movies_data!$H$1:$H$41,"Not Found")</f>
        <v>7.3</v>
      </c>
      <c r="L4416" s="1" t="str">
        <f t="array" ref="L4416">_xlfn.XLOOKUP(A4416,Booking_data!$A$1:$A$6001,Booking_data!$E$1:$E$6001,"not Found")</f>
        <v>C051</v>
      </c>
      <c r="M4416" s="1" t="str">
        <f t="array" ref="M4416">_xlfn.XLOOKUP(L4416,Cinemas_data!$A$1:$A$49,Cinemas_data!$I$1:$I$49,"not Found")</f>
        <v>#NAME?</v>
      </c>
      <c r="N4416" s="1" t="str">
        <f t="array" ref="N4416">_xlfn.XLOOKUP(L4416,Cinemas_data!$A$1:$A$49,Cinemas_data!$C$1:$C$49,"not Found")</f>
        <v>Bengaluru</v>
      </c>
      <c r="O4416" s="1">
        <f t="array" ref="O4416">_xlfn.XLOOKUP(A4416,Booking_data!$A$1:$A$6001,Booking_data!$H$1:$H$6001,"not found")</f>
        <v>2</v>
      </c>
      <c r="P4416" s="1">
        <f t="array" ref="P4416">_xlfn.XLOOKUP(A4416,Booking_data!$A$1:$A$6001,Booking_data!$I$1:$I$6001,"not Found")</f>
        <v>280</v>
      </c>
      <c r="Q4416" s="1">
        <f t="shared" si="3"/>
        <v>560</v>
      </c>
      <c r="R4416" s="1" t="str">
        <f t="array" ref="R4416">_xlfn.XLOOKUP(A4416,Booking_data!$A$1:$A$6001,Booking_data!$L$1:$L$6001,"Not Found")</f>
        <v>Wallet</v>
      </c>
      <c r="S4416" s="1">
        <f t="array" ref="S4416">_xlfn.XLOOKUP(A4416,Booking_data!$A$1:$A$6001,Booking_data!$N$1:$N$6001,"not Found")</f>
        <v>43</v>
      </c>
      <c r="T4416" s="1" t="str">
        <f t="array" ref="T4416">_xlfn.XLOOKUP(A4416,Booking_data!$A$1:$A$6001,Booking_data!$O$1:$O$6001,"Not Found")</f>
        <v>Other</v>
      </c>
      <c r="U4416" s="1" t="str">
        <f t="shared" si="4"/>
        <v>Middle Age</v>
      </c>
      <c r="V4416" s="1" t="str">
        <f t="shared" si="5"/>
        <v>Low Booking</v>
      </c>
    </row>
    <row r="4417" ht="15.75" customHeight="1">
      <c r="A4417" s="1" t="s">
        <v>4731</v>
      </c>
      <c r="B4417" s="6">
        <v>46043.0</v>
      </c>
      <c r="C4417" s="6">
        <v>46043.0</v>
      </c>
      <c r="D4417" s="7">
        <v>0.53125</v>
      </c>
      <c r="E4417" s="1" t="str">
        <f t="shared" si="1"/>
        <v>Weekday</v>
      </c>
      <c r="F4417" s="1" t="str">
        <f t="shared" si="2"/>
        <v>Jan</v>
      </c>
      <c r="G4417" s="1" t="str">
        <f t="array" ref="G4417">_xlfn.XLOOKUP(A4417,Booking_data!$A$1:$A$6001,Booking_data!$D$1:$D$6001,"not found")</f>
        <v>M016</v>
      </c>
      <c r="H4417" s="1" t="str">
        <f t="array" ref="H4417">_xlfn.XLOOKUP(G4417,Movies_data!$A$1:$A$41,Movies_data!$B$1:$B$41,"not found")</f>
        <v>Arjun Reddy</v>
      </c>
      <c r="I4417" s="1" t="str">
        <f t="array" ref="I4417">_xlfn.XLOOKUP(G4417,Movies_data!$A$1:$A$41,Movies_data!$D$1:$D$41,"not found")</f>
        <v>Drama</v>
      </c>
      <c r="J4417" s="1" t="str">
        <f t="array" ref="J4417">_xlfn.XLOOKUP(G4417,Movies_data!$A$1:$A$41,Movies_data!$C$1:$C$41,"not found")</f>
        <v>Telugu</v>
      </c>
      <c r="K4417" s="1">
        <f t="array" ref="K4417">_xlfn.XLOOKUP(G4417,Movies_data!$A$1:$A$41,Movies_data!$H$1:$H$41,"Not Found")</f>
        <v>7.7</v>
      </c>
      <c r="L4417" s="1" t="str">
        <f t="array" ref="L4417">_xlfn.XLOOKUP(A4417,Booking_data!$A$1:$A$6001,Booking_data!$E$1:$E$6001,"not Found")</f>
        <v>C031</v>
      </c>
      <c r="M4417" s="1" t="str">
        <f t="array" ref="M4417">_xlfn.XLOOKUP(L4417,Cinemas_data!$A$1:$A$49,Cinemas_data!$I$1:$I$49,"not Found")</f>
        <v>#NAME?</v>
      </c>
      <c r="N4417" s="1" t="str">
        <f t="array" ref="N4417">_xlfn.XLOOKUP(L4417,Cinemas_data!$A$1:$A$49,Cinemas_data!$C$1:$C$49,"not Found")</f>
        <v>Madurai</v>
      </c>
      <c r="O4417" s="1">
        <f t="array" ref="O4417">_xlfn.XLOOKUP(A4417,Booking_data!$A$1:$A$6001,Booking_data!$H$1:$H$6001,"not found")</f>
        <v>2</v>
      </c>
      <c r="P4417" s="1">
        <f t="array" ref="P4417">_xlfn.XLOOKUP(A4417,Booking_data!$A$1:$A$6001,Booking_data!$I$1:$I$6001,"not Found")</f>
        <v>420</v>
      </c>
      <c r="Q4417" s="1">
        <f t="shared" si="3"/>
        <v>840</v>
      </c>
      <c r="R4417" s="1" t="str">
        <f t="array" ref="R4417">_xlfn.XLOOKUP(A4417,Booking_data!$A$1:$A$6001,Booking_data!$L$1:$L$6001,"Not Found")</f>
        <v>Net Banking</v>
      </c>
      <c r="S4417" s="1">
        <f t="array" ref="S4417">_xlfn.XLOOKUP(A4417,Booking_data!$A$1:$A$6001,Booking_data!$N$1:$N$6001,"not Found")</f>
        <v>25</v>
      </c>
      <c r="T4417" s="1" t="str">
        <f t="array" ref="T4417">_xlfn.XLOOKUP(A4417,Booking_data!$A$1:$A$6001,Booking_data!$O$1:$O$6001,"Not Found")</f>
        <v>Other</v>
      </c>
      <c r="U4417" s="1" t="str">
        <f t="shared" si="4"/>
        <v>Youngster</v>
      </c>
      <c r="V4417" s="1" t="str">
        <f t="shared" si="5"/>
        <v>Low Booking</v>
      </c>
    </row>
    <row r="4418" ht="15.75" customHeight="1">
      <c r="A4418" s="1" t="s">
        <v>4732</v>
      </c>
      <c r="B4418" s="6">
        <v>46197.0</v>
      </c>
      <c r="C4418" s="6">
        <v>46199.0</v>
      </c>
      <c r="D4418" s="7">
        <v>0.53125</v>
      </c>
      <c r="E4418" s="1" t="str">
        <f t="shared" si="1"/>
        <v>Weekday</v>
      </c>
      <c r="F4418" s="1" t="str">
        <f t="shared" si="2"/>
        <v>Jun</v>
      </c>
      <c r="G4418" s="1" t="str">
        <f t="array" ref="G4418">_xlfn.XLOOKUP(A4418,Booking_data!$A$1:$A$6001,Booking_data!$D$1:$D$6001,"not found")</f>
        <v>M003</v>
      </c>
      <c r="H4418" s="1" t="str">
        <f t="array" ref="H4418">_xlfn.XLOOKUP(G4418,Movies_data!$A$1:$A$41,Movies_data!$B$1:$B$41,"not found")</f>
        <v>Vikram</v>
      </c>
      <c r="I4418" s="1" t="str">
        <f t="array" ref="I4418">_xlfn.XLOOKUP(G4418,Movies_data!$A$1:$A$41,Movies_data!$D$1:$D$41,"not found")</f>
        <v>Action</v>
      </c>
      <c r="J4418" s="1" t="str">
        <f t="array" ref="J4418">_xlfn.XLOOKUP(G4418,Movies_data!$A$1:$A$41,Movies_data!$C$1:$C$41,"not found")</f>
        <v>Tamil</v>
      </c>
      <c r="K4418" s="1">
        <f t="array" ref="K4418">_xlfn.XLOOKUP(G4418,Movies_data!$A$1:$A$41,Movies_data!$H$1:$H$41,"Not Found")</f>
        <v>8.3</v>
      </c>
      <c r="L4418" s="1" t="str">
        <f t="array" ref="L4418">_xlfn.XLOOKUP(A4418,Booking_data!$A$1:$A$6001,Booking_data!$E$1:$E$6001,"not Found")</f>
        <v>C062</v>
      </c>
      <c r="M4418" s="1" t="str">
        <f t="array" ref="M4418">_xlfn.XLOOKUP(L4418,Cinemas_data!$A$1:$A$49,Cinemas_data!$I$1:$I$49,"not Found")</f>
        <v>#NAME?</v>
      </c>
      <c r="N4418" s="1" t="str">
        <f t="array" ref="N4418">_xlfn.XLOOKUP(L4418,Cinemas_data!$A$1:$A$49,Cinemas_data!$C$1:$C$49,"not Found")</f>
        <v>Mysuru</v>
      </c>
      <c r="O4418" s="1">
        <f t="array" ref="O4418">_xlfn.XLOOKUP(A4418,Booking_data!$A$1:$A$6001,Booking_data!$H$1:$H$6001,"not found")</f>
        <v>3</v>
      </c>
      <c r="P4418" s="1">
        <f t="array" ref="P4418">_xlfn.XLOOKUP(A4418,Booking_data!$A$1:$A$6001,Booking_data!$I$1:$I$6001,"not Found")</f>
        <v>240</v>
      </c>
      <c r="Q4418" s="1">
        <f t="shared" si="3"/>
        <v>720</v>
      </c>
      <c r="R4418" s="1" t="str">
        <f t="array" ref="R4418">_xlfn.XLOOKUP(A4418,Booking_data!$A$1:$A$6001,Booking_data!$L$1:$L$6001,"Not Found")</f>
        <v>UPI</v>
      </c>
      <c r="S4418" s="1">
        <f t="array" ref="S4418">_xlfn.XLOOKUP(A4418,Booking_data!$A$1:$A$6001,Booking_data!$N$1:$N$6001,"not Found")</f>
        <v>26</v>
      </c>
      <c r="T4418" s="1" t="str">
        <f t="array" ref="T4418">_xlfn.XLOOKUP(A4418,Booking_data!$A$1:$A$6001,Booking_data!$O$1:$O$6001,"Not Found")</f>
        <v>Other</v>
      </c>
      <c r="U4418" s="1" t="str">
        <f t="shared" si="4"/>
        <v>Youngster</v>
      </c>
      <c r="V4418" s="1" t="str">
        <f t="shared" si="5"/>
        <v>Medium Booking</v>
      </c>
    </row>
    <row r="4419" ht="15.75" customHeight="1">
      <c r="A4419" s="1" t="s">
        <v>4733</v>
      </c>
      <c r="B4419" s="6">
        <v>46090.0</v>
      </c>
      <c r="C4419" s="6">
        <v>46097.0</v>
      </c>
      <c r="D4419" s="7">
        <v>0.53125</v>
      </c>
      <c r="E4419" s="1" t="str">
        <f t="shared" si="1"/>
        <v>Weekday</v>
      </c>
      <c r="F4419" s="1" t="str">
        <f t="shared" si="2"/>
        <v>Mar</v>
      </c>
      <c r="G4419" s="1" t="str">
        <f t="array" ref="G4419">_xlfn.XLOOKUP(A4419,Booking_data!$A$1:$A$6001,Booking_data!$D$1:$D$6001,"not found")</f>
        <v>M031</v>
      </c>
      <c r="H4419" s="1" t="str">
        <f t="array" ref="H4419">_xlfn.XLOOKUP(G4419,Movies_data!$A$1:$A$41,Movies_data!$B$1:$B$41,"not found")</f>
        <v>Bangalore Days</v>
      </c>
      <c r="I4419" s="1" t="str">
        <f t="array" ref="I4419">_xlfn.XLOOKUP(G4419,Movies_data!$A$1:$A$41,Movies_data!$D$1:$D$41,"not found")</f>
        <v>Drama</v>
      </c>
      <c r="J4419" s="1" t="str">
        <f t="array" ref="J4419">_xlfn.XLOOKUP(G4419,Movies_data!$A$1:$A$41,Movies_data!$C$1:$C$41,"not found")</f>
        <v>Malayalam</v>
      </c>
      <c r="K4419" s="1">
        <f t="array" ref="K4419">_xlfn.XLOOKUP(G4419,Movies_data!$A$1:$A$41,Movies_data!$H$1:$H$41,"Not Found")</f>
        <v>8.3</v>
      </c>
      <c r="L4419" s="1" t="str">
        <f t="array" ref="L4419">_xlfn.XLOOKUP(A4419,Booking_data!$A$1:$A$6001,Booking_data!$E$1:$E$6001,"not Found")</f>
        <v>C062</v>
      </c>
      <c r="M4419" s="1" t="str">
        <f t="array" ref="M4419">_xlfn.XLOOKUP(L4419,Cinemas_data!$A$1:$A$49,Cinemas_data!$I$1:$I$49,"not Found")</f>
        <v>#NAME?</v>
      </c>
      <c r="N4419" s="1" t="str">
        <f t="array" ref="N4419">_xlfn.XLOOKUP(L4419,Cinemas_data!$A$1:$A$49,Cinemas_data!$C$1:$C$49,"not Found")</f>
        <v>Mysuru</v>
      </c>
      <c r="O4419" s="1">
        <f t="array" ref="O4419">_xlfn.XLOOKUP(A4419,Booking_data!$A$1:$A$6001,Booking_data!$H$1:$H$6001,"not found")</f>
        <v>5</v>
      </c>
      <c r="P4419" s="1">
        <f t="array" ref="P4419">_xlfn.XLOOKUP(A4419,Booking_data!$A$1:$A$6001,Booking_data!$I$1:$I$6001,"not Found")</f>
        <v>240</v>
      </c>
      <c r="Q4419" s="1">
        <f t="shared" si="3"/>
        <v>1200</v>
      </c>
      <c r="R4419" s="1" t="str">
        <f t="array" ref="R4419">_xlfn.XLOOKUP(A4419,Booking_data!$A$1:$A$6001,Booking_data!$L$1:$L$6001,"Not Found")</f>
        <v>Credit Card</v>
      </c>
      <c r="S4419" s="1">
        <f t="array" ref="S4419">_xlfn.XLOOKUP(A4419,Booking_data!$A$1:$A$6001,Booking_data!$N$1:$N$6001,"not Found")</f>
        <v>46</v>
      </c>
      <c r="T4419" s="1" t="str">
        <f t="array" ref="T4419">_xlfn.XLOOKUP(A4419,Booking_data!$A$1:$A$6001,Booking_data!$O$1:$O$6001,"Not Found")</f>
        <v>Female</v>
      </c>
      <c r="U4419" s="1" t="str">
        <f t="shared" si="4"/>
        <v>Above 45</v>
      </c>
      <c r="V4419" s="1" t="str">
        <f t="shared" si="5"/>
        <v>High Booking</v>
      </c>
    </row>
    <row r="4420" ht="15.75" customHeight="1">
      <c r="A4420" s="1" t="s">
        <v>4734</v>
      </c>
      <c r="B4420" s="6">
        <v>46154.0</v>
      </c>
      <c r="C4420" s="6">
        <v>46159.0</v>
      </c>
      <c r="D4420" s="7">
        <v>0.53125</v>
      </c>
      <c r="E4420" s="1" t="str">
        <f t="shared" si="1"/>
        <v>Weekday</v>
      </c>
      <c r="F4420" s="1" t="str">
        <f t="shared" si="2"/>
        <v>May</v>
      </c>
      <c r="G4420" s="1" t="str">
        <f t="array" ref="G4420">_xlfn.XLOOKUP(A4420,Booking_data!$A$1:$A$6001,Booking_data!$D$1:$D$6001,"not found")</f>
        <v>M023</v>
      </c>
      <c r="H4420" s="1" t="str">
        <f t="array" ref="H4420">_xlfn.XLOOKUP(G4420,Movies_data!$A$1:$A$41,Movies_data!$B$1:$B$41,"not found")</f>
        <v>Stree 2</v>
      </c>
      <c r="I4420" s="1" t="str">
        <f t="array" ref="I4420">_xlfn.XLOOKUP(G4420,Movies_data!$A$1:$A$41,Movies_data!$D$1:$D$41,"not found")</f>
        <v>Comedy</v>
      </c>
      <c r="J4420" s="1" t="str">
        <f t="array" ref="J4420">_xlfn.XLOOKUP(G4420,Movies_data!$A$1:$A$41,Movies_data!$C$1:$C$41,"not found")</f>
        <v>Hindi</v>
      </c>
      <c r="K4420" s="1">
        <f t="array" ref="K4420">_xlfn.XLOOKUP(G4420,Movies_data!$A$1:$A$41,Movies_data!$H$1:$H$41,"Not Found")</f>
        <v>6.9</v>
      </c>
      <c r="L4420" s="1" t="str">
        <f t="array" ref="L4420">_xlfn.XLOOKUP(A4420,Booking_data!$A$1:$A$6001,Booking_data!$E$1:$E$6001,"not Found")</f>
        <v>C121</v>
      </c>
      <c r="M4420" s="1" t="str">
        <f t="array" ref="M4420">_xlfn.XLOOKUP(L4420,Cinemas_data!$A$1:$A$49,Cinemas_data!$I$1:$I$49,"not Found")</f>
        <v>#NAME?</v>
      </c>
      <c r="N4420" s="1" t="str">
        <f t="array" ref="N4420">_xlfn.XLOOKUP(L4420,Cinemas_data!$A$1:$A$49,Cinemas_data!$C$1:$C$49,"not Found")</f>
        <v>Noida</v>
      </c>
      <c r="O4420" s="1">
        <f t="array" ref="O4420">_xlfn.XLOOKUP(A4420,Booking_data!$A$1:$A$6001,Booking_data!$H$1:$H$6001,"not found")</f>
        <v>4</v>
      </c>
      <c r="P4420" s="1">
        <f t="array" ref="P4420">_xlfn.XLOOKUP(A4420,Booking_data!$A$1:$A$6001,Booking_data!$I$1:$I$6001,"not Found")</f>
        <v>240</v>
      </c>
      <c r="Q4420" s="1">
        <f t="shared" si="3"/>
        <v>960</v>
      </c>
      <c r="R4420" s="1" t="str">
        <f t="array" ref="R4420">_xlfn.XLOOKUP(A4420,Booking_data!$A$1:$A$6001,Booking_data!$L$1:$L$6001,"Not Found")</f>
        <v>UPI</v>
      </c>
      <c r="S4420" s="1">
        <f t="array" ref="S4420">_xlfn.XLOOKUP(A4420,Booking_data!$A$1:$A$6001,Booking_data!$N$1:$N$6001,"not Found")</f>
        <v>32</v>
      </c>
      <c r="T4420" s="1" t="str">
        <f t="array" ref="T4420">_xlfn.XLOOKUP(A4420,Booking_data!$A$1:$A$6001,Booking_data!$O$1:$O$6001,"Not Found")</f>
        <v>Male</v>
      </c>
      <c r="U4420" s="1" t="str">
        <f t="shared" si="4"/>
        <v>Middle Age</v>
      </c>
      <c r="V4420" s="1" t="str">
        <f t="shared" si="5"/>
        <v>Medium Booking</v>
      </c>
    </row>
    <row r="4421" ht="15.75" customHeight="1">
      <c r="A4421" s="1" t="s">
        <v>4735</v>
      </c>
      <c r="B4421" s="6">
        <v>46191.0</v>
      </c>
      <c r="C4421" s="6">
        <v>46191.0</v>
      </c>
      <c r="D4421" s="7">
        <v>0.9375</v>
      </c>
      <c r="E4421" s="1" t="str">
        <f t="shared" si="1"/>
        <v>Weekday</v>
      </c>
      <c r="F4421" s="1" t="str">
        <f t="shared" si="2"/>
        <v>Jun</v>
      </c>
      <c r="G4421" s="1" t="str">
        <f t="array" ref="G4421">_xlfn.XLOOKUP(A4421,Booking_data!$A$1:$A$6001,Booking_data!$D$1:$D$6001,"not found")</f>
        <v>M032</v>
      </c>
      <c r="H4421" s="1" t="str">
        <f t="array" ref="H4421">_xlfn.XLOOKUP(G4421,Movies_data!$A$1:$A$41,Movies_data!$B$1:$B$41,"not found")</f>
        <v>Premam</v>
      </c>
      <c r="I4421" s="1" t="str">
        <f t="array" ref="I4421">_xlfn.XLOOKUP(G4421,Movies_data!$A$1:$A$41,Movies_data!$D$1:$D$41,"not found")</f>
        <v>Romance</v>
      </c>
      <c r="J4421" s="1" t="str">
        <f t="array" ref="J4421">_xlfn.XLOOKUP(G4421,Movies_data!$A$1:$A$41,Movies_data!$C$1:$C$41,"not found")</f>
        <v>Malayalam</v>
      </c>
      <c r="K4421" s="1">
        <f t="array" ref="K4421">_xlfn.XLOOKUP(G4421,Movies_data!$A$1:$A$41,Movies_data!$H$1:$H$41,"Not Found")</f>
        <v>8.3</v>
      </c>
      <c r="L4421" s="1" t="str">
        <f t="array" ref="L4421">_xlfn.XLOOKUP(A4421,Booking_data!$A$1:$A$6001,Booking_data!$E$1:$E$6001,"not Found")</f>
        <v>C123</v>
      </c>
      <c r="M4421" s="1" t="str">
        <f t="array" ref="M4421">_xlfn.XLOOKUP(L4421,Cinemas_data!$A$1:$A$49,Cinemas_data!$I$1:$I$49,"not Found")</f>
        <v>#NAME?</v>
      </c>
      <c r="N4421" s="1" t="str">
        <f t="array" ref="N4421">_xlfn.XLOOKUP(L4421,Cinemas_data!$A$1:$A$49,Cinemas_data!$C$1:$C$49,"not Found")</f>
        <v>Noida</v>
      </c>
      <c r="O4421" s="1">
        <f t="array" ref="O4421">_xlfn.XLOOKUP(A4421,Booking_data!$A$1:$A$6001,Booking_data!$H$1:$H$6001,"not found")</f>
        <v>1</v>
      </c>
      <c r="P4421" s="1">
        <f t="array" ref="P4421">_xlfn.XLOOKUP(A4421,Booking_data!$A$1:$A$6001,Booking_data!$I$1:$I$6001,"not Found")</f>
        <v>220</v>
      </c>
      <c r="Q4421" s="1">
        <f t="shared" si="3"/>
        <v>220</v>
      </c>
      <c r="R4421" s="1" t="str">
        <f t="array" ref="R4421">_xlfn.XLOOKUP(A4421,Booking_data!$A$1:$A$6001,Booking_data!$L$1:$L$6001,"Not Found")</f>
        <v>Net Banking</v>
      </c>
      <c r="S4421" s="1">
        <f t="array" ref="S4421">_xlfn.XLOOKUP(A4421,Booking_data!$A$1:$A$6001,Booking_data!$N$1:$N$6001,"not Found")</f>
        <v>45</v>
      </c>
      <c r="T4421" s="1" t="str">
        <f t="array" ref="T4421">_xlfn.XLOOKUP(A4421,Booking_data!$A$1:$A$6001,Booking_data!$O$1:$O$6001,"Not Found")</f>
        <v>Female</v>
      </c>
      <c r="U4421" s="1" t="str">
        <f t="shared" si="4"/>
        <v>Above 45</v>
      </c>
      <c r="V4421" s="1" t="str">
        <f t="shared" si="5"/>
        <v>Low Booking</v>
      </c>
    </row>
    <row r="4422" ht="15.75" customHeight="1">
      <c r="A4422" s="1" t="s">
        <v>4736</v>
      </c>
      <c r="B4422" s="6">
        <v>46171.0</v>
      </c>
      <c r="C4422" s="6">
        <v>46178.0</v>
      </c>
      <c r="D4422" s="7">
        <v>0.8854166666666666</v>
      </c>
      <c r="E4422" s="1" t="str">
        <f t="shared" si="1"/>
        <v>Weekday</v>
      </c>
      <c r="F4422" s="1" t="str">
        <f t="shared" si="2"/>
        <v>May</v>
      </c>
      <c r="G4422" s="1" t="str">
        <f t="array" ref="G4422">_xlfn.XLOOKUP(A4422,Booking_data!$A$1:$A$6001,Booking_data!$D$1:$D$6001,"not found")</f>
        <v>M036</v>
      </c>
      <c r="H4422" s="1" t="str">
        <f t="array" ref="H4422">_xlfn.XLOOKUP(G4422,Movies_data!$A$1:$A$41,Movies_data!$B$1:$B$41,"not found")</f>
        <v>Avengers Endgame</v>
      </c>
      <c r="I4422" s="1" t="str">
        <f t="array" ref="I4422">_xlfn.XLOOKUP(G4422,Movies_data!$A$1:$A$41,Movies_data!$D$1:$D$41,"not found")</f>
        <v>Action</v>
      </c>
      <c r="J4422" s="1" t="str">
        <f t="array" ref="J4422">_xlfn.XLOOKUP(G4422,Movies_data!$A$1:$A$41,Movies_data!$C$1:$C$41,"not found")</f>
        <v>English</v>
      </c>
      <c r="K4422" s="1">
        <f t="array" ref="K4422">_xlfn.XLOOKUP(G4422,Movies_data!$A$1:$A$41,Movies_data!$H$1:$H$41,"Not Found")</f>
        <v>8.4</v>
      </c>
      <c r="L4422" s="1" t="str">
        <f t="array" ref="L4422">_xlfn.XLOOKUP(A4422,Booking_data!$A$1:$A$6001,Booking_data!$E$1:$E$6001,"not Found")</f>
        <v>C023</v>
      </c>
      <c r="M4422" s="1" t="str">
        <f t="array" ref="M4422">_xlfn.XLOOKUP(L4422,Cinemas_data!$A$1:$A$49,Cinemas_data!$I$1:$I$49,"not Found")</f>
        <v>#NAME?</v>
      </c>
      <c r="N4422" s="1" t="str">
        <f t="array" ref="N4422">_xlfn.XLOOKUP(L4422,Cinemas_data!$A$1:$A$49,Cinemas_data!$C$1:$C$49,"not Found")</f>
        <v>Coimbatore</v>
      </c>
      <c r="O4422" s="1">
        <f t="array" ref="O4422">_xlfn.XLOOKUP(A4422,Booking_data!$A$1:$A$6001,Booking_data!$H$1:$H$6001,"not found")</f>
        <v>3</v>
      </c>
      <c r="P4422" s="1">
        <f t="array" ref="P4422">_xlfn.XLOOKUP(A4422,Booking_data!$A$1:$A$6001,Booking_data!$I$1:$I$6001,"not Found")</f>
        <v>240</v>
      </c>
      <c r="Q4422" s="1">
        <f t="shared" si="3"/>
        <v>720</v>
      </c>
      <c r="R4422" s="1" t="str">
        <f t="array" ref="R4422">_xlfn.XLOOKUP(A4422,Booking_data!$A$1:$A$6001,Booking_data!$L$1:$L$6001,"Not Found")</f>
        <v>Net Banking</v>
      </c>
      <c r="S4422" s="1">
        <f t="array" ref="S4422">_xlfn.XLOOKUP(A4422,Booking_data!$A$1:$A$6001,Booking_data!$N$1:$N$6001,"not Found")</f>
        <v>32</v>
      </c>
      <c r="T4422" s="1" t="str">
        <f t="array" ref="T4422">_xlfn.XLOOKUP(A4422,Booking_data!$A$1:$A$6001,Booking_data!$O$1:$O$6001,"Not Found")</f>
        <v>Other</v>
      </c>
      <c r="U4422" s="1" t="str">
        <f t="shared" si="4"/>
        <v>Middle Age</v>
      </c>
      <c r="V4422" s="1" t="str">
        <f t="shared" si="5"/>
        <v>Medium Booking</v>
      </c>
    </row>
    <row r="4423" ht="15.75" customHeight="1">
      <c r="A4423" s="1" t="s">
        <v>4737</v>
      </c>
      <c r="B4423" s="6">
        <v>46070.0</v>
      </c>
      <c r="C4423" s="6">
        <v>46073.0</v>
      </c>
      <c r="D4423" s="7">
        <v>0.7708333333333334</v>
      </c>
      <c r="E4423" s="1" t="str">
        <f t="shared" si="1"/>
        <v>Weekday</v>
      </c>
      <c r="F4423" s="1" t="str">
        <f t="shared" si="2"/>
        <v>Feb</v>
      </c>
      <c r="G4423" s="1" t="str">
        <f t="array" ref="G4423">_xlfn.XLOOKUP(A4423,Booking_data!$A$1:$A$6001,Booking_data!$D$1:$D$6001,"not found")</f>
        <v>M017</v>
      </c>
      <c r="H4423" s="1" t="str">
        <f t="array" ref="H4423">_xlfn.XLOOKUP(G4423,Movies_data!$A$1:$A$41,Movies_data!$B$1:$B$41,"not found")</f>
        <v>Baahubali 2</v>
      </c>
      <c r="I4423" s="1" t="str">
        <f t="array" ref="I4423">_xlfn.XLOOKUP(G4423,Movies_data!$A$1:$A$41,Movies_data!$D$1:$D$41,"not found")</f>
        <v>Action</v>
      </c>
      <c r="J4423" s="1" t="str">
        <f t="array" ref="J4423">_xlfn.XLOOKUP(G4423,Movies_data!$A$1:$A$41,Movies_data!$C$1:$C$41,"not found")</f>
        <v>Telugu</v>
      </c>
      <c r="K4423" s="1">
        <f t="array" ref="K4423">_xlfn.XLOOKUP(G4423,Movies_data!$A$1:$A$41,Movies_data!$H$1:$H$41,"Not Found")</f>
        <v>8.2</v>
      </c>
      <c r="L4423" s="1" t="str">
        <f t="array" ref="L4423">_xlfn.XLOOKUP(A4423,Booking_data!$A$1:$A$6001,Booking_data!$E$1:$E$6001,"not Found")</f>
        <v>C163</v>
      </c>
      <c r="M4423" s="1" t="str">
        <f t="array" ref="M4423">_xlfn.XLOOKUP(L4423,Cinemas_data!$A$1:$A$49,Cinemas_data!$I$1:$I$49,"not Found")</f>
        <v>#NAME?</v>
      </c>
      <c r="N4423" s="1" t="str">
        <f t="array" ref="N4423">_xlfn.XLOOKUP(L4423,Cinemas_data!$A$1:$A$49,Cinemas_data!$C$1:$C$49,"not Found")</f>
        <v>Thiruvananthapuram</v>
      </c>
      <c r="O4423" s="1">
        <f t="array" ref="O4423">_xlfn.XLOOKUP(A4423,Booking_data!$A$1:$A$6001,Booking_data!$H$1:$H$6001,"not found")</f>
        <v>5</v>
      </c>
      <c r="P4423" s="1">
        <f t="array" ref="P4423">_xlfn.XLOOKUP(A4423,Booking_data!$A$1:$A$6001,Booking_data!$I$1:$I$6001,"not Found")</f>
        <v>360</v>
      </c>
      <c r="Q4423" s="1">
        <f t="shared" si="3"/>
        <v>1800</v>
      </c>
      <c r="R4423" s="1" t="str">
        <f t="array" ref="R4423">_xlfn.XLOOKUP(A4423,Booking_data!$A$1:$A$6001,Booking_data!$L$1:$L$6001,"Not Found")</f>
        <v>Debit Card</v>
      </c>
      <c r="S4423" s="1">
        <f t="array" ref="S4423">_xlfn.XLOOKUP(A4423,Booking_data!$A$1:$A$6001,Booking_data!$N$1:$N$6001,"not Found")</f>
        <v>38</v>
      </c>
      <c r="T4423" s="1" t="str">
        <f t="array" ref="T4423">_xlfn.XLOOKUP(A4423,Booking_data!$A$1:$A$6001,Booking_data!$O$1:$O$6001,"Not Found")</f>
        <v>Other</v>
      </c>
      <c r="U4423" s="1" t="str">
        <f t="shared" si="4"/>
        <v>Middle Age</v>
      </c>
      <c r="V4423" s="1" t="str">
        <f t="shared" si="5"/>
        <v>High Booking</v>
      </c>
    </row>
    <row r="4424" ht="15.75" customHeight="1">
      <c r="A4424" s="1" t="s">
        <v>4738</v>
      </c>
      <c r="B4424" s="6">
        <v>46120.0</v>
      </c>
      <c r="C4424" s="6">
        <v>46121.0</v>
      </c>
      <c r="D4424" s="7">
        <v>0.7708333333333334</v>
      </c>
      <c r="E4424" s="1" t="str">
        <f t="shared" si="1"/>
        <v>Weekday</v>
      </c>
      <c r="F4424" s="1" t="str">
        <f t="shared" si="2"/>
        <v>Apr</v>
      </c>
      <c r="G4424" s="1" t="str">
        <f t="array" ref="G4424">_xlfn.XLOOKUP(A4424,Booking_data!$A$1:$A$6001,Booking_data!$D$1:$D$6001,"not found")</f>
        <v>M038</v>
      </c>
      <c r="H4424" s="1" t="str">
        <f t="array" ref="H4424">_xlfn.XLOOKUP(G4424,Movies_data!$A$1:$A$41,Movies_data!$B$1:$B$41,"not found")</f>
        <v>Barbie</v>
      </c>
      <c r="I4424" s="1" t="str">
        <f t="array" ref="I4424">_xlfn.XLOOKUP(G4424,Movies_data!$A$1:$A$41,Movies_data!$D$1:$D$41,"not found")</f>
        <v>Comedy</v>
      </c>
      <c r="J4424" s="1" t="str">
        <f t="array" ref="J4424">_xlfn.XLOOKUP(G4424,Movies_data!$A$1:$A$41,Movies_data!$C$1:$C$41,"not found")</f>
        <v>English</v>
      </c>
      <c r="K4424" s="1">
        <f t="array" ref="K4424">_xlfn.XLOOKUP(G4424,Movies_data!$A$1:$A$41,Movies_data!$H$1:$H$41,"Not Found")</f>
        <v>6.8</v>
      </c>
      <c r="L4424" s="1" t="str">
        <f t="array" ref="L4424">_xlfn.XLOOKUP(A4424,Booking_data!$A$1:$A$6001,Booking_data!$E$1:$E$6001,"not Found")</f>
        <v>C042</v>
      </c>
      <c r="M4424" s="1" t="str">
        <f t="array" ref="M4424">_xlfn.XLOOKUP(L4424,Cinemas_data!$A$1:$A$49,Cinemas_data!$I$1:$I$49,"not Found")</f>
        <v>#NAME?</v>
      </c>
      <c r="N4424" s="1" t="str">
        <f t="array" ref="N4424">_xlfn.XLOOKUP(L4424,Cinemas_data!$A$1:$A$49,Cinemas_data!$C$1:$C$49,"not Found")</f>
        <v>Salem</v>
      </c>
      <c r="O4424" s="1">
        <f t="array" ref="O4424">_xlfn.XLOOKUP(A4424,Booking_data!$A$1:$A$6001,Booking_data!$H$1:$H$6001,"not found")</f>
        <v>5</v>
      </c>
      <c r="P4424" s="1">
        <f t="array" ref="P4424">_xlfn.XLOOKUP(A4424,Booking_data!$A$1:$A$6001,Booking_data!$I$1:$I$6001,"not Found")</f>
        <v>360</v>
      </c>
      <c r="Q4424" s="1">
        <f t="shared" si="3"/>
        <v>1800</v>
      </c>
      <c r="R4424" s="1" t="str">
        <f t="array" ref="R4424">_xlfn.XLOOKUP(A4424,Booking_data!$A$1:$A$6001,Booking_data!$L$1:$L$6001,"Not Found")</f>
        <v>Net Banking</v>
      </c>
      <c r="S4424" s="1">
        <f t="array" ref="S4424">_xlfn.XLOOKUP(A4424,Booking_data!$A$1:$A$6001,Booking_data!$N$1:$N$6001,"not Found")</f>
        <v>20</v>
      </c>
      <c r="T4424" s="1" t="str">
        <f t="array" ref="T4424">_xlfn.XLOOKUP(A4424,Booking_data!$A$1:$A$6001,Booking_data!$O$1:$O$6001,"Not Found")</f>
        <v>Male</v>
      </c>
      <c r="U4424" s="1" t="str">
        <f t="shared" si="4"/>
        <v>Youngster</v>
      </c>
      <c r="V4424" s="1" t="str">
        <f t="shared" si="5"/>
        <v>High Booking</v>
      </c>
    </row>
    <row r="4425" ht="15.75" customHeight="1">
      <c r="A4425" s="1" t="s">
        <v>4739</v>
      </c>
      <c r="B4425" s="6">
        <v>46161.0</v>
      </c>
      <c r="C4425" s="6">
        <v>46161.0</v>
      </c>
      <c r="D4425" s="7">
        <v>0.6458333333333334</v>
      </c>
      <c r="E4425" s="1" t="str">
        <f t="shared" si="1"/>
        <v>Weekday</v>
      </c>
      <c r="F4425" s="1" t="str">
        <f t="shared" si="2"/>
        <v>May</v>
      </c>
      <c r="G4425" s="1" t="str">
        <f t="array" ref="G4425">_xlfn.XLOOKUP(A4425,Booking_data!$A$1:$A$6001,Booking_data!$D$1:$D$6001,"not found")</f>
        <v>M034</v>
      </c>
      <c r="H4425" s="1" t="str">
        <f t="array" ref="H4425">_xlfn.XLOOKUP(G4425,Movies_data!$A$1:$A$41,Movies_data!$B$1:$B$41,"not found")</f>
        <v>Manjummel Boys</v>
      </c>
      <c r="I4425" s="1" t="str">
        <f t="array" ref="I4425">_xlfn.XLOOKUP(G4425,Movies_data!$A$1:$A$41,Movies_data!$D$1:$D$41,"not found")</f>
        <v>Adventure</v>
      </c>
      <c r="J4425" s="1" t="str">
        <f t="array" ref="J4425">_xlfn.XLOOKUP(G4425,Movies_data!$A$1:$A$41,Movies_data!$C$1:$C$41,"not found")</f>
        <v>Malayalam</v>
      </c>
      <c r="K4425" s="1">
        <f t="array" ref="K4425">_xlfn.XLOOKUP(G4425,Movies_data!$A$1:$A$41,Movies_data!$H$1:$H$41,"Not Found")</f>
        <v>8.3</v>
      </c>
      <c r="L4425" s="1" t="str">
        <f t="array" ref="L4425">_xlfn.XLOOKUP(A4425,Booking_data!$A$1:$A$6001,Booking_data!$E$1:$E$6001,"not Found")</f>
        <v>C141</v>
      </c>
      <c r="M4425" s="1" t="str">
        <f t="array" ref="M4425">_xlfn.XLOOKUP(L4425,Cinemas_data!$A$1:$A$49,Cinemas_data!$I$1:$I$49,"not Found")</f>
        <v>#NAME?</v>
      </c>
      <c r="N4425" s="1" t="str">
        <f t="array" ref="N4425">_xlfn.XLOOKUP(L4425,Cinemas_data!$A$1:$A$49,Cinemas_data!$C$1:$C$49,"not Found")</f>
        <v>Ahmedabad</v>
      </c>
      <c r="O4425" s="1">
        <f t="array" ref="O4425">_xlfn.XLOOKUP(A4425,Booking_data!$A$1:$A$6001,Booking_data!$H$1:$H$6001,"not found")</f>
        <v>2</v>
      </c>
      <c r="P4425" s="1">
        <f t="array" ref="P4425">_xlfn.XLOOKUP(A4425,Booking_data!$A$1:$A$6001,Booking_data!$I$1:$I$6001,"not Found")</f>
        <v>240</v>
      </c>
      <c r="Q4425" s="1">
        <f t="shared" si="3"/>
        <v>480</v>
      </c>
      <c r="R4425" s="1" t="str">
        <f t="array" ref="R4425">_xlfn.XLOOKUP(A4425,Booking_data!$A$1:$A$6001,Booking_data!$L$1:$L$6001,"Not Found")</f>
        <v>UPI</v>
      </c>
      <c r="S4425" s="1">
        <f t="array" ref="S4425">_xlfn.XLOOKUP(A4425,Booking_data!$A$1:$A$6001,Booking_data!$N$1:$N$6001,"not Found")</f>
        <v>47</v>
      </c>
      <c r="T4425" s="1" t="str">
        <f t="array" ref="T4425">_xlfn.XLOOKUP(A4425,Booking_data!$A$1:$A$6001,Booking_data!$O$1:$O$6001,"Not Found")</f>
        <v>Female</v>
      </c>
      <c r="U4425" s="1" t="str">
        <f t="shared" si="4"/>
        <v>Above 45</v>
      </c>
      <c r="V4425" s="1" t="str">
        <f t="shared" si="5"/>
        <v>Low Booking</v>
      </c>
    </row>
    <row r="4426" ht="15.75" customHeight="1">
      <c r="A4426" s="1" t="s">
        <v>4740</v>
      </c>
      <c r="B4426" s="6">
        <v>46137.0</v>
      </c>
      <c r="C4426" s="6">
        <v>46139.0</v>
      </c>
      <c r="D4426" s="7">
        <v>0.9375</v>
      </c>
      <c r="E4426" s="1" t="str">
        <f t="shared" si="1"/>
        <v>Weekend</v>
      </c>
      <c r="F4426" s="1" t="str">
        <f t="shared" si="2"/>
        <v>Apr</v>
      </c>
      <c r="G4426" s="1" t="str">
        <f t="array" ref="G4426">_xlfn.XLOOKUP(A4426,Booking_data!$A$1:$A$6001,Booking_data!$D$1:$D$6001,"not found")</f>
        <v>M002</v>
      </c>
      <c r="H4426" s="1" t="str">
        <f t="array" ref="H4426">_xlfn.XLOOKUP(G4426,Movies_data!$A$1:$A$41,Movies_data!$B$1:$B$41,"not found")</f>
        <v>Jailer</v>
      </c>
      <c r="I4426" s="1" t="str">
        <f t="array" ref="I4426">_xlfn.XLOOKUP(G4426,Movies_data!$A$1:$A$41,Movies_data!$D$1:$D$41,"not found")</f>
        <v>Action</v>
      </c>
      <c r="J4426" s="1" t="str">
        <f t="array" ref="J4426">_xlfn.XLOOKUP(G4426,Movies_data!$A$1:$A$41,Movies_data!$C$1:$C$41,"not found")</f>
        <v>Tamil</v>
      </c>
      <c r="K4426" s="1">
        <f t="array" ref="K4426">_xlfn.XLOOKUP(G4426,Movies_data!$A$1:$A$41,Movies_data!$H$1:$H$41,"Not Found")</f>
        <v>7.1</v>
      </c>
      <c r="L4426" s="1" t="str">
        <f t="array" ref="L4426">_xlfn.XLOOKUP(A4426,Booking_data!$A$1:$A$6001,Booking_data!$E$1:$E$6001,"not Found")</f>
        <v>C111</v>
      </c>
      <c r="M4426" s="1" t="str">
        <f t="array" ref="M4426">_xlfn.XLOOKUP(L4426,Cinemas_data!$A$1:$A$49,Cinemas_data!$I$1:$I$49,"not Found")</f>
        <v>#NAME?</v>
      </c>
      <c r="N4426" s="1" t="str">
        <f t="array" ref="N4426">_xlfn.XLOOKUP(L4426,Cinemas_data!$A$1:$A$49,Cinemas_data!$C$1:$C$49,"not Found")</f>
        <v>Delhi</v>
      </c>
      <c r="O4426" s="1">
        <f t="array" ref="O4426">_xlfn.XLOOKUP(A4426,Booking_data!$A$1:$A$6001,Booking_data!$H$1:$H$6001,"not found")</f>
        <v>1</v>
      </c>
      <c r="P4426" s="1">
        <f t="array" ref="P4426">_xlfn.XLOOKUP(A4426,Booking_data!$A$1:$A$6001,Booking_data!$I$1:$I$6001,"not Found")</f>
        <v>180</v>
      </c>
      <c r="Q4426" s="1">
        <f t="shared" si="3"/>
        <v>180</v>
      </c>
      <c r="R4426" s="1" t="str">
        <f t="array" ref="R4426">_xlfn.XLOOKUP(A4426,Booking_data!$A$1:$A$6001,Booking_data!$L$1:$L$6001,"Not Found")</f>
        <v>Net Banking</v>
      </c>
      <c r="S4426" s="1">
        <f t="array" ref="S4426">_xlfn.XLOOKUP(A4426,Booking_data!$A$1:$A$6001,Booking_data!$N$1:$N$6001,"not Found")</f>
        <v>39</v>
      </c>
      <c r="T4426" s="1" t="str">
        <f t="array" ref="T4426">_xlfn.XLOOKUP(A4426,Booking_data!$A$1:$A$6001,Booking_data!$O$1:$O$6001,"Not Found")</f>
        <v>Female</v>
      </c>
      <c r="U4426" s="1" t="str">
        <f t="shared" si="4"/>
        <v>Middle Age</v>
      </c>
      <c r="V4426" s="1" t="str">
        <f t="shared" si="5"/>
        <v>Low Booking</v>
      </c>
    </row>
    <row r="4427" ht="15.75" customHeight="1">
      <c r="A4427" s="1" t="s">
        <v>4741</v>
      </c>
      <c r="B4427" s="6">
        <v>46145.0</v>
      </c>
      <c r="C4427" s="6">
        <v>46148.0</v>
      </c>
      <c r="D4427" s="7">
        <v>0.8854166666666666</v>
      </c>
      <c r="E4427" s="1" t="str">
        <f t="shared" si="1"/>
        <v>Weekend</v>
      </c>
      <c r="F4427" s="1" t="str">
        <f t="shared" si="2"/>
        <v>May</v>
      </c>
      <c r="G4427" s="1" t="str">
        <f t="array" ref="G4427">_xlfn.XLOOKUP(A4427,Booking_data!$A$1:$A$6001,Booking_data!$D$1:$D$6001,"not found")</f>
        <v>M010</v>
      </c>
      <c r="H4427" s="1" t="str">
        <f t="array" ref="H4427">_xlfn.XLOOKUP(G4427,Movies_data!$A$1:$A$41,Movies_data!$B$1:$B$41,"not found")</f>
        <v>Captain Miller</v>
      </c>
      <c r="I4427" s="1" t="str">
        <f t="array" ref="I4427">_xlfn.XLOOKUP(G4427,Movies_data!$A$1:$A$41,Movies_data!$D$1:$D$41,"not found")</f>
        <v>Action</v>
      </c>
      <c r="J4427" s="1" t="str">
        <f t="array" ref="J4427">_xlfn.XLOOKUP(G4427,Movies_data!$A$1:$A$41,Movies_data!$C$1:$C$41,"not found")</f>
        <v>Tamil</v>
      </c>
      <c r="K4427" s="1">
        <f t="array" ref="K4427">_xlfn.XLOOKUP(G4427,Movies_data!$A$1:$A$41,Movies_data!$H$1:$H$41,"Not Found")</f>
        <v>7</v>
      </c>
      <c r="L4427" s="1" t="str">
        <f t="array" ref="L4427">_xlfn.XLOOKUP(A4427,Booking_data!$A$1:$A$6001,Booking_data!$E$1:$E$6001,"not Found")</f>
        <v>C013</v>
      </c>
      <c r="M4427" s="1" t="str">
        <f t="array" ref="M4427">_xlfn.XLOOKUP(L4427,Cinemas_data!$A$1:$A$49,Cinemas_data!$I$1:$I$49,"not Found")</f>
        <v>#NAME?</v>
      </c>
      <c r="N4427" s="1" t="str">
        <f t="array" ref="N4427">_xlfn.XLOOKUP(L4427,Cinemas_data!$A$1:$A$49,Cinemas_data!$C$1:$C$49,"not Found")</f>
        <v>Chennai</v>
      </c>
      <c r="O4427" s="1">
        <f t="array" ref="O4427">_xlfn.XLOOKUP(A4427,Booking_data!$A$1:$A$6001,Booking_data!$H$1:$H$6001,"not found")</f>
        <v>3</v>
      </c>
      <c r="P4427" s="1">
        <f t="array" ref="P4427">_xlfn.XLOOKUP(A4427,Booking_data!$A$1:$A$6001,Booking_data!$I$1:$I$6001,"not Found")</f>
        <v>320</v>
      </c>
      <c r="Q4427" s="1">
        <f t="shared" si="3"/>
        <v>960</v>
      </c>
      <c r="R4427" s="1" t="str">
        <f t="array" ref="R4427">_xlfn.XLOOKUP(A4427,Booking_data!$A$1:$A$6001,Booking_data!$L$1:$L$6001,"Not Found")</f>
        <v>Wallet</v>
      </c>
      <c r="S4427" s="1">
        <f t="array" ref="S4427">_xlfn.XLOOKUP(A4427,Booking_data!$A$1:$A$6001,Booking_data!$N$1:$N$6001,"not Found")</f>
        <v>56</v>
      </c>
      <c r="T4427" s="1" t="str">
        <f t="array" ref="T4427">_xlfn.XLOOKUP(A4427,Booking_data!$A$1:$A$6001,Booking_data!$O$1:$O$6001,"Not Found")</f>
        <v>Male</v>
      </c>
      <c r="U4427" s="1" t="str">
        <f t="shared" si="4"/>
        <v>Above 45</v>
      </c>
      <c r="V4427" s="1" t="str">
        <f t="shared" si="5"/>
        <v>Medium Booking</v>
      </c>
    </row>
    <row r="4428" ht="15.75" customHeight="1">
      <c r="A4428" s="1" t="s">
        <v>4742</v>
      </c>
      <c r="B4428" s="6">
        <v>46054.0</v>
      </c>
      <c r="C4428" s="6">
        <v>46060.0</v>
      </c>
      <c r="D4428" s="7">
        <v>0.3958333333333333</v>
      </c>
      <c r="E4428" s="1" t="str">
        <f t="shared" si="1"/>
        <v>Weekend</v>
      </c>
      <c r="F4428" s="1" t="str">
        <f t="shared" si="2"/>
        <v>Feb</v>
      </c>
      <c r="G4428" s="1" t="str">
        <f t="array" ref="G4428">_xlfn.XLOOKUP(A4428,Booking_data!$A$1:$A$6001,Booking_data!$D$1:$D$6001,"not found")</f>
        <v>M015</v>
      </c>
      <c r="H4428" s="1" t="str">
        <f t="array" ref="H4428">_xlfn.XLOOKUP(G4428,Movies_data!$A$1:$A$41,Movies_data!$B$1:$B$41,"not found")</f>
        <v>Kalki 2898 AD</v>
      </c>
      <c r="I4428" s="1" t="str">
        <f t="array" ref="I4428">_xlfn.XLOOKUP(G4428,Movies_data!$A$1:$A$41,Movies_data!$D$1:$D$41,"not found")</f>
        <v>Sci-Fi</v>
      </c>
      <c r="J4428" s="1" t="str">
        <f t="array" ref="J4428">_xlfn.XLOOKUP(G4428,Movies_data!$A$1:$A$41,Movies_data!$C$1:$C$41,"not found")</f>
        <v>Telugu</v>
      </c>
      <c r="K4428" s="1">
        <f t="array" ref="K4428">_xlfn.XLOOKUP(G4428,Movies_data!$A$1:$A$41,Movies_data!$H$1:$H$41,"Not Found")</f>
        <v>7</v>
      </c>
      <c r="L4428" s="1" t="str">
        <f t="array" ref="L4428">_xlfn.XLOOKUP(A4428,Booking_data!$A$1:$A$6001,Booking_data!$E$1:$E$6001,"not Found")</f>
        <v>C112</v>
      </c>
      <c r="M4428" s="1" t="str">
        <f t="array" ref="M4428">_xlfn.XLOOKUP(L4428,Cinemas_data!$A$1:$A$49,Cinemas_data!$I$1:$I$49,"not Found")</f>
        <v>#NAME?</v>
      </c>
      <c r="N4428" s="1" t="str">
        <f t="array" ref="N4428">_xlfn.XLOOKUP(L4428,Cinemas_data!$A$1:$A$49,Cinemas_data!$C$1:$C$49,"not Found")</f>
        <v>Delhi</v>
      </c>
      <c r="O4428" s="1">
        <f t="array" ref="O4428">_xlfn.XLOOKUP(A4428,Booking_data!$A$1:$A$6001,Booking_data!$H$1:$H$6001,"not found")</f>
        <v>5</v>
      </c>
      <c r="P4428" s="1">
        <f t="array" ref="P4428">_xlfn.XLOOKUP(A4428,Booking_data!$A$1:$A$6001,Booking_data!$I$1:$I$6001,"not Found")</f>
        <v>420</v>
      </c>
      <c r="Q4428" s="1">
        <f t="shared" si="3"/>
        <v>2100</v>
      </c>
      <c r="R4428" s="1" t="str">
        <f t="array" ref="R4428">_xlfn.XLOOKUP(A4428,Booking_data!$A$1:$A$6001,Booking_data!$L$1:$L$6001,"Not Found")</f>
        <v>Debit Card</v>
      </c>
      <c r="S4428" s="1">
        <f t="array" ref="S4428">_xlfn.XLOOKUP(A4428,Booking_data!$A$1:$A$6001,Booking_data!$N$1:$N$6001,"not Found")</f>
        <v>33</v>
      </c>
      <c r="T4428" s="1" t="str">
        <f t="array" ref="T4428">_xlfn.XLOOKUP(A4428,Booking_data!$A$1:$A$6001,Booking_data!$O$1:$O$6001,"Not Found")</f>
        <v>Other</v>
      </c>
      <c r="U4428" s="1" t="str">
        <f t="shared" si="4"/>
        <v>Middle Age</v>
      </c>
      <c r="V4428" s="1" t="str">
        <f t="shared" si="5"/>
        <v>High Booking</v>
      </c>
    </row>
    <row r="4429" ht="15.75" customHeight="1">
      <c r="A4429" s="1" t="s">
        <v>4743</v>
      </c>
      <c r="B4429" s="6">
        <v>46079.0</v>
      </c>
      <c r="C4429" s="6">
        <v>46079.0</v>
      </c>
      <c r="D4429" s="7">
        <v>0.3958333333333333</v>
      </c>
      <c r="E4429" s="1" t="str">
        <f t="shared" si="1"/>
        <v>Weekday</v>
      </c>
      <c r="F4429" s="1" t="str">
        <f t="shared" si="2"/>
        <v>Feb</v>
      </c>
      <c r="G4429" s="1" t="str">
        <f t="array" ref="G4429">_xlfn.XLOOKUP(A4429,Booking_data!$A$1:$A$6001,Booking_data!$D$1:$D$6001,"not found")</f>
        <v>M039</v>
      </c>
      <c r="H4429" s="1" t="str">
        <f t="array" ref="H4429">_xlfn.XLOOKUP(G4429,Movies_data!$A$1:$A$41,Movies_data!$B$1:$B$41,"not found")</f>
        <v>Dune: Part Two</v>
      </c>
      <c r="I4429" s="1" t="str">
        <f t="array" ref="I4429">_xlfn.XLOOKUP(G4429,Movies_data!$A$1:$A$41,Movies_data!$D$1:$D$41,"not found")</f>
        <v>Sci-Fi</v>
      </c>
      <c r="J4429" s="1" t="str">
        <f t="array" ref="J4429">_xlfn.XLOOKUP(G4429,Movies_data!$A$1:$A$41,Movies_data!$C$1:$C$41,"not found")</f>
        <v>English</v>
      </c>
      <c r="K4429" s="1">
        <f t="array" ref="K4429">_xlfn.XLOOKUP(G4429,Movies_data!$A$1:$A$41,Movies_data!$H$1:$H$41,"Not Found")</f>
        <v>8.5</v>
      </c>
      <c r="L4429" s="1" t="str">
        <f t="array" ref="L4429">_xlfn.XLOOKUP(A4429,Booking_data!$A$1:$A$6001,Booking_data!$E$1:$E$6001,"not Found")</f>
        <v>C011</v>
      </c>
      <c r="M4429" s="1" t="str">
        <f t="array" ref="M4429">_xlfn.XLOOKUP(L4429,Cinemas_data!$A$1:$A$49,Cinemas_data!$I$1:$I$49,"not Found")</f>
        <v>#NAME?</v>
      </c>
      <c r="N4429" s="1" t="str">
        <f t="array" ref="N4429">_xlfn.XLOOKUP(L4429,Cinemas_data!$A$1:$A$49,Cinemas_data!$C$1:$C$49,"not Found")</f>
        <v>Chennai</v>
      </c>
      <c r="O4429" s="1">
        <f t="array" ref="O4429">_xlfn.XLOOKUP(A4429,Booking_data!$A$1:$A$6001,Booking_data!$H$1:$H$6001,"not found")</f>
        <v>2</v>
      </c>
      <c r="P4429" s="1">
        <f t="array" ref="P4429">_xlfn.XLOOKUP(A4429,Booking_data!$A$1:$A$6001,Booking_data!$I$1:$I$6001,"not Found")</f>
        <v>420</v>
      </c>
      <c r="Q4429" s="1">
        <f t="shared" si="3"/>
        <v>840</v>
      </c>
      <c r="R4429" s="1" t="str">
        <f t="array" ref="R4429">_xlfn.XLOOKUP(A4429,Booking_data!$A$1:$A$6001,Booking_data!$L$1:$L$6001,"Not Found")</f>
        <v>Debit Card</v>
      </c>
      <c r="S4429" s="1">
        <f t="array" ref="S4429">_xlfn.XLOOKUP(A4429,Booking_data!$A$1:$A$6001,Booking_data!$N$1:$N$6001,"not Found")</f>
        <v>48</v>
      </c>
      <c r="T4429" s="1" t="str">
        <f t="array" ref="T4429">_xlfn.XLOOKUP(A4429,Booking_data!$A$1:$A$6001,Booking_data!$O$1:$O$6001,"Not Found")</f>
        <v>Other</v>
      </c>
      <c r="U4429" s="1" t="str">
        <f t="shared" si="4"/>
        <v>Above 45</v>
      </c>
      <c r="V4429" s="1" t="str">
        <f t="shared" si="5"/>
        <v>Low Booking</v>
      </c>
    </row>
    <row r="4430" ht="15.75" customHeight="1">
      <c r="A4430" s="1" t="s">
        <v>4744</v>
      </c>
      <c r="B4430" s="6">
        <v>46073.0</v>
      </c>
      <c r="C4430" s="6">
        <v>46076.0</v>
      </c>
      <c r="D4430" s="7">
        <v>0.6458333333333334</v>
      </c>
      <c r="E4430" s="1" t="str">
        <f t="shared" si="1"/>
        <v>Weekday</v>
      </c>
      <c r="F4430" s="1" t="str">
        <f t="shared" si="2"/>
        <v>Feb</v>
      </c>
      <c r="G4430" s="1" t="str">
        <f t="array" ref="G4430">_xlfn.XLOOKUP(A4430,Booking_data!$A$1:$A$6001,Booking_data!$D$1:$D$6001,"not found")</f>
        <v>M002</v>
      </c>
      <c r="H4430" s="1" t="str">
        <f t="array" ref="H4430">_xlfn.XLOOKUP(G4430,Movies_data!$A$1:$A$41,Movies_data!$B$1:$B$41,"not found")</f>
        <v>Jailer</v>
      </c>
      <c r="I4430" s="1" t="str">
        <f t="array" ref="I4430">_xlfn.XLOOKUP(G4430,Movies_data!$A$1:$A$41,Movies_data!$D$1:$D$41,"not found")</f>
        <v>Action</v>
      </c>
      <c r="J4430" s="1" t="str">
        <f t="array" ref="J4430">_xlfn.XLOOKUP(G4430,Movies_data!$A$1:$A$41,Movies_data!$C$1:$C$41,"not found")</f>
        <v>Tamil</v>
      </c>
      <c r="K4430" s="1">
        <f t="array" ref="K4430">_xlfn.XLOOKUP(G4430,Movies_data!$A$1:$A$41,Movies_data!$H$1:$H$41,"Not Found")</f>
        <v>7.1</v>
      </c>
      <c r="L4430" s="1" t="str">
        <f t="array" ref="L4430">_xlfn.XLOOKUP(A4430,Booking_data!$A$1:$A$6001,Booking_data!$E$1:$E$6001,"not Found")</f>
        <v>C053</v>
      </c>
      <c r="M4430" s="1" t="str">
        <f t="array" ref="M4430">_xlfn.XLOOKUP(L4430,Cinemas_data!$A$1:$A$49,Cinemas_data!$I$1:$I$49,"not Found")</f>
        <v>#NAME?</v>
      </c>
      <c r="N4430" s="1" t="str">
        <f t="array" ref="N4430">_xlfn.XLOOKUP(L4430,Cinemas_data!$A$1:$A$49,Cinemas_data!$C$1:$C$49,"not Found")</f>
        <v>Bengaluru</v>
      </c>
      <c r="O4430" s="1">
        <f t="array" ref="O4430">_xlfn.XLOOKUP(A4430,Booking_data!$A$1:$A$6001,Booking_data!$H$1:$H$6001,"not found")</f>
        <v>5</v>
      </c>
      <c r="P4430" s="1">
        <f t="array" ref="P4430">_xlfn.XLOOKUP(A4430,Booking_data!$A$1:$A$6001,Booking_data!$I$1:$I$6001,"not Found")</f>
        <v>440</v>
      </c>
      <c r="Q4430" s="1">
        <f t="shared" si="3"/>
        <v>2200</v>
      </c>
      <c r="R4430" s="1" t="str">
        <f t="array" ref="R4430">_xlfn.XLOOKUP(A4430,Booking_data!$A$1:$A$6001,Booking_data!$L$1:$L$6001,"Not Found")</f>
        <v>UPI</v>
      </c>
      <c r="S4430" s="1">
        <f t="array" ref="S4430">_xlfn.XLOOKUP(A4430,Booking_data!$A$1:$A$6001,Booking_data!$N$1:$N$6001,"not Found")</f>
        <v>41</v>
      </c>
      <c r="T4430" s="1" t="str">
        <f t="array" ref="T4430">_xlfn.XLOOKUP(A4430,Booking_data!$A$1:$A$6001,Booking_data!$O$1:$O$6001,"Not Found")</f>
        <v>Male</v>
      </c>
      <c r="U4430" s="1" t="str">
        <f t="shared" si="4"/>
        <v>Middle Age</v>
      </c>
      <c r="V4430" s="1" t="str">
        <f t="shared" si="5"/>
        <v>High Booking</v>
      </c>
    </row>
    <row r="4431" ht="15.75" customHeight="1">
      <c r="A4431" s="1" t="s">
        <v>4745</v>
      </c>
      <c r="B4431" s="6">
        <v>46079.0</v>
      </c>
      <c r="C4431" s="6">
        <v>46080.0</v>
      </c>
      <c r="D4431" s="7">
        <v>0.8854166666666666</v>
      </c>
      <c r="E4431" s="1" t="str">
        <f t="shared" si="1"/>
        <v>Weekday</v>
      </c>
      <c r="F4431" s="1" t="str">
        <f t="shared" si="2"/>
        <v>Feb</v>
      </c>
      <c r="G4431" s="1" t="str">
        <f t="array" ref="G4431">_xlfn.XLOOKUP(A4431,Booking_data!$A$1:$A$6001,Booking_data!$D$1:$D$6001,"not found")</f>
        <v>M004</v>
      </c>
      <c r="H4431" s="1" t="str">
        <f t="array" ref="H4431">_xlfn.XLOOKUP(G4431,Movies_data!$A$1:$A$41,Movies_data!$B$1:$B$41,"not found")</f>
        <v>Ponniyin Selvan I</v>
      </c>
      <c r="I4431" s="1" t="str">
        <f t="array" ref="I4431">_xlfn.XLOOKUP(G4431,Movies_data!$A$1:$A$41,Movies_data!$D$1:$D$41,"not found")</f>
        <v>Drama</v>
      </c>
      <c r="J4431" s="1" t="str">
        <f t="array" ref="J4431">_xlfn.XLOOKUP(G4431,Movies_data!$A$1:$A$41,Movies_data!$C$1:$C$41,"not found")</f>
        <v>Tamil</v>
      </c>
      <c r="K4431" s="1">
        <f t="array" ref="K4431">_xlfn.XLOOKUP(G4431,Movies_data!$A$1:$A$41,Movies_data!$H$1:$H$41,"Not Found")</f>
        <v>7.6</v>
      </c>
      <c r="L4431" s="1" t="str">
        <f t="array" ref="L4431">_xlfn.XLOOKUP(A4431,Booking_data!$A$1:$A$6001,Booking_data!$E$1:$E$6001,"not Found")</f>
        <v>C161</v>
      </c>
      <c r="M4431" s="1" t="str">
        <f t="array" ref="M4431">_xlfn.XLOOKUP(L4431,Cinemas_data!$A$1:$A$49,Cinemas_data!$I$1:$I$49,"not Found")</f>
        <v>#NAME?</v>
      </c>
      <c r="N4431" s="1" t="str">
        <f t="array" ref="N4431">_xlfn.XLOOKUP(L4431,Cinemas_data!$A$1:$A$49,Cinemas_data!$C$1:$C$49,"not Found")</f>
        <v>Thiruvananthapuram</v>
      </c>
      <c r="O4431" s="1">
        <f t="array" ref="O4431">_xlfn.XLOOKUP(A4431,Booking_data!$A$1:$A$6001,Booking_data!$H$1:$H$6001,"not found")</f>
        <v>2</v>
      </c>
      <c r="P4431" s="1">
        <f t="array" ref="P4431">_xlfn.XLOOKUP(A4431,Booking_data!$A$1:$A$6001,Booking_data!$I$1:$I$6001,"not Found")</f>
        <v>460</v>
      </c>
      <c r="Q4431" s="1">
        <f t="shared" si="3"/>
        <v>920</v>
      </c>
      <c r="R4431" s="1" t="str">
        <f t="array" ref="R4431">_xlfn.XLOOKUP(A4431,Booking_data!$A$1:$A$6001,Booking_data!$L$1:$L$6001,"Not Found")</f>
        <v>Wallet</v>
      </c>
      <c r="S4431" s="1">
        <f t="array" ref="S4431">_xlfn.XLOOKUP(A4431,Booking_data!$A$1:$A$6001,Booking_data!$N$1:$N$6001,"not Found")</f>
        <v>35</v>
      </c>
      <c r="T4431" s="1" t="str">
        <f t="array" ref="T4431">_xlfn.XLOOKUP(A4431,Booking_data!$A$1:$A$6001,Booking_data!$O$1:$O$6001,"Not Found")</f>
        <v>Male</v>
      </c>
      <c r="U4431" s="1" t="str">
        <f t="shared" si="4"/>
        <v>Middle Age</v>
      </c>
      <c r="V4431" s="1" t="str">
        <f t="shared" si="5"/>
        <v>Low Booking</v>
      </c>
    </row>
    <row r="4432" ht="15.75" customHeight="1">
      <c r="A4432" s="1" t="s">
        <v>4746</v>
      </c>
      <c r="B4432" s="6">
        <v>46202.0</v>
      </c>
      <c r="C4432" s="6">
        <v>46207.0</v>
      </c>
      <c r="D4432" s="7">
        <v>0.7708333333333334</v>
      </c>
      <c r="E4432" s="1" t="str">
        <f t="shared" si="1"/>
        <v>Weekday</v>
      </c>
      <c r="F4432" s="1" t="str">
        <f t="shared" si="2"/>
        <v>Jun</v>
      </c>
      <c r="G4432" s="1" t="str">
        <f t="array" ref="G4432">_xlfn.XLOOKUP(A4432,Booking_data!$A$1:$A$6001,Booking_data!$D$1:$D$6001,"not found")</f>
        <v>M019</v>
      </c>
      <c r="H4432" s="1" t="str">
        <f t="array" ref="H4432">_xlfn.XLOOKUP(G4432,Movies_data!$A$1:$A$41,Movies_data!$B$1:$B$41,"not found")</f>
        <v>Animal</v>
      </c>
      <c r="I4432" s="1" t="str">
        <f t="array" ref="I4432">_xlfn.XLOOKUP(G4432,Movies_data!$A$1:$A$41,Movies_data!$D$1:$D$41,"not found")</f>
        <v>Drama</v>
      </c>
      <c r="J4432" s="1" t="str">
        <f t="array" ref="J4432">_xlfn.XLOOKUP(G4432,Movies_data!$A$1:$A$41,Movies_data!$C$1:$C$41,"not found")</f>
        <v>Hindi</v>
      </c>
      <c r="K4432" s="1">
        <f t="array" ref="K4432">_xlfn.XLOOKUP(G4432,Movies_data!$A$1:$A$41,Movies_data!$H$1:$H$41,"Not Found")</f>
        <v>6.1</v>
      </c>
      <c r="L4432" s="1" t="str">
        <f t="array" ref="L4432">_xlfn.XLOOKUP(A4432,Booking_data!$A$1:$A$6001,Booking_data!$E$1:$E$6001,"not Found")</f>
        <v>C131</v>
      </c>
      <c r="M4432" s="1" t="str">
        <f t="array" ref="M4432">_xlfn.XLOOKUP(L4432,Cinemas_data!$A$1:$A$49,Cinemas_data!$I$1:$I$49,"not Found")</f>
        <v>#NAME?</v>
      </c>
      <c r="N4432" s="1" t="str">
        <f t="array" ref="N4432">_xlfn.XLOOKUP(L4432,Cinemas_data!$A$1:$A$49,Cinemas_data!$C$1:$C$49,"not Found")</f>
        <v>Kolkata</v>
      </c>
      <c r="O4432" s="1">
        <f t="array" ref="O4432">_xlfn.XLOOKUP(A4432,Booking_data!$A$1:$A$6001,Booking_data!$H$1:$H$6001,"not found")</f>
        <v>2</v>
      </c>
      <c r="P4432" s="1">
        <f t="array" ref="P4432">_xlfn.XLOOKUP(A4432,Booking_data!$A$1:$A$6001,Booking_data!$I$1:$I$6001,"not Found")</f>
        <v>240</v>
      </c>
      <c r="Q4432" s="1">
        <f t="shared" si="3"/>
        <v>480</v>
      </c>
      <c r="R4432" s="1" t="str">
        <f t="array" ref="R4432">_xlfn.XLOOKUP(A4432,Booking_data!$A$1:$A$6001,Booking_data!$L$1:$L$6001,"Not Found")</f>
        <v>Wallet</v>
      </c>
      <c r="S4432" s="1">
        <f t="array" ref="S4432">_xlfn.XLOOKUP(A4432,Booking_data!$A$1:$A$6001,Booking_data!$N$1:$N$6001,"not Found")</f>
        <v>26</v>
      </c>
      <c r="T4432" s="1" t="str">
        <f t="array" ref="T4432">_xlfn.XLOOKUP(A4432,Booking_data!$A$1:$A$6001,Booking_data!$O$1:$O$6001,"Not Found")</f>
        <v>Other</v>
      </c>
      <c r="U4432" s="1" t="str">
        <f t="shared" si="4"/>
        <v>Youngster</v>
      </c>
      <c r="V4432" s="1" t="str">
        <f t="shared" si="5"/>
        <v>Low Booking</v>
      </c>
    </row>
    <row r="4433" ht="15.75" customHeight="1">
      <c r="A4433" s="1" t="s">
        <v>4747</v>
      </c>
      <c r="B4433" s="6">
        <v>46156.0</v>
      </c>
      <c r="C4433" s="6">
        <v>46159.0</v>
      </c>
      <c r="D4433" s="7">
        <v>0.9375</v>
      </c>
      <c r="E4433" s="1" t="str">
        <f t="shared" si="1"/>
        <v>Weekday</v>
      </c>
      <c r="F4433" s="1" t="str">
        <f t="shared" si="2"/>
        <v>May</v>
      </c>
      <c r="G4433" s="1" t="str">
        <f t="array" ref="G4433">_xlfn.XLOOKUP(A4433,Booking_data!$A$1:$A$6001,Booking_data!$D$1:$D$6001,"not found")</f>
        <v>M035</v>
      </c>
      <c r="H4433" s="1" t="str">
        <f t="array" ref="H4433">_xlfn.XLOOKUP(G4433,Movies_data!$A$1:$A$41,Movies_data!$B$1:$B$41,"not found")</f>
        <v>Aavesham</v>
      </c>
      <c r="I4433" s="1" t="str">
        <f t="array" ref="I4433">_xlfn.XLOOKUP(G4433,Movies_data!$A$1:$A$41,Movies_data!$D$1:$D$41,"not found")</f>
        <v>Comedy</v>
      </c>
      <c r="J4433" s="1" t="str">
        <f t="array" ref="J4433">_xlfn.XLOOKUP(G4433,Movies_data!$A$1:$A$41,Movies_data!$C$1:$C$41,"not found")</f>
        <v>Malayalam</v>
      </c>
      <c r="K4433" s="1">
        <f t="array" ref="K4433">_xlfn.XLOOKUP(G4433,Movies_data!$A$1:$A$41,Movies_data!$H$1:$H$41,"Not Found")</f>
        <v>7.8</v>
      </c>
      <c r="L4433" s="1" t="str">
        <f t="array" ref="L4433">_xlfn.XLOOKUP(A4433,Booking_data!$A$1:$A$6001,Booking_data!$E$1:$E$6001,"not Found")</f>
        <v>C153</v>
      </c>
      <c r="M4433" s="1" t="str">
        <f t="array" ref="M4433">_xlfn.XLOOKUP(L4433,Cinemas_data!$A$1:$A$49,Cinemas_data!$I$1:$I$49,"not Found")</f>
        <v>#NAME?</v>
      </c>
      <c r="N4433" s="1" t="str">
        <f t="array" ref="N4433">_xlfn.XLOOKUP(L4433,Cinemas_data!$A$1:$A$49,Cinemas_data!$C$1:$C$49,"not Found")</f>
        <v>Kochi</v>
      </c>
      <c r="O4433" s="1">
        <f t="array" ref="O4433">_xlfn.XLOOKUP(A4433,Booking_data!$A$1:$A$6001,Booking_data!$H$1:$H$6001,"not found")</f>
        <v>4</v>
      </c>
      <c r="P4433" s="1">
        <f t="array" ref="P4433">_xlfn.XLOOKUP(A4433,Booking_data!$A$1:$A$6001,Booking_data!$I$1:$I$6001,"not Found")</f>
        <v>420</v>
      </c>
      <c r="Q4433" s="1">
        <f t="shared" si="3"/>
        <v>1680</v>
      </c>
      <c r="R4433" s="1" t="str">
        <f t="array" ref="R4433">_xlfn.XLOOKUP(A4433,Booking_data!$A$1:$A$6001,Booking_data!$L$1:$L$6001,"Not Found")</f>
        <v>Net Banking</v>
      </c>
      <c r="S4433" s="1">
        <f t="array" ref="S4433">_xlfn.XLOOKUP(A4433,Booking_data!$A$1:$A$6001,Booking_data!$N$1:$N$6001,"not Found")</f>
        <v>24</v>
      </c>
      <c r="T4433" s="1" t="str">
        <f t="array" ref="T4433">_xlfn.XLOOKUP(A4433,Booking_data!$A$1:$A$6001,Booking_data!$O$1:$O$6001,"Not Found")</f>
        <v>Male</v>
      </c>
      <c r="U4433" s="1" t="str">
        <f t="shared" si="4"/>
        <v>Youngster</v>
      </c>
      <c r="V4433" s="1" t="str">
        <f t="shared" si="5"/>
        <v>Medium Booking</v>
      </c>
    </row>
    <row r="4434" ht="15.75" customHeight="1">
      <c r="A4434" s="1" t="s">
        <v>4748</v>
      </c>
      <c r="B4434" s="6">
        <v>46093.0</v>
      </c>
      <c r="C4434" s="6">
        <v>46099.0</v>
      </c>
      <c r="D4434" s="7">
        <v>0.3958333333333333</v>
      </c>
      <c r="E4434" s="1" t="str">
        <f t="shared" si="1"/>
        <v>Weekday</v>
      </c>
      <c r="F4434" s="1" t="str">
        <f t="shared" si="2"/>
        <v>Mar</v>
      </c>
      <c r="G4434" s="1" t="str">
        <f t="array" ref="G4434">_xlfn.XLOOKUP(A4434,Booking_data!$A$1:$A$6001,Booking_data!$D$1:$D$6001,"not found")</f>
        <v>M032</v>
      </c>
      <c r="H4434" s="1" t="str">
        <f t="array" ref="H4434">_xlfn.XLOOKUP(G4434,Movies_data!$A$1:$A$41,Movies_data!$B$1:$B$41,"not found")</f>
        <v>Premam</v>
      </c>
      <c r="I4434" s="1" t="str">
        <f t="array" ref="I4434">_xlfn.XLOOKUP(G4434,Movies_data!$A$1:$A$41,Movies_data!$D$1:$D$41,"not found")</f>
        <v>Romance</v>
      </c>
      <c r="J4434" s="1" t="str">
        <f t="array" ref="J4434">_xlfn.XLOOKUP(G4434,Movies_data!$A$1:$A$41,Movies_data!$C$1:$C$41,"not found")</f>
        <v>Malayalam</v>
      </c>
      <c r="K4434" s="1">
        <f t="array" ref="K4434">_xlfn.XLOOKUP(G4434,Movies_data!$A$1:$A$41,Movies_data!$H$1:$H$41,"Not Found")</f>
        <v>8.3</v>
      </c>
      <c r="L4434" s="1" t="str">
        <f t="array" ref="L4434">_xlfn.XLOOKUP(A4434,Booking_data!$A$1:$A$6001,Booking_data!$E$1:$E$6001,"not Found")</f>
        <v>C123</v>
      </c>
      <c r="M4434" s="1" t="str">
        <f t="array" ref="M4434">_xlfn.XLOOKUP(L4434,Cinemas_data!$A$1:$A$49,Cinemas_data!$I$1:$I$49,"not Found")</f>
        <v>#NAME?</v>
      </c>
      <c r="N4434" s="1" t="str">
        <f t="array" ref="N4434">_xlfn.XLOOKUP(L4434,Cinemas_data!$A$1:$A$49,Cinemas_data!$C$1:$C$49,"not Found")</f>
        <v>Noida</v>
      </c>
      <c r="O4434" s="1">
        <f t="array" ref="O4434">_xlfn.XLOOKUP(A4434,Booking_data!$A$1:$A$6001,Booking_data!$H$1:$H$6001,"not found")</f>
        <v>5</v>
      </c>
      <c r="P4434" s="1">
        <f t="array" ref="P4434">_xlfn.XLOOKUP(A4434,Booking_data!$A$1:$A$6001,Booking_data!$I$1:$I$6001,"not Found")</f>
        <v>300</v>
      </c>
      <c r="Q4434" s="1">
        <f t="shared" si="3"/>
        <v>1500</v>
      </c>
      <c r="R4434" s="1" t="str">
        <f t="array" ref="R4434">_xlfn.XLOOKUP(A4434,Booking_data!$A$1:$A$6001,Booking_data!$L$1:$L$6001,"Not Found")</f>
        <v>Wallet</v>
      </c>
      <c r="S4434" s="1">
        <f t="array" ref="S4434">_xlfn.XLOOKUP(A4434,Booking_data!$A$1:$A$6001,Booking_data!$N$1:$N$6001,"not Found")</f>
        <v>52</v>
      </c>
      <c r="T4434" s="1" t="str">
        <f t="array" ref="T4434">_xlfn.XLOOKUP(A4434,Booking_data!$A$1:$A$6001,Booking_data!$O$1:$O$6001,"Not Found")</f>
        <v>Male</v>
      </c>
      <c r="U4434" s="1" t="str">
        <f t="shared" si="4"/>
        <v>Above 45</v>
      </c>
      <c r="V4434" s="1" t="str">
        <f t="shared" si="5"/>
        <v>High Booking</v>
      </c>
    </row>
    <row r="4435" ht="15.75" customHeight="1">
      <c r="A4435" s="1" t="s">
        <v>4749</v>
      </c>
      <c r="B4435" s="6">
        <v>46162.0</v>
      </c>
      <c r="C4435" s="6">
        <v>46168.0</v>
      </c>
      <c r="D4435" s="7">
        <v>0.6458333333333334</v>
      </c>
      <c r="E4435" s="1" t="str">
        <f t="shared" si="1"/>
        <v>Weekday</v>
      </c>
      <c r="F4435" s="1" t="str">
        <f t="shared" si="2"/>
        <v>May</v>
      </c>
      <c r="G4435" s="1" t="str">
        <f t="array" ref="G4435">_xlfn.XLOOKUP(A4435,Booking_data!$A$1:$A$6001,Booking_data!$D$1:$D$6001,"not found")</f>
        <v>M014</v>
      </c>
      <c r="H4435" s="1" t="str">
        <f t="array" ref="H4435">_xlfn.XLOOKUP(G4435,Movies_data!$A$1:$A$41,Movies_data!$B$1:$B$41,"not found")</f>
        <v>Hi Nanna</v>
      </c>
      <c r="I4435" s="1" t="str">
        <f t="array" ref="I4435">_xlfn.XLOOKUP(G4435,Movies_data!$A$1:$A$41,Movies_data!$D$1:$D$41,"not found")</f>
        <v>Romance</v>
      </c>
      <c r="J4435" s="1" t="str">
        <f t="array" ref="J4435">_xlfn.XLOOKUP(G4435,Movies_data!$A$1:$A$41,Movies_data!$C$1:$C$41,"not found")</f>
        <v>Telugu</v>
      </c>
      <c r="K4435" s="1">
        <f t="array" ref="K4435">_xlfn.XLOOKUP(G4435,Movies_data!$A$1:$A$41,Movies_data!$H$1:$H$41,"Not Found")</f>
        <v>8</v>
      </c>
      <c r="L4435" s="1" t="str">
        <f t="array" ref="L4435">_xlfn.XLOOKUP(A4435,Booking_data!$A$1:$A$6001,Booking_data!$E$1:$E$6001,"not Found")</f>
        <v>C103</v>
      </c>
      <c r="M4435" s="1" t="str">
        <f t="array" ref="M4435">_xlfn.XLOOKUP(L4435,Cinemas_data!$A$1:$A$49,Cinemas_data!$I$1:$I$49,"not Found")</f>
        <v>#NAME?</v>
      </c>
      <c r="N4435" s="1" t="str">
        <f t="array" ref="N4435">_xlfn.XLOOKUP(L4435,Cinemas_data!$A$1:$A$49,Cinemas_data!$C$1:$C$49,"not Found")</f>
        <v>Pune</v>
      </c>
      <c r="O4435" s="1">
        <f t="array" ref="O4435">_xlfn.XLOOKUP(A4435,Booking_data!$A$1:$A$6001,Booking_data!$H$1:$H$6001,"not found")</f>
        <v>4</v>
      </c>
      <c r="P4435" s="1">
        <f t="array" ref="P4435">_xlfn.XLOOKUP(A4435,Booking_data!$A$1:$A$6001,Booking_data!$I$1:$I$6001,"not Found")</f>
        <v>260</v>
      </c>
      <c r="Q4435" s="1">
        <f t="shared" si="3"/>
        <v>1040</v>
      </c>
      <c r="R4435" s="1" t="str">
        <f t="array" ref="R4435">_xlfn.XLOOKUP(A4435,Booking_data!$A$1:$A$6001,Booking_data!$L$1:$L$6001,"Not Found")</f>
        <v>Wallet</v>
      </c>
      <c r="S4435" s="1">
        <f t="array" ref="S4435">_xlfn.XLOOKUP(A4435,Booking_data!$A$1:$A$6001,Booking_data!$N$1:$N$6001,"not Found")</f>
        <v>34</v>
      </c>
      <c r="T4435" s="1" t="str">
        <f t="array" ref="T4435">_xlfn.XLOOKUP(A4435,Booking_data!$A$1:$A$6001,Booking_data!$O$1:$O$6001,"Not Found")</f>
        <v>Male</v>
      </c>
      <c r="U4435" s="1" t="str">
        <f t="shared" si="4"/>
        <v>Middle Age</v>
      </c>
      <c r="V4435" s="1" t="str">
        <f t="shared" si="5"/>
        <v>Medium Booking</v>
      </c>
    </row>
    <row r="4436" ht="15.75" customHeight="1">
      <c r="A4436" s="1" t="s">
        <v>4750</v>
      </c>
      <c r="B4436" s="6">
        <v>46162.0</v>
      </c>
      <c r="C4436" s="6">
        <v>46167.0</v>
      </c>
      <c r="D4436" s="7">
        <v>0.6458333333333334</v>
      </c>
      <c r="E4436" s="1" t="str">
        <f t="shared" si="1"/>
        <v>Weekday</v>
      </c>
      <c r="F4436" s="1" t="str">
        <f t="shared" si="2"/>
        <v>May</v>
      </c>
      <c r="G4436" s="1" t="str">
        <f t="array" ref="G4436">_xlfn.XLOOKUP(A4436,Booking_data!$A$1:$A$6001,Booking_data!$D$1:$D$6001,"not found")</f>
        <v>M003</v>
      </c>
      <c r="H4436" s="1" t="str">
        <f t="array" ref="H4436">_xlfn.XLOOKUP(G4436,Movies_data!$A$1:$A$41,Movies_data!$B$1:$B$41,"not found")</f>
        <v>Vikram</v>
      </c>
      <c r="I4436" s="1" t="str">
        <f t="array" ref="I4436">_xlfn.XLOOKUP(G4436,Movies_data!$A$1:$A$41,Movies_data!$D$1:$D$41,"not found")</f>
        <v>Action</v>
      </c>
      <c r="J4436" s="1" t="str">
        <f t="array" ref="J4436">_xlfn.XLOOKUP(G4436,Movies_data!$A$1:$A$41,Movies_data!$C$1:$C$41,"not found")</f>
        <v>Tamil</v>
      </c>
      <c r="K4436" s="1">
        <f t="array" ref="K4436">_xlfn.XLOOKUP(G4436,Movies_data!$A$1:$A$41,Movies_data!$H$1:$H$41,"Not Found")</f>
        <v>8.3</v>
      </c>
      <c r="L4436" s="1" t="str">
        <f t="array" ref="L4436">_xlfn.XLOOKUP(A4436,Booking_data!$A$1:$A$6001,Booking_data!$E$1:$E$6001,"not Found")</f>
        <v>C031</v>
      </c>
      <c r="M4436" s="1" t="str">
        <f t="array" ref="M4436">_xlfn.XLOOKUP(L4436,Cinemas_data!$A$1:$A$49,Cinemas_data!$I$1:$I$49,"not Found")</f>
        <v>#NAME?</v>
      </c>
      <c r="N4436" s="1" t="str">
        <f t="array" ref="N4436">_xlfn.XLOOKUP(L4436,Cinemas_data!$A$1:$A$49,Cinemas_data!$C$1:$C$49,"not Found")</f>
        <v>Madurai</v>
      </c>
      <c r="O4436" s="1">
        <f t="array" ref="O4436">_xlfn.XLOOKUP(A4436,Booking_data!$A$1:$A$6001,Booking_data!$H$1:$H$6001,"not found")</f>
        <v>2</v>
      </c>
      <c r="P4436" s="1">
        <f t="array" ref="P4436">_xlfn.XLOOKUP(A4436,Booking_data!$A$1:$A$6001,Booking_data!$I$1:$I$6001,"not Found")</f>
        <v>240</v>
      </c>
      <c r="Q4436" s="1">
        <f t="shared" si="3"/>
        <v>480</v>
      </c>
      <c r="R4436" s="1" t="str">
        <f t="array" ref="R4436">_xlfn.XLOOKUP(A4436,Booking_data!$A$1:$A$6001,Booking_data!$L$1:$L$6001,"Not Found")</f>
        <v>Net Banking</v>
      </c>
      <c r="S4436" s="1">
        <f t="array" ref="S4436">_xlfn.XLOOKUP(A4436,Booking_data!$A$1:$A$6001,Booking_data!$N$1:$N$6001,"not Found")</f>
        <v>29</v>
      </c>
      <c r="T4436" s="1" t="str">
        <f t="array" ref="T4436">_xlfn.XLOOKUP(A4436,Booking_data!$A$1:$A$6001,Booking_data!$O$1:$O$6001,"Not Found")</f>
        <v>Male</v>
      </c>
      <c r="U4436" s="1" t="str">
        <f t="shared" si="4"/>
        <v>Youngster</v>
      </c>
      <c r="V4436" s="1" t="str">
        <f t="shared" si="5"/>
        <v>Low Booking</v>
      </c>
    </row>
    <row r="4437" ht="15.75" customHeight="1">
      <c r="A4437" s="1" t="s">
        <v>4751</v>
      </c>
      <c r="B4437" s="6">
        <v>46049.0</v>
      </c>
      <c r="C4437" s="6">
        <v>46049.0</v>
      </c>
      <c r="D4437" s="7">
        <v>0.53125</v>
      </c>
      <c r="E4437" s="1" t="str">
        <f t="shared" si="1"/>
        <v>Weekday</v>
      </c>
      <c r="F4437" s="1" t="str">
        <f t="shared" si="2"/>
        <v>Jan</v>
      </c>
      <c r="G4437" s="1" t="str">
        <f t="array" ref="G4437">_xlfn.XLOOKUP(A4437,Booking_data!$A$1:$A$6001,Booking_data!$D$1:$D$6001,"not found")</f>
        <v>M017</v>
      </c>
      <c r="H4437" s="1" t="str">
        <f t="array" ref="H4437">_xlfn.XLOOKUP(G4437,Movies_data!$A$1:$A$41,Movies_data!$B$1:$B$41,"not found")</f>
        <v>Baahubali 2</v>
      </c>
      <c r="I4437" s="1" t="str">
        <f t="array" ref="I4437">_xlfn.XLOOKUP(G4437,Movies_data!$A$1:$A$41,Movies_data!$D$1:$D$41,"not found")</f>
        <v>Action</v>
      </c>
      <c r="J4437" s="1" t="str">
        <f t="array" ref="J4437">_xlfn.XLOOKUP(G4437,Movies_data!$A$1:$A$41,Movies_data!$C$1:$C$41,"not found")</f>
        <v>Telugu</v>
      </c>
      <c r="K4437" s="1">
        <f t="array" ref="K4437">_xlfn.XLOOKUP(G4437,Movies_data!$A$1:$A$41,Movies_data!$H$1:$H$41,"Not Found")</f>
        <v>8.2</v>
      </c>
      <c r="L4437" s="1" t="str">
        <f t="array" ref="L4437">_xlfn.XLOOKUP(A4437,Booking_data!$A$1:$A$6001,Booking_data!$E$1:$E$6001,"not Found")</f>
        <v>C033</v>
      </c>
      <c r="M4437" s="1" t="str">
        <f t="array" ref="M4437">_xlfn.XLOOKUP(L4437,Cinemas_data!$A$1:$A$49,Cinemas_data!$I$1:$I$49,"not Found")</f>
        <v>#NAME?</v>
      </c>
      <c r="N4437" s="1" t="str">
        <f t="array" ref="N4437">_xlfn.XLOOKUP(L4437,Cinemas_data!$A$1:$A$49,Cinemas_data!$C$1:$C$49,"not Found")</f>
        <v>Madurai</v>
      </c>
      <c r="O4437" s="1">
        <f t="array" ref="O4437">_xlfn.XLOOKUP(A4437,Booking_data!$A$1:$A$6001,Booking_data!$H$1:$H$6001,"not found")</f>
        <v>3</v>
      </c>
      <c r="P4437" s="1">
        <f t="array" ref="P4437">_xlfn.XLOOKUP(A4437,Booking_data!$A$1:$A$6001,Booking_data!$I$1:$I$6001,"not Found")</f>
        <v>180</v>
      </c>
      <c r="Q4437" s="1">
        <f t="shared" si="3"/>
        <v>540</v>
      </c>
      <c r="R4437" s="1" t="str">
        <f t="array" ref="R4437">_xlfn.XLOOKUP(A4437,Booking_data!$A$1:$A$6001,Booking_data!$L$1:$L$6001,"Not Found")</f>
        <v>Credit Card</v>
      </c>
      <c r="S4437" s="1">
        <f t="array" ref="S4437">_xlfn.XLOOKUP(A4437,Booking_data!$A$1:$A$6001,Booking_data!$N$1:$N$6001,"not Found")</f>
        <v>26</v>
      </c>
      <c r="T4437" s="1" t="str">
        <f t="array" ref="T4437">_xlfn.XLOOKUP(A4437,Booking_data!$A$1:$A$6001,Booking_data!$O$1:$O$6001,"Not Found")</f>
        <v>Female</v>
      </c>
      <c r="U4437" s="1" t="str">
        <f t="shared" si="4"/>
        <v>Youngster</v>
      </c>
      <c r="V4437" s="1" t="str">
        <f t="shared" si="5"/>
        <v>Medium Booking</v>
      </c>
    </row>
    <row r="4438" ht="15.75" customHeight="1">
      <c r="A4438" s="1" t="s">
        <v>4752</v>
      </c>
      <c r="B4438" s="6">
        <v>46063.0</v>
      </c>
      <c r="C4438" s="6">
        <v>46064.0</v>
      </c>
      <c r="D4438" s="7">
        <v>0.53125</v>
      </c>
      <c r="E4438" s="1" t="str">
        <f t="shared" si="1"/>
        <v>Weekday</v>
      </c>
      <c r="F4438" s="1" t="str">
        <f t="shared" si="2"/>
        <v>Feb</v>
      </c>
      <c r="G4438" s="1" t="str">
        <f t="array" ref="G4438">_xlfn.XLOOKUP(A4438,Booking_data!$A$1:$A$6001,Booking_data!$D$1:$D$6001,"not found")</f>
        <v>M025</v>
      </c>
      <c r="H4438" s="1" t="str">
        <f t="array" ref="H4438">_xlfn.XLOOKUP(G4438,Movies_data!$A$1:$A$41,Movies_data!$B$1:$B$41,"not found")</f>
        <v>Rocky Aur Rani Kii Prem Kahaani</v>
      </c>
      <c r="I4438" s="1" t="str">
        <f t="array" ref="I4438">_xlfn.XLOOKUP(G4438,Movies_data!$A$1:$A$41,Movies_data!$D$1:$D$41,"not found")</f>
        <v>Romance</v>
      </c>
      <c r="J4438" s="1" t="str">
        <f t="array" ref="J4438">_xlfn.XLOOKUP(G4438,Movies_data!$A$1:$A$41,Movies_data!$C$1:$C$41,"not found")</f>
        <v>Hindi</v>
      </c>
      <c r="K4438" s="1">
        <f t="array" ref="K4438">_xlfn.XLOOKUP(G4438,Movies_data!$A$1:$A$41,Movies_data!$H$1:$H$41,"Not Found")</f>
        <v>6.8</v>
      </c>
      <c r="L4438" s="1" t="str">
        <f t="array" ref="L4438">_xlfn.XLOOKUP(A4438,Booking_data!$A$1:$A$6001,Booking_data!$E$1:$E$6001,"not Found")</f>
        <v>C042</v>
      </c>
      <c r="M4438" s="1" t="str">
        <f t="array" ref="M4438">_xlfn.XLOOKUP(L4438,Cinemas_data!$A$1:$A$49,Cinemas_data!$I$1:$I$49,"not Found")</f>
        <v>#NAME?</v>
      </c>
      <c r="N4438" s="1" t="str">
        <f t="array" ref="N4438">_xlfn.XLOOKUP(L4438,Cinemas_data!$A$1:$A$49,Cinemas_data!$C$1:$C$49,"not Found")</f>
        <v>Salem</v>
      </c>
      <c r="O4438" s="1">
        <f t="array" ref="O4438">_xlfn.XLOOKUP(A4438,Booking_data!$A$1:$A$6001,Booking_data!$H$1:$H$6001,"not found")</f>
        <v>4</v>
      </c>
      <c r="P4438" s="1">
        <f t="array" ref="P4438">_xlfn.XLOOKUP(A4438,Booking_data!$A$1:$A$6001,Booking_data!$I$1:$I$6001,"not Found")</f>
        <v>360</v>
      </c>
      <c r="Q4438" s="1">
        <f t="shared" si="3"/>
        <v>1440</v>
      </c>
      <c r="R4438" s="1" t="str">
        <f t="array" ref="R4438">_xlfn.XLOOKUP(A4438,Booking_data!$A$1:$A$6001,Booking_data!$L$1:$L$6001,"Not Found")</f>
        <v>UPI</v>
      </c>
      <c r="S4438" s="1">
        <f t="array" ref="S4438">_xlfn.XLOOKUP(A4438,Booking_data!$A$1:$A$6001,Booking_data!$N$1:$N$6001,"not Found")</f>
        <v>60</v>
      </c>
      <c r="T4438" s="1" t="str">
        <f t="array" ref="T4438">_xlfn.XLOOKUP(A4438,Booking_data!$A$1:$A$6001,Booking_data!$O$1:$O$6001,"Not Found")</f>
        <v>Male</v>
      </c>
      <c r="U4438" s="1" t="str">
        <f t="shared" si="4"/>
        <v>Above 45</v>
      </c>
      <c r="V4438" s="1" t="str">
        <f t="shared" si="5"/>
        <v>Medium Booking</v>
      </c>
    </row>
    <row r="4439" ht="15.75" customHeight="1">
      <c r="A4439" s="1" t="s">
        <v>4753</v>
      </c>
      <c r="B4439" s="6">
        <v>46079.0</v>
      </c>
      <c r="C4439" s="6">
        <v>46083.0</v>
      </c>
      <c r="D4439" s="7">
        <v>0.7708333333333334</v>
      </c>
      <c r="E4439" s="1" t="str">
        <f t="shared" si="1"/>
        <v>Weekday</v>
      </c>
      <c r="F4439" s="1" t="str">
        <f t="shared" si="2"/>
        <v>Feb</v>
      </c>
      <c r="G4439" s="1" t="str">
        <f t="array" ref="G4439">_xlfn.XLOOKUP(A4439,Booking_data!$A$1:$A$6001,Booking_data!$D$1:$D$6001,"not found")</f>
        <v>M002</v>
      </c>
      <c r="H4439" s="1" t="str">
        <f t="array" ref="H4439">_xlfn.XLOOKUP(G4439,Movies_data!$A$1:$A$41,Movies_data!$B$1:$B$41,"not found")</f>
        <v>Jailer</v>
      </c>
      <c r="I4439" s="1" t="str">
        <f t="array" ref="I4439">_xlfn.XLOOKUP(G4439,Movies_data!$A$1:$A$41,Movies_data!$D$1:$D$41,"not found")</f>
        <v>Action</v>
      </c>
      <c r="J4439" s="1" t="str">
        <f t="array" ref="J4439">_xlfn.XLOOKUP(G4439,Movies_data!$A$1:$A$41,Movies_data!$C$1:$C$41,"not found")</f>
        <v>Tamil</v>
      </c>
      <c r="K4439" s="1">
        <f t="array" ref="K4439">_xlfn.XLOOKUP(G4439,Movies_data!$A$1:$A$41,Movies_data!$H$1:$H$41,"Not Found")</f>
        <v>7.1</v>
      </c>
      <c r="L4439" s="1" t="str">
        <f t="array" ref="L4439">_xlfn.XLOOKUP(A4439,Booking_data!$A$1:$A$6001,Booking_data!$E$1:$E$6001,"not Found")</f>
        <v>C091</v>
      </c>
      <c r="M4439" s="1" t="str">
        <f t="array" ref="M4439">_xlfn.XLOOKUP(L4439,Cinemas_data!$A$1:$A$49,Cinemas_data!$I$1:$I$49,"not Found")</f>
        <v>#NAME?</v>
      </c>
      <c r="N4439" s="1" t="str">
        <f t="array" ref="N4439">_xlfn.XLOOKUP(L4439,Cinemas_data!$A$1:$A$49,Cinemas_data!$C$1:$C$49,"not Found")</f>
        <v>Mumbai</v>
      </c>
      <c r="O4439" s="1">
        <f t="array" ref="O4439">_xlfn.XLOOKUP(A4439,Booking_data!$A$1:$A$6001,Booking_data!$H$1:$H$6001,"not found")</f>
        <v>6</v>
      </c>
      <c r="P4439" s="1">
        <f t="array" ref="P4439">_xlfn.XLOOKUP(A4439,Booking_data!$A$1:$A$6001,Booking_data!$I$1:$I$6001,"not Found")</f>
        <v>280</v>
      </c>
      <c r="Q4439" s="1">
        <f t="shared" si="3"/>
        <v>1680</v>
      </c>
      <c r="R4439" s="1" t="str">
        <f t="array" ref="R4439">_xlfn.XLOOKUP(A4439,Booking_data!$A$1:$A$6001,Booking_data!$L$1:$L$6001,"Not Found")</f>
        <v>Wallet</v>
      </c>
      <c r="S4439" s="1">
        <f t="array" ref="S4439">_xlfn.XLOOKUP(A4439,Booking_data!$A$1:$A$6001,Booking_data!$N$1:$N$6001,"not Found")</f>
        <v>47</v>
      </c>
      <c r="T4439" s="1" t="str">
        <f t="array" ref="T4439">_xlfn.XLOOKUP(A4439,Booking_data!$A$1:$A$6001,Booking_data!$O$1:$O$6001,"Not Found")</f>
        <v>Female</v>
      </c>
      <c r="U4439" s="1" t="str">
        <f t="shared" si="4"/>
        <v>Above 45</v>
      </c>
      <c r="V4439" s="1" t="str">
        <f t="shared" si="5"/>
        <v>High Booking</v>
      </c>
    </row>
    <row r="4440" ht="15.75" customHeight="1">
      <c r="A4440" s="1" t="s">
        <v>4754</v>
      </c>
      <c r="B4440" s="6">
        <v>46142.0</v>
      </c>
      <c r="C4440" s="6">
        <v>46149.0</v>
      </c>
      <c r="D4440" s="7">
        <v>0.9375</v>
      </c>
      <c r="E4440" s="1" t="str">
        <f t="shared" si="1"/>
        <v>Weekday</v>
      </c>
      <c r="F4440" s="1" t="str">
        <f t="shared" si="2"/>
        <v>Apr</v>
      </c>
      <c r="G4440" s="1" t="str">
        <f t="array" ref="G4440">_xlfn.XLOOKUP(A4440,Booking_data!$A$1:$A$6001,Booking_data!$D$1:$D$6001,"not found")</f>
        <v>M014</v>
      </c>
      <c r="H4440" s="1" t="str">
        <f t="array" ref="H4440">_xlfn.XLOOKUP(G4440,Movies_data!$A$1:$A$41,Movies_data!$B$1:$B$41,"not found")</f>
        <v>Hi Nanna</v>
      </c>
      <c r="I4440" s="1" t="str">
        <f t="array" ref="I4440">_xlfn.XLOOKUP(G4440,Movies_data!$A$1:$A$41,Movies_data!$D$1:$D$41,"not found")</f>
        <v>Romance</v>
      </c>
      <c r="J4440" s="1" t="str">
        <f t="array" ref="J4440">_xlfn.XLOOKUP(G4440,Movies_data!$A$1:$A$41,Movies_data!$C$1:$C$41,"not found")</f>
        <v>Telugu</v>
      </c>
      <c r="K4440" s="1">
        <f t="array" ref="K4440">_xlfn.XLOOKUP(G4440,Movies_data!$A$1:$A$41,Movies_data!$H$1:$H$41,"Not Found")</f>
        <v>8</v>
      </c>
      <c r="L4440" s="1" t="str">
        <f t="array" ref="L4440">_xlfn.XLOOKUP(A4440,Booking_data!$A$1:$A$6001,Booking_data!$E$1:$E$6001,"not Found")</f>
        <v>C143</v>
      </c>
      <c r="M4440" s="1" t="str">
        <f t="array" ref="M4440">_xlfn.XLOOKUP(L4440,Cinemas_data!$A$1:$A$49,Cinemas_data!$I$1:$I$49,"not Found")</f>
        <v>#NAME?</v>
      </c>
      <c r="N4440" s="1" t="str">
        <f t="array" ref="N4440">_xlfn.XLOOKUP(L4440,Cinemas_data!$A$1:$A$49,Cinemas_data!$C$1:$C$49,"not Found")</f>
        <v>Ahmedabad</v>
      </c>
      <c r="O4440" s="1">
        <f t="array" ref="O4440">_xlfn.XLOOKUP(A4440,Booking_data!$A$1:$A$6001,Booking_data!$H$1:$H$6001,"not found")</f>
        <v>3</v>
      </c>
      <c r="P4440" s="1">
        <f t="array" ref="P4440">_xlfn.XLOOKUP(A4440,Booking_data!$A$1:$A$6001,Booking_data!$I$1:$I$6001,"not Found")</f>
        <v>420</v>
      </c>
      <c r="Q4440" s="1">
        <f t="shared" si="3"/>
        <v>1260</v>
      </c>
      <c r="R4440" s="1" t="str">
        <f t="array" ref="R4440">_xlfn.XLOOKUP(A4440,Booking_data!$A$1:$A$6001,Booking_data!$L$1:$L$6001,"Not Found")</f>
        <v>Net Banking</v>
      </c>
      <c r="S4440" s="1">
        <f t="array" ref="S4440">_xlfn.XLOOKUP(A4440,Booking_data!$A$1:$A$6001,Booking_data!$N$1:$N$6001,"not Found")</f>
        <v>30</v>
      </c>
      <c r="T4440" s="1" t="str">
        <f t="array" ref="T4440">_xlfn.XLOOKUP(A4440,Booking_data!$A$1:$A$6001,Booking_data!$O$1:$O$6001,"Not Found")</f>
        <v>Other</v>
      </c>
      <c r="U4440" s="1" t="str">
        <f t="shared" si="4"/>
        <v>Middle Age</v>
      </c>
      <c r="V4440" s="1" t="str">
        <f t="shared" si="5"/>
        <v>Medium Booking</v>
      </c>
    </row>
    <row r="4441" ht="15.75" customHeight="1">
      <c r="A4441" s="1" t="s">
        <v>4755</v>
      </c>
      <c r="B4441" s="6">
        <v>46186.0</v>
      </c>
      <c r="C4441" s="6">
        <v>46193.0</v>
      </c>
      <c r="D4441" s="7">
        <v>0.8854166666666666</v>
      </c>
      <c r="E4441" s="1" t="str">
        <f t="shared" si="1"/>
        <v>Weekend</v>
      </c>
      <c r="F4441" s="1" t="str">
        <f t="shared" si="2"/>
        <v>Jun</v>
      </c>
      <c r="G4441" s="1" t="str">
        <f t="array" ref="G4441">_xlfn.XLOOKUP(A4441,Booking_data!$A$1:$A$6001,Booking_data!$D$1:$D$6001,"not found")</f>
        <v>M008</v>
      </c>
      <c r="H4441" s="1" t="str">
        <f t="array" ref="H4441">_xlfn.XLOOKUP(G4441,Movies_data!$A$1:$A$41,Movies_data!$B$1:$B$41,"not found")</f>
        <v>Love Today</v>
      </c>
      <c r="I4441" s="1" t="str">
        <f t="array" ref="I4441">_xlfn.XLOOKUP(G4441,Movies_data!$A$1:$A$41,Movies_data!$D$1:$D$41,"not found")</f>
        <v>Romance</v>
      </c>
      <c r="J4441" s="1" t="str">
        <f t="array" ref="J4441">_xlfn.XLOOKUP(G4441,Movies_data!$A$1:$A$41,Movies_data!$C$1:$C$41,"not found")</f>
        <v>Tamil</v>
      </c>
      <c r="K4441" s="1">
        <f t="array" ref="K4441">_xlfn.XLOOKUP(G4441,Movies_data!$A$1:$A$41,Movies_data!$H$1:$H$41,"Not Found")</f>
        <v>7.4</v>
      </c>
      <c r="L4441" s="1" t="str">
        <f t="array" ref="L4441">_xlfn.XLOOKUP(A4441,Booking_data!$A$1:$A$6001,Booking_data!$E$1:$E$6001,"not Found")</f>
        <v>C021</v>
      </c>
      <c r="M4441" s="1" t="str">
        <f t="array" ref="M4441">_xlfn.XLOOKUP(L4441,Cinemas_data!$A$1:$A$49,Cinemas_data!$I$1:$I$49,"not Found")</f>
        <v>#NAME?</v>
      </c>
      <c r="N4441" s="1" t="str">
        <f t="array" ref="N4441">_xlfn.XLOOKUP(L4441,Cinemas_data!$A$1:$A$49,Cinemas_data!$C$1:$C$49,"not Found")</f>
        <v>Coimbatore</v>
      </c>
      <c r="O4441" s="1">
        <f t="array" ref="O4441">_xlfn.XLOOKUP(A4441,Booking_data!$A$1:$A$6001,Booking_data!$H$1:$H$6001,"not found")</f>
        <v>2</v>
      </c>
      <c r="P4441" s="1">
        <f t="array" ref="P4441">_xlfn.XLOOKUP(A4441,Booking_data!$A$1:$A$6001,Booking_data!$I$1:$I$6001,"not Found")</f>
        <v>400</v>
      </c>
      <c r="Q4441" s="1">
        <f t="shared" si="3"/>
        <v>800</v>
      </c>
      <c r="R4441" s="1" t="str">
        <f t="array" ref="R4441">_xlfn.XLOOKUP(A4441,Booking_data!$A$1:$A$6001,Booking_data!$L$1:$L$6001,"Not Found")</f>
        <v>Wallet</v>
      </c>
      <c r="S4441" s="1">
        <f t="array" ref="S4441">_xlfn.XLOOKUP(A4441,Booking_data!$A$1:$A$6001,Booking_data!$N$1:$N$6001,"not Found")</f>
        <v>59</v>
      </c>
      <c r="T4441" s="1" t="str">
        <f t="array" ref="T4441">_xlfn.XLOOKUP(A4441,Booking_data!$A$1:$A$6001,Booking_data!$O$1:$O$6001,"Not Found")</f>
        <v>Other</v>
      </c>
      <c r="U4441" s="1" t="str">
        <f t="shared" si="4"/>
        <v>Above 45</v>
      </c>
      <c r="V4441" s="1" t="str">
        <f t="shared" si="5"/>
        <v>Low Booking</v>
      </c>
    </row>
    <row r="4442" ht="15.75" customHeight="1">
      <c r="A4442" s="1" t="s">
        <v>4756</v>
      </c>
      <c r="B4442" s="6">
        <v>46047.0</v>
      </c>
      <c r="C4442" s="6">
        <v>46053.0</v>
      </c>
      <c r="D4442" s="7">
        <v>0.53125</v>
      </c>
      <c r="E4442" s="1" t="str">
        <f t="shared" si="1"/>
        <v>Weekend</v>
      </c>
      <c r="F4442" s="1" t="str">
        <f t="shared" si="2"/>
        <v>Jan</v>
      </c>
      <c r="G4442" s="1" t="str">
        <f t="array" ref="G4442">_xlfn.XLOOKUP(A4442,Booking_data!$A$1:$A$6001,Booking_data!$D$1:$D$6001,"not found")</f>
        <v>M025</v>
      </c>
      <c r="H4442" s="1" t="str">
        <f t="array" ref="H4442">_xlfn.XLOOKUP(G4442,Movies_data!$A$1:$A$41,Movies_data!$B$1:$B$41,"not found")</f>
        <v>Rocky Aur Rani Kii Prem Kahaani</v>
      </c>
      <c r="I4442" s="1" t="str">
        <f t="array" ref="I4442">_xlfn.XLOOKUP(G4442,Movies_data!$A$1:$A$41,Movies_data!$D$1:$D$41,"not found")</f>
        <v>Romance</v>
      </c>
      <c r="J4442" s="1" t="str">
        <f t="array" ref="J4442">_xlfn.XLOOKUP(G4442,Movies_data!$A$1:$A$41,Movies_data!$C$1:$C$41,"not found")</f>
        <v>Hindi</v>
      </c>
      <c r="K4442" s="1">
        <f t="array" ref="K4442">_xlfn.XLOOKUP(G4442,Movies_data!$A$1:$A$41,Movies_data!$H$1:$H$41,"Not Found")</f>
        <v>6.8</v>
      </c>
      <c r="L4442" s="1" t="str">
        <f t="array" ref="L4442">_xlfn.XLOOKUP(A4442,Booking_data!$A$1:$A$6001,Booking_data!$E$1:$E$6001,"not Found")</f>
        <v>C092</v>
      </c>
      <c r="M4442" s="1" t="str">
        <f t="array" ref="M4442">_xlfn.XLOOKUP(L4442,Cinemas_data!$A$1:$A$49,Cinemas_data!$I$1:$I$49,"not Found")</f>
        <v>#NAME?</v>
      </c>
      <c r="N4442" s="1" t="str">
        <f t="array" ref="N4442">_xlfn.XLOOKUP(L4442,Cinemas_data!$A$1:$A$49,Cinemas_data!$C$1:$C$49,"not Found")</f>
        <v>Mumbai</v>
      </c>
      <c r="O4442" s="1">
        <f t="array" ref="O4442">_xlfn.XLOOKUP(A4442,Booking_data!$A$1:$A$6001,Booking_data!$H$1:$H$6001,"not found")</f>
        <v>3</v>
      </c>
      <c r="P4442" s="1">
        <f t="array" ref="P4442">_xlfn.XLOOKUP(A4442,Booking_data!$A$1:$A$6001,Booking_data!$I$1:$I$6001,"not Found")</f>
        <v>160</v>
      </c>
      <c r="Q4442" s="1">
        <f t="shared" si="3"/>
        <v>480</v>
      </c>
      <c r="R4442" s="1" t="str">
        <f t="array" ref="R4442">_xlfn.XLOOKUP(A4442,Booking_data!$A$1:$A$6001,Booking_data!$L$1:$L$6001,"Not Found")</f>
        <v>UPI</v>
      </c>
      <c r="S4442" s="1">
        <f t="array" ref="S4442">_xlfn.XLOOKUP(A4442,Booking_data!$A$1:$A$6001,Booking_data!$N$1:$N$6001,"not Found")</f>
        <v>48</v>
      </c>
      <c r="T4442" s="1" t="str">
        <f t="array" ref="T4442">_xlfn.XLOOKUP(A4442,Booking_data!$A$1:$A$6001,Booking_data!$O$1:$O$6001,"Not Found")</f>
        <v>Female</v>
      </c>
      <c r="U4442" s="1" t="str">
        <f t="shared" si="4"/>
        <v>Above 45</v>
      </c>
      <c r="V4442" s="1" t="str">
        <f t="shared" si="5"/>
        <v>Medium Booking</v>
      </c>
    </row>
    <row r="4443" ht="15.75" customHeight="1">
      <c r="A4443" s="1" t="s">
        <v>4757</v>
      </c>
      <c r="B4443" s="6">
        <v>46175.0</v>
      </c>
      <c r="C4443" s="6">
        <v>46175.0</v>
      </c>
      <c r="D4443" s="7">
        <v>0.8854166666666666</v>
      </c>
      <c r="E4443" s="1" t="str">
        <f t="shared" si="1"/>
        <v>Weekday</v>
      </c>
      <c r="F4443" s="1" t="str">
        <f t="shared" si="2"/>
        <v>Jun</v>
      </c>
      <c r="G4443" s="1" t="str">
        <f t="array" ref="G4443">_xlfn.XLOOKUP(A4443,Booking_data!$A$1:$A$6001,Booking_data!$D$1:$D$6001,"not found")</f>
        <v>M036</v>
      </c>
      <c r="H4443" s="1" t="str">
        <f t="array" ref="H4443">_xlfn.XLOOKUP(G4443,Movies_data!$A$1:$A$41,Movies_data!$B$1:$B$41,"not found")</f>
        <v>Avengers Endgame</v>
      </c>
      <c r="I4443" s="1" t="str">
        <f t="array" ref="I4443">_xlfn.XLOOKUP(G4443,Movies_data!$A$1:$A$41,Movies_data!$D$1:$D$41,"not found")</f>
        <v>Action</v>
      </c>
      <c r="J4443" s="1" t="str">
        <f t="array" ref="J4443">_xlfn.XLOOKUP(G4443,Movies_data!$A$1:$A$41,Movies_data!$C$1:$C$41,"not found")</f>
        <v>English</v>
      </c>
      <c r="K4443" s="1">
        <f t="array" ref="K4443">_xlfn.XLOOKUP(G4443,Movies_data!$A$1:$A$41,Movies_data!$H$1:$H$41,"Not Found")</f>
        <v>8.4</v>
      </c>
      <c r="L4443" s="1" t="str">
        <f t="array" ref="L4443">_xlfn.XLOOKUP(A4443,Booking_data!$A$1:$A$6001,Booking_data!$E$1:$E$6001,"not Found")</f>
        <v>C122</v>
      </c>
      <c r="M4443" s="1" t="str">
        <f t="array" ref="M4443">_xlfn.XLOOKUP(L4443,Cinemas_data!$A$1:$A$49,Cinemas_data!$I$1:$I$49,"not Found")</f>
        <v>#NAME?</v>
      </c>
      <c r="N4443" s="1" t="str">
        <f t="array" ref="N4443">_xlfn.XLOOKUP(L4443,Cinemas_data!$A$1:$A$49,Cinemas_data!$C$1:$C$49,"not Found")</f>
        <v>Noida</v>
      </c>
      <c r="O4443" s="1">
        <f t="array" ref="O4443">_xlfn.XLOOKUP(A4443,Booking_data!$A$1:$A$6001,Booking_data!$H$1:$H$6001,"not found")</f>
        <v>1</v>
      </c>
      <c r="P4443" s="1">
        <f t="array" ref="P4443">_xlfn.XLOOKUP(A4443,Booking_data!$A$1:$A$6001,Booking_data!$I$1:$I$6001,"not Found")</f>
        <v>180</v>
      </c>
      <c r="Q4443" s="1">
        <f t="shared" si="3"/>
        <v>180</v>
      </c>
      <c r="R4443" s="1" t="str">
        <f t="array" ref="R4443">_xlfn.XLOOKUP(A4443,Booking_data!$A$1:$A$6001,Booking_data!$L$1:$L$6001,"Not Found")</f>
        <v>UPI</v>
      </c>
      <c r="S4443" s="1">
        <f t="array" ref="S4443">_xlfn.XLOOKUP(A4443,Booking_data!$A$1:$A$6001,Booking_data!$N$1:$N$6001,"not Found")</f>
        <v>48</v>
      </c>
      <c r="T4443" s="1" t="str">
        <f t="array" ref="T4443">_xlfn.XLOOKUP(A4443,Booking_data!$A$1:$A$6001,Booking_data!$O$1:$O$6001,"Not Found")</f>
        <v>Other</v>
      </c>
      <c r="U4443" s="1" t="str">
        <f t="shared" si="4"/>
        <v>Above 45</v>
      </c>
      <c r="V4443" s="1" t="str">
        <f t="shared" si="5"/>
        <v>Low Booking</v>
      </c>
    </row>
    <row r="4444" ht="15.75" customHeight="1">
      <c r="A4444" s="1" t="s">
        <v>4758</v>
      </c>
      <c r="B4444" s="6">
        <v>46127.0</v>
      </c>
      <c r="C4444" s="6">
        <v>46130.0</v>
      </c>
      <c r="D4444" s="7">
        <v>0.53125</v>
      </c>
      <c r="E4444" s="1" t="str">
        <f t="shared" si="1"/>
        <v>Weekday</v>
      </c>
      <c r="F4444" s="1" t="str">
        <f t="shared" si="2"/>
        <v>Apr</v>
      </c>
      <c r="G4444" s="1" t="str">
        <f t="array" ref="G4444">_xlfn.XLOOKUP(A4444,Booking_data!$A$1:$A$6001,Booking_data!$D$1:$D$6001,"not found")</f>
        <v>M014</v>
      </c>
      <c r="H4444" s="1" t="str">
        <f t="array" ref="H4444">_xlfn.XLOOKUP(G4444,Movies_data!$A$1:$A$41,Movies_data!$B$1:$B$41,"not found")</f>
        <v>Hi Nanna</v>
      </c>
      <c r="I4444" s="1" t="str">
        <f t="array" ref="I4444">_xlfn.XLOOKUP(G4444,Movies_data!$A$1:$A$41,Movies_data!$D$1:$D$41,"not found")</f>
        <v>Romance</v>
      </c>
      <c r="J4444" s="1" t="str">
        <f t="array" ref="J4444">_xlfn.XLOOKUP(G4444,Movies_data!$A$1:$A$41,Movies_data!$C$1:$C$41,"not found")</f>
        <v>Telugu</v>
      </c>
      <c r="K4444" s="1">
        <f t="array" ref="K4444">_xlfn.XLOOKUP(G4444,Movies_data!$A$1:$A$41,Movies_data!$H$1:$H$41,"Not Found")</f>
        <v>8</v>
      </c>
      <c r="L4444" s="1" t="str">
        <f t="array" ref="L4444">_xlfn.XLOOKUP(A4444,Booking_data!$A$1:$A$6001,Booking_data!$E$1:$E$6001,"not Found")</f>
        <v>C062</v>
      </c>
      <c r="M4444" s="1" t="str">
        <f t="array" ref="M4444">_xlfn.XLOOKUP(L4444,Cinemas_data!$A$1:$A$49,Cinemas_data!$I$1:$I$49,"not Found")</f>
        <v>#NAME?</v>
      </c>
      <c r="N4444" s="1" t="str">
        <f t="array" ref="N4444">_xlfn.XLOOKUP(L4444,Cinemas_data!$A$1:$A$49,Cinemas_data!$C$1:$C$49,"not Found")</f>
        <v>Mysuru</v>
      </c>
      <c r="O4444" s="1">
        <f t="array" ref="O4444">_xlfn.XLOOKUP(A4444,Booking_data!$A$1:$A$6001,Booking_data!$H$1:$H$6001,"not found")</f>
        <v>3</v>
      </c>
      <c r="P4444" s="1">
        <f t="array" ref="P4444">_xlfn.XLOOKUP(A4444,Booking_data!$A$1:$A$6001,Booking_data!$I$1:$I$6001,"not Found")</f>
        <v>240</v>
      </c>
      <c r="Q4444" s="1">
        <f t="shared" si="3"/>
        <v>720</v>
      </c>
      <c r="R4444" s="1" t="str">
        <f t="array" ref="R4444">_xlfn.XLOOKUP(A4444,Booking_data!$A$1:$A$6001,Booking_data!$L$1:$L$6001,"Not Found")</f>
        <v>Debit Card</v>
      </c>
      <c r="S4444" s="1">
        <f t="array" ref="S4444">_xlfn.XLOOKUP(A4444,Booking_data!$A$1:$A$6001,Booking_data!$N$1:$N$6001,"not Found")</f>
        <v>31</v>
      </c>
      <c r="T4444" s="1" t="str">
        <f t="array" ref="T4444">_xlfn.XLOOKUP(A4444,Booking_data!$A$1:$A$6001,Booking_data!$O$1:$O$6001,"Not Found")</f>
        <v>Male</v>
      </c>
      <c r="U4444" s="1" t="str">
        <f t="shared" si="4"/>
        <v>Middle Age</v>
      </c>
      <c r="V4444" s="1" t="str">
        <f t="shared" si="5"/>
        <v>Medium Booking</v>
      </c>
    </row>
    <row r="4445" ht="15.75" customHeight="1">
      <c r="A4445" s="1" t="s">
        <v>4759</v>
      </c>
      <c r="B4445" s="6">
        <v>46182.0</v>
      </c>
      <c r="C4445" s="6">
        <v>46185.0</v>
      </c>
      <c r="D4445" s="7">
        <v>0.6458333333333334</v>
      </c>
      <c r="E4445" s="1" t="str">
        <f t="shared" si="1"/>
        <v>Weekday</v>
      </c>
      <c r="F4445" s="1" t="str">
        <f t="shared" si="2"/>
        <v>Jun</v>
      </c>
      <c r="G4445" s="1" t="str">
        <f t="array" ref="G4445">_xlfn.XLOOKUP(A4445,Booking_data!$A$1:$A$6001,Booking_data!$D$1:$D$6001,"not found")</f>
        <v>M006</v>
      </c>
      <c r="H4445" s="1" t="str">
        <f t="array" ref="H4445">_xlfn.XLOOKUP(G4445,Movies_data!$A$1:$A$41,Movies_data!$B$1:$B$41,"not found")</f>
        <v>Maamannan</v>
      </c>
      <c r="I4445" s="1" t="str">
        <f t="array" ref="I4445">_xlfn.XLOOKUP(G4445,Movies_data!$A$1:$A$41,Movies_data!$D$1:$D$41,"not found")</f>
        <v>Drama</v>
      </c>
      <c r="J4445" s="1" t="str">
        <f t="array" ref="J4445">_xlfn.XLOOKUP(G4445,Movies_data!$A$1:$A$41,Movies_data!$C$1:$C$41,"not found")</f>
        <v>Tamil</v>
      </c>
      <c r="K4445" s="1">
        <f t="array" ref="K4445">_xlfn.XLOOKUP(G4445,Movies_data!$A$1:$A$41,Movies_data!$H$1:$H$41,"Not Found")</f>
        <v>7.3</v>
      </c>
      <c r="L4445" s="1" t="str">
        <f t="array" ref="L4445">_xlfn.XLOOKUP(A4445,Booking_data!$A$1:$A$6001,Booking_data!$E$1:$E$6001,"not Found")</f>
        <v>C152</v>
      </c>
      <c r="M4445" s="1" t="str">
        <f t="array" ref="M4445">_xlfn.XLOOKUP(L4445,Cinemas_data!$A$1:$A$49,Cinemas_data!$I$1:$I$49,"not Found")</f>
        <v>#NAME?</v>
      </c>
      <c r="N4445" s="1" t="str">
        <f t="array" ref="N4445">_xlfn.XLOOKUP(L4445,Cinemas_data!$A$1:$A$49,Cinemas_data!$C$1:$C$49,"not Found")</f>
        <v>Kochi</v>
      </c>
      <c r="O4445" s="1">
        <f t="array" ref="O4445">_xlfn.XLOOKUP(A4445,Booking_data!$A$1:$A$6001,Booking_data!$H$1:$H$6001,"not found")</f>
        <v>2</v>
      </c>
      <c r="P4445" s="1">
        <f t="array" ref="P4445">_xlfn.XLOOKUP(A4445,Booking_data!$A$1:$A$6001,Booking_data!$I$1:$I$6001,"not Found")</f>
        <v>260</v>
      </c>
      <c r="Q4445" s="1">
        <f t="shared" si="3"/>
        <v>520</v>
      </c>
      <c r="R4445" s="1" t="str">
        <f t="array" ref="R4445">_xlfn.XLOOKUP(A4445,Booking_data!$A$1:$A$6001,Booking_data!$L$1:$L$6001,"Not Found")</f>
        <v>Debit Card</v>
      </c>
      <c r="S4445" s="1">
        <f t="array" ref="S4445">_xlfn.XLOOKUP(A4445,Booking_data!$A$1:$A$6001,Booking_data!$N$1:$N$6001,"not Found")</f>
        <v>36</v>
      </c>
      <c r="T4445" s="1" t="str">
        <f t="array" ref="T4445">_xlfn.XLOOKUP(A4445,Booking_data!$A$1:$A$6001,Booking_data!$O$1:$O$6001,"Not Found")</f>
        <v>Other</v>
      </c>
      <c r="U4445" s="1" t="str">
        <f t="shared" si="4"/>
        <v>Middle Age</v>
      </c>
      <c r="V4445" s="1" t="str">
        <f t="shared" si="5"/>
        <v>Low Booking</v>
      </c>
    </row>
    <row r="4446" ht="15.75" customHeight="1">
      <c r="A4446" s="1" t="s">
        <v>4760</v>
      </c>
      <c r="B4446" s="6">
        <v>46095.0</v>
      </c>
      <c r="C4446" s="6">
        <v>46102.0</v>
      </c>
      <c r="D4446" s="7">
        <v>0.6458333333333334</v>
      </c>
      <c r="E4446" s="1" t="str">
        <f t="shared" si="1"/>
        <v>Weekend</v>
      </c>
      <c r="F4446" s="1" t="str">
        <f t="shared" si="2"/>
        <v>Mar</v>
      </c>
      <c r="G4446" s="1" t="str">
        <f t="array" ref="G4446">_xlfn.XLOOKUP(A4446,Booking_data!$A$1:$A$6001,Booking_data!$D$1:$D$6001,"not found")</f>
        <v>M038</v>
      </c>
      <c r="H4446" s="1" t="str">
        <f t="array" ref="H4446">_xlfn.XLOOKUP(G4446,Movies_data!$A$1:$A$41,Movies_data!$B$1:$B$41,"not found")</f>
        <v>Barbie</v>
      </c>
      <c r="I4446" s="1" t="str">
        <f t="array" ref="I4446">_xlfn.XLOOKUP(G4446,Movies_data!$A$1:$A$41,Movies_data!$D$1:$D$41,"not found")</f>
        <v>Comedy</v>
      </c>
      <c r="J4446" s="1" t="str">
        <f t="array" ref="J4446">_xlfn.XLOOKUP(G4446,Movies_data!$A$1:$A$41,Movies_data!$C$1:$C$41,"not found")</f>
        <v>English</v>
      </c>
      <c r="K4446" s="1">
        <f t="array" ref="K4446">_xlfn.XLOOKUP(G4446,Movies_data!$A$1:$A$41,Movies_data!$H$1:$H$41,"Not Found")</f>
        <v>6.8</v>
      </c>
      <c r="L4446" s="1" t="str">
        <f t="array" ref="L4446">_xlfn.XLOOKUP(A4446,Booking_data!$A$1:$A$6001,Booking_data!$E$1:$E$6001,"not Found")</f>
        <v>C102</v>
      </c>
      <c r="M4446" s="1" t="str">
        <f t="array" ref="M4446">_xlfn.XLOOKUP(L4446,Cinemas_data!$A$1:$A$49,Cinemas_data!$I$1:$I$49,"not Found")</f>
        <v>#NAME?</v>
      </c>
      <c r="N4446" s="1" t="str">
        <f t="array" ref="N4446">_xlfn.XLOOKUP(L4446,Cinemas_data!$A$1:$A$49,Cinemas_data!$C$1:$C$49,"not Found")</f>
        <v>Pune</v>
      </c>
      <c r="O4446" s="1">
        <f t="array" ref="O4446">_xlfn.XLOOKUP(A4446,Booking_data!$A$1:$A$6001,Booking_data!$H$1:$H$6001,"not found")</f>
        <v>5</v>
      </c>
      <c r="P4446" s="1">
        <f t="array" ref="P4446">_xlfn.XLOOKUP(A4446,Booking_data!$A$1:$A$6001,Booking_data!$I$1:$I$6001,"not Found")</f>
        <v>400</v>
      </c>
      <c r="Q4446" s="1">
        <f t="shared" si="3"/>
        <v>2000</v>
      </c>
      <c r="R4446" s="1" t="str">
        <f t="array" ref="R4446">_xlfn.XLOOKUP(A4446,Booking_data!$A$1:$A$6001,Booking_data!$L$1:$L$6001,"Not Found")</f>
        <v>Net Banking</v>
      </c>
      <c r="S4446" s="1">
        <f t="array" ref="S4446">_xlfn.XLOOKUP(A4446,Booking_data!$A$1:$A$6001,Booking_data!$N$1:$N$6001,"not Found")</f>
        <v>36</v>
      </c>
      <c r="T4446" s="1" t="str">
        <f t="array" ref="T4446">_xlfn.XLOOKUP(A4446,Booking_data!$A$1:$A$6001,Booking_data!$O$1:$O$6001,"Not Found")</f>
        <v>Male</v>
      </c>
      <c r="U4446" s="1" t="str">
        <f t="shared" si="4"/>
        <v>Middle Age</v>
      </c>
      <c r="V4446" s="1" t="str">
        <f t="shared" si="5"/>
        <v>High Booking</v>
      </c>
    </row>
    <row r="4447" ht="15.75" customHeight="1">
      <c r="A4447" s="1" t="s">
        <v>4761</v>
      </c>
      <c r="B4447" s="6">
        <v>46102.0</v>
      </c>
      <c r="C4447" s="6">
        <v>46102.0</v>
      </c>
      <c r="D4447" s="7">
        <v>0.53125</v>
      </c>
      <c r="E4447" s="1" t="str">
        <f t="shared" si="1"/>
        <v>Weekend</v>
      </c>
      <c r="F4447" s="1" t="str">
        <f t="shared" si="2"/>
        <v>Mar</v>
      </c>
      <c r="G4447" s="1" t="str">
        <f t="array" ref="G4447">_xlfn.XLOOKUP(A4447,Booking_data!$A$1:$A$6001,Booking_data!$D$1:$D$6001,"not found")</f>
        <v>M011</v>
      </c>
      <c r="H4447" s="1" t="str">
        <f t="array" ref="H4447">_xlfn.XLOOKUP(G4447,Movies_data!$A$1:$A$41,Movies_data!$B$1:$B$41,"not found")</f>
        <v>Pushpa 2</v>
      </c>
      <c r="I4447" s="1" t="str">
        <f t="array" ref="I4447">_xlfn.XLOOKUP(G4447,Movies_data!$A$1:$A$41,Movies_data!$D$1:$D$41,"not found")</f>
        <v>Action</v>
      </c>
      <c r="J4447" s="1" t="str">
        <f t="array" ref="J4447">_xlfn.XLOOKUP(G4447,Movies_data!$A$1:$A$41,Movies_data!$C$1:$C$41,"not found")</f>
        <v>Telugu</v>
      </c>
      <c r="K4447" s="1">
        <f t="array" ref="K4447">_xlfn.XLOOKUP(G4447,Movies_data!$A$1:$A$41,Movies_data!$H$1:$H$41,"Not Found")</f>
        <v>6.1</v>
      </c>
      <c r="L4447" s="1" t="str">
        <f t="array" ref="L4447">_xlfn.XLOOKUP(A4447,Booking_data!$A$1:$A$6001,Booking_data!$E$1:$E$6001,"not Found")</f>
        <v>C092</v>
      </c>
      <c r="M4447" s="1" t="str">
        <f t="array" ref="M4447">_xlfn.XLOOKUP(L4447,Cinemas_data!$A$1:$A$49,Cinemas_data!$I$1:$I$49,"not Found")</f>
        <v>#NAME?</v>
      </c>
      <c r="N4447" s="1" t="str">
        <f t="array" ref="N4447">_xlfn.XLOOKUP(L4447,Cinemas_data!$A$1:$A$49,Cinemas_data!$C$1:$C$49,"not Found")</f>
        <v>Mumbai</v>
      </c>
      <c r="O4447" s="1">
        <f t="array" ref="O4447">_xlfn.XLOOKUP(A4447,Booking_data!$A$1:$A$6001,Booking_data!$H$1:$H$6001,"not found")</f>
        <v>2</v>
      </c>
      <c r="P4447" s="1">
        <f t="array" ref="P4447">_xlfn.XLOOKUP(A4447,Booking_data!$A$1:$A$6001,Booking_data!$I$1:$I$6001,"not Found")</f>
        <v>340</v>
      </c>
      <c r="Q4447" s="1">
        <f t="shared" si="3"/>
        <v>680</v>
      </c>
      <c r="R4447" s="1" t="str">
        <f t="array" ref="R4447">_xlfn.XLOOKUP(A4447,Booking_data!$A$1:$A$6001,Booking_data!$L$1:$L$6001,"Not Found")</f>
        <v>UPI</v>
      </c>
      <c r="S4447" s="1">
        <f t="array" ref="S4447">_xlfn.XLOOKUP(A4447,Booking_data!$A$1:$A$6001,Booking_data!$N$1:$N$6001,"not Found")</f>
        <v>34</v>
      </c>
      <c r="T4447" s="1" t="str">
        <f t="array" ref="T4447">_xlfn.XLOOKUP(A4447,Booking_data!$A$1:$A$6001,Booking_data!$O$1:$O$6001,"Not Found")</f>
        <v>Other</v>
      </c>
      <c r="U4447" s="1" t="str">
        <f t="shared" si="4"/>
        <v>Middle Age</v>
      </c>
      <c r="V4447" s="1" t="str">
        <f t="shared" si="5"/>
        <v>Low Booking</v>
      </c>
    </row>
    <row r="4448" ht="15.75" customHeight="1">
      <c r="A4448" s="1" t="s">
        <v>4762</v>
      </c>
      <c r="B4448" s="6">
        <v>46053.0</v>
      </c>
      <c r="C4448" s="6">
        <v>46056.0</v>
      </c>
      <c r="D4448" s="7">
        <v>0.53125</v>
      </c>
      <c r="E4448" s="1" t="str">
        <f t="shared" si="1"/>
        <v>Weekend</v>
      </c>
      <c r="F4448" s="1" t="str">
        <f t="shared" si="2"/>
        <v>Jan</v>
      </c>
      <c r="G4448" s="1" t="str">
        <f t="array" ref="G4448">_xlfn.XLOOKUP(A4448,Booking_data!$A$1:$A$6001,Booking_data!$D$1:$D$6001,"not found")</f>
        <v>M014</v>
      </c>
      <c r="H4448" s="1" t="str">
        <f t="array" ref="H4448">_xlfn.XLOOKUP(G4448,Movies_data!$A$1:$A$41,Movies_data!$B$1:$B$41,"not found")</f>
        <v>Hi Nanna</v>
      </c>
      <c r="I4448" s="1" t="str">
        <f t="array" ref="I4448">_xlfn.XLOOKUP(G4448,Movies_data!$A$1:$A$41,Movies_data!$D$1:$D$41,"not found")</f>
        <v>Romance</v>
      </c>
      <c r="J4448" s="1" t="str">
        <f t="array" ref="J4448">_xlfn.XLOOKUP(G4448,Movies_data!$A$1:$A$41,Movies_data!$C$1:$C$41,"not found")</f>
        <v>Telugu</v>
      </c>
      <c r="K4448" s="1">
        <f t="array" ref="K4448">_xlfn.XLOOKUP(G4448,Movies_data!$A$1:$A$41,Movies_data!$H$1:$H$41,"Not Found")</f>
        <v>8</v>
      </c>
      <c r="L4448" s="1" t="str">
        <f t="array" ref="L4448">_xlfn.XLOOKUP(A4448,Booking_data!$A$1:$A$6001,Booking_data!$E$1:$E$6001,"not Found")</f>
        <v>C133</v>
      </c>
      <c r="M4448" s="1" t="str">
        <f t="array" ref="M4448">_xlfn.XLOOKUP(L4448,Cinemas_data!$A$1:$A$49,Cinemas_data!$I$1:$I$49,"not Found")</f>
        <v>#NAME?</v>
      </c>
      <c r="N4448" s="1" t="str">
        <f t="array" ref="N4448">_xlfn.XLOOKUP(L4448,Cinemas_data!$A$1:$A$49,Cinemas_data!$C$1:$C$49,"not Found")</f>
        <v>Kolkata</v>
      </c>
      <c r="O4448" s="1">
        <f t="array" ref="O4448">_xlfn.XLOOKUP(A4448,Booking_data!$A$1:$A$6001,Booking_data!$H$1:$H$6001,"not found")</f>
        <v>5</v>
      </c>
      <c r="P4448" s="1">
        <f t="array" ref="P4448">_xlfn.XLOOKUP(A4448,Booking_data!$A$1:$A$6001,Booking_data!$I$1:$I$6001,"not Found")</f>
        <v>460</v>
      </c>
      <c r="Q4448" s="1">
        <f t="shared" si="3"/>
        <v>2300</v>
      </c>
      <c r="R4448" s="1" t="str">
        <f t="array" ref="R4448">_xlfn.XLOOKUP(A4448,Booking_data!$A$1:$A$6001,Booking_data!$L$1:$L$6001,"Not Found")</f>
        <v>Wallet</v>
      </c>
      <c r="S4448" s="1">
        <f t="array" ref="S4448">_xlfn.XLOOKUP(A4448,Booking_data!$A$1:$A$6001,Booking_data!$N$1:$N$6001,"not Found")</f>
        <v>53</v>
      </c>
      <c r="T4448" s="1" t="str">
        <f t="array" ref="T4448">_xlfn.XLOOKUP(A4448,Booking_data!$A$1:$A$6001,Booking_data!$O$1:$O$6001,"Not Found")</f>
        <v>Male</v>
      </c>
      <c r="U4448" s="1" t="str">
        <f t="shared" si="4"/>
        <v>Above 45</v>
      </c>
      <c r="V4448" s="1" t="str">
        <f t="shared" si="5"/>
        <v>High Booking</v>
      </c>
    </row>
    <row r="4449" ht="15.75" customHeight="1">
      <c r="A4449" s="1" t="s">
        <v>4763</v>
      </c>
      <c r="B4449" s="6">
        <v>46162.0</v>
      </c>
      <c r="C4449" s="6">
        <v>46169.0</v>
      </c>
      <c r="D4449" s="7">
        <v>0.53125</v>
      </c>
      <c r="E4449" s="1" t="str">
        <f t="shared" si="1"/>
        <v>Weekday</v>
      </c>
      <c r="F4449" s="1" t="str">
        <f t="shared" si="2"/>
        <v>May</v>
      </c>
      <c r="G4449" s="1" t="str">
        <f t="array" ref="G4449">_xlfn.XLOOKUP(A4449,Booking_data!$A$1:$A$6001,Booking_data!$D$1:$D$6001,"not found")</f>
        <v>M016</v>
      </c>
      <c r="H4449" s="1" t="str">
        <f t="array" ref="H4449">_xlfn.XLOOKUP(G4449,Movies_data!$A$1:$A$41,Movies_data!$B$1:$B$41,"not found")</f>
        <v>Arjun Reddy</v>
      </c>
      <c r="I4449" s="1" t="str">
        <f t="array" ref="I4449">_xlfn.XLOOKUP(G4449,Movies_data!$A$1:$A$41,Movies_data!$D$1:$D$41,"not found")</f>
        <v>Drama</v>
      </c>
      <c r="J4449" s="1" t="str">
        <f t="array" ref="J4449">_xlfn.XLOOKUP(G4449,Movies_data!$A$1:$A$41,Movies_data!$C$1:$C$41,"not found")</f>
        <v>Telugu</v>
      </c>
      <c r="K4449" s="1">
        <f t="array" ref="K4449">_xlfn.XLOOKUP(G4449,Movies_data!$A$1:$A$41,Movies_data!$H$1:$H$41,"Not Found")</f>
        <v>7.7</v>
      </c>
      <c r="L4449" s="1" t="str">
        <f t="array" ref="L4449">_xlfn.XLOOKUP(A4449,Booking_data!$A$1:$A$6001,Booking_data!$E$1:$E$6001,"not Found")</f>
        <v>C112</v>
      </c>
      <c r="M4449" s="1" t="str">
        <f t="array" ref="M4449">_xlfn.XLOOKUP(L4449,Cinemas_data!$A$1:$A$49,Cinemas_data!$I$1:$I$49,"not Found")</f>
        <v>#NAME?</v>
      </c>
      <c r="N4449" s="1" t="str">
        <f t="array" ref="N4449">_xlfn.XLOOKUP(L4449,Cinemas_data!$A$1:$A$49,Cinemas_data!$C$1:$C$49,"not Found")</f>
        <v>Delhi</v>
      </c>
      <c r="O4449" s="1">
        <f t="array" ref="O4449">_xlfn.XLOOKUP(A4449,Booking_data!$A$1:$A$6001,Booking_data!$H$1:$H$6001,"not found")</f>
        <v>1</v>
      </c>
      <c r="P4449" s="1">
        <f t="array" ref="P4449">_xlfn.XLOOKUP(A4449,Booking_data!$A$1:$A$6001,Booking_data!$I$1:$I$6001,"not Found")</f>
        <v>420</v>
      </c>
      <c r="Q4449" s="1">
        <f t="shared" si="3"/>
        <v>420</v>
      </c>
      <c r="R4449" s="1" t="str">
        <f t="array" ref="R4449">_xlfn.XLOOKUP(A4449,Booking_data!$A$1:$A$6001,Booking_data!$L$1:$L$6001,"Not Found")</f>
        <v>Credit Card</v>
      </c>
      <c r="S4449" s="1">
        <f t="array" ref="S4449">_xlfn.XLOOKUP(A4449,Booking_data!$A$1:$A$6001,Booking_data!$N$1:$N$6001,"not Found")</f>
        <v>22</v>
      </c>
      <c r="T4449" s="1" t="str">
        <f t="array" ref="T4449">_xlfn.XLOOKUP(A4449,Booking_data!$A$1:$A$6001,Booking_data!$O$1:$O$6001,"Not Found")</f>
        <v>Female</v>
      </c>
      <c r="U4449" s="1" t="str">
        <f t="shared" si="4"/>
        <v>Youngster</v>
      </c>
      <c r="V4449" s="1" t="str">
        <f t="shared" si="5"/>
        <v>Low Booking</v>
      </c>
    </row>
    <row r="4450" ht="15.75" customHeight="1">
      <c r="A4450" s="1" t="s">
        <v>4764</v>
      </c>
      <c r="B4450" s="6">
        <v>46103.0</v>
      </c>
      <c r="C4450" s="6">
        <v>46104.0</v>
      </c>
      <c r="D4450" s="7">
        <v>0.9375</v>
      </c>
      <c r="E4450" s="1" t="str">
        <f t="shared" si="1"/>
        <v>Weekend</v>
      </c>
      <c r="F4450" s="1" t="str">
        <f t="shared" si="2"/>
        <v>Mar</v>
      </c>
      <c r="G4450" s="1" t="str">
        <f t="array" ref="G4450">_xlfn.XLOOKUP(A4450,Booking_data!$A$1:$A$6001,Booking_data!$D$1:$D$6001,"not found")</f>
        <v>M010</v>
      </c>
      <c r="H4450" s="1" t="str">
        <f t="array" ref="H4450">_xlfn.XLOOKUP(G4450,Movies_data!$A$1:$A$41,Movies_data!$B$1:$B$41,"not found")</f>
        <v>Captain Miller</v>
      </c>
      <c r="I4450" s="1" t="str">
        <f t="array" ref="I4450">_xlfn.XLOOKUP(G4450,Movies_data!$A$1:$A$41,Movies_data!$D$1:$D$41,"not found")</f>
        <v>Action</v>
      </c>
      <c r="J4450" s="1" t="str">
        <f t="array" ref="J4450">_xlfn.XLOOKUP(G4450,Movies_data!$A$1:$A$41,Movies_data!$C$1:$C$41,"not found")</f>
        <v>Tamil</v>
      </c>
      <c r="K4450" s="1">
        <f t="array" ref="K4450">_xlfn.XLOOKUP(G4450,Movies_data!$A$1:$A$41,Movies_data!$H$1:$H$41,"Not Found")</f>
        <v>7</v>
      </c>
      <c r="L4450" s="1" t="str">
        <f t="array" ref="L4450">_xlfn.XLOOKUP(A4450,Booking_data!$A$1:$A$6001,Booking_data!$E$1:$E$6001,"not Found")</f>
        <v>C111</v>
      </c>
      <c r="M4450" s="1" t="str">
        <f t="array" ref="M4450">_xlfn.XLOOKUP(L4450,Cinemas_data!$A$1:$A$49,Cinemas_data!$I$1:$I$49,"not Found")</f>
        <v>#NAME?</v>
      </c>
      <c r="N4450" s="1" t="str">
        <f t="array" ref="N4450">_xlfn.XLOOKUP(L4450,Cinemas_data!$A$1:$A$49,Cinemas_data!$C$1:$C$49,"not Found")</f>
        <v>Delhi</v>
      </c>
      <c r="O4450" s="1">
        <f t="array" ref="O4450">_xlfn.XLOOKUP(A4450,Booking_data!$A$1:$A$6001,Booking_data!$H$1:$H$6001,"not found")</f>
        <v>1</v>
      </c>
      <c r="P4450" s="1">
        <f t="array" ref="P4450">_xlfn.XLOOKUP(A4450,Booking_data!$A$1:$A$6001,Booking_data!$I$1:$I$6001,"not Found")</f>
        <v>180</v>
      </c>
      <c r="Q4450" s="1">
        <f t="shared" si="3"/>
        <v>180</v>
      </c>
      <c r="R4450" s="1" t="str">
        <f t="array" ref="R4450">_xlfn.XLOOKUP(A4450,Booking_data!$A$1:$A$6001,Booking_data!$L$1:$L$6001,"Not Found")</f>
        <v>UPI</v>
      </c>
      <c r="S4450" s="1">
        <f t="array" ref="S4450">_xlfn.XLOOKUP(A4450,Booking_data!$A$1:$A$6001,Booking_data!$N$1:$N$6001,"not Found")</f>
        <v>28</v>
      </c>
      <c r="T4450" s="1" t="str">
        <f t="array" ref="T4450">_xlfn.XLOOKUP(A4450,Booking_data!$A$1:$A$6001,Booking_data!$O$1:$O$6001,"Not Found")</f>
        <v>Other</v>
      </c>
      <c r="U4450" s="1" t="str">
        <f t="shared" si="4"/>
        <v>Youngster</v>
      </c>
      <c r="V4450" s="1" t="str">
        <f t="shared" si="5"/>
        <v>Low Booking</v>
      </c>
    </row>
    <row r="4451" ht="15.75" customHeight="1">
      <c r="A4451" s="1" t="s">
        <v>4765</v>
      </c>
      <c r="B4451" s="6">
        <v>46072.0</v>
      </c>
      <c r="C4451" s="6">
        <v>46077.0</v>
      </c>
      <c r="D4451" s="7">
        <v>0.53125</v>
      </c>
      <c r="E4451" s="1" t="str">
        <f t="shared" si="1"/>
        <v>Weekday</v>
      </c>
      <c r="F4451" s="1" t="str">
        <f t="shared" si="2"/>
        <v>Feb</v>
      </c>
      <c r="G4451" s="1" t="str">
        <f t="array" ref="G4451">_xlfn.XLOOKUP(A4451,Booking_data!$A$1:$A$6001,Booking_data!$D$1:$D$6001,"not found")</f>
        <v>M011</v>
      </c>
      <c r="H4451" s="1" t="str">
        <f t="array" ref="H4451">_xlfn.XLOOKUP(G4451,Movies_data!$A$1:$A$41,Movies_data!$B$1:$B$41,"not found")</f>
        <v>Pushpa 2</v>
      </c>
      <c r="I4451" s="1" t="str">
        <f t="array" ref="I4451">_xlfn.XLOOKUP(G4451,Movies_data!$A$1:$A$41,Movies_data!$D$1:$D$41,"not found")</f>
        <v>Action</v>
      </c>
      <c r="J4451" s="1" t="str">
        <f t="array" ref="J4451">_xlfn.XLOOKUP(G4451,Movies_data!$A$1:$A$41,Movies_data!$C$1:$C$41,"not found")</f>
        <v>Telugu</v>
      </c>
      <c r="K4451" s="1">
        <f t="array" ref="K4451">_xlfn.XLOOKUP(G4451,Movies_data!$A$1:$A$41,Movies_data!$H$1:$H$41,"Not Found")</f>
        <v>6.1</v>
      </c>
      <c r="L4451" s="1" t="str">
        <f t="array" ref="L4451">_xlfn.XLOOKUP(A4451,Booking_data!$A$1:$A$6001,Booking_data!$E$1:$E$6001,"not Found")</f>
        <v>C113</v>
      </c>
      <c r="M4451" s="1" t="str">
        <f t="array" ref="M4451">_xlfn.XLOOKUP(L4451,Cinemas_data!$A$1:$A$49,Cinemas_data!$I$1:$I$49,"not Found")</f>
        <v>#NAME?</v>
      </c>
      <c r="N4451" s="1" t="str">
        <f t="array" ref="N4451">_xlfn.XLOOKUP(L4451,Cinemas_data!$A$1:$A$49,Cinemas_data!$C$1:$C$49,"not Found")</f>
        <v>Delhi</v>
      </c>
      <c r="O4451" s="1">
        <f t="array" ref="O4451">_xlfn.XLOOKUP(A4451,Booking_data!$A$1:$A$6001,Booking_data!$H$1:$H$6001,"not found")</f>
        <v>2</v>
      </c>
      <c r="P4451" s="1">
        <f t="array" ref="P4451">_xlfn.XLOOKUP(A4451,Booking_data!$A$1:$A$6001,Booking_data!$I$1:$I$6001,"not Found")</f>
        <v>240</v>
      </c>
      <c r="Q4451" s="1">
        <f t="shared" si="3"/>
        <v>480</v>
      </c>
      <c r="R4451" s="1" t="str">
        <f t="array" ref="R4451">_xlfn.XLOOKUP(A4451,Booking_data!$A$1:$A$6001,Booking_data!$L$1:$L$6001,"Not Found")</f>
        <v>Debit Card</v>
      </c>
      <c r="S4451" s="1">
        <f t="array" ref="S4451">_xlfn.XLOOKUP(A4451,Booking_data!$A$1:$A$6001,Booking_data!$N$1:$N$6001,"not Found")</f>
        <v>52</v>
      </c>
      <c r="T4451" s="1" t="str">
        <f t="array" ref="T4451">_xlfn.XLOOKUP(A4451,Booking_data!$A$1:$A$6001,Booking_data!$O$1:$O$6001,"Not Found")</f>
        <v>Male</v>
      </c>
      <c r="U4451" s="1" t="str">
        <f t="shared" si="4"/>
        <v>Above 45</v>
      </c>
      <c r="V4451" s="1" t="str">
        <f t="shared" si="5"/>
        <v>Low Booking</v>
      </c>
    </row>
    <row r="4452" ht="15.75" customHeight="1">
      <c r="A4452" s="1" t="s">
        <v>4766</v>
      </c>
      <c r="B4452" s="6">
        <v>46065.0</v>
      </c>
      <c r="C4452" s="6">
        <v>46070.0</v>
      </c>
      <c r="D4452" s="7">
        <v>0.8854166666666666</v>
      </c>
      <c r="E4452" s="1" t="str">
        <f t="shared" si="1"/>
        <v>Weekday</v>
      </c>
      <c r="F4452" s="1" t="str">
        <f t="shared" si="2"/>
        <v>Feb</v>
      </c>
      <c r="G4452" s="1" t="str">
        <f t="array" ref="G4452">_xlfn.XLOOKUP(A4452,Booking_data!$A$1:$A$6001,Booking_data!$D$1:$D$6001,"not found")</f>
        <v>M035</v>
      </c>
      <c r="H4452" s="1" t="str">
        <f t="array" ref="H4452">_xlfn.XLOOKUP(G4452,Movies_data!$A$1:$A$41,Movies_data!$B$1:$B$41,"not found")</f>
        <v>Aavesham</v>
      </c>
      <c r="I4452" s="1" t="str">
        <f t="array" ref="I4452">_xlfn.XLOOKUP(G4452,Movies_data!$A$1:$A$41,Movies_data!$D$1:$D$41,"not found")</f>
        <v>Comedy</v>
      </c>
      <c r="J4452" s="1" t="str">
        <f t="array" ref="J4452">_xlfn.XLOOKUP(G4452,Movies_data!$A$1:$A$41,Movies_data!$C$1:$C$41,"not found")</f>
        <v>Malayalam</v>
      </c>
      <c r="K4452" s="1">
        <f t="array" ref="K4452">_xlfn.XLOOKUP(G4452,Movies_data!$A$1:$A$41,Movies_data!$H$1:$H$41,"Not Found")</f>
        <v>7.8</v>
      </c>
      <c r="L4452" s="1" t="str">
        <f t="array" ref="L4452">_xlfn.XLOOKUP(A4452,Booking_data!$A$1:$A$6001,Booking_data!$E$1:$E$6001,"not Found")</f>
        <v>C033</v>
      </c>
      <c r="M4452" s="1" t="str">
        <f t="array" ref="M4452">_xlfn.XLOOKUP(L4452,Cinemas_data!$A$1:$A$49,Cinemas_data!$I$1:$I$49,"not Found")</f>
        <v>#NAME?</v>
      </c>
      <c r="N4452" s="1" t="str">
        <f t="array" ref="N4452">_xlfn.XLOOKUP(L4452,Cinemas_data!$A$1:$A$49,Cinemas_data!$C$1:$C$49,"not Found")</f>
        <v>Madurai</v>
      </c>
      <c r="O4452" s="1">
        <f t="array" ref="O4452">_xlfn.XLOOKUP(A4452,Booking_data!$A$1:$A$6001,Booking_data!$H$1:$H$6001,"not found")</f>
        <v>1</v>
      </c>
      <c r="P4452" s="1">
        <f t="array" ref="P4452">_xlfn.XLOOKUP(A4452,Booking_data!$A$1:$A$6001,Booking_data!$I$1:$I$6001,"not Found")</f>
        <v>180</v>
      </c>
      <c r="Q4452" s="1">
        <f t="shared" si="3"/>
        <v>180</v>
      </c>
      <c r="R4452" s="1" t="str">
        <f t="array" ref="R4452">_xlfn.XLOOKUP(A4452,Booking_data!$A$1:$A$6001,Booking_data!$L$1:$L$6001,"Not Found")</f>
        <v>Wallet</v>
      </c>
      <c r="S4452" s="1">
        <f t="array" ref="S4452">_xlfn.XLOOKUP(A4452,Booking_data!$A$1:$A$6001,Booking_data!$N$1:$N$6001,"not Found")</f>
        <v>22</v>
      </c>
      <c r="T4452" s="1" t="str">
        <f t="array" ref="T4452">_xlfn.XLOOKUP(A4452,Booking_data!$A$1:$A$6001,Booking_data!$O$1:$O$6001,"Not Found")</f>
        <v>Other</v>
      </c>
      <c r="U4452" s="1" t="str">
        <f t="shared" si="4"/>
        <v>Youngster</v>
      </c>
      <c r="V4452" s="1" t="str">
        <f t="shared" si="5"/>
        <v>Low Booking</v>
      </c>
    </row>
    <row r="4453" ht="15.75" customHeight="1">
      <c r="A4453" s="1" t="s">
        <v>4767</v>
      </c>
      <c r="B4453" s="6">
        <v>46062.0</v>
      </c>
      <c r="C4453" s="6">
        <v>46066.0</v>
      </c>
      <c r="D4453" s="7">
        <v>0.8854166666666666</v>
      </c>
      <c r="E4453" s="1" t="str">
        <f t="shared" si="1"/>
        <v>Weekday</v>
      </c>
      <c r="F4453" s="1" t="str">
        <f t="shared" si="2"/>
        <v>Feb</v>
      </c>
      <c r="G4453" s="1" t="str">
        <f t="array" ref="G4453">_xlfn.XLOOKUP(A4453,Booking_data!$A$1:$A$6001,Booking_data!$D$1:$D$6001,"not found")</f>
        <v>M015</v>
      </c>
      <c r="H4453" s="1" t="str">
        <f t="array" ref="H4453">_xlfn.XLOOKUP(G4453,Movies_data!$A$1:$A$41,Movies_data!$B$1:$B$41,"not found")</f>
        <v>Kalki 2898 AD</v>
      </c>
      <c r="I4453" s="1" t="str">
        <f t="array" ref="I4453">_xlfn.XLOOKUP(G4453,Movies_data!$A$1:$A$41,Movies_data!$D$1:$D$41,"not found")</f>
        <v>Sci-Fi</v>
      </c>
      <c r="J4453" s="1" t="str">
        <f t="array" ref="J4453">_xlfn.XLOOKUP(G4453,Movies_data!$A$1:$A$41,Movies_data!$C$1:$C$41,"not found")</f>
        <v>Telugu</v>
      </c>
      <c r="K4453" s="1">
        <f t="array" ref="K4453">_xlfn.XLOOKUP(G4453,Movies_data!$A$1:$A$41,Movies_data!$H$1:$H$41,"Not Found")</f>
        <v>7</v>
      </c>
      <c r="L4453" s="1" t="str">
        <f t="array" ref="L4453">_xlfn.XLOOKUP(A4453,Booking_data!$A$1:$A$6001,Booking_data!$E$1:$E$6001,"not Found")</f>
        <v>C141</v>
      </c>
      <c r="M4453" s="1" t="str">
        <f t="array" ref="M4453">_xlfn.XLOOKUP(L4453,Cinemas_data!$A$1:$A$49,Cinemas_data!$I$1:$I$49,"not Found")</f>
        <v>#NAME?</v>
      </c>
      <c r="N4453" s="1" t="str">
        <f t="array" ref="N4453">_xlfn.XLOOKUP(L4453,Cinemas_data!$A$1:$A$49,Cinemas_data!$C$1:$C$49,"not Found")</f>
        <v>Ahmedabad</v>
      </c>
      <c r="O4453" s="1">
        <f t="array" ref="O4453">_xlfn.XLOOKUP(A4453,Booking_data!$A$1:$A$6001,Booking_data!$H$1:$H$6001,"not found")</f>
        <v>3</v>
      </c>
      <c r="P4453" s="1">
        <f t="array" ref="P4453">_xlfn.XLOOKUP(A4453,Booking_data!$A$1:$A$6001,Booking_data!$I$1:$I$6001,"not Found")</f>
        <v>320</v>
      </c>
      <c r="Q4453" s="1">
        <f t="shared" si="3"/>
        <v>960</v>
      </c>
      <c r="R4453" s="1" t="str">
        <f t="array" ref="R4453">_xlfn.XLOOKUP(A4453,Booking_data!$A$1:$A$6001,Booking_data!$L$1:$L$6001,"Not Found")</f>
        <v>UPI</v>
      </c>
      <c r="S4453" s="1">
        <f t="array" ref="S4453">_xlfn.XLOOKUP(A4453,Booking_data!$A$1:$A$6001,Booking_data!$N$1:$N$6001,"not Found")</f>
        <v>47</v>
      </c>
      <c r="T4453" s="1" t="str">
        <f t="array" ref="T4453">_xlfn.XLOOKUP(A4453,Booking_data!$A$1:$A$6001,Booking_data!$O$1:$O$6001,"Not Found")</f>
        <v>Male</v>
      </c>
      <c r="U4453" s="1" t="str">
        <f t="shared" si="4"/>
        <v>Above 45</v>
      </c>
      <c r="V4453" s="1" t="str">
        <f t="shared" si="5"/>
        <v>Medium Booking</v>
      </c>
    </row>
    <row r="4454" ht="15.75" customHeight="1">
      <c r="A4454" s="1" t="s">
        <v>4768</v>
      </c>
      <c r="B4454" s="6">
        <v>46148.0</v>
      </c>
      <c r="C4454" s="6">
        <v>46150.0</v>
      </c>
      <c r="D4454" s="7">
        <v>0.3958333333333333</v>
      </c>
      <c r="E4454" s="1" t="str">
        <f t="shared" si="1"/>
        <v>Weekday</v>
      </c>
      <c r="F4454" s="1" t="str">
        <f t="shared" si="2"/>
        <v>May</v>
      </c>
      <c r="G4454" s="1" t="str">
        <f t="array" ref="G4454">_xlfn.XLOOKUP(A4454,Booking_data!$A$1:$A$6001,Booking_data!$D$1:$D$6001,"not found")</f>
        <v>M020</v>
      </c>
      <c r="H4454" s="1" t="str">
        <f t="array" ref="H4454">_xlfn.XLOOKUP(G4454,Movies_data!$A$1:$A$41,Movies_data!$B$1:$B$41,"not found")</f>
        <v>Jawan</v>
      </c>
      <c r="I4454" s="1" t="str">
        <f t="array" ref="I4454">_xlfn.XLOOKUP(G4454,Movies_data!$A$1:$A$41,Movies_data!$D$1:$D$41,"not found")</f>
        <v>Action</v>
      </c>
      <c r="J4454" s="1" t="str">
        <f t="array" ref="J4454">_xlfn.XLOOKUP(G4454,Movies_data!$A$1:$A$41,Movies_data!$C$1:$C$41,"not found")</f>
        <v>Hindi</v>
      </c>
      <c r="K4454" s="1">
        <f t="array" ref="K4454">_xlfn.XLOOKUP(G4454,Movies_data!$A$1:$A$41,Movies_data!$H$1:$H$41,"Not Found")</f>
        <v>7</v>
      </c>
      <c r="L4454" s="1" t="str">
        <f t="array" ref="L4454">_xlfn.XLOOKUP(A4454,Booking_data!$A$1:$A$6001,Booking_data!$E$1:$E$6001,"not Found")</f>
        <v>C063</v>
      </c>
      <c r="M4454" s="1" t="str">
        <f t="array" ref="M4454">_xlfn.XLOOKUP(L4454,Cinemas_data!$A$1:$A$49,Cinemas_data!$I$1:$I$49,"not Found")</f>
        <v>#NAME?</v>
      </c>
      <c r="N4454" s="1" t="str">
        <f t="array" ref="N4454">_xlfn.XLOOKUP(L4454,Cinemas_data!$A$1:$A$49,Cinemas_data!$C$1:$C$49,"not Found")</f>
        <v>Mysuru</v>
      </c>
      <c r="O4454" s="1">
        <f t="array" ref="O4454">_xlfn.XLOOKUP(A4454,Booking_data!$A$1:$A$6001,Booking_data!$H$1:$H$6001,"not found")</f>
        <v>3</v>
      </c>
      <c r="P4454" s="1">
        <f t="array" ref="P4454">_xlfn.XLOOKUP(A4454,Booking_data!$A$1:$A$6001,Booking_data!$I$1:$I$6001,"not Found")</f>
        <v>240</v>
      </c>
      <c r="Q4454" s="1">
        <f t="shared" si="3"/>
        <v>720</v>
      </c>
      <c r="R4454" s="1" t="str">
        <f t="array" ref="R4454">_xlfn.XLOOKUP(A4454,Booking_data!$A$1:$A$6001,Booking_data!$L$1:$L$6001,"Not Found")</f>
        <v>Net Banking</v>
      </c>
      <c r="S4454" s="1">
        <f t="array" ref="S4454">_xlfn.XLOOKUP(A4454,Booking_data!$A$1:$A$6001,Booking_data!$N$1:$N$6001,"not Found")</f>
        <v>40</v>
      </c>
      <c r="T4454" s="1" t="str">
        <f t="array" ref="T4454">_xlfn.XLOOKUP(A4454,Booking_data!$A$1:$A$6001,Booking_data!$O$1:$O$6001,"Not Found")</f>
        <v>Female</v>
      </c>
      <c r="U4454" s="1" t="str">
        <f t="shared" si="4"/>
        <v>Middle Age</v>
      </c>
      <c r="V4454" s="1" t="str">
        <f t="shared" si="5"/>
        <v>Medium Booking</v>
      </c>
    </row>
    <row r="4455" ht="15.75" customHeight="1">
      <c r="A4455" s="1" t="s">
        <v>4769</v>
      </c>
      <c r="B4455" s="6">
        <v>46158.0</v>
      </c>
      <c r="C4455" s="6">
        <v>46159.0</v>
      </c>
      <c r="D4455" s="7">
        <v>0.3958333333333333</v>
      </c>
      <c r="E4455" s="1" t="str">
        <f t="shared" si="1"/>
        <v>Weekend</v>
      </c>
      <c r="F4455" s="1" t="str">
        <f t="shared" si="2"/>
        <v>May</v>
      </c>
      <c r="G4455" s="1" t="str">
        <f t="array" ref="G4455">_xlfn.XLOOKUP(A4455,Booking_data!$A$1:$A$6001,Booking_data!$D$1:$D$6001,"not found")</f>
        <v>M008</v>
      </c>
      <c r="H4455" s="1" t="str">
        <f t="array" ref="H4455">_xlfn.XLOOKUP(G4455,Movies_data!$A$1:$A$41,Movies_data!$B$1:$B$41,"not found")</f>
        <v>Love Today</v>
      </c>
      <c r="I4455" s="1" t="str">
        <f t="array" ref="I4455">_xlfn.XLOOKUP(G4455,Movies_data!$A$1:$A$41,Movies_data!$D$1:$D$41,"not found")</f>
        <v>Romance</v>
      </c>
      <c r="J4455" s="1" t="str">
        <f t="array" ref="J4455">_xlfn.XLOOKUP(G4455,Movies_data!$A$1:$A$41,Movies_data!$C$1:$C$41,"not found")</f>
        <v>Tamil</v>
      </c>
      <c r="K4455" s="1">
        <f t="array" ref="K4455">_xlfn.XLOOKUP(G4455,Movies_data!$A$1:$A$41,Movies_data!$H$1:$H$41,"Not Found")</f>
        <v>7.4</v>
      </c>
      <c r="L4455" s="1" t="str">
        <f t="array" ref="L4455">_xlfn.XLOOKUP(A4455,Booking_data!$A$1:$A$6001,Booking_data!$E$1:$E$6001,"not Found")</f>
        <v>C143</v>
      </c>
      <c r="M4455" s="1" t="str">
        <f t="array" ref="M4455">_xlfn.XLOOKUP(L4455,Cinemas_data!$A$1:$A$49,Cinemas_data!$I$1:$I$49,"not Found")</f>
        <v>#NAME?</v>
      </c>
      <c r="N4455" s="1" t="str">
        <f t="array" ref="N4455">_xlfn.XLOOKUP(L4455,Cinemas_data!$A$1:$A$49,Cinemas_data!$C$1:$C$49,"not Found")</f>
        <v>Ahmedabad</v>
      </c>
      <c r="O4455" s="1">
        <f t="array" ref="O4455">_xlfn.XLOOKUP(A4455,Booking_data!$A$1:$A$6001,Booking_data!$H$1:$H$6001,"not found")</f>
        <v>4</v>
      </c>
      <c r="P4455" s="1">
        <f t="array" ref="P4455">_xlfn.XLOOKUP(A4455,Booking_data!$A$1:$A$6001,Booking_data!$I$1:$I$6001,"not Found")</f>
        <v>240</v>
      </c>
      <c r="Q4455" s="1">
        <f t="shared" si="3"/>
        <v>960</v>
      </c>
      <c r="R4455" s="1" t="str">
        <f t="array" ref="R4455">_xlfn.XLOOKUP(A4455,Booking_data!$A$1:$A$6001,Booking_data!$L$1:$L$6001,"Not Found")</f>
        <v>Debit Card</v>
      </c>
      <c r="S4455" s="1">
        <f t="array" ref="S4455">_xlfn.XLOOKUP(A4455,Booking_data!$A$1:$A$6001,Booking_data!$N$1:$N$6001,"not Found")</f>
        <v>57</v>
      </c>
      <c r="T4455" s="1" t="str">
        <f t="array" ref="T4455">_xlfn.XLOOKUP(A4455,Booking_data!$A$1:$A$6001,Booking_data!$O$1:$O$6001,"Not Found")</f>
        <v>Male</v>
      </c>
      <c r="U4455" s="1" t="str">
        <f t="shared" si="4"/>
        <v>Above 45</v>
      </c>
      <c r="V4455" s="1" t="str">
        <f t="shared" si="5"/>
        <v>Medium Booking</v>
      </c>
    </row>
    <row r="4456" ht="15.75" customHeight="1">
      <c r="A4456" s="1" t="s">
        <v>4770</v>
      </c>
      <c r="B4456" s="6">
        <v>46023.0</v>
      </c>
      <c r="C4456" s="6">
        <v>46027.0</v>
      </c>
      <c r="D4456" s="7">
        <v>0.6458333333333334</v>
      </c>
      <c r="E4456" s="1" t="str">
        <f t="shared" si="1"/>
        <v>Weekday</v>
      </c>
      <c r="F4456" s="1" t="str">
        <f t="shared" si="2"/>
        <v>Jan</v>
      </c>
      <c r="G4456" s="1" t="str">
        <f t="array" ref="G4456">_xlfn.XLOOKUP(A4456,Booking_data!$A$1:$A$6001,Booking_data!$D$1:$D$6001,"not found")</f>
        <v>M040</v>
      </c>
      <c r="H4456" s="1" t="str">
        <f t="array" ref="H4456">_xlfn.XLOOKUP(G4456,Movies_data!$A$1:$A$41,Movies_data!$B$1:$B$41,"not found")</f>
        <v>Inside Out 2</v>
      </c>
      <c r="I4456" s="1" t="str">
        <f t="array" ref="I4456">_xlfn.XLOOKUP(G4456,Movies_data!$A$1:$A$41,Movies_data!$D$1:$D$41,"not found")</f>
        <v>Animation</v>
      </c>
      <c r="J4456" s="1" t="str">
        <f t="array" ref="J4456">_xlfn.XLOOKUP(G4456,Movies_data!$A$1:$A$41,Movies_data!$C$1:$C$41,"not found")</f>
        <v>English</v>
      </c>
      <c r="K4456" s="1">
        <f t="array" ref="K4456">_xlfn.XLOOKUP(G4456,Movies_data!$A$1:$A$41,Movies_data!$H$1:$H$41,"Not Found")</f>
        <v>7.6</v>
      </c>
      <c r="L4456" s="1" t="str">
        <f t="array" ref="L4456">_xlfn.XLOOKUP(A4456,Booking_data!$A$1:$A$6001,Booking_data!$E$1:$E$6001,"not Found")</f>
        <v>C163</v>
      </c>
      <c r="M4456" s="1" t="str">
        <f t="array" ref="M4456">_xlfn.XLOOKUP(L4456,Cinemas_data!$A$1:$A$49,Cinemas_data!$I$1:$I$49,"not Found")</f>
        <v>#NAME?</v>
      </c>
      <c r="N4456" s="1" t="str">
        <f t="array" ref="N4456">_xlfn.XLOOKUP(L4456,Cinemas_data!$A$1:$A$49,Cinemas_data!$C$1:$C$49,"not Found")</f>
        <v>Thiruvananthapuram</v>
      </c>
      <c r="O4456" s="1">
        <f t="array" ref="O4456">_xlfn.XLOOKUP(A4456,Booking_data!$A$1:$A$6001,Booking_data!$H$1:$H$6001,"not found")</f>
        <v>2</v>
      </c>
      <c r="P4456" s="1">
        <f t="array" ref="P4456">_xlfn.XLOOKUP(A4456,Booking_data!$A$1:$A$6001,Booking_data!$I$1:$I$6001,"not Found")</f>
        <v>260</v>
      </c>
      <c r="Q4456" s="1">
        <f t="shared" si="3"/>
        <v>520</v>
      </c>
      <c r="R4456" s="1" t="str">
        <f t="array" ref="R4456">_xlfn.XLOOKUP(A4456,Booking_data!$A$1:$A$6001,Booking_data!$L$1:$L$6001,"Not Found")</f>
        <v>Debit Card</v>
      </c>
      <c r="S4456" s="1">
        <f t="array" ref="S4456">_xlfn.XLOOKUP(A4456,Booking_data!$A$1:$A$6001,Booking_data!$N$1:$N$6001,"not Found")</f>
        <v>54</v>
      </c>
      <c r="T4456" s="1" t="str">
        <f t="array" ref="T4456">_xlfn.XLOOKUP(A4456,Booking_data!$A$1:$A$6001,Booking_data!$O$1:$O$6001,"Not Found")</f>
        <v>Female</v>
      </c>
      <c r="U4456" s="1" t="str">
        <f t="shared" si="4"/>
        <v>Above 45</v>
      </c>
      <c r="V4456" s="1" t="str">
        <f t="shared" si="5"/>
        <v>Low Booking</v>
      </c>
    </row>
    <row r="4457" ht="15.75" customHeight="1">
      <c r="A4457" s="1" t="s">
        <v>4771</v>
      </c>
      <c r="B4457" s="6">
        <v>46197.0</v>
      </c>
      <c r="C4457" s="6">
        <v>46202.0</v>
      </c>
      <c r="D4457" s="7">
        <v>0.7708333333333334</v>
      </c>
      <c r="E4457" s="1" t="str">
        <f t="shared" si="1"/>
        <v>Weekday</v>
      </c>
      <c r="F4457" s="1" t="str">
        <f t="shared" si="2"/>
        <v>Jun</v>
      </c>
      <c r="G4457" s="1" t="str">
        <f t="array" ref="G4457">_xlfn.XLOOKUP(A4457,Booking_data!$A$1:$A$6001,Booking_data!$D$1:$D$6001,"not found")</f>
        <v>M022</v>
      </c>
      <c r="H4457" s="1" t="str">
        <f t="array" ref="H4457">_xlfn.XLOOKUP(G4457,Movies_data!$A$1:$A$41,Movies_data!$B$1:$B$41,"not found")</f>
        <v>12th Fail</v>
      </c>
      <c r="I4457" s="1" t="str">
        <f t="array" ref="I4457">_xlfn.XLOOKUP(G4457,Movies_data!$A$1:$A$41,Movies_data!$D$1:$D$41,"not found")</f>
        <v>Drama</v>
      </c>
      <c r="J4457" s="1" t="str">
        <f t="array" ref="J4457">_xlfn.XLOOKUP(G4457,Movies_data!$A$1:$A$41,Movies_data!$C$1:$C$41,"not found")</f>
        <v>Hindi</v>
      </c>
      <c r="K4457" s="1">
        <f t="array" ref="K4457">_xlfn.XLOOKUP(G4457,Movies_data!$A$1:$A$41,Movies_data!$H$1:$H$41,"Not Found")</f>
        <v>9</v>
      </c>
      <c r="L4457" s="1" t="str">
        <f t="array" ref="L4457">_xlfn.XLOOKUP(A4457,Booking_data!$A$1:$A$6001,Booking_data!$E$1:$E$6001,"not Found")</f>
        <v>C132</v>
      </c>
      <c r="M4457" s="1" t="str">
        <f t="array" ref="M4457">_xlfn.XLOOKUP(L4457,Cinemas_data!$A$1:$A$49,Cinemas_data!$I$1:$I$49,"not Found")</f>
        <v>#NAME?</v>
      </c>
      <c r="N4457" s="1" t="str">
        <f t="array" ref="N4457">_xlfn.XLOOKUP(L4457,Cinemas_data!$A$1:$A$49,Cinemas_data!$C$1:$C$49,"not Found")</f>
        <v>Kolkata</v>
      </c>
      <c r="O4457" s="1">
        <f t="array" ref="O4457">_xlfn.XLOOKUP(A4457,Booking_data!$A$1:$A$6001,Booking_data!$H$1:$H$6001,"not found")</f>
        <v>4</v>
      </c>
      <c r="P4457" s="1">
        <f t="array" ref="P4457">_xlfn.XLOOKUP(A4457,Booking_data!$A$1:$A$6001,Booking_data!$I$1:$I$6001,"not Found")</f>
        <v>180</v>
      </c>
      <c r="Q4457" s="1">
        <f t="shared" si="3"/>
        <v>720</v>
      </c>
      <c r="R4457" s="1" t="str">
        <f t="array" ref="R4457">_xlfn.XLOOKUP(A4457,Booking_data!$A$1:$A$6001,Booking_data!$L$1:$L$6001,"Not Found")</f>
        <v>Credit Card</v>
      </c>
      <c r="S4457" s="1">
        <f t="array" ref="S4457">_xlfn.XLOOKUP(A4457,Booking_data!$A$1:$A$6001,Booking_data!$N$1:$N$6001,"not Found")</f>
        <v>21</v>
      </c>
      <c r="T4457" s="1" t="str">
        <f t="array" ref="T4457">_xlfn.XLOOKUP(A4457,Booking_data!$A$1:$A$6001,Booking_data!$O$1:$O$6001,"Not Found")</f>
        <v>Other</v>
      </c>
      <c r="U4457" s="1" t="str">
        <f t="shared" si="4"/>
        <v>Youngster</v>
      </c>
      <c r="V4457" s="1" t="str">
        <f t="shared" si="5"/>
        <v>Medium Booking</v>
      </c>
    </row>
    <row r="4458" ht="15.75" customHeight="1">
      <c r="A4458" s="1" t="s">
        <v>4772</v>
      </c>
      <c r="B4458" s="6">
        <v>46178.0</v>
      </c>
      <c r="C4458" s="6">
        <v>46185.0</v>
      </c>
      <c r="D4458" s="7">
        <v>0.53125</v>
      </c>
      <c r="E4458" s="1" t="str">
        <f t="shared" si="1"/>
        <v>Weekday</v>
      </c>
      <c r="F4458" s="1" t="str">
        <f t="shared" si="2"/>
        <v>Jun</v>
      </c>
      <c r="G4458" s="1" t="str">
        <f t="array" ref="G4458">_xlfn.XLOOKUP(A4458,Booking_data!$A$1:$A$6001,Booking_data!$D$1:$D$6001,"not found")</f>
        <v>M005</v>
      </c>
      <c r="H4458" s="1" t="str">
        <f t="array" ref="H4458">_xlfn.XLOOKUP(G4458,Movies_data!$A$1:$A$41,Movies_data!$B$1:$B$41,"not found")</f>
        <v>Ponniyin Selvan II</v>
      </c>
      <c r="I4458" s="1" t="str">
        <f t="array" ref="I4458">_xlfn.XLOOKUP(G4458,Movies_data!$A$1:$A$41,Movies_data!$D$1:$D$41,"not found")</f>
        <v>Drama</v>
      </c>
      <c r="J4458" s="1" t="str">
        <f t="array" ref="J4458">_xlfn.XLOOKUP(G4458,Movies_data!$A$1:$A$41,Movies_data!$C$1:$C$41,"not found")</f>
        <v>Tamil</v>
      </c>
      <c r="K4458" s="1">
        <f t="array" ref="K4458">_xlfn.XLOOKUP(G4458,Movies_data!$A$1:$A$41,Movies_data!$H$1:$H$41,"Not Found")</f>
        <v>7.3</v>
      </c>
      <c r="L4458" s="1" t="str">
        <f t="array" ref="L4458">_xlfn.XLOOKUP(A4458,Booking_data!$A$1:$A$6001,Booking_data!$E$1:$E$6001,"not Found")</f>
        <v>C081</v>
      </c>
      <c r="M4458" s="1" t="str">
        <f t="array" ref="M4458">_xlfn.XLOOKUP(L4458,Cinemas_data!$A$1:$A$49,Cinemas_data!$I$1:$I$49,"not Found")</f>
        <v>#NAME?</v>
      </c>
      <c r="N4458" s="1" t="str">
        <f t="array" ref="N4458">_xlfn.XLOOKUP(L4458,Cinemas_data!$A$1:$A$49,Cinemas_data!$C$1:$C$49,"not Found")</f>
        <v>Vijayawada</v>
      </c>
      <c r="O4458" s="1">
        <f t="array" ref="O4458">_xlfn.XLOOKUP(A4458,Booking_data!$A$1:$A$6001,Booking_data!$H$1:$H$6001,"not found")</f>
        <v>4</v>
      </c>
      <c r="P4458" s="1">
        <f t="array" ref="P4458">_xlfn.XLOOKUP(A4458,Booking_data!$A$1:$A$6001,Booking_data!$I$1:$I$6001,"not Found")</f>
        <v>280</v>
      </c>
      <c r="Q4458" s="1">
        <f t="shared" si="3"/>
        <v>1120</v>
      </c>
      <c r="R4458" s="1" t="str">
        <f t="array" ref="R4458">_xlfn.XLOOKUP(A4458,Booking_data!$A$1:$A$6001,Booking_data!$L$1:$L$6001,"Not Found")</f>
        <v>Wallet</v>
      </c>
      <c r="S4458" s="1">
        <f t="array" ref="S4458">_xlfn.XLOOKUP(A4458,Booking_data!$A$1:$A$6001,Booking_data!$N$1:$N$6001,"not Found")</f>
        <v>26</v>
      </c>
      <c r="T4458" s="1" t="str">
        <f t="array" ref="T4458">_xlfn.XLOOKUP(A4458,Booking_data!$A$1:$A$6001,Booking_data!$O$1:$O$6001,"Not Found")</f>
        <v>Male</v>
      </c>
      <c r="U4458" s="1" t="str">
        <f t="shared" si="4"/>
        <v>Youngster</v>
      </c>
      <c r="V4458" s="1" t="str">
        <f t="shared" si="5"/>
        <v>Medium Booking</v>
      </c>
    </row>
    <row r="4459" ht="15.75" customHeight="1">
      <c r="A4459" s="1" t="s">
        <v>4773</v>
      </c>
      <c r="B4459" s="6">
        <v>46192.0</v>
      </c>
      <c r="C4459" s="6">
        <v>46194.0</v>
      </c>
      <c r="D4459" s="7">
        <v>0.6458333333333334</v>
      </c>
      <c r="E4459" s="1" t="str">
        <f t="shared" si="1"/>
        <v>Weekday</v>
      </c>
      <c r="F4459" s="1" t="str">
        <f t="shared" si="2"/>
        <v>Jun</v>
      </c>
      <c r="G4459" s="1" t="str">
        <f t="array" ref="G4459">_xlfn.XLOOKUP(A4459,Booking_data!$A$1:$A$6001,Booking_data!$D$1:$D$6001,"not found")</f>
        <v>M035</v>
      </c>
      <c r="H4459" s="1" t="str">
        <f t="array" ref="H4459">_xlfn.XLOOKUP(G4459,Movies_data!$A$1:$A$41,Movies_data!$B$1:$B$41,"not found")</f>
        <v>Aavesham</v>
      </c>
      <c r="I4459" s="1" t="str">
        <f t="array" ref="I4459">_xlfn.XLOOKUP(G4459,Movies_data!$A$1:$A$41,Movies_data!$D$1:$D$41,"not found")</f>
        <v>Comedy</v>
      </c>
      <c r="J4459" s="1" t="str">
        <f t="array" ref="J4459">_xlfn.XLOOKUP(G4459,Movies_data!$A$1:$A$41,Movies_data!$C$1:$C$41,"not found")</f>
        <v>Malayalam</v>
      </c>
      <c r="K4459" s="1">
        <f t="array" ref="K4459">_xlfn.XLOOKUP(G4459,Movies_data!$A$1:$A$41,Movies_data!$H$1:$H$41,"Not Found")</f>
        <v>7.8</v>
      </c>
      <c r="L4459" s="1" t="str">
        <f t="array" ref="L4459">_xlfn.XLOOKUP(A4459,Booking_data!$A$1:$A$6001,Booking_data!$E$1:$E$6001,"not Found")</f>
        <v>C043</v>
      </c>
      <c r="M4459" s="1" t="str">
        <f t="array" ref="M4459">_xlfn.XLOOKUP(L4459,Cinemas_data!$A$1:$A$49,Cinemas_data!$I$1:$I$49,"not Found")</f>
        <v>#NAME?</v>
      </c>
      <c r="N4459" s="1" t="str">
        <f t="array" ref="N4459">_xlfn.XLOOKUP(L4459,Cinemas_data!$A$1:$A$49,Cinemas_data!$C$1:$C$49,"not Found")</f>
        <v>Salem</v>
      </c>
      <c r="O4459" s="1">
        <f t="array" ref="O4459">_xlfn.XLOOKUP(A4459,Booking_data!$A$1:$A$6001,Booking_data!$H$1:$H$6001,"not found")</f>
        <v>2</v>
      </c>
      <c r="P4459" s="1">
        <f t="array" ref="P4459">_xlfn.XLOOKUP(A4459,Booking_data!$A$1:$A$6001,Booking_data!$I$1:$I$6001,"not Found")</f>
        <v>280</v>
      </c>
      <c r="Q4459" s="1">
        <f t="shared" si="3"/>
        <v>560</v>
      </c>
      <c r="R4459" s="1" t="str">
        <f t="array" ref="R4459">_xlfn.XLOOKUP(A4459,Booking_data!$A$1:$A$6001,Booking_data!$L$1:$L$6001,"Not Found")</f>
        <v>UPI</v>
      </c>
      <c r="S4459" s="1">
        <f t="array" ref="S4459">_xlfn.XLOOKUP(A4459,Booking_data!$A$1:$A$6001,Booking_data!$N$1:$N$6001,"not Found")</f>
        <v>54</v>
      </c>
      <c r="T4459" s="1" t="str">
        <f t="array" ref="T4459">_xlfn.XLOOKUP(A4459,Booking_data!$A$1:$A$6001,Booking_data!$O$1:$O$6001,"Not Found")</f>
        <v>Male</v>
      </c>
      <c r="U4459" s="1" t="str">
        <f t="shared" si="4"/>
        <v>Above 45</v>
      </c>
      <c r="V4459" s="1" t="str">
        <f t="shared" si="5"/>
        <v>Low Booking</v>
      </c>
    </row>
    <row r="4460" ht="15.75" customHeight="1">
      <c r="A4460" s="1" t="s">
        <v>4774</v>
      </c>
      <c r="B4460" s="6">
        <v>46138.0</v>
      </c>
      <c r="C4460" s="6">
        <v>46143.0</v>
      </c>
      <c r="D4460" s="7">
        <v>0.8854166666666666</v>
      </c>
      <c r="E4460" s="1" t="str">
        <f t="shared" si="1"/>
        <v>Weekend</v>
      </c>
      <c r="F4460" s="1" t="str">
        <f t="shared" si="2"/>
        <v>Apr</v>
      </c>
      <c r="G4460" s="1" t="str">
        <f t="array" ref="G4460">_xlfn.XLOOKUP(A4460,Booking_data!$A$1:$A$6001,Booking_data!$D$1:$D$6001,"not found")</f>
        <v>M018</v>
      </c>
      <c r="H4460" s="1" t="str">
        <f t="array" ref="H4460">_xlfn.XLOOKUP(G4460,Movies_data!$A$1:$A$41,Movies_data!$B$1:$B$41,"not found")</f>
        <v>Sita Ramam</v>
      </c>
      <c r="I4460" s="1" t="str">
        <f t="array" ref="I4460">_xlfn.XLOOKUP(G4460,Movies_data!$A$1:$A$41,Movies_data!$D$1:$D$41,"not found")</f>
        <v>Romance</v>
      </c>
      <c r="J4460" s="1" t="str">
        <f t="array" ref="J4460">_xlfn.XLOOKUP(G4460,Movies_data!$A$1:$A$41,Movies_data!$C$1:$C$41,"not found")</f>
        <v>Telugu</v>
      </c>
      <c r="K4460" s="1">
        <f t="array" ref="K4460">_xlfn.XLOOKUP(G4460,Movies_data!$A$1:$A$41,Movies_data!$H$1:$H$41,"Not Found")</f>
        <v>8.5</v>
      </c>
      <c r="L4460" s="1" t="str">
        <f t="array" ref="L4460">_xlfn.XLOOKUP(A4460,Booking_data!$A$1:$A$6001,Booking_data!$E$1:$E$6001,"not Found")</f>
        <v>C081</v>
      </c>
      <c r="M4460" s="1" t="str">
        <f t="array" ref="M4460">_xlfn.XLOOKUP(L4460,Cinemas_data!$A$1:$A$49,Cinemas_data!$I$1:$I$49,"not Found")</f>
        <v>#NAME?</v>
      </c>
      <c r="N4460" s="1" t="str">
        <f t="array" ref="N4460">_xlfn.XLOOKUP(L4460,Cinemas_data!$A$1:$A$49,Cinemas_data!$C$1:$C$49,"not Found")</f>
        <v>Vijayawada</v>
      </c>
      <c r="O4460" s="1">
        <f t="array" ref="O4460">_xlfn.XLOOKUP(A4460,Booking_data!$A$1:$A$6001,Booking_data!$H$1:$H$6001,"not found")</f>
        <v>4</v>
      </c>
      <c r="P4460" s="1">
        <f t="array" ref="P4460">_xlfn.XLOOKUP(A4460,Booking_data!$A$1:$A$6001,Booking_data!$I$1:$I$6001,"not Found")</f>
        <v>200</v>
      </c>
      <c r="Q4460" s="1">
        <f t="shared" si="3"/>
        <v>800</v>
      </c>
      <c r="R4460" s="1" t="str">
        <f t="array" ref="R4460">_xlfn.XLOOKUP(A4460,Booking_data!$A$1:$A$6001,Booking_data!$L$1:$L$6001,"Not Found")</f>
        <v>Net Banking</v>
      </c>
      <c r="S4460" s="1">
        <f t="array" ref="S4460">_xlfn.XLOOKUP(A4460,Booking_data!$A$1:$A$6001,Booking_data!$N$1:$N$6001,"not Found")</f>
        <v>33</v>
      </c>
      <c r="T4460" s="1" t="str">
        <f t="array" ref="T4460">_xlfn.XLOOKUP(A4460,Booking_data!$A$1:$A$6001,Booking_data!$O$1:$O$6001,"Not Found")</f>
        <v>Other</v>
      </c>
      <c r="U4460" s="1" t="str">
        <f t="shared" si="4"/>
        <v>Middle Age</v>
      </c>
      <c r="V4460" s="1" t="str">
        <f t="shared" si="5"/>
        <v>Medium Booking</v>
      </c>
    </row>
    <row r="4461" ht="15.75" customHeight="1">
      <c r="A4461" s="1" t="s">
        <v>4775</v>
      </c>
      <c r="B4461" s="6">
        <v>46156.0</v>
      </c>
      <c r="C4461" s="6">
        <v>46159.0</v>
      </c>
      <c r="D4461" s="7">
        <v>0.7708333333333334</v>
      </c>
      <c r="E4461" s="1" t="str">
        <f t="shared" si="1"/>
        <v>Weekday</v>
      </c>
      <c r="F4461" s="1" t="str">
        <f t="shared" si="2"/>
        <v>May</v>
      </c>
      <c r="G4461" s="1" t="str">
        <f t="array" ref="G4461">_xlfn.XLOOKUP(A4461,Booking_data!$A$1:$A$6001,Booking_data!$D$1:$D$6001,"not found")</f>
        <v>M019</v>
      </c>
      <c r="H4461" s="1" t="str">
        <f t="array" ref="H4461">_xlfn.XLOOKUP(G4461,Movies_data!$A$1:$A$41,Movies_data!$B$1:$B$41,"not found")</f>
        <v>Animal</v>
      </c>
      <c r="I4461" s="1" t="str">
        <f t="array" ref="I4461">_xlfn.XLOOKUP(G4461,Movies_data!$A$1:$A$41,Movies_data!$D$1:$D$41,"not found")</f>
        <v>Drama</v>
      </c>
      <c r="J4461" s="1" t="str">
        <f t="array" ref="J4461">_xlfn.XLOOKUP(G4461,Movies_data!$A$1:$A$41,Movies_data!$C$1:$C$41,"not found")</f>
        <v>Hindi</v>
      </c>
      <c r="K4461" s="1">
        <f t="array" ref="K4461">_xlfn.XLOOKUP(G4461,Movies_data!$A$1:$A$41,Movies_data!$H$1:$H$41,"Not Found")</f>
        <v>6.1</v>
      </c>
      <c r="L4461" s="1" t="str">
        <f t="array" ref="L4461">_xlfn.XLOOKUP(A4461,Booking_data!$A$1:$A$6001,Booking_data!$E$1:$E$6001,"not Found")</f>
        <v>C102</v>
      </c>
      <c r="M4461" s="1" t="str">
        <f t="array" ref="M4461">_xlfn.XLOOKUP(L4461,Cinemas_data!$A$1:$A$49,Cinemas_data!$I$1:$I$49,"not Found")</f>
        <v>#NAME?</v>
      </c>
      <c r="N4461" s="1" t="str">
        <f t="array" ref="N4461">_xlfn.XLOOKUP(L4461,Cinemas_data!$A$1:$A$49,Cinemas_data!$C$1:$C$49,"not Found")</f>
        <v>Pune</v>
      </c>
      <c r="O4461" s="1">
        <f t="array" ref="O4461">_xlfn.XLOOKUP(A4461,Booking_data!$A$1:$A$6001,Booking_data!$H$1:$H$6001,"not found")</f>
        <v>5</v>
      </c>
      <c r="P4461" s="1">
        <f t="array" ref="P4461">_xlfn.XLOOKUP(A4461,Booking_data!$A$1:$A$6001,Booking_data!$I$1:$I$6001,"not Found")</f>
        <v>220</v>
      </c>
      <c r="Q4461" s="1">
        <f t="shared" si="3"/>
        <v>1100</v>
      </c>
      <c r="R4461" s="1" t="str">
        <f t="array" ref="R4461">_xlfn.XLOOKUP(A4461,Booking_data!$A$1:$A$6001,Booking_data!$L$1:$L$6001,"Not Found")</f>
        <v>Net Banking</v>
      </c>
      <c r="S4461" s="1">
        <f t="array" ref="S4461">_xlfn.XLOOKUP(A4461,Booking_data!$A$1:$A$6001,Booking_data!$N$1:$N$6001,"not Found")</f>
        <v>43</v>
      </c>
      <c r="T4461" s="1" t="str">
        <f t="array" ref="T4461">_xlfn.XLOOKUP(A4461,Booking_data!$A$1:$A$6001,Booking_data!$O$1:$O$6001,"Not Found")</f>
        <v>Female</v>
      </c>
      <c r="U4461" s="1" t="str">
        <f t="shared" si="4"/>
        <v>Middle Age</v>
      </c>
      <c r="V4461" s="1" t="str">
        <f t="shared" si="5"/>
        <v>High Booking</v>
      </c>
    </row>
    <row r="4462" ht="15.75" customHeight="1">
      <c r="A4462" s="1" t="s">
        <v>4776</v>
      </c>
      <c r="B4462" s="6">
        <v>46026.0</v>
      </c>
      <c r="C4462" s="6">
        <v>46026.0</v>
      </c>
      <c r="D4462" s="7">
        <v>0.6458333333333334</v>
      </c>
      <c r="E4462" s="1" t="str">
        <f t="shared" si="1"/>
        <v>Weekend</v>
      </c>
      <c r="F4462" s="1" t="str">
        <f t="shared" si="2"/>
        <v>Jan</v>
      </c>
      <c r="G4462" s="1" t="str">
        <f t="array" ref="G4462">_xlfn.XLOOKUP(A4462,Booking_data!$A$1:$A$6001,Booking_data!$D$1:$D$6001,"not found")</f>
        <v>M013</v>
      </c>
      <c r="H4462" s="1" t="str">
        <f t="array" ref="H4462">_xlfn.XLOOKUP(G4462,Movies_data!$A$1:$A$41,Movies_data!$B$1:$B$41,"not found")</f>
        <v>Salaar</v>
      </c>
      <c r="I4462" s="1" t="str">
        <f t="array" ref="I4462">_xlfn.XLOOKUP(G4462,Movies_data!$A$1:$A$41,Movies_data!$D$1:$D$41,"not found")</f>
        <v>Action</v>
      </c>
      <c r="J4462" s="1" t="str">
        <f t="array" ref="J4462">_xlfn.XLOOKUP(G4462,Movies_data!$A$1:$A$41,Movies_data!$C$1:$C$41,"not found")</f>
        <v>Telugu</v>
      </c>
      <c r="K4462" s="1">
        <f t="array" ref="K4462">_xlfn.XLOOKUP(G4462,Movies_data!$A$1:$A$41,Movies_data!$H$1:$H$41,"Not Found")</f>
        <v>6.5</v>
      </c>
      <c r="L4462" s="1" t="str">
        <f t="array" ref="L4462">_xlfn.XLOOKUP(A4462,Booking_data!$A$1:$A$6001,Booking_data!$E$1:$E$6001,"not Found")</f>
        <v>C103</v>
      </c>
      <c r="M4462" s="1" t="str">
        <f t="array" ref="M4462">_xlfn.XLOOKUP(L4462,Cinemas_data!$A$1:$A$49,Cinemas_data!$I$1:$I$49,"not Found")</f>
        <v>#NAME?</v>
      </c>
      <c r="N4462" s="1" t="str">
        <f t="array" ref="N4462">_xlfn.XLOOKUP(L4462,Cinemas_data!$A$1:$A$49,Cinemas_data!$C$1:$C$49,"not Found")</f>
        <v>Pune</v>
      </c>
      <c r="O4462" s="1">
        <f t="array" ref="O4462">_xlfn.XLOOKUP(A4462,Booking_data!$A$1:$A$6001,Booking_data!$H$1:$H$6001,"not found")</f>
        <v>2</v>
      </c>
      <c r="P4462" s="1">
        <f t="array" ref="P4462">_xlfn.XLOOKUP(A4462,Booking_data!$A$1:$A$6001,Booking_data!$I$1:$I$6001,"not Found")</f>
        <v>180</v>
      </c>
      <c r="Q4462" s="1">
        <f t="shared" si="3"/>
        <v>360</v>
      </c>
      <c r="R4462" s="1" t="str">
        <f t="array" ref="R4462">_xlfn.XLOOKUP(A4462,Booking_data!$A$1:$A$6001,Booking_data!$L$1:$L$6001,"Not Found")</f>
        <v>UPI</v>
      </c>
      <c r="S4462" s="1">
        <f t="array" ref="S4462">_xlfn.XLOOKUP(A4462,Booking_data!$A$1:$A$6001,Booking_data!$N$1:$N$6001,"not Found")</f>
        <v>42</v>
      </c>
      <c r="T4462" s="1" t="str">
        <f t="array" ref="T4462">_xlfn.XLOOKUP(A4462,Booking_data!$A$1:$A$6001,Booking_data!$O$1:$O$6001,"Not Found")</f>
        <v>Male</v>
      </c>
      <c r="U4462" s="1" t="str">
        <f t="shared" si="4"/>
        <v>Middle Age</v>
      </c>
      <c r="V4462" s="1" t="str">
        <f t="shared" si="5"/>
        <v>Low Booking</v>
      </c>
    </row>
    <row r="4463" ht="15.75" customHeight="1">
      <c r="A4463" s="1" t="s">
        <v>4777</v>
      </c>
      <c r="B4463" s="6">
        <v>46040.0</v>
      </c>
      <c r="C4463" s="6">
        <v>46044.0</v>
      </c>
      <c r="D4463" s="7">
        <v>0.8854166666666666</v>
      </c>
      <c r="E4463" s="1" t="str">
        <f t="shared" si="1"/>
        <v>Weekend</v>
      </c>
      <c r="F4463" s="1" t="str">
        <f t="shared" si="2"/>
        <v>Jan</v>
      </c>
      <c r="G4463" s="1" t="str">
        <f t="array" ref="G4463">_xlfn.XLOOKUP(A4463,Booking_data!$A$1:$A$6001,Booking_data!$D$1:$D$6001,"not found")</f>
        <v>M022</v>
      </c>
      <c r="H4463" s="1" t="str">
        <f t="array" ref="H4463">_xlfn.XLOOKUP(G4463,Movies_data!$A$1:$A$41,Movies_data!$B$1:$B$41,"not found")</f>
        <v>12th Fail</v>
      </c>
      <c r="I4463" s="1" t="str">
        <f t="array" ref="I4463">_xlfn.XLOOKUP(G4463,Movies_data!$A$1:$A$41,Movies_data!$D$1:$D$41,"not found")</f>
        <v>Drama</v>
      </c>
      <c r="J4463" s="1" t="str">
        <f t="array" ref="J4463">_xlfn.XLOOKUP(G4463,Movies_data!$A$1:$A$41,Movies_data!$C$1:$C$41,"not found")</f>
        <v>Hindi</v>
      </c>
      <c r="K4463" s="1">
        <f t="array" ref="K4463">_xlfn.XLOOKUP(G4463,Movies_data!$A$1:$A$41,Movies_data!$H$1:$H$41,"Not Found")</f>
        <v>9</v>
      </c>
      <c r="L4463" s="1" t="str">
        <f t="array" ref="L4463">_xlfn.XLOOKUP(A4463,Booking_data!$A$1:$A$6001,Booking_data!$E$1:$E$6001,"not Found")</f>
        <v>C082</v>
      </c>
      <c r="M4463" s="1" t="str">
        <f t="array" ref="M4463">_xlfn.XLOOKUP(L4463,Cinemas_data!$A$1:$A$49,Cinemas_data!$I$1:$I$49,"not Found")</f>
        <v>#NAME?</v>
      </c>
      <c r="N4463" s="1" t="str">
        <f t="array" ref="N4463">_xlfn.XLOOKUP(L4463,Cinemas_data!$A$1:$A$49,Cinemas_data!$C$1:$C$49,"not Found")</f>
        <v>Vijayawada</v>
      </c>
      <c r="O4463" s="1">
        <f t="array" ref="O4463">_xlfn.XLOOKUP(A4463,Booking_data!$A$1:$A$6001,Booking_data!$H$1:$H$6001,"not found")</f>
        <v>2</v>
      </c>
      <c r="P4463" s="1">
        <f t="array" ref="P4463">_xlfn.XLOOKUP(A4463,Booking_data!$A$1:$A$6001,Booking_data!$I$1:$I$6001,"not Found")</f>
        <v>280</v>
      </c>
      <c r="Q4463" s="1">
        <f t="shared" si="3"/>
        <v>560</v>
      </c>
      <c r="R4463" s="1" t="str">
        <f t="array" ref="R4463">_xlfn.XLOOKUP(A4463,Booking_data!$A$1:$A$6001,Booking_data!$L$1:$L$6001,"Not Found")</f>
        <v>Net Banking</v>
      </c>
      <c r="S4463" s="1">
        <f t="array" ref="S4463">_xlfn.XLOOKUP(A4463,Booking_data!$A$1:$A$6001,Booking_data!$N$1:$N$6001,"not Found")</f>
        <v>23</v>
      </c>
      <c r="T4463" s="1" t="str">
        <f t="array" ref="T4463">_xlfn.XLOOKUP(A4463,Booking_data!$A$1:$A$6001,Booking_data!$O$1:$O$6001,"Not Found")</f>
        <v>Female</v>
      </c>
      <c r="U4463" s="1" t="str">
        <f t="shared" si="4"/>
        <v>Youngster</v>
      </c>
      <c r="V4463" s="1" t="str">
        <f t="shared" si="5"/>
        <v>Low Booking</v>
      </c>
    </row>
    <row r="4464" ht="15.75" customHeight="1">
      <c r="A4464" s="1" t="s">
        <v>4778</v>
      </c>
      <c r="B4464" s="6">
        <v>46193.0</v>
      </c>
      <c r="C4464" s="6">
        <v>46198.0</v>
      </c>
      <c r="D4464" s="7">
        <v>0.53125</v>
      </c>
      <c r="E4464" s="1" t="str">
        <f t="shared" si="1"/>
        <v>Weekend</v>
      </c>
      <c r="F4464" s="1" t="str">
        <f t="shared" si="2"/>
        <v>Jun</v>
      </c>
      <c r="G4464" s="1" t="str">
        <f t="array" ref="G4464">_xlfn.XLOOKUP(A4464,Booking_data!$A$1:$A$6001,Booking_data!$D$1:$D$6001,"not found")</f>
        <v>M028</v>
      </c>
      <c r="H4464" s="1" t="str">
        <f t="array" ref="H4464">_xlfn.XLOOKUP(G4464,Movies_data!$A$1:$A$41,Movies_data!$B$1:$B$41,"not found")</f>
        <v>Kantara</v>
      </c>
      <c r="I4464" s="1" t="str">
        <f t="array" ref="I4464">_xlfn.XLOOKUP(G4464,Movies_data!$A$1:$A$41,Movies_data!$D$1:$D$41,"not found")</f>
        <v>Action</v>
      </c>
      <c r="J4464" s="1" t="str">
        <f t="array" ref="J4464">_xlfn.XLOOKUP(G4464,Movies_data!$A$1:$A$41,Movies_data!$C$1:$C$41,"not found")</f>
        <v>Kannada</v>
      </c>
      <c r="K4464" s="1">
        <f t="array" ref="K4464">_xlfn.XLOOKUP(G4464,Movies_data!$A$1:$A$41,Movies_data!$H$1:$H$41,"Not Found")</f>
        <v>8.2</v>
      </c>
      <c r="L4464" s="1" t="str">
        <f t="array" ref="L4464">_xlfn.XLOOKUP(A4464,Booking_data!$A$1:$A$6001,Booking_data!$E$1:$E$6001,"not Found")</f>
        <v>C063</v>
      </c>
      <c r="M4464" s="1" t="str">
        <f t="array" ref="M4464">_xlfn.XLOOKUP(L4464,Cinemas_data!$A$1:$A$49,Cinemas_data!$I$1:$I$49,"not Found")</f>
        <v>#NAME?</v>
      </c>
      <c r="N4464" s="1" t="str">
        <f t="array" ref="N4464">_xlfn.XLOOKUP(L4464,Cinemas_data!$A$1:$A$49,Cinemas_data!$C$1:$C$49,"not Found")</f>
        <v>Mysuru</v>
      </c>
      <c r="O4464" s="1">
        <f t="array" ref="O4464">_xlfn.XLOOKUP(A4464,Booking_data!$A$1:$A$6001,Booking_data!$H$1:$H$6001,"not found")</f>
        <v>2</v>
      </c>
      <c r="P4464" s="1">
        <f t="array" ref="P4464">_xlfn.XLOOKUP(A4464,Booking_data!$A$1:$A$6001,Booking_data!$I$1:$I$6001,"not Found")</f>
        <v>420</v>
      </c>
      <c r="Q4464" s="1">
        <f t="shared" si="3"/>
        <v>840</v>
      </c>
      <c r="R4464" s="1" t="str">
        <f t="array" ref="R4464">_xlfn.XLOOKUP(A4464,Booking_data!$A$1:$A$6001,Booking_data!$L$1:$L$6001,"Not Found")</f>
        <v>Credit Card</v>
      </c>
      <c r="S4464" s="1">
        <f t="array" ref="S4464">_xlfn.XLOOKUP(A4464,Booking_data!$A$1:$A$6001,Booking_data!$N$1:$N$6001,"not Found")</f>
        <v>29</v>
      </c>
      <c r="T4464" s="1" t="str">
        <f t="array" ref="T4464">_xlfn.XLOOKUP(A4464,Booking_data!$A$1:$A$6001,Booking_data!$O$1:$O$6001,"Not Found")</f>
        <v>Female</v>
      </c>
      <c r="U4464" s="1" t="str">
        <f t="shared" si="4"/>
        <v>Youngster</v>
      </c>
      <c r="V4464" s="1" t="str">
        <f t="shared" si="5"/>
        <v>Low Booking</v>
      </c>
    </row>
    <row r="4465" ht="15.75" customHeight="1">
      <c r="A4465" s="1" t="s">
        <v>4779</v>
      </c>
      <c r="B4465" s="6">
        <v>46031.0</v>
      </c>
      <c r="C4465" s="6">
        <v>46033.0</v>
      </c>
      <c r="D4465" s="7">
        <v>0.6458333333333334</v>
      </c>
      <c r="E4465" s="1" t="str">
        <f t="shared" si="1"/>
        <v>Weekday</v>
      </c>
      <c r="F4465" s="1" t="str">
        <f t="shared" si="2"/>
        <v>Jan</v>
      </c>
      <c r="G4465" s="1" t="str">
        <f t="array" ref="G4465">_xlfn.XLOOKUP(A4465,Booking_data!$A$1:$A$6001,Booking_data!$D$1:$D$6001,"not found")</f>
        <v>M004</v>
      </c>
      <c r="H4465" s="1" t="str">
        <f t="array" ref="H4465">_xlfn.XLOOKUP(G4465,Movies_data!$A$1:$A$41,Movies_data!$B$1:$B$41,"not found")</f>
        <v>Ponniyin Selvan I</v>
      </c>
      <c r="I4465" s="1" t="str">
        <f t="array" ref="I4465">_xlfn.XLOOKUP(G4465,Movies_data!$A$1:$A$41,Movies_data!$D$1:$D$41,"not found")</f>
        <v>Drama</v>
      </c>
      <c r="J4465" s="1" t="str">
        <f t="array" ref="J4465">_xlfn.XLOOKUP(G4465,Movies_data!$A$1:$A$41,Movies_data!$C$1:$C$41,"not found")</f>
        <v>Tamil</v>
      </c>
      <c r="K4465" s="1">
        <f t="array" ref="K4465">_xlfn.XLOOKUP(G4465,Movies_data!$A$1:$A$41,Movies_data!$H$1:$H$41,"Not Found")</f>
        <v>7.6</v>
      </c>
      <c r="L4465" s="1" t="str">
        <f t="array" ref="L4465">_xlfn.XLOOKUP(A4465,Booking_data!$A$1:$A$6001,Booking_data!$E$1:$E$6001,"not Found")</f>
        <v>C132</v>
      </c>
      <c r="M4465" s="1" t="str">
        <f t="array" ref="M4465">_xlfn.XLOOKUP(L4465,Cinemas_data!$A$1:$A$49,Cinemas_data!$I$1:$I$49,"not Found")</f>
        <v>#NAME?</v>
      </c>
      <c r="N4465" s="1" t="str">
        <f t="array" ref="N4465">_xlfn.XLOOKUP(L4465,Cinemas_data!$A$1:$A$49,Cinemas_data!$C$1:$C$49,"not Found")</f>
        <v>Kolkata</v>
      </c>
      <c r="O4465" s="1">
        <f t="array" ref="O4465">_xlfn.XLOOKUP(A4465,Booking_data!$A$1:$A$6001,Booking_data!$H$1:$H$6001,"not found")</f>
        <v>6</v>
      </c>
      <c r="P4465" s="1">
        <f t="array" ref="P4465">_xlfn.XLOOKUP(A4465,Booking_data!$A$1:$A$6001,Booking_data!$I$1:$I$6001,"not Found")</f>
        <v>180</v>
      </c>
      <c r="Q4465" s="1">
        <f t="shared" si="3"/>
        <v>1080</v>
      </c>
      <c r="R4465" s="1" t="str">
        <f t="array" ref="R4465">_xlfn.XLOOKUP(A4465,Booking_data!$A$1:$A$6001,Booking_data!$L$1:$L$6001,"Not Found")</f>
        <v>Net Banking</v>
      </c>
      <c r="S4465" s="1">
        <f t="array" ref="S4465">_xlfn.XLOOKUP(A4465,Booking_data!$A$1:$A$6001,Booking_data!$N$1:$N$6001,"not Found")</f>
        <v>49</v>
      </c>
      <c r="T4465" s="1" t="str">
        <f t="array" ref="T4465">_xlfn.XLOOKUP(A4465,Booking_data!$A$1:$A$6001,Booking_data!$O$1:$O$6001,"Not Found")</f>
        <v>Male</v>
      </c>
      <c r="U4465" s="1" t="str">
        <f t="shared" si="4"/>
        <v>Above 45</v>
      </c>
      <c r="V4465" s="1" t="str">
        <f t="shared" si="5"/>
        <v>High Booking</v>
      </c>
    </row>
    <row r="4466" ht="15.75" customHeight="1">
      <c r="A4466" s="1" t="s">
        <v>4780</v>
      </c>
      <c r="B4466" s="6">
        <v>46182.0</v>
      </c>
      <c r="C4466" s="6">
        <v>46185.0</v>
      </c>
      <c r="D4466" s="7">
        <v>0.3958333333333333</v>
      </c>
      <c r="E4466" s="1" t="str">
        <f t="shared" si="1"/>
        <v>Weekday</v>
      </c>
      <c r="F4466" s="1" t="str">
        <f t="shared" si="2"/>
        <v>Jun</v>
      </c>
      <c r="G4466" s="1" t="str">
        <f t="array" ref="G4466">_xlfn.XLOOKUP(A4466,Booking_data!$A$1:$A$6001,Booking_data!$D$1:$D$6001,"not found")</f>
        <v>M037</v>
      </c>
      <c r="H4466" s="1" t="str">
        <f t="array" ref="H4466">_xlfn.XLOOKUP(G4466,Movies_data!$A$1:$A$41,Movies_data!$B$1:$B$41,"not found")</f>
        <v>Oppenheimer</v>
      </c>
      <c r="I4466" s="1" t="str">
        <f t="array" ref="I4466">_xlfn.XLOOKUP(G4466,Movies_data!$A$1:$A$41,Movies_data!$D$1:$D$41,"not found")</f>
        <v>Biography</v>
      </c>
      <c r="J4466" s="1" t="str">
        <f t="array" ref="J4466">_xlfn.XLOOKUP(G4466,Movies_data!$A$1:$A$41,Movies_data!$C$1:$C$41,"not found")</f>
        <v>English</v>
      </c>
      <c r="K4466" s="1">
        <f t="array" ref="K4466">_xlfn.XLOOKUP(G4466,Movies_data!$A$1:$A$41,Movies_data!$H$1:$H$41,"Not Found")</f>
        <v>8.5</v>
      </c>
      <c r="L4466" s="1" t="str">
        <f t="array" ref="L4466">_xlfn.XLOOKUP(A4466,Booking_data!$A$1:$A$6001,Booking_data!$E$1:$E$6001,"not Found")</f>
        <v>C163</v>
      </c>
      <c r="M4466" s="1" t="str">
        <f t="array" ref="M4466">_xlfn.XLOOKUP(L4466,Cinemas_data!$A$1:$A$49,Cinemas_data!$I$1:$I$49,"not Found")</f>
        <v>#NAME?</v>
      </c>
      <c r="N4466" s="1" t="str">
        <f t="array" ref="N4466">_xlfn.XLOOKUP(L4466,Cinemas_data!$A$1:$A$49,Cinemas_data!$C$1:$C$49,"not Found")</f>
        <v>Thiruvananthapuram</v>
      </c>
      <c r="O4466" s="1">
        <f t="array" ref="O4466">_xlfn.XLOOKUP(A4466,Booking_data!$A$1:$A$6001,Booking_data!$H$1:$H$6001,"not found")</f>
        <v>2</v>
      </c>
      <c r="P4466" s="1">
        <f t="array" ref="P4466">_xlfn.XLOOKUP(A4466,Booking_data!$A$1:$A$6001,Booking_data!$I$1:$I$6001,"not Found")</f>
        <v>180</v>
      </c>
      <c r="Q4466" s="1">
        <f t="shared" si="3"/>
        <v>360</v>
      </c>
      <c r="R4466" s="1" t="str">
        <f t="array" ref="R4466">_xlfn.XLOOKUP(A4466,Booking_data!$A$1:$A$6001,Booking_data!$L$1:$L$6001,"Not Found")</f>
        <v>Debit Card</v>
      </c>
      <c r="S4466" s="1">
        <f t="array" ref="S4466">_xlfn.XLOOKUP(A4466,Booking_data!$A$1:$A$6001,Booking_data!$N$1:$N$6001,"not Found")</f>
        <v>48</v>
      </c>
      <c r="T4466" s="1" t="str">
        <f t="array" ref="T4466">_xlfn.XLOOKUP(A4466,Booking_data!$A$1:$A$6001,Booking_data!$O$1:$O$6001,"Not Found")</f>
        <v>Male</v>
      </c>
      <c r="U4466" s="1" t="str">
        <f t="shared" si="4"/>
        <v>Above 45</v>
      </c>
      <c r="V4466" s="1" t="str">
        <f t="shared" si="5"/>
        <v>Low Booking</v>
      </c>
    </row>
    <row r="4467" ht="15.75" customHeight="1">
      <c r="A4467" s="1" t="s">
        <v>4781</v>
      </c>
      <c r="B4467" s="6">
        <v>46194.0</v>
      </c>
      <c r="C4467" s="6">
        <v>46195.0</v>
      </c>
      <c r="D4467" s="7">
        <v>0.3958333333333333</v>
      </c>
      <c r="E4467" s="1" t="str">
        <f t="shared" si="1"/>
        <v>Weekend</v>
      </c>
      <c r="F4467" s="1" t="str">
        <f t="shared" si="2"/>
        <v>Jun</v>
      </c>
      <c r="G4467" s="1" t="str">
        <f t="array" ref="G4467">_xlfn.XLOOKUP(A4467,Booking_data!$A$1:$A$6001,Booking_data!$D$1:$D$6001,"not found")</f>
        <v>M015</v>
      </c>
      <c r="H4467" s="1" t="str">
        <f t="array" ref="H4467">_xlfn.XLOOKUP(G4467,Movies_data!$A$1:$A$41,Movies_data!$B$1:$B$41,"not found")</f>
        <v>Kalki 2898 AD</v>
      </c>
      <c r="I4467" s="1" t="str">
        <f t="array" ref="I4467">_xlfn.XLOOKUP(G4467,Movies_data!$A$1:$A$41,Movies_data!$D$1:$D$41,"not found")</f>
        <v>Sci-Fi</v>
      </c>
      <c r="J4467" s="1" t="str">
        <f t="array" ref="J4467">_xlfn.XLOOKUP(G4467,Movies_data!$A$1:$A$41,Movies_data!$C$1:$C$41,"not found")</f>
        <v>Telugu</v>
      </c>
      <c r="K4467" s="1">
        <f t="array" ref="K4467">_xlfn.XLOOKUP(G4467,Movies_data!$A$1:$A$41,Movies_data!$H$1:$H$41,"Not Found")</f>
        <v>7</v>
      </c>
      <c r="L4467" s="1" t="str">
        <f t="array" ref="L4467">_xlfn.XLOOKUP(A4467,Booking_data!$A$1:$A$6001,Booking_data!$E$1:$E$6001,"not Found")</f>
        <v>C133</v>
      </c>
      <c r="M4467" s="1" t="str">
        <f t="array" ref="M4467">_xlfn.XLOOKUP(L4467,Cinemas_data!$A$1:$A$49,Cinemas_data!$I$1:$I$49,"not Found")</f>
        <v>#NAME?</v>
      </c>
      <c r="N4467" s="1" t="str">
        <f t="array" ref="N4467">_xlfn.XLOOKUP(L4467,Cinemas_data!$A$1:$A$49,Cinemas_data!$C$1:$C$49,"not Found")</f>
        <v>Kolkata</v>
      </c>
      <c r="O4467" s="1">
        <f t="array" ref="O4467">_xlfn.XLOOKUP(A4467,Booking_data!$A$1:$A$6001,Booking_data!$H$1:$H$6001,"not found")</f>
        <v>1</v>
      </c>
      <c r="P4467" s="1">
        <f t="array" ref="P4467">_xlfn.XLOOKUP(A4467,Booking_data!$A$1:$A$6001,Booking_data!$I$1:$I$6001,"not Found")</f>
        <v>280</v>
      </c>
      <c r="Q4467" s="1">
        <f t="shared" si="3"/>
        <v>280</v>
      </c>
      <c r="R4467" s="1" t="str">
        <f t="array" ref="R4467">_xlfn.XLOOKUP(A4467,Booking_data!$A$1:$A$6001,Booking_data!$L$1:$L$6001,"Not Found")</f>
        <v>Debit Card</v>
      </c>
      <c r="S4467" s="1">
        <f t="array" ref="S4467">_xlfn.XLOOKUP(A4467,Booking_data!$A$1:$A$6001,Booking_data!$N$1:$N$6001,"not Found")</f>
        <v>22</v>
      </c>
      <c r="T4467" s="1" t="str">
        <f t="array" ref="T4467">_xlfn.XLOOKUP(A4467,Booking_data!$A$1:$A$6001,Booking_data!$O$1:$O$6001,"Not Found")</f>
        <v>Female</v>
      </c>
      <c r="U4467" s="1" t="str">
        <f t="shared" si="4"/>
        <v>Youngster</v>
      </c>
      <c r="V4467" s="1" t="str">
        <f t="shared" si="5"/>
        <v>Low Booking</v>
      </c>
    </row>
    <row r="4468" ht="15.75" customHeight="1">
      <c r="A4468" s="1" t="s">
        <v>4782</v>
      </c>
      <c r="B4468" s="6">
        <v>46074.0</v>
      </c>
      <c r="C4468" s="6">
        <v>46075.0</v>
      </c>
      <c r="D4468" s="7">
        <v>0.7708333333333334</v>
      </c>
      <c r="E4468" s="1" t="str">
        <f t="shared" si="1"/>
        <v>Weekend</v>
      </c>
      <c r="F4468" s="1" t="str">
        <f t="shared" si="2"/>
        <v>Feb</v>
      </c>
      <c r="G4468" s="1" t="str">
        <f t="array" ref="G4468">_xlfn.XLOOKUP(A4468,Booking_data!$A$1:$A$6001,Booking_data!$D$1:$D$6001,"not found")</f>
        <v>M028</v>
      </c>
      <c r="H4468" s="1" t="str">
        <f t="array" ref="H4468">_xlfn.XLOOKUP(G4468,Movies_data!$A$1:$A$41,Movies_data!$B$1:$B$41,"not found")</f>
        <v>Kantara</v>
      </c>
      <c r="I4468" s="1" t="str">
        <f t="array" ref="I4468">_xlfn.XLOOKUP(G4468,Movies_data!$A$1:$A$41,Movies_data!$D$1:$D$41,"not found")</f>
        <v>Action</v>
      </c>
      <c r="J4468" s="1" t="str">
        <f t="array" ref="J4468">_xlfn.XLOOKUP(G4468,Movies_data!$A$1:$A$41,Movies_data!$C$1:$C$41,"not found")</f>
        <v>Kannada</v>
      </c>
      <c r="K4468" s="1">
        <f t="array" ref="K4468">_xlfn.XLOOKUP(G4468,Movies_data!$A$1:$A$41,Movies_data!$H$1:$H$41,"Not Found")</f>
        <v>8.2</v>
      </c>
      <c r="L4468" s="1" t="str">
        <f t="array" ref="L4468">_xlfn.XLOOKUP(A4468,Booking_data!$A$1:$A$6001,Booking_data!$E$1:$E$6001,"not Found")</f>
        <v>C062</v>
      </c>
      <c r="M4468" s="1" t="str">
        <f t="array" ref="M4468">_xlfn.XLOOKUP(L4468,Cinemas_data!$A$1:$A$49,Cinemas_data!$I$1:$I$49,"not Found")</f>
        <v>#NAME?</v>
      </c>
      <c r="N4468" s="1" t="str">
        <f t="array" ref="N4468">_xlfn.XLOOKUP(L4468,Cinemas_data!$A$1:$A$49,Cinemas_data!$C$1:$C$49,"not Found")</f>
        <v>Mysuru</v>
      </c>
      <c r="O4468" s="1">
        <f t="array" ref="O4468">_xlfn.XLOOKUP(A4468,Booking_data!$A$1:$A$6001,Booking_data!$H$1:$H$6001,"not found")</f>
        <v>4</v>
      </c>
      <c r="P4468" s="1">
        <f t="array" ref="P4468">_xlfn.XLOOKUP(A4468,Booking_data!$A$1:$A$6001,Booking_data!$I$1:$I$6001,"not Found")</f>
        <v>320</v>
      </c>
      <c r="Q4468" s="1">
        <f t="shared" si="3"/>
        <v>1280</v>
      </c>
      <c r="R4468" s="1" t="str">
        <f t="array" ref="R4468">_xlfn.XLOOKUP(A4468,Booking_data!$A$1:$A$6001,Booking_data!$L$1:$L$6001,"Not Found")</f>
        <v>UPI</v>
      </c>
      <c r="S4468" s="1">
        <f t="array" ref="S4468">_xlfn.XLOOKUP(A4468,Booking_data!$A$1:$A$6001,Booking_data!$N$1:$N$6001,"not Found")</f>
        <v>29</v>
      </c>
      <c r="T4468" s="1" t="str">
        <f t="array" ref="T4468">_xlfn.XLOOKUP(A4468,Booking_data!$A$1:$A$6001,Booking_data!$O$1:$O$6001,"Not Found")</f>
        <v>Other</v>
      </c>
      <c r="U4468" s="1" t="str">
        <f t="shared" si="4"/>
        <v>Youngster</v>
      </c>
      <c r="V4468" s="1" t="str">
        <f t="shared" si="5"/>
        <v>Medium Booking</v>
      </c>
    </row>
    <row r="4469" ht="15.75" customHeight="1">
      <c r="A4469" s="1" t="s">
        <v>4783</v>
      </c>
      <c r="B4469" s="6">
        <v>46115.0</v>
      </c>
      <c r="C4469" s="6">
        <v>46120.0</v>
      </c>
      <c r="D4469" s="7">
        <v>0.8854166666666666</v>
      </c>
      <c r="E4469" s="1" t="str">
        <f t="shared" si="1"/>
        <v>Weekday</v>
      </c>
      <c r="F4469" s="1" t="str">
        <f t="shared" si="2"/>
        <v>Apr</v>
      </c>
      <c r="G4469" s="1" t="str">
        <f t="array" ref="G4469">_xlfn.XLOOKUP(A4469,Booking_data!$A$1:$A$6001,Booking_data!$D$1:$D$6001,"not found")</f>
        <v>M016</v>
      </c>
      <c r="H4469" s="1" t="str">
        <f t="array" ref="H4469">_xlfn.XLOOKUP(G4469,Movies_data!$A$1:$A$41,Movies_data!$B$1:$B$41,"not found")</f>
        <v>Arjun Reddy</v>
      </c>
      <c r="I4469" s="1" t="str">
        <f t="array" ref="I4469">_xlfn.XLOOKUP(G4469,Movies_data!$A$1:$A$41,Movies_data!$D$1:$D$41,"not found")</f>
        <v>Drama</v>
      </c>
      <c r="J4469" s="1" t="str">
        <f t="array" ref="J4469">_xlfn.XLOOKUP(G4469,Movies_data!$A$1:$A$41,Movies_data!$C$1:$C$41,"not found")</f>
        <v>Telugu</v>
      </c>
      <c r="K4469" s="1">
        <f t="array" ref="K4469">_xlfn.XLOOKUP(G4469,Movies_data!$A$1:$A$41,Movies_data!$H$1:$H$41,"Not Found")</f>
        <v>7.7</v>
      </c>
      <c r="L4469" s="1" t="str">
        <f t="array" ref="L4469">_xlfn.XLOOKUP(A4469,Booking_data!$A$1:$A$6001,Booking_data!$E$1:$E$6001,"not Found")</f>
        <v>C073</v>
      </c>
      <c r="M4469" s="1" t="str">
        <f t="array" ref="M4469">_xlfn.XLOOKUP(L4469,Cinemas_data!$A$1:$A$49,Cinemas_data!$I$1:$I$49,"not Found")</f>
        <v>#NAME?</v>
      </c>
      <c r="N4469" s="1" t="str">
        <f t="array" ref="N4469">_xlfn.XLOOKUP(L4469,Cinemas_data!$A$1:$A$49,Cinemas_data!$C$1:$C$49,"not Found")</f>
        <v>Hyderabad</v>
      </c>
      <c r="O4469" s="1">
        <f t="array" ref="O4469">_xlfn.XLOOKUP(A4469,Booking_data!$A$1:$A$6001,Booking_data!$H$1:$H$6001,"not found")</f>
        <v>5</v>
      </c>
      <c r="P4469" s="1">
        <f t="array" ref="P4469">_xlfn.XLOOKUP(A4469,Booking_data!$A$1:$A$6001,Booking_data!$I$1:$I$6001,"not Found")</f>
        <v>240</v>
      </c>
      <c r="Q4469" s="1">
        <f t="shared" si="3"/>
        <v>1200</v>
      </c>
      <c r="R4469" s="1" t="str">
        <f t="array" ref="R4469">_xlfn.XLOOKUP(A4469,Booking_data!$A$1:$A$6001,Booking_data!$L$1:$L$6001,"Not Found")</f>
        <v>Net Banking</v>
      </c>
      <c r="S4469" s="1">
        <f t="array" ref="S4469">_xlfn.XLOOKUP(A4469,Booking_data!$A$1:$A$6001,Booking_data!$N$1:$N$6001,"not Found")</f>
        <v>52</v>
      </c>
      <c r="T4469" s="1" t="str">
        <f t="array" ref="T4469">_xlfn.XLOOKUP(A4469,Booking_data!$A$1:$A$6001,Booking_data!$O$1:$O$6001,"Not Found")</f>
        <v>Other</v>
      </c>
      <c r="U4469" s="1" t="str">
        <f t="shared" si="4"/>
        <v>Above 45</v>
      </c>
      <c r="V4469" s="1" t="str">
        <f t="shared" si="5"/>
        <v>High Booking</v>
      </c>
    </row>
    <row r="4470" ht="15.75" customHeight="1">
      <c r="A4470" s="1" t="s">
        <v>4784</v>
      </c>
      <c r="B4470" s="6">
        <v>46154.0</v>
      </c>
      <c r="C4470" s="6">
        <v>46154.0</v>
      </c>
      <c r="D4470" s="7">
        <v>0.8854166666666666</v>
      </c>
      <c r="E4470" s="1" t="str">
        <f t="shared" si="1"/>
        <v>Weekday</v>
      </c>
      <c r="F4470" s="1" t="str">
        <f t="shared" si="2"/>
        <v>May</v>
      </c>
      <c r="G4470" s="1" t="str">
        <f t="array" ref="G4470">_xlfn.XLOOKUP(A4470,Booking_data!$A$1:$A$6001,Booking_data!$D$1:$D$6001,"not found")</f>
        <v>M022</v>
      </c>
      <c r="H4470" s="1" t="str">
        <f t="array" ref="H4470">_xlfn.XLOOKUP(G4470,Movies_data!$A$1:$A$41,Movies_data!$B$1:$B$41,"not found")</f>
        <v>12th Fail</v>
      </c>
      <c r="I4470" s="1" t="str">
        <f t="array" ref="I4470">_xlfn.XLOOKUP(G4470,Movies_data!$A$1:$A$41,Movies_data!$D$1:$D$41,"not found")</f>
        <v>Drama</v>
      </c>
      <c r="J4470" s="1" t="str">
        <f t="array" ref="J4470">_xlfn.XLOOKUP(G4470,Movies_data!$A$1:$A$41,Movies_data!$C$1:$C$41,"not found")</f>
        <v>Hindi</v>
      </c>
      <c r="K4470" s="1">
        <f t="array" ref="K4470">_xlfn.XLOOKUP(G4470,Movies_data!$A$1:$A$41,Movies_data!$H$1:$H$41,"Not Found")</f>
        <v>9</v>
      </c>
      <c r="L4470" s="1" t="str">
        <f t="array" ref="L4470">_xlfn.XLOOKUP(A4470,Booking_data!$A$1:$A$6001,Booking_data!$E$1:$E$6001,"not Found")</f>
        <v>C081</v>
      </c>
      <c r="M4470" s="1" t="str">
        <f t="array" ref="M4470">_xlfn.XLOOKUP(L4470,Cinemas_data!$A$1:$A$49,Cinemas_data!$I$1:$I$49,"not Found")</f>
        <v>#NAME?</v>
      </c>
      <c r="N4470" s="1" t="str">
        <f t="array" ref="N4470">_xlfn.XLOOKUP(L4470,Cinemas_data!$A$1:$A$49,Cinemas_data!$C$1:$C$49,"not Found")</f>
        <v>Vijayawada</v>
      </c>
      <c r="O4470" s="1">
        <f t="array" ref="O4470">_xlfn.XLOOKUP(A4470,Booking_data!$A$1:$A$6001,Booking_data!$H$1:$H$6001,"not found")</f>
        <v>1</v>
      </c>
      <c r="P4470" s="1">
        <f t="array" ref="P4470">_xlfn.XLOOKUP(A4470,Booking_data!$A$1:$A$6001,Booking_data!$I$1:$I$6001,"not Found")</f>
        <v>200</v>
      </c>
      <c r="Q4470" s="1">
        <f t="shared" si="3"/>
        <v>200</v>
      </c>
      <c r="R4470" s="1" t="str">
        <f t="array" ref="R4470">_xlfn.XLOOKUP(A4470,Booking_data!$A$1:$A$6001,Booking_data!$L$1:$L$6001,"Not Found")</f>
        <v>Debit Card</v>
      </c>
      <c r="S4470" s="1">
        <f t="array" ref="S4470">_xlfn.XLOOKUP(A4470,Booking_data!$A$1:$A$6001,Booking_data!$N$1:$N$6001,"not Found")</f>
        <v>50</v>
      </c>
      <c r="T4470" s="1" t="str">
        <f t="array" ref="T4470">_xlfn.XLOOKUP(A4470,Booking_data!$A$1:$A$6001,Booking_data!$O$1:$O$6001,"Not Found")</f>
        <v>Other</v>
      </c>
      <c r="U4470" s="1" t="str">
        <f t="shared" si="4"/>
        <v>Above 45</v>
      </c>
      <c r="V4470" s="1" t="str">
        <f t="shared" si="5"/>
        <v>Low Booking</v>
      </c>
    </row>
    <row r="4471" ht="15.75" customHeight="1">
      <c r="A4471" s="1" t="s">
        <v>4785</v>
      </c>
      <c r="B4471" s="6">
        <v>46203.0</v>
      </c>
      <c r="C4471" s="6">
        <v>46210.0</v>
      </c>
      <c r="D4471" s="7">
        <v>0.6458333333333334</v>
      </c>
      <c r="E4471" s="1" t="str">
        <f t="shared" si="1"/>
        <v>Weekday</v>
      </c>
      <c r="F4471" s="1" t="str">
        <f t="shared" si="2"/>
        <v>Jun</v>
      </c>
      <c r="G4471" s="1" t="str">
        <f t="array" ref="G4471">_xlfn.XLOOKUP(A4471,Booking_data!$A$1:$A$6001,Booking_data!$D$1:$D$6001,"not found")</f>
        <v>M005</v>
      </c>
      <c r="H4471" s="1" t="str">
        <f t="array" ref="H4471">_xlfn.XLOOKUP(G4471,Movies_data!$A$1:$A$41,Movies_data!$B$1:$B$41,"not found")</f>
        <v>Ponniyin Selvan II</v>
      </c>
      <c r="I4471" s="1" t="str">
        <f t="array" ref="I4471">_xlfn.XLOOKUP(G4471,Movies_data!$A$1:$A$41,Movies_data!$D$1:$D$41,"not found")</f>
        <v>Drama</v>
      </c>
      <c r="J4471" s="1" t="str">
        <f t="array" ref="J4471">_xlfn.XLOOKUP(G4471,Movies_data!$A$1:$A$41,Movies_data!$C$1:$C$41,"not found")</f>
        <v>Tamil</v>
      </c>
      <c r="K4471" s="1">
        <f t="array" ref="K4471">_xlfn.XLOOKUP(G4471,Movies_data!$A$1:$A$41,Movies_data!$H$1:$H$41,"Not Found")</f>
        <v>7.3</v>
      </c>
      <c r="L4471" s="1" t="str">
        <f t="array" ref="L4471">_xlfn.XLOOKUP(A4471,Booking_data!$A$1:$A$6001,Booking_data!$E$1:$E$6001,"not Found")</f>
        <v>C043</v>
      </c>
      <c r="M4471" s="1" t="str">
        <f t="array" ref="M4471">_xlfn.XLOOKUP(L4471,Cinemas_data!$A$1:$A$49,Cinemas_data!$I$1:$I$49,"not Found")</f>
        <v>#NAME?</v>
      </c>
      <c r="N4471" s="1" t="str">
        <f t="array" ref="N4471">_xlfn.XLOOKUP(L4471,Cinemas_data!$A$1:$A$49,Cinemas_data!$C$1:$C$49,"not Found")</f>
        <v>Salem</v>
      </c>
      <c r="O4471" s="1">
        <f t="array" ref="O4471">_xlfn.XLOOKUP(A4471,Booking_data!$A$1:$A$6001,Booking_data!$H$1:$H$6001,"not found")</f>
        <v>3</v>
      </c>
      <c r="P4471" s="1">
        <f t="array" ref="P4471">_xlfn.XLOOKUP(A4471,Booking_data!$A$1:$A$6001,Booking_data!$I$1:$I$6001,"not Found")</f>
        <v>200</v>
      </c>
      <c r="Q4471" s="1">
        <f t="shared" si="3"/>
        <v>600</v>
      </c>
      <c r="R4471" s="1" t="str">
        <f t="array" ref="R4471">_xlfn.XLOOKUP(A4471,Booking_data!$A$1:$A$6001,Booking_data!$L$1:$L$6001,"Not Found")</f>
        <v>Net Banking</v>
      </c>
      <c r="S4471" s="1">
        <f t="array" ref="S4471">_xlfn.XLOOKUP(A4471,Booking_data!$A$1:$A$6001,Booking_data!$N$1:$N$6001,"not Found")</f>
        <v>38</v>
      </c>
      <c r="T4471" s="1" t="str">
        <f t="array" ref="T4471">_xlfn.XLOOKUP(A4471,Booking_data!$A$1:$A$6001,Booking_data!$O$1:$O$6001,"Not Found")</f>
        <v>Female</v>
      </c>
      <c r="U4471" s="1" t="str">
        <f t="shared" si="4"/>
        <v>Middle Age</v>
      </c>
      <c r="V4471" s="1" t="str">
        <f t="shared" si="5"/>
        <v>Medium Booking</v>
      </c>
    </row>
    <row r="4472" ht="15.75" customHeight="1">
      <c r="A4472" s="1" t="s">
        <v>4786</v>
      </c>
      <c r="B4472" s="6">
        <v>46197.0</v>
      </c>
      <c r="C4472" s="6">
        <v>46204.0</v>
      </c>
      <c r="D4472" s="7">
        <v>0.9375</v>
      </c>
      <c r="E4472" s="1" t="str">
        <f t="shared" si="1"/>
        <v>Weekday</v>
      </c>
      <c r="F4472" s="1" t="str">
        <f t="shared" si="2"/>
        <v>Jun</v>
      </c>
      <c r="G4472" s="1" t="str">
        <f t="array" ref="G4472">_xlfn.XLOOKUP(A4472,Booking_data!$A$1:$A$6001,Booking_data!$D$1:$D$6001,"not found")</f>
        <v>M001</v>
      </c>
      <c r="H4472" s="1" t="str">
        <f t="array" ref="H4472">_xlfn.XLOOKUP(G4472,Movies_data!$A$1:$A$41,Movies_data!$B$1:$B$41,"not found")</f>
        <v>Leo</v>
      </c>
      <c r="I4472" s="1" t="str">
        <f t="array" ref="I4472">_xlfn.XLOOKUP(G4472,Movies_data!$A$1:$A$41,Movies_data!$D$1:$D$41,"not found")</f>
        <v>Action</v>
      </c>
      <c r="J4472" s="1" t="str">
        <f t="array" ref="J4472">_xlfn.XLOOKUP(G4472,Movies_data!$A$1:$A$41,Movies_data!$C$1:$C$41,"not found")</f>
        <v>Tamil</v>
      </c>
      <c r="K4472" s="1">
        <f t="array" ref="K4472">_xlfn.XLOOKUP(G4472,Movies_data!$A$1:$A$41,Movies_data!$H$1:$H$41,"Not Found")</f>
        <v>8</v>
      </c>
      <c r="L4472" s="1" t="str">
        <f t="array" ref="L4472">_xlfn.XLOOKUP(A4472,Booking_data!$A$1:$A$6001,Booking_data!$E$1:$E$6001,"not Found")</f>
        <v>C013</v>
      </c>
      <c r="M4472" s="1" t="str">
        <f t="array" ref="M4472">_xlfn.XLOOKUP(L4472,Cinemas_data!$A$1:$A$49,Cinemas_data!$I$1:$I$49,"not Found")</f>
        <v>#NAME?</v>
      </c>
      <c r="N4472" s="1" t="str">
        <f t="array" ref="N4472">_xlfn.XLOOKUP(L4472,Cinemas_data!$A$1:$A$49,Cinemas_data!$C$1:$C$49,"not Found")</f>
        <v>Chennai</v>
      </c>
      <c r="O4472" s="1">
        <f t="array" ref="O4472">_xlfn.XLOOKUP(A4472,Booking_data!$A$1:$A$6001,Booking_data!$H$1:$H$6001,"not found")</f>
        <v>4</v>
      </c>
      <c r="P4472" s="1">
        <f t="array" ref="P4472">_xlfn.XLOOKUP(A4472,Booking_data!$A$1:$A$6001,Booking_data!$I$1:$I$6001,"not Found")</f>
        <v>420</v>
      </c>
      <c r="Q4472" s="1">
        <f t="shared" si="3"/>
        <v>1680</v>
      </c>
      <c r="R4472" s="1" t="str">
        <f t="array" ref="R4472">_xlfn.XLOOKUP(A4472,Booking_data!$A$1:$A$6001,Booking_data!$L$1:$L$6001,"Not Found")</f>
        <v>Credit Card</v>
      </c>
      <c r="S4472" s="1">
        <f t="array" ref="S4472">_xlfn.XLOOKUP(A4472,Booking_data!$A$1:$A$6001,Booking_data!$N$1:$N$6001,"not Found")</f>
        <v>53</v>
      </c>
      <c r="T4472" s="1" t="str">
        <f t="array" ref="T4472">_xlfn.XLOOKUP(A4472,Booking_data!$A$1:$A$6001,Booking_data!$O$1:$O$6001,"Not Found")</f>
        <v>Female</v>
      </c>
      <c r="U4472" s="1" t="str">
        <f t="shared" si="4"/>
        <v>Above 45</v>
      </c>
      <c r="V4472" s="1" t="str">
        <f t="shared" si="5"/>
        <v>Medium Booking</v>
      </c>
    </row>
    <row r="4473" ht="15.75" customHeight="1">
      <c r="A4473" s="1" t="s">
        <v>4787</v>
      </c>
      <c r="B4473" s="6">
        <v>46129.0</v>
      </c>
      <c r="C4473" s="6">
        <v>46133.0</v>
      </c>
      <c r="D4473" s="7">
        <v>0.3958333333333333</v>
      </c>
      <c r="E4473" s="1" t="str">
        <f t="shared" si="1"/>
        <v>Weekday</v>
      </c>
      <c r="F4473" s="1" t="str">
        <f t="shared" si="2"/>
        <v>Apr</v>
      </c>
      <c r="G4473" s="1" t="str">
        <f t="array" ref="G4473">_xlfn.XLOOKUP(A4473,Booking_data!$A$1:$A$6001,Booking_data!$D$1:$D$6001,"not found")</f>
        <v>M028</v>
      </c>
      <c r="H4473" s="1" t="str">
        <f t="array" ref="H4473">_xlfn.XLOOKUP(G4473,Movies_data!$A$1:$A$41,Movies_data!$B$1:$B$41,"not found")</f>
        <v>Kantara</v>
      </c>
      <c r="I4473" s="1" t="str">
        <f t="array" ref="I4473">_xlfn.XLOOKUP(G4473,Movies_data!$A$1:$A$41,Movies_data!$D$1:$D$41,"not found")</f>
        <v>Action</v>
      </c>
      <c r="J4473" s="1" t="str">
        <f t="array" ref="J4473">_xlfn.XLOOKUP(G4473,Movies_data!$A$1:$A$41,Movies_data!$C$1:$C$41,"not found")</f>
        <v>Kannada</v>
      </c>
      <c r="K4473" s="1">
        <f t="array" ref="K4473">_xlfn.XLOOKUP(G4473,Movies_data!$A$1:$A$41,Movies_data!$H$1:$H$41,"Not Found")</f>
        <v>8.2</v>
      </c>
      <c r="L4473" s="1" t="str">
        <f t="array" ref="L4473">_xlfn.XLOOKUP(A4473,Booking_data!$A$1:$A$6001,Booking_data!$E$1:$E$6001,"not Found")</f>
        <v>C162</v>
      </c>
      <c r="M4473" s="1" t="str">
        <f t="array" ref="M4473">_xlfn.XLOOKUP(L4473,Cinemas_data!$A$1:$A$49,Cinemas_data!$I$1:$I$49,"not Found")</f>
        <v>#NAME?</v>
      </c>
      <c r="N4473" s="1" t="str">
        <f t="array" ref="N4473">_xlfn.XLOOKUP(L4473,Cinemas_data!$A$1:$A$49,Cinemas_data!$C$1:$C$49,"not Found")</f>
        <v>Thiruvananthapuram</v>
      </c>
      <c r="O4473" s="1">
        <f t="array" ref="O4473">_xlfn.XLOOKUP(A4473,Booking_data!$A$1:$A$6001,Booking_data!$H$1:$H$6001,"not found")</f>
        <v>5</v>
      </c>
      <c r="P4473" s="1">
        <f t="array" ref="P4473">_xlfn.XLOOKUP(A4473,Booking_data!$A$1:$A$6001,Booking_data!$I$1:$I$6001,"not Found")</f>
        <v>160</v>
      </c>
      <c r="Q4473" s="1">
        <f t="shared" si="3"/>
        <v>800</v>
      </c>
      <c r="R4473" s="1" t="str">
        <f t="array" ref="R4473">_xlfn.XLOOKUP(A4473,Booking_data!$A$1:$A$6001,Booking_data!$L$1:$L$6001,"Not Found")</f>
        <v>Debit Card</v>
      </c>
      <c r="S4473" s="1">
        <f t="array" ref="S4473">_xlfn.XLOOKUP(A4473,Booking_data!$A$1:$A$6001,Booking_data!$N$1:$N$6001,"not Found")</f>
        <v>37</v>
      </c>
      <c r="T4473" s="1" t="str">
        <f t="array" ref="T4473">_xlfn.XLOOKUP(A4473,Booking_data!$A$1:$A$6001,Booking_data!$O$1:$O$6001,"Not Found")</f>
        <v>Female</v>
      </c>
      <c r="U4473" s="1" t="str">
        <f t="shared" si="4"/>
        <v>Middle Age</v>
      </c>
      <c r="V4473" s="1" t="str">
        <f t="shared" si="5"/>
        <v>High Booking</v>
      </c>
    </row>
    <row r="4474" ht="15.75" customHeight="1">
      <c r="A4474" s="1" t="s">
        <v>4788</v>
      </c>
      <c r="B4474" s="6">
        <v>46061.0</v>
      </c>
      <c r="C4474" s="6">
        <v>46068.0</v>
      </c>
      <c r="D4474" s="7">
        <v>0.8854166666666666</v>
      </c>
      <c r="E4474" s="1" t="str">
        <f t="shared" si="1"/>
        <v>Weekend</v>
      </c>
      <c r="F4474" s="1" t="str">
        <f t="shared" si="2"/>
        <v>Feb</v>
      </c>
      <c r="G4474" s="1" t="str">
        <f t="array" ref="G4474">_xlfn.XLOOKUP(A4474,Booking_data!$A$1:$A$6001,Booking_data!$D$1:$D$6001,"not found")</f>
        <v>M013</v>
      </c>
      <c r="H4474" s="1" t="str">
        <f t="array" ref="H4474">_xlfn.XLOOKUP(G4474,Movies_data!$A$1:$A$41,Movies_data!$B$1:$B$41,"not found")</f>
        <v>Salaar</v>
      </c>
      <c r="I4474" s="1" t="str">
        <f t="array" ref="I4474">_xlfn.XLOOKUP(G4474,Movies_data!$A$1:$A$41,Movies_data!$D$1:$D$41,"not found")</f>
        <v>Action</v>
      </c>
      <c r="J4474" s="1" t="str">
        <f t="array" ref="J4474">_xlfn.XLOOKUP(G4474,Movies_data!$A$1:$A$41,Movies_data!$C$1:$C$41,"not found")</f>
        <v>Telugu</v>
      </c>
      <c r="K4474" s="1">
        <f t="array" ref="K4474">_xlfn.XLOOKUP(G4474,Movies_data!$A$1:$A$41,Movies_data!$H$1:$H$41,"Not Found")</f>
        <v>6.5</v>
      </c>
      <c r="L4474" s="1" t="str">
        <f t="array" ref="L4474">_xlfn.XLOOKUP(A4474,Booking_data!$A$1:$A$6001,Booking_data!$E$1:$E$6001,"not Found")</f>
        <v>C023</v>
      </c>
      <c r="M4474" s="1" t="str">
        <f t="array" ref="M4474">_xlfn.XLOOKUP(L4474,Cinemas_data!$A$1:$A$49,Cinemas_data!$I$1:$I$49,"not Found")</f>
        <v>#NAME?</v>
      </c>
      <c r="N4474" s="1" t="str">
        <f t="array" ref="N4474">_xlfn.XLOOKUP(L4474,Cinemas_data!$A$1:$A$49,Cinemas_data!$C$1:$C$49,"not Found")</f>
        <v>Coimbatore</v>
      </c>
      <c r="O4474" s="1">
        <f t="array" ref="O4474">_xlfn.XLOOKUP(A4474,Booking_data!$A$1:$A$6001,Booking_data!$H$1:$H$6001,"not found")</f>
        <v>4</v>
      </c>
      <c r="P4474" s="1">
        <f t="array" ref="P4474">_xlfn.XLOOKUP(A4474,Booking_data!$A$1:$A$6001,Booking_data!$I$1:$I$6001,"not Found")</f>
        <v>240</v>
      </c>
      <c r="Q4474" s="1">
        <f t="shared" si="3"/>
        <v>960</v>
      </c>
      <c r="R4474" s="1" t="str">
        <f t="array" ref="R4474">_xlfn.XLOOKUP(A4474,Booking_data!$A$1:$A$6001,Booking_data!$L$1:$L$6001,"Not Found")</f>
        <v>Wallet</v>
      </c>
      <c r="S4474" s="1">
        <f t="array" ref="S4474">_xlfn.XLOOKUP(A4474,Booking_data!$A$1:$A$6001,Booking_data!$N$1:$N$6001,"not Found")</f>
        <v>43</v>
      </c>
      <c r="T4474" s="1" t="str">
        <f t="array" ref="T4474">_xlfn.XLOOKUP(A4474,Booking_data!$A$1:$A$6001,Booking_data!$O$1:$O$6001,"Not Found")</f>
        <v>Male</v>
      </c>
      <c r="U4474" s="1" t="str">
        <f t="shared" si="4"/>
        <v>Middle Age</v>
      </c>
      <c r="V4474" s="1" t="str">
        <f t="shared" si="5"/>
        <v>Medium Booking</v>
      </c>
    </row>
    <row r="4475" ht="15.75" customHeight="1">
      <c r="A4475" s="1" t="s">
        <v>4789</v>
      </c>
      <c r="B4475" s="6">
        <v>46117.0</v>
      </c>
      <c r="C4475" s="6">
        <v>46119.0</v>
      </c>
      <c r="D4475" s="7">
        <v>0.3958333333333333</v>
      </c>
      <c r="E4475" s="1" t="str">
        <f t="shared" si="1"/>
        <v>Weekend</v>
      </c>
      <c r="F4475" s="1" t="str">
        <f t="shared" si="2"/>
        <v>Apr</v>
      </c>
      <c r="G4475" s="1" t="str">
        <f t="array" ref="G4475">_xlfn.XLOOKUP(A4475,Booking_data!$A$1:$A$6001,Booking_data!$D$1:$D$6001,"not found")</f>
        <v>M013</v>
      </c>
      <c r="H4475" s="1" t="str">
        <f t="array" ref="H4475">_xlfn.XLOOKUP(G4475,Movies_data!$A$1:$A$41,Movies_data!$B$1:$B$41,"not found")</f>
        <v>Salaar</v>
      </c>
      <c r="I4475" s="1" t="str">
        <f t="array" ref="I4475">_xlfn.XLOOKUP(G4475,Movies_data!$A$1:$A$41,Movies_data!$D$1:$D$41,"not found")</f>
        <v>Action</v>
      </c>
      <c r="J4475" s="1" t="str">
        <f t="array" ref="J4475">_xlfn.XLOOKUP(G4475,Movies_data!$A$1:$A$41,Movies_data!$C$1:$C$41,"not found")</f>
        <v>Telugu</v>
      </c>
      <c r="K4475" s="1">
        <f t="array" ref="K4475">_xlfn.XLOOKUP(G4475,Movies_data!$A$1:$A$41,Movies_data!$H$1:$H$41,"Not Found")</f>
        <v>6.5</v>
      </c>
      <c r="L4475" s="1" t="str">
        <f t="array" ref="L4475">_xlfn.XLOOKUP(A4475,Booking_data!$A$1:$A$6001,Booking_data!$E$1:$E$6001,"not Found")</f>
        <v>C132</v>
      </c>
      <c r="M4475" s="1" t="str">
        <f t="array" ref="M4475">_xlfn.XLOOKUP(L4475,Cinemas_data!$A$1:$A$49,Cinemas_data!$I$1:$I$49,"not Found")</f>
        <v>#NAME?</v>
      </c>
      <c r="N4475" s="1" t="str">
        <f t="array" ref="N4475">_xlfn.XLOOKUP(L4475,Cinemas_data!$A$1:$A$49,Cinemas_data!$C$1:$C$49,"not Found")</f>
        <v>Kolkata</v>
      </c>
      <c r="O4475" s="1">
        <f t="array" ref="O4475">_xlfn.XLOOKUP(A4475,Booking_data!$A$1:$A$6001,Booking_data!$H$1:$H$6001,"not found")</f>
        <v>1</v>
      </c>
      <c r="P4475" s="1">
        <f t="array" ref="P4475">_xlfn.XLOOKUP(A4475,Booking_data!$A$1:$A$6001,Booking_data!$I$1:$I$6001,"not Found")</f>
        <v>180</v>
      </c>
      <c r="Q4475" s="1">
        <f t="shared" si="3"/>
        <v>180</v>
      </c>
      <c r="R4475" s="1" t="str">
        <f t="array" ref="R4475">_xlfn.XLOOKUP(A4475,Booking_data!$A$1:$A$6001,Booking_data!$L$1:$L$6001,"Not Found")</f>
        <v>Debit Card</v>
      </c>
      <c r="S4475" s="1">
        <f t="array" ref="S4475">_xlfn.XLOOKUP(A4475,Booking_data!$A$1:$A$6001,Booking_data!$N$1:$N$6001,"not Found")</f>
        <v>33</v>
      </c>
      <c r="T4475" s="1" t="str">
        <f t="array" ref="T4475">_xlfn.XLOOKUP(A4475,Booking_data!$A$1:$A$6001,Booking_data!$O$1:$O$6001,"Not Found")</f>
        <v>Other</v>
      </c>
      <c r="U4475" s="1" t="str">
        <f t="shared" si="4"/>
        <v>Middle Age</v>
      </c>
      <c r="V4475" s="1" t="str">
        <f t="shared" si="5"/>
        <v>Low Booking</v>
      </c>
    </row>
    <row r="4476" ht="15.75" customHeight="1">
      <c r="A4476" s="1" t="s">
        <v>4790</v>
      </c>
      <c r="B4476" s="6">
        <v>46033.0</v>
      </c>
      <c r="C4476" s="6">
        <v>46039.0</v>
      </c>
      <c r="D4476" s="7">
        <v>0.6458333333333334</v>
      </c>
      <c r="E4476" s="1" t="str">
        <f t="shared" si="1"/>
        <v>Weekend</v>
      </c>
      <c r="F4476" s="1" t="str">
        <f t="shared" si="2"/>
        <v>Jan</v>
      </c>
      <c r="G4476" s="1" t="str">
        <f t="array" ref="G4476">_xlfn.XLOOKUP(A4476,Booking_data!$A$1:$A$6001,Booking_data!$D$1:$D$6001,"not found")</f>
        <v>M039</v>
      </c>
      <c r="H4476" s="1" t="str">
        <f t="array" ref="H4476">_xlfn.XLOOKUP(G4476,Movies_data!$A$1:$A$41,Movies_data!$B$1:$B$41,"not found")</f>
        <v>Dune: Part Two</v>
      </c>
      <c r="I4476" s="1" t="str">
        <f t="array" ref="I4476">_xlfn.XLOOKUP(G4476,Movies_data!$A$1:$A$41,Movies_data!$D$1:$D$41,"not found")</f>
        <v>Sci-Fi</v>
      </c>
      <c r="J4476" s="1" t="str">
        <f t="array" ref="J4476">_xlfn.XLOOKUP(G4476,Movies_data!$A$1:$A$41,Movies_data!$C$1:$C$41,"not found")</f>
        <v>English</v>
      </c>
      <c r="K4476" s="1">
        <f t="array" ref="K4476">_xlfn.XLOOKUP(G4476,Movies_data!$A$1:$A$41,Movies_data!$H$1:$H$41,"Not Found")</f>
        <v>8.5</v>
      </c>
      <c r="L4476" s="1" t="str">
        <f t="array" ref="L4476">_xlfn.XLOOKUP(A4476,Booking_data!$A$1:$A$6001,Booking_data!$E$1:$E$6001,"not Found")</f>
        <v>C092</v>
      </c>
      <c r="M4476" s="1" t="str">
        <f t="array" ref="M4476">_xlfn.XLOOKUP(L4476,Cinemas_data!$A$1:$A$49,Cinemas_data!$I$1:$I$49,"not Found")</f>
        <v>#NAME?</v>
      </c>
      <c r="N4476" s="1" t="str">
        <f t="array" ref="N4476">_xlfn.XLOOKUP(L4476,Cinemas_data!$A$1:$A$49,Cinemas_data!$C$1:$C$49,"not Found")</f>
        <v>Mumbai</v>
      </c>
      <c r="O4476" s="1">
        <f t="array" ref="O4476">_xlfn.XLOOKUP(A4476,Booking_data!$A$1:$A$6001,Booking_data!$H$1:$H$6001,"not found")</f>
        <v>3</v>
      </c>
      <c r="P4476" s="1">
        <f t="array" ref="P4476">_xlfn.XLOOKUP(A4476,Booking_data!$A$1:$A$6001,Booking_data!$I$1:$I$6001,"not Found")</f>
        <v>160</v>
      </c>
      <c r="Q4476" s="1">
        <f t="shared" si="3"/>
        <v>480</v>
      </c>
      <c r="R4476" s="1" t="str">
        <f t="array" ref="R4476">_xlfn.XLOOKUP(A4476,Booking_data!$A$1:$A$6001,Booking_data!$L$1:$L$6001,"Not Found")</f>
        <v>Wallet</v>
      </c>
      <c r="S4476" s="1">
        <f t="array" ref="S4476">_xlfn.XLOOKUP(A4476,Booking_data!$A$1:$A$6001,Booking_data!$N$1:$N$6001,"not Found")</f>
        <v>49</v>
      </c>
      <c r="T4476" s="1" t="str">
        <f t="array" ref="T4476">_xlfn.XLOOKUP(A4476,Booking_data!$A$1:$A$6001,Booking_data!$O$1:$O$6001,"Not Found")</f>
        <v>Male</v>
      </c>
      <c r="U4476" s="1" t="str">
        <f t="shared" si="4"/>
        <v>Above 45</v>
      </c>
      <c r="V4476" s="1" t="str">
        <f t="shared" si="5"/>
        <v>Medium Booking</v>
      </c>
    </row>
    <row r="4477" ht="15.75" customHeight="1">
      <c r="A4477" s="1" t="s">
        <v>4791</v>
      </c>
      <c r="B4477" s="6">
        <v>46080.0</v>
      </c>
      <c r="C4477" s="6">
        <v>46083.0</v>
      </c>
      <c r="D4477" s="7">
        <v>0.6458333333333334</v>
      </c>
      <c r="E4477" s="1" t="str">
        <f t="shared" si="1"/>
        <v>Weekday</v>
      </c>
      <c r="F4477" s="1" t="str">
        <f t="shared" si="2"/>
        <v>Feb</v>
      </c>
      <c r="G4477" s="1" t="str">
        <f t="array" ref="G4477">_xlfn.XLOOKUP(A4477,Booking_data!$A$1:$A$6001,Booking_data!$D$1:$D$6001,"not found")</f>
        <v>M023</v>
      </c>
      <c r="H4477" s="1" t="str">
        <f t="array" ref="H4477">_xlfn.XLOOKUP(G4477,Movies_data!$A$1:$A$41,Movies_data!$B$1:$B$41,"not found")</f>
        <v>Stree 2</v>
      </c>
      <c r="I4477" s="1" t="str">
        <f t="array" ref="I4477">_xlfn.XLOOKUP(G4477,Movies_data!$A$1:$A$41,Movies_data!$D$1:$D$41,"not found")</f>
        <v>Comedy</v>
      </c>
      <c r="J4477" s="1" t="str">
        <f t="array" ref="J4477">_xlfn.XLOOKUP(G4477,Movies_data!$A$1:$A$41,Movies_data!$C$1:$C$41,"not found")</f>
        <v>Hindi</v>
      </c>
      <c r="K4477" s="1">
        <f t="array" ref="K4477">_xlfn.XLOOKUP(G4477,Movies_data!$A$1:$A$41,Movies_data!$H$1:$H$41,"Not Found")</f>
        <v>6.9</v>
      </c>
      <c r="L4477" s="1" t="str">
        <f t="array" ref="L4477">_xlfn.XLOOKUP(A4477,Booking_data!$A$1:$A$6001,Booking_data!$E$1:$E$6001,"not Found")</f>
        <v>C062</v>
      </c>
      <c r="M4477" s="1" t="str">
        <f t="array" ref="M4477">_xlfn.XLOOKUP(L4477,Cinemas_data!$A$1:$A$49,Cinemas_data!$I$1:$I$49,"not Found")</f>
        <v>#NAME?</v>
      </c>
      <c r="N4477" s="1" t="str">
        <f t="array" ref="N4477">_xlfn.XLOOKUP(L4477,Cinemas_data!$A$1:$A$49,Cinemas_data!$C$1:$C$49,"not Found")</f>
        <v>Mysuru</v>
      </c>
      <c r="O4477" s="1">
        <f t="array" ref="O4477">_xlfn.XLOOKUP(A4477,Booking_data!$A$1:$A$6001,Booking_data!$H$1:$H$6001,"not found")</f>
        <v>2</v>
      </c>
      <c r="P4477" s="1">
        <f t="array" ref="P4477">_xlfn.XLOOKUP(A4477,Booking_data!$A$1:$A$6001,Booking_data!$I$1:$I$6001,"not Found")</f>
        <v>420</v>
      </c>
      <c r="Q4477" s="1">
        <f t="shared" si="3"/>
        <v>840</v>
      </c>
      <c r="R4477" s="1" t="str">
        <f t="array" ref="R4477">_xlfn.XLOOKUP(A4477,Booking_data!$A$1:$A$6001,Booking_data!$L$1:$L$6001,"Not Found")</f>
        <v>Wallet</v>
      </c>
      <c r="S4477" s="1">
        <f t="array" ref="S4477">_xlfn.XLOOKUP(A4477,Booking_data!$A$1:$A$6001,Booking_data!$N$1:$N$6001,"not Found")</f>
        <v>50</v>
      </c>
      <c r="T4477" s="1" t="str">
        <f t="array" ref="T4477">_xlfn.XLOOKUP(A4477,Booking_data!$A$1:$A$6001,Booking_data!$O$1:$O$6001,"Not Found")</f>
        <v>Other</v>
      </c>
      <c r="U4477" s="1" t="str">
        <f t="shared" si="4"/>
        <v>Above 45</v>
      </c>
      <c r="V4477" s="1" t="str">
        <f t="shared" si="5"/>
        <v>Low Booking</v>
      </c>
    </row>
    <row r="4478" ht="15.75" customHeight="1">
      <c r="A4478" s="1" t="s">
        <v>4792</v>
      </c>
      <c r="B4478" s="6">
        <v>46025.0</v>
      </c>
      <c r="C4478" s="6">
        <v>46031.0</v>
      </c>
      <c r="D4478" s="7">
        <v>0.3958333333333333</v>
      </c>
      <c r="E4478" s="1" t="str">
        <f t="shared" si="1"/>
        <v>Weekend</v>
      </c>
      <c r="F4478" s="1" t="str">
        <f t="shared" si="2"/>
        <v>Jan</v>
      </c>
      <c r="G4478" s="1" t="str">
        <f t="array" ref="G4478">_xlfn.XLOOKUP(A4478,Booking_data!$A$1:$A$6001,Booking_data!$D$1:$D$6001,"not found")</f>
        <v>M012</v>
      </c>
      <c r="H4478" s="1" t="str">
        <f t="array" ref="H4478">_xlfn.XLOOKUP(G4478,Movies_data!$A$1:$A$41,Movies_data!$B$1:$B$41,"not found")</f>
        <v>RRR</v>
      </c>
      <c r="I4478" s="1" t="str">
        <f t="array" ref="I4478">_xlfn.XLOOKUP(G4478,Movies_data!$A$1:$A$41,Movies_data!$D$1:$D$41,"not found")</f>
        <v>Action</v>
      </c>
      <c r="J4478" s="1" t="str">
        <f t="array" ref="J4478">_xlfn.XLOOKUP(G4478,Movies_data!$A$1:$A$41,Movies_data!$C$1:$C$41,"not found")</f>
        <v>Telugu</v>
      </c>
      <c r="K4478" s="1">
        <f t="array" ref="K4478">_xlfn.XLOOKUP(G4478,Movies_data!$A$1:$A$41,Movies_data!$H$1:$H$41,"Not Found")</f>
        <v>7.8</v>
      </c>
      <c r="L4478" s="1" t="str">
        <f t="array" ref="L4478">_xlfn.XLOOKUP(A4478,Booking_data!$A$1:$A$6001,Booking_data!$E$1:$E$6001,"not Found")</f>
        <v>C073</v>
      </c>
      <c r="M4478" s="1" t="str">
        <f t="array" ref="M4478">_xlfn.XLOOKUP(L4478,Cinemas_data!$A$1:$A$49,Cinemas_data!$I$1:$I$49,"not Found")</f>
        <v>#NAME?</v>
      </c>
      <c r="N4478" s="1" t="str">
        <f t="array" ref="N4478">_xlfn.XLOOKUP(L4478,Cinemas_data!$A$1:$A$49,Cinemas_data!$C$1:$C$49,"not Found")</f>
        <v>Hyderabad</v>
      </c>
      <c r="O4478" s="1">
        <f t="array" ref="O4478">_xlfn.XLOOKUP(A4478,Booking_data!$A$1:$A$6001,Booking_data!$H$1:$H$6001,"not found")</f>
        <v>2</v>
      </c>
      <c r="P4478" s="1">
        <f t="array" ref="P4478">_xlfn.XLOOKUP(A4478,Booking_data!$A$1:$A$6001,Booking_data!$I$1:$I$6001,"not Found")</f>
        <v>240</v>
      </c>
      <c r="Q4478" s="1">
        <f t="shared" si="3"/>
        <v>480</v>
      </c>
      <c r="R4478" s="1" t="str">
        <f t="array" ref="R4478">_xlfn.XLOOKUP(A4478,Booking_data!$A$1:$A$6001,Booking_data!$L$1:$L$6001,"Not Found")</f>
        <v>UPI</v>
      </c>
      <c r="S4478" s="1">
        <f t="array" ref="S4478">_xlfn.XLOOKUP(A4478,Booking_data!$A$1:$A$6001,Booking_data!$N$1:$N$6001,"not Found")</f>
        <v>23</v>
      </c>
      <c r="T4478" s="1" t="str">
        <f t="array" ref="T4478">_xlfn.XLOOKUP(A4478,Booking_data!$A$1:$A$6001,Booking_data!$O$1:$O$6001,"Not Found")</f>
        <v>Male</v>
      </c>
      <c r="U4478" s="1" t="str">
        <f t="shared" si="4"/>
        <v>Youngster</v>
      </c>
      <c r="V4478" s="1" t="str">
        <f t="shared" si="5"/>
        <v>Low Booking</v>
      </c>
    </row>
    <row r="4479" ht="15.75" customHeight="1">
      <c r="A4479" s="1" t="s">
        <v>4793</v>
      </c>
      <c r="B4479" s="6">
        <v>46023.0</v>
      </c>
      <c r="C4479" s="6">
        <v>46023.0</v>
      </c>
      <c r="D4479" s="7">
        <v>0.8854166666666666</v>
      </c>
      <c r="E4479" s="1" t="str">
        <f t="shared" si="1"/>
        <v>Weekday</v>
      </c>
      <c r="F4479" s="1" t="str">
        <f t="shared" si="2"/>
        <v>Jan</v>
      </c>
      <c r="G4479" s="1" t="str">
        <f t="array" ref="G4479">_xlfn.XLOOKUP(A4479,Booking_data!$A$1:$A$6001,Booking_data!$D$1:$D$6001,"not found")</f>
        <v>M001</v>
      </c>
      <c r="H4479" s="1" t="str">
        <f t="array" ref="H4479">_xlfn.XLOOKUP(G4479,Movies_data!$A$1:$A$41,Movies_data!$B$1:$B$41,"not found")</f>
        <v>Leo</v>
      </c>
      <c r="I4479" s="1" t="str">
        <f t="array" ref="I4479">_xlfn.XLOOKUP(G4479,Movies_data!$A$1:$A$41,Movies_data!$D$1:$D$41,"not found")</f>
        <v>Action</v>
      </c>
      <c r="J4479" s="1" t="str">
        <f t="array" ref="J4479">_xlfn.XLOOKUP(G4479,Movies_data!$A$1:$A$41,Movies_data!$C$1:$C$41,"not found")</f>
        <v>Tamil</v>
      </c>
      <c r="K4479" s="1">
        <f t="array" ref="K4479">_xlfn.XLOOKUP(G4479,Movies_data!$A$1:$A$41,Movies_data!$H$1:$H$41,"Not Found")</f>
        <v>8</v>
      </c>
      <c r="L4479" s="1" t="str">
        <f t="array" ref="L4479">_xlfn.XLOOKUP(A4479,Booking_data!$A$1:$A$6001,Booking_data!$E$1:$E$6001,"not Found")</f>
        <v>C042</v>
      </c>
      <c r="M4479" s="1" t="str">
        <f t="array" ref="M4479">_xlfn.XLOOKUP(L4479,Cinemas_data!$A$1:$A$49,Cinemas_data!$I$1:$I$49,"not Found")</f>
        <v>#NAME?</v>
      </c>
      <c r="N4479" s="1" t="str">
        <f t="array" ref="N4479">_xlfn.XLOOKUP(L4479,Cinemas_data!$A$1:$A$49,Cinemas_data!$C$1:$C$49,"not Found")</f>
        <v>Salem</v>
      </c>
      <c r="O4479" s="1">
        <f t="array" ref="O4479">_xlfn.XLOOKUP(A4479,Booking_data!$A$1:$A$6001,Booking_data!$H$1:$H$6001,"not found")</f>
        <v>2</v>
      </c>
      <c r="P4479" s="1">
        <f t="array" ref="P4479">_xlfn.XLOOKUP(A4479,Booking_data!$A$1:$A$6001,Booking_data!$I$1:$I$6001,"not Found")</f>
        <v>360</v>
      </c>
      <c r="Q4479" s="1">
        <f t="shared" si="3"/>
        <v>720</v>
      </c>
      <c r="R4479" s="1" t="str">
        <f t="array" ref="R4479">_xlfn.XLOOKUP(A4479,Booking_data!$A$1:$A$6001,Booking_data!$L$1:$L$6001,"Not Found")</f>
        <v>Net Banking</v>
      </c>
      <c r="S4479" s="1">
        <f t="array" ref="S4479">_xlfn.XLOOKUP(A4479,Booking_data!$A$1:$A$6001,Booking_data!$N$1:$N$6001,"not Found")</f>
        <v>18</v>
      </c>
      <c r="T4479" s="1" t="str">
        <f t="array" ref="T4479">_xlfn.XLOOKUP(A4479,Booking_data!$A$1:$A$6001,Booking_data!$O$1:$O$6001,"Not Found")</f>
        <v>Female</v>
      </c>
      <c r="U4479" s="1" t="str">
        <f t="shared" si="4"/>
        <v>Youngster</v>
      </c>
      <c r="V4479" s="1" t="str">
        <f t="shared" si="5"/>
        <v>Low Booking</v>
      </c>
    </row>
    <row r="4480" ht="15.75" customHeight="1">
      <c r="A4480" s="1" t="s">
        <v>4794</v>
      </c>
      <c r="B4480" s="6">
        <v>46200.0</v>
      </c>
      <c r="C4480" s="6">
        <v>46201.0</v>
      </c>
      <c r="D4480" s="7">
        <v>0.9375</v>
      </c>
      <c r="E4480" s="1" t="str">
        <f t="shared" si="1"/>
        <v>Weekend</v>
      </c>
      <c r="F4480" s="1" t="str">
        <f t="shared" si="2"/>
        <v>Jun</v>
      </c>
      <c r="G4480" s="1" t="str">
        <f t="array" ref="G4480">_xlfn.XLOOKUP(A4480,Booking_data!$A$1:$A$6001,Booking_data!$D$1:$D$6001,"not found")</f>
        <v>M010</v>
      </c>
      <c r="H4480" s="1" t="str">
        <f t="array" ref="H4480">_xlfn.XLOOKUP(G4480,Movies_data!$A$1:$A$41,Movies_data!$B$1:$B$41,"not found")</f>
        <v>Captain Miller</v>
      </c>
      <c r="I4480" s="1" t="str">
        <f t="array" ref="I4480">_xlfn.XLOOKUP(G4480,Movies_data!$A$1:$A$41,Movies_data!$D$1:$D$41,"not found")</f>
        <v>Action</v>
      </c>
      <c r="J4480" s="1" t="str">
        <f t="array" ref="J4480">_xlfn.XLOOKUP(G4480,Movies_data!$A$1:$A$41,Movies_data!$C$1:$C$41,"not found")</f>
        <v>Tamil</v>
      </c>
      <c r="K4480" s="1">
        <f t="array" ref="K4480">_xlfn.XLOOKUP(G4480,Movies_data!$A$1:$A$41,Movies_data!$H$1:$H$41,"Not Found")</f>
        <v>7</v>
      </c>
      <c r="L4480" s="1" t="str">
        <f t="array" ref="L4480">_xlfn.XLOOKUP(A4480,Booking_data!$A$1:$A$6001,Booking_data!$E$1:$E$6001,"not Found")</f>
        <v>C041</v>
      </c>
      <c r="M4480" s="1" t="str">
        <f t="array" ref="M4480">_xlfn.XLOOKUP(L4480,Cinemas_data!$A$1:$A$49,Cinemas_data!$I$1:$I$49,"not Found")</f>
        <v>#NAME?</v>
      </c>
      <c r="N4480" s="1" t="str">
        <f t="array" ref="N4480">_xlfn.XLOOKUP(L4480,Cinemas_data!$A$1:$A$49,Cinemas_data!$C$1:$C$49,"not Found")</f>
        <v>Salem</v>
      </c>
      <c r="O4480" s="1">
        <f t="array" ref="O4480">_xlfn.XLOOKUP(A4480,Booking_data!$A$1:$A$6001,Booking_data!$H$1:$H$6001,"not found")</f>
        <v>4</v>
      </c>
      <c r="P4480" s="1">
        <f t="array" ref="P4480">_xlfn.XLOOKUP(A4480,Booking_data!$A$1:$A$6001,Booking_data!$I$1:$I$6001,"not Found")</f>
        <v>240</v>
      </c>
      <c r="Q4480" s="1">
        <f t="shared" si="3"/>
        <v>960</v>
      </c>
      <c r="R4480" s="1" t="str">
        <f t="array" ref="R4480">_xlfn.XLOOKUP(A4480,Booking_data!$A$1:$A$6001,Booking_data!$L$1:$L$6001,"Not Found")</f>
        <v>Debit Card</v>
      </c>
      <c r="S4480" s="1">
        <f t="array" ref="S4480">_xlfn.XLOOKUP(A4480,Booking_data!$A$1:$A$6001,Booking_data!$N$1:$N$6001,"not Found")</f>
        <v>27</v>
      </c>
      <c r="T4480" s="1" t="str">
        <f t="array" ref="T4480">_xlfn.XLOOKUP(A4480,Booking_data!$A$1:$A$6001,Booking_data!$O$1:$O$6001,"Not Found")</f>
        <v>Male</v>
      </c>
      <c r="U4480" s="1" t="str">
        <f t="shared" si="4"/>
        <v>Youngster</v>
      </c>
      <c r="V4480" s="1" t="str">
        <f t="shared" si="5"/>
        <v>Medium Booking</v>
      </c>
    </row>
    <row r="4481" ht="15.75" customHeight="1">
      <c r="A4481" s="1" t="s">
        <v>4795</v>
      </c>
      <c r="B4481" s="6">
        <v>46038.0</v>
      </c>
      <c r="C4481" s="6">
        <v>46039.0</v>
      </c>
      <c r="D4481" s="7">
        <v>0.8854166666666666</v>
      </c>
      <c r="E4481" s="1" t="str">
        <f t="shared" si="1"/>
        <v>Weekday</v>
      </c>
      <c r="F4481" s="1" t="str">
        <f t="shared" si="2"/>
        <v>Jan</v>
      </c>
      <c r="G4481" s="1" t="str">
        <f t="array" ref="G4481">_xlfn.XLOOKUP(A4481,Booking_data!$A$1:$A$6001,Booking_data!$D$1:$D$6001,"not found")</f>
        <v>M004</v>
      </c>
      <c r="H4481" s="1" t="str">
        <f t="array" ref="H4481">_xlfn.XLOOKUP(G4481,Movies_data!$A$1:$A$41,Movies_data!$B$1:$B$41,"not found")</f>
        <v>Ponniyin Selvan I</v>
      </c>
      <c r="I4481" s="1" t="str">
        <f t="array" ref="I4481">_xlfn.XLOOKUP(G4481,Movies_data!$A$1:$A$41,Movies_data!$D$1:$D$41,"not found")</f>
        <v>Drama</v>
      </c>
      <c r="J4481" s="1" t="str">
        <f t="array" ref="J4481">_xlfn.XLOOKUP(G4481,Movies_data!$A$1:$A$41,Movies_data!$C$1:$C$41,"not found")</f>
        <v>Tamil</v>
      </c>
      <c r="K4481" s="1">
        <f t="array" ref="K4481">_xlfn.XLOOKUP(G4481,Movies_data!$A$1:$A$41,Movies_data!$H$1:$H$41,"Not Found")</f>
        <v>7.6</v>
      </c>
      <c r="L4481" s="1" t="str">
        <f t="array" ref="L4481">_xlfn.XLOOKUP(A4481,Booking_data!$A$1:$A$6001,Booking_data!$E$1:$E$6001,"not Found")</f>
        <v>C131</v>
      </c>
      <c r="M4481" s="1" t="str">
        <f t="array" ref="M4481">_xlfn.XLOOKUP(L4481,Cinemas_data!$A$1:$A$49,Cinemas_data!$I$1:$I$49,"not Found")</f>
        <v>#NAME?</v>
      </c>
      <c r="N4481" s="1" t="str">
        <f t="array" ref="N4481">_xlfn.XLOOKUP(L4481,Cinemas_data!$A$1:$A$49,Cinemas_data!$C$1:$C$49,"not Found")</f>
        <v>Kolkata</v>
      </c>
      <c r="O4481" s="1">
        <f t="array" ref="O4481">_xlfn.XLOOKUP(A4481,Booking_data!$A$1:$A$6001,Booking_data!$H$1:$H$6001,"not found")</f>
        <v>2</v>
      </c>
      <c r="P4481" s="1">
        <f t="array" ref="P4481">_xlfn.XLOOKUP(A4481,Booking_data!$A$1:$A$6001,Booking_data!$I$1:$I$6001,"not Found")</f>
        <v>160</v>
      </c>
      <c r="Q4481" s="1">
        <f t="shared" si="3"/>
        <v>320</v>
      </c>
      <c r="R4481" s="1" t="str">
        <f t="array" ref="R4481">_xlfn.XLOOKUP(A4481,Booking_data!$A$1:$A$6001,Booking_data!$L$1:$L$6001,"Not Found")</f>
        <v>Net Banking</v>
      </c>
      <c r="S4481" s="1">
        <f t="array" ref="S4481">_xlfn.XLOOKUP(A4481,Booking_data!$A$1:$A$6001,Booking_data!$N$1:$N$6001,"not Found")</f>
        <v>38</v>
      </c>
      <c r="T4481" s="1" t="str">
        <f t="array" ref="T4481">_xlfn.XLOOKUP(A4481,Booking_data!$A$1:$A$6001,Booking_data!$O$1:$O$6001,"Not Found")</f>
        <v>Male</v>
      </c>
      <c r="U4481" s="1" t="str">
        <f t="shared" si="4"/>
        <v>Middle Age</v>
      </c>
      <c r="V4481" s="1" t="str">
        <f t="shared" si="5"/>
        <v>Low Booking</v>
      </c>
    </row>
    <row r="4482" ht="15.75" customHeight="1">
      <c r="A4482" s="1" t="s">
        <v>4796</v>
      </c>
      <c r="B4482" s="6">
        <v>46124.0</v>
      </c>
      <c r="C4482" s="6">
        <v>46130.0</v>
      </c>
      <c r="D4482" s="7">
        <v>0.8854166666666666</v>
      </c>
      <c r="E4482" s="1" t="str">
        <f t="shared" si="1"/>
        <v>Weekend</v>
      </c>
      <c r="F4482" s="1" t="str">
        <f t="shared" si="2"/>
        <v>Apr</v>
      </c>
      <c r="G4482" s="1" t="str">
        <f t="array" ref="G4482">_xlfn.XLOOKUP(A4482,Booking_data!$A$1:$A$6001,Booking_data!$D$1:$D$6001,"not found")</f>
        <v>M036</v>
      </c>
      <c r="H4482" s="1" t="str">
        <f t="array" ref="H4482">_xlfn.XLOOKUP(G4482,Movies_data!$A$1:$A$41,Movies_data!$B$1:$B$41,"not found")</f>
        <v>Avengers Endgame</v>
      </c>
      <c r="I4482" s="1" t="str">
        <f t="array" ref="I4482">_xlfn.XLOOKUP(G4482,Movies_data!$A$1:$A$41,Movies_data!$D$1:$D$41,"not found")</f>
        <v>Action</v>
      </c>
      <c r="J4482" s="1" t="str">
        <f t="array" ref="J4482">_xlfn.XLOOKUP(G4482,Movies_data!$A$1:$A$41,Movies_data!$C$1:$C$41,"not found")</f>
        <v>English</v>
      </c>
      <c r="K4482" s="1">
        <f t="array" ref="K4482">_xlfn.XLOOKUP(G4482,Movies_data!$A$1:$A$41,Movies_data!$H$1:$H$41,"Not Found")</f>
        <v>8.4</v>
      </c>
      <c r="L4482" s="1" t="str">
        <f t="array" ref="L4482">_xlfn.XLOOKUP(A4482,Booking_data!$A$1:$A$6001,Booking_data!$E$1:$E$6001,"not Found")</f>
        <v>C091</v>
      </c>
      <c r="M4482" s="1" t="str">
        <f t="array" ref="M4482">_xlfn.XLOOKUP(L4482,Cinemas_data!$A$1:$A$49,Cinemas_data!$I$1:$I$49,"not Found")</f>
        <v>#NAME?</v>
      </c>
      <c r="N4482" s="1" t="str">
        <f t="array" ref="N4482">_xlfn.XLOOKUP(L4482,Cinemas_data!$A$1:$A$49,Cinemas_data!$C$1:$C$49,"not Found")</f>
        <v>Mumbai</v>
      </c>
      <c r="O4482" s="1">
        <f t="array" ref="O4482">_xlfn.XLOOKUP(A4482,Booking_data!$A$1:$A$6001,Booking_data!$H$1:$H$6001,"not found")</f>
        <v>2</v>
      </c>
      <c r="P4482" s="1">
        <f t="array" ref="P4482">_xlfn.XLOOKUP(A4482,Booking_data!$A$1:$A$6001,Booking_data!$I$1:$I$6001,"not Found")</f>
        <v>200</v>
      </c>
      <c r="Q4482" s="1">
        <f t="shared" si="3"/>
        <v>400</v>
      </c>
      <c r="R4482" s="1" t="str">
        <f t="array" ref="R4482">_xlfn.XLOOKUP(A4482,Booking_data!$A$1:$A$6001,Booking_data!$L$1:$L$6001,"Not Found")</f>
        <v>UPI</v>
      </c>
      <c r="S4482" s="1">
        <f t="array" ref="S4482">_xlfn.XLOOKUP(A4482,Booking_data!$A$1:$A$6001,Booking_data!$N$1:$N$6001,"not Found")</f>
        <v>31</v>
      </c>
      <c r="T4482" s="1" t="str">
        <f t="array" ref="T4482">_xlfn.XLOOKUP(A4482,Booking_data!$A$1:$A$6001,Booking_data!$O$1:$O$6001,"Not Found")</f>
        <v>Other</v>
      </c>
      <c r="U4482" s="1" t="str">
        <f t="shared" si="4"/>
        <v>Middle Age</v>
      </c>
      <c r="V4482" s="1" t="str">
        <f t="shared" si="5"/>
        <v>Low Booking</v>
      </c>
    </row>
    <row r="4483" ht="15.75" customHeight="1">
      <c r="A4483" s="1" t="s">
        <v>4797</v>
      </c>
      <c r="B4483" s="6">
        <v>46144.0</v>
      </c>
      <c r="C4483" s="6">
        <v>46144.0</v>
      </c>
      <c r="D4483" s="7">
        <v>0.7708333333333334</v>
      </c>
      <c r="E4483" s="1" t="str">
        <f t="shared" si="1"/>
        <v>Weekend</v>
      </c>
      <c r="F4483" s="1" t="str">
        <f t="shared" si="2"/>
        <v>May</v>
      </c>
      <c r="G4483" s="1" t="str">
        <f t="array" ref="G4483">_xlfn.XLOOKUP(A4483,Booking_data!$A$1:$A$6001,Booking_data!$D$1:$D$6001,"not found")</f>
        <v>M003</v>
      </c>
      <c r="H4483" s="1" t="str">
        <f t="array" ref="H4483">_xlfn.XLOOKUP(G4483,Movies_data!$A$1:$A$41,Movies_data!$B$1:$B$41,"not found")</f>
        <v>Vikram</v>
      </c>
      <c r="I4483" s="1" t="str">
        <f t="array" ref="I4483">_xlfn.XLOOKUP(G4483,Movies_data!$A$1:$A$41,Movies_data!$D$1:$D$41,"not found")</f>
        <v>Action</v>
      </c>
      <c r="J4483" s="1" t="str">
        <f t="array" ref="J4483">_xlfn.XLOOKUP(G4483,Movies_data!$A$1:$A$41,Movies_data!$C$1:$C$41,"not found")</f>
        <v>Tamil</v>
      </c>
      <c r="K4483" s="1">
        <f t="array" ref="K4483">_xlfn.XLOOKUP(G4483,Movies_data!$A$1:$A$41,Movies_data!$H$1:$H$41,"Not Found")</f>
        <v>8.3</v>
      </c>
      <c r="L4483" s="1" t="str">
        <f t="array" ref="L4483">_xlfn.XLOOKUP(A4483,Booking_data!$A$1:$A$6001,Booking_data!$E$1:$E$6001,"not Found")</f>
        <v>C103</v>
      </c>
      <c r="M4483" s="1" t="str">
        <f t="array" ref="M4483">_xlfn.XLOOKUP(L4483,Cinemas_data!$A$1:$A$49,Cinemas_data!$I$1:$I$49,"not Found")</f>
        <v>#NAME?</v>
      </c>
      <c r="N4483" s="1" t="str">
        <f t="array" ref="N4483">_xlfn.XLOOKUP(L4483,Cinemas_data!$A$1:$A$49,Cinemas_data!$C$1:$C$49,"not Found")</f>
        <v>Pune</v>
      </c>
      <c r="O4483" s="1">
        <f t="array" ref="O4483">_xlfn.XLOOKUP(A4483,Booking_data!$A$1:$A$6001,Booking_data!$H$1:$H$6001,"not found")</f>
        <v>2</v>
      </c>
      <c r="P4483" s="1">
        <f t="array" ref="P4483">_xlfn.XLOOKUP(A4483,Booking_data!$A$1:$A$6001,Booking_data!$I$1:$I$6001,"not Found")</f>
        <v>180</v>
      </c>
      <c r="Q4483" s="1">
        <f t="shared" si="3"/>
        <v>360</v>
      </c>
      <c r="R4483" s="1" t="str">
        <f t="array" ref="R4483">_xlfn.XLOOKUP(A4483,Booking_data!$A$1:$A$6001,Booking_data!$L$1:$L$6001,"Not Found")</f>
        <v>Wallet</v>
      </c>
      <c r="S4483" s="1">
        <f t="array" ref="S4483">_xlfn.XLOOKUP(A4483,Booking_data!$A$1:$A$6001,Booking_data!$N$1:$N$6001,"not Found")</f>
        <v>53</v>
      </c>
      <c r="T4483" s="1" t="str">
        <f t="array" ref="T4483">_xlfn.XLOOKUP(A4483,Booking_data!$A$1:$A$6001,Booking_data!$O$1:$O$6001,"Not Found")</f>
        <v>Male</v>
      </c>
      <c r="U4483" s="1" t="str">
        <f t="shared" si="4"/>
        <v>Above 45</v>
      </c>
      <c r="V4483" s="1" t="str">
        <f t="shared" si="5"/>
        <v>Low Booking</v>
      </c>
    </row>
    <row r="4484" ht="15.75" customHeight="1">
      <c r="A4484" s="1" t="s">
        <v>4798</v>
      </c>
      <c r="B4484" s="6">
        <v>46105.0</v>
      </c>
      <c r="C4484" s="6">
        <v>46105.0</v>
      </c>
      <c r="D4484" s="7">
        <v>0.9375</v>
      </c>
      <c r="E4484" s="1" t="str">
        <f t="shared" si="1"/>
        <v>Weekday</v>
      </c>
      <c r="F4484" s="1" t="str">
        <f t="shared" si="2"/>
        <v>Mar</v>
      </c>
      <c r="G4484" s="1" t="str">
        <f t="array" ref="G4484">_xlfn.XLOOKUP(A4484,Booking_data!$A$1:$A$6001,Booking_data!$D$1:$D$6001,"not found")</f>
        <v>M013</v>
      </c>
      <c r="H4484" s="1" t="str">
        <f t="array" ref="H4484">_xlfn.XLOOKUP(G4484,Movies_data!$A$1:$A$41,Movies_data!$B$1:$B$41,"not found")</f>
        <v>Salaar</v>
      </c>
      <c r="I4484" s="1" t="str">
        <f t="array" ref="I4484">_xlfn.XLOOKUP(G4484,Movies_data!$A$1:$A$41,Movies_data!$D$1:$D$41,"not found")</f>
        <v>Action</v>
      </c>
      <c r="J4484" s="1" t="str">
        <f t="array" ref="J4484">_xlfn.XLOOKUP(G4484,Movies_data!$A$1:$A$41,Movies_data!$C$1:$C$41,"not found")</f>
        <v>Telugu</v>
      </c>
      <c r="K4484" s="1">
        <f t="array" ref="K4484">_xlfn.XLOOKUP(G4484,Movies_data!$A$1:$A$41,Movies_data!$H$1:$H$41,"Not Found")</f>
        <v>6.5</v>
      </c>
      <c r="L4484" s="1" t="str">
        <f t="array" ref="L4484">_xlfn.XLOOKUP(A4484,Booking_data!$A$1:$A$6001,Booking_data!$E$1:$E$6001,"not Found")</f>
        <v>C051</v>
      </c>
      <c r="M4484" s="1" t="str">
        <f t="array" ref="M4484">_xlfn.XLOOKUP(L4484,Cinemas_data!$A$1:$A$49,Cinemas_data!$I$1:$I$49,"not Found")</f>
        <v>#NAME?</v>
      </c>
      <c r="N4484" s="1" t="str">
        <f t="array" ref="N4484">_xlfn.XLOOKUP(L4484,Cinemas_data!$A$1:$A$49,Cinemas_data!$C$1:$C$49,"not Found")</f>
        <v>Bengaluru</v>
      </c>
      <c r="O4484" s="1">
        <f t="array" ref="O4484">_xlfn.XLOOKUP(A4484,Booking_data!$A$1:$A$6001,Booking_data!$H$1:$H$6001,"not found")</f>
        <v>5</v>
      </c>
      <c r="P4484" s="1">
        <f t="array" ref="P4484">_xlfn.XLOOKUP(A4484,Booking_data!$A$1:$A$6001,Booking_data!$I$1:$I$6001,"not Found")</f>
        <v>280</v>
      </c>
      <c r="Q4484" s="1">
        <f t="shared" si="3"/>
        <v>1400</v>
      </c>
      <c r="R4484" s="1" t="str">
        <f t="array" ref="R4484">_xlfn.XLOOKUP(A4484,Booking_data!$A$1:$A$6001,Booking_data!$L$1:$L$6001,"Not Found")</f>
        <v>Debit Card</v>
      </c>
      <c r="S4484" s="1">
        <f t="array" ref="S4484">_xlfn.XLOOKUP(A4484,Booking_data!$A$1:$A$6001,Booking_data!$N$1:$N$6001,"not Found")</f>
        <v>38</v>
      </c>
      <c r="T4484" s="1" t="str">
        <f t="array" ref="T4484">_xlfn.XLOOKUP(A4484,Booking_data!$A$1:$A$6001,Booking_data!$O$1:$O$6001,"Not Found")</f>
        <v>Other</v>
      </c>
      <c r="U4484" s="1" t="str">
        <f t="shared" si="4"/>
        <v>Middle Age</v>
      </c>
      <c r="V4484" s="1" t="str">
        <f t="shared" si="5"/>
        <v>High Booking</v>
      </c>
    </row>
    <row r="4485" ht="15.75" customHeight="1">
      <c r="A4485" s="1" t="s">
        <v>4799</v>
      </c>
      <c r="B4485" s="6">
        <v>46119.0</v>
      </c>
      <c r="C4485" s="6">
        <v>46121.0</v>
      </c>
      <c r="D4485" s="7">
        <v>0.53125</v>
      </c>
      <c r="E4485" s="1" t="str">
        <f t="shared" si="1"/>
        <v>Weekday</v>
      </c>
      <c r="F4485" s="1" t="str">
        <f t="shared" si="2"/>
        <v>Apr</v>
      </c>
      <c r="G4485" s="1" t="str">
        <f t="array" ref="G4485">_xlfn.XLOOKUP(A4485,Booking_data!$A$1:$A$6001,Booking_data!$D$1:$D$6001,"not found")</f>
        <v>M003</v>
      </c>
      <c r="H4485" s="1" t="str">
        <f t="array" ref="H4485">_xlfn.XLOOKUP(G4485,Movies_data!$A$1:$A$41,Movies_data!$B$1:$B$41,"not found")</f>
        <v>Vikram</v>
      </c>
      <c r="I4485" s="1" t="str">
        <f t="array" ref="I4485">_xlfn.XLOOKUP(G4485,Movies_data!$A$1:$A$41,Movies_data!$D$1:$D$41,"not found")</f>
        <v>Action</v>
      </c>
      <c r="J4485" s="1" t="str">
        <f t="array" ref="J4485">_xlfn.XLOOKUP(G4485,Movies_data!$A$1:$A$41,Movies_data!$C$1:$C$41,"not found")</f>
        <v>Tamil</v>
      </c>
      <c r="K4485" s="1">
        <f t="array" ref="K4485">_xlfn.XLOOKUP(G4485,Movies_data!$A$1:$A$41,Movies_data!$H$1:$H$41,"Not Found")</f>
        <v>8.3</v>
      </c>
      <c r="L4485" s="1" t="str">
        <f t="array" ref="L4485">_xlfn.XLOOKUP(A4485,Booking_data!$A$1:$A$6001,Booking_data!$E$1:$E$6001,"not Found")</f>
        <v>C112</v>
      </c>
      <c r="M4485" s="1" t="str">
        <f t="array" ref="M4485">_xlfn.XLOOKUP(L4485,Cinemas_data!$A$1:$A$49,Cinemas_data!$I$1:$I$49,"not Found")</f>
        <v>#NAME?</v>
      </c>
      <c r="N4485" s="1" t="str">
        <f t="array" ref="N4485">_xlfn.XLOOKUP(L4485,Cinemas_data!$A$1:$A$49,Cinemas_data!$C$1:$C$49,"not Found")</f>
        <v>Delhi</v>
      </c>
      <c r="O4485" s="1">
        <f t="array" ref="O4485">_xlfn.XLOOKUP(A4485,Booking_data!$A$1:$A$6001,Booking_data!$H$1:$H$6001,"not found")</f>
        <v>1</v>
      </c>
      <c r="P4485" s="1">
        <f t="array" ref="P4485">_xlfn.XLOOKUP(A4485,Booking_data!$A$1:$A$6001,Booking_data!$I$1:$I$6001,"not Found")</f>
        <v>240</v>
      </c>
      <c r="Q4485" s="1">
        <f t="shared" si="3"/>
        <v>240</v>
      </c>
      <c r="R4485" s="1" t="str">
        <f t="array" ref="R4485">_xlfn.XLOOKUP(A4485,Booking_data!$A$1:$A$6001,Booking_data!$L$1:$L$6001,"Not Found")</f>
        <v>Debit Card</v>
      </c>
      <c r="S4485" s="1">
        <f t="array" ref="S4485">_xlfn.XLOOKUP(A4485,Booking_data!$A$1:$A$6001,Booking_data!$N$1:$N$6001,"not Found")</f>
        <v>58</v>
      </c>
      <c r="T4485" s="1" t="str">
        <f t="array" ref="T4485">_xlfn.XLOOKUP(A4485,Booking_data!$A$1:$A$6001,Booking_data!$O$1:$O$6001,"Not Found")</f>
        <v>Male</v>
      </c>
      <c r="U4485" s="1" t="str">
        <f t="shared" si="4"/>
        <v>Above 45</v>
      </c>
      <c r="V4485" s="1" t="str">
        <f t="shared" si="5"/>
        <v>Low Booking</v>
      </c>
    </row>
    <row r="4486" ht="15.75" customHeight="1">
      <c r="A4486" s="1" t="s">
        <v>4800</v>
      </c>
      <c r="B4486" s="6">
        <v>46050.0</v>
      </c>
      <c r="C4486" s="6">
        <v>46056.0</v>
      </c>
      <c r="D4486" s="7">
        <v>0.53125</v>
      </c>
      <c r="E4486" s="1" t="str">
        <f t="shared" si="1"/>
        <v>Weekday</v>
      </c>
      <c r="F4486" s="1" t="str">
        <f t="shared" si="2"/>
        <v>Jan</v>
      </c>
      <c r="G4486" s="1" t="str">
        <f t="array" ref="G4486">_xlfn.XLOOKUP(A4486,Booking_data!$A$1:$A$6001,Booking_data!$D$1:$D$6001,"not found")</f>
        <v>M008</v>
      </c>
      <c r="H4486" s="1" t="str">
        <f t="array" ref="H4486">_xlfn.XLOOKUP(G4486,Movies_data!$A$1:$A$41,Movies_data!$B$1:$B$41,"not found")</f>
        <v>Love Today</v>
      </c>
      <c r="I4486" s="1" t="str">
        <f t="array" ref="I4486">_xlfn.XLOOKUP(G4486,Movies_data!$A$1:$A$41,Movies_data!$D$1:$D$41,"not found")</f>
        <v>Romance</v>
      </c>
      <c r="J4486" s="1" t="str">
        <f t="array" ref="J4486">_xlfn.XLOOKUP(G4486,Movies_data!$A$1:$A$41,Movies_data!$C$1:$C$41,"not found")</f>
        <v>Tamil</v>
      </c>
      <c r="K4486" s="1">
        <f t="array" ref="K4486">_xlfn.XLOOKUP(G4486,Movies_data!$A$1:$A$41,Movies_data!$H$1:$H$41,"Not Found")</f>
        <v>7.4</v>
      </c>
      <c r="L4486" s="1" t="str">
        <f t="array" ref="L4486">_xlfn.XLOOKUP(A4486,Booking_data!$A$1:$A$6001,Booking_data!$E$1:$E$6001,"not Found")</f>
        <v>C162</v>
      </c>
      <c r="M4486" s="1" t="str">
        <f t="array" ref="M4486">_xlfn.XLOOKUP(L4486,Cinemas_data!$A$1:$A$49,Cinemas_data!$I$1:$I$49,"not Found")</f>
        <v>#NAME?</v>
      </c>
      <c r="N4486" s="1" t="str">
        <f t="array" ref="N4486">_xlfn.XLOOKUP(L4486,Cinemas_data!$A$1:$A$49,Cinemas_data!$C$1:$C$49,"not Found")</f>
        <v>Thiruvananthapuram</v>
      </c>
      <c r="O4486" s="1">
        <f t="array" ref="O4486">_xlfn.XLOOKUP(A4486,Booking_data!$A$1:$A$6001,Booking_data!$H$1:$H$6001,"not found")</f>
        <v>4</v>
      </c>
      <c r="P4486" s="1">
        <f t="array" ref="P4486">_xlfn.XLOOKUP(A4486,Booking_data!$A$1:$A$6001,Booking_data!$I$1:$I$6001,"not Found")</f>
        <v>240</v>
      </c>
      <c r="Q4486" s="1">
        <f t="shared" si="3"/>
        <v>960</v>
      </c>
      <c r="R4486" s="1" t="str">
        <f t="array" ref="R4486">_xlfn.XLOOKUP(A4486,Booking_data!$A$1:$A$6001,Booking_data!$L$1:$L$6001,"Not Found")</f>
        <v>Credit Card</v>
      </c>
      <c r="S4486" s="1">
        <f t="array" ref="S4486">_xlfn.XLOOKUP(A4486,Booking_data!$A$1:$A$6001,Booking_data!$N$1:$N$6001,"not Found")</f>
        <v>29</v>
      </c>
      <c r="T4486" s="1" t="str">
        <f t="array" ref="T4486">_xlfn.XLOOKUP(A4486,Booking_data!$A$1:$A$6001,Booking_data!$O$1:$O$6001,"Not Found")</f>
        <v>Other</v>
      </c>
      <c r="U4486" s="1" t="str">
        <f t="shared" si="4"/>
        <v>Youngster</v>
      </c>
      <c r="V4486" s="1" t="str">
        <f t="shared" si="5"/>
        <v>Medium Booking</v>
      </c>
    </row>
    <row r="4487" ht="15.75" customHeight="1">
      <c r="A4487" s="1" t="s">
        <v>4801</v>
      </c>
      <c r="B4487" s="6">
        <v>46136.0</v>
      </c>
      <c r="C4487" s="6">
        <v>46142.0</v>
      </c>
      <c r="D4487" s="7">
        <v>0.53125</v>
      </c>
      <c r="E4487" s="1" t="str">
        <f t="shared" si="1"/>
        <v>Weekday</v>
      </c>
      <c r="F4487" s="1" t="str">
        <f t="shared" si="2"/>
        <v>Apr</v>
      </c>
      <c r="G4487" s="1" t="str">
        <f t="array" ref="G4487">_xlfn.XLOOKUP(A4487,Booking_data!$A$1:$A$6001,Booking_data!$D$1:$D$6001,"not found")</f>
        <v>M001</v>
      </c>
      <c r="H4487" s="1" t="str">
        <f t="array" ref="H4487">_xlfn.XLOOKUP(G4487,Movies_data!$A$1:$A$41,Movies_data!$B$1:$B$41,"not found")</f>
        <v>Leo</v>
      </c>
      <c r="I4487" s="1" t="str">
        <f t="array" ref="I4487">_xlfn.XLOOKUP(G4487,Movies_data!$A$1:$A$41,Movies_data!$D$1:$D$41,"not found")</f>
        <v>Action</v>
      </c>
      <c r="J4487" s="1" t="str">
        <f t="array" ref="J4487">_xlfn.XLOOKUP(G4487,Movies_data!$A$1:$A$41,Movies_data!$C$1:$C$41,"not found")</f>
        <v>Tamil</v>
      </c>
      <c r="K4487" s="1">
        <f t="array" ref="K4487">_xlfn.XLOOKUP(G4487,Movies_data!$A$1:$A$41,Movies_data!$H$1:$H$41,"Not Found")</f>
        <v>8</v>
      </c>
      <c r="L4487" s="1" t="str">
        <f t="array" ref="L4487">_xlfn.XLOOKUP(A4487,Booking_data!$A$1:$A$6001,Booking_data!$E$1:$E$6001,"not Found")</f>
        <v>C121</v>
      </c>
      <c r="M4487" s="1" t="str">
        <f t="array" ref="M4487">_xlfn.XLOOKUP(L4487,Cinemas_data!$A$1:$A$49,Cinemas_data!$I$1:$I$49,"not Found")</f>
        <v>#NAME?</v>
      </c>
      <c r="N4487" s="1" t="str">
        <f t="array" ref="N4487">_xlfn.XLOOKUP(L4487,Cinemas_data!$A$1:$A$49,Cinemas_data!$C$1:$C$49,"not Found")</f>
        <v>Noida</v>
      </c>
      <c r="O4487" s="1">
        <f t="array" ref="O4487">_xlfn.XLOOKUP(A4487,Booking_data!$A$1:$A$6001,Booking_data!$H$1:$H$6001,"not found")</f>
        <v>4</v>
      </c>
      <c r="P4487" s="1">
        <f t="array" ref="P4487">_xlfn.XLOOKUP(A4487,Booking_data!$A$1:$A$6001,Booking_data!$I$1:$I$6001,"not Found")</f>
        <v>240</v>
      </c>
      <c r="Q4487" s="1">
        <f t="shared" si="3"/>
        <v>960</v>
      </c>
      <c r="R4487" s="1" t="str">
        <f t="array" ref="R4487">_xlfn.XLOOKUP(A4487,Booking_data!$A$1:$A$6001,Booking_data!$L$1:$L$6001,"Not Found")</f>
        <v>Debit Card</v>
      </c>
      <c r="S4487" s="1">
        <f t="array" ref="S4487">_xlfn.XLOOKUP(A4487,Booking_data!$A$1:$A$6001,Booking_data!$N$1:$N$6001,"not Found")</f>
        <v>44</v>
      </c>
      <c r="T4487" s="1" t="str">
        <f t="array" ref="T4487">_xlfn.XLOOKUP(A4487,Booking_data!$A$1:$A$6001,Booking_data!$O$1:$O$6001,"Not Found")</f>
        <v>Female</v>
      </c>
      <c r="U4487" s="1" t="str">
        <f t="shared" si="4"/>
        <v>Middle Age</v>
      </c>
      <c r="V4487" s="1" t="str">
        <f t="shared" si="5"/>
        <v>Medium Booking</v>
      </c>
    </row>
    <row r="4488" ht="15.75" customHeight="1">
      <c r="A4488" s="1" t="s">
        <v>4802</v>
      </c>
      <c r="B4488" s="6">
        <v>46040.0</v>
      </c>
      <c r="C4488" s="6">
        <v>46042.0</v>
      </c>
      <c r="D4488" s="7">
        <v>0.6458333333333334</v>
      </c>
      <c r="E4488" s="1" t="str">
        <f t="shared" si="1"/>
        <v>Weekend</v>
      </c>
      <c r="F4488" s="1" t="str">
        <f t="shared" si="2"/>
        <v>Jan</v>
      </c>
      <c r="G4488" s="1" t="str">
        <f t="array" ref="G4488">_xlfn.XLOOKUP(A4488,Booking_data!$A$1:$A$6001,Booking_data!$D$1:$D$6001,"not found")</f>
        <v>M002</v>
      </c>
      <c r="H4488" s="1" t="str">
        <f t="array" ref="H4488">_xlfn.XLOOKUP(G4488,Movies_data!$A$1:$A$41,Movies_data!$B$1:$B$41,"not found")</f>
        <v>Jailer</v>
      </c>
      <c r="I4488" s="1" t="str">
        <f t="array" ref="I4488">_xlfn.XLOOKUP(G4488,Movies_data!$A$1:$A$41,Movies_data!$D$1:$D$41,"not found")</f>
        <v>Action</v>
      </c>
      <c r="J4488" s="1" t="str">
        <f t="array" ref="J4488">_xlfn.XLOOKUP(G4488,Movies_data!$A$1:$A$41,Movies_data!$C$1:$C$41,"not found")</f>
        <v>Tamil</v>
      </c>
      <c r="K4488" s="1">
        <f t="array" ref="K4488">_xlfn.XLOOKUP(G4488,Movies_data!$A$1:$A$41,Movies_data!$H$1:$H$41,"Not Found")</f>
        <v>7.1</v>
      </c>
      <c r="L4488" s="1" t="str">
        <f t="array" ref="L4488">_xlfn.XLOOKUP(A4488,Booking_data!$A$1:$A$6001,Booking_data!$E$1:$E$6001,"not Found")</f>
        <v>C133</v>
      </c>
      <c r="M4488" s="1" t="str">
        <f t="array" ref="M4488">_xlfn.XLOOKUP(L4488,Cinemas_data!$A$1:$A$49,Cinemas_data!$I$1:$I$49,"not Found")</f>
        <v>#NAME?</v>
      </c>
      <c r="N4488" s="1" t="str">
        <f t="array" ref="N4488">_xlfn.XLOOKUP(L4488,Cinemas_data!$A$1:$A$49,Cinemas_data!$C$1:$C$49,"not Found")</f>
        <v>Kolkata</v>
      </c>
      <c r="O4488" s="1">
        <f t="array" ref="O4488">_xlfn.XLOOKUP(A4488,Booking_data!$A$1:$A$6001,Booking_data!$H$1:$H$6001,"not found")</f>
        <v>4</v>
      </c>
      <c r="P4488" s="1">
        <f t="array" ref="P4488">_xlfn.XLOOKUP(A4488,Booking_data!$A$1:$A$6001,Booking_data!$I$1:$I$6001,"not Found")</f>
        <v>460</v>
      </c>
      <c r="Q4488" s="1">
        <f t="shared" si="3"/>
        <v>1840</v>
      </c>
      <c r="R4488" s="1" t="str">
        <f t="array" ref="R4488">_xlfn.XLOOKUP(A4488,Booking_data!$A$1:$A$6001,Booking_data!$L$1:$L$6001,"Not Found")</f>
        <v>Debit Card</v>
      </c>
      <c r="S4488" s="1">
        <f t="array" ref="S4488">_xlfn.XLOOKUP(A4488,Booking_data!$A$1:$A$6001,Booking_data!$N$1:$N$6001,"not Found")</f>
        <v>55</v>
      </c>
      <c r="T4488" s="1" t="str">
        <f t="array" ref="T4488">_xlfn.XLOOKUP(A4488,Booking_data!$A$1:$A$6001,Booking_data!$O$1:$O$6001,"Not Found")</f>
        <v>Male</v>
      </c>
      <c r="U4488" s="1" t="str">
        <f t="shared" si="4"/>
        <v>Above 45</v>
      </c>
      <c r="V4488" s="1" t="str">
        <f t="shared" si="5"/>
        <v>Medium Booking</v>
      </c>
    </row>
    <row r="4489" ht="15.75" customHeight="1">
      <c r="A4489" s="1" t="s">
        <v>4803</v>
      </c>
      <c r="B4489" s="6">
        <v>46170.0</v>
      </c>
      <c r="C4489" s="6">
        <v>46175.0</v>
      </c>
      <c r="D4489" s="7">
        <v>0.3958333333333333</v>
      </c>
      <c r="E4489" s="1" t="str">
        <f t="shared" si="1"/>
        <v>Weekday</v>
      </c>
      <c r="F4489" s="1" t="str">
        <f t="shared" si="2"/>
        <v>May</v>
      </c>
      <c r="G4489" s="1" t="str">
        <f t="array" ref="G4489">_xlfn.XLOOKUP(A4489,Booking_data!$A$1:$A$6001,Booking_data!$D$1:$D$6001,"not found")</f>
        <v>M006</v>
      </c>
      <c r="H4489" s="1" t="str">
        <f t="array" ref="H4489">_xlfn.XLOOKUP(G4489,Movies_data!$A$1:$A$41,Movies_data!$B$1:$B$41,"not found")</f>
        <v>Maamannan</v>
      </c>
      <c r="I4489" s="1" t="str">
        <f t="array" ref="I4489">_xlfn.XLOOKUP(G4489,Movies_data!$A$1:$A$41,Movies_data!$D$1:$D$41,"not found")</f>
        <v>Drama</v>
      </c>
      <c r="J4489" s="1" t="str">
        <f t="array" ref="J4489">_xlfn.XLOOKUP(G4489,Movies_data!$A$1:$A$41,Movies_data!$C$1:$C$41,"not found")</f>
        <v>Tamil</v>
      </c>
      <c r="K4489" s="1">
        <f t="array" ref="K4489">_xlfn.XLOOKUP(G4489,Movies_data!$A$1:$A$41,Movies_data!$H$1:$H$41,"Not Found")</f>
        <v>7.3</v>
      </c>
      <c r="L4489" s="1" t="str">
        <f t="array" ref="L4489">_xlfn.XLOOKUP(A4489,Booking_data!$A$1:$A$6001,Booking_data!$E$1:$E$6001,"not Found")</f>
        <v>C011</v>
      </c>
      <c r="M4489" s="1" t="str">
        <f t="array" ref="M4489">_xlfn.XLOOKUP(L4489,Cinemas_data!$A$1:$A$49,Cinemas_data!$I$1:$I$49,"not Found")</f>
        <v>#NAME?</v>
      </c>
      <c r="N4489" s="1" t="str">
        <f t="array" ref="N4489">_xlfn.XLOOKUP(L4489,Cinemas_data!$A$1:$A$49,Cinemas_data!$C$1:$C$49,"not Found")</f>
        <v>Chennai</v>
      </c>
      <c r="O4489" s="1">
        <f t="array" ref="O4489">_xlfn.XLOOKUP(A4489,Booking_data!$A$1:$A$6001,Booking_data!$H$1:$H$6001,"not found")</f>
        <v>4</v>
      </c>
      <c r="P4489" s="1">
        <f t="array" ref="P4489">_xlfn.XLOOKUP(A4489,Booking_data!$A$1:$A$6001,Booking_data!$I$1:$I$6001,"not Found")</f>
        <v>240</v>
      </c>
      <c r="Q4489" s="1">
        <f t="shared" si="3"/>
        <v>960</v>
      </c>
      <c r="R4489" s="1" t="str">
        <f t="array" ref="R4489">_xlfn.XLOOKUP(A4489,Booking_data!$A$1:$A$6001,Booking_data!$L$1:$L$6001,"Not Found")</f>
        <v>Wallet</v>
      </c>
      <c r="S4489" s="1">
        <f t="array" ref="S4489">_xlfn.XLOOKUP(A4489,Booking_data!$A$1:$A$6001,Booking_data!$N$1:$N$6001,"not Found")</f>
        <v>49</v>
      </c>
      <c r="T4489" s="1" t="str">
        <f t="array" ref="T4489">_xlfn.XLOOKUP(A4489,Booking_data!$A$1:$A$6001,Booking_data!$O$1:$O$6001,"Not Found")</f>
        <v>Female</v>
      </c>
      <c r="U4489" s="1" t="str">
        <f t="shared" si="4"/>
        <v>Above 45</v>
      </c>
      <c r="V4489" s="1" t="str">
        <f t="shared" si="5"/>
        <v>Medium Booking</v>
      </c>
    </row>
    <row r="4490" ht="15.75" customHeight="1">
      <c r="A4490" s="1" t="s">
        <v>4804</v>
      </c>
      <c r="B4490" s="6">
        <v>46115.0</v>
      </c>
      <c r="C4490" s="6">
        <v>46116.0</v>
      </c>
      <c r="D4490" s="7">
        <v>0.8854166666666666</v>
      </c>
      <c r="E4490" s="1" t="str">
        <f t="shared" si="1"/>
        <v>Weekday</v>
      </c>
      <c r="F4490" s="1" t="str">
        <f t="shared" si="2"/>
        <v>Apr</v>
      </c>
      <c r="G4490" s="1" t="str">
        <f t="array" ref="G4490">_xlfn.XLOOKUP(A4490,Booking_data!$A$1:$A$6001,Booking_data!$D$1:$D$6001,"not found")</f>
        <v>M007</v>
      </c>
      <c r="H4490" s="1" t="str">
        <f t="array" ref="H4490">_xlfn.XLOOKUP(G4490,Movies_data!$A$1:$A$41,Movies_data!$B$1:$B$41,"not found")</f>
        <v>Good Night</v>
      </c>
      <c r="I4490" s="1" t="str">
        <f t="array" ref="I4490">_xlfn.XLOOKUP(G4490,Movies_data!$A$1:$A$41,Movies_data!$D$1:$D$41,"not found")</f>
        <v>Comedy</v>
      </c>
      <c r="J4490" s="1" t="str">
        <f t="array" ref="J4490">_xlfn.XLOOKUP(G4490,Movies_data!$A$1:$A$41,Movies_data!$C$1:$C$41,"not found")</f>
        <v>Tamil</v>
      </c>
      <c r="K4490" s="1">
        <f t="array" ref="K4490">_xlfn.XLOOKUP(G4490,Movies_data!$A$1:$A$41,Movies_data!$H$1:$H$41,"Not Found")</f>
        <v>8</v>
      </c>
      <c r="L4490" s="1" t="str">
        <f t="array" ref="L4490">_xlfn.XLOOKUP(A4490,Booking_data!$A$1:$A$6001,Booking_data!$E$1:$E$6001,"not Found")</f>
        <v>C041</v>
      </c>
      <c r="M4490" s="1" t="str">
        <f t="array" ref="M4490">_xlfn.XLOOKUP(L4490,Cinemas_data!$A$1:$A$49,Cinemas_data!$I$1:$I$49,"not Found")</f>
        <v>#NAME?</v>
      </c>
      <c r="N4490" s="1" t="str">
        <f t="array" ref="N4490">_xlfn.XLOOKUP(L4490,Cinemas_data!$A$1:$A$49,Cinemas_data!$C$1:$C$49,"not Found")</f>
        <v>Salem</v>
      </c>
      <c r="O4490" s="1">
        <f t="array" ref="O4490">_xlfn.XLOOKUP(A4490,Booking_data!$A$1:$A$6001,Booking_data!$H$1:$H$6001,"not found")</f>
        <v>1</v>
      </c>
      <c r="P4490" s="1">
        <f t="array" ref="P4490">_xlfn.XLOOKUP(A4490,Booking_data!$A$1:$A$6001,Booking_data!$I$1:$I$6001,"not Found")</f>
        <v>160</v>
      </c>
      <c r="Q4490" s="1">
        <f t="shared" si="3"/>
        <v>160</v>
      </c>
      <c r="R4490" s="1" t="str">
        <f t="array" ref="R4490">_xlfn.XLOOKUP(A4490,Booking_data!$A$1:$A$6001,Booking_data!$L$1:$L$6001,"Not Found")</f>
        <v>UPI</v>
      </c>
      <c r="S4490" s="1">
        <f t="array" ref="S4490">_xlfn.XLOOKUP(A4490,Booking_data!$A$1:$A$6001,Booking_data!$N$1:$N$6001,"not Found")</f>
        <v>50</v>
      </c>
      <c r="T4490" s="1" t="str">
        <f t="array" ref="T4490">_xlfn.XLOOKUP(A4490,Booking_data!$A$1:$A$6001,Booking_data!$O$1:$O$6001,"Not Found")</f>
        <v>Other</v>
      </c>
      <c r="U4490" s="1" t="str">
        <f t="shared" si="4"/>
        <v>Above 45</v>
      </c>
      <c r="V4490" s="1" t="str">
        <f t="shared" si="5"/>
        <v>Low Booking</v>
      </c>
    </row>
    <row r="4491" ht="15.75" customHeight="1">
      <c r="A4491" s="1" t="s">
        <v>4805</v>
      </c>
      <c r="B4491" s="6">
        <v>46041.0</v>
      </c>
      <c r="C4491" s="6">
        <v>46044.0</v>
      </c>
      <c r="D4491" s="7">
        <v>0.3958333333333333</v>
      </c>
      <c r="E4491" s="1" t="str">
        <f t="shared" si="1"/>
        <v>Weekday</v>
      </c>
      <c r="F4491" s="1" t="str">
        <f t="shared" si="2"/>
        <v>Jan</v>
      </c>
      <c r="G4491" s="1" t="str">
        <f t="array" ref="G4491">_xlfn.XLOOKUP(A4491,Booking_data!$A$1:$A$6001,Booking_data!$D$1:$D$6001,"not found")</f>
        <v>M032</v>
      </c>
      <c r="H4491" s="1" t="str">
        <f t="array" ref="H4491">_xlfn.XLOOKUP(G4491,Movies_data!$A$1:$A$41,Movies_data!$B$1:$B$41,"not found")</f>
        <v>Premam</v>
      </c>
      <c r="I4491" s="1" t="str">
        <f t="array" ref="I4491">_xlfn.XLOOKUP(G4491,Movies_data!$A$1:$A$41,Movies_data!$D$1:$D$41,"not found")</f>
        <v>Romance</v>
      </c>
      <c r="J4491" s="1" t="str">
        <f t="array" ref="J4491">_xlfn.XLOOKUP(G4491,Movies_data!$A$1:$A$41,Movies_data!$C$1:$C$41,"not found")</f>
        <v>Malayalam</v>
      </c>
      <c r="K4491" s="1">
        <f t="array" ref="K4491">_xlfn.XLOOKUP(G4491,Movies_data!$A$1:$A$41,Movies_data!$H$1:$H$41,"Not Found")</f>
        <v>8.3</v>
      </c>
      <c r="L4491" s="1" t="str">
        <f t="array" ref="L4491">_xlfn.XLOOKUP(A4491,Booking_data!$A$1:$A$6001,Booking_data!$E$1:$E$6001,"not Found")</f>
        <v>C142</v>
      </c>
      <c r="M4491" s="1" t="str">
        <f t="array" ref="M4491">_xlfn.XLOOKUP(L4491,Cinemas_data!$A$1:$A$49,Cinemas_data!$I$1:$I$49,"not Found")</f>
        <v>#NAME?</v>
      </c>
      <c r="N4491" s="1" t="str">
        <f t="array" ref="N4491">_xlfn.XLOOKUP(L4491,Cinemas_data!$A$1:$A$49,Cinemas_data!$C$1:$C$49,"not Found")</f>
        <v>Ahmedabad</v>
      </c>
      <c r="O4491" s="1">
        <f t="array" ref="O4491">_xlfn.XLOOKUP(A4491,Booking_data!$A$1:$A$6001,Booking_data!$H$1:$H$6001,"not found")</f>
        <v>1</v>
      </c>
      <c r="P4491" s="1">
        <f t="array" ref="P4491">_xlfn.XLOOKUP(A4491,Booking_data!$A$1:$A$6001,Booking_data!$I$1:$I$6001,"not Found")</f>
        <v>300</v>
      </c>
      <c r="Q4491" s="1">
        <f t="shared" si="3"/>
        <v>300</v>
      </c>
      <c r="R4491" s="1" t="str">
        <f t="array" ref="R4491">_xlfn.XLOOKUP(A4491,Booking_data!$A$1:$A$6001,Booking_data!$L$1:$L$6001,"Not Found")</f>
        <v>UPI</v>
      </c>
      <c r="S4491" s="1">
        <f t="array" ref="S4491">_xlfn.XLOOKUP(A4491,Booking_data!$A$1:$A$6001,Booking_data!$N$1:$N$6001,"not Found")</f>
        <v>27</v>
      </c>
      <c r="T4491" s="1" t="str">
        <f t="array" ref="T4491">_xlfn.XLOOKUP(A4491,Booking_data!$A$1:$A$6001,Booking_data!$O$1:$O$6001,"Not Found")</f>
        <v>Female</v>
      </c>
      <c r="U4491" s="1" t="str">
        <f t="shared" si="4"/>
        <v>Youngster</v>
      </c>
      <c r="V4491" s="1" t="str">
        <f t="shared" si="5"/>
        <v>Low Booking</v>
      </c>
    </row>
    <row r="4492" ht="15.75" customHeight="1">
      <c r="A4492" s="1" t="s">
        <v>4806</v>
      </c>
      <c r="B4492" s="6">
        <v>46161.0</v>
      </c>
      <c r="C4492" s="6">
        <v>46168.0</v>
      </c>
      <c r="D4492" s="7">
        <v>0.7708333333333334</v>
      </c>
      <c r="E4492" s="1" t="str">
        <f t="shared" si="1"/>
        <v>Weekday</v>
      </c>
      <c r="F4492" s="1" t="str">
        <f t="shared" si="2"/>
        <v>May</v>
      </c>
      <c r="G4492" s="1" t="str">
        <f t="array" ref="G4492">_xlfn.XLOOKUP(A4492,Booking_data!$A$1:$A$6001,Booking_data!$D$1:$D$6001,"not found")</f>
        <v>M021</v>
      </c>
      <c r="H4492" s="1" t="str">
        <f t="array" ref="H4492">_xlfn.XLOOKUP(G4492,Movies_data!$A$1:$A$41,Movies_data!$B$1:$B$41,"not found")</f>
        <v>Pathaan</v>
      </c>
      <c r="I4492" s="1" t="str">
        <f t="array" ref="I4492">_xlfn.XLOOKUP(G4492,Movies_data!$A$1:$A$41,Movies_data!$D$1:$D$41,"not found")</f>
        <v>Action</v>
      </c>
      <c r="J4492" s="1" t="str">
        <f t="array" ref="J4492">_xlfn.XLOOKUP(G4492,Movies_data!$A$1:$A$41,Movies_data!$C$1:$C$41,"not found")</f>
        <v>Hindi</v>
      </c>
      <c r="K4492" s="1">
        <f t="array" ref="K4492">_xlfn.XLOOKUP(G4492,Movies_data!$A$1:$A$41,Movies_data!$H$1:$H$41,"Not Found")</f>
        <v>5.9</v>
      </c>
      <c r="L4492" s="1" t="str">
        <f t="array" ref="L4492">_xlfn.XLOOKUP(A4492,Booking_data!$A$1:$A$6001,Booking_data!$E$1:$E$6001,"not Found")</f>
        <v>C082</v>
      </c>
      <c r="M4492" s="1" t="str">
        <f t="array" ref="M4492">_xlfn.XLOOKUP(L4492,Cinemas_data!$A$1:$A$49,Cinemas_data!$I$1:$I$49,"not Found")</f>
        <v>#NAME?</v>
      </c>
      <c r="N4492" s="1" t="str">
        <f t="array" ref="N4492">_xlfn.XLOOKUP(L4492,Cinemas_data!$A$1:$A$49,Cinemas_data!$C$1:$C$49,"not Found")</f>
        <v>Vijayawada</v>
      </c>
      <c r="O4492" s="1">
        <f t="array" ref="O4492">_xlfn.XLOOKUP(A4492,Booking_data!$A$1:$A$6001,Booking_data!$H$1:$H$6001,"not found")</f>
        <v>1</v>
      </c>
      <c r="P4492" s="1">
        <f t="array" ref="P4492">_xlfn.XLOOKUP(A4492,Booking_data!$A$1:$A$6001,Booking_data!$I$1:$I$6001,"not Found")</f>
        <v>280</v>
      </c>
      <c r="Q4492" s="1">
        <f t="shared" si="3"/>
        <v>280</v>
      </c>
      <c r="R4492" s="1" t="str">
        <f t="array" ref="R4492">_xlfn.XLOOKUP(A4492,Booking_data!$A$1:$A$6001,Booking_data!$L$1:$L$6001,"Not Found")</f>
        <v>Debit Card</v>
      </c>
      <c r="S4492" s="1">
        <f t="array" ref="S4492">_xlfn.XLOOKUP(A4492,Booking_data!$A$1:$A$6001,Booking_data!$N$1:$N$6001,"not Found")</f>
        <v>53</v>
      </c>
      <c r="T4492" s="1" t="str">
        <f t="array" ref="T4492">_xlfn.XLOOKUP(A4492,Booking_data!$A$1:$A$6001,Booking_data!$O$1:$O$6001,"Not Found")</f>
        <v>Male</v>
      </c>
      <c r="U4492" s="1" t="str">
        <f t="shared" si="4"/>
        <v>Above 45</v>
      </c>
      <c r="V4492" s="1" t="str">
        <f t="shared" si="5"/>
        <v>Low Booking</v>
      </c>
    </row>
    <row r="4493" ht="15.75" customHeight="1">
      <c r="A4493" s="1" t="s">
        <v>4807</v>
      </c>
      <c r="B4493" s="6">
        <v>46196.0</v>
      </c>
      <c r="C4493" s="6">
        <v>46201.0</v>
      </c>
      <c r="D4493" s="7">
        <v>0.9375</v>
      </c>
      <c r="E4493" s="1" t="str">
        <f t="shared" si="1"/>
        <v>Weekday</v>
      </c>
      <c r="F4493" s="1" t="str">
        <f t="shared" si="2"/>
        <v>Jun</v>
      </c>
      <c r="G4493" s="1" t="str">
        <f t="array" ref="G4493">_xlfn.XLOOKUP(A4493,Booking_data!$A$1:$A$6001,Booking_data!$D$1:$D$6001,"not found")</f>
        <v>M026</v>
      </c>
      <c r="H4493" s="1" t="str">
        <f t="array" ref="H4493">_xlfn.XLOOKUP(G4493,Movies_data!$A$1:$A$41,Movies_data!$B$1:$B$41,"not found")</f>
        <v>Drishyam 2</v>
      </c>
      <c r="I4493" s="1" t="str">
        <f t="array" ref="I4493">_xlfn.XLOOKUP(G4493,Movies_data!$A$1:$A$41,Movies_data!$D$1:$D$41,"not found")</f>
        <v>Thriller</v>
      </c>
      <c r="J4493" s="1" t="str">
        <f t="array" ref="J4493">_xlfn.XLOOKUP(G4493,Movies_data!$A$1:$A$41,Movies_data!$C$1:$C$41,"not found")</f>
        <v>Hindi</v>
      </c>
      <c r="K4493" s="1">
        <f t="array" ref="K4493">_xlfn.XLOOKUP(G4493,Movies_data!$A$1:$A$41,Movies_data!$H$1:$H$41,"Not Found")</f>
        <v>8.2</v>
      </c>
      <c r="L4493" s="1" t="str">
        <f t="array" ref="L4493">_xlfn.XLOOKUP(A4493,Booking_data!$A$1:$A$6001,Booking_data!$E$1:$E$6001,"not Found")</f>
        <v>C161</v>
      </c>
      <c r="M4493" s="1" t="str">
        <f t="array" ref="M4493">_xlfn.XLOOKUP(L4493,Cinemas_data!$A$1:$A$49,Cinemas_data!$I$1:$I$49,"not Found")</f>
        <v>#NAME?</v>
      </c>
      <c r="N4493" s="1" t="str">
        <f t="array" ref="N4493">_xlfn.XLOOKUP(L4493,Cinemas_data!$A$1:$A$49,Cinemas_data!$C$1:$C$49,"not Found")</f>
        <v>Thiruvananthapuram</v>
      </c>
      <c r="O4493" s="1">
        <f t="array" ref="O4493">_xlfn.XLOOKUP(A4493,Booking_data!$A$1:$A$6001,Booking_data!$H$1:$H$6001,"not found")</f>
        <v>2</v>
      </c>
      <c r="P4493" s="1">
        <f t="array" ref="P4493">_xlfn.XLOOKUP(A4493,Booking_data!$A$1:$A$6001,Booking_data!$I$1:$I$6001,"not Found")</f>
        <v>460</v>
      </c>
      <c r="Q4493" s="1">
        <f t="shared" si="3"/>
        <v>920</v>
      </c>
      <c r="R4493" s="1" t="str">
        <f t="array" ref="R4493">_xlfn.XLOOKUP(A4493,Booking_data!$A$1:$A$6001,Booking_data!$L$1:$L$6001,"Not Found")</f>
        <v>Debit Card</v>
      </c>
      <c r="S4493" s="1">
        <f t="array" ref="S4493">_xlfn.XLOOKUP(A4493,Booking_data!$A$1:$A$6001,Booking_data!$N$1:$N$6001,"not Found")</f>
        <v>21</v>
      </c>
      <c r="T4493" s="1" t="str">
        <f t="array" ref="T4493">_xlfn.XLOOKUP(A4493,Booking_data!$A$1:$A$6001,Booking_data!$O$1:$O$6001,"Not Found")</f>
        <v>Female</v>
      </c>
      <c r="U4493" s="1" t="str">
        <f t="shared" si="4"/>
        <v>Youngster</v>
      </c>
      <c r="V4493" s="1" t="str">
        <f t="shared" si="5"/>
        <v>Low Booking</v>
      </c>
    </row>
    <row r="4494" ht="15.75" customHeight="1">
      <c r="A4494" s="1" t="s">
        <v>4808</v>
      </c>
      <c r="B4494" s="6">
        <v>46140.0</v>
      </c>
      <c r="C4494" s="6">
        <v>46141.0</v>
      </c>
      <c r="D4494" s="7">
        <v>0.7708333333333334</v>
      </c>
      <c r="E4494" s="1" t="str">
        <f t="shared" si="1"/>
        <v>Weekday</v>
      </c>
      <c r="F4494" s="1" t="str">
        <f t="shared" si="2"/>
        <v>Apr</v>
      </c>
      <c r="G4494" s="1" t="str">
        <f t="array" ref="G4494">_xlfn.XLOOKUP(A4494,Booking_data!$A$1:$A$6001,Booking_data!$D$1:$D$6001,"not found")</f>
        <v>M001</v>
      </c>
      <c r="H4494" s="1" t="str">
        <f t="array" ref="H4494">_xlfn.XLOOKUP(G4494,Movies_data!$A$1:$A$41,Movies_data!$B$1:$B$41,"not found")</f>
        <v>Leo</v>
      </c>
      <c r="I4494" s="1" t="str">
        <f t="array" ref="I4494">_xlfn.XLOOKUP(G4494,Movies_data!$A$1:$A$41,Movies_data!$D$1:$D$41,"not found")</f>
        <v>Action</v>
      </c>
      <c r="J4494" s="1" t="str">
        <f t="array" ref="J4494">_xlfn.XLOOKUP(G4494,Movies_data!$A$1:$A$41,Movies_data!$C$1:$C$41,"not found")</f>
        <v>Tamil</v>
      </c>
      <c r="K4494" s="1">
        <f t="array" ref="K4494">_xlfn.XLOOKUP(G4494,Movies_data!$A$1:$A$41,Movies_data!$H$1:$H$41,"Not Found")</f>
        <v>8</v>
      </c>
      <c r="L4494" s="1" t="str">
        <f t="array" ref="L4494">_xlfn.XLOOKUP(A4494,Booking_data!$A$1:$A$6001,Booking_data!$E$1:$E$6001,"not Found")</f>
        <v>C091</v>
      </c>
      <c r="M4494" s="1" t="str">
        <f t="array" ref="M4494">_xlfn.XLOOKUP(L4494,Cinemas_data!$A$1:$A$49,Cinemas_data!$I$1:$I$49,"not Found")</f>
        <v>#NAME?</v>
      </c>
      <c r="N4494" s="1" t="str">
        <f t="array" ref="N4494">_xlfn.XLOOKUP(L4494,Cinemas_data!$A$1:$A$49,Cinemas_data!$C$1:$C$49,"not Found")</f>
        <v>Mumbai</v>
      </c>
      <c r="O4494" s="1">
        <f t="array" ref="O4494">_xlfn.XLOOKUP(A4494,Booking_data!$A$1:$A$6001,Booking_data!$H$1:$H$6001,"not found")</f>
        <v>2</v>
      </c>
      <c r="P4494" s="1">
        <f t="array" ref="P4494">_xlfn.XLOOKUP(A4494,Booking_data!$A$1:$A$6001,Booking_data!$I$1:$I$6001,"not Found")</f>
        <v>280</v>
      </c>
      <c r="Q4494" s="1">
        <f t="shared" si="3"/>
        <v>560</v>
      </c>
      <c r="R4494" s="1" t="str">
        <f t="array" ref="R4494">_xlfn.XLOOKUP(A4494,Booking_data!$A$1:$A$6001,Booking_data!$L$1:$L$6001,"Not Found")</f>
        <v>Net Banking</v>
      </c>
      <c r="S4494" s="1">
        <f t="array" ref="S4494">_xlfn.XLOOKUP(A4494,Booking_data!$A$1:$A$6001,Booking_data!$N$1:$N$6001,"not Found")</f>
        <v>59</v>
      </c>
      <c r="T4494" s="1" t="str">
        <f t="array" ref="T4494">_xlfn.XLOOKUP(A4494,Booking_data!$A$1:$A$6001,Booking_data!$O$1:$O$6001,"Not Found")</f>
        <v>Male</v>
      </c>
      <c r="U4494" s="1" t="str">
        <f t="shared" si="4"/>
        <v>Above 45</v>
      </c>
      <c r="V4494" s="1" t="str">
        <f t="shared" si="5"/>
        <v>Low Booking</v>
      </c>
    </row>
    <row r="4495" ht="15.75" customHeight="1">
      <c r="A4495" s="1" t="s">
        <v>4809</v>
      </c>
      <c r="B4495" s="6">
        <v>46087.0</v>
      </c>
      <c r="C4495" s="6">
        <v>46094.0</v>
      </c>
      <c r="D4495" s="7">
        <v>0.8854166666666666</v>
      </c>
      <c r="E4495" s="1" t="str">
        <f t="shared" si="1"/>
        <v>Weekday</v>
      </c>
      <c r="F4495" s="1" t="str">
        <f t="shared" si="2"/>
        <v>Mar</v>
      </c>
      <c r="G4495" s="1" t="str">
        <f t="array" ref="G4495">_xlfn.XLOOKUP(A4495,Booking_data!$A$1:$A$6001,Booking_data!$D$1:$D$6001,"not found")</f>
        <v>M004</v>
      </c>
      <c r="H4495" s="1" t="str">
        <f t="array" ref="H4495">_xlfn.XLOOKUP(G4495,Movies_data!$A$1:$A$41,Movies_data!$B$1:$B$41,"not found")</f>
        <v>Ponniyin Selvan I</v>
      </c>
      <c r="I4495" s="1" t="str">
        <f t="array" ref="I4495">_xlfn.XLOOKUP(G4495,Movies_data!$A$1:$A$41,Movies_data!$D$1:$D$41,"not found")</f>
        <v>Drama</v>
      </c>
      <c r="J4495" s="1" t="str">
        <f t="array" ref="J4495">_xlfn.XLOOKUP(G4495,Movies_data!$A$1:$A$41,Movies_data!$C$1:$C$41,"not found")</f>
        <v>Tamil</v>
      </c>
      <c r="K4495" s="1">
        <f t="array" ref="K4495">_xlfn.XLOOKUP(G4495,Movies_data!$A$1:$A$41,Movies_data!$H$1:$H$41,"Not Found")</f>
        <v>7.6</v>
      </c>
      <c r="L4495" s="1" t="str">
        <f t="array" ref="L4495">_xlfn.XLOOKUP(A4495,Booking_data!$A$1:$A$6001,Booking_data!$E$1:$E$6001,"not Found")</f>
        <v>C061</v>
      </c>
      <c r="M4495" s="1" t="str">
        <f t="array" ref="M4495">_xlfn.XLOOKUP(L4495,Cinemas_data!$A$1:$A$49,Cinemas_data!$I$1:$I$49,"not Found")</f>
        <v>#NAME?</v>
      </c>
      <c r="N4495" s="1" t="str">
        <f t="array" ref="N4495">_xlfn.XLOOKUP(L4495,Cinemas_data!$A$1:$A$49,Cinemas_data!$C$1:$C$49,"not Found")</f>
        <v>Mysuru</v>
      </c>
      <c r="O4495" s="1">
        <f t="array" ref="O4495">_xlfn.XLOOKUP(A4495,Booking_data!$A$1:$A$6001,Booking_data!$H$1:$H$6001,"not found")</f>
        <v>4</v>
      </c>
      <c r="P4495" s="1">
        <f t="array" ref="P4495">_xlfn.XLOOKUP(A4495,Booking_data!$A$1:$A$6001,Booking_data!$I$1:$I$6001,"not Found")</f>
        <v>260</v>
      </c>
      <c r="Q4495" s="1">
        <f t="shared" si="3"/>
        <v>1040</v>
      </c>
      <c r="R4495" s="1" t="str">
        <f t="array" ref="R4495">_xlfn.XLOOKUP(A4495,Booking_data!$A$1:$A$6001,Booking_data!$L$1:$L$6001,"Not Found")</f>
        <v>Wallet</v>
      </c>
      <c r="S4495" s="1">
        <f t="array" ref="S4495">_xlfn.XLOOKUP(A4495,Booking_data!$A$1:$A$6001,Booking_data!$N$1:$N$6001,"not Found")</f>
        <v>30</v>
      </c>
      <c r="T4495" s="1" t="str">
        <f t="array" ref="T4495">_xlfn.XLOOKUP(A4495,Booking_data!$A$1:$A$6001,Booking_data!$O$1:$O$6001,"Not Found")</f>
        <v>Other</v>
      </c>
      <c r="U4495" s="1" t="str">
        <f t="shared" si="4"/>
        <v>Middle Age</v>
      </c>
      <c r="V4495" s="1" t="str">
        <f t="shared" si="5"/>
        <v>Medium Booking</v>
      </c>
    </row>
    <row r="4496" ht="15.75" customHeight="1">
      <c r="A4496" s="1" t="s">
        <v>4810</v>
      </c>
      <c r="B4496" s="6">
        <v>46044.0</v>
      </c>
      <c r="C4496" s="6">
        <v>46051.0</v>
      </c>
      <c r="D4496" s="7">
        <v>0.8854166666666666</v>
      </c>
      <c r="E4496" s="1" t="str">
        <f t="shared" si="1"/>
        <v>Weekday</v>
      </c>
      <c r="F4496" s="1" t="str">
        <f t="shared" si="2"/>
        <v>Jan</v>
      </c>
      <c r="G4496" s="1" t="str">
        <f t="array" ref="G4496">_xlfn.XLOOKUP(A4496,Booking_data!$A$1:$A$6001,Booking_data!$D$1:$D$6001,"not found")</f>
        <v>M034</v>
      </c>
      <c r="H4496" s="1" t="str">
        <f t="array" ref="H4496">_xlfn.XLOOKUP(G4496,Movies_data!$A$1:$A$41,Movies_data!$B$1:$B$41,"not found")</f>
        <v>Manjummel Boys</v>
      </c>
      <c r="I4496" s="1" t="str">
        <f t="array" ref="I4496">_xlfn.XLOOKUP(G4496,Movies_data!$A$1:$A$41,Movies_data!$D$1:$D$41,"not found")</f>
        <v>Adventure</v>
      </c>
      <c r="J4496" s="1" t="str">
        <f t="array" ref="J4496">_xlfn.XLOOKUP(G4496,Movies_data!$A$1:$A$41,Movies_data!$C$1:$C$41,"not found")</f>
        <v>Malayalam</v>
      </c>
      <c r="K4496" s="1">
        <f t="array" ref="K4496">_xlfn.XLOOKUP(G4496,Movies_data!$A$1:$A$41,Movies_data!$H$1:$H$41,"Not Found")</f>
        <v>8.3</v>
      </c>
      <c r="L4496" s="1" t="str">
        <f t="array" ref="L4496">_xlfn.XLOOKUP(A4496,Booking_data!$A$1:$A$6001,Booking_data!$E$1:$E$6001,"not Found")</f>
        <v>C142</v>
      </c>
      <c r="M4496" s="1" t="str">
        <f t="array" ref="M4496">_xlfn.XLOOKUP(L4496,Cinemas_data!$A$1:$A$49,Cinemas_data!$I$1:$I$49,"not Found")</f>
        <v>#NAME?</v>
      </c>
      <c r="N4496" s="1" t="str">
        <f t="array" ref="N4496">_xlfn.XLOOKUP(L4496,Cinemas_data!$A$1:$A$49,Cinemas_data!$C$1:$C$49,"not Found")</f>
        <v>Ahmedabad</v>
      </c>
      <c r="O4496" s="1">
        <f t="array" ref="O4496">_xlfn.XLOOKUP(A4496,Booking_data!$A$1:$A$6001,Booking_data!$H$1:$H$6001,"not found")</f>
        <v>1</v>
      </c>
      <c r="P4496" s="1">
        <f t="array" ref="P4496">_xlfn.XLOOKUP(A4496,Booking_data!$A$1:$A$6001,Booking_data!$I$1:$I$6001,"not Found")</f>
        <v>220</v>
      </c>
      <c r="Q4496" s="1">
        <f t="shared" si="3"/>
        <v>220</v>
      </c>
      <c r="R4496" s="1" t="str">
        <f t="array" ref="R4496">_xlfn.XLOOKUP(A4496,Booking_data!$A$1:$A$6001,Booking_data!$L$1:$L$6001,"Not Found")</f>
        <v>UPI</v>
      </c>
      <c r="S4496" s="1">
        <f t="array" ref="S4496">_xlfn.XLOOKUP(A4496,Booking_data!$A$1:$A$6001,Booking_data!$N$1:$N$6001,"not Found")</f>
        <v>37</v>
      </c>
      <c r="T4496" s="1" t="str">
        <f t="array" ref="T4496">_xlfn.XLOOKUP(A4496,Booking_data!$A$1:$A$6001,Booking_data!$O$1:$O$6001,"Not Found")</f>
        <v>Other</v>
      </c>
      <c r="U4496" s="1" t="str">
        <f t="shared" si="4"/>
        <v>Middle Age</v>
      </c>
      <c r="V4496" s="1" t="str">
        <f t="shared" si="5"/>
        <v>Low Booking</v>
      </c>
    </row>
    <row r="4497" ht="15.75" customHeight="1">
      <c r="A4497" s="1" t="s">
        <v>4811</v>
      </c>
      <c r="B4497" s="6">
        <v>46123.0</v>
      </c>
      <c r="C4497" s="6">
        <v>46125.0</v>
      </c>
      <c r="D4497" s="7">
        <v>0.53125</v>
      </c>
      <c r="E4497" s="1" t="str">
        <f t="shared" si="1"/>
        <v>Weekend</v>
      </c>
      <c r="F4497" s="1" t="str">
        <f t="shared" si="2"/>
        <v>Apr</v>
      </c>
      <c r="G4497" s="1" t="str">
        <f t="array" ref="G4497">_xlfn.XLOOKUP(A4497,Booking_data!$A$1:$A$6001,Booking_data!$D$1:$D$6001,"not found")</f>
        <v>M014</v>
      </c>
      <c r="H4497" s="1" t="str">
        <f t="array" ref="H4497">_xlfn.XLOOKUP(G4497,Movies_data!$A$1:$A$41,Movies_data!$B$1:$B$41,"not found")</f>
        <v>Hi Nanna</v>
      </c>
      <c r="I4497" s="1" t="str">
        <f t="array" ref="I4497">_xlfn.XLOOKUP(G4497,Movies_data!$A$1:$A$41,Movies_data!$D$1:$D$41,"not found")</f>
        <v>Romance</v>
      </c>
      <c r="J4497" s="1" t="str">
        <f t="array" ref="J4497">_xlfn.XLOOKUP(G4497,Movies_data!$A$1:$A$41,Movies_data!$C$1:$C$41,"not found")</f>
        <v>Telugu</v>
      </c>
      <c r="K4497" s="1">
        <f t="array" ref="K4497">_xlfn.XLOOKUP(G4497,Movies_data!$A$1:$A$41,Movies_data!$H$1:$H$41,"Not Found")</f>
        <v>8</v>
      </c>
      <c r="L4497" s="1" t="str">
        <f t="array" ref="L4497">_xlfn.XLOOKUP(A4497,Booking_data!$A$1:$A$6001,Booking_data!$E$1:$E$6001,"not Found")</f>
        <v>C061</v>
      </c>
      <c r="M4497" s="1" t="str">
        <f t="array" ref="M4497">_xlfn.XLOOKUP(L4497,Cinemas_data!$A$1:$A$49,Cinemas_data!$I$1:$I$49,"not Found")</f>
        <v>#NAME?</v>
      </c>
      <c r="N4497" s="1" t="str">
        <f t="array" ref="N4497">_xlfn.XLOOKUP(L4497,Cinemas_data!$A$1:$A$49,Cinemas_data!$C$1:$C$49,"not Found")</f>
        <v>Mysuru</v>
      </c>
      <c r="O4497" s="1">
        <f t="array" ref="O4497">_xlfn.XLOOKUP(A4497,Booking_data!$A$1:$A$6001,Booking_data!$H$1:$H$6001,"not found")</f>
        <v>2</v>
      </c>
      <c r="P4497" s="1">
        <f t="array" ref="P4497">_xlfn.XLOOKUP(A4497,Booking_data!$A$1:$A$6001,Booking_data!$I$1:$I$6001,"not Found")</f>
        <v>260</v>
      </c>
      <c r="Q4497" s="1">
        <f t="shared" si="3"/>
        <v>520</v>
      </c>
      <c r="R4497" s="1" t="str">
        <f t="array" ref="R4497">_xlfn.XLOOKUP(A4497,Booking_data!$A$1:$A$6001,Booking_data!$L$1:$L$6001,"Not Found")</f>
        <v>Credit Card</v>
      </c>
      <c r="S4497" s="1">
        <f t="array" ref="S4497">_xlfn.XLOOKUP(A4497,Booking_data!$A$1:$A$6001,Booking_data!$N$1:$N$6001,"not Found")</f>
        <v>37</v>
      </c>
      <c r="T4497" s="1" t="str">
        <f t="array" ref="T4497">_xlfn.XLOOKUP(A4497,Booking_data!$A$1:$A$6001,Booking_data!$O$1:$O$6001,"Not Found")</f>
        <v>Male</v>
      </c>
      <c r="U4497" s="1" t="str">
        <f t="shared" si="4"/>
        <v>Middle Age</v>
      </c>
      <c r="V4497" s="1" t="str">
        <f t="shared" si="5"/>
        <v>Low Booking</v>
      </c>
    </row>
    <row r="4498" ht="15.75" customHeight="1">
      <c r="A4498" s="1" t="s">
        <v>4812</v>
      </c>
      <c r="B4498" s="6">
        <v>46064.0</v>
      </c>
      <c r="C4498" s="6">
        <v>46066.0</v>
      </c>
      <c r="D4498" s="7">
        <v>0.53125</v>
      </c>
      <c r="E4498" s="1" t="str">
        <f t="shared" si="1"/>
        <v>Weekday</v>
      </c>
      <c r="F4498" s="1" t="str">
        <f t="shared" si="2"/>
        <v>Feb</v>
      </c>
      <c r="G4498" s="1" t="str">
        <f t="array" ref="G4498">_xlfn.XLOOKUP(A4498,Booking_data!$A$1:$A$6001,Booking_data!$D$1:$D$6001,"not found")</f>
        <v>M009</v>
      </c>
      <c r="H4498" s="1" t="str">
        <f t="array" ref="H4498">_xlfn.XLOOKUP(G4498,Movies_data!$A$1:$A$41,Movies_data!$B$1:$B$41,"not found")</f>
        <v>Amaran</v>
      </c>
      <c r="I4498" s="1" t="str">
        <f t="array" ref="I4498">_xlfn.XLOOKUP(G4498,Movies_data!$A$1:$A$41,Movies_data!$D$1:$D$41,"not found")</f>
        <v>Biography</v>
      </c>
      <c r="J4498" s="1" t="str">
        <f t="array" ref="J4498">_xlfn.XLOOKUP(G4498,Movies_data!$A$1:$A$41,Movies_data!$C$1:$C$41,"not found")</f>
        <v>Tamil</v>
      </c>
      <c r="K4498" s="1">
        <f t="array" ref="K4498">_xlfn.XLOOKUP(G4498,Movies_data!$A$1:$A$41,Movies_data!$H$1:$H$41,"Not Found")</f>
        <v>8.3</v>
      </c>
      <c r="L4498" s="1" t="str">
        <f t="array" ref="L4498">_xlfn.XLOOKUP(A4498,Booking_data!$A$1:$A$6001,Booking_data!$E$1:$E$6001,"not Found")</f>
        <v>C101</v>
      </c>
      <c r="M4498" s="1" t="str">
        <f t="array" ref="M4498">_xlfn.XLOOKUP(L4498,Cinemas_data!$A$1:$A$49,Cinemas_data!$I$1:$I$49,"not Found")</f>
        <v>#NAME?</v>
      </c>
      <c r="N4498" s="1" t="str">
        <f t="array" ref="N4498">_xlfn.XLOOKUP(L4498,Cinemas_data!$A$1:$A$49,Cinemas_data!$C$1:$C$49,"not Found")</f>
        <v>Pune</v>
      </c>
      <c r="O4498" s="1">
        <f t="array" ref="O4498">_xlfn.XLOOKUP(A4498,Booking_data!$A$1:$A$6001,Booking_data!$H$1:$H$6001,"not found")</f>
        <v>2</v>
      </c>
      <c r="P4498" s="1">
        <f t="array" ref="P4498">_xlfn.XLOOKUP(A4498,Booking_data!$A$1:$A$6001,Booking_data!$I$1:$I$6001,"not Found")</f>
        <v>180</v>
      </c>
      <c r="Q4498" s="1">
        <f t="shared" si="3"/>
        <v>360</v>
      </c>
      <c r="R4498" s="1" t="str">
        <f t="array" ref="R4498">_xlfn.XLOOKUP(A4498,Booking_data!$A$1:$A$6001,Booking_data!$L$1:$L$6001,"Not Found")</f>
        <v>UPI</v>
      </c>
      <c r="S4498" s="1">
        <f t="array" ref="S4498">_xlfn.XLOOKUP(A4498,Booking_data!$A$1:$A$6001,Booking_data!$N$1:$N$6001,"not Found")</f>
        <v>26</v>
      </c>
      <c r="T4498" s="1" t="str">
        <f t="array" ref="T4498">_xlfn.XLOOKUP(A4498,Booking_data!$A$1:$A$6001,Booking_data!$O$1:$O$6001,"Not Found")</f>
        <v>Female</v>
      </c>
      <c r="U4498" s="1" t="str">
        <f t="shared" si="4"/>
        <v>Youngster</v>
      </c>
      <c r="V4498" s="1" t="str">
        <f t="shared" si="5"/>
        <v>Low Booking</v>
      </c>
    </row>
    <row r="4499" ht="15.75" customHeight="1">
      <c r="A4499" s="1" t="s">
        <v>4813</v>
      </c>
      <c r="B4499" s="6">
        <v>46088.0</v>
      </c>
      <c r="C4499" s="6">
        <v>46094.0</v>
      </c>
      <c r="D4499" s="7">
        <v>0.3958333333333333</v>
      </c>
      <c r="E4499" s="1" t="str">
        <f t="shared" si="1"/>
        <v>Weekend</v>
      </c>
      <c r="F4499" s="1" t="str">
        <f t="shared" si="2"/>
        <v>Mar</v>
      </c>
      <c r="G4499" s="1" t="str">
        <f t="array" ref="G4499">_xlfn.XLOOKUP(A4499,Booking_data!$A$1:$A$6001,Booking_data!$D$1:$D$6001,"not found")</f>
        <v>M015</v>
      </c>
      <c r="H4499" s="1" t="str">
        <f t="array" ref="H4499">_xlfn.XLOOKUP(G4499,Movies_data!$A$1:$A$41,Movies_data!$B$1:$B$41,"not found")</f>
        <v>Kalki 2898 AD</v>
      </c>
      <c r="I4499" s="1" t="str">
        <f t="array" ref="I4499">_xlfn.XLOOKUP(G4499,Movies_data!$A$1:$A$41,Movies_data!$D$1:$D$41,"not found")</f>
        <v>Sci-Fi</v>
      </c>
      <c r="J4499" s="1" t="str">
        <f t="array" ref="J4499">_xlfn.XLOOKUP(G4499,Movies_data!$A$1:$A$41,Movies_data!$C$1:$C$41,"not found")</f>
        <v>Telugu</v>
      </c>
      <c r="K4499" s="1">
        <f t="array" ref="K4499">_xlfn.XLOOKUP(G4499,Movies_data!$A$1:$A$41,Movies_data!$H$1:$H$41,"Not Found")</f>
        <v>7</v>
      </c>
      <c r="L4499" s="1" t="str">
        <f t="array" ref="L4499">_xlfn.XLOOKUP(A4499,Booking_data!$A$1:$A$6001,Booking_data!$E$1:$E$6001,"not Found")</f>
        <v>C012</v>
      </c>
      <c r="M4499" s="1" t="str">
        <f t="array" ref="M4499">_xlfn.XLOOKUP(L4499,Cinemas_data!$A$1:$A$49,Cinemas_data!$I$1:$I$49,"not Found")</f>
        <v>#NAME?</v>
      </c>
      <c r="N4499" s="1" t="str">
        <f t="array" ref="N4499">_xlfn.XLOOKUP(L4499,Cinemas_data!$A$1:$A$49,Cinemas_data!$C$1:$C$49,"not Found")</f>
        <v>Chennai</v>
      </c>
      <c r="O4499" s="1">
        <f t="array" ref="O4499">_xlfn.XLOOKUP(A4499,Booking_data!$A$1:$A$6001,Booking_data!$H$1:$H$6001,"not found")</f>
        <v>3</v>
      </c>
      <c r="P4499" s="1">
        <f t="array" ref="P4499">_xlfn.XLOOKUP(A4499,Booking_data!$A$1:$A$6001,Booking_data!$I$1:$I$6001,"not Found")</f>
        <v>160</v>
      </c>
      <c r="Q4499" s="1">
        <f t="shared" si="3"/>
        <v>480</v>
      </c>
      <c r="R4499" s="1" t="str">
        <f t="array" ref="R4499">_xlfn.XLOOKUP(A4499,Booking_data!$A$1:$A$6001,Booking_data!$L$1:$L$6001,"Not Found")</f>
        <v>Debit Card</v>
      </c>
      <c r="S4499" s="1">
        <f t="array" ref="S4499">_xlfn.XLOOKUP(A4499,Booking_data!$A$1:$A$6001,Booking_data!$N$1:$N$6001,"not Found")</f>
        <v>36</v>
      </c>
      <c r="T4499" s="1" t="str">
        <f t="array" ref="T4499">_xlfn.XLOOKUP(A4499,Booking_data!$A$1:$A$6001,Booking_data!$O$1:$O$6001,"Not Found")</f>
        <v>Other</v>
      </c>
      <c r="U4499" s="1" t="str">
        <f t="shared" si="4"/>
        <v>Middle Age</v>
      </c>
      <c r="V4499" s="1" t="str">
        <f t="shared" si="5"/>
        <v>Medium Booking</v>
      </c>
    </row>
    <row r="4500" ht="15.75" customHeight="1">
      <c r="A4500" s="1" t="s">
        <v>4814</v>
      </c>
      <c r="B4500" s="6">
        <v>46038.0</v>
      </c>
      <c r="C4500" s="6">
        <v>46041.0</v>
      </c>
      <c r="D4500" s="7">
        <v>0.6458333333333334</v>
      </c>
      <c r="E4500" s="1" t="str">
        <f t="shared" si="1"/>
        <v>Weekday</v>
      </c>
      <c r="F4500" s="1" t="str">
        <f t="shared" si="2"/>
        <v>Jan</v>
      </c>
      <c r="G4500" s="1" t="str">
        <f t="array" ref="G4500">_xlfn.XLOOKUP(A4500,Booking_data!$A$1:$A$6001,Booking_data!$D$1:$D$6001,"not found")</f>
        <v>M020</v>
      </c>
      <c r="H4500" s="1" t="str">
        <f t="array" ref="H4500">_xlfn.XLOOKUP(G4500,Movies_data!$A$1:$A$41,Movies_data!$B$1:$B$41,"not found")</f>
        <v>Jawan</v>
      </c>
      <c r="I4500" s="1" t="str">
        <f t="array" ref="I4500">_xlfn.XLOOKUP(G4500,Movies_data!$A$1:$A$41,Movies_data!$D$1:$D$41,"not found")</f>
        <v>Action</v>
      </c>
      <c r="J4500" s="1" t="str">
        <f t="array" ref="J4500">_xlfn.XLOOKUP(G4500,Movies_data!$A$1:$A$41,Movies_data!$C$1:$C$41,"not found")</f>
        <v>Hindi</v>
      </c>
      <c r="K4500" s="1">
        <f t="array" ref="K4500">_xlfn.XLOOKUP(G4500,Movies_data!$A$1:$A$41,Movies_data!$H$1:$H$41,"Not Found")</f>
        <v>7</v>
      </c>
      <c r="L4500" s="1" t="str">
        <f t="array" ref="L4500">_xlfn.XLOOKUP(A4500,Booking_data!$A$1:$A$6001,Booking_data!$E$1:$E$6001,"not Found")</f>
        <v>C031</v>
      </c>
      <c r="M4500" s="1" t="str">
        <f t="array" ref="M4500">_xlfn.XLOOKUP(L4500,Cinemas_data!$A$1:$A$49,Cinemas_data!$I$1:$I$49,"not Found")</f>
        <v>#NAME?</v>
      </c>
      <c r="N4500" s="1" t="str">
        <f t="array" ref="N4500">_xlfn.XLOOKUP(L4500,Cinemas_data!$A$1:$A$49,Cinemas_data!$C$1:$C$49,"not Found")</f>
        <v>Madurai</v>
      </c>
      <c r="O4500" s="1">
        <f t="array" ref="O4500">_xlfn.XLOOKUP(A4500,Booking_data!$A$1:$A$6001,Booking_data!$H$1:$H$6001,"not found")</f>
        <v>4</v>
      </c>
      <c r="P4500" s="1">
        <f t="array" ref="P4500">_xlfn.XLOOKUP(A4500,Booking_data!$A$1:$A$6001,Booking_data!$I$1:$I$6001,"not Found")</f>
        <v>240</v>
      </c>
      <c r="Q4500" s="1">
        <f t="shared" si="3"/>
        <v>960</v>
      </c>
      <c r="R4500" s="1" t="str">
        <f t="array" ref="R4500">_xlfn.XLOOKUP(A4500,Booking_data!$A$1:$A$6001,Booking_data!$L$1:$L$6001,"Not Found")</f>
        <v>Credit Card</v>
      </c>
      <c r="S4500" s="1">
        <f t="array" ref="S4500">_xlfn.XLOOKUP(A4500,Booking_data!$A$1:$A$6001,Booking_data!$N$1:$N$6001,"not Found")</f>
        <v>35</v>
      </c>
      <c r="T4500" s="1" t="str">
        <f t="array" ref="T4500">_xlfn.XLOOKUP(A4500,Booking_data!$A$1:$A$6001,Booking_data!$O$1:$O$6001,"Not Found")</f>
        <v>Male</v>
      </c>
      <c r="U4500" s="1" t="str">
        <f t="shared" si="4"/>
        <v>Middle Age</v>
      </c>
      <c r="V4500" s="1" t="str">
        <f t="shared" si="5"/>
        <v>Medium Booking</v>
      </c>
    </row>
    <row r="4501" ht="15.75" customHeight="1">
      <c r="A4501" s="1" t="s">
        <v>4815</v>
      </c>
      <c r="B4501" s="6">
        <v>46034.0</v>
      </c>
      <c r="C4501" s="6">
        <v>46034.0</v>
      </c>
      <c r="D4501" s="7">
        <v>0.9375</v>
      </c>
      <c r="E4501" s="1" t="str">
        <f t="shared" si="1"/>
        <v>Weekday</v>
      </c>
      <c r="F4501" s="1" t="str">
        <f t="shared" si="2"/>
        <v>Jan</v>
      </c>
      <c r="G4501" s="1" t="str">
        <f t="array" ref="G4501">_xlfn.XLOOKUP(A4501,Booking_data!$A$1:$A$6001,Booking_data!$D$1:$D$6001,"not found")</f>
        <v>M031</v>
      </c>
      <c r="H4501" s="1" t="str">
        <f t="array" ref="H4501">_xlfn.XLOOKUP(G4501,Movies_data!$A$1:$A$41,Movies_data!$B$1:$B$41,"not found")</f>
        <v>Bangalore Days</v>
      </c>
      <c r="I4501" s="1" t="str">
        <f t="array" ref="I4501">_xlfn.XLOOKUP(G4501,Movies_data!$A$1:$A$41,Movies_data!$D$1:$D$41,"not found")</f>
        <v>Drama</v>
      </c>
      <c r="J4501" s="1" t="str">
        <f t="array" ref="J4501">_xlfn.XLOOKUP(G4501,Movies_data!$A$1:$A$41,Movies_data!$C$1:$C$41,"not found")</f>
        <v>Malayalam</v>
      </c>
      <c r="K4501" s="1">
        <f t="array" ref="K4501">_xlfn.XLOOKUP(G4501,Movies_data!$A$1:$A$41,Movies_data!$H$1:$H$41,"Not Found")</f>
        <v>8.3</v>
      </c>
      <c r="L4501" s="1" t="str">
        <f t="array" ref="L4501">_xlfn.XLOOKUP(A4501,Booking_data!$A$1:$A$6001,Booking_data!$E$1:$E$6001,"not Found")</f>
        <v>C132</v>
      </c>
      <c r="M4501" s="1" t="str">
        <f t="array" ref="M4501">_xlfn.XLOOKUP(L4501,Cinemas_data!$A$1:$A$49,Cinemas_data!$I$1:$I$49,"not Found")</f>
        <v>#NAME?</v>
      </c>
      <c r="N4501" s="1" t="str">
        <f t="array" ref="N4501">_xlfn.XLOOKUP(L4501,Cinemas_data!$A$1:$A$49,Cinemas_data!$C$1:$C$49,"not Found")</f>
        <v>Kolkata</v>
      </c>
      <c r="O4501" s="1">
        <f t="array" ref="O4501">_xlfn.XLOOKUP(A4501,Booking_data!$A$1:$A$6001,Booking_data!$H$1:$H$6001,"not found")</f>
        <v>4</v>
      </c>
      <c r="P4501" s="1">
        <f t="array" ref="P4501">_xlfn.XLOOKUP(A4501,Booking_data!$A$1:$A$6001,Booking_data!$I$1:$I$6001,"not Found")</f>
        <v>180</v>
      </c>
      <c r="Q4501" s="1">
        <f t="shared" si="3"/>
        <v>720</v>
      </c>
      <c r="R4501" s="1" t="str">
        <f t="array" ref="R4501">_xlfn.XLOOKUP(A4501,Booking_data!$A$1:$A$6001,Booking_data!$L$1:$L$6001,"Not Found")</f>
        <v>UPI</v>
      </c>
      <c r="S4501" s="1">
        <f t="array" ref="S4501">_xlfn.XLOOKUP(A4501,Booking_data!$A$1:$A$6001,Booking_data!$N$1:$N$6001,"not Found")</f>
        <v>44</v>
      </c>
      <c r="T4501" s="1" t="str">
        <f t="array" ref="T4501">_xlfn.XLOOKUP(A4501,Booking_data!$A$1:$A$6001,Booking_data!$O$1:$O$6001,"Not Found")</f>
        <v>Other</v>
      </c>
      <c r="U4501" s="1" t="str">
        <f t="shared" si="4"/>
        <v>Middle Age</v>
      </c>
      <c r="V4501" s="1" t="str">
        <f t="shared" si="5"/>
        <v>Medium Booking</v>
      </c>
    </row>
    <row r="4502" ht="15.75" customHeight="1">
      <c r="A4502" s="1" t="s">
        <v>4816</v>
      </c>
      <c r="B4502" s="6">
        <v>46126.0</v>
      </c>
      <c r="C4502" s="6">
        <v>46130.0</v>
      </c>
      <c r="D4502" s="7">
        <v>0.53125</v>
      </c>
      <c r="E4502" s="1" t="str">
        <f t="shared" si="1"/>
        <v>Weekday</v>
      </c>
      <c r="F4502" s="1" t="str">
        <f t="shared" si="2"/>
        <v>Apr</v>
      </c>
      <c r="G4502" s="1" t="str">
        <f t="array" ref="G4502">_xlfn.XLOOKUP(A4502,Booking_data!$A$1:$A$6001,Booking_data!$D$1:$D$6001,"not found")</f>
        <v>M024</v>
      </c>
      <c r="H4502" s="1" t="str">
        <f t="array" ref="H4502">_xlfn.XLOOKUP(G4502,Movies_data!$A$1:$A$41,Movies_data!$B$1:$B$41,"not found")</f>
        <v>Bhool Bhulaiyaa 2</v>
      </c>
      <c r="I4502" s="1" t="str">
        <f t="array" ref="I4502">_xlfn.XLOOKUP(G4502,Movies_data!$A$1:$A$41,Movies_data!$D$1:$D$41,"not found")</f>
        <v>Comedy</v>
      </c>
      <c r="J4502" s="1" t="str">
        <f t="array" ref="J4502">_xlfn.XLOOKUP(G4502,Movies_data!$A$1:$A$41,Movies_data!$C$1:$C$41,"not found")</f>
        <v>Hindi</v>
      </c>
      <c r="K4502" s="1">
        <f t="array" ref="K4502">_xlfn.XLOOKUP(G4502,Movies_data!$A$1:$A$41,Movies_data!$H$1:$H$41,"Not Found")</f>
        <v>5.9</v>
      </c>
      <c r="L4502" s="1" t="str">
        <f t="array" ref="L4502">_xlfn.XLOOKUP(A4502,Booking_data!$A$1:$A$6001,Booking_data!$E$1:$E$6001,"not Found")</f>
        <v>C092</v>
      </c>
      <c r="M4502" s="1" t="str">
        <f t="array" ref="M4502">_xlfn.XLOOKUP(L4502,Cinemas_data!$A$1:$A$49,Cinemas_data!$I$1:$I$49,"not Found")</f>
        <v>#NAME?</v>
      </c>
      <c r="N4502" s="1" t="str">
        <f t="array" ref="N4502">_xlfn.XLOOKUP(L4502,Cinemas_data!$A$1:$A$49,Cinemas_data!$C$1:$C$49,"not Found")</f>
        <v>Mumbai</v>
      </c>
      <c r="O4502" s="1">
        <f t="array" ref="O4502">_xlfn.XLOOKUP(A4502,Booking_data!$A$1:$A$6001,Booking_data!$H$1:$H$6001,"not found")</f>
        <v>2</v>
      </c>
      <c r="P4502" s="1">
        <f t="array" ref="P4502">_xlfn.XLOOKUP(A4502,Booking_data!$A$1:$A$6001,Booking_data!$I$1:$I$6001,"not Found")</f>
        <v>160</v>
      </c>
      <c r="Q4502" s="1">
        <f t="shared" si="3"/>
        <v>320</v>
      </c>
      <c r="R4502" s="1" t="str">
        <f t="array" ref="R4502">_xlfn.XLOOKUP(A4502,Booking_data!$A$1:$A$6001,Booking_data!$L$1:$L$6001,"Not Found")</f>
        <v>Net Banking</v>
      </c>
      <c r="S4502" s="1">
        <f t="array" ref="S4502">_xlfn.XLOOKUP(A4502,Booking_data!$A$1:$A$6001,Booking_data!$N$1:$N$6001,"not Found")</f>
        <v>40</v>
      </c>
      <c r="T4502" s="1" t="str">
        <f t="array" ref="T4502">_xlfn.XLOOKUP(A4502,Booking_data!$A$1:$A$6001,Booking_data!$O$1:$O$6001,"Not Found")</f>
        <v>Female</v>
      </c>
      <c r="U4502" s="1" t="str">
        <f t="shared" si="4"/>
        <v>Middle Age</v>
      </c>
      <c r="V4502" s="1" t="str">
        <f t="shared" si="5"/>
        <v>Low Booking</v>
      </c>
    </row>
    <row r="4503" ht="15.75" customHeight="1">
      <c r="A4503" s="1" t="s">
        <v>4817</v>
      </c>
      <c r="B4503" s="6">
        <v>46156.0</v>
      </c>
      <c r="C4503" s="6">
        <v>46161.0</v>
      </c>
      <c r="D4503" s="7">
        <v>0.8854166666666666</v>
      </c>
      <c r="E4503" s="1" t="str">
        <f t="shared" si="1"/>
        <v>Weekday</v>
      </c>
      <c r="F4503" s="1" t="str">
        <f t="shared" si="2"/>
        <v>May</v>
      </c>
      <c r="G4503" s="1" t="str">
        <f t="array" ref="G4503">_xlfn.XLOOKUP(A4503,Booking_data!$A$1:$A$6001,Booking_data!$D$1:$D$6001,"not found")</f>
        <v>M014</v>
      </c>
      <c r="H4503" s="1" t="str">
        <f t="array" ref="H4503">_xlfn.XLOOKUP(G4503,Movies_data!$A$1:$A$41,Movies_data!$B$1:$B$41,"not found")</f>
        <v>Hi Nanna</v>
      </c>
      <c r="I4503" s="1" t="str">
        <f t="array" ref="I4503">_xlfn.XLOOKUP(G4503,Movies_data!$A$1:$A$41,Movies_data!$D$1:$D$41,"not found")</f>
        <v>Romance</v>
      </c>
      <c r="J4503" s="1" t="str">
        <f t="array" ref="J4503">_xlfn.XLOOKUP(G4503,Movies_data!$A$1:$A$41,Movies_data!$C$1:$C$41,"not found")</f>
        <v>Telugu</v>
      </c>
      <c r="K4503" s="1">
        <f t="array" ref="K4503">_xlfn.XLOOKUP(G4503,Movies_data!$A$1:$A$41,Movies_data!$H$1:$H$41,"Not Found")</f>
        <v>8</v>
      </c>
      <c r="L4503" s="1" t="str">
        <f t="array" ref="L4503">_xlfn.XLOOKUP(A4503,Booking_data!$A$1:$A$6001,Booking_data!$E$1:$E$6001,"not Found")</f>
        <v>C083</v>
      </c>
      <c r="M4503" s="1" t="str">
        <f t="array" ref="M4503">_xlfn.XLOOKUP(L4503,Cinemas_data!$A$1:$A$49,Cinemas_data!$I$1:$I$49,"not Found")</f>
        <v>#NAME?</v>
      </c>
      <c r="N4503" s="1" t="str">
        <f t="array" ref="N4503">_xlfn.XLOOKUP(L4503,Cinemas_data!$A$1:$A$49,Cinemas_data!$C$1:$C$49,"not Found")</f>
        <v>Vijayawada</v>
      </c>
      <c r="O4503" s="1">
        <f t="array" ref="O4503">_xlfn.XLOOKUP(A4503,Booking_data!$A$1:$A$6001,Booking_data!$H$1:$H$6001,"not found")</f>
        <v>4</v>
      </c>
      <c r="P4503" s="1">
        <f t="array" ref="P4503">_xlfn.XLOOKUP(A4503,Booking_data!$A$1:$A$6001,Booking_data!$I$1:$I$6001,"not Found")</f>
        <v>360</v>
      </c>
      <c r="Q4503" s="1">
        <f t="shared" si="3"/>
        <v>1440</v>
      </c>
      <c r="R4503" s="1" t="str">
        <f t="array" ref="R4503">_xlfn.XLOOKUP(A4503,Booking_data!$A$1:$A$6001,Booking_data!$L$1:$L$6001,"Not Found")</f>
        <v>Net Banking</v>
      </c>
      <c r="S4503" s="1">
        <f t="array" ref="S4503">_xlfn.XLOOKUP(A4503,Booking_data!$A$1:$A$6001,Booking_data!$N$1:$N$6001,"not Found")</f>
        <v>27</v>
      </c>
      <c r="T4503" s="1" t="str">
        <f t="array" ref="T4503">_xlfn.XLOOKUP(A4503,Booking_data!$A$1:$A$6001,Booking_data!$O$1:$O$6001,"Not Found")</f>
        <v>Female</v>
      </c>
      <c r="U4503" s="1" t="str">
        <f t="shared" si="4"/>
        <v>Youngster</v>
      </c>
      <c r="V4503" s="1" t="str">
        <f t="shared" si="5"/>
        <v>Medium Booking</v>
      </c>
    </row>
    <row r="4504" ht="15.75" customHeight="1">
      <c r="A4504" s="1" t="s">
        <v>4818</v>
      </c>
      <c r="B4504" s="6">
        <v>46028.0</v>
      </c>
      <c r="C4504" s="6">
        <v>46029.0</v>
      </c>
      <c r="D4504" s="7">
        <v>0.6458333333333334</v>
      </c>
      <c r="E4504" s="1" t="str">
        <f t="shared" si="1"/>
        <v>Weekday</v>
      </c>
      <c r="F4504" s="1" t="str">
        <f t="shared" si="2"/>
        <v>Jan</v>
      </c>
      <c r="G4504" s="1" t="str">
        <f t="array" ref="G4504">_xlfn.XLOOKUP(A4504,Booking_data!$A$1:$A$6001,Booking_data!$D$1:$D$6001,"not found")</f>
        <v>M021</v>
      </c>
      <c r="H4504" s="1" t="str">
        <f t="array" ref="H4504">_xlfn.XLOOKUP(G4504,Movies_data!$A$1:$A$41,Movies_data!$B$1:$B$41,"not found")</f>
        <v>Pathaan</v>
      </c>
      <c r="I4504" s="1" t="str">
        <f t="array" ref="I4504">_xlfn.XLOOKUP(G4504,Movies_data!$A$1:$A$41,Movies_data!$D$1:$D$41,"not found")</f>
        <v>Action</v>
      </c>
      <c r="J4504" s="1" t="str">
        <f t="array" ref="J4504">_xlfn.XLOOKUP(G4504,Movies_data!$A$1:$A$41,Movies_data!$C$1:$C$41,"not found")</f>
        <v>Hindi</v>
      </c>
      <c r="K4504" s="1">
        <f t="array" ref="K4504">_xlfn.XLOOKUP(G4504,Movies_data!$A$1:$A$41,Movies_data!$H$1:$H$41,"Not Found")</f>
        <v>5.9</v>
      </c>
      <c r="L4504" s="1" t="str">
        <f t="array" ref="L4504">_xlfn.XLOOKUP(A4504,Booking_data!$A$1:$A$6001,Booking_data!$E$1:$E$6001,"not Found")</f>
        <v>C041</v>
      </c>
      <c r="M4504" s="1" t="str">
        <f t="array" ref="M4504">_xlfn.XLOOKUP(L4504,Cinemas_data!$A$1:$A$49,Cinemas_data!$I$1:$I$49,"not Found")</f>
        <v>#NAME?</v>
      </c>
      <c r="N4504" s="1" t="str">
        <f t="array" ref="N4504">_xlfn.XLOOKUP(L4504,Cinemas_data!$A$1:$A$49,Cinemas_data!$C$1:$C$49,"not Found")</f>
        <v>Salem</v>
      </c>
      <c r="O4504" s="1">
        <f t="array" ref="O4504">_xlfn.XLOOKUP(A4504,Booking_data!$A$1:$A$6001,Booking_data!$H$1:$H$6001,"not found")</f>
        <v>2</v>
      </c>
      <c r="P4504" s="1">
        <f t="array" ref="P4504">_xlfn.XLOOKUP(A4504,Booking_data!$A$1:$A$6001,Booking_data!$I$1:$I$6001,"not Found")</f>
        <v>160</v>
      </c>
      <c r="Q4504" s="1">
        <f t="shared" si="3"/>
        <v>320</v>
      </c>
      <c r="R4504" s="1" t="str">
        <f t="array" ref="R4504">_xlfn.XLOOKUP(A4504,Booking_data!$A$1:$A$6001,Booking_data!$L$1:$L$6001,"Not Found")</f>
        <v>Credit Card</v>
      </c>
      <c r="S4504" s="1">
        <f t="array" ref="S4504">_xlfn.XLOOKUP(A4504,Booking_data!$A$1:$A$6001,Booking_data!$N$1:$N$6001,"not Found")</f>
        <v>57</v>
      </c>
      <c r="T4504" s="1" t="str">
        <f t="array" ref="T4504">_xlfn.XLOOKUP(A4504,Booking_data!$A$1:$A$6001,Booking_data!$O$1:$O$6001,"Not Found")</f>
        <v>Male</v>
      </c>
      <c r="U4504" s="1" t="str">
        <f t="shared" si="4"/>
        <v>Above 45</v>
      </c>
      <c r="V4504" s="1" t="str">
        <f t="shared" si="5"/>
        <v>Low Booking</v>
      </c>
    </row>
    <row r="4505" ht="15.75" customHeight="1">
      <c r="A4505" s="1" t="s">
        <v>4819</v>
      </c>
      <c r="B4505" s="6">
        <v>46131.0</v>
      </c>
      <c r="C4505" s="6">
        <v>46137.0</v>
      </c>
      <c r="D4505" s="7">
        <v>0.8854166666666666</v>
      </c>
      <c r="E4505" s="1" t="str">
        <f t="shared" si="1"/>
        <v>Weekend</v>
      </c>
      <c r="F4505" s="1" t="str">
        <f t="shared" si="2"/>
        <v>Apr</v>
      </c>
      <c r="G4505" s="1" t="str">
        <f t="array" ref="G4505">_xlfn.XLOOKUP(A4505,Booking_data!$A$1:$A$6001,Booking_data!$D$1:$D$6001,"not found")</f>
        <v>M002</v>
      </c>
      <c r="H4505" s="1" t="str">
        <f t="array" ref="H4505">_xlfn.XLOOKUP(G4505,Movies_data!$A$1:$A$41,Movies_data!$B$1:$B$41,"not found")</f>
        <v>Jailer</v>
      </c>
      <c r="I4505" s="1" t="str">
        <f t="array" ref="I4505">_xlfn.XLOOKUP(G4505,Movies_data!$A$1:$A$41,Movies_data!$D$1:$D$41,"not found")</f>
        <v>Action</v>
      </c>
      <c r="J4505" s="1" t="str">
        <f t="array" ref="J4505">_xlfn.XLOOKUP(G4505,Movies_data!$A$1:$A$41,Movies_data!$C$1:$C$41,"not found")</f>
        <v>Tamil</v>
      </c>
      <c r="K4505" s="1">
        <f t="array" ref="K4505">_xlfn.XLOOKUP(G4505,Movies_data!$A$1:$A$41,Movies_data!$H$1:$H$41,"Not Found")</f>
        <v>7.1</v>
      </c>
      <c r="L4505" s="1" t="str">
        <f t="array" ref="L4505">_xlfn.XLOOKUP(A4505,Booking_data!$A$1:$A$6001,Booking_data!$E$1:$E$6001,"not Found")</f>
        <v>C082</v>
      </c>
      <c r="M4505" s="1" t="str">
        <f t="array" ref="M4505">_xlfn.XLOOKUP(L4505,Cinemas_data!$A$1:$A$49,Cinemas_data!$I$1:$I$49,"not Found")</f>
        <v>#NAME?</v>
      </c>
      <c r="N4505" s="1" t="str">
        <f t="array" ref="N4505">_xlfn.XLOOKUP(L4505,Cinemas_data!$A$1:$A$49,Cinemas_data!$C$1:$C$49,"not Found")</f>
        <v>Vijayawada</v>
      </c>
      <c r="O4505" s="1">
        <f t="array" ref="O4505">_xlfn.XLOOKUP(A4505,Booking_data!$A$1:$A$6001,Booking_data!$H$1:$H$6001,"not found")</f>
        <v>2</v>
      </c>
      <c r="P4505" s="1">
        <f t="array" ref="P4505">_xlfn.XLOOKUP(A4505,Booking_data!$A$1:$A$6001,Booking_data!$I$1:$I$6001,"not Found")</f>
        <v>280</v>
      </c>
      <c r="Q4505" s="1">
        <f t="shared" si="3"/>
        <v>560</v>
      </c>
      <c r="R4505" s="1" t="str">
        <f t="array" ref="R4505">_xlfn.XLOOKUP(A4505,Booking_data!$A$1:$A$6001,Booking_data!$L$1:$L$6001,"Not Found")</f>
        <v>UPI</v>
      </c>
      <c r="S4505" s="1">
        <f t="array" ref="S4505">_xlfn.XLOOKUP(A4505,Booking_data!$A$1:$A$6001,Booking_data!$N$1:$N$6001,"not Found")</f>
        <v>56</v>
      </c>
      <c r="T4505" s="1" t="str">
        <f t="array" ref="T4505">_xlfn.XLOOKUP(A4505,Booking_data!$A$1:$A$6001,Booking_data!$O$1:$O$6001,"Not Found")</f>
        <v>Other</v>
      </c>
      <c r="U4505" s="1" t="str">
        <f t="shared" si="4"/>
        <v>Above 45</v>
      </c>
      <c r="V4505" s="1" t="str">
        <f t="shared" si="5"/>
        <v>Low Booking</v>
      </c>
    </row>
    <row r="4506" ht="15.75" customHeight="1">
      <c r="A4506" s="1" t="s">
        <v>4820</v>
      </c>
      <c r="B4506" s="6">
        <v>46069.0</v>
      </c>
      <c r="C4506" s="6">
        <v>46069.0</v>
      </c>
      <c r="D4506" s="7">
        <v>0.53125</v>
      </c>
      <c r="E4506" s="1" t="str">
        <f t="shared" si="1"/>
        <v>Weekday</v>
      </c>
      <c r="F4506" s="1" t="str">
        <f t="shared" si="2"/>
        <v>Feb</v>
      </c>
      <c r="G4506" s="1" t="str">
        <f t="array" ref="G4506">_xlfn.XLOOKUP(A4506,Booking_data!$A$1:$A$6001,Booking_data!$D$1:$D$6001,"not found")</f>
        <v>M027</v>
      </c>
      <c r="H4506" s="1" t="str">
        <f t="array" ref="H4506">_xlfn.XLOOKUP(G4506,Movies_data!$A$1:$A$41,Movies_data!$B$1:$B$41,"not found")</f>
        <v>KGF Chapter 2</v>
      </c>
      <c r="I4506" s="1" t="str">
        <f t="array" ref="I4506">_xlfn.XLOOKUP(G4506,Movies_data!$A$1:$A$41,Movies_data!$D$1:$D$41,"not found")</f>
        <v>Action</v>
      </c>
      <c r="J4506" s="1" t="str">
        <f t="array" ref="J4506">_xlfn.XLOOKUP(G4506,Movies_data!$A$1:$A$41,Movies_data!$C$1:$C$41,"not found")</f>
        <v>Kannada</v>
      </c>
      <c r="K4506" s="1">
        <f t="array" ref="K4506">_xlfn.XLOOKUP(G4506,Movies_data!$A$1:$A$41,Movies_data!$H$1:$H$41,"Not Found")</f>
        <v>8.3</v>
      </c>
      <c r="L4506" s="1" t="str">
        <f t="array" ref="L4506">_xlfn.XLOOKUP(A4506,Booking_data!$A$1:$A$6001,Booking_data!$E$1:$E$6001,"not Found")</f>
        <v>C153</v>
      </c>
      <c r="M4506" s="1" t="str">
        <f t="array" ref="M4506">_xlfn.XLOOKUP(L4506,Cinemas_data!$A$1:$A$49,Cinemas_data!$I$1:$I$49,"not Found")</f>
        <v>#NAME?</v>
      </c>
      <c r="N4506" s="1" t="str">
        <f t="array" ref="N4506">_xlfn.XLOOKUP(L4506,Cinemas_data!$A$1:$A$49,Cinemas_data!$C$1:$C$49,"not Found")</f>
        <v>Kochi</v>
      </c>
      <c r="O4506" s="1">
        <f t="array" ref="O4506">_xlfn.XLOOKUP(A4506,Booking_data!$A$1:$A$6001,Booking_data!$H$1:$H$6001,"not found")</f>
        <v>3</v>
      </c>
      <c r="P4506" s="1">
        <f t="array" ref="P4506">_xlfn.XLOOKUP(A4506,Booking_data!$A$1:$A$6001,Booking_data!$I$1:$I$6001,"not Found")</f>
        <v>240</v>
      </c>
      <c r="Q4506" s="1">
        <f t="shared" si="3"/>
        <v>720</v>
      </c>
      <c r="R4506" s="1" t="str">
        <f t="array" ref="R4506">_xlfn.XLOOKUP(A4506,Booking_data!$A$1:$A$6001,Booking_data!$L$1:$L$6001,"Not Found")</f>
        <v>Credit Card</v>
      </c>
      <c r="S4506" s="1">
        <f t="array" ref="S4506">_xlfn.XLOOKUP(A4506,Booking_data!$A$1:$A$6001,Booking_data!$N$1:$N$6001,"not Found")</f>
        <v>57</v>
      </c>
      <c r="T4506" s="1" t="str">
        <f t="array" ref="T4506">_xlfn.XLOOKUP(A4506,Booking_data!$A$1:$A$6001,Booking_data!$O$1:$O$6001,"Not Found")</f>
        <v>Female</v>
      </c>
      <c r="U4506" s="1" t="str">
        <f t="shared" si="4"/>
        <v>Above 45</v>
      </c>
      <c r="V4506" s="1" t="str">
        <f t="shared" si="5"/>
        <v>Medium Booking</v>
      </c>
    </row>
    <row r="4507" ht="15.75" customHeight="1">
      <c r="A4507" s="1" t="s">
        <v>4821</v>
      </c>
      <c r="B4507" s="6">
        <v>46097.0</v>
      </c>
      <c r="C4507" s="6">
        <v>46100.0</v>
      </c>
      <c r="D4507" s="7">
        <v>0.6458333333333334</v>
      </c>
      <c r="E4507" s="1" t="str">
        <f t="shared" si="1"/>
        <v>Weekday</v>
      </c>
      <c r="F4507" s="1" t="str">
        <f t="shared" si="2"/>
        <v>Mar</v>
      </c>
      <c r="G4507" s="1" t="str">
        <f t="array" ref="G4507">_xlfn.XLOOKUP(A4507,Booking_data!$A$1:$A$6001,Booking_data!$D$1:$D$6001,"not found")</f>
        <v>M016</v>
      </c>
      <c r="H4507" s="1" t="str">
        <f t="array" ref="H4507">_xlfn.XLOOKUP(G4507,Movies_data!$A$1:$A$41,Movies_data!$B$1:$B$41,"not found")</f>
        <v>Arjun Reddy</v>
      </c>
      <c r="I4507" s="1" t="str">
        <f t="array" ref="I4507">_xlfn.XLOOKUP(G4507,Movies_data!$A$1:$A$41,Movies_data!$D$1:$D$41,"not found")</f>
        <v>Drama</v>
      </c>
      <c r="J4507" s="1" t="str">
        <f t="array" ref="J4507">_xlfn.XLOOKUP(G4507,Movies_data!$A$1:$A$41,Movies_data!$C$1:$C$41,"not found")</f>
        <v>Telugu</v>
      </c>
      <c r="K4507" s="1">
        <f t="array" ref="K4507">_xlfn.XLOOKUP(G4507,Movies_data!$A$1:$A$41,Movies_data!$H$1:$H$41,"Not Found")</f>
        <v>7.7</v>
      </c>
      <c r="L4507" s="1" t="str">
        <f t="array" ref="L4507">_xlfn.XLOOKUP(A4507,Booking_data!$A$1:$A$6001,Booking_data!$E$1:$E$6001,"not Found")</f>
        <v>C161</v>
      </c>
      <c r="M4507" s="1" t="str">
        <f t="array" ref="M4507">_xlfn.XLOOKUP(L4507,Cinemas_data!$A$1:$A$49,Cinemas_data!$I$1:$I$49,"not Found")</f>
        <v>#NAME?</v>
      </c>
      <c r="N4507" s="1" t="str">
        <f t="array" ref="N4507">_xlfn.XLOOKUP(L4507,Cinemas_data!$A$1:$A$49,Cinemas_data!$C$1:$C$49,"not Found")</f>
        <v>Thiruvananthapuram</v>
      </c>
      <c r="O4507" s="1">
        <f t="array" ref="O4507">_xlfn.XLOOKUP(A4507,Booking_data!$A$1:$A$6001,Booking_data!$H$1:$H$6001,"not found")</f>
        <v>2</v>
      </c>
      <c r="P4507" s="1">
        <f t="array" ref="P4507">_xlfn.XLOOKUP(A4507,Booking_data!$A$1:$A$6001,Booking_data!$I$1:$I$6001,"not Found")</f>
        <v>280</v>
      </c>
      <c r="Q4507" s="1">
        <f t="shared" si="3"/>
        <v>560</v>
      </c>
      <c r="R4507" s="1" t="str">
        <f t="array" ref="R4507">_xlfn.XLOOKUP(A4507,Booking_data!$A$1:$A$6001,Booking_data!$L$1:$L$6001,"Not Found")</f>
        <v>Credit Card</v>
      </c>
      <c r="S4507" s="1">
        <f t="array" ref="S4507">_xlfn.XLOOKUP(A4507,Booking_data!$A$1:$A$6001,Booking_data!$N$1:$N$6001,"not Found")</f>
        <v>49</v>
      </c>
      <c r="T4507" s="1" t="str">
        <f t="array" ref="T4507">_xlfn.XLOOKUP(A4507,Booking_data!$A$1:$A$6001,Booking_data!$O$1:$O$6001,"Not Found")</f>
        <v>Male</v>
      </c>
      <c r="U4507" s="1" t="str">
        <f t="shared" si="4"/>
        <v>Above 45</v>
      </c>
      <c r="V4507" s="1" t="str">
        <f t="shared" si="5"/>
        <v>Low Booking</v>
      </c>
    </row>
    <row r="4508" ht="15.75" customHeight="1">
      <c r="A4508" s="1" t="s">
        <v>4822</v>
      </c>
      <c r="B4508" s="6">
        <v>46074.0</v>
      </c>
      <c r="C4508" s="6">
        <v>46078.0</v>
      </c>
      <c r="D4508" s="7">
        <v>0.6458333333333334</v>
      </c>
      <c r="E4508" s="1" t="str">
        <f t="shared" si="1"/>
        <v>Weekend</v>
      </c>
      <c r="F4508" s="1" t="str">
        <f t="shared" si="2"/>
        <v>Feb</v>
      </c>
      <c r="G4508" s="1" t="str">
        <f t="array" ref="G4508">_xlfn.XLOOKUP(A4508,Booking_data!$A$1:$A$6001,Booking_data!$D$1:$D$6001,"not found")</f>
        <v>M036</v>
      </c>
      <c r="H4508" s="1" t="str">
        <f t="array" ref="H4508">_xlfn.XLOOKUP(G4508,Movies_data!$A$1:$A$41,Movies_data!$B$1:$B$41,"not found")</f>
        <v>Avengers Endgame</v>
      </c>
      <c r="I4508" s="1" t="str">
        <f t="array" ref="I4508">_xlfn.XLOOKUP(G4508,Movies_data!$A$1:$A$41,Movies_data!$D$1:$D$41,"not found")</f>
        <v>Action</v>
      </c>
      <c r="J4508" s="1" t="str">
        <f t="array" ref="J4508">_xlfn.XLOOKUP(G4508,Movies_data!$A$1:$A$41,Movies_data!$C$1:$C$41,"not found")</f>
        <v>English</v>
      </c>
      <c r="K4508" s="1">
        <f t="array" ref="K4508">_xlfn.XLOOKUP(G4508,Movies_data!$A$1:$A$41,Movies_data!$H$1:$H$41,"Not Found")</f>
        <v>8.4</v>
      </c>
      <c r="L4508" s="1" t="str">
        <f t="array" ref="L4508">_xlfn.XLOOKUP(A4508,Booking_data!$A$1:$A$6001,Booking_data!$E$1:$E$6001,"not Found")</f>
        <v>C103</v>
      </c>
      <c r="M4508" s="1" t="str">
        <f t="array" ref="M4508">_xlfn.XLOOKUP(L4508,Cinemas_data!$A$1:$A$49,Cinemas_data!$I$1:$I$49,"not Found")</f>
        <v>#NAME?</v>
      </c>
      <c r="N4508" s="1" t="str">
        <f t="array" ref="N4508">_xlfn.XLOOKUP(L4508,Cinemas_data!$A$1:$A$49,Cinemas_data!$C$1:$C$49,"not Found")</f>
        <v>Pune</v>
      </c>
      <c r="O4508" s="1">
        <f t="array" ref="O4508">_xlfn.XLOOKUP(A4508,Booking_data!$A$1:$A$6001,Booking_data!$H$1:$H$6001,"not found")</f>
        <v>2</v>
      </c>
      <c r="P4508" s="1">
        <f t="array" ref="P4508">_xlfn.XLOOKUP(A4508,Booking_data!$A$1:$A$6001,Booking_data!$I$1:$I$6001,"not Found")</f>
        <v>260</v>
      </c>
      <c r="Q4508" s="1">
        <f t="shared" si="3"/>
        <v>520</v>
      </c>
      <c r="R4508" s="1" t="str">
        <f t="array" ref="R4508">_xlfn.XLOOKUP(A4508,Booking_data!$A$1:$A$6001,Booking_data!$L$1:$L$6001,"Not Found")</f>
        <v>Debit Card</v>
      </c>
      <c r="S4508" s="1">
        <f t="array" ref="S4508">_xlfn.XLOOKUP(A4508,Booking_data!$A$1:$A$6001,Booking_data!$N$1:$N$6001,"not Found")</f>
        <v>45</v>
      </c>
      <c r="T4508" s="1" t="str">
        <f t="array" ref="T4508">_xlfn.XLOOKUP(A4508,Booking_data!$A$1:$A$6001,Booking_data!$O$1:$O$6001,"Not Found")</f>
        <v>Other</v>
      </c>
      <c r="U4508" s="1" t="str">
        <f t="shared" si="4"/>
        <v>Above 45</v>
      </c>
      <c r="V4508" s="1" t="str">
        <f t="shared" si="5"/>
        <v>Low Booking</v>
      </c>
    </row>
    <row r="4509" ht="15.75" customHeight="1">
      <c r="A4509" s="1" t="s">
        <v>4823</v>
      </c>
      <c r="B4509" s="6">
        <v>46139.0</v>
      </c>
      <c r="C4509" s="6">
        <v>46145.0</v>
      </c>
      <c r="D4509" s="7">
        <v>0.6458333333333334</v>
      </c>
      <c r="E4509" s="1" t="str">
        <f t="shared" si="1"/>
        <v>Weekday</v>
      </c>
      <c r="F4509" s="1" t="str">
        <f t="shared" si="2"/>
        <v>Apr</v>
      </c>
      <c r="G4509" s="1" t="str">
        <f t="array" ref="G4509">_xlfn.XLOOKUP(A4509,Booking_data!$A$1:$A$6001,Booking_data!$D$1:$D$6001,"not found")</f>
        <v>M040</v>
      </c>
      <c r="H4509" s="1" t="str">
        <f t="array" ref="H4509">_xlfn.XLOOKUP(G4509,Movies_data!$A$1:$A$41,Movies_data!$B$1:$B$41,"not found")</f>
        <v>Inside Out 2</v>
      </c>
      <c r="I4509" s="1" t="str">
        <f t="array" ref="I4509">_xlfn.XLOOKUP(G4509,Movies_data!$A$1:$A$41,Movies_data!$D$1:$D$41,"not found")</f>
        <v>Animation</v>
      </c>
      <c r="J4509" s="1" t="str">
        <f t="array" ref="J4509">_xlfn.XLOOKUP(G4509,Movies_data!$A$1:$A$41,Movies_data!$C$1:$C$41,"not found")</f>
        <v>English</v>
      </c>
      <c r="K4509" s="1">
        <f t="array" ref="K4509">_xlfn.XLOOKUP(G4509,Movies_data!$A$1:$A$41,Movies_data!$H$1:$H$41,"Not Found")</f>
        <v>7.6</v>
      </c>
      <c r="L4509" s="1" t="str">
        <f t="array" ref="L4509">_xlfn.XLOOKUP(A4509,Booking_data!$A$1:$A$6001,Booking_data!$E$1:$E$6001,"not Found")</f>
        <v>C072</v>
      </c>
      <c r="M4509" s="1" t="str">
        <f t="array" ref="M4509">_xlfn.XLOOKUP(L4509,Cinemas_data!$A$1:$A$49,Cinemas_data!$I$1:$I$49,"not Found")</f>
        <v>#NAME?</v>
      </c>
      <c r="N4509" s="1" t="str">
        <f t="array" ref="N4509">_xlfn.XLOOKUP(L4509,Cinemas_data!$A$1:$A$49,Cinemas_data!$C$1:$C$49,"not Found")</f>
        <v>Hyderabad</v>
      </c>
      <c r="O4509" s="1">
        <f t="array" ref="O4509">_xlfn.XLOOKUP(A4509,Booking_data!$A$1:$A$6001,Booking_data!$H$1:$H$6001,"not found")</f>
        <v>5</v>
      </c>
      <c r="P4509" s="1">
        <f t="array" ref="P4509">_xlfn.XLOOKUP(A4509,Booking_data!$A$1:$A$6001,Booking_data!$I$1:$I$6001,"not Found")</f>
        <v>280</v>
      </c>
      <c r="Q4509" s="1">
        <f t="shared" si="3"/>
        <v>1400</v>
      </c>
      <c r="R4509" s="1" t="str">
        <f t="array" ref="R4509">_xlfn.XLOOKUP(A4509,Booking_data!$A$1:$A$6001,Booking_data!$L$1:$L$6001,"Not Found")</f>
        <v>Wallet</v>
      </c>
      <c r="S4509" s="1">
        <f t="array" ref="S4509">_xlfn.XLOOKUP(A4509,Booking_data!$A$1:$A$6001,Booking_data!$N$1:$N$6001,"not Found")</f>
        <v>22</v>
      </c>
      <c r="T4509" s="1" t="str">
        <f t="array" ref="T4509">_xlfn.XLOOKUP(A4509,Booking_data!$A$1:$A$6001,Booking_data!$O$1:$O$6001,"Not Found")</f>
        <v>Other</v>
      </c>
      <c r="U4509" s="1" t="str">
        <f t="shared" si="4"/>
        <v>Youngster</v>
      </c>
      <c r="V4509" s="1" t="str">
        <f t="shared" si="5"/>
        <v>High Booking</v>
      </c>
    </row>
    <row r="4510" ht="15.75" customHeight="1">
      <c r="A4510" s="1" t="s">
        <v>4824</v>
      </c>
      <c r="B4510" s="6">
        <v>46079.0</v>
      </c>
      <c r="C4510" s="6">
        <v>46079.0</v>
      </c>
      <c r="D4510" s="7">
        <v>0.6458333333333334</v>
      </c>
      <c r="E4510" s="1" t="str">
        <f t="shared" si="1"/>
        <v>Weekday</v>
      </c>
      <c r="F4510" s="1" t="str">
        <f t="shared" si="2"/>
        <v>Feb</v>
      </c>
      <c r="G4510" s="1" t="str">
        <f t="array" ref="G4510">_xlfn.XLOOKUP(A4510,Booking_data!$A$1:$A$6001,Booking_data!$D$1:$D$6001,"not found")</f>
        <v>M023</v>
      </c>
      <c r="H4510" s="1" t="str">
        <f t="array" ref="H4510">_xlfn.XLOOKUP(G4510,Movies_data!$A$1:$A$41,Movies_data!$B$1:$B$41,"not found")</f>
        <v>Stree 2</v>
      </c>
      <c r="I4510" s="1" t="str">
        <f t="array" ref="I4510">_xlfn.XLOOKUP(G4510,Movies_data!$A$1:$A$41,Movies_data!$D$1:$D$41,"not found")</f>
        <v>Comedy</v>
      </c>
      <c r="J4510" s="1" t="str">
        <f t="array" ref="J4510">_xlfn.XLOOKUP(G4510,Movies_data!$A$1:$A$41,Movies_data!$C$1:$C$41,"not found")</f>
        <v>Hindi</v>
      </c>
      <c r="K4510" s="1">
        <f t="array" ref="K4510">_xlfn.XLOOKUP(G4510,Movies_data!$A$1:$A$41,Movies_data!$H$1:$H$41,"Not Found")</f>
        <v>6.9</v>
      </c>
      <c r="L4510" s="1" t="str">
        <f t="array" ref="L4510">_xlfn.XLOOKUP(A4510,Booking_data!$A$1:$A$6001,Booking_data!$E$1:$E$6001,"not Found")</f>
        <v>C161</v>
      </c>
      <c r="M4510" s="1" t="str">
        <f t="array" ref="M4510">_xlfn.XLOOKUP(L4510,Cinemas_data!$A$1:$A$49,Cinemas_data!$I$1:$I$49,"not Found")</f>
        <v>#NAME?</v>
      </c>
      <c r="N4510" s="1" t="str">
        <f t="array" ref="N4510">_xlfn.XLOOKUP(L4510,Cinemas_data!$A$1:$A$49,Cinemas_data!$C$1:$C$49,"not Found")</f>
        <v>Thiruvananthapuram</v>
      </c>
      <c r="O4510" s="1">
        <f t="array" ref="O4510">_xlfn.XLOOKUP(A4510,Booking_data!$A$1:$A$6001,Booking_data!$H$1:$H$6001,"not found")</f>
        <v>4</v>
      </c>
      <c r="P4510" s="1">
        <f t="array" ref="P4510">_xlfn.XLOOKUP(A4510,Booking_data!$A$1:$A$6001,Booking_data!$I$1:$I$6001,"not Found")</f>
        <v>360</v>
      </c>
      <c r="Q4510" s="1">
        <f t="shared" si="3"/>
        <v>1440</v>
      </c>
      <c r="R4510" s="1" t="str">
        <f t="array" ref="R4510">_xlfn.XLOOKUP(A4510,Booking_data!$A$1:$A$6001,Booking_data!$L$1:$L$6001,"Not Found")</f>
        <v>Credit Card</v>
      </c>
      <c r="S4510" s="1">
        <f t="array" ref="S4510">_xlfn.XLOOKUP(A4510,Booking_data!$A$1:$A$6001,Booking_data!$N$1:$N$6001,"not Found")</f>
        <v>24</v>
      </c>
      <c r="T4510" s="1" t="str">
        <f t="array" ref="T4510">_xlfn.XLOOKUP(A4510,Booking_data!$A$1:$A$6001,Booking_data!$O$1:$O$6001,"Not Found")</f>
        <v>Other</v>
      </c>
      <c r="U4510" s="1" t="str">
        <f t="shared" si="4"/>
        <v>Youngster</v>
      </c>
      <c r="V4510" s="1" t="str">
        <f t="shared" si="5"/>
        <v>Medium Booking</v>
      </c>
    </row>
    <row r="4511" ht="15.75" customHeight="1">
      <c r="A4511" s="1" t="s">
        <v>4825</v>
      </c>
      <c r="B4511" s="6">
        <v>46127.0</v>
      </c>
      <c r="C4511" s="6">
        <v>46134.0</v>
      </c>
      <c r="D4511" s="7">
        <v>0.9375</v>
      </c>
      <c r="E4511" s="1" t="str">
        <f t="shared" si="1"/>
        <v>Weekday</v>
      </c>
      <c r="F4511" s="1" t="str">
        <f t="shared" si="2"/>
        <v>Apr</v>
      </c>
      <c r="G4511" s="1" t="str">
        <f t="array" ref="G4511">_xlfn.XLOOKUP(A4511,Booking_data!$A$1:$A$6001,Booking_data!$D$1:$D$6001,"not found")</f>
        <v>M011</v>
      </c>
      <c r="H4511" s="1" t="str">
        <f t="array" ref="H4511">_xlfn.XLOOKUP(G4511,Movies_data!$A$1:$A$41,Movies_data!$B$1:$B$41,"not found")</f>
        <v>Pushpa 2</v>
      </c>
      <c r="I4511" s="1" t="str">
        <f t="array" ref="I4511">_xlfn.XLOOKUP(G4511,Movies_data!$A$1:$A$41,Movies_data!$D$1:$D$41,"not found")</f>
        <v>Action</v>
      </c>
      <c r="J4511" s="1" t="str">
        <f t="array" ref="J4511">_xlfn.XLOOKUP(G4511,Movies_data!$A$1:$A$41,Movies_data!$C$1:$C$41,"not found")</f>
        <v>Telugu</v>
      </c>
      <c r="K4511" s="1">
        <f t="array" ref="K4511">_xlfn.XLOOKUP(G4511,Movies_data!$A$1:$A$41,Movies_data!$H$1:$H$41,"Not Found")</f>
        <v>6.1</v>
      </c>
      <c r="L4511" s="1" t="str">
        <f t="array" ref="L4511">_xlfn.XLOOKUP(A4511,Booking_data!$A$1:$A$6001,Booking_data!$E$1:$E$6001,"not Found")</f>
        <v>C141</v>
      </c>
      <c r="M4511" s="1" t="str">
        <f t="array" ref="M4511">_xlfn.XLOOKUP(L4511,Cinemas_data!$A$1:$A$49,Cinemas_data!$I$1:$I$49,"not Found")</f>
        <v>#NAME?</v>
      </c>
      <c r="N4511" s="1" t="str">
        <f t="array" ref="N4511">_xlfn.XLOOKUP(L4511,Cinemas_data!$A$1:$A$49,Cinemas_data!$C$1:$C$49,"not Found")</f>
        <v>Ahmedabad</v>
      </c>
      <c r="O4511" s="1">
        <f t="array" ref="O4511">_xlfn.XLOOKUP(A4511,Booking_data!$A$1:$A$6001,Booking_data!$H$1:$H$6001,"not found")</f>
        <v>3</v>
      </c>
      <c r="P4511" s="1">
        <f t="array" ref="P4511">_xlfn.XLOOKUP(A4511,Booking_data!$A$1:$A$6001,Booking_data!$I$1:$I$6001,"not Found")</f>
        <v>240</v>
      </c>
      <c r="Q4511" s="1">
        <f t="shared" si="3"/>
        <v>720</v>
      </c>
      <c r="R4511" s="1" t="str">
        <f t="array" ref="R4511">_xlfn.XLOOKUP(A4511,Booking_data!$A$1:$A$6001,Booking_data!$L$1:$L$6001,"Not Found")</f>
        <v>Debit Card</v>
      </c>
      <c r="S4511" s="1">
        <f t="array" ref="S4511">_xlfn.XLOOKUP(A4511,Booking_data!$A$1:$A$6001,Booking_data!$N$1:$N$6001,"not Found")</f>
        <v>24</v>
      </c>
      <c r="T4511" s="1" t="str">
        <f t="array" ref="T4511">_xlfn.XLOOKUP(A4511,Booking_data!$A$1:$A$6001,Booking_data!$O$1:$O$6001,"Not Found")</f>
        <v>Female</v>
      </c>
      <c r="U4511" s="1" t="str">
        <f t="shared" si="4"/>
        <v>Youngster</v>
      </c>
      <c r="V4511" s="1" t="str">
        <f t="shared" si="5"/>
        <v>Medium Booking</v>
      </c>
    </row>
    <row r="4512" ht="15.75" customHeight="1">
      <c r="A4512" s="1" t="s">
        <v>4826</v>
      </c>
      <c r="B4512" s="6">
        <v>46034.0</v>
      </c>
      <c r="C4512" s="6">
        <v>46041.0</v>
      </c>
      <c r="D4512" s="7">
        <v>0.7708333333333334</v>
      </c>
      <c r="E4512" s="1" t="str">
        <f t="shared" si="1"/>
        <v>Weekday</v>
      </c>
      <c r="F4512" s="1" t="str">
        <f t="shared" si="2"/>
        <v>Jan</v>
      </c>
      <c r="G4512" s="1" t="str">
        <f t="array" ref="G4512">_xlfn.XLOOKUP(A4512,Booking_data!$A$1:$A$6001,Booking_data!$D$1:$D$6001,"not found")</f>
        <v>M037</v>
      </c>
      <c r="H4512" s="1" t="str">
        <f t="array" ref="H4512">_xlfn.XLOOKUP(G4512,Movies_data!$A$1:$A$41,Movies_data!$B$1:$B$41,"not found")</f>
        <v>Oppenheimer</v>
      </c>
      <c r="I4512" s="1" t="str">
        <f t="array" ref="I4512">_xlfn.XLOOKUP(G4512,Movies_data!$A$1:$A$41,Movies_data!$D$1:$D$41,"not found")</f>
        <v>Biography</v>
      </c>
      <c r="J4512" s="1" t="str">
        <f t="array" ref="J4512">_xlfn.XLOOKUP(G4512,Movies_data!$A$1:$A$41,Movies_data!$C$1:$C$41,"not found")</f>
        <v>English</v>
      </c>
      <c r="K4512" s="1">
        <f t="array" ref="K4512">_xlfn.XLOOKUP(G4512,Movies_data!$A$1:$A$41,Movies_data!$H$1:$H$41,"Not Found")</f>
        <v>8.5</v>
      </c>
      <c r="L4512" s="1" t="str">
        <f t="array" ref="L4512">_xlfn.XLOOKUP(A4512,Booking_data!$A$1:$A$6001,Booking_data!$E$1:$E$6001,"not Found")</f>
        <v>C133</v>
      </c>
      <c r="M4512" s="1" t="str">
        <f t="array" ref="M4512">_xlfn.XLOOKUP(L4512,Cinemas_data!$A$1:$A$49,Cinemas_data!$I$1:$I$49,"not Found")</f>
        <v>#NAME?</v>
      </c>
      <c r="N4512" s="1" t="str">
        <f t="array" ref="N4512">_xlfn.XLOOKUP(L4512,Cinemas_data!$A$1:$A$49,Cinemas_data!$C$1:$C$49,"not Found")</f>
        <v>Kolkata</v>
      </c>
      <c r="O4512" s="1">
        <f t="array" ref="O4512">_xlfn.XLOOKUP(A4512,Booking_data!$A$1:$A$6001,Booking_data!$H$1:$H$6001,"not found")</f>
        <v>2</v>
      </c>
      <c r="P4512" s="1">
        <f t="array" ref="P4512">_xlfn.XLOOKUP(A4512,Booking_data!$A$1:$A$6001,Booking_data!$I$1:$I$6001,"not Found")</f>
        <v>460</v>
      </c>
      <c r="Q4512" s="1">
        <f t="shared" si="3"/>
        <v>920</v>
      </c>
      <c r="R4512" s="1" t="str">
        <f t="array" ref="R4512">_xlfn.XLOOKUP(A4512,Booking_data!$A$1:$A$6001,Booking_data!$L$1:$L$6001,"Not Found")</f>
        <v>UPI</v>
      </c>
      <c r="S4512" s="1">
        <f t="array" ref="S4512">_xlfn.XLOOKUP(A4512,Booking_data!$A$1:$A$6001,Booking_data!$N$1:$N$6001,"not Found")</f>
        <v>56</v>
      </c>
      <c r="T4512" s="1" t="str">
        <f t="array" ref="T4512">_xlfn.XLOOKUP(A4512,Booking_data!$A$1:$A$6001,Booking_data!$O$1:$O$6001,"Not Found")</f>
        <v>Female</v>
      </c>
      <c r="U4512" s="1" t="str">
        <f t="shared" si="4"/>
        <v>Above 45</v>
      </c>
      <c r="V4512" s="1" t="str">
        <f t="shared" si="5"/>
        <v>Low Booking</v>
      </c>
    </row>
    <row r="4513" ht="15.75" customHeight="1">
      <c r="A4513" s="1" t="s">
        <v>4827</v>
      </c>
      <c r="B4513" s="6">
        <v>46039.0</v>
      </c>
      <c r="C4513" s="6">
        <v>46046.0</v>
      </c>
      <c r="D4513" s="7">
        <v>0.9375</v>
      </c>
      <c r="E4513" s="1" t="str">
        <f t="shared" si="1"/>
        <v>Weekend</v>
      </c>
      <c r="F4513" s="1" t="str">
        <f t="shared" si="2"/>
        <v>Jan</v>
      </c>
      <c r="G4513" s="1" t="str">
        <f t="array" ref="G4513">_xlfn.XLOOKUP(A4513,Booking_data!$A$1:$A$6001,Booking_data!$D$1:$D$6001,"not found")</f>
        <v>M002</v>
      </c>
      <c r="H4513" s="1" t="str">
        <f t="array" ref="H4513">_xlfn.XLOOKUP(G4513,Movies_data!$A$1:$A$41,Movies_data!$B$1:$B$41,"not found")</f>
        <v>Jailer</v>
      </c>
      <c r="I4513" s="1" t="str">
        <f t="array" ref="I4513">_xlfn.XLOOKUP(G4513,Movies_data!$A$1:$A$41,Movies_data!$D$1:$D$41,"not found")</f>
        <v>Action</v>
      </c>
      <c r="J4513" s="1" t="str">
        <f t="array" ref="J4513">_xlfn.XLOOKUP(G4513,Movies_data!$A$1:$A$41,Movies_data!$C$1:$C$41,"not found")</f>
        <v>Tamil</v>
      </c>
      <c r="K4513" s="1">
        <f t="array" ref="K4513">_xlfn.XLOOKUP(G4513,Movies_data!$A$1:$A$41,Movies_data!$H$1:$H$41,"Not Found")</f>
        <v>7.1</v>
      </c>
      <c r="L4513" s="1" t="str">
        <f t="array" ref="L4513">_xlfn.XLOOKUP(A4513,Booking_data!$A$1:$A$6001,Booking_data!$E$1:$E$6001,"not Found")</f>
        <v>C113</v>
      </c>
      <c r="M4513" s="1" t="str">
        <f t="array" ref="M4513">_xlfn.XLOOKUP(L4513,Cinemas_data!$A$1:$A$49,Cinemas_data!$I$1:$I$49,"not Found")</f>
        <v>#NAME?</v>
      </c>
      <c r="N4513" s="1" t="str">
        <f t="array" ref="N4513">_xlfn.XLOOKUP(L4513,Cinemas_data!$A$1:$A$49,Cinemas_data!$C$1:$C$49,"not Found")</f>
        <v>Delhi</v>
      </c>
      <c r="O4513" s="1">
        <f t="array" ref="O4513">_xlfn.XLOOKUP(A4513,Booking_data!$A$1:$A$6001,Booking_data!$H$1:$H$6001,"not found")</f>
        <v>4</v>
      </c>
      <c r="P4513" s="1">
        <f t="array" ref="P4513">_xlfn.XLOOKUP(A4513,Booking_data!$A$1:$A$6001,Booking_data!$I$1:$I$6001,"not Found")</f>
        <v>320</v>
      </c>
      <c r="Q4513" s="1">
        <f t="shared" si="3"/>
        <v>1280</v>
      </c>
      <c r="R4513" s="1" t="str">
        <f t="array" ref="R4513">_xlfn.XLOOKUP(A4513,Booking_data!$A$1:$A$6001,Booking_data!$L$1:$L$6001,"Not Found")</f>
        <v>Net Banking</v>
      </c>
      <c r="S4513" s="1">
        <f t="array" ref="S4513">_xlfn.XLOOKUP(A4513,Booking_data!$A$1:$A$6001,Booking_data!$N$1:$N$6001,"not Found")</f>
        <v>23</v>
      </c>
      <c r="T4513" s="1" t="str">
        <f t="array" ref="T4513">_xlfn.XLOOKUP(A4513,Booking_data!$A$1:$A$6001,Booking_data!$O$1:$O$6001,"Not Found")</f>
        <v>Other</v>
      </c>
      <c r="U4513" s="1" t="str">
        <f t="shared" si="4"/>
        <v>Youngster</v>
      </c>
      <c r="V4513" s="1" t="str">
        <f t="shared" si="5"/>
        <v>Medium Booking</v>
      </c>
    </row>
    <row r="4514" ht="15.75" customHeight="1">
      <c r="A4514" s="1" t="s">
        <v>4828</v>
      </c>
      <c r="B4514" s="6">
        <v>46187.0</v>
      </c>
      <c r="C4514" s="6">
        <v>46188.0</v>
      </c>
      <c r="D4514" s="7">
        <v>0.6458333333333334</v>
      </c>
      <c r="E4514" s="1" t="str">
        <f t="shared" si="1"/>
        <v>Weekend</v>
      </c>
      <c r="F4514" s="1" t="str">
        <f t="shared" si="2"/>
        <v>Jun</v>
      </c>
      <c r="G4514" s="1" t="str">
        <f t="array" ref="G4514">_xlfn.XLOOKUP(A4514,Booking_data!$A$1:$A$6001,Booking_data!$D$1:$D$6001,"not found")</f>
        <v>M009</v>
      </c>
      <c r="H4514" s="1" t="str">
        <f t="array" ref="H4514">_xlfn.XLOOKUP(G4514,Movies_data!$A$1:$A$41,Movies_data!$B$1:$B$41,"not found")</f>
        <v>Amaran</v>
      </c>
      <c r="I4514" s="1" t="str">
        <f t="array" ref="I4514">_xlfn.XLOOKUP(G4514,Movies_data!$A$1:$A$41,Movies_data!$D$1:$D$41,"not found")</f>
        <v>Biography</v>
      </c>
      <c r="J4514" s="1" t="str">
        <f t="array" ref="J4514">_xlfn.XLOOKUP(G4514,Movies_data!$A$1:$A$41,Movies_data!$C$1:$C$41,"not found")</f>
        <v>Tamil</v>
      </c>
      <c r="K4514" s="1">
        <f t="array" ref="K4514">_xlfn.XLOOKUP(G4514,Movies_data!$A$1:$A$41,Movies_data!$H$1:$H$41,"Not Found")</f>
        <v>8.3</v>
      </c>
      <c r="L4514" s="1" t="str">
        <f t="array" ref="L4514">_xlfn.XLOOKUP(A4514,Booking_data!$A$1:$A$6001,Booking_data!$E$1:$E$6001,"not Found")</f>
        <v>C092</v>
      </c>
      <c r="M4514" s="1" t="str">
        <f t="array" ref="M4514">_xlfn.XLOOKUP(L4514,Cinemas_data!$A$1:$A$49,Cinemas_data!$I$1:$I$49,"not Found")</f>
        <v>#NAME?</v>
      </c>
      <c r="N4514" s="1" t="str">
        <f t="array" ref="N4514">_xlfn.XLOOKUP(L4514,Cinemas_data!$A$1:$A$49,Cinemas_data!$C$1:$C$49,"not Found")</f>
        <v>Mumbai</v>
      </c>
      <c r="O4514" s="1">
        <f t="array" ref="O4514">_xlfn.XLOOKUP(A4514,Booking_data!$A$1:$A$6001,Booking_data!$H$1:$H$6001,"not found")</f>
        <v>3</v>
      </c>
      <c r="P4514" s="1">
        <f t="array" ref="P4514">_xlfn.XLOOKUP(A4514,Booking_data!$A$1:$A$6001,Booking_data!$I$1:$I$6001,"not Found")</f>
        <v>160</v>
      </c>
      <c r="Q4514" s="1">
        <f t="shared" si="3"/>
        <v>480</v>
      </c>
      <c r="R4514" s="1" t="str">
        <f t="array" ref="R4514">_xlfn.XLOOKUP(A4514,Booking_data!$A$1:$A$6001,Booking_data!$L$1:$L$6001,"Not Found")</f>
        <v>UPI</v>
      </c>
      <c r="S4514" s="1">
        <f t="array" ref="S4514">_xlfn.XLOOKUP(A4514,Booking_data!$A$1:$A$6001,Booking_data!$N$1:$N$6001,"not Found")</f>
        <v>21</v>
      </c>
      <c r="T4514" s="1" t="str">
        <f t="array" ref="T4514">_xlfn.XLOOKUP(A4514,Booking_data!$A$1:$A$6001,Booking_data!$O$1:$O$6001,"Not Found")</f>
        <v>Male</v>
      </c>
      <c r="U4514" s="1" t="str">
        <f t="shared" si="4"/>
        <v>Youngster</v>
      </c>
      <c r="V4514" s="1" t="str">
        <f t="shared" si="5"/>
        <v>Medium Booking</v>
      </c>
    </row>
    <row r="4515" ht="15.75" customHeight="1">
      <c r="A4515" s="1" t="s">
        <v>4829</v>
      </c>
      <c r="B4515" s="6">
        <v>46182.0</v>
      </c>
      <c r="C4515" s="6">
        <v>46189.0</v>
      </c>
      <c r="D4515" s="7">
        <v>0.8854166666666666</v>
      </c>
      <c r="E4515" s="1" t="str">
        <f t="shared" si="1"/>
        <v>Weekday</v>
      </c>
      <c r="F4515" s="1" t="str">
        <f t="shared" si="2"/>
        <v>Jun</v>
      </c>
      <c r="G4515" s="1" t="str">
        <f t="array" ref="G4515">_xlfn.XLOOKUP(A4515,Booking_data!$A$1:$A$6001,Booking_data!$D$1:$D$6001,"not found")</f>
        <v>M011</v>
      </c>
      <c r="H4515" s="1" t="str">
        <f t="array" ref="H4515">_xlfn.XLOOKUP(G4515,Movies_data!$A$1:$A$41,Movies_data!$B$1:$B$41,"not found")</f>
        <v>Pushpa 2</v>
      </c>
      <c r="I4515" s="1" t="str">
        <f t="array" ref="I4515">_xlfn.XLOOKUP(G4515,Movies_data!$A$1:$A$41,Movies_data!$D$1:$D$41,"not found")</f>
        <v>Action</v>
      </c>
      <c r="J4515" s="1" t="str">
        <f t="array" ref="J4515">_xlfn.XLOOKUP(G4515,Movies_data!$A$1:$A$41,Movies_data!$C$1:$C$41,"not found")</f>
        <v>Telugu</v>
      </c>
      <c r="K4515" s="1">
        <f t="array" ref="K4515">_xlfn.XLOOKUP(G4515,Movies_data!$A$1:$A$41,Movies_data!$H$1:$H$41,"Not Found")</f>
        <v>6.1</v>
      </c>
      <c r="L4515" s="1" t="str">
        <f t="array" ref="L4515">_xlfn.XLOOKUP(A4515,Booking_data!$A$1:$A$6001,Booking_data!$E$1:$E$6001,"not Found")</f>
        <v>C011</v>
      </c>
      <c r="M4515" s="1" t="str">
        <f t="array" ref="M4515">_xlfn.XLOOKUP(L4515,Cinemas_data!$A$1:$A$49,Cinemas_data!$I$1:$I$49,"not Found")</f>
        <v>#NAME?</v>
      </c>
      <c r="N4515" s="1" t="str">
        <f t="array" ref="N4515">_xlfn.XLOOKUP(L4515,Cinemas_data!$A$1:$A$49,Cinemas_data!$C$1:$C$49,"not Found")</f>
        <v>Chennai</v>
      </c>
      <c r="O4515" s="1">
        <f t="array" ref="O4515">_xlfn.XLOOKUP(A4515,Booking_data!$A$1:$A$6001,Booking_data!$H$1:$H$6001,"not found")</f>
        <v>2</v>
      </c>
      <c r="P4515" s="1">
        <f t="array" ref="P4515">_xlfn.XLOOKUP(A4515,Booking_data!$A$1:$A$6001,Booking_data!$I$1:$I$6001,"not Found")</f>
        <v>240</v>
      </c>
      <c r="Q4515" s="1">
        <f t="shared" si="3"/>
        <v>480</v>
      </c>
      <c r="R4515" s="1" t="str">
        <f t="array" ref="R4515">_xlfn.XLOOKUP(A4515,Booking_data!$A$1:$A$6001,Booking_data!$L$1:$L$6001,"Not Found")</f>
        <v>UPI</v>
      </c>
      <c r="S4515" s="1">
        <f t="array" ref="S4515">_xlfn.XLOOKUP(A4515,Booking_data!$A$1:$A$6001,Booking_data!$N$1:$N$6001,"not Found")</f>
        <v>43</v>
      </c>
      <c r="T4515" s="1" t="str">
        <f t="array" ref="T4515">_xlfn.XLOOKUP(A4515,Booking_data!$A$1:$A$6001,Booking_data!$O$1:$O$6001,"Not Found")</f>
        <v>Other</v>
      </c>
      <c r="U4515" s="1" t="str">
        <f t="shared" si="4"/>
        <v>Middle Age</v>
      </c>
      <c r="V4515" s="1" t="str">
        <f t="shared" si="5"/>
        <v>Low Booking</v>
      </c>
    </row>
    <row r="4516" ht="15.75" customHeight="1">
      <c r="A4516" s="1" t="s">
        <v>4830</v>
      </c>
      <c r="B4516" s="6">
        <v>46137.0</v>
      </c>
      <c r="C4516" s="6">
        <v>46138.0</v>
      </c>
      <c r="D4516" s="7">
        <v>0.9375</v>
      </c>
      <c r="E4516" s="1" t="str">
        <f t="shared" si="1"/>
        <v>Weekend</v>
      </c>
      <c r="F4516" s="1" t="str">
        <f t="shared" si="2"/>
        <v>Apr</v>
      </c>
      <c r="G4516" s="1" t="str">
        <f t="array" ref="G4516">_xlfn.XLOOKUP(A4516,Booking_data!$A$1:$A$6001,Booking_data!$D$1:$D$6001,"not found")</f>
        <v>M020</v>
      </c>
      <c r="H4516" s="1" t="str">
        <f t="array" ref="H4516">_xlfn.XLOOKUP(G4516,Movies_data!$A$1:$A$41,Movies_data!$B$1:$B$41,"not found")</f>
        <v>Jawan</v>
      </c>
      <c r="I4516" s="1" t="str">
        <f t="array" ref="I4516">_xlfn.XLOOKUP(G4516,Movies_data!$A$1:$A$41,Movies_data!$D$1:$D$41,"not found")</f>
        <v>Action</v>
      </c>
      <c r="J4516" s="1" t="str">
        <f t="array" ref="J4516">_xlfn.XLOOKUP(G4516,Movies_data!$A$1:$A$41,Movies_data!$C$1:$C$41,"not found")</f>
        <v>Hindi</v>
      </c>
      <c r="K4516" s="1">
        <f t="array" ref="K4516">_xlfn.XLOOKUP(G4516,Movies_data!$A$1:$A$41,Movies_data!$H$1:$H$41,"Not Found")</f>
        <v>7</v>
      </c>
      <c r="L4516" s="1" t="str">
        <f t="array" ref="L4516">_xlfn.XLOOKUP(A4516,Booking_data!$A$1:$A$6001,Booking_data!$E$1:$E$6001,"not Found")</f>
        <v>C011</v>
      </c>
      <c r="M4516" s="1" t="str">
        <f t="array" ref="M4516">_xlfn.XLOOKUP(L4516,Cinemas_data!$A$1:$A$49,Cinemas_data!$I$1:$I$49,"not Found")</f>
        <v>#NAME?</v>
      </c>
      <c r="N4516" s="1" t="str">
        <f t="array" ref="N4516">_xlfn.XLOOKUP(L4516,Cinemas_data!$A$1:$A$49,Cinemas_data!$C$1:$C$49,"not Found")</f>
        <v>Chennai</v>
      </c>
      <c r="O4516" s="1">
        <f t="array" ref="O4516">_xlfn.XLOOKUP(A4516,Booking_data!$A$1:$A$6001,Booking_data!$H$1:$H$6001,"not found")</f>
        <v>3</v>
      </c>
      <c r="P4516" s="1">
        <f t="array" ref="P4516">_xlfn.XLOOKUP(A4516,Booking_data!$A$1:$A$6001,Booking_data!$I$1:$I$6001,"not Found")</f>
        <v>240</v>
      </c>
      <c r="Q4516" s="1">
        <f t="shared" si="3"/>
        <v>720</v>
      </c>
      <c r="R4516" s="1" t="str">
        <f t="array" ref="R4516">_xlfn.XLOOKUP(A4516,Booking_data!$A$1:$A$6001,Booking_data!$L$1:$L$6001,"Not Found")</f>
        <v>Credit Card</v>
      </c>
      <c r="S4516" s="1">
        <f t="array" ref="S4516">_xlfn.XLOOKUP(A4516,Booking_data!$A$1:$A$6001,Booking_data!$N$1:$N$6001,"not Found")</f>
        <v>20</v>
      </c>
      <c r="T4516" s="1" t="str">
        <f t="array" ref="T4516">_xlfn.XLOOKUP(A4516,Booking_data!$A$1:$A$6001,Booking_data!$O$1:$O$6001,"Not Found")</f>
        <v>Male</v>
      </c>
      <c r="U4516" s="1" t="str">
        <f t="shared" si="4"/>
        <v>Youngster</v>
      </c>
      <c r="V4516" s="1" t="str">
        <f t="shared" si="5"/>
        <v>Medium Booking</v>
      </c>
    </row>
    <row r="4517" ht="15.75" customHeight="1">
      <c r="A4517" s="1" t="s">
        <v>4831</v>
      </c>
      <c r="B4517" s="6">
        <v>46138.0</v>
      </c>
      <c r="C4517" s="6">
        <v>46143.0</v>
      </c>
      <c r="D4517" s="7">
        <v>0.6458333333333334</v>
      </c>
      <c r="E4517" s="1" t="str">
        <f t="shared" si="1"/>
        <v>Weekend</v>
      </c>
      <c r="F4517" s="1" t="str">
        <f t="shared" si="2"/>
        <v>Apr</v>
      </c>
      <c r="G4517" s="1" t="str">
        <f t="array" ref="G4517">_xlfn.XLOOKUP(A4517,Booking_data!$A$1:$A$6001,Booking_data!$D$1:$D$6001,"not found")</f>
        <v>M022</v>
      </c>
      <c r="H4517" s="1" t="str">
        <f t="array" ref="H4517">_xlfn.XLOOKUP(G4517,Movies_data!$A$1:$A$41,Movies_data!$B$1:$B$41,"not found")</f>
        <v>12th Fail</v>
      </c>
      <c r="I4517" s="1" t="str">
        <f t="array" ref="I4517">_xlfn.XLOOKUP(G4517,Movies_data!$A$1:$A$41,Movies_data!$D$1:$D$41,"not found")</f>
        <v>Drama</v>
      </c>
      <c r="J4517" s="1" t="str">
        <f t="array" ref="J4517">_xlfn.XLOOKUP(G4517,Movies_data!$A$1:$A$41,Movies_data!$C$1:$C$41,"not found")</f>
        <v>Hindi</v>
      </c>
      <c r="K4517" s="1">
        <f t="array" ref="K4517">_xlfn.XLOOKUP(G4517,Movies_data!$A$1:$A$41,Movies_data!$H$1:$H$41,"Not Found")</f>
        <v>9</v>
      </c>
      <c r="L4517" s="1" t="str">
        <f t="array" ref="L4517">_xlfn.XLOOKUP(A4517,Booking_data!$A$1:$A$6001,Booking_data!$E$1:$E$6001,"not Found")</f>
        <v>C033</v>
      </c>
      <c r="M4517" s="1" t="str">
        <f t="array" ref="M4517">_xlfn.XLOOKUP(L4517,Cinemas_data!$A$1:$A$49,Cinemas_data!$I$1:$I$49,"not Found")</f>
        <v>#NAME?</v>
      </c>
      <c r="N4517" s="1" t="str">
        <f t="array" ref="N4517">_xlfn.XLOOKUP(L4517,Cinemas_data!$A$1:$A$49,Cinemas_data!$C$1:$C$49,"not Found")</f>
        <v>Madurai</v>
      </c>
      <c r="O4517" s="1">
        <f t="array" ref="O4517">_xlfn.XLOOKUP(A4517,Booking_data!$A$1:$A$6001,Booking_data!$H$1:$H$6001,"not found")</f>
        <v>5</v>
      </c>
      <c r="P4517" s="1">
        <f t="array" ref="P4517">_xlfn.XLOOKUP(A4517,Booking_data!$A$1:$A$6001,Booking_data!$I$1:$I$6001,"not Found")</f>
        <v>180</v>
      </c>
      <c r="Q4517" s="1">
        <f t="shared" si="3"/>
        <v>900</v>
      </c>
      <c r="R4517" s="1" t="str">
        <f t="array" ref="R4517">_xlfn.XLOOKUP(A4517,Booking_data!$A$1:$A$6001,Booking_data!$L$1:$L$6001,"Not Found")</f>
        <v>Debit Card</v>
      </c>
      <c r="S4517" s="1">
        <f t="array" ref="S4517">_xlfn.XLOOKUP(A4517,Booking_data!$A$1:$A$6001,Booking_data!$N$1:$N$6001,"not Found")</f>
        <v>30</v>
      </c>
      <c r="T4517" s="1" t="str">
        <f t="array" ref="T4517">_xlfn.XLOOKUP(A4517,Booking_data!$A$1:$A$6001,Booking_data!$O$1:$O$6001,"Not Found")</f>
        <v>Female</v>
      </c>
      <c r="U4517" s="1" t="str">
        <f t="shared" si="4"/>
        <v>Middle Age</v>
      </c>
      <c r="V4517" s="1" t="str">
        <f t="shared" si="5"/>
        <v>High Booking</v>
      </c>
    </row>
    <row r="4518" ht="15.75" customHeight="1">
      <c r="A4518" s="1" t="s">
        <v>4832</v>
      </c>
      <c r="B4518" s="6">
        <v>46075.0</v>
      </c>
      <c r="C4518" s="6">
        <v>46076.0</v>
      </c>
      <c r="D4518" s="7">
        <v>0.3958333333333333</v>
      </c>
      <c r="E4518" s="1" t="str">
        <f t="shared" si="1"/>
        <v>Weekend</v>
      </c>
      <c r="F4518" s="1" t="str">
        <f t="shared" si="2"/>
        <v>Feb</v>
      </c>
      <c r="G4518" s="1" t="str">
        <f t="array" ref="G4518">_xlfn.XLOOKUP(A4518,Booking_data!$A$1:$A$6001,Booking_data!$D$1:$D$6001,"not found")</f>
        <v>M013</v>
      </c>
      <c r="H4518" s="1" t="str">
        <f t="array" ref="H4518">_xlfn.XLOOKUP(G4518,Movies_data!$A$1:$A$41,Movies_data!$B$1:$B$41,"not found")</f>
        <v>Salaar</v>
      </c>
      <c r="I4518" s="1" t="str">
        <f t="array" ref="I4518">_xlfn.XLOOKUP(G4518,Movies_data!$A$1:$A$41,Movies_data!$D$1:$D$41,"not found")</f>
        <v>Action</v>
      </c>
      <c r="J4518" s="1" t="str">
        <f t="array" ref="J4518">_xlfn.XLOOKUP(G4518,Movies_data!$A$1:$A$41,Movies_data!$C$1:$C$41,"not found")</f>
        <v>Telugu</v>
      </c>
      <c r="K4518" s="1">
        <f t="array" ref="K4518">_xlfn.XLOOKUP(G4518,Movies_data!$A$1:$A$41,Movies_data!$H$1:$H$41,"Not Found")</f>
        <v>6.5</v>
      </c>
      <c r="L4518" s="1" t="str">
        <f t="array" ref="L4518">_xlfn.XLOOKUP(A4518,Booking_data!$A$1:$A$6001,Booking_data!$E$1:$E$6001,"not Found")</f>
        <v>C023</v>
      </c>
      <c r="M4518" s="1" t="str">
        <f t="array" ref="M4518">_xlfn.XLOOKUP(L4518,Cinemas_data!$A$1:$A$49,Cinemas_data!$I$1:$I$49,"not Found")</f>
        <v>#NAME?</v>
      </c>
      <c r="N4518" s="1" t="str">
        <f t="array" ref="N4518">_xlfn.XLOOKUP(L4518,Cinemas_data!$A$1:$A$49,Cinemas_data!$C$1:$C$49,"not Found")</f>
        <v>Coimbatore</v>
      </c>
      <c r="O4518" s="1">
        <f t="array" ref="O4518">_xlfn.XLOOKUP(A4518,Booking_data!$A$1:$A$6001,Booking_data!$H$1:$H$6001,"not found")</f>
        <v>3</v>
      </c>
      <c r="P4518" s="1">
        <f t="array" ref="P4518">_xlfn.XLOOKUP(A4518,Booking_data!$A$1:$A$6001,Booking_data!$I$1:$I$6001,"not Found")</f>
        <v>240</v>
      </c>
      <c r="Q4518" s="1">
        <f t="shared" si="3"/>
        <v>720</v>
      </c>
      <c r="R4518" s="1" t="str">
        <f t="array" ref="R4518">_xlfn.XLOOKUP(A4518,Booking_data!$A$1:$A$6001,Booking_data!$L$1:$L$6001,"Not Found")</f>
        <v>Wallet</v>
      </c>
      <c r="S4518" s="1">
        <f t="array" ref="S4518">_xlfn.XLOOKUP(A4518,Booking_data!$A$1:$A$6001,Booking_data!$N$1:$N$6001,"not Found")</f>
        <v>31</v>
      </c>
      <c r="T4518" s="1" t="str">
        <f t="array" ref="T4518">_xlfn.XLOOKUP(A4518,Booking_data!$A$1:$A$6001,Booking_data!$O$1:$O$6001,"Not Found")</f>
        <v>Other</v>
      </c>
      <c r="U4518" s="1" t="str">
        <f t="shared" si="4"/>
        <v>Middle Age</v>
      </c>
      <c r="V4518" s="1" t="str">
        <f t="shared" si="5"/>
        <v>Medium Booking</v>
      </c>
    </row>
    <row r="4519" ht="15.75" customHeight="1">
      <c r="A4519" s="1" t="s">
        <v>4833</v>
      </c>
      <c r="B4519" s="6">
        <v>46139.0</v>
      </c>
      <c r="C4519" s="6">
        <v>46139.0</v>
      </c>
      <c r="D4519" s="7">
        <v>0.9375</v>
      </c>
      <c r="E4519" s="1" t="str">
        <f t="shared" si="1"/>
        <v>Weekday</v>
      </c>
      <c r="F4519" s="1" t="str">
        <f t="shared" si="2"/>
        <v>Apr</v>
      </c>
      <c r="G4519" s="1" t="str">
        <f t="array" ref="G4519">_xlfn.XLOOKUP(A4519,Booking_data!$A$1:$A$6001,Booking_data!$D$1:$D$6001,"not found")</f>
        <v>M023</v>
      </c>
      <c r="H4519" s="1" t="str">
        <f t="array" ref="H4519">_xlfn.XLOOKUP(G4519,Movies_data!$A$1:$A$41,Movies_data!$B$1:$B$41,"not found")</f>
        <v>Stree 2</v>
      </c>
      <c r="I4519" s="1" t="str">
        <f t="array" ref="I4519">_xlfn.XLOOKUP(G4519,Movies_data!$A$1:$A$41,Movies_data!$D$1:$D$41,"not found")</f>
        <v>Comedy</v>
      </c>
      <c r="J4519" s="1" t="str">
        <f t="array" ref="J4519">_xlfn.XLOOKUP(G4519,Movies_data!$A$1:$A$41,Movies_data!$C$1:$C$41,"not found")</f>
        <v>Hindi</v>
      </c>
      <c r="K4519" s="1">
        <f t="array" ref="K4519">_xlfn.XLOOKUP(G4519,Movies_data!$A$1:$A$41,Movies_data!$H$1:$H$41,"Not Found")</f>
        <v>6.9</v>
      </c>
      <c r="L4519" s="1" t="str">
        <f t="array" ref="L4519">_xlfn.XLOOKUP(A4519,Booking_data!$A$1:$A$6001,Booking_data!$E$1:$E$6001,"not Found")</f>
        <v>C131</v>
      </c>
      <c r="M4519" s="1" t="str">
        <f t="array" ref="M4519">_xlfn.XLOOKUP(L4519,Cinemas_data!$A$1:$A$49,Cinemas_data!$I$1:$I$49,"not Found")</f>
        <v>#NAME?</v>
      </c>
      <c r="N4519" s="1" t="str">
        <f t="array" ref="N4519">_xlfn.XLOOKUP(L4519,Cinemas_data!$A$1:$A$49,Cinemas_data!$C$1:$C$49,"not Found")</f>
        <v>Kolkata</v>
      </c>
      <c r="O4519" s="1">
        <f t="array" ref="O4519">_xlfn.XLOOKUP(A4519,Booking_data!$A$1:$A$6001,Booking_data!$H$1:$H$6001,"not found")</f>
        <v>3</v>
      </c>
      <c r="P4519" s="1">
        <f t="array" ref="P4519">_xlfn.XLOOKUP(A4519,Booking_data!$A$1:$A$6001,Booking_data!$I$1:$I$6001,"not Found")</f>
        <v>340</v>
      </c>
      <c r="Q4519" s="1">
        <f t="shared" si="3"/>
        <v>1020</v>
      </c>
      <c r="R4519" s="1" t="str">
        <f t="array" ref="R4519">_xlfn.XLOOKUP(A4519,Booking_data!$A$1:$A$6001,Booking_data!$L$1:$L$6001,"Not Found")</f>
        <v>Debit Card</v>
      </c>
      <c r="S4519" s="1">
        <f t="array" ref="S4519">_xlfn.XLOOKUP(A4519,Booking_data!$A$1:$A$6001,Booking_data!$N$1:$N$6001,"not Found")</f>
        <v>19</v>
      </c>
      <c r="T4519" s="1" t="str">
        <f t="array" ref="T4519">_xlfn.XLOOKUP(A4519,Booking_data!$A$1:$A$6001,Booking_data!$O$1:$O$6001,"Not Found")</f>
        <v>Female</v>
      </c>
      <c r="U4519" s="1" t="str">
        <f t="shared" si="4"/>
        <v>Youngster</v>
      </c>
      <c r="V4519" s="1" t="str">
        <f t="shared" si="5"/>
        <v>Medium Booking</v>
      </c>
    </row>
    <row r="4520" ht="15.75" customHeight="1">
      <c r="A4520" s="1" t="s">
        <v>4834</v>
      </c>
      <c r="B4520" s="6">
        <v>46181.0</v>
      </c>
      <c r="C4520" s="6">
        <v>46184.0</v>
      </c>
      <c r="D4520" s="7">
        <v>0.3958333333333333</v>
      </c>
      <c r="E4520" s="1" t="str">
        <f t="shared" si="1"/>
        <v>Weekday</v>
      </c>
      <c r="F4520" s="1" t="str">
        <f t="shared" si="2"/>
        <v>Jun</v>
      </c>
      <c r="G4520" s="1" t="str">
        <f t="array" ref="G4520">_xlfn.XLOOKUP(A4520,Booking_data!$A$1:$A$6001,Booking_data!$D$1:$D$6001,"not found")</f>
        <v>M003</v>
      </c>
      <c r="H4520" s="1" t="str">
        <f t="array" ref="H4520">_xlfn.XLOOKUP(G4520,Movies_data!$A$1:$A$41,Movies_data!$B$1:$B$41,"not found")</f>
        <v>Vikram</v>
      </c>
      <c r="I4520" s="1" t="str">
        <f t="array" ref="I4520">_xlfn.XLOOKUP(G4520,Movies_data!$A$1:$A$41,Movies_data!$D$1:$D$41,"not found")</f>
        <v>Action</v>
      </c>
      <c r="J4520" s="1" t="str">
        <f t="array" ref="J4520">_xlfn.XLOOKUP(G4520,Movies_data!$A$1:$A$41,Movies_data!$C$1:$C$41,"not found")</f>
        <v>Tamil</v>
      </c>
      <c r="K4520" s="1">
        <f t="array" ref="K4520">_xlfn.XLOOKUP(G4520,Movies_data!$A$1:$A$41,Movies_data!$H$1:$H$41,"Not Found")</f>
        <v>8.3</v>
      </c>
      <c r="L4520" s="1" t="str">
        <f t="array" ref="L4520">_xlfn.XLOOKUP(A4520,Booking_data!$A$1:$A$6001,Booking_data!$E$1:$E$6001,"not Found")</f>
        <v>C031</v>
      </c>
      <c r="M4520" s="1" t="str">
        <f t="array" ref="M4520">_xlfn.XLOOKUP(L4520,Cinemas_data!$A$1:$A$49,Cinemas_data!$I$1:$I$49,"not Found")</f>
        <v>#NAME?</v>
      </c>
      <c r="N4520" s="1" t="str">
        <f t="array" ref="N4520">_xlfn.XLOOKUP(L4520,Cinemas_data!$A$1:$A$49,Cinemas_data!$C$1:$C$49,"not Found")</f>
        <v>Madurai</v>
      </c>
      <c r="O4520" s="1">
        <f t="array" ref="O4520">_xlfn.XLOOKUP(A4520,Booking_data!$A$1:$A$6001,Booking_data!$H$1:$H$6001,"not found")</f>
        <v>6</v>
      </c>
      <c r="P4520" s="1">
        <f t="array" ref="P4520">_xlfn.XLOOKUP(A4520,Booking_data!$A$1:$A$6001,Booking_data!$I$1:$I$6001,"not Found")</f>
        <v>240</v>
      </c>
      <c r="Q4520" s="1">
        <f t="shared" si="3"/>
        <v>1440</v>
      </c>
      <c r="R4520" s="1" t="str">
        <f t="array" ref="R4520">_xlfn.XLOOKUP(A4520,Booking_data!$A$1:$A$6001,Booking_data!$L$1:$L$6001,"Not Found")</f>
        <v>Wallet</v>
      </c>
      <c r="S4520" s="1">
        <f t="array" ref="S4520">_xlfn.XLOOKUP(A4520,Booking_data!$A$1:$A$6001,Booking_data!$N$1:$N$6001,"not Found")</f>
        <v>46</v>
      </c>
      <c r="T4520" s="1" t="str">
        <f t="array" ref="T4520">_xlfn.XLOOKUP(A4520,Booking_data!$A$1:$A$6001,Booking_data!$O$1:$O$6001,"Not Found")</f>
        <v>Female</v>
      </c>
      <c r="U4520" s="1" t="str">
        <f t="shared" si="4"/>
        <v>Above 45</v>
      </c>
      <c r="V4520" s="1" t="str">
        <f t="shared" si="5"/>
        <v>High Booking</v>
      </c>
    </row>
    <row r="4521" ht="15.75" customHeight="1">
      <c r="A4521" s="1" t="s">
        <v>4835</v>
      </c>
      <c r="B4521" s="6">
        <v>46088.0</v>
      </c>
      <c r="C4521" s="6">
        <v>46089.0</v>
      </c>
      <c r="D4521" s="7">
        <v>0.6458333333333334</v>
      </c>
      <c r="E4521" s="1" t="str">
        <f t="shared" si="1"/>
        <v>Weekend</v>
      </c>
      <c r="F4521" s="1" t="str">
        <f t="shared" si="2"/>
        <v>Mar</v>
      </c>
      <c r="G4521" s="1" t="str">
        <f t="array" ref="G4521">_xlfn.XLOOKUP(A4521,Booking_data!$A$1:$A$6001,Booking_data!$D$1:$D$6001,"not found")</f>
        <v>M006</v>
      </c>
      <c r="H4521" s="1" t="str">
        <f t="array" ref="H4521">_xlfn.XLOOKUP(G4521,Movies_data!$A$1:$A$41,Movies_data!$B$1:$B$41,"not found")</f>
        <v>Maamannan</v>
      </c>
      <c r="I4521" s="1" t="str">
        <f t="array" ref="I4521">_xlfn.XLOOKUP(G4521,Movies_data!$A$1:$A$41,Movies_data!$D$1:$D$41,"not found")</f>
        <v>Drama</v>
      </c>
      <c r="J4521" s="1" t="str">
        <f t="array" ref="J4521">_xlfn.XLOOKUP(G4521,Movies_data!$A$1:$A$41,Movies_data!$C$1:$C$41,"not found")</f>
        <v>Tamil</v>
      </c>
      <c r="K4521" s="1">
        <f t="array" ref="K4521">_xlfn.XLOOKUP(G4521,Movies_data!$A$1:$A$41,Movies_data!$H$1:$H$41,"Not Found")</f>
        <v>7.3</v>
      </c>
      <c r="L4521" s="1" t="str">
        <f t="array" ref="L4521">_xlfn.XLOOKUP(A4521,Booking_data!$A$1:$A$6001,Booking_data!$E$1:$E$6001,"not Found")</f>
        <v>C143</v>
      </c>
      <c r="M4521" s="1" t="str">
        <f t="array" ref="M4521">_xlfn.XLOOKUP(L4521,Cinemas_data!$A$1:$A$49,Cinemas_data!$I$1:$I$49,"not Found")</f>
        <v>#NAME?</v>
      </c>
      <c r="N4521" s="1" t="str">
        <f t="array" ref="N4521">_xlfn.XLOOKUP(L4521,Cinemas_data!$A$1:$A$49,Cinemas_data!$C$1:$C$49,"not Found")</f>
        <v>Ahmedabad</v>
      </c>
      <c r="O4521" s="1">
        <f t="array" ref="O4521">_xlfn.XLOOKUP(A4521,Booking_data!$A$1:$A$6001,Booking_data!$H$1:$H$6001,"not found")</f>
        <v>5</v>
      </c>
      <c r="P4521" s="1">
        <f t="array" ref="P4521">_xlfn.XLOOKUP(A4521,Booking_data!$A$1:$A$6001,Booking_data!$I$1:$I$6001,"not Found")</f>
        <v>240</v>
      </c>
      <c r="Q4521" s="1">
        <f t="shared" si="3"/>
        <v>1200</v>
      </c>
      <c r="R4521" s="1" t="str">
        <f t="array" ref="R4521">_xlfn.XLOOKUP(A4521,Booking_data!$A$1:$A$6001,Booking_data!$L$1:$L$6001,"Not Found")</f>
        <v>UPI</v>
      </c>
      <c r="S4521" s="1">
        <f t="array" ref="S4521">_xlfn.XLOOKUP(A4521,Booking_data!$A$1:$A$6001,Booking_data!$N$1:$N$6001,"not Found")</f>
        <v>44</v>
      </c>
      <c r="T4521" s="1" t="str">
        <f t="array" ref="T4521">_xlfn.XLOOKUP(A4521,Booking_data!$A$1:$A$6001,Booking_data!$O$1:$O$6001,"Not Found")</f>
        <v>Other</v>
      </c>
      <c r="U4521" s="1" t="str">
        <f t="shared" si="4"/>
        <v>Middle Age</v>
      </c>
      <c r="V4521" s="1" t="str">
        <f t="shared" si="5"/>
        <v>High Booking</v>
      </c>
    </row>
    <row r="4522" ht="15.75" customHeight="1">
      <c r="A4522" s="1" t="s">
        <v>4836</v>
      </c>
      <c r="B4522" s="6">
        <v>46200.0</v>
      </c>
      <c r="C4522" s="6">
        <v>46202.0</v>
      </c>
      <c r="D4522" s="7">
        <v>0.6458333333333334</v>
      </c>
      <c r="E4522" s="1" t="str">
        <f t="shared" si="1"/>
        <v>Weekend</v>
      </c>
      <c r="F4522" s="1" t="str">
        <f t="shared" si="2"/>
        <v>Jun</v>
      </c>
      <c r="G4522" s="1" t="str">
        <f t="array" ref="G4522">_xlfn.XLOOKUP(A4522,Booking_data!$A$1:$A$6001,Booking_data!$D$1:$D$6001,"not found")</f>
        <v>M022</v>
      </c>
      <c r="H4522" s="1" t="str">
        <f t="array" ref="H4522">_xlfn.XLOOKUP(G4522,Movies_data!$A$1:$A$41,Movies_data!$B$1:$B$41,"not found")</f>
        <v>12th Fail</v>
      </c>
      <c r="I4522" s="1" t="str">
        <f t="array" ref="I4522">_xlfn.XLOOKUP(G4522,Movies_data!$A$1:$A$41,Movies_data!$D$1:$D$41,"not found")</f>
        <v>Drama</v>
      </c>
      <c r="J4522" s="1" t="str">
        <f t="array" ref="J4522">_xlfn.XLOOKUP(G4522,Movies_data!$A$1:$A$41,Movies_data!$C$1:$C$41,"not found")</f>
        <v>Hindi</v>
      </c>
      <c r="K4522" s="1">
        <f t="array" ref="K4522">_xlfn.XLOOKUP(G4522,Movies_data!$A$1:$A$41,Movies_data!$H$1:$H$41,"Not Found")</f>
        <v>9</v>
      </c>
      <c r="L4522" s="1" t="str">
        <f t="array" ref="L4522">_xlfn.XLOOKUP(A4522,Booking_data!$A$1:$A$6001,Booking_data!$E$1:$E$6001,"not Found")</f>
        <v>C063</v>
      </c>
      <c r="M4522" s="1" t="str">
        <f t="array" ref="M4522">_xlfn.XLOOKUP(L4522,Cinemas_data!$A$1:$A$49,Cinemas_data!$I$1:$I$49,"not Found")</f>
        <v>#NAME?</v>
      </c>
      <c r="N4522" s="1" t="str">
        <f t="array" ref="N4522">_xlfn.XLOOKUP(L4522,Cinemas_data!$A$1:$A$49,Cinemas_data!$C$1:$C$49,"not Found")</f>
        <v>Mysuru</v>
      </c>
      <c r="O4522" s="1">
        <f t="array" ref="O4522">_xlfn.XLOOKUP(A4522,Booking_data!$A$1:$A$6001,Booking_data!$H$1:$H$6001,"not found")</f>
        <v>2</v>
      </c>
      <c r="P4522" s="1">
        <f t="array" ref="P4522">_xlfn.XLOOKUP(A4522,Booking_data!$A$1:$A$6001,Booking_data!$I$1:$I$6001,"not Found")</f>
        <v>240</v>
      </c>
      <c r="Q4522" s="1">
        <f t="shared" si="3"/>
        <v>480</v>
      </c>
      <c r="R4522" s="1" t="str">
        <f t="array" ref="R4522">_xlfn.XLOOKUP(A4522,Booking_data!$A$1:$A$6001,Booking_data!$L$1:$L$6001,"Not Found")</f>
        <v>Wallet</v>
      </c>
      <c r="S4522" s="1">
        <f t="array" ref="S4522">_xlfn.XLOOKUP(A4522,Booking_data!$A$1:$A$6001,Booking_data!$N$1:$N$6001,"not Found")</f>
        <v>36</v>
      </c>
      <c r="T4522" s="1" t="str">
        <f t="array" ref="T4522">_xlfn.XLOOKUP(A4522,Booking_data!$A$1:$A$6001,Booking_data!$O$1:$O$6001,"Not Found")</f>
        <v>Female</v>
      </c>
      <c r="U4522" s="1" t="str">
        <f t="shared" si="4"/>
        <v>Middle Age</v>
      </c>
      <c r="V4522" s="1" t="str">
        <f t="shared" si="5"/>
        <v>Low Booking</v>
      </c>
    </row>
    <row r="4523" ht="15.75" customHeight="1">
      <c r="A4523" s="1" t="s">
        <v>4837</v>
      </c>
      <c r="B4523" s="6">
        <v>46142.0</v>
      </c>
      <c r="C4523" s="6">
        <v>46144.0</v>
      </c>
      <c r="D4523" s="7">
        <v>0.6458333333333334</v>
      </c>
      <c r="E4523" s="1" t="str">
        <f t="shared" si="1"/>
        <v>Weekday</v>
      </c>
      <c r="F4523" s="1" t="str">
        <f t="shared" si="2"/>
        <v>Apr</v>
      </c>
      <c r="G4523" s="1" t="str">
        <f t="array" ref="G4523">_xlfn.XLOOKUP(A4523,Booking_data!$A$1:$A$6001,Booking_data!$D$1:$D$6001,"not found")</f>
        <v>M030</v>
      </c>
      <c r="H4523" s="1" t="str">
        <f t="array" ref="H4523">_xlfn.XLOOKUP(G4523,Movies_data!$A$1:$A$41,Movies_data!$B$1:$B$41,"not found")</f>
        <v>Kirik Party</v>
      </c>
      <c r="I4523" s="1" t="str">
        <f t="array" ref="I4523">_xlfn.XLOOKUP(G4523,Movies_data!$A$1:$A$41,Movies_data!$D$1:$D$41,"not found")</f>
        <v>Comedy</v>
      </c>
      <c r="J4523" s="1" t="str">
        <f t="array" ref="J4523">_xlfn.XLOOKUP(G4523,Movies_data!$A$1:$A$41,Movies_data!$C$1:$C$41,"not found")</f>
        <v>Kannada</v>
      </c>
      <c r="K4523" s="1">
        <f t="array" ref="K4523">_xlfn.XLOOKUP(G4523,Movies_data!$A$1:$A$41,Movies_data!$H$1:$H$41,"Not Found")</f>
        <v>8</v>
      </c>
      <c r="L4523" s="1" t="str">
        <f t="array" ref="L4523">_xlfn.XLOOKUP(A4523,Booking_data!$A$1:$A$6001,Booking_data!$E$1:$E$6001,"not Found")</f>
        <v>C102</v>
      </c>
      <c r="M4523" s="1" t="str">
        <f t="array" ref="M4523">_xlfn.XLOOKUP(L4523,Cinemas_data!$A$1:$A$49,Cinemas_data!$I$1:$I$49,"not Found")</f>
        <v>#NAME?</v>
      </c>
      <c r="N4523" s="1" t="str">
        <f t="array" ref="N4523">_xlfn.XLOOKUP(L4523,Cinemas_data!$A$1:$A$49,Cinemas_data!$C$1:$C$49,"not Found")</f>
        <v>Pune</v>
      </c>
      <c r="O4523" s="1">
        <f t="array" ref="O4523">_xlfn.XLOOKUP(A4523,Booking_data!$A$1:$A$6001,Booking_data!$H$1:$H$6001,"not found")</f>
        <v>5</v>
      </c>
      <c r="P4523" s="1">
        <f t="array" ref="P4523">_xlfn.XLOOKUP(A4523,Booking_data!$A$1:$A$6001,Booking_data!$I$1:$I$6001,"not Found")</f>
        <v>400</v>
      </c>
      <c r="Q4523" s="1">
        <f t="shared" si="3"/>
        <v>2000</v>
      </c>
      <c r="R4523" s="1" t="str">
        <f t="array" ref="R4523">_xlfn.XLOOKUP(A4523,Booking_data!$A$1:$A$6001,Booking_data!$L$1:$L$6001,"Not Found")</f>
        <v>Wallet</v>
      </c>
      <c r="S4523" s="1">
        <f t="array" ref="S4523">_xlfn.XLOOKUP(A4523,Booking_data!$A$1:$A$6001,Booking_data!$N$1:$N$6001,"not Found")</f>
        <v>51</v>
      </c>
      <c r="T4523" s="1" t="str">
        <f t="array" ref="T4523">_xlfn.XLOOKUP(A4523,Booking_data!$A$1:$A$6001,Booking_data!$O$1:$O$6001,"Not Found")</f>
        <v>Female</v>
      </c>
      <c r="U4523" s="1" t="str">
        <f t="shared" si="4"/>
        <v>Above 45</v>
      </c>
      <c r="V4523" s="1" t="str">
        <f t="shared" si="5"/>
        <v>High Booking</v>
      </c>
    </row>
    <row r="4524" ht="15.75" customHeight="1">
      <c r="A4524" s="1" t="s">
        <v>4838</v>
      </c>
      <c r="B4524" s="6">
        <v>46068.0</v>
      </c>
      <c r="C4524" s="6">
        <v>46070.0</v>
      </c>
      <c r="D4524" s="7">
        <v>0.3958333333333333</v>
      </c>
      <c r="E4524" s="1" t="str">
        <f t="shared" si="1"/>
        <v>Weekend</v>
      </c>
      <c r="F4524" s="1" t="str">
        <f t="shared" si="2"/>
        <v>Feb</v>
      </c>
      <c r="G4524" s="1" t="str">
        <f t="array" ref="G4524">_xlfn.XLOOKUP(A4524,Booking_data!$A$1:$A$6001,Booking_data!$D$1:$D$6001,"not found")</f>
        <v>M005</v>
      </c>
      <c r="H4524" s="1" t="str">
        <f t="array" ref="H4524">_xlfn.XLOOKUP(G4524,Movies_data!$A$1:$A$41,Movies_data!$B$1:$B$41,"not found")</f>
        <v>Ponniyin Selvan II</v>
      </c>
      <c r="I4524" s="1" t="str">
        <f t="array" ref="I4524">_xlfn.XLOOKUP(G4524,Movies_data!$A$1:$A$41,Movies_data!$D$1:$D$41,"not found")</f>
        <v>Drama</v>
      </c>
      <c r="J4524" s="1" t="str">
        <f t="array" ref="J4524">_xlfn.XLOOKUP(G4524,Movies_data!$A$1:$A$41,Movies_data!$C$1:$C$41,"not found")</f>
        <v>Tamil</v>
      </c>
      <c r="K4524" s="1">
        <f t="array" ref="K4524">_xlfn.XLOOKUP(G4524,Movies_data!$A$1:$A$41,Movies_data!$H$1:$H$41,"Not Found")</f>
        <v>7.3</v>
      </c>
      <c r="L4524" s="1" t="str">
        <f t="array" ref="L4524">_xlfn.XLOOKUP(A4524,Booking_data!$A$1:$A$6001,Booking_data!$E$1:$E$6001,"not Found")</f>
        <v>C162</v>
      </c>
      <c r="M4524" s="1" t="str">
        <f t="array" ref="M4524">_xlfn.XLOOKUP(L4524,Cinemas_data!$A$1:$A$49,Cinemas_data!$I$1:$I$49,"not Found")</f>
        <v>#NAME?</v>
      </c>
      <c r="N4524" s="1" t="str">
        <f t="array" ref="N4524">_xlfn.XLOOKUP(L4524,Cinemas_data!$A$1:$A$49,Cinemas_data!$C$1:$C$49,"not Found")</f>
        <v>Thiruvananthapuram</v>
      </c>
      <c r="O4524" s="1">
        <f t="array" ref="O4524">_xlfn.XLOOKUP(A4524,Booking_data!$A$1:$A$6001,Booking_data!$H$1:$H$6001,"not found")</f>
        <v>6</v>
      </c>
      <c r="P4524" s="1">
        <f t="array" ref="P4524">_xlfn.XLOOKUP(A4524,Booking_data!$A$1:$A$6001,Booking_data!$I$1:$I$6001,"not Found")</f>
        <v>240</v>
      </c>
      <c r="Q4524" s="1">
        <f t="shared" si="3"/>
        <v>1440</v>
      </c>
      <c r="R4524" s="1" t="str">
        <f t="array" ref="R4524">_xlfn.XLOOKUP(A4524,Booking_data!$A$1:$A$6001,Booking_data!$L$1:$L$6001,"Not Found")</f>
        <v>Net Banking</v>
      </c>
      <c r="S4524" s="1">
        <f t="array" ref="S4524">_xlfn.XLOOKUP(A4524,Booking_data!$A$1:$A$6001,Booking_data!$N$1:$N$6001,"not Found")</f>
        <v>53</v>
      </c>
      <c r="T4524" s="1" t="str">
        <f t="array" ref="T4524">_xlfn.XLOOKUP(A4524,Booking_data!$A$1:$A$6001,Booking_data!$O$1:$O$6001,"Not Found")</f>
        <v>Female</v>
      </c>
      <c r="U4524" s="1" t="str">
        <f t="shared" si="4"/>
        <v>Above 45</v>
      </c>
      <c r="V4524" s="1" t="str">
        <f t="shared" si="5"/>
        <v>High Booking</v>
      </c>
    </row>
    <row r="4525" ht="15.75" customHeight="1">
      <c r="A4525" s="1" t="s">
        <v>4839</v>
      </c>
      <c r="B4525" s="6">
        <v>46108.0</v>
      </c>
      <c r="C4525" s="6">
        <v>46110.0</v>
      </c>
      <c r="D4525" s="7">
        <v>0.9375</v>
      </c>
      <c r="E4525" s="1" t="str">
        <f t="shared" si="1"/>
        <v>Weekday</v>
      </c>
      <c r="F4525" s="1" t="str">
        <f t="shared" si="2"/>
        <v>Mar</v>
      </c>
      <c r="G4525" s="1" t="str">
        <f t="array" ref="G4525">_xlfn.XLOOKUP(A4525,Booking_data!$A$1:$A$6001,Booking_data!$D$1:$D$6001,"not found")</f>
        <v>M013</v>
      </c>
      <c r="H4525" s="1" t="str">
        <f t="array" ref="H4525">_xlfn.XLOOKUP(G4525,Movies_data!$A$1:$A$41,Movies_data!$B$1:$B$41,"not found")</f>
        <v>Salaar</v>
      </c>
      <c r="I4525" s="1" t="str">
        <f t="array" ref="I4525">_xlfn.XLOOKUP(G4525,Movies_data!$A$1:$A$41,Movies_data!$D$1:$D$41,"not found")</f>
        <v>Action</v>
      </c>
      <c r="J4525" s="1" t="str">
        <f t="array" ref="J4525">_xlfn.XLOOKUP(G4525,Movies_data!$A$1:$A$41,Movies_data!$C$1:$C$41,"not found")</f>
        <v>Telugu</v>
      </c>
      <c r="K4525" s="1">
        <f t="array" ref="K4525">_xlfn.XLOOKUP(G4525,Movies_data!$A$1:$A$41,Movies_data!$H$1:$H$41,"Not Found")</f>
        <v>6.5</v>
      </c>
      <c r="L4525" s="1" t="str">
        <f t="array" ref="L4525">_xlfn.XLOOKUP(A4525,Booking_data!$A$1:$A$6001,Booking_data!$E$1:$E$6001,"not Found")</f>
        <v>C051</v>
      </c>
      <c r="M4525" s="1" t="str">
        <f t="array" ref="M4525">_xlfn.XLOOKUP(L4525,Cinemas_data!$A$1:$A$49,Cinemas_data!$I$1:$I$49,"not Found")</f>
        <v>#NAME?</v>
      </c>
      <c r="N4525" s="1" t="str">
        <f t="array" ref="N4525">_xlfn.XLOOKUP(L4525,Cinemas_data!$A$1:$A$49,Cinemas_data!$C$1:$C$49,"not Found")</f>
        <v>Bengaluru</v>
      </c>
      <c r="O4525" s="1">
        <f t="array" ref="O4525">_xlfn.XLOOKUP(A4525,Booking_data!$A$1:$A$6001,Booking_data!$H$1:$H$6001,"not found")</f>
        <v>2</v>
      </c>
      <c r="P4525" s="1">
        <f t="array" ref="P4525">_xlfn.XLOOKUP(A4525,Booking_data!$A$1:$A$6001,Booking_data!$I$1:$I$6001,"not Found")</f>
        <v>280</v>
      </c>
      <c r="Q4525" s="1">
        <f t="shared" si="3"/>
        <v>560</v>
      </c>
      <c r="R4525" s="1" t="str">
        <f t="array" ref="R4525">_xlfn.XLOOKUP(A4525,Booking_data!$A$1:$A$6001,Booking_data!$L$1:$L$6001,"Not Found")</f>
        <v>Wallet</v>
      </c>
      <c r="S4525" s="1">
        <f t="array" ref="S4525">_xlfn.XLOOKUP(A4525,Booking_data!$A$1:$A$6001,Booking_data!$N$1:$N$6001,"not Found")</f>
        <v>25</v>
      </c>
      <c r="T4525" s="1" t="str">
        <f t="array" ref="T4525">_xlfn.XLOOKUP(A4525,Booking_data!$A$1:$A$6001,Booking_data!$O$1:$O$6001,"Not Found")</f>
        <v>Male</v>
      </c>
      <c r="U4525" s="1" t="str">
        <f t="shared" si="4"/>
        <v>Youngster</v>
      </c>
      <c r="V4525" s="1" t="str">
        <f t="shared" si="5"/>
        <v>Low Booking</v>
      </c>
    </row>
    <row r="4526" ht="15.75" customHeight="1">
      <c r="A4526" s="1" t="s">
        <v>4840</v>
      </c>
      <c r="B4526" s="6">
        <v>46135.0</v>
      </c>
      <c r="C4526" s="6">
        <v>46142.0</v>
      </c>
      <c r="D4526" s="7">
        <v>0.53125</v>
      </c>
      <c r="E4526" s="1" t="str">
        <f t="shared" si="1"/>
        <v>Weekday</v>
      </c>
      <c r="F4526" s="1" t="str">
        <f t="shared" si="2"/>
        <v>Apr</v>
      </c>
      <c r="G4526" s="1" t="str">
        <f t="array" ref="G4526">_xlfn.XLOOKUP(A4526,Booking_data!$A$1:$A$6001,Booking_data!$D$1:$D$6001,"not found")</f>
        <v>M008</v>
      </c>
      <c r="H4526" s="1" t="str">
        <f t="array" ref="H4526">_xlfn.XLOOKUP(G4526,Movies_data!$A$1:$A$41,Movies_data!$B$1:$B$41,"not found")</f>
        <v>Love Today</v>
      </c>
      <c r="I4526" s="1" t="str">
        <f t="array" ref="I4526">_xlfn.XLOOKUP(G4526,Movies_data!$A$1:$A$41,Movies_data!$D$1:$D$41,"not found")</f>
        <v>Romance</v>
      </c>
      <c r="J4526" s="1" t="str">
        <f t="array" ref="J4526">_xlfn.XLOOKUP(G4526,Movies_data!$A$1:$A$41,Movies_data!$C$1:$C$41,"not found")</f>
        <v>Tamil</v>
      </c>
      <c r="K4526" s="1">
        <f t="array" ref="K4526">_xlfn.XLOOKUP(G4526,Movies_data!$A$1:$A$41,Movies_data!$H$1:$H$41,"Not Found")</f>
        <v>7.4</v>
      </c>
      <c r="L4526" s="1" t="str">
        <f t="array" ref="L4526">_xlfn.XLOOKUP(A4526,Booking_data!$A$1:$A$6001,Booking_data!$E$1:$E$6001,"not Found")</f>
        <v>C041</v>
      </c>
      <c r="M4526" s="1" t="str">
        <f t="array" ref="M4526">_xlfn.XLOOKUP(L4526,Cinemas_data!$A$1:$A$49,Cinemas_data!$I$1:$I$49,"not Found")</f>
        <v>#NAME?</v>
      </c>
      <c r="N4526" s="1" t="str">
        <f t="array" ref="N4526">_xlfn.XLOOKUP(L4526,Cinemas_data!$A$1:$A$49,Cinemas_data!$C$1:$C$49,"not Found")</f>
        <v>Salem</v>
      </c>
      <c r="O4526" s="1">
        <f t="array" ref="O4526">_xlfn.XLOOKUP(A4526,Booking_data!$A$1:$A$6001,Booking_data!$H$1:$H$6001,"not found")</f>
        <v>4</v>
      </c>
      <c r="P4526" s="1">
        <f t="array" ref="P4526">_xlfn.XLOOKUP(A4526,Booking_data!$A$1:$A$6001,Booking_data!$I$1:$I$6001,"not Found")</f>
        <v>160</v>
      </c>
      <c r="Q4526" s="1">
        <f t="shared" si="3"/>
        <v>640</v>
      </c>
      <c r="R4526" s="1" t="str">
        <f t="array" ref="R4526">_xlfn.XLOOKUP(A4526,Booking_data!$A$1:$A$6001,Booking_data!$L$1:$L$6001,"Not Found")</f>
        <v>Net Banking</v>
      </c>
      <c r="S4526" s="1">
        <f t="array" ref="S4526">_xlfn.XLOOKUP(A4526,Booking_data!$A$1:$A$6001,Booking_data!$N$1:$N$6001,"not Found")</f>
        <v>53</v>
      </c>
      <c r="T4526" s="1" t="str">
        <f t="array" ref="T4526">_xlfn.XLOOKUP(A4526,Booking_data!$A$1:$A$6001,Booking_data!$O$1:$O$6001,"Not Found")</f>
        <v>Male</v>
      </c>
      <c r="U4526" s="1" t="str">
        <f t="shared" si="4"/>
        <v>Above 45</v>
      </c>
      <c r="V4526" s="1" t="str">
        <f t="shared" si="5"/>
        <v>Medium Booking</v>
      </c>
    </row>
    <row r="4527" ht="15.75" customHeight="1">
      <c r="A4527" s="1" t="s">
        <v>4841</v>
      </c>
      <c r="B4527" s="6">
        <v>46098.0</v>
      </c>
      <c r="C4527" s="6">
        <v>46101.0</v>
      </c>
      <c r="D4527" s="7">
        <v>0.7708333333333334</v>
      </c>
      <c r="E4527" s="1" t="str">
        <f t="shared" si="1"/>
        <v>Weekday</v>
      </c>
      <c r="F4527" s="1" t="str">
        <f t="shared" si="2"/>
        <v>Mar</v>
      </c>
      <c r="G4527" s="1" t="str">
        <f t="array" ref="G4527">_xlfn.XLOOKUP(A4527,Booking_data!$A$1:$A$6001,Booking_data!$D$1:$D$6001,"not found")</f>
        <v>M032</v>
      </c>
      <c r="H4527" s="1" t="str">
        <f t="array" ref="H4527">_xlfn.XLOOKUP(G4527,Movies_data!$A$1:$A$41,Movies_data!$B$1:$B$41,"not found")</f>
        <v>Premam</v>
      </c>
      <c r="I4527" s="1" t="str">
        <f t="array" ref="I4527">_xlfn.XLOOKUP(G4527,Movies_data!$A$1:$A$41,Movies_data!$D$1:$D$41,"not found")</f>
        <v>Romance</v>
      </c>
      <c r="J4527" s="1" t="str">
        <f t="array" ref="J4527">_xlfn.XLOOKUP(G4527,Movies_data!$A$1:$A$41,Movies_data!$C$1:$C$41,"not found")</f>
        <v>Malayalam</v>
      </c>
      <c r="K4527" s="1">
        <f t="array" ref="K4527">_xlfn.XLOOKUP(G4527,Movies_data!$A$1:$A$41,Movies_data!$H$1:$H$41,"Not Found")</f>
        <v>8.3</v>
      </c>
      <c r="L4527" s="1" t="str">
        <f t="array" ref="L4527">_xlfn.XLOOKUP(A4527,Booking_data!$A$1:$A$6001,Booking_data!$E$1:$E$6001,"not Found")</f>
        <v>C112</v>
      </c>
      <c r="M4527" s="1" t="str">
        <f t="array" ref="M4527">_xlfn.XLOOKUP(L4527,Cinemas_data!$A$1:$A$49,Cinemas_data!$I$1:$I$49,"not Found")</f>
        <v>#NAME?</v>
      </c>
      <c r="N4527" s="1" t="str">
        <f t="array" ref="N4527">_xlfn.XLOOKUP(L4527,Cinemas_data!$A$1:$A$49,Cinemas_data!$C$1:$C$49,"not Found")</f>
        <v>Delhi</v>
      </c>
      <c r="O4527" s="1">
        <f t="array" ref="O4527">_xlfn.XLOOKUP(A4527,Booking_data!$A$1:$A$6001,Booking_data!$H$1:$H$6001,"not found")</f>
        <v>1</v>
      </c>
      <c r="P4527" s="1">
        <f t="array" ref="P4527">_xlfn.XLOOKUP(A4527,Booking_data!$A$1:$A$6001,Booking_data!$I$1:$I$6001,"not Found")</f>
        <v>240</v>
      </c>
      <c r="Q4527" s="1">
        <f t="shared" si="3"/>
        <v>240</v>
      </c>
      <c r="R4527" s="1" t="str">
        <f t="array" ref="R4527">_xlfn.XLOOKUP(A4527,Booking_data!$A$1:$A$6001,Booking_data!$L$1:$L$6001,"Not Found")</f>
        <v>Debit Card</v>
      </c>
      <c r="S4527" s="1">
        <f t="array" ref="S4527">_xlfn.XLOOKUP(A4527,Booking_data!$A$1:$A$6001,Booking_data!$N$1:$N$6001,"not Found")</f>
        <v>39</v>
      </c>
      <c r="T4527" s="1" t="str">
        <f t="array" ref="T4527">_xlfn.XLOOKUP(A4527,Booking_data!$A$1:$A$6001,Booking_data!$O$1:$O$6001,"Not Found")</f>
        <v>Male</v>
      </c>
      <c r="U4527" s="1" t="str">
        <f t="shared" si="4"/>
        <v>Middle Age</v>
      </c>
      <c r="V4527" s="1" t="str">
        <f t="shared" si="5"/>
        <v>Low Booking</v>
      </c>
    </row>
    <row r="4528" ht="15.75" customHeight="1">
      <c r="A4528" s="1" t="s">
        <v>4842</v>
      </c>
      <c r="B4528" s="6">
        <v>46140.0</v>
      </c>
      <c r="C4528" s="6">
        <v>46143.0</v>
      </c>
      <c r="D4528" s="7">
        <v>0.7708333333333334</v>
      </c>
      <c r="E4528" s="1" t="str">
        <f t="shared" si="1"/>
        <v>Weekday</v>
      </c>
      <c r="F4528" s="1" t="str">
        <f t="shared" si="2"/>
        <v>Apr</v>
      </c>
      <c r="G4528" s="1" t="str">
        <f t="array" ref="G4528">_xlfn.XLOOKUP(A4528,Booking_data!$A$1:$A$6001,Booking_data!$D$1:$D$6001,"not found")</f>
        <v>M009</v>
      </c>
      <c r="H4528" s="1" t="str">
        <f t="array" ref="H4528">_xlfn.XLOOKUP(G4528,Movies_data!$A$1:$A$41,Movies_data!$B$1:$B$41,"not found")</f>
        <v>Amaran</v>
      </c>
      <c r="I4528" s="1" t="str">
        <f t="array" ref="I4528">_xlfn.XLOOKUP(G4528,Movies_data!$A$1:$A$41,Movies_data!$D$1:$D$41,"not found")</f>
        <v>Biography</v>
      </c>
      <c r="J4528" s="1" t="str">
        <f t="array" ref="J4528">_xlfn.XLOOKUP(G4528,Movies_data!$A$1:$A$41,Movies_data!$C$1:$C$41,"not found")</f>
        <v>Tamil</v>
      </c>
      <c r="K4528" s="1">
        <f t="array" ref="K4528">_xlfn.XLOOKUP(G4528,Movies_data!$A$1:$A$41,Movies_data!$H$1:$H$41,"Not Found")</f>
        <v>8.3</v>
      </c>
      <c r="L4528" s="1" t="str">
        <f t="array" ref="L4528">_xlfn.XLOOKUP(A4528,Booking_data!$A$1:$A$6001,Booking_data!$E$1:$E$6001,"not Found")</f>
        <v>C153</v>
      </c>
      <c r="M4528" s="1" t="str">
        <f t="array" ref="M4528">_xlfn.XLOOKUP(L4528,Cinemas_data!$A$1:$A$49,Cinemas_data!$I$1:$I$49,"not Found")</f>
        <v>#NAME?</v>
      </c>
      <c r="N4528" s="1" t="str">
        <f t="array" ref="N4528">_xlfn.XLOOKUP(L4528,Cinemas_data!$A$1:$A$49,Cinemas_data!$C$1:$C$49,"not Found")</f>
        <v>Kochi</v>
      </c>
      <c r="O4528" s="1">
        <f t="array" ref="O4528">_xlfn.XLOOKUP(A4528,Booking_data!$A$1:$A$6001,Booking_data!$H$1:$H$6001,"not found")</f>
        <v>3</v>
      </c>
      <c r="P4528" s="1">
        <f t="array" ref="P4528">_xlfn.XLOOKUP(A4528,Booking_data!$A$1:$A$6001,Booking_data!$I$1:$I$6001,"not Found")</f>
        <v>240</v>
      </c>
      <c r="Q4528" s="1">
        <f t="shared" si="3"/>
        <v>720</v>
      </c>
      <c r="R4528" s="1" t="str">
        <f t="array" ref="R4528">_xlfn.XLOOKUP(A4528,Booking_data!$A$1:$A$6001,Booking_data!$L$1:$L$6001,"Not Found")</f>
        <v>Credit Card</v>
      </c>
      <c r="S4528" s="1">
        <f t="array" ref="S4528">_xlfn.XLOOKUP(A4528,Booking_data!$A$1:$A$6001,Booking_data!$N$1:$N$6001,"not Found")</f>
        <v>51</v>
      </c>
      <c r="T4528" s="1" t="str">
        <f t="array" ref="T4528">_xlfn.XLOOKUP(A4528,Booking_data!$A$1:$A$6001,Booking_data!$O$1:$O$6001,"Not Found")</f>
        <v>Male</v>
      </c>
      <c r="U4528" s="1" t="str">
        <f t="shared" si="4"/>
        <v>Above 45</v>
      </c>
      <c r="V4528" s="1" t="str">
        <f t="shared" si="5"/>
        <v>Medium Booking</v>
      </c>
    </row>
    <row r="4529" ht="15.75" customHeight="1">
      <c r="A4529" s="1" t="s">
        <v>4843</v>
      </c>
      <c r="B4529" s="6">
        <v>46079.0</v>
      </c>
      <c r="C4529" s="6">
        <v>46084.0</v>
      </c>
      <c r="D4529" s="7">
        <v>0.3958333333333333</v>
      </c>
      <c r="E4529" s="1" t="str">
        <f t="shared" si="1"/>
        <v>Weekday</v>
      </c>
      <c r="F4529" s="1" t="str">
        <f t="shared" si="2"/>
        <v>Feb</v>
      </c>
      <c r="G4529" s="1" t="str">
        <f t="array" ref="G4529">_xlfn.XLOOKUP(A4529,Booking_data!$A$1:$A$6001,Booking_data!$D$1:$D$6001,"not found")</f>
        <v>M001</v>
      </c>
      <c r="H4529" s="1" t="str">
        <f t="array" ref="H4529">_xlfn.XLOOKUP(G4529,Movies_data!$A$1:$A$41,Movies_data!$B$1:$B$41,"not found")</f>
        <v>Leo</v>
      </c>
      <c r="I4529" s="1" t="str">
        <f t="array" ref="I4529">_xlfn.XLOOKUP(G4529,Movies_data!$A$1:$A$41,Movies_data!$D$1:$D$41,"not found")</f>
        <v>Action</v>
      </c>
      <c r="J4529" s="1" t="str">
        <f t="array" ref="J4529">_xlfn.XLOOKUP(G4529,Movies_data!$A$1:$A$41,Movies_data!$C$1:$C$41,"not found")</f>
        <v>Tamil</v>
      </c>
      <c r="K4529" s="1">
        <f t="array" ref="K4529">_xlfn.XLOOKUP(G4529,Movies_data!$A$1:$A$41,Movies_data!$H$1:$H$41,"Not Found")</f>
        <v>8</v>
      </c>
      <c r="L4529" s="1" t="str">
        <f t="array" ref="L4529">_xlfn.XLOOKUP(A4529,Booking_data!$A$1:$A$6001,Booking_data!$E$1:$E$6001,"not Found")</f>
        <v>C043</v>
      </c>
      <c r="M4529" s="1" t="str">
        <f t="array" ref="M4529">_xlfn.XLOOKUP(L4529,Cinemas_data!$A$1:$A$49,Cinemas_data!$I$1:$I$49,"not Found")</f>
        <v>#NAME?</v>
      </c>
      <c r="N4529" s="1" t="str">
        <f t="array" ref="N4529">_xlfn.XLOOKUP(L4529,Cinemas_data!$A$1:$A$49,Cinemas_data!$C$1:$C$49,"not Found")</f>
        <v>Salem</v>
      </c>
      <c r="O4529" s="1">
        <f t="array" ref="O4529">_xlfn.XLOOKUP(A4529,Booking_data!$A$1:$A$6001,Booking_data!$H$1:$H$6001,"not found")</f>
        <v>5</v>
      </c>
      <c r="P4529" s="1">
        <f t="array" ref="P4529">_xlfn.XLOOKUP(A4529,Booking_data!$A$1:$A$6001,Booking_data!$I$1:$I$6001,"not Found")</f>
        <v>280</v>
      </c>
      <c r="Q4529" s="1">
        <f t="shared" si="3"/>
        <v>1400</v>
      </c>
      <c r="R4529" s="1" t="str">
        <f t="array" ref="R4529">_xlfn.XLOOKUP(A4529,Booking_data!$A$1:$A$6001,Booking_data!$L$1:$L$6001,"Not Found")</f>
        <v>Credit Card</v>
      </c>
      <c r="S4529" s="1">
        <f t="array" ref="S4529">_xlfn.XLOOKUP(A4529,Booking_data!$A$1:$A$6001,Booking_data!$N$1:$N$6001,"not Found")</f>
        <v>55</v>
      </c>
      <c r="T4529" s="1" t="str">
        <f t="array" ref="T4529">_xlfn.XLOOKUP(A4529,Booking_data!$A$1:$A$6001,Booking_data!$O$1:$O$6001,"Not Found")</f>
        <v>Other</v>
      </c>
      <c r="U4529" s="1" t="str">
        <f t="shared" si="4"/>
        <v>Above 45</v>
      </c>
      <c r="V4529" s="1" t="str">
        <f t="shared" si="5"/>
        <v>High Booking</v>
      </c>
    </row>
    <row r="4530" ht="15.75" customHeight="1">
      <c r="A4530" s="1" t="s">
        <v>4844</v>
      </c>
      <c r="B4530" s="6">
        <v>46148.0</v>
      </c>
      <c r="C4530" s="6">
        <v>46149.0</v>
      </c>
      <c r="D4530" s="7">
        <v>0.9375</v>
      </c>
      <c r="E4530" s="1" t="str">
        <f t="shared" si="1"/>
        <v>Weekday</v>
      </c>
      <c r="F4530" s="1" t="str">
        <f t="shared" si="2"/>
        <v>May</v>
      </c>
      <c r="G4530" s="1" t="str">
        <f t="array" ref="G4530">_xlfn.XLOOKUP(A4530,Booking_data!$A$1:$A$6001,Booking_data!$D$1:$D$6001,"not found")</f>
        <v>M006</v>
      </c>
      <c r="H4530" s="1" t="str">
        <f t="array" ref="H4530">_xlfn.XLOOKUP(G4530,Movies_data!$A$1:$A$41,Movies_data!$B$1:$B$41,"not found")</f>
        <v>Maamannan</v>
      </c>
      <c r="I4530" s="1" t="str">
        <f t="array" ref="I4530">_xlfn.XLOOKUP(G4530,Movies_data!$A$1:$A$41,Movies_data!$D$1:$D$41,"not found")</f>
        <v>Drama</v>
      </c>
      <c r="J4530" s="1" t="str">
        <f t="array" ref="J4530">_xlfn.XLOOKUP(G4530,Movies_data!$A$1:$A$41,Movies_data!$C$1:$C$41,"not found")</f>
        <v>Tamil</v>
      </c>
      <c r="K4530" s="1">
        <f t="array" ref="K4530">_xlfn.XLOOKUP(G4530,Movies_data!$A$1:$A$41,Movies_data!$H$1:$H$41,"Not Found")</f>
        <v>7.3</v>
      </c>
      <c r="L4530" s="1" t="str">
        <f t="array" ref="L4530">_xlfn.XLOOKUP(A4530,Booking_data!$A$1:$A$6001,Booking_data!$E$1:$E$6001,"not Found")</f>
        <v>C111</v>
      </c>
      <c r="M4530" s="1" t="str">
        <f t="array" ref="M4530">_xlfn.XLOOKUP(L4530,Cinemas_data!$A$1:$A$49,Cinemas_data!$I$1:$I$49,"not Found")</f>
        <v>#NAME?</v>
      </c>
      <c r="N4530" s="1" t="str">
        <f t="array" ref="N4530">_xlfn.XLOOKUP(L4530,Cinemas_data!$A$1:$A$49,Cinemas_data!$C$1:$C$49,"not Found")</f>
        <v>Delhi</v>
      </c>
      <c r="O4530" s="1">
        <f t="array" ref="O4530">_xlfn.XLOOKUP(A4530,Booking_data!$A$1:$A$6001,Booking_data!$H$1:$H$6001,"not found")</f>
        <v>2</v>
      </c>
      <c r="P4530" s="1">
        <f t="array" ref="P4530">_xlfn.XLOOKUP(A4530,Booking_data!$A$1:$A$6001,Booking_data!$I$1:$I$6001,"not Found")</f>
        <v>180</v>
      </c>
      <c r="Q4530" s="1">
        <f t="shared" si="3"/>
        <v>360</v>
      </c>
      <c r="R4530" s="1" t="str">
        <f t="array" ref="R4530">_xlfn.XLOOKUP(A4530,Booking_data!$A$1:$A$6001,Booking_data!$L$1:$L$6001,"Not Found")</f>
        <v>Credit Card</v>
      </c>
      <c r="S4530" s="1">
        <f t="array" ref="S4530">_xlfn.XLOOKUP(A4530,Booking_data!$A$1:$A$6001,Booking_data!$N$1:$N$6001,"not Found")</f>
        <v>49</v>
      </c>
      <c r="T4530" s="1" t="str">
        <f t="array" ref="T4530">_xlfn.XLOOKUP(A4530,Booking_data!$A$1:$A$6001,Booking_data!$O$1:$O$6001,"Not Found")</f>
        <v>Male</v>
      </c>
      <c r="U4530" s="1" t="str">
        <f t="shared" si="4"/>
        <v>Above 45</v>
      </c>
      <c r="V4530" s="1" t="str">
        <f t="shared" si="5"/>
        <v>Low Booking</v>
      </c>
    </row>
    <row r="4531" ht="15.75" customHeight="1">
      <c r="A4531" s="1" t="s">
        <v>4845</v>
      </c>
      <c r="B4531" s="6">
        <v>46044.0</v>
      </c>
      <c r="C4531" s="6">
        <v>46046.0</v>
      </c>
      <c r="D4531" s="7">
        <v>0.6458333333333334</v>
      </c>
      <c r="E4531" s="1" t="str">
        <f t="shared" si="1"/>
        <v>Weekday</v>
      </c>
      <c r="F4531" s="1" t="str">
        <f t="shared" si="2"/>
        <v>Jan</v>
      </c>
      <c r="G4531" s="1" t="str">
        <f t="array" ref="G4531">_xlfn.XLOOKUP(A4531,Booking_data!$A$1:$A$6001,Booking_data!$D$1:$D$6001,"not found")</f>
        <v>M039</v>
      </c>
      <c r="H4531" s="1" t="str">
        <f t="array" ref="H4531">_xlfn.XLOOKUP(G4531,Movies_data!$A$1:$A$41,Movies_data!$B$1:$B$41,"not found")</f>
        <v>Dune: Part Two</v>
      </c>
      <c r="I4531" s="1" t="str">
        <f t="array" ref="I4531">_xlfn.XLOOKUP(G4531,Movies_data!$A$1:$A$41,Movies_data!$D$1:$D$41,"not found")</f>
        <v>Sci-Fi</v>
      </c>
      <c r="J4531" s="1" t="str">
        <f t="array" ref="J4531">_xlfn.XLOOKUP(G4531,Movies_data!$A$1:$A$41,Movies_data!$C$1:$C$41,"not found")</f>
        <v>English</v>
      </c>
      <c r="K4531" s="1">
        <f t="array" ref="K4531">_xlfn.XLOOKUP(G4531,Movies_data!$A$1:$A$41,Movies_data!$H$1:$H$41,"Not Found")</f>
        <v>8.5</v>
      </c>
      <c r="L4531" s="1" t="str">
        <f t="array" ref="L4531">_xlfn.XLOOKUP(A4531,Booking_data!$A$1:$A$6001,Booking_data!$E$1:$E$6001,"not Found")</f>
        <v>C013</v>
      </c>
      <c r="M4531" s="1" t="str">
        <f t="array" ref="M4531">_xlfn.XLOOKUP(L4531,Cinemas_data!$A$1:$A$49,Cinemas_data!$I$1:$I$49,"not Found")</f>
        <v>#NAME?</v>
      </c>
      <c r="N4531" s="1" t="str">
        <f t="array" ref="N4531">_xlfn.XLOOKUP(L4531,Cinemas_data!$A$1:$A$49,Cinemas_data!$C$1:$C$49,"not Found")</f>
        <v>Chennai</v>
      </c>
      <c r="O4531" s="1">
        <f t="array" ref="O4531">_xlfn.XLOOKUP(A4531,Booking_data!$A$1:$A$6001,Booking_data!$H$1:$H$6001,"not found")</f>
        <v>4</v>
      </c>
      <c r="P4531" s="1">
        <f t="array" ref="P4531">_xlfn.XLOOKUP(A4531,Booking_data!$A$1:$A$6001,Booking_data!$I$1:$I$6001,"not Found")</f>
        <v>240</v>
      </c>
      <c r="Q4531" s="1">
        <f t="shared" si="3"/>
        <v>960</v>
      </c>
      <c r="R4531" s="1" t="str">
        <f t="array" ref="R4531">_xlfn.XLOOKUP(A4531,Booking_data!$A$1:$A$6001,Booking_data!$L$1:$L$6001,"Not Found")</f>
        <v>UPI</v>
      </c>
      <c r="S4531" s="1">
        <f t="array" ref="S4531">_xlfn.XLOOKUP(A4531,Booking_data!$A$1:$A$6001,Booking_data!$N$1:$N$6001,"not Found")</f>
        <v>60</v>
      </c>
      <c r="T4531" s="1" t="str">
        <f t="array" ref="T4531">_xlfn.XLOOKUP(A4531,Booking_data!$A$1:$A$6001,Booking_data!$O$1:$O$6001,"Not Found")</f>
        <v>Male</v>
      </c>
      <c r="U4531" s="1" t="str">
        <f t="shared" si="4"/>
        <v>Above 45</v>
      </c>
      <c r="V4531" s="1" t="str">
        <f t="shared" si="5"/>
        <v>Medium Booking</v>
      </c>
    </row>
    <row r="4532" ht="15.75" customHeight="1">
      <c r="A4532" s="1" t="s">
        <v>4846</v>
      </c>
      <c r="B4532" s="6">
        <v>46196.0</v>
      </c>
      <c r="C4532" s="6">
        <v>46203.0</v>
      </c>
      <c r="D4532" s="7">
        <v>0.3958333333333333</v>
      </c>
      <c r="E4532" s="1" t="str">
        <f t="shared" si="1"/>
        <v>Weekday</v>
      </c>
      <c r="F4532" s="1" t="str">
        <f t="shared" si="2"/>
        <v>Jun</v>
      </c>
      <c r="G4532" s="1" t="str">
        <f t="array" ref="G4532">_xlfn.XLOOKUP(A4532,Booking_data!$A$1:$A$6001,Booking_data!$D$1:$D$6001,"not found")</f>
        <v>M023</v>
      </c>
      <c r="H4532" s="1" t="str">
        <f t="array" ref="H4532">_xlfn.XLOOKUP(G4532,Movies_data!$A$1:$A$41,Movies_data!$B$1:$B$41,"not found")</f>
        <v>Stree 2</v>
      </c>
      <c r="I4532" s="1" t="str">
        <f t="array" ref="I4532">_xlfn.XLOOKUP(G4532,Movies_data!$A$1:$A$41,Movies_data!$D$1:$D$41,"not found")</f>
        <v>Comedy</v>
      </c>
      <c r="J4532" s="1" t="str">
        <f t="array" ref="J4532">_xlfn.XLOOKUP(G4532,Movies_data!$A$1:$A$41,Movies_data!$C$1:$C$41,"not found")</f>
        <v>Hindi</v>
      </c>
      <c r="K4532" s="1">
        <f t="array" ref="K4532">_xlfn.XLOOKUP(G4532,Movies_data!$A$1:$A$41,Movies_data!$H$1:$H$41,"Not Found")</f>
        <v>6.9</v>
      </c>
      <c r="L4532" s="1" t="str">
        <f t="array" ref="L4532">_xlfn.XLOOKUP(A4532,Booking_data!$A$1:$A$6001,Booking_data!$E$1:$E$6001,"not Found")</f>
        <v>C123</v>
      </c>
      <c r="M4532" s="1" t="str">
        <f t="array" ref="M4532">_xlfn.XLOOKUP(L4532,Cinemas_data!$A$1:$A$49,Cinemas_data!$I$1:$I$49,"not Found")</f>
        <v>#NAME?</v>
      </c>
      <c r="N4532" s="1" t="str">
        <f t="array" ref="N4532">_xlfn.XLOOKUP(L4532,Cinemas_data!$A$1:$A$49,Cinemas_data!$C$1:$C$49,"not Found")</f>
        <v>Noida</v>
      </c>
      <c r="O4532" s="1">
        <f t="array" ref="O4532">_xlfn.XLOOKUP(A4532,Booking_data!$A$1:$A$6001,Booking_data!$H$1:$H$6001,"not found")</f>
        <v>2</v>
      </c>
      <c r="P4532" s="1">
        <f t="array" ref="P4532">_xlfn.XLOOKUP(A4532,Booking_data!$A$1:$A$6001,Booking_data!$I$1:$I$6001,"not Found")</f>
        <v>220</v>
      </c>
      <c r="Q4532" s="1">
        <f t="shared" si="3"/>
        <v>440</v>
      </c>
      <c r="R4532" s="1" t="str">
        <f t="array" ref="R4532">_xlfn.XLOOKUP(A4532,Booking_data!$A$1:$A$6001,Booking_data!$L$1:$L$6001,"Not Found")</f>
        <v>UPI</v>
      </c>
      <c r="S4532" s="1">
        <f t="array" ref="S4532">_xlfn.XLOOKUP(A4532,Booking_data!$A$1:$A$6001,Booking_data!$N$1:$N$6001,"not Found")</f>
        <v>20</v>
      </c>
      <c r="T4532" s="1" t="str">
        <f t="array" ref="T4532">_xlfn.XLOOKUP(A4532,Booking_data!$A$1:$A$6001,Booking_data!$O$1:$O$6001,"Not Found")</f>
        <v>Female</v>
      </c>
      <c r="U4532" s="1" t="str">
        <f t="shared" si="4"/>
        <v>Youngster</v>
      </c>
      <c r="V4532" s="1" t="str">
        <f t="shared" si="5"/>
        <v>Low Booking</v>
      </c>
    </row>
    <row r="4533" ht="15.75" customHeight="1">
      <c r="A4533" s="1" t="s">
        <v>4847</v>
      </c>
      <c r="B4533" s="6">
        <v>46084.0</v>
      </c>
      <c r="C4533" s="6">
        <v>46087.0</v>
      </c>
      <c r="D4533" s="7">
        <v>0.8854166666666666</v>
      </c>
      <c r="E4533" s="1" t="str">
        <f t="shared" si="1"/>
        <v>Weekday</v>
      </c>
      <c r="F4533" s="1" t="str">
        <f t="shared" si="2"/>
        <v>Mar</v>
      </c>
      <c r="G4533" s="1" t="str">
        <f t="array" ref="G4533">_xlfn.XLOOKUP(A4533,Booking_data!$A$1:$A$6001,Booking_data!$D$1:$D$6001,"not found")</f>
        <v>M011</v>
      </c>
      <c r="H4533" s="1" t="str">
        <f t="array" ref="H4533">_xlfn.XLOOKUP(G4533,Movies_data!$A$1:$A$41,Movies_data!$B$1:$B$41,"not found")</f>
        <v>Pushpa 2</v>
      </c>
      <c r="I4533" s="1" t="str">
        <f t="array" ref="I4533">_xlfn.XLOOKUP(G4533,Movies_data!$A$1:$A$41,Movies_data!$D$1:$D$41,"not found")</f>
        <v>Action</v>
      </c>
      <c r="J4533" s="1" t="str">
        <f t="array" ref="J4533">_xlfn.XLOOKUP(G4533,Movies_data!$A$1:$A$41,Movies_data!$C$1:$C$41,"not found")</f>
        <v>Telugu</v>
      </c>
      <c r="K4533" s="1">
        <f t="array" ref="K4533">_xlfn.XLOOKUP(G4533,Movies_data!$A$1:$A$41,Movies_data!$H$1:$H$41,"Not Found")</f>
        <v>6.1</v>
      </c>
      <c r="L4533" s="1" t="str">
        <f t="array" ref="L4533">_xlfn.XLOOKUP(A4533,Booking_data!$A$1:$A$6001,Booking_data!$E$1:$E$6001,"not Found")</f>
        <v>C093</v>
      </c>
      <c r="M4533" s="1" t="str">
        <f t="array" ref="M4533">_xlfn.XLOOKUP(L4533,Cinemas_data!$A$1:$A$49,Cinemas_data!$I$1:$I$49,"not Found")</f>
        <v>#NAME?</v>
      </c>
      <c r="N4533" s="1" t="str">
        <f t="array" ref="N4533">_xlfn.XLOOKUP(L4533,Cinemas_data!$A$1:$A$49,Cinemas_data!$C$1:$C$49,"not Found")</f>
        <v>Mumbai</v>
      </c>
      <c r="O4533" s="1">
        <f t="array" ref="O4533">_xlfn.XLOOKUP(A4533,Booking_data!$A$1:$A$6001,Booking_data!$H$1:$H$6001,"not found")</f>
        <v>2</v>
      </c>
      <c r="P4533" s="1">
        <f t="array" ref="P4533">_xlfn.XLOOKUP(A4533,Booking_data!$A$1:$A$6001,Booking_data!$I$1:$I$6001,"not Found")</f>
        <v>420</v>
      </c>
      <c r="Q4533" s="1">
        <f t="shared" si="3"/>
        <v>840</v>
      </c>
      <c r="R4533" s="1" t="str">
        <f t="array" ref="R4533">_xlfn.XLOOKUP(A4533,Booking_data!$A$1:$A$6001,Booking_data!$L$1:$L$6001,"Not Found")</f>
        <v>Wallet</v>
      </c>
      <c r="S4533" s="1">
        <f t="array" ref="S4533">_xlfn.XLOOKUP(A4533,Booking_data!$A$1:$A$6001,Booking_data!$N$1:$N$6001,"not Found")</f>
        <v>39</v>
      </c>
      <c r="T4533" s="1" t="str">
        <f t="array" ref="T4533">_xlfn.XLOOKUP(A4533,Booking_data!$A$1:$A$6001,Booking_data!$O$1:$O$6001,"Not Found")</f>
        <v>Female</v>
      </c>
      <c r="U4533" s="1" t="str">
        <f t="shared" si="4"/>
        <v>Middle Age</v>
      </c>
      <c r="V4533" s="1" t="str">
        <f t="shared" si="5"/>
        <v>Low Booking</v>
      </c>
    </row>
    <row r="4534" ht="15.75" customHeight="1">
      <c r="A4534" s="1" t="s">
        <v>4848</v>
      </c>
      <c r="B4534" s="6">
        <v>46178.0</v>
      </c>
      <c r="C4534" s="6">
        <v>46185.0</v>
      </c>
      <c r="D4534" s="7">
        <v>0.6458333333333334</v>
      </c>
      <c r="E4534" s="1" t="str">
        <f t="shared" si="1"/>
        <v>Weekday</v>
      </c>
      <c r="F4534" s="1" t="str">
        <f t="shared" si="2"/>
        <v>Jun</v>
      </c>
      <c r="G4534" s="1" t="str">
        <f t="array" ref="G4534">_xlfn.XLOOKUP(A4534,Booking_data!$A$1:$A$6001,Booking_data!$D$1:$D$6001,"not found")</f>
        <v>M018</v>
      </c>
      <c r="H4534" s="1" t="str">
        <f t="array" ref="H4534">_xlfn.XLOOKUP(G4534,Movies_data!$A$1:$A$41,Movies_data!$B$1:$B$41,"not found")</f>
        <v>Sita Ramam</v>
      </c>
      <c r="I4534" s="1" t="str">
        <f t="array" ref="I4534">_xlfn.XLOOKUP(G4534,Movies_data!$A$1:$A$41,Movies_data!$D$1:$D$41,"not found")</f>
        <v>Romance</v>
      </c>
      <c r="J4534" s="1" t="str">
        <f t="array" ref="J4534">_xlfn.XLOOKUP(G4534,Movies_data!$A$1:$A$41,Movies_data!$C$1:$C$41,"not found")</f>
        <v>Telugu</v>
      </c>
      <c r="K4534" s="1">
        <f t="array" ref="K4534">_xlfn.XLOOKUP(G4534,Movies_data!$A$1:$A$41,Movies_data!$H$1:$H$41,"Not Found")</f>
        <v>8.5</v>
      </c>
      <c r="L4534" s="1" t="str">
        <f t="array" ref="L4534">_xlfn.XLOOKUP(A4534,Booking_data!$A$1:$A$6001,Booking_data!$E$1:$E$6001,"not Found")</f>
        <v>C073</v>
      </c>
      <c r="M4534" s="1" t="str">
        <f t="array" ref="M4534">_xlfn.XLOOKUP(L4534,Cinemas_data!$A$1:$A$49,Cinemas_data!$I$1:$I$49,"not Found")</f>
        <v>#NAME?</v>
      </c>
      <c r="N4534" s="1" t="str">
        <f t="array" ref="N4534">_xlfn.XLOOKUP(L4534,Cinemas_data!$A$1:$A$49,Cinemas_data!$C$1:$C$49,"not Found")</f>
        <v>Hyderabad</v>
      </c>
      <c r="O4534" s="1">
        <f t="array" ref="O4534">_xlfn.XLOOKUP(A4534,Booking_data!$A$1:$A$6001,Booking_data!$H$1:$H$6001,"not found")</f>
        <v>4</v>
      </c>
      <c r="P4534" s="1">
        <f t="array" ref="P4534">_xlfn.XLOOKUP(A4534,Booking_data!$A$1:$A$6001,Booking_data!$I$1:$I$6001,"not Found")</f>
        <v>240</v>
      </c>
      <c r="Q4534" s="1">
        <f t="shared" si="3"/>
        <v>960</v>
      </c>
      <c r="R4534" s="1" t="str">
        <f t="array" ref="R4534">_xlfn.XLOOKUP(A4534,Booking_data!$A$1:$A$6001,Booking_data!$L$1:$L$6001,"Not Found")</f>
        <v>Credit Card</v>
      </c>
      <c r="S4534" s="1">
        <f t="array" ref="S4534">_xlfn.XLOOKUP(A4534,Booking_data!$A$1:$A$6001,Booking_data!$N$1:$N$6001,"not Found")</f>
        <v>36</v>
      </c>
      <c r="T4534" s="1" t="str">
        <f t="array" ref="T4534">_xlfn.XLOOKUP(A4534,Booking_data!$A$1:$A$6001,Booking_data!$O$1:$O$6001,"Not Found")</f>
        <v>Other</v>
      </c>
      <c r="U4534" s="1" t="str">
        <f t="shared" si="4"/>
        <v>Middle Age</v>
      </c>
      <c r="V4534" s="1" t="str">
        <f t="shared" si="5"/>
        <v>Medium Booking</v>
      </c>
    </row>
    <row r="4535" ht="15.75" customHeight="1">
      <c r="A4535" s="1" t="s">
        <v>4849</v>
      </c>
      <c r="B4535" s="6">
        <v>46175.0</v>
      </c>
      <c r="C4535" s="6">
        <v>46181.0</v>
      </c>
      <c r="D4535" s="7">
        <v>0.8854166666666666</v>
      </c>
      <c r="E4535" s="1" t="str">
        <f t="shared" si="1"/>
        <v>Weekday</v>
      </c>
      <c r="F4535" s="1" t="str">
        <f t="shared" si="2"/>
        <v>Jun</v>
      </c>
      <c r="G4535" s="1" t="str">
        <f t="array" ref="G4535">_xlfn.XLOOKUP(A4535,Booking_data!$A$1:$A$6001,Booking_data!$D$1:$D$6001,"not found")</f>
        <v>M015</v>
      </c>
      <c r="H4535" s="1" t="str">
        <f t="array" ref="H4535">_xlfn.XLOOKUP(G4535,Movies_data!$A$1:$A$41,Movies_data!$B$1:$B$41,"not found")</f>
        <v>Kalki 2898 AD</v>
      </c>
      <c r="I4535" s="1" t="str">
        <f t="array" ref="I4535">_xlfn.XLOOKUP(G4535,Movies_data!$A$1:$A$41,Movies_data!$D$1:$D$41,"not found")</f>
        <v>Sci-Fi</v>
      </c>
      <c r="J4535" s="1" t="str">
        <f t="array" ref="J4535">_xlfn.XLOOKUP(G4535,Movies_data!$A$1:$A$41,Movies_data!$C$1:$C$41,"not found")</f>
        <v>Telugu</v>
      </c>
      <c r="K4535" s="1">
        <f t="array" ref="K4535">_xlfn.XLOOKUP(G4535,Movies_data!$A$1:$A$41,Movies_data!$H$1:$H$41,"Not Found")</f>
        <v>7</v>
      </c>
      <c r="L4535" s="1" t="str">
        <f t="array" ref="L4535">_xlfn.XLOOKUP(A4535,Booking_data!$A$1:$A$6001,Booking_data!$E$1:$E$6001,"not Found")</f>
        <v>C051</v>
      </c>
      <c r="M4535" s="1" t="str">
        <f t="array" ref="M4535">_xlfn.XLOOKUP(L4535,Cinemas_data!$A$1:$A$49,Cinemas_data!$I$1:$I$49,"not Found")</f>
        <v>#NAME?</v>
      </c>
      <c r="N4535" s="1" t="str">
        <f t="array" ref="N4535">_xlfn.XLOOKUP(L4535,Cinemas_data!$A$1:$A$49,Cinemas_data!$C$1:$C$49,"not Found")</f>
        <v>Bengaluru</v>
      </c>
      <c r="O4535" s="1">
        <f t="array" ref="O4535">_xlfn.XLOOKUP(A4535,Booking_data!$A$1:$A$6001,Booking_data!$H$1:$H$6001,"not found")</f>
        <v>5</v>
      </c>
      <c r="P4535" s="1">
        <f t="array" ref="P4535">_xlfn.XLOOKUP(A4535,Booking_data!$A$1:$A$6001,Booking_data!$I$1:$I$6001,"not Found")</f>
        <v>360</v>
      </c>
      <c r="Q4535" s="1">
        <f t="shared" si="3"/>
        <v>1800</v>
      </c>
      <c r="R4535" s="1" t="str">
        <f t="array" ref="R4535">_xlfn.XLOOKUP(A4535,Booking_data!$A$1:$A$6001,Booking_data!$L$1:$L$6001,"Not Found")</f>
        <v>UPI</v>
      </c>
      <c r="S4535" s="1">
        <f t="array" ref="S4535">_xlfn.XLOOKUP(A4535,Booking_data!$A$1:$A$6001,Booking_data!$N$1:$N$6001,"not Found")</f>
        <v>27</v>
      </c>
      <c r="T4535" s="1" t="str">
        <f t="array" ref="T4535">_xlfn.XLOOKUP(A4535,Booking_data!$A$1:$A$6001,Booking_data!$O$1:$O$6001,"Not Found")</f>
        <v>Other</v>
      </c>
      <c r="U4535" s="1" t="str">
        <f t="shared" si="4"/>
        <v>Youngster</v>
      </c>
      <c r="V4535" s="1" t="str">
        <f t="shared" si="5"/>
        <v>High Booking</v>
      </c>
    </row>
    <row r="4536" ht="15.75" customHeight="1">
      <c r="A4536" s="1" t="s">
        <v>4850</v>
      </c>
      <c r="B4536" s="6">
        <v>46050.0</v>
      </c>
      <c r="C4536" s="6">
        <v>46056.0</v>
      </c>
      <c r="D4536" s="7">
        <v>0.8854166666666666</v>
      </c>
      <c r="E4536" s="1" t="str">
        <f t="shared" si="1"/>
        <v>Weekday</v>
      </c>
      <c r="F4536" s="1" t="str">
        <f t="shared" si="2"/>
        <v>Jan</v>
      </c>
      <c r="G4536" s="1" t="str">
        <f t="array" ref="G4536">_xlfn.XLOOKUP(A4536,Booking_data!$A$1:$A$6001,Booking_data!$D$1:$D$6001,"not found")</f>
        <v>M038</v>
      </c>
      <c r="H4536" s="1" t="str">
        <f t="array" ref="H4536">_xlfn.XLOOKUP(G4536,Movies_data!$A$1:$A$41,Movies_data!$B$1:$B$41,"not found")</f>
        <v>Barbie</v>
      </c>
      <c r="I4536" s="1" t="str">
        <f t="array" ref="I4536">_xlfn.XLOOKUP(G4536,Movies_data!$A$1:$A$41,Movies_data!$D$1:$D$41,"not found")</f>
        <v>Comedy</v>
      </c>
      <c r="J4536" s="1" t="str">
        <f t="array" ref="J4536">_xlfn.XLOOKUP(G4536,Movies_data!$A$1:$A$41,Movies_data!$C$1:$C$41,"not found")</f>
        <v>English</v>
      </c>
      <c r="K4536" s="1">
        <f t="array" ref="K4536">_xlfn.XLOOKUP(G4536,Movies_data!$A$1:$A$41,Movies_data!$H$1:$H$41,"Not Found")</f>
        <v>6.8</v>
      </c>
      <c r="L4536" s="1" t="str">
        <f t="array" ref="L4536">_xlfn.XLOOKUP(A4536,Booking_data!$A$1:$A$6001,Booking_data!$E$1:$E$6001,"not Found")</f>
        <v>C092</v>
      </c>
      <c r="M4536" s="1" t="str">
        <f t="array" ref="M4536">_xlfn.XLOOKUP(L4536,Cinemas_data!$A$1:$A$49,Cinemas_data!$I$1:$I$49,"not Found")</f>
        <v>#NAME?</v>
      </c>
      <c r="N4536" s="1" t="str">
        <f t="array" ref="N4536">_xlfn.XLOOKUP(L4536,Cinemas_data!$A$1:$A$49,Cinemas_data!$C$1:$C$49,"not Found")</f>
        <v>Mumbai</v>
      </c>
      <c r="O4536" s="1">
        <f t="array" ref="O4536">_xlfn.XLOOKUP(A4536,Booking_data!$A$1:$A$6001,Booking_data!$H$1:$H$6001,"not found")</f>
        <v>2</v>
      </c>
      <c r="P4536" s="1">
        <f t="array" ref="P4536">_xlfn.XLOOKUP(A4536,Booking_data!$A$1:$A$6001,Booking_data!$I$1:$I$6001,"not Found")</f>
        <v>160</v>
      </c>
      <c r="Q4536" s="1">
        <f t="shared" si="3"/>
        <v>320</v>
      </c>
      <c r="R4536" s="1" t="str">
        <f t="array" ref="R4536">_xlfn.XLOOKUP(A4536,Booking_data!$A$1:$A$6001,Booking_data!$L$1:$L$6001,"Not Found")</f>
        <v>UPI</v>
      </c>
      <c r="S4536" s="1">
        <f t="array" ref="S4536">_xlfn.XLOOKUP(A4536,Booking_data!$A$1:$A$6001,Booking_data!$N$1:$N$6001,"not Found")</f>
        <v>20</v>
      </c>
      <c r="T4536" s="1" t="str">
        <f t="array" ref="T4536">_xlfn.XLOOKUP(A4536,Booking_data!$A$1:$A$6001,Booking_data!$O$1:$O$6001,"Not Found")</f>
        <v>Female</v>
      </c>
      <c r="U4536" s="1" t="str">
        <f t="shared" si="4"/>
        <v>Youngster</v>
      </c>
      <c r="V4536" s="1" t="str">
        <f t="shared" si="5"/>
        <v>Low Booking</v>
      </c>
    </row>
    <row r="4537" ht="15.75" customHeight="1">
      <c r="A4537" s="1" t="s">
        <v>4851</v>
      </c>
      <c r="B4537" s="6">
        <v>46051.0</v>
      </c>
      <c r="C4537" s="6">
        <v>46057.0</v>
      </c>
      <c r="D4537" s="7">
        <v>0.9375</v>
      </c>
      <c r="E4537" s="1" t="str">
        <f t="shared" si="1"/>
        <v>Weekday</v>
      </c>
      <c r="F4537" s="1" t="str">
        <f t="shared" si="2"/>
        <v>Jan</v>
      </c>
      <c r="G4537" s="1" t="str">
        <f t="array" ref="G4537">_xlfn.XLOOKUP(A4537,Booking_data!$A$1:$A$6001,Booking_data!$D$1:$D$6001,"not found")</f>
        <v>M016</v>
      </c>
      <c r="H4537" s="1" t="str">
        <f t="array" ref="H4537">_xlfn.XLOOKUP(G4537,Movies_data!$A$1:$A$41,Movies_data!$B$1:$B$41,"not found")</f>
        <v>Arjun Reddy</v>
      </c>
      <c r="I4537" s="1" t="str">
        <f t="array" ref="I4537">_xlfn.XLOOKUP(G4537,Movies_data!$A$1:$A$41,Movies_data!$D$1:$D$41,"not found")</f>
        <v>Drama</v>
      </c>
      <c r="J4537" s="1" t="str">
        <f t="array" ref="J4537">_xlfn.XLOOKUP(G4537,Movies_data!$A$1:$A$41,Movies_data!$C$1:$C$41,"not found")</f>
        <v>Telugu</v>
      </c>
      <c r="K4537" s="1">
        <f t="array" ref="K4537">_xlfn.XLOOKUP(G4537,Movies_data!$A$1:$A$41,Movies_data!$H$1:$H$41,"Not Found")</f>
        <v>7.7</v>
      </c>
      <c r="L4537" s="1" t="str">
        <f t="array" ref="L4537">_xlfn.XLOOKUP(A4537,Booking_data!$A$1:$A$6001,Booking_data!$E$1:$E$6001,"not Found")</f>
        <v>C071</v>
      </c>
      <c r="M4537" s="1" t="str">
        <f t="array" ref="M4537">_xlfn.XLOOKUP(L4537,Cinemas_data!$A$1:$A$49,Cinemas_data!$I$1:$I$49,"not Found")</f>
        <v>#NAME?</v>
      </c>
      <c r="N4537" s="1" t="str">
        <f t="array" ref="N4537">_xlfn.XLOOKUP(L4537,Cinemas_data!$A$1:$A$49,Cinemas_data!$C$1:$C$49,"not Found")</f>
        <v>Hyderabad</v>
      </c>
      <c r="O4537" s="1">
        <f t="array" ref="O4537">_xlfn.XLOOKUP(A4537,Booking_data!$A$1:$A$6001,Booking_data!$H$1:$H$6001,"not found")</f>
        <v>4</v>
      </c>
      <c r="P4537" s="1">
        <f t="array" ref="P4537">_xlfn.XLOOKUP(A4537,Booking_data!$A$1:$A$6001,Booking_data!$I$1:$I$6001,"not Found")</f>
        <v>360</v>
      </c>
      <c r="Q4537" s="1">
        <f t="shared" si="3"/>
        <v>1440</v>
      </c>
      <c r="R4537" s="1" t="str">
        <f t="array" ref="R4537">_xlfn.XLOOKUP(A4537,Booking_data!$A$1:$A$6001,Booking_data!$L$1:$L$6001,"Not Found")</f>
        <v>UPI</v>
      </c>
      <c r="S4537" s="1">
        <f t="array" ref="S4537">_xlfn.XLOOKUP(A4537,Booking_data!$A$1:$A$6001,Booking_data!$N$1:$N$6001,"not Found")</f>
        <v>34</v>
      </c>
      <c r="T4537" s="1" t="str">
        <f t="array" ref="T4537">_xlfn.XLOOKUP(A4537,Booking_data!$A$1:$A$6001,Booking_data!$O$1:$O$6001,"Not Found")</f>
        <v>Other</v>
      </c>
      <c r="U4537" s="1" t="str">
        <f t="shared" si="4"/>
        <v>Middle Age</v>
      </c>
      <c r="V4537" s="1" t="str">
        <f t="shared" si="5"/>
        <v>Medium Booking</v>
      </c>
    </row>
    <row r="4538" ht="15.75" customHeight="1">
      <c r="A4538" s="1" t="s">
        <v>4852</v>
      </c>
      <c r="B4538" s="6">
        <v>46031.0</v>
      </c>
      <c r="C4538" s="6">
        <v>46037.0</v>
      </c>
      <c r="D4538" s="7">
        <v>0.7708333333333334</v>
      </c>
      <c r="E4538" s="1" t="str">
        <f t="shared" si="1"/>
        <v>Weekday</v>
      </c>
      <c r="F4538" s="1" t="str">
        <f t="shared" si="2"/>
        <v>Jan</v>
      </c>
      <c r="G4538" s="1" t="str">
        <f t="array" ref="G4538">_xlfn.XLOOKUP(A4538,Booking_data!$A$1:$A$6001,Booking_data!$D$1:$D$6001,"not found")</f>
        <v>M010</v>
      </c>
      <c r="H4538" s="1" t="str">
        <f t="array" ref="H4538">_xlfn.XLOOKUP(G4538,Movies_data!$A$1:$A$41,Movies_data!$B$1:$B$41,"not found")</f>
        <v>Captain Miller</v>
      </c>
      <c r="I4538" s="1" t="str">
        <f t="array" ref="I4538">_xlfn.XLOOKUP(G4538,Movies_data!$A$1:$A$41,Movies_data!$D$1:$D$41,"not found")</f>
        <v>Action</v>
      </c>
      <c r="J4538" s="1" t="str">
        <f t="array" ref="J4538">_xlfn.XLOOKUP(G4538,Movies_data!$A$1:$A$41,Movies_data!$C$1:$C$41,"not found")</f>
        <v>Tamil</v>
      </c>
      <c r="K4538" s="1">
        <f t="array" ref="K4538">_xlfn.XLOOKUP(G4538,Movies_data!$A$1:$A$41,Movies_data!$H$1:$H$41,"Not Found")</f>
        <v>7</v>
      </c>
      <c r="L4538" s="1" t="str">
        <f t="array" ref="L4538">_xlfn.XLOOKUP(A4538,Booking_data!$A$1:$A$6001,Booking_data!$E$1:$E$6001,"not Found")</f>
        <v>C063</v>
      </c>
      <c r="M4538" s="1" t="str">
        <f t="array" ref="M4538">_xlfn.XLOOKUP(L4538,Cinemas_data!$A$1:$A$49,Cinemas_data!$I$1:$I$49,"not Found")</f>
        <v>#NAME?</v>
      </c>
      <c r="N4538" s="1" t="str">
        <f t="array" ref="N4538">_xlfn.XLOOKUP(L4538,Cinemas_data!$A$1:$A$49,Cinemas_data!$C$1:$C$49,"not Found")</f>
        <v>Mysuru</v>
      </c>
      <c r="O4538" s="1">
        <f t="array" ref="O4538">_xlfn.XLOOKUP(A4538,Booking_data!$A$1:$A$6001,Booking_data!$H$1:$H$6001,"not found")</f>
        <v>2</v>
      </c>
      <c r="P4538" s="1">
        <f t="array" ref="P4538">_xlfn.XLOOKUP(A4538,Booking_data!$A$1:$A$6001,Booking_data!$I$1:$I$6001,"not Found")</f>
        <v>320</v>
      </c>
      <c r="Q4538" s="1">
        <f t="shared" si="3"/>
        <v>640</v>
      </c>
      <c r="R4538" s="1" t="str">
        <f t="array" ref="R4538">_xlfn.XLOOKUP(A4538,Booking_data!$A$1:$A$6001,Booking_data!$L$1:$L$6001,"Not Found")</f>
        <v>Wallet</v>
      </c>
      <c r="S4538" s="1">
        <f t="array" ref="S4538">_xlfn.XLOOKUP(A4538,Booking_data!$A$1:$A$6001,Booking_data!$N$1:$N$6001,"not Found")</f>
        <v>45</v>
      </c>
      <c r="T4538" s="1" t="str">
        <f t="array" ref="T4538">_xlfn.XLOOKUP(A4538,Booking_data!$A$1:$A$6001,Booking_data!$O$1:$O$6001,"Not Found")</f>
        <v>Male</v>
      </c>
      <c r="U4538" s="1" t="str">
        <f t="shared" si="4"/>
        <v>Above 45</v>
      </c>
      <c r="V4538" s="1" t="str">
        <f t="shared" si="5"/>
        <v>Low Booking</v>
      </c>
    </row>
    <row r="4539" ht="15.75" customHeight="1">
      <c r="A4539" s="1" t="s">
        <v>4853</v>
      </c>
      <c r="B4539" s="6">
        <v>46114.0</v>
      </c>
      <c r="C4539" s="6">
        <v>46117.0</v>
      </c>
      <c r="D4539" s="7">
        <v>0.53125</v>
      </c>
      <c r="E4539" s="1" t="str">
        <f t="shared" si="1"/>
        <v>Weekday</v>
      </c>
      <c r="F4539" s="1" t="str">
        <f t="shared" si="2"/>
        <v>Apr</v>
      </c>
      <c r="G4539" s="1" t="str">
        <f t="array" ref="G4539">_xlfn.XLOOKUP(A4539,Booking_data!$A$1:$A$6001,Booking_data!$D$1:$D$6001,"not found")</f>
        <v>M009</v>
      </c>
      <c r="H4539" s="1" t="str">
        <f t="array" ref="H4539">_xlfn.XLOOKUP(G4539,Movies_data!$A$1:$A$41,Movies_data!$B$1:$B$41,"not found")</f>
        <v>Amaran</v>
      </c>
      <c r="I4539" s="1" t="str">
        <f t="array" ref="I4539">_xlfn.XLOOKUP(G4539,Movies_data!$A$1:$A$41,Movies_data!$D$1:$D$41,"not found")</f>
        <v>Biography</v>
      </c>
      <c r="J4539" s="1" t="str">
        <f t="array" ref="J4539">_xlfn.XLOOKUP(G4539,Movies_data!$A$1:$A$41,Movies_data!$C$1:$C$41,"not found")</f>
        <v>Tamil</v>
      </c>
      <c r="K4539" s="1">
        <f t="array" ref="K4539">_xlfn.XLOOKUP(G4539,Movies_data!$A$1:$A$41,Movies_data!$H$1:$H$41,"Not Found")</f>
        <v>8.3</v>
      </c>
      <c r="L4539" s="1" t="str">
        <f t="array" ref="L4539">_xlfn.XLOOKUP(A4539,Booking_data!$A$1:$A$6001,Booking_data!$E$1:$E$6001,"not Found")</f>
        <v>C051</v>
      </c>
      <c r="M4539" s="1" t="str">
        <f t="array" ref="M4539">_xlfn.XLOOKUP(L4539,Cinemas_data!$A$1:$A$49,Cinemas_data!$I$1:$I$49,"not Found")</f>
        <v>#NAME?</v>
      </c>
      <c r="N4539" s="1" t="str">
        <f t="array" ref="N4539">_xlfn.XLOOKUP(L4539,Cinemas_data!$A$1:$A$49,Cinemas_data!$C$1:$C$49,"not Found")</f>
        <v>Bengaluru</v>
      </c>
      <c r="O4539" s="1">
        <f t="array" ref="O4539">_xlfn.XLOOKUP(A4539,Booking_data!$A$1:$A$6001,Booking_data!$H$1:$H$6001,"not found")</f>
        <v>2</v>
      </c>
      <c r="P4539" s="1">
        <f t="array" ref="P4539">_xlfn.XLOOKUP(A4539,Booking_data!$A$1:$A$6001,Booking_data!$I$1:$I$6001,"not Found")</f>
        <v>460</v>
      </c>
      <c r="Q4539" s="1">
        <f t="shared" si="3"/>
        <v>920</v>
      </c>
      <c r="R4539" s="1" t="str">
        <f t="array" ref="R4539">_xlfn.XLOOKUP(A4539,Booking_data!$A$1:$A$6001,Booking_data!$L$1:$L$6001,"Not Found")</f>
        <v>Debit Card</v>
      </c>
      <c r="S4539" s="1">
        <f t="array" ref="S4539">_xlfn.XLOOKUP(A4539,Booking_data!$A$1:$A$6001,Booking_data!$N$1:$N$6001,"not Found")</f>
        <v>54</v>
      </c>
      <c r="T4539" s="1" t="str">
        <f t="array" ref="T4539">_xlfn.XLOOKUP(A4539,Booking_data!$A$1:$A$6001,Booking_data!$O$1:$O$6001,"Not Found")</f>
        <v>Other</v>
      </c>
      <c r="U4539" s="1" t="str">
        <f t="shared" si="4"/>
        <v>Above 45</v>
      </c>
      <c r="V4539" s="1" t="str">
        <f t="shared" si="5"/>
        <v>Low Booking</v>
      </c>
    </row>
    <row r="4540" ht="15.75" customHeight="1">
      <c r="A4540" s="1" t="s">
        <v>4854</v>
      </c>
      <c r="B4540" s="6">
        <v>46131.0</v>
      </c>
      <c r="C4540" s="6">
        <v>46136.0</v>
      </c>
      <c r="D4540" s="7">
        <v>0.8854166666666666</v>
      </c>
      <c r="E4540" s="1" t="str">
        <f t="shared" si="1"/>
        <v>Weekend</v>
      </c>
      <c r="F4540" s="1" t="str">
        <f t="shared" si="2"/>
        <v>Apr</v>
      </c>
      <c r="G4540" s="1" t="str">
        <f t="array" ref="G4540">_xlfn.XLOOKUP(A4540,Booking_data!$A$1:$A$6001,Booking_data!$D$1:$D$6001,"not found")</f>
        <v>M003</v>
      </c>
      <c r="H4540" s="1" t="str">
        <f t="array" ref="H4540">_xlfn.XLOOKUP(G4540,Movies_data!$A$1:$A$41,Movies_data!$B$1:$B$41,"not found")</f>
        <v>Vikram</v>
      </c>
      <c r="I4540" s="1" t="str">
        <f t="array" ref="I4540">_xlfn.XLOOKUP(G4540,Movies_data!$A$1:$A$41,Movies_data!$D$1:$D$41,"not found")</f>
        <v>Action</v>
      </c>
      <c r="J4540" s="1" t="str">
        <f t="array" ref="J4540">_xlfn.XLOOKUP(G4540,Movies_data!$A$1:$A$41,Movies_data!$C$1:$C$41,"not found")</f>
        <v>Tamil</v>
      </c>
      <c r="K4540" s="1">
        <f t="array" ref="K4540">_xlfn.XLOOKUP(G4540,Movies_data!$A$1:$A$41,Movies_data!$H$1:$H$41,"Not Found")</f>
        <v>8.3</v>
      </c>
      <c r="L4540" s="1" t="str">
        <f t="array" ref="L4540">_xlfn.XLOOKUP(A4540,Booking_data!$A$1:$A$6001,Booking_data!$E$1:$E$6001,"not Found")</f>
        <v>C153</v>
      </c>
      <c r="M4540" s="1" t="str">
        <f t="array" ref="M4540">_xlfn.XLOOKUP(L4540,Cinemas_data!$A$1:$A$49,Cinemas_data!$I$1:$I$49,"not Found")</f>
        <v>#NAME?</v>
      </c>
      <c r="N4540" s="1" t="str">
        <f t="array" ref="N4540">_xlfn.XLOOKUP(L4540,Cinemas_data!$A$1:$A$49,Cinemas_data!$C$1:$C$49,"not Found")</f>
        <v>Kochi</v>
      </c>
      <c r="O4540" s="1">
        <f t="array" ref="O4540">_xlfn.XLOOKUP(A4540,Booking_data!$A$1:$A$6001,Booking_data!$H$1:$H$6001,"not found")</f>
        <v>2</v>
      </c>
      <c r="P4540" s="1">
        <f t="array" ref="P4540">_xlfn.XLOOKUP(A4540,Booking_data!$A$1:$A$6001,Booking_data!$I$1:$I$6001,"not Found")</f>
        <v>420</v>
      </c>
      <c r="Q4540" s="1">
        <f t="shared" si="3"/>
        <v>840</v>
      </c>
      <c r="R4540" s="1" t="str">
        <f t="array" ref="R4540">_xlfn.XLOOKUP(A4540,Booking_data!$A$1:$A$6001,Booking_data!$L$1:$L$6001,"Not Found")</f>
        <v>Net Banking</v>
      </c>
      <c r="S4540" s="1">
        <f t="array" ref="S4540">_xlfn.XLOOKUP(A4540,Booking_data!$A$1:$A$6001,Booking_data!$N$1:$N$6001,"not Found")</f>
        <v>21</v>
      </c>
      <c r="T4540" s="1" t="str">
        <f t="array" ref="T4540">_xlfn.XLOOKUP(A4540,Booking_data!$A$1:$A$6001,Booking_data!$O$1:$O$6001,"Not Found")</f>
        <v>Female</v>
      </c>
      <c r="U4540" s="1" t="str">
        <f t="shared" si="4"/>
        <v>Youngster</v>
      </c>
      <c r="V4540" s="1" t="str">
        <f t="shared" si="5"/>
        <v>Low Booking</v>
      </c>
    </row>
    <row r="4541" ht="15.75" customHeight="1">
      <c r="A4541" s="1" t="s">
        <v>4855</v>
      </c>
      <c r="B4541" s="6">
        <v>46110.0</v>
      </c>
      <c r="C4541" s="6">
        <v>46116.0</v>
      </c>
      <c r="D4541" s="7">
        <v>0.8854166666666666</v>
      </c>
      <c r="E4541" s="1" t="str">
        <f t="shared" si="1"/>
        <v>Weekend</v>
      </c>
      <c r="F4541" s="1" t="str">
        <f t="shared" si="2"/>
        <v>Mar</v>
      </c>
      <c r="G4541" s="1" t="str">
        <f t="array" ref="G4541">_xlfn.XLOOKUP(A4541,Booking_data!$A$1:$A$6001,Booking_data!$D$1:$D$6001,"not found")</f>
        <v>M013</v>
      </c>
      <c r="H4541" s="1" t="str">
        <f t="array" ref="H4541">_xlfn.XLOOKUP(G4541,Movies_data!$A$1:$A$41,Movies_data!$B$1:$B$41,"not found")</f>
        <v>Salaar</v>
      </c>
      <c r="I4541" s="1" t="str">
        <f t="array" ref="I4541">_xlfn.XLOOKUP(G4541,Movies_data!$A$1:$A$41,Movies_data!$D$1:$D$41,"not found")</f>
        <v>Action</v>
      </c>
      <c r="J4541" s="1" t="str">
        <f t="array" ref="J4541">_xlfn.XLOOKUP(G4541,Movies_data!$A$1:$A$41,Movies_data!$C$1:$C$41,"not found")</f>
        <v>Telugu</v>
      </c>
      <c r="K4541" s="1">
        <f t="array" ref="K4541">_xlfn.XLOOKUP(G4541,Movies_data!$A$1:$A$41,Movies_data!$H$1:$H$41,"Not Found")</f>
        <v>6.5</v>
      </c>
      <c r="L4541" s="1" t="str">
        <f t="array" ref="L4541">_xlfn.XLOOKUP(A4541,Booking_data!$A$1:$A$6001,Booking_data!$E$1:$E$6001,"not Found")</f>
        <v>C163</v>
      </c>
      <c r="M4541" s="1" t="str">
        <f t="array" ref="M4541">_xlfn.XLOOKUP(L4541,Cinemas_data!$A$1:$A$49,Cinemas_data!$I$1:$I$49,"not Found")</f>
        <v>#NAME?</v>
      </c>
      <c r="N4541" s="1" t="str">
        <f t="array" ref="N4541">_xlfn.XLOOKUP(L4541,Cinemas_data!$A$1:$A$49,Cinemas_data!$C$1:$C$49,"not Found")</f>
        <v>Thiruvananthapuram</v>
      </c>
      <c r="O4541" s="1">
        <f t="array" ref="O4541">_xlfn.XLOOKUP(A4541,Booking_data!$A$1:$A$6001,Booking_data!$H$1:$H$6001,"not found")</f>
        <v>3</v>
      </c>
      <c r="P4541" s="1">
        <f t="array" ref="P4541">_xlfn.XLOOKUP(A4541,Booking_data!$A$1:$A$6001,Booking_data!$I$1:$I$6001,"not Found")</f>
        <v>180</v>
      </c>
      <c r="Q4541" s="1">
        <f t="shared" si="3"/>
        <v>540</v>
      </c>
      <c r="R4541" s="1" t="str">
        <f t="array" ref="R4541">_xlfn.XLOOKUP(A4541,Booking_data!$A$1:$A$6001,Booking_data!$L$1:$L$6001,"Not Found")</f>
        <v>Credit Card</v>
      </c>
      <c r="S4541" s="1">
        <f t="array" ref="S4541">_xlfn.XLOOKUP(A4541,Booking_data!$A$1:$A$6001,Booking_data!$N$1:$N$6001,"not Found")</f>
        <v>54</v>
      </c>
      <c r="T4541" s="1" t="str">
        <f t="array" ref="T4541">_xlfn.XLOOKUP(A4541,Booking_data!$A$1:$A$6001,Booking_data!$O$1:$O$6001,"Not Found")</f>
        <v>Male</v>
      </c>
      <c r="U4541" s="1" t="str">
        <f t="shared" si="4"/>
        <v>Above 45</v>
      </c>
      <c r="V4541" s="1" t="str">
        <f t="shared" si="5"/>
        <v>Medium Booking</v>
      </c>
    </row>
    <row r="4542" ht="15.75" customHeight="1">
      <c r="A4542" s="1" t="s">
        <v>4856</v>
      </c>
      <c r="B4542" s="6">
        <v>46089.0</v>
      </c>
      <c r="C4542" s="6">
        <v>46090.0</v>
      </c>
      <c r="D4542" s="7">
        <v>0.8854166666666666</v>
      </c>
      <c r="E4542" s="1" t="str">
        <f t="shared" si="1"/>
        <v>Weekend</v>
      </c>
      <c r="F4542" s="1" t="str">
        <f t="shared" si="2"/>
        <v>Mar</v>
      </c>
      <c r="G4542" s="1" t="str">
        <f t="array" ref="G4542">_xlfn.XLOOKUP(A4542,Booking_data!$A$1:$A$6001,Booking_data!$D$1:$D$6001,"not found")</f>
        <v>M008</v>
      </c>
      <c r="H4542" s="1" t="str">
        <f t="array" ref="H4542">_xlfn.XLOOKUP(G4542,Movies_data!$A$1:$A$41,Movies_data!$B$1:$B$41,"not found")</f>
        <v>Love Today</v>
      </c>
      <c r="I4542" s="1" t="str">
        <f t="array" ref="I4542">_xlfn.XLOOKUP(G4542,Movies_data!$A$1:$A$41,Movies_data!$D$1:$D$41,"not found")</f>
        <v>Romance</v>
      </c>
      <c r="J4542" s="1" t="str">
        <f t="array" ref="J4542">_xlfn.XLOOKUP(G4542,Movies_data!$A$1:$A$41,Movies_data!$C$1:$C$41,"not found")</f>
        <v>Tamil</v>
      </c>
      <c r="K4542" s="1">
        <f t="array" ref="K4542">_xlfn.XLOOKUP(G4542,Movies_data!$A$1:$A$41,Movies_data!$H$1:$H$41,"Not Found")</f>
        <v>7.4</v>
      </c>
      <c r="L4542" s="1" t="str">
        <f t="array" ref="L4542">_xlfn.XLOOKUP(A4542,Booking_data!$A$1:$A$6001,Booking_data!$E$1:$E$6001,"not Found")</f>
        <v>C112</v>
      </c>
      <c r="M4542" s="1" t="str">
        <f t="array" ref="M4542">_xlfn.XLOOKUP(L4542,Cinemas_data!$A$1:$A$49,Cinemas_data!$I$1:$I$49,"not Found")</f>
        <v>#NAME?</v>
      </c>
      <c r="N4542" s="1" t="str">
        <f t="array" ref="N4542">_xlfn.XLOOKUP(L4542,Cinemas_data!$A$1:$A$49,Cinemas_data!$C$1:$C$49,"not Found")</f>
        <v>Delhi</v>
      </c>
      <c r="O4542" s="1">
        <f t="array" ref="O4542">_xlfn.XLOOKUP(A4542,Booking_data!$A$1:$A$6001,Booking_data!$H$1:$H$6001,"not found")</f>
        <v>4</v>
      </c>
      <c r="P4542" s="1">
        <f t="array" ref="P4542">_xlfn.XLOOKUP(A4542,Booking_data!$A$1:$A$6001,Booking_data!$I$1:$I$6001,"not Found")</f>
        <v>420</v>
      </c>
      <c r="Q4542" s="1">
        <f t="shared" si="3"/>
        <v>1680</v>
      </c>
      <c r="R4542" s="1" t="str">
        <f t="array" ref="R4542">_xlfn.XLOOKUP(A4542,Booking_data!$A$1:$A$6001,Booking_data!$L$1:$L$6001,"Not Found")</f>
        <v>Debit Card</v>
      </c>
      <c r="S4542" s="1">
        <f t="array" ref="S4542">_xlfn.XLOOKUP(A4542,Booking_data!$A$1:$A$6001,Booking_data!$N$1:$N$6001,"not Found")</f>
        <v>31</v>
      </c>
      <c r="T4542" s="1" t="str">
        <f t="array" ref="T4542">_xlfn.XLOOKUP(A4542,Booking_data!$A$1:$A$6001,Booking_data!$O$1:$O$6001,"Not Found")</f>
        <v>Other</v>
      </c>
      <c r="U4542" s="1" t="str">
        <f t="shared" si="4"/>
        <v>Middle Age</v>
      </c>
      <c r="V4542" s="1" t="str">
        <f t="shared" si="5"/>
        <v>Medium Booking</v>
      </c>
    </row>
    <row r="4543" ht="15.75" customHeight="1">
      <c r="A4543" s="1" t="s">
        <v>4857</v>
      </c>
      <c r="B4543" s="6">
        <v>46180.0</v>
      </c>
      <c r="C4543" s="6">
        <v>46181.0</v>
      </c>
      <c r="D4543" s="7">
        <v>0.9375</v>
      </c>
      <c r="E4543" s="1" t="str">
        <f t="shared" si="1"/>
        <v>Weekend</v>
      </c>
      <c r="F4543" s="1" t="str">
        <f t="shared" si="2"/>
        <v>Jun</v>
      </c>
      <c r="G4543" s="1" t="str">
        <f t="array" ref="G4543">_xlfn.XLOOKUP(A4543,Booking_data!$A$1:$A$6001,Booking_data!$D$1:$D$6001,"not found")</f>
        <v>M031</v>
      </c>
      <c r="H4543" s="1" t="str">
        <f t="array" ref="H4543">_xlfn.XLOOKUP(G4543,Movies_data!$A$1:$A$41,Movies_data!$B$1:$B$41,"not found")</f>
        <v>Bangalore Days</v>
      </c>
      <c r="I4543" s="1" t="str">
        <f t="array" ref="I4543">_xlfn.XLOOKUP(G4543,Movies_data!$A$1:$A$41,Movies_data!$D$1:$D$41,"not found")</f>
        <v>Drama</v>
      </c>
      <c r="J4543" s="1" t="str">
        <f t="array" ref="J4543">_xlfn.XLOOKUP(G4543,Movies_data!$A$1:$A$41,Movies_data!$C$1:$C$41,"not found")</f>
        <v>Malayalam</v>
      </c>
      <c r="K4543" s="1">
        <f t="array" ref="K4543">_xlfn.XLOOKUP(G4543,Movies_data!$A$1:$A$41,Movies_data!$H$1:$H$41,"Not Found")</f>
        <v>8.3</v>
      </c>
      <c r="L4543" s="1" t="str">
        <f t="array" ref="L4543">_xlfn.XLOOKUP(A4543,Booking_data!$A$1:$A$6001,Booking_data!$E$1:$E$6001,"not Found")</f>
        <v>C143</v>
      </c>
      <c r="M4543" s="1" t="str">
        <f t="array" ref="M4543">_xlfn.XLOOKUP(L4543,Cinemas_data!$A$1:$A$49,Cinemas_data!$I$1:$I$49,"not Found")</f>
        <v>#NAME?</v>
      </c>
      <c r="N4543" s="1" t="str">
        <f t="array" ref="N4543">_xlfn.XLOOKUP(L4543,Cinemas_data!$A$1:$A$49,Cinemas_data!$C$1:$C$49,"not Found")</f>
        <v>Ahmedabad</v>
      </c>
      <c r="O4543" s="1">
        <f t="array" ref="O4543">_xlfn.XLOOKUP(A4543,Booking_data!$A$1:$A$6001,Booking_data!$H$1:$H$6001,"not found")</f>
        <v>2</v>
      </c>
      <c r="P4543" s="1">
        <f t="array" ref="P4543">_xlfn.XLOOKUP(A4543,Booking_data!$A$1:$A$6001,Booking_data!$I$1:$I$6001,"not Found")</f>
        <v>420</v>
      </c>
      <c r="Q4543" s="1">
        <f t="shared" si="3"/>
        <v>840</v>
      </c>
      <c r="R4543" s="1" t="str">
        <f t="array" ref="R4543">_xlfn.XLOOKUP(A4543,Booking_data!$A$1:$A$6001,Booking_data!$L$1:$L$6001,"Not Found")</f>
        <v>Wallet</v>
      </c>
      <c r="S4543" s="1">
        <f t="array" ref="S4543">_xlfn.XLOOKUP(A4543,Booking_data!$A$1:$A$6001,Booking_data!$N$1:$N$6001,"not Found")</f>
        <v>39</v>
      </c>
      <c r="T4543" s="1" t="str">
        <f t="array" ref="T4543">_xlfn.XLOOKUP(A4543,Booking_data!$A$1:$A$6001,Booking_data!$O$1:$O$6001,"Not Found")</f>
        <v>Male</v>
      </c>
      <c r="U4543" s="1" t="str">
        <f t="shared" si="4"/>
        <v>Middle Age</v>
      </c>
      <c r="V4543" s="1" t="str">
        <f t="shared" si="5"/>
        <v>Low Booking</v>
      </c>
    </row>
    <row r="4544" ht="15.75" customHeight="1">
      <c r="A4544" s="1" t="s">
        <v>4858</v>
      </c>
      <c r="B4544" s="6">
        <v>46044.0</v>
      </c>
      <c r="C4544" s="6">
        <v>46045.0</v>
      </c>
      <c r="D4544" s="7">
        <v>0.7708333333333334</v>
      </c>
      <c r="E4544" s="1" t="str">
        <f t="shared" si="1"/>
        <v>Weekday</v>
      </c>
      <c r="F4544" s="1" t="str">
        <f t="shared" si="2"/>
        <v>Jan</v>
      </c>
      <c r="G4544" s="1" t="str">
        <f t="array" ref="G4544">_xlfn.XLOOKUP(A4544,Booking_data!$A$1:$A$6001,Booking_data!$D$1:$D$6001,"not found")</f>
        <v>M026</v>
      </c>
      <c r="H4544" s="1" t="str">
        <f t="array" ref="H4544">_xlfn.XLOOKUP(G4544,Movies_data!$A$1:$A$41,Movies_data!$B$1:$B$41,"not found")</f>
        <v>Drishyam 2</v>
      </c>
      <c r="I4544" s="1" t="str">
        <f t="array" ref="I4544">_xlfn.XLOOKUP(G4544,Movies_data!$A$1:$A$41,Movies_data!$D$1:$D$41,"not found")</f>
        <v>Thriller</v>
      </c>
      <c r="J4544" s="1" t="str">
        <f t="array" ref="J4544">_xlfn.XLOOKUP(G4544,Movies_data!$A$1:$A$41,Movies_data!$C$1:$C$41,"not found")</f>
        <v>Hindi</v>
      </c>
      <c r="K4544" s="1">
        <f t="array" ref="K4544">_xlfn.XLOOKUP(G4544,Movies_data!$A$1:$A$41,Movies_data!$H$1:$H$41,"Not Found")</f>
        <v>8.2</v>
      </c>
      <c r="L4544" s="1" t="str">
        <f t="array" ref="L4544">_xlfn.XLOOKUP(A4544,Booking_data!$A$1:$A$6001,Booking_data!$E$1:$E$6001,"not Found")</f>
        <v>C153</v>
      </c>
      <c r="M4544" s="1" t="str">
        <f t="array" ref="M4544">_xlfn.XLOOKUP(L4544,Cinemas_data!$A$1:$A$49,Cinemas_data!$I$1:$I$49,"not Found")</f>
        <v>#NAME?</v>
      </c>
      <c r="N4544" s="1" t="str">
        <f t="array" ref="N4544">_xlfn.XLOOKUP(L4544,Cinemas_data!$A$1:$A$49,Cinemas_data!$C$1:$C$49,"not Found")</f>
        <v>Kochi</v>
      </c>
      <c r="O4544" s="1">
        <f t="array" ref="O4544">_xlfn.XLOOKUP(A4544,Booking_data!$A$1:$A$6001,Booking_data!$H$1:$H$6001,"not found")</f>
        <v>3</v>
      </c>
      <c r="P4544" s="1">
        <f t="array" ref="P4544">_xlfn.XLOOKUP(A4544,Booking_data!$A$1:$A$6001,Booking_data!$I$1:$I$6001,"not Found")</f>
        <v>420</v>
      </c>
      <c r="Q4544" s="1">
        <f t="shared" si="3"/>
        <v>1260</v>
      </c>
      <c r="R4544" s="1" t="str">
        <f t="array" ref="R4544">_xlfn.XLOOKUP(A4544,Booking_data!$A$1:$A$6001,Booking_data!$L$1:$L$6001,"Not Found")</f>
        <v>Wallet</v>
      </c>
      <c r="S4544" s="1">
        <f t="array" ref="S4544">_xlfn.XLOOKUP(A4544,Booking_data!$A$1:$A$6001,Booking_data!$N$1:$N$6001,"not Found")</f>
        <v>34</v>
      </c>
      <c r="T4544" s="1" t="str">
        <f t="array" ref="T4544">_xlfn.XLOOKUP(A4544,Booking_data!$A$1:$A$6001,Booking_data!$O$1:$O$6001,"Not Found")</f>
        <v>Female</v>
      </c>
      <c r="U4544" s="1" t="str">
        <f t="shared" si="4"/>
        <v>Middle Age</v>
      </c>
      <c r="V4544" s="1" t="str">
        <f t="shared" si="5"/>
        <v>Medium Booking</v>
      </c>
    </row>
    <row r="4545" ht="15.75" customHeight="1">
      <c r="A4545" s="1" t="s">
        <v>4859</v>
      </c>
      <c r="B4545" s="6">
        <v>46056.0</v>
      </c>
      <c r="C4545" s="6">
        <v>46056.0</v>
      </c>
      <c r="D4545" s="7">
        <v>0.9375</v>
      </c>
      <c r="E4545" s="1" t="str">
        <f t="shared" si="1"/>
        <v>Weekday</v>
      </c>
      <c r="F4545" s="1" t="str">
        <f t="shared" si="2"/>
        <v>Feb</v>
      </c>
      <c r="G4545" s="1" t="str">
        <f t="array" ref="G4545">_xlfn.XLOOKUP(A4545,Booking_data!$A$1:$A$6001,Booking_data!$D$1:$D$6001,"not found")</f>
        <v>M013</v>
      </c>
      <c r="H4545" s="1" t="str">
        <f t="array" ref="H4545">_xlfn.XLOOKUP(G4545,Movies_data!$A$1:$A$41,Movies_data!$B$1:$B$41,"not found")</f>
        <v>Salaar</v>
      </c>
      <c r="I4545" s="1" t="str">
        <f t="array" ref="I4545">_xlfn.XLOOKUP(G4545,Movies_data!$A$1:$A$41,Movies_data!$D$1:$D$41,"not found")</f>
        <v>Action</v>
      </c>
      <c r="J4545" s="1" t="str">
        <f t="array" ref="J4545">_xlfn.XLOOKUP(G4545,Movies_data!$A$1:$A$41,Movies_data!$C$1:$C$41,"not found")</f>
        <v>Telugu</v>
      </c>
      <c r="K4545" s="1">
        <f t="array" ref="K4545">_xlfn.XLOOKUP(G4545,Movies_data!$A$1:$A$41,Movies_data!$H$1:$H$41,"Not Found")</f>
        <v>6.5</v>
      </c>
      <c r="L4545" s="1" t="str">
        <f t="array" ref="L4545">_xlfn.XLOOKUP(A4545,Booking_data!$A$1:$A$6001,Booking_data!$E$1:$E$6001,"not Found")</f>
        <v>C122</v>
      </c>
      <c r="M4545" s="1" t="str">
        <f t="array" ref="M4545">_xlfn.XLOOKUP(L4545,Cinemas_data!$A$1:$A$49,Cinemas_data!$I$1:$I$49,"not Found")</f>
        <v>#NAME?</v>
      </c>
      <c r="N4545" s="1" t="str">
        <f t="array" ref="N4545">_xlfn.XLOOKUP(L4545,Cinemas_data!$A$1:$A$49,Cinemas_data!$C$1:$C$49,"not Found")</f>
        <v>Noida</v>
      </c>
      <c r="O4545" s="1">
        <f t="array" ref="O4545">_xlfn.XLOOKUP(A4545,Booking_data!$A$1:$A$6001,Booking_data!$H$1:$H$6001,"not found")</f>
        <v>6</v>
      </c>
      <c r="P4545" s="1">
        <f t="array" ref="P4545">_xlfn.XLOOKUP(A4545,Booking_data!$A$1:$A$6001,Booking_data!$I$1:$I$6001,"not Found")</f>
        <v>180</v>
      </c>
      <c r="Q4545" s="1">
        <f t="shared" si="3"/>
        <v>1080</v>
      </c>
      <c r="R4545" s="1" t="str">
        <f t="array" ref="R4545">_xlfn.XLOOKUP(A4545,Booking_data!$A$1:$A$6001,Booking_data!$L$1:$L$6001,"Not Found")</f>
        <v>Credit Card</v>
      </c>
      <c r="S4545" s="1">
        <f t="array" ref="S4545">_xlfn.XLOOKUP(A4545,Booking_data!$A$1:$A$6001,Booking_data!$N$1:$N$6001,"not Found")</f>
        <v>25</v>
      </c>
      <c r="T4545" s="1" t="str">
        <f t="array" ref="T4545">_xlfn.XLOOKUP(A4545,Booking_data!$A$1:$A$6001,Booking_data!$O$1:$O$6001,"Not Found")</f>
        <v>Female</v>
      </c>
      <c r="U4545" s="1" t="str">
        <f t="shared" si="4"/>
        <v>Youngster</v>
      </c>
      <c r="V4545" s="1" t="str">
        <f t="shared" si="5"/>
        <v>High Booking</v>
      </c>
    </row>
    <row r="4546" ht="15.75" customHeight="1">
      <c r="A4546" s="1" t="s">
        <v>4860</v>
      </c>
      <c r="B4546" s="6">
        <v>46194.0</v>
      </c>
      <c r="C4546" s="6">
        <v>46195.0</v>
      </c>
      <c r="D4546" s="7">
        <v>0.9375</v>
      </c>
      <c r="E4546" s="1" t="str">
        <f t="shared" si="1"/>
        <v>Weekend</v>
      </c>
      <c r="F4546" s="1" t="str">
        <f t="shared" si="2"/>
        <v>Jun</v>
      </c>
      <c r="G4546" s="1" t="str">
        <f t="array" ref="G4546">_xlfn.XLOOKUP(A4546,Booking_data!$A$1:$A$6001,Booking_data!$D$1:$D$6001,"not found")</f>
        <v>M016</v>
      </c>
      <c r="H4546" s="1" t="str">
        <f t="array" ref="H4546">_xlfn.XLOOKUP(G4546,Movies_data!$A$1:$A$41,Movies_data!$B$1:$B$41,"not found")</f>
        <v>Arjun Reddy</v>
      </c>
      <c r="I4546" s="1" t="str">
        <f t="array" ref="I4546">_xlfn.XLOOKUP(G4546,Movies_data!$A$1:$A$41,Movies_data!$D$1:$D$41,"not found")</f>
        <v>Drama</v>
      </c>
      <c r="J4546" s="1" t="str">
        <f t="array" ref="J4546">_xlfn.XLOOKUP(G4546,Movies_data!$A$1:$A$41,Movies_data!$C$1:$C$41,"not found")</f>
        <v>Telugu</v>
      </c>
      <c r="K4546" s="1">
        <f t="array" ref="K4546">_xlfn.XLOOKUP(G4546,Movies_data!$A$1:$A$41,Movies_data!$H$1:$H$41,"Not Found")</f>
        <v>7.7</v>
      </c>
      <c r="L4546" s="1" t="str">
        <f t="array" ref="L4546">_xlfn.XLOOKUP(A4546,Booking_data!$A$1:$A$6001,Booking_data!$E$1:$E$6001,"not Found")</f>
        <v>C103</v>
      </c>
      <c r="M4546" s="1" t="str">
        <f t="array" ref="M4546">_xlfn.XLOOKUP(L4546,Cinemas_data!$A$1:$A$49,Cinemas_data!$I$1:$I$49,"not Found")</f>
        <v>#NAME?</v>
      </c>
      <c r="N4546" s="1" t="str">
        <f t="array" ref="N4546">_xlfn.XLOOKUP(L4546,Cinemas_data!$A$1:$A$49,Cinemas_data!$C$1:$C$49,"not Found")</f>
        <v>Pune</v>
      </c>
      <c r="O4546" s="1">
        <f t="array" ref="O4546">_xlfn.XLOOKUP(A4546,Booking_data!$A$1:$A$6001,Booking_data!$H$1:$H$6001,"not found")</f>
        <v>4</v>
      </c>
      <c r="P4546" s="1">
        <f t="array" ref="P4546">_xlfn.XLOOKUP(A4546,Booking_data!$A$1:$A$6001,Booking_data!$I$1:$I$6001,"not Found")</f>
        <v>180</v>
      </c>
      <c r="Q4546" s="1">
        <f t="shared" si="3"/>
        <v>720</v>
      </c>
      <c r="R4546" s="1" t="str">
        <f t="array" ref="R4546">_xlfn.XLOOKUP(A4546,Booking_data!$A$1:$A$6001,Booking_data!$L$1:$L$6001,"Not Found")</f>
        <v>Debit Card</v>
      </c>
      <c r="S4546" s="1">
        <f t="array" ref="S4546">_xlfn.XLOOKUP(A4546,Booking_data!$A$1:$A$6001,Booking_data!$N$1:$N$6001,"not Found")</f>
        <v>53</v>
      </c>
      <c r="T4546" s="1" t="str">
        <f t="array" ref="T4546">_xlfn.XLOOKUP(A4546,Booking_data!$A$1:$A$6001,Booking_data!$O$1:$O$6001,"Not Found")</f>
        <v>Male</v>
      </c>
      <c r="U4546" s="1" t="str">
        <f t="shared" si="4"/>
        <v>Above 45</v>
      </c>
      <c r="V4546" s="1" t="str">
        <f t="shared" si="5"/>
        <v>Medium Booking</v>
      </c>
    </row>
    <row r="4547" ht="15.75" customHeight="1">
      <c r="A4547" s="1" t="s">
        <v>4861</v>
      </c>
      <c r="B4547" s="6">
        <v>46092.0</v>
      </c>
      <c r="C4547" s="6">
        <v>46093.0</v>
      </c>
      <c r="D4547" s="7">
        <v>0.9375</v>
      </c>
      <c r="E4547" s="1" t="str">
        <f t="shared" si="1"/>
        <v>Weekday</v>
      </c>
      <c r="F4547" s="1" t="str">
        <f t="shared" si="2"/>
        <v>Mar</v>
      </c>
      <c r="G4547" s="1" t="str">
        <f t="array" ref="G4547">_xlfn.XLOOKUP(A4547,Booking_data!$A$1:$A$6001,Booking_data!$D$1:$D$6001,"not found")</f>
        <v>M019</v>
      </c>
      <c r="H4547" s="1" t="str">
        <f t="array" ref="H4547">_xlfn.XLOOKUP(G4547,Movies_data!$A$1:$A$41,Movies_data!$B$1:$B$41,"not found")</f>
        <v>Animal</v>
      </c>
      <c r="I4547" s="1" t="str">
        <f t="array" ref="I4547">_xlfn.XLOOKUP(G4547,Movies_data!$A$1:$A$41,Movies_data!$D$1:$D$41,"not found")</f>
        <v>Drama</v>
      </c>
      <c r="J4547" s="1" t="str">
        <f t="array" ref="J4547">_xlfn.XLOOKUP(G4547,Movies_data!$A$1:$A$41,Movies_data!$C$1:$C$41,"not found")</f>
        <v>Hindi</v>
      </c>
      <c r="K4547" s="1">
        <f t="array" ref="K4547">_xlfn.XLOOKUP(G4547,Movies_data!$A$1:$A$41,Movies_data!$H$1:$H$41,"Not Found")</f>
        <v>6.1</v>
      </c>
      <c r="L4547" s="1" t="str">
        <f t="array" ref="L4547">_xlfn.XLOOKUP(A4547,Booking_data!$A$1:$A$6001,Booking_data!$E$1:$E$6001,"not Found")</f>
        <v>C132</v>
      </c>
      <c r="M4547" s="1" t="str">
        <f t="array" ref="M4547">_xlfn.XLOOKUP(L4547,Cinemas_data!$A$1:$A$49,Cinemas_data!$I$1:$I$49,"not Found")</f>
        <v>#NAME?</v>
      </c>
      <c r="N4547" s="1" t="str">
        <f t="array" ref="N4547">_xlfn.XLOOKUP(L4547,Cinemas_data!$A$1:$A$49,Cinemas_data!$C$1:$C$49,"not Found")</f>
        <v>Kolkata</v>
      </c>
      <c r="O4547" s="1">
        <f t="array" ref="O4547">_xlfn.XLOOKUP(A4547,Booking_data!$A$1:$A$6001,Booking_data!$H$1:$H$6001,"not found")</f>
        <v>3</v>
      </c>
      <c r="P4547" s="1">
        <f t="array" ref="P4547">_xlfn.XLOOKUP(A4547,Booking_data!$A$1:$A$6001,Booking_data!$I$1:$I$6001,"not Found")</f>
        <v>360</v>
      </c>
      <c r="Q4547" s="1">
        <f t="shared" si="3"/>
        <v>1080</v>
      </c>
      <c r="R4547" s="1" t="str">
        <f t="array" ref="R4547">_xlfn.XLOOKUP(A4547,Booking_data!$A$1:$A$6001,Booking_data!$L$1:$L$6001,"Not Found")</f>
        <v>UPI</v>
      </c>
      <c r="S4547" s="1">
        <f t="array" ref="S4547">_xlfn.XLOOKUP(A4547,Booking_data!$A$1:$A$6001,Booking_data!$N$1:$N$6001,"not Found")</f>
        <v>52</v>
      </c>
      <c r="T4547" s="1" t="str">
        <f t="array" ref="T4547">_xlfn.XLOOKUP(A4547,Booking_data!$A$1:$A$6001,Booking_data!$O$1:$O$6001,"Not Found")</f>
        <v>Male</v>
      </c>
      <c r="U4547" s="1" t="str">
        <f t="shared" si="4"/>
        <v>Above 45</v>
      </c>
      <c r="V4547" s="1" t="str">
        <f t="shared" si="5"/>
        <v>Medium Booking</v>
      </c>
    </row>
    <row r="4548" ht="15.75" customHeight="1">
      <c r="A4548" s="1" t="s">
        <v>4862</v>
      </c>
      <c r="B4548" s="6">
        <v>46096.0</v>
      </c>
      <c r="C4548" s="6">
        <v>46098.0</v>
      </c>
      <c r="D4548" s="7">
        <v>0.3958333333333333</v>
      </c>
      <c r="E4548" s="1" t="str">
        <f t="shared" si="1"/>
        <v>Weekend</v>
      </c>
      <c r="F4548" s="1" t="str">
        <f t="shared" si="2"/>
        <v>Mar</v>
      </c>
      <c r="G4548" s="1" t="str">
        <f t="array" ref="G4548">_xlfn.XLOOKUP(A4548,Booking_data!$A$1:$A$6001,Booking_data!$D$1:$D$6001,"not found")</f>
        <v>M010</v>
      </c>
      <c r="H4548" s="1" t="str">
        <f t="array" ref="H4548">_xlfn.XLOOKUP(G4548,Movies_data!$A$1:$A$41,Movies_data!$B$1:$B$41,"not found")</f>
        <v>Captain Miller</v>
      </c>
      <c r="I4548" s="1" t="str">
        <f t="array" ref="I4548">_xlfn.XLOOKUP(G4548,Movies_data!$A$1:$A$41,Movies_data!$D$1:$D$41,"not found")</f>
        <v>Action</v>
      </c>
      <c r="J4548" s="1" t="str">
        <f t="array" ref="J4548">_xlfn.XLOOKUP(G4548,Movies_data!$A$1:$A$41,Movies_data!$C$1:$C$41,"not found")</f>
        <v>Tamil</v>
      </c>
      <c r="K4548" s="1">
        <f t="array" ref="K4548">_xlfn.XLOOKUP(G4548,Movies_data!$A$1:$A$41,Movies_data!$H$1:$H$41,"Not Found")</f>
        <v>7</v>
      </c>
      <c r="L4548" s="1" t="str">
        <f t="array" ref="L4548">_xlfn.XLOOKUP(A4548,Booking_data!$A$1:$A$6001,Booking_data!$E$1:$E$6001,"not Found")</f>
        <v>C072</v>
      </c>
      <c r="M4548" s="1" t="str">
        <f t="array" ref="M4548">_xlfn.XLOOKUP(L4548,Cinemas_data!$A$1:$A$49,Cinemas_data!$I$1:$I$49,"not Found")</f>
        <v>#NAME?</v>
      </c>
      <c r="N4548" s="1" t="str">
        <f t="array" ref="N4548">_xlfn.XLOOKUP(L4548,Cinemas_data!$A$1:$A$49,Cinemas_data!$C$1:$C$49,"not Found")</f>
        <v>Hyderabad</v>
      </c>
      <c r="O4548" s="1">
        <f t="array" ref="O4548">_xlfn.XLOOKUP(A4548,Booking_data!$A$1:$A$6001,Booking_data!$H$1:$H$6001,"not found")</f>
        <v>2</v>
      </c>
      <c r="P4548" s="1">
        <f t="array" ref="P4548">_xlfn.XLOOKUP(A4548,Booking_data!$A$1:$A$6001,Booking_data!$I$1:$I$6001,"not Found")</f>
        <v>200</v>
      </c>
      <c r="Q4548" s="1">
        <f t="shared" si="3"/>
        <v>400</v>
      </c>
      <c r="R4548" s="1" t="str">
        <f t="array" ref="R4548">_xlfn.XLOOKUP(A4548,Booking_data!$A$1:$A$6001,Booking_data!$L$1:$L$6001,"Not Found")</f>
        <v>Credit Card</v>
      </c>
      <c r="S4548" s="1">
        <f t="array" ref="S4548">_xlfn.XLOOKUP(A4548,Booking_data!$A$1:$A$6001,Booking_data!$N$1:$N$6001,"not Found")</f>
        <v>40</v>
      </c>
      <c r="T4548" s="1" t="str">
        <f t="array" ref="T4548">_xlfn.XLOOKUP(A4548,Booking_data!$A$1:$A$6001,Booking_data!$O$1:$O$6001,"Not Found")</f>
        <v>Other</v>
      </c>
      <c r="U4548" s="1" t="str">
        <f t="shared" si="4"/>
        <v>Middle Age</v>
      </c>
      <c r="V4548" s="1" t="str">
        <f t="shared" si="5"/>
        <v>Low Booking</v>
      </c>
    </row>
    <row r="4549" ht="15.75" customHeight="1">
      <c r="A4549" s="1" t="s">
        <v>4863</v>
      </c>
      <c r="B4549" s="6">
        <v>46151.0</v>
      </c>
      <c r="C4549" s="6">
        <v>46154.0</v>
      </c>
      <c r="D4549" s="7">
        <v>0.53125</v>
      </c>
      <c r="E4549" s="1" t="str">
        <f t="shared" si="1"/>
        <v>Weekend</v>
      </c>
      <c r="F4549" s="1" t="str">
        <f t="shared" si="2"/>
        <v>May</v>
      </c>
      <c r="G4549" s="1" t="str">
        <f t="array" ref="G4549">_xlfn.XLOOKUP(A4549,Booking_data!$A$1:$A$6001,Booking_data!$D$1:$D$6001,"not found")</f>
        <v>M023</v>
      </c>
      <c r="H4549" s="1" t="str">
        <f t="array" ref="H4549">_xlfn.XLOOKUP(G4549,Movies_data!$A$1:$A$41,Movies_data!$B$1:$B$41,"not found")</f>
        <v>Stree 2</v>
      </c>
      <c r="I4549" s="1" t="str">
        <f t="array" ref="I4549">_xlfn.XLOOKUP(G4549,Movies_data!$A$1:$A$41,Movies_data!$D$1:$D$41,"not found")</f>
        <v>Comedy</v>
      </c>
      <c r="J4549" s="1" t="str">
        <f t="array" ref="J4549">_xlfn.XLOOKUP(G4549,Movies_data!$A$1:$A$41,Movies_data!$C$1:$C$41,"not found")</f>
        <v>Hindi</v>
      </c>
      <c r="K4549" s="1">
        <f t="array" ref="K4549">_xlfn.XLOOKUP(G4549,Movies_data!$A$1:$A$41,Movies_data!$H$1:$H$41,"Not Found")</f>
        <v>6.9</v>
      </c>
      <c r="L4549" s="1" t="str">
        <f t="array" ref="L4549">_xlfn.XLOOKUP(A4549,Booking_data!$A$1:$A$6001,Booking_data!$E$1:$E$6001,"not Found")</f>
        <v>C012</v>
      </c>
      <c r="M4549" s="1" t="str">
        <f t="array" ref="M4549">_xlfn.XLOOKUP(L4549,Cinemas_data!$A$1:$A$49,Cinemas_data!$I$1:$I$49,"not Found")</f>
        <v>#NAME?</v>
      </c>
      <c r="N4549" s="1" t="str">
        <f t="array" ref="N4549">_xlfn.XLOOKUP(L4549,Cinemas_data!$A$1:$A$49,Cinemas_data!$C$1:$C$49,"not Found")</f>
        <v>Chennai</v>
      </c>
      <c r="O4549" s="1">
        <f t="array" ref="O4549">_xlfn.XLOOKUP(A4549,Booking_data!$A$1:$A$6001,Booking_data!$H$1:$H$6001,"not found")</f>
        <v>1</v>
      </c>
      <c r="P4549" s="1">
        <f t="array" ref="P4549">_xlfn.XLOOKUP(A4549,Booking_data!$A$1:$A$6001,Booking_data!$I$1:$I$6001,"not Found")</f>
        <v>340</v>
      </c>
      <c r="Q4549" s="1">
        <f t="shared" si="3"/>
        <v>340</v>
      </c>
      <c r="R4549" s="1" t="str">
        <f t="array" ref="R4549">_xlfn.XLOOKUP(A4549,Booking_data!$A$1:$A$6001,Booking_data!$L$1:$L$6001,"Not Found")</f>
        <v>Wallet</v>
      </c>
      <c r="S4549" s="1">
        <f t="array" ref="S4549">_xlfn.XLOOKUP(A4549,Booking_data!$A$1:$A$6001,Booking_data!$N$1:$N$6001,"not Found")</f>
        <v>35</v>
      </c>
      <c r="T4549" s="1" t="str">
        <f t="array" ref="T4549">_xlfn.XLOOKUP(A4549,Booking_data!$A$1:$A$6001,Booking_data!$O$1:$O$6001,"Not Found")</f>
        <v>Other</v>
      </c>
      <c r="U4549" s="1" t="str">
        <f t="shared" si="4"/>
        <v>Middle Age</v>
      </c>
      <c r="V4549" s="1" t="str">
        <f t="shared" si="5"/>
        <v>Low Booking</v>
      </c>
    </row>
    <row r="4550" ht="15.75" customHeight="1">
      <c r="A4550" s="1" t="s">
        <v>4864</v>
      </c>
      <c r="B4550" s="6">
        <v>46032.0</v>
      </c>
      <c r="C4550" s="6">
        <v>46032.0</v>
      </c>
      <c r="D4550" s="7">
        <v>0.8854166666666666</v>
      </c>
      <c r="E4550" s="1" t="str">
        <f t="shared" si="1"/>
        <v>Weekend</v>
      </c>
      <c r="F4550" s="1" t="str">
        <f t="shared" si="2"/>
        <v>Jan</v>
      </c>
      <c r="G4550" s="1" t="str">
        <f t="array" ref="G4550">_xlfn.XLOOKUP(A4550,Booking_data!$A$1:$A$6001,Booking_data!$D$1:$D$6001,"not found")</f>
        <v>M008</v>
      </c>
      <c r="H4550" s="1" t="str">
        <f t="array" ref="H4550">_xlfn.XLOOKUP(G4550,Movies_data!$A$1:$A$41,Movies_data!$B$1:$B$41,"not found")</f>
        <v>Love Today</v>
      </c>
      <c r="I4550" s="1" t="str">
        <f t="array" ref="I4550">_xlfn.XLOOKUP(G4550,Movies_data!$A$1:$A$41,Movies_data!$D$1:$D$41,"not found")</f>
        <v>Romance</v>
      </c>
      <c r="J4550" s="1" t="str">
        <f t="array" ref="J4550">_xlfn.XLOOKUP(G4550,Movies_data!$A$1:$A$41,Movies_data!$C$1:$C$41,"not found")</f>
        <v>Tamil</v>
      </c>
      <c r="K4550" s="1">
        <f t="array" ref="K4550">_xlfn.XLOOKUP(G4550,Movies_data!$A$1:$A$41,Movies_data!$H$1:$H$41,"Not Found")</f>
        <v>7.4</v>
      </c>
      <c r="L4550" s="1" t="str">
        <f t="array" ref="L4550">_xlfn.XLOOKUP(A4550,Booking_data!$A$1:$A$6001,Booking_data!$E$1:$E$6001,"not Found")</f>
        <v>C132</v>
      </c>
      <c r="M4550" s="1" t="str">
        <f t="array" ref="M4550">_xlfn.XLOOKUP(L4550,Cinemas_data!$A$1:$A$49,Cinemas_data!$I$1:$I$49,"not Found")</f>
        <v>#NAME?</v>
      </c>
      <c r="N4550" s="1" t="str">
        <f t="array" ref="N4550">_xlfn.XLOOKUP(L4550,Cinemas_data!$A$1:$A$49,Cinemas_data!$C$1:$C$49,"not Found")</f>
        <v>Kolkata</v>
      </c>
      <c r="O4550" s="1">
        <f t="array" ref="O4550">_xlfn.XLOOKUP(A4550,Booking_data!$A$1:$A$6001,Booking_data!$H$1:$H$6001,"not found")</f>
        <v>2</v>
      </c>
      <c r="P4550" s="1">
        <f t="array" ref="P4550">_xlfn.XLOOKUP(A4550,Booking_data!$A$1:$A$6001,Booking_data!$I$1:$I$6001,"not Found")</f>
        <v>180</v>
      </c>
      <c r="Q4550" s="1">
        <f t="shared" si="3"/>
        <v>360</v>
      </c>
      <c r="R4550" s="1" t="str">
        <f t="array" ref="R4550">_xlfn.XLOOKUP(A4550,Booking_data!$A$1:$A$6001,Booking_data!$L$1:$L$6001,"Not Found")</f>
        <v>Debit Card</v>
      </c>
      <c r="S4550" s="1">
        <f t="array" ref="S4550">_xlfn.XLOOKUP(A4550,Booking_data!$A$1:$A$6001,Booking_data!$N$1:$N$6001,"not Found")</f>
        <v>27</v>
      </c>
      <c r="T4550" s="1" t="str">
        <f t="array" ref="T4550">_xlfn.XLOOKUP(A4550,Booking_data!$A$1:$A$6001,Booking_data!$O$1:$O$6001,"Not Found")</f>
        <v>Other</v>
      </c>
      <c r="U4550" s="1" t="str">
        <f t="shared" si="4"/>
        <v>Youngster</v>
      </c>
      <c r="V4550" s="1" t="str">
        <f t="shared" si="5"/>
        <v>Low Booking</v>
      </c>
    </row>
    <row r="4551" ht="15.75" customHeight="1">
      <c r="A4551" s="1" t="s">
        <v>4865</v>
      </c>
      <c r="B4551" s="6">
        <v>46068.0</v>
      </c>
      <c r="C4551" s="6">
        <v>46074.0</v>
      </c>
      <c r="D4551" s="7">
        <v>0.7708333333333334</v>
      </c>
      <c r="E4551" s="1" t="str">
        <f t="shared" si="1"/>
        <v>Weekend</v>
      </c>
      <c r="F4551" s="1" t="str">
        <f t="shared" si="2"/>
        <v>Feb</v>
      </c>
      <c r="G4551" s="1" t="str">
        <f t="array" ref="G4551">_xlfn.XLOOKUP(A4551,Booking_data!$A$1:$A$6001,Booking_data!$D$1:$D$6001,"not found")</f>
        <v>M029</v>
      </c>
      <c r="H4551" s="1" t="str">
        <f t="array" ref="H4551">_xlfn.XLOOKUP(G4551,Movies_data!$A$1:$A$41,Movies_data!$B$1:$B$41,"not found")</f>
        <v>777 Charlie</v>
      </c>
      <c r="I4551" s="1" t="str">
        <f t="array" ref="I4551">_xlfn.XLOOKUP(G4551,Movies_data!$A$1:$A$41,Movies_data!$D$1:$D$41,"not found")</f>
        <v>Adventure</v>
      </c>
      <c r="J4551" s="1" t="str">
        <f t="array" ref="J4551">_xlfn.XLOOKUP(G4551,Movies_data!$A$1:$A$41,Movies_data!$C$1:$C$41,"not found")</f>
        <v>Kannada</v>
      </c>
      <c r="K4551" s="1">
        <f t="array" ref="K4551">_xlfn.XLOOKUP(G4551,Movies_data!$A$1:$A$41,Movies_data!$H$1:$H$41,"Not Found")</f>
        <v>8.7</v>
      </c>
      <c r="L4551" s="1" t="str">
        <f t="array" ref="L4551">_xlfn.XLOOKUP(A4551,Booking_data!$A$1:$A$6001,Booking_data!$E$1:$E$6001,"not Found")</f>
        <v>C053</v>
      </c>
      <c r="M4551" s="1" t="str">
        <f t="array" ref="M4551">_xlfn.XLOOKUP(L4551,Cinemas_data!$A$1:$A$49,Cinemas_data!$I$1:$I$49,"not Found")</f>
        <v>#NAME?</v>
      </c>
      <c r="N4551" s="1" t="str">
        <f t="array" ref="N4551">_xlfn.XLOOKUP(L4551,Cinemas_data!$A$1:$A$49,Cinemas_data!$C$1:$C$49,"not Found")</f>
        <v>Bengaluru</v>
      </c>
      <c r="O4551" s="1">
        <f t="array" ref="O4551">_xlfn.XLOOKUP(A4551,Booking_data!$A$1:$A$6001,Booking_data!$H$1:$H$6001,"not found")</f>
        <v>3</v>
      </c>
      <c r="P4551" s="1">
        <f t="array" ref="P4551">_xlfn.XLOOKUP(A4551,Booking_data!$A$1:$A$6001,Booking_data!$I$1:$I$6001,"not Found")</f>
        <v>260</v>
      </c>
      <c r="Q4551" s="1">
        <f t="shared" si="3"/>
        <v>780</v>
      </c>
      <c r="R4551" s="1" t="str">
        <f t="array" ref="R4551">_xlfn.XLOOKUP(A4551,Booking_data!$A$1:$A$6001,Booking_data!$L$1:$L$6001,"Not Found")</f>
        <v>Net Banking</v>
      </c>
      <c r="S4551" s="1">
        <f t="array" ref="S4551">_xlfn.XLOOKUP(A4551,Booking_data!$A$1:$A$6001,Booking_data!$N$1:$N$6001,"not Found")</f>
        <v>53</v>
      </c>
      <c r="T4551" s="1" t="str">
        <f t="array" ref="T4551">_xlfn.XLOOKUP(A4551,Booking_data!$A$1:$A$6001,Booking_data!$O$1:$O$6001,"Not Found")</f>
        <v>Male</v>
      </c>
      <c r="U4551" s="1" t="str">
        <f t="shared" si="4"/>
        <v>Above 45</v>
      </c>
      <c r="V4551" s="1" t="str">
        <f t="shared" si="5"/>
        <v>Medium Booking</v>
      </c>
    </row>
    <row r="4552" ht="15.75" customHeight="1">
      <c r="A4552" s="1" t="s">
        <v>4866</v>
      </c>
      <c r="B4552" s="6">
        <v>46196.0</v>
      </c>
      <c r="C4552" s="6">
        <v>46198.0</v>
      </c>
      <c r="D4552" s="7">
        <v>0.3958333333333333</v>
      </c>
      <c r="E4552" s="1" t="str">
        <f t="shared" si="1"/>
        <v>Weekday</v>
      </c>
      <c r="F4552" s="1" t="str">
        <f t="shared" si="2"/>
        <v>Jun</v>
      </c>
      <c r="G4552" s="1" t="str">
        <f t="array" ref="G4552">_xlfn.XLOOKUP(A4552,Booking_data!$A$1:$A$6001,Booking_data!$D$1:$D$6001,"not found")</f>
        <v>M027</v>
      </c>
      <c r="H4552" s="1" t="str">
        <f t="array" ref="H4552">_xlfn.XLOOKUP(G4552,Movies_data!$A$1:$A$41,Movies_data!$B$1:$B$41,"not found")</f>
        <v>KGF Chapter 2</v>
      </c>
      <c r="I4552" s="1" t="str">
        <f t="array" ref="I4552">_xlfn.XLOOKUP(G4552,Movies_data!$A$1:$A$41,Movies_data!$D$1:$D$41,"not found")</f>
        <v>Action</v>
      </c>
      <c r="J4552" s="1" t="str">
        <f t="array" ref="J4552">_xlfn.XLOOKUP(G4552,Movies_data!$A$1:$A$41,Movies_data!$C$1:$C$41,"not found")</f>
        <v>Kannada</v>
      </c>
      <c r="K4552" s="1">
        <f t="array" ref="K4552">_xlfn.XLOOKUP(G4552,Movies_data!$A$1:$A$41,Movies_data!$H$1:$H$41,"Not Found")</f>
        <v>8.3</v>
      </c>
      <c r="L4552" s="1" t="str">
        <f t="array" ref="L4552">_xlfn.XLOOKUP(A4552,Booking_data!$A$1:$A$6001,Booking_data!$E$1:$E$6001,"not Found")</f>
        <v>C082</v>
      </c>
      <c r="M4552" s="1" t="str">
        <f t="array" ref="M4552">_xlfn.XLOOKUP(L4552,Cinemas_data!$A$1:$A$49,Cinemas_data!$I$1:$I$49,"not Found")</f>
        <v>#NAME?</v>
      </c>
      <c r="N4552" s="1" t="str">
        <f t="array" ref="N4552">_xlfn.XLOOKUP(L4552,Cinemas_data!$A$1:$A$49,Cinemas_data!$C$1:$C$49,"not Found")</f>
        <v>Vijayawada</v>
      </c>
      <c r="O4552" s="1">
        <f t="array" ref="O4552">_xlfn.XLOOKUP(A4552,Booking_data!$A$1:$A$6001,Booking_data!$H$1:$H$6001,"not found")</f>
        <v>3</v>
      </c>
      <c r="P4552" s="1">
        <f t="array" ref="P4552">_xlfn.XLOOKUP(A4552,Booking_data!$A$1:$A$6001,Booking_data!$I$1:$I$6001,"not Found")</f>
        <v>360</v>
      </c>
      <c r="Q4552" s="1">
        <f t="shared" si="3"/>
        <v>1080</v>
      </c>
      <c r="R4552" s="1" t="str">
        <f t="array" ref="R4552">_xlfn.XLOOKUP(A4552,Booking_data!$A$1:$A$6001,Booking_data!$L$1:$L$6001,"Not Found")</f>
        <v>Debit Card</v>
      </c>
      <c r="S4552" s="1">
        <f t="array" ref="S4552">_xlfn.XLOOKUP(A4552,Booking_data!$A$1:$A$6001,Booking_data!$N$1:$N$6001,"not Found")</f>
        <v>60</v>
      </c>
      <c r="T4552" s="1" t="str">
        <f t="array" ref="T4552">_xlfn.XLOOKUP(A4552,Booking_data!$A$1:$A$6001,Booking_data!$O$1:$O$6001,"Not Found")</f>
        <v>Male</v>
      </c>
      <c r="U4552" s="1" t="str">
        <f t="shared" si="4"/>
        <v>Above 45</v>
      </c>
      <c r="V4552" s="1" t="str">
        <f t="shared" si="5"/>
        <v>Medium Booking</v>
      </c>
    </row>
    <row r="4553" ht="15.75" customHeight="1">
      <c r="A4553" s="1" t="s">
        <v>4867</v>
      </c>
      <c r="B4553" s="6">
        <v>46079.0</v>
      </c>
      <c r="C4553" s="6">
        <v>46084.0</v>
      </c>
      <c r="D4553" s="7">
        <v>0.9375</v>
      </c>
      <c r="E4553" s="1" t="str">
        <f t="shared" si="1"/>
        <v>Weekday</v>
      </c>
      <c r="F4553" s="1" t="str">
        <f t="shared" si="2"/>
        <v>Feb</v>
      </c>
      <c r="G4553" s="1" t="str">
        <f t="array" ref="G4553">_xlfn.XLOOKUP(A4553,Booking_data!$A$1:$A$6001,Booking_data!$D$1:$D$6001,"not found")</f>
        <v>M019</v>
      </c>
      <c r="H4553" s="1" t="str">
        <f t="array" ref="H4553">_xlfn.XLOOKUP(G4553,Movies_data!$A$1:$A$41,Movies_data!$B$1:$B$41,"not found")</f>
        <v>Animal</v>
      </c>
      <c r="I4553" s="1" t="str">
        <f t="array" ref="I4553">_xlfn.XLOOKUP(G4553,Movies_data!$A$1:$A$41,Movies_data!$D$1:$D$41,"not found")</f>
        <v>Drama</v>
      </c>
      <c r="J4553" s="1" t="str">
        <f t="array" ref="J4553">_xlfn.XLOOKUP(G4553,Movies_data!$A$1:$A$41,Movies_data!$C$1:$C$41,"not found")</f>
        <v>Hindi</v>
      </c>
      <c r="K4553" s="1">
        <f t="array" ref="K4553">_xlfn.XLOOKUP(G4553,Movies_data!$A$1:$A$41,Movies_data!$H$1:$H$41,"Not Found")</f>
        <v>6.1</v>
      </c>
      <c r="L4553" s="1" t="str">
        <f t="array" ref="L4553">_xlfn.XLOOKUP(A4553,Booking_data!$A$1:$A$6001,Booking_data!$E$1:$E$6001,"not Found")</f>
        <v>C113</v>
      </c>
      <c r="M4553" s="1" t="str">
        <f t="array" ref="M4553">_xlfn.XLOOKUP(L4553,Cinemas_data!$A$1:$A$49,Cinemas_data!$I$1:$I$49,"not Found")</f>
        <v>#NAME?</v>
      </c>
      <c r="N4553" s="1" t="str">
        <f t="array" ref="N4553">_xlfn.XLOOKUP(L4553,Cinemas_data!$A$1:$A$49,Cinemas_data!$C$1:$C$49,"not Found")</f>
        <v>Delhi</v>
      </c>
      <c r="O4553" s="1">
        <f t="array" ref="O4553">_xlfn.XLOOKUP(A4553,Booking_data!$A$1:$A$6001,Booking_data!$H$1:$H$6001,"not found")</f>
        <v>4</v>
      </c>
      <c r="P4553" s="1">
        <f t="array" ref="P4553">_xlfn.XLOOKUP(A4553,Booking_data!$A$1:$A$6001,Booking_data!$I$1:$I$6001,"not Found")</f>
        <v>240</v>
      </c>
      <c r="Q4553" s="1">
        <f t="shared" si="3"/>
        <v>960</v>
      </c>
      <c r="R4553" s="1" t="str">
        <f t="array" ref="R4553">_xlfn.XLOOKUP(A4553,Booking_data!$A$1:$A$6001,Booking_data!$L$1:$L$6001,"Not Found")</f>
        <v>Wallet</v>
      </c>
      <c r="S4553" s="1">
        <f t="array" ref="S4553">_xlfn.XLOOKUP(A4553,Booking_data!$A$1:$A$6001,Booking_data!$N$1:$N$6001,"not Found")</f>
        <v>57</v>
      </c>
      <c r="T4553" s="1" t="str">
        <f t="array" ref="T4553">_xlfn.XLOOKUP(A4553,Booking_data!$A$1:$A$6001,Booking_data!$O$1:$O$6001,"Not Found")</f>
        <v>Other</v>
      </c>
      <c r="U4553" s="1" t="str">
        <f t="shared" si="4"/>
        <v>Above 45</v>
      </c>
      <c r="V4553" s="1" t="str">
        <f t="shared" si="5"/>
        <v>Medium Booking</v>
      </c>
    </row>
    <row r="4554" ht="15.75" customHeight="1">
      <c r="A4554" s="1" t="s">
        <v>4868</v>
      </c>
      <c r="B4554" s="6">
        <v>46095.0</v>
      </c>
      <c r="C4554" s="6">
        <v>46099.0</v>
      </c>
      <c r="D4554" s="7">
        <v>0.8854166666666666</v>
      </c>
      <c r="E4554" s="1" t="str">
        <f t="shared" si="1"/>
        <v>Weekend</v>
      </c>
      <c r="F4554" s="1" t="str">
        <f t="shared" si="2"/>
        <v>Mar</v>
      </c>
      <c r="G4554" s="1" t="str">
        <f t="array" ref="G4554">_xlfn.XLOOKUP(A4554,Booking_data!$A$1:$A$6001,Booking_data!$D$1:$D$6001,"not found")</f>
        <v>M002</v>
      </c>
      <c r="H4554" s="1" t="str">
        <f t="array" ref="H4554">_xlfn.XLOOKUP(G4554,Movies_data!$A$1:$A$41,Movies_data!$B$1:$B$41,"not found")</f>
        <v>Jailer</v>
      </c>
      <c r="I4554" s="1" t="str">
        <f t="array" ref="I4554">_xlfn.XLOOKUP(G4554,Movies_data!$A$1:$A$41,Movies_data!$D$1:$D$41,"not found")</f>
        <v>Action</v>
      </c>
      <c r="J4554" s="1" t="str">
        <f t="array" ref="J4554">_xlfn.XLOOKUP(G4554,Movies_data!$A$1:$A$41,Movies_data!$C$1:$C$41,"not found")</f>
        <v>Tamil</v>
      </c>
      <c r="K4554" s="1">
        <f t="array" ref="K4554">_xlfn.XLOOKUP(G4554,Movies_data!$A$1:$A$41,Movies_data!$H$1:$H$41,"Not Found")</f>
        <v>7.1</v>
      </c>
      <c r="L4554" s="1" t="str">
        <f t="array" ref="L4554">_xlfn.XLOOKUP(A4554,Booking_data!$A$1:$A$6001,Booking_data!$E$1:$E$6001,"not Found")</f>
        <v>C043</v>
      </c>
      <c r="M4554" s="1" t="str">
        <f t="array" ref="M4554">_xlfn.XLOOKUP(L4554,Cinemas_data!$A$1:$A$49,Cinemas_data!$I$1:$I$49,"not Found")</f>
        <v>#NAME?</v>
      </c>
      <c r="N4554" s="1" t="str">
        <f t="array" ref="N4554">_xlfn.XLOOKUP(L4554,Cinemas_data!$A$1:$A$49,Cinemas_data!$C$1:$C$49,"not Found")</f>
        <v>Salem</v>
      </c>
      <c r="O4554" s="1">
        <f t="array" ref="O4554">_xlfn.XLOOKUP(A4554,Booking_data!$A$1:$A$6001,Booking_data!$H$1:$H$6001,"not found")</f>
        <v>2</v>
      </c>
      <c r="P4554" s="1">
        <f t="array" ref="P4554">_xlfn.XLOOKUP(A4554,Booking_data!$A$1:$A$6001,Booking_data!$I$1:$I$6001,"not Found")</f>
        <v>200</v>
      </c>
      <c r="Q4554" s="1">
        <f t="shared" si="3"/>
        <v>400</v>
      </c>
      <c r="R4554" s="1" t="str">
        <f t="array" ref="R4554">_xlfn.XLOOKUP(A4554,Booking_data!$A$1:$A$6001,Booking_data!$L$1:$L$6001,"Not Found")</f>
        <v>Net Banking</v>
      </c>
      <c r="S4554" s="1">
        <f t="array" ref="S4554">_xlfn.XLOOKUP(A4554,Booking_data!$A$1:$A$6001,Booking_data!$N$1:$N$6001,"not Found")</f>
        <v>40</v>
      </c>
      <c r="T4554" s="1" t="str">
        <f t="array" ref="T4554">_xlfn.XLOOKUP(A4554,Booking_data!$A$1:$A$6001,Booking_data!$O$1:$O$6001,"Not Found")</f>
        <v>Male</v>
      </c>
      <c r="U4554" s="1" t="str">
        <f t="shared" si="4"/>
        <v>Middle Age</v>
      </c>
      <c r="V4554" s="1" t="str">
        <f t="shared" si="5"/>
        <v>Low Booking</v>
      </c>
    </row>
    <row r="4555" ht="15.75" customHeight="1">
      <c r="A4555" s="1" t="s">
        <v>4869</v>
      </c>
      <c r="B4555" s="6">
        <v>46060.0</v>
      </c>
      <c r="C4555" s="6">
        <v>46067.0</v>
      </c>
      <c r="D4555" s="7">
        <v>0.3958333333333333</v>
      </c>
      <c r="E4555" s="1" t="str">
        <f t="shared" si="1"/>
        <v>Weekend</v>
      </c>
      <c r="F4555" s="1" t="str">
        <f t="shared" si="2"/>
        <v>Feb</v>
      </c>
      <c r="G4555" s="1" t="str">
        <f t="array" ref="G4555">_xlfn.XLOOKUP(A4555,Booking_data!$A$1:$A$6001,Booking_data!$D$1:$D$6001,"not found")</f>
        <v>M004</v>
      </c>
      <c r="H4555" s="1" t="str">
        <f t="array" ref="H4555">_xlfn.XLOOKUP(G4555,Movies_data!$A$1:$A$41,Movies_data!$B$1:$B$41,"not found")</f>
        <v>Ponniyin Selvan I</v>
      </c>
      <c r="I4555" s="1" t="str">
        <f t="array" ref="I4555">_xlfn.XLOOKUP(G4555,Movies_data!$A$1:$A$41,Movies_data!$D$1:$D$41,"not found")</f>
        <v>Drama</v>
      </c>
      <c r="J4555" s="1" t="str">
        <f t="array" ref="J4555">_xlfn.XLOOKUP(G4555,Movies_data!$A$1:$A$41,Movies_data!$C$1:$C$41,"not found")</f>
        <v>Tamil</v>
      </c>
      <c r="K4555" s="1">
        <f t="array" ref="K4555">_xlfn.XLOOKUP(G4555,Movies_data!$A$1:$A$41,Movies_data!$H$1:$H$41,"Not Found")</f>
        <v>7.6</v>
      </c>
      <c r="L4555" s="1" t="str">
        <f t="array" ref="L4555">_xlfn.XLOOKUP(A4555,Booking_data!$A$1:$A$6001,Booking_data!$E$1:$E$6001,"not Found")</f>
        <v>C081</v>
      </c>
      <c r="M4555" s="1" t="str">
        <f t="array" ref="M4555">_xlfn.XLOOKUP(L4555,Cinemas_data!$A$1:$A$49,Cinemas_data!$I$1:$I$49,"not Found")</f>
        <v>#NAME?</v>
      </c>
      <c r="N4555" s="1" t="str">
        <f t="array" ref="N4555">_xlfn.XLOOKUP(L4555,Cinemas_data!$A$1:$A$49,Cinemas_data!$C$1:$C$49,"not Found")</f>
        <v>Vijayawada</v>
      </c>
      <c r="O4555" s="1">
        <f t="array" ref="O4555">_xlfn.XLOOKUP(A4555,Booking_data!$A$1:$A$6001,Booking_data!$H$1:$H$6001,"not found")</f>
        <v>2</v>
      </c>
      <c r="P4555" s="1">
        <f t="array" ref="P4555">_xlfn.XLOOKUP(A4555,Booking_data!$A$1:$A$6001,Booking_data!$I$1:$I$6001,"not Found")</f>
        <v>200</v>
      </c>
      <c r="Q4555" s="1">
        <f t="shared" si="3"/>
        <v>400</v>
      </c>
      <c r="R4555" s="1" t="str">
        <f t="array" ref="R4555">_xlfn.XLOOKUP(A4555,Booking_data!$A$1:$A$6001,Booking_data!$L$1:$L$6001,"Not Found")</f>
        <v>Credit Card</v>
      </c>
      <c r="S4555" s="1">
        <f t="array" ref="S4555">_xlfn.XLOOKUP(A4555,Booking_data!$A$1:$A$6001,Booking_data!$N$1:$N$6001,"not Found")</f>
        <v>42</v>
      </c>
      <c r="T4555" s="1" t="str">
        <f t="array" ref="T4555">_xlfn.XLOOKUP(A4555,Booking_data!$A$1:$A$6001,Booking_data!$O$1:$O$6001,"Not Found")</f>
        <v>Other</v>
      </c>
      <c r="U4555" s="1" t="str">
        <f t="shared" si="4"/>
        <v>Middle Age</v>
      </c>
      <c r="V4555" s="1" t="str">
        <f t="shared" si="5"/>
        <v>Low Booking</v>
      </c>
    </row>
    <row r="4556" ht="15.75" customHeight="1">
      <c r="A4556" s="1" t="s">
        <v>4870</v>
      </c>
      <c r="B4556" s="6">
        <v>46037.0</v>
      </c>
      <c r="C4556" s="6">
        <v>46042.0</v>
      </c>
      <c r="D4556" s="7">
        <v>0.6458333333333334</v>
      </c>
      <c r="E4556" s="1" t="str">
        <f t="shared" si="1"/>
        <v>Weekday</v>
      </c>
      <c r="F4556" s="1" t="str">
        <f t="shared" si="2"/>
        <v>Jan</v>
      </c>
      <c r="G4556" s="1" t="str">
        <f t="array" ref="G4556">_xlfn.XLOOKUP(A4556,Booking_data!$A$1:$A$6001,Booking_data!$D$1:$D$6001,"not found")</f>
        <v>M014</v>
      </c>
      <c r="H4556" s="1" t="str">
        <f t="array" ref="H4556">_xlfn.XLOOKUP(G4556,Movies_data!$A$1:$A$41,Movies_data!$B$1:$B$41,"not found")</f>
        <v>Hi Nanna</v>
      </c>
      <c r="I4556" s="1" t="str">
        <f t="array" ref="I4556">_xlfn.XLOOKUP(G4556,Movies_data!$A$1:$A$41,Movies_data!$D$1:$D$41,"not found")</f>
        <v>Romance</v>
      </c>
      <c r="J4556" s="1" t="str">
        <f t="array" ref="J4556">_xlfn.XLOOKUP(G4556,Movies_data!$A$1:$A$41,Movies_data!$C$1:$C$41,"not found")</f>
        <v>Telugu</v>
      </c>
      <c r="K4556" s="1">
        <f t="array" ref="K4556">_xlfn.XLOOKUP(G4556,Movies_data!$A$1:$A$41,Movies_data!$H$1:$H$41,"Not Found")</f>
        <v>8</v>
      </c>
      <c r="L4556" s="1" t="str">
        <f t="array" ref="L4556">_xlfn.XLOOKUP(A4556,Booking_data!$A$1:$A$6001,Booking_data!$E$1:$E$6001,"not Found")</f>
        <v>C101</v>
      </c>
      <c r="M4556" s="1" t="str">
        <f t="array" ref="M4556">_xlfn.XLOOKUP(L4556,Cinemas_data!$A$1:$A$49,Cinemas_data!$I$1:$I$49,"not Found")</f>
        <v>#NAME?</v>
      </c>
      <c r="N4556" s="1" t="str">
        <f t="array" ref="N4556">_xlfn.XLOOKUP(L4556,Cinemas_data!$A$1:$A$49,Cinemas_data!$C$1:$C$49,"not Found")</f>
        <v>Pune</v>
      </c>
      <c r="O4556" s="1">
        <f t="array" ref="O4556">_xlfn.XLOOKUP(A4556,Booking_data!$A$1:$A$6001,Booking_data!$H$1:$H$6001,"not found")</f>
        <v>4</v>
      </c>
      <c r="P4556" s="1">
        <f t="array" ref="P4556">_xlfn.XLOOKUP(A4556,Booking_data!$A$1:$A$6001,Booking_data!$I$1:$I$6001,"not Found")</f>
        <v>180</v>
      </c>
      <c r="Q4556" s="1">
        <f t="shared" si="3"/>
        <v>720</v>
      </c>
      <c r="R4556" s="1" t="str">
        <f t="array" ref="R4556">_xlfn.XLOOKUP(A4556,Booking_data!$A$1:$A$6001,Booking_data!$L$1:$L$6001,"Not Found")</f>
        <v>Net Banking</v>
      </c>
      <c r="S4556" s="1">
        <f t="array" ref="S4556">_xlfn.XLOOKUP(A4556,Booking_data!$A$1:$A$6001,Booking_data!$N$1:$N$6001,"not Found")</f>
        <v>41</v>
      </c>
      <c r="T4556" s="1" t="str">
        <f t="array" ref="T4556">_xlfn.XLOOKUP(A4556,Booking_data!$A$1:$A$6001,Booking_data!$O$1:$O$6001,"Not Found")</f>
        <v>Male</v>
      </c>
      <c r="U4556" s="1" t="str">
        <f t="shared" si="4"/>
        <v>Middle Age</v>
      </c>
      <c r="V4556" s="1" t="str">
        <f t="shared" si="5"/>
        <v>Medium Booking</v>
      </c>
    </row>
    <row r="4557" ht="15.75" customHeight="1">
      <c r="A4557" s="1" t="s">
        <v>4871</v>
      </c>
      <c r="B4557" s="6">
        <v>46168.0</v>
      </c>
      <c r="C4557" s="6">
        <v>46174.0</v>
      </c>
      <c r="D4557" s="7">
        <v>0.9375</v>
      </c>
      <c r="E4557" s="1" t="str">
        <f t="shared" si="1"/>
        <v>Weekday</v>
      </c>
      <c r="F4557" s="1" t="str">
        <f t="shared" si="2"/>
        <v>May</v>
      </c>
      <c r="G4557" s="1" t="str">
        <f t="array" ref="G4557">_xlfn.XLOOKUP(A4557,Booking_data!$A$1:$A$6001,Booking_data!$D$1:$D$6001,"not found")</f>
        <v>M007</v>
      </c>
      <c r="H4557" s="1" t="str">
        <f t="array" ref="H4557">_xlfn.XLOOKUP(G4557,Movies_data!$A$1:$A$41,Movies_data!$B$1:$B$41,"not found")</f>
        <v>Good Night</v>
      </c>
      <c r="I4557" s="1" t="str">
        <f t="array" ref="I4557">_xlfn.XLOOKUP(G4557,Movies_data!$A$1:$A$41,Movies_data!$D$1:$D$41,"not found")</f>
        <v>Comedy</v>
      </c>
      <c r="J4557" s="1" t="str">
        <f t="array" ref="J4557">_xlfn.XLOOKUP(G4557,Movies_data!$A$1:$A$41,Movies_data!$C$1:$C$41,"not found")</f>
        <v>Tamil</v>
      </c>
      <c r="K4557" s="1">
        <f t="array" ref="K4557">_xlfn.XLOOKUP(G4557,Movies_data!$A$1:$A$41,Movies_data!$H$1:$H$41,"Not Found")</f>
        <v>8</v>
      </c>
      <c r="L4557" s="1" t="str">
        <f t="array" ref="L4557">_xlfn.XLOOKUP(A4557,Booking_data!$A$1:$A$6001,Booking_data!$E$1:$E$6001,"not Found")</f>
        <v>C032</v>
      </c>
      <c r="M4557" s="1" t="str">
        <f t="array" ref="M4557">_xlfn.XLOOKUP(L4557,Cinemas_data!$A$1:$A$49,Cinemas_data!$I$1:$I$49,"not Found")</f>
        <v>#NAME?</v>
      </c>
      <c r="N4557" s="1" t="str">
        <f t="array" ref="N4557">_xlfn.XLOOKUP(L4557,Cinemas_data!$A$1:$A$49,Cinemas_data!$C$1:$C$49,"not Found")</f>
        <v>Madurai</v>
      </c>
      <c r="O4557" s="1">
        <f t="array" ref="O4557">_xlfn.XLOOKUP(A4557,Booking_data!$A$1:$A$6001,Booking_data!$H$1:$H$6001,"not found")</f>
        <v>2</v>
      </c>
      <c r="P4557" s="1">
        <f t="array" ref="P4557">_xlfn.XLOOKUP(A4557,Booking_data!$A$1:$A$6001,Booking_data!$I$1:$I$6001,"not Found")</f>
        <v>160</v>
      </c>
      <c r="Q4557" s="1">
        <f t="shared" si="3"/>
        <v>320</v>
      </c>
      <c r="R4557" s="1" t="str">
        <f t="array" ref="R4557">_xlfn.XLOOKUP(A4557,Booking_data!$A$1:$A$6001,Booking_data!$L$1:$L$6001,"Not Found")</f>
        <v>Net Banking</v>
      </c>
      <c r="S4557" s="1">
        <f t="array" ref="S4557">_xlfn.XLOOKUP(A4557,Booking_data!$A$1:$A$6001,Booking_data!$N$1:$N$6001,"not Found")</f>
        <v>50</v>
      </c>
      <c r="T4557" s="1" t="str">
        <f t="array" ref="T4557">_xlfn.XLOOKUP(A4557,Booking_data!$A$1:$A$6001,Booking_data!$O$1:$O$6001,"Not Found")</f>
        <v>Other</v>
      </c>
      <c r="U4557" s="1" t="str">
        <f t="shared" si="4"/>
        <v>Above 45</v>
      </c>
      <c r="V4557" s="1" t="str">
        <f t="shared" si="5"/>
        <v>Low Booking</v>
      </c>
    </row>
    <row r="4558" ht="15.75" customHeight="1">
      <c r="A4558" s="1" t="s">
        <v>4872</v>
      </c>
      <c r="B4558" s="6">
        <v>46054.0</v>
      </c>
      <c r="C4558" s="6">
        <v>46060.0</v>
      </c>
      <c r="D4558" s="7">
        <v>0.8854166666666666</v>
      </c>
      <c r="E4558" s="1" t="str">
        <f t="shared" si="1"/>
        <v>Weekend</v>
      </c>
      <c r="F4558" s="1" t="str">
        <f t="shared" si="2"/>
        <v>Feb</v>
      </c>
      <c r="G4558" s="1" t="str">
        <f t="array" ref="G4558">_xlfn.XLOOKUP(A4558,Booking_data!$A$1:$A$6001,Booking_data!$D$1:$D$6001,"not found")</f>
        <v>M031</v>
      </c>
      <c r="H4558" s="1" t="str">
        <f t="array" ref="H4558">_xlfn.XLOOKUP(G4558,Movies_data!$A$1:$A$41,Movies_data!$B$1:$B$41,"not found")</f>
        <v>Bangalore Days</v>
      </c>
      <c r="I4558" s="1" t="str">
        <f t="array" ref="I4558">_xlfn.XLOOKUP(G4558,Movies_data!$A$1:$A$41,Movies_data!$D$1:$D$41,"not found")</f>
        <v>Drama</v>
      </c>
      <c r="J4558" s="1" t="str">
        <f t="array" ref="J4558">_xlfn.XLOOKUP(G4558,Movies_data!$A$1:$A$41,Movies_data!$C$1:$C$41,"not found")</f>
        <v>Malayalam</v>
      </c>
      <c r="K4558" s="1">
        <f t="array" ref="K4558">_xlfn.XLOOKUP(G4558,Movies_data!$A$1:$A$41,Movies_data!$H$1:$H$41,"Not Found")</f>
        <v>8.3</v>
      </c>
      <c r="L4558" s="1" t="str">
        <f t="array" ref="L4558">_xlfn.XLOOKUP(A4558,Booking_data!$A$1:$A$6001,Booking_data!$E$1:$E$6001,"not Found")</f>
        <v>C113</v>
      </c>
      <c r="M4558" s="1" t="str">
        <f t="array" ref="M4558">_xlfn.XLOOKUP(L4558,Cinemas_data!$A$1:$A$49,Cinemas_data!$I$1:$I$49,"not Found")</f>
        <v>#NAME?</v>
      </c>
      <c r="N4558" s="1" t="str">
        <f t="array" ref="N4558">_xlfn.XLOOKUP(L4558,Cinemas_data!$A$1:$A$49,Cinemas_data!$C$1:$C$49,"not Found")</f>
        <v>Delhi</v>
      </c>
      <c r="O4558" s="1">
        <f t="array" ref="O4558">_xlfn.XLOOKUP(A4558,Booking_data!$A$1:$A$6001,Booking_data!$H$1:$H$6001,"not found")</f>
        <v>3</v>
      </c>
      <c r="P4558" s="1">
        <f t="array" ref="P4558">_xlfn.XLOOKUP(A4558,Booking_data!$A$1:$A$6001,Booking_data!$I$1:$I$6001,"not Found")</f>
        <v>240</v>
      </c>
      <c r="Q4558" s="1">
        <f t="shared" si="3"/>
        <v>720</v>
      </c>
      <c r="R4558" s="1" t="str">
        <f t="array" ref="R4558">_xlfn.XLOOKUP(A4558,Booking_data!$A$1:$A$6001,Booking_data!$L$1:$L$6001,"Not Found")</f>
        <v>Debit Card</v>
      </c>
      <c r="S4558" s="1">
        <f t="array" ref="S4558">_xlfn.XLOOKUP(A4558,Booking_data!$A$1:$A$6001,Booking_data!$N$1:$N$6001,"not Found")</f>
        <v>46</v>
      </c>
      <c r="T4558" s="1" t="str">
        <f t="array" ref="T4558">_xlfn.XLOOKUP(A4558,Booking_data!$A$1:$A$6001,Booking_data!$O$1:$O$6001,"Not Found")</f>
        <v>Male</v>
      </c>
      <c r="U4558" s="1" t="str">
        <f t="shared" si="4"/>
        <v>Above 45</v>
      </c>
      <c r="V4558" s="1" t="str">
        <f t="shared" si="5"/>
        <v>Medium Booking</v>
      </c>
    </row>
    <row r="4559" ht="15.75" customHeight="1">
      <c r="A4559" s="1" t="s">
        <v>4873</v>
      </c>
      <c r="B4559" s="6">
        <v>46101.0</v>
      </c>
      <c r="C4559" s="6">
        <v>46108.0</v>
      </c>
      <c r="D4559" s="7">
        <v>0.8854166666666666</v>
      </c>
      <c r="E4559" s="1" t="str">
        <f t="shared" si="1"/>
        <v>Weekday</v>
      </c>
      <c r="F4559" s="1" t="str">
        <f t="shared" si="2"/>
        <v>Mar</v>
      </c>
      <c r="G4559" s="1" t="str">
        <f t="array" ref="G4559">_xlfn.XLOOKUP(A4559,Booking_data!$A$1:$A$6001,Booking_data!$D$1:$D$6001,"not found")</f>
        <v>M029</v>
      </c>
      <c r="H4559" s="1" t="str">
        <f t="array" ref="H4559">_xlfn.XLOOKUP(G4559,Movies_data!$A$1:$A$41,Movies_data!$B$1:$B$41,"not found")</f>
        <v>777 Charlie</v>
      </c>
      <c r="I4559" s="1" t="str">
        <f t="array" ref="I4559">_xlfn.XLOOKUP(G4559,Movies_data!$A$1:$A$41,Movies_data!$D$1:$D$41,"not found")</f>
        <v>Adventure</v>
      </c>
      <c r="J4559" s="1" t="str">
        <f t="array" ref="J4559">_xlfn.XLOOKUP(G4559,Movies_data!$A$1:$A$41,Movies_data!$C$1:$C$41,"not found")</f>
        <v>Kannada</v>
      </c>
      <c r="K4559" s="1">
        <f t="array" ref="K4559">_xlfn.XLOOKUP(G4559,Movies_data!$A$1:$A$41,Movies_data!$H$1:$H$41,"Not Found")</f>
        <v>8.7</v>
      </c>
      <c r="L4559" s="1" t="str">
        <f t="array" ref="L4559">_xlfn.XLOOKUP(A4559,Booking_data!$A$1:$A$6001,Booking_data!$E$1:$E$6001,"not Found")</f>
        <v>C052</v>
      </c>
      <c r="M4559" s="1" t="str">
        <f t="array" ref="M4559">_xlfn.XLOOKUP(L4559,Cinemas_data!$A$1:$A$49,Cinemas_data!$I$1:$I$49,"not Found")</f>
        <v>#NAME?</v>
      </c>
      <c r="N4559" s="1" t="str">
        <f t="array" ref="N4559">_xlfn.XLOOKUP(L4559,Cinemas_data!$A$1:$A$49,Cinemas_data!$C$1:$C$49,"not Found")</f>
        <v>Bengaluru</v>
      </c>
      <c r="O4559" s="1">
        <f t="array" ref="O4559">_xlfn.XLOOKUP(A4559,Booking_data!$A$1:$A$6001,Booking_data!$H$1:$H$6001,"not found")</f>
        <v>2</v>
      </c>
      <c r="P4559" s="1">
        <f t="array" ref="P4559">_xlfn.XLOOKUP(A4559,Booking_data!$A$1:$A$6001,Booking_data!$I$1:$I$6001,"not Found")</f>
        <v>380</v>
      </c>
      <c r="Q4559" s="1">
        <f t="shared" si="3"/>
        <v>760</v>
      </c>
      <c r="R4559" s="1" t="str">
        <f t="array" ref="R4559">_xlfn.XLOOKUP(A4559,Booking_data!$A$1:$A$6001,Booking_data!$L$1:$L$6001,"Not Found")</f>
        <v>Wallet</v>
      </c>
      <c r="S4559" s="1">
        <f t="array" ref="S4559">_xlfn.XLOOKUP(A4559,Booking_data!$A$1:$A$6001,Booking_data!$N$1:$N$6001,"not Found")</f>
        <v>22</v>
      </c>
      <c r="T4559" s="1" t="str">
        <f t="array" ref="T4559">_xlfn.XLOOKUP(A4559,Booking_data!$A$1:$A$6001,Booking_data!$O$1:$O$6001,"Not Found")</f>
        <v>Male</v>
      </c>
      <c r="U4559" s="1" t="str">
        <f t="shared" si="4"/>
        <v>Youngster</v>
      </c>
      <c r="V4559" s="1" t="str">
        <f t="shared" si="5"/>
        <v>Low Booking</v>
      </c>
    </row>
    <row r="4560" ht="15.75" customHeight="1">
      <c r="A4560" s="1" t="s">
        <v>4874</v>
      </c>
      <c r="B4560" s="6">
        <v>46119.0</v>
      </c>
      <c r="C4560" s="6">
        <v>46119.0</v>
      </c>
      <c r="D4560" s="7">
        <v>0.6458333333333334</v>
      </c>
      <c r="E4560" s="1" t="str">
        <f t="shared" si="1"/>
        <v>Weekday</v>
      </c>
      <c r="F4560" s="1" t="str">
        <f t="shared" si="2"/>
        <v>Apr</v>
      </c>
      <c r="G4560" s="1" t="str">
        <f t="array" ref="G4560">_xlfn.XLOOKUP(A4560,Booking_data!$A$1:$A$6001,Booking_data!$D$1:$D$6001,"not found")</f>
        <v>M007</v>
      </c>
      <c r="H4560" s="1" t="str">
        <f t="array" ref="H4560">_xlfn.XLOOKUP(G4560,Movies_data!$A$1:$A$41,Movies_data!$B$1:$B$41,"not found")</f>
        <v>Good Night</v>
      </c>
      <c r="I4560" s="1" t="str">
        <f t="array" ref="I4560">_xlfn.XLOOKUP(G4560,Movies_data!$A$1:$A$41,Movies_data!$D$1:$D$41,"not found")</f>
        <v>Comedy</v>
      </c>
      <c r="J4560" s="1" t="str">
        <f t="array" ref="J4560">_xlfn.XLOOKUP(G4560,Movies_data!$A$1:$A$41,Movies_data!$C$1:$C$41,"not found")</f>
        <v>Tamil</v>
      </c>
      <c r="K4560" s="1">
        <f t="array" ref="K4560">_xlfn.XLOOKUP(G4560,Movies_data!$A$1:$A$41,Movies_data!$H$1:$H$41,"Not Found")</f>
        <v>8</v>
      </c>
      <c r="L4560" s="1" t="str">
        <f t="array" ref="L4560">_xlfn.XLOOKUP(A4560,Booking_data!$A$1:$A$6001,Booking_data!$E$1:$E$6001,"not Found")</f>
        <v>C122</v>
      </c>
      <c r="M4560" s="1" t="str">
        <f t="array" ref="M4560">_xlfn.XLOOKUP(L4560,Cinemas_data!$A$1:$A$49,Cinemas_data!$I$1:$I$49,"not Found")</f>
        <v>#NAME?</v>
      </c>
      <c r="N4560" s="1" t="str">
        <f t="array" ref="N4560">_xlfn.XLOOKUP(L4560,Cinemas_data!$A$1:$A$49,Cinemas_data!$C$1:$C$49,"not Found")</f>
        <v>Noida</v>
      </c>
      <c r="O4560" s="1">
        <f t="array" ref="O4560">_xlfn.XLOOKUP(A4560,Booking_data!$A$1:$A$6001,Booking_data!$H$1:$H$6001,"not found")</f>
        <v>6</v>
      </c>
      <c r="P4560" s="1">
        <f t="array" ref="P4560">_xlfn.XLOOKUP(A4560,Booking_data!$A$1:$A$6001,Booking_data!$I$1:$I$6001,"not Found")</f>
        <v>260</v>
      </c>
      <c r="Q4560" s="1">
        <f t="shared" si="3"/>
        <v>1560</v>
      </c>
      <c r="R4560" s="1" t="str">
        <f t="array" ref="R4560">_xlfn.XLOOKUP(A4560,Booking_data!$A$1:$A$6001,Booking_data!$L$1:$L$6001,"Not Found")</f>
        <v>Credit Card</v>
      </c>
      <c r="S4560" s="1">
        <f t="array" ref="S4560">_xlfn.XLOOKUP(A4560,Booking_data!$A$1:$A$6001,Booking_data!$N$1:$N$6001,"not Found")</f>
        <v>59</v>
      </c>
      <c r="T4560" s="1" t="str">
        <f t="array" ref="T4560">_xlfn.XLOOKUP(A4560,Booking_data!$A$1:$A$6001,Booking_data!$O$1:$O$6001,"Not Found")</f>
        <v>Female</v>
      </c>
      <c r="U4560" s="1" t="str">
        <f t="shared" si="4"/>
        <v>Above 45</v>
      </c>
      <c r="V4560" s="1" t="str">
        <f t="shared" si="5"/>
        <v>High Booking</v>
      </c>
    </row>
    <row r="4561" ht="15.75" customHeight="1">
      <c r="A4561" s="1" t="s">
        <v>4875</v>
      </c>
      <c r="B4561" s="6">
        <v>46138.0</v>
      </c>
      <c r="C4561" s="6">
        <v>46138.0</v>
      </c>
      <c r="D4561" s="7">
        <v>0.3958333333333333</v>
      </c>
      <c r="E4561" s="1" t="str">
        <f t="shared" si="1"/>
        <v>Weekend</v>
      </c>
      <c r="F4561" s="1" t="str">
        <f t="shared" si="2"/>
        <v>Apr</v>
      </c>
      <c r="G4561" s="1" t="str">
        <f t="array" ref="G4561">_xlfn.XLOOKUP(A4561,Booking_data!$A$1:$A$6001,Booking_data!$D$1:$D$6001,"not found")</f>
        <v>M024</v>
      </c>
      <c r="H4561" s="1" t="str">
        <f t="array" ref="H4561">_xlfn.XLOOKUP(G4561,Movies_data!$A$1:$A$41,Movies_data!$B$1:$B$41,"not found")</f>
        <v>Bhool Bhulaiyaa 2</v>
      </c>
      <c r="I4561" s="1" t="str">
        <f t="array" ref="I4561">_xlfn.XLOOKUP(G4561,Movies_data!$A$1:$A$41,Movies_data!$D$1:$D$41,"not found")</f>
        <v>Comedy</v>
      </c>
      <c r="J4561" s="1" t="str">
        <f t="array" ref="J4561">_xlfn.XLOOKUP(G4561,Movies_data!$A$1:$A$41,Movies_data!$C$1:$C$41,"not found")</f>
        <v>Hindi</v>
      </c>
      <c r="K4561" s="1">
        <f t="array" ref="K4561">_xlfn.XLOOKUP(G4561,Movies_data!$A$1:$A$41,Movies_data!$H$1:$H$41,"Not Found")</f>
        <v>5.9</v>
      </c>
      <c r="L4561" s="1" t="str">
        <f t="array" ref="L4561">_xlfn.XLOOKUP(A4561,Booking_data!$A$1:$A$6001,Booking_data!$E$1:$E$6001,"not Found")</f>
        <v>C102</v>
      </c>
      <c r="M4561" s="1" t="str">
        <f t="array" ref="M4561">_xlfn.XLOOKUP(L4561,Cinemas_data!$A$1:$A$49,Cinemas_data!$I$1:$I$49,"not Found")</f>
        <v>#NAME?</v>
      </c>
      <c r="N4561" s="1" t="str">
        <f t="array" ref="N4561">_xlfn.XLOOKUP(L4561,Cinemas_data!$A$1:$A$49,Cinemas_data!$C$1:$C$49,"not Found")</f>
        <v>Pune</v>
      </c>
      <c r="O4561" s="1">
        <f t="array" ref="O4561">_xlfn.XLOOKUP(A4561,Booking_data!$A$1:$A$6001,Booking_data!$H$1:$H$6001,"not found")</f>
        <v>3</v>
      </c>
      <c r="P4561" s="1">
        <f t="array" ref="P4561">_xlfn.XLOOKUP(A4561,Booking_data!$A$1:$A$6001,Booking_data!$I$1:$I$6001,"not Found")</f>
        <v>220</v>
      </c>
      <c r="Q4561" s="1">
        <f t="shared" si="3"/>
        <v>660</v>
      </c>
      <c r="R4561" s="1" t="str">
        <f t="array" ref="R4561">_xlfn.XLOOKUP(A4561,Booking_data!$A$1:$A$6001,Booking_data!$L$1:$L$6001,"Not Found")</f>
        <v>Debit Card</v>
      </c>
      <c r="S4561" s="1">
        <f t="array" ref="S4561">_xlfn.XLOOKUP(A4561,Booking_data!$A$1:$A$6001,Booking_data!$N$1:$N$6001,"not Found")</f>
        <v>52</v>
      </c>
      <c r="T4561" s="1" t="str">
        <f t="array" ref="T4561">_xlfn.XLOOKUP(A4561,Booking_data!$A$1:$A$6001,Booking_data!$O$1:$O$6001,"Not Found")</f>
        <v>Female</v>
      </c>
      <c r="U4561" s="1" t="str">
        <f t="shared" si="4"/>
        <v>Above 45</v>
      </c>
      <c r="V4561" s="1" t="str">
        <f t="shared" si="5"/>
        <v>Medium Booking</v>
      </c>
    </row>
    <row r="4562" ht="15.75" customHeight="1">
      <c r="A4562" s="1" t="s">
        <v>4876</v>
      </c>
      <c r="B4562" s="6">
        <v>46199.0</v>
      </c>
      <c r="C4562" s="6">
        <v>46201.0</v>
      </c>
      <c r="D4562" s="7">
        <v>0.9375</v>
      </c>
      <c r="E4562" s="1" t="str">
        <f t="shared" si="1"/>
        <v>Weekday</v>
      </c>
      <c r="F4562" s="1" t="str">
        <f t="shared" si="2"/>
        <v>Jun</v>
      </c>
      <c r="G4562" s="1" t="str">
        <f t="array" ref="G4562">_xlfn.XLOOKUP(A4562,Booking_data!$A$1:$A$6001,Booking_data!$D$1:$D$6001,"not found")</f>
        <v>M001</v>
      </c>
      <c r="H4562" s="1" t="str">
        <f t="array" ref="H4562">_xlfn.XLOOKUP(G4562,Movies_data!$A$1:$A$41,Movies_data!$B$1:$B$41,"not found")</f>
        <v>Leo</v>
      </c>
      <c r="I4562" s="1" t="str">
        <f t="array" ref="I4562">_xlfn.XLOOKUP(G4562,Movies_data!$A$1:$A$41,Movies_data!$D$1:$D$41,"not found")</f>
        <v>Action</v>
      </c>
      <c r="J4562" s="1" t="str">
        <f t="array" ref="J4562">_xlfn.XLOOKUP(G4562,Movies_data!$A$1:$A$41,Movies_data!$C$1:$C$41,"not found")</f>
        <v>Tamil</v>
      </c>
      <c r="K4562" s="1">
        <f t="array" ref="K4562">_xlfn.XLOOKUP(G4562,Movies_data!$A$1:$A$41,Movies_data!$H$1:$H$41,"Not Found")</f>
        <v>8</v>
      </c>
      <c r="L4562" s="1" t="str">
        <f t="array" ref="L4562">_xlfn.XLOOKUP(A4562,Booking_data!$A$1:$A$6001,Booking_data!$E$1:$E$6001,"not Found")</f>
        <v>C093</v>
      </c>
      <c r="M4562" s="1" t="str">
        <f t="array" ref="M4562">_xlfn.XLOOKUP(L4562,Cinemas_data!$A$1:$A$49,Cinemas_data!$I$1:$I$49,"not Found")</f>
        <v>#NAME?</v>
      </c>
      <c r="N4562" s="1" t="str">
        <f t="array" ref="N4562">_xlfn.XLOOKUP(L4562,Cinemas_data!$A$1:$A$49,Cinemas_data!$C$1:$C$49,"not Found")</f>
        <v>Mumbai</v>
      </c>
      <c r="O4562" s="1">
        <f t="array" ref="O4562">_xlfn.XLOOKUP(A4562,Booking_data!$A$1:$A$6001,Booking_data!$H$1:$H$6001,"not found")</f>
        <v>2</v>
      </c>
      <c r="P4562" s="1">
        <f t="array" ref="P4562">_xlfn.XLOOKUP(A4562,Booking_data!$A$1:$A$6001,Booking_data!$I$1:$I$6001,"not Found")</f>
        <v>240</v>
      </c>
      <c r="Q4562" s="1">
        <f t="shared" si="3"/>
        <v>480</v>
      </c>
      <c r="R4562" s="1" t="str">
        <f t="array" ref="R4562">_xlfn.XLOOKUP(A4562,Booking_data!$A$1:$A$6001,Booking_data!$L$1:$L$6001,"Not Found")</f>
        <v>Credit Card</v>
      </c>
      <c r="S4562" s="1">
        <f t="array" ref="S4562">_xlfn.XLOOKUP(A4562,Booking_data!$A$1:$A$6001,Booking_data!$N$1:$N$6001,"not Found")</f>
        <v>32</v>
      </c>
      <c r="T4562" s="1" t="str">
        <f t="array" ref="T4562">_xlfn.XLOOKUP(A4562,Booking_data!$A$1:$A$6001,Booking_data!$O$1:$O$6001,"Not Found")</f>
        <v>Female</v>
      </c>
      <c r="U4562" s="1" t="str">
        <f t="shared" si="4"/>
        <v>Middle Age</v>
      </c>
      <c r="V4562" s="1" t="str">
        <f t="shared" si="5"/>
        <v>Low Booking</v>
      </c>
    </row>
    <row r="4563" ht="15.75" customHeight="1">
      <c r="A4563" s="1" t="s">
        <v>4877</v>
      </c>
      <c r="B4563" s="6">
        <v>46203.0</v>
      </c>
      <c r="C4563" s="6">
        <v>46204.0</v>
      </c>
      <c r="D4563" s="7">
        <v>0.3958333333333333</v>
      </c>
      <c r="E4563" s="1" t="str">
        <f t="shared" si="1"/>
        <v>Weekday</v>
      </c>
      <c r="F4563" s="1" t="str">
        <f t="shared" si="2"/>
        <v>Jun</v>
      </c>
      <c r="G4563" s="1" t="str">
        <f t="array" ref="G4563">_xlfn.XLOOKUP(A4563,Booking_data!$A$1:$A$6001,Booking_data!$D$1:$D$6001,"not found")</f>
        <v>M006</v>
      </c>
      <c r="H4563" s="1" t="str">
        <f t="array" ref="H4563">_xlfn.XLOOKUP(G4563,Movies_data!$A$1:$A$41,Movies_data!$B$1:$B$41,"not found")</f>
        <v>Maamannan</v>
      </c>
      <c r="I4563" s="1" t="str">
        <f t="array" ref="I4563">_xlfn.XLOOKUP(G4563,Movies_data!$A$1:$A$41,Movies_data!$D$1:$D$41,"not found")</f>
        <v>Drama</v>
      </c>
      <c r="J4563" s="1" t="str">
        <f t="array" ref="J4563">_xlfn.XLOOKUP(G4563,Movies_data!$A$1:$A$41,Movies_data!$C$1:$C$41,"not found")</f>
        <v>Tamil</v>
      </c>
      <c r="K4563" s="1">
        <f t="array" ref="K4563">_xlfn.XLOOKUP(G4563,Movies_data!$A$1:$A$41,Movies_data!$H$1:$H$41,"Not Found")</f>
        <v>7.3</v>
      </c>
      <c r="L4563" s="1" t="str">
        <f t="array" ref="L4563">_xlfn.XLOOKUP(A4563,Booking_data!$A$1:$A$6001,Booking_data!$E$1:$E$6001,"not Found")</f>
        <v>C141</v>
      </c>
      <c r="M4563" s="1" t="str">
        <f t="array" ref="M4563">_xlfn.XLOOKUP(L4563,Cinemas_data!$A$1:$A$49,Cinemas_data!$I$1:$I$49,"not Found")</f>
        <v>#NAME?</v>
      </c>
      <c r="N4563" s="1" t="str">
        <f t="array" ref="N4563">_xlfn.XLOOKUP(L4563,Cinemas_data!$A$1:$A$49,Cinemas_data!$C$1:$C$49,"not Found")</f>
        <v>Ahmedabad</v>
      </c>
      <c r="O4563" s="1">
        <f t="array" ref="O4563">_xlfn.XLOOKUP(A4563,Booking_data!$A$1:$A$6001,Booking_data!$H$1:$H$6001,"not found")</f>
        <v>4</v>
      </c>
      <c r="P4563" s="1">
        <f t="array" ref="P4563">_xlfn.XLOOKUP(A4563,Booking_data!$A$1:$A$6001,Booking_data!$I$1:$I$6001,"not Found")</f>
        <v>240</v>
      </c>
      <c r="Q4563" s="1">
        <f t="shared" si="3"/>
        <v>960</v>
      </c>
      <c r="R4563" s="1" t="str">
        <f t="array" ref="R4563">_xlfn.XLOOKUP(A4563,Booking_data!$A$1:$A$6001,Booking_data!$L$1:$L$6001,"Not Found")</f>
        <v>Credit Card</v>
      </c>
      <c r="S4563" s="1">
        <f t="array" ref="S4563">_xlfn.XLOOKUP(A4563,Booking_data!$A$1:$A$6001,Booking_data!$N$1:$N$6001,"not Found")</f>
        <v>31</v>
      </c>
      <c r="T4563" s="1" t="str">
        <f t="array" ref="T4563">_xlfn.XLOOKUP(A4563,Booking_data!$A$1:$A$6001,Booking_data!$O$1:$O$6001,"Not Found")</f>
        <v>Male</v>
      </c>
      <c r="U4563" s="1" t="str">
        <f t="shared" si="4"/>
        <v>Middle Age</v>
      </c>
      <c r="V4563" s="1" t="str">
        <f t="shared" si="5"/>
        <v>Medium Booking</v>
      </c>
    </row>
    <row r="4564" ht="15.75" customHeight="1">
      <c r="A4564" s="1" t="s">
        <v>4878</v>
      </c>
      <c r="B4564" s="6">
        <v>46082.0</v>
      </c>
      <c r="C4564" s="6">
        <v>46089.0</v>
      </c>
      <c r="D4564" s="7">
        <v>0.7708333333333334</v>
      </c>
      <c r="E4564" s="1" t="str">
        <f t="shared" si="1"/>
        <v>Weekend</v>
      </c>
      <c r="F4564" s="1" t="str">
        <f t="shared" si="2"/>
        <v>Mar</v>
      </c>
      <c r="G4564" s="1" t="str">
        <f t="array" ref="G4564">_xlfn.XLOOKUP(A4564,Booking_data!$A$1:$A$6001,Booking_data!$D$1:$D$6001,"not found")</f>
        <v>M020</v>
      </c>
      <c r="H4564" s="1" t="str">
        <f t="array" ref="H4564">_xlfn.XLOOKUP(G4564,Movies_data!$A$1:$A$41,Movies_data!$B$1:$B$41,"not found")</f>
        <v>Jawan</v>
      </c>
      <c r="I4564" s="1" t="str">
        <f t="array" ref="I4564">_xlfn.XLOOKUP(G4564,Movies_data!$A$1:$A$41,Movies_data!$D$1:$D$41,"not found")</f>
        <v>Action</v>
      </c>
      <c r="J4564" s="1" t="str">
        <f t="array" ref="J4564">_xlfn.XLOOKUP(G4564,Movies_data!$A$1:$A$41,Movies_data!$C$1:$C$41,"not found")</f>
        <v>Hindi</v>
      </c>
      <c r="K4564" s="1">
        <f t="array" ref="K4564">_xlfn.XLOOKUP(G4564,Movies_data!$A$1:$A$41,Movies_data!$H$1:$H$41,"Not Found")</f>
        <v>7</v>
      </c>
      <c r="L4564" s="1" t="str">
        <f t="array" ref="L4564">_xlfn.XLOOKUP(A4564,Booking_data!$A$1:$A$6001,Booking_data!$E$1:$E$6001,"not Found")</f>
        <v>C131</v>
      </c>
      <c r="M4564" s="1" t="str">
        <f t="array" ref="M4564">_xlfn.XLOOKUP(L4564,Cinemas_data!$A$1:$A$49,Cinemas_data!$I$1:$I$49,"not Found")</f>
        <v>#NAME?</v>
      </c>
      <c r="N4564" s="1" t="str">
        <f t="array" ref="N4564">_xlfn.XLOOKUP(L4564,Cinemas_data!$A$1:$A$49,Cinemas_data!$C$1:$C$49,"not Found")</f>
        <v>Kolkata</v>
      </c>
      <c r="O4564" s="1">
        <f t="array" ref="O4564">_xlfn.XLOOKUP(A4564,Booking_data!$A$1:$A$6001,Booking_data!$H$1:$H$6001,"not found")</f>
        <v>4</v>
      </c>
      <c r="P4564" s="1">
        <f t="array" ref="P4564">_xlfn.XLOOKUP(A4564,Booking_data!$A$1:$A$6001,Booking_data!$I$1:$I$6001,"not Found")</f>
        <v>340</v>
      </c>
      <c r="Q4564" s="1">
        <f t="shared" si="3"/>
        <v>1360</v>
      </c>
      <c r="R4564" s="1" t="str">
        <f t="array" ref="R4564">_xlfn.XLOOKUP(A4564,Booking_data!$A$1:$A$6001,Booking_data!$L$1:$L$6001,"Not Found")</f>
        <v>Net Banking</v>
      </c>
      <c r="S4564" s="1">
        <f t="array" ref="S4564">_xlfn.XLOOKUP(A4564,Booking_data!$A$1:$A$6001,Booking_data!$N$1:$N$6001,"not Found")</f>
        <v>52</v>
      </c>
      <c r="T4564" s="1" t="str">
        <f t="array" ref="T4564">_xlfn.XLOOKUP(A4564,Booking_data!$A$1:$A$6001,Booking_data!$O$1:$O$6001,"Not Found")</f>
        <v>Other</v>
      </c>
      <c r="U4564" s="1" t="str">
        <f t="shared" si="4"/>
        <v>Above 45</v>
      </c>
      <c r="V4564" s="1" t="str">
        <f t="shared" si="5"/>
        <v>Medium Booking</v>
      </c>
    </row>
    <row r="4565" ht="15.75" customHeight="1">
      <c r="A4565" s="1" t="s">
        <v>4879</v>
      </c>
      <c r="B4565" s="6">
        <v>46046.0</v>
      </c>
      <c r="C4565" s="6">
        <v>46048.0</v>
      </c>
      <c r="D4565" s="7">
        <v>0.9375</v>
      </c>
      <c r="E4565" s="1" t="str">
        <f t="shared" si="1"/>
        <v>Weekend</v>
      </c>
      <c r="F4565" s="1" t="str">
        <f t="shared" si="2"/>
        <v>Jan</v>
      </c>
      <c r="G4565" s="1" t="str">
        <f t="array" ref="G4565">_xlfn.XLOOKUP(A4565,Booking_data!$A$1:$A$6001,Booking_data!$D$1:$D$6001,"not found")</f>
        <v>M006</v>
      </c>
      <c r="H4565" s="1" t="str">
        <f t="array" ref="H4565">_xlfn.XLOOKUP(G4565,Movies_data!$A$1:$A$41,Movies_data!$B$1:$B$41,"not found")</f>
        <v>Maamannan</v>
      </c>
      <c r="I4565" s="1" t="str">
        <f t="array" ref="I4565">_xlfn.XLOOKUP(G4565,Movies_data!$A$1:$A$41,Movies_data!$D$1:$D$41,"not found")</f>
        <v>Drama</v>
      </c>
      <c r="J4565" s="1" t="str">
        <f t="array" ref="J4565">_xlfn.XLOOKUP(G4565,Movies_data!$A$1:$A$41,Movies_data!$C$1:$C$41,"not found")</f>
        <v>Tamil</v>
      </c>
      <c r="K4565" s="1">
        <f t="array" ref="K4565">_xlfn.XLOOKUP(G4565,Movies_data!$A$1:$A$41,Movies_data!$H$1:$H$41,"Not Found")</f>
        <v>7.3</v>
      </c>
      <c r="L4565" s="1" t="str">
        <f t="array" ref="L4565">_xlfn.XLOOKUP(A4565,Booking_data!$A$1:$A$6001,Booking_data!$E$1:$E$6001,"not Found")</f>
        <v>C081</v>
      </c>
      <c r="M4565" s="1" t="str">
        <f t="array" ref="M4565">_xlfn.XLOOKUP(L4565,Cinemas_data!$A$1:$A$49,Cinemas_data!$I$1:$I$49,"not Found")</f>
        <v>#NAME?</v>
      </c>
      <c r="N4565" s="1" t="str">
        <f t="array" ref="N4565">_xlfn.XLOOKUP(L4565,Cinemas_data!$A$1:$A$49,Cinemas_data!$C$1:$C$49,"not Found")</f>
        <v>Vijayawada</v>
      </c>
      <c r="O4565" s="1">
        <f t="array" ref="O4565">_xlfn.XLOOKUP(A4565,Booking_data!$A$1:$A$6001,Booking_data!$H$1:$H$6001,"not found")</f>
        <v>4</v>
      </c>
      <c r="P4565" s="1">
        <f t="array" ref="P4565">_xlfn.XLOOKUP(A4565,Booking_data!$A$1:$A$6001,Booking_data!$I$1:$I$6001,"not Found")</f>
        <v>280</v>
      </c>
      <c r="Q4565" s="1">
        <f t="shared" si="3"/>
        <v>1120</v>
      </c>
      <c r="R4565" s="1" t="str">
        <f t="array" ref="R4565">_xlfn.XLOOKUP(A4565,Booking_data!$A$1:$A$6001,Booking_data!$L$1:$L$6001,"Not Found")</f>
        <v>Net Banking</v>
      </c>
      <c r="S4565" s="1">
        <f t="array" ref="S4565">_xlfn.XLOOKUP(A4565,Booking_data!$A$1:$A$6001,Booking_data!$N$1:$N$6001,"not Found")</f>
        <v>31</v>
      </c>
      <c r="T4565" s="1" t="str">
        <f t="array" ref="T4565">_xlfn.XLOOKUP(A4565,Booking_data!$A$1:$A$6001,Booking_data!$O$1:$O$6001,"Not Found")</f>
        <v>Other</v>
      </c>
      <c r="U4565" s="1" t="str">
        <f t="shared" si="4"/>
        <v>Middle Age</v>
      </c>
      <c r="V4565" s="1" t="str">
        <f t="shared" si="5"/>
        <v>Medium Booking</v>
      </c>
    </row>
    <row r="4566" ht="15.75" customHeight="1">
      <c r="A4566" s="1" t="s">
        <v>4880</v>
      </c>
      <c r="B4566" s="6">
        <v>46175.0</v>
      </c>
      <c r="C4566" s="6">
        <v>46175.0</v>
      </c>
      <c r="D4566" s="7">
        <v>0.3958333333333333</v>
      </c>
      <c r="E4566" s="1" t="str">
        <f t="shared" si="1"/>
        <v>Weekday</v>
      </c>
      <c r="F4566" s="1" t="str">
        <f t="shared" si="2"/>
        <v>Jun</v>
      </c>
      <c r="G4566" s="1" t="str">
        <f t="array" ref="G4566">_xlfn.XLOOKUP(A4566,Booking_data!$A$1:$A$6001,Booking_data!$D$1:$D$6001,"not found")</f>
        <v>M003</v>
      </c>
      <c r="H4566" s="1" t="str">
        <f t="array" ref="H4566">_xlfn.XLOOKUP(G4566,Movies_data!$A$1:$A$41,Movies_data!$B$1:$B$41,"not found")</f>
        <v>Vikram</v>
      </c>
      <c r="I4566" s="1" t="str">
        <f t="array" ref="I4566">_xlfn.XLOOKUP(G4566,Movies_data!$A$1:$A$41,Movies_data!$D$1:$D$41,"not found")</f>
        <v>Action</v>
      </c>
      <c r="J4566" s="1" t="str">
        <f t="array" ref="J4566">_xlfn.XLOOKUP(G4566,Movies_data!$A$1:$A$41,Movies_data!$C$1:$C$41,"not found")</f>
        <v>Tamil</v>
      </c>
      <c r="K4566" s="1">
        <f t="array" ref="K4566">_xlfn.XLOOKUP(G4566,Movies_data!$A$1:$A$41,Movies_data!$H$1:$H$41,"Not Found")</f>
        <v>8.3</v>
      </c>
      <c r="L4566" s="1" t="str">
        <f t="array" ref="L4566">_xlfn.XLOOKUP(A4566,Booking_data!$A$1:$A$6001,Booking_data!$E$1:$E$6001,"not Found")</f>
        <v>C133</v>
      </c>
      <c r="M4566" s="1" t="str">
        <f t="array" ref="M4566">_xlfn.XLOOKUP(L4566,Cinemas_data!$A$1:$A$49,Cinemas_data!$I$1:$I$49,"not Found")</f>
        <v>#NAME?</v>
      </c>
      <c r="N4566" s="1" t="str">
        <f t="array" ref="N4566">_xlfn.XLOOKUP(L4566,Cinemas_data!$A$1:$A$49,Cinemas_data!$C$1:$C$49,"not Found")</f>
        <v>Kolkata</v>
      </c>
      <c r="O4566" s="1">
        <f t="array" ref="O4566">_xlfn.XLOOKUP(A4566,Booking_data!$A$1:$A$6001,Booking_data!$H$1:$H$6001,"not found")</f>
        <v>3</v>
      </c>
      <c r="P4566" s="1">
        <f t="array" ref="P4566">_xlfn.XLOOKUP(A4566,Booking_data!$A$1:$A$6001,Booking_data!$I$1:$I$6001,"not Found")</f>
        <v>280</v>
      </c>
      <c r="Q4566" s="1">
        <f t="shared" si="3"/>
        <v>840</v>
      </c>
      <c r="R4566" s="1" t="str">
        <f t="array" ref="R4566">_xlfn.XLOOKUP(A4566,Booking_data!$A$1:$A$6001,Booking_data!$L$1:$L$6001,"Not Found")</f>
        <v>Credit Card</v>
      </c>
      <c r="S4566" s="1">
        <f t="array" ref="S4566">_xlfn.XLOOKUP(A4566,Booking_data!$A$1:$A$6001,Booking_data!$N$1:$N$6001,"not Found")</f>
        <v>27</v>
      </c>
      <c r="T4566" s="1" t="str">
        <f t="array" ref="T4566">_xlfn.XLOOKUP(A4566,Booking_data!$A$1:$A$6001,Booking_data!$O$1:$O$6001,"Not Found")</f>
        <v>Male</v>
      </c>
      <c r="U4566" s="1" t="str">
        <f t="shared" si="4"/>
        <v>Youngster</v>
      </c>
      <c r="V4566" s="1" t="str">
        <f t="shared" si="5"/>
        <v>Medium Booking</v>
      </c>
    </row>
    <row r="4567" ht="15.75" customHeight="1">
      <c r="A4567" s="1" t="s">
        <v>4881</v>
      </c>
      <c r="B4567" s="6">
        <v>46026.0</v>
      </c>
      <c r="C4567" s="6">
        <v>46030.0</v>
      </c>
      <c r="D4567" s="7">
        <v>0.9375</v>
      </c>
      <c r="E4567" s="1" t="str">
        <f t="shared" si="1"/>
        <v>Weekend</v>
      </c>
      <c r="F4567" s="1" t="str">
        <f t="shared" si="2"/>
        <v>Jan</v>
      </c>
      <c r="G4567" s="1" t="str">
        <f t="array" ref="G4567">_xlfn.XLOOKUP(A4567,Booking_data!$A$1:$A$6001,Booking_data!$D$1:$D$6001,"not found")</f>
        <v>M009</v>
      </c>
      <c r="H4567" s="1" t="str">
        <f t="array" ref="H4567">_xlfn.XLOOKUP(G4567,Movies_data!$A$1:$A$41,Movies_data!$B$1:$B$41,"not found")</f>
        <v>Amaran</v>
      </c>
      <c r="I4567" s="1" t="str">
        <f t="array" ref="I4567">_xlfn.XLOOKUP(G4567,Movies_data!$A$1:$A$41,Movies_data!$D$1:$D$41,"not found")</f>
        <v>Biography</v>
      </c>
      <c r="J4567" s="1" t="str">
        <f t="array" ref="J4567">_xlfn.XLOOKUP(G4567,Movies_data!$A$1:$A$41,Movies_data!$C$1:$C$41,"not found")</f>
        <v>Tamil</v>
      </c>
      <c r="K4567" s="1">
        <f t="array" ref="K4567">_xlfn.XLOOKUP(G4567,Movies_data!$A$1:$A$41,Movies_data!$H$1:$H$41,"Not Found")</f>
        <v>8.3</v>
      </c>
      <c r="L4567" s="1" t="str">
        <f t="array" ref="L4567">_xlfn.XLOOKUP(A4567,Booking_data!$A$1:$A$6001,Booking_data!$E$1:$E$6001,"not Found")</f>
        <v>C111</v>
      </c>
      <c r="M4567" s="1" t="str">
        <f t="array" ref="M4567">_xlfn.XLOOKUP(L4567,Cinemas_data!$A$1:$A$49,Cinemas_data!$I$1:$I$49,"not Found")</f>
        <v>#NAME?</v>
      </c>
      <c r="N4567" s="1" t="str">
        <f t="array" ref="N4567">_xlfn.XLOOKUP(L4567,Cinemas_data!$A$1:$A$49,Cinemas_data!$C$1:$C$49,"not Found")</f>
        <v>Delhi</v>
      </c>
      <c r="O4567" s="1">
        <f t="array" ref="O4567">_xlfn.XLOOKUP(A4567,Booking_data!$A$1:$A$6001,Booking_data!$H$1:$H$6001,"not found")</f>
        <v>4</v>
      </c>
      <c r="P4567" s="1">
        <f t="array" ref="P4567">_xlfn.XLOOKUP(A4567,Booking_data!$A$1:$A$6001,Booking_data!$I$1:$I$6001,"not Found")</f>
        <v>180</v>
      </c>
      <c r="Q4567" s="1">
        <f t="shared" si="3"/>
        <v>720</v>
      </c>
      <c r="R4567" s="1" t="str">
        <f t="array" ref="R4567">_xlfn.XLOOKUP(A4567,Booking_data!$A$1:$A$6001,Booking_data!$L$1:$L$6001,"Not Found")</f>
        <v>Debit Card</v>
      </c>
      <c r="S4567" s="1">
        <f t="array" ref="S4567">_xlfn.XLOOKUP(A4567,Booking_data!$A$1:$A$6001,Booking_data!$N$1:$N$6001,"not Found")</f>
        <v>21</v>
      </c>
      <c r="T4567" s="1" t="str">
        <f t="array" ref="T4567">_xlfn.XLOOKUP(A4567,Booking_data!$A$1:$A$6001,Booking_data!$O$1:$O$6001,"Not Found")</f>
        <v>Other</v>
      </c>
      <c r="U4567" s="1" t="str">
        <f t="shared" si="4"/>
        <v>Youngster</v>
      </c>
      <c r="V4567" s="1" t="str">
        <f t="shared" si="5"/>
        <v>Medium Booking</v>
      </c>
    </row>
    <row r="4568" ht="15.75" customHeight="1">
      <c r="A4568" s="1" t="s">
        <v>4882</v>
      </c>
      <c r="B4568" s="6">
        <v>46043.0</v>
      </c>
      <c r="C4568" s="6">
        <v>46046.0</v>
      </c>
      <c r="D4568" s="7">
        <v>0.8854166666666666</v>
      </c>
      <c r="E4568" s="1" t="str">
        <f t="shared" si="1"/>
        <v>Weekday</v>
      </c>
      <c r="F4568" s="1" t="str">
        <f t="shared" si="2"/>
        <v>Jan</v>
      </c>
      <c r="G4568" s="1" t="str">
        <f t="array" ref="G4568">_xlfn.XLOOKUP(A4568,Booking_data!$A$1:$A$6001,Booking_data!$D$1:$D$6001,"not found")</f>
        <v>M021</v>
      </c>
      <c r="H4568" s="1" t="str">
        <f t="array" ref="H4568">_xlfn.XLOOKUP(G4568,Movies_data!$A$1:$A$41,Movies_data!$B$1:$B$41,"not found")</f>
        <v>Pathaan</v>
      </c>
      <c r="I4568" s="1" t="str">
        <f t="array" ref="I4568">_xlfn.XLOOKUP(G4568,Movies_data!$A$1:$A$41,Movies_data!$D$1:$D$41,"not found")</f>
        <v>Action</v>
      </c>
      <c r="J4568" s="1" t="str">
        <f t="array" ref="J4568">_xlfn.XLOOKUP(G4568,Movies_data!$A$1:$A$41,Movies_data!$C$1:$C$41,"not found")</f>
        <v>Hindi</v>
      </c>
      <c r="K4568" s="1">
        <f t="array" ref="K4568">_xlfn.XLOOKUP(G4568,Movies_data!$A$1:$A$41,Movies_data!$H$1:$H$41,"Not Found")</f>
        <v>5.9</v>
      </c>
      <c r="L4568" s="1" t="str">
        <f t="array" ref="L4568">_xlfn.XLOOKUP(A4568,Booking_data!$A$1:$A$6001,Booking_data!$E$1:$E$6001,"not Found")</f>
        <v>C122</v>
      </c>
      <c r="M4568" s="1" t="str">
        <f t="array" ref="M4568">_xlfn.XLOOKUP(L4568,Cinemas_data!$A$1:$A$49,Cinemas_data!$I$1:$I$49,"not Found")</f>
        <v>#NAME?</v>
      </c>
      <c r="N4568" s="1" t="str">
        <f t="array" ref="N4568">_xlfn.XLOOKUP(L4568,Cinemas_data!$A$1:$A$49,Cinemas_data!$C$1:$C$49,"not Found")</f>
        <v>Noida</v>
      </c>
      <c r="O4568" s="1">
        <f t="array" ref="O4568">_xlfn.XLOOKUP(A4568,Booking_data!$A$1:$A$6001,Booking_data!$H$1:$H$6001,"not found")</f>
        <v>2</v>
      </c>
      <c r="P4568" s="1">
        <f t="array" ref="P4568">_xlfn.XLOOKUP(A4568,Booking_data!$A$1:$A$6001,Booking_data!$I$1:$I$6001,"not Found")</f>
        <v>180</v>
      </c>
      <c r="Q4568" s="1">
        <f t="shared" si="3"/>
        <v>360</v>
      </c>
      <c r="R4568" s="1" t="str">
        <f t="array" ref="R4568">_xlfn.XLOOKUP(A4568,Booking_data!$A$1:$A$6001,Booking_data!$L$1:$L$6001,"Not Found")</f>
        <v>Wallet</v>
      </c>
      <c r="S4568" s="1">
        <f t="array" ref="S4568">_xlfn.XLOOKUP(A4568,Booking_data!$A$1:$A$6001,Booking_data!$N$1:$N$6001,"not Found")</f>
        <v>37</v>
      </c>
      <c r="T4568" s="1" t="str">
        <f t="array" ref="T4568">_xlfn.XLOOKUP(A4568,Booking_data!$A$1:$A$6001,Booking_data!$O$1:$O$6001,"Not Found")</f>
        <v>Male</v>
      </c>
      <c r="U4568" s="1" t="str">
        <f t="shared" si="4"/>
        <v>Middle Age</v>
      </c>
      <c r="V4568" s="1" t="str">
        <f t="shared" si="5"/>
        <v>Low Booking</v>
      </c>
    </row>
    <row r="4569" ht="15.75" customHeight="1">
      <c r="A4569" s="1" t="s">
        <v>4883</v>
      </c>
      <c r="B4569" s="6">
        <v>46166.0</v>
      </c>
      <c r="C4569" s="6">
        <v>46169.0</v>
      </c>
      <c r="D4569" s="7">
        <v>0.8854166666666666</v>
      </c>
      <c r="E4569" s="1" t="str">
        <f t="shared" si="1"/>
        <v>Weekend</v>
      </c>
      <c r="F4569" s="1" t="str">
        <f t="shared" si="2"/>
        <v>May</v>
      </c>
      <c r="G4569" s="1" t="str">
        <f t="array" ref="G4569">_xlfn.XLOOKUP(A4569,Booking_data!$A$1:$A$6001,Booking_data!$D$1:$D$6001,"not found")</f>
        <v>M003</v>
      </c>
      <c r="H4569" s="1" t="str">
        <f t="array" ref="H4569">_xlfn.XLOOKUP(G4569,Movies_data!$A$1:$A$41,Movies_data!$B$1:$B$41,"not found")</f>
        <v>Vikram</v>
      </c>
      <c r="I4569" s="1" t="str">
        <f t="array" ref="I4569">_xlfn.XLOOKUP(G4569,Movies_data!$A$1:$A$41,Movies_data!$D$1:$D$41,"not found")</f>
        <v>Action</v>
      </c>
      <c r="J4569" s="1" t="str">
        <f t="array" ref="J4569">_xlfn.XLOOKUP(G4569,Movies_data!$A$1:$A$41,Movies_data!$C$1:$C$41,"not found")</f>
        <v>Tamil</v>
      </c>
      <c r="K4569" s="1">
        <f t="array" ref="K4569">_xlfn.XLOOKUP(G4569,Movies_data!$A$1:$A$41,Movies_data!$H$1:$H$41,"Not Found")</f>
        <v>8.3</v>
      </c>
      <c r="L4569" s="1" t="str">
        <f t="array" ref="L4569">_xlfn.XLOOKUP(A4569,Booking_data!$A$1:$A$6001,Booking_data!$E$1:$E$6001,"not Found")</f>
        <v>C123</v>
      </c>
      <c r="M4569" s="1" t="str">
        <f t="array" ref="M4569">_xlfn.XLOOKUP(L4569,Cinemas_data!$A$1:$A$49,Cinemas_data!$I$1:$I$49,"not Found")</f>
        <v>#NAME?</v>
      </c>
      <c r="N4569" s="1" t="str">
        <f t="array" ref="N4569">_xlfn.XLOOKUP(L4569,Cinemas_data!$A$1:$A$49,Cinemas_data!$C$1:$C$49,"not Found")</f>
        <v>Noida</v>
      </c>
      <c r="O4569" s="1">
        <f t="array" ref="O4569">_xlfn.XLOOKUP(A4569,Booking_data!$A$1:$A$6001,Booking_data!$H$1:$H$6001,"not found")</f>
        <v>4</v>
      </c>
      <c r="P4569" s="1">
        <f t="array" ref="P4569">_xlfn.XLOOKUP(A4569,Booking_data!$A$1:$A$6001,Booking_data!$I$1:$I$6001,"not Found")</f>
        <v>220</v>
      </c>
      <c r="Q4569" s="1">
        <f t="shared" si="3"/>
        <v>880</v>
      </c>
      <c r="R4569" s="1" t="str">
        <f t="array" ref="R4569">_xlfn.XLOOKUP(A4569,Booking_data!$A$1:$A$6001,Booking_data!$L$1:$L$6001,"Not Found")</f>
        <v>Credit Card</v>
      </c>
      <c r="S4569" s="1">
        <f t="array" ref="S4569">_xlfn.XLOOKUP(A4569,Booking_data!$A$1:$A$6001,Booking_data!$N$1:$N$6001,"not Found")</f>
        <v>33</v>
      </c>
      <c r="T4569" s="1" t="str">
        <f t="array" ref="T4569">_xlfn.XLOOKUP(A4569,Booking_data!$A$1:$A$6001,Booking_data!$O$1:$O$6001,"Not Found")</f>
        <v>Female</v>
      </c>
      <c r="U4569" s="1" t="str">
        <f t="shared" si="4"/>
        <v>Middle Age</v>
      </c>
      <c r="V4569" s="1" t="str">
        <f t="shared" si="5"/>
        <v>Medium Booking</v>
      </c>
    </row>
    <row r="4570" ht="15.75" customHeight="1">
      <c r="A4570" s="1" t="s">
        <v>4884</v>
      </c>
      <c r="B4570" s="6">
        <v>46073.0</v>
      </c>
      <c r="C4570" s="6">
        <v>46079.0</v>
      </c>
      <c r="D4570" s="7">
        <v>0.6458333333333334</v>
      </c>
      <c r="E4570" s="1" t="str">
        <f t="shared" si="1"/>
        <v>Weekday</v>
      </c>
      <c r="F4570" s="1" t="str">
        <f t="shared" si="2"/>
        <v>Feb</v>
      </c>
      <c r="G4570" s="1" t="str">
        <f t="array" ref="G4570">_xlfn.XLOOKUP(A4570,Booking_data!$A$1:$A$6001,Booking_data!$D$1:$D$6001,"not found")</f>
        <v>M002</v>
      </c>
      <c r="H4570" s="1" t="str">
        <f t="array" ref="H4570">_xlfn.XLOOKUP(G4570,Movies_data!$A$1:$A$41,Movies_data!$B$1:$B$41,"not found")</f>
        <v>Jailer</v>
      </c>
      <c r="I4570" s="1" t="str">
        <f t="array" ref="I4570">_xlfn.XLOOKUP(G4570,Movies_data!$A$1:$A$41,Movies_data!$D$1:$D$41,"not found")</f>
        <v>Action</v>
      </c>
      <c r="J4570" s="1" t="str">
        <f t="array" ref="J4570">_xlfn.XLOOKUP(G4570,Movies_data!$A$1:$A$41,Movies_data!$C$1:$C$41,"not found")</f>
        <v>Tamil</v>
      </c>
      <c r="K4570" s="1">
        <f t="array" ref="K4570">_xlfn.XLOOKUP(G4570,Movies_data!$A$1:$A$41,Movies_data!$H$1:$H$41,"Not Found")</f>
        <v>7.1</v>
      </c>
      <c r="L4570" s="1" t="str">
        <f t="array" ref="L4570">_xlfn.XLOOKUP(A4570,Booking_data!$A$1:$A$6001,Booking_data!$E$1:$E$6001,"not Found")</f>
        <v>C162</v>
      </c>
      <c r="M4570" s="1" t="str">
        <f t="array" ref="M4570">_xlfn.XLOOKUP(L4570,Cinemas_data!$A$1:$A$49,Cinemas_data!$I$1:$I$49,"not Found")</f>
        <v>#NAME?</v>
      </c>
      <c r="N4570" s="1" t="str">
        <f t="array" ref="N4570">_xlfn.XLOOKUP(L4570,Cinemas_data!$A$1:$A$49,Cinemas_data!$C$1:$C$49,"not Found")</f>
        <v>Thiruvananthapuram</v>
      </c>
      <c r="O4570" s="1">
        <f t="array" ref="O4570">_xlfn.XLOOKUP(A4570,Booking_data!$A$1:$A$6001,Booking_data!$H$1:$H$6001,"not found")</f>
        <v>2</v>
      </c>
      <c r="P4570" s="1">
        <f t="array" ref="P4570">_xlfn.XLOOKUP(A4570,Booking_data!$A$1:$A$6001,Booking_data!$I$1:$I$6001,"not Found")</f>
        <v>160</v>
      </c>
      <c r="Q4570" s="1">
        <f t="shared" si="3"/>
        <v>320</v>
      </c>
      <c r="R4570" s="1" t="str">
        <f t="array" ref="R4570">_xlfn.XLOOKUP(A4570,Booking_data!$A$1:$A$6001,Booking_data!$L$1:$L$6001,"Not Found")</f>
        <v>UPI</v>
      </c>
      <c r="S4570" s="1">
        <f t="array" ref="S4570">_xlfn.XLOOKUP(A4570,Booking_data!$A$1:$A$6001,Booking_data!$N$1:$N$6001,"not Found")</f>
        <v>36</v>
      </c>
      <c r="T4570" s="1" t="str">
        <f t="array" ref="T4570">_xlfn.XLOOKUP(A4570,Booking_data!$A$1:$A$6001,Booking_data!$O$1:$O$6001,"Not Found")</f>
        <v>Other</v>
      </c>
      <c r="U4570" s="1" t="str">
        <f t="shared" si="4"/>
        <v>Middle Age</v>
      </c>
      <c r="V4570" s="1" t="str">
        <f t="shared" si="5"/>
        <v>Low Booking</v>
      </c>
    </row>
    <row r="4571" ht="15.75" customHeight="1">
      <c r="A4571" s="1" t="s">
        <v>4885</v>
      </c>
      <c r="B4571" s="6">
        <v>46160.0</v>
      </c>
      <c r="C4571" s="6">
        <v>46161.0</v>
      </c>
      <c r="D4571" s="7">
        <v>0.9375</v>
      </c>
      <c r="E4571" s="1" t="str">
        <f t="shared" si="1"/>
        <v>Weekday</v>
      </c>
      <c r="F4571" s="1" t="str">
        <f t="shared" si="2"/>
        <v>May</v>
      </c>
      <c r="G4571" s="1" t="str">
        <f t="array" ref="G4571">_xlfn.XLOOKUP(A4571,Booking_data!$A$1:$A$6001,Booking_data!$D$1:$D$6001,"not found")</f>
        <v>M016</v>
      </c>
      <c r="H4571" s="1" t="str">
        <f t="array" ref="H4571">_xlfn.XLOOKUP(G4571,Movies_data!$A$1:$A$41,Movies_data!$B$1:$B$41,"not found")</f>
        <v>Arjun Reddy</v>
      </c>
      <c r="I4571" s="1" t="str">
        <f t="array" ref="I4571">_xlfn.XLOOKUP(G4571,Movies_data!$A$1:$A$41,Movies_data!$D$1:$D$41,"not found")</f>
        <v>Drama</v>
      </c>
      <c r="J4571" s="1" t="str">
        <f t="array" ref="J4571">_xlfn.XLOOKUP(G4571,Movies_data!$A$1:$A$41,Movies_data!$C$1:$C$41,"not found")</f>
        <v>Telugu</v>
      </c>
      <c r="K4571" s="1">
        <f t="array" ref="K4571">_xlfn.XLOOKUP(G4571,Movies_data!$A$1:$A$41,Movies_data!$H$1:$H$41,"Not Found")</f>
        <v>7.7</v>
      </c>
      <c r="L4571" s="1" t="str">
        <f t="array" ref="L4571">_xlfn.XLOOKUP(A4571,Booking_data!$A$1:$A$6001,Booking_data!$E$1:$E$6001,"not Found")</f>
        <v>C143</v>
      </c>
      <c r="M4571" s="1" t="str">
        <f t="array" ref="M4571">_xlfn.XLOOKUP(L4571,Cinemas_data!$A$1:$A$49,Cinemas_data!$I$1:$I$49,"not Found")</f>
        <v>#NAME?</v>
      </c>
      <c r="N4571" s="1" t="str">
        <f t="array" ref="N4571">_xlfn.XLOOKUP(L4571,Cinemas_data!$A$1:$A$49,Cinemas_data!$C$1:$C$49,"not Found")</f>
        <v>Ahmedabad</v>
      </c>
      <c r="O4571" s="1">
        <f t="array" ref="O4571">_xlfn.XLOOKUP(A4571,Booking_data!$A$1:$A$6001,Booking_data!$H$1:$H$6001,"not found")</f>
        <v>1</v>
      </c>
      <c r="P4571" s="1">
        <f t="array" ref="P4571">_xlfn.XLOOKUP(A4571,Booking_data!$A$1:$A$6001,Booking_data!$I$1:$I$6001,"not Found")</f>
        <v>240</v>
      </c>
      <c r="Q4571" s="1">
        <f t="shared" si="3"/>
        <v>240</v>
      </c>
      <c r="R4571" s="1" t="str">
        <f t="array" ref="R4571">_xlfn.XLOOKUP(A4571,Booking_data!$A$1:$A$6001,Booking_data!$L$1:$L$6001,"Not Found")</f>
        <v>Wallet</v>
      </c>
      <c r="S4571" s="1">
        <f t="array" ref="S4571">_xlfn.XLOOKUP(A4571,Booking_data!$A$1:$A$6001,Booking_data!$N$1:$N$6001,"not Found")</f>
        <v>36</v>
      </c>
      <c r="T4571" s="1" t="str">
        <f t="array" ref="T4571">_xlfn.XLOOKUP(A4571,Booking_data!$A$1:$A$6001,Booking_data!$O$1:$O$6001,"Not Found")</f>
        <v>Male</v>
      </c>
      <c r="U4571" s="1" t="str">
        <f t="shared" si="4"/>
        <v>Middle Age</v>
      </c>
      <c r="V4571" s="1" t="str">
        <f t="shared" si="5"/>
        <v>Low Booking</v>
      </c>
    </row>
    <row r="4572" ht="15.75" customHeight="1">
      <c r="A4572" s="1" t="s">
        <v>4886</v>
      </c>
      <c r="B4572" s="6">
        <v>46083.0</v>
      </c>
      <c r="C4572" s="6">
        <v>46084.0</v>
      </c>
      <c r="D4572" s="7">
        <v>0.8854166666666666</v>
      </c>
      <c r="E4572" s="1" t="str">
        <f t="shared" si="1"/>
        <v>Weekday</v>
      </c>
      <c r="F4572" s="1" t="str">
        <f t="shared" si="2"/>
        <v>Mar</v>
      </c>
      <c r="G4572" s="1" t="str">
        <f t="array" ref="G4572">_xlfn.XLOOKUP(A4572,Booking_data!$A$1:$A$6001,Booking_data!$D$1:$D$6001,"not found")</f>
        <v>M028</v>
      </c>
      <c r="H4572" s="1" t="str">
        <f t="array" ref="H4572">_xlfn.XLOOKUP(G4572,Movies_data!$A$1:$A$41,Movies_data!$B$1:$B$41,"not found")</f>
        <v>Kantara</v>
      </c>
      <c r="I4572" s="1" t="str">
        <f t="array" ref="I4572">_xlfn.XLOOKUP(G4572,Movies_data!$A$1:$A$41,Movies_data!$D$1:$D$41,"not found")</f>
        <v>Action</v>
      </c>
      <c r="J4572" s="1" t="str">
        <f t="array" ref="J4572">_xlfn.XLOOKUP(G4572,Movies_data!$A$1:$A$41,Movies_data!$C$1:$C$41,"not found")</f>
        <v>Kannada</v>
      </c>
      <c r="K4572" s="1">
        <f t="array" ref="K4572">_xlfn.XLOOKUP(G4572,Movies_data!$A$1:$A$41,Movies_data!$H$1:$H$41,"Not Found")</f>
        <v>8.2</v>
      </c>
      <c r="L4572" s="1" t="str">
        <f t="array" ref="L4572">_xlfn.XLOOKUP(A4572,Booking_data!$A$1:$A$6001,Booking_data!$E$1:$E$6001,"not Found")</f>
        <v>C112</v>
      </c>
      <c r="M4572" s="1" t="str">
        <f t="array" ref="M4572">_xlfn.XLOOKUP(L4572,Cinemas_data!$A$1:$A$49,Cinemas_data!$I$1:$I$49,"not Found")</f>
        <v>#NAME?</v>
      </c>
      <c r="N4572" s="1" t="str">
        <f t="array" ref="N4572">_xlfn.XLOOKUP(L4572,Cinemas_data!$A$1:$A$49,Cinemas_data!$C$1:$C$49,"not Found")</f>
        <v>Delhi</v>
      </c>
      <c r="O4572" s="1">
        <f t="array" ref="O4572">_xlfn.XLOOKUP(A4572,Booking_data!$A$1:$A$6001,Booking_data!$H$1:$H$6001,"not found")</f>
        <v>3</v>
      </c>
      <c r="P4572" s="1">
        <f t="array" ref="P4572">_xlfn.XLOOKUP(A4572,Booking_data!$A$1:$A$6001,Booking_data!$I$1:$I$6001,"not Found")</f>
        <v>420</v>
      </c>
      <c r="Q4572" s="1">
        <f t="shared" si="3"/>
        <v>1260</v>
      </c>
      <c r="R4572" s="1" t="str">
        <f t="array" ref="R4572">_xlfn.XLOOKUP(A4572,Booking_data!$A$1:$A$6001,Booking_data!$L$1:$L$6001,"Not Found")</f>
        <v>Credit Card</v>
      </c>
      <c r="S4572" s="1">
        <f t="array" ref="S4572">_xlfn.XLOOKUP(A4572,Booking_data!$A$1:$A$6001,Booking_data!$N$1:$N$6001,"not Found")</f>
        <v>51</v>
      </c>
      <c r="T4572" s="1" t="str">
        <f t="array" ref="T4572">_xlfn.XLOOKUP(A4572,Booking_data!$A$1:$A$6001,Booking_data!$O$1:$O$6001,"Not Found")</f>
        <v>Male</v>
      </c>
      <c r="U4572" s="1" t="str">
        <f t="shared" si="4"/>
        <v>Above 45</v>
      </c>
      <c r="V4572" s="1" t="str">
        <f t="shared" si="5"/>
        <v>Medium Booking</v>
      </c>
    </row>
    <row r="4573" ht="15.75" customHeight="1">
      <c r="A4573" s="1" t="s">
        <v>4887</v>
      </c>
      <c r="B4573" s="6">
        <v>46032.0</v>
      </c>
      <c r="C4573" s="6">
        <v>46033.0</v>
      </c>
      <c r="D4573" s="7">
        <v>0.6458333333333334</v>
      </c>
      <c r="E4573" s="1" t="str">
        <f t="shared" si="1"/>
        <v>Weekend</v>
      </c>
      <c r="F4573" s="1" t="str">
        <f t="shared" si="2"/>
        <v>Jan</v>
      </c>
      <c r="G4573" s="1" t="str">
        <f t="array" ref="G4573">_xlfn.XLOOKUP(A4573,Booking_data!$A$1:$A$6001,Booking_data!$D$1:$D$6001,"not found")</f>
        <v>M036</v>
      </c>
      <c r="H4573" s="1" t="str">
        <f t="array" ref="H4573">_xlfn.XLOOKUP(G4573,Movies_data!$A$1:$A$41,Movies_data!$B$1:$B$41,"not found")</f>
        <v>Avengers Endgame</v>
      </c>
      <c r="I4573" s="1" t="str">
        <f t="array" ref="I4573">_xlfn.XLOOKUP(G4573,Movies_data!$A$1:$A$41,Movies_data!$D$1:$D$41,"not found")</f>
        <v>Action</v>
      </c>
      <c r="J4573" s="1" t="str">
        <f t="array" ref="J4573">_xlfn.XLOOKUP(G4573,Movies_data!$A$1:$A$41,Movies_data!$C$1:$C$41,"not found")</f>
        <v>English</v>
      </c>
      <c r="K4573" s="1">
        <f t="array" ref="K4573">_xlfn.XLOOKUP(G4573,Movies_data!$A$1:$A$41,Movies_data!$H$1:$H$41,"Not Found")</f>
        <v>8.4</v>
      </c>
      <c r="L4573" s="1" t="str">
        <f t="array" ref="L4573">_xlfn.XLOOKUP(A4573,Booking_data!$A$1:$A$6001,Booking_data!$E$1:$E$6001,"not Found")</f>
        <v>C111</v>
      </c>
      <c r="M4573" s="1" t="str">
        <f t="array" ref="M4573">_xlfn.XLOOKUP(L4573,Cinemas_data!$A$1:$A$49,Cinemas_data!$I$1:$I$49,"not Found")</f>
        <v>#NAME?</v>
      </c>
      <c r="N4573" s="1" t="str">
        <f t="array" ref="N4573">_xlfn.XLOOKUP(L4573,Cinemas_data!$A$1:$A$49,Cinemas_data!$C$1:$C$49,"not Found")</f>
        <v>Delhi</v>
      </c>
      <c r="O4573" s="1">
        <f t="array" ref="O4573">_xlfn.XLOOKUP(A4573,Booking_data!$A$1:$A$6001,Booking_data!$H$1:$H$6001,"not found")</f>
        <v>2</v>
      </c>
      <c r="P4573" s="1">
        <f t="array" ref="P4573">_xlfn.XLOOKUP(A4573,Booking_data!$A$1:$A$6001,Booking_data!$I$1:$I$6001,"not Found")</f>
        <v>180</v>
      </c>
      <c r="Q4573" s="1">
        <f t="shared" si="3"/>
        <v>360</v>
      </c>
      <c r="R4573" s="1" t="str">
        <f t="array" ref="R4573">_xlfn.XLOOKUP(A4573,Booking_data!$A$1:$A$6001,Booking_data!$L$1:$L$6001,"Not Found")</f>
        <v>Net Banking</v>
      </c>
      <c r="S4573" s="1">
        <f t="array" ref="S4573">_xlfn.XLOOKUP(A4573,Booking_data!$A$1:$A$6001,Booking_data!$N$1:$N$6001,"not Found")</f>
        <v>49</v>
      </c>
      <c r="T4573" s="1" t="str">
        <f t="array" ref="T4573">_xlfn.XLOOKUP(A4573,Booking_data!$A$1:$A$6001,Booking_data!$O$1:$O$6001,"Not Found")</f>
        <v>Other</v>
      </c>
      <c r="U4573" s="1" t="str">
        <f t="shared" si="4"/>
        <v>Above 45</v>
      </c>
      <c r="V4573" s="1" t="str">
        <f t="shared" si="5"/>
        <v>Low Booking</v>
      </c>
    </row>
    <row r="4574" ht="15.75" customHeight="1">
      <c r="A4574" s="1" t="s">
        <v>4888</v>
      </c>
      <c r="B4574" s="6">
        <v>46031.0</v>
      </c>
      <c r="C4574" s="6">
        <v>46032.0</v>
      </c>
      <c r="D4574" s="7">
        <v>0.6458333333333334</v>
      </c>
      <c r="E4574" s="1" t="str">
        <f t="shared" si="1"/>
        <v>Weekday</v>
      </c>
      <c r="F4574" s="1" t="str">
        <f t="shared" si="2"/>
        <v>Jan</v>
      </c>
      <c r="G4574" s="1" t="str">
        <f t="array" ref="G4574">_xlfn.XLOOKUP(A4574,Booking_data!$A$1:$A$6001,Booking_data!$D$1:$D$6001,"not found")</f>
        <v>M022</v>
      </c>
      <c r="H4574" s="1" t="str">
        <f t="array" ref="H4574">_xlfn.XLOOKUP(G4574,Movies_data!$A$1:$A$41,Movies_data!$B$1:$B$41,"not found")</f>
        <v>12th Fail</v>
      </c>
      <c r="I4574" s="1" t="str">
        <f t="array" ref="I4574">_xlfn.XLOOKUP(G4574,Movies_data!$A$1:$A$41,Movies_data!$D$1:$D$41,"not found")</f>
        <v>Drama</v>
      </c>
      <c r="J4574" s="1" t="str">
        <f t="array" ref="J4574">_xlfn.XLOOKUP(G4574,Movies_data!$A$1:$A$41,Movies_data!$C$1:$C$41,"not found")</f>
        <v>Hindi</v>
      </c>
      <c r="K4574" s="1">
        <f t="array" ref="K4574">_xlfn.XLOOKUP(G4574,Movies_data!$A$1:$A$41,Movies_data!$H$1:$H$41,"Not Found")</f>
        <v>9</v>
      </c>
      <c r="L4574" s="1" t="str">
        <f t="array" ref="L4574">_xlfn.XLOOKUP(A4574,Booking_data!$A$1:$A$6001,Booking_data!$E$1:$E$6001,"not Found")</f>
        <v>C072</v>
      </c>
      <c r="M4574" s="1" t="str">
        <f t="array" ref="M4574">_xlfn.XLOOKUP(L4574,Cinemas_data!$A$1:$A$49,Cinemas_data!$I$1:$I$49,"not Found")</f>
        <v>#NAME?</v>
      </c>
      <c r="N4574" s="1" t="str">
        <f t="array" ref="N4574">_xlfn.XLOOKUP(L4574,Cinemas_data!$A$1:$A$49,Cinemas_data!$C$1:$C$49,"not Found")</f>
        <v>Hyderabad</v>
      </c>
      <c r="O4574" s="1">
        <f t="array" ref="O4574">_xlfn.XLOOKUP(A4574,Booking_data!$A$1:$A$6001,Booking_data!$H$1:$H$6001,"not found")</f>
        <v>2</v>
      </c>
      <c r="P4574" s="1">
        <f t="array" ref="P4574">_xlfn.XLOOKUP(A4574,Booking_data!$A$1:$A$6001,Booking_data!$I$1:$I$6001,"not Found")</f>
        <v>200</v>
      </c>
      <c r="Q4574" s="1">
        <f t="shared" si="3"/>
        <v>400</v>
      </c>
      <c r="R4574" s="1" t="str">
        <f t="array" ref="R4574">_xlfn.XLOOKUP(A4574,Booking_data!$A$1:$A$6001,Booking_data!$L$1:$L$6001,"Not Found")</f>
        <v>Credit Card</v>
      </c>
      <c r="S4574" s="1">
        <f t="array" ref="S4574">_xlfn.XLOOKUP(A4574,Booking_data!$A$1:$A$6001,Booking_data!$N$1:$N$6001,"not Found")</f>
        <v>37</v>
      </c>
      <c r="T4574" s="1" t="str">
        <f t="array" ref="T4574">_xlfn.XLOOKUP(A4574,Booking_data!$A$1:$A$6001,Booking_data!$O$1:$O$6001,"Not Found")</f>
        <v>Female</v>
      </c>
      <c r="U4574" s="1" t="str">
        <f t="shared" si="4"/>
        <v>Middle Age</v>
      </c>
      <c r="V4574" s="1" t="str">
        <f t="shared" si="5"/>
        <v>Low Booking</v>
      </c>
    </row>
    <row r="4575" ht="15.75" customHeight="1">
      <c r="A4575" s="1" t="s">
        <v>4889</v>
      </c>
      <c r="B4575" s="6">
        <v>46147.0</v>
      </c>
      <c r="C4575" s="6">
        <v>46151.0</v>
      </c>
      <c r="D4575" s="7">
        <v>0.7708333333333334</v>
      </c>
      <c r="E4575" s="1" t="str">
        <f t="shared" si="1"/>
        <v>Weekday</v>
      </c>
      <c r="F4575" s="1" t="str">
        <f t="shared" si="2"/>
        <v>May</v>
      </c>
      <c r="G4575" s="1" t="str">
        <f t="array" ref="G4575">_xlfn.XLOOKUP(A4575,Booking_data!$A$1:$A$6001,Booking_data!$D$1:$D$6001,"not found")</f>
        <v>M004</v>
      </c>
      <c r="H4575" s="1" t="str">
        <f t="array" ref="H4575">_xlfn.XLOOKUP(G4575,Movies_data!$A$1:$A$41,Movies_data!$B$1:$B$41,"not found")</f>
        <v>Ponniyin Selvan I</v>
      </c>
      <c r="I4575" s="1" t="str">
        <f t="array" ref="I4575">_xlfn.XLOOKUP(G4575,Movies_data!$A$1:$A$41,Movies_data!$D$1:$D$41,"not found")</f>
        <v>Drama</v>
      </c>
      <c r="J4575" s="1" t="str">
        <f t="array" ref="J4575">_xlfn.XLOOKUP(G4575,Movies_data!$A$1:$A$41,Movies_data!$C$1:$C$41,"not found")</f>
        <v>Tamil</v>
      </c>
      <c r="K4575" s="1">
        <f t="array" ref="K4575">_xlfn.XLOOKUP(G4575,Movies_data!$A$1:$A$41,Movies_data!$H$1:$H$41,"Not Found")</f>
        <v>7.6</v>
      </c>
      <c r="L4575" s="1" t="str">
        <f t="array" ref="L4575">_xlfn.XLOOKUP(A4575,Booking_data!$A$1:$A$6001,Booking_data!$E$1:$E$6001,"not Found")</f>
        <v>C133</v>
      </c>
      <c r="M4575" s="1" t="str">
        <f t="array" ref="M4575">_xlfn.XLOOKUP(L4575,Cinemas_data!$A$1:$A$49,Cinemas_data!$I$1:$I$49,"not Found")</f>
        <v>#NAME?</v>
      </c>
      <c r="N4575" s="1" t="str">
        <f t="array" ref="N4575">_xlfn.XLOOKUP(L4575,Cinemas_data!$A$1:$A$49,Cinemas_data!$C$1:$C$49,"not Found")</f>
        <v>Kolkata</v>
      </c>
      <c r="O4575" s="1">
        <f t="array" ref="O4575">_xlfn.XLOOKUP(A4575,Booking_data!$A$1:$A$6001,Booking_data!$H$1:$H$6001,"not found")</f>
        <v>1</v>
      </c>
      <c r="P4575" s="1">
        <f t="array" ref="P4575">_xlfn.XLOOKUP(A4575,Booking_data!$A$1:$A$6001,Booking_data!$I$1:$I$6001,"not Found")</f>
        <v>280</v>
      </c>
      <c r="Q4575" s="1">
        <f t="shared" si="3"/>
        <v>280</v>
      </c>
      <c r="R4575" s="1" t="str">
        <f t="array" ref="R4575">_xlfn.XLOOKUP(A4575,Booking_data!$A$1:$A$6001,Booking_data!$L$1:$L$6001,"Not Found")</f>
        <v>UPI</v>
      </c>
      <c r="S4575" s="1">
        <f t="array" ref="S4575">_xlfn.XLOOKUP(A4575,Booking_data!$A$1:$A$6001,Booking_data!$N$1:$N$6001,"not Found")</f>
        <v>34</v>
      </c>
      <c r="T4575" s="1" t="str">
        <f t="array" ref="T4575">_xlfn.XLOOKUP(A4575,Booking_data!$A$1:$A$6001,Booking_data!$O$1:$O$6001,"Not Found")</f>
        <v>Male</v>
      </c>
      <c r="U4575" s="1" t="str">
        <f t="shared" si="4"/>
        <v>Middle Age</v>
      </c>
      <c r="V4575" s="1" t="str">
        <f t="shared" si="5"/>
        <v>Low Booking</v>
      </c>
    </row>
    <row r="4576" ht="15.75" customHeight="1">
      <c r="A4576" s="1" t="s">
        <v>4890</v>
      </c>
      <c r="B4576" s="6">
        <v>46172.0</v>
      </c>
      <c r="C4576" s="6">
        <v>46174.0</v>
      </c>
      <c r="D4576" s="7">
        <v>0.8854166666666666</v>
      </c>
      <c r="E4576" s="1" t="str">
        <f t="shared" si="1"/>
        <v>Weekend</v>
      </c>
      <c r="F4576" s="1" t="str">
        <f t="shared" si="2"/>
        <v>May</v>
      </c>
      <c r="G4576" s="1" t="str">
        <f t="array" ref="G4576">_xlfn.XLOOKUP(A4576,Booking_data!$A$1:$A$6001,Booking_data!$D$1:$D$6001,"not found")</f>
        <v>M016</v>
      </c>
      <c r="H4576" s="1" t="str">
        <f t="array" ref="H4576">_xlfn.XLOOKUP(G4576,Movies_data!$A$1:$A$41,Movies_data!$B$1:$B$41,"not found")</f>
        <v>Arjun Reddy</v>
      </c>
      <c r="I4576" s="1" t="str">
        <f t="array" ref="I4576">_xlfn.XLOOKUP(G4576,Movies_data!$A$1:$A$41,Movies_data!$D$1:$D$41,"not found")</f>
        <v>Drama</v>
      </c>
      <c r="J4576" s="1" t="str">
        <f t="array" ref="J4576">_xlfn.XLOOKUP(G4576,Movies_data!$A$1:$A$41,Movies_data!$C$1:$C$41,"not found")</f>
        <v>Telugu</v>
      </c>
      <c r="K4576" s="1">
        <f t="array" ref="K4576">_xlfn.XLOOKUP(G4576,Movies_data!$A$1:$A$41,Movies_data!$H$1:$H$41,"Not Found")</f>
        <v>7.7</v>
      </c>
      <c r="L4576" s="1" t="str">
        <f t="array" ref="L4576">_xlfn.XLOOKUP(A4576,Booking_data!$A$1:$A$6001,Booking_data!$E$1:$E$6001,"not Found")</f>
        <v>C142</v>
      </c>
      <c r="M4576" s="1" t="str">
        <f t="array" ref="M4576">_xlfn.XLOOKUP(L4576,Cinemas_data!$A$1:$A$49,Cinemas_data!$I$1:$I$49,"not Found")</f>
        <v>#NAME?</v>
      </c>
      <c r="N4576" s="1" t="str">
        <f t="array" ref="N4576">_xlfn.XLOOKUP(L4576,Cinemas_data!$A$1:$A$49,Cinemas_data!$C$1:$C$49,"not Found")</f>
        <v>Ahmedabad</v>
      </c>
      <c r="O4576" s="1">
        <f t="array" ref="O4576">_xlfn.XLOOKUP(A4576,Booking_data!$A$1:$A$6001,Booking_data!$H$1:$H$6001,"not found")</f>
        <v>1</v>
      </c>
      <c r="P4576" s="1">
        <f t="array" ref="P4576">_xlfn.XLOOKUP(A4576,Booking_data!$A$1:$A$6001,Booking_data!$I$1:$I$6001,"not Found")</f>
        <v>220</v>
      </c>
      <c r="Q4576" s="1">
        <f t="shared" si="3"/>
        <v>220</v>
      </c>
      <c r="R4576" s="1" t="str">
        <f t="array" ref="R4576">_xlfn.XLOOKUP(A4576,Booking_data!$A$1:$A$6001,Booking_data!$L$1:$L$6001,"Not Found")</f>
        <v>UPI</v>
      </c>
      <c r="S4576" s="1">
        <f t="array" ref="S4576">_xlfn.XLOOKUP(A4576,Booking_data!$A$1:$A$6001,Booking_data!$N$1:$N$6001,"not Found")</f>
        <v>22</v>
      </c>
      <c r="T4576" s="1" t="str">
        <f t="array" ref="T4576">_xlfn.XLOOKUP(A4576,Booking_data!$A$1:$A$6001,Booking_data!$O$1:$O$6001,"Not Found")</f>
        <v>Female</v>
      </c>
      <c r="U4576" s="1" t="str">
        <f t="shared" si="4"/>
        <v>Youngster</v>
      </c>
      <c r="V4576" s="1" t="str">
        <f t="shared" si="5"/>
        <v>Low Booking</v>
      </c>
    </row>
    <row r="4577" ht="15.75" customHeight="1">
      <c r="A4577" s="1" t="s">
        <v>4891</v>
      </c>
      <c r="B4577" s="6">
        <v>46174.0</v>
      </c>
      <c r="C4577" s="6">
        <v>46181.0</v>
      </c>
      <c r="D4577" s="7">
        <v>0.3958333333333333</v>
      </c>
      <c r="E4577" s="1" t="str">
        <f t="shared" si="1"/>
        <v>Weekday</v>
      </c>
      <c r="F4577" s="1" t="str">
        <f t="shared" si="2"/>
        <v>Jun</v>
      </c>
      <c r="G4577" s="1" t="str">
        <f t="array" ref="G4577">_xlfn.XLOOKUP(A4577,Booking_data!$A$1:$A$6001,Booking_data!$D$1:$D$6001,"not found")</f>
        <v>M029</v>
      </c>
      <c r="H4577" s="1" t="str">
        <f t="array" ref="H4577">_xlfn.XLOOKUP(G4577,Movies_data!$A$1:$A$41,Movies_data!$B$1:$B$41,"not found")</f>
        <v>777 Charlie</v>
      </c>
      <c r="I4577" s="1" t="str">
        <f t="array" ref="I4577">_xlfn.XLOOKUP(G4577,Movies_data!$A$1:$A$41,Movies_data!$D$1:$D$41,"not found")</f>
        <v>Adventure</v>
      </c>
      <c r="J4577" s="1" t="str">
        <f t="array" ref="J4577">_xlfn.XLOOKUP(G4577,Movies_data!$A$1:$A$41,Movies_data!$C$1:$C$41,"not found")</f>
        <v>Kannada</v>
      </c>
      <c r="K4577" s="1">
        <f t="array" ref="K4577">_xlfn.XLOOKUP(G4577,Movies_data!$A$1:$A$41,Movies_data!$H$1:$H$41,"Not Found")</f>
        <v>8.7</v>
      </c>
      <c r="L4577" s="1" t="str">
        <f t="array" ref="L4577">_xlfn.XLOOKUP(A4577,Booking_data!$A$1:$A$6001,Booking_data!$E$1:$E$6001,"not Found")</f>
        <v>C161</v>
      </c>
      <c r="M4577" s="1" t="str">
        <f t="array" ref="M4577">_xlfn.XLOOKUP(L4577,Cinemas_data!$A$1:$A$49,Cinemas_data!$I$1:$I$49,"not Found")</f>
        <v>#NAME?</v>
      </c>
      <c r="N4577" s="1" t="str">
        <f t="array" ref="N4577">_xlfn.XLOOKUP(L4577,Cinemas_data!$A$1:$A$49,Cinemas_data!$C$1:$C$49,"not Found")</f>
        <v>Thiruvananthapuram</v>
      </c>
      <c r="O4577" s="1">
        <f t="array" ref="O4577">_xlfn.XLOOKUP(A4577,Booking_data!$A$1:$A$6001,Booking_data!$H$1:$H$6001,"not found")</f>
        <v>5</v>
      </c>
      <c r="P4577" s="1">
        <f t="array" ref="P4577">_xlfn.XLOOKUP(A4577,Booking_data!$A$1:$A$6001,Booking_data!$I$1:$I$6001,"not Found")</f>
        <v>280</v>
      </c>
      <c r="Q4577" s="1">
        <f t="shared" si="3"/>
        <v>1400</v>
      </c>
      <c r="R4577" s="1" t="str">
        <f t="array" ref="R4577">_xlfn.XLOOKUP(A4577,Booking_data!$A$1:$A$6001,Booking_data!$L$1:$L$6001,"Not Found")</f>
        <v>Debit Card</v>
      </c>
      <c r="S4577" s="1">
        <f t="array" ref="S4577">_xlfn.XLOOKUP(A4577,Booking_data!$A$1:$A$6001,Booking_data!$N$1:$N$6001,"not Found")</f>
        <v>23</v>
      </c>
      <c r="T4577" s="1" t="str">
        <f t="array" ref="T4577">_xlfn.XLOOKUP(A4577,Booking_data!$A$1:$A$6001,Booking_data!$O$1:$O$6001,"Not Found")</f>
        <v>Male</v>
      </c>
      <c r="U4577" s="1" t="str">
        <f t="shared" si="4"/>
        <v>Youngster</v>
      </c>
      <c r="V4577" s="1" t="str">
        <f t="shared" si="5"/>
        <v>High Booking</v>
      </c>
    </row>
    <row r="4578" ht="15.75" customHeight="1">
      <c r="A4578" s="1" t="s">
        <v>4892</v>
      </c>
      <c r="B4578" s="6">
        <v>46034.0</v>
      </c>
      <c r="C4578" s="6">
        <v>46039.0</v>
      </c>
      <c r="D4578" s="7">
        <v>0.8854166666666666</v>
      </c>
      <c r="E4578" s="1" t="str">
        <f t="shared" si="1"/>
        <v>Weekday</v>
      </c>
      <c r="F4578" s="1" t="str">
        <f t="shared" si="2"/>
        <v>Jan</v>
      </c>
      <c r="G4578" s="1" t="str">
        <f t="array" ref="G4578">_xlfn.XLOOKUP(A4578,Booking_data!$A$1:$A$6001,Booking_data!$D$1:$D$6001,"not found")</f>
        <v>M021</v>
      </c>
      <c r="H4578" s="1" t="str">
        <f t="array" ref="H4578">_xlfn.XLOOKUP(G4578,Movies_data!$A$1:$A$41,Movies_data!$B$1:$B$41,"not found")</f>
        <v>Pathaan</v>
      </c>
      <c r="I4578" s="1" t="str">
        <f t="array" ref="I4578">_xlfn.XLOOKUP(G4578,Movies_data!$A$1:$A$41,Movies_data!$D$1:$D$41,"not found")</f>
        <v>Action</v>
      </c>
      <c r="J4578" s="1" t="str">
        <f t="array" ref="J4578">_xlfn.XLOOKUP(G4578,Movies_data!$A$1:$A$41,Movies_data!$C$1:$C$41,"not found")</f>
        <v>Hindi</v>
      </c>
      <c r="K4578" s="1">
        <f t="array" ref="K4578">_xlfn.XLOOKUP(G4578,Movies_data!$A$1:$A$41,Movies_data!$H$1:$H$41,"Not Found")</f>
        <v>5.9</v>
      </c>
      <c r="L4578" s="1" t="str">
        <f t="array" ref="L4578">_xlfn.XLOOKUP(A4578,Booking_data!$A$1:$A$6001,Booking_data!$E$1:$E$6001,"not Found")</f>
        <v>C091</v>
      </c>
      <c r="M4578" s="1" t="str">
        <f t="array" ref="M4578">_xlfn.XLOOKUP(L4578,Cinemas_data!$A$1:$A$49,Cinemas_data!$I$1:$I$49,"not Found")</f>
        <v>#NAME?</v>
      </c>
      <c r="N4578" s="1" t="str">
        <f t="array" ref="N4578">_xlfn.XLOOKUP(L4578,Cinemas_data!$A$1:$A$49,Cinemas_data!$C$1:$C$49,"not Found")</f>
        <v>Mumbai</v>
      </c>
      <c r="O4578" s="1">
        <f t="array" ref="O4578">_xlfn.XLOOKUP(A4578,Booking_data!$A$1:$A$6001,Booking_data!$H$1:$H$6001,"not found")</f>
        <v>1</v>
      </c>
      <c r="P4578" s="1">
        <f t="array" ref="P4578">_xlfn.XLOOKUP(A4578,Booking_data!$A$1:$A$6001,Booking_data!$I$1:$I$6001,"not Found")</f>
        <v>200</v>
      </c>
      <c r="Q4578" s="1">
        <f t="shared" si="3"/>
        <v>200</v>
      </c>
      <c r="R4578" s="1" t="str">
        <f t="array" ref="R4578">_xlfn.XLOOKUP(A4578,Booking_data!$A$1:$A$6001,Booking_data!$L$1:$L$6001,"Not Found")</f>
        <v>Debit Card</v>
      </c>
      <c r="S4578" s="1">
        <f t="array" ref="S4578">_xlfn.XLOOKUP(A4578,Booking_data!$A$1:$A$6001,Booking_data!$N$1:$N$6001,"not Found")</f>
        <v>45</v>
      </c>
      <c r="T4578" s="1" t="str">
        <f t="array" ref="T4578">_xlfn.XLOOKUP(A4578,Booking_data!$A$1:$A$6001,Booking_data!$O$1:$O$6001,"Not Found")</f>
        <v>Male</v>
      </c>
      <c r="U4578" s="1" t="str">
        <f t="shared" si="4"/>
        <v>Above 45</v>
      </c>
      <c r="V4578" s="1" t="str">
        <f t="shared" si="5"/>
        <v>Low Booking</v>
      </c>
    </row>
    <row r="4579" ht="15.75" customHeight="1">
      <c r="A4579" s="1" t="s">
        <v>4893</v>
      </c>
      <c r="B4579" s="6">
        <v>46142.0</v>
      </c>
      <c r="C4579" s="6">
        <v>46148.0</v>
      </c>
      <c r="D4579" s="7">
        <v>0.8854166666666666</v>
      </c>
      <c r="E4579" s="1" t="str">
        <f t="shared" si="1"/>
        <v>Weekday</v>
      </c>
      <c r="F4579" s="1" t="str">
        <f t="shared" si="2"/>
        <v>Apr</v>
      </c>
      <c r="G4579" s="1" t="str">
        <f t="array" ref="G4579">_xlfn.XLOOKUP(A4579,Booking_data!$A$1:$A$6001,Booking_data!$D$1:$D$6001,"not found")</f>
        <v>M032</v>
      </c>
      <c r="H4579" s="1" t="str">
        <f t="array" ref="H4579">_xlfn.XLOOKUP(G4579,Movies_data!$A$1:$A$41,Movies_data!$B$1:$B$41,"not found")</f>
        <v>Premam</v>
      </c>
      <c r="I4579" s="1" t="str">
        <f t="array" ref="I4579">_xlfn.XLOOKUP(G4579,Movies_data!$A$1:$A$41,Movies_data!$D$1:$D$41,"not found")</f>
        <v>Romance</v>
      </c>
      <c r="J4579" s="1" t="str">
        <f t="array" ref="J4579">_xlfn.XLOOKUP(G4579,Movies_data!$A$1:$A$41,Movies_data!$C$1:$C$41,"not found")</f>
        <v>Malayalam</v>
      </c>
      <c r="K4579" s="1">
        <f t="array" ref="K4579">_xlfn.XLOOKUP(G4579,Movies_data!$A$1:$A$41,Movies_data!$H$1:$H$41,"Not Found")</f>
        <v>8.3</v>
      </c>
      <c r="L4579" s="1" t="str">
        <f t="array" ref="L4579">_xlfn.XLOOKUP(A4579,Booking_data!$A$1:$A$6001,Booking_data!$E$1:$E$6001,"not Found")</f>
        <v>C122</v>
      </c>
      <c r="M4579" s="1" t="str">
        <f t="array" ref="M4579">_xlfn.XLOOKUP(L4579,Cinemas_data!$A$1:$A$49,Cinemas_data!$I$1:$I$49,"not Found")</f>
        <v>#NAME?</v>
      </c>
      <c r="N4579" s="1" t="str">
        <f t="array" ref="N4579">_xlfn.XLOOKUP(L4579,Cinemas_data!$A$1:$A$49,Cinemas_data!$C$1:$C$49,"not Found")</f>
        <v>Noida</v>
      </c>
      <c r="O4579" s="1">
        <f t="array" ref="O4579">_xlfn.XLOOKUP(A4579,Booking_data!$A$1:$A$6001,Booking_data!$H$1:$H$6001,"not found")</f>
        <v>2</v>
      </c>
      <c r="P4579" s="1">
        <f t="array" ref="P4579">_xlfn.XLOOKUP(A4579,Booking_data!$A$1:$A$6001,Booking_data!$I$1:$I$6001,"not Found")</f>
        <v>360</v>
      </c>
      <c r="Q4579" s="1">
        <f t="shared" si="3"/>
        <v>720</v>
      </c>
      <c r="R4579" s="1" t="str">
        <f t="array" ref="R4579">_xlfn.XLOOKUP(A4579,Booking_data!$A$1:$A$6001,Booking_data!$L$1:$L$6001,"Not Found")</f>
        <v>Credit Card</v>
      </c>
      <c r="S4579" s="1">
        <f t="array" ref="S4579">_xlfn.XLOOKUP(A4579,Booking_data!$A$1:$A$6001,Booking_data!$N$1:$N$6001,"not Found")</f>
        <v>58</v>
      </c>
      <c r="T4579" s="1" t="str">
        <f t="array" ref="T4579">_xlfn.XLOOKUP(A4579,Booking_data!$A$1:$A$6001,Booking_data!$O$1:$O$6001,"Not Found")</f>
        <v>Other</v>
      </c>
      <c r="U4579" s="1" t="str">
        <f t="shared" si="4"/>
        <v>Above 45</v>
      </c>
      <c r="V4579" s="1" t="str">
        <f t="shared" si="5"/>
        <v>Low Booking</v>
      </c>
    </row>
    <row r="4580" ht="15.75" customHeight="1">
      <c r="A4580" s="1" t="s">
        <v>4894</v>
      </c>
      <c r="B4580" s="6">
        <v>46055.0</v>
      </c>
      <c r="C4580" s="6">
        <v>46055.0</v>
      </c>
      <c r="D4580" s="7">
        <v>0.3958333333333333</v>
      </c>
      <c r="E4580" s="1" t="str">
        <f t="shared" si="1"/>
        <v>Weekday</v>
      </c>
      <c r="F4580" s="1" t="str">
        <f t="shared" si="2"/>
        <v>Feb</v>
      </c>
      <c r="G4580" s="1" t="str">
        <f t="array" ref="G4580">_xlfn.XLOOKUP(A4580,Booking_data!$A$1:$A$6001,Booking_data!$D$1:$D$6001,"not found")</f>
        <v>M008</v>
      </c>
      <c r="H4580" s="1" t="str">
        <f t="array" ref="H4580">_xlfn.XLOOKUP(G4580,Movies_data!$A$1:$A$41,Movies_data!$B$1:$B$41,"not found")</f>
        <v>Love Today</v>
      </c>
      <c r="I4580" s="1" t="str">
        <f t="array" ref="I4580">_xlfn.XLOOKUP(G4580,Movies_data!$A$1:$A$41,Movies_data!$D$1:$D$41,"not found")</f>
        <v>Romance</v>
      </c>
      <c r="J4580" s="1" t="str">
        <f t="array" ref="J4580">_xlfn.XLOOKUP(G4580,Movies_data!$A$1:$A$41,Movies_data!$C$1:$C$41,"not found")</f>
        <v>Tamil</v>
      </c>
      <c r="K4580" s="1">
        <f t="array" ref="K4580">_xlfn.XLOOKUP(G4580,Movies_data!$A$1:$A$41,Movies_data!$H$1:$H$41,"Not Found")</f>
        <v>7.4</v>
      </c>
      <c r="L4580" s="1" t="str">
        <f t="array" ref="L4580">_xlfn.XLOOKUP(A4580,Booking_data!$A$1:$A$6001,Booking_data!$E$1:$E$6001,"not Found")</f>
        <v>C132</v>
      </c>
      <c r="M4580" s="1" t="str">
        <f t="array" ref="M4580">_xlfn.XLOOKUP(L4580,Cinemas_data!$A$1:$A$49,Cinemas_data!$I$1:$I$49,"not Found")</f>
        <v>#NAME?</v>
      </c>
      <c r="N4580" s="1" t="str">
        <f t="array" ref="N4580">_xlfn.XLOOKUP(L4580,Cinemas_data!$A$1:$A$49,Cinemas_data!$C$1:$C$49,"not Found")</f>
        <v>Kolkata</v>
      </c>
      <c r="O4580" s="1">
        <f t="array" ref="O4580">_xlfn.XLOOKUP(A4580,Booking_data!$A$1:$A$6001,Booking_data!$H$1:$H$6001,"not found")</f>
        <v>2</v>
      </c>
      <c r="P4580" s="1">
        <f t="array" ref="P4580">_xlfn.XLOOKUP(A4580,Booking_data!$A$1:$A$6001,Booking_data!$I$1:$I$6001,"not Found")</f>
        <v>260</v>
      </c>
      <c r="Q4580" s="1">
        <f t="shared" si="3"/>
        <v>520</v>
      </c>
      <c r="R4580" s="1" t="str">
        <f t="array" ref="R4580">_xlfn.XLOOKUP(A4580,Booking_data!$A$1:$A$6001,Booking_data!$L$1:$L$6001,"Not Found")</f>
        <v>UPI</v>
      </c>
      <c r="S4580" s="1">
        <f t="array" ref="S4580">_xlfn.XLOOKUP(A4580,Booking_data!$A$1:$A$6001,Booking_data!$N$1:$N$6001,"not Found")</f>
        <v>21</v>
      </c>
      <c r="T4580" s="1" t="str">
        <f t="array" ref="T4580">_xlfn.XLOOKUP(A4580,Booking_data!$A$1:$A$6001,Booking_data!$O$1:$O$6001,"Not Found")</f>
        <v>Male</v>
      </c>
      <c r="U4580" s="1" t="str">
        <f t="shared" si="4"/>
        <v>Youngster</v>
      </c>
      <c r="V4580" s="1" t="str">
        <f t="shared" si="5"/>
        <v>Low Booking</v>
      </c>
    </row>
    <row r="4581" ht="15.75" customHeight="1">
      <c r="A4581" s="1" t="s">
        <v>4895</v>
      </c>
      <c r="B4581" s="6">
        <v>46157.0</v>
      </c>
      <c r="C4581" s="6">
        <v>46159.0</v>
      </c>
      <c r="D4581" s="7">
        <v>0.7708333333333334</v>
      </c>
      <c r="E4581" s="1" t="str">
        <f t="shared" si="1"/>
        <v>Weekday</v>
      </c>
      <c r="F4581" s="1" t="str">
        <f t="shared" si="2"/>
        <v>May</v>
      </c>
      <c r="G4581" s="1" t="str">
        <f t="array" ref="G4581">_xlfn.XLOOKUP(A4581,Booking_data!$A$1:$A$6001,Booking_data!$D$1:$D$6001,"not found")</f>
        <v>M009</v>
      </c>
      <c r="H4581" s="1" t="str">
        <f t="array" ref="H4581">_xlfn.XLOOKUP(G4581,Movies_data!$A$1:$A$41,Movies_data!$B$1:$B$41,"not found")</f>
        <v>Amaran</v>
      </c>
      <c r="I4581" s="1" t="str">
        <f t="array" ref="I4581">_xlfn.XLOOKUP(G4581,Movies_data!$A$1:$A$41,Movies_data!$D$1:$D$41,"not found")</f>
        <v>Biography</v>
      </c>
      <c r="J4581" s="1" t="str">
        <f t="array" ref="J4581">_xlfn.XLOOKUP(G4581,Movies_data!$A$1:$A$41,Movies_data!$C$1:$C$41,"not found")</f>
        <v>Tamil</v>
      </c>
      <c r="K4581" s="1">
        <f t="array" ref="K4581">_xlfn.XLOOKUP(G4581,Movies_data!$A$1:$A$41,Movies_data!$H$1:$H$41,"Not Found")</f>
        <v>8.3</v>
      </c>
      <c r="L4581" s="1" t="str">
        <f t="array" ref="L4581">_xlfn.XLOOKUP(A4581,Booking_data!$A$1:$A$6001,Booking_data!$E$1:$E$6001,"not Found")</f>
        <v>C132</v>
      </c>
      <c r="M4581" s="1" t="str">
        <f t="array" ref="M4581">_xlfn.XLOOKUP(L4581,Cinemas_data!$A$1:$A$49,Cinemas_data!$I$1:$I$49,"not Found")</f>
        <v>#NAME?</v>
      </c>
      <c r="N4581" s="1" t="str">
        <f t="array" ref="N4581">_xlfn.XLOOKUP(L4581,Cinemas_data!$A$1:$A$49,Cinemas_data!$C$1:$C$49,"not Found")</f>
        <v>Kolkata</v>
      </c>
      <c r="O4581" s="1">
        <f t="array" ref="O4581">_xlfn.XLOOKUP(A4581,Booking_data!$A$1:$A$6001,Booking_data!$H$1:$H$6001,"not found")</f>
        <v>2</v>
      </c>
      <c r="P4581" s="1">
        <f t="array" ref="P4581">_xlfn.XLOOKUP(A4581,Booking_data!$A$1:$A$6001,Booking_data!$I$1:$I$6001,"not Found")</f>
        <v>180</v>
      </c>
      <c r="Q4581" s="1">
        <f t="shared" si="3"/>
        <v>360</v>
      </c>
      <c r="R4581" s="1" t="str">
        <f t="array" ref="R4581">_xlfn.XLOOKUP(A4581,Booking_data!$A$1:$A$6001,Booking_data!$L$1:$L$6001,"Not Found")</f>
        <v>Credit Card</v>
      </c>
      <c r="S4581" s="1">
        <f t="array" ref="S4581">_xlfn.XLOOKUP(A4581,Booking_data!$A$1:$A$6001,Booking_data!$N$1:$N$6001,"not Found")</f>
        <v>48</v>
      </c>
      <c r="T4581" s="1" t="str">
        <f t="array" ref="T4581">_xlfn.XLOOKUP(A4581,Booking_data!$A$1:$A$6001,Booking_data!$O$1:$O$6001,"Not Found")</f>
        <v>Female</v>
      </c>
      <c r="U4581" s="1" t="str">
        <f t="shared" si="4"/>
        <v>Above 45</v>
      </c>
      <c r="V4581" s="1" t="str">
        <f t="shared" si="5"/>
        <v>Low Booking</v>
      </c>
    </row>
    <row r="4582" ht="15.75" customHeight="1">
      <c r="A4582" s="1" t="s">
        <v>4896</v>
      </c>
      <c r="B4582" s="6">
        <v>46104.0</v>
      </c>
      <c r="C4582" s="6">
        <v>46106.0</v>
      </c>
      <c r="D4582" s="7">
        <v>0.3958333333333333</v>
      </c>
      <c r="E4582" s="1" t="str">
        <f t="shared" si="1"/>
        <v>Weekday</v>
      </c>
      <c r="F4582" s="1" t="str">
        <f t="shared" si="2"/>
        <v>Mar</v>
      </c>
      <c r="G4582" s="1" t="str">
        <f t="array" ref="G4582">_xlfn.XLOOKUP(A4582,Booking_data!$A$1:$A$6001,Booking_data!$D$1:$D$6001,"not found")</f>
        <v>M035</v>
      </c>
      <c r="H4582" s="1" t="str">
        <f t="array" ref="H4582">_xlfn.XLOOKUP(G4582,Movies_data!$A$1:$A$41,Movies_data!$B$1:$B$41,"not found")</f>
        <v>Aavesham</v>
      </c>
      <c r="I4582" s="1" t="str">
        <f t="array" ref="I4582">_xlfn.XLOOKUP(G4582,Movies_data!$A$1:$A$41,Movies_data!$D$1:$D$41,"not found")</f>
        <v>Comedy</v>
      </c>
      <c r="J4582" s="1" t="str">
        <f t="array" ref="J4582">_xlfn.XLOOKUP(G4582,Movies_data!$A$1:$A$41,Movies_data!$C$1:$C$41,"not found")</f>
        <v>Malayalam</v>
      </c>
      <c r="K4582" s="1">
        <f t="array" ref="K4582">_xlfn.XLOOKUP(G4582,Movies_data!$A$1:$A$41,Movies_data!$H$1:$H$41,"Not Found")</f>
        <v>7.8</v>
      </c>
      <c r="L4582" s="1" t="str">
        <f t="array" ref="L4582">_xlfn.XLOOKUP(A4582,Booking_data!$A$1:$A$6001,Booking_data!$E$1:$E$6001,"not Found")</f>
        <v>C113</v>
      </c>
      <c r="M4582" s="1" t="str">
        <f t="array" ref="M4582">_xlfn.XLOOKUP(L4582,Cinemas_data!$A$1:$A$49,Cinemas_data!$I$1:$I$49,"not Found")</f>
        <v>#NAME?</v>
      </c>
      <c r="N4582" s="1" t="str">
        <f t="array" ref="N4582">_xlfn.XLOOKUP(L4582,Cinemas_data!$A$1:$A$49,Cinemas_data!$C$1:$C$49,"not Found")</f>
        <v>Delhi</v>
      </c>
      <c r="O4582" s="1">
        <f t="array" ref="O4582">_xlfn.XLOOKUP(A4582,Booking_data!$A$1:$A$6001,Booking_data!$H$1:$H$6001,"not found")</f>
        <v>1</v>
      </c>
      <c r="P4582" s="1">
        <f t="array" ref="P4582">_xlfn.XLOOKUP(A4582,Booking_data!$A$1:$A$6001,Booking_data!$I$1:$I$6001,"not Found")</f>
        <v>420</v>
      </c>
      <c r="Q4582" s="1">
        <f t="shared" si="3"/>
        <v>420</v>
      </c>
      <c r="R4582" s="1" t="str">
        <f t="array" ref="R4582">_xlfn.XLOOKUP(A4582,Booking_data!$A$1:$A$6001,Booking_data!$L$1:$L$6001,"Not Found")</f>
        <v>Debit Card</v>
      </c>
      <c r="S4582" s="1">
        <f t="array" ref="S4582">_xlfn.XLOOKUP(A4582,Booking_data!$A$1:$A$6001,Booking_data!$N$1:$N$6001,"not Found")</f>
        <v>44</v>
      </c>
      <c r="T4582" s="1" t="str">
        <f t="array" ref="T4582">_xlfn.XLOOKUP(A4582,Booking_data!$A$1:$A$6001,Booking_data!$O$1:$O$6001,"Not Found")</f>
        <v>Female</v>
      </c>
      <c r="U4582" s="1" t="str">
        <f t="shared" si="4"/>
        <v>Middle Age</v>
      </c>
      <c r="V4582" s="1" t="str">
        <f t="shared" si="5"/>
        <v>Low Booking</v>
      </c>
    </row>
    <row r="4583" ht="15.75" customHeight="1">
      <c r="A4583" s="1" t="s">
        <v>4897</v>
      </c>
      <c r="B4583" s="6">
        <v>46118.0</v>
      </c>
      <c r="C4583" s="6">
        <v>46118.0</v>
      </c>
      <c r="D4583" s="7">
        <v>0.6458333333333334</v>
      </c>
      <c r="E4583" s="1" t="str">
        <f t="shared" si="1"/>
        <v>Weekday</v>
      </c>
      <c r="F4583" s="1" t="str">
        <f t="shared" si="2"/>
        <v>Apr</v>
      </c>
      <c r="G4583" s="1" t="str">
        <f t="array" ref="G4583">_xlfn.XLOOKUP(A4583,Booking_data!$A$1:$A$6001,Booking_data!$D$1:$D$6001,"not found")</f>
        <v>M016</v>
      </c>
      <c r="H4583" s="1" t="str">
        <f t="array" ref="H4583">_xlfn.XLOOKUP(G4583,Movies_data!$A$1:$A$41,Movies_data!$B$1:$B$41,"not found")</f>
        <v>Arjun Reddy</v>
      </c>
      <c r="I4583" s="1" t="str">
        <f t="array" ref="I4583">_xlfn.XLOOKUP(G4583,Movies_data!$A$1:$A$41,Movies_data!$D$1:$D$41,"not found")</f>
        <v>Drama</v>
      </c>
      <c r="J4583" s="1" t="str">
        <f t="array" ref="J4583">_xlfn.XLOOKUP(G4583,Movies_data!$A$1:$A$41,Movies_data!$C$1:$C$41,"not found")</f>
        <v>Telugu</v>
      </c>
      <c r="K4583" s="1">
        <f t="array" ref="K4583">_xlfn.XLOOKUP(G4583,Movies_data!$A$1:$A$41,Movies_data!$H$1:$H$41,"Not Found")</f>
        <v>7.7</v>
      </c>
      <c r="L4583" s="1" t="str">
        <f t="array" ref="L4583">_xlfn.XLOOKUP(A4583,Booking_data!$A$1:$A$6001,Booking_data!$E$1:$E$6001,"not Found")</f>
        <v>C143</v>
      </c>
      <c r="M4583" s="1" t="str">
        <f t="array" ref="M4583">_xlfn.XLOOKUP(L4583,Cinemas_data!$A$1:$A$49,Cinemas_data!$I$1:$I$49,"not Found")</f>
        <v>#NAME?</v>
      </c>
      <c r="N4583" s="1" t="str">
        <f t="array" ref="N4583">_xlfn.XLOOKUP(L4583,Cinemas_data!$A$1:$A$49,Cinemas_data!$C$1:$C$49,"not Found")</f>
        <v>Ahmedabad</v>
      </c>
      <c r="O4583" s="1">
        <f t="array" ref="O4583">_xlfn.XLOOKUP(A4583,Booking_data!$A$1:$A$6001,Booking_data!$H$1:$H$6001,"not found")</f>
        <v>4</v>
      </c>
      <c r="P4583" s="1">
        <f t="array" ref="P4583">_xlfn.XLOOKUP(A4583,Booking_data!$A$1:$A$6001,Booking_data!$I$1:$I$6001,"not Found")</f>
        <v>420</v>
      </c>
      <c r="Q4583" s="1">
        <f t="shared" si="3"/>
        <v>1680</v>
      </c>
      <c r="R4583" s="1" t="str">
        <f t="array" ref="R4583">_xlfn.XLOOKUP(A4583,Booking_data!$A$1:$A$6001,Booking_data!$L$1:$L$6001,"Not Found")</f>
        <v>UPI</v>
      </c>
      <c r="S4583" s="1">
        <f t="array" ref="S4583">_xlfn.XLOOKUP(A4583,Booking_data!$A$1:$A$6001,Booking_data!$N$1:$N$6001,"not Found")</f>
        <v>18</v>
      </c>
      <c r="T4583" s="1" t="str">
        <f t="array" ref="T4583">_xlfn.XLOOKUP(A4583,Booking_data!$A$1:$A$6001,Booking_data!$O$1:$O$6001,"Not Found")</f>
        <v>Female</v>
      </c>
      <c r="U4583" s="1" t="str">
        <f t="shared" si="4"/>
        <v>Youngster</v>
      </c>
      <c r="V4583" s="1" t="str">
        <f t="shared" si="5"/>
        <v>Medium Booking</v>
      </c>
    </row>
    <row r="4584" ht="15.75" customHeight="1">
      <c r="A4584" s="1" t="s">
        <v>4898</v>
      </c>
      <c r="B4584" s="6">
        <v>46076.0</v>
      </c>
      <c r="C4584" s="6">
        <v>46076.0</v>
      </c>
      <c r="D4584" s="7">
        <v>0.53125</v>
      </c>
      <c r="E4584" s="1" t="str">
        <f t="shared" si="1"/>
        <v>Weekday</v>
      </c>
      <c r="F4584" s="1" t="str">
        <f t="shared" si="2"/>
        <v>Feb</v>
      </c>
      <c r="G4584" s="1" t="str">
        <f t="array" ref="G4584">_xlfn.XLOOKUP(A4584,Booking_data!$A$1:$A$6001,Booking_data!$D$1:$D$6001,"not found")</f>
        <v>M035</v>
      </c>
      <c r="H4584" s="1" t="str">
        <f t="array" ref="H4584">_xlfn.XLOOKUP(G4584,Movies_data!$A$1:$A$41,Movies_data!$B$1:$B$41,"not found")</f>
        <v>Aavesham</v>
      </c>
      <c r="I4584" s="1" t="str">
        <f t="array" ref="I4584">_xlfn.XLOOKUP(G4584,Movies_data!$A$1:$A$41,Movies_data!$D$1:$D$41,"not found")</f>
        <v>Comedy</v>
      </c>
      <c r="J4584" s="1" t="str">
        <f t="array" ref="J4584">_xlfn.XLOOKUP(G4584,Movies_data!$A$1:$A$41,Movies_data!$C$1:$C$41,"not found")</f>
        <v>Malayalam</v>
      </c>
      <c r="K4584" s="1">
        <f t="array" ref="K4584">_xlfn.XLOOKUP(G4584,Movies_data!$A$1:$A$41,Movies_data!$H$1:$H$41,"Not Found")</f>
        <v>7.8</v>
      </c>
      <c r="L4584" s="1" t="str">
        <f t="array" ref="L4584">_xlfn.XLOOKUP(A4584,Booking_data!$A$1:$A$6001,Booking_data!$E$1:$E$6001,"not Found")</f>
        <v>C102</v>
      </c>
      <c r="M4584" s="1" t="str">
        <f t="array" ref="M4584">_xlfn.XLOOKUP(L4584,Cinemas_data!$A$1:$A$49,Cinemas_data!$I$1:$I$49,"not Found")</f>
        <v>#NAME?</v>
      </c>
      <c r="N4584" s="1" t="str">
        <f t="array" ref="N4584">_xlfn.XLOOKUP(L4584,Cinemas_data!$A$1:$A$49,Cinemas_data!$C$1:$C$49,"not Found")</f>
        <v>Pune</v>
      </c>
      <c r="O4584" s="1">
        <f t="array" ref="O4584">_xlfn.XLOOKUP(A4584,Booking_data!$A$1:$A$6001,Booking_data!$H$1:$H$6001,"not found")</f>
        <v>3</v>
      </c>
      <c r="P4584" s="1">
        <f t="array" ref="P4584">_xlfn.XLOOKUP(A4584,Booking_data!$A$1:$A$6001,Booking_data!$I$1:$I$6001,"not Found")</f>
        <v>400</v>
      </c>
      <c r="Q4584" s="1">
        <f t="shared" si="3"/>
        <v>1200</v>
      </c>
      <c r="R4584" s="1" t="str">
        <f t="array" ref="R4584">_xlfn.XLOOKUP(A4584,Booking_data!$A$1:$A$6001,Booking_data!$L$1:$L$6001,"Not Found")</f>
        <v>Credit Card</v>
      </c>
      <c r="S4584" s="1">
        <f t="array" ref="S4584">_xlfn.XLOOKUP(A4584,Booking_data!$A$1:$A$6001,Booking_data!$N$1:$N$6001,"not Found")</f>
        <v>42</v>
      </c>
      <c r="T4584" s="1" t="str">
        <f t="array" ref="T4584">_xlfn.XLOOKUP(A4584,Booking_data!$A$1:$A$6001,Booking_data!$O$1:$O$6001,"Not Found")</f>
        <v>Other</v>
      </c>
      <c r="U4584" s="1" t="str">
        <f t="shared" si="4"/>
        <v>Middle Age</v>
      </c>
      <c r="V4584" s="1" t="str">
        <f t="shared" si="5"/>
        <v>Medium Booking</v>
      </c>
    </row>
    <row r="4585" ht="15.75" customHeight="1">
      <c r="A4585" s="1" t="s">
        <v>4899</v>
      </c>
      <c r="B4585" s="6">
        <v>46098.0</v>
      </c>
      <c r="C4585" s="6">
        <v>46099.0</v>
      </c>
      <c r="D4585" s="7">
        <v>0.3958333333333333</v>
      </c>
      <c r="E4585" s="1" t="str">
        <f t="shared" si="1"/>
        <v>Weekday</v>
      </c>
      <c r="F4585" s="1" t="str">
        <f t="shared" si="2"/>
        <v>Mar</v>
      </c>
      <c r="G4585" s="1" t="str">
        <f t="array" ref="G4585">_xlfn.XLOOKUP(A4585,Booking_data!$A$1:$A$6001,Booking_data!$D$1:$D$6001,"not found")</f>
        <v>M006</v>
      </c>
      <c r="H4585" s="1" t="str">
        <f t="array" ref="H4585">_xlfn.XLOOKUP(G4585,Movies_data!$A$1:$A$41,Movies_data!$B$1:$B$41,"not found")</f>
        <v>Maamannan</v>
      </c>
      <c r="I4585" s="1" t="str">
        <f t="array" ref="I4585">_xlfn.XLOOKUP(G4585,Movies_data!$A$1:$A$41,Movies_data!$D$1:$D$41,"not found")</f>
        <v>Drama</v>
      </c>
      <c r="J4585" s="1" t="str">
        <f t="array" ref="J4585">_xlfn.XLOOKUP(G4585,Movies_data!$A$1:$A$41,Movies_data!$C$1:$C$41,"not found")</f>
        <v>Tamil</v>
      </c>
      <c r="K4585" s="1">
        <f t="array" ref="K4585">_xlfn.XLOOKUP(G4585,Movies_data!$A$1:$A$41,Movies_data!$H$1:$H$41,"Not Found")</f>
        <v>7.3</v>
      </c>
      <c r="L4585" s="1" t="str">
        <f t="array" ref="L4585">_xlfn.XLOOKUP(A4585,Booking_data!$A$1:$A$6001,Booking_data!$E$1:$E$6001,"not Found")</f>
        <v>C152</v>
      </c>
      <c r="M4585" s="1" t="str">
        <f t="array" ref="M4585">_xlfn.XLOOKUP(L4585,Cinemas_data!$A$1:$A$49,Cinemas_data!$I$1:$I$49,"not Found")</f>
        <v>#NAME?</v>
      </c>
      <c r="N4585" s="1" t="str">
        <f t="array" ref="N4585">_xlfn.XLOOKUP(L4585,Cinemas_data!$A$1:$A$49,Cinemas_data!$C$1:$C$49,"not Found")</f>
        <v>Kochi</v>
      </c>
      <c r="O4585" s="1">
        <f t="array" ref="O4585">_xlfn.XLOOKUP(A4585,Booking_data!$A$1:$A$6001,Booking_data!$H$1:$H$6001,"not found")</f>
        <v>2</v>
      </c>
      <c r="P4585" s="1">
        <f t="array" ref="P4585">_xlfn.XLOOKUP(A4585,Booking_data!$A$1:$A$6001,Booking_data!$I$1:$I$6001,"not Found")</f>
        <v>260</v>
      </c>
      <c r="Q4585" s="1">
        <f t="shared" si="3"/>
        <v>520</v>
      </c>
      <c r="R4585" s="1" t="str">
        <f t="array" ref="R4585">_xlfn.XLOOKUP(A4585,Booking_data!$A$1:$A$6001,Booking_data!$L$1:$L$6001,"Not Found")</f>
        <v>Net Banking</v>
      </c>
      <c r="S4585" s="1">
        <f t="array" ref="S4585">_xlfn.XLOOKUP(A4585,Booking_data!$A$1:$A$6001,Booking_data!$N$1:$N$6001,"not Found")</f>
        <v>22</v>
      </c>
      <c r="T4585" s="1" t="str">
        <f t="array" ref="T4585">_xlfn.XLOOKUP(A4585,Booking_data!$A$1:$A$6001,Booking_data!$O$1:$O$6001,"Not Found")</f>
        <v>Other</v>
      </c>
      <c r="U4585" s="1" t="str">
        <f t="shared" si="4"/>
        <v>Youngster</v>
      </c>
      <c r="V4585" s="1" t="str">
        <f t="shared" si="5"/>
        <v>Low Booking</v>
      </c>
    </row>
    <row r="4586" ht="15.75" customHeight="1">
      <c r="A4586" s="1" t="s">
        <v>4900</v>
      </c>
      <c r="B4586" s="6">
        <v>46026.0</v>
      </c>
      <c r="C4586" s="6">
        <v>46026.0</v>
      </c>
      <c r="D4586" s="7">
        <v>0.7708333333333334</v>
      </c>
      <c r="E4586" s="1" t="str">
        <f t="shared" si="1"/>
        <v>Weekend</v>
      </c>
      <c r="F4586" s="1" t="str">
        <f t="shared" si="2"/>
        <v>Jan</v>
      </c>
      <c r="G4586" s="1" t="str">
        <f t="array" ref="G4586">_xlfn.XLOOKUP(A4586,Booking_data!$A$1:$A$6001,Booking_data!$D$1:$D$6001,"not found")</f>
        <v>M004</v>
      </c>
      <c r="H4586" s="1" t="str">
        <f t="array" ref="H4586">_xlfn.XLOOKUP(G4586,Movies_data!$A$1:$A$41,Movies_data!$B$1:$B$41,"not found")</f>
        <v>Ponniyin Selvan I</v>
      </c>
      <c r="I4586" s="1" t="str">
        <f t="array" ref="I4586">_xlfn.XLOOKUP(G4586,Movies_data!$A$1:$A$41,Movies_data!$D$1:$D$41,"not found")</f>
        <v>Drama</v>
      </c>
      <c r="J4586" s="1" t="str">
        <f t="array" ref="J4586">_xlfn.XLOOKUP(G4586,Movies_data!$A$1:$A$41,Movies_data!$C$1:$C$41,"not found")</f>
        <v>Tamil</v>
      </c>
      <c r="K4586" s="1">
        <f t="array" ref="K4586">_xlfn.XLOOKUP(G4586,Movies_data!$A$1:$A$41,Movies_data!$H$1:$H$41,"Not Found")</f>
        <v>7.6</v>
      </c>
      <c r="L4586" s="1" t="str">
        <f t="array" ref="L4586">_xlfn.XLOOKUP(A4586,Booking_data!$A$1:$A$6001,Booking_data!$E$1:$E$6001,"not Found")</f>
        <v>C052</v>
      </c>
      <c r="M4586" s="1" t="str">
        <f t="array" ref="M4586">_xlfn.XLOOKUP(L4586,Cinemas_data!$A$1:$A$49,Cinemas_data!$I$1:$I$49,"not Found")</f>
        <v>#NAME?</v>
      </c>
      <c r="N4586" s="1" t="str">
        <f t="array" ref="N4586">_xlfn.XLOOKUP(L4586,Cinemas_data!$A$1:$A$49,Cinemas_data!$C$1:$C$49,"not Found")</f>
        <v>Bengaluru</v>
      </c>
      <c r="O4586" s="1">
        <f t="array" ref="O4586">_xlfn.XLOOKUP(A4586,Booking_data!$A$1:$A$6001,Booking_data!$H$1:$H$6001,"not found")</f>
        <v>3</v>
      </c>
      <c r="P4586" s="1">
        <f t="array" ref="P4586">_xlfn.XLOOKUP(A4586,Booking_data!$A$1:$A$6001,Booking_data!$I$1:$I$6001,"not Found")</f>
        <v>200</v>
      </c>
      <c r="Q4586" s="1">
        <f t="shared" si="3"/>
        <v>600</v>
      </c>
      <c r="R4586" s="1" t="str">
        <f t="array" ref="R4586">_xlfn.XLOOKUP(A4586,Booking_data!$A$1:$A$6001,Booking_data!$L$1:$L$6001,"Not Found")</f>
        <v>Net Banking</v>
      </c>
      <c r="S4586" s="1">
        <f t="array" ref="S4586">_xlfn.XLOOKUP(A4586,Booking_data!$A$1:$A$6001,Booking_data!$N$1:$N$6001,"not Found")</f>
        <v>19</v>
      </c>
      <c r="T4586" s="1" t="str">
        <f t="array" ref="T4586">_xlfn.XLOOKUP(A4586,Booking_data!$A$1:$A$6001,Booking_data!$O$1:$O$6001,"Not Found")</f>
        <v>Female</v>
      </c>
      <c r="U4586" s="1" t="str">
        <f t="shared" si="4"/>
        <v>Youngster</v>
      </c>
      <c r="V4586" s="1" t="str">
        <f t="shared" si="5"/>
        <v>Medium Booking</v>
      </c>
    </row>
    <row r="4587" ht="15.75" customHeight="1">
      <c r="A4587" s="1" t="s">
        <v>4901</v>
      </c>
      <c r="B4587" s="6">
        <v>46117.0</v>
      </c>
      <c r="C4587" s="6">
        <v>46124.0</v>
      </c>
      <c r="D4587" s="7">
        <v>0.6458333333333334</v>
      </c>
      <c r="E4587" s="1" t="str">
        <f t="shared" si="1"/>
        <v>Weekend</v>
      </c>
      <c r="F4587" s="1" t="str">
        <f t="shared" si="2"/>
        <v>Apr</v>
      </c>
      <c r="G4587" s="1" t="str">
        <f t="array" ref="G4587">_xlfn.XLOOKUP(A4587,Booking_data!$A$1:$A$6001,Booking_data!$D$1:$D$6001,"not found")</f>
        <v>M035</v>
      </c>
      <c r="H4587" s="1" t="str">
        <f t="array" ref="H4587">_xlfn.XLOOKUP(G4587,Movies_data!$A$1:$A$41,Movies_data!$B$1:$B$41,"not found")</f>
        <v>Aavesham</v>
      </c>
      <c r="I4587" s="1" t="str">
        <f t="array" ref="I4587">_xlfn.XLOOKUP(G4587,Movies_data!$A$1:$A$41,Movies_data!$D$1:$D$41,"not found")</f>
        <v>Comedy</v>
      </c>
      <c r="J4587" s="1" t="str">
        <f t="array" ref="J4587">_xlfn.XLOOKUP(G4587,Movies_data!$A$1:$A$41,Movies_data!$C$1:$C$41,"not found")</f>
        <v>Malayalam</v>
      </c>
      <c r="K4587" s="1">
        <f t="array" ref="K4587">_xlfn.XLOOKUP(G4587,Movies_data!$A$1:$A$41,Movies_data!$H$1:$H$41,"Not Found")</f>
        <v>7.8</v>
      </c>
      <c r="L4587" s="1" t="str">
        <f t="array" ref="L4587">_xlfn.XLOOKUP(A4587,Booking_data!$A$1:$A$6001,Booking_data!$E$1:$E$6001,"not Found")</f>
        <v>C113</v>
      </c>
      <c r="M4587" s="1" t="str">
        <f t="array" ref="M4587">_xlfn.XLOOKUP(L4587,Cinemas_data!$A$1:$A$49,Cinemas_data!$I$1:$I$49,"not Found")</f>
        <v>#NAME?</v>
      </c>
      <c r="N4587" s="1" t="str">
        <f t="array" ref="N4587">_xlfn.XLOOKUP(L4587,Cinemas_data!$A$1:$A$49,Cinemas_data!$C$1:$C$49,"not Found")</f>
        <v>Delhi</v>
      </c>
      <c r="O4587" s="1">
        <f t="array" ref="O4587">_xlfn.XLOOKUP(A4587,Booking_data!$A$1:$A$6001,Booking_data!$H$1:$H$6001,"not found")</f>
        <v>2</v>
      </c>
      <c r="P4587" s="1">
        <f t="array" ref="P4587">_xlfn.XLOOKUP(A4587,Booking_data!$A$1:$A$6001,Booking_data!$I$1:$I$6001,"not Found")</f>
        <v>420</v>
      </c>
      <c r="Q4587" s="1">
        <f t="shared" si="3"/>
        <v>840</v>
      </c>
      <c r="R4587" s="1" t="str">
        <f t="array" ref="R4587">_xlfn.XLOOKUP(A4587,Booking_data!$A$1:$A$6001,Booking_data!$L$1:$L$6001,"Not Found")</f>
        <v>Net Banking</v>
      </c>
      <c r="S4587" s="1">
        <f t="array" ref="S4587">_xlfn.XLOOKUP(A4587,Booking_data!$A$1:$A$6001,Booking_data!$N$1:$N$6001,"not Found")</f>
        <v>20</v>
      </c>
      <c r="T4587" s="1" t="str">
        <f t="array" ref="T4587">_xlfn.XLOOKUP(A4587,Booking_data!$A$1:$A$6001,Booking_data!$O$1:$O$6001,"Not Found")</f>
        <v>Male</v>
      </c>
      <c r="U4587" s="1" t="str">
        <f t="shared" si="4"/>
        <v>Youngster</v>
      </c>
      <c r="V4587" s="1" t="str">
        <f t="shared" si="5"/>
        <v>Low Booking</v>
      </c>
    </row>
    <row r="4588" ht="15.75" customHeight="1">
      <c r="A4588" s="1" t="s">
        <v>4902</v>
      </c>
      <c r="B4588" s="6">
        <v>46080.0</v>
      </c>
      <c r="C4588" s="6">
        <v>46085.0</v>
      </c>
      <c r="D4588" s="7">
        <v>0.8854166666666666</v>
      </c>
      <c r="E4588" s="1" t="str">
        <f t="shared" si="1"/>
        <v>Weekday</v>
      </c>
      <c r="F4588" s="1" t="str">
        <f t="shared" si="2"/>
        <v>Feb</v>
      </c>
      <c r="G4588" s="1" t="str">
        <f t="array" ref="G4588">_xlfn.XLOOKUP(A4588,Booking_data!$A$1:$A$6001,Booking_data!$D$1:$D$6001,"not found")</f>
        <v>M032</v>
      </c>
      <c r="H4588" s="1" t="str">
        <f t="array" ref="H4588">_xlfn.XLOOKUP(G4588,Movies_data!$A$1:$A$41,Movies_data!$B$1:$B$41,"not found")</f>
        <v>Premam</v>
      </c>
      <c r="I4588" s="1" t="str">
        <f t="array" ref="I4588">_xlfn.XLOOKUP(G4588,Movies_data!$A$1:$A$41,Movies_data!$D$1:$D$41,"not found")</f>
        <v>Romance</v>
      </c>
      <c r="J4588" s="1" t="str">
        <f t="array" ref="J4588">_xlfn.XLOOKUP(G4588,Movies_data!$A$1:$A$41,Movies_data!$C$1:$C$41,"not found")</f>
        <v>Malayalam</v>
      </c>
      <c r="K4588" s="1">
        <f t="array" ref="K4588">_xlfn.XLOOKUP(G4588,Movies_data!$A$1:$A$41,Movies_data!$H$1:$H$41,"Not Found")</f>
        <v>8.3</v>
      </c>
      <c r="L4588" s="1" t="str">
        <f t="array" ref="L4588">_xlfn.XLOOKUP(A4588,Booking_data!$A$1:$A$6001,Booking_data!$E$1:$E$6001,"not Found")</f>
        <v>C053</v>
      </c>
      <c r="M4588" s="1" t="str">
        <f t="array" ref="M4588">_xlfn.XLOOKUP(L4588,Cinemas_data!$A$1:$A$49,Cinemas_data!$I$1:$I$49,"not Found")</f>
        <v>#NAME?</v>
      </c>
      <c r="N4588" s="1" t="str">
        <f t="array" ref="N4588">_xlfn.XLOOKUP(L4588,Cinemas_data!$A$1:$A$49,Cinemas_data!$C$1:$C$49,"not Found")</f>
        <v>Bengaluru</v>
      </c>
      <c r="O4588" s="1">
        <f t="array" ref="O4588">_xlfn.XLOOKUP(A4588,Booking_data!$A$1:$A$6001,Booking_data!$H$1:$H$6001,"not found")</f>
        <v>3</v>
      </c>
      <c r="P4588" s="1">
        <f t="array" ref="P4588">_xlfn.XLOOKUP(A4588,Booking_data!$A$1:$A$6001,Booking_data!$I$1:$I$6001,"not Found")</f>
        <v>260</v>
      </c>
      <c r="Q4588" s="1">
        <f t="shared" si="3"/>
        <v>780</v>
      </c>
      <c r="R4588" s="1" t="str">
        <f t="array" ref="R4588">_xlfn.XLOOKUP(A4588,Booking_data!$A$1:$A$6001,Booking_data!$L$1:$L$6001,"Not Found")</f>
        <v>Debit Card</v>
      </c>
      <c r="S4588" s="1">
        <f t="array" ref="S4588">_xlfn.XLOOKUP(A4588,Booking_data!$A$1:$A$6001,Booking_data!$N$1:$N$6001,"not Found")</f>
        <v>50</v>
      </c>
      <c r="T4588" s="1" t="str">
        <f t="array" ref="T4588">_xlfn.XLOOKUP(A4588,Booking_data!$A$1:$A$6001,Booking_data!$O$1:$O$6001,"Not Found")</f>
        <v>Female</v>
      </c>
      <c r="U4588" s="1" t="str">
        <f t="shared" si="4"/>
        <v>Above 45</v>
      </c>
      <c r="V4588" s="1" t="str">
        <f t="shared" si="5"/>
        <v>Medium Booking</v>
      </c>
    </row>
    <row r="4589" ht="15.75" customHeight="1">
      <c r="A4589" s="1" t="s">
        <v>4903</v>
      </c>
      <c r="B4589" s="6">
        <v>46138.0</v>
      </c>
      <c r="C4589" s="6">
        <v>46142.0</v>
      </c>
      <c r="D4589" s="7">
        <v>0.3958333333333333</v>
      </c>
      <c r="E4589" s="1" t="str">
        <f t="shared" si="1"/>
        <v>Weekend</v>
      </c>
      <c r="F4589" s="1" t="str">
        <f t="shared" si="2"/>
        <v>Apr</v>
      </c>
      <c r="G4589" s="1" t="str">
        <f t="array" ref="G4589">_xlfn.XLOOKUP(A4589,Booking_data!$A$1:$A$6001,Booking_data!$D$1:$D$6001,"not found")</f>
        <v>M023</v>
      </c>
      <c r="H4589" s="1" t="str">
        <f t="array" ref="H4589">_xlfn.XLOOKUP(G4589,Movies_data!$A$1:$A$41,Movies_data!$B$1:$B$41,"not found")</f>
        <v>Stree 2</v>
      </c>
      <c r="I4589" s="1" t="str">
        <f t="array" ref="I4589">_xlfn.XLOOKUP(G4589,Movies_data!$A$1:$A$41,Movies_data!$D$1:$D$41,"not found")</f>
        <v>Comedy</v>
      </c>
      <c r="J4589" s="1" t="str">
        <f t="array" ref="J4589">_xlfn.XLOOKUP(G4589,Movies_data!$A$1:$A$41,Movies_data!$C$1:$C$41,"not found")</f>
        <v>Hindi</v>
      </c>
      <c r="K4589" s="1">
        <f t="array" ref="K4589">_xlfn.XLOOKUP(G4589,Movies_data!$A$1:$A$41,Movies_data!$H$1:$H$41,"Not Found")</f>
        <v>6.9</v>
      </c>
      <c r="L4589" s="1" t="str">
        <f t="array" ref="L4589">_xlfn.XLOOKUP(A4589,Booking_data!$A$1:$A$6001,Booking_data!$E$1:$E$6001,"not Found")</f>
        <v>C142</v>
      </c>
      <c r="M4589" s="1" t="str">
        <f t="array" ref="M4589">_xlfn.XLOOKUP(L4589,Cinemas_data!$A$1:$A$49,Cinemas_data!$I$1:$I$49,"not Found")</f>
        <v>#NAME?</v>
      </c>
      <c r="N4589" s="1" t="str">
        <f t="array" ref="N4589">_xlfn.XLOOKUP(L4589,Cinemas_data!$A$1:$A$49,Cinemas_data!$C$1:$C$49,"not Found")</f>
        <v>Ahmedabad</v>
      </c>
      <c r="O4589" s="1">
        <f t="array" ref="O4589">_xlfn.XLOOKUP(A4589,Booking_data!$A$1:$A$6001,Booking_data!$H$1:$H$6001,"not found")</f>
        <v>4</v>
      </c>
      <c r="P4589" s="1">
        <f t="array" ref="P4589">_xlfn.XLOOKUP(A4589,Booking_data!$A$1:$A$6001,Booking_data!$I$1:$I$6001,"not Found")</f>
        <v>220</v>
      </c>
      <c r="Q4589" s="1">
        <f t="shared" si="3"/>
        <v>880</v>
      </c>
      <c r="R4589" s="1" t="str">
        <f t="array" ref="R4589">_xlfn.XLOOKUP(A4589,Booking_data!$A$1:$A$6001,Booking_data!$L$1:$L$6001,"Not Found")</f>
        <v>UPI</v>
      </c>
      <c r="S4589" s="1">
        <f t="array" ref="S4589">_xlfn.XLOOKUP(A4589,Booking_data!$A$1:$A$6001,Booking_data!$N$1:$N$6001,"not Found")</f>
        <v>35</v>
      </c>
      <c r="T4589" s="1" t="str">
        <f t="array" ref="T4589">_xlfn.XLOOKUP(A4589,Booking_data!$A$1:$A$6001,Booking_data!$O$1:$O$6001,"Not Found")</f>
        <v>Other</v>
      </c>
      <c r="U4589" s="1" t="str">
        <f t="shared" si="4"/>
        <v>Middle Age</v>
      </c>
      <c r="V4589" s="1" t="str">
        <f t="shared" si="5"/>
        <v>Medium Booking</v>
      </c>
    </row>
    <row r="4590" ht="15.75" customHeight="1">
      <c r="A4590" s="1" t="s">
        <v>4904</v>
      </c>
      <c r="B4590" s="6">
        <v>46163.0</v>
      </c>
      <c r="C4590" s="6">
        <v>46164.0</v>
      </c>
      <c r="D4590" s="7">
        <v>0.53125</v>
      </c>
      <c r="E4590" s="1" t="str">
        <f t="shared" si="1"/>
        <v>Weekday</v>
      </c>
      <c r="F4590" s="1" t="str">
        <f t="shared" si="2"/>
        <v>May</v>
      </c>
      <c r="G4590" s="1" t="str">
        <f t="array" ref="G4590">_xlfn.XLOOKUP(A4590,Booking_data!$A$1:$A$6001,Booking_data!$D$1:$D$6001,"not found")</f>
        <v>M016</v>
      </c>
      <c r="H4590" s="1" t="str">
        <f t="array" ref="H4590">_xlfn.XLOOKUP(G4590,Movies_data!$A$1:$A$41,Movies_data!$B$1:$B$41,"not found")</f>
        <v>Arjun Reddy</v>
      </c>
      <c r="I4590" s="1" t="str">
        <f t="array" ref="I4590">_xlfn.XLOOKUP(G4590,Movies_data!$A$1:$A$41,Movies_data!$D$1:$D$41,"not found")</f>
        <v>Drama</v>
      </c>
      <c r="J4590" s="1" t="str">
        <f t="array" ref="J4590">_xlfn.XLOOKUP(G4590,Movies_data!$A$1:$A$41,Movies_data!$C$1:$C$41,"not found")</f>
        <v>Telugu</v>
      </c>
      <c r="K4590" s="1">
        <f t="array" ref="K4590">_xlfn.XLOOKUP(G4590,Movies_data!$A$1:$A$41,Movies_data!$H$1:$H$41,"Not Found")</f>
        <v>7.7</v>
      </c>
      <c r="L4590" s="1" t="str">
        <f t="array" ref="L4590">_xlfn.XLOOKUP(A4590,Booking_data!$A$1:$A$6001,Booking_data!$E$1:$E$6001,"not Found")</f>
        <v>C083</v>
      </c>
      <c r="M4590" s="1" t="str">
        <f t="array" ref="M4590">_xlfn.XLOOKUP(L4590,Cinemas_data!$A$1:$A$49,Cinemas_data!$I$1:$I$49,"not Found")</f>
        <v>#NAME?</v>
      </c>
      <c r="N4590" s="1" t="str">
        <f t="array" ref="N4590">_xlfn.XLOOKUP(L4590,Cinemas_data!$A$1:$A$49,Cinemas_data!$C$1:$C$49,"not Found")</f>
        <v>Vijayawada</v>
      </c>
      <c r="O4590" s="1">
        <f t="array" ref="O4590">_xlfn.XLOOKUP(A4590,Booking_data!$A$1:$A$6001,Booking_data!$H$1:$H$6001,"not found")</f>
        <v>6</v>
      </c>
      <c r="P4590" s="1">
        <f t="array" ref="P4590">_xlfn.XLOOKUP(A4590,Booking_data!$A$1:$A$6001,Booking_data!$I$1:$I$6001,"not Found")</f>
        <v>460</v>
      </c>
      <c r="Q4590" s="1">
        <f t="shared" si="3"/>
        <v>2760</v>
      </c>
      <c r="R4590" s="1" t="str">
        <f t="array" ref="R4590">_xlfn.XLOOKUP(A4590,Booking_data!$A$1:$A$6001,Booking_data!$L$1:$L$6001,"Not Found")</f>
        <v>Debit Card</v>
      </c>
      <c r="S4590" s="1">
        <f t="array" ref="S4590">_xlfn.XLOOKUP(A4590,Booking_data!$A$1:$A$6001,Booking_data!$N$1:$N$6001,"not Found")</f>
        <v>45</v>
      </c>
      <c r="T4590" s="1" t="str">
        <f t="array" ref="T4590">_xlfn.XLOOKUP(A4590,Booking_data!$A$1:$A$6001,Booking_data!$O$1:$O$6001,"Not Found")</f>
        <v>Other</v>
      </c>
      <c r="U4590" s="1" t="str">
        <f t="shared" si="4"/>
        <v>Above 45</v>
      </c>
      <c r="V4590" s="1" t="str">
        <f t="shared" si="5"/>
        <v>High Booking</v>
      </c>
    </row>
    <row r="4591" ht="15.75" customHeight="1">
      <c r="A4591" s="1" t="s">
        <v>4905</v>
      </c>
      <c r="B4591" s="6">
        <v>46175.0</v>
      </c>
      <c r="C4591" s="6">
        <v>46179.0</v>
      </c>
      <c r="D4591" s="7">
        <v>0.3958333333333333</v>
      </c>
      <c r="E4591" s="1" t="str">
        <f t="shared" si="1"/>
        <v>Weekday</v>
      </c>
      <c r="F4591" s="1" t="str">
        <f t="shared" si="2"/>
        <v>Jun</v>
      </c>
      <c r="G4591" s="1" t="str">
        <f t="array" ref="G4591">_xlfn.XLOOKUP(A4591,Booking_data!$A$1:$A$6001,Booking_data!$D$1:$D$6001,"not found")</f>
        <v>M021</v>
      </c>
      <c r="H4591" s="1" t="str">
        <f t="array" ref="H4591">_xlfn.XLOOKUP(G4591,Movies_data!$A$1:$A$41,Movies_data!$B$1:$B$41,"not found")</f>
        <v>Pathaan</v>
      </c>
      <c r="I4591" s="1" t="str">
        <f t="array" ref="I4591">_xlfn.XLOOKUP(G4591,Movies_data!$A$1:$A$41,Movies_data!$D$1:$D$41,"not found")</f>
        <v>Action</v>
      </c>
      <c r="J4591" s="1" t="str">
        <f t="array" ref="J4591">_xlfn.XLOOKUP(G4591,Movies_data!$A$1:$A$41,Movies_data!$C$1:$C$41,"not found")</f>
        <v>Hindi</v>
      </c>
      <c r="K4591" s="1">
        <f t="array" ref="K4591">_xlfn.XLOOKUP(G4591,Movies_data!$A$1:$A$41,Movies_data!$H$1:$H$41,"Not Found")</f>
        <v>5.9</v>
      </c>
      <c r="L4591" s="1" t="str">
        <f t="array" ref="L4591">_xlfn.XLOOKUP(A4591,Booking_data!$A$1:$A$6001,Booking_data!$E$1:$E$6001,"not Found")</f>
        <v>C131</v>
      </c>
      <c r="M4591" s="1" t="str">
        <f t="array" ref="M4591">_xlfn.XLOOKUP(L4591,Cinemas_data!$A$1:$A$49,Cinemas_data!$I$1:$I$49,"not Found")</f>
        <v>#NAME?</v>
      </c>
      <c r="N4591" s="1" t="str">
        <f t="array" ref="N4591">_xlfn.XLOOKUP(L4591,Cinemas_data!$A$1:$A$49,Cinemas_data!$C$1:$C$49,"not Found")</f>
        <v>Kolkata</v>
      </c>
      <c r="O4591" s="1">
        <f t="array" ref="O4591">_xlfn.XLOOKUP(A4591,Booking_data!$A$1:$A$6001,Booking_data!$H$1:$H$6001,"not found")</f>
        <v>4</v>
      </c>
      <c r="P4591" s="1">
        <f t="array" ref="P4591">_xlfn.XLOOKUP(A4591,Booking_data!$A$1:$A$6001,Booking_data!$I$1:$I$6001,"not Found")</f>
        <v>160</v>
      </c>
      <c r="Q4591" s="1">
        <f t="shared" si="3"/>
        <v>640</v>
      </c>
      <c r="R4591" s="1" t="str">
        <f t="array" ref="R4591">_xlfn.XLOOKUP(A4591,Booking_data!$A$1:$A$6001,Booking_data!$L$1:$L$6001,"Not Found")</f>
        <v>Wallet</v>
      </c>
      <c r="S4591" s="1">
        <f t="array" ref="S4591">_xlfn.XLOOKUP(A4591,Booking_data!$A$1:$A$6001,Booking_data!$N$1:$N$6001,"not Found")</f>
        <v>31</v>
      </c>
      <c r="T4591" s="1" t="str">
        <f t="array" ref="T4591">_xlfn.XLOOKUP(A4591,Booking_data!$A$1:$A$6001,Booking_data!$O$1:$O$6001,"Not Found")</f>
        <v>Male</v>
      </c>
      <c r="U4591" s="1" t="str">
        <f t="shared" si="4"/>
        <v>Middle Age</v>
      </c>
      <c r="V4591" s="1" t="str">
        <f t="shared" si="5"/>
        <v>Medium Booking</v>
      </c>
    </row>
    <row r="4592" ht="15.75" customHeight="1">
      <c r="A4592" s="1" t="s">
        <v>4906</v>
      </c>
      <c r="B4592" s="6">
        <v>46113.0</v>
      </c>
      <c r="C4592" s="6">
        <v>46118.0</v>
      </c>
      <c r="D4592" s="7">
        <v>0.3958333333333333</v>
      </c>
      <c r="E4592" s="1" t="str">
        <f t="shared" si="1"/>
        <v>Weekday</v>
      </c>
      <c r="F4592" s="1" t="str">
        <f t="shared" si="2"/>
        <v>Apr</v>
      </c>
      <c r="G4592" s="1" t="str">
        <f t="array" ref="G4592">_xlfn.XLOOKUP(A4592,Booking_data!$A$1:$A$6001,Booking_data!$D$1:$D$6001,"not found")</f>
        <v>M011</v>
      </c>
      <c r="H4592" s="1" t="str">
        <f t="array" ref="H4592">_xlfn.XLOOKUP(G4592,Movies_data!$A$1:$A$41,Movies_data!$B$1:$B$41,"not found")</f>
        <v>Pushpa 2</v>
      </c>
      <c r="I4592" s="1" t="str">
        <f t="array" ref="I4592">_xlfn.XLOOKUP(G4592,Movies_data!$A$1:$A$41,Movies_data!$D$1:$D$41,"not found")</f>
        <v>Action</v>
      </c>
      <c r="J4592" s="1" t="str">
        <f t="array" ref="J4592">_xlfn.XLOOKUP(G4592,Movies_data!$A$1:$A$41,Movies_data!$C$1:$C$41,"not found")</f>
        <v>Telugu</v>
      </c>
      <c r="K4592" s="1">
        <f t="array" ref="K4592">_xlfn.XLOOKUP(G4592,Movies_data!$A$1:$A$41,Movies_data!$H$1:$H$41,"Not Found")</f>
        <v>6.1</v>
      </c>
      <c r="L4592" s="1" t="str">
        <f t="array" ref="L4592">_xlfn.XLOOKUP(A4592,Booking_data!$A$1:$A$6001,Booking_data!$E$1:$E$6001,"not Found")</f>
        <v>C123</v>
      </c>
      <c r="M4592" s="1" t="str">
        <f t="array" ref="M4592">_xlfn.XLOOKUP(L4592,Cinemas_data!$A$1:$A$49,Cinemas_data!$I$1:$I$49,"not Found")</f>
        <v>#NAME?</v>
      </c>
      <c r="N4592" s="1" t="str">
        <f t="array" ref="N4592">_xlfn.XLOOKUP(L4592,Cinemas_data!$A$1:$A$49,Cinemas_data!$C$1:$C$49,"not Found")</f>
        <v>Noida</v>
      </c>
      <c r="O4592" s="1">
        <f t="array" ref="O4592">_xlfn.XLOOKUP(A4592,Booking_data!$A$1:$A$6001,Booking_data!$H$1:$H$6001,"not found")</f>
        <v>5</v>
      </c>
      <c r="P4592" s="1">
        <f t="array" ref="P4592">_xlfn.XLOOKUP(A4592,Booking_data!$A$1:$A$6001,Booking_data!$I$1:$I$6001,"not Found")</f>
        <v>220</v>
      </c>
      <c r="Q4592" s="1">
        <f t="shared" si="3"/>
        <v>1100</v>
      </c>
      <c r="R4592" s="1" t="str">
        <f t="array" ref="R4592">_xlfn.XLOOKUP(A4592,Booking_data!$A$1:$A$6001,Booking_data!$L$1:$L$6001,"Not Found")</f>
        <v>UPI</v>
      </c>
      <c r="S4592" s="1">
        <f t="array" ref="S4592">_xlfn.XLOOKUP(A4592,Booking_data!$A$1:$A$6001,Booking_data!$N$1:$N$6001,"not Found")</f>
        <v>26</v>
      </c>
      <c r="T4592" s="1" t="str">
        <f t="array" ref="T4592">_xlfn.XLOOKUP(A4592,Booking_data!$A$1:$A$6001,Booking_data!$O$1:$O$6001,"Not Found")</f>
        <v>Female</v>
      </c>
      <c r="U4592" s="1" t="str">
        <f t="shared" si="4"/>
        <v>Youngster</v>
      </c>
      <c r="V4592" s="1" t="str">
        <f t="shared" si="5"/>
        <v>High Booking</v>
      </c>
    </row>
    <row r="4593" ht="15.75" customHeight="1">
      <c r="A4593" s="1" t="s">
        <v>4907</v>
      </c>
      <c r="B4593" s="6">
        <v>46162.0</v>
      </c>
      <c r="C4593" s="6">
        <v>46166.0</v>
      </c>
      <c r="D4593" s="7">
        <v>0.53125</v>
      </c>
      <c r="E4593" s="1" t="str">
        <f t="shared" si="1"/>
        <v>Weekday</v>
      </c>
      <c r="F4593" s="1" t="str">
        <f t="shared" si="2"/>
        <v>May</v>
      </c>
      <c r="G4593" s="1" t="str">
        <f t="array" ref="G4593">_xlfn.XLOOKUP(A4593,Booking_data!$A$1:$A$6001,Booking_data!$D$1:$D$6001,"not found")</f>
        <v>M028</v>
      </c>
      <c r="H4593" s="1" t="str">
        <f t="array" ref="H4593">_xlfn.XLOOKUP(G4593,Movies_data!$A$1:$A$41,Movies_data!$B$1:$B$41,"not found")</f>
        <v>Kantara</v>
      </c>
      <c r="I4593" s="1" t="str">
        <f t="array" ref="I4593">_xlfn.XLOOKUP(G4593,Movies_data!$A$1:$A$41,Movies_data!$D$1:$D$41,"not found")</f>
        <v>Action</v>
      </c>
      <c r="J4593" s="1" t="str">
        <f t="array" ref="J4593">_xlfn.XLOOKUP(G4593,Movies_data!$A$1:$A$41,Movies_data!$C$1:$C$41,"not found")</f>
        <v>Kannada</v>
      </c>
      <c r="K4593" s="1">
        <f t="array" ref="K4593">_xlfn.XLOOKUP(G4593,Movies_data!$A$1:$A$41,Movies_data!$H$1:$H$41,"Not Found")</f>
        <v>8.2</v>
      </c>
      <c r="L4593" s="1" t="str">
        <f t="array" ref="L4593">_xlfn.XLOOKUP(A4593,Booking_data!$A$1:$A$6001,Booking_data!$E$1:$E$6001,"not Found")</f>
        <v>C152</v>
      </c>
      <c r="M4593" s="1" t="str">
        <f t="array" ref="M4593">_xlfn.XLOOKUP(L4593,Cinemas_data!$A$1:$A$49,Cinemas_data!$I$1:$I$49,"not Found")</f>
        <v>#NAME?</v>
      </c>
      <c r="N4593" s="1" t="str">
        <f t="array" ref="N4593">_xlfn.XLOOKUP(L4593,Cinemas_data!$A$1:$A$49,Cinemas_data!$C$1:$C$49,"not Found")</f>
        <v>Kochi</v>
      </c>
      <c r="O4593" s="1">
        <f t="array" ref="O4593">_xlfn.XLOOKUP(A4593,Booking_data!$A$1:$A$6001,Booking_data!$H$1:$H$6001,"not found")</f>
        <v>5</v>
      </c>
      <c r="P4593" s="1">
        <f t="array" ref="P4593">_xlfn.XLOOKUP(A4593,Booking_data!$A$1:$A$6001,Booking_data!$I$1:$I$6001,"not Found")</f>
        <v>440</v>
      </c>
      <c r="Q4593" s="1">
        <f t="shared" si="3"/>
        <v>2200</v>
      </c>
      <c r="R4593" s="1" t="str">
        <f t="array" ref="R4593">_xlfn.XLOOKUP(A4593,Booking_data!$A$1:$A$6001,Booking_data!$L$1:$L$6001,"Not Found")</f>
        <v>Debit Card</v>
      </c>
      <c r="S4593" s="1">
        <f t="array" ref="S4593">_xlfn.XLOOKUP(A4593,Booking_data!$A$1:$A$6001,Booking_data!$N$1:$N$6001,"not Found")</f>
        <v>22</v>
      </c>
      <c r="T4593" s="1" t="str">
        <f t="array" ref="T4593">_xlfn.XLOOKUP(A4593,Booking_data!$A$1:$A$6001,Booking_data!$O$1:$O$6001,"Not Found")</f>
        <v>Female</v>
      </c>
      <c r="U4593" s="1" t="str">
        <f t="shared" si="4"/>
        <v>Youngster</v>
      </c>
      <c r="V4593" s="1" t="str">
        <f t="shared" si="5"/>
        <v>High Booking</v>
      </c>
    </row>
    <row r="4594" ht="15.75" customHeight="1">
      <c r="A4594" s="1" t="s">
        <v>4908</v>
      </c>
      <c r="B4594" s="6">
        <v>46042.0</v>
      </c>
      <c r="C4594" s="6">
        <v>46045.0</v>
      </c>
      <c r="D4594" s="7">
        <v>0.9375</v>
      </c>
      <c r="E4594" s="1" t="str">
        <f t="shared" si="1"/>
        <v>Weekday</v>
      </c>
      <c r="F4594" s="1" t="str">
        <f t="shared" si="2"/>
        <v>Jan</v>
      </c>
      <c r="G4594" s="1" t="str">
        <f t="array" ref="G4594">_xlfn.XLOOKUP(A4594,Booking_data!$A$1:$A$6001,Booking_data!$D$1:$D$6001,"not found")</f>
        <v>M025</v>
      </c>
      <c r="H4594" s="1" t="str">
        <f t="array" ref="H4594">_xlfn.XLOOKUP(G4594,Movies_data!$A$1:$A$41,Movies_data!$B$1:$B$41,"not found")</f>
        <v>Rocky Aur Rani Kii Prem Kahaani</v>
      </c>
      <c r="I4594" s="1" t="str">
        <f t="array" ref="I4594">_xlfn.XLOOKUP(G4594,Movies_data!$A$1:$A$41,Movies_data!$D$1:$D$41,"not found")</f>
        <v>Romance</v>
      </c>
      <c r="J4594" s="1" t="str">
        <f t="array" ref="J4594">_xlfn.XLOOKUP(G4594,Movies_data!$A$1:$A$41,Movies_data!$C$1:$C$41,"not found")</f>
        <v>Hindi</v>
      </c>
      <c r="K4594" s="1">
        <f t="array" ref="K4594">_xlfn.XLOOKUP(G4594,Movies_data!$A$1:$A$41,Movies_data!$H$1:$H$41,"Not Found")</f>
        <v>6.8</v>
      </c>
      <c r="L4594" s="1" t="str">
        <f t="array" ref="L4594">_xlfn.XLOOKUP(A4594,Booking_data!$A$1:$A$6001,Booking_data!$E$1:$E$6001,"not Found")</f>
        <v>C133</v>
      </c>
      <c r="M4594" s="1" t="str">
        <f t="array" ref="M4594">_xlfn.XLOOKUP(L4594,Cinemas_data!$A$1:$A$49,Cinemas_data!$I$1:$I$49,"not Found")</f>
        <v>#NAME?</v>
      </c>
      <c r="N4594" s="1" t="str">
        <f t="array" ref="N4594">_xlfn.XLOOKUP(L4594,Cinemas_data!$A$1:$A$49,Cinemas_data!$C$1:$C$49,"not Found")</f>
        <v>Kolkata</v>
      </c>
      <c r="O4594" s="1">
        <f t="array" ref="O4594">_xlfn.XLOOKUP(A4594,Booking_data!$A$1:$A$6001,Booking_data!$H$1:$H$6001,"not found")</f>
        <v>2</v>
      </c>
      <c r="P4594" s="1">
        <f t="array" ref="P4594">_xlfn.XLOOKUP(A4594,Booking_data!$A$1:$A$6001,Booking_data!$I$1:$I$6001,"not Found")</f>
        <v>280</v>
      </c>
      <c r="Q4594" s="1">
        <f t="shared" si="3"/>
        <v>560</v>
      </c>
      <c r="R4594" s="1" t="str">
        <f t="array" ref="R4594">_xlfn.XLOOKUP(A4594,Booking_data!$A$1:$A$6001,Booking_data!$L$1:$L$6001,"Not Found")</f>
        <v>UPI</v>
      </c>
      <c r="S4594" s="1">
        <f t="array" ref="S4594">_xlfn.XLOOKUP(A4594,Booking_data!$A$1:$A$6001,Booking_data!$N$1:$N$6001,"not Found")</f>
        <v>25</v>
      </c>
      <c r="T4594" s="1" t="str">
        <f t="array" ref="T4594">_xlfn.XLOOKUP(A4594,Booking_data!$A$1:$A$6001,Booking_data!$O$1:$O$6001,"Not Found")</f>
        <v>Other</v>
      </c>
      <c r="U4594" s="1" t="str">
        <f t="shared" si="4"/>
        <v>Youngster</v>
      </c>
      <c r="V4594" s="1" t="str">
        <f t="shared" si="5"/>
        <v>Low Booking</v>
      </c>
    </row>
    <row r="4595" ht="15.75" customHeight="1">
      <c r="A4595" s="1" t="s">
        <v>4909</v>
      </c>
      <c r="B4595" s="6">
        <v>46173.0</v>
      </c>
      <c r="C4595" s="6">
        <v>46176.0</v>
      </c>
      <c r="D4595" s="7">
        <v>0.7708333333333334</v>
      </c>
      <c r="E4595" s="1" t="str">
        <f t="shared" si="1"/>
        <v>Weekend</v>
      </c>
      <c r="F4595" s="1" t="str">
        <f t="shared" si="2"/>
        <v>May</v>
      </c>
      <c r="G4595" s="1" t="str">
        <f t="array" ref="G4595">_xlfn.XLOOKUP(A4595,Booking_data!$A$1:$A$6001,Booking_data!$D$1:$D$6001,"not found")</f>
        <v>M007</v>
      </c>
      <c r="H4595" s="1" t="str">
        <f t="array" ref="H4595">_xlfn.XLOOKUP(G4595,Movies_data!$A$1:$A$41,Movies_data!$B$1:$B$41,"not found")</f>
        <v>Good Night</v>
      </c>
      <c r="I4595" s="1" t="str">
        <f t="array" ref="I4595">_xlfn.XLOOKUP(G4595,Movies_data!$A$1:$A$41,Movies_data!$D$1:$D$41,"not found")</f>
        <v>Comedy</v>
      </c>
      <c r="J4595" s="1" t="str">
        <f t="array" ref="J4595">_xlfn.XLOOKUP(G4595,Movies_data!$A$1:$A$41,Movies_data!$C$1:$C$41,"not found")</f>
        <v>Tamil</v>
      </c>
      <c r="K4595" s="1">
        <f t="array" ref="K4595">_xlfn.XLOOKUP(G4595,Movies_data!$A$1:$A$41,Movies_data!$H$1:$H$41,"Not Found")</f>
        <v>8</v>
      </c>
      <c r="L4595" s="1" t="str">
        <f t="array" ref="L4595">_xlfn.XLOOKUP(A4595,Booking_data!$A$1:$A$6001,Booking_data!$E$1:$E$6001,"not Found")</f>
        <v>C011</v>
      </c>
      <c r="M4595" s="1" t="str">
        <f t="array" ref="M4595">_xlfn.XLOOKUP(L4595,Cinemas_data!$A$1:$A$49,Cinemas_data!$I$1:$I$49,"not Found")</f>
        <v>#NAME?</v>
      </c>
      <c r="N4595" s="1" t="str">
        <f t="array" ref="N4595">_xlfn.XLOOKUP(L4595,Cinemas_data!$A$1:$A$49,Cinemas_data!$C$1:$C$49,"not Found")</f>
        <v>Chennai</v>
      </c>
      <c r="O4595" s="1">
        <f t="array" ref="O4595">_xlfn.XLOOKUP(A4595,Booking_data!$A$1:$A$6001,Booking_data!$H$1:$H$6001,"not found")</f>
        <v>4</v>
      </c>
      <c r="P4595" s="1">
        <f t="array" ref="P4595">_xlfn.XLOOKUP(A4595,Booking_data!$A$1:$A$6001,Booking_data!$I$1:$I$6001,"not Found")</f>
        <v>320</v>
      </c>
      <c r="Q4595" s="1">
        <f t="shared" si="3"/>
        <v>1280</v>
      </c>
      <c r="R4595" s="1" t="str">
        <f t="array" ref="R4595">_xlfn.XLOOKUP(A4595,Booking_data!$A$1:$A$6001,Booking_data!$L$1:$L$6001,"Not Found")</f>
        <v>UPI</v>
      </c>
      <c r="S4595" s="1">
        <f t="array" ref="S4595">_xlfn.XLOOKUP(A4595,Booking_data!$A$1:$A$6001,Booking_data!$N$1:$N$6001,"not Found")</f>
        <v>59</v>
      </c>
      <c r="T4595" s="1" t="str">
        <f t="array" ref="T4595">_xlfn.XLOOKUP(A4595,Booking_data!$A$1:$A$6001,Booking_data!$O$1:$O$6001,"Not Found")</f>
        <v>Other</v>
      </c>
      <c r="U4595" s="1" t="str">
        <f t="shared" si="4"/>
        <v>Above 45</v>
      </c>
      <c r="V4595" s="1" t="str">
        <f t="shared" si="5"/>
        <v>Medium Booking</v>
      </c>
    </row>
    <row r="4596" ht="15.75" customHeight="1">
      <c r="A4596" s="1" t="s">
        <v>4910</v>
      </c>
      <c r="B4596" s="6">
        <v>46166.0</v>
      </c>
      <c r="C4596" s="6">
        <v>46169.0</v>
      </c>
      <c r="D4596" s="7">
        <v>0.53125</v>
      </c>
      <c r="E4596" s="1" t="str">
        <f t="shared" si="1"/>
        <v>Weekend</v>
      </c>
      <c r="F4596" s="1" t="str">
        <f t="shared" si="2"/>
        <v>May</v>
      </c>
      <c r="G4596" s="1" t="str">
        <f t="array" ref="G4596">_xlfn.XLOOKUP(A4596,Booking_data!$A$1:$A$6001,Booking_data!$D$1:$D$6001,"not found")</f>
        <v>M029</v>
      </c>
      <c r="H4596" s="1" t="str">
        <f t="array" ref="H4596">_xlfn.XLOOKUP(G4596,Movies_data!$A$1:$A$41,Movies_data!$B$1:$B$41,"not found")</f>
        <v>777 Charlie</v>
      </c>
      <c r="I4596" s="1" t="str">
        <f t="array" ref="I4596">_xlfn.XLOOKUP(G4596,Movies_data!$A$1:$A$41,Movies_data!$D$1:$D$41,"not found")</f>
        <v>Adventure</v>
      </c>
      <c r="J4596" s="1" t="str">
        <f t="array" ref="J4596">_xlfn.XLOOKUP(G4596,Movies_data!$A$1:$A$41,Movies_data!$C$1:$C$41,"not found")</f>
        <v>Kannada</v>
      </c>
      <c r="K4596" s="1">
        <f t="array" ref="K4596">_xlfn.XLOOKUP(G4596,Movies_data!$A$1:$A$41,Movies_data!$H$1:$H$41,"Not Found")</f>
        <v>8.7</v>
      </c>
      <c r="L4596" s="1" t="str">
        <f t="array" ref="L4596">_xlfn.XLOOKUP(A4596,Booking_data!$A$1:$A$6001,Booking_data!$E$1:$E$6001,"not Found")</f>
        <v>C102</v>
      </c>
      <c r="M4596" s="1" t="str">
        <f t="array" ref="M4596">_xlfn.XLOOKUP(L4596,Cinemas_data!$A$1:$A$49,Cinemas_data!$I$1:$I$49,"not Found")</f>
        <v>#NAME?</v>
      </c>
      <c r="N4596" s="1" t="str">
        <f t="array" ref="N4596">_xlfn.XLOOKUP(L4596,Cinemas_data!$A$1:$A$49,Cinemas_data!$C$1:$C$49,"not Found")</f>
        <v>Pune</v>
      </c>
      <c r="O4596" s="1">
        <f t="array" ref="O4596">_xlfn.XLOOKUP(A4596,Booking_data!$A$1:$A$6001,Booking_data!$H$1:$H$6001,"not found")</f>
        <v>2</v>
      </c>
      <c r="P4596" s="1">
        <f t="array" ref="P4596">_xlfn.XLOOKUP(A4596,Booking_data!$A$1:$A$6001,Booking_data!$I$1:$I$6001,"not Found")</f>
        <v>220</v>
      </c>
      <c r="Q4596" s="1">
        <f t="shared" si="3"/>
        <v>440</v>
      </c>
      <c r="R4596" s="1" t="str">
        <f t="array" ref="R4596">_xlfn.XLOOKUP(A4596,Booking_data!$A$1:$A$6001,Booking_data!$L$1:$L$6001,"Not Found")</f>
        <v>Debit Card</v>
      </c>
      <c r="S4596" s="1">
        <f t="array" ref="S4596">_xlfn.XLOOKUP(A4596,Booking_data!$A$1:$A$6001,Booking_data!$N$1:$N$6001,"not Found")</f>
        <v>30</v>
      </c>
      <c r="T4596" s="1" t="str">
        <f t="array" ref="T4596">_xlfn.XLOOKUP(A4596,Booking_data!$A$1:$A$6001,Booking_data!$O$1:$O$6001,"Not Found")</f>
        <v>Female</v>
      </c>
      <c r="U4596" s="1" t="str">
        <f t="shared" si="4"/>
        <v>Middle Age</v>
      </c>
      <c r="V4596" s="1" t="str">
        <f t="shared" si="5"/>
        <v>Low Booking</v>
      </c>
    </row>
    <row r="4597" ht="15.75" customHeight="1">
      <c r="A4597" s="1" t="s">
        <v>4911</v>
      </c>
      <c r="B4597" s="6">
        <v>46189.0</v>
      </c>
      <c r="C4597" s="6">
        <v>46192.0</v>
      </c>
      <c r="D4597" s="7">
        <v>0.7708333333333334</v>
      </c>
      <c r="E4597" s="1" t="str">
        <f t="shared" si="1"/>
        <v>Weekday</v>
      </c>
      <c r="F4597" s="1" t="str">
        <f t="shared" si="2"/>
        <v>Jun</v>
      </c>
      <c r="G4597" s="1" t="str">
        <f t="array" ref="G4597">_xlfn.XLOOKUP(A4597,Booking_data!$A$1:$A$6001,Booking_data!$D$1:$D$6001,"not found")</f>
        <v>M033</v>
      </c>
      <c r="H4597" s="1" t="str">
        <f t="array" ref="H4597">_xlfn.XLOOKUP(G4597,Movies_data!$A$1:$A$41,Movies_data!$B$1:$B$41,"not found")</f>
        <v>Lucifer</v>
      </c>
      <c r="I4597" s="1" t="str">
        <f t="array" ref="I4597">_xlfn.XLOOKUP(G4597,Movies_data!$A$1:$A$41,Movies_data!$D$1:$D$41,"not found")</f>
        <v>Action</v>
      </c>
      <c r="J4597" s="1" t="str">
        <f t="array" ref="J4597">_xlfn.XLOOKUP(G4597,Movies_data!$A$1:$A$41,Movies_data!$C$1:$C$41,"not found")</f>
        <v>Malayalam</v>
      </c>
      <c r="K4597" s="1">
        <f t="array" ref="K4597">_xlfn.XLOOKUP(G4597,Movies_data!$A$1:$A$41,Movies_data!$H$1:$H$41,"Not Found")</f>
        <v>7.5</v>
      </c>
      <c r="L4597" s="1" t="str">
        <f t="array" ref="L4597">_xlfn.XLOOKUP(A4597,Booking_data!$A$1:$A$6001,Booking_data!$E$1:$E$6001,"not Found")</f>
        <v>C103</v>
      </c>
      <c r="M4597" s="1" t="str">
        <f t="array" ref="M4597">_xlfn.XLOOKUP(L4597,Cinemas_data!$A$1:$A$49,Cinemas_data!$I$1:$I$49,"not Found")</f>
        <v>#NAME?</v>
      </c>
      <c r="N4597" s="1" t="str">
        <f t="array" ref="N4597">_xlfn.XLOOKUP(L4597,Cinemas_data!$A$1:$A$49,Cinemas_data!$C$1:$C$49,"not Found")</f>
        <v>Pune</v>
      </c>
      <c r="O4597" s="1">
        <f t="array" ref="O4597">_xlfn.XLOOKUP(A4597,Booking_data!$A$1:$A$6001,Booking_data!$H$1:$H$6001,"not found")</f>
        <v>2</v>
      </c>
      <c r="P4597" s="1">
        <f t="array" ref="P4597">_xlfn.XLOOKUP(A4597,Booking_data!$A$1:$A$6001,Booking_data!$I$1:$I$6001,"not Found")</f>
        <v>180</v>
      </c>
      <c r="Q4597" s="1">
        <f t="shared" si="3"/>
        <v>360</v>
      </c>
      <c r="R4597" s="1" t="str">
        <f t="array" ref="R4597">_xlfn.XLOOKUP(A4597,Booking_data!$A$1:$A$6001,Booking_data!$L$1:$L$6001,"Not Found")</f>
        <v>Credit Card</v>
      </c>
      <c r="S4597" s="1">
        <f t="array" ref="S4597">_xlfn.XLOOKUP(A4597,Booking_data!$A$1:$A$6001,Booking_data!$N$1:$N$6001,"not Found")</f>
        <v>52</v>
      </c>
      <c r="T4597" s="1" t="str">
        <f t="array" ref="T4597">_xlfn.XLOOKUP(A4597,Booking_data!$A$1:$A$6001,Booking_data!$O$1:$O$6001,"Not Found")</f>
        <v>Other</v>
      </c>
      <c r="U4597" s="1" t="str">
        <f t="shared" si="4"/>
        <v>Above 45</v>
      </c>
      <c r="V4597" s="1" t="str">
        <f t="shared" si="5"/>
        <v>Low Booking</v>
      </c>
    </row>
    <row r="4598" ht="15.75" customHeight="1">
      <c r="A4598" s="1" t="s">
        <v>4912</v>
      </c>
      <c r="B4598" s="6">
        <v>46088.0</v>
      </c>
      <c r="C4598" s="6">
        <v>46088.0</v>
      </c>
      <c r="D4598" s="7">
        <v>0.8854166666666666</v>
      </c>
      <c r="E4598" s="1" t="str">
        <f t="shared" si="1"/>
        <v>Weekend</v>
      </c>
      <c r="F4598" s="1" t="str">
        <f t="shared" si="2"/>
        <v>Mar</v>
      </c>
      <c r="G4598" s="1" t="str">
        <f t="array" ref="G4598">_xlfn.XLOOKUP(A4598,Booking_data!$A$1:$A$6001,Booking_data!$D$1:$D$6001,"not found")</f>
        <v>M035</v>
      </c>
      <c r="H4598" s="1" t="str">
        <f t="array" ref="H4598">_xlfn.XLOOKUP(G4598,Movies_data!$A$1:$A$41,Movies_data!$B$1:$B$41,"not found")</f>
        <v>Aavesham</v>
      </c>
      <c r="I4598" s="1" t="str">
        <f t="array" ref="I4598">_xlfn.XLOOKUP(G4598,Movies_data!$A$1:$A$41,Movies_data!$D$1:$D$41,"not found")</f>
        <v>Comedy</v>
      </c>
      <c r="J4598" s="1" t="str">
        <f t="array" ref="J4598">_xlfn.XLOOKUP(G4598,Movies_data!$A$1:$A$41,Movies_data!$C$1:$C$41,"not found")</f>
        <v>Malayalam</v>
      </c>
      <c r="K4598" s="1">
        <f t="array" ref="K4598">_xlfn.XLOOKUP(G4598,Movies_data!$A$1:$A$41,Movies_data!$H$1:$H$41,"Not Found")</f>
        <v>7.8</v>
      </c>
      <c r="L4598" s="1" t="str">
        <f t="array" ref="L4598">_xlfn.XLOOKUP(A4598,Booking_data!$A$1:$A$6001,Booking_data!$E$1:$E$6001,"not Found")</f>
        <v>C143</v>
      </c>
      <c r="M4598" s="1" t="str">
        <f t="array" ref="M4598">_xlfn.XLOOKUP(L4598,Cinemas_data!$A$1:$A$49,Cinemas_data!$I$1:$I$49,"not Found")</f>
        <v>#NAME?</v>
      </c>
      <c r="N4598" s="1" t="str">
        <f t="array" ref="N4598">_xlfn.XLOOKUP(L4598,Cinemas_data!$A$1:$A$49,Cinemas_data!$C$1:$C$49,"not Found")</f>
        <v>Ahmedabad</v>
      </c>
      <c r="O4598" s="1">
        <f t="array" ref="O4598">_xlfn.XLOOKUP(A4598,Booking_data!$A$1:$A$6001,Booking_data!$H$1:$H$6001,"not found")</f>
        <v>1</v>
      </c>
      <c r="P4598" s="1">
        <f t="array" ref="P4598">_xlfn.XLOOKUP(A4598,Booking_data!$A$1:$A$6001,Booking_data!$I$1:$I$6001,"not Found")</f>
        <v>240</v>
      </c>
      <c r="Q4598" s="1">
        <f t="shared" si="3"/>
        <v>240</v>
      </c>
      <c r="R4598" s="1" t="str">
        <f t="array" ref="R4598">_xlfn.XLOOKUP(A4598,Booking_data!$A$1:$A$6001,Booking_data!$L$1:$L$6001,"Not Found")</f>
        <v>Wallet</v>
      </c>
      <c r="S4598" s="1">
        <f t="array" ref="S4598">_xlfn.XLOOKUP(A4598,Booking_data!$A$1:$A$6001,Booking_data!$N$1:$N$6001,"not Found")</f>
        <v>39</v>
      </c>
      <c r="T4598" s="1" t="str">
        <f t="array" ref="T4598">_xlfn.XLOOKUP(A4598,Booking_data!$A$1:$A$6001,Booking_data!$O$1:$O$6001,"Not Found")</f>
        <v>Male</v>
      </c>
      <c r="U4598" s="1" t="str">
        <f t="shared" si="4"/>
        <v>Middle Age</v>
      </c>
      <c r="V4598" s="1" t="str">
        <f t="shared" si="5"/>
        <v>Low Booking</v>
      </c>
    </row>
    <row r="4599" ht="15.75" customHeight="1">
      <c r="A4599" s="1" t="s">
        <v>4913</v>
      </c>
      <c r="B4599" s="6">
        <v>46032.0</v>
      </c>
      <c r="C4599" s="6">
        <v>46032.0</v>
      </c>
      <c r="D4599" s="7">
        <v>0.8854166666666666</v>
      </c>
      <c r="E4599" s="1" t="str">
        <f t="shared" si="1"/>
        <v>Weekend</v>
      </c>
      <c r="F4599" s="1" t="str">
        <f t="shared" si="2"/>
        <v>Jan</v>
      </c>
      <c r="G4599" s="1" t="str">
        <f t="array" ref="G4599">_xlfn.XLOOKUP(A4599,Booking_data!$A$1:$A$6001,Booking_data!$D$1:$D$6001,"not found")</f>
        <v>M005</v>
      </c>
      <c r="H4599" s="1" t="str">
        <f t="array" ref="H4599">_xlfn.XLOOKUP(G4599,Movies_data!$A$1:$A$41,Movies_data!$B$1:$B$41,"not found")</f>
        <v>Ponniyin Selvan II</v>
      </c>
      <c r="I4599" s="1" t="str">
        <f t="array" ref="I4599">_xlfn.XLOOKUP(G4599,Movies_data!$A$1:$A$41,Movies_data!$D$1:$D$41,"not found")</f>
        <v>Drama</v>
      </c>
      <c r="J4599" s="1" t="str">
        <f t="array" ref="J4599">_xlfn.XLOOKUP(G4599,Movies_data!$A$1:$A$41,Movies_data!$C$1:$C$41,"not found")</f>
        <v>Tamil</v>
      </c>
      <c r="K4599" s="1">
        <f t="array" ref="K4599">_xlfn.XLOOKUP(G4599,Movies_data!$A$1:$A$41,Movies_data!$H$1:$H$41,"Not Found")</f>
        <v>7.3</v>
      </c>
      <c r="L4599" s="1" t="str">
        <f t="array" ref="L4599">_xlfn.XLOOKUP(A4599,Booking_data!$A$1:$A$6001,Booking_data!$E$1:$E$6001,"not Found")</f>
        <v>C123</v>
      </c>
      <c r="M4599" s="1" t="str">
        <f t="array" ref="M4599">_xlfn.XLOOKUP(L4599,Cinemas_data!$A$1:$A$49,Cinemas_data!$I$1:$I$49,"not Found")</f>
        <v>#NAME?</v>
      </c>
      <c r="N4599" s="1" t="str">
        <f t="array" ref="N4599">_xlfn.XLOOKUP(L4599,Cinemas_data!$A$1:$A$49,Cinemas_data!$C$1:$C$49,"not Found")</f>
        <v>Noida</v>
      </c>
      <c r="O4599" s="1">
        <f t="array" ref="O4599">_xlfn.XLOOKUP(A4599,Booking_data!$A$1:$A$6001,Booking_data!$H$1:$H$6001,"not found")</f>
        <v>6</v>
      </c>
      <c r="P4599" s="1">
        <f t="array" ref="P4599">_xlfn.XLOOKUP(A4599,Booking_data!$A$1:$A$6001,Booking_data!$I$1:$I$6001,"not Found")</f>
        <v>300</v>
      </c>
      <c r="Q4599" s="1">
        <f t="shared" si="3"/>
        <v>1800</v>
      </c>
      <c r="R4599" s="1" t="str">
        <f t="array" ref="R4599">_xlfn.XLOOKUP(A4599,Booking_data!$A$1:$A$6001,Booking_data!$L$1:$L$6001,"Not Found")</f>
        <v>Debit Card</v>
      </c>
      <c r="S4599" s="1">
        <f t="array" ref="S4599">_xlfn.XLOOKUP(A4599,Booking_data!$A$1:$A$6001,Booking_data!$N$1:$N$6001,"not Found")</f>
        <v>51</v>
      </c>
      <c r="T4599" s="1" t="str">
        <f t="array" ref="T4599">_xlfn.XLOOKUP(A4599,Booking_data!$A$1:$A$6001,Booking_data!$O$1:$O$6001,"Not Found")</f>
        <v>Other</v>
      </c>
      <c r="U4599" s="1" t="str">
        <f t="shared" si="4"/>
        <v>Above 45</v>
      </c>
      <c r="V4599" s="1" t="str">
        <f t="shared" si="5"/>
        <v>High Booking</v>
      </c>
    </row>
    <row r="4600" ht="15.75" customHeight="1">
      <c r="A4600" s="1" t="s">
        <v>4914</v>
      </c>
      <c r="B4600" s="6">
        <v>46203.0</v>
      </c>
      <c r="C4600" s="6">
        <v>46207.0</v>
      </c>
      <c r="D4600" s="7">
        <v>0.7708333333333334</v>
      </c>
      <c r="E4600" s="1" t="str">
        <f t="shared" si="1"/>
        <v>Weekday</v>
      </c>
      <c r="F4600" s="1" t="str">
        <f t="shared" si="2"/>
        <v>Jun</v>
      </c>
      <c r="G4600" s="1" t="str">
        <f t="array" ref="G4600">_xlfn.XLOOKUP(A4600,Booking_data!$A$1:$A$6001,Booking_data!$D$1:$D$6001,"not found")</f>
        <v>M034</v>
      </c>
      <c r="H4600" s="1" t="str">
        <f t="array" ref="H4600">_xlfn.XLOOKUP(G4600,Movies_data!$A$1:$A$41,Movies_data!$B$1:$B$41,"not found")</f>
        <v>Manjummel Boys</v>
      </c>
      <c r="I4600" s="1" t="str">
        <f t="array" ref="I4600">_xlfn.XLOOKUP(G4600,Movies_data!$A$1:$A$41,Movies_data!$D$1:$D$41,"not found")</f>
        <v>Adventure</v>
      </c>
      <c r="J4600" s="1" t="str">
        <f t="array" ref="J4600">_xlfn.XLOOKUP(G4600,Movies_data!$A$1:$A$41,Movies_data!$C$1:$C$41,"not found")</f>
        <v>Malayalam</v>
      </c>
      <c r="K4600" s="1">
        <f t="array" ref="K4600">_xlfn.XLOOKUP(G4600,Movies_data!$A$1:$A$41,Movies_data!$H$1:$H$41,"Not Found")</f>
        <v>8.3</v>
      </c>
      <c r="L4600" s="1" t="str">
        <f t="array" ref="L4600">_xlfn.XLOOKUP(A4600,Booking_data!$A$1:$A$6001,Booking_data!$E$1:$E$6001,"not Found")</f>
        <v>C053</v>
      </c>
      <c r="M4600" s="1" t="str">
        <f t="array" ref="M4600">_xlfn.XLOOKUP(L4600,Cinemas_data!$A$1:$A$49,Cinemas_data!$I$1:$I$49,"not Found")</f>
        <v>#NAME?</v>
      </c>
      <c r="N4600" s="1" t="str">
        <f t="array" ref="N4600">_xlfn.XLOOKUP(L4600,Cinemas_data!$A$1:$A$49,Cinemas_data!$C$1:$C$49,"not Found")</f>
        <v>Bengaluru</v>
      </c>
      <c r="O4600" s="1">
        <f t="array" ref="O4600">_xlfn.XLOOKUP(A4600,Booking_data!$A$1:$A$6001,Booking_data!$H$1:$H$6001,"not found")</f>
        <v>1</v>
      </c>
      <c r="P4600" s="1">
        <f t="array" ref="P4600">_xlfn.XLOOKUP(A4600,Booking_data!$A$1:$A$6001,Booking_data!$I$1:$I$6001,"not Found")</f>
        <v>260</v>
      </c>
      <c r="Q4600" s="1">
        <f t="shared" si="3"/>
        <v>260</v>
      </c>
      <c r="R4600" s="1" t="str">
        <f t="array" ref="R4600">_xlfn.XLOOKUP(A4600,Booking_data!$A$1:$A$6001,Booking_data!$L$1:$L$6001,"Not Found")</f>
        <v>Credit Card</v>
      </c>
      <c r="S4600" s="1">
        <f t="array" ref="S4600">_xlfn.XLOOKUP(A4600,Booking_data!$A$1:$A$6001,Booking_data!$N$1:$N$6001,"not Found")</f>
        <v>28</v>
      </c>
      <c r="T4600" s="1" t="str">
        <f t="array" ref="T4600">_xlfn.XLOOKUP(A4600,Booking_data!$A$1:$A$6001,Booking_data!$O$1:$O$6001,"Not Found")</f>
        <v>Male</v>
      </c>
      <c r="U4600" s="1" t="str">
        <f t="shared" si="4"/>
        <v>Youngster</v>
      </c>
      <c r="V4600" s="1" t="str">
        <f t="shared" si="5"/>
        <v>Low Booking</v>
      </c>
    </row>
    <row r="4601" ht="15.75" customHeight="1">
      <c r="A4601" s="1" t="s">
        <v>4915</v>
      </c>
      <c r="B4601" s="6">
        <v>46172.0</v>
      </c>
      <c r="C4601" s="6">
        <v>46174.0</v>
      </c>
      <c r="D4601" s="7">
        <v>0.6458333333333334</v>
      </c>
      <c r="E4601" s="1" t="str">
        <f t="shared" si="1"/>
        <v>Weekend</v>
      </c>
      <c r="F4601" s="1" t="str">
        <f t="shared" si="2"/>
        <v>May</v>
      </c>
      <c r="G4601" s="1" t="str">
        <f t="array" ref="G4601">_xlfn.XLOOKUP(A4601,Booking_data!$A$1:$A$6001,Booking_data!$D$1:$D$6001,"not found")</f>
        <v>M034</v>
      </c>
      <c r="H4601" s="1" t="str">
        <f t="array" ref="H4601">_xlfn.XLOOKUP(G4601,Movies_data!$A$1:$A$41,Movies_data!$B$1:$B$41,"not found")</f>
        <v>Manjummel Boys</v>
      </c>
      <c r="I4601" s="1" t="str">
        <f t="array" ref="I4601">_xlfn.XLOOKUP(G4601,Movies_data!$A$1:$A$41,Movies_data!$D$1:$D$41,"not found")</f>
        <v>Adventure</v>
      </c>
      <c r="J4601" s="1" t="str">
        <f t="array" ref="J4601">_xlfn.XLOOKUP(G4601,Movies_data!$A$1:$A$41,Movies_data!$C$1:$C$41,"not found")</f>
        <v>Malayalam</v>
      </c>
      <c r="K4601" s="1">
        <f t="array" ref="K4601">_xlfn.XLOOKUP(G4601,Movies_data!$A$1:$A$41,Movies_data!$H$1:$H$41,"Not Found")</f>
        <v>8.3</v>
      </c>
      <c r="L4601" s="1" t="str">
        <f t="array" ref="L4601">_xlfn.XLOOKUP(A4601,Booking_data!$A$1:$A$6001,Booking_data!$E$1:$E$6001,"not Found")</f>
        <v>C161</v>
      </c>
      <c r="M4601" s="1" t="str">
        <f t="array" ref="M4601">_xlfn.XLOOKUP(L4601,Cinemas_data!$A$1:$A$49,Cinemas_data!$I$1:$I$49,"not Found")</f>
        <v>#NAME?</v>
      </c>
      <c r="N4601" s="1" t="str">
        <f t="array" ref="N4601">_xlfn.XLOOKUP(L4601,Cinemas_data!$A$1:$A$49,Cinemas_data!$C$1:$C$49,"not Found")</f>
        <v>Thiruvananthapuram</v>
      </c>
      <c r="O4601" s="1">
        <f t="array" ref="O4601">_xlfn.XLOOKUP(A4601,Booking_data!$A$1:$A$6001,Booking_data!$H$1:$H$6001,"not found")</f>
        <v>2</v>
      </c>
      <c r="P4601" s="1">
        <f t="array" ref="P4601">_xlfn.XLOOKUP(A4601,Booking_data!$A$1:$A$6001,Booking_data!$I$1:$I$6001,"not Found")</f>
        <v>460</v>
      </c>
      <c r="Q4601" s="1">
        <f t="shared" si="3"/>
        <v>920</v>
      </c>
      <c r="R4601" s="1" t="str">
        <f t="array" ref="R4601">_xlfn.XLOOKUP(A4601,Booking_data!$A$1:$A$6001,Booking_data!$L$1:$L$6001,"Not Found")</f>
        <v>Net Banking</v>
      </c>
      <c r="S4601" s="1">
        <f t="array" ref="S4601">_xlfn.XLOOKUP(A4601,Booking_data!$A$1:$A$6001,Booking_data!$N$1:$N$6001,"not Found")</f>
        <v>35</v>
      </c>
      <c r="T4601" s="1" t="str">
        <f t="array" ref="T4601">_xlfn.XLOOKUP(A4601,Booking_data!$A$1:$A$6001,Booking_data!$O$1:$O$6001,"Not Found")</f>
        <v>Other</v>
      </c>
      <c r="U4601" s="1" t="str">
        <f t="shared" si="4"/>
        <v>Middle Age</v>
      </c>
      <c r="V4601" s="1" t="str">
        <f t="shared" si="5"/>
        <v>Low Booking</v>
      </c>
    </row>
    <row r="4602" ht="15.75" customHeight="1">
      <c r="A4602" s="1" t="s">
        <v>4916</v>
      </c>
      <c r="B4602" s="6">
        <v>46147.0</v>
      </c>
      <c r="C4602" s="6">
        <v>46153.0</v>
      </c>
      <c r="D4602" s="7">
        <v>0.6458333333333334</v>
      </c>
      <c r="E4602" s="1" t="str">
        <f t="shared" si="1"/>
        <v>Weekday</v>
      </c>
      <c r="F4602" s="1" t="str">
        <f t="shared" si="2"/>
        <v>May</v>
      </c>
      <c r="G4602" s="1" t="str">
        <f t="array" ref="G4602">_xlfn.XLOOKUP(A4602,Booking_data!$A$1:$A$6001,Booking_data!$D$1:$D$6001,"not found")</f>
        <v>M021</v>
      </c>
      <c r="H4602" s="1" t="str">
        <f t="array" ref="H4602">_xlfn.XLOOKUP(G4602,Movies_data!$A$1:$A$41,Movies_data!$B$1:$B$41,"not found")</f>
        <v>Pathaan</v>
      </c>
      <c r="I4602" s="1" t="str">
        <f t="array" ref="I4602">_xlfn.XLOOKUP(G4602,Movies_data!$A$1:$A$41,Movies_data!$D$1:$D$41,"not found")</f>
        <v>Action</v>
      </c>
      <c r="J4602" s="1" t="str">
        <f t="array" ref="J4602">_xlfn.XLOOKUP(G4602,Movies_data!$A$1:$A$41,Movies_data!$C$1:$C$41,"not found")</f>
        <v>Hindi</v>
      </c>
      <c r="K4602" s="1">
        <f t="array" ref="K4602">_xlfn.XLOOKUP(G4602,Movies_data!$A$1:$A$41,Movies_data!$H$1:$H$41,"Not Found")</f>
        <v>5.9</v>
      </c>
      <c r="L4602" s="1" t="str">
        <f t="array" ref="L4602">_xlfn.XLOOKUP(A4602,Booking_data!$A$1:$A$6001,Booking_data!$E$1:$E$6001,"not Found")</f>
        <v>C163</v>
      </c>
      <c r="M4602" s="1" t="str">
        <f t="array" ref="M4602">_xlfn.XLOOKUP(L4602,Cinemas_data!$A$1:$A$49,Cinemas_data!$I$1:$I$49,"not Found")</f>
        <v>#NAME?</v>
      </c>
      <c r="N4602" s="1" t="str">
        <f t="array" ref="N4602">_xlfn.XLOOKUP(L4602,Cinemas_data!$A$1:$A$49,Cinemas_data!$C$1:$C$49,"not Found")</f>
        <v>Thiruvananthapuram</v>
      </c>
      <c r="O4602" s="1">
        <f t="array" ref="O4602">_xlfn.XLOOKUP(A4602,Booking_data!$A$1:$A$6001,Booking_data!$H$1:$H$6001,"not found")</f>
        <v>3</v>
      </c>
      <c r="P4602" s="1">
        <f t="array" ref="P4602">_xlfn.XLOOKUP(A4602,Booking_data!$A$1:$A$6001,Booking_data!$I$1:$I$6001,"not Found")</f>
        <v>180</v>
      </c>
      <c r="Q4602" s="1">
        <f t="shared" si="3"/>
        <v>540</v>
      </c>
      <c r="R4602" s="1" t="str">
        <f t="array" ref="R4602">_xlfn.XLOOKUP(A4602,Booking_data!$A$1:$A$6001,Booking_data!$L$1:$L$6001,"Not Found")</f>
        <v>Debit Card</v>
      </c>
      <c r="S4602" s="1">
        <f t="array" ref="S4602">_xlfn.XLOOKUP(A4602,Booking_data!$A$1:$A$6001,Booking_data!$N$1:$N$6001,"not Found")</f>
        <v>40</v>
      </c>
      <c r="T4602" s="1" t="str">
        <f t="array" ref="T4602">_xlfn.XLOOKUP(A4602,Booking_data!$A$1:$A$6001,Booking_data!$O$1:$O$6001,"Not Found")</f>
        <v>Other</v>
      </c>
      <c r="U4602" s="1" t="str">
        <f t="shared" si="4"/>
        <v>Middle Age</v>
      </c>
      <c r="V4602" s="1" t="str">
        <f t="shared" si="5"/>
        <v>Medium Booking</v>
      </c>
    </row>
    <row r="4603" ht="15.75" customHeight="1">
      <c r="A4603" s="1" t="s">
        <v>4917</v>
      </c>
      <c r="B4603" s="6">
        <v>46024.0</v>
      </c>
      <c r="C4603" s="6">
        <v>46028.0</v>
      </c>
      <c r="D4603" s="7">
        <v>0.8854166666666666</v>
      </c>
      <c r="E4603" s="1" t="str">
        <f t="shared" si="1"/>
        <v>Weekday</v>
      </c>
      <c r="F4603" s="1" t="str">
        <f t="shared" si="2"/>
        <v>Jan</v>
      </c>
      <c r="G4603" s="1" t="str">
        <f t="array" ref="G4603">_xlfn.XLOOKUP(A4603,Booking_data!$A$1:$A$6001,Booking_data!$D$1:$D$6001,"not found")</f>
        <v>M031</v>
      </c>
      <c r="H4603" s="1" t="str">
        <f t="array" ref="H4603">_xlfn.XLOOKUP(G4603,Movies_data!$A$1:$A$41,Movies_data!$B$1:$B$41,"not found")</f>
        <v>Bangalore Days</v>
      </c>
      <c r="I4603" s="1" t="str">
        <f t="array" ref="I4603">_xlfn.XLOOKUP(G4603,Movies_data!$A$1:$A$41,Movies_data!$D$1:$D$41,"not found")</f>
        <v>Drama</v>
      </c>
      <c r="J4603" s="1" t="str">
        <f t="array" ref="J4603">_xlfn.XLOOKUP(G4603,Movies_data!$A$1:$A$41,Movies_data!$C$1:$C$41,"not found")</f>
        <v>Malayalam</v>
      </c>
      <c r="K4603" s="1">
        <f t="array" ref="K4603">_xlfn.XLOOKUP(G4603,Movies_data!$A$1:$A$41,Movies_data!$H$1:$H$41,"Not Found")</f>
        <v>8.3</v>
      </c>
      <c r="L4603" s="1" t="str">
        <f t="array" ref="L4603">_xlfn.XLOOKUP(A4603,Booking_data!$A$1:$A$6001,Booking_data!$E$1:$E$6001,"not Found")</f>
        <v>C161</v>
      </c>
      <c r="M4603" s="1" t="str">
        <f t="array" ref="M4603">_xlfn.XLOOKUP(L4603,Cinemas_data!$A$1:$A$49,Cinemas_data!$I$1:$I$49,"not Found")</f>
        <v>#NAME?</v>
      </c>
      <c r="N4603" s="1" t="str">
        <f t="array" ref="N4603">_xlfn.XLOOKUP(L4603,Cinemas_data!$A$1:$A$49,Cinemas_data!$C$1:$C$49,"not Found")</f>
        <v>Thiruvananthapuram</v>
      </c>
      <c r="O4603" s="1">
        <f t="array" ref="O4603">_xlfn.XLOOKUP(A4603,Booking_data!$A$1:$A$6001,Booking_data!$H$1:$H$6001,"not found")</f>
        <v>4</v>
      </c>
      <c r="P4603" s="1">
        <f t="array" ref="P4603">_xlfn.XLOOKUP(A4603,Booking_data!$A$1:$A$6001,Booking_data!$I$1:$I$6001,"not Found")</f>
        <v>280</v>
      </c>
      <c r="Q4603" s="1">
        <f t="shared" si="3"/>
        <v>1120</v>
      </c>
      <c r="R4603" s="1" t="str">
        <f t="array" ref="R4603">_xlfn.XLOOKUP(A4603,Booking_data!$A$1:$A$6001,Booking_data!$L$1:$L$6001,"Not Found")</f>
        <v>Wallet</v>
      </c>
      <c r="S4603" s="1">
        <f t="array" ref="S4603">_xlfn.XLOOKUP(A4603,Booking_data!$A$1:$A$6001,Booking_data!$N$1:$N$6001,"not Found")</f>
        <v>34</v>
      </c>
      <c r="T4603" s="1" t="str">
        <f t="array" ref="T4603">_xlfn.XLOOKUP(A4603,Booking_data!$A$1:$A$6001,Booking_data!$O$1:$O$6001,"Not Found")</f>
        <v>Male</v>
      </c>
      <c r="U4603" s="1" t="str">
        <f t="shared" si="4"/>
        <v>Middle Age</v>
      </c>
      <c r="V4603" s="1" t="str">
        <f t="shared" si="5"/>
        <v>Medium Booking</v>
      </c>
    </row>
    <row r="4604" ht="15.75" customHeight="1">
      <c r="A4604" s="1" t="s">
        <v>4918</v>
      </c>
      <c r="B4604" s="6">
        <v>46168.0</v>
      </c>
      <c r="C4604" s="6">
        <v>46170.0</v>
      </c>
      <c r="D4604" s="7">
        <v>0.3958333333333333</v>
      </c>
      <c r="E4604" s="1" t="str">
        <f t="shared" si="1"/>
        <v>Weekday</v>
      </c>
      <c r="F4604" s="1" t="str">
        <f t="shared" si="2"/>
        <v>May</v>
      </c>
      <c r="G4604" s="1" t="str">
        <f t="array" ref="G4604">_xlfn.XLOOKUP(A4604,Booking_data!$A$1:$A$6001,Booking_data!$D$1:$D$6001,"not found")</f>
        <v>M025</v>
      </c>
      <c r="H4604" s="1" t="str">
        <f t="array" ref="H4604">_xlfn.XLOOKUP(G4604,Movies_data!$A$1:$A$41,Movies_data!$B$1:$B$41,"not found")</f>
        <v>Rocky Aur Rani Kii Prem Kahaani</v>
      </c>
      <c r="I4604" s="1" t="str">
        <f t="array" ref="I4604">_xlfn.XLOOKUP(G4604,Movies_data!$A$1:$A$41,Movies_data!$D$1:$D$41,"not found")</f>
        <v>Romance</v>
      </c>
      <c r="J4604" s="1" t="str">
        <f t="array" ref="J4604">_xlfn.XLOOKUP(G4604,Movies_data!$A$1:$A$41,Movies_data!$C$1:$C$41,"not found")</f>
        <v>Hindi</v>
      </c>
      <c r="K4604" s="1">
        <f t="array" ref="K4604">_xlfn.XLOOKUP(G4604,Movies_data!$A$1:$A$41,Movies_data!$H$1:$H$41,"Not Found")</f>
        <v>6.8</v>
      </c>
      <c r="L4604" s="1" t="str">
        <f t="array" ref="L4604">_xlfn.XLOOKUP(A4604,Booking_data!$A$1:$A$6001,Booking_data!$E$1:$E$6001,"not Found")</f>
        <v>C121</v>
      </c>
      <c r="M4604" s="1" t="str">
        <f t="array" ref="M4604">_xlfn.XLOOKUP(L4604,Cinemas_data!$A$1:$A$49,Cinemas_data!$I$1:$I$49,"not Found")</f>
        <v>#NAME?</v>
      </c>
      <c r="N4604" s="1" t="str">
        <f t="array" ref="N4604">_xlfn.XLOOKUP(L4604,Cinemas_data!$A$1:$A$49,Cinemas_data!$C$1:$C$49,"not Found")</f>
        <v>Noida</v>
      </c>
      <c r="O4604" s="1">
        <f t="array" ref="O4604">_xlfn.XLOOKUP(A4604,Booking_data!$A$1:$A$6001,Booking_data!$H$1:$H$6001,"not found")</f>
        <v>2</v>
      </c>
      <c r="P4604" s="1">
        <f t="array" ref="P4604">_xlfn.XLOOKUP(A4604,Booking_data!$A$1:$A$6001,Booking_data!$I$1:$I$6001,"not Found")</f>
        <v>320</v>
      </c>
      <c r="Q4604" s="1">
        <f t="shared" si="3"/>
        <v>640</v>
      </c>
      <c r="R4604" s="1" t="str">
        <f t="array" ref="R4604">_xlfn.XLOOKUP(A4604,Booking_data!$A$1:$A$6001,Booking_data!$L$1:$L$6001,"Not Found")</f>
        <v>UPI</v>
      </c>
      <c r="S4604" s="1">
        <f t="array" ref="S4604">_xlfn.XLOOKUP(A4604,Booking_data!$A$1:$A$6001,Booking_data!$N$1:$N$6001,"not Found")</f>
        <v>31</v>
      </c>
      <c r="T4604" s="1" t="str">
        <f t="array" ref="T4604">_xlfn.XLOOKUP(A4604,Booking_data!$A$1:$A$6001,Booking_data!$O$1:$O$6001,"Not Found")</f>
        <v>Male</v>
      </c>
      <c r="U4604" s="1" t="str">
        <f t="shared" si="4"/>
        <v>Middle Age</v>
      </c>
      <c r="V4604" s="1" t="str">
        <f t="shared" si="5"/>
        <v>Low Booking</v>
      </c>
    </row>
    <row r="4605" ht="15.75" customHeight="1">
      <c r="A4605" s="1" t="s">
        <v>4919</v>
      </c>
      <c r="B4605" s="6">
        <v>46081.0</v>
      </c>
      <c r="C4605" s="6">
        <v>46081.0</v>
      </c>
      <c r="D4605" s="7">
        <v>0.3958333333333333</v>
      </c>
      <c r="E4605" s="1" t="str">
        <f t="shared" si="1"/>
        <v>Weekend</v>
      </c>
      <c r="F4605" s="1" t="str">
        <f t="shared" si="2"/>
        <v>Feb</v>
      </c>
      <c r="G4605" s="1" t="str">
        <f t="array" ref="G4605">_xlfn.XLOOKUP(A4605,Booking_data!$A$1:$A$6001,Booking_data!$D$1:$D$6001,"not found")</f>
        <v>M002</v>
      </c>
      <c r="H4605" s="1" t="str">
        <f t="array" ref="H4605">_xlfn.XLOOKUP(G4605,Movies_data!$A$1:$A$41,Movies_data!$B$1:$B$41,"not found")</f>
        <v>Jailer</v>
      </c>
      <c r="I4605" s="1" t="str">
        <f t="array" ref="I4605">_xlfn.XLOOKUP(G4605,Movies_data!$A$1:$A$41,Movies_data!$D$1:$D$41,"not found")</f>
        <v>Action</v>
      </c>
      <c r="J4605" s="1" t="str">
        <f t="array" ref="J4605">_xlfn.XLOOKUP(G4605,Movies_data!$A$1:$A$41,Movies_data!$C$1:$C$41,"not found")</f>
        <v>Tamil</v>
      </c>
      <c r="K4605" s="1">
        <f t="array" ref="K4605">_xlfn.XLOOKUP(G4605,Movies_data!$A$1:$A$41,Movies_data!$H$1:$H$41,"Not Found")</f>
        <v>7.1</v>
      </c>
      <c r="L4605" s="1" t="str">
        <f t="array" ref="L4605">_xlfn.XLOOKUP(A4605,Booking_data!$A$1:$A$6001,Booking_data!$E$1:$E$6001,"not Found")</f>
        <v>C031</v>
      </c>
      <c r="M4605" s="1" t="str">
        <f t="array" ref="M4605">_xlfn.XLOOKUP(L4605,Cinemas_data!$A$1:$A$49,Cinemas_data!$I$1:$I$49,"not Found")</f>
        <v>#NAME?</v>
      </c>
      <c r="N4605" s="1" t="str">
        <f t="array" ref="N4605">_xlfn.XLOOKUP(L4605,Cinemas_data!$A$1:$A$49,Cinemas_data!$C$1:$C$49,"not Found")</f>
        <v>Madurai</v>
      </c>
      <c r="O4605" s="1">
        <f t="array" ref="O4605">_xlfn.XLOOKUP(A4605,Booking_data!$A$1:$A$6001,Booking_data!$H$1:$H$6001,"not found")</f>
        <v>2</v>
      </c>
      <c r="P4605" s="1">
        <f t="array" ref="P4605">_xlfn.XLOOKUP(A4605,Booking_data!$A$1:$A$6001,Booking_data!$I$1:$I$6001,"not Found")</f>
        <v>240</v>
      </c>
      <c r="Q4605" s="1">
        <f t="shared" si="3"/>
        <v>480</v>
      </c>
      <c r="R4605" s="1" t="str">
        <f t="array" ref="R4605">_xlfn.XLOOKUP(A4605,Booking_data!$A$1:$A$6001,Booking_data!$L$1:$L$6001,"Not Found")</f>
        <v>Debit Card</v>
      </c>
      <c r="S4605" s="1">
        <f t="array" ref="S4605">_xlfn.XLOOKUP(A4605,Booking_data!$A$1:$A$6001,Booking_data!$N$1:$N$6001,"not Found")</f>
        <v>37</v>
      </c>
      <c r="T4605" s="1" t="str">
        <f t="array" ref="T4605">_xlfn.XLOOKUP(A4605,Booking_data!$A$1:$A$6001,Booking_data!$O$1:$O$6001,"Not Found")</f>
        <v>Female</v>
      </c>
      <c r="U4605" s="1" t="str">
        <f t="shared" si="4"/>
        <v>Middle Age</v>
      </c>
      <c r="V4605" s="1" t="str">
        <f t="shared" si="5"/>
        <v>Low Booking</v>
      </c>
    </row>
    <row r="4606" ht="15.75" customHeight="1">
      <c r="A4606" s="1" t="s">
        <v>4920</v>
      </c>
      <c r="B4606" s="6">
        <v>46160.0</v>
      </c>
      <c r="C4606" s="6">
        <v>46166.0</v>
      </c>
      <c r="D4606" s="7">
        <v>0.53125</v>
      </c>
      <c r="E4606" s="1" t="str">
        <f t="shared" si="1"/>
        <v>Weekday</v>
      </c>
      <c r="F4606" s="1" t="str">
        <f t="shared" si="2"/>
        <v>May</v>
      </c>
      <c r="G4606" s="1" t="str">
        <f t="array" ref="G4606">_xlfn.XLOOKUP(A4606,Booking_data!$A$1:$A$6001,Booking_data!$D$1:$D$6001,"not found")</f>
        <v>M005</v>
      </c>
      <c r="H4606" s="1" t="str">
        <f t="array" ref="H4606">_xlfn.XLOOKUP(G4606,Movies_data!$A$1:$A$41,Movies_data!$B$1:$B$41,"not found")</f>
        <v>Ponniyin Selvan II</v>
      </c>
      <c r="I4606" s="1" t="str">
        <f t="array" ref="I4606">_xlfn.XLOOKUP(G4606,Movies_data!$A$1:$A$41,Movies_data!$D$1:$D$41,"not found")</f>
        <v>Drama</v>
      </c>
      <c r="J4606" s="1" t="str">
        <f t="array" ref="J4606">_xlfn.XLOOKUP(G4606,Movies_data!$A$1:$A$41,Movies_data!$C$1:$C$41,"not found")</f>
        <v>Tamil</v>
      </c>
      <c r="K4606" s="1">
        <f t="array" ref="K4606">_xlfn.XLOOKUP(G4606,Movies_data!$A$1:$A$41,Movies_data!$H$1:$H$41,"Not Found")</f>
        <v>7.3</v>
      </c>
      <c r="L4606" s="1" t="str">
        <f t="array" ref="L4606">_xlfn.XLOOKUP(A4606,Booking_data!$A$1:$A$6001,Booking_data!$E$1:$E$6001,"not Found")</f>
        <v>C093</v>
      </c>
      <c r="M4606" s="1" t="str">
        <f t="array" ref="M4606">_xlfn.XLOOKUP(L4606,Cinemas_data!$A$1:$A$49,Cinemas_data!$I$1:$I$49,"not Found")</f>
        <v>#NAME?</v>
      </c>
      <c r="N4606" s="1" t="str">
        <f t="array" ref="N4606">_xlfn.XLOOKUP(L4606,Cinemas_data!$A$1:$A$49,Cinemas_data!$C$1:$C$49,"not Found")</f>
        <v>Mumbai</v>
      </c>
      <c r="O4606" s="1">
        <f t="array" ref="O4606">_xlfn.XLOOKUP(A4606,Booking_data!$A$1:$A$6001,Booking_data!$H$1:$H$6001,"not found")</f>
        <v>2</v>
      </c>
      <c r="P4606" s="1">
        <f t="array" ref="P4606">_xlfn.XLOOKUP(A4606,Booking_data!$A$1:$A$6001,Booking_data!$I$1:$I$6001,"not Found")</f>
        <v>240</v>
      </c>
      <c r="Q4606" s="1">
        <f t="shared" si="3"/>
        <v>480</v>
      </c>
      <c r="R4606" s="1" t="str">
        <f t="array" ref="R4606">_xlfn.XLOOKUP(A4606,Booking_data!$A$1:$A$6001,Booking_data!$L$1:$L$6001,"Not Found")</f>
        <v>Debit Card</v>
      </c>
      <c r="S4606" s="1">
        <f t="array" ref="S4606">_xlfn.XLOOKUP(A4606,Booking_data!$A$1:$A$6001,Booking_data!$N$1:$N$6001,"not Found")</f>
        <v>36</v>
      </c>
      <c r="T4606" s="1" t="str">
        <f t="array" ref="T4606">_xlfn.XLOOKUP(A4606,Booking_data!$A$1:$A$6001,Booking_data!$O$1:$O$6001,"Not Found")</f>
        <v>Male</v>
      </c>
      <c r="U4606" s="1" t="str">
        <f t="shared" si="4"/>
        <v>Middle Age</v>
      </c>
      <c r="V4606" s="1" t="str">
        <f t="shared" si="5"/>
        <v>Low Booking</v>
      </c>
    </row>
    <row r="4607" ht="15.75" customHeight="1">
      <c r="A4607" s="1" t="s">
        <v>4921</v>
      </c>
      <c r="B4607" s="6">
        <v>46089.0</v>
      </c>
      <c r="C4607" s="6">
        <v>46096.0</v>
      </c>
      <c r="D4607" s="7">
        <v>0.8854166666666666</v>
      </c>
      <c r="E4607" s="1" t="str">
        <f t="shared" si="1"/>
        <v>Weekend</v>
      </c>
      <c r="F4607" s="1" t="str">
        <f t="shared" si="2"/>
        <v>Mar</v>
      </c>
      <c r="G4607" s="1" t="str">
        <f t="array" ref="G4607">_xlfn.XLOOKUP(A4607,Booking_data!$A$1:$A$6001,Booking_data!$D$1:$D$6001,"not found")</f>
        <v>M039</v>
      </c>
      <c r="H4607" s="1" t="str">
        <f t="array" ref="H4607">_xlfn.XLOOKUP(G4607,Movies_data!$A$1:$A$41,Movies_data!$B$1:$B$41,"not found")</f>
        <v>Dune: Part Two</v>
      </c>
      <c r="I4607" s="1" t="str">
        <f t="array" ref="I4607">_xlfn.XLOOKUP(G4607,Movies_data!$A$1:$A$41,Movies_data!$D$1:$D$41,"not found")</f>
        <v>Sci-Fi</v>
      </c>
      <c r="J4607" s="1" t="str">
        <f t="array" ref="J4607">_xlfn.XLOOKUP(G4607,Movies_data!$A$1:$A$41,Movies_data!$C$1:$C$41,"not found")</f>
        <v>English</v>
      </c>
      <c r="K4607" s="1">
        <f t="array" ref="K4607">_xlfn.XLOOKUP(G4607,Movies_data!$A$1:$A$41,Movies_data!$H$1:$H$41,"Not Found")</f>
        <v>8.5</v>
      </c>
      <c r="L4607" s="1" t="str">
        <f t="array" ref="L4607">_xlfn.XLOOKUP(A4607,Booking_data!$A$1:$A$6001,Booking_data!$E$1:$E$6001,"not Found")</f>
        <v>C082</v>
      </c>
      <c r="M4607" s="1" t="str">
        <f t="array" ref="M4607">_xlfn.XLOOKUP(L4607,Cinemas_data!$A$1:$A$49,Cinemas_data!$I$1:$I$49,"not Found")</f>
        <v>#NAME?</v>
      </c>
      <c r="N4607" s="1" t="str">
        <f t="array" ref="N4607">_xlfn.XLOOKUP(L4607,Cinemas_data!$A$1:$A$49,Cinemas_data!$C$1:$C$49,"not Found")</f>
        <v>Vijayawada</v>
      </c>
      <c r="O4607" s="1">
        <f t="array" ref="O4607">_xlfn.XLOOKUP(A4607,Booking_data!$A$1:$A$6001,Booking_data!$H$1:$H$6001,"not found")</f>
        <v>4</v>
      </c>
      <c r="P4607" s="1">
        <f t="array" ref="P4607">_xlfn.XLOOKUP(A4607,Booking_data!$A$1:$A$6001,Booking_data!$I$1:$I$6001,"not Found")</f>
        <v>280</v>
      </c>
      <c r="Q4607" s="1">
        <f t="shared" si="3"/>
        <v>1120</v>
      </c>
      <c r="R4607" s="1" t="str">
        <f t="array" ref="R4607">_xlfn.XLOOKUP(A4607,Booking_data!$A$1:$A$6001,Booking_data!$L$1:$L$6001,"Not Found")</f>
        <v>Wallet</v>
      </c>
      <c r="S4607" s="1">
        <f t="array" ref="S4607">_xlfn.XLOOKUP(A4607,Booking_data!$A$1:$A$6001,Booking_data!$N$1:$N$6001,"not Found")</f>
        <v>27</v>
      </c>
      <c r="T4607" s="1" t="str">
        <f t="array" ref="T4607">_xlfn.XLOOKUP(A4607,Booking_data!$A$1:$A$6001,Booking_data!$O$1:$O$6001,"Not Found")</f>
        <v>Male</v>
      </c>
      <c r="U4607" s="1" t="str">
        <f t="shared" si="4"/>
        <v>Youngster</v>
      </c>
      <c r="V4607" s="1" t="str">
        <f t="shared" si="5"/>
        <v>Medium Booking</v>
      </c>
    </row>
    <row r="4608" ht="15.75" customHeight="1">
      <c r="A4608" s="1" t="s">
        <v>4922</v>
      </c>
      <c r="B4608" s="6">
        <v>46043.0</v>
      </c>
      <c r="C4608" s="6">
        <v>46046.0</v>
      </c>
      <c r="D4608" s="7">
        <v>0.7708333333333334</v>
      </c>
      <c r="E4608" s="1" t="str">
        <f t="shared" si="1"/>
        <v>Weekday</v>
      </c>
      <c r="F4608" s="1" t="str">
        <f t="shared" si="2"/>
        <v>Jan</v>
      </c>
      <c r="G4608" s="1" t="str">
        <f t="array" ref="G4608">_xlfn.XLOOKUP(A4608,Booking_data!$A$1:$A$6001,Booking_data!$D$1:$D$6001,"not found")</f>
        <v>M038</v>
      </c>
      <c r="H4608" s="1" t="str">
        <f t="array" ref="H4608">_xlfn.XLOOKUP(G4608,Movies_data!$A$1:$A$41,Movies_data!$B$1:$B$41,"not found")</f>
        <v>Barbie</v>
      </c>
      <c r="I4608" s="1" t="str">
        <f t="array" ref="I4608">_xlfn.XLOOKUP(G4608,Movies_data!$A$1:$A$41,Movies_data!$D$1:$D$41,"not found")</f>
        <v>Comedy</v>
      </c>
      <c r="J4608" s="1" t="str">
        <f t="array" ref="J4608">_xlfn.XLOOKUP(G4608,Movies_data!$A$1:$A$41,Movies_data!$C$1:$C$41,"not found")</f>
        <v>English</v>
      </c>
      <c r="K4608" s="1">
        <f t="array" ref="K4608">_xlfn.XLOOKUP(G4608,Movies_data!$A$1:$A$41,Movies_data!$H$1:$H$41,"Not Found")</f>
        <v>6.8</v>
      </c>
      <c r="L4608" s="1" t="str">
        <f t="array" ref="L4608">_xlfn.XLOOKUP(A4608,Booking_data!$A$1:$A$6001,Booking_data!$E$1:$E$6001,"not Found")</f>
        <v>C143</v>
      </c>
      <c r="M4608" s="1" t="str">
        <f t="array" ref="M4608">_xlfn.XLOOKUP(L4608,Cinemas_data!$A$1:$A$49,Cinemas_data!$I$1:$I$49,"not Found")</f>
        <v>#NAME?</v>
      </c>
      <c r="N4608" s="1" t="str">
        <f t="array" ref="N4608">_xlfn.XLOOKUP(L4608,Cinemas_data!$A$1:$A$49,Cinemas_data!$C$1:$C$49,"not Found")</f>
        <v>Ahmedabad</v>
      </c>
      <c r="O4608" s="1">
        <f t="array" ref="O4608">_xlfn.XLOOKUP(A4608,Booking_data!$A$1:$A$6001,Booking_data!$H$1:$H$6001,"not found")</f>
        <v>3</v>
      </c>
      <c r="P4608" s="1">
        <f t="array" ref="P4608">_xlfn.XLOOKUP(A4608,Booking_data!$A$1:$A$6001,Booking_data!$I$1:$I$6001,"not Found")</f>
        <v>240</v>
      </c>
      <c r="Q4608" s="1">
        <f t="shared" si="3"/>
        <v>720</v>
      </c>
      <c r="R4608" s="1" t="str">
        <f t="array" ref="R4608">_xlfn.XLOOKUP(A4608,Booking_data!$A$1:$A$6001,Booking_data!$L$1:$L$6001,"Not Found")</f>
        <v>Credit Card</v>
      </c>
      <c r="S4608" s="1">
        <f t="array" ref="S4608">_xlfn.XLOOKUP(A4608,Booking_data!$A$1:$A$6001,Booking_data!$N$1:$N$6001,"not Found")</f>
        <v>19</v>
      </c>
      <c r="T4608" s="1" t="str">
        <f t="array" ref="T4608">_xlfn.XLOOKUP(A4608,Booking_data!$A$1:$A$6001,Booking_data!$O$1:$O$6001,"Not Found")</f>
        <v>Female</v>
      </c>
      <c r="U4608" s="1" t="str">
        <f t="shared" si="4"/>
        <v>Youngster</v>
      </c>
      <c r="V4608" s="1" t="str">
        <f t="shared" si="5"/>
        <v>Medium Booking</v>
      </c>
    </row>
    <row r="4609" ht="15.75" customHeight="1">
      <c r="A4609" s="1" t="s">
        <v>4923</v>
      </c>
      <c r="B4609" s="6">
        <v>46101.0</v>
      </c>
      <c r="C4609" s="6">
        <v>46107.0</v>
      </c>
      <c r="D4609" s="7">
        <v>0.53125</v>
      </c>
      <c r="E4609" s="1" t="str">
        <f t="shared" si="1"/>
        <v>Weekday</v>
      </c>
      <c r="F4609" s="1" t="str">
        <f t="shared" si="2"/>
        <v>Mar</v>
      </c>
      <c r="G4609" s="1" t="str">
        <f t="array" ref="G4609">_xlfn.XLOOKUP(A4609,Booking_data!$A$1:$A$6001,Booking_data!$D$1:$D$6001,"not found")</f>
        <v>M006</v>
      </c>
      <c r="H4609" s="1" t="str">
        <f t="array" ref="H4609">_xlfn.XLOOKUP(G4609,Movies_data!$A$1:$A$41,Movies_data!$B$1:$B$41,"not found")</f>
        <v>Maamannan</v>
      </c>
      <c r="I4609" s="1" t="str">
        <f t="array" ref="I4609">_xlfn.XLOOKUP(G4609,Movies_data!$A$1:$A$41,Movies_data!$D$1:$D$41,"not found")</f>
        <v>Drama</v>
      </c>
      <c r="J4609" s="1" t="str">
        <f t="array" ref="J4609">_xlfn.XLOOKUP(G4609,Movies_data!$A$1:$A$41,Movies_data!$C$1:$C$41,"not found")</f>
        <v>Tamil</v>
      </c>
      <c r="K4609" s="1">
        <f t="array" ref="K4609">_xlfn.XLOOKUP(G4609,Movies_data!$A$1:$A$41,Movies_data!$H$1:$H$41,"Not Found")</f>
        <v>7.3</v>
      </c>
      <c r="L4609" s="1" t="str">
        <f t="array" ref="L4609">_xlfn.XLOOKUP(A4609,Booking_data!$A$1:$A$6001,Booking_data!$E$1:$E$6001,"not Found")</f>
        <v>C081</v>
      </c>
      <c r="M4609" s="1" t="str">
        <f t="array" ref="M4609">_xlfn.XLOOKUP(L4609,Cinemas_data!$A$1:$A$49,Cinemas_data!$I$1:$I$49,"not Found")</f>
        <v>#NAME?</v>
      </c>
      <c r="N4609" s="1" t="str">
        <f t="array" ref="N4609">_xlfn.XLOOKUP(L4609,Cinemas_data!$A$1:$A$49,Cinemas_data!$C$1:$C$49,"not Found")</f>
        <v>Vijayawada</v>
      </c>
      <c r="O4609" s="1">
        <f t="array" ref="O4609">_xlfn.XLOOKUP(A4609,Booking_data!$A$1:$A$6001,Booking_data!$H$1:$H$6001,"not found")</f>
        <v>2</v>
      </c>
      <c r="P4609" s="1">
        <f t="array" ref="P4609">_xlfn.XLOOKUP(A4609,Booking_data!$A$1:$A$6001,Booking_data!$I$1:$I$6001,"not Found")</f>
        <v>200</v>
      </c>
      <c r="Q4609" s="1">
        <f t="shared" si="3"/>
        <v>400</v>
      </c>
      <c r="R4609" s="1" t="str">
        <f t="array" ref="R4609">_xlfn.XLOOKUP(A4609,Booking_data!$A$1:$A$6001,Booking_data!$L$1:$L$6001,"Not Found")</f>
        <v>Net Banking</v>
      </c>
      <c r="S4609" s="1">
        <f t="array" ref="S4609">_xlfn.XLOOKUP(A4609,Booking_data!$A$1:$A$6001,Booking_data!$N$1:$N$6001,"not Found")</f>
        <v>44</v>
      </c>
      <c r="T4609" s="1" t="str">
        <f t="array" ref="T4609">_xlfn.XLOOKUP(A4609,Booking_data!$A$1:$A$6001,Booking_data!$O$1:$O$6001,"Not Found")</f>
        <v>Male</v>
      </c>
      <c r="U4609" s="1" t="str">
        <f t="shared" si="4"/>
        <v>Middle Age</v>
      </c>
      <c r="V4609" s="1" t="str">
        <f t="shared" si="5"/>
        <v>Low Booking</v>
      </c>
    </row>
    <row r="4610" ht="15.75" customHeight="1">
      <c r="A4610" s="1" t="s">
        <v>4924</v>
      </c>
      <c r="B4610" s="6">
        <v>46076.0</v>
      </c>
      <c r="C4610" s="6">
        <v>46078.0</v>
      </c>
      <c r="D4610" s="7">
        <v>0.53125</v>
      </c>
      <c r="E4610" s="1" t="str">
        <f t="shared" si="1"/>
        <v>Weekday</v>
      </c>
      <c r="F4610" s="1" t="str">
        <f t="shared" si="2"/>
        <v>Feb</v>
      </c>
      <c r="G4610" s="1" t="str">
        <f t="array" ref="G4610">_xlfn.XLOOKUP(A4610,Booking_data!$A$1:$A$6001,Booking_data!$D$1:$D$6001,"not found")</f>
        <v>M005</v>
      </c>
      <c r="H4610" s="1" t="str">
        <f t="array" ref="H4610">_xlfn.XLOOKUP(G4610,Movies_data!$A$1:$A$41,Movies_data!$B$1:$B$41,"not found")</f>
        <v>Ponniyin Selvan II</v>
      </c>
      <c r="I4610" s="1" t="str">
        <f t="array" ref="I4610">_xlfn.XLOOKUP(G4610,Movies_data!$A$1:$A$41,Movies_data!$D$1:$D$41,"not found")</f>
        <v>Drama</v>
      </c>
      <c r="J4610" s="1" t="str">
        <f t="array" ref="J4610">_xlfn.XLOOKUP(G4610,Movies_data!$A$1:$A$41,Movies_data!$C$1:$C$41,"not found")</f>
        <v>Tamil</v>
      </c>
      <c r="K4610" s="1">
        <f t="array" ref="K4610">_xlfn.XLOOKUP(G4610,Movies_data!$A$1:$A$41,Movies_data!$H$1:$H$41,"Not Found")</f>
        <v>7.3</v>
      </c>
      <c r="L4610" s="1" t="str">
        <f t="array" ref="L4610">_xlfn.XLOOKUP(A4610,Booking_data!$A$1:$A$6001,Booking_data!$E$1:$E$6001,"not Found")</f>
        <v>C053</v>
      </c>
      <c r="M4610" s="1" t="str">
        <f t="array" ref="M4610">_xlfn.XLOOKUP(L4610,Cinemas_data!$A$1:$A$49,Cinemas_data!$I$1:$I$49,"not Found")</f>
        <v>#NAME?</v>
      </c>
      <c r="N4610" s="1" t="str">
        <f t="array" ref="N4610">_xlfn.XLOOKUP(L4610,Cinemas_data!$A$1:$A$49,Cinemas_data!$C$1:$C$49,"not Found")</f>
        <v>Bengaluru</v>
      </c>
      <c r="O4610" s="1">
        <f t="array" ref="O4610">_xlfn.XLOOKUP(A4610,Booking_data!$A$1:$A$6001,Booking_data!$H$1:$H$6001,"not found")</f>
        <v>4</v>
      </c>
      <c r="P4610" s="1">
        <f t="array" ref="P4610">_xlfn.XLOOKUP(A4610,Booking_data!$A$1:$A$6001,Booking_data!$I$1:$I$6001,"not Found")</f>
        <v>260</v>
      </c>
      <c r="Q4610" s="1">
        <f t="shared" si="3"/>
        <v>1040</v>
      </c>
      <c r="R4610" s="1" t="str">
        <f t="array" ref="R4610">_xlfn.XLOOKUP(A4610,Booking_data!$A$1:$A$6001,Booking_data!$L$1:$L$6001,"Not Found")</f>
        <v>Net Banking</v>
      </c>
      <c r="S4610" s="1">
        <f t="array" ref="S4610">_xlfn.XLOOKUP(A4610,Booking_data!$A$1:$A$6001,Booking_data!$N$1:$N$6001,"not Found")</f>
        <v>34</v>
      </c>
      <c r="T4610" s="1" t="str">
        <f t="array" ref="T4610">_xlfn.XLOOKUP(A4610,Booking_data!$A$1:$A$6001,Booking_data!$O$1:$O$6001,"Not Found")</f>
        <v>Other</v>
      </c>
      <c r="U4610" s="1" t="str">
        <f t="shared" si="4"/>
        <v>Middle Age</v>
      </c>
      <c r="V4610" s="1" t="str">
        <f t="shared" si="5"/>
        <v>Medium Booking</v>
      </c>
    </row>
    <row r="4611" ht="15.75" customHeight="1">
      <c r="A4611" s="1" t="s">
        <v>4925</v>
      </c>
      <c r="B4611" s="6">
        <v>46030.0</v>
      </c>
      <c r="C4611" s="6">
        <v>46032.0</v>
      </c>
      <c r="D4611" s="7">
        <v>0.53125</v>
      </c>
      <c r="E4611" s="1" t="str">
        <f t="shared" si="1"/>
        <v>Weekday</v>
      </c>
      <c r="F4611" s="1" t="str">
        <f t="shared" si="2"/>
        <v>Jan</v>
      </c>
      <c r="G4611" s="1" t="str">
        <f t="array" ref="G4611">_xlfn.XLOOKUP(A4611,Booking_data!$A$1:$A$6001,Booking_data!$D$1:$D$6001,"not found")</f>
        <v>M010</v>
      </c>
      <c r="H4611" s="1" t="str">
        <f t="array" ref="H4611">_xlfn.XLOOKUP(G4611,Movies_data!$A$1:$A$41,Movies_data!$B$1:$B$41,"not found")</f>
        <v>Captain Miller</v>
      </c>
      <c r="I4611" s="1" t="str">
        <f t="array" ref="I4611">_xlfn.XLOOKUP(G4611,Movies_data!$A$1:$A$41,Movies_data!$D$1:$D$41,"not found")</f>
        <v>Action</v>
      </c>
      <c r="J4611" s="1" t="str">
        <f t="array" ref="J4611">_xlfn.XLOOKUP(G4611,Movies_data!$A$1:$A$41,Movies_data!$C$1:$C$41,"not found")</f>
        <v>Tamil</v>
      </c>
      <c r="K4611" s="1">
        <f t="array" ref="K4611">_xlfn.XLOOKUP(G4611,Movies_data!$A$1:$A$41,Movies_data!$H$1:$H$41,"Not Found")</f>
        <v>7</v>
      </c>
      <c r="L4611" s="1" t="str">
        <f t="array" ref="L4611">_xlfn.XLOOKUP(A4611,Booking_data!$A$1:$A$6001,Booking_data!$E$1:$E$6001,"not Found")</f>
        <v>C081</v>
      </c>
      <c r="M4611" s="1" t="str">
        <f t="array" ref="M4611">_xlfn.XLOOKUP(L4611,Cinemas_data!$A$1:$A$49,Cinemas_data!$I$1:$I$49,"not Found")</f>
        <v>#NAME?</v>
      </c>
      <c r="N4611" s="1" t="str">
        <f t="array" ref="N4611">_xlfn.XLOOKUP(L4611,Cinemas_data!$A$1:$A$49,Cinemas_data!$C$1:$C$49,"not Found")</f>
        <v>Vijayawada</v>
      </c>
      <c r="O4611" s="1">
        <f t="array" ref="O4611">_xlfn.XLOOKUP(A4611,Booking_data!$A$1:$A$6001,Booking_data!$H$1:$H$6001,"not found")</f>
        <v>2</v>
      </c>
      <c r="P4611" s="1">
        <f t="array" ref="P4611">_xlfn.XLOOKUP(A4611,Booking_data!$A$1:$A$6001,Booking_data!$I$1:$I$6001,"not Found")</f>
        <v>380</v>
      </c>
      <c r="Q4611" s="1">
        <f t="shared" si="3"/>
        <v>760</v>
      </c>
      <c r="R4611" s="1" t="str">
        <f t="array" ref="R4611">_xlfn.XLOOKUP(A4611,Booking_data!$A$1:$A$6001,Booking_data!$L$1:$L$6001,"Not Found")</f>
        <v>Credit Card</v>
      </c>
      <c r="S4611" s="1">
        <f t="array" ref="S4611">_xlfn.XLOOKUP(A4611,Booking_data!$A$1:$A$6001,Booking_data!$N$1:$N$6001,"not Found")</f>
        <v>21</v>
      </c>
      <c r="T4611" s="1" t="str">
        <f t="array" ref="T4611">_xlfn.XLOOKUP(A4611,Booking_data!$A$1:$A$6001,Booking_data!$O$1:$O$6001,"Not Found")</f>
        <v>Male</v>
      </c>
      <c r="U4611" s="1" t="str">
        <f t="shared" si="4"/>
        <v>Youngster</v>
      </c>
      <c r="V4611" s="1" t="str">
        <f t="shared" si="5"/>
        <v>Low Booking</v>
      </c>
    </row>
    <row r="4612" ht="15.75" customHeight="1">
      <c r="A4612" s="1" t="s">
        <v>4926</v>
      </c>
      <c r="B4612" s="6">
        <v>46152.0</v>
      </c>
      <c r="C4612" s="6">
        <v>46153.0</v>
      </c>
      <c r="D4612" s="7">
        <v>0.6458333333333334</v>
      </c>
      <c r="E4612" s="1" t="str">
        <f t="shared" si="1"/>
        <v>Weekend</v>
      </c>
      <c r="F4612" s="1" t="str">
        <f t="shared" si="2"/>
        <v>May</v>
      </c>
      <c r="G4612" s="1" t="str">
        <f t="array" ref="G4612">_xlfn.XLOOKUP(A4612,Booking_data!$A$1:$A$6001,Booking_data!$D$1:$D$6001,"not found")</f>
        <v>M016</v>
      </c>
      <c r="H4612" s="1" t="str">
        <f t="array" ref="H4612">_xlfn.XLOOKUP(G4612,Movies_data!$A$1:$A$41,Movies_data!$B$1:$B$41,"not found")</f>
        <v>Arjun Reddy</v>
      </c>
      <c r="I4612" s="1" t="str">
        <f t="array" ref="I4612">_xlfn.XLOOKUP(G4612,Movies_data!$A$1:$A$41,Movies_data!$D$1:$D$41,"not found")</f>
        <v>Drama</v>
      </c>
      <c r="J4612" s="1" t="str">
        <f t="array" ref="J4612">_xlfn.XLOOKUP(G4612,Movies_data!$A$1:$A$41,Movies_data!$C$1:$C$41,"not found")</f>
        <v>Telugu</v>
      </c>
      <c r="K4612" s="1">
        <f t="array" ref="K4612">_xlfn.XLOOKUP(G4612,Movies_data!$A$1:$A$41,Movies_data!$H$1:$H$41,"Not Found")</f>
        <v>7.7</v>
      </c>
      <c r="L4612" s="1" t="str">
        <f t="array" ref="L4612">_xlfn.XLOOKUP(A4612,Booking_data!$A$1:$A$6001,Booking_data!$E$1:$E$6001,"not Found")</f>
        <v>C143</v>
      </c>
      <c r="M4612" s="1" t="str">
        <f t="array" ref="M4612">_xlfn.XLOOKUP(L4612,Cinemas_data!$A$1:$A$49,Cinemas_data!$I$1:$I$49,"not Found")</f>
        <v>#NAME?</v>
      </c>
      <c r="N4612" s="1" t="str">
        <f t="array" ref="N4612">_xlfn.XLOOKUP(L4612,Cinemas_data!$A$1:$A$49,Cinemas_data!$C$1:$C$49,"not Found")</f>
        <v>Ahmedabad</v>
      </c>
      <c r="O4612" s="1">
        <f t="array" ref="O4612">_xlfn.XLOOKUP(A4612,Booking_data!$A$1:$A$6001,Booking_data!$H$1:$H$6001,"not found")</f>
        <v>4</v>
      </c>
      <c r="P4612" s="1">
        <f t="array" ref="P4612">_xlfn.XLOOKUP(A4612,Booking_data!$A$1:$A$6001,Booking_data!$I$1:$I$6001,"not Found")</f>
        <v>240</v>
      </c>
      <c r="Q4612" s="1">
        <f t="shared" si="3"/>
        <v>960</v>
      </c>
      <c r="R4612" s="1" t="str">
        <f t="array" ref="R4612">_xlfn.XLOOKUP(A4612,Booking_data!$A$1:$A$6001,Booking_data!$L$1:$L$6001,"Not Found")</f>
        <v>Wallet</v>
      </c>
      <c r="S4612" s="1">
        <f t="array" ref="S4612">_xlfn.XLOOKUP(A4612,Booking_data!$A$1:$A$6001,Booking_data!$N$1:$N$6001,"not Found")</f>
        <v>23</v>
      </c>
      <c r="T4612" s="1" t="str">
        <f t="array" ref="T4612">_xlfn.XLOOKUP(A4612,Booking_data!$A$1:$A$6001,Booking_data!$O$1:$O$6001,"Not Found")</f>
        <v>Other</v>
      </c>
      <c r="U4612" s="1" t="str">
        <f t="shared" si="4"/>
        <v>Youngster</v>
      </c>
      <c r="V4612" s="1" t="str">
        <f t="shared" si="5"/>
        <v>Medium Booking</v>
      </c>
    </row>
    <row r="4613" ht="15.75" customHeight="1">
      <c r="A4613" s="1" t="s">
        <v>4927</v>
      </c>
      <c r="B4613" s="6">
        <v>46144.0</v>
      </c>
      <c r="C4613" s="6">
        <v>46147.0</v>
      </c>
      <c r="D4613" s="7">
        <v>0.3958333333333333</v>
      </c>
      <c r="E4613" s="1" t="str">
        <f t="shared" si="1"/>
        <v>Weekend</v>
      </c>
      <c r="F4613" s="1" t="str">
        <f t="shared" si="2"/>
        <v>May</v>
      </c>
      <c r="G4613" s="1" t="str">
        <f t="array" ref="G4613">_xlfn.XLOOKUP(A4613,Booking_data!$A$1:$A$6001,Booking_data!$D$1:$D$6001,"not found")</f>
        <v>M015</v>
      </c>
      <c r="H4613" s="1" t="str">
        <f t="array" ref="H4613">_xlfn.XLOOKUP(G4613,Movies_data!$A$1:$A$41,Movies_data!$B$1:$B$41,"not found")</f>
        <v>Kalki 2898 AD</v>
      </c>
      <c r="I4613" s="1" t="str">
        <f t="array" ref="I4613">_xlfn.XLOOKUP(G4613,Movies_data!$A$1:$A$41,Movies_data!$D$1:$D$41,"not found")</f>
        <v>Sci-Fi</v>
      </c>
      <c r="J4613" s="1" t="str">
        <f t="array" ref="J4613">_xlfn.XLOOKUP(G4613,Movies_data!$A$1:$A$41,Movies_data!$C$1:$C$41,"not found")</f>
        <v>Telugu</v>
      </c>
      <c r="K4613" s="1">
        <f t="array" ref="K4613">_xlfn.XLOOKUP(G4613,Movies_data!$A$1:$A$41,Movies_data!$H$1:$H$41,"Not Found")</f>
        <v>7</v>
      </c>
      <c r="L4613" s="1" t="str">
        <f t="array" ref="L4613">_xlfn.XLOOKUP(A4613,Booking_data!$A$1:$A$6001,Booking_data!$E$1:$E$6001,"not Found")</f>
        <v>C063</v>
      </c>
      <c r="M4613" s="1" t="str">
        <f t="array" ref="M4613">_xlfn.XLOOKUP(L4613,Cinemas_data!$A$1:$A$49,Cinemas_data!$I$1:$I$49,"not Found")</f>
        <v>#NAME?</v>
      </c>
      <c r="N4613" s="1" t="str">
        <f t="array" ref="N4613">_xlfn.XLOOKUP(L4613,Cinemas_data!$A$1:$A$49,Cinemas_data!$C$1:$C$49,"not Found")</f>
        <v>Mysuru</v>
      </c>
      <c r="O4613" s="1">
        <f t="array" ref="O4613">_xlfn.XLOOKUP(A4613,Booking_data!$A$1:$A$6001,Booking_data!$H$1:$H$6001,"not found")</f>
        <v>1</v>
      </c>
      <c r="P4613" s="1">
        <f t="array" ref="P4613">_xlfn.XLOOKUP(A4613,Booking_data!$A$1:$A$6001,Booking_data!$I$1:$I$6001,"not Found")</f>
        <v>420</v>
      </c>
      <c r="Q4613" s="1">
        <f t="shared" si="3"/>
        <v>420</v>
      </c>
      <c r="R4613" s="1" t="str">
        <f t="array" ref="R4613">_xlfn.XLOOKUP(A4613,Booking_data!$A$1:$A$6001,Booking_data!$L$1:$L$6001,"Not Found")</f>
        <v>UPI</v>
      </c>
      <c r="S4613" s="1">
        <f t="array" ref="S4613">_xlfn.XLOOKUP(A4613,Booking_data!$A$1:$A$6001,Booking_data!$N$1:$N$6001,"not Found")</f>
        <v>49</v>
      </c>
      <c r="T4613" s="1" t="str">
        <f t="array" ref="T4613">_xlfn.XLOOKUP(A4613,Booking_data!$A$1:$A$6001,Booking_data!$O$1:$O$6001,"Not Found")</f>
        <v>Other</v>
      </c>
      <c r="U4613" s="1" t="str">
        <f t="shared" si="4"/>
        <v>Above 45</v>
      </c>
      <c r="V4613" s="1" t="str">
        <f t="shared" si="5"/>
        <v>Low Booking</v>
      </c>
    </row>
    <row r="4614" ht="15.75" customHeight="1">
      <c r="A4614" s="1" t="s">
        <v>4928</v>
      </c>
      <c r="B4614" s="6">
        <v>46059.0</v>
      </c>
      <c r="C4614" s="6">
        <v>46063.0</v>
      </c>
      <c r="D4614" s="7">
        <v>0.53125</v>
      </c>
      <c r="E4614" s="1" t="str">
        <f t="shared" si="1"/>
        <v>Weekday</v>
      </c>
      <c r="F4614" s="1" t="str">
        <f t="shared" si="2"/>
        <v>Feb</v>
      </c>
      <c r="G4614" s="1" t="str">
        <f t="array" ref="G4614">_xlfn.XLOOKUP(A4614,Booking_data!$A$1:$A$6001,Booking_data!$D$1:$D$6001,"not found")</f>
        <v>M028</v>
      </c>
      <c r="H4614" s="1" t="str">
        <f t="array" ref="H4614">_xlfn.XLOOKUP(G4614,Movies_data!$A$1:$A$41,Movies_data!$B$1:$B$41,"not found")</f>
        <v>Kantara</v>
      </c>
      <c r="I4614" s="1" t="str">
        <f t="array" ref="I4614">_xlfn.XLOOKUP(G4614,Movies_data!$A$1:$A$41,Movies_data!$D$1:$D$41,"not found")</f>
        <v>Action</v>
      </c>
      <c r="J4614" s="1" t="str">
        <f t="array" ref="J4614">_xlfn.XLOOKUP(G4614,Movies_data!$A$1:$A$41,Movies_data!$C$1:$C$41,"not found")</f>
        <v>Kannada</v>
      </c>
      <c r="K4614" s="1">
        <f t="array" ref="K4614">_xlfn.XLOOKUP(G4614,Movies_data!$A$1:$A$41,Movies_data!$H$1:$H$41,"Not Found")</f>
        <v>8.2</v>
      </c>
      <c r="L4614" s="1" t="str">
        <f t="array" ref="L4614">_xlfn.XLOOKUP(A4614,Booking_data!$A$1:$A$6001,Booking_data!$E$1:$E$6001,"not Found")</f>
        <v>C093</v>
      </c>
      <c r="M4614" s="1" t="str">
        <f t="array" ref="M4614">_xlfn.XLOOKUP(L4614,Cinemas_data!$A$1:$A$49,Cinemas_data!$I$1:$I$49,"not Found")</f>
        <v>#NAME?</v>
      </c>
      <c r="N4614" s="1" t="str">
        <f t="array" ref="N4614">_xlfn.XLOOKUP(L4614,Cinemas_data!$A$1:$A$49,Cinemas_data!$C$1:$C$49,"not Found")</f>
        <v>Mumbai</v>
      </c>
      <c r="O4614" s="1">
        <f t="array" ref="O4614">_xlfn.XLOOKUP(A4614,Booking_data!$A$1:$A$6001,Booking_data!$H$1:$H$6001,"not found")</f>
        <v>5</v>
      </c>
      <c r="P4614" s="1">
        <f t="array" ref="P4614">_xlfn.XLOOKUP(A4614,Booking_data!$A$1:$A$6001,Booking_data!$I$1:$I$6001,"not Found")</f>
        <v>240</v>
      </c>
      <c r="Q4614" s="1">
        <f t="shared" si="3"/>
        <v>1200</v>
      </c>
      <c r="R4614" s="1" t="str">
        <f t="array" ref="R4614">_xlfn.XLOOKUP(A4614,Booking_data!$A$1:$A$6001,Booking_data!$L$1:$L$6001,"Not Found")</f>
        <v>Debit Card</v>
      </c>
      <c r="S4614" s="1">
        <f t="array" ref="S4614">_xlfn.XLOOKUP(A4614,Booking_data!$A$1:$A$6001,Booking_data!$N$1:$N$6001,"not Found")</f>
        <v>24</v>
      </c>
      <c r="T4614" s="1" t="str">
        <f t="array" ref="T4614">_xlfn.XLOOKUP(A4614,Booking_data!$A$1:$A$6001,Booking_data!$O$1:$O$6001,"Not Found")</f>
        <v>Female</v>
      </c>
      <c r="U4614" s="1" t="str">
        <f t="shared" si="4"/>
        <v>Youngster</v>
      </c>
      <c r="V4614" s="1" t="str">
        <f t="shared" si="5"/>
        <v>High Booking</v>
      </c>
    </row>
    <row r="4615" ht="15.75" customHeight="1">
      <c r="A4615" s="1" t="s">
        <v>4929</v>
      </c>
      <c r="B4615" s="6">
        <v>46071.0</v>
      </c>
      <c r="C4615" s="6">
        <v>46074.0</v>
      </c>
      <c r="D4615" s="7">
        <v>0.53125</v>
      </c>
      <c r="E4615" s="1" t="str">
        <f t="shared" si="1"/>
        <v>Weekday</v>
      </c>
      <c r="F4615" s="1" t="str">
        <f t="shared" si="2"/>
        <v>Feb</v>
      </c>
      <c r="G4615" s="1" t="str">
        <f t="array" ref="G4615">_xlfn.XLOOKUP(A4615,Booking_data!$A$1:$A$6001,Booking_data!$D$1:$D$6001,"not found")</f>
        <v>M014</v>
      </c>
      <c r="H4615" s="1" t="str">
        <f t="array" ref="H4615">_xlfn.XLOOKUP(G4615,Movies_data!$A$1:$A$41,Movies_data!$B$1:$B$41,"not found")</f>
        <v>Hi Nanna</v>
      </c>
      <c r="I4615" s="1" t="str">
        <f t="array" ref="I4615">_xlfn.XLOOKUP(G4615,Movies_data!$A$1:$A$41,Movies_data!$D$1:$D$41,"not found")</f>
        <v>Romance</v>
      </c>
      <c r="J4615" s="1" t="str">
        <f t="array" ref="J4615">_xlfn.XLOOKUP(G4615,Movies_data!$A$1:$A$41,Movies_data!$C$1:$C$41,"not found")</f>
        <v>Telugu</v>
      </c>
      <c r="K4615" s="1">
        <f t="array" ref="K4615">_xlfn.XLOOKUP(G4615,Movies_data!$A$1:$A$41,Movies_data!$H$1:$H$41,"Not Found")</f>
        <v>8</v>
      </c>
      <c r="L4615" s="1" t="str">
        <f t="array" ref="L4615">_xlfn.XLOOKUP(A4615,Booking_data!$A$1:$A$6001,Booking_data!$E$1:$E$6001,"not Found")</f>
        <v>C042</v>
      </c>
      <c r="M4615" s="1" t="str">
        <f t="array" ref="M4615">_xlfn.XLOOKUP(L4615,Cinemas_data!$A$1:$A$49,Cinemas_data!$I$1:$I$49,"not Found")</f>
        <v>#NAME?</v>
      </c>
      <c r="N4615" s="1" t="str">
        <f t="array" ref="N4615">_xlfn.XLOOKUP(L4615,Cinemas_data!$A$1:$A$49,Cinemas_data!$C$1:$C$49,"not Found")</f>
        <v>Salem</v>
      </c>
      <c r="O4615" s="1">
        <f t="array" ref="O4615">_xlfn.XLOOKUP(A4615,Booking_data!$A$1:$A$6001,Booking_data!$H$1:$H$6001,"not found")</f>
        <v>2</v>
      </c>
      <c r="P4615" s="1">
        <f t="array" ref="P4615">_xlfn.XLOOKUP(A4615,Booking_data!$A$1:$A$6001,Booking_data!$I$1:$I$6001,"not Found")</f>
        <v>280</v>
      </c>
      <c r="Q4615" s="1">
        <f t="shared" si="3"/>
        <v>560</v>
      </c>
      <c r="R4615" s="1" t="str">
        <f t="array" ref="R4615">_xlfn.XLOOKUP(A4615,Booking_data!$A$1:$A$6001,Booking_data!$L$1:$L$6001,"Not Found")</f>
        <v>Wallet</v>
      </c>
      <c r="S4615" s="1">
        <f t="array" ref="S4615">_xlfn.XLOOKUP(A4615,Booking_data!$A$1:$A$6001,Booking_data!$N$1:$N$6001,"not Found")</f>
        <v>43</v>
      </c>
      <c r="T4615" s="1" t="str">
        <f t="array" ref="T4615">_xlfn.XLOOKUP(A4615,Booking_data!$A$1:$A$6001,Booking_data!$O$1:$O$6001,"Not Found")</f>
        <v>Male</v>
      </c>
      <c r="U4615" s="1" t="str">
        <f t="shared" si="4"/>
        <v>Middle Age</v>
      </c>
      <c r="V4615" s="1" t="str">
        <f t="shared" si="5"/>
        <v>Low Booking</v>
      </c>
    </row>
    <row r="4616" ht="15.75" customHeight="1">
      <c r="A4616" s="1" t="s">
        <v>4930</v>
      </c>
      <c r="B4616" s="6">
        <v>46052.0</v>
      </c>
      <c r="C4616" s="6">
        <v>46057.0</v>
      </c>
      <c r="D4616" s="7">
        <v>0.8854166666666666</v>
      </c>
      <c r="E4616" s="1" t="str">
        <f t="shared" si="1"/>
        <v>Weekday</v>
      </c>
      <c r="F4616" s="1" t="str">
        <f t="shared" si="2"/>
        <v>Jan</v>
      </c>
      <c r="G4616" s="1" t="str">
        <f t="array" ref="G4616">_xlfn.XLOOKUP(A4616,Booking_data!$A$1:$A$6001,Booking_data!$D$1:$D$6001,"not found")</f>
        <v>M014</v>
      </c>
      <c r="H4616" s="1" t="str">
        <f t="array" ref="H4616">_xlfn.XLOOKUP(G4616,Movies_data!$A$1:$A$41,Movies_data!$B$1:$B$41,"not found")</f>
        <v>Hi Nanna</v>
      </c>
      <c r="I4616" s="1" t="str">
        <f t="array" ref="I4616">_xlfn.XLOOKUP(G4616,Movies_data!$A$1:$A$41,Movies_data!$D$1:$D$41,"not found")</f>
        <v>Romance</v>
      </c>
      <c r="J4616" s="1" t="str">
        <f t="array" ref="J4616">_xlfn.XLOOKUP(G4616,Movies_data!$A$1:$A$41,Movies_data!$C$1:$C$41,"not found")</f>
        <v>Telugu</v>
      </c>
      <c r="K4616" s="1">
        <f t="array" ref="K4616">_xlfn.XLOOKUP(G4616,Movies_data!$A$1:$A$41,Movies_data!$H$1:$H$41,"Not Found")</f>
        <v>8</v>
      </c>
      <c r="L4616" s="1" t="str">
        <f t="array" ref="L4616">_xlfn.XLOOKUP(A4616,Booking_data!$A$1:$A$6001,Booking_data!$E$1:$E$6001,"not Found")</f>
        <v>C103</v>
      </c>
      <c r="M4616" s="1" t="str">
        <f t="array" ref="M4616">_xlfn.XLOOKUP(L4616,Cinemas_data!$A$1:$A$49,Cinemas_data!$I$1:$I$49,"not Found")</f>
        <v>#NAME?</v>
      </c>
      <c r="N4616" s="1" t="str">
        <f t="array" ref="N4616">_xlfn.XLOOKUP(L4616,Cinemas_data!$A$1:$A$49,Cinemas_data!$C$1:$C$49,"not Found")</f>
        <v>Pune</v>
      </c>
      <c r="O4616" s="1">
        <f t="array" ref="O4616">_xlfn.XLOOKUP(A4616,Booking_data!$A$1:$A$6001,Booking_data!$H$1:$H$6001,"not found")</f>
        <v>6</v>
      </c>
      <c r="P4616" s="1">
        <f t="array" ref="P4616">_xlfn.XLOOKUP(A4616,Booking_data!$A$1:$A$6001,Booking_data!$I$1:$I$6001,"not Found")</f>
        <v>180</v>
      </c>
      <c r="Q4616" s="1">
        <f t="shared" si="3"/>
        <v>1080</v>
      </c>
      <c r="R4616" s="1" t="str">
        <f t="array" ref="R4616">_xlfn.XLOOKUP(A4616,Booking_data!$A$1:$A$6001,Booking_data!$L$1:$L$6001,"Not Found")</f>
        <v>Credit Card</v>
      </c>
      <c r="S4616" s="1">
        <f t="array" ref="S4616">_xlfn.XLOOKUP(A4616,Booking_data!$A$1:$A$6001,Booking_data!$N$1:$N$6001,"not Found")</f>
        <v>34</v>
      </c>
      <c r="T4616" s="1" t="str">
        <f t="array" ref="T4616">_xlfn.XLOOKUP(A4616,Booking_data!$A$1:$A$6001,Booking_data!$O$1:$O$6001,"Not Found")</f>
        <v>Other</v>
      </c>
      <c r="U4616" s="1" t="str">
        <f t="shared" si="4"/>
        <v>Middle Age</v>
      </c>
      <c r="V4616" s="1" t="str">
        <f t="shared" si="5"/>
        <v>High Booking</v>
      </c>
    </row>
    <row r="4617" ht="15.75" customHeight="1">
      <c r="A4617" s="1" t="s">
        <v>4931</v>
      </c>
      <c r="B4617" s="6">
        <v>46181.0</v>
      </c>
      <c r="C4617" s="6">
        <v>46187.0</v>
      </c>
      <c r="D4617" s="7">
        <v>0.8854166666666666</v>
      </c>
      <c r="E4617" s="1" t="str">
        <f t="shared" si="1"/>
        <v>Weekday</v>
      </c>
      <c r="F4617" s="1" t="str">
        <f t="shared" si="2"/>
        <v>Jun</v>
      </c>
      <c r="G4617" s="1" t="str">
        <f t="array" ref="G4617">_xlfn.XLOOKUP(A4617,Booking_data!$A$1:$A$6001,Booking_data!$D$1:$D$6001,"not found")</f>
        <v>M011</v>
      </c>
      <c r="H4617" s="1" t="str">
        <f t="array" ref="H4617">_xlfn.XLOOKUP(G4617,Movies_data!$A$1:$A$41,Movies_data!$B$1:$B$41,"not found")</f>
        <v>Pushpa 2</v>
      </c>
      <c r="I4617" s="1" t="str">
        <f t="array" ref="I4617">_xlfn.XLOOKUP(G4617,Movies_data!$A$1:$A$41,Movies_data!$D$1:$D$41,"not found")</f>
        <v>Action</v>
      </c>
      <c r="J4617" s="1" t="str">
        <f t="array" ref="J4617">_xlfn.XLOOKUP(G4617,Movies_data!$A$1:$A$41,Movies_data!$C$1:$C$41,"not found")</f>
        <v>Telugu</v>
      </c>
      <c r="K4617" s="1">
        <f t="array" ref="K4617">_xlfn.XLOOKUP(G4617,Movies_data!$A$1:$A$41,Movies_data!$H$1:$H$41,"Not Found")</f>
        <v>6.1</v>
      </c>
      <c r="L4617" s="1" t="str">
        <f t="array" ref="L4617">_xlfn.XLOOKUP(A4617,Booking_data!$A$1:$A$6001,Booking_data!$E$1:$E$6001,"not Found")</f>
        <v>C033</v>
      </c>
      <c r="M4617" s="1" t="str">
        <f t="array" ref="M4617">_xlfn.XLOOKUP(L4617,Cinemas_data!$A$1:$A$49,Cinemas_data!$I$1:$I$49,"not Found")</f>
        <v>#NAME?</v>
      </c>
      <c r="N4617" s="1" t="str">
        <f t="array" ref="N4617">_xlfn.XLOOKUP(L4617,Cinemas_data!$A$1:$A$49,Cinemas_data!$C$1:$C$49,"not Found")</f>
        <v>Madurai</v>
      </c>
      <c r="O4617" s="1">
        <f t="array" ref="O4617">_xlfn.XLOOKUP(A4617,Booking_data!$A$1:$A$6001,Booking_data!$H$1:$H$6001,"not found")</f>
        <v>3</v>
      </c>
      <c r="P4617" s="1">
        <f t="array" ref="P4617">_xlfn.XLOOKUP(A4617,Booking_data!$A$1:$A$6001,Booking_data!$I$1:$I$6001,"not Found")</f>
        <v>360</v>
      </c>
      <c r="Q4617" s="1">
        <f t="shared" si="3"/>
        <v>1080</v>
      </c>
      <c r="R4617" s="1" t="str">
        <f t="array" ref="R4617">_xlfn.XLOOKUP(A4617,Booking_data!$A$1:$A$6001,Booking_data!$L$1:$L$6001,"Not Found")</f>
        <v>Wallet</v>
      </c>
      <c r="S4617" s="1">
        <f t="array" ref="S4617">_xlfn.XLOOKUP(A4617,Booking_data!$A$1:$A$6001,Booking_data!$N$1:$N$6001,"not Found")</f>
        <v>24</v>
      </c>
      <c r="T4617" s="1" t="str">
        <f t="array" ref="T4617">_xlfn.XLOOKUP(A4617,Booking_data!$A$1:$A$6001,Booking_data!$O$1:$O$6001,"Not Found")</f>
        <v>Male</v>
      </c>
      <c r="U4617" s="1" t="str">
        <f t="shared" si="4"/>
        <v>Youngster</v>
      </c>
      <c r="V4617" s="1" t="str">
        <f t="shared" si="5"/>
        <v>Medium Booking</v>
      </c>
    </row>
    <row r="4618" ht="15.75" customHeight="1">
      <c r="A4618" s="1" t="s">
        <v>4932</v>
      </c>
      <c r="B4618" s="6">
        <v>46094.0</v>
      </c>
      <c r="C4618" s="6">
        <v>46099.0</v>
      </c>
      <c r="D4618" s="7">
        <v>0.53125</v>
      </c>
      <c r="E4618" s="1" t="str">
        <f t="shared" si="1"/>
        <v>Weekday</v>
      </c>
      <c r="F4618" s="1" t="str">
        <f t="shared" si="2"/>
        <v>Mar</v>
      </c>
      <c r="G4618" s="1" t="str">
        <f t="array" ref="G4618">_xlfn.XLOOKUP(A4618,Booking_data!$A$1:$A$6001,Booking_data!$D$1:$D$6001,"not found")</f>
        <v>M023</v>
      </c>
      <c r="H4618" s="1" t="str">
        <f t="array" ref="H4618">_xlfn.XLOOKUP(G4618,Movies_data!$A$1:$A$41,Movies_data!$B$1:$B$41,"not found")</f>
        <v>Stree 2</v>
      </c>
      <c r="I4618" s="1" t="str">
        <f t="array" ref="I4618">_xlfn.XLOOKUP(G4618,Movies_data!$A$1:$A$41,Movies_data!$D$1:$D$41,"not found")</f>
        <v>Comedy</v>
      </c>
      <c r="J4618" s="1" t="str">
        <f t="array" ref="J4618">_xlfn.XLOOKUP(G4618,Movies_data!$A$1:$A$41,Movies_data!$C$1:$C$41,"not found")</f>
        <v>Hindi</v>
      </c>
      <c r="K4618" s="1">
        <f t="array" ref="K4618">_xlfn.XLOOKUP(G4618,Movies_data!$A$1:$A$41,Movies_data!$H$1:$H$41,"Not Found")</f>
        <v>6.9</v>
      </c>
      <c r="L4618" s="1" t="str">
        <f t="array" ref="L4618">_xlfn.XLOOKUP(A4618,Booking_data!$A$1:$A$6001,Booking_data!$E$1:$E$6001,"not Found")</f>
        <v>C063</v>
      </c>
      <c r="M4618" s="1" t="str">
        <f t="array" ref="M4618">_xlfn.XLOOKUP(L4618,Cinemas_data!$A$1:$A$49,Cinemas_data!$I$1:$I$49,"not Found")</f>
        <v>#NAME?</v>
      </c>
      <c r="N4618" s="1" t="str">
        <f t="array" ref="N4618">_xlfn.XLOOKUP(L4618,Cinemas_data!$A$1:$A$49,Cinemas_data!$C$1:$C$49,"not Found")</f>
        <v>Mysuru</v>
      </c>
      <c r="O4618" s="1">
        <f t="array" ref="O4618">_xlfn.XLOOKUP(A4618,Booking_data!$A$1:$A$6001,Booking_data!$H$1:$H$6001,"not found")</f>
        <v>2</v>
      </c>
      <c r="P4618" s="1">
        <f t="array" ref="P4618">_xlfn.XLOOKUP(A4618,Booking_data!$A$1:$A$6001,Booking_data!$I$1:$I$6001,"not Found")</f>
        <v>240</v>
      </c>
      <c r="Q4618" s="1">
        <f t="shared" si="3"/>
        <v>480</v>
      </c>
      <c r="R4618" s="1" t="str">
        <f t="array" ref="R4618">_xlfn.XLOOKUP(A4618,Booking_data!$A$1:$A$6001,Booking_data!$L$1:$L$6001,"Not Found")</f>
        <v>UPI</v>
      </c>
      <c r="S4618" s="1">
        <f t="array" ref="S4618">_xlfn.XLOOKUP(A4618,Booking_data!$A$1:$A$6001,Booking_data!$N$1:$N$6001,"not Found")</f>
        <v>56</v>
      </c>
      <c r="T4618" s="1" t="str">
        <f t="array" ref="T4618">_xlfn.XLOOKUP(A4618,Booking_data!$A$1:$A$6001,Booking_data!$O$1:$O$6001,"Not Found")</f>
        <v>Female</v>
      </c>
      <c r="U4618" s="1" t="str">
        <f t="shared" si="4"/>
        <v>Above 45</v>
      </c>
      <c r="V4618" s="1" t="str">
        <f t="shared" si="5"/>
        <v>Low Booking</v>
      </c>
    </row>
    <row r="4619" ht="15.75" customHeight="1">
      <c r="A4619" s="1" t="s">
        <v>4933</v>
      </c>
      <c r="B4619" s="6">
        <v>46071.0</v>
      </c>
      <c r="C4619" s="6">
        <v>46074.0</v>
      </c>
      <c r="D4619" s="7">
        <v>0.7708333333333334</v>
      </c>
      <c r="E4619" s="1" t="str">
        <f t="shared" si="1"/>
        <v>Weekday</v>
      </c>
      <c r="F4619" s="1" t="str">
        <f t="shared" si="2"/>
        <v>Feb</v>
      </c>
      <c r="G4619" s="1" t="str">
        <f t="array" ref="G4619">_xlfn.XLOOKUP(A4619,Booking_data!$A$1:$A$6001,Booking_data!$D$1:$D$6001,"not found")</f>
        <v>M014</v>
      </c>
      <c r="H4619" s="1" t="str">
        <f t="array" ref="H4619">_xlfn.XLOOKUP(G4619,Movies_data!$A$1:$A$41,Movies_data!$B$1:$B$41,"not found")</f>
        <v>Hi Nanna</v>
      </c>
      <c r="I4619" s="1" t="str">
        <f t="array" ref="I4619">_xlfn.XLOOKUP(G4619,Movies_data!$A$1:$A$41,Movies_data!$D$1:$D$41,"not found")</f>
        <v>Romance</v>
      </c>
      <c r="J4619" s="1" t="str">
        <f t="array" ref="J4619">_xlfn.XLOOKUP(G4619,Movies_data!$A$1:$A$41,Movies_data!$C$1:$C$41,"not found")</f>
        <v>Telugu</v>
      </c>
      <c r="K4619" s="1">
        <f t="array" ref="K4619">_xlfn.XLOOKUP(G4619,Movies_data!$A$1:$A$41,Movies_data!$H$1:$H$41,"Not Found")</f>
        <v>8</v>
      </c>
      <c r="L4619" s="1" t="str">
        <f t="array" ref="L4619">_xlfn.XLOOKUP(A4619,Booking_data!$A$1:$A$6001,Booking_data!$E$1:$E$6001,"not Found")</f>
        <v>C153</v>
      </c>
      <c r="M4619" s="1" t="str">
        <f t="array" ref="M4619">_xlfn.XLOOKUP(L4619,Cinemas_data!$A$1:$A$49,Cinemas_data!$I$1:$I$49,"not Found")</f>
        <v>#NAME?</v>
      </c>
      <c r="N4619" s="1" t="str">
        <f t="array" ref="N4619">_xlfn.XLOOKUP(L4619,Cinemas_data!$A$1:$A$49,Cinemas_data!$C$1:$C$49,"not Found")</f>
        <v>Kochi</v>
      </c>
      <c r="O4619" s="1">
        <f t="array" ref="O4619">_xlfn.XLOOKUP(A4619,Booking_data!$A$1:$A$6001,Booking_data!$H$1:$H$6001,"not found")</f>
        <v>2</v>
      </c>
      <c r="P4619" s="1">
        <f t="array" ref="P4619">_xlfn.XLOOKUP(A4619,Booking_data!$A$1:$A$6001,Booking_data!$I$1:$I$6001,"not Found")</f>
        <v>240</v>
      </c>
      <c r="Q4619" s="1">
        <f t="shared" si="3"/>
        <v>480</v>
      </c>
      <c r="R4619" s="1" t="str">
        <f t="array" ref="R4619">_xlfn.XLOOKUP(A4619,Booking_data!$A$1:$A$6001,Booking_data!$L$1:$L$6001,"Not Found")</f>
        <v>Credit Card</v>
      </c>
      <c r="S4619" s="1">
        <f t="array" ref="S4619">_xlfn.XLOOKUP(A4619,Booking_data!$A$1:$A$6001,Booking_data!$N$1:$N$6001,"not Found")</f>
        <v>32</v>
      </c>
      <c r="T4619" s="1" t="str">
        <f t="array" ref="T4619">_xlfn.XLOOKUP(A4619,Booking_data!$A$1:$A$6001,Booking_data!$O$1:$O$6001,"Not Found")</f>
        <v>Male</v>
      </c>
      <c r="U4619" s="1" t="str">
        <f t="shared" si="4"/>
        <v>Middle Age</v>
      </c>
      <c r="V4619" s="1" t="str">
        <f t="shared" si="5"/>
        <v>Low Booking</v>
      </c>
    </row>
    <row r="4620" ht="15.75" customHeight="1">
      <c r="A4620" s="1" t="s">
        <v>4934</v>
      </c>
      <c r="B4620" s="6">
        <v>46123.0</v>
      </c>
      <c r="C4620" s="6">
        <v>46126.0</v>
      </c>
      <c r="D4620" s="7">
        <v>0.6458333333333334</v>
      </c>
      <c r="E4620" s="1" t="str">
        <f t="shared" si="1"/>
        <v>Weekend</v>
      </c>
      <c r="F4620" s="1" t="str">
        <f t="shared" si="2"/>
        <v>Apr</v>
      </c>
      <c r="G4620" s="1" t="str">
        <f t="array" ref="G4620">_xlfn.XLOOKUP(A4620,Booking_data!$A$1:$A$6001,Booking_data!$D$1:$D$6001,"not found")</f>
        <v>M002</v>
      </c>
      <c r="H4620" s="1" t="str">
        <f t="array" ref="H4620">_xlfn.XLOOKUP(G4620,Movies_data!$A$1:$A$41,Movies_data!$B$1:$B$41,"not found")</f>
        <v>Jailer</v>
      </c>
      <c r="I4620" s="1" t="str">
        <f t="array" ref="I4620">_xlfn.XLOOKUP(G4620,Movies_data!$A$1:$A$41,Movies_data!$D$1:$D$41,"not found")</f>
        <v>Action</v>
      </c>
      <c r="J4620" s="1" t="str">
        <f t="array" ref="J4620">_xlfn.XLOOKUP(G4620,Movies_data!$A$1:$A$41,Movies_data!$C$1:$C$41,"not found")</f>
        <v>Tamil</v>
      </c>
      <c r="K4620" s="1">
        <f t="array" ref="K4620">_xlfn.XLOOKUP(G4620,Movies_data!$A$1:$A$41,Movies_data!$H$1:$H$41,"Not Found")</f>
        <v>7.1</v>
      </c>
      <c r="L4620" s="1" t="str">
        <f t="array" ref="L4620">_xlfn.XLOOKUP(A4620,Booking_data!$A$1:$A$6001,Booking_data!$E$1:$E$6001,"not Found")</f>
        <v>C021</v>
      </c>
      <c r="M4620" s="1" t="str">
        <f t="array" ref="M4620">_xlfn.XLOOKUP(L4620,Cinemas_data!$A$1:$A$49,Cinemas_data!$I$1:$I$49,"not Found")</f>
        <v>#NAME?</v>
      </c>
      <c r="N4620" s="1" t="str">
        <f t="array" ref="N4620">_xlfn.XLOOKUP(L4620,Cinemas_data!$A$1:$A$49,Cinemas_data!$C$1:$C$49,"not Found")</f>
        <v>Coimbatore</v>
      </c>
      <c r="O4620" s="1">
        <f t="array" ref="O4620">_xlfn.XLOOKUP(A4620,Booking_data!$A$1:$A$6001,Booking_data!$H$1:$H$6001,"not found")</f>
        <v>3</v>
      </c>
      <c r="P4620" s="1">
        <f t="array" ref="P4620">_xlfn.XLOOKUP(A4620,Booking_data!$A$1:$A$6001,Booking_data!$I$1:$I$6001,"not Found")</f>
        <v>220</v>
      </c>
      <c r="Q4620" s="1">
        <f t="shared" si="3"/>
        <v>660</v>
      </c>
      <c r="R4620" s="1" t="str">
        <f t="array" ref="R4620">_xlfn.XLOOKUP(A4620,Booking_data!$A$1:$A$6001,Booking_data!$L$1:$L$6001,"Not Found")</f>
        <v>Wallet</v>
      </c>
      <c r="S4620" s="1">
        <f t="array" ref="S4620">_xlfn.XLOOKUP(A4620,Booking_data!$A$1:$A$6001,Booking_data!$N$1:$N$6001,"not Found")</f>
        <v>19</v>
      </c>
      <c r="T4620" s="1" t="str">
        <f t="array" ref="T4620">_xlfn.XLOOKUP(A4620,Booking_data!$A$1:$A$6001,Booking_data!$O$1:$O$6001,"Not Found")</f>
        <v>Female</v>
      </c>
      <c r="U4620" s="1" t="str">
        <f t="shared" si="4"/>
        <v>Youngster</v>
      </c>
      <c r="V4620" s="1" t="str">
        <f t="shared" si="5"/>
        <v>Medium Booking</v>
      </c>
    </row>
    <row r="4621" ht="15.75" customHeight="1">
      <c r="A4621" s="1" t="s">
        <v>4935</v>
      </c>
      <c r="B4621" s="6">
        <v>46061.0</v>
      </c>
      <c r="C4621" s="6">
        <v>46064.0</v>
      </c>
      <c r="D4621" s="7">
        <v>0.7708333333333334</v>
      </c>
      <c r="E4621" s="1" t="str">
        <f t="shared" si="1"/>
        <v>Weekend</v>
      </c>
      <c r="F4621" s="1" t="str">
        <f t="shared" si="2"/>
        <v>Feb</v>
      </c>
      <c r="G4621" s="1" t="str">
        <f t="array" ref="G4621">_xlfn.XLOOKUP(A4621,Booking_data!$A$1:$A$6001,Booking_data!$D$1:$D$6001,"not found")</f>
        <v>M002</v>
      </c>
      <c r="H4621" s="1" t="str">
        <f t="array" ref="H4621">_xlfn.XLOOKUP(G4621,Movies_data!$A$1:$A$41,Movies_data!$B$1:$B$41,"not found")</f>
        <v>Jailer</v>
      </c>
      <c r="I4621" s="1" t="str">
        <f t="array" ref="I4621">_xlfn.XLOOKUP(G4621,Movies_data!$A$1:$A$41,Movies_data!$D$1:$D$41,"not found")</f>
        <v>Action</v>
      </c>
      <c r="J4621" s="1" t="str">
        <f t="array" ref="J4621">_xlfn.XLOOKUP(G4621,Movies_data!$A$1:$A$41,Movies_data!$C$1:$C$41,"not found")</f>
        <v>Tamil</v>
      </c>
      <c r="K4621" s="1">
        <f t="array" ref="K4621">_xlfn.XLOOKUP(G4621,Movies_data!$A$1:$A$41,Movies_data!$H$1:$H$41,"Not Found")</f>
        <v>7.1</v>
      </c>
      <c r="L4621" s="1" t="str">
        <f t="array" ref="L4621">_xlfn.XLOOKUP(A4621,Booking_data!$A$1:$A$6001,Booking_data!$E$1:$E$6001,"not Found")</f>
        <v>C043</v>
      </c>
      <c r="M4621" s="1" t="str">
        <f t="array" ref="M4621">_xlfn.XLOOKUP(L4621,Cinemas_data!$A$1:$A$49,Cinemas_data!$I$1:$I$49,"not Found")</f>
        <v>#NAME?</v>
      </c>
      <c r="N4621" s="1" t="str">
        <f t="array" ref="N4621">_xlfn.XLOOKUP(L4621,Cinemas_data!$A$1:$A$49,Cinemas_data!$C$1:$C$49,"not Found")</f>
        <v>Salem</v>
      </c>
      <c r="O4621" s="1">
        <f t="array" ref="O4621">_xlfn.XLOOKUP(A4621,Booking_data!$A$1:$A$6001,Booking_data!$H$1:$H$6001,"not found")</f>
        <v>2</v>
      </c>
      <c r="P4621" s="1">
        <f t="array" ref="P4621">_xlfn.XLOOKUP(A4621,Booking_data!$A$1:$A$6001,Booking_data!$I$1:$I$6001,"not Found")</f>
        <v>280</v>
      </c>
      <c r="Q4621" s="1">
        <f t="shared" si="3"/>
        <v>560</v>
      </c>
      <c r="R4621" s="1" t="str">
        <f t="array" ref="R4621">_xlfn.XLOOKUP(A4621,Booking_data!$A$1:$A$6001,Booking_data!$L$1:$L$6001,"Not Found")</f>
        <v>Debit Card</v>
      </c>
      <c r="S4621" s="1">
        <f t="array" ref="S4621">_xlfn.XLOOKUP(A4621,Booking_data!$A$1:$A$6001,Booking_data!$N$1:$N$6001,"not Found")</f>
        <v>36</v>
      </c>
      <c r="T4621" s="1" t="str">
        <f t="array" ref="T4621">_xlfn.XLOOKUP(A4621,Booking_data!$A$1:$A$6001,Booking_data!$O$1:$O$6001,"Not Found")</f>
        <v>Other</v>
      </c>
      <c r="U4621" s="1" t="str">
        <f t="shared" si="4"/>
        <v>Middle Age</v>
      </c>
      <c r="V4621" s="1" t="str">
        <f t="shared" si="5"/>
        <v>Low Booking</v>
      </c>
    </row>
    <row r="4622" ht="15.75" customHeight="1">
      <c r="A4622" s="1" t="s">
        <v>4936</v>
      </c>
      <c r="B4622" s="6">
        <v>46124.0</v>
      </c>
      <c r="C4622" s="6">
        <v>46130.0</v>
      </c>
      <c r="D4622" s="7">
        <v>0.53125</v>
      </c>
      <c r="E4622" s="1" t="str">
        <f t="shared" si="1"/>
        <v>Weekend</v>
      </c>
      <c r="F4622" s="1" t="str">
        <f t="shared" si="2"/>
        <v>Apr</v>
      </c>
      <c r="G4622" s="1" t="str">
        <f t="array" ref="G4622">_xlfn.XLOOKUP(A4622,Booking_data!$A$1:$A$6001,Booking_data!$D$1:$D$6001,"not found")</f>
        <v>M015</v>
      </c>
      <c r="H4622" s="1" t="str">
        <f t="array" ref="H4622">_xlfn.XLOOKUP(G4622,Movies_data!$A$1:$A$41,Movies_data!$B$1:$B$41,"not found")</f>
        <v>Kalki 2898 AD</v>
      </c>
      <c r="I4622" s="1" t="str">
        <f t="array" ref="I4622">_xlfn.XLOOKUP(G4622,Movies_data!$A$1:$A$41,Movies_data!$D$1:$D$41,"not found")</f>
        <v>Sci-Fi</v>
      </c>
      <c r="J4622" s="1" t="str">
        <f t="array" ref="J4622">_xlfn.XLOOKUP(G4622,Movies_data!$A$1:$A$41,Movies_data!$C$1:$C$41,"not found")</f>
        <v>Telugu</v>
      </c>
      <c r="K4622" s="1">
        <f t="array" ref="K4622">_xlfn.XLOOKUP(G4622,Movies_data!$A$1:$A$41,Movies_data!$H$1:$H$41,"Not Found")</f>
        <v>7</v>
      </c>
      <c r="L4622" s="1" t="str">
        <f t="array" ref="L4622">_xlfn.XLOOKUP(A4622,Booking_data!$A$1:$A$6001,Booking_data!$E$1:$E$6001,"not Found")</f>
        <v>C073</v>
      </c>
      <c r="M4622" s="1" t="str">
        <f t="array" ref="M4622">_xlfn.XLOOKUP(L4622,Cinemas_data!$A$1:$A$49,Cinemas_data!$I$1:$I$49,"not Found")</f>
        <v>#NAME?</v>
      </c>
      <c r="N4622" s="1" t="str">
        <f t="array" ref="N4622">_xlfn.XLOOKUP(L4622,Cinemas_data!$A$1:$A$49,Cinemas_data!$C$1:$C$49,"not Found")</f>
        <v>Hyderabad</v>
      </c>
      <c r="O4622" s="1">
        <f t="array" ref="O4622">_xlfn.XLOOKUP(A4622,Booking_data!$A$1:$A$6001,Booking_data!$H$1:$H$6001,"not found")</f>
        <v>1</v>
      </c>
      <c r="P4622" s="1">
        <f t="array" ref="P4622">_xlfn.XLOOKUP(A4622,Booking_data!$A$1:$A$6001,Booking_data!$I$1:$I$6001,"not Found")</f>
        <v>240</v>
      </c>
      <c r="Q4622" s="1">
        <f t="shared" si="3"/>
        <v>240</v>
      </c>
      <c r="R4622" s="1" t="str">
        <f t="array" ref="R4622">_xlfn.XLOOKUP(A4622,Booking_data!$A$1:$A$6001,Booking_data!$L$1:$L$6001,"Not Found")</f>
        <v>Wallet</v>
      </c>
      <c r="S4622" s="1">
        <f t="array" ref="S4622">_xlfn.XLOOKUP(A4622,Booking_data!$A$1:$A$6001,Booking_data!$N$1:$N$6001,"not Found")</f>
        <v>20</v>
      </c>
      <c r="T4622" s="1" t="str">
        <f t="array" ref="T4622">_xlfn.XLOOKUP(A4622,Booking_data!$A$1:$A$6001,Booking_data!$O$1:$O$6001,"Not Found")</f>
        <v>Female</v>
      </c>
      <c r="U4622" s="1" t="str">
        <f t="shared" si="4"/>
        <v>Youngster</v>
      </c>
      <c r="V4622" s="1" t="str">
        <f t="shared" si="5"/>
        <v>Low Booking</v>
      </c>
    </row>
    <row r="4623" ht="15.75" customHeight="1">
      <c r="A4623" s="1" t="s">
        <v>4937</v>
      </c>
      <c r="B4623" s="6">
        <v>46023.0</v>
      </c>
      <c r="C4623" s="6">
        <v>46026.0</v>
      </c>
      <c r="D4623" s="7">
        <v>0.6458333333333334</v>
      </c>
      <c r="E4623" s="1" t="str">
        <f t="shared" si="1"/>
        <v>Weekday</v>
      </c>
      <c r="F4623" s="1" t="str">
        <f t="shared" si="2"/>
        <v>Jan</v>
      </c>
      <c r="G4623" s="1" t="str">
        <f t="array" ref="G4623">_xlfn.XLOOKUP(A4623,Booking_data!$A$1:$A$6001,Booking_data!$D$1:$D$6001,"not found")</f>
        <v>M029</v>
      </c>
      <c r="H4623" s="1" t="str">
        <f t="array" ref="H4623">_xlfn.XLOOKUP(G4623,Movies_data!$A$1:$A$41,Movies_data!$B$1:$B$41,"not found")</f>
        <v>777 Charlie</v>
      </c>
      <c r="I4623" s="1" t="str">
        <f t="array" ref="I4623">_xlfn.XLOOKUP(G4623,Movies_data!$A$1:$A$41,Movies_data!$D$1:$D$41,"not found")</f>
        <v>Adventure</v>
      </c>
      <c r="J4623" s="1" t="str">
        <f t="array" ref="J4623">_xlfn.XLOOKUP(G4623,Movies_data!$A$1:$A$41,Movies_data!$C$1:$C$41,"not found")</f>
        <v>Kannada</v>
      </c>
      <c r="K4623" s="1">
        <f t="array" ref="K4623">_xlfn.XLOOKUP(G4623,Movies_data!$A$1:$A$41,Movies_data!$H$1:$H$41,"Not Found")</f>
        <v>8.7</v>
      </c>
      <c r="L4623" s="1" t="str">
        <f t="array" ref="L4623">_xlfn.XLOOKUP(A4623,Booking_data!$A$1:$A$6001,Booking_data!$E$1:$E$6001,"not Found")</f>
        <v>C152</v>
      </c>
      <c r="M4623" s="1" t="str">
        <f t="array" ref="M4623">_xlfn.XLOOKUP(L4623,Cinemas_data!$A$1:$A$49,Cinemas_data!$I$1:$I$49,"not Found")</f>
        <v>#NAME?</v>
      </c>
      <c r="N4623" s="1" t="str">
        <f t="array" ref="N4623">_xlfn.XLOOKUP(L4623,Cinemas_data!$A$1:$A$49,Cinemas_data!$C$1:$C$49,"not Found")</f>
        <v>Kochi</v>
      </c>
      <c r="O4623" s="1">
        <f t="array" ref="O4623">_xlfn.XLOOKUP(A4623,Booking_data!$A$1:$A$6001,Booking_data!$H$1:$H$6001,"not found")</f>
        <v>2</v>
      </c>
      <c r="P4623" s="1">
        <f t="array" ref="P4623">_xlfn.XLOOKUP(A4623,Booking_data!$A$1:$A$6001,Booking_data!$I$1:$I$6001,"not Found")</f>
        <v>440</v>
      </c>
      <c r="Q4623" s="1">
        <f t="shared" si="3"/>
        <v>880</v>
      </c>
      <c r="R4623" s="1" t="str">
        <f t="array" ref="R4623">_xlfn.XLOOKUP(A4623,Booking_data!$A$1:$A$6001,Booking_data!$L$1:$L$6001,"Not Found")</f>
        <v>Wallet</v>
      </c>
      <c r="S4623" s="1">
        <f t="array" ref="S4623">_xlfn.XLOOKUP(A4623,Booking_data!$A$1:$A$6001,Booking_data!$N$1:$N$6001,"not Found")</f>
        <v>43</v>
      </c>
      <c r="T4623" s="1" t="str">
        <f t="array" ref="T4623">_xlfn.XLOOKUP(A4623,Booking_data!$A$1:$A$6001,Booking_data!$O$1:$O$6001,"Not Found")</f>
        <v>Male</v>
      </c>
      <c r="U4623" s="1" t="str">
        <f t="shared" si="4"/>
        <v>Middle Age</v>
      </c>
      <c r="V4623" s="1" t="str">
        <f t="shared" si="5"/>
        <v>Low Booking</v>
      </c>
    </row>
    <row r="4624" ht="15.75" customHeight="1">
      <c r="A4624" s="1" t="s">
        <v>4938</v>
      </c>
      <c r="B4624" s="6">
        <v>46079.0</v>
      </c>
      <c r="C4624" s="6">
        <v>46084.0</v>
      </c>
      <c r="D4624" s="7">
        <v>0.53125</v>
      </c>
      <c r="E4624" s="1" t="str">
        <f t="shared" si="1"/>
        <v>Weekday</v>
      </c>
      <c r="F4624" s="1" t="str">
        <f t="shared" si="2"/>
        <v>Feb</v>
      </c>
      <c r="G4624" s="1" t="str">
        <f t="array" ref="G4624">_xlfn.XLOOKUP(A4624,Booking_data!$A$1:$A$6001,Booking_data!$D$1:$D$6001,"not found")</f>
        <v>M034</v>
      </c>
      <c r="H4624" s="1" t="str">
        <f t="array" ref="H4624">_xlfn.XLOOKUP(G4624,Movies_data!$A$1:$A$41,Movies_data!$B$1:$B$41,"not found")</f>
        <v>Manjummel Boys</v>
      </c>
      <c r="I4624" s="1" t="str">
        <f t="array" ref="I4624">_xlfn.XLOOKUP(G4624,Movies_data!$A$1:$A$41,Movies_data!$D$1:$D$41,"not found")</f>
        <v>Adventure</v>
      </c>
      <c r="J4624" s="1" t="str">
        <f t="array" ref="J4624">_xlfn.XLOOKUP(G4624,Movies_data!$A$1:$A$41,Movies_data!$C$1:$C$41,"not found")</f>
        <v>Malayalam</v>
      </c>
      <c r="K4624" s="1">
        <f t="array" ref="K4624">_xlfn.XLOOKUP(G4624,Movies_data!$A$1:$A$41,Movies_data!$H$1:$H$41,"Not Found")</f>
        <v>8.3</v>
      </c>
      <c r="L4624" s="1" t="str">
        <f t="array" ref="L4624">_xlfn.XLOOKUP(A4624,Booking_data!$A$1:$A$6001,Booking_data!$E$1:$E$6001,"not Found")</f>
        <v>C042</v>
      </c>
      <c r="M4624" s="1" t="str">
        <f t="array" ref="M4624">_xlfn.XLOOKUP(L4624,Cinemas_data!$A$1:$A$49,Cinemas_data!$I$1:$I$49,"not Found")</f>
        <v>#NAME?</v>
      </c>
      <c r="N4624" s="1" t="str">
        <f t="array" ref="N4624">_xlfn.XLOOKUP(L4624,Cinemas_data!$A$1:$A$49,Cinemas_data!$C$1:$C$49,"not Found")</f>
        <v>Salem</v>
      </c>
      <c r="O4624" s="1">
        <f t="array" ref="O4624">_xlfn.XLOOKUP(A4624,Booking_data!$A$1:$A$6001,Booking_data!$H$1:$H$6001,"not found")</f>
        <v>4</v>
      </c>
      <c r="P4624" s="1">
        <f t="array" ref="P4624">_xlfn.XLOOKUP(A4624,Booking_data!$A$1:$A$6001,Booking_data!$I$1:$I$6001,"not Found")</f>
        <v>280</v>
      </c>
      <c r="Q4624" s="1">
        <f t="shared" si="3"/>
        <v>1120</v>
      </c>
      <c r="R4624" s="1" t="str">
        <f t="array" ref="R4624">_xlfn.XLOOKUP(A4624,Booking_data!$A$1:$A$6001,Booking_data!$L$1:$L$6001,"Not Found")</f>
        <v>Net Banking</v>
      </c>
      <c r="S4624" s="1">
        <f t="array" ref="S4624">_xlfn.XLOOKUP(A4624,Booking_data!$A$1:$A$6001,Booking_data!$N$1:$N$6001,"not Found")</f>
        <v>44</v>
      </c>
      <c r="T4624" s="1" t="str">
        <f t="array" ref="T4624">_xlfn.XLOOKUP(A4624,Booking_data!$A$1:$A$6001,Booking_data!$O$1:$O$6001,"Not Found")</f>
        <v>Male</v>
      </c>
      <c r="U4624" s="1" t="str">
        <f t="shared" si="4"/>
        <v>Middle Age</v>
      </c>
      <c r="V4624" s="1" t="str">
        <f t="shared" si="5"/>
        <v>Medium Booking</v>
      </c>
    </row>
    <row r="4625" ht="15.75" customHeight="1">
      <c r="A4625" s="1" t="s">
        <v>4939</v>
      </c>
      <c r="B4625" s="6">
        <v>46127.0</v>
      </c>
      <c r="C4625" s="6">
        <v>46134.0</v>
      </c>
      <c r="D4625" s="7">
        <v>0.53125</v>
      </c>
      <c r="E4625" s="1" t="str">
        <f t="shared" si="1"/>
        <v>Weekday</v>
      </c>
      <c r="F4625" s="1" t="str">
        <f t="shared" si="2"/>
        <v>Apr</v>
      </c>
      <c r="G4625" s="1" t="str">
        <f t="array" ref="G4625">_xlfn.XLOOKUP(A4625,Booking_data!$A$1:$A$6001,Booking_data!$D$1:$D$6001,"not found")</f>
        <v>M002</v>
      </c>
      <c r="H4625" s="1" t="str">
        <f t="array" ref="H4625">_xlfn.XLOOKUP(G4625,Movies_data!$A$1:$A$41,Movies_data!$B$1:$B$41,"not found")</f>
        <v>Jailer</v>
      </c>
      <c r="I4625" s="1" t="str">
        <f t="array" ref="I4625">_xlfn.XLOOKUP(G4625,Movies_data!$A$1:$A$41,Movies_data!$D$1:$D$41,"not found")</f>
        <v>Action</v>
      </c>
      <c r="J4625" s="1" t="str">
        <f t="array" ref="J4625">_xlfn.XLOOKUP(G4625,Movies_data!$A$1:$A$41,Movies_data!$C$1:$C$41,"not found")</f>
        <v>Tamil</v>
      </c>
      <c r="K4625" s="1">
        <f t="array" ref="K4625">_xlfn.XLOOKUP(G4625,Movies_data!$A$1:$A$41,Movies_data!$H$1:$H$41,"Not Found")</f>
        <v>7.1</v>
      </c>
      <c r="L4625" s="1" t="str">
        <f t="array" ref="L4625">_xlfn.XLOOKUP(A4625,Booking_data!$A$1:$A$6001,Booking_data!$E$1:$E$6001,"not Found")</f>
        <v>C052</v>
      </c>
      <c r="M4625" s="1" t="str">
        <f t="array" ref="M4625">_xlfn.XLOOKUP(L4625,Cinemas_data!$A$1:$A$49,Cinemas_data!$I$1:$I$49,"not Found")</f>
        <v>#NAME?</v>
      </c>
      <c r="N4625" s="1" t="str">
        <f t="array" ref="N4625">_xlfn.XLOOKUP(L4625,Cinemas_data!$A$1:$A$49,Cinemas_data!$C$1:$C$49,"not Found")</f>
        <v>Bengaluru</v>
      </c>
      <c r="O4625" s="1">
        <f t="array" ref="O4625">_xlfn.XLOOKUP(A4625,Booking_data!$A$1:$A$6001,Booking_data!$H$1:$H$6001,"not found")</f>
        <v>1</v>
      </c>
      <c r="P4625" s="1">
        <f t="array" ref="P4625">_xlfn.XLOOKUP(A4625,Booking_data!$A$1:$A$6001,Booking_data!$I$1:$I$6001,"not Found")</f>
        <v>280</v>
      </c>
      <c r="Q4625" s="1">
        <f t="shared" si="3"/>
        <v>280</v>
      </c>
      <c r="R4625" s="1" t="str">
        <f t="array" ref="R4625">_xlfn.XLOOKUP(A4625,Booking_data!$A$1:$A$6001,Booking_data!$L$1:$L$6001,"Not Found")</f>
        <v>UPI</v>
      </c>
      <c r="S4625" s="1">
        <f t="array" ref="S4625">_xlfn.XLOOKUP(A4625,Booking_data!$A$1:$A$6001,Booking_data!$N$1:$N$6001,"not Found")</f>
        <v>32</v>
      </c>
      <c r="T4625" s="1" t="str">
        <f t="array" ref="T4625">_xlfn.XLOOKUP(A4625,Booking_data!$A$1:$A$6001,Booking_data!$O$1:$O$6001,"Not Found")</f>
        <v>Other</v>
      </c>
      <c r="U4625" s="1" t="str">
        <f t="shared" si="4"/>
        <v>Middle Age</v>
      </c>
      <c r="V4625" s="1" t="str">
        <f t="shared" si="5"/>
        <v>Low Booking</v>
      </c>
    </row>
    <row r="4626" ht="15.75" customHeight="1">
      <c r="A4626" s="1" t="s">
        <v>4940</v>
      </c>
      <c r="B4626" s="6">
        <v>46189.0</v>
      </c>
      <c r="C4626" s="6">
        <v>46196.0</v>
      </c>
      <c r="D4626" s="7">
        <v>0.3958333333333333</v>
      </c>
      <c r="E4626" s="1" t="str">
        <f t="shared" si="1"/>
        <v>Weekday</v>
      </c>
      <c r="F4626" s="1" t="str">
        <f t="shared" si="2"/>
        <v>Jun</v>
      </c>
      <c r="G4626" s="1" t="str">
        <f t="array" ref="G4626">_xlfn.XLOOKUP(A4626,Booking_data!$A$1:$A$6001,Booking_data!$D$1:$D$6001,"not found")</f>
        <v>M040</v>
      </c>
      <c r="H4626" s="1" t="str">
        <f t="array" ref="H4626">_xlfn.XLOOKUP(G4626,Movies_data!$A$1:$A$41,Movies_data!$B$1:$B$41,"not found")</f>
        <v>Inside Out 2</v>
      </c>
      <c r="I4626" s="1" t="str">
        <f t="array" ref="I4626">_xlfn.XLOOKUP(G4626,Movies_data!$A$1:$A$41,Movies_data!$D$1:$D$41,"not found")</f>
        <v>Animation</v>
      </c>
      <c r="J4626" s="1" t="str">
        <f t="array" ref="J4626">_xlfn.XLOOKUP(G4626,Movies_data!$A$1:$A$41,Movies_data!$C$1:$C$41,"not found")</f>
        <v>English</v>
      </c>
      <c r="K4626" s="1">
        <f t="array" ref="K4626">_xlfn.XLOOKUP(G4626,Movies_data!$A$1:$A$41,Movies_data!$H$1:$H$41,"Not Found")</f>
        <v>7.6</v>
      </c>
      <c r="L4626" s="1" t="str">
        <f t="array" ref="L4626">_xlfn.XLOOKUP(A4626,Booking_data!$A$1:$A$6001,Booking_data!$E$1:$E$6001,"not Found")</f>
        <v>C132</v>
      </c>
      <c r="M4626" s="1" t="str">
        <f t="array" ref="M4626">_xlfn.XLOOKUP(L4626,Cinemas_data!$A$1:$A$49,Cinemas_data!$I$1:$I$49,"not Found")</f>
        <v>#NAME?</v>
      </c>
      <c r="N4626" s="1" t="str">
        <f t="array" ref="N4626">_xlfn.XLOOKUP(L4626,Cinemas_data!$A$1:$A$49,Cinemas_data!$C$1:$C$49,"not Found")</f>
        <v>Kolkata</v>
      </c>
      <c r="O4626" s="1">
        <f t="array" ref="O4626">_xlfn.XLOOKUP(A4626,Booking_data!$A$1:$A$6001,Booking_data!$H$1:$H$6001,"not found")</f>
        <v>4</v>
      </c>
      <c r="P4626" s="1">
        <f t="array" ref="P4626">_xlfn.XLOOKUP(A4626,Booking_data!$A$1:$A$6001,Booking_data!$I$1:$I$6001,"not Found")</f>
        <v>180</v>
      </c>
      <c r="Q4626" s="1">
        <f t="shared" si="3"/>
        <v>720</v>
      </c>
      <c r="R4626" s="1" t="str">
        <f t="array" ref="R4626">_xlfn.XLOOKUP(A4626,Booking_data!$A$1:$A$6001,Booking_data!$L$1:$L$6001,"Not Found")</f>
        <v>Debit Card</v>
      </c>
      <c r="S4626" s="1">
        <f t="array" ref="S4626">_xlfn.XLOOKUP(A4626,Booking_data!$A$1:$A$6001,Booking_data!$N$1:$N$6001,"not Found")</f>
        <v>29</v>
      </c>
      <c r="T4626" s="1" t="str">
        <f t="array" ref="T4626">_xlfn.XLOOKUP(A4626,Booking_data!$A$1:$A$6001,Booking_data!$O$1:$O$6001,"Not Found")</f>
        <v>Male</v>
      </c>
      <c r="U4626" s="1" t="str">
        <f t="shared" si="4"/>
        <v>Youngster</v>
      </c>
      <c r="V4626" s="1" t="str">
        <f t="shared" si="5"/>
        <v>Medium Booking</v>
      </c>
    </row>
    <row r="4627" ht="15.75" customHeight="1">
      <c r="A4627" s="1" t="s">
        <v>4941</v>
      </c>
      <c r="B4627" s="6">
        <v>46136.0</v>
      </c>
      <c r="C4627" s="6">
        <v>46142.0</v>
      </c>
      <c r="D4627" s="7">
        <v>0.6458333333333334</v>
      </c>
      <c r="E4627" s="1" t="str">
        <f t="shared" si="1"/>
        <v>Weekday</v>
      </c>
      <c r="F4627" s="1" t="str">
        <f t="shared" si="2"/>
        <v>Apr</v>
      </c>
      <c r="G4627" s="1" t="str">
        <f t="array" ref="G4627">_xlfn.XLOOKUP(A4627,Booking_data!$A$1:$A$6001,Booking_data!$D$1:$D$6001,"not found")</f>
        <v>M020</v>
      </c>
      <c r="H4627" s="1" t="str">
        <f t="array" ref="H4627">_xlfn.XLOOKUP(G4627,Movies_data!$A$1:$A$41,Movies_data!$B$1:$B$41,"not found")</f>
        <v>Jawan</v>
      </c>
      <c r="I4627" s="1" t="str">
        <f t="array" ref="I4627">_xlfn.XLOOKUP(G4627,Movies_data!$A$1:$A$41,Movies_data!$D$1:$D$41,"not found")</f>
        <v>Action</v>
      </c>
      <c r="J4627" s="1" t="str">
        <f t="array" ref="J4627">_xlfn.XLOOKUP(G4627,Movies_data!$A$1:$A$41,Movies_data!$C$1:$C$41,"not found")</f>
        <v>Hindi</v>
      </c>
      <c r="K4627" s="1">
        <f t="array" ref="K4627">_xlfn.XLOOKUP(G4627,Movies_data!$A$1:$A$41,Movies_data!$H$1:$H$41,"Not Found")</f>
        <v>7</v>
      </c>
      <c r="L4627" s="1" t="str">
        <f t="array" ref="L4627">_xlfn.XLOOKUP(A4627,Booking_data!$A$1:$A$6001,Booking_data!$E$1:$E$6001,"not Found")</f>
        <v>C103</v>
      </c>
      <c r="M4627" s="1" t="str">
        <f t="array" ref="M4627">_xlfn.XLOOKUP(L4627,Cinemas_data!$A$1:$A$49,Cinemas_data!$I$1:$I$49,"not Found")</f>
        <v>#NAME?</v>
      </c>
      <c r="N4627" s="1" t="str">
        <f t="array" ref="N4627">_xlfn.XLOOKUP(L4627,Cinemas_data!$A$1:$A$49,Cinemas_data!$C$1:$C$49,"not Found")</f>
        <v>Pune</v>
      </c>
      <c r="O4627" s="1">
        <f t="array" ref="O4627">_xlfn.XLOOKUP(A4627,Booking_data!$A$1:$A$6001,Booking_data!$H$1:$H$6001,"not found")</f>
        <v>1</v>
      </c>
      <c r="P4627" s="1">
        <f t="array" ref="P4627">_xlfn.XLOOKUP(A4627,Booking_data!$A$1:$A$6001,Booking_data!$I$1:$I$6001,"not Found")</f>
        <v>360</v>
      </c>
      <c r="Q4627" s="1">
        <f t="shared" si="3"/>
        <v>360</v>
      </c>
      <c r="R4627" s="1" t="str">
        <f t="array" ref="R4627">_xlfn.XLOOKUP(A4627,Booking_data!$A$1:$A$6001,Booking_data!$L$1:$L$6001,"Not Found")</f>
        <v>Wallet</v>
      </c>
      <c r="S4627" s="1">
        <f t="array" ref="S4627">_xlfn.XLOOKUP(A4627,Booking_data!$A$1:$A$6001,Booking_data!$N$1:$N$6001,"not Found")</f>
        <v>27</v>
      </c>
      <c r="T4627" s="1" t="str">
        <f t="array" ref="T4627">_xlfn.XLOOKUP(A4627,Booking_data!$A$1:$A$6001,Booking_data!$O$1:$O$6001,"Not Found")</f>
        <v>Female</v>
      </c>
      <c r="U4627" s="1" t="str">
        <f t="shared" si="4"/>
        <v>Youngster</v>
      </c>
      <c r="V4627" s="1" t="str">
        <f t="shared" si="5"/>
        <v>Low Booking</v>
      </c>
    </row>
    <row r="4628" ht="15.75" customHeight="1">
      <c r="A4628" s="1" t="s">
        <v>4942</v>
      </c>
      <c r="B4628" s="6">
        <v>46125.0</v>
      </c>
      <c r="C4628" s="6">
        <v>46128.0</v>
      </c>
      <c r="D4628" s="7">
        <v>0.9375</v>
      </c>
      <c r="E4628" s="1" t="str">
        <f t="shared" si="1"/>
        <v>Weekday</v>
      </c>
      <c r="F4628" s="1" t="str">
        <f t="shared" si="2"/>
        <v>Apr</v>
      </c>
      <c r="G4628" s="1" t="str">
        <f t="array" ref="G4628">_xlfn.XLOOKUP(A4628,Booking_data!$A$1:$A$6001,Booking_data!$D$1:$D$6001,"not found")</f>
        <v>M001</v>
      </c>
      <c r="H4628" s="1" t="str">
        <f t="array" ref="H4628">_xlfn.XLOOKUP(G4628,Movies_data!$A$1:$A$41,Movies_data!$B$1:$B$41,"not found")</f>
        <v>Leo</v>
      </c>
      <c r="I4628" s="1" t="str">
        <f t="array" ref="I4628">_xlfn.XLOOKUP(G4628,Movies_data!$A$1:$A$41,Movies_data!$D$1:$D$41,"not found")</f>
        <v>Action</v>
      </c>
      <c r="J4628" s="1" t="str">
        <f t="array" ref="J4628">_xlfn.XLOOKUP(G4628,Movies_data!$A$1:$A$41,Movies_data!$C$1:$C$41,"not found")</f>
        <v>Tamil</v>
      </c>
      <c r="K4628" s="1">
        <f t="array" ref="K4628">_xlfn.XLOOKUP(G4628,Movies_data!$A$1:$A$41,Movies_data!$H$1:$H$41,"Not Found")</f>
        <v>8</v>
      </c>
      <c r="L4628" s="1" t="str">
        <f t="array" ref="L4628">_xlfn.XLOOKUP(A4628,Booking_data!$A$1:$A$6001,Booking_data!$E$1:$E$6001,"not Found")</f>
        <v>C103</v>
      </c>
      <c r="M4628" s="1" t="str">
        <f t="array" ref="M4628">_xlfn.XLOOKUP(L4628,Cinemas_data!$A$1:$A$49,Cinemas_data!$I$1:$I$49,"not Found")</f>
        <v>#NAME?</v>
      </c>
      <c r="N4628" s="1" t="str">
        <f t="array" ref="N4628">_xlfn.XLOOKUP(L4628,Cinemas_data!$A$1:$A$49,Cinemas_data!$C$1:$C$49,"not Found")</f>
        <v>Pune</v>
      </c>
      <c r="O4628" s="1">
        <f t="array" ref="O4628">_xlfn.XLOOKUP(A4628,Booking_data!$A$1:$A$6001,Booking_data!$H$1:$H$6001,"not found")</f>
        <v>3</v>
      </c>
      <c r="P4628" s="1">
        <f t="array" ref="P4628">_xlfn.XLOOKUP(A4628,Booking_data!$A$1:$A$6001,Booking_data!$I$1:$I$6001,"not Found")</f>
        <v>360</v>
      </c>
      <c r="Q4628" s="1">
        <f t="shared" si="3"/>
        <v>1080</v>
      </c>
      <c r="R4628" s="1" t="str">
        <f t="array" ref="R4628">_xlfn.XLOOKUP(A4628,Booking_data!$A$1:$A$6001,Booking_data!$L$1:$L$6001,"Not Found")</f>
        <v>Wallet</v>
      </c>
      <c r="S4628" s="1">
        <f t="array" ref="S4628">_xlfn.XLOOKUP(A4628,Booking_data!$A$1:$A$6001,Booking_data!$N$1:$N$6001,"not Found")</f>
        <v>31</v>
      </c>
      <c r="T4628" s="1" t="str">
        <f t="array" ref="T4628">_xlfn.XLOOKUP(A4628,Booking_data!$A$1:$A$6001,Booking_data!$O$1:$O$6001,"Not Found")</f>
        <v>Male</v>
      </c>
      <c r="U4628" s="1" t="str">
        <f t="shared" si="4"/>
        <v>Middle Age</v>
      </c>
      <c r="V4628" s="1" t="str">
        <f t="shared" si="5"/>
        <v>Medium Booking</v>
      </c>
    </row>
    <row r="4629" ht="15.75" customHeight="1">
      <c r="A4629" s="1" t="s">
        <v>4943</v>
      </c>
      <c r="B4629" s="6">
        <v>46151.0</v>
      </c>
      <c r="C4629" s="6">
        <v>46158.0</v>
      </c>
      <c r="D4629" s="7">
        <v>0.8854166666666666</v>
      </c>
      <c r="E4629" s="1" t="str">
        <f t="shared" si="1"/>
        <v>Weekend</v>
      </c>
      <c r="F4629" s="1" t="str">
        <f t="shared" si="2"/>
        <v>May</v>
      </c>
      <c r="G4629" s="1" t="str">
        <f t="array" ref="G4629">_xlfn.XLOOKUP(A4629,Booking_data!$A$1:$A$6001,Booking_data!$D$1:$D$6001,"not found")</f>
        <v>M028</v>
      </c>
      <c r="H4629" s="1" t="str">
        <f t="array" ref="H4629">_xlfn.XLOOKUP(G4629,Movies_data!$A$1:$A$41,Movies_data!$B$1:$B$41,"not found")</f>
        <v>Kantara</v>
      </c>
      <c r="I4629" s="1" t="str">
        <f t="array" ref="I4629">_xlfn.XLOOKUP(G4629,Movies_data!$A$1:$A$41,Movies_data!$D$1:$D$41,"not found")</f>
        <v>Action</v>
      </c>
      <c r="J4629" s="1" t="str">
        <f t="array" ref="J4629">_xlfn.XLOOKUP(G4629,Movies_data!$A$1:$A$41,Movies_data!$C$1:$C$41,"not found")</f>
        <v>Kannada</v>
      </c>
      <c r="K4629" s="1">
        <f t="array" ref="K4629">_xlfn.XLOOKUP(G4629,Movies_data!$A$1:$A$41,Movies_data!$H$1:$H$41,"Not Found")</f>
        <v>8.2</v>
      </c>
      <c r="L4629" s="1" t="str">
        <f t="array" ref="L4629">_xlfn.XLOOKUP(A4629,Booking_data!$A$1:$A$6001,Booking_data!$E$1:$E$6001,"not Found")</f>
        <v>C151</v>
      </c>
      <c r="M4629" s="1" t="str">
        <f t="array" ref="M4629">_xlfn.XLOOKUP(L4629,Cinemas_data!$A$1:$A$49,Cinemas_data!$I$1:$I$49,"not Found")</f>
        <v>#NAME?</v>
      </c>
      <c r="N4629" s="1" t="str">
        <f t="array" ref="N4629">_xlfn.XLOOKUP(L4629,Cinemas_data!$A$1:$A$49,Cinemas_data!$C$1:$C$49,"not Found")</f>
        <v>Kochi</v>
      </c>
      <c r="O4629" s="1">
        <f t="array" ref="O4629">_xlfn.XLOOKUP(A4629,Booking_data!$A$1:$A$6001,Booking_data!$H$1:$H$6001,"not found")</f>
        <v>5</v>
      </c>
      <c r="P4629" s="1">
        <f t="array" ref="P4629">_xlfn.XLOOKUP(A4629,Booking_data!$A$1:$A$6001,Booking_data!$I$1:$I$6001,"not Found")</f>
        <v>280</v>
      </c>
      <c r="Q4629" s="1">
        <f t="shared" si="3"/>
        <v>1400</v>
      </c>
      <c r="R4629" s="1" t="str">
        <f t="array" ref="R4629">_xlfn.XLOOKUP(A4629,Booking_data!$A$1:$A$6001,Booking_data!$L$1:$L$6001,"Not Found")</f>
        <v>Wallet</v>
      </c>
      <c r="S4629" s="1">
        <f t="array" ref="S4629">_xlfn.XLOOKUP(A4629,Booking_data!$A$1:$A$6001,Booking_data!$N$1:$N$6001,"not Found")</f>
        <v>24</v>
      </c>
      <c r="T4629" s="1" t="str">
        <f t="array" ref="T4629">_xlfn.XLOOKUP(A4629,Booking_data!$A$1:$A$6001,Booking_data!$O$1:$O$6001,"Not Found")</f>
        <v>Male</v>
      </c>
      <c r="U4629" s="1" t="str">
        <f t="shared" si="4"/>
        <v>Youngster</v>
      </c>
      <c r="V4629" s="1" t="str">
        <f t="shared" si="5"/>
        <v>High Booking</v>
      </c>
    </row>
    <row r="4630" ht="15.75" customHeight="1">
      <c r="A4630" s="1" t="s">
        <v>4944</v>
      </c>
      <c r="B4630" s="6">
        <v>46059.0</v>
      </c>
      <c r="C4630" s="6">
        <v>46065.0</v>
      </c>
      <c r="D4630" s="7">
        <v>0.3958333333333333</v>
      </c>
      <c r="E4630" s="1" t="str">
        <f t="shared" si="1"/>
        <v>Weekday</v>
      </c>
      <c r="F4630" s="1" t="str">
        <f t="shared" si="2"/>
        <v>Feb</v>
      </c>
      <c r="G4630" s="1" t="str">
        <f t="array" ref="G4630">_xlfn.XLOOKUP(A4630,Booking_data!$A$1:$A$6001,Booking_data!$D$1:$D$6001,"not found")</f>
        <v>M023</v>
      </c>
      <c r="H4630" s="1" t="str">
        <f t="array" ref="H4630">_xlfn.XLOOKUP(G4630,Movies_data!$A$1:$A$41,Movies_data!$B$1:$B$41,"not found")</f>
        <v>Stree 2</v>
      </c>
      <c r="I4630" s="1" t="str">
        <f t="array" ref="I4630">_xlfn.XLOOKUP(G4630,Movies_data!$A$1:$A$41,Movies_data!$D$1:$D$41,"not found")</f>
        <v>Comedy</v>
      </c>
      <c r="J4630" s="1" t="str">
        <f t="array" ref="J4630">_xlfn.XLOOKUP(G4630,Movies_data!$A$1:$A$41,Movies_data!$C$1:$C$41,"not found")</f>
        <v>Hindi</v>
      </c>
      <c r="K4630" s="1">
        <f t="array" ref="K4630">_xlfn.XLOOKUP(G4630,Movies_data!$A$1:$A$41,Movies_data!$H$1:$H$41,"Not Found")</f>
        <v>6.9</v>
      </c>
      <c r="L4630" s="1" t="str">
        <f t="array" ref="L4630">_xlfn.XLOOKUP(A4630,Booking_data!$A$1:$A$6001,Booking_data!$E$1:$E$6001,"not Found")</f>
        <v>C131</v>
      </c>
      <c r="M4630" s="1" t="str">
        <f t="array" ref="M4630">_xlfn.XLOOKUP(L4630,Cinemas_data!$A$1:$A$49,Cinemas_data!$I$1:$I$49,"not Found")</f>
        <v>#NAME?</v>
      </c>
      <c r="N4630" s="1" t="str">
        <f t="array" ref="N4630">_xlfn.XLOOKUP(L4630,Cinemas_data!$A$1:$A$49,Cinemas_data!$C$1:$C$49,"not Found")</f>
        <v>Kolkata</v>
      </c>
      <c r="O4630" s="1">
        <f t="array" ref="O4630">_xlfn.XLOOKUP(A4630,Booking_data!$A$1:$A$6001,Booking_data!$H$1:$H$6001,"not found")</f>
        <v>3</v>
      </c>
      <c r="P4630" s="1">
        <f t="array" ref="P4630">_xlfn.XLOOKUP(A4630,Booking_data!$A$1:$A$6001,Booking_data!$I$1:$I$6001,"not Found")</f>
        <v>340</v>
      </c>
      <c r="Q4630" s="1">
        <f t="shared" si="3"/>
        <v>1020</v>
      </c>
      <c r="R4630" s="1" t="str">
        <f t="array" ref="R4630">_xlfn.XLOOKUP(A4630,Booking_data!$A$1:$A$6001,Booking_data!$L$1:$L$6001,"Not Found")</f>
        <v>Wallet</v>
      </c>
      <c r="S4630" s="1">
        <f t="array" ref="S4630">_xlfn.XLOOKUP(A4630,Booking_data!$A$1:$A$6001,Booking_data!$N$1:$N$6001,"not Found")</f>
        <v>25</v>
      </c>
      <c r="T4630" s="1" t="str">
        <f t="array" ref="T4630">_xlfn.XLOOKUP(A4630,Booking_data!$A$1:$A$6001,Booking_data!$O$1:$O$6001,"Not Found")</f>
        <v>Female</v>
      </c>
      <c r="U4630" s="1" t="str">
        <f t="shared" si="4"/>
        <v>Youngster</v>
      </c>
      <c r="V4630" s="1" t="str">
        <f t="shared" si="5"/>
        <v>Medium Booking</v>
      </c>
    </row>
    <row r="4631" ht="15.75" customHeight="1">
      <c r="A4631" s="1" t="s">
        <v>4945</v>
      </c>
      <c r="B4631" s="6">
        <v>46099.0</v>
      </c>
      <c r="C4631" s="6">
        <v>46103.0</v>
      </c>
      <c r="D4631" s="7">
        <v>0.7708333333333334</v>
      </c>
      <c r="E4631" s="1" t="str">
        <f t="shared" si="1"/>
        <v>Weekday</v>
      </c>
      <c r="F4631" s="1" t="str">
        <f t="shared" si="2"/>
        <v>Mar</v>
      </c>
      <c r="G4631" s="1" t="str">
        <f t="array" ref="G4631">_xlfn.XLOOKUP(A4631,Booking_data!$A$1:$A$6001,Booking_data!$D$1:$D$6001,"not found")</f>
        <v>M030</v>
      </c>
      <c r="H4631" s="1" t="str">
        <f t="array" ref="H4631">_xlfn.XLOOKUP(G4631,Movies_data!$A$1:$A$41,Movies_data!$B$1:$B$41,"not found")</f>
        <v>Kirik Party</v>
      </c>
      <c r="I4631" s="1" t="str">
        <f t="array" ref="I4631">_xlfn.XLOOKUP(G4631,Movies_data!$A$1:$A$41,Movies_data!$D$1:$D$41,"not found")</f>
        <v>Comedy</v>
      </c>
      <c r="J4631" s="1" t="str">
        <f t="array" ref="J4631">_xlfn.XLOOKUP(G4631,Movies_data!$A$1:$A$41,Movies_data!$C$1:$C$41,"not found")</f>
        <v>Kannada</v>
      </c>
      <c r="K4631" s="1">
        <f t="array" ref="K4631">_xlfn.XLOOKUP(G4631,Movies_data!$A$1:$A$41,Movies_data!$H$1:$H$41,"Not Found")</f>
        <v>8</v>
      </c>
      <c r="L4631" s="1" t="str">
        <f t="array" ref="L4631">_xlfn.XLOOKUP(A4631,Booking_data!$A$1:$A$6001,Booking_data!$E$1:$E$6001,"not Found")</f>
        <v>C093</v>
      </c>
      <c r="M4631" s="1" t="str">
        <f t="array" ref="M4631">_xlfn.XLOOKUP(L4631,Cinemas_data!$A$1:$A$49,Cinemas_data!$I$1:$I$49,"not Found")</f>
        <v>#NAME?</v>
      </c>
      <c r="N4631" s="1" t="str">
        <f t="array" ref="N4631">_xlfn.XLOOKUP(L4631,Cinemas_data!$A$1:$A$49,Cinemas_data!$C$1:$C$49,"not Found")</f>
        <v>Mumbai</v>
      </c>
      <c r="O4631" s="1">
        <f t="array" ref="O4631">_xlfn.XLOOKUP(A4631,Booking_data!$A$1:$A$6001,Booking_data!$H$1:$H$6001,"not found")</f>
        <v>2</v>
      </c>
      <c r="P4631" s="1">
        <f t="array" ref="P4631">_xlfn.XLOOKUP(A4631,Booking_data!$A$1:$A$6001,Booking_data!$I$1:$I$6001,"not Found")</f>
        <v>420</v>
      </c>
      <c r="Q4631" s="1">
        <f t="shared" si="3"/>
        <v>840</v>
      </c>
      <c r="R4631" s="1" t="str">
        <f t="array" ref="R4631">_xlfn.XLOOKUP(A4631,Booking_data!$A$1:$A$6001,Booking_data!$L$1:$L$6001,"Not Found")</f>
        <v>Debit Card</v>
      </c>
      <c r="S4631" s="1">
        <f t="array" ref="S4631">_xlfn.XLOOKUP(A4631,Booking_data!$A$1:$A$6001,Booking_data!$N$1:$N$6001,"not Found")</f>
        <v>36</v>
      </c>
      <c r="T4631" s="1" t="str">
        <f t="array" ref="T4631">_xlfn.XLOOKUP(A4631,Booking_data!$A$1:$A$6001,Booking_data!$O$1:$O$6001,"Not Found")</f>
        <v>Female</v>
      </c>
      <c r="U4631" s="1" t="str">
        <f t="shared" si="4"/>
        <v>Middle Age</v>
      </c>
      <c r="V4631" s="1" t="str">
        <f t="shared" si="5"/>
        <v>Low Booking</v>
      </c>
    </row>
    <row r="4632" ht="15.75" customHeight="1">
      <c r="A4632" s="1" t="s">
        <v>4946</v>
      </c>
      <c r="B4632" s="6">
        <v>46172.0</v>
      </c>
      <c r="C4632" s="6">
        <v>46175.0</v>
      </c>
      <c r="D4632" s="7">
        <v>0.3958333333333333</v>
      </c>
      <c r="E4632" s="1" t="str">
        <f t="shared" si="1"/>
        <v>Weekend</v>
      </c>
      <c r="F4632" s="1" t="str">
        <f t="shared" si="2"/>
        <v>May</v>
      </c>
      <c r="G4632" s="1" t="str">
        <f t="array" ref="G4632">_xlfn.XLOOKUP(A4632,Booking_data!$A$1:$A$6001,Booking_data!$D$1:$D$6001,"not found")</f>
        <v>M033</v>
      </c>
      <c r="H4632" s="1" t="str">
        <f t="array" ref="H4632">_xlfn.XLOOKUP(G4632,Movies_data!$A$1:$A$41,Movies_data!$B$1:$B$41,"not found")</f>
        <v>Lucifer</v>
      </c>
      <c r="I4632" s="1" t="str">
        <f t="array" ref="I4632">_xlfn.XLOOKUP(G4632,Movies_data!$A$1:$A$41,Movies_data!$D$1:$D$41,"not found")</f>
        <v>Action</v>
      </c>
      <c r="J4632" s="1" t="str">
        <f t="array" ref="J4632">_xlfn.XLOOKUP(G4632,Movies_data!$A$1:$A$41,Movies_data!$C$1:$C$41,"not found")</f>
        <v>Malayalam</v>
      </c>
      <c r="K4632" s="1">
        <f t="array" ref="K4632">_xlfn.XLOOKUP(G4632,Movies_data!$A$1:$A$41,Movies_data!$H$1:$H$41,"Not Found")</f>
        <v>7.5</v>
      </c>
      <c r="L4632" s="1" t="str">
        <f t="array" ref="L4632">_xlfn.XLOOKUP(A4632,Booking_data!$A$1:$A$6001,Booking_data!$E$1:$E$6001,"not Found")</f>
        <v>C092</v>
      </c>
      <c r="M4632" s="1" t="str">
        <f t="array" ref="M4632">_xlfn.XLOOKUP(L4632,Cinemas_data!$A$1:$A$49,Cinemas_data!$I$1:$I$49,"not Found")</f>
        <v>#NAME?</v>
      </c>
      <c r="N4632" s="1" t="str">
        <f t="array" ref="N4632">_xlfn.XLOOKUP(L4632,Cinemas_data!$A$1:$A$49,Cinemas_data!$C$1:$C$49,"not Found")</f>
        <v>Mumbai</v>
      </c>
      <c r="O4632" s="1">
        <f t="array" ref="O4632">_xlfn.XLOOKUP(A4632,Booking_data!$A$1:$A$6001,Booking_data!$H$1:$H$6001,"not found")</f>
        <v>2</v>
      </c>
      <c r="P4632" s="1">
        <f t="array" ref="P4632">_xlfn.XLOOKUP(A4632,Booking_data!$A$1:$A$6001,Booking_data!$I$1:$I$6001,"not Found")</f>
        <v>160</v>
      </c>
      <c r="Q4632" s="1">
        <f t="shared" si="3"/>
        <v>320</v>
      </c>
      <c r="R4632" s="1" t="str">
        <f t="array" ref="R4632">_xlfn.XLOOKUP(A4632,Booking_data!$A$1:$A$6001,Booking_data!$L$1:$L$6001,"Not Found")</f>
        <v>Net Banking</v>
      </c>
      <c r="S4632" s="1">
        <f t="array" ref="S4632">_xlfn.XLOOKUP(A4632,Booking_data!$A$1:$A$6001,Booking_data!$N$1:$N$6001,"not Found")</f>
        <v>57</v>
      </c>
      <c r="T4632" s="1" t="str">
        <f t="array" ref="T4632">_xlfn.XLOOKUP(A4632,Booking_data!$A$1:$A$6001,Booking_data!$O$1:$O$6001,"Not Found")</f>
        <v>Other</v>
      </c>
      <c r="U4632" s="1" t="str">
        <f t="shared" si="4"/>
        <v>Above 45</v>
      </c>
      <c r="V4632" s="1" t="str">
        <f t="shared" si="5"/>
        <v>Low Booking</v>
      </c>
    </row>
    <row r="4633" ht="15.75" customHeight="1">
      <c r="A4633" s="1" t="s">
        <v>4947</v>
      </c>
      <c r="B4633" s="6">
        <v>46168.0</v>
      </c>
      <c r="C4633" s="6">
        <v>46174.0</v>
      </c>
      <c r="D4633" s="7">
        <v>0.7708333333333334</v>
      </c>
      <c r="E4633" s="1" t="str">
        <f t="shared" si="1"/>
        <v>Weekday</v>
      </c>
      <c r="F4633" s="1" t="str">
        <f t="shared" si="2"/>
        <v>May</v>
      </c>
      <c r="G4633" s="1" t="str">
        <f t="array" ref="G4633">_xlfn.XLOOKUP(A4633,Booking_data!$A$1:$A$6001,Booking_data!$D$1:$D$6001,"not found")</f>
        <v>M017</v>
      </c>
      <c r="H4633" s="1" t="str">
        <f t="array" ref="H4633">_xlfn.XLOOKUP(G4633,Movies_data!$A$1:$A$41,Movies_data!$B$1:$B$41,"not found")</f>
        <v>Baahubali 2</v>
      </c>
      <c r="I4633" s="1" t="str">
        <f t="array" ref="I4633">_xlfn.XLOOKUP(G4633,Movies_data!$A$1:$A$41,Movies_data!$D$1:$D$41,"not found")</f>
        <v>Action</v>
      </c>
      <c r="J4633" s="1" t="str">
        <f t="array" ref="J4633">_xlfn.XLOOKUP(G4633,Movies_data!$A$1:$A$41,Movies_data!$C$1:$C$41,"not found")</f>
        <v>Telugu</v>
      </c>
      <c r="K4633" s="1">
        <f t="array" ref="K4633">_xlfn.XLOOKUP(G4633,Movies_data!$A$1:$A$41,Movies_data!$H$1:$H$41,"Not Found")</f>
        <v>8.2</v>
      </c>
      <c r="L4633" s="1" t="str">
        <f t="array" ref="L4633">_xlfn.XLOOKUP(A4633,Booking_data!$A$1:$A$6001,Booking_data!$E$1:$E$6001,"not Found")</f>
        <v>C091</v>
      </c>
      <c r="M4633" s="1" t="str">
        <f t="array" ref="M4633">_xlfn.XLOOKUP(L4633,Cinemas_data!$A$1:$A$49,Cinemas_data!$I$1:$I$49,"not Found")</f>
        <v>#NAME?</v>
      </c>
      <c r="N4633" s="1" t="str">
        <f t="array" ref="N4633">_xlfn.XLOOKUP(L4633,Cinemas_data!$A$1:$A$49,Cinemas_data!$C$1:$C$49,"not Found")</f>
        <v>Mumbai</v>
      </c>
      <c r="O4633" s="1">
        <f t="array" ref="O4633">_xlfn.XLOOKUP(A4633,Booking_data!$A$1:$A$6001,Booking_data!$H$1:$H$6001,"not found")</f>
        <v>3</v>
      </c>
      <c r="P4633" s="1">
        <f t="array" ref="P4633">_xlfn.XLOOKUP(A4633,Booking_data!$A$1:$A$6001,Booking_data!$I$1:$I$6001,"not Found")</f>
        <v>200</v>
      </c>
      <c r="Q4633" s="1">
        <f t="shared" si="3"/>
        <v>600</v>
      </c>
      <c r="R4633" s="1" t="str">
        <f t="array" ref="R4633">_xlfn.XLOOKUP(A4633,Booking_data!$A$1:$A$6001,Booking_data!$L$1:$L$6001,"Not Found")</f>
        <v>Credit Card</v>
      </c>
      <c r="S4633" s="1">
        <f t="array" ref="S4633">_xlfn.XLOOKUP(A4633,Booking_data!$A$1:$A$6001,Booking_data!$N$1:$N$6001,"not Found")</f>
        <v>49</v>
      </c>
      <c r="T4633" s="1" t="str">
        <f t="array" ref="T4633">_xlfn.XLOOKUP(A4633,Booking_data!$A$1:$A$6001,Booking_data!$O$1:$O$6001,"Not Found")</f>
        <v>Other</v>
      </c>
      <c r="U4633" s="1" t="str">
        <f t="shared" si="4"/>
        <v>Above 45</v>
      </c>
      <c r="V4633" s="1" t="str">
        <f t="shared" si="5"/>
        <v>Medium Booking</v>
      </c>
    </row>
    <row r="4634" ht="15.75" customHeight="1">
      <c r="A4634" s="1" t="s">
        <v>4948</v>
      </c>
      <c r="B4634" s="6">
        <v>46121.0</v>
      </c>
      <c r="C4634" s="6">
        <v>46124.0</v>
      </c>
      <c r="D4634" s="7">
        <v>0.6458333333333334</v>
      </c>
      <c r="E4634" s="1" t="str">
        <f t="shared" si="1"/>
        <v>Weekday</v>
      </c>
      <c r="F4634" s="1" t="str">
        <f t="shared" si="2"/>
        <v>Apr</v>
      </c>
      <c r="G4634" s="1" t="str">
        <f t="array" ref="G4634">_xlfn.XLOOKUP(A4634,Booking_data!$A$1:$A$6001,Booking_data!$D$1:$D$6001,"not found")</f>
        <v>M034</v>
      </c>
      <c r="H4634" s="1" t="str">
        <f t="array" ref="H4634">_xlfn.XLOOKUP(G4634,Movies_data!$A$1:$A$41,Movies_data!$B$1:$B$41,"not found")</f>
        <v>Manjummel Boys</v>
      </c>
      <c r="I4634" s="1" t="str">
        <f t="array" ref="I4634">_xlfn.XLOOKUP(G4634,Movies_data!$A$1:$A$41,Movies_data!$D$1:$D$41,"not found")</f>
        <v>Adventure</v>
      </c>
      <c r="J4634" s="1" t="str">
        <f t="array" ref="J4634">_xlfn.XLOOKUP(G4634,Movies_data!$A$1:$A$41,Movies_data!$C$1:$C$41,"not found")</f>
        <v>Malayalam</v>
      </c>
      <c r="K4634" s="1">
        <f t="array" ref="K4634">_xlfn.XLOOKUP(G4634,Movies_data!$A$1:$A$41,Movies_data!$H$1:$H$41,"Not Found")</f>
        <v>8.3</v>
      </c>
      <c r="L4634" s="1" t="str">
        <f t="array" ref="L4634">_xlfn.XLOOKUP(A4634,Booking_data!$A$1:$A$6001,Booking_data!$E$1:$E$6001,"not Found")</f>
        <v>C033</v>
      </c>
      <c r="M4634" s="1" t="str">
        <f t="array" ref="M4634">_xlfn.XLOOKUP(L4634,Cinemas_data!$A$1:$A$49,Cinemas_data!$I$1:$I$49,"not Found")</f>
        <v>#NAME?</v>
      </c>
      <c r="N4634" s="1" t="str">
        <f t="array" ref="N4634">_xlfn.XLOOKUP(L4634,Cinemas_data!$A$1:$A$49,Cinemas_data!$C$1:$C$49,"not Found")</f>
        <v>Madurai</v>
      </c>
      <c r="O4634" s="1">
        <f t="array" ref="O4634">_xlfn.XLOOKUP(A4634,Booking_data!$A$1:$A$6001,Booking_data!$H$1:$H$6001,"not found")</f>
        <v>2</v>
      </c>
      <c r="P4634" s="1">
        <f t="array" ref="P4634">_xlfn.XLOOKUP(A4634,Booking_data!$A$1:$A$6001,Booking_data!$I$1:$I$6001,"not Found")</f>
        <v>260</v>
      </c>
      <c r="Q4634" s="1">
        <f t="shared" si="3"/>
        <v>520</v>
      </c>
      <c r="R4634" s="1" t="str">
        <f t="array" ref="R4634">_xlfn.XLOOKUP(A4634,Booking_data!$A$1:$A$6001,Booking_data!$L$1:$L$6001,"Not Found")</f>
        <v>UPI</v>
      </c>
      <c r="S4634" s="1">
        <f t="array" ref="S4634">_xlfn.XLOOKUP(A4634,Booking_data!$A$1:$A$6001,Booking_data!$N$1:$N$6001,"not Found")</f>
        <v>46</v>
      </c>
      <c r="T4634" s="1" t="str">
        <f t="array" ref="T4634">_xlfn.XLOOKUP(A4634,Booking_data!$A$1:$A$6001,Booking_data!$O$1:$O$6001,"Not Found")</f>
        <v>Female</v>
      </c>
      <c r="U4634" s="1" t="str">
        <f t="shared" si="4"/>
        <v>Above 45</v>
      </c>
      <c r="V4634" s="1" t="str">
        <f t="shared" si="5"/>
        <v>Low Booking</v>
      </c>
    </row>
    <row r="4635" ht="15.75" customHeight="1">
      <c r="A4635" s="1" t="s">
        <v>4949</v>
      </c>
      <c r="B4635" s="6">
        <v>46189.0</v>
      </c>
      <c r="C4635" s="6">
        <v>46193.0</v>
      </c>
      <c r="D4635" s="7">
        <v>0.7708333333333334</v>
      </c>
      <c r="E4635" s="1" t="str">
        <f t="shared" si="1"/>
        <v>Weekday</v>
      </c>
      <c r="F4635" s="1" t="str">
        <f t="shared" si="2"/>
        <v>Jun</v>
      </c>
      <c r="G4635" s="1" t="str">
        <f t="array" ref="G4635">_xlfn.XLOOKUP(A4635,Booking_data!$A$1:$A$6001,Booking_data!$D$1:$D$6001,"not found")</f>
        <v>M003</v>
      </c>
      <c r="H4635" s="1" t="str">
        <f t="array" ref="H4635">_xlfn.XLOOKUP(G4635,Movies_data!$A$1:$A$41,Movies_data!$B$1:$B$41,"not found")</f>
        <v>Vikram</v>
      </c>
      <c r="I4635" s="1" t="str">
        <f t="array" ref="I4635">_xlfn.XLOOKUP(G4635,Movies_data!$A$1:$A$41,Movies_data!$D$1:$D$41,"not found")</f>
        <v>Action</v>
      </c>
      <c r="J4635" s="1" t="str">
        <f t="array" ref="J4635">_xlfn.XLOOKUP(G4635,Movies_data!$A$1:$A$41,Movies_data!$C$1:$C$41,"not found")</f>
        <v>Tamil</v>
      </c>
      <c r="K4635" s="1">
        <f t="array" ref="K4635">_xlfn.XLOOKUP(G4635,Movies_data!$A$1:$A$41,Movies_data!$H$1:$H$41,"Not Found")</f>
        <v>8.3</v>
      </c>
      <c r="L4635" s="1" t="str">
        <f t="array" ref="L4635">_xlfn.XLOOKUP(A4635,Booking_data!$A$1:$A$6001,Booking_data!$E$1:$E$6001,"not Found")</f>
        <v>C051</v>
      </c>
      <c r="M4635" s="1" t="str">
        <f t="array" ref="M4635">_xlfn.XLOOKUP(L4635,Cinemas_data!$A$1:$A$49,Cinemas_data!$I$1:$I$49,"not Found")</f>
        <v>#NAME?</v>
      </c>
      <c r="N4635" s="1" t="str">
        <f t="array" ref="N4635">_xlfn.XLOOKUP(L4635,Cinemas_data!$A$1:$A$49,Cinemas_data!$C$1:$C$49,"not Found")</f>
        <v>Bengaluru</v>
      </c>
      <c r="O4635" s="1">
        <f t="array" ref="O4635">_xlfn.XLOOKUP(A4635,Booking_data!$A$1:$A$6001,Booking_data!$H$1:$H$6001,"not found")</f>
        <v>2</v>
      </c>
      <c r="P4635" s="1">
        <f t="array" ref="P4635">_xlfn.XLOOKUP(A4635,Booking_data!$A$1:$A$6001,Booking_data!$I$1:$I$6001,"not Found")</f>
        <v>460</v>
      </c>
      <c r="Q4635" s="1">
        <f t="shared" si="3"/>
        <v>920</v>
      </c>
      <c r="R4635" s="1" t="str">
        <f t="array" ref="R4635">_xlfn.XLOOKUP(A4635,Booking_data!$A$1:$A$6001,Booking_data!$L$1:$L$6001,"Not Found")</f>
        <v>Credit Card</v>
      </c>
      <c r="S4635" s="1">
        <f t="array" ref="S4635">_xlfn.XLOOKUP(A4635,Booking_data!$A$1:$A$6001,Booking_data!$N$1:$N$6001,"not Found")</f>
        <v>22</v>
      </c>
      <c r="T4635" s="1" t="str">
        <f t="array" ref="T4635">_xlfn.XLOOKUP(A4635,Booking_data!$A$1:$A$6001,Booking_data!$O$1:$O$6001,"Not Found")</f>
        <v>Other</v>
      </c>
      <c r="U4635" s="1" t="str">
        <f t="shared" si="4"/>
        <v>Youngster</v>
      </c>
      <c r="V4635" s="1" t="str">
        <f t="shared" si="5"/>
        <v>Low Booking</v>
      </c>
    </row>
    <row r="4636" ht="15.75" customHeight="1">
      <c r="A4636" s="1" t="s">
        <v>4950</v>
      </c>
      <c r="B4636" s="6">
        <v>46024.0</v>
      </c>
      <c r="C4636" s="6">
        <v>46031.0</v>
      </c>
      <c r="D4636" s="7">
        <v>0.9375</v>
      </c>
      <c r="E4636" s="1" t="str">
        <f t="shared" si="1"/>
        <v>Weekday</v>
      </c>
      <c r="F4636" s="1" t="str">
        <f t="shared" si="2"/>
        <v>Jan</v>
      </c>
      <c r="G4636" s="1" t="str">
        <f t="array" ref="G4636">_xlfn.XLOOKUP(A4636,Booking_data!$A$1:$A$6001,Booking_data!$D$1:$D$6001,"not found")</f>
        <v>M020</v>
      </c>
      <c r="H4636" s="1" t="str">
        <f t="array" ref="H4636">_xlfn.XLOOKUP(G4636,Movies_data!$A$1:$A$41,Movies_data!$B$1:$B$41,"not found")</f>
        <v>Jawan</v>
      </c>
      <c r="I4636" s="1" t="str">
        <f t="array" ref="I4636">_xlfn.XLOOKUP(G4636,Movies_data!$A$1:$A$41,Movies_data!$D$1:$D$41,"not found")</f>
        <v>Action</v>
      </c>
      <c r="J4636" s="1" t="str">
        <f t="array" ref="J4636">_xlfn.XLOOKUP(G4636,Movies_data!$A$1:$A$41,Movies_data!$C$1:$C$41,"not found")</f>
        <v>Hindi</v>
      </c>
      <c r="K4636" s="1">
        <f t="array" ref="K4636">_xlfn.XLOOKUP(G4636,Movies_data!$A$1:$A$41,Movies_data!$H$1:$H$41,"Not Found")</f>
        <v>7</v>
      </c>
      <c r="L4636" s="1" t="str">
        <f t="array" ref="L4636">_xlfn.XLOOKUP(A4636,Booking_data!$A$1:$A$6001,Booking_data!$E$1:$E$6001,"not Found")</f>
        <v>C112</v>
      </c>
      <c r="M4636" s="1" t="str">
        <f t="array" ref="M4636">_xlfn.XLOOKUP(L4636,Cinemas_data!$A$1:$A$49,Cinemas_data!$I$1:$I$49,"not Found")</f>
        <v>#NAME?</v>
      </c>
      <c r="N4636" s="1" t="str">
        <f t="array" ref="N4636">_xlfn.XLOOKUP(L4636,Cinemas_data!$A$1:$A$49,Cinemas_data!$C$1:$C$49,"not Found")</f>
        <v>Delhi</v>
      </c>
      <c r="O4636" s="1">
        <f t="array" ref="O4636">_xlfn.XLOOKUP(A4636,Booking_data!$A$1:$A$6001,Booking_data!$H$1:$H$6001,"not found")</f>
        <v>5</v>
      </c>
      <c r="P4636" s="1">
        <f t="array" ref="P4636">_xlfn.XLOOKUP(A4636,Booking_data!$A$1:$A$6001,Booking_data!$I$1:$I$6001,"not Found")</f>
        <v>320</v>
      </c>
      <c r="Q4636" s="1">
        <f t="shared" si="3"/>
        <v>1600</v>
      </c>
      <c r="R4636" s="1" t="str">
        <f t="array" ref="R4636">_xlfn.XLOOKUP(A4636,Booking_data!$A$1:$A$6001,Booking_data!$L$1:$L$6001,"Not Found")</f>
        <v>UPI</v>
      </c>
      <c r="S4636" s="1">
        <f t="array" ref="S4636">_xlfn.XLOOKUP(A4636,Booking_data!$A$1:$A$6001,Booking_data!$N$1:$N$6001,"not Found")</f>
        <v>52</v>
      </c>
      <c r="T4636" s="1" t="str">
        <f t="array" ref="T4636">_xlfn.XLOOKUP(A4636,Booking_data!$A$1:$A$6001,Booking_data!$O$1:$O$6001,"Not Found")</f>
        <v>Other</v>
      </c>
      <c r="U4636" s="1" t="str">
        <f t="shared" si="4"/>
        <v>Above 45</v>
      </c>
      <c r="V4636" s="1" t="str">
        <f t="shared" si="5"/>
        <v>High Booking</v>
      </c>
    </row>
    <row r="4637" ht="15.75" customHeight="1">
      <c r="A4637" s="1" t="s">
        <v>4951</v>
      </c>
      <c r="B4637" s="6">
        <v>46118.0</v>
      </c>
      <c r="C4637" s="6">
        <v>46124.0</v>
      </c>
      <c r="D4637" s="7">
        <v>0.53125</v>
      </c>
      <c r="E4637" s="1" t="str">
        <f t="shared" si="1"/>
        <v>Weekday</v>
      </c>
      <c r="F4637" s="1" t="str">
        <f t="shared" si="2"/>
        <v>Apr</v>
      </c>
      <c r="G4637" s="1" t="str">
        <f t="array" ref="G4637">_xlfn.XLOOKUP(A4637,Booking_data!$A$1:$A$6001,Booking_data!$D$1:$D$6001,"not found")</f>
        <v>M026</v>
      </c>
      <c r="H4637" s="1" t="str">
        <f t="array" ref="H4637">_xlfn.XLOOKUP(G4637,Movies_data!$A$1:$A$41,Movies_data!$B$1:$B$41,"not found")</f>
        <v>Drishyam 2</v>
      </c>
      <c r="I4637" s="1" t="str">
        <f t="array" ref="I4637">_xlfn.XLOOKUP(G4637,Movies_data!$A$1:$A$41,Movies_data!$D$1:$D$41,"not found")</f>
        <v>Thriller</v>
      </c>
      <c r="J4637" s="1" t="str">
        <f t="array" ref="J4637">_xlfn.XLOOKUP(G4637,Movies_data!$A$1:$A$41,Movies_data!$C$1:$C$41,"not found")</f>
        <v>Hindi</v>
      </c>
      <c r="K4637" s="1">
        <f t="array" ref="K4637">_xlfn.XLOOKUP(G4637,Movies_data!$A$1:$A$41,Movies_data!$H$1:$H$41,"Not Found")</f>
        <v>8.2</v>
      </c>
      <c r="L4637" s="1" t="str">
        <f t="array" ref="L4637">_xlfn.XLOOKUP(A4637,Booking_data!$A$1:$A$6001,Booking_data!$E$1:$E$6001,"not Found")</f>
        <v>C093</v>
      </c>
      <c r="M4637" s="1" t="str">
        <f t="array" ref="M4637">_xlfn.XLOOKUP(L4637,Cinemas_data!$A$1:$A$49,Cinemas_data!$I$1:$I$49,"not Found")</f>
        <v>#NAME?</v>
      </c>
      <c r="N4637" s="1" t="str">
        <f t="array" ref="N4637">_xlfn.XLOOKUP(L4637,Cinemas_data!$A$1:$A$49,Cinemas_data!$C$1:$C$49,"not Found")</f>
        <v>Mumbai</v>
      </c>
      <c r="O4637" s="1">
        <f t="array" ref="O4637">_xlfn.XLOOKUP(A4637,Booking_data!$A$1:$A$6001,Booking_data!$H$1:$H$6001,"not found")</f>
        <v>2</v>
      </c>
      <c r="P4637" s="1">
        <f t="array" ref="P4637">_xlfn.XLOOKUP(A4637,Booking_data!$A$1:$A$6001,Booking_data!$I$1:$I$6001,"not Found")</f>
        <v>320</v>
      </c>
      <c r="Q4637" s="1">
        <f t="shared" si="3"/>
        <v>640</v>
      </c>
      <c r="R4637" s="1" t="str">
        <f t="array" ref="R4637">_xlfn.XLOOKUP(A4637,Booking_data!$A$1:$A$6001,Booking_data!$L$1:$L$6001,"Not Found")</f>
        <v>UPI</v>
      </c>
      <c r="S4637" s="1">
        <f t="array" ref="S4637">_xlfn.XLOOKUP(A4637,Booking_data!$A$1:$A$6001,Booking_data!$N$1:$N$6001,"not Found")</f>
        <v>18</v>
      </c>
      <c r="T4637" s="1" t="str">
        <f t="array" ref="T4637">_xlfn.XLOOKUP(A4637,Booking_data!$A$1:$A$6001,Booking_data!$O$1:$O$6001,"Not Found")</f>
        <v>Male</v>
      </c>
      <c r="U4637" s="1" t="str">
        <f t="shared" si="4"/>
        <v>Youngster</v>
      </c>
      <c r="V4637" s="1" t="str">
        <f t="shared" si="5"/>
        <v>Low Booking</v>
      </c>
    </row>
    <row r="4638" ht="15.75" customHeight="1">
      <c r="A4638" s="1" t="s">
        <v>4952</v>
      </c>
      <c r="B4638" s="6">
        <v>46068.0</v>
      </c>
      <c r="C4638" s="6">
        <v>46072.0</v>
      </c>
      <c r="D4638" s="7">
        <v>0.9375</v>
      </c>
      <c r="E4638" s="1" t="str">
        <f t="shared" si="1"/>
        <v>Weekend</v>
      </c>
      <c r="F4638" s="1" t="str">
        <f t="shared" si="2"/>
        <v>Feb</v>
      </c>
      <c r="G4638" s="1" t="str">
        <f t="array" ref="G4638">_xlfn.XLOOKUP(A4638,Booking_data!$A$1:$A$6001,Booking_data!$D$1:$D$6001,"not found")</f>
        <v>M008</v>
      </c>
      <c r="H4638" s="1" t="str">
        <f t="array" ref="H4638">_xlfn.XLOOKUP(G4638,Movies_data!$A$1:$A$41,Movies_data!$B$1:$B$41,"not found")</f>
        <v>Love Today</v>
      </c>
      <c r="I4638" s="1" t="str">
        <f t="array" ref="I4638">_xlfn.XLOOKUP(G4638,Movies_data!$A$1:$A$41,Movies_data!$D$1:$D$41,"not found")</f>
        <v>Romance</v>
      </c>
      <c r="J4638" s="1" t="str">
        <f t="array" ref="J4638">_xlfn.XLOOKUP(G4638,Movies_data!$A$1:$A$41,Movies_data!$C$1:$C$41,"not found")</f>
        <v>Tamil</v>
      </c>
      <c r="K4638" s="1">
        <f t="array" ref="K4638">_xlfn.XLOOKUP(G4638,Movies_data!$A$1:$A$41,Movies_data!$H$1:$H$41,"Not Found")</f>
        <v>7.4</v>
      </c>
      <c r="L4638" s="1" t="str">
        <f t="array" ref="L4638">_xlfn.XLOOKUP(A4638,Booking_data!$A$1:$A$6001,Booking_data!$E$1:$E$6001,"not Found")</f>
        <v>C091</v>
      </c>
      <c r="M4638" s="1" t="str">
        <f t="array" ref="M4638">_xlfn.XLOOKUP(L4638,Cinemas_data!$A$1:$A$49,Cinemas_data!$I$1:$I$49,"not Found")</f>
        <v>#NAME?</v>
      </c>
      <c r="N4638" s="1" t="str">
        <f t="array" ref="N4638">_xlfn.XLOOKUP(L4638,Cinemas_data!$A$1:$A$49,Cinemas_data!$C$1:$C$49,"not Found")</f>
        <v>Mumbai</v>
      </c>
      <c r="O4638" s="1">
        <f t="array" ref="O4638">_xlfn.XLOOKUP(A4638,Booking_data!$A$1:$A$6001,Booking_data!$H$1:$H$6001,"not found")</f>
        <v>1</v>
      </c>
      <c r="P4638" s="1">
        <f t="array" ref="P4638">_xlfn.XLOOKUP(A4638,Booking_data!$A$1:$A$6001,Booking_data!$I$1:$I$6001,"not Found")</f>
        <v>280</v>
      </c>
      <c r="Q4638" s="1">
        <f t="shared" si="3"/>
        <v>280</v>
      </c>
      <c r="R4638" s="1" t="str">
        <f t="array" ref="R4638">_xlfn.XLOOKUP(A4638,Booking_data!$A$1:$A$6001,Booking_data!$L$1:$L$6001,"Not Found")</f>
        <v>Wallet</v>
      </c>
      <c r="S4638" s="1">
        <f t="array" ref="S4638">_xlfn.XLOOKUP(A4638,Booking_data!$A$1:$A$6001,Booking_data!$N$1:$N$6001,"not Found")</f>
        <v>48</v>
      </c>
      <c r="T4638" s="1" t="str">
        <f t="array" ref="T4638">_xlfn.XLOOKUP(A4638,Booking_data!$A$1:$A$6001,Booking_data!$O$1:$O$6001,"Not Found")</f>
        <v>Female</v>
      </c>
      <c r="U4638" s="1" t="str">
        <f t="shared" si="4"/>
        <v>Above 45</v>
      </c>
      <c r="V4638" s="1" t="str">
        <f t="shared" si="5"/>
        <v>Low Booking</v>
      </c>
    </row>
    <row r="4639" ht="15.75" customHeight="1">
      <c r="A4639" s="1" t="s">
        <v>4953</v>
      </c>
      <c r="B4639" s="6">
        <v>46127.0</v>
      </c>
      <c r="C4639" s="6">
        <v>46129.0</v>
      </c>
      <c r="D4639" s="7">
        <v>0.53125</v>
      </c>
      <c r="E4639" s="1" t="str">
        <f t="shared" si="1"/>
        <v>Weekday</v>
      </c>
      <c r="F4639" s="1" t="str">
        <f t="shared" si="2"/>
        <v>Apr</v>
      </c>
      <c r="G4639" s="1" t="str">
        <f t="array" ref="G4639">_xlfn.XLOOKUP(A4639,Booking_data!$A$1:$A$6001,Booking_data!$D$1:$D$6001,"not found")</f>
        <v>M033</v>
      </c>
      <c r="H4639" s="1" t="str">
        <f t="array" ref="H4639">_xlfn.XLOOKUP(G4639,Movies_data!$A$1:$A$41,Movies_data!$B$1:$B$41,"not found")</f>
        <v>Lucifer</v>
      </c>
      <c r="I4639" s="1" t="str">
        <f t="array" ref="I4639">_xlfn.XLOOKUP(G4639,Movies_data!$A$1:$A$41,Movies_data!$D$1:$D$41,"not found")</f>
        <v>Action</v>
      </c>
      <c r="J4639" s="1" t="str">
        <f t="array" ref="J4639">_xlfn.XLOOKUP(G4639,Movies_data!$A$1:$A$41,Movies_data!$C$1:$C$41,"not found")</f>
        <v>Malayalam</v>
      </c>
      <c r="K4639" s="1">
        <f t="array" ref="K4639">_xlfn.XLOOKUP(G4639,Movies_data!$A$1:$A$41,Movies_data!$H$1:$H$41,"Not Found")</f>
        <v>7.5</v>
      </c>
      <c r="L4639" s="1" t="str">
        <f t="array" ref="L4639">_xlfn.XLOOKUP(A4639,Booking_data!$A$1:$A$6001,Booking_data!$E$1:$E$6001,"not Found")</f>
        <v>C082</v>
      </c>
      <c r="M4639" s="1" t="str">
        <f t="array" ref="M4639">_xlfn.XLOOKUP(L4639,Cinemas_data!$A$1:$A$49,Cinemas_data!$I$1:$I$49,"not Found")</f>
        <v>#NAME?</v>
      </c>
      <c r="N4639" s="1" t="str">
        <f t="array" ref="N4639">_xlfn.XLOOKUP(L4639,Cinemas_data!$A$1:$A$49,Cinemas_data!$C$1:$C$49,"not Found")</f>
        <v>Vijayawada</v>
      </c>
      <c r="O4639" s="1">
        <f t="array" ref="O4639">_xlfn.XLOOKUP(A4639,Booking_data!$A$1:$A$6001,Booking_data!$H$1:$H$6001,"not found")</f>
        <v>4</v>
      </c>
      <c r="P4639" s="1">
        <f t="array" ref="P4639">_xlfn.XLOOKUP(A4639,Booking_data!$A$1:$A$6001,Booking_data!$I$1:$I$6001,"not Found")</f>
        <v>360</v>
      </c>
      <c r="Q4639" s="1">
        <f t="shared" si="3"/>
        <v>1440</v>
      </c>
      <c r="R4639" s="1" t="str">
        <f t="array" ref="R4639">_xlfn.XLOOKUP(A4639,Booking_data!$A$1:$A$6001,Booking_data!$L$1:$L$6001,"Not Found")</f>
        <v>Wallet</v>
      </c>
      <c r="S4639" s="1">
        <f t="array" ref="S4639">_xlfn.XLOOKUP(A4639,Booking_data!$A$1:$A$6001,Booking_data!$N$1:$N$6001,"not Found")</f>
        <v>51</v>
      </c>
      <c r="T4639" s="1" t="str">
        <f t="array" ref="T4639">_xlfn.XLOOKUP(A4639,Booking_data!$A$1:$A$6001,Booking_data!$O$1:$O$6001,"Not Found")</f>
        <v>Male</v>
      </c>
      <c r="U4639" s="1" t="str">
        <f t="shared" si="4"/>
        <v>Above 45</v>
      </c>
      <c r="V4639" s="1" t="str">
        <f t="shared" si="5"/>
        <v>Medium Booking</v>
      </c>
    </row>
    <row r="4640" ht="15.75" customHeight="1">
      <c r="A4640" s="1" t="s">
        <v>4954</v>
      </c>
      <c r="B4640" s="6">
        <v>46195.0</v>
      </c>
      <c r="C4640" s="6">
        <v>46199.0</v>
      </c>
      <c r="D4640" s="7">
        <v>0.7708333333333334</v>
      </c>
      <c r="E4640" s="1" t="str">
        <f t="shared" si="1"/>
        <v>Weekday</v>
      </c>
      <c r="F4640" s="1" t="str">
        <f t="shared" si="2"/>
        <v>Jun</v>
      </c>
      <c r="G4640" s="1" t="str">
        <f t="array" ref="G4640">_xlfn.XLOOKUP(A4640,Booking_data!$A$1:$A$6001,Booking_data!$D$1:$D$6001,"not found")</f>
        <v>M001</v>
      </c>
      <c r="H4640" s="1" t="str">
        <f t="array" ref="H4640">_xlfn.XLOOKUP(G4640,Movies_data!$A$1:$A$41,Movies_data!$B$1:$B$41,"not found")</f>
        <v>Leo</v>
      </c>
      <c r="I4640" s="1" t="str">
        <f t="array" ref="I4640">_xlfn.XLOOKUP(G4640,Movies_data!$A$1:$A$41,Movies_data!$D$1:$D$41,"not found")</f>
        <v>Action</v>
      </c>
      <c r="J4640" s="1" t="str">
        <f t="array" ref="J4640">_xlfn.XLOOKUP(G4640,Movies_data!$A$1:$A$41,Movies_data!$C$1:$C$41,"not found")</f>
        <v>Tamil</v>
      </c>
      <c r="K4640" s="1">
        <f t="array" ref="K4640">_xlfn.XLOOKUP(G4640,Movies_data!$A$1:$A$41,Movies_data!$H$1:$H$41,"Not Found")</f>
        <v>8</v>
      </c>
      <c r="L4640" s="1" t="str">
        <f t="array" ref="L4640">_xlfn.XLOOKUP(A4640,Booking_data!$A$1:$A$6001,Booking_data!$E$1:$E$6001,"not Found")</f>
        <v>C131</v>
      </c>
      <c r="M4640" s="1" t="str">
        <f t="array" ref="M4640">_xlfn.XLOOKUP(L4640,Cinemas_data!$A$1:$A$49,Cinemas_data!$I$1:$I$49,"not Found")</f>
        <v>#NAME?</v>
      </c>
      <c r="N4640" s="1" t="str">
        <f t="array" ref="N4640">_xlfn.XLOOKUP(L4640,Cinemas_data!$A$1:$A$49,Cinemas_data!$C$1:$C$49,"not Found")</f>
        <v>Kolkata</v>
      </c>
      <c r="O4640" s="1">
        <f t="array" ref="O4640">_xlfn.XLOOKUP(A4640,Booking_data!$A$1:$A$6001,Booking_data!$H$1:$H$6001,"not found")</f>
        <v>2</v>
      </c>
      <c r="P4640" s="1">
        <f t="array" ref="P4640">_xlfn.XLOOKUP(A4640,Booking_data!$A$1:$A$6001,Booking_data!$I$1:$I$6001,"not Found")</f>
        <v>160</v>
      </c>
      <c r="Q4640" s="1">
        <f t="shared" si="3"/>
        <v>320</v>
      </c>
      <c r="R4640" s="1" t="str">
        <f t="array" ref="R4640">_xlfn.XLOOKUP(A4640,Booking_data!$A$1:$A$6001,Booking_data!$L$1:$L$6001,"Not Found")</f>
        <v>Wallet</v>
      </c>
      <c r="S4640" s="1">
        <f t="array" ref="S4640">_xlfn.XLOOKUP(A4640,Booking_data!$A$1:$A$6001,Booking_data!$N$1:$N$6001,"not Found")</f>
        <v>47</v>
      </c>
      <c r="T4640" s="1" t="str">
        <f t="array" ref="T4640">_xlfn.XLOOKUP(A4640,Booking_data!$A$1:$A$6001,Booking_data!$O$1:$O$6001,"Not Found")</f>
        <v>Other</v>
      </c>
      <c r="U4640" s="1" t="str">
        <f t="shared" si="4"/>
        <v>Above 45</v>
      </c>
      <c r="V4640" s="1" t="str">
        <f t="shared" si="5"/>
        <v>Low Booking</v>
      </c>
    </row>
    <row r="4641" ht="15.75" customHeight="1">
      <c r="A4641" s="1" t="s">
        <v>4955</v>
      </c>
      <c r="B4641" s="6">
        <v>46137.0</v>
      </c>
      <c r="C4641" s="6">
        <v>46144.0</v>
      </c>
      <c r="D4641" s="7">
        <v>0.3958333333333333</v>
      </c>
      <c r="E4641" s="1" t="str">
        <f t="shared" si="1"/>
        <v>Weekend</v>
      </c>
      <c r="F4641" s="1" t="str">
        <f t="shared" si="2"/>
        <v>Apr</v>
      </c>
      <c r="G4641" s="1" t="str">
        <f t="array" ref="G4641">_xlfn.XLOOKUP(A4641,Booking_data!$A$1:$A$6001,Booking_data!$D$1:$D$6001,"not found")</f>
        <v>M039</v>
      </c>
      <c r="H4641" s="1" t="str">
        <f t="array" ref="H4641">_xlfn.XLOOKUP(G4641,Movies_data!$A$1:$A$41,Movies_data!$B$1:$B$41,"not found")</f>
        <v>Dune: Part Two</v>
      </c>
      <c r="I4641" s="1" t="str">
        <f t="array" ref="I4641">_xlfn.XLOOKUP(G4641,Movies_data!$A$1:$A$41,Movies_data!$D$1:$D$41,"not found")</f>
        <v>Sci-Fi</v>
      </c>
      <c r="J4641" s="1" t="str">
        <f t="array" ref="J4641">_xlfn.XLOOKUP(G4641,Movies_data!$A$1:$A$41,Movies_data!$C$1:$C$41,"not found")</f>
        <v>English</v>
      </c>
      <c r="K4641" s="1">
        <f t="array" ref="K4641">_xlfn.XLOOKUP(G4641,Movies_data!$A$1:$A$41,Movies_data!$H$1:$H$41,"Not Found")</f>
        <v>8.5</v>
      </c>
      <c r="L4641" s="1" t="str">
        <f t="array" ref="L4641">_xlfn.XLOOKUP(A4641,Booking_data!$A$1:$A$6001,Booking_data!$E$1:$E$6001,"not Found")</f>
        <v>C071</v>
      </c>
      <c r="M4641" s="1" t="str">
        <f t="array" ref="M4641">_xlfn.XLOOKUP(L4641,Cinemas_data!$A$1:$A$49,Cinemas_data!$I$1:$I$49,"not Found")</f>
        <v>#NAME?</v>
      </c>
      <c r="N4641" s="1" t="str">
        <f t="array" ref="N4641">_xlfn.XLOOKUP(L4641,Cinemas_data!$A$1:$A$49,Cinemas_data!$C$1:$C$49,"not Found")</f>
        <v>Hyderabad</v>
      </c>
      <c r="O4641" s="1">
        <f t="array" ref="O4641">_xlfn.XLOOKUP(A4641,Booking_data!$A$1:$A$6001,Booking_data!$H$1:$H$6001,"not found")</f>
        <v>3</v>
      </c>
      <c r="P4641" s="1">
        <f t="array" ref="P4641">_xlfn.XLOOKUP(A4641,Booking_data!$A$1:$A$6001,Booking_data!$I$1:$I$6001,"not Found")</f>
        <v>180</v>
      </c>
      <c r="Q4641" s="1">
        <f t="shared" si="3"/>
        <v>540</v>
      </c>
      <c r="R4641" s="1" t="str">
        <f t="array" ref="R4641">_xlfn.XLOOKUP(A4641,Booking_data!$A$1:$A$6001,Booking_data!$L$1:$L$6001,"Not Found")</f>
        <v>UPI</v>
      </c>
      <c r="S4641" s="1">
        <f t="array" ref="S4641">_xlfn.XLOOKUP(A4641,Booking_data!$A$1:$A$6001,Booking_data!$N$1:$N$6001,"not Found")</f>
        <v>34</v>
      </c>
      <c r="T4641" s="1" t="str">
        <f t="array" ref="T4641">_xlfn.XLOOKUP(A4641,Booking_data!$A$1:$A$6001,Booking_data!$O$1:$O$6001,"Not Found")</f>
        <v>Other</v>
      </c>
      <c r="U4641" s="1" t="str">
        <f t="shared" si="4"/>
        <v>Middle Age</v>
      </c>
      <c r="V4641" s="1" t="str">
        <f t="shared" si="5"/>
        <v>Medium Booking</v>
      </c>
    </row>
    <row r="4642" ht="15.75" customHeight="1">
      <c r="A4642" s="1" t="s">
        <v>4956</v>
      </c>
      <c r="B4642" s="6">
        <v>46099.0</v>
      </c>
      <c r="C4642" s="6">
        <v>46106.0</v>
      </c>
      <c r="D4642" s="7">
        <v>0.53125</v>
      </c>
      <c r="E4642" s="1" t="str">
        <f t="shared" si="1"/>
        <v>Weekday</v>
      </c>
      <c r="F4642" s="1" t="str">
        <f t="shared" si="2"/>
        <v>Mar</v>
      </c>
      <c r="G4642" s="1" t="str">
        <f t="array" ref="G4642">_xlfn.XLOOKUP(A4642,Booking_data!$A$1:$A$6001,Booking_data!$D$1:$D$6001,"not found")</f>
        <v>M004</v>
      </c>
      <c r="H4642" s="1" t="str">
        <f t="array" ref="H4642">_xlfn.XLOOKUP(G4642,Movies_data!$A$1:$A$41,Movies_data!$B$1:$B$41,"not found")</f>
        <v>Ponniyin Selvan I</v>
      </c>
      <c r="I4642" s="1" t="str">
        <f t="array" ref="I4642">_xlfn.XLOOKUP(G4642,Movies_data!$A$1:$A$41,Movies_data!$D$1:$D$41,"not found")</f>
        <v>Drama</v>
      </c>
      <c r="J4642" s="1" t="str">
        <f t="array" ref="J4642">_xlfn.XLOOKUP(G4642,Movies_data!$A$1:$A$41,Movies_data!$C$1:$C$41,"not found")</f>
        <v>Tamil</v>
      </c>
      <c r="K4642" s="1">
        <f t="array" ref="K4642">_xlfn.XLOOKUP(G4642,Movies_data!$A$1:$A$41,Movies_data!$H$1:$H$41,"Not Found")</f>
        <v>7.6</v>
      </c>
      <c r="L4642" s="1" t="str">
        <f t="array" ref="L4642">_xlfn.XLOOKUP(A4642,Booking_data!$A$1:$A$6001,Booking_data!$E$1:$E$6001,"not Found")</f>
        <v>C141</v>
      </c>
      <c r="M4642" s="1" t="str">
        <f t="array" ref="M4642">_xlfn.XLOOKUP(L4642,Cinemas_data!$A$1:$A$49,Cinemas_data!$I$1:$I$49,"not Found")</f>
        <v>#NAME?</v>
      </c>
      <c r="N4642" s="1" t="str">
        <f t="array" ref="N4642">_xlfn.XLOOKUP(L4642,Cinemas_data!$A$1:$A$49,Cinemas_data!$C$1:$C$49,"not Found")</f>
        <v>Ahmedabad</v>
      </c>
      <c r="O4642" s="1">
        <f t="array" ref="O4642">_xlfn.XLOOKUP(A4642,Booking_data!$A$1:$A$6001,Booking_data!$H$1:$H$6001,"not found")</f>
        <v>3</v>
      </c>
      <c r="P4642" s="1">
        <f t="array" ref="P4642">_xlfn.XLOOKUP(A4642,Booking_data!$A$1:$A$6001,Booking_data!$I$1:$I$6001,"not Found")</f>
        <v>240</v>
      </c>
      <c r="Q4642" s="1">
        <f t="shared" si="3"/>
        <v>720</v>
      </c>
      <c r="R4642" s="1" t="str">
        <f t="array" ref="R4642">_xlfn.XLOOKUP(A4642,Booking_data!$A$1:$A$6001,Booking_data!$L$1:$L$6001,"Not Found")</f>
        <v>Net Banking</v>
      </c>
      <c r="S4642" s="1">
        <f t="array" ref="S4642">_xlfn.XLOOKUP(A4642,Booking_data!$A$1:$A$6001,Booking_data!$N$1:$N$6001,"not Found")</f>
        <v>38</v>
      </c>
      <c r="T4642" s="1" t="str">
        <f t="array" ref="T4642">_xlfn.XLOOKUP(A4642,Booking_data!$A$1:$A$6001,Booking_data!$O$1:$O$6001,"Not Found")</f>
        <v>Other</v>
      </c>
      <c r="U4642" s="1" t="str">
        <f t="shared" si="4"/>
        <v>Middle Age</v>
      </c>
      <c r="V4642" s="1" t="str">
        <f t="shared" si="5"/>
        <v>Medium Booking</v>
      </c>
    </row>
    <row r="4643" ht="15.75" customHeight="1">
      <c r="A4643" s="1" t="s">
        <v>4957</v>
      </c>
      <c r="B4643" s="6">
        <v>46143.0</v>
      </c>
      <c r="C4643" s="6">
        <v>46144.0</v>
      </c>
      <c r="D4643" s="7">
        <v>0.9375</v>
      </c>
      <c r="E4643" s="1" t="str">
        <f t="shared" si="1"/>
        <v>Weekday</v>
      </c>
      <c r="F4643" s="1" t="str">
        <f t="shared" si="2"/>
        <v>May</v>
      </c>
      <c r="G4643" s="1" t="str">
        <f t="array" ref="G4643">_xlfn.XLOOKUP(A4643,Booking_data!$A$1:$A$6001,Booking_data!$D$1:$D$6001,"not found")</f>
        <v>M016</v>
      </c>
      <c r="H4643" s="1" t="str">
        <f t="array" ref="H4643">_xlfn.XLOOKUP(G4643,Movies_data!$A$1:$A$41,Movies_data!$B$1:$B$41,"not found")</f>
        <v>Arjun Reddy</v>
      </c>
      <c r="I4643" s="1" t="str">
        <f t="array" ref="I4643">_xlfn.XLOOKUP(G4643,Movies_data!$A$1:$A$41,Movies_data!$D$1:$D$41,"not found")</f>
        <v>Drama</v>
      </c>
      <c r="J4643" s="1" t="str">
        <f t="array" ref="J4643">_xlfn.XLOOKUP(G4643,Movies_data!$A$1:$A$41,Movies_data!$C$1:$C$41,"not found")</f>
        <v>Telugu</v>
      </c>
      <c r="K4643" s="1">
        <f t="array" ref="K4643">_xlfn.XLOOKUP(G4643,Movies_data!$A$1:$A$41,Movies_data!$H$1:$H$41,"Not Found")</f>
        <v>7.7</v>
      </c>
      <c r="L4643" s="1" t="str">
        <f t="array" ref="L4643">_xlfn.XLOOKUP(A4643,Booking_data!$A$1:$A$6001,Booking_data!$E$1:$E$6001,"not Found")</f>
        <v>C022</v>
      </c>
      <c r="M4643" s="1" t="str">
        <f t="array" ref="M4643">_xlfn.XLOOKUP(L4643,Cinemas_data!$A$1:$A$49,Cinemas_data!$I$1:$I$49,"not Found")</f>
        <v>#NAME?</v>
      </c>
      <c r="N4643" s="1" t="str">
        <f t="array" ref="N4643">_xlfn.XLOOKUP(L4643,Cinemas_data!$A$1:$A$49,Cinemas_data!$C$1:$C$49,"not Found")</f>
        <v>Coimbatore</v>
      </c>
      <c r="O4643" s="1">
        <f t="array" ref="O4643">_xlfn.XLOOKUP(A4643,Booking_data!$A$1:$A$6001,Booking_data!$H$1:$H$6001,"not found")</f>
        <v>2</v>
      </c>
      <c r="P4643" s="1">
        <f t="array" ref="P4643">_xlfn.XLOOKUP(A4643,Booking_data!$A$1:$A$6001,Booking_data!$I$1:$I$6001,"not Found")</f>
        <v>280</v>
      </c>
      <c r="Q4643" s="1">
        <f t="shared" si="3"/>
        <v>560</v>
      </c>
      <c r="R4643" s="1" t="str">
        <f t="array" ref="R4643">_xlfn.XLOOKUP(A4643,Booking_data!$A$1:$A$6001,Booking_data!$L$1:$L$6001,"Not Found")</f>
        <v>UPI</v>
      </c>
      <c r="S4643" s="1">
        <f t="array" ref="S4643">_xlfn.XLOOKUP(A4643,Booking_data!$A$1:$A$6001,Booking_data!$N$1:$N$6001,"not Found")</f>
        <v>25</v>
      </c>
      <c r="T4643" s="1" t="str">
        <f t="array" ref="T4643">_xlfn.XLOOKUP(A4643,Booking_data!$A$1:$A$6001,Booking_data!$O$1:$O$6001,"Not Found")</f>
        <v>Male</v>
      </c>
      <c r="U4643" s="1" t="str">
        <f t="shared" si="4"/>
        <v>Youngster</v>
      </c>
      <c r="V4643" s="1" t="str">
        <f t="shared" si="5"/>
        <v>Low Booking</v>
      </c>
    </row>
    <row r="4644" ht="15.75" customHeight="1">
      <c r="A4644" s="1" t="s">
        <v>4958</v>
      </c>
      <c r="B4644" s="6">
        <v>46168.0</v>
      </c>
      <c r="C4644" s="6">
        <v>46175.0</v>
      </c>
      <c r="D4644" s="7">
        <v>0.9375</v>
      </c>
      <c r="E4644" s="1" t="str">
        <f t="shared" si="1"/>
        <v>Weekday</v>
      </c>
      <c r="F4644" s="1" t="str">
        <f t="shared" si="2"/>
        <v>May</v>
      </c>
      <c r="G4644" s="1" t="str">
        <f t="array" ref="G4644">_xlfn.XLOOKUP(A4644,Booking_data!$A$1:$A$6001,Booking_data!$D$1:$D$6001,"not found")</f>
        <v>M014</v>
      </c>
      <c r="H4644" s="1" t="str">
        <f t="array" ref="H4644">_xlfn.XLOOKUP(G4644,Movies_data!$A$1:$A$41,Movies_data!$B$1:$B$41,"not found")</f>
        <v>Hi Nanna</v>
      </c>
      <c r="I4644" s="1" t="str">
        <f t="array" ref="I4644">_xlfn.XLOOKUP(G4644,Movies_data!$A$1:$A$41,Movies_data!$D$1:$D$41,"not found")</f>
        <v>Romance</v>
      </c>
      <c r="J4644" s="1" t="str">
        <f t="array" ref="J4644">_xlfn.XLOOKUP(G4644,Movies_data!$A$1:$A$41,Movies_data!$C$1:$C$41,"not found")</f>
        <v>Telugu</v>
      </c>
      <c r="K4644" s="1">
        <f t="array" ref="K4644">_xlfn.XLOOKUP(G4644,Movies_data!$A$1:$A$41,Movies_data!$H$1:$H$41,"Not Found")</f>
        <v>8</v>
      </c>
      <c r="L4644" s="1" t="str">
        <f t="array" ref="L4644">_xlfn.XLOOKUP(A4644,Booking_data!$A$1:$A$6001,Booking_data!$E$1:$E$6001,"not Found")</f>
        <v>C091</v>
      </c>
      <c r="M4644" s="1" t="str">
        <f t="array" ref="M4644">_xlfn.XLOOKUP(L4644,Cinemas_data!$A$1:$A$49,Cinemas_data!$I$1:$I$49,"not Found")</f>
        <v>#NAME?</v>
      </c>
      <c r="N4644" s="1" t="str">
        <f t="array" ref="N4644">_xlfn.XLOOKUP(L4644,Cinemas_data!$A$1:$A$49,Cinemas_data!$C$1:$C$49,"not Found")</f>
        <v>Mumbai</v>
      </c>
      <c r="O4644" s="1">
        <f t="array" ref="O4644">_xlfn.XLOOKUP(A4644,Booking_data!$A$1:$A$6001,Booking_data!$H$1:$H$6001,"not found")</f>
        <v>1</v>
      </c>
      <c r="P4644" s="1">
        <f t="array" ref="P4644">_xlfn.XLOOKUP(A4644,Booking_data!$A$1:$A$6001,Booking_data!$I$1:$I$6001,"not Found")</f>
        <v>200</v>
      </c>
      <c r="Q4644" s="1">
        <f t="shared" si="3"/>
        <v>200</v>
      </c>
      <c r="R4644" s="1" t="str">
        <f t="array" ref="R4644">_xlfn.XLOOKUP(A4644,Booking_data!$A$1:$A$6001,Booking_data!$L$1:$L$6001,"Not Found")</f>
        <v>Debit Card</v>
      </c>
      <c r="S4644" s="1">
        <f t="array" ref="S4644">_xlfn.XLOOKUP(A4644,Booking_data!$A$1:$A$6001,Booking_data!$N$1:$N$6001,"not Found")</f>
        <v>33</v>
      </c>
      <c r="T4644" s="1" t="str">
        <f t="array" ref="T4644">_xlfn.XLOOKUP(A4644,Booking_data!$A$1:$A$6001,Booking_data!$O$1:$O$6001,"Not Found")</f>
        <v>Male</v>
      </c>
      <c r="U4644" s="1" t="str">
        <f t="shared" si="4"/>
        <v>Middle Age</v>
      </c>
      <c r="V4644" s="1" t="str">
        <f t="shared" si="5"/>
        <v>Low Booking</v>
      </c>
    </row>
    <row r="4645" ht="15.75" customHeight="1">
      <c r="A4645" s="1" t="s">
        <v>4959</v>
      </c>
      <c r="B4645" s="6">
        <v>46153.0</v>
      </c>
      <c r="C4645" s="6">
        <v>46155.0</v>
      </c>
      <c r="D4645" s="7">
        <v>0.6458333333333334</v>
      </c>
      <c r="E4645" s="1" t="str">
        <f t="shared" si="1"/>
        <v>Weekday</v>
      </c>
      <c r="F4645" s="1" t="str">
        <f t="shared" si="2"/>
        <v>May</v>
      </c>
      <c r="G4645" s="1" t="str">
        <f t="array" ref="G4645">_xlfn.XLOOKUP(A4645,Booking_data!$A$1:$A$6001,Booking_data!$D$1:$D$6001,"not found")</f>
        <v>M004</v>
      </c>
      <c r="H4645" s="1" t="str">
        <f t="array" ref="H4645">_xlfn.XLOOKUP(G4645,Movies_data!$A$1:$A$41,Movies_data!$B$1:$B$41,"not found")</f>
        <v>Ponniyin Selvan I</v>
      </c>
      <c r="I4645" s="1" t="str">
        <f t="array" ref="I4645">_xlfn.XLOOKUP(G4645,Movies_data!$A$1:$A$41,Movies_data!$D$1:$D$41,"not found")</f>
        <v>Drama</v>
      </c>
      <c r="J4645" s="1" t="str">
        <f t="array" ref="J4645">_xlfn.XLOOKUP(G4645,Movies_data!$A$1:$A$41,Movies_data!$C$1:$C$41,"not found")</f>
        <v>Tamil</v>
      </c>
      <c r="K4645" s="1">
        <f t="array" ref="K4645">_xlfn.XLOOKUP(G4645,Movies_data!$A$1:$A$41,Movies_data!$H$1:$H$41,"Not Found")</f>
        <v>7.6</v>
      </c>
      <c r="L4645" s="1" t="str">
        <f t="array" ref="L4645">_xlfn.XLOOKUP(A4645,Booking_data!$A$1:$A$6001,Booking_data!$E$1:$E$6001,"not Found")</f>
        <v>C081</v>
      </c>
      <c r="M4645" s="1" t="str">
        <f t="array" ref="M4645">_xlfn.XLOOKUP(L4645,Cinemas_data!$A$1:$A$49,Cinemas_data!$I$1:$I$49,"not Found")</f>
        <v>#NAME?</v>
      </c>
      <c r="N4645" s="1" t="str">
        <f t="array" ref="N4645">_xlfn.XLOOKUP(L4645,Cinemas_data!$A$1:$A$49,Cinemas_data!$C$1:$C$49,"not Found")</f>
        <v>Vijayawada</v>
      </c>
      <c r="O4645" s="1">
        <f t="array" ref="O4645">_xlfn.XLOOKUP(A4645,Booking_data!$A$1:$A$6001,Booking_data!$H$1:$H$6001,"not found")</f>
        <v>2</v>
      </c>
      <c r="P4645" s="1">
        <f t="array" ref="P4645">_xlfn.XLOOKUP(A4645,Booking_data!$A$1:$A$6001,Booking_data!$I$1:$I$6001,"not Found")</f>
        <v>200</v>
      </c>
      <c r="Q4645" s="1">
        <f t="shared" si="3"/>
        <v>400</v>
      </c>
      <c r="R4645" s="1" t="str">
        <f t="array" ref="R4645">_xlfn.XLOOKUP(A4645,Booking_data!$A$1:$A$6001,Booking_data!$L$1:$L$6001,"Not Found")</f>
        <v>Net Banking</v>
      </c>
      <c r="S4645" s="1">
        <f t="array" ref="S4645">_xlfn.XLOOKUP(A4645,Booking_data!$A$1:$A$6001,Booking_data!$N$1:$N$6001,"not Found")</f>
        <v>28</v>
      </c>
      <c r="T4645" s="1" t="str">
        <f t="array" ref="T4645">_xlfn.XLOOKUP(A4645,Booking_data!$A$1:$A$6001,Booking_data!$O$1:$O$6001,"Not Found")</f>
        <v>Male</v>
      </c>
      <c r="U4645" s="1" t="str">
        <f t="shared" si="4"/>
        <v>Youngster</v>
      </c>
      <c r="V4645" s="1" t="str">
        <f t="shared" si="5"/>
        <v>Low Booking</v>
      </c>
    </row>
    <row r="4646" ht="15.75" customHeight="1">
      <c r="A4646" s="1" t="s">
        <v>4960</v>
      </c>
      <c r="B4646" s="6">
        <v>46060.0</v>
      </c>
      <c r="C4646" s="6">
        <v>46060.0</v>
      </c>
      <c r="D4646" s="7">
        <v>0.7708333333333334</v>
      </c>
      <c r="E4646" s="1" t="str">
        <f t="shared" si="1"/>
        <v>Weekend</v>
      </c>
      <c r="F4646" s="1" t="str">
        <f t="shared" si="2"/>
        <v>Feb</v>
      </c>
      <c r="G4646" s="1" t="str">
        <f t="array" ref="G4646">_xlfn.XLOOKUP(A4646,Booking_data!$A$1:$A$6001,Booking_data!$D$1:$D$6001,"not found")</f>
        <v>M005</v>
      </c>
      <c r="H4646" s="1" t="str">
        <f t="array" ref="H4646">_xlfn.XLOOKUP(G4646,Movies_data!$A$1:$A$41,Movies_data!$B$1:$B$41,"not found")</f>
        <v>Ponniyin Selvan II</v>
      </c>
      <c r="I4646" s="1" t="str">
        <f t="array" ref="I4646">_xlfn.XLOOKUP(G4646,Movies_data!$A$1:$A$41,Movies_data!$D$1:$D$41,"not found")</f>
        <v>Drama</v>
      </c>
      <c r="J4646" s="1" t="str">
        <f t="array" ref="J4646">_xlfn.XLOOKUP(G4646,Movies_data!$A$1:$A$41,Movies_data!$C$1:$C$41,"not found")</f>
        <v>Tamil</v>
      </c>
      <c r="K4646" s="1">
        <f t="array" ref="K4646">_xlfn.XLOOKUP(G4646,Movies_data!$A$1:$A$41,Movies_data!$H$1:$H$41,"Not Found")</f>
        <v>7.3</v>
      </c>
      <c r="L4646" s="1" t="str">
        <f t="array" ref="L4646">_xlfn.XLOOKUP(A4646,Booking_data!$A$1:$A$6001,Booking_data!$E$1:$E$6001,"not Found")</f>
        <v>C062</v>
      </c>
      <c r="M4646" s="1" t="str">
        <f t="array" ref="M4646">_xlfn.XLOOKUP(L4646,Cinemas_data!$A$1:$A$49,Cinemas_data!$I$1:$I$49,"not Found")</f>
        <v>#NAME?</v>
      </c>
      <c r="N4646" s="1" t="str">
        <f t="array" ref="N4646">_xlfn.XLOOKUP(L4646,Cinemas_data!$A$1:$A$49,Cinemas_data!$C$1:$C$49,"not Found")</f>
        <v>Mysuru</v>
      </c>
      <c r="O4646" s="1">
        <f t="array" ref="O4646">_xlfn.XLOOKUP(A4646,Booking_data!$A$1:$A$6001,Booking_data!$H$1:$H$6001,"not found")</f>
        <v>3</v>
      </c>
      <c r="P4646" s="1">
        <f t="array" ref="P4646">_xlfn.XLOOKUP(A4646,Booking_data!$A$1:$A$6001,Booking_data!$I$1:$I$6001,"not Found")</f>
        <v>240</v>
      </c>
      <c r="Q4646" s="1">
        <f t="shared" si="3"/>
        <v>720</v>
      </c>
      <c r="R4646" s="1" t="str">
        <f t="array" ref="R4646">_xlfn.XLOOKUP(A4646,Booking_data!$A$1:$A$6001,Booking_data!$L$1:$L$6001,"Not Found")</f>
        <v>Debit Card</v>
      </c>
      <c r="S4646" s="1">
        <f t="array" ref="S4646">_xlfn.XLOOKUP(A4646,Booking_data!$A$1:$A$6001,Booking_data!$N$1:$N$6001,"not Found")</f>
        <v>54</v>
      </c>
      <c r="T4646" s="1" t="str">
        <f t="array" ref="T4646">_xlfn.XLOOKUP(A4646,Booking_data!$A$1:$A$6001,Booking_data!$O$1:$O$6001,"Not Found")</f>
        <v>Female</v>
      </c>
      <c r="U4646" s="1" t="str">
        <f t="shared" si="4"/>
        <v>Above 45</v>
      </c>
      <c r="V4646" s="1" t="str">
        <f t="shared" si="5"/>
        <v>Medium Booking</v>
      </c>
    </row>
    <row r="4647" ht="15.75" customHeight="1">
      <c r="A4647" s="1" t="s">
        <v>4961</v>
      </c>
      <c r="B4647" s="6">
        <v>46107.0</v>
      </c>
      <c r="C4647" s="6">
        <v>46112.0</v>
      </c>
      <c r="D4647" s="7">
        <v>0.8854166666666666</v>
      </c>
      <c r="E4647" s="1" t="str">
        <f t="shared" si="1"/>
        <v>Weekday</v>
      </c>
      <c r="F4647" s="1" t="str">
        <f t="shared" si="2"/>
        <v>Mar</v>
      </c>
      <c r="G4647" s="1" t="str">
        <f t="array" ref="G4647">_xlfn.XLOOKUP(A4647,Booking_data!$A$1:$A$6001,Booking_data!$D$1:$D$6001,"not found")</f>
        <v>M003</v>
      </c>
      <c r="H4647" s="1" t="str">
        <f t="array" ref="H4647">_xlfn.XLOOKUP(G4647,Movies_data!$A$1:$A$41,Movies_data!$B$1:$B$41,"not found")</f>
        <v>Vikram</v>
      </c>
      <c r="I4647" s="1" t="str">
        <f t="array" ref="I4647">_xlfn.XLOOKUP(G4647,Movies_data!$A$1:$A$41,Movies_data!$D$1:$D$41,"not found")</f>
        <v>Action</v>
      </c>
      <c r="J4647" s="1" t="str">
        <f t="array" ref="J4647">_xlfn.XLOOKUP(G4647,Movies_data!$A$1:$A$41,Movies_data!$C$1:$C$41,"not found")</f>
        <v>Tamil</v>
      </c>
      <c r="K4647" s="1">
        <f t="array" ref="K4647">_xlfn.XLOOKUP(G4647,Movies_data!$A$1:$A$41,Movies_data!$H$1:$H$41,"Not Found")</f>
        <v>8.3</v>
      </c>
      <c r="L4647" s="1" t="str">
        <f t="array" ref="L4647">_xlfn.XLOOKUP(A4647,Booking_data!$A$1:$A$6001,Booking_data!$E$1:$E$6001,"not Found")</f>
        <v>C091</v>
      </c>
      <c r="M4647" s="1" t="str">
        <f t="array" ref="M4647">_xlfn.XLOOKUP(L4647,Cinemas_data!$A$1:$A$49,Cinemas_data!$I$1:$I$49,"not Found")</f>
        <v>#NAME?</v>
      </c>
      <c r="N4647" s="1" t="str">
        <f t="array" ref="N4647">_xlfn.XLOOKUP(L4647,Cinemas_data!$A$1:$A$49,Cinemas_data!$C$1:$C$49,"not Found")</f>
        <v>Mumbai</v>
      </c>
      <c r="O4647" s="1">
        <f t="array" ref="O4647">_xlfn.XLOOKUP(A4647,Booking_data!$A$1:$A$6001,Booking_data!$H$1:$H$6001,"not found")</f>
        <v>2</v>
      </c>
      <c r="P4647" s="1">
        <f t="array" ref="P4647">_xlfn.XLOOKUP(A4647,Booking_data!$A$1:$A$6001,Booking_data!$I$1:$I$6001,"not Found")</f>
        <v>200</v>
      </c>
      <c r="Q4647" s="1">
        <f t="shared" si="3"/>
        <v>400</v>
      </c>
      <c r="R4647" s="1" t="str">
        <f t="array" ref="R4647">_xlfn.XLOOKUP(A4647,Booking_data!$A$1:$A$6001,Booking_data!$L$1:$L$6001,"Not Found")</f>
        <v>UPI</v>
      </c>
      <c r="S4647" s="1">
        <f t="array" ref="S4647">_xlfn.XLOOKUP(A4647,Booking_data!$A$1:$A$6001,Booking_data!$N$1:$N$6001,"not Found")</f>
        <v>37</v>
      </c>
      <c r="T4647" s="1" t="str">
        <f t="array" ref="T4647">_xlfn.XLOOKUP(A4647,Booking_data!$A$1:$A$6001,Booking_data!$O$1:$O$6001,"Not Found")</f>
        <v>Other</v>
      </c>
      <c r="U4647" s="1" t="str">
        <f t="shared" si="4"/>
        <v>Middle Age</v>
      </c>
      <c r="V4647" s="1" t="str">
        <f t="shared" si="5"/>
        <v>Low Booking</v>
      </c>
    </row>
    <row r="4648" ht="15.75" customHeight="1">
      <c r="A4648" s="1" t="s">
        <v>4962</v>
      </c>
      <c r="B4648" s="6">
        <v>46127.0</v>
      </c>
      <c r="C4648" s="6">
        <v>46129.0</v>
      </c>
      <c r="D4648" s="7">
        <v>0.9375</v>
      </c>
      <c r="E4648" s="1" t="str">
        <f t="shared" si="1"/>
        <v>Weekday</v>
      </c>
      <c r="F4648" s="1" t="str">
        <f t="shared" si="2"/>
        <v>Apr</v>
      </c>
      <c r="G4648" s="1" t="str">
        <f t="array" ref="G4648">_xlfn.XLOOKUP(A4648,Booking_data!$A$1:$A$6001,Booking_data!$D$1:$D$6001,"not found")</f>
        <v>M016</v>
      </c>
      <c r="H4648" s="1" t="str">
        <f t="array" ref="H4648">_xlfn.XLOOKUP(G4648,Movies_data!$A$1:$A$41,Movies_data!$B$1:$B$41,"not found")</f>
        <v>Arjun Reddy</v>
      </c>
      <c r="I4648" s="1" t="str">
        <f t="array" ref="I4648">_xlfn.XLOOKUP(G4648,Movies_data!$A$1:$A$41,Movies_data!$D$1:$D$41,"not found")</f>
        <v>Drama</v>
      </c>
      <c r="J4648" s="1" t="str">
        <f t="array" ref="J4648">_xlfn.XLOOKUP(G4648,Movies_data!$A$1:$A$41,Movies_data!$C$1:$C$41,"not found")</f>
        <v>Telugu</v>
      </c>
      <c r="K4648" s="1">
        <f t="array" ref="K4648">_xlfn.XLOOKUP(G4648,Movies_data!$A$1:$A$41,Movies_data!$H$1:$H$41,"Not Found")</f>
        <v>7.7</v>
      </c>
      <c r="L4648" s="1" t="str">
        <f t="array" ref="L4648">_xlfn.XLOOKUP(A4648,Booking_data!$A$1:$A$6001,Booking_data!$E$1:$E$6001,"not Found")</f>
        <v>C141</v>
      </c>
      <c r="M4648" s="1" t="str">
        <f t="array" ref="M4648">_xlfn.XLOOKUP(L4648,Cinemas_data!$A$1:$A$49,Cinemas_data!$I$1:$I$49,"not Found")</f>
        <v>#NAME?</v>
      </c>
      <c r="N4648" s="1" t="str">
        <f t="array" ref="N4648">_xlfn.XLOOKUP(L4648,Cinemas_data!$A$1:$A$49,Cinemas_data!$C$1:$C$49,"not Found")</f>
        <v>Ahmedabad</v>
      </c>
      <c r="O4648" s="1">
        <f t="array" ref="O4648">_xlfn.XLOOKUP(A4648,Booking_data!$A$1:$A$6001,Booking_data!$H$1:$H$6001,"not found")</f>
        <v>2</v>
      </c>
      <c r="P4648" s="1">
        <f t="array" ref="P4648">_xlfn.XLOOKUP(A4648,Booking_data!$A$1:$A$6001,Booking_data!$I$1:$I$6001,"not Found")</f>
        <v>320</v>
      </c>
      <c r="Q4648" s="1">
        <f t="shared" si="3"/>
        <v>640</v>
      </c>
      <c r="R4648" s="1" t="str">
        <f t="array" ref="R4648">_xlfn.XLOOKUP(A4648,Booking_data!$A$1:$A$6001,Booking_data!$L$1:$L$6001,"Not Found")</f>
        <v>UPI</v>
      </c>
      <c r="S4648" s="1">
        <f t="array" ref="S4648">_xlfn.XLOOKUP(A4648,Booking_data!$A$1:$A$6001,Booking_data!$N$1:$N$6001,"not Found")</f>
        <v>60</v>
      </c>
      <c r="T4648" s="1" t="str">
        <f t="array" ref="T4648">_xlfn.XLOOKUP(A4648,Booking_data!$A$1:$A$6001,Booking_data!$O$1:$O$6001,"Not Found")</f>
        <v>Female</v>
      </c>
      <c r="U4648" s="1" t="str">
        <f t="shared" si="4"/>
        <v>Above 45</v>
      </c>
      <c r="V4648" s="1" t="str">
        <f t="shared" si="5"/>
        <v>Low Booking</v>
      </c>
    </row>
    <row r="4649" ht="15.75" customHeight="1">
      <c r="A4649" s="1" t="s">
        <v>4963</v>
      </c>
      <c r="B4649" s="6">
        <v>46025.0</v>
      </c>
      <c r="C4649" s="6">
        <v>46031.0</v>
      </c>
      <c r="D4649" s="7">
        <v>0.8854166666666666</v>
      </c>
      <c r="E4649" s="1" t="str">
        <f t="shared" si="1"/>
        <v>Weekend</v>
      </c>
      <c r="F4649" s="1" t="str">
        <f t="shared" si="2"/>
        <v>Jan</v>
      </c>
      <c r="G4649" s="1" t="str">
        <f t="array" ref="G4649">_xlfn.XLOOKUP(A4649,Booking_data!$A$1:$A$6001,Booking_data!$D$1:$D$6001,"not found")</f>
        <v>M003</v>
      </c>
      <c r="H4649" s="1" t="str">
        <f t="array" ref="H4649">_xlfn.XLOOKUP(G4649,Movies_data!$A$1:$A$41,Movies_data!$B$1:$B$41,"not found")</f>
        <v>Vikram</v>
      </c>
      <c r="I4649" s="1" t="str">
        <f t="array" ref="I4649">_xlfn.XLOOKUP(G4649,Movies_data!$A$1:$A$41,Movies_data!$D$1:$D$41,"not found")</f>
        <v>Action</v>
      </c>
      <c r="J4649" s="1" t="str">
        <f t="array" ref="J4649">_xlfn.XLOOKUP(G4649,Movies_data!$A$1:$A$41,Movies_data!$C$1:$C$41,"not found")</f>
        <v>Tamil</v>
      </c>
      <c r="K4649" s="1">
        <f t="array" ref="K4649">_xlfn.XLOOKUP(G4649,Movies_data!$A$1:$A$41,Movies_data!$H$1:$H$41,"Not Found")</f>
        <v>8.3</v>
      </c>
      <c r="L4649" s="1" t="str">
        <f t="array" ref="L4649">_xlfn.XLOOKUP(A4649,Booking_data!$A$1:$A$6001,Booking_data!$E$1:$E$6001,"not Found")</f>
        <v>C061</v>
      </c>
      <c r="M4649" s="1" t="str">
        <f t="array" ref="M4649">_xlfn.XLOOKUP(L4649,Cinemas_data!$A$1:$A$49,Cinemas_data!$I$1:$I$49,"not Found")</f>
        <v>#NAME?</v>
      </c>
      <c r="N4649" s="1" t="str">
        <f t="array" ref="N4649">_xlfn.XLOOKUP(L4649,Cinemas_data!$A$1:$A$49,Cinemas_data!$C$1:$C$49,"not Found")</f>
        <v>Mysuru</v>
      </c>
      <c r="O4649" s="1">
        <f t="array" ref="O4649">_xlfn.XLOOKUP(A4649,Booking_data!$A$1:$A$6001,Booking_data!$H$1:$H$6001,"not found")</f>
        <v>3</v>
      </c>
      <c r="P4649" s="1">
        <f t="array" ref="P4649">_xlfn.XLOOKUP(A4649,Booking_data!$A$1:$A$6001,Booking_data!$I$1:$I$6001,"not Found")</f>
        <v>260</v>
      </c>
      <c r="Q4649" s="1">
        <f t="shared" si="3"/>
        <v>780</v>
      </c>
      <c r="R4649" s="1" t="str">
        <f t="array" ref="R4649">_xlfn.XLOOKUP(A4649,Booking_data!$A$1:$A$6001,Booking_data!$L$1:$L$6001,"Not Found")</f>
        <v>Net Banking</v>
      </c>
      <c r="S4649" s="1">
        <f t="array" ref="S4649">_xlfn.XLOOKUP(A4649,Booking_data!$A$1:$A$6001,Booking_data!$N$1:$N$6001,"not Found")</f>
        <v>54</v>
      </c>
      <c r="T4649" s="1" t="str">
        <f t="array" ref="T4649">_xlfn.XLOOKUP(A4649,Booking_data!$A$1:$A$6001,Booking_data!$O$1:$O$6001,"Not Found")</f>
        <v>Male</v>
      </c>
      <c r="U4649" s="1" t="str">
        <f t="shared" si="4"/>
        <v>Above 45</v>
      </c>
      <c r="V4649" s="1" t="str">
        <f t="shared" si="5"/>
        <v>Medium Booking</v>
      </c>
    </row>
    <row r="4650" ht="15.75" customHeight="1">
      <c r="A4650" s="1" t="s">
        <v>4964</v>
      </c>
      <c r="B4650" s="6">
        <v>46129.0</v>
      </c>
      <c r="C4650" s="6">
        <v>46130.0</v>
      </c>
      <c r="D4650" s="7">
        <v>0.8854166666666666</v>
      </c>
      <c r="E4650" s="1" t="str">
        <f t="shared" si="1"/>
        <v>Weekday</v>
      </c>
      <c r="F4650" s="1" t="str">
        <f t="shared" si="2"/>
        <v>Apr</v>
      </c>
      <c r="G4650" s="1" t="str">
        <f t="array" ref="G4650">_xlfn.XLOOKUP(A4650,Booking_data!$A$1:$A$6001,Booking_data!$D$1:$D$6001,"not found")</f>
        <v>M018</v>
      </c>
      <c r="H4650" s="1" t="str">
        <f t="array" ref="H4650">_xlfn.XLOOKUP(G4650,Movies_data!$A$1:$A$41,Movies_data!$B$1:$B$41,"not found")</f>
        <v>Sita Ramam</v>
      </c>
      <c r="I4650" s="1" t="str">
        <f t="array" ref="I4650">_xlfn.XLOOKUP(G4650,Movies_data!$A$1:$A$41,Movies_data!$D$1:$D$41,"not found")</f>
        <v>Romance</v>
      </c>
      <c r="J4650" s="1" t="str">
        <f t="array" ref="J4650">_xlfn.XLOOKUP(G4650,Movies_data!$A$1:$A$41,Movies_data!$C$1:$C$41,"not found")</f>
        <v>Telugu</v>
      </c>
      <c r="K4650" s="1">
        <f t="array" ref="K4650">_xlfn.XLOOKUP(G4650,Movies_data!$A$1:$A$41,Movies_data!$H$1:$H$41,"Not Found")</f>
        <v>8.5</v>
      </c>
      <c r="L4650" s="1" t="str">
        <f t="array" ref="L4650">_xlfn.XLOOKUP(A4650,Booking_data!$A$1:$A$6001,Booking_data!$E$1:$E$6001,"not Found")</f>
        <v>C033</v>
      </c>
      <c r="M4650" s="1" t="str">
        <f t="array" ref="M4650">_xlfn.XLOOKUP(L4650,Cinemas_data!$A$1:$A$49,Cinemas_data!$I$1:$I$49,"not Found")</f>
        <v>#NAME?</v>
      </c>
      <c r="N4650" s="1" t="str">
        <f t="array" ref="N4650">_xlfn.XLOOKUP(L4650,Cinemas_data!$A$1:$A$49,Cinemas_data!$C$1:$C$49,"not Found")</f>
        <v>Madurai</v>
      </c>
      <c r="O4650" s="1">
        <f t="array" ref="O4650">_xlfn.XLOOKUP(A4650,Booking_data!$A$1:$A$6001,Booking_data!$H$1:$H$6001,"not found")</f>
        <v>4</v>
      </c>
      <c r="P4650" s="1">
        <f t="array" ref="P4650">_xlfn.XLOOKUP(A4650,Booking_data!$A$1:$A$6001,Booking_data!$I$1:$I$6001,"not Found")</f>
        <v>180</v>
      </c>
      <c r="Q4650" s="1">
        <f t="shared" si="3"/>
        <v>720</v>
      </c>
      <c r="R4650" s="1" t="str">
        <f t="array" ref="R4650">_xlfn.XLOOKUP(A4650,Booking_data!$A$1:$A$6001,Booking_data!$L$1:$L$6001,"Not Found")</f>
        <v>Net Banking</v>
      </c>
      <c r="S4650" s="1">
        <f t="array" ref="S4650">_xlfn.XLOOKUP(A4650,Booking_data!$A$1:$A$6001,Booking_data!$N$1:$N$6001,"not Found")</f>
        <v>37</v>
      </c>
      <c r="T4650" s="1" t="str">
        <f t="array" ref="T4650">_xlfn.XLOOKUP(A4650,Booking_data!$A$1:$A$6001,Booking_data!$O$1:$O$6001,"Not Found")</f>
        <v>Male</v>
      </c>
      <c r="U4650" s="1" t="str">
        <f t="shared" si="4"/>
        <v>Middle Age</v>
      </c>
      <c r="V4650" s="1" t="str">
        <f t="shared" si="5"/>
        <v>Medium Booking</v>
      </c>
    </row>
    <row r="4651" ht="15.75" customHeight="1">
      <c r="A4651" s="1" t="s">
        <v>4965</v>
      </c>
      <c r="B4651" s="6">
        <v>46080.0</v>
      </c>
      <c r="C4651" s="6">
        <v>46086.0</v>
      </c>
      <c r="D4651" s="7">
        <v>0.7708333333333334</v>
      </c>
      <c r="E4651" s="1" t="str">
        <f t="shared" si="1"/>
        <v>Weekday</v>
      </c>
      <c r="F4651" s="1" t="str">
        <f t="shared" si="2"/>
        <v>Feb</v>
      </c>
      <c r="G4651" s="1" t="str">
        <f t="array" ref="G4651">_xlfn.XLOOKUP(A4651,Booking_data!$A$1:$A$6001,Booking_data!$D$1:$D$6001,"not found")</f>
        <v>M007</v>
      </c>
      <c r="H4651" s="1" t="str">
        <f t="array" ref="H4651">_xlfn.XLOOKUP(G4651,Movies_data!$A$1:$A$41,Movies_data!$B$1:$B$41,"not found")</f>
        <v>Good Night</v>
      </c>
      <c r="I4651" s="1" t="str">
        <f t="array" ref="I4651">_xlfn.XLOOKUP(G4651,Movies_data!$A$1:$A$41,Movies_data!$D$1:$D$41,"not found")</f>
        <v>Comedy</v>
      </c>
      <c r="J4651" s="1" t="str">
        <f t="array" ref="J4651">_xlfn.XLOOKUP(G4651,Movies_data!$A$1:$A$41,Movies_data!$C$1:$C$41,"not found")</f>
        <v>Tamil</v>
      </c>
      <c r="K4651" s="1">
        <f t="array" ref="K4651">_xlfn.XLOOKUP(G4651,Movies_data!$A$1:$A$41,Movies_data!$H$1:$H$41,"Not Found")</f>
        <v>8</v>
      </c>
      <c r="L4651" s="1" t="str">
        <f t="array" ref="L4651">_xlfn.XLOOKUP(A4651,Booking_data!$A$1:$A$6001,Booking_data!$E$1:$E$6001,"not Found")</f>
        <v>C122</v>
      </c>
      <c r="M4651" s="1" t="str">
        <f t="array" ref="M4651">_xlfn.XLOOKUP(L4651,Cinemas_data!$A$1:$A$49,Cinemas_data!$I$1:$I$49,"not Found")</f>
        <v>#NAME?</v>
      </c>
      <c r="N4651" s="1" t="str">
        <f t="array" ref="N4651">_xlfn.XLOOKUP(L4651,Cinemas_data!$A$1:$A$49,Cinemas_data!$C$1:$C$49,"not Found")</f>
        <v>Noida</v>
      </c>
      <c r="O4651" s="1">
        <f t="array" ref="O4651">_xlfn.XLOOKUP(A4651,Booking_data!$A$1:$A$6001,Booking_data!$H$1:$H$6001,"not found")</f>
        <v>1</v>
      </c>
      <c r="P4651" s="1">
        <f t="array" ref="P4651">_xlfn.XLOOKUP(A4651,Booking_data!$A$1:$A$6001,Booking_data!$I$1:$I$6001,"not Found")</f>
        <v>360</v>
      </c>
      <c r="Q4651" s="1">
        <f t="shared" si="3"/>
        <v>360</v>
      </c>
      <c r="R4651" s="1" t="str">
        <f t="array" ref="R4651">_xlfn.XLOOKUP(A4651,Booking_data!$A$1:$A$6001,Booking_data!$L$1:$L$6001,"Not Found")</f>
        <v>Debit Card</v>
      </c>
      <c r="S4651" s="1">
        <f t="array" ref="S4651">_xlfn.XLOOKUP(A4651,Booking_data!$A$1:$A$6001,Booking_data!$N$1:$N$6001,"not Found")</f>
        <v>51</v>
      </c>
      <c r="T4651" s="1" t="str">
        <f t="array" ref="T4651">_xlfn.XLOOKUP(A4651,Booking_data!$A$1:$A$6001,Booking_data!$O$1:$O$6001,"Not Found")</f>
        <v>Other</v>
      </c>
      <c r="U4651" s="1" t="str">
        <f t="shared" si="4"/>
        <v>Above 45</v>
      </c>
      <c r="V4651" s="1" t="str">
        <f t="shared" si="5"/>
        <v>Low Booking</v>
      </c>
    </row>
    <row r="4652" ht="15.75" customHeight="1">
      <c r="A4652" s="1" t="s">
        <v>4966</v>
      </c>
      <c r="B4652" s="6">
        <v>46071.0</v>
      </c>
      <c r="C4652" s="6">
        <v>46072.0</v>
      </c>
      <c r="D4652" s="7">
        <v>0.8854166666666666</v>
      </c>
      <c r="E4652" s="1" t="str">
        <f t="shared" si="1"/>
        <v>Weekday</v>
      </c>
      <c r="F4652" s="1" t="str">
        <f t="shared" si="2"/>
        <v>Feb</v>
      </c>
      <c r="G4652" s="1" t="str">
        <f t="array" ref="G4652">_xlfn.XLOOKUP(A4652,Booking_data!$A$1:$A$6001,Booking_data!$D$1:$D$6001,"not found")</f>
        <v>M004</v>
      </c>
      <c r="H4652" s="1" t="str">
        <f t="array" ref="H4652">_xlfn.XLOOKUP(G4652,Movies_data!$A$1:$A$41,Movies_data!$B$1:$B$41,"not found")</f>
        <v>Ponniyin Selvan I</v>
      </c>
      <c r="I4652" s="1" t="str">
        <f t="array" ref="I4652">_xlfn.XLOOKUP(G4652,Movies_data!$A$1:$A$41,Movies_data!$D$1:$D$41,"not found")</f>
        <v>Drama</v>
      </c>
      <c r="J4652" s="1" t="str">
        <f t="array" ref="J4652">_xlfn.XLOOKUP(G4652,Movies_data!$A$1:$A$41,Movies_data!$C$1:$C$41,"not found")</f>
        <v>Tamil</v>
      </c>
      <c r="K4652" s="1">
        <f t="array" ref="K4652">_xlfn.XLOOKUP(G4652,Movies_data!$A$1:$A$41,Movies_data!$H$1:$H$41,"Not Found")</f>
        <v>7.6</v>
      </c>
      <c r="L4652" s="1" t="str">
        <f t="array" ref="L4652">_xlfn.XLOOKUP(A4652,Booking_data!$A$1:$A$6001,Booking_data!$E$1:$E$6001,"not Found")</f>
        <v>C103</v>
      </c>
      <c r="M4652" s="1" t="str">
        <f t="array" ref="M4652">_xlfn.XLOOKUP(L4652,Cinemas_data!$A$1:$A$49,Cinemas_data!$I$1:$I$49,"not Found")</f>
        <v>#NAME?</v>
      </c>
      <c r="N4652" s="1" t="str">
        <f t="array" ref="N4652">_xlfn.XLOOKUP(L4652,Cinemas_data!$A$1:$A$49,Cinemas_data!$C$1:$C$49,"not Found")</f>
        <v>Pune</v>
      </c>
      <c r="O4652" s="1">
        <f t="array" ref="O4652">_xlfn.XLOOKUP(A4652,Booking_data!$A$1:$A$6001,Booking_data!$H$1:$H$6001,"not found")</f>
        <v>3</v>
      </c>
      <c r="P4652" s="1">
        <f t="array" ref="P4652">_xlfn.XLOOKUP(A4652,Booking_data!$A$1:$A$6001,Booking_data!$I$1:$I$6001,"not Found")</f>
        <v>260</v>
      </c>
      <c r="Q4652" s="1">
        <f t="shared" si="3"/>
        <v>780</v>
      </c>
      <c r="R4652" s="1" t="str">
        <f t="array" ref="R4652">_xlfn.XLOOKUP(A4652,Booking_data!$A$1:$A$6001,Booking_data!$L$1:$L$6001,"Not Found")</f>
        <v>Debit Card</v>
      </c>
      <c r="S4652" s="1">
        <f t="array" ref="S4652">_xlfn.XLOOKUP(A4652,Booking_data!$A$1:$A$6001,Booking_data!$N$1:$N$6001,"not Found")</f>
        <v>60</v>
      </c>
      <c r="T4652" s="1" t="str">
        <f t="array" ref="T4652">_xlfn.XLOOKUP(A4652,Booking_data!$A$1:$A$6001,Booking_data!$O$1:$O$6001,"Not Found")</f>
        <v>Male</v>
      </c>
      <c r="U4652" s="1" t="str">
        <f t="shared" si="4"/>
        <v>Above 45</v>
      </c>
      <c r="V4652" s="1" t="str">
        <f t="shared" si="5"/>
        <v>Medium Booking</v>
      </c>
    </row>
    <row r="4653" ht="15.75" customHeight="1">
      <c r="A4653" s="1" t="s">
        <v>4967</v>
      </c>
      <c r="B4653" s="6">
        <v>46077.0</v>
      </c>
      <c r="C4653" s="6">
        <v>46081.0</v>
      </c>
      <c r="D4653" s="7">
        <v>0.9375</v>
      </c>
      <c r="E4653" s="1" t="str">
        <f t="shared" si="1"/>
        <v>Weekday</v>
      </c>
      <c r="F4653" s="1" t="str">
        <f t="shared" si="2"/>
        <v>Feb</v>
      </c>
      <c r="G4653" s="1" t="str">
        <f t="array" ref="G4653">_xlfn.XLOOKUP(A4653,Booking_data!$A$1:$A$6001,Booking_data!$D$1:$D$6001,"not found")</f>
        <v>M039</v>
      </c>
      <c r="H4653" s="1" t="str">
        <f t="array" ref="H4653">_xlfn.XLOOKUP(G4653,Movies_data!$A$1:$A$41,Movies_data!$B$1:$B$41,"not found")</f>
        <v>Dune: Part Two</v>
      </c>
      <c r="I4653" s="1" t="str">
        <f t="array" ref="I4653">_xlfn.XLOOKUP(G4653,Movies_data!$A$1:$A$41,Movies_data!$D$1:$D$41,"not found")</f>
        <v>Sci-Fi</v>
      </c>
      <c r="J4653" s="1" t="str">
        <f t="array" ref="J4653">_xlfn.XLOOKUP(G4653,Movies_data!$A$1:$A$41,Movies_data!$C$1:$C$41,"not found")</f>
        <v>English</v>
      </c>
      <c r="K4653" s="1">
        <f t="array" ref="K4653">_xlfn.XLOOKUP(G4653,Movies_data!$A$1:$A$41,Movies_data!$H$1:$H$41,"Not Found")</f>
        <v>8.5</v>
      </c>
      <c r="L4653" s="1" t="str">
        <f t="array" ref="L4653">_xlfn.XLOOKUP(A4653,Booking_data!$A$1:$A$6001,Booking_data!$E$1:$E$6001,"not Found")</f>
        <v>C131</v>
      </c>
      <c r="M4653" s="1" t="str">
        <f t="array" ref="M4653">_xlfn.XLOOKUP(L4653,Cinemas_data!$A$1:$A$49,Cinemas_data!$I$1:$I$49,"not Found")</f>
        <v>#NAME?</v>
      </c>
      <c r="N4653" s="1" t="str">
        <f t="array" ref="N4653">_xlfn.XLOOKUP(L4653,Cinemas_data!$A$1:$A$49,Cinemas_data!$C$1:$C$49,"not Found")</f>
        <v>Kolkata</v>
      </c>
      <c r="O4653" s="1">
        <f t="array" ref="O4653">_xlfn.XLOOKUP(A4653,Booking_data!$A$1:$A$6001,Booking_data!$H$1:$H$6001,"not found")</f>
        <v>3</v>
      </c>
      <c r="P4653" s="1">
        <f t="array" ref="P4653">_xlfn.XLOOKUP(A4653,Booking_data!$A$1:$A$6001,Booking_data!$I$1:$I$6001,"not Found")</f>
        <v>240</v>
      </c>
      <c r="Q4653" s="1">
        <f t="shared" si="3"/>
        <v>720</v>
      </c>
      <c r="R4653" s="1" t="str">
        <f t="array" ref="R4653">_xlfn.XLOOKUP(A4653,Booking_data!$A$1:$A$6001,Booking_data!$L$1:$L$6001,"Not Found")</f>
        <v>Credit Card</v>
      </c>
      <c r="S4653" s="1">
        <f t="array" ref="S4653">_xlfn.XLOOKUP(A4653,Booking_data!$A$1:$A$6001,Booking_data!$N$1:$N$6001,"not Found")</f>
        <v>47</v>
      </c>
      <c r="T4653" s="1" t="str">
        <f t="array" ref="T4653">_xlfn.XLOOKUP(A4653,Booking_data!$A$1:$A$6001,Booking_data!$O$1:$O$6001,"Not Found")</f>
        <v>Male</v>
      </c>
      <c r="U4653" s="1" t="str">
        <f t="shared" si="4"/>
        <v>Above 45</v>
      </c>
      <c r="V4653" s="1" t="str">
        <f t="shared" si="5"/>
        <v>Medium Booking</v>
      </c>
    </row>
    <row r="4654" ht="15.75" customHeight="1">
      <c r="A4654" s="1" t="s">
        <v>4968</v>
      </c>
      <c r="B4654" s="6">
        <v>46030.0</v>
      </c>
      <c r="C4654" s="6">
        <v>46034.0</v>
      </c>
      <c r="D4654" s="7">
        <v>0.9375</v>
      </c>
      <c r="E4654" s="1" t="str">
        <f t="shared" si="1"/>
        <v>Weekday</v>
      </c>
      <c r="F4654" s="1" t="str">
        <f t="shared" si="2"/>
        <v>Jan</v>
      </c>
      <c r="G4654" s="1" t="str">
        <f t="array" ref="G4654">_xlfn.XLOOKUP(A4654,Booking_data!$A$1:$A$6001,Booking_data!$D$1:$D$6001,"not found")</f>
        <v>M036</v>
      </c>
      <c r="H4654" s="1" t="str">
        <f t="array" ref="H4654">_xlfn.XLOOKUP(G4654,Movies_data!$A$1:$A$41,Movies_data!$B$1:$B$41,"not found")</f>
        <v>Avengers Endgame</v>
      </c>
      <c r="I4654" s="1" t="str">
        <f t="array" ref="I4654">_xlfn.XLOOKUP(G4654,Movies_data!$A$1:$A$41,Movies_data!$D$1:$D$41,"not found")</f>
        <v>Action</v>
      </c>
      <c r="J4654" s="1" t="str">
        <f t="array" ref="J4654">_xlfn.XLOOKUP(G4654,Movies_data!$A$1:$A$41,Movies_data!$C$1:$C$41,"not found")</f>
        <v>English</v>
      </c>
      <c r="K4654" s="1">
        <f t="array" ref="K4654">_xlfn.XLOOKUP(G4654,Movies_data!$A$1:$A$41,Movies_data!$H$1:$H$41,"Not Found")</f>
        <v>8.4</v>
      </c>
      <c r="L4654" s="1" t="str">
        <f t="array" ref="L4654">_xlfn.XLOOKUP(A4654,Booking_data!$A$1:$A$6001,Booking_data!$E$1:$E$6001,"not Found")</f>
        <v>C062</v>
      </c>
      <c r="M4654" s="1" t="str">
        <f t="array" ref="M4654">_xlfn.XLOOKUP(L4654,Cinemas_data!$A$1:$A$49,Cinemas_data!$I$1:$I$49,"not Found")</f>
        <v>#NAME?</v>
      </c>
      <c r="N4654" s="1" t="str">
        <f t="array" ref="N4654">_xlfn.XLOOKUP(L4654,Cinemas_data!$A$1:$A$49,Cinemas_data!$C$1:$C$49,"not Found")</f>
        <v>Mysuru</v>
      </c>
      <c r="O4654" s="1">
        <f t="array" ref="O4654">_xlfn.XLOOKUP(A4654,Booking_data!$A$1:$A$6001,Booking_data!$H$1:$H$6001,"not found")</f>
        <v>2</v>
      </c>
      <c r="P4654" s="1">
        <f t="array" ref="P4654">_xlfn.XLOOKUP(A4654,Booking_data!$A$1:$A$6001,Booking_data!$I$1:$I$6001,"not Found")</f>
        <v>240</v>
      </c>
      <c r="Q4654" s="1">
        <f t="shared" si="3"/>
        <v>480</v>
      </c>
      <c r="R4654" s="1" t="str">
        <f t="array" ref="R4654">_xlfn.XLOOKUP(A4654,Booking_data!$A$1:$A$6001,Booking_data!$L$1:$L$6001,"Not Found")</f>
        <v>Debit Card</v>
      </c>
      <c r="S4654" s="1">
        <f t="array" ref="S4654">_xlfn.XLOOKUP(A4654,Booking_data!$A$1:$A$6001,Booking_data!$N$1:$N$6001,"not Found")</f>
        <v>44</v>
      </c>
      <c r="T4654" s="1" t="str">
        <f t="array" ref="T4654">_xlfn.XLOOKUP(A4654,Booking_data!$A$1:$A$6001,Booking_data!$O$1:$O$6001,"Not Found")</f>
        <v>Male</v>
      </c>
      <c r="U4654" s="1" t="str">
        <f t="shared" si="4"/>
        <v>Middle Age</v>
      </c>
      <c r="V4654" s="1" t="str">
        <f t="shared" si="5"/>
        <v>Low Booking</v>
      </c>
    </row>
    <row r="4655" ht="15.75" customHeight="1">
      <c r="A4655" s="1" t="s">
        <v>4969</v>
      </c>
      <c r="B4655" s="6">
        <v>46090.0</v>
      </c>
      <c r="C4655" s="6">
        <v>46092.0</v>
      </c>
      <c r="D4655" s="7">
        <v>0.7708333333333334</v>
      </c>
      <c r="E4655" s="1" t="str">
        <f t="shared" si="1"/>
        <v>Weekday</v>
      </c>
      <c r="F4655" s="1" t="str">
        <f t="shared" si="2"/>
        <v>Mar</v>
      </c>
      <c r="G4655" s="1" t="str">
        <f t="array" ref="G4655">_xlfn.XLOOKUP(A4655,Booking_data!$A$1:$A$6001,Booking_data!$D$1:$D$6001,"not found")</f>
        <v>M038</v>
      </c>
      <c r="H4655" s="1" t="str">
        <f t="array" ref="H4655">_xlfn.XLOOKUP(G4655,Movies_data!$A$1:$A$41,Movies_data!$B$1:$B$41,"not found")</f>
        <v>Barbie</v>
      </c>
      <c r="I4655" s="1" t="str">
        <f t="array" ref="I4655">_xlfn.XLOOKUP(G4655,Movies_data!$A$1:$A$41,Movies_data!$D$1:$D$41,"not found")</f>
        <v>Comedy</v>
      </c>
      <c r="J4655" s="1" t="str">
        <f t="array" ref="J4655">_xlfn.XLOOKUP(G4655,Movies_data!$A$1:$A$41,Movies_data!$C$1:$C$41,"not found")</f>
        <v>English</v>
      </c>
      <c r="K4655" s="1">
        <f t="array" ref="K4655">_xlfn.XLOOKUP(G4655,Movies_data!$A$1:$A$41,Movies_data!$H$1:$H$41,"Not Found")</f>
        <v>6.8</v>
      </c>
      <c r="L4655" s="1" t="str">
        <f t="array" ref="L4655">_xlfn.XLOOKUP(A4655,Booking_data!$A$1:$A$6001,Booking_data!$E$1:$E$6001,"not Found")</f>
        <v>C041</v>
      </c>
      <c r="M4655" s="1" t="str">
        <f t="array" ref="M4655">_xlfn.XLOOKUP(L4655,Cinemas_data!$A$1:$A$49,Cinemas_data!$I$1:$I$49,"not Found")</f>
        <v>#NAME?</v>
      </c>
      <c r="N4655" s="1" t="str">
        <f t="array" ref="N4655">_xlfn.XLOOKUP(L4655,Cinemas_data!$A$1:$A$49,Cinemas_data!$C$1:$C$49,"not Found")</f>
        <v>Salem</v>
      </c>
      <c r="O4655" s="1">
        <f t="array" ref="O4655">_xlfn.XLOOKUP(A4655,Booking_data!$A$1:$A$6001,Booking_data!$H$1:$H$6001,"not found")</f>
        <v>1</v>
      </c>
      <c r="P4655" s="1">
        <f t="array" ref="P4655">_xlfn.XLOOKUP(A4655,Booking_data!$A$1:$A$6001,Booking_data!$I$1:$I$6001,"not Found")</f>
        <v>160</v>
      </c>
      <c r="Q4655" s="1">
        <f t="shared" si="3"/>
        <v>160</v>
      </c>
      <c r="R4655" s="1" t="str">
        <f t="array" ref="R4655">_xlfn.XLOOKUP(A4655,Booking_data!$A$1:$A$6001,Booking_data!$L$1:$L$6001,"Not Found")</f>
        <v>Wallet</v>
      </c>
      <c r="S4655" s="1">
        <f t="array" ref="S4655">_xlfn.XLOOKUP(A4655,Booking_data!$A$1:$A$6001,Booking_data!$N$1:$N$6001,"not Found")</f>
        <v>53</v>
      </c>
      <c r="T4655" s="1" t="str">
        <f t="array" ref="T4655">_xlfn.XLOOKUP(A4655,Booking_data!$A$1:$A$6001,Booking_data!$O$1:$O$6001,"Not Found")</f>
        <v>Female</v>
      </c>
      <c r="U4655" s="1" t="str">
        <f t="shared" si="4"/>
        <v>Above 45</v>
      </c>
      <c r="V4655" s="1" t="str">
        <f t="shared" si="5"/>
        <v>Low Booking</v>
      </c>
    </row>
    <row r="4656" ht="15.75" customHeight="1">
      <c r="A4656" s="1" t="s">
        <v>4970</v>
      </c>
      <c r="B4656" s="6">
        <v>46201.0</v>
      </c>
      <c r="C4656" s="6">
        <v>46204.0</v>
      </c>
      <c r="D4656" s="7">
        <v>0.3958333333333333</v>
      </c>
      <c r="E4656" s="1" t="str">
        <f t="shared" si="1"/>
        <v>Weekend</v>
      </c>
      <c r="F4656" s="1" t="str">
        <f t="shared" si="2"/>
        <v>Jun</v>
      </c>
      <c r="G4656" s="1" t="str">
        <f t="array" ref="G4656">_xlfn.XLOOKUP(A4656,Booking_data!$A$1:$A$6001,Booking_data!$D$1:$D$6001,"not found")</f>
        <v>M037</v>
      </c>
      <c r="H4656" s="1" t="str">
        <f t="array" ref="H4656">_xlfn.XLOOKUP(G4656,Movies_data!$A$1:$A$41,Movies_data!$B$1:$B$41,"not found")</f>
        <v>Oppenheimer</v>
      </c>
      <c r="I4656" s="1" t="str">
        <f t="array" ref="I4656">_xlfn.XLOOKUP(G4656,Movies_data!$A$1:$A$41,Movies_data!$D$1:$D$41,"not found")</f>
        <v>Biography</v>
      </c>
      <c r="J4656" s="1" t="str">
        <f t="array" ref="J4656">_xlfn.XLOOKUP(G4656,Movies_data!$A$1:$A$41,Movies_data!$C$1:$C$41,"not found")</f>
        <v>English</v>
      </c>
      <c r="K4656" s="1">
        <f t="array" ref="K4656">_xlfn.XLOOKUP(G4656,Movies_data!$A$1:$A$41,Movies_data!$H$1:$H$41,"Not Found")</f>
        <v>8.5</v>
      </c>
      <c r="L4656" s="1" t="str">
        <f t="array" ref="L4656">_xlfn.XLOOKUP(A4656,Booking_data!$A$1:$A$6001,Booking_data!$E$1:$E$6001,"not Found")</f>
        <v>C062</v>
      </c>
      <c r="M4656" s="1" t="str">
        <f t="array" ref="M4656">_xlfn.XLOOKUP(L4656,Cinemas_data!$A$1:$A$49,Cinemas_data!$I$1:$I$49,"not Found")</f>
        <v>#NAME?</v>
      </c>
      <c r="N4656" s="1" t="str">
        <f t="array" ref="N4656">_xlfn.XLOOKUP(L4656,Cinemas_data!$A$1:$A$49,Cinemas_data!$C$1:$C$49,"not Found")</f>
        <v>Mysuru</v>
      </c>
      <c r="O4656" s="1">
        <f t="array" ref="O4656">_xlfn.XLOOKUP(A4656,Booking_data!$A$1:$A$6001,Booking_data!$H$1:$H$6001,"not found")</f>
        <v>3</v>
      </c>
      <c r="P4656" s="1">
        <f t="array" ref="P4656">_xlfn.XLOOKUP(A4656,Booking_data!$A$1:$A$6001,Booking_data!$I$1:$I$6001,"not Found")</f>
        <v>420</v>
      </c>
      <c r="Q4656" s="1">
        <f t="shared" si="3"/>
        <v>1260</v>
      </c>
      <c r="R4656" s="1" t="str">
        <f t="array" ref="R4656">_xlfn.XLOOKUP(A4656,Booking_data!$A$1:$A$6001,Booking_data!$L$1:$L$6001,"Not Found")</f>
        <v>Debit Card</v>
      </c>
      <c r="S4656" s="1">
        <f t="array" ref="S4656">_xlfn.XLOOKUP(A4656,Booking_data!$A$1:$A$6001,Booking_data!$N$1:$N$6001,"not Found")</f>
        <v>28</v>
      </c>
      <c r="T4656" s="1" t="str">
        <f t="array" ref="T4656">_xlfn.XLOOKUP(A4656,Booking_data!$A$1:$A$6001,Booking_data!$O$1:$O$6001,"Not Found")</f>
        <v>Female</v>
      </c>
      <c r="U4656" s="1" t="str">
        <f t="shared" si="4"/>
        <v>Youngster</v>
      </c>
      <c r="V4656" s="1" t="str">
        <f t="shared" si="5"/>
        <v>Medium Booking</v>
      </c>
    </row>
    <row r="4657" ht="15.75" customHeight="1">
      <c r="A4657" s="1" t="s">
        <v>4971</v>
      </c>
      <c r="B4657" s="6">
        <v>46124.0</v>
      </c>
      <c r="C4657" s="6">
        <v>46131.0</v>
      </c>
      <c r="D4657" s="7">
        <v>0.3958333333333333</v>
      </c>
      <c r="E4657" s="1" t="str">
        <f t="shared" si="1"/>
        <v>Weekend</v>
      </c>
      <c r="F4657" s="1" t="str">
        <f t="shared" si="2"/>
        <v>Apr</v>
      </c>
      <c r="G4657" s="1" t="str">
        <f t="array" ref="G4657">_xlfn.XLOOKUP(A4657,Booking_data!$A$1:$A$6001,Booking_data!$D$1:$D$6001,"not found")</f>
        <v>M008</v>
      </c>
      <c r="H4657" s="1" t="str">
        <f t="array" ref="H4657">_xlfn.XLOOKUP(G4657,Movies_data!$A$1:$A$41,Movies_data!$B$1:$B$41,"not found")</f>
        <v>Love Today</v>
      </c>
      <c r="I4657" s="1" t="str">
        <f t="array" ref="I4657">_xlfn.XLOOKUP(G4657,Movies_data!$A$1:$A$41,Movies_data!$D$1:$D$41,"not found")</f>
        <v>Romance</v>
      </c>
      <c r="J4657" s="1" t="str">
        <f t="array" ref="J4657">_xlfn.XLOOKUP(G4657,Movies_data!$A$1:$A$41,Movies_data!$C$1:$C$41,"not found")</f>
        <v>Tamil</v>
      </c>
      <c r="K4657" s="1">
        <f t="array" ref="K4657">_xlfn.XLOOKUP(G4657,Movies_data!$A$1:$A$41,Movies_data!$H$1:$H$41,"Not Found")</f>
        <v>7.4</v>
      </c>
      <c r="L4657" s="1" t="str">
        <f t="array" ref="L4657">_xlfn.XLOOKUP(A4657,Booking_data!$A$1:$A$6001,Booking_data!$E$1:$E$6001,"not Found")</f>
        <v>C112</v>
      </c>
      <c r="M4657" s="1" t="str">
        <f t="array" ref="M4657">_xlfn.XLOOKUP(L4657,Cinemas_data!$A$1:$A$49,Cinemas_data!$I$1:$I$49,"not Found")</f>
        <v>#NAME?</v>
      </c>
      <c r="N4657" s="1" t="str">
        <f t="array" ref="N4657">_xlfn.XLOOKUP(L4657,Cinemas_data!$A$1:$A$49,Cinemas_data!$C$1:$C$49,"not Found")</f>
        <v>Delhi</v>
      </c>
      <c r="O4657" s="1">
        <f t="array" ref="O4657">_xlfn.XLOOKUP(A4657,Booking_data!$A$1:$A$6001,Booking_data!$H$1:$H$6001,"not found")</f>
        <v>2</v>
      </c>
      <c r="P4657" s="1">
        <f t="array" ref="P4657">_xlfn.XLOOKUP(A4657,Booking_data!$A$1:$A$6001,Booking_data!$I$1:$I$6001,"not Found")</f>
        <v>240</v>
      </c>
      <c r="Q4657" s="1">
        <f t="shared" si="3"/>
        <v>480</v>
      </c>
      <c r="R4657" s="1" t="str">
        <f t="array" ref="R4657">_xlfn.XLOOKUP(A4657,Booking_data!$A$1:$A$6001,Booking_data!$L$1:$L$6001,"Not Found")</f>
        <v>Net Banking</v>
      </c>
      <c r="S4657" s="1">
        <f t="array" ref="S4657">_xlfn.XLOOKUP(A4657,Booking_data!$A$1:$A$6001,Booking_data!$N$1:$N$6001,"not Found")</f>
        <v>34</v>
      </c>
      <c r="T4657" s="1" t="str">
        <f t="array" ref="T4657">_xlfn.XLOOKUP(A4657,Booking_data!$A$1:$A$6001,Booking_data!$O$1:$O$6001,"Not Found")</f>
        <v>Male</v>
      </c>
      <c r="U4657" s="1" t="str">
        <f t="shared" si="4"/>
        <v>Middle Age</v>
      </c>
      <c r="V4657" s="1" t="str">
        <f t="shared" si="5"/>
        <v>Low Booking</v>
      </c>
    </row>
    <row r="4658" ht="15.75" customHeight="1">
      <c r="A4658" s="1" t="s">
        <v>4972</v>
      </c>
      <c r="B4658" s="6">
        <v>46071.0</v>
      </c>
      <c r="C4658" s="6">
        <v>46072.0</v>
      </c>
      <c r="D4658" s="7">
        <v>0.6458333333333334</v>
      </c>
      <c r="E4658" s="1" t="str">
        <f t="shared" si="1"/>
        <v>Weekday</v>
      </c>
      <c r="F4658" s="1" t="str">
        <f t="shared" si="2"/>
        <v>Feb</v>
      </c>
      <c r="G4658" s="1" t="str">
        <f t="array" ref="G4658">_xlfn.XLOOKUP(A4658,Booking_data!$A$1:$A$6001,Booking_data!$D$1:$D$6001,"not found")</f>
        <v>M005</v>
      </c>
      <c r="H4658" s="1" t="str">
        <f t="array" ref="H4658">_xlfn.XLOOKUP(G4658,Movies_data!$A$1:$A$41,Movies_data!$B$1:$B$41,"not found")</f>
        <v>Ponniyin Selvan II</v>
      </c>
      <c r="I4658" s="1" t="str">
        <f t="array" ref="I4658">_xlfn.XLOOKUP(G4658,Movies_data!$A$1:$A$41,Movies_data!$D$1:$D$41,"not found")</f>
        <v>Drama</v>
      </c>
      <c r="J4658" s="1" t="str">
        <f t="array" ref="J4658">_xlfn.XLOOKUP(G4658,Movies_data!$A$1:$A$41,Movies_data!$C$1:$C$41,"not found")</f>
        <v>Tamil</v>
      </c>
      <c r="K4658" s="1">
        <f t="array" ref="K4658">_xlfn.XLOOKUP(G4658,Movies_data!$A$1:$A$41,Movies_data!$H$1:$H$41,"Not Found")</f>
        <v>7.3</v>
      </c>
      <c r="L4658" s="1" t="str">
        <f t="array" ref="L4658">_xlfn.XLOOKUP(A4658,Booking_data!$A$1:$A$6001,Booking_data!$E$1:$E$6001,"not Found")</f>
        <v>C053</v>
      </c>
      <c r="M4658" s="1" t="str">
        <f t="array" ref="M4658">_xlfn.XLOOKUP(L4658,Cinemas_data!$A$1:$A$49,Cinemas_data!$I$1:$I$49,"not Found")</f>
        <v>#NAME?</v>
      </c>
      <c r="N4658" s="1" t="str">
        <f t="array" ref="N4658">_xlfn.XLOOKUP(L4658,Cinemas_data!$A$1:$A$49,Cinemas_data!$C$1:$C$49,"not Found")</f>
        <v>Bengaluru</v>
      </c>
      <c r="O4658" s="1">
        <f t="array" ref="O4658">_xlfn.XLOOKUP(A4658,Booking_data!$A$1:$A$6001,Booking_data!$H$1:$H$6001,"not found")</f>
        <v>1</v>
      </c>
      <c r="P4658" s="1">
        <f t="array" ref="P4658">_xlfn.XLOOKUP(A4658,Booking_data!$A$1:$A$6001,Booking_data!$I$1:$I$6001,"not Found")</f>
        <v>260</v>
      </c>
      <c r="Q4658" s="1">
        <f t="shared" si="3"/>
        <v>260</v>
      </c>
      <c r="R4658" s="1" t="str">
        <f t="array" ref="R4658">_xlfn.XLOOKUP(A4658,Booking_data!$A$1:$A$6001,Booking_data!$L$1:$L$6001,"Not Found")</f>
        <v>Net Banking</v>
      </c>
      <c r="S4658" s="1">
        <f t="array" ref="S4658">_xlfn.XLOOKUP(A4658,Booking_data!$A$1:$A$6001,Booking_data!$N$1:$N$6001,"not Found")</f>
        <v>27</v>
      </c>
      <c r="T4658" s="1" t="str">
        <f t="array" ref="T4658">_xlfn.XLOOKUP(A4658,Booking_data!$A$1:$A$6001,Booking_data!$O$1:$O$6001,"Not Found")</f>
        <v>Male</v>
      </c>
      <c r="U4658" s="1" t="str">
        <f t="shared" si="4"/>
        <v>Youngster</v>
      </c>
      <c r="V4658" s="1" t="str">
        <f t="shared" si="5"/>
        <v>Low Booking</v>
      </c>
    </row>
    <row r="4659" ht="15.75" customHeight="1">
      <c r="A4659" s="1" t="s">
        <v>4973</v>
      </c>
      <c r="B4659" s="6">
        <v>46093.0</v>
      </c>
      <c r="C4659" s="6">
        <v>46093.0</v>
      </c>
      <c r="D4659" s="7">
        <v>0.8854166666666666</v>
      </c>
      <c r="E4659" s="1" t="str">
        <f t="shared" si="1"/>
        <v>Weekday</v>
      </c>
      <c r="F4659" s="1" t="str">
        <f t="shared" si="2"/>
        <v>Mar</v>
      </c>
      <c r="G4659" s="1" t="str">
        <f t="array" ref="G4659">_xlfn.XLOOKUP(A4659,Booking_data!$A$1:$A$6001,Booking_data!$D$1:$D$6001,"not found")</f>
        <v>M006</v>
      </c>
      <c r="H4659" s="1" t="str">
        <f t="array" ref="H4659">_xlfn.XLOOKUP(G4659,Movies_data!$A$1:$A$41,Movies_data!$B$1:$B$41,"not found")</f>
        <v>Maamannan</v>
      </c>
      <c r="I4659" s="1" t="str">
        <f t="array" ref="I4659">_xlfn.XLOOKUP(G4659,Movies_data!$A$1:$A$41,Movies_data!$D$1:$D$41,"not found")</f>
        <v>Drama</v>
      </c>
      <c r="J4659" s="1" t="str">
        <f t="array" ref="J4659">_xlfn.XLOOKUP(G4659,Movies_data!$A$1:$A$41,Movies_data!$C$1:$C$41,"not found")</f>
        <v>Tamil</v>
      </c>
      <c r="K4659" s="1">
        <f t="array" ref="K4659">_xlfn.XLOOKUP(G4659,Movies_data!$A$1:$A$41,Movies_data!$H$1:$H$41,"Not Found")</f>
        <v>7.3</v>
      </c>
      <c r="L4659" s="1" t="str">
        <f t="array" ref="L4659">_xlfn.XLOOKUP(A4659,Booking_data!$A$1:$A$6001,Booking_data!$E$1:$E$6001,"not Found")</f>
        <v>C142</v>
      </c>
      <c r="M4659" s="1" t="str">
        <f t="array" ref="M4659">_xlfn.XLOOKUP(L4659,Cinemas_data!$A$1:$A$49,Cinemas_data!$I$1:$I$49,"not Found")</f>
        <v>#NAME?</v>
      </c>
      <c r="N4659" s="1" t="str">
        <f t="array" ref="N4659">_xlfn.XLOOKUP(L4659,Cinemas_data!$A$1:$A$49,Cinemas_data!$C$1:$C$49,"not Found")</f>
        <v>Ahmedabad</v>
      </c>
      <c r="O4659" s="1">
        <f t="array" ref="O4659">_xlfn.XLOOKUP(A4659,Booking_data!$A$1:$A$6001,Booking_data!$H$1:$H$6001,"not found")</f>
        <v>4</v>
      </c>
      <c r="P4659" s="1">
        <f t="array" ref="P4659">_xlfn.XLOOKUP(A4659,Booking_data!$A$1:$A$6001,Booking_data!$I$1:$I$6001,"not Found")</f>
        <v>220</v>
      </c>
      <c r="Q4659" s="1">
        <f t="shared" si="3"/>
        <v>880</v>
      </c>
      <c r="R4659" s="1" t="str">
        <f t="array" ref="R4659">_xlfn.XLOOKUP(A4659,Booking_data!$A$1:$A$6001,Booking_data!$L$1:$L$6001,"Not Found")</f>
        <v>UPI</v>
      </c>
      <c r="S4659" s="1">
        <f t="array" ref="S4659">_xlfn.XLOOKUP(A4659,Booking_data!$A$1:$A$6001,Booking_data!$N$1:$N$6001,"not Found")</f>
        <v>42</v>
      </c>
      <c r="T4659" s="1" t="str">
        <f t="array" ref="T4659">_xlfn.XLOOKUP(A4659,Booking_data!$A$1:$A$6001,Booking_data!$O$1:$O$6001,"Not Found")</f>
        <v>Female</v>
      </c>
      <c r="U4659" s="1" t="str">
        <f t="shared" si="4"/>
        <v>Middle Age</v>
      </c>
      <c r="V4659" s="1" t="str">
        <f t="shared" si="5"/>
        <v>Medium Booking</v>
      </c>
    </row>
    <row r="4660" ht="15.75" customHeight="1">
      <c r="A4660" s="1" t="s">
        <v>4974</v>
      </c>
      <c r="B4660" s="6">
        <v>46148.0</v>
      </c>
      <c r="C4660" s="6">
        <v>46151.0</v>
      </c>
      <c r="D4660" s="7">
        <v>0.53125</v>
      </c>
      <c r="E4660" s="1" t="str">
        <f t="shared" si="1"/>
        <v>Weekday</v>
      </c>
      <c r="F4660" s="1" t="str">
        <f t="shared" si="2"/>
        <v>May</v>
      </c>
      <c r="G4660" s="1" t="str">
        <f t="array" ref="G4660">_xlfn.XLOOKUP(A4660,Booking_data!$A$1:$A$6001,Booking_data!$D$1:$D$6001,"not found")</f>
        <v>M007</v>
      </c>
      <c r="H4660" s="1" t="str">
        <f t="array" ref="H4660">_xlfn.XLOOKUP(G4660,Movies_data!$A$1:$A$41,Movies_data!$B$1:$B$41,"not found")</f>
        <v>Good Night</v>
      </c>
      <c r="I4660" s="1" t="str">
        <f t="array" ref="I4660">_xlfn.XLOOKUP(G4660,Movies_data!$A$1:$A$41,Movies_data!$D$1:$D$41,"not found")</f>
        <v>Comedy</v>
      </c>
      <c r="J4660" s="1" t="str">
        <f t="array" ref="J4660">_xlfn.XLOOKUP(G4660,Movies_data!$A$1:$A$41,Movies_data!$C$1:$C$41,"not found")</f>
        <v>Tamil</v>
      </c>
      <c r="K4660" s="1">
        <f t="array" ref="K4660">_xlfn.XLOOKUP(G4660,Movies_data!$A$1:$A$41,Movies_data!$H$1:$H$41,"Not Found")</f>
        <v>8</v>
      </c>
      <c r="L4660" s="1" t="str">
        <f t="array" ref="L4660">_xlfn.XLOOKUP(A4660,Booking_data!$A$1:$A$6001,Booking_data!$E$1:$E$6001,"not Found")</f>
        <v>C092</v>
      </c>
      <c r="M4660" s="1" t="str">
        <f t="array" ref="M4660">_xlfn.XLOOKUP(L4660,Cinemas_data!$A$1:$A$49,Cinemas_data!$I$1:$I$49,"not Found")</f>
        <v>#NAME?</v>
      </c>
      <c r="N4660" s="1" t="str">
        <f t="array" ref="N4660">_xlfn.XLOOKUP(L4660,Cinemas_data!$A$1:$A$49,Cinemas_data!$C$1:$C$49,"not Found")</f>
        <v>Mumbai</v>
      </c>
      <c r="O4660" s="1">
        <f t="array" ref="O4660">_xlfn.XLOOKUP(A4660,Booking_data!$A$1:$A$6001,Booking_data!$H$1:$H$6001,"not found")</f>
        <v>4</v>
      </c>
      <c r="P4660" s="1">
        <f t="array" ref="P4660">_xlfn.XLOOKUP(A4660,Booking_data!$A$1:$A$6001,Booking_data!$I$1:$I$6001,"not Found")</f>
        <v>340</v>
      </c>
      <c r="Q4660" s="1">
        <f t="shared" si="3"/>
        <v>1360</v>
      </c>
      <c r="R4660" s="1" t="str">
        <f t="array" ref="R4660">_xlfn.XLOOKUP(A4660,Booking_data!$A$1:$A$6001,Booking_data!$L$1:$L$6001,"Not Found")</f>
        <v>Credit Card</v>
      </c>
      <c r="S4660" s="1">
        <f t="array" ref="S4660">_xlfn.XLOOKUP(A4660,Booking_data!$A$1:$A$6001,Booking_data!$N$1:$N$6001,"not Found")</f>
        <v>25</v>
      </c>
      <c r="T4660" s="1" t="str">
        <f t="array" ref="T4660">_xlfn.XLOOKUP(A4660,Booking_data!$A$1:$A$6001,Booking_data!$O$1:$O$6001,"Not Found")</f>
        <v>Female</v>
      </c>
      <c r="U4660" s="1" t="str">
        <f t="shared" si="4"/>
        <v>Youngster</v>
      </c>
      <c r="V4660" s="1" t="str">
        <f t="shared" si="5"/>
        <v>Medium Booking</v>
      </c>
    </row>
    <row r="4661" ht="15.75" customHeight="1">
      <c r="A4661" s="1" t="s">
        <v>4975</v>
      </c>
      <c r="B4661" s="6">
        <v>46024.0</v>
      </c>
      <c r="C4661" s="6">
        <v>46025.0</v>
      </c>
      <c r="D4661" s="7">
        <v>0.53125</v>
      </c>
      <c r="E4661" s="1" t="str">
        <f t="shared" si="1"/>
        <v>Weekday</v>
      </c>
      <c r="F4661" s="1" t="str">
        <f t="shared" si="2"/>
        <v>Jan</v>
      </c>
      <c r="G4661" s="1" t="str">
        <f t="array" ref="G4661">_xlfn.XLOOKUP(A4661,Booking_data!$A$1:$A$6001,Booking_data!$D$1:$D$6001,"not found")</f>
        <v>M031</v>
      </c>
      <c r="H4661" s="1" t="str">
        <f t="array" ref="H4661">_xlfn.XLOOKUP(G4661,Movies_data!$A$1:$A$41,Movies_data!$B$1:$B$41,"not found")</f>
        <v>Bangalore Days</v>
      </c>
      <c r="I4661" s="1" t="str">
        <f t="array" ref="I4661">_xlfn.XLOOKUP(G4661,Movies_data!$A$1:$A$41,Movies_data!$D$1:$D$41,"not found")</f>
        <v>Drama</v>
      </c>
      <c r="J4661" s="1" t="str">
        <f t="array" ref="J4661">_xlfn.XLOOKUP(G4661,Movies_data!$A$1:$A$41,Movies_data!$C$1:$C$41,"not found")</f>
        <v>Malayalam</v>
      </c>
      <c r="K4661" s="1">
        <f t="array" ref="K4661">_xlfn.XLOOKUP(G4661,Movies_data!$A$1:$A$41,Movies_data!$H$1:$H$41,"Not Found")</f>
        <v>8.3</v>
      </c>
      <c r="L4661" s="1" t="str">
        <f t="array" ref="L4661">_xlfn.XLOOKUP(A4661,Booking_data!$A$1:$A$6001,Booking_data!$E$1:$E$6001,"not Found")</f>
        <v>C073</v>
      </c>
      <c r="M4661" s="1" t="str">
        <f t="array" ref="M4661">_xlfn.XLOOKUP(L4661,Cinemas_data!$A$1:$A$49,Cinemas_data!$I$1:$I$49,"not Found")</f>
        <v>#NAME?</v>
      </c>
      <c r="N4661" s="1" t="str">
        <f t="array" ref="N4661">_xlfn.XLOOKUP(L4661,Cinemas_data!$A$1:$A$49,Cinemas_data!$C$1:$C$49,"not Found")</f>
        <v>Hyderabad</v>
      </c>
      <c r="O4661" s="1">
        <f t="array" ref="O4661">_xlfn.XLOOKUP(A4661,Booking_data!$A$1:$A$6001,Booking_data!$H$1:$H$6001,"not found")</f>
        <v>5</v>
      </c>
      <c r="P4661" s="1">
        <f t="array" ref="P4661">_xlfn.XLOOKUP(A4661,Booking_data!$A$1:$A$6001,Booking_data!$I$1:$I$6001,"not Found")</f>
        <v>240</v>
      </c>
      <c r="Q4661" s="1">
        <f t="shared" si="3"/>
        <v>1200</v>
      </c>
      <c r="R4661" s="1" t="str">
        <f t="array" ref="R4661">_xlfn.XLOOKUP(A4661,Booking_data!$A$1:$A$6001,Booking_data!$L$1:$L$6001,"Not Found")</f>
        <v>Wallet</v>
      </c>
      <c r="S4661" s="1">
        <f t="array" ref="S4661">_xlfn.XLOOKUP(A4661,Booking_data!$A$1:$A$6001,Booking_data!$N$1:$N$6001,"not Found")</f>
        <v>55</v>
      </c>
      <c r="T4661" s="1" t="str">
        <f t="array" ref="T4661">_xlfn.XLOOKUP(A4661,Booking_data!$A$1:$A$6001,Booking_data!$O$1:$O$6001,"Not Found")</f>
        <v>Other</v>
      </c>
      <c r="U4661" s="1" t="str">
        <f t="shared" si="4"/>
        <v>Above 45</v>
      </c>
      <c r="V4661" s="1" t="str">
        <f t="shared" si="5"/>
        <v>High Booking</v>
      </c>
    </row>
    <row r="4662" ht="15.75" customHeight="1">
      <c r="A4662" s="1" t="s">
        <v>4976</v>
      </c>
      <c r="B4662" s="6">
        <v>46034.0</v>
      </c>
      <c r="C4662" s="6">
        <v>46036.0</v>
      </c>
      <c r="D4662" s="7">
        <v>0.53125</v>
      </c>
      <c r="E4662" s="1" t="str">
        <f t="shared" si="1"/>
        <v>Weekday</v>
      </c>
      <c r="F4662" s="1" t="str">
        <f t="shared" si="2"/>
        <v>Jan</v>
      </c>
      <c r="G4662" s="1" t="str">
        <f t="array" ref="G4662">_xlfn.XLOOKUP(A4662,Booking_data!$A$1:$A$6001,Booking_data!$D$1:$D$6001,"not found")</f>
        <v>M004</v>
      </c>
      <c r="H4662" s="1" t="str">
        <f t="array" ref="H4662">_xlfn.XLOOKUP(G4662,Movies_data!$A$1:$A$41,Movies_data!$B$1:$B$41,"not found")</f>
        <v>Ponniyin Selvan I</v>
      </c>
      <c r="I4662" s="1" t="str">
        <f t="array" ref="I4662">_xlfn.XLOOKUP(G4662,Movies_data!$A$1:$A$41,Movies_data!$D$1:$D$41,"not found")</f>
        <v>Drama</v>
      </c>
      <c r="J4662" s="1" t="str">
        <f t="array" ref="J4662">_xlfn.XLOOKUP(G4662,Movies_data!$A$1:$A$41,Movies_data!$C$1:$C$41,"not found")</f>
        <v>Tamil</v>
      </c>
      <c r="K4662" s="1">
        <f t="array" ref="K4662">_xlfn.XLOOKUP(G4662,Movies_data!$A$1:$A$41,Movies_data!$H$1:$H$41,"Not Found")</f>
        <v>7.6</v>
      </c>
      <c r="L4662" s="1" t="str">
        <f t="array" ref="L4662">_xlfn.XLOOKUP(A4662,Booking_data!$A$1:$A$6001,Booking_data!$E$1:$E$6001,"not Found")</f>
        <v>C053</v>
      </c>
      <c r="M4662" s="1" t="str">
        <f t="array" ref="M4662">_xlfn.XLOOKUP(L4662,Cinemas_data!$A$1:$A$49,Cinemas_data!$I$1:$I$49,"not Found")</f>
        <v>#NAME?</v>
      </c>
      <c r="N4662" s="1" t="str">
        <f t="array" ref="N4662">_xlfn.XLOOKUP(L4662,Cinemas_data!$A$1:$A$49,Cinemas_data!$C$1:$C$49,"not Found")</f>
        <v>Bengaluru</v>
      </c>
      <c r="O4662" s="1">
        <f t="array" ref="O4662">_xlfn.XLOOKUP(A4662,Booking_data!$A$1:$A$6001,Booking_data!$H$1:$H$6001,"not found")</f>
        <v>5</v>
      </c>
      <c r="P4662" s="1">
        <f t="array" ref="P4662">_xlfn.XLOOKUP(A4662,Booking_data!$A$1:$A$6001,Booking_data!$I$1:$I$6001,"not Found")</f>
        <v>260</v>
      </c>
      <c r="Q4662" s="1">
        <f t="shared" si="3"/>
        <v>1300</v>
      </c>
      <c r="R4662" s="1" t="str">
        <f t="array" ref="R4662">_xlfn.XLOOKUP(A4662,Booking_data!$A$1:$A$6001,Booking_data!$L$1:$L$6001,"Not Found")</f>
        <v>Wallet</v>
      </c>
      <c r="S4662" s="1">
        <f t="array" ref="S4662">_xlfn.XLOOKUP(A4662,Booking_data!$A$1:$A$6001,Booking_data!$N$1:$N$6001,"not Found")</f>
        <v>20</v>
      </c>
      <c r="T4662" s="1" t="str">
        <f t="array" ref="T4662">_xlfn.XLOOKUP(A4662,Booking_data!$A$1:$A$6001,Booking_data!$O$1:$O$6001,"Not Found")</f>
        <v>Female</v>
      </c>
      <c r="U4662" s="1" t="str">
        <f t="shared" si="4"/>
        <v>Youngster</v>
      </c>
      <c r="V4662" s="1" t="str">
        <f t="shared" si="5"/>
        <v>High Booking</v>
      </c>
    </row>
    <row r="4663" ht="15.75" customHeight="1">
      <c r="A4663" s="1" t="s">
        <v>4977</v>
      </c>
      <c r="B4663" s="6">
        <v>46150.0</v>
      </c>
      <c r="C4663" s="6">
        <v>46152.0</v>
      </c>
      <c r="D4663" s="7">
        <v>0.6458333333333334</v>
      </c>
      <c r="E4663" s="1" t="str">
        <f t="shared" si="1"/>
        <v>Weekday</v>
      </c>
      <c r="F4663" s="1" t="str">
        <f t="shared" si="2"/>
        <v>May</v>
      </c>
      <c r="G4663" s="1" t="str">
        <f t="array" ref="G4663">_xlfn.XLOOKUP(A4663,Booking_data!$A$1:$A$6001,Booking_data!$D$1:$D$6001,"not found")</f>
        <v>M021</v>
      </c>
      <c r="H4663" s="1" t="str">
        <f t="array" ref="H4663">_xlfn.XLOOKUP(G4663,Movies_data!$A$1:$A$41,Movies_data!$B$1:$B$41,"not found")</f>
        <v>Pathaan</v>
      </c>
      <c r="I4663" s="1" t="str">
        <f t="array" ref="I4663">_xlfn.XLOOKUP(G4663,Movies_data!$A$1:$A$41,Movies_data!$D$1:$D$41,"not found")</f>
        <v>Action</v>
      </c>
      <c r="J4663" s="1" t="str">
        <f t="array" ref="J4663">_xlfn.XLOOKUP(G4663,Movies_data!$A$1:$A$41,Movies_data!$C$1:$C$41,"not found")</f>
        <v>Hindi</v>
      </c>
      <c r="K4663" s="1">
        <f t="array" ref="K4663">_xlfn.XLOOKUP(G4663,Movies_data!$A$1:$A$41,Movies_data!$H$1:$H$41,"Not Found")</f>
        <v>5.9</v>
      </c>
      <c r="L4663" s="1" t="str">
        <f t="array" ref="L4663">_xlfn.XLOOKUP(A4663,Booking_data!$A$1:$A$6001,Booking_data!$E$1:$E$6001,"not Found")</f>
        <v>C051</v>
      </c>
      <c r="M4663" s="1" t="str">
        <f t="array" ref="M4663">_xlfn.XLOOKUP(L4663,Cinemas_data!$A$1:$A$49,Cinemas_data!$I$1:$I$49,"not Found")</f>
        <v>#NAME?</v>
      </c>
      <c r="N4663" s="1" t="str">
        <f t="array" ref="N4663">_xlfn.XLOOKUP(L4663,Cinemas_data!$A$1:$A$49,Cinemas_data!$C$1:$C$49,"not Found")</f>
        <v>Bengaluru</v>
      </c>
      <c r="O4663" s="1">
        <f t="array" ref="O4663">_xlfn.XLOOKUP(A4663,Booking_data!$A$1:$A$6001,Booking_data!$H$1:$H$6001,"not found")</f>
        <v>2</v>
      </c>
      <c r="P4663" s="1">
        <f t="array" ref="P4663">_xlfn.XLOOKUP(A4663,Booking_data!$A$1:$A$6001,Booking_data!$I$1:$I$6001,"not Found")</f>
        <v>280</v>
      </c>
      <c r="Q4663" s="1">
        <f t="shared" si="3"/>
        <v>560</v>
      </c>
      <c r="R4663" s="1" t="str">
        <f t="array" ref="R4663">_xlfn.XLOOKUP(A4663,Booking_data!$A$1:$A$6001,Booking_data!$L$1:$L$6001,"Not Found")</f>
        <v>Credit Card</v>
      </c>
      <c r="S4663" s="1">
        <f t="array" ref="S4663">_xlfn.XLOOKUP(A4663,Booking_data!$A$1:$A$6001,Booking_data!$N$1:$N$6001,"not Found")</f>
        <v>35</v>
      </c>
      <c r="T4663" s="1" t="str">
        <f t="array" ref="T4663">_xlfn.XLOOKUP(A4663,Booking_data!$A$1:$A$6001,Booking_data!$O$1:$O$6001,"Not Found")</f>
        <v>Other</v>
      </c>
      <c r="U4663" s="1" t="str">
        <f t="shared" si="4"/>
        <v>Middle Age</v>
      </c>
      <c r="V4663" s="1" t="str">
        <f t="shared" si="5"/>
        <v>Low Booking</v>
      </c>
    </row>
    <row r="4664" ht="15.75" customHeight="1">
      <c r="A4664" s="1" t="s">
        <v>4978</v>
      </c>
      <c r="B4664" s="6">
        <v>46052.0</v>
      </c>
      <c r="C4664" s="6">
        <v>46059.0</v>
      </c>
      <c r="D4664" s="7">
        <v>0.9375</v>
      </c>
      <c r="E4664" s="1" t="str">
        <f t="shared" si="1"/>
        <v>Weekday</v>
      </c>
      <c r="F4664" s="1" t="str">
        <f t="shared" si="2"/>
        <v>Jan</v>
      </c>
      <c r="G4664" s="1" t="str">
        <f t="array" ref="G4664">_xlfn.XLOOKUP(A4664,Booking_data!$A$1:$A$6001,Booking_data!$D$1:$D$6001,"not found")</f>
        <v>M024</v>
      </c>
      <c r="H4664" s="1" t="str">
        <f t="array" ref="H4664">_xlfn.XLOOKUP(G4664,Movies_data!$A$1:$A$41,Movies_data!$B$1:$B$41,"not found")</f>
        <v>Bhool Bhulaiyaa 2</v>
      </c>
      <c r="I4664" s="1" t="str">
        <f t="array" ref="I4664">_xlfn.XLOOKUP(G4664,Movies_data!$A$1:$A$41,Movies_data!$D$1:$D$41,"not found")</f>
        <v>Comedy</v>
      </c>
      <c r="J4664" s="1" t="str">
        <f t="array" ref="J4664">_xlfn.XLOOKUP(G4664,Movies_data!$A$1:$A$41,Movies_data!$C$1:$C$41,"not found")</f>
        <v>Hindi</v>
      </c>
      <c r="K4664" s="1">
        <f t="array" ref="K4664">_xlfn.XLOOKUP(G4664,Movies_data!$A$1:$A$41,Movies_data!$H$1:$H$41,"Not Found")</f>
        <v>5.9</v>
      </c>
      <c r="L4664" s="1" t="str">
        <f t="array" ref="L4664">_xlfn.XLOOKUP(A4664,Booking_data!$A$1:$A$6001,Booking_data!$E$1:$E$6001,"not Found")</f>
        <v>C041</v>
      </c>
      <c r="M4664" s="1" t="str">
        <f t="array" ref="M4664">_xlfn.XLOOKUP(L4664,Cinemas_data!$A$1:$A$49,Cinemas_data!$I$1:$I$49,"not Found")</f>
        <v>#NAME?</v>
      </c>
      <c r="N4664" s="1" t="str">
        <f t="array" ref="N4664">_xlfn.XLOOKUP(L4664,Cinemas_data!$A$1:$A$49,Cinemas_data!$C$1:$C$49,"not Found")</f>
        <v>Salem</v>
      </c>
      <c r="O4664" s="1">
        <f t="array" ref="O4664">_xlfn.XLOOKUP(A4664,Booking_data!$A$1:$A$6001,Booking_data!$H$1:$H$6001,"not found")</f>
        <v>4</v>
      </c>
      <c r="P4664" s="1">
        <f t="array" ref="P4664">_xlfn.XLOOKUP(A4664,Booking_data!$A$1:$A$6001,Booking_data!$I$1:$I$6001,"not Found")</f>
        <v>340</v>
      </c>
      <c r="Q4664" s="1">
        <f t="shared" si="3"/>
        <v>1360</v>
      </c>
      <c r="R4664" s="1" t="str">
        <f t="array" ref="R4664">_xlfn.XLOOKUP(A4664,Booking_data!$A$1:$A$6001,Booking_data!$L$1:$L$6001,"Not Found")</f>
        <v>UPI</v>
      </c>
      <c r="S4664" s="1">
        <f t="array" ref="S4664">_xlfn.XLOOKUP(A4664,Booking_data!$A$1:$A$6001,Booking_data!$N$1:$N$6001,"not Found")</f>
        <v>57</v>
      </c>
      <c r="T4664" s="1" t="str">
        <f t="array" ref="T4664">_xlfn.XLOOKUP(A4664,Booking_data!$A$1:$A$6001,Booking_data!$O$1:$O$6001,"Not Found")</f>
        <v>Female</v>
      </c>
      <c r="U4664" s="1" t="str">
        <f t="shared" si="4"/>
        <v>Above 45</v>
      </c>
      <c r="V4664" s="1" t="str">
        <f t="shared" si="5"/>
        <v>Medium Booking</v>
      </c>
    </row>
    <row r="4665" ht="15.75" customHeight="1">
      <c r="A4665" s="1" t="s">
        <v>4979</v>
      </c>
      <c r="B4665" s="6">
        <v>46188.0</v>
      </c>
      <c r="C4665" s="6">
        <v>46190.0</v>
      </c>
      <c r="D4665" s="7">
        <v>0.7708333333333334</v>
      </c>
      <c r="E4665" s="1" t="str">
        <f t="shared" si="1"/>
        <v>Weekday</v>
      </c>
      <c r="F4665" s="1" t="str">
        <f t="shared" si="2"/>
        <v>Jun</v>
      </c>
      <c r="G4665" s="1" t="str">
        <f t="array" ref="G4665">_xlfn.XLOOKUP(A4665,Booking_data!$A$1:$A$6001,Booking_data!$D$1:$D$6001,"not found")</f>
        <v>M014</v>
      </c>
      <c r="H4665" s="1" t="str">
        <f t="array" ref="H4665">_xlfn.XLOOKUP(G4665,Movies_data!$A$1:$A$41,Movies_data!$B$1:$B$41,"not found")</f>
        <v>Hi Nanna</v>
      </c>
      <c r="I4665" s="1" t="str">
        <f t="array" ref="I4665">_xlfn.XLOOKUP(G4665,Movies_data!$A$1:$A$41,Movies_data!$D$1:$D$41,"not found")</f>
        <v>Romance</v>
      </c>
      <c r="J4665" s="1" t="str">
        <f t="array" ref="J4665">_xlfn.XLOOKUP(G4665,Movies_data!$A$1:$A$41,Movies_data!$C$1:$C$41,"not found")</f>
        <v>Telugu</v>
      </c>
      <c r="K4665" s="1">
        <f t="array" ref="K4665">_xlfn.XLOOKUP(G4665,Movies_data!$A$1:$A$41,Movies_data!$H$1:$H$41,"Not Found")</f>
        <v>8</v>
      </c>
      <c r="L4665" s="1" t="str">
        <f t="array" ref="L4665">_xlfn.XLOOKUP(A4665,Booking_data!$A$1:$A$6001,Booking_data!$E$1:$E$6001,"not Found")</f>
        <v>C101</v>
      </c>
      <c r="M4665" s="1" t="str">
        <f t="array" ref="M4665">_xlfn.XLOOKUP(L4665,Cinemas_data!$A$1:$A$49,Cinemas_data!$I$1:$I$49,"not Found")</f>
        <v>#NAME?</v>
      </c>
      <c r="N4665" s="1" t="str">
        <f t="array" ref="N4665">_xlfn.XLOOKUP(L4665,Cinemas_data!$A$1:$A$49,Cinemas_data!$C$1:$C$49,"not Found")</f>
        <v>Pune</v>
      </c>
      <c r="O4665" s="1">
        <f t="array" ref="O4665">_xlfn.XLOOKUP(A4665,Booking_data!$A$1:$A$6001,Booking_data!$H$1:$H$6001,"not found")</f>
        <v>6</v>
      </c>
      <c r="P4665" s="1">
        <f t="array" ref="P4665">_xlfn.XLOOKUP(A4665,Booking_data!$A$1:$A$6001,Booking_data!$I$1:$I$6001,"not Found")</f>
        <v>180</v>
      </c>
      <c r="Q4665" s="1">
        <f t="shared" si="3"/>
        <v>1080</v>
      </c>
      <c r="R4665" s="1" t="str">
        <f t="array" ref="R4665">_xlfn.XLOOKUP(A4665,Booking_data!$A$1:$A$6001,Booking_data!$L$1:$L$6001,"Not Found")</f>
        <v>Net Banking</v>
      </c>
      <c r="S4665" s="1">
        <f t="array" ref="S4665">_xlfn.XLOOKUP(A4665,Booking_data!$A$1:$A$6001,Booking_data!$N$1:$N$6001,"not Found")</f>
        <v>46</v>
      </c>
      <c r="T4665" s="1" t="str">
        <f t="array" ref="T4665">_xlfn.XLOOKUP(A4665,Booking_data!$A$1:$A$6001,Booking_data!$O$1:$O$6001,"Not Found")</f>
        <v>Other</v>
      </c>
      <c r="U4665" s="1" t="str">
        <f t="shared" si="4"/>
        <v>Above 45</v>
      </c>
      <c r="V4665" s="1" t="str">
        <f t="shared" si="5"/>
        <v>High Booking</v>
      </c>
    </row>
    <row r="4666" ht="15.75" customHeight="1">
      <c r="A4666" s="1" t="s">
        <v>4980</v>
      </c>
      <c r="B4666" s="6">
        <v>46057.0</v>
      </c>
      <c r="C4666" s="6">
        <v>46057.0</v>
      </c>
      <c r="D4666" s="7">
        <v>0.3958333333333333</v>
      </c>
      <c r="E4666" s="1" t="str">
        <f t="shared" si="1"/>
        <v>Weekday</v>
      </c>
      <c r="F4666" s="1" t="str">
        <f t="shared" si="2"/>
        <v>Feb</v>
      </c>
      <c r="G4666" s="1" t="str">
        <f t="array" ref="G4666">_xlfn.XLOOKUP(A4666,Booking_data!$A$1:$A$6001,Booking_data!$D$1:$D$6001,"not found")</f>
        <v>M040</v>
      </c>
      <c r="H4666" s="1" t="str">
        <f t="array" ref="H4666">_xlfn.XLOOKUP(G4666,Movies_data!$A$1:$A$41,Movies_data!$B$1:$B$41,"not found")</f>
        <v>Inside Out 2</v>
      </c>
      <c r="I4666" s="1" t="str">
        <f t="array" ref="I4666">_xlfn.XLOOKUP(G4666,Movies_data!$A$1:$A$41,Movies_data!$D$1:$D$41,"not found")</f>
        <v>Animation</v>
      </c>
      <c r="J4666" s="1" t="str">
        <f t="array" ref="J4666">_xlfn.XLOOKUP(G4666,Movies_data!$A$1:$A$41,Movies_data!$C$1:$C$41,"not found")</f>
        <v>English</v>
      </c>
      <c r="K4666" s="1">
        <f t="array" ref="K4666">_xlfn.XLOOKUP(G4666,Movies_data!$A$1:$A$41,Movies_data!$H$1:$H$41,"Not Found")</f>
        <v>7.6</v>
      </c>
      <c r="L4666" s="1" t="str">
        <f t="array" ref="L4666">_xlfn.XLOOKUP(A4666,Booking_data!$A$1:$A$6001,Booking_data!$E$1:$E$6001,"not Found")</f>
        <v>C093</v>
      </c>
      <c r="M4666" s="1" t="str">
        <f t="array" ref="M4666">_xlfn.XLOOKUP(L4666,Cinemas_data!$A$1:$A$49,Cinemas_data!$I$1:$I$49,"not Found")</f>
        <v>#NAME?</v>
      </c>
      <c r="N4666" s="1" t="str">
        <f t="array" ref="N4666">_xlfn.XLOOKUP(L4666,Cinemas_data!$A$1:$A$49,Cinemas_data!$C$1:$C$49,"not Found")</f>
        <v>Mumbai</v>
      </c>
      <c r="O4666" s="1">
        <f t="array" ref="O4666">_xlfn.XLOOKUP(A4666,Booking_data!$A$1:$A$6001,Booking_data!$H$1:$H$6001,"not found")</f>
        <v>4</v>
      </c>
      <c r="P4666" s="1">
        <f t="array" ref="P4666">_xlfn.XLOOKUP(A4666,Booking_data!$A$1:$A$6001,Booking_data!$I$1:$I$6001,"not Found")</f>
        <v>420</v>
      </c>
      <c r="Q4666" s="1">
        <f t="shared" si="3"/>
        <v>1680</v>
      </c>
      <c r="R4666" s="1" t="str">
        <f t="array" ref="R4666">_xlfn.XLOOKUP(A4666,Booking_data!$A$1:$A$6001,Booking_data!$L$1:$L$6001,"Not Found")</f>
        <v>UPI</v>
      </c>
      <c r="S4666" s="1">
        <f t="array" ref="S4666">_xlfn.XLOOKUP(A4666,Booking_data!$A$1:$A$6001,Booking_data!$N$1:$N$6001,"not Found")</f>
        <v>28</v>
      </c>
      <c r="T4666" s="1" t="str">
        <f t="array" ref="T4666">_xlfn.XLOOKUP(A4666,Booking_data!$A$1:$A$6001,Booking_data!$O$1:$O$6001,"Not Found")</f>
        <v>Other</v>
      </c>
      <c r="U4666" s="1" t="str">
        <f t="shared" si="4"/>
        <v>Youngster</v>
      </c>
      <c r="V4666" s="1" t="str">
        <f t="shared" si="5"/>
        <v>Medium Booking</v>
      </c>
    </row>
    <row r="4667" ht="15.75" customHeight="1">
      <c r="A4667" s="1" t="s">
        <v>4981</v>
      </c>
      <c r="B4667" s="6">
        <v>46077.0</v>
      </c>
      <c r="C4667" s="6">
        <v>46078.0</v>
      </c>
      <c r="D4667" s="7">
        <v>0.8854166666666666</v>
      </c>
      <c r="E4667" s="1" t="str">
        <f t="shared" si="1"/>
        <v>Weekday</v>
      </c>
      <c r="F4667" s="1" t="str">
        <f t="shared" si="2"/>
        <v>Feb</v>
      </c>
      <c r="G4667" s="1" t="str">
        <f t="array" ref="G4667">_xlfn.XLOOKUP(A4667,Booking_data!$A$1:$A$6001,Booking_data!$D$1:$D$6001,"not found")</f>
        <v>M010</v>
      </c>
      <c r="H4667" s="1" t="str">
        <f t="array" ref="H4667">_xlfn.XLOOKUP(G4667,Movies_data!$A$1:$A$41,Movies_data!$B$1:$B$41,"not found")</f>
        <v>Captain Miller</v>
      </c>
      <c r="I4667" s="1" t="str">
        <f t="array" ref="I4667">_xlfn.XLOOKUP(G4667,Movies_data!$A$1:$A$41,Movies_data!$D$1:$D$41,"not found")</f>
        <v>Action</v>
      </c>
      <c r="J4667" s="1" t="str">
        <f t="array" ref="J4667">_xlfn.XLOOKUP(G4667,Movies_data!$A$1:$A$41,Movies_data!$C$1:$C$41,"not found")</f>
        <v>Tamil</v>
      </c>
      <c r="K4667" s="1">
        <f t="array" ref="K4667">_xlfn.XLOOKUP(G4667,Movies_data!$A$1:$A$41,Movies_data!$H$1:$H$41,"Not Found")</f>
        <v>7</v>
      </c>
      <c r="L4667" s="1" t="str">
        <f t="array" ref="L4667">_xlfn.XLOOKUP(A4667,Booking_data!$A$1:$A$6001,Booking_data!$E$1:$E$6001,"not Found")</f>
        <v>C032</v>
      </c>
      <c r="M4667" s="1" t="str">
        <f t="array" ref="M4667">_xlfn.XLOOKUP(L4667,Cinemas_data!$A$1:$A$49,Cinemas_data!$I$1:$I$49,"not Found")</f>
        <v>#NAME?</v>
      </c>
      <c r="N4667" s="1" t="str">
        <f t="array" ref="N4667">_xlfn.XLOOKUP(L4667,Cinemas_data!$A$1:$A$49,Cinemas_data!$C$1:$C$49,"not Found")</f>
        <v>Madurai</v>
      </c>
      <c r="O4667" s="1">
        <f t="array" ref="O4667">_xlfn.XLOOKUP(A4667,Booking_data!$A$1:$A$6001,Booking_data!$H$1:$H$6001,"not found")</f>
        <v>2</v>
      </c>
      <c r="P4667" s="1">
        <f t="array" ref="P4667">_xlfn.XLOOKUP(A4667,Booking_data!$A$1:$A$6001,Booking_data!$I$1:$I$6001,"not Found")</f>
        <v>160</v>
      </c>
      <c r="Q4667" s="1">
        <f t="shared" si="3"/>
        <v>320</v>
      </c>
      <c r="R4667" s="1" t="str">
        <f t="array" ref="R4667">_xlfn.XLOOKUP(A4667,Booking_data!$A$1:$A$6001,Booking_data!$L$1:$L$6001,"Not Found")</f>
        <v>UPI</v>
      </c>
      <c r="S4667" s="1">
        <f t="array" ref="S4667">_xlfn.XLOOKUP(A4667,Booking_data!$A$1:$A$6001,Booking_data!$N$1:$N$6001,"not Found")</f>
        <v>39</v>
      </c>
      <c r="T4667" s="1" t="str">
        <f t="array" ref="T4667">_xlfn.XLOOKUP(A4667,Booking_data!$A$1:$A$6001,Booking_data!$O$1:$O$6001,"Not Found")</f>
        <v>Male</v>
      </c>
      <c r="U4667" s="1" t="str">
        <f t="shared" si="4"/>
        <v>Middle Age</v>
      </c>
      <c r="V4667" s="1" t="str">
        <f t="shared" si="5"/>
        <v>Low Booking</v>
      </c>
    </row>
    <row r="4668" ht="15.75" customHeight="1">
      <c r="A4668" s="1" t="s">
        <v>4982</v>
      </c>
      <c r="B4668" s="6">
        <v>46041.0</v>
      </c>
      <c r="C4668" s="6">
        <v>46042.0</v>
      </c>
      <c r="D4668" s="7">
        <v>0.3958333333333333</v>
      </c>
      <c r="E4668" s="1" t="str">
        <f t="shared" si="1"/>
        <v>Weekday</v>
      </c>
      <c r="F4668" s="1" t="str">
        <f t="shared" si="2"/>
        <v>Jan</v>
      </c>
      <c r="G4668" s="1" t="str">
        <f t="array" ref="G4668">_xlfn.XLOOKUP(A4668,Booking_data!$A$1:$A$6001,Booking_data!$D$1:$D$6001,"not found")</f>
        <v>M040</v>
      </c>
      <c r="H4668" s="1" t="str">
        <f t="array" ref="H4668">_xlfn.XLOOKUP(G4668,Movies_data!$A$1:$A$41,Movies_data!$B$1:$B$41,"not found")</f>
        <v>Inside Out 2</v>
      </c>
      <c r="I4668" s="1" t="str">
        <f t="array" ref="I4668">_xlfn.XLOOKUP(G4668,Movies_data!$A$1:$A$41,Movies_data!$D$1:$D$41,"not found")</f>
        <v>Animation</v>
      </c>
      <c r="J4668" s="1" t="str">
        <f t="array" ref="J4668">_xlfn.XLOOKUP(G4668,Movies_data!$A$1:$A$41,Movies_data!$C$1:$C$41,"not found")</f>
        <v>English</v>
      </c>
      <c r="K4668" s="1">
        <f t="array" ref="K4668">_xlfn.XLOOKUP(G4668,Movies_data!$A$1:$A$41,Movies_data!$H$1:$H$41,"Not Found")</f>
        <v>7.6</v>
      </c>
      <c r="L4668" s="1" t="str">
        <f t="array" ref="L4668">_xlfn.XLOOKUP(A4668,Booking_data!$A$1:$A$6001,Booking_data!$E$1:$E$6001,"not Found")</f>
        <v>C033</v>
      </c>
      <c r="M4668" s="1" t="str">
        <f t="array" ref="M4668">_xlfn.XLOOKUP(L4668,Cinemas_data!$A$1:$A$49,Cinemas_data!$I$1:$I$49,"not Found")</f>
        <v>#NAME?</v>
      </c>
      <c r="N4668" s="1" t="str">
        <f t="array" ref="N4668">_xlfn.XLOOKUP(L4668,Cinemas_data!$A$1:$A$49,Cinemas_data!$C$1:$C$49,"not Found")</f>
        <v>Madurai</v>
      </c>
      <c r="O4668" s="1">
        <f t="array" ref="O4668">_xlfn.XLOOKUP(A4668,Booking_data!$A$1:$A$6001,Booking_data!$H$1:$H$6001,"not found")</f>
        <v>2</v>
      </c>
      <c r="P4668" s="1">
        <f t="array" ref="P4668">_xlfn.XLOOKUP(A4668,Booking_data!$A$1:$A$6001,Booking_data!$I$1:$I$6001,"not Found")</f>
        <v>360</v>
      </c>
      <c r="Q4668" s="1">
        <f t="shared" si="3"/>
        <v>720</v>
      </c>
      <c r="R4668" s="1" t="str">
        <f t="array" ref="R4668">_xlfn.XLOOKUP(A4668,Booking_data!$A$1:$A$6001,Booking_data!$L$1:$L$6001,"Not Found")</f>
        <v>Credit Card</v>
      </c>
      <c r="S4668" s="1">
        <f t="array" ref="S4668">_xlfn.XLOOKUP(A4668,Booking_data!$A$1:$A$6001,Booking_data!$N$1:$N$6001,"not Found")</f>
        <v>22</v>
      </c>
      <c r="T4668" s="1" t="str">
        <f t="array" ref="T4668">_xlfn.XLOOKUP(A4668,Booking_data!$A$1:$A$6001,Booking_data!$O$1:$O$6001,"Not Found")</f>
        <v>Male</v>
      </c>
      <c r="U4668" s="1" t="str">
        <f t="shared" si="4"/>
        <v>Youngster</v>
      </c>
      <c r="V4668" s="1" t="str">
        <f t="shared" si="5"/>
        <v>Low Booking</v>
      </c>
    </row>
    <row r="4669" ht="15.75" customHeight="1">
      <c r="A4669" s="1" t="s">
        <v>4983</v>
      </c>
      <c r="B4669" s="6">
        <v>46183.0</v>
      </c>
      <c r="C4669" s="6">
        <v>46185.0</v>
      </c>
      <c r="D4669" s="7">
        <v>0.3958333333333333</v>
      </c>
      <c r="E4669" s="1" t="str">
        <f t="shared" si="1"/>
        <v>Weekday</v>
      </c>
      <c r="F4669" s="1" t="str">
        <f t="shared" si="2"/>
        <v>Jun</v>
      </c>
      <c r="G4669" s="1" t="str">
        <f t="array" ref="G4669">_xlfn.XLOOKUP(A4669,Booking_data!$A$1:$A$6001,Booking_data!$D$1:$D$6001,"not found")</f>
        <v>M007</v>
      </c>
      <c r="H4669" s="1" t="str">
        <f t="array" ref="H4669">_xlfn.XLOOKUP(G4669,Movies_data!$A$1:$A$41,Movies_data!$B$1:$B$41,"not found")</f>
        <v>Good Night</v>
      </c>
      <c r="I4669" s="1" t="str">
        <f t="array" ref="I4669">_xlfn.XLOOKUP(G4669,Movies_data!$A$1:$A$41,Movies_data!$D$1:$D$41,"not found")</f>
        <v>Comedy</v>
      </c>
      <c r="J4669" s="1" t="str">
        <f t="array" ref="J4669">_xlfn.XLOOKUP(G4669,Movies_data!$A$1:$A$41,Movies_data!$C$1:$C$41,"not found")</f>
        <v>Tamil</v>
      </c>
      <c r="K4669" s="1">
        <f t="array" ref="K4669">_xlfn.XLOOKUP(G4669,Movies_data!$A$1:$A$41,Movies_data!$H$1:$H$41,"Not Found")</f>
        <v>8</v>
      </c>
      <c r="L4669" s="1" t="str">
        <f t="array" ref="L4669">_xlfn.XLOOKUP(A4669,Booking_data!$A$1:$A$6001,Booking_data!$E$1:$E$6001,"not Found")</f>
        <v>C141</v>
      </c>
      <c r="M4669" s="1" t="str">
        <f t="array" ref="M4669">_xlfn.XLOOKUP(L4669,Cinemas_data!$A$1:$A$49,Cinemas_data!$I$1:$I$49,"not Found")</f>
        <v>#NAME?</v>
      </c>
      <c r="N4669" s="1" t="str">
        <f t="array" ref="N4669">_xlfn.XLOOKUP(L4669,Cinemas_data!$A$1:$A$49,Cinemas_data!$C$1:$C$49,"not Found")</f>
        <v>Ahmedabad</v>
      </c>
      <c r="O4669" s="1">
        <f t="array" ref="O4669">_xlfn.XLOOKUP(A4669,Booking_data!$A$1:$A$6001,Booking_data!$H$1:$H$6001,"not found")</f>
        <v>2</v>
      </c>
      <c r="P4669" s="1">
        <f t="array" ref="P4669">_xlfn.XLOOKUP(A4669,Booking_data!$A$1:$A$6001,Booking_data!$I$1:$I$6001,"not Found")</f>
        <v>320</v>
      </c>
      <c r="Q4669" s="1">
        <f t="shared" si="3"/>
        <v>640</v>
      </c>
      <c r="R4669" s="1" t="str">
        <f t="array" ref="R4669">_xlfn.XLOOKUP(A4669,Booking_data!$A$1:$A$6001,Booking_data!$L$1:$L$6001,"Not Found")</f>
        <v>Debit Card</v>
      </c>
      <c r="S4669" s="1">
        <f t="array" ref="S4669">_xlfn.XLOOKUP(A4669,Booking_data!$A$1:$A$6001,Booking_data!$N$1:$N$6001,"not Found")</f>
        <v>40</v>
      </c>
      <c r="T4669" s="1" t="str">
        <f t="array" ref="T4669">_xlfn.XLOOKUP(A4669,Booking_data!$A$1:$A$6001,Booking_data!$O$1:$O$6001,"Not Found")</f>
        <v>Female</v>
      </c>
      <c r="U4669" s="1" t="str">
        <f t="shared" si="4"/>
        <v>Middle Age</v>
      </c>
      <c r="V4669" s="1" t="str">
        <f t="shared" si="5"/>
        <v>Low Booking</v>
      </c>
    </row>
    <row r="4670" ht="15.75" customHeight="1">
      <c r="A4670" s="1" t="s">
        <v>4984</v>
      </c>
      <c r="B4670" s="6">
        <v>46161.0</v>
      </c>
      <c r="C4670" s="6">
        <v>46166.0</v>
      </c>
      <c r="D4670" s="7">
        <v>0.7708333333333334</v>
      </c>
      <c r="E4670" s="1" t="str">
        <f t="shared" si="1"/>
        <v>Weekday</v>
      </c>
      <c r="F4670" s="1" t="str">
        <f t="shared" si="2"/>
        <v>May</v>
      </c>
      <c r="G4670" s="1" t="str">
        <f t="array" ref="G4670">_xlfn.XLOOKUP(A4670,Booking_data!$A$1:$A$6001,Booking_data!$D$1:$D$6001,"not found")</f>
        <v>M021</v>
      </c>
      <c r="H4670" s="1" t="str">
        <f t="array" ref="H4670">_xlfn.XLOOKUP(G4670,Movies_data!$A$1:$A$41,Movies_data!$B$1:$B$41,"not found")</f>
        <v>Pathaan</v>
      </c>
      <c r="I4670" s="1" t="str">
        <f t="array" ref="I4670">_xlfn.XLOOKUP(G4670,Movies_data!$A$1:$A$41,Movies_data!$D$1:$D$41,"not found")</f>
        <v>Action</v>
      </c>
      <c r="J4670" s="1" t="str">
        <f t="array" ref="J4670">_xlfn.XLOOKUP(G4670,Movies_data!$A$1:$A$41,Movies_data!$C$1:$C$41,"not found")</f>
        <v>Hindi</v>
      </c>
      <c r="K4670" s="1">
        <f t="array" ref="K4670">_xlfn.XLOOKUP(G4670,Movies_data!$A$1:$A$41,Movies_data!$H$1:$H$41,"Not Found")</f>
        <v>5.9</v>
      </c>
      <c r="L4670" s="1" t="str">
        <f t="array" ref="L4670">_xlfn.XLOOKUP(A4670,Booking_data!$A$1:$A$6001,Booking_data!$E$1:$E$6001,"not Found")</f>
        <v>C142</v>
      </c>
      <c r="M4670" s="1" t="str">
        <f t="array" ref="M4670">_xlfn.XLOOKUP(L4670,Cinemas_data!$A$1:$A$49,Cinemas_data!$I$1:$I$49,"not Found")</f>
        <v>#NAME?</v>
      </c>
      <c r="N4670" s="1" t="str">
        <f t="array" ref="N4670">_xlfn.XLOOKUP(L4670,Cinemas_data!$A$1:$A$49,Cinemas_data!$C$1:$C$49,"not Found")</f>
        <v>Ahmedabad</v>
      </c>
      <c r="O4670" s="1">
        <f t="array" ref="O4670">_xlfn.XLOOKUP(A4670,Booking_data!$A$1:$A$6001,Booking_data!$H$1:$H$6001,"not found")</f>
        <v>2</v>
      </c>
      <c r="P4670" s="1">
        <f t="array" ref="P4670">_xlfn.XLOOKUP(A4670,Booking_data!$A$1:$A$6001,Booking_data!$I$1:$I$6001,"not Found")</f>
        <v>220</v>
      </c>
      <c r="Q4670" s="1">
        <f t="shared" si="3"/>
        <v>440</v>
      </c>
      <c r="R4670" s="1" t="str">
        <f t="array" ref="R4670">_xlfn.XLOOKUP(A4670,Booking_data!$A$1:$A$6001,Booking_data!$L$1:$L$6001,"Not Found")</f>
        <v>Wallet</v>
      </c>
      <c r="S4670" s="1">
        <f t="array" ref="S4670">_xlfn.XLOOKUP(A4670,Booking_data!$A$1:$A$6001,Booking_data!$N$1:$N$6001,"not Found")</f>
        <v>53</v>
      </c>
      <c r="T4670" s="1" t="str">
        <f t="array" ref="T4670">_xlfn.XLOOKUP(A4670,Booking_data!$A$1:$A$6001,Booking_data!$O$1:$O$6001,"Not Found")</f>
        <v>Other</v>
      </c>
      <c r="U4670" s="1" t="str">
        <f t="shared" si="4"/>
        <v>Above 45</v>
      </c>
      <c r="V4670" s="1" t="str">
        <f t="shared" si="5"/>
        <v>Low Booking</v>
      </c>
    </row>
    <row r="4671" ht="15.75" customHeight="1">
      <c r="A4671" s="1" t="s">
        <v>4985</v>
      </c>
      <c r="B4671" s="6">
        <v>46094.0</v>
      </c>
      <c r="C4671" s="6">
        <v>46094.0</v>
      </c>
      <c r="D4671" s="7">
        <v>0.8854166666666666</v>
      </c>
      <c r="E4671" s="1" t="str">
        <f t="shared" si="1"/>
        <v>Weekday</v>
      </c>
      <c r="F4671" s="1" t="str">
        <f t="shared" si="2"/>
        <v>Mar</v>
      </c>
      <c r="G4671" s="1" t="str">
        <f t="array" ref="G4671">_xlfn.XLOOKUP(A4671,Booking_data!$A$1:$A$6001,Booking_data!$D$1:$D$6001,"not found")</f>
        <v>M010</v>
      </c>
      <c r="H4671" s="1" t="str">
        <f t="array" ref="H4671">_xlfn.XLOOKUP(G4671,Movies_data!$A$1:$A$41,Movies_data!$B$1:$B$41,"not found")</f>
        <v>Captain Miller</v>
      </c>
      <c r="I4671" s="1" t="str">
        <f t="array" ref="I4671">_xlfn.XLOOKUP(G4671,Movies_data!$A$1:$A$41,Movies_data!$D$1:$D$41,"not found")</f>
        <v>Action</v>
      </c>
      <c r="J4671" s="1" t="str">
        <f t="array" ref="J4671">_xlfn.XLOOKUP(G4671,Movies_data!$A$1:$A$41,Movies_data!$C$1:$C$41,"not found")</f>
        <v>Tamil</v>
      </c>
      <c r="K4671" s="1">
        <f t="array" ref="K4671">_xlfn.XLOOKUP(G4671,Movies_data!$A$1:$A$41,Movies_data!$H$1:$H$41,"Not Found")</f>
        <v>7</v>
      </c>
      <c r="L4671" s="1" t="str">
        <f t="array" ref="L4671">_xlfn.XLOOKUP(A4671,Booking_data!$A$1:$A$6001,Booking_data!$E$1:$E$6001,"not Found")</f>
        <v>C041</v>
      </c>
      <c r="M4671" s="1" t="str">
        <f t="array" ref="M4671">_xlfn.XLOOKUP(L4671,Cinemas_data!$A$1:$A$49,Cinemas_data!$I$1:$I$49,"not Found")</f>
        <v>#NAME?</v>
      </c>
      <c r="N4671" s="1" t="str">
        <f t="array" ref="N4671">_xlfn.XLOOKUP(L4671,Cinemas_data!$A$1:$A$49,Cinemas_data!$C$1:$C$49,"not Found")</f>
        <v>Salem</v>
      </c>
      <c r="O4671" s="1">
        <f t="array" ref="O4671">_xlfn.XLOOKUP(A4671,Booking_data!$A$1:$A$6001,Booking_data!$H$1:$H$6001,"not found")</f>
        <v>3</v>
      </c>
      <c r="P4671" s="1">
        <f t="array" ref="P4671">_xlfn.XLOOKUP(A4671,Booking_data!$A$1:$A$6001,Booking_data!$I$1:$I$6001,"not Found")</f>
        <v>240</v>
      </c>
      <c r="Q4671" s="1">
        <f t="shared" si="3"/>
        <v>720</v>
      </c>
      <c r="R4671" s="1" t="str">
        <f t="array" ref="R4671">_xlfn.XLOOKUP(A4671,Booking_data!$A$1:$A$6001,Booking_data!$L$1:$L$6001,"Not Found")</f>
        <v>UPI</v>
      </c>
      <c r="S4671" s="1">
        <f t="array" ref="S4671">_xlfn.XLOOKUP(A4671,Booking_data!$A$1:$A$6001,Booking_data!$N$1:$N$6001,"not Found")</f>
        <v>41</v>
      </c>
      <c r="T4671" s="1" t="str">
        <f t="array" ref="T4671">_xlfn.XLOOKUP(A4671,Booking_data!$A$1:$A$6001,Booking_data!$O$1:$O$6001,"Not Found")</f>
        <v>Female</v>
      </c>
      <c r="U4671" s="1" t="str">
        <f t="shared" si="4"/>
        <v>Middle Age</v>
      </c>
      <c r="V4671" s="1" t="str">
        <f t="shared" si="5"/>
        <v>Medium Booking</v>
      </c>
    </row>
    <row r="4672" ht="15.75" customHeight="1">
      <c r="A4672" s="1" t="s">
        <v>4986</v>
      </c>
      <c r="B4672" s="6">
        <v>46049.0</v>
      </c>
      <c r="C4672" s="6">
        <v>46049.0</v>
      </c>
      <c r="D4672" s="7">
        <v>0.3958333333333333</v>
      </c>
      <c r="E4672" s="1" t="str">
        <f t="shared" si="1"/>
        <v>Weekday</v>
      </c>
      <c r="F4672" s="1" t="str">
        <f t="shared" si="2"/>
        <v>Jan</v>
      </c>
      <c r="G4672" s="1" t="str">
        <f t="array" ref="G4672">_xlfn.XLOOKUP(A4672,Booking_data!$A$1:$A$6001,Booking_data!$D$1:$D$6001,"not found")</f>
        <v>M005</v>
      </c>
      <c r="H4672" s="1" t="str">
        <f t="array" ref="H4672">_xlfn.XLOOKUP(G4672,Movies_data!$A$1:$A$41,Movies_data!$B$1:$B$41,"not found")</f>
        <v>Ponniyin Selvan II</v>
      </c>
      <c r="I4672" s="1" t="str">
        <f t="array" ref="I4672">_xlfn.XLOOKUP(G4672,Movies_data!$A$1:$A$41,Movies_data!$D$1:$D$41,"not found")</f>
        <v>Drama</v>
      </c>
      <c r="J4672" s="1" t="str">
        <f t="array" ref="J4672">_xlfn.XLOOKUP(G4672,Movies_data!$A$1:$A$41,Movies_data!$C$1:$C$41,"not found")</f>
        <v>Tamil</v>
      </c>
      <c r="K4672" s="1">
        <f t="array" ref="K4672">_xlfn.XLOOKUP(G4672,Movies_data!$A$1:$A$41,Movies_data!$H$1:$H$41,"Not Found")</f>
        <v>7.3</v>
      </c>
      <c r="L4672" s="1" t="str">
        <f t="array" ref="L4672">_xlfn.XLOOKUP(A4672,Booking_data!$A$1:$A$6001,Booking_data!$E$1:$E$6001,"not Found")</f>
        <v>C011</v>
      </c>
      <c r="M4672" s="1" t="str">
        <f t="array" ref="M4672">_xlfn.XLOOKUP(L4672,Cinemas_data!$A$1:$A$49,Cinemas_data!$I$1:$I$49,"not Found")</f>
        <v>#NAME?</v>
      </c>
      <c r="N4672" s="1" t="str">
        <f t="array" ref="N4672">_xlfn.XLOOKUP(L4672,Cinemas_data!$A$1:$A$49,Cinemas_data!$C$1:$C$49,"not Found")</f>
        <v>Chennai</v>
      </c>
      <c r="O4672" s="1">
        <f t="array" ref="O4672">_xlfn.XLOOKUP(A4672,Booking_data!$A$1:$A$6001,Booking_data!$H$1:$H$6001,"not found")</f>
        <v>3</v>
      </c>
      <c r="P4672" s="1">
        <f t="array" ref="P4672">_xlfn.XLOOKUP(A4672,Booking_data!$A$1:$A$6001,Booking_data!$I$1:$I$6001,"not Found")</f>
        <v>320</v>
      </c>
      <c r="Q4672" s="1">
        <f t="shared" si="3"/>
        <v>960</v>
      </c>
      <c r="R4672" s="1" t="str">
        <f t="array" ref="R4672">_xlfn.XLOOKUP(A4672,Booking_data!$A$1:$A$6001,Booking_data!$L$1:$L$6001,"Not Found")</f>
        <v>Credit Card</v>
      </c>
      <c r="S4672" s="1">
        <f t="array" ref="S4672">_xlfn.XLOOKUP(A4672,Booking_data!$A$1:$A$6001,Booking_data!$N$1:$N$6001,"not Found")</f>
        <v>50</v>
      </c>
      <c r="T4672" s="1" t="str">
        <f t="array" ref="T4672">_xlfn.XLOOKUP(A4672,Booking_data!$A$1:$A$6001,Booking_data!$O$1:$O$6001,"Not Found")</f>
        <v>Male</v>
      </c>
      <c r="U4672" s="1" t="str">
        <f t="shared" si="4"/>
        <v>Above 45</v>
      </c>
      <c r="V4672" s="1" t="str">
        <f t="shared" si="5"/>
        <v>Medium Booking</v>
      </c>
    </row>
    <row r="4673" ht="15.75" customHeight="1">
      <c r="A4673" s="1" t="s">
        <v>4987</v>
      </c>
      <c r="B4673" s="6">
        <v>46171.0</v>
      </c>
      <c r="C4673" s="6">
        <v>46174.0</v>
      </c>
      <c r="D4673" s="7">
        <v>0.53125</v>
      </c>
      <c r="E4673" s="1" t="str">
        <f t="shared" si="1"/>
        <v>Weekday</v>
      </c>
      <c r="F4673" s="1" t="str">
        <f t="shared" si="2"/>
        <v>May</v>
      </c>
      <c r="G4673" s="1" t="str">
        <f t="array" ref="G4673">_xlfn.XLOOKUP(A4673,Booking_data!$A$1:$A$6001,Booking_data!$D$1:$D$6001,"not found")</f>
        <v>M006</v>
      </c>
      <c r="H4673" s="1" t="str">
        <f t="array" ref="H4673">_xlfn.XLOOKUP(G4673,Movies_data!$A$1:$A$41,Movies_data!$B$1:$B$41,"not found")</f>
        <v>Maamannan</v>
      </c>
      <c r="I4673" s="1" t="str">
        <f t="array" ref="I4673">_xlfn.XLOOKUP(G4673,Movies_data!$A$1:$A$41,Movies_data!$D$1:$D$41,"not found")</f>
        <v>Drama</v>
      </c>
      <c r="J4673" s="1" t="str">
        <f t="array" ref="J4673">_xlfn.XLOOKUP(G4673,Movies_data!$A$1:$A$41,Movies_data!$C$1:$C$41,"not found")</f>
        <v>Tamil</v>
      </c>
      <c r="K4673" s="1">
        <f t="array" ref="K4673">_xlfn.XLOOKUP(G4673,Movies_data!$A$1:$A$41,Movies_data!$H$1:$H$41,"Not Found")</f>
        <v>7.3</v>
      </c>
      <c r="L4673" s="1" t="str">
        <f t="array" ref="L4673">_xlfn.XLOOKUP(A4673,Booking_data!$A$1:$A$6001,Booking_data!$E$1:$E$6001,"not Found")</f>
        <v>C091</v>
      </c>
      <c r="M4673" s="1" t="str">
        <f t="array" ref="M4673">_xlfn.XLOOKUP(L4673,Cinemas_data!$A$1:$A$49,Cinemas_data!$I$1:$I$49,"not Found")</f>
        <v>#NAME?</v>
      </c>
      <c r="N4673" s="1" t="str">
        <f t="array" ref="N4673">_xlfn.XLOOKUP(L4673,Cinemas_data!$A$1:$A$49,Cinemas_data!$C$1:$C$49,"not Found")</f>
        <v>Mumbai</v>
      </c>
      <c r="O4673" s="1">
        <f t="array" ref="O4673">_xlfn.XLOOKUP(A4673,Booking_data!$A$1:$A$6001,Booking_data!$H$1:$H$6001,"not found")</f>
        <v>3</v>
      </c>
      <c r="P4673" s="1">
        <f t="array" ref="P4673">_xlfn.XLOOKUP(A4673,Booking_data!$A$1:$A$6001,Booking_data!$I$1:$I$6001,"not Found")</f>
        <v>280</v>
      </c>
      <c r="Q4673" s="1">
        <f t="shared" si="3"/>
        <v>840</v>
      </c>
      <c r="R4673" s="1" t="str">
        <f t="array" ref="R4673">_xlfn.XLOOKUP(A4673,Booking_data!$A$1:$A$6001,Booking_data!$L$1:$L$6001,"Not Found")</f>
        <v>Credit Card</v>
      </c>
      <c r="S4673" s="1">
        <f t="array" ref="S4673">_xlfn.XLOOKUP(A4673,Booking_data!$A$1:$A$6001,Booking_data!$N$1:$N$6001,"not Found")</f>
        <v>55</v>
      </c>
      <c r="T4673" s="1" t="str">
        <f t="array" ref="T4673">_xlfn.XLOOKUP(A4673,Booking_data!$A$1:$A$6001,Booking_data!$O$1:$O$6001,"Not Found")</f>
        <v>Other</v>
      </c>
      <c r="U4673" s="1" t="str">
        <f t="shared" si="4"/>
        <v>Above 45</v>
      </c>
      <c r="V4673" s="1" t="str">
        <f t="shared" si="5"/>
        <v>Medium Booking</v>
      </c>
    </row>
    <row r="4674" ht="15.75" customHeight="1">
      <c r="A4674" s="1" t="s">
        <v>4988</v>
      </c>
      <c r="B4674" s="6">
        <v>46048.0</v>
      </c>
      <c r="C4674" s="6">
        <v>46050.0</v>
      </c>
      <c r="D4674" s="7">
        <v>0.53125</v>
      </c>
      <c r="E4674" s="1" t="str">
        <f t="shared" si="1"/>
        <v>Weekday</v>
      </c>
      <c r="F4674" s="1" t="str">
        <f t="shared" si="2"/>
        <v>Jan</v>
      </c>
      <c r="G4674" s="1" t="str">
        <f t="array" ref="G4674">_xlfn.XLOOKUP(A4674,Booking_data!$A$1:$A$6001,Booking_data!$D$1:$D$6001,"not found")</f>
        <v>M037</v>
      </c>
      <c r="H4674" s="1" t="str">
        <f t="array" ref="H4674">_xlfn.XLOOKUP(G4674,Movies_data!$A$1:$A$41,Movies_data!$B$1:$B$41,"not found")</f>
        <v>Oppenheimer</v>
      </c>
      <c r="I4674" s="1" t="str">
        <f t="array" ref="I4674">_xlfn.XLOOKUP(G4674,Movies_data!$A$1:$A$41,Movies_data!$D$1:$D$41,"not found")</f>
        <v>Biography</v>
      </c>
      <c r="J4674" s="1" t="str">
        <f t="array" ref="J4674">_xlfn.XLOOKUP(G4674,Movies_data!$A$1:$A$41,Movies_data!$C$1:$C$41,"not found")</f>
        <v>English</v>
      </c>
      <c r="K4674" s="1">
        <f t="array" ref="K4674">_xlfn.XLOOKUP(G4674,Movies_data!$A$1:$A$41,Movies_data!$H$1:$H$41,"Not Found")</f>
        <v>8.5</v>
      </c>
      <c r="L4674" s="1" t="str">
        <f t="array" ref="L4674">_xlfn.XLOOKUP(A4674,Booking_data!$A$1:$A$6001,Booking_data!$E$1:$E$6001,"not Found")</f>
        <v>C153</v>
      </c>
      <c r="M4674" s="1" t="str">
        <f t="array" ref="M4674">_xlfn.XLOOKUP(L4674,Cinemas_data!$A$1:$A$49,Cinemas_data!$I$1:$I$49,"not Found")</f>
        <v>#NAME?</v>
      </c>
      <c r="N4674" s="1" t="str">
        <f t="array" ref="N4674">_xlfn.XLOOKUP(L4674,Cinemas_data!$A$1:$A$49,Cinemas_data!$C$1:$C$49,"not Found")</f>
        <v>Kochi</v>
      </c>
      <c r="O4674" s="1">
        <f t="array" ref="O4674">_xlfn.XLOOKUP(A4674,Booking_data!$A$1:$A$6001,Booking_data!$H$1:$H$6001,"not found")</f>
        <v>3</v>
      </c>
      <c r="P4674" s="1">
        <f t="array" ref="P4674">_xlfn.XLOOKUP(A4674,Booking_data!$A$1:$A$6001,Booking_data!$I$1:$I$6001,"not Found")</f>
        <v>320</v>
      </c>
      <c r="Q4674" s="1">
        <f t="shared" si="3"/>
        <v>960</v>
      </c>
      <c r="R4674" s="1" t="str">
        <f t="array" ref="R4674">_xlfn.XLOOKUP(A4674,Booking_data!$A$1:$A$6001,Booking_data!$L$1:$L$6001,"Not Found")</f>
        <v>Credit Card</v>
      </c>
      <c r="S4674" s="1">
        <f t="array" ref="S4674">_xlfn.XLOOKUP(A4674,Booking_data!$A$1:$A$6001,Booking_data!$N$1:$N$6001,"not Found")</f>
        <v>41</v>
      </c>
      <c r="T4674" s="1" t="str">
        <f t="array" ref="T4674">_xlfn.XLOOKUP(A4674,Booking_data!$A$1:$A$6001,Booking_data!$O$1:$O$6001,"Not Found")</f>
        <v>Other</v>
      </c>
      <c r="U4674" s="1" t="str">
        <f t="shared" si="4"/>
        <v>Middle Age</v>
      </c>
      <c r="V4674" s="1" t="str">
        <f t="shared" si="5"/>
        <v>Medium Booking</v>
      </c>
    </row>
    <row r="4675" ht="15.75" customHeight="1">
      <c r="A4675" s="1" t="s">
        <v>4989</v>
      </c>
      <c r="B4675" s="6">
        <v>46156.0</v>
      </c>
      <c r="C4675" s="6">
        <v>46160.0</v>
      </c>
      <c r="D4675" s="7">
        <v>0.53125</v>
      </c>
      <c r="E4675" s="1" t="str">
        <f t="shared" si="1"/>
        <v>Weekday</v>
      </c>
      <c r="F4675" s="1" t="str">
        <f t="shared" si="2"/>
        <v>May</v>
      </c>
      <c r="G4675" s="1" t="str">
        <f t="array" ref="G4675">_xlfn.XLOOKUP(A4675,Booking_data!$A$1:$A$6001,Booking_data!$D$1:$D$6001,"not found")</f>
        <v>M029</v>
      </c>
      <c r="H4675" s="1" t="str">
        <f t="array" ref="H4675">_xlfn.XLOOKUP(G4675,Movies_data!$A$1:$A$41,Movies_data!$B$1:$B$41,"not found")</f>
        <v>777 Charlie</v>
      </c>
      <c r="I4675" s="1" t="str">
        <f t="array" ref="I4675">_xlfn.XLOOKUP(G4675,Movies_data!$A$1:$A$41,Movies_data!$D$1:$D$41,"not found")</f>
        <v>Adventure</v>
      </c>
      <c r="J4675" s="1" t="str">
        <f t="array" ref="J4675">_xlfn.XLOOKUP(G4675,Movies_data!$A$1:$A$41,Movies_data!$C$1:$C$41,"not found")</f>
        <v>Kannada</v>
      </c>
      <c r="K4675" s="1">
        <f t="array" ref="K4675">_xlfn.XLOOKUP(G4675,Movies_data!$A$1:$A$41,Movies_data!$H$1:$H$41,"Not Found")</f>
        <v>8.7</v>
      </c>
      <c r="L4675" s="1" t="str">
        <f t="array" ref="L4675">_xlfn.XLOOKUP(A4675,Booking_data!$A$1:$A$6001,Booking_data!$E$1:$E$6001,"not Found")</f>
        <v>C153</v>
      </c>
      <c r="M4675" s="1" t="str">
        <f t="array" ref="M4675">_xlfn.XLOOKUP(L4675,Cinemas_data!$A$1:$A$49,Cinemas_data!$I$1:$I$49,"not Found")</f>
        <v>#NAME?</v>
      </c>
      <c r="N4675" s="1" t="str">
        <f t="array" ref="N4675">_xlfn.XLOOKUP(L4675,Cinemas_data!$A$1:$A$49,Cinemas_data!$C$1:$C$49,"not Found")</f>
        <v>Kochi</v>
      </c>
      <c r="O4675" s="1">
        <f t="array" ref="O4675">_xlfn.XLOOKUP(A4675,Booking_data!$A$1:$A$6001,Booking_data!$H$1:$H$6001,"not found")</f>
        <v>2</v>
      </c>
      <c r="P4675" s="1">
        <f t="array" ref="P4675">_xlfn.XLOOKUP(A4675,Booking_data!$A$1:$A$6001,Booking_data!$I$1:$I$6001,"not Found")</f>
        <v>240</v>
      </c>
      <c r="Q4675" s="1">
        <f t="shared" si="3"/>
        <v>480</v>
      </c>
      <c r="R4675" s="1" t="str">
        <f t="array" ref="R4675">_xlfn.XLOOKUP(A4675,Booking_data!$A$1:$A$6001,Booking_data!$L$1:$L$6001,"Not Found")</f>
        <v>UPI</v>
      </c>
      <c r="S4675" s="1">
        <f t="array" ref="S4675">_xlfn.XLOOKUP(A4675,Booking_data!$A$1:$A$6001,Booking_data!$N$1:$N$6001,"not Found")</f>
        <v>35</v>
      </c>
      <c r="T4675" s="1" t="str">
        <f t="array" ref="T4675">_xlfn.XLOOKUP(A4675,Booking_data!$A$1:$A$6001,Booking_data!$O$1:$O$6001,"Not Found")</f>
        <v>Male</v>
      </c>
      <c r="U4675" s="1" t="str">
        <f t="shared" si="4"/>
        <v>Middle Age</v>
      </c>
      <c r="V4675" s="1" t="str">
        <f t="shared" si="5"/>
        <v>Low Booking</v>
      </c>
    </row>
    <row r="4676" ht="15.75" customHeight="1">
      <c r="A4676" s="1" t="s">
        <v>4990</v>
      </c>
      <c r="B4676" s="6">
        <v>46045.0</v>
      </c>
      <c r="C4676" s="6">
        <v>46050.0</v>
      </c>
      <c r="D4676" s="7">
        <v>0.9375</v>
      </c>
      <c r="E4676" s="1" t="str">
        <f t="shared" si="1"/>
        <v>Weekday</v>
      </c>
      <c r="F4676" s="1" t="str">
        <f t="shared" si="2"/>
        <v>Jan</v>
      </c>
      <c r="G4676" s="1" t="str">
        <f t="array" ref="G4676">_xlfn.XLOOKUP(A4676,Booking_data!$A$1:$A$6001,Booking_data!$D$1:$D$6001,"not found")</f>
        <v>M008</v>
      </c>
      <c r="H4676" s="1" t="str">
        <f t="array" ref="H4676">_xlfn.XLOOKUP(G4676,Movies_data!$A$1:$A$41,Movies_data!$B$1:$B$41,"not found")</f>
        <v>Love Today</v>
      </c>
      <c r="I4676" s="1" t="str">
        <f t="array" ref="I4676">_xlfn.XLOOKUP(G4676,Movies_data!$A$1:$A$41,Movies_data!$D$1:$D$41,"not found")</f>
        <v>Romance</v>
      </c>
      <c r="J4676" s="1" t="str">
        <f t="array" ref="J4676">_xlfn.XLOOKUP(G4676,Movies_data!$A$1:$A$41,Movies_data!$C$1:$C$41,"not found")</f>
        <v>Tamil</v>
      </c>
      <c r="K4676" s="1">
        <f t="array" ref="K4676">_xlfn.XLOOKUP(G4676,Movies_data!$A$1:$A$41,Movies_data!$H$1:$H$41,"Not Found")</f>
        <v>7.4</v>
      </c>
      <c r="L4676" s="1" t="str">
        <f t="array" ref="L4676">_xlfn.XLOOKUP(A4676,Booking_data!$A$1:$A$6001,Booking_data!$E$1:$E$6001,"not Found")</f>
        <v>C063</v>
      </c>
      <c r="M4676" s="1" t="str">
        <f t="array" ref="M4676">_xlfn.XLOOKUP(L4676,Cinemas_data!$A$1:$A$49,Cinemas_data!$I$1:$I$49,"not Found")</f>
        <v>#NAME?</v>
      </c>
      <c r="N4676" s="1" t="str">
        <f t="array" ref="N4676">_xlfn.XLOOKUP(L4676,Cinemas_data!$A$1:$A$49,Cinemas_data!$C$1:$C$49,"not Found")</f>
        <v>Mysuru</v>
      </c>
      <c r="O4676" s="1">
        <f t="array" ref="O4676">_xlfn.XLOOKUP(A4676,Booking_data!$A$1:$A$6001,Booking_data!$H$1:$H$6001,"not found")</f>
        <v>3</v>
      </c>
      <c r="P4676" s="1">
        <f t="array" ref="P4676">_xlfn.XLOOKUP(A4676,Booking_data!$A$1:$A$6001,Booking_data!$I$1:$I$6001,"not Found")</f>
        <v>240</v>
      </c>
      <c r="Q4676" s="1">
        <f t="shared" si="3"/>
        <v>720</v>
      </c>
      <c r="R4676" s="1" t="str">
        <f t="array" ref="R4676">_xlfn.XLOOKUP(A4676,Booking_data!$A$1:$A$6001,Booking_data!$L$1:$L$6001,"Not Found")</f>
        <v>Net Banking</v>
      </c>
      <c r="S4676" s="1">
        <f t="array" ref="S4676">_xlfn.XLOOKUP(A4676,Booking_data!$A$1:$A$6001,Booking_data!$N$1:$N$6001,"not Found")</f>
        <v>27</v>
      </c>
      <c r="T4676" s="1" t="str">
        <f t="array" ref="T4676">_xlfn.XLOOKUP(A4676,Booking_data!$A$1:$A$6001,Booking_data!$O$1:$O$6001,"Not Found")</f>
        <v>Other</v>
      </c>
      <c r="U4676" s="1" t="str">
        <f t="shared" si="4"/>
        <v>Youngster</v>
      </c>
      <c r="V4676" s="1" t="str">
        <f t="shared" si="5"/>
        <v>Medium Booking</v>
      </c>
    </row>
    <row r="4677" ht="15.75" customHeight="1">
      <c r="A4677" s="1" t="s">
        <v>4991</v>
      </c>
      <c r="B4677" s="6">
        <v>46027.0</v>
      </c>
      <c r="C4677" s="6">
        <v>46028.0</v>
      </c>
      <c r="D4677" s="7">
        <v>0.7708333333333334</v>
      </c>
      <c r="E4677" s="1" t="str">
        <f t="shared" si="1"/>
        <v>Weekday</v>
      </c>
      <c r="F4677" s="1" t="str">
        <f t="shared" si="2"/>
        <v>Jan</v>
      </c>
      <c r="G4677" s="1" t="str">
        <f t="array" ref="G4677">_xlfn.XLOOKUP(A4677,Booking_data!$A$1:$A$6001,Booking_data!$D$1:$D$6001,"not found")</f>
        <v>M010</v>
      </c>
      <c r="H4677" s="1" t="str">
        <f t="array" ref="H4677">_xlfn.XLOOKUP(G4677,Movies_data!$A$1:$A$41,Movies_data!$B$1:$B$41,"not found")</f>
        <v>Captain Miller</v>
      </c>
      <c r="I4677" s="1" t="str">
        <f t="array" ref="I4677">_xlfn.XLOOKUP(G4677,Movies_data!$A$1:$A$41,Movies_data!$D$1:$D$41,"not found")</f>
        <v>Action</v>
      </c>
      <c r="J4677" s="1" t="str">
        <f t="array" ref="J4677">_xlfn.XLOOKUP(G4677,Movies_data!$A$1:$A$41,Movies_data!$C$1:$C$41,"not found")</f>
        <v>Tamil</v>
      </c>
      <c r="K4677" s="1">
        <f t="array" ref="K4677">_xlfn.XLOOKUP(G4677,Movies_data!$A$1:$A$41,Movies_data!$H$1:$H$41,"Not Found")</f>
        <v>7</v>
      </c>
      <c r="L4677" s="1" t="str">
        <f t="array" ref="L4677">_xlfn.XLOOKUP(A4677,Booking_data!$A$1:$A$6001,Booking_data!$E$1:$E$6001,"not Found")</f>
        <v>C122</v>
      </c>
      <c r="M4677" s="1" t="str">
        <f t="array" ref="M4677">_xlfn.XLOOKUP(L4677,Cinemas_data!$A$1:$A$49,Cinemas_data!$I$1:$I$49,"not Found")</f>
        <v>#NAME?</v>
      </c>
      <c r="N4677" s="1" t="str">
        <f t="array" ref="N4677">_xlfn.XLOOKUP(L4677,Cinemas_data!$A$1:$A$49,Cinemas_data!$C$1:$C$49,"not Found")</f>
        <v>Noida</v>
      </c>
      <c r="O4677" s="1">
        <f t="array" ref="O4677">_xlfn.XLOOKUP(A4677,Booking_data!$A$1:$A$6001,Booking_data!$H$1:$H$6001,"not found")</f>
        <v>5</v>
      </c>
      <c r="P4677" s="1">
        <f t="array" ref="P4677">_xlfn.XLOOKUP(A4677,Booking_data!$A$1:$A$6001,Booking_data!$I$1:$I$6001,"not Found")</f>
        <v>180</v>
      </c>
      <c r="Q4677" s="1">
        <f t="shared" si="3"/>
        <v>900</v>
      </c>
      <c r="R4677" s="1" t="str">
        <f t="array" ref="R4677">_xlfn.XLOOKUP(A4677,Booking_data!$A$1:$A$6001,Booking_data!$L$1:$L$6001,"Not Found")</f>
        <v>Wallet</v>
      </c>
      <c r="S4677" s="1">
        <f t="array" ref="S4677">_xlfn.XLOOKUP(A4677,Booking_data!$A$1:$A$6001,Booking_data!$N$1:$N$6001,"not Found")</f>
        <v>48</v>
      </c>
      <c r="T4677" s="1" t="str">
        <f t="array" ref="T4677">_xlfn.XLOOKUP(A4677,Booking_data!$A$1:$A$6001,Booking_data!$O$1:$O$6001,"Not Found")</f>
        <v>Other</v>
      </c>
      <c r="U4677" s="1" t="str">
        <f t="shared" si="4"/>
        <v>Above 45</v>
      </c>
      <c r="V4677" s="1" t="str">
        <f t="shared" si="5"/>
        <v>High Booking</v>
      </c>
    </row>
    <row r="4678" ht="15.75" customHeight="1">
      <c r="A4678" s="1" t="s">
        <v>4992</v>
      </c>
      <c r="B4678" s="6">
        <v>46082.0</v>
      </c>
      <c r="C4678" s="6">
        <v>46082.0</v>
      </c>
      <c r="D4678" s="7">
        <v>0.3958333333333333</v>
      </c>
      <c r="E4678" s="1" t="str">
        <f t="shared" si="1"/>
        <v>Weekend</v>
      </c>
      <c r="F4678" s="1" t="str">
        <f t="shared" si="2"/>
        <v>Mar</v>
      </c>
      <c r="G4678" s="1" t="str">
        <f t="array" ref="G4678">_xlfn.XLOOKUP(A4678,Booking_data!$A$1:$A$6001,Booking_data!$D$1:$D$6001,"not found")</f>
        <v>M038</v>
      </c>
      <c r="H4678" s="1" t="str">
        <f t="array" ref="H4678">_xlfn.XLOOKUP(G4678,Movies_data!$A$1:$A$41,Movies_data!$B$1:$B$41,"not found")</f>
        <v>Barbie</v>
      </c>
      <c r="I4678" s="1" t="str">
        <f t="array" ref="I4678">_xlfn.XLOOKUP(G4678,Movies_data!$A$1:$A$41,Movies_data!$D$1:$D$41,"not found")</f>
        <v>Comedy</v>
      </c>
      <c r="J4678" s="1" t="str">
        <f t="array" ref="J4678">_xlfn.XLOOKUP(G4678,Movies_data!$A$1:$A$41,Movies_data!$C$1:$C$41,"not found")</f>
        <v>English</v>
      </c>
      <c r="K4678" s="1">
        <f t="array" ref="K4678">_xlfn.XLOOKUP(G4678,Movies_data!$A$1:$A$41,Movies_data!$H$1:$H$41,"Not Found")</f>
        <v>6.8</v>
      </c>
      <c r="L4678" s="1" t="str">
        <f t="array" ref="L4678">_xlfn.XLOOKUP(A4678,Booking_data!$A$1:$A$6001,Booking_data!$E$1:$E$6001,"not Found")</f>
        <v>C142</v>
      </c>
      <c r="M4678" s="1" t="str">
        <f t="array" ref="M4678">_xlfn.XLOOKUP(L4678,Cinemas_data!$A$1:$A$49,Cinemas_data!$I$1:$I$49,"not Found")</f>
        <v>#NAME?</v>
      </c>
      <c r="N4678" s="1" t="str">
        <f t="array" ref="N4678">_xlfn.XLOOKUP(L4678,Cinemas_data!$A$1:$A$49,Cinemas_data!$C$1:$C$49,"not Found")</f>
        <v>Ahmedabad</v>
      </c>
      <c r="O4678" s="1">
        <f t="array" ref="O4678">_xlfn.XLOOKUP(A4678,Booking_data!$A$1:$A$6001,Booking_data!$H$1:$H$6001,"not found")</f>
        <v>5</v>
      </c>
      <c r="P4678" s="1">
        <f t="array" ref="P4678">_xlfn.XLOOKUP(A4678,Booking_data!$A$1:$A$6001,Booking_data!$I$1:$I$6001,"not Found")</f>
        <v>220</v>
      </c>
      <c r="Q4678" s="1">
        <f t="shared" si="3"/>
        <v>1100</v>
      </c>
      <c r="R4678" s="1" t="str">
        <f t="array" ref="R4678">_xlfn.XLOOKUP(A4678,Booking_data!$A$1:$A$6001,Booking_data!$L$1:$L$6001,"Not Found")</f>
        <v>Credit Card</v>
      </c>
      <c r="S4678" s="1">
        <f t="array" ref="S4678">_xlfn.XLOOKUP(A4678,Booking_data!$A$1:$A$6001,Booking_data!$N$1:$N$6001,"not Found")</f>
        <v>43</v>
      </c>
      <c r="T4678" s="1" t="str">
        <f t="array" ref="T4678">_xlfn.XLOOKUP(A4678,Booking_data!$A$1:$A$6001,Booking_data!$O$1:$O$6001,"Not Found")</f>
        <v>Female</v>
      </c>
      <c r="U4678" s="1" t="str">
        <f t="shared" si="4"/>
        <v>Middle Age</v>
      </c>
      <c r="V4678" s="1" t="str">
        <f t="shared" si="5"/>
        <v>High Booking</v>
      </c>
    </row>
    <row r="4679" ht="15.75" customHeight="1">
      <c r="A4679" s="1" t="s">
        <v>4993</v>
      </c>
      <c r="B4679" s="6">
        <v>46037.0</v>
      </c>
      <c r="C4679" s="6">
        <v>46041.0</v>
      </c>
      <c r="D4679" s="7">
        <v>0.3958333333333333</v>
      </c>
      <c r="E4679" s="1" t="str">
        <f t="shared" si="1"/>
        <v>Weekday</v>
      </c>
      <c r="F4679" s="1" t="str">
        <f t="shared" si="2"/>
        <v>Jan</v>
      </c>
      <c r="G4679" s="1" t="str">
        <f t="array" ref="G4679">_xlfn.XLOOKUP(A4679,Booking_data!$A$1:$A$6001,Booking_data!$D$1:$D$6001,"not found")</f>
        <v>M001</v>
      </c>
      <c r="H4679" s="1" t="str">
        <f t="array" ref="H4679">_xlfn.XLOOKUP(G4679,Movies_data!$A$1:$A$41,Movies_data!$B$1:$B$41,"not found")</f>
        <v>Leo</v>
      </c>
      <c r="I4679" s="1" t="str">
        <f t="array" ref="I4679">_xlfn.XLOOKUP(G4679,Movies_data!$A$1:$A$41,Movies_data!$D$1:$D$41,"not found")</f>
        <v>Action</v>
      </c>
      <c r="J4679" s="1" t="str">
        <f t="array" ref="J4679">_xlfn.XLOOKUP(G4679,Movies_data!$A$1:$A$41,Movies_data!$C$1:$C$41,"not found")</f>
        <v>Tamil</v>
      </c>
      <c r="K4679" s="1">
        <f t="array" ref="K4679">_xlfn.XLOOKUP(G4679,Movies_data!$A$1:$A$41,Movies_data!$H$1:$H$41,"Not Found")</f>
        <v>8</v>
      </c>
      <c r="L4679" s="1" t="str">
        <f t="array" ref="L4679">_xlfn.XLOOKUP(A4679,Booking_data!$A$1:$A$6001,Booking_data!$E$1:$E$6001,"not Found")</f>
        <v>C142</v>
      </c>
      <c r="M4679" s="1" t="str">
        <f t="array" ref="M4679">_xlfn.XLOOKUP(L4679,Cinemas_data!$A$1:$A$49,Cinemas_data!$I$1:$I$49,"not Found")</f>
        <v>#NAME?</v>
      </c>
      <c r="N4679" s="1" t="str">
        <f t="array" ref="N4679">_xlfn.XLOOKUP(L4679,Cinemas_data!$A$1:$A$49,Cinemas_data!$C$1:$C$49,"not Found")</f>
        <v>Ahmedabad</v>
      </c>
      <c r="O4679" s="1">
        <f t="array" ref="O4679">_xlfn.XLOOKUP(A4679,Booking_data!$A$1:$A$6001,Booking_data!$H$1:$H$6001,"not found")</f>
        <v>5</v>
      </c>
      <c r="P4679" s="1">
        <f t="array" ref="P4679">_xlfn.XLOOKUP(A4679,Booking_data!$A$1:$A$6001,Booking_data!$I$1:$I$6001,"not Found")</f>
        <v>220</v>
      </c>
      <c r="Q4679" s="1">
        <f t="shared" si="3"/>
        <v>1100</v>
      </c>
      <c r="R4679" s="1" t="str">
        <f t="array" ref="R4679">_xlfn.XLOOKUP(A4679,Booking_data!$A$1:$A$6001,Booking_data!$L$1:$L$6001,"Not Found")</f>
        <v>Credit Card</v>
      </c>
      <c r="S4679" s="1">
        <f t="array" ref="S4679">_xlfn.XLOOKUP(A4679,Booking_data!$A$1:$A$6001,Booking_data!$N$1:$N$6001,"not Found")</f>
        <v>37</v>
      </c>
      <c r="T4679" s="1" t="str">
        <f t="array" ref="T4679">_xlfn.XLOOKUP(A4679,Booking_data!$A$1:$A$6001,Booking_data!$O$1:$O$6001,"Not Found")</f>
        <v>Male</v>
      </c>
      <c r="U4679" s="1" t="str">
        <f t="shared" si="4"/>
        <v>Middle Age</v>
      </c>
      <c r="V4679" s="1" t="str">
        <f t="shared" si="5"/>
        <v>High Booking</v>
      </c>
    </row>
    <row r="4680" ht="15.75" customHeight="1">
      <c r="A4680" s="1" t="s">
        <v>4994</v>
      </c>
      <c r="B4680" s="6">
        <v>46165.0</v>
      </c>
      <c r="C4680" s="6">
        <v>46170.0</v>
      </c>
      <c r="D4680" s="7">
        <v>0.6458333333333334</v>
      </c>
      <c r="E4680" s="1" t="str">
        <f t="shared" si="1"/>
        <v>Weekend</v>
      </c>
      <c r="F4680" s="1" t="str">
        <f t="shared" si="2"/>
        <v>May</v>
      </c>
      <c r="G4680" s="1" t="str">
        <f t="array" ref="G4680">_xlfn.XLOOKUP(A4680,Booking_data!$A$1:$A$6001,Booking_data!$D$1:$D$6001,"not found")</f>
        <v>M038</v>
      </c>
      <c r="H4680" s="1" t="str">
        <f t="array" ref="H4680">_xlfn.XLOOKUP(G4680,Movies_data!$A$1:$A$41,Movies_data!$B$1:$B$41,"not found")</f>
        <v>Barbie</v>
      </c>
      <c r="I4680" s="1" t="str">
        <f t="array" ref="I4680">_xlfn.XLOOKUP(G4680,Movies_data!$A$1:$A$41,Movies_data!$D$1:$D$41,"not found")</f>
        <v>Comedy</v>
      </c>
      <c r="J4680" s="1" t="str">
        <f t="array" ref="J4680">_xlfn.XLOOKUP(G4680,Movies_data!$A$1:$A$41,Movies_data!$C$1:$C$41,"not found")</f>
        <v>English</v>
      </c>
      <c r="K4680" s="1">
        <f t="array" ref="K4680">_xlfn.XLOOKUP(G4680,Movies_data!$A$1:$A$41,Movies_data!$H$1:$H$41,"Not Found")</f>
        <v>6.8</v>
      </c>
      <c r="L4680" s="1" t="str">
        <f t="array" ref="L4680">_xlfn.XLOOKUP(A4680,Booking_data!$A$1:$A$6001,Booking_data!$E$1:$E$6001,"not Found")</f>
        <v>C161</v>
      </c>
      <c r="M4680" s="1" t="str">
        <f t="array" ref="M4680">_xlfn.XLOOKUP(L4680,Cinemas_data!$A$1:$A$49,Cinemas_data!$I$1:$I$49,"not Found")</f>
        <v>#NAME?</v>
      </c>
      <c r="N4680" s="1" t="str">
        <f t="array" ref="N4680">_xlfn.XLOOKUP(L4680,Cinemas_data!$A$1:$A$49,Cinemas_data!$C$1:$C$49,"not Found")</f>
        <v>Thiruvananthapuram</v>
      </c>
      <c r="O4680" s="1">
        <f t="array" ref="O4680">_xlfn.XLOOKUP(A4680,Booking_data!$A$1:$A$6001,Booking_data!$H$1:$H$6001,"not found")</f>
        <v>5</v>
      </c>
      <c r="P4680" s="1">
        <f t="array" ref="P4680">_xlfn.XLOOKUP(A4680,Booking_data!$A$1:$A$6001,Booking_data!$I$1:$I$6001,"not Found")</f>
        <v>280</v>
      </c>
      <c r="Q4680" s="1">
        <f t="shared" si="3"/>
        <v>1400</v>
      </c>
      <c r="R4680" s="1" t="str">
        <f t="array" ref="R4680">_xlfn.XLOOKUP(A4680,Booking_data!$A$1:$A$6001,Booking_data!$L$1:$L$6001,"Not Found")</f>
        <v>Debit Card</v>
      </c>
      <c r="S4680" s="1">
        <f t="array" ref="S4680">_xlfn.XLOOKUP(A4680,Booking_data!$A$1:$A$6001,Booking_data!$N$1:$N$6001,"not Found")</f>
        <v>22</v>
      </c>
      <c r="T4680" s="1" t="str">
        <f t="array" ref="T4680">_xlfn.XLOOKUP(A4680,Booking_data!$A$1:$A$6001,Booking_data!$O$1:$O$6001,"Not Found")</f>
        <v>Male</v>
      </c>
      <c r="U4680" s="1" t="str">
        <f t="shared" si="4"/>
        <v>Youngster</v>
      </c>
      <c r="V4680" s="1" t="str">
        <f t="shared" si="5"/>
        <v>High Booking</v>
      </c>
    </row>
    <row r="4681" ht="15.75" customHeight="1">
      <c r="A4681" s="1" t="s">
        <v>4995</v>
      </c>
      <c r="B4681" s="6">
        <v>46063.0</v>
      </c>
      <c r="C4681" s="6">
        <v>46063.0</v>
      </c>
      <c r="D4681" s="7">
        <v>0.7708333333333334</v>
      </c>
      <c r="E4681" s="1" t="str">
        <f t="shared" si="1"/>
        <v>Weekday</v>
      </c>
      <c r="F4681" s="1" t="str">
        <f t="shared" si="2"/>
        <v>Feb</v>
      </c>
      <c r="G4681" s="1" t="str">
        <f t="array" ref="G4681">_xlfn.XLOOKUP(A4681,Booking_data!$A$1:$A$6001,Booking_data!$D$1:$D$6001,"not found")</f>
        <v>M007</v>
      </c>
      <c r="H4681" s="1" t="str">
        <f t="array" ref="H4681">_xlfn.XLOOKUP(G4681,Movies_data!$A$1:$A$41,Movies_data!$B$1:$B$41,"not found")</f>
        <v>Good Night</v>
      </c>
      <c r="I4681" s="1" t="str">
        <f t="array" ref="I4681">_xlfn.XLOOKUP(G4681,Movies_data!$A$1:$A$41,Movies_data!$D$1:$D$41,"not found")</f>
        <v>Comedy</v>
      </c>
      <c r="J4681" s="1" t="str">
        <f t="array" ref="J4681">_xlfn.XLOOKUP(G4681,Movies_data!$A$1:$A$41,Movies_data!$C$1:$C$41,"not found")</f>
        <v>Tamil</v>
      </c>
      <c r="K4681" s="1">
        <f t="array" ref="K4681">_xlfn.XLOOKUP(G4681,Movies_data!$A$1:$A$41,Movies_data!$H$1:$H$41,"Not Found")</f>
        <v>8</v>
      </c>
      <c r="L4681" s="1" t="str">
        <f t="array" ref="L4681">_xlfn.XLOOKUP(A4681,Booking_data!$A$1:$A$6001,Booking_data!$E$1:$E$6001,"not Found")</f>
        <v>C023</v>
      </c>
      <c r="M4681" s="1" t="str">
        <f t="array" ref="M4681">_xlfn.XLOOKUP(L4681,Cinemas_data!$A$1:$A$49,Cinemas_data!$I$1:$I$49,"not Found")</f>
        <v>#NAME?</v>
      </c>
      <c r="N4681" s="1" t="str">
        <f t="array" ref="N4681">_xlfn.XLOOKUP(L4681,Cinemas_data!$A$1:$A$49,Cinemas_data!$C$1:$C$49,"not Found")</f>
        <v>Coimbatore</v>
      </c>
      <c r="O4681" s="1">
        <f t="array" ref="O4681">_xlfn.XLOOKUP(A4681,Booking_data!$A$1:$A$6001,Booking_data!$H$1:$H$6001,"not found")</f>
        <v>3</v>
      </c>
      <c r="P4681" s="1">
        <f t="array" ref="P4681">_xlfn.XLOOKUP(A4681,Booking_data!$A$1:$A$6001,Booking_data!$I$1:$I$6001,"not Found")</f>
        <v>240</v>
      </c>
      <c r="Q4681" s="1">
        <f t="shared" si="3"/>
        <v>720</v>
      </c>
      <c r="R4681" s="1" t="str">
        <f t="array" ref="R4681">_xlfn.XLOOKUP(A4681,Booking_data!$A$1:$A$6001,Booking_data!$L$1:$L$6001,"Not Found")</f>
        <v>Debit Card</v>
      </c>
      <c r="S4681" s="1">
        <f t="array" ref="S4681">_xlfn.XLOOKUP(A4681,Booking_data!$A$1:$A$6001,Booking_data!$N$1:$N$6001,"not Found")</f>
        <v>45</v>
      </c>
      <c r="T4681" s="1" t="str">
        <f t="array" ref="T4681">_xlfn.XLOOKUP(A4681,Booking_data!$A$1:$A$6001,Booking_data!$O$1:$O$6001,"Not Found")</f>
        <v>Female</v>
      </c>
      <c r="U4681" s="1" t="str">
        <f t="shared" si="4"/>
        <v>Above 45</v>
      </c>
      <c r="V4681" s="1" t="str">
        <f t="shared" si="5"/>
        <v>Medium Booking</v>
      </c>
    </row>
    <row r="4682" ht="15.75" customHeight="1">
      <c r="A4682" s="1" t="s">
        <v>4996</v>
      </c>
      <c r="B4682" s="6">
        <v>46125.0</v>
      </c>
      <c r="C4682" s="6">
        <v>46128.0</v>
      </c>
      <c r="D4682" s="7">
        <v>0.8854166666666666</v>
      </c>
      <c r="E4682" s="1" t="str">
        <f t="shared" si="1"/>
        <v>Weekday</v>
      </c>
      <c r="F4682" s="1" t="str">
        <f t="shared" si="2"/>
        <v>Apr</v>
      </c>
      <c r="G4682" s="1" t="str">
        <f t="array" ref="G4682">_xlfn.XLOOKUP(A4682,Booking_data!$A$1:$A$6001,Booking_data!$D$1:$D$6001,"not found")</f>
        <v>M010</v>
      </c>
      <c r="H4682" s="1" t="str">
        <f t="array" ref="H4682">_xlfn.XLOOKUP(G4682,Movies_data!$A$1:$A$41,Movies_data!$B$1:$B$41,"not found")</f>
        <v>Captain Miller</v>
      </c>
      <c r="I4682" s="1" t="str">
        <f t="array" ref="I4682">_xlfn.XLOOKUP(G4682,Movies_data!$A$1:$A$41,Movies_data!$D$1:$D$41,"not found")</f>
        <v>Action</v>
      </c>
      <c r="J4682" s="1" t="str">
        <f t="array" ref="J4682">_xlfn.XLOOKUP(G4682,Movies_data!$A$1:$A$41,Movies_data!$C$1:$C$41,"not found")</f>
        <v>Tamil</v>
      </c>
      <c r="K4682" s="1">
        <f t="array" ref="K4682">_xlfn.XLOOKUP(G4682,Movies_data!$A$1:$A$41,Movies_data!$H$1:$H$41,"Not Found")</f>
        <v>7</v>
      </c>
      <c r="L4682" s="1" t="str">
        <f t="array" ref="L4682">_xlfn.XLOOKUP(A4682,Booking_data!$A$1:$A$6001,Booking_data!$E$1:$E$6001,"not Found")</f>
        <v>C052</v>
      </c>
      <c r="M4682" s="1" t="str">
        <f t="array" ref="M4682">_xlfn.XLOOKUP(L4682,Cinemas_data!$A$1:$A$49,Cinemas_data!$I$1:$I$49,"not Found")</f>
        <v>#NAME?</v>
      </c>
      <c r="N4682" s="1" t="str">
        <f t="array" ref="N4682">_xlfn.XLOOKUP(L4682,Cinemas_data!$A$1:$A$49,Cinemas_data!$C$1:$C$49,"not Found")</f>
        <v>Bengaluru</v>
      </c>
      <c r="O4682" s="1">
        <f t="array" ref="O4682">_xlfn.XLOOKUP(A4682,Booking_data!$A$1:$A$6001,Booking_data!$H$1:$H$6001,"not found")</f>
        <v>1</v>
      </c>
      <c r="P4682" s="1">
        <f t="array" ref="P4682">_xlfn.XLOOKUP(A4682,Booking_data!$A$1:$A$6001,Booking_data!$I$1:$I$6001,"not Found")</f>
        <v>200</v>
      </c>
      <c r="Q4682" s="1">
        <f t="shared" si="3"/>
        <v>200</v>
      </c>
      <c r="R4682" s="1" t="str">
        <f t="array" ref="R4682">_xlfn.XLOOKUP(A4682,Booking_data!$A$1:$A$6001,Booking_data!$L$1:$L$6001,"Not Found")</f>
        <v>Credit Card</v>
      </c>
      <c r="S4682" s="1">
        <f t="array" ref="S4682">_xlfn.XLOOKUP(A4682,Booking_data!$A$1:$A$6001,Booking_data!$N$1:$N$6001,"not Found")</f>
        <v>44</v>
      </c>
      <c r="T4682" s="1" t="str">
        <f t="array" ref="T4682">_xlfn.XLOOKUP(A4682,Booking_data!$A$1:$A$6001,Booking_data!$O$1:$O$6001,"Not Found")</f>
        <v>Male</v>
      </c>
      <c r="U4682" s="1" t="str">
        <f t="shared" si="4"/>
        <v>Middle Age</v>
      </c>
      <c r="V4682" s="1" t="str">
        <f t="shared" si="5"/>
        <v>Low Booking</v>
      </c>
    </row>
    <row r="4683" ht="15.75" customHeight="1">
      <c r="A4683" s="1" t="s">
        <v>4997</v>
      </c>
      <c r="B4683" s="6">
        <v>46199.0</v>
      </c>
      <c r="C4683" s="6">
        <v>46206.0</v>
      </c>
      <c r="D4683" s="7">
        <v>0.3958333333333333</v>
      </c>
      <c r="E4683" s="1" t="str">
        <f t="shared" si="1"/>
        <v>Weekday</v>
      </c>
      <c r="F4683" s="1" t="str">
        <f t="shared" si="2"/>
        <v>Jun</v>
      </c>
      <c r="G4683" s="1" t="str">
        <f t="array" ref="G4683">_xlfn.XLOOKUP(A4683,Booking_data!$A$1:$A$6001,Booking_data!$D$1:$D$6001,"not found")</f>
        <v>M038</v>
      </c>
      <c r="H4683" s="1" t="str">
        <f t="array" ref="H4683">_xlfn.XLOOKUP(G4683,Movies_data!$A$1:$A$41,Movies_data!$B$1:$B$41,"not found")</f>
        <v>Barbie</v>
      </c>
      <c r="I4683" s="1" t="str">
        <f t="array" ref="I4683">_xlfn.XLOOKUP(G4683,Movies_data!$A$1:$A$41,Movies_data!$D$1:$D$41,"not found")</f>
        <v>Comedy</v>
      </c>
      <c r="J4683" s="1" t="str">
        <f t="array" ref="J4683">_xlfn.XLOOKUP(G4683,Movies_data!$A$1:$A$41,Movies_data!$C$1:$C$41,"not found")</f>
        <v>English</v>
      </c>
      <c r="K4683" s="1">
        <f t="array" ref="K4683">_xlfn.XLOOKUP(G4683,Movies_data!$A$1:$A$41,Movies_data!$H$1:$H$41,"Not Found")</f>
        <v>6.8</v>
      </c>
      <c r="L4683" s="1" t="str">
        <f t="array" ref="L4683">_xlfn.XLOOKUP(A4683,Booking_data!$A$1:$A$6001,Booking_data!$E$1:$E$6001,"not Found")</f>
        <v>C013</v>
      </c>
      <c r="M4683" s="1" t="str">
        <f t="array" ref="M4683">_xlfn.XLOOKUP(L4683,Cinemas_data!$A$1:$A$49,Cinemas_data!$I$1:$I$49,"not Found")</f>
        <v>#NAME?</v>
      </c>
      <c r="N4683" s="1" t="str">
        <f t="array" ref="N4683">_xlfn.XLOOKUP(L4683,Cinemas_data!$A$1:$A$49,Cinemas_data!$C$1:$C$49,"not Found")</f>
        <v>Chennai</v>
      </c>
      <c r="O4683" s="1">
        <f t="array" ref="O4683">_xlfn.XLOOKUP(A4683,Booking_data!$A$1:$A$6001,Booking_data!$H$1:$H$6001,"not found")</f>
        <v>4</v>
      </c>
      <c r="P4683" s="1">
        <f t="array" ref="P4683">_xlfn.XLOOKUP(A4683,Booking_data!$A$1:$A$6001,Booking_data!$I$1:$I$6001,"not Found")</f>
        <v>240</v>
      </c>
      <c r="Q4683" s="1">
        <f t="shared" si="3"/>
        <v>960</v>
      </c>
      <c r="R4683" s="1" t="str">
        <f t="array" ref="R4683">_xlfn.XLOOKUP(A4683,Booking_data!$A$1:$A$6001,Booking_data!$L$1:$L$6001,"Not Found")</f>
        <v>Net Banking</v>
      </c>
      <c r="S4683" s="1">
        <f t="array" ref="S4683">_xlfn.XLOOKUP(A4683,Booking_data!$A$1:$A$6001,Booking_data!$N$1:$N$6001,"not Found")</f>
        <v>48</v>
      </c>
      <c r="T4683" s="1" t="str">
        <f t="array" ref="T4683">_xlfn.XLOOKUP(A4683,Booking_data!$A$1:$A$6001,Booking_data!$O$1:$O$6001,"Not Found")</f>
        <v>Other</v>
      </c>
      <c r="U4683" s="1" t="str">
        <f t="shared" si="4"/>
        <v>Above 45</v>
      </c>
      <c r="V4683" s="1" t="str">
        <f t="shared" si="5"/>
        <v>Medium Booking</v>
      </c>
    </row>
    <row r="4684" ht="15.75" customHeight="1">
      <c r="A4684" s="1" t="s">
        <v>4998</v>
      </c>
      <c r="B4684" s="6">
        <v>46182.0</v>
      </c>
      <c r="C4684" s="6">
        <v>46184.0</v>
      </c>
      <c r="D4684" s="7">
        <v>0.6458333333333334</v>
      </c>
      <c r="E4684" s="1" t="str">
        <f t="shared" si="1"/>
        <v>Weekday</v>
      </c>
      <c r="F4684" s="1" t="str">
        <f t="shared" si="2"/>
        <v>Jun</v>
      </c>
      <c r="G4684" s="1" t="str">
        <f t="array" ref="G4684">_xlfn.XLOOKUP(A4684,Booking_data!$A$1:$A$6001,Booking_data!$D$1:$D$6001,"not found")</f>
        <v>M007</v>
      </c>
      <c r="H4684" s="1" t="str">
        <f t="array" ref="H4684">_xlfn.XLOOKUP(G4684,Movies_data!$A$1:$A$41,Movies_data!$B$1:$B$41,"not found")</f>
        <v>Good Night</v>
      </c>
      <c r="I4684" s="1" t="str">
        <f t="array" ref="I4684">_xlfn.XLOOKUP(G4684,Movies_data!$A$1:$A$41,Movies_data!$D$1:$D$41,"not found")</f>
        <v>Comedy</v>
      </c>
      <c r="J4684" s="1" t="str">
        <f t="array" ref="J4684">_xlfn.XLOOKUP(G4684,Movies_data!$A$1:$A$41,Movies_data!$C$1:$C$41,"not found")</f>
        <v>Tamil</v>
      </c>
      <c r="K4684" s="1">
        <f t="array" ref="K4684">_xlfn.XLOOKUP(G4684,Movies_data!$A$1:$A$41,Movies_data!$H$1:$H$41,"Not Found")</f>
        <v>8</v>
      </c>
      <c r="L4684" s="1" t="str">
        <f t="array" ref="L4684">_xlfn.XLOOKUP(A4684,Booking_data!$A$1:$A$6001,Booking_data!$E$1:$E$6001,"not Found")</f>
        <v>C091</v>
      </c>
      <c r="M4684" s="1" t="str">
        <f t="array" ref="M4684">_xlfn.XLOOKUP(L4684,Cinemas_data!$A$1:$A$49,Cinemas_data!$I$1:$I$49,"not Found")</f>
        <v>#NAME?</v>
      </c>
      <c r="N4684" s="1" t="str">
        <f t="array" ref="N4684">_xlfn.XLOOKUP(L4684,Cinemas_data!$A$1:$A$49,Cinemas_data!$C$1:$C$49,"not Found")</f>
        <v>Mumbai</v>
      </c>
      <c r="O4684" s="1">
        <f t="array" ref="O4684">_xlfn.XLOOKUP(A4684,Booking_data!$A$1:$A$6001,Booking_data!$H$1:$H$6001,"not found")</f>
        <v>3</v>
      </c>
      <c r="P4684" s="1">
        <f t="array" ref="P4684">_xlfn.XLOOKUP(A4684,Booking_data!$A$1:$A$6001,Booking_data!$I$1:$I$6001,"not Found")</f>
        <v>280</v>
      </c>
      <c r="Q4684" s="1">
        <f t="shared" si="3"/>
        <v>840</v>
      </c>
      <c r="R4684" s="1" t="str">
        <f t="array" ref="R4684">_xlfn.XLOOKUP(A4684,Booking_data!$A$1:$A$6001,Booking_data!$L$1:$L$6001,"Not Found")</f>
        <v>Debit Card</v>
      </c>
      <c r="S4684" s="1">
        <f t="array" ref="S4684">_xlfn.XLOOKUP(A4684,Booking_data!$A$1:$A$6001,Booking_data!$N$1:$N$6001,"not Found")</f>
        <v>42</v>
      </c>
      <c r="T4684" s="1" t="str">
        <f t="array" ref="T4684">_xlfn.XLOOKUP(A4684,Booking_data!$A$1:$A$6001,Booking_data!$O$1:$O$6001,"Not Found")</f>
        <v>Male</v>
      </c>
      <c r="U4684" s="1" t="str">
        <f t="shared" si="4"/>
        <v>Middle Age</v>
      </c>
      <c r="V4684" s="1" t="str">
        <f t="shared" si="5"/>
        <v>Medium Booking</v>
      </c>
    </row>
    <row r="4685" ht="15.75" customHeight="1">
      <c r="A4685" s="1" t="s">
        <v>4999</v>
      </c>
      <c r="B4685" s="6">
        <v>46083.0</v>
      </c>
      <c r="C4685" s="6">
        <v>46085.0</v>
      </c>
      <c r="D4685" s="7">
        <v>0.9375</v>
      </c>
      <c r="E4685" s="1" t="str">
        <f t="shared" si="1"/>
        <v>Weekday</v>
      </c>
      <c r="F4685" s="1" t="str">
        <f t="shared" si="2"/>
        <v>Mar</v>
      </c>
      <c r="G4685" s="1" t="str">
        <f t="array" ref="G4685">_xlfn.XLOOKUP(A4685,Booking_data!$A$1:$A$6001,Booking_data!$D$1:$D$6001,"not found")</f>
        <v>M029</v>
      </c>
      <c r="H4685" s="1" t="str">
        <f t="array" ref="H4685">_xlfn.XLOOKUP(G4685,Movies_data!$A$1:$A$41,Movies_data!$B$1:$B$41,"not found")</f>
        <v>777 Charlie</v>
      </c>
      <c r="I4685" s="1" t="str">
        <f t="array" ref="I4685">_xlfn.XLOOKUP(G4685,Movies_data!$A$1:$A$41,Movies_data!$D$1:$D$41,"not found")</f>
        <v>Adventure</v>
      </c>
      <c r="J4685" s="1" t="str">
        <f t="array" ref="J4685">_xlfn.XLOOKUP(G4685,Movies_data!$A$1:$A$41,Movies_data!$C$1:$C$41,"not found")</f>
        <v>Kannada</v>
      </c>
      <c r="K4685" s="1">
        <f t="array" ref="K4685">_xlfn.XLOOKUP(G4685,Movies_data!$A$1:$A$41,Movies_data!$H$1:$H$41,"Not Found")</f>
        <v>8.7</v>
      </c>
      <c r="L4685" s="1" t="str">
        <f t="array" ref="L4685">_xlfn.XLOOKUP(A4685,Booking_data!$A$1:$A$6001,Booking_data!$E$1:$E$6001,"not Found")</f>
        <v>C142</v>
      </c>
      <c r="M4685" s="1" t="str">
        <f t="array" ref="M4685">_xlfn.XLOOKUP(L4685,Cinemas_data!$A$1:$A$49,Cinemas_data!$I$1:$I$49,"not Found")</f>
        <v>#NAME?</v>
      </c>
      <c r="N4685" s="1" t="str">
        <f t="array" ref="N4685">_xlfn.XLOOKUP(L4685,Cinemas_data!$A$1:$A$49,Cinemas_data!$C$1:$C$49,"not Found")</f>
        <v>Ahmedabad</v>
      </c>
      <c r="O4685" s="1">
        <f t="array" ref="O4685">_xlfn.XLOOKUP(A4685,Booking_data!$A$1:$A$6001,Booking_data!$H$1:$H$6001,"not found")</f>
        <v>3</v>
      </c>
      <c r="P4685" s="1">
        <f t="array" ref="P4685">_xlfn.XLOOKUP(A4685,Booking_data!$A$1:$A$6001,Booking_data!$I$1:$I$6001,"not Found")</f>
        <v>220</v>
      </c>
      <c r="Q4685" s="1">
        <f t="shared" si="3"/>
        <v>660</v>
      </c>
      <c r="R4685" s="1" t="str">
        <f t="array" ref="R4685">_xlfn.XLOOKUP(A4685,Booking_data!$A$1:$A$6001,Booking_data!$L$1:$L$6001,"Not Found")</f>
        <v>Net Banking</v>
      </c>
      <c r="S4685" s="1">
        <f t="array" ref="S4685">_xlfn.XLOOKUP(A4685,Booking_data!$A$1:$A$6001,Booking_data!$N$1:$N$6001,"not Found")</f>
        <v>58</v>
      </c>
      <c r="T4685" s="1" t="str">
        <f t="array" ref="T4685">_xlfn.XLOOKUP(A4685,Booking_data!$A$1:$A$6001,Booking_data!$O$1:$O$6001,"Not Found")</f>
        <v>Other</v>
      </c>
      <c r="U4685" s="1" t="str">
        <f t="shared" si="4"/>
        <v>Above 45</v>
      </c>
      <c r="V4685" s="1" t="str">
        <f t="shared" si="5"/>
        <v>Medium Booking</v>
      </c>
    </row>
    <row r="4686" ht="15.75" customHeight="1">
      <c r="A4686" s="1" t="s">
        <v>5000</v>
      </c>
      <c r="B4686" s="6">
        <v>46077.0</v>
      </c>
      <c r="C4686" s="6">
        <v>46079.0</v>
      </c>
      <c r="D4686" s="7">
        <v>0.53125</v>
      </c>
      <c r="E4686" s="1" t="str">
        <f t="shared" si="1"/>
        <v>Weekday</v>
      </c>
      <c r="F4686" s="1" t="str">
        <f t="shared" si="2"/>
        <v>Feb</v>
      </c>
      <c r="G4686" s="1" t="str">
        <f t="array" ref="G4686">_xlfn.XLOOKUP(A4686,Booking_data!$A$1:$A$6001,Booking_data!$D$1:$D$6001,"not found")</f>
        <v>M007</v>
      </c>
      <c r="H4686" s="1" t="str">
        <f t="array" ref="H4686">_xlfn.XLOOKUP(G4686,Movies_data!$A$1:$A$41,Movies_data!$B$1:$B$41,"not found")</f>
        <v>Good Night</v>
      </c>
      <c r="I4686" s="1" t="str">
        <f t="array" ref="I4686">_xlfn.XLOOKUP(G4686,Movies_data!$A$1:$A$41,Movies_data!$D$1:$D$41,"not found")</f>
        <v>Comedy</v>
      </c>
      <c r="J4686" s="1" t="str">
        <f t="array" ref="J4686">_xlfn.XLOOKUP(G4686,Movies_data!$A$1:$A$41,Movies_data!$C$1:$C$41,"not found")</f>
        <v>Tamil</v>
      </c>
      <c r="K4686" s="1">
        <f t="array" ref="K4686">_xlfn.XLOOKUP(G4686,Movies_data!$A$1:$A$41,Movies_data!$H$1:$H$41,"Not Found")</f>
        <v>8</v>
      </c>
      <c r="L4686" s="1" t="str">
        <f t="array" ref="L4686">_xlfn.XLOOKUP(A4686,Booking_data!$A$1:$A$6001,Booking_data!$E$1:$E$6001,"not Found")</f>
        <v>C042</v>
      </c>
      <c r="M4686" s="1" t="str">
        <f t="array" ref="M4686">_xlfn.XLOOKUP(L4686,Cinemas_data!$A$1:$A$49,Cinemas_data!$I$1:$I$49,"not Found")</f>
        <v>#NAME?</v>
      </c>
      <c r="N4686" s="1" t="str">
        <f t="array" ref="N4686">_xlfn.XLOOKUP(L4686,Cinemas_data!$A$1:$A$49,Cinemas_data!$C$1:$C$49,"not Found")</f>
        <v>Salem</v>
      </c>
      <c r="O4686" s="1">
        <f t="array" ref="O4686">_xlfn.XLOOKUP(A4686,Booking_data!$A$1:$A$6001,Booking_data!$H$1:$H$6001,"not found")</f>
        <v>5</v>
      </c>
      <c r="P4686" s="1">
        <f t="array" ref="P4686">_xlfn.XLOOKUP(A4686,Booking_data!$A$1:$A$6001,Booking_data!$I$1:$I$6001,"not Found")</f>
        <v>280</v>
      </c>
      <c r="Q4686" s="1">
        <f t="shared" si="3"/>
        <v>1400</v>
      </c>
      <c r="R4686" s="1" t="str">
        <f t="array" ref="R4686">_xlfn.XLOOKUP(A4686,Booking_data!$A$1:$A$6001,Booking_data!$L$1:$L$6001,"Not Found")</f>
        <v>Credit Card</v>
      </c>
      <c r="S4686" s="1">
        <f t="array" ref="S4686">_xlfn.XLOOKUP(A4686,Booking_data!$A$1:$A$6001,Booking_data!$N$1:$N$6001,"not Found")</f>
        <v>56</v>
      </c>
      <c r="T4686" s="1" t="str">
        <f t="array" ref="T4686">_xlfn.XLOOKUP(A4686,Booking_data!$A$1:$A$6001,Booking_data!$O$1:$O$6001,"Not Found")</f>
        <v>Male</v>
      </c>
      <c r="U4686" s="1" t="str">
        <f t="shared" si="4"/>
        <v>Above 45</v>
      </c>
      <c r="V4686" s="1" t="str">
        <f t="shared" si="5"/>
        <v>High Booking</v>
      </c>
    </row>
    <row r="4687" ht="15.75" customHeight="1">
      <c r="A4687" s="1" t="s">
        <v>5001</v>
      </c>
      <c r="B4687" s="6">
        <v>46101.0</v>
      </c>
      <c r="C4687" s="6">
        <v>46101.0</v>
      </c>
      <c r="D4687" s="7">
        <v>0.6458333333333334</v>
      </c>
      <c r="E4687" s="1" t="str">
        <f t="shared" si="1"/>
        <v>Weekday</v>
      </c>
      <c r="F4687" s="1" t="str">
        <f t="shared" si="2"/>
        <v>Mar</v>
      </c>
      <c r="G4687" s="1" t="str">
        <f t="array" ref="G4687">_xlfn.XLOOKUP(A4687,Booking_data!$A$1:$A$6001,Booking_data!$D$1:$D$6001,"not found")</f>
        <v>M037</v>
      </c>
      <c r="H4687" s="1" t="str">
        <f t="array" ref="H4687">_xlfn.XLOOKUP(G4687,Movies_data!$A$1:$A$41,Movies_data!$B$1:$B$41,"not found")</f>
        <v>Oppenheimer</v>
      </c>
      <c r="I4687" s="1" t="str">
        <f t="array" ref="I4687">_xlfn.XLOOKUP(G4687,Movies_data!$A$1:$A$41,Movies_data!$D$1:$D$41,"not found")</f>
        <v>Biography</v>
      </c>
      <c r="J4687" s="1" t="str">
        <f t="array" ref="J4687">_xlfn.XLOOKUP(G4687,Movies_data!$A$1:$A$41,Movies_data!$C$1:$C$41,"not found")</f>
        <v>English</v>
      </c>
      <c r="K4687" s="1">
        <f t="array" ref="K4687">_xlfn.XLOOKUP(G4687,Movies_data!$A$1:$A$41,Movies_data!$H$1:$H$41,"Not Found")</f>
        <v>8.5</v>
      </c>
      <c r="L4687" s="1" t="str">
        <f t="array" ref="L4687">_xlfn.XLOOKUP(A4687,Booking_data!$A$1:$A$6001,Booking_data!$E$1:$E$6001,"not Found")</f>
        <v>C022</v>
      </c>
      <c r="M4687" s="1" t="str">
        <f t="array" ref="M4687">_xlfn.XLOOKUP(L4687,Cinemas_data!$A$1:$A$49,Cinemas_data!$I$1:$I$49,"not Found")</f>
        <v>#NAME?</v>
      </c>
      <c r="N4687" s="1" t="str">
        <f t="array" ref="N4687">_xlfn.XLOOKUP(L4687,Cinemas_data!$A$1:$A$49,Cinemas_data!$C$1:$C$49,"not Found")</f>
        <v>Coimbatore</v>
      </c>
      <c r="O4687" s="1">
        <f t="array" ref="O4687">_xlfn.XLOOKUP(A4687,Booking_data!$A$1:$A$6001,Booking_data!$H$1:$H$6001,"not found")</f>
        <v>2</v>
      </c>
      <c r="P4687" s="1">
        <f t="array" ref="P4687">_xlfn.XLOOKUP(A4687,Booking_data!$A$1:$A$6001,Booking_data!$I$1:$I$6001,"not Found")</f>
        <v>380</v>
      </c>
      <c r="Q4687" s="1">
        <f t="shared" si="3"/>
        <v>760</v>
      </c>
      <c r="R4687" s="1" t="str">
        <f t="array" ref="R4687">_xlfn.XLOOKUP(A4687,Booking_data!$A$1:$A$6001,Booking_data!$L$1:$L$6001,"Not Found")</f>
        <v>Wallet</v>
      </c>
      <c r="S4687" s="1">
        <f t="array" ref="S4687">_xlfn.XLOOKUP(A4687,Booking_data!$A$1:$A$6001,Booking_data!$N$1:$N$6001,"not Found")</f>
        <v>19</v>
      </c>
      <c r="T4687" s="1" t="str">
        <f t="array" ref="T4687">_xlfn.XLOOKUP(A4687,Booking_data!$A$1:$A$6001,Booking_data!$O$1:$O$6001,"Not Found")</f>
        <v>Male</v>
      </c>
      <c r="U4687" s="1" t="str">
        <f t="shared" si="4"/>
        <v>Youngster</v>
      </c>
      <c r="V4687" s="1" t="str">
        <f t="shared" si="5"/>
        <v>Low Booking</v>
      </c>
    </row>
    <row r="4688" ht="15.75" customHeight="1">
      <c r="A4688" s="1" t="s">
        <v>5002</v>
      </c>
      <c r="B4688" s="6">
        <v>46087.0</v>
      </c>
      <c r="C4688" s="6">
        <v>46092.0</v>
      </c>
      <c r="D4688" s="7">
        <v>0.7708333333333334</v>
      </c>
      <c r="E4688" s="1" t="str">
        <f t="shared" si="1"/>
        <v>Weekday</v>
      </c>
      <c r="F4688" s="1" t="str">
        <f t="shared" si="2"/>
        <v>Mar</v>
      </c>
      <c r="G4688" s="1" t="str">
        <f t="array" ref="G4688">_xlfn.XLOOKUP(A4688,Booking_data!$A$1:$A$6001,Booking_data!$D$1:$D$6001,"not found")</f>
        <v>M001</v>
      </c>
      <c r="H4688" s="1" t="str">
        <f t="array" ref="H4688">_xlfn.XLOOKUP(G4688,Movies_data!$A$1:$A$41,Movies_data!$B$1:$B$41,"not found")</f>
        <v>Leo</v>
      </c>
      <c r="I4688" s="1" t="str">
        <f t="array" ref="I4688">_xlfn.XLOOKUP(G4688,Movies_data!$A$1:$A$41,Movies_data!$D$1:$D$41,"not found")</f>
        <v>Action</v>
      </c>
      <c r="J4688" s="1" t="str">
        <f t="array" ref="J4688">_xlfn.XLOOKUP(G4688,Movies_data!$A$1:$A$41,Movies_data!$C$1:$C$41,"not found")</f>
        <v>Tamil</v>
      </c>
      <c r="K4688" s="1">
        <f t="array" ref="K4688">_xlfn.XLOOKUP(G4688,Movies_data!$A$1:$A$41,Movies_data!$H$1:$H$41,"Not Found")</f>
        <v>8</v>
      </c>
      <c r="L4688" s="1" t="str">
        <f t="array" ref="L4688">_xlfn.XLOOKUP(A4688,Booking_data!$A$1:$A$6001,Booking_data!$E$1:$E$6001,"not Found")</f>
        <v>C083</v>
      </c>
      <c r="M4688" s="1" t="str">
        <f t="array" ref="M4688">_xlfn.XLOOKUP(L4688,Cinemas_data!$A$1:$A$49,Cinemas_data!$I$1:$I$49,"not Found")</f>
        <v>#NAME?</v>
      </c>
      <c r="N4688" s="1" t="str">
        <f t="array" ref="N4688">_xlfn.XLOOKUP(L4688,Cinemas_data!$A$1:$A$49,Cinemas_data!$C$1:$C$49,"not Found")</f>
        <v>Vijayawada</v>
      </c>
      <c r="O4688" s="1">
        <f t="array" ref="O4688">_xlfn.XLOOKUP(A4688,Booking_data!$A$1:$A$6001,Booking_data!$H$1:$H$6001,"not found")</f>
        <v>3</v>
      </c>
      <c r="P4688" s="1">
        <f t="array" ref="P4688">_xlfn.XLOOKUP(A4688,Booking_data!$A$1:$A$6001,Booking_data!$I$1:$I$6001,"not Found")</f>
        <v>360</v>
      </c>
      <c r="Q4688" s="1">
        <f t="shared" si="3"/>
        <v>1080</v>
      </c>
      <c r="R4688" s="1" t="str">
        <f t="array" ref="R4688">_xlfn.XLOOKUP(A4688,Booking_data!$A$1:$A$6001,Booking_data!$L$1:$L$6001,"Not Found")</f>
        <v>Credit Card</v>
      </c>
      <c r="S4688" s="1">
        <f t="array" ref="S4688">_xlfn.XLOOKUP(A4688,Booking_data!$A$1:$A$6001,Booking_data!$N$1:$N$6001,"not Found")</f>
        <v>23</v>
      </c>
      <c r="T4688" s="1" t="str">
        <f t="array" ref="T4688">_xlfn.XLOOKUP(A4688,Booking_data!$A$1:$A$6001,Booking_data!$O$1:$O$6001,"Not Found")</f>
        <v>Female</v>
      </c>
      <c r="U4688" s="1" t="str">
        <f t="shared" si="4"/>
        <v>Youngster</v>
      </c>
      <c r="V4688" s="1" t="str">
        <f t="shared" si="5"/>
        <v>Medium Booking</v>
      </c>
    </row>
    <row r="4689" ht="15.75" customHeight="1">
      <c r="A4689" s="1" t="s">
        <v>5003</v>
      </c>
      <c r="B4689" s="6">
        <v>46183.0</v>
      </c>
      <c r="C4689" s="6">
        <v>46184.0</v>
      </c>
      <c r="D4689" s="7">
        <v>0.3958333333333333</v>
      </c>
      <c r="E4689" s="1" t="str">
        <f t="shared" si="1"/>
        <v>Weekday</v>
      </c>
      <c r="F4689" s="1" t="str">
        <f t="shared" si="2"/>
        <v>Jun</v>
      </c>
      <c r="G4689" s="1" t="str">
        <f t="array" ref="G4689">_xlfn.XLOOKUP(A4689,Booking_data!$A$1:$A$6001,Booking_data!$D$1:$D$6001,"not found")</f>
        <v>M004</v>
      </c>
      <c r="H4689" s="1" t="str">
        <f t="array" ref="H4689">_xlfn.XLOOKUP(G4689,Movies_data!$A$1:$A$41,Movies_data!$B$1:$B$41,"not found")</f>
        <v>Ponniyin Selvan I</v>
      </c>
      <c r="I4689" s="1" t="str">
        <f t="array" ref="I4689">_xlfn.XLOOKUP(G4689,Movies_data!$A$1:$A$41,Movies_data!$D$1:$D$41,"not found")</f>
        <v>Drama</v>
      </c>
      <c r="J4689" s="1" t="str">
        <f t="array" ref="J4689">_xlfn.XLOOKUP(G4689,Movies_data!$A$1:$A$41,Movies_data!$C$1:$C$41,"not found")</f>
        <v>Tamil</v>
      </c>
      <c r="K4689" s="1">
        <f t="array" ref="K4689">_xlfn.XLOOKUP(G4689,Movies_data!$A$1:$A$41,Movies_data!$H$1:$H$41,"Not Found")</f>
        <v>7.6</v>
      </c>
      <c r="L4689" s="1" t="str">
        <f t="array" ref="L4689">_xlfn.XLOOKUP(A4689,Booking_data!$A$1:$A$6001,Booking_data!$E$1:$E$6001,"not Found")</f>
        <v>C081</v>
      </c>
      <c r="M4689" s="1" t="str">
        <f t="array" ref="M4689">_xlfn.XLOOKUP(L4689,Cinemas_data!$A$1:$A$49,Cinemas_data!$I$1:$I$49,"not Found")</f>
        <v>#NAME?</v>
      </c>
      <c r="N4689" s="1" t="str">
        <f t="array" ref="N4689">_xlfn.XLOOKUP(L4689,Cinemas_data!$A$1:$A$49,Cinemas_data!$C$1:$C$49,"not Found")</f>
        <v>Vijayawada</v>
      </c>
      <c r="O4689" s="1">
        <f t="array" ref="O4689">_xlfn.XLOOKUP(A4689,Booking_data!$A$1:$A$6001,Booking_data!$H$1:$H$6001,"not found")</f>
        <v>5</v>
      </c>
      <c r="P4689" s="1">
        <f t="array" ref="P4689">_xlfn.XLOOKUP(A4689,Booking_data!$A$1:$A$6001,Booking_data!$I$1:$I$6001,"not Found")</f>
        <v>380</v>
      </c>
      <c r="Q4689" s="1">
        <f t="shared" si="3"/>
        <v>1900</v>
      </c>
      <c r="R4689" s="1" t="str">
        <f t="array" ref="R4689">_xlfn.XLOOKUP(A4689,Booking_data!$A$1:$A$6001,Booking_data!$L$1:$L$6001,"Not Found")</f>
        <v>Net Banking</v>
      </c>
      <c r="S4689" s="1">
        <f t="array" ref="S4689">_xlfn.XLOOKUP(A4689,Booking_data!$A$1:$A$6001,Booking_data!$N$1:$N$6001,"not Found")</f>
        <v>28</v>
      </c>
      <c r="T4689" s="1" t="str">
        <f t="array" ref="T4689">_xlfn.XLOOKUP(A4689,Booking_data!$A$1:$A$6001,Booking_data!$O$1:$O$6001,"Not Found")</f>
        <v>Female</v>
      </c>
      <c r="U4689" s="1" t="str">
        <f t="shared" si="4"/>
        <v>Youngster</v>
      </c>
      <c r="V4689" s="1" t="str">
        <f t="shared" si="5"/>
        <v>High Booking</v>
      </c>
    </row>
    <row r="4690" ht="15.75" customHeight="1">
      <c r="A4690" s="1" t="s">
        <v>5004</v>
      </c>
      <c r="B4690" s="6">
        <v>46134.0</v>
      </c>
      <c r="C4690" s="6">
        <v>46134.0</v>
      </c>
      <c r="D4690" s="7">
        <v>0.6458333333333334</v>
      </c>
      <c r="E4690" s="1" t="str">
        <f t="shared" si="1"/>
        <v>Weekday</v>
      </c>
      <c r="F4690" s="1" t="str">
        <f t="shared" si="2"/>
        <v>Apr</v>
      </c>
      <c r="G4690" s="1" t="str">
        <f t="array" ref="G4690">_xlfn.XLOOKUP(A4690,Booking_data!$A$1:$A$6001,Booking_data!$D$1:$D$6001,"not found")</f>
        <v>M008</v>
      </c>
      <c r="H4690" s="1" t="str">
        <f t="array" ref="H4690">_xlfn.XLOOKUP(G4690,Movies_data!$A$1:$A$41,Movies_data!$B$1:$B$41,"not found")</f>
        <v>Love Today</v>
      </c>
      <c r="I4690" s="1" t="str">
        <f t="array" ref="I4690">_xlfn.XLOOKUP(G4690,Movies_data!$A$1:$A$41,Movies_data!$D$1:$D$41,"not found")</f>
        <v>Romance</v>
      </c>
      <c r="J4690" s="1" t="str">
        <f t="array" ref="J4690">_xlfn.XLOOKUP(G4690,Movies_data!$A$1:$A$41,Movies_data!$C$1:$C$41,"not found")</f>
        <v>Tamil</v>
      </c>
      <c r="K4690" s="1">
        <f t="array" ref="K4690">_xlfn.XLOOKUP(G4690,Movies_data!$A$1:$A$41,Movies_data!$H$1:$H$41,"Not Found")</f>
        <v>7.4</v>
      </c>
      <c r="L4690" s="1" t="str">
        <f t="array" ref="L4690">_xlfn.XLOOKUP(A4690,Booking_data!$A$1:$A$6001,Booking_data!$E$1:$E$6001,"not Found")</f>
        <v>C072</v>
      </c>
      <c r="M4690" s="1" t="str">
        <f t="array" ref="M4690">_xlfn.XLOOKUP(L4690,Cinemas_data!$A$1:$A$49,Cinemas_data!$I$1:$I$49,"not Found")</f>
        <v>#NAME?</v>
      </c>
      <c r="N4690" s="1" t="str">
        <f t="array" ref="N4690">_xlfn.XLOOKUP(L4690,Cinemas_data!$A$1:$A$49,Cinemas_data!$C$1:$C$49,"not Found")</f>
        <v>Hyderabad</v>
      </c>
      <c r="O4690" s="1">
        <f t="array" ref="O4690">_xlfn.XLOOKUP(A4690,Booking_data!$A$1:$A$6001,Booking_data!$H$1:$H$6001,"not found")</f>
        <v>2</v>
      </c>
      <c r="P4690" s="1">
        <f t="array" ref="P4690">_xlfn.XLOOKUP(A4690,Booking_data!$A$1:$A$6001,Booking_data!$I$1:$I$6001,"not Found")</f>
        <v>200</v>
      </c>
      <c r="Q4690" s="1">
        <f t="shared" si="3"/>
        <v>400</v>
      </c>
      <c r="R4690" s="1" t="str">
        <f t="array" ref="R4690">_xlfn.XLOOKUP(A4690,Booking_data!$A$1:$A$6001,Booking_data!$L$1:$L$6001,"Not Found")</f>
        <v>Credit Card</v>
      </c>
      <c r="S4690" s="1">
        <f t="array" ref="S4690">_xlfn.XLOOKUP(A4690,Booking_data!$A$1:$A$6001,Booking_data!$N$1:$N$6001,"not Found")</f>
        <v>44</v>
      </c>
      <c r="T4690" s="1" t="str">
        <f t="array" ref="T4690">_xlfn.XLOOKUP(A4690,Booking_data!$A$1:$A$6001,Booking_data!$O$1:$O$6001,"Not Found")</f>
        <v>Female</v>
      </c>
      <c r="U4690" s="1" t="str">
        <f t="shared" si="4"/>
        <v>Middle Age</v>
      </c>
      <c r="V4690" s="1" t="str">
        <f t="shared" si="5"/>
        <v>Low Booking</v>
      </c>
    </row>
    <row r="4691" ht="15.75" customHeight="1">
      <c r="A4691" s="1" t="s">
        <v>5005</v>
      </c>
      <c r="B4691" s="6">
        <v>46124.0</v>
      </c>
      <c r="C4691" s="6">
        <v>46124.0</v>
      </c>
      <c r="D4691" s="7">
        <v>0.7708333333333334</v>
      </c>
      <c r="E4691" s="1" t="str">
        <f t="shared" si="1"/>
        <v>Weekend</v>
      </c>
      <c r="F4691" s="1" t="str">
        <f t="shared" si="2"/>
        <v>Apr</v>
      </c>
      <c r="G4691" s="1" t="str">
        <f t="array" ref="G4691">_xlfn.XLOOKUP(A4691,Booking_data!$A$1:$A$6001,Booking_data!$D$1:$D$6001,"not found")</f>
        <v>M007</v>
      </c>
      <c r="H4691" s="1" t="str">
        <f t="array" ref="H4691">_xlfn.XLOOKUP(G4691,Movies_data!$A$1:$A$41,Movies_data!$B$1:$B$41,"not found")</f>
        <v>Good Night</v>
      </c>
      <c r="I4691" s="1" t="str">
        <f t="array" ref="I4691">_xlfn.XLOOKUP(G4691,Movies_data!$A$1:$A$41,Movies_data!$D$1:$D$41,"not found")</f>
        <v>Comedy</v>
      </c>
      <c r="J4691" s="1" t="str">
        <f t="array" ref="J4691">_xlfn.XLOOKUP(G4691,Movies_data!$A$1:$A$41,Movies_data!$C$1:$C$41,"not found")</f>
        <v>Tamil</v>
      </c>
      <c r="K4691" s="1">
        <f t="array" ref="K4691">_xlfn.XLOOKUP(G4691,Movies_data!$A$1:$A$41,Movies_data!$H$1:$H$41,"Not Found")</f>
        <v>8</v>
      </c>
      <c r="L4691" s="1" t="str">
        <f t="array" ref="L4691">_xlfn.XLOOKUP(A4691,Booking_data!$A$1:$A$6001,Booking_data!$E$1:$E$6001,"not Found")</f>
        <v>C072</v>
      </c>
      <c r="M4691" s="1" t="str">
        <f t="array" ref="M4691">_xlfn.XLOOKUP(L4691,Cinemas_data!$A$1:$A$49,Cinemas_data!$I$1:$I$49,"not Found")</f>
        <v>#NAME?</v>
      </c>
      <c r="N4691" s="1" t="str">
        <f t="array" ref="N4691">_xlfn.XLOOKUP(L4691,Cinemas_data!$A$1:$A$49,Cinemas_data!$C$1:$C$49,"not Found")</f>
        <v>Hyderabad</v>
      </c>
      <c r="O4691" s="1">
        <f t="array" ref="O4691">_xlfn.XLOOKUP(A4691,Booking_data!$A$1:$A$6001,Booking_data!$H$1:$H$6001,"not found")</f>
        <v>1</v>
      </c>
      <c r="P4691" s="1">
        <f t="array" ref="P4691">_xlfn.XLOOKUP(A4691,Booking_data!$A$1:$A$6001,Booking_data!$I$1:$I$6001,"not Found")</f>
        <v>200</v>
      </c>
      <c r="Q4691" s="1">
        <f t="shared" si="3"/>
        <v>200</v>
      </c>
      <c r="R4691" s="1" t="str">
        <f t="array" ref="R4691">_xlfn.XLOOKUP(A4691,Booking_data!$A$1:$A$6001,Booking_data!$L$1:$L$6001,"Not Found")</f>
        <v>Net Banking</v>
      </c>
      <c r="S4691" s="1">
        <f t="array" ref="S4691">_xlfn.XLOOKUP(A4691,Booking_data!$A$1:$A$6001,Booking_data!$N$1:$N$6001,"not Found")</f>
        <v>37</v>
      </c>
      <c r="T4691" s="1" t="str">
        <f t="array" ref="T4691">_xlfn.XLOOKUP(A4691,Booking_data!$A$1:$A$6001,Booking_data!$O$1:$O$6001,"Not Found")</f>
        <v>Other</v>
      </c>
      <c r="U4691" s="1" t="str">
        <f t="shared" si="4"/>
        <v>Middle Age</v>
      </c>
      <c r="V4691" s="1" t="str">
        <f t="shared" si="5"/>
        <v>Low Booking</v>
      </c>
    </row>
    <row r="4692" ht="15.75" customHeight="1">
      <c r="A4692" s="1" t="s">
        <v>5006</v>
      </c>
      <c r="B4692" s="6">
        <v>46114.0</v>
      </c>
      <c r="C4692" s="6">
        <v>46117.0</v>
      </c>
      <c r="D4692" s="7">
        <v>0.7708333333333334</v>
      </c>
      <c r="E4692" s="1" t="str">
        <f t="shared" si="1"/>
        <v>Weekday</v>
      </c>
      <c r="F4692" s="1" t="str">
        <f t="shared" si="2"/>
        <v>Apr</v>
      </c>
      <c r="G4692" s="1" t="str">
        <f t="array" ref="G4692">_xlfn.XLOOKUP(A4692,Booking_data!$A$1:$A$6001,Booking_data!$D$1:$D$6001,"not found")</f>
        <v>M002</v>
      </c>
      <c r="H4692" s="1" t="str">
        <f t="array" ref="H4692">_xlfn.XLOOKUP(G4692,Movies_data!$A$1:$A$41,Movies_data!$B$1:$B$41,"not found")</f>
        <v>Jailer</v>
      </c>
      <c r="I4692" s="1" t="str">
        <f t="array" ref="I4692">_xlfn.XLOOKUP(G4692,Movies_data!$A$1:$A$41,Movies_data!$D$1:$D$41,"not found")</f>
        <v>Action</v>
      </c>
      <c r="J4692" s="1" t="str">
        <f t="array" ref="J4692">_xlfn.XLOOKUP(G4692,Movies_data!$A$1:$A$41,Movies_data!$C$1:$C$41,"not found")</f>
        <v>Tamil</v>
      </c>
      <c r="K4692" s="1">
        <f t="array" ref="K4692">_xlfn.XLOOKUP(G4692,Movies_data!$A$1:$A$41,Movies_data!$H$1:$H$41,"Not Found")</f>
        <v>7.1</v>
      </c>
      <c r="L4692" s="1" t="str">
        <f t="array" ref="L4692">_xlfn.XLOOKUP(A4692,Booking_data!$A$1:$A$6001,Booking_data!$E$1:$E$6001,"not Found")</f>
        <v>C052</v>
      </c>
      <c r="M4692" s="1" t="str">
        <f t="array" ref="M4692">_xlfn.XLOOKUP(L4692,Cinemas_data!$A$1:$A$49,Cinemas_data!$I$1:$I$49,"not Found")</f>
        <v>#NAME?</v>
      </c>
      <c r="N4692" s="1" t="str">
        <f t="array" ref="N4692">_xlfn.XLOOKUP(L4692,Cinemas_data!$A$1:$A$49,Cinemas_data!$C$1:$C$49,"not Found")</f>
        <v>Bengaluru</v>
      </c>
      <c r="O4692" s="1">
        <f t="array" ref="O4692">_xlfn.XLOOKUP(A4692,Booking_data!$A$1:$A$6001,Booking_data!$H$1:$H$6001,"not found")</f>
        <v>4</v>
      </c>
      <c r="P4692" s="1">
        <f t="array" ref="P4692">_xlfn.XLOOKUP(A4692,Booking_data!$A$1:$A$6001,Booking_data!$I$1:$I$6001,"not Found")</f>
        <v>380</v>
      </c>
      <c r="Q4692" s="1">
        <f t="shared" si="3"/>
        <v>1520</v>
      </c>
      <c r="R4692" s="1" t="str">
        <f t="array" ref="R4692">_xlfn.XLOOKUP(A4692,Booking_data!$A$1:$A$6001,Booking_data!$L$1:$L$6001,"Not Found")</f>
        <v>Net Banking</v>
      </c>
      <c r="S4692" s="1">
        <f t="array" ref="S4692">_xlfn.XLOOKUP(A4692,Booking_data!$A$1:$A$6001,Booking_data!$N$1:$N$6001,"not Found")</f>
        <v>36</v>
      </c>
      <c r="T4692" s="1" t="str">
        <f t="array" ref="T4692">_xlfn.XLOOKUP(A4692,Booking_data!$A$1:$A$6001,Booking_data!$O$1:$O$6001,"Not Found")</f>
        <v>Other</v>
      </c>
      <c r="U4692" s="1" t="str">
        <f t="shared" si="4"/>
        <v>Middle Age</v>
      </c>
      <c r="V4692" s="1" t="str">
        <f t="shared" si="5"/>
        <v>Medium Booking</v>
      </c>
    </row>
    <row r="4693" ht="15.75" customHeight="1">
      <c r="A4693" s="1" t="s">
        <v>5007</v>
      </c>
      <c r="B4693" s="6">
        <v>46149.0</v>
      </c>
      <c r="C4693" s="6">
        <v>46156.0</v>
      </c>
      <c r="D4693" s="7">
        <v>0.8854166666666666</v>
      </c>
      <c r="E4693" s="1" t="str">
        <f t="shared" si="1"/>
        <v>Weekday</v>
      </c>
      <c r="F4693" s="1" t="str">
        <f t="shared" si="2"/>
        <v>May</v>
      </c>
      <c r="G4693" s="1" t="str">
        <f t="array" ref="G4693">_xlfn.XLOOKUP(A4693,Booking_data!$A$1:$A$6001,Booking_data!$D$1:$D$6001,"not found")</f>
        <v>M027</v>
      </c>
      <c r="H4693" s="1" t="str">
        <f t="array" ref="H4693">_xlfn.XLOOKUP(G4693,Movies_data!$A$1:$A$41,Movies_data!$B$1:$B$41,"not found")</f>
        <v>KGF Chapter 2</v>
      </c>
      <c r="I4693" s="1" t="str">
        <f t="array" ref="I4693">_xlfn.XLOOKUP(G4693,Movies_data!$A$1:$A$41,Movies_data!$D$1:$D$41,"not found")</f>
        <v>Action</v>
      </c>
      <c r="J4693" s="1" t="str">
        <f t="array" ref="J4693">_xlfn.XLOOKUP(G4693,Movies_data!$A$1:$A$41,Movies_data!$C$1:$C$41,"not found")</f>
        <v>Kannada</v>
      </c>
      <c r="K4693" s="1">
        <f t="array" ref="K4693">_xlfn.XLOOKUP(G4693,Movies_data!$A$1:$A$41,Movies_data!$H$1:$H$41,"Not Found")</f>
        <v>8.3</v>
      </c>
      <c r="L4693" s="1" t="str">
        <f t="array" ref="L4693">_xlfn.XLOOKUP(A4693,Booking_data!$A$1:$A$6001,Booking_data!$E$1:$E$6001,"not Found")</f>
        <v>C043</v>
      </c>
      <c r="M4693" s="1" t="str">
        <f t="array" ref="M4693">_xlfn.XLOOKUP(L4693,Cinemas_data!$A$1:$A$49,Cinemas_data!$I$1:$I$49,"not Found")</f>
        <v>#NAME?</v>
      </c>
      <c r="N4693" s="1" t="str">
        <f t="array" ref="N4693">_xlfn.XLOOKUP(L4693,Cinemas_data!$A$1:$A$49,Cinemas_data!$C$1:$C$49,"not Found")</f>
        <v>Salem</v>
      </c>
      <c r="O4693" s="1">
        <f t="array" ref="O4693">_xlfn.XLOOKUP(A4693,Booking_data!$A$1:$A$6001,Booking_data!$H$1:$H$6001,"not found")</f>
        <v>4</v>
      </c>
      <c r="P4693" s="1">
        <f t="array" ref="P4693">_xlfn.XLOOKUP(A4693,Booking_data!$A$1:$A$6001,Booking_data!$I$1:$I$6001,"not Found")</f>
        <v>200</v>
      </c>
      <c r="Q4693" s="1">
        <f t="shared" si="3"/>
        <v>800</v>
      </c>
      <c r="R4693" s="1" t="str">
        <f t="array" ref="R4693">_xlfn.XLOOKUP(A4693,Booking_data!$A$1:$A$6001,Booking_data!$L$1:$L$6001,"Not Found")</f>
        <v>UPI</v>
      </c>
      <c r="S4693" s="1">
        <f t="array" ref="S4693">_xlfn.XLOOKUP(A4693,Booking_data!$A$1:$A$6001,Booking_data!$N$1:$N$6001,"not Found")</f>
        <v>48</v>
      </c>
      <c r="T4693" s="1" t="str">
        <f t="array" ref="T4693">_xlfn.XLOOKUP(A4693,Booking_data!$A$1:$A$6001,Booking_data!$O$1:$O$6001,"Not Found")</f>
        <v>Male</v>
      </c>
      <c r="U4693" s="1" t="str">
        <f t="shared" si="4"/>
        <v>Above 45</v>
      </c>
      <c r="V4693" s="1" t="str">
        <f t="shared" si="5"/>
        <v>Medium Booking</v>
      </c>
    </row>
    <row r="4694" ht="15.75" customHeight="1">
      <c r="A4694" s="1" t="s">
        <v>5008</v>
      </c>
      <c r="B4694" s="6">
        <v>46186.0</v>
      </c>
      <c r="C4694" s="6">
        <v>46192.0</v>
      </c>
      <c r="D4694" s="7">
        <v>0.53125</v>
      </c>
      <c r="E4694" s="1" t="str">
        <f t="shared" si="1"/>
        <v>Weekend</v>
      </c>
      <c r="F4694" s="1" t="str">
        <f t="shared" si="2"/>
        <v>Jun</v>
      </c>
      <c r="G4694" s="1" t="str">
        <f t="array" ref="G4694">_xlfn.XLOOKUP(A4694,Booking_data!$A$1:$A$6001,Booking_data!$D$1:$D$6001,"not found")</f>
        <v>M029</v>
      </c>
      <c r="H4694" s="1" t="str">
        <f t="array" ref="H4694">_xlfn.XLOOKUP(G4694,Movies_data!$A$1:$A$41,Movies_data!$B$1:$B$41,"not found")</f>
        <v>777 Charlie</v>
      </c>
      <c r="I4694" s="1" t="str">
        <f t="array" ref="I4694">_xlfn.XLOOKUP(G4694,Movies_data!$A$1:$A$41,Movies_data!$D$1:$D$41,"not found")</f>
        <v>Adventure</v>
      </c>
      <c r="J4694" s="1" t="str">
        <f t="array" ref="J4694">_xlfn.XLOOKUP(G4694,Movies_data!$A$1:$A$41,Movies_data!$C$1:$C$41,"not found")</f>
        <v>Kannada</v>
      </c>
      <c r="K4694" s="1">
        <f t="array" ref="K4694">_xlfn.XLOOKUP(G4694,Movies_data!$A$1:$A$41,Movies_data!$H$1:$H$41,"Not Found")</f>
        <v>8.7</v>
      </c>
      <c r="L4694" s="1" t="str">
        <f t="array" ref="L4694">_xlfn.XLOOKUP(A4694,Booking_data!$A$1:$A$6001,Booking_data!$E$1:$E$6001,"not Found")</f>
        <v>C031</v>
      </c>
      <c r="M4694" s="1" t="str">
        <f t="array" ref="M4694">_xlfn.XLOOKUP(L4694,Cinemas_data!$A$1:$A$49,Cinemas_data!$I$1:$I$49,"not Found")</f>
        <v>#NAME?</v>
      </c>
      <c r="N4694" s="1" t="str">
        <f t="array" ref="N4694">_xlfn.XLOOKUP(L4694,Cinemas_data!$A$1:$A$49,Cinemas_data!$C$1:$C$49,"not Found")</f>
        <v>Madurai</v>
      </c>
      <c r="O4694" s="1">
        <f t="array" ref="O4694">_xlfn.XLOOKUP(A4694,Booking_data!$A$1:$A$6001,Booking_data!$H$1:$H$6001,"not found")</f>
        <v>4</v>
      </c>
      <c r="P4694" s="1">
        <f t="array" ref="P4694">_xlfn.XLOOKUP(A4694,Booking_data!$A$1:$A$6001,Booking_data!$I$1:$I$6001,"not Found")</f>
        <v>240</v>
      </c>
      <c r="Q4694" s="1">
        <f t="shared" si="3"/>
        <v>960</v>
      </c>
      <c r="R4694" s="1" t="str">
        <f t="array" ref="R4694">_xlfn.XLOOKUP(A4694,Booking_data!$A$1:$A$6001,Booking_data!$L$1:$L$6001,"Not Found")</f>
        <v>Wallet</v>
      </c>
      <c r="S4694" s="1">
        <f t="array" ref="S4694">_xlfn.XLOOKUP(A4694,Booking_data!$A$1:$A$6001,Booking_data!$N$1:$N$6001,"not Found")</f>
        <v>24</v>
      </c>
      <c r="T4694" s="1" t="str">
        <f t="array" ref="T4694">_xlfn.XLOOKUP(A4694,Booking_data!$A$1:$A$6001,Booking_data!$O$1:$O$6001,"Not Found")</f>
        <v>Other</v>
      </c>
      <c r="U4694" s="1" t="str">
        <f t="shared" si="4"/>
        <v>Youngster</v>
      </c>
      <c r="V4694" s="1" t="str">
        <f t="shared" si="5"/>
        <v>Medium Booking</v>
      </c>
    </row>
    <row r="4695" ht="15.75" customHeight="1">
      <c r="A4695" s="1" t="s">
        <v>5009</v>
      </c>
      <c r="B4695" s="6">
        <v>46137.0</v>
      </c>
      <c r="C4695" s="6">
        <v>46141.0</v>
      </c>
      <c r="D4695" s="7">
        <v>0.3958333333333333</v>
      </c>
      <c r="E4695" s="1" t="str">
        <f t="shared" si="1"/>
        <v>Weekend</v>
      </c>
      <c r="F4695" s="1" t="str">
        <f t="shared" si="2"/>
        <v>Apr</v>
      </c>
      <c r="G4695" s="1" t="str">
        <f t="array" ref="G4695">_xlfn.XLOOKUP(A4695,Booking_data!$A$1:$A$6001,Booking_data!$D$1:$D$6001,"not found")</f>
        <v>M023</v>
      </c>
      <c r="H4695" s="1" t="str">
        <f t="array" ref="H4695">_xlfn.XLOOKUP(G4695,Movies_data!$A$1:$A$41,Movies_data!$B$1:$B$41,"not found")</f>
        <v>Stree 2</v>
      </c>
      <c r="I4695" s="1" t="str">
        <f t="array" ref="I4695">_xlfn.XLOOKUP(G4695,Movies_data!$A$1:$A$41,Movies_data!$D$1:$D$41,"not found")</f>
        <v>Comedy</v>
      </c>
      <c r="J4695" s="1" t="str">
        <f t="array" ref="J4695">_xlfn.XLOOKUP(G4695,Movies_data!$A$1:$A$41,Movies_data!$C$1:$C$41,"not found")</f>
        <v>Hindi</v>
      </c>
      <c r="K4695" s="1">
        <f t="array" ref="K4695">_xlfn.XLOOKUP(G4695,Movies_data!$A$1:$A$41,Movies_data!$H$1:$H$41,"Not Found")</f>
        <v>6.9</v>
      </c>
      <c r="L4695" s="1" t="str">
        <f t="array" ref="L4695">_xlfn.XLOOKUP(A4695,Booking_data!$A$1:$A$6001,Booking_data!$E$1:$E$6001,"not Found")</f>
        <v>C113</v>
      </c>
      <c r="M4695" s="1" t="str">
        <f t="array" ref="M4695">_xlfn.XLOOKUP(L4695,Cinemas_data!$A$1:$A$49,Cinemas_data!$I$1:$I$49,"not Found")</f>
        <v>#NAME?</v>
      </c>
      <c r="N4695" s="1" t="str">
        <f t="array" ref="N4695">_xlfn.XLOOKUP(L4695,Cinemas_data!$A$1:$A$49,Cinemas_data!$C$1:$C$49,"not Found")</f>
        <v>Delhi</v>
      </c>
      <c r="O4695" s="1">
        <f t="array" ref="O4695">_xlfn.XLOOKUP(A4695,Booking_data!$A$1:$A$6001,Booking_data!$H$1:$H$6001,"not found")</f>
        <v>3</v>
      </c>
      <c r="P4695" s="1">
        <f t="array" ref="P4695">_xlfn.XLOOKUP(A4695,Booking_data!$A$1:$A$6001,Booking_data!$I$1:$I$6001,"not Found")</f>
        <v>240</v>
      </c>
      <c r="Q4695" s="1">
        <f t="shared" si="3"/>
        <v>720</v>
      </c>
      <c r="R4695" s="1" t="str">
        <f t="array" ref="R4695">_xlfn.XLOOKUP(A4695,Booking_data!$A$1:$A$6001,Booking_data!$L$1:$L$6001,"Not Found")</f>
        <v>Net Banking</v>
      </c>
      <c r="S4695" s="1">
        <f t="array" ref="S4695">_xlfn.XLOOKUP(A4695,Booking_data!$A$1:$A$6001,Booking_data!$N$1:$N$6001,"not Found")</f>
        <v>53</v>
      </c>
      <c r="T4695" s="1" t="str">
        <f t="array" ref="T4695">_xlfn.XLOOKUP(A4695,Booking_data!$A$1:$A$6001,Booking_data!$O$1:$O$6001,"Not Found")</f>
        <v>Female</v>
      </c>
      <c r="U4695" s="1" t="str">
        <f t="shared" si="4"/>
        <v>Above 45</v>
      </c>
      <c r="V4695" s="1" t="str">
        <f t="shared" si="5"/>
        <v>Medium Booking</v>
      </c>
    </row>
    <row r="4696" ht="15.75" customHeight="1">
      <c r="A4696" s="1" t="s">
        <v>5010</v>
      </c>
      <c r="B4696" s="6">
        <v>46046.0</v>
      </c>
      <c r="C4696" s="6">
        <v>46046.0</v>
      </c>
      <c r="D4696" s="7">
        <v>0.8854166666666666</v>
      </c>
      <c r="E4696" s="1" t="str">
        <f t="shared" si="1"/>
        <v>Weekend</v>
      </c>
      <c r="F4696" s="1" t="str">
        <f t="shared" si="2"/>
        <v>Jan</v>
      </c>
      <c r="G4696" s="1" t="str">
        <f t="array" ref="G4696">_xlfn.XLOOKUP(A4696,Booking_data!$A$1:$A$6001,Booking_data!$D$1:$D$6001,"not found")</f>
        <v>M008</v>
      </c>
      <c r="H4696" s="1" t="str">
        <f t="array" ref="H4696">_xlfn.XLOOKUP(G4696,Movies_data!$A$1:$A$41,Movies_data!$B$1:$B$41,"not found")</f>
        <v>Love Today</v>
      </c>
      <c r="I4696" s="1" t="str">
        <f t="array" ref="I4696">_xlfn.XLOOKUP(G4696,Movies_data!$A$1:$A$41,Movies_data!$D$1:$D$41,"not found")</f>
        <v>Romance</v>
      </c>
      <c r="J4696" s="1" t="str">
        <f t="array" ref="J4696">_xlfn.XLOOKUP(G4696,Movies_data!$A$1:$A$41,Movies_data!$C$1:$C$41,"not found")</f>
        <v>Tamil</v>
      </c>
      <c r="K4696" s="1">
        <f t="array" ref="K4696">_xlfn.XLOOKUP(G4696,Movies_data!$A$1:$A$41,Movies_data!$H$1:$H$41,"Not Found")</f>
        <v>7.4</v>
      </c>
      <c r="L4696" s="1" t="str">
        <f t="array" ref="L4696">_xlfn.XLOOKUP(A4696,Booking_data!$A$1:$A$6001,Booking_data!$E$1:$E$6001,"not Found")</f>
        <v>C013</v>
      </c>
      <c r="M4696" s="1" t="str">
        <f t="array" ref="M4696">_xlfn.XLOOKUP(L4696,Cinemas_data!$A$1:$A$49,Cinemas_data!$I$1:$I$49,"not Found")</f>
        <v>#NAME?</v>
      </c>
      <c r="N4696" s="1" t="str">
        <f t="array" ref="N4696">_xlfn.XLOOKUP(L4696,Cinemas_data!$A$1:$A$49,Cinemas_data!$C$1:$C$49,"not Found")</f>
        <v>Chennai</v>
      </c>
      <c r="O4696" s="1">
        <f t="array" ref="O4696">_xlfn.XLOOKUP(A4696,Booking_data!$A$1:$A$6001,Booking_data!$H$1:$H$6001,"not found")</f>
        <v>3</v>
      </c>
      <c r="P4696" s="1">
        <f t="array" ref="P4696">_xlfn.XLOOKUP(A4696,Booking_data!$A$1:$A$6001,Booking_data!$I$1:$I$6001,"not Found")</f>
        <v>420</v>
      </c>
      <c r="Q4696" s="1">
        <f t="shared" si="3"/>
        <v>1260</v>
      </c>
      <c r="R4696" s="1" t="str">
        <f t="array" ref="R4696">_xlfn.XLOOKUP(A4696,Booking_data!$A$1:$A$6001,Booking_data!$L$1:$L$6001,"Not Found")</f>
        <v>Wallet</v>
      </c>
      <c r="S4696" s="1">
        <f t="array" ref="S4696">_xlfn.XLOOKUP(A4696,Booking_data!$A$1:$A$6001,Booking_data!$N$1:$N$6001,"not Found")</f>
        <v>38</v>
      </c>
      <c r="T4696" s="1" t="str">
        <f t="array" ref="T4696">_xlfn.XLOOKUP(A4696,Booking_data!$A$1:$A$6001,Booking_data!$O$1:$O$6001,"Not Found")</f>
        <v>Female</v>
      </c>
      <c r="U4696" s="1" t="str">
        <f t="shared" si="4"/>
        <v>Middle Age</v>
      </c>
      <c r="V4696" s="1" t="str">
        <f t="shared" si="5"/>
        <v>Medium Booking</v>
      </c>
    </row>
    <row r="4697" ht="15.75" customHeight="1">
      <c r="A4697" s="1" t="s">
        <v>5011</v>
      </c>
      <c r="B4697" s="6">
        <v>46030.0</v>
      </c>
      <c r="C4697" s="6">
        <v>46036.0</v>
      </c>
      <c r="D4697" s="7">
        <v>0.8854166666666666</v>
      </c>
      <c r="E4697" s="1" t="str">
        <f t="shared" si="1"/>
        <v>Weekday</v>
      </c>
      <c r="F4697" s="1" t="str">
        <f t="shared" si="2"/>
        <v>Jan</v>
      </c>
      <c r="G4697" s="1" t="str">
        <f t="array" ref="G4697">_xlfn.XLOOKUP(A4697,Booking_data!$A$1:$A$6001,Booking_data!$D$1:$D$6001,"not found")</f>
        <v>M033</v>
      </c>
      <c r="H4697" s="1" t="str">
        <f t="array" ref="H4697">_xlfn.XLOOKUP(G4697,Movies_data!$A$1:$A$41,Movies_data!$B$1:$B$41,"not found")</f>
        <v>Lucifer</v>
      </c>
      <c r="I4697" s="1" t="str">
        <f t="array" ref="I4697">_xlfn.XLOOKUP(G4697,Movies_data!$A$1:$A$41,Movies_data!$D$1:$D$41,"not found")</f>
        <v>Action</v>
      </c>
      <c r="J4697" s="1" t="str">
        <f t="array" ref="J4697">_xlfn.XLOOKUP(G4697,Movies_data!$A$1:$A$41,Movies_data!$C$1:$C$41,"not found")</f>
        <v>Malayalam</v>
      </c>
      <c r="K4697" s="1">
        <f t="array" ref="K4697">_xlfn.XLOOKUP(G4697,Movies_data!$A$1:$A$41,Movies_data!$H$1:$H$41,"Not Found")</f>
        <v>7.5</v>
      </c>
      <c r="L4697" s="1" t="str">
        <f t="array" ref="L4697">_xlfn.XLOOKUP(A4697,Booking_data!$A$1:$A$6001,Booking_data!$E$1:$E$6001,"not Found")</f>
        <v>C063</v>
      </c>
      <c r="M4697" s="1" t="str">
        <f t="array" ref="M4697">_xlfn.XLOOKUP(L4697,Cinemas_data!$A$1:$A$49,Cinemas_data!$I$1:$I$49,"not Found")</f>
        <v>#NAME?</v>
      </c>
      <c r="N4697" s="1" t="str">
        <f t="array" ref="N4697">_xlfn.XLOOKUP(L4697,Cinemas_data!$A$1:$A$49,Cinemas_data!$C$1:$C$49,"not Found")</f>
        <v>Mysuru</v>
      </c>
      <c r="O4697" s="1">
        <f t="array" ref="O4697">_xlfn.XLOOKUP(A4697,Booking_data!$A$1:$A$6001,Booking_data!$H$1:$H$6001,"not found")</f>
        <v>1</v>
      </c>
      <c r="P4697" s="1">
        <f t="array" ref="P4697">_xlfn.XLOOKUP(A4697,Booking_data!$A$1:$A$6001,Booking_data!$I$1:$I$6001,"not Found")</f>
        <v>320</v>
      </c>
      <c r="Q4697" s="1">
        <f t="shared" si="3"/>
        <v>320</v>
      </c>
      <c r="R4697" s="1" t="str">
        <f t="array" ref="R4697">_xlfn.XLOOKUP(A4697,Booking_data!$A$1:$A$6001,Booking_data!$L$1:$L$6001,"Not Found")</f>
        <v>Wallet</v>
      </c>
      <c r="S4697" s="1">
        <f t="array" ref="S4697">_xlfn.XLOOKUP(A4697,Booking_data!$A$1:$A$6001,Booking_data!$N$1:$N$6001,"not Found")</f>
        <v>43</v>
      </c>
      <c r="T4697" s="1" t="str">
        <f t="array" ref="T4697">_xlfn.XLOOKUP(A4697,Booking_data!$A$1:$A$6001,Booking_data!$O$1:$O$6001,"Not Found")</f>
        <v>Other</v>
      </c>
      <c r="U4697" s="1" t="str">
        <f t="shared" si="4"/>
        <v>Middle Age</v>
      </c>
      <c r="V4697" s="1" t="str">
        <f t="shared" si="5"/>
        <v>Low Booking</v>
      </c>
    </row>
    <row r="4698" ht="15.75" customHeight="1">
      <c r="A4698" s="1" t="s">
        <v>5012</v>
      </c>
      <c r="B4698" s="6">
        <v>46104.0</v>
      </c>
      <c r="C4698" s="6">
        <v>46105.0</v>
      </c>
      <c r="D4698" s="7">
        <v>0.9375</v>
      </c>
      <c r="E4698" s="1" t="str">
        <f t="shared" si="1"/>
        <v>Weekday</v>
      </c>
      <c r="F4698" s="1" t="str">
        <f t="shared" si="2"/>
        <v>Mar</v>
      </c>
      <c r="G4698" s="1" t="str">
        <f t="array" ref="G4698">_xlfn.XLOOKUP(A4698,Booking_data!$A$1:$A$6001,Booking_data!$D$1:$D$6001,"not found")</f>
        <v>M037</v>
      </c>
      <c r="H4698" s="1" t="str">
        <f t="array" ref="H4698">_xlfn.XLOOKUP(G4698,Movies_data!$A$1:$A$41,Movies_data!$B$1:$B$41,"not found")</f>
        <v>Oppenheimer</v>
      </c>
      <c r="I4698" s="1" t="str">
        <f t="array" ref="I4698">_xlfn.XLOOKUP(G4698,Movies_data!$A$1:$A$41,Movies_data!$D$1:$D$41,"not found")</f>
        <v>Biography</v>
      </c>
      <c r="J4698" s="1" t="str">
        <f t="array" ref="J4698">_xlfn.XLOOKUP(G4698,Movies_data!$A$1:$A$41,Movies_data!$C$1:$C$41,"not found")</f>
        <v>English</v>
      </c>
      <c r="K4698" s="1">
        <f t="array" ref="K4698">_xlfn.XLOOKUP(G4698,Movies_data!$A$1:$A$41,Movies_data!$H$1:$H$41,"Not Found")</f>
        <v>8.5</v>
      </c>
      <c r="L4698" s="1" t="str">
        <f t="array" ref="L4698">_xlfn.XLOOKUP(A4698,Booking_data!$A$1:$A$6001,Booking_data!$E$1:$E$6001,"not Found")</f>
        <v>C012</v>
      </c>
      <c r="M4698" s="1" t="str">
        <f t="array" ref="M4698">_xlfn.XLOOKUP(L4698,Cinemas_data!$A$1:$A$49,Cinemas_data!$I$1:$I$49,"not Found")</f>
        <v>#NAME?</v>
      </c>
      <c r="N4698" s="1" t="str">
        <f t="array" ref="N4698">_xlfn.XLOOKUP(L4698,Cinemas_data!$A$1:$A$49,Cinemas_data!$C$1:$C$49,"not Found")</f>
        <v>Chennai</v>
      </c>
      <c r="O4698" s="1">
        <f t="array" ref="O4698">_xlfn.XLOOKUP(A4698,Booking_data!$A$1:$A$6001,Booking_data!$H$1:$H$6001,"not found")</f>
        <v>2</v>
      </c>
      <c r="P4698" s="1">
        <f t="array" ref="P4698">_xlfn.XLOOKUP(A4698,Booking_data!$A$1:$A$6001,Booking_data!$I$1:$I$6001,"not Found")</f>
        <v>160</v>
      </c>
      <c r="Q4698" s="1">
        <f t="shared" si="3"/>
        <v>320</v>
      </c>
      <c r="R4698" s="1" t="str">
        <f t="array" ref="R4698">_xlfn.XLOOKUP(A4698,Booking_data!$A$1:$A$6001,Booking_data!$L$1:$L$6001,"Not Found")</f>
        <v>Wallet</v>
      </c>
      <c r="S4698" s="1">
        <f t="array" ref="S4698">_xlfn.XLOOKUP(A4698,Booking_data!$A$1:$A$6001,Booking_data!$N$1:$N$6001,"not Found")</f>
        <v>19</v>
      </c>
      <c r="T4698" s="1" t="str">
        <f t="array" ref="T4698">_xlfn.XLOOKUP(A4698,Booking_data!$A$1:$A$6001,Booking_data!$O$1:$O$6001,"Not Found")</f>
        <v>Female</v>
      </c>
      <c r="U4698" s="1" t="str">
        <f t="shared" si="4"/>
        <v>Youngster</v>
      </c>
      <c r="V4698" s="1" t="str">
        <f t="shared" si="5"/>
        <v>Low Booking</v>
      </c>
    </row>
    <row r="4699" ht="15.75" customHeight="1">
      <c r="A4699" s="1" t="s">
        <v>5013</v>
      </c>
      <c r="B4699" s="6">
        <v>46141.0</v>
      </c>
      <c r="C4699" s="6">
        <v>46148.0</v>
      </c>
      <c r="D4699" s="7">
        <v>0.9375</v>
      </c>
      <c r="E4699" s="1" t="str">
        <f t="shared" si="1"/>
        <v>Weekday</v>
      </c>
      <c r="F4699" s="1" t="str">
        <f t="shared" si="2"/>
        <v>Apr</v>
      </c>
      <c r="G4699" s="1" t="str">
        <f t="array" ref="G4699">_xlfn.XLOOKUP(A4699,Booking_data!$A$1:$A$6001,Booking_data!$D$1:$D$6001,"not found")</f>
        <v>M001</v>
      </c>
      <c r="H4699" s="1" t="str">
        <f t="array" ref="H4699">_xlfn.XLOOKUP(G4699,Movies_data!$A$1:$A$41,Movies_data!$B$1:$B$41,"not found")</f>
        <v>Leo</v>
      </c>
      <c r="I4699" s="1" t="str">
        <f t="array" ref="I4699">_xlfn.XLOOKUP(G4699,Movies_data!$A$1:$A$41,Movies_data!$D$1:$D$41,"not found")</f>
        <v>Action</v>
      </c>
      <c r="J4699" s="1" t="str">
        <f t="array" ref="J4699">_xlfn.XLOOKUP(G4699,Movies_data!$A$1:$A$41,Movies_data!$C$1:$C$41,"not found")</f>
        <v>Tamil</v>
      </c>
      <c r="K4699" s="1">
        <f t="array" ref="K4699">_xlfn.XLOOKUP(G4699,Movies_data!$A$1:$A$41,Movies_data!$H$1:$H$41,"Not Found")</f>
        <v>8</v>
      </c>
      <c r="L4699" s="1" t="str">
        <f t="array" ref="L4699">_xlfn.XLOOKUP(A4699,Booking_data!$A$1:$A$6001,Booking_data!$E$1:$E$6001,"not Found")</f>
        <v>C093</v>
      </c>
      <c r="M4699" s="1" t="str">
        <f t="array" ref="M4699">_xlfn.XLOOKUP(L4699,Cinemas_data!$A$1:$A$49,Cinemas_data!$I$1:$I$49,"not Found")</f>
        <v>#NAME?</v>
      </c>
      <c r="N4699" s="1" t="str">
        <f t="array" ref="N4699">_xlfn.XLOOKUP(L4699,Cinemas_data!$A$1:$A$49,Cinemas_data!$C$1:$C$49,"not Found")</f>
        <v>Mumbai</v>
      </c>
      <c r="O4699" s="1">
        <f t="array" ref="O4699">_xlfn.XLOOKUP(A4699,Booking_data!$A$1:$A$6001,Booking_data!$H$1:$H$6001,"not found")</f>
        <v>2</v>
      </c>
      <c r="P4699" s="1">
        <f t="array" ref="P4699">_xlfn.XLOOKUP(A4699,Booking_data!$A$1:$A$6001,Booking_data!$I$1:$I$6001,"not Found")</f>
        <v>420</v>
      </c>
      <c r="Q4699" s="1">
        <f t="shared" si="3"/>
        <v>840</v>
      </c>
      <c r="R4699" s="1" t="str">
        <f t="array" ref="R4699">_xlfn.XLOOKUP(A4699,Booking_data!$A$1:$A$6001,Booking_data!$L$1:$L$6001,"Not Found")</f>
        <v>Credit Card</v>
      </c>
      <c r="S4699" s="1">
        <f t="array" ref="S4699">_xlfn.XLOOKUP(A4699,Booking_data!$A$1:$A$6001,Booking_data!$N$1:$N$6001,"not Found")</f>
        <v>27</v>
      </c>
      <c r="T4699" s="1" t="str">
        <f t="array" ref="T4699">_xlfn.XLOOKUP(A4699,Booking_data!$A$1:$A$6001,Booking_data!$O$1:$O$6001,"Not Found")</f>
        <v>Female</v>
      </c>
      <c r="U4699" s="1" t="str">
        <f t="shared" si="4"/>
        <v>Youngster</v>
      </c>
      <c r="V4699" s="1" t="str">
        <f t="shared" si="5"/>
        <v>Low Booking</v>
      </c>
    </row>
    <row r="4700" ht="15.75" customHeight="1">
      <c r="A4700" s="1" t="s">
        <v>5014</v>
      </c>
      <c r="B4700" s="6">
        <v>46148.0</v>
      </c>
      <c r="C4700" s="6">
        <v>46148.0</v>
      </c>
      <c r="D4700" s="7">
        <v>0.7708333333333334</v>
      </c>
      <c r="E4700" s="1" t="str">
        <f t="shared" si="1"/>
        <v>Weekday</v>
      </c>
      <c r="F4700" s="1" t="str">
        <f t="shared" si="2"/>
        <v>May</v>
      </c>
      <c r="G4700" s="1" t="str">
        <f t="array" ref="G4700">_xlfn.XLOOKUP(A4700,Booking_data!$A$1:$A$6001,Booking_data!$D$1:$D$6001,"not found")</f>
        <v>M011</v>
      </c>
      <c r="H4700" s="1" t="str">
        <f t="array" ref="H4700">_xlfn.XLOOKUP(G4700,Movies_data!$A$1:$A$41,Movies_data!$B$1:$B$41,"not found")</f>
        <v>Pushpa 2</v>
      </c>
      <c r="I4700" s="1" t="str">
        <f t="array" ref="I4700">_xlfn.XLOOKUP(G4700,Movies_data!$A$1:$A$41,Movies_data!$D$1:$D$41,"not found")</f>
        <v>Action</v>
      </c>
      <c r="J4700" s="1" t="str">
        <f t="array" ref="J4700">_xlfn.XLOOKUP(G4700,Movies_data!$A$1:$A$41,Movies_data!$C$1:$C$41,"not found")</f>
        <v>Telugu</v>
      </c>
      <c r="K4700" s="1">
        <f t="array" ref="K4700">_xlfn.XLOOKUP(G4700,Movies_data!$A$1:$A$41,Movies_data!$H$1:$H$41,"Not Found")</f>
        <v>6.1</v>
      </c>
      <c r="L4700" s="1" t="str">
        <f t="array" ref="L4700">_xlfn.XLOOKUP(A4700,Booking_data!$A$1:$A$6001,Booking_data!$E$1:$E$6001,"not Found")</f>
        <v>C061</v>
      </c>
      <c r="M4700" s="1" t="str">
        <f t="array" ref="M4700">_xlfn.XLOOKUP(L4700,Cinemas_data!$A$1:$A$49,Cinemas_data!$I$1:$I$49,"not Found")</f>
        <v>#NAME?</v>
      </c>
      <c r="N4700" s="1" t="str">
        <f t="array" ref="N4700">_xlfn.XLOOKUP(L4700,Cinemas_data!$A$1:$A$49,Cinemas_data!$C$1:$C$49,"not Found")</f>
        <v>Mysuru</v>
      </c>
      <c r="O4700" s="1">
        <f t="array" ref="O4700">_xlfn.XLOOKUP(A4700,Booking_data!$A$1:$A$6001,Booking_data!$H$1:$H$6001,"not found")</f>
        <v>1</v>
      </c>
      <c r="P4700" s="1">
        <f t="array" ref="P4700">_xlfn.XLOOKUP(A4700,Booking_data!$A$1:$A$6001,Booking_data!$I$1:$I$6001,"not Found")</f>
        <v>440</v>
      </c>
      <c r="Q4700" s="1">
        <f t="shared" si="3"/>
        <v>440</v>
      </c>
      <c r="R4700" s="1" t="str">
        <f t="array" ref="R4700">_xlfn.XLOOKUP(A4700,Booking_data!$A$1:$A$6001,Booking_data!$L$1:$L$6001,"Not Found")</f>
        <v>Credit Card</v>
      </c>
      <c r="S4700" s="1">
        <f t="array" ref="S4700">_xlfn.XLOOKUP(A4700,Booking_data!$A$1:$A$6001,Booking_data!$N$1:$N$6001,"not Found")</f>
        <v>39</v>
      </c>
      <c r="T4700" s="1" t="str">
        <f t="array" ref="T4700">_xlfn.XLOOKUP(A4700,Booking_data!$A$1:$A$6001,Booking_data!$O$1:$O$6001,"Not Found")</f>
        <v>Male</v>
      </c>
      <c r="U4700" s="1" t="str">
        <f t="shared" si="4"/>
        <v>Middle Age</v>
      </c>
      <c r="V4700" s="1" t="str">
        <f t="shared" si="5"/>
        <v>Low Booking</v>
      </c>
    </row>
    <row r="4701" ht="15.75" customHeight="1">
      <c r="A4701" s="1" t="s">
        <v>5015</v>
      </c>
      <c r="B4701" s="6">
        <v>46098.0</v>
      </c>
      <c r="C4701" s="6">
        <v>46101.0</v>
      </c>
      <c r="D4701" s="7">
        <v>0.7708333333333334</v>
      </c>
      <c r="E4701" s="1" t="str">
        <f t="shared" si="1"/>
        <v>Weekday</v>
      </c>
      <c r="F4701" s="1" t="str">
        <f t="shared" si="2"/>
        <v>Mar</v>
      </c>
      <c r="G4701" s="1" t="str">
        <f t="array" ref="G4701">_xlfn.XLOOKUP(A4701,Booking_data!$A$1:$A$6001,Booking_data!$D$1:$D$6001,"not found")</f>
        <v>M010</v>
      </c>
      <c r="H4701" s="1" t="str">
        <f t="array" ref="H4701">_xlfn.XLOOKUP(G4701,Movies_data!$A$1:$A$41,Movies_data!$B$1:$B$41,"not found")</f>
        <v>Captain Miller</v>
      </c>
      <c r="I4701" s="1" t="str">
        <f t="array" ref="I4701">_xlfn.XLOOKUP(G4701,Movies_data!$A$1:$A$41,Movies_data!$D$1:$D$41,"not found")</f>
        <v>Action</v>
      </c>
      <c r="J4701" s="1" t="str">
        <f t="array" ref="J4701">_xlfn.XLOOKUP(G4701,Movies_data!$A$1:$A$41,Movies_data!$C$1:$C$41,"not found")</f>
        <v>Tamil</v>
      </c>
      <c r="K4701" s="1">
        <f t="array" ref="K4701">_xlfn.XLOOKUP(G4701,Movies_data!$A$1:$A$41,Movies_data!$H$1:$H$41,"Not Found")</f>
        <v>7</v>
      </c>
      <c r="L4701" s="1" t="str">
        <f t="array" ref="L4701">_xlfn.XLOOKUP(A4701,Booking_data!$A$1:$A$6001,Booking_data!$E$1:$E$6001,"not Found")</f>
        <v>C022</v>
      </c>
      <c r="M4701" s="1" t="str">
        <f t="array" ref="M4701">_xlfn.XLOOKUP(L4701,Cinemas_data!$A$1:$A$49,Cinemas_data!$I$1:$I$49,"not Found")</f>
        <v>#NAME?</v>
      </c>
      <c r="N4701" s="1" t="str">
        <f t="array" ref="N4701">_xlfn.XLOOKUP(L4701,Cinemas_data!$A$1:$A$49,Cinemas_data!$C$1:$C$49,"not Found")</f>
        <v>Coimbatore</v>
      </c>
      <c r="O4701" s="1">
        <f t="array" ref="O4701">_xlfn.XLOOKUP(A4701,Booking_data!$A$1:$A$6001,Booking_data!$H$1:$H$6001,"not found")</f>
        <v>3</v>
      </c>
      <c r="P4701" s="1">
        <f t="array" ref="P4701">_xlfn.XLOOKUP(A4701,Booking_data!$A$1:$A$6001,Booking_data!$I$1:$I$6001,"not Found")</f>
        <v>200</v>
      </c>
      <c r="Q4701" s="1">
        <f t="shared" si="3"/>
        <v>600</v>
      </c>
      <c r="R4701" s="1" t="str">
        <f t="array" ref="R4701">_xlfn.XLOOKUP(A4701,Booking_data!$A$1:$A$6001,Booking_data!$L$1:$L$6001,"Not Found")</f>
        <v>Wallet</v>
      </c>
      <c r="S4701" s="1">
        <f t="array" ref="S4701">_xlfn.XLOOKUP(A4701,Booking_data!$A$1:$A$6001,Booking_data!$N$1:$N$6001,"not Found")</f>
        <v>54</v>
      </c>
      <c r="T4701" s="1" t="str">
        <f t="array" ref="T4701">_xlfn.XLOOKUP(A4701,Booking_data!$A$1:$A$6001,Booking_data!$O$1:$O$6001,"Not Found")</f>
        <v>Female</v>
      </c>
      <c r="U4701" s="1" t="str">
        <f t="shared" si="4"/>
        <v>Above 45</v>
      </c>
      <c r="V4701" s="1" t="str">
        <f t="shared" si="5"/>
        <v>Medium Booking</v>
      </c>
    </row>
    <row r="4702" ht="15.75" customHeight="1">
      <c r="A4702" s="1" t="s">
        <v>5016</v>
      </c>
      <c r="B4702" s="6">
        <v>46058.0</v>
      </c>
      <c r="C4702" s="6">
        <v>46062.0</v>
      </c>
      <c r="D4702" s="7">
        <v>0.9375</v>
      </c>
      <c r="E4702" s="1" t="str">
        <f t="shared" si="1"/>
        <v>Weekday</v>
      </c>
      <c r="F4702" s="1" t="str">
        <f t="shared" si="2"/>
        <v>Feb</v>
      </c>
      <c r="G4702" s="1" t="str">
        <f t="array" ref="G4702">_xlfn.XLOOKUP(A4702,Booking_data!$A$1:$A$6001,Booking_data!$D$1:$D$6001,"not found")</f>
        <v>M031</v>
      </c>
      <c r="H4702" s="1" t="str">
        <f t="array" ref="H4702">_xlfn.XLOOKUP(G4702,Movies_data!$A$1:$A$41,Movies_data!$B$1:$B$41,"not found")</f>
        <v>Bangalore Days</v>
      </c>
      <c r="I4702" s="1" t="str">
        <f t="array" ref="I4702">_xlfn.XLOOKUP(G4702,Movies_data!$A$1:$A$41,Movies_data!$D$1:$D$41,"not found")</f>
        <v>Drama</v>
      </c>
      <c r="J4702" s="1" t="str">
        <f t="array" ref="J4702">_xlfn.XLOOKUP(G4702,Movies_data!$A$1:$A$41,Movies_data!$C$1:$C$41,"not found")</f>
        <v>Malayalam</v>
      </c>
      <c r="K4702" s="1">
        <f t="array" ref="K4702">_xlfn.XLOOKUP(G4702,Movies_data!$A$1:$A$41,Movies_data!$H$1:$H$41,"Not Found")</f>
        <v>8.3</v>
      </c>
      <c r="L4702" s="1" t="str">
        <f t="array" ref="L4702">_xlfn.XLOOKUP(A4702,Booking_data!$A$1:$A$6001,Booking_data!$E$1:$E$6001,"not Found")</f>
        <v>C021</v>
      </c>
      <c r="M4702" s="1" t="str">
        <f t="array" ref="M4702">_xlfn.XLOOKUP(L4702,Cinemas_data!$A$1:$A$49,Cinemas_data!$I$1:$I$49,"not Found")</f>
        <v>#NAME?</v>
      </c>
      <c r="N4702" s="1" t="str">
        <f t="array" ref="N4702">_xlfn.XLOOKUP(L4702,Cinemas_data!$A$1:$A$49,Cinemas_data!$C$1:$C$49,"not Found")</f>
        <v>Coimbatore</v>
      </c>
      <c r="O4702" s="1">
        <f t="array" ref="O4702">_xlfn.XLOOKUP(A4702,Booking_data!$A$1:$A$6001,Booking_data!$H$1:$H$6001,"not found")</f>
        <v>4</v>
      </c>
      <c r="P4702" s="1">
        <f t="array" ref="P4702">_xlfn.XLOOKUP(A4702,Booking_data!$A$1:$A$6001,Booking_data!$I$1:$I$6001,"not Found")</f>
        <v>220</v>
      </c>
      <c r="Q4702" s="1">
        <f t="shared" si="3"/>
        <v>880</v>
      </c>
      <c r="R4702" s="1" t="str">
        <f t="array" ref="R4702">_xlfn.XLOOKUP(A4702,Booking_data!$A$1:$A$6001,Booking_data!$L$1:$L$6001,"Not Found")</f>
        <v>Net Banking</v>
      </c>
      <c r="S4702" s="1">
        <f t="array" ref="S4702">_xlfn.XLOOKUP(A4702,Booking_data!$A$1:$A$6001,Booking_data!$N$1:$N$6001,"not Found")</f>
        <v>23</v>
      </c>
      <c r="T4702" s="1" t="str">
        <f t="array" ref="T4702">_xlfn.XLOOKUP(A4702,Booking_data!$A$1:$A$6001,Booking_data!$O$1:$O$6001,"Not Found")</f>
        <v>Other</v>
      </c>
      <c r="U4702" s="1" t="str">
        <f t="shared" si="4"/>
        <v>Youngster</v>
      </c>
      <c r="V4702" s="1" t="str">
        <f t="shared" si="5"/>
        <v>Medium Booking</v>
      </c>
    </row>
    <row r="4703" ht="15.75" customHeight="1">
      <c r="A4703" s="1" t="s">
        <v>5017</v>
      </c>
      <c r="B4703" s="6">
        <v>46127.0</v>
      </c>
      <c r="C4703" s="6">
        <v>46127.0</v>
      </c>
      <c r="D4703" s="7">
        <v>0.8854166666666666</v>
      </c>
      <c r="E4703" s="1" t="str">
        <f t="shared" si="1"/>
        <v>Weekday</v>
      </c>
      <c r="F4703" s="1" t="str">
        <f t="shared" si="2"/>
        <v>Apr</v>
      </c>
      <c r="G4703" s="1" t="str">
        <f t="array" ref="G4703">_xlfn.XLOOKUP(A4703,Booking_data!$A$1:$A$6001,Booking_data!$D$1:$D$6001,"not found")</f>
        <v>M010</v>
      </c>
      <c r="H4703" s="1" t="str">
        <f t="array" ref="H4703">_xlfn.XLOOKUP(G4703,Movies_data!$A$1:$A$41,Movies_data!$B$1:$B$41,"not found")</f>
        <v>Captain Miller</v>
      </c>
      <c r="I4703" s="1" t="str">
        <f t="array" ref="I4703">_xlfn.XLOOKUP(G4703,Movies_data!$A$1:$A$41,Movies_data!$D$1:$D$41,"not found")</f>
        <v>Action</v>
      </c>
      <c r="J4703" s="1" t="str">
        <f t="array" ref="J4703">_xlfn.XLOOKUP(G4703,Movies_data!$A$1:$A$41,Movies_data!$C$1:$C$41,"not found")</f>
        <v>Tamil</v>
      </c>
      <c r="K4703" s="1">
        <f t="array" ref="K4703">_xlfn.XLOOKUP(G4703,Movies_data!$A$1:$A$41,Movies_data!$H$1:$H$41,"Not Found")</f>
        <v>7</v>
      </c>
      <c r="L4703" s="1" t="str">
        <f t="array" ref="L4703">_xlfn.XLOOKUP(A4703,Booking_data!$A$1:$A$6001,Booking_data!$E$1:$E$6001,"not Found")</f>
        <v>C113</v>
      </c>
      <c r="M4703" s="1" t="str">
        <f t="array" ref="M4703">_xlfn.XLOOKUP(L4703,Cinemas_data!$A$1:$A$49,Cinemas_data!$I$1:$I$49,"not Found")</f>
        <v>#NAME?</v>
      </c>
      <c r="N4703" s="1" t="str">
        <f t="array" ref="N4703">_xlfn.XLOOKUP(L4703,Cinemas_data!$A$1:$A$49,Cinemas_data!$C$1:$C$49,"not Found")</f>
        <v>Delhi</v>
      </c>
      <c r="O4703" s="1">
        <f t="array" ref="O4703">_xlfn.XLOOKUP(A4703,Booking_data!$A$1:$A$6001,Booking_data!$H$1:$H$6001,"not found")</f>
        <v>3</v>
      </c>
      <c r="P4703" s="1">
        <f t="array" ref="P4703">_xlfn.XLOOKUP(A4703,Booking_data!$A$1:$A$6001,Booking_data!$I$1:$I$6001,"not Found")</f>
        <v>240</v>
      </c>
      <c r="Q4703" s="1">
        <f t="shared" si="3"/>
        <v>720</v>
      </c>
      <c r="R4703" s="1" t="str">
        <f t="array" ref="R4703">_xlfn.XLOOKUP(A4703,Booking_data!$A$1:$A$6001,Booking_data!$L$1:$L$6001,"Not Found")</f>
        <v>Wallet</v>
      </c>
      <c r="S4703" s="1">
        <f t="array" ref="S4703">_xlfn.XLOOKUP(A4703,Booking_data!$A$1:$A$6001,Booking_data!$N$1:$N$6001,"not Found")</f>
        <v>31</v>
      </c>
      <c r="T4703" s="1" t="str">
        <f t="array" ref="T4703">_xlfn.XLOOKUP(A4703,Booking_data!$A$1:$A$6001,Booking_data!$O$1:$O$6001,"Not Found")</f>
        <v>Male</v>
      </c>
      <c r="U4703" s="1" t="str">
        <f t="shared" si="4"/>
        <v>Middle Age</v>
      </c>
      <c r="V4703" s="1" t="str">
        <f t="shared" si="5"/>
        <v>Medium Booking</v>
      </c>
    </row>
    <row r="4704" ht="15.75" customHeight="1">
      <c r="A4704" s="1" t="s">
        <v>5018</v>
      </c>
      <c r="B4704" s="6">
        <v>46157.0</v>
      </c>
      <c r="C4704" s="6">
        <v>46160.0</v>
      </c>
      <c r="D4704" s="7">
        <v>0.7708333333333334</v>
      </c>
      <c r="E4704" s="1" t="str">
        <f t="shared" si="1"/>
        <v>Weekday</v>
      </c>
      <c r="F4704" s="1" t="str">
        <f t="shared" si="2"/>
        <v>May</v>
      </c>
      <c r="G4704" s="1" t="str">
        <f t="array" ref="G4704">_xlfn.XLOOKUP(A4704,Booking_data!$A$1:$A$6001,Booking_data!$D$1:$D$6001,"not found")</f>
        <v>M005</v>
      </c>
      <c r="H4704" s="1" t="str">
        <f t="array" ref="H4704">_xlfn.XLOOKUP(G4704,Movies_data!$A$1:$A$41,Movies_data!$B$1:$B$41,"not found")</f>
        <v>Ponniyin Selvan II</v>
      </c>
      <c r="I4704" s="1" t="str">
        <f t="array" ref="I4704">_xlfn.XLOOKUP(G4704,Movies_data!$A$1:$A$41,Movies_data!$D$1:$D$41,"not found")</f>
        <v>Drama</v>
      </c>
      <c r="J4704" s="1" t="str">
        <f t="array" ref="J4704">_xlfn.XLOOKUP(G4704,Movies_data!$A$1:$A$41,Movies_data!$C$1:$C$41,"not found")</f>
        <v>Tamil</v>
      </c>
      <c r="K4704" s="1">
        <f t="array" ref="K4704">_xlfn.XLOOKUP(G4704,Movies_data!$A$1:$A$41,Movies_data!$H$1:$H$41,"Not Found")</f>
        <v>7.3</v>
      </c>
      <c r="L4704" s="1" t="str">
        <f t="array" ref="L4704">_xlfn.XLOOKUP(A4704,Booking_data!$A$1:$A$6001,Booking_data!$E$1:$E$6001,"not Found")</f>
        <v>C083</v>
      </c>
      <c r="M4704" s="1" t="str">
        <f t="array" ref="M4704">_xlfn.XLOOKUP(L4704,Cinemas_data!$A$1:$A$49,Cinemas_data!$I$1:$I$49,"not Found")</f>
        <v>#NAME?</v>
      </c>
      <c r="N4704" s="1" t="str">
        <f t="array" ref="N4704">_xlfn.XLOOKUP(L4704,Cinemas_data!$A$1:$A$49,Cinemas_data!$C$1:$C$49,"not Found")</f>
        <v>Vijayawada</v>
      </c>
      <c r="O4704" s="1">
        <f t="array" ref="O4704">_xlfn.XLOOKUP(A4704,Booking_data!$A$1:$A$6001,Booking_data!$H$1:$H$6001,"not found")</f>
        <v>1</v>
      </c>
      <c r="P4704" s="1">
        <f t="array" ref="P4704">_xlfn.XLOOKUP(A4704,Booking_data!$A$1:$A$6001,Booking_data!$I$1:$I$6001,"not Found")</f>
        <v>360</v>
      </c>
      <c r="Q4704" s="1">
        <f t="shared" si="3"/>
        <v>360</v>
      </c>
      <c r="R4704" s="1" t="str">
        <f t="array" ref="R4704">_xlfn.XLOOKUP(A4704,Booking_data!$A$1:$A$6001,Booking_data!$L$1:$L$6001,"Not Found")</f>
        <v>Credit Card</v>
      </c>
      <c r="S4704" s="1">
        <f t="array" ref="S4704">_xlfn.XLOOKUP(A4704,Booking_data!$A$1:$A$6001,Booking_data!$N$1:$N$6001,"not Found")</f>
        <v>42</v>
      </c>
      <c r="T4704" s="1" t="str">
        <f t="array" ref="T4704">_xlfn.XLOOKUP(A4704,Booking_data!$A$1:$A$6001,Booking_data!$O$1:$O$6001,"Not Found")</f>
        <v>Other</v>
      </c>
      <c r="U4704" s="1" t="str">
        <f t="shared" si="4"/>
        <v>Middle Age</v>
      </c>
      <c r="V4704" s="1" t="str">
        <f t="shared" si="5"/>
        <v>Low Booking</v>
      </c>
    </row>
    <row r="4705" ht="15.75" customHeight="1">
      <c r="A4705" s="1" t="s">
        <v>5019</v>
      </c>
      <c r="B4705" s="6">
        <v>46157.0</v>
      </c>
      <c r="C4705" s="6">
        <v>46158.0</v>
      </c>
      <c r="D4705" s="7">
        <v>0.8854166666666666</v>
      </c>
      <c r="E4705" s="1" t="str">
        <f t="shared" si="1"/>
        <v>Weekday</v>
      </c>
      <c r="F4705" s="1" t="str">
        <f t="shared" si="2"/>
        <v>May</v>
      </c>
      <c r="G4705" s="1" t="str">
        <f t="array" ref="G4705">_xlfn.XLOOKUP(A4705,Booking_data!$A$1:$A$6001,Booking_data!$D$1:$D$6001,"not found")</f>
        <v>M007</v>
      </c>
      <c r="H4705" s="1" t="str">
        <f t="array" ref="H4705">_xlfn.XLOOKUP(G4705,Movies_data!$A$1:$A$41,Movies_data!$B$1:$B$41,"not found")</f>
        <v>Good Night</v>
      </c>
      <c r="I4705" s="1" t="str">
        <f t="array" ref="I4705">_xlfn.XLOOKUP(G4705,Movies_data!$A$1:$A$41,Movies_data!$D$1:$D$41,"not found")</f>
        <v>Comedy</v>
      </c>
      <c r="J4705" s="1" t="str">
        <f t="array" ref="J4705">_xlfn.XLOOKUP(G4705,Movies_data!$A$1:$A$41,Movies_data!$C$1:$C$41,"not found")</f>
        <v>Tamil</v>
      </c>
      <c r="K4705" s="1">
        <f t="array" ref="K4705">_xlfn.XLOOKUP(G4705,Movies_data!$A$1:$A$41,Movies_data!$H$1:$H$41,"Not Found")</f>
        <v>8</v>
      </c>
      <c r="L4705" s="1" t="str">
        <f t="array" ref="L4705">_xlfn.XLOOKUP(A4705,Booking_data!$A$1:$A$6001,Booking_data!$E$1:$E$6001,"not Found")</f>
        <v>C113</v>
      </c>
      <c r="M4705" s="1" t="str">
        <f t="array" ref="M4705">_xlfn.XLOOKUP(L4705,Cinemas_data!$A$1:$A$49,Cinemas_data!$I$1:$I$49,"not Found")</f>
        <v>#NAME?</v>
      </c>
      <c r="N4705" s="1" t="str">
        <f t="array" ref="N4705">_xlfn.XLOOKUP(L4705,Cinemas_data!$A$1:$A$49,Cinemas_data!$C$1:$C$49,"not Found")</f>
        <v>Delhi</v>
      </c>
      <c r="O4705" s="1">
        <f t="array" ref="O4705">_xlfn.XLOOKUP(A4705,Booking_data!$A$1:$A$6001,Booking_data!$H$1:$H$6001,"not found")</f>
        <v>2</v>
      </c>
      <c r="P4705" s="1">
        <f t="array" ref="P4705">_xlfn.XLOOKUP(A4705,Booking_data!$A$1:$A$6001,Booking_data!$I$1:$I$6001,"not Found")</f>
        <v>420</v>
      </c>
      <c r="Q4705" s="1">
        <f t="shared" si="3"/>
        <v>840</v>
      </c>
      <c r="R4705" s="1" t="str">
        <f t="array" ref="R4705">_xlfn.XLOOKUP(A4705,Booking_data!$A$1:$A$6001,Booking_data!$L$1:$L$6001,"Not Found")</f>
        <v>UPI</v>
      </c>
      <c r="S4705" s="1">
        <f t="array" ref="S4705">_xlfn.XLOOKUP(A4705,Booking_data!$A$1:$A$6001,Booking_data!$N$1:$N$6001,"not Found")</f>
        <v>60</v>
      </c>
      <c r="T4705" s="1" t="str">
        <f t="array" ref="T4705">_xlfn.XLOOKUP(A4705,Booking_data!$A$1:$A$6001,Booking_data!$O$1:$O$6001,"Not Found")</f>
        <v>Other</v>
      </c>
      <c r="U4705" s="1" t="str">
        <f t="shared" si="4"/>
        <v>Above 45</v>
      </c>
      <c r="V4705" s="1" t="str">
        <f t="shared" si="5"/>
        <v>Low Booking</v>
      </c>
    </row>
    <row r="4706" ht="15.75" customHeight="1">
      <c r="A4706" s="1" t="s">
        <v>5020</v>
      </c>
      <c r="B4706" s="6">
        <v>46164.0</v>
      </c>
      <c r="C4706" s="6">
        <v>46165.0</v>
      </c>
      <c r="D4706" s="7">
        <v>0.3958333333333333</v>
      </c>
      <c r="E4706" s="1" t="str">
        <f t="shared" si="1"/>
        <v>Weekday</v>
      </c>
      <c r="F4706" s="1" t="str">
        <f t="shared" si="2"/>
        <v>May</v>
      </c>
      <c r="G4706" s="1" t="str">
        <f t="array" ref="G4706">_xlfn.XLOOKUP(A4706,Booking_data!$A$1:$A$6001,Booking_data!$D$1:$D$6001,"not found")</f>
        <v>M038</v>
      </c>
      <c r="H4706" s="1" t="str">
        <f t="array" ref="H4706">_xlfn.XLOOKUP(G4706,Movies_data!$A$1:$A$41,Movies_data!$B$1:$B$41,"not found")</f>
        <v>Barbie</v>
      </c>
      <c r="I4706" s="1" t="str">
        <f t="array" ref="I4706">_xlfn.XLOOKUP(G4706,Movies_data!$A$1:$A$41,Movies_data!$D$1:$D$41,"not found")</f>
        <v>Comedy</v>
      </c>
      <c r="J4706" s="1" t="str">
        <f t="array" ref="J4706">_xlfn.XLOOKUP(G4706,Movies_data!$A$1:$A$41,Movies_data!$C$1:$C$41,"not found")</f>
        <v>English</v>
      </c>
      <c r="K4706" s="1">
        <f t="array" ref="K4706">_xlfn.XLOOKUP(G4706,Movies_data!$A$1:$A$41,Movies_data!$H$1:$H$41,"Not Found")</f>
        <v>6.8</v>
      </c>
      <c r="L4706" s="1" t="str">
        <f t="array" ref="L4706">_xlfn.XLOOKUP(A4706,Booking_data!$A$1:$A$6001,Booking_data!$E$1:$E$6001,"not Found")</f>
        <v>C083</v>
      </c>
      <c r="M4706" s="1" t="str">
        <f t="array" ref="M4706">_xlfn.XLOOKUP(L4706,Cinemas_data!$A$1:$A$49,Cinemas_data!$I$1:$I$49,"not Found")</f>
        <v>#NAME?</v>
      </c>
      <c r="N4706" s="1" t="str">
        <f t="array" ref="N4706">_xlfn.XLOOKUP(L4706,Cinemas_data!$A$1:$A$49,Cinemas_data!$C$1:$C$49,"not Found")</f>
        <v>Vijayawada</v>
      </c>
      <c r="O4706" s="1">
        <f t="array" ref="O4706">_xlfn.XLOOKUP(A4706,Booking_data!$A$1:$A$6001,Booking_data!$H$1:$H$6001,"not found")</f>
        <v>4</v>
      </c>
      <c r="P4706" s="1">
        <f t="array" ref="P4706">_xlfn.XLOOKUP(A4706,Booking_data!$A$1:$A$6001,Booking_data!$I$1:$I$6001,"not Found")</f>
        <v>280</v>
      </c>
      <c r="Q4706" s="1">
        <f t="shared" si="3"/>
        <v>1120</v>
      </c>
      <c r="R4706" s="1" t="str">
        <f t="array" ref="R4706">_xlfn.XLOOKUP(A4706,Booking_data!$A$1:$A$6001,Booking_data!$L$1:$L$6001,"Not Found")</f>
        <v>Debit Card</v>
      </c>
      <c r="S4706" s="1">
        <f t="array" ref="S4706">_xlfn.XLOOKUP(A4706,Booking_data!$A$1:$A$6001,Booking_data!$N$1:$N$6001,"not Found")</f>
        <v>42</v>
      </c>
      <c r="T4706" s="1" t="str">
        <f t="array" ref="T4706">_xlfn.XLOOKUP(A4706,Booking_data!$A$1:$A$6001,Booking_data!$O$1:$O$6001,"Not Found")</f>
        <v>Male</v>
      </c>
      <c r="U4706" s="1" t="str">
        <f t="shared" si="4"/>
        <v>Middle Age</v>
      </c>
      <c r="V4706" s="1" t="str">
        <f t="shared" si="5"/>
        <v>Medium Booking</v>
      </c>
    </row>
    <row r="4707" ht="15.75" customHeight="1">
      <c r="A4707" s="1" t="s">
        <v>5021</v>
      </c>
      <c r="B4707" s="6">
        <v>46079.0</v>
      </c>
      <c r="C4707" s="6">
        <v>46085.0</v>
      </c>
      <c r="D4707" s="7">
        <v>0.53125</v>
      </c>
      <c r="E4707" s="1" t="str">
        <f t="shared" si="1"/>
        <v>Weekday</v>
      </c>
      <c r="F4707" s="1" t="str">
        <f t="shared" si="2"/>
        <v>Feb</v>
      </c>
      <c r="G4707" s="1" t="str">
        <f t="array" ref="G4707">_xlfn.XLOOKUP(A4707,Booking_data!$A$1:$A$6001,Booking_data!$D$1:$D$6001,"not found")</f>
        <v>M010</v>
      </c>
      <c r="H4707" s="1" t="str">
        <f t="array" ref="H4707">_xlfn.XLOOKUP(G4707,Movies_data!$A$1:$A$41,Movies_data!$B$1:$B$41,"not found")</f>
        <v>Captain Miller</v>
      </c>
      <c r="I4707" s="1" t="str">
        <f t="array" ref="I4707">_xlfn.XLOOKUP(G4707,Movies_data!$A$1:$A$41,Movies_data!$D$1:$D$41,"not found")</f>
        <v>Action</v>
      </c>
      <c r="J4707" s="1" t="str">
        <f t="array" ref="J4707">_xlfn.XLOOKUP(G4707,Movies_data!$A$1:$A$41,Movies_data!$C$1:$C$41,"not found")</f>
        <v>Tamil</v>
      </c>
      <c r="K4707" s="1">
        <f t="array" ref="K4707">_xlfn.XLOOKUP(G4707,Movies_data!$A$1:$A$41,Movies_data!$H$1:$H$41,"Not Found")</f>
        <v>7</v>
      </c>
      <c r="L4707" s="1" t="str">
        <f t="array" ref="L4707">_xlfn.XLOOKUP(A4707,Booking_data!$A$1:$A$6001,Booking_data!$E$1:$E$6001,"not Found")</f>
        <v>C142</v>
      </c>
      <c r="M4707" s="1" t="str">
        <f t="array" ref="M4707">_xlfn.XLOOKUP(L4707,Cinemas_data!$A$1:$A$49,Cinemas_data!$I$1:$I$49,"not Found")</f>
        <v>#NAME?</v>
      </c>
      <c r="N4707" s="1" t="str">
        <f t="array" ref="N4707">_xlfn.XLOOKUP(L4707,Cinemas_data!$A$1:$A$49,Cinemas_data!$C$1:$C$49,"not Found")</f>
        <v>Ahmedabad</v>
      </c>
      <c r="O4707" s="1">
        <f t="array" ref="O4707">_xlfn.XLOOKUP(A4707,Booking_data!$A$1:$A$6001,Booking_data!$H$1:$H$6001,"not found")</f>
        <v>2</v>
      </c>
      <c r="P4707" s="1">
        <f t="array" ref="P4707">_xlfn.XLOOKUP(A4707,Booking_data!$A$1:$A$6001,Booking_data!$I$1:$I$6001,"not Found")</f>
        <v>220</v>
      </c>
      <c r="Q4707" s="1">
        <f t="shared" si="3"/>
        <v>440</v>
      </c>
      <c r="R4707" s="1" t="str">
        <f t="array" ref="R4707">_xlfn.XLOOKUP(A4707,Booking_data!$A$1:$A$6001,Booking_data!$L$1:$L$6001,"Not Found")</f>
        <v>Credit Card</v>
      </c>
      <c r="S4707" s="1">
        <f t="array" ref="S4707">_xlfn.XLOOKUP(A4707,Booking_data!$A$1:$A$6001,Booking_data!$N$1:$N$6001,"not Found")</f>
        <v>36</v>
      </c>
      <c r="T4707" s="1" t="str">
        <f t="array" ref="T4707">_xlfn.XLOOKUP(A4707,Booking_data!$A$1:$A$6001,Booking_data!$O$1:$O$6001,"Not Found")</f>
        <v>Female</v>
      </c>
      <c r="U4707" s="1" t="str">
        <f t="shared" si="4"/>
        <v>Middle Age</v>
      </c>
      <c r="V4707" s="1" t="str">
        <f t="shared" si="5"/>
        <v>Low Booking</v>
      </c>
    </row>
    <row r="4708" ht="15.75" customHeight="1">
      <c r="A4708" s="1" t="s">
        <v>5022</v>
      </c>
      <c r="B4708" s="6">
        <v>46133.0</v>
      </c>
      <c r="C4708" s="6">
        <v>46140.0</v>
      </c>
      <c r="D4708" s="7">
        <v>0.3958333333333333</v>
      </c>
      <c r="E4708" s="1" t="str">
        <f t="shared" si="1"/>
        <v>Weekday</v>
      </c>
      <c r="F4708" s="1" t="str">
        <f t="shared" si="2"/>
        <v>Apr</v>
      </c>
      <c r="G4708" s="1" t="str">
        <f t="array" ref="G4708">_xlfn.XLOOKUP(A4708,Booking_data!$A$1:$A$6001,Booking_data!$D$1:$D$6001,"not found")</f>
        <v>M018</v>
      </c>
      <c r="H4708" s="1" t="str">
        <f t="array" ref="H4708">_xlfn.XLOOKUP(G4708,Movies_data!$A$1:$A$41,Movies_data!$B$1:$B$41,"not found")</f>
        <v>Sita Ramam</v>
      </c>
      <c r="I4708" s="1" t="str">
        <f t="array" ref="I4708">_xlfn.XLOOKUP(G4708,Movies_data!$A$1:$A$41,Movies_data!$D$1:$D$41,"not found")</f>
        <v>Romance</v>
      </c>
      <c r="J4708" s="1" t="str">
        <f t="array" ref="J4708">_xlfn.XLOOKUP(G4708,Movies_data!$A$1:$A$41,Movies_data!$C$1:$C$41,"not found")</f>
        <v>Telugu</v>
      </c>
      <c r="K4708" s="1">
        <f t="array" ref="K4708">_xlfn.XLOOKUP(G4708,Movies_data!$A$1:$A$41,Movies_data!$H$1:$H$41,"Not Found")</f>
        <v>8.5</v>
      </c>
      <c r="L4708" s="1" t="str">
        <f t="array" ref="L4708">_xlfn.XLOOKUP(A4708,Booking_data!$A$1:$A$6001,Booking_data!$E$1:$E$6001,"not Found")</f>
        <v>C063</v>
      </c>
      <c r="M4708" s="1" t="str">
        <f t="array" ref="M4708">_xlfn.XLOOKUP(L4708,Cinemas_data!$A$1:$A$49,Cinemas_data!$I$1:$I$49,"not Found")</f>
        <v>#NAME?</v>
      </c>
      <c r="N4708" s="1" t="str">
        <f t="array" ref="N4708">_xlfn.XLOOKUP(L4708,Cinemas_data!$A$1:$A$49,Cinemas_data!$C$1:$C$49,"not Found")</f>
        <v>Mysuru</v>
      </c>
      <c r="O4708" s="1">
        <f t="array" ref="O4708">_xlfn.XLOOKUP(A4708,Booking_data!$A$1:$A$6001,Booking_data!$H$1:$H$6001,"not found")</f>
        <v>4</v>
      </c>
      <c r="P4708" s="1">
        <f t="array" ref="P4708">_xlfn.XLOOKUP(A4708,Booking_data!$A$1:$A$6001,Booking_data!$I$1:$I$6001,"not Found")</f>
        <v>240</v>
      </c>
      <c r="Q4708" s="1">
        <f t="shared" si="3"/>
        <v>960</v>
      </c>
      <c r="R4708" s="1" t="str">
        <f t="array" ref="R4708">_xlfn.XLOOKUP(A4708,Booking_data!$A$1:$A$6001,Booking_data!$L$1:$L$6001,"Not Found")</f>
        <v>Debit Card</v>
      </c>
      <c r="S4708" s="1">
        <f t="array" ref="S4708">_xlfn.XLOOKUP(A4708,Booking_data!$A$1:$A$6001,Booking_data!$N$1:$N$6001,"not Found")</f>
        <v>22</v>
      </c>
      <c r="T4708" s="1" t="str">
        <f t="array" ref="T4708">_xlfn.XLOOKUP(A4708,Booking_data!$A$1:$A$6001,Booking_data!$O$1:$O$6001,"Not Found")</f>
        <v>Female</v>
      </c>
      <c r="U4708" s="1" t="str">
        <f t="shared" si="4"/>
        <v>Youngster</v>
      </c>
      <c r="V4708" s="1" t="str">
        <f t="shared" si="5"/>
        <v>Medium Booking</v>
      </c>
    </row>
    <row r="4709" ht="15.75" customHeight="1">
      <c r="A4709" s="1" t="s">
        <v>5023</v>
      </c>
      <c r="B4709" s="6">
        <v>46127.0</v>
      </c>
      <c r="C4709" s="6">
        <v>46127.0</v>
      </c>
      <c r="D4709" s="7">
        <v>0.7708333333333334</v>
      </c>
      <c r="E4709" s="1" t="str">
        <f t="shared" si="1"/>
        <v>Weekday</v>
      </c>
      <c r="F4709" s="1" t="str">
        <f t="shared" si="2"/>
        <v>Apr</v>
      </c>
      <c r="G4709" s="1" t="str">
        <f t="array" ref="G4709">_xlfn.XLOOKUP(A4709,Booking_data!$A$1:$A$6001,Booking_data!$D$1:$D$6001,"not found")</f>
        <v>M020</v>
      </c>
      <c r="H4709" s="1" t="str">
        <f t="array" ref="H4709">_xlfn.XLOOKUP(G4709,Movies_data!$A$1:$A$41,Movies_data!$B$1:$B$41,"not found")</f>
        <v>Jawan</v>
      </c>
      <c r="I4709" s="1" t="str">
        <f t="array" ref="I4709">_xlfn.XLOOKUP(G4709,Movies_data!$A$1:$A$41,Movies_data!$D$1:$D$41,"not found")</f>
        <v>Action</v>
      </c>
      <c r="J4709" s="1" t="str">
        <f t="array" ref="J4709">_xlfn.XLOOKUP(G4709,Movies_data!$A$1:$A$41,Movies_data!$C$1:$C$41,"not found")</f>
        <v>Hindi</v>
      </c>
      <c r="K4709" s="1">
        <f t="array" ref="K4709">_xlfn.XLOOKUP(G4709,Movies_data!$A$1:$A$41,Movies_data!$H$1:$H$41,"Not Found")</f>
        <v>7</v>
      </c>
      <c r="L4709" s="1" t="str">
        <f t="array" ref="L4709">_xlfn.XLOOKUP(A4709,Booking_data!$A$1:$A$6001,Booking_data!$E$1:$E$6001,"not Found")</f>
        <v>C091</v>
      </c>
      <c r="M4709" s="1" t="str">
        <f t="array" ref="M4709">_xlfn.XLOOKUP(L4709,Cinemas_data!$A$1:$A$49,Cinemas_data!$I$1:$I$49,"not Found")</f>
        <v>#NAME?</v>
      </c>
      <c r="N4709" s="1" t="str">
        <f t="array" ref="N4709">_xlfn.XLOOKUP(L4709,Cinemas_data!$A$1:$A$49,Cinemas_data!$C$1:$C$49,"not Found")</f>
        <v>Mumbai</v>
      </c>
      <c r="O4709" s="1">
        <f t="array" ref="O4709">_xlfn.XLOOKUP(A4709,Booking_data!$A$1:$A$6001,Booking_data!$H$1:$H$6001,"not found")</f>
        <v>4</v>
      </c>
      <c r="P4709" s="1">
        <f t="array" ref="P4709">_xlfn.XLOOKUP(A4709,Booking_data!$A$1:$A$6001,Booking_data!$I$1:$I$6001,"not Found")</f>
        <v>200</v>
      </c>
      <c r="Q4709" s="1">
        <f t="shared" si="3"/>
        <v>800</v>
      </c>
      <c r="R4709" s="1" t="str">
        <f t="array" ref="R4709">_xlfn.XLOOKUP(A4709,Booking_data!$A$1:$A$6001,Booking_data!$L$1:$L$6001,"Not Found")</f>
        <v>UPI</v>
      </c>
      <c r="S4709" s="1">
        <f t="array" ref="S4709">_xlfn.XLOOKUP(A4709,Booking_data!$A$1:$A$6001,Booking_data!$N$1:$N$6001,"not Found")</f>
        <v>45</v>
      </c>
      <c r="T4709" s="1" t="str">
        <f t="array" ref="T4709">_xlfn.XLOOKUP(A4709,Booking_data!$A$1:$A$6001,Booking_data!$O$1:$O$6001,"Not Found")</f>
        <v>Female</v>
      </c>
      <c r="U4709" s="1" t="str">
        <f t="shared" si="4"/>
        <v>Above 45</v>
      </c>
      <c r="V4709" s="1" t="str">
        <f t="shared" si="5"/>
        <v>Medium Booking</v>
      </c>
    </row>
    <row r="4710" ht="15.75" customHeight="1">
      <c r="A4710" s="1" t="s">
        <v>5024</v>
      </c>
      <c r="B4710" s="6">
        <v>46196.0</v>
      </c>
      <c r="C4710" s="6">
        <v>46202.0</v>
      </c>
      <c r="D4710" s="7">
        <v>0.53125</v>
      </c>
      <c r="E4710" s="1" t="str">
        <f t="shared" si="1"/>
        <v>Weekday</v>
      </c>
      <c r="F4710" s="1" t="str">
        <f t="shared" si="2"/>
        <v>Jun</v>
      </c>
      <c r="G4710" s="1" t="str">
        <f t="array" ref="G4710">_xlfn.XLOOKUP(A4710,Booking_data!$A$1:$A$6001,Booking_data!$D$1:$D$6001,"not found")</f>
        <v>M033</v>
      </c>
      <c r="H4710" s="1" t="str">
        <f t="array" ref="H4710">_xlfn.XLOOKUP(G4710,Movies_data!$A$1:$A$41,Movies_data!$B$1:$B$41,"not found")</f>
        <v>Lucifer</v>
      </c>
      <c r="I4710" s="1" t="str">
        <f t="array" ref="I4710">_xlfn.XLOOKUP(G4710,Movies_data!$A$1:$A$41,Movies_data!$D$1:$D$41,"not found")</f>
        <v>Action</v>
      </c>
      <c r="J4710" s="1" t="str">
        <f t="array" ref="J4710">_xlfn.XLOOKUP(G4710,Movies_data!$A$1:$A$41,Movies_data!$C$1:$C$41,"not found")</f>
        <v>Malayalam</v>
      </c>
      <c r="K4710" s="1">
        <f t="array" ref="K4710">_xlfn.XLOOKUP(G4710,Movies_data!$A$1:$A$41,Movies_data!$H$1:$H$41,"Not Found")</f>
        <v>7.5</v>
      </c>
      <c r="L4710" s="1" t="str">
        <f t="array" ref="L4710">_xlfn.XLOOKUP(A4710,Booking_data!$A$1:$A$6001,Booking_data!$E$1:$E$6001,"not Found")</f>
        <v>C071</v>
      </c>
      <c r="M4710" s="1" t="str">
        <f t="array" ref="M4710">_xlfn.XLOOKUP(L4710,Cinemas_data!$A$1:$A$49,Cinemas_data!$I$1:$I$49,"not Found")</f>
        <v>#NAME?</v>
      </c>
      <c r="N4710" s="1" t="str">
        <f t="array" ref="N4710">_xlfn.XLOOKUP(L4710,Cinemas_data!$A$1:$A$49,Cinemas_data!$C$1:$C$49,"not Found")</f>
        <v>Hyderabad</v>
      </c>
      <c r="O4710" s="1">
        <f t="array" ref="O4710">_xlfn.XLOOKUP(A4710,Booking_data!$A$1:$A$6001,Booking_data!$H$1:$H$6001,"not found")</f>
        <v>2</v>
      </c>
      <c r="P4710" s="1">
        <f t="array" ref="P4710">_xlfn.XLOOKUP(A4710,Booking_data!$A$1:$A$6001,Booking_data!$I$1:$I$6001,"not Found")</f>
        <v>260</v>
      </c>
      <c r="Q4710" s="1">
        <f t="shared" si="3"/>
        <v>520</v>
      </c>
      <c r="R4710" s="1" t="str">
        <f t="array" ref="R4710">_xlfn.XLOOKUP(A4710,Booking_data!$A$1:$A$6001,Booking_data!$L$1:$L$6001,"Not Found")</f>
        <v>Wallet</v>
      </c>
      <c r="S4710" s="1">
        <f t="array" ref="S4710">_xlfn.XLOOKUP(A4710,Booking_data!$A$1:$A$6001,Booking_data!$N$1:$N$6001,"not Found")</f>
        <v>19</v>
      </c>
      <c r="T4710" s="1" t="str">
        <f t="array" ref="T4710">_xlfn.XLOOKUP(A4710,Booking_data!$A$1:$A$6001,Booking_data!$O$1:$O$6001,"Not Found")</f>
        <v>Female</v>
      </c>
      <c r="U4710" s="1" t="str">
        <f t="shared" si="4"/>
        <v>Youngster</v>
      </c>
      <c r="V4710" s="1" t="str">
        <f t="shared" si="5"/>
        <v>Low Booking</v>
      </c>
    </row>
    <row r="4711" ht="15.75" customHeight="1">
      <c r="A4711" s="1" t="s">
        <v>5025</v>
      </c>
      <c r="B4711" s="6">
        <v>46150.0</v>
      </c>
      <c r="C4711" s="6">
        <v>46153.0</v>
      </c>
      <c r="D4711" s="7">
        <v>0.6458333333333334</v>
      </c>
      <c r="E4711" s="1" t="str">
        <f t="shared" si="1"/>
        <v>Weekday</v>
      </c>
      <c r="F4711" s="1" t="str">
        <f t="shared" si="2"/>
        <v>May</v>
      </c>
      <c r="G4711" s="1" t="str">
        <f t="array" ref="G4711">_xlfn.XLOOKUP(A4711,Booking_data!$A$1:$A$6001,Booking_data!$D$1:$D$6001,"not found")</f>
        <v>M001</v>
      </c>
      <c r="H4711" s="1" t="str">
        <f t="array" ref="H4711">_xlfn.XLOOKUP(G4711,Movies_data!$A$1:$A$41,Movies_data!$B$1:$B$41,"not found")</f>
        <v>Leo</v>
      </c>
      <c r="I4711" s="1" t="str">
        <f t="array" ref="I4711">_xlfn.XLOOKUP(G4711,Movies_data!$A$1:$A$41,Movies_data!$D$1:$D$41,"not found")</f>
        <v>Action</v>
      </c>
      <c r="J4711" s="1" t="str">
        <f t="array" ref="J4711">_xlfn.XLOOKUP(G4711,Movies_data!$A$1:$A$41,Movies_data!$C$1:$C$41,"not found")</f>
        <v>Tamil</v>
      </c>
      <c r="K4711" s="1">
        <f t="array" ref="K4711">_xlfn.XLOOKUP(G4711,Movies_data!$A$1:$A$41,Movies_data!$H$1:$H$41,"Not Found")</f>
        <v>8</v>
      </c>
      <c r="L4711" s="1" t="str">
        <f t="array" ref="L4711">_xlfn.XLOOKUP(A4711,Booking_data!$A$1:$A$6001,Booking_data!$E$1:$E$6001,"not Found")</f>
        <v>C132</v>
      </c>
      <c r="M4711" s="1" t="str">
        <f t="array" ref="M4711">_xlfn.XLOOKUP(L4711,Cinemas_data!$A$1:$A$49,Cinemas_data!$I$1:$I$49,"not Found")</f>
        <v>#NAME?</v>
      </c>
      <c r="N4711" s="1" t="str">
        <f t="array" ref="N4711">_xlfn.XLOOKUP(L4711,Cinemas_data!$A$1:$A$49,Cinemas_data!$C$1:$C$49,"not Found")</f>
        <v>Kolkata</v>
      </c>
      <c r="O4711" s="1">
        <f t="array" ref="O4711">_xlfn.XLOOKUP(A4711,Booking_data!$A$1:$A$6001,Booking_data!$H$1:$H$6001,"not found")</f>
        <v>3</v>
      </c>
      <c r="P4711" s="1">
        <f t="array" ref="P4711">_xlfn.XLOOKUP(A4711,Booking_data!$A$1:$A$6001,Booking_data!$I$1:$I$6001,"not Found")</f>
        <v>360</v>
      </c>
      <c r="Q4711" s="1">
        <f t="shared" si="3"/>
        <v>1080</v>
      </c>
      <c r="R4711" s="1" t="str">
        <f t="array" ref="R4711">_xlfn.XLOOKUP(A4711,Booking_data!$A$1:$A$6001,Booking_data!$L$1:$L$6001,"Not Found")</f>
        <v>UPI</v>
      </c>
      <c r="S4711" s="1">
        <f t="array" ref="S4711">_xlfn.XLOOKUP(A4711,Booking_data!$A$1:$A$6001,Booking_data!$N$1:$N$6001,"not Found")</f>
        <v>43</v>
      </c>
      <c r="T4711" s="1" t="str">
        <f t="array" ref="T4711">_xlfn.XLOOKUP(A4711,Booking_data!$A$1:$A$6001,Booking_data!$O$1:$O$6001,"Not Found")</f>
        <v>Female</v>
      </c>
      <c r="U4711" s="1" t="str">
        <f t="shared" si="4"/>
        <v>Middle Age</v>
      </c>
      <c r="V4711" s="1" t="str">
        <f t="shared" si="5"/>
        <v>Medium Booking</v>
      </c>
    </row>
    <row r="4712" ht="15.75" customHeight="1">
      <c r="A4712" s="1" t="s">
        <v>5026</v>
      </c>
      <c r="B4712" s="6">
        <v>46118.0</v>
      </c>
      <c r="C4712" s="6">
        <v>46124.0</v>
      </c>
      <c r="D4712" s="7">
        <v>0.6458333333333334</v>
      </c>
      <c r="E4712" s="1" t="str">
        <f t="shared" si="1"/>
        <v>Weekday</v>
      </c>
      <c r="F4712" s="1" t="str">
        <f t="shared" si="2"/>
        <v>Apr</v>
      </c>
      <c r="G4712" s="1" t="str">
        <f t="array" ref="G4712">_xlfn.XLOOKUP(A4712,Booking_data!$A$1:$A$6001,Booking_data!$D$1:$D$6001,"not found")</f>
        <v>M008</v>
      </c>
      <c r="H4712" s="1" t="str">
        <f t="array" ref="H4712">_xlfn.XLOOKUP(G4712,Movies_data!$A$1:$A$41,Movies_data!$B$1:$B$41,"not found")</f>
        <v>Love Today</v>
      </c>
      <c r="I4712" s="1" t="str">
        <f t="array" ref="I4712">_xlfn.XLOOKUP(G4712,Movies_data!$A$1:$A$41,Movies_data!$D$1:$D$41,"not found")</f>
        <v>Romance</v>
      </c>
      <c r="J4712" s="1" t="str">
        <f t="array" ref="J4712">_xlfn.XLOOKUP(G4712,Movies_data!$A$1:$A$41,Movies_data!$C$1:$C$41,"not found")</f>
        <v>Tamil</v>
      </c>
      <c r="K4712" s="1">
        <f t="array" ref="K4712">_xlfn.XLOOKUP(G4712,Movies_data!$A$1:$A$41,Movies_data!$H$1:$H$41,"Not Found")</f>
        <v>7.4</v>
      </c>
      <c r="L4712" s="1" t="str">
        <f t="array" ref="L4712">_xlfn.XLOOKUP(A4712,Booking_data!$A$1:$A$6001,Booking_data!$E$1:$E$6001,"not Found")</f>
        <v>C132</v>
      </c>
      <c r="M4712" s="1" t="str">
        <f t="array" ref="M4712">_xlfn.XLOOKUP(L4712,Cinemas_data!$A$1:$A$49,Cinemas_data!$I$1:$I$49,"not Found")</f>
        <v>#NAME?</v>
      </c>
      <c r="N4712" s="1" t="str">
        <f t="array" ref="N4712">_xlfn.XLOOKUP(L4712,Cinemas_data!$A$1:$A$49,Cinemas_data!$C$1:$C$49,"not Found")</f>
        <v>Kolkata</v>
      </c>
      <c r="O4712" s="1">
        <f t="array" ref="O4712">_xlfn.XLOOKUP(A4712,Booking_data!$A$1:$A$6001,Booking_data!$H$1:$H$6001,"not found")</f>
        <v>3</v>
      </c>
      <c r="P4712" s="1">
        <f t="array" ref="P4712">_xlfn.XLOOKUP(A4712,Booking_data!$A$1:$A$6001,Booking_data!$I$1:$I$6001,"not Found")</f>
        <v>360</v>
      </c>
      <c r="Q4712" s="1">
        <f t="shared" si="3"/>
        <v>1080</v>
      </c>
      <c r="R4712" s="1" t="str">
        <f t="array" ref="R4712">_xlfn.XLOOKUP(A4712,Booking_data!$A$1:$A$6001,Booking_data!$L$1:$L$6001,"Not Found")</f>
        <v>Credit Card</v>
      </c>
      <c r="S4712" s="1">
        <f t="array" ref="S4712">_xlfn.XLOOKUP(A4712,Booking_data!$A$1:$A$6001,Booking_data!$N$1:$N$6001,"not Found")</f>
        <v>53</v>
      </c>
      <c r="T4712" s="1" t="str">
        <f t="array" ref="T4712">_xlfn.XLOOKUP(A4712,Booking_data!$A$1:$A$6001,Booking_data!$O$1:$O$6001,"Not Found")</f>
        <v>Other</v>
      </c>
      <c r="U4712" s="1" t="str">
        <f t="shared" si="4"/>
        <v>Above 45</v>
      </c>
      <c r="V4712" s="1" t="str">
        <f t="shared" si="5"/>
        <v>Medium Booking</v>
      </c>
    </row>
    <row r="4713" ht="15.75" customHeight="1">
      <c r="A4713" s="1" t="s">
        <v>5027</v>
      </c>
      <c r="B4713" s="6">
        <v>46193.0</v>
      </c>
      <c r="C4713" s="6">
        <v>46199.0</v>
      </c>
      <c r="D4713" s="7">
        <v>0.6458333333333334</v>
      </c>
      <c r="E4713" s="1" t="str">
        <f t="shared" si="1"/>
        <v>Weekend</v>
      </c>
      <c r="F4713" s="1" t="str">
        <f t="shared" si="2"/>
        <v>Jun</v>
      </c>
      <c r="G4713" s="1" t="str">
        <f t="array" ref="G4713">_xlfn.XLOOKUP(A4713,Booking_data!$A$1:$A$6001,Booking_data!$D$1:$D$6001,"not found")</f>
        <v>M035</v>
      </c>
      <c r="H4713" s="1" t="str">
        <f t="array" ref="H4713">_xlfn.XLOOKUP(G4713,Movies_data!$A$1:$A$41,Movies_data!$B$1:$B$41,"not found")</f>
        <v>Aavesham</v>
      </c>
      <c r="I4713" s="1" t="str">
        <f t="array" ref="I4713">_xlfn.XLOOKUP(G4713,Movies_data!$A$1:$A$41,Movies_data!$D$1:$D$41,"not found")</f>
        <v>Comedy</v>
      </c>
      <c r="J4713" s="1" t="str">
        <f t="array" ref="J4713">_xlfn.XLOOKUP(G4713,Movies_data!$A$1:$A$41,Movies_data!$C$1:$C$41,"not found")</f>
        <v>Malayalam</v>
      </c>
      <c r="K4713" s="1">
        <f t="array" ref="K4713">_xlfn.XLOOKUP(G4713,Movies_data!$A$1:$A$41,Movies_data!$H$1:$H$41,"Not Found")</f>
        <v>7.8</v>
      </c>
      <c r="L4713" s="1" t="str">
        <f t="array" ref="L4713">_xlfn.XLOOKUP(A4713,Booking_data!$A$1:$A$6001,Booking_data!$E$1:$E$6001,"not Found")</f>
        <v>C063</v>
      </c>
      <c r="M4713" s="1" t="str">
        <f t="array" ref="M4713">_xlfn.XLOOKUP(L4713,Cinemas_data!$A$1:$A$49,Cinemas_data!$I$1:$I$49,"not Found")</f>
        <v>#NAME?</v>
      </c>
      <c r="N4713" s="1" t="str">
        <f t="array" ref="N4713">_xlfn.XLOOKUP(L4713,Cinemas_data!$A$1:$A$49,Cinemas_data!$C$1:$C$49,"not Found")</f>
        <v>Mysuru</v>
      </c>
      <c r="O4713" s="1">
        <f t="array" ref="O4713">_xlfn.XLOOKUP(A4713,Booking_data!$A$1:$A$6001,Booking_data!$H$1:$H$6001,"not found")</f>
        <v>4</v>
      </c>
      <c r="P4713" s="1">
        <f t="array" ref="P4713">_xlfn.XLOOKUP(A4713,Booking_data!$A$1:$A$6001,Booking_data!$I$1:$I$6001,"not Found")</f>
        <v>240</v>
      </c>
      <c r="Q4713" s="1">
        <f t="shared" si="3"/>
        <v>960</v>
      </c>
      <c r="R4713" s="1" t="str">
        <f t="array" ref="R4713">_xlfn.XLOOKUP(A4713,Booking_data!$A$1:$A$6001,Booking_data!$L$1:$L$6001,"Not Found")</f>
        <v>Credit Card</v>
      </c>
      <c r="S4713" s="1">
        <f t="array" ref="S4713">_xlfn.XLOOKUP(A4713,Booking_data!$A$1:$A$6001,Booking_data!$N$1:$N$6001,"not Found")</f>
        <v>40</v>
      </c>
      <c r="T4713" s="1" t="str">
        <f t="array" ref="T4713">_xlfn.XLOOKUP(A4713,Booking_data!$A$1:$A$6001,Booking_data!$O$1:$O$6001,"Not Found")</f>
        <v>Other</v>
      </c>
      <c r="U4713" s="1" t="str">
        <f t="shared" si="4"/>
        <v>Middle Age</v>
      </c>
      <c r="V4713" s="1" t="str">
        <f t="shared" si="5"/>
        <v>Medium Booking</v>
      </c>
    </row>
    <row r="4714" ht="15.75" customHeight="1">
      <c r="A4714" s="1" t="s">
        <v>5028</v>
      </c>
      <c r="B4714" s="6">
        <v>46110.0</v>
      </c>
      <c r="C4714" s="6">
        <v>46116.0</v>
      </c>
      <c r="D4714" s="7">
        <v>0.7708333333333334</v>
      </c>
      <c r="E4714" s="1" t="str">
        <f t="shared" si="1"/>
        <v>Weekend</v>
      </c>
      <c r="F4714" s="1" t="str">
        <f t="shared" si="2"/>
        <v>Mar</v>
      </c>
      <c r="G4714" s="1" t="str">
        <f t="array" ref="G4714">_xlfn.XLOOKUP(A4714,Booking_data!$A$1:$A$6001,Booking_data!$D$1:$D$6001,"not found")</f>
        <v>M026</v>
      </c>
      <c r="H4714" s="1" t="str">
        <f t="array" ref="H4714">_xlfn.XLOOKUP(G4714,Movies_data!$A$1:$A$41,Movies_data!$B$1:$B$41,"not found")</f>
        <v>Drishyam 2</v>
      </c>
      <c r="I4714" s="1" t="str">
        <f t="array" ref="I4714">_xlfn.XLOOKUP(G4714,Movies_data!$A$1:$A$41,Movies_data!$D$1:$D$41,"not found")</f>
        <v>Thriller</v>
      </c>
      <c r="J4714" s="1" t="str">
        <f t="array" ref="J4714">_xlfn.XLOOKUP(G4714,Movies_data!$A$1:$A$41,Movies_data!$C$1:$C$41,"not found")</f>
        <v>Hindi</v>
      </c>
      <c r="K4714" s="1">
        <f t="array" ref="K4714">_xlfn.XLOOKUP(G4714,Movies_data!$A$1:$A$41,Movies_data!$H$1:$H$41,"Not Found")</f>
        <v>8.2</v>
      </c>
      <c r="L4714" s="1" t="str">
        <f t="array" ref="L4714">_xlfn.XLOOKUP(A4714,Booking_data!$A$1:$A$6001,Booking_data!$E$1:$E$6001,"not Found")</f>
        <v>C131</v>
      </c>
      <c r="M4714" s="1" t="str">
        <f t="array" ref="M4714">_xlfn.XLOOKUP(L4714,Cinemas_data!$A$1:$A$49,Cinemas_data!$I$1:$I$49,"not Found")</f>
        <v>#NAME?</v>
      </c>
      <c r="N4714" s="1" t="str">
        <f t="array" ref="N4714">_xlfn.XLOOKUP(L4714,Cinemas_data!$A$1:$A$49,Cinemas_data!$C$1:$C$49,"not Found")</f>
        <v>Kolkata</v>
      </c>
      <c r="O4714" s="1">
        <f t="array" ref="O4714">_xlfn.XLOOKUP(A4714,Booking_data!$A$1:$A$6001,Booking_data!$H$1:$H$6001,"not found")</f>
        <v>6</v>
      </c>
      <c r="P4714" s="1">
        <f t="array" ref="P4714">_xlfn.XLOOKUP(A4714,Booking_data!$A$1:$A$6001,Booking_data!$I$1:$I$6001,"not Found")</f>
        <v>340</v>
      </c>
      <c r="Q4714" s="1">
        <f t="shared" si="3"/>
        <v>2040</v>
      </c>
      <c r="R4714" s="1" t="str">
        <f t="array" ref="R4714">_xlfn.XLOOKUP(A4714,Booking_data!$A$1:$A$6001,Booking_data!$L$1:$L$6001,"Not Found")</f>
        <v>Credit Card</v>
      </c>
      <c r="S4714" s="1">
        <f t="array" ref="S4714">_xlfn.XLOOKUP(A4714,Booking_data!$A$1:$A$6001,Booking_data!$N$1:$N$6001,"not Found")</f>
        <v>40</v>
      </c>
      <c r="T4714" s="1" t="str">
        <f t="array" ref="T4714">_xlfn.XLOOKUP(A4714,Booking_data!$A$1:$A$6001,Booking_data!$O$1:$O$6001,"Not Found")</f>
        <v>Other</v>
      </c>
      <c r="U4714" s="1" t="str">
        <f t="shared" si="4"/>
        <v>Middle Age</v>
      </c>
      <c r="V4714" s="1" t="str">
        <f t="shared" si="5"/>
        <v>High Booking</v>
      </c>
    </row>
    <row r="4715" ht="15.75" customHeight="1">
      <c r="A4715" s="1" t="s">
        <v>5029</v>
      </c>
      <c r="B4715" s="6">
        <v>46055.0</v>
      </c>
      <c r="C4715" s="6">
        <v>46058.0</v>
      </c>
      <c r="D4715" s="7">
        <v>0.8854166666666666</v>
      </c>
      <c r="E4715" s="1" t="str">
        <f t="shared" si="1"/>
        <v>Weekday</v>
      </c>
      <c r="F4715" s="1" t="str">
        <f t="shared" si="2"/>
        <v>Feb</v>
      </c>
      <c r="G4715" s="1" t="str">
        <f t="array" ref="G4715">_xlfn.XLOOKUP(A4715,Booking_data!$A$1:$A$6001,Booking_data!$D$1:$D$6001,"not found")</f>
        <v>M033</v>
      </c>
      <c r="H4715" s="1" t="str">
        <f t="array" ref="H4715">_xlfn.XLOOKUP(G4715,Movies_data!$A$1:$A$41,Movies_data!$B$1:$B$41,"not found")</f>
        <v>Lucifer</v>
      </c>
      <c r="I4715" s="1" t="str">
        <f t="array" ref="I4715">_xlfn.XLOOKUP(G4715,Movies_data!$A$1:$A$41,Movies_data!$D$1:$D$41,"not found")</f>
        <v>Action</v>
      </c>
      <c r="J4715" s="1" t="str">
        <f t="array" ref="J4715">_xlfn.XLOOKUP(G4715,Movies_data!$A$1:$A$41,Movies_data!$C$1:$C$41,"not found")</f>
        <v>Malayalam</v>
      </c>
      <c r="K4715" s="1">
        <f t="array" ref="K4715">_xlfn.XLOOKUP(G4715,Movies_data!$A$1:$A$41,Movies_data!$H$1:$H$41,"Not Found")</f>
        <v>7.5</v>
      </c>
      <c r="L4715" s="1" t="str">
        <f t="array" ref="L4715">_xlfn.XLOOKUP(A4715,Booking_data!$A$1:$A$6001,Booking_data!$E$1:$E$6001,"not Found")</f>
        <v>C111</v>
      </c>
      <c r="M4715" s="1" t="str">
        <f t="array" ref="M4715">_xlfn.XLOOKUP(L4715,Cinemas_data!$A$1:$A$49,Cinemas_data!$I$1:$I$49,"not Found")</f>
        <v>#NAME?</v>
      </c>
      <c r="N4715" s="1" t="str">
        <f t="array" ref="N4715">_xlfn.XLOOKUP(L4715,Cinemas_data!$A$1:$A$49,Cinemas_data!$C$1:$C$49,"not Found")</f>
        <v>Delhi</v>
      </c>
      <c r="O4715" s="1">
        <f t="array" ref="O4715">_xlfn.XLOOKUP(A4715,Booking_data!$A$1:$A$6001,Booking_data!$H$1:$H$6001,"not found")</f>
        <v>2</v>
      </c>
      <c r="P4715" s="1">
        <f t="array" ref="P4715">_xlfn.XLOOKUP(A4715,Booking_data!$A$1:$A$6001,Booking_data!$I$1:$I$6001,"not Found")</f>
        <v>260</v>
      </c>
      <c r="Q4715" s="1">
        <f t="shared" si="3"/>
        <v>520</v>
      </c>
      <c r="R4715" s="1" t="str">
        <f t="array" ref="R4715">_xlfn.XLOOKUP(A4715,Booking_data!$A$1:$A$6001,Booking_data!$L$1:$L$6001,"Not Found")</f>
        <v>Wallet</v>
      </c>
      <c r="S4715" s="1">
        <f t="array" ref="S4715">_xlfn.XLOOKUP(A4715,Booking_data!$A$1:$A$6001,Booking_data!$N$1:$N$6001,"not Found")</f>
        <v>58</v>
      </c>
      <c r="T4715" s="1" t="str">
        <f t="array" ref="T4715">_xlfn.XLOOKUP(A4715,Booking_data!$A$1:$A$6001,Booking_data!$O$1:$O$6001,"Not Found")</f>
        <v>Female</v>
      </c>
      <c r="U4715" s="1" t="str">
        <f t="shared" si="4"/>
        <v>Above 45</v>
      </c>
      <c r="V4715" s="1" t="str">
        <f t="shared" si="5"/>
        <v>Low Booking</v>
      </c>
    </row>
    <row r="4716" ht="15.75" customHeight="1">
      <c r="A4716" s="1" t="s">
        <v>5030</v>
      </c>
      <c r="B4716" s="6">
        <v>46170.0</v>
      </c>
      <c r="C4716" s="6">
        <v>46177.0</v>
      </c>
      <c r="D4716" s="7">
        <v>0.3958333333333333</v>
      </c>
      <c r="E4716" s="1" t="str">
        <f t="shared" si="1"/>
        <v>Weekday</v>
      </c>
      <c r="F4716" s="1" t="str">
        <f t="shared" si="2"/>
        <v>May</v>
      </c>
      <c r="G4716" s="1" t="str">
        <f t="array" ref="G4716">_xlfn.XLOOKUP(A4716,Booking_data!$A$1:$A$6001,Booking_data!$D$1:$D$6001,"not found")</f>
        <v>M010</v>
      </c>
      <c r="H4716" s="1" t="str">
        <f t="array" ref="H4716">_xlfn.XLOOKUP(G4716,Movies_data!$A$1:$A$41,Movies_data!$B$1:$B$41,"not found")</f>
        <v>Captain Miller</v>
      </c>
      <c r="I4716" s="1" t="str">
        <f t="array" ref="I4716">_xlfn.XLOOKUP(G4716,Movies_data!$A$1:$A$41,Movies_data!$D$1:$D$41,"not found")</f>
        <v>Action</v>
      </c>
      <c r="J4716" s="1" t="str">
        <f t="array" ref="J4716">_xlfn.XLOOKUP(G4716,Movies_data!$A$1:$A$41,Movies_data!$C$1:$C$41,"not found")</f>
        <v>Tamil</v>
      </c>
      <c r="K4716" s="1">
        <f t="array" ref="K4716">_xlfn.XLOOKUP(G4716,Movies_data!$A$1:$A$41,Movies_data!$H$1:$H$41,"Not Found")</f>
        <v>7</v>
      </c>
      <c r="L4716" s="1" t="str">
        <f t="array" ref="L4716">_xlfn.XLOOKUP(A4716,Booking_data!$A$1:$A$6001,Booking_data!$E$1:$E$6001,"not Found")</f>
        <v>C103</v>
      </c>
      <c r="M4716" s="1" t="str">
        <f t="array" ref="M4716">_xlfn.XLOOKUP(L4716,Cinemas_data!$A$1:$A$49,Cinemas_data!$I$1:$I$49,"not Found")</f>
        <v>#NAME?</v>
      </c>
      <c r="N4716" s="1" t="str">
        <f t="array" ref="N4716">_xlfn.XLOOKUP(L4716,Cinemas_data!$A$1:$A$49,Cinemas_data!$C$1:$C$49,"not Found")</f>
        <v>Pune</v>
      </c>
      <c r="O4716" s="1">
        <f t="array" ref="O4716">_xlfn.XLOOKUP(A4716,Booking_data!$A$1:$A$6001,Booking_data!$H$1:$H$6001,"not found")</f>
        <v>2</v>
      </c>
      <c r="P4716" s="1">
        <f t="array" ref="P4716">_xlfn.XLOOKUP(A4716,Booking_data!$A$1:$A$6001,Booking_data!$I$1:$I$6001,"not Found")</f>
        <v>260</v>
      </c>
      <c r="Q4716" s="1">
        <f t="shared" si="3"/>
        <v>520</v>
      </c>
      <c r="R4716" s="1" t="str">
        <f t="array" ref="R4716">_xlfn.XLOOKUP(A4716,Booking_data!$A$1:$A$6001,Booking_data!$L$1:$L$6001,"Not Found")</f>
        <v>UPI</v>
      </c>
      <c r="S4716" s="1">
        <f t="array" ref="S4716">_xlfn.XLOOKUP(A4716,Booking_data!$A$1:$A$6001,Booking_data!$N$1:$N$6001,"not Found")</f>
        <v>49</v>
      </c>
      <c r="T4716" s="1" t="str">
        <f t="array" ref="T4716">_xlfn.XLOOKUP(A4716,Booking_data!$A$1:$A$6001,Booking_data!$O$1:$O$6001,"Not Found")</f>
        <v>Other</v>
      </c>
      <c r="U4716" s="1" t="str">
        <f t="shared" si="4"/>
        <v>Above 45</v>
      </c>
      <c r="V4716" s="1" t="str">
        <f t="shared" si="5"/>
        <v>Low Booking</v>
      </c>
    </row>
    <row r="4717" ht="15.75" customHeight="1">
      <c r="A4717" s="1" t="s">
        <v>5031</v>
      </c>
      <c r="B4717" s="6">
        <v>46114.0</v>
      </c>
      <c r="C4717" s="6">
        <v>46117.0</v>
      </c>
      <c r="D4717" s="7">
        <v>0.7708333333333334</v>
      </c>
      <c r="E4717" s="1" t="str">
        <f t="shared" si="1"/>
        <v>Weekday</v>
      </c>
      <c r="F4717" s="1" t="str">
        <f t="shared" si="2"/>
        <v>Apr</v>
      </c>
      <c r="G4717" s="1" t="str">
        <f t="array" ref="G4717">_xlfn.XLOOKUP(A4717,Booking_data!$A$1:$A$6001,Booking_data!$D$1:$D$6001,"not found")</f>
        <v>M007</v>
      </c>
      <c r="H4717" s="1" t="str">
        <f t="array" ref="H4717">_xlfn.XLOOKUP(G4717,Movies_data!$A$1:$A$41,Movies_data!$B$1:$B$41,"not found")</f>
        <v>Good Night</v>
      </c>
      <c r="I4717" s="1" t="str">
        <f t="array" ref="I4717">_xlfn.XLOOKUP(G4717,Movies_data!$A$1:$A$41,Movies_data!$D$1:$D$41,"not found")</f>
        <v>Comedy</v>
      </c>
      <c r="J4717" s="1" t="str">
        <f t="array" ref="J4717">_xlfn.XLOOKUP(G4717,Movies_data!$A$1:$A$41,Movies_data!$C$1:$C$41,"not found")</f>
        <v>Tamil</v>
      </c>
      <c r="K4717" s="1">
        <f t="array" ref="K4717">_xlfn.XLOOKUP(G4717,Movies_data!$A$1:$A$41,Movies_data!$H$1:$H$41,"Not Found")</f>
        <v>8</v>
      </c>
      <c r="L4717" s="1" t="str">
        <f t="array" ref="L4717">_xlfn.XLOOKUP(A4717,Booking_data!$A$1:$A$6001,Booking_data!$E$1:$E$6001,"not Found")</f>
        <v>C132</v>
      </c>
      <c r="M4717" s="1" t="str">
        <f t="array" ref="M4717">_xlfn.XLOOKUP(L4717,Cinemas_data!$A$1:$A$49,Cinemas_data!$I$1:$I$49,"not Found")</f>
        <v>#NAME?</v>
      </c>
      <c r="N4717" s="1" t="str">
        <f t="array" ref="N4717">_xlfn.XLOOKUP(L4717,Cinemas_data!$A$1:$A$49,Cinemas_data!$C$1:$C$49,"not Found")</f>
        <v>Kolkata</v>
      </c>
      <c r="O4717" s="1">
        <f t="array" ref="O4717">_xlfn.XLOOKUP(A4717,Booking_data!$A$1:$A$6001,Booking_data!$H$1:$H$6001,"not found")</f>
        <v>1</v>
      </c>
      <c r="P4717" s="1">
        <f t="array" ref="P4717">_xlfn.XLOOKUP(A4717,Booking_data!$A$1:$A$6001,Booking_data!$I$1:$I$6001,"not Found")</f>
        <v>260</v>
      </c>
      <c r="Q4717" s="1">
        <f t="shared" si="3"/>
        <v>260</v>
      </c>
      <c r="R4717" s="1" t="str">
        <f t="array" ref="R4717">_xlfn.XLOOKUP(A4717,Booking_data!$A$1:$A$6001,Booking_data!$L$1:$L$6001,"Not Found")</f>
        <v>UPI</v>
      </c>
      <c r="S4717" s="1">
        <f t="array" ref="S4717">_xlfn.XLOOKUP(A4717,Booking_data!$A$1:$A$6001,Booking_data!$N$1:$N$6001,"not Found")</f>
        <v>57</v>
      </c>
      <c r="T4717" s="1" t="str">
        <f t="array" ref="T4717">_xlfn.XLOOKUP(A4717,Booking_data!$A$1:$A$6001,Booking_data!$O$1:$O$6001,"Not Found")</f>
        <v>Male</v>
      </c>
      <c r="U4717" s="1" t="str">
        <f t="shared" si="4"/>
        <v>Above 45</v>
      </c>
      <c r="V4717" s="1" t="str">
        <f t="shared" si="5"/>
        <v>Low Booking</v>
      </c>
    </row>
    <row r="4718" ht="15.75" customHeight="1">
      <c r="A4718" s="1" t="s">
        <v>5032</v>
      </c>
      <c r="B4718" s="6">
        <v>46103.0</v>
      </c>
      <c r="C4718" s="6">
        <v>46109.0</v>
      </c>
      <c r="D4718" s="7">
        <v>0.3958333333333333</v>
      </c>
      <c r="E4718" s="1" t="str">
        <f t="shared" si="1"/>
        <v>Weekend</v>
      </c>
      <c r="F4718" s="1" t="str">
        <f t="shared" si="2"/>
        <v>Mar</v>
      </c>
      <c r="G4718" s="1" t="str">
        <f t="array" ref="G4718">_xlfn.XLOOKUP(A4718,Booking_data!$A$1:$A$6001,Booking_data!$D$1:$D$6001,"not found")</f>
        <v>M038</v>
      </c>
      <c r="H4718" s="1" t="str">
        <f t="array" ref="H4718">_xlfn.XLOOKUP(G4718,Movies_data!$A$1:$A$41,Movies_data!$B$1:$B$41,"not found")</f>
        <v>Barbie</v>
      </c>
      <c r="I4718" s="1" t="str">
        <f t="array" ref="I4718">_xlfn.XLOOKUP(G4718,Movies_data!$A$1:$A$41,Movies_data!$D$1:$D$41,"not found")</f>
        <v>Comedy</v>
      </c>
      <c r="J4718" s="1" t="str">
        <f t="array" ref="J4718">_xlfn.XLOOKUP(G4718,Movies_data!$A$1:$A$41,Movies_data!$C$1:$C$41,"not found")</f>
        <v>English</v>
      </c>
      <c r="K4718" s="1">
        <f t="array" ref="K4718">_xlfn.XLOOKUP(G4718,Movies_data!$A$1:$A$41,Movies_data!$H$1:$H$41,"Not Found")</f>
        <v>6.8</v>
      </c>
      <c r="L4718" s="1" t="str">
        <f t="array" ref="L4718">_xlfn.XLOOKUP(A4718,Booking_data!$A$1:$A$6001,Booking_data!$E$1:$E$6001,"not Found")</f>
        <v>C071</v>
      </c>
      <c r="M4718" s="1" t="str">
        <f t="array" ref="M4718">_xlfn.XLOOKUP(L4718,Cinemas_data!$A$1:$A$49,Cinemas_data!$I$1:$I$49,"not Found")</f>
        <v>#NAME?</v>
      </c>
      <c r="N4718" s="1" t="str">
        <f t="array" ref="N4718">_xlfn.XLOOKUP(L4718,Cinemas_data!$A$1:$A$49,Cinemas_data!$C$1:$C$49,"not Found")</f>
        <v>Hyderabad</v>
      </c>
      <c r="O4718" s="1">
        <f t="array" ref="O4718">_xlfn.XLOOKUP(A4718,Booking_data!$A$1:$A$6001,Booking_data!$H$1:$H$6001,"not found")</f>
        <v>1</v>
      </c>
      <c r="P4718" s="1">
        <f t="array" ref="P4718">_xlfn.XLOOKUP(A4718,Booking_data!$A$1:$A$6001,Booking_data!$I$1:$I$6001,"not Found")</f>
        <v>180</v>
      </c>
      <c r="Q4718" s="1">
        <f t="shared" si="3"/>
        <v>180</v>
      </c>
      <c r="R4718" s="1" t="str">
        <f t="array" ref="R4718">_xlfn.XLOOKUP(A4718,Booking_data!$A$1:$A$6001,Booking_data!$L$1:$L$6001,"Not Found")</f>
        <v>Credit Card</v>
      </c>
      <c r="S4718" s="1">
        <f t="array" ref="S4718">_xlfn.XLOOKUP(A4718,Booking_data!$A$1:$A$6001,Booking_data!$N$1:$N$6001,"not Found")</f>
        <v>55</v>
      </c>
      <c r="T4718" s="1" t="str">
        <f t="array" ref="T4718">_xlfn.XLOOKUP(A4718,Booking_data!$A$1:$A$6001,Booking_data!$O$1:$O$6001,"Not Found")</f>
        <v>Female</v>
      </c>
      <c r="U4718" s="1" t="str">
        <f t="shared" si="4"/>
        <v>Above 45</v>
      </c>
      <c r="V4718" s="1" t="str">
        <f t="shared" si="5"/>
        <v>Low Booking</v>
      </c>
    </row>
    <row r="4719" ht="15.75" customHeight="1">
      <c r="A4719" s="1" t="s">
        <v>5033</v>
      </c>
      <c r="B4719" s="6">
        <v>46181.0</v>
      </c>
      <c r="C4719" s="6">
        <v>46187.0</v>
      </c>
      <c r="D4719" s="7">
        <v>0.53125</v>
      </c>
      <c r="E4719" s="1" t="str">
        <f t="shared" si="1"/>
        <v>Weekday</v>
      </c>
      <c r="F4719" s="1" t="str">
        <f t="shared" si="2"/>
        <v>Jun</v>
      </c>
      <c r="G4719" s="1" t="str">
        <f t="array" ref="G4719">_xlfn.XLOOKUP(A4719,Booking_data!$A$1:$A$6001,Booking_data!$D$1:$D$6001,"not found")</f>
        <v>M037</v>
      </c>
      <c r="H4719" s="1" t="str">
        <f t="array" ref="H4719">_xlfn.XLOOKUP(G4719,Movies_data!$A$1:$A$41,Movies_data!$B$1:$B$41,"not found")</f>
        <v>Oppenheimer</v>
      </c>
      <c r="I4719" s="1" t="str">
        <f t="array" ref="I4719">_xlfn.XLOOKUP(G4719,Movies_data!$A$1:$A$41,Movies_data!$D$1:$D$41,"not found")</f>
        <v>Biography</v>
      </c>
      <c r="J4719" s="1" t="str">
        <f t="array" ref="J4719">_xlfn.XLOOKUP(G4719,Movies_data!$A$1:$A$41,Movies_data!$C$1:$C$41,"not found")</f>
        <v>English</v>
      </c>
      <c r="K4719" s="1">
        <f t="array" ref="K4719">_xlfn.XLOOKUP(G4719,Movies_data!$A$1:$A$41,Movies_data!$H$1:$H$41,"Not Found")</f>
        <v>8.5</v>
      </c>
      <c r="L4719" s="1" t="str">
        <f t="array" ref="L4719">_xlfn.XLOOKUP(A4719,Booking_data!$A$1:$A$6001,Booking_data!$E$1:$E$6001,"not Found")</f>
        <v>C042</v>
      </c>
      <c r="M4719" s="1" t="str">
        <f t="array" ref="M4719">_xlfn.XLOOKUP(L4719,Cinemas_data!$A$1:$A$49,Cinemas_data!$I$1:$I$49,"not Found")</f>
        <v>#NAME?</v>
      </c>
      <c r="N4719" s="1" t="str">
        <f t="array" ref="N4719">_xlfn.XLOOKUP(L4719,Cinemas_data!$A$1:$A$49,Cinemas_data!$C$1:$C$49,"not Found")</f>
        <v>Salem</v>
      </c>
      <c r="O4719" s="1">
        <f t="array" ref="O4719">_xlfn.XLOOKUP(A4719,Booking_data!$A$1:$A$6001,Booking_data!$H$1:$H$6001,"not found")</f>
        <v>4</v>
      </c>
      <c r="P4719" s="1">
        <f t="array" ref="P4719">_xlfn.XLOOKUP(A4719,Booking_data!$A$1:$A$6001,Booking_data!$I$1:$I$6001,"not Found")</f>
        <v>360</v>
      </c>
      <c r="Q4719" s="1">
        <f t="shared" si="3"/>
        <v>1440</v>
      </c>
      <c r="R4719" s="1" t="str">
        <f t="array" ref="R4719">_xlfn.XLOOKUP(A4719,Booking_data!$A$1:$A$6001,Booking_data!$L$1:$L$6001,"Not Found")</f>
        <v>Credit Card</v>
      </c>
      <c r="S4719" s="1">
        <f t="array" ref="S4719">_xlfn.XLOOKUP(A4719,Booking_data!$A$1:$A$6001,Booking_data!$N$1:$N$6001,"not Found")</f>
        <v>33</v>
      </c>
      <c r="T4719" s="1" t="str">
        <f t="array" ref="T4719">_xlfn.XLOOKUP(A4719,Booking_data!$A$1:$A$6001,Booking_data!$O$1:$O$6001,"Not Found")</f>
        <v>Female</v>
      </c>
      <c r="U4719" s="1" t="str">
        <f t="shared" si="4"/>
        <v>Middle Age</v>
      </c>
      <c r="V4719" s="1" t="str">
        <f t="shared" si="5"/>
        <v>Medium Booking</v>
      </c>
    </row>
    <row r="4720" ht="15.75" customHeight="1">
      <c r="A4720" s="1" t="s">
        <v>5034</v>
      </c>
      <c r="B4720" s="6">
        <v>46148.0</v>
      </c>
      <c r="C4720" s="6">
        <v>46151.0</v>
      </c>
      <c r="D4720" s="7">
        <v>0.53125</v>
      </c>
      <c r="E4720" s="1" t="str">
        <f t="shared" si="1"/>
        <v>Weekday</v>
      </c>
      <c r="F4720" s="1" t="str">
        <f t="shared" si="2"/>
        <v>May</v>
      </c>
      <c r="G4720" s="1" t="str">
        <f t="array" ref="G4720">_xlfn.XLOOKUP(A4720,Booking_data!$A$1:$A$6001,Booking_data!$D$1:$D$6001,"not found")</f>
        <v>M002</v>
      </c>
      <c r="H4720" s="1" t="str">
        <f t="array" ref="H4720">_xlfn.XLOOKUP(G4720,Movies_data!$A$1:$A$41,Movies_data!$B$1:$B$41,"not found")</f>
        <v>Jailer</v>
      </c>
      <c r="I4720" s="1" t="str">
        <f t="array" ref="I4720">_xlfn.XLOOKUP(G4720,Movies_data!$A$1:$A$41,Movies_data!$D$1:$D$41,"not found")</f>
        <v>Action</v>
      </c>
      <c r="J4720" s="1" t="str">
        <f t="array" ref="J4720">_xlfn.XLOOKUP(G4720,Movies_data!$A$1:$A$41,Movies_data!$C$1:$C$41,"not found")</f>
        <v>Tamil</v>
      </c>
      <c r="K4720" s="1">
        <f t="array" ref="K4720">_xlfn.XLOOKUP(G4720,Movies_data!$A$1:$A$41,Movies_data!$H$1:$H$41,"Not Found")</f>
        <v>7.1</v>
      </c>
      <c r="L4720" s="1" t="str">
        <f t="array" ref="L4720">_xlfn.XLOOKUP(A4720,Booking_data!$A$1:$A$6001,Booking_data!$E$1:$E$6001,"not Found")</f>
        <v>C093</v>
      </c>
      <c r="M4720" s="1" t="str">
        <f t="array" ref="M4720">_xlfn.XLOOKUP(L4720,Cinemas_data!$A$1:$A$49,Cinemas_data!$I$1:$I$49,"not Found")</f>
        <v>#NAME?</v>
      </c>
      <c r="N4720" s="1" t="str">
        <f t="array" ref="N4720">_xlfn.XLOOKUP(L4720,Cinemas_data!$A$1:$A$49,Cinemas_data!$C$1:$C$49,"not Found")</f>
        <v>Mumbai</v>
      </c>
      <c r="O4720" s="1">
        <f t="array" ref="O4720">_xlfn.XLOOKUP(A4720,Booking_data!$A$1:$A$6001,Booking_data!$H$1:$H$6001,"not found")</f>
        <v>2</v>
      </c>
      <c r="P4720" s="1">
        <f t="array" ref="P4720">_xlfn.XLOOKUP(A4720,Booking_data!$A$1:$A$6001,Booking_data!$I$1:$I$6001,"not Found")</f>
        <v>420</v>
      </c>
      <c r="Q4720" s="1">
        <f t="shared" si="3"/>
        <v>840</v>
      </c>
      <c r="R4720" s="1" t="str">
        <f t="array" ref="R4720">_xlfn.XLOOKUP(A4720,Booking_data!$A$1:$A$6001,Booking_data!$L$1:$L$6001,"Not Found")</f>
        <v>UPI</v>
      </c>
      <c r="S4720" s="1">
        <f t="array" ref="S4720">_xlfn.XLOOKUP(A4720,Booking_data!$A$1:$A$6001,Booking_data!$N$1:$N$6001,"not Found")</f>
        <v>22</v>
      </c>
      <c r="T4720" s="1" t="str">
        <f t="array" ref="T4720">_xlfn.XLOOKUP(A4720,Booking_data!$A$1:$A$6001,Booking_data!$O$1:$O$6001,"Not Found")</f>
        <v>Female</v>
      </c>
      <c r="U4720" s="1" t="str">
        <f t="shared" si="4"/>
        <v>Youngster</v>
      </c>
      <c r="V4720" s="1" t="str">
        <f t="shared" si="5"/>
        <v>Low Booking</v>
      </c>
    </row>
    <row r="4721" ht="15.75" customHeight="1">
      <c r="A4721" s="1" t="s">
        <v>5035</v>
      </c>
      <c r="B4721" s="6">
        <v>46165.0</v>
      </c>
      <c r="C4721" s="6">
        <v>46172.0</v>
      </c>
      <c r="D4721" s="7">
        <v>0.6458333333333334</v>
      </c>
      <c r="E4721" s="1" t="str">
        <f t="shared" si="1"/>
        <v>Weekend</v>
      </c>
      <c r="F4721" s="1" t="str">
        <f t="shared" si="2"/>
        <v>May</v>
      </c>
      <c r="G4721" s="1" t="str">
        <f t="array" ref="G4721">_xlfn.XLOOKUP(A4721,Booking_data!$A$1:$A$6001,Booking_data!$D$1:$D$6001,"not found")</f>
        <v>M004</v>
      </c>
      <c r="H4721" s="1" t="str">
        <f t="array" ref="H4721">_xlfn.XLOOKUP(G4721,Movies_data!$A$1:$A$41,Movies_data!$B$1:$B$41,"not found")</f>
        <v>Ponniyin Selvan I</v>
      </c>
      <c r="I4721" s="1" t="str">
        <f t="array" ref="I4721">_xlfn.XLOOKUP(G4721,Movies_data!$A$1:$A$41,Movies_data!$D$1:$D$41,"not found")</f>
        <v>Drama</v>
      </c>
      <c r="J4721" s="1" t="str">
        <f t="array" ref="J4721">_xlfn.XLOOKUP(G4721,Movies_data!$A$1:$A$41,Movies_data!$C$1:$C$41,"not found")</f>
        <v>Tamil</v>
      </c>
      <c r="K4721" s="1">
        <f t="array" ref="K4721">_xlfn.XLOOKUP(G4721,Movies_data!$A$1:$A$41,Movies_data!$H$1:$H$41,"Not Found")</f>
        <v>7.6</v>
      </c>
      <c r="L4721" s="1" t="str">
        <f t="array" ref="L4721">_xlfn.XLOOKUP(A4721,Booking_data!$A$1:$A$6001,Booking_data!$E$1:$E$6001,"not Found")</f>
        <v>C103</v>
      </c>
      <c r="M4721" s="1" t="str">
        <f t="array" ref="M4721">_xlfn.XLOOKUP(L4721,Cinemas_data!$A$1:$A$49,Cinemas_data!$I$1:$I$49,"not Found")</f>
        <v>#NAME?</v>
      </c>
      <c r="N4721" s="1" t="str">
        <f t="array" ref="N4721">_xlfn.XLOOKUP(L4721,Cinemas_data!$A$1:$A$49,Cinemas_data!$C$1:$C$49,"not Found")</f>
        <v>Pune</v>
      </c>
      <c r="O4721" s="1">
        <f t="array" ref="O4721">_xlfn.XLOOKUP(A4721,Booking_data!$A$1:$A$6001,Booking_data!$H$1:$H$6001,"not found")</f>
        <v>6</v>
      </c>
      <c r="P4721" s="1">
        <f t="array" ref="P4721">_xlfn.XLOOKUP(A4721,Booking_data!$A$1:$A$6001,Booking_data!$I$1:$I$6001,"not Found")</f>
        <v>180</v>
      </c>
      <c r="Q4721" s="1">
        <f t="shared" si="3"/>
        <v>1080</v>
      </c>
      <c r="R4721" s="1" t="str">
        <f t="array" ref="R4721">_xlfn.XLOOKUP(A4721,Booking_data!$A$1:$A$6001,Booking_data!$L$1:$L$6001,"Not Found")</f>
        <v>UPI</v>
      </c>
      <c r="S4721" s="1">
        <f t="array" ref="S4721">_xlfn.XLOOKUP(A4721,Booking_data!$A$1:$A$6001,Booking_data!$N$1:$N$6001,"not Found")</f>
        <v>58</v>
      </c>
      <c r="T4721" s="1" t="str">
        <f t="array" ref="T4721">_xlfn.XLOOKUP(A4721,Booking_data!$A$1:$A$6001,Booking_data!$O$1:$O$6001,"Not Found")</f>
        <v>Male</v>
      </c>
      <c r="U4721" s="1" t="str">
        <f t="shared" si="4"/>
        <v>Above 45</v>
      </c>
      <c r="V4721" s="1" t="str">
        <f t="shared" si="5"/>
        <v>High Booking</v>
      </c>
    </row>
    <row r="4722" ht="15.75" customHeight="1">
      <c r="A4722" s="1" t="s">
        <v>5036</v>
      </c>
      <c r="B4722" s="6">
        <v>46181.0</v>
      </c>
      <c r="C4722" s="6">
        <v>46184.0</v>
      </c>
      <c r="D4722" s="7">
        <v>0.6458333333333334</v>
      </c>
      <c r="E4722" s="1" t="str">
        <f t="shared" si="1"/>
        <v>Weekday</v>
      </c>
      <c r="F4722" s="1" t="str">
        <f t="shared" si="2"/>
        <v>Jun</v>
      </c>
      <c r="G4722" s="1" t="str">
        <f t="array" ref="G4722">_xlfn.XLOOKUP(A4722,Booking_data!$A$1:$A$6001,Booking_data!$D$1:$D$6001,"not found")</f>
        <v>M038</v>
      </c>
      <c r="H4722" s="1" t="str">
        <f t="array" ref="H4722">_xlfn.XLOOKUP(G4722,Movies_data!$A$1:$A$41,Movies_data!$B$1:$B$41,"not found")</f>
        <v>Barbie</v>
      </c>
      <c r="I4722" s="1" t="str">
        <f t="array" ref="I4722">_xlfn.XLOOKUP(G4722,Movies_data!$A$1:$A$41,Movies_data!$D$1:$D$41,"not found")</f>
        <v>Comedy</v>
      </c>
      <c r="J4722" s="1" t="str">
        <f t="array" ref="J4722">_xlfn.XLOOKUP(G4722,Movies_data!$A$1:$A$41,Movies_data!$C$1:$C$41,"not found")</f>
        <v>English</v>
      </c>
      <c r="K4722" s="1">
        <f t="array" ref="K4722">_xlfn.XLOOKUP(G4722,Movies_data!$A$1:$A$41,Movies_data!$H$1:$H$41,"Not Found")</f>
        <v>6.8</v>
      </c>
      <c r="L4722" s="1" t="str">
        <f t="array" ref="L4722">_xlfn.XLOOKUP(A4722,Booking_data!$A$1:$A$6001,Booking_data!$E$1:$E$6001,"not Found")</f>
        <v>C132</v>
      </c>
      <c r="M4722" s="1" t="str">
        <f t="array" ref="M4722">_xlfn.XLOOKUP(L4722,Cinemas_data!$A$1:$A$49,Cinemas_data!$I$1:$I$49,"not Found")</f>
        <v>#NAME?</v>
      </c>
      <c r="N4722" s="1" t="str">
        <f t="array" ref="N4722">_xlfn.XLOOKUP(L4722,Cinemas_data!$A$1:$A$49,Cinemas_data!$C$1:$C$49,"not Found")</f>
        <v>Kolkata</v>
      </c>
      <c r="O4722" s="1">
        <f t="array" ref="O4722">_xlfn.XLOOKUP(A4722,Booking_data!$A$1:$A$6001,Booking_data!$H$1:$H$6001,"not found")</f>
        <v>4</v>
      </c>
      <c r="P4722" s="1">
        <f t="array" ref="P4722">_xlfn.XLOOKUP(A4722,Booking_data!$A$1:$A$6001,Booking_data!$I$1:$I$6001,"not Found")</f>
        <v>180</v>
      </c>
      <c r="Q4722" s="1">
        <f t="shared" si="3"/>
        <v>720</v>
      </c>
      <c r="R4722" s="1" t="str">
        <f t="array" ref="R4722">_xlfn.XLOOKUP(A4722,Booking_data!$A$1:$A$6001,Booking_data!$L$1:$L$6001,"Not Found")</f>
        <v>UPI</v>
      </c>
      <c r="S4722" s="1">
        <f t="array" ref="S4722">_xlfn.XLOOKUP(A4722,Booking_data!$A$1:$A$6001,Booking_data!$N$1:$N$6001,"not Found")</f>
        <v>42</v>
      </c>
      <c r="T4722" s="1" t="str">
        <f t="array" ref="T4722">_xlfn.XLOOKUP(A4722,Booking_data!$A$1:$A$6001,Booking_data!$O$1:$O$6001,"Not Found")</f>
        <v>Female</v>
      </c>
      <c r="U4722" s="1" t="str">
        <f t="shared" si="4"/>
        <v>Middle Age</v>
      </c>
      <c r="V4722" s="1" t="str">
        <f t="shared" si="5"/>
        <v>Medium Booking</v>
      </c>
    </row>
    <row r="4723" ht="15.75" customHeight="1">
      <c r="A4723" s="1" t="s">
        <v>5037</v>
      </c>
      <c r="B4723" s="6">
        <v>46112.0</v>
      </c>
      <c r="C4723" s="6">
        <v>46112.0</v>
      </c>
      <c r="D4723" s="7">
        <v>0.3958333333333333</v>
      </c>
      <c r="E4723" s="1" t="str">
        <f t="shared" si="1"/>
        <v>Weekday</v>
      </c>
      <c r="F4723" s="1" t="str">
        <f t="shared" si="2"/>
        <v>Mar</v>
      </c>
      <c r="G4723" s="1" t="str">
        <f t="array" ref="G4723">_xlfn.XLOOKUP(A4723,Booking_data!$A$1:$A$6001,Booking_data!$D$1:$D$6001,"not found")</f>
        <v>M001</v>
      </c>
      <c r="H4723" s="1" t="str">
        <f t="array" ref="H4723">_xlfn.XLOOKUP(G4723,Movies_data!$A$1:$A$41,Movies_data!$B$1:$B$41,"not found")</f>
        <v>Leo</v>
      </c>
      <c r="I4723" s="1" t="str">
        <f t="array" ref="I4723">_xlfn.XLOOKUP(G4723,Movies_data!$A$1:$A$41,Movies_data!$D$1:$D$41,"not found")</f>
        <v>Action</v>
      </c>
      <c r="J4723" s="1" t="str">
        <f t="array" ref="J4723">_xlfn.XLOOKUP(G4723,Movies_data!$A$1:$A$41,Movies_data!$C$1:$C$41,"not found")</f>
        <v>Tamil</v>
      </c>
      <c r="K4723" s="1">
        <f t="array" ref="K4723">_xlfn.XLOOKUP(G4723,Movies_data!$A$1:$A$41,Movies_data!$H$1:$H$41,"Not Found")</f>
        <v>8</v>
      </c>
      <c r="L4723" s="1" t="str">
        <f t="array" ref="L4723">_xlfn.XLOOKUP(A4723,Booking_data!$A$1:$A$6001,Booking_data!$E$1:$E$6001,"not Found")</f>
        <v>C142</v>
      </c>
      <c r="M4723" s="1" t="str">
        <f t="array" ref="M4723">_xlfn.XLOOKUP(L4723,Cinemas_data!$A$1:$A$49,Cinemas_data!$I$1:$I$49,"not Found")</f>
        <v>#NAME?</v>
      </c>
      <c r="N4723" s="1" t="str">
        <f t="array" ref="N4723">_xlfn.XLOOKUP(L4723,Cinemas_data!$A$1:$A$49,Cinemas_data!$C$1:$C$49,"not Found")</f>
        <v>Ahmedabad</v>
      </c>
      <c r="O4723" s="1">
        <f t="array" ref="O4723">_xlfn.XLOOKUP(A4723,Booking_data!$A$1:$A$6001,Booking_data!$H$1:$H$6001,"not found")</f>
        <v>2</v>
      </c>
      <c r="P4723" s="1">
        <f t="array" ref="P4723">_xlfn.XLOOKUP(A4723,Booking_data!$A$1:$A$6001,Booking_data!$I$1:$I$6001,"not Found")</f>
        <v>300</v>
      </c>
      <c r="Q4723" s="1">
        <f t="shared" si="3"/>
        <v>600</v>
      </c>
      <c r="R4723" s="1" t="str">
        <f t="array" ref="R4723">_xlfn.XLOOKUP(A4723,Booking_data!$A$1:$A$6001,Booking_data!$L$1:$L$6001,"Not Found")</f>
        <v>Debit Card</v>
      </c>
      <c r="S4723" s="1">
        <f t="array" ref="S4723">_xlfn.XLOOKUP(A4723,Booking_data!$A$1:$A$6001,Booking_data!$N$1:$N$6001,"not Found")</f>
        <v>30</v>
      </c>
      <c r="T4723" s="1" t="str">
        <f t="array" ref="T4723">_xlfn.XLOOKUP(A4723,Booking_data!$A$1:$A$6001,Booking_data!$O$1:$O$6001,"Not Found")</f>
        <v>Female</v>
      </c>
      <c r="U4723" s="1" t="str">
        <f t="shared" si="4"/>
        <v>Middle Age</v>
      </c>
      <c r="V4723" s="1" t="str">
        <f t="shared" si="5"/>
        <v>Low Booking</v>
      </c>
    </row>
    <row r="4724" ht="15.75" customHeight="1">
      <c r="A4724" s="1" t="s">
        <v>5038</v>
      </c>
      <c r="B4724" s="6">
        <v>46143.0</v>
      </c>
      <c r="C4724" s="6">
        <v>46149.0</v>
      </c>
      <c r="D4724" s="7">
        <v>0.3958333333333333</v>
      </c>
      <c r="E4724" s="1" t="str">
        <f t="shared" si="1"/>
        <v>Weekday</v>
      </c>
      <c r="F4724" s="1" t="str">
        <f t="shared" si="2"/>
        <v>May</v>
      </c>
      <c r="G4724" s="1" t="str">
        <f t="array" ref="G4724">_xlfn.XLOOKUP(A4724,Booking_data!$A$1:$A$6001,Booking_data!$D$1:$D$6001,"not found")</f>
        <v>M017</v>
      </c>
      <c r="H4724" s="1" t="str">
        <f t="array" ref="H4724">_xlfn.XLOOKUP(G4724,Movies_data!$A$1:$A$41,Movies_data!$B$1:$B$41,"not found")</f>
        <v>Baahubali 2</v>
      </c>
      <c r="I4724" s="1" t="str">
        <f t="array" ref="I4724">_xlfn.XLOOKUP(G4724,Movies_data!$A$1:$A$41,Movies_data!$D$1:$D$41,"not found")</f>
        <v>Action</v>
      </c>
      <c r="J4724" s="1" t="str">
        <f t="array" ref="J4724">_xlfn.XLOOKUP(G4724,Movies_data!$A$1:$A$41,Movies_data!$C$1:$C$41,"not found")</f>
        <v>Telugu</v>
      </c>
      <c r="K4724" s="1">
        <f t="array" ref="K4724">_xlfn.XLOOKUP(G4724,Movies_data!$A$1:$A$41,Movies_data!$H$1:$H$41,"Not Found")</f>
        <v>8.2</v>
      </c>
      <c r="L4724" s="1" t="str">
        <f t="array" ref="L4724">_xlfn.XLOOKUP(A4724,Booking_data!$A$1:$A$6001,Booking_data!$E$1:$E$6001,"not Found")</f>
        <v>C081</v>
      </c>
      <c r="M4724" s="1" t="str">
        <f t="array" ref="M4724">_xlfn.XLOOKUP(L4724,Cinemas_data!$A$1:$A$49,Cinemas_data!$I$1:$I$49,"not Found")</f>
        <v>#NAME?</v>
      </c>
      <c r="N4724" s="1" t="str">
        <f t="array" ref="N4724">_xlfn.XLOOKUP(L4724,Cinemas_data!$A$1:$A$49,Cinemas_data!$C$1:$C$49,"not Found")</f>
        <v>Vijayawada</v>
      </c>
      <c r="O4724" s="1">
        <f t="array" ref="O4724">_xlfn.XLOOKUP(A4724,Booking_data!$A$1:$A$6001,Booking_data!$H$1:$H$6001,"not found")</f>
        <v>2</v>
      </c>
      <c r="P4724" s="1">
        <f t="array" ref="P4724">_xlfn.XLOOKUP(A4724,Booking_data!$A$1:$A$6001,Booking_data!$I$1:$I$6001,"not Found")</f>
        <v>380</v>
      </c>
      <c r="Q4724" s="1">
        <f t="shared" si="3"/>
        <v>760</v>
      </c>
      <c r="R4724" s="1" t="str">
        <f t="array" ref="R4724">_xlfn.XLOOKUP(A4724,Booking_data!$A$1:$A$6001,Booking_data!$L$1:$L$6001,"Not Found")</f>
        <v>Debit Card</v>
      </c>
      <c r="S4724" s="1">
        <f t="array" ref="S4724">_xlfn.XLOOKUP(A4724,Booking_data!$A$1:$A$6001,Booking_data!$N$1:$N$6001,"not Found")</f>
        <v>21</v>
      </c>
      <c r="T4724" s="1" t="str">
        <f t="array" ref="T4724">_xlfn.XLOOKUP(A4724,Booking_data!$A$1:$A$6001,Booking_data!$O$1:$O$6001,"Not Found")</f>
        <v>Other</v>
      </c>
      <c r="U4724" s="1" t="str">
        <f t="shared" si="4"/>
        <v>Youngster</v>
      </c>
      <c r="V4724" s="1" t="str">
        <f t="shared" si="5"/>
        <v>Low Booking</v>
      </c>
    </row>
    <row r="4725" ht="15.75" customHeight="1">
      <c r="A4725" s="1" t="s">
        <v>5039</v>
      </c>
      <c r="B4725" s="6">
        <v>46188.0</v>
      </c>
      <c r="C4725" s="6">
        <v>46195.0</v>
      </c>
      <c r="D4725" s="7">
        <v>0.3958333333333333</v>
      </c>
      <c r="E4725" s="1" t="str">
        <f t="shared" si="1"/>
        <v>Weekday</v>
      </c>
      <c r="F4725" s="1" t="str">
        <f t="shared" si="2"/>
        <v>Jun</v>
      </c>
      <c r="G4725" s="1" t="str">
        <f t="array" ref="G4725">_xlfn.XLOOKUP(A4725,Booking_data!$A$1:$A$6001,Booking_data!$D$1:$D$6001,"not found")</f>
        <v>M008</v>
      </c>
      <c r="H4725" s="1" t="str">
        <f t="array" ref="H4725">_xlfn.XLOOKUP(G4725,Movies_data!$A$1:$A$41,Movies_data!$B$1:$B$41,"not found")</f>
        <v>Love Today</v>
      </c>
      <c r="I4725" s="1" t="str">
        <f t="array" ref="I4725">_xlfn.XLOOKUP(G4725,Movies_data!$A$1:$A$41,Movies_data!$D$1:$D$41,"not found")</f>
        <v>Romance</v>
      </c>
      <c r="J4725" s="1" t="str">
        <f t="array" ref="J4725">_xlfn.XLOOKUP(G4725,Movies_data!$A$1:$A$41,Movies_data!$C$1:$C$41,"not found")</f>
        <v>Tamil</v>
      </c>
      <c r="K4725" s="1">
        <f t="array" ref="K4725">_xlfn.XLOOKUP(G4725,Movies_data!$A$1:$A$41,Movies_data!$H$1:$H$41,"Not Found")</f>
        <v>7.4</v>
      </c>
      <c r="L4725" s="1" t="str">
        <f t="array" ref="L4725">_xlfn.XLOOKUP(A4725,Booking_data!$A$1:$A$6001,Booking_data!$E$1:$E$6001,"not Found")</f>
        <v>C032</v>
      </c>
      <c r="M4725" s="1" t="str">
        <f t="array" ref="M4725">_xlfn.XLOOKUP(L4725,Cinemas_data!$A$1:$A$49,Cinemas_data!$I$1:$I$49,"not Found")</f>
        <v>#NAME?</v>
      </c>
      <c r="N4725" s="1" t="str">
        <f t="array" ref="N4725">_xlfn.XLOOKUP(L4725,Cinemas_data!$A$1:$A$49,Cinemas_data!$C$1:$C$49,"not Found")</f>
        <v>Madurai</v>
      </c>
      <c r="O4725" s="1">
        <f t="array" ref="O4725">_xlfn.XLOOKUP(A4725,Booking_data!$A$1:$A$6001,Booking_data!$H$1:$H$6001,"not found")</f>
        <v>2</v>
      </c>
      <c r="P4725" s="1">
        <f t="array" ref="P4725">_xlfn.XLOOKUP(A4725,Booking_data!$A$1:$A$6001,Booking_data!$I$1:$I$6001,"not Found")</f>
        <v>160</v>
      </c>
      <c r="Q4725" s="1">
        <f t="shared" si="3"/>
        <v>320</v>
      </c>
      <c r="R4725" s="1" t="str">
        <f t="array" ref="R4725">_xlfn.XLOOKUP(A4725,Booking_data!$A$1:$A$6001,Booking_data!$L$1:$L$6001,"Not Found")</f>
        <v>Debit Card</v>
      </c>
      <c r="S4725" s="1">
        <f t="array" ref="S4725">_xlfn.XLOOKUP(A4725,Booking_data!$A$1:$A$6001,Booking_data!$N$1:$N$6001,"not Found")</f>
        <v>60</v>
      </c>
      <c r="T4725" s="1" t="str">
        <f t="array" ref="T4725">_xlfn.XLOOKUP(A4725,Booking_data!$A$1:$A$6001,Booking_data!$O$1:$O$6001,"Not Found")</f>
        <v>Male</v>
      </c>
      <c r="U4725" s="1" t="str">
        <f t="shared" si="4"/>
        <v>Above 45</v>
      </c>
      <c r="V4725" s="1" t="str">
        <f t="shared" si="5"/>
        <v>Low Booking</v>
      </c>
    </row>
    <row r="4726" ht="15.75" customHeight="1">
      <c r="A4726" s="1" t="s">
        <v>5040</v>
      </c>
      <c r="B4726" s="6">
        <v>46119.0</v>
      </c>
      <c r="C4726" s="6">
        <v>46126.0</v>
      </c>
      <c r="D4726" s="7">
        <v>0.7708333333333334</v>
      </c>
      <c r="E4726" s="1" t="str">
        <f t="shared" si="1"/>
        <v>Weekday</v>
      </c>
      <c r="F4726" s="1" t="str">
        <f t="shared" si="2"/>
        <v>Apr</v>
      </c>
      <c r="G4726" s="1" t="str">
        <f t="array" ref="G4726">_xlfn.XLOOKUP(A4726,Booking_data!$A$1:$A$6001,Booking_data!$D$1:$D$6001,"not found")</f>
        <v>M033</v>
      </c>
      <c r="H4726" s="1" t="str">
        <f t="array" ref="H4726">_xlfn.XLOOKUP(G4726,Movies_data!$A$1:$A$41,Movies_data!$B$1:$B$41,"not found")</f>
        <v>Lucifer</v>
      </c>
      <c r="I4726" s="1" t="str">
        <f t="array" ref="I4726">_xlfn.XLOOKUP(G4726,Movies_data!$A$1:$A$41,Movies_data!$D$1:$D$41,"not found")</f>
        <v>Action</v>
      </c>
      <c r="J4726" s="1" t="str">
        <f t="array" ref="J4726">_xlfn.XLOOKUP(G4726,Movies_data!$A$1:$A$41,Movies_data!$C$1:$C$41,"not found")</f>
        <v>Malayalam</v>
      </c>
      <c r="K4726" s="1">
        <f t="array" ref="K4726">_xlfn.XLOOKUP(G4726,Movies_data!$A$1:$A$41,Movies_data!$H$1:$H$41,"Not Found")</f>
        <v>7.5</v>
      </c>
      <c r="L4726" s="1" t="str">
        <f t="array" ref="L4726">_xlfn.XLOOKUP(A4726,Booking_data!$A$1:$A$6001,Booking_data!$E$1:$E$6001,"not Found")</f>
        <v>C043</v>
      </c>
      <c r="M4726" s="1" t="str">
        <f t="array" ref="M4726">_xlfn.XLOOKUP(L4726,Cinemas_data!$A$1:$A$49,Cinemas_data!$I$1:$I$49,"not Found")</f>
        <v>#NAME?</v>
      </c>
      <c r="N4726" s="1" t="str">
        <f t="array" ref="N4726">_xlfn.XLOOKUP(L4726,Cinemas_data!$A$1:$A$49,Cinemas_data!$C$1:$C$49,"not Found")</f>
        <v>Salem</v>
      </c>
      <c r="O4726" s="1">
        <f t="array" ref="O4726">_xlfn.XLOOKUP(A4726,Booking_data!$A$1:$A$6001,Booking_data!$H$1:$H$6001,"not found")</f>
        <v>5</v>
      </c>
      <c r="P4726" s="1">
        <f t="array" ref="P4726">_xlfn.XLOOKUP(A4726,Booking_data!$A$1:$A$6001,Booking_data!$I$1:$I$6001,"not Found")</f>
        <v>200</v>
      </c>
      <c r="Q4726" s="1">
        <f t="shared" si="3"/>
        <v>1000</v>
      </c>
      <c r="R4726" s="1" t="str">
        <f t="array" ref="R4726">_xlfn.XLOOKUP(A4726,Booking_data!$A$1:$A$6001,Booking_data!$L$1:$L$6001,"Not Found")</f>
        <v>UPI</v>
      </c>
      <c r="S4726" s="1">
        <f t="array" ref="S4726">_xlfn.XLOOKUP(A4726,Booking_data!$A$1:$A$6001,Booking_data!$N$1:$N$6001,"not Found")</f>
        <v>45</v>
      </c>
      <c r="T4726" s="1" t="str">
        <f t="array" ref="T4726">_xlfn.XLOOKUP(A4726,Booking_data!$A$1:$A$6001,Booking_data!$O$1:$O$6001,"Not Found")</f>
        <v>Other</v>
      </c>
      <c r="U4726" s="1" t="str">
        <f t="shared" si="4"/>
        <v>Above 45</v>
      </c>
      <c r="V4726" s="1" t="str">
        <f t="shared" si="5"/>
        <v>High Booking</v>
      </c>
    </row>
    <row r="4727" ht="15.75" customHeight="1">
      <c r="A4727" s="1" t="s">
        <v>5041</v>
      </c>
      <c r="B4727" s="6">
        <v>46148.0</v>
      </c>
      <c r="C4727" s="6">
        <v>46154.0</v>
      </c>
      <c r="D4727" s="7">
        <v>0.9375</v>
      </c>
      <c r="E4727" s="1" t="str">
        <f t="shared" si="1"/>
        <v>Weekday</v>
      </c>
      <c r="F4727" s="1" t="str">
        <f t="shared" si="2"/>
        <v>May</v>
      </c>
      <c r="G4727" s="1" t="str">
        <f t="array" ref="G4727">_xlfn.XLOOKUP(A4727,Booking_data!$A$1:$A$6001,Booking_data!$D$1:$D$6001,"not found")</f>
        <v>M004</v>
      </c>
      <c r="H4727" s="1" t="str">
        <f t="array" ref="H4727">_xlfn.XLOOKUP(G4727,Movies_data!$A$1:$A$41,Movies_data!$B$1:$B$41,"not found")</f>
        <v>Ponniyin Selvan I</v>
      </c>
      <c r="I4727" s="1" t="str">
        <f t="array" ref="I4727">_xlfn.XLOOKUP(G4727,Movies_data!$A$1:$A$41,Movies_data!$D$1:$D$41,"not found")</f>
        <v>Drama</v>
      </c>
      <c r="J4727" s="1" t="str">
        <f t="array" ref="J4727">_xlfn.XLOOKUP(G4727,Movies_data!$A$1:$A$41,Movies_data!$C$1:$C$41,"not found")</f>
        <v>Tamil</v>
      </c>
      <c r="K4727" s="1">
        <f t="array" ref="K4727">_xlfn.XLOOKUP(G4727,Movies_data!$A$1:$A$41,Movies_data!$H$1:$H$41,"Not Found")</f>
        <v>7.6</v>
      </c>
      <c r="L4727" s="1" t="str">
        <f t="array" ref="L4727">_xlfn.XLOOKUP(A4727,Booking_data!$A$1:$A$6001,Booking_data!$E$1:$E$6001,"not Found")</f>
        <v>C023</v>
      </c>
      <c r="M4727" s="1" t="str">
        <f t="array" ref="M4727">_xlfn.XLOOKUP(L4727,Cinemas_data!$A$1:$A$49,Cinemas_data!$I$1:$I$49,"not Found")</f>
        <v>#NAME?</v>
      </c>
      <c r="N4727" s="1" t="str">
        <f t="array" ref="N4727">_xlfn.XLOOKUP(L4727,Cinemas_data!$A$1:$A$49,Cinemas_data!$C$1:$C$49,"not Found")</f>
        <v>Coimbatore</v>
      </c>
      <c r="O4727" s="1">
        <f t="array" ref="O4727">_xlfn.XLOOKUP(A4727,Booking_data!$A$1:$A$6001,Booking_data!$H$1:$H$6001,"not found")</f>
        <v>3</v>
      </c>
      <c r="P4727" s="1">
        <f t="array" ref="P4727">_xlfn.XLOOKUP(A4727,Booking_data!$A$1:$A$6001,Booking_data!$I$1:$I$6001,"not Found")</f>
        <v>320</v>
      </c>
      <c r="Q4727" s="1">
        <f t="shared" si="3"/>
        <v>960</v>
      </c>
      <c r="R4727" s="1" t="str">
        <f t="array" ref="R4727">_xlfn.XLOOKUP(A4727,Booking_data!$A$1:$A$6001,Booking_data!$L$1:$L$6001,"Not Found")</f>
        <v>Wallet</v>
      </c>
      <c r="S4727" s="1">
        <f t="array" ref="S4727">_xlfn.XLOOKUP(A4727,Booking_data!$A$1:$A$6001,Booking_data!$N$1:$N$6001,"not Found")</f>
        <v>42</v>
      </c>
      <c r="T4727" s="1" t="str">
        <f t="array" ref="T4727">_xlfn.XLOOKUP(A4727,Booking_data!$A$1:$A$6001,Booking_data!$O$1:$O$6001,"Not Found")</f>
        <v>Male</v>
      </c>
      <c r="U4727" s="1" t="str">
        <f t="shared" si="4"/>
        <v>Middle Age</v>
      </c>
      <c r="V4727" s="1" t="str">
        <f t="shared" si="5"/>
        <v>Medium Booking</v>
      </c>
    </row>
    <row r="4728" ht="15.75" customHeight="1">
      <c r="A4728" s="1" t="s">
        <v>5042</v>
      </c>
      <c r="B4728" s="6">
        <v>46116.0</v>
      </c>
      <c r="C4728" s="6">
        <v>46116.0</v>
      </c>
      <c r="D4728" s="7">
        <v>0.53125</v>
      </c>
      <c r="E4728" s="1" t="str">
        <f t="shared" si="1"/>
        <v>Weekend</v>
      </c>
      <c r="F4728" s="1" t="str">
        <f t="shared" si="2"/>
        <v>Apr</v>
      </c>
      <c r="G4728" s="1" t="str">
        <f t="array" ref="G4728">_xlfn.XLOOKUP(A4728,Booking_data!$A$1:$A$6001,Booking_data!$D$1:$D$6001,"not found")</f>
        <v>M028</v>
      </c>
      <c r="H4728" s="1" t="str">
        <f t="array" ref="H4728">_xlfn.XLOOKUP(G4728,Movies_data!$A$1:$A$41,Movies_data!$B$1:$B$41,"not found")</f>
        <v>Kantara</v>
      </c>
      <c r="I4728" s="1" t="str">
        <f t="array" ref="I4728">_xlfn.XLOOKUP(G4728,Movies_data!$A$1:$A$41,Movies_data!$D$1:$D$41,"not found")</f>
        <v>Action</v>
      </c>
      <c r="J4728" s="1" t="str">
        <f t="array" ref="J4728">_xlfn.XLOOKUP(G4728,Movies_data!$A$1:$A$41,Movies_data!$C$1:$C$41,"not found")</f>
        <v>Kannada</v>
      </c>
      <c r="K4728" s="1">
        <f t="array" ref="K4728">_xlfn.XLOOKUP(G4728,Movies_data!$A$1:$A$41,Movies_data!$H$1:$H$41,"Not Found")</f>
        <v>8.2</v>
      </c>
      <c r="L4728" s="1" t="str">
        <f t="array" ref="L4728">_xlfn.XLOOKUP(A4728,Booking_data!$A$1:$A$6001,Booking_data!$E$1:$E$6001,"not Found")</f>
        <v>C152</v>
      </c>
      <c r="M4728" s="1" t="str">
        <f t="array" ref="M4728">_xlfn.XLOOKUP(L4728,Cinemas_data!$A$1:$A$49,Cinemas_data!$I$1:$I$49,"not Found")</f>
        <v>#NAME?</v>
      </c>
      <c r="N4728" s="1" t="str">
        <f t="array" ref="N4728">_xlfn.XLOOKUP(L4728,Cinemas_data!$A$1:$A$49,Cinemas_data!$C$1:$C$49,"not Found")</f>
        <v>Kochi</v>
      </c>
      <c r="O4728" s="1">
        <f t="array" ref="O4728">_xlfn.XLOOKUP(A4728,Booking_data!$A$1:$A$6001,Booking_data!$H$1:$H$6001,"not found")</f>
        <v>2</v>
      </c>
      <c r="P4728" s="1">
        <f t="array" ref="P4728">_xlfn.XLOOKUP(A4728,Booking_data!$A$1:$A$6001,Booking_data!$I$1:$I$6001,"not Found")</f>
        <v>260</v>
      </c>
      <c r="Q4728" s="1">
        <f t="shared" si="3"/>
        <v>520</v>
      </c>
      <c r="R4728" s="1" t="str">
        <f t="array" ref="R4728">_xlfn.XLOOKUP(A4728,Booking_data!$A$1:$A$6001,Booking_data!$L$1:$L$6001,"Not Found")</f>
        <v>Net Banking</v>
      </c>
      <c r="S4728" s="1">
        <f t="array" ref="S4728">_xlfn.XLOOKUP(A4728,Booking_data!$A$1:$A$6001,Booking_data!$N$1:$N$6001,"not Found")</f>
        <v>24</v>
      </c>
      <c r="T4728" s="1" t="str">
        <f t="array" ref="T4728">_xlfn.XLOOKUP(A4728,Booking_data!$A$1:$A$6001,Booking_data!$O$1:$O$6001,"Not Found")</f>
        <v>Other</v>
      </c>
      <c r="U4728" s="1" t="str">
        <f t="shared" si="4"/>
        <v>Youngster</v>
      </c>
      <c r="V4728" s="1" t="str">
        <f t="shared" si="5"/>
        <v>Low Booking</v>
      </c>
    </row>
    <row r="4729" ht="15.75" customHeight="1">
      <c r="A4729" s="1" t="s">
        <v>5043</v>
      </c>
      <c r="B4729" s="6">
        <v>46065.0</v>
      </c>
      <c r="C4729" s="6">
        <v>46067.0</v>
      </c>
      <c r="D4729" s="7">
        <v>0.53125</v>
      </c>
      <c r="E4729" s="1" t="str">
        <f t="shared" si="1"/>
        <v>Weekday</v>
      </c>
      <c r="F4729" s="1" t="str">
        <f t="shared" si="2"/>
        <v>Feb</v>
      </c>
      <c r="G4729" s="1" t="str">
        <f t="array" ref="G4729">_xlfn.XLOOKUP(A4729,Booking_data!$A$1:$A$6001,Booking_data!$D$1:$D$6001,"not found")</f>
        <v>M038</v>
      </c>
      <c r="H4729" s="1" t="str">
        <f t="array" ref="H4729">_xlfn.XLOOKUP(G4729,Movies_data!$A$1:$A$41,Movies_data!$B$1:$B$41,"not found")</f>
        <v>Barbie</v>
      </c>
      <c r="I4729" s="1" t="str">
        <f t="array" ref="I4729">_xlfn.XLOOKUP(G4729,Movies_data!$A$1:$A$41,Movies_data!$D$1:$D$41,"not found")</f>
        <v>Comedy</v>
      </c>
      <c r="J4729" s="1" t="str">
        <f t="array" ref="J4729">_xlfn.XLOOKUP(G4729,Movies_data!$A$1:$A$41,Movies_data!$C$1:$C$41,"not found")</f>
        <v>English</v>
      </c>
      <c r="K4729" s="1">
        <f t="array" ref="K4729">_xlfn.XLOOKUP(G4729,Movies_data!$A$1:$A$41,Movies_data!$H$1:$H$41,"Not Found")</f>
        <v>6.8</v>
      </c>
      <c r="L4729" s="1" t="str">
        <f t="array" ref="L4729">_xlfn.XLOOKUP(A4729,Booking_data!$A$1:$A$6001,Booking_data!$E$1:$E$6001,"not Found")</f>
        <v>C013</v>
      </c>
      <c r="M4729" s="1" t="str">
        <f t="array" ref="M4729">_xlfn.XLOOKUP(L4729,Cinemas_data!$A$1:$A$49,Cinemas_data!$I$1:$I$49,"not Found")</f>
        <v>#NAME?</v>
      </c>
      <c r="N4729" s="1" t="str">
        <f t="array" ref="N4729">_xlfn.XLOOKUP(L4729,Cinemas_data!$A$1:$A$49,Cinemas_data!$C$1:$C$49,"not Found")</f>
        <v>Chennai</v>
      </c>
      <c r="O4729" s="1">
        <f t="array" ref="O4729">_xlfn.XLOOKUP(A4729,Booking_data!$A$1:$A$6001,Booking_data!$H$1:$H$6001,"not found")</f>
        <v>2</v>
      </c>
      <c r="P4729" s="1">
        <f t="array" ref="P4729">_xlfn.XLOOKUP(A4729,Booking_data!$A$1:$A$6001,Booking_data!$I$1:$I$6001,"not Found")</f>
        <v>420</v>
      </c>
      <c r="Q4729" s="1">
        <f t="shared" si="3"/>
        <v>840</v>
      </c>
      <c r="R4729" s="1" t="str">
        <f t="array" ref="R4729">_xlfn.XLOOKUP(A4729,Booking_data!$A$1:$A$6001,Booking_data!$L$1:$L$6001,"Not Found")</f>
        <v>Debit Card</v>
      </c>
      <c r="S4729" s="1">
        <f t="array" ref="S4729">_xlfn.XLOOKUP(A4729,Booking_data!$A$1:$A$6001,Booking_data!$N$1:$N$6001,"not Found")</f>
        <v>24</v>
      </c>
      <c r="T4729" s="1" t="str">
        <f t="array" ref="T4729">_xlfn.XLOOKUP(A4729,Booking_data!$A$1:$A$6001,Booking_data!$O$1:$O$6001,"Not Found")</f>
        <v>Male</v>
      </c>
      <c r="U4729" s="1" t="str">
        <f t="shared" si="4"/>
        <v>Youngster</v>
      </c>
      <c r="V4729" s="1" t="str">
        <f t="shared" si="5"/>
        <v>Low Booking</v>
      </c>
    </row>
    <row r="4730" ht="15.75" customHeight="1">
      <c r="A4730" s="1" t="s">
        <v>5044</v>
      </c>
      <c r="B4730" s="6">
        <v>46083.0</v>
      </c>
      <c r="C4730" s="6">
        <v>46087.0</v>
      </c>
      <c r="D4730" s="7">
        <v>0.9375</v>
      </c>
      <c r="E4730" s="1" t="str">
        <f t="shared" si="1"/>
        <v>Weekday</v>
      </c>
      <c r="F4730" s="1" t="str">
        <f t="shared" si="2"/>
        <v>Mar</v>
      </c>
      <c r="G4730" s="1" t="str">
        <f t="array" ref="G4730">_xlfn.XLOOKUP(A4730,Booking_data!$A$1:$A$6001,Booking_data!$D$1:$D$6001,"not found")</f>
        <v>M015</v>
      </c>
      <c r="H4730" s="1" t="str">
        <f t="array" ref="H4730">_xlfn.XLOOKUP(G4730,Movies_data!$A$1:$A$41,Movies_data!$B$1:$B$41,"not found")</f>
        <v>Kalki 2898 AD</v>
      </c>
      <c r="I4730" s="1" t="str">
        <f t="array" ref="I4730">_xlfn.XLOOKUP(G4730,Movies_data!$A$1:$A$41,Movies_data!$D$1:$D$41,"not found")</f>
        <v>Sci-Fi</v>
      </c>
      <c r="J4730" s="1" t="str">
        <f t="array" ref="J4730">_xlfn.XLOOKUP(G4730,Movies_data!$A$1:$A$41,Movies_data!$C$1:$C$41,"not found")</f>
        <v>Telugu</v>
      </c>
      <c r="K4730" s="1">
        <f t="array" ref="K4730">_xlfn.XLOOKUP(G4730,Movies_data!$A$1:$A$41,Movies_data!$H$1:$H$41,"Not Found")</f>
        <v>7</v>
      </c>
      <c r="L4730" s="1" t="str">
        <f t="array" ref="L4730">_xlfn.XLOOKUP(A4730,Booking_data!$A$1:$A$6001,Booking_data!$E$1:$E$6001,"not Found")</f>
        <v>C051</v>
      </c>
      <c r="M4730" s="1" t="str">
        <f t="array" ref="M4730">_xlfn.XLOOKUP(L4730,Cinemas_data!$A$1:$A$49,Cinemas_data!$I$1:$I$49,"not Found")</f>
        <v>#NAME?</v>
      </c>
      <c r="N4730" s="1" t="str">
        <f t="array" ref="N4730">_xlfn.XLOOKUP(L4730,Cinemas_data!$A$1:$A$49,Cinemas_data!$C$1:$C$49,"not Found")</f>
        <v>Bengaluru</v>
      </c>
      <c r="O4730" s="1">
        <f t="array" ref="O4730">_xlfn.XLOOKUP(A4730,Booking_data!$A$1:$A$6001,Booking_data!$H$1:$H$6001,"not found")</f>
        <v>3</v>
      </c>
      <c r="P4730" s="1">
        <f t="array" ref="P4730">_xlfn.XLOOKUP(A4730,Booking_data!$A$1:$A$6001,Booking_data!$I$1:$I$6001,"not Found")</f>
        <v>280</v>
      </c>
      <c r="Q4730" s="1">
        <f t="shared" si="3"/>
        <v>840</v>
      </c>
      <c r="R4730" s="1" t="str">
        <f t="array" ref="R4730">_xlfn.XLOOKUP(A4730,Booking_data!$A$1:$A$6001,Booking_data!$L$1:$L$6001,"Not Found")</f>
        <v>Wallet</v>
      </c>
      <c r="S4730" s="1">
        <f t="array" ref="S4730">_xlfn.XLOOKUP(A4730,Booking_data!$A$1:$A$6001,Booking_data!$N$1:$N$6001,"not Found")</f>
        <v>18</v>
      </c>
      <c r="T4730" s="1" t="str">
        <f t="array" ref="T4730">_xlfn.XLOOKUP(A4730,Booking_data!$A$1:$A$6001,Booking_data!$O$1:$O$6001,"Not Found")</f>
        <v>Male</v>
      </c>
      <c r="U4730" s="1" t="str">
        <f t="shared" si="4"/>
        <v>Youngster</v>
      </c>
      <c r="V4730" s="1" t="str">
        <f t="shared" si="5"/>
        <v>Medium Booking</v>
      </c>
    </row>
    <row r="4731" ht="15.75" customHeight="1">
      <c r="A4731" s="1" t="s">
        <v>5045</v>
      </c>
      <c r="B4731" s="6">
        <v>46201.0</v>
      </c>
      <c r="C4731" s="6">
        <v>46208.0</v>
      </c>
      <c r="D4731" s="7">
        <v>0.6458333333333334</v>
      </c>
      <c r="E4731" s="1" t="str">
        <f t="shared" si="1"/>
        <v>Weekend</v>
      </c>
      <c r="F4731" s="1" t="str">
        <f t="shared" si="2"/>
        <v>Jun</v>
      </c>
      <c r="G4731" s="1" t="str">
        <f t="array" ref="G4731">_xlfn.XLOOKUP(A4731,Booking_data!$A$1:$A$6001,Booking_data!$D$1:$D$6001,"not found")</f>
        <v>M008</v>
      </c>
      <c r="H4731" s="1" t="str">
        <f t="array" ref="H4731">_xlfn.XLOOKUP(G4731,Movies_data!$A$1:$A$41,Movies_data!$B$1:$B$41,"not found")</f>
        <v>Love Today</v>
      </c>
      <c r="I4731" s="1" t="str">
        <f t="array" ref="I4731">_xlfn.XLOOKUP(G4731,Movies_data!$A$1:$A$41,Movies_data!$D$1:$D$41,"not found")</f>
        <v>Romance</v>
      </c>
      <c r="J4731" s="1" t="str">
        <f t="array" ref="J4731">_xlfn.XLOOKUP(G4731,Movies_data!$A$1:$A$41,Movies_data!$C$1:$C$41,"not found")</f>
        <v>Tamil</v>
      </c>
      <c r="K4731" s="1">
        <f t="array" ref="K4731">_xlfn.XLOOKUP(G4731,Movies_data!$A$1:$A$41,Movies_data!$H$1:$H$41,"Not Found")</f>
        <v>7.4</v>
      </c>
      <c r="L4731" s="1" t="str">
        <f t="array" ref="L4731">_xlfn.XLOOKUP(A4731,Booking_data!$A$1:$A$6001,Booking_data!$E$1:$E$6001,"not Found")</f>
        <v>C163</v>
      </c>
      <c r="M4731" s="1" t="str">
        <f t="array" ref="M4731">_xlfn.XLOOKUP(L4731,Cinemas_data!$A$1:$A$49,Cinemas_data!$I$1:$I$49,"not Found")</f>
        <v>#NAME?</v>
      </c>
      <c r="N4731" s="1" t="str">
        <f t="array" ref="N4731">_xlfn.XLOOKUP(L4731,Cinemas_data!$A$1:$A$49,Cinemas_data!$C$1:$C$49,"not Found")</f>
        <v>Thiruvananthapuram</v>
      </c>
      <c r="O4731" s="1">
        <f t="array" ref="O4731">_xlfn.XLOOKUP(A4731,Booking_data!$A$1:$A$6001,Booking_data!$H$1:$H$6001,"not found")</f>
        <v>3</v>
      </c>
      <c r="P4731" s="1">
        <f t="array" ref="P4731">_xlfn.XLOOKUP(A4731,Booking_data!$A$1:$A$6001,Booking_data!$I$1:$I$6001,"not Found")</f>
        <v>260</v>
      </c>
      <c r="Q4731" s="1">
        <f t="shared" si="3"/>
        <v>780</v>
      </c>
      <c r="R4731" s="1" t="str">
        <f t="array" ref="R4731">_xlfn.XLOOKUP(A4731,Booking_data!$A$1:$A$6001,Booking_data!$L$1:$L$6001,"Not Found")</f>
        <v>UPI</v>
      </c>
      <c r="S4731" s="1">
        <f t="array" ref="S4731">_xlfn.XLOOKUP(A4731,Booking_data!$A$1:$A$6001,Booking_data!$N$1:$N$6001,"not Found")</f>
        <v>37</v>
      </c>
      <c r="T4731" s="1" t="str">
        <f t="array" ref="T4731">_xlfn.XLOOKUP(A4731,Booking_data!$A$1:$A$6001,Booking_data!$O$1:$O$6001,"Not Found")</f>
        <v>Other</v>
      </c>
      <c r="U4731" s="1" t="str">
        <f t="shared" si="4"/>
        <v>Middle Age</v>
      </c>
      <c r="V4731" s="1" t="str">
        <f t="shared" si="5"/>
        <v>Medium Booking</v>
      </c>
    </row>
    <row r="4732" ht="15.75" customHeight="1">
      <c r="A4732" s="1" t="s">
        <v>5046</v>
      </c>
      <c r="B4732" s="6">
        <v>46117.0</v>
      </c>
      <c r="C4732" s="6">
        <v>46123.0</v>
      </c>
      <c r="D4732" s="7">
        <v>0.53125</v>
      </c>
      <c r="E4732" s="1" t="str">
        <f t="shared" si="1"/>
        <v>Weekend</v>
      </c>
      <c r="F4732" s="1" t="str">
        <f t="shared" si="2"/>
        <v>Apr</v>
      </c>
      <c r="G4732" s="1" t="str">
        <f t="array" ref="G4732">_xlfn.XLOOKUP(A4732,Booking_data!$A$1:$A$6001,Booking_data!$D$1:$D$6001,"not found")</f>
        <v>M012</v>
      </c>
      <c r="H4732" s="1" t="str">
        <f t="array" ref="H4732">_xlfn.XLOOKUP(G4732,Movies_data!$A$1:$A$41,Movies_data!$B$1:$B$41,"not found")</f>
        <v>RRR</v>
      </c>
      <c r="I4732" s="1" t="str">
        <f t="array" ref="I4732">_xlfn.XLOOKUP(G4732,Movies_data!$A$1:$A$41,Movies_data!$D$1:$D$41,"not found")</f>
        <v>Action</v>
      </c>
      <c r="J4732" s="1" t="str">
        <f t="array" ref="J4732">_xlfn.XLOOKUP(G4732,Movies_data!$A$1:$A$41,Movies_data!$C$1:$C$41,"not found")</f>
        <v>Telugu</v>
      </c>
      <c r="K4732" s="1">
        <f t="array" ref="K4732">_xlfn.XLOOKUP(G4732,Movies_data!$A$1:$A$41,Movies_data!$H$1:$H$41,"Not Found")</f>
        <v>7.8</v>
      </c>
      <c r="L4732" s="1" t="str">
        <f t="array" ref="L4732">_xlfn.XLOOKUP(A4732,Booking_data!$A$1:$A$6001,Booking_data!$E$1:$E$6001,"not Found")</f>
        <v>C091</v>
      </c>
      <c r="M4732" s="1" t="str">
        <f t="array" ref="M4732">_xlfn.XLOOKUP(L4732,Cinemas_data!$A$1:$A$49,Cinemas_data!$I$1:$I$49,"not Found")</f>
        <v>#NAME?</v>
      </c>
      <c r="N4732" s="1" t="str">
        <f t="array" ref="N4732">_xlfn.XLOOKUP(L4732,Cinemas_data!$A$1:$A$49,Cinemas_data!$C$1:$C$49,"not Found")</f>
        <v>Mumbai</v>
      </c>
      <c r="O4732" s="1">
        <f t="array" ref="O4732">_xlfn.XLOOKUP(A4732,Booking_data!$A$1:$A$6001,Booking_data!$H$1:$H$6001,"not found")</f>
        <v>4</v>
      </c>
      <c r="P4732" s="1">
        <f t="array" ref="P4732">_xlfn.XLOOKUP(A4732,Booking_data!$A$1:$A$6001,Booking_data!$I$1:$I$6001,"not Found")</f>
        <v>200</v>
      </c>
      <c r="Q4732" s="1">
        <f t="shared" si="3"/>
        <v>800</v>
      </c>
      <c r="R4732" s="1" t="str">
        <f t="array" ref="R4732">_xlfn.XLOOKUP(A4732,Booking_data!$A$1:$A$6001,Booking_data!$L$1:$L$6001,"Not Found")</f>
        <v>Wallet</v>
      </c>
      <c r="S4732" s="1">
        <f t="array" ref="S4732">_xlfn.XLOOKUP(A4732,Booking_data!$A$1:$A$6001,Booking_data!$N$1:$N$6001,"not Found")</f>
        <v>32</v>
      </c>
      <c r="T4732" s="1" t="str">
        <f t="array" ref="T4732">_xlfn.XLOOKUP(A4732,Booking_data!$A$1:$A$6001,Booking_data!$O$1:$O$6001,"Not Found")</f>
        <v>Male</v>
      </c>
      <c r="U4732" s="1" t="str">
        <f t="shared" si="4"/>
        <v>Middle Age</v>
      </c>
      <c r="V4732" s="1" t="str">
        <f t="shared" si="5"/>
        <v>Medium Booking</v>
      </c>
    </row>
    <row r="4733" ht="15.75" customHeight="1">
      <c r="A4733" s="1" t="s">
        <v>5047</v>
      </c>
      <c r="B4733" s="6">
        <v>46025.0</v>
      </c>
      <c r="C4733" s="6">
        <v>46026.0</v>
      </c>
      <c r="D4733" s="7">
        <v>0.3958333333333333</v>
      </c>
      <c r="E4733" s="1" t="str">
        <f t="shared" si="1"/>
        <v>Weekend</v>
      </c>
      <c r="F4733" s="1" t="str">
        <f t="shared" si="2"/>
        <v>Jan</v>
      </c>
      <c r="G4733" s="1" t="str">
        <f t="array" ref="G4733">_xlfn.XLOOKUP(A4733,Booking_data!$A$1:$A$6001,Booking_data!$D$1:$D$6001,"not found")</f>
        <v>M036</v>
      </c>
      <c r="H4733" s="1" t="str">
        <f t="array" ref="H4733">_xlfn.XLOOKUP(G4733,Movies_data!$A$1:$A$41,Movies_data!$B$1:$B$41,"not found")</f>
        <v>Avengers Endgame</v>
      </c>
      <c r="I4733" s="1" t="str">
        <f t="array" ref="I4733">_xlfn.XLOOKUP(G4733,Movies_data!$A$1:$A$41,Movies_data!$D$1:$D$41,"not found")</f>
        <v>Action</v>
      </c>
      <c r="J4733" s="1" t="str">
        <f t="array" ref="J4733">_xlfn.XLOOKUP(G4733,Movies_data!$A$1:$A$41,Movies_data!$C$1:$C$41,"not found")</f>
        <v>English</v>
      </c>
      <c r="K4733" s="1">
        <f t="array" ref="K4733">_xlfn.XLOOKUP(G4733,Movies_data!$A$1:$A$41,Movies_data!$H$1:$H$41,"Not Found")</f>
        <v>8.4</v>
      </c>
      <c r="L4733" s="1" t="str">
        <f t="array" ref="L4733">_xlfn.XLOOKUP(A4733,Booking_data!$A$1:$A$6001,Booking_data!$E$1:$E$6001,"not Found")</f>
        <v>C132</v>
      </c>
      <c r="M4733" s="1" t="str">
        <f t="array" ref="M4733">_xlfn.XLOOKUP(L4733,Cinemas_data!$A$1:$A$49,Cinemas_data!$I$1:$I$49,"not Found")</f>
        <v>#NAME?</v>
      </c>
      <c r="N4733" s="1" t="str">
        <f t="array" ref="N4733">_xlfn.XLOOKUP(L4733,Cinemas_data!$A$1:$A$49,Cinemas_data!$C$1:$C$49,"not Found")</f>
        <v>Kolkata</v>
      </c>
      <c r="O4733" s="1">
        <f t="array" ref="O4733">_xlfn.XLOOKUP(A4733,Booking_data!$A$1:$A$6001,Booking_data!$H$1:$H$6001,"not found")</f>
        <v>4</v>
      </c>
      <c r="P4733" s="1">
        <f t="array" ref="P4733">_xlfn.XLOOKUP(A4733,Booking_data!$A$1:$A$6001,Booking_data!$I$1:$I$6001,"not Found")</f>
        <v>260</v>
      </c>
      <c r="Q4733" s="1">
        <f t="shared" si="3"/>
        <v>1040</v>
      </c>
      <c r="R4733" s="1" t="str">
        <f t="array" ref="R4733">_xlfn.XLOOKUP(A4733,Booking_data!$A$1:$A$6001,Booking_data!$L$1:$L$6001,"Not Found")</f>
        <v>Debit Card</v>
      </c>
      <c r="S4733" s="1">
        <f t="array" ref="S4733">_xlfn.XLOOKUP(A4733,Booking_data!$A$1:$A$6001,Booking_data!$N$1:$N$6001,"not Found")</f>
        <v>26</v>
      </c>
      <c r="T4733" s="1" t="str">
        <f t="array" ref="T4733">_xlfn.XLOOKUP(A4733,Booking_data!$A$1:$A$6001,Booking_data!$O$1:$O$6001,"Not Found")</f>
        <v>Other</v>
      </c>
      <c r="U4733" s="1" t="str">
        <f t="shared" si="4"/>
        <v>Youngster</v>
      </c>
      <c r="V4733" s="1" t="str">
        <f t="shared" si="5"/>
        <v>Medium Booking</v>
      </c>
    </row>
    <row r="4734" ht="15.75" customHeight="1">
      <c r="A4734" s="1" t="s">
        <v>5048</v>
      </c>
      <c r="B4734" s="6">
        <v>46165.0</v>
      </c>
      <c r="C4734" s="6">
        <v>46172.0</v>
      </c>
      <c r="D4734" s="7">
        <v>0.9375</v>
      </c>
      <c r="E4734" s="1" t="str">
        <f t="shared" si="1"/>
        <v>Weekend</v>
      </c>
      <c r="F4734" s="1" t="str">
        <f t="shared" si="2"/>
        <v>May</v>
      </c>
      <c r="G4734" s="1" t="str">
        <f t="array" ref="G4734">_xlfn.XLOOKUP(A4734,Booking_data!$A$1:$A$6001,Booking_data!$D$1:$D$6001,"not found")</f>
        <v>M004</v>
      </c>
      <c r="H4734" s="1" t="str">
        <f t="array" ref="H4734">_xlfn.XLOOKUP(G4734,Movies_data!$A$1:$A$41,Movies_data!$B$1:$B$41,"not found")</f>
        <v>Ponniyin Selvan I</v>
      </c>
      <c r="I4734" s="1" t="str">
        <f t="array" ref="I4734">_xlfn.XLOOKUP(G4734,Movies_data!$A$1:$A$41,Movies_data!$D$1:$D$41,"not found")</f>
        <v>Drama</v>
      </c>
      <c r="J4734" s="1" t="str">
        <f t="array" ref="J4734">_xlfn.XLOOKUP(G4734,Movies_data!$A$1:$A$41,Movies_data!$C$1:$C$41,"not found")</f>
        <v>Tamil</v>
      </c>
      <c r="K4734" s="1">
        <f t="array" ref="K4734">_xlfn.XLOOKUP(G4734,Movies_data!$A$1:$A$41,Movies_data!$H$1:$H$41,"Not Found")</f>
        <v>7.6</v>
      </c>
      <c r="L4734" s="1" t="str">
        <f t="array" ref="L4734">_xlfn.XLOOKUP(A4734,Booking_data!$A$1:$A$6001,Booking_data!$E$1:$E$6001,"not Found")</f>
        <v>C151</v>
      </c>
      <c r="M4734" s="1" t="str">
        <f t="array" ref="M4734">_xlfn.XLOOKUP(L4734,Cinemas_data!$A$1:$A$49,Cinemas_data!$I$1:$I$49,"not Found")</f>
        <v>#NAME?</v>
      </c>
      <c r="N4734" s="1" t="str">
        <f t="array" ref="N4734">_xlfn.XLOOKUP(L4734,Cinemas_data!$A$1:$A$49,Cinemas_data!$C$1:$C$49,"not Found")</f>
        <v>Kochi</v>
      </c>
      <c r="O4734" s="1">
        <f t="array" ref="O4734">_xlfn.XLOOKUP(A4734,Booking_data!$A$1:$A$6001,Booking_data!$H$1:$H$6001,"not found")</f>
        <v>4</v>
      </c>
      <c r="P4734" s="1">
        <f t="array" ref="P4734">_xlfn.XLOOKUP(A4734,Booking_data!$A$1:$A$6001,Booking_data!$I$1:$I$6001,"not Found")</f>
        <v>360</v>
      </c>
      <c r="Q4734" s="1">
        <f t="shared" si="3"/>
        <v>1440</v>
      </c>
      <c r="R4734" s="1" t="str">
        <f t="array" ref="R4734">_xlfn.XLOOKUP(A4734,Booking_data!$A$1:$A$6001,Booking_data!$L$1:$L$6001,"Not Found")</f>
        <v>Wallet</v>
      </c>
      <c r="S4734" s="1">
        <f t="array" ref="S4734">_xlfn.XLOOKUP(A4734,Booking_data!$A$1:$A$6001,Booking_data!$N$1:$N$6001,"not Found")</f>
        <v>22</v>
      </c>
      <c r="T4734" s="1" t="str">
        <f t="array" ref="T4734">_xlfn.XLOOKUP(A4734,Booking_data!$A$1:$A$6001,Booking_data!$O$1:$O$6001,"Not Found")</f>
        <v>Male</v>
      </c>
      <c r="U4734" s="1" t="str">
        <f t="shared" si="4"/>
        <v>Youngster</v>
      </c>
      <c r="V4734" s="1" t="str">
        <f t="shared" si="5"/>
        <v>Medium Booking</v>
      </c>
    </row>
    <row r="4735" ht="15.75" customHeight="1">
      <c r="A4735" s="1" t="s">
        <v>5049</v>
      </c>
      <c r="B4735" s="6">
        <v>46196.0</v>
      </c>
      <c r="C4735" s="6">
        <v>46196.0</v>
      </c>
      <c r="D4735" s="7">
        <v>0.53125</v>
      </c>
      <c r="E4735" s="1" t="str">
        <f t="shared" si="1"/>
        <v>Weekday</v>
      </c>
      <c r="F4735" s="1" t="str">
        <f t="shared" si="2"/>
        <v>Jun</v>
      </c>
      <c r="G4735" s="1" t="str">
        <f t="array" ref="G4735">_xlfn.XLOOKUP(A4735,Booking_data!$A$1:$A$6001,Booking_data!$D$1:$D$6001,"not found")</f>
        <v>M021</v>
      </c>
      <c r="H4735" s="1" t="str">
        <f t="array" ref="H4735">_xlfn.XLOOKUP(G4735,Movies_data!$A$1:$A$41,Movies_data!$B$1:$B$41,"not found")</f>
        <v>Pathaan</v>
      </c>
      <c r="I4735" s="1" t="str">
        <f t="array" ref="I4735">_xlfn.XLOOKUP(G4735,Movies_data!$A$1:$A$41,Movies_data!$D$1:$D$41,"not found")</f>
        <v>Action</v>
      </c>
      <c r="J4735" s="1" t="str">
        <f t="array" ref="J4735">_xlfn.XLOOKUP(G4735,Movies_data!$A$1:$A$41,Movies_data!$C$1:$C$41,"not found")</f>
        <v>Hindi</v>
      </c>
      <c r="K4735" s="1">
        <f t="array" ref="K4735">_xlfn.XLOOKUP(G4735,Movies_data!$A$1:$A$41,Movies_data!$H$1:$H$41,"Not Found")</f>
        <v>5.9</v>
      </c>
      <c r="L4735" s="1" t="str">
        <f t="array" ref="L4735">_xlfn.XLOOKUP(A4735,Booking_data!$A$1:$A$6001,Booking_data!$E$1:$E$6001,"not Found")</f>
        <v>C063</v>
      </c>
      <c r="M4735" s="1" t="str">
        <f t="array" ref="M4735">_xlfn.XLOOKUP(L4735,Cinemas_data!$A$1:$A$49,Cinemas_data!$I$1:$I$49,"not Found")</f>
        <v>#NAME?</v>
      </c>
      <c r="N4735" s="1" t="str">
        <f t="array" ref="N4735">_xlfn.XLOOKUP(L4735,Cinemas_data!$A$1:$A$49,Cinemas_data!$C$1:$C$49,"not Found")</f>
        <v>Mysuru</v>
      </c>
      <c r="O4735" s="1">
        <f t="array" ref="O4735">_xlfn.XLOOKUP(A4735,Booking_data!$A$1:$A$6001,Booking_data!$H$1:$H$6001,"not found")</f>
        <v>3</v>
      </c>
      <c r="P4735" s="1">
        <f t="array" ref="P4735">_xlfn.XLOOKUP(A4735,Booking_data!$A$1:$A$6001,Booking_data!$I$1:$I$6001,"not Found")</f>
        <v>240</v>
      </c>
      <c r="Q4735" s="1">
        <f t="shared" si="3"/>
        <v>720</v>
      </c>
      <c r="R4735" s="1" t="str">
        <f t="array" ref="R4735">_xlfn.XLOOKUP(A4735,Booking_data!$A$1:$A$6001,Booking_data!$L$1:$L$6001,"Not Found")</f>
        <v>Wallet</v>
      </c>
      <c r="S4735" s="1">
        <f t="array" ref="S4735">_xlfn.XLOOKUP(A4735,Booking_data!$A$1:$A$6001,Booking_data!$N$1:$N$6001,"not Found")</f>
        <v>48</v>
      </c>
      <c r="T4735" s="1" t="str">
        <f t="array" ref="T4735">_xlfn.XLOOKUP(A4735,Booking_data!$A$1:$A$6001,Booking_data!$O$1:$O$6001,"Not Found")</f>
        <v>Male</v>
      </c>
      <c r="U4735" s="1" t="str">
        <f t="shared" si="4"/>
        <v>Above 45</v>
      </c>
      <c r="V4735" s="1" t="str">
        <f t="shared" si="5"/>
        <v>Medium Booking</v>
      </c>
    </row>
    <row r="4736" ht="15.75" customHeight="1">
      <c r="A4736" s="1" t="s">
        <v>5050</v>
      </c>
      <c r="B4736" s="6">
        <v>46092.0</v>
      </c>
      <c r="C4736" s="6">
        <v>46094.0</v>
      </c>
      <c r="D4736" s="7">
        <v>0.53125</v>
      </c>
      <c r="E4736" s="1" t="str">
        <f t="shared" si="1"/>
        <v>Weekday</v>
      </c>
      <c r="F4736" s="1" t="str">
        <f t="shared" si="2"/>
        <v>Mar</v>
      </c>
      <c r="G4736" s="1" t="str">
        <f t="array" ref="G4736">_xlfn.XLOOKUP(A4736,Booking_data!$A$1:$A$6001,Booking_data!$D$1:$D$6001,"not found")</f>
        <v>M029</v>
      </c>
      <c r="H4736" s="1" t="str">
        <f t="array" ref="H4736">_xlfn.XLOOKUP(G4736,Movies_data!$A$1:$A$41,Movies_data!$B$1:$B$41,"not found")</f>
        <v>777 Charlie</v>
      </c>
      <c r="I4736" s="1" t="str">
        <f t="array" ref="I4736">_xlfn.XLOOKUP(G4736,Movies_data!$A$1:$A$41,Movies_data!$D$1:$D$41,"not found")</f>
        <v>Adventure</v>
      </c>
      <c r="J4736" s="1" t="str">
        <f t="array" ref="J4736">_xlfn.XLOOKUP(G4736,Movies_data!$A$1:$A$41,Movies_data!$C$1:$C$41,"not found")</f>
        <v>Kannada</v>
      </c>
      <c r="K4736" s="1">
        <f t="array" ref="K4736">_xlfn.XLOOKUP(G4736,Movies_data!$A$1:$A$41,Movies_data!$H$1:$H$41,"Not Found")</f>
        <v>8.7</v>
      </c>
      <c r="L4736" s="1" t="str">
        <f t="array" ref="L4736">_xlfn.XLOOKUP(A4736,Booking_data!$A$1:$A$6001,Booking_data!$E$1:$E$6001,"not Found")</f>
        <v>C013</v>
      </c>
      <c r="M4736" s="1" t="str">
        <f t="array" ref="M4736">_xlfn.XLOOKUP(L4736,Cinemas_data!$A$1:$A$49,Cinemas_data!$I$1:$I$49,"not Found")</f>
        <v>#NAME?</v>
      </c>
      <c r="N4736" s="1" t="str">
        <f t="array" ref="N4736">_xlfn.XLOOKUP(L4736,Cinemas_data!$A$1:$A$49,Cinemas_data!$C$1:$C$49,"not Found")</f>
        <v>Chennai</v>
      </c>
      <c r="O4736" s="1">
        <f t="array" ref="O4736">_xlfn.XLOOKUP(A4736,Booking_data!$A$1:$A$6001,Booking_data!$H$1:$H$6001,"not found")</f>
        <v>6</v>
      </c>
      <c r="P4736" s="1">
        <f t="array" ref="P4736">_xlfn.XLOOKUP(A4736,Booking_data!$A$1:$A$6001,Booking_data!$I$1:$I$6001,"not Found")</f>
        <v>240</v>
      </c>
      <c r="Q4736" s="1">
        <f t="shared" si="3"/>
        <v>1440</v>
      </c>
      <c r="R4736" s="1" t="str">
        <f t="array" ref="R4736">_xlfn.XLOOKUP(A4736,Booking_data!$A$1:$A$6001,Booking_data!$L$1:$L$6001,"Not Found")</f>
        <v>Credit Card</v>
      </c>
      <c r="S4736" s="1">
        <f t="array" ref="S4736">_xlfn.XLOOKUP(A4736,Booking_data!$A$1:$A$6001,Booking_data!$N$1:$N$6001,"not Found")</f>
        <v>40</v>
      </c>
      <c r="T4736" s="1" t="str">
        <f t="array" ref="T4736">_xlfn.XLOOKUP(A4736,Booking_data!$A$1:$A$6001,Booking_data!$O$1:$O$6001,"Not Found")</f>
        <v>Male</v>
      </c>
      <c r="U4736" s="1" t="str">
        <f t="shared" si="4"/>
        <v>Middle Age</v>
      </c>
      <c r="V4736" s="1" t="str">
        <f t="shared" si="5"/>
        <v>High Booking</v>
      </c>
    </row>
    <row r="4737" ht="15.75" customHeight="1">
      <c r="A4737" s="1" t="s">
        <v>5051</v>
      </c>
      <c r="B4737" s="6">
        <v>46163.0</v>
      </c>
      <c r="C4737" s="6">
        <v>46170.0</v>
      </c>
      <c r="D4737" s="7">
        <v>0.8854166666666666</v>
      </c>
      <c r="E4737" s="1" t="str">
        <f t="shared" si="1"/>
        <v>Weekday</v>
      </c>
      <c r="F4737" s="1" t="str">
        <f t="shared" si="2"/>
        <v>May</v>
      </c>
      <c r="G4737" s="1" t="str">
        <f t="array" ref="G4737">_xlfn.XLOOKUP(A4737,Booking_data!$A$1:$A$6001,Booking_data!$D$1:$D$6001,"not found")</f>
        <v>M034</v>
      </c>
      <c r="H4737" s="1" t="str">
        <f t="array" ref="H4737">_xlfn.XLOOKUP(G4737,Movies_data!$A$1:$A$41,Movies_data!$B$1:$B$41,"not found")</f>
        <v>Manjummel Boys</v>
      </c>
      <c r="I4737" s="1" t="str">
        <f t="array" ref="I4737">_xlfn.XLOOKUP(G4737,Movies_data!$A$1:$A$41,Movies_data!$D$1:$D$41,"not found")</f>
        <v>Adventure</v>
      </c>
      <c r="J4737" s="1" t="str">
        <f t="array" ref="J4737">_xlfn.XLOOKUP(G4737,Movies_data!$A$1:$A$41,Movies_data!$C$1:$C$41,"not found")</f>
        <v>Malayalam</v>
      </c>
      <c r="K4737" s="1">
        <f t="array" ref="K4737">_xlfn.XLOOKUP(G4737,Movies_data!$A$1:$A$41,Movies_data!$H$1:$H$41,"Not Found")</f>
        <v>8.3</v>
      </c>
      <c r="L4737" s="1" t="str">
        <f t="array" ref="L4737">_xlfn.XLOOKUP(A4737,Booking_data!$A$1:$A$6001,Booking_data!$E$1:$E$6001,"not Found")</f>
        <v>C082</v>
      </c>
      <c r="M4737" s="1" t="str">
        <f t="array" ref="M4737">_xlfn.XLOOKUP(L4737,Cinemas_data!$A$1:$A$49,Cinemas_data!$I$1:$I$49,"not Found")</f>
        <v>#NAME?</v>
      </c>
      <c r="N4737" s="1" t="str">
        <f t="array" ref="N4737">_xlfn.XLOOKUP(L4737,Cinemas_data!$A$1:$A$49,Cinemas_data!$C$1:$C$49,"not Found")</f>
        <v>Vijayawada</v>
      </c>
      <c r="O4737" s="1">
        <f t="array" ref="O4737">_xlfn.XLOOKUP(A4737,Booking_data!$A$1:$A$6001,Booking_data!$H$1:$H$6001,"not found")</f>
        <v>3</v>
      </c>
      <c r="P4737" s="1">
        <f t="array" ref="P4737">_xlfn.XLOOKUP(A4737,Booking_data!$A$1:$A$6001,Booking_data!$I$1:$I$6001,"not Found")</f>
        <v>360</v>
      </c>
      <c r="Q4737" s="1">
        <f t="shared" si="3"/>
        <v>1080</v>
      </c>
      <c r="R4737" s="1" t="str">
        <f t="array" ref="R4737">_xlfn.XLOOKUP(A4737,Booking_data!$A$1:$A$6001,Booking_data!$L$1:$L$6001,"Not Found")</f>
        <v>Debit Card</v>
      </c>
      <c r="S4737" s="1">
        <f t="array" ref="S4737">_xlfn.XLOOKUP(A4737,Booking_data!$A$1:$A$6001,Booking_data!$N$1:$N$6001,"not Found")</f>
        <v>28</v>
      </c>
      <c r="T4737" s="1" t="str">
        <f t="array" ref="T4737">_xlfn.XLOOKUP(A4737,Booking_data!$A$1:$A$6001,Booking_data!$O$1:$O$6001,"Not Found")</f>
        <v>Other</v>
      </c>
      <c r="U4737" s="1" t="str">
        <f t="shared" si="4"/>
        <v>Youngster</v>
      </c>
      <c r="V4737" s="1" t="str">
        <f t="shared" si="5"/>
        <v>Medium Booking</v>
      </c>
    </row>
    <row r="4738" ht="15.75" customHeight="1">
      <c r="A4738" s="1" t="s">
        <v>5052</v>
      </c>
      <c r="B4738" s="6">
        <v>46202.0</v>
      </c>
      <c r="C4738" s="6">
        <v>46205.0</v>
      </c>
      <c r="D4738" s="7">
        <v>0.8854166666666666</v>
      </c>
      <c r="E4738" s="1" t="str">
        <f t="shared" si="1"/>
        <v>Weekday</v>
      </c>
      <c r="F4738" s="1" t="str">
        <f t="shared" si="2"/>
        <v>Jun</v>
      </c>
      <c r="G4738" s="1" t="str">
        <f t="array" ref="G4738">_xlfn.XLOOKUP(A4738,Booking_data!$A$1:$A$6001,Booking_data!$D$1:$D$6001,"not found")</f>
        <v>M039</v>
      </c>
      <c r="H4738" s="1" t="str">
        <f t="array" ref="H4738">_xlfn.XLOOKUP(G4738,Movies_data!$A$1:$A$41,Movies_data!$B$1:$B$41,"not found")</f>
        <v>Dune: Part Two</v>
      </c>
      <c r="I4738" s="1" t="str">
        <f t="array" ref="I4738">_xlfn.XLOOKUP(G4738,Movies_data!$A$1:$A$41,Movies_data!$D$1:$D$41,"not found")</f>
        <v>Sci-Fi</v>
      </c>
      <c r="J4738" s="1" t="str">
        <f t="array" ref="J4738">_xlfn.XLOOKUP(G4738,Movies_data!$A$1:$A$41,Movies_data!$C$1:$C$41,"not found")</f>
        <v>English</v>
      </c>
      <c r="K4738" s="1">
        <f t="array" ref="K4738">_xlfn.XLOOKUP(G4738,Movies_data!$A$1:$A$41,Movies_data!$H$1:$H$41,"Not Found")</f>
        <v>8.5</v>
      </c>
      <c r="L4738" s="1" t="str">
        <f t="array" ref="L4738">_xlfn.XLOOKUP(A4738,Booking_data!$A$1:$A$6001,Booking_data!$E$1:$E$6001,"not Found")</f>
        <v>C121</v>
      </c>
      <c r="M4738" s="1" t="str">
        <f t="array" ref="M4738">_xlfn.XLOOKUP(L4738,Cinemas_data!$A$1:$A$49,Cinemas_data!$I$1:$I$49,"not Found")</f>
        <v>#NAME?</v>
      </c>
      <c r="N4738" s="1" t="str">
        <f t="array" ref="N4738">_xlfn.XLOOKUP(L4738,Cinemas_data!$A$1:$A$49,Cinemas_data!$C$1:$C$49,"not Found")</f>
        <v>Noida</v>
      </c>
      <c r="O4738" s="1">
        <f t="array" ref="O4738">_xlfn.XLOOKUP(A4738,Booking_data!$A$1:$A$6001,Booking_data!$H$1:$H$6001,"not found")</f>
        <v>2</v>
      </c>
      <c r="P4738" s="1">
        <f t="array" ref="P4738">_xlfn.XLOOKUP(A4738,Booking_data!$A$1:$A$6001,Booking_data!$I$1:$I$6001,"not Found")</f>
        <v>240</v>
      </c>
      <c r="Q4738" s="1">
        <f t="shared" si="3"/>
        <v>480</v>
      </c>
      <c r="R4738" s="1" t="str">
        <f t="array" ref="R4738">_xlfn.XLOOKUP(A4738,Booking_data!$A$1:$A$6001,Booking_data!$L$1:$L$6001,"Not Found")</f>
        <v>Credit Card</v>
      </c>
      <c r="S4738" s="1">
        <f t="array" ref="S4738">_xlfn.XLOOKUP(A4738,Booking_data!$A$1:$A$6001,Booking_data!$N$1:$N$6001,"not Found")</f>
        <v>40</v>
      </c>
      <c r="T4738" s="1" t="str">
        <f t="array" ref="T4738">_xlfn.XLOOKUP(A4738,Booking_data!$A$1:$A$6001,Booking_data!$O$1:$O$6001,"Not Found")</f>
        <v>Male</v>
      </c>
      <c r="U4738" s="1" t="str">
        <f t="shared" si="4"/>
        <v>Middle Age</v>
      </c>
      <c r="V4738" s="1" t="str">
        <f t="shared" si="5"/>
        <v>Low Booking</v>
      </c>
    </row>
    <row r="4739" ht="15.75" customHeight="1">
      <c r="A4739" s="1" t="s">
        <v>5053</v>
      </c>
      <c r="B4739" s="6">
        <v>46090.0</v>
      </c>
      <c r="C4739" s="6">
        <v>46092.0</v>
      </c>
      <c r="D4739" s="7">
        <v>0.7708333333333334</v>
      </c>
      <c r="E4739" s="1" t="str">
        <f t="shared" si="1"/>
        <v>Weekday</v>
      </c>
      <c r="F4739" s="1" t="str">
        <f t="shared" si="2"/>
        <v>Mar</v>
      </c>
      <c r="G4739" s="1" t="str">
        <f t="array" ref="G4739">_xlfn.XLOOKUP(A4739,Booking_data!$A$1:$A$6001,Booking_data!$D$1:$D$6001,"not found")</f>
        <v>M025</v>
      </c>
      <c r="H4739" s="1" t="str">
        <f t="array" ref="H4739">_xlfn.XLOOKUP(G4739,Movies_data!$A$1:$A$41,Movies_data!$B$1:$B$41,"not found")</f>
        <v>Rocky Aur Rani Kii Prem Kahaani</v>
      </c>
      <c r="I4739" s="1" t="str">
        <f t="array" ref="I4739">_xlfn.XLOOKUP(G4739,Movies_data!$A$1:$A$41,Movies_data!$D$1:$D$41,"not found")</f>
        <v>Romance</v>
      </c>
      <c r="J4739" s="1" t="str">
        <f t="array" ref="J4739">_xlfn.XLOOKUP(G4739,Movies_data!$A$1:$A$41,Movies_data!$C$1:$C$41,"not found")</f>
        <v>Hindi</v>
      </c>
      <c r="K4739" s="1">
        <f t="array" ref="K4739">_xlfn.XLOOKUP(G4739,Movies_data!$A$1:$A$41,Movies_data!$H$1:$H$41,"Not Found")</f>
        <v>6.8</v>
      </c>
      <c r="L4739" s="1" t="str">
        <f t="array" ref="L4739">_xlfn.XLOOKUP(A4739,Booking_data!$A$1:$A$6001,Booking_data!$E$1:$E$6001,"not Found")</f>
        <v>C063</v>
      </c>
      <c r="M4739" s="1" t="str">
        <f t="array" ref="M4739">_xlfn.XLOOKUP(L4739,Cinemas_data!$A$1:$A$49,Cinemas_data!$I$1:$I$49,"not Found")</f>
        <v>#NAME?</v>
      </c>
      <c r="N4739" s="1" t="str">
        <f t="array" ref="N4739">_xlfn.XLOOKUP(L4739,Cinemas_data!$A$1:$A$49,Cinemas_data!$C$1:$C$49,"not Found")</f>
        <v>Mysuru</v>
      </c>
      <c r="O4739" s="1">
        <f t="array" ref="O4739">_xlfn.XLOOKUP(A4739,Booking_data!$A$1:$A$6001,Booking_data!$H$1:$H$6001,"not found")</f>
        <v>4</v>
      </c>
      <c r="P4739" s="1">
        <f t="array" ref="P4739">_xlfn.XLOOKUP(A4739,Booking_data!$A$1:$A$6001,Booking_data!$I$1:$I$6001,"not Found")</f>
        <v>240</v>
      </c>
      <c r="Q4739" s="1">
        <f t="shared" si="3"/>
        <v>960</v>
      </c>
      <c r="R4739" s="1" t="str">
        <f t="array" ref="R4739">_xlfn.XLOOKUP(A4739,Booking_data!$A$1:$A$6001,Booking_data!$L$1:$L$6001,"Not Found")</f>
        <v>Debit Card</v>
      </c>
      <c r="S4739" s="1">
        <f t="array" ref="S4739">_xlfn.XLOOKUP(A4739,Booking_data!$A$1:$A$6001,Booking_data!$N$1:$N$6001,"not Found")</f>
        <v>43</v>
      </c>
      <c r="T4739" s="1" t="str">
        <f t="array" ref="T4739">_xlfn.XLOOKUP(A4739,Booking_data!$A$1:$A$6001,Booking_data!$O$1:$O$6001,"Not Found")</f>
        <v>Other</v>
      </c>
      <c r="U4739" s="1" t="str">
        <f t="shared" si="4"/>
        <v>Middle Age</v>
      </c>
      <c r="V4739" s="1" t="str">
        <f t="shared" si="5"/>
        <v>Medium Booking</v>
      </c>
    </row>
    <row r="4740" ht="15.75" customHeight="1">
      <c r="A4740" s="1" t="s">
        <v>5054</v>
      </c>
      <c r="B4740" s="6">
        <v>46200.0</v>
      </c>
      <c r="C4740" s="6">
        <v>46202.0</v>
      </c>
      <c r="D4740" s="7">
        <v>0.7708333333333334</v>
      </c>
      <c r="E4740" s="1" t="str">
        <f t="shared" si="1"/>
        <v>Weekend</v>
      </c>
      <c r="F4740" s="1" t="str">
        <f t="shared" si="2"/>
        <v>Jun</v>
      </c>
      <c r="G4740" s="1" t="str">
        <f t="array" ref="G4740">_xlfn.XLOOKUP(A4740,Booking_data!$A$1:$A$6001,Booking_data!$D$1:$D$6001,"not found")</f>
        <v>M004</v>
      </c>
      <c r="H4740" s="1" t="str">
        <f t="array" ref="H4740">_xlfn.XLOOKUP(G4740,Movies_data!$A$1:$A$41,Movies_data!$B$1:$B$41,"not found")</f>
        <v>Ponniyin Selvan I</v>
      </c>
      <c r="I4740" s="1" t="str">
        <f t="array" ref="I4740">_xlfn.XLOOKUP(G4740,Movies_data!$A$1:$A$41,Movies_data!$D$1:$D$41,"not found")</f>
        <v>Drama</v>
      </c>
      <c r="J4740" s="1" t="str">
        <f t="array" ref="J4740">_xlfn.XLOOKUP(G4740,Movies_data!$A$1:$A$41,Movies_data!$C$1:$C$41,"not found")</f>
        <v>Tamil</v>
      </c>
      <c r="K4740" s="1">
        <f t="array" ref="K4740">_xlfn.XLOOKUP(G4740,Movies_data!$A$1:$A$41,Movies_data!$H$1:$H$41,"Not Found")</f>
        <v>7.6</v>
      </c>
      <c r="L4740" s="1" t="str">
        <f t="array" ref="L4740">_xlfn.XLOOKUP(A4740,Booking_data!$A$1:$A$6001,Booking_data!$E$1:$E$6001,"not Found")</f>
        <v>C132</v>
      </c>
      <c r="M4740" s="1" t="str">
        <f t="array" ref="M4740">_xlfn.XLOOKUP(L4740,Cinemas_data!$A$1:$A$49,Cinemas_data!$I$1:$I$49,"not Found")</f>
        <v>#NAME?</v>
      </c>
      <c r="N4740" s="1" t="str">
        <f t="array" ref="N4740">_xlfn.XLOOKUP(L4740,Cinemas_data!$A$1:$A$49,Cinemas_data!$C$1:$C$49,"not Found")</f>
        <v>Kolkata</v>
      </c>
      <c r="O4740" s="1">
        <f t="array" ref="O4740">_xlfn.XLOOKUP(A4740,Booking_data!$A$1:$A$6001,Booking_data!$H$1:$H$6001,"not found")</f>
        <v>4</v>
      </c>
      <c r="P4740" s="1">
        <f t="array" ref="P4740">_xlfn.XLOOKUP(A4740,Booking_data!$A$1:$A$6001,Booking_data!$I$1:$I$6001,"not Found")</f>
        <v>260</v>
      </c>
      <c r="Q4740" s="1">
        <f t="shared" si="3"/>
        <v>1040</v>
      </c>
      <c r="R4740" s="1" t="str">
        <f t="array" ref="R4740">_xlfn.XLOOKUP(A4740,Booking_data!$A$1:$A$6001,Booking_data!$L$1:$L$6001,"Not Found")</f>
        <v>Wallet</v>
      </c>
      <c r="S4740" s="1">
        <f t="array" ref="S4740">_xlfn.XLOOKUP(A4740,Booking_data!$A$1:$A$6001,Booking_data!$N$1:$N$6001,"not Found")</f>
        <v>52</v>
      </c>
      <c r="T4740" s="1" t="str">
        <f t="array" ref="T4740">_xlfn.XLOOKUP(A4740,Booking_data!$A$1:$A$6001,Booking_data!$O$1:$O$6001,"Not Found")</f>
        <v>Male</v>
      </c>
      <c r="U4740" s="1" t="str">
        <f t="shared" si="4"/>
        <v>Above 45</v>
      </c>
      <c r="V4740" s="1" t="str">
        <f t="shared" si="5"/>
        <v>Medium Booking</v>
      </c>
    </row>
    <row r="4741" ht="15.75" customHeight="1">
      <c r="A4741" s="1" t="s">
        <v>5055</v>
      </c>
      <c r="B4741" s="6">
        <v>46112.0</v>
      </c>
      <c r="C4741" s="6">
        <v>46117.0</v>
      </c>
      <c r="D4741" s="7">
        <v>0.53125</v>
      </c>
      <c r="E4741" s="1" t="str">
        <f t="shared" si="1"/>
        <v>Weekday</v>
      </c>
      <c r="F4741" s="1" t="str">
        <f t="shared" si="2"/>
        <v>Mar</v>
      </c>
      <c r="G4741" s="1" t="str">
        <f t="array" ref="G4741">_xlfn.XLOOKUP(A4741,Booking_data!$A$1:$A$6001,Booking_data!$D$1:$D$6001,"not found")</f>
        <v>M025</v>
      </c>
      <c r="H4741" s="1" t="str">
        <f t="array" ref="H4741">_xlfn.XLOOKUP(G4741,Movies_data!$A$1:$A$41,Movies_data!$B$1:$B$41,"not found")</f>
        <v>Rocky Aur Rani Kii Prem Kahaani</v>
      </c>
      <c r="I4741" s="1" t="str">
        <f t="array" ref="I4741">_xlfn.XLOOKUP(G4741,Movies_data!$A$1:$A$41,Movies_data!$D$1:$D$41,"not found")</f>
        <v>Romance</v>
      </c>
      <c r="J4741" s="1" t="str">
        <f t="array" ref="J4741">_xlfn.XLOOKUP(G4741,Movies_data!$A$1:$A$41,Movies_data!$C$1:$C$41,"not found")</f>
        <v>Hindi</v>
      </c>
      <c r="K4741" s="1">
        <f t="array" ref="K4741">_xlfn.XLOOKUP(G4741,Movies_data!$A$1:$A$41,Movies_data!$H$1:$H$41,"Not Found")</f>
        <v>6.8</v>
      </c>
      <c r="L4741" s="1" t="str">
        <f t="array" ref="L4741">_xlfn.XLOOKUP(A4741,Booking_data!$A$1:$A$6001,Booking_data!$E$1:$E$6001,"not Found")</f>
        <v>C032</v>
      </c>
      <c r="M4741" s="1" t="str">
        <f t="array" ref="M4741">_xlfn.XLOOKUP(L4741,Cinemas_data!$A$1:$A$49,Cinemas_data!$I$1:$I$49,"not Found")</f>
        <v>#NAME?</v>
      </c>
      <c r="N4741" s="1" t="str">
        <f t="array" ref="N4741">_xlfn.XLOOKUP(L4741,Cinemas_data!$A$1:$A$49,Cinemas_data!$C$1:$C$49,"not Found")</f>
        <v>Madurai</v>
      </c>
      <c r="O4741" s="1">
        <f t="array" ref="O4741">_xlfn.XLOOKUP(A4741,Booking_data!$A$1:$A$6001,Booking_data!$H$1:$H$6001,"not found")</f>
        <v>2</v>
      </c>
      <c r="P4741" s="1">
        <f t="array" ref="P4741">_xlfn.XLOOKUP(A4741,Booking_data!$A$1:$A$6001,Booking_data!$I$1:$I$6001,"not Found")</f>
        <v>160</v>
      </c>
      <c r="Q4741" s="1">
        <f t="shared" si="3"/>
        <v>320</v>
      </c>
      <c r="R4741" s="1" t="str">
        <f t="array" ref="R4741">_xlfn.XLOOKUP(A4741,Booking_data!$A$1:$A$6001,Booking_data!$L$1:$L$6001,"Not Found")</f>
        <v>Debit Card</v>
      </c>
      <c r="S4741" s="1">
        <f t="array" ref="S4741">_xlfn.XLOOKUP(A4741,Booking_data!$A$1:$A$6001,Booking_data!$N$1:$N$6001,"not Found")</f>
        <v>48</v>
      </c>
      <c r="T4741" s="1" t="str">
        <f t="array" ref="T4741">_xlfn.XLOOKUP(A4741,Booking_data!$A$1:$A$6001,Booking_data!$O$1:$O$6001,"Not Found")</f>
        <v>Female</v>
      </c>
      <c r="U4741" s="1" t="str">
        <f t="shared" si="4"/>
        <v>Above 45</v>
      </c>
      <c r="V4741" s="1" t="str">
        <f t="shared" si="5"/>
        <v>Low Booking</v>
      </c>
    </row>
    <row r="4742" ht="15.75" customHeight="1">
      <c r="A4742" s="1" t="s">
        <v>5056</v>
      </c>
      <c r="B4742" s="6">
        <v>46111.0</v>
      </c>
      <c r="C4742" s="6">
        <v>46112.0</v>
      </c>
      <c r="D4742" s="7">
        <v>0.8854166666666666</v>
      </c>
      <c r="E4742" s="1" t="str">
        <f t="shared" si="1"/>
        <v>Weekday</v>
      </c>
      <c r="F4742" s="1" t="str">
        <f t="shared" si="2"/>
        <v>Mar</v>
      </c>
      <c r="G4742" s="1" t="str">
        <f t="array" ref="G4742">_xlfn.XLOOKUP(A4742,Booking_data!$A$1:$A$6001,Booking_data!$D$1:$D$6001,"not found")</f>
        <v>M016</v>
      </c>
      <c r="H4742" s="1" t="str">
        <f t="array" ref="H4742">_xlfn.XLOOKUP(G4742,Movies_data!$A$1:$A$41,Movies_data!$B$1:$B$41,"not found")</f>
        <v>Arjun Reddy</v>
      </c>
      <c r="I4742" s="1" t="str">
        <f t="array" ref="I4742">_xlfn.XLOOKUP(G4742,Movies_data!$A$1:$A$41,Movies_data!$D$1:$D$41,"not found")</f>
        <v>Drama</v>
      </c>
      <c r="J4742" s="1" t="str">
        <f t="array" ref="J4742">_xlfn.XLOOKUP(G4742,Movies_data!$A$1:$A$41,Movies_data!$C$1:$C$41,"not found")</f>
        <v>Telugu</v>
      </c>
      <c r="K4742" s="1">
        <f t="array" ref="K4742">_xlfn.XLOOKUP(G4742,Movies_data!$A$1:$A$41,Movies_data!$H$1:$H$41,"Not Found")</f>
        <v>7.7</v>
      </c>
      <c r="L4742" s="1" t="str">
        <f t="array" ref="L4742">_xlfn.XLOOKUP(A4742,Booking_data!$A$1:$A$6001,Booking_data!$E$1:$E$6001,"not Found")</f>
        <v>C021</v>
      </c>
      <c r="M4742" s="1" t="str">
        <f t="array" ref="M4742">_xlfn.XLOOKUP(L4742,Cinemas_data!$A$1:$A$49,Cinemas_data!$I$1:$I$49,"not Found")</f>
        <v>#NAME?</v>
      </c>
      <c r="N4742" s="1" t="str">
        <f t="array" ref="N4742">_xlfn.XLOOKUP(L4742,Cinemas_data!$A$1:$A$49,Cinemas_data!$C$1:$C$49,"not Found")</f>
        <v>Coimbatore</v>
      </c>
      <c r="O4742" s="1">
        <f t="array" ref="O4742">_xlfn.XLOOKUP(A4742,Booking_data!$A$1:$A$6001,Booking_data!$H$1:$H$6001,"not found")</f>
        <v>3</v>
      </c>
      <c r="P4742" s="1">
        <f t="array" ref="P4742">_xlfn.XLOOKUP(A4742,Booking_data!$A$1:$A$6001,Booking_data!$I$1:$I$6001,"not Found")</f>
        <v>400</v>
      </c>
      <c r="Q4742" s="1">
        <f t="shared" si="3"/>
        <v>1200</v>
      </c>
      <c r="R4742" s="1" t="str">
        <f t="array" ref="R4742">_xlfn.XLOOKUP(A4742,Booking_data!$A$1:$A$6001,Booking_data!$L$1:$L$6001,"Not Found")</f>
        <v>Wallet</v>
      </c>
      <c r="S4742" s="1">
        <f t="array" ref="S4742">_xlfn.XLOOKUP(A4742,Booking_data!$A$1:$A$6001,Booking_data!$N$1:$N$6001,"not Found")</f>
        <v>46</v>
      </c>
      <c r="T4742" s="1" t="str">
        <f t="array" ref="T4742">_xlfn.XLOOKUP(A4742,Booking_data!$A$1:$A$6001,Booking_data!$O$1:$O$6001,"Not Found")</f>
        <v>Female</v>
      </c>
      <c r="U4742" s="1" t="str">
        <f t="shared" si="4"/>
        <v>Above 45</v>
      </c>
      <c r="V4742" s="1" t="str">
        <f t="shared" si="5"/>
        <v>Medium Booking</v>
      </c>
    </row>
    <row r="4743" ht="15.75" customHeight="1">
      <c r="A4743" s="1" t="s">
        <v>5057</v>
      </c>
      <c r="B4743" s="6">
        <v>46074.0</v>
      </c>
      <c r="C4743" s="6">
        <v>46079.0</v>
      </c>
      <c r="D4743" s="7">
        <v>0.3958333333333333</v>
      </c>
      <c r="E4743" s="1" t="str">
        <f t="shared" si="1"/>
        <v>Weekend</v>
      </c>
      <c r="F4743" s="1" t="str">
        <f t="shared" si="2"/>
        <v>Feb</v>
      </c>
      <c r="G4743" s="1" t="str">
        <f t="array" ref="G4743">_xlfn.XLOOKUP(A4743,Booking_data!$A$1:$A$6001,Booking_data!$D$1:$D$6001,"not found")</f>
        <v>M006</v>
      </c>
      <c r="H4743" s="1" t="str">
        <f t="array" ref="H4743">_xlfn.XLOOKUP(G4743,Movies_data!$A$1:$A$41,Movies_data!$B$1:$B$41,"not found")</f>
        <v>Maamannan</v>
      </c>
      <c r="I4743" s="1" t="str">
        <f t="array" ref="I4743">_xlfn.XLOOKUP(G4743,Movies_data!$A$1:$A$41,Movies_data!$D$1:$D$41,"not found")</f>
        <v>Drama</v>
      </c>
      <c r="J4743" s="1" t="str">
        <f t="array" ref="J4743">_xlfn.XLOOKUP(G4743,Movies_data!$A$1:$A$41,Movies_data!$C$1:$C$41,"not found")</f>
        <v>Tamil</v>
      </c>
      <c r="K4743" s="1">
        <f t="array" ref="K4743">_xlfn.XLOOKUP(G4743,Movies_data!$A$1:$A$41,Movies_data!$H$1:$H$41,"Not Found")</f>
        <v>7.3</v>
      </c>
      <c r="L4743" s="1" t="str">
        <f t="array" ref="L4743">_xlfn.XLOOKUP(A4743,Booking_data!$A$1:$A$6001,Booking_data!$E$1:$E$6001,"not Found")</f>
        <v>C121</v>
      </c>
      <c r="M4743" s="1" t="str">
        <f t="array" ref="M4743">_xlfn.XLOOKUP(L4743,Cinemas_data!$A$1:$A$49,Cinemas_data!$I$1:$I$49,"not Found")</f>
        <v>#NAME?</v>
      </c>
      <c r="N4743" s="1" t="str">
        <f t="array" ref="N4743">_xlfn.XLOOKUP(L4743,Cinemas_data!$A$1:$A$49,Cinemas_data!$C$1:$C$49,"not Found")</f>
        <v>Noida</v>
      </c>
      <c r="O4743" s="1">
        <f t="array" ref="O4743">_xlfn.XLOOKUP(A4743,Booking_data!$A$1:$A$6001,Booking_data!$H$1:$H$6001,"not found")</f>
        <v>3</v>
      </c>
      <c r="P4743" s="1">
        <f t="array" ref="P4743">_xlfn.XLOOKUP(A4743,Booking_data!$A$1:$A$6001,Booking_data!$I$1:$I$6001,"not Found")</f>
        <v>240</v>
      </c>
      <c r="Q4743" s="1">
        <f t="shared" si="3"/>
        <v>720</v>
      </c>
      <c r="R4743" s="1" t="str">
        <f t="array" ref="R4743">_xlfn.XLOOKUP(A4743,Booking_data!$A$1:$A$6001,Booking_data!$L$1:$L$6001,"Not Found")</f>
        <v>Debit Card</v>
      </c>
      <c r="S4743" s="1">
        <f t="array" ref="S4743">_xlfn.XLOOKUP(A4743,Booking_data!$A$1:$A$6001,Booking_data!$N$1:$N$6001,"not Found")</f>
        <v>27</v>
      </c>
      <c r="T4743" s="1" t="str">
        <f t="array" ref="T4743">_xlfn.XLOOKUP(A4743,Booking_data!$A$1:$A$6001,Booking_data!$O$1:$O$6001,"Not Found")</f>
        <v>Female</v>
      </c>
      <c r="U4743" s="1" t="str">
        <f t="shared" si="4"/>
        <v>Youngster</v>
      </c>
      <c r="V4743" s="1" t="str">
        <f t="shared" si="5"/>
        <v>Medium Booking</v>
      </c>
    </row>
    <row r="4744" ht="15.75" customHeight="1">
      <c r="A4744" s="1" t="s">
        <v>5058</v>
      </c>
      <c r="B4744" s="6">
        <v>46080.0</v>
      </c>
      <c r="C4744" s="6">
        <v>46086.0</v>
      </c>
      <c r="D4744" s="7">
        <v>0.7708333333333334</v>
      </c>
      <c r="E4744" s="1" t="str">
        <f t="shared" si="1"/>
        <v>Weekday</v>
      </c>
      <c r="F4744" s="1" t="str">
        <f t="shared" si="2"/>
        <v>Feb</v>
      </c>
      <c r="G4744" s="1" t="str">
        <f t="array" ref="G4744">_xlfn.XLOOKUP(A4744,Booking_data!$A$1:$A$6001,Booking_data!$D$1:$D$6001,"not found")</f>
        <v>M010</v>
      </c>
      <c r="H4744" s="1" t="str">
        <f t="array" ref="H4744">_xlfn.XLOOKUP(G4744,Movies_data!$A$1:$A$41,Movies_data!$B$1:$B$41,"not found")</f>
        <v>Captain Miller</v>
      </c>
      <c r="I4744" s="1" t="str">
        <f t="array" ref="I4744">_xlfn.XLOOKUP(G4744,Movies_data!$A$1:$A$41,Movies_data!$D$1:$D$41,"not found")</f>
        <v>Action</v>
      </c>
      <c r="J4744" s="1" t="str">
        <f t="array" ref="J4744">_xlfn.XLOOKUP(G4744,Movies_data!$A$1:$A$41,Movies_data!$C$1:$C$41,"not found")</f>
        <v>Tamil</v>
      </c>
      <c r="K4744" s="1">
        <f t="array" ref="K4744">_xlfn.XLOOKUP(G4744,Movies_data!$A$1:$A$41,Movies_data!$H$1:$H$41,"Not Found")</f>
        <v>7</v>
      </c>
      <c r="L4744" s="1" t="str">
        <f t="array" ref="L4744">_xlfn.XLOOKUP(A4744,Booking_data!$A$1:$A$6001,Booking_data!$E$1:$E$6001,"not Found")</f>
        <v>C083</v>
      </c>
      <c r="M4744" s="1" t="str">
        <f t="array" ref="M4744">_xlfn.XLOOKUP(L4744,Cinemas_data!$A$1:$A$49,Cinemas_data!$I$1:$I$49,"not Found")</f>
        <v>#NAME?</v>
      </c>
      <c r="N4744" s="1" t="str">
        <f t="array" ref="N4744">_xlfn.XLOOKUP(L4744,Cinemas_data!$A$1:$A$49,Cinemas_data!$C$1:$C$49,"not Found")</f>
        <v>Vijayawada</v>
      </c>
      <c r="O4744" s="1">
        <f t="array" ref="O4744">_xlfn.XLOOKUP(A4744,Booking_data!$A$1:$A$6001,Booking_data!$H$1:$H$6001,"not found")</f>
        <v>2</v>
      </c>
      <c r="P4744" s="1">
        <f t="array" ref="P4744">_xlfn.XLOOKUP(A4744,Booking_data!$A$1:$A$6001,Booking_data!$I$1:$I$6001,"not Found")</f>
        <v>460</v>
      </c>
      <c r="Q4744" s="1">
        <f t="shared" si="3"/>
        <v>920</v>
      </c>
      <c r="R4744" s="1" t="str">
        <f t="array" ref="R4744">_xlfn.XLOOKUP(A4744,Booking_data!$A$1:$A$6001,Booking_data!$L$1:$L$6001,"Not Found")</f>
        <v>Wallet</v>
      </c>
      <c r="S4744" s="1">
        <f t="array" ref="S4744">_xlfn.XLOOKUP(A4744,Booking_data!$A$1:$A$6001,Booking_data!$N$1:$N$6001,"not Found")</f>
        <v>29</v>
      </c>
      <c r="T4744" s="1" t="str">
        <f t="array" ref="T4744">_xlfn.XLOOKUP(A4744,Booking_data!$A$1:$A$6001,Booking_data!$O$1:$O$6001,"Not Found")</f>
        <v>Male</v>
      </c>
      <c r="U4744" s="1" t="str">
        <f t="shared" si="4"/>
        <v>Youngster</v>
      </c>
      <c r="V4744" s="1" t="str">
        <f t="shared" si="5"/>
        <v>Low Booking</v>
      </c>
    </row>
    <row r="4745" ht="15.75" customHeight="1">
      <c r="A4745" s="1" t="s">
        <v>5059</v>
      </c>
      <c r="B4745" s="6">
        <v>46133.0</v>
      </c>
      <c r="C4745" s="6">
        <v>46134.0</v>
      </c>
      <c r="D4745" s="7">
        <v>0.3958333333333333</v>
      </c>
      <c r="E4745" s="1" t="str">
        <f t="shared" si="1"/>
        <v>Weekday</v>
      </c>
      <c r="F4745" s="1" t="str">
        <f t="shared" si="2"/>
        <v>Apr</v>
      </c>
      <c r="G4745" s="1" t="str">
        <f t="array" ref="G4745">_xlfn.XLOOKUP(A4745,Booking_data!$A$1:$A$6001,Booking_data!$D$1:$D$6001,"not found")</f>
        <v>M035</v>
      </c>
      <c r="H4745" s="1" t="str">
        <f t="array" ref="H4745">_xlfn.XLOOKUP(G4745,Movies_data!$A$1:$A$41,Movies_data!$B$1:$B$41,"not found")</f>
        <v>Aavesham</v>
      </c>
      <c r="I4745" s="1" t="str">
        <f t="array" ref="I4745">_xlfn.XLOOKUP(G4745,Movies_data!$A$1:$A$41,Movies_data!$D$1:$D$41,"not found")</f>
        <v>Comedy</v>
      </c>
      <c r="J4745" s="1" t="str">
        <f t="array" ref="J4745">_xlfn.XLOOKUP(G4745,Movies_data!$A$1:$A$41,Movies_data!$C$1:$C$41,"not found")</f>
        <v>Malayalam</v>
      </c>
      <c r="K4745" s="1">
        <f t="array" ref="K4745">_xlfn.XLOOKUP(G4745,Movies_data!$A$1:$A$41,Movies_data!$H$1:$H$41,"Not Found")</f>
        <v>7.8</v>
      </c>
      <c r="L4745" s="1" t="str">
        <f t="array" ref="L4745">_xlfn.XLOOKUP(A4745,Booking_data!$A$1:$A$6001,Booking_data!$E$1:$E$6001,"not Found")</f>
        <v>C022</v>
      </c>
      <c r="M4745" s="1" t="str">
        <f t="array" ref="M4745">_xlfn.XLOOKUP(L4745,Cinemas_data!$A$1:$A$49,Cinemas_data!$I$1:$I$49,"not Found")</f>
        <v>#NAME?</v>
      </c>
      <c r="N4745" s="1" t="str">
        <f t="array" ref="N4745">_xlfn.XLOOKUP(L4745,Cinemas_data!$A$1:$A$49,Cinemas_data!$C$1:$C$49,"not Found")</f>
        <v>Coimbatore</v>
      </c>
      <c r="O4745" s="1">
        <f t="array" ref="O4745">_xlfn.XLOOKUP(A4745,Booking_data!$A$1:$A$6001,Booking_data!$H$1:$H$6001,"not found")</f>
        <v>2</v>
      </c>
      <c r="P4745" s="1">
        <f t="array" ref="P4745">_xlfn.XLOOKUP(A4745,Booking_data!$A$1:$A$6001,Booking_data!$I$1:$I$6001,"not Found")</f>
        <v>280</v>
      </c>
      <c r="Q4745" s="1">
        <f t="shared" si="3"/>
        <v>560</v>
      </c>
      <c r="R4745" s="1" t="str">
        <f t="array" ref="R4745">_xlfn.XLOOKUP(A4745,Booking_data!$A$1:$A$6001,Booking_data!$L$1:$L$6001,"Not Found")</f>
        <v>Net Banking</v>
      </c>
      <c r="S4745" s="1">
        <f t="array" ref="S4745">_xlfn.XLOOKUP(A4745,Booking_data!$A$1:$A$6001,Booking_data!$N$1:$N$6001,"not Found")</f>
        <v>48</v>
      </c>
      <c r="T4745" s="1" t="str">
        <f t="array" ref="T4745">_xlfn.XLOOKUP(A4745,Booking_data!$A$1:$A$6001,Booking_data!$O$1:$O$6001,"Not Found")</f>
        <v>Other</v>
      </c>
      <c r="U4745" s="1" t="str">
        <f t="shared" si="4"/>
        <v>Above 45</v>
      </c>
      <c r="V4745" s="1" t="str">
        <f t="shared" si="5"/>
        <v>Low Booking</v>
      </c>
    </row>
    <row r="4746" ht="15.75" customHeight="1">
      <c r="A4746" s="1" t="s">
        <v>5060</v>
      </c>
      <c r="B4746" s="6">
        <v>46121.0</v>
      </c>
      <c r="C4746" s="6">
        <v>46128.0</v>
      </c>
      <c r="D4746" s="7">
        <v>0.3958333333333333</v>
      </c>
      <c r="E4746" s="1" t="str">
        <f t="shared" si="1"/>
        <v>Weekday</v>
      </c>
      <c r="F4746" s="1" t="str">
        <f t="shared" si="2"/>
        <v>Apr</v>
      </c>
      <c r="G4746" s="1" t="str">
        <f t="array" ref="G4746">_xlfn.XLOOKUP(A4746,Booking_data!$A$1:$A$6001,Booking_data!$D$1:$D$6001,"not found")</f>
        <v>M003</v>
      </c>
      <c r="H4746" s="1" t="str">
        <f t="array" ref="H4746">_xlfn.XLOOKUP(G4746,Movies_data!$A$1:$A$41,Movies_data!$B$1:$B$41,"not found")</f>
        <v>Vikram</v>
      </c>
      <c r="I4746" s="1" t="str">
        <f t="array" ref="I4746">_xlfn.XLOOKUP(G4746,Movies_data!$A$1:$A$41,Movies_data!$D$1:$D$41,"not found")</f>
        <v>Action</v>
      </c>
      <c r="J4746" s="1" t="str">
        <f t="array" ref="J4746">_xlfn.XLOOKUP(G4746,Movies_data!$A$1:$A$41,Movies_data!$C$1:$C$41,"not found")</f>
        <v>Tamil</v>
      </c>
      <c r="K4746" s="1">
        <f t="array" ref="K4746">_xlfn.XLOOKUP(G4746,Movies_data!$A$1:$A$41,Movies_data!$H$1:$H$41,"Not Found")</f>
        <v>8.3</v>
      </c>
      <c r="L4746" s="1" t="str">
        <f t="array" ref="L4746">_xlfn.XLOOKUP(A4746,Booking_data!$A$1:$A$6001,Booking_data!$E$1:$E$6001,"not Found")</f>
        <v>C153</v>
      </c>
      <c r="M4746" s="1" t="str">
        <f t="array" ref="M4746">_xlfn.XLOOKUP(L4746,Cinemas_data!$A$1:$A$49,Cinemas_data!$I$1:$I$49,"not Found")</f>
        <v>#NAME?</v>
      </c>
      <c r="N4746" s="1" t="str">
        <f t="array" ref="N4746">_xlfn.XLOOKUP(L4746,Cinemas_data!$A$1:$A$49,Cinemas_data!$C$1:$C$49,"not Found")</f>
        <v>Kochi</v>
      </c>
      <c r="O4746" s="1">
        <f t="array" ref="O4746">_xlfn.XLOOKUP(A4746,Booking_data!$A$1:$A$6001,Booking_data!$H$1:$H$6001,"not found")</f>
        <v>2</v>
      </c>
      <c r="P4746" s="1">
        <f t="array" ref="P4746">_xlfn.XLOOKUP(A4746,Booking_data!$A$1:$A$6001,Booking_data!$I$1:$I$6001,"not Found")</f>
        <v>320</v>
      </c>
      <c r="Q4746" s="1">
        <f t="shared" si="3"/>
        <v>640</v>
      </c>
      <c r="R4746" s="1" t="str">
        <f t="array" ref="R4746">_xlfn.XLOOKUP(A4746,Booking_data!$A$1:$A$6001,Booking_data!$L$1:$L$6001,"Not Found")</f>
        <v>Credit Card</v>
      </c>
      <c r="S4746" s="1">
        <f t="array" ref="S4746">_xlfn.XLOOKUP(A4746,Booking_data!$A$1:$A$6001,Booking_data!$N$1:$N$6001,"not Found")</f>
        <v>36</v>
      </c>
      <c r="T4746" s="1" t="str">
        <f t="array" ref="T4746">_xlfn.XLOOKUP(A4746,Booking_data!$A$1:$A$6001,Booking_data!$O$1:$O$6001,"Not Found")</f>
        <v>Female</v>
      </c>
      <c r="U4746" s="1" t="str">
        <f t="shared" si="4"/>
        <v>Middle Age</v>
      </c>
      <c r="V4746" s="1" t="str">
        <f t="shared" si="5"/>
        <v>Low Booking</v>
      </c>
    </row>
    <row r="4747" ht="15.75" customHeight="1">
      <c r="A4747" s="1" t="s">
        <v>5061</v>
      </c>
      <c r="B4747" s="6">
        <v>46047.0</v>
      </c>
      <c r="C4747" s="6">
        <v>46047.0</v>
      </c>
      <c r="D4747" s="7">
        <v>0.3958333333333333</v>
      </c>
      <c r="E4747" s="1" t="str">
        <f t="shared" si="1"/>
        <v>Weekend</v>
      </c>
      <c r="F4747" s="1" t="str">
        <f t="shared" si="2"/>
        <v>Jan</v>
      </c>
      <c r="G4747" s="1" t="str">
        <f t="array" ref="G4747">_xlfn.XLOOKUP(A4747,Booking_data!$A$1:$A$6001,Booking_data!$D$1:$D$6001,"not found")</f>
        <v>M017</v>
      </c>
      <c r="H4747" s="1" t="str">
        <f t="array" ref="H4747">_xlfn.XLOOKUP(G4747,Movies_data!$A$1:$A$41,Movies_data!$B$1:$B$41,"not found")</f>
        <v>Baahubali 2</v>
      </c>
      <c r="I4747" s="1" t="str">
        <f t="array" ref="I4747">_xlfn.XLOOKUP(G4747,Movies_data!$A$1:$A$41,Movies_data!$D$1:$D$41,"not found")</f>
        <v>Action</v>
      </c>
      <c r="J4747" s="1" t="str">
        <f t="array" ref="J4747">_xlfn.XLOOKUP(G4747,Movies_data!$A$1:$A$41,Movies_data!$C$1:$C$41,"not found")</f>
        <v>Telugu</v>
      </c>
      <c r="K4747" s="1">
        <f t="array" ref="K4747">_xlfn.XLOOKUP(G4747,Movies_data!$A$1:$A$41,Movies_data!$H$1:$H$41,"Not Found")</f>
        <v>8.2</v>
      </c>
      <c r="L4747" s="1" t="str">
        <f t="array" ref="L4747">_xlfn.XLOOKUP(A4747,Booking_data!$A$1:$A$6001,Booking_data!$E$1:$E$6001,"not Found")</f>
        <v>C011</v>
      </c>
      <c r="M4747" s="1" t="str">
        <f t="array" ref="M4747">_xlfn.XLOOKUP(L4747,Cinemas_data!$A$1:$A$49,Cinemas_data!$I$1:$I$49,"not Found")</f>
        <v>#NAME?</v>
      </c>
      <c r="N4747" s="1" t="str">
        <f t="array" ref="N4747">_xlfn.XLOOKUP(L4747,Cinemas_data!$A$1:$A$49,Cinemas_data!$C$1:$C$49,"not Found")</f>
        <v>Chennai</v>
      </c>
      <c r="O4747" s="1">
        <f t="array" ref="O4747">_xlfn.XLOOKUP(A4747,Booking_data!$A$1:$A$6001,Booking_data!$H$1:$H$6001,"not found")</f>
        <v>2</v>
      </c>
      <c r="P4747" s="1">
        <f t="array" ref="P4747">_xlfn.XLOOKUP(A4747,Booking_data!$A$1:$A$6001,Booking_data!$I$1:$I$6001,"not Found")</f>
        <v>420</v>
      </c>
      <c r="Q4747" s="1">
        <f t="shared" si="3"/>
        <v>840</v>
      </c>
      <c r="R4747" s="1" t="str">
        <f t="array" ref="R4747">_xlfn.XLOOKUP(A4747,Booking_data!$A$1:$A$6001,Booking_data!$L$1:$L$6001,"Not Found")</f>
        <v>Credit Card</v>
      </c>
      <c r="S4747" s="1">
        <f t="array" ref="S4747">_xlfn.XLOOKUP(A4747,Booking_data!$A$1:$A$6001,Booking_data!$N$1:$N$6001,"not Found")</f>
        <v>55</v>
      </c>
      <c r="T4747" s="1" t="str">
        <f t="array" ref="T4747">_xlfn.XLOOKUP(A4747,Booking_data!$A$1:$A$6001,Booking_data!$O$1:$O$6001,"Not Found")</f>
        <v>Other</v>
      </c>
      <c r="U4747" s="1" t="str">
        <f t="shared" si="4"/>
        <v>Above 45</v>
      </c>
      <c r="V4747" s="1" t="str">
        <f t="shared" si="5"/>
        <v>Low Booking</v>
      </c>
    </row>
    <row r="4748" ht="15.75" customHeight="1">
      <c r="A4748" s="1" t="s">
        <v>5062</v>
      </c>
      <c r="B4748" s="6">
        <v>46170.0</v>
      </c>
      <c r="C4748" s="6">
        <v>46173.0</v>
      </c>
      <c r="D4748" s="7">
        <v>0.9375</v>
      </c>
      <c r="E4748" s="1" t="str">
        <f t="shared" si="1"/>
        <v>Weekday</v>
      </c>
      <c r="F4748" s="1" t="str">
        <f t="shared" si="2"/>
        <v>May</v>
      </c>
      <c r="G4748" s="1" t="str">
        <f t="array" ref="G4748">_xlfn.XLOOKUP(A4748,Booking_data!$A$1:$A$6001,Booking_data!$D$1:$D$6001,"not found")</f>
        <v>M017</v>
      </c>
      <c r="H4748" s="1" t="str">
        <f t="array" ref="H4748">_xlfn.XLOOKUP(G4748,Movies_data!$A$1:$A$41,Movies_data!$B$1:$B$41,"not found")</f>
        <v>Baahubali 2</v>
      </c>
      <c r="I4748" s="1" t="str">
        <f t="array" ref="I4748">_xlfn.XLOOKUP(G4748,Movies_data!$A$1:$A$41,Movies_data!$D$1:$D$41,"not found")</f>
        <v>Action</v>
      </c>
      <c r="J4748" s="1" t="str">
        <f t="array" ref="J4748">_xlfn.XLOOKUP(G4748,Movies_data!$A$1:$A$41,Movies_data!$C$1:$C$41,"not found")</f>
        <v>Telugu</v>
      </c>
      <c r="K4748" s="1">
        <f t="array" ref="K4748">_xlfn.XLOOKUP(G4748,Movies_data!$A$1:$A$41,Movies_data!$H$1:$H$41,"Not Found")</f>
        <v>8.2</v>
      </c>
      <c r="L4748" s="1" t="str">
        <f t="array" ref="L4748">_xlfn.XLOOKUP(A4748,Booking_data!$A$1:$A$6001,Booking_data!$E$1:$E$6001,"not Found")</f>
        <v>C062</v>
      </c>
      <c r="M4748" s="1" t="str">
        <f t="array" ref="M4748">_xlfn.XLOOKUP(L4748,Cinemas_data!$A$1:$A$49,Cinemas_data!$I$1:$I$49,"not Found")</f>
        <v>#NAME?</v>
      </c>
      <c r="N4748" s="1" t="str">
        <f t="array" ref="N4748">_xlfn.XLOOKUP(L4748,Cinemas_data!$A$1:$A$49,Cinemas_data!$C$1:$C$49,"not Found")</f>
        <v>Mysuru</v>
      </c>
      <c r="O4748" s="1">
        <f t="array" ref="O4748">_xlfn.XLOOKUP(A4748,Booking_data!$A$1:$A$6001,Booking_data!$H$1:$H$6001,"not found")</f>
        <v>4</v>
      </c>
      <c r="P4748" s="1">
        <f t="array" ref="P4748">_xlfn.XLOOKUP(A4748,Booking_data!$A$1:$A$6001,Booking_data!$I$1:$I$6001,"not Found")</f>
        <v>240</v>
      </c>
      <c r="Q4748" s="1">
        <f t="shared" si="3"/>
        <v>960</v>
      </c>
      <c r="R4748" s="1" t="str">
        <f t="array" ref="R4748">_xlfn.XLOOKUP(A4748,Booking_data!$A$1:$A$6001,Booking_data!$L$1:$L$6001,"Not Found")</f>
        <v>Wallet</v>
      </c>
      <c r="S4748" s="1">
        <f t="array" ref="S4748">_xlfn.XLOOKUP(A4748,Booking_data!$A$1:$A$6001,Booking_data!$N$1:$N$6001,"not Found")</f>
        <v>23</v>
      </c>
      <c r="T4748" s="1" t="str">
        <f t="array" ref="T4748">_xlfn.XLOOKUP(A4748,Booking_data!$A$1:$A$6001,Booking_data!$O$1:$O$6001,"Not Found")</f>
        <v>Other</v>
      </c>
      <c r="U4748" s="1" t="str">
        <f t="shared" si="4"/>
        <v>Youngster</v>
      </c>
      <c r="V4748" s="1" t="str">
        <f t="shared" si="5"/>
        <v>Medium Booking</v>
      </c>
    </row>
    <row r="4749" ht="15.75" customHeight="1">
      <c r="A4749" s="1" t="s">
        <v>5063</v>
      </c>
      <c r="B4749" s="6">
        <v>46081.0</v>
      </c>
      <c r="C4749" s="6">
        <v>46081.0</v>
      </c>
      <c r="D4749" s="7">
        <v>0.7708333333333334</v>
      </c>
      <c r="E4749" s="1" t="str">
        <f t="shared" si="1"/>
        <v>Weekend</v>
      </c>
      <c r="F4749" s="1" t="str">
        <f t="shared" si="2"/>
        <v>Feb</v>
      </c>
      <c r="G4749" s="1" t="str">
        <f t="array" ref="G4749">_xlfn.XLOOKUP(A4749,Booking_data!$A$1:$A$6001,Booking_data!$D$1:$D$6001,"not found")</f>
        <v>M015</v>
      </c>
      <c r="H4749" s="1" t="str">
        <f t="array" ref="H4749">_xlfn.XLOOKUP(G4749,Movies_data!$A$1:$A$41,Movies_data!$B$1:$B$41,"not found")</f>
        <v>Kalki 2898 AD</v>
      </c>
      <c r="I4749" s="1" t="str">
        <f t="array" ref="I4749">_xlfn.XLOOKUP(G4749,Movies_data!$A$1:$A$41,Movies_data!$D$1:$D$41,"not found")</f>
        <v>Sci-Fi</v>
      </c>
      <c r="J4749" s="1" t="str">
        <f t="array" ref="J4749">_xlfn.XLOOKUP(G4749,Movies_data!$A$1:$A$41,Movies_data!$C$1:$C$41,"not found")</f>
        <v>Telugu</v>
      </c>
      <c r="K4749" s="1">
        <f t="array" ref="K4749">_xlfn.XLOOKUP(G4749,Movies_data!$A$1:$A$41,Movies_data!$H$1:$H$41,"Not Found")</f>
        <v>7</v>
      </c>
      <c r="L4749" s="1" t="str">
        <f t="array" ref="L4749">_xlfn.XLOOKUP(A4749,Booking_data!$A$1:$A$6001,Booking_data!$E$1:$E$6001,"not Found")</f>
        <v>C053</v>
      </c>
      <c r="M4749" s="1" t="str">
        <f t="array" ref="M4749">_xlfn.XLOOKUP(L4749,Cinemas_data!$A$1:$A$49,Cinemas_data!$I$1:$I$49,"not Found")</f>
        <v>#NAME?</v>
      </c>
      <c r="N4749" s="1" t="str">
        <f t="array" ref="N4749">_xlfn.XLOOKUP(L4749,Cinemas_data!$A$1:$A$49,Cinemas_data!$C$1:$C$49,"not Found")</f>
        <v>Bengaluru</v>
      </c>
      <c r="O4749" s="1">
        <f t="array" ref="O4749">_xlfn.XLOOKUP(A4749,Booking_data!$A$1:$A$6001,Booking_data!$H$1:$H$6001,"not found")</f>
        <v>2</v>
      </c>
      <c r="P4749" s="1">
        <f t="array" ref="P4749">_xlfn.XLOOKUP(A4749,Booking_data!$A$1:$A$6001,Booking_data!$I$1:$I$6001,"not Found")</f>
        <v>260</v>
      </c>
      <c r="Q4749" s="1">
        <f t="shared" si="3"/>
        <v>520</v>
      </c>
      <c r="R4749" s="1" t="str">
        <f t="array" ref="R4749">_xlfn.XLOOKUP(A4749,Booking_data!$A$1:$A$6001,Booking_data!$L$1:$L$6001,"Not Found")</f>
        <v>Wallet</v>
      </c>
      <c r="S4749" s="1">
        <f t="array" ref="S4749">_xlfn.XLOOKUP(A4749,Booking_data!$A$1:$A$6001,Booking_data!$N$1:$N$6001,"not Found")</f>
        <v>51</v>
      </c>
      <c r="T4749" s="1" t="str">
        <f t="array" ref="T4749">_xlfn.XLOOKUP(A4749,Booking_data!$A$1:$A$6001,Booking_data!$O$1:$O$6001,"Not Found")</f>
        <v>Female</v>
      </c>
      <c r="U4749" s="1" t="str">
        <f t="shared" si="4"/>
        <v>Above 45</v>
      </c>
      <c r="V4749" s="1" t="str">
        <f t="shared" si="5"/>
        <v>Low Booking</v>
      </c>
    </row>
    <row r="4750" ht="15.75" customHeight="1">
      <c r="A4750" s="1" t="s">
        <v>5064</v>
      </c>
      <c r="B4750" s="6">
        <v>46041.0</v>
      </c>
      <c r="C4750" s="6">
        <v>46044.0</v>
      </c>
      <c r="D4750" s="7">
        <v>0.7708333333333334</v>
      </c>
      <c r="E4750" s="1" t="str">
        <f t="shared" si="1"/>
        <v>Weekday</v>
      </c>
      <c r="F4750" s="1" t="str">
        <f t="shared" si="2"/>
        <v>Jan</v>
      </c>
      <c r="G4750" s="1" t="str">
        <f t="array" ref="G4750">_xlfn.XLOOKUP(A4750,Booking_data!$A$1:$A$6001,Booking_data!$D$1:$D$6001,"not found")</f>
        <v>M036</v>
      </c>
      <c r="H4750" s="1" t="str">
        <f t="array" ref="H4750">_xlfn.XLOOKUP(G4750,Movies_data!$A$1:$A$41,Movies_data!$B$1:$B$41,"not found")</f>
        <v>Avengers Endgame</v>
      </c>
      <c r="I4750" s="1" t="str">
        <f t="array" ref="I4750">_xlfn.XLOOKUP(G4750,Movies_data!$A$1:$A$41,Movies_data!$D$1:$D$41,"not found")</f>
        <v>Action</v>
      </c>
      <c r="J4750" s="1" t="str">
        <f t="array" ref="J4750">_xlfn.XLOOKUP(G4750,Movies_data!$A$1:$A$41,Movies_data!$C$1:$C$41,"not found")</f>
        <v>English</v>
      </c>
      <c r="K4750" s="1">
        <f t="array" ref="K4750">_xlfn.XLOOKUP(G4750,Movies_data!$A$1:$A$41,Movies_data!$H$1:$H$41,"Not Found")</f>
        <v>8.4</v>
      </c>
      <c r="L4750" s="1" t="str">
        <f t="array" ref="L4750">_xlfn.XLOOKUP(A4750,Booking_data!$A$1:$A$6001,Booking_data!$E$1:$E$6001,"not Found")</f>
        <v>C163</v>
      </c>
      <c r="M4750" s="1" t="str">
        <f t="array" ref="M4750">_xlfn.XLOOKUP(L4750,Cinemas_data!$A$1:$A$49,Cinemas_data!$I$1:$I$49,"not Found")</f>
        <v>#NAME?</v>
      </c>
      <c r="N4750" s="1" t="str">
        <f t="array" ref="N4750">_xlfn.XLOOKUP(L4750,Cinemas_data!$A$1:$A$49,Cinemas_data!$C$1:$C$49,"not Found")</f>
        <v>Thiruvananthapuram</v>
      </c>
      <c r="O4750" s="1">
        <f t="array" ref="O4750">_xlfn.XLOOKUP(A4750,Booking_data!$A$1:$A$6001,Booking_data!$H$1:$H$6001,"not found")</f>
        <v>2</v>
      </c>
      <c r="P4750" s="1">
        <f t="array" ref="P4750">_xlfn.XLOOKUP(A4750,Booking_data!$A$1:$A$6001,Booking_data!$I$1:$I$6001,"not Found")</f>
        <v>180</v>
      </c>
      <c r="Q4750" s="1">
        <f t="shared" si="3"/>
        <v>360</v>
      </c>
      <c r="R4750" s="1" t="str">
        <f t="array" ref="R4750">_xlfn.XLOOKUP(A4750,Booking_data!$A$1:$A$6001,Booking_data!$L$1:$L$6001,"Not Found")</f>
        <v>UPI</v>
      </c>
      <c r="S4750" s="1">
        <f t="array" ref="S4750">_xlfn.XLOOKUP(A4750,Booking_data!$A$1:$A$6001,Booking_data!$N$1:$N$6001,"not Found")</f>
        <v>60</v>
      </c>
      <c r="T4750" s="1" t="str">
        <f t="array" ref="T4750">_xlfn.XLOOKUP(A4750,Booking_data!$A$1:$A$6001,Booking_data!$O$1:$O$6001,"Not Found")</f>
        <v>Other</v>
      </c>
      <c r="U4750" s="1" t="str">
        <f t="shared" si="4"/>
        <v>Above 45</v>
      </c>
      <c r="V4750" s="1" t="str">
        <f t="shared" si="5"/>
        <v>Low Booking</v>
      </c>
    </row>
    <row r="4751" ht="15.75" customHeight="1">
      <c r="A4751" s="1" t="s">
        <v>5065</v>
      </c>
      <c r="B4751" s="6">
        <v>46026.0</v>
      </c>
      <c r="C4751" s="6">
        <v>46033.0</v>
      </c>
      <c r="D4751" s="7">
        <v>0.9375</v>
      </c>
      <c r="E4751" s="1" t="str">
        <f t="shared" si="1"/>
        <v>Weekend</v>
      </c>
      <c r="F4751" s="1" t="str">
        <f t="shared" si="2"/>
        <v>Jan</v>
      </c>
      <c r="G4751" s="1" t="str">
        <f t="array" ref="G4751">_xlfn.XLOOKUP(A4751,Booking_data!$A$1:$A$6001,Booking_data!$D$1:$D$6001,"not found")</f>
        <v>M031</v>
      </c>
      <c r="H4751" s="1" t="str">
        <f t="array" ref="H4751">_xlfn.XLOOKUP(G4751,Movies_data!$A$1:$A$41,Movies_data!$B$1:$B$41,"not found")</f>
        <v>Bangalore Days</v>
      </c>
      <c r="I4751" s="1" t="str">
        <f t="array" ref="I4751">_xlfn.XLOOKUP(G4751,Movies_data!$A$1:$A$41,Movies_data!$D$1:$D$41,"not found")</f>
        <v>Drama</v>
      </c>
      <c r="J4751" s="1" t="str">
        <f t="array" ref="J4751">_xlfn.XLOOKUP(G4751,Movies_data!$A$1:$A$41,Movies_data!$C$1:$C$41,"not found")</f>
        <v>Malayalam</v>
      </c>
      <c r="K4751" s="1">
        <f t="array" ref="K4751">_xlfn.XLOOKUP(G4751,Movies_data!$A$1:$A$41,Movies_data!$H$1:$H$41,"Not Found")</f>
        <v>8.3</v>
      </c>
      <c r="L4751" s="1" t="str">
        <f t="array" ref="L4751">_xlfn.XLOOKUP(A4751,Booking_data!$A$1:$A$6001,Booking_data!$E$1:$E$6001,"not Found")</f>
        <v>C163</v>
      </c>
      <c r="M4751" s="1" t="str">
        <f t="array" ref="M4751">_xlfn.XLOOKUP(L4751,Cinemas_data!$A$1:$A$49,Cinemas_data!$I$1:$I$49,"not Found")</f>
        <v>#NAME?</v>
      </c>
      <c r="N4751" s="1" t="str">
        <f t="array" ref="N4751">_xlfn.XLOOKUP(L4751,Cinemas_data!$A$1:$A$49,Cinemas_data!$C$1:$C$49,"not Found")</f>
        <v>Thiruvananthapuram</v>
      </c>
      <c r="O4751" s="1">
        <f t="array" ref="O4751">_xlfn.XLOOKUP(A4751,Booking_data!$A$1:$A$6001,Booking_data!$H$1:$H$6001,"not found")</f>
        <v>3</v>
      </c>
      <c r="P4751" s="1">
        <f t="array" ref="P4751">_xlfn.XLOOKUP(A4751,Booking_data!$A$1:$A$6001,Booking_data!$I$1:$I$6001,"not Found")</f>
        <v>260</v>
      </c>
      <c r="Q4751" s="1">
        <f t="shared" si="3"/>
        <v>780</v>
      </c>
      <c r="R4751" s="1" t="str">
        <f t="array" ref="R4751">_xlfn.XLOOKUP(A4751,Booking_data!$A$1:$A$6001,Booking_data!$L$1:$L$6001,"Not Found")</f>
        <v>Wallet</v>
      </c>
      <c r="S4751" s="1">
        <f t="array" ref="S4751">_xlfn.XLOOKUP(A4751,Booking_data!$A$1:$A$6001,Booking_data!$N$1:$N$6001,"not Found")</f>
        <v>47</v>
      </c>
      <c r="T4751" s="1" t="str">
        <f t="array" ref="T4751">_xlfn.XLOOKUP(A4751,Booking_data!$A$1:$A$6001,Booking_data!$O$1:$O$6001,"Not Found")</f>
        <v>Female</v>
      </c>
      <c r="U4751" s="1" t="str">
        <f t="shared" si="4"/>
        <v>Above 45</v>
      </c>
      <c r="V4751" s="1" t="str">
        <f t="shared" si="5"/>
        <v>Medium Booking</v>
      </c>
    </row>
    <row r="4752" ht="15.75" customHeight="1">
      <c r="A4752" s="1" t="s">
        <v>5066</v>
      </c>
      <c r="B4752" s="6">
        <v>46061.0</v>
      </c>
      <c r="C4752" s="6">
        <v>46066.0</v>
      </c>
      <c r="D4752" s="7">
        <v>0.3958333333333333</v>
      </c>
      <c r="E4752" s="1" t="str">
        <f t="shared" si="1"/>
        <v>Weekend</v>
      </c>
      <c r="F4752" s="1" t="str">
        <f t="shared" si="2"/>
        <v>Feb</v>
      </c>
      <c r="G4752" s="1" t="str">
        <f t="array" ref="G4752">_xlfn.XLOOKUP(A4752,Booking_data!$A$1:$A$6001,Booking_data!$D$1:$D$6001,"not found")</f>
        <v>M007</v>
      </c>
      <c r="H4752" s="1" t="str">
        <f t="array" ref="H4752">_xlfn.XLOOKUP(G4752,Movies_data!$A$1:$A$41,Movies_data!$B$1:$B$41,"not found")</f>
        <v>Good Night</v>
      </c>
      <c r="I4752" s="1" t="str">
        <f t="array" ref="I4752">_xlfn.XLOOKUP(G4752,Movies_data!$A$1:$A$41,Movies_data!$D$1:$D$41,"not found")</f>
        <v>Comedy</v>
      </c>
      <c r="J4752" s="1" t="str">
        <f t="array" ref="J4752">_xlfn.XLOOKUP(G4752,Movies_data!$A$1:$A$41,Movies_data!$C$1:$C$41,"not found")</f>
        <v>Tamil</v>
      </c>
      <c r="K4752" s="1">
        <f t="array" ref="K4752">_xlfn.XLOOKUP(G4752,Movies_data!$A$1:$A$41,Movies_data!$H$1:$H$41,"Not Found")</f>
        <v>8</v>
      </c>
      <c r="L4752" s="1" t="str">
        <f t="array" ref="L4752">_xlfn.XLOOKUP(A4752,Booking_data!$A$1:$A$6001,Booking_data!$E$1:$E$6001,"not Found")</f>
        <v>C132</v>
      </c>
      <c r="M4752" s="1" t="str">
        <f t="array" ref="M4752">_xlfn.XLOOKUP(L4752,Cinemas_data!$A$1:$A$49,Cinemas_data!$I$1:$I$49,"not Found")</f>
        <v>#NAME?</v>
      </c>
      <c r="N4752" s="1" t="str">
        <f t="array" ref="N4752">_xlfn.XLOOKUP(L4752,Cinemas_data!$A$1:$A$49,Cinemas_data!$C$1:$C$49,"not Found")</f>
        <v>Kolkata</v>
      </c>
      <c r="O4752" s="1">
        <f t="array" ref="O4752">_xlfn.XLOOKUP(A4752,Booking_data!$A$1:$A$6001,Booking_data!$H$1:$H$6001,"not found")</f>
        <v>6</v>
      </c>
      <c r="P4752" s="1">
        <f t="array" ref="P4752">_xlfn.XLOOKUP(A4752,Booking_data!$A$1:$A$6001,Booking_data!$I$1:$I$6001,"not Found")</f>
        <v>360</v>
      </c>
      <c r="Q4752" s="1">
        <f t="shared" si="3"/>
        <v>2160</v>
      </c>
      <c r="R4752" s="1" t="str">
        <f t="array" ref="R4752">_xlfn.XLOOKUP(A4752,Booking_data!$A$1:$A$6001,Booking_data!$L$1:$L$6001,"Not Found")</f>
        <v>UPI</v>
      </c>
      <c r="S4752" s="1">
        <f t="array" ref="S4752">_xlfn.XLOOKUP(A4752,Booking_data!$A$1:$A$6001,Booking_data!$N$1:$N$6001,"not Found")</f>
        <v>37</v>
      </c>
      <c r="T4752" s="1" t="str">
        <f t="array" ref="T4752">_xlfn.XLOOKUP(A4752,Booking_data!$A$1:$A$6001,Booking_data!$O$1:$O$6001,"Not Found")</f>
        <v>Other</v>
      </c>
      <c r="U4752" s="1" t="str">
        <f t="shared" si="4"/>
        <v>Middle Age</v>
      </c>
      <c r="V4752" s="1" t="str">
        <f t="shared" si="5"/>
        <v>High Booking</v>
      </c>
    </row>
    <row r="4753" ht="15.75" customHeight="1">
      <c r="A4753" s="1" t="s">
        <v>5067</v>
      </c>
      <c r="B4753" s="6">
        <v>46183.0</v>
      </c>
      <c r="C4753" s="6">
        <v>46187.0</v>
      </c>
      <c r="D4753" s="7">
        <v>0.6458333333333334</v>
      </c>
      <c r="E4753" s="1" t="str">
        <f t="shared" si="1"/>
        <v>Weekday</v>
      </c>
      <c r="F4753" s="1" t="str">
        <f t="shared" si="2"/>
        <v>Jun</v>
      </c>
      <c r="G4753" s="1" t="str">
        <f t="array" ref="G4753">_xlfn.XLOOKUP(A4753,Booking_data!$A$1:$A$6001,Booking_data!$D$1:$D$6001,"not found")</f>
        <v>M007</v>
      </c>
      <c r="H4753" s="1" t="str">
        <f t="array" ref="H4753">_xlfn.XLOOKUP(G4753,Movies_data!$A$1:$A$41,Movies_data!$B$1:$B$41,"not found")</f>
        <v>Good Night</v>
      </c>
      <c r="I4753" s="1" t="str">
        <f t="array" ref="I4753">_xlfn.XLOOKUP(G4753,Movies_data!$A$1:$A$41,Movies_data!$D$1:$D$41,"not found")</f>
        <v>Comedy</v>
      </c>
      <c r="J4753" s="1" t="str">
        <f t="array" ref="J4753">_xlfn.XLOOKUP(G4753,Movies_data!$A$1:$A$41,Movies_data!$C$1:$C$41,"not found")</f>
        <v>Tamil</v>
      </c>
      <c r="K4753" s="1">
        <f t="array" ref="K4753">_xlfn.XLOOKUP(G4753,Movies_data!$A$1:$A$41,Movies_data!$H$1:$H$41,"Not Found")</f>
        <v>8</v>
      </c>
      <c r="L4753" s="1" t="str">
        <f t="array" ref="L4753">_xlfn.XLOOKUP(A4753,Booking_data!$A$1:$A$6001,Booking_data!$E$1:$E$6001,"not Found")</f>
        <v>C152</v>
      </c>
      <c r="M4753" s="1" t="str">
        <f t="array" ref="M4753">_xlfn.XLOOKUP(L4753,Cinemas_data!$A$1:$A$49,Cinemas_data!$I$1:$I$49,"not Found")</f>
        <v>#NAME?</v>
      </c>
      <c r="N4753" s="1" t="str">
        <f t="array" ref="N4753">_xlfn.XLOOKUP(L4753,Cinemas_data!$A$1:$A$49,Cinemas_data!$C$1:$C$49,"not Found")</f>
        <v>Kochi</v>
      </c>
      <c r="O4753" s="1">
        <f t="array" ref="O4753">_xlfn.XLOOKUP(A4753,Booking_data!$A$1:$A$6001,Booking_data!$H$1:$H$6001,"not found")</f>
        <v>4</v>
      </c>
      <c r="P4753" s="1">
        <f t="array" ref="P4753">_xlfn.XLOOKUP(A4753,Booking_data!$A$1:$A$6001,Booking_data!$I$1:$I$6001,"not Found")</f>
        <v>260</v>
      </c>
      <c r="Q4753" s="1">
        <f t="shared" si="3"/>
        <v>1040</v>
      </c>
      <c r="R4753" s="1" t="str">
        <f t="array" ref="R4753">_xlfn.XLOOKUP(A4753,Booking_data!$A$1:$A$6001,Booking_data!$L$1:$L$6001,"Not Found")</f>
        <v>Credit Card</v>
      </c>
      <c r="S4753" s="1">
        <f t="array" ref="S4753">_xlfn.XLOOKUP(A4753,Booking_data!$A$1:$A$6001,Booking_data!$N$1:$N$6001,"not Found")</f>
        <v>34</v>
      </c>
      <c r="T4753" s="1" t="str">
        <f t="array" ref="T4753">_xlfn.XLOOKUP(A4753,Booking_data!$A$1:$A$6001,Booking_data!$O$1:$O$6001,"Not Found")</f>
        <v>Male</v>
      </c>
      <c r="U4753" s="1" t="str">
        <f t="shared" si="4"/>
        <v>Middle Age</v>
      </c>
      <c r="V4753" s="1" t="str">
        <f t="shared" si="5"/>
        <v>Medium Booking</v>
      </c>
    </row>
    <row r="4754" ht="15.75" customHeight="1">
      <c r="A4754" s="1" t="s">
        <v>5068</v>
      </c>
      <c r="B4754" s="6">
        <v>46088.0</v>
      </c>
      <c r="C4754" s="6">
        <v>46088.0</v>
      </c>
      <c r="D4754" s="7">
        <v>0.3958333333333333</v>
      </c>
      <c r="E4754" s="1" t="str">
        <f t="shared" si="1"/>
        <v>Weekend</v>
      </c>
      <c r="F4754" s="1" t="str">
        <f t="shared" si="2"/>
        <v>Mar</v>
      </c>
      <c r="G4754" s="1" t="str">
        <f t="array" ref="G4754">_xlfn.XLOOKUP(A4754,Booking_data!$A$1:$A$6001,Booking_data!$D$1:$D$6001,"not found")</f>
        <v>M005</v>
      </c>
      <c r="H4754" s="1" t="str">
        <f t="array" ref="H4754">_xlfn.XLOOKUP(G4754,Movies_data!$A$1:$A$41,Movies_data!$B$1:$B$41,"not found")</f>
        <v>Ponniyin Selvan II</v>
      </c>
      <c r="I4754" s="1" t="str">
        <f t="array" ref="I4754">_xlfn.XLOOKUP(G4754,Movies_data!$A$1:$A$41,Movies_data!$D$1:$D$41,"not found")</f>
        <v>Drama</v>
      </c>
      <c r="J4754" s="1" t="str">
        <f t="array" ref="J4754">_xlfn.XLOOKUP(G4754,Movies_data!$A$1:$A$41,Movies_data!$C$1:$C$41,"not found")</f>
        <v>Tamil</v>
      </c>
      <c r="K4754" s="1">
        <f t="array" ref="K4754">_xlfn.XLOOKUP(G4754,Movies_data!$A$1:$A$41,Movies_data!$H$1:$H$41,"Not Found")</f>
        <v>7.3</v>
      </c>
      <c r="L4754" s="1" t="str">
        <f t="array" ref="L4754">_xlfn.XLOOKUP(A4754,Booking_data!$A$1:$A$6001,Booking_data!$E$1:$E$6001,"not Found")</f>
        <v>C161</v>
      </c>
      <c r="M4754" s="1" t="str">
        <f t="array" ref="M4754">_xlfn.XLOOKUP(L4754,Cinemas_data!$A$1:$A$49,Cinemas_data!$I$1:$I$49,"not Found")</f>
        <v>#NAME?</v>
      </c>
      <c r="N4754" s="1" t="str">
        <f t="array" ref="N4754">_xlfn.XLOOKUP(L4754,Cinemas_data!$A$1:$A$49,Cinemas_data!$C$1:$C$49,"not Found")</f>
        <v>Thiruvananthapuram</v>
      </c>
      <c r="O4754" s="1">
        <f t="array" ref="O4754">_xlfn.XLOOKUP(A4754,Booking_data!$A$1:$A$6001,Booking_data!$H$1:$H$6001,"not found")</f>
        <v>3</v>
      </c>
      <c r="P4754" s="1">
        <f t="array" ref="P4754">_xlfn.XLOOKUP(A4754,Booking_data!$A$1:$A$6001,Booking_data!$I$1:$I$6001,"not Found")</f>
        <v>460</v>
      </c>
      <c r="Q4754" s="1">
        <f t="shared" si="3"/>
        <v>1380</v>
      </c>
      <c r="R4754" s="1" t="str">
        <f t="array" ref="R4754">_xlfn.XLOOKUP(A4754,Booking_data!$A$1:$A$6001,Booking_data!$L$1:$L$6001,"Not Found")</f>
        <v>Wallet</v>
      </c>
      <c r="S4754" s="1">
        <f t="array" ref="S4754">_xlfn.XLOOKUP(A4754,Booking_data!$A$1:$A$6001,Booking_data!$N$1:$N$6001,"not Found")</f>
        <v>22</v>
      </c>
      <c r="T4754" s="1" t="str">
        <f t="array" ref="T4754">_xlfn.XLOOKUP(A4754,Booking_data!$A$1:$A$6001,Booking_data!$O$1:$O$6001,"Not Found")</f>
        <v>Other</v>
      </c>
      <c r="U4754" s="1" t="str">
        <f t="shared" si="4"/>
        <v>Youngster</v>
      </c>
      <c r="V4754" s="1" t="str">
        <f t="shared" si="5"/>
        <v>Medium Booking</v>
      </c>
    </row>
    <row r="4755" ht="15.75" customHeight="1">
      <c r="A4755" s="1" t="s">
        <v>5069</v>
      </c>
      <c r="B4755" s="6">
        <v>46185.0</v>
      </c>
      <c r="C4755" s="6">
        <v>46186.0</v>
      </c>
      <c r="D4755" s="7">
        <v>0.6458333333333334</v>
      </c>
      <c r="E4755" s="1" t="str">
        <f t="shared" si="1"/>
        <v>Weekday</v>
      </c>
      <c r="F4755" s="1" t="str">
        <f t="shared" si="2"/>
        <v>Jun</v>
      </c>
      <c r="G4755" s="1" t="str">
        <f t="array" ref="G4755">_xlfn.XLOOKUP(A4755,Booking_data!$A$1:$A$6001,Booking_data!$D$1:$D$6001,"not found")</f>
        <v>M013</v>
      </c>
      <c r="H4755" s="1" t="str">
        <f t="array" ref="H4755">_xlfn.XLOOKUP(G4755,Movies_data!$A$1:$A$41,Movies_data!$B$1:$B$41,"not found")</f>
        <v>Salaar</v>
      </c>
      <c r="I4755" s="1" t="str">
        <f t="array" ref="I4755">_xlfn.XLOOKUP(G4755,Movies_data!$A$1:$A$41,Movies_data!$D$1:$D$41,"not found")</f>
        <v>Action</v>
      </c>
      <c r="J4755" s="1" t="str">
        <f t="array" ref="J4755">_xlfn.XLOOKUP(G4755,Movies_data!$A$1:$A$41,Movies_data!$C$1:$C$41,"not found")</f>
        <v>Telugu</v>
      </c>
      <c r="K4755" s="1">
        <f t="array" ref="K4755">_xlfn.XLOOKUP(G4755,Movies_data!$A$1:$A$41,Movies_data!$H$1:$H$41,"Not Found")</f>
        <v>6.5</v>
      </c>
      <c r="L4755" s="1" t="str">
        <f t="array" ref="L4755">_xlfn.XLOOKUP(A4755,Booking_data!$A$1:$A$6001,Booking_data!$E$1:$E$6001,"not Found")</f>
        <v>C011</v>
      </c>
      <c r="M4755" s="1" t="str">
        <f t="array" ref="M4755">_xlfn.XLOOKUP(L4755,Cinemas_data!$A$1:$A$49,Cinemas_data!$I$1:$I$49,"not Found")</f>
        <v>#NAME?</v>
      </c>
      <c r="N4755" s="1" t="str">
        <f t="array" ref="N4755">_xlfn.XLOOKUP(L4755,Cinemas_data!$A$1:$A$49,Cinemas_data!$C$1:$C$49,"not Found")</f>
        <v>Chennai</v>
      </c>
      <c r="O4755" s="1">
        <f t="array" ref="O4755">_xlfn.XLOOKUP(A4755,Booking_data!$A$1:$A$6001,Booking_data!$H$1:$H$6001,"not found")</f>
        <v>3</v>
      </c>
      <c r="P4755" s="1">
        <f t="array" ref="P4755">_xlfn.XLOOKUP(A4755,Booking_data!$A$1:$A$6001,Booking_data!$I$1:$I$6001,"not Found")</f>
        <v>420</v>
      </c>
      <c r="Q4755" s="1">
        <f t="shared" si="3"/>
        <v>1260</v>
      </c>
      <c r="R4755" s="1" t="str">
        <f t="array" ref="R4755">_xlfn.XLOOKUP(A4755,Booking_data!$A$1:$A$6001,Booking_data!$L$1:$L$6001,"Not Found")</f>
        <v>Wallet</v>
      </c>
      <c r="S4755" s="1">
        <f t="array" ref="S4755">_xlfn.XLOOKUP(A4755,Booking_data!$A$1:$A$6001,Booking_data!$N$1:$N$6001,"not Found")</f>
        <v>23</v>
      </c>
      <c r="T4755" s="1" t="str">
        <f t="array" ref="T4755">_xlfn.XLOOKUP(A4755,Booking_data!$A$1:$A$6001,Booking_data!$O$1:$O$6001,"Not Found")</f>
        <v>Female</v>
      </c>
      <c r="U4755" s="1" t="str">
        <f t="shared" si="4"/>
        <v>Youngster</v>
      </c>
      <c r="V4755" s="1" t="str">
        <f t="shared" si="5"/>
        <v>Medium Booking</v>
      </c>
    </row>
    <row r="4756" ht="15.75" customHeight="1">
      <c r="A4756" s="1" t="s">
        <v>5070</v>
      </c>
      <c r="B4756" s="6">
        <v>46195.0</v>
      </c>
      <c r="C4756" s="6">
        <v>46201.0</v>
      </c>
      <c r="D4756" s="7">
        <v>0.7708333333333334</v>
      </c>
      <c r="E4756" s="1" t="str">
        <f t="shared" si="1"/>
        <v>Weekday</v>
      </c>
      <c r="F4756" s="1" t="str">
        <f t="shared" si="2"/>
        <v>Jun</v>
      </c>
      <c r="G4756" s="1" t="str">
        <f t="array" ref="G4756">_xlfn.XLOOKUP(A4756,Booking_data!$A$1:$A$6001,Booking_data!$D$1:$D$6001,"not found")</f>
        <v>M025</v>
      </c>
      <c r="H4756" s="1" t="str">
        <f t="array" ref="H4756">_xlfn.XLOOKUP(G4756,Movies_data!$A$1:$A$41,Movies_data!$B$1:$B$41,"not found")</f>
        <v>Rocky Aur Rani Kii Prem Kahaani</v>
      </c>
      <c r="I4756" s="1" t="str">
        <f t="array" ref="I4756">_xlfn.XLOOKUP(G4756,Movies_data!$A$1:$A$41,Movies_data!$D$1:$D$41,"not found")</f>
        <v>Romance</v>
      </c>
      <c r="J4756" s="1" t="str">
        <f t="array" ref="J4756">_xlfn.XLOOKUP(G4756,Movies_data!$A$1:$A$41,Movies_data!$C$1:$C$41,"not found")</f>
        <v>Hindi</v>
      </c>
      <c r="K4756" s="1">
        <f t="array" ref="K4756">_xlfn.XLOOKUP(G4756,Movies_data!$A$1:$A$41,Movies_data!$H$1:$H$41,"Not Found")</f>
        <v>6.8</v>
      </c>
      <c r="L4756" s="1" t="str">
        <f t="array" ref="L4756">_xlfn.XLOOKUP(A4756,Booking_data!$A$1:$A$6001,Booking_data!$E$1:$E$6001,"not Found")</f>
        <v>C123</v>
      </c>
      <c r="M4756" s="1" t="str">
        <f t="array" ref="M4756">_xlfn.XLOOKUP(L4756,Cinemas_data!$A$1:$A$49,Cinemas_data!$I$1:$I$49,"not Found")</f>
        <v>#NAME?</v>
      </c>
      <c r="N4756" s="1" t="str">
        <f t="array" ref="N4756">_xlfn.XLOOKUP(L4756,Cinemas_data!$A$1:$A$49,Cinemas_data!$C$1:$C$49,"not Found")</f>
        <v>Noida</v>
      </c>
      <c r="O4756" s="1">
        <f t="array" ref="O4756">_xlfn.XLOOKUP(A4756,Booking_data!$A$1:$A$6001,Booking_data!$H$1:$H$6001,"not found")</f>
        <v>4</v>
      </c>
      <c r="P4756" s="1">
        <f t="array" ref="P4756">_xlfn.XLOOKUP(A4756,Booking_data!$A$1:$A$6001,Booking_data!$I$1:$I$6001,"not Found")</f>
        <v>300</v>
      </c>
      <c r="Q4756" s="1">
        <f t="shared" si="3"/>
        <v>1200</v>
      </c>
      <c r="R4756" s="1" t="str">
        <f t="array" ref="R4756">_xlfn.XLOOKUP(A4756,Booking_data!$A$1:$A$6001,Booking_data!$L$1:$L$6001,"Not Found")</f>
        <v>Debit Card</v>
      </c>
      <c r="S4756" s="1">
        <f t="array" ref="S4756">_xlfn.XLOOKUP(A4756,Booking_data!$A$1:$A$6001,Booking_data!$N$1:$N$6001,"not Found")</f>
        <v>49</v>
      </c>
      <c r="T4756" s="1" t="str">
        <f t="array" ref="T4756">_xlfn.XLOOKUP(A4756,Booking_data!$A$1:$A$6001,Booking_data!$O$1:$O$6001,"Not Found")</f>
        <v>Male</v>
      </c>
      <c r="U4756" s="1" t="str">
        <f t="shared" si="4"/>
        <v>Above 45</v>
      </c>
      <c r="V4756" s="1" t="str">
        <f t="shared" si="5"/>
        <v>Medium Booking</v>
      </c>
    </row>
    <row r="4757" ht="15.75" customHeight="1">
      <c r="A4757" s="1" t="s">
        <v>5071</v>
      </c>
      <c r="B4757" s="6">
        <v>46138.0</v>
      </c>
      <c r="C4757" s="6">
        <v>46144.0</v>
      </c>
      <c r="D4757" s="7">
        <v>0.3958333333333333</v>
      </c>
      <c r="E4757" s="1" t="str">
        <f t="shared" si="1"/>
        <v>Weekend</v>
      </c>
      <c r="F4757" s="1" t="str">
        <f t="shared" si="2"/>
        <v>Apr</v>
      </c>
      <c r="G4757" s="1" t="str">
        <f t="array" ref="G4757">_xlfn.XLOOKUP(A4757,Booking_data!$A$1:$A$6001,Booking_data!$D$1:$D$6001,"not found")</f>
        <v>M017</v>
      </c>
      <c r="H4757" s="1" t="str">
        <f t="array" ref="H4757">_xlfn.XLOOKUP(G4757,Movies_data!$A$1:$A$41,Movies_data!$B$1:$B$41,"not found")</f>
        <v>Baahubali 2</v>
      </c>
      <c r="I4757" s="1" t="str">
        <f t="array" ref="I4757">_xlfn.XLOOKUP(G4757,Movies_data!$A$1:$A$41,Movies_data!$D$1:$D$41,"not found")</f>
        <v>Action</v>
      </c>
      <c r="J4757" s="1" t="str">
        <f t="array" ref="J4757">_xlfn.XLOOKUP(G4757,Movies_data!$A$1:$A$41,Movies_data!$C$1:$C$41,"not found")</f>
        <v>Telugu</v>
      </c>
      <c r="K4757" s="1">
        <f t="array" ref="K4757">_xlfn.XLOOKUP(G4757,Movies_data!$A$1:$A$41,Movies_data!$H$1:$H$41,"Not Found")</f>
        <v>8.2</v>
      </c>
      <c r="L4757" s="1" t="str">
        <f t="array" ref="L4757">_xlfn.XLOOKUP(A4757,Booking_data!$A$1:$A$6001,Booking_data!$E$1:$E$6001,"not Found")</f>
        <v>C083</v>
      </c>
      <c r="M4757" s="1" t="str">
        <f t="array" ref="M4757">_xlfn.XLOOKUP(L4757,Cinemas_data!$A$1:$A$49,Cinemas_data!$I$1:$I$49,"not Found")</f>
        <v>#NAME?</v>
      </c>
      <c r="N4757" s="1" t="str">
        <f t="array" ref="N4757">_xlfn.XLOOKUP(L4757,Cinemas_data!$A$1:$A$49,Cinemas_data!$C$1:$C$49,"not Found")</f>
        <v>Vijayawada</v>
      </c>
      <c r="O4757" s="1">
        <f t="array" ref="O4757">_xlfn.XLOOKUP(A4757,Booking_data!$A$1:$A$6001,Booking_data!$H$1:$H$6001,"not found")</f>
        <v>2</v>
      </c>
      <c r="P4757" s="1">
        <f t="array" ref="P4757">_xlfn.XLOOKUP(A4757,Booking_data!$A$1:$A$6001,Booking_data!$I$1:$I$6001,"not Found")</f>
        <v>280</v>
      </c>
      <c r="Q4757" s="1">
        <f t="shared" si="3"/>
        <v>560</v>
      </c>
      <c r="R4757" s="1" t="str">
        <f t="array" ref="R4757">_xlfn.XLOOKUP(A4757,Booking_data!$A$1:$A$6001,Booking_data!$L$1:$L$6001,"Not Found")</f>
        <v>Net Banking</v>
      </c>
      <c r="S4757" s="1">
        <f t="array" ref="S4757">_xlfn.XLOOKUP(A4757,Booking_data!$A$1:$A$6001,Booking_data!$N$1:$N$6001,"not Found")</f>
        <v>25</v>
      </c>
      <c r="T4757" s="1" t="str">
        <f t="array" ref="T4757">_xlfn.XLOOKUP(A4757,Booking_data!$A$1:$A$6001,Booking_data!$O$1:$O$6001,"Not Found")</f>
        <v>Male</v>
      </c>
      <c r="U4757" s="1" t="str">
        <f t="shared" si="4"/>
        <v>Youngster</v>
      </c>
      <c r="V4757" s="1" t="str">
        <f t="shared" si="5"/>
        <v>Low Booking</v>
      </c>
    </row>
    <row r="4758" ht="15.75" customHeight="1">
      <c r="A4758" s="1" t="s">
        <v>5072</v>
      </c>
      <c r="B4758" s="6">
        <v>46178.0</v>
      </c>
      <c r="C4758" s="6">
        <v>46185.0</v>
      </c>
      <c r="D4758" s="7">
        <v>0.9375</v>
      </c>
      <c r="E4758" s="1" t="str">
        <f t="shared" si="1"/>
        <v>Weekday</v>
      </c>
      <c r="F4758" s="1" t="str">
        <f t="shared" si="2"/>
        <v>Jun</v>
      </c>
      <c r="G4758" s="1" t="str">
        <f t="array" ref="G4758">_xlfn.XLOOKUP(A4758,Booking_data!$A$1:$A$6001,Booking_data!$D$1:$D$6001,"not found")</f>
        <v>M007</v>
      </c>
      <c r="H4758" s="1" t="str">
        <f t="array" ref="H4758">_xlfn.XLOOKUP(G4758,Movies_data!$A$1:$A$41,Movies_data!$B$1:$B$41,"not found")</f>
        <v>Good Night</v>
      </c>
      <c r="I4758" s="1" t="str">
        <f t="array" ref="I4758">_xlfn.XLOOKUP(G4758,Movies_data!$A$1:$A$41,Movies_data!$D$1:$D$41,"not found")</f>
        <v>Comedy</v>
      </c>
      <c r="J4758" s="1" t="str">
        <f t="array" ref="J4758">_xlfn.XLOOKUP(G4758,Movies_data!$A$1:$A$41,Movies_data!$C$1:$C$41,"not found")</f>
        <v>Tamil</v>
      </c>
      <c r="K4758" s="1">
        <f t="array" ref="K4758">_xlfn.XLOOKUP(G4758,Movies_data!$A$1:$A$41,Movies_data!$H$1:$H$41,"Not Found")</f>
        <v>8</v>
      </c>
      <c r="L4758" s="1" t="str">
        <f t="array" ref="L4758">_xlfn.XLOOKUP(A4758,Booking_data!$A$1:$A$6001,Booking_data!$E$1:$E$6001,"not Found")</f>
        <v>C071</v>
      </c>
      <c r="M4758" s="1" t="str">
        <f t="array" ref="M4758">_xlfn.XLOOKUP(L4758,Cinemas_data!$A$1:$A$49,Cinemas_data!$I$1:$I$49,"not Found")</f>
        <v>#NAME?</v>
      </c>
      <c r="N4758" s="1" t="str">
        <f t="array" ref="N4758">_xlfn.XLOOKUP(L4758,Cinemas_data!$A$1:$A$49,Cinemas_data!$C$1:$C$49,"not Found")</f>
        <v>Hyderabad</v>
      </c>
      <c r="O4758" s="1">
        <f t="array" ref="O4758">_xlfn.XLOOKUP(A4758,Booking_data!$A$1:$A$6001,Booking_data!$H$1:$H$6001,"not found")</f>
        <v>3</v>
      </c>
      <c r="P4758" s="1">
        <f t="array" ref="P4758">_xlfn.XLOOKUP(A4758,Booking_data!$A$1:$A$6001,Booking_data!$I$1:$I$6001,"not Found")</f>
        <v>260</v>
      </c>
      <c r="Q4758" s="1">
        <f t="shared" si="3"/>
        <v>780</v>
      </c>
      <c r="R4758" s="1" t="str">
        <f t="array" ref="R4758">_xlfn.XLOOKUP(A4758,Booking_data!$A$1:$A$6001,Booking_data!$L$1:$L$6001,"Not Found")</f>
        <v>Debit Card</v>
      </c>
      <c r="S4758" s="1">
        <f t="array" ref="S4758">_xlfn.XLOOKUP(A4758,Booking_data!$A$1:$A$6001,Booking_data!$N$1:$N$6001,"not Found")</f>
        <v>53</v>
      </c>
      <c r="T4758" s="1" t="str">
        <f t="array" ref="T4758">_xlfn.XLOOKUP(A4758,Booking_data!$A$1:$A$6001,Booking_data!$O$1:$O$6001,"Not Found")</f>
        <v>Other</v>
      </c>
      <c r="U4758" s="1" t="str">
        <f t="shared" si="4"/>
        <v>Above 45</v>
      </c>
      <c r="V4758" s="1" t="str">
        <f t="shared" si="5"/>
        <v>Medium Booking</v>
      </c>
    </row>
    <row r="4759" ht="15.75" customHeight="1">
      <c r="A4759" s="1" t="s">
        <v>5073</v>
      </c>
      <c r="B4759" s="6">
        <v>46122.0</v>
      </c>
      <c r="C4759" s="6">
        <v>46126.0</v>
      </c>
      <c r="D4759" s="7">
        <v>0.6458333333333334</v>
      </c>
      <c r="E4759" s="1" t="str">
        <f t="shared" si="1"/>
        <v>Weekday</v>
      </c>
      <c r="F4759" s="1" t="str">
        <f t="shared" si="2"/>
        <v>Apr</v>
      </c>
      <c r="G4759" s="1" t="str">
        <f t="array" ref="G4759">_xlfn.XLOOKUP(A4759,Booking_data!$A$1:$A$6001,Booking_data!$D$1:$D$6001,"not found")</f>
        <v>M021</v>
      </c>
      <c r="H4759" s="1" t="str">
        <f t="array" ref="H4759">_xlfn.XLOOKUP(G4759,Movies_data!$A$1:$A$41,Movies_data!$B$1:$B$41,"not found")</f>
        <v>Pathaan</v>
      </c>
      <c r="I4759" s="1" t="str">
        <f t="array" ref="I4759">_xlfn.XLOOKUP(G4759,Movies_data!$A$1:$A$41,Movies_data!$D$1:$D$41,"not found")</f>
        <v>Action</v>
      </c>
      <c r="J4759" s="1" t="str">
        <f t="array" ref="J4759">_xlfn.XLOOKUP(G4759,Movies_data!$A$1:$A$41,Movies_data!$C$1:$C$41,"not found")</f>
        <v>Hindi</v>
      </c>
      <c r="K4759" s="1">
        <f t="array" ref="K4759">_xlfn.XLOOKUP(G4759,Movies_data!$A$1:$A$41,Movies_data!$H$1:$H$41,"Not Found")</f>
        <v>5.9</v>
      </c>
      <c r="L4759" s="1" t="str">
        <f t="array" ref="L4759">_xlfn.XLOOKUP(A4759,Booking_data!$A$1:$A$6001,Booking_data!$E$1:$E$6001,"not Found")</f>
        <v>C161</v>
      </c>
      <c r="M4759" s="1" t="str">
        <f t="array" ref="M4759">_xlfn.XLOOKUP(L4759,Cinemas_data!$A$1:$A$49,Cinemas_data!$I$1:$I$49,"not Found")</f>
        <v>#NAME?</v>
      </c>
      <c r="N4759" s="1" t="str">
        <f t="array" ref="N4759">_xlfn.XLOOKUP(L4759,Cinemas_data!$A$1:$A$49,Cinemas_data!$C$1:$C$49,"not Found")</f>
        <v>Thiruvananthapuram</v>
      </c>
      <c r="O4759" s="1">
        <f t="array" ref="O4759">_xlfn.XLOOKUP(A4759,Booking_data!$A$1:$A$6001,Booking_data!$H$1:$H$6001,"not found")</f>
        <v>1</v>
      </c>
      <c r="P4759" s="1">
        <f t="array" ref="P4759">_xlfn.XLOOKUP(A4759,Booking_data!$A$1:$A$6001,Booking_data!$I$1:$I$6001,"not Found")</f>
        <v>460</v>
      </c>
      <c r="Q4759" s="1">
        <f t="shared" si="3"/>
        <v>460</v>
      </c>
      <c r="R4759" s="1" t="str">
        <f t="array" ref="R4759">_xlfn.XLOOKUP(A4759,Booking_data!$A$1:$A$6001,Booking_data!$L$1:$L$6001,"Not Found")</f>
        <v>Wallet</v>
      </c>
      <c r="S4759" s="1">
        <f t="array" ref="S4759">_xlfn.XLOOKUP(A4759,Booking_data!$A$1:$A$6001,Booking_data!$N$1:$N$6001,"not Found")</f>
        <v>35</v>
      </c>
      <c r="T4759" s="1" t="str">
        <f t="array" ref="T4759">_xlfn.XLOOKUP(A4759,Booking_data!$A$1:$A$6001,Booking_data!$O$1:$O$6001,"Not Found")</f>
        <v>Other</v>
      </c>
      <c r="U4759" s="1" t="str">
        <f t="shared" si="4"/>
        <v>Middle Age</v>
      </c>
      <c r="V4759" s="1" t="str">
        <f t="shared" si="5"/>
        <v>Low Booking</v>
      </c>
    </row>
    <row r="4760" ht="15.75" customHeight="1">
      <c r="A4760" s="1" t="s">
        <v>5074</v>
      </c>
      <c r="B4760" s="6">
        <v>46096.0</v>
      </c>
      <c r="C4760" s="6">
        <v>46098.0</v>
      </c>
      <c r="D4760" s="7">
        <v>0.3958333333333333</v>
      </c>
      <c r="E4760" s="1" t="str">
        <f t="shared" si="1"/>
        <v>Weekend</v>
      </c>
      <c r="F4760" s="1" t="str">
        <f t="shared" si="2"/>
        <v>Mar</v>
      </c>
      <c r="G4760" s="1" t="str">
        <f t="array" ref="G4760">_xlfn.XLOOKUP(A4760,Booking_data!$A$1:$A$6001,Booking_data!$D$1:$D$6001,"not found")</f>
        <v>M006</v>
      </c>
      <c r="H4760" s="1" t="str">
        <f t="array" ref="H4760">_xlfn.XLOOKUP(G4760,Movies_data!$A$1:$A$41,Movies_data!$B$1:$B$41,"not found")</f>
        <v>Maamannan</v>
      </c>
      <c r="I4760" s="1" t="str">
        <f t="array" ref="I4760">_xlfn.XLOOKUP(G4760,Movies_data!$A$1:$A$41,Movies_data!$D$1:$D$41,"not found")</f>
        <v>Drama</v>
      </c>
      <c r="J4760" s="1" t="str">
        <f t="array" ref="J4760">_xlfn.XLOOKUP(G4760,Movies_data!$A$1:$A$41,Movies_data!$C$1:$C$41,"not found")</f>
        <v>Tamil</v>
      </c>
      <c r="K4760" s="1">
        <f t="array" ref="K4760">_xlfn.XLOOKUP(G4760,Movies_data!$A$1:$A$41,Movies_data!$H$1:$H$41,"Not Found")</f>
        <v>7.3</v>
      </c>
      <c r="L4760" s="1" t="str">
        <f t="array" ref="L4760">_xlfn.XLOOKUP(A4760,Booking_data!$A$1:$A$6001,Booking_data!$E$1:$E$6001,"not Found")</f>
        <v>C012</v>
      </c>
      <c r="M4760" s="1" t="str">
        <f t="array" ref="M4760">_xlfn.XLOOKUP(L4760,Cinemas_data!$A$1:$A$49,Cinemas_data!$I$1:$I$49,"not Found")</f>
        <v>#NAME?</v>
      </c>
      <c r="N4760" s="1" t="str">
        <f t="array" ref="N4760">_xlfn.XLOOKUP(L4760,Cinemas_data!$A$1:$A$49,Cinemas_data!$C$1:$C$49,"not Found")</f>
        <v>Chennai</v>
      </c>
      <c r="O4760" s="1">
        <f t="array" ref="O4760">_xlfn.XLOOKUP(A4760,Booking_data!$A$1:$A$6001,Booking_data!$H$1:$H$6001,"not found")</f>
        <v>4</v>
      </c>
      <c r="P4760" s="1">
        <f t="array" ref="P4760">_xlfn.XLOOKUP(A4760,Booking_data!$A$1:$A$6001,Booking_data!$I$1:$I$6001,"not Found")</f>
        <v>240</v>
      </c>
      <c r="Q4760" s="1">
        <f t="shared" si="3"/>
        <v>960</v>
      </c>
      <c r="R4760" s="1" t="str">
        <f t="array" ref="R4760">_xlfn.XLOOKUP(A4760,Booking_data!$A$1:$A$6001,Booking_data!$L$1:$L$6001,"Not Found")</f>
        <v>Net Banking</v>
      </c>
      <c r="S4760" s="1">
        <f t="array" ref="S4760">_xlfn.XLOOKUP(A4760,Booking_data!$A$1:$A$6001,Booking_data!$N$1:$N$6001,"not Found")</f>
        <v>57</v>
      </c>
      <c r="T4760" s="1" t="str">
        <f t="array" ref="T4760">_xlfn.XLOOKUP(A4760,Booking_data!$A$1:$A$6001,Booking_data!$O$1:$O$6001,"Not Found")</f>
        <v>Other</v>
      </c>
      <c r="U4760" s="1" t="str">
        <f t="shared" si="4"/>
        <v>Above 45</v>
      </c>
      <c r="V4760" s="1" t="str">
        <f t="shared" si="5"/>
        <v>Medium Booking</v>
      </c>
    </row>
    <row r="4761" ht="15.75" customHeight="1">
      <c r="A4761" s="1" t="s">
        <v>5075</v>
      </c>
      <c r="B4761" s="6">
        <v>46155.0</v>
      </c>
      <c r="C4761" s="6">
        <v>46159.0</v>
      </c>
      <c r="D4761" s="7">
        <v>0.3958333333333333</v>
      </c>
      <c r="E4761" s="1" t="str">
        <f t="shared" si="1"/>
        <v>Weekday</v>
      </c>
      <c r="F4761" s="1" t="str">
        <f t="shared" si="2"/>
        <v>May</v>
      </c>
      <c r="G4761" s="1" t="str">
        <f t="array" ref="G4761">_xlfn.XLOOKUP(A4761,Booking_data!$A$1:$A$6001,Booking_data!$D$1:$D$6001,"not found")</f>
        <v>M005</v>
      </c>
      <c r="H4761" s="1" t="str">
        <f t="array" ref="H4761">_xlfn.XLOOKUP(G4761,Movies_data!$A$1:$A$41,Movies_data!$B$1:$B$41,"not found")</f>
        <v>Ponniyin Selvan II</v>
      </c>
      <c r="I4761" s="1" t="str">
        <f t="array" ref="I4761">_xlfn.XLOOKUP(G4761,Movies_data!$A$1:$A$41,Movies_data!$D$1:$D$41,"not found")</f>
        <v>Drama</v>
      </c>
      <c r="J4761" s="1" t="str">
        <f t="array" ref="J4761">_xlfn.XLOOKUP(G4761,Movies_data!$A$1:$A$41,Movies_data!$C$1:$C$41,"not found")</f>
        <v>Tamil</v>
      </c>
      <c r="K4761" s="1">
        <f t="array" ref="K4761">_xlfn.XLOOKUP(G4761,Movies_data!$A$1:$A$41,Movies_data!$H$1:$H$41,"Not Found")</f>
        <v>7.3</v>
      </c>
      <c r="L4761" s="1" t="str">
        <f t="array" ref="L4761">_xlfn.XLOOKUP(A4761,Booking_data!$A$1:$A$6001,Booking_data!$E$1:$E$6001,"not Found")</f>
        <v>C073</v>
      </c>
      <c r="M4761" s="1" t="str">
        <f t="array" ref="M4761">_xlfn.XLOOKUP(L4761,Cinemas_data!$A$1:$A$49,Cinemas_data!$I$1:$I$49,"not Found")</f>
        <v>#NAME?</v>
      </c>
      <c r="N4761" s="1" t="str">
        <f t="array" ref="N4761">_xlfn.XLOOKUP(L4761,Cinemas_data!$A$1:$A$49,Cinemas_data!$C$1:$C$49,"not Found")</f>
        <v>Hyderabad</v>
      </c>
      <c r="O4761" s="1">
        <f t="array" ref="O4761">_xlfn.XLOOKUP(A4761,Booking_data!$A$1:$A$6001,Booking_data!$H$1:$H$6001,"not found")</f>
        <v>2</v>
      </c>
      <c r="P4761" s="1">
        <f t="array" ref="P4761">_xlfn.XLOOKUP(A4761,Booking_data!$A$1:$A$6001,Booking_data!$I$1:$I$6001,"not Found")</f>
        <v>240</v>
      </c>
      <c r="Q4761" s="1">
        <f t="shared" si="3"/>
        <v>480</v>
      </c>
      <c r="R4761" s="1" t="str">
        <f t="array" ref="R4761">_xlfn.XLOOKUP(A4761,Booking_data!$A$1:$A$6001,Booking_data!$L$1:$L$6001,"Not Found")</f>
        <v>UPI</v>
      </c>
      <c r="S4761" s="1">
        <f t="array" ref="S4761">_xlfn.XLOOKUP(A4761,Booking_data!$A$1:$A$6001,Booking_data!$N$1:$N$6001,"not Found")</f>
        <v>47</v>
      </c>
      <c r="T4761" s="1" t="str">
        <f t="array" ref="T4761">_xlfn.XLOOKUP(A4761,Booking_data!$A$1:$A$6001,Booking_data!$O$1:$O$6001,"Not Found")</f>
        <v>Female</v>
      </c>
      <c r="U4761" s="1" t="str">
        <f t="shared" si="4"/>
        <v>Above 45</v>
      </c>
      <c r="V4761" s="1" t="str">
        <f t="shared" si="5"/>
        <v>Low Booking</v>
      </c>
    </row>
    <row r="4762" ht="15.75" customHeight="1">
      <c r="A4762" s="1" t="s">
        <v>5076</v>
      </c>
      <c r="B4762" s="6">
        <v>46147.0</v>
      </c>
      <c r="C4762" s="6">
        <v>46150.0</v>
      </c>
      <c r="D4762" s="7">
        <v>0.8854166666666666</v>
      </c>
      <c r="E4762" s="1" t="str">
        <f t="shared" si="1"/>
        <v>Weekday</v>
      </c>
      <c r="F4762" s="1" t="str">
        <f t="shared" si="2"/>
        <v>May</v>
      </c>
      <c r="G4762" s="1" t="str">
        <f t="array" ref="G4762">_xlfn.XLOOKUP(A4762,Booking_data!$A$1:$A$6001,Booking_data!$D$1:$D$6001,"not found")</f>
        <v>M025</v>
      </c>
      <c r="H4762" s="1" t="str">
        <f t="array" ref="H4762">_xlfn.XLOOKUP(G4762,Movies_data!$A$1:$A$41,Movies_data!$B$1:$B$41,"not found")</f>
        <v>Rocky Aur Rani Kii Prem Kahaani</v>
      </c>
      <c r="I4762" s="1" t="str">
        <f t="array" ref="I4762">_xlfn.XLOOKUP(G4762,Movies_data!$A$1:$A$41,Movies_data!$D$1:$D$41,"not found")</f>
        <v>Romance</v>
      </c>
      <c r="J4762" s="1" t="str">
        <f t="array" ref="J4762">_xlfn.XLOOKUP(G4762,Movies_data!$A$1:$A$41,Movies_data!$C$1:$C$41,"not found")</f>
        <v>Hindi</v>
      </c>
      <c r="K4762" s="1">
        <f t="array" ref="K4762">_xlfn.XLOOKUP(G4762,Movies_data!$A$1:$A$41,Movies_data!$H$1:$H$41,"Not Found")</f>
        <v>6.8</v>
      </c>
      <c r="L4762" s="1" t="str">
        <f t="array" ref="L4762">_xlfn.XLOOKUP(A4762,Booking_data!$A$1:$A$6001,Booking_data!$E$1:$E$6001,"not Found")</f>
        <v>C012</v>
      </c>
      <c r="M4762" s="1" t="str">
        <f t="array" ref="M4762">_xlfn.XLOOKUP(L4762,Cinemas_data!$A$1:$A$49,Cinemas_data!$I$1:$I$49,"not Found")</f>
        <v>#NAME?</v>
      </c>
      <c r="N4762" s="1" t="str">
        <f t="array" ref="N4762">_xlfn.XLOOKUP(L4762,Cinemas_data!$A$1:$A$49,Cinemas_data!$C$1:$C$49,"not Found")</f>
        <v>Chennai</v>
      </c>
      <c r="O4762" s="1">
        <f t="array" ref="O4762">_xlfn.XLOOKUP(A4762,Booking_data!$A$1:$A$6001,Booking_data!$H$1:$H$6001,"not found")</f>
        <v>3</v>
      </c>
      <c r="P4762" s="1">
        <f t="array" ref="P4762">_xlfn.XLOOKUP(A4762,Booking_data!$A$1:$A$6001,Booking_data!$I$1:$I$6001,"not Found")</f>
        <v>340</v>
      </c>
      <c r="Q4762" s="1">
        <f t="shared" si="3"/>
        <v>1020</v>
      </c>
      <c r="R4762" s="1" t="str">
        <f t="array" ref="R4762">_xlfn.XLOOKUP(A4762,Booking_data!$A$1:$A$6001,Booking_data!$L$1:$L$6001,"Not Found")</f>
        <v>Credit Card</v>
      </c>
      <c r="S4762" s="1">
        <f t="array" ref="S4762">_xlfn.XLOOKUP(A4762,Booking_data!$A$1:$A$6001,Booking_data!$N$1:$N$6001,"not Found")</f>
        <v>54</v>
      </c>
      <c r="T4762" s="1" t="str">
        <f t="array" ref="T4762">_xlfn.XLOOKUP(A4762,Booking_data!$A$1:$A$6001,Booking_data!$O$1:$O$6001,"Not Found")</f>
        <v>Other</v>
      </c>
      <c r="U4762" s="1" t="str">
        <f t="shared" si="4"/>
        <v>Above 45</v>
      </c>
      <c r="V4762" s="1" t="str">
        <f t="shared" si="5"/>
        <v>Medium Booking</v>
      </c>
    </row>
    <row r="4763" ht="15.75" customHeight="1">
      <c r="A4763" s="1" t="s">
        <v>5077</v>
      </c>
      <c r="B4763" s="6">
        <v>46076.0</v>
      </c>
      <c r="C4763" s="6">
        <v>46081.0</v>
      </c>
      <c r="D4763" s="7">
        <v>0.53125</v>
      </c>
      <c r="E4763" s="1" t="str">
        <f t="shared" si="1"/>
        <v>Weekday</v>
      </c>
      <c r="F4763" s="1" t="str">
        <f t="shared" si="2"/>
        <v>Feb</v>
      </c>
      <c r="G4763" s="1" t="str">
        <f t="array" ref="G4763">_xlfn.XLOOKUP(A4763,Booking_data!$A$1:$A$6001,Booking_data!$D$1:$D$6001,"not found")</f>
        <v>M024</v>
      </c>
      <c r="H4763" s="1" t="str">
        <f t="array" ref="H4763">_xlfn.XLOOKUP(G4763,Movies_data!$A$1:$A$41,Movies_data!$B$1:$B$41,"not found")</f>
        <v>Bhool Bhulaiyaa 2</v>
      </c>
      <c r="I4763" s="1" t="str">
        <f t="array" ref="I4763">_xlfn.XLOOKUP(G4763,Movies_data!$A$1:$A$41,Movies_data!$D$1:$D$41,"not found")</f>
        <v>Comedy</v>
      </c>
      <c r="J4763" s="1" t="str">
        <f t="array" ref="J4763">_xlfn.XLOOKUP(G4763,Movies_data!$A$1:$A$41,Movies_data!$C$1:$C$41,"not found")</f>
        <v>Hindi</v>
      </c>
      <c r="K4763" s="1">
        <f t="array" ref="K4763">_xlfn.XLOOKUP(G4763,Movies_data!$A$1:$A$41,Movies_data!$H$1:$H$41,"Not Found")</f>
        <v>5.9</v>
      </c>
      <c r="L4763" s="1" t="str">
        <f t="array" ref="L4763">_xlfn.XLOOKUP(A4763,Booking_data!$A$1:$A$6001,Booking_data!$E$1:$E$6001,"not Found")</f>
        <v>C162</v>
      </c>
      <c r="M4763" s="1" t="str">
        <f t="array" ref="M4763">_xlfn.XLOOKUP(L4763,Cinemas_data!$A$1:$A$49,Cinemas_data!$I$1:$I$49,"not Found")</f>
        <v>#NAME?</v>
      </c>
      <c r="N4763" s="1" t="str">
        <f t="array" ref="N4763">_xlfn.XLOOKUP(L4763,Cinemas_data!$A$1:$A$49,Cinemas_data!$C$1:$C$49,"not Found")</f>
        <v>Thiruvananthapuram</v>
      </c>
      <c r="O4763" s="1">
        <f t="array" ref="O4763">_xlfn.XLOOKUP(A4763,Booking_data!$A$1:$A$6001,Booking_data!$H$1:$H$6001,"not found")</f>
        <v>5</v>
      </c>
      <c r="P4763" s="1">
        <f t="array" ref="P4763">_xlfn.XLOOKUP(A4763,Booking_data!$A$1:$A$6001,Booking_data!$I$1:$I$6001,"not Found")</f>
        <v>160</v>
      </c>
      <c r="Q4763" s="1">
        <f t="shared" si="3"/>
        <v>800</v>
      </c>
      <c r="R4763" s="1" t="str">
        <f t="array" ref="R4763">_xlfn.XLOOKUP(A4763,Booking_data!$A$1:$A$6001,Booking_data!$L$1:$L$6001,"Not Found")</f>
        <v>Net Banking</v>
      </c>
      <c r="S4763" s="1">
        <f t="array" ref="S4763">_xlfn.XLOOKUP(A4763,Booking_data!$A$1:$A$6001,Booking_data!$N$1:$N$6001,"not Found")</f>
        <v>30</v>
      </c>
      <c r="T4763" s="1" t="str">
        <f t="array" ref="T4763">_xlfn.XLOOKUP(A4763,Booking_data!$A$1:$A$6001,Booking_data!$O$1:$O$6001,"Not Found")</f>
        <v>Other</v>
      </c>
      <c r="U4763" s="1" t="str">
        <f t="shared" si="4"/>
        <v>Middle Age</v>
      </c>
      <c r="V4763" s="1" t="str">
        <f t="shared" si="5"/>
        <v>High Booking</v>
      </c>
    </row>
    <row r="4764" ht="15.75" customHeight="1">
      <c r="A4764" s="1" t="s">
        <v>5078</v>
      </c>
      <c r="B4764" s="6">
        <v>46091.0</v>
      </c>
      <c r="C4764" s="6">
        <v>46094.0</v>
      </c>
      <c r="D4764" s="7">
        <v>0.8854166666666666</v>
      </c>
      <c r="E4764" s="1" t="str">
        <f t="shared" si="1"/>
        <v>Weekday</v>
      </c>
      <c r="F4764" s="1" t="str">
        <f t="shared" si="2"/>
        <v>Mar</v>
      </c>
      <c r="G4764" s="1" t="str">
        <f t="array" ref="G4764">_xlfn.XLOOKUP(A4764,Booking_data!$A$1:$A$6001,Booking_data!$D$1:$D$6001,"not found")</f>
        <v>M004</v>
      </c>
      <c r="H4764" s="1" t="str">
        <f t="array" ref="H4764">_xlfn.XLOOKUP(G4764,Movies_data!$A$1:$A$41,Movies_data!$B$1:$B$41,"not found")</f>
        <v>Ponniyin Selvan I</v>
      </c>
      <c r="I4764" s="1" t="str">
        <f t="array" ref="I4764">_xlfn.XLOOKUP(G4764,Movies_data!$A$1:$A$41,Movies_data!$D$1:$D$41,"not found")</f>
        <v>Drama</v>
      </c>
      <c r="J4764" s="1" t="str">
        <f t="array" ref="J4764">_xlfn.XLOOKUP(G4764,Movies_data!$A$1:$A$41,Movies_data!$C$1:$C$41,"not found")</f>
        <v>Tamil</v>
      </c>
      <c r="K4764" s="1">
        <f t="array" ref="K4764">_xlfn.XLOOKUP(G4764,Movies_data!$A$1:$A$41,Movies_data!$H$1:$H$41,"Not Found")</f>
        <v>7.6</v>
      </c>
      <c r="L4764" s="1" t="str">
        <f t="array" ref="L4764">_xlfn.XLOOKUP(A4764,Booking_data!$A$1:$A$6001,Booking_data!$E$1:$E$6001,"not Found")</f>
        <v>C043</v>
      </c>
      <c r="M4764" s="1" t="str">
        <f t="array" ref="M4764">_xlfn.XLOOKUP(L4764,Cinemas_data!$A$1:$A$49,Cinemas_data!$I$1:$I$49,"not Found")</f>
        <v>#NAME?</v>
      </c>
      <c r="N4764" s="1" t="str">
        <f t="array" ref="N4764">_xlfn.XLOOKUP(L4764,Cinemas_data!$A$1:$A$49,Cinemas_data!$C$1:$C$49,"not Found")</f>
        <v>Salem</v>
      </c>
      <c r="O4764" s="1">
        <f t="array" ref="O4764">_xlfn.XLOOKUP(A4764,Booking_data!$A$1:$A$6001,Booking_data!$H$1:$H$6001,"not found")</f>
        <v>2</v>
      </c>
      <c r="P4764" s="1">
        <f t="array" ref="P4764">_xlfn.XLOOKUP(A4764,Booking_data!$A$1:$A$6001,Booking_data!$I$1:$I$6001,"not Found")</f>
        <v>200</v>
      </c>
      <c r="Q4764" s="1">
        <f t="shared" si="3"/>
        <v>400</v>
      </c>
      <c r="R4764" s="1" t="str">
        <f t="array" ref="R4764">_xlfn.XLOOKUP(A4764,Booking_data!$A$1:$A$6001,Booking_data!$L$1:$L$6001,"Not Found")</f>
        <v>Wallet</v>
      </c>
      <c r="S4764" s="1">
        <f t="array" ref="S4764">_xlfn.XLOOKUP(A4764,Booking_data!$A$1:$A$6001,Booking_data!$N$1:$N$6001,"not Found")</f>
        <v>44</v>
      </c>
      <c r="T4764" s="1" t="str">
        <f t="array" ref="T4764">_xlfn.XLOOKUP(A4764,Booking_data!$A$1:$A$6001,Booking_data!$O$1:$O$6001,"Not Found")</f>
        <v>Other</v>
      </c>
      <c r="U4764" s="1" t="str">
        <f t="shared" si="4"/>
        <v>Middle Age</v>
      </c>
      <c r="V4764" s="1" t="str">
        <f t="shared" si="5"/>
        <v>Low Booking</v>
      </c>
    </row>
    <row r="4765" ht="15.75" customHeight="1">
      <c r="A4765" s="1" t="s">
        <v>5079</v>
      </c>
      <c r="B4765" s="6">
        <v>46191.0</v>
      </c>
      <c r="C4765" s="6">
        <v>46198.0</v>
      </c>
      <c r="D4765" s="7">
        <v>0.7708333333333334</v>
      </c>
      <c r="E4765" s="1" t="str">
        <f t="shared" si="1"/>
        <v>Weekday</v>
      </c>
      <c r="F4765" s="1" t="str">
        <f t="shared" si="2"/>
        <v>Jun</v>
      </c>
      <c r="G4765" s="1" t="str">
        <f t="array" ref="G4765">_xlfn.XLOOKUP(A4765,Booking_data!$A$1:$A$6001,Booking_data!$D$1:$D$6001,"not found")</f>
        <v>M031</v>
      </c>
      <c r="H4765" s="1" t="str">
        <f t="array" ref="H4765">_xlfn.XLOOKUP(G4765,Movies_data!$A$1:$A$41,Movies_data!$B$1:$B$41,"not found")</f>
        <v>Bangalore Days</v>
      </c>
      <c r="I4765" s="1" t="str">
        <f t="array" ref="I4765">_xlfn.XLOOKUP(G4765,Movies_data!$A$1:$A$41,Movies_data!$D$1:$D$41,"not found")</f>
        <v>Drama</v>
      </c>
      <c r="J4765" s="1" t="str">
        <f t="array" ref="J4765">_xlfn.XLOOKUP(G4765,Movies_data!$A$1:$A$41,Movies_data!$C$1:$C$41,"not found")</f>
        <v>Malayalam</v>
      </c>
      <c r="K4765" s="1">
        <f t="array" ref="K4765">_xlfn.XLOOKUP(G4765,Movies_data!$A$1:$A$41,Movies_data!$H$1:$H$41,"Not Found")</f>
        <v>8.3</v>
      </c>
      <c r="L4765" s="1" t="str">
        <f t="array" ref="L4765">_xlfn.XLOOKUP(A4765,Booking_data!$A$1:$A$6001,Booking_data!$E$1:$E$6001,"not Found")</f>
        <v>C111</v>
      </c>
      <c r="M4765" s="1" t="str">
        <f t="array" ref="M4765">_xlfn.XLOOKUP(L4765,Cinemas_data!$A$1:$A$49,Cinemas_data!$I$1:$I$49,"not Found")</f>
        <v>#NAME?</v>
      </c>
      <c r="N4765" s="1" t="str">
        <f t="array" ref="N4765">_xlfn.XLOOKUP(L4765,Cinemas_data!$A$1:$A$49,Cinemas_data!$C$1:$C$49,"not Found")</f>
        <v>Delhi</v>
      </c>
      <c r="O4765" s="1">
        <f t="array" ref="O4765">_xlfn.XLOOKUP(A4765,Booking_data!$A$1:$A$6001,Booking_data!$H$1:$H$6001,"not found")</f>
        <v>4</v>
      </c>
      <c r="P4765" s="1">
        <f t="array" ref="P4765">_xlfn.XLOOKUP(A4765,Booking_data!$A$1:$A$6001,Booking_data!$I$1:$I$6001,"not Found")</f>
        <v>260</v>
      </c>
      <c r="Q4765" s="1">
        <f t="shared" si="3"/>
        <v>1040</v>
      </c>
      <c r="R4765" s="1" t="str">
        <f t="array" ref="R4765">_xlfn.XLOOKUP(A4765,Booking_data!$A$1:$A$6001,Booking_data!$L$1:$L$6001,"Not Found")</f>
        <v>Wallet</v>
      </c>
      <c r="S4765" s="1">
        <f t="array" ref="S4765">_xlfn.XLOOKUP(A4765,Booking_data!$A$1:$A$6001,Booking_data!$N$1:$N$6001,"not Found")</f>
        <v>54</v>
      </c>
      <c r="T4765" s="1" t="str">
        <f t="array" ref="T4765">_xlfn.XLOOKUP(A4765,Booking_data!$A$1:$A$6001,Booking_data!$O$1:$O$6001,"Not Found")</f>
        <v>Other</v>
      </c>
      <c r="U4765" s="1" t="str">
        <f t="shared" si="4"/>
        <v>Above 45</v>
      </c>
      <c r="V4765" s="1" t="str">
        <f t="shared" si="5"/>
        <v>Medium Booking</v>
      </c>
    </row>
    <row r="4766" ht="15.75" customHeight="1">
      <c r="A4766" s="1" t="s">
        <v>5080</v>
      </c>
      <c r="B4766" s="6">
        <v>46059.0</v>
      </c>
      <c r="C4766" s="6">
        <v>46066.0</v>
      </c>
      <c r="D4766" s="7">
        <v>0.6458333333333334</v>
      </c>
      <c r="E4766" s="1" t="str">
        <f t="shared" si="1"/>
        <v>Weekday</v>
      </c>
      <c r="F4766" s="1" t="str">
        <f t="shared" si="2"/>
        <v>Feb</v>
      </c>
      <c r="G4766" s="1" t="str">
        <f t="array" ref="G4766">_xlfn.XLOOKUP(A4766,Booking_data!$A$1:$A$6001,Booking_data!$D$1:$D$6001,"not found")</f>
        <v>M033</v>
      </c>
      <c r="H4766" s="1" t="str">
        <f t="array" ref="H4766">_xlfn.XLOOKUP(G4766,Movies_data!$A$1:$A$41,Movies_data!$B$1:$B$41,"not found")</f>
        <v>Lucifer</v>
      </c>
      <c r="I4766" s="1" t="str">
        <f t="array" ref="I4766">_xlfn.XLOOKUP(G4766,Movies_data!$A$1:$A$41,Movies_data!$D$1:$D$41,"not found")</f>
        <v>Action</v>
      </c>
      <c r="J4766" s="1" t="str">
        <f t="array" ref="J4766">_xlfn.XLOOKUP(G4766,Movies_data!$A$1:$A$41,Movies_data!$C$1:$C$41,"not found")</f>
        <v>Malayalam</v>
      </c>
      <c r="K4766" s="1">
        <f t="array" ref="K4766">_xlfn.XLOOKUP(G4766,Movies_data!$A$1:$A$41,Movies_data!$H$1:$H$41,"Not Found")</f>
        <v>7.5</v>
      </c>
      <c r="L4766" s="1" t="str">
        <f t="array" ref="L4766">_xlfn.XLOOKUP(A4766,Booking_data!$A$1:$A$6001,Booking_data!$E$1:$E$6001,"not Found")</f>
        <v>C163</v>
      </c>
      <c r="M4766" s="1" t="str">
        <f t="array" ref="M4766">_xlfn.XLOOKUP(L4766,Cinemas_data!$A$1:$A$49,Cinemas_data!$I$1:$I$49,"not Found")</f>
        <v>#NAME?</v>
      </c>
      <c r="N4766" s="1" t="str">
        <f t="array" ref="N4766">_xlfn.XLOOKUP(L4766,Cinemas_data!$A$1:$A$49,Cinemas_data!$C$1:$C$49,"not Found")</f>
        <v>Thiruvananthapuram</v>
      </c>
      <c r="O4766" s="1">
        <f t="array" ref="O4766">_xlfn.XLOOKUP(A4766,Booking_data!$A$1:$A$6001,Booking_data!$H$1:$H$6001,"not found")</f>
        <v>4</v>
      </c>
      <c r="P4766" s="1">
        <f t="array" ref="P4766">_xlfn.XLOOKUP(A4766,Booking_data!$A$1:$A$6001,Booking_data!$I$1:$I$6001,"not Found")</f>
        <v>260</v>
      </c>
      <c r="Q4766" s="1">
        <f t="shared" si="3"/>
        <v>1040</v>
      </c>
      <c r="R4766" s="1" t="str">
        <f t="array" ref="R4766">_xlfn.XLOOKUP(A4766,Booking_data!$A$1:$A$6001,Booking_data!$L$1:$L$6001,"Not Found")</f>
        <v>Credit Card</v>
      </c>
      <c r="S4766" s="1">
        <f t="array" ref="S4766">_xlfn.XLOOKUP(A4766,Booking_data!$A$1:$A$6001,Booking_data!$N$1:$N$6001,"not Found")</f>
        <v>40</v>
      </c>
      <c r="T4766" s="1" t="str">
        <f t="array" ref="T4766">_xlfn.XLOOKUP(A4766,Booking_data!$A$1:$A$6001,Booking_data!$O$1:$O$6001,"Not Found")</f>
        <v>Other</v>
      </c>
      <c r="U4766" s="1" t="str">
        <f t="shared" si="4"/>
        <v>Middle Age</v>
      </c>
      <c r="V4766" s="1" t="str">
        <f t="shared" si="5"/>
        <v>Medium Booking</v>
      </c>
    </row>
    <row r="4767" ht="15.75" customHeight="1">
      <c r="A4767" s="1" t="s">
        <v>5081</v>
      </c>
      <c r="B4767" s="6">
        <v>46156.0</v>
      </c>
      <c r="C4767" s="6">
        <v>46160.0</v>
      </c>
      <c r="D4767" s="7">
        <v>0.9375</v>
      </c>
      <c r="E4767" s="1" t="str">
        <f t="shared" si="1"/>
        <v>Weekday</v>
      </c>
      <c r="F4767" s="1" t="str">
        <f t="shared" si="2"/>
        <v>May</v>
      </c>
      <c r="G4767" s="1" t="str">
        <f t="array" ref="G4767">_xlfn.XLOOKUP(A4767,Booking_data!$A$1:$A$6001,Booking_data!$D$1:$D$6001,"not found")</f>
        <v>M001</v>
      </c>
      <c r="H4767" s="1" t="str">
        <f t="array" ref="H4767">_xlfn.XLOOKUP(G4767,Movies_data!$A$1:$A$41,Movies_data!$B$1:$B$41,"not found")</f>
        <v>Leo</v>
      </c>
      <c r="I4767" s="1" t="str">
        <f t="array" ref="I4767">_xlfn.XLOOKUP(G4767,Movies_data!$A$1:$A$41,Movies_data!$D$1:$D$41,"not found")</f>
        <v>Action</v>
      </c>
      <c r="J4767" s="1" t="str">
        <f t="array" ref="J4767">_xlfn.XLOOKUP(G4767,Movies_data!$A$1:$A$41,Movies_data!$C$1:$C$41,"not found")</f>
        <v>Tamil</v>
      </c>
      <c r="K4767" s="1">
        <f t="array" ref="K4767">_xlfn.XLOOKUP(G4767,Movies_data!$A$1:$A$41,Movies_data!$H$1:$H$41,"Not Found")</f>
        <v>8</v>
      </c>
      <c r="L4767" s="1" t="str">
        <f t="array" ref="L4767">_xlfn.XLOOKUP(A4767,Booking_data!$A$1:$A$6001,Booking_data!$E$1:$E$6001,"not Found")</f>
        <v>C052</v>
      </c>
      <c r="M4767" s="1" t="str">
        <f t="array" ref="M4767">_xlfn.XLOOKUP(L4767,Cinemas_data!$A$1:$A$49,Cinemas_data!$I$1:$I$49,"not Found")</f>
        <v>#NAME?</v>
      </c>
      <c r="N4767" s="1" t="str">
        <f t="array" ref="N4767">_xlfn.XLOOKUP(L4767,Cinemas_data!$A$1:$A$49,Cinemas_data!$C$1:$C$49,"not Found")</f>
        <v>Bengaluru</v>
      </c>
      <c r="O4767" s="1">
        <f t="array" ref="O4767">_xlfn.XLOOKUP(A4767,Booking_data!$A$1:$A$6001,Booking_data!$H$1:$H$6001,"not found")</f>
        <v>3</v>
      </c>
      <c r="P4767" s="1">
        <f t="array" ref="P4767">_xlfn.XLOOKUP(A4767,Booking_data!$A$1:$A$6001,Booking_data!$I$1:$I$6001,"not Found")</f>
        <v>200</v>
      </c>
      <c r="Q4767" s="1">
        <f t="shared" si="3"/>
        <v>600</v>
      </c>
      <c r="R4767" s="1" t="str">
        <f t="array" ref="R4767">_xlfn.XLOOKUP(A4767,Booking_data!$A$1:$A$6001,Booking_data!$L$1:$L$6001,"Not Found")</f>
        <v>Debit Card</v>
      </c>
      <c r="S4767" s="1">
        <f t="array" ref="S4767">_xlfn.XLOOKUP(A4767,Booking_data!$A$1:$A$6001,Booking_data!$N$1:$N$6001,"not Found")</f>
        <v>41</v>
      </c>
      <c r="T4767" s="1" t="str">
        <f t="array" ref="T4767">_xlfn.XLOOKUP(A4767,Booking_data!$A$1:$A$6001,Booking_data!$O$1:$O$6001,"Not Found")</f>
        <v>Male</v>
      </c>
      <c r="U4767" s="1" t="str">
        <f t="shared" si="4"/>
        <v>Middle Age</v>
      </c>
      <c r="V4767" s="1" t="str">
        <f t="shared" si="5"/>
        <v>Medium Booking</v>
      </c>
    </row>
    <row r="4768" ht="15.75" customHeight="1">
      <c r="A4768" s="1" t="s">
        <v>5082</v>
      </c>
      <c r="B4768" s="6">
        <v>46123.0</v>
      </c>
      <c r="C4768" s="6">
        <v>46127.0</v>
      </c>
      <c r="D4768" s="7">
        <v>0.8854166666666666</v>
      </c>
      <c r="E4768" s="1" t="str">
        <f t="shared" si="1"/>
        <v>Weekend</v>
      </c>
      <c r="F4768" s="1" t="str">
        <f t="shared" si="2"/>
        <v>Apr</v>
      </c>
      <c r="G4768" s="1" t="str">
        <f t="array" ref="G4768">_xlfn.XLOOKUP(A4768,Booking_data!$A$1:$A$6001,Booking_data!$D$1:$D$6001,"not found")</f>
        <v>M004</v>
      </c>
      <c r="H4768" s="1" t="str">
        <f t="array" ref="H4768">_xlfn.XLOOKUP(G4768,Movies_data!$A$1:$A$41,Movies_data!$B$1:$B$41,"not found")</f>
        <v>Ponniyin Selvan I</v>
      </c>
      <c r="I4768" s="1" t="str">
        <f t="array" ref="I4768">_xlfn.XLOOKUP(G4768,Movies_data!$A$1:$A$41,Movies_data!$D$1:$D$41,"not found")</f>
        <v>Drama</v>
      </c>
      <c r="J4768" s="1" t="str">
        <f t="array" ref="J4768">_xlfn.XLOOKUP(G4768,Movies_data!$A$1:$A$41,Movies_data!$C$1:$C$41,"not found")</f>
        <v>Tamil</v>
      </c>
      <c r="K4768" s="1">
        <f t="array" ref="K4768">_xlfn.XLOOKUP(G4768,Movies_data!$A$1:$A$41,Movies_data!$H$1:$H$41,"Not Found")</f>
        <v>7.6</v>
      </c>
      <c r="L4768" s="1" t="str">
        <f t="array" ref="L4768">_xlfn.XLOOKUP(A4768,Booking_data!$A$1:$A$6001,Booking_data!$E$1:$E$6001,"not Found")</f>
        <v>C052</v>
      </c>
      <c r="M4768" s="1" t="str">
        <f t="array" ref="M4768">_xlfn.XLOOKUP(L4768,Cinemas_data!$A$1:$A$49,Cinemas_data!$I$1:$I$49,"not Found")</f>
        <v>#NAME?</v>
      </c>
      <c r="N4768" s="1" t="str">
        <f t="array" ref="N4768">_xlfn.XLOOKUP(L4768,Cinemas_data!$A$1:$A$49,Cinemas_data!$C$1:$C$49,"not Found")</f>
        <v>Bengaluru</v>
      </c>
      <c r="O4768" s="1">
        <f t="array" ref="O4768">_xlfn.XLOOKUP(A4768,Booking_data!$A$1:$A$6001,Booking_data!$H$1:$H$6001,"not found")</f>
        <v>3</v>
      </c>
      <c r="P4768" s="1">
        <f t="array" ref="P4768">_xlfn.XLOOKUP(A4768,Booking_data!$A$1:$A$6001,Booking_data!$I$1:$I$6001,"not Found")</f>
        <v>200</v>
      </c>
      <c r="Q4768" s="1">
        <f t="shared" si="3"/>
        <v>600</v>
      </c>
      <c r="R4768" s="1" t="str">
        <f t="array" ref="R4768">_xlfn.XLOOKUP(A4768,Booking_data!$A$1:$A$6001,Booking_data!$L$1:$L$6001,"Not Found")</f>
        <v>UPI</v>
      </c>
      <c r="S4768" s="1">
        <f t="array" ref="S4768">_xlfn.XLOOKUP(A4768,Booking_data!$A$1:$A$6001,Booking_data!$N$1:$N$6001,"not Found")</f>
        <v>58</v>
      </c>
      <c r="T4768" s="1" t="str">
        <f t="array" ref="T4768">_xlfn.XLOOKUP(A4768,Booking_data!$A$1:$A$6001,Booking_data!$O$1:$O$6001,"Not Found")</f>
        <v>Male</v>
      </c>
      <c r="U4768" s="1" t="str">
        <f t="shared" si="4"/>
        <v>Above 45</v>
      </c>
      <c r="V4768" s="1" t="str">
        <f t="shared" si="5"/>
        <v>Medium Booking</v>
      </c>
    </row>
    <row r="4769" ht="15.75" customHeight="1">
      <c r="A4769" s="1" t="s">
        <v>5083</v>
      </c>
      <c r="B4769" s="6">
        <v>46067.0</v>
      </c>
      <c r="C4769" s="6">
        <v>46068.0</v>
      </c>
      <c r="D4769" s="7">
        <v>0.9375</v>
      </c>
      <c r="E4769" s="1" t="str">
        <f t="shared" si="1"/>
        <v>Weekend</v>
      </c>
      <c r="F4769" s="1" t="str">
        <f t="shared" si="2"/>
        <v>Feb</v>
      </c>
      <c r="G4769" s="1" t="str">
        <f t="array" ref="G4769">_xlfn.XLOOKUP(A4769,Booking_data!$A$1:$A$6001,Booking_data!$D$1:$D$6001,"not found")</f>
        <v>M023</v>
      </c>
      <c r="H4769" s="1" t="str">
        <f t="array" ref="H4769">_xlfn.XLOOKUP(G4769,Movies_data!$A$1:$A$41,Movies_data!$B$1:$B$41,"not found")</f>
        <v>Stree 2</v>
      </c>
      <c r="I4769" s="1" t="str">
        <f t="array" ref="I4769">_xlfn.XLOOKUP(G4769,Movies_data!$A$1:$A$41,Movies_data!$D$1:$D$41,"not found")</f>
        <v>Comedy</v>
      </c>
      <c r="J4769" s="1" t="str">
        <f t="array" ref="J4769">_xlfn.XLOOKUP(G4769,Movies_data!$A$1:$A$41,Movies_data!$C$1:$C$41,"not found")</f>
        <v>Hindi</v>
      </c>
      <c r="K4769" s="1">
        <f t="array" ref="K4769">_xlfn.XLOOKUP(G4769,Movies_data!$A$1:$A$41,Movies_data!$H$1:$H$41,"Not Found")</f>
        <v>6.9</v>
      </c>
      <c r="L4769" s="1" t="str">
        <f t="array" ref="L4769">_xlfn.XLOOKUP(A4769,Booking_data!$A$1:$A$6001,Booking_data!$E$1:$E$6001,"not Found")</f>
        <v>C131</v>
      </c>
      <c r="M4769" s="1" t="str">
        <f t="array" ref="M4769">_xlfn.XLOOKUP(L4769,Cinemas_data!$A$1:$A$49,Cinemas_data!$I$1:$I$49,"not Found")</f>
        <v>#NAME?</v>
      </c>
      <c r="N4769" s="1" t="str">
        <f t="array" ref="N4769">_xlfn.XLOOKUP(L4769,Cinemas_data!$A$1:$A$49,Cinemas_data!$C$1:$C$49,"not Found")</f>
        <v>Kolkata</v>
      </c>
      <c r="O4769" s="1">
        <f t="array" ref="O4769">_xlfn.XLOOKUP(A4769,Booking_data!$A$1:$A$6001,Booking_data!$H$1:$H$6001,"not found")</f>
        <v>4</v>
      </c>
      <c r="P4769" s="1">
        <f t="array" ref="P4769">_xlfn.XLOOKUP(A4769,Booking_data!$A$1:$A$6001,Booking_data!$I$1:$I$6001,"not Found")</f>
        <v>340</v>
      </c>
      <c r="Q4769" s="1">
        <f t="shared" si="3"/>
        <v>1360</v>
      </c>
      <c r="R4769" s="1" t="str">
        <f t="array" ref="R4769">_xlfn.XLOOKUP(A4769,Booking_data!$A$1:$A$6001,Booking_data!$L$1:$L$6001,"Not Found")</f>
        <v>Debit Card</v>
      </c>
      <c r="S4769" s="1">
        <f t="array" ref="S4769">_xlfn.XLOOKUP(A4769,Booking_data!$A$1:$A$6001,Booking_data!$N$1:$N$6001,"not Found")</f>
        <v>20</v>
      </c>
      <c r="T4769" s="1" t="str">
        <f t="array" ref="T4769">_xlfn.XLOOKUP(A4769,Booking_data!$A$1:$A$6001,Booking_data!$O$1:$O$6001,"Not Found")</f>
        <v>Female</v>
      </c>
      <c r="U4769" s="1" t="str">
        <f t="shared" si="4"/>
        <v>Youngster</v>
      </c>
      <c r="V4769" s="1" t="str">
        <f t="shared" si="5"/>
        <v>Medium Booking</v>
      </c>
    </row>
    <row r="4770" ht="15.75" customHeight="1">
      <c r="A4770" s="1" t="s">
        <v>5084</v>
      </c>
      <c r="B4770" s="6">
        <v>46137.0</v>
      </c>
      <c r="C4770" s="6">
        <v>46139.0</v>
      </c>
      <c r="D4770" s="7">
        <v>0.7708333333333334</v>
      </c>
      <c r="E4770" s="1" t="str">
        <f t="shared" si="1"/>
        <v>Weekend</v>
      </c>
      <c r="F4770" s="1" t="str">
        <f t="shared" si="2"/>
        <v>Apr</v>
      </c>
      <c r="G4770" s="1" t="str">
        <f t="array" ref="G4770">_xlfn.XLOOKUP(A4770,Booking_data!$A$1:$A$6001,Booking_data!$D$1:$D$6001,"not found")</f>
        <v>M024</v>
      </c>
      <c r="H4770" s="1" t="str">
        <f t="array" ref="H4770">_xlfn.XLOOKUP(G4770,Movies_data!$A$1:$A$41,Movies_data!$B$1:$B$41,"not found")</f>
        <v>Bhool Bhulaiyaa 2</v>
      </c>
      <c r="I4770" s="1" t="str">
        <f t="array" ref="I4770">_xlfn.XLOOKUP(G4770,Movies_data!$A$1:$A$41,Movies_data!$D$1:$D$41,"not found")</f>
        <v>Comedy</v>
      </c>
      <c r="J4770" s="1" t="str">
        <f t="array" ref="J4770">_xlfn.XLOOKUP(G4770,Movies_data!$A$1:$A$41,Movies_data!$C$1:$C$41,"not found")</f>
        <v>Hindi</v>
      </c>
      <c r="K4770" s="1">
        <f t="array" ref="K4770">_xlfn.XLOOKUP(G4770,Movies_data!$A$1:$A$41,Movies_data!$H$1:$H$41,"Not Found")</f>
        <v>5.9</v>
      </c>
      <c r="L4770" s="1" t="str">
        <f t="array" ref="L4770">_xlfn.XLOOKUP(A4770,Booking_data!$A$1:$A$6001,Booking_data!$E$1:$E$6001,"not Found")</f>
        <v>C122</v>
      </c>
      <c r="M4770" s="1" t="str">
        <f t="array" ref="M4770">_xlfn.XLOOKUP(L4770,Cinemas_data!$A$1:$A$49,Cinemas_data!$I$1:$I$49,"not Found")</f>
        <v>#NAME?</v>
      </c>
      <c r="N4770" s="1" t="str">
        <f t="array" ref="N4770">_xlfn.XLOOKUP(L4770,Cinemas_data!$A$1:$A$49,Cinemas_data!$C$1:$C$49,"not Found")</f>
        <v>Noida</v>
      </c>
      <c r="O4770" s="1">
        <f t="array" ref="O4770">_xlfn.XLOOKUP(A4770,Booking_data!$A$1:$A$6001,Booking_data!$H$1:$H$6001,"not found")</f>
        <v>3</v>
      </c>
      <c r="P4770" s="1">
        <f t="array" ref="P4770">_xlfn.XLOOKUP(A4770,Booking_data!$A$1:$A$6001,Booking_data!$I$1:$I$6001,"not Found")</f>
        <v>260</v>
      </c>
      <c r="Q4770" s="1">
        <f t="shared" si="3"/>
        <v>780</v>
      </c>
      <c r="R4770" s="1" t="str">
        <f t="array" ref="R4770">_xlfn.XLOOKUP(A4770,Booking_data!$A$1:$A$6001,Booking_data!$L$1:$L$6001,"Not Found")</f>
        <v>Wallet</v>
      </c>
      <c r="S4770" s="1">
        <f t="array" ref="S4770">_xlfn.XLOOKUP(A4770,Booking_data!$A$1:$A$6001,Booking_data!$N$1:$N$6001,"not Found")</f>
        <v>52</v>
      </c>
      <c r="T4770" s="1" t="str">
        <f t="array" ref="T4770">_xlfn.XLOOKUP(A4770,Booking_data!$A$1:$A$6001,Booking_data!$O$1:$O$6001,"Not Found")</f>
        <v>Male</v>
      </c>
      <c r="U4770" s="1" t="str">
        <f t="shared" si="4"/>
        <v>Above 45</v>
      </c>
      <c r="V4770" s="1" t="str">
        <f t="shared" si="5"/>
        <v>Medium Booking</v>
      </c>
    </row>
    <row r="4771" ht="15.75" customHeight="1">
      <c r="A4771" s="1" t="s">
        <v>5085</v>
      </c>
      <c r="B4771" s="6">
        <v>46133.0</v>
      </c>
      <c r="C4771" s="6">
        <v>46137.0</v>
      </c>
      <c r="D4771" s="7">
        <v>0.9375</v>
      </c>
      <c r="E4771" s="1" t="str">
        <f t="shared" si="1"/>
        <v>Weekday</v>
      </c>
      <c r="F4771" s="1" t="str">
        <f t="shared" si="2"/>
        <v>Apr</v>
      </c>
      <c r="G4771" s="1" t="str">
        <f t="array" ref="G4771">_xlfn.XLOOKUP(A4771,Booking_data!$A$1:$A$6001,Booking_data!$D$1:$D$6001,"not found")</f>
        <v>M039</v>
      </c>
      <c r="H4771" s="1" t="str">
        <f t="array" ref="H4771">_xlfn.XLOOKUP(G4771,Movies_data!$A$1:$A$41,Movies_data!$B$1:$B$41,"not found")</f>
        <v>Dune: Part Two</v>
      </c>
      <c r="I4771" s="1" t="str">
        <f t="array" ref="I4771">_xlfn.XLOOKUP(G4771,Movies_data!$A$1:$A$41,Movies_data!$D$1:$D$41,"not found")</f>
        <v>Sci-Fi</v>
      </c>
      <c r="J4771" s="1" t="str">
        <f t="array" ref="J4771">_xlfn.XLOOKUP(G4771,Movies_data!$A$1:$A$41,Movies_data!$C$1:$C$41,"not found")</f>
        <v>English</v>
      </c>
      <c r="K4771" s="1">
        <f t="array" ref="K4771">_xlfn.XLOOKUP(G4771,Movies_data!$A$1:$A$41,Movies_data!$H$1:$H$41,"Not Found")</f>
        <v>8.5</v>
      </c>
      <c r="L4771" s="1" t="str">
        <f t="array" ref="L4771">_xlfn.XLOOKUP(A4771,Booking_data!$A$1:$A$6001,Booking_data!$E$1:$E$6001,"not Found")</f>
        <v>C153</v>
      </c>
      <c r="M4771" s="1" t="str">
        <f t="array" ref="M4771">_xlfn.XLOOKUP(L4771,Cinemas_data!$A$1:$A$49,Cinemas_data!$I$1:$I$49,"not Found")</f>
        <v>#NAME?</v>
      </c>
      <c r="N4771" s="1" t="str">
        <f t="array" ref="N4771">_xlfn.XLOOKUP(L4771,Cinemas_data!$A$1:$A$49,Cinemas_data!$C$1:$C$49,"not Found")</f>
        <v>Kochi</v>
      </c>
      <c r="O4771" s="1">
        <f t="array" ref="O4771">_xlfn.XLOOKUP(A4771,Booking_data!$A$1:$A$6001,Booking_data!$H$1:$H$6001,"not found")</f>
        <v>3</v>
      </c>
      <c r="P4771" s="1">
        <f t="array" ref="P4771">_xlfn.XLOOKUP(A4771,Booking_data!$A$1:$A$6001,Booking_data!$I$1:$I$6001,"not Found")</f>
        <v>320</v>
      </c>
      <c r="Q4771" s="1">
        <f t="shared" si="3"/>
        <v>960</v>
      </c>
      <c r="R4771" s="1" t="str">
        <f t="array" ref="R4771">_xlfn.XLOOKUP(A4771,Booking_data!$A$1:$A$6001,Booking_data!$L$1:$L$6001,"Not Found")</f>
        <v>Wallet</v>
      </c>
      <c r="S4771" s="1">
        <f t="array" ref="S4771">_xlfn.XLOOKUP(A4771,Booking_data!$A$1:$A$6001,Booking_data!$N$1:$N$6001,"not Found")</f>
        <v>41</v>
      </c>
      <c r="T4771" s="1" t="str">
        <f t="array" ref="T4771">_xlfn.XLOOKUP(A4771,Booking_data!$A$1:$A$6001,Booking_data!$O$1:$O$6001,"Not Found")</f>
        <v>Female</v>
      </c>
      <c r="U4771" s="1" t="str">
        <f t="shared" si="4"/>
        <v>Middle Age</v>
      </c>
      <c r="V4771" s="1" t="str">
        <f t="shared" si="5"/>
        <v>Medium Booking</v>
      </c>
    </row>
    <row r="4772" ht="15.75" customHeight="1">
      <c r="A4772" s="1" t="s">
        <v>5086</v>
      </c>
      <c r="B4772" s="6">
        <v>46098.0</v>
      </c>
      <c r="C4772" s="6">
        <v>46105.0</v>
      </c>
      <c r="D4772" s="7">
        <v>0.6458333333333334</v>
      </c>
      <c r="E4772" s="1" t="str">
        <f t="shared" si="1"/>
        <v>Weekday</v>
      </c>
      <c r="F4772" s="1" t="str">
        <f t="shared" si="2"/>
        <v>Mar</v>
      </c>
      <c r="G4772" s="1" t="str">
        <f t="array" ref="G4772">_xlfn.XLOOKUP(A4772,Booking_data!$A$1:$A$6001,Booking_data!$D$1:$D$6001,"not found")</f>
        <v>M036</v>
      </c>
      <c r="H4772" s="1" t="str">
        <f t="array" ref="H4772">_xlfn.XLOOKUP(G4772,Movies_data!$A$1:$A$41,Movies_data!$B$1:$B$41,"not found")</f>
        <v>Avengers Endgame</v>
      </c>
      <c r="I4772" s="1" t="str">
        <f t="array" ref="I4772">_xlfn.XLOOKUP(G4772,Movies_data!$A$1:$A$41,Movies_data!$D$1:$D$41,"not found")</f>
        <v>Action</v>
      </c>
      <c r="J4772" s="1" t="str">
        <f t="array" ref="J4772">_xlfn.XLOOKUP(G4772,Movies_data!$A$1:$A$41,Movies_data!$C$1:$C$41,"not found")</f>
        <v>English</v>
      </c>
      <c r="K4772" s="1">
        <f t="array" ref="K4772">_xlfn.XLOOKUP(G4772,Movies_data!$A$1:$A$41,Movies_data!$H$1:$H$41,"Not Found")</f>
        <v>8.4</v>
      </c>
      <c r="L4772" s="1" t="str">
        <f t="array" ref="L4772">_xlfn.XLOOKUP(A4772,Booking_data!$A$1:$A$6001,Booking_data!$E$1:$E$6001,"not Found")</f>
        <v>C061</v>
      </c>
      <c r="M4772" s="1" t="str">
        <f t="array" ref="M4772">_xlfn.XLOOKUP(L4772,Cinemas_data!$A$1:$A$49,Cinemas_data!$I$1:$I$49,"not Found")</f>
        <v>#NAME?</v>
      </c>
      <c r="N4772" s="1" t="str">
        <f t="array" ref="N4772">_xlfn.XLOOKUP(L4772,Cinemas_data!$A$1:$A$49,Cinemas_data!$C$1:$C$49,"not Found")</f>
        <v>Mysuru</v>
      </c>
      <c r="O4772" s="1">
        <f t="array" ref="O4772">_xlfn.XLOOKUP(A4772,Booking_data!$A$1:$A$6001,Booking_data!$H$1:$H$6001,"not found")</f>
        <v>1</v>
      </c>
      <c r="P4772" s="1">
        <f t="array" ref="P4772">_xlfn.XLOOKUP(A4772,Booking_data!$A$1:$A$6001,Booking_data!$I$1:$I$6001,"not Found")</f>
        <v>260</v>
      </c>
      <c r="Q4772" s="1">
        <f t="shared" si="3"/>
        <v>260</v>
      </c>
      <c r="R4772" s="1" t="str">
        <f t="array" ref="R4772">_xlfn.XLOOKUP(A4772,Booking_data!$A$1:$A$6001,Booking_data!$L$1:$L$6001,"Not Found")</f>
        <v>Net Banking</v>
      </c>
      <c r="S4772" s="1">
        <f t="array" ref="S4772">_xlfn.XLOOKUP(A4772,Booking_data!$A$1:$A$6001,Booking_data!$N$1:$N$6001,"not Found")</f>
        <v>51</v>
      </c>
      <c r="T4772" s="1" t="str">
        <f t="array" ref="T4772">_xlfn.XLOOKUP(A4772,Booking_data!$A$1:$A$6001,Booking_data!$O$1:$O$6001,"Not Found")</f>
        <v>Female</v>
      </c>
      <c r="U4772" s="1" t="str">
        <f t="shared" si="4"/>
        <v>Above 45</v>
      </c>
      <c r="V4772" s="1" t="str">
        <f t="shared" si="5"/>
        <v>Low Booking</v>
      </c>
    </row>
    <row r="4773" ht="15.75" customHeight="1">
      <c r="A4773" s="1" t="s">
        <v>5087</v>
      </c>
      <c r="B4773" s="6">
        <v>46122.0</v>
      </c>
      <c r="C4773" s="6">
        <v>46125.0</v>
      </c>
      <c r="D4773" s="7">
        <v>0.7708333333333334</v>
      </c>
      <c r="E4773" s="1" t="str">
        <f t="shared" si="1"/>
        <v>Weekday</v>
      </c>
      <c r="F4773" s="1" t="str">
        <f t="shared" si="2"/>
        <v>Apr</v>
      </c>
      <c r="G4773" s="1" t="str">
        <f t="array" ref="G4773">_xlfn.XLOOKUP(A4773,Booking_data!$A$1:$A$6001,Booking_data!$D$1:$D$6001,"not found")</f>
        <v>M005</v>
      </c>
      <c r="H4773" s="1" t="str">
        <f t="array" ref="H4773">_xlfn.XLOOKUP(G4773,Movies_data!$A$1:$A$41,Movies_data!$B$1:$B$41,"not found")</f>
        <v>Ponniyin Selvan II</v>
      </c>
      <c r="I4773" s="1" t="str">
        <f t="array" ref="I4773">_xlfn.XLOOKUP(G4773,Movies_data!$A$1:$A$41,Movies_data!$D$1:$D$41,"not found")</f>
        <v>Drama</v>
      </c>
      <c r="J4773" s="1" t="str">
        <f t="array" ref="J4773">_xlfn.XLOOKUP(G4773,Movies_data!$A$1:$A$41,Movies_data!$C$1:$C$41,"not found")</f>
        <v>Tamil</v>
      </c>
      <c r="K4773" s="1">
        <f t="array" ref="K4773">_xlfn.XLOOKUP(G4773,Movies_data!$A$1:$A$41,Movies_data!$H$1:$H$41,"Not Found")</f>
        <v>7.3</v>
      </c>
      <c r="L4773" s="1" t="str">
        <f t="array" ref="L4773">_xlfn.XLOOKUP(A4773,Booking_data!$A$1:$A$6001,Booking_data!$E$1:$E$6001,"not Found")</f>
        <v>C121</v>
      </c>
      <c r="M4773" s="1" t="str">
        <f t="array" ref="M4773">_xlfn.XLOOKUP(L4773,Cinemas_data!$A$1:$A$49,Cinemas_data!$I$1:$I$49,"not Found")</f>
        <v>#NAME?</v>
      </c>
      <c r="N4773" s="1" t="str">
        <f t="array" ref="N4773">_xlfn.XLOOKUP(L4773,Cinemas_data!$A$1:$A$49,Cinemas_data!$C$1:$C$49,"not Found")</f>
        <v>Noida</v>
      </c>
      <c r="O4773" s="1">
        <f t="array" ref="O4773">_xlfn.XLOOKUP(A4773,Booking_data!$A$1:$A$6001,Booking_data!$H$1:$H$6001,"not found")</f>
        <v>2</v>
      </c>
      <c r="P4773" s="1">
        <f t="array" ref="P4773">_xlfn.XLOOKUP(A4773,Booking_data!$A$1:$A$6001,Booking_data!$I$1:$I$6001,"not Found")</f>
        <v>240</v>
      </c>
      <c r="Q4773" s="1">
        <f t="shared" si="3"/>
        <v>480</v>
      </c>
      <c r="R4773" s="1" t="str">
        <f t="array" ref="R4773">_xlfn.XLOOKUP(A4773,Booking_data!$A$1:$A$6001,Booking_data!$L$1:$L$6001,"Not Found")</f>
        <v>UPI</v>
      </c>
      <c r="S4773" s="1">
        <f t="array" ref="S4773">_xlfn.XLOOKUP(A4773,Booking_data!$A$1:$A$6001,Booking_data!$N$1:$N$6001,"not Found")</f>
        <v>32</v>
      </c>
      <c r="T4773" s="1" t="str">
        <f t="array" ref="T4773">_xlfn.XLOOKUP(A4773,Booking_data!$A$1:$A$6001,Booking_data!$O$1:$O$6001,"Not Found")</f>
        <v>Male</v>
      </c>
      <c r="U4773" s="1" t="str">
        <f t="shared" si="4"/>
        <v>Middle Age</v>
      </c>
      <c r="V4773" s="1" t="str">
        <f t="shared" si="5"/>
        <v>Low Booking</v>
      </c>
    </row>
    <row r="4774" ht="15.75" customHeight="1">
      <c r="A4774" s="1" t="s">
        <v>5088</v>
      </c>
      <c r="B4774" s="6">
        <v>46108.0</v>
      </c>
      <c r="C4774" s="6">
        <v>46110.0</v>
      </c>
      <c r="D4774" s="7">
        <v>0.3958333333333333</v>
      </c>
      <c r="E4774" s="1" t="str">
        <f t="shared" si="1"/>
        <v>Weekday</v>
      </c>
      <c r="F4774" s="1" t="str">
        <f t="shared" si="2"/>
        <v>Mar</v>
      </c>
      <c r="G4774" s="1" t="str">
        <f t="array" ref="G4774">_xlfn.XLOOKUP(A4774,Booking_data!$A$1:$A$6001,Booking_data!$D$1:$D$6001,"not found")</f>
        <v>M034</v>
      </c>
      <c r="H4774" s="1" t="str">
        <f t="array" ref="H4774">_xlfn.XLOOKUP(G4774,Movies_data!$A$1:$A$41,Movies_data!$B$1:$B$41,"not found")</f>
        <v>Manjummel Boys</v>
      </c>
      <c r="I4774" s="1" t="str">
        <f t="array" ref="I4774">_xlfn.XLOOKUP(G4774,Movies_data!$A$1:$A$41,Movies_data!$D$1:$D$41,"not found")</f>
        <v>Adventure</v>
      </c>
      <c r="J4774" s="1" t="str">
        <f t="array" ref="J4774">_xlfn.XLOOKUP(G4774,Movies_data!$A$1:$A$41,Movies_data!$C$1:$C$41,"not found")</f>
        <v>Malayalam</v>
      </c>
      <c r="K4774" s="1">
        <f t="array" ref="K4774">_xlfn.XLOOKUP(G4774,Movies_data!$A$1:$A$41,Movies_data!$H$1:$H$41,"Not Found")</f>
        <v>8.3</v>
      </c>
      <c r="L4774" s="1" t="str">
        <f t="array" ref="L4774">_xlfn.XLOOKUP(A4774,Booking_data!$A$1:$A$6001,Booking_data!$E$1:$E$6001,"not Found")</f>
        <v>C162</v>
      </c>
      <c r="M4774" s="1" t="str">
        <f t="array" ref="M4774">_xlfn.XLOOKUP(L4774,Cinemas_data!$A$1:$A$49,Cinemas_data!$I$1:$I$49,"not Found")</f>
        <v>#NAME?</v>
      </c>
      <c r="N4774" s="1" t="str">
        <f t="array" ref="N4774">_xlfn.XLOOKUP(L4774,Cinemas_data!$A$1:$A$49,Cinemas_data!$C$1:$C$49,"not Found")</f>
        <v>Thiruvananthapuram</v>
      </c>
      <c r="O4774" s="1">
        <f t="array" ref="O4774">_xlfn.XLOOKUP(A4774,Booking_data!$A$1:$A$6001,Booking_data!$H$1:$H$6001,"not found")</f>
        <v>3</v>
      </c>
      <c r="P4774" s="1">
        <f t="array" ref="P4774">_xlfn.XLOOKUP(A4774,Booking_data!$A$1:$A$6001,Booking_data!$I$1:$I$6001,"not Found")</f>
        <v>160</v>
      </c>
      <c r="Q4774" s="1">
        <f t="shared" si="3"/>
        <v>480</v>
      </c>
      <c r="R4774" s="1" t="str">
        <f t="array" ref="R4774">_xlfn.XLOOKUP(A4774,Booking_data!$A$1:$A$6001,Booking_data!$L$1:$L$6001,"Not Found")</f>
        <v>Credit Card</v>
      </c>
      <c r="S4774" s="1">
        <f t="array" ref="S4774">_xlfn.XLOOKUP(A4774,Booking_data!$A$1:$A$6001,Booking_data!$N$1:$N$6001,"not Found")</f>
        <v>24</v>
      </c>
      <c r="T4774" s="1" t="str">
        <f t="array" ref="T4774">_xlfn.XLOOKUP(A4774,Booking_data!$A$1:$A$6001,Booking_data!$O$1:$O$6001,"Not Found")</f>
        <v>Other</v>
      </c>
      <c r="U4774" s="1" t="str">
        <f t="shared" si="4"/>
        <v>Youngster</v>
      </c>
      <c r="V4774" s="1" t="str">
        <f t="shared" si="5"/>
        <v>Medium Booking</v>
      </c>
    </row>
    <row r="4775" ht="15.75" customHeight="1">
      <c r="A4775" s="1" t="s">
        <v>5089</v>
      </c>
      <c r="B4775" s="6">
        <v>46086.0</v>
      </c>
      <c r="C4775" s="6">
        <v>46086.0</v>
      </c>
      <c r="D4775" s="7">
        <v>0.9375</v>
      </c>
      <c r="E4775" s="1" t="str">
        <f t="shared" si="1"/>
        <v>Weekday</v>
      </c>
      <c r="F4775" s="1" t="str">
        <f t="shared" si="2"/>
        <v>Mar</v>
      </c>
      <c r="G4775" s="1" t="str">
        <f t="array" ref="G4775">_xlfn.XLOOKUP(A4775,Booking_data!$A$1:$A$6001,Booking_data!$D$1:$D$6001,"not found")</f>
        <v>M031</v>
      </c>
      <c r="H4775" s="1" t="str">
        <f t="array" ref="H4775">_xlfn.XLOOKUP(G4775,Movies_data!$A$1:$A$41,Movies_data!$B$1:$B$41,"not found")</f>
        <v>Bangalore Days</v>
      </c>
      <c r="I4775" s="1" t="str">
        <f t="array" ref="I4775">_xlfn.XLOOKUP(G4775,Movies_data!$A$1:$A$41,Movies_data!$D$1:$D$41,"not found")</f>
        <v>Drama</v>
      </c>
      <c r="J4775" s="1" t="str">
        <f t="array" ref="J4775">_xlfn.XLOOKUP(G4775,Movies_data!$A$1:$A$41,Movies_data!$C$1:$C$41,"not found")</f>
        <v>Malayalam</v>
      </c>
      <c r="K4775" s="1">
        <f t="array" ref="K4775">_xlfn.XLOOKUP(G4775,Movies_data!$A$1:$A$41,Movies_data!$H$1:$H$41,"Not Found")</f>
        <v>8.3</v>
      </c>
      <c r="L4775" s="1" t="str">
        <f t="array" ref="L4775">_xlfn.XLOOKUP(A4775,Booking_data!$A$1:$A$6001,Booking_data!$E$1:$E$6001,"not Found")</f>
        <v>C073</v>
      </c>
      <c r="M4775" s="1" t="str">
        <f t="array" ref="M4775">_xlfn.XLOOKUP(L4775,Cinemas_data!$A$1:$A$49,Cinemas_data!$I$1:$I$49,"not Found")</f>
        <v>#NAME?</v>
      </c>
      <c r="N4775" s="1" t="str">
        <f t="array" ref="N4775">_xlfn.XLOOKUP(L4775,Cinemas_data!$A$1:$A$49,Cinemas_data!$C$1:$C$49,"not Found")</f>
        <v>Hyderabad</v>
      </c>
      <c r="O4775" s="1">
        <f t="array" ref="O4775">_xlfn.XLOOKUP(A4775,Booking_data!$A$1:$A$6001,Booking_data!$H$1:$H$6001,"not found")</f>
        <v>1</v>
      </c>
      <c r="P4775" s="1">
        <f t="array" ref="P4775">_xlfn.XLOOKUP(A4775,Booking_data!$A$1:$A$6001,Booking_data!$I$1:$I$6001,"not Found")</f>
        <v>240</v>
      </c>
      <c r="Q4775" s="1">
        <f t="shared" si="3"/>
        <v>240</v>
      </c>
      <c r="R4775" s="1" t="str">
        <f t="array" ref="R4775">_xlfn.XLOOKUP(A4775,Booking_data!$A$1:$A$6001,Booking_data!$L$1:$L$6001,"Not Found")</f>
        <v>UPI</v>
      </c>
      <c r="S4775" s="1">
        <f t="array" ref="S4775">_xlfn.XLOOKUP(A4775,Booking_data!$A$1:$A$6001,Booking_data!$N$1:$N$6001,"not Found")</f>
        <v>40</v>
      </c>
      <c r="T4775" s="1" t="str">
        <f t="array" ref="T4775">_xlfn.XLOOKUP(A4775,Booking_data!$A$1:$A$6001,Booking_data!$O$1:$O$6001,"Not Found")</f>
        <v>Female</v>
      </c>
      <c r="U4775" s="1" t="str">
        <f t="shared" si="4"/>
        <v>Middle Age</v>
      </c>
      <c r="V4775" s="1" t="str">
        <f t="shared" si="5"/>
        <v>Low Booking</v>
      </c>
    </row>
    <row r="4776" ht="15.75" customHeight="1">
      <c r="A4776" s="1" t="s">
        <v>5090</v>
      </c>
      <c r="B4776" s="6">
        <v>46183.0</v>
      </c>
      <c r="C4776" s="6">
        <v>46189.0</v>
      </c>
      <c r="D4776" s="7">
        <v>0.8854166666666666</v>
      </c>
      <c r="E4776" s="1" t="str">
        <f t="shared" si="1"/>
        <v>Weekday</v>
      </c>
      <c r="F4776" s="1" t="str">
        <f t="shared" si="2"/>
        <v>Jun</v>
      </c>
      <c r="G4776" s="1" t="str">
        <f t="array" ref="G4776">_xlfn.XLOOKUP(A4776,Booking_data!$A$1:$A$6001,Booking_data!$D$1:$D$6001,"not found")</f>
        <v>M024</v>
      </c>
      <c r="H4776" s="1" t="str">
        <f t="array" ref="H4776">_xlfn.XLOOKUP(G4776,Movies_data!$A$1:$A$41,Movies_data!$B$1:$B$41,"not found")</f>
        <v>Bhool Bhulaiyaa 2</v>
      </c>
      <c r="I4776" s="1" t="str">
        <f t="array" ref="I4776">_xlfn.XLOOKUP(G4776,Movies_data!$A$1:$A$41,Movies_data!$D$1:$D$41,"not found")</f>
        <v>Comedy</v>
      </c>
      <c r="J4776" s="1" t="str">
        <f t="array" ref="J4776">_xlfn.XLOOKUP(G4776,Movies_data!$A$1:$A$41,Movies_data!$C$1:$C$41,"not found")</f>
        <v>Hindi</v>
      </c>
      <c r="K4776" s="1">
        <f t="array" ref="K4776">_xlfn.XLOOKUP(G4776,Movies_data!$A$1:$A$41,Movies_data!$H$1:$H$41,"Not Found")</f>
        <v>5.9</v>
      </c>
      <c r="L4776" s="1" t="str">
        <f t="array" ref="L4776">_xlfn.XLOOKUP(A4776,Booking_data!$A$1:$A$6001,Booking_data!$E$1:$E$6001,"not Found")</f>
        <v>C161</v>
      </c>
      <c r="M4776" s="1" t="str">
        <f t="array" ref="M4776">_xlfn.XLOOKUP(L4776,Cinemas_data!$A$1:$A$49,Cinemas_data!$I$1:$I$49,"not Found")</f>
        <v>#NAME?</v>
      </c>
      <c r="N4776" s="1" t="str">
        <f t="array" ref="N4776">_xlfn.XLOOKUP(L4776,Cinemas_data!$A$1:$A$49,Cinemas_data!$C$1:$C$49,"not Found")</f>
        <v>Thiruvananthapuram</v>
      </c>
      <c r="O4776" s="1">
        <f t="array" ref="O4776">_xlfn.XLOOKUP(A4776,Booking_data!$A$1:$A$6001,Booking_data!$H$1:$H$6001,"not found")</f>
        <v>2</v>
      </c>
      <c r="P4776" s="1">
        <f t="array" ref="P4776">_xlfn.XLOOKUP(A4776,Booking_data!$A$1:$A$6001,Booking_data!$I$1:$I$6001,"not Found")</f>
        <v>280</v>
      </c>
      <c r="Q4776" s="1">
        <f t="shared" si="3"/>
        <v>560</v>
      </c>
      <c r="R4776" s="1" t="str">
        <f t="array" ref="R4776">_xlfn.XLOOKUP(A4776,Booking_data!$A$1:$A$6001,Booking_data!$L$1:$L$6001,"Not Found")</f>
        <v>Net Banking</v>
      </c>
      <c r="S4776" s="1">
        <f t="array" ref="S4776">_xlfn.XLOOKUP(A4776,Booking_data!$A$1:$A$6001,Booking_data!$N$1:$N$6001,"not Found")</f>
        <v>20</v>
      </c>
      <c r="T4776" s="1" t="str">
        <f t="array" ref="T4776">_xlfn.XLOOKUP(A4776,Booking_data!$A$1:$A$6001,Booking_data!$O$1:$O$6001,"Not Found")</f>
        <v>Other</v>
      </c>
      <c r="U4776" s="1" t="str">
        <f t="shared" si="4"/>
        <v>Youngster</v>
      </c>
      <c r="V4776" s="1" t="str">
        <f t="shared" si="5"/>
        <v>Low Booking</v>
      </c>
    </row>
    <row r="4777" ht="15.75" customHeight="1">
      <c r="A4777" s="1" t="s">
        <v>5091</v>
      </c>
      <c r="B4777" s="6">
        <v>46126.0</v>
      </c>
      <c r="C4777" s="6">
        <v>46131.0</v>
      </c>
      <c r="D4777" s="7">
        <v>0.6458333333333334</v>
      </c>
      <c r="E4777" s="1" t="str">
        <f t="shared" si="1"/>
        <v>Weekday</v>
      </c>
      <c r="F4777" s="1" t="str">
        <f t="shared" si="2"/>
        <v>Apr</v>
      </c>
      <c r="G4777" s="1" t="str">
        <f t="array" ref="G4777">_xlfn.XLOOKUP(A4777,Booking_data!$A$1:$A$6001,Booking_data!$D$1:$D$6001,"not found")</f>
        <v>M027</v>
      </c>
      <c r="H4777" s="1" t="str">
        <f t="array" ref="H4777">_xlfn.XLOOKUP(G4777,Movies_data!$A$1:$A$41,Movies_data!$B$1:$B$41,"not found")</f>
        <v>KGF Chapter 2</v>
      </c>
      <c r="I4777" s="1" t="str">
        <f t="array" ref="I4777">_xlfn.XLOOKUP(G4777,Movies_data!$A$1:$A$41,Movies_data!$D$1:$D$41,"not found")</f>
        <v>Action</v>
      </c>
      <c r="J4777" s="1" t="str">
        <f t="array" ref="J4777">_xlfn.XLOOKUP(G4777,Movies_data!$A$1:$A$41,Movies_data!$C$1:$C$41,"not found")</f>
        <v>Kannada</v>
      </c>
      <c r="K4777" s="1">
        <f t="array" ref="K4777">_xlfn.XLOOKUP(G4777,Movies_data!$A$1:$A$41,Movies_data!$H$1:$H$41,"Not Found")</f>
        <v>8.3</v>
      </c>
      <c r="L4777" s="1" t="str">
        <f t="array" ref="L4777">_xlfn.XLOOKUP(A4777,Booking_data!$A$1:$A$6001,Booking_data!$E$1:$E$6001,"not Found")</f>
        <v>C051</v>
      </c>
      <c r="M4777" s="1" t="str">
        <f t="array" ref="M4777">_xlfn.XLOOKUP(L4777,Cinemas_data!$A$1:$A$49,Cinemas_data!$I$1:$I$49,"not Found")</f>
        <v>#NAME?</v>
      </c>
      <c r="N4777" s="1" t="str">
        <f t="array" ref="N4777">_xlfn.XLOOKUP(L4777,Cinemas_data!$A$1:$A$49,Cinemas_data!$C$1:$C$49,"not Found")</f>
        <v>Bengaluru</v>
      </c>
      <c r="O4777" s="1">
        <f t="array" ref="O4777">_xlfn.XLOOKUP(A4777,Booking_data!$A$1:$A$6001,Booking_data!$H$1:$H$6001,"not found")</f>
        <v>4</v>
      </c>
      <c r="P4777" s="1">
        <f t="array" ref="P4777">_xlfn.XLOOKUP(A4777,Booking_data!$A$1:$A$6001,Booking_data!$I$1:$I$6001,"not Found")</f>
        <v>280</v>
      </c>
      <c r="Q4777" s="1">
        <f t="shared" si="3"/>
        <v>1120</v>
      </c>
      <c r="R4777" s="1" t="str">
        <f t="array" ref="R4777">_xlfn.XLOOKUP(A4777,Booking_data!$A$1:$A$6001,Booking_data!$L$1:$L$6001,"Not Found")</f>
        <v>Credit Card</v>
      </c>
      <c r="S4777" s="1">
        <f t="array" ref="S4777">_xlfn.XLOOKUP(A4777,Booking_data!$A$1:$A$6001,Booking_data!$N$1:$N$6001,"not Found")</f>
        <v>35</v>
      </c>
      <c r="T4777" s="1" t="str">
        <f t="array" ref="T4777">_xlfn.XLOOKUP(A4777,Booking_data!$A$1:$A$6001,Booking_data!$O$1:$O$6001,"Not Found")</f>
        <v>Other</v>
      </c>
      <c r="U4777" s="1" t="str">
        <f t="shared" si="4"/>
        <v>Middle Age</v>
      </c>
      <c r="V4777" s="1" t="str">
        <f t="shared" si="5"/>
        <v>Medium Booking</v>
      </c>
    </row>
    <row r="4778" ht="15.75" customHeight="1">
      <c r="A4778" s="1" t="s">
        <v>5092</v>
      </c>
      <c r="B4778" s="6">
        <v>46089.0</v>
      </c>
      <c r="C4778" s="6">
        <v>46095.0</v>
      </c>
      <c r="D4778" s="7">
        <v>0.6458333333333334</v>
      </c>
      <c r="E4778" s="1" t="str">
        <f t="shared" si="1"/>
        <v>Weekend</v>
      </c>
      <c r="F4778" s="1" t="str">
        <f t="shared" si="2"/>
        <v>Mar</v>
      </c>
      <c r="G4778" s="1" t="str">
        <f t="array" ref="G4778">_xlfn.XLOOKUP(A4778,Booking_data!$A$1:$A$6001,Booking_data!$D$1:$D$6001,"not found")</f>
        <v>M032</v>
      </c>
      <c r="H4778" s="1" t="str">
        <f t="array" ref="H4778">_xlfn.XLOOKUP(G4778,Movies_data!$A$1:$A$41,Movies_data!$B$1:$B$41,"not found")</f>
        <v>Premam</v>
      </c>
      <c r="I4778" s="1" t="str">
        <f t="array" ref="I4778">_xlfn.XLOOKUP(G4778,Movies_data!$A$1:$A$41,Movies_data!$D$1:$D$41,"not found")</f>
        <v>Romance</v>
      </c>
      <c r="J4778" s="1" t="str">
        <f t="array" ref="J4778">_xlfn.XLOOKUP(G4778,Movies_data!$A$1:$A$41,Movies_data!$C$1:$C$41,"not found")</f>
        <v>Malayalam</v>
      </c>
      <c r="K4778" s="1">
        <f t="array" ref="K4778">_xlfn.XLOOKUP(G4778,Movies_data!$A$1:$A$41,Movies_data!$H$1:$H$41,"Not Found")</f>
        <v>8.3</v>
      </c>
      <c r="L4778" s="1" t="str">
        <f t="array" ref="L4778">_xlfn.XLOOKUP(A4778,Booking_data!$A$1:$A$6001,Booking_data!$E$1:$E$6001,"not Found")</f>
        <v>C111</v>
      </c>
      <c r="M4778" s="1" t="str">
        <f t="array" ref="M4778">_xlfn.XLOOKUP(L4778,Cinemas_data!$A$1:$A$49,Cinemas_data!$I$1:$I$49,"not Found")</f>
        <v>#NAME?</v>
      </c>
      <c r="N4778" s="1" t="str">
        <f t="array" ref="N4778">_xlfn.XLOOKUP(L4778,Cinemas_data!$A$1:$A$49,Cinemas_data!$C$1:$C$49,"not Found")</f>
        <v>Delhi</v>
      </c>
      <c r="O4778" s="1">
        <f t="array" ref="O4778">_xlfn.XLOOKUP(A4778,Booking_data!$A$1:$A$6001,Booking_data!$H$1:$H$6001,"not found")</f>
        <v>2</v>
      </c>
      <c r="P4778" s="1">
        <f t="array" ref="P4778">_xlfn.XLOOKUP(A4778,Booking_data!$A$1:$A$6001,Booking_data!$I$1:$I$6001,"not Found")</f>
        <v>180</v>
      </c>
      <c r="Q4778" s="1">
        <f t="shared" si="3"/>
        <v>360</v>
      </c>
      <c r="R4778" s="1" t="str">
        <f t="array" ref="R4778">_xlfn.XLOOKUP(A4778,Booking_data!$A$1:$A$6001,Booking_data!$L$1:$L$6001,"Not Found")</f>
        <v>UPI</v>
      </c>
      <c r="S4778" s="1">
        <f t="array" ref="S4778">_xlfn.XLOOKUP(A4778,Booking_data!$A$1:$A$6001,Booking_data!$N$1:$N$6001,"not Found")</f>
        <v>18</v>
      </c>
      <c r="T4778" s="1" t="str">
        <f t="array" ref="T4778">_xlfn.XLOOKUP(A4778,Booking_data!$A$1:$A$6001,Booking_data!$O$1:$O$6001,"Not Found")</f>
        <v>Female</v>
      </c>
      <c r="U4778" s="1" t="str">
        <f t="shared" si="4"/>
        <v>Youngster</v>
      </c>
      <c r="V4778" s="1" t="str">
        <f t="shared" si="5"/>
        <v>Low Booking</v>
      </c>
    </row>
    <row r="4779" ht="15.75" customHeight="1">
      <c r="A4779" s="1" t="s">
        <v>5093</v>
      </c>
      <c r="B4779" s="6">
        <v>46061.0</v>
      </c>
      <c r="C4779" s="6">
        <v>46064.0</v>
      </c>
      <c r="D4779" s="7">
        <v>0.53125</v>
      </c>
      <c r="E4779" s="1" t="str">
        <f t="shared" si="1"/>
        <v>Weekend</v>
      </c>
      <c r="F4779" s="1" t="str">
        <f t="shared" si="2"/>
        <v>Feb</v>
      </c>
      <c r="G4779" s="1" t="str">
        <f t="array" ref="G4779">_xlfn.XLOOKUP(A4779,Booking_data!$A$1:$A$6001,Booking_data!$D$1:$D$6001,"not found")</f>
        <v>M008</v>
      </c>
      <c r="H4779" s="1" t="str">
        <f t="array" ref="H4779">_xlfn.XLOOKUP(G4779,Movies_data!$A$1:$A$41,Movies_data!$B$1:$B$41,"not found")</f>
        <v>Love Today</v>
      </c>
      <c r="I4779" s="1" t="str">
        <f t="array" ref="I4779">_xlfn.XLOOKUP(G4779,Movies_data!$A$1:$A$41,Movies_data!$D$1:$D$41,"not found")</f>
        <v>Romance</v>
      </c>
      <c r="J4779" s="1" t="str">
        <f t="array" ref="J4779">_xlfn.XLOOKUP(G4779,Movies_data!$A$1:$A$41,Movies_data!$C$1:$C$41,"not found")</f>
        <v>Tamil</v>
      </c>
      <c r="K4779" s="1">
        <f t="array" ref="K4779">_xlfn.XLOOKUP(G4779,Movies_data!$A$1:$A$41,Movies_data!$H$1:$H$41,"Not Found")</f>
        <v>7.4</v>
      </c>
      <c r="L4779" s="1" t="str">
        <f t="array" ref="L4779">_xlfn.XLOOKUP(A4779,Booking_data!$A$1:$A$6001,Booking_data!$E$1:$E$6001,"not Found")</f>
        <v>C143</v>
      </c>
      <c r="M4779" s="1" t="str">
        <f t="array" ref="M4779">_xlfn.XLOOKUP(L4779,Cinemas_data!$A$1:$A$49,Cinemas_data!$I$1:$I$49,"not Found")</f>
        <v>#NAME?</v>
      </c>
      <c r="N4779" s="1" t="str">
        <f t="array" ref="N4779">_xlfn.XLOOKUP(L4779,Cinemas_data!$A$1:$A$49,Cinemas_data!$C$1:$C$49,"not Found")</f>
        <v>Ahmedabad</v>
      </c>
      <c r="O4779" s="1">
        <f t="array" ref="O4779">_xlfn.XLOOKUP(A4779,Booking_data!$A$1:$A$6001,Booking_data!$H$1:$H$6001,"not found")</f>
        <v>2</v>
      </c>
      <c r="P4779" s="1">
        <f t="array" ref="P4779">_xlfn.XLOOKUP(A4779,Booking_data!$A$1:$A$6001,Booking_data!$I$1:$I$6001,"not Found")</f>
        <v>240</v>
      </c>
      <c r="Q4779" s="1">
        <f t="shared" si="3"/>
        <v>480</v>
      </c>
      <c r="R4779" s="1" t="str">
        <f t="array" ref="R4779">_xlfn.XLOOKUP(A4779,Booking_data!$A$1:$A$6001,Booking_data!$L$1:$L$6001,"Not Found")</f>
        <v>Wallet</v>
      </c>
      <c r="S4779" s="1">
        <f t="array" ref="S4779">_xlfn.XLOOKUP(A4779,Booking_data!$A$1:$A$6001,Booking_data!$N$1:$N$6001,"not Found")</f>
        <v>25</v>
      </c>
      <c r="T4779" s="1" t="str">
        <f t="array" ref="T4779">_xlfn.XLOOKUP(A4779,Booking_data!$A$1:$A$6001,Booking_data!$O$1:$O$6001,"Not Found")</f>
        <v>Female</v>
      </c>
      <c r="U4779" s="1" t="str">
        <f t="shared" si="4"/>
        <v>Youngster</v>
      </c>
      <c r="V4779" s="1" t="str">
        <f t="shared" si="5"/>
        <v>Low Booking</v>
      </c>
    </row>
    <row r="4780" ht="15.75" customHeight="1">
      <c r="A4780" s="1" t="s">
        <v>5094</v>
      </c>
      <c r="B4780" s="6">
        <v>46023.0</v>
      </c>
      <c r="C4780" s="6">
        <v>46024.0</v>
      </c>
      <c r="D4780" s="7">
        <v>0.8854166666666666</v>
      </c>
      <c r="E4780" s="1" t="str">
        <f t="shared" si="1"/>
        <v>Weekday</v>
      </c>
      <c r="F4780" s="1" t="str">
        <f t="shared" si="2"/>
        <v>Jan</v>
      </c>
      <c r="G4780" s="1" t="str">
        <f t="array" ref="G4780">_xlfn.XLOOKUP(A4780,Booking_data!$A$1:$A$6001,Booking_data!$D$1:$D$6001,"not found")</f>
        <v>M003</v>
      </c>
      <c r="H4780" s="1" t="str">
        <f t="array" ref="H4780">_xlfn.XLOOKUP(G4780,Movies_data!$A$1:$A$41,Movies_data!$B$1:$B$41,"not found")</f>
        <v>Vikram</v>
      </c>
      <c r="I4780" s="1" t="str">
        <f t="array" ref="I4780">_xlfn.XLOOKUP(G4780,Movies_data!$A$1:$A$41,Movies_data!$D$1:$D$41,"not found")</f>
        <v>Action</v>
      </c>
      <c r="J4780" s="1" t="str">
        <f t="array" ref="J4780">_xlfn.XLOOKUP(G4780,Movies_data!$A$1:$A$41,Movies_data!$C$1:$C$41,"not found")</f>
        <v>Tamil</v>
      </c>
      <c r="K4780" s="1">
        <f t="array" ref="K4780">_xlfn.XLOOKUP(G4780,Movies_data!$A$1:$A$41,Movies_data!$H$1:$H$41,"Not Found")</f>
        <v>8.3</v>
      </c>
      <c r="L4780" s="1" t="str">
        <f t="array" ref="L4780">_xlfn.XLOOKUP(A4780,Booking_data!$A$1:$A$6001,Booking_data!$E$1:$E$6001,"not Found")</f>
        <v>C132</v>
      </c>
      <c r="M4780" s="1" t="str">
        <f t="array" ref="M4780">_xlfn.XLOOKUP(L4780,Cinemas_data!$A$1:$A$49,Cinemas_data!$I$1:$I$49,"not Found")</f>
        <v>#NAME?</v>
      </c>
      <c r="N4780" s="1" t="str">
        <f t="array" ref="N4780">_xlfn.XLOOKUP(L4780,Cinemas_data!$A$1:$A$49,Cinemas_data!$C$1:$C$49,"not Found")</f>
        <v>Kolkata</v>
      </c>
      <c r="O4780" s="1">
        <f t="array" ref="O4780">_xlfn.XLOOKUP(A4780,Booking_data!$A$1:$A$6001,Booking_data!$H$1:$H$6001,"not found")</f>
        <v>2</v>
      </c>
      <c r="P4780" s="1">
        <f t="array" ref="P4780">_xlfn.XLOOKUP(A4780,Booking_data!$A$1:$A$6001,Booking_data!$I$1:$I$6001,"not Found")</f>
        <v>180</v>
      </c>
      <c r="Q4780" s="1">
        <f t="shared" si="3"/>
        <v>360</v>
      </c>
      <c r="R4780" s="1" t="str">
        <f t="array" ref="R4780">_xlfn.XLOOKUP(A4780,Booking_data!$A$1:$A$6001,Booking_data!$L$1:$L$6001,"Not Found")</f>
        <v>Debit Card</v>
      </c>
      <c r="S4780" s="1">
        <f t="array" ref="S4780">_xlfn.XLOOKUP(A4780,Booking_data!$A$1:$A$6001,Booking_data!$N$1:$N$6001,"not Found")</f>
        <v>24</v>
      </c>
      <c r="T4780" s="1" t="str">
        <f t="array" ref="T4780">_xlfn.XLOOKUP(A4780,Booking_data!$A$1:$A$6001,Booking_data!$O$1:$O$6001,"Not Found")</f>
        <v>Male</v>
      </c>
      <c r="U4780" s="1" t="str">
        <f t="shared" si="4"/>
        <v>Youngster</v>
      </c>
      <c r="V4780" s="1" t="str">
        <f t="shared" si="5"/>
        <v>Low Booking</v>
      </c>
    </row>
    <row r="4781" ht="15.75" customHeight="1">
      <c r="A4781" s="1" t="s">
        <v>5095</v>
      </c>
      <c r="B4781" s="6">
        <v>46121.0</v>
      </c>
      <c r="C4781" s="6">
        <v>46126.0</v>
      </c>
      <c r="D4781" s="7">
        <v>0.9375</v>
      </c>
      <c r="E4781" s="1" t="str">
        <f t="shared" si="1"/>
        <v>Weekday</v>
      </c>
      <c r="F4781" s="1" t="str">
        <f t="shared" si="2"/>
        <v>Apr</v>
      </c>
      <c r="G4781" s="1" t="str">
        <f t="array" ref="G4781">_xlfn.XLOOKUP(A4781,Booking_data!$A$1:$A$6001,Booking_data!$D$1:$D$6001,"not found")</f>
        <v>M011</v>
      </c>
      <c r="H4781" s="1" t="str">
        <f t="array" ref="H4781">_xlfn.XLOOKUP(G4781,Movies_data!$A$1:$A$41,Movies_data!$B$1:$B$41,"not found")</f>
        <v>Pushpa 2</v>
      </c>
      <c r="I4781" s="1" t="str">
        <f t="array" ref="I4781">_xlfn.XLOOKUP(G4781,Movies_data!$A$1:$A$41,Movies_data!$D$1:$D$41,"not found")</f>
        <v>Action</v>
      </c>
      <c r="J4781" s="1" t="str">
        <f t="array" ref="J4781">_xlfn.XLOOKUP(G4781,Movies_data!$A$1:$A$41,Movies_data!$C$1:$C$41,"not found")</f>
        <v>Telugu</v>
      </c>
      <c r="K4781" s="1">
        <f t="array" ref="K4781">_xlfn.XLOOKUP(G4781,Movies_data!$A$1:$A$41,Movies_data!$H$1:$H$41,"Not Found")</f>
        <v>6.1</v>
      </c>
      <c r="L4781" s="1" t="str">
        <f t="array" ref="L4781">_xlfn.XLOOKUP(A4781,Booking_data!$A$1:$A$6001,Booking_data!$E$1:$E$6001,"not Found")</f>
        <v>C093</v>
      </c>
      <c r="M4781" s="1" t="str">
        <f t="array" ref="M4781">_xlfn.XLOOKUP(L4781,Cinemas_data!$A$1:$A$49,Cinemas_data!$I$1:$I$49,"not Found")</f>
        <v>#NAME?</v>
      </c>
      <c r="N4781" s="1" t="str">
        <f t="array" ref="N4781">_xlfn.XLOOKUP(L4781,Cinemas_data!$A$1:$A$49,Cinemas_data!$C$1:$C$49,"not Found")</f>
        <v>Mumbai</v>
      </c>
      <c r="O4781" s="1">
        <f t="array" ref="O4781">_xlfn.XLOOKUP(A4781,Booking_data!$A$1:$A$6001,Booking_data!$H$1:$H$6001,"not found")</f>
        <v>3</v>
      </c>
      <c r="P4781" s="1">
        <f t="array" ref="P4781">_xlfn.XLOOKUP(A4781,Booking_data!$A$1:$A$6001,Booking_data!$I$1:$I$6001,"not Found")</f>
        <v>240</v>
      </c>
      <c r="Q4781" s="1">
        <f t="shared" si="3"/>
        <v>720</v>
      </c>
      <c r="R4781" s="1" t="str">
        <f t="array" ref="R4781">_xlfn.XLOOKUP(A4781,Booking_data!$A$1:$A$6001,Booking_data!$L$1:$L$6001,"Not Found")</f>
        <v>Credit Card</v>
      </c>
      <c r="S4781" s="1">
        <f t="array" ref="S4781">_xlfn.XLOOKUP(A4781,Booking_data!$A$1:$A$6001,Booking_data!$N$1:$N$6001,"not Found")</f>
        <v>33</v>
      </c>
      <c r="T4781" s="1" t="str">
        <f t="array" ref="T4781">_xlfn.XLOOKUP(A4781,Booking_data!$A$1:$A$6001,Booking_data!$O$1:$O$6001,"Not Found")</f>
        <v>Female</v>
      </c>
      <c r="U4781" s="1" t="str">
        <f t="shared" si="4"/>
        <v>Middle Age</v>
      </c>
      <c r="V4781" s="1" t="str">
        <f t="shared" si="5"/>
        <v>Medium Booking</v>
      </c>
    </row>
    <row r="4782" ht="15.75" customHeight="1">
      <c r="A4782" s="1" t="s">
        <v>5096</v>
      </c>
      <c r="B4782" s="6">
        <v>46043.0</v>
      </c>
      <c r="C4782" s="6">
        <v>46047.0</v>
      </c>
      <c r="D4782" s="7">
        <v>0.53125</v>
      </c>
      <c r="E4782" s="1" t="str">
        <f t="shared" si="1"/>
        <v>Weekday</v>
      </c>
      <c r="F4782" s="1" t="str">
        <f t="shared" si="2"/>
        <v>Jan</v>
      </c>
      <c r="G4782" s="1" t="str">
        <f t="array" ref="G4782">_xlfn.XLOOKUP(A4782,Booking_data!$A$1:$A$6001,Booking_data!$D$1:$D$6001,"not found")</f>
        <v>M006</v>
      </c>
      <c r="H4782" s="1" t="str">
        <f t="array" ref="H4782">_xlfn.XLOOKUP(G4782,Movies_data!$A$1:$A$41,Movies_data!$B$1:$B$41,"not found")</f>
        <v>Maamannan</v>
      </c>
      <c r="I4782" s="1" t="str">
        <f t="array" ref="I4782">_xlfn.XLOOKUP(G4782,Movies_data!$A$1:$A$41,Movies_data!$D$1:$D$41,"not found")</f>
        <v>Drama</v>
      </c>
      <c r="J4782" s="1" t="str">
        <f t="array" ref="J4782">_xlfn.XLOOKUP(G4782,Movies_data!$A$1:$A$41,Movies_data!$C$1:$C$41,"not found")</f>
        <v>Tamil</v>
      </c>
      <c r="K4782" s="1">
        <f t="array" ref="K4782">_xlfn.XLOOKUP(G4782,Movies_data!$A$1:$A$41,Movies_data!$H$1:$H$41,"Not Found")</f>
        <v>7.3</v>
      </c>
      <c r="L4782" s="1" t="str">
        <f t="array" ref="L4782">_xlfn.XLOOKUP(A4782,Booking_data!$A$1:$A$6001,Booking_data!$E$1:$E$6001,"not Found")</f>
        <v>C061</v>
      </c>
      <c r="M4782" s="1" t="str">
        <f t="array" ref="M4782">_xlfn.XLOOKUP(L4782,Cinemas_data!$A$1:$A$49,Cinemas_data!$I$1:$I$49,"not Found")</f>
        <v>#NAME?</v>
      </c>
      <c r="N4782" s="1" t="str">
        <f t="array" ref="N4782">_xlfn.XLOOKUP(L4782,Cinemas_data!$A$1:$A$49,Cinemas_data!$C$1:$C$49,"not Found")</f>
        <v>Mysuru</v>
      </c>
      <c r="O4782" s="1">
        <f t="array" ref="O4782">_xlfn.XLOOKUP(A4782,Booking_data!$A$1:$A$6001,Booking_data!$H$1:$H$6001,"not found")</f>
        <v>2</v>
      </c>
      <c r="P4782" s="1">
        <f t="array" ref="P4782">_xlfn.XLOOKUP(A4782,Booking_data!$A$1:$A$6001,Booking_data!$I$1:$I$6001,"not Found")</f>
        <v>260</v>
      </c>
      <c r="Q4782" s="1">
        <f t="shared" si="3"/>
        <v>520</v>
      </c>
      <c r="R4782" s="1" t="str">
        <f t="array" ref="R4782">_xlfn.XLOOKUP(A4782,Booking_data!$A$1:$A$6001,Booking_data!$L$1:$L$6001,"Not Found")</f>
        <v>Wallet</v>
      </c>
      <c r="S4782" s="1">
        <f t="array" ref="S4782">_xlfn.XLOOKUP(A4782,Booking_data!$A$1:$A$6001,Booking_data!$N$1:$N$6001,"not Found")</f>
        <v>26</v>
      </c>
      <c r="T4782" s="1" t="str">
        <f t="array" ref="T4782">_xlfn.XLOOKUP(A4782,Booking_data!$A$1:$A$6001,Booking_data!$O$1:$O$6001,"Not Found")</f>
        <v>Other</v>
      </c>
      <c r="U4782" s="1" t="str">
        <f t="shared" si="4"/>
        <v>Youngster</v>
      </c>
      <c r="V4782" s="1" t="str">
        <f t="shared" si="5"/>
        <v>Low Booking</v>
      </c>
    </row>
    <row r="4783" ht="15.75" customHeight="1">
      <c r="A4783" s="1" t="s">
        <v>5097</v>
      </c>
      <c r="B4783" s="6">
        <v>46140.0</v>
      </c>
      <c r="C4783" s="6">
        <v>46146.0</v>
      </c>
      <c r="D4783" s="7">
        <v>0.3958333333333333</v>
      </c>
      <c r="E4783" s="1" t="str">
        <f t="shared" si="1"/>
        <v>Weekday</v>
      </c>
      <c r="F4783" s="1" t="str">
        <f t="shared" si="2"/>
        <v>Apr</v>
      </c>
      <c r="G4783" s="1" t="str">
        <f t="array" ref="G4783">_xlfn.XLOOKUP(A4783,Booking_data!$A$1:$A$6001,Booking_data!$D$1:$D$6001,"not found")</f>
        <v>M010</v>
      </c>
      <c r="H4783" s="1" t="str">
        <f t="array" ref="H4783">_xlfn.XLOOKUP(G4783,Movies_data!$A$1:$A$41,Movies_data!$B$1:$B$41,"not found")</f>
        <v>Captain Miller</v>
      </c>
      <c r="I4783" s="1" t="str">
        <f t="array" ref="I4783">_xlfn.XLOOKUP(G4783,Movies_data!$A$1:$A$41,Movies_data!$D$1:$D$41,"not found")</f>
        <v>Action</v>
      </c>
      <c r="J4783" s="1" t="str">
        <f t="array" ref="J4783">_xlfn.XLOOKUP(G4783,Movies_data!$A$1:$A$41,Movies_data!$C$1:$C$41,"not found")</f>
        <v>Tamil</v>
      </c>
      <c r="K4783" s="1">
        <f t="array" ref="K4783">_xlfn.XLOOKUP(G4783,Movies_data!$A$1:$A$41,Movies_data!$H$1:$H$41,"Not Found")</f>
        <v>7</v>
      </c>
      <c r="L4783" s="1" t="str">
        <f t="array" ref="L4783">_xlfn.XLOOKUP(A4783,Booking_data!$A$1:$A$6001,Booking_data!$E$1:$E$6001,"not Found")</f>
        <v>C021</v>
      </c>
      <c r="M4783" s="1" t="str">
        <f t="array" ref="M4783">_xlfn.XLOOKUP(L4783,Cinemas_data!$A$1:$A$49,Cinemas_data!$I$1:$I$49,"not Found")</f>
        <v>#NAME?</v>
      </c>
      <c r="N4783" s="1" t="str">
        <f t="array" ref="N4783">_xlfn.XLOOKUP(L4783,Cinemas_data!$A$1:$A$49,Cinemas_data!$C$1:$C$49,"not Found")</f>
        <v>Coimbatore</v>
      </c>
      <c r="O4783" s="1">
        <f t="array" ref="O4783">_xlfn.XLOOKUP(A4783,Booking_data!$A$1:$A$6001,Booking_data!$H$1:$H$6001,"not found")</f>
        <v>3</v>
      </c>
      <c r="P4783" s="1">
        <f t="array" ref="P4783">_xlfn.XLOOKUP(A4783,Booking_data!$A$1:$A$6001,Booking_data!$I$1:$I$6001,"not Found")</f>
        <v>400</v>
      </c>
      <c r="Q4783" s="1">
        <f t="shared" si="3"/>
        <v>1200</v>
      </c>
      <c r="R4783" s="1" t="str">
        <f t="array" ref="R4783">_xlfn.XLOOKUP(A4783,Booking_data!$A$1:$A$6001,Booking_data!$L$1:$L$6001,"Not Found")</f>
        <v>Credit Card</v>
      </c>
      <c r="S4783" s="1">
        <f t="array" ref="S4783">_xlfn.XLOOKUP(A4783,Booking_data!$A$1:$A$6001,Booking_data!$N$1:$N$6001,"not Found")</f>
        <v>54</v>
      </c>
      <c r="T4783" s="1" t="str">
        <f t="array" ref="T4783">_xlfn.XLOOKUP(A4783,Booking_data!$A$1:$A$6001,Booking_data!$O$1:$O$6001,"Not Found")</f>
        <v>Female</v>
      </c>
      <c r="U4783" s="1" t="str">
        <f t="shared" si="4"/>
        <v>Above 45</v>
      </c>
      <c r="V4783" s="1" t="str">
        <f t="shared" si="5"/>
        <v>Medium Booking</v>
      </c>
    </row>
    <row r="4784" ht="15.75" customHeight="1">
      <c r="A4784" s="1" t="s">
        <v>5098</v>
      </c>
      <c r="B4784" s="6">
        <v>46178.0</v>
      </c>
      <c r="C4784" s="6">
        <v>46181.0</v>
      </c>
      <c r="D4784" s="7">
        <v>0.8854166666666666</v>
      </c>
      <c r="E4784" s="1" t="str">
        <f t="shared" si="1"/>
        <v>Weekday</v>
      </c>
      <c r="F4784" s="1" t="str">
        <f t="shared" si="2"/>
        <v>Jun</v>
      </c>
      <c r="G4784" s="1" t="str">
        <f t="array" ref="G4784">_xlfn.XLOOKUP(A4784,Booking_data!$A$1:$A$6001,Booking_data!$D$1:$D$6001,"not found")</f>
        <v>M010</v>
      </c>
      <c r="H4784" s="1" t="str">
        <f t="array" ref="H4784">_xlfn.XLOOKUP(G4784,Movies_data!$A$1:$A$41,Movies_data!$B$1:$B$41,"not found")</f>
        <v>Captain Miller</v>
      </c>
      <c r="I4784" s="1" t="str">
        <f t="array" ref="I4784">_xlfn.XLOOKUP(G4784,Movies_data!$A$1:$A$41,Movies_data!$D$1:$D$41,"not found")</f>
        <v>Action</v>
      </c>
      <c r="J4784" s="1" t="str">
        <f t="array" ref="J4784">_xlfn.XLOOKUP(G4784,Movies_data!$A$1:$A$41,Movies_data!$C$1:$C$41,"not found")</f>
        <v>Tamil</v>
      </c>
      <c r="K4784" s="1">
        <f t="array" ref="K4784">_xlfn.XLOOKUP(G4784,Movies_data!$A$1:$A$41,Movies_data!$H$1:$H$41,"Not Found")</f>
        <v>7</v>
      </c>
      <c r="L4784" s="1" t="str">
        <f t="array" ref="L4784">_xlfn.XLOOKUP(A4784,Booking_data!$A$1:$A$6001,Booking_data!$E$1:$E$6001,"not Found")</f>
        <v>C031</v>
      </c>
      <c r="M4784" s="1" t="str">
        <f t="array" ref="M4784">_xlfn.XLOOKUP(L4784,Cinemas_data!$A$1:$A$49,Cinemas_data!$I$1:$I$49,"not Found")</f>
        <v>#NAME?</v>
      </c>
      <c r="N4784" s="1" t="str">
        <f t="array" ref="N4784">_xlfn.XLOOKUP(L4784,Cinemas_data!$A$1:$A$49,Cinemas_data!$C$1:$C$49,"not Found")</f>
        <v>Madurai</v>
      </c>
      <c r="O4784" s="1">
        <f t="array" ref="O4784">_xlfn.XLOOKUP(A4784,Booking_data!$A$1:$A$6001,Booking_data!$H$1:$H$6001,"not found")</f>
        <v>1</v>
      </c>
      <c r="P4784" s="1">
        <f t="array" ref="P4784">_xlfn.XLOOKUP(A4784,Booking_data!$A$1:$A$6001,Booking_data!$I$1:$I$6001,"not Found")</f>
        <v>240</v>
      </c>
      <c r="Q4784" s="1">
        <f t="shared" si="3"/>
        <v>240</v>
      </c>
      <c r="R4784" s="1" t="str">
        <f t="array" ref="R4784">_xlfn.XLOOKUP(A4784,Booking_data!$A$1:$A$6001,Booking_data!$L$1:$L$6001,"Not Found")</f>
        <v>UPI</v>
      </c>
      <c r="S4784" s="1">
        <f t="array" ref="S4784">_xlfn.XLOOKUP(A4784,Booking_data!$A$1:$A$6001,Booking_data!$N$1:$N$6001,"not Found")</f>
        <v>41</v>
      </c>
      <c r="T4784" s="1" t="str">
        <f t="array" ref="T4784">_xlfn.XLOOKUP(A4784,Booking_data!$A$1:$A$6001,Booking_data!$O$1:$O$6001,"Not Found")</f>
        <v>Male</v>
      </c>
      <c r="U4784" s="1" t="str">
        <f t="shared" si="4"/>
        <v>Middle Age</v>
      </c>
      <c r="V4784" s="1" t="str">
        <f t="shared" si="5"/>
        <v>Low Booking</v>
      </c>
    </row>
    <row r="4785" ht="15.75" customHeight="1">
      <c r="A4785" s="1" t="s">
        <v>5099</v>
      </c>
      <c r="B4785" s="6">
        <v>46153.0</v>
      </c>
      <c r="C4785" s="6">
        <v>46159.0</v>
      </c>
      <c r="D4785" s="7">
        <v>0.8854166666666666</v>
      </c>
      <c r="E4785" s="1" t="str">
        <f t="shared" si="1"/>
        <v>Weekday</v>
      </c>
      <c r="F4785" s="1" t="str">
        <f t="shared" si="2"/>
        <v>May</v>
      </c>
      <c r="G4785" s="1" t="str">
        <f t="array" ref="G4785">_xlfn.XLOOKUP(A4785,Booking_data!$A$1:$A$6001,Booking_data!$D$1:$D$6001,"not found")</f>
        <v>M009</v>
      </c>
      <c r="H4785" s="1" t="str">
        <f t="array" ref="H4785">_xlfn.XLOOKUP(G4785,Movies_data!$A$1:$A$41,Movies_data!$B$1:$B$41,"not found")</f>
        <v>Amaran</v>
      </c>
      <c r="I4785" s="1" t="str">
        <f t="array" ref="I4785">_xlfn.XLOOKUP(G4785,Movies_data!$A$1:$A$41,Movies_data!$D$1:$D$41,"not found")</f>
        <v>Biography</v>
      </c>
      <c r="J4785" s="1" t="str">
        <f t="array" ref="J4785">_xlfn.XLOOKUP(G4785,Movies_data!$A$1:$A$41,Movies_data!$C$1:$C$41,"not found")</f>
        <v>Tamil</v>
      </c>
      <c r="K4785" s="1">
        <f t="array" ref="K4785">_xlfn.XLOOKUP(G4785,Movies_data!$A$1:$A$41,Movies_data!$H$1:$H$41,"Not Found")</f>
        <v>8.3</v>
      </c>
      <c r="L4785" s="1" t="str">
        <f t="array" ref="L4785">_xlfn.XLOOKUP(A4785,Booking_data!$A$1:$A$6001,Booking_data!$E$1:$E$6001,"not Found")</f>
        <v>C011</v>
      </c>
      <c r="M4785" s="1" t="str">
        <f t="array" ref="M4785">_xlfn.XLOOKUP(L4785,Cinemas_data!$A$1:$A$49,Cinemas_data!$I$1:$I$49,"not Found")</f>
        <v>#NAME?</v>
      </c>
      <c r="N4785" s="1" t="str">
        <f t="array" ref="N4785">_xlfn.XLOOKUP(L4785,Cinemas_data!$A$1:$A$49,Cinemas_data!$C$1:$C$49,"not Found")</f>
        <v>Chennai</v>
      </c>
      <c r="O4785" s="1">
        <f t="array" ref="O4785">_xlfn.XLOOKUP(A4785,Booking_data!$A$1:$A$6001,Booking_data!$H$1:$H$6001,"not found")</f>
        <v>2</v>
      </c>
      <c r="P4785" s="1">
        <f t="array" ref="P4785">_xlfn.XLOOKUP(A4785,Booking_data!$A$1:$A$6001,Booking_data!$I$1:$I$6001,"not Found")</f>
        <v>420</v>
      </c>
      <c r="Q4785" s="1">
        <f t="shared" si="3"/>
        <v>840</v>
      </c>
      <c r="R4785" s="1" t="str">
        <f t="array" ref="R4785">_xlfn.XLOOKUP(A4785,Booking_data!$A$1:$A$6001,Booking_data!$L$1:$L$6001,"Not Found")</f>
        <v>Net Banking</v>
      </c>
      <c r="S4785" s="1">
        <f t="array" ref="S4785">_xlfn.XLOOKUP(A4785,Booking_data!$A$1:$A$6001,Booking_data!$N$1:$N$6001,"not Found")</f>
        <v>35</v>
      </c>
      <c r="T4785" s="1" t="str">
        <f t="array" ref="T4785">_xlfn.XLOOKUP(A4785,Booking_data!$A$1:$A$6001,Booking_data!$O$1:$O$6001,"Not Found")</f>
        <v>Other</v>
      </c>
      <c r="U4785" s="1" t="str">
        <f t="shared" si="4"/>
        <v>Middle Age</v>
      </c>
      <c r="V4785" s="1" t="str">
        <f t="shared" si="5"/>
        <v>Low Booking</v>
      </c>
    </row>
    <row r="4786" ht="15.75" customHeight="1">
      <c r="A4786" s="1" t="s">
        <v>5100</v>
      </c>
      <c r="B4786" s="6">
        <v>46141.0</v>
      </c>
      <c r="C4786" s="6">
        <v>46146.0</v>
      </c>
      <c r="D4786" s="7">
        <v>0.53125</v>
      </c>
      <c r="E4786" s="1" t="str">
        <f t="shared" si="1"/>
        <v>Weekday</v>
      </c>
      <c r="F4786" s="1" t="str">
        <f t="shared" si="2"/>
        <v>Apr</v>
      </c>
      <c r="G4786" s="1" t="str">
        <f t="array" ref="G4786">_xlfn.XLOOKUP(A4786,Booking_data!$A$1:$A$6001,Booking_data!$D$1:$D$6001,"not found")</f>
        <v>M010</v>
      </c>
      <c r="H4786" s="1" t="str">
        <f t="array" ref="H4786">_xlfn.XLOOKUP(G4786,Movies_data!$A$1:$A$41,Movies_data!$B$1:$B$41,"not found")</f>
        <v>Captain Miller</v>
      </c>
      <c r="I4786" s="1" t="str">
        <f t="array" ref="I4786">_xlfn.XLOOKUP(G4786,Movies_data!$A$1:$A$41,Movies_data!$D$1:$D$41,"not found")</f>
        <v>Action</v>
      </c>
      <c r="J4786" s="1" t="str">
        <f t="array" ref="J4786">_xlfn.XLOOKUP(G4786,Movies_data!$A$1:$A$41,Movies_data!$C$1:$C$41,"not found")</f>
        <v>Tamil</v>
      </c>
      <c r="K4786" s="1">
        <f t="array" ref="K4786">_xlfn.XLOOKUP(G4786,Movies_data!$A$1:$A$41,Movies_data!$H$1:$H$41,"Not Found")</f>
        <v>7</v>
      </c>
      <c r="L4786" s="1" t="str">
        <f t="array" ref="L4786">_xlfn.XLOOKUP(A4786,Booking_data!$A$1:$A$6001,Booking_data!$E$1:$E$6001,"not Found")</f>
        <v>C022</v>
      </c>
      <c r="M4786" s="1" t="str">
        <f t="array" ref="M4786">_xlfn.XLOOKUP(L4786,Cinemas_data!$A$1:$A$49,Cinemas_data!$I$1:$I$49,"not Found")</f>
        <v>#NAME?</v>
      </c>
      <c r="N4786" s="1" t="str">
        <f t="array" ref="N4786">_xlfn.XLOOKUP(L4786,Cinemas_data!$A$1:$A$49,Cinemas_data!$C$1:$C$49,"not Found")</f>
        <v>Coimbatore</v>
      </c>
      <c r="O4786" s="1">
        <f t="array" ref="O4786">_xlfn.XLOOKUP(A4786,Booking_data!$A$1:$A$6001,Booking_data!$H$1:$H$6001,"not found")</f>
        <v>2</v>
      </c>
      <c r="P4786" s="1">
        <f t="array" ref="P4786">_xlfn.XLOOKUP(A4786,Booking_data!$A$1:$A$6001,Booking_data!$I$1:$I$6001,"not Found")</f>
        <v>200</v>
      </c>
      <c r="Q4786" s="1">
        <f t="shared" si="3"/>
        <v>400</v>
      </c>
      <c r="R4786" s="1" t="str">
        <f t="array" ref="R4786">_xlfn.XLOOKUP(A4786,Booking_data!$A$1:$A$6001,Booking_data!$L$1:$L$6001,"Not Found")</f>
        <v>Wallet</v>
      </c>
      <c r="S4786" s="1">
        <f t="array" ref="S4786">_xlfn.XLOOKUP(A4786,Booking_data!$A$1:$A$6001,Booking_data!$N$1:$N$6001,"not Found")</f>
        <v>38</v>
      </c>
      <c r="T4786" s="1" t="str">
        <f t="array" ref="T4786">_xlfn.XLOOKUP(A4786,Booking_data!$A$1:$A$6001,Booking_data!$O$1:$O$6001,"Not Found")</f>
        <v>Male</v>
      </c>
      <c r="U4786" s="1" t="str">
        <f t="shared" si="4"/>
        <v>Middle Age</v>
      </c>
      <c r="V4786" s="1" t="str">
        <f t="shared" si="5"/>
        <v>Low Booking</v>
      </c>
    </row>
    <row r="4787" ht="15.75" customHeight="1">
      <c r="A4787" s="1" t="s">
        <v>5101</v>
      </c>
      <c r="B4787" s="6">
        <v>46029.0</v>
      </c>
      <c r="C4787" s="6">
        <v>46030.0</v>
      </c>
      <c r="D4787" s="7">
        <v>0.3958333333333333</v>
      </c>
      <c r="E4787" s="1" t="str">
        <f t="shared" si="1"/>
        <v>Weekday</v>
      </c>
      <c r="F4787" s="1" t="str">
        <f t="shared" si="2"/>
        <v>Jan</v>
      </c>
      <c r="G4787" s="1" t="str">
        <f t="array" ref="G4787">_xlfn.XLOOKUP(A4787,Booking_data!$A$1:$A$6001,Booking_data!$D$1:$D$6001,"not found")</f>
        <v>M009</v>
      </c>
      <c r="H4787" s="1" t="str">
        <f t="array" ref="H4787">_xlfn.XLOOKUP(G4787,Movies_data!$A$1:$A$41,Movies_data!$B$1:$B$41,"not found")</f>
        <v>Amaran</v>
      </c>
      <c r="I4787" s="1" t="str">
        <f t="array" ref="I4787">_xlfn.XLOOKUP(G4787,Movies_data!$A$1:$A$41,Movies_data!$D$1:$D$41,"not found")</f>
        <v>Biography</v>
      </c>
      <c r="J4787" s="1" t="str">
        <f t="array" ref="J4787">_xlfn.XLOOKUP(G4787,Movies_data!$A$1:$A$41,Movies_data!$C$1:$C$41,"not found")</f>
        <v>Tamil</v>
      </c>
      <c r="K4787" s="1">
        <f t="array" ref="K4787">_xlfn.XLOOKUP(G4787,Movies_data!$A$1:$A$41,Movies_data!$H$1:$H$41,"Not Found")</f>
        <v>8.3</v>
      </c>
      <c r="L4787" s="1" t="str">
        <f t="array" ref="L4787">_xlfn.XLOOKUP(A4787,Booking_data!$A$1:$A$6001,Booking_data!$E$1:$E$6001,"not Found")</f>
        <v>C111</v>
      </c>
      <c r="M4787" s="1" t="str">
        <f t="array" ref="M4787">_xlfn.XLOOKUP(L4787,Cinemas_data!$A$1:$A$49,Cinemas_data!$I$1:$I$49,"not Found")</f>
        <v>#NAME?</v>
      </c>
      <c r="N4787" s="1" t="str">
        <f t="array" ref="N4787">_xlfn.XLOOKUP(L4787,Cinemas_data!$A$1:$A$49,Cinemas_data!$C$1:$C$49,"not Found")</f>
        <v>Delhi</v>
      </c>
      <c r="O4787" s="1">
        <f t="array" ref="O4787">_xlfn.XLOOKUP(A4787,Booking_data!$A$1:$A$6001,Booking_data!$H$1:$H$6001,"not found")</f>
        <v>2</v>
      </c>
      <c r="P4787" s="1">
        <f t="array" ref="P4787">_xlfn.XLOOKUP(A4787,Booking_data!$A$1:$A$6001,Booking_data!$I$1:$I$6001,"not Found")</f>
        <v>260</v>
      </c>
      <c r="Q4787" s="1">
        <f t="shared" si="3"/>
        <v>520</v>
      </c>
      <c r="R4787" s="1" t="str">
        <f t="array" ref="R4787">_xlfn.XLOOKUP(A4787,Booking_data!$A$1:$A$6001,Booking_data!$L$1:$L$6001,"Not Found")</f>
        <v>UPI</v>
      </c>
      <c r="S4787" s="1">
        <f t="array" ref="S4787">_xlfn.XLOOKUP(A4787,Booking_data!$A$1:$A$6001,Booking_data!$N$1:$N$6001,"not Found")</f>
        <v>19</v>
      </c>
      <c r="T4787" s="1" t="str">
        <f t="array" ref="T4787">_xlfn.XLOOKUP(A4787,Booking_data!$A$1:$A$6001,Booking_data!$O$1:$O$6001,"Not Found")</f>
        <v>Female</v>
      </c>
      <c r="U4787" s="1" t="str">
        <f t="shared" si="4"/>
        <v>Youngster</v>
      </c>
      <c r="V4787" s="1" t="str">
        <f t="shared" si="5"/>
        <v>Low Booking</v>
      </c>
    </row>
    <row r="4788" ht="15.75" customHeight="1">
      <c r="A4788" s="1" t="s">
        <v>5102</v>
      </c>
      <c r="B4788" s="6">
        <v>46070.0</v>
      </c>
      <c r="C4788" s="6">
        <v>46070.0</v>
      </c>
      <c r="D4788" s="7">
        <v>0.3958333333333333</v>
      </c>
      <c r="E4788" s="1" t="str">
        <f t="shared" si="1"/>
        <v>Weekday</v>
      </c>
      <c r="F4788" s="1" t="str">
        <f t="shared" si="2"/>
        <v>Feb</v>
      </c>
      <c r="G4788" s="1" t="str">
        <f t="array" ref="G4788">_xlfn.XLOOKUP(A4788,Booking_data!$A$1:$A$6001,Booking_data!$D$1:$D$6001,"not found")</f>
        <v>M020</v>
      </c>
      <c r="H4788" s="1" t="str">
        <f t="array" ref="H4788">_xlfn.XLOOKUP(G4788,Movies_data!$A$1:$A$41,Movies_data!$B$1:$B$41,"not found")</f>
        <v>Jawan</v>
      </c>
      <c r="I4788" s="1" t="str">
        <f t="array" ref="I4788">_xlfn.XLOOKUP(G4788,Movies_data!$A$1:$A$41,Movies_data!$D$1:$D$41,"not found")</f>
        <v>Action</v>
      </c>
      <c r="J4788" s="1" t="str">
        <f t="array" ref="J4788">_xlfn.XLOOKUP(G4788,Movies_data!$A$1:$A$41,Movies_data!$C$1:$C$41,"not found")</f>
        <v>Hindi</v>
      </c>
      <c r="K4788" s="1">
        <f t="array" ref="K4788">_xlfn.XLOOKUP(G4788,Movies_data!$A$1:$A$41,Movies_data!$H$1:$H$41,"Not Found")</f>
        <v>7</v>
      </c>
      <c r="L4788" s="1" t="str">
        <f t="array" ref="L4788">_xlfn.XLOOKUP(A4788,Booking_data!$A$1:$A$6001,Booking_data!$E$1:$E$6001,"not Found")</f>
        <v>C053</v>
      </c>
      <c r="M4788" s="1" t="str">
        <f t="array" ref="M4788">_xlfn.XLOOKUP(L4788,Cinemas_data!$A$1:$A$49,Cinemas_data!$I$1:$I$49,"not Found")</f>
        <v>#NAME?</v>
      </c>
      <c r="N4788" s="1" t="str">
        <f t="array" ref="N4788">_xlfn.XLOOKUP(L4788,Cinemas_data!$A$1:$A$49,Cinemas_data!$C$1:$C$49,"not Found")</f>
        <v>Bengaluru</v>
      </c>
      <c r="O4788" s="1">
        <f t="array" ref="O4788">_xlfn.XLOOKUP(A4788,Booking_data!$A$1:$A$6001,Booking_data!$H$1:$H$6001,"not found")</f>
        <v>2</v>
      </c>
      <c r="P4788" s="1">
        <f t="array" ref="P4788">_xlfn.XLOOKUP(A4788,Booking_data!$A$1:$A$6001,Booking_data!$I$1:$I$6001,"not Found")</f>
        <v>260</v>
      </c>
      <c r="Q4788" s="1">
        <f t="shared" si="3"/>
        <v>520</v>
      </c>
      <c r="R4788" s="1" t="str">
        <f t="array" ref="R4788">_xlfn.XLOOKUP(A4788,Booking_data!$A$1:$A$6001,Booking_data!$L$1:$L$6001,"Not Found")</f>
        <v>Wallet</v>
      </c>
      <c r="S4788" s="1">
        <f t="array" ref="S4788">_xlfn.XLOOKUP(A4788,Booking_data!$A$1:$A$6001,Booking_data!$N$1:$N$6001,"not Found")</f>
        <v>37</v>
      </c>
      <c r="T4788" s="1" t="str">
        <f t="array" ref="T4788">_xlfn.XLOOKUP(A4788,Booking_data!$A$1:$A$6001,Booking_data!$O$1:$O$6001,"Not Found")</f>
        <v>Other</v>
      </c>
      <c r="U4788" s="1" t="str">
        <f t="shared" si="4"/>
        <v>Middle Age</v>
      </c>
      <c r="V4788" s="1" t="str">
        <f t="shared" si="5"/>
        <v>Low Booking</v>
      </c>
    </row>
    <row r="4789" ht="15.75" customHeight="1">
      <c r="A4789" s="1" t="s">
        <v>5103</v>
      </c>
      <c r="B4789" s="6">
        <v>46141.0</v>
      </c>
      <c r="C4789" s="6">
        <v>46148.0</v>
      </c>
      <c r="D4789" s="7">
        <v>0.53125</v>
      </c>
      <c r="E4789" s="1" t="str">
        <f t="shared" si="1"/>
        <v>Weekday</v>
      </c>
      <c r="F4789" s="1" t="str">
        <f t="shared" si="2"/>
        <v>Apr</v>
      </c>
      <c r="G4789" s="1" t="str">
        <f t="array" ref="G4789">_xlfn.XLOOKUP(A4789,Booking_data!$A$1:$A$6001,Booking_data!$D$1:$D$6001,"not found")</f>
        <v>M027</v>
      </c>
      <c r="H4789" s="1" t="str">
        <f t="array" ref="H4789">_xlfn.XLOOKUP(G4789,Movies_data!$A$1:$A$41,Movies_data!$B$1:$B$41,"not found")</f>
        <v>KGF Chapter 2</v>
      </c>
      <c r="I4789" s="1" t="str">
        <f t="array" ref="I4789">_xlfn.XLOOKUP(G4789,Movies_data!$A$1:$A$41,Movies_data!$D$1:$D$41,"not found")</f>
        <v>Action</v>
      </c>
      <c r="J4789" s="1" t="str">
        <f t="array" ref="J4789">_xlfn.XLOOKUP(G4789,Movies_data!$A$1:$A$41,Movies_data!$C$1:$C$41,"not found")</f>
        <v>Kannada</v>
      </c>
      <c r="K4789" s="1">
        <f t="array" ref="K4789">_xlfn.XLOOKUP(G4789,Movies_data!$A$1:$A$41,Movies_data!$H$1:$H$41,"Not Found")</f>
        <v>8.3</v>
      </c>
      <c r="L4789" s="1" t="str">
        <f t="array" ref="L4789">_xlfn.XLOOKUP(A4789,Booking_data!$A$1:$A$6001,Booking_data!$E$1:$E$6001,"not Found")</f>
        <v>C111</v>
      </c>
      <c r="M4789" s="1" t="str">
        <f t="array" ref="M4789">_xlfn.XLOOKUP(L4789,Cinemas_data!$A$1:$A$49,Cinemas_data!$I$1:$I$49,"not Found")</f>
        <v>#NAME?</v>
      </c>
      <c r="N4789" s="1" t="str">
        <f t="array" ref="N4789">_xlfn.XLOOKUP(L4789,Cinemas_data!$A$1:$A$49,Cinemas_data!$C$1:$C$49,"not Found")</f>
        <v>Delhi</v>
      </c>
      <c r="O4789" s="1">
        <f t="array" ref="O4789">_xlfn.XLOOKUP(A4789,Booking_data!$A$1:$A$6001,Booking_data!$H$1:$H$6001,"not found")</f>
        <v>2</v>
      </c>
      <c r="P4789" s="1">
        <f t="array" ref="P4789">_xlfn.XLOOKUP(A4789,Booking_data!$A$1:$A$6001,Booking_data!$I$1:$I$6001,"not Found")</f>
        <v>180</v>
      </c>
      <c r="Q4789" s="1">
        <f t="shared" si="3"/>
        <v>360</v>
      </c>
      <c r="R4789" s="1" t="str">
        <f t="array" ref="R4789">_xlfn.XLOOKUP(A4789,Booking_data!$A$1:$A$6001,Booking_data!$L$1:$L$6001,"Not Found")</f>
        <v>UPI</v>
      </c>
      <c r="S4789" s="1">
        <f t="array" ref="S4789">_xlfn.XLOOKUP(A4789,Booking_data!$A$1:$A$6001,Booking_data!$N$1:$N$6001,"not Found")</f>
        <v>46</v>
      </c>
      <c r="T4789" s="1" t="str">
        <f t="array" ref="T4789">_xlfn.XLOOKUP(A4789,Booking_data!$A$1:$A$6001,Booking_data!$O$1:$O$6001,"Not Found")</f>
        <v>Other</v>
      </c>
      <c r="U4789" s="1" t="str">
        <f t="shared" si="4"/>
        <v>Above 45</v>
      </c>
      <c r="V4789" s="1" t="str">
        <f t="shared" si="5"/>
        <v>Low Booking</v>
      </c>
    </row>
    <row r="4790" ht="15.75" customHeight="1">
      <c r="A4790" s="1" t="s">
        <v>5104</v>
      </c>
      <c r="B4790" s="6">
        <v>46080.0</v>
      </c>
      <c r="C4790" s="6">
        <v>46085.0</v>
      </c>
      <c r="D4790" s="7">
        <v>0.8854166666666666</v>
      </c>
      <c r="E4790" s="1" t="str">
        <f t="shared" si="1"/>
        <v>Weekday</v>
      </c>
      <c r="F4790" s="1" t="str">
        <f t="shared" si="2"/>
        <v>Feb</v>
      </c>
      <c r="G4790" s="1" t="str">
        <f t="array" ref="G4790">_xlfn.XLOOKUP(A4790,Booking_data!$A$1:$A$6001,Booking_data!$D$1:$D$6001,"not found")</f>
        <v>M015</v>
      </c>
      <c r="H4790" s="1" t="str">
        <f t="array" ref="H4790">_xlfn.XLOOKUP(G4790,Movies_data!$A$1:$A$41,Movies_data!$B$1:$B$41,"not found")</f>
        <v>Kalki 2898 AD</v>
      </c>
      <c r="I4790" s="1" t="str">
        <f t="array" ref="I4790">_xlfn.XLOOKUP(G4790,Movies_data!$A$1:$A$41,Movies_data!$D$1:$D$41,"not found")</f>
        <v>Sci-Fi</v>
      </c>
      <c r="J4790" s="1" t="str">
        <f t="array" ref="J4790">_xlfn.XLOOKUP(G4790,Movies_data!$A$1:$A$41,Movies_data!$C$1:$C$41,"not found")</f>
        <v>Telugu</v>
      </c>
      <c r="K4790" s="1">
        <f t="array" ref="K4790">_xlfn.XLOOKUP(G4790,Movies_data!$A$1:$A$41,Movies_data!$H$1:$H$41,"Not Found")</f>
        <v>7</v>
      </c>
      <c r="L4790" s="1" t="str">
        <f t="array" ref="L4790">_xlfn.XLOOKUP(A4790,Booking_data!$A$1:$A$6001,Booking_data!$E$1:$E$6001,"not Found")</f>
        <v>C142</v>
      </c>
      <c r="M4790" s="1" t="str">
        <f t="array" ref="M4790">_xlfn.XLOOKUP(L4790,Cinemas_data!$A$1:$A$49,Cinemas_data!$I$1:$I$49,"not Found")</f>
        <v>#NAME?</v>
      </c>
      <c r="N4790" s="1" t="str">
        <f t="array" ref="N4790">_xlfn.XLOOKUP(L4790,Cinemas_data!$A$1:$A$49,Cinemas_data!$C$1:$C$49,"not Found")</f>
        <v>Ahmedabad</v>
      </c>
      <c r="O4790" s="1">
        <f t="array" ref="O4790">_xlfn.XLOOKUP(A4790,Booking_data!$A$1:$A$6001,Booking_data!$H$1:$H$6001,"not found")</f>
        <v>2</v>
      </c>
      <c r="P4790" s="1">
        <f t="array" ref="P4790">_xlfn.XLOOKUP(A4790,Booking_data!$A$1:$A$6001,Booking_data!$I$1:$I$6001,"not Found")</f>
        <v>220</v>
      </c>
      <c r="Q4790" s="1">
        <f t="shared" si="3"/>
        <v>440</v>
      </c>
      <c r="R4790" s="1" t="str">
        <f t="array" ref="R4790">_xlfn.XLOOKUP(A4790,Booking_data!$A$1:$A$6001,Booking_data!$L$1:$L$6001,"Not Found")</f>
        <v>Wallet</v>
      </c>
      <c r="S4790" s="1">
        <f t="array" ref="S4790">_xlfn.XLOOKUP(A4790,Booking_data!$A$1:$A$6001,Booking_data!$N$1:$N$6001,"not Found")</f>
        <v>34</v>
      </c>
      <c r="T4790" s="1" t="str">
        <f t="array" ref="T4790">_xlfn.XLOOKUP(A4790,Booking_data!$A$1:$A$6001,Booking_data!$O$1:$O$6001,"Not Found")</f>
        <v>Other</v>
      </c>
      <c r="U4790" s="1" t="str">
        <f t="shared" si="4"/>
        <v>Middle Age</v>
      </c>
      <c r="V4790" s="1" t="str">
        <f t="shared" si="5"/>
        <v>Low Booking</v>
      </c>
    </row>
    <row r="4791" ht="15.75" customHeight="1">
      <c r="A4791" s="1" t="s">
        <v>5105</v>
      </c>
      <c r="B4791" s="6">
        <v>46076.0</v>
      </c>
      <c r="C4791" s="6">
        <v>46081.0</v>
      </c>
      <c r="D4791" s="7">
        <v>0.9375</v>
      </c>
      <c r="E4791" s="1" t="str">
        <f t="shared" si="1"/>
        <v>Weekday</v>
      </c>
      <c r="F4791" s="1" t="str">
        <f t="shared" si="2"/>
        <v>Feb</v>
      </c>
      <c r="G4791" s="1" t="str">
        <f t="array" ref="G4791">_xlfn.XLOOKUP(A4791,Booking_data!$A$1:$A$6001,Booking_data!$D$1:$D$6001,"not found")</f>
        <v>M036</v>
      </c>
      <c r="H4791" s="1" t="str">
        <f t="array" ref="H4791">_xlfn.XLOOKUP(G4791,Movies_data!$A$1:$A$41,Movies_data!$B$1:$B$41,"not found")</f>
        <v>Avengers Endgame</v>
      </c>
      <c r="I4791" s="1" t="str">
        <f t="array" ref="I4791">_xlfn.XLOOKUP(G4791,Movies_data!$A$1:$A$41,Movies_data!$D$1:$D$41,"not found")</f>
        <v>Action</v>
      </c>
      <c r="J4791" s="1" t="str">
        <f t="array" ref="J4791">_xlfn.XLOOKUP(G4791,Movies_data!$A$1:$A$41,Movies_data!$C$1:$C$41,"not found")</f>
        <v>English</v>
      </c>
      <c r="K4791" s="1">
        <f t="array" ref="K4791">_xlfn.XLOOKUP(G4791,Movies_data!$A$1:$A$41,Movies_data!$H$1:$H$41,"Not Found")</f>
        <v>8.4</v>
      </c>
      <c r="L4791" s="1" t="str">
        <f t="array" ref="L4791">_xlfn.XLOOKUP(A4791,Booking_data!$A$1:$A$6001,Booking_data!$E$1:$E$6001,"not Found")</f>
        <v>C042</v>
      </c>
      <c r="M4791" s="1" t="str">
        <f t="array" ref="M4791">_xlfn.XLOOKUP(L4791,Cinemas_data!$A$1:$A$49,Cinemas_data!$I$1:$I$49,"not Found")</f>
        <v>#NAME?</v>
      </c>
      <c r="N4791" s="1" t="str">
        <f t="array" ref="N4791">_xlfn.XLOOKUP(L4791,Cinemas_data!$A$1:$A$49,Cinemas_data!$C$1:$C$49,"not Found")</f>
        <v>Salem</v>
      </c>
      <c r="O4791" s="1">
        <f t="array" ref="O4791">_xlfn.XLOOKUP(A4791,Booking_data!$A$1:$A$6001,Booking_data!$H$1:$H$6001,"not found")</f>
        <v>3</v>
      </c>
      <c r="P4791" s="1">
        <f t="array" ref="P4791">_xlfn.XLOOKUP(A4791,Booking_data!$A$1:$A$6001,Booking_data!$I$1:$I$6001,"not Found")</f>
        <v>280</v>
      </c>
      <c r="Q4791" s="1">
        <f t="shared" si="3"/>
        <v>840</v>
      </c>
      <c r="R4791" s="1" t="str">
        <f t="array" ref="R4791">_xlfn.XLOOKUP(A4791,Booking_data!$A$1:$A$6001,Booking_data!$L$1:$L$6001,"Not Found")</f>
        <v>Wallet</v>
      </c>
      <c r="S4791" s="1">
        <f t="array" ref="S4791">_xlfn.XLOOKUP(A4791,Booking_data!$A$1:$A$6001,Booking_data!$N$1:$N$6001,"not Found")</f>
        <v>38</v>
      </c>
      <c r="T4791" s="1" t="str">
        <f t="array" ref="T4791">_xlfn.XLOOKUP(A4791,Booking_data!$A$1:$A$6001,Booking_data!$O$1:$O$6001,"Not Found")</f>
        <v>Female</v>
      </c>
      <c r="U4791" s="1" t="str">
        <f t="shared" si="4"/>
        <v>Middle Age</v>
      </c>
      <c r="V4791" s="1" t="str">
        <f t="shared" si="5"/>
        <v>Medium Booking</v>
      </c>
    </row>
    <row r="4792" ht="15.75" customHeight="1">
      <c r="A4792" s="1" t="s">
        <v>5106</v>
      </c>
      <c r="B4792" s="6">
        <v>46103.0</v>
      </c>
      <c r="C4792" s="6">
        <v>46107.0</v>
      </c>
      <c r="D4792" s="7">
        <v>0.53125</v>
      </c>
      <c r="E4792" s="1" t="str">
        <f t="shared" si="1"/>
        <v>Weekend</v>
      </c>
      <c r="F4792" s="1" t="str">
        <f t="shared" si="2"/>
        <v>Mar</v>
      </c>
      <c r="G4792" s="1" t="str">
        <f t="array" ref="G4792">_xlfn.XLOOKUP(A4792,Booking_data!$A$1:$A$6001,Booking_data!$D$1:$D$6001,"not found")</f>
        <v>M003</v>
      </c>
      <c r="H4792" s="1" t="str">
        <f t="array" ref="H4792">_xlfn.XLOOKUP(G4792,Movies_data!$A$1:$A$41,Movies_data!$B$1:$B$41,"not found")</f>
        <v>Vikram</v>
      </c>
      <c r="I4792" s="1" t="str">
        <f t="array" ref="I4792">_xlfn.XLOOKUP(G4792,Movies_data!$A$1:$A$41,Movies_data!$D$1:$D$41,"not found")</f>
        <v>Action</v>
      </c>
      <c r="J4792" s="1" t="str">
        <f t="array" ref="J4792">_xlfn.XLOOKUP(G4792,Movies_data!$A$1:$A$41,Movies_data!$C$1:$C$41,"not found")</f>
        <v>Tamil</v>
      </c>
      <c r="K4792" s="1">
        <f t="array" ref="K4792">_xlfn.XLOOKUP(G4792,Movies_data!$A$1:$A$41,Movies_data!$H$1:$H$41,"Not Found")</f>
        <v>8.3</v>
      </c>
      <c r="L4792" s="1" t="str">
        <f t="array" ref="L4792">_xlfn.XLOOKUP(A4792,Booking_data!$A$1:$A$6001,Booking_data!$E$1:$E$6001,"not Found")</f>
        <v>C071</v>
      </c>
      <c r="M4792" s="1" t="str">
        <f t="array" ref="M4792">_xlfn.XLOOKUP(L4792,Cinemas_data!$A$1:$A$49,Cinemas_data!$I$1:$I$49,"not Found")</f>
        <v>#NAME?</v>
      </c>
      <c r="N4792" s="1" t="str">
        <f t="array" ref="N4792">_xlfn.XLOOKUP(L4792,Cinemas_data!$A$1:$A$49,Cinemas_data!$C$1:$C$49,"not Found")</f>
        <v>Hyderabad</v>
      </c>
      <c r="O4792" s="1">
        <f t="array" ref="O4792">_xlfn.XLOOKUP(A4792,Booking_data!$A$1:$A$6001,Booking_data!$H$1:$H$6001,"not found")</f>
        <v>3</v>
      </c>
      <c r="P4792" s="1">
        <f t="array" ref="P4792">_xlfn.XLOOKUP(A4792,Booking_data!$A$1:$A$6001,Booking_data!$I$1:$I$6001,"not Found")</f>
        <v>180</v>
      </c>
      <c r="Q4792" s="1">
        <f t="shared" si="3"/>
        <v>540</v>
      </c>
      <c r="R4792" s="1" t="str">
        <f t="array" ref="R4792">_xlfn.XLOOKUP(A4792,Booking_data!$A$1:$A$6001,Booking_data!$L$1:$L$6001,"Not Found")</f>
        <v>Credit Card</v>
      </c>
      <c r="S4792" s="1">
        <f t="array" ref="S4792">_xlfn.XLOOKUP(A4792,Booking_data!$A$1:$A$6001,Booking_data!$N$1:$N$6001,"not Found")</f>
        <v>49</v>
      </c>
      <c r="T4792" s="1" t="str">
        <f t="array" ref="T4792">_xlfn.XLOOKUP(A4792,Booking_data!$A$1:$A$6001,Booking_data!$O$1:$O$6001,"Not Found")</f>
        <v>Male</v>
      </c>
      <c r="U4792" s="1" t="str">
        <f t="shared" si="4"/>
        <v>Above 45</v>
      </c>
      <c r="V4792" s="1" t="str">
        <f t="shared" si="5"/>
        <v>Medium Booking</v>
      </c>
    </row>
    <row r="4793" ht="15.75" customHeight="1">
      <c r="A4793" s="1" t="s">
        <v>5107</v>
      </c>
      <c r="B4793" s="6">
        <v>46165.0</v>
      </c>
      <c r="C4793" s="6">
        <v>46171.0</v>
      </c>
      <c r="D4793" s="7">
        <v>0.6458333333333334</v>
      </c>
      <c r="E4793" s="1" t="str">
        <f t="shared" si="1"/>
        <v>Weekend</v>
      </c>
      <c r="F4793" s="1" t="str">
        <f t="shared" si="2"/>
        <v>May</v>
      </c>
      <c r="G4793" s="1" t="str">
        <f t="array" ref="G4793">_xlfn.XLOOKUP(A4793,Booking_data!$A$1:$A$6001,Booking_data!$D$1:$D$6001,"not found")</f>
        <v>M027</v>
      </c>
      <c r="H4793" s="1" t="str">
        <f t="array" ref="H4793">_xlfn.XLOOKUP(G4793,Movies_data!$A$1:$A$41,Movies_data!$B$1:$B$41,"not found")</f>
        <v>KGF Chapter 2</v>
      </c>
      <c r="I4793" s="1" t="str">
        <f t="array" ref="I4793">_xlfn.XLOOKUP(G4793,Movies_data!$A$1:$A$41,Movies_data!$D$1:$D$41,"not found")</f>
        <v>Action</v>
      </c>
      <c r="J4793" s="1" t="str">
        <f t="array" ref="J4793">_xlfn.XLOOKUP(G4793,Movies_data!$A$1:$A$41,Movies_data!$C$1:$C$41,"not found")</f>
        <v>Kannada</v>
      </c>
      <c r="K4793" s="1">
        <f t="array" ref="K4793">_xlfn.XLOOKUP(G4793,Movies_data!$A$1:$A$41,Movies_data!$H$1:$H$41,"Not Found")</f>
        <v>8.3</v>
      </c>
      <c r="L4793" s="1" t="str">
        <f t="array" ref="L4793">_xlfn.XLOOKUP(A4793,Booking_data!$A$1:$A$6001,Booking_data!$E$1:$E$6001,"not Found")</f>
        <v>C101</v>
      </c>
      <c r="M4793" s="1" t="str">
        <f t="array" ref="M4793">_xlfn.XLOOKUP(L4793,Cinemas_data!$A$1:$A$49,Cinemas_data!$I$1:$I$49,"not Found")</f>
        <v>#NAME?</v>
      </c>
      <c r="N4793" s="1" t="str">
        <f t="array" ref="N4793">_xlfn.XLOOKUP(L4793,Cinemas_data!$A$1:$A$49,Cinemas_data!$C$1:$C$49,"not Found")</f>
        <v>Pune</v>
      </c>
      <c r="O4793" s="1">
        <f t="array" ref="O4793">_xlfn.XLOOKUP(A4793,Booking_data!$A$1:$A$6001,Booking_data!$H$1:$H$6001,"not found")</f>
        <v>3</v>
      </c>
      <c r="P4793" s="1">
        <f t="array" ref="P4793">_xlfn.XLOOKUP(A4793,Booking_data!$A$1:$A$6001,Booking_data!$I$1:$I$6001,"not Found")</f>
        <v>180</v>
      </c>
      <c r="Q4793" s="1">
        <f t="shared" si="3"/>
        <v>540</v>
      </c>
      <c r="R4793" s="1" t="str">
        <f t="array" ref="R4793">_xlfn.XLOOKUP(A4793,Booking_data!$A$1:$A$6001,Booking_data!$L$1:$L$6001,"Not Found")</f>
        <v>Wallet</v>
      </c>
      <c r="S4793" s="1">
        <f t="array" ref="S4793">_xlfn.XLOOKUP(A4793,Booking_data!$A$1:$A$6001,Booking_data!$N$1:$N$6001,"not Found")</f>
        <v>27</v>
      </c>
      <c r="T4793" s="1" t="str">
        <f t="array" ref="T4793">_xlfn.XLOOKUP(A4793,Booking_data!$A$1:$A$6001,Booking_data!$O$1:$O$6001,"Not Found")</f>
        <v>Other</v>
      </c>
      <c r="U4793" s="1" t="str">
        <f t="shared" si="4"/>
        <v>Youngster</v>
      </c>
      <c r="V4793" s="1" t="str">
        <f t="shared" si="5"/>
        <v>Medium Booking</v>
      </c>
    </row>
    <row r="4794" ht="15.75" customHeight="1">
      <c r="A4794" s="1" t="s">
        <v>5108</v>
      </c>
      <c r="B4794" s="6">
        <v>46171.0</v>
      </c>
      <c r="C4794" s="6">
        <v>46174.0</v>
      </c>
      <c r="D4794" s="7">
        <v>0.6458333333333334</v>
      </c>
      <c r="E4794" s="1" t="str">
        <f t="shared" si="1"/>
        <v>Weekday</v>
      </c>
      <c r="F4794" s="1" t="str">
        <f t="shared" si="2"/>
        <v>May</v>
      </c>
      <c r="G4794" s="1" t="str">
        <f t="array" ref="G4794">_xlfn.XLOOKUP(A4794,Booking_data!$A$1:$A$6001,Booking_data!$D$1:$D$6001,"not found")</f>
        <v>M007</v>
      </c>
      <c r="H4794" s="1" t="str">
        <f t="array" ref="H4794">_xlfn.XLOOKUP(G4794,Movies_data!$A$1:$A$41,Movies_data!$B$1:$B$41,"not found")</f>
        <v>Good Night</v>
      </c>
      <c r="I4794" s="1" t="str">
        <f t="array" ref="I4794">_xlfn.XLOOKUP(G4794,Movies_data!$A$1:$A$41,Movies_data!$D$1:$D$41,"not found")</f>
        <v>Comedy</v>
      </c>
      <c r="J4794" s="1" t="str">
        <f t="array" ref="J4794">_xlfn.XLOOKUP(G4794,Movies_data!$A$1:$A$41,Movies_data!$C$1:$C$41,"not found")</f>
        <v>Tamil</v>
      </c>
      <c r="K4794" s="1">
        <f t="array" ref="K4794">_xlfn.XLOOKUP(G4794,Movies_data!$A$1:$A$41,Movies_data!$H$1:$H$41,"Not Found")</f>
        <v>8</v>
      </c>
      <c r="L4794" s="1" t="str">
        <f t="array" ref="L4794">_xlfn.XLOOKUP(A4794,Booking_data!$A$1:$A$6001,Booking_data!$E$1:$E$6001,"not Found")</f>
        <v>C112</v>
      </c>
      <c r="M4794" s="1" t="str">
        <f t="array" ref="M4794">_xlfn.XLOOKUP(L4794,Cinemas_data!$A$1:$A$49,Cinemas_data!$I$1:$I$49,"not Found")</f>
        <v>#NAME?</v>
      </c>
      <c r="N4794" s="1" t="str">
        <f t="array" ref="N4794">_xlfn.XLOOKUP(L4794,Cinemas_data!$A$1:$A$49,Cinemas_data!$C$1:$C$49,"not Found")</f>
        <v>Delhi</v>
      </c>
      <c r="O4794" s="1">
        <f t="array" ref="O4794">_xlfn.XLOOKUP(A4794,Booking_data!$A$1:$A$6001,Booking_data!$H$1:$H$6001,"not found")</f>
        <v>4</v>
      </c>
      <c r="P4794" s="1">
        <f t="array" ref="P4794">_xlfn.XLOOKUP(A4794,Booking_data!$A$1:$A$6001,Booking_data!$I$1:$I$6001,"not Found")</f>
        <v>240</v>
      </c>
      <c r="Q4794" s="1">
        <f t="shared" si="3"/>
        <v>960</v>
      </c>
      <c r="R4794" s="1" t="str">
        <f t="array" ref="R4794">_xlfn.XLOOKUP(A4794,Booking_data!$A$1:$A$6001,Booking_data!$L$1:$L$6001,"Not Found")</f>
        <v>Wallet</v>
      </c>
      <c r="S4794" s="1">
        <f t="array" ref="S4794">_xlfn.XLOOKUP(A4794,Booking_data!$A$1:$A$6001,Booking_data!$N$1:$N$6001,"not Found")</f>
        <v>38</v>
      </c>
      <c r="T4794" s="1" t="str">
        <f t="array" ref="T4794">_xlfn.XLOOKUP(A4794,Booking_data!$A$1:$A$6001,Booking_data!$O$1:$O$6001,"Not Found")</f>
        <v>Other</v>
      </c>
      <c r="U4794" s="1" t="str">
        <f t="shared" si="4"/>
        <v>Middle Age</v>
      </c>
      <c r="V4794" s="1" t="str">
        <f t="shared" si="5"/>
        <v>Medium Booking</v>
      </c>
    </row>
    <row r="4795" ht="15.75" customHeight="1">
      <c r="A4795" s="1" t="s">
        <v>5109</v>
      </c>
      <c r="B4795" s="6">
        <v>46132.0</v>
      </c>
      <c r="C4795" s="6">
        <v>46135.0</v>
      </c>
      <c r="D4795" s="7">
        <v>0.9375</v>
      </c>
      <c r="E4795" s="1" t="str">
        <f t="shared" si="1"/>
        <v>Weekday</v>
      </c>
      <c r="F4795" s="1" t="str">
        <f t="shared" si="2"/>
        <v>Apr</v>
      </c>
      <c r="G4795" s="1" t="str">
        <f t="array" ref="G4795">_xlfn.XLOOKUP(A4795,Booking_data!$A$1:$A$6001,Booking_data!$D$1:$D$6001,"not found")</f>
        <v>M019</v>
      </c>
      <c r="H4795" s="1" t="str">
        <f t="array" ref="H4795">_xlfn.XLOOKUP(G4795,Movies_data!$A$1:$A$41,Movies_data!$B$1:$B$41,"not found")</f>
        <v>Animal</v>
      </c>
      <c r="I4795" s="1" t="str">
        <f t="array" ref="I4795">_xlfn.XLOOKUP(G4795,Movies_data!$A$1:$A$41,Movies_data!$D$1:$D$41,"not found")</f>
        <v>Drama</v>
      </c>
      <c r="J4795" s="1" t="str">
        <f t="array" ref="J4795">_xlfn.XLOOKUP(G4795,Movies_data!$A$1:$A$41,Movies_data!$C$1:$C$41,"not found")</f>
        <v>Hindi</v>
      </c>
      <c r="K4795" s="1">
        <f t="array" ref="K4795">_xlfn.XLOOKUP(G4795,Movies_data!$A$1:$A$41,Movies_data!$H$1:$H$41,"Not Found")</f>
        <v>6.1</v>
      </c>
      <c r="L4795" s="1" t="str">
        <f t="array" ref="L4795">_xlfn.XLOOKUP(A4795,Booking_data!$A$1:$A$6001,Booking_data!$E$1:$E$6001,"not Found")</f>
        <v>C121</v>
      </c>
      <c r="M4795" s="1" t="str">
        <f t="array" ref="M4795">_xlfn.XLOOKUP(L4795,Cinemas_data!$A$1:$A$49,Cinemas_data!$I$1:$I$49,"not Found")</f>
        <v>#NAME?</v>
      </c>
      <c r="N4795" s="1" t="str">
        <f t="array" ref="N4795">_xlfn.XLOOKUP(L4795,Cinemas_data!$A$1:$A$49,Cinemas_data!$C$1:$C$49,"not Found")</f>
        <v>Noida</v>
      </c>
      <c r="O4795" s="1">
        <f t="array" ref="O4795">_xlfn.XLOOKUP(A4795,Booking_data!$A$1:$A$6001,Booking_data!$H$1:$H$6001,"not found")</f>
        <v>2</v>
      </c>
      <c r="P4795" s="1">
        <f t="array" ref="P4795">_xlfn.XLOOKUP(A4795,Booking_data!$A$1:$A$6001,Booking_data!$I$1:$I$6001,"not Found")</f>
        <v>240</v>
      </c>
      <c r="Q4795" s="1">
        <f t="shared" si="3"/>
        <v>480</v>
      </c>
      <c r="R4795" s="1" t="str">
        <f t="array" ref="R4795">_xlfn.XLOOKUP(A4795,Booking_data!$A$1:$A$6001,Booking_data!$L$1:$L$6001,"Not Found")</f>
        <v>Wallet</v>
      </c>
      <c r="S4795" s="1">
        <f t="array" ref="S4795">_xlfn.XLOOKUP(A4795,Booking_data!$A$1:$A$6001,Booking_data!$N$1:$N$6001,"not Found")</f>
        <v>60</v>
      </c>
      <c r="T4795" s="1" t="str">
        <f t="array" ref="T4795">_xlfn.XLOOKUP(A4795,Booking_data!$A$1:$A$6001,Booking_data!$O$1:$O$6001,"Not Found")</f>
        <v>Female</v>
      </c>
      <c r="U4795" s="1" t="str">
        <f t="shared" si="4"/>
        <v>Above 45</v>
      </c>
      <c r="V4795" s="1" t="str">
        <f t="shared" si="5"/>
        <v>Low Booking</v>
      </c>
    </row>
    <row r="4796" ht="15.75" customHeight="1">
      <c r="A4796" s="1" t="s">
        <v>5110</v>
      </c>
      <c r="B4796" s="6">
        <v>46084.0</v>
      </c>
      <c r="C4796" s="6">
        <v>46091.0</v>
      </c>
      <c r="D4796" s="7">
        <v>0.6458333333333334</v>
      </c>
      <c r="E4796" s="1" t="str">
        <f t="shared" si="1"/>
        <v>Weekday</v>
      </c>
      <c r="F4796" s="1" t="str">
        <f t="shared" si="2"/>
        <v>Mar</v>
      </c>
      <c r="G4796" s="1" t="str">
        <f t="array" ref="G4796">_xlfn.XLOOKUP(A4796,Booking_data!$A$1:$A$6001,Booking_data!$D$1:$D$6001,"not found")</f>
        <v>M002</v>
      </c>
      <c r="H4796" s="1" t="str">
        <f t="array" ref="H4796">_xlfn.XLOOKUP(G4796,Movies_data!$A$1:$A$41,Movies_data!$B$1:$B$41,"not found")</f>
        <v>Jailer</v>
      </c>
      <c r="I4796" s="1" t="str">
        <f t="array" ref="I4796">_xlfn.XLOOKUP(G4796,Movies_data!$A$1:$A$41,Movies_data!$D$1:$D$41,"not found")</f>
        <v>Action</v>
      </c>
      <c r="J4796" s="1" t="str">
        <f t="array" ref="J4796">_xlfn.XLOOKUP(G4796,Movies_data!$A$1:$A$41,Movies_data!$C$1:$C$41,"not found")</f>
        <v>Tamil</v>
      </c>
      <c r="K4796" s="1">
        <f t="array" ref="K4796">_xlfn.XLOOKUP(G4796,Movies_data!$A$1:$A$41,Movies_data!$H$1:$H$41,"Not Found")</f>
        <v>7.1</v>
      </c>
      <c r="L4796" s="1" t="str">
        <f t="array" ref="L4796">_xlfn.XLOOKUP(A4796,Booking_data!$A$1:$A$6001,Booking_data!$E$1:$E$6001,"not Found")</f>
        <v>C062</v>
      </c>
      <c r="M4796" s="1" t="str">
        <f t="array" ref="M4796">_xlfn.XLOOKUP(L4796,Cinemas_data!$A$1:$A$49,Cinemas_data!$I$1:$I$49,"not Found")</f>
        <v>#NAME?</v>
      </c>
      <c r="N4796" s="1" t="str">
        <f t="array" ref="N4796">_xlfn.XLOOKUP(L4796,Cinemas_data!$A$1:$A$49,Cinemas_data!$C$1:$C$49,"not Found")</f>
        <v>Mysuru</v>
      </c>
      <c r="O4796" s="1">
        <f t="array" ref="O4796">_xlfn.XLOOKUP(A4796,Booking_data!$A$1:$A$6001,Booking_data!$H$1:$H$6001,"not found")</f>
        <v>2</v>
      </c>
      <c r="P4796" s="1">
        <f t="array" ref="P4796">_xlfn.XLOOKUP(A4796,Booking_data!$A$1:$A$6001,Booking_data!$I$1:$I$6001,"not Found")</f>
        <v>320</v>
      </c>
      <c r="Q4796" s="1">
        <f t="shared" si="3"/>
        <v>640</v>
      </c>
      <c r="R4796" s="1" t="str">
        <f t="array" ref="R4796">_xlfn.XLOOKUP(A4796,Booking_data!$A$1:$A$6001,Booking_data!$L$1:$L$6001,"Not Found")</f>
        <v>Wallet</v>
      </c>
      <c r="S4796" s="1">
        <f t="array" ref="S4796">_xlfn.XLOOKUP(A4796,Booking_data!$A$1:$A$6001,Booking_data!$N$1:$N$6001,"not Found")</f>
        <v>53</v>
      </c>
      <c r="T4796" s="1" t="str">
        <f t="array" ref="T4796">_xlfn.XLOOKUP(A4796,Booking_data!$A$1:$A$6001,Booking_data!$O$1:$O$6001,"Not Found")</f>
        <v>Male</v>
      </c>
      <c r="U4796" s="1" t="str">
        <f t="shared" si="4"/>
        <v>Above 45</v>
      </c>
      <c r="V4796" s="1" t="str">
        <f t="shared" si="5"/>
        <v>Low Booking</v>
      </c>
    </row>
    <row r="4797" ht="15.75" customHeight="1">
      <c r="A4797" s="1" t="s">
        <v>5111</v>
      </c>
      <c r="B4797" s="6">
        <v>46036.0</v>
      </c>
      <c r="C4797" s="6">
        <v>46041.0</v>
      </c>
      <c r="D4797" s="7">
        <v>0.6458333333333334</v>
      </c>
      <c r="E4797" s="1" t="str">
        <f t="shared" si="1"/>
        <v>Weekday</v>
      </c>
      <c r="F4797" s="1" t="str">
        <f t="shared" si="2"/>
        <v>Jan</v>
      </c>
      <c r="G4797" s="1" t="str">
        <f t="array" ref="G4797">_xlfn.XLOOKUP(A4797,Booking_data!$A$1:$A$6001,Booking_data!$D$1:$D$6001,"not found")</f>
        <v>M003</v>
      </c>
      <c r="H4797" s="1" t="str">
        <f t="array" ref="H4797">_xlfn.XLOOKUP(G4797,Movies_data!$A$1:$A$41,Movies_data!$B$1:$B$41,"not found")</f>
        <v>Vikram</v>
      </c>
      <c r="I4797" s="1" t="str">
        <f t="array" ref="I4797">_xlfn.XLOOKUP(G4797,Movies_data!$A$1:$A$41,Movies_data!$D$1:$D$41,"not found")</f>
        <v>Action</v>
      </c>
      <c r="J4797" s="1" t="str">
        <f t="array" ref="J4797">_xlfn.XLOOKUP(G4797,Movies_data!$A$1:$A$41,Movies_data!$C$1:$C$41,"not found")</f>
        <v>Tamil</v>
      </c>
      <c r="K4797" s="1">
        <f t="array" ref="K4797">_xlfn.XLOOKUP(G4797,Movies_data!$A$1:$A$41,Movies_data!$H$1:$H$41,"Not Found")</f>
        <v>8.3</v>
      </c>
      <c r="L4797" s="1" t="str">
        <f t="array" ref="L4797">_xlfn.XLOOKUP(A4797,Booking_data!$A$1:$A$6001,Booking_data!$E$1:$E$6001,"not Found")</f>
        <v>C121</v>
      </c>
      <c r="M4797" s="1" t="str">
        <f t="array" ref="M4797">_xlfn.XLOOKUP(L4797,Cinemas_data!$A$1:$A$49,Cinemas_data!$I$1:$I$49,"not Found")</f>
        <v>#NAME?</v>
      </c>
      <c r="N4797" s="1" t="str">
        <f t="array" ref="N4797">_xlfn.XLOOKUP(L4797,Cinemas_data!$A$1:$A$49,Cinemas_data!$C$1:$C$49,"not Found")</f>
        <v>Noida</v>
      </c>
      <c r="O4797" s="1">
        <f t="array" ref="O4797">_xlfn.XLOOKUP(A4797,Booking_data!$A$1:$A$6001,Booking_data!$H$1:$H$6001,"not found")</f>
        <v>2</v>
      </c>
      <c r="P4797" s="1">
        <f t="array" ref="P4797">_xlfn.XLOOKUP(A4797,Booking_data!$A$1:$A$6001,Booking_data!$I$1:$I$6001,"not Found")</f>
        <v>240</v>
      </c>
      <c r="Q4797" s="1">
        <f t="shared" si="3"/>
        <v>480</v>
      </c>
      <c r="R4797" s="1" t="str">
        <f t="array" ref="R4797">_xlfn.XLOOKUP(A4797,Booking_data!$A$1:$A$6001,Booking_data!$L$1:$L$6001,"Not Found")</f>
        <v>Net Banking</v>
      </c>
      <c r="S4797" s="1">
        <f t="array" ref="S4797">_xlfn.XLOOKUP(A4797,Booking_data!$A$1:$A$6001,Booking_data!$N$1:$N$6001,"not Found")</f>
        <v>41</v>
      </c>
      <c r="T4797" s="1" t="str">
        <f t="array" ref="T4797">_xlfn.XLOOKUP(A4797,Booking_data!$A$1:$A$6001,Booking_data!$O$1:$O$6001,"Not Found")</f>
        <v>Other</v>
      </c>
      <c r="U4797" s="1" t="str">
        <f t="shared" si="4"/>
        <v>Middle Age</v>
      </c>
      <c r="V4797" s="1" t="str">
        <f t="shared" si="5"/>
        <v>Low Booking</v>
      </c>
    </row>
    <row r="4798" ht="15.75" customHeight="1">
      <c r="A4798" s="1" t="s">
        <v>5112</v>
      </c>
      <c r="B4798" s="6">
        <v>46054.0</v>
      </c>
      <c r="C4798" s="6">
        <v>46058.0</v>
      </c>
      <c r="D4798" s="7">
        <v>0.7708333333333334</v>
      </c>
      <c r="E4798" s="1" t="str">
        <f t="shared" si="1"/>
        <v>Weekend</v>
      </c>
      <c r="F4798" s="1" t="str">
        <f t="shared" si="2"/>
        <v>Feb</v>
      </c>
      <c r="G4798" s="1" t="str">
        <f t="array" ref="G4798">_xlfn.XLOOKUP(A4798,Booking_data!$A$1:$A$6001,Booking_data!$D$1:$D$6001,"not found")</f>
        <v>M005</v>
      </c>
      <c r="H4798" s="1" t="str">
        <f t="array" ref="H4798">_xlfn.XLOOKUP(G4798,Movies_data!$A$1:$A$41,Movies_data!$B$1:$B$41,"not found")</f>
        <v>Ponniyin Selvan II</v>
      </c>
      <c r="I4798" s="1" t="str">
        <f t="array" ref="I4798">_xlfn.XLOOKUP(G4798,Movies_data!$A$1:$A$41,Movies_data!$D$1:$D$41,"not found")</f>
        <v>Drama</v>
      </c>
      <c r="J4798" s="1" t="str">
        <f t="array" ref="J4798">_xlfn.XLOOKUP(G4798,Movies_data!$A$1:$A$41,Movies_data!$C$1:$C$41,"not found")</f>
        <v>Tamil</v>
      </c>
      <c r="K4798" s="1">
        <f t="array" ref="K4798">_xlfn.XLOOKUP(G4798,Movies_data!$A$1:$A$41,Movies_data!$H$1:$H$41,"Not Found")</f>
        <v>7.3</v>
      </c>
      <c r="L4798" s="1" t="str">
        <f t="array" ref="L4798">_xlfn.XLOOKUP(A4798,Booking_data!$A$1:$A$6001,Booking_data!$E$1:$E$6001,"not Found")</f>
        <v>C132</v>
      </c>
      <c r="M4798" s="1" t="str">
        <f t="array" ref="M4798">_xlfn.XLOOKUP(L4798,Cinemas_data!$A$1:$A$49,Cinemas_data!$I$1:$I$49,"not Found")</f>
        <v>#NAME?</v>
      </c>
      <c r="N4798" s="1" t="str">
        <f t="array" ref="N4798">_xlfn.XLOOKUP(L4798,Cinemas_data!$A$1:$A$49,Cinemas_data!$C$1:$C$49,"not Found")</f>
        <v>Kolkata</v>
      </c>
      <c r="O4798" s="1">
        <f t="array" ref="O4798">_xlfn.XLOOKUP(A4798,Booking_data!$A$1:$A$6001,Booking_data!$H$1:$H$6001,"not found")</f>
        <v>1</v>
      </c>
      <c r="P4798" s="1">
        <f t="array" ref="P4798">_xlfn.XLOOKUP(A4798,Booking_data!$A$1:$A$6001,Booking_data!$I$1:$I$6001,"not Found")</f>
        <v>180</v>
      </c>
      <c r="Q4798" s="1">
        <f t="shared" si="3"/>
        <v>180</v>
      </c>
      <c r="R4798" s="1" t="str">
        <f t="array" ref="R4798">_xlfn.XLOOKUP(A4798,Booking_data!$A$1:$A$6001,Booking_data!$L$1:$L$6001,"Not Found")</f>
        <v>Credit Card</v>
      </c>
      <c r="S4798" s="1">
        <f t="array" ref="S4798">_xlfn.XLOOKUP(A4798,Booking_data!$A$1:$A$6001,Booking_data!$N$1:$N$6001,"not Found")</f>
        <v>33</v>
      </c>
      <c r="T4798" s="1" t="str">
        <f t="array" ref="T4798">_xlfn.XLOOKUP(A4798,Booking_data!$A$1:$A$6001,Booking_data!$O$1:$O$6001,"Not Found")</f>
        <v>Female</v>
      </c>
      <c r="U4798" s="1" t="str">
        <f t="shared" si="4"/>
        <v>Middle Age</v>
      </c>
      <c r="V4798" s="1" t="str">
        <f t="shared" si="5"/>
        <v>Low Booking</v>
      </c>
    </row>
    <row r="4799" ht="15.75" customHeight="1">
      <c r="A4799" s="1" t="s">
        <v>5113</v>
      </c>
      <c r="B4799" s="6">
        <v>46062.0</v>
      </c>
      <c r="C4799" s="6">
        <v>46063.0</v>
      </c>
      <c r="D4799" s="7">
        <v>0.9375</v>
      </c>
      <c r="E4799" s="1" t="str">
        <f t="shared" si="1"/>
        <v>Weekday</v>
      </c>
      <c r="F4799" s="1" t="str">
        <f t="shared" si="2"/>
        <v>Feb</v>
      </c>
      <c r="G4799" s="1" t="str">
        <f t="array" ref="G4799">_xlfn.XLOOKUP(A4799,Booking_data!$A$1:$A$6001,Booking_data!$D$1:$D$6001,"not found")</f>
        <v>M004</v>
      </c>
      <c r="H4799" s="1" t="str">
        <f t="array" ref="H4799">_xlfn.XLOOKUP(G4799,Movies_data!$A$1:$A$41,Movies_data!$B$1:$B$41,"not found")</f>
        <v>Ponniyin Selvan I</v>
      </c>
      <c r="I4799" s="1" t="str">
        <f t="array" ref="I4799">_xlfn.XLOOKUP(G4799,Movies_data!$A$1:$A$41,Movies_data!$D$1:$D$41,"not found")</f>
        <v>Drama</v>
      </c>
      <c r="J4799" s="1" t="str">
        <f t="array" ref="J4799">_xlfn.XLOOKUP(G4799,Movies_data!$A$1:$A$41,Movies_data!$C$1:$C$41,"not found")</f>
        <v>Tamil</v>
      </c>
      <c r="K4799" s="1">
        <f t="array" ref="K4799">_xlfn.XLOOKUP(G4799,Movies_data!$A$1:$A$41,Movies_data!$H$1:$H$41,"Not Found")</f>
        <v>7.6</v>
      </c>
      <c r="L4799" s="1" t="str">
        <f t="array" ref="L4799">_xlfn.XLOOKUP(A4799,Booking_data!$A$1:$A$6001,Booking_data!$E$1:$E$6001,"not Found")</f>
        <v>C063</v>
      </c>
      <c r="M4799" s="1" t="str">
        <f t="array" ref="M4799">_xlfn.XLOOKUP(L4799,Cinemas_data!$A$1:$A$49,Cinemas_data!$I$1:$I$49,"not Found")</f>
        <v>#NAME?</v>
      </c>
      <c r="N4799" s="1" t="str">
        <f t="array" ref="N4799">_xlfn.XLOOKUP(L4799,Cinemas_data!$A$1:$A$49,Cinemas_data!$C$1:$C$49,"not Found")</f>
        <v>Mysuru</v>
      </c>
      <c r="O4799" s="1">
        <f t="array" ref="O4799">_xlfn.XLOOKUP(A4799,Booking_data!$A$1:$A$6001,Booking_data!$H$1:$H$6001,"not found")</f>
        <v>2</v>
      </c>
      <c r="P4799" s="1">
        <f t="array" ref="P4799">_xlfn.XLOOKUP(A4799,Booking_data!$A$1:$A$6001,Booking_data!$I$1:$I$6001,"not Found")</f>
        <v>240</v>
      </c>
      <c r="Q4799" s="1">
        <f t="shared" si="3"/>
        <v>480</v>
      </c>
      <c r="R4799" s="1" t="str">
        <f t="array" ref="R4799">_xlfn.XLOOKUP(A4799,Booking_data!$A$1:$A$6001,Booking_data!$L$1:$L$6001,"Not Found")</f>
        <v>Net Banking</v>
      </c>
      <c r="S4799" s="1">
        <f t="array" ref="S4799">_xlfn.XLOOKUP(A4799,Booking_data!$A$1:$A$6001,Booking_data!$N$1:$N$6001,"not Found")</f>
        <v>58</v>
      </c>
      <c r="T4799" s="1" t="str">
        <f t="array" ref="T4799">_xlfn.XLOOKUP(A4799,Booking_data!$A$1:$A$6001,Booking_data!$O$1:$O$6001,"Not Found")</f>
        <v>Male</v>
      </c>
      <c r="U4799" s="1" t="str">
        <f t="shared" si="4"/>
        <v>Above 45</v>
      </c>
      <c r="V4799" s="1" t="str">
        <f t="shared" si="5"/>
        <v>Low Booking</v>
      </c>
    </row>
    <row r="4800" ht="15.75" customHeight="1">
      <c r="A4800" s="1" t="s">
        <v>5114</v>
      </c>
      <c r="B4800" s="6">
        <v>46115.0</v>
      </c>
      <c r="C4800" s="6">
        <v>46118.0</v>
      </c>
      <c r="D4800" s="7">
        <v>0.53125</v>
      </c>
      <c r="E4800" s="1" t="str">
        <f t="shared" si="1"/>
        <v>Weekday</v>
      </c>
      <c r="F4800" s="1" t="str">
        <f t="shared" si="2"/>
        <v>Apr</v>
      </c>
      <c r="G4800" s="1" t="str">
        <f t="array" ref="G4800">_xlfn.XLOOKUP(A4800,Booking_data!$A$1:$A$6001,Booking_data!$D$1:$D$6001,"not found")</f>
        <v>M036</v>
      </c>
      <c r="H4800" s="1" t="str">
        <f t="array" ref="H4800">_xlfn.XLOOKUP(G4800,Movies_data!$A$1:$A$41,Movies_data!$B$1:$B$41,"not found")</f>
        <v>Avengers Endgame</v>
      </c>
      <c r="I4800" s="1" t="str">
        <f t="array" ref="I4800">_xlfn.XLOOKUP(G4800,Movies_data!$A$1:$A$41,Movies_data!$D$1:$D$41,"not found")</f>
        <v>Action</v>
      </c>
      <c r="J4800" s="1" t="str">
        <f t="array" ref="J4800">_xlfn.XLOOKUP(G4800,Movies_data!$A$1:$A$41,Movies_data!$C$1:$C$41,"not found")</f>
        <v>English</v>
      </c>
      <c r="K4800" s="1">
        <f t="array" ref="K4800">_xlfn.XLOOKUP(G4800,Movies_data!$A$1:$A$41,Movies_data!$H$1:$H$41,"Not Found")</f>
        <v>8.4</v>
      </c>
      <c r="L4800" s="1" t="str">
        <f t="array" ref="L4800">_xlfn.XLOOKUP(A4800,Booking_data!$A$1:$A$6001,Booking_data!$E$1:$E$6001,"not Found")</f>
        <v>C142</v>
      </c>
      <c r="M4800" s="1" t="str">
        <f t="array" ref="M4800">_xlfn.XLOOKUP(L4800,Cinemas_data!$A$1:$A$49,Cinemas_data!$I$1:$I$49,"not Found")</f>
        <v>#NAME?</v>
      </c>
      <c r="N4800" s="1" t="str">
        <f t="array" ref="N4800">_xlfn.XLOOKUP(L4800,Cinemas_data!$A$1:$A$49,Cinemas_data!$C$1:$C$49,"not Found")</f>
        <v>Ahmedabad</v>
      </c>
      <c r="O4800" s="1">
        <f t="array" ref="O4800">_xlfn.XLOOKUP(A4800,Booking_data!$A$1:$A$6001,Booking_data!$H$1:$H$6001,"not found")</f>
        <v>2</v>
      </c>
      <c r="P4800" s="1">
        <f t="array" ref="P4800">_xlfn.XLOOKUP(A4800,Booking_data!$A$1:$A$6001,Booking_data!$I$1:$I$6001,"not Found")</f>
        <v>400</v>
      </c>
      <c r="Q4800" s="1">
        <f t="shared" si="3"/>
        <v>800</v>
      </c>
      <c r="R4800" s="1" t="str">
        <f t="array" ref="R4800">_xlfn.XLOOKUP(A4800,Booking_data!$A$1:$A$6001,Booking_data!$L$1:$L$6001,"Not Found")</f>
        <v>Wallet</v>
      </c>
      <c r="S4800" s="1">
        <f t="array" ref="S4800">_xlfn.XLOOKUP(A4800,Booking_data!$A$1:$A$6001,Booking_data!$N$1:$N$6001,"not Found")</f>
        <v>45</v>
      </c>
      <c r="T4800" s="1" t="str">
        <f t="array" ref="T4800">_xlfn.XLOOKUP(A4800,Booking_data!$A$1:$A$6001,Booking_data!$O$1:$O$6001,"Not Found")</f>
        <v>Male</v>
      </c>
      <c r="U4800" s="1" t="str">
        <f t="shared" si="4"/>
        <v>Above 45</v>
      </c>
      <c r="V4800" s="1" t="str">
        <f t="shared" si="5"/>
        <v>Low Booking</v>
      </c>
    </row>
    <row r="4801" ht="15.75" customHeight="1">
      <c r="A4801" s="1" t="s">
        <v>5115</v>
      </c>
      <c r="B4801" s="6">
        <v>46119.0</v>
      </c>
      <c r="C4801" s="6">
        <v>46119.0</v>
      </c>
      <c r="D4801" s="7">
        <v>0.6458333333333334</v>
      </c>
      <c r="E4801" s="1" t="str">
        <f t="shared" si="1"/>
        <v>Weekday</v>
      </c>
      <c r="F4801" s="1" t="str">
        <f t="shared" si="2"/>
        <v>Apr</v>
      </c>
      <c r="G4801" s="1" t="str">
        <f t="array" ref="G4801">_xlfn.XLOOKUP(A4801,Booking_data!$A$1:$A$6001,Booking_data!$D$1:$D$6001,"not found")</f>
        <v>M010</v>
      </c>
      <c r="H4801" s="1" t="str">
        <f t="array" ref="H4801">_xlfn.XLOOKUP(G4801,Movies_data!$A$1:$A$41,Movies_data!$B$1:$B$41,"not found")</f>
        <v>Captain Miller</v>
      </c>
      <c r="I4801" s="1" t="str">
        <f t="array" ref="I4801">_xlfn.XLOOKUP(G4801,Movies_data!$A$1:$A$41,Movies_data!$D$1:$D$41,"not found")</f>
        <v>Action</v>
      </c>
      <c r="J4801" s="1" t="str">
        <f t="array" ref="J4801">_xlfn.XLOOKUP(G4801,Movies_data!$A$1:$A$41,Movies_data!$C$1:$C$41,"not found")</f>
        <v>Tamil</v>
      </c>
      <c r="K4801" s="1">
        <f t="array" ref="K4801">_xlfn.XLOOKUP(G4801,Movies_data!$A$1:$A$41,Movies_data!$H$1:$H$41,"Not Found")</f>
        <v>7</v>
      </c>
      <c r="L4801" s="1" t="str">
        <f t="array" ref="L4801">_xlfn.XLOOKUP(A4801,Booking_data!$A$1:$A$6001,Booking_data!$E$1:$E$6001,"not Found")</f>
        <v>C073</v>
      </c>
      <c r="M4801" s="1" t="str">
        <f t="array" ref="M4801">_xlfn.XLOOKUP(L4801,Cinemas_data!$A$1:$A$49,Cinemas_data!$I$1:$I$49,"not Found")</f>
        <v>#NAME?</v>
      </c>
      <c r="N4801" s="1" t="str">
        <f t="array" ref="N4801">_xlfn.XLOOKUP(L4801,Cinemas_data!$A$1:$A$49,Cinemas_data!$C$1:$C$49,"not Found")</f>
        <v>Hyderabad</v>
      </c>
      <c r="O4801" s="1">
        <f t="array" ref="O4801">_xlfn.XLOOKUP(A4801,Booking_data!$A$1:$A$6001,Booking_data!$H$1:$H$6001,"not found")</f>
        <v>3</v>
      </c>
      <c r="P4801" s="1">
        <f t="array" ref="P4801">_xlfn.XLOOKUP(A4801,Booking_data!$A$1:$A$6001,Booking_data!$I$1:$I$6001,"not Found")</f>
        <v>320</v>
      </c>
      <c r="Q4801" s="1">
        <f t="shared" si="3"/>
        <v>960</v>
      </c>
      <c r="R4801" s="1" t="str">
        <f t="array" ref="R4801">_xlfn.XLOOKUP(A4801,Booking_data!$A$1:$A$6001,Booking_data!$L$1:$L$6001,"Not Found")</f>
        <v>Debit Card</v>
      </c>
      <c r="S4801" s="1">
        <f t="array" ref="S4801">_xlfn.XLOOKUP(A4801,Booking_data!$A$1:$A$6001,Booking_data!$N$1:$N$6001,"not Found")</f>
        <v>20</v>
      </c>
      <c r="T4801" s="1" t="str">
        <f t="array" ref="T4801">_xlfn.XLOOKUP(A4801,Booking_data!$A$1:$A$6001,Booking_data!$O$1:$O$6001,"Not Found")</f>
        <v>Other</v>
      </c>
      <c r="U4801" s="1" t="str">
        <f t="shared" si="4"/>
        <v>Youngster</v>
      </c>
      <c r="V4801" s="1" t="str">
        <f t="shared" si="5"/>
        <v>Medium Booking</v>
      </c>
    </row>
    <row r="4802" ht="15.75" customHeight="1">
      <c r="A4802" s="1" t="s">
        <v>5116</v>
      </c>
      <c r="B4802" s="6">
        <v>46072.0</v>
      </c>
      <c r="C4802" s="6">
        <v>46078.0</v>
      </c>
      <c r="D4802" s="7">
        <v>0.3958333333333333</v>
      </c>
      <c r="E4802" s="1" t="str">
        <f t="shared" si="1"/>
        <v>Weekday</v>
      </c>
      <c r="F4802" s="1" t="str">
        <f t="shared" si="2"/>
        <v>Feb</v>
      </c>
      <c r="G4802" s="1" t="str">
        <f t="array" ref="G4802">_xlfn.XLOOKUP(A4802,Booking_data!$A$1:$A$6001,Booking_data!$D$1:$D$6001,"not found")</f>
        <v>M040</v>
      </c>
      <c r="H4802" s="1" t="str">
        <f t="array" ref="H4802">_xlfn.XLOOKUP(G4802,Movies_data!$A$1:$A$41,Movies_data!$B$1:$B$41,"not found")</f>
        <v>Inside Out 2</v>
      </c>
      <c r="I4802" s="1" t="str">
        <f t="array" ref="I4802">_xlfn.XLOOKUP(G4802,Movies_data!$A$1:$A$41,Movies_data!$D$1:$D$41,"not found")</f>
        <v>Animation</v>
      </c>
      <c r="J4802" s="1" t="str">
        <f t="array" ref="J4802">_xlfn.XLOOKUP(G4802,Movies_data!$A$1:$A$41,Movies_data!$C$1:$C$41,"not found")</f>
        <v>English</v>
      </c>
      <c r="K4802" s="1">
        <f t="array" ref="K4802">_xlfn.XLOOKUP(G4802,Movies_data!$A$1:$A$41,Movies_data!$H$1:$H$41,"Not Found")</f>
        <v>7.6</v>
      </c>
      <c r="L4802" s="1" t="str">
        <f t="array" ref="L4802">_xlfn.XLOOKUP(A4802,Booking_data!$A$1:$A$6001,Booking_data!$E$1:$E$6001,"not Found")</f>
        <v>C053</v>
      </c>
      <c r="M4802" s="1" t="str">
        <f t="array" ref="M4802">_xlfn.XLOOKUP(L4802,Cinemas_data!$A$1:$A$49,Cinemas_data!$I$1:$I$49,"not Found")</f>
        <v>#NAME?</v>
      </c>
      <c r="N4802" s="1" t="str">
        <f t="array" ref="N4802">_xlfn.XLOOKUP(L4802,Cinemas_data!$A$1:$A$49,Cinemas_data!$C$1:$C$49,"not Found")</f>
        <v>Bengaluru</v>
      </c>
      <c r="O4802" s="1">
        <f t="array" ref="O4802">_xlfn.XLOOKUP(A4802,Booking_data!$A$1:$A$6001,Booking_data!$H$1:$H$6001,"not found")</f>
        <v>1</v>
      </c>
      <c r="P4802" s="1">
        <f t="array" ref="P4802">_xlfn.XLOOKUP(A4802,Booking_data!$A$1:$A$6001,Booking_data!$I$1:$I$6001,"not Found")</f>
        <v>260</v>
      </c>
      <c r="Q4802" s="1">
        <f t="shared" si="3"/>
        <v>260</v>
      </c>
      <c r="R4802" s="1" t="str">
        <f t="array" ref="R4802">_xlfn.XLOOKUP(A4802,Booking_data!$A$1:$A$6001,Booking_data!$L$1:$L$6001,"Not Found")</f>
        <v>Credit Card</v>
      </c>
      <c r="S4802" s="1">
        <f t="array" ref="S4802">_xlfn.XLOOKUP(A4802,Booking_data!$A$1:$A$6001,Booking_data!$N$1:$N$6001,"not Found")</f>
        <v>31</v>
      </c>
      <c r="T4802" s="1" t="str">
        <f t="array" ref="T4802">_xlfn.XLOOKUP(A4802,Booking_data!$A$1:$A$6001,Booking_data!$O$1:$O$6001,"Not Found")</f>
        <v>Other</v>
      </c>
      <c r="U4802" s="1" t="str">
        <f t="shared" si="4"/>
        <v>Middle Age</v>
      </c>
      <c r="V4802" s="1" t="str">
        <f t="shared" si="5"/>
        <v>Low Booking</v>
      </c>
    </row>
    <row r="4803" ht="15.75" customHeight="1">
      <c r="A4803" s="1" t="s">
        <v>5117</v>
      </c>
      <c r="B4803" s="6">
        <v>46034.0</v>
      </c>
      <c r="C4803" s="6">
        <v>46035.0</v>
      </c>
      <c r="D4803" s="7">
        <v>0.3958333333333333</v>
      </c>
      <c r="E4803" s="1" t="str">
        <f t="shared" si="1"/>
        <v>Weekday</v>
      </c>
      <c r="F4803" s="1" t="str">
        <f t="shared" si="2"/>
        <v>Jan</v>
      </c>
      <c r="G4803" s="1" t="str">
        <f t="array" ref="G4803">_xlfn.XLOOKUP(A4803,Booking_data!$A$1:$A$6001,Booking_data!$D$1:$D$6001,"not found")</f>
        <v>M003</v>
      </c>
      <c r="H4803" s="1" t="str">
        <f t="array" ref="H4803">_xlfn.XLOOKUP(G4803,Movies_data!$A$1:$A$41,Movies_data!$B$1:$B$41,"not found")</f>
        <v>Vikram</v>
      </c>
      <c r="I4803" s="1" t="str">
        <f t="array" ref="I4803">_xlfn.XLOOKUP(G4803,Movies_data!$A$1:$A$41,Movies_data!$D$1:$D$41,"not found")</f>
        <v>Action</v>
      </c>
      <c r="J4803" s="1" t="str">
        <f t="array" ref="J4803">_xlfn.XLOOKUP(G4803,Movies_data!$A$1:$A$41,Movies_data!$C$1:$C$41,"not found")</f>
        <v>Tamil</v>
      </c>
      <c r="K4803" s="1">
        <f t="array" ref="K4803">_xlfn.XLOOKUP(G4803,Movies_data!$A$1:$A$41,Movies_data!$H$1:$H$41,"Not Found")</f>
        <v>8.3</v>
      </c>
      <c r="L4803" s="1" t="str">
        <f t="array" ref="L4803">_xlfn.XLOOKUP(A4803,Booking_data!$A$1:$A$6001,Booking_data!$E$1:$E$6001,"not Found")</f>
        <v>C013</v>
      </c>
      <c r="M4803" s="1" t="str">
        <f t="array" ref="M4803">_xlfn.XLOOKUP(L4803,Cinemas_data!$A$1:$A$49,Cinemas_data!$I$1:$I$49,"not Found")</f>
        <v>#NAME?</v>
      </c>
      <c r="N4803" s="1" t="str">
        <f t="array" ref="N4803">_xlfn.XLOOKUP(L4803,Cinemas_data!$A$1:$A$49,Cinemas_data!$C$1:$C$49,"not Found")</f>
        <v>Chennai</v>
      </c>
      <c r="O4803" s="1">
        <f t="array" ref="O4803">_xlfn.XLOOKUP(A4803,Booking_data!$A$1:$A$6001,Booking_data!$H$1:$H$6001,"not found")</f>
        <v>3</v>
      </c>
      <c r="P4803" s="1">
        <f t="array" ref="P4803">_xlfn.XLOOKUP(A4803,Booking_data!$A$1:$A$6001,Booking_data!$I$1:$I$6001,"not Found")</f>
        <v>240</v>
      </c>
      <c r="Q4803" s="1">
        <f t="shared" si="3"/>
        <v>720</v>
      </c>
      <c r="R4803" s="1" t="str">
        <f t="array" ref="R4803">_xlfn.XLOOKUP(A4803,Booking_data!$A$1:$A$6001,Booking_data!$L$1:$L$6001,"Not Found")</f>
        <v>Net Banking</v>
      </c>
      <c r="S4803" s="1">
        <f t="array" ref="S4803">_xlfn.XLOOKUP(A4803,Booking_data!$A$1:$A$6001,Booking_data!$N$1:$N$6001,"not Found")</f>
        <v>53</v>
      </c>
      <c r="T4803" s="1" t="str">
        <f t="array" ref="T4803">_xlfn.XLOOKUP(A4803,Booking_data!$A$1:$A$6001,Booking_data!$O$1:$O$6001,"Not Found")</f>
        <v>Other</v>
      </c>
      <c r="U4803" s="1" t="str">
        <f t="shared" si="4"/>
        <v>Above 45</v>
      </c>
      <c r="V4803" s="1" t="str">
        <f t="shared" si="5"/>
        <v>Medium Booking</v>
      </c>
    </row>
    <row r="4804" ht="15.75" customHeight="1">
      <c r="A4804" s="1" t="s">
        <v>5118</v>
      </c>
      <c r="B4804" s="6">
        <v>46166.0</v>
      </c>
      <c r="C4804" s="6">
        <v>46167.0</v>
      </c>
      <c r="D4804" s="7">
        <v>0.7708333333333334</v>
      </c>
      <c r="E4804" s="1" t="str">
        <f t="shared" si="1"/>
        <v>Weekend</v>
      </c>
      <c r="F4804" s="1" t="str">
        <f t="shared" si="2"/>
        <v>May</v>
      </c>
      <c r="G4804" s="1" t="str">
        <f t="array" ref="G4804">_xlfn.XLOOKUP(A4804,Booking_data!$A$1:$A$6001,Booking_data!$D$1:$D$6001,"not found")</f>
        <v>M033</v>
      </c>
      <c r="H4804" s="1" t="str">
        <f t="array" ref="H4804">_xlfn.XLOOKUP(G4804,Movies_data!$A$1:$A$41,Movies_data!$B$1:$B$41,"not found")</f>
        <v>Lucifer</v>
      </c>
      <c r="I4804" s="1" t="str">
        <f t="array" ref="I4804">_xlfn.XLOOKUP(G4804,Movies_data!$A$1:$A$41,Movies_data!$D$1:$D$41,"not found")</f>
        <v>Action</v>
      </c>
      <c r="J4804" s="1" t="str">
        <f t="array" ref="J4804">_xlfn.XLOOKUP(G4804,Movies_data!$A$1:$A$41,Movies_data!$C$1:$C$41,"not found")</f>
        <v>Malayalam</v>
      </c>
      <c r="K4804" s="1">
        <f t="array" ref="K4804">_xlfn.XLOOKUP(G4804,Movies_data!$A$1:$A$41,Movies_data!$H$1:$H$41,"Not Found")</f>
        <v>7.5</v>
      </c>
      <c r="L4804" s="1" t="str">
        <f t="array" ref="L4804">_xlfn.XLOOKUP(A4804,Booking_data!$A$1:$A$6001,Booking_data!$E$1:$E$6001,"not Found")</f>
        <v>C153</v>
      </c>
      <c r="M4804" s="1" t="str">
        <f t="array" ref="M4804">_xlfn.XLOOKUP(L4804,Cinemas_data!$A$1:$A$49,Cinemas_data!$I$1:$I$49,"not Found")</f>
        <v>#NAME?</v>
      </c>
      <c r="N4804" s="1" t="str">
        <f t="array" ref="N4804">_xlfn.XLOOKUP(L4804,Cinemas_data!$A$1:$A$49,Cinemas_data!$C$1:$C$49,"not Found")</f>
        <v>Kochi</v>
      </c>
      <c r="O4804" s="1">
        <f t="array" ref="O4804">_xlfn.XLOOKUP(A4804,Booking_data!$A$1:$A$6001,Booking_data!$H$1:$H$6001,"not found")</f>
        <v>3</v>
      </c>
      <c r="P4804" s="1">
        <f t="array" ref="P4804">_xlfn.XLOOKUP(A4804,Booking_data!$A$1:$A$6001,Booking_data!$I$1:$I$6001,"not Found")</f>
        <v>320</v>
      </c>
      <c r="Q4804" s="1">
        <f t="shared" si="3"/>
        <v>960</v>
      </c>
      <c r="R4804" s="1" t="str">
        <f t="array" ref="R4804">_xlfn.XLOOKUP(A4804,Booking_data!$A$1:$A$6001,Booking_data!$L$1:$L$6001,"Not Found")</f>
        <v>Wallet</v>
      </c>
      <c r="S4804" s="1">
        <f t="array" ref="S4804">_xlfn.XLOOKUP(A4804,Booking_data!$A$1:$A$6001,Booking_data!$N$1:$N$6001,"not Found")</f>
        <v>44</v>
      </c>
      <c r="T4804" s="1" t="str">
        <f t="array" ref="T4804">_xlfn.XLOOKUP(A4804,Booking_data!$A$1:$A$6001,Booking_data!$O$1:$O$6001,"Not Found")</f>
        <v>Other</v>
      </c>
      <c r="U4804" s="1" t="str">
        <f t="shared" si="4"/>
        <v>Middle Age</v>
      </c>
      <c r="V4804" s="1" t="str">
        <f t="shared" si="5"/>
        <v>Medium Booking</v>
      </c>
    </row>
    <row r="4805" ht="15.75" customHeight="1">
      <c r="A4805" s="1" t="s">
        <v>5119</v>
      </c>
      <c r="B4805" s="6">
        <v>46074.0</v>
      </c>
      <c r="C4805" s="6">
        <v>46077.0</v>
      </c>
      <c r="D4805" s="7">
        <v>0.3958333333333333</v>
      </c>
      <c r="E4805" s="1" t="str">
        <f t="shared" si="1"/>
        <v>Weekend</v>
      </c>
      <c r="F4805" s="1" t="str">
        <f t="shared" si="2"/>
        <v>Feb</v>
      </c>
      <c r="G4805" s="1" t="str">
        <f t="array" ref="G4805">_xlfn.XLOOKUP(A4805,Booking_data!$A$1:$A$6001,Booking_data!$D$1:$D$6001,"not found")</f>
        <v>M037</v>
      </c>
      <c r="H4805" s="1" t="str">
        <f t="array" ref="H4805">_xlfn.XLOOKUP(G4805,Movies_data!$A$1:$A$41,Movies_data!$B$1:$B$41,"not found")</f>
        <v>Oppenheimer</v>
      </c>
      <c r="I4805" s="1" t="str">
        <f t="array" ref="I4805">_xlfn.XLOOKUP(G4805,Movies_data!$A$1:$A$41,Movies_data!$D$1:$D$41,"not found")</f>
        <v>Biography</v>
      </c>
      <c r="J4805" s="1" t="str">
        <f t="array" ref="J4805">_xlfn.XLOOKUP(G4805,Movies_data!$A$1:$A$41,Movies_data!$C$1:$C$41,"not found")</f>
        <v>English</v>
      </c>
      <c r="K4805" s="1">
        <f t="array" ref="K4805">_xlfn.XLOOKUP(G4805,Movies_data!$A$1:$A$41,Movies_data!$H$1:$H$41,"Not Found")</f>
        <v>8.5</v>
      </c>
      <c r="L4805" s="1" t="str">
        <f t="array" ref="L4805">_xlfn.XLOOKUP(A4805,Booking_data!$A$1:$A$6001,Booking_data!$E$1:$E$6001,"not Found")</f>
        <v>C101</v>
      </c>
      <c r="M4805" s="1" t="str">
        <f t="array" ref="M4805">_xlfn.XLOOKUP(L4805,Cinemas_data!$A$1:$A$49,Cinemas_data!$I$1:$I$49,"not Found")</f>
        <v>#NAME?</v>
      </c>
      <c r="N4805" s="1" t="str">
        <f t="array" ref="N4805">_xlfn.XLOOKUP(L4805,Cinemas_data!$A$1:$A$49,Cinemas_data!$C$1:$C$49,"not Found")</f>
        <v>Pune</v>
      </c>
      <c r="O4805" s="1">
        <f t="array" ref="O4805">_xlfn.XLOOKUP(A4805,Booking_data!$A$1:$A$6001,Booking_data!$H$1:$H$6001,"not found")</f>
        <v>1</v>
      </c>
      <c r="P4805" s="1">
        <f t="array" ref="P4805">_xlfn.XLOOKUP(A4805,Booking_data!$A$1:$A$6001,Booking_data!$I$1:$I$6001,"not Found")</f>
        <v>180</v>
      </c>
      <c r="Q4805" s="1">
        <f t="shared" si="3"/>
        <v>180</v>
      </c>
      <c r="R4805" s="1" t="str">
        <f t="array" ref="R4805">_xlfn.XLOOKUP(A4805,Booking_data!$A$1:$A$6001,Booking_data!$L$1:$L$6001,"Not Found")</f>
        <v>Net Banking</v>
      </c>
      <c r="S4805" s="1">
        <f t="array" ref="S4805">_xlfn.XLOOKUP(A4805,Booking_data!$A$1:$A$6001,Booking_data!$N$1:$N$6001,"not Found")</f>
        <v>52</v>
      </c>
      <c r="T4805" s="1" t="str">
        <f t="array" ref="T4805">_xlfn.XLOOKUP(A4805,Booking_data!$A$1:$A$6001,Booking_data!$O$1:$O$6001,"Not Found")</f>
        <v>Male</v>
      </c>
      <c r="U4805" s="1" t="str">
        <f t="shared" si="4"/>
        <v>Above 45</v>
      </c>
      <c r="V4805" s="1" t="str">
        <f t="shared" si="5"/>
        <v>Low Booking</v>
      </c>
    </row>
    <row r="4806" ht="15.75" customHeight="1">
      <c r="A4806" s="1" t="s">
        <v>5120</v>
      </c>
      <c r="B4806" s="6">
        <v>46178.0</v>
      </c>
      <c r="C4806" s="6">
        <v>46178.0</v>
      </c>
      <c r="D4806" s="7">
        <v>0.7708333333333334</v>
      </c>
      <c r="E4806" s="1" t="str">
        <f t="shared" si="1"/>
        <v>Weekday</v>
      </c>
      <c r="F4806" s="1" t="str">
        <f t="shared" si="2"/>
        <v>Jun</v>
      </c>
      <c r="G4806" s="1" t="str">
        <f t="array" ref="G4806">_xlfn.XLOOKUP(A4806,Booking_data!$A$1:$A$6001,Booking_data!$D$1:$D$6001,"not found")</f>
        <v>M003</v>
      </c>
      <c r="H4806" s="1" t="str">
        <f t="array" ref="H4806">_xlfn.XLOOKUP(G4806,Movies_data!$A$1:$A$41,Movies_data!$B$1:$B$41,"not found")</f>
        <v>Vikram</v>
      </c>
      <c r="I4806" s="1" t="str">
        <f t="array" ref="I4806">_xlfn.XLOOKUP(G4806,Movies_data!$A$1:$A$41,Movies_data!$D$1:$D$41,"not found")</f>
        <v>Action</v>
      </c>
      <c r="J4806" s="1" t="str">
        <f t="array" ref="J4806">_xlfn.XLOOKUP(G4806,Movies_data!$A$1:$A$41,Movies_data!$C$1:$C$41,"not found")</f>
        <v>Tamil</v>
      </c>
      <c r="K4806" s="1">
        <f t="array" ref="K4806">_xlfn.XLOOKUP(G4806,Movies_data!$A$1:$A$41,Movies_data!$H$1:$H$41,"Not Found")</f>
        <v>8.3</v>
      </c>
      <c r="L4806" s="1" t="str">
        <f t="array" ref="L4806">_xlfn.XLOOKUP(A4806,Booking_data!$A$1:$A$6001,Booking_data!$E$1:$E$6001,"not Found")</f>
        <v>C063</v>
      </c>
      <c r="M4806" s="1" t="str">
        <f t="array" ref="M4806">_xlfn.XLOOKUP(L4806,Cinemas_data!$A$1:$A$49,Cinemas_data!$I$1:$I$49,"not Found")</f>
        <v>#NAME?</v>
      </c>
      <c r="N4806" s="1" t="str">
        <f t="array" ref="N4806">_xlfn.XLOOKUP(L4806,Cinemas_data!$A$1:$A$49,Cinemas_data!$C$1:$C$49,"not Found")</f>
        <v>Mysuru</v>
      </c>
      <c r="O4806" s="1">
        <f t="array" ref="O4806">_xlfn.XLOOKUP(A4806,Booking_data!$A$1:$A$6001,Booking_data!$H$1:$H$6001,"not found")</f>
        <v>2</v>
      </c>
      <c r="P4806" s="1">
        <f t="array" ref="P4806">_xlfn.XLOOKUP(A4806,Booking_data!$A$1:$A$6001,Booking_data!$I$1:$I$6001,"not Found")</f>
        <v>240</v>
      </c>
      <c r="Q4806" s="1">
        <f t="shared" si="3"/>
        <v>480</v>
      </c>
      <c r="R4806" s="1" t="str">
        <f t="array" ref="R4806">_xlfn.XLOOKUP(A4806,Booking_data!$A$1:$A$6001,Booking_data!$L$1:$L$6001,"Not Found")</f>
        <v>Wallet</v>
      </c>
      <c r="S4806" s="1">
        <f t="array" ref="S4806">_xlfn.XLOOKUP(A4806,Booking_data!$A$1:$A$6001,Booking_data!$N$1:$N$6001,"not Found")</f>
        <v>35</v>
      </c>
      <c r="T4806" s="1" t="str">
        <f t="array" ref="T4806">_xlfn.XLOOKUP(A4806,Booking_data!$A$1:$A$6001,Booking_data!$O$1:$O$6001,"Not Found")</f>
        <v>Other</v>
      </c>
      <c r="U4806" s="1" t="str">
        <f t="shared" si="4"/>
        <v>Middle Age</v>
      </c>
      <c r="V4806" s="1" t="str">
        <f t="shared" si="5"/>
        <v>Low Booking</v>
      </c>
    </row>
    <row r="4807" ht="15.75" customHeight="1">
      <c r="A4807" s="1" t="s">
        <v>5121</v>
      </c>
      <c r="B4807" s="6">
        <v>46145.0</v>
      </c>
      <c r="C4807" s="6">
        <v>46148.0</v>
      </c>
      <c r="D4807" s="7">
        <v>0.6458333333333334</v>
      </c>
      <c r="E4807" s="1" t="str">
        <f t="shared" si="1"/>
        <v>Weekend</v>
      </c>
      <c r="F4807" s="1" t="str">
        <f t="shared" si="2"/>
        <v>May</v>
      </c>
      <c r="G4807" s="1" t="str">
        <f t="array" ref="G4807">_xlfn.XLOOKUP(A4807,Booking_data!$A$1:$A$6001,Booking_data!$D$1:$D$6001,"not found")</f>
        <v>M016</v>
      </c>
      <c r="H4807" s="1" t="str">
        <f t="array" ref="H4807">_xlfn.XLOOKUP(G4807,Movies_data!$A$1:$A$41,Movies_data!$B$1:$B$41,"not found")</f>
        <v>Arjun Reddy</v>
      </c>
      <c r="I4807" s="1" t="str">
        <f t="array" ref="I4807">_xlfn.XLOOKUP(G4807,Movies_data!$A$1:$A$41,Movies_data!$D$1:$D$41,"not found")</f>
        <v>Drama</v>
      </c>
      <c r="J4807" s="1" t="str">
        <f t="array" ref="J4807">_xlfn.XLOOKUP(G4807,Movies_data!$A$1:$A$41,Movies_data!$C$1:$C$41,"not found")</f>
        <v>Telugu</v>
      </c>
      <c r="K4807" s="1">
        <f t="array" ref="K4807">_xlfn.XLOOKUP(G4807,Movies_data!$A$1:$A$41,Movies_data!$H$1:$H$41,"Not Found")</f>
        <v>7.7</v>
      </c>
      <c r="L4807" s="1" t="str">
        <f t="array" ref="L4807">_xlfn.XLOOKUP(A4807,Booking_data!$A$1:$A$6001,Booking_data!$E$1:$E$6001,"not Found")</f>
        <v>C071</v>
      </c>
      <c r="M4807" s="1" t="str">
        <f t="array" ref="M4807">_xlfn.XLOOKUP(L4807,Cinemas_data!$A$1:$A$49,Cinemas_data!$I$1:$I$49,"not Found")</f>
        <v>#NAME?</v>
      </c>
      <c r="N4807" s="1" t="str">
        <f t="array" ref="N4807">_xlfn.XLOOKUP(L4807,Cinemas_data!$A$1:$A$49,Cinemas_data!$C$1:$C$49,"not Found")</f>
        <v>Hyderabad</v>
      </c>
      <c r="O4807" s="1">
        <f t="array" ref="O4807">_xlfn.XLOOKUP(A4807,Booking_data!$A$1:$A$6001,Booking_data!$H$1:$H$6001,"not found")</f>
        <v>3</v>
      </c>
      <c r="P4807" s="1">
        <f t="array" ref="P4807">_xlfn.XLOOKUP(A4807,Booking_data!$A$1:$A$6001,Booking_data!$I$1:$I$6001,"not Found")</f>
        <v>180</v>
      </c>
      <c r="Q4807" s="1">
        <f t="shared" si="3"/>
        <v>540</v>
      </c>
      <c r="R4807" s="1" t="str">
        <f t="array" ref="R4807">_xlfn.XLOOKUP(A4807,Booking_data!$A$1:$A$6001,Booking_data!$L$1:$L$6001,"Not Found")</f>
        <v>UPI</v>
      </c>
      <c r="S4807" s="1">
        <f t="array" ref="S4807">_xlfn.XLOOKUP(A4807,Booking_data!$A$1:$A$6001,Booking_data!$N$1:$N$6001,"not Found")</f>
        <v>29</v>
      </c>
      <c r="T4807" s="1" t="str">
        <f t="array" ref="T4807">_xlfn.XLOOKUP(A4807,Booking_data!$A$1:$A$6001,Booking_data!$O$1:$O$6001,"Not Found")</f>
        <v>Male</v>
      </c>
      <c r="U4807" s="1" t="str">
        <f t="shared" si="4"/>
        <v>Youngster</v>
      </c>
      <c r="V4807" s="1" t="str">
        <f t="shared" si="5"/>
        <v>Medium Booking</v>
      </c>
    </row>
    <row r="4808" ht="15.75" customHeight="1">
      <c r="A4808" s="1" t="s">
        <v>5122</v>
      </c>
      <c r="B4808" s="6">
        <v>46082.0</v>
      </c>
      <c r="C4808" s="6">
        <v>46087.0</v>
      </c>
      <c r="D4808" s="7">
        <v>0.3958333333333333</v>
      </c>
      <c r="E4808" s="1" t="str">
        <f t="shared" si="1"/>
        <v>Weekend</v>
      </c>
      <c r="F4808" s="1" t="str">
        <f t="shared" si="2"/>
        <v>Mar</v>
      </c>
      <c r="G4808" s="1" t="str">
        <f t="array" ref="G4808">_xlfn.XLOOKUP(A4808,Booking_data!$A$1:$A$6001,Booking_data!$D$1:$D$6001,"not found")</f>
        <v>M017</v>
      </c>
      <c r="H4808" s="1" t="str">
        <f t="array" ref="H4808">_xlfn.XLOOKUP(G4808,Movies_data!$A$1:$A$41,Movies_data!$B$1:$B$41,"not found")</f>
        <v>Baahubali 2</v>
      </c>
      <c r="I4808" s="1" t="str">
        <f t="array" ref="I4808">_xlfn.XLOOKUP(G4808,Movies_data!$A$1:$A$41,Movies_data!$D$1:$D$41,"not found")</f>
        <v>Action</v>
      </c>
      <c r="J4808" s="1" t="str">
        <f t="array" ref="J4808">_xlfn.XLOOKUP(G4808,Movies_data!$A$1:$A$41,Movies_data!$C$1:$C$41,"not found")</f>
        <v>Telugu</v>
      </c>
      <c r="K4808" s="1">
        <f t="array" ref="K4808">_xlfn.XLOOKUP(G4808,Movies_data!$A$1:$A$41,Movies_data!$H$1:$H$41,"Not Found")</f>
        <v>8.2</v>
      </c>
      <c r="L4808" s="1" t="str">
        <f t="array" ref="L4808">_xlfn.XLOOKUP(A4808,Booking_data!$A$1:$A$6001,Booking_data!$E$1:$E$6001,"not Found")</f>
        <v>C131</v>
      </c>
      <c r="M4808" s="1" t="str">
        <f t="array" ref="M4808">_xlfn.XLOOKUP(L4808,Cinemas_data!$A$1:$A$49,Cinemas_data!$I$1:$I$49,"not Found")</f>
        <v>#NAME?</v>
      </c>
      <c r="N4808" s="1" t="str">
        <f t="array" ref="N4808">_xlfn.XLOOKUP(L4808,Cinemas_data!$A$1:$A$49,Cinemas_data!$C$1:$C$49,"not Found")</f>
        <v>Kolkata</v>
      </c>
      <c r="O4808" s="1">
        <f t="array" ref="O4808">_xlfn.XLOOKUP(A4808,Booking_data!$A$1:$A$6001,Booking_data!$H$1:$H$6001,"not found")</f>
        <v>2</v>
      </c>
      <c r="P4808" s="1">
        <f t="array" ref="P4808">_xlfn.XLOOKUP(A4808,Booking_data!$A$1:$A$6001,Booking_data!$I$1:$I$6001,"not Found")</f>
        <v>240</v>
      </c>
      <c r="Q4808" s="1">
        <f t="shared" si="3"/>
        <v>480</v>
      </c>
      <c r="R4808" s="1" t="str">
        <f t="array" ref="R4808">_xlfn.XLOOKUP(A4808,Booking_data!$A$1:$A$6001,Booking_data!$L$1:$L$6001,"Not Found")</f>
        <v>UPI</v>
      </c>
      <c r="S4808" s="1">
        <f t="array" ref="S4808">_xlfn.XLOOKUP(A4808,Booking_data!$A$1:$A$6001,Booking_data!$N$1:$N$6001,"not Found")</f>
        <v>32</v>
      </c>
      <c r="T4808" s="1" t="str">
        <f t="array" ref="T4808">_xlfn.XLOOKUP(A4808,Booking_data!$A$1:$A$6001,Booking_data!$O$1:$O$6001,"Not Found")</f>
        <v>Male</v>
      </c>
      <c r="U4808" s="1" t="str">
        <f t="shared" si="4"/>
        <v>Middle Age</v>
      </c>
      <c r="V4808" s="1" t="str">
        <f t="shared" si="5"/>
        <v>Low Booking</v>
      </c>
    </row>
    <row r="4809" ht="15.75" customHeight="1">
      <c r="A4809" s="1" t="s">
        <v>5123</v>
      </c>
      <c r="B4809" s="6">
        <v>46120.0</v>
      </c>
      <c r="C4809" s="6">
        <v>46126.0</v>
      </c>
      <c r="D4809" s="7">
        <v>0.6458333333333334</v>
      </c>
      <c r="E4809" s="1" t="str">
        <f t="shared" si="1"/>
        <v>Weekday</v>
      </c>
      <c r="F4809" s="1" t="str">
        <f t="shared" si="2"/>
        <v>Apr</v>
      </c>
      <c r="G4809" s="1" t="str">
        <f t="array" ref="G4809">_xlfn.XLOOKUP(A4809,Booking_data!$A$1:$A$6001,Booking_data!$D$1:$D$6001,"not found")</f>
        <v>M002</v>
      </c>
      <c r="H4809" s="1" t="str">
        <f t="array" ref="H4809">_xlfn.XLOOKUP(G4809,Movies_data!$A$1:$A$41,Movies_data!$B$1:$B$41,"not found")</f>
        <v>Jailer</v>
      </c>
      <c r="I4809" s="1" t="str">
        <f t="array" ref="I4809">_xlfn.XLOOKUP(G4809,Movies_data!$A$1:$A$41,Movies_data!$D$1:$D$41,"not found")</f>
        <v>Action</v>
      </c>
      <c r="J4809" s="1" t="str">
        <f t="array" ref="J4809">_xlfn.XLOOKUP(G4809,Movies_data!$A$1:$A$41,Movies_data!$C$1:$C$41,"not found")</f>
        <v>Tamil</v>
      </c>
      <c r="K4809" s="1">
        <f t="array" ref="K4809">_xlfn.XLOOKUP(G4809,Movies_data!$A$1:$A$41,Movies_data!$H$1:$H$41,"Not Found")</f>
        <v>7.1</v>
      </c>
      <c r="L4809" s="1" t="str">
        <f t="array" ref="L4809">_xlfn.XLOOKUP(A4809,Booking_data!$A$1:$A$6001,Booking_data!$E$1:$E$6001,"not Found")</f>
        <v>C032</v>
      </c>
      <c r="M4809" s="1" t="str">
        <f t="array" ref="M4809">_xlfn.XLOOKUP(L4809,Cinemas_data!$A$1:$A$49,Cinemas_data!$I$1:$I$49,"not Found")</f>
        <v>#NAME?</v>
      </c>
      <c r="N4809" s="1" t="str">
        <f t="array" ref="N4809">_xlfn.XLOOKUP(L4809,Cinemas_data!$A$1:$A$49,Cinemas_data!$C$1:$C$49,"not Found")</f>
        <v>Madurai</v>
      </c>
      <c r="O4809" s="1">
        <f t="array" ref="O4809">_xlfn.XLOOKUP(A4809,Booking_data!$A$1:$A$6001,Booking_data!$H$1:$H$6001,"not found")</f>
        <v>2</v>
      </c>
      <c r="P4809" s="1">
        <f t="array" ref="P4809">_xlfn.XLOOKUP(A4809,Booking_data!$A$1:$A$6001,Booking_data!$I$1:$I$6001,"not Found")</f>
        <v>240</v>
      </c>
      <c r="Q4809" s="1">
        <f t="shared" si="3"/>
        <v>480</v>
      </c>
      <c r="R4809" s="1" t="str">
        <f t="array" ref="R4809">_xlfn.XLOOKUP(A4809,Booking_data!$A$1:$A$6001,Booking_data!$L$1:$L$6001,"Not Found")</f>
        <v>Debit Card</v>
      </c>
      <c r="S4809" s="1">
        <f t="array" ref="S4809">_xlfn.XLOOKUP(A4809,Booking_data!$A$1:$A$6001,Booking_data!$N$1:$N$6001,"not Found")</f>
        <v>41</v>
      </c>
      <c r="T4809" s="1" t="str">
        <f t="array" ref="T4809">_xlfn.XLOOKUP(A4809,Booking_data!$A$1:$A$6001,Booking_data!$O$1:$O$6001,"Not Found")</f>
        <v>Male</v>
      </c>
      <c r="U4809" s="1" t="str">
        <f t="shared" si="4"/>
        <v>Middle Age</v>
      </c>
      <c r="V4809" s="1" t="str">
        <f t="shared" si="5"/>
        <v>Low Booking</v>
      </c>
    </row>
    <row r="4810" ht="15.75" customHeight="1">
      <c r="A4810" s="1" t="s">
        <v>5124</v>
      </c>
      <c r="B4810" s="6">
        <v>46203.0</v>
      </c>
      <c r="C4810" s="6">
        <v>46210.0</v>
      </c>
      <c r="D4810" s="7">
        <v>0.6458333333333334</v>
      </c>
      <c r="E4810" s="1" t="str">
        <f t="shared" si="1"/>
        <v>Weekday</v>
      </c>
      <c r="F4810" s="1" t="str">
        <f t="shared" si="2"/>
        <v>Jun</v>
      </c>
      <c r="G4810" s="1" t="str">
        <f t="array" ref="G4810">_xlfn.XLOOKUP(A4810,Booking_data!$A$1:$A$6001,Booking_data!$D$1:$D$6001,"not found")</f>
        <v>M033</v>
      </c>
      <c r="H4810" s="1" t="str">
        <f t="array" ref="H4810">_xlfn.XLOOKUP(G4810,Movies_data!$A$1:$A$41,Movies_data!$B$1:$B$41,"not found")</f>
        <v>Lucifer</v>
      </c>
      <c r="I4810" s="1" t="str">
        <f t="array" ref="I4810">_xlfn.XLOOKUP(G4810,Movies_data!$A$1:$A$41,Movies_data!$D$1:$D$41,"not found")</f>
        <v>Action</v>
      </c>
      <c r="J4810" s="1" t="str">
        <f t="array" ref="J4810">_xlfn.XLOOKUP(G4810,Movies_data!$A$1:$A$41,Movies_data!$C$1:$C$41,"not found")</f>
        <v>Malayalam</v>
      </c>
      <c r="K4810" s="1">
        <f t="array" ref="K4810">_xlfn.XLOOKUP(G4810,Movies_data!$A$1:$A$41,Movies_data!$H$1:$H$41,"Not Found")</f>
        <v>7.5</v>
      </c>
      <c r="L4810" s="1" t="str">
        <f t="array" ref="L4810">_xlfn.XLOOKUP(A4810,Booking_data!$A$1:$A$6001,Booking_data!$E$1:$E$6001,"not Found")</f>
        <v>C091</v>
      </c>
      <c r="M4810" s="1" t="str">
        <f t="array" ref="M4810">_xlfn.XLOOKUP(L4810,Cinemas_data!$A$1:$A$49,Cinemas_data!$I$1:$I$49,"not Found")</f>
        <v>#NAME?</v>
      </c>
      <c r="N4810" s="1" t="str">
        <f t="array" ref="N4810">_xlfn.XLOOKUP(L4810,Cinemas_data!$A$1:$A$49,Cinemas_data!$C$1:$C$49,"not Found")</f>
        <v>Mumbai</v>
      </c>
      <c r="O4810" s="1">
        <f t="array" ref="O4810">_xlfn.XLOOKUP(A4810,Booking_data!$A$1:$A$6001,Booking_data!$H$1:$H$6001,"not found")</f>
        <v>2</v>
      </c>
      <c r="P4810" s="1">
        <f t="array" ref="P4810">_xlfn.XLOOKUP(A4810,Booking_data!$A$1:$A$6001,Booking_data!$I$1:$I$6001,"not Found")</f>
        <v>200</v>
      </c>
      <c r="Q4810" s="1">
        <f t="shared" si="3"/>
        <v>400</v>
      </c>
      <c r="R4810" s="1" t="str">
        <f t="array" ref="R4810">_xlfn.XLOOKUP(A4810,Booking_data!$A$1:$A$6001,Booking_data!$L$1:$L$6001,"Not Found")</f>
        <v>Net Banking</v>
      </c>
      <c r="S4810" s="1">
        <f t="array" ref="S4810">_xlfn.XLOOKUP(A4810,Booking_data!$A$1:$A$6001,Booking_data!$N$1:$N$6001,"not Found")</f>
        <v>36</v>
      </c>
      <c r="T4810" s="1" t="str">
        <f t="array" ref="T4810">_xlfn.XLOOKUP(A4810,Booking_data!$A$1:$A$6001,Booking_data!$O$1:$O$6001,"Not Found")</f>
        <v>Female</v>
      </c>
      <c r="U4810" s="1" t="str">
        <f t="shared" si="4"/>
        <v>Middle Age</v>
      </c>
      <c r="V4810" s="1" t="str">
        <f t="shared" si="5"/>
        <v>Low Booking</v>
      </c>
    </row>
    <row r="4811" ht="15.75" customHeight="1">
      <c r="A4811" s="1" t="s">
        <v>5125</v>
      </c>
      <c r="B4811" s="6">
        <v>46203.0</v>
      </c>
      <c r="C4811" s="6">
        <v>46203.0</v>
      </c>
      <c r="D4811" s="7">
        <v>0.9375</v>
      </c>
      <c r="E4811" s="1" t="str">
        <f t="shared" si="1"/>
        <v>Weekday</v>
      </c>
      <c r="F4811" s="1" t="str">
        <f t="shared" si="2"/>
        <v>Jun</v>
      </c>
      <c r="G4811" s="1" t="str">
        <f t="array" ref="G4811">_xlfn.XLOOKUP(A4811,Booking_data!$A$1:$A$6001,Booking_data!$D$1:$D$6001,"not found")</f>
        <v>M032</v>
      </c>
      <c r="H4811" s="1" t="str">
        <f t="array" ref="H4811">_xlfn.XLOOKUP(G4811,Movies_data!$A$1:$A$41,Movies_data!$B$1:$B$41,"not found")</f>
        <v>Premam</v>
      </c>
      <c r="I4811" s="1" t="str">
        <f t="array" ref="I4811">_xlfn.XLOOKUP(G4811,Movies_data!$A$1:$A$41,Movies_data!$D$1:$D$41,"not found")</f>
        <v>Romance</v>
      </c>
      <c r="J4811" s="1" t="str">
        <f t="array" ref="J4811">_xlfn.XLOOKUP(G4811,Movies_data!$A$1:$A$41,Movies_data!$C$1:$C$41,"not found")</f>
        <v>Malayalam</v>
      </c>
      <c r="K4811" s="1">
        <f t="array" ref="K4811">_xlfn.XLOOKUP(G4811,Movies_data!$A$1:$A$41,Movies_data!$H$1:$H$41,"Not Found")</f>
        <v>8.3</v>
      </c>
      <c r="L4811" s="1" t="str">
        <f t="array" ref="L4811">_xlfn.XLOOKUP(A4811,Booking_data!$A$1:$A$6001,Booking_data!$E$1:$E$6001,"not Found")</f>
        <v>C142</v>
      </c>
      <c r="M4811" s="1" t="str">
        <f t="array" ref="M4811">_xlfn.XLOOKUP(L4811,Cinemas_data!$A$1:$A$49,Cinemas_data!$I$1:$I$49,"not Found")</f>
        <v>#NAME?</v>
      </c>
      <c r="N4811" s="1" t="str">
        <f t="array" ref="N4811">_xlfn.XLOOKUP(L4811,Cinemas_data!$A$1:$A$49,Cinemas_data!$C$1:$C$49,"not Found")</f>
        <v>Ahmedabad</v>
      </c>
      <c r="O4811" s="1">
        <f t="array" ref="O4811">_xlfn.XLOOKUP(A4811,Booking_data!$A$1:$A$6001,Booking_data!$H$1:$H$6001,"not found")</f>
        <v>1</v>
      </c>
      <c r="P4811" s="1">
        <f t="array" ref="P4811">_xlfn.XLOOKUP(A4811,Booking_data!$A$1:$A$6001,Booking_data!$I$1:$I$6001,"not Found")</f>
        <v>220</v>
      </c>
      <c r="Q4811" s="1">
        <f t="shared" si="3"/>
        <v>220</v>
      </c>
      <c r="R4811" s="1" t="str">
        <f t="array" ref="R4811">_xlfn.XLOOKUP(A4811,Booking_data!$A$1:$A$6001,Booking_data!$L$1:$L$6001,"Not Found")</f>
        <v>Debit Card</v>
      </c>
      <c r="S4811" s="1">
        <f t="array" ref="S4811">_xlfn.XLOOKUP(A4811,Booking_data!$A$1:$A$6001,Booking_data!$N$1:$N$6001,"not Found")</f>
        <v>29</v>
      </c>
      <c r="T4811" s="1" t="str">
        <f t="array" ref="T4811">_xlfn.XLOOKUP(A4811,Booking_data!$A$1:$A$6001,Booking_data!$O$1:$O$6001,"Not Found")</f>
        <v>Other</v>
      </c>
      <c r="U4811" s="1" t="str">
        <f t="shared" si="4"/>
        <v>Youngster</v>
      </c>
      <c r="V4811" s="1" t="str">
        <f t="shared" si="5"/>
        <v>Low Booking</v>
      </c>
    </row>
    <row r="4812" ht="15.75" customHeight="1">
      <c r="A4812" s="1" t="s">
        <v>5126</v>
      </c>
      <c r="B4812" s="6">
        <v>46074.0</v>
      </c>
      <c r="C4812" s="6">
        <v>46079.0</v>
      </c>
      <c r="D4812" s="7">
        <v>0.6458333333333334</v>
      </c>
      <c r="E4812" s="1" t="str">
        <f t="shared" si="1"/>
        <v>Weekend</v>
      </c>
      <c r="F4812" s="1" t="str">
        <f t="shared" si="2"/>
        <v>Feb</v>
      </c>
      <c r="G4812" s="1" t="str">
        <f t="array" ref="G4812">_xlfn.XLOOKUP(A4812,Booking_data!$A$1:$A$6001,Booking_data!$D$1:$D$6001,"not found")</f>
        <v>M023</v>
      </c>
      <c r="H4812" s="1" t="str">
        <f t="array" ref="H4812">_xlfn.XLOOKUP(G4812,Movies_data!$A$1:$A$41,Movies_data!$B$1:$B$41,"not found")</f>
        <v>Stree 2</v>
      </c>
      <c r="I4812" s="1" t="str">
        <f t="array" ref="I4812">_xlfn.XLOOKUP(G4812,Movies_data!$A$1:$A$41,Movies_data!$D$1:$D$41,"not found")</f>
        <v>Comedy</v>
      </c>
      <c r="J4812" s="1" t="str">
        <f t="array" ref="J4812">_xlfn.XLOOKUP(G4812,Movies_data!$A$1:$A$41,Movies_data!$C$1:$C$41,"not found")</f>
        <v>Hindi</v>
      </c>
      <c r="K4812" s="1">
        <f t="array" ref="K4812">_xlfn.XLOOKUP(G4812,Movies_data!$A$1:$A$41,Movies_data!$H$1:$H$41,"Not Found")</f>
        <v>6.9</v>
      </c>
      <c r="L4812" s="1" t="str">
        <f t="array" ref="L4812">_xlfn.XLOOKUP(A4812,Booking_data!$A$1:$A$6001,Booking_data!$E$1:$E$6001,"not Found")</f>
        <v>C111</v>
      </c>
      <c r="M4812" s="1" t="str">
        <f t="array" ref="M4812">_xlfn.XLOOKUP(L4812,Cinemas_data!$A$1:$A$49,Cinemas_data!$I$1:$I$49,"not Found")</f>
        <v>#NAME?</v>
      </c>
      <c r="N4812" s="1" t="str">
        <f t="array" ref="N4812">_xlfn.XLOOKUP(L4812,Cinemas_data!$A$1:$A$49,Cinemas_data!$C$1:$C$49,"not Found")</f>
        <v>Delhi</v>
      </c>
      <c r="O4812" s="1">
        <f t="array" ref="O4812">_xlfn.XLOOKUP(A4812,Booking_data!$A$1:$A$6001,Booking_data!$H$1:$H$6001,"not found")</f>
        <v>4</v>
      </c>
      <c r="P4812" s="1">
        <f t="array" ref="P4812">_xlfn.XLOOKUP(A4812,Booking_data!$A$1:$A$6001,Booking_data!$I$1:$I$6001,"not Found")</f>
        <v>180</v>
      </c>
      <c r="Q4812" s="1">
        <f t="shared" si="3"/>
        <v>720</v>
      </c>
      <c r="R4812" s="1" t="str">
        <f t="array" ref="R4812">_xlfn.XLOOKUP(A4812,Booking_data!$A$1:$A$6001,Booking_data!$L$1:$L$6001,"Not Found")</f>
        <v>Debit Card</v>
      </c>
      <c r="S4812" s="1">
        <f t="array" ref="S4812">_xlfn.XLOOKUP(A4812,Booking_data!$A$1:$A$6001,Booking_data!$N$1:$N$6001,"not Found")</f>
        <v>43</v>
      </c>
      <c r="T4812" s="1" t="str">
        <f t="array" ref="T4812">_xlfn.XLOOKUP(A4812,Booking_data!$A$1:$A$6001,Booking_data!$O$1:$O$6001,"Not Found")</f>
        <v>Male</v>
      </c>
      <c r="U4812" s="1" t="str">
        <f t="shared" si="4"/>
        <v>Middle Age</v>
      </c>
      <c r="V4812" s="1" t="str">
        <f t="shared" si="5"/>
        <v>Medium Booking</v>
      </c>
    </row>
    <row r="4813" ht="15.75" customHeight="1">
      <c r="A4813" s="1" t="s">
        <v>5127</v>
      </c>
      <c r="B4813" s="6">
        <v>46109.0</v>
      </c>
      <c r="C4813" s="6">
        <v>46112.0</v>
      </c>
      <c r="D4813" s="7">
        <v>0.53125</v>
      </c>
      <c r="E4813" s="1" t="str">
        <f t="shared" si="1"/>
        <v>Weekend</v>
      </c>
      <c r="F4813" s="1" t="str">
        <f t="shared" si="2"/>
        <v>Mar</v>
      </c>
      <c r="G4813" s="1" t="str">
        <f t="array" ref="G4813">_xlfn.XLOOKUP(A4813,Booking_data!$A$1:$A$6001,Booking_data!$D$1:$D$6001,"not found")</f>
        <v>M003</v>
      </c>
      <c r="H4813" s="1" t="str">
        <f t="array" ref="H4813">_xlfn.XLOOKUP(G4813,Movies_data!$A$1:$A$41,Movies_data!$B$1:$B$41,"not found")</f>
        <v>Vikram</v>
      </c>
      <c r="I4813" s="1" t="str">
        <f t="array" ref="I4813">_xlfn.XLOOKUP(G4813,Movies_data!$A$1:$A$41,Movies_data!$D$1:$D$41,"not found")</f>
        <v>Action</v>
      </c>
      <c r="J4813" s="1" t="str">
        <f t="array" ref="J4813">_xlfn.XLOOKUP(G4813,Movies_data!$A$1:$A$41,Movies_data!$C$1:$C$41,"not found")</f>
        <v>Tamil</v>
      </c>
      <c r="K4813" s="1">
        <f t="array" ref="K4813">_xlfn.XLOOKUP(G4813,Movies_data!$A$1:$A$41,Movies_data!$H$1:$H$41,"Not Found")</f>
        <v>8.3</v>
      </c>
      <c r="L4813" s="1" t="str">
        <f t="array" ref="L4813">_xlfn.XLOOKUP(A4813,Booking_data!$A$1:$A$6001,Booking_data!$E$1:$E$6001,"not Found")</f>
        <v>C112</v>
      </c>
      <c r="M4813" s="1" t="str">
        <f t="array" ref="M4813">_xlfn.XLOOKUP(L4813,Cinemas_data!$A$1:$A$49,Cinemas_data!$I$1:$I$49,"not Found")</f>
        <v>#NAME?</v>
      </c>
      <c r="N4813" s="1" t="str">
        <f t="array" ref="N4813">_xlfn.XLOOKUP(L4813,Cinemas_data!$A$1:$A$49,Cinemas_data!$C$1:$C$49,"not Found")</f>
        <v>Delhi</v>
      </c>
      <c r="O4813" s="1">
        <f t="array" ref="O4813">_xlfn.XLOOKUP(A4813,Booking_data!$A$1:$A$6001,Booking_data!$H$1:$H$6001,"not found")</f>
        <v>5</v>
      </c>
      <c r="P4813" s="1">
        <f t="array" ref="P4813">_xlfn.XLOOKUP(A4813,Booking_data!$A$1:$A$6001,Booking_data!$I$1:$I$6001,"not Found")</f>
        <v>420</v>
      </c>
      <c r="Q4813" s="1">
        <f t="shared" si="3"/>
        <v>2100</v>
      </c>
      <c r="R4813" s="1" t="str">
        <f t="array" ref="R4813">_xlfn.XLOOKUP(A4813,Booking_data!$A$1:$A$6001,Booking_data!$L$1:$L$6001,"Not Found")</f>
        <v>Net Banking</v>
      </c>
      <c r="S4813" s="1">
        <f t="array" ref="S4813">_xlfn.XLOOKUP(A4813,Booking_data!$A$1:$A$6001,Booking_data!$N$1:$N$6001,"not Found")</f>
        <v>46</v>
      </c>
      <c r="T4813" s="1" t="str">
        <f t="array" ref="T4813">_xlfn.XLOOKUP(A4813,Booking_data!$A$1:$A$6001,Booking_data!$O$1:$O$6001,"Not Found")</f>
        <v>Female</v>
      </c>
      <c r="U4813" s="1" t="str">
        <f t="shared" si="4"/>
        <v>Above 45</v>
      </c>
      <c r="V4813" s="1" t="str">
        <f t="shared" si="5"/>
        <v>High Booking</v>
      </c>
    </row>
    <row r="4814" ht="15.75" customHeight="1">
      <c r="A4814" s="1" t="s">
        <v>5128</v>
      </c>
      <c r="B4814" s="6">
        <v>46080.0</v>
      </c>
      <c r="C4814" s="6">
        <v>46083.0</v>
      </c>
      <c r="D4814" s="7">
        <v>0.3958333333333333</v>
      </c>
      <c r="E4814" s="1" t="str">
        <f t="shared" si="1"/>
        <v>Weekday</v>
      </c>
      <c r="F4814" s="1" t="str">
        <f t="shared" si="2"/>
        <v>Feb</v>
      </c>
      <c r="G4814" s="1" t="str">
        <f t="array" ref="G4814">_xlfn.XLOOKUP(A4814,Booking_data!$A$1:$A$6001,Booking_data!$D$1:$D$6001,"not found")</f>
        <v>M015</v>
      </c>
      <c r="H4814" s="1" t="str">
        <f t="array" ref="H4814">_xlfn.XLOOKUP(G4814,Movies_data!$A$1:$A$41,Movies_data!$B$1:$B$41,"not found")</f>
        <v>Kalki 2898 AD</v>
      </c>
      <c r="I4814" s="1" t="str">
        <f t="array" ref="I4814">_xlfn.XLOOKUP(G4814,Movies_data!$A$1:$A$41,Movies_data!$D$1:$D$41,"not found")</f>
        <v>Sci-Fi</v>
      </c>
      <c r="J4814" s="1" t="str">
        <f t="array" ref="J4814">_xlfn.XLOOKUP(G4814,Movies_data!$A$1:$A$41,Movies_data!$C$1:$C$41,"not found")</f>
        <v>Telugu</v>
      </c>
      <c r="K4814" s="1">
        <f t="array" ref="K4814">_xlfn.XLOOKUP(G4814,Movies_data!$A$1:$A$41,Movies_data!$H$1:$H$41,"Not Found")</f>
        <v>7</v>
      </c>
      <c r="L4814" s="1" t="str">
        <f t="array" ref="L4814">_xlfn.XLOOKUP(A4814,Booking_data!$A$1:$A$6001,Booking_data!$E$1:$E$6001,"not Found")</f>
        <v>C062</v>
      </c>
      <c r="M4814" s="1" t="str">
        <f t="array" ref="M4814">_xlfn.XLOOKUP(L4814,Cinemas_data!$A$1:$A$49,Cinemas_data!$I$1:$I$49,"not Found")</f>
        <v>#NAME?</v>
      </c>
      <c r="N4814" s="1" t="str">
        <f t="array" ref="N4814">_xlfn.XLOOKUP(L4814,Cinemas_data!$A$1:$A$49,Cinemas_data!$C$1:$C$49,"not Found")</f>
        <v>Mysuru</v>
      </c>
      <c r="O4814" s="1">
        <f t="array" ref="O4814">_xlfn.XLOOKUP(A4814,Booking_data!$A$1:$A$6001,Booking_data!$H$1:$H$6001,"not found")</f>
        <v>4</v>
      </c>
      <c r="P4814" s="1">
        <f t="array" ref="P4814">_xlfn.XLOOKUP(A4814,Booking_data!$A$1:$A$6001,Booking_data!$I$1:$I$6001,"not Found")</f>
        <v>240</v>
      </c>
      <c r="Q4814" s="1">
        <f t="shared" si="3"/>
        <v>960</v>
      </c>
      <c r="R4814" s="1" t="str">
        <f t="array" ref="R4814">_xlfn.XLOOKUP(A4814,Booking_data!$A$1:$A$6001,Booking_data!$L$1:$L$6001,"Not Found")</f>
        <v>UPI</v>
      </c>
      <c r="S4814" s="1">
        <f t="array" ref="S4814">_xlfn.XLOOKUP(A4814,Booking_data!$A$1:$A$6001,Booking_data!$N$1:$N$6001,"not Found")</f>
        <v>57</v>
      </c>
      <c r="T4814" s="1" t="str">
        <f t="array" ref="T4814">_xlfn.XLOOKUP(A4814,Booking_data!$A$1:$A$6001,Booking_data!$O$1:$O$6001,"Not Found")</f>
        <v>Male</v>
      </c>
      <c r="U4814" s="1" t="str">
        <f t="shared" si="4"/>
        <v>Above 45</v>
      </c>
      <c r="V4814" s="1" t="str">
        <f t="shared" si="5"/>
        <v>Medium Booking</v>
      </c>
    </row>
    <row r="4815" ht="15.75" customHeight="1">
      <c r="A4815" s="1" t="s">
        <v>5129</v>
      </c>
      <c r="B4815" s="6">
        <v>46087.0</v>
      </c>
      <c r="C4815" s="6">
        <v>46089.0</v>
      </c>
      <c r="D4815" s="7">
        <v>0.53125</v>
      </c>
      <c r="E4815" s="1" t="str">
        <f t="shared" si="1"/>
        <v>Weekday</v>
      </c>
      <c r="F4815" s="1" t="str">
        <f t="shared" si="2"/>
        <v>Mar</v>
      </c>
      <c r="G4815" s="1" t="str">
        <f t="array" ref="G4815">_xlfn.XLOOKUP(A4815,Booking_data!$A$1:$A$6001,Booking_data!$D$1:$D$6001,"not found")</f>
        <v>M001</v>
      </c>
      <c r="H4815" s="1" t="str">
        <f t="array" ref="H4815">_xlfn.XLOOKUP(G4815,Movies_data!$A$1:$A$41,Movies_data!$B$1:$B$41,"not found")</f>
        <v>Leo</v>
      </c>
      <c r="I4815" s="1" t="str">
        <f t="array" ref="I4815">_xlfn.XLOOKUP(G4815,Movies_data!$A$1:$A$41,Movies_data!$D$1:$D$41,"not found")</f>
        <v>Action</v>
      </c>
      <c r="J4815" s="1" t="str">
        <f t="array" ref="J4815">_xlfn.XLOOKUP(G4815,Movies_data!$A$1:$A$41,Movies_data!$C$1:$C$41,"not found")</f>
        <v>Tamil</v>
      </c>
      <c r="K4815" s="1">
        <f t="array" ref="K4815">_xlfn.XLOOKUP(G4815,Movies_data!$A$1:$A$41,Movies_data!$H$1:$H$41,"Not Found")</f>
        <v>8</v>
      </c>
      <c r="L4815" s="1" t="str">
        <f t="array" ref="L4815">_xlfn.XLOOKUP(A4815,Booking_data!$A$1:$A$6001,Booking_data!$E$1:$E$6001,"not Found")</f>
        <v>C022</v>
      </c>
      <c r="M4815" s="1" t="str">
        <f t="array" ref="M4815">_xlfn.XLOOKUP(L4815,Cinemas_data!$A$1:$A$49,Cinemas_data!$I$1:$I$49,"not Found")</f>
        <v>#NAME?</v>
      </c>
      <c r="N4815" s="1" t="str">
        <f t="array" ref="N4815">_xlfn.XLOOKUP(L4815,Cinemas_data!$A$1:$A$49,Cinemas_data!$C$1:$C$49,"not Found")</f>
        <v>Coimbatore</v>
      </c>
      <c r="O4815" s="1">
        <f t="array" ref="O4815">_xlfn.XLOOKUP(A4815,Booking_data!$A$1:$A$6001,Booking_data!$H$1:$H$6001,"not found")</f>
        <v>3</v>
      </c>
      <c r="P4815" s="1">
        <f t="array" ref="P4815">_xlfn.XLOOKUP(A4815,Booking_data!$A$1:$A$6001,Booking_data!$I$1:$I$6001,"not Found")</f>
        <v>200</v>
      </c>
      <c r="Q4815" s="1">
        <f t="shared" si="3"/>
        <v>600</v>
      </c>
      <c r="R4815" s="1" t="str">
        <f t="array" ref="R4815">_xlfn.XLOOKUP(A4815,Booking_data!$A$1:$A$6001,Booking_data!$L$1:$L$6001,"Not Found")</f>
        <v>Wallet</v>
      </c>
      <c r="S4815" s="1">
        <f t="array" ref="S4815">_xlfn.XLOOKUP(A4815,Booking_data!$A$1:$A$6001,Booking_data!$N$1:$N$6001,"not Found")</f>
        <v>43</v>
      </c>
      <c r="T4815" s="1" t="str">
        <f t="array" ref="T4815">_xlfn.XLOOKUP(A4815,Booking_data!$A$1:$A$6001,Booking_data!$O$1:$O$6001,"Not Found")</f>
        <v>Female</v>
      </c>
      <c r="U4815" s="1" t="str">
        <f t="shared" si="4"/>
        <v>Middle Age</v>
      </c>
      <c r="V4815" s="1" t="str">
        <f t="shared" si="5"/>
        <v>Medium Booking</v>
      </c>
    </row>
    <row r="4816" ht="15.75" customHeight="1">
      <c r="A4816" s="1" t="s">
        <v>5130</v>
      </c>
      <c r="B4816" s="6">
        <v>46162.0</v>
      </c>
      <c r="C4816" s="6">
        <v>46169.0</v>
      </c>
      <c r="D4816" s="7">
        <v>0.3958333333333333</v>
      </c>
      <c r="E4816" s="1" t="str">
        <f t="shared" si="1"/>
        <v>Weekday</v>
      </c>
      <c r="F4816" s="1" t="str">
        <f t="shared" si="2"/>
        <v>May</v>
      </c>
      <c r="G4816" s="1" t="str">
        <f t="array" ref="G4816">_xlfn.XLOOKUP(A4816,Booking_data!$A$1:$A$6001,Booking_data!$D$1:$D$6001,"not found")</f>
        <v>M008</v>
      </c>
      <c r="H4816" s="1" t="str">
        <f t="array" ref="H4816">_xlfn.XLOOKUP(G4816,Movies_data!$A$1:$A$41,Movies_data!$B$1:$B$41,"not found")</f>
        <v>Love Today</v>
      </c>
      <c r="I4816" s="1" t="str">
        <f t="array" ref="I4816">_xlfn.XLOOKUP(G4816,Movies_data!$A$1:$A$41,Movies_data!$D$1:$D$41,"not found")</f>
        <v>Romance</v>
      </c>
      <c r="J4816" s="1" t="str">
        <f t="array" ref="J4816">_xlfn.XLOOKUP(G4816,Movies_data!$A$1:$A$41,Movies_data!$C$1:$C$41,"not found")</f>
        <v>Tamil</v>
      </c>
      <c r="K4816" s="1">
        <f t="array" ref="K4816">_xlfn.XLOOKUP(G4816,Movies_data!$A$1:$A$41,Movies_data!$H$1:$H$41,"Not Found")</f>
        <v>7.4</v>
      </c>
      <c r="L4816" s="1" t="str">
        <f t="array" ref="L4816">_xlfn.XLOOKUP(A4816,Booking_data!$A$1:$A$6001,Booking_data!$E$1:$E$6001,"not Found")</f>
        <v>C032</v>
      </c>
      <c r="M4816" s="1" t="str">
        <f t="array" ref="M4816">_xlfn.XLOOKUP(L4816,Cinemas_data!$A$1:$A$49,Cinemas_data!$I$1:$I$49,"not Found")</f>
        <v>#NAME?</v>
      </c>
      <c r="N4816" s="1" t="str">
        <f t="array" ref="N4816">_xlfn.XLOOKUP(L4816,Cinemas_data!$A$1:$A$49,Cinemas_data!$C$1:$C$49,"not Found")</f>
        <v>Madurai</v>
      </c>
      <c r="O4816" s="1">
        <f t="array" ref="O4816">_xlfn.XLOOKUP(A4816,Booking_data!$A$1:$A$6001,Booking_data!$H$1:$H$6001,"not found")</f>
        <v>2</v>
      </c>
      <c r="P4816" s="1">
        <f t="array" ref="P4816">_xlfn.XLOOKUP(A4816,Booking_data!$A$1:$A$6001,Booking_data!$I$1:$I$6001,"not Found")</f>
        <v>160</v>
      </c>
      <c r="Q4816" s="1">
        <f t="shared" si="3"/>
        <v>320</v>
      </c>
      <c r="R4816" s="1" t="str">
        <f t="array" ref="R4816">_xlfn.XLOOKUP(A4816,Booking_data!$A$1:$A$6001,Booking_data!$L$1:$L$6001,"Not Found")</f>
        <v>Credit Card</v>
      </c>
      <c r="S4816" s="1">
        <f t="array" ref="S4816">_xlfn.XLOOKUP(A4816,Booking_data!$A$1:$A$6001,Booking_data!$N$1:$N$6001,"not Found")</f>
        <v>29</v>
      </c>
      <c r="T4816" s="1" t="str">
        <f t="array" ref="T4816">_xlfn.XLOOKUP(A4816,Booking_data!$A$1:$A$6001,Booking_data!$O$1:$O$6001,"Not Found")</f>
        <v>Female</v>
      </c>
      <c r="U4816" s="1" t="str">
        <f t="shared" si="4"/>
        <v>Youngster</v>
      </c>
      <c r="V4816" s="1" t="str">
        <f t="shared" si="5"/>
        <v>Low Booking</v>
      </c>
    </row>
    <row r="4817" ht="15.75" customHeight="1">
      <c r="A4817" s="1" t="s">
        <v>5131</v>
      </c>
      <c r="B4817" s="6">
        <v>46184.0</v>
      </c>
      <c r="C4817" s="6">
        <v>46186.0</v>
      </c>
      <c r="D4817" s="7">
        <v>0.8854166666666666</v>
      </c>
      <c r="E4817" s="1" t="str">
        <f t="shared" si="1"/>
        <v>Weekday</v>
      </c>
      <c r="F4817" s="1" t="str">
        <f t="shared" si="2"/>
        <v>Jun</v>
      </c>
      <c r="G4817" s="1" t="str">
        <f t="array" ref="G4817">_xlfn.XLOOKUP(A4817,Booking_data!$A$1:$A$6001,Booking_data!$D$1:$D$6001,"not found")</f>
        <v>M002</v>
      </c>
      <c r="H4817" s="1" t="str">
        <f t="array" ref="H4817">_xlfn.XLOOKUP(G4817,Movies_data!$A$1:$A$41,Movies_data!$B$1:$B$41,"not found")</f>
        <v>Jailer</v>
      </c>
      <c r="I4817" s="1" t="str">
        <f t="array" ref="I4817">_xlfn.XLOOKUP(G4817,Movies_data!$A$1:$A$41,Movies_data!$D$1:$D$41,"not found")</f>
        <v>Action</v>
      </c>
      <c r="J4817" s="1" t="str">
        <f t="array" ref="J4817">_xlfn.XLOOKUP(G4817,Movies_data!$A$1:$A$41,Movies_data!$C$1:$C$41,"not found")</f>
        <v>Tamil</v>
      </c>
      <c r="K4817" s="1">
        <f t="array" ref="K4817">_xlfn.XLOOKUP(G4817,Movies_data!$A$1:$A$41,Movies_data!$H$1:$H$41,"Not Found")</f>
        <v>7.1</v>
      </c>
      <c r="L4817" s="1" t="str">
        <f t="array" ref="L4817">_xlfn.XLOOKUP(A4817,Booking_data!$A$1:$A$6001,Booking_data!$E$1:$E$6001,"not Found")</f>
        <v>C161</v>
      </c>
      <c r="M4817" s="1" t="str">
        <f t="array" ref="M4817">_xlfn.XLOOKUP(L4817,Cinemas_data!$A$1:$A$49,Cinemas_data!$I$1:$I$49,"not Found")</f>
        <v>#NAME?</v>
      </c>
      <c r="N4817" s="1" t="str">
        <f t="array" ref="N4817">_xlfn.XLOOKUP(L4817,Cinemas_data!$A$1:$A$49,Cinemas_data!$C$1:$C$49,"not Found")</f>
        <v>Thiruvananthapuram</v>
      </c>
      <c r="O4817" s="1">
        <f t="array" ref="O4817">_xlfn.XLOOKUP(A4817,Booking_data!$A$1:$A$6001,Booking_data!$H$1:$H$6001,"not found")</f>
        <v>2</v>
      </c>
      <c r="P4817" s="1">
        <f t="array" ref="P4817">_xlfn.XLOOKUP(A4817,Booking_data!$A$1:$A$6001,Booking_data!$I$1:$I$6001,"not Found")</f>
        <v>460</v>
      </c>
      <c r="Q4817" s="1">
        <f t="shared" si="3"/>
        <v>920</v>
      </c>
      <c r="R4817" s="1" t="str">
        <f t="array" ref="R4817">_xlfn.XLOOKUP(A4817,Booking_data!$A$1:$A$6001,Booking_data!$L$1:$L$6001,"Not Found")</f>
        <v>UPI</v>
      </c>
      <c r="S4817" s="1">
        <f t="array" ref="S4817">_xlfn.XLOOKUP(A4817,Booking_data!$A$1:$A$6001,Booking_data!$N$1:$N$6001,"not Found")</f>
        <v>48</v>
      </c>
      <c r="T4817" s="1" t="str">
        <f t="array" ref="T4817">_xlfn.XLOOKUP(A4817,Booking_data!$A$1:$A$6001,Booking_data!$O$1:$O$6001,"Not Found")</f>
        <v>Male</v>
      </c>
      <c r="U4817" s="1" t="str">
        <f t="shared" si="4"/>
        <v>Above 45</v>
      </c>
      <c r="V4817" s="1" t="str">
        <f t="shared" si="5"/>
        <v>Low Booking</v>
      </c>
    </row>
    <row r="4818" ht="15.75" customHeight="1">
      <c r="A4818" s="1" t="s">
        <v>5132</v>
      </c>
      <c r="B4818" s="6">
        <v>46145.0</v>
      </c>
      <c r="C4818" s="6">
        <v>46146.0</v>
      </c>
      <c r="D4818" s="7">
        <v>0.9375</v>
      </c>
      <c r="E4818" s="1" t="str">
        <f t="shared" si="1"/>
        <v>Weekend</v>
      </c>
      <c r="F4818" s="1" t="str">
        <f t="shared" si="2"/>
        <v>May</v>
      </c>
      <c r="G4818" s="1" t="str">
        <f t="array" ref="G4818">_xlfn.XLOOKUP(A4818,Booking_data!$A$1:$A$6001,Booking_data!$D$1:$D$6001,"not found")</f>
        <v>M012</v>
      </c>
      <c r="H4818" s="1" t="str">
        <f t="array" ref="H4818">_xlfn.XLOOKUP(G4818,Movies_data!$A$1:$A$41,Movies_data!$B$1:$B$41,"not found")</f>
        <v>RRR</v>
      </c>
      <c r="I4818" s="1" t="str">
        <f t="array" ref="I4818">_xlfn.XLOOKUP(G4818,Movies_data!$A$1:$A$41,Movies_data!$D$1:$D$41,"not found")</f>
        <v>Action</v>
      </c>
      <c r="J4818" s="1" t="str">
        <f t="array" ref="J4818">_xlfn.XLOOKUP(G4818,Movies_data!$A$1:$A$41,Movies_data!$C$1:$C$41,"not found")</f>
        <v>Telugu</v>
      </c>
      <c r="K4818" s="1">
        <f t="array" ref="K4818">_xlfn.XLOOKUP(G4818,Movies_data!$A$1:$A$41,Movies_data!$H$1:$H$41,"Not Found")</f>
        <v>7.8</v>
      </c>
      <c r="L4818" s="1" t="str">
        <f t="array" ref="L4818">_xlfn.XLOOKUP(A4818,Booking_data!$A$1:$A$6001,Booking_data!$E$1:$E$6001,"not Found")</f>
        <v>C142</v>
      </c>
      <c r="M4818" s="1" t="str">
        <f t="array" ref="M4818">_xlfn.XLOOKUP(L4818,Cinemas_data!$A$1:$A$49,Cinemas_data!$I$1:$I$49,"not Found")</f>
        <v>#NAME?</v>
      </c>
      <c r="N4818" s="1" t="str">
        <f t="array" ref="N4818">_xlfn.XLOOKUP(L4818,Cinemas_data!$A$1:$A$49,Cinemas_data!$C$1:$C$49,"not Found")</f>
        <v>Ahmedabad</v>
      </c>
      <c r="O4818" s="1">
        <f t="array" ref="O4818">_xlfn.XLOOKUP(A4818,Booking_data!$A$1:$A$6001,Booking_data!$H$1:$H$6001,"not found")</f>
        <v>3</v>
      </c>
      <c r="P4818" s="1">
        <f t="array" ref="P4818">_xlfn.XLOOKUP(A4818,Booking_data!$A$1:$A$6001,Booking_data!$I$1:$I$6001,"not Found")</f>
        <v>300</v>
      </c>
      <c r="Q4818" s="1">
        <f t="shared" si="3"/>
        <v>900</v>
      </c>
      <c r="R4818" s="1" t="str">
        <f t="array" ref="R4818">_xlfn.XLOOKUP(A4818,Booking_data!$A$1:$A$6001,Booking_data!$L$1:$L$6001,"Not Found")</f>
        <v>Credit Card</v>
      </c>
      <c r="S4818" s="1">
        <f t="array" ref="S4818">_xlfn.XLOOKUP(A4818,Booking_data!$A$1:$A$6001,Booking_data!$N$1:$N$6001,"not Found")</f>
        <v>50</v>
      </c>
      <c r="T4818" s="1" t="str">
        <f t="array" ref="T4818">_xlfn.XLOOKUP(A4818,Booking_data!$A$1:$A$6001,Booking_data!$O$1:$O$6001,"Not Found")</f>
        <v>Female</v>
      </c>
      <c r="U4818" s="1" t="str">
        <f t="shared" si="4"/>
        <v>Above 45</v>
      </c>
      <c r="V4818" s="1" t="str">
        <f t="shared" si="5"/>
        <v>Medium Booking</v>
      </c>
    </row>
    <row r="4819" ht="15.75" customHeight="1">
      <c r="A4819" s="1" t="s">
        <v>5133</v>
      </c>
      <c r="B4819" s="6">
        <v>46199.0</v>
      </c>
      <c r="C4819" s="6">
        <v>46201.0</v>
      </c>
      <c r="D4819" s="7">
        <v>0.3958333333333333</v>
      </c>
      <c r="E4819" s="1" t="str">
        <f t="shared" si="1"/>
        <v>Weekday</v>
      </c>
      <c r="F4819" s="1" t="str">
        <f t="shared" si="2"/>
        <v>Jun</v>
      </c>
      <c r="G4819" s="1" t="str">
        <f t="array" ref="G4819">_xlfn.XLOOKUP(A4819,Booking_data!$A$1:$A$6001,Booking_data!$D$1:$D$6001,"not found")</f>
        <v>M013</v>
      </c>
      <c r="H4819" s="1" t="str">
        <f t="array" ref="H4819">_xlfn.XLOOKUP(G4819,Movies_data!$A$1:$A$41,Movies_data!$B$1:$B$41,"not found")</f>
        <v>Salaar</v>
      </c>
      <c r="I4819" s="1" t="str">
        <f t="array" ref="I4819">_xlfn.XLOOKUP(G4819,Movies_data!$A$1:$A$41,Movies_data!$D$1:$D$41,"not found")</f>
        <v>Action</v>
      </c>
      <c r="J4819" s="1" t="str">
        <f t="array" ref="J4819">_xlfn.XLOOKUP(G4819,Movies_data!$A$1:$A$41,Movies_data!$C$1:$C$41,"not found")</f>
        <v>Telugu</v>
      </c>
      <c r="K4819" s="1">
        <f t="array" ref="K4819">_xlfn.XLOOKUP(G4819,Movies_data!$A$1:$A$41,Movies_data!$H$1:$H$41,"Not Found")</f>
        <v>6.5</v>
      </c>
      <c r="L4819" s="1" t="str">
        <f t="array" ref="L4819">_xlfn.XLOOKUP(A4819,Booking_data!$A$1:$A$6001,Booking_data!$E$1:$E$6001,"not Found")</f>
        <v>C133</v>
      </c>
      <c r="M4819" s="1" t="str">
        <f t="array" ref="M4819">_xlfn.XLOOKUP(L4819,Cinemas_data!$A$1:$A$49,Cinemas_data!$I$1:$I$49,"not Found")</f>
        <v>#NAME?</v>
      </c>
      <c r="N4819" s="1" t="str">
        <f t="array" ref="N4819">_xlfn.XLOOKUP(L4819,Cinemas_data!$A$1:$A$49,Cinemas_data!$C$1:$C$49,"not Found")</f>
        <v>Kolkata</v>
      </c>
      <c r="O4819" s="1">
        <f t="array" ref="O4819">_xlfn.XLOOKUP(A4819,Booking_data!$A$1:$A$6001,Booking_data!$H$1:$H$6001,"not found")</f>
        <v>1</v>
      </c>
      <c r="P4819" s="1">
        <f t="array" ref="P4819">_xlfn.XLOOKUP(A4819,Booking_data!$A$1:$A$6001,Booking_data!$I$1:$I$6001,"not Found")</f>
        <v>280</v>
      </c>
      <c r="Q4819" s="1">
        <f t="shared" si="3"/>
        <v>280</v>
      </c>
      <c r="R4819" s="1" t="str">
        <f t="array" ref="R4819">_xlfn.XLOOKUP(A4819,Booking_data!$A$1:$A$6001,Booking_data!$L$1:$L$6001,"Not Found")</f>
        <v>Credit Card</v>
      </c>
      <c r="S4819" s="1">
        <f t="array" ref="S4819">_xlfn.XLOOKUP(A4819,Booking_data!$A$1:$A$6001,Booking_data!$N$1:$N$6001,"not Found")</f>
        <v>40</v>
      </c>
      <c r="T4819" s="1" t="str">
        <f t="array" ref="T4819">_xlfn.XLOOKUP(A4819,Booking_data!$A$1:$A$6001,Booking_data!$O$1:$O$6001,"Not Found")</f>
        <v>Male</v>
      </c>
      <c r="U4819" s="1" t="str">
        <f t="shared" si="4"/>
        <v>Middle Age</v>
      </c>
      <c r="V4819" s="1" t="str">
        <f t="shared" si="5"/>
        <v>Low Booking</v>
      </c>
    </row>
    <row r="4820" ht="15.75" customHeight="1">
      <c r="A4820" s="1" t="s">
        <v>5134</v>
      </c>
      <c r="B4820" s="6">
        <v>46034.0</v>
      </c>
      <c r="C4820" s="6">
        <v>46041.0</v>
      </c>
      <c r="D4820" s="7">
        <v>0.6458333333333334</v>
      </c>
      <c r="E4820" s="1" t="str">
        <f t="shared" si="1"/>
        <v>Weekday</v>
      </c>
      <c r="F4820" s="1" t="str">
        <f t="shared" si="2"/>
        <v>Jan</v>
      </c>
      <c r="G4820" s="1" t="str">
        <f t="array" ref="G4820">_xlfn.XLOOKUP(A4820,Booking_data!$A$1:$A$6001,Booking_data!$D$1:$D$6001,"not found")</f>
        <v>M002</v>
      </c>
      <c r="H4820" s="1" t="str">
        <f t="array" ref="H4820">_xlfn.XLOOKUP(G4820,Movies_data!$A$1:$A$41,Movies_data!$B$1:$B$41,"not found")</f>
        <v>Jailer</v>
      </c>
      <c r="I4820" s="1" t="str">
        <f t="array" ref="I4820">_xlfn.XLOOKUP(G4820,Movies_data!$A$1:$A$41,Movies_data!$D$1:$D$41,"not found")</f>
        <v>Action</v>
      </c>
      <c r="J4820" s="1" t="str">
        <f t="array" ref="J4820">_xlfn.XLOOKUP(G4820,Movies_data!$A$1:$A$41,Movies_data!$C$1:$C$41,"not found")</f>
        <v>Tamil</v>
      </c>
      <c r="K4820" s="1">
        <f t="array" ref="K4820">_xlfn.XLOOKUP(G4820,Movies_data!$A$1:$A$41,Movies_data!$H$1:$H$41,"Not Found")</f>
        <v>7.1</v>
      </c>
      <c r="L4820" s="1" t="str">
        <f t="array" ref="L4820">_xlfn.XLOOKUP(A4820,Booking_data!$A$1:$A$6001,Booking_data!$E$1:$E$6001,"not Found")</f>
        <v>C113</v>
      </c>
      <c r="M4820" s="1" t="str">
        <f t="array" ref="M4820">_xlfn.XLOOKUP(L4820,Cinemas_data!$A$1:$A$49,Cinemas_data!$I$1:$I$49,"not Found")</f>
        <v>#NAME?</v>
      </c>
      <c r="N4820" s="1" t="str">
        <f t="array" ref="N4820">_xlfn.XLOOKUP(L4820,Cinemas_data!$A$1:$A$49,Cinemas_data!$C$1:$C$49,"not Found")</f>
        <v>Delhi</v>
      </c>
      <c r="O4820" s="1">
        <f t="array" ref="O4820">_xlfn.XLOOKUP(A4820,Booking_data!$A$1:$A$6001,Booking_data!$H$1:$H$6001,"not found")</f>
        <v>4</v>
      </c>
      <c r="P4820" s="1">
        <f t="array" ref="P4820">_xlfn.XLOOKUP(A4820,Booking_data!$A$1:$A$6001,Booking_data!$I$1:$I$6001,"not Found")</f>
        <v>240</v>
      </c>
      <c r="Q4820" s="1">
        <f t="shared" si="3"/>
        <v>960</v>
      </c>
      <c r="R4820" s="1" t="str">
        <f t="array" ref="R4820">_xlfn.XLOOKUP(A4820,Booking_data!$A$1:$A$6001,Booking_data!$L$1:$L$6001,"Not Found")</f>
        <v>Credit Card</v>
      </c>
      <c r="S4820" s="1">
        <f t="array" ref="S4820">_xlfn.XLOOKUP(A4820,Booking_data!$A$1:$A$6001,Booking_data!$N$1:$N$6001,"not Found")</f>
        <v>52</v>
      </c>
      <c r="T4820" s="1" t="str">
        <f t="array" ref="T4820">_xlfn.XLOOKUP(A4820,Booking_data!$A$1:$A$6001,Booking_data!$O$1:$O$6001,"Not Found")</f>
        <v>Female</v>
      </c>
      <c r="U4820" s="1" t="str">
        <f t="shared" si="4"/>
        <v>Above 45</v>
      </c>
      <c r="V4820" s="1" t="str">
        <f t="shared" si="5"/>
        <v>Medium Booking</v>
      </c>
    </row>
    <row r="4821" ht="15.75" customHeight="1">
      <c r="A4821" s="1" t="s">
        <v>5135</v>
      </c>
      <c r="B4821" s="6">
        <v>46097.0</v>
      </c>
      <c r="C4821" s="6">
        <v>46104.0</v>
      </c>
      <c r="D4821" s="7">
        <v>0.9375</v>
      </c>
      <c r="E4821" s="1" t="str">
        <f t="shared" si="1"/>
        <v>Weekday</v>
      </c>
      <c r="F4821" s="1" t="str">
        <f t="shared" si="2"/>
        <v>Mar</v>
      </c>
      <c r="G4821" s="1" t="str">
        <f t="array" ref="G4821">_xlfn.XLOOKUP(A4821,Booking_data!$A$1:$A$6001,Booking_data!$D$1:$D$6001,"not found")</f>
        <v>M022</v>
      </c>
      <c r="H4821" s="1" t="str">
        <f t="array" ref="H4821">_xlfn.XLOOKUP(G4821,Movies_data!$A$1:$A$41,Movies_data!$B$1:$B$41,"not found")</f>
        <v>12th Fail</v>
      </c>
      <c r="I4821" s="1" t="str">
        <f t="array" ref="I4821">_xlfn.XLOOKUP(G4821,Movies_data!$A$1:$A$41,Movies_data!$D$1:$D$41,"not found")</f>
        <v>Drama</v>
      </c>
      <c r="J4821" s="1" t="str">
        <f t="array" ref="J4821">_xlfn.XLOOKUP(G4821,Movies_data!$A$1:$A$41,Movies_data!$C$1:$C$41,"not found")</f>
        <v>Hindi</v>
      </c>
      <c r="K4821" s="1">
        <f t="array" ref="K4821">_xlfn.XLOOKUP(G4821,Movies_data!$A$1:$A$41,Movies_data!$H$1:$H$41,"Not Found")</f>
        <v>9</v>
      </c>
      <c r="L4821" s="1" t="str">
        <f t="array" ref="L4821">_xlfn.XLOOKUP(A4821,Booking_data!$A$1:$A$6001,Booking_data!$E$1:$E$6001,"not Found")</f>
        <v>C053</v>
      </c>
      <c r="M4821" s="1" t="str">
        <f t="array" ref="M4821">_xlfn.XLOOKUP(L4821,Cinemas_data!$A$1:$A$49,Cinemas_data!$I$1:$I$49,"not Found")</f>
        <v>#NAME?</v>
      </c>
      <c r="N4821" s="1" t="str">
        <f t="array" ref="N4821">_xlfn.XLOOKUP(L4821,Cinemas_data!$A$1:$A$49,Cinemas_data!$C$1:$C$49,"not Found")</f>
        <v>Bengaluru</v>
      </c>
      <c r="O4821" s="1">
        <f t="array" ref="O4821">_xlfn.XLOOKUP(A4821,Booking_data!$A$1:$A$6001,Booking_data!$H$1:$H$6001,"not found")</f>
        <v>2</v>
      </c>
      <c r="P4821" s="1">
        <f t="array" ref="P4821">_xlfn.XLOOKUP(A4821,Booking_data!$A$1:$A$6001,Booking_data!$I$1:$I$6001,"not Found")</f>
        <v>260</v>
      </c>
      <c r="Q4821" s="1">
        <f t="shared" si="3"/>
        <v>520</v>
      </c>
      <c r="R4821" s="1" t="str">
        <f t="array" ref="R4821">_xlfn.XLOOKUP(A4821,Booking_data!$A$1:$A$6001,Booking_data!$L$1:$L$6001,"Not Found")</f>
        <v>Net Banking</v>
      </c>
      <c r="S4821" s="1">
        <f t="array" ref="S4821">_xlfn.XLOOKUP(A4821,Booking_data!$A$1:$A$6001,Booking_data!$N$1:$N$6001,"not Found")</f>
        <v>31</v>
      </c>
      <c r="T4821" s="1" t="str">
        <f t="array" ref="T4821">_xlfn.XLOOKUP(A4821,Booking_data!$A$1:$A$6001,Booking_data!$O$1:$O$6001,"Not Found")</f>
        <v>Female</v>
      </c>
      <c r="U4821" s="1" t="str">
        <f t="shared" si="4"/>
        <v>Middle Age</v>
      </c>
      <c r="V4821" s="1" t="str">
        <f t="shared" si="5"/>
        <v>Low Booking</v>
      </c>
    </row>
    <row r="4822" ht="15.75" customHeight="1">
      <c r="A4822" s="1" t="s">
        <v>5136</v>
      </c>
      <c r="B4822" s="6">
        <v>46088.0</v>
      </c>
      <c r="C4822" s="6">
        <v>46094.0</v>
      </c>
      <c r="D4822" s="7">
        <v>0.53125</v>
      </c>
      <c r="E4822" s="1" t="str">
        <f t="shared" si="1"/>
        <v>Weekend</v>
      </c>
      <c r="F4822" s="1" t="str">
        <f t="shared" si="2"/>
        <v>Mar</v>
      </c>
      <c r="G4822" s="1" t="str">
        <f t="array" ref="G4822">_xlfn.XLOOKUP(A4822,Booking_data!$A$1:$A$6001,Booking_data!$D$1:$D$6001,"not found")</f>
        <v>M033</v>
      </c>
      <c r="H4822" s="1" t="str">
        <f t="array" ref="H4822">_xlfn.XLOOKUP(G4822,Movies_data!$A$1:$A$41,Movies_data!$B$1:$B$41,"not found")</f>
        <v>Lucifer</v>
      </c>
      <c r="I4822" s="1" t="str">
        <f t="array" ref="I4822">_xlfn.XLOOKUP(G4822,Movies_data!$A$1:$A$41,Movies_data!$D$1:$D$41,"not found")</f>
        <v>Action</v>
      </c>
      <c r="J4822" s="1" t="str">
        <f t="array" ref="J4822">_xlfn.XLOOKUP(G4822,Movies_data!$A$1:$A$41,Movies_data!$C$1:$C$41,"not found")</f>
        <v>Malayalam</v>
      </c>
      <c r="K4822" s="1">
        <f t="array" ref="K4822">_xlfn.XLOOKUP(G4822,Movies_data!$A$1:$A$41,Movies_data!$H$1:$H$41,"Not Found")</f>
        <v>7.5</v>
      </c>
      <c r="L4822" s="1" t="str">
        <f t="array" ref="L4822">_xlfn.XLOOKUP(A4822,Booking_data!$A$1:$A$6001,Booking_data!$E$1:$E$6001,"not Found")</f>
        <v>C131</v>
      </c>
      <c r="M4822" s="1" t="str">
        <f t="array" ref="M4822">_xlfn.XLOOKUP(L4822,Cinemas_data!$A$1:$A$49,Cinemas_data!$I$1:$I$49,"not Found")</f>
        <v>#NAME?</v>
      </c>
      <c r="N4822" s="1" t="str">
        <f t="array" ref="N4822">_xlfn.XLOOKUP(L4822,Cinemas_data!$A$1:$A$49,Cinemas_data!$C$1:$C$49,"not Found")</f>
        <v>Kolkata</v>
      </c>
      <c r="O4822" s="1">
        <f t="array" ref="O4822">_xlfn.XLOOKUP(A4822,Booking_data!$A$1:$A$6001,Booking_data!$H$1:$H$6001,"not found")</f>
        <v>2</v>
      </c>
      <c r="P4822" s="1">
        <f t="array" ref="P4822">_xlfn.XLOOKUP(A4822,Booking_data!$A$1:$A$6001,Booking_data!$I$1:$I$6001,"not Found")</f>
        <v>160</v>
      </c>
      <c r="Q4822" s="1">
        <f t="shared" si="3"/>
        <v>320</v>
      </c>
      <c r="R4822" s="1" t="str">
        <f t="array" ref="R4822">_xlfn.XLOOKUP(A4822,Booking_data!$A$1:$A$6001,Booking_data!$L$1:$L$6001,"Not Found")</f>
        <v>UPI</v>
      </c>
      <c r="S4822" s="1">
        <f t="array" ref="S4822">_xlfn.XLOOKUP(A4822,Booking_data!$A$1:$A$6001,Booking_data!$N$1:$N$6001,"not Found")</f>
        <v>41</v>
      </c>
      <c r="T4822" s="1" t="str">
        <f t="array" ref="T4822">_xlfn.XLOOKUP(A4822,Booking_data!$A$1:$A$6001,Booking_data!$O$1:$O$6001,"Not Found")</f>
        <v>Other</v>
      </c>
      <c r="U4822" s="1" t="str">
        <f t="shared" si="4"/>
        <v>Middle Age</v>
      </c>
      <c r="V4822" s="1" t="str">
        <f t="shared" si="5"/>
        <v>Low Booking</v>
      </c>
    </row>
    <row r="4823" ht="15.75" customHeight="1">
      <c r="A4823" s="1" t="s">
        <v>5137</v>
      </c>
      <c r="B4823" s="6">
        <v>46112.0</v>
      </c>
      <c r="C4823" s="6">
        <v>46117.0</v>
      </c>
      <c r="D4823" s="7">
        <v>0.8854166666666666</v>
      </c>
      <c r="E4823" s="1" t="str">
        <f t="shared" si="1"/>
        <v>Weekday</v>
      </c>
      <c r="F4823" s="1" t="str">
        <f t="shared" si="2"/>
        <v>Mar</v>
      </c>
      <c r="G4823" s="1" t="str">
        <f t="array" ref="G4823">_xlfn.XLOOKUP(A4823,Booking_data!$A$1:$A$6001,Booking_data!$D$1:$D$6001,"not found")</f>
        <v>M037</v>
      </c>
      <c r="H4823" s="1" t="str">
        <f t="array" ref="H4823">_xlfn.XLOOKUP(G4823,Movies_data!$A$1:$A$41,Movies_data!$B$1:$B$41,"not found")</f>
        <v>Oppenheimer</v>
      </c>
      <c r="I4823" s="1" t="str">
        <f t="array" ref="I4823">_xlfn.XLOOKUP(G4823,Movies_data!$A$1:$A$41,Movies_data!$D$1:$D$41,"not found")</f>
        <v>Biography</v>
      </c>
      <c r="J4823" s="1" t="str">
        <f t="array" ref="J4823">_xlfn.XLOOKUP(G4823,Movies_data!$A$1:$A$41,Movies_data!$C$1:$C$41,"not found")</f>
        <v>English</v>
      </c>
      <c r="K4823" s="1">
        <f t="array" ref="K4823">_xlfn.XLOOKUP(G4823,Movies_data!$A$1:$A$41,Movies_data!$H$1:$H$41,"Not Found")</f>
        <v>8.5</v>
      </c>
      <c r="L4823" s="1" t="str">
        <f t="array" ref="L4823">_xlfn.XLOOKUP(A4823,Booking_data!$A$1:$A$6001,Booking_data!$E$1:$E$6001,"not Found")</f>
        <v>C122</v>
      </c>
      <c r="M4823" s="1" t="str">
        <f t="array" ref="M4823">_xlfn.XLOOKUP(L4823,Cinemas_data!$A$1:$A$49,Cinemas_data!$I$1:$I$49,"not Found")</f>
        <v>#NAME?</v>
      </c>
      <c r="N4823" s="1" t="str">
        <f t="array" ref="N4823">_xlfn.XLOOKUP(L4823,Cinemas_data!$A$1:$A$49,Cinemas_data!$C$1:$C$49,"not Found")</f>
        <v>Noida</v>
      </c>
      <c r="O4823" s="1">
        <f t="array" ref="O4823">_xlfn.XLOOKUP(A4823,Booking_data!$A$1:$A$6001,Booking_data!$H$1:$H$6001,"not found")</f>
        <v>2</v>
      </c>
      <c r="P4823" s="1">
        <f t="array" ref="P4823">_xlfn.XLOOKUP(A4823,Booking_data!$A$1:$A$6001,Booking_data!$I$1:$I$6001,"not Found")</f>
        <v>180</v>
      </c>
      <c r="Q4823" s="1">
        <f t="shared" si="3"/>
        <v>360</v>
      </c>
      <c r="R4823" s="1" t="str">
        <f t="array" ref="R4823">_xlfn.XLOOKUP(A4823,Booking_data!$A$1:$A$6001,Booking_data!$L$1:$L$6001,"Not Found")</f>
        <v>Net Banking</v>
      </c>
      <c r="S4823" s="1">
        <f t="array" ref="S4823">_xlfn.XLOOKUP(A4823,Booking_data!$A$1:$A$6001,Booking_data!$N$1:$N$6001,"not Found")</f>
        <v>53</v>
      </c>
      <c r="T4823" s="1" t="str">
        <f t="array" ref="T4823">_xlfn.XLOOKUP(A4823,Booking_data!$A$1:$A$6001,Booking_data!$O$1:$O$6001,"Not Found")</f>
        <v>Male</v>
      </c>
      <c r="U4823" s="1" t="str">
        <f t="shared" si="4"/>
        <v>Above 45</v>
      </c>
      <c r="V4823" s="1" t="str">
        <f t="shared" si="5"/>
        <v>Low Booking</v>
      </c>
    </row>
    <row r="4824" ht="15.75" customHeight="1">
      <c r="A4824" s="1" t="s">
        <v>5138</v>
      </c>
      <c r="B4824" s="6">
        <v>46082.0</v>
      </c>
      <c r="C4824" s="6">
        <v>46084.0</v>
      </c>
      <c r="D4824" s="7">
        <v>0.53125</v>
      </c>
      <c r="E4824" s="1" t="str">
        <f t="shared" si="1"/>
        <v>Weekend</v>
      </c>
      <c r="F4824" s="1" t="str">
        <f t="shared" si="2"/>
        <v>Mar</v>
      </c>
      <c r="G4824" s="1" t="str">
        <f t="array" ref="G4824">_xlfn.XLOOKUP(A4824,Booking_data!$A$1:$A$6001,Booking_data!$D$1:$D$6001,"not found")</f>
        <v>M006</v>
      </c>
      <c r="H4824" s="1" t="str">
        <f t="array" ref="H4824">_xlfn.XLOOKUP(G4824,Movies_data!$A$1:$A$41,Movies_data!$B$1:$B$41,"not found")</f>
        <v>Maamannan</v>
      </c>
      <c r="I4824" s="1" t="str">
        <f t="array" ref="I4824">_xlfn.XLOOKUP(G4824,Movies_data!$A$1:$A$41,Movies_data!$D$1:$D$41,"not found")</f>
        <v>Drama</v>
      </c>
      <c r="J4824" s="1" t="str">
        <f t="array" ref="J4824">_xlfn.XLOOKUP(G4824,Movies_data!$A$1:$A$41,Movies_data!$C$1:$C$41,"not found")</f>
        <v>Tamil</v>
      </c>
      <c r="K4824" s="1">
        <f t="array" ref="K4824">_xlfn.XLOOKUP(G4824,Movies_data!$A$1:$A$41,Movies_data!$H$1:$H$41,"Not Found")</f>
        <v>7.3</v>
      </c>
      <c r="L4824" s="1" t="str">
        <f t="array" ref="L4824">_xlfn.XLOOKUP(A4824,Booking_data!$A$1:$A$6001,Booking_data!$E$1:$E$6001,"not Found")</f>
        <v>C083</v>
      </c>
      <c r="M4824" s="1" t="str">
        <f t="array" ref="M4824">_xlfn.XLOOKUP(L4824,Cinemas_data!$A$1:$A$49,Cinemas_data!$I$1:$I$49,"not Found")</f>
        <v>#NAME?</v>
      </c>
      <c r="N4824" s="1" t="str">
        <f t="array" ref="N4824">_xlfn.XLOOKUP(L4824,Cinemas_data!$A$1:$A$49,Cinemas_data!$C$1:$C$49,"not Found")</f>
        <v>Vijayawada</v>
      </c>
      <c r="O4824" s="1">
        <f t="array" ref="O4824">_xlfn.XLOOKUP(A4824,Booking_data!$A$1:$A$6001,Booking_data!$H$1:$H$6001,"not found")</f>
        <v>1</v>
      </c>
      <c r="P4824" s="1">
        <f t="array" ref="P4824">_xlfn.XLOOKUP(A4824,Booking_data!$A$1:$A$6001,Booking_data!$I$1:$I$6001,"not Found")</f>
        <v>280</v>
      </c>
      <c r="Q4824" s="1">
        <f t="shared" si="3"/>
        <v>280</v>
      </c>
      <c r="R4824" s="1" t="str">
        <f t="array" ref="R4824">_xlfn.XLOOKUP(A4824,Booking_data!$A$1:$A$6001,Booking_data!$L$1:$L$6001,"Not Found")</f>
        <v>Debit Card</v>
      </c>
      <c r="S4824" s="1">
        <f t="array" ref="S4824">_xlfn.XLOOKUP(A4824,Booking_data!$A$1:$A$6001,Booking_data!$N$1:$N$6001,"not Found")</f>
        <v>28</v>
      </c>
      <c r="T4824" s="1" t="str">
        <f t="array" ref="T4824">_xlfn.XLOOKUP(A4824,Booking_data!$A$1:$A$6001,Booking_data!$O$1:$O$6001,"Not Found")</f>
        <v>Other</v>
      </c>
      <c r="U4824" s="1" t="str">
        <f t="shared" si="4"/>
        <v>Youngster</v>
      </c>
      <c r="V4824" s="1" t="str">
        <f t="shared" si="5"/>
        <v>Low Booking</v>
      </c>
    </row>
    <row r="4825" ht="15.75" customHeight="1">
      <c r="A4825" s="1" t="s">
        <v>5139</v>
      </c>
      <c r="B4825" s="6">
        <v>46115.0</v>
      </c>
      <c r="C4825" s="6">
        <v>46122.0</v>
      </c>
      <c r="D4825" s="7">
        <v>0.9375</v>
      </c>
      <c r="E4825" s="1" t="str">
        <f t="shared" si="1"/>
        <v>Weekday</v>
      </c>
      <c r="F4825" s="1" t="str">
        <f t="shared" si="2"/>
        <v>Apr</v>
      </c>
      <c r="G4825" s="1" t="str">
        <f t="array" ref="G4825">_xlfn.XLOOKUP(A4825,Booking_data!$A$1:$A$6001,Booking_data!$D$1:$D$6001,"not found")</f>
        <v>M001</v>
      </c>
      <c r="H4825" s="1" t="str">
        <f t="array" ref="H4825">_xlfn.XLOOKUP(G4825,Movies_data!$A$1:$A$41,Movies_data!$B$1:$B$41,"not found")</f>
        <v>Leo</v>
      </c>
      <c r="I4825" s="1" t="str">
        <f t="array" ref="I4825">_xlfn.XLOOKUP(G4825,Movies_data!$A$1:$A$41,Movies_data!$D$1:$D$41,"not found")</f>
        <v>Action</v>
      </c>
      <c r="J4825" s="1" t="str">
        <f t="array" ref="J4825">_xlfn.XLOOKUP(G4825,Movies_data!$A$1:$A$41,Movies_data!$C$1:$C$41,"not found")</f>
        <v>Tamil</v>
      </c>
      <c r="K4825" s="1">
        <f t="array" ref="K4825">_xlfn.XLOOKUP(G4825,Movies_data!$A$1:$A$41,Movies_data!$H$1:$H$41,"Not Found")</f>
        <v>8</v>
      </c>
      <c r="L4825" s="1" t="str">
        <f t="array" ref="L4825">_xlfn.XLOOKUP(A4825,Booking_data!$A$1:$A$6001,Booking_data!$E$1:$E$6001,"not Found")</f>
        <v>C023</v>
      </c>
      <c r="M4825" s="1" t="str">
        <f t="array" ref="M4825">_xlfn.XLOOKUP(L4825,Cinemas_data!$A$1:$A$49,Cinemas_data!$I$1:$I$49,"not Found")</f>
        <v>#NAME?</v>
      </c>
      <c r="N4825" s="1" t="str">
        <f t="array" ref="N4825">_xlfn.XLOOKUP(L4825,Cinemas_data!$A$1:$A$49,Cinemas_data!$C$1:$C$49,"not Found")</f>
        <v>Coimbatore</v>
      </c>
      <c r="O4825" s="1">
        <f t="array" ref="O4825">_xlfn.XLOOKUP(A4825,Booking_data!$A$1:$A$6001,Booking_data!$H$1:$H$6001,"not found")</f>
        <v>2</v>
      </c>
      <c r="P4825" s="1">
        <f t="array" ref="P4825">_xlfn.XLOOKUP(A4825,Booking_data!$A$1:$A$6001,Booking_data!$I$1:$I$6001,"not Found")</f>
        <v>320</v>
      </c>
      <c r="Q4825" s="1">
        <f t="shared" si="3"/>
        <v>640</v>
      </c>
      <c r="R4825" s="1" t="str">
        <f t="array" ref="R4825">_xlfn.XLOOKUP(A4825,Booking_data!$A$1:$A$6001,Booking_data!$L$1:$L$6001,"Not Found")</f>
        <v>Credit Card</v>
      </c>
      <c r="S4825" s="1">
        <f t="array" ref="S4825">_xlfn.XLOOKUP(A4825,Booking_data!$A$1:$A$6001,Booking_data!$N$1:$N$6001,"not Found")</f>
        <v>23</v>
      </c>
      <c r="T4825" s="1" t="str">
        <f t="array" ref="T4825">_xlfn.XLOOKUP(A4825,Booking_data!$A$1:$A$6001,Booking_data!$O$1:$O$6001,"Not Found")</f>
        <v>Female</v>
      </c>
      <c r="U4825" s="1" t="str">
        <f t="shared" si="4"/>
        <v>Youngster</v>
      </c>
      <c r="V4825" s="1" t="str">
        <f t="shared" si="5"/>
        <v>Low Booking</v>
      </c>
    </row>
    <row r="4826" ht="15.75" customHeight="1">
      <c r="A4826" s="1" t="s">
        <v>5140</v>
      </c>
      <c r="B4826" s="6">
        <v>46036.0</v>
      </c>
      <c r="C4826" s="6">
        <v>46043.0</v>
      </c>
      <c r="D4826" s="7">
        <v>0.6458333333333334</v>
      </c>
      <c r="E4826" s="1" t="str">
        <f t="shared" si="1"/>
        <v>Weekday</v>
      </c>
      <c r="F4826" s="1" t="str">
        <f t="shared" si="2"/>
        <v>Jan</v>
      </c>
      <c r="G4826" s="1" t="str">
        <f t="array" ref="G4826">_xlfn.XLOOKUP(A4826,Booking_data!$A$1:$A$6001,Booking_data!$D$1:$D$6001,"not found")</f>
        <v>M005</v>
      </c>
      <c r="H4826" s="1" t="str">
        <f t="array" ref="H4826">_xlfn.XLOOKUP(G4826,Movies_data!$A$1:$A$41,Movies_data!$B$1:$B$41,"not found")</f>
        <v>Ponniyin Selvan II</v>
      </c>
      <c r="I4826" s="1" t="str">
        <f t="array" ref="I4826">_xlfn.XLOOKUP(G4826,Movies_data!$A$1:$A$41,Movies_data!$D$1:$D$41,"not found")</f>
        <v>Drama</v>
      </c>
      <c r="J4826" s="1" t="str">
        <f t="array" ref="J4826">_xlfn.XLOOKUP(G4826,Movies_data!$A$1:$A$41,Movies_data!$C$1:$C$41,"not found")</f>
        <v>Tamil</v>
      </c>
      <c r="K4826" s="1">
        <f t="array" ref="K4826">_xlfn.XLOOKUP(G4826,Movies_data!$A$1:$A$41,Movies_data!$H$1:$H$41,"Not Found")</f>
        <v>7.3</v>
      </c>
      <c r="L4826" s="1" t="str">
        <f t="array" ref="L4826">_xlfn.XLOOKUP(A4826,Booking_data!$A$1:$A$6001,Booking_data!$E$1:$E$6001,"not Found")</f>
        <v>C113</v>
      </c>
      <c r="M4826" s="1" t="str">
        <f t="array" ref="M4826">_xlfn.XLOOKUP(L4826,Cinemas_data!$A$1:$A$49,Cinemas_data!$I$1:$I$49,"not Found")</f>
        <v>#NAME?</v>
      </c>
      <c r="N4826" s="1" t="str">
        <f t="array" ref="N4826">_xlfn.XLOOKUP(L4826,Cinemas_data!$A$1:$A$49,Cinemas_data!$C$1:$C$49,"not Found")</f>
        <v>Delhi</v>
      </c>
      <c r="O4826" s="1">
        <f t="array" ref="O4826">_xlfn.XLOOKUP(A4826,Booking_data!$A$1:$A$6001,Booking_data!$H$1:$H$6001,"not found")</f>
        <v>2</v>
      </c>
      <c r="P4826" s="1">
        <f t="array" ref="P4826">_xlfn.XLOOKUP(A4826,Booking_data!$A$1:$A$6001,Booking_data!$I$1:$I$6001,"not Found")</f>
        <v>240</v>
      </c>
      <c r="Q4826" s="1">
        <f t="shared" si="3"/>
        <v>480</v>
      </c>
      <c r="R4826" s="1" t="str">
        <f t="array" ref="R4826">_xlfn.XLOOKUP(A4826,Booking_data!$A$1:$A$6001,Booking_data!$L$1:$L$6001,"Not Found")</f>
        <v>Debit Card</v>
      </c>
      <c r="S4826" s="1">
        <f t="array" ref="S4826">_xlfn.XLOOKUP(A4826,Booking_data!$A$1:$A$6001,Booking_data!$N$1:$N$6001,"not Found")</f>
        <v>46</v>
      </c>
      <c r="T4826" s="1" t="str">
        <f t="array" ref="T4826">_xlfn.XLOOKUP(A4826,Booking_data!$A$1:$A$6001,Booking_data!$O$1:$O$6001,"Not Found")</f>
        <v>Other</v>
      </c>
      <c r="U4826" s="1" t="str">
        <f t="shared" si="4"/>
        <v>Above 45</v>
      </c>
      <c r="V4826" s="1" t="str">
        <f t="shared" si="5"/>
        <v>Low Booking</v>
      </c>
    </row>
    <row r="4827" ht="15.75" customHeight="1">
      <c r="A4827" s="1" t="s">
        <v>5141</v>
      </c>
      <c r="B4827" s="6">
        <v>46197.0</v>
      </c>
      <c r="C4827" s="6">
        <v>46201.0</v>
      </c>
      <c r="D4827" s="7">
        <v>0.53125</v>
      </c>
      <c r="E4827" s="1" t="str">
        <f t="shared" si="1"/>
        <v>Weekday</v>
      </c>
      <c r="F4827" s="1" t="str">
        <f t="shared" si="2"/>
        <v>Jun</v>
      </c>
      <c r="G4827" s="1" t="str">
        <f t="array" ref="G4827">_xlfn.XLOOKUP(A4827,Booking_data!$A$1:$A$6001,Booking_data!$D$1:$D$6001,"not found")</f>
        <v>M040</v>
      </c>
      <c r="H4827" s="1" t="str">
        <f t="array" ref="H4827">_xlfn.XLOOKUP(G4827,Movies_data!$A$1:$A$41,Movies_data!$B$1:$B$41,"not found")</f>
        <v>Inside Out 2</v>
      </c>
      <c r="I4827" s="1" t="str">
        <f t="array" ref="I4827">_xlfn.XLOOKUP(G4827,Movies_data!$A$1:$A$41,Movies_data!$D$1:$D$41,"not found")</f>
        <v>Animation</v>
      </c>
      <c r="J4827" s="1" t="str">
        <f t="array" ref="J4827">_xlfn.XLOOKUP(G4827,Movies_data!$A$1:$A$41,Movies_data!$C$1:$C$41,"not found")</f>
        <v>English</v>
      </c>
      <c r="K4827" s="1">
        <f t="array" ref="K4827">_xlfn.XLOOKUP(G4827,Movies_data!$A$1:$A$41,Movies_data!$H$1:$H$41,"Not Found")</f>
        <v>7.6</v>
      </c>
      <c r="L4827" s="1" t="str">
        <f t="array" ref="L4827">_xlfn.XLOOKUP(A4827,Booking_data!$A$1:$A$6001,Booking_data!$E$1:$E$6001,"not Found")</f>
        <v>C083</v>
      </c>
      <c r="M4827" s="1" t="str">
        <f t="array" ref="M4827">_xlfn.XLOOKUP(L4827,Cinemas_data!$A$1:$A$49,Cinemas_data!$I$1:$I$49,"not Found")</f>
        <v>#NAME?</v>
      </c>
      <c r="N4827" s="1" t="str">
        <f t="array" ref="N4827">_xlfn.XLOOKUP(L4827,Cinemas_data!$A$1:$A$49,Cinemas_data!$C$1:$C$49,"not Found")</f>
        <v>Vijayawada</v>
      </c>
      <c r="O4827" s="1">
        <f t="array" ref="O4827">_xlfn.XLOOKUP(A4827,Booking_data!$A$1:$A$6001,Booking_data!$H$1:$H$6001,"not found")</f>
        <v>6</v>
      </c>
      <c r="P4827" s="1">
        <f t="array" ref="P4827">_xlfn.XLOOKUP(A4827,Booking_data!$A$1:$A$6001,Booking_data!$I$1:$I$6001,"not Found")</f>
        <v>280</v>
      </c>
      <c r="Q4827" s="1">
        <f t="shared" si="3"/>
        <v>1680</v>
      </c>
      <c r="R4827" s="1" t="str">
        <f t="array" ref="R4827">_xlfn.XLOOKUP(A4827,Booking_data!$A$1:$A$6001,Booking_data!$L$1:$L$6001,"Not Found")</f>
        <v>UPI</v>
      </c>
      <c r="S4827" s="1">
        <f t="array" ref="S4827">_xlfn.XLOOKUP(A4827,Booking_data!$A$1:$A$6001,Booking_data!$N$1:$N$6001,"not Found")</f>
        <v>59</v>
      </c>
      <c r="T4827" s="1" t="str">
        <f t="array" ref="T4827">_xlfn.XLOOKUP(A4827,Booking_data!$A$1:$A$6001,Booking_data!$O$1:$O$6001,"Not Found")</f>
        <v>Female</v>
      </c>
      <c r="U4827" s="1" t="str">
        <f t="shared" si="4"/>
        <v>Above 45</v>
      </c>
      <c r="V4827" s="1" t="str">
        <f t="shared" si="5"/>
        <v>High Booking</v>
      </c>
    </row>
    <row r="4828" ht="15.75" customHeight="1">
      <c r="A4828" s="1" t="s">
        <v>5142</v>
      </c>
      <c r="B4828" s="6">
        <v>46201.0</v>
      </c>
      <c r="C4828" s="6">
        <v>46205.0</v>
      </c>
      <c r="D4828" s="7">
        <v>0.9375</v>
      </c>
      <c r="E4828" s="1" t="str">
        <f t="shared" si="1"/>
        <v>Weekend</v>
      </c>
      <c r="F4828" s="1" t="str">
        <f t="shared" si="2"/>
        <v>Jun</v>
      </c>
      <c r="G4828" s="1" t="str">
        <f t="array" ref="G4828">_xlfn.XLOOKUP(A4828,Booking_data!$A$1:$A$6001,Booking_data!$D$1:$D$6001,"not found")</f>
        <v>M033</v>
      </c>
      <c r="H4828" s="1" t="str">
        <f t="array" ref="H4828">_xlfn.XLOOKUP(G4828,Movies_data!$A$1:$A$41,Movies_data!$B$1:$B$41,"not found")</f>
        <v>Lucifer</v>
      </c>
      <c r="I4828" s="1" t="str">
        <f t="array" ref="I4828">_xlfn.XLOOKUP(G4828,Movies_data!$A$1:$A$41,Movies_data!$D$1:$D$41,"not found")</f>
        <v>Action</v>
      </c>
      <c r="J4828" s="1" t="str">
        <f t="array" ref="J4828">_xlfn.XLOOKUP(G4828,Movies_data!$A$1:$A$41,Movies_data!$C$1:$C$41,"not found")</f>
        <v>Malayalam</v>
      </c>
      <c r="K4828" s="1">
        <f t="array" ref="K4828">_xlfn.XLOOKUP(G4828,Movies_data!$A$1:$A$41,Movies_data!$H$1:$H$41,"Not Found")</f>
        <v>7.5</v>
      </c>
      <c r="L4828" s="1" t="str">
        <f t="array" ref="L4828">_xlfn.XLOOKUP(A4828,Booking_data!$A$1:$A$6001,Booking_data!$E$1:$E$6001,"not Found")</f>
        <v>C103</v>
      </c>
      <c r="M4828" s="1" t="str">
        <f t="array" ref="M4828">_xlfn.XLOOKUP(L4828,Cinemas_data!$A$1:$A$49,Cinemas_data!$I$1:$I$49,"not Found")</f>
        <v>#NAME?</v>
      </c>
      <c r="N4828" s="1" t="str">
        <f t="array" ref="N4828">_xlfn.XLOOKUP(L4828,Cinemas_data!$A$1:$A$49,Cinemas_data!$C$1:$C$49,"not Found")</f>
        <v>Pune</v>
      </c>
      <c r="O4828" s="1">
        <f t="array" ref="O4828">_xlfn.XLOOKUP(A4828,Booking_data!$A$1:$A$6001,Booking_data!$H$1:$H$6001,"not found")</f>
        <v>2</v>
      </c>
      <c r="P4828" s="1">
        <f t="array" ref="P4828">_xlfn.XLOOKUP(A4828,Booking_data!$A$1:$A$6001,Booking_data!$I$1:$I$6001,"not Found")</f>
        <v>260</v>
      </c>
      <c r="Q4828" s="1">
        <f t="shared" si="3"/>
        <v>520</v>
      </c>
      <c r="R4828" s="1" t="str">
        <f t="array" ref="R4828">_xlfn.XLOOKUP(A4828,Booking_data!$A$1:$A$6001,Booking_data!$L$1:$L$6001,"Not Found")</f>
        <v>Net Banking</v>
      </c>
      <c r="S4828" s="1">
        <f t="array" ref="S4828">_xlfn.XLOOKUP(A4828,Booking_data!$A$1:$A$6001,Booking_data!$N$1:$N$6001,"not Found")</f>
        <v>41</v>
      </c>
      <c r="T4828" s="1" t="str">
        <f t="array" ref="T4828">_xlfn.XLOOKUP(A4828,Booking_data!$A$1:$A$6001,Booking_data!$O$1:$O$6001,"Not Found")</f>
        <v>Female</v>
      </c>
      <c r="U4828" s="1" t="str">
        <f t="shared" si="4"/>
        <v>Middle Age</v>
      </c>
      <c r="V4828" s="1" t="str">
        <f t="shared" si="5"/>
        <v>Low Booking</v>
      </c>
    </row>
    <row r="4829" ht="15.75" customHeight="1">
      <c r="A4829" s="1" t="s">
        <v>5143</v>
      </c>
      <c r="B4829" s="6">
        <v>46108.0</v>
      </c>
      <c r="C4829" s="6">
        <v>46109.0</v>
      </c>
      <c r="D4829" s="7">
        <v>0.3958333333333333</v>
      </c>
      <c r="E4829" s="1" t="str">
        <f t="shared" si="1"/>
        <v>Weekday</v>
      </c>
      <c r="F4829" s="1" t="str">
        <f t="shared" si="2"/>
        <v>Mar</v>
      </c>
      <c r="G4829" s="1" t="str">
        <f t="array" ref="G4829">_xlfn.XLOOKUP(A4829,Booking_data!$A$1:$A$6001,Booking_data!$D$1:$D$6001,"not found")</f>
        <v>M030</v>
      </c>
      <c r="H4829" s="1" t="str">
        <f t="array" ref="H4829">_xlfn.XLOOKUP(G4829,Movies_data!$A$1:$A$41,Movies_data!$B$1:$B$41,"not found")</f>
        <v>Kirik Party</v>
      </c>
      <c r="I4829" s="1" t="str">
        <f t="array" ref="I4829">_xlfn.XLOOKUP(G4829,Movies_data!$A$1:$A$41,Movies_data!$D$1:$D$41,"not found")</f>
        <v>Comedy</v>
      </c>
      <c r="J4829" s="1" t="str">
        <f t="array" ref="J4829">_xlfn.XLOOKUP(G4829,Movies_data!$A$1:$A$41,Movies_data!$C$1:$C$41,"not found")</f>
        <v>Kannada</v>
      </c>
      <c r="K4829" s="1">
        <f t="array" ref="K4829">_xlfn.XLOOKUP(G4829,Movies_data!$A$1:$A$41,Movies_data!$H$1:$H$41,"Not Found")</f>
        <v>8</v>
      </c>
      <c r="L4829" s="1" t="str">
        <f t="array" ref="L4829">_xlfn.XLOOKUP(A4829,Booking_data!$A$1:$A$6001,Booking_data!$E$1:$E$6001,"not Found")</f>
        <v>C041</v>
      </c>
      <c r="M4829" s="1" t="str">
        <f t="array" ref="M4829">_xlfn.XLOOKUP(L4829,Cinemas_data!$A$1:$A$49,Cinemas_data!$I$1:$I$49,"not Found")</f>
        <v>#NAME?</v>
      </c>
      <c r="N4829" s="1" t="str">
        <f t="array" ref="N4829">_xlfn.XLOOKUP(L4829,Cinemas_data!$A$1:$A$49,Cinemas_data!$C$1:$C$49,"not Found")</f>
        <v>Salem</v>
      </c>
      <c r="O4829" s="1">
        <f t="array" ref="O4829">_xlfn.XLOOKUP(A4829,Booking_data!$A$1:$A$6001,Booking_data!$H$1:$H$6001,"not found")</f>
        <v>2</v>
      </c>
      <c r="P4829" s="1">
        <f t="array" ref="P4829">_xlfn.XLOOKUP(A4829,Booking_data!$A$1:$A$6001,Booking_data!$I$1:$I$6001,"not Found")</f>
        <v>340</v>
      </c>
      <c r="Q4829" s="1">
        <f t="shared" si="3"/>
        <v>680</v>
      </c>
      <c r="R4829" s="1" t="str">
        <f t="array" ref="R4829">_xlfn.XLOOKUP(A4829,Booking_data!$A$1:$A$6001,Booking_data!$L$1:$L$6001,"Not Found")</f>
        <v>Net Banking</v>
      </c>
      <c r="S4829" s="1">
        <f t="array" ref="S4829">_xlfn.XLOOKUP(A4829,Booking_data!$A$1:$A$6001,Booking_data!$N$1:$N$6001,"not Found")</f>
        <v>45</v>
      </c>
      <c r="T4829" s="1" t="str">
        <f t="array" ref="T4829">_xlfn.XLOOKUP(A4829,Booking_data!$A$1:$A$6001,Booking_data!$O$1:$O$6001,"Not Found")</f>
        <v>Male</v>
      </c>
      <c r="U4829" s="1" t="str">
        <f t="shared" si="4"/>
        <v>Above 45</v>
      </c>
      <c r="V4829" s="1" t="str">
        <f t="shared" si="5"/>
        <v>Low Booking</v>
      </c>
    </row>
    <row r="4830" ht="15.75" customHeight="1">
      <c r="A4830" s="1" t="s">
        <v>5144</v>
      </c>
      <c r="B4830" s="6">
        <v>46146.0</v>
      </c>
      <c r="C4830" s="6">
        <v>46148.0</v>
      </c>
      <c r="D4830" s="7">
        <v>0.6458333333333334</v>
      </c>
      <c r="E4830" s="1" t="str">
        <f t="shared" si="1"/>
        <v>Weekday</v>
      </c>
      <c r="F4830" s="1" t="str">
        <f t="shared" si="2"/>
        <v>May</v>
      </c>
      <c r="G4830" s="1" t="str">
        <f t="array" ref="G4830">_xlfn.XLOOKUP(A4830,Booking_data!$A$1:$A$6001,Booking_data!$D$1:$D$6001,"not found")</f>
        <v>M034</v>
      </c>
      <c r="H4830" s="1" t="str">
        <f t="array" ref="H4830">_xlfn.XLOOKUP(G4830,Movies_data!$A$1:$A$41,Movies_data!$B$1:$B$41,"not found")</f>
        <v>Manjummel Boys</v>
      </c>
      <c r="I4830" s="1" t="str">
        <f t="array" ref="I4830">_xlfn.XLOOKUP(G4830,Movies_data!$A$1:$A$41,Movies_data!$D$1:$D$41,"not found")</f>
        <v>Adventure</v>
      </c>
      <c r="J4830" s="1" t="str">
        <f t="array" ref="J4830">_xlfn.XLOOKUP(G4830,Movies_data!$A$1:$A$41,Movies_data!$C$1:$C$41,"not found")</f>
        <v>Malayalam</v>
      </c>
      <c r="K4830" s="1">
        <f t="array" ref="K4830">_xlfn.XLOOKUP(G4830,Movies_data!$A$1:$A$41,Movies_data!$H$1:$H$41,"Not Found")</f>
        <v>8.3</v>
      </c>
      <c r="L4830" s="1" t="str">
        <f t="array" ref="L4830">_xlfn.XLOOKUP(A4830,Booking_data!$A$1:$A$6001,Booking_data!$E$1:$E$6001,"not Found")</f>
        <v>C043</v>
      </c>
      <c r="M4830" s="1" t="str">
        <f t="array" ref="M4830">_xlfn.XLOOKUP(L4830,Cinemas_data!$A$1:$A$49,Cinemas_data!$I$1:$I$49,"not Found")</f>
        <v>#NAME?</v>
      </c>
      <c r="N4830" s="1" t="str">
        <f t="array" ref="N4830">_xlfn.XLOOKUP(L4830,Cinemas_data!$A$1:$A$49,Cinemas_data!$C$1:$C$49,"not Found")</f>
        <v>Salem</v>
      </c>
      <c r="O4830" s="1">
        <f t="array" ref="O4830">_xlfn.XLOOKUP(A4830,Booking_data!$A$1:$A$6001,Booking_data!$H$1:$H$6001,"not found")</f>
        <v>3</v>
      </c>
      <c r="P4830" s="1">
        <f t="array" ref="P4830">_xlfn.XLOOKUP(A4830,Booking_data!$A$1:$A$6001,Booking_data!$I$1:$I$6001,"not Found")</f>
        <v>200</v>
      </c>
      <c r="Q4830" s="1">
        <f t="shared" si="3"/>
        <v>600</v>
      </c>
      <c r="R4830" s="1" t="str">
        <f t="array" ref="R4830">_xlfn.XLOOKUP(A4830,Booking_data!$A$1:$A$6001,Booking_data!$L$1:$L$6001,"Not Found")</f>
        <v>UPI</v>
      </c>
      <c r="S4830" s="1">
        <f t="array" ref="S4830">_xlfn.XLOOKUP(A4830,Booking_data!$A$1:$A$6001,Booking_data!$N$1:$N$6001,"not Found")</f>
        <v>36</v>
      </c>
      <c r="T4830" s="1" t="str">
        <f t="array" ref="T4830">_xlfn.XLOOKUP(A4830,Booking_data!$A$1:$A$6001,Booking_data!$O$1:$O$6001,"Not Found")</f>
        <v>Other</v>
      </c>
      <c r="U4830" s="1" t="str">
        <f t="shared" si="4"/>
        <v>Middle Age</v>
      </c>
      <c r="V4830" s="1" t="str">
        <f t="shared" si="5"/>
        <v>Medium Booking</v>
      </c>
    </row>
    <row r="4831" ht="15.75" customHeight="1">
      <c r="A4831" s="1" t="s">
        <v>5145</v>
      </c>
      <c r="B4831" s="6">
        <v>46203.0</v>
      </c>
      <c r="C4831" s="6">
        <v>46208.0</v>
      </c>
      <c r="D4831" s="7">
        <v>0.6458333333333334</v>
      </c>
      <c r="E4831" s="1" t="str">
        <f t="shared" si="1"/>
        <v>Weekday</v>
      </c>
      <c r="F4831" s="1" t="str">
        <f t="shared" si="2"/>
        <v>Jun</v>
      </c>
      <c r="G4831" s="1" t="str">
        <f t="array" ref="G4831">_xlfn.XLOOKUP(A4831,Booking_data!$A$1:$A$6001,Booking_data!$D$1:$D$6001,"not found")</f>
        <v>M003</v>
      </c>
      <c r="H4831" s="1" t="str">
        <f t="array" ref="H4831">_xlfn.XLOOKUP(G4831,Movies_data!$A$1:$A$41,Movies_data!$B$1:$B$41,"not found")</f>
        <v>Vikram</v>
      </c>
      <c r="I4831" s="1" t="str">
        <f t="array" ref="I4831">_xlfn.XLOOKUP(G4831,Movies_data!$A$1:$A$41,Movies_data!$D$1:$D$41,"not found")</f>
        <v>Action</v>
      </c>
      <c r="J4831" s="1" t="str">
        <f t="array" ref="J4831">_xlfn.XLOOKUP(G4831,Movies_data!$A$1:$A$41,Movies_data!$C$1:$C$41,"not found")</f>
        <v>Tamil</v>
      </c>
      <c r="K4831" s="1">
        <f t="array" ref="K4831">_xlfn.XLOOKUP(G4831,Movies_data!$A$1:$A$41,Movies_data!$H$1:$H$41,"Not Found")</f>
        <v>8.3</v>
      </c>
      <c r="L4831" s="1" t="str">
        <f t="array" ref="L4831">_xlfn.XLOOKUP(A4831,Booking_data!$A$1:$A$6001,Booking_data!$E$1:$E$6001,"not Found")</f>
        <v>C071</v>
      </c>
      <c r="M4831" s="1" t="str">
        <f t="array" ref="M4831">_xlfn.XLOOKUP(L4831,Cinemas_data!$A$1:$A$49,Cinemas_data!$I$1:$I$49,"not Found")</f>
        <v>#NAME?</v>
      </c>
      <c r="N4831" s="1" t="str">
        <f t="array" ref="N4831">_xlfn.XLOOKUP(L4831,Cinemas_data!$A$1:$A$49,Cinemas_data!$C$1:$C$49,"not Found")</f>
        <v>Hyderabad</v>
      </c>
      <c r="O4831" s="1">
        <f t="array" ref="O4831">_xlfn.XLOOKUP(A4831,Booking_data!$A$1:$A$6001,Booking_data!$H$1:$H$6001,"not found")</f>
        <v>5</v>
      </c>
      <c r="P4831" s="1">
        <f t="array" ref="P4831">_xlfn.XLOOKUP(A4831,Booking_data!$A$1:$A$6001,Booking_data!$I$1:$I$6001,"not Found")</f>
        <v>180</v>
      </c>
      <c r="Q4831" s="1">
        <f t="shared" si="3"/>
        <v>900</v>
      </c>
      <c r="R4831" s="1" t="str">
        <f t="array" ref="R4831">_xlfn.XLOOKUP(A4831,Booking_data!$A$1:$A$6001,Booking_data!$L$1:$L$6001,"Not Found")</f>
        <v>UPI</v>
      </c>
      <c r="S4831" s="1">
        <f t="array" ref="S4831">_xlfn.XLOOKUP(A4831,Booking_data!$A$1:$A$6001,Booking_data!$N$1:$N$6001,"not Found")</f>
        <v>39</v>
      </c>
      <c r="T4831" s="1" t="str">
        <f t="array" ref="T4831">_xlfn.XLOOKUP(A4831,Booking_data!$A$1:$A$6001,Booking_data!$O$1:$O$6001,"Not Found")</f>
        <v>Other</v>
      </c>
      <c r="U4831" s="1" t="str">
        <f t="shared" si="4"/>
        <v>Middle Age</v>
      </c>
      <c r="V4831" s="1" t="str">
        <f t="shared" si="5"/>
        <v>High Booking</v>
      </c>
    </row>
    <row r="4832" ht="15.75" customHeight="1">
      <c r="A4832" s="1" t="s">
        <v>5146</v>
      </c>
      <c r="B4832" s="6">
        <v>46080.0</v>
      </c>
      <c r="C4832" s="6">
        <v>46080.0</v>
      </c>
      <c r="D4832" s="7">
        <v>0.8854166666666666</v>
      </c>
      <c r="E4832" s="1" t="str">
        <f t="shared" si="1"/>
        <v>Weekday</v>
      </c>
      <c r="F4832" s="1" t="str">
        <f t="shared" si="2"/>
        <v>Feb</v>
      </c>
      <c r="G4832" s="1" t="str">
        <f t="array" ref="G4832">_xlfn.XLOOKUP(A4832,Booking_data!$A$1:$A$6001,Booking_data!$D$1:$D$6001,"not found")</f>
        <v>M024</v>
      </c>
      <c r="H4832" s="1" t="str">
        <f t="array" ref="H4832">_xlfn.XLOOKUP(G4832,Movies_data!$A$1:$A$41,Movies_data!$B$1:$B$41,"not found")</f>
        <v>Bhool Bhulaiyaa 2</v>
      </c>
      <c r="I4832" s="1" t="str">
        <f t="array" ref="I4832">_xlfn.XLOOKUP(G4832,Movies_data!$A$1:$A$41,Movies_data!$D$1:$D$41,"not found")</f>
        <v>Comedy</v>
      </c>
      <c r="J4832" s="1" t="str">
        <f t="array" ref="J4832">_xlfn.XLOOKUP(G4832,Movies_data!$A$1:$A$41,Movies_data!$C$1:$C$41,"not found")</f>
        <v>Hindi</v>
      </c>
      <c r="K4832" s="1">
        <f t="array" ref="K4832">_xlfn.XLOOKUP(G4832,Movies_data!$A$1:$A$41,Movies_data!$H$1:$H$41,"Not Found")</f>
        <v>5.9</v>
      </c>
      <c r="L4832" s="1" t="str">
        <f t="array" ref="L4832">_xlfn.XLOOKUP(A4832,Booking_data!$A$1:$A$6001,Booking_data!$E$1:$E$6001,"not Found")</f>
        <v>C133</v>
      </c>
      <c r="M4832" s="1" t="str">
        <f t="array" ref="M4832">_xlfn.XLOOKUP(L4832,Cinemas_data!$A$1:$A$49,Cinemas_data!$I$1:$I$49,"not Found")</f>
        <v>#NAME?</v>
      </c>
      <c r="N4832" s="1" t="str">
        <f t="array" ref="N4832">_xlfn.XLOOKUP(L4832,Cinemas_data!$A$1:$A$49,Cinemas_data!$C$1:$C$49,"not Found")</f>
        <v>Kolkata</v>
      </c>
      <c r="O4832" s="1">
        <f t="array" ref="O4832">_xlfn.XLOOKUP(A4832,Booking_data!$A$1:$A$6001,Booking_data!$H$1:$H$6001,"not found")</f>
        <v>4</v>
      </c>
      <c r="P4832" s="1">
        <f t="array" ref="P4832">_xlfn.XLOOKUP(A4832,Booking_data!$A$1:$A$6001,Booking_data!$I$1:$I$6001,"not Found")</f>
        <v>280</v>
      </c>
      <c r="Q4832" s="1">
        <f t="shared" si="3"/>
        <v>1120</v>
      </c>
      <c r="R4832" s="1" t="str">
        <f t="array" ref="R4832">_xlfn.XLOOKUP(A4832,Booking_data!$A$1:$A$6001,Booking_data!$L$1:$L$6001,"Not Found")</f>
        <v>UPI</v>
      </c>
      <c r="S4832" s="1">
        <f t="array" ref="S4832">_xlfn.XLOOKUP(A4832,Booking_data!$A$1:$A$6001,Booking_data!$N$1:$N$6001,"not Found")</f>
        <v>47</v>
      </c>
      <c r="T4832" s="1" t="str">
        <f t="array" ref="T4832">_xlfn.XLOOKUP(A4832,Booking_data!$A$1:$A$6001,Booking_data!$O$1:$O$6001,"Not Found")</f>
        <v>Other</v>
      </c>
      <c r="U4832" s="1" t="str">
        <f t="shared" si="4"/>
        <v>Above 45</v>
      </c>
      <c r="V4832" s="1" t="str">
        <f t="shared" si="5"/>
        <v>Medium Booking</v>
      </c>
    </row>
    <row r="4833" ht="15.75" customHeight="1">
      <c r="A4833" s="1" t="s">
        <v>5147</v>
      </c>
      <c r="B4833" s="6">
        <v>46184.0</v>
      </c>
      <c r="C4833" s="6">
        <v>46191.0</v>
      </c>
      <c r="D4833" s="7">
        <v>0.3958333333333333</v>
      </c>
      <c r="E4833" s="1" t="str">
        <f t="shared" si="1"/>
        <v>Weekday</v>
      </c>
      <c r="F4833" s="1" t="str">
        <f t="shared" si="2"/>
        <v>Jun</v>
      </c>
      <c r="G4833" s="1" t="str">
        <f t="array" ref="G4833">_xlfn.XLOOKUP(A4833,Booking_data!$A$1:$A$6001,Booking_data!$D$1:$D$6001,"not found")</f>
        <v>M020</v>
      </c>
      <c r="H4833" s="1" t="str">
        <f t="array" ref="H4833">_xlfn.XLOOKUP(G4833,Movies_data!$A$1:$A$41,Movies_data!$B$1:$B$41,"not found")</f>
        <v>Jawan</v>
      </c>
      <c r="I4833" s="1" t="str">
        <f t="array" ref="I4833">_xlfn.XLOOKUP(G4833,Movies_data!$A$1:$A$41,Movies_data!$D$1:$D$41,"not found")</f>
        <v>Action</v>
      </c>
      <c r="J4833" s="1" t="str">
        <f t="array" ref="J4833">_xlfn.XLOOKUP(G4833,Movies_data!$A$1:$A$41,Movies_data!$C$1:$C$41,"not found")</f>
        <v>Hindi</v>
      </c>
      <c r="K4833" s="1">
        <f t="array" ref="K4833">_xlfn.XLOOKUP(G4833,Movies_data!$A$1:$A$41,Movies_data!$H$1:$H$41,"Not Found")</f>
        <v>7</v>
      </c>
      <c r="L4833" s="1" t="str">
        <f t="array" ref="L4833">_xlfn.XLOOKUP(A4833,Booking_data!$A$1:$A$6001,Booking_data!$E$1:$E$6001,"not Found")</f>
        <v>C132</v>
      </c>
      <c r="M4833" s="1" t="str">
        <f t="array" ref="M4833">_xlfn.XLOOKUP(L4833,Cinemas_data!$A$1:$A$49,Cinemas_data!$I$1:$I$49,"not Found")</f>
        <v>#NAME?</v>
      </c>
      <c r="N4833" s="1" t="str">
        <f t="array" ref="N4833">_xlfn.XLOOKUP(L4833,Cinemas_data!$A$1:$A$49,Cinemas_data!$C$1:$C$49,"not Found")</f>
        <v>Kolkata</v>
      </c>
      <c r="O4833" s="1">
        <f t="array" ref="O4833">_xlfn.XLOOKUP(A4833,Booking_data!$A$1:$A$6001,Booking_data!$H$1:$H$6001,"not found")</f>
        <v>2</v>
      </c>
      <c r="P4833" s="1">
        <f t="array" ref="P4833">_xlfn.XLOOKUP(A4833,Booking_data!$A$1:$A$6001,Booking_data!$I$1:$I$6001,"not Found")</f>
        <v>260</v>
      </c>
      <c r="Q4833" s="1">
        <f t="shared" si="3"/>
        <v>520</v>
      </c>
      <c r="R4833" s="1" t="str">
        <f t="array" ref="R4833">_xlfn.XLOOKUP(A4833,Booking_data!$A$1:$A$6001,Booking_data!$L$1:$L$6001,"Not Found")</f>
        <v>Net Banking</v>
      </c>
      <c r="S4833" s="1">
        <f t="array" ref="S4833">_xlfn.XLOOKUP(A4833,Booking_data!$A$1:$A$6001,Booking_data!$N$1:$N$6001,"not Found")</f>
        <v>24</v>
      </c>
      <c r="T4833" s="1" t="str">
        <f t="array" ref="T4833">_xlfn.XLOOKUP(A4833,Booking_data!$A$1:$A$6001,Booking_data!$O$1:$O$6001,"Not Found")</f>
        <v>Male</v>
      </c>
      <c r="U4833" s="1" t="str">
        <f t="shared" si="4"/>
        <v>Youngster</v>
      </c>
      <c r="V4833" s="1" t="str">
        <f t="shared" si="5"/>
        <v>Low Booking</v>
      </c>
    </row>
    <row r="4834" ht="15.75" customHeight="1">
      <c r="A4834" s="1" t="s">
        <v>5148</v>
      </c>
      <c r="B4834" s="6">
        <v>46155.0</v>
      </c>
      <c r="C4834" s="6">
        <v>46156.0</v>
      </c>
      <c r="D4834" s="7">
        <v>0.7708333333333334</v>
      </c>
      <c r="E4834" s="1" t="str">
        <f t="shared" si="1"/>
        <v>Weekday</v>
      </c>
      <c r="F4834" s="1" t="str">
        <f t="shared" si="2"/>
        <v>May</v>
      </c>
      <c r="G4834" s="1" t="str">
        <f t="array" ref="G4834">_xlfn.XLOOKUP(A4834,Booking_data!$A$1:$A$6001,Booking_data!$D$1:$D$6001,"not found")</f>
        <v>M009</v>
      </c>
      <c r="H4834" s="1" t="str">
        <f t="array" ref="H4834">_xlfn.XLOOKUP(G4834,Movies_data!$A$1:$A$41,Movies_data!$B$1:$B$41,"not found")</f>
        <v>Amaran</v>
      </c>
      <c r="I4834" s="1" t="str">
        <f t="array" ref="I4834">_xlfn.XLOOKUP(G4834,Movies_data!$A$1:$A$41,Movies_data!$D$1:$D$41,"not found")</f>
        <v>Biography</v>
      </c>
      <c r="J4834" s="1" t="str">
        <f t="array" ref="J4834">_xlfn.XLOOKUP(G4834,Movies_data!$A$1:$A$41,Movies_data!$C$1:$C$41,"not found")</f>
        <v>Tamil</v>
      </c>
      <c r="K4834" s="1">
        <f t="array" ref="K4834">_xlfn.XLOOKUP(G4834,Movies_data!$A$1:$A$41,Movies_data!$H$1:$H$41,"Not Found")</f>
        <v>8.3</v>
      </c>
      <c r="L4834" s="1" t="str">
        <f t="array" ref="L4834">_xlfn.XLOOKUP(A4834,Booking_data!$A$1:$A$6001,Booking_data!$E$1:$E$6001,"not Found")</f>
        <v>C062</v>
      </c>
      <c r="M4834" s="1" t="str">
        <f t="array" ref="M4834">_xlfn.XLOOKUP(L4834,Cinemas_data!$A$1:$A$49,Cinemas_data!$I$1:$I$49,"not Found")</f>
        <v>#NAME?</v>
      </c>
      <c r="N4834" s="1" t="str">
        <f t="array" ref="N4834">_xlfn.XLOOKUP(L4834,Cinemas_data!$A$1:$A$49,Cinemas_data!$C$1:$C$49,"not Found")</f>
        <v>Mysuru</v>
      </c>
      <c r="O4834" s="1">
        <f t="array" ref="O4834">_xlfn.XLOOKUP(A4834,Booking_data!$A$1:$A$6001,Booking_data!$H$1:$H$6001,"not found")</f>
        <v>5</v>
      </c>
      <c r="P4834" s="1">
        <f t="array" ref="P4834">_xlfn.XLOOKUP(A4834,Booking_data!$A$1:$A$6001,Booking_data!$I$1:$I$6001,"not Found")</f>
        <v>420</v>
      </c>
      <c r="Q4834" s="1">
        <f t="shared" si="3"/>
        <v>2100</v>
      </c>
      <c r="R4834" s="1" t="str">
        <f t="array" ref="R4834">_xlfn.XLOOKUP(A4834,Booking_data!$A$1:$A$6001,Booking_data!$L$1:$L$6001,"Not Found")</f>
        <v>Net Banking</v>
      </c>
      <c r="S4834" s="1">
        <f t="array" ref="S4834">_xlfn.XLOOKUP(A4834,Booking_data!$A$1:$A$6001,Booking_data!$N$1:$N$6001,"not Found")</f>
        <v>22</v>
      </c>
      <c r="T4834" s="1" t="str">
        <f t="array" ref="T4834">_xlfn.XLOOKUP(A4834,Booking_data!$A$1:$A$6001,Booking_data!$O$1:$O$6001,"Not Found")</f>
        <v>Female</v>
      </c>
      <c r="U4834" s="1" t="str">
        <f t="shared" si="4"/>
        <v>Youngster</v>
      </c>
      <c r="V4834" s="1" t="str">
        <f t="shared" si="5"/>
        <v>High Booking</v>
      </c>
    </row>
    <row r="4835" ht="15.75" customHeight="1">
      <c r="A4835" s="1" t="s">
        <v>5149</v>
      </c>
      <c r="B4835" s="6">
        <v>46195.0</v>
      </c>
      <c r="C4835" s="6">
        <v>46201.0</v>
      </c>
      <c r="D4835" s="7">
        <v>0.53125</v>
      </c>
      <c r="E4835" s="1" t="str">
        <f t="shared" si="1"/>
        <v>Weekday</v>
      </c>
      <c r="F4835" s="1" t="str">
        <f t="shared" si="2"/>
        <v>Jun</v>
      </c>
      <c r="G4835" s="1" t="str">
        <f t="array" ref="G4835">_xlfn.XLOOKUP(A4835,Booking_data!$A$1:$A$6001,Booking_data!$D$1:$D$6001,"not found")</f>
        <v>M012</v>
      </c>
      <c r="H4835" s="1" t="str">
        <f t="array" ref="H4835">_xlfn.XLOOKUP(G4835,Movies_data!$A$1:$A$41,Movies_data!$B$1:$B$41,"not found")</f>
        <v>RRR</v>
      </c>
      <c r="I4835" s="1" t="str">
        <f t="array" ref="I4835">_xlfn.XLOOKUP(G4835,Movies_data!$A$1:$A$41,Movies_data!$D$1:$D$41,"not found")</f>
        <v>Action</v>
      </c>
      <c r="J4835" s="1" t="str">
        <f t="array" ref="J4835">_xlfn.XLOOKUP(G4835,Movies_data!$A$1:$A$41,Movies_data!$C$1:$C$41,"not found")</f>
        <v>Telugu</v>
      </c>
      <c r="K4835" s="1">
        <f t="array" ref="K4835">_xlfn.XLOOKUP(G4835,Movies_data!$A$1:$A$41,Movies_data!$H$1:$H$41,"Not Found")</f>
        <v>7.8</v>
      </c>
      <c r="L4835" s="1" t="str">
        <f t="array" ref="L4835">_xlfn.XLOOKUP(A4835,Booking_data!$A$1:$A$6001,Booking_data!$E$1:$E$6001,"not Found")</f>
        <v>C122</v>
      </c>
      <c r="M4835" s="1" t="str">
        <f t="array" ref="M4835">_xlfn.XLOOKUP(L4835,Cinemas_data!$A$1:$A$49,Cinemas_data!$I$1:$I$49,"not Found")</f>
        <v>#NAME?</v>
      </c>
      <c r="N4835" s="1" t="str">
        <f t="array" ref="N4835">_xlfn.XLOOKUP(L4835,Cinemas_data!$A$1:$A$49,Cinemas_data!$C$1:$C$49,"not Found")</f>
        <v>Noida</v>
      </c>
      <c r="O4835" s="1">
        <f t="array" ref="O4835">_xlfn.XLOOKUP(A4835,Booking_data!$A$1:$A$6001,Booking_data!$H$1:$H$6001,"not found")</f>
        <v>2</v>
      </c>
      <c r="P4835" s="1">
        <f t="array" ref="P4835">_xlfn.XLOOKUP(A4835,Booking_data!$A$1:$A$6001,Booking_data!$I$1:$I$6001,"not Found")</f>
        <v>360</v>
      </c>
      <c r="Q4835" s="1">
        <f t="shared" si="3"/>
        <v>720</v>
      </c>
      <c r="R4835" s="1" t="str">
        <f t="array" ref="R4835">_xlfn.XLOOKUP(A4835,Booking_data!$A$1:$A$6001,Booking_data!$L$1:$L$6001,"Not Found")</f>
        <v>Debit Card</v>
      </c>
      <c r="S4835" s="1">
        <f t="array" ref="S4835">_xlfn.XLOOKUP(A4835,Booking_data!$A$1:$A$6001,Booking_data!$N$1:$N$6001,"not Found")</f>
        <v>19</v>
      </c>
      <c r="T4835" s="1" t="str">
        <f t="array" ref="T4835">_xlfn.XLOOKUP(A4835,Booking_data!$A$1:$A$6001,Booking_data!$O$1:$O$6001,"Not Found")</f>
        <v>Male</v>
      </c>
      <c r="U4835" s="1" t="str">
        <f t="shared" si="4"/>
        <v>Youngster</v>
      </c>
      <c r="V4835" s="1" t="str">
        <f t="shared" si="5"/>
        <v>Low Booking</v>
      </c>
    </row>
    <row r="4836" ht="15.75" customHeight="1">
      <c r="A4836" s="1" t="s">
        <v>5150</v>
      </c>
      <c r="B4836" s="6">
        <v>46142.0</v>
      </c>
      <c r="C4836" s="6">
        <v>46146.0</v>
      </c>
      <c r="D4836" s="7">
        <v>0.6458333333333334</v>
      </c>
      <c r="E4836" s="1" t="str">
        <f t="shared" si="1"/>
        <v>Weekday</v>
      </c>
      <c r="F4836" s="1" t="str">
        <f t="shared" si="2"/>
        <v>Apr</v>
      </c>
      <c r="G4836" s="1" t="str">
        <f t="array" ref="G4836">_xlfn.XLOOKUP(A4836,Booking_data!$A$1:$A$6001,Booking_data!$D$1:$D$6001,"not found")</f>
        <v>M031</v>
      </c>
      <c r="H4836" s="1" t="str">
        <f t="array" ref="H4836">_xlfn.XLOOKUP(G4836,Movies_data!$A$1:$A$41,Movies_data!$B$1:$B$41,"not found")</f>
        <v>Bangalore Days</v>
      </c>
      <c r="I4836" s="1" t="str">
        <f t="array" ref="I4836">_xlfn.XLOOKUP(G4836,Movies_data!$A$1:$A$41,Movies_data!$D$1:$D$41,"not found")</f>
        <v>Drama</v>
      </c>
      <c r="J4836" s="1" t="str">
        <f t="array" ref="J4836">_xlfn.XLOOKUP(G4836,Movies_data!$A$1:$A$41,Movies_data!$C$1:$C$41,"not found")</f>
        <v>Malayalam</v>
      </c>
      <c r="K4836" s="1">
        <f t="array" ref="K4836">_xlfn.XLOOKUP(G4836,Movies_data!$A$1:$A$41,Movies_data!$H$1:$H$41,"Not Found")</f>
        <v>8.3</v>
      </c>
      <c r="L4836" s="1" t="str">
        <f t="array" ref="L4836">_xlfn.XLOOKUP(A4836,Booking_data!$A$1:$A$6001,Booking_data!$E$1:$E$6001,"not Found")</f>
        <v>C022</v>
      </c>
      <c r="M4836" s="1" t="str">
        <f t="array" ref="M4836">_xlfn.XLOOKUP(L4836,Cinemas_data!$A$1:$A$49,Cinemas_data!$I$1:$I$49,"not Found")</f>
        <v>#NAME?</v>
      </c>
      <c r="N4836" s="1" t="str">
        <f t="array" ref="N4836">_xlfn.XLOOKUP(L4836,Cinemas_data!$A$1:$A$49,Cinemas_data!$C$1:$C$49,"not Found")</f>
        <v>Coimbatore</v>
      </c>
      <c r="O4836" s="1">
        <f t="array" ref="O4836">_xlfn.XLOOKUP(A4836,Booking_data!$A$1:$A$6001,Booking_data!$H$1:$H$6001,"not found")</f>
        <v>5</v>
      </c>
      <c r="P4836" s="1">
        <f t="array" ref="P4836">_xlfn.XLOOKUP(A4836,Booking_data!$A$1:$A$6001,Booking_data!$I$1:$I$6001,"not Found")</f>
        <v>200</v>
      </c>
      <c r="Q4836" s="1">
        <f t="shared" si="3"/>
        <v>1000</v>
      </c>
      <c r="R4836" s="1" t="str">
        <f t="array" ref="R4836">_xlfn.XLOOKUP(A4836,Booking_data!$A$1:$A$6001,Booking_data!$L$1:$L$6001,"Not Found")</f>
        <v>Net Banking</v>
      </c>
      <c r="S4836" s="1">
        <f t="array" ref="S4836">_xlfn.XLOOKUP(A4836,Booking_data!$A$1:$A$6001,Booking_data!$N$1:$N$6001,"not Found")</f>
        <v>60</v>
      </c>
      <c r="T4836" s="1" t="str">
        <f t="array" ref="T4836">_xlfn.XLOOKUP(A4836,Booking_data!$A$1:$A$6001,Booking_data!$O$1:$O$6001,"Not Found")</f>
        <v>Other</v>
      </c>
      <c r="U4836" s="1" t="str">
        <f t="shared" si="4"/>
        <v>Above 45</v>
      </c>
      <c r="V4836" s="1" t="str">
        <f t="shared" si="5"/>
        <v>High Booking</v>
      </c>
    </row>
    <row r="4837" ht="15.75" customHeight="1">
      <c r="A4837" s="1" t="s">
        <v>5151</v>
      </c>
      <c r="B4837" s="6">
        <v>46045.0</v>
      </c>
      <c r="C4837" s="6">
        <v>46046.0</v>
      </c>
      <c r="D4837" s="7">
        <v>0.8854166666666666</v>
      </c>
      <c r="E4837" s="1" t="str">
        <f t="shared" si="1"/>
        <v>Weekday</v>
      </c>
      <c r="F4837" s="1" t="str">
        <f t="shared" si="2"/>
        <v>Jan</v>
      </c>
      <c r="G4837" s="1" t="str">
        <f t="array" ref="G4837">_xlfn.XLOOKUP(A4837,Booking_data!$A$1:$A$6001,Booking_data!$D$1:$D$6001,"not found")</f>
        <v>M018</v>
      </c>
      <c r="H4837" s="1" t="str">
        <f t="array" ref="H4837">_xlfn.XLOOKUP(G4837,Movies_data!$A$1:$A$41,Movies_data!$B$1:$B$41,"not found")</f>
        <v>Sita Ramam</v>
      </c>
      <c r="I4837" s="1" t="str">
        <f t="array" ref="I4837">_xlfn.XLOOKUP(G4837,Movies_data!$A$1:$A$41,Movies_data!$D$1:$D$41,"not found")</f>
        <v>Romance</v>
      </c>
      <c r="J4837" s="1" t="str">
        <f t="array" ref="J4837">_xlfn.XLOOKUP(G4837,Movies_data!$A$1:$A$41,Movies_data!$C$1:$C$41,"not found")</f>
        <v>Telugu</v>
      </c>
      <c r="K4837" s="1">
        <f t="array" ref="K4837">_xlfn.XLOOKUP(G4837,Movies_data!$A$1:$A$41,Movies_data!$H$1:$H$41,"Not Found")</f>
        <v>8.5</v>
      </c>
      <c r="L4837" s="1" t="str">
        <f t="array" ref="L4837">_xlfn.XLOOKUP(A4837,Booking_data!$A$1:$A$6001,Booking_data!$E$1:$E$6001,"not Found")</f>
        <v>C143</v>
      </c>
      <c r="M4837" s="1" t="str">
        <f t="array" ref="M4837">_xlfn.XLOOKUP(L4837,Cinemas_data!$A$1:$A$49,Cinemas_data!$I$1:$I$49,"not Found")</f>
        <v>#NAME?</v>
      </c>
      <c r="N4837" s="1" t="str">
        <f t="array" ref="N4837">_xlfn.XLOOKUP(L4837,Cinemas_data!$A$1:$A$49,Cinemas_data!$C$1:$C$49,"not Found")</f>
        <v>Ahmedabad</v>
      </c>
      <c r="O4837" s="1">
        <f t="array" ref="O4837">_xlfn.XLOOKUP(A4837,Booking_data!$A$1:$A$6001,Booking_data!$H$1:$H$6001,"not found")</f>
        <v>1</v>
      </c>
      <c r="P4837" s="1">
        <f t="array" ref="P4837">_xlfn.XLOOKUP(A4837,Booking_data!$A$1:$A$6001,Booking_data!$I$1:$I$6001,"not Found")</f>
        <v>240</v>
      </c>
      <c r="Q4837" s="1">
        <f t="shared" si="3"/>
        <v>240</v>
      </c>
      <c r="R4837" s="1" t="str">
        <f t="array" ref="R4837">_xlfn.XLOOKUP(A4837,Booking_data!$A$1:$A$6001,Booking_data!$L$1:$L$6001,"Not Found")</f>
        <v>Credit Card</v>
      </c>
      <c r="S4837" s="1">
        <f t="array" ref="S4837">_xlfn.XLOOKUP(A4837,Booking_data!$A$1:$A$6001,Booking_data!$N$1:$N$6001,"not Found")</f>
        <v>49</v>
      </c>
      <c r="T4837" s="1" t="str">
        <f t="array" ref="T4837">_xlfn.XLOOKUP(A4837,Booking_data!$A$1:$A$6001,Booking_data!$O$1:$O$6001,"Not Found")</f>
        <v>Female</v>
      </c>
      <c r="U4837" s="1" t="str">
        <f t="shared" si="4"/>
        <v>Above 45</v>
      </c>
      <c r="V4837" s="1" t="str">
        <f t="shared" si="5"/>
        <v>Low Booking</v>
      </c>
    </row>
    <row r="4838" ht="15.75" customHeight="1">
      <c r="A4838" s="1" t="s">
        <v>5152</v>
      </c>
      <c r="B4838" s="6">
        <v>46166.0</v>
      </c>
      <c r="C4838" s="6">
        <v>46171.0</v>
      </c>
      <c r="D4838" s="7">
        <v>0.9375</v>
      </c>
      <c r="E4838" s="1" t="str">
        <f t="shared" si="1"/>
        <v>Weekend</v>
      </c>
      <c r="F4838" s="1" t="str">
        <f t="shared" si="2"/>
        <v>May</v>
      </c>
      <c r="G4838" s="1" t="str">
        <f t="array" ref="G4838">_xlfn.XLOOKUP(A4838,Booking_data!$A$1:$A$6001,Booking_data!$D$1:$D$6001,"not found")</f>
        <v>M003</v>
      </c>
      <c r="H4838" s="1" t="str">
        <f t="array" ref="H4838">_xlfn.XLOOKUP(G4838,Movies_data!$A$1:$A$41,Movies_data!$B$1:$B$41,"not found")</f>
        <v>Vikram</v>
      </c>
      <c r="I4838" s="1" t="str">
        <f t="array" ref="I4838">_xlfn.XLOOKUP(G4838,Movies_data!$A$1:$A$41,Movies_data!$D$1:$D$41,"not found")</f>
        <v>Action</v>
      </c>
      <c r="J4838" s="1" t="str">
        <f t="array" ref="J4838">_xlfn.XLOOKUP(G4838,Movies_data!$A$1:$A$41,Movies_data!$C$1:$C$41,"not found")</f>
        <v>Tamil</v>
      </c>
      <c r="K4838" s="1">
        <f t="array" ref="K4838">_xlfn.XLOOKUP(G4838,Movies_data!$A$1:$A$41,Movies_data!$H$1:$H$41,"Not Found")</f>
        <v>8.3</v>
      </c>
      <c r="L4838" s="1" t="str">
        <f t="array" ref="L4838">_xlfn.XLOOKUP(A4838,Booking_data!$A$1:$A$6001,Booking_data!$E$1:$E$6001,"not Found")</f>
        <v>C062</v>
      </c>
      <c r="M4838" s="1" t="str">
        <f t="array" ref="M4838">_xlfn.XLOOKUP(L4838,Cinemas_data!$A$1:$A$49,Cinemas_data!$I$1:$I$49,"not Found")</f>
        <v>#NAME?</v>
      </c>
      <c r="N4838" s="1" t="str">
        <f t="array" ref="N4838">_xlfn.XLOOKUP(L4838,Cinemas_data!$A$1:$A$49,Cinemas_data!$C$1:$C$49,"not Found")</f>
        <v>Mysuru</v>
      </c>
      <c r="O4838" s="1">
        <f t="array" ref="O4838">_xlfn.XLOOKUP(A4838,Booking_data!$A$1:$A$6001,Booking_data!$H$1:$H$6001,"not found")</f>
        <v>5</v>
      </c>
      <c r="P4838" s="1">
        <f t="array" ref="P4838">_xlfn.XLOOKUP(A4838,Booking_data!$A$1:$A$6001,Booking_data!$I$1:$I$6001,"not Found")</f>
        <v>420</v>
      </c>
      <c r="Q4838" s="1">
        <f t="shared" si="3"/>
        <v>2100</v>
      </c>
      <c r="R4838" s="1" t="str">
        <f t="array" ref="R4838">_xlfn.XLOOKUP(A4838,Booking_data!$A$1:$A$6001,Booking_data!$L$1:$L$6001,"Not Found")</f>
        <v>Net Banking</v>
      </c>
      <c r="S4838" s="1">
        <f t="array" ref="S4838">_xlfn.XLOOKUP(A4838,Booking_data!$A$1:$A$6001,Booking_data!$N$1:$N$6001,"not Found")</f>
        <v>47</v>
      </c>
      <c r="T4838" s="1" t="str">
        <f t="array" ref="T4838">_xlfn.XLOOKUP(A4838,Booking_data!$A$1:$A$6001,Booking_data!$O$1:$O$6001,"Not Found")</f>
        <v>Other</v>
      </c>
      <c r="U4838" s="1" t="str">
        <f t="shared" si="4"/>
        <v>Above 45</v>
      </c>
      <c r="V4838" s="1" t="str">
        <f t="shared" si="5"/>
        <v>High Booking</v>
      </c>
    </row>
    <row r="4839" ht="15.75" customHeight="1">
      <c r="A4839" s="1" t="s">
        <v>5153</v>
      </c>
      <c r="B4839" s="6">
        <v>46097.0</v>
      </c>
      <c r="C4839" s="6">
        <v>46097.0</v>
      </c>
      <c r="D4839" s="7">
        <v>0.8854166666666666</v>
      </c>
      <c r="E4839" s="1" t="str">
        <f t="shared" si="1"/>
        <v>Weekday</v>
      </c>
      <c r="F4839" s="1" t="str">
        <f t="shared" si="2"/>
        <v>Mar</v>
      </c>
      <c r="G4839" s="1" t="str">
        <f t="array" ref="G4839">_xlfn.XLOOKUP(A4839,Booking_data!$A$1:$A$6001,Booking_data!$D$1:$D$6001,"not found")</f>
        <v>M004</v>
      </c>
      <c r="H4839" s="1" t="str">
        <f t="array" ref="H4839">_xlfn.XLOOKUP(G4839,Movies_data!$A$1:$A$41,Movies_data!$B$1:$B$41,"not found")</f>
        <v>Ponniyin Selvan I</v>
      </c>
      <c r="I4839" s="1" t="str">
        <f t="array" ref="I4839">_xlfn.XLOOKUP(G4839,Movies_data!$A$1:$A$41,Movies_data!$D$1:$D$41,"not found")</f>
        <v>Drama</v>
      </c>
      <c r="J4839" s="1" t="str">
        <f t="array" ref="J4839">_xlfn.XLOOKUP(G4839,Movies_data!$A$1:$A$41,Movies_data!$C$1:$C$41,"not found")</f>
        <v>Tamil</v>
      </c>
      <c r="K4839" s="1">
        <f t="array" ref="K4839">_xlfn.XLOOKUP(G4839,Movies_data!$A$1:$A$41,Movies_data!$H$1:$H$41,"Not Found")</f>
        <v>7.6</v>
      </c>
      <c r="L4839" s="1" t="str">
        <f t="array" ref="L4839">_xlfn.XLOOKUP(A4839,Booking_data!$A$1:$A$6001,Booking_data!$E$1:$E$6001,"not Found")</f>
        <v>C031</v>
      </c>
      <c r="M4839" s="1" t="str">
        <f t="array" ref="M4839">_xlfn.XLOOKUP(L4839,Cinemas_data!$A$1:$A$49,Cinemas_data!$I$1:$I$49,"not Found")</f>
        <v>#NAME?</v>
      </c>
      <c r="N4839" s="1" t="str">
        <f t="array" ref="N4839">_xlfn.XLOOKUP(L4839,Cinemas_data!$A$1:$A$49,Cinemas_data!$C$1:$C$49,"not Found")</f>
        <v>Madurai</v>
      </c>
      <c r="O4839" s="1">
        <f t="array" ref="O4839">_xlfn.XLOOKUP(A4839,Booking_data!$A$1:$A$6001,Booking_data!$H$1:$H$6001,"not found")</f>
        <v>4</v>
      </c>
      <c r="P4839" s="1">
        <f t="array" ref="P4839">_xlfn.XLOOKUP(A4839,Booking_data!$A$1:$A$6001,Booking_data!$I$1:$I$6001,"not Found")</f>
        <v>240</v>
      </c>
      <c r="Q4839" s="1">
        <f t="shared" si="3"/>
        <v>960</v>
      </c>
      <c r="R4839" s="1" t="str">
        <f t="array" ref="R4839">_xlfn.XLOOKUP(A4839,Booking_data!$A$1:$A$6001,Booking_data!$L$1:$L$6001,"Not Found")</f>
        <v>Wallet</v>
      </c>
      <c r="S4839" s="1">
        <f t="array" ref="S4839">_xlfn.XLOOKUP(A4839,Booking_data!$A$1:$A$6001,Booking_data!$N$1:$N$6001,"not Found")</f>
        <v>42</v>
      </c>
      <c r="T4839" s="1" t="str">
        <f t="array" ref="T4839">_xlfn.XLOOKUP(A4839,Booking_data!$A$1:$A$6001,Booking_data!$O$1:$O$6001,"Not Found")</f>
        <v>Other</v>
      </c>
      <c r="U4839" s="1" t="str">
        <f t="shared" si="4"/>
        <v>Middle Age</v>
      </c>
      <c r="V4839" s="1" t="str">
        <f t="shared" si="5"/>
        <v>Medium Booking</v>
      </c>
    </row>
    <row r="4840" ht="15.75" customHeight="1">
      <c r="A4840" s="1" t="s">
        <v>5154</v>
      </c>
      <c r="B4840" s="6">
        <v>46173.0</v>
      </c>
      <c r="C4840" s="6">
        <v>46178.0</v>
      </c>
      <c r="D4840" s="7">
        <v>0.8854166666666666</v>
      </c>
      <c r="E4840" s="1" t="str">
        <f t="shared" si="1"/>
        <v>Weekend</v>
      </c>
      <c r="F4840" s="1" t="str">
        <f t="shared" si="2"/>
        <v>May</v>
      </c>
      <c r="G4840" s="1" t="str">
        <f t="array" ref="G4840">_xlfn.XLOOKUP(A4840,Booking_data!$A$1:$A$6001,Booking_data!$D$1:$D$6001,"not found")</f>
        <v>M014</v>
      </c>
      <c r="H4840" s="1" t="str">
        <f t="array" ref="H4840">_xlfn.XLOOKUP(G4840,Movies_data!$A$1:$A$41,Movies_data!$B$1:$B$41,"not found")</f>
        <v>Hi Nanna</v>
      </c>
      <c r="I4840" s="1" t="str">
        <f t="array" ref="I4840">_xlfn.XLOOKUP(G4840,Movies_data!$A$1:$A$41,Movies_data!$D$1:$D$41,"not found")</f>
        <v>Romance</v>
      </c>
      <c r="J4840" s="1" t="str">
        <f t="array" ref="J4840">_xlfn.XLOOKUP(G4840,Movies_data!$A$1:$A$41,Movies_data!$C$1:$C$41,"not found")</f>
        <v>Telugu</v>
      </c>
      <c r="K4840" s="1">
        <f t="array" ref="K4840">_xlfn.XLOOKUP(G4840,Movies_data!$A$1:$A$41,Movies_data!$H$1:$H$41,"Not Found")</f>
        <v>8</v>
      </c>
      <c r="L4840" s="1" t="str">
        <f t="array" ref="L4840">_xlfn.XLOOKUP(A4840,Booking_data!$A$1:$A$6001,Booking_data!$E$1:$E$6001,"not Found")</f>
        <v>C053</v>
      </c>
      <c r="M4840" s="1" t="str">
        <f t="array" ref="M4840">_xlfn.XLOOKUP(L4840,Cinemas_data!$A$1:$A$49,Cinemas_data!$I$1:$I$49,"not Found")</f>
        <v>#NAME?</v>
      </c>
      <c r="N4840" s="1" t="str">
        <f t="array" ref="N4840">_xlfn.XLOOKUP(L4840,Cinemas_data!$A$1:$A$49,Cinemas_data!$C$1:$C$49,"not Found")</f>
        <v>Bengaluru</v>
      </c>
      <c r="O4840" s="1">
        <f t="array" ref="O4840">_xlfn.XLOOKUP(A4840,Booking_data!$A$1:$A$6001,Booking_data!$H$1:$H$6001,"not found")</f>
        <v>4</v>
      </c>
      <c r="P4840" s="1">
        <f t="array" ref="P4840">_xlfn.XLOOKUP(A4840,Booking_data!$A$1:$A$6001,Booking_data!$I$1:$I$6001,"not Found")</f>
        <v>440</v>
      </c>
      <c r="Q4840" s="1">
        <f t="shared" si="3"/>
        <v>1760</v>
      </c>
      <c r="R4840" s="1" t="str">
        <f t="array" ref="R4840">_xlfn.XLOOKUP(A4840,Booking_data!$A$1:$A$6001,Booking_data!$L$1:$L$6001,"Not Found")</f>
        <v>Debit Card</v>
      </c>
      <c r="S4840" s="1">
        <f t="array" ref="S4840">_xlfn.XLOOKUP(A4840,Booking_data!$A$1:$A$6001,Booking_data!$N$1:$N$6001,"not Found")</f>
        <v>45</v>
      </c>
      <c r="T4840" s="1" t="str">
        <f t="array" ref="T4840">_xlfn.XLOOKUP(A4840,Booking_data!$A$1:$A$6001,Booking_data!$O$1:$O$6001,"Not Found")</f>
        <v>Male</v>
      </c>
      <c r="U4840" s="1" t="str">
        <f t="shared" si="4"/>
        <v>Above 45</v>
      </c>
      <c r="V4840" s="1" t="str">
        <f t="shared" si="5"/>
        <v>Medium Booking</v>
      </c>
    </row>
    <row r="4841" ht="15.75" customHeight="1">
      <c r="A4841" s="1" t="s">
        <v>5155</v>
      </c>
      <c r="B4841" s="6">
        <v>46066.0</v>
      </c>
      <c r="C4841" s="6">
        <v>46070.0</v>
      </c>
      <c r="D4841" s="7">
        <v>0.8854166666666666</v>
      </c>
      <c r="E4841" s="1" t="str">
        <f t="shared" si="1"/>
        <v>Weekday</v>
      </c>
      <c r="F4841" s="1" t="str">
        <f t="shared" si="2"/>
        <v>Feb</v>
      </c>
      <c r="G4841" s="1" t="str">
        <f t="array" ref="G4841">_xlfn.XLOOKUP(A4841,Booking_data!$A$1:$A$6001,Booking_data!$D$1:$D$6001,"not found")</f>
        <v>M035</v>
      </c>
      <c r="H4841" s="1" t="str">
        <f t="array" ref="H4841">_xlfn.XLOOKUP(G4841,Movies_data!$A$1:$A$41,Movies_data!$B$1:$B$41,"not found")</f>
        <v>Aavesham</v>
      </c>
      <c r="I4841" s="1" t="str">
        <f t="array" ref="I4841">_xlfn.XLOOKUP(G4841,Movies_data!$A$1:$A$41,Movies_data!$D$1:$D$41,"not found")</f>
        <v>Comedy</v>
      </c>
      <c r="J4841" s="1" t="str">
        <f t="array" ref="J4841">_xlfn.XLOOKUP(G4841,Movies_data!$A$1:$A$41,Movies_data!$C$1:$C$41,"not found")</f>
        <v>Malayalam</v>
      </c>
      <c r="K4841" s="1">
        <f t="array" ref="K4841">_xlfn.XLOOKUP(G4841,Movies_data!$A$1:$A$41,Movies_data!$H$1:$H$41,"Not Found")</f>
        <v>7.8</v>
      </c>
      <c r="L4841" s="1" t="str">
        <f t="array" ref="L4841">_xlfn.XLOOKUP(A4841,Booking_data!$A$1:$A$6001,Booking_data!$E$1:$E$6001,"not Found")</f>
        <v>C021</v>
      </c>
      <c r="M4841" s="1" t="str">
        <f t="array" ref="M4841">_xlfn.XLOOKUP(L4841,Cinemas_data!$A$1:$A$49,Cinemas_data!$I$1:$I$49,"not Found")</f>
        <v>#NAME?</v>
      </c>
      <c r="N4841" s="1" t="str">
        <f t="array" ref="N4841">_xlfn.XLOOKUP(L4841,Cinemas_data!$A$1:$A$49,Cinemas_data!$C$1:$C$49,"not Found")</f>
        <v>Coimbatore</v>
      </c>
      <c r="O4841" s="1">
        <f t="array" ref="O4841">_xlfn.XLOOKUP(A4841,Booking_data!$A$1:$A$6001,Booking_data!$H$1:$H$6001,"not found")</f>
        <v>2</v>
      </c>
      <c r="P4841" s="1">
        <f t="array" ref="P4841">_xlfn.XLOOKUP(A4841,Booking_data!$A$1:$A$6001,Booking_data!$I$1:$I$6001,"not Found")</f>
        <v>220</v>
      </c>
      <c r="Q4841" s="1">
        <f t="shared" si="3"/>
        <v>440</v>
      </c>
      <c r="R4841" s="1" t="str">
        <f t="array" ref="R4841">_xlfn.XLOOKUP(A4841,Booking_data!$A$1:$A$6001,Booking_data!$L$1:$L$6001,"Not Found")</f>
        <v>UPI</v>
      </c>
      <c r="S4841" s="1">
        <f t="array" ref="S4841">_xlfn.XLOOKUP(A4841,Booking_data!$A$1:$A$6001,Booking_data!$N$1:$N$6001,"not Found")</f>
        <v>52</v>
      </c>
      <c r="T4841" s="1" t="str">
        <f t="array" ref="T4841">_xlfn.XLOOKUP(A4841,Booking_data!$A$1:$A$6001,Booking_data!$O$1:$O$6001,"Not Found")</f>
        <v>Male</v>
      </c>
      <c r="U4841" s="1" t="str">
        <f t="shared" si="4"/>
        <v>Above 45</v>
      </c>
      <c r="V4841" s="1" t="str">
        <f t="shared" si="5"/>
        <v>Low Booking</v>
      </c>
    </row>
    <row r="4842" ht="15.75" customHeight="1">
      <c r="A4842" s="1" t="s">
        <v>5156</v>
      </c>
      <c r="B4842" s="6">
        <v>46098.0</v>
      </c>
      <c r="C4842" s="6">
        <v>46105.0</v>
      </c>
      <c r="D4842" s="7">
        <v>0.9375</v>
      </c>
      <c r="E4842" s="1" t="str">
        <f t="shared" si="1"/>
        <v>Weekday</v>
      </c>
      <c r="F4842" s="1" t="str">
        <f t="shared" si="2"/>
        <v>Mar</v>
      </c>
      <c r="G4842" s="1" t="str">
        <f t="array" ref="G4842">_xlfn.XLOOKUP(A4842,Booking_data!$A$1:$A$6001,Booking_data!$D$1:$D$6001,"not found")</f>
        <v>M010</v>
      </c>
      <c r="H4842" s="1" t="str">
        <f t="array" ref="H4842">_xlfn.XLOOKUP(G4842,Movies_data!$A$1:$A$41,Movies_data!$B$1:$B$41,"not found")</f>
        <v>Captain Miller</v>
      </c>
      <c r="I4842" s="1" t="str">
        <f t="array" ref="I4842">_xlfn.XLOOKUP(G4842,Movies_data!$A$1:$A$41,Movies_data!$D$1:$D$41,"not found")</f>
        <v>Action</v>
      </c>
      <c r="J4842" s="1" t="str">
        <f t="array" ref="J4842">_xlfn.XLOOKUP(G4842,Movies_data!$A$1:$A$41,Movies_data!$C$1:$C$41,"not found")</f>
        <v>Tamil</v>
      </c>
      <c r="K4842" s="1">
        <f t="array" ref="K4842">_xlfn.XLOOKUP(G4842,Movies_data!$A$1:$A$41,Movies_data!$H$1:$H$41,"Not Found")</f>
        <v>7</v>
      </c>
      <c r="L4842" s="1" t="str">
        <f t="array" ref="L4842">_xlfn.XLOOKUP(A4842,Booking_data!$A$1:$A$6001,Booking_data!$E$1:$E$6001,"not Found")</f>
        <v>C021</v>
      </c>
      <c r="M4842" s="1" t="str">
        <f t="array" ref="M4842">_xlfn.XLOOKUP(L4842,Cinemas_data!$A$1:$A$49,Cinemas_data!$I$1:$I$49,"not Found")</f>
        <v>#NAME?</v>
      </c>
      <c r="N4842" s="1" t="str">
        <f t="array" ref="N4842">_xlfn.XLOOKUP(L4842,Cinemas_data!$A$1:$A$49,Cinemas_data!$C$1:$C$49,"not Found")</f>
        <v>Coimbatore</v>
      </c>
      <c r="O4842" s="1">
        <f t="array" ref="O4842">_xlfn.XLOOKUP(A4842,Booking_data!$A$1:$A$6001,Booking_data!$H$1:$H$6001,"not found")</f>
        <v>1</v>
      </c>
      <c r="P4842" s="1">
        <f t="array" ref="P4842">_xlfn.XLOOKUP(A4842,Booking_data!$A$1:$A$6001,Booking_data!$I$1:$I$6001,"not Found")</f>
        <v>220</v>
      </c>
      <c r="Q4842" s="1">
        <f t="shared" si="3"/>
        <v>220</v>
      </c>
      <c r="R4842" s="1" t="str">
        <f t="array" ref="R4842">_xlfn.XLOOKUP(A4842,Booking_data!$A$1:$A$6001,Booking_data!$L$1:$L$6001,"Not Found")</f>
        <v>Credit Card</v>
      </c>
      <c r="S4842" s="1">
        <f t="array" ref="S4842">_xlfn.XLOOKUP(A4842,Booking_data!$A$1:$A$6001,Booking_data!$N$1:$N$6001,"not Found")</f>
        <v>29</v>
      </c>
      <c r="T4842" s="1" t="str">
        <f t="array" ref="T4842">_xlfn.XLOOKUP(A4842,Booking_data!$A$1:$A$6001,Booking_data!$O$1:$O$6001,"Not Found")</f>
        <v>Other</v>
      </c>
      <c r="U4842" s="1" t="str">
        <f t="shared" si="4"/>
        <v>Youngster</v>
      </c>
      <c r="V4842" s="1" t="str">
        <f t="shared" si="5"/>
        <v>Low Booking</v>
      </c>
    </row>
    <row r="4843" ht="15.75" customHeight="1">
      <c r="A4843" s="1" t="s">
        <v>5157</v>
      </c>
      <c r="B4843" s="6">
        <v>46061.0</v>
      </c>
      <c r="C4843" s="6">
        <v>46066.0</v>
      </c>
      <c r="D4843" s="7">
        <v>0.9375</v>
      </c>
      <c r="E4843" s="1" t="str">
        <f t="shared" si="1"/>
        <v>Weekend</v>
      </c>
      <c r="F4843" s="1" t="str">
        <f t="shared" si="2"/>
        <v>Feb</v>
      </c>
      <c r="G4843" s="1" t="str">
        <f t="array" ref="G4843">_xlfn.XLOOKUP(A4843,Booking_data!$A$1:$A$6001,Booking_data!$D$1:$D$6001,"not found")</f>
        <v>M030</v>
      </c>
      <c r="H4843" s="1" t="str">
        <f t="array" ref="H4843">_xlfn.XLOOKUP(G4843,Movies_data!$A$1:$A$41,Movies_data!$B$1:$B$41,"not found")</f>
        <v>Kirik Party</v>
      </c>
      <c r="I4843" s="1" t="str">
        <f t="array" ref="I4843">_xlfn.XLOOKUP(G4843,Movies_data!$A$1:$A$41,Movies_data!$D$1:$D$41,"not found")</f>
        <v>Comedy</v>
      </c>
      <c r="J4843" s="1" t="str">
        <f t="array" ref="J4843">_xlfn.XLOOKUP(G4843,Movies_data!$A$1:$A$41,Movies_data!$C$1:$C$41,"not found")</f>
        <v>Kannada</v>
      </c>
      <c r="K4843" s="1">
        <f t="array" ref="K4843">_xlfn.XLOOKUP(G4843,Movies_data!$A$1:$A$41,Movies_data!$H$1:$H$41,"Not Found")</f>
        <v>8</v>
      </c>
      <c r="L4843" s="1" t="str">
        <f t="array" ref="L4843">_xlfn.XLOOKUP(A4843,Booking_data!$A$1:$A$6001,Booking_data!$E$1:$E$6001,"not Found")</f>
        <v>C131</v>
      </c>
      <c r="M4843" s="1" t="str">
        <f t="array" ref="M4843">_xlfn.XLOOKUP(L4843,Cinemas_data!$A$1:$A$49,Cinemas_data!$I$1:$I$49,"not Found")</f>
        <v>#NAME?</v>
      </c>
      <c r="N4843" s="1" t="str">
        <f t="array" ref="N4843">_xlfn.XLOOKUP(L4843,Cinemas_data!$A$1:$A$49,Cinemas_data!$C$1:$C$49,"not Found")</f>
        <v>Kolkata</v>
      </c>
      <c r="O4843" s="1">
        <f t="array" ref="O4843">_xlfn.XLOOKUP(A4843,Booking_data!$A$1:$A$6001,Booking_data!$H$1:$H$6001,"not found")</f>
        <v>2</v>
      </c>
      <c r="P4843" s="1">
        <f t="array" ref="P4843">_xlfn.XLOOKUP(A4843,Booking_data!$A$1:$A$6001,Booking_data!$I$1:$I$6001,"not Found")</f>
        <v>160</v>
      </c>
      <c r="Q4843" s="1">
        <f t="shared" si="3"/>
        <v>320</v>
      </c>
      <c r="R4843" s="1" t="str">
        <f t="array" ref="R4843">_xlfn.XLOOKUP(A4843,Booking_data!$A$1:$A$6001,Booking_data!$L$1:$L$6001,"Not Found")</f>
        <v>Credit Card</v>
      </c>
      <c r="S4843" s="1">
        <f t="array" ref="S4843">_xlfn.XLOOKUP(A4843,Booking_data!$A$1:$A$6001,Booking_data!$N$1:$N$6001,"not Found")</f>
        <v>18</v>
      </c>
      <c r="T4843" s="1" t="str">
        <f t="array" ref="T4843">_xlfn.XLOOKUP(A4843,Booking_data!$A$1:$A$6001,Booking_data!$O$1:$O$6001,"Not Found")</f>
        <v>Male</v>
      </c>
      <c r="U4843" s="1" t="str">
        <f t="shared" si="4"/>
        <v>Youngster</v>
      </c>
      <c r="V4843" s="1" t="str">
        <f t="shared" si="5"/>
        <v>Low Booking</v>
      </c>
    </row>
    <row r="4844" ht="15.75" customHeight="1">
      <c r="A4844" s="1" t="s">
        <v>5158</v>
      </c>
      <c r="B4844" s="6">
        <v>46056.0</v>
      </c>
      <c r="C4844" s="6">
        <v>46063.0</v>
      </c>
      <c r="D4844" s="7">
        <v>0.9375</v>
      </c>
      <c r="E4844" s="1" t="str">
        <f t="shared" si="1"/>
        <v>Weekday</v>
      </c>
      <c r="F4844" s="1" t="str">
        <f t="shared" si="2"/>
        <v>Feb</v>
      </c>
      <c r="G4844" s="1" t="str">
        <f t="array" ref="G4844">_xlfn.XLOOKUP(A4844,Booking_data!$A$1:$A$6001,Booking_data!$D$1:$D$6001,"not found")</f>
        <v>M031</v>
      </c>
      <c r="H4844" s="1" t="str">
        <f t="array" ref="H4844">_xlfn.XLOOKUP(G4844,Movies_data!$A$1:$A$41,Movies_data!$B$1:$B$41,"not found")</f>
        <v>Bangalore Days</v>
      </c>
      <c r="I4844" s="1" t="str">
        <f t="array" ref="I4844">_xlfn.XLOOKUP(G4844,Movies_data!$A$1:$A$41,Movies_data!$D$1:$D$41,"not found")</f>
        <v>Drama</v>
      </c>
      <c r="J4844" s="1" t="str">
        <f t="array" ref="J4844">_xlfn.XLOOKUP(G4844,Movies_data!$A$1:$A$41,Movies_data!$C$1:$C$41,"not found")</f>
        <v>Malayalam</v>
      </c>
      <c r="K4844" s="1">
        <f t="array" ref="K4844">_xlfn.XLOOKUP(G4844,Movies_data!$A$1:$A$41,Movies_data!$H$1:$H$41,"Not Found")</f>
        <v>8.3</v>
      </c>
      <c r="L4844" s="1" t="str">
        <f t="array" ref="L4844">_xlfn.XLOOKUP(A4844,Booking_data!$A$1:$A$6001,Booking_data!$E$1:$E$6001,"not Found")</f>
        <v>C013</v>
      </c>
      <c r="M4844" s="1" t="str">
        <f t="array" ref="M4844">_xlfn.XLOOKUP(L4844,Cinemas_data!$A$1:$A$49,Cinemas_data!$I$1:$I$49,"not Found")</f>
        <v>#NAME?</v>
      </c>
      <c r="N4844" s="1" t="str">
        <f t="array" ref="N4844">_xlfn.XLOOKUP(L4844,Cinemas_data!$A$1:$A$49,Cinemas_data!$C$1:$C$49,"not Found")</f>
        <v>Chennai</v>
      </c>
      <c r="O4844" s="1">
        <f t="array" ref="O4844">_xlfn.XLOOKUP(A4844,Booking_data!$A$1:$A$6001,Booking_data!$H$1:$H$6001,"not found")</f>
        <v>2</v>
      </c>
      <c r="P4844" s="1">
        <f t="array" ref="P4844">_xlfn.XLOOKUP(A4844,Booking_data!$A$1:$A$6001,Booking_data!$I$1:$I$6001,"not Found")</f>
        <v>320</v>
      </c>
      <c r="Q4844" s="1">
        <f t="shared" si="3"/>
        <v>640</v>
      </c>
      <c r="R4844" s="1" t="str">
        <f t="array" ref="R4844">_xlfn.XLOOKUP(A4844,Booking_data!$A$1:$A$6001,Booking_data!$L$1:$L$6001,"Not Found")</f>
        <v>Debit Card</v>
      </c>
      <c r="S4844" s="1">
        <f t="array" ref="S4844">_xlfn.XLOOKUP(A4844,Booking_data!$A$1:$A$6001,Booking_data!$N$1:$N$6001,"not Found")</f>
        <v>55</v>
      </c>
      <c r="T4844" s="1" t="str">
        <f t="array" ref="T4844">_xlfn.XLOOKUP(A4844,Booking_data!$A$1:$A$6001,Booking_data!$O$1:$O$6001,"Not Found")</f>
        <v>Other</v>
      </c>
      <c r="U4844" s="1" t="str">
        <f t="shared" si="4"/>
        <v>Above 45</v>
      </c>
      <c r="V4844" s="1" t="str">
        <f t="shared" si="5"/>
        <v>Low Booking</v>
      </c>
    </row>
    <row r="4845" ht="15.75" customHeight="1">
      <c r="A4845" s="1" t="s">
        <v>5159</v>
      </c>
      <c r="B4845" s="6">
        <v>46077.0</v>
      </c>
      <c r="C4845" s="6">
        <v>46077.0</v>
      </c>
      <c r="D4845" s="7">
        <v>0.8854166666666666</v>
      </c>
      <c r="E4845" s="1" t="str">
        <f t="shared" si="1"/>
        <v>Weekday</v>
      </c>
      <c r="F4845" s="1" t="str">
        <f t="shared" si="2"/>
        <v>Feb</v>
      </c>
      <c r="G4845" s="1" t="str">
        <f t="array" ref="G4845">_xlfn.XLOOKUP(A4845,Booking_data!$A$1:$A$6001,Booking_data!$D$1:$D$6001,"not found")</f>
        <v>M007</v>
      </c>
      <c r="H4845" s="1" t="str">
        <f t="array" ref="H4845">_xlfn.XLOOKUP(G4845,Movies_data!$A$1:$A$41,Movies_data!$B$1:$B$41,"not found")</f>
        <v>Good Night</v>
      </c>
      <c r="I4845" s="1" t="str">
        <f t="array" ref="I4845">_xlfn.XLOOKUP(G4845,Movies_data!$A$1:$A$41,Movies_data!$D$1:$D$41,"not found")</f>
        <v>Comedy</v>
      </c>
      <c r="J4845" s="1" t="str">
        <f t="array" ref="J4845">_xlfn.XLOOKUP(G4845,Movies_data!$A$1:$A$41,Movies_data!$C$1:$C$41,"not found")</f>
        <v>Tamil</v>
      </c>
      <c r="K4845" s="1">
        <f t="array" ref="K4845">_xlfn.XLOOKUP(G4845,Movies_data!$A$1:$A$41,Movies_data!$H$1:$H$41,"Not Found")</f>
        <v>8</v>
      </c>
      <c r="L4845" s="1" t="str">
        <f t="array" ref="L4845">_xlfn.XLOOKUP(A4845,Booking_data!$A$1:$A$6001,Booking_data!$E$1:$E$6001,"not Found")</f>
        <v>C073</v>
      </c>
      <c r="M4845" s="1" t="str">
        <f t="array" ref="M4845">_xlfn.XLOOKUP(L4845,Cinemas_data!$A$1:$A$49,Cinemas_data!$I$1:$I$49,"not Found")</f>
        <v>#NAME?</v>
      </c>
      <c r="N4845" s="1" t="str">
        <f t="array" ref="N4845">_xlfn.XLOOKUP(L4845,Cinemas_data!$A$1:$A$49,Cinemas_data!$C$1:$C$49,"not Found")</f>
        <v>Hyderabad</v>
      </c>
      <c r="O4845" s="1">
        <f t="array" ref="O4845">_xlfn.XLOOKUP(A4845,Booking_data!$A$1:$A$6001,Booking_data!$H$1:$H$6001,"not found")</f>
        <v>3</v>
      </c>
      <c r="P4845" s="1">
        <f t="array" ref="P4845">_xlfn.XLOOKUP(A4845,Booking_data!$A$1:$A$6001,Booking_data!$I$1:$I$6001,"not Found")</f>
        <v>240</v>
      </c>
      <c r="Q4845" s="1">
        <f t="shared" si="3"/>
        <v>720</v>
      </c>
      <c r="R4845" s="1" t="str">
        <f t="array" ref="R4845">_xlfn.XLOOKUP(A4845,Booking_data!$A$1:$A$6001,Booking_data!$L$1:$L$6001,"Not Found")</f>
        <v>Credit Card</v>
      </c>
      <c r="S4845" s="1">
        <f t="array" ref="S4845">_xlfn.XLOOKUP(A4845,Booking_data!$A$1:$A$6001,Booking_data!$N$1:$N$6001,"not Found")</f>
        <v>21</v>
      </c>
      <c r="T4845" s="1" t="str">
        <f t="array" ref="T4845">_xlfn.XLOOKUP(A4845,Booking_data!$A$1:$A$6001,Booking_data!$O$1:$O$6001,"Not Found")</f>
        <v>Male</v>
      </c>
      <c r="U4845" s="1" t="str">
        <f t="shared" si="4"/>
        <v>Youngster</v>
      </c>
      <c r="V4845" s="1" t="str">
        <f t="shared" si="5"/>
        <v>Medium Booking</v>
      </c>
    </row>
    <row r="4846" ht="15.75" customHeight="1">
      <c r="A4846" s="1" t="s">
        <v>5160</v>
      </c>
      <c r="B4846" s="6">
        <v>46166.0</v>
      </c>
      <c r="C4846" s="6">
        <v>46168.0</v>
      </c>
      <c r="D4846" s="7">
        <v>0.9375</v>
      </c>
      <c r="E4846" s="1" t="str">
        <f t="shared" si="1"/>
        <v>Weekend</v>
      </c>
      <c r="F4846" s="1" t="str">
        <f t="shared" si="2"/>
        <v>May</v>
      </c>
      <c r="G4846" s="1" t="str">
        <f t="array" ref="G4846">_xlfn.XLOOKUP(A4846,Booking_data!$A$1:$A$6001,Booking_data!$D$1:$D$6001,"not found")</f>
        <v>M019</v>
      </c>
      <c r="H4846" s="1" t="str">
        <f t="array" ref="H4846">_xlfn.XLOOKUP(G4846,Movies_data!$A$1:$A$41,Movies_data!$B$1:$B$41,"not found")</f>
        <v>Animal</v>
      </c>
      <c r="I4846" s="1" t="str">
        <f t="array" ref="I4846">_xlfn.XLOOKUP(G4846,Movies_data!$A$1:$A$41,Movies_data!$D$1:$D$41,"not found")</f>
        <v>Drama</v>
      </c>
      <c r="J4846" s="1" t="str">
        <f t="array" ref="J4846">_xlfn.XLOOKUP(G4846,Movies_data!$A$1:$A$41,Movies_data!$C$1:$C$41,"not found")</f>
        <v>Hindi</v>
      </c>
      <c r="K4846" s="1">
        <f t="array" ref="K4846">_xlfn.XLOOKUP(G4846,Movies_data!$A$1:$A$41,Movies_data!$H$1:$H$41,"Not Found")</f>
        <v>6.1</v>
      </c>
      <c r="L4846" s="1" t="str">
        <f t="array" ref="L4846">_xlfn.XLOOKUP(A4846,Booking_data!$A$1:$A$6001,Booking_data!$E$1:$E$6001,"not Found")</f>
        <v>C121</v>
      </c>
      <c r="M4846" s="1" t="str">
        <f t="array" ref="M4846">_xlfn.XLOOKUP(L4846,Cinemas_data!$A$1:$A$49,Cinemas_data!$I$1:$I$49,"not Found")</f>
        <v>#NAME?</v>
      </c>
      <c r="N4846" s="1" t="str">
        <f t="array" ref="N4846">_xlfn.XLOOKUP(L4846,Cinemas_data!$A$1:$A$49,Cinemas_data!$C$1:$C$49,"not Found")</f>
        <v>Noida</v>
      </c>
      <c r="O4846" s="1">
        <f t="array" ref="O4846">_xlfn.XLOOKUP(A4846,Booking_data!$A$1:$A$6001,Booking_data!$H$1:$H$6001,"not found")</f>
        <v>5</v>
      </c>
      <c r="P4846" s="1">
        <f t="array" ref="P4846">_xlfn.XLOOKUP(A4846,Booking_data!$A$1:$A$6001,Booking_data!$I$1:$I$6001,"not Found")</f>
        <v>240</v>
      </c>
      <c r="Q4846" s="1">
        <f t="shared" si="3"/>
        <v>1200</v>
      </c>
      <c r="R4846" s="1" t="str">
        <f t="array" ref="R4846">_xlfn.XLOOKUP(A4846,Booking_data!$A$1:$A$6001,Booking_data!$L$1:$L$6001,"Not Found")</f>
        <v>Net Banking</v>
      </c>
      <c r="S4846" s="1">
        <f t="array" ref="S4846">_xlfn.XLOOKUP(A4846,Booking_data!$A$1:$A$6001,Booking_data!$N$1:$N$6001,"not Found")</f>
        <v>55</v>
      </c>
      <c r="T4846" s="1" t="str">
        <f t="array" ref="T4846">_xlfn.XLOOKUP(A4846,Booking_data!$A$1:$A$6001,Booking_data!$O$1:$O$6001,"Not Found")</f>
        <v>Male</v>
      </c>
      <c r="U4846" s="1" t="str">
        <f t="shared" si="4"/>
        <v>Above 45</v>
      </c>
      <c r="V4846" s="1" t="str">
        <f t="shared" si="5"/>
        <v>High Booking</v>
      </c>
    </row>
    <row r="4847" ht="15.75" customHeight="1">
      <c r="A4847" s="1" t="s">
        <v>5161</v>
      </c>
      <c r="B4847" s="6">
        <v>46057.0</v>
      </c>
      <c r="C4847" s="6">
        <v>46064.0</v>
      </c>
      <c r="D4847" s="7">
        <v>0.7708333333333334</v>
      </c>
      <c r="E4847" s="1" t="str">
        <f t="shared" si="1"/>
        <v>Weekday</v>
      </c>
      <c r="F4847" s="1" t="str">
        <f t="shared" si="2"/>
        <v>Feb</v>
      </c>
      <c r="G4847" s="1" t="str">
        <f t="array" ref="G4847">_xlfn.XLOOKUP(A4847,Booking_data!$A$1:$A$6001,Booking_data!$D$1:$D$6001,"not found")</f>
        <v>M027</v>
      </c>
      <c r="H4847" s="1" t="str">
        <f t="array" ref="H4847">_xlfn.XLOOKUP(G4847,Movies_data!$A$1:$A$41,Movies_data!$B$1:$B$41,"not found")</f>
        <v>KGF Chapter 2</v>
      </c>
      <c r="I4847" s="1" t="str">
        <f t="array" ref="I4847">_xlfn.XLOOKUP(G4847,Movies_data!$A$1:$A$41,Movies_data!$D$1:$D$41,"not found")</f>
        <v>Action</v>
      </c>
      <c r="J4847" s="1" t="str">
        <f t="array" ref="J4847">_xlfn.XLOOKUP(G4847,Movies_data!$A$1:$A$41,Movies_data!$C$1:$C$41,"not found")</f>
        <v>Kannada</v>
      </c>
      <c r="K4847" s="1">
        <f t="array" ref="K4847">_xlfn.XLOOKUP(G4847,Movies_data!$A$1:$A$41,Movies_data!$H$1:$H$41,"Not Found")</f>
        <v>8.3</v>
      </c>
      <c r="L4847" s="1" t="str">
        <f t="array" ref="L4847">_xlfn.XLOOKUP(A4847,Booking_data!$A$1:$A$6001,Booking_data!$E$1:$E$6001,"not Found")</f>
        <v>C023</v>
      </c>
      <c r="M4847" s="1" t="str">
        <f t="array" ref="M4847">_xlfn.XLOOKUP(L4847,Cinemas_data!$A$1:$A$49,Cinemas_data!$I$1:$I$49,"not Found")</f>
        <v>#NAME?</v>
      </c>
      <c r="N4847" s="1" t="str">
        <f t="array" ref="N4847">_xlfn.XLOOKUP(L4847,Cinemas_data!$A$1:$A$49,Cinemas_data!$C$1:$C$49,"not Found")</f>
        <v>Coimbatore</v>
      </c>
      <c r="O4847" s="1">
        <f t="array" ref="O4847">_xlfn.XLOOKUP(A4847,Booking_data!$A$1:$A$6001,Booking_data!$H$1:$H$6001,"not found")</f>
        <v>5</v>
      </c>
      <c r="P4847" s="1">
        <f t="array" ref="P4847">_xlfn.XLOOKUP(A4847,Booking_data!$A$1:$A$6001,Booking_data!$I$1:$I$6001,"not Found")</f>
        <v>420</v>
      </c>
      <c r="Q4847" s="1">
        <f t="shared" si="3"/>
        <v>2100</v>
      </c>
      <c r="R4847" s="1" t="str">
        <f t="array" ref="R4847">_xlfn.XLOOKUP(A4847,Booking_data!$A$1:$A$6001,Booking_data!$L$1:$L$6001,"Not Found")</f>
        <v>Wallet</v>
      </c>
      <c r="S4847" s="1">
        <f t="array" ref="S4847">_xlfn.XLOOKUP(A4847,Booking_data!$A$1:$A$6001,Booking_data!$N$1:$N$6001,"not Found")</f>
        <v>31</v>
      </c>
      <c r="T4847" s="1" t="str">
        <f t="array" ref="T4847">_xlfn.XLOOKUP(A4847,Booking_data!$A$1:$A$6001,Booking_data!$O$1:$O$6001,"Not Found")</f>
        <v>Male</v>
      </c>
      <c r="U4847" s="1" t="str">
        <f t="shared" si="4"/>
        <v>Middle Age</v>
      </c>
      <c r="V4847" s="1" t="str">
        <f t="shared" si="5"/>
        <v>High Booking</v>
      </c>
    </row>
    <row r="4848" ht="15.75" customHeight="1">
      <c r="A4848" s="1" t="s">
        <v>5162</v>
      </c>
      <c r="B4848" s="6">
        <v>46091.0</v>
      </c>
      <c r="C4848" s="6">
        <v>46098.0</v>
      </c>
      <c r="D4848" s="7">
        <v>0.8854166666666666</v>
      </c>
      <c r="E4848" s="1" t="str">
        <f t="shared" si="1"/>
        <v>Weekday</v>
      </c>
      <c r="F4848" s="1" t="str">
        <f t="shared" si="2"/>
        <v>Mar</v>
      </c>
      <c r="G4848" s="1" t="str">
        <f t="array" ref="G4848">_xlfn.XLOOKUP(A4848,Booking_data!$A$1:$A$6001,Booking_data!$D$1:$D$6001,"not found")</f>
        <v>M004</v>
      </c>
      <c r="H4848" s="1" t="str">
        <f t="array" ref="H4848">_xlfn.XLOOKUP(G4848,Movies_data!$A$1:$A$41,Movies_data!$B$1:$B$41,"not found")</f>
        <v>Ponniyin Selvan I</v>
      </c>
      <c r="I4848" s="1" t="str">
        <f t="array" ref="I4848">_xlfn.XLOOKUP(G4848,Movies_data!$A$1:$A$41,Movies_data!$D$1:$D$41,"not found")</f>
        <v>Drama</v>
      </c>
      <c r="J4848" s="1" t="str">
        <f t="array" ref="J4848">_xlfn.XLOOKUP(G4848,Movies_data!$A$1:$A$41,Movies_data!$C$1:$C$41,"not found")</f>
        <v>Tamil</v>
      </c>
      <c r="K4848" s="1">
        <f t="array" ref="K4848">_xlfn.XLOOKUP(G4848,Movies_data!$A$1:$A$41,Movies_data!$H$1:$H$41,"Not Found")</f>
        <v>7.6</v>
      </c>
      <c r="L4848" s="1" t="str">
        <f t="array" ref="L4848">_xlfn.XLOOKUP(A4848,Booking_data!$A$1:$A$6001,Booking_data!$E$1:$E$6001,"not Found")</f>
        <v>C042</v>
      </c>
      <c r="M4848" s="1" t="str">
        <f t="array" ref="M4848">_xlfn.XLOOKUP(L4848,Cinemas_data!$A$1:$A$49,Cinemas_data!$I$1:$I$49,"not Found")</f>
        <v>#NAME?</v>
      </c>
      <c r="N4848" s="1" t="str">
        <f t="array" ref="N4848">_xlfn.XLOOKUP(L4848,Cinemas_data!$A$1:$A$49,Cinemas_data!$C$1:$C$49,"not Found")</f>
        <v>Salem</v>
      </c>
      <c r="O4848" s="1">
        <f t="array" ref="O4848">_xlfn.XLOOKUP(A4848,Booking_data!$A$1:$A$6001,Booking_data!$H$1:$H$6001,"not found")</f>
        <v>5</v>
      </c>
      <c r="P4848" s="1">
        <f t="array" ref="P4848">_xlfn.XLOOKUP(A4848,Booking_data!$A$1:$A$6001,Booking_data!$I$1:$I$6001,"not Found")</f>
        <v>460</v>
      </c>
      <c r="Q4848" s="1">
        <f t="shared" si="3"/>
        <v>2300</v>
      </c>
      <c r="R4848" s="1" t="str">
        <f t="array" ref="R4848">_xlfn.XLOOKUP(A4848,Booking_data!$A$1:$A$6001,Booking_data!$L$1:$L$6001,"Not Found")</f>
        <v>Wallet</v>
      </c>
      <c r="S4848" s="1">
        <f t="array" ref="S4848">_xlfn.XLOOKUP(A4848,Booking_data!$A$1:$A$6001,Booking_data!$N$1:$N$6001,"not Found")</f>
        <v>31</v>
      </c>
      <c r="T4848" s="1" t="str">
        <f t="array" ref="T4848">_xlfn.XLOOKUP(A4848,Booking_data!$A$1:$A$6001,Booking_data!$O$1:$O$6001,"Not Found")</f>
        <v>Female</v>
      </c>
      <c r="U4848" s="1" t="str">
        <f t="shared" si="4"/>
        <v>Middle Age</v>
      </c>
      <c r="V4848" s="1" t="str">
        <f t="shared" si="5"/>
        <v>High Booking</v>
      </c>
    </row>
    <row r="4849" ht="15.75" customHeight="1">
      <c r="A4849" s="1" t="s">
        <v>5163</v>
      </c>
      <c r="B4849" s="6">
        <v>46166.0</v>
      </c>
      <c r="C4849" s="6">
        <v>46173.0</v>
      </c>
      <c r="D4849" s="7">
        <v>0.6458333333333334</v>
      </c>
      <c r="E4849" s="1" t="str">
        <f t="shared" si="1"/>
        <v>Weekend</v>
      </c>
      <c r="F4849" s="1" t="str">
        <f t="shared" si="2"/>
        <v>May</v>
      </c>
      <c r="G4849" s="1" t="str">
        <f t="array" ref="G4849">_xlfn.XLOOKUP(A4849,Booking_data!$A$1:$A$6001,Booking_data!$D$1:$D$6001,"not found")</f>
        <v>M014</v>
      </c>
      <c r="H4849" s="1" t="str">
        <f t="array" ref="H4849">_xlfn.XLOOKUP(G4849,Movies_data!$A$1:$A$41,Movies_data!$B$1:$B$41,"not found")</f>
        <v>Hi Nanna</v>
      </c>
      <c r="I4849" s="1" t="str">
        <f t="array" ref="I4849">_xlfn.XLOOKUP(G4849,Movies_data!$A$1:$A$41,Movies_data!$D$1:$D$41,"not found")</f>
        <v>Romance</v>
      </c>
      <c r="J4849" s="1" t="str">
        <f t="array" ref="J4849">_xlfn.XLOOKUP(G4849,Movies_data!$A$1:$A$41,Movies_data!$C$1:$C$41,"not found")</f>
        <v>Telugu</v>
      </c>
      <c r="K4849" s="1">
        <f t="array" ref="K4849">_xlfn.XLOOKUP(G4849,Movies_data!$A$1:$A$41,Movies_data!$H$1:$H$41,"Not Found")</f>
        <v>8</v>
      </c>
      <c r="L4849" s="1" t="str">
        <f t="array" ref="L4849">_xlfn.XLOOKUP(A4849,Booking_data!$A$1:$A$6001,Booking_data!$E$1:$E$6001,"not Found")</f>
        <v>C022</v>
      </c>
      <c r="M4849" s="1" t="str">
        <f t="array" ref="M4849">_xlfn.XLOOKUP(L4849,Cinemas_data!$A$1:$A$49,Cinemas_data!$I$1:$I$49,"not Found")</f>
        <v>#NAME?</v>
      </c>
      <c r="N4849" s="1" t="str">
        <f t="array" ref="N4849">_xlfn.XLOOKUP(L4849,Cinemas_data!$A$1:$A$49,Cinemas_data!$C$1:$C$49,"not Found")</f>
        <v>Coimbatore</v>
      </c>
      <c r="O4849" s="1">
        <f t="array" ref="O4849">_xlfn.XLOOKUP(A4849,Booking_data!$A$1:$A$6001,Booking_data!$H$1:$H$6001,"not found")</f>
        <v>3</v>
      </c>
      <c r="P4849" s="1">
        <f t="array" ref="P4849">_xlfn.XLOOKUP(A4849,Booking_data!$A$1:$A$6001,Booking_data!$I$1:$I$6001,"not Found")</f>
        <v>200</v>
      </c>
      <c r="Q4849" s="1">
        <f t="shared" si="3"/>
        <v>600</v>
      </c>
      <c r="R4849" s="1" t="str">
        <f t="array" ref="R4849">_xlfn.XLOOKUP(A4849,Booking_data!$A$1:$A$6001,Booking_data!$L$1:$L$6001,"Not Found")</f>
        <v>Credit Card</v>
      </c>
      <c r="S4849" s="1">
        <f t="array" ref="S4849">_xlfn.XLOOKUP(A4849,Booking_data!$A$1:$A$6001,Booking_data!$N$1:$N$6001,"not Found")</f>
        <v>29</v>
      </c>
      <c r="T4849" s="1" t="str">
        <f t="array" ref="T4849">_xlfn.XLOOKUP(A4849,Booking_data!$A$1:$A$6001,Booking_data!$O$1:$O$6001,"Not Found")</f>
        <v>Male</v>
      </c>
      <c r="U4849" s="1" t="str">
        <f t="shared" si="4"/>
        <v>Youngster</v>
      </c>
      <c r="V4849" s="1" t="str">
        <f t="shared" si="5"/>
        <v>Medium Booking</v>
      </c>
    </row>
    <row r="4850" ht="15.75" customHeight="1">
      <c r="A4850" s="1" t="s">
        <v>5164</v>
      </c>
      <c r="B4850" s="6">
        <v>46055.0</v>
      </c>
      <c r="C4850" s="6">
        <v>46058.0</v>
      </c>
      <c r="D4850" s="7">
        <v>0.3958333333333333</v>
      </c>
      <c r="E4850" s="1" t="str">
        <f t="shared" si="1"/>
        <v>Weekday</v>
      </c>
      <c r="F4850" s="1" t="str">
        <f t="shared" si="2"/>
        <v>Feb</v>
      </c>
      <c r="G4850" s="1" t="str">
        <f t="array" ref="G4850">_xlfn.XLOOKUP(A4850,Booking_data!$A$1:$A$6001,Booking_data!$D$1:$D$6001,"not found")</f>
        <v>M031</v>
      </c>
      <c r="H4850" s="1" t="str">
        <f t="array" ref="H4850">_xlfn.XLOOKUP(G4850,Movies_data!$A$1:$A$41,Movies_data!$B$1:$B$41,"not found")</f>
        <v>Bangalore Days</v>
      </c>
      <c r="I4850" s="1" t="str">
        <f t="array" ref="I4850">_xlfn.XLOOKUP(G4850,Movies_data!$A$1:$A$41,Movies_data!$D$1:$D$41,"not found")</f>
        <v>Drama</v>
      </c>
      <c r="J4850" s="1" t="str">
        <f t="array" ref="J4850">_xlfn.XLOOKUP(G4850,Movies_data!$A$1:$A$41,Movies_data!$C$1:$C$41,"not found")</f>
        <v>Malayalam</v>
      </c>
      <c r="K4850" s="1">
        <f t="array" ref="K4850">_xlfn.XLOOKUP(G4850,Movies_data!$A$1:$A$41,Movies_data!$H$1:$H$41,"Not Found")</f>
        <v>8.3</v>
      </c>
      <c r="L4850" s="1" t="str">
        <f t="array" ref="L4850">_xlfn.XLOOKUP(A4850,Booking_data!$A$1:$A$6001,Booking_data!$E$1:$E$6001,"not Found")</f>
        <v>C031</v>
      </c>
      <c r="M4850" s="1" t="str">
        <f t="array" ref="M4850">_xlfn.XLOOKUP(L4850,Cinemas_data!$A$1:$A$49,Cinemas_data!$I$1:$I$49,"not Found")</f>
        <v>#NAME?</v>
      </c>
      <c r="N4850" s="1" t="str">
        <f t="array" ref="N4850">_xlfn.XLOOKUP(L4850,Cinemas_data!$A$1:$A$49,Cinemas_data!$C$1:$C$49,"not Found")</f>
        <v>Madurai</v>
      </c>
      <c r="O4850" s="1">
        <f t="array" ref="O4850">_xlfn.XLOOKUP(A4850,Booking_data!$A$1:$A$6001,Booking_data!$H$1:$H$6001,"not found")</f>
        <v>5</v>
      </c>
      <c r="P4850" s="1">
        <f t="array" ref="P4850">_xlfn.XLOOKUP(A4850,Booking_data!$A$1:$A$6001,Booking_data!$I$1:$I$6001,"not Found")</f>
        <v>240</v>
      </c>
      <c r="Q4850" s="1">
        <f t="shared" si="3"/>
        <v>1200</v>
      </c>
      <c r="R4850" s="1" t="str">
        <f t="array" ref="R4850">_xlfn.XLOOKUP(A4850,Booking_data!$A$1:$A$6001,Booking_data!$L$1:$L$6001,"Not Found")</f>
        <v>Wallet</v>
      </c>
      <c r="S4850" s="1">
        <f t="array" ref="S4850">_xlfn.XLOOKUP(A4850,Booking_data!$A$1:$A$6001,Booking_data!$N$1:$N$6001,"not Found")</f>
        <v>34</v>
      </c>
      <c r="T4850" s="1" t="str">
        <f t="array" ref="T4850">_xlfn.XLOOKUP(A4850,Booking_data!$A$1:$A$6001,Booking_data!$O$1:$O$6001,"Not Found")</f>
        <v>Male</v>
      </c>
      <c r="U4850" s="1" t="str">
        <f t="shared" si="4"/>
        <v>Middle Age</v>
      </c>
      <c r="V4850" s="1" t="str">
        <f t="shared" si="5"/>
        <v>High Booking</v>
      </c>
    </row>
    <row r="4851" ht="15.75" customHeight="1">
      <c r="A4851" s="1" t="s">
        <v>5165</v>
      </c>
      <c r="B4851" s="6">
        <v>46193.0</v>
      </c>
      <c r="C4851" s="6">
        <v>46197.0</v>
      </c>
      <c r="D4851" s="7">
        <v>0.8854166666666666</v>
      </c>
      <c r="E4851" s="1" t="str">
        <f t="shared" si="1"/>
        <v>Weekend</v>
      </c>
      <c r="F4851" s="1" t="str">
        <f t="shared" si="2"/>
        <v>Jun</v>
      </c>
      <c r="G4851" s="1" t="str">
        <f t="array" ref="G4851">_xlfn.XLOOKUP(A4851,Booking_data!$A$1:$A$6001,Booking_data!$D$1:$D$6001,"not found")</f>
        <v>M004</v>
      </c>
      <c r="H4851" s="1" t="str">
        <f t="array" ref="H4851">_xlfn.XLOOKUP(G4851,Movies_data!$A$1:$A$41,Movies_data!$B$1:$B$41,"not found")</f>
        <v>Ponniyin Selvan I</v>
      </c>
      <c r="I4851" s="1" t="str">
        <f t="array" ref="I4851">_xlfn.XLOOKUP(G4851,Movies_data!$A$1:$A$41,Movies_data!$D$1:$D$41,"not found")</f>
        <v>Drama</v>
      </c>
      <c r="J4851" s="1" t="str">
        <f t="array" ref="J4851">_xlfn.XLOOKUP(G4851,Movies_data!$A$1:$A$41,Movies_data!$C$1:$C$41,"not found")</f>
        <v>Tamil</v>
      </c>
      <c r="K4851" s="1">
        <f t="array" ref="K4851">_xlfn.XLOOKUP(G4851,Movies_data!$A$1:$A$41,Movies_data!$H$1:$H$41,"Not Found")</f>
        <v>7.6</v>
      </c>
      <c r="L4851" s="1" t="str">
        <f t="array" ref="L4851">_xlfn.XLOOKUP(A4851,Booking_data!$A$1:$A$6001,Booking_data!$E$1:$E$6001,"not Found")</f>
        <v>C012</v>
      </c>
      <c r="M4851" s="1" t="str">
        <f t="array" ref="M4851">_xlfn.XLOOKUP(L4851,Cinemas_data!$A$1:$A$49,Cinemas_data!$I$1:$I$49,"not Found")</f>
        <v>#NAME?</v>
      </c>
      <c r="N4851" s="1" t="str">
        <f t="array" ref="N4851">_xlfn.XLOOKUP(L4851,Cinemas_data!$A$1:$A$49,Cinemas_data!$C$1:$C$49,"not Found")</f>
        <v>Chennai</v>
      </c>
      <c r="O4851" s="1">
        <f t="array" ref="O4851">_xlfn.XLOOKUP(A4851,Booking_data!$A$1:$A$6001,Booking_data!$H$1:$H$6001,"not found")</f>
        <v>3</v>
      </c>
      <c r="P4851" s="1">
        <f t="array" ref="P4851">_xlfn.XLOOKUP(A4851,Booking_data!$A$1:$A$6001,Booking_data!$I$1:$I$6001,"not Found")</f>
        <v>340</v>
      </c>
      <c r="Q4851" s="1">
        <f t="shared" si="3"/>
        <v>1020</v>
      </c>
      <c r="R4851" s="1" t="str">
        <f t="array" ref="R4851">_xlfn.XLOOKUP(A4851,Booking_data!$A$1:$A$6001,Booking_data!$L$1:$L$6001,"Not Found")</f>
        <v>Credit Card</v>
      </c>
      <c r="S4851" s="1">
        <f t="array" ref="S4851">_xlfn.XLOOKUP(A4851,Booking_data!$A$1:$A$6001,Booking_data!$N$1:$N$6001,"not Found")</f>
        <v>25</v>
      </c>
      <c r="T4851" s="1" t="str">
        <f t="array" ref="T4851">_xlfn.XLOOKUP(A4851,Booking_data!$A$1:$A$6001,Booking_data!$O$1:$O$6001,"Not Found")</f>
        <v>Female</v>
      </c>
      <c r="U4851" s="1" t="str">
        <f t="shared" si="4"/>
        <v>Youngster</v>
      </c>
      <c r="V4851" s="1" t="str">
        <f t="shared" si="5"/>
        <v>Medium Booking</v>
      </c>
    </row>
    <row r="4852" ht="15.75" customHeight="1">
      <c r="A4852" s="1" t="s">
        <v>5166</v>
      </c>
      <c r="B4852" s="6">
        <v>46030.0</v>
      </c>
      <c r="C4852" s="6">
        <v>46037.0</v>
      </c>
      <c r="D4852" s="7">
        <v>0.6458333333333334</v>
      </c>
      <c r="E4852" s="1" t="str">
        <f t="shared" si="1"/>
        <v>Weekday</v>
      </c>
      <c r="F4852" s="1" t="str">
        <f t="shared" si="2"/>
        <v>Jan</v>
      </c>
      <c r="G4852" s="1" t="str">
        <f t="array" ref="G4852">_xlfn.XLOOKUP(A4852,Booking_data!$A$1:$A$6001,Booking_data!$D$1:$D$6001,"not found")</f>
        <v>M003</v>
      </c>
      <c r="H4852" s="1" t="str">
        <f t="array" ref="H4852">_xlfn.XLOOKUP(G4852,Movies_data!$A$1:$A$41,Movies_data!$B$1:$B$41,"not found")</f>
        <v>Vikram</v>
      </c>
      <c r="I4852" s="1" t="str">
        <f t="array" ref="I4852">_xlfn.XLOOKUP(G4852,Movies_data!$A$1:$A$41,Movies_data!$D$1:$D$41,"not found")</f>
        <v>Action</v>
      </c>
      <c r="J4852" s="1" t="str">
        <f t="array" ref="J4852">_xlfn.XLOOKUP(G4852,Movies_data!$A$1:$A$41,Movies_data!$C$1:$C$41,"not found")</f>
        <v>Tamil</v>
      </c>
      <c r="K4852" s="1">
        <f t="array" ref="K4852">_xlfn.XLOOKUP(G4852,Movies_data!$A$1:$A$41,Movies_data!$H$1:$H$41,"Not Found")</f>
        <v>8.3</v>
      </c>
      <c r="L4852" s="1" t="str">
        <f t="array" ref="L4852">_xlfn.XLOOKUP(A4852,Booking_data!$A$1:$A$6001,Booking_data!$E$1:$E$6001,"not Found")</f>
        <v>C122</v>
      </c>
      <c r="M4852" s="1" t="str">
        <f t="array" ref="M4852">_xlfn.XLOOKUP(L4852,Cinemas_data!$A$1:$A$49,Cinemas_data!$I$1:$I$49,"not Found")</f>
        <v>#NAME?</v>
      </c>
      <c r="N4852" s="1" t="str">
        <f t="array" ref="N4852">_xlfn.XLOOKUP(L4852,Cinemas_data!$A$1:$A$49,Cinemas_data!$C$1:$C$49,"not Found")</f>
        <v>Noida</v>
      </c>
      <c r="O4852" s="1">
        <f t="array" ref="O4852">_xlfn.XLOOKUP(A4852,Booking_data!$A$1:$A$6001,Booking_data!$H$1:$H$6001,"not found")</f>
        <v>3</v>
      </c>
      <c r="P4852" s="1">
        <f t="array" ref="P4852">_xlfn.XLOOKUP(A4852,Booking_data!$A$1:$A$6001,Booking_data!$I$1:$I$6001,"not Found")</f>
        <v>360</v>
      </c>
      <c r="Q4852" s="1">
        <f t="shared" si="3"/>
        <v>1080</v>
      </c>
      <c r="R4852" s="1" t="str">
        <f t="array" ref="R4852">_xlfn.XLOOKUP(A4852,Booking_data!$A$1:$A$6001,Booking_data!$L$1:$L$6001,"Not Found")</f>
        <v>Wallet</v>
      </c>
      <c r="S4852" s="1">
        <f t="array" ref="S4852">_xlfn.XLOOKUP(A4852,Booking_data!$A$1:$A$6001,Booking_data!$N$1:$N$6001,"not Found")</f>
        <v>37</v>
      </c>
      <c r="T4852" s="1" t="str">
        <f t="array" ref="T4852">_xlfn.XLOOKUP(A4852,Booking_data!$A$1:$A$6001,Booking_data!$O$1:$O$6001,"Not Found")</f>
        <v>Male</v>
      </c>
      <c r="U4852" s="1" t="str">
        <f t="shared" si="4"/>
        <v>Middle Age</v>
      </c>
      <c r="V4852" s="1" t="str">
        <f t="shared" si="5"/>
        <v>Medium Booking</v>
      </c>
    </row>
    <row r="4853" ht="15.75" customHeight="1">
      <c r="A4853" s="1" t="s">
        <v>5167</v>
      </c>
      <c r="B4853" s="6">
        <v>46186.0</v>
      </c>
      <c r="C4853" s="6">
        <v>46191.0</v>
      </c>
      <c r="D4853" s="7">
        <v>0.3958333333333333</v>
      </c>
      <c r="E4853" s="1" t="str">
        <f t="shared" si="1"/>
        <v>Weekend</v>
      </c>
      <c r="F4853" s="1" t="str">
        <f t="shared" si="2"/>
        <v>Jun</v>
      </c>
      <c r="G4853" s="1" t="str">
        <f t="array" ref="G4853">_xlfn.XLOOKUP(A4853,Booking_data!$A$1:$A$6001,Booking_data!$D$1:$D$6001,"not found")</f>
        <v>M025</v>
      </c>
      <c r="H4853" s="1" t="str">
        <f t="array" ref="H4853">_xlfn.XLOOKUP(G4853,Movies_data!$A$1:$A$41,Movies_data!$B$1:$B$41,"not found")</f>
        <v>Rocky Aur Rani Kii Prem Kahaani</v>
      </c>
      <c r="I4853" s="1" t="str">
        <f t="array" ref="I4853">_xlfn.XLOOKUP(G4853,Movies_data!$A$1:$A$41,Movies_data!$D$1:$D$41,"not found")</f>
        <v>Romance</v>
      </c>
      <c r="J4853" s="1" t="str">
        <f t="array" ref="J4853">_xlfn.XLOOKUP(G4853,Movies_data!$A$1:$A$41,Movies_data!$C$1:$C$41,"not found")</f>
        <v>Hindi</v>
      </c>
      <c r="K4853" s="1">
        <f t="array" ref="K4853">_xlfn.XLOOKUP(G4853,Movies_data!$A$1:$A$41,Movies_data!$H$1:$H$41,"Not Found")</f>
        <v>6.8</v>
      </c>
      <c r="L4853" s="1" t="str">
        <f t="array" ref="L4853">_xlfn.XLOOKUP(A4853,Booking_data!$A$1:$A$6001,Booking_data!$E$1:$E$6001,"not Found")</f>
        <v>C133</v>
      </c>
      <c r="M4853" s="1" t="str">
        <f t="array" ref="M4853">_xlfn.XLOOKUP(L4853,Cinemas_data!$A$1:$A$49,Cinemas_data!$I$1:$I$49,"not Found")</f>
        <v>#NAME?</v>
      </c>
      <c r="N4853" s="1" t="str">
        <f t="array" ref="N4853">_xlfn.XLOOKUP(L4853,Cinemas_data!$A$1:$A$49,Cinemas_data!$C$1:$C$49,"not Found")</f>
        <v>Kolkata</v>
      </c>
      <c r="O4853" s="1">
        <f t="array" ref="O4853">_xlfn.XLOOKUP(A4853,Booking_data!$A$1:$A$6001,Booking_data!$H$1:$H$6001,"not found")</f>
        <v>4</v>
      </c>
      <c r="P4853" s="1">
        <f t="array" ref="P4853">_xlfn.XLOOKUP(A4853,Booking_data!$A$1:$A$6001,Booking_data!$I$1:$I$6001,"not Found")</f>
        <v>460</v>
      </c>
      <c r="Q4853" s="1">
        <f t="shared" si="3"/>
        <v>1840</v>
      </c>
      <c r="R4853" s="1" t="str">
        <f t="array" ref="R4853">_xlfn.XLOOKUP(A4853,Booking_data!$A$1:$A$6001,Booking_data!$L$1:$L$6001,"Not Found")</f>
        <v>Debit Card</v>
      </c>
      <c r="S4853" s="1">
        <f t="array" ref="S4853">_xlfn.XLOOKUP(A4853,Booking_data!$A$1:$A$6001,Booking_data!$N$1:$N$6001,"not Found")</f>
        <v>53</v>
      </c>
      <c r="T4853" s="1" t="str">
        <f t="array" ref="T4853">_xlfn.XLOOKUP(A4853,Booking_data!$A$1:$A$6001,Booking_data!$O$1:$O$6001,"Not Found")</f>
        <v>Other</v>
      </c>
      <c r="U4853" s="1" t="str">
        <f t="shared" si="4"/>
        <v>Above 45</v>
      </c>
      <c r="V4853" s="1" t="str">
        <f t="shared" si="5"/>
        <v>Medium Booking</v>
      </c>
    </row>
    <row r="4854" ht="15.75" customHeight="1">
      <c r="A4854" s="1" t="s">
        <v>5168</v>
      </c>
      <c r="B4854" s="6">
        <v>46129.0</v>
      </c>
      <c r="C4854" s="6">
        <v>46136.0</v>
      </c>
      <c r="D4854" s="7">
        <v>0.53125</v>
      </c>
      <c r="E4854" s="1" t="str">
        <f t="shared" si="1"/>
        <v>Weekday</v>
      </c>
      <c r="F4854" s="1" t="str">
        <f t="shared" si="2"/>
        <v>Apr</v>
      </c>
      <c r="G4854" s="1" t="str">
        <f t="array" ref="G4854">_xlfn.XLOOKUP(A4854,Booking_data!$A$1:$A$6001,Booking_data!$D$1:$D$6001,"not found")</f>
        <v>M007</v>
      </c>
      <c r="H4854" s="1" t="str">
        <f t="array" ref="H4854">_xlfn.XLOOKUP(G4854,Movies_data!$A$1:$A$41,Movies_data!$B$1:$B$41,"not found")</f>
        <v>Good Night</v>
      </c>
      <c r="I4854" s="1" t="str">
        <f t="array" ref="I4854">_xlfn.XLOOKUP(G4854,Movies_data!$A$1:$A$41,Movies_data!$D$1:$D$41,"not found")</f>
        <v>Comedy</v>
      </c>
      <c r="J4854" s="1" t="str">
        <f t="array" ref="J4854">_xlfn.XLOOKUP(G4854,Movies_data!$A$1:$A$41,Movies_data!$C$1:$C$41,"not found")</f>
        <v>Tamil</v>
      </c>
      <c r="K4854" s="1">
        <f t="array" ref="K4854">_xlfn.XLOOKUP(G4854,Movies_data!$A$1:$A$41,Movies_data!$H$1:$H$41,"Not Found")</f>
        <v>8</v>
      </c>
      <c r="L4854" s="1" t="str">
        <f t="array" ref="L4854">_xlfn.XLOOKUP(A4854,Booking_data!$A$1:$A$6001,Booking_data!$E$1:$E$6001,"not Found")</f>
        <v>C041</v>
      </c>
      <c r="M4854" s="1" t="str">
        <f t="array" ref="M4854">_xlfn.XLOOKUP(L4854,Cinemas_data!$A$1:$A$49,Cinemas_data!$I$1:$I$49,"not Found")</f>
        <v>#NAME?</v>
      </c>
      <c r="N4854" s="1" t="str">
        <f t="array" ref="N4854">_xlfn.XLOOKUP(L4854,Cinemas_data!$A$1:$A$49,Cinemas_data!$C$1:$C$49,"not Found")</f>
        <v>Salem</v>
      </c>
      <c r="O4854" s="1">
        <f t="array" ref="O4854">_xlfn.XLOOKUP(A4854,Booking_data!$A$1:$A$6001,Booking_data!$H$1:$H$6001,"not found")</f>
        <v>2</v>
      </c>
      <c r="P4854" s="1">
        <f t="array" ref="P4854">_xlfn.XLOOKUP(A4854,Booking_data!$A$1:$A$6001,Booking_data!$I$1:$I$6001,"not Found")</f>
        <v>160</v>
      </c>
      <c r="Q4854" s="1">
        <f t="shared" si="3"/>
        <v>320</v>
      </c>
      <c r="R4854" s="1" t="str">
        <f t="array" ref="R4854">_xlfn.XLOOKUP(A4854,Booking_data!$A$1:$A$6001,Booking_data!$L$1:$L$6001,"Not Found")</f>
        <v>UPI</v>
      </c>
      <c r="S4854" s="1">
        <f t="array" ref="S4854">_xlfn.XLOOKUP(A4854,Booking_data!$A$1:$A$6001,Booking_data!$N$1:$N$6001,"not Found")</f>
        <v>34</v>
      </c>
      <c r="T4854" s="1" t="str">
        <f t="array" ref="T4854">_xlfn.XLOOKUP(A4854,Booking_data!$A$1:$A$6001,Booking_data!$O$1:$O$6001,"Not Found")</f>
        <v>Female</v>
      </c>
      <c r="U4854" s="1" t="str">
        <f t="shared" si="4"/>
        <v>Middle Age</v>
      </c>
      <c r="V4854" s="1" t="str">
        <f t="shared" si="5"/>
        <v>Low Booking</v>
      </c>
    </row>
    <row r="4855" ht="15.75" customHeight="1">
      <c r="A4855" s="1" t="s">
        <v>5169</v>
      </c>
      <c r="B4855" s="6">
        <v>46094.0</v>
      </c>
      <c r="C4855" s="6">
        <v>46101.0</v>
      </c>
      <c r="D4855" s="7">
        <v>0.8854166666666666</v>
      </c>
      <c r="E4855" s="1" t="str">
        <f t="shared" si="1"/>
        <v>Weekday</v>
      </c>
      <c r="F4855" s="1" t="str">
        <f t="shared" si="2"/>
        <v>Mar</v>
      </c>
      <c r="G4855" s="1" t="str">
        <f t="array" ref="G4855">_xlfn.XLOOKUP(A4855,Booking_data!$A$1:$A$6001,Booking_data!$D$1:$D$6001,"not found")</f>
        <v>M003</v>
      </c>
      <c r="H4855" s="1" t="str">
        <f t="array" ref="H4855">_xlfn.XLOOKUP(G4855,Movies_data!$A$1:$A$41,Movies_data!$B$1:$B$41,"not found")</f>
        <v>Vikram</v>
      </c>
      <c r="I4855" s="1" t="str">
        <f t="array" ref="I4855">_xlfn.XLOOKUP(G4855,Movies_data!$A$1:$A$41,Movies_data!$D$1:$D$41,"not found")</f>
        <v>Action</v>
      </c>
      <c r="J4855" s="1" t="str">
        <f t="array" ref="J4855">_xlfn.XLOOKUP(G4855,Movies_data!$A$1:$A$41,Movies_data!$C$1:$C$41,"not found")</f>
        <v>Tamil</v>
      </c>
      <c r="K4855" s="1">
        <f t="array" ref="K4855">_xlfn.XLOOKUP(G4855,Movies_data!$A$1:$A$41,Movies_data!$H$1:$H$41,"Not Found")</f>
        <v>8.3</v>
      </c>
      <c r="L4855" s="1" t="str">
        <f t="array" ref="L4855">_xlfn.XLOOKUP(A4855,Booking_data!$A$1:$A$6001,Booking_data!$E$1:$E$6001,"not Found")</f>
        <v>C153</v>
      </c>
      <c r="M4855" s="1" t="str">
        <f t="array" ref="M4855">_xlfn.XLOOKUP(L4855,Cinemas_data!$A$1:$A$49,Cinemas_data!$I$1:$I$49,"not Found")</f>
        <v>#NAME?</v>
      </c>
      <c r="N4855" s="1" t="str">
        <f t="array" ref="N4855">_xlfn.XLOOKUP(L4855,Cinemas_data!$A$1:$A$49,Cinemas_data!$C$1:$C$49,"not Found")</f>
        <v>Kochi</v>
      </c>
      <c r="O4855" s="1">
        <f t="array" ref="O4855">_xlfn.XLOOKUP(A4855,Booking_data!$A$1:$A$6001,Booking_data!$H$1:$H$6001,"not found")</f>
        <v>2</v>
      </c>
      <c r="P4855" s="1">
        <f t="array" ref="P4855">_xlfn.XLOOKUP(A4855,Booking_data!$A$1:$A$6001,Booking_data!$I$1:$I$6001,"not Found")</f>
        <v>320</v>
      </c>
      <c r="Q4855" s="1">
        <f t="shared" si="3"/>
        <v>640</v>
      </c>
      <c r="R4855" s="1" t="str">
        <f t="array" ref="R4855">_xlfn.XLOOKUP(A4855,Booking_data!$A$1:$A$6001,Booking_data!$L$1:$L$6001,"Not Found")</f>
        <v>UPI</v>
      </c>
      <c r="S4855" s="1">
        <f t="array" ref="S4855">_xlfn.XLOOKUP(A4855,Booking_data!$A$1:$A$6001,Booking_data!$N$1:$N$6001,"not Found")</f>
        <v>52</v>
      </c>
      <c r="T4855" s="1" t="str">
        <f t="array" ref="T4855">_xlfn.XLOOKUP(A4855,Booking_data!$A$1:$A$6001,Booking_data!$O$1:$O$6001,"Not Found")</f>
        <v>Female</v>
      </c>
      <c r="U4855" s="1" t="str">
        <f t="shared" si="4"/>
        <v>Above 45</v>
      </c>
      <c r="V4855" s="1" t="str">
        <f t="shared" si="5"/>
        <v>Low Booking</v>
      </c>
    </row>
    <row r="4856" ht="15.75" customHeight="1">
      <c r="A4856" s="1" t="s">
        <v>5170</v>
      </c>
      <c r="B4856" s="6">
        <v>46044.0</v>
      </c>
      <c r="C4856" s="6">
        <v>46046.0</v>
      </c>
      <c r="D4856" s="7">
        <v>0.9375</v>
      </c>
      <c r="E4856" s="1" t="str">
        <f t="shared" si="1"/>
        <v>Weekday</v>
      </c>
      <c r="F4856" s="1" t="str">
        <f t="shared" si="2"/>
        <v>Jan</v>
      </c>
      <c r="G4856" s="1" t="str">
        <f t="array" ref="G4856">_xlfn.XLOOKUP(A4856,Booking_data!$A$1:$A$6001,Booking_data!$D$1:$D$6001,"not found")</f>
        <v>M007</v>
      </c>
      <c r="H4856" s="1" t="str">
        <f t="array" ref="H4856">_xlfn.XLOOKUP(G4856,Movies_data!$A$1:$A$41,Movies_data!$B$1:$B$41,"not found")</f>
        <v>Good Night</v>
      </c>
      <c r="I4856" s="1" t="str">
        <f t="array" ref="I4856">_xlfn.XLOOKUP(G4856,Movies_data!$A$1:$A$41,Movies_data!$D$1:$D$41,"not found")</f>
        <v>Comedy</v>
      </c>
      <c r="J4856" s="1" t="str">
        <f t="array" ref="J4856">_xlfn.XLOOKUP(G4856,Movies_data!$A$1:$A$41,Movies_data!$C$1:$C$41,"not found")</f>
        <v>Tamil</v>
      </c>
      <c r="K4856" s="1">
        <f t="array" ref="K4856">_xlfn.XLOOKUP(G4856,Movies_data!$A$1:$A$41,Movies_data!$H$1:$H$41,"Not Found")</f>
        <v>8</v>
      </c>
      <c r="L4856" s="1" t="str">
        <f t="array" ref="L4856">_xlfn.XLOOKUP(A4856,Booking_data!$A$1:$A$6001,Booking_data!$E$1:$E$6001,"not Found")</f>
        <v>C012</v>
      </c>
      <c r="M4856" s="1" t="str">
        <f t="array" ref="M4856">_xlfn.XLOOKUP(L4856,Cinemas_data!$A$1:$A$49,Cinemas_data!$I$1:$I$49,"not Found")</f>
        <v>#NAME?</v>
      </c>
      <c r="N4856" s="1" t="str">
        <f t="array" ref="N4856">_xlfn.XLOOKUP(L4856,Cinemas_data!$A$1:$A$49,Cinemas_data!$C$1:$C$49,"not Found")</f>
        <v>Chennai</v>
      </c>
      <c r="O4856" s="1">
        <f t="array" ref="O4856">_xlfn.XLOOKUP(A4856,Booking_data!$A$1:$A$6001,Booking_data!$H$1:$H$6001,"not found")</f>
        <v>1</v>
      </c>
      <c r="P4856" s="1">
        <f t="array" ref="P4856">_xlfn.XLOOKUP(A4856,Booking_data!$A$1:$A$6001,Booking_data!$I$1:$I$6001,"not Found")</f>
        <v>160</v>
      </c>
      <c r="Q4856" s="1">
        <f t="shared" si="3"/>
        <v>160</v>
      </c>
      <c r="R4856" s="1" t="str">
        <f t="array" ref="R4856">_xlfn.XLOOKUP(A4856,Booking_data!$A$1:$A$6001,Booking_data!$L$1:$L$6001,"Not Found")</f>
        <v>UPI</v>
      </c>
      <c r="S4856" s="1">
        <f t="array" ref="S4856">_xlfn.XLOOKUP(A4856,Booking_data!$A$1:$A$6001,Booking_data!$N$1:$N$6001,"not Found")</f>
        <v>28</v>
      </c>
      <c r="T4856" s="1" t="str">
        <f t="array" ref="T4856">_xlfn.XLOOKUP(A4856,Booking_data!$A$1:$A$6001,Booking_data!$O$1:$O$6001,"Not Found")</f>
        <v>Other</v>
      </c>
      <c r="U4856" s="1" t="str">
        <f t="shared" si="4"/>
        <v>Youngster</v>
      </c>
      <c r="V4856" s="1" t="str">
        <f t="shared" si="5"/>
        <v>Low Booking</v>
      </c>
    </row>
    <row r="4857" ht="15.75" customHeight="1">
      <c r="A4857" s="1" t="s">
        <v>5171</v>
      </c>
      <c r="B4857" s="6">
        <v>46048.0</v>
      </c>
      <c r="C4857" s="6">
        <v>46054.0</v>
      </c>
      <c r="D4857" s="7">
        <v>0.8854166666666666</v>
      </c>
      <c r="E4857" s="1" t="str">
        <f t="shared" si="1"/>
        <v>Weekday</v>
      </c>
      <c r="F4857" s="1" t="str">
        <f t="shared" si="2"/>
        <v>Jan</v>
      </c>
      <c r="G4857" s="1" t="str">
        <f t="array" ref="G4857">_xlfn.XLOOKUP(A4857,Booking_data!$A$1:$A$6001,Booking_data!$D$1:$D$6001,"not found")</f>
        <v>M002</v>
      </c>
      <c r="H4857" s="1" t="str">
        <f t="array" ref="H4857">_xlfn.XLOOKUP(G4857,Movies_data!$A$1:$A$41,Movies_data!$B$1:$B$41,"not found")</f>
        <v>Jailer</v>
      </c>
      <c r="I4857" s="1" t="str">
        <f t="array" ref="I4857">_xlfn.XLOOKUP(G4857,Movies_data!$A$1:$A$41,Movies_data!$D$1:$D$41,"not found")</f>
        <v>Action</v>
      </c>
      <c r="J4857" s="1" t="str">
        <f t="array" ref="J4857">_xlfn.XLOOKUP(G4857,Movies_data!$A$1:$A$41,Movies_data!$C$1:$C$41,"not found")</f>
        <v>Tamil</v>
      </c>
      <c r="K4857" s="1">
        <f t="array" ref="K4857">_xlfn.XLOOKUP(G4857,Movies_data!$A$1:$A$41,Movies_data!$H$1:$H$41,"Not Found")</f>
        <v>7.1</v>
      </c>
      <c r="L4857" s="1" t="str">
        <f t="array" ref="L4857">_xlfn.XLOOKUP(A4857,Booking_data!$A$1:$A$6001,Booking_data!$E$1:$E$6001,"not Found")</f>
        <v>C092</v>
      </c>
      <c r="M4857" s="1" t="str">
        <f t="array" ref="M4857">_xlfn.XLOOKUP(L4857,Cinemas_data!$A$1:$A$49,Cinemas_data!$I$1:$I$49,"not Found")</f>
        <v>#NAME?</v>
      </c>
      <c r="N4857" s="1" t="str">
        <f t="array" ref="N4857">_xlfn.XLOOKUP(L4857,Cinemas_data!$A$1:$A$49,Cinemas_data!$C$1:$C$49,"not Found")</f>
        <v>Mumbai</v>
      </c>
      <c r="O4857" s="1">
        <f t="array" ref="O4857">_xlfn.XLOOKUP(A4857,Booking_data!$A$1:$A$6001,Booking_data!$H$1:$H$6001,"not found")</f>
        <v>4</v>
      </c>
      <c r="P4857" s="1">
        <f t="array" ref="P4857">_xlfn.XLOOKUP(A4857,Booking_data!$A$1:$A$6001,Booking_data!$I$1:$I$6001,"not Found")</f>
        <v>160</v>
      </c>
      <c r="Q4857" s="1">
        <f t="shared" si="3"/>
        <v>640</v>
      </c>
      <c r="R4857" s="1" t="str">
        <f t="array" ref="R4857">_xlfn.XLOOKUP(A4857,Booking_data!$A$1:$A$6001,Booking_data!$L$1:$L$6001,"Not Found")</f>
        <v>Credit Card</v>
      </c>
      <c r="S4857" s="1">
        <f t="array" ref="S4857">_xlfn.XLOOKUP(A4857,Booking_data!$A$1:$A$6001,Booking_data!$N$1:$N$6001,"not Found")</f>
        <v>43</v>
      </c>
      <c r="T4857" s="1" t="str">
        <f t="array" ref="T4857">_xlfn.XLOOKUP(A4857,Booking_data!$A$1:$A$6001,Booking_data!$O$1:$O$6001,"Not Found")</f>
        <v>Female</v>
      </c>
      <c r="U4857" s="1" t="str">
        <f t="shared" si="4"/>
        <v>Middle Age</v>
      </c>
      <c r="V4857" s="1" t="str">
        <f t="shared" si="5"/>
        <v>Medium Booking</v>
      </c>
    </row>
    <row r="4858" ht="15.75" customHeight="1">
      <c r="A4858" s="1" t="s">
        <v>5172</v>
      </c>
      <c r="B4858" s="6">
        <v>46046.0</v>
      </c>
      <c r="C4858" s="6">
        <v>46052.0</v>
      </c>
      <c r="D4858" s="7">
        <v>0.6458333333333334</v>
      </c>
      <c r="E4858" s="1" t="str">
        <f t="shared" si="1"/>
        <v>Weekend</v>
      </c>
      <c r="F4858" s="1" t="str">
        <f t="shared" si="2"/>
        <v>Jan</v>
      </c>
      <c r="G4858" s="1" t="str">
        <f t="array" ref="G4858">_xlfn.XLOOKUP(A4858,Booking_data!$A$1:$A$6001,Booking_data!$D$1:$D$6001,"not found")</f>
        <v>M019</v>
      </c>
      <c r="H4858" s="1" t="str">
        <f t="array" ref="H4858">_xlfn.XLOOKUP(G4858,Movies_data!$A$1:$A$41,Movies_data!$B$1:$B$41,"not found")</f>
        <v>Animal</v>
      </c>
      <c r="I4858" s="1" t="str">
        <f t="array" ref="I4858">_xlfn.XLOOKUP(G4858,Movies_data!$A$1:$A$41,Movies_data!$D$1:$D$41,"not found")</f>
        <v>Drama</v>
      </c>
      <c r="J4858" s="1" t="str">
        <f t="array" ref="J4858">_xlfn.XLOOKUP(G4858,Movies_data!$A$1:$A$41,Movies_data!$C$1:$C$41,"not found")</f>
        <v>Hindi</v>
      </c>
      <c r="K4858" s="1">
        <f t="array" ref="K4858">_xlfn.XLOOKUP(G4858,Movies_data!$A$1:$A$41,Movies_data!$H$1:$H$41,"Not Found")</f>
        <v>6.1</v>
      </c>
      <c r="L4858" s="1" t="str">
        <f t="array" ref="L4858">_xlfn.XLOOKUP(A4858,Booking_data!$A$1:$A$6001,Booking_data!$E$1:$E$6001,"not Found")</f>
        <v>C111</v>
      </c>
      <c r="M4858" s="1" t="str">
        <f t="array" ref="M4858">_xlfn.XLOOKUP(L4858,Cinemas_data!$A$1:$A$49,Cinemas_data!$I$1:$I$49,"not Found")</f>
        <v>#NAME?</v>
      </c>
      <c r="N4858" s="1" t="str">
        <f t="array" ref="N4858">_xlfn.XLOOKUP(L4858,Cinemas_data!$A$1:$A$49,Cinemas_data!$C$1:$C$49,"not Found")</f>
        <v>Delhi</v>
      </c>
      <c r="O4858" s="1">
        <f t="array" ref="O4858">_xlfn.XLOOKUP(A4858,Booking_data!$A$1:$A$6001,Booking_data!$H$1:$H$6001,"not found")</f>
        <v>4</v>
      </c>
      <c r="P4858" s="1">
        <f t="array" ref="P4858">_xlfn.XLOOKUP(A4858,Booking_data!$A$1:$A$6001,Booking_data!$I$1:$I$6001,"not Found")</f>
        <v>180</v>
      </c>
      <c r="Q4858" s="1">
        <f t="shared" si="3"/>
        <v>720</v>
      </c>
      <c r="R4858" s="1" t="str">
        <f t="array" ref="R4858">_xlfn.XLOOKUP(A4858,Booking_data!$A$1:$A$6001,Booking_data!$L$1:$L$6001,"Not Found")</f>
        <v>UPI</v>
      </c>
      <c r="S4858" s="1">
        <f t="array" ref="S4858">_xlfn.XLOOKUP(A4858,Booking_data!$A$1:$A$6001,Booking_data!$N$1:$N$6001,"not Found")</f>
        <v>22</v>
      </c>
      <c r="T4858" s="1" t="str">
        <f t="array" ref="T4858">_xlfn.XLOOKUP(A4858,Booking_data!$A$1:$A$6001,Booking_data!$O$1:$O$6001,"Not Found")</f>
        <v>Other</v>
      </c>
      <c r="U4858" s="1" t="str">
        <f t="shared" si="4"/>
        <v>Youngster</v>
      </c>
      <c r="V4858" s="1" t="str">
        <f t="shared" si="5"/>
        <v>Medium Booking</v>
      </c>
    </row>
    <row r="4859" ht="15.75" customHeight="1">
      <c r="A4859" s="1" t="s">
        <v>5173</v>
      </c>
      <c r="B4859" s="6">
        <v>46094.0</v>
      </c>
      <c r="C4859" s="6">
        <v>46098.0</v>
      </c>
      <c r="D4859" s="7">
        <v>0.7708333333333334</v>
      </c>
      <c r="E4859" s="1" t="str">
        <f t="shared" si="1"/>
        <v>Weekday</v>
      </c>
      <c r="F4859" s="1" t="str">
        <f t="shared" si="2"/>
        <v>Mar</v>
      </c>
      <c r="G4859" s="1" t="str">
        <f t="array" ref="G4859">_xlfn.XLOOKUP(A4859,Booking_data!$A$1:$A$6001,Booking_data!$D$1:$D$6001,"not found")</f>
        <v>M006</v>
      </c>
      <c r="H4859" s="1" t="str">
        <f t="array" ref="H4859">_xlfn.XLOOKUP(G4859,Movies_data!$A$1:$A$41,Movies_data!$B$1:$B$41,"not found")</f>
        <v>Maamannan</v>
      </c>
      <c r="I4859" s="1" t="str">
        <f t="array" ref="I4859">_xlfn.XLOOKUP(G4859,Movies_data!$A$1:$A$41,Movies_data!$D$1:$D$41,"not found")</f>
        <v>Drama</v>
      </c>
      <c r="J4859" s="1" t="str">
        <f t="array" ref="J4859">_xlfn.XLOOKUP(G4859,Movies_data!$A$1:$A$41,Movies_data!$C$1:$C$41,"not found")</f>
        <v>Tamil</v>
      </c>
      <c r="K4859" s="1">
        <f t="array" ref="K4859">_xlfn.XLOOKUP(G4859,Movies_data!$A$1:$A$41,Movies_data!$H$1:$H$41,"Not Found")</f>
        <v>7.3</v>
      </c>
      <c r="L4859" s="1" t="str">
        <f t="array" ref="L4859">_xlfn.XLOOKUP(A4859,Booking_data!$A$1:$A$6001,Booking_data!$E$1:$E$6001,"not Found")</f>
        <v>C132</v>
      </c>
      <c r="M4859" s="1" t="str">
        <f t="array" ref="M4859">_xlfn.XLOOKUP(L4859,Cinemas_data!$A$1:$A$49,Cinemas_data!$I$1:$I$49,"not Found")</f>
        <v>#NAME?</v>
      </c>
      <c r="N4859" s="1" t="str">
        <f t="array" ref="N4859">_xlfn.XLOOKUP(L4859,Cinemas_data!$A$1:$A$49,Cinemas_data!$C$1:$C$49,"not Found")</f>
        <v>Kolkata</v>
      </c>
      <c r="O4859" s="1">
        <f t="array" ref="O4859">_xlfn.XLOOKUP(A4859,Booking_data!$A$1:$A$6001,Booking_data!$H$1:$H$6001,"not found")</f>
        <v>4</v>
      </c>
      <c r="P4859" s="1">
        <f t="array" ref="P4859">_xlfn.XLOOKUP(A4859,Booking_data!$A$1:$A$6001,Booking_data!$I$1:$I$6001,"not Found")</f>
        <v>180</v>
      </c>
      <c r="Q4859" s="1">
        <f t="shared" si="3"/>
        <v>720</v>
      </c>
      <c r="R4859" s="1" t="str">
        <f t="array" ref="R4859">_xlfn.XLOOKUP(A4859,Booking_data!$A$1:$A$6001,Booking_data!$L$1:$L$6001,"Not Found")</f>
        <v>Net Banking</v>
      </c>
      <c r="S4859" s="1">
        <f t="array" ref="S4859">_xlfn.XLOOKUP(A4859,Booking_data!$A$1:$A$6001,Booking_data!$N$1:$N$6001,"not Found")</f>
        <v>40</v>
      </c>
      <c r="T4859" s="1" t="str">
        <f t="array" ref="T4859">_xlfn.XLOOKUP(A4859,Booking_data!$A$1:$A$6001,Booking_data!$O$1:$O$6001,"Not Found")</f>
        <v>Female</v>
      </c>
      <c r="U4859" s="1" t="str">
        <f t="shared" si="4"/>
        <v>Middle Age</v>
      </c>
      <c r="V4859" s="1" t="str">
        <f t="shared" si="5"/>
        <v>Medium Booking</v>
      </c>
    </row>
    <row r="4860" ht="15.75" customHeight="1">
      <c r="A4860" s="1" t="s">
        <v>5174</v>
      </c>
      <c r="B4860" s="6">
        <v>46169.0</v>
      </c>
      <c r="C4860" s="6">
        <v>46175.0</v>
      </c>
      <c r="D4860" s="7">
        <v>0.53125</v>
      </c>
      <c r="E4860" s="1" t="str">
        <f t="shared" si="1"/>
        <v>Weekday</v>
      </c>
      <c r="F4860" s="1" t="str">
        <f t="shared" si="2"/>
        <v>May</v>
      </c>
      <c r="G4860" s="1" t="str">
        <f t="array" ref="G4860">_xlfn.XLOOKUP(A4860,Booking_data!$A$1:$A$6001,Booking_data!$D$1:$D$6001,"not found")</f>
        <v>M028</v>
      </c>
      <c r="H4860" s="1" t="str">
        <f t="array" ref="H4860">_xlfn.XLOOKUP(G4860,Movies_data!$A$1:$A$41,Movies_data!$B$1:$B$41,"not found")</f>
        <v>Kantara</v>
      </c>
      <c r="I4860" s="1" t="str">
        <f t="array" ref="I4860">_xlfn.XLOOKUP(G4860,Movies_data!$A$1:$A$41,Movies_data!$D$1:$D$41,"not found")</f>
        <v>Action</v>
      </c>
      <c r="J4860" s="1" t="str">
        <f t="array" ref="J4860">_xlfn.XLOOKUP(G4860,Movies_data!$A$1:$A$41,Movies_data!$C$1:$C$41,"not found")</f>
        <v>Kannada</v>
      </c>
      <c r="K4860" s="1">
        <f t="array" ref="K4860">_xlfn.XLOOKUP(G4860,Movies_data!$A$1:$A$41,Movies_data!$H$1:$H$41,"Not Found")</f>
        <v>8.2</v>
      </c>
      <c r="L4860" s="1" t="str">
        <f t="array" ref="L4860">_xlfn.XLOOKUP(A4860,Booking_data!$A$1:$A$6001,Booking_data!$E$1:$E$6001,"not Found")</f>
        <v>C161</v>
      </c>
      <c r="M4860" s="1" t="str">
        <f t="array" ref="M4860">_xlfn.XLOOKUP(L4860,Cinemas_data!$A$1:$A$49,Cinemas_data!$I$1:$I$49,"not Found")</f>
        <v>#NAME?</v>
      </c>
      <c r="N4860" s="1" t="str">
        <f t="array" ref="N4860">_xlfn.XLOOKUP(L4860,Cinemas_data!$A$1:$A$49,Cinemas_data!$C$1:$C$49,"not Found")</f>
        <v>Thiruvananthapuram</v>
      </c>
      <c r="O4860" s="1">
        <f t="array" ref="O4860">_xlfn.XLOOKUP(A4860,Booking_data!$A$1:$A$6001,Booking_data!$H$1:$H$6001,"not found")</f>
        <v>2</v>
      </c>
      <c r="P4860" s="1">
        <f t="array" ref="P4860">_xlfn.XLOOKUP(A4860,Booking_data!$A$1:$A$6001,Booking_data!$I$1:$I$6001,"not Found")</f>
        <v>360</v>
      </c>
      <c r="Q4860" s="1">
        <f t="shared" si="3"/>
        <v>720</v>
      </c>
      <c r="R4860" s="1" t="str">
        <f t="array" ref="R4860">_xlfn.XLOOKUP(A4860,Booking_data!$A$1:$A$6001,Booking_data!$L$1:$L$6001,"Not Found")</f>
        <v>Credit Card</v>
      </c>
      <c r="S4860" s="1">
        <f t="array" ref="S4860">_xlfn.XLOOKUP(A4860,Booking_data!$A$1:$A$6001,Booking_data!$N$1:$N$6001,"not Found")</f>
        <v>47</v>
      </c>
      <c r="T4860" s="1" t="str">
        <f t="array" ref="T4860">_xlfn.XLOOKUP(A4860,Booking_data!$A$1:$A$6001,Booking_data!$O$1:$O$6001,"Not Found")</f>
        <v>Male</v>
      </c>
      <c r="U4860" s="1" t="str">
        <f t="shared" si="4"/>
        <v>Above 45</v>
      </c>
      <c r="V4860" s="1" t="str">
        <f t="shared" si="5"/>
        <v>Low Booking</v>
      </c>
    </row>
    <row r="4861" ht="15.75" customHeight="1">
      <c r="A4861" s="1" t="s">
        <v>5175</v>
      </c>
      <c r="B4861" s="6">
        <v>46032.0</v>
      </c>
      <c r="C4861" s="6">
        <v>46038.0</v>
      </c>
      <c r="D4861" s="7">
        <v>0.9375</v>
      </c>
      <c r="E4861" s="1" t="str">
        <f t="shared" si="1"/>
        <v>Weekend</v>
      </c>
      <c r="F4861" s="1" t="str">
        <f t="shared" si="2"/>
        <v>Jan</v>
      </c>
      <c r="G4861" s="1" t="str">
        <f t="array" ref="G4861">_xlfn.XLOOKUP(A4861,Booking_data!$A$1:$A$6001,Booking_data!$D$1:$D$6001,"not found")</f>
        <v>M036</v>
      </c>
      <c r="H4861" s="1" t="str">
        <f t="array" ref="H4861">_xlfn.XLOOKUP(G4861,Movies_data!$A$1:$A$41,Movies_data!$B$1:$B$41,"not found")</f>
        <v>Avengers Endgame</v>
      </c>
      <c r="I4861" s="1" t="str">
        <f t="array" ref="I4861">_xlfn.XLOOKUP(G4861,Movies_data!$A$1:$A$41,Movies_data!$D$1:$D$41,"not found")</f>
        <v>Action</v>
      </c>
      <c r="J4861" s="1" t="str">
        <f t="array" ref="J4861">_xlfn.XLOOKUP(G4861,Movies_data!$A$1:$A$41,Movies_data!$C$1:$C$41,"not found")</f>
        <v>English</v>
      </c>
      <c r="K4861" s="1">
        <f t="array" ref="K4861">_xlfn.XLOOKUP(G4861,Movies_data!$A$1:$A$41,Movies_data!$H$1:$H$41,"Not Found")</f>
        <v>8.4</v>
      </c>
      <c r="L4861" s="1" t="str">
        <f t="array" ref="L4861">_xlfn.XLOOKUP(A4861,Booking_data!$A$1:$A$6001,Booking_data!$E$1:$E$6001,"not Found")</f>
        <v>C072</v>
      </c>
      <c r="M4861" s="1" t="str">
        <f t="array" ref="M4861">_xlfn.XLOOKUP(L4861,Cinemas_data!$A$1:$A$49,Cinemas_data!$I$1:$I$49,"not Found")</f>
        <v>#NAME?</v>
      </c>
      <c r="N4861" s="1" t="str">
        <f t="array" ref="N4861">_xlfn.XLOOKUP(L4861,Cinemas_data!$A$1:$A$49,Cinemas_data!$C$1:$C$49,"not Found")</f>
        <v>Hyderabad</v>
      </c>
      <c r="O4861" s="1">
        <f t="array" ref="O4861">_xlfn.XLOOKUP(A4861,Booking_data!$A$1:$A$6001,Booking_data!$H$1:$H$6001,"not found")</f>
        <v>2</v>
      </c>
      <c r="P4861" s="1">
        <f t="array" ref="P4861">_xlfn.XLOOKUP(A4861,Booking_data!$A$1:$A$6001,Booking_data!$I$1:$I$6001,"not Found")</f>
        <v>200</v>
      </c>
      <c r="Q4861" s="1">
        <f t="shared" si="3"/>
        <v>400</v>
      </c>
      <c r="R4861" s="1" t="str">
        <f t="array" ref="R4861">_xlfn.XLOOKUP(A4861,Booking_data!$A$1:$A$6001,Booking_data!$L$1:$L$6001,"Not Found")</f>
        <v>Net Banking</v>
      </c>
      <c r="S4861" s="1">
        <f t="array" ref="S4861">_xlfn.XLOOKUP(A4861,Booking_data!$A$1:$A$6001,Booking_data!$N$1:$N$6001,"not Found")</f>
        <v>36</v>
      </c>
      <c r="T4861" s="1" t="str">
        <f t="array" ref="T4861">_xlfn.XLOOKUP(A4861,Booking_data!$A$1:$A$6001,Booking_data!$O$1:$O$6001,"Not Found")</f>
        <v>Male</v>
      </c>
      <c r="U4861" s="1" t="str">
        <f t="shared" si="4"/>
        <v>Middle Age</v>
      </c>
      <c r="V4861" s="1" t="str">
        <f t="shared" si="5"/>
        <v>Low Booking</v>
      </c>
    </row>
    <row r="4862" ht="15.75" customHeight="1">
      <c r="A4862" s="1" t="s">
        <v>5176</v>
      </c>
      <c r="B4862" s="6">
        <v>46193.0</v>
      </c>
      <c r="C4862" s="6">
        <v>46199.0</v>
      </c>
      <c r="D4862" s="7">
        <v>0.3958333333333333</v>
      </c>
      <c r="E4862" s="1" t="str">
        <f t="shared" si="1"/>
        <v>Weekend</v>
      </c>
      <c r="F4862" s="1" t="str">
        <f t="shared" si="2"/>
        <v>Jun</v>
      </c>
      <c r="G4862" s="1" t="str">
        <f t="array" ref="G4862">_xlfn.XLOOKUP(A4862,Booking_data!$A$1:$A$6001,Booking_data!$D$1:$D$6001,"not found")</f>
        <v>M024</v>
      </c>
      <c r="H4862" s="1" t="str">
        <f t="array" ref="H4862">_xlfn.XLOOKUP(G4862,Movies_data!$A$1:$A$41,Movies_data!$B$1:$B$41,"not found")</f>
        <v>Bhool Bhulaiyaa 2</v>
      </c>
      <c r="I4862" s="1" t="str">
        <f t="array" ref="I4862">_xlfn.XLOOKUP(G4862,Movies_data!$A$1:$A$41,Movies_data!$D$1:$D$41,"not found")</f>
        <v>Comedy</v>
      </c>
      <c r="J4862" s="1" t="str">
        <f t="array" ref="J4862">_xlfn.XLOOKUP(G4862,Movies_data!$A$1:$A$41,Movies_data!$C$1:$C$41,"not found")</f>
        <v>Hindi</v>
      </c>
      <c r="K4862" s="1">
        <f t="array" ref="K4862">_xlfn.XLOOKUP(G4862,Movies_data!$A$1:$A$41,Movies_data!$H$1:$H$41,"Not Found")</f>
        <v>5.9</v>
      </c>
      <c r="L4862" s="1" t="str">
        <f t="array" ref="L4862">_xlfn.XLOOKUP(A4862,Booking_data!$A$1:$A$6001,Booking_data!$E$1:$E$6001,"not Found")</f>
        <v>C051</v>
      </c>
      <c r="M4862" s="1" t="str">
        <f t="array" ref="M4862">_xlfn.XLOOKUP(L4862,Cinemas_data!$A$1:$A$49,Cinemas_data!$I$1:$I$49,"not Found")</f>
        <v>#NAME?</v>
      </c>
      <c r="N4862" s="1" t="str">
        <f t="array" ref="N4862">_xlfn.XLOOKUP(L4862,Cinemas_data!$A$1:$A$49,Cinemas_data!$C$1:$C$49,"not Found")</f>
        <v>Bengaluru</v>
      </c>
      <c r="O4862" s="1">
        <f t="array" ref="O4862">_xlfn.XLOOKUP(A4862,Booking_data!$A$1:$A$6001,Booking_data!$H$1:$H$6001,"not found")</f>
        <v>4</v>
      </c>
      <c r="P4862" s="1">
        <f t="array" ref="P4862">_xlfn.XLOOKUP(A4862,Booking_data!$A$1:$A$6001,Booking_data!$I$1:$I$6001,"not Found")</f>
        <v>280</v>
      </c>
      <c r="Q4862" s="1">
        <f t="shared" si="3"/>
        <v>1120</v>
      </c>
      <c r="R4862" s="1" t="str">
        <f t="array" ref="R4862">_xlfn.XLOOKUP(A4862,Booking_data!$A$1:$A$6001,Booking_data!$L$1:$L$6001,"Not Found")</f>
        <v>Debit Card</v>
      </c>
      <c r="S4862" s="1">
        <f t="array" ref="S4862">_xlfn.XLOOKUP(A4862,Booking_data!$A$1:$A$6001,Booking_data!$N$1:$N$6001,"not Found")</f>
        <v>27</v>
      </c>
      <c r="T4862" s="1" t="str">
        <f t="array" ref="T4862">_xlfn.XLOOKUP(A4862,Booking_data!$A$1:$A$6001,Booking_data!$O$1:$O$6001,"Not Found")</f>
        <v>Male</v>
      </c>
      <c r="U4862" s="1" t="str">
        <f t="shared" si="4"/>
        <v>Youngster</v>
      </c>
      <c r="V4862" s="1" t="str">
        <f t="shared" si="5"/>
        <v>Medium Booking</v>
      </c>
    </row>
    <row r="4863" ht="15.75" customHeight="1">
      <c r="A4863" s="1" t="s">
        <v>5177</v>
      </c>
      <c r="B4863" s="6">
        <v>46190.0</v>
      </c>
      <c r="C4863" s="6">
        <v>46191.0</v>
      </c>
      <c r="D4863" s="7">
        <v>0.7708333333333334</v>
      </c>
      <c r="E4863" s="1" t="str">
        <f t="shared" si="1"/>
        <v>Weekday</v>
      </c>
      <c r="F4863" s="1" t="str">
        <f t="shared" si="2"/>
        <v>Jun</v>
      </c>
      <c r="G4863" s="1" t="str">
        <f t="array" ref="G4863">_xlfn.XLOOKUP(A4863,Booking_data!$A$1:$A$6001,Booking_data!$D$1:$D$6001,"not found")</f>
        <v>M034</v>
      </c>
      <c r="H4863" s="1" t="str">
        <f t="array" ref="H4863">_xlfn.XLOOKUP(G4863,Movies_data!$A$1:$A$41,Movies_data!$B$1:$B$41,"not found")</f>
        <v>Manjummel Boys</v>
      </c>
      <c r="I4863" s="1" t="str">
        <f t="array" ref="I4863">_xlfn.XLOOKUP(G4863,Movies_data!$A$1:$A$41,Movies_data!$D$1:$D$41,"not found")</f>
        <v>Adventure</v>
      </c>
      <c r="J4863" s="1" t="str">
        <f t="array" ref="J4863">_xlfn.XLOOKUP(G4863,Movies_data!$A$1:$A$41,Movies_data!$C$1:$C$41,"not found")</f>
        <v>Malayalam</v>
      </c>
      <c r="K4863" s="1">
        <f t="array" ref="K4863">_xlfn.XLOOKUP(G4863,Movies_data!$A$1:$A$41,Movies_data!$H$1:$H$41,"Not Found")</f>
        <v>8.3</v>
      </c>
      <c r="L4863" s="1" t="str">
        <f t="array" ref="L4863">_xlfn.XLOOKUP(A4863,Booking_data!$A$1:$A$6001,Booking_data!$E$1:$E$6001,"not Found")</f>
        <v>C101</v>
      </c>
      <c r="M4863" s="1" t="str">
        <f t="array" ref="M4863">_xlfn.XLOOKUP(L4863,Cinemas_data!$A$1:$A$49,Cinemas_data!$I$1:$I$49,"not Found")</f>
        <v>#NAME?</v>
      </c>
      <c r="N4863" s="1" t="str">
        <f t="array" ref="N4863">_xlfn.XLOOKUP(L4863,Cinemas_data!$A$1:$A$49,Cinemas_data!$C$1:$C$49,"not Found")</f>
        <v>Pune</v>
      </c>
      <c r="O4863" s="1">
        <f t="array" ref="O4863">_xlfn.XLOOKUP(A4863,Booking_data!$A$1:$A$6001,Booking_data!$H$1:$H$6001,"not found")</f>
        <v>4</v>
      </c>
      <c r="P4863" s="1">
        <f t="array" ref="P4863">_xlfn.XLOOKUP(A4863,Booking_data!$A$1:$A$6001,Booking_data!$I$1:$I$6001,"not Found")</f>
        <v>260</v>
      </c>
      <c r="Q4863" s="1">
        <f t="shared" si="3"/>
        <v>1040</v>
      </c>
      <c r="R4863" s="1" t="str">
        <f t="array" ref="R4863">_xlfn.XLOOKUP(A4863,Booking_data!$A$1:$A$6001,Booking_data!$L$1:$L$6001,"Not Found")</f>
        <v>Credit Card</v>
      </c>
      <c r="S4863" s="1">
        <f t="array" ref="S4863">_xlfn.XLOOKUP(A4863,Booking_data!$A$1:$A$6001,Booking_data!$N$1:$N$6001,"not Found")</f>
        <v>18</v>
      </c>
      <c r="T4863" s="1" t="str">
        <f t="array" ref="T4863">_xlfn.XLOOKUP(A4863,Booking_data!$A$1:$A$6001,Booking_data!$O$1:$O$6001,"Not Found")</f>
        <v>Other</v>
      </c>
      <c r="U4863" s="1" t="str">
        <f t="shared" si="4"/>
        <v>Youngster</v>
      </c>
      <c r="V4863" s="1" t="str">
        <f t="shared" si="5"/>
        <v>Medium Booking</v>
      </c>
    </row>
    <row r="4864" ht="15.75" customHeight="1">
      <c r="A4864" s="1" t="s">
        <v>5178</v>
      </c>
      <c r="B4864" s="6">
        <v>46167.0</v>
      </c>
      <c r="C4864" s="6">
        <v>46171.0</v>
      </c>
      <c r="D4864" s="7">
        <v>0.9375</v>
      </c>
      <c r="E4864" s="1" t="str">
        <f t="shared" si="1"/>
        <v>Weekday</v>
      </c>
      <c r="F4864" s="1" t="str">
        <f t="shared" si="2"/>
        <v>May</v>
      </c>
      <c r="G4864" s="1" t="str">
        <f t="array" ref="G4864">_xlfn.XLOOKUP(A4864,Booking_data!$A$1:$A$6001,Booking_data!$D$1:$D$6001,"not found")</f>
        <v>M005</v>
      </c>
      <c r="H4864" s="1" t="str">
        <f t="array" ref="H4864">_xlfn.XLOOKUP(G4864,Movies_data!$A$1:$A$41,Movies_data!$B$1:$B$41,"not found")</f>
        <v>Ponniyin Selvan II</v>
      </c>
      <c r="I4864" s="1" t="str">
        <f t="array" ref="I4864">_xlfn.XLOOKUP(G4864,Movies_data!$A$1:$A$41,Movies_data!$D$1:$D$41,"not found")</f>
        <v>Drama</v>
      </c>
      <c r="J4864" s="1" t="str">
        <f t="array" ref="J4864">_xlfn.XLOOKUP(G4864,Movies_data!$A$1:$A$41,Movies_data!$C$1:$C$41,"not found")</f>
        <v>Tamil</v>
      </c>
      <c r="K4864" s="1">
        <f t="array" ref="K4864">_xlfn.XLOOKUP(G4864,Movies_data!$A$1:$A$41,Movies_data!$H$1:$H$41,"Not Found")</f>
        <v>7.3</v>
      </c>
      <c r="L4864" s="1" t="str">
        <f t="array" ref="L4864">_xlfn.XLOOKUP(A4864,Booking_data!$A$1:$A$6001,Booking_data!$E$1:$E$6001,"not Found")</f>
        <v>C032</v>
      </c>
      <c r="M4864" s="1" t="str">
        <f t="array" ref="M4864">_xlfn.XLOOKUP(L4864,Cinemas_data!$A$1:$A$49,Cinemas_data!$I$1:$I$49,"not Found")</f>
        <v>#NAME?</v>
      </c>
      <c r="N4864" s="1" t="str">
        <f t="array" ref="N4864">_xlfn.XLOOKUP(L4864,Cinemas_data!$A$1:$A$49,Cinemas_data!$C$1:$C$49,"not Found")</f>
        <v>Madurai</v>
      </c>
      <c r="O4864" s="1">
        <f t="array" ref="O4864">_xlfn.XLOOKUP(A4864,Booking_data!$A$1:$A$6001,Booking_data!$H$1:$H$6001,"not found")</f>
        <v>4</v>
      </c>
      <c r="P4864" s="1">
        <f t="array" ref="P4864">_xlfn.XLOOKUP(A4864,Booking_data!$A$1:$A$6001,Booking_data!$I$1:$I$6001,"not Found")</f>
        <v>160</v>
      </c>
      <c r="Q4864" s="1">
        <f t="shared" si="3"/>
        <v>640</v>
      </c>
      <c r="R4864" s="1" t="str">
        <f t="array" ref="R4864">_xlfn.XLOOKUP(A4864,Booking_data!$A$1:$A$6001,Booking_data!$L$1:$L$6001,"Not Found")</f>
        <v>Wallet</v>
      </c>
      <c r="S4864" s="1">
        <f t="array" ref="S4864">_xlfn.XLOOKUP(A4864,Booking_data!$A$1:$A$6001,Booking_data!$N$1:$N$6001,"not Found")</f>
        <v>44</v>
      </c>
      <c r="T4864" s="1" t="str">
        <f t="array" ref="T4864">_xlfn.XLOOKUP(A4864,Booking_data!$A$1:$A$6001,Booking_data!$O$1:$O$6001,"Not Found")</f>
        <v>Male</v>
      </c>
      <c r="U4864" s="1" t="str">
        <f t="shared" si="4"/>
        <v>Middle Age</v>
      </c>
      <c r="V4864" s="1" t="str">
        <f t="shared" si="5"/>
        <v>Medium Booking</v>
      </c>
    </row>
    <row r="4865" ht="15.75" customHeight="1">
      <c r="A4865" s="1" t="s">
        <v>5179</v>
      </c>
      <c r="B4865" s="6">
        <v>46055.0</v>
      </c>
      <c r="C4865" s="6">
        <v>46060.0</v>
      </c>
      <c r="D4865" s="7">
        <v>0.8854166666666666</v>
      </c>
      <c r="E4865" s="1" t="str">
        <f t="shared" si="1"/>
        <v>Weekday</v>
      </c>
      <c r="F4865" s="1" t="str">
        <f t="shared" si="2"/>
        <v>Feb</v>
      </c>
      <c r="G4865" s="1" t="str">
        <f t="array" ref="G4865">_xlfn.XLOOKUP(A4865,Booking_data!$A$1:$A$6001,Booking_data!$D$1:$D$6001,"not found")</f>
        <v>M025</v>
      </c>
      <c r="H4865" s="1" t="str">
        <f t="array" ref="H4865">_xlfn.XLOOKUP(G4865,Movies_data!$A$1:$A$41,Movies_data!$B$1:$B$41,"not found")</f>
        <v>Rocky Aur Rani Kii Prem Kahaani</v>
      </c>
      <c r="I4865" s="1" t="str">
        <f t="array" ref="I4865">_xlfn.XLOOKUP(G4865,Movies_data!$A$1:$A$41,Movies_data!$D$1:$D$41,"not found")</f>
        <v>Romance</v>
      </c>
      <c r="J4865" s="1" t="str">
        <f t="array" ref="J4865">_xlfn.XLOOKUP(G4865,Movies_data!$A$1:$A$41,Movies_data!$C$1:$C$41,"not found")</f>
        <v>Hindi</v>
      </c>
      <c r="K4865" s="1">
        <f t="array" ref="K4865">_xlfn.XLOOKUP(G4865,Movies_data!$A$1:$A$41,Movies_data!$H$1:$H$41,"Not Found")</f>
        <v>6.8</v>
      </c>
      <c r="L4865" s="1" t="str">
        <f t="array" ref="L4865">_xlfn.XLOOKUP(A4865,Booking_data!$A$1:$A$6001,Booking_data!$E$1:$E$6001,"not Found")</f>
        <v>C031</v>
      </c>
      <c r="M4865" s="1" t="str">
        <f t="array" ref="M4865">_xlfn.XLOOKUP(L4865,Cinemas_data!$A$1:$A$49,Cinemas_data!$I$1:$I$49,"not Found")</f>
        <v>#NAME?</v>
      </c>
      <c r="N4865" s="1" t="str">
        <f t="array" ref="N4865">_xlfn.XLOOKUP(L4865,Cinemas_data!$A$1:$A$49,Cinemas_data!$C$1:$C$49,"not Found")</f>
        <v>Madurai</v>
      </c>
      <c r="O4865" s="1">
        <f t="array" ref="O4865">_xlfn.XLOOKUP(A4865,Booking_data!$A$1:$A$6001,Booking_data!$H$1:$H$6001,"not found")</f>
        <v>4</v>
      </c>
      <c r="P4865" s="1">
        <f t="array" ref="P4865">_xlfn.XLOOKUP(A4865,Booking_data!$A$1:$A$6001,Booking_data!$I$1:$I$6001,"not Found")</f>
        <v>320</v>
      </c>
      <c r="Q4865" s="1">
        <f t="shared" si="3"/>
        <v>1280</v>
      </c>
      <c r="R4865" s="1" t="str">
        <f t="array" ref="R4865">_xlfn.XLOOKUP(A4865,Booking_data!$A$1:$A$6001,Booking_data!$L$1:$L$6001,"Not Found")</f>
        <v>Debit Card</v>
      </c>
      <c r="S4865" s="1">
        <f t="array" ref="S4865">_xlfn.XLOOKUP(A4865,Booking_data!$A$1:$A$6001,Booking_data!$N$1:$N$6001,"not Found")</f>
        <v>35</v>
      </c>
      <c r="T4865" s="1" t="str">
        <f t="array" ref="T4865">_xlfn.XLOOKUP(A4865,Booking_data!$A$1:$A$6001,Booking_data!$O$1:$O$6001,"Not Found")</f>
        <v>Male</v>
      </c>
      <c r="U4865" s="1" t="str">
        <f t="shared" si="4"/>
        <v>Middle Age</v>
      </c>
      <c r="V4865" s="1" t="str">
        <f t="shared" si="5"/>
        <v>Medium Booking</v>
      </c>
    </row>
    <row r="4866" ht="15.75" customHeight="1">
      <c r="A4866" s="1" t="s">
        <v>5180</v>
      </c>
      <c r="B4866" s="6">
        <v>46053.0</v>
      </c>
      <c r="C4866" s="6">
        <v>46057.0</v>
      </c>
      <c r="D4866" s="7">
        <v>0.7708333333333334</v>
      </c>
      <c r="E4866" s="1" t="str">
        <f t="shared" si="1"/>
        <v>Weekend</v>
      </c>
      <c r="F4866" s="1" t="str">
        <f t="shared" si="2"/>
        <v>Jan</v>
      </c>
      <c r="G4866" s="1" t="str">
        <f t="array" ref="G4866">_xlfn.XLOOKUP(A4866,Booking_data!$A$1:$A$6001,Booking_data!$D$1:$D$6001,"not found")</f>
        <v>M006</v>
      </c>
      <c r="H4866" s="1" t="str">
        <f t="array" ref="H4866">_xlfn.XLOOKUP(G4866,Movies_data!$A$1:$A$41,Movies_data!$B$1:$B$41,"not found")</f>
        <v>Maamannan</v>
      </c>
      <c r="I4866" s="1" t="str">
        <f t="array" ref="I4866">_xlfn.XLOOKUP(G4866,Movies_data!$A$1:$A$41,Movies_data!$D$1:$D$41,"not found")</f>
        <v>Drama</v>
      </c>
      <c r="J4866" s="1" t="str">
        <f t="array" ref="J4866">_xlfn.XLOOKUP(G4866,Movies_data!$A$1:$A$41,Movies_data!$C$1:$C$41,"not found")</f>
        <v>Tamil</v>
      </c>
      <c r="K4866" s="1">
        <f t="array" ref="K4866">_xlfn.XLOOKUP(G4866,Movies_data!$A$1:$A$41,Movies_data!$H$1:$H$41,"Not Found")</f>
        <v>7.3</v>
      </c>
      <c r="L4866" s="1" t="str">
        <f t="array" ref="L4866">_xlfn.XLOOKUP(A4866,Booking_data!$A$1:$A$6001,Booking_data!$E$1:$E$6001,"not Found")</f>
        <v>C063</v>
      </c>
      <c r="M4866" s="1" t="str">
        <f t="array" ref="M4866">_xlfn.XLOOKUP(L4866,Cinemas_data!$A$1:$A$49,Cinemas_data!$I$1:$I$49,"not Found")</f>
        <v>#NAME?</v>
      </c>
      <c r="N4866" s="1" t="str">
        <f t="array" ref="N4866">_xlfn.XLOOKUP(L4866,Cinemas_data!$A$1:$A$49,Cinemas_data!$C$1:$C$49,"not Found")</f>
        <v>Mysuru</v>
      </c>
      <c r="O4866" s="1">
        <f t="array" ref="O4866">_xlfn.XLOOKUP(A4866,Booking_data!$A$1:$A$6001,Booking_data!$H$1:$H$6001,"not found")</f>
        <v>3</v>
      </c>
      <c r="P4866" s="1">
        <f t="array" ref="P4866">_xlfn.XLOOKUP(A4866,Booking_data!$A$1:$A$6001,Booking_data!$I$1:$I$6001,"not Found")</f>
        <v>240</v>
      </c>
      <c r="Q4866" s="1">
        <f t="shared" si="3"/>
        <v>720</v>
      </c>
      <c r="R4866" s="1" t="str">
        <f t="array" ref="R4866">_xlfn.XLOOKUP(A4866,Booking_data!$A$1:$A$6001,Booking_data!$L$1:$L$6001,"Not Found")</f>
        <v>Wallet</v>
      </c>
      <c r="S4866" s="1">
        <f t="array" ref="S4866">_xlfn.XLOOKUP(A4866,Booking_data!$A$1:$A$6001,Booking_data!$N$1:$N$6001,"not Found")</f>
        <v>56</v>
      </c>
      <c r="T4866" s="1" t="str">
        <f t="array" ref="T4866">_xlfn.XLOOKUP(A4866,Booking_data!$A$1:$A$6001,Booking_data!$O$1:$O$6001,"Not Found")</f>
        <v>Male</v>
      </c>
      <c r="U4866" s="1" t="str">
        <f t="shared" si="4"/>
        <v>Above 45</v>
      </c>
      <c r="V4866" s="1" t="str">
        <f t="shared" si="5"/>
        <v>Medium Booking</v>
      </c>
    </row>
    <row r="4867" ht="15.75" customHeight="1">
      <c r="A4867" s="1" t="s">
        <v>5181</v>
      </c>
      <c r="B4867" s="6">
        <v>46058.0</v>
      </c>
      <c r="C4867" s="6">
        <v>46058.0</v>
      </c>
      <c r="D4867" s="7">
        <v>0.9375</v>
      </c>
      <c r="E4867" s="1" t="str">
        <f t="shared" si="1"/>
        <v>Weekday</v>
      </c>
      <c r="F4867" s="1" t="str">
        <f t="shared" si="2"/>
        <v>Feb</v>
      </c>
      <c r="G4867" s="1" t="str">
        <f t="array" ref="G4867">_xlfn.XLOOKUP(A4867,Booking_data!$A$1:$A$6001,Booking_data!$D$1:$D$6001,"not found")</f>
        <v>M010</v>
      </c>
      <c r="H4867" s="1" t="str">
        <f t="array" ref="H4867">_xlfn.XLOOKUP(G4867,Movies_data!$A$1:$A$41,Movies_data!$B$1:$B$41,"not found")</f>
        <v>Captain Miller</v>
      </c>
      <c r="I4867" s="1" t="str">
        <f t="array" ref="I4867">_xlfn.XLOOKUP(G4867,Movies_data!$A$1:$A$41,Movies_data!$D$1:$D$41,"not found")</f>
        <v>Action</v>
      </c>
      <c r="J4867" s="1" t="str">
        <f t="array" ref="J4867">_xlfn.XLOOKUP(G4867,Movies_data!$A$1:$A$41,Movies_data!$C$1:$C$41,"not found")</f>
        <v>Tamil</v>
      </c>
      <c r="K4867" s="1">
        <f t="array" ref="K4867">_xlfn.XLOOKUP(G4867,Movies_data!$A$1:$A$41,Movies_data!$H$1:$H$41,"Not Found")</f>
        <v>7</v>
      </c>
      <c r="L4867" s="1" t="str">
        <f t="array" ref="L4867">_xlfn.XLOOKUP(A4867,Booking_data!$A$1:$A$6001,Booking_data!$E$1:$E$6001,"not Found")</f>
        <v>C061</v>
      </c>
      <c r="M4867" s="1" t="str">
        <f t="array" ref="M4867">_xlfn.XLOOKUP(L4867,Cinemas_data!$A$1:$A$49,Cinemas_data!$I$1:$I$49,"not Found")</f>
        <v>#NAME?</v>
      </c>
      <c r="N4867" s="1" t="str">
        <f t="array" ref="N4867">_xlfn.XLOOKUP(L4867,Cinemas_data!$A$1:$A$49,Cinemas_data!$C$1:$C$49,"not Found")</f>
        <v>Mysuru</v>
      </c>
      <c r="O4867" s="1">
        <f t="array" ref="O4867">_xlfn.XLOOKUP(A4867,Booking_data!$A$1:$A$6001,Booking_data!$H$1:$H$6001,"not found")</f>
        <v>5</v>
      </c>
      <c r="P4867" s="1">
        <f t="array" ref="P4867">_xlfn.XLOOKUP(A4867,Booking_data!$A$1:$A$6001,Booking_data!$I$1:$I$6001,"not Found")</f>
        <v>260</v>
      </c>
      <c r="Q4867" s="1">
        <f t="shared" si="3"/>
        <v>1300</v>
      </c>
      <c r="R4867" s="1" t="str">
        <f t="array" ref="R4867">_xlfn.XLOOKUP(A4867,Booking_data!$A$1:$A$6001,Booking_data!$L$1:$L$6001,"Not Found")</f>
        <v>Wallet</v>
      </c>
      <c r="S4867" s="1">
        <f t="array" ref="S4867">_xlfn.XLOOKUP(A4867,Booking_data!$A$1:$A$6001,Booking_data!$N$1:$N$6001,"not Found")</f>
        <v>57</v>
      </c>
      <c r="T4867" s="1" t="str">
        <f t="array" ref="T4867">_xlfn.XLOOKUP(A4867,Booking_data!$A$1:$A$6001,Booking_data!$O$1:$O$6001,"Not Found")</f>
        <v>Female</v>
      </c>
      <c r="U4867" s="1" t="str">
        <f t="shared" si="4"/>
        <v>Above 45</v>
      </c>
      <c r="V4867" s="1" t="str">
        <f t="shared" si="5"/>
        <v>High Booking</v>
      </c>
    </row>
    <row r="4868" ht="15.75" customHeight="1">
      <c r="A4868" s="1" t="s">
        <v>5182</v>
      </c>
      <c r="B4868" s="6">
        <v>46103.0</v>
      </c>
      <c r="C4868" s="6">
        <v>46109.0</v>
      </c>
      <c r="D4868" s="7">
        <v>0.6458333333333334</v>
      </c>
      <c r="E4868" s="1" t="str">
        <f t="shared" si="1"/>
        <v>Weekend</v>
      </c>
      <c r="F4868" s="1" t="str">
        <f t="shared" si="2"/>
        <v>Mar</v>
      </c>
      <c r="G4868" s="1" t="str">
        <f t="array" ref="G4868">_xlfn.XLOOKUP(A4868,Booking_data!$A$1:$A$6001,Booking_data!$D$1:$D$6001,"not found")</f>
        <v>M014</v>
      </c>
      <c r="H4868" s="1" t="str">
        <f t="array" ref="H4868">_xlfn.XLOOKUP(G4868,Movies_data!$A$1:$A$41,Movies_data!$B$1:$B$41,"not found")</f>
        <v>Hi Nanna</v>
      </c>
      <c r="I4868" s="1" t="str">
        <f t="array" ref="I4868">_xlfn.XLOOKUP(G4868,Movies_data!$A$1:$A$41,Movies_data!$D$1:$D$41,"not found")</f>
        <v>Romance</v>
      </c>
      <c r="J4868" s="1" t="str">
        <f t="array" ref="J4868">_xlfn.XLOOKUP(G4868,Movies_data!$A$1:$A$41,Movies_data!$C$1:$C$41,"not found")</f>
        <v>Telugu</v>
      </c>
      <c r="K4868" s="1">
        <f t="array" ref="K4868">_xlfn.XLOOKUP(G4868,Movies_data!$A$1:$A$41,Movies_data!$H$1:$H$41,"Not Found")</f>
        <v>8</v>
      </c>
      <c r="L4868" s="1" t="str">
        <f t="array" ref="L4868">_xlfn.XLOOKUP(A4868,Booking_data!$A$1:$A$6001,Booking_data!$E$1:$E$6001,"not Found")</f>
        <v>C093</v>
      </c>
      <c r="M4868" s="1" t="str">
        <f t="array" ref="M4868">_xlfn.XLOOKUP(L4868,Cinemas_data!$A$1:$A$49,Cinemas_data!$I$1:$I$49,"not Found")</f>
        <v>#NAME?</v>
      </c>
      <c r="N4868" s="1" t="str">
        <f t="array" ref="N4868">_xlfn.XLOOKUP(L4868,Cinemas_data!$A$1:$A$49,Cinemas_data!$C$1:$C$49,"not Found")</f>
        <v>Mumbai</v>
      </c>
      <c r="O4868" s="1">
        <f t="array" ref="O4868">_xlfn.XLOOKUP(A4868,Booking_data!$A$1:$A$6001,Booking_data!$H$1:$H$6001,"not found")</f>
        <v>2</v>
      </c>
      <c r="P4868" s="1">
        <f t="array" ref="P4868">_xlfn.XLOOKUP(A4868,Booking_data!$A$1:$A$6001,Booking_data!$I$1:$I$6001,"not Found")</f>
        <v>240</v>
      </c>
      <c r="Q4868" s="1">
        <f t="shared" si="3"/>
        <v>480</v>
      </c>
      <c r="R4868" s="1" t="str">
        <f t="array" ref="R4868">_xlfn.XLOOKUP(A4868,Booking_data!$A$1:$A$6001,Booking_data!$L$1:$L$6001,"Not Found")</f>
        <v>UPI</v>
      </c>
      <c r="S4868" s="1">
        <f t="array" ref="S4868">_xlfn.XLOOKUP(A4868,Booking_data!$A$1:$A$6001,Booking_data!$N$1:$N$6001,"not Found")</f>
        <v>46</v>
      </c>
      <c r="T4868" s="1" t="str">
        <f t="array" ref="T4868">_xlfn.XLOOKUP(A4868,Booking_data!$A$1:$A$6001,Booking_data!$O$1:$O$6001,"Not Found")</f>
        <v>Male</v>
      </c>
      <c r="U4868" s="1" t="str">
        <f t="shared" si="4"/>
        <v>Above 45</v>
      </c>
      <c r="V4868" s="1" t="str">
        <f t="shared" si="5"/>
        <v>Low Booking</v>
      </c>
    </row>
    <row r="4869" ht="15.75" customHeight="1">
      <c r="A4869" s="1" t="s">
        <v>5183</v>
      </c>
      <c r="B4869" s="6">
        <v>46202.0</v>
      </c>
      <c r="C4869" s="6">
        <v>46203.0</v>
      </c>
      <c r="D4869" s="7">
        <v>0.53125</v>
      </c>
      <c r="E4869" s="1" t="str">
        <f t="shared" si="1"/>
        <v>Weekday</v>
      </c>
      <c r="F4869" s="1" t="str">
        <f t="shared" si="2"/>
        <v>Jun</v>
      </c>
      <c r="G4869" s="1" t="str">
        <f t="array" ref="G4869">_xlfn.XLOOKUP(A4869,Booking_data!$A$1:$A$6001,Booking_data!$D$1:$D$6001,"not found")</f>
        <v>M010</v>
      </c>
      <c r="H4869" s="1" t="str">
        <f t="array" ref="H4869">_xlfn.XLOOKUP(G4869,Movies_data!$A$1:$A$41,Movies_data!$B$1:$B$41,"not found")</f>
        <v>Captain Miller</v>
      </c>
      <c r="I4869" s="1" t="str">
        <f t="array" ref="I4869">_xlfn.XLOOKUP(G4869,Movies_data!$A$1:$A$41,Movies_data!$D$1:$D$41,"not found")</f>
        <v>Action</v>
      </c>
      <c r="J4869" s="1" t="str">
        <f t="array" ref="J4869">_xlfn.XLOOKUP(G4869,Movies_data!$A$1:$A$41,Movies_data!$C$1:$C$41,"not found")</f>
        <v>Tamil</v>
      </c>
      <c r="K4869" s="1">
        <f t="array" ref="K4869">_xlfn.XLOOKUP(G4869,Movies_data!$A$1:$A$41,Movies_data!$H$1:$H$41,"Not Found")</f>
        <v>7</v>
      </c>
      <c r="L4869" s="1" t="str">
        <f t="array" ref="L4869">_xlfn.XLOOKUP(A4869,Booking_data!$A$1:$A$6001,Booking_data!$E$1:$E$6001,"not Found")</f>
        <v>C132</v>
      </c>
      <c r="M4869" s="1" t="str">
        <f t="array" ref="M4869">_xlfn.XLOOKUP(L4869,Cinemas_data!$A$1:$A$49,Cinemas_data!$I$1:$I$49,"not Found")</f>
        <v>#NAME?</v>
      </c>
      <c r="N4869" s="1" t="str">
        <f t="array" ref="N4869">_xlfn.XLOOKUP(L4869,Cinemas_data!$A$1:$A$49,Cinemas_data!$C$1:$C$49,"not Found")</f>
        <v>Kolkata</v>
      </c>
      <c r="O4869" s="1">
        <f t="array" ref="O4869">_xlfn.XLOOKUP(A4869,Booking_data!$A$1:$A$6001,Booking_data!$H$1:$H$6001,"not found")</f>
        <v>5</v>
      </c>
      <c r="P4869" s="1">
        <f t="array" ref="P4869">_xlfn.XLOOKUP(A4869,Booking_data!$A$1:$A$6001,Booking_data!$I$1:$I$6001,"not Found")</f>
        <v>180</v>
      </c>
      <c r="Q4869" s="1">
        <f t="shared" si="3"/>
        <v>900</v>
      </c>
      <c r="R4869" s="1" t="str">
        <f t="array" ref="R4869">_xlfn.XLOOKUP(A4869,Booking_data!$A$1:$A$6001,Booking_data!$L$1:$L$6001,"Not Found")</f>
        <v>Net Banking</v>
      </c>
      <c r="S4869" s="1">
        <f t="array" ref="S4869">_xlfn.XLOOKUP(A4869,Booking_data!$A$1:$A$6001,Booking_data!$N$1:$N$6001,"not Found")</f>
        <v>27</v>
      </c>
      <c r="T4869" s="1" t="str">
        <f t="array" ref="T4869">_xlfn.XLOOKUP(A4869,Booking_data!$A$1:$A$6001,Booking_data!$O$1:$O$6001,"Not Found")</f>
        <v>Other</v>
      </c>
      <c r="U4869" s="1" t="str">
        <f t="shared" si="4"/>
        <v>Youngster</v>
      </c>
      <c r="V4869" s="1" t="str">
        <f t="shared" si="5"/>
        <v>High Booking</v>
      </c>
    </row>
    <row r="4870" ht="15.75" customHeight="1">
      <c r="A4870" s="1" t="s">
        <v>5184</v>
      </c>
      <c r="B4870" s="6">
        <v>46113.0</v>
      </c>
      <c r="C4870" s="6">
        <v>46116.0</v>
      </c>
      <c r="D4870" s="7">
        <v>0.6458333333333334</v>
      </c>
      <c r="E4870" s="1" t="str">
        <f t="shared" si="1"/>
        <v>Weekday</v>
      </c>
      <c r="F4870" s="1" t="str">
        <f t="shared" si="2"/>
        <v>Apr</v>
      </c>
      <c r="G4870" s="1" t="str">
        <f t="array" ref="G4870">_xlfn.XLOOKUP(A4870,Booking_data!$A$1:$A$6001,Booking_data!$D$1:$D$6001,"not found")</f>
        <v>M026</v>
      </c>
      <c r="H4870" s="1" t="str">
        <f t="array" ref="H4870">_xlfn.XLOOKUP(G4870,Movies_data!$A$1:$A$41,Movies_data!$B$1:$B$41,"not found")</f>
        <v>Drishyam 2</v>
      </c>
      <c r="I4870" s="1" t="str">
        <f t="array" ref="I4870">_xlfn.XLOOKUP(G4870,Movies_data!$A$1:$A$41,Movies_data!$D$1:$D$41,"not found")</f>
        <v>Thriller</v>
      </c>
      <c r="J4870" s="1" t="str">
        <f t="array" ref="J4870">_xlfn.XLOOKUP(G4870,Movies_data!$A$1:$A$41,Movies_data!$C$1:$C$41,"not found")</f>
        <v>Hindi</v>
      </c>
      <c r="K4870" s="1">
        <f t="array" ref="K4870">_xlfn.XLOOKUP(G4870,Movies_data!$A$1:$A$41,Movies_data!$H$1:$H$41,"Not Found")</f>
        <v>8.2</v>
      </c>
      <c r="L4870" s="1" t="str">
        <f t="array" ref="L4870">_xlfn.XLOOKUP(A4870,Booking_data!$A$1:$A$6001,Booking_data!$E$1:$E$6001,"not Found")</f>
        <v>C152</v>
      </c>
      <c r="M4870" s="1" t="str">
        <f t="array" ref="M4870">_xlfn.XLOOKUP(L4870,Cinemas_data!$A$1:$A$49,Cinemas_data!$I$1:$I$49,"not Found")</f>
        <v>#NAME?</v>
      </c>
      <c r="N4870" s="1" t="str">
        <f t="array" ref="N4870">_xlfn.XLOOKUP(L4870,Cinemas_data!$A$1:$A$49,Cinemas_data!$C$1:$C$49,"not Found")</f>
        <v>Kochi</v>
      </c>
      <c r="O4870" s="1">
        <f t="array" ref="O4870">_xlfn.XLOOKUP(A4870,Booking_data!$A$1:$A$6001,Booking_data!$H$1:$H$6001,"not found")</f>
        <v>4</v>
      </c>
      <c r="P4870" s="1">
        <f t="array" ref="P4870">_xlfn.XLOOKUP(A4870,Booking_data!$A$1:$A$6001,Booking_data!$I$1:$I$6001,"not Found")</f>
        <v>260</v>
      </c>
      <c r="Q4870" s="1">
        <f t="shared" si="3"/>
        <v>1040</v>
      </c>
      <c r="R4870" s="1" t="str">
        <f t="array" ref="R4870">_xlfn.XLOOKUP(A4870,Booking_data!$A$1:$A$6001,Booking_data!$L$1:$L$6001,"Not Found")</f>
        <v>UPI</v>
      </c>
      <c r="S4870" s="1">
        <f t="array" ref="S4870">_xlfn.XLOOKUP(A4870,Booking_data!$A$1:$A$6001,Booking_data!$N$1:$N$6001,"not Found")</f>
        <v>25</v>
      </c>
      <c r="T4870" s="1" t="str">
        <f t="array" ref="T4870">_xlfn.XLOOKUP(A4870,Booking_data!$A$1:$A$6001,Booking_data!$O$1:$O$6001,"Not Found")</f>
        <v>Male</v>
      </c>
      <c r="U4870" s="1" t="str">
        <f t="shared" si="4"/>
        <v>Youngster</v>
      </c>
      <c r="V4870" s="1" t="str">
        <f t="shared" si="5"/>
        <v>Medium Booking</v>
      </c>
    </row>
    <row r="4871" ht="15.75" customHeight="1">
      <c r="A4871" s="1" t="s">
        <v>5185</v>
      </c>
      <c r="B4871" s="6">
        <v>46095.0</v>
      </c>
      <c r="C4871" s="6">
        <v>46098.0</v>
      </c>
      <c r="D4871" s="7">
        <v>0.8854166666666666</v>
      </c>
      <c r="E4871" s="1" t="str">
        <f t="shared" si="1"/>
        <v>Weekend</v>
      </c>
      <c r="F4871" s="1" t="str">
        <f t="shared" si="2"/>
        <v>Mar</v>
      </c>
      <c r="G4871" s="1" t="str">
        <f t="array" ref="G4871">_xlfn.XLOOKUP(A4871,Booking_data!$A$1:$A$6001,Booking_data!$D$1:$D$6001,"not found")</f>
        <v>M008</v>
      </c>
      <c r="H4871" s="1" t="str">
        <f t="array" ref="H4871">_xlfn.XLOOKUP(G4871,Movies_data!$A$1:$A$41,Movies_data!$B$1:$B$41,"not found")</f>
        <v>Love Today</v>
      </c>
      <c r="I4871" s="1" t="str">
        <f t="array" ref="I4871">_xlfn.XLOOKUP(G4871,Movies_data!$A$1:$A$41,Movies_data!$D$1:$D$41,"not found")</f>
        <v>Romance</v>
      </c>
      <c r="J4871" s="1" t="str">
        <f t="array" ref="J4871">_xlfn.XLOOKUP(G4871,Movies_data!$A$1:$A$41,Movies_data!$C$1:$C$41,"not found")</f>
        <v>Tamil</v>
      </c>
      <c r="K4871" s="1">
        <f t="array" ref="K4871">_xlfn.XLOOKUP(G4871,Movies_data!$A$1:$A$41,Movies_data!$H$1:$H$41,"Not Found")</f>
        <v>7.4</v>
      </c>
      <c r="L4871" s="1" t="str">
        <f t="array" ref="L4871">_xlfn.XLOOKUP(A4871,Booking_data!$A$1:$A$6001,Booking_data!$E$1:$E$6001,"not Found")</f>
        <v>C141</v>
      </c>
      <c r="M4871" s="1" t="str">
        <f t="array" ref="M4871">_xlfn.XLOOKUP(L4871,Cinemas_data!$A$1:$A$49,Cinemas_data!$I$1:$I$49,"not Found")</f>
        <v>#NAME?</v>
      </c>
      <c r="N4871" s="1" t="str">
        <f t="array" ref="N4871">_xlfn.XLOOKUP(L4871,Cinemas_data!$A$1:$A$49,Cinemas_data!$C$1:$C$49,"not Found")</f>
        <v>Ahmedabad</v>
      </c>
      <c r="O4871" s="1">
        <f t="array" ref="O4871">_xlfn.XLOOKUP(A4871,Booking_data!$A$1:$A$6001,Booking_data!$H$1:$H$6001,"not found")</f>
        <v>4</v>
      </c>
      <c r="P4871" s="1">
        <f t="array" ref="P4871">_xlfn.XLOOKUP(A4871,Booking_data!$A$1:$A$6001,Booking_data!$I$1:$I$6001,"not Found")</f>
        <v>240</v>
      </c>
      <c r="Q4871" s="1">
        <f t="shared" si="3"/>
        <v>960</v>
      </c>
      <c r="R4871" s="1" t="str">
        <f t="array" ref="R4871">_xlfn.XLOOKUP(A4871,Booking_data!$A$1:$A$6001,Booking_data!$L$1:$L$6001,"Not Found")</f>
        <v>Net Banking</v>
      </c>
      <c r="S4871" s="1">
        <f t="array" ref="S4871">_xlfn.XLOOKUP(A4871,Booking_data!$A$1:$A$6001,Booking_data!$N$1:$N$6001,"not Found")</f>
        <v>57</v>
      </c>
      <c r="T4871" s="1" t="str">
        <f t="array" ref="T4871">_xlfn.XLOOKUP(A4871,Booking_data!$A$1:$A$6001,Booking_data!$O$1:$O$6001,"Not Found")</f>
        <v>Female</v>
      </c>
      <c r="U4871" s="1" t="str">
        <f t="shared" si="4"/>
        <v>Above 45</v>
      </c>
      <c r="V4871" s="1" t="str">
        <f t="shared" si="5"/>
        <v>Medium Booking</v>
      </c>
    </row>
    <row r="4872" ht="15.75" customHeight="1">
      <c r="A4872" s="1" t="s">
        <v>5186</v>
      </c>
      <c r="B4872" s="6">
        <v>46097.0</v>
      </c>
      <c r="C4872" s="6">
        <v>46103.0</v>
      </c>
      <c r="D4872" s="7">
        <v>0.6458333333333334</v>
      </c>
      <c r="E4872" s="1" t="str">
        <f t="shared" si="1"/>
        <v>Weekday</v>
      </c>
      <c r="F4872" s="1" t="str">
        <f t="shared" si="2"/>
        <v>Mar</v>
      </c>
      <c r="G4872" s="1" t="str">
        <f t="array" ref="G4872">_xlfn.XLOOKUP(A4872,Booking_data!$A$1:$A$6001,Booking_data!$D$1:$D$6001,"not found")</f>
        <v>M020</v>
      </c>
      <c r="H4872" s="1" t="str">
        <f t="array" ref="H4872">_xlfn.XLOOKUP(G4872,Movies_data!$A$1:$A$41,Movies_data!$B$1:$B$41,"not found")</f>
        <v>Jawan</v>
      </c>
      <c r="I4872" s="1" t="str">
        <f t="array" ref="I4872">_xlfn.XLOOKUP(G4872,Movies_data!$A$1:$A$41,Movies_data!$D$1:$D$41,"not found")</f>
        <v>Action</v>
      </c>
      <c r="J4872" s="1" t="str">
        <f t="array" ref="J4872">_xlfn.XLOOKUP(G4872,Movies_data!$A$1:$A$41,Movies_data!$C$1:$C$41,"not found")</f>
        <v>Hindi</v>
      </c>
      <c r="K4872" s="1">
        <f t="array" ref="K4872">_xlfn.XLOOKUP(G4872,Movies_data!$A$1:$A$41,Movies_data!$H$1:$H$41,"Not Found")</f>
        <v>7</v>
      </c>
      <c r="L4872" s="1" t="str">
        <f t="array" ref="L4872">_xlfn.XLOOKUP(A4872,Booking_data!$A$1:$A$6001,Booking_data!$E$1:$E$6001,"not Found")</f>
        <v>C073</v>
      </c>
      <c r="M4872" s="1" t="str">
        <f t="array" ref="M4872">_xlfn.XLOOKUP(L4872,Cinemas_data!$A$1:$A$49,Cinemas_data!$I$1:$I$49,"not Found")</f>
        <v>#NAME?</v>
      </c>
      <c r="N4872" s="1" t="str">
        <f t="array" ref="N4872">_xlfn.XLOOKUP(L4872,Cinemas_data!$A$1:$A$49,Cinemas_data!$C$1:$C$49,"not Found")</f>
        <v>Hyderabad</v>
      </c>
      <c r="O4872" s="1">
        <f t="array" ref="O4872">_xlfn.XLOOKUP(A4872,Booking_data!$A$1:$A$6001,Booking_data!$H$1:$H$6001,"not found")</f>
        <v>3</v>
      </c>
      <c r="P4872" s="1">
        <f t="array" ref="P4872">_xlfn.XLOOKUP(A4872,Booking_data!$A$1:$A$6001,Booking_data!$I$1:$I$6001,"not Found")</f>
        <v>420</v>
      </c>
      <c r="Q4872" s="1">
        <f t="shared" si="3"/>
        <v>1260</v>
      </c>
      <c r="R4872" s="1" t="str">
        <f t="array" ref="R4872">_xlfn.XLOOKUP(A4872,Booking_data!$A$1:$A$6001,Booking_data!$L$1:$L$6001,"Not Found")</f>
        <v>Wallet</v>
      </c>
      <c r="S4872" s="1">
        <f t="array" ref="S4872">_xlfn.XLOOKUP(A4872,Booking_data!$A$1:$A$6001,Booking_data!$N$1:$N$6001,"not Found")</f>
        <v>44</v>
      </c>
      <c r="T4872" s="1" t="str">
        <f t="array" ref="T4872">_xlfn.XLOOKUP(A4872,Booking_data!$A$1:$A$6001,Booking_data!$O$1:$O$6001,"Not Found")</f>
        <v>Female</v>
      </c>
      <c r="U4872" s="1" t="str">
        <f t="shared" si="4"/>
        <v>Middle Age</v>
      </c>
      <c r="V4872" s="1" t="str">
        <f t="shared" si="5"/>
        <v>Medium Booking</v>
      </c>
    </row>
    <row r="4873" ht="15.75" customHeight="1">
      <c r="A4873" s="1" t="s">
        <v>5187</v>
      </c>
      <c r="B4873" s="6">
        <v>46032.0</v>
      </c>
      <c r="C4873" s="6">
        <v>46037.0</v>
      </c>
      <c r="D4873" s="7">
        <v>0.6458333333333334</v>
      </c>
      <c r="E4873" s="1" t="str">
        <f t="shared" si="1"/>
        <v>Weekend</v>
      </c>
      <c r="F4873" s="1" t="str">
        <f t="shared" si="2"/>
        <v>Jan</v>
      </c>
      <c r="G4873" s="1" t="str">
        <f t="array" ref="G4873">_xlfn.XLOOKUP(A4873,Booking_data!$A$1:$A$6001,Booking_data!$D$1:$D$6001,"not found")</f>
        <v>M013</v>
      </c>
      <c r="H4873" s="1" t="str">
        <f t="array" ref="H4873">_xlfn.XLOOKUP(G4873,Movies_data!$A$1:$A$41,Movies_data!$B$1:$B$41,"not found")</f>
        <v>Salaar</v>
      </c>
      <c r="I4873" s="1" t="str">
        <f t="array" ref="I4873">_xlfn.XLOOKUP(G4873,Movies_data!$A$1:$A$41,Movies_data!$D$1:$D$41,"not found")</f>
        <v>Action</v>
      </c>
      <c r="J4873" s="1" t="str">
        <f t="array" ref="J4873">_xlfn.XLOOKUP(G4873,Movies_data!$A$1:$A$41,Movies_data!$C$1:$C$41,"not found")</f>
        <v>Telugu</v>
      </c>
      <c r="K4873" s="1">
        <f t="array" ref="K4873">_xlfn.XLOOKUP(G4873,Movies_data!$A$1:$A$41,Movies_data!$H$1:$H$41,"Not Found")</f>
        <v>6.5</v>
      </c>
      <c r="L4873" s="1" t="str">
        <f t="array" ref="L4873">_xlfn.XLOOKUP(A4873,Booking_data!$A$1:$A$6001,Booking_data!$E$1:$E$6001,"not Found")</f>
        <v>C122</v>
      </c>
      <c r="M4873" s="1" t="str">
        <f t="array" ref="M4873">_xlfn.XLOOKUP(L4873,Cinemas_data!$A$1:$A$49,Cinemas_data!$I$1:$I$49,"not Found")</f>
        <v>#NAME?</v>
      </c>
      <c r="N4873" s="1" t="str">
        <f t="array" ref="N4873">_xlfn.XLOOKUP(L4873,Cinemas_data!$A$1:$A$49,Cinemas_data!$C$1:$C$49,"not Found")</f>
        <v>Noida</v>
      </c>
      <c r="O4873" s="1">
        <f t="array" ref="O4873">_xlfn.XLOOKUP(A4873,Booking_data!$A$1:$A$6001,Booking_data!$H$1:$H$6001,"not found")</f>
        <v>4</v>
      </c>
      <c r="P4873" s="1">
        <f t="array" ref="P4873">_xlfn.XLOOKUP(A4873,Booking_data!$A$1:$A$6001,Booking_data!$I$1:$I$6001,"not Found")</f>
        <v>180</v>
      </c>
      <c r="Q4873" s="1">
        <f t="shared" si="3"/>
        <v>720</v>
      </c>
      <c r="R4873" s="1" t="str">
        <f t="array" ref="R4873">_xlfn.XLOOKUP(A4873,Booking_data!$A$1:$A$6001,Booking_data!$L$1:$L$6001,"Not Found")</f>
        <v>Wallet</v>
      </c>
      <c r="S4873" s="1">
        <f t="array" ref="S4873">_xlfn.XLOOKUP(A4873,Booking_data!$A$1:$A$6001,Booking_data!$N$1:$N$6001,"not Found")</f>
        <v>49</v>
      </c>
      <c r="T4873" s="1" t="str">
        <f t="array" ref="T4873">_xlfn.XLOOKUP(A4873,Booking_data!$A$1:$A$6001,Booking_data!$O$1:$O$6001,"Not Found")</f>
        <v>Female</v>
      </c>
      <c r="U4873" s="1" t="str">
        <f t="shared" si="4"/>
        <v>Above 45</v>
      </c>
      <c r="V4873" s="1" t="str">
        <f t="shared" si="5"/>
        <v>Medium Booking</v>
      </c>
    </row>
    <row r="4874" ht="15.75" customHeight="1">
      <c r="A4874" s="1" t="s">
        <v>5188</v>
      </c>
      <c r="B4874" s="6">
        <v>46191.0</v>
      </c>
      <c r="C4874" s="6">
        <v>46194.0</v>
      </c>
      <c r="D4874" s="7">
        <v>0.53125</v>
      </c>
      <c r="E4874" s="1" t="str">
        <f t="shared" si="1"/>
        <v>Weekday</v>
      </c>
      <c r="F4874" s="1" t="str">
        <f t="shared" si="2"/>
        <v>Jun</v>
      </c>
      <c r="G4874" s="1" t="str">
        <f t="array" ref="G4874">_xlfn.XLOOKUP(A4874,Booking_data!$A$1:$A$6001,Booking_data!$D$1:$D$6001,"not found")</f>
        <v>M040</v>
      </c>
      <c r="H4874" s="1" t="str">
        <f t="array" ref="H4874">_xlfn.XLOOKUP(G4874,Movies_data!$A$1:$A$41,Movies_data!$B$1:$B$41,"not found")</f>
        <v>Inside Out 2</v>
      </c>
      <c r="I4874" s="1" t="str">
        <f t="array" ref="I4874">_xlfn.XLOOKUP(G4874,Movies_data!$A$1:$A$41,Movies_data!$D$1:$D$41,"not found")</f>
        <v>Animation</v>
      </c>
      <c r="J4874" s="1" t="str">
        <f t="array" ref="J4874">_xlfn.XLOOKUP(G4874,Movies_data!$A$1:$A$41,Movies_data!$C$1:$C$41,"not found")</f>
        <v>English</v>
      </c>
      <c r="K4874" s="1">
        <f t="array" ref="K4874">_xlfn.XLOOKUP(G4874,Movies_data!$A$1:$A$41,Movies_data!$H$1:$H$41,"Not Found")</f>
        <v>7.6</v>
      </c>
      <c r="L4874" s="1" t="str">
        <f t="array" ref="L4874">_xlfn.XLOOKUP(A4874,Booking_data!$A$1:$A$6001,Booking_data!$E$1:$E$6001,"not Found")</f>
        <v>C063</v>
      </c>
      <c r="M4874" s="1" t="str">
        <f t="array" ref="M4874">_xlfn.XLOOKUP(L4874,Cinemas_data!$A$1:$A$49,Cinemas_data!$I$1:$I$49,"not Found")</f>
        <v>#NAME?</v>
      </c>
      <c r="N4874" s="1" t="str">
        <f t="array" ref="N4874">_xlfn.XLOOKUP(L4874,Cinemas_data!$A$1:$A$49,Cinemas_data!$C$1:$C$49,"not Found")</f>
        <v>Mysuru</v>
      </c>
      <c r="O4874" s="1">
        <f t="array" ref="O4874">_xlfn.XLOOKUP(A4874,Booking_data!$A$1:$A$6001,Booking_data!$H$1:$H$6001,"not found")</f>
        <v>1</v>
      </c>
      <c r="P4874" s="1">
        <f t="array" ref="P4874">_xlfn.XLOOKUP(A4874,Booking_data!$A$1:$A$6001,Booking_data!$I$1:$I$6001,"not Found")</f>
        <v>240</v>
      </c>
      <c r="Q4874" s="1">
        <f t="shared" si="3"/>
        <v>240</v>
      </c>
      <c r="R4874" s="1" t="str">
        <f t="array" ref="R4874">_xlfn.XLOOKUP(A4874,Booking_data!$A$1:$A$6001,Booking_data!$L$1:$L$6001,"Not Found")</f>
        <v>Credit Card</v>
      </c>
      <c r="S4874" s="1">
        <f t="array" ref="S4874">_xlfn.XLOOKUP(A4874,Booking_data!$A$1:$A$6001,Booking_data!$N$1:$N$6001,"not Found")</f>
        <v>20</v>
      </c>
      <c r="T4874" s="1" t="str">
        <f t="array" ref="T4874">_xlfn.XLOOKUP(A4874,Booking_data!$A$1:$A$6001,Booking_data!$O$1:$O$6001,"Not Found")</f>
        <v>Other</v>
      </c>
      <c r="U4874" s="1" t="str">
        <f t="shared" si="4"/>
        <v>Youngster</v>
      </c>
      <c r="V4874" s="1" t="str">
        <f t="shared" si="5"/>
        <v>Low Booking</v>
      </c>
    </row>
    <row r="4875" ht="15.75" customHeight="1">
      <c r="A4875" s="1" t="s">
        <v>5189</v>
      </c>
      <c r="B4875" s="6">
        <v>46199.0</v>
      </c>
      <c r="C4875" s="6">
        <v>46199.0</v>
      </c>
      <c r="D4875" s="7">
        <v>0.53125</v>
      </c>
      <c r="E4875" s="1" t="str">
        <f t="shared" si="1"/>
        <v>Weekday</v>
      </c>
      <c r="F4875" s="1" t="str">
        <f t="shared" si="2"/>
        <v>Jun</v>
      </c>
      <c r="G4875" s="1" t="str">
        <f t="array" ref="G4875">_xlfn.XLOOKUP(A4875,Booking_data!$A$1:$A$6001,Booking_data!$D$1:$D$6001,"not found")</f>
        <v>M024</v>
      </c>
      <c r="H4875" s="1" t="str">
        <f t="array" ref="H4875">_xlfn.XLOOKUP(G4875,Movies_data!$A$1:$A$41,Movies_data!$B$1:$B$41,"not found")</f>
        <v>Bhool Bhulaiyaa 2</v>
      </c>
      <c r="I4875" s="1" t="str">
        <f t="array" ref="I4875">_xlfn.XLOOKUP(G4875,Movies_data!$A$1:$A$41,Movies_data!$D$1:$D$41,"not found")</f>
        <v>Comedy</v>
      </c>
      <c r="J4875" s="1" t="str">
        <f t="array" ref="J4875">_xlfn.XLOOKUP(G4875,Movies_data!$A$1:$A$41,Movies_data!$C$1:$C$41,"not found")</f>
        <v>Hindi</v>
      </c>
      <c r="K4875" s="1">
        <f t="array" ref="K4875">_xlfn.XLOOKUP(G4875,Movies_data!$A$1:$A$41,Movies_data!$H$1:$H$41,"Not Found")</f>
        <v>5.9</v>
      </c>
      <c r="L4875" s="1" t="str">
        <f t="array" ref="L4875">_xlfn.XLOOKUP(A4875,Booking_data!$A$1:$A$6001,Booking_data!$E$1:$E$6001,"not Found")</f>
        <v>C123</v>
      </c>
      <c r="M4875" s="1" t="str">
        <f t="array" ref="M4875">_xlfn.XLOOKUP(L4875,Cinemas_data!$A$1:$A$49,Cinemas_data!$I$1:$I$49,"not Found")</f>
        <v>#NAME?</v>
      </c>
      <c r="N4875" s="1" t="str">
        <f t="array" ref="N4875">_xlfn.XLOOKUP(L4875,Cinemas_data!$A$1:$A$49,Cinemas_data!$C$1:$C$49,"not Found")</f>
        <v>Noida</v>
      </c>
      <c r="O4875" s="1">
        <f t="array" ref="O4875">_xlfn.XLOOKUP(A4875,Booking_data!$A$1:$A$6001,Booking_data!$H$1:$H$6001,"not found")</f>
        <v>3</v>
      </c>
      <c r="P4875" s="1">
        <f t="array" ref="P4875">_xlfn.XLOOKUP(A4875,Booking_data!$A$1:$A$6001,Booking_data!$I$1:$I$6001,"not Found")</f>
        <v>220</v>
      </c>
      <c r="Q4875" s="1">
        <f t="shared" si="3"/>
        <v>660</v>
      </c>
      <c r="R4875" s="1" t="str">
        <f t="array" ref="R4875">_xlfn.XLOOKUP(A4875,Booking_data!$A$1:$A$6001,Booking_data!$L$1:$L$6001,"Not Found")</f>
        <v>Debit Card</v>
      </c>
      <c r="S4875" s="1">
        <f t="array" ref="S4875">_xlfn.XLOOKUP(A4875,Booking_data!$A$1:$A$6001,Booking_data!$N$1:$N$6001,"not Found")</f>
        <v>24</v>
      </c>
      <c r="T4875" s="1" t="str">
        <f t="array" ref="T4875">_xlfn.XLOOKUP(A4875,Booking_data!$A$1:$A$6001,Booking_data!$O$1:$O$6001,"Not Found")</f>
        <v>Female</v>
      </c>
      <c r="U4875" s="1" t="str">
        <f t="shared" si="4"/>
        <v>Youngster</v>
      </c>
      <c r="V4875" s="1" t="str">
        <f t="shared" si="5"/>
        <v>Medium Booking</v>
      </c>
    </row>
    <row r="4876" ht="15.75" customHeight="1">
      <c r="A4876" s="1" t="s">
        <v>5190</v>
      </c>
      <c r="B4876" s="6">
        <v>46170.0</v>
      </c>
      <c r="C4876" s="6">
        <v>46175.0</v>
      </c>
      <c r="D4876" s="7">
        <v>0.6458333333333334</v>
      </c>
      <c r="E4876" s="1" t="str">
        <f t="shared" si="1"/>
        <v>Weekday</v>
      </c>
      <c r="F4876" s="1" t="str">
        <f t="shared" si="2"/>
        <v>May</v>
      </c>
      <c r="G4876" s="1" t="str">
        <f t="array" ref="G4876">_xlfn.XLOOKUP(A4876,Booking_data!$A$1:$A$6001,Booking_data!$D$1:$D$6001,"not found")</f>
        <v>M019</v>
      </c>
      <c r="H4876" s="1" t="str">
        <f t="array" ref="H4876">_xlfn.XLOOKUP(G4876,Movies_data!$A$1:$A$41,Movies_data!$B$1:$B$41,"not found")</f>
        <v>Animal</v>
      </c>
      <c r="I4876" s="1" t="str">
        <f t="array" ref="I4876">_xlfn.XLOOKUP(G4876,Movies_data!$A$1:$A$41,Movies_data!$D$1:$D$41,"not found")</f>
        <v>Drama</v>
      </c>
      <c r="J4876" s="1" t="str">
        <f t="array" ref="J4876">_xlfn.XLOOKUP(G4876,Movies_data!$A$1:$A$41,Movies_data!$C$1:$C$41,"not found")</f>
        <v>Hindi</v>
      </c>
      <c r="K4876" s="1">
        <f t="array" ref="K4876">_xlfn.XLOOKUP(G4876,Movies_data!$A$1:$A$41,Movies_data!$H$1:$H$41,"Not Found")</f>
        <v>6.1</v>
      </c>
      <c r="L4876" s="1" t="str">
        <f t="array" ref="L4876">_xlfn.XLOOKUP(A4876,Booking_data!$A$1:$A$6001,Booking_data!$E$1:$E$6001,"not Found")</f>
        <v>C043</v>
      </c>
      <c r="M4876" s="1" t="str">
        <f t="array" ref="M4876">_xlfn.XLOOKUP(L4876,Cinemas_data!$A$1:$A$49,Cinemas_data!$I$1:$I$49,"not Found")</f>
        <v>#NAME?</v>
      </c>
      <c r="N4876" s="1" t="str">
        <f t="array" ref="N4876">_xlfn.XLOOKUP(L4876,Cinemas_data!$A$1:$A$49,Cinemas_data!$C$1:$C$49,"not Found")</f>
        <v>Salem</v>
      </c>
      <c r="O4876" s="1">
        <f t="array" ref="O4876">_xlfn.XLOOKUP(A4876,Booking_data!$A$1:$A$6001,Booking_data!$H$1:$H$6001,"not found")</f>
        <v>1</v>
      </c>
      <c r="P4876" s="1">
        <f t="array" ref="P4876">_xlfn.XLOOKUP(A4876,Booking_data!$A$1:$A$6001,Booking_data!$I$1:$I$6001,"not Found")</f>
        <v>200</v>
      </c>
      <c r="Q4876" s="1">
        <f t="shared" si="3"/>
        <v>200</v>
      </c>
      <c r="R4876" s="1" t="str">
        <f t="array" ref="R4876">_xlfn.XLOOKUP(A4876,Booking_data!$A$1:$A$6001,Booking_data!$L$1:$L$6001,"Not Found")</f>
        <v>Credit Card</v>
      </c>
      <c r="S4876" s="1">
        <f t="array" ref="S4876">_xlfn.XLOOKUP(A4876,Booking_data!$A$1:$A$6001,Booking_data!$N$1:$N$6001,"not Found")</f>
        <v>43</v>
      </c>
      <c r="T4876" s="1" t="str">
        <f t="array" ref="T4876">_xlfn.XLOOKUP(A4876,Booking_data!$A$1:$A$6001,Booking_data!$O$1:$O$6001,"Not Found")</f>
        <v>Female</v>
      </c>
      <c r="U4876" s="1" t="str">
        <f t="shared" si="4"/>
        <v>Middle Age</v>
      </c>
      <c r="V4876" s="1" t="str">
        <f t="shared" si="5"/>
        <v>Low Booking</v>
      </c>
    </row>
    <row r="4877" ht="15.75" customHeight="1">
      <c r="A4877" s="1" t="s">
        <v>5191</v>
      </c>
      <c r="B4877" s="6">
        <v>46053.0</v>
      </c>
      <c r="C4877" s="6">
        <v>46054.0</v>
      </c>
      <c r="D4877" s="7">
        <v>0.9375</v>
      </c>
      <c r="E4877" s="1" t="str">
        <f t="shared" si="1"/>
        <v>Weekend</v>
      </c>
      <c r="F4877" s="1" t="str">
        <f t="shared" si="2"/>
        <v>Jan</v>
      </c>
      <c r="G4877" s="1" t="str">
        <f t="array" ref="G4877">_xlfn.XLOOKUP(A4877,Booking_data!$A$1:$A$6001,Booking_data!$D$1:$D$6001,"not found")</f>
        <v>M003</v>
      </c>
      <c r="H4877" s="1" t="str">
        <f t="array" ref="H4877">_xlfn.XLOOKUP(G4877,Movies_data!$A$1:$A$41,Movies_data!$B$1:$B$41,"not found")</f>
        <v>Vikram</v>
      </c>
      <c r="I4877" s="1" t="str">
        <f t="array" ref="I4877">_xlfn.XLOOKUP(G4877,Movies_data!$A$1:$A$41,Movies_data!$D$1:$D$41,"not found")</f>
        <v>Action</v>
      </c>
      <c r="J4877" s="1" t="str">
        <f t="array" ref="J4877">_xlfn.XLOOKUP(G4877,Movies_data!$A$1:$A$41,Movies_data!$C$1:$C$41,"not found")</f>
        <v>Tamil</v>
      </c>
      <c r="K4877" s="1">
        <f t="array" ref="K4877">_xlfn.XLOOKUP(G4877,Movies_data!$A$1:$A$41,Movies_data!$H$1:$H$41,"Not Found")</f>
        <v>8.3</v>
      </c>
      <c r="L4877" s="1" t="str">
        <f t="array" ref="L4877">_xlfn.XLOOKUP(A4877,Booking_data!$A$1:$A$6001,Booking_data!$E$1:$E$6001,"not Found")</f>
        <v>C111</v>
      </c>
      <c r="M4877" s="1" t="str">
        <f t="array" ref="M4877">_xlfn.XLOOKUP(L4877,Cinemas_data!$A$1:$A$49,Cinemas_data!$I$1:$I$49,"not Found")</f>
        <v>#NAME?</v>
      </c>
      <c r="N4877" s="1" t="str">
        <f t="array" ref="N4877">_xlfn.XLOOKUP(L4877,Cinemas_data!$A$1:$A$49,Cinemas_data!$C$1:$C$49,"not Found")</f>
        <v>Delhi</v>
      </c>
      <c r="O4877" s="1">
        <f t="array" ref="O4877">_xlfn.XLOOKUP(A4877,Booking_data!$A$1:$A$6001,Booking_data!$H$1:$H$6001,"not found")</f>
        <v>2</v>
      </c>
      <c r="P4877" s="1">
        <f t="array" ref="P4877">_xlfn.XLOOKUP(A4877,Booking_data!$A$1:$A$6001,Booking_data!$I$1:$I$6001,"not Found")</f>
        <v>180</v>
      </c>
      <c r="Q4877" s="1">
        <f t="shared" si="3"/>
        <v>360</v>
      </c>
      <c r="R4877" s="1" t="str">
        <f t="array" ref="R4877">_xlfn.XLOOKUP(A4877,Booking_data!$A$1:$A$6001,Booking_data!$L$1:$L$6001,"Not Found")</f>
        <v>Credit Card</v>
      </c>
      <c r="S4877" s="1">
        <f t="array" ref="S4877">_xlfn.XLOOKUP(A4877,Booking_data!$A$1:$A$6001,Booking_data!$N$1:$N$6001,"not Found")</f>
        <v>27</v>
      </c>
      <c r="T4877" s="1" t="str">
        <f t="array" ref="T4877">_xlfn.XLOOKUP(A4877,Booking_data!$A$1:$A$6001,Booking_data!$O$1:$O$6001,"Not Found")</f>
        <v>Other</v>
      </c>
      <c r="U4877" s="1" t="str">
        <f t="shared" si="4"/>
        <v>Youngster</v>
      </c>
      <c r="V4877" s="1" t="str">
        <f t="shared" si="5"/>
        <v>Low Booking</v>
      </c>
    </row>
    <row r="4878" ht="15.75" customHeight="1">
      <c r="A4878" s="1" t="s">
        <v>5192</v>
      </c>
      <c r="B4878" s="6">
        <v>46124.0</v>
      </c>
      <c r="C4878" s="6">
        <v>46125.0</v>
      </c>
      <c r="D4878" s="7">
        <v>0.7708333333333334</v>
      </c>
      <c r="E4878" s="1" t="str">
        <f t="shared" si="1"/>
        <v>Weekend</v>
      </c>
      <c r="F4878" s="1" t="str">
        <f t="shared" si="2"/>
        <v>Apr</v>
      </c>
      <c r="G4878" s="1" t="str">
        <f t="array" ref="G4878">_xlfn.XLOOKUP(A4878,Booking_data!$A$1:$A$6001,Booking_data!$D$1:$D$6001,"not found")</f>
        <v>M034</v>
      </c>
      <c r="H4878" s="1" t="str">
        <f t="array" ref="H4878">_xlfn.XLOOKUP(G4878,Movies_data!$A$1:$A$41,Movies_data!$B$1:$B$41,"not found")</f>
        <v>Manjummel Boys</v>
      </c>
      <c r="I4878" s="1" t="str">
        <f t="array" ref="I4878">_xlfn.XLOOKUP(G4878,Movies_data!$A$1:$A$41,Movies_data!$D$1:$D$41,"not found")</f>
        <v>Adventure</v>
      </c>
      <c r="J4878" s="1" t="str">
        <f t="array" ref="J4878">_xlfn.XLOOKUP(G4878,Movies_data!$A$1:$A$41,Movies_data!$C$1:$C$41,"not found")</f>
        <v>Malayalam</v>
      </c>
      <c r="K4878" s="1">
        <f t="array" ref="K4878">_xlfn.XLOOKUP(G4878,Movies_data!$A$1:$A$41,Movies_data!$H$1:$H$41,"Not Found")</f>
        <v>8.3</v>
      </c>
      <c r="L4878" s="1" t="str">
        <f t="array" ref="L4878">_xlfn.XLOOKUP(A4878,Booking_data!$A$1:$A$6001,Booking_data!$E$1:$E$6001,"not Found")</f>
        <v>C063</v>
      </c>
      <c r="M4878" s="1" t="str">
        <f t="array" ref="M4878">_xlfn.XLOOKUP(L4878,Cinemas_data!$A$1:$A$49,Cinemas_data!$I$1:$I$49,"not Found")</f>
        <v>#NAME?</v>
      </c>
      <c r="N4878" s="1" t="str">
        <f t="array" ref="N4878">_xlfn.XLOOKUP(L4878,Cinemas_data!$A$1:$A$49,Cinemas_data!$C$1:$C$49,"not Found")</f>
        <v>Mysuru</v>
      </c>
      <c r="O4878" s="1">
        <f t="array" ref="O4878">_xlfn.XLOOKUP(A4878,Booking_data!$A$1:$A$6001,Booking_data!$H$1:$H$6001,"not found")</f>
        <v>2</v>
      </c>
      <c r="P4878" s="1">
        <f t="array" ref="P4878">_xlfn.XLOOKUP(A4878,Booking_data!$A$1:$A$6001,Booking_data!$I$1:$I$6001,"not Found")</f>
        <v>420</v>
      </c>
      <c r="Q4878" s="1">
        <f t="shared" si="3"/>
        <v>840</v>
      </c>
      <c r="R4878" s="1" t="str">
        <f t="array" ref="R4878">_xlfn.XLOOKUP(A4878,Booking_data!$A$1:$A$6001,Booking_data!$L$1:$L$6001,"Not Found")</f>
        <v>UPI</v>
      </c>
      <c r="S4878" s="1">
        <f t="array" ref="S4878">_xlfn.XLOOKUP(A4878,Booking_data!$A$1:$A$6001,Booking_data!$N$1:$N$6001,"not Found")</f>
        <v>59</v>
      </c>
      <c r="T4878" s="1" t="str">
        <f t="array" ref="T4878">_xlfn.XLOOKUP(A4878,Booking_data!$A$1:$A$6001,Booking_data!$O$1:$O$6001,"Not Found")</f>
        <v>Female</v>
      </c>
      <c r="U4878" s="1" t="str">
        <f t="shared" si="4"/>
        <v>Above 45</v>
      </c>
      <c r="V4878" s="1" t="str">
        <f t="shared" si="5"/>
        <v>Low Booking</v>
      </c>
    </row>
    <row r="4879" ht="15.75" customHeight="1">
      <c r="A4879" s="1" t="s">
        <v>5193</v>
      </c>
      <c r="B4879" s="6">
        <v>46039.0</v>
      </c>
      <c r="C4879" s="6">
        <v>46040.0</v>
      </c>
      <c r="D4879" s="7">
        <v>0.7708333333333334</v>
      </c>
      <c r="E4879" s="1" t="str">
        <f t="shared" si="1"/>
        <v>Weekend</v>
      </c>
      <c r="F4879" s="1" t="str">
        <f t="shared" si="2"/>
        <v>Jan</v>
      </c>
      <c r="G4879" s="1" t="str">
        <f t="array" ref="G4879">_xlfn.XLOOKUP(A4879,Booking_data!$A$1:$A$6001,Booking_data!$D$1:$D$6001,"not found")</f>
        <v>M034</v>
      </c>
      <c r="H4879" s="1" t="str">
        <f t="array" ref="H4879">_xlfn.XLOOKUP(G4879,Movies_data!$A$1:$A$41,Movies_data!$B$1:$B$41,"not found")</f>
        <v>Manjummel Boys</v>
      </c>
      <c r="I4879" s="1" t="str">
        <f t="array" ref="I4879">_xlfn.XLOOKUP(G4879,Movies_data!$A$1:$A$41,Movies_data!$D$1:$D$41,"not found")</f>
        <v>Adventure</v>
      </c>
      <c r="J4879" s="1" t="str">
        <f t="array" ref="J4879">_xlfn.XLOOKUP(G4879,Movies_data!$A$1:$A$41,Movies_data!$C$1:$C$41,"not found")</f>
        <v>Malayalam</v>
      </c>
      <c r="K4879" s="1">
        <f t="array" ref="K4879">_xlfn.XLOOKUP(G4879,Movies_data!$A$1:$A$41,Movies_data!$H$1:$H$41,"Not Found")</f>
        <v>8.3</v>
      </c>
      <c r="L4879" s="1" t="str">
        <f t="array" ref="L4879">_xlfn.XLOOKUP(A4879,Booking_data!$A$1:$A$6001,Booking_data!$E$1:$E$6001,"not Found")</f>
        <v>C071</v>
      </c>
      <c r="M4879" s="1" t="str">
        <f t="array" ref="M4879">_xlfn.XLOOKUP(L4879,Cinemas_data!$A$1:$A$49,Cinemas_data!$I$1:$I$49,"not Found")</f>
        <v>#NAME?</v>
      </c>
      <c r="N4879" s="1" t="str">
        <f t="array" ref="N4879">_xlfn.XLOOKUP(L4879,Cinemas_data!$A$1:$A$49,Cinemas_data!$C$1:$C$49,"not Found")</f>
        <v>Hyderabad</v>
      </c>
      <c r="O4879" s="1">
        <f t="array" ref="O4879">_xlfn.XLOOKUP(A4879,Booking_data!$A$1:$A$6001,Booking_data!$H$1:$H$6001,"not found")</f>
        <v>3</v>
      </c>
      <c r="P4879" s="1">
        <f t="array" ref="P4879">_xlfn.XLOOKUP(A4879,Booking_data!$A$1:$A$6001,Booking_data!$I$1:$I$6001,"not Found")</f>
        <v>260</v>
      </c>
      <c r="Q4879" s="1">
        <f t="shared" si="3"/>
        <v>780</v>
      </c>
      <c r="R4879" s="1" t="str">
        <f t="array" ref="R4879">_xlfn.XLOOKUP(A4879,Booking_data!$A$1:$A$6001,Booking_data!$L$1:$L$6001,"Not Found")</f>
        <v>Net Banking</v>
      </c>
      <c r="S4879" s="1">
        <f t="array" ref="S4879">_xlfn.XLOOKUP(A4879,Booking_data!$A$1:$A$6001,Booking_data!$N$1:$N$6001,"not Found")</f>
        <v>25</v>
      </c>
      <c r="T4879" s="1" t="str">
        <f t="array" ref="T4879">_xlfn.XLOOKUP(A4879,Booking_data!$A$1:$A$6001,Booking_data!$O$1:$O$6001,"Not Found")</f>
        <v>Male</v>
      </c>
      <c r="U4879" s="1" t="str">
        <f t="shared" si="4"/>
        <v>Youngster</v>
      </c>
      <c r="V4879" s="1" t="str">
        <f t="shared" si="5"/>
        <v>Medium Booking</v>
      </c>
    </row>
    <row r="4880" ht="15.75" customHeight="1">
      <c r="A4880" s="1" t="s">
        <v>5194</v>
      </c>
      <c r="B4880" s="6">
        <v>46054.0</v>
      </c>
      <c r="C4880" s="6">
        <v>46059.0</v>
      </c>
      <c r="D4880" s="7">
        <v>0.8854166666666666</v>
      </c>
      <c r="E4880" s="1" t="str">
        <f t="shared" si="1"/>
        <v>Weekend</v>
      </c>
      <c r="F4880" s="1" t="str">
        <f t="shared" si="2"/>
        <v>Feb</v>
      </c>
      <c r="G4880" s="1" t="str">
        <f t="array" ref="G4880">_xlfn.XLOOKUP(A4880,Booking_data!$A$1:$A$6001,Booking_data!$D$1:$D$6001,"not found")</f>
        <v>M006</v>
      </c>
      <c r="H4880" s="1" t="str">
        <f t="array" ref="H4880">_xlfn.XLOOKUP(G4880,Movies_data!$A$1:$A$41,Movies_data!$B$1:$B$41,"not found")</f>
        <v>Maamannan</v>
      </c>
      <c r="I4880" s="1" t="str">
        <f t="array" ref="I4880">_xlfn.XLOOKUP(G4880,Movies_data!$A$1:$A$41,Movies_data!$D$1:$D$41,"not found")</f>
        <v>Drama</v>
      </c>
      <c r="J4880" s="1" t="str">
        <f t="array" ref="J4880">_xlfn.XLOOKUP(G4880,Movies_data!$A$1:$A$41,Movies_data!$C$1:$C$41,"not found")</f>
        <v>Tamil</v>
      </c>
      <c r="K4880" s="1">
        <f t="array" ref="K4880">_xlfn.XLOOKUP(G4880,Movies_data!$A$1:$A$41,Movies_data!$H$1:$H$41,"Not Found")</f>
        <v>7.3</v>
      </c>
      <c r="L4880" s="1" t="str">
        <f t="array" ref="L4880">_xlfn.XLOOKUP(A4880,Booking_data!$A$1:$A$6001,Booking_data!$E$1:$E$6001,"not Found")</f>
        <v>C062</v>
      </c>
      <c r="M4880" s="1" t="str">
        <f t="array" ref="M4880">_xlfn.XLOOKUP(L4880,Cinemas_data!$A$1:$A$49,Cinemas_data!$I$1:$I$49,"not Found")</f>
        <v>#NAME?</v>
      </c>
      <c r="N4880" s="1" t="str">
        <f t="array" ref="N4880">_xlfn.XLOOKUP(L4880,Cinemas_data!$A$1:$A$49,Cinemas_data!$C$1:$C$49,"not Found")</f>
        <v>Mysuru</v>
      </c>
      <c r="O4880" s="1">
        <f t="array" ref="O4880">_xlfn.XLOOKUP(A4880,Booking_data!$A$1:$A$6001,Booking_data!$H$1:$H$6001,"not found")</f>
        <v>1</v>
      </c>
      <c r="P4880" s="1">
        <f t="array" ref="P4880">_xlfn.XLOOKUP(A4880,Booking_data!$A$1:$A$6001,Booking_data!$I$1:$I$6001,"not Found")</f>
        <v>240</v>
      </c>
      <c r="Q4880" s="1">
        <f t="shared" si="3"/>
        <v>240</v>
      </c>
      <c r="R4880" s="1" t="str">
        <f t="array" ref="R4880">_xlfn.XLOOKUP(A4880,Booking_data!$A$1:$A$6001,Booking_data!$L$1:$L$6001,"Not Found")</f>
        <v>Net Banking</v>
      </c>
      <c r="S4880" s="1">
        <f t="array" ref="S4880">_xlfn.XLOOKUP(A4880,Booking_data!$A$1:$A$6001,Booking_data!$N$1:$N$6001,"not Found")</f>
        <v>55</v>
      </c>
      <c r="T4880" s="1" t="str">
        <f t="array" ref="T4880">_xlfn.XLOOKUP(A4880,Booking_data!$A$1:$A$6001,Booking_data!$O$1:$O$6001,"Not Found")</f>
        <v>Male</v>
      </c>
      <c r="U4880" s="1" t="str">
        <f t="shared" si="4"/>
        <v>Above 45</v>
      </c>
      <c r="V4880" s="1" t="str">
        <f t="shared" si="5"/>
        <v>Low Booking</v>
      </c>
    </row>
    <row r="4881" ht="15.75" customHeight="1">
      <c r="A4881" s="1" t="s">
        <v>5195</v>
      </c>
      <c r="B4881" s="6">
        <v>46073.0</v>
      </c>
      <c r="C4881" s="6">
        <v>46074.0</v>
      </c>
      <c r="D4881" s="7">
        <v>0.6458333333333334</v>
      </c>
      <c r="E4881" s="1" t="str">
        <f t="shared" si="1"/>
        <v>Weekday</v>
      </c>
      <c r="F4881" s="1" t="str">
        <f t="shared" si="2"/>
        <v>Feb</v>
      </c>
      <c r="G4881" s="1" t="str">
        <f t="array" ref="G4881">_xlfn.XLOOKUP(A4881,Booking_data!$A$1:$A$6001,Booking_data!$D$1:$D$6001,"not found")</f>
        <v>M004</v>
      </c>
      <c r="H4881" s="1" t="str">
        <f t="array" ref="H4881">_xlfn.XLOOKUP(G4881,Movies_data!$A$1:$A$41,Movies_data!$B$1:$B$41,"not found")</f>
        <v>Ponniyin Selvan I</v>
      </c>
      <c r="I4881" s="1" t="str">
        <f t="array" ref="I4881">_xlfn.XLOOKUP(G4881,Movies_data!$A$1:$A$41,Movies_data!$D$1:$D$41,"not found")</f>
        <v>Drama</v>
      </c>
      <c r="J4881" s="1" t="str">
        <f t="array" ref="J4881">_xlfn.XLOOKUP(G4881,Movies_data!$A$1:$A$41,Movies_data!$C$1:$C$41,"not found")</f>
        <v>Tamil</v>
      </c>
      <c r="K4881" s="1">
        <f t="array" ref="K4881">_xlfn.XLOOKUP(G4881,Movies_data!$A$1:$A$41,Movies_data!$H$1:$H$41,"Not Found")</f>
        <v>7.6</v>
      </c>
      <c r="L4881" s="1" t="str">
        <f t="array" ref="L4881">_xlfn.XLOOKUP(A4881,Booking_data!$A$1:$A$6001,Booking_data!$E$1:$E$6001,"not Found")</f>
        <v>C051</v>
      </c>
      <c r="M4881" s="1" t="str">
        <f t="array" ref="M4881">_xlfn.XLOOKUP(L4881,Cinemas_data!$A$1:$A$49,Cinemas_data!$I$1:$I$49,"not Found")</f>
        <v>#NAME?</v>
      </c>
      <c r="N4881" s="1" t="str">
        <f t="array" ref="N4881">_xlfn.XLOOKUP(L4881,Cinemas_data!$A$1:$A$49,Cinemas_data!$C$1:$C$49,"not Found")</f>
        <v>Bengaluru</v>
      </c>
      <c r="O4881" s="1">
        <f t="array" ref="O4881">_xlfn.XLOOKUP(A4881,Booking_data!$A$1:$A$6001,Booking_data!$H$1:$H$6001,"not found")</f>
        <v>6</v>
      </c>
      <c r="P4881" s="1">
        <f t="array" ref="P4881">_xlfn.XLOOKUP(A4881,Booking_data!$A$1:$A$6001,Booking_data!$I$1:$I$6001,"not Found")</f>
        <v>280</v>
      </c>
      <c r="Q4881" s="1">
        <f t="shared" si="3"/>
        <v>1680</v>
      </c>
      <c r="R4881" s="1" t="str">
        <f t="array" ref="R4881">_xlfn.XLOOKUP(A4881,Booking_data!$A$1:$A$6001,Booking_data!$L$1:$L$6001,"Not Found")</f>
        <v>Net Banking</v>
      </c>
      <c r="S4881" s="1">
        <f t="array" ref="S4881">_xlfn.XLOOKUP(A4881,Booking_data!$A$1:$A$6001,Booking_data!$N$1:$N$6001,"not Found")</f>
        <v>30</v>
      </c>
      <c r="T4881" s="1" t="str">
        <f t="array" ref="T4881">_xlfn.XLOOKUP(A4881,Booking_data!$A$1:$A$6001,Booking_data!$O$1:$O$6001,"Not Found")</f>
        <v>Female</v>
      </c>
      <c r="U4881" s="1" t="str">
        <f t="shared" si="4"/>
        <v>Middle Age</v>
      </c>
      <c r="V4881" s="1" t="str">
        <f t="shared" si="5"/>
        <v>High Booking</v>
      </c>
    </row>
    <row r="4882" ht="15.75" customHeight="1">
      <c r="A4882" s="1" t="s">
        <v>5196</v>
      </c>
      <c r="B4882" s="6">
        <v>46055.0</v>
      </c>
      <c r="C4882" s="6">
        <v>46056.0</v>
      </c>
      <c r="D4882" s="7">
        <v>0.6458333333333334</v>
      </c>
      <c r="E4882" s="1" t="str">
        <f t="shared" si="1"/>
        <v>Weekday</v>
      </c>
      <c r="F4882" s="1" t="str">
        <f t="shared" si="2"/>
        <v>Feb</v>
      </c>
      <c r="G4882" s="1" t="str">
        <f t="array" ref="G4882">_xlfn.XLOOKUP(A4882,Booking_data!$A$1:$A$6001,Booking_data!$D$1:$D$6001,"not found")</f>
        <v>M039</v>
      </c>
      <c r="H4882" s="1" t="str">
        <f t="array" ref="H4882">_xlfn.XLOOKUP(G4882,Movies_data!$A$1:$A$41,Movies_data!$B$1:$B$41,"not found")</f>
        <v>Dune: Part Two</v>
      </c>
      <c r="I4882" s="1" t="str">
        <f t="array" ref="I4882">_xlfn.XLOOKUP(G4882,Movies_data!$A$1:$A$41,Movies_data!$D$1:$D$41,"not found")</f>
        <v>Sci-Fi</v>
      </c>
      <c r="J4882" s="1" t="str">
        <f t="array" ref="J4882">_xlfn.XLOOKUP(G4882,Movies_data!$A$1:$A$41,Movies_data!$C$1:$C$41,"not found")</f>
        <v>English</v>
      </c>
      <c r="K4882" s="1">
        <f t="array" ref="K4882">_xlfn.XLOOKUP(G4882,Movies_data!$A$1:$A$41,Movies_data!$H$1:$H$41,"Not Found")</f>
        <v>8.5</v>
      </c>
      <c r="L4882" s="1" t="str">
        <f t="array" ref="L4882">_xlfn.XLOOKUP(A4882,Booking_data!$A$1:$A$6001,Booking_data!$E$1:$E$6001,"not Found")</f>
        <v>C153</v>
      </c>
      <c r="M4882" s="1" t="str">
        <f t="array" ref="M4882">_xlfn.XLOOKUP(L4882,Cinemas_data!$A$1:$A$49,Cinemas_data!$I$1:$I$49,"not Found")</f>
        <v>#NAME?</v>
      </c>
      <c r="N4882" s="1" t="str">
        <f t="array" ref="N4882">_xlfn.XLOOKUP(L4882,Cinemas_data!$A$1:$A$49,Cinemas_data!$C$1:$C$49,"not Found")</f>
        <v>Kochi</v>
      </c>
      <c r="O4882" s="1">
        <f t="array" ref="O4882">_xlfn.XLOOKUP(A4882,Booking_data!$A$1:$A$6001,Booking_data!$H$1:$H$6001,"not found")</f>
        <v>6</v>
      </c>
      <c r="P4882" s="1">
        <f t="array" ref="P4882">_xlfn.XLOOKUP(A4882,Booking_data!$A$1:$A$6001,Booking_data!$I$1:$I$6001,"not Found")</f>
        <v>320</v>
      </c>
      <c r="Q4882" s="1">
        <f t="shared" si="3"/>
        <v>1920</v>
      </c>
      <c r="R4882" s="1" t="str">
        <f t="array" ref="R4882">_xlfn.XLOOKUP(A4882,Booking_data!$A$1:$A$6001,Booking_data!$L$1:$L$6001,"Not Found")</f>
        <v>Net Banking</v>
      </c>
      <c r="S4882" s="1">
        <f t="array" ref="S4882">_xlfn.XLOOKUP(A4882,Booking_data!$A$1:$A$6001,Booking_data!$N$1:$N$6001,"not Found")</f>
        <v>35</v>
      </c>
      <c r="T4882" s="1" t="str">
        <f t="array" ref="T4882">_xlfn.XLOOKUP(A4882,Booking_data!$A$1:$A$6001,Booking_data!$O$1:$O$6001,"Not Found")</f>
        <v>Male</v>
      </c>
      <c r="U4882" s="1" t="str">
        <f t="shared" si="4"/>
        <v>Middle Age</v>
      </c>
      <c r="V4882" s="1" t="str">
        <f t="shared" si="5"/>
        <v>High Booking</v>
      </c>
    </row>
    <row r="4883" ht="15.75" customHeight="1">
      <c r="A4883" s="1" t="s">
        <v>5197</v>
      </c>
      <c r="B4883" s="6">
        <v>46097.0</v>
      </c>
      <c r="C4883" s="6">
        <v>46103.0</v>
      </c>
      <c r="D4883" s="7">
        <v>0.8854166666666666</v>
      </c>
      <c r="E4883" s="1" t="str">
        <f t="shared" si="1"/>
        <v>Weekday</v>
      </c>
      <c r="F4883" s="1" t="str">
        <f t="shared" si="2"/>
        <v>Mar</v>
      </c>
      <c r="G4883" s="1" t="str">
        <f t="array" ref="G4883">_xlfn.XLOOKUP(A4883,Booking_data!$A$1:$A$6001,Booking_data!$D$1:$D$6001,"not found")</f>
        <v>M027</v>
      </c>
      <c r="H4883" s="1" t="str">
        <f t="array" ref="H4883">_xlfn.XLOOKUP(G4883,Movies_data!$A$1:$A$41,Movies_data!$B$1:$B$41,"not found")</f>
        <v>KGF Chapter 2</v>
      </c>
      <c r="I4883" s="1" t="str">
        <f t="array" ref="I4883">_xlfn.XLOOKUP(G4883,Movies_data!$A$1:$A$41,Movies_data!$D$1:$D$41,"not found")</f>
        <v>Action</v>
      </c>
      <c r="J4883" s="1" t="str">
        <f t="array" ref="J4883">_xlfn.XLOOKUP(G4883,Movies_data!$A$1:$A$41,Movies_data!$C$1:$C$41,"not found")</f>
        <v>Kannada</v>
      </c>
      <c r="K4883" s="1">
        <f t="array" ref="K4883">_xlfn.XLOOKUP(G4883,Movies_data!$A$1:$A$41,Movies_data!$H$1:$H$41,"Not Found")</f>
        <v>8.3</v>
      </c>
      <c r="L4883" s="1" t="str">
        <f t="array" ref="L4883">_xlfn.XLOOKUP(A4883,Booking_data!$A$1:$A$6001,Booking_data!$E$1:$E$6001,"not Found")</f>
        <v>C153</v>
      </c>
      <c r="M4883" s="1" t="str">
        <f t="array" ref="M4883">_xlfn.XLOOKUP(L4883,Cinemas_data!$A$1:$A$49,Cinemas_data!$I$1:$I$49,"not Found")</f>
        <v>#NAME?</v>
      </c>
      <c r="N4883" s="1" t="str">
        <f t="array" ref="N4883">_xlfn.XLOOKUP(L4883,Cinemas_data!$A$1:$A$49,Cinemas_data!$C$1:$C$49,"not Found")</f>
        <v>Kochi</v>
      </c>
      <c r="O4883" s="1">
        <f t="array" ref="O4883">_xlfn.XLOOKUP(A4883,Booking_data!$A$1:$A$6001,Booking_data!$H$1:$H$6001,"not found")</f>
        <v>1</v>
      </c>
      <c r="P4883" s="1">
        <f t="array" ref="P4883">_xlfn.XLOOKUP(A4883,Booking_data!$A$1:$A$6001,Booking_data!$I$1:$I$6001,"not Found")</f>
        <v>240</v>
      </c>
      <c r="Q4883" s="1">
        <f t="shared" si="3"/>
        <v>240</v>
      </c>
      <c r="R4883" s="1" t="str">
        <f t="array" ref="R4883">_xlfn.XLOOKUP(A4883,Booking_data!$A$1:$A$6001,Booking_data!$L$1:$L$6001,"Not Found")</f>
        <v>Debit Card</v>
      </c>
      <c r="S4883" s="1">
        <f t="array" ref="S4883">_xlfn.XLOOKUP(A4883,Booking_data!$A$1:$A$6001,Booking_data!$N$1:$N$6001,"not Found")</f>
        <v>56</v>
      </c>
      <c r="T4883" s="1" t="str">
        <f t="array" ref="T4883">_xlfn.XLOOKUP(A4883,Booking_data!$A$1:$A$6001,Booking_data!$O$1:$O$6001,"Not Found")</f>
        <v>Female</v>
      </c>
      <c r="U4883" s="1" t="str">
        <f t="shared" si="4"/>
        <v>Above 45</v>
      </c>
      <c r="V4883" s="1" t="str">
        <f t="shared" si="5"/>
        <v>Low Booking</v>
      </c>
    </row>
    <row r="4884" ht="15.75" customHeight="1">
      <c r="A4884" s="1" t="s">
        <v>5198</v>
      </c>
      <c r="B4884" s="6">
        <v>46079.0</v>
      </c>
      <c r="C4884" s="6">
        <v>46082.0</v>
      </c>
      <c r="D4884" s="7">
        <v>0.6458333333333334</v>
      </c>
      <c r="E4884" s="1" t="str">
        <f t="shared" si="1"/>
        <v>Weekday</v>
      </c>
      <c r="F4884" s="1" t="str">
        <f t="shared" si="2"/>
        <v>Feb</v>
      </c>
      <c r="G4884" s="1" t="str">
        <f t="array" ref="G4884">_xlfn.XLOOKUP(A4884,Booking_data!$A$1:$A$6001,Booking_data!$D$1:$D$6001,"not found")</f>
        <v>M012</v>
      </c>
      <c r="H4884" s="1" t="str">
        <f t="array" ref="H4884">_xlfn.XLOOKUP(G4884,Movies_data!$A$1:$A$41,Movies_data!$B$1:$B$41,"not found")</f>
        <v>RRR</v>
      </c>
      <c r="I4884" s="1" t="str">
        <f t="array" ref="I4884">_xlfn.XLOOKUP(G4884,Movies_data!$A$1:$A$41,Movies_data!$D$1:$D$41,"not found")</f>
        <v>Action</v>
      </c>
      <c r="J4884" s="1" t="str">
        <f t="array" ref="J4884">_xlfn.XLOOKUP(G4884,Movies_data!$A$1:$A$41,Movies_data!$C$1:$C$41,"not found")</f>
        <v>Telugu</v>
      </c>
      <c r="K4884" s="1">
        <f t="array" ref="K4884">_xlfn.XLOOKUP(G4884,Movies_data!$A$1:$A$41,Movies_data!$H$1:$H$41,"Not Found")</f>
        <v>7.8</v>
      </c>
      <c r="L4884" s="1" t="str">
        <f t="array" ref="L4884">_xlfn.XLOOKUP(A4884,Booking_data!$A$1:$A$6001,Booking_data!$E$1:$E$6001,"not Found")</f>
        <v>C021</v>
      </c>
      <c r="M4884" s="1" t="str">
        <f t="array" ref="M4884">_xlfn.XLOOKUP(L4884,Cinemas_data!$A$1:$A$49,Cinemas_data!$I$1:$I$49,"not Found")</f>
        <v>#NAME?</v>
      </c>
      <c r="N4884" s="1" t="str">
        <f t="array" ref="N4884">_xlfn.XLOOKUP(L4884,Cinemas_data!$A$1:$A$49,Cinemas_data!$C$1:$C$49,"not Found")</f>
        <v>Coimbatore</v>
      </c>
      <c r="O4884" s="1">
        <f t="array" ref="O4884">_xlfn.XLOOKUP(A4884,Booking_data!$A$1:$A$6001,Booking_data!$H$1:$H$6001,"not found")</f>
        <v>3</v>
      </c>
      <c r="P4884" s="1">
        <f t="array" ref="P4884">_xlfn.XLOOKUP(A4884,Booking_data!$A$1:$A$6001,Booking_data!$I$1:$I$6001,"not Found")</f>
        <v>220</v>
      </c>
      <c r="Q4884" s="1">
        <f t="shared" si="3"/>
        <v>660</v>
      </c>
      <c r="R4884" s="1" t="str">
        <f t="array" ref="R4884">_xlfn.XLOOKUP(A4884,Booking_data!$A$1:$A$6001,Booking_data!$L$1:$L$6001,"Not Found")</f>
        <v>Credit Card</v>
      </c>
      <c r="S4884" s="1">
        <f t="array" ref="S4884">_xlfn.XLOOKUP(A4884,Booking_data!$A$1:$A$6001,Booking_data!$N$1:$N$6001,"not Found")</f>
        <v>30</v>
      </c>
      <c r="T4884" s="1" t="str">
        <f t="array" ref="T4884">_xlfn.XLOOKUP(A4884,Booking_data!$A$1:$A$6001,Booking_data!$O$1:$O$6001,"Not Found")</f>
        <v>Other</v>
      </c>
      <c r="U4884" s="1" t="str">
        <f t="shared" si="4"/>
        <v>Middle Age</v>
      </c>
      <c r="V4884" s="1" t="str">
        <f t="shared" si="5"/>
        <v>Medium Booking</v>
      </c>
    </row>
    <row r="4885" ht="15.75" customHeight="1">
      <c r="A4885" s="1" t="s">
        <v>5199</v>
      </c>
      <c r="B4885" s="6">
        <v>46132.0</v>
      </c>
      <c r="C4885" s="6">
        <v>46136.0</v>
      </c>
      <c r="D4885" s="7">
        <v>0.6458333333333334</v>
      </c>
      <c r="E4885" s="1" t="str">
        <f t="shared" si="1"/>
        <v>Weekday</v>
      </c>
      <c r="F4885" s="1" t="str">
        <f t="shared" si="2"/>
        <v>Apr</v>
      </c>
      <c r="G4885" s="1" t="str">
        <f t="array" ref="G4885">_xlfn.XLOOKUP(A4885,Booking_data!$A$1:$A$6001,Booking_data!$D$1:$D$6001,"not found")</f>
        <v>M002</v>
      </c>
      <c r="H4885" s="1" t="str">
        <f t="array" ref="H4885">_xlfn.XLOOKUP(G4885,Movies_data!$A$1:$A$41,Movies_data!$B$1:$B$41,"not found")</f>
        <v>Jailer</v>
      </c>
      <c r="I4885" s="1" t="str">
        <f t="array" ref="I4885">_xlfn.XLOOKUP(G4885,Movies_data!$A$1:$A$41,Movies_data!$D$1:$D$41,"not found")</f>
        <v>Action</v>
      </c>
      <c r="J4885" s="1" t="str">
        <f t="array" ref="J4885">_xlfn.XLOOKUP(G4885,Movies_data!$A$1:$A$41,Movies_data!$C$1:$C$41,"not found")</f>
        <v>Tamil</v>
      </c>
      <c r="K4885" s="1">
        <f t="array" ref="K4885">_xlfn.XLOOKUP(G4885,Movies_data!$A$1:$A$41,Movies_data!$H$1:$H$41,"Not Found")</f>
        <v>7.1</v>
      </c>
      <c r="L4885" s="1" t="str">
        <f t="array" ref="L4885">_xlfn.XLOOKUP(A4885,Booking_data!$A$1:$A$6001,Booking_data!$E$1:$E$6001,"not Found")</f>
        <v>C102</v>
      </c>
      <c r="M4885" s="1" t="str">
        <f t="array" ref="M4885">_xlfn.XLOOKUP(L4885,Cinemas_data!$A$1:$A$49,Cinemas_data!$I$1:$I$49,"not Found")</f>
        <v>#NAME?</v>
      </c>
      <c r="N4885" s="1" t="str">
        <f t="array" ref="N4885">_xlfn.XLOOKUP(L4885,Cinemas_data!$A$1:$A$49,Cinemas_data!$C$1:$C$49,"not Found")</f>
        <v>Pune</v>
      </c>
      <c r="O4885" s="1">
        <f t="array" ref="O4885">_xlfn.XLOOKUP(A4885,Booking_data!$A$1:$A$6001,Booking_data!$H$1:$H$6001,"not found")</f>
        <v>1</v>
      </c>
      <c r="P4885" s="1">
        <f t="array" ref="P4885">_xlfn.XLOOKUP(A4885,Booking_data!$A$1:$A$6001,Booking_data!$I$1:$I$6001,"not Found")</f>
        <v>220</v>
      </c>
      <c r="Q4885" s="1">
        <f t="shared" si="3"/>
        <v>220</v>
      </c>
      <c r="R4885" s="1" t="str">
        <f t="array" ref="R4885">_xlfn.XLOOKUP(A4885,Booking_data!$A$1:$A$6001,Booking_data!$L$1:$L$6001,"Not Found")</f>
        <v>Debit Card</v>
      </c>
      <c r="S4885" s="1">
        <f t="array" ref="S4885">_xlfn.XLOOKUP(A4885,Booking_data!$A$1:$A$6001,Booking_data!$N$1:$N$6001,"not Found")</f>
        <v>60</v>
      </c>
      <c r="T4885" s="1" t="str">
        <f t="array" ref="T4885">_xlfn.XLOOKUP(A4885,Booking_data!$A$1:$A$6001,Booking_data!$O$1:$O$6001,"Not Found")</f>
        <v>Other</v>
      </c>
      <c r="U4885" s="1" t="str">
        <f t="shared" si="4"/>
        <v>Above 45</v>
      </c>
      <c r="V4885" s="1" t="str">
        <f t="shared" si="5"/>
        <v>Low Booking</v>
      </c>
    </row>
    <row r="4886" ht="15.75" customHeight="1">
      <c r="A4886" s="1" t="s">
        <v>5200</v>
      </c>
      <c r="B4886" s="6">
        <v>46109.0</v>
      </c>
      <c r="C4886" s="6">
        <v>46114.0</v>
      </c>
      <c r="D4886" s="7">
        <v>0.3958333333333333</v>
      </c>
      <c r="E4886" s="1" t="str">
        <f t="shared" si="1"/>
        <v>Weekend</v>
      </c>
      <c r="F4886" s="1" t="str">
        <f t="shared" si="2"/>
        <v>Mar</v>
      </c>
      <c r="G4886" s="1" t="str">
        <f t="array" ref="G4886">_xlfn.XLOOKUP(A4886,Booking_data!$A$1:$A$6001,Booking_data!$D$1:$D$6001,"not found")</f>
        <v>M007</v>
      </c>
      <c r="H4886" s="1" t="str">
        <f t="array" ref="H4886">_xlfn.XLOOKUP(G4886,Movies_data!$A$1:$A$41,Movies_data!$B$1:$B$41,"not found")</f>
        <v>Good Night</v>
      </c>
      <c r="I4886" s="1" t="str">
        <f t="array" ref="I4886">_xlfn.XLOOKUP(G4886,Movies_data!$A$1:$A$41,Movies_data!$D$1:$D$41,"not found")</f>
        <v>Comedy</v>
      </c>
      <c r="J4886" s="1" t="str">
        <f t="array" ref="J4886">_xlfn.XLOOKUP(G4886,Movies_data!$A$1:$A$41,Movies_data!$C$1:$C$41,"not found")</f>
        <v>Tamil</v>
      </c>
      <c r="K4886" s="1">
        <f t="array" ref="K4886">_xlfn.XLOOKUP(G4886,Movies_data!$A$1:$A$41,Movies_data!$H$1:$H$41,"Not Found")</f>
        <v>8</v>
      </c>
      <c r="L4886" s="1" t="str">
        <f t="array" ref="L4886">_xlfn.XLOOKUP(A4886,Booking_data!$A$1:$A$6001,Booking_data!$E$1:$E$6001,"not Found")</f>
        <v>C163</v>
      </c>
      <c r="M4886" s="1" t="str">
        <f t="array" ref="M4886">_xlfn.XLOOKUP(L4886,Cinemas_data!$A$1:$A$49,Cinemas_data!$I$1:$I$49,"not Found")</f>
        <v>#NAME?</v>
      </c>
      <c r="N4886" s="1" t="str">
        <f t="array" ref="N4886">_xlfn.XLOOKUP(L4886,Cinemas_data!$A$1:$A$49,Cinemas_data!$C$1:$C$49,"not Found")</f>
        <v>Thiruvananthapuram</v>
      </c>
      <c r="O4886" s="1">
        <f t="array" ref="O4886">_xlfn.XLOOKUP(A4886,Booking_data!$A$1:$A$6001,Booking_data!$H$1:$H$6001,"not found")</f>
        <v>3</v>
      </c>
      <c r="P4886" s="1">
        <f t="array" ref="P4886">_xlfn.XLOOKUP(A4886,Booking_data!$A$1:$A$6001,Booking_data!$I$1:$I$6001,"not Found")</f>
        <v>180</v>
      </c>
      <c r="Q4886" s="1">
        <f t="shared" si="3"/>
        <v>540</v>
      </c>
      <c r="R4886" s="1" t="str">
        <f t="array" ref="R4886">_xlfn.XLOOKUP(A4886,Booking_data!$A$1:$A$6001,Booking_data!$L$1:$L$6001,"Not Found")</f>
        <v>Credit Card</v>
      </c>
      <c r="S4886" s="1">
        <f t="array" ref="S4886">_xlfn.XLOOKUP(A4886,Booking_data!$A$1:$A$6001,Booking_data!$N$1:$N$6001,"not Found")</f>
        <v>42</v>
      </c>
      <c r="T4886" s="1" t="str">
        <f t="array" ref="T4886">_xlfn.XLOOKUP(A4886,Booking_data!$A$1:$A$6001,Booking_data!$O$1:$O$6001,"Not Found")</f>
        <v>Other</v>
      </c>
      <c r="U4886" s="1" t="str">
        <f t="shared" si="4"/>
        <v>Middle Age</v>
      </c>
      <c r="V4886" s="1" t="str">
        <f t="shared" si="5"/>
        <v>Medium Booking</v>
      </c>
    </row>
    <row r="4887" ht="15.75" customHeight="1">
      <c r="A4887" s="1" t="s">
        <v>5201</v>
      </c>
      <c r="B4887" s="6">
        <v>46156.0</v>
      </c>
      <c r="C4887" s="6">
        <v>46163.0</v>
      </c>
      <c r="D4887" s="7">
        <v>0.3958333333333333</v>
      </c>
      <c r="E4887" s="1" t="str">
        <f t="shared" si="1"/>
        <v>Weekday</v>
      </c>
      <c r="F4887" s="1" t="str">
        <f t="shared" si="2"/>
        <v>May</v>
      </c>
      <c r="G4887" s="1" t="str">
        <f t="array" ref="G4887">_xlfn.XLOOKUP(A4887,Booking_data!$A$1:$A$6001,Booking_data!$D$1:$D$6001,"not found")</f>
        <v>M021</v>
      </c>
      <c r="H4887" s="1" t="str">
        <f t="array" ref="H4887">_xlfn.XLOOKUP(G4887,Movies_data!$A$1:$A$41,Movies_data!$B$1:$B$41,"not found")</f>
        <v>Pathaan</v>
      </c>
      <c r="I4887" s="1" t="str">
        <f t="array" ref="I4887">_xlfn.XLOOKUP(G4887,Movies_data!$A$1:$A$41,Movies_data!$D$1:$D$41,"not found")</f>
        <v>Action</v>
      </c>
      <c r="J4887" s="1" t="str">
        <f t="array" ref="J4887">_xlfn.XLOOKUP(G4887,Movies_data!$A$1:$A$41,Movies_data!$C$1:$C$41,"not found")</f>
        <v>Hindi</v>
      </c>
      <c r="K4887" s="1">
        <f t="array" ref="K4887">_xlfn.XLOOKUP(G4887,Movies_data!$A$1:$A$41,Movies_data!$H$1:$H$41,"Not Found")</f>
        <v>5.9</v>
      </c>
      <c r="L4887" s="1" t="str">
        <f t="array" ref="L4887">_xlfn.XLOOKUP(A4887,Booking_data!$A$1:$A$6001,Booking_data!$E$1:$E$6001,"not Found")</f>
        <v>C081</v>
      </c>
      <c r="M4887" s="1" t="str">
        <f t="array" ref="M4887">_xlfn.XLOOKUP(L4887,Cinemas_data!$A$1:$A$49,Cinemas_data!$I$1:$I$49,"not Found")</f>
        <v>#NAME?</v>
      </c>
      <c r="N4887" s="1" t="str">
        <f t="array" ref="N4887">_xlfn.XLOOKUP(L4887,Cinemas_data!$A$1:$A$49,Cinemas_data!$C$1:$C$49,"not Found")</f>
        <v>Vijayawada</v>
      </c>
      <c r="O4887" s="1">
        <f t="array" ref="O4887">_xlfn.XLOOKUP(A4887,Booking_data!$A$1:$A$6001,Booking_data!$H$1:$H$6001,"not found")</f>
        <v>3</v>
      </c>
      <c r="P4887" s="1">
        <f t="array" ref="P4887">_xlfn.XLOOKUP(A4887,Booking_data!$A$1:$A$6001,Booking_data!$I$1:$I$6001,"not Found")</f>
        <v>200</v>
      </c>
      <c r="Q4887" s="1">
        <f t="shared" si="3"/>
        <v>600</v>
      </c>
      <c r="R4887" s="1" t="str">
        <f t="array" ref="R4887">_xlfn.XLOOKUP(A4887,Booking_data!$A$1:$A$6001,Booking_data!$L$1:$L$6001,"Not Found")</f>
        <v>Credit Card</v>
      </c>
      <c r="S4887" s="1">
        <f t="array" ref="S4887">_xlfn.XLOOKUP(A4887,Booking_data!$A$1:$A$6001,Booking_data!$N$1:$N$6001,"not Found")</f>
        <v>56</v>
      </c>
      <c r="T4887" s="1" t="str">
        <f t="array" ref="T4887">_xlfn.XLOOKUP(A4887,Booking_data!$A$1:$A$6001,Booking_data!$O$1:$O$6001,"Not Found")</f>
        <v>Other</v>
      </c>
      <c r="U4887" s="1" t="str">
        <f t="shared" si="4"/>
        <v>Above 45</v>
      </c>
      <c r="V4887" s="1" t="str">
        <f t="shared" si="5"/>
        <v>Medium Booking</v>
      </c>
    </row>
    <row r="4888" ht="15.75" customHeight="1">
      <c r="A4888" s="1" t="s">
        <v>5202</v>
      </c>
      <c r="B4888" s="6">
        <v>46197.0</v>
      </c>
      <c r="C4888" s="6">
        <v>46202.0</v>
      </c>
      <c r="D4888" s="7">
        <v>0.8854166666666666</v>
      </c>
      <c r="E4888" s="1" t="str">
        <f t="shared" si="1"/>
        <v>Weekday</v>
      </c>
      <c r="F4888" s="1" t="str">
        <f t="shared" si="2"/>
        <v>Jun</v>
      </c>
      <c r="G4888" s="1" t="str">
        <f t="array" ref="G4888">_xlfn.XLOOKUP(A4888,Booking_data!$A$1:$A$6001,Booking_data!$D$1:$D$6001,"not found")</f>
        <v>M010</v>
      </c>
      <c r="H4888" s="1" t="str">
        <f t="array" ref="H4888">_xlfn.XLOOKUP(G4888,Movies_data!$A$1:$A$41,Movies_data!$B$1:$B$41,"not found")</f>
        <v>Captain Miller</v>
      </c>
      <c r="I4888" s="1" t="str">
        <f t="array" ref="I4888">_xlfn.XLOOKUP(G4888,Movies_data!$A$1:$A$41,Movies_data!$D$1:$D$41,"not found")</f>
        <v>Action</v>
      </c>
      <c r="J4888" s="1" t="str">
        <f t="array" ref="J4888">_xlfn.XLOOKUP(G4888,Movies_data!$A$1:$A$41,Movies_data!$C$1:$C$41,"not found")</f>
        <v>Tamil</v>
      </c>
      <c r="K4888" s="1">
        <f t="array" ref="K4888">_xlfn.XLOOKUP(G4888,Movies_data!$A$1:$A$41,Movies_data!$H$1:$H$41,"Not Found")</f>
        <v>7</v>
      </c>
      <c r="L4888" s="1" t="str">
        <f t="array" ref="L4888">_xlfn.XLOOKUP(A4888,Booking_data!$A$1:$A$6001,Booking_data!$E$1:$E$6001,"not Found")</f>
        <v>C061</v>
      </c>
      <c r="M4888" s="1" t="str">
        <f t="array" ref="M4888">_xlfn.XLOOKUP(L4888,Cinemas_data!$A$1:$A$49,Cinemas_data!$I$1:$I$49,"not Found")</f>
        <v>#NAME?</v>
      </c>
      <c r="N4888" s="1" t="str">
        <f t="array" ref="N4888">_xlfn.XLOOKUP(L4888,Cinemas_data!$A$1:$A$49,Cinemas_data!$C$1:$C$49,"not Found")</f>
        <v>Mysuru</v>
      </c>
      <c r="O4888" s="1">
        <f t="array" ref="O4888">_xlfn.XLOOKUP(A4888,Booking_data!$A$1:$A$6001,Booking_data!$H$1:$H$6001,"not found")</f>
        <v>3</v>
      </c>
      <c r="P4888" s="1">
        <f t="array" ref="P4888">_xlfn.XLOOKUP(A4888,Booking_data!$A$1:$A$6001,Booking_data!$I$1:$I$6001,"not Found")</f>
        <v>340</v>
      </c>
      <c r="Q4888" s="1">
        <f t="shared" si="3"/>
        <v>1020</v>
      </c>
      <c r="R4888" s="1" t="str">
        <f t="array" ref="R4888">_xlfn.XLOOKUP(A4888,Booking_data!$A$1:$A$6001,Booking_data!$L$1:$L$6001,"Not Found")</f>
        <v>Net Banking</v>
      </c>
      <c r="S4888" s="1">
        <f t="array" ref="S4888">_xlfn.XLOOKUP(A4888,Booking_data!$A$1:$A$6001,Booking_data!$N$1:$N$6001,"not Found")</f>
        <v>31</v>
      </c>
      <c r="T4888" s="1" t="str">
        <f t="array" ref="T4888">_xlfn.XLOOKUP(A4888,Booking_data!$A$1:$A$6001,Booking_data!$O$1:$O$6001,"Not Found")</f>
        <v>Other</v>
      </c>
      <c r="U4888" s="1" t="str">
        <f t="shared" si="4"/>
        <v>Middle Age</v>
      </c>
      <c r="V4888" s="1" t="str">
        <f t="shared" si="5"/>
        <v>Medium Booking</v>
      </c>
    </row>
    <row r="4889" ht="15.75" customHeight="1">
      <c r="A4889" s="1" t="s">
        <v>5203</v>
      </c>
      <c r="B4889" s="6">
        <v>46199.0</v>
      </c>
      <c r="C4889" s="6">
        <v>46205.0</v>
      </c>
      <c r="D4889" s="7">
        <v>0.3958333333333333</v>
      </c>
      <c r="E4889" s="1" t="str">
        <f t="shared" si="1"/>
        <v>Weekday</v>
      </c>
      <c r="F4889" s="1" t="str">
        <f t="shared" si="2"/>
        <v>Jun</v>
      </c>
      <c r="G4889" s="1" t="str">
        <f t="array" ref="G4889">_xlfn.XLOOKUP(A4889,Booking_data!$A$1:$A$6001,Booking_data!$D$1:$D$6001,"not found")</f>
        <v>M007</v>
      </c>
      <c r="H4889" s="1" t="str">
        <f t="array" ref="H4889">_xlfn.XLOOKUP(G4889,Movies_data!$A$1:$A$41,Movies_data!$B$1:$B$41,"not found")</f>
        <v>Good Night</v>
      </c>
      <c r="I4889" s="1" t="str">
        <f t="array" ref="I4889">_xlfn.XLOOKUP(G4889,Movies_data!$A$1:$A$41,Movies_data!$D$1:$D$41,"not found")</f>
        <v>Comedy</v>
      </c>
      <c r="J4889" s="1" t="str">
        <f t="array" ref="J4889">_xlfn.XLOOKUP(G4889,Movies_data!$A$1:$A$41,Movies_data!$C$1:$C$41,"not found")</f>
        <v>Tamil</v>
      </c>
      <c r="K4889" s="1">
        <f t="array" ref="K4889">_xlfn.XLOOKUP(G4889,Movies_data!$A$1:$A$41,Movies_data!$H$1:$H$41,"Not Found")</f>
        <v>8</v>
      </c>
      <c r="L4889" s="1" t="str">
        <f t="array" ref="L4889">_xlfn.XLOOKUP(A4889,Booking_data!$A$1:$A$6001,Booking_data!$E$1:$E$6001,"not Found")</f>
        <v>C122</v>
      </c>
      <c r="M4889" s="1" t="str">
        <f t="array" ref="M4889">_xlfn.XLOOKUP(L4889,Cinemas_data!$A$1:$A$49,Cinemas_data!$I$1:$I$49,"not Found")</f>
        <v>#NAME?</v>
      </c>
      <c r="N4889" s="1" t="str">
        <f t="array" ref="N4889">_xlfn.XLOOKUP(L4889,Cinemas_data!$A$1:$A$49,Cinemas_data!$C$1:$C$49,"not Found")</f>
        <v>Noida</v>
      </c>
      <c r="O4889" s="1">
        <f t="array" ref="O4889">_xlfn.XLOOKUP(A4889,Booking_data!$A$1:$A$6001,Booking_data!$H$1:$H$6001,"not found")</f>
        <v>3</v>
      </c>
      <c r="P4889" s="1">
        <f t="array" ref="P4889">_xlfn.XLOOKUP(A4889,Booking_data!$A$1:$A$6001,Booking_data!$I$1:$I$6001,"not Found")</f>
        <v>360</v>
      </c>
      <c r="Q4889" s="1">
        <f t="shared" si="3"/>
        <v>1080</v>
      </c>
      <c r="R4889" s="1" t="str">
        <f t="array" ref="R4889">_xlfn.XLOOKUP(A4889,Booking_data!$A$1:$A$6001,Booking_data!$L$1:$L$6001,"Not Found")</f>
        <v>UPI</v>
      </c>
      <c r="S4889" s="1">
        <f t="array" ref="S4889">_xlfn.XLOOKUP(A4889,Booking_data!$A$1:$A$6001,Booking_data!$N$1:$N$6001,"not Found")</f>
        <v>60</v>
      </c>
      <c r="T4889" s="1" t="str">
        <f t="array" ref="T4889">_xlfn.XLOOKUP(A4889,Booking_data!$A$1:$A$6001,Booking_data!$O$1:$O$6001,"Not Found")</f>
        <v>Female</v>
      </c>
      <c r="U4889" s="1" t="str">
        <f t="shared" si="4"/>
        <v>Above 45</v>
      </c>
      <c r="V4889" s="1" t="str">
        <f t="shared" si="5"/>
        <v>Medium Booking</v>
      </c>
    </row>
    <row r="4890" ht="15.75" customHeight="1">
      <c r="A4890" s="1" t="s">
        <v>5204</v>
      </c>
      <c r="B4890" s="6">
        <v>46114.0</v>
      </c>
      <c r="C4890" s="6">
        <v>46117.0</v>
      </c>
      <c r="D4890" s="7">
        <v>0.9375</v>
      </c>
      <c r="E4890" s="1" t="str">
        <f t="shared" si="1"/>
        <v>Weekday</v>
      </c>
      <c r="F4890" s="1" t="str">
        <f t="shared" si="2"/>
        <v>Apr</v>
      </c>
      <c r="G4890" s="1" t="str">
        <f t="array" ref="G4890">_xlfn.XLOOKUP(A4890,Booking_data!$A$1:$A$6001,Booking_data!$D$1:$D$6001,"not found")</f>
        <v>M035</v>
      </c>
      <c r="H4890" s="1" t="str">
        <f t="array" ref="H4890">_xlfn.XLOOKUP(G4890,Movies_data!$A$1:$A$41,Movies_data!$B$1:$B$41,"not found")</f>
        <v>Aavesham</v>
      </c>
      <c r="I4890" s="1" t="str">
        <f t="array" ref="I4890">_xlfn.XLOOKUP(G4890,Movies_data!$A$1:$A$41,Movies_data!$D$1:$D$41,"not found")</f>
        <v>Comedy</v>
      </c>
      <c r="J4890" s="1" t="str">
        <f t="array" ref="J4890">_xlfn.XLOOKUP(G4890,Movies_data!$A$1:$A$41,Movies_data!$C$1:$C$41,"not found")</f>
        <v>Malayalam</v>
      </c>
      <c r="K4890" s="1">
        <f t="array" ref="K4890">_xlfn.XLOOKUP(G4890,Movies_data!$A$1:$A$41,Movies_data!$H$1:$H$41,"Not Found")</f>
        <v>7.8</v>
      </c>
      <c r="L4890" s="1" t="str">
        <f t="array" ref="L4890">_xlfn.XLOOKUP(A4890,Booking_data!$A$1:$A$6001,Booking_data!$E$1:$E$6001,"not Found")</f>
        <v>C053</v>
      </c>
      <c r="M4890" s="1" t="str">
        <f t="array" ref="M4890">_xlfn.XLOOKUP(L4890,Cinemas_data!$A$1:$A$49,Cinemas_data!$I$1:$I$49,"not Found")</f>
        <v>#NAME?</v>
      </c>
      <c r="N4890" s="1" t="str">
        <f t="array" ref="N4890">_xlfn.XLOOKUP(L4890,Cinemas_data!$A$1:$A$49,Cinemas_data!$C$1:$C$49,"not Found")</f>
        <v>Bengaluru</v>
      </c>
      <c r="O4890" s="1">
        <f t="array" ref="O4890">_xlfn.XLOOKUP(A4890,Booking_data!$A$1:$A$6001,Booking_data!$H$1:$H$6001,"not found")</f>
        <v>2</v>
      </c>
      <c r="P4890" s="1">
        <f t="array" ref="P4890">_xlfn.XLOOKUP(A4890,Booking_data!$A$1:$A$6001,Booking_data!$I$1:$I$6001,"not Found")</f>
        <v>440</v>
      </c>
      <c r="Q4890" s="1">
        <f t="shared" si="3"/>
        <v>880</v>
      </c>
      <c r="R4890" s="1" t="str">
        <f t="array" ref="R4890">_xlfn.XLOOKUP(A4890,Booking_data!$A$1:$A$6001,Booking_data!$L$1:$L$6001,"Not Found")</f>
        <v>Wallet</v>
      </c>
      <c r="S4890" s="1">
        <f t="array" ref="S4890">_xlfn.XLOOKUP(A4890,Booking_data!$A$1:$A$6001,Booking_data!$N$1:$N$6001,"not Found")</f>
        <v>50</v>
      </c>
      <c r="T4890" s="1" t="str">
        <f t="array" ref="T4890">_xlfn.XLOOKUP(A4890,Booking_data!$A$1:$A$6001,Booking_data!$O$1:$O$6001,"Not Found")</f>
        <v>Other</v>
      </c>
      <c r="U4890" s="1" t="str">
        <f t="shared" si="4"/>
        <v>Above 45</v>
      </c>
      <c r="V4890" s="1" t="str">
        <f t="shared" si="5"/>
        <v>Low Booking</v>
      </c>
    </row>
    <row r="4891" ht="15.75" customHeight="1">
      <c r="A4891" s="1" t="s">
        <v>5205</v>
      </c>
      <c r="B4891" s="6">
        <v>46112.0</v>
      </c>
      <c r="C4891" s="6">
        <v>46118.0</v>
      </c>
      <c r="D4891" s="7">
        <v>0.6458333333333334</v>
      </c>
      <c r="E4891" s="1" t="str">
        <f t="shared" si="1"/>
        <v>Weekday</v>
      </c>
      <c r="F4891" s="1" t="str">
        <f t="shared" si="2"/>
        <v>Mar</v>
      </c>
      <c r="G4891" s="1" t="str">
        <f t="array" ref="G4891">_xlfn.XLOOKUP(A4891,Booking_data!$A$1:$A$6001,Booking_data!$D$1:$D$6001,"not found")</f>
        <v>M010</v>
      </c>
      <c r="H4891" s="1" t="str">
        <f t="array" ref="H4891">_xlfn.XLOOKUP(G4891,Movies_data!$A$1:$A$41,Movies_data!$B$1:$B$41,"not found")</f>
        <v>Captain Miller</v>
      </c>
      <c r="I4891" s="1" t="str">
        <f t="array" ref="I4891">_xlfn.XLOOKUP(G4891,Movies_data!$A$1:$A$41,Movies_data!$D$1:$D$41,"not found")</f>
        <v>Action</v>
      </c>
      <c r="J4891" s="1" t="str">
        <f t="array" ref="J4891">_xlfn.XLOOKUP(G4891,Movies_data!$A$1:$A$41,Movies_data!$C$1:$C$41,"not found")</f>
        <v>Tamil</v>
      </c>
      <c r="K4891" s="1">
        <f t="array" ref="K4891">_xlfn.XLOOKUP(G4891,Movies_data!$A$1:$A$41,Movies_data!$H$1:$H$41,"Not Found")</f>
        <v>7</v>
      </c>
      <c r="L4891" s="1" t="str">
        <f t="array" ref="L4891">_xlfn.XLOOKUP(A4891,Booking_data!$A$1:$A$6001,Booking_data!$E$1:$E$6001,"not Found")</f>
        <v>C141</v>
      </c>
      <c r="M4891" s="1" t="str">
        <f t="array" ref="M4891">_xlfn.XLOOKUP(L4891,Cinemas_data!$A$1:$A$49,Cinemas_data!$I$1:$I$49,"not Found")</f>
        <v>#NAME?</v>
      </c>
      <c r="N4891" s="1" t="str">
        <f t="array" ref="N4891">_xlfn.XLOOKUP(L4891,Cinemas_data!$A$1:$A$49,Cinemas_data!$C$1:$C$49,"not Found")</f>
        <v>Ahmedabad</v>
      </c>
      <c r="O4891" s="1">
        <f t="array" ref="O4891">_xlfn.XLOOKUP(A4891,Booking_data!$A$1:$A$6001,Booking_data!$H$1:$H$6001,"not found")</f>
        <v>1</v>
      </c>
      <c r="P4891" s="1">
        <f t="array" ref="P4891">_xlfn.XLOOKUP(A4891,Booking_data!$A$1:$A$6001,Booking_data!$I$1:$I$6001,"not Found")</f>
        <v>320</v>
      </c>
      <c r="Q4891" s="1">
        <f t="shared" si="3"/>
        <v>320</v>
      </c>
      <c r="R4891" s="1" t="str">
        <f t="array" ref="R4891">_xlfn.XLOOKUP(A4891,Booking_data!$A$1:$A$6001,Booking_data!$L$1:$L$6001,"Not Found")</f>
        <v>Net Banking</v>
      </c>
      <c r="S4891" s="1">
        <f t="array" ref="S4891">_xlfn.XLOOKUP(A4891,Booking_data!$A$1:$A$6001,Booking_data!$N$1:$N$6001,"not Found")</f>
        <v>47</v>
      </c>
      <c r="T4891" s="1" t="str">
        <f t="array" ref="T4891">_xlfn.XLOOKUP(A4891,Booking_data!$A$1:$A$6001,Booking_data!$O$1:$O$6001,"Not Found")</f>
        <v>Female</v>
      </c>
      <c r="U4891" s="1" t="str">
        <f t="shared" si="4"/>
        <v>Above 45</v>
      </c>
      <c r="V4891" s="1" t="str">
        <f t="shared" si="5"/>
        <v>Low Booking</v>
      </c>
    </row>
    <row r="4892" ht="15.75" customHeight="1">
      <c r="A4892" s="1" t="s">
        <v>5206</v>
      </c>
      <c r="B4892" s="6">
        <v>46121.0</v>
      </c>
      <c r="C4892" s="6">
        <v>46125.0</v>
      </c>
      <c r="D4892" s="7">
        <v>0.8854166666666666</v>
      </c>
      <c r="E4892" s="1" t="str">
        <f t="shared" si="1"/>
        <v>Weekday</v>
      </c>
      <c r="F4892" s="1" t="str">
        <f t="shared" si="2"/>
        <v>Apr</v>
      </c>
      <c r="G4892" s="1" t="str">
        <f t="array" ref="G4892">_xlfn.XLOOKUP(A4892,Booking_data!$A$1:$A$6001,Booking_data!$D$1:$D$6001,"not found")</f>
        <v>M018</v>
      </c>
      <c r="H4892" s="1" t="str">
        <f t="array" ref="H4892">_xlfn.XLOOKUP(G4892,Movies_data!$A$1:$A$41,Movies_data!$B$1:$B$41,"not found")</f>
        <v>Sita Ramam</v>
      </c>
      <c r="I4892" s="1" t="str">
        <f t="array" ref="I4892">_xlfn.XLOOKUP(G4892,Movies_data!$A$1:$A$41,Movies_data!$D$1:$D$41,"not found")</f>
        <v>Romance</v>
      </c>
      <c r="J4892" s="1" t="str">
        <f t="array" ref="J4892">_xlfn.XLOOKUP(G4892,Movies_data!$A$1:$A$41,Movies_data!$C$1:$C$41,"not found")</f>
        <v>Telugu</v>
      </c>
      <c r="K4892" s="1">
        <f t="array" ref="K4892">_xlfn.XLOOKUP(G4892,Movies_data!$A$1:$A$41,Movies_data!$H$1:$H$41,"Not Found")</f>
        <v>8.5</v>
      </c>
      <c r="L4892" s="1" t="str">
        <f t="array" ref="L4892">_xlfn.XLOOKUP(A4892,Booking_data!$A$1:$A$6001,Booking_data!$E$1:$E$6001,"not Found")</f>
        <v>C052</v>
      </c>
      <c r="M4892" s="1" t="str">
        <f t="array" ref="M4892">_xlfn.XLOOKUP(L4892,Cinemas_data!$A$1:$A$49,Cinemas_data!$I$1:$I$49,"not Found")</f>
        <v>#NAME?</v>
      </c>
      <c r="N4892" s="1" t="str">
        <f t="array" ref="N4892">_xlfn.XLOOKUP(L4892,Cinemas_data!$A$1:$A$49,Cinemas_data!$C$1:$C$49,"not Found")</f>
        <v>Bengaluru</v>
      </c>
      <c r="O4892" s="1">
        <f t="array" ref="O4892">_xlfn.XLOOKUP(A4892,Booking_data!$A$1:$A$6001,Booking_data!$H$1:$H$6001,"not found")</f>
        <v>2</v>
      </c>
      <c r="P4892" s="1">
        <f t="array" ref="P4892">_xlfn.XLOOKUP(A4892,Booking_data!$A$1:$A$6001,Booking_data!$I$1:$I$6001,"not Found")</f>
        <v>200</v>
      </c>
      <c r="Q4892" s="1">
        <f t="shared" si="3"/>
        <v>400</v>
      </c>
      <c r="R4892" s="1" t="str">
        <f t="array" ref="R4892">_xlfn.XLOOKUP(A4892,Booking_data!$A$1:$A$6001,Booking_data!$L$1:$L$6001,"Not Found")</f>
        <v>Debit Card</v>
      </c>
      <c r="S4892" s="1">
        <f t="array" ref="S4892">_xlfn.XLOOKUP(A4892,Booking_data!$A$1:$A$6001,Booking_data!$N$1:$N$6001,"not Found")</f>
        <v>57</v>
      </c>
      <c r="T4892" s="1" t="str">
        <f t="array" ref="T4892">_xlfn.XLOOKUP(A4892,Booking_data!$A$1:$A$6001,Booking_data!$O$1:$O$6001,"Not Found")</f>
        <v>Other</v>
      </c>
      <c r="U4892" s="1" t="str">
        <f t="shared" si="4"/>
        <v>Above 45</v>
      </c>
      <c r="V4892" s="1" t="str">
        <f t="shared" si="5"/>
        <v>Low Booking</v>
      </c>
    </row>
    <row r="4893" ht="15.75" customHeight="1">
      <c r="A4893" s="1" t="s">
        <v>5207</v>
      </c>
      <c r="B4893" s="6">
        <v>46056.0</v>
      </c>
      <c r="C4893" s="6">
        <v>46059.0</v>
      </c>
      <c r="D4893" s="7">
        <v>0.8854166666666666</v>
      </c>
      <c r="E4893" s="1" t="str">
        <f t="shared" si="1"/>
        <v>Weekday</v>
      </c>
      <c r="F4893" s="1" t="str">
        <f t="shared" si="2"/>
        <v>Feb</v>
      </c>
      <c r="G4893" s="1" t="str">
        <f t="array" ref="G4893">_xlfn.XLOOKUP(A4893,Booking_data!$A$1:$A$6001,Booking_data!$D$1:$D$6001,"not found")</f>
        <v>M035</v>
      </c>
      <c r="H4893" s="1" t="str">
        <f t="array" ref="H4893">_xlfn.XLOOKUP(G4893,Movies_data!$A$1:$A$41,Movies_data!$B$1:$B$41,"not found")</f>
        <v>Aavesham</v>
      </c>
      <c r="I4893" s="1" t="str">
        <f t="array" ref="I4893">_xlfn.XLOOKUP(G4893,Movies_data!$A$1:$A$41,Movies_data!$D$1:$D$41,"not found")</f>
        <v>Comedy</v>
      </c>
      <c r="J4893" s="1" t="str">
        <f t="array" ref="J4893">_xlfn.XLOOKUP(G4893,Movies_data!$A$1:$A$41,Movies_data!$C$1:$C$41,"not found")</f>
        <v>Malayalam</v>
      </c>
      <c r="K4893" s="1">
        <f t="array" ref="K4893">_xlfn.XLOOKUP(G4893,Movies_data!$A$1:$A$41,Movies_data!$H$1:$H$41,"Not Found")</f>
        <v>7.8</v>
      </c>
      <c r="L4893" s="1" t="str">
        <f t="array" ref="L4893">_xlfn.XLOOKUP(A4893,Booking_data!$A$1:$A$6001,Booking_data!$E$1:$E$6001,"not Found")</f>
        <v>C013</v>
      </c>
      <c r="M4893" s="1" t="str">
        <f t="array" ref="M4893">_xlfn.XLOOKUP(L4893,Cinemas_data!$A$1:$A$49,Cinemas_data!$I$1:$I$49,"not Found")</f>
        <v>#NAME?</v>
      </c>
      <c r="N4893" s="1" t="str">
        <f t="array" ref="N4893">_xlfn.XLOOKUP(L4893,Cinemas_data!$A$1:$A$49,Cinemas_data!$C$1:$C$49,"not Found")</f>
        <v>Chennai</v>
      </c>
      <c r="O4893" s="1">
        <f t="array" ref="O4893">_xlfn.XLOOKUP(A4893,Booking_data!$A$1:$A$6001,Booking_data!$H$1:$H$6001,"not found")</f>
        <v>3</v>
      </c>
      <c r="P4893" s="1">
        <f t="array" ref="P4893">_xlfn.XLOOKUP(A4893,Booking_data!$A$1:$A$6001,Booking_data!$I$1:$I$6001,"not Found")</f>
        <v>320</v>
      </c>
      <c r="Q4893" s="1">
        <f t="shared" si="3"/>
        <v>960</v>
      </c>
      <c r="R4893" s="1" t="str">
        <f t="array" ref="R4893">_xlfn.XLOOKUP(A4893,Booking_data!$A$1:$A$6001,Booking_data!$L$1:$L$6001,"Not Found")</f>
        <v>Wallet</v>
      </c>
      <c r="S4893" s="1">
        <f t="array" ref="S4893">_xlfn.XLOOKUP(A4893,Booking_data!$A$1:$A$6001,Booking_data!$N$1:$N$6001,"not Found")</f>
        <v>33</v>
      </c>
      <c r="T4893" s="1" t="str">
        <f t="array" ref="T4893">_xlfn.XLOOKUP(A4893,Booking_data!$A$1:$A$6001,Booking_data!$O$1:$O$6001,"Not Found")</f>
        <v>Female</v>
      </c>
      <c r="U4893" s="1" t="str">
        <f t="shared" si="4"/>
        <v>Middle Age</v>
      </c>
      <c r="V4893" s="1" t="str">
        <f t="shared" si="5"/>
        <v>Medium Booking</v>
      </c>
    </row>
    <row r="4894" ht="15.75" customHeight="1">
      <c r="A4894" s="1" t="s">
        <v>5208</v>
      </c>
      <c r="B4894" s="6">
        <v>46123.0</v>
      </c>
      <c r="C4894" s="6">
        <v>46125.0</v>
      </c>
      <c r="D4894" s="7">
        <v>0.8854166666666666</v>
      </c>
      <c r="E4894" s="1" t="str">
        <f t="shared" si="1"/>
        <v>Weekend</v>
      </c>
      <c r="F4894" s="1" t="str">
        <f t="shared" si="2"/>
        <v>Apr</v>
      </c>
      <c r="G4894" s="1" t="str">
        <f t="array" ref="G4894">_xlfn.XLOOKUP(A4894,Booking_data!$A$1:$A$6001,Booking_data!$D$1:$D$6001,"not found")</f>
        <v>M034</v>
      </c>
      <c r="H4894" s="1" t="str">
        <f t="array" ref="H4894">_xlfn.XLOOKUP(G4894,Movies_data!$A$1:$A$41,Movies_data!$B$1:$B$41,"not found")</f>
        <v>Manjummel Boys</v>
      </c>
      <c r="I4894" s="1" t="str">
        <f t="array" ref="I4894">_xlfn.XLOOKUP(G4894,Movies_data!$A$1:$A$41,Movies_data!$D$1:$D$41,"not found")</f>
        <v>Adventure</v>
      </c>
      <c r="J4894" s="1" t="str">
        <f t="array" ref="J4894">_xlfn.XLOOKUP(G4894,Movies_data!$A$1:$A$41,Movies_data!$C$1:$C$41,"not found")</f>
        <v>Malayalam</v>
      </c>
      <c r="K4894" s="1">
        <f t="array" ref="K4894">_xlfn.XLOOKUP(G4894,Movies_data!$A$1:$A$41,Movies_data!$H$1:$H$41,"Not Found")</f>
        <v>8.3</v>
      </c>
      <c r="L4894" s="1" t="str">
        <f t="array" ref="L4894">_xlfn.XLOOKUP(A4894,Booking_data!$A$1:$A$6001,Booking_data!$E$1:$E$6001,"not Found")</f>
        <v>C051</v>
      </c>
      <c r="M4894" s="1" t="str">
        <f t="array" ref="M4894">_xlfn.XLOOKUP(L4894,Cinemas_data!$A$1:$A$49,Cinemas_data!$I$1:$I$49,"not Found")</f>
        <v>#NAME?</v>
      </c>
      <c r="N4894" s="1" t="str">
        <f t="array" ref="N4894">_xlfn.XLOOKUP(L4894,Cinemas_data!$A$1:$A$49,Cinemas_data!$C$1:$C$49,"not Found")</f>
        <v>Bengaluru</v>
      </c>
      <c r="O4894" s="1">
        <f t="array" ref="O4894">_xlfn.XLOOKUP(A4894,Booking_data!$A$1:$A$6001,Booking_data!$H$1:$H$6001,"not found")</f>
        <v>4</v>
      </c>
      <c r="P4894" s="1">
        <f t="array" ref="P4894">_xlfn.XLOOKUP(A4894,Booking_data!$A$1:$A$6001,Booking_data!$I$1:$I$6001,"not Found")</f>
        <v>460</v>
      </c>
      <c r="Q4894" s="1">
        <f t="shared" si="3"/>
        <v>1840</v>
      </c>
      <c r="R4894" s="1" t="str">
        <f t="array" ref="R4894">_xlfn.XLOOKUP(A4894,Booking_data!$A$1:$A$6001,Booking_data!$L$1:$L$6001,"Not Found")</f>
        <v>Net Banking</v>
      </c>
      <c r="S4894" s="1">
        <f t="array" ref="S4894">_xlfn.XLOOKUP(A4894,Booking_data!$A$1:$A$6001,Booking_data!$N$1:$N$6001,"not Found")</f>
        <v>26</v>
      </c>
      <c r="T4894" s="1" t="str">
        <f t="array" ref="T4894">_xlfn.XLOOKUP(A4894,Booking_data!$A$1:$A$6001,Booking_data!$O$1:$O$6001,"Not Found")</f>
        <v>Other</v>
      </c>
      <c r="U4894" s="1" t="str">
        <f t="shared" si="4"/>
        <v>Youngster</v>
      </c>
      <c r="V4894" s="1" t="str">
        <f t="shared" si="5"/>
        <v>Medium Booking</v>
      </c>
    </row>
    <row r="4895" ht="15.75" customHeight="1">
      <c r="A4895" s="1" t="s">
        <v>5209</v>
      </c>
      <c r="B4895" s="6">
        <v>46094.0</v>
      </c>
      <c r="C4895" s="6">
        <v>46099.0</v>
      </c>
      <c r="D4895" s="7">
        <v>0.9375</v>
      </c>
      <c r="E4895" s="1" t="str">
        <f t="shared" si="1"/>
        <v>Weekday</v>
      </c>
      <c r="F4895" s="1" t="str">
        <f t="shared" si="2"/>
        <v>Mar</v>
      </c>
      <c r="G4895" s="1" t="str">
        <f t="array" ref="G4895">_xlfn.XLOOKUP(A4895,Booking_data!$A$1:$A$6001,Booking_data!$D$1:$D$6001,"not found")</f>
        <v>M030</v>
      </c>
      <c r="H4895" s="1" t="str">
        <f t="array" ref="H4895">_xlfn.XLOOKUP(G4895,Movies_data!$A$1:$A$41,Movies_data!$B$1:$B$41,"not found")</f>
        <v>Kirik Party</v>
      </c>
      <c r="I4895" s="1" t="str">
        <f t="array" ref="I4895">_xlfn.XLOOKUP(G4895,Movies_data!$A$1:$A$41,Movies_data!$D$1:$D$41,"not found")</f>
        <v>Comedy</v>
      </c>
      <c r="J4895" s="1" t="str">
        <f t="array" ref="J4895">_xlfn.XLOOKUP(G4895,Movies_data!$A$1:$A$41,Movies_data!$C$1:$C$41,"not found")</f>
        <v>Kannada</v>
      </c>
      <c r="K4895" s="1">
        <f t="array" ref="K4895">_xlfn.XLOOKUP(G4895,Movies_data!$A$1:$A$41,Movies_data!$H$1:$H$41,"Not Found")</f>
        <v>8</v>
      </c>
      <c r="L4895" s="1" t="str">
        <f t="array" ref="L4895">_xlfn.XLOOKUP(A4895,Booking_data!$A$1:$A$6001,Booking_data!$E$1:$E$6001,"not Found")</f>
        <v>C083</v>
      </c>
      <c r="M4895" s="1" t="str">
        <f t="array" ref="M4895">_xlfn.XLOOKUP(L4895,Cinemas_data!$A$1:$A$49,Cinemas_data!$I$1:$I$49,"not Found")</f>
        <v>#NAME?</v>
      </c>
      <c r="N4895" s="1" t="str">
        <f t="array" ref="N4895">_xlfn.XLOOKUP(L4895,Cinemas_data!$A$1:$A$49,Cinemas_data!$C$1:$C$49,"not Found")</f>
        <v>Vijayawada</v>
      </c>
      <c r="O4895" s="1">
        <f t="array" ref="O4895">_xlfn.XLOOKUP(A4895,Booking_data!$A$1:$A$6001,Booking_data!$H$1:$H$6001,"not found")</f>
        <v>4</v>
      </c>
      <c r="P4895" s="1">
        <f t="array" ref="P4895">_xlfn.XLOOKUP(A4895,Booking_data!$A$1:$A$6001,Booking_data!$I$1:$I$6001,"not Found")</f>
        <v>360</v>
      </c>
      <c r="Q4895" s="1">
        <f t="shared" si="3"/>
        <v>1440</v>
      </c>
      <c r="R4895" s="1" t="str">
        <f t="array" ref="R4895">_xlfn.XLOOKUP(A4895,Booking_data!$A$1:$A$6001,Booking_data!$L$1:$L$6001,"Not Found")</f>
        <v>Wallet</v>
      </c>
      <c r="S4895" s="1">
        <f t="array" ref="S4895">_xlfn.XLOOKUP(A4895,Booking_data!$A$1:$A$6001,Booking_data!$N$1:$N$6001,"not Found")</f>
        <v>30</v>
      </c>
      <c r="T4895" s="1" t="str">
        <f t="array" ref="T4895">_xlfn.XLOOKUP(A4895,Booking_data!$A$1:$A$6001,Booking_data!$O$1:$O$6001,"Not Found")</f>
        <v>Female</v>
      </c>
      <c r="U4895" s="1" t="str">
        <f t="shared" si="4"/>
        <v>Middle Age</v>
      </c>
      <c r="V4895" s="1" t="str">
        <f t="shared" si="5"/>
        <v>Medium Booking</v>
      </c>
    </row>
    <row r="4896" ht="15.75" customHeight="1">
      <c r="A4896" s="1" t="s">
        <v>5210</v>
      </c>
      <c r="B4896" s="6">
        <v>46115.0</v>
      </c>
      <c r="C4896" s="6">
        <v>46117.0</v>
      </c>
      <c r="D4896" s="7">
        <v>0.9375</v>
      </c>
      <c r="E4896" s="1" t="str">
        <f t="shared" si="1"/>
        <v>Weekday</v>
      </c>
      <c r="F4896" s="1" t="str">
        <f t="shared" si="2"/>
        <v>Apr</v>
      </c>
      <c r="G4896" s="1" t="str">
        <f t="array" ref="G4896">_xlfn.XLOOKUP(A4896,Booking_data!$A$1:$A$6001,Booking_data!$D$1:$D$6001,"not found")</f>
        <v>M014</v>
      </c>
      <c r="H4896" s="1" t="str">
        <f t="array" ref="H4896">_xlfn.XLOOKUP(G4896,Movies_data!$A$1:$A$41,Movies_data!$B$1:$B$41,"not found")</f>
        <v>Hi Nanna</v>
      </c>
      <c r="I4896" s="1" t="str">
        <f t="array" ref="I4896">_xlfn.XLOOKUP(G4896,Movies_data!$A$1:$A$41,Movies_data!$D$1:$D$41,"not found")</f>
        <v>Romance</v>
      </c>
      <c r="J4896" s="1" t="str">
        <f t="array" ref="J4896">_xlfn.XLOOKUP(G4896,Movies_data!$A$1:$A$41,Movies_data!$C$1:$C$41,"not found")</f>
        <v>Telugu</v>
      </c>
      <c r="K4896" s="1">
        <f t="array" ref="K4896">_xlfn.XLOOKUP(G4896,Movies_data!$A$1:$A$41,Movies_data!$H$1:$H$41,"Not Found")</f>
        <v>8</v>
      </c>
      <c r="L4896" s="1" t="str">
        <f t="array" ref="L4896">_xlfn.XLOOKUP(A4896,Booking_data!$A$1:$A$6001,Booking_data!$E$1:$E$6001,"not Found")</f>
        <v>C133</v>
      </c>
      <c r="M4896" s="1" t="str">
        <f t="array" ref="M4896">_xlfn.XLOOKUP(L4896,Cinemas_data!$A$1:$A$49,Cinemas_data!$I$1:$I$49,"not Found")</f>
        <v>#NAME?</v>
      </c>
      <c r="N4896" s="1" t="str">
        <f t="array" ref="N4896">_xlfn.XLOOKUP(L4896,Cinemas_data!$A$1:$A$49,Cinemas_data!$C$1:$C$49,"not Found")</f>
        <v>Kolkata</v>
      </c>
      <c r="O4896" s="1">
        <f t="array" ref="O4896">_xlfn.XLOOKUP(A4896,Booking_data!$A$1:$A$6001,Booking_data!$H$1:$H$6001,"not found")</f>
        <v>5</v>
      </c>
      <c r="P4896" s="1">
        <f t="array" ref="P4896">_xlfn.XLOOKUP(A4896,Booking_data!$A$1:$A$6001,Booking_data!$I$1:$I$6001,"not Found")</f>
        <v>280</v>
      </c>
      <c r="Q4896" s="1">
        <f t="shared" si="3"/>
        <v>1400</v>
      </c>
      <c r="R4896" s="1" t="str">
        <f t="array" ref="R4896">_xlfn.XLOOKUP(A4896,Booking_data!$A$1:$A$6001,Booking_data!$L$1:$L$6001,"Not Found")</f>
        <v>Debit Card</v>
      </c>
      <c r="S4896" s="1">
        <f t="array" ref="S4896">_xlfn.XLOOKUP(A4896,Booking_data!$A$1:$A$6001,Booking_data!$N$1:$N$6001,"not Found")</f>
        <v>56</v>
      </c>
      <c r="T4896" s="1" t="str">
        <f t="array" ref="T4896">_xlfn.XLOOKUP(A4896,Booking_data!$A$1:$A$6001,Booking_data!$O$1:$O$6001,"Not Found")</f>
        <v>Female</v>
      </c>
      <c r="U4896" s="1" t="str">
        <f t="shared" si="4"/>
        <v>Above 45</v>
      </c>
      <c r="V4896" s="1" t="str">
        <f t="shared" si="5"/>
        <v>High Booking</v>
      </c>
    </row>
    <row r="4897" ht="15.75" customHeight="1">
      <c r="A4897" s="1" t="s">
        <v>5211</v>
      </c>
      <c r="B4897" s="6">
        <v>46156.0</v>
      </c>
      <c r="C4897" s="6">
        <v>46158.0</v>
      </c>
      <c r="D4897" s="7">
        <v>0.3958333333333333</v>
      </c>
      <c r="E4897" s="1" t="str">
        <f t="shared" si="1"/>
        <v>Weekday</v>
      </c>
      <c r="F4897" s="1" t="str">
        <f t="shared" si="2"/>
        <v>May</v>
      </c>
      <c r="G4897" s="1" t="str">
        <f t="array" ref="G4897">_xlfn.XLOOKUP(A4897,Booking_data!$A$1:$A$6001,Booking_data!$D$1:$D$6001,"not found")</f>
        <v>M014</v>
      </c>
      <c r="H4897" s="1" t="str">
        <f t="array" ref="H4897">_xlfn.XLOOKUP(G4897,Movies_data!$A$1:$A$41,Movies_data!$B$1:$B$41,"not found")</f>
        <v>Hi Nanna</v>
      </c>
      <c r="I4897" s="1" t="str">
        <f t="array" ref="I4897">_xlfn.XLOOKUP(G4897,Movies_data!$A$1:$A$41,Movies_data!$D$1:$D$41,"not found")</f>
        <v>Romance</v>
      </c>
      <c r="J4897" s="1" t="str">
        <f t="array" ref="J4897">_xlfn.XLOOKUP(G4897,Movies_data!$A$1:$A$41,Movies_data!$C$1:$C$41,"not found")</f>
        <v>Telugu</v>
      </c>
      <c r="K4897" s="1">
        <f t="array" ref="K4897">_xlfn.XLOOKUP(G4897,Movies_data!$A$1:$A$41,Movies_data!$H$1:$H$41,"Not Found")</f>
        <v>8</v>
      </c>
      <c r="L4897" s="1" t="str">
        <f t="array" ref="L4897">_xlfn.XLOOKUP(A4897,Booking_data!$A$1:$A$6001,Booking_data!$E$1:$E$6001,"not Found")</f>
        <v>C032</v>
      </c>
      <c r="M4897" s="1" t="str">
        <f t="array" ref="M4897">_xlfn.XLOOKUP(L4897,Cinemas_data!$A$1:$A$49,Cinemas_data!$I$1:$I$49,"not Found")</f>
        <v>#NAME?</v>
      </c>
      <c r="N4897" s="1" t="str">
        <f t="array" ref="N4897">_xlfn.XLOOKUP(L4897,Cinemas_data!$A$1:$A$49,Cinemas_data!$C$1:$C$49,"not Found")</f>
        <v>Madurai</v>
      </c>
      <c r="O4897" s="1">
        <f t="array" ref="O4897">_xlfn.XLOOKUP(A4897,Booking_data!$A$1:$A$6001,Booking_data!$H$1:$H$6001,"not found")</f>
        <v>4</v>
      </c>
      <c r="P4897" s="1">
        <f t="array" ref="P4897">_xlfn.XLOOKUP(A4897,Booking_data!$A$1:$A$6001,Booking_data!$I$1:$I$6001,"not Found")</f>
        <v>340</v>
      </c>
      <c r="Q4897" s="1">
        <f t="shared" si="3"/>
        <v>1360</v>
      </c>
      <c r="R4897" s="1" t="str">
        <f t="array" ref="R4897">_xlfn.XLOOKUP(A4897,Booking_data!$A$1:$A$6001,Booking_data!$L$1:$L$6001,"Not Found")</f>
        <v>Wallet</v>
      </c>
      <c r="S4897" s="1">
        <f t="array" ref="S4897">_xlfn.XLOOKUP(A4897,Booking_data!$A$1:$A$6001,Booking_data!$N$1:$N$6001,"not Found")</f>
        <v>58</v>
      </c>
      <c r="T4897" s="1" t="str">
        <f t="array" ref="T4897">_xlfn.XLOOKUP(A4897,Booking_data!$A$1:$A$6001,Booking_data!$O$1:$O$6001,"Not Found")</f>
        <v>Female</v>
      </c>
      <c r="U4897" s="1" t="str">
        <f t="shared" si="4"/>
        <v>Above 45</v>
      </c>
      <c r="V4897" s="1" t="str">
        <f t="shared" si="5"/>
        <v>Medium Booking</v>
      </c>
    </row>
    <row r="4898" ht="15.75" customHeight="1">
      <c r="A4898" s="1" t="s">
        <v>5212</v>
      </c>
      <c r="B4898" s="6">
        <v>46081.0</v>
      </c>
      <c r="C4898" s="6">
        <v>46087.0</v>
      </c>
      <c r="D4898" s="7">
        <v>0.6458333333333334</v>
      </c>
      <c r="E4898" s="1" t="str">
        <f t="shared" si="1"/>
        <v>Weekend</v>
      </c>
      <c r="F4898" s="1" t="str">
        <f t="shared" si="2"/>
        <v>Feb</v>
      </c>
      <c r="G4898" s="1" t="str">
        <f t="array" ref="G4898">_xlfn.XLOOKUP(A4898,Booking_data!$A$1:$A$6001,Booking_data!$D$1:$D$6001,"not found")</f>
        <v>M008</v>
      </c>
      <c r="H4898" s="1" t="str">
        <f t="array" ref="H4898">_xlfn.XLOOKUP(G4898,Movies_data!$A$1:$A$41,Movies_data!$B$1:$B$41,"not found")</f>
        <v>Love Today</v>
      </c>
      <c r="I4898" s="1" t="str">
        <f t="array" ref="I4898">_xlfn.XLOOKUP(G4898,Movies_data!$A$1:$A$41,Movies_data!$D$1:$D$41,"not found")</f>
        <v>Romance</v>
      </c>
      <c r="J4898" s="1" t="str">
        <f t="array" ref="J4898">_xlfn.XLOOKUP(G4898,Movies_data!$A$1:$A$41,Movies_data!$C$1:$C$41,"not found")</f>
        <v>Tamil</v>
      </c>
      <c r="K4898" s="1">
        <f t="array" ref="K4898">_xlfn.XLOOKUP(G4898,Movies_data!$A$1:$A$41,Movies_data!$H$1:$H$41,"Not Found")</f>
        <v>7.4</v>
      </c>
      <c r="L4898" s="1" t="str">
        <f t="array" ref="L4898">_xlfn.XLOOKUP(A4898,Booking_data!$A$1:$A$6001,Booking_data!$E$1:$E$6001,"not Found")</f>
        <v>C152</v>
      </c>
      <c r="M4898" s="1" t="str">
        <f t="array" ref="M4898">_xlfn.XLOOKUP(L4898,Cinemas_data!$A$1:$A$49,Cinemas_data!$I$1:$I$49,"not Found")</f>
        <v>#NAME?</v>
      </c>
      <c r="N4898" s="1" t="str">
        <f t="array" ref="N4898">_xlfn.XLOOKUP(L4898,Cinemas_data!$A$1:$A$49,Cinemas_data!$C$1:$C$49,"not Found")</f>
        <v>Kochi</v>
      </c>
      <c r="O4898" s="1">
        <f t="array" ref="O4898">_xlfn.XLOOKUP(A4898,Booking_data!$A$1:$A$6001,Booking_data!$H$1:$H$6001,"not found")</f>
        <v>3</v>
      </c>
      <c r="P4898" s="1">
        <f t="array" ref="P4898">_xlfn.XLOOKUP(A4898,Booking_data!$A$1:$A$6001,Booking_data!$I$1:$I$6001,"not Found")</f>
        <v>340</v>
      </c>
      <c r="Q4898" s="1">
        <f t="shared" si="3"/>
        <v>1020</v>
      </c>
      <c r="R4898" s="1" t="str">
        <f t="array" ref="R4898">_xlfn.XLOOKUP(A4898,Booking_data!$A$1:$A$6001,Booking_data!$L$1:$L$6001,"Not Found")</f>
        <v>UPI</v>
      </c>
      <c r="S4898" s="1">
        <f t="array" ref="S4898">_xlfn.XLOOKUP(A4898,Booking_data!$A$1:$A$6001,Booking_data!$N$1:$N$6001,"not Found")</f>
        <v>50</v>
      </c>
      <c r="T4898" s="1" t="str">
        <f t="array" ref="T4898">_xlfn.XLOOKUP(A4898,Booking_data!$A$1:$A$6001,Booking_data!$O$1:$O$6001,"Not Found")</f>
        <v>Other</v>
      </c>
      <c r="U4898" s="1" t="str">
        <f t="shared" si="4"/>
        <v>Above 45</v>
      </c>
      <c r="V4898" s="1" t="str">
        <f t="shared" si="5"/>
        <v>Medium Booking</v>
      </c>
    </row>
    <row r="4899" ht="15.75" customHeight="1">
      <c r="A4899" s="1" t="s">
        <v>5213</v>
      </c>
      <c r="B4899" s="6">
        <v>46088.0</v>
      </c>
      <c r="C4899" s="6">
        <v>46095.0</v>
      </c>
      <c r="D4899" s="7">
        <v>0.3958333333333333</v>
      </c>
      <c r="E4899" s="1" t="str">
        <f t="shared" si="1"/>
        <v>Weekend</v>
      </c>
      <c r="F4899" s="1" t="str">
        <f t="shared" si="2"/>
        <v>Mar</v>
      </c>
      <c r="G4899" s="1" t="str">
        <f t="array" ref="G4899">_xlfn.XLOOKUP(A4899,Booking_data!$A$1:$A$6001,Booking_data!$D$1:$D$6001,"not found")</f>
        <v>M029</v>
      </c>
      <c r="H4899" s="1" t="str">
        <f t="array" ref="H4899">_xlfn.XLOOKUP(G4899,Movies_data!$A$1:$A$41,Movies_data!$B$1:$B$41,"not found")</f>
        <v>777 Charlie</v>
      </c>
      <c r="I4899" s="1" t="str">
        <f t="array" ref="I4899">_xlfn.XLOOKUP(G4899,Movies_data!$A$1:$A$41,Movies_data!$D$1:$D$41,"not found")</f>
        <v>Adventure</v>
      </c>
      <c r="J4899" s="1" t="str">
        <f t="array" ref="J4899">_xlfn.XLOOKUP(G4899,Movies_data!$A$1:$A$41,Movies_data!$C$1:$C$41,"not found")</f>
        <v>Kannada</v>
      </c>
      <c r="K4899" s="1">
        <f t="array" ref="K4899">_xlfn.XLOOKUP(G4899,Movies_data!$A$1:$A$41,Movies_data!$H$1:$H$41,"Not Found")</f>
        <v>8.7</v>
      </c>
      <c r="L4899" s="1" t="str">
        <f t="array" ref="L4899">_xlfn.XLOOKUP(A4899,Booking_data!$A$1:$A$6001,Booking_data!$E$1:$E$6001,"not Found")</f>
        <v>C011</v>
      </c>
      <c r="M4899" s="1" t="str">
        <f t="array" ref="M4899">_xlfn.XLOOKUP(L4899,Cinemas_data!$A$1:$A$49,Cinemas_data!$I$1:$I$49,"not Found")</f>
        <v>#NAME?</v>
      </c>
      <c r="N4899" s="1" t="str">
        <f t="array" ref="N4899">_xlfn.XLOOKUP(L4899,Cinemas_data!$A$1:$A$49,Cinemas_data!$C$1:$C$49,"not Found")</f>
        <v>Chennai</v>
      </c>
      <c r="O4899" s="1">
        <f t="array" ref="O4899">_xlfn.XLOOKUP(A4899,Booking_data!$A$1:$A$6001,Booking_data!$H$1:$H$6001,"not found")</f>
        <v>2</v>
      </c>
      <c r="P4899" s="1">
        <f t="array" ref="P4899">_xlfn.XLOOKUP(A4899,Booking_data!$A$1:$A$6001,Booking_data!$I$1:$I$6001,"not Found")</f>
        <v>420</v>
      </c>
      <c r="Q4899" s="1">
        <f t="shared" si="3"/>
        <v>840</v>
      </c>
      <c r="R4899" s="1" t="str">
        <f t="array" ref="R4899">_xlfn.XLOOKUP(A4899,Booking_data!$A$1:$A$6001,Booking_data!$L$1:$L$6001,"Not Found")</f>
        <v>Credit Card</v>
      </c>
      <c r="S4899" s="1">
        <f t="array" ref="S4899">_xlfn.XLOOKUP(A4899,Booking_data!$A$1:$A$6001,Booking_data!$N$1:$N$6001,"not Found")</f>
        <v>42</v>
      </c>
      <c r="T4899" s="1" t="str">
        <f t="array" ref="T4899">_xlfn.XLOOKUP(A4899,Booking_data!$A$1:$A$6001,Booking_data!$O$1:$O$6001,"Not Found")</f>
        <v>Female</v>
      </c>
      <c r="U4899" s="1" t="str">
        <f t="shared" si="4"/>
        <v>Middle Age</v>
      </c>
      <c r="V4899" s="1" t="str">
        <f t="shared" si="5"/>
        <v>Low Booking</v>
      </c>
    </row>
    <row r="4900" ht="15.75" customHeight="1">
      <c r="A4900" s="1" t="s">
        <v>5214</v>
      </c>
      <c r="B4900" s="6">
        <v>46197.0</v>
      </c>
      <c r="C4900" s="6">
        <v>46201.0</v>
      </c>
      <c r="D4900" s="7">
        <v>0.3958333333333333</v>
      </c>
      <c r="E4900" s="1" t="str">
        <f t="shared" si="1"/>
        <v>Weekday</v>
      </c>
      <c r="F4900" s="1" t="str">
        <f t="shared" si="2"/>
        <v>Jun</v>
      </c>
      <c r="G4900" s="1" t="str">
        <f t="array" ref="G4900">_xlfn.XLOOKUP(A4900,Booking_data!$A$1:$A$6001,Booking_data!$D$1:$D$6001,"not found")</f>
        <v>M025</v>
      </c>
      <c r="H4900" s="1" t="str">
        <f t="array" ref="H4900">_xlfn.XLOOKUP(G4900,Movies_data!$A$1:$A$41,Movies_data!$B$1:$B$41,"not found")</f>
        <v>Rocky Aur Rani Kii Prem Kahaani</v>
      </c>
      <c r="I4900" s="1" t="str">
        <f t="array" ref="I4900">_xlfn.XLOOKUP(G4900,Movies_data!$A$1:$A$41,Movies_data!$D$1:$D$41,"not found")</f>
        <v>Romance</v>
      </c>
      <c r="J4900" s="1" t="str">
        <f t="array" ref="J4900">_xlfn.XLOOKUP(G4900,Movies_data!$A$1:$A$41,Movies_data!$C$1:$C$41,"not found")</f>
        <v>Hindi</v>
      </c>
      <c r="K4900" s="1">
        <f t="array" ref="K4900">_xlfn.XLOOKUP(G4900,Movies_data!$A$1:$A$41,Movies_data!$H$1:$H$41,"Not Found")</f>
        <v>6.8</v>
      </c>
      <c r="L4900" s="1" t="str">
        <f t="array" ref="L4900">_xlfn.XLOOKUP(A4900,Booking_data!$A$1:$A$6001,Booking_data!$E$1:$E$6001,"not Found")</f>
        <v>C162</v>
      </c>
      <c r="M4900" s="1" t="str">
        <f t="array" ref="M4900">_xlfn.XLOOKUP(L4900,Cinemas_data!$A$1:$A$49,Cinemas_data!$I$1:$I$49,"not Found")</f>
        <v>#NAME?</v>
      </c>
      <c r="N4900" s="1" t="str">
        <f t="array" ref="N4900">_xlfn.XLOOKUP(L4900,Cinemas_data!$A$1:$A$49,Cinemas_data!$C$1:$C$49,"not Found")</f>
        <v>Thiruvananthapuram</v>
      </c>
      <c r="O4900" s="1">
        <f t="array" ref="O4900">_xlfn.XLOOKUP(A4900,Booking_data!$A$1:$A$6001,Booking_data!$H$1:$H$6001,"not found")</f>
        <v>6</v>
      </c>
      <c r="P4900" s="1">
        <f t="array" ref="P4900">_xlfn.XLOOKUP(A4900,Booking_data!$A$1:$A$6001,Booking_data!$I$1:$I$6001,"not Found")</f>
        <v>160</v>
      </c>
      <c r="Q4900" s="1">
        <f t="shared" si="3"/>
        <v>960</v>
      </c>
      <c r="R4900" s="1" t="str">
        <f t="array" ref="R4900">_xlfn.XLOOKUP(A4900,Booking_data!$A$1:$A$6001,Booking_data!$L$1:$L$6001,"Not Found")</f>
        <v>Debit Card</v>
      </c>
      <c r="S4900" s="1">
        <f t="array" ref="S4900">_xlfn.XLOOKUP(A4900,Booking_data!$A$1:$A$6001,Booking_data!$N$1:$N$6001,"not Found")</f>
        <v>50</v>
      </c>
      <c r="T4900" s="1" t="str">
        <f t="array" ref="T4900">_xlfn.XLOOKUP(A4900,Booking_data!$A$1:$A$6001,Booking_data!$O$1:$O$6001,"Not Found")</f>
        <v>Female</v>
      </c>
      <c r="U4900" s="1" t="str">
        <f t="shared" si="4"/>
        <v>Above 45</v>
      </c>
      <c r="V4900" s="1" t="str">
        <f t="shared" si="5"/>
        <v>High Booking</v>
      </c>
    </row>
    <row r="4901" ht="15.75" customHeight="1">
      <c r="A4901" s="1" t="s">
        <v>5215</v>
      </c>
      <c r="B4901" s="6">
        <v>46067.0</v>
      </c>
      <c r="C4901" s="6">
        <v>46072.0</v>
      </c>
      <c r="D4901" s="7">
        <v>0.7708333333333334</v>
      </c>
      <c r="E4901" s="1" t="str">
        <f t="shared" si="1"/>
        <v>Weekend</v>
      </c>
      <c r="F4901" s="1" t="str">
        <f t="shared" si="2"/>
        <v>Feb</v>
      </c>
      <c r="G4901" s="1" t="str">
        <f t="array" ref="G4901">_xlfn.XLOOKUP(A4901,Booking_data!$A$1:$A$6001,Booking_data!$D$1:$D$6001,"not found")</f>
        <v>M003</v>
      </c>
      <c r="H4901" s="1" t="str">
        <f t="array" ref="H4901">_xlfn.XLOOKUP(G4901,Movies_data!$A$1:$A$41,Movies_data!$B$1:$B$41,"not found")</f>
        <v>Vikram</v>
      </c>
      <c r="I4901" s="1" t="str">
        <f t="array" ref="I4901">_xlfn.XLOOKUP(G4901,Movies_data!$A$1:$A$41,Movies_data!$D$1:$D$41,"not found")</f>
        <v>Action</v>
      </c>
      <c r="J4901" s="1" t="str">
        <f t="array" ref="J4901">_xlfn.XLOOKUP(G4901,Movies_data!$A$1:$A$41,Movies_data!$C$1:$C$41,"not found")</f>
        <v>Tamil</v>
      </c>
      <c r="K4901" s="1">
        <f t="array" ref="K4901">_xlfn.XLOOKUP(G4901,Movies_data!$A$1:$A$41,Movies_data!$H$1:$H$41,"Not Found")</f>
        <v>8.3</v>
      </c>
      <c r="L4901" s="1" t="str">
        <f t="array" ref="L4901">_xlfn.XLOOKUP(A4901,Booking_data!$A$1:$A$6001,Booking_data!$E$1:$E$6001,"not Found")</f>
        <v>C031</v>
      </c>
      <c r="M4901" s="1" t="str">
        <f t="array" ref="M4901">_xlfn.XLOOKUP(L4901,Cinemas_data!$A$1:$A$49,Cinemas_data!$I$1:$I$49,"not Found")</f>
        <v>#NAME?</v>
      </c>
      <c r="N4901" s="1" t="str">
        <f t="array" ref="N4901">_xlfn.XLOOKUP(L4901,Cinemas_data!$A$1:$A$49,Cinemas_data!$C$1:$C$49,"not Found")</f>
        <v>Madurai</v>
      </c>
      <c r="O4901" s="1">
        <f t="array" ref="O4901">_xlfn.XLOOKUP(A4901,Booking_data!$A$1:$A$6001,Booking_data!$H$1:$H$6001,"not found")</f>
        <v>5</v>
      </c>
      <c r="P4901" s="1">
        <f t="array" ref="P4901">_xlfn.XLOOKUP(A4901,Booking_data!$A$1:$A$6001,Booking_data!$I$1:$I$6001,"not Found")</f>
        <v>320</v>
      </c>
      <c r="Q4901" s="1">
        <f t="shared" si="3"/>
        <v>1600</v>
      </c>
      <c r="R4901" s="1" t="str">
        <f t="array" ref="R4901">_xlfn.XLOOKUP(A4901,Booking_data!$A$1:$A$6001,Booking_data!$L$1:$L$6001,"Not Found")</f>
        <v>Net Banking</v>
      </c>
      <c r="S4901" s="1">
        <f t="array" ref="S4901">_xlfn.XLOOKUP(A4901,Booking_data!$A$1:$A$6001,Booking_data!$N$1:$N$6001,"not Found")</f>
        <v>37</v>
      </c>
      <c r="T4901" s="1" t="str">
        <f t="array" ref="T4901">_xlfn.XLOOKUP(A4901,Booking_data!$A$1:$A$6001,Booking_data!$O$1:$O$6001,"Not Found")</f>
        <v>Other</v>
      </c>
      <c r="U4901" s="1" t="str">
        <f t="shared" si="4"/>
        <v>Middle Age</v>
      </c>
      <c r="V4901" s="1" t="str">
        <f t="shared" si="5"/>
        <v>High Booking</v>
      </c>
    </row>
    <row r="4902" ht="15.75" customHeight="1">
      <c r="A4902" s="1" t="s">
        <v>5216</v>
      </c>
      <c r="B4902" s="6">
        <v>46123.0</v>
      </c>
      <c r="C4902" s="6">
        <v>46128.0</v>
      </c>
      <c r="D4902" s="7">
        <v>0.9375</v>
      </c>
      <c r="E4902" s="1" t="str">
        <f t="shared" si="1"/>
        <v>Weekend</v>
      </c>
      <c r="F4902" s="1" t="str">
        <f t="shared" si="2"/>
        <v>Apr</v>
      </c>
      <c r="G4902" s="1" t="str">
        <f t="array" ref="G4902">_xlfn.XLOOKUP(A4902,Booking_data!$A$1:$A$6001,Booking_data!$D$1:$D$6001,"not found")</f>
        <v>M004</v>
      </c>
      <c r="H4902" s="1" t="str">
        <f t="array" ref="H4902">_xlfn.XLOOKUP(G4902,Movies_data!$A$1:$A$41,Movies_data!$B$1:$B$41,"not found")</f>
        <v>Ponniyin Selvan I</v>
      </c>
      <c r="I4902" s="1" t="str">
        <f t="array" ref="I4902">_xlfn.XLOOKUP(G4902,Movies_data!$A$1:$A$41,Movies_data!$D$1:$D$41,"not found")</f>
        <v>Drama</v>
      </c>
      <c r="J4902" s="1" t="str">
        <f t="array" ref="J4902">_xlfn.XLOOKUP(G4902,Movies_data!$A$1:$A$41,Movies_data!$C$1:$C$41,"not found")</f>
        <v>Tamil</v>
      </c>
      <c r="K4902" s="1">
        <f t="array" ref="K4902">_xlfn.XLOOKUP(G4902,Movies_data!$A$1:$A$41,Movies_data!$H$1:$H$41,"Not Found")</f>
        <v>7.6</v>
      </c>
      <c r="L4902" s="1" t="str">
        <f t="array" ref="L4902">_xlfn.XLOOKUP(A4902,Booking_data!$A$1:$A$6001,Booking_data!$E$1:$E$6001,"not Found")</f>
        <v>C113</v>
      </c>
      <c r="M4902" s="1" t="str">
        <f t="array" ref="M4902">_xlfn.XLOOKUP(L4902,Cinemas_data!$A$1:$A$49,Cinemas_data!$I$1:$I$49,"not Found")</f>
        <v>#NAME?</v>
      </c>
      <c r="N4902" s="1" t="str">
        <f t="array" ref="N4902">_xlfn.XLOOKUP(L4902,Cinemas_data!$A$1:$A$49,Cinemas_data!$C$1:$C$49,"not Found")</f>
        <v>Delhi</v>
      </c>
      <c r="O4902" s="1">
        <f t="array" ref="O4902">_xlfn.XLOOKUP(A4902,Booking_data!$A$1:$A$6001,Booking_data!$H$1:$H$6001,"not found")</f>
        <v>4</v>
      </c>
      <c r="P4902" s="1">
        <f t="array" ref="P4902">_xlfn.XLOOKUP(A4902,Booking_data!$A$1:$A$6001,Booking_data!$I$1:$I$6001,"not Found")</f>
        <v>240</v>
      </c>
      <c r="Q4902" s="1">
        <f t="shared" si="3"/>
        <v>960</v>
      </c>
      <c r="R4902" s="1" t="str">
        <f t="array" ref="R4902">_xlfn.XLOOKUP(A4902,Booking_data!$A$1:$A$6001,Booking_data!$L$1:$L$6001,"Not Found")</f>
        <v>Credit Card</v>
      </c>
      <c r="S4902" s="1">
        <f t="array" ref="S4902">_xlfn.XLOOKUP(A4902,Booking_data!$A$1:$A$6001,Booking_data!$N$1:$N$6001,"not Found")</f>
        <v>20</v>
      </c>
      <c r="T4902" s="1" t="str">
        <f t="array" ref="T4902">_xlfn.XLOOKUP(A4902,Booking_data!$A$1:$A$6001,Booking_data!$O$1:$O$6001,"Not Found")</f>
        <v>Female</v>
      </c>
      <c r="U4902" s="1" t="str">
        <f t="shared" si="4"/>
        <v>Youngster</v>
      </c>
      <c r="V4902" s="1" t="str">
        <f t="shared" si="5"/>
        <v>Medium Booking</v>
      </c>
    </row>
    <row r="4903" ht="15.75" customHeight="1">
      <c r="A4903" s="1" t="s">
        <v>5217</v>
      </c>
      <c r="B4903" s="6">
        <v>46190.0</v>
      </c>
      <c r="C4903" s="6">
        <v>46192.0</v>
      </c>
      <c r="D4903" s="7">
        <v>0.6458333333333334</v>
      </c>
      <c r="E4903" s="1" t="str">
        <f t="shared" si="1"/>
        <v>Weekday</v>
      </c>
      <c r="F4903" s="1" t="str">
        <f t="shared" si="2"/>
        <v>Jun</v>
      </c>
      <c r="G4903" s="1" t="str">
        <f t="array" ref="G4903">_xlfn.XLOOKUP(A4903,Booking_data!$A$1:$A$6001,Booking_data!$D$1:$D$6001,"not found")</f>
        <v>M010</v>
      </c>
      <c r="H4903" s="1" t="str">
        <f t="array" ref="H4903">_xlfn.XLOOKUP(G4903,Movies_data!$A$1:$A$41,Movies_data!$B$1:$B$41,"not found")</f>
        <v>Captain Miller</v>
      </c>
      <c r="I4903" s="1" t="str">
        <f t="array" ref="I4903">_xlfn.XLOOKUP(G4903,Movies_data!$A$1:$A$41,Movies_data!$D$1:$D$41,"not found")</f>
        <v>Action</v>
      </c>
      <c r="J4903" s="1" t="str">
        <f t="array" ref="J4903">_xlfn.XLOOKUP(G4903,Movies_data!$A$1:$A$41,Movies_data!$C$1:$C$41,"not found")</f>
        <v>Tamil</v>
      </c>
      <c r="K4903" s="1">
        <f t="array" ref="K4903">_xlfn.XLOOKUP(G4903,Movies_data!$A$1:$A$41,Movies_data!$H$1:$H$41,"Not Found")</f>
        <v>7</v>
      </c>
      <c r="L4903" s="1" t="str">
        <f t="array" ref="L4903">_xlfn.XLOOKUP(A4903,Booking_data!$A$1:$A$6001,Booking_data!$E$1:$E$6001,"not Found")</f>
        <v>C091</v>
      </c>
      <c r="M4903" s="1" t="str">
        <f t="array" ref="M4903">_xlfn.XLOOKUP(L4903,Cinemas_data!$A$1:$A$49,Cinemas_data!$I$1:$I$49,"not Found")</f>
        <v>#NAME?</v>
      </c>
      <c r="N4903" s="1" t="str">
        <f t="array" ref="N4903">_xlfn.XLOOKUP(L4903,Cinemas_data!$A$1:$A$49,Cinemas_data!$C$1:$C$49,"not Found")</f>
        <v>Mumbai</v>
      </c>
      <c r="O4903" s="1">
        <f t="array" ref="O4903">_xlfn.XLOOKUP(A4903,Booking_data!$A$1:$A$6001,Booking_data!$H$1:$H$6001,"not found")</f>
        <v>2</v>
      </c>
      <c r="P4903" s="1">
        <f t="array" ref="P4903">_xlfn.XLOOKUP(A4903,Booking_data!$A$1:$A$6001,Booking_data!$I$1:$I$6001,"not Found")</f>
        <v>380</v>
      </c>
      <c r="Q4903" s="1">
        <f t="shared" si="3"/>
        <v>760</v>
      </c>
      <c r="R4903" s="1" t="str">
        <f t="array" ref="R4903">_xlfn.XLOOKUP(A4903,Booking_data!$A$1:$A$6001,Booking_data!$L$1:$L$6001,"Not Found")</f>
        <v>Credit Card</v>
      </c>
      <c r="S4903" s="1">
        <f t="array" ref="S4903">_xlfn.XLOOKUP(A4903,Booking_data!$A$1:$A$6001,Booking_data!$N$1:$N$6001,"not Found")</f>
        <v>32</v>
      </c>
      <c r="T4903" s="1" t="str">
        <f t="array" ref="T4903">_xlfn.XLOOKUP(A4903,Booking_data!$A$1:$A$6001,Booking_data!$O$1:$O$6001,"Not Found")</f>
        <v>Other</v>
      </c>
      <c r="U4903" s="1" t="str">
        <f t="shared" si="4"/>
        <v>Middle Age</v>
      </c>
      <c r="V4903" s="1" t="str">
        <f t="shared" si="5"/>
        <v>Low Booking</v>
      </c>
    </row>
    <row r="4904" ht="15.75" customHeight="1">
      <c r="A4904" s="1" t="s">
        <v>5218</v>
      </c>
      <c r="B4904" s="6">
        <v>46181.0</v>
      </c>
      <c r="C4904" s="6">
        <v>46186.0</v>
      </c>
      <c r="D4904" s="7">
        <v>0.3958333333333333</v>
      </c>
      <c r="E4904" s="1" t="str">
        <f t="shared" si="1"/>
        <v>Weekday</v>
      </c>
      <c r="F4904" s="1" t="str">
        <f t="shared" si="2"/>
        <v>Jun</v>
      </c>
      <c r="G4904" s="1" t="str">
        <f t="array" ref="G4904">_xlfn.XLOOKUP(A4904,Booking_data!$A$1:$A$6001,Booking_data!$D$1:$D$6001,"not found")</f>
        <v>M003</v>
      </c>
      <c r="H4904" s="1" t="str">
        <f t="array" ref="H4904">_xlfn.XLOOKUP(G4904,Movies_data!$A$1:$A$41,Movies_data!$B$1:$B$41,"not found")</f>
        <v>Vikram</v>
      </c>
      <c r="I4904" s="1" t="str">
        <f t="array" ref="I4904">_xlfn.XLOOKUP(G4904,Movies_data!$A$1:$A$41,Movies_data!$D$1:$D$41,"not found")</f>
        <v>Action</v>
      </c>
      <c r="J4904" s="1" t="str">
        <f t="array" ref="J4904">_xlfn.XLOOKUP(G4904,Movies_data!$A$1:$A$41,Movies_data!$C$1:$C$41,"not found")</f>
        <v>Tamil</v>
      </c>
      <c r="K4904" s="1">
        <f t="array" ref="K4904">_xlfn.XLOOKUP(G4904,Movies_data!$A$1:$A$41,Movies_data!$H$1:$H$41,"Not Found")</f>
        <v>8.3</v>
      </c>
      <c r="L4904" s="1" t="str">
        <f t="array" ref="L4904">_xlfn.XLOOKUP(A4904,Booking_data!$A$1:$A$6001,Booking_data!$E$1:$E$6001,"not Found")</f>
        <v>C152</v>
      </c>
      <c r="M4904" s="1" t="str">
        <f t="array" ref="M4904">_xlfn.XLOOKUP(L4904,Cinemas_data!$A$1:$A$49,Cinemas_data!$I$1:$I$49,"not Found")</f>
        <v>#NAME?</v>
      </c>
      <c r="N4904" s="1" t="str">
        <f t="array" ref="N4904">_xlfn.XLOOKUP(L4904,Cinemas_data!$A$1:$A$49,Cinemas_data!$C$1:$C$49,"not Found")</f>
        <v>Kochi</v>
      </c>
      <c r="O4904" s="1">
        <f t="array" ref="O4904">_xlfn.XLOOKUP(A4904,Booking_data!$A$1:$A$6001,Booking_data!$H$1:$H$6001,"not found")</f>
        <v>3</v>
      </c>
      <c r="P4904" s="1">
        <f t="array" ref="P4904">_xlfn.XLOOKUP(A4904,Booking_data!$A$1:$A$6001,Booking_data!$I$1:$I$6001,"not Found")</f>
        <v>340</v>
      </c>
      <c r="Q4904" s="1">
        <f t="shared" si="3"/>
        <v>1020</v>
      </c>
      <c r="R4904" s="1" t="str">
        <f t="array" ref="R4904">_xlfn.XLOOKUP(A4904,Booking_data!$A$1:$A$6001,Booking_data!$L$1:$L$6001,"Not Found")</f>
        <v>Debit Card</v>
      </c>
      <c r="S4904" s="1">
        <f t="array" ref="S4904">_xlfn.XLOOKUP(A4904,Booking_data!$A$1:$A$6001,Booking_data!$N$1:$N$6001,"not Found")</f>
        <v>34</v>
      </c>
      <c r="T4904" s="1" t="str">
        <f t="array" ref="T4904">_xlfn.XLOOKUP(A4904,Booking_data!$A$1:$A$6001,Booking_data!$O$1:$O$6001,"Not Found")</f>
        <v>Other</v>
      </c>
      <c r="U4904" s="1" t="str">
        <f t="shared" si="4"/>
        <v>Middle Age</v>
      </c>
      <c r="V4904" s="1" t="str">
        <f t="shared" si="5"/>
        <v>Medium Booking</v>
      </c>
    </row>
    <row r="4905" ht="15.75" customHeight="1">
      <c r="A4905" s="1" t="s">
        <v>5219</v>
      </c>
      <c r="B4905" s="6">
        <v>46067.0</v>
      </c>
      <c r="C4905" s="6">
        <v>46070.0</v>
      </c>
      <c r="D4905" s="7">
        <v>0.8854166666666666</v>
      </c>
      <c r="E4905" s="1" t="str">
        <f t="shared" si="1"/>
        <v>Weekend</v>
      </c>
      <c r="F4905" s="1" t="str">
        <f t="shared" si="2"/>
        <v>Feb</v>
      </c>
      <c r="G4905" s="1" t="str">
        <f t="array" ref="G4905">_xlfn.XLOOKUP(A4905,Booking_data!$A$1:$A$6001,Booking_data!$D$1:$D$6001,"not found")</f>
        <v>M032</v>
      </c>
      <c r="H4905" s="1" t="str">
        <f t="array" ref="H4905">_xlfn.XLOOKUP(G4905,Movies_data!$A$1:$A$41,Movies_data!$B$1:$B$41,"not found")</f>
        <v>Premam</v>
      </c>
      <c r="I4905" s="1" t="str">
        <f t="array" ref="I4905">_xlfn.XLOOKUP(G4905,Movies_data!$A$1:$A$41,Movies_data!$D$1:$D$41,"not found")</f>
        <v>Romance</v>
      </c>
      <c r="J4905" s="1" t="str">
        <f t="array" ref="J4905">_xlfn.XLOOKUP(G4905,Movies_data!$A$1:$A$41,Movies_data!$C$1:$C$41,"not found")</f>
        <v>Malayalam</v>
      </c>
      <c r="K4905" s="1">
        <f t="array" ref="K4905">_xlfn.XLOOKUP(G4905,Movies_data!$A$1:$A$41,Movies_data!$H$1:$H$41,"Not Found")</f>
        <v>8.3</v>
      </c>
      <c r="L4905" s="1" t="str">
        <f t="array" ref="L4905">_xlfn.XLOOKUP(A4905,Booking_data!$A$1:$A$6001,Booking_data!$E$1:$E$6001,"not Found")</f>
        <v>C083</v>
      </c>
      <c r="M4905" s="1" t="str">
        <f t="array" ref="M4905">_xlfn.XLOOKUP(L4905,Cinemas_data!$A$1:$A$49,Cinemas_data!$I$1:$I$49,"not Found")</f>
        <v>#NAME?</v>
      </c>
      <c r="N4905" s="1" t="str">
        <f t="array" ref="N4905">_xlfn.XLOOKUP(L4905,Cinemas_data!$A$1:$A$49,Cinemas_data!$C$1:$C$49,"not Found")</f>
        <v>Vijayawada</v>
      </c>
      <c r="O4905" s="1">
        <f t="array" ref="O4905">_xlfn.XLOOKUP(A4905,Booking_data!$A$1:$A$6001,Booking_data!$H$1:$H$6001,"not found")</f>
        <v>1</v>
      </c>
      <c r="P4905" s="1">
        <f t="array" ref="P4905">_xlfn.XLOOKUP(A4905,Booking_data!$A$1:$A$6001,Booking_data!$I$1:$I$6001,"not Found")</f>
        <v>460</v>
      </c>
      <c r="Q4905" s="1">
        <f t="shared" si="3"/>
        <v>460</v>
      </c>
      <c r="R4905" s="1" t="str">
        <f t="array" ref="R4905">_xlfn.XLOOKUP(A4905,Booking_data!$A$1:$A$6001,Booking_data!$L$1:$L$6001,"Not Found")</f>
        <v>Debit Card</v>
      </c>
      <c r="S4905" s="1">
        <f t="array" ref="S4905">_xlfn.XLOOKUP(A4905,Booking_data!$A$1:$A$6001,Booking_data!$N$1:$N$6001,"not Found")</f>
        <v>57</v>
      </c>
      <c r="T4905" s="1" t="str">
        <f t="array" ref="T4905">_xlfn.XLOOKUP(A4905,Booking_data!$A$1:$A$6001,Booking_data!$O$1:$O$6001,"Not Found")</f>
        <v>Male</v>
      </c>
      <c r="U4905" s="1" t="str">
        <f t="shared" si="4"/>
        <v>Above 45</v>
      </c>
      <c r="V4905" s="1" t="str">
        <f t="shared" si="5"/>
        <v>Low Booking</v>
      </c>
    </row>
    <row r="4906" ht="15.75" customHeight="1">
      <c r="A4906" s="1" t="s">
        <v>5220</v>
      </c>
      <c r="B4906" s="6">
        <v>46176.0</v>
      </c>
      <c r="C4906" s="6">
        <v>46178.0</v>
      </c>
      <c r="D4906" s="7">
        <v>0.6458333333333334</v>
      </c>
      <c r="E4906" s="1" t="str">
        <f t="shared" si="1"/>
        <v>Weekday</v>
      </c>
      <c r="F4906" s="1" t="str">
        <f t="shared" si="2"/>
        <v>Jun</v>
      </c>
      <c r="G4906" s="1" t="str">
        <f t="array" ref="G4906">_xlfn.XLOOKUP(A4906,Booking_data!$A$1:$A$6001,Booking_data!$D$1:$D$6001,"not found")</f>
        <v>M021</v>
      </c>
      <c r="H4906" s="1" t="str">
        <f t="array" ref="H4906">_xlfn.XLOOKUP(G4906,Movies_data!$A$1:$A$41,Movies_data!$B$1:$B$41,"not found")</f>
        <v>Pathaan</v>
      </c>
      <c r="I4906" s="1" t="str">
        <f t="array" ref="I4906">_xlfn.XLOOKUP(G4906,Movies_data!$A$1:$A$41,Movies_data!$D$1:$D$41,"not found")</f>
        <v>Action</v>
      </c>
      <c r="J4906" s="1" t="str">
        <f t="array" ref="J4906">_xlfn.XLOOKUP(G4906,Movies_data!$A$1:$A$41,Movies_data!$C$1:$C$41,"not found")</f>
        <v>Hindi</v>
      </c>
      <c r="K4906" s="1">
        <f t="array" ref="K4906">_xlfn.XLOOKUP(G4906,Movies_data!$A$1:$A$41,Movies_data!$H$1:$H$41,"Not Found")</f>
        <v>5.9</v>
      </c>
      <c r="L4906" s="1" t="str">
        <f t="array" ref="L4906">_xlfn.XLOOKUP(A4906,Booking_data!$A$1:$A$6001,Booking_data!$E$1:$E$6001,"not Found")</f>
        <v>C111</v>
      </c>
      <c r="M4906" s="1" t="str">
        <f t="array" ref="M4906">_xlfn.XLOOKUP(L4906,Cinemas_data!$A$1:$A$49,Cinemas_data!$I$1:$I$49,"not Found")</f>
        <v>#NAME?</v>
      </c>
      <c r="N4906" s="1" t="str">
        <f t="array" ref="N4906">_xlfn.XLOOKUP(L4906,Cinemas_data!$A$1:$A$49,Cinemas_data!$C$1:$C$49,"not Found")</f>
        <v>Delhi</v>
      </c>
      <c r="O4906" s="1">
        <f t="array" ref="O4906">_xlfn.XLOOKUP(A4906,Booking_data!$A$1:$A$6001,Booking_data!$H$1:$H$6001,"not found")</f>
        <v>2</v>
      </c>
      <c r="P4906" s="1">
        <f t="array" ref="P4906">_xlfn.XLOOKUP(A4906,Booking_data!$A$1:$A$6001,Booking_data!$I$1:$I$6001,"not Found")</f>
        <v>180</v>
      </c>
      <c r="Q4906" s="1">
        <f t="shared" si="3"/>
        <v>360</v>
      </c>
      <c r="R4906" s="1" t="str">
        <f t="array" ref="R4906">_xlfn.XLOOKUP(A4906,Booking_data!$A$1:$A$6001,Booking_data!$L$1:$L$6001,"Not Found")</f>
        <v>Debit Card</v>
      </c>
      <c r="S4906" s="1">
        <f t="array" ref="S4906">_xlfn.XLOOKUP(A4906,Booking_data!$A$1:$A$6001,Booking_data!$N$1:$N$6001,"not Found")</f>
        <v>36</v>
      </c>
      <c r="T4906" s="1" t="str">
        <f t="array" ref="T4906">_xlfn.XLOOKUP(A4906,Booking_data!$A$1:$A$6001,Booking_data!$O$1:$O$6001,"Not Found")</f>
        <v>Female</v>
      </c>
      <c r="U4906" s="1" t="str">
        <f t="shared" si="4"/>
        <v>Middle Age</v>
      </c>
      <c r="V4906" s="1" t="str">
        <f t="shared" si="5"/>
        <v>Low Booking</v>
      </c>
    </row>
    <row r="4907" ht="15.75" customHeight="1">
      <c r="A4907" s="1" t="s">
        <v>5221</v>
      </c>
      <c r="B4907" s="6">
        <v>46057.0</v>
      </c>
      <c r="C4907" s="6">
        <v>46059.0</v>
      </c>
      <c r="D4907" s="7">
        <v>0.8854166666666666</v>
      </c>
      <c r="E4907" s="1" t="str">
        <f t="shared" si="1"/>
        <v>Weekday</v>
      </c>
      <c r="F4907" s="1" t="str">
        <f t="shared" si="2"/>
        <v>Feb</v>
      </c>
      <c r="G4907" s="1" t="str">
        <f t="array" ref="G4907">_xlfn.XLOOKUP(A4907,Booking_data!$A$1:$A$6001,Booking_data!$D$1:$D$6001,"not found")</f>
        <v>M033</v>
      </c>
      <c r="H4907" s="1" t="str">
        <f t="array" ref="H4907">_xlfn.XLOOKUP(G4907,Movies_data!$A$1:$A$41,Movies_data!$B$1:$B$41,"not found")</f>
        <v>Lucifer</v>
      </c>
      <c r="I4907" s="1" t="str">
        <f t="array" ref="I4907">_xlfn.XLOOKUP(G4907,Movies_data!$A$1:$A$41,Movies_data!$D$1:$D$41,"not found")</f>
        <v>Action</v>
      </c>
      <c r="J4907" s="1" t="str">
        <f t="array" ref="J4907">_xlfn.XLOOKUP(G4907,Movies_data!$A$1:$A$41,Movies_data!$C$1:$C$41,"not found")</f>
        <v>Malayalam</v>
      </c>
      <c r="K4907" s="1">
        <f t="array" ref="K4907">_xlfn.XLOOKUP(G4907,Movies_data!$A$1:$A$41,Movies_data!$H$1:$H$41,"Not Found")</f>
        <v>7.5</v>
      </c>
      <c r="L4907" s="1" t="str">
        <f t="array" ref="L4907">_xlfn.XLOOKUP(A4907,Booking_data!$A$1:$A$6001,Booking_data!$E$1:$E$6001,"not Found")</f>
        <v>C073</v>
      </c>
      <c r="M4907" s="1" t="str">
        <f t="array" ref="M4907">_xlfn.XLOOKUP(L4907,Cinemas_data!$A$1:$A$49,Cinemas_data!$I$1:$I$49,"not Found")</f>
        <v>#NAME?</v>
      </c>
      <c r="N4907" s="1" t="str">
        <f t="array" ref="N4907">_xlfn.XLOOKUP(L4907,Cinemas_data!$A$1:$A$49,Cinemas_data!$C$1:$C$49,"not Found")</f>
        <v>Hyderabad</v>
      </c>
      <c r="O4907" s="1">
        <f t="array" ref="O4907">_xlfn.XLOOKUP(A4907,Booking_data!$A$1:$A$6001,Booking_data!$H$1:$H$6001,"not found")</f>
        <v>4</v>
      </c>
      <c r="P4907" s="1">
        <f t="array" ref="P4907">_xlfn.XLOOKUP(A4907,Booking_data!$A$1:$A$6001,Booking_data!$I$1:$I$6001,"not Found")</f>
        <v>240</v>
      </c>
      <c r="Q4907" s="1">
        <f t="shared" si="3"/>
        <v>960</v>
      </c>
      <c r="R4907" s="1" t="str">
        <f t="array" ref="R4907">_xlfn.XLOOKUP(A4907,Booking_data!$A$1:$A$6001,Booking_data!$L$1:$L$6001,"Not Found")</f>
        <v>Credit Card</v>
      </c>
      <c r="S4907" s="1">
        <f t="array" ref="S4907">_xlfn.XLOOKUP(A4907,Booking_data!$A$1:$A$6001,Booking_data!$N$1:$N$6001,"not Found")</f>
        <v>29</v>
      </c>
      <c r="T4907" s="1" t="str">
        <f t="array" ref="T4907">_xlfn.XLOOKUP(A4907,Booking_data!$A$1:$A$6001,Booking_data!$O$1:$O$6001,"Not Found")</f>
        <v>Other</v>
      </c>
      <c r="U4907" s="1" t="str">
        <f t="shared" si="4"/>
        <v>Youngster</v>
      </c>
      <c r="V4907" s="1" t="str">
        <f t="shared" si="5"/>
        <v>Medium Booking</v>
      </c>
    </row>
    <row r="4908" ht="15.75" customHeight="1">
      <c r="A4908" s="1" t="s">
        <v>5222</v>
      </c>
      <c r="B4908" s="6">
        <v>46137.0</v>
      </c>
      <c r="C4908" s="6">
        <v>46140.0</v>
      </c>
      <c r="D4908" s="7">
        <v>0.53125</v>
      </c>
      <c r="E4908" s="1" t="str">
        <f t="shared" si="1"/>
        <v>Weekend</v>
      </c>
      <c r="F4908" s="1" t="str">
        <f t="shared" si="2"/>
        <v>Apr</v>
      </c>
      <c r="G4908" s="1" t="str">
        <f t="array" ref="G4908">_xlfn.XLOOKUP(A4908,Booking_data!$A$1:$A$6001,Booking_data!$D$1:$D$6001,"not found")</f>
        <v>M007</v>
      </c>
      <c r="H4908" s="1" t="str">
        <f t="array" ref="H4908">_xlfn.XLOOKUP(G4908,Movies_data!$A$1:$A$41,Movies_data!$B$1:$B$41,"not found")</f>
        <v>Good Night</v>
      </c>
      <c r="I4908" s="1" t="str">
        <f t="array" ref="I4908">_xlfn.XLOOKUP(G4908,Movies_data!$A$1:$A$41,Movies_data!$D$1:$D$41,"not found")</f>
        <v>Comedy</v>
      </c>
      <c r="J4908" s="1" t="str">
        <f t="array" ref="J4908">_xlfn.XLOOKUP(G4908,Movies_data!$A$1:$A$41,Movies_data!$C$1:$C$41,"not found")</f>
        <v>Tamil</v>
      </c>
      <c r="K4908" s="1">
        <f t="array" ref="K4908">_xlfn.XLOOKUP(G4908,Movies_data!$A$1:$A$41,Movies_data!$H$1:$H$41,"Not Found")</f>
        <v>8</v>
      </c>
      <c r="L4908" s="1" t="str">
        <f t="array" ref="L4908">_xlfn.XLOOKUP(A4908,Booking_data!$A$1:$A$6001,Booking_data!$E$1:$E$6001,"not Found")</f>
        <v>C083</v>
      </c>
      <c r="M4908" s="1" t="str">
        <f t="array" ref="M4908">_xlfn.XLOOKUP(L4908,Cinemas_data!$A$1:$A$49,Cinemas_data!$I$1:$I$49,"not Found")</f>
        <v>#NAME?</v>
      </c>
      <c r="N4908" s="1" t="str">
        <f t="array" ref="N4908">_xlfn.XLOOKUP(L4908,Cinemas_data!$A$1:$A$49,Cinemas_data!$C$1:$C$49,"not Found")</f>
        <v>Vijayawada</v>
      </c>
      <c r="O4908" s="1">
        <f t="array" ref="O4908">_xlfn.XLOOKUP(A4908,Booking_data!$A$1:$A$6001,Booking_data!$H$1:$H$6001,"not found")</f>
        <v>3</v>
      </c>
      <c r="P4908" s="1">
        <f t="array" ref="P4908">_xlfn.XLOOKUP(A4908,Booking_data!$A$1:$A$6001,Booking_data!$I$1:$I$6001,"not Found")</f>
        <v>280</v>
      </c>
      <c r="Q4908" s="1">
        <f t="shared" si="3"/>
        <v>840</v>
      </c>
      <c r="R4908" s="1" t="str">
        <f t="array" ref="R4908">_xlfn.XLOOKUP(A4908,Booking_data!$A$1:$A$6001,Booking_data!$L$1:$L$6001,"Not Found")</f>
        <v>UPI</v>
      </c>
      <c r="S4908" s="1">
        <f t="array" ref="S4908">_xlfn.XLOOKUP(A4908,Booking_data!$A$1:$A$6001,Booking_data!$N$1:$N$6001,"not Found")</f>
        <v>31</v>
      </c>
      <c r="T4908" s="1" t="str">
        <f t="array" ref="T4908">_xlfn.XLOOKUP(A4908,Booking_data!$A$1:$A$6001,Booking_data!$O$1:$O$6001,"Not Found")</f>
        <v>Male</v>
      </c>
      <c r="U4908" s="1" t="str">
        <f t="shared" si="4"/>
        <v>Middle Age</v>
      </c>
      <c r="V4908" s="1" t="str">
        <f t="shared" si="5"/>
        <v>Medium Booking</v>
      </c>
    </row>
    <row r="4909" ht="15.75" customHeight="1">
      <c r="A4909" s="1" t="s">
        <v>5223</v>
      </c>
      <c r="B4909" s="6">
        <v>46135.0</v>
      </c>
      <c r="C4909" s="6">
        <v>46136.0</v>
      </c>
      <c r="D4909" s="7">
        <v>0.53125</v>
      </c>
      <c r="E4909" s="1" t="str">
        <f t="shared" si="1"/>
        <v>Weekday</v>
      </c>
      <c r="F4909" s="1" t="str">
        <f t="shared" si="2"/>
        <v>Apr</v>
      </c>
      <c r="G4909" s="1" t="str">
        <f t="array" ref="G4909">_xlfn.XLOOKUP(A4909,Booking_data!$A$1:$A$6001,Booking_data!$D$1:$D$6001,"not found")</f>
        <v>M021</v>
      </c>
      <c r="H4909" s="1" t="str">
        <f t="array" ref="H4909">_xlfn.XLOOKUP(G4909,Movies_data!$A$1:$A$41,Movies_data!$B$1:$B$41,"not found")</f>
        <v>Pathaan</v>
      </c>
      <c r="I4909" s="1" t="str">
        <f t="array" ref="I4909">_xlfn.XLOOKUP(G4909,Movies_data!$A$1:$A$41,Movies_data!$D$1:$D$41,"not found")</f>
        <v>Action</v>
      </c>
      <c r="J4909" s="1" t="str">
        <f t="array" ref="J4909">_xlfn.XLOOKUP(G4909,Movies_data!$A$1:$A$41,Movies_data!$C$1:$C$41,"not found")</f>
        <v>Hindi</v>
      </c>
      <c r="K4909" s="1">
        <f t="array" ref="K4909">_xlfn.XLOOKUP(G4909,Movies_data!$A$1:$A$41,Movies_data!$H$1:$H$41,"Not Found")</f>
        <v>5.9</v>
      </c>
      <c r="L4909" s="1" t="str">
        <f t="array" ref="L4909">_xlfn.XLOOKUP(A4909,Booking_data!$A$1:$A$6001,Booking_data!$E$1:$E$6001,"not Found")</f>
        <v>C163</v>
      </c>
      <c r="M4909" s="1" t="str">
        <f t="array" ref="M4909">_xlfn.XLOOKUP(L4909,Cinemas_data!$A$1:$A$49,Cinemas_data!$I$1:$I$49,"not Found")</f>
        <v>#NAME?</v>
      </c>
      <c r="N4909" s="1" t="str">
        <f t="array" ref="N4909">_xlfn.XLOOKUP(L4909,Cinemas_data!$A$1:$A$49,Cinemas_data!$C$1:$C$49,"not Found")</f>
        <v>Thiruvananthapuram</v>
      </c>
      <c r="O4909" s="1">
        <f t="array" ref="O4909">_xlfn.XLOOKUP(A4909,Booking_data!$A$1:$A$6001,Booking_data!$H$1:$H$6001,"not found")</f>
        <v>6</v>
      </c>
      <c r="P4909" s="1">
        <f t="array" ref="P4909">_xlfn.XLOOKUP(A4909,Booking_data!$A$1:$A$6001,Booking_data!$I$1:$I$6001,"not Found")</f>
        <v>180</v>
      </c>
      <c r="Q4909" s="1">
        <f t="shared" si="3"/>
        <v>1080</v>
      </c>
      <c r="R4909" s="1" t="str">
        <f t="array" ref="R4909">_xlfn.XLOOKUP(A4909,Booking_data!$A$1:$A$6001,Booking_data!$L$1:$L$6001,"Not Found")</f>
        <v>Wallet</v>
      </c>
      <c r="S4909" s="1">
        <f t="array" ref="S4909">_xlfn.XLOOKUP(A4909,Booking_data!$A$1:$A$6001,Booking_data!$N$1:$N$6001,"not Found")</f>
        <v>45</v>
      </c>
      <c r="T4909" s="1" t="str">
        <f t="array" ref="T4909">_xlfn.XLOOKUP(A4909,Booking_data!$A$1:$A$6001,Booking_data!$O$1:$O$6001,"Not Found")</f>
        <v>Female</v>
      </c>
      <c r="U4909" s="1" t="str">
        <f t="shared" si="4"/>
        <v>Above 45</v>
      </c>
      <c r="V4909" s="1" t="str">
        <f t="shared" si="5"/>
        <v>High Booking</v>
      </c>
    </row>
    <row r="4910" ht="15.75" customHeight="1">
      <c r="A4910" s="1" t="s">
        <v>5224</v>
      </c>
      <c r="B4910" s="6">
        <v>46123.0</v>
      </c>
      <c r="C4910" s="6">
        <v>46129.0</v>
      </c>
      <c r="D4910" s="7">
        <v>0.9375</v>
      </c>
      <c r="E4910" s="1" t="str">
        <f t="shared" si="1"/>
        <v>Weekend</v>
      </c>
      <c r="F4910" s="1" t="str">
        <f t="shared" si="2"/>
        <v>Apr</v>
      </c>
      <c r="G4910" s="1" t="str">
        <f t="array" ref="G4910">_xlfn.XLOOKUP(A4910,Booking_data!$A$1:$A$6001,Booking_data!$D$1:$D$6001,"not found")</f>
        <v>M004</v>
      </c>
      <c r="H4910" s="1" t="str">
        <f t="array" ref="H4910">_xlfn.XLOOKUP(G4910,Movies_data!$A$1:$A$41,Movies_data!$B$1:$B$41,"not found")</f>
        <v>Ponniyin Selvan I</v>
      </c>
      <c r="I4910" s="1" t="str">
        <f t="array" ref="I4910">_xlfn.XLOOKUP(G4910,Movies_data!$A$1:$A$41,Movies_data!$D$1:$D$41,"not found")</f>
        <v>Drama</v>
      </c>
      <c r="J4910" s="1" t="str">
        <f t="array" ref="J4910">_xlfn.XLOOKUP(G4910,Movies_data!$A$1:$A$41,Movies_data!$C$1:$C$41,"not found")</f>
        <v>Tamil</v>
      </c>
      <c r="K4910" s="1">
        <f t="array" ref="K4910">_xlfn.XLOOKUP(G4910,Movies_data!$A$1:$A$41,Movies_data!$H$1:$H$41,"Not Found")</f>
        <v>7.6</v>
      </c>
      <c r="L4910" s="1" t="str">
        <f t="array" ref="L4910">_xlfn.XLOOKUP(A4910,Booking_data!$A$1:$A$6001,Booking_data!$E$1:$E$6001,"not Found")</f>
        <v>C082</v>
      </c>
      <c r="M4910" s="1" t="str">
        <f t="array" ref="M4910">_xlfn.XLOOKUP(L4910,Cinemas_data!$A$1:$A$49,Cinemas_data!$I$1:$I$49,"not Found")</f>
        <v>#NAME?</v>
      </c>
      <c r="N4910" s="1" t="str">
        <f t="array" ref="N4910">_xlfn.XLOOKUP(L4910,Cinemas_data!$A$1:$A$49,Cinemas_data!$C$1:$C$49,"not Found")</f>
        <v>Vijayawada</v>
      </c>
      <c r="O4910" s="1">
        <f t="array" ref="O4910">_xlfn.XLOOKUP(A4910,Booking_data!$A$1:$A$6001,Booking_data!$H$1:$H$6001,"not found")</f>
        <v>3</v>
      </c>
      <c r="P4910" s="1">
        <f t="array" ref="P4910">_xlfn.XLOOKUP(A4910,Booking_data!$A$1:$A$6001,Booking_data!$I$1:$I$6001,"not Found")</f>
        <v>360</v>
      </c>
      <c r="Q4910" s="1">
        <f t="shared" si="3"/>
        <v>1080</v>
      </c>
      <c r="R4910" s="1" t="str">
        <f t="array" ref="R4910">_xlfn.XLOOKUP(A4910,Booking_data!$A$1:$A$6001,Booking_data!$L$1:$L$6001,"Not Found")</f>
        <v>Credit Card</v>
      </c>
      <c r="S4910" s="1">
        <f t="array" ref="S4910">_xlfn.XLOOKUP(A4910,Booking_data!$A$1:$A$6001,Booking_data!$N$1:$N$6001,"not Found")</f>
        <v>53</v>
      </c>
      <c r="T4910" s="1" t="str">
        <f t="array" ref="T4910">_xlfn.XLOOKUP(A4910,Booking_data!$A$1:$A$6001,Booking_data!$O$1:$O$6001,"Not Found")</f>
        <v>Female</v>
      </c>
      <c r="U4910" s="1" t="str">
        <f t="shared" si="4"/>
        <v>Above 45</v>
      </c>
      <c r="V4910" s="1" t="str">
        <f t="shared" si="5"/>
        <v>Medium Booking</v>
      </c>
    </row>
    <row r="4911" ht="15.75" customHeight="1">
      <c r="A4911" s="1" t="s">
        <v>5225</v>
      </c>
      <c r="B4911" s="6">
        <v>46148.0</v>
      </c>
      <c r="C4911" s="6">
        <v>46148.0</v>
      </c>
      <c r="D4911" s="7">
        <v>0.9375</v>
      </c>
      <c r="E4911" s="1" t="str">
        <f t="shared" si="1"/>
        <v>Weekday</v>
      </c>
      <c r="F4911" s="1" t="str">
        <f t="shared" si="2"/>
        <v>May</v>
      </c>
      <c r="G4911" s="1" t="str">
        <f t="array" ref="G4911">_xlfn.XLOOKUP(A4911,Booking_data!$A$1:$A$6001,Booking_data!$D$1:$D$6001,"not found")</f>
        <v>M006</v>
      </c>
      <c r="H4911" s="1" t="str">
        <f t="array" ref="H4911">_xlfn.XLOOKUP(G4911,Movies_data!$A$1:$A$41,Movies_data!$B$1:$B$41,"not found")</f>
        <v>Maamannan</v>
      </c>
      <c r="I4911" s="1" t="str">
        <f t="array" ref="I4911">_xlfn.XLOOKUP(G4911,Movies_data!$A$1:$A$41,Movies_data!$D$1:$D$41,"not found")</f>
        <v>Drama</v>
      </c>
      <c r="J4911" s="1" t="str">
        <f t="array" ref="J4911">_xlfn.XLOOKUP(G4911,Movies_data!$A$1:$A$41,Movies_data!$C$1:$C$41,"not found")</f>
        <v>Tamil</v>
      </c>
      <c r="K4911" s="1">
        <f t="array" ref="K4911">_xlfn.XLOOKUP(G4911,Movies_data!$A$1:$A$41,Movies_data!$H$1:$H$41,"Not Found")</f>
        <v>7.3</v>
      </c>
      <c r="L4911" s="1" t="str">
        <f t="array" ref="L4911">_xlfn.XLOOKUP(A4911,Booking_data!$A$1:$A$6001,Booking_data!$E$1:$E$6001,"not Found")</f>
        <v>C012</v>
      </c>
      <c r="M4911" s="1" t="str">
        <f t="array" ref="M4911">_xlfn.XLOOKUP(L4911,Cinemas_data!$A$1:$A$49,Cinemas_data!$I$1:$I$49,"not Found")</f>
        <v>#NAME?</v>
      </c>
      <c r="N4911" s="1" t="str">
        <f t="array" ref="N4911">_xlfn.XLOOKUP(L4911,Cinemas_data!$A$1:$A$49,Cinemas_data!$C$1:$C$49,"not Found")</f>
        <v>Chennai</v>
      </c>
      <c r="O4911" s="1">
        <f t="array" ref="O4911">_xlfn.XLOOKUP(A4911,Booking_data!$A$1:$A$6001,Booking_data!$H$1:$H$6001,"not found")</f>
        <v>2</v>
      </c>
      <c r="P4911" s="1">
        <f t="array" ref="P4911">_xlfn.XLOOKUP(A4911,Booking_data!$A$1:$A$6001,Booking_data!$I$1:$I$6001,"not Found")</f>
        <v>160</v>
      </c>
      <c r="Q4911" s="1">
        <f t="shared" si="3"/>
        <v>320</v>
      </c>
      <c r="R4911" s="1" t="str">
        <f t="array" ref="R4911">_xlfn.XLOOKUP(A4911,Booking_data!$A$1:$A$6001,Booking_data!$L$1:$L$6001,"Not Found")</f>
        <v>UPI</v>
      </c>
      <c r="S4911" s="1">
        <f t="array" ref="S4911">_xlfn.XLOOKUP(A4911,Booking_data!$A$1:$A$6001,Booking_data!$N$1:$N$6001,"not Found")</f>
        <v>45</v>
      </c>
      <c r="T4911" s="1" t="str">
        <f t="array" ref="T4911">_xlfn.XLOOKUP(A4911,Booking_data!$A$1:$A$6001,Booking_data!$O$1:$O$6001,"Not Found")</f>
        <v>Male</v>
      </c>
      <c r="U4911" s="1" t="str">
        <f t="shared" si="4"/>
        <v>Above 45</v>
      </c>
      <c r="V4911" s="1" t="str">
        <f t="shared" si="5"/>
        <v>Low Booking</v>
      </c>
    </row>
    <row r="4912" ht="15.75" customHeight="1">
      <c r="A4912" s="1" t="s">
        <v>5226</v>
      </c>
      <c r="B4912" s="6">
        <v>46183.0</v>
      </c>
      <c r="C4912" s="6">
        <v>46190.0</v>
      </c>
      <c r="D4912" s="7">
        <v>0.6458333333333334</v>
      </c>
      <c r="E4912" s="1" t="str">
        <f t="shared" si="1"/>
        <v>Weekday</v>
      </c>
      <c r="F4912" s="1" t="str">
        <f t="shared" si="2"/>
        <v>Jun</v>
      </c>
      <c r="G4912" s="1" t="str">
        <f t="array" ref="G4912">_xlfn.XLOOKUP(A4912,Booking_data!$A$1:$A$6001,Booking_data!$D$1:$D$6001,"not found")</f>
        <v>M032</v>
      </c>
      <c r="H4912" s="1" t="str">
        <f t="array" ref="H4912">_xlfn.XLOOKUP(G4912,Movies_data!$A$1:$A$41,Movies_data!$B$1:$B$41,"not found")</f>
        <v>Premam</v>
      </c>
      <c r="I4912" s="1" t="str">
        <f t="array" ref="I4912">_xlfn.XLOOKUP(G4912,Movies_data!$A$1:$A$41,Movies_data!$D$1:$D$41,"not found")</f>
        <v>Romance</v>
      </c>
      <c r="J4912" s="1" t="str">
        <f t="array" ref="J4912">_xlfn.XLOOKUP(G4912,Movies_data!$A$1:$A$41,Movies_data!$C$1:$C$41,"not found")</f>
        <v>Malayalam</v>
      </c>
      <c r="K4912" s="1">
        <f t="array" ref="K4912">_xlfn.XLOOKUP(G4912,Movies_data!$A$1:$A$41,Movies_data!$H$1:$H$41,"Not Found")</f>
        <v>8.3</v>
      </c>
      <c r="L4912" s="1" t="str">
        <f t="array" ref="L4912">_xlfn.XLOOKUP(A4912,Booking_data!$A$1:$A$6001,Booking_data!$E$1:$E$6001,"not Found")</f>
        <v>C152</v>
      </c>
      <c r="M4912" s="1" t="str">
        <f t="array" ref="M4912">_xlfn.XLOOKUP(L4912,Cinemas_data!$A$1:$A$49,Cinemas_data!$I$1:$I$49,"not Found")</f>
        <v>#NAME?</v>
      </c>
      <c r="N4912" s="1" t="str">
        <f t="array" ref="N4912">_xlfn.XLOOKUP(L4912,Cinemas_data!$A$1:$A$49,Cinemas_data!$C$1:$C$49,"not Found")</f>
        <v>Kochi</v>
      </c>
      <c r="O4912" s="1">
        <f t="array" ref="O4912">_xlfn.XLOOKUP(A4912,Booking_data!$A$1:$A$6001,Booking_data!$H$1:$H$6001,"not found")</f>
        <v>2</v>
      </c>
      <c r="P4912" s="1">
        <f t="array" ref="P4912">_xlfn.XLOOKUP(A4912,Booking_data!$A$1:$A$6001,Booking_data!$I$1:$I$6001,"not Found")</f>
        <v>340</v>
      </c>
      <c r="Q4912" s="1">
        <f t="shared" si="3"/>
        <v>680</v>
      </c>
      <c r="R4912" s="1" t="str">
        <f t="array" ref="R4912">_xlfn.XLOOKUP(A4912,Booking_data!$A$1:$A$6001,Booking_data!$L$1:$L$6001,"Not Found")</f>
        <v>UPI</v>
      </c>
      <c r="S4912" s="1">
        <f t="array" ref="S4912">_xlfn.XLOOKUP(A4912,Booking_data!$A$1:$A$6001,Booking_data!$N$1:$N$6001,"not Found")</f>
        <v>19</v>
      </c>
      <c r="T4912" s="1" t="str">
        <f t="array" ref="T4912">_xlfn.XLOOKUP(A4912,Booking_data!$A$1:$A$6001,Booking_data!$O$1:$O$6001,"Not Found")</f>
        <v>Other</v>
      </c>
      <c r="U4912" s="1" t="str">
        <f t="shared" si="4"/>
        <v>Youngster</v>
      </c>
      <c r="V4912" s="1" t="str">
        <f t="shared" si="5"/>
        <v>Low Booking</v>
      </c>
    </row>
    <row r="4913" ht="15.75" customHeight="1">
      <c r="A4913" s="1" t="s">
        <v>5227</v>
      </c>
      <c r="B4913" s="6">
        <v>46107.0</v>
      </c>
      <c r="C4913" s="6">
        <v>46112.0</v>
      </c>
      <c r="D4913" s="7">
        <v>0.7708333333333334</v>
      </c>
      <c r="E4913" s="1" t="str">
        <f t="shared" si="1"/>
        <v>Weekday</v>
      </c>
      <c r="F4913" s="1" t="str">
        <f t="shared" si="2"/>
        <v>Mar</v>
      </c>
      <c r="G4913" s="1" t="str">
        <f t="array" ref="G4913">_xlfn.XLOOKUP(A4913,Booking_data!$A$1:$A$6001,Booking_data!$D$1:$D$6001,"not found")</f>
        <v>M005</v>
      </c>
      <c r="H4913" s="1" t="str">
        <f t="array" ref="H4913">_xlfn.XLOOKUP(G4913,Movies_data!$A$1:$A$41,Movies_data!$B$1:$B$41,"not found")</f>
        <v>Ponniyin Selvan II</v>
      </c>
      <c r="I4913" s="1" t="str">
        <f t="array" ref="I4913">_xlfn.XLOOKUP(G4913,Movies_data!$A$1:$A$41,Movies_data!$D$1:$D$41,"not found")</f>
        <v>Drama</v>
      </c>
      <c r="J4913" s="1" t="str">
        <f t="array" ref="J4913">_xlfn.XLOOKUP(G4913,Movies_data!$A$1:$A$41,Movies_data!$C$1:$C$41,"not found")</f>
        <v>Tamil</v>
      </c>
      <c r="K4913" s="1">
        <f t="array" ref="K4913">_xlfn.XLOOKUP(G4913,Movies_data!$A$1:$A$41,Movies_data!$H$1:$H$41,"Not Found")</f>
        <v>7.3</v>
      </c>
      <c r="L4913" s="1" t="str">
        <f t="array" ref="L4913">_xlfn.XLOOKUP(A4913,Booking_data!$A$1:$A$6001,Booking_data!$E$1:$E$6001,"not Found")</f>
        <v>C113</v>
      </c>
      <c r="M4913" s="1" t="str">
        <f t="array" ref="M4913">_xlfn.XLOOKUP(L4913,Cinemas_data!$A$1:$A$49,Cinemas_data!$I$1:$I$49,"not Found")</f>
        <v>#NAME?</v>
      </c>
      <c r="N4913" s="1" t="str">
        <f t="array" ref="N4913">_xlfn.XLOOKUP(L4913,Cinemas_data!$A$1:$A$49,Cinemas_data!$C$1:$C$49,"not Found")</f>
        <v>Delhi</v>
      </c>
      <c r="O4913" s="1">
        <f t="array" ref="O4913">_xlfn.XLOOKUP(A4913,Booking_data!$A$1:$A$6001,Booking_data!$H$1:$H$6001,"not found")</f>
        <v>3</v>
      </c>
      <c r="P4913" s="1">
        <f t="array" ref="P4913">_xlfn.XLOOKUP(A4913,Booking_data!$A$1:$A$6001,Booking_data!$I$1:$I$6001,"not Found")</f>
        <v>420</v>
      </c>
      <c r="Q4913" s="1">
        <f t="shared" si="3"/>
        <v>1260</v>
      </c>
      <c r="R4913" s="1" t="str">
        <f t="array" ref="R4913">_xlfn.XLOOKUP(A4913,Booking_data!$A$1:$A$6001,Booking_data!$L$1:$L$6001,"Not Found")</f>
        <v>Net Banking</v>
      </c>
      <c r="S4913" s="1">
        <f t="array" ref="S4913">_xlfn.XLOOKUP(A4913,Booking_data!$A$1:$A$6001,Booking_data!$N$1:$N$6001,"not Found")</f>
        <v>28</v>
      </c>
      <c r="T4913" s="1" t="str">
        <f t="array" ref="T4913">_xlfn.XLOOKUP(A4913,Booking_data!$A$1:$A$6001,Booking_data!$O$1:$O$6001,"Not Found")</f>
        <v>Male</v>
      </c>
      <c r="U4913" s="1" t="str">
        <f t="shared" si="4"/>
        <v>Youngster</v>
      </c>
      <c r="V4913" s="1" t="str">
        <f t="shared" si="5"/>
        <v>Medium Booking</v>
      </c>
    </row>
    <row r="4914" ht="15.75" customHeight="1">
      <c r="A4914" s="1" t="s">
        <v>5228</v>
      </c>
      <c r="B4914" s="6">
        <v>46085.0</v>
      </c>
      <c r="C4914" s="6">
        <v>46089.0</v>
      </c>
      <c r="D4914" s="7">
        <v>0.3958333333333333</v>
      </c>
      <c r="E4914" s="1" t="str">
        <f t="shared" si="1"/>
        <v>Weekday</v>
      </c>
      <c r="F4914" s="1" t="str">
        <f t="shared" si="2"/>
        <v>Mar</v>
      </c>
      <c r="G4914" s="1" t="str">
        <f t="array" ref="G4914">_xlfn.XLOOKUP(A4914,Booking_data!$A$1:$A$6001,Booking_data!$D$1:$D$6001,"not found")</f>
        <v>M003</v>
      </c>
      <c r="H4914" s="1" t="str">
        <f t="array" ref="H4914">_xlfn.XLOOKUP(G4914,Movies_data!$A$1:$A$41,Movies_data!$B$1:$B$41,"not found")</f>
        <v>Vikram</v>
      </c>
      <c r="I4914" s="1" t="str">
        <f t="array" ref="I4914">_xlfn.XLOOKUP(G4914,Movies_data!$A$1:$A$41,Movies_data!$D$1:$D$41,"not found")</f>
        <v>Action</v>
      </c>
      <c r="J4914" s="1" t="str">
        <f t="array" ref="J4914">_xlfn.XLOOKUP(G4914,Movies_data!$A$1:$A$41,Movies_data!$C$1:$C$41,"not found")</f>
        <v>Tamil</v>
      </c>
      <c r="K4914" s="1">
        <f t="array" ref="K4914">_xlfn.XLOOKUP(G4914,Movies_data!$A$1:$A$41,Movies_data!$H$1:$H$41,"Not Found")</f>
        <v>8.3</v>
      </c>
      <c r="L4914" s="1" t="str">
        <f t="array" ref="L4914">_xlfn.XLOOKUP(A4914,Booking_data!$A$1:$A$6001,Booking_data!$E$1:$E$6001,"not Found")</f>
        <v>C083</v>
      </c>
      <c r="M4914" s="1" t="str">
        <f t="array" ref="M4914">_xlfn.XLOOKUP(L4914,Cinemas_data!$A$1:$A$49,Cinemas_data!$I$1:$I$49,"not Found")</f>
        <v>#NAME?</v>
      </c>
      <c r="N4914" s="1" t="str">
        <f t="array" ref="N4914">_xlfn.XLOOKUP(L4914,Cinemas_data!$A$1:$A$49,Cinemas_data!$C$1:$C$49,"not Found")</f>
        <v>Vijayawada</v>
      </c>
      <c r="O4914" s="1">
        <f t="array" ref="O4914">_xlfn.XLOOKUP(A4914,Booking_data!$A$1:$A$6001,Booking_data!$H$1:$H$6001,"not found")</f>
        <v>5</v>
      </c>
      <c r="P4914" s="1">
        <f t="array" ref="P4914">_xlfn.XLOOKUP(A4914,Booking_data!$A$1:$A$6001,Booking_data!$I$1:$I$6001,"not Found")</f>
        <v>460</v>
      </c>
      <c r="Q4914" s="1">
        <f t="shared" si="3"/>
        <v>2300</v>
      </c>
      <c r="R4914" s="1" t="str">
        <f t="array" ref="R4914">_xlfn.XLOOKUP(A4914,Booking_data!$A$1:$A$6001,Booking_data!$L$1:$L$6001,"Not Found")</f>
        <v>Debit Card</v>
      </c>
      <c r="S4914" s="1">
        <f t="array" ref="S4914">_xlfn.XLOOKUP(A4914,Booking_data!$A$1:$A$6001,Booking_data!$N$1:$N$6001,"not Found")</f>
        <v>46</v>
      </c>
      <c r="T4914" s="1" t="str">
        <f t="array" ref="T4914">_xlfn.XLOOKUP(A4914,Booking_data!$A$1:$A$6001,Booking_data!$O$1:$O$6001,"Not Found")</f>
        <v>Male</v>
      </c>
      <c r="U4914" s="1" t="str">
        <f t="shared" si="4"/>
        <v>Above 45</v>
      </c>
      <c r="V4914" s="1" t="str">
        <f t="shared" si="5"/>
        <v>High Booking</v>
      </c>
    </row>
    <row r="4915" ht="15.75" customHeight="1">
      <c r="A4915" s="1" t="s">
        <v>5229</v>
      </c>
      <c r="B4915" s="6">
        <v>46045.0</v>
      </c>
      <c r="C4915" s="6">
        <v>46049.0</v>
      </c>
      <c r="D4915" s="7">
        <v>0.8854166666666666</v>
      </c>
      <c r="E4915" s="1" t="str">
        <f t="shared" si="1"/>
        <v>Weekday</v>
      </c>
      <c r="F4915" s="1" t="str">
        <f t="shared" si="2"/>
        <v>Jan</v>
      </c>
      <c r="G4915" s="1" t="str">
        <f t="array" ref="G4915">_xlfn.XLOOKUP(A4915,Booking_data!$A$1:$A$6001,Booking_data!$D$1:$D$6001,"not found")</f>
        <v>M024</v>
      </c>
      <c r="H4915" s="1" t="str">
        <f t="array" ref="H4915">_xlfn.XLOOKUP(G4915,Movies_data!$A$1:$A$41,Movies_data!$B$1:$B$41,"not found")</f>
        <v>Bhool Bhulaiyaa 2</v>
      </c>
      <c r="I4915" s="1" t="str">
        <f t="array" ref="I4915">_xlfn.XLOOKUP(G4915,Movies_data!$A$1:$A$41,Movies_data!$D$1:$D$41,"not found")</f>
        <v>Comedy</v>
      </c>
      <c r="J4915" s="1" t="str">
        <f t="array" ref="J4915">_xlfn.XLOOKUP(G4915,Movies_data!$A$1:$A$41,Movies_data!$C$1:$C$41,"not found")</f>
        <v>Hindi</v>
      </c>
      <c r="K4915" s="1">
        <f t="array" ref="K4915">_xlfn.XLOOKUP(G4915,Movies_data!$A$1:$A$41,Movies_data!$H$1:$H$41,"Not Found")</f>
        <v>5.9</v>
      </c>
      <c r="L4915" s="1" t="str">
        <f t="array" ref="L4915">_xlfn.XLOOKUP(A4915,Booking_data!$A$1:$A$6001,Booking_data!$E$1:$E$6001,"not Found")</f>
        <v>C153</v>
      </c>
      <c r="M4915" s="1" t="str">
        <f t="array" ref="M4915">_xlfn.XLOOKUP(L4915,Cinemas_data!$A$1:$A$49,Cinemas_data!$I$1:$I$49,"not Found")</f>
        <v>#NAME?</v>
      </c>
      <c r="N4915" s="1" t="str">
        <f t="array" ref="N4915">_xlfn.XLOOKUP(L4915,Cinemas_data!$A$1:$A$49,Cinemas_data!$C$1:$C$49,"not Found")</f>
        <v>Kochi</v>
      </c>
      <c r="O4915" s="1">
        <f t="array" ref="O4915">_xlfn.XLOOKUP(A4915,Booking_data!$A$1:$A$6001,Booking_data!$H$1:$H$6001,"not found")</f>
        <v>3</v>
      </c>
      <c r="P4915" s="1">
        <f t="array" ref="P4915">_xlfn.XLOOKUP(A4915,Booking_data!$A$1:$A$6001,Booking_data!$I$1:$I$6001,"not Found")</f>
        <v>420</v>
      </c>
      <c r="Q4915" s="1">
        <f t="shared" si="3"/>
        <v>1260</v>
      </c>
      <c r="R4915" s="1" t="str">
        <f t="array" ref="R4915">_xlfn.XLOOKUP(A4915,Booking_data!$A$1:$A$6001,Booking_data!$L$1:$L$6001,"Not Found")</f>
        <v>UPI</v>
      </c>
      <c r="S4915" s="1">
        <f t="array" ref="S4915">_xlfn.XLOOKUP(A4915,Booking_data!$A$1:$A$6001,Booking_data!$N$1:$N$6001,"not Found")</f>
        <v>19</v>
      </c>
      <c r="T4915" s="1" t="str">
        <f t="array" ref="T4915">_xlfn.XLOOKUP(A4915,Booking_data!$A$1:$A$6001,Booking_data!$O$1:$O$6001,"Not Found")</f>
        <v>Female</v>
      </c>
      <c r="U4915" s="1" t="str">
        <f t="shared" si="4"/>
        <v>Youngster</v>
      </c>
      <c r="V4915" s="1" t="str">
        <f t="shared" si="5"/>
        <v>Medium Booking</v>
      </c>
    </row>
    <row r="4916" ht="15.75" customHeight="1">
      <c r="A4916" s="1" t="s">
        <v>5230</v>
      </c>
      <c r="B4916" s="6">
        <v>46192.0</v>
      </c>
      <c r="C4916" s="6">
        <v>46196.0</v>
      </c>
      <c r="D4916" s="7">
        <v>0.53125</v>
      </c>
      <c r="E4916" s="1" t="str">
        <f t="shared" si="1"/>
        <v>Weekday</v>
      </c>
      <c r="F4916" s="1" t="str">
        <f t="shared" si="2"/>
        <v>Jun</v>
      </c>
      <c r="G4916" s="1" t="str">
        <f t="array" ref="G4916">_xlfn.XLOOKUP(A4916,Booking_data!$A$1:$A$6001,Booking_data!$D$1:$D$6001,"not found")</f>
        <v>M002</v>
      </c>
      <c r="H4916" s="1" t="str">
        <f t="array" ref="H4916">_xlfn.XLOOKUP(G4916,Movies_data!$A$1:$A$41,Movies_data!$B$1:$B$41,"not found")</f>
        <v>Jailer</v>
      </c>
      <c r="I4916" s="1" t="str">
        <f t="array" ref="I4916">_xlfn.XLOOKUP(G4916,Movies_data!$A$1:$A$41,Movies_data!$D$1:$D$41,"not found")</f>
        <v>Action</v>
      </c>
      <c r="J4916" s="1" t="str">
        <f t="array" ref="J4916">_xlfn.XLOOKUP(G4916,Movies_data!$A$1:$A$41,Movies_data!$C$1:$C$41,"not found")</f>
        <v>Tamil</v>
      </c>
      <c r="K4916" s="1">
        <f t="array" ref="K4916">_xlfn.XLOOKUP(G4916,Movies_data!$A$1:$A$41,Movies_data!$H$1:$H$41,"Not Found")</f>
        <v>7.1</v>
      </c>
      <c r="L4916" s="1" t="str">
        <f t="array" ref="L4916">_xlfn.XLOOKUP(A4916,Booking_data!$A$1:$A$6001,Booking_data!$E$1:$E$6001,"not Found")</f>
        <v>C153</v>
      </c>
      <c r="M4916" s="1" t="str">
        <f t="array" ref="M4916">_xlfn.XLOOKUP(L4916,Cinemas_data!$A$1:$A$49,Cinemas_data!$I$1:$I$49,"not Found")</f>
        <v>#NAME?</v>
      </c>
      <c r="N4916" s="1" t="str">
        <f t="array" ref="N4916">_xlfn.XLOOKUP(L4916,Cinemas_data!$A$1:$A$49,Cinemas_data!$C$1:$C$49,"not Found")</f>
        <v>Kochi</v>
      </c>
      <c r="O4916" s="1">
        <f t="array" ref="O4916">_xlfn.XLOOKUP(A4916,Booking_data!$A$1:$A$6001,Booking_data!$H$1:$H$6001,"not found")</f>
        <v>3</v>
      </c>
      <c r="P4916" s="1">
        <f t="array" ref="P4916">_xlfn.XLOOKUP(A4916,Booking_data!$A$1:$A$6001,Booking_data!$I$1:$I$6001,"not Found")</f>
        <v>320</v>
      </c>
      <c r="Q4916" s="1">
        <f t="shared" si="3"/>
        <v>960</v>
      </c>
      <c r="R4916" s="1" t="str">
        <f t="array" ref="R4916">_xlfn.XLOOKUP(A4916,Booking_data!$A$1:$A$6001,Booking_data!$L$1:$L$6001,"Not Found")</f>
        <v>Net Banking</v>
      </c>
      <c r="S4916" s="1">
        <f t="array" ref="S4916">_xlfn.XLOOKUP(A4916,Booking_data!$A$1:$A$6001,Booking_data!$N$1:$N$6001,"not Found")</f>
        <v>38</v>
      </c>
      <c r="T4916" s="1" t="str">
        <f t="array" ref="T4916">_xlfn.XLOOKUP(A4916,Booking_data!$A$1:$A$6001,Booking_data!$O$1:$O$6001,"Not Found")</f>
        <v>Male</v>
      </c>
      <c r="U4916" s="1" t="str">
        <f t="shared" si="4"/>
        <v>Middle Age</v>
      </c>
      <c r="V4916" s="1" t="str">
        <f t="shared" si="5"/>
        <v>Medium Booking</v>
      </c>
    </row>
    <row r="4917" ht="15.75" customHeight="1">
      <c r="A4917" s="1" t="s">
        <v>5231</v>
      </c>
      <c r="B4917" s="6">
        <v>46106.0</v>
      </c>
      <c r="C4917" s="6">
        <v>46111.0</v>
      </c>
      <c r="D4917" s="7">
        <v>0.9375</v>
      </c>
      <c r="E4917" s="1" t="str">
        <f t="shared" si="1"/>
        <v>Weekday</v>
      </c>
      <c r="F4917" s="1" t="str">
        <f t="shared" si="2"/>
        <v>Mar</v>
      </c>
      <c r="G4917" s="1" t="str">
        <f t="array" ref="G4917">_xlfn.XLOOKUP(A4917,Booking_data!$A$1:$A$6001,Booking_data!$D$1:$D$6001,"not found")</f>
        <v>M022</v>
      </c>
      <c r="H4917" s="1" t="str">
        <f t="array" ref="H4917">_xlfn.XLOOKUP(G4917,Movies_data!$A$1:$A$41,Movies_data!$B$1:$B$41,"not found")</f>
        <v>12th Fail</v>
      </c>
      <c r="I4917" s="1" t="str">
        <f t="array" ref="I4917">_xlfn.XLOOKUP(G4917,Movies_data!$A$1:$A$41,Movies_data!$D$1:$D$41,"not found")</f>
        <v>Drama</v>
      </c>
      <c r="J4917" s="1" t="str">
        <f t="array" ref="J4917">_xlfn.XLOOKUP(G4917,Movies_data!$A$1:$A$41,Movies_data!$C$1:$C$41,"not found")</f>
        <v>Hindi</v>
      </c>
      <c r="K4917" s="1">
        <f t="array" ref="K4917">_xlfn.XLOOKUP(G4917,Movies_data!$A$1:$A$41,Movies_data!$H$1:$H$41,"Not Found")</f>
        <v>9</v>
      </c>
      <c r="L4917" s="1" t="str">
        <f t="array" ref="L4917">_xlfn.XLOOKUP(A4917,Booking_data!$A$1:$A$6001,Booking_data!$E$1:$E$6001,"not Found")</f>
        <v>C043</v>
      </c>
      <c r="M4917" s="1" t="str">
        <f t="array" ref="M4917">_xlfn.XLOOKUP(L4917,Cinemas_data!$A$1:$A$49,Cinemas_data!$I$1:$I$49,"not Found")</f>
        <v>#NAME?</v>
      </c>
      <c r="N4917" s="1" t="str">
        <f t="array" ref="N4917">_xlfn.XLOOKUP(L4917,Cinemas_data!$A$1:$A$49,Cinemas_data!$C$1:$C$49,"not Found")</f>
        <v>Salem</v>
      </c>
      <c r="O4917" s="1">
        <f t="array" ref="O4917">_xlfn.XLOOKUP(A4917,Booking_data!$A$1:$A$6001,Booking_data!$H$1:$H$6001,"not found")</f>
        <v>3</v>
      </c>
      <c r="P4917" s="1">
        <f t="array" ref="P4917">_xlfn.XLOOKUP(A4917,Booking_data!$A$1:$A$6001,Booking_data!$I$1:$I$6001,"not Found")</f>
        <v>200</v>
      </c>
      <c r="Q4917" s="1">
        <f t="shared" si="3"/>
        <v>600</v>
      </c>
      <c r="R4917" s="1" t="str">
        <f t="array" ref="R4917">_xlfn.XLOOKUP(A4917,Booking_data!$A$1:$A$6001,Booking_data!$L$1:$L$6001,"Not Found")</f>
        <v>UPI</v>
      </c>
      <c r="S4917" s="1">
        <f t="array" ref="S4917">_xlfn.XLOOKUP(A4917,Booking_data!$A$1:$A$6001,Booking_data!$N$1:$N$6001,"not Found")</f>
        <v>53</v>
      </c>
      <c r="T4917" s="1" t="str">
        <f t="array" ref="T4917">_xlfn.XLOOKUP(A4917,Booking_data!$A$1:$A$6001,Booking_data!$O$1:$O$6001,"Not Found")</f>
        <v>Male</v>
      </c>
      <c r="U4917" s="1" t="str">
        <f t="shared" si="4"/>
        <v>Above 45</v>
      </c>
      <c r="V4917" s="1" t="str">
        <f t="shared" si="5"/>
        <v>Medium Booking</v>
      </c>
    </row>
    <row r="4918" ht="15.75" customHeight="1">
      <c r="A4918" s="1" t="s">
        <v>5232</v>
      </c>
      <c r="B4918" s="6">
        <v>46164.0</v>
      </c>
      <c r="C4918" s="6">
        <v>46165.0</v>
      </c>
      <c r="D4918" s="7">
        <v>0.3958333333333333</v>
      </c>
      <c r="E4918" s="1" t="str">
        <f t="shared" si="1"/>
        <v>Weekday</v>
      </c>
      <c r="F4918" s="1" t="str">
        <f t="shared" si="2"/>
        <v>May</v>
      </c>
      <c r="G4918" s="1" t="str">
        <f t="array" ref="G4918">_xlfn.XLOOKUP(A4918,Booking_data!$A$1:$A$6001,Booking_data!$D$1:$D$6001,"not found")</f>
        <v>M003</v>
      </c>
      <c r="H4918" s="1" t="str">
        <f t="array" ref="H4918">_xlfn.XLOOKUP(G4918,Movies_data!$A$1:$A$41,Movies_data!$B$1:$B$41,"not found")</f>
        <v>Vikram</v>
      </c>
      <c r="I4918" s="1" t="str">
        <f t="array" ref="I4918">_xlfn.XLOOKUP(G4918,Movies_data!$A$1:$A$41,Movies_data!$D$1:$D$41,"not found")</f>
        <v>Action</v>
      </c>
      <c r="J4918" s="1" t="str">
        <f t="array" ref="J4918">_xlfn.XLOOKUP(G4918,Movies_data!$A$1:$A$41,Movies_data!$C$1:$C$41,"not found")</f>
        <v>Tamil</v>
      </c>
      <c r="K4918" s="1">
        <f t="array" ref="K4918">_xlfn.XLOOKUP(G4918,Movies_data!$A$1:$A$41,Movies_data!$H$1:$H$41,"Not Found")</f>
        <v>8.3</v>
      </c>
      <c r="L4918" s="1" t="str">
        <f t="array" ref="L4918">_xlfn.XLOOKUP(A4918,Booking_data!$A$1:$A$6001,Booking_data!$E$1:$E$6001,"not Found")</f>
        <v>C012</v>
      </c>
      <c r="M4918" s="1" t="str">
        <f t="array" ref="M4918">_xlfn.XLOOKUP(L4918,Cinemas_data!$A$1:$A$49,Cinemas_data!$I$1:$I$49,"not Found")</f>
        <v>#NAME?</v>
      </c>
      <c r="N4918" s="1" t="str">
        <f t="array" ref="N4918">_xlfn.XLOOKUP(L4918,Cinemas_data!$A$1:$A$49,Cinemas_data!$C$1:$C$49,"not Found")</f>
        <v>Chennai</v>
      </c>
      <c r="O4918" s="1">
        <f t="array" ref="O4918">_xlfn.XLOOKUP(A4918,Booking_data!$A$1:$A$6001,Booking_data!$H$1:$H$6001,"not found")</f>
        <v>6</v>
      </c>
      <c r="P4918" s="1">
        <f t="array" ref="P4918">_xlfn.XLOOKUP(A4918,Booking_data!$A$1:$A$6001,Booking_data!$I$1:$I$6001,"not Found")</f>
        <v>340</v>
      </c>
      <c r="Q4918" s="1">
        <f t="shared" si="3"/>
        <v>2040</v>
      </c>
      <c r="R4918" s="1" t="str">
        <f t="array" ref="R4918">_xlfn.XLOOKUP(A4918,Booking_data!$A$1:$A$6001,Booking_data!$L$1:$L$6001,"Not Found")</f>
        <v>Net Banking</v>
      </c>
      <c r="S4918" s="1">
        <f t="array" ref="S4918">_xlfn.XLOOKUP(A4918,Booking_data!$A$1:$A$6001,Booking_data!$N$1:$N$6001,"not Found")</f>
        <v>30</v>
      </c>
      <c r="T4918" s="1" t="str">
        <f t="array" ref="T4918">_xlfn.XLOOKUP(A4918,Booking_data!$A$1:$A$6001,Booking_data!$O$1:$O$6001,"Not Found")</f>
        <v>Other</v>
      </c>
      <c r="U4918" s="1" t="str">
        <f t="shared" si="4"/>
        <v>Middle Age</v>
      </c>
      <c r="V4918" s="1" t="str">
        <f t="shared" si="5"/>
        <v>High Booking</v>
      </c>
    </row>
    <row r="4919" ht="15.75" customHeight="1">
      <c r="A4919" s="1" t="s">
        <v>5233</v>
      </c>
      <c r="B4919" s="6">
        <v>46185.0</v>
      </c>
      <c r="C4919" s="6">
        <v>46186.0</v>
      </c>
      <c r="D4919" s="7">
        <v>0.3958333333333333</v>
      </c>
      <c r="E4919" s="1" t="str">
        <f t="shared" si="1"/>
        <v>Weekday</v>
      </c>
      <c r="F4919" s="1" t="str">
        <f t="shared" si="2"/>
        <v>Jun</v>
      </c>
      <c r="G4919" s="1" t="str">
        <f t="array" ref="G4919">_xlfn.XLOOKUP(A4919,Booking_data!$A$1:$A$6001,Booking_data!$D$1:$D$6001,"not found")</f>
        <v>M009</v>
      </c>
      <c r="H4919" s="1" t="str">
        <f t="array" ref="H4919">_xlfn.XLOOKUP(G4919,Movies_data!$A$1:$A$41,Movies_data!$B$1:$B$41,"not found")</f>
        <v>Amaran</v>
      </c>
      <c r="I4919" s="1" t="str">
        <f t="array" ref="I4919">_xlfn.XLOOKUP(G4919,Movies_data!$A$1:$A$41,Movies_data!$D$1:$D$41,"not found")</f>
        <v>Biography</v>
      </c>
      <c r="J4919" s="1" t="str">
        <f t="array" ref="J4919">_xlfn.XLOOKUP(G4919,Movies_data!$A$1:$A$41,Movies_data!$C$1:$C$41,"not found")</f>
        <v>Tamil</v>
      </c>
      <c r="K4919" s="1">
        <f t="array" ref="K4919">_xlfn.XLOOKUP(G4919,Movies_data!$A$1:$A$41,Movies_data!$H$1:$H$41,"Not Found")</f>
        <v>8.3</v>
      </c>
      <c r="L4919" s="1" t="str">
        <f t="array" ref="L4919">_xlfn.XLOOKUP(A4919,Booking_data!$A$1:$A$6001,Booking_data!$E$1:$E$6001,"not Found")</f>
        <v>C033</v>
      </c>
      <c r="M4919" s="1" t="str">
        <f t="array" ref="M4919">_xlfn.XLOOKUP(L4919,Cinemas_data!$A$1:$A$49,Cinemas_data!$I$1:$I$49,"not Found")</f>
        <v>#NAME?</v>
      </c>
      <c r="N4919" s="1" t="str">
        <f t="array" ref="N4919">_xlfn.XLOOKUP(L4919,Cinemas_data!$A$1:$A$49,Cinemas_data!$C$1:$C$49,"not Found")</f>
        <v>Madurai</v>
      </c>
      <c r="O4919" s="1">
        <f t="array" ref="O4919">_xlfn.XLOOKUP(A4919,Booking_data!$A$1:$A$6001,Booking_data!$H$1:$H$6001,"not found")</f>
        <v>5</v>
      </c>
      <c r="P4919" s="1">
        <f t="array" ref="P4919">_xlfn.XLOOKUP(A4919,Booking_data!$A$1:$A$6001,Booking_data!$I$1:$I$6001,"not Found")</f>
        <v>180</v>
      </c>
      <c r="Q4919" s="1">
        <f t="shared" si="3"/>
        <v>900</v>
      </c>
      <c r="R4919" s="1" t="str">
        <f t="array" ref="R4919">_xlfn.XLOOKUP(A4919,Booking_data!$A$1:$A$6001,Booking_data!$L$1:$L$6001,"Not Found")</f>
        <v>UPI</v>
      </c>
      <c r="S4919" s="1">
        <f t="array" ref="S4919">_xlfn.XLOOKUP(A4919,Booking_data!$A$1:$A$6001,Booking_data!$N$1:$N$6001,"not Found")</f>
        <v>38</v>
      </c>
      <c r="T4919" s="1" t="str">
        <f t="array" ref="T4919">_xlfn.XLOOKUP(A4919,Booking_data!$A$1:$A$6001,Booking_data!$O$1:$O$6001,"Not Found")</f>
        <v>Other</v>
      </c>
      <c r="U4919" s="1" t="str">
        <f t="shared" si="4"/>
        <v>Middle Age</v>
      </c>
      <c r="V4919" s="1" t="str">
        <f t="shared" si="5"/>
        <v>High Booking</v>
      </c>
    </row>
    <row r="4920" ht="15.75" customHeight="1">
      <c r="A4920" s="1" t="s">
        <v>5234</v>
      </c>
      <c r="B4920" s="6">
        <v>46042.0</v>
      </c>
      <c r="C4920" s="6">
        <v>46045.0</v>
      </c>
      <c r="D4920" s="7">
        <v>0.7708333333333334</v>
      </c>
      <c r="E4920" s="1" t="str">
        <f t="shared" si="1"/>
        <v>Weekday</v>
      </c>
      <c r="F4920" s="1" t="str">
        <f t="shared" si="2"/>
        <v>Jan</v>
      </c>
      <c r="G4920" s="1" t="str">
        <f t="array" ref="G4920">_xlfn.XLOOKUP(A4920,Booking_data!$A$1:$A$6001,Booking_data!$D$1:$D$6001,"not found")</f>
        <v>M015</v>
      </c>
      <c r="H4920" s="1" t="str">
        <f t="array" ref="H4920">_xlfn.XLOOKUP(G4920,Movies_data!$A$1:$A$41,Movies_data!$B$1:$B$41,"not found")</f>
        <v>Kalki 2898 AD</v>
      </c>
      <c r="I4920" s="1" t="str">
        <f t="array" ref="I4920">_xlfn.XLOOKUP(G4920,Movies_data!$A$1:$A$41,Movies_data!$D$1:$D$41,"not found")</f>
        <v>Sci-Fi</v>
      </c>
      <c r="J4920" s="1" t="str">
        <f t="array" ref="J4920">_xlfn.XLOOKUP(G4920,Movies_data!$A$1:$A$41,Movies_data!$C$1:$C$41,"not found")</f>
        <v>Telugu</v>
      </c>
      <c r="K4920" s="1">
        <f t="array" ref="K4920">_xlfn.XLOOKUP(G4920,Movies_data!$A$1:$A$41,Movies_data!$H$1:$H$41,"Not Found")</f>
        <v>7</v>
      </c>
      <c r="L4920" s="1" t="str">
        <f t="array" ref="L4920">_xlfn.XLOOKUP(A4920,Booking_data!$A$1:$A$6001,Booking_data!$E$1:$E$6001,"not Found")</f>
        <v>C091</v>
      </c>
      <c r="M4920" s="1" t="str">
        <f t="array" ref="M4920">_xlfn.XLOOKUP(L4920,Cinemas_data!$A$1:$A$49,Cinemas_data!$I$1:$I$49,"not Found")</f>
        <v>#NAME?</v>
      </c>
      <c r="N4920" s="1" t="str">
        <f t="array" ref="N4920">_xlfn.XLOOKUP(L4920,Cinemas_data!$A$1:$A$49,Cinemas_data!$C$1:$C$49,"not Found")</f>
        <v>Mumbai</v>
      </c>
      <c r="O4920" s="1">
        <f t="array" ref="O4920">_xlfn.XLOOKUP(A4920,Booking_data!$A$1:$A$6001,Booking_data!$H$1:$H$6001,"not found")</f>
        <v>4</v>
      </c>
      <c r="P4920" s="1">
        <f t="array" ref="P4920">_xlfn.XLOOKUP(A4920,Booking_data!$A$1:$A$6001,Booking_data!$I$1:$I$6001,"not Found")</f>
        <v>280</v>
      </c>
      <c r="Q4920" s="1">
        <f t="shared" si="3"/>
        <v>1120</v>
      </c>
      <c r="R4920" s="1" t="str">
        <f t="array" ref="R4920">_xlfn.XLOOKUP(A4920,Booking_data!$A$1:$A$6001,Booking_data!$L$1:$L$6001,"Not Found")</f>
        <v>Net Banking</v>
      </c>
      <c r="S4920" s="1">
        <f t="array" ref="S4920">_xlfn.XLOOKUP(A4920,Booking_data!$A$1:$A$6001,Booking_data!$N$1:$N$6001,"not Found")</f>
        <v>21</v>
      </c>
      <c r="T4920" s="1" t="str">
        <f t="array" ref="T4920">_xlfn.XLOOKUP(A4920,Booking_data!$A$1:$A$6001,Booking_data!$O$1:$O$6001,"Not Found")</f>
        <v>Male</v>
      </c>
      <c r="U4920" s="1" t="str">
        <f t="shared" si="4"/>
        <v>Youngster</v>
      </c>
      <c r="V4920" s="1" t="str">
        <f t="shared" si="5"/>
        <v>Medium Booking</v>
      </c>
    </row>
    <row r="4921" ht="15.75" customHeight="1">
      <c r="A4921" s="1" t="s">
        <v>5235</v>
      </c>
      <c r="B4921" s="6">
        <v>46038.0</v>
      </c>
      <c r="C4921" s="6">
        <v>46044.0</v>
      </c>
      <c r="D4921" s="7">
        <v>0.3958333333333333</v>
      </c>
      <c r="E4921" s="1" t="str">
        <f t="shared" si="1"/>
        <v>Weekday</v>
      </c>
      <c r="F4921" s="1" t="str">
        <f t="shared" si="2"/>
        <v>Jan</v>
      </c>
      <c r="G4921" s="1" t="str">
        <f t="array" ref="G4921">_xlfn.XLOOKUP(A4921,Booking_data!$A$1:$A$6001,Booking_data!$D$1:$D$6001,"not found")</f>
        <v>M008</v>
      </c>
      <c r="H4921" s="1" t="str">
        <f t="array" ref="H4921">_xlfn.XLOOKUP(G4921,Movies_data!$A$1:$A$41,Movies_data!$B$1:$B$41,"not found")</f>
        <v>Love Today</v>
      </c>
      <c r="I4921" s="1" t="str">
        <f t="array" ref="I4921">_xlfn.XLOOKUP(G4921,Movies_data!$A$1:$A$41,Movies_data!$D$1:$D$41,"not found")</f>
        <v>Romance</v>
      </c>
      <c r="J4921" s="1" t="str">
        <f t="array" ref="J4921">_xlfn.XLOOKUP(G4921,Movies_data!$A$1:$A$41,Movies_data!$C$1:$C$41,"not found")</f>
        <v>Tamil</v>
      </c>
      <c r="K4921" s="1">
        <f t="array" ref="K4921">_xlfn.XLOOKUP(G4921,Movies_data!$A$1:$A$41,Movies_data!$H$1:$H$41,"Not Found")</f>
        <v>7.4</v>
      </c>
      <c r="L4921" s="1" t="str">
        <f t="array" ref="L4921">_xlfn.XLOOKUP(A4921,Booking_data!$A$1:$A$6001,Booking_data!$E$1:$E$6001,"not Found")</f>
        <v>C082</v>
      </c>
      <c r="M4921" s="1" t="str">
        <f t="array" ref="M4921">_xlfn.XLOOKUP(L4921,Cinemas_data!$A$1:$A$49,Cinemas_data!$I$1:$I$49,"not Found")</f>
        <v>#NAME?</v>
      </c>
      <c r="N4921" s="1" t="str">
        <f t="array" ref="N4921">_xlfn.XLOOKUP(L4921,Cinemas_data!$A$1:$A$49,Cinemas_data!$C$1:$C$49,"not Found")</f>
        <v>Vijayawada</v>
      </c>
      <c r="O4921" s="1">
        <f t="array" ref="O4921">_xlfn.XLOOKUP(A4921,Booking_data!$A$1:$A$6001,Booking_data!$H$1:$H$6001,"not found")</f>
        <v>1</v>
      </c>
      <c r="P4921" s="1">
        <f t="array" ref="P4921">_xlfn.XLOOKUP(A4921,Booking_data!$A$1:$A$6001,Booking_data!$I$1:$I$6001,"not Found")</f>
        <v>280</v>
      </c>
      <c r="Q4921" s="1">
        <f t="shared" si="3"/>
        <v>280</v>
      </c>
      <c r="R4921" s="1" t="str">
        <f t="array" ref="R4921">_xlfn.XLOOKUP(A4921,Booking_data!$A$1:$A$6001,Booking_data!$L$1:$L$6001,"Not Found")</f>
        <v>Debit Card</v>
      </c>
      <c r="S4921" s="1">
        <f t="array" ref="S4921">_xlfn.XLOOKUP(A4921,Booking_data!$A$1:$A$6001,Booking_data!$N$1:$N$6001,"not Found")</f>
        <v>35</v>
      </c>
      <c r="T4921" s="1" t="str">
        <f t="array" ref="T4921">_xlfn.XLOOKUP(A4921,Booking_data!$A$1:$A$6001,Booking_data!$O$1:$O$6001,"Not Found")</f>
        <v>Other</v>
      </c>
      <c r="U4921" s="1" t="str">
        <f t="shared" si="4"/>
        <v>Middle Age</v>
      </c>
      <c r="V4921" s="1" t="str">
        <f t="shared" si="5"/>
        <v>Low Booking</v>
      </c>
    </row>
    <row r="4922" ht="15.75" customHeight="1">
      <c r="A4922" s="1" t="s">
        <v>5236</v>
      </c>
      <c r="B4922" s="6">
        <v>46033.0</v>
      </c>
      <c r="C4922" s="6">
        <v>46040.0</v>
      </c>
      <c r="D4922" s="7">
        <v>0.6458333333333334</v>
      </c>
      <c r="E4922" s="1" t="str">
        <f t="shared" si="1"/>
        <v>Weekend</v>
      </c>
      <c r="F4922" s="1" t="str">
        <f t="shared" si="2"/>
        <v>Jan</v>
      </c>
      <c r="G4922" s="1" t="str">
        <f t="array" ref="G4922">_xlfn.XLOOKUP(A4922,Booking_data!$A$1:$A$6001,Booking_data!$D$1:$D$6001,"not found")</f>
        <v>M022</v>
      </c>
      <c r="H4922" s="1" t="str">
        <f t="array" ref="H4922">_xlfn.XLOOKUP(G4922,Movies_data!$A$1:$A$41,Movies_data!$B$1:$B$41,"not found")</f>
        <v>12th Fail</v>
      </c>
      <c r="I4922" s="1" t="str">
        <f t="array" ref="I4922">_xlfn.XLOOKUP(G4922,Movies_data!$A$1:$A$41,Movies_data!$D$1:$D$41,"not found")</f>
        <v>Drama</v>
      </c>
      <c r="J4922" s="1" t="str">
        <f t="array" ref="J4922">_xlfn.XLOOKUP(G4922,Movies_data!$A$1:$A$41,Movies_data!$C$1:$C$41,"not found")</f>
        <v>Hindi</v>
      </c>
      <c r="K4922" s="1">
        <f t="array" ref="K4922">_xlfn.XLOOKUP(G4922,Movies_data!$A$1:$A$41,Movies_data!$H$1:$H$41,"Not Found")</f>
        <v>9</v>
      </c>
      <c r="L4922" s="1" t="str">
        <f t="array" ref="L4922">_xlfn.XLOOKUP(A4922,Booking_data!$A$1:$A$6001,Booking_data!$E$1:$E$6001,"not Found")</f>
        <v>C063</v>
      </c>
      <c r="M4922" s="1" t="str">
        <f t="array" ref="M4922">_xlfn.XLOOKUP(L4922,Cinemas_data!$A$1:$A$49,Cinemas_data!$I$1:$I$49,"not Found")</f>
        <v>#NAME?</v>
      </c>
      <c r="N4922" s="1" t="str">
        <f t="array" ref="N4922">_xlfn.XLOOKUP(L4922,Cinemas_data!$A$1:$A$49,Cinemas_data!$C$1:$C$49,"not Found")</f>
        <v>Mysuru</v>
      </c>
      <c r="O4922" s="1">
        <f t="array" ref="O4922">_xlfn.XLOOKUP(A4922,Booking_data!$A$1:$A$6001,Booking_data!$H$1:$H$6001,"not found")</f>
        <v>5</v>
      </c>
      <c r="P4922" s="1">
        <f t="array" ref="P4922">_xlfn.XLOOKUP(A4922,Booking_data!$A$1:$A$6001,Booking_data!$I$1:$I$6001,"not Found")</f>
        <v>240</v>
      </c>
      <c r="Q4922" s="1">
        <f t="shared" si="3"/>
        <v>1200</v>
      </c>
      <c r="R4922" s="1" t="str">
        <f t="array" ref="R4922">_xlfn.XLOOKUP(A4922,Booking_data!$A$1:$A$6001,Booking_data!$L$1:$L$6001,"Not Found")</f>
        <v>UPI</v>
      </c>
      <c r="S4922" s="1">
        <f t="array" ref="S4922">_xlfn.XLOOKUP(A4922,Booking_data!$A$1:$A$6001,Booking_data!$N$1:$N$6001,"not Found")</f>
        <v>30</v>
      </c>
      <c r="T4922" s="1" t="str">
        <f t="array" ref="T4922">_xlfn.XLOOKUP(A4922,Booking_data!$A$1:$A$6001,Booking_data!$O$1:$O$6001,"Not Found")</f>
        <v>Female</v>
      </c>
      <c r="U4922" s="1" t="str">
        <f t="shared" si="4"/>
        <v>Middle Age</v>
      </c>
      <c r="V4922" s="1" t="str">
        <f t="shared" si="5"/>
        <v>High Booking</v>
      </c>
    </row>
    <row r="4923" ht="15.75" customHeight="1">
      <c r="A4923" s="1" t="s">
        <v>5237</v>
      </c>
      <c r="B4923" s="6">
        <v>46060.0</v>
      </c>
      <c r="C4923" s="6">
        <v>46064.0</v>
      </c>
      <c r="D4923" s="7">
        <v>0.53125</v>
      </c>
      <c r="E4923" s="1" t="str">
        <f t="shared" si="1"/>
        <v>Weekend</v>
      </c>
      <c r="F4923" s="1" t="str">
        <f t="shared" si="2"/>
        <v>Feb</v>
      </c>
      <c r="G4923" s="1" t="str">
        <f t="array" ref="G4923">_xlfn.XLOOKUP(A4923,Booking_data!$A$1:$A$6001,Booking_data!$D$1:$D$6001,"not found")</f>
        <v>M012</v>
      </c>
      <c r="H4923" s="1" t="str">
        <f t="array" ref="H4923">_xlfn.XLOOKUP(G4923,Movies_data!$A$1:$A$41,Movies_data!$B$1:$B$41,"not found")</f>
        <v>RRR</v>
      </c>
      <c r="I4923" s="1" t="str">
        <f t="array" ref="I4923">_xlfn.XLOOKUP(G4923,Movies_data!$A$1:$A$41,Movies_data!$D$1:$D$41,"not found")</f>
        <v>Action</v>
      </c>
      <c r="J4923" s="1" t="str">
        <f t="array" ref="J4923">_xlfn.XLOOKUP(G4923,Movies_data!$A$1:$A$41,Movies_data!$C$1:$C$41,"not found")</f>
        <v>Telugu</v>
      </c>
      <c r="K4923" s="1">
        <f t="array" ref="K4923">_xlfn.XLOOKUP(G4923,Movies_data!$A$1:$A$41,Movies_data!$H$1:$H$41,"Not Found")</f>
        <v>7.8</v>
      </c>
      <c r="L4923" s="1" t="str">
        <f t="array" ref="L4923">_xlfn.XLOOKUP(A4923,Booking_data!$A$1:$A$6001,Booking_data!$E$1:$E$6001,"not Found")</f>
        <v>C082</v>
      </c>
      <c r="M4923" s="1" t="str">
        <f t="array" ref="M4923">_xlfn.XLOOKUP(L4923,Cinemas_data!$A$1:$A$49,Cinemas_data!$I$1:$I$49,"not Found")</f>
        <v>#NAME?</v>
      </c>
      <c r="N4923" s="1" t="str">
        <f t="array" ref="N4923">_xlfn.XLOOKUP(L4923,Cinemas_data!$A$1:$A$49,Cinemas_data!$C$1:$C$49,"not Found")</f>
        <v>Vijayawada</v>
      </c>
      <c r="O4923" s="1">
        <f t="array" ref="O4923">_xlfn.XLOOKUP(A4923,Booking_data!$A$1:$A$6001,Booking_data!$H$1:$H$6001,"not found")</f>
        <v>2</v>
      </c>
      <c r="P4923" s="1">
        <f t="array" ref="P4923">_xlfn.XLOOKUP(A4923,Booking_data!$A$1:$A$6001,Booking_data!$I$1:$I$6001,"not Found")</f>
        <v>280</v>
      </c>
      <c r="Q4923" s="1">
        <f t="shared" si="3"/>
        <v>560</v>
      </c>
      <c r="R4923" s="1" t="str">
        <f t="array" ref="R4923">_xlfn.XLOOKUP(A4923,Booking_data!$A$1:$A$6001,Booking_data!$L$1:$L$6001,"Not Found")</f>
        <v>UPI</v>
      </c>
      <c r="S4923" s="1">
        <f t="array" ref="S4923">_xlfn.XLOOKUP(A4923,Booking_data!$A$1:$A$6001,Booking_data!$N$1:$N$6001,"not Found")</f>
        <v>22</v>
      </c>
      <c r="T4923" s="1" t="str">
        <f t="array" ref="T4923">_xlfn.XLOOKUP(A4923,Booking_data!$A$1:$A$6001,Booking_data!$O$1:$O$6001,"Not Found")</f>
        <v>Female</v>
      </c>
      <c r="U4923" s="1" t="str">
        <f t="shared" si="4"/>
        <v>Youngster</v>
      </c>
      <c r="V4923" s="1" t="str">
        <f t="shared" si="5"/>
        <v>Low Booking</v>
      </c>
    </row>
    <row r="4924" ht="15.75" customHeight="1">
      <c r="A4924" s="1" t="s">
        <v>5238</v>
      </c>
      <c r="B4924" s="6">
        <v>46058.0</v>
      </c>
      <c r="C4924" s="6">
        <v>46064.0</v>
      </c>
      <c r="D4924" s="7">
        <v>0.6458333333333334</v>
      </c>
      <c r="E4924" s="1" t="str">
        <f t="shared" si="1"/>
        <v>Weekday</v>
      </c>
      <c r="F4924" s="1" t="str">
        <f t="shared" si="2"/>
        <v>Feb</v>
      </c>
      <c r="G4924" s="1" t="str">
        <f t="array" ref="G4924">_xlfn.XLOOKUP(A4924,Booking_data!$A$1:$A$6001,Booking_data!$D$1:$D$6001,"not found")</f>
        <v>M027</v>
      </c>
      <c r="H4924" s="1" t="str">
        <f t="array" ref="H4924">_xlfn.XLOOKUP(G4924,Movies_data!$A$1:$A$41,Movies_data!$B$1:$B$41,"not found")</f>
        <v>KGF Chapter 2</v>
      </c>
      <c r="I4924" s="1" t="str">
        <f t="array" ref="I4924">_xlfn.XLOOKUP(G4924,Movies_data!$A$1:$A$41,Movies_data!$D$1:$D$41,"not found")</f>
        <v>Action</v>
      </c>
      <c r="J4924" s="1" t="str">
        <f t="array" ref="J4924">_xlfn.XLOOKUP(G4924,Movies_data!$A$1:$A$41,Movies_data!$C$1:$C$41,"not found")</f>
        <v>Kannada</v>
      </c>
      <c r="K4924" s="1">
        <f t="array" ref="K4924">_xlfn.XLOOKUP(G4924,Movies_data!$A$1:$A$41,Movies_data!$H$1:$H$41,"Not Found")</f>
        <v>8.3</v>
      </c>
      <c r="L4924" s="1" t="str">
        <f t="array" ref="L4924">_xlfn.XLOOKUP(A4924,Booking_data!$A$1:$A$6001,Booking_data!$E$1:$E$6001,"not Found")</f>
        <v>C131</v>
      </c>
      <c r="M4924" s="1" t="str">
        <f t="array" ref="M4924">_xlfn.XLOOKUP(L4924,Cinemas_data!$A$1:$A$49,Cinemas_data!$I$1:$I$49,"not Found")</f>
        <v>#NAME?</v>
      </c>
      <c r="N4924" s="1" t="str">
        <f t="array" ref="N4924">_xlfn.XLOOKUP(L4924,Cinemas_data!$A$1:$A$49,Cinemas_data!$C$1:$C$49,"not Found")</f>
        <v>Kolkata</v>
      </c>
      <c r="O4924" s="1">
        <f t="array" ref="O4924">_xlfn.XLOOKUP(A4924,Booking_data!$A$1:$A$6001,Booking_data!$H$1:$H$6001,"not found")</f>
        <v>5</v>
      </c>
      <c r="P4924" s="1">
        <f t="array" ref="P4924">_xlfn.XLOOKUP(A4924,Booking_data!$A$1:$A$6001,Booking_data!$I$1:$I$6001,"not Found")</f>
        <v>160</v>
      </c>
      <c r="Q4924" s="1">
        <f t="shared" si="3"/>
        <v>800</v>
      </c>
      <c r="R4924" s="1" t="str">
        <f t="array" ref="R4924">_xlfn.XLOOKUP(A4924,Booking_data!$A$1:$A$6001,Booking_data!$L$1:$L$6001,"Not Found")</f>
        <v>Net Banking</v>
      </c>
      <c r="S4924" s="1">
        <f t="array" ref="S4924">_xlfn.XLOOKUP(A4924,Booking_data!$A$1:$A$6001,Booking_data!$N$1:$N$6001,"not Found")</f>
        <v>32</v>
      </c>
      <c r="T4924" s="1" t="str">
        <f t="array" ref="T4924">_xlfn.XLOOKUP(A4924,Booking_data!$A$1:$A$6001,Booking_data!$O$1:$O$6001,"Not Found")</f>
        <v>Male</v>
      </c>
      <c r="U4924" s="1" t="str">
        <f t="shared" si="4"/>
        <v>Middle Age</v>
      </c>
      <c r="V4924" s="1" t="str">
        <f t="shared" si="5"/>
        <v>High Booking</v>
      </c>
    </row>
    <row r="4925" ht="15.75" customHeight="1">
      <c r="A4925" s="1" t="s">
        <v>5239</v>
      </c>
      <c r="B4925" s="6">
        <v>46189.0</v>
      </c>
      <c r="C4925" s="6">
        <v>46195.0</v>
      </c>
      <c r="D4925" s="7">
        <v>0.6458333333333334</v>
      </c>
      <c r="E4925" s="1" t="str">
        <f t="shared" si="1"/>
        <v>Weekday</v>
      </c>
      <c r="F4925" s="1" t="str">
        <f t="shared" si="2"/>
        <v>Jun</v>
      </c>
      <c r="G4925" s="1" t="str">
        <f t="array" ref="G4925">_xlfn.XLOOKUP(A4925,Booking_data!$A$1:$A$6001,Booking_data!$D$1:$D$6001,"not found")</f>
        <v>M030</v>
      </c>
      <c r="H4925" s="1" t="str">
        <f t="array" ref="H4925">_xlfn.XLOOKUP(G4925,Movies_data!$A$1:$A$41,Movies_data!$B$1:$B$41,"not found")</f>
        <v>Kirik Party</v>
      </c>
      <c r="I4925" s="1" t="str">
        <f t="array" ref="I4925">_xlfn.XLOOKUP(G4925,Movies_data!$A$1:$A$41,Movies_data!$D$1:$D$41,"not found")</f>
        <v>Comedy</v>
      </c>
      <c r="J4925" s="1" t="str">
        <f t="array" ref="J4925">_xlfn.XLOOKUP(G4925,Movies_data!$A$1:$A$41,Movies_data!$C$1:$C$41,"not found")</f>
        <v>Kannada</v>
      </c>
      <c r="K4925" s="1">
        <f t="array" ref="K4925">_xlfn.XLOOKUP(G4925,Movies_data!$A$1:$A$41,Movies_data!$H$1:$H$41,"Not Found")</f>
        <v>8</v>
      </c>
      <c r="L4925" s="1" t="str">
        <f t="array" ref="L4925">_xlfn.XLOOKUP(A4925,Booking_data!$A$1:$A$6001,Booking_data!$E$1:$E$6001,"not Found")</f>
        <v>C122</v>
      </c>
      <c r="M4925" s="1" t="str">
        <f t="array" ref="M4925">_xlfn.XLOOKUP(L4925,Cinemas_data!$A$1:$A$49,Cinemas_data!$I$1:$I$49,"not Found")</f>
        <v>#NAME?</v>
      </c>
      <c r="N4925" s="1" t="str">
        <f t="array" ref="N4925">_xlfn.XLOOKUP(L4925,Cinemas_data!$A$1:$A$49,Cinemas_data!$C$1:$C$49,"not Found")</f>
        <v>Noida</v>
      </c>
      <c r="O4925" s="1">
        <f t="array" ref="O4925">_xlfn.XLOOKUP(A4925,Booking_data!$A$1:$A$6001,Booking_data!$H$1:$H$6001,"not found")</f>
        <v>2</v>
      </c>
      <c r="P4925" s="1">
        <f t="array" ref="P4925">_xlfn.XLOOKUP(A4925,Booking_data!$A$1:$A$6001,Booking_data!$I$1:$I$6001,"not Found")</f>
        <v>180</v>
      </c>
      <c r="Q4925" s="1">
        <f t="shared" si="3"/>
        <v>360</v>
      </c>
      <c r="R4925" s="1" t="str">
        <f t="array" ref="R4925">_xlfn.XLOOKUP(A4925,Booking_data!$A$1:$A$6001,Booking_data!$L$1:$L$6001,"Not Found")</f>
        <v>Net Banking</v>
      </c>
      <c r="S4925" s="1">
        <f t="array" ref="S4925">_xlfn.XLOOKUP(A4925,Booking_data!$A$1:$A$6001,Booking_data!$N$1:$N$6001,"not Found")</f>
        <v>57</v>
      </c>
      <c r="T4925" s="1" t="str">
        <f t="array" ref="T4925">_xlfn.XLOOKUP(A4925,Booking_data!$A$1:$A$6001,Booking_data!$O$1:$O$6001,"Not Found")</f>
        <v>Other</v>
      </c>
      <c r="U4925" s="1" t="str">
        <f t="shared" si="4"/>
        <v>Above 45</v>
      </c>
      <c r="V4925" s="1" t="str">
        <f t="shared" si="5"/>
        <v>Low Booking</v>
      </c>
    </row>
    <row r="4926" ht="15.75" customHeight="1">
      <c r="A4926" s="1" t="s">
        <v>5240</v>
      </c>
      <c r="B4926" s="6">
        <v>46135.0</v>
      </c>
      <c r="C4926" s="6">
        <v>46135.0</v>
      </c>
      <c r="D4926" s="7">
        <v>0.6458333333333334</v>
      </c>
      <c r="E4926" s="1" t="str">
        <f t="shared" si="1"/>
        <v>Weekday</v>
      </c>
      <c r="F4926" s="1" t="str">
        <f t="shared" si="2"/>
        <v>Apr</v>
      </c>
      <c r="G4926" s="1" t="str">
        <f t="array" ref="G4926">_xlfn.XLOOKUP(A4926,Booking_data!$A$1:$A$6001,Booking_data!$D$1:$D$6001,"not found")</f>
        <v>M039</v>
      </c>
      <c r="H4926" s="1" t="str">
        <f t="array" ref="H4926">_xlfn.XLOOKUP(G4926,Movies_data!$A$1:$A$41,Movies_data!$B$1:$B$41,"not found")</f>
        <v>Dune: Part Two</v>
      </c>
      <c r="I4926" s="1" t="str">
        <f t="array" ref="I4926">_xlfn.XLOOKUP(G4926,Movies_data!$A$1:$A$41,Movies_data!$D$1:$D$41,"not found")</f>
        <v>Sci-Fi</v>
      </c>
      <c r="J4926" s="1" t="str">
        <f t="array" ref="J4926">_xlfn.XLOOKUP(G4926,Movies_data!$A$1:$A$41,Movies_data!$C$1:$C$41,"not found")</f>
        <v>English</v>
      </c>
      <c r="K4926" s="1">
        <f t="array" ref="K4926">_xlfn.XLOOKUP(G4926,Movies_data!$A$1:$A$41,Movies_data!$H$1:$H$41,"Not Found")</f>
        <v>8.5</v>
      </c>
      <c r="L4926" s="1" t="str">
        <f t="array" ref="L4926">_xlfn.XLOOKUP(A4926,Booking_data!$A$1:$A$6001,Booking_data!$E$1:$E$6001,"not Found")</f>
        <v>C052</v>
      </c>
      <c r="M4926" s="1" t="str">
        <f t="array" ref="M4926">_xlfn.XLOOKUP(L4926,Cinemas_data!$A$1:$A$49,Cinemas_data!$I$1:$I$49,"not Found")</f>
        <v>#NAME?</v>
      </c>
      <c r="N4926" s="1" t="str">
        <f t="array" ref="N4926">_xlfn.XLOOKUP(L4926,Cinemas_data!$A$1:$A$49,Cinemas_data!$C$1:$C$49,"not Found")</f>
        <v>Bengaluru</v>
      </c>
      <c r="O4926" s="1">
        <f t="array" ref="O4926">_xlfn.XLOOKUP(A4926,Booking_data!$A$1:$A$6001,Booking_data!$H$1:$H$6001,"not found")</f>
        <v>3</v>
      </c>
      <c r="P4926" s="1">
        <f t="array" ref="P4926">_xlfn.XLOOKUP(A4926,Booking_data!$A$1:$A$6001,Booking_data!$I$1:$I$6001,"not Found")</f>
        <v>200</v>
      </c>
      <c r="Q4926" s="1">
        <f t="shared" si="3"/>
        <v>600</v>
      </c>
      <c r="R4926" s="1" t="str">
        <f t="array" ref="R4926">_xlfn.XLOOKUP(A4926,Booking_data!$A$1:$A$6001,Booking_data!$L$1:$L$6001,"Not Found")</f>
        <v>UPI</v>
      </c>
      <c r="S4926" s="1">
        <f t="array" ref="S4926">_xlfn.XLOOKUP(A4926,Booking_data!$A$1:$A$6001,Booking_data!$N$1:$N$6001,"not Found")</f>
        <v>45</v>
      </c>
      <c r="T4926" s="1" t="str">
        <f t="array" ref="T4926">_xlfn.XLOOKUP(A4926,Booking_data!$A$1:$A$6001,Booking_data!$O$1:$O$6001,"Not Found")</f>
        <v>Male</v>
      </c>
      <c r="U4926" s="1" t="str">
        <f t="shared" si="4"/>
        <v>Above 45</v>
      </c>
      <c r="V4926" s="1" t="str">
        <f t="shared" si="5"/>
        <v>Medium Booking</v>
      </c>
    </row>
    <row r="4927" ht="15.75" customHeight="1">
      <c r="A4927" s="1" t="s">
        <v>5241</v>
      </c>
      <c r="B4927" s="6">
        <v>46175.0</v>
      </c>
      <c r="C4927" s="6">
        <v>46179.0</v>
      </c>
      <c r="D4927" s="7">
        <v>0.6458333333333334</v>
      </c>
      <c r="E4927" s="1" t="str">
        <f t="shared" si="1"/>
        <v>Weekday</v>
      </c>
      <c r="F4927" s="1" t="str">
        <f t="shared" si="2"/>
        <v>Jun</v>
      </c>
      <c r="G4927" s="1" t="str">
        <f t="array" ref="G4927">_xlfn.XLOOKUP(A4927,Booking_data!$A$1:$A$6001,Booking_data!$D$1:$D$6001,"not found")</f>
        <v>M034</v>
      </c>
      <c r="H4927" s="1" t="str">
        <f t="array" ref="H4927">_xlfn.XLOOKUP(G4927,Movies_data!$A$1:$A$41,Movies_data!$B$1:$B$41,"not found")</f>
        <v>Manjummel Boys</v>
      </c>
      <c r="I4927" s="1" t="str">
        <f t="array" ref="I4927">_xlfn.XLOOKUP(G4927,Movies_data!$A$1:$A$41,Movies_data!$D$1:$D$41,"not found")</f>
        <v>Adventure</v>
      </c>
      <c r="J4927" s="1" t="str">
        <f t="array" ref="J4927">_xlfn.XLOOKUP(G4927,Movies_data!$A$1:$A$41,Movies_data!$C$1:$C$41,"not found")</f>
        <v>Malayalam</v>
      </c>
      <c r="K4927" s="1">
        <f t="array" ref="K4927">_xlfn.XLOOKUP(G4927,Movies_data!$A$1:$A$41,Movies_data!$H$1:$H$41,"Not Found")</f>
        <v>8.3</v>
      </c>
      <c r="L4927" s="1" t="str">
        <f t="array" ref="L4927">_xlfn.XLOOKUP(A4927,Booking_data!$A$1:$A$6001,Booking_data!$E$1:$E$6001,"not Found")</f>
        <v>C143</v>
      </c>
      <c r="M4927" s="1" t="str">
        <f t="array" ref="M4927">_xlfn.XLOOKUP(L4927,Cinemas_data!$A$1:$A$49,Cinemas_data!$I$1:$I$49,"not Found")</f>
        <v>#NAME?</v>
      </c>
      <c r="N4927" s="1" t="str">
        <f t="array" ref="N4927">_xlfn.XLOOKUP(L4927,Cinemas_data!$A$1:$A$49,Cinemas_data!$C$1:$C$49,"not Found")</f>
        <v>Ahmedabad</v>
      </c>
      <c r="O4927" s="1">
        <f t="array" ref="O4927">_xlfn.XLOOKUP(A4927,Booking_data!$A$1:$A$6001,Booking_data!$H$1:$H$6001,"not found")</f>
        <v>2</v>
      </c>
      <c r="P4927" s="1">
        <f t="array" ref="P4927">_xlfn.XLOOKUP(A4927,Booking_data!$A$1:$A$6001,Booking_data!$I$1:$I$6001,"not Found")</f>
        <v>420</v>
      </c>
      <c r="Q4927" s="1">
        <f t="shared" si="3"/>
        <v>840</v>
      </c>
      <c r="R4927" s="1" t="str">
        <f t="array" ref="R4927">_xlfn.XLOOKUP(A4927,Booking_data!$A$1:$A$6001,Booking_data!$L$1:$L$6001,"Not Found")</f>
        <v>Net Banking</v>
      </c>
      <c r="S4927" s="1">
        <f t="array" ref="S4927">_xlfn.XLOOKUP(A4927,Booking_data!$A$1:$A$6001,Booking_data!$N$1:$N$6001,"not Found")</f>
        <v>53</v>
      </c>
      <c r="T4927" s="1" t="str">
        <f t="array" ref="T4927">_xlfn.XLOOKUP(A4927,Booking_data!$A$1:$A$6001,Booking_data!$O$1:$O$6001,"Not Found")</f>
        <v>Other</v>
      </c>
      <c r="U4927" s="1" t="str">
        <f t="shared" si="4"/>
        <v>Above 45</v>
      </c>
      <c r="V4927" s="1" t="str">
        <f t="shared" si="5"/>
        <v>Low Booking</v>
      </c>
    </row>
    <row r="4928" ht="15.75" customHeight="1">
      <c r="A4928" s="1" t="s">
        <v>5242</v>
      </c>
      <c r="B4928" s="6">
        <v>46087.0</v>
      </c>
      <c r="C4928" s="6">
        <v>46087.0</v>
      </c>
      <c r="D4928" s="7">
        <v>0.9375</v>
      </c>
      <c r="E4928" s="1" t="str">
        <f t="shared" si="1"/>
        <v>Weekday</v>
      </c>
      <c r="F4928" s="1" t="str">
        <f t="shared" si="2"/>
        <v>Mar</v>
      </c>
      <c r="G4928" s="1" t="str">
        <f t="array" ref="G4928">_xlfn.XLOOKUP(A4928,Booking_data!$A$1:$A$6001,Booking_data!$D$1:$D$6001,"not found")</f>
        <v>M027</v>
      </c>
      <c r="H4928" s="1" t="str">
        <f t="array" ref="H4928">_xlfn.XLOOKUP(G4928,Movies_data!$A$1:$A$41,Movies_data!$B$1:$B$41,"not found")</f>
        <v>KGF Chapter 2</v>
      </c>
      <c r="I4928" s="1" t="str">
        <f t="array" ref="I4928">_xlfn.XLOOKUP(G4928,Movies_data!$A$1:$A$41,Movies_data!$D$1:$D$41,"not found")</f>
        <v>Action</v>
      </c>
      <c r="J4928" s="1" t="str">
        <f t="array" ref="J4928">_xlfn.XLOOKUP(G4928,Movies_data!$A$1:$A$41,Movies_data!$C$1:$C$41,"not found")</f>
        <v>Kannada</v>
      </c>
      <c r="K4928" s="1">
        <f t="array" ref="K4928">_xlfn.XLOOKUP(G4928,Movies_data!$A$1:$A$41,Movies_data!$H$1:$H$41,"Not Found")</f>
        <v>8.3</v>
      </c>
      <c r="L4928" s="1" t="str">
        <f t="array" ref="L4928">_xlfn.XLOOKUP(A4928,Booking_data!$A$1:$A$6001,Booking_data!$E$1:$E$6001,"not Found")</f>
        <v>C042</v>
      </c>
      <c r="M4928" s="1" t="str">
        <f t="array" ref="M4928">_xlfn.XLOOKUP(L4928,Cinemas_data!$A$1:$A$49,Cinemas_data!$I$1:$I$49,"not Found")</f>
        <v>#NAME?</v>
      </c>
      <c r="N4928" s="1" t="str">
        <f t="array" ref="N4928">_xlfn.XLOOKUP(L4928,Cinemas_data!$A$1:$A$49,Cinemas_data!$C$1:$C$49,"not Found")</f>
        <v>Salem</v>
      </c>
      <c r="O4928" s="1">
        <f t="array" ref="O4928">_xlfn.XLOOKUP(A4928,Booking_data!$A$1:$A$6001,Booking_data!$H$1:$H$6001,"not found")</f>
        <v>1</v>
      </c>
      <c r="P4928" s="1">
        <f t="array" ref="P4928">_xlfn.XLOOKUP(A4928,Booking_data!$A$1:$A$6001,Booking_data!$I$1:$I$6001,"not Found")</f>
        <v>280</v>
      </c>
      <c r="Q4928" s="1">
        <f t="shared" si="3"/>
        <v>280</v>
      </c>
      <c r="R4928" s="1" t="str">
        <f t="array" ref="R4928">_xlfn.XLOOKUP(A4928,Booking_data!$A$1:$A$6001,Booking_data!$L$1:$L$6001,"Not Found")</f>
        <v>Debit Card</v>
      </c>
      <c r="S4928" s="1">
        <f t="array" ref="S4928">_xlfn.XLOOKUP(A4928,Booking_data!$A$1:$A$6001,Booking_data!$N$1:$N$6001,"not Found")</f>
        <v>37</v>
      </c>
      <c r="T4928" s="1" t="str">
        <f t="array" ref="T4928">_xlfn.XLOOKUP(A4928,Booking_data!$A$1:$A$6001,Booking_data!$O$1:$O$6001,"Not Found")</f>
        <v>Other</v>
      </c>
      <c r="U4928" s="1" t="str">
        <f t="shared" si="4"/>
        <v>Middle Age</v>
      </c>
      <c r="V4928" s="1" t="str">
        <f t="shared" si="5"/>
        <v>Low Booking</v>
      </c>
    </row>
    <row r="4929" ht="15.75" customHeight="1">
      <c r="A4929" s="1" t="s">
        <v>5243</v>
      </c>
      <c r="B4929" s="6">
        <v>46190.0</v>
      </c>
      <c r="C4929" s="6">
        <v>46192.0</v>
      </c>
      <c r="D4929" s="7">
        <v>0.3958333333333333</v>
      </c>
      <c r="E4929" s="1" t="str">
        <f t="shared" si="1"/>
        <v>Weekday</v>
      </c>
      <c r="F4929" s="1" t="str">
        <f t="shared" si="2"/>
        <v>Jun</v>
      </c>
      <c r="G4929" s="1" t="str">
        <f t="array" ref="G4929">_xlfn.XLOOKUP(A4929,Booking_data!$A$1:$A$6001,Booking_data!$D$1:$D$6001,"not found")</f>
        <v>M018</v>
      </c>
      <c r="H4929" s="1" t="str">
        <f t="array" ref="H4929">_xlfn.XLOOKUP(G4929,Movies_data!$A$1:$A$41,Movies_data!$B$1:$B$41,"not found")</f>
        <v>Sita Ramam</v>
      </c>
      <c r="I4929" s="1" t="str">
        <f t="array" ref="I4929">_xlfn.XLOOKUP(G4929,Movies_data!$A$1:$A$41,Movies_data!$D$1:$D$41,"not found")</f>
        <v>Romance</v>
      </c>
      <c r="J4929" s="1" t="str">
        <f t="array" ref="J4929">_xlfn.XLOOKUP(G4929,Movies_data!$A$1:$A$41,Movies_data!$C$1:$C$41,"not found")</f>
        <v>Telugu</v>
      </c>
      <c r="K4929" s="1">
        <f t="array" ref="K4929">_xlfn.XLOOKUP(G4929,Movies_data!$A$1:$A$41,Movies_data!$H$1:$H$41,"Not Found")</f>
        <v>8.5</v>
      </c>
      <c r="L4929" s="1" t="str">
        <f t="array" ref="L4929">_xlfn.XLOOKUP(A4929,Booking_data!$A$1:$A$6001,Booking_data!$E$1:$E$6001,"not Found")</f>
        <v>C011</v>
      </c>
      <c r="M4929" s="1" t="str">
        <f t="array" ref="M4929">_xlfn.XLOOKUP(L4929,Cinemas_data!$A$1:$A$49,Cinemas_data!$I$1:$I$49,"not Found")</f>
        <v>#NAME?</v>
      </c>
      <c r="N4929" s="1" t="str">
        <f t="array" ref="N4929">_xlfn.XLOOKUP(L4929,Cinemas_data!$A$1:$A$49,Cinemas_data!$C$1:$C$49,"not Found")</f>
        <v>Chennai</v>
      </c>
      <c r="O4929" s="1">
        <f t="array" ref="O4929">_xlfn.XLOOKUP(A4929,Booking_data!$A$1:$A$6001,Booking_data!$H$1:$H$6001,"not found")</f>
        <v>6</v>
      </c>
      <c r="P4929" s="1">
        <f t="array" ref="P4929">_xlfn.XLOOKUP(A4929,Booking_data!$A$1:$A$6001,Booking_data!$I$1:$I$6001,"not Found")</f>
        <v>240</v>
      </c>
      <c r="Q4929" s="1">
        <f t="shared" si="3"/>
        <v>1440</v>
      </c>
      <c r="R4929" s="1" t="str">
        <f t="array" ref="R4929">_xlfn.XLOOKUP(A4929,Booking_data!$A$1:$A$6001,Booking_data!$L$1:$L$6001,"Not Found")</f>
        <v>Wallet</v>
      </c>
      <c r="S4929" s="1">
        <f t="array" ref="S4929">_xlfn.XLOOKUP(A4929,Booking_data!$A$1:$A$6001,Booking_data!$N$1:$N$6001,"not Found")</f>
        <v>57</v>
      </c>
      <c r="T4929" s="1" t="str">
        <f t="array" ref="T4929">_xlfn.XLOOKUP(A4929,Booking_data!$A$1:$A$6001,Booking_data!$O$1:$O$6001,"Not Found")</f>
        <v>Male</v>
      </c>
      <c r="U4929" s="1" t="str">
        <f t="shared" si="4"/>
        <v>Above 45</v>
      </c>
      <c r="V4929" s="1" t="str">
        <f t="shared" si="5"/>
        <v>High Booking</v>
      </c>
    </row>
    <row r="4930" ht="15.75" customHeight="1">
      <c r="A4930" s="1" t="s">
        <v>5244</v>
      </c>
      <c r="B4930" s="6">
        <v>46200.0</v>
      </c>
      <c r="C4930" s="6">
        <v>46203.0</v>
      </c>
      <c r="D4930" s="7">
        <v>0.9375</v>
      </c>
      <c r="E4930" s="1" t="str">
        <f t="shared" si="1"/>
        <v>Weekend</v>
      </c>
      <c r="F4930" s="1" t="str">
        <f t="shared" si="2"/>
        <v>Jun</v>
      </c>
      <c r="G4930" s="1" t="str">
        <f t="array" ref="G4930">_xlfn.XLOOKUP(A4930,Booking_data!$A$1:$A$6001,Booking_data!$D$1:$D$6001,"not found")</f>
        <v>M014</v>
      </c>
      <c r="H4930" s="1" t="str">
        <f t="array" ref="H4930">_xlfn.XLOOKUP(G4930,Movies_data!$A$1:$A$41,Movies_data!$B$1:$B$41,"not found")</f>
        <v>Hi Nanna</v>
      </c>
      <c r="I4930" s="1" t="str">
        <f t="array" ref="I4930">_xlfn.XLOOKUP(G4930,Movies_data!$A$1:$A$41,Movies_data!$D$1:$D$41,"not found")</f>
        <v>Romance</v>
      </c>
      <c r="J4930" s="1" t="str">
        <f t="array" ref="J4930">_xlfn.XLOOKUP(G4930,Movies_data!$A$1:$A$41,Movies_data!$C$1:$C$41,"not found")</f>
        <v>Telugu</v>
      </c>
      <c r="K4930" s="1">
        <f t="array" ref="K4930">_xlfn.XLOOKUP(G4930,Movies_data!$A$1:$A$41,Movies_data!$H$1:$H$41,"Not Found")</f>
        <v>8</v>
      </c>
      <c r="L4930" s="1" t="str">
        <f t="array" ref="L4930">_xlfn.XLOOKUP(A4930,Booking_data!$A$1:$A$6001,Booking_data!$E$1:$E$6001,"not Found")</f>
        <v>C021</v>
      </c>
      <c r="M4930" s="1" t="str">
        <f t="array" ref="M4930">_xlfn.XLOOKUP(L4930,Cinemas_data!$A$1:$A$49,Cinemas_data!$I$1:$I$49,"not Found")</f>
        <v>#NAME?</v>
      </c>
      <c r="N4930" s="1" t="str">
        <f t="array" ref="N4930">_xlfn.XLOOKUP(L4930,Cinemas_data!$A$1:$A$49,Cinemas_data!$C$1:$C$49,"not Found")</f>
        <v>Coimbatore</v>
      </c>
      <c r="O4930" s="1">
        <f t="array" ref="O4930">_xlfn.XLOOKUP(A4930,Booking_data!$A$1:$A$6001,Booking_data!$H$1:$H$6001,"not found")</f>
        <v>1</v>
      </c>
      <c r="P4930" s="1">
        <f t="array" ref="P4930">_xlfn.XLOOKUP(A4930,Booking_data!$A$1:$A$6001,Booking_data!$I$1:$I$6001,"not Found")</f>
        <v>220</v>
      </c>
      <c r="Q4930" s="1">
        <f t="shared" si="3"/>
        <v>220</v>
      </c>
      <c r="R4930" s="1" t="str">
        <f t="array" ref="R4930">_xlfn.XLOOKUP(A4930,Booking_data!$A$1:$A$6001,Booking_data!$L$1:$L$6001,"Not Found")</f>
        <v>Debit Card</v>
      </c>
      <c r="S4930" s="1">
        <f t="array" ref="S4930">_xlfn.XLOOKUP(A4930,Booking_data!$A$1:$A$6001,Booking_data!$N$1:$N$6001,"not Found")</f>
        <v>59</v>
      </c>
      <c r="T4930" s="1" t="str">
        <f t="array" ref="T4930">_xlfn.XLOOKUP(A4930,Booking_data!$A$1:$A$6001,Booking_data!$O$1:$O$6001,"Not Found")</f>
        <v>Other</v>
      </c>
      <c r="U4930" s="1" t="str">
        <f t="shared" si="4"/>
        <v>Above 45</v>
      </c>
      <c r="V4930" s="1" t="str">
        <f t="shared" si="5"/>
        <v>Low Booking</v>
      </c>
    </row>
    <row r="4931" ht="15.75" customHeight="1">
      <c r="A4931" s="1" t="s">
        <v>5245</v>
      </c>
      <c r="B4931" s="6">
        <v>46088.0</v>
      </c>
      <c r="C4931" s="6">
        <v>46093.0</v>
      </c>
      <c r="D4931" s="7">
        <v>0.8854166666666666</v>
      </c>
      <c r="E4931" s="1" t="str">
        <f t="shared" si="1"/>
        <v>Weekend</v>
      </c>
      <c r="F4931" s="1" t="str">
        <f t="shared" si="2"/>
        <v>Mar</v>
      </c>
      <c r="G4931" s="1" t="str">
        <f t="array" ref="G4931">_xlfn.XLOOKUP(A4931,Booking_data!$A$1:$A$6001,Booking_data!$D$1:$D$6001,"not found")</f>
        <v>M033</v>
      </c>
      <c r="H4931" s="1" t="str">
        <f t="array" ref="H4931">_xlfn.XLOOKUP(G4931,Movies_data!$A$1:$A$41,Movies_data!$B$1:$B$41,"not found")</f>
        <v>Lucifer</v>
      </c>
      <c r="I4931" s="1" t="str">
        <f t="array" ref="I4931">_xlfn.XLOOKUP(G4931,Movies_data!$A$1:$A$41,Movies_data!$D$1:$D$41,"not found")</f>
        <v>Action</v>
      </c>
      <c r="J4931" s="1" t="str">
        <f t="array" ref="J4931">_xlfn.XLOOKUP(G4931,Movies_data!$A$1:$A$41,Movies_data!$C$1:$C$41,"not found")</f>
        <v>Malayalam</v>
      </c>
      <c r="K4931" s="1">
        <f t="array" ref="K4931">_xlfn.XLOOKUP(G4931,Movies_data!$A$1:$A$41,Movies_data!$H$1:$H$41,"Not Found")</f>
        <v>7.5</v>
      </c>
      <c r="L4931" s="1" t="str">
        <f t="array" ref="L4931">_xlfn.XLOOKUP(A4931,Booking_data!$A$1:$A$6001,Booking_data!$E$1:$E$6001,"not Found")</f>
        <v>C053</v>
      </c>
      <c r="M4931" s="1" t="str">
        <f t="array" ref="M4931">_xlfn.XLOOKUP(L4931,Cinemas_data!$A$1:$A$49,Cinemas_data!$I$1:$I$49,"not Found")</f>
        <v>#NAME?</v>
      </c>
      <c r="N4931" s="1" t="str">
        <f t="array" ref="N4931">_xlfn.XLOOKUP(L4931,Cinemas_data!$A$1:$A$49,Cinemas_data!$C$1:$C$49,"not Found")</f>
        <v>Bengaluru</v>
      </c>
      <c r="O4931" s="1">
        <f t="array" ref="O4931">_xlfn.XLOOKUP(A4931,Booking_data!$A$1:$A$6001,Booking_data!$H$1:$H$6001,"not found")</f>
        <v>2</v>
      </c>
      <c r="P4931" s="1">
        <f t="array" ref="P4931">_xlfn.XLOOKUP(A4931,Booking_data!$A$1:$A$6001,Booking_data!$I$1:$I$6001,"not Found")</f>
        <v>260</v>
      </c>
      <c r="Q4931" s="1">
        <f t="shared" si="3"/>
        <v>520</v>
      </c>
      <c r="R4931" s="1" t="str">
        <f t="array" ref="R4931">_xlfn.XLOOKUP(A4931,Booking_data!$A$1:$A$6001,Booking_data!$L$1:$L$6001,"Not Found")</f>
        <v>Debit Card</v>
      </c>
      <c r="S4931" s="1">
        <f t="array" ref="S4931">_xlfn.XLOOKUP(A4931,Booking_data!$A$1:$A$6001,Booking_data!$N$1:$N$6001,"not Found")</f>
        <v>22</v>
      </c>
      <c r="T4931" s="1" t="str">
        <f t="array" ref="T4931">_xlfn.XLOOKUP(A4931,Booking_data!$A$1:$A$6001,Booking_data!$O$1:$O$6001,"Not Found")</f>
        <v>Male</v>
      </c>
      <c r="U4931" s="1" t="str">
        <f t="shared" si="4"/>
        <v>Youngster</v>
      </c>
      <c r="V4931" s="1" t="str">
        <f t="shared" si="5"/>
        <v>Low Booking</v>
      </c>
    </row>
    <row r="4932" ht="15.75" customHeight="1">
      <c r="A4932" s="1" t="s">
        <v>5246</v>
      </c>
      <c r="B4932" s="6">
        <v>46024.0</v>
      </c>
      <c r="C4932" s="6">
        <v>46028.0</v>
      </c>
      <c r="D4932" s="7">
        <v>0.3958333333333333</v>
      </c>
      <c r="E4932" s="1" t="str">
        <f t="shared" si="1"/>
        <v>Weekday</v>
      </c>
      <c r="F4932" s="1" t="str">
        <f t="shared" si="2"/>
        <v>Jan</v>
      </c>
      <c r="G4932" s="1" t="str">
        <f t="array" ref="G4932">_xlfn.XLOOKUP(A4932,Booking_data!$A$1:$A$6001,Booking_data!$D$1:$D$6001,"not found")</f>
        <v>M010</v>
      </c>
      <c r="H4932" s="1" t="str">
        <f t="array" ref="H4932">_xlfn.XLOOKUP(G4932,Movies_data!$A$1:$A$41,Movies_data!$B$1:$B$41,"not found")</f>
        <v>Captain Miller</v>
      </c>
      <c r="I4932" s="1" t="str">
        <f t="array" ref="I4932">_xlfn.XLOOKUP(G4932,Movies_data!$A$1:$A$41,Movies_data!$D$1:$D$41,"not found")</f>
        <v>Action</v>
      </c>
      <c r="J4932" s="1" t="str">
        <f t="array" ref="J4932">_xlfn.XLOOKUP(G4932,Movies_data!$A$1:$A$41,Movies_data!$C$1:$C$41,"not found")</f>
        <v>Tamil</v>
      </c>
      <c r="K4932" s="1">
        <f t="array" ref="K4932">_xlfn.XLOOKUP(G4932,Movies_data!$A$1:$A$41,Movies_data!$H$1:$H$41,"Not Found")</f>
        <v>7</v>
      </c>
      <c r="L4932" s="1" t="str">
        <f t="array" ref="L4932">_xlfn.XLOOKUP(A4932,Booking_data!$A$1:$A$6001,Booking_data!$E$1:$E$6001,"not Found")</f>
        <v>C152</v>
      </c>
      <c r="M4932" s="1" t="str">
        <f t="array" ref="M4932">_xlfn.XLOOKUP(L4932,Cinemas_data!$A$1:$A$49,Cinemas_data!$I$1:$I$49,"not Found")</f>
        <v>#NAME?</v>
      </c>
      <c r="N4932" s="1" t="str">
        <f t="array" ref="N4932">_xlfn.XLOOKUP(L4932,Cinemas_data!$A$1:$A$49,Cinemas_data!$C$1:$C$49,"not Found")</f>
        <v>Kochi</v>
      </c>
      <c r="O4932" s="1">
        <f t="array" ref="O4932">_xlfn.XLOOKUP(A4932,Booking_data!$A$1:$A$6001,Booking_data!$H$1:$H$6001,"not found")</f>
        <v>2</v>
      </c>
      <c r="P4932" s="1">
        <f t="array" ref="P4932">_xlfn.XLOOKUP(A4932,Booking_data!$A$1:$A$6001,Booking_data!$I$1:$I$6001,"not Found")</f>
        <v>260</v>
      </c>
      <c r="Q4932" s="1">
        <f t="shared" si="3"/>
        <v>520</v>
      </c>
      <c r="R4932" s="1" t="str">
        <f t="array" ref="R4932">_xlfn.XLOOKUP(A4932,Booking_data!$A$1:$A$6001,Booking_data!$L$1:$L$6001,"Not Found")</f>
        <v>Debit Card</v>
      </c>
      <c r="S4932" s="1">
        <f t="array" ref="S4932">_xlfn.XLOOKUP(A4932,Booking_data!$A$1:$A$6001,Booking_data!$N$1:$N$6001,"not Found")</f>
        <v>26</v>
      </c>
      <c r="T4932" s="1" t="str">
        <f t="array" ref="T4932">_xlfn.XLOOKUP(A4932,Booking_data!$A$1:$A$6001,Booking_data!$O$1:$O$6001,"Not Found")</f>
        <v>Female</v>
      </c>
      <c r="U4932" s="1" t="str">
        <f t="shared" si="4"/>
        <v>Youngster</v>
      </c>
      <c r="V4932" s="1" t="str">
        <f t="shared" si="5"/>
        <v>Low Booking</v>
      </c>
    </row>
    <row r="4933" ht="15.75" customHeight="1">
      <c r="A4933" s="1" t="s">
        <v>5247</v>
      </c>
      <c r="B4933" s="6">
        <v>46099.0</v>
      </c>
      <c r="C4933" s="6">
        <v>46105.0</v>
      </c>
      <c r="D4933" s="7">
        <v>0.9375</v>
      </c>
      <c r="E4933" s="1" t="str">
        <f t="shared" si="1"/>
        <v>Weekday</v>
      </c>
      <c r="F4933" s="1" t="str">
        <f t="shared" si="2"/>
        <v>Mar</v>
      </c>
      <c r="G4933" s="1" t="str">
        <f t="array" ref="G4933">_xlfn.XLOOKUP(A4933,Booking_data!$A$1:$A$6001,Booking_data!$D$1:$D$6001,"not found")</f>
        <v>M005</v>
      </c>
      <c r="H4933" s="1" t="str">
        <f t="array" ref="H4933">_xlfn.XLOOKUP(G4933,Movies_data!$A$1:$A$41,Movies_data!$B$1:$B$41,"not found")</f>
        <v>Ponniyin Selvan II</v>
      </c>
      <c r="I4933" s="1" t="str">
        <f t="array" ref="I4933">_xlfn.XLOOKUP(G4933,Movies_data!$A$1:$A$41,Movies_data!$D$1:$D$41,"not found")</f>
        <v>Drama</v>
      </c>
      <c r="J4933" s="1" t="str">
        <f t="array" ref="J4933">_xlfn.XLOOKUP(G4933,Movies_data!$A$1:$A$41,Movies_data!$C$1:$C$41,"not found")</f>
        <v>Tamil</v>
      </c>
      <c r="K4933" s="1">
        <f t="array" ref="K4933">_xlfn.XLOOKUP(G4933,Movies_data!$A$1:$A$41,Movies_data!$H$1:$H$41,"Not Found")</f>
        <v>7.3</v>
      </c>
      <c r="L4933" s="1" t="str">
        <f t="array" ref="L4933">_xlfn.XLOOKUP(A4933,Booking_data!$A$1:$A$6001,Booking_data!$E$1:$E$6001,"not Found")</f>
        <v>C011</v>
      </c>
      <c r="M4933" s="1" t="str">
        <f t="array" ref="M4933">_xlfn.XLOOKUP(L4933,Cinemas_data!$A$1:$A$49,Cinemas_data!$I$1:$I$49,"not Found")</f>
        <v>#NAME?</v>
      </c>
      <c r="N4933" s="1" t="str">
        <f t="array" ref="N4933">_xlfn.XLOOKUP(L4933,Cinemas_data!$A$1:$A$49,Cinemas_data!$C$1:$C$49,"not Found")</f>
        <v>Chennai</v>
      </c>
      <c r="O4933" s="1">
        <f t="array" ref="O4933">_xlfn.XLOOKUP(A4933,Booking_data!$A$1:$A$6001,Booking_data!$H$1:$H$6001,"not found")</f>
        <v>1</v>
      </c>
      <c r="P4933" s="1">
        <f t="array" ref="P4933">_xlfn.XLOOKUP(A4933,Booking_data!$A$1:$A$6001,Booking_data!$I$1:$I$6001,"not Found")</f>
        <v>240</v>
      </c>
      <c r="Q4933" s="1">
        <f t="shared" si="3"/>
        <v>240</v>
      </c>
      <c r="R4933" s="1" t="str">
        <f t="array" ref="R4933">_xlfn.XLOOKUP(A4933,Booking_data!$A$1:$A$6001,Booking_data!$L$1:$L$6001,"Not Found")</f>
        <v>Net Banking</v>
      </c>
      <c r="S4933" s="1">
        <f t="array" ref="S4933">_xlfn.XLOOKUP(A4933,Booking_data!$A$1:$A$6001,Booking_data!$N$1:$N$6001,"not Found")</f>
        <v>51</v>
      </c>
      <c r="T4933" s="1" t="str">
        <f t="array" ref="T4933">_xlfn.XLOOKUP(A4933,Booking_data!$A$1:$A$6001,Booking_data!$O$1:$O$6001,"Not Found")</f>
        <v>Female</v>
      </c>
      <c r="U4933" s="1" t="str">
        <f t="shared" si="4"/>
        <v>Above 45</v>
      </c>
      <c r="V4933" s="1" t="str">
        <f t="shared" si="5"/>
        <v>Low Booking</v>
      </c>
    </row>
    <row r="4934" ht="15.75" customHeight="1">
      <c r="A4934" s="1" t="s">
        <v>5248</v>
      </c>
      <c r="B4934" s="6">
        <v>46101.0</v>
      </c>
      <c r="C4934" s="6">
        <v>46104.0</v>
      </c>
      <c r="D4934" s="7">
        <v>0.8854166666666666</v>
      </c>
      <c r="E4934" s="1" t="str">
        <f t="shared" si="1"/>
        <v>Weekday</v>
      </c>
      <c r="F4934" s="1" t="str">
        <f t="shared" si="2"/>
        <v>Mar</v>
      </c>
      <c r="G4934" s="1" t="str">
        <f t="array" ref="G4934">_xlfn.XLOOKUP(A4934,Booking_data!$A$1:$A$6001,Booking_data!$D$1:$D$6001,"not found")</f>
        <v>M013</v>
      </c>
      <c r="H4934" s="1" t="str">
        <f t="array" ref="H4934">_xlfn.XLOOKUP(G4934,Movies_data!$A$1:$A$41,Movies_data!$B$1:$B$41,"not found")</f>
        <v>Salaar</v>
      </c>
      <c r="I4934" s="1" t="str">
        <f t="array" ref="I4934">_xlfn.XLOOKUP(G4934,Movies_data!$A$1:$A$41,Movies_data!$D$1:$D$41,"not found")</f>
        <v>Action</v>
      </c>
      <c r="J4934" s="1" t="str">
        <f t="array" ref="J4934">_xlfn.XLOOKUP(G4934,Movies_data!$A$1:$A$41,Movies_data!$C$1:$C$41,"not found")</f>
        <v>Telugu</v>
      </c>
      <c r="K4934" s="1">
        <f t="array" ref="K4934">_xlfn.XLOOKUP(G4934,Movies_data!$A$1:$A$41,Movies_data!$H$1:$H$41,"Not Found")</f>
        <v>6.5</v>
      </c>
      <c r="L4934" s="1" t="str">
        <f t="array" ref="L4934">_xlfn.XLOOKUP(A4934,Booking_data!$A$1:$A$6001,Booking_data!$E$1:$E$6001,"not Found")</f>
        <v>C102</v>
      </c>
      <c r="M4934" s="1" t="str">
        <f t="array" ref="M4934">_xlfn.XLOOKUP(L4934,Cinemas_data!$A$1:$A$49,Cinemas_data!$I$1:$I$49,"not Found")</f>
        <v>#NAME?</v>
      </c>
      <c r="N4934" s="1" t="str">
        <f t="array" ref="N4934">_xlfn.XLOOKUP(L4934,Cinemas_data!$A$1:$A$49,Cinemas_data!$C$1:$C$49,"not Found")</f>
        <v>Pune</v>
      </c>
      <c r="O4934" s="1">
        <f t="array" ref="O4934">_xlfn.XLOOKUP(A4934,Booking_data!$A$1:$A$6001,Booking_data!$H$1:$H$6001,"not found")</f>
        <v>2</v>
      </c>
      <c r="P4934" s="1">
        <f t="array" ref="P4934">_xlfn.XLOOKUP(A4934,Booking_data!$A$1:$A$6001,Booking_data!$I$1:$I$6001,"not Found")</f>
        <v>220</v>
      </c>
      <c r="Q4934" s="1">
        <f t="shared" si="3"/>
        <v>440</v>
      </c>
      <c r="R4934" s="1" t="str">
        <f t="array" ref="R4934">_xlfn.XLOOKUP(A4934,Booking_data!$A$1:$A$6001,Booking_data!$L$1:$L$6001,"Not Found")</f>
        <v>UPI</v>
      </c>
      <c r="S4934" s="1">
        <f t="array" ref="S4934">_xlfn.XLOOKUP(A4934,Booking_data!$A$1:$A$6001,Booking_data!$N$1:$N$6001,"not Found")</f>
        <v>45</v>
      </c>
      <c r="T4934" s="1" t="str">
        <f t="array" ref="T4934">_xlfn.XLOOKUP(A4934,Booking_data!$A$1:$A$6001,Booking_data!$O$1:$O$6001,"Not Found")</f>
        <v>Female</v>
      </c>
      <c r="U4934" s="1" t="str">
        <f t="shared" si="4"/>
        <v>Above 45</v>
      </c>
      <c r="V4934" s="1" t="str">
        <f t="shared" si="5"/>
        <v>Low Booking</v>
      </c>
    </row>
    <row r="4935" ht="15.75" customHeight="1">
      <c r="A4935" s="1" t="s">
        <v>5249</v>
      </c>
      <c r="B4935" s="6">
        <v>46113.0</v>
      </c>
      <c r="C4935" s="6">
        <v>46117.0</v>
      </c>
      <c r="D4935" s="7">
        <v>0.9375</v>
      </c>
      <c r="E4935" s="1" t="str">
        <f t="shared" si="1"/>
        <v>Weekday</v>
      </c>
      <c r="F4935" s="1" t="str">
        <f t="shared" si="2"/>
        <v>Apr</v>
      </c>
      <c r="G4935" s="1" t="str">
        <f t="array" ref="G4935">_xlfn.XLOOKUP(A4935,Booking_data!$A$1:$A$6001,Booking_data!$D$1:$D$6001,"not found")</f>
        <v>M017</v>
      </c>
      <c r="H4935" s="1" t="str">
        <f t="array" ref="H4935">_xlfn.XLOOKUP(G4935,Movies_data!$A$1:$A$41,Movies_data!$B$1:$B$41,"not found")</f>
        <v>Baahubali 2</v>
      </c>
      <c r="I4935" s="1" t="str">
        <f t="array" ref="I4935">_xlfn.XLOOKUP(G4935,Movies_data!$A$1:$A$41,Movies_data!$D$1:$D$41,"not found")</f>
        <v>Action</v>
      </c>
      <c r="J4935" s="1" t="str">
        <f t="array" ref="J4935">_xlfn.XLOOKUP(G4935,Movies_data!$A$1:$A$41,Movies_data!$C$1:$C$41,"not found")</f>
        <v>Telugu</v>
      </c>
      <c r="K4935" s="1">
        <f t="array" ref="K4935">_xlfn.XLOOKUP(G4935,Movies_data!$A$1:$A$41,Movies_data!$H$1:$H$41,"Not Found")</f>
        <v>8.2</v>
      </c>
      <c r="L4935" s="1" t="str">
        <f t="array" ref="L4935">_xlfn.XLOOKUP(A4935,Booking_data!$A$1:$A$6001,Booking_data!$E$1:$E$6001,"not Found")</f>
        <v>C022</v>
      </c>
      <c r="M4935" s="1" t="str">
        <f t="array" ref="M4935">_xlfn.XLOOKUP(L4935,Cinemas_data!$A$1:$A$49,Cinemas_data!$I$1:$I$49,"not Found")</f>
        <v>#NAME?</v>
      </c>
      <c r="N4935" s="1" t="str">
        <f t="array" ref="N4935">_xlfn.XLOOKUP(L4935,Cinemas_data!$A$1:$A$49,Cinemas_data!$C$1:$C$49,"not Found")</f>
        <v>Coimbatore</v>
      </c>
      <c r="O4935" s="1">
        <f t="array" ref="O4935">_xlfn.XLOOKUP(A4935,Booking_data!$A$1:$A$6001,Booking_data!$H$1:$H$6001,"not found")</f>
        <v>4</v>
      </c>
      <c r="P4935" s="1">
        <f t="array" ref="P4935">_xlfn.XLOOKUP(A4935,Booking_data!$A$1:$A$6001,Booking_data!$I$1:$I$6001,"not Found")</f>
        <v>200</v>
      </c>
      <c r="Q4935" s="1">
        <f t="shared" si="3"/>
        <v>800</v>
      </c>
      <c r="R4935" s="1" t="str">
        <f t="array" ref="R4935">_xlfn.XLOOKUP(A4935,Booking_data!$A$1:$A$6001,Booking_data!$L$1:$L$6001,"Not Found")</f>
        <v>Wallet</v>
      </c>
      <c r="S4935" s="1">
        <f t="array" ref="S4935">_xlfn.XLOOKUP(A4935,Booking_data!$A$1:$A$6001,Booking_data!$N$1:$N$6001,"not Found")</f>
        <v>44</v>
      </c>
      <c r="T4935" s="1" t="str">
        <f t="array" ref="T4935">_xlfn.XLOOKUP(A4935,Booking_data!$A$1:$A$6001,Booking_data!$O$1:$O$6001,"Not Found")</f>
        <v>Other</v>
      </c>
      <c r="U4935" s="1" t="str">
        <f t="shared" si="4"/>
        <v>Middle Age</v>
      </c>
      <c r="V4935" s="1" t="str">
        <f t="shared" si="5"/>
        <v>Medium Booking</v>
      </c>
    </row>
    <row r="4936" ht="15.75" customHeight="1">
      <c r="A4936" s="1" t="s">
        <v>5250</v>
      </c>
      <c r="B4936" s="6">
        <v>46083.0</v>
      </c>
      <c r="C4936" s="6">
        <v>46090.0</v>
      </c>
      <c r="D4936" s="7">
        <v>0.9375</v>
      </c>
      <c r="E4936" s="1" t="str">
        <f t="shared" si="1"/>
        <v>Weekday</v>
      </c>
      <c r="F4936" s="1" t="str">
        <f t="shared" si="2"/>
        <v>Mar</v>
      </c>
      <c r="G4936" s="1" t="str">
        <f t="array" ref="G4936">_xlfn.XLOOKUP(A4936,Booking_data!$A$1:$A$6001,Booking_data!$D$1:$D$6001,"not found")</f>
        <v>M038</v>
      </c>
      <c r="H4936" s="1" t="str">
        <f t="array" ref="H4936">_xlfn.XLOOKUP(G4936,Movies_data!$A$1:$A$41,Movies_data!$B$1:$B$41,"not found")</f>
        <v>Barbie</v>
      </c>
      <c r="I4936" s="1" t="str">
        <f t="array" ref="I4936">_xlfn.XLOOKUP(G4936,Movies_data!$A$1:$A$41,Movies_data!$D$1:$D$41,"not found")</f>
        <v>Comedy</v>
      </c>
      <c r="J4936" s="1" t="str">
        <f t="array" ref="J4936">_xlfn.XLOOKUP(G4936,Movies_data!$A$1:$A$41,Movies_data!$C$1:$C$41,"not found")</f>
        <v>English</v>
      </c>
      <c r="K4936" s="1">
        <f t="array" ref="K4936">_xlfn.XLOOKUP(G4936,Movies_data!$A$1:$A$41,Movies_data!$H$1:$H$41,"Not Found")</f>
        <v>6.8</v>
      </c>
      <c r="L4936" s="1" t="str">
        <f t="array" ref="L4936">_xlfn.XLOOKUP(A4936,Booking_data!$A$1:$A$6001,Booking_data!$E$1:$E$6001,"not Found")</f>
        <v>C102</v>
      </c>
      <c r="M4936" s="1" t="str">
        <f t="array" ref="M4936">_xlfn.XLOOKUP(L4936,Cinemas_data!$A$1:$A$49,Cinemas_data!$I$1:$I$49,"not Found")</f>
        <v>#NAME?</v>
      </c>
      <c r="N4936" s="1" t="str">
        <f t="array" ref="N4936">_xlfn.XLOOKUP(L4936,Cinemas_data!$A$1:$A$49,Cinemas_data!$C$1:$C$49,"not Found")</f>
        <v>Pune</v>
      </c>
      <c r="O4936" s="1">
        <f t="array" ref="O4936">_xlfn.XLOOKUP(A4936,Booking_data!$A$1:$A$6001,Booking_data!$H$1:$H$6001,"not found")</f>
        <v>1</v>
      </c>
      <c r="P4936" s="1">
        <f t="array" ref="P4936">_xlfn.XLOOKUP(A4936,Booking_data!$A$1:$A$6001,Booking_data!$I$1:$I$6001,"not Found")</f>
        <v>220</v>
      </c>
      <c r="Q4936" s="1">
        <f t="shared" si="3"/>
        <v>220</v>
      </c>
      <c r="R4936" s="1" t="str">
        <f t="array" ref="R4936">_xlfn.XLOOKUP(A4936,Booking_data!$A$1:$A$6001,Booking_data!$L$1:$L$6001,"Not Found")</f>
        <v>Net Banking</v>
      </c>
      <c r="S4936" s="1">
        <f t="array" ref="S4936">_xlfn.XLOOKUP(A4936,Booking_data!$A$1:$A$6001,Booking_data!$N$1:$N$6001,"not Found")</f>
        <v>38</v>
      </c>
      <c r="T4936" s="1" t="str">
        <f t="array" ref="T4936">_xlfn.XLOOKUP(A4936,Booking_data!$A$1:$A$6001,Booking_data!$O$1:$O$6001,"Not Found")</f>
        <v>Other</v>
      </c>
      <c r="U4936" s="1" t="str">
        <f t="shared" si="4"/>
        <v>Middle Age</v>
      </c>
      <c r="V4936" s="1" t="str">
        <f t="shared" si="5"/>
        <v>Low Booking</v>
      </c>
    </row>
    <row r="4937" ht="15.75" customHeight="1">
      <c r="A4937" s="1" t="s">
        <v>5251</v>
      </c>
      <c r="B4937" s="6">
        <v>46171.0</v>
      </c>
      <c r="C4937" s="6">
        <v>46174.0</v>
      </c>
      <c r="D4937" s="7">
        <v>0.6458333333333334</v>
      </c>
      <c r="E4937" s="1" t="str">
        <f t="shared" si="1"/>
        <v>Weekday</v>
      </c>
      <c r="F4937" s="1" t="str">
        <f t="shared" si="2"/>
        <v>May</v>
      </c>
      <c r="G4937" s="1" t="str">
        <f t="array" ref="G4937">_xlfn.XLOOKUP(A4937,Booking_data!$A$1:$A$6001,Booking_data!$D$1:$D$6001,"not found")</f>
        <v>M006</v>
      </c>
      <c r="H4937" s="1" t="str">
        <f t="array" ref="H4937">_xlfn.XLOOKUP(G4937,Movies_data!$A$1:$A$41,Movies_data!$B$1:$B$41,"not found")</f>
        <v>Maamannan</v>
      </c>
      <c r="I4937" s="1" t="str">
        <f t="array" ref="I4937">_xlfn.XLOOKUP(G4937,Movies_data!$A$1:$A$41,Movies_data!$D$1:$D$41,"not found")</f>
        <v>Drama</v>
      </c>
      <c r="J4937" s="1" t="str">
        <f t="array" ref="J4937">_xlfn.XLOOKUP(G4937,Movies_data!$A$1:$A$41,Movies_data!$C$1:$C$41,"not found")</f>
        <v>Tamil</v>
      </c>
      <c r="K4937" s="1">
        <f t="array" ref="K4937">_xlfn.XLOOKUP(G4937,Movies_data!$A$1:$A$41,Movies_data!$H$1:$H$41,"Not Found")</f>
        <v>7.3</v>
      </c>
      <c r="L4937" s="1" t="str">
        <f t="array" ref="L4937">_xlfn.XLOOKUP(A4937,Booking_data!$A$1:$A$6001,Booking_data!$E$1:$E$6001,"not Found")</f>
        <v>C122</v>
      </c>
      <c r="M4937" s="1" t="str">
        <f t="array" ref="M4937">_xlfn.XLOOKUP(L4937,Cinemas_data!$A$1:$A$49,Cinemas_data!$I$1:$I$49,"not Found")</f>
        <v>#NAME?</v>
      </c>
      <c r="N4937" s="1" t="str">
        <f t="array" ref="N4937">_xlfn.XLOOKUP(L4937,Cinemas_data!$A$1:$A$49,Cinemas_data!$C$1:$C$49,"not Found")</f>
        <v>Noida</v>
      </c>
      <c r="O4937" s="1">
        <f t="array" ref="O4937">_xlfn.XLOOKUP(A4937,Booking_data!$A$1:$A$6001,Booking_data!$H$1:$H$6001,"not found")</f>
        <v>1</v>
      </c>
      <c r="P4937" s="1">
        <f t="array" ref="P4937">_xlfn.XLOOKUP(A4937,Booking_data!$A$1:$A$6001,Booking_data!$I$1:$I$6001,"not Found")</f>
        <v>180</v>
      </c>
      <c r="Q4937" s="1">
        <f t="shared" si="3"/>
        <v>180</v>
      </c>
      <c r="R4937" s="1" t="str">
        <f t="array" ref="R4937">_xlfn.XLOOKUP(A4937,Booking_data!$A$1:$A$6001,Booking_data!$L$1:$L$6001,"Not Found")</f>
        <v>Debit Card</v>
      </c>
      <c r="S4937" s="1">
        <f t="array" ref="S4937">_xlfn.XLOOKUP(A4937,Booking_data!$A$1:$A$6001,Booking_data!$N$1:$N$6001,"not Found")</f>
        <v>58</v>
      </c>
      <c r="T4937" s="1" t="str">
        <f t="array" ref="T4937">_xlfn.XLOOKUP(A4937,Booking_data!$A$1:$A$6001,Booking_data!$O$1:$O$6001,"Not Found")</f>
        <v>Male</v>
      </c>
      <c r="U4937" s="1" t="str">
        <f t="shared" si="4"/>
        <v>Above 45</v>
      </c>
      <c r="V4937" s="1" t="str">
        <f t="shared" si="5"/>
        <v>Low Booking</v>
      </c>
    </row>
    <row r="4938" ht="15.75" customHeight="1">
      <c r="A4938" s="1" t="s">
        <v>5252</v>
      </c>
      <c r="B4938" s="6">
        <v>46149.0</v>
      </c>
      <c r="C4938" s="6">
        <v>46153.0</v>
      </c>
      <c r="D4938" s="7">
        <v>0.8854166666666666</v>
      </c>
      <c r="E4938" s="1" t="str">
        <f t="shared" si="1"/>
        <v>Weekday</v>
      </c>
      <c r="F4938" s="1" t="str">
        <f t="shared" si="2"/>
        <v>May</v>
      </c>
      <c r="G4938" s="1" t="str">
        <f t="array" ref="G4938">_xlfn.XLOOKUP(A4938,Booking_data!$A$1:$A$6001,Booking_data!$D$1:$D$6001,"not found")</f>
        <v>M037</v>
      </c>
      <c r="H4938" s="1" t="str">
        <f t="array" ref="H4938">_xlfn.XLOOKUP(G4938,Movies_data!$A$1:$A$41,Movies_data!$B$1:$B$41,"not found")</f>
        <v>Oppenheimer</v>
      </c>
      <c r="I4938" s="1" t="str">
        <f t="array" ref="I4938">_xlfn.XLOOKUP(G4938,Movies_data!$A$1:$A$41,Movies_data!$D$1:$D$41,"not found")</f>
        <v>Biography</v>
      </c>
      <c r="J4938" s="1" t="str">
        <f t="array" ref="J4938">_xlfn.XLOOKUP(G4938,Movies_data!$A$1:$A$41,Movies_data!$C$1:$C$41,"not found")</f>
        <v>English</v>
      </c>
      <c r="K4938" s="1">
        <f t="array" ref="K4938">_xlfn.XLOOKUP(G4938,Movies_data!$A$1:$A$41,Movies_data!$H$1:$H$41,"Not Found")</f>
        <v>8.5</v>
      </c>
      <c r="L4938" s="1" t="str">
        <f t="array" ref="L4938">_xlfn.XLOOKUP(A4938,Booking_data!$A$1:$A$6001,Booking_data!$E$1:$E$6001,"not Found")</f>
        <v>C101</v>
      </c>
      <c r="M4938" s="1" t="str">
        <f t="array" ref="M4938">_xlfn.XLOOKUP(L4938,Cinemas_data!$A$1:$A$49,Cinemas_data!$I$1:$I$49,"not Found")</f>
        <v>#NAME?</v>
      </c>
      <c r="N4938" s="1" t="str">
        <f t="array" ref="N4938">_xlfn.XLOOKUP(L4938,Cinemas_data!$A$1:$A$49,Cinemas_data!$C$1:$C$49,"not Found")</f>
        <v>Pune</v>
      </c>
      <c r="O4938" s="1">
        <f t="array" ref="O4938">_xlfn.XLOOKUP(A4938,Booking_data!$A$1:$A$6001,Booking_data!$H$1:$H$6001,"not found")</f>
        <v>2</v>
      </c>
      <c r="P4938" s="1">
        <f t="array" ref="P4938">_xlfn.XLOOKUP(A4938,Booking_data!$A$1:$A$6001,Booking_data!$I$1:$I$6001,"not Found")</f>
        <v>260</v>
      </c>
      <c r="Q4938" s="1">
        <f t="shared" si="3"/>
        <v>520</v>
      </c>
      <c r="R4938" s="1" t="str">
        <f t="array" ref="R4938">_xlfn.XLOOKUP(A4938,Booking_data!$A$1:$A$6001,Booking_data!$L$1:$L$6001,"Not Found")</f>
        <v>UPI</v>
      </c>
      <c r="S4938" s="1">
        <f t="array" ref="S4938">_xlfn.XLOOKUP(A4938,Booking_data!$A$1:$A$6001,Booking_data!$N$1:$N$6001,"not Found")</f>
        <v>51</v>
      </c>
      <c r="T4938" s="1" t="str">
        <f t="array" ref="T4938">_xlfn.XLOOKUP(A4938,Booking_data!$A$1:$A$6001,Booking_data!$O$1:$O$6001,"Not Found")</f>
        <v>Other</v>
      </c>
      <c r="U4938" s="1" t="str">
        <f t="shared" si="4"/>
        <v>Above 45</v>
      </c>
      <c r="V4938" s="1" t="str">
        <f t="shared" si="5"/>
        <v>Low Booking</v>
      </c>
    </row>
    <row r="4939" ht="15.75" customHeight="1">
      <c r="A4939" s="1" t="s">
        <v>5253</v>
      </c>
      <c r="B4939" s="6">
        <v>46047.0</v>
      </c>
      <c r="C4939" s="6">
        <v>46047.0</v>
      </c>
      <c r="D4939" s="7">
        <v>0.6458333333333334</v>
      </c>
      <c r="E4939" s="1" t="str">
        <f t="shared" si="1"/>
        <v>Weekend</v>
      </c>
      <c r="F4939" s="1" t="str">
        <f t="shared" si="2"/>
        <v>Jan</v>
      </c>
      <c r="G4939" s="1" t="str">
        <f t="array" ref="G4939">_xlfn.XLOOKUP(A4939,Booking_data!$A$1:$A$6001,Booking_data!$D$1:$D$6001,"not found")</f>
        <v>M012</v>
      </c>
      <c r="H4939" s="1" t="str">
        <f t="array" ref="H4939">_xlfn.XLOOKUP(G4939,Movies_data!$A$1:$A$41,Movies_data!$B$1:$B$41,"not found")</f>
        <v>RRR</v>
      </c>
      <c r="I4939" s="1" t="str">
        <f t="array" ref="I4939">_xlfn.XLOOKUP(G4939,Movies_data!$A$1:$A$41,Movies_data!$D$1:$D$41,"not found")</f>
        <v>Action</v>
      </c>
      <c r="J4939" s="1" t="str">
        <f t="array" ref="J4939">_xlfn.XLOOKUP(G4939,Movies_data!$A$1:$A$41,Movies_data!$C$1:$C$41,"not found")</f>
        <v>Telugu</v>
      </c>
      <c r="K4939" s="1">
        <f t="array" ref="K4939">_xlfn.XLOOKUP(G4939,Movies_data!$A$1:$A$41,Movies_data!$H$1:$H$41,"Not Found")</f>
        <v>7.8</v>
      </c>
      <c r="L4939" s="1" t="str">
        <f t="array" ref="L4939">_xlfn.XLOOKUP(A4939,Booking_data!$A$1:$A$6001,Booking_data!$E$1:$E$6001,"not Found")</f>
        <v>C152</v>
      </c>
      <c r="M4939" s="1" t="str">
        <f t="array" ref="M4939">_xlfn.XLOOKUP(L4939,Cinemas_data!$A$1:$A$49,Cinemas_data!$I$1:$I$49,"not Found")</f>
        <v>#NAME?</v>
      </c>
      <c r="N4939" s="1" t="str">
        <f t="array" ref="N4939">_xlfn.XLOOKUP(L4939,Cinemas_data!$A$1:$A$49,Cinemas_data!$C$1:$C$49,"not Found")</f>
        <v>Kochi</v>
      </c>
      <c r="O4939" s="1">
        <f t="array" ref="O4939">_xlfn.XLOOKUP(A4939,Booking_data!$A$1:$A$6001,Booking_data!$H$1:$H$6001,"not found")</f>
        <v>2</v>
      </c>
      <c r="P4939" s="1">
        <f t="array" ref="P4939">_xlfn.XLOOKUP(A4939,Booking_data!$A$1:$A$6001,Booking_data!$I$1:$I$6001,"not Found")</f>
        <v>260</v>
      </c>
      <c r="Q4939" s="1">
        <f t="shared" si="3"/>
        <v>520</v>
      </c>
      <c r="R4939" s="1" t="str">
        <f t="array" ref="R4939">_xlfn.XLOOKUP(A4939,Booking_data!$A$1:$A$6001,Booking_data!$L$1:$L$6001,"Not Found")</f>
        <v>UPI</v>
      </c>
      <c r="S4939" s="1">
        <f t="array" ref="S4939">_xlfn.XLOOKUP(A4939,Booking_data!$A$1:$A$6001,Booking_data!$N$1:$N$6001,"not Found")</f>
        <v>41</v>
      </c>
      <c r="T4939" s="1" t="str">
        <f t="array" ref="T4939">_xlfn.XLOOKUP(A4939,Booking_data!$A$1:$A$6001,Booking_data!$O$1:$O$6001,"Not Found")</f>
        <v>Female</v>
      </c>
      <c r="U4939" s="1" t="str">
        <f t="shared" si="4"/>
        <v>Middle Age</v>
      </c>
      <c r="V4939" s="1" t="str">
        <f t="shared" si="5"/>
        <v>Low Booking</v>
      </c>
    </row>
    <row r="4940" ht="15.75" customHeight="1">
      <c r="A4940" s="1" t="s">
        <v>5254</v>
      </c>
      <c r="B4940" s="6">
        <v>46117.0</v>
      </c>
      <c r="C4940" s="6">
        <v>46120.0</v>
      </c>
      <c r="D4940" s="7">
        <v>0.53125</v>
      </c>
      <c r="E4940" s="1" t="str">
        <f t="shared" si="1"/>
        <v>Weekend</v>
      </c>
      <c r="F4940" s="1" t="str">
        <f t="shared" si="2"/>
        <v>Apr</v>
      </c>
      <c r="G4940" s="1" t="str">
        <f t="array" ref="G4940">_xlfn.XLOOKUP(A4940,Booking_data!$A$1:$A$6001,Booking_data!$D$1:$D$6001,"not found")</f>
        <v>M025</v>
      </c>
      <c r="H4940" s="1" t="str">
        <f t="array" ref="H4940">_xlfn.XLOOKUP(G4940,Movies_data!$A$1:$A$41,Movies_data!$B$1:$B$41,"not found")</f>
        <v>Rocky Aur Rani Kii Prem Kahaani</v>
      </c>
      <c r="I4940" s="1" t="str">
        <f t="array" ref="I4940">_xlfn.XLOOKUP(G4940,Movies_data!$A$1:$A$41,Movies_data!$D$1:$D$41,"not found")</f>
        <v>Romance</v>
      </c>
      <c r="J4940" s="1" t="str">
        <f t="array" ref="J4940">_xlfn.XLOOKUP(G4940,Movies_data!$A$1:$A$41,Movies_data!$C$1:$C$41,"not found")</f>
        <v>Hindi</v>
      </c>
      <c r="K4940" s="1">
        <f t="array" ref="K4940">_xlfn.XLOOKUP(G4940,Movies_data!$A$1:$A$41,Movies_data!$H$1:$H$41,"Not Found")</f>
        <v>6.8</v>
      </c>
      <c r="L4940" s="1" t="str">
        <f t="array" ref="L4940">_xlfn.XLOOKUP(A4940,Booking_data!$A$1:$A$6001,Booking_data!$E$1:$E$6001,"not Found")</f>
        <v>C103</v>
      </c>
      <c r="M4940" s="1" t="str">
        <f t="array" ref="M4940">_xlfn.XLOOKUP(L4940,Cinemas_data!$A$1:$A$49,Cinemas_data!$I$1:$I$49,"not Found")</f>
        <v>#NAME?</v>
      </c>
      <c r="N4940" s="1" t="str">
        <f t="array" ref="N4940">_xlfn.XLOOKUP(L4940,Cinemas_data!$A$1:$A$49,Cinemas_data!$C$1:$C$49,"not Found")</f>
        <v>Pune</v>
      </c>
      <c r="O4940" s="1">
        <f t="array" ref="O4940">_xlfn.XLOOKUP(A4940,Booking_data!$A$1:$A$6001,Booking_data!$H$1:$H$6001,"not found")</f>
        <v>3</v>
      </c>
      <c r="P4940" s="1">
        <f t="array" ref="P4940">_xlfn.XLOOKUP(A4940,Booking_data!$A$1:$A$6001,Booking_data!$I$1:$I$6001,"not Found")</f>
        <v>260</v>
      </c>
      <c r="Q4940" s="1">
        <f t="shared" si="3"/>
        <v>780</v>
      </c>
      <c r="R4940" s="1" t="str">
        <f t="array" ref="R4940">_xlfn.XLOOKUP(A4940,Booking_data!$A$1:$A$6001,Booking_data!$L$1:$L$6001,"Not Found")</f>
        <v>Debit Card</v>
      </c>
      <c r="S4940" s="1">
        <f t="array" ref="S4940">_xlfn.XLOOKUP(A4940,Booking_data!$A$1:$A$6001,Booking_data!$N$1:$N$6001,"not Found")</f>
        <v>33</v>
      </c>
      <c r="T4940" s="1" t="str">
        <f t="array" ref="T4940">_xlfn.XLOOKUP(A4940,Booking_data!$A$1:$A$6001,Booking_data!$O$1:$O$6001,"Not Found")</f>
        <v>Other</v>
      </c>
      <c r="U4940" s="1" t="str">
        <f t="shared" si="4"/>
        <v>Middle Age</v>
      </c>
      <c r="V4940" s="1" t="str">
        <f t="shared" si="5"/>
        <v>Medium Booking</v>
      </c>
    </row>
    <row r="4941" ht="15.75" customHeight="1">
      <c r="A4941" s="1" t="s">
        <v>5255</v>
      </c>
      <c r="B4941" s="6">
        <v>46120.0</v>
      </c>
      <c r="C4941" s="6">
        <v>46120.0</v>
      </c>
      <c r="D4941" s="7">
        <v>0.53125</v>
      </c>
      <c r="E4941" s="1" t="str">
        <f t="shared" si="1"/>
        <v>Weekday</v>
      </c>
      <c r="F4941" s="1" t="str">
        <f t="shared" si="2"/>
        <v>Apr</v>
      </c>
      <c r="G4941" s="1" t="str">
        <f t="array" ref="G4941">_xlfn.XLOOKUP(A4941,Booking_data!$A$1:$A$6001,Booking_data!$D$1:$D$6001,"not found")</f>
        <v>M035</v>
      </c>
      <c r="H4941" s="1" t="str">
        <f t="array" ref="H4941">_xlfn.XLOOKUP(G4941,Movies_data!$A$1:$A$41,Movies_data!$B$1:$B$41,"not found")</f>
        <v>Aavesham</v>
      </c>
      <c r="I4941" s="1" t="str">
        <f t="array" ref="I4941">_xlfn.XLOOKUP(G4941,Movies_data!$A$1:$A$41,Movies_data!$D$1:$D$41,"not found")</f>
        <v>Comedy</v>
      </c>
      <c r="J4941" s="1" t="str">
        <f t="array" ref="J4941">_xlfn.XLOOKUP(G4941,Movies_data!$A$1:$A$41,Movies_data!$C$1:$C$41,"not found")</f>
        <v>Malayalam</v>
      </c>
      <c r="K4941" s="1">
        <f t="array" ref="K4941">_xlfn.XLOOKUP(G4941,Movies_data!$A$1:$A$41,Movies_data!$H$1:$H$41,"Not Found")</f>
        <v>7.8</v>
      </c>
      <c r="L4941" s="1" t="str">
        <f t="array" ref="L4941">_xlfn.XLOOKUP(A4941,Booking_data!$A$1:$A$6001,Booking_data!$E$1:$E$6001,"not Found")</f>
        <v>C112</v>
      </c>
      <c r="M4941" s="1" t="str">
        <f t="array" ref="M4941">_xlfn.XLOOKUP(L4941,Cinemas_data!$A$1:$A$49,Cinemas_data!$I$1:$I$49,"not Found")</f>
        <v>#NAME?</v>
      </c>
      <c r="N4941" s="1" t="str">
        <f t="array" ref="N4941">_xlfn.XLOOKUP(L4941,Cinemas_data!$A$1:$A$49,Cinemas_data!$C$1:$C$49,"not Found")</f>
        <v>Delhi</v>
      </c>
      <c r="O4941" s="1">
        <f t="array" ref="O4941">_xlfn.XLOOKUP(A4941,Booking_data!$A$1:$A$6001,Booking_data!$H$1:$H$6001,"not found")</f>
        <v>2</v>
      </c>
      <c r="P4941" s="1">
        <f t="array" ref="P4941">_xlfn.XLOOKUP(A4941,Booking_data!$A$1:$A$6001,Booking_data!$I$1:$I$6001,"not Found")</f>
        <v>240</v>
      </c>
      <c r="Q4941" s="1">
        <f t="shared" si="3"/>
        <v>480</v>
      </c>
      <c r="R4941" s="1" t="str">
        <f t="array" ref="R4941">_xlfn.XLOOKUP(A4941,Booking_data!$A$1:$A$6001,Booking_data!$L$1:$L$6001,"Not Found")</f>
        <v>Wallet</v>
      </c>
      <c r="S4941" s="1">
        <f t="array" ref="S4941">_xlfn.XLOOKUP(A4941,Booking_data!$A$1:$A$6001,Booking_data!$N$1:$N$6001,"not Found")</f>
        <v>49</v>
      </c>
      <c r="T4941" s="1" t="str">
        <f t="array" ref="T4941">_xlfn.XLOOKUP(A4941,Booking_data!$A$1:$A$6001,Booking_data!$O$1:$O$6001,"Not Found")</f>
        <v>Male</v>
      </c>
      <c r="U4941" s="1" t="str">
        <f t="shared" si="4"/>
        <v>Above 45</v>
      </c>
      <c r="V4941" s="1" t="str">
        <f t="shared" si="5"/>
        <v>Low Booking</v>
      </c>
    </row>
    <row r="4942" ht="15.75" customHeight="1">
      <c r="A4942" s="1" t="s">
        <v>5256</v>
      </c>
      <c r="B4942" s="6">
        <v>46139.0</v>
      </c>
      <c r="C4942" s="6">
        <v>46140.0</v>
      </c>
      <c r="D4942" s="7">
        <v>0.53125</v>
      </c>
      <c r="E4942" s="1" t="str">
        <f t="shared" si="1"/>
        <v>Weekday</v>
      </c>
      <c r="F4942" s="1" t="str">
        <f t="shared" si="2"/>
        <v>Apr</v>
      </c>
      <c r="G4942" s="1" t="str">
        <f t="array" ref="G4942">_xlfn.XLOOKUP(A4942,Booking_data!$A$1:$A$6001,Booking_data!$D$1:$D$6001,"not found")</f>
        <v>M039</v>
      </c>
      <c r="H4942" s="1" t="str">
        <f t="array" ref="H4942">_xlfn.XLOOKUP(G4942,Movies_data!$A$1:$A$41,Movies_data!$B$1:$B$41,"not found")</f>
        <v>Dune: Part Two</v>
      </c>
      <c r="I4942" s="1" t="str">
        <f t="array" ref="I4942">_xlfn.XLOOKUP(G4942,Movies_data!$A$1:$A$41,Movies_data!$D$1:$D$41,"not found")</f>
        <v>Sci-Fi</v>
      </c>
      <c r="J4942" s="1" t="str">
        <f t="array" ref="J4942">_xlfn.XLOOKUP(G4942,Movies_data!$A$1:$A$41,Movies_data!$C$1:$C$41,"not found")</f>
        <v>English</v>
      </c>
      <c r="K4942" s="1">
        <f t="array" ref="K4942">_xlfn.XLOOKUP(G4942,Movies_data!$A$1:$A$41,Movies_data!$H$1:$H$41,"Not Found")</f>
        <v>8.5</v>
      </c>
      <c r="L4942" s="1" t="str">
        <f t="array" ref="L4942">_xlfn.XLOOKUP(A4942,Booking_data!$A$1:$A$6001,Booking_data!$E$1:$E$6001,"not Found")</f>
        <v>C032</v>
      </c>
      <c r="M4942" s="1" t="str">
        <f t="array" ref="M4942">_xlfn.XLOOKUP(L4942,Cinemas_data!$A$1:$A$49,Cinemas_data!$I$1:$I$49,"not Found")</f>
        <v>#NAME?</v>
      </c>
      <c r="N4942" s="1" t="str">
        <f t="array" ref="N4942">_xlfn.XLOOKUP(L4942,Cinemas_data!$A$1:$A$49,Cinemas_data!$C$1:$C$49,"not Found")</f>
        <v>Madurai</v>
      </c>
      <c r="O4942" s="1">
        <f t="array" ref="O4942">_xlfn.XLOOKUP(A4942,Booking_data!$A$1:$A$6001,Booking_data!$H$1:$H$6001,"not found")</f>
        <v>5</v>
      </c>
      <c r="P4942" s="1">
        <f t="array" ref="P4942">_xlfn.XLOOKUP(A4942,Booking_data!$A$1:$A$6001,Booking_data!$I$1:$I$6001,"not Found")</f>
        <v>240</v>
      </c>
      <c r="Q4942" s="1">
        <f t="shared" si="3"/>
        <v>1200</v>
      </c>
      <c r="R4942" s="1" t="str">
        <f t="array" ref="R4942">_xlfn.XLOOKUP(A4942,Booking_data!$A$1:$A$6001,Booking_data!$L$1:$L$6001,"Not Found")</f>
        <v>Net Banking</v>
      </c>
      <c r="S4942" s="1">
        <f t="array" ref="S4942">_xlfn.XLOOKUP(A4942,Booking_data!$A$1:$A$6001,Booking_data!$N$1:$N$6001,"not Found")</f>
        <v>45</v>
      </c>
      <c r="T4942" s="1" t="str">
        <f t="array" ref="T4942">_xlfn.XLOOKUP(A4942,Booking_data!$A$1:$A$6001,Booking_data!$O$1:$O$6001,"Not Found")</f>
        <v>Other</v>
      </c>
      <c r="U4942" s="1" t="str">
        <f t="shared" si="4"/>
        <v>Above 45</v>
      </c>
      <c r="V4942" s="1" t="str">
        <f t="shared" si="5"/>
        <v>High Booking</v>
      </c>
    </row>
    <row r="4943" ht="15.75" customHeight="1">
      <c r="A4943" s="1" t="s">
        <v>5257</v>
      </c>
      <c r="B4943" s="6">
        <v>46156.0</v>
      </c>
      <c r="C4943" s="6">
        <v>46158.0</v>
      </c>
      <c r="D4943" s="7">
        <v>0.53125</v>
      </c>
      <c r="E4943" s="1" t="str">
        <f t="shared" si="1"/>
        <v>Weekday</v>
      </c>
      <c r="F4943" s="1" t="str">
        <f t="shared" si="2"/>
        <v>May</v>
      </c>
      <c r="G4943" s="1" t="str">
        <f t="array" ref="G4943">_xlfn.XLOOKUP(A4943,Booking_data!$A$1:$A$6001,Booking_data!$D$1:$D$6001,"not found")</f>
        <v>M014</v>
      </c>
      <c r="H4943" s="1" t="str">
        <f t="array" ref="H4943">_xlfn.XLOOKUP(G4943,Movies_data!$A$1:$A$41,Movies_data!$B$1:$B$41,"not found")</f>
        <v>Hi Nanna</v>
      </c>
      <c r="I4943" s="1" t="str">
        <f t="array" ref="I4943">_xlfn.XLOOKUP(G4943,Movies_data!$A$1:$A$41,Movies_data!$D$1:$D$41,"not found")</f>
        <v>Romance</v>
      </c>
      <c r="J4943" s="1" t="str">
        <f t="array" ref="J4943">_xlfn.XLOOKUP(G4943,Movies_data!$A$1:$A$41,Movies_data!$C$1:$C$41,"not found")</f>
        <v>Telugu</v>
      </c>
      <c r="K4943" s="1">
        <f t="array" ref="K4943">_xlfn.XLOOKUP(G4943,Movies_data!$A$1:$A$41,Movies_data!$H$1:$H$41,"Not Found")</f>
        <v>8</v>
      </c>
      <c r="L4943" s="1" t="str">
        <f t="array" ref="L4943">_xlfn.XLOOKUP(A4943,Booking_data!$A$1:$A$6001,Booking_data!$E$1:$E$6001,"not Found")</f>
        <v>C062</v>
      </c>
      <c r="M4943" s="1" t="str">
        <f t="array" ref="M4943">_xlfn.XLOOKUP(L4943,Cinemas_data!$A$1:$A$49,Cinemas_data!$I$1:$I$49,"not Found")</f>
        <v>#NAME?</v>
      </c>
      <c r="N4943" s="1" t="str">
        <f t="array" ref="N4943">_xlfn.XLOOKUP(L4943,Cinemas_data!$A$1:$A$49,Cinemas_data!$C$1:$C$49,"not Found")</f>
        <v>Mysuru</v>
      </c>
      <c r="O4943" s="1">
        <f t="array" ref="O4943">_xlfn.XLOOKUP(A4943,Booking_data!$A$1:$A$6001,Booking_data!$H$1:$H$6001,"not found")</f>
        <v>3</v>
      </c>
      <c r="P4943" s="1">
        <f t="array" ref="P4943">_xlfn.XLOOKUP(A4943,Booking_data!$A$1:$A$6001,Booking_data!$I$1:$I$6001,"not Found")</f>
        <v>240</v>
      </c>
      <c r="Q4943" s="1">
        <f t="shared" si="3"/>
        <v>720</v>
      </c>
      <c r="R4943" s="1" t="str">
        <f t="array" ref="R4943">_xlfn.XLOOKUP(A4943,Booking_data!$A$1:$A$6001,Booking_data!$L$1:$L$6001,"Not Found")</f>
        <v>Wallet</v>
      </c>
      <c r="S4943" s="1">
        <f t="array" ref="S4943">_xlfn.XLOOKUP(A4943,Booking_data!$A$1:$A$6001,Booking_data!$N$1:$N$6001,"not Found")</f>
        <v>34</v>
      </c>
      <c r="T4943" s="1" t="str">
        <f t="array" ref="T4943">_xlfn.XLOOKUP(A4943,Booking_data!$A$1:$A$6001,Booking_data!$O$1:$O$6001,"Not Found")</f>
        <v>Female</v>
      </c>
      <c r="U4943" s="1" t="str">
        <f t="shared" si="4"/>
        <v>Middle Age</v>
      </c>
      <c r="V4943" s="1" t="str">
        <f t="shared" si="5"/>
        <v>Medium Booking</v>
      </c>
    </row>
    <row r="4944" ht="15.75" customHeight="1">
      <c r="A4944" s="1" t="s">
        <v>5258</v>
      </c>
      <c r="B4944" s="6">
        <v>46097.0</v>
      </c>
      <c r="C4944" s="6">
        <v>46103.0</v>
      </c>
      <c r="D4944" s="7">
        <v>0.8854166666666666</v>
      </c>
      <c r="E4944" s="1" t="str">
        <f t="shared" si="1"/>
        <v>Weekday</v>
      </c>
      <c r="F4944" s="1" t="str">
        <f t="shared" si="2"/>
        <v>Mar</v>
      </c>
      <c r="G4944" s="1" t="str">
        <f t="array" ref="G4944">_xlfn.XLOOKUP(A4944,Booking_data!$A$1:$A$6001,Booking_data!$D$1:$D$6001,"not found")</f>
        <v>M032</v>
      </c>
      <c r="H4944" s="1" t="str">
        <f t="array" ref="H4944">_xlfn.XLOOKUP(G4944,Movies_data!$A$1:$A$41,Movies_data!$B$1:$B$41,"not found")</f>
        <v>Premam</v>
      </c>
      <c r="I4944" s="1" t="str">
        <f t="array" ref="I4944">_xlfn.XLOOKUP(G4944,Movies_data!$A$1:$A$41,Movies_data!$D$1:$D$41,"not found")</f>
        <v>Romance</v>
      </c>
      <c r="J4944" s="1" t="str">
        <f t="array" ref="J4944">_xlfn.XLOOKUP(G4944,Movies_data!$A$1:$A$41,Movies_data!$C$1:$C$41,"not found")</f>
        <v>Malayalam</v>
      </c>
      <c r="K4944" s="1">
        <f t="array" ref="K4944">_xlfn.XLOOKUP(G4944,Movies_data!$A$1:$A$41,Movies_data!$H$1:$H$41,"Not Found")</f>
        <v>8.3</v>
      </c>
      <c r="L4944" s="1" t="str">
        <f t="array" ref="L4944">_xlfn.XLOOKUP(A4944,Booking_data!$A$1:$A$6001,Booking_data!$E$1:$E$6001,"not Found")</f>
        <v>C142</v>
      </c>
      <c r="M4944" s="1" t="str">
        <f t="array" ref="M4944">_xlfn.XLOOKUP(L4944,Cinemas_data!$A$1:$A$49,Cinemas_data!$I$1:$I$49,"not Found")</f>
        <v>#NAME?</v>
      </c>
      <c r="N4944" s="1" t="str">
        <f t="array" ref="N4944">_xlfn.XLOOKUP(L4944,Cinemas_data!$A$1:$A$49,Cinemas_data!$C$1:$C$49,"not Found")</f>
        <v>Ahmedabad</v>
      </c>
      <c r="O4944" s="1">
        <f t="array" ref="O4944">_xlfn.XLOOKUP(A4944,Booking_data!$A$1:$A$6001,Booking_data!$H$1:$H$6001,"not found")</f>
        <v>6</v>
      </c>
      <c r="P4944" s="1">
        <f t="array" ref="P4944">_xlfn.XLOOKUP(A4944,Booking_data!$A$1:$A$6001,Booking_data!$I$1:$I$6001,"not Found")</f>
        <v>300</v>
      </c>
      <c r="Q4944" s="1">
        <f t="shared" si="3"/>
        <v>1800</v>
      </c>
      <c r="R4944" s="1" t="str">
        <f t="array" ref="R4944">_xlfn.XLOOKUP(A4944,Booking_data!$A$1:$A$6001,Booking_data!$L$1:$L$6001,"Not Found")</f>
        <v>Credit Card</v>
      </c>
      <c r="S4944" s="1">
        <f t="array" ref="S4944">_xlfn.XLOOKUP(A4944,Booking_data!$A$1:$A$6001,Booking_data!$N$1:$N$6001,"not Found")</f>
        <v>50</v>
      </c>
      <c r="T4944" s="1" t="str">
        <f t="array" ref="T4944">_xlfn.XLOOKUP(A4944,Booking_data!$A$1:$A$6001,Booking_data!$O$1:$O$6001,"Not Found")</f>
        <v>Male</v>
      </c>
      <c r="U4944" s="1" t="str">
        <f t="shared" si="4"/>
        <v>Above 45</v>
      </c>
      <c r="V4944" s="1" t="str">
        <f t="shared" si="5"/>
        <v>High Booking</v>
      </c>
    </row>
    <row r="4945" ht="15.75" customHeight="1">
      <c r="A4945" s="1" t="s">
        <v>5259</v>
      </c>
      <c r="B4945" s="6">
        <v>46194.0</v>
      </c>
      <c r="C4945" s="6">
        <v>46197.0</v>
      </c>
      <c r="D4945" s="7">
        <v>0.6458333333333334</v>
      </c>
      <c r="E4945" s="1" t="str">
        <f t="shared" si="1"/>
        <v>Weekend</v>
      </c>
      <c r="F4945" s="1" t="str">
        <f t="shared" si="2"/>
        <v>Jun</v>
      </c>
      <c r="G4945" s="1" t="str">
        <f t="array" ref="G4945">_xlfn.XLOOKUP(A4945,Booking_data!$A$1:$A$6001,Booking_data!$D$1:$D$6001,"not found")</f>
        <v>M005</v>
      </c>
      <c r="H4945" s="1" t="str">
        <f t="array" ref="H4945">_xlfn.XLOOKUP(G4945,Movies_data!$A$1:$A$41,Movies_data!$B$1:$B$41,"not found")</f>
        <v>Ponniyin Selvan II</v>
      </c>
      <c r="I4945" s="1" t="str">
        <f t="array" ref="I4945">_xlfn.XLOOKUP(G4945,Movies_data!$A$1:$A$41,Movies_data!$D$1:$D$41,"not found")</f>
        <v>Drama</v>
      </c>
      <c r="J4945" s="1" t="str">
        <f t="array" ref="J4945">_xlfn.XLOOKUP(G4945,Movies_data!$A$1:$A$41,Movies_data!$C$1:$C$41,"not found")</f>
        <v>Tamil</v>
      </c>
      <c r="K4945" s="1">
        <f t="array" ref="K4945">_xlfn.XLOOKUP(G4945,Movies_data!$A$1:$A$41,Movies_data!$H$1:$H$41,"Not Found")</f>
        <v>7.3</v>
      </c>
      <c r="L4945" s="1" t="str">
        <f t="array" ref="L4945">_xlfn.XLOOKUP(A4945,Booking_data!$A$1:$A$6001,Booking_data!$E$1:$E$6001,"not Found")</f>
        <v>C013</v>
      </c>
      <c r="M4945" s="1" t="str">
        <f t="array" ref="M4945">_xlfn.XLOOKUP(L4945,Cinemas_data!$A$1:$A$49,Cinemas_data!$I$1:$I$49,"not Found")</f>
        <v>#NAME?</v>
      </c>
      <c r="N4945" s="1" t="str">
        <f t="array" ref="N4945">_xlfn.XLOOKUP(L4945,Cinemas_data!$A$1:$A$49,Cinemas_data!$C$1:$C$49,"not Found")</f>
        <v>Chennai</v>
      </c>
      <c r="O4945" s="1">
        <f t="array" ref="O4945">_xlfn.XLOOKUP(A4945,Booking_data!$A$1:$A$6001,Booking_data!$H$1:$H$6001,"not found")</f>
        <v>2</v>
      </c>
      <c r="P4945" s="1">
        <f t="array" ref="P4945">_xlfn.XLOOKUP(A4945,Booking_data!$A$1:$A$6001,Booking_data!$I$1:$I$6001,"not Found")</f>
        <v>240</v>
      </c>
      <c r="Q4945" s="1">
        <f t="shared" si="3"/>
        <v>480</v>
      </c>
      <c r="R4945" s="1" t="str">
        <f t="array" ref="R4945">_xlfn.XLOOKUP(A4945,Booking_data!$A$1:$A$6001,Booking_data!$L$1:$L$6001,"Not Found")</f>
        <v>Debit Card</v>
      </c>
      <c r="S4945" s="1">
        <f t="array" ref="S4945">_xlfn.XLOOKUP(A4945,Booking_data!$A$1:$A$6001,Booking_data!$N$1:$N$6001,"not Found")</f>
        <v>31</v>
      </c>
      <c r="T4945" s="1" t="str">
        <f t="array" ref="T4945">_xlfn.XLOOKUP(A4945,Booking_data!$A$1:$A$6001,Booking_data!$O$1:$O$6001,"Not Found")</f>
        <v>Female</v>
      </c>
      <c r="U4945" s="1" t="str">
        <f t="shared" si="4"/>
        <v>Middle Age</v>
      </c>
      <c r="V4945" s="1" t="str">
        <f t="shared" si="5"/>
        <v>Low Booking</v>
      </c>
    </row>
    <row r="4946" ht="15.75" customHeight="1">
      <c r="A4946" s="1" t="s">
        <v>5260</v>
      </c>
      <c r="B4946" s="6">
        <v>46112.0</v>
      </c>
      <c r="C4946" s="6">
        <v>46112.0</v>
      </c>
      <c r="D4946" s="7">
        <v>0.6458333333333334</v>
      </c>
      <c r="E4946" s="1" t="str">
        <f t="shared" si="1"/>
        <v>Weekday</v>
      </c>
      <c r="F4946" s="1" t="str">
        <f t="shared" si="2"/>
        <v>Mar</v>
      </c>
      <c r="G4946" s="1" t="str">
        <f t="array" ref="G4946">_xlfn.XLOOKUP(A4946,Booking_data!$A$1:$A$6001,Booking_data!$D$1:$D$6001,"not found")</f>
        <v>M008</v>
      </c>
      <c r="H4946" s="1" t="str">
        <f t="array" ref="H4946">_xlfn.XLOOKUP(G4946,Movies_data!$A$1:$A$41,Movies_data!$B$1:$B$41,"not found")</f>
        <v>Love Today</v>
      </c>
      <c r="I4946" s="1" t="str">
        <f t="array" ref="I4946">_xlfn.XLOOKUP(G4946,Movies_data!$A$1:$A$41,Movies_data!$D$1:$D$41,"not found")</f>
        <v>Romance</v>
      </c>
      <c r="J4946" s="1" t="str">
        <f t="array" ref="J4946">_xlfn.XLOOKUP(G4946,Movies_data!$A$1:$A$41,Movies_data!$C$1:$C$41,"not found")</f>
        <v>Tamil</v>
      </c>
      <c r="K4946" s="1">
        <f t="array" ref="K4946">_xlfn.XLOOKUP(G4946,Movies_data!$A$1:$A$41,Movies_data!$H$1:$H$41,"Not Found")</f>
        <v>7.4</v>
      </c>
      <c r="L4946" s="1" t="str">
        <f t="array" ref="L4946">_xlfn.XLOOKUP(A4946,Booking_data!$A$1:$A$6001,Booking_data!$E$1:$E$6001,"not Found")</f>
        <v>C093</v>
      </c>
      <c r="M4946" s="1" t="str">
        <f t="array" ref="M4946">_xlfn.XLOOKUP(L4946,Cinemas_data!$A$1:$A$49,Cinemas_data!$I$1:$I$49,"not Found")</f>
        <v>#NAME?</v>
      </c>
      <c r="N4946" s="1" t="str">
        <f t="array" ref="N4946">_xlfn.XLOOKUP(L4946,Cinemas_data!$A$1:$A$49,Cinemas_data!$C$1:$C$49,"not Found")</f>
        <v>Mumbai</v>
      </c>
      <c r="O4946" s="1">
        <f t="array" ref="O4946">_xlfn.XLOOKUP(A4946,Booking_data!$A$1:$A$6001,Booking_data!$H$1:$H$6001,"not found")</f>
        <v>2</v>
      </c>
      <c r="P4946" s="1">
        <f t="array" ref="P4946">_xlfn.XLOOKUP(A4946,Booking_data!$A$1:$A$6001,Booking_data!$I$1:$I$6001,"not Found")</f>
        <v>240</v>
      </c>
      <c r="Q4946" s="1">
        <f t="shared" si="3"/>
        <v>480</v>
      </c>
      <c r="R4946" s="1" t="str">
        <f t="array" ref="R4946">_xlfn.XLOOKUP(A4946,Booking_data!$A$1:$A$6001,Booking_data!$L$1:$L$6001,"Not Found")</f>
        <v>Net Banking</v>
      </c>
      <c r="S4946" s="1">
        <f t="array" ref="S4946">_xlfn.XLOOKUP(A4946,Booking_data!$A$1:$A$6001,Booking_data!$N$1:$N$6001,"not Found")</f>
        <v>59</v>
      </c>
      <c r="T4946" s="1" t="str">
        <f t="array" ref="T4946">_xlfn.XLOOKUP(A4946,Booking_data!$A$1:$A$6001,Booking_data!$O$1:$O$6001,"Not Found")</f>
        <v>Male</v>
      </c>
      <c r="U4946" s="1" t="str">
        <f t="shared" si="4"/>
        <v>Above 45</v>
      </c>
      <c r="V4946" s="1" t="str">
        <f t="shared" si="5"/>
        <v>Low Booking</v>
      </c>
    </row>
    <row r="4947" ht="15.75" customHeight="1">
      <c r="A4947" s="1" t="s">
        <v>5261</v>
      </c>
      <c r="B4947" s="6">
        <v>46131.0</v>
      </c>
      <c r="C4947" s="6">
        <v>46137.0</v>
      </c>
      <c r="D4947" s="7">
        <v>0.8854166666666666</v>
      </c>
      <c r="E4947" s="1" t="str">
        <f t="shared" si="1"/>
        <v>Weekend</v>
      </c>
      <c r="F4947" s="1" t="str">
        <f t="shared" si="2"/>
        <v>Apr</v>
      </c>
      <c r="G4947" s="1" t="str">
        <f t="array" ref="G4947">_xlfn.XLOOKUP(A4947,Booking_data!$A$1:$A$6001,Booking_data!$D$1:$D$6001,"not found")</f>
        <v>M029</v>
      </c>
      <c r="H4947" s="1" t="str">
        <f t="array" ref="H4947">_xlfn.XLOOKUP(G4947,Movies_data!$A$1:$A$41,Movies_data!$B$1:$B$41,"not found")</f>
        <v>777 Charlie</v>
      </c>
      <c r="I4947" s="1" t="str">
        <f t="array" ref="I4947">_xlfn.XLOOKUP(G4947,Movies_data!$A$1:$A$41,Movies_data!$D$1:$D$41,"not found")</f>
        <v>Adventure</v>
      </c>
      <c r="J4947" s="1" t="str">
        <f t="array" ref="J4947">_xlfn.XLOOKUP(G4947,Movies_data!$A$1:$A$41,Movies_data!$C$1:$C$41,"not found")</f>
        <v>Kannada</v>
      </c>
      <c r="K4947" s="1">
        <f t="array" ref="K4947">_xlfn.XLOOKUP(G4947,Movies_data!$A$1:$A$41,Movies_data!$H$1:$H$41,"Not Found")</f>
        <v>8.7</v>
      </c>
      <c r="L4947" s="1" t="str">
        <f t="array" ref="L4947">_xlfn.XLOOKUP(A4947,Booking_data!$A$1:$A$6001,Booking_data!$E$1:$E$6001,"not Found")</f>
        <v>C071</v>
      </c>
      <c r="M4947" s="1" t="str">
        <f t="array" ref="M4947">_xlfn.XLOOKUP(L4947,Cinemas_data!$A$1:$A$49,Cinemas_data!$I$1:$I$49,"not Found")</f>
        <v>#NAME?</v>
      </c>
      <c r="N4947" s="1" t="str">
        <f t="array" ref="N4947">_xlfn.XLOOKUP(L4947,Cinemas_data!$A$1:$A$49,Cinemas_data!$C$1:$C$49,"not Found")</f>
        <v>Hyderabad</v>
      </c>
      <c r="O4947" s="1">
        <f t="array" ref="O4947">_xlfn.XLOOKUP(A4947,Booking_data!$A$1:$A$6001,Booking_data!$H$1:$H$6001,"not found")</f>
        <v>3</v>
      </c>
      <c r="P4947" s="1">
        <f t="array" ref="P4947">_xlfn.XLOOKUP(A4947,Booking_data!$A$1:$A$6001,Booking_data!$I$1:$I$6001,"not Found")</f>
        <v>180</v>
      </c>
      <c r="Q4947" s="1">
        <f t="shared" si="3"/>
        <v>540</v>
      </c>
      <c r="R4947" s="1" t="str">
        <f t="array" ref="R4947">_xlfn.XLOOKUP(A4947,Booking_data!$A$1:$A$6001,Booking_data!$L$1:$L$6001,"Not Found")</f>
        <v>Debit Card</v>
      </c>
      <c r="S4947" s="1">
        <f t="array" ref="S4947">_xlfn.XLOOKUP(A4947,Booking_data!$A$1:$A$6001,Booking_data!$N$1:$N$6001,"not Found")</f>
        <v>46</v>
      </c>
      <c r="T4947" s="1" t="str">
        <f t="array" ref="T4947">_xlfn.XLOOKUP(A4947,Booking_data!$A$1:$A$6001,Booking_data!$O$1:$O$6001,"Not Found")</f>
        <v>Female</v>
      </c>
      <c r="U4947" s="1" t="str">
        <f t="shared" si="4"/>
        <v>Above 45</v>
      </c>
      <c r="V4947" s="1" t="str">
        <f t="shared" si="5"/>
        <v>Medium Booking</v>
      </c>
    </row>
    <row r="4948" ht="15.75" customHeight="1">
      <c r="A4948" s="1" t="s">
        <v>5262</v>
      </c>
      <c r="B4948" s="6">
        <v>46055.0</v>
      </c>
      <c r="C4948" s="6">
        <v>46056.0</v>
      </c>
      <c r="D4948" s="7">
        <v>0.3958333333333333</v>
      </c>
      <c r="E4948" s="1" t="str">
        <f t="shared" si="1"/>
        <v>Weekday</v>
      </c>
      <c r="F4948" s="1" t="str">
        <f t="shared" si="2"/>
        <v>Feb</v>
      </c>
      <c r="G4948" s="1" t="str">
        <f t="array" ref="G4948">_xlfn.XLOOKUP(A4948,Booking_data!$A$1:$A$6001,Booking_data!$D$1:$D$6001,"not found")</f>
        <v>M004</v>
      </c>
      <c r="H4948" s="1" t="str">
        <f t="array" ref="H4948">_xlfn.XLOOKUP(G4948,Movies_data!$A$1:$A$41,Movies_data!$B$1:$B$41,"not found")</f>
        <v>Ponniyin Selvan I</v>
      </c>
      <c r="I4948" s="1" t="str">
        <f t="array" ref="I4948">_xlfn.XLOOKUP(G4948,Movies_data!$A$1:$A$41,Movies_data!$D$1:$D$41,"not found")</f>
        <v>Drama</v>
      </c>
      <c r="J4948" s="1" t="str">
        <f t="array" ref="J4948">_xlfn.XLOOKUP(G4948,Movies_data!$A$1:$A$41,Movies_data!$C$1:$C$41,"not found")</f>
        <v>Tamil</v>
      </c>
      <c r="K4948" s="1">
        <f t="array" ref="K4948">_xlfn.XLOOKUP(G4948,Movies_data!$A$1:$A$41,Movies_data!$H$1:$H$41,"Not Found")</f>
        <v>7.6</v>
      </c>
      <c r="L4948" s="1" t="str">
        <f t="array" ref="L4948">_xlfn.XLOOKUP(A4948,Booking_data!$A$1:$A$6001,Booking_data!$E$1:$E$6001,"not Found")</f>
        <v>C013</v>
      </c>
      <c r="M4948" s="1" t="str">
        <f t="array" ref="M4948">_xlfn.XLOOKUP(L4948,Cinemas_data!$A$1:$A$49,Cinemas_data!$I$1:$I$49,"not Found")</f>
        <v>#NAME?</v>
      </c>
      <c r="N4948" s="1" t="str">
        <f t="array" ref="N4948">_xlfn.XLOOKUP(L4948,Cinemas_data!$A$1:$A$49,Cinemas_data!$C$1:$C$49,"not Found")</f>
        <v>Chennai</v>
      </c>
      <c r="O4948" s="1">
        <f t="array" ref="O4948">_xlfn.XLOOKUP(A4948,Booking_data!$A$1:$A$6001,Booking_data!$H$1:$H$6001,"not found")</f>
        <v>4</v>
      </c>
      <c r="P4948" s="1">
        <f t="array" ref="P4948">_xlfn.XLOOKUP(A4948,Booking_data!$A$1:$A$6001,Booking_data!$I$1:$I$6001,"not Found")</f>
        <v>320</v>
      </c>
      <c r="Q4948" s="1">
        <f t="shared" si="3"/>
        <v>1280</v>
      </c>
      <c r="R4948" s="1" t="str">
        <f t="array" ref="R4948">_xlfn.XLOOKUP(A4948,Booking_data!$A$1:$A$6001,Booking_data!$L$1:$L$6001,"Not Found")</f>
        <v>Debit Card</v>
      </c>
      <c r="S4948" s="1">
        <f t="array" ref="S4948">_xlfn.XLOOKUP(A4948,Booking_data!$A$1:$A$6001,Booking_data!$N$1:$N$6001,"not Found")</f>
        <v>50</v>
      </c>
      <c r="T4948" s="1" t="str">
        <f t="array" ref="T4948">_xlfn.XLOOKUP(A4948,Booking_data!$A$1:$A$6001,Booking_data!$O$1:$O$6001,"Not Found")</f>
        <v>Female</v>
      </c>
      <c r="U4948" s="1" t="str">
        <f t="shared" si="4"/>
        <v>Above 45</v>
      </c>
      <c r="V4948" s="1" t="str">
        <f t="shared" si="5"/>
        <v>Medium Booking</v>
      </c>
    </row>
    <row r="4949" ht="15.75" customHeight="1">
      <c r="A4949" s="1" t="s">
        <v>5263</v>
      </c>
      <c r="B4949" s="6">
        <v>46056.0</v>
      </c>
      <c r="C4949" s="6">
        <v>46057.0</v>
      </c>
      <c r="D4949" s="7">
        <v>0.6458333333333334</v>
      </c>
      <c r="E4949" s="1" t="str">
        <f t="shared" si="1"/>
        <v>Weekday</v>
      </c>
      <c r="F4949" s="1" t="str">
        <f t="shared" si="2"/>
        <v>Feb</v>
      </c>
      <c r="G4949" s="1" t="str">
        <f t="array" ref="G4949">_xlfn.XLOOKUP(A4949,Booking_data!$A$1:$A$6001,Booking_data!$D$1:$D$6001,"not found")</f>
        <v>M022</v>
      </c>
      <c r="H4949" s="1" t="str">
        <f t="array" ref="H4949">_xlfn.XLOOKUP(G4949,Movies_data!$A$1:$A$41,Movies_data!$B$1:$B$41,"not found")</f>
        <v>12th Fail</v>
      </c>
      <c r="I4949" s="1" t="str">
        <f t="array" ref="I4949">_xlfn.XLOOKUP(G4949,Movies_data!$A$1:$A$41,Movies_data!$D$1:$D$41,"not found")</f>
        <v>Drama</v>
      </c>
      <c r="J4949" s="1" t="str">
        <f t="array" ref="J4949">_xlfn.XLOOKUP(G4949,Movies_data!$A$1:$A$41,Movies_data!$C$1:$C$41,"not found")</f>
        <v>Hindi</v>
      </c>
      <c r="K4949" s="1">
        <f t="array" ref="K4949">_xlfn.XLOOKUP(G4949,Movies_data!$A$1:$A$41,Movies_data!$H$1:$H$41,"Not Found")</f>
        <v>9</v>
      </c>
      <c r="L4949" s="1" t="str">
        <f t="array" ref="L4949">_xlfn.XLOOKUP(A4949,Booking_data!$A$1:$A$6001,Booking_data!$E$1:$E$6001,"not Found")</f>
        <v>C021</v>
      </c>
      <c r="M4949" s="1" t="str">
        <f t="array" ref="M4949">_xlfn.XLOOKUP(L4949,Cinemas_data!$A$1:$A$49,Cinemas_data!$I$1:$I$49,"not Found")</f>
        <v>#NAME?</v>
      </c>
      <c r="N4949" s="1" t="str">
        <f t="array" ref="N4949">_xlfn.XLOOKUP(L4949,Cinemas_data!$A$1:$A$49,Cinemas_data!$C$1:$C$49,"not Found")</f>
        <v>Coimbatore</v>
      </c>
      <c r="O4949" s="1">
        <f t="array" ref="O4949">_xlfn.XLOOKUP(A4949,Booking_data!$A$1:$A$6001,Booking_data!$H$1:$H$6001,"not found")</f>
        <v>5</v>
      </c>
      <c r="P4949" s="1">
        <f t="array" ref="P4949">_xlfn.XLOOKUP(A4949,Booking_data!$A$1:$A$6001,Booking_data!$I$1:$I$6001,"not Found")</f>
        <v>400</v>
      </c>
      <c r="Q4949" s="1">
        <f t="shared" si="3"/>
        <v>2000</v>
      </c>
      <c r="R4949" s="1" t="str">
        <f t="array" ref="R4949">_xlfn.XLOOKUP(A4949,Booking_data!$A$1:$A$6001,Booking_data!$L$1:$L$6001,"Not Found")</f>
        <v>UPI</v>
      </c>
      <c r="S4949" s="1">
        <f t="array" ref="S4949">_xlfn.XLOOKUP(A4949,Booking_data!$A$1:$A$6001,Booking_data!$N$1:$N$6001,"not Found")</f>
        <v>27</v>
      </c>
      <c r="T4949" s="1" t="str">
        <f t="array" ref="T4949">_xlfn.XLOOKUP(A4949,Booking_data!$A$1:$A$6001,Booking_data!$O$1:$O$6001,"Not Found")</f>
        <v>Female</v>
      </c>
      <c r="U4949" s="1" t="str">
        <f t="shared" si="4"/>
        <v>Youngster</v>
      </c>
      <c r="V4949" s="1" t="str">
        <f t="shared" si="5"/>
        <v>High Booking</v>
      </c>
    </row>
    <row r="4950" ht="15.75" customHeight="1">
      <c r="A4950" s="1" t="s">
        <v>5264</v>
      </c>
      <c r="B4950" s="6">
        <v>46083.0</v>
      </c>
      <c r="C4950" s="6">
        <v>46083.0</v>
      </c>
      <c r="D4950" s="7">
        <v>0.7708333333333334</v>
      </c>
      <c r="E4950" s="1" t="str">
        <f t="shared" si="1"/>
        <v>Weekday</v>
      </c>
      <c r="F4950" s="1" t="str">
        <f t="shared" si="2"/>
        <v>Mar</v>
      </c>
      <c r="G4950" s="1" t="str">
        <f t="array" ref="G4950">_xlfn.XLOOKUP(A4950,Booking_data!$A$1:$A$6001,Booking_data!$D$1:$D$6001,"not found")</f>
        <v>M039</v>
      </c>
      <c r="H4950" s="1" t="str">
        <f t="array" ref="H4950">_xlfn.XLOOKUP(G4950,Movies_data!$A$1:$A$41,Movies_data!$B$1:$B$41,"not found")</f>
        <v>Dune: Part Two</v>
      </c>
      <c r="I4950" s="1" t="str">
        <f t="array" ref="I4950">_xlfn.XLOOKUP(G4950,Movies_data!$A$1:$A$41,Movies_data!$D$1:$D$41,"not found")</f>
        <v>Sci-Fi</v>
      </c>
      <c r="J4950" s="1" t="str">
        <f t="array" ref="J4950">_xlfn.XLOOKUP(G4950,Movies_data!$A$1:$A$41,Movies_data!$C$1:$C$41,"not found")</f>
        <v>English</v>
      </c>
      <c r="K4950" s="1">
        <f t="array" ref="K4950">_xlfn.XLOOKUP(G4950,Movies_data!$A$1:$A$41,Movies_data!$H$1:$H$41,"Not Found")</f>
        <v>8.5</v>
      </c>
      <c r="L4950" s="1" t="str">
        <f t="array" ref="L4950">_xlfn.XLOOKUP(A4950,Booking_data!$A$1:$A$6001,Booking_data!$E$1:$E$6001,"not Found")</f>
        <v>C123</v>
      </c>
      <c r="M4950" s="1" t="str">
        <f t="array" ref="M4950">_xlfn.XLOOKUP(L4950,Cinemas_data!$A$1:$A$49,Cinemas_data!$I$1:$I$49,"not Found")</f>
        <v>#NAME?</v>
      </c>
      <c r="N4950" s="1" t="str">
        <f t="array" ref="N4950">_xlfn.XLOOKUP(L4950,Cinemas_data!$A$1:$A$49,Cinemas_data!$C$1:$C$49,"not Found")</f>
        <v>Noida</v>
      </c>
      <c r="O4950" s="1">
        <f t="array" ref="O4950">_xlfn.XLOOKUP(A4950,Booking_data!$A$1:$A$6001,Booking_data!$H$1:$H$6001,"not found")</f>
        <v>5</v>
      </c>
      <c r="P4950" s="1">
        <f t="array" ref="P4950">_xlfn.XLOOKUP(A4950,Booking_data!$A$1:$A$6001,Booking_data!$I$1:$I$6001,"not Found")</f>
        <v>300</v>
      </c>
      <c r="Q4950" s="1">
        <f t="shared" si="3"/>
        <v>1500</v>
      </c>
      <c r="R4950" s="1" t="str">
        <f t="array" ref="R4950">_xlfn.XLOOKUP(A4950,Booking_data!$A$1:$A$6001,Booking_data!$L$1:$L$6001,"Not Found")</f>
        <v>Net Banking</v>
      </c>
      <c r="S4950" s="1">
        <f t="array" ref="S4950">_xlfn.XLOOKUP(A4950,Booking_data!$A$1:$A$6001,Booking_data!$N$1:$N$6001,"not Found")</f>
        <v>56</v>
      </c>
      <c r="T4950" s="1" t="str">
        <f t="array" ref="T4950">_xlfn.XLOOKUP(A4950,Booking_data!$A$1:$A$6001,Booking_data!$O$1:$O$6001,"Not Found")</f>
        <v>Male</v>
      </c>
      <c r="U4950" s="1" t="str">
        <f t="shared" si="4"/>
        <v>Above 45</v>
      </c>
      <c r="V4950" s="1" t="str">
        <f t="shared" si="5"/>
        <v>High Booking</v>
      </c>
    </row>
    <row r="4951" ht="15.75" customHeight="1">
      <c r="A4951" s="1" t="s">
        <v>5265</v>
      </c>
      <c r="B4951" s="6">
        <v>46181.0</v>
      </c>
      <c r="C4951" s="6">
        <v>46186.0</v>
      </c>
      <c r="D4951" s="7">
        <v>0.3958333333333333</v>
      </c>
      <c r="E4951" s="1" t="str">
        <f t="shared" si="1"/>
        <v>Weekday</v>
      </c>
      <c r="F4951" s="1" t="str">
        <f t="shared" si="2"/>
        <v>Jun</v>
      </c>
      <c r="G4951" s="1" t="str">
        <f t="array" ref="G4951">_xlfn.XLOOKUP(A4951,Booking_data!$A$1:$A$6001,Booking_data!$D$1:$D$6001,"not found")</f>
        <v>M035</v>
      </c>
      <c r="H4951" s="1" t="str">
        <f t="array" ref="H4951">_xlfn.XLOOKUP(G4951,Movies_data!$A$1:$A$41,Movies_data!$B$1:$B$41,"not found")</f>
        <v>Aavesham</v>
      </c>
      <c r="I4951" s="1" t="str">
        <f t="array" ref="I4951">_xlfn.XLOOKUP(G4951,Movies_data!$A$1:$A$41,Movies_data!$D$1:$D$41,"not found")</f>
        <v>Comedy</v>
      </c>
      <c r="J4951" s="1" t="str">
        <f t="array" ref="J4951">_xlfn.XLOOKUP(G4951,Movies_data!$A$1:$A$41,Movies_data!$C$1:$C$41,"not found")</f>
        <v>Malayalam</v>
      </c>
      <c r="K4951" s="1">
        <f t="array" ref="K4951">_xlfn.XLOOKUP(G4951,Movies_data!$A$1:$A$41,Movies_data!$H$1:$H$41,"Not Found")</f>
        <v>7.8</v>
      </c>
      <c r="L4951" s="1" t="str">
        <f t="array" ref="L4951">_xlfn.XLOOKUP(A4951,Booking_data!$A$1:$A$6001,Booking_data!$E$1:$E$6001,"not Found")</f>
        <v>C121</v>
      </c>
      <c r="M4951" s="1" t="str">
        <f t="array" ref="M4951">_xlfn.XLOOKUP(L4951,Cinemas_data!$A$1:$A$49,Cinemas_data!$I$1:$I$49,"not Found")</f>
        <v>#NAME?</v>
      </c>
      <c r="N4951" s="1" t="str">
        <f t="array" ref="N4951">_xlfn.XLOOKUP(L4951,Cinemas_data!$A$1:$A$49,Cinemas_data!$C$1:$C$49,"not Found")</f>
        <v>Noida</v>
      </c>
      <c r="O4951" s="1">
        <f t="array" ref="O4951">_xlfn.XLOOKUP(A4951,Booking_data!$A$1:$A$6001,Booking_data!$H$1:$H$6001,"not found")</f>
        <v>6</v>
      </c>
      <c r="P4951" s="1">
        <f t="array" ref="P4951">_xlfn.XLOOKUP(A4951,Booking_data!$A$1:$A$6001,Booking_data!$I$1:$I$6001,"not Found")</f>
        <v>320</v>
      </c>
      <c r="Q4951" s="1">
        <f t="shared" si="3"/>
        <v>1920</v>
      </c>
      <c r="R4951" s="1" t="str">
        <f t="array" ref="R4951">_xlfn.XLOOKUP(A4951,Booking_data!$A$1:$A$6001,Booking_data!$L$1:$L$6001,"Not Found")</f>
        <v>Debit Card</v>
      </c>
      <c r="S4951" s="1">
        <f t="array" ref="S4951">_xlfn.XLOOKUP(A4951,Booking_data!$A$1:$A$6001,Booking_data!$N$1:$N$6001,"not Found")</f>
        <v>20</v>
      </c>
      <c r="T4951" s="1" t="str">
        <f t="array" ref="T4951">_xlfn.XLOOKUP(A4951,Booking_data!$A$1:$A$6001,Booking_data!$O$1:$O$6001,"Not Found")</f>
        <v>Other</v>
      </c>
      <c r="U4951" s="1" t="str">
        <f t="shared" si="4"/>
        <v>Youngster</v>
      </c>
      <c r="V4951" s="1" t="str">
        <f t="shared" si="5"/>
        <v>High Booking</v>
      </c>
    </row>
    <row r="4952" ht="15.75" customHeight="1">
      <c r="A4952" s="1" t="s">
        <v>5266</v>
      </c>
      <c r="B4952" s="6">
        <v>46092.0</v>
      </c>
      <c r="C4952" s="6">
        <v>46093.0</v>
      </c>
      <c r="D4952" s="7">
        <v>0.53125</v>
      </c>
      <c r="E4952" s="1" t="str">
        <f t="shared" si="1"/>
        <v>Weekday</v>
      </c>
      <c r="F4952" s="1" t="str">
        <f t="shared" si="2"/>
        <v>Mar</v>
      </c>
      <c r="G4952" s="1" t="str">
        <f t="array" ref="G4952">_xlfn.XLOOKUP(A4952,Booking_data!$A$1:$A$6001,Booking_data!$D$1:$D$6001,"not found")</f>
        <v>M026</v>
      </c>
      <c r="H4952" s="1" t="str">
        <f t="array" ref="H4952">_xlfn.XLOOKUP(G4952,Movies_data!$A$1:$A$41,Movies_data!$B$1:$B$41,"not found")</f>
        <v>Drishyam 2</v>
      </c>
      <c r="I4952" s="1" t="str">
        <f t="array" ref="I4952">_xlfn.XLOOKUP(G4952,Movies_data!$A$1:$A$41,Movies_data!$D$1:$D$41,"not found")</f>
        <v>Thriller</v>
      </c>
      <c r="J4952" s="1" t="str">
        <f t="array" ref="J4952">_xlfn.XLOOKUP(G4952,Movies_data!$A$1:$A$41,Movies_data!$C$1:$C$41,"not found")</f>
        <v>Hindi</v>
      </c>
      <c r="K4952" s="1">
        <f t="array" ref="K4952">_xlfn.XLOOKUP(G4952,Movies_data!$A$1:$A$41,Movies_data!$H$1:$H$41,"Not Found")</f>
        <v>8.2</v>
      </c>
      <c r="L4952" s="1" t="str">
        <f t="array" ref="L4952">_xlfn.XLOOKUP(A4952,Booking_data!$A$1:$A$6001,Booking_data!$E$1:$E$6001,"not Found")</f>
        <v>C153</v>
      </c>
      <c r="M4952" s="1" t="str">
        <f t="array" ref="M4952">_xlfn.XLOOKUP(L4952,Cinemas_data!$A$1:$A$49,Cinemas_data!$I$1:$I$49,"not Found")</f>
        <v>#NAME?</v>
      </c>
      <c r="N4952" s="1" t="str">
        <f t="array" ref="N4952">_xlfn.XLOOKUP(L4952,Cinemas_data!$A$1:$A$49,Cinemas_data!$C$1:$C$49,"not Found")</f>
        <v>Kochi</v>
      </c>
      <c r="O4952" s="1">
        <f t="array" ref="O4952">_xlfn.XLOOKUP(A4952,Booking_data!$A$1:$A$6001,Booking_data!$H$1:$H$6001,"not found")</f>
        <v>2</v>
      </c>
      <c r="P4952" s="1">
        <f t="array" ref="P4952">_xlfn.XLOOKUP(A4952,Booking_data!$A$1:$A$6001,Booking_data!$I$1:$I$6001,"not Found")</f>
        <v>320</v>
      </c>
      <c r="Q4952" s="1">
        <f t="shared" si="3"/>
        <v>640</v>
      </c>
      <c r="R4952" s="1" t="str">
        <f t="array" ref="R4952">_xlfn.XLOOKUP(A4952,Booking_data!$A$1:$A$6001,Booking_data!$L$1:$L$6001,"Not Found")</f>
        <v>Credit Card</v>
      </c>
      <c r="S4952" s="1">
        <f t="array" ref="S4952">_xlfn.XLOOKUP(A4952,Booking_data!$A$1:$A$6001,Booking_data!$N$1:$N$6001,"not Found")</f>
        <v>55</v>
      </c>
      <c r="T4952" s="1" t="str">
        <f t="array" ref="T4952">_xlfn.XLOOKUP(A4952,Booking_data!$A$1:$A$6001,Booking_data!$O$1:$O$6001,"Not Found")</f>
        <v>Female</v>
      </c>
      <c r="U4952" s="1" t="str">
        <f t="shared" si="4"/>
        <v>Above 45</v>
      </c>
      <c r="V4952" s="1" t="str">
        <f t="shared" si="5"/>
        <v>Low Booking</v>
      </c>
    </row>
    <row r="4953" ht="15.75" customHeight="1">
      <c r="A4953" s="1" t="s">
        <v>5267</v>
      </c>
      <c r="B4953" s="6">
        <v>46177.0</v>
      </c>
      <c r="C4953" s="6">
        <v>46182.0</v>
      </c>
      <c r="D4953" s="7">
        <v>0.7708333333333334</v>
      </c>
      <c r="E4953" s="1" t="str">
        <f t="shared" si="1"/>
        <v>Weekday</v>
      </c>
      <c r="F4953" s="1" t="str">
        <f t="shared" si="2"/>
        <v>Jun</v>
      </c>
      <c r="G4953" s="1" t="str">
        <f t="array" ref="G4953">_xlfn.XLOOKUP(A4953,Booking_data!$A$1:$A$6001,Booking_data!$D$1:$D$6001,"not found")</f>
        <v>M004</v>
      </c>
      <c r="H4953" s="1" t="str">
        <f t="array" ref="H4953">_xlfn.XLOOKUP(G4953,Movies_data!$A$1:$A$41,Movies_data!$B$1:$B$41,"not found")</f>
        <v>Ponniyin Selvan I</v>
      </c>
      <c r="I4953" s="1" t="str">
        <f t="array" ref="I4953">_xlfn.XLOOKUP(G4953,Movies_data!$A$1:$A$41,Movies_data!$D$1:$D$41,"not found")</f>
        <v>Drama</v>
      </c>
      <c r="J4953" s="1" t="str">
        <f t="array" ref="J4953">_xlfn.XLOOKUP(G4953,Movies_data!$A$1:$A$41,Movies_data!$C$1:$C$41,"not found")</f>
        <v>Tamil</v>
      </c>
      <c r="K4953" s="1">
        <f t="array" ref="K4953">_xlfn.XLOOKUP(G4953,Movies_data!$A$1:$A$41,Movies_data!$H$1:$H$41,"Not Found")</f>
        <v>7.6</v>
      </c>
      <c r="L4953" s="1" t="str">
        <f t="array" ref="L4953">_xlfn.XLOOKUP(A4953,Booking_data!$A$1:$A$6001,Booking_data!$E$1:$E$6001,"not Found")</f>
        <v>C023</v>
      </c>
      <c r="M4953" s="1" t="str">
        <f t="array" ref="M4953">_xlfn.XLOOKUP(L4953,Cinemas_data!$A$1:$A$49,Cinemas_data!$I$1:$I$49,"not Found")</f>
        <v>#NAME?</v>
      </c>
      <c r="N4953" s="1" t="str">
        <f t="array" ref="N4953">_xlfn.XLOOKUP(L4953,Cinemas_data!$A$1:$A$49,Cinemas_data!$C$1:$C$49,"not Found")</f>
        <v>Coimbatore</v>
      </c>
      <c r="O4953" s="1">
        <f t="array" ref="O4953">_xlfn.XLOOKUP(A4953,Booking_data!$A$1:$A$6001,Booking_data!$H$1:$H$6001,"not found")</f>
        <v>2</v>
      </c>
      <c r="P4953" s="1">
        <f t="array" ref="P4953">_xlfn.XLOOKUP(A4953,Booking_data!$A$1:$A$6001,Booking_data!$I$1:$I$6001,"not Found")</f>
        <v>320</v>
      </c>
      <c r="Q4953" s="1">
        <f t="shared" si="3"/>
        <v>640</v>
      </c>
      <c r="R4953" s="1" t="str">
        <f t="array" ref="R4953">_xlfn.XLOOKUP(A4953,Booking_data!$A$1:$A$6001,Booking_data!$L$1:$L$6001,"Not Found")</f>
        <v>Credit Card</v>
      </c>
      <c r="S4953" s="1">
        <f t="array" ref="S4953">_xlfn.XLOOKUP(A4953,Booking_data!$A$1:$A$6001,Booking_data!$N$1:$N$6001,"not Found")</f>
        <v>55</v>
      </c>
      <c r="T4953" s="1" t="str">
        <f t="array" ref="T4953">_xlfn.XLOOKUP(A4953,Booking_data!$A$1:$A$6001,Booking_data!$O$1:$O$6001,"Not Found")</f>
        <v>Other</v>
      </c>
      <c r="U4953" s="1" t="str">
        <f t="shared" si="4"/>
        <v>Above 45</v>
      </c>
      <c r="V4953" s="1" t="str">
        <f t="shared" si="5"/>
        <v>Low Booking</v>
      </c>
    </row>
    <row r="4954" ht="15.75" customHeight="1">
      <c r="A4954" s="1" t="s">
        <v>5268</v>
      </c>
      <c r="B4954" s="6">
        <v>46058.0</v>
      </c>
      <c r="C4954" s="6">
        <v>46058.0</v>
      </c>
      <c r="D4954" s="7">
        <v>0.3958333333333333</v>
      </c>
      <c r="E4954" s="1" t="str">
        <f t="shared" si="1"/>
        <v>Weekday</v>
      </c>
      <c r="F4954" s="1" t="str">
        <f t="shared" si="2"/>
        <v>Feb</v>
      </c>
      <c r="G4954" s="1" t="str">
        <f t="array" ref="G4954">_xlfn.XLOOKUP(A4954,Booking_data!$A$1:$A$6001,Booking_data!$D$1:$D$6001,"not found")</f>
        <v>M040</v>
      </c>
      <c r="H4954" s="1" t="str">
        <f t="array" ref="H4954">_xlfn.XLOOKUP(G4954,Movies_data!$A$1:$A$41,Movies_data!$B$1:$B$41,"not found")</f>
        <v>Inside Out 2</v>
      </c>
      <c r="I4954" s="1" t="str">
        <f t="array" ref="I4954">_xlfn.XLOOKUP(G4954,Movies_data!$A$1:$A$41,Movies_data!$D$1:$D$41,"not found")</f>
        <v>Animation</v>
      </c>
      <c r="J4954" s="1" t="str">
        <f t="array" ref="J4954">_xlfn.XLOOKUP(G4954,Movies_data!$A$1:$A$41,Movies_data!$C$1:$C$41,"not found")</f>
        <v>English</v>
      </c>
      <c r="K4954" s="1">
        <f t="array" ref="K4954">_xlfn.XLOOKUP(G4954,Movies_data!$A$1:$A$41,Movies_data!$H$1:$H$41,"Not Found")</f>
        <v>7.6</v>
      </c>
      <c r="L4954" s="1" t="str">
        <f t="array" ref="L4954">_xlfn.XLOOKUP(A4954,Booking_data!$A$1:$A$6001,Booking_data!$E$1:$E$6001,"not Found")</f>
        <v>C101</v>
      </c>
      <c r="M4954" s="1" t="str">
        <f t="array" ref="M4954">_xlfn.XLOOKUP(L4954,Cinemas_data!$A$1:$A$49,Cinemas_data!$I$1:$I$49,"not Found")</f>
        <v>#NAME?</v>
      </c>
      <c r="N4954" s="1" t="str">
        <f t="array" ref="N4954">_xlfn.XLOOKUP(L4954,Cinemas_data!$A$1:$A$49,Cinemas_data!$C$1:$C$49,"not Found")</f>
        <v>Pune</v>
      </c>
      <c r="O4954" s="1">
        <f t="array" ref="O4954">_xlfn.XLOOKUP(A4954,Booking_data!$A$1:$A$6001,Booking_data!$H$1:$H$6001,"not found")</f>
        <v>3</v>
      </c>
      <c r="P4954" s="1">
        <f t="array" ref="P4954">_xlfn.XLOOKUP(A4954,Booking_data!$A$1:$A$6001,Booking_data!$I$1:$I$6001,"not Found")</f>
        <v>180</v>
      </c>
      <c r="Q4954" s="1">
        <f t="shared" si="3"/>
        <v>540</v>
      </c>
      <c r="R4954" s="1" t="str">
        <f t="array" ref="R4954">_xlfn.XLOOKUP(A4954,Booking_data!$A$1:$A$6001,Booking_data!$L$1:$L$6001,"Not Found")</f>
        <v>Credit Card</v>
      </c>
      <c r="S4954" s="1">
        <f t="array" ref="S4954">_xlfn.XLOOKUP(A4954,Booking_data!$A$1:$A$6001,Booking_data!$N$1:$N$6001,"not Found")</f>
        <v>47</v>
      </c>
      <c r="T4954" s="1" t="str">
        <f t="array" ref="T4954">_xlfn.XLOOKUP(A4954,Booking_data!$A$1:$A$6001,Booking_data!$O$1:$O$6001,"Not Found")</f>
        <v>Male</v>
      </c>
      <c r="U4954" s="1" t="str">
        <f t="shared" si="4"/>
        <v>Above 45</v>
      </c>
      <c r="V4954" s="1" t="str">
        <f t="shared" si="5"/>
        <v>Medium Booking</v>
      </c>
    </row>
    <row r="4955" ht="15.75" customHeight="1">
      <c r="A4955" s="1" t="s">
        <v>5269</v>
      </c>
      <c r="B4955" s="6">
        <v>46164.0</v>
      </c>
      <c r="C4955" s="6">
        <v>46165.0</v>
      </c>
      <c r="D4955" s="7">
        <v>0.3958333333333333</v>
      </c>
      <c r="E4955" s="1" t="str">
        <f t="shared" si="1"/>
        <v>Weekday</v>
      </c>
      <c r="F4955" s="1" t="str">
        <f t="shared" si="2"/>
        <v>May</v>
      </c>
      <c r="G4955" s="1" t="str">
        <f t="array" ref="G4955">_xlfn.XLOOKUP(A4955,Booking_data!$A$1:$A$6001,Booking_data!$D$1:$D$6001,"not found")</f>
        <v>M026</v>
      </c>
      <c r="H4955" s="1" t="str">
        <f t="array" ref="H4955">_xlfn.XLOOKUP(G4955,Movies_data!$A$1:$A$41,Movies_data!$B$1:$B$41,"not found")</f>
        <v>Drishyam 2</v>
      </c>
      <c r="I4955" s="1" t="str">
        <f t="array" ref="I4955">_xlfn.XLOOKUP(G4955,Movies_data!$A$1:$A$41,Movies_data!$D$1:$D$41,"not found")</f>
        <v>Thriller</v>
      </c>
      <c r="J4955" s="1" t="str">
        <f t="array" ref="J4955">_xlfn.XLOOKUP(G4955,Movies_data!$A$1:$A$41,Movies_data!$C$1:$C$41,"not found")</f>
        <v>Hindi</v>
      </c>
      <c r="K4955" s="1">
        <f t="array" ref="K4955">_xlfn.XLOOKUP(G4955,Movies_data!$A$1:$A$41,Movies_data!$H$1:$H$41,"Not Found")</f>
        <v>8.2</v>
      </c>
      <c r="L4955" s="1" t="str">
        <f t="array" ref="L4955">_xlfn.XLOOKUP(A4955,Booking_data!$A$1:$A$6001,Booking_data!$E$1:$E$6001,"not Found")</f>
        <v>C161</v>
      </c>
      <c r="M4955" s="1" t="str">
        <f t="array" ref="M4955">_xlfn.XLOOKUP(L4955,Cinemas_data!$A$1:$A$49,Cinemas_data!$I$1:$I$49,"not Found")</f>
        <v>#NAME?</v>
      </c>
      <c r="N4955" s="1" t="str">
        <f t="array" ref="N4955">_xlfn.XLOOKUP(L4955,Cinemas_data!$A$1:$A$49,Cinemas_data!$C$1:$C$49,"not Found")</f>
        <v>Thiruvananthapuram</v>
      </c>
      <c r="O4955" s="1">
        <f t="array" ref="O4955">_xlfn.XLOOKUP(A4955,Booking_data!$A$1:$A$6001,Booking_data!$H$1:$H$6001,"not found")</f>
        <v>2</v>
      </c>
      <c r="P4955" s="1">
        <f t="array" ref="P4955">_xlfn.XLOOKUP(A4955,Booking_data!$A$1:$A$6001,Booking_data!$I$1:$I$6001,"not Found")</f>
        <v>360</v>
      </c>
      <c r="Q4955" s="1">
        <f t="shared" si="3"/>
        <v>720</v>
      </c>
      <c r="R4955" s="1" t="str">
        <f t="array" ref="R4955">_xlfn.XLOOKUP(A4955,Booking_data!$A$1:$A$6001,Booking_data!$L$1:$L$6001,"Not Found")</f>
        <v>Credit Card</v>
      </c>
      <c r="S4955" s="1">
        <f t="array" ref="S4955">_xlfn.XLOOKUP(A4955,Booking_data!$A$1:$A$6001,Booking_data!$N$1:$N$6001,"not Found")</f>
        <v>19</v>
      </c>
      <c r="T4955" s="1" t="str">
        <f t="array" ref="T4955">_xlfn.XLOOKUP(A4955,Booking_data!$A$1:$A$6001,Booking_data!$O$1:$O$6001,"Not Found")</f>
        <v>Female</v>
      </c>
      <c r="U4955" s="1" t="str">
        <f t="shared" si="4"/>
        <v>Youngster</v>
      </c>
      <c r="V4955" s="1" t="str">
        <f t="shared" si="5"/>
        <v>Low Booking</v>
      </c>
    </row>
    <row r="4956" ht="15.75" customHeight="1">
      <c r="A4956" s="1" t="s">
        <v>5270</v>
      </c>
      <c r="B4956" s="6">
        <v>46118.0</v>
      </c>
      <c r="C4956" s="6">
        <v>46124.0</v>
      </c>
      <c r="D4956" s="7">
        <v>0.3958333333333333</v>
      </c>
      <c r="E4956" s="1" t="str">
        <f t="shared" si="1"/>
        <v>Weekday</v>
      </c>
      <c r="F4956" s="1" t="str">
        <f t="shared" si="2"/>
        <v>Apr</v>
      </c>
      <c r="G4956" s="1" t="str">
        <f t="array" ref="G4956">_xlfn.XLOOKUP(A4956,Booking_data!$A$1:$A$6001,Booking_data!$D$1:$D$6001,"not found")</f>
        <v>M019</v>
      </c>
      <c r="H4956" s="1" t="str">
        <f t="array" ref="H4956">_xlfn.XLOOKUP(G4956,Movies_data!$A$1:$A$41,Movies_data!$B$1:$B$41,"not found")</f>
        <v>Animal</v>
      </c>
      <c r="I4956" s="1" t="str">
        <f t="array" ref="I4956">_xlfn.XLOOKUP(G4956,Movies_data!$A$1:$A$41,Movies_data!$D$1:$D$41,"not found")</f>
        <v>Drama</v>
      </c>
      <c r="J4956" s="1" t="str">
        <f t="array" ref="J4956">_xlfn.XLOOKUP(G4956,Movies_data!$A$1:$A$41,Movies_data!$C$1:$C$41,"not found")</f>
        <v>Hindi</v>
      </c>
      <c r="K4956" s="1">
        <f t="array" ref="K4956">_xlfn.XLOOKUP(G4956,Movies_data!$A$1:$A$41,Movies_data!$H$1:$H$41,"Not Found")</f>
        <v>6.1</v>
      </c>
      <c r="L4956" s="1" t="str">
        <f t="array" ref="L4956">_xlfn.XLOOKUP(A4956,Booking_data!$A$1:$A$6001,Booking_data!$E$1:$E$6001,"not Found")</f>
        <v>C151</v>
      </c>
      <c r="M4956" s="1" t="str">
        <f t="array" ref="M4956">_xlfn.XLOOKUP(L4956,Cinemas_data!$A$1:$A$49,Cinemas_data!$I$1:$I$49,"not Found")</f>
        <v>#NAME?</v>
      </c>
      <c r="N4956" s="1" t="str">
        <f t="array" ref="N4956">_xlfn.XLOOKUP(L4956,Cinemas_data!$A$1:$A$49,Cinemas_data!$C$1:$C$49,"not Found")</f>
        <v>Kochi</v>
      </c>
      <c r="O4956" s="1">
        <f t="array" ref="O4956">_xlfn.XLOOKUP(A4956,Booking_data!$A$1:$A$6001,Booking_data!$H$1:$H$6001,"not found")</f>
        <v>2</v>
      </c>
      <c r="P4956" s="1">
        <f t="array" ref="P4956">_xlfn.XLOOKUP(A4956,Booking_data!$A$1:$A$6001,Booking_data!$I$1:$I$6001,"not Found")</f>
        <v>280</v>
      </c>
      <c r="Q4956" s="1">
        <f t="shared" si="3"/>
        <v>560</v>
      </c>
      <c r="R4956" s="1" t="str">
        <f t="array" ref="R4956">_xlfn.XLOOKUP(A4956,Booking_data!$A$1:$A$6001,Booking_data!$L$1:$L$6001,"Not Found")</f>
        <v>Wallet</v>
      </c>
      <c r="S4956" s="1">
        <f t="array" ref="S4956">_xlfn.XLOOKUP(A4956,Booking_data!$A$1:$A$6001,Booking_data!$N$1:$N$6001,"not Found")</f>
        <v>33</v>
      </c>
      <c r="T4956" s="1" t="str">
        <f t="array" ref="T4956">_xlfn.XLOOKUP(A4956,Booking_data!$A$1:$A$6001,Booking_data!$O$1:$O$6001,"Not Found")</f>
        <v>Male</v>
      </c>
      <c r="U4956" s="1" t="str">
        <f t="shared" si="4"/>
        <v>Middle Age</v>
      </c>
      <c r="V4956" s="1" t="str">
        <f t="shared" si="5"/>
        <v>Low Booking</v>
      </c>
    </row>
    <row r="4957" ht="15.75" customHeight="1">
      <c r="A4957" s="1" t="s">
        <v>5271</v>
      </c>
      <c r="B4957" s="6">
        <v>46200.0</v>
      </c>
      <c r="C4957" s="6">
        <v>46206.0</v>
      </c>
      <c r="D4957" s="7">
        <v>0.3958333333333333</v>
      </c>
      <c r="E4957" s="1" t="str">
        <f t="shared" si="1"/>
        <v>Weekend</v>
      </c>
      <c r="F4957" s="1" t="str">
        <f t="shared" si="2"/>
        <v>Jun</v>
      </c>
      <c r="G4957" s="1" t="str">
        <f t="array" ref="G4957">_xlfn.XLOOKUP(A4957,Booking_data!$A$1:$A$6001,Booking_data!$D$1:$D$6001,"not found")</f>
        <v>M005</v>
      </c>
      <c r="H4957" s="1" t="str">
        <f t="array" ref="H4957">_xlfn.XLOOKUP(G4957,Movies_data!$A$1:$A$41,Movies_data!$B$1:$B$41,"not found")</f>
        <v>Ponniyin Selvan II</v>
      </c>
      <c r="I4957" s="1" t="str">
        <f t="array" ref="I4957">_xlfn.XLOOKUP(G4957,Movies_data!$A$1:$A$41,Movies_data!$D$1:$D$41,"not found")</f>
        <v>Drama</v>
      </c>
      <c r="J4957" s="1" t="str">
        <f t="array" ref="J4957">_xlfn.XLOOKUP(G4957,Movies_data!$A$1:$A$41,Movies_data!$C$1:$C$41,"not found")</f>
        <v>Tamil</v>
      </c>
      <c r="K4957" s="1">
        <f t="array" ref="K4957">_xlfn.XLOOKUP(G4957,Movies_data!$A$1:$A$41,Movies_data!$H$1:$H$41,"Not Found")</f>
        <v>7.3</v>
      </c>
      <c r="L4957" s="1" t="str">
        <f t="array" ref="L4957">_xlfn.XLOOKUP(A4957,Booking_data!$A$1:$A$6001,Booking_data!$E$1:$E$6001,"not Found")</f>
        <v>C071</v>
      </c>
      <c r="M4957" s="1" t="str">
        <f t="array" ref="M4957">_xlfn.XLOOKUP(L4957,Cinemas_data!$A$1:$A$49,Cinemas_data!$I$1:$I$49,"not Found")</f>
        <v>#NAME?</v>
      </c>
      <c r="N4957" s="1" t="str">
        <f t="array" ref="N4957">_xlfn.XLOOKUP(L4957,Cinemas_data!$A$1:$A$49,Cinemas_data!$C$1:$C$49,"not Found")</f>
        <v>Hyderabad</v>
      </c>
      <c r="O4957" s="1">
        <f t="array" ref="O4957">_xlfn.XLOOKUP(A4957,Booking_data!$A$1:$A$6001,Booking_data!$H$1:$H$6001,"not found")</f>
        <v>2</v>
      </c>
      <c r="P4957" s="1">
        <f t="array" ref="P4957">_xlfn.XLOOKUP(A4957,Booking_data!$A$1:$A$6001,Booking_data!$I$1:$I$6001,"not Found")</f>
        <v>180</v>
      </c>
      <c r="Q4957" s="1">
        <f t="shared" si="3"/>
        <v>360</v>
      </c>
      <c r="R4957" s="1" t="str">
        <f t="array" ref="R4957">_xlfn.XLOOKUP(A4957,Booking_data!$A$1:$A$6001,Booking_data!$L$1:$L$6001,"Not Found")</f>
        <v>UPI</v>
      </c>
      <c r="S4957" s="1">
        <f t="array" ref="S4957">_xlfn.XLOOKUP(A4957,Booking_data!$A$1:$A$6001,Booking_data!$N$1:$N$6001,"not Found")</f>
        <v>22</v>
      </c>
      <c r="T4957" s="1" t="str">
        <f t="array" ref="T4957">_xlfn.XLOOKUP(A4957,Booking_data!$A$1:$A$6001,Booking_data!$O$1:$O$6001,"Not Found")</f>
        <v>Other</v>
      </c>
      <c r="U4957" s="1" t="str">
        <f t="shared" si="4"/>
        <v>Youngster</v>
      </c>
      <c r="V4957" s="1" t="str">
        <f t="shared" si="5"/>
        <v>Low Booking</v>
      </c>
    </row>
    <row r="4958" ht="15.75" customHeight="1">
      <c r="A4958" s="1" t="s">
        <v>5272</v>
      </c>
      <c r="B4958" s="6">
        <v>46152.0</v>
      </c>
      <c r="C4958" s="6">
        <v>46153.0</v>
      </c>
      <c r="D4958" s="7">
        <v>0.7708333333333334</v>
      </c>
      <c r="E4958" s="1" t="str">
        <f t="shared" si="1"/>
        <v>Weekend</v>
      </c>
      <c r="F4958" s="1" t="str">
        <f t="shared" si="2"/>
        <v>May</v>
      </c>
      <c r="G4958" s="1" t="str">
        <f t="array" ref="G4958">_xlfn.XLOOKUP(A4958,Booking_data!$A$1:$A$6001,Booking_data!$D$1:$D$6001,"not found")</f>
        <v>M030</v>
      </c>
      <c r="H4958" s="1" t="str">
        <f t="array" ref="H4958">_xlfn.XLOOKUP(G4958,Movies_data!$A$1:$A$41,Movies_data!$B$1:$B$41,"not found")</f>
        <v>Kirik Party</v>
      </c>
      <c r="I4958" s="1" t="str">
        <f t="array" ref="I4958">_xlfn.XLOOKUP(G4958,Movies_data!$A$1:$A$41,Movies_data!$D$1:$D$41,"not found")</f>
        <v>Comedy</v>
      </c>
      <c r="J4958" s="1" t="str">
        <f t="array" ref="J4958">_xlfn.XLOOKUP(G4958,Movies_data!$A$1:$A$41,Movies_data!$C$1:$C$41,"not found")</f>
        <v>Kannada</v>
      </c>
      <c r="K4958" s="1">
        <f t="array" ref="K4958">_xlfn.XLOOKUP(G4958,Movies_data!$A$1:$A$41,Movies_data!$H$1:$H$41,"Not Found")</f>
        <v>8</v>
      </c>
      <c r="L4958" s="1" t="str">
        <f t="array" ref="L4958">_xlfn.XLOOKUP(A4958,Booking_data!$A$1:$A$6001,Booking_data!$E$1:$E$6001,"not Found")</f>
        <v>C023</v>
      </c>
      <c r="M4958" s="1" t="str">
        <f t="array" ref="M4958">_xlfn.XLOOKUP(L4958,Cinemas_data!$A$1:$A$49,Cinemas_data!$I$1:$I$49,"not Found")</f>
        <v>#NAME?</v>
      </c>
      <c r="N4958" s="1" t="str">
        <f t="array" ref="N4958">_xlfn.XLOOKUP(L4958,Cinemas_data!$A$1:$A$49,Cinemas_data!$C$1:$C$49,"not Found")</f>
        <v>Coimbatore</v>
      </c>
      <c r="O4958" s="1">
        <f t="array" ref="O4958">_xlfn.XLOOKUP(A4958,Booking_data!$A$1:$A$6001,Booking_data!$H$1:$H$6001,"not found")</f>
        <v>3</v>
      </c>
      <c r="P4958" s="1">
        <f t="array" ref="P4958">_xlfn.XLOOKUP(A4958,Booking_data!$A$1:$A$6001,Booking_data!$I$1:$I$6001,"not Found")</f>
        <v>420</v>
      </c>
      <c r="Q4958" s="1">
        <f t="shared" si="3"/>
        <v>1260</v>
      </c>
      <c r="R4958" s="1" t="str">
        <f t="array" ref="R4958">_xlfn.XLOOKUP(A4958,Booking_data!$A$1:$A$6001,Booking_data!$L$1:$L$6001,"Not Found")</f>
        <v>Credit Card</v>
      </c>
      <c r="S4958" s="1">
        <f t="array" ref="S4958">_xlfn.XLOOKUP(A4958,Booking_data!$A$1:$A$6001,Booking_data!$N$1:$N$6001,"not Found")</f>
        <v>52</v>
      </c>
      <c r="T4958" s="1" t="str">
        <f t="array" ref="T4958">_xlfn.XLOOKUP(A4958,Booking_data!$A$1:$A$6001,Booking_data!$O$1:$O$6001,"Not Found")</f>
        <v>Female</v>
      </c>
      <c r="U4958" s="1" t="str">
        <f t="shared" si="4"/>
        <v>Above 45</v>
      </c>
      <c r="V4958" s="1" t="str">
        <f t="shared" si="5"/>
        <v>Medium Booking</v>
      </c>
    </row>
    <row r="4959" ht="15.75" customHeight="1">
      <c r="A4959" s="1" t="s">
        <v>5273</v>
      </c>
      <c r="B4959" s="6">
        <v>46051.0</v>
      </c>
      <c r="C4959" s="6">
        <v>46055.0</v>
      </c>
      <c r="D4959" s="7">
        <v>0.53125</v>
      </c>
      <c r="E4959" s="1" t="str">
        <f t="shared" si="1"/>
        <v>Weekday</v>
      </c>
      <c r="F4959" s="1" t="str">
        <f t="shared" si="2"/>
        <v>Jan</v>
      </c>
      <c r="G4959" s="1" t="str">
        <f t="array" ref="G4959">_xlfn.XLOOKUP(A4959,Booking_data!$A$1:$A$6001,Booking_data!$D$1:$D$6001,"not found")</f>
        <v>M009</v>
      </c>
      <c r="H4959" s="1" t="str">
        <f t="array" ref="H4959">_xlfn.XLOOKUP(G4959,Movies_data!$A$1:$A$41,Movies_data!$B$1:$B$41,"not found")</f>
        <v>Amaran</v>
      </c>
      <c r="I4959" s="1" t="str">
        <f t="array" ref="I4959">_xlfn.XLOOKUP(G4959,Movies_data!$A$1:$A$41,Movies_data!$D$1:$D$41,"not found")</f>
        <v>Biography</v>
      </c>
      <c r="J4959" s="1" t="str">
        <f t="array" ref="J4959">_xlfn.XLOOKUP(G4959,Movies_data!$A$1:$A$41,Movies_data!$C$1:$C$41,"not found")</f>
        <v>Tamil</v>
      </c>
      <c r="K4959" s="1">
        <f t="array" ref="K4959">_xlfn.XLOOKUP(G4959,Movies_data!$A$1:$A$41,Movies_data!$H$1:$H$41,"Not Found")</f>
        <v>8.3</v>
      </c>
      <c r="L4959" s="1" t="str">
        <f t="array" ref="L4959">_xlfn.XLOOKUP(A4959,Booking_data!$A$1:$A$6001,Booking_data!$E$1:$E$6001,"not Found")</f>
        <v>C151</v>
      </c>
      <c r="M4959" s="1" t="str">
        <f t="array" ref="M4959">_xlfn.XLOOKUP(L4959,Cinemas_data!$A$1:$A$49,Cinemas_data!$I$1:$I$49,"not Found")</f>
        <v>#NAME?</v>
      </c>
      <c r="N4959" s="1" t="str">
        <f t="array" ref="N4959">_xlfn.XLOOKUP(L4959,Cinemas_data!$A$1:$A$49,Cinemas_data!$C$1:$C$49,"not Found")</f>
        <v>Kochi</v>
      </c>
      <c r="O4959" s="1">
        <f t="array" ref="O4959">_xlfn.XLOOKUP(A4959,Booking_data!$A$1:$A$6001,Booking_data!$H$1:$H$6001,"not found")</f>
        <v>3</v>
      </c>
      <c r="P4959" s="1">
        <f t="array" ref="P4959">_xlfn.XLOOKUP(A4959,Booking_data!$A$1:$A$6001,Booking_data!$I$1:$I$6001,"not Found")</f>
        <v>280</v>
      </c>
      <c r="Q4959" s="1">
        <f t="shared" si="3"/>
        <v>840</v>
      </c>
      <c r="R4959" s="1" t="str">
        <f t="array" ref="R4959">_xlfn.XLOOKUP(A4959,Booking_data!$A$1:$A$6001,Booking_data!$L$1:$L$6001,"Not Found")</f>
        <v>Debit Card</v>
      </c>
      <c r="S4959" s="1">
        <f t="array" ref="S4959">_xlfn.XLOOKUP(A4959,Booking_data!$A$1:$A$6001,Booking_data!$N$1:$N$6001,"not Found")</f>
        <v>21</v>
      </c>
      <c r="T4959" s="1" t="str">
        <f t="array" ref="T4959">_xlfn.XLOOKUP(A4959,Booking_data!$A$1:$A$6001,Booking_data!$O$1:$O$6001,"Not Found")</f>
        <v>Other</v>
      </c>
      <c r="U4959" s="1" t="str">
        <f t="shared" si="4"/>
        <v>Youngster</v>
      </c>
      <c r="V4959" s="1" t="str">
        <f t="shared" si="5"/>
        <v>Medium Booking</v>
      </c>
    </row>
    <row r="4960" ht="15.75" customHeight="1">
      <c r="A4960" s="1" t="s">
        <v>5274</v>
      </c>
      <c r="B4960" s="6">
        <v>46121.0</v>
      </c>
      <c r="C4960" s="6">
        <v>46122.0</v>
      </c>
      <c r="D4960" s="7">
        <v>0.3958333333333333</v>
      </c>
      <c r="E4960" s="1" t="str">
        <f t="shared" si="1"/>
        <v>Weekday</v>
      </c>
      <c r="F4960" s="1" t="str">
        <f t="shared" si="2"/>
        <v>Apr</v>
      </c>
      <c r="G4960" s="1" t="str">
        <f t="array" ref="G4960">_xlfn.XLOOKUP(A4960,Booking_data!$A$1:$A$6001,Booking_data!$D$1:$D$6001,"not found")</f>
        <v>M005</v>
      </c>
      <c r="H4960" s="1" t="str">
        <f t="array" ref="H4960">_xlfn.XLOOKUP(G4960,Movies_data!$A$1:$A$41,Movies_data!$B$1:$B$41,"not found")</f>
        <v>Ponniyin Selvan II</v>
      </c>
      <c r="I4960" s="1" t="str">
        <f t="array" ref="I4960">_xlfn.XLOOKUP(G4960,Movies_data!$A$1:$A$41,Movies_data!$D$1:$D$41,"not found")</f>
        <v>Drama</v>
      </c>
      <c r="J4960" s="1" t="str">
        <f t="array" ref="J4960">_xlfn.XLOOKUP(G4960,Movies_data!$A$1:$A$41,Movies_data!$C$1:$C$41,"not found")</f>
        <v>Tamil</v>
      </c>
      <c r="K4960" s="1">
        <f t="array" ref="K4960">_xlfn.XLOOKUP(G4960,Movies_data!$A$1:$A$41,Movies_data!$H$1:$H$41,"Not Found")</f>
        <v>7.3</v>
      </c>
      <c r="L4960" s="1" t="str">
        <f t="array" ref="L4960">_xlfn.XLOOKUP(A4960,Booking_data!$A$1:$A$6001,Booking_data!$E$1:$E$6001,"not Found")</f>
        <v>C022</v>
      </c>
      <c r="M4960" s="1" t="str">
        <f t="array" ref="M4960">_xlfn.XLOOKUP(L4960,Cinemas_data!$A$1:$A$49,Cinemas_data!$I$1:$I$49,"not Found")</f>
        <v>#NAME?</v>
      </c>
      <c r="N4960" s="1" t="str">
        <f t="array" ref="N4960">_xlfn.XLOOKUP(L4960,Cinemas_data!$A$1:$A$49,Cinemas_data!$C$1:$C$49,"not Found")</f>
        <v>Coimbatore</v>
      </c>
      <c r="O4960" s="1">
        <f t="array" ref="O4960">_xlfn.XLOOKUP(A4960,Booking_data!$A$1:$A$6001,Booking_data!$H$1:$H$6001,"not found")</f>
        <v>2</v>
      </c>
      <c r="P4960" s="1">
        <f t="array" ref="P4960">_xlfn.XLOOKUP(A4960,Booking_data!$A$1:$A$6001,Booking_data!$I$1:$I$6001,"not Found")</f>
        <v>200</v>
      </c>
      <c r="Q4960" s="1">
        <f t="shared" si="3"/>
        <v>400</v>
      </c>
      <c r="R4960" s="1" t="str">
        <f t="array" ref="R4960">_xlfn.XLOOKUP(A4960,Booking_data!$A$1:$A$6001,Booking_data!$L$1:$L$6001,"Not Found")</f>
        <v>Credit Card</v>
      </c>
      <c r="S4960" s="1">
        <f t="array" ref="S4960">_xlfn.XLOOKUP(A4960,Booking_data!$A$1:$A$6001,Booking_data!$N$1:$N$6001,"not Found")</f>
        <v>42</v>
      </c>
      <c r="T4960" s="1" t="str">
        <f t="array" ref="T4960">_xlfn.XLOOKUP(A4960,Booking_data!$A$1:$A$6001,Booking_data!$O$1:$O$6001,"Not Found")</f>
        <v>Female</v>
      </c>
      <c r="U4960" s="1" t="str">
        <f t="shared" si="4"/>
        <v>Middle Age</v>
      </c>
      <c r="V4960" s="1" t="str">
        <f t="shared" si="5"/>
        <v>Low Booking</v>
      </c>
    </row>
    <row r="4961" ht="15.75" customHeight="1">
      <c r="A4961" s="1" t="s">
        <v>5275</v>
      </c>
      <c r="B4961" s="6">
        <v>46106.0</v>
      </c>
      <c r="C4961" s="6">
        <v>46108.0</v>
      </c>
      <c r="D4961" s="7">
        <v>0.3958333333333333</v>
      </c>
      <c r="E4961" s="1" t="str">
        <f t="shared" si="1"/>
        <v>Weekday</v>
      </c>
      <c r="F4961" s="1" t="str">
        <f t="shared" si="2"/>
        <v>Mar</v>
      </c>
      <c r="G4961" s="1" t="str">
        <f t="array" ref="G4961">_xlfn.XLOOKUP(A4961,Booking_data!$A$1:$A$6001,Booking_data!$D$1:$D$6001,"not found")</f>
        <v>M002</v>
      </c>
      <c r="H4961" s="1" t="str">
        <f t="array" ref="H4961">_xlfn.XLOOKUP(G4961,Movies_data!$A$1:$A$41,Movies_data!$B$1:$B$41,"not found")</f>
        <v>Jailer</v>
      </c>
      <c r="I4961" s="1" t="str">
        <f t="array" ref="I4961">_xlfn.XLOOKUP(G4961,Movies_data!$A$1:$A$41,Movies_data!$D$1:$D$41,"not found")</f>
        <v>Action</v>
      </c>
      <c r="J4961" s="1" t="str">
        <f t="array" ref="J4961">_xlfn.XLOOKUP(G4961,Movies_data!$A$1:$A$41,Movies_data!$C$1:$C$41,"not found")</f>
        <v>Tamil</v>
      </c>
      <c r="K4961" s="1">
        <f t="array" ref="K4961">_xlfn.XLOOKUP(G4961,Movies_data!$A$1:$A$41,Movies_data!$H$1:$H$41,"Not Found")</f>
        <v>7.1</v>
      </c>
      <c r="L4961" s="1" t="str">
        <f t="array" ref="L4961">_xlfn.XLOOKUP(A4961,Booking_data!$A$1:$A$6001,Booking_data!$E$1:$E$6001,"not Found")</f>
        <v>C023</v>
      </c>
      <c r="M4961" s="1" t="str">
        <f t="array" ref="M4961">_xlfn.XLOOKUP(L4961,Cinemas_data!$A$1:$A$49,Cinemas_data!$I$1:$I$49,"not Found")</f>
        <v>#NAME?</v>
      </c>
      <c r="N4961" s="1" t="str">
        <f t="array" ref="N4961">_xlfn.XLOOKUP(L4961,Cinemas_data!$A$1:$A$49,Cinemas_data!$C$1:$C$49,"not Found")</f>
        <v>Coimbatore</v>
      </c>
      <c r="O4961" s="1">
        <f t="array" ref="O4961">_xlfn.XLOOKUP(A4961,Booking_data!$A$1:$A$6001,Booking_data!$H$1:$H$6001,"not found")</f>
        <v>2</v>
      </c>
      <c r="P4961" s="1">
        <f t="array" ref="P4961">_xlfn.XLOOKUP(A4961,Booking_data!$A$1:$A$6001,Booking_data!$I$1:$I$6001,"not Found")</f>
        <v>420</v>
      </c>
      <c r="Q4961" s="1">
        <f t="shared" si="3"/>
        <v>840</v>
      </c>
      <c r="R4961" s="1" t="str">
        <f t="array" ref="R4961">_xlfn.XLOOKUP(A4961,Booking_data!$A$1:$A$6001,Booking_data!$L$1:$L$6001,"Not Found")</f>
        <v>Net Banking</v>
      </c>
      <c r="S4961" s="1">
        <f t="array" ref="S4961">_xlfn.XLOOKUP(A4961,Booking_data!$A$1:$A$6001,Booking_data!$N$1:$N$6001,"not Found")</f>
        <v>31</v>
      </c>
      <c r="T4961" s="1" t="str">
        <f t="array" ref="T4961">_xlfn.XLOOKUP(A4961,Booking_data!$A$1:$A$6001,Booking_data!$O$1:$O$6001,"Not Found")</f>
        <v>Male</v>
      </c>
      <c r="U4961" s="1" t="str">
        <f t="shared" si="4"/>
        <v>Middle Age</v>
      </c>
      <c r="V4961" s="1" t="str">
        <f t="shared" si="5"/>
        <v>Low Booking</v>
      </c>
    </row>
    <row r="4962" ht="15.75" customHeight="1">
      <c r="A4962" s="1" t="s">
        <v>5276</v>
      </c>
      <c r="B4962" s="6">
        <v>46189.0</v>
      </c>
      <c r="C4962" s="6">
        <v>46191.0</v>
      </c>
      <c r="D4962" s="7">
        <v>0.53125</v>
      </c>
      <c r="E4962" s="1" t="str">
        <f t="shared" si="1"/>
        <v>Weekday</v>
      </c>
      <c r="F4962" s="1" t="str">
        <f t="shared" si="2"/>
        <v>Jun</v>
      </c>
      <c r="G4962" s="1" t="str">
        <f t="array" ref="G4962">_xlfn.XLOOKUP(A4962,Booking_data!$A$1:$A$6001,Booking_data!$D$1:$D$6001,"not found")</f>
        <v>M031</v>
      </c>
      <c r="H4962" s="1" t="str">
        <f t="array" ref="H4962">_xlfn.XLOOKUP(G4962,Movies_data!$A$1:$A$41,Movies_data!$B$1:$B$41,"not found")</f>
        <v>Bangalore Days</v>
      </c>
      <c r="I4962" s="1" t="str">
        <f t="array" ref="I4962">_xlfn.XLOOKUP(G4962,Movies_data!$A$1:$A$41,Movies_data!$D$1:$D$41,"not found")</f>
        <v>Drama</v>
      </c>
      <c r="J4962" s="1" t="str">
        <f t="array" ref="J4962">_xlfn.XLOOKUP(G4962,Movies_data!$A$1:$A$41,Movies_data!$C$1:$C$41,"not found")</f>
        <v>Malayalam</v>
      </c>
      <c r="K4962" s="1">
        <f t="array" ref="K4962">_xlfn.XLOOKUP(G4962,Movies_data!$A$1:$A$41,Movies_data!$H$1:$H$41,"Not Found")</f>
        <v>8.3</v>
      </c>
      <c r="L4962" s="1" t="str">
        <f t="array" ref="L4962">_xlfn.XLOOKUP(A4962,Booking_data!$A$1:$A$6001,Booking_data!$E$1:$E$6001,"not Found")</f>
        <v>C113</v>
      </c>
      <c r="M4962" s="1" t="str">
        <f t="array" ref="M4962">_xlfn.XLOOKUP(L4962,Cinemas_data!$A$1:$A$49,Cinemas_data!$I$1:$I$49,"not Found")</f>
        <v>#NAME?</v>
      </c>
      <c r="N4962" s="1" t="str">
        <f t="array" ref="N4962">_xlfn.XLOOKUP(L4962,Cinemas_data!$A$1:$A$49,Cinemas_data!$C$1:$C$49,"not Found")</f>
        <v>Delhi</v>
      </c>
      <c r="O4962" s="1">
        <f t="array" ref="O4962">_xlfn.XLOOKUP(A4962,Booking_data!$A$1:$A$6001,Booking_data!$H$1:$H$6001,"not found")</f>
        <v>3</v>
      </c>
      <c r="P4962" s="1">
        <f t="array" ref="P4962">_xlfn.XLOOKUP(A4962,Booking_data!$A$1:$A$6001,Booking_data!$I$1:$I$6001,"not Found")</f>
        <v>420</v>
      </c>
      <c r="Q4962" s="1">
        <f t="shared" si="3"/>
        <v>1260</v>
      </c>
      <c r="R4962" s="1" t="str">
        <f t="array" ref="R4962">_xlfn.XLOOKUP(A4962,Booking_data!$A$1:$A$6001,Booking_data!$L$1:$L$6001,"Not Found")</f>
        <v>Net Banking</v>
      </c>
      <c r="S4962" s="1">
        <f t="array" ref="S4962">_xlfn.XLOOKUP(A4962,Booking_data!$A$1:$A$6001,Booking_data!$N$1:$N$6001,"not Found")</f>
        <v>47</v>
      </c>
      <c r="T4962" s="1" t="str">
        <f t="array" ref="T4962">_xlfn.XLOOKUP(A4962,Booking_data!$A$1:$A$6001,Booking_data!$O$1:$O$6001,"Not Found")</f>
        <v>Female</v>
      </c>
      <c r="U4962" s="1" t="str">
        <f t="shared" si="4"/>
        <v>Above 45</v>
      </c>
      <c r="V4962" s="1" t="str">
        <f t="shared" si="5"/>
        <v>Medium Booking</v>
      </c>
    </row>
    <row r="4963" ht="15.75" customHeight="1">
      <c r="A4963" s="1" t="s">
        <v>5277</v>
      </c>
      <c r="B4963" s="6">
        <v>46199.0</v>
      </c>
      <c r="C4963" s="6">
        <v>46203.0</v>
      </c>
      <c r="D4963" s="7">
        <v>0.53125</v>
      </c>
      <c r="E4963" s="1" t="str">
        <f t="shared" si="1"/>
        <v>Weekday</v>
      </c>
      <c r="F4963" s="1" t="str">
        <f t="shared" si="2"/>
        <v>Jun</v>
      </c>
      <c r="G4963" s="1" t="str">
        <f t="array" ref="G4963">_xlfn.XLOOKUP(A4963,Booking_data!$A$1:$A$6001,Booking_data!$D$1:$D$6001,"not found")</f>
        <v>M023</v>
      </c>
      <c r="H4963" s="1" t="str">
        <f t="array" ref="H4963">_xlfn.XLOOKUP(G4963,Movies_data!$A$1:$A$41,Movies_data!$B$1:$B$41,"not found")</f>
        <v>Stree 2</v>
      </c>
      <c r="I4963" s="1" t="str">
        <f t="array" ref="I4963">_xlfn.XLOOKUP(G4963,Movies_data!$A$1:$A$41,Movies_data!$D$1:$D$41,"not found")</f>
        <v>Comedy</v>
      </c>
      <c r="J4963" s="1" t="str">
        <f t="array" ref="J4963">_xlfn.XLOOKUP(G4963,Movies_data!$A$1:$A$41,Movies_data!$C$1:$C$41,"not found")</f>
        <v>Hindi</v>
      </c>
      <c r="K4963" s="1">
        <f t="array" ref="K4963">_xlfn.XLOOKUP(G4963,Movies_data!$A$1:$A$41,Movies_data!$H$1:$H$41,"Not Found")</f>
        <v>6.9</v>
      </c>
      <c r="L4963" s="1" t="str">
        <f t="array" ref="L4963">_xlfn.XLOOKUP(A4963,Booking_data!$A$1:$A$6001,Booking_data!$E$1:$E$6001,"not Found")</f>
        <v>C012</v>
      </c>
      <c r="M4963" s="1" t="str">
        <f t="array" ref="M4963">_xlfn.XLOOKUP(L4963,Cinemas_data!$A$1:$A$49,Cinemas_data!$I$1:$I$49,"not Found")</f>
        <v>#NAME?</v>
      </c>
      <c r="N4963" s="1" t="str">
        <f t="array" ref="N4963">_xlfn.XLOOKUP(L4963,Cinemas_data!$A$1:$A$49,Cinemas_data!$C$1:$C$49,"not Found")</f>
        <v>Chennai</v>
      </c>
      <c r="O4963" s="1">
        <f t="array" ref="O4963">_xlfn.XLOOKUP(A4963,Booking_data!$A$1:$A$6001,Booking_data!$H$1:$H$6001,"not found")</f>
        <v>3</v>
      </c>
      <c r="P4963" s="1">
        <f t="array" ref="P4963">_xlfn.XLOOKUP(A4963,Booking_data!$A$1:$A$6001,Booking_data!$I$1:$I$6001,"not Found")</f>
        <v>340</v>
      </c>
      <c r="Q4963" s="1">
        <f t="shared" si="3"/>
        <v>1020</v>
      </c>
      <c r="R4963" s="1" t="str">
        <f t="array" ref="R4963">_xlfn.XLOOKUP(A4963,Booking_data!$A$1:$A$6001,Booking_data!$L$1:$L$6001,"Not Found")</f>
        <v>Wallet</v>
      </c>
      <c r="S4963" s="1">
        <f t="array" ref="S4963">_xlfn.XLOOKUP(A4963,Booking_data!$A$1:$A$6001,Booking_data!$N$1:$N$6001,"not Found")</f>
        <v>48</v>
      </c>
      <c r="T4963" s="1" t="str">
        <f t="array" ref="T4963">_xlfn.XLOOKUP(A4963,Booking_data!$A$1:$A$6001,Booking_data!$O$1:$O$6001,"Not Found")</f>
        <v>Female</v>
      </c>
      <c r="U4963" s="1" t="str">
        <f t="shared" si="4"/>
        <v>Above 45</v>
      </c>
      <c r="V4963" s="1" t="str">
        <f t="shared" si="5"/>
        <v>Medium Booking</v>
      </c>
    </row>
    <row r="4964" ht="15.75" customHeight="1">
      <c r="A4964" s="1" t="s">
        <v>5278</v>
      </c>
      <c r="B4964" s="6">
        <v>46072.0</v>
      </c>
      <c r="C4964" s="6">
        <v>46079.0</v>
      </c>
      <c r="D4964" s="7">
        <v>0.8854166666666666</v>
      </c>
      <c r="E4964" s="1" t="str">
        <f t="shared" si="1"/>
        <v>Weekday</v>
      </c>
      <c r="F4964" s="1" t="str">
        <f t="shared" si="2"/>
        <v>Feb</v>
      </c>
      <c r="G4964" s="1" t="str">
        <f t="array" ref="G4964">_xlfn.XLOOKUP(A4964,Booking_data!$A$1:$A$6001,Booking_data!$D$1:$D$6001,"not found")</f>
        <v>M010</v>
      </c>
      <c r="H4964" s="1" t="str">
        <f t="array" ref="H4964">_xlfn.XLOOKUP(G4964,Movies_data!$A$1:$A$41,Movies_data!$B$1:$B$41,"not found")</f>
        <v>Captain Miller</v>
      </c>
      <c r="I4964" s="1" t="str">
        <f t="array" ref="I4964">_xlfn.XLOOKUP(G4964,Movies_data!$A$1:$A$41,Movies_data!$D$1:$D$41,"not found")</f>
        <v>Action</v>
      </c>
      <c r="J4964" s="1" t="str">
        <f t="array" ref="J4964">_xlfn.XLOOKUP(G4964,Movies_data!$A$1:$A$41,Movies_data!$C$1:$C$41,"not found")</f>
        <v>Tamil</v>
      </c>
      <c r="K4964" s="1">
        <f t="array" ref="K4964">_xlfn.XLOOKUP(G4964,Movies_data!$A$1:$A$41,Movies_data!$H$1:$H$41,"Not Found")</f>
        <v>7</v>
      </c>
      <c r="L4964" s="1" t="str">
        <f t="array" ref="L4964">_xlfn.XLOOKUP(A4964,Booking_data!$A$1:$A$6001,Booking_data!$E$1:$E$6001,"not Found")</f>
        <v>C132</v>
      </c>
      <c r="M4964" s="1" t="str">
        <f t="array" ref="M4964">_xlfn.XLOOKUP(L4964,Cinemas_data!$A$1:$A$49,Cinemas_data!$I$1:$I$49,"not Found")</f>
        <v>#NAME?</v>
      </c>
      <c r="N4964" s="1" t="str">
        <f t="array" ref="N4964">_xlfn.XLOOKUP(L4964,Cinemas_data!$A$1:$A$49,Cinemas_data!$C$1:$C$49,"not Found")</f>
        <v>Kolkata</v>
      </c>
      <c r="O4964" s="1">
        <f t="array" ref="O4964">_xlfn.XLOOKUP(A4964,Booking_data!$A$1:$A$6001,Booking_data!$H$1:$H$6001,"not found")</f>
        <v>4</v>
      </c>
      <c r="P4964" s="1">
        <f t="array" ref="P4964">_xlfn.XLOOKUP(A4964,Booking_data!$A$1:$A$6001,Booking_data!$I$1:$I$6001,"not Found")</f>
        <v>180</v>
      </c>
      <c r="Q4964" s="1">
        <f t="shared" si="3"/>
        <v>720</v>
      </c>
      <c r="R4964" s="1" t="str">
        <f t="array" ref="R4964">_xlfn.XLOOKUP(A4964,Booking_data!$A$1:$A$6001,Booking_data!$L$1:$L$6001,"Not Found")</f>
        <v>Debit Card</v>
      </c>
      <c r="S4964" s="1">
        <f t="array" ref="S4964">_xlfn.XLOOKUP(A4964,Booking_data!$A$1:$A$6001,Booking_data!$N$1:$N$6001,"not Found")</f>
        <v>19</v>
      </c>
      <c r="T4964" s="1" t="str">
        <f t="array" ref="T4964">_xlfn.XLOOKUP(A4964,Booking_data!$A$1:$A$6001,Booking_data!$O$1:$O$6001,"Not Found")</f>
        <v>Other</v>
      </c>
      <c r="U4964" s="1" t="str">
        <f t="shared" si="4"/>
        <v>Youngster</v>
      </c>
      <c r="V4964" s="1" t="str">
        <f t="shared" si="5"/>
        <v>Medium Booking</v>
      </c>
    </row>
    <row r="4965" ht="15.75" customHeight="1">
      <c r="A4965" s="1" t="s">
        <v>5279</v>
      </c>
      <c r="B4965" s="6">
        <v>46115.0</v>
      </c>
      <c r="C4965" s="6">
        <v>46117.0</v>
      </c>
      <c r="D4965" s="7">
        <v>0.53125</v>
      </c>
      <c r="E4965" s="1" t="str">
        <f t="shared" si="1"/>
        <v>Weekday</v>
      </c>
      <c r="F4965" s="1" t="str">
        <f t="shared" si="2"/>
        <v>Apr</v>
      </c>
      <c r="G4965" s="1" t="str">
        <f t="array" ref="G4965">_xlfn.XLOOKUP(A4965,Booking_data!$A$1:$A$6001,Booking_data!$D$1:$D$6001,"not found")</f>
        <v>M026</v>
      </c>
      <c r="H4965" s="1" t="str">
        <f t="array" ref="H4965">_xlfn.XLOOKUP(G4965,Movies_data!$A$1:$A$41,Movies_data!$B$1:$B$41,"not found")</f>
        <v>Drishyam 2</v>
      </c>
      <c r="I4965" s="1" t="str">
        <f t="array" ref="I4965">_xlfn.XLOOKUP(G4965,Movies_data!$A$1:$A$41,Movies_data!$D$1:$D$41,"not found")</f>
        <v>Thriller</v>
      </c>
      <c r="J4965" s="1" t="str">
        <f t="array" ref="J4965">_xlfn.XLOOKUP(G4965,Movies_data!$A$1:$A$41,Movies_data!$C$1:$C$41,"not found")</f>
        <v>Hindi</v>
      </c>
      <c r="K4965" s="1">
        <f t="array" ref="K4965">_xlfn.XLOOKUP(G4965,Movies_data!$A$1:$A$41,Movies_data!$H$1:$H$41,"Not Found")</f>
        <v>8.2</v>
      </c>
      <c r="L4965" s="1" t="str">
        <f t="array" ref="L4965">_xlfn.XLOOKUP(A4965,Booking_data!$A$1:$A$6001,Booking_data!$E$1:$E$6001,"not Found")</f>
        <v>C033</v>
      </c>
      <c r="M4965" s="1" t="str">
        <f t="array" ref="M4965">_xlfn.XLOOKUP(L4965,Cinemas_data!$A$1:$A$49,Cinemas_data!$I$1:$I$49,"not Found")</f>
        <v>#NAME?</v>
      </c>
      <c r="N4965" s="1" t="str">
        <f t="array" ref="N4965">_xlfn.XLOOKUP(L4965,Cinemas_data!$A$1:$A$49,Cinemas_data!$C$1:$C$49,"not Found")</f>
        <v>Madurai</v>
      </c>
      <c r="O4965" s="1">
        <f t="array" ref="O4965">_xlfn.XLOOKUP(A4965,Booking_data!$A$1:$A$6001,Booking_data!$H$1:$H$6001,"not found")</f>
        <v>2</v>
      </c>
      <c r="P4965" s="1">
        <f t="array" ref="P4965">_xlfn.XLOOKUP(A4965,Booking_data!$A$1:$A$6001,Booking_data!$I$1:$I$6001,"not Found")</f>
        <v>180</v>
      </c>
      <c r="Q4965" s="1">
        <f t="shared" si="3"/>
        <v>360</v>
      </c>
      <c r="R4965" s="1" t="str">
        <f t="array" ref="R4965">_xlfn.XLOOKUP(A4965,Booking_data!$A$1:$A$6001,Booking_data!$L$1:$L$6001,"Not Found")</f>
        <v>Wallet</v>
      </c>
      <c r="S4965" s="1">
        <f t="array" ref="S4965">_xlfn.XLOOKUP(A4965,Booking_data!$A$1:$A$6001,Booking_data!$N$1:$N$6001,"not Found")</f>
        <v>34</v>
      </c>
      <c r="T4965" s="1" t="str">
        <f t="array" ref="T4965">_xlfn.XLOOKUP(A4965,Booking_data!$A$1:$A$6001,Booking_data!$O$1:$O$6001,"Not Found")</f>
        <v>Female</v>
      </c>
      <c r="U4965" s="1" t="str">
        <f t="shared" si="4"/>
        <v>Middle Age</v>
      </c>
      <c r="V4965" s="1" t="str">
        <f t="shared" si="5"/>
        <v>Low Booking</v>
      </c>
    </row>
    <row r="4966" ht="15.75" customHeight="1">
      <c r="A4966" s="1" t="s">
        <v>5280</v>
      </c>
      <c r="B4966" s="6">
        <v>46089.0</v>
      </c>
      <c r="C4966" s="6">
        <v>46090.0</v>
      </c>
      <c r="D4966" s="7">
        <v>0.3958333333333333</v>
      </c>
      <c r="E4966" s="1" t="str">
        <f t="shared" si="1"/>
        <v>Weekend</v>
      </c>
      <c r="F4966" s="1" t="str">
        <f t="shared" si="2"/>
        <v>Mar</v>
      </c>
      <c r="G4966" s="1" t="str">
        <f t="array" ref="G4966">_xlfn.XLOOKUP(A4966,Booking_data!$A$1:$A$6001,Booking_data!$D$1:$D$6001,"not found")</f>
        <v>M035</v>
      </c>
      <c r="H4966" s="1" t="str">
        <f t="array" ref="H4966">_xlfn.XLOOKUP(G4966,Movies_data!$A$1:$A$41,Movies_data!$B$1:$B$41,"not found")</f>
        <v>Aavesham</v>
      </c>
      <c r="I4966" s="1" t="str">
        <f t="array" ref="I4966">_xlfn.XLOOKUP(G4966,Movies_data!$A$1:$A$41,Movies_data!$D$1:$D$41,"not found")</f>
        <v>Comedy</v>
      </c>
      <c r="J4966" s="1" t="str">
        <f t="array" ref="J4966">_xlfn.XLOOKUP(G4966,Movies_data!$A$1:$A$41,Movies_data!$C$1:$C$41,"not found")</f>
        <v>Malayalam</v>
      </c>
      <c r="K4966" s="1">
        <f t="array" ref="K4966">_xlfn.XLOOKUP(G4966,Movies_data!$A$1:$A$41,Movies_data!$H$1:$H$41,"Not Found")</f>
        <v>7.8</v>
      </c>
      <c r="L4966" s="1" t="str">
        <f t="array" ref="L4966">_xlfn.XLOOKUP(A4966,Booking_data!$A$1:$A$6001,Booking_data!$E$1:$E$6001,"not Found")</f>
        <v>C092</v>
      </c>
      <c r="M4966" s="1" t="str">
        <f t="array" ref="M4966">_xlfn.XLOOKUP(L4966,Cinemas_data!$A$1:$A$49,Cinemas_data!$I$1:$I$49,"not Found")</f>
        <v>#NAME?</v>
      </c>
      <c r="N4966" s="1" t="str">
        <f t="array" ref="N4966">_xlfn.XLOOKUP(L4966,Cinemas_data!$A$1:$A$49,Cinemas_data!$C$1:$C$49,"not Found")</f>
        <v>Mumbai</v>
      </c>
      <c r="O4966" s="1">
        <f t="array" ref="O4966">_xlfn.XLOOKUP(A4966,Booking_data!$A$1:$A$6001,Booking_data!$H$1:$H$6001,"not found")</f>
        <v>2</v>
      </c>
      <c r="P4966" s="1">
        <f t="array" ref="P4966">_xlfn.XLOOKUP(A4966,Booking_data!$A$1:$A$6001,Booking_data!$I$1:$I$6001,"not Found")</f>
        <v>160</v>
      </c>
      <c r="Q4966" s="1">
        <f t="shared" si="3"/>
        <v>320</v>
      </c>
      <c r="R4966" s="1" t="str">
        <f t="array" ref="R4966">_xlfn.XLOOKUP(A4966,Booking_data!$A$1:$A$6001,Booking_data!$L$1:$L$6001,"Not Found")</f>
        <v>Credit Card</v>
      </c>
      <c r="S4966" s="1">
        <f t="array" ref="S4966">_xlfn.XLOOKUP(A4966,Booking_data!$A$1:$A$6001,Booking_data!$N$1:$N$6001,"not Found")</f>
        <v>45</v>
      </c>
      <c r="T4966" s="1" t="str">
        <f t="array" ref="T4966">_xlfn.XLOOKUP(A4966,Booking_data!$A$1:$A$6001,Booking_data!$O$1:$O$6001,"Not Found")</f>
        <v>Other</v>
      </c>
      <c r="U4966" s="1" t="str">
        <f t="shared" si="4"/>
        <v>Above 45</v>
      </c>
      <c r="V4966" s="1" t="str">
        <f t="shared" si="5"/>
        <v>Low Booking</v>
      </c>
    </row>
    <row r="4967" ht="15.75" customHeight="1">
      <c r="A4967" s="1" t="s">
        <v>5281</v>
      </c>
      <c r="B4967" s="6">
        <v>46190.0</v>
      </c>
      <c r="C4967" s="6">
        <v>46193.0</v>
      </c>
      <c r="D4967" s="7">
        <v>0.3958333333333333</v>
      </c>
      <c r="E4967" s="1" t="str">
        <f t="shared" si="1"/>
        <v>Weekday</v>
      </c>
      <c r="F4967" s="1" t="str">
        <f t="shared" si="2"/>
        <v>Jun</v>
      </c>
      <c r="G4967" s="1" t="str">
        <f t="array" ref="G4967">_xlfn.XLOOKUP(A4967,Booking_data!$A$1:$A$6001,Booking_data!$D$1:$D$6001,"not found")</f>
        <v>M001</v>
      </c>
      <c r="H4967" s="1" t="str">
        <f t="array" ref="H4967">_xlfn.XLOOKUP(G4967,Movies_data!$A$1:$A$41,Movies_data!$B$1:$B$41,"not found")</f>
        <v>Leo</v>
      </c>
      <c r="I4967" s="1" t="str">
        <f t="array" ref="I4967">_xlfn.XLOOKUP(G4967,Movies_data!$A$1:$A$41,Movies_data!$D$1:$D$41,"not found")</f>
        <v>Action</v>
      </c>
      <c r="J4967" s="1" t="str">
        <f t="array" ref="J4967">_xlfn.XLOOKUP(G4967,Movies_data!$A$1:$A$41,Movies_data!$C$1:$C$41,"not found")</f>
        <v>Tamil</v>
      </c>
      <c r="K4967" s="1">
        <f t="array" ref="K4967">_xlfn.XLOOKUP(G4967,Movies_data!$A$1:$A$41,Movies_data!$H$1:$H$41,"Not Found")</f>
        <v>8</v>
      </c>
      <c r="L4967" s="1" t="str">
        <f t="array" ref="L4967">_xlfn.XLOOKUP(A4967,Booking_data!$A$1:$A$6001,Booking_data!$E$1:$E$6001,"not Found")</f>
        <v>C101</v>
      </c>
      <c r="M4967" s="1" t="str">
        <f t="array" ref="M4967">_xlfn.XLOOKUP(L4967,Cinemas_data!$A$1:$A$49,Cinemas_data!$I$1:$I$49,"not Found")</f>
        <v>#NAME?</v>
      </c>
      <c r="N4967" s="1" t="str">
        <f t="array" ref="N4967">_xlfn.XLOOKUP(L4967,Cinemas_data!$A$1:$A$49,Cinemas_data!$C$1:$C$49,"not Found")</f>
        <v>Pune</v>
      </c>
      <c r="O4967" s="1">
        <f t="array" ref="O4967">_xlfn.XLOOKUP(A4967,Booking_data!$A$1:$A$6001,Booking_data!$H$1:$H$6001,"not found")</f>
        <v>4</v>
      </c>
      <c r="P4967" s="1">
        <f t="array" ref="P4967">_xlfn.XLOOKUP(A4967,Booking_data!$A$1:$A$6001,Booking_data!$I$1:$I$6001,"not Found")</f>
        <v>180</v>
      </c>
      <c r="Q4967" s="1">
        <f t="shared" si="3"/>
        <v>720</v>
      </c>
      <c r="R4967" s="1" t="str">
        <f t="array" ref="R4967">_xlfn.XLOOKUP(A4967,Booking_data!$A$1:$A$6001,Booking_data!$L$1:$L$6001,"Not Found")</f>
        <v>Net Banking</v>
      </c>
      <c r="S4967" s="1">
        <f t="array" ref="S4967">_xlfn.XLOOKUP(A4967,Booking_data!$A$1:$A$6001,Booking_data!$N$1:$N$6001,"not Found")</f>
        <v>22</v>
      </c>
      <c r="T4967" s="1" t="str">
        <f t="array" ref="T4967">_xlfn.XLOOKUP(A4967,Booking_data!$A$1:$A$6001,Booking_data!$O$1:$O$6001,"Not Found")</f>
        <v>Male</v>
      </c>
      <c r="U4967" s="1" t="str">
        <f t="shared" si="4"/>
        <v>Youngster</v>
      </c>
      <c r="V4967" s="1" t="str">
        <f t="shared" si="5"/>
        <v>Medium Booking</v>
      </c>
    </row>
    <row r="4968" ht="15.75" customHeight="1">
      <c r="A4968" s="1" t="s">
        <v>5282</v>
      </c>
      <c r="B4968" s="6">
        <v>46201.0</v>
      </c>
      <c r="C4968" s="6">
        <v>46207.0</v>
      </c>
      <c r="D4968" s="7">
        <v>0.9375</v>
      </c>
      <c r="E4968" s="1" t="str">
        <f t="shared" si="1"/>
        <v>Weekend</v>
      </c>
      <c r="F4968" s="1" t="str">
        <f t="shared" si="2"/>
        <v>Jun</v>
      </c>
      <c r="G4968" s="1" t="str">
        <f t="array" ref="G4968">_xlfn.XLOOKUP(A4968,Booking_data!$A$1:$A$6001,Booking_data!$D$1:$D$6001,"not found")</f>
        <v>M014</v>
      </c>
      <c r="H4968" s="1" t="str">
        <f t="array" ref="H4968">_xlfn.XLOOKUP(G4968,Movies_data!$A$1:$A$41,Movies_data!$B$1:$B$41,"not found")</f>
        <v>Hi Nanna</v>
      </c>
      <c r="I4968" s="1" t="str">
        <f t="array" ref="I4968">_xlfn.XLOOKUP(G4968,Movies_data!$A$1:$A$41,Movies_data!$D$1:$D$41,"not found")</f>
        <v>Romance</v>
      </c>
      <c r="J4968" s="1" t="str">
        <f t="array" ref="J4968">_xlfn.XLOOKUP(G4968,Movies_data!$A$1:$A$41,Movies_data!$C$1:$C$41,"not found")</f>
        <v>Telugu</v>
      </c>
      <c r="K4968" s="1">
        <f t="array" ref="K4968">_xlfn.XLOOKUP(G4968,Movies_data!$A$1:$A$41,Movies_data!$H$1:$H$41,"Not Found")</f>
        <v>8</v>
      </c>
      <c r="L4968" s="1" t="str">
        <f t="array" ref="L4968">_xlfn.XLOOKUP(A4968,Booking_data!$A$1:$A$6001,Booking_data!$E$1:$E$6001,"not Found")</f>
        <v>C153</v>
      </c>
      <c r="M4968" s="1" t="str">
        <f t="array" ref="M4968">_xlfn.XLOOKUP(L4968,Cinemas_data!$A$1:$A$49,Cinemas_data!$I$1:$I$49,"not Found")</f>
        <v>#NAME?</v>
      </c>
      <c r="N4968" s="1" t="str">
        <f t="array" ref="N4968">_xlfn.XLOOKUP(L4968,Cinemas_data!$A$1:$A$49,Cinemas_data!$C$1:$C$49,"not Found")</f>
        <v>Kochi</v>
      </c>
      <c r="O4968" s="1">
        <f t="array" ref="O4968">_xlfn.XLOOKUP(A4968,Booking_data!$A$1:$A$6001,Booking_data!$H$1:$H$6001,"not found")</f>
        <v>1</v>
      </c>
      <c r="P4968" s="1">
        <f t="array" ref="P4968">_xlfn.XLOOKUP(A4968,Booking_data!$A$1:$A$6001,Booking_data!$I$1:$I$6001,"not Found")</f>
        <v>420</v>
      </c>
      <c r="Q4968" s="1">
        <f t="shared" si="3"/>
        <v>420</v>
      </c>
      <c r="R4968" s="1" t="str">
        <f t="array" ref="R4968">_xlfn.XLOOKUP(A4968,Booking_data!$A$1:$A$6001,Booking_data!$L$1:$L$6001,"Not Found")</f>
        <v>Credit Card</v>
      </c>
      <c r="S4968" s="1">
        <f t="array" ref="S4968">_xlfn.XLOOKUP(A4968,Booking_data!$A$1:$A$6001,Booking_data!$N$1:$N$6001,"not Found")</f>
        <v>31</v>
      </c>
      <c r="T4968" s="1" t="str">
        <f t="array" ref="T4968">_xlfn.XLOOKUP(A4968,Booking_data!$A$1:$A$6001,Booking_data!$O$1:$O$6001,"Not Found")</f>
        <v>Other</v>
      </c>
      <c r="U4968" s="1" t="str">
        <f t="shared" si="4"/>
        <v>Middle Age</v>
      </c>
      <c r="V4968" s="1" t="str">
        <f t="shared" si="5"/>
        <v>Low Booking</v>
      </c>
    </row>
    <row r="4969" ht="15.75" customHeight="1">
      <c r="A4969" s="1" t="s">
        <v>5283</v>
      </c>
      <c r="B4969" s="6">
        <v>46042.0</v>
      </c>
      <c r="C4969" s="6">
        <v>46043.0</v>
      </c>
      <c r="D4969" s="7">
        <v>0.8854166666666666</v>
      </c>
      <c r="E4969" s="1" t="str">
        <f t="shared" si="1"/>
        <v>Weekday</v>
      </c>
      <c r="F4969" s="1" t="str">
        <f t="shared" si="2"/>
        <v>Jan</v>
      </c>
      <c r="G4969" s="1" t="str">
        <f t="array" ref="G4969">_xlfn.XLOOKUP(A4969,Booking_data!$A$1:$A$6001,Booking_data!$D$1:$D$6001,"not found")</f>
        <v>M002</v>
      </c>
      <c r="H4969" s="1" t="str">
        <f t="array" ref="H4969">_xlfn.XLOOKUP(G4969,Movies_data!$A$1:$A$41,Movies_data!$B$1:$B$41,"not found")</f>
        <v>Jailer</v>
      </c>
      <c r="I4969" s="1" t="str">
        <f t="array" ref="I4969">_xlfn.XLOOKUP(G4969,Movies_data!$A$1:$A$41,Movies_data!$D$1:$D$41,"not found")</f>
        <v>Action</v>
      </c>
      <c r="J4969" s="1" t="str">
        <f t="array" ref="J4969">_xlfn.XLOOKUP(G4969,Movies_data!$A$1:$A$41,Movies_data!$C$1:$C$41,"not found")</f>
        <v>Tamil</v>
      </c>
      <c r="K4969" s="1">
        <f t="array" ref="K4969">_xlfn.XLOOKUP(G4969,Movies_data!$A$1:$A$41,Movies_data!$H$1:$H$41,"Not Found")</f>
        <v>7.1</v>
      </c>
      <c r="L4969" s="1" t="str">
        <f t="array" ref="L4969">_xlfn.XLOOKUP(A4969,Booking_data!$A$1:$A$6001,Booking_data!$E$1:$E$6001,"not Found")</f>
        <v>C121</v>
      </c>
      <c r="M4969" s="1" t="str">
        <f t="array" ref="M4969">_xlfn.XLOOKUP(L4969,Cinemas_data!$A$1:$A$49,Cinemas_data!$I$1:$I$49,"not Found")</f>
        <v>#NAME?</v>
      </c>
      <c r="N4969" s="1" t="str">
        <f t="array" ref="N4969">_xlfn.XLOOKUP(L4969,Cinemas_data!$A$1:$A$49,Cinemas_data!$C$1:$C$49,"not Found")</f>
        <v>Noida</v>
      </c>
      <c r="O4969" s="1">
        <f t="array" ref="O4969">_xlfn.XLOOKUP(A4969,Booking_data!$A$1:$A$6001,Booking_data!$H$1:$H$6001,"not found")</f>
        <v>1</v>
      </c>
      <c r="P4969" s="1">
        <f t="array" ref="P4969">_xlfn.XLOOKUP(A4969,Booking_data!$A$1:$A$6001,Booking_data!$I$1:$I$6001,"not Found")</f>
        <v>420</v>
      </c>
      <c r="Q4969" s="1">
        <f t="shared" si="3"/>
        <v>420</v>
      </c>
      <c r="R4969" s="1" t="str">
        <f t="array" ref="R4969">_xlfn.XLOOKUP(A4969,Booking_data!$A$1:$A$6001,Booking_data!$L$1:$L$6001,"Not Found")</f>
        <v>Wallet</v>
      </c>
      <c r="S4969" s="1">
        <f t="array" ref="S4969">_xlfn.XLOOKUP(A4969,Booking_data!$A$1:$A$6001,Booking_data!$N$1:$N$6001,"not Found")</f>
        <v>21</v>
      </c>
      <c r="T4969" s="1" t="str">
        <f t="array" ref="T4969">_xlfn.XLOOKUP(A4969,Booking_data!$A$1:$A$6001,Booking_data!$O$1:$O$6001,"Not Found")</f>
        <v>Other</v>
      </c>
      <c r="U4969" s="1" t="str">
        <f t="shared" si="4"/>
        <v>Youngster</v>
      </c>
      <c r="V4969" s="1" t="str">
        <f t="shared" si="5"/>
        <v>Low Booking</v>
      </c>
    </row>
    <row r="4970" ht="15.75" customHeight="1">
      <c r="A4970" s="1" t="s">
        <v>5284</v>
      </c>
      <c r="B4970" s="6">
        <v>46079.0</v>
      </c>
      <c r="C4970" s="6">
        <v>46082.0</v>
      </c>
      <c r="D4970" s="7">
        <v>0.9375</v>
      </c>
      <c r="E4970" s="1" t="str">
        <f t="shared" si="1"/>
        <v>Weekday</v>
      </c>
      <c r="F4970" s="1" t="str">
        <f t="shared" si="2"/>
        <v>Feb</v>
      </c>
      <c r="G4970" s="1" t="str">
        <f t="array" ref="G4970">_xlfn.XLOOKUP(A4970,Booking_data!$A$1:$A$6001,Booking_data!$D$1:$D$6001,"not found")</f>
        <v>M002</v>
      </c>
      <c r="H4970" s="1" t="str">
        <f t="array" ref="H4970">_xlfn.XLOOKUP(G4970,Movies_data!$A$1:$A$41,Movies_data!$B$1:$B$41,"not found")</f>
        <v>Jailer</v>
      </c>
      <c r="I4970" s="1" t="str">
        <f t="array" ref="I4970">_xlfn.XLOOKUP(G4970,Movies_data!$A$1:$A$41,Movies_data!$D$1:$D$41,"not found")</f>
        <v>Action</v>
      </c>
      <c r="J4970" s="1" t="str">
        <f t="array" ref="J4970">_xlfn.XLOOKUP(G4970,Movies_data!$A$1:$A$41,Movies_data!$C$1:$C$41,"not found")</f>
        <v>Tamil</v>
      </c>
      <c r="K4970" s="1">
        <f t="array" ref="K4970">_xlfn.XLOOKUP(G4970,Movies_data!$A$1:$A$41,Movies_data!$H$1:$H$41,"Not Found")</f>
        <v>7.1</v>
      </c>
      <c r="L4970" s="1" t="str">
        <f t="array" ref="L4970">_xlfn.XLOOKUP(A4970,Booking_data!$A$1:$A$6001,Booking_data!$E$1:$E$6001,"not Found")</f>
        <v>C143</v>
      </c>
      <c r="M4970" s="1" t="str">
        <f t="array" ref="M4970">_xlfn.XLOOKUP(L4970,Cinemas_data!$A$1:$A$49,Cinemas_data!$I$1:$I$49,"not Found")</f>
        <v>#NAME?</v>
      </c>
      <c r="N4970" s="1" t="str">
        <f t="array" ref="N4970">_xlfn.XLOOKUP(L4970,Cinemas_data!$A$1:$A$49,Cinemas_data!$C$1:$C$49,"not Found")</f>
        <v>Ahmedabad</v>
      </c>
      <c r="O4970" s="1">
        <f t="array" ref="O4970">_xlfn.XLOOKUP(A4970,Booking_data!$A$1:$A$6001,Booking_data!$H$1:$H$6001,"not found")</f>
        <v>2</v>
      </c>
      <c r="P4970" s="1">
        <f t="array" ref="P4970">_xlfn.XLOOKUP(A4970,Booking_data!$A$1:$A$6001,Booking_data!$I$1:$I$6001,"not Found")</f>
        <v>240</v>
      </c>
      <c r="Q4970" s="1">
        <f t="shared" si="3"/>
        <v>480</v>
      </c>
      <c r="R4970" s="1" t="str">
        <f t="array" ref="R4970">_xlfn.XLOOKUP(A4970,Booking_data!$A$1:$A$6001,Booking_data!$L$1:$L$6001,"Not Found")</f>
        <v>UPI</v>
      </c>
      <c r="S4970" s="1">
        <f t="array" ref="S4970">_xlfn.XLOOKUP(A4970,Booking_data!$A$1:$A$6001,Booking_data!$N$1:$N$6001,"not Found")</f>
        <v>58</v>
      </c>
      <c r="T4970" s="1" t="str">
        <f t="array" ref="T4970">_xlfn.XLOOKUP(A4970,Booking_data!$A$1:$A$6001,Booking_data!$O$1:$O$6001,"Not Found")</f>
        <v>Male</v>
      </c>
      <c r="U4970" s="1" t="str">
        <f t="shared" si="4"/>
        <v>Above 45</v>
      </c>
      <c r="V4970" s="1" t="str">
        <f t="shared" si="5"/>
        <v>Low Booking</v>
      </c>
    </row>
    <row r="4971" ht="15.75" customHeight="1">
      <c r="A4971" s="1" t="s">
        <v>5285</v>
      </c>
      <c r="B4971" s="6">
        <v>46153.0</v>
      </c>
      <c r="C4971" s="6">
        <v>46155.0</v>
      </c>
      <c r="D4971" s="7">
        <v>0.6458333333333334</v>
      </c>
      <c r="E4971" s="1" t="str">
        <f t="shared" si="1"/>
        <v>Weekday</v>
      </c>
      <c r="F4971" s="1" t="str">
        <f t="shared" si="2"/>
        <v>May</v>
      </c>
      <c r="G4971" s="1" t="str">
        <f t="array" ref="G4971">_xlfn.XLOOKUP(A4971,Booking_data!$A$1:$A$6001,Booking_data!$D$1:$D$6001,"not found")</f>
        <v>M019</v>
      </c>
      <c r="H4971" s="1" t="str">
        <f t="array" ref="H4971">_xlfn.XLOOKUP(G4971,Movies_data!$A$1:$A$41,Movies_data!$B$1:$B$41,"not found")</f>
        <v>Animal</v>
      </c>
      <c r="I4971" s="1" t="str">
        <f t="array" ref="I4971">_xlfn.XLOOKUP(G4971,Movies_data!$A$1:$A$41,Movies_data!$D$1:$D$41,"not found")</f>
        <v>Drama</v>
      </c>
      <c r="J4971" s="1" t="str">
        <f t="array" ref="J4971">_xlfn.XLOOKUP(G4971,Movies_data!$A$1:$A$41,Movies_data!$C$1:$C$41,"not found")</f>
        <v>Hindi</v>
      </c>
      <c r="K4971" s="1">
        <f t="array" ref="K4971">_xlfn.XLOOKUP(G4971,Movies_data!$A$1:$A$41,Movies_data!$H$1:$H$41,"Not Found")</f>
        <v>6.1</v>
      </c>
      <c r="L4971" s="1" t="str">
        <f t="array" ref="L4971">_xlfn.XLOOKUP(A4971,Booking_data!$A$1:$A$6001,Booking_data!$E$1:$E$6001,"not Found")</f>
        <v>C093</v>
      </c>
      <c r="M4971" s="1" t="str">
        <f t="array" ref="M4971">_xlfn.XLOOKUP(L4971,Cinemas_data!$A$1:$A$49,Cinemas_data!$I$1:$I$49,"not Found")</f>
        <v>#NAME?</v>
      </c>
      <c r="N4971" s="1" t="str">
        <f t="array" ref="N4971">_xlfn.XLOOKUP(L4971,Cinemas_data!$A$1:$A$49,Cinemas_data!$C$1:$C$49,"not Found")</f>
        <v>Mumbai</v>
      </c>
      <c r="O4971" s="1">
        <f t="array" ref="O4971">_xlfn.XLOOKUP(A4971,Booking_data!$A$1:$A$6001,Booking_data!$H$1:$H$6001,"not found")</f>
        <v>3</v>
      </c>
      <c r="P4971" s="1">
        <f t="array" ref="P4971">_xlfn.XLOOKUP(A4971,Booking_data!$A$1:$A$6001,Booking_data!$I$1:$I$6001,"not Found")</f>
        <v>420</v>
      </c>
      <c r="Q4971" s="1">
        <f t="shared" si="3"/>
        <v>1260</v>
      </c>
      <c r="R4971" s="1" t="str">
        <f t="array" ref="R4971">_xlfn.XLOOKUP(A4971,Booking_data!$A$1:$A$6001,Booking_data!$L$1:$L$6001,"Not Found")</f>
        <v>Net Banking</v>
      </c>
      <c r="S4971" s="1">
        <f t="array" ref="S4971">_xlfn.XLOOKUP(A4971,Booking_data!$A$1:$A$6001,Booking_data!$N$1:$N$6001,"not Found")</f>
        <v>31</v>
      </c>
      <c r="T4971" s="1" t="str">
        <f t="array" ref="T4971">_xlfn.XLOOKUP(A4971,Booking_data!$A$1:$A$6001,Booking_data!$O$1:$O$6001,"Not Found")</f>
        <v>Male</v>
      </c>
      <c r="U4971" s="1" t="str">
        <f t="shared" si="4"/>
        <v>Middle Age</v>
      </c>
      <c r="V4971" s="1" t="str">
        <f t="shared" si="5"/>
        <v>Medium Booking</v>
      </c>
    </row>
    <row r="4972" ht="15.75" customHeight="1">
      <c r="A4972" s="1" t="s">
        <v>5286</v>
      </c>
      <c r="B4972" s="6">
        <v>46117.0</v>
      </c>
      <c r="C4972" s="6">
        <v>46117.0</v>
      </c>
      <c r="D4972" s="7">
        <v>0.7708333333333334</v>
      </c>
      <c r="E4972" s="1" t="str">
        <f t="shared" si="1"/>
        <v>Weekend</v>
      </c>
      <c r="F4972" s="1" t="str">
        <f t="shared" si="2"/>
        <v>Apr</v>
      </c>
      <c r="G4972" s="1" t="str">
        <f t="array" ref="G4972">_xlfn.XLOOKUP(A4972,Booking_data!$A$1:$A$6001,Booking_data!$D$1:$D$6001,"not found")</f>
        <v>M010</v>
      </c>
      <c r="H4972" s="1" t="str">
        <f t="array" ref="H4972">_xlfn.XLOOKUP(G4972,Movies_data!$A$1:$A$41,Movies_data!$B$1:$B$41,"not found")</f>
        <v>Captain Miller</v>
      </c>
      <c r="I4972" s="1" t="str">
        <f t="array" ref="I4972">_xlfn.XLOOKUP(G4972,Movies_data!$A$1:$A$41,Movies_data!$D$1:$D$41,"not found")</f>
        <v>Action</v>
      </c>
      <c r="J4972" s="1" t="str">
        <f t="array" ref="J4972">_xlfn.XLOOKUP(G4972,Movies_data!$A$1:$A$41,Movies_data!$C$1:$C$41,"not found")</f>
        <v>Tamil</v>
      </c>
      <c r="K4972" s="1">
        <f t="array" ref="K4972">_xlfn.XLOOKUP(G4972,Movies_data!$A$1:$A$41,Movies_data!$H$1:$H$41,"Not Found")</f>
        <v>7</v>
      </c>
      <c r="L4972" s="1" t="str">
        <f t="array" ref="L4972">_xlfn.XLOOKUP(A4972,Booking_data!$A$1:$A$6001,Booking_data!$E$1:$E$6001,"not Found")</f>
        <v>C122</v>
      </c>
      <c r="M4972" s="1" t="str">
        <f t="array" ref="M4972">_xlfn.XLOOKUP(L4972,Cinemas_data!$A$1:$A$49,Cinemas_data!$I$1:$I$49,"not Found")</f>
        <v>#NAME?</v>
      </c>
      <c r="N4972" s="1" t="str">
        <f t="array" ref="N4972">_xlfn.XLOOKUP(L4972,Cinemas_data!$A$1:$A$49,Cinemas_data!$C$1:$C$49,"not Found")</f>
        <v>Noida</v>
      </c>
      <c r="O4972" s="1">
        <f t="array" ref="O4972">_xlfn.XLOOKUP(A4972,Booking_data!$A$1:$A$6001,Booking_data!$H$1:$H$6001,"not found")</f>
        <v>6</v>
      </c>
      <c r="P4972" s="1">
        <f t="array" ref="P4972">_xlfn.XLOOKUP(A4972,Booking_data!$A$1:$A$6001,Booking_data!$I$1:$I$6001,"not Found")</f>
        <v>360</v>
      </c>
      <c r="Q4972" s="1">
        <f t="shared" si="3"/>
        <v>2160</v>
      </c>
      <c r="R4972" s="1" t="str">
        <f t="array" ref="R4972">_xlfn.XLOOKUP(A4972,Booking_data!$A$1:$A$6001,Booking_data!$L$1:$L$6001,"Not Found")</f>
        <v>UPI</v>
      </c>
      <c r="S4972" s="1">
        <f t="array" ref="S4972">_xlfn.XLOOKUP(A4972,Booking_data!$A$1:$A$6001,Booking_data!$N$1:$N$6001,"not Found")</f>
        <v>55</v>
      </c>
      <c r="T4972" s="1" t="str">
        <f t="array" ref="T4972">_xlfn.XLOOKUP(A4972,Booking_data!$A$1:$A$6001,Booking_data!$O$1:$O$6001,"Not Found")</f>
        <v>Female</v>
      </c>
      <c r="U4972" s="1" t="str">
        <f t="shared" si="4"/>
        <v>Above 45</v>
      </c>
      <c r="V4972" s="1" t="str">
        <f t="shared" si="5"/>
        <v>High Booking</v>
      </c>
    </row>
    <row r="4973" ht="15.75" customHeight="1">
      <c r="A4973" s="1" t="s">
        <v>5287</v>
      </c>
      <c r="B4973" s="6">
        <v>46165.0</v>
      </c>
      <c r="C4973" s="6">
        <v>46172.0</v>
      </c>
      <c r="D4973" s="7">
        <v>0.9375</v>
      </c>
      <c r="E4973" s="1" t="str">
        <f t="shared" si="1"/>
        <v>Weekend</v>
      </c>
      <c r="F4973" s="1" t="str">
        <f t="shared" si="2"/>
        <v>May</v>
      </c>
      <c r="G4973" s="1" t="str">
        <f t="array" ref="G4973">_xlfn.XLOOKUP(A4973,Booking_data!$A$1:$A$6001,Booking_data!$D$1:$D$6001,"not found")</f>
        <v>M019</v>
      </c>
      <c r="H4973" s="1" t="str">
        <f t="array" ref="H4973">_xlfn.XLOOKUP(G4973,Movies_data!$A$1:$A$41,Movies_data!$B$1:$B$41,"not found")</f>
        <v>Animal</v>
      </c>
      <c r="I4973" s="1" t="str">
        <f t="array" ref="I4973">_xlfn.XLOOKUP(G4973,Movies_data!$A$1:$A$41,Movies_data!$D$1:$D$41,"not found")</f>
        <v>Drama</v>
      </c>
      <c r="J4973" s="1" t="str">
        <f t="array" ref="J4973">_xlfn.XLOOKUP(G4973,Movies_data!$A$1:$A$41,Movies_data!$C$1:$C$41,"not found")</f>
        <v>Hindi</v>
      </c>
      <c r="K4973" s="1">
        <f t="array" ref="K4973">_xlfn.XLOOKUP(G4973,Movies_data!$A$1:$A$41,Movies_data!$H$1:$H$41,"Not Found")</f>
        <v>6.1</v>
      </c>
      <c r="L4973" s="1" t="str">
        <f t="array" ref="L4973">_xlfn.XLOOKUP(A4973,Booking_data!$A$1:$A$6001,Booking_data!$E$1:$E$6001,"not Found")</f>
        <v>C043</v>
      </c>
      <c r="M4973" s="1" t="str">
        <f t="array" ref="M4973">_xlfn.XLOOKUP(L4973,Cinemas_data!$A$1:$A$49,Cinemas_data!$I$1:$I$49,"not Found")</f>
        <v>#NAME?</v>
      </c>
      <c r="N4973" s="1" t="str">
        <f t="array" ref="N4973">_xlfn.XLOOKUP(L4973,Cinemas_data!$A$1:$A$49,Cinemas_data!$C$1:$C$49,"not Found")</f>
        <v>Salem</v>
      </c>
      <c r="O4973" s="1">
        <f t="array" ref="O4973">_xlfn.XLOOKUP(A4973,Booking_data!$A$1:$A$6001,Booking_data!$H$1:$H$6001,"not found")</f>
        <v>2</v>
      </c>
      <c r="P4973" s="1">
        <f t="array" ref="P4973">_xlfn.XLOOKUP(A4973,Booking_data!$A$1:$A$6001,Booking_data!$I$1:$I$6001,"not Found")</f>
        <v>200</v>
      </c>
      <c r="Q4973" s="1">
        <f t="shared" si="3"/>
        <v>400</v>
      </c>
      <c r="R4973" s="1" t="str">
        <f t="array" ref="R4973">_xlfn.XLOOKUP(A4973,Booking_data!$A$1:$A$6001,Booking_data!$L$1:$L$6001,"Not Found")</f>
        <v>Wallet</v>
      </c>
      <c r="S4973" s="1">
        <f t="array" ref="S4973">_xlfn.XLOOKUP(A4973,Booking_data!$A$1:$A$6001,Booking_data!$N$1:$N$6001,"not Found")</f>
        <v>30</v>
      </c>
      <c r="T4973" s="1" t="str">
        <f t="array" ref="T4973">_xlfn.XLOOKUP(A4973,Booking_data!$A$1:$A$6001,Booking_data!$O$1:$O$6001,"Not Found")</f>
        <v>Other</v>
      </c>
      <c r="U4973" s="1" t="str">
        <f t="shared" si="4"/>
        <v>Middle Age</v>
      </c>
      <c r="V4973" s="1" t="str">
        <f t="shared" si="5"/>
        <v>Low Booking</v>
      </c>
    </row>
    <row r="4974" ht="15.75" customHeight="1">
      <c r="A4974" s="1" t="s">
        <v>5288</v>
      </c>
      <c r="B4974" s="6">
        <v>46092.0</v>
      </c>
      <c r="C4974" s="6">
        <v>46096.0</v>
      </c>
      <c r="D4974" s="7">
        <v>0.8854166666666666</v>
      </c>
      <c r="E4974" s="1" t="str">
        <f t="shared" si="1"/>
        <v>Weekday</v>
      </c>
      <c r="F4974" s="1" t="str">
        <f t="shared" si="2"/>
        <v>Mar</v>
      </c>
      <c r="G4974" s="1" t="str">
        <f t="array" ref="G4974">_xlfn.XLOOKUP(A4974,Booking_data!$A$1:$A$6001,Booking_data!$D$1:$D$6001,"not found")</f>
        <v>M001</v>
      </c>
      <c r="H4974" s="1" t="str">
        <f t="array" ref="H4974">_xlfn.XLOOKUP(G4974,Movies_data!$A$1:$A$41,Movies_data!$B$1:$B$41,"not found")</f>
        <v>Leo</v>
      </c>
      <c r="I4974" s="1" t="str">
        <f t="array" ref="I4974">_xlfn.XLOOKUP(G4974,Movies_data!$A$1:$A$41,Movies_data!$D$1:$D$41,"not found")</f>
        <v>Action</v>
      </c>
      <c r="J4974" s="1" t="str">
        <f t="array" ref="J4974">_xlfn.XLOOKUP(G4974,Movies_data!$A$1:$A$41,Movies_data!$C$1:$C$41,"not found")</f>
        <v>Tamil</v>
      </c>
      <c r="K4974" s="1">
        <f t="array" ref="K4974">_xlfn.XLOOKUP(G4974,Movies_data!$A$1:$A$41,Movies_data!$H$1:$H$41,"Not Found")</f>
        <v>8</v>
      </c>
      <c r="L4974" s="1" t="str">
        <f t="array" ref="L4974">_xlfn.XLOOKUP(A4974,Booking_data!$A$1:$A$6001,Booking_data!$E$1:$E$6001,"not Found")</f>
        <v>C162</v>
      </c>
      <c r="M4974" s="1" t="str">
        <f t="array" ref="M4974">_xlfn.XLOOKUP(L4974,Cinemas_data!$A$1:$A$49,Cinemas_data!$I$1:$I$49,"not Found")</f>
        <v>#NAME?</v>
      </c>
      <c r="N4974" s="1" t="str">
        <f t="array" ref="N4974">_xlfn.XLOOKUP(L4974,Cinemas_data!$A$1:$A$49,Cinemas_data!$C$1:$C$49,"not Found")</f>
        <v>Thiruvananthapuram</v>
      </c>
      <c r="O4974" s="1">
        <f t="array" ref="O4974">_xlfn.XLOOKUP(A4974,Booking_data!$A$1:$A$6001,Booking_data!$H$1:$H$6001,"not found")</f>
        <v>2</v>
      </c>
      <c r="P4974" s="1">
        <f t="array" ref="P4974">_xlfn.XLOOKUP(A4974,Booking_data!$A$1:$A$6001,Booking_data!$I$1:$I$6001,"not Found")</f>
        <v>340</v>
      </c>
      <c r="Q4974" s="1">
        <f t="shared" si="3"/>
        <v>680</v>
      </c>
      <c r="R4974" s="1" t="str">
        <f t="array" ref="R4974">_xlfn.XLOOKUP(A4974,Booking_data!$A$1:$A$6001,Booking_data!$L$1:$L$6001,"Not Found")</f>
        <v>Net Banking</v>
      </c>
      <c r="S4974" s="1">
        <f t="array" ref="S4974">_xlfn.XLOOKUP(A4974,Booking_data!$A$1:$A$6001,Booking_data!$N$1:$N$6001,"not Found")</f>
        <v>27</v>
      </c>
      <c r="T4974" s="1" t="str">
        <f t="array" ref="T4974">_xlfn.XLOOKUP(A4974,Booking_data!$A$1:$A$6001,Booking_data!$O$1:$O$6001,"Not Found")</f>
        <v>Female</v>
      </c>
      <c r="U4974" s="1" t="str">
        <f t="shared" si="4"/>
        <v>Youngster</v>
      </c>
      <c r="V4974" s="1" t="str">
        <f t="shared" si="5"/>
        <v>Low Booking</v>
      </c>
    </row>
    <row r="4975" ht="15.75" customHeight="1">
      <c r="A4975" s="1" t="s">
        <v>5289</v>
      </c>
      <c r="B4975" s="6">
        <v>46060.0</v>
      </c>
      <c r="C4975" s="6">
        <v>46062.0</v>
      </c>
      <c r="D4975" s="7">
        <v>0.7708333333333334</v>
      </c>
      <c r="E4975" s="1" t="str">
        <f t="shared" si="1"/>
        <v>Weekend</v>
      </c>
      <c r="F4975" s="1" t="str">
        <f t="shared" si="2"/>
        <v>Feb</v>
      </c>
      <c r="G4975" s="1" t="str">
        <f t="array" ref="G4975">_xlfn.XLOOKUP(A4975,Booking_data!$A$1:$A$6001,Booking_data!$D$1:$D$6001,"not found")</f>
        <v>M037</v>
      </c>
      <c r="H4975" s="1" t="str">
        <f t="array" ref="H4975">_xlfn.XLOOKUP(G4975,Movies_data!$A$1:$A$41,Movies_data!$B$1:$B$41,"not found")</f>
        <v>Oppenheimer</v>
      </c>
      <c r="I4975" s="1" t="str">
        <f t="array" ref="I4975">_xlfn.XLOOKUP(G4975,Movies_data!$A$1:$A$41,Movies_data!$D$1:$D$41,"not found")</f>
        <v>Biography</v>
      </c>
      <c r="J4975" s="1" t="str">
        <f t="array" ref="J4975">_xlfn.XLOOKUP(G4975,Movies_data!$A$1:$A$41,Movies_data!$C$1:$C$41,"not found")</f>
        <v>English</v>
      </c>
      <c r="K4975" s="1">
        <f t="array" ref="K4975">_xlfn.XLOOKUP(G4975,Movies_data!$A$1:$A$41,Movies_data!$H$1:$H$41,"Not Found")</f>
        <v>8.5</v>
      </c>
      <c r="L4975" s="1" t="str">
        <f t="array" ref="L4975">_xlfn.XLOOKUP(A4975,Booking_data!$A$1:$A$6001,Booking_data!$E$1:$E$6001,"not Found")</f>
        <v>C142</v>
      </c>
      <c r="M4975" s="1" t="str">
        <f t="array" ref="M4975">_xlfn.XLOOKUP(L4975,Cinemas_data!$A$1:$A$49,Cinemas_data!$I$1:$I$49,"not Found")</f>
        <v>#NAME?</v>
      </c>
      <c r="N4975" s="1" t="str">
        <f t="array" ref="N4975">_xlfn.XLOOKUP(L4975,Cinemas_data!$A$1:$A$49,Cinemas_data!$C$1:$C$49,"not Found")</f>
        <v>Ahmedabad</v>
      </c>
      <c r="O4975" s="1">
        <f t="array" ref="O4975">_xlfn.XLOOKUP(A4975,Booking_data!$A$1:$A$6001,Booking_data!$H$1:$H$6001,"not found")</f>
        <v>3</v>
      </c>
      <c r="P4975" s="1">
        <f t="array" ref="P4975">_xlfn.XLOOKUP(A4975,Booking_data!$A$1:$A$6001,Booking_data!$I$1:$I$6001,"not Found")</f>
        <v>220</v>
      </c>
      <c r="Q4975" s="1">
        <f t="shared" si="3"/>
        <v>660</v>
      </c>
      <c r="R4975" s="1" t="str">
        <f t="array" ref="R4975">_xlfn.XLOOKUP(A4975,Booking_data!$A$1:$A$6001,Booking_data!$L$1:$L$6001,"Not Found")</f>
        <v>Net Banking</v>
      </c>
      <c r="S4975" s="1">
        <f t="array" ref="S4975">_xlfn.XLOOKUP(A4975,Booking_data!$A$1:$A$6001,Booking_data!$N$1:$N$6001,"not Found")</f>
        <v>47</v>
      </c>
      <c r="T4975" s="1" t="str">
        <f t="array" ref="T4975">_xlfn.XLOOKUP(A4975,Booking_data!$A$1:$A$6001,Booking_data!$O$1:$O$6001,"Not Found")</f>
        <v>Male</v>
      </c>
      <c r="U4975" s="1" t="str">
        <f t="shared" si="4"/>
        <v>Above 45</v>
      </c>
      <c r="V4975" s="1" t="str">
        <f t="shared" si="5"/>
        <v>Medium Booking</v>
      </c>
    </row>
    <row r="4976" ht="15.75" customHeight="1">
      <c r="A4976" s="1" t="s">
        <v>5290</v>
      </c>
      <c r="B4976" s="6">
        <v>46108.0</v>
      </c>
      <c r="C4976" s="6">
        <v>46114.0</v>
      </c>
      <c r="D4976" s="7">
        <v>0.3958333333333333</v>
      </c>
      <c r="E4976" s="1" t="str">
        <f t="shared" si="1"/>
        <v>Weekday</v>
      </c>
      <c r="F4976" s="1" t="str">
        <f t="shared" si="2"/>
        <v>Mar</v>
      </c>
      <c r="G4976" s="1" t="str">
        <f t="array" ref="G4976">_xlfn.XLOOKUP(A4976,Booking_data!$A$1:$A$6001,Booking_data!$D$1:$D$6001,"not found")</f>
        <v>M009</v>
      </c>
      <c r="H4976" s="1" t="str">
        <f t="array" ref="H4976">_xlfn.XLOOKUP(G4976,Movies_data!$A$1:$A$41,Movies_data!$B$1:$B$41,"not found")</f>
        <v>Amaran</v>
      </c>
      <c r="I4976" s="1" t="str">
        <f t="array" ref="I4976">_xlfn.XLOOKUP(G4976,Movies_data!$A$1:$A$41,Movies_data!$D$1:$D$41,"not found")</f>
        <v>Biography</v>
      </c>
      <c r="J4976" s="1" t="str">
        <f t="array" ref="J4976">_xlfn.XLOOKUP(G4976,Movies_data!$A$1:$A$41,Movies_data!$C$1:$C$41,"not found")</f>
        <v>Tamil</v>
      </c>
      <c r="K4976" s="1">
        <f t="array" ref="K4976">_xlfn.XLOOKUP(G4976,Movies_data!$A$1:$A$41,Movies_data!$H$1:$H$41,"Not Found")</f>
        <v>8.3</v>
      </c>
      <c r="L4976" s="1" t="str">
        <f t="array" ref="L4976">_xlfn.XLOOKUP(A4976,Booking_data!$A$1:$A$6001,Booking_data!$E$1:$E$6001,"not Found")</f>
        <v>C113</v>
      </c>
      <c r="M4976" s="1" t="str">
        <f t="array" ref="M4976">_xlfn.XLOOKUP(L4976,Cinemas_data!$A$1:$A$49,Cinemas_data!$I$1:$I$49,"not Found")</f>
        <v>#NAME?</v>
      </c>
      <c r="N4976" s="1" t="str">
        <f t="array" ref="N4976">_xlfn.XLOOKUP(L4976,Cinemas_data!$A$1:$A$49,Cinemas_data!$C$1:$C$49,"not Found")</f>
        <v>Delhi</v>
      </c>
      <c r="O4976" s="1">
        <f t="array" ref="O4976">_xlfn.XLOOKUP(A4976,Booking_data!$A$1:$A$6001,Booking_data!$H$1:$H$6001,"not found")</f>
        <v>2</v>
      </c>
      <c r="P4976" s="1">
        <f t="array" ref="P4976">_xlfn.XLOOKUP(A4976,Booking_data!$A$1:$A$6001,Booking_data!$I$1:$I$6001,"not Found")</f>
        <v>320</v>
      </c>
      <c r="Q4976" s="1">
        <f t="shared" si="3"/>
        <v>640</v>
      </c>
      <c r="R4976" s="1" t="str">
        <f t="array" ref="R4976">_xlfn.XLOOKUP(A4976,Booking_data!$A$1:$A$6001,Booking_data!$L$1:$L$6001,"Not Found")</f>
        <v>Debit Card</v>
      </c>
      <c r="S4976" s="1">
        <f t="array" ref="S4976">_xlfn.XLOOKUP(A4976,Booking_data!$A$1:$A$6001,Booking_data!$N$1:$N$6001,"not Found")</f>
        <v>35</v>
      </c>
      <c r="T4976" s="1" t="str">
        <f t="array" ref="T4976">_xlfn.XLOOKUP(A4976,Booking_data!$A$1:$A$6001,Booking_data!$O$1:$O$6001,"Not Found")</f>
        <v>Other</v>
      </c>
      <c r="U4976" s="1" t="str">
        <f t="shared" si="4"/>
        <v>Middle Age</v>
      </c>
      <c r="V4976" s="1" t="str">
        <f t="shared" si="5"/>
        <v>Low Booking</v>
      </c>
    </row>
    <row r="4977" ht="15.75" customHeight="1">
      <c r="A4977" s="1" t="s">
        <v>5291</v>
      </c>
      <c r="B4977" s="6">
        <v>46110.0</v>
      </c>
      <c r="C4977" s="6">
        <v>46114.0</v>
      </c>
      <c r="D4977" s="7">
        <v>0.7708333333333334</v>
      </c>
      <c r="E4977" s="1" t="str">
        <f t="shared" si="1"/>
        <v>Weekend</v>
      </c>
      <c r="F4977" s="1" t="str">
        <f t="shared" si="2"/>
        <v>Mar</v>
      </c>
      <c r="G4977" s="1" t="str">
        <f t="array" ref="G4977">_xlfn.XLOOKUP(A4977,Booking_data!$A$1:$A$6001,Booking_data!$D$1:$D$6001,"not found")</f>
        <v>M009</v>
      </c>
      <c r="H4977" s="1" t="str">
        <f t="array" ref="H4977">_xlfn.XLOOKUP(G4977,Movies_data!$A$1:$A$41,Movies_data!$B$1:$B$41,"not found")</f>
        <v>Amaran</v>
      </c>
      <c r="I4977" s="1" t="str">
        <f t="array" ref="I4977">_xlfn.XLOOKUP(G4977,Movies_data!$A$1:$A$41,Movies_data!$D$1:$D$41,"not found")</f>
        <v>Biography</v>
      </c>
      <c r="J4977" s="1" t="str">
        <f t="array" ref="J4977">_xlfn.XLOOKUP(G4977,Movies_data!$A$1:$A$41,Movies_data!$C$1:$C$41,"not found")</f>
        <v>Tamil</v>
      </c>
      <c r="K4977" s="1">
        <f t="array" ref="K4977">_xlfn.XLOOKUP(G4977,Movies_data!$A$1:$A$41,Movies_data!$H$1:$H$41,"Not Found")</f>
        <v>8.3</v>
      </c>
      <c r="L4977" s="1" t="str">
        <f t="array" ref="L4977">_xlfn.XLOOKUP(A4977,Booking_data!$A$1:$A$6001,Booking_data!$E$1:$E$6001,"not Found")</f>
        <v>C093</v>
      </c>
      <c r="M4977" s="1" t="str">
        <f t="array" ref="M4977">_xlfn.XLOOKUP(L4977,Cinemas_data!$A$1:$A$49,Cinemas_data!$I$1:$I$49,"not Found")</f>
        <v>#NAME?</v>
      </c>
      <c r="N4977" s="1" t="str">
        <f t="array" ref="N4977">_xlfn.XLOOKUP(L4977,Cinemas_data!$A$1:$A$49,Cinemas_data!$C$1:$C$49,"not Found")</f>
        <v>Mumbai</v>
      </c>
      <c r="O4977" s="1">
        <f t="array" ref="O4977">_xlfn.XLOOKUP(A4977,Booking_data!$A$1:$A$6001,Booking_data!$H$1:$H$6001,"not found")</f>
        <v>3</v>
      </c>
      <c r="P4977" s="1">
        <f t="array" ref="P4977">_xlfn.XLOOKUP(A4977,Booking_data!$A$1:$A$6001,Booking_data!$I$1:$I$6001,"not Found")</f>
        <v>320</v>
      </c>
      <c r="Q4977" s="1">
        <f t="shared" si="3"/>
        <v>960</v>
      </c>
      <c r="R4977" s="1" t="str">
        <f t="array" ref="R4977">_xlfn.XLOOKUP(A4977,Booking_data!$A$1:$A$6001,Booking_data!$L$1:$L$6001,"Not Found")</f>
        <v>Credit Card</v>
      </c>
      <c r="S4977" s="1">
        <f t="array" ref="S4977">_xlfn.XLOOKUP(A4977,Booking_data!$A$1:$A$6001,Booking_data!$N$1:$N$6001,"not Found")</f>
        <v>29</v>
      </c>
      <c r="T4977" s="1" t="str">
        <f t="array" ref="T4977">_xlfn.XLOOKUP(A4977,Booking_data!$A$1:$A$6001,Booking_data!$O$1:$O$6001,"Not Found")</f>
        <v>Female</v>
      </c>
      <c r="U4977" s="1" t="str">
        <f t="shared" si="4"/>
        <v>Youngster</v>
      </c>
      <c r="V4977" s="1" t="str">
        <f t="shared" si="5"/>
        <v>Medium Booking</v>
      </c>
    </row>
    <row r="4978" ht="15.75" customHeight="1">
      <c r="A4978" s="1" t="s">
        <v>5292</v>
      </c>
      <c r="B4978" s="6">
        <v>46197.0</v>
      </c>
      <c r="C4978" s="6">
        <v>46204.0</v>
      </c>
      <c r="D4978" s="7">
        <v>0.7708333333333334</v>
      </c>
      <c r="E4978" s="1" t="str">
        <f t="shared" si="1"/>
        <v>Weekday</v>
      </c>
      <c r="F4978" s="1" t="str">
        <f t="shared" si="2"/>
        <v>Jun</v>
      </c>
      <c r="G4978" s="1" t="str">
        <f t="array" ref="G4978">_xlfn.XLOOKUP(A4978,Booking_data!$A$1:$A$6001,Booking_data!$D$1:$D$6001,"not found")</f>
        <v>M002</v>
      </c>
      <c r="H4978" s="1" t="str">
        <f t="array" ref="H4978">_xlfn.XLOOKUP(G4978,Movies_data!$A$1:$A$41,Movies_data!$B$1:$B$41,"not found")</f>
        <v>Jailer</v>
      </c>
      <c r="I4978" s="1" t="str">
        <f t="array" ref="I4978">_xlfn.XLOOKUP(G4978,Movies_data!$A$1:$A$41,Movies_data!$D$1:$D$41,"not found")</f>
        <v>Action</v>
      </c>
      <c r="J4978" s="1" t="str">
        <f t="array" ref="J4978">_xlfn.XLOOKUP(G4978,Movies_data!$A$1:$A$41,Movies_data!$C$1:$C$41,"not found")</f>
        <v>Tamil</v>
      </c>
      <c r="K4978" s="1">
        <f t="array" ref="K4978">_xlfn.XLOOKUP(G4978,Movies_data!$A$1:$A$41,Movies_data!$H$1:$H$41,"Not Found")</f>
        <v>7.1</v>
      </c>
      <c r="L4978" s="1" t="str">
        <f t="array" ref="L4978">_xlfn.XLOOKUP(A4978,Booking_data!$A$1:$A$6001,Booking_data!$E$1:$E$6001,"not Found")</f>
        <v>C151</v>
      </c>
      <c r="M4978" s="1" t="str">
        <f t="array" ref="M4978">_xlfn.XLOOKUP(L4978,Cinemas_data!$A$1:$A$49,Cinemas_data!$I$1:$I$49,"not Found")</f>
        <v>#NAME?</v>
      </c>
      <c r="N4978" s="1" t="str">
        <f t="array" ref="N4978">_xlfn.XLOOKUP(L4978,Cinemas_data!$A$1:$A$49,Cinemas_data!$C$1:$C$49,"not Found")</f>
        <v>Kochi</v>
      </c>
      <c r="O4978" s="1">
        <f t="array" ref="O4978">_xlfn.XLOOKUP(A4978,Booking_data!$A$1:$A$6001,Booking_data!$H$1:$H$6001,"not found")</f>
        <v>1</v>
      </c>
      <c r="P4978" s="1">
        <f t="array" ref="P4978">_xlfn.XLOOKUP(A4978,Booking_data!$A$1:$A$6001,Booking_data!$I$1:$I$6001,"not Found")</f>
        <v>280</v>
      </c>
      <c r="Q4978" s="1">
        <f t="shared" si="3"/>
        <v>280</v>
      </c>
      <c r="R4978" s="1" t="str">
        <f t="array" ref="R4978">_xlfn.XLOOKUP(A4978,Booking_data!$A$1:$A$6001,Booking_data!$L$1:$L$6001,"Not Found")</f>
        <v>UPI</v>
      </c>
      <c r="S4978" s="1">
        <f t="array" ref="S4978">_xlfn.XLOOKUP(A4978,Booking_data!$A$1:$A$6001,Booking_data!$N$1:$N$6001,"not Found")</f>
        <v>55</v>
      </c>
      <c r="T4978" s="1" t="str">
        <f t="array" ref="T4978">_xlfn.XLOOKUP(A4978,Booking_data!$A$1:$A$6001,Booking_data!$O$1:$O$6001,"Not Found")</f>
        <v>Other</v>
      </c>
      <c r="U4978" s="1" t="str">
        <f t="shared" si="4"/>
        <v>Above 45</v>
      </c>
      <c r="V4978" s="1" t="str">
        <f t="shared" si="5"/>
        <v>Low Booking</v>
      </c>
    </row>
    <row r="4979" ht="15.75" customHeight="1">
      <c r="A4979" s="1" t="s">
        <v>5293</v>
      </c>
      <c r="B4979" s="6">
        <v>46101.0</v>
      </c>
      <c r="C4979" s="6">
        <v>46107.0</v>
      </c>
      <c r="D4979" s="7">
        <v>0.7708333333333334</v>
      </c>
      <c r="E4979" s="1" t="str">
        <f t="shared" si="1"/>
        <v>Weekday</v>
      </c>
      <c r="F4979" s="1" t="str">
        <f t="shared" si="2"/>
        <v>Mar</v>
      </c>
      <c r="G4979" s="1" t="str">
        <f t="array" ref="G4979">_xlfn.XLOOKUP(A4979,Booking_data!$A$1:$A$6001,Booking_data!$D$1:$D$6001,"not found")</f>
        <v>M010</v>
      </c>
      <c r="H4979" s="1" t="str">
        <f t="array" ref="H4979">_xlfn.XLOOKUP(G4979,Movies_data!$A$1:$A$41,Movies_data!$B$1:$B$41,"not found")</f>
        <v>Captain Miller</v>
      </c>
      <c r="I4979" s="1" t="str">
        <f t="array" ref="I4979">_xlfn.XLOOKUP(G4979,Movies_data!$A$1:$A$41,Movies_data!$D$1:$D$41,"not found")</f>
        <v>Action</v>
      </c>
      <c r="J4979" s="1" t="str">
        <f t="array" ref="J4979">_xlfn.XLOOKUP(G4979,Movies_data!$A$1:$A$41,Movies_data!$C$1:$C$41,"not found")</f>
        <v>Tamil</v>
      </c>
      <c r="K4979" s="1">
        <f t="array" ref="K4979">_xlfn.XLOOKUP(G4979,Movies_data!$A$1:$A$41,Movies_data!$H$1:$H$41,"Not Found")</f>
        <v>7</v>
      </c>
      <c r="L4979" s="1" t="str">
        <f t="array" ref="L4979">_xlfn.XLOOKUP(A4979,Booking_data!$A$1:$A$6001,Booking_data!$E$1:$E$6001,"not Found")</f>
        <v>C121</v>
      </c>
      <c r="M4979" s="1" t="str">
        <f t="array" ref="M4979">_xlfn.XLOOKUP(L4979,Cinemas_data!$A$1:$A$49,Cinemas_data!$I$1:$I$49,"not Found")</f>
        <v>#NAME?</v>
      </c>
      <c r="N4979" s="1" t="str">
        <f t="array" ref="N4979">_xlfn.XLOOKUP(L4979,Cinemas_data!$A$1:$A$49,Cinemas_data!$C$1:$C$49,"not Found")</f>
        <v>Noida</v>
      </c>
      <c r="O4979" s="1">
        <f t="array" ref="O4979">_xlfn.XLOOKUP(A4979,Booking_data!$A$1:$A$6001,Booking_data!$H$1:$H$6001,"not found")</f>
        <v>5</v>
      </c>
      <c r="P4979" s="1">
        <f t="array" ref="P4979">_xlfn.XLOOKUP(A4979,Booking_data!$A$1:$A$6001,Booking_data!$I$1:$I$6001,"not Found")</f>
        <v>240</v>
      </c>
      <c r="Q4979" s="1">
        <f t="shared" si="3"/>
        <v>1200</v>
      </c>
      <c r="R4979" s="1" t="str">
        <f t="array" ref="R4979">_xlfn.XLOOKUP(A4979,Booking_data!$A$1:$A$6001,Booking_data!$L$1:$L$6001,"Not Found")</f>
        <v>UPI</v>
      </c>
      <c r="S4979" s="1">
        <f t="array" ref="S4979">_xlfn.XLOOKUP(A4979,Booking_data!$A$1:$A$6001,Booking_data!$N$1:$N$6001,"not Found")</f>
        <v>40</v>
      </c>
      <c r="T4979" s="1" t="str">
        <f t="array" ref="T4979">_xlfn.XLOOKUP(A4979,Booking_data!$A$1:$A$6001,Booking_data!$O$1:$O$6001,"Not Found")</f>
        <v>Female</v>
      </c>
      <c r="U4979" s="1" t="str">
        <f t="shared" si="4"/>
        <v>Middle Age</v>
      </c>
      <c r="V4979" s="1" t="str">
        <f t="shared" si="5"/>
        <v>High Booking</v>
      </c>
    </row>
    <row r="4980" ht="15.75" customHeight="1">
      <c r="A4980" s="1" t="s">
        <v>5294</v>
      </c>
      <c r="B4980" s="6">
        <v>46121.0</v>
      </c>
      <c r="C4980" s="6">
        <v>46122.0</v>
      </c>
      <c r="D4980" s="7">
        <v>0.7708333333333334</v>
      </c>
      <c r="E4980" s="1" t="str">
        <f t="shared" si="1"/>
        <v>Weekday</v>
      </c>
      <c r="F4980" s="1" t="str">
        <f t="shared" si="2"/>
        <v>Apr</v>
      </c>
      <c r="G4980" s="1" t="str">
        <f t="array" ref="G4980">_xlfn.XLOOKUP(A4980,Booking_data!$A$1:$A$6001,Booking_data!$D$1:$D$6001,"not found")</f>
        <v>M003</v>
      </c>
      <c r="H4980" s="1" t="str">
        <f t="array" ref="H4980">_xlfn.XLOOKUP(G4980,Movies_data!$A$1:$A$41,Movies_data!$B$1:$B$41,"not found")</f>
        <v>Vikram</v>
      </c>
      <c r="I4980" s="1" t="str">
        <f t="array" ref="I4980">_xlfn.XLOOKUP(G4980,Movies_data!$A$1:$A$41,Movies_data!$D$1:$D$41,"not found")</f>
        <v>Action</v>
      </c>
      <c r="J4980" s="1" t="str">
        <f t="array" ref="J4980">_xlfn.XLOOKUP(G4980,Movies_data!$A$1:$A$41,Movies_data!$C$1:$C$41,"not found")</f>
        <v>Tamil</v>
      </c>
      <c r="K4980" s="1">
        <f t="array" ref="K4980">_xlfn.XLOOKUP(G4980,Movies_data!$A$1:$A$41,Movies_data!$H$1:$H$41,"Not Found")</f>
        <v>8.3</v>
      </c>
      <c r="L4980" s="1" t="str">
        <f t="array" ref="L4980">_xlfn.XLOOKUP(A4980,Booking_data!$A$1:$A$6001,Booking_data!$E$1:$E$6001,"not Found")</f>
        <v>C011</v>
      </c>
      <c r="M4980" s="1" t="str">
        <f t="array" ref="M4980">_xlfn.XLOOKUP(L4980,Cinemas_data!$A$1:$A$49,Cinemas_data!$I$1:$I$49,"not Found")</f>
        <v>#NAME?</v>
      </c>
      <c r="N4980" s="1" t="str">
        <f t="array" ref="N4980">_xlfn.XLOOKUP(L4980,Cinemas_data!$A$1:$A$49,Cinemas_data!$C$1:$C$49,"not Found")</f>
        <v>Chennai</v>
      </c>
      <c r="O4980" s="1">
        <f t="array" ref="O4980">_xlfn.XLOOKUP(A4980,Booking_data!$A$1:$A$6001,Booking_data!$H$1:$H$6001,"not found")</f>
        <v>2</v>
      </c>
      <c r="P4980" s="1">
        <f t="array" ref="P4980">_xlfn.XLOOKUP(A4980,Booking_data!$A$1:$A$6001,Booking_data!$I$1:$I$6001,"not Found")</f>
        <v>240</v>
      </c>
      <c r="Q4980" s="1">
        <f t="shared" si="3"/>
        <v>480</v>
      </c>
      <c r="R4980" s="1" t="str">
        <f t="array" ref="R4980">_xlfn.XLOOKUP(A4980,Booking_data!$A$1:$A$6001,Booking_data!$L$1:$L$6001,"Not Found")</f>
        <v>Net Banking</v>
      </c>
      <c r="S4980" s="1">
        <f t="array" ref="S4980">_xlfn.XLOOKUP(A4980,Booking_data!$A$1:$A$6001,Booking_data!$N$1:$N$6001,"not Found")</f>
        <v>55</v>
      </c>
      <c r="T4980" s="1" t="str">
        <f t="array" ref="T4980">_xlfn.XLOOKUP(A4980,Booking_data!$A$1:$A$6001,Booking_data!$O$1:$O$6001,"Not Found")</f>
        <v>Female</v>
      </c>
      <c r="U4980" s="1" t="str">
        <f t="shared" si="4"/>
        <v>Above 45</v>
      </c>
      <c r="V4980" s="1" t="str">
        <f t="shared" si="5"/>
        <v>Low Booking</v>
      </c>
    </row>
    <row r="4981" ht="15.75" customHeight="1">
      <c r="A4981" s="1" t="s">
        <v>5295</v>
      </c>
      <c r="B4981" s="6">
        <v>46113.0</v>
      </c>
      <c r="C4981" s="6">
        <v>46115.0</v>
      </c>
      <c r="D4981" s="7">
        <v>0.3958333333333333</v>
      </c>
      <c r="E4981" s="1" t="str">
        <f t="shared" si="1"/>
        <v>Weekday</v>
      </c>
      <c r="F4981" s="1" t="str">
        <f t="shared" si="2"/>
        <v>Apr</v>
      </c>
      <c r="G4981" s="1" t="str">
        <f t="array" ref="G4981">_xlfn.XLOOKUP(A4981,Booking_data!$A$1:$A$6001,Booking_data!$D$1:$D$6001,"not found")</f>
        <v>M005</v>
      </c>
      <c r="H4981" s="1" t="str">
        <f t="array" ref="H4981">_xlfn.XLOOKUP(G4981,Movies_data!$A$1:$A$41,Movies_data!$B$1:$B$41,"not found")</f>
        <v>Ponniyin Selvan II</v>
      </c>
      <c r="I4981" s="1" t="str">
        <f t="array" ref="I4981">_xlfn.XLOOKUP(G4981,Movies_data!$A$1:$A$41,Movies_data!$D$1:$D$41,"not found")</f>
        <v>Drama</v>
      </c>
      <c r="J4981" s="1" t="str">
        <f t="array" ref="J4981">_xlfn.XLOOKUP(G4981,Movies_data!$A$1:$A$41,Movies_data!$C$1:$C$41,"not found")</f>
        <v>Tamil</v>
      </c>
      <c r="K4981" s="1">
        <f t="array" ref="K4981">_xlfn.XLOOKUP(G4981,Movies_data!$A$1:$A$41,Movies_data!$H$1:$H$41,"Not Found")</f>
        <v>7.3</v>
      </c>
      <c r="L4981" s="1" t="str">
        <f t="array" ref="L4981">_xlfn.XLOOKUP(A4981,Booking_data!$A$1:$A$6001,Booking_data!$E$1:$E$6001,"not Found")</f>
        <v>C132</v>
      </c>
      <c r="M4981" s="1" t="str">
        <f t="array" ref="M4981">_xlfn.XLOOKUP(L4981,Cinemas_data!$A$1:$A$49,Cinemas_data!$I$1:$I$49,"not Found")</f>
        <v>#NAME?</v>
      </c>
      <c r="N4981" s="1" t="str">
        <f t="array" ref="N4981">_xlfn.XLOOKUP(L4981,Cinemas_data!$A$1:$A$49,Cinemas_data!$C$1:$C$49,"not Found")</f>
        <v>Kolkata</v>
      </c>
      <c r="O4981" s="1">
        <f t="array" ref="O4981">_xlfn.XLOOKUP(A4981,Booking_data!$A$1:$A$6001,Booking_data!$H$1:$H$6001,"not found")</f>
        <v>1</v>
      </c>
      <c r="P4981" s="1">
        <f t="array" ref="P4981">_xlfn.XLOOKUP(A4981,Booking_data!$A$1:$A$6001,Booking_data!$I$1:$I$6001,"not Found")</f>
        <v>180</v>
      </c>
      <c r="Q4981" s="1">
        <f t="shared" si="3"/>
        <v>180</v>
      </c>
      <c r="R4981" s="1" t="str">
        <f t="array" ref="R4981">_xlfn.XLOOKUP(A4981,Booking_data!$A$1:$A$6001,Booking_data!$L$1:$L$6001,"Not Found")</f>
        <v>Wallet</v>
      </c>
      <c r="S4981" s="1">
        <f t="array" ref="S4981">_xlfn.XLOOKUP(A4981,Booking_data!$A$1:$A$6001,Booking_data!$N$1:$N$6001,"not Found")</f>
        <v>45</v>
      </c>
      <c r="T4981" s="1" t="str">
        <f t="array" ref="T4981">_xlfn.XLOOKUP(A4981,Booking_data!$A$1:$A$6001,Booking_data!$O$1:$O$6001,"Not Found")</f>
        <v>Other</v>
      </c>
      <c r="U4981" s="1" t="str">
        <f t="shared" si="4"/>
        <v>Above 45</v>
      </c>
      <c r="V4981" s="1" t="str">
        <f t="shared" si="5"/>
        <v>Low Booking</v>
      </c>
    </row>
    <row r="4982" ht="15.75" customHeight="1">
      <c r="A4982" s="1" t="s">
        <v>5296</v>
      </c>
      <c r="B4982" s="6">
        <v>46159.0</v>
      </c>
      <c r="C4982" s="6">
        <v>46165.0</v>
      </c>
      <c r="D4982" s="7">
        <v>0.7708333333333334</v>
      </c>
      <c r="E4982" s="1" t="str">
        <f t="shared" si="1"/>
        <v>Weekend</v>
      </c>
      <c r="F4982" s="1" t="str">
        <f t="shared" si="2"/>
        <v>May</v>
      </c>
      <c r="G4982" s="1" t="str">
        <f t="array" ref="G4982">_xlfn.XLOOKUP(A4982,Booking_data!$A$1:$A$6001,Booking_data!$D$1:$D$6001,"not found")</f>
        <v>M026</v>
      </c>
      <c r="H4982" s="1" t="str">
        <f t="array" ref="H4982">_xlfn.XLOOKUP(G4982,Movies_data!$A$1:$A$41,Movies_data!$B$1:$B$41,"not found")</f>
        <v>Drishyam 2</v>
      </c>
      <c r="I4982" s="1" t="str">
        <f t="array" ref="I4982">_xlfn.XLOOKUP(G4982,Movies_data!$A$1:$A$41,Movies_data!$D$1:$D$41,"not found")</f>
        <v>Thriller</v>
      </c>
      <c r="J4982" s="1" t="str">
        <f t="array" ref="J4982">_xlfn.XLOOKUP(G4982,Movies_data!$A$1:$A$41,Movies_data!$C$1:$C$41,"not found")</f>
        <v>Hindi</v>
      </c>
      <c r="K4982" s="1">
        <f t="array" ref="K4982">_xlfn.XLOOKUP(G4982,Movies_data!$A$1:$A$41,Movies_data!$H$1:$H$41,"Not Found")</f>
        <v>8.2</v>
      </c>
      <c r="L4982" s="1" t="str">
        <f t="array" ref="L4982">_xlfn.XLOOKUP(A4982,Booking_data!$A$1:$A$6001,Booking_data!$E$1:$E$6001,"not Found")</f>
        <v>C022</v>
      </c>
      <c r="M4982" s="1" t="str">
        <f t="array" ref="M4982">_xlfn.XLOOKUP(L4982,Cinemas_data!$A$1:$A$49,Cinemas_data!$I$1:$I$49,"not Found")</f>
        <v>#NAME?</v>
      </c>
      <c r="N4982" s="1" t="str">
        <f t="array" ref="N4982">_xlfn.XLOOKUP(L4982,Cinemas_data!$A$1:$A$49,Cinemas_data!$C$1:$C$49,"not Found")</f>
        <v>Coimbatore</v>
      </c>
      <c r="O4982" s="1">
        <f t="array" ref="O4982">_xlfn.XLOOKUP(A4982,Booking_data!$A$1:$A$6001,Booking_data!$H$1:$H$6001,"not found")</f>
        <v>1</v>
      </c>
      <c r="P4982" s="1">
        <f t="array" ref="P4982">_xlfn.XLOOKUP(A4982,Booking_data!$A$1:$A$6001,Booking_data!$I$1:$I$6001,"not Found")</f>
        <v>380</v>
      </c>
      <c r="Q4982" s="1">
        <f t="shared" si="3"/>
        <v>380</v>
      </c>
      <c r="R4982" s="1" t="str">
        <f t="array" ref="R4982">_xlfn.XLOOKUP(A4982,Booking_data!$A$1:$A$6001,Booking_data!$L$1:$L$6001,"Not Found")</f>
        <v>Wallet</v>
      </c>
      <c r="S4982" s="1">
        <f t="array" ref="S4982">_xlfn.XLOOKUP(A4982,Booking_data!$A$1:$A$6001,Booking_data!$N$1:$N$6001,"not Found")</f>
        <v>38</v>
      </c>
      <c r="T4982" s="1" t="str">
        <f t="array" ref="T4982">_xlfn.XLOOKUP(A4982,Booking_data!$A$1:$A$6001,Booking_data!$O$1:$O$6001,"Not Found")</f>
        <v>Male</v>
      </c>
      <c r="U4982" s="1" t="str">
        <f t="shared" si="4"/>
        <v>Middle Age</v>
      </c>
      <c r="V4982" s="1" t="str">
        <f t="shared" si="5"/>
        <v>Low Booking</v>
      </c>
    </row>
    <row r="4983" ht="15.75" customHeight="1">
      <c r="A4983" s="1" t="s">
        <v>5297</v>
      </c>
      <c r="B4983" s="6">
        <v>46189.0</v>
      </c>
      <c r="C4983" s="6">
        <v>46192.0</v>
      </c>
      <c r="D4983" s="7">
        <v>0.53125</v>
      </c>
      <c r="E4983" s="1" t="str">
        <f t="shared" si="1"/>
        <v>Weekday</v>
      </c>
      <c r="F4983" s="1" t="str">
        <f t="shared" si="2"/>
        <v>Jun</v>
      </c>
      <c r="G4983" s="1" t="str">
        <f t="array" ref="G4983">_xlfn.XLOOKUP(A4983,Booking_data!$A$1:$A$6001,Booking_data!$D$1:$D$6001,"not found")</f>
        <v>M030</v>
      </c>
      <c r="H4983" s="1" t="str">
        <f t="array" ref="H4983">_xlfn.XLOOKUP(G4983,Movies_data!$A$1:$A$41,Movies_data!$B$1:$B$41,"not found")</f>
        <v>Kirik Party</v>
      </c>
      <c r="I4983" s="1" t="str">
        <f t="array" ref="I4983">_xlfn.XLOOKUP(G4983,Movies_data!$A$1:$A$41,Movies_data!$D$1:$D$41,"not found")</f>
        <v>Comedy</v>
      </c>
      <c r="J4983" s="1" t="str">
        <f t="array" ref="J4983">_xlfn.XLOOKUP(G4983,Movies_data!$A$1:$A$41,Movies_data!$C$1:$C$41,"not found")</f>
        <v>Kannada</v>
      </c>
      <c r="K4983" s="1">
        <f t="array" ref="K4983">_xlfn.XLOOKUP(G4983,Movies_data!$A$1:$A$41,Movies_data!$H$1:$H$41,"Not Found")</f>
        <v>8</v>
      </c>
      <c r="L4983" s="1" t="str">
        <f t="array" ref="L4983">_xlfn.XLOOKUP(A4983,Booking_data!$A$1:$A$6001,Booking_data!$E$1:$E$6001,"not Found")</f>
        <v>C133</v>
      </c>
      <c r="M4983" s="1" t="str">
        <f t="array" ref="M4983">_xlfn.XLOOKUP(L4983,Cinemas_data!$A$1:$A$49,Cinemas_data!$I$1:$I$49,"not Found")</f>
        <v>#NAME?</v>
      </c>
      <c r="N4983" s="1" t="str">
        <f t="array" ref="N4983">_xlfn.XLOOKUP(L4983,Cinemas_data!$A$1:$A$49,Cinemas_data!$C$1:$C$49,"not Found")</f>
        <v>Kolkata</v>
      </c>
      <c r="O4983" s="1">
        <f t="array" ref="O4983">_xlfn.XLOOKUP(A4983,Booking_data!$A$1:$A$6001,Booking_data!$H$1:$H$6001,"not found")</f>
        <v>3</v>
      </c>
      <c r="P4983" s="1">
        <f t="array" ref="P4983">_xlfn.XLOOKUP(A4983,Booking_data!$A$1:$A$6001,Booking_data!$I$1:$I$6001,"not Found")</f>
        <v>280</v>
      </c>
      <c r="Q4983" s="1">
        <f t="shared" si="3"/>
        <v>840</v>
      </c>
      <c r="R4983" s="1" t="str">
        <f t="array" ref="R4983">_xlfn.XLOOKUP(A4983,Booking_data!$A$1:$A$6001,Booking_data!$L$1:$L$6001,"Not Found")</f>
        <v>Credit Card</v>
      </c>
      <c r="S4983" s="1">
        <f t="array" ref="S4983">_xlfn.XLOOKUP(A4983,Booking_data!$A$1:$A$6001,Booking_data!$N$1:$N$6001,"not Found")</f>
        <v>48</v>
      </c>
      <c r="T4983" s="1" t="str">
        <f t="array" ref="T4983">_xlfn.XLOOKUP(A4983,Booking_data!$A$1:$A$6001,Booking_data!$O$1:$O$6001,"Not Found")</f>
        <v>Female</v>
      </c>
      <c r="U4983" s="1" t="str">
        <f t="shared" si="4"/>
        <v>Above 45</v>
      </c>
      <c r="V4983" s="1" t="str">
        <f t="shared" si="5"/>
        <v>Medium Booking</v>
      </c>
    </row>
    <row r="4984" ht="15.75" customHeight="1">
      <c r="A4984" s="1" t="s">
        <v>5298</v>
      </c>
      <c r="B4984" s="6">
        <v>46180.0</v>
      </c>
      <c r="C4984" s="6">
        <v>46180.0</v>
      </c>
      <c r="D4984" s="7">
        <v>0.3958333333333333</v>
      </c>
      <c r="E4984" s="1" t="str">
        <f t="shared" si="1"/>
        <v>Weekend</v>
      </c>
      <c r="F4984" s="1" t="str">
        <f t="shared" si="2"/>
        <v>Jun</v>
      </c>
      <c r="G4984" s="1" t="str">
        <f t="array" ref="G4984">_xlfn.XLOOKUP(A4984,Booking_data!$A$1:$A$6001,Booking_data!$D$1:$D$6001,"not found")</f>
        <v>M014</v>
      </c>
      <c r="H4984" s="1" t="str">
        <f t="array" ref="H4984">_xlfn.XLOOKUP(G4984,Movies_data!$A$1:$A$41,Movies_data!$B$1:$B$41,"not found")</f>
        <v>Hi Nanna</v>
      </c>
      <c r="I4984" s="1" t="str">
        <f t="array" ref="I4984">_xlfn.XLOOKUP(G4984,Movies_data!$A$1:$A$41,Movies_data!$D$1:$D$41,"not found")</f>
        <v>Romance</v>
      </c>
      <c r="J4984" s="1" t="str">
        <f t="array" ref="J4984">_xlfn.XLOOKUP(G4984,Movies_data!$A$1:$A$41,Movies_data!$C$1:$C$41,"not found")</f>
        <v>Telugu</v>
      </c>
      <c r="K4984" s="1">
        <f t="array" ref="K4984">_xlfn.XLOOKUP(G4984,Movies_data!$A$1:$A$41,Movies_data!$H$1:$H$41,"Not Found")</f>
        <v>8</v>
      </c>
      <c r="L4984" s="1" t="str">
        <f t="array" ref="L4984">_xlfn.XLOOKUP(A4984,Booking_data!$A$1:$A$6001,Booking_data!$E$1:$E$6001,"not Found")</f>
        <v>C063</v>
      </c>
      <c r="M4984" s="1" t="str">
        <f t="array" ref="M4984">_xlfn.XLOOKUP(L4984,Cinemas_data!$A$1:$A$49,Cinemas_data!$I$1:$I$49,"not Found")</f>
        <v>#NAME?</v>
      </c>
      <c r="N4984" s="1" t="str">
        <f t="array" ref="N4984">_xlfn.XLOOKUP(L4984,Cinemas_data!$A$1:$A$49,Cinemas_data!$C$1:$C$49,"not Found")</f>
        <v>Mysuru</v>
      </c>
      <c r="O4984" s="1">
        <f t="array" ref="O4984">_xlfn.XLOOKUP(A4984,Booking_data!$A$1:$A$6001,Booking_data!$H$1:$H$6001,"not found")</f>
        <v>3</v>
      </c>
      <c r="P4984" s="1">
        <f t="array" ref="P4984">_xlfn.XLOOKUP(A4984,Booking_data!$A$1:$A$6001,Booking_data!$I$1:$I$6001,"not Found")</f>
        <v>320</v>
      </c>
      <c r="Q4984" s="1">
        <f t="shared" si="3"/>
        <v>960</v>
      </c>
      <c r="R4984" s="1" t="str">
        <f t="array" ref="R4984">_xlfn.XLOOKUP(A4984,Booking_data!$A$1:$A$6001,Booking_data!$L$1:$L$6001,"Not Found")</f>
        <v>UPI</v>
      </c>
      <c r="S4984" s="1">
        <f t="array" ref="S4984">_xlfn.XLOOKUP(A4984,Booking_data!$A$1:$A$6001,Booking_data!$N$1:$N$6001,"not Found")</f>
        <v>37</v>
      </c>
      <c r="T4984" s="1" t="str">
        <f t="array" ref="T4984">_xlfn.XLOOKUP(A4984,Booking_data!$A$1:$A$6001,Booking_data!$O$1:$O$6001,"Not Found")</f>
        <v>Female</v>
      </c>
      <c r="U4984" s="1" t="str">
        <f t="shared" si="4"/>
        <v>Middle Age</v>
      </c>
      <c r="V4984" s="1" t="str">
        <f t="shared" si="5"/>
        <v>Medium Booking</v>
      </c>
    </row>
    <row r="4985" ht="15.75" customHeight="1">
      <c r="A4985" s="1" t="s">
        <v>5299</v>
      </c>
      <c r="B4985" s="6">
        <v>46109.0</v>
      </c>
      <c r="C4985" s="6">
        <v>46109.0</v>
      </c>
      <c r="D4985" s="7">
        <v>0.53125</v>
      </c>
      <c r="E4985" s="1" t="str">
        <f t="shared" si="1"/>
        <v>Weekend</v>
      </c>
      <c r="F4985" s="1" t="str">
        <f t="shared" si="2"/>
        <v>Mar</v>
      </c>
      <c r="G4985" s="1" t="str">
        <f t="array" ref="G4985">_xlfn.XLOOKUP(A4985,Booking_data!$A$1:$A$6001,Booking_data!$D$1:$D$6001,"not found")</f>
        <v>M003</v>
      </c>
      <c r="H4985" s="1" t="str">
        <f t="array" ref="H4985">_xlfn.XLOOKUP(G4985,Movies_data!$A$1:$A$41,Movies_data!$B$1:$B$41,"not found")</f>
        <v>Vikram</v>
      </c>
      <c r="I4985" s="1" t="str">
        <f t="array" ref="I4985">_xlfn.XLOOKUP(G4985,Movies_data!$A$1:$A$41,Movies_data!$D$1:$D$41,"not found")</f>
        <v>Action</v>
      </c>
      <c r="J4985" s="1" t="str">
        <f t="array" ref="J4985">_xlfn.XLOOKUP(G4985,Movies_data!$A$1:$A$41,Movies_data!$C$1:$C$41,"not found")</f>
        <v>Tamil</v>
      </c>
      <c r="K4985" s="1">
        <f t="array" ref="K4985">_xlfn.XLOOKUP(G4985,Movies_data!$A$1:$A$41,Movies_data!$H$1:$H$41,"Not Found")</f>
        <v>8.3</v>
      </c>
      <c r="L4985" s="1" t="str">
        <f t="array" ref="L4985">_xlfn.XLOOKUP(A4985,Booking_data!$A$1:$A$6001,Booking_data!$E$1:$E$6001,"not Found")</f>
        <v>C152</v>
      </c>
      <c r="M4985" s="1" t="str">
        <f t="array" ref="M4985">_xlfn.XLOOKUP(L4985,Cinemas_data!$A$1:$A$49,Cinemas_data!$I$1:$I$49,"not Found")</f>
        <v>#NAME?</v>
      </c>
      <c r="N4985" s="1" t="str">
        <f t="array" ref="N4985">_xlfn.XLOOKUP(L4985,Cinemas_data!$A$1:$A$49,Cinemas_data!$C$1:$C$49,"not Found")</f>
        <v>Kochi</v>
      </c>
      <c r="O4985" s="1">
        <f t="array" ref="O4985">_xlfn.XLOOKUP(A4985,Booking_data!$A$1:$A$6001,Booking_data!$H$1:$H$6001,"not found")</f>
        <v>2</v>
      </c>
      <c r="P4985" s="1">
        <f t="array" ref="P4985">_xlfn.XLOOKUP(A4985,Booking_data!$A$1:$A$6001,Booking_data!$I$1:$I$6001,"not Found")</f>
        <v>260</v>
      </c>
      <c r="Q4985" s="1">
        <f t="shared" si="3"/>
        <v>520</v>
      </c>
      <c r="R4985" s="1" t="str">
        <f t="array" ref="R4985">_xlfn.XLOOKUP(A4985,Booking_data!$A$1:$A$6001,Booking_data!$L$1:$L$6001,"Not Found")</f>
        <v>Net Banking</v>
      </c>
      <c r="S4985" s="1">
        <f t="array" ref="S4985">_xlfn.XLOOKUP(A4985,Booking_data!$A$1:$A$6001,Booking_data!$N$1:$N$6001,"not Found")</f>
        <v>36</v>
      </c>
      <c r="T4985" s="1" t="str">
        <f t="array" ref="T4985">_xlfn.XLOOKUP(A4985,Booking_data!$A$1:$A$6001,Booking_data!$O$1:$O$6001,"Not Found")</f>
        <v>Other</v>
      </c>
      <c r="U4985" s="1" t="str">
        <f t="shared" si="4"/>
        <v>Middle Age</v>
      </c>
      <c r="V4985" s="1" t="str">
        <f t="shared" si="5"/>
        <v>Low Booking</v>
      </c>
    </row>
    <row r="4986" ht="15.75" customHeight="1">
      <c r="A4986" s="1" t="s">
        <v>5300</v>
      </c>
      <c r="B4986" s="6">
        <v>46198.0</v>
      </c>
      <c r="C4986" s="6">
        <v>46205.0</v>
      </c>
      <c r="D4986" s="7">
        <v>0.53125</v>
      </c>
      <c r="E4986" s="1" t="str">
        <f t="shared" si="1"/>
        <v>Weekday</v>
      </c>
      <c r="F4986" s="1" t="str">
        <f t="shared" si="2"/>
        <v>Jun</v>
      </c>
      <c r="G4986" s="1" t="str">
        <f t="array" ref="G4986">_xlfn.XLOOKUP(A4986,Booking_data!$A$1:$A$6001,Booking_data!$D$1:$D$6001,"not found")</f>
        <v>M025</v>
      </c>
      <c r="H4986" s="1" t="str">
        <f t="array" ref="H4986">_xlfn.XLOOKUP(G4986,Movies_data!$A$1:$A$41,Movies_data!$B$1:$B$41,"not found")</f>
        <v>Rocky Aur Rani Kii Prem Kahaani</v>
      </c>
      <c r="I4986" s="1" t="str">
        <f t="array" ref="I4986">_xlfn.XLOOKUP(G4986,Movies_data!$A$1:$A$41,Movies_data!$D$1:$D$41,"not found")</f>
        <v>Romance</v>
      </c>
      <c r="J4986" s="1" t="str">
        <f t="array" ref="J4986">_xlfn.XLOOKUP(G4986,Movies_data!$A$1:$A$41,Movies_data!$C$1:$C$41,"not found")</f>
        <v>Hindi</v>
      </c>
      <c r="K4986" s="1">
        <f t="array" ref="K4986">_xlfn.XLOOKUP(G4986,Movies_data!$A$1:$A$41,Movies_data!$H$1:$H$41,"Not Found")</f>
        <v>6.8</v>
      </c>
      <c r="L4986" s="1" t="str">
        <f t="array" ref="L4986">_xlfn.XLOOKUP(A4986,Booking_data!$A$1:$A$6001,Booking_data!$E$1:$E$6001,"not Found")</f>
        <v>C141</v>
      </c>
      <c r="M4986" s="1" t="str">
        <f t="array" ref="M4986">_xlfn.XLOOKUP(L4986,Cinemas_data!$A$1:$A$49,Cinemas_data!$I$1:$I$49,"not Found")</f>
        <v>#NAME?</v>
      </c>
      <c r="N4986" s="1" t="str">
        <f t="array" ref="N4986">_xlfn.XLOOKUP(L4986,Cinemas_data!$A$1:$A$49,Cinemas_data!$C$1:$C$49,"not Found")</f>
        <v>Ahmedabad</v>
      </c>
      <c r="O4986" s="1">
        <f t="array" ref="O4986">_xlfn.XLOOKUP(A4986,Booking_data!$A$1:$A$6001,Booking_data!$H$1:$H$6001,"not found")</f>
        <v>4</v>
      </c>
      <c r="P4986" s="1">
        <f t="array" ref="P4986">_xlfn.XLOOKUP(A4986,Booking_data!$A$1:$A$6001,Booking_data!$I$1:$I$6001,"not Found")</f>
        <v>320</v>
      </c>
      <c r="Q4986" s="1">
        <f t="shared" si="3"/>
        <v>1280</v>
      </c>
      <c r="R4986" s="1" t="str">
        <f t="array" ref="R4986">_xlfn.XLOOKUP(A4986,Booking_data!$A$1:$A$6001,Booking_data!$L$1:$L$6001,"Not Found")</f>
        <v>UPI</v>
      </c>
      <c r="S4986" s="1">
        <f t="array" ref="S4986">_xlfn.XLOOKUP(A4986,Booking_data!$A$1:$A$6001,Booking_data!$N$1:$N$6001,"not Found")</f>
        <v>40</v>
      </c>
      <c r="T4986" s="1" t="str">
        <f t="array" ref="T4986">_xlfn.XLOOKUP(A4986,Booking_data!$A$1:$A$6001,Booking_data!$O$1:$O$6001,"Not Found")</f>
        <v>Male</v>
      </c>
      <c r="U4986" s="1" t="str">
        <f t="shared" si="4"/>
        <v>Middle Age</v>
      </c>
      <c r="V4986" s="1" t="str">
        <f t="shared" si="5"/>
        <v>Medium Booking</v>
      </c>
    </row>
    <row r="4987" ht="15.75" customHeight="1">
      <c r="A4987" s="1" t="s">
        <v>5301</v>
      </c>
      <c r="B4987" s="6">
        <v>46054.0</v>
      </c>
      <c r="C4987" s="6">
        <v>46054.0</v>
      </c>
      <c r="D4987" s="7">
        <v>0.53125</v>
      </c>
      <c r="E4987" s="1" t="str">
        <f t="shared" si="1"/>
        <v>Weekend</v>
      </c>
      <c r="F4987" s="1" t="str">
        <f t="shared" si="2"/>
        <v>Feb</v>
      </c>
      <c r="G4987" s="1" t="str">
        <f t="array" ref="G4987">_xlfn.XLOOKUP(A4987,Booking_data!$A$1:$A$6001,Booking_data!$D$1:$D$6001,"not found")</f>
        <v>M004</v>
      </c>
      <c r="H4987" s="1" t="str">
        <f t="array" ref="H4987">_xlfn.XLOOKUP(G4987,Movies_data!$A$1:$A$41,Movies_data!$B$1:$B$41,"not found")</f>
        <v>Ponniyin Selvan I</v>
      </c>
      <c r="I4987" s="1" t="str">
        <f t="array" ref="I4987">_xlfn.XLOOKUP(G4987,Movies_data!$A$1:$A$41,Movies_data!$D$1:$D$41,"not found")</f>
        <v>Drama</v>
      </c>
      <c r="J4987" s="1" t="str">
        <f t="array" ref="J4987">_xlfn.XLOOKUP(G4987,Movies_data!$A$1:$A$41,Movies_data!$C$1:$C$41,"not found")</f>
        <v>Tamil</v>
      </c>
      <c r="K4987" s="1">
        <f t="array" ref="K4987">_xlfn.XLOOKUP(G4987,Movies_data!$A$1:$A$41,Movies_data!$H$1:$H$41,"Not Found")</f>
        <v>7.6</v>
      </c>
      <c r="L4987" s="1" t="str">
        <f t="array" ref="L4987">_xlfn.XLOOKUP(A4987,Booking_data!$A$1:$A$6001,Booking_data!$E$1:$E$6001,"not Found")</f>
        <v>C163</v>
      </c>
      <c r="M4987" s="1" t="str">
        <f t="array" ref="M4987">_xlfn.XLOOKUP(L4987,Cinemas_data!$A$1:$A$49,Cinemas_data!$I$1:$I$49,"not Found")</f>
        <v>#NAME?</v>
      </c>
      <c r="N4987" s="1" t="str">
        <f t="array" ref="N4987">_xlfn.XLOOKUP(L4987,Cinemas_data!$A$1:$A$49,Cinemas_data!$C$1:$C$49,"not Found")</f>
        <v>Thiruvananthapuram</v>
      </c>
      <c r="O4987" s="1">
        <f t="array" ref="O4987">_xlfn.XLOOKUP(A4987,Booking_data!$A$1:$A$6001,Booking_data!$H$1:$H$6001,"not found")</f>
        <v>4</v>
      </c>
      <c r="P4987" s="1">
        <f t="array" ref="P4987">_xlfn.XLOOKUP(A4987,Booking_data!$A$1:$A$6001,Booking_data!$I$1:$I$6001,"not Found")</f>
        <v>360</v>
      </c>
      <c r="Q4987" s="1">
        <f t="shared" si="3"/>
        <v>1440</v>
      </c>
      <c r="R4987" s="1" t="str">
        <f t="array" ref="R4987">_xlfn.XLOOKUP(A4987,Booking_data!$A$1:$A$6001,Booking_data!$L$1:$L$6001,"Not Found")</f>
        <v>UPI</v>
      </c>
      <c r="S4987" s="1">
        <f t="array" ref="S4987">_xlfn.XLOOKUP(A4987,Booking_data!$A$1:$A$6001,Booking_data!$N$1:$N$6001,"not Found")</f>
        <v>31</v>
      </c>
      <c r="T4987" s="1" t="str">
        <f t="array" ref="T4987">_xlfn.XLOOKUP(A4987,Booking_data!$A$1:$A$6001,Booking_data!$O$1:$O$6001,"Not Found")</f>
        <v>Male</v>
      </c>
      <c r="U4987" s="1" t="str">
        <f t="shared" si="4"/>
        <v>Middle Age</v>
      </c>
      <c r="V4987" s="1" t="str">
        <f t="shared" si="5"/>
        <v>Medium Booking</v>
      </c>
    </row>
    <row r="4988" ht="15.75" customHeight="1">
      <c r="A4988" s="1" t="s">
        <v>5302</v>
      </c>
      <c r="B4988" s="6">
        <v>46202.0</v>
      </c>
      <c r="C4988" s="6">
        <v>46207.0</v>
      </c>
      <c r="D4988" s="7">
        <v>0.53125</v>
      </c>
      <c r="E4988" s="1" t="str">
        <f t="shared" si="1"/>
        <v>Weekday</v>
      </c>
      <c r="F4988" s="1" t="str">
        <f t="shared" si="2"/>
        <v>Jun</v>
      </c>
      <c r="G4988" s="1" t="str">
        <f t="array" ref="G4988">_xlfn.XLOOKUP(A4988,Booking_data!$A$1:$A$6001,Booking_data!$D$1:$D$6001,"not found")</f>
        <v>M014</v>
      </c>
      <c r="H4988" s="1" t="str">
        <f t="array" ref="H4988">_xlfn.XLOOKUP(G4988,Movies_data!$A$1:$A$41,Movies_data!$B$1:$B$41,"not found")</f>
        <v>Hi Nanna</v>
      </c>
      <c r="I4988" s="1" t="str">
        <f t="array" ref="I4988">_xlfn.XLOOKUP(G4988,Movies_data!$A$1:$A$41,Movies_data!$D$1:$D$41,"not found")</f>
        <v>Romance</v>
      </c>
      <c r="J4988" s="1" t="str">
        <f t="array" ref="J4988">_xlfn.XLOOKUP(G4988,Movies_data!$A$1:$A$41,Movies_data!$C$1:$C$41,"not found")</f>
        <v>Telugu</v>
      </c>
      <c r="K4988" s="1">
        <f t="array" ref="K4988">_xlfn.XLOOKUP(G4988,Movies_data!$A$1:$A$41,Movies_data!$H$1:$H$41,"Not Found")</f>
        <v>8</v>
      </c>
      <c r="L4988" s="1" t="str">
        <f t="array" ref="L4988">_xlfn.XLOOKUP(A4988,Booking_data!$A$1:$A$6001,Booking_data!$E$1:$E$6001,"not Found")</f>
        <v>C113</v>
      </c>
      <c r="M4988" s="1" t="str">
        <f t="array" ref="M4988">_xlfn.XLOOKUP(L4988,Cinemas_data!$A$1:$A$49,Cinemas_data!$I$1:$I$49,"not Found")</f>
        <v>#NAME?</v>
      </c>
      <c r="N4988" s="1" t="str">
        <f t="array" ref="N4988">_xlfn.XLOOKUP(L4988,Cinemas_data!$A$1:$A$49,Cinemas_data!$C$1:$C$49,"not Found")</f>
        <v>Delhi</v>
      </c>
      <c r="O4988" s="1">
        <f t="array" ref="O4988">_xlfn.XLOOKUP(A4988,Booking_data!$A$1:$A$6001,Booking_data!$H$1:$H$6001,"not found")</f>
        <v>2</v>
      </c>
      <c r="P4988" s="1">
        <f t="array" ref="P4988">_xlfn.XLOOKUP(A4988,Booking_data!$A$1:$A$6001,Booking_data!$I$1:$I$6001,"not Found")</f>
        <v>420</v>
      </c>
      <c r="Q4988" s="1">
        <f t="shared" si="3"/>
        <v>840</v>
      </c>
      <c r="R4988" s="1" t="str">
        <f t="array" ref="R4988">_xlfn.XLOOKUP(A4988,Booking_data!$A$1:$A$6001,Booking_data!$L$1:$L$6001,"Not Found")</f>
        <v>UPI</v>
      </c>
      <c r="S4988" s="1">
        <f t="array" ref="S4988">_xlfn.XLOOKUP(A4988,Booking_data!$A$1:$A$6001,Booking_data!$N$1:$N$6001,"not Found")</f>
        <v>36</v>
      </c>
      <c r="T4988" s="1" t="str">
        <f t="array" ref="T4988">_xlfn.XLOOKUP(A4988,Booking_data!$A$1:$A$6001,Booking_data!$O$1:$O$6001,"Not Found")</f>
        <v>Male</v>
      </c>
      <c r="U4988" s="1" t="str">
        <f t="shared" si="4"/>
        <v>Middle Age</v>
      </c>
      <c r="V4988" s="1" t="str">
        <f t="shared" si="5"/>
        <v>Low Booking</v>
      </c>
    </row>
    <row r="4989" ht="15.75" customHeight="1">
      <c r="A4989" s="1" t="s">
        <v>5303</v>
      </c>
      <c r="B4989" s="6">
        <v>46123.0</v>
      </c>
      <c r="C4989" s="6">
        <v>46125.0</v>
      </c>
      <c r="D4989" s="7">
        <v>0.3958333333333333</v>
      </c>
      <c r="E4989" s="1" t="str">
        <f t="shared" si="1"/>
        <v>Weekend</v>
      </c>
      <c r="F4989" s="1" t="str">
        <f t="shared" si="2"/>
        <v>Apr</v>
      </c>
      <c r="G4989" s="1" t="str">
        <f t="array" ref="G4989">_xlfn.XLOOKUP(A4989,Booking_data!$A$1:$A$6001,Booking_data!$D$1:$D$6001,"not found")</f>
        <v>M014</v>
      </c>
      <c r="H4989" s="1" t="str">
        <f t="array" ref="H4989">_xlfn.XLOOKUP(G4989,Movies_data!$A$1:$A$41,Movies_data!$B$1:$B$41,"not found")</f>
        <v>Hi Nanna</v>
      </c>
      <c r="I4989" s="1" t="str">
        <f t="array" ref="I4989">_xlfn.XLOOKUP(G4989,Movies_data!$A$1:$A$41,Movies_data!$D$1:$D$41,"not found")</f>
        <v>Romance</v>
      </c>
      <c r="J4989" s="1" t="str">
        <f t="array" ref="J4989">_xlfn.XLOOKUP(G4989,Movies_data!$A$1:$A$41,Movies_data!$C$1:$C$41,"not found")</f>
        <v>Telugu</v>
      </c>
      <c r="K4989" s="1">
        <f t="array" ref="K4989">_xlfn.XLOOKUP(G4989,Movies_data!$A$1:$A$41,Movies_data!$H$1:$H$41,"Not Found")</f>
        <v>8</v>
      </c>
      <c r="L4989" s="1" t="str">
        <f t="array" ref="L4989">_xlfn.XLOOKUP(A4989,Booking_data!$A$1:$A$6001,Booking_data!$E$1:$E$6001,"not Found")</f>
        <v>C092</v>
      </c>
      <c r="M4989" s="1" t="str">
        <f t="array" ref="M4989">_xlfn.XLOOKUP(L4989,Cinemas_data!$A$1:$A$49,Cinemas_data!$I$1:$I$49,"not Found")</f>
        <v>#NAME?</v>
      </c>
      <c r="N4989" s="1" t="str">
        <f t="array" ref="N4989">_xlfn.XLOOKUP(L4989,Cinemas_data!$A$1:$A$49,Cinemas_data!$C$1:$C$49,"not Found")</f>
        <v>Mumbai</v>
      </c>
      <c r="O4989" s="1">
        <f t="array" ref="O4989">_xlfn.XLOOKUP(A4989,Booking_data!$A$1:$A$6001,Booking_data!$H$1:$H$6001,"not found")</f>
        <v>4</v>
      </c>
      <c r="P4989" s="1">
        <f t="array" ref="P4989">_xlfn.XLOOKUP(A4989,Booking_data!$A$1:$A$6001,Booking_data!$I$1:$I$6001,"not Found")</f>
        <v>160</v>
      </c>
      <c r="Q4989" s="1">
        <f t="shared" si="3"/>
        <v>640</v>
      </c>
      <c r="R4989" s="1" t="str">
        <f t="array" ref="R4989">_xlfn.XLOOKUP(A4989,Booking_data!$A$1:$A$6001,Booking_data!$L$1:$L$6001,"Not Found")</f>
        <v>Wallet</v>
      </c>
      <c r="S4989" s="1">
        <f t="array" ref="S4989">_xlfn.XLOOKUP(A4989,Booking_data!$A$1:$A$6001,Booking_data!$N$1:$N$6001,"not Found")</f>
        <v>52</v>
      </c>
      <c r="T4989" s="1" t="str">
        <f t="array" ref="T4989">_xlfn.XLOOKUP(A4989,Booking_data!$A$1:$A$6001,Booking_data!$O$1:$O$6001,"Not Found")</f>
        <v>Female</v>
      </c>
      <c r="U4989" s="1" t="str">
        <f t="shared" si="4"/>
        <v>Above 45</v>
      </c>
      <c r="V4989" s="1" t="str">
        <f t="shared" si="5"/>
        <v>Medium Booking</v>
      </c>
    </row>
    <row r="4990" ht="15.75" customHeight="1">
      <c r="A4990" s="1" t="s">
        <v>5304</v>
      </c>
      <c r="B4990" s="6">
        <v>46088.0</v>
      </c>
      <c r="C4990" s="6">
        <v>46089.0</v>
      </c>
      <c r="D4990" s="7">
        <v>0.9375</v>
      </c>
      <c r="E4990" s="1" t="str">
        <f t="shared" si="1"/>
        <v>Weekend</v>
      </c>
      <c r="F4990" s="1" t="str">
        <f t="shared" si="2"/>
        <v>Mar</v>
      </c>
      <c r="G4990" s="1" t="str">
        <f t="array" ref="G4990">_xlfn.XLOOKUP(A4990,Booking_data!$A$1:$A$6001,Booking_data!$D$1:$D$6001,"not found")</f>
        <v>M018</v>
      </c>
      <c r="H4990" s="1" t="str">
        <f t="array" ref="H4990">_xlfn.XLOOKUP(G4990,Movies_data!$A$1:$A$41,Movies_data!$B$1:$B$41,"not found")</f>
        <v>Sita Ramam</v>
      </c>
      <c r="I4990" s="1" t="str">
        <f t="array" ref="I4990">_xlfn.XLOOKUP(G4990,Movies_data!$A$1:$A$41,Movies_data!$D$1:$D$41,"not found")</f>
        <v>Romance</v>
      </c>
      <c r="J4990" s="1" t="str">
        <f t="array" ref="J4990">_xlfn.XLOOKUP(G4990,Movies_data!$A$1:$A$41,Movies_data!$C$1:$C$41,"not found")</f>
        <v>Telugu</v>
      </c>
      <c r="K4990" s="1">
        <f t="array" ref="K4990">_xlfn.XLOOKUP(G4990,Movies_data!$A$1:$A$41,Movies_data!$H$1:$H$41,"Not Found")</f>
        <v>8.5</v>
      </c>
      <c r="L4990" s="1" t="str">
        <f t="array" ref="L4990">_xlfn.XLOOKUP(A4990,Booking_data!$A$1:$A$6001,Booking_data!$E$1:$E$6001,"not Found")</f>
        <v>C022</v>
      </c>
      <c r="M4990" s="1" t="str">
        <f t="array" ref="M4990">_xlfn.XLOOKUP(L4990,Cinemas_data!$A$1:$A$49,Cinemas_data!$I$1:$I$49,"not Found")</f>
        <v>#NAME?</v>
      </c>
      <c r="N4990" s="1" t="str">
        <f t="array" ref="N4990">_xlfn.XLOOKUP(L4990,Cinemas_data!$A$1:$A$49,Cinemas_data!$C$1:$C$49,"not Found")</f>
        <v>Coimbatore</v>
      </c>
      <c r="O4990" s="1">
        <f t="array" ref="O4990">_xlfn.XLOOKUP(A4990,Booking_data!$A$1:$A$6001,Booking_data!$H$1:$H$6001,"not found")</f>
        <v>4</v>
      </c>
      <c r="P4990" s="1">
        <f t="array" ref="P4990">_xlfn.XLOOKUP(A4990,Booking_data!$A$1:$A$6001,Booking_data!$I$1:$I$6001,"not Found")</f>
        <v>380</v>
      </c>
      <c r="Q4990" s="1">
        <f t="shared" si="3"/>
        <v>1520</v>
      </c>
      <c r="R4990" s="1" t="str">
        <f t="array" ref="R4990">_xlfn.XLOOKUP(A4990,Booking_data!$A$1:$A$6001,Booking_data!$L$1:$L$6001,"Not Found")</f>
        <v>Credit Card</v>
      </c>
      <c r="S4990" s="1">
        <f t="array" ref="S4990">_xlfn.XLOOKUP(A4990,Booking_data!$A$1:$A$6001,Booking_data!$N$1:$N$6001,"not Found")</f>
        <v>40</v>
      </c>
      <c r="T4990" s="1" t="str">
        <f t="array" ref="T4990">_xlfn.XLOOKUP(A4990,Booking_data!$A$1:$A$6001,Booking_data!$O$1:$O$6001,"Not Found")</f>
        <v>Male</v>
      </c>
      <c r="U4990" s="1" t="str">
        <f t="shared" si="4"/>
        <v>Middle Age</v>
      </c>
      <c r="V4990" s="1" t="str">
        <f t="shared" si="5"/>
        <v>Medium Booking</v>
      </c>
    </row>
    <row r="4991" ht="15.75" customHeight="1">
      <c r="A4991" s="1" t="s">
        <v>5305</v>
      </c>
      <c r="B4991" s="6">
        <v>46157.0</v>
      </c>
      <c r="C4991" s="6">
        <v>46159.0</v>
      </c>
      <c r="D4991" s="7">
        <v>0.6458333333333334</v>
      </c>
      <c r="E4991" s="1" t="str">
        <f t="shared" si="1"/>
        <v>Weekday</v>
      </c>
      <c r="F4991" s="1" t="str">
        <f t="shared" si="2"/>
        <v>May</v>
      </c>
      <c r="G4991" s="1" t="str">
        <f t="array" ref="G4991">_xlfn.XLOOKUP(A4991,Booking_data!$A$1:$A$6001,Booking_data!$D$1:$D$6001,"not found")</f>
        <v>M028</v>
      </c>
      <c r="H4991" s="1" t="str">
        <f t="array" ref="H4991">_xlfn.XLOOKUP(G4991,Movies_data!$A$1:$A$41,Movies_data!$B$1:$B$41,"not found")</f>
        <v>Kantara</v>
      </c>
      <c r="I4991" s="1" t="str">
        <f t="array" ref="I4991">_xlfn.XLOOKUP(G4991,Movies_data!$A$1:$A$41,Movies_data!$D$1:$D$41,"not found")</f>
        <v>Action</v>
      </c>
      <c r="J4991" s="1" t="str">
        <f t="array" ref="J4991">_xlfn.XLOOKUP(G4991,Movies_data!$A$1:$A$41,Movies_data!$C$1:$C$41,"not found")</f>
        <v>Kannada</v>
      </c>
      <c r="K4991" s="1">
        <f t="array" ref="K4991">_xlfn.XLOOKUP(G4991,Movies_data!$A$1:$A$41,Movies_data!$H$1:$H$41,"Not Found")</f>
        <v>8.2</v>
      </c>
      <c r="L4991" s="1" t="str">
        <f t="array" ref="L4991">_xlfn.XLOOKUP(A4991,Booking_data!$A$1:$A$6001,Booking_data!$E$1:$E$6001,"not Found")</f>
        <v>C123</v>
      </c>
      <c r="M4991" s="1" t="str">
        <f t="array" ref="M4991">_xlfn.XLOOKUP(L4991,Cinemas_data!$A$1:$A$49,Cinemas_data!$I$1:$I$49,"not Found")</f>
        <v>#NAME?</v>
      </c>
      <c r="N4991" s="1" t="str">
        <f t="array" ref="N4991">_xlfn.XLOOKUP(L4991,Cinemas_data!$A$1:$A$49,Cinemas_data!$C$1:$C$49,"not Found")</f>
        <v>Noida</v>
      </c>
      <c r="O4991" s="1">
        <f t="array" ref="O4991">_xlfn.XLOOKUP(A4991,Booking_data!$A$1:$A$6001,Booking_data!$H$1:$H$6001,"not found")</f>
        <v>3</v>
      </c>
      <c r="P4991" s="1">
        <f t="array" ref="P4991">_xlfn.XLOOKUP(A4991,Booking_data!$A$1:$A$6001,Booking_data!$I$1:$I$6001,"not Found")</f>
        <v>220</v>
      </c>
      <c r="Q4991" s="1">
        <f t="shared" si="3"/>
        <v>660</v>
      </c>
      <c r="R4991" s="1" t="str">
        <f t="array" ref="R4991">_xlfn.XLOOKUP(A4991,Booking_data!$A$1:$A$6001,Booking_data!$L$1:$L$6001,"Not Found")</f>
        <v>Credit Card</v>
      </c>
      <c r="S4991" s="1">
        <f t="array" ref="S4991">_xlfn.XLOOKUP(A4991,Booking_data!$A$1:$A$6001,Booking_data!$N$1:$N$6001,"not Found")</f>
        <v>56</v>
      </c>
      <c r="T4991" s="1" t="str">
        <f t="array" ref="T4991">_xlfn.XLOOKUP(A4991,Booking_data!$A$1:$A$6001,Booking_data!$O$1:$O$6001,"Not Found")</f>
        <v>Female</v>
      </c>
      <c r="U4991" s="1" t="str">
        <f t="shared" si="4"/>
        <v>Above 45</v>
      </c>
      <c r="V4991" s="1" t="str">
        <f t="shared" si="5"/>
        <v>Medium Booking</v>
      </c>
    </row>
    <row r="4992" ht="15.75" customHeight="1">
      <c r="A4992" s="1" t="s">
        <v>5306</v>
      </c>
      <c r="B4992" s="6">
        <v>46049.0</v>
      </c>
      <c r="C4992" s="6">
        <v>46055.0</v>
      </c>
      <c r="D4992" s="7">
        <v>0.6458333333333334</v>
      </c>
      <c r="E4992" s="1" t="str">
        <f t="shared" si="1"/>
        <v>Weekday</v>
      </c>
      <c r="F4992" s="1" t="str">
        <f t="shared" si="2"/>
        <v>Jan</v>
      </c>
      <c r="G4992" s="1" t="str">
        <f t="array" ref="G4992">_xlfn.XLOOKUP(A4992,Booking_data!$A$1:$A$6001,Booking_data!$D$1:$D$6001,"not found")</f>
        <v>M022</v>
      </c>
      <c r="H4992" s="1" t="str">
        <f t="array" ref="H4992">_xlfn.XLOOKUP(G4992,Movies_data!$A$1:$A$41,Movies_data!$B$1:$B$41,"not found")</f>
        <v>12th Fail</v>
      </c>
      <c r="I4992" s="1" t="str">
        <f t="array" ref="I4992">_xlfn.XLOOKUP(G4992,Movies_data!$A$1:$A$41,Movies_data!$D$1:$D$41,"not found")</f>
        <v>Drama</v>
      </c>
      <c r="J4992" s="1" t="str">
        <f t="array" ref="J4992">_xlfn.XLOOKUP(G4992,Movies_data!$A$1:$A$41,Movies_data!$C$1:$C$41,"not found")</f>
        <v>Hindi</v>
      </c>
      <c r="K4992" s="1">
        <f t="array" ref="K4992">_xlfn.XLOOKUP(G4992,Movies_data!$A$1:$A$41,Movies_data!$H$1:$H$41,"Not Found")</f>
        <v>9</v>
      </c>
      <c r="L4992" s="1" t="str">
        <f t="array" ref="L4992">_xlfn.XLOOKUP(A4992,Booking_data!$A$1:$A$6001,Booking_data!$E$1:$E$6001,"not Found")</f>
        <v>C051</v>
      </c>
      <c r="M4992" s="1" t="str">
        <f t="array" ref="M4992">_xlfn.XLOOKUP(L4992,Cinemas_data!$A$1:$A$49,Cinemas_data!$I$1:$I$49,"not Found")</f>
        <v>#NAME?</v>
      </c>
      <c r="N4992" s="1" t="str">
        <f t="array" ref="N4992">_xlfn.XLOOKUP(L4992,Cinemas_data!$A$1:$A$49,Cinemas_data!$C$1:$C$49,"not Found")</f>
        <v>Bengaluru</v>
      </c>
      <c r="O4992" s="1">
        <f t="array" ref="O4992">_xlfn.XLOOKUP(A4992,Booking_data!$A$1:$A$6001,Booking_data!$H$1:$H$6001,"not found")</f>
        <v>6</v>
      </c>
      <c r="P4992" s="1">
        <f t="array" ref="P4992">_xlfn.XLOOKUP(A4992,Booking_data!$A$1:$A$6001,Booking_data!$I$1:$I$6001,"not Found")</f>
        <v>280</v>
      </c>
      <c r="Q4992" s="1">
        <f t="shared" si="3"/>
        <v>1680</v>
      </c>
      <c r="R4992" s="1" t="str">
        <f t="array" ref="R4992">_xlfn.XLOOKUP(A4992,Booking_data!$A$1:$A$6001,Booking_data!$L$1:$L$6001,"Not Found")</f>
        <v>Net Banking</v>
      </c>
      <c r="S4992" s="1">
        <f t="array" ref="S4992">_xlfn.XLOOKUP(A4992,Booking_data!$A$1:$A$6001,Booking_data!$N$1:$N$6001,"not Found")</f>
        <v>47</v>
      </c>
      <c r="T4992" s="1" t="str">
        <f t="array" ref="T4992">_xlfn.XLOOKUP(A4992,Booking_data!$A$1:$A$6001,Booking_data!$O$1:$O$6001,"Not Found")</f>
        <v>Male</v>
      </c>
      <c r="U4992" s="1" t="str">
        <f t="shared" si="4"/>
        <v>Above 45</v>
      </c>
      <c r="V4992" s="1" t="str">
        <f t="shared" si="5"/>
        <v>High Booking</v>
      </c>
    </row>
    <row r="4993" ht="15.75" customHeight="1">
      <c r="A4993" s="1" t="s">
        <v>5307</v>
      </c>
      <c r="B4993" s="6">
        <v>46200.0</v>
      </c>
      <c r="C4993" s="6">
        <v>46207.0</v>
      </c>
      <c r="D4993" s="7">
        <v>0.8854166666666666</v>
      </c>
      <c r="E4993" s="1" t="str">
        <f t="shared" si="1"/>
        <v>Weekend</v>
      </c>
      <c r="F4993" s="1" t="str">
        <f t="shared" si="2"/>
        <v>Jun</v>
      </c>
      <c r="G4993" s="1" t="str">
        <f t="array" ref="G4993">_xlfn.XLOOKUP(A4993,Booking_data!$A$1:$A$6001,Booking_data!$D$1:$D$6001,"not found")</f>
        <v>M005</v>
      </c>
      <c r="H4993" s="1" t="str">
        <f t="array" ref="H4993">_xlfn.XLOOKUP(G4993,Movies_data!$A$1:$A$41,Movies_data!$B$1:$B$41,"not found")</f>
        <v>Ponniyin Selvan II</v>
      </c>
      <c r="I4993" s="1" t="str">
        <f t="array" ref="I4993">_xlfn.XLOOKUP(G4993,Movies_data!$A$1:$A$41,Movies_data!$D$1:$D$41,"not found")</f>
        <v>Drama</v>
      </c>
      <c r="J4993" s="1" t="str">
        <f t="array" ref="J4993">_xlfn.XLOOKUP(G4993,Movies_data!$A$1:$A$41,Movies_data!$C$1:$C$41,"not found")</f>
        <v>Tamil</v>
      </c>
      <c r="K4993" s="1">
        <f t="array" ref="K4993">_xlfn.XLOOKUP(G4993,Movies_data!$A$1:$A$41,Movies_data!$H$1:$H$41,"Not Found")</f>
        <v>7.3</v>
      </c>
      <c r="L4993" s="1" t="str">
        <f t="array" ref="L4993">_xlfn.XLOOKUP(A4993,Booking_data!$A$1:$A$6001,Booking_data!$E$1:$E$6001,"not Found")</f>
        <v>C062</v>
      </c>
      <c r="M4993" s="1" t="str">
        <f t="array" ref="M4993">_xlfn.XLOOKUP(L4993,Cinemas_data!$A$1:$A$49,Cinemas_data!$I$1:$I$49,"not Found")</f>
        <v>#NAME?</v>
      </c>
      <c r="N4993" s="1" t="str">
        <f t="array" ref="N4993">_xlfn.XLOOKUP(L4993,Cinemas_data!$A$1:$A$49,Cinemas_data!$C$1:$C$49,"not Found")</f>
        <v>Mysuru</v>
      </c>
      <c r="O4993" s="1">
        <f t="array" ref="O4993">_xlfn.XLOOKUP(A4993,Booking_data!$A$1:$A$6001,Booking_data!$H$1:$H$6001,"not found")</f>
        <v>3</v>
      </c>
      <c r="P4993" s="1">
        <f t="array" ref="P4993">_xlfn.XLOOKUP(A4993,Booking_data!$A$1:$A$6001,Booking_data!$I$1:$I$6001,"not Found")</f>
        <v>320</v>
      </c>
      <c r="Q4993" s="1">
        <f t="shared" si="3"/>
        <v>960</v>
      </c>
      <c r="R4993" s="1" t="str">
        <f t="array" ref="R4993">_xlfn.XLOOKUP(A4993,Booking_data!$A$1:$A$6001,Booking_data!$L$1:$L$6001,"Not Found")</f>
        <v>UPI</v>
      </c>
      <c r="S4993" s="1">
        <f t="array" ref="S4993">_xlfn.XLOOKUP(A4993,Booking_data!$A$1:$A$6001,Booking_data!$N$1:$N$6001,"not Found")</f>
        <v>59</v>
      </c>
      <c r="T4993" s="1" t="str">
        <f t="array" ref="T4993">_xlfn.XLOOKUP(A4993,Booking_data!$A$1:$A$6001,Booking_data!$O$1:$O$6001,"Not Found")</f>
        <v>Female</v>
      </c>
      <c r="U4993" s="1" t="str">
        <f t="shared" si="4"/>
        <v>Above 45</v>
      </c>
      <c r="V4993" s="1" t="str">
        <f t="shared" si="5"/>
        <v>Medium Booking</v>
      </c>
    </row>
    <row r="4994" ht="15.75" customHeight="1">
      <c r="A4994" s="1" t="s">
        <v>5308</v>
      </c>
      <c r="B4994" s="6">
        <v>46055.0</v>
      </c>
      <c r="C4994" s="6">
        <v>46058.0</v>
      </c>
      <c r="D4994" s="7">
        <v>0.6458333333333334</v>
      </c>
      <c r="E4994" s="1" t="str">
        <f t="shared" si="1"/>
        <v>Weekday</v>
      </c>
      <c r="F4994" s="1" t="str">
        <f t="shared" si="2"/>
        <v>Feb</v>
      </c>
      <c r="G4994" s="1" t="str">
        <f t="array" ref="G4994">_xlfn.XLOOKUP(A4994,Booking_data!$A$1:$A$6001,Booking_data!$D$1:$D$6001,"not found")</f>
        <v>M005</v>
      </c>
      <c r="H4994" s="1" t="str">
        <f t="array" ref="H4994">_xlfn.XLOOKUP(G4994,Movies_data!$A$1:$A$41,Movies_data!$B$1:$B$41,"not found")</f>
        <v>Ponniyin Selvan II</v>
      </c>
      <c r="I4994" s="1" t="str">
        <f t="array" ref="I4994">_xlfn.XLOOKUP(G4994,Movies_data!$A$1:$A$41,Movies_data!$D$1:$D$41,"not found")</f>
        <v>Drama</v>
      </c>
      <c r="J4994" s="1" t="str">
        <f t="array" ref="J4994">_xlfn.XLOOKUP(G4994,Movies_data!$A$1:$A$41,Movies_data!$C$1:$C$41,"not found")</f>
        <v>Tamil</v>
      </c>
      <c r="K4994" s="1">
        <f t="array" ref="K4994">_xlfn.XLOOKUP(G4994,Movies_data!$A$1:$A$41,Movies_data!$H$1:$H$41,"Not Found")</f>
        <v>7.3</v>
      </c>
      <c r="L4994" s="1" t="str">
        <f t="array" ref="L4994">_xlfn.XLOOKUP(A4994,Booking_data!$A$1:$A$6001,Booking_data!$E$1:$E$6001,"not Found")</f>
        <v>C102</v>
      </c>
      <c r="M4994" s="1" t="str">
        <f t="array" ref="M4994">_xlfn.XLOOKUP(L4994,Cinemas_data!$A$1:$A$49,Cinemas_data!$I$1:$I$49,"not Found")</f>
        <v>#NAME?</v>
      </c>
      <c r="N4994" s="1" t="str">
        <f t="array" ref="N4994">_xlfn.XLOOKUP(L4994,Cinemas_data!$A$1:$A$49,Cinemas_data!$C$1:$C$49,"not Found")</f>
        <v>Pune</v>
      </c>
      <c r="O4994" s="1">
        <f t="array" ref="O4994">_xlfn.XLOOKUP(A4994,Booking_data!$A$1:$A$6001,Booking_data!$H$1:$H$6001,"not found")</f>
        <v>1</v>
      </c>
      <c r="P4994" s="1">
        <f t="array" ref="P4994">_xlfn.XLOOKUP(A4994,Booking_data!$A$1:$A$6001,Booking_data!$I$1:$I$6001,"not Found")</f>
        <v>400</v>
      </c>
      <c r="Q4994" s="1">
        <f t="shared" si="3"/>
        <v>400</v>
      </c>
      <c r="R4994" s="1" t="str">
        <f t="array" ref="R4994">_xlfn.XLOOKUP(A4994,Booking_data!$A$1:$A$6001,Booking_data!$L$1:$L$6001,"Not Found")</f>
        <v>Credit Card</v>
      </c>
      <c r="S4994" s="1">
        <f t="array" ref="S4994">_xlfn.XLOOKUP(A4994,Booking_data!$A$1:$A$6001,Booking_data!$N$1:$N$6001,"not Found")</f>
        <v>40</v>
      </c>
      <c r="T4994" s="1" t="str">
        <f t="array" ref="T4994">_xlfn.XLOOKUP(A4994,Booking_data!$A$1:$A$6001,Booking_data!$O$1:$O$6001,"Not Found")</f>
        <v>Female</v>
      </c>
      <c r="U4994" s="1" t="str">
        <f t="shared" si="4"/>
        <v>Middle Age</v>
      </c>
      <c r="V4994" s="1" t="str">
        <f t="shared" si="5"/>
        <v>Low Booking</v>
      </c>
    </row>
    <row r="4995" ht="15.75" customHeight="1">
      <c r="A4995" s="1" t="s">
        <v>5309</v>
      </c>
      <c r="B4995" s="6">
        <v>46173.0</v>
      </c>
      <c r="C4995" s="6">
        <v>46180.0</v>
      </c>
      <c r="D4995" s="7">
        <v>0.8854166666666666</v>
      </c>
      <c r="E4995" s="1" t="str">
        <f t="shared" si="1"/>
        <v>Weekend</v>
      </c>
      <c r="F4995" s="1" t="str">
        <f t="shared" si="2"/>
        <v>May</v>
      </c>
      <c r="G4995" s="1" t="str">
        <f t="array" ref="G4995">_xlfn.XLOOKUP(A4995,Booking_data!$A$1:$A$6001,Booking_data!$D$1:$D$6001,"not found")</f>
        <v>M013</v>
      </c>
      <c r="H4995" s="1" t="str">
        <f t="array" ref="H4995">_xlfn.XLOOKUP(G4995,Movies_data!$A$1:$A$41,Movies_data!$B$1:$B$41,"not found")</f>
        <v>Salaar</v>
      </c>
      <c r="I4995" s="1" t="str">
        <f t="array" ref="I4995">_xlfn.XLOOKUP(G4995,Movies_data!$A$1:$A$41,Movies_data!$D$1:$D$41,"not found")</f>
        <v>Action</v>
      </c>
      <c r="J4995" s="1" t="str">
        <f t="array" ref="J4995">_xlfn.XLOOKUP(G4995,Movies_data!$A$1:$A$41,Movies_data!$C$1:$C$41,"not found")</f>
        <v>Telugu</v>
      </c>
      <c r="K4995" s="1">
        <f t="array" ref="K4995">_xlfn.XLOOKUP(G4995,Movies_data!$A$1:$A$41,Movies_data!$H$1:$H$41,"Not Found")</f>
        <v>6.5</v>
      </c>
      <c r="L4995" s="1" t="str">
        <f t="array" ref="L4995">_xlfn.XLOOKUP(A4995,Booking_data!$A$1:$A$6001,Booking_data!$E$1:$E$6001,"not Found")</f>
        <v>C153</v>
      </c>
      <c r="M4995" s="1" t="str">
        <f t="array" ref="M4995">_xlfn.XLOOKUP(L4995,Cinemas_data!$A$1:$A$49,Cinemas_data!$I$1:$I$49,"not Found")</f>
        <v>#NAME?</v>
      </c>
      <c r="N4995" s="1" t="str">
        <f t="array" ref="N4995">_xlfn.XLOOKUP(L4995,Cinemas_data!$A$1:$A$49,Cinemas_data!$C$1:$C$49,"not Found")</f>
        <v>Kochi</v>
      </c>
      <c r="O4995" s="1">
        <f t="array" ref="O4995">_xlfn.XLOOKUP(A4995,Booking_data!$A$1:$A$6001,Booking_data!$H$1:$H$6001,"not found")</f>
        <v>2</v>
      </c>
      <c r="P4995" s="1">
        <f t="array" ref="P4995">_xlfn.XLOOKUP(A4995,Booking_data!$A$1:$A$6001,Booking_data!$I$1:$I$6001,"not Found")</f>
        <v>240</v>
      </c>
      <c r="Q4995" s="1">
        <f t="shared" si="3"/>
        <v>480</v>
      </c>
      <c r="R4995" s="1" t="str">
        <f t="array" ref="R4995">_xlfn.XLOOKUP(A4995,Booking_data!$A$1:$A$6001,Booking_data!$L$1:$L$6001,"Not Found")</f>
        <v>UPI</v>
      </c>
      <c r="S4995" s="1">
        <f t="array" ref="S4995">_xlfn.XLOOKUP(A4995,Booking_data!$A$1:$A$6001,Booking_data!$N$1:$N$6001,"not Found")</f>
        <v>39</v>
      </c>
      <c r="T4995" s="1" t="str">
        <f t="array" ref="T4995">_xlfn.XLOOKUP(A4995,Booking_data!$A$1:$A$6001,Booking_data!$O$1:$O$6001,"Not Found")</f>
        <v>Male</v>
      </c>
      <c r="U4995" s="1" t="str">
        <f t="shared" si="4"/>
        <v>Middle Age</v>
      </c>
      <c r="V4995" s="1" t="str">
        <f t="shared" si="5"/>
        <v>Low Booking</v>
      </c>
    </row>
    <row r="4996" ht="15.75" customHeight="1">
      <c r="A4996" s="1" t="s">
        <v>5310</v>
      </c>
      <c r="B4996" s="6">
        <v>46092.0</v>
      </c>
      <c r="C4996" s="6">
        <v>46095.0</v>
      </c>
      <c r="D4996" s="7">
        <v>0.53125</v>
      </c>
      <c r="E4996" s="1" t="str">
        <f t="shared" si="1"/>
        <v>Weekday</v>
      </c>
      <c r="F4996" s="1" t="str">
        <f t="shared" si="2"/>
        <v>Mar</v>
      </c>
      <c r="G4996" s="1" t="str">
        <f t="array" ref="G4996">_xlfn.XLOOKUP(A4996,Booking_data!$A$1:$A$6001,Booking_data!$D$1:$D$6001,"not found")</f>
        <v>M004</v>
      </c>
      <c r="H4996" s="1" t="str">
        <f t="array" ref="H4996">_xlfn.XLOOKUP(G4996,Movies_data!$A$1:$A$41,Movies_data!$B$1:$B$41,"not found")</f>
        <v>Ponniyin Selvan I</v>
      </c>
      <c r="I4996" s="1" t="str">
        <f t="array" ref="I4996">_xlfn.XLOOKUP(G4996,Movies_data!$A$1:$A$41,Movies_data!$D$1:$D$41,"not found")</f>
        <v>Drama</v>
      </c>
      <c r="J4996" s="1" t="str">
        <f t="array" ref="J4996">_xlfn.XLOOKUP(G4996,Movies_data!$A$1:$A$41,Movies_data!$C$1:$C$41,"not found")</f>
        <v>Tamil</v>
      </c>
      <c r="K4996" s="1">
        <f t="array" ref="K4996">_xlfn.XLOOKUP(G4996,Movies_data!$A$1:$A$41,Movies_data!$H$1:$H$41,"Not Found")</f>
        <v>7.6</v>
      </c>
      <c r="L4996" s="1" t="str">
        <f t="array" ref="L4996">_xlfn.XLOOKUP(A4996,Booking_data!$A$1:$A$6001,Booking_data!$E$1:$E$6001,"not Found")</f>
        <v>C083</v>
      </c>
      <c r="M4996" s="1" t="str">
        <f t="array" ref="M4996">_xlfn.XLOOKUP(L4996,Cinemas_data!$A$1:$A$49,Cinemas_data!$I$1:$I$49,"not Found")</f>
        <v>#NAME?</v>
      </c>
      <c r="N4996" s="1" t="str">
        <f t="array" ref="N4996">_xlfn.XLOOKUP(L4996,Cinemas_data!$A$1:$A$49,Cinemas_data!$C$1:$C$49,"not Found")</f>
        <v>Vijayawada</v>
      </c>
      <c r="O4996" s="1">
        <f t="array" ref="O4996">_xlfn.XLOOKUP(A4996,Booking_data!$A$1:$A$6001,Booking_data!$H$1:$H$6001,"not found")</f>
        <v>4</v>
      </c>
      <c r="P4996" s="1">
        <f t="array" ref="P4996">_xlfn.XLOOKUP(A4996,Booking_data!$A$1:$A$6001,Booking_data!$I$1:$I$6001,"not Found")</f>
        <v>460</v>
      </c>
      <c r="Q4996" s="1">
        <f t="shared" si="3"/>
        <v>1840</v>
      </c>
      <c r="R4996" s="1" t="str">
        <f t="array" ref="R4996">_xlfn.XLOOKUP(A4996,Booking_data!$A$1:$A$6001,Booking_data!$L$1:$L$6001,"Not Found")</f>
        <v>Net Banking</v>
      </c>
      <c r="S4996" s="1">
        <f t="array" ref="S4996">_xlfn.XLOOKUP(A4996,Booking_data!$A$1:$A$6001,Booking_data!$N$1:$N$6001,"not Found")</f>
        <v>33</v>
      </c>
      <c r="T4996" s="1" t="str">
        <f t="array" ref="T4996">_xlfn.XLOOKUP(A4996,Booking_data!$A$1:$A$6001,Booking_data!$O$1:$O$6001,"Not Found")</f>
        <v>Female</v>
      </c>
      <c r="U4996" s="1" t="str">
        <f t="shared" si="4"/>
        <v>Middle Age</v>
      </c>
      <c r="V4996" s="1" t="str">
        <f t="shared" si="5"/>
        <v>Medium Booking</v>
      </c>
    </row>
    <row r="4997" ht="15.75" customHeight="1">
      <c r="A4997" s="1" t="s">
        <v>5311</v>
      </c>
      <c r="B4997" s="6">
        <v>46089.0</v>
      </c>
      <c r="C4997" s="6">
        <v>46093.0</v>
      </c>
      <c r="D4997" s="7">
        <v>0.8854166666666666</v>
      </c>
      <c r="E4997" s="1" t="str">
        <f t="shared" si="1"/>
        <v>Weekend</v>
      </c>
      <c r="F4997" s="1" t="str">
        <f t="shared" si="2"/>
        <v>Mar</v>
      </c>
      <c r="G4997" s="1" t="str">
        <f t="array" ref="G4997">_xlfn.XLOOKUP(A4997,Booking_data!$A$1:$A$6001,Booking_data!$D$1:$D$6001,"not found")</f>
        <v>M001</v>
      </c>
      <c r="H4997" s="1" t="str">
        <f t="array" ref="H4997">_xlfn.XLOOKUP(G4997,Movies_data!$A$1:$A$41,Movies_data!$B$1:$B$41,"not found")</f>
        <v>Leo</v>
      </c>
      <c r="I4997" s="1" t="str">
        <f t="array" ref="I4997">_xlfn.XLOOKUP(G4997,Movies_data!$A$1:$A$41,Movies_data!$D$1:$D$41,"not found")</f>
        <v>Action</v>
      </c>
      <c r="J4997" s="1" t="str">
        <f t="array" ref="J4997">_xlfn.XLOOKUP(G4997,Movies_data!$A$1:$A$41,Movies_data!$C$1:$C$41,"not found")</f>
        <v>Tamil</v>
      </c>
      <c r="K4997" s="1">
        <f t="array" ref="K4997">_xlfn.XLOOKUP(G4997,Movies_data!$A$1:$A$41,Movies_data!$H$1:$H$41,"Not Found")</f>
        <v>8</v>
      </c>
      <c r="L4997" s="1" t="str">
        <f t="array" ref="L4997">_xlfn.XLOOKUP(A4997,Booking_data!$A$1:$A$6001,Booking_data!$E$1:$E$6001,"not Found")</f>
        <v>C011</v>
      </c>
      <c r="M4997" s="1" t="str">
        <f t="array" ref="M4997">_xlfn.XLOOKUP(L4997,Cinemas_data!$A$1:$A$49,Cinemas_data!$I$1:$I$49,"not Found")</f>
        <v>#NAME?</v>
      </c>
      <c r="N4997" s="1" t="str">
        <f t="array" ref="N4997">_xlfn.XLOOKUP(L4997,Cinemas_data!$A$1:$A$49,Cinemas_data!$C$1:$C$49,"not Found")</f>
        <v>Chennai</v>
      </c>
      <c r="O4997" s="1">
        <f t="array" ref="O4997">_xlfn.XLOOKUP(A4997,Booking_data!$A$1:$A$6001,Booking_data!$H$1:$H$6001,"not found")</f>
        <v>2</v>
      </c>
      <c r="P4997" s="1">
        <f t="array" ref="P4997">_xlfn.XLOOKUP(A4997,Booking_data!$A$1:$A$6001,Booking_data!$I$1:$I$6001,"not Found")</f>
        <v>240</v>
      </c>
      <c r="Q4997" s="1">
        <f t="shared" si="3"/>
        <v>480</v>
      </c>
      <c r="R4997" s="1" t="str">
        <f t="array" ref="R4997">_xlfn.XLOOKUP(A4997,Booking_data!$A$1:$A$6001,Booking_data!$L$1:$L$6001,"Not Found")</f>
        <v>Wallet</v>
      </c>
      <c r="S4997" s="1">
        <f t="array" ref="S4997">_xlfn.XLOOKUP(A4997,Booking_data!$A$1:$A$6001,Booking_data!$N$1:$N$6001,"not Found")</f>
        <v>56</v>
      </c>
      <c r="T4997" s="1" t="str">
        <f t="array" ref="T4997">_xlfn.XLOOKUP(A4997,Booking_data!$A$1:$A$6001,Booking_data!$O$1:$O$6001,"Not Found")</f>
        <v>Other</v>
      </c>
      <c r="U4997" s="1" t="str">
        <f t="shared" si="4"/>
        <v>Above 45</v>
      </c>
      <c r="V4997" s="1" t="str">
        <f t="shared" si="5"/>
        <v>Low Booking</v>
      </c>
    </row>
    <row r="4998" ht="15.75" customHeight="1">
      <c r="A4998" s="1" t="s">
        <v>5312</v>
      </c>
      <c r="B4998" s="6">
        <v>46140.0</v>
      </c>
      <c r="C4998" s="6">
        <v>46146.0</v>
      </c>
      <c r="D4998" s="7">
        <v>0.9375</v>
      </c>
      <c r="E4998" s="1" t="str">
        <f t="shared" si="1"/>
        <v>Weekday</v>
      </c>
      <c r="F4998" s="1" t="str">
        <f t="shared" si="2"/>
        <v>Apr</v>
      </c>
      <c r="G4998" s="1" t="str">
        <f t="array" ref="G4998">_xlfn.XLOOKUP(A4998,Booking_data!$A$1:$A$6001,Booking_data!$D$1:$D$6001,"not found")</f>
        <v>M026</v>
      </c>
      <c r="H4998" s="1" t="str">
        <f t="array" ref="H4998">_xlfn.XLOOKUP(G4998,Movies_data!$A$1:$A$41,Movies_data!$B$1:$B$41,"not found")</f>
        <v>Drishyam 2</v>
      </c>
      <c r="I4998" s="1" t="str">
        <f t="array" ref="I4998">_xlfn.XLOOKUP(G4998,Movies_data!$A$1:$A$41,Movies_data!$D$1:$D$41,"not found")</f>
        <v>Thriller</v>
      </c>
      <c r="J4998" s="1" t="str">
        <f t="array" ref="J4998">_xlfn.XLOOKUP(G4998,Movies_data!$A$1:$A$41,Movies_data!$C$1:$C$41,"not found")</f>
        <v>Hindi</v>
      </c>
      <c r="K4998" s="1">
        <f t="array" ref="K4998">_xlfn.XLOOKUP(G4998,Movies_data!$A$1:$A$41,Movies_data!$H$1:$H$41,"Not Found")</f>
        <v>8.2</v>
      </c>
      <c r="L4998" s="1" t="str">
        <f t="array" ref="L4998">_xlfn.XLOOKUP(A4998,Booking_data!$A$1:$A$6001,Booking_data!$E$1:$E$6001,"not Found")</f>
        <v>C022</v>
      </c>
      <c r="M4998" s="1" t="str">
        <f t="array" ref="M4998">_xlfn.XLOOKUP(L4998,Cinemas_data!$A$1:$A$49,Cinemas_data!$I$1:$I$49,"not Found")</f>
        <v>#NAME?</v>
      </c>
      <c r="N4998" s="1" t="str">
        <f t="array" ref="N4998">_xlfn.XLOOKUP(L4998,Cinemas_data!$A$1:$A$49,Cinemas_data!$C$1:$C$49,"not Found")</f>
        <v>Coimbatore</v>
      </c>
      <c r="O4998" s="1">
        <f t="array" ref="O4998">_xlfn.XLOOKUP(A4998,Booking_data!$A$1:$A$6001,Booking_data!$H$1:$H$6001,"not found")</f>
        <v>2</v>
      </c>
      <c r="P4998" s="1">
        <f t="array" ref="P4998">_xlfn.XLOOKUP(A4998,Booking_data!$A$1:$A$6001,Booking_data!$I$1:$I$6001,"not Found")</f>
        <v>380</v>
      </c>
      <c r="Q4998" s="1">
        <f t="shared" si="3"/>
        <v>760</v>
      </c>
      <c r="R4998" s="1" t="str">
        <f t="array" ref="R4998">_xlfn.XLOOKUP(A4998,Booking_data!$A$1:$A$6001,Booking_data!$L$1:$L$6001,"Not Found")</f>
        <v>Wallet</v>
      </c>
      <c r="S4998" s="1">
        <f t="array" ref="S4998">_xlfn.XLOOKUP(A4998,Booking_data!$A$1:$A$6001,Booking_data!$N$1:$N$6001,"not Found")</f>
        <v>42</v>
      </c>
      <c r="T4998" s="1" t="str">
        <f t="array" ref="T4998">_xlfn.XLOOKUP(A4998,Booking_data!$A$1:$A$6001,Booking_data!$O$1:$O$6001,"Not Found")</f>
        <v>Male</v>
      </c>
      <c r="U4998" s="1" t="str">
        <f t="shared" si="4"/>
        <v>Middle Age</v>
      </c>
      <c r="V4998" s="1" t="str">
        <f t="shared" si="5"/>
        <v>Low Booking</v>
      </c>
    </row>
    <row r="4999" ht="15.75" customHeight="1">
      <c r="A4999" s="1" t="s">
        <v>5313</v>
      </c>
      <c r="B4999" s="6">
        <v>46149.0</v>
      </c>
      <c r="C4999" s="6">
        <v>46152.0</v>
      </c>
      <c r="D4999" s="7">
        <v>0.8854166666666666</v>
      </c>
      <c r="E4999" s="1" t="str">
        <f t="shared" si="1"/>
        <v>Weekday</v>
      </c>
      <c r="F4999" s="1" t="str">
        <f t="shared" si="2"/>
        <v>May</v>
      </c>
      <c r="G4999" s="1" t="str">
        <f t="array" ref="G4999">_xlfn.XLOOKUP(A4999,Booking_data!$A$1:$A$6001,Booking_data!$D$1:$D$6001,"not found")</f>
        <v>M010</v>
      </c>
      <c r="H4999" s="1" t="str">
        <f t="array" ref="H4999">_xlfn.XLOOKUP(G4999,Movies_data!$A$1:$A$41,Movies_data!$B$1:$B$41,"not found")</f>
        <v>Captain Miller</v>
      </c>
      <c r="I4999" s="1" t="str">
        <f t="array" ref="I4999">_xlfn.XLOOKUP(G4999,Movies_data!$A$1:$A$41,Movies_data!$D$1:$D$41,"not found")</f>
        <v>Action</v>
      </c>
      <c r="J4999" s="1" t="str">
        <f t="array" ref="J4999">_xlfn.XLOOKUP(G4999,Movies_data!$A$1:$A$41,Movies_data!$C$1:$C$41,"not found")</f>
        <v>Tamil</v>
      </c>
      <c r="K4999" s="1">
        <f t="array" ref="K4999">_xlfn.XLOOKUP(G4999,Movies_data!$A$1:$A$41,Movies_data!$H$1:$H$41,"Not Found")</f>
        <v>7</v>
      </c>
      <c r="L4999" s="1" t="str">
        <f t="array" ref="L4999">_xlfn.XLOOKUP(A4999,Booking_data!$A$1:$A$6001,Booking_data!$E$1:$E$6001,"not Found")</f>
        <v>C161</v>
      </c>
      <c r="M4999" s="1" t="str">
        <f t="array" ref="M4999">_xlfn.XLOOKUP(L4999,Cinemas_data!$A$1:$A$49,Cinemas_data!$I$1:$I$49,"not Found")</f>
        <v>#NAME?</v>
      </c>
      <c r="N4999" s="1" t="str">
        <f t="array" ref="N4999">_xlfn.XLOOKUP(L4999,Cinemas_data!$A$1:$A$49,Cinemas_data!$C$1:$C$49,"not Found")</f>
        <v>Thiruvananthapuram</v>
      </c>
      <c r="O4999" s="1">
        <f t="array" ref="O4999">_xlfn.XLOOKUP(A4999,Booking_data!$A$1:$A$6001,Booking_data!$H$1:$H$6001,"not found")</f>
        <v>5</v>
      </c>
      <c r="P4999" s="1">
        <f t="array" ref="P4999">_xlfn.XLOOKUP(A4999,Booking_data!$A$1:$A$6001,Booking_data!$I$1:$I$6001,"not Found")</f>
        <v>280</v>
      </c>
      <c r="Q4999" s="1">
        <f t="shared" si="3"/>
        <v>1400</v>
      </c>
      <c r="R4999" s="1" t="str">
        <f t="array" ref="R4999">_xlfn.XLOOKUP(A4999,Booking_data!$A$1:$A$6001,Booking_data!$L$1:$L$6001,"Not Found")</f>
        <v>UPI</v>
      </c>
      <c r="S4999" s="1">
        <f t="array" ref="S4999">_xlfn.XLOOKUP(A4999,Booking_data!$A$1:$A$6001,Booking_data!$N$1:$N$6001,"not Found")</f>
        <v>55</v>
      </c>
      <c r="T4999" s="1" t="str">
        <f t="array" ref="T4999">_xlfn.XLOOKUP(A4999,Booking_data!$A$1:$A$6001,Booking_data!$O$1:$O$6001,"Not Found")</f>
        <v>Other</v>
      </c>
      <c r="U4999" s="1" t="str">
        <f t="shared" si="4"/>
        <v>Above 45</v>
      </c>
      <c r="V4999" s="1" t="str">
        <f t="shared" si="5"/>
        <v>High Booking</v>
      </c>
    </row>
    <row r="5000" ht="15.75" customHeight="1">
      <c r="A5000" s="1" t="s">
        <v>5314</v>
      </c>
      <c r="B5000" s="6">
        <v>46197.0</v>
      </c>
      <c r="C5000" s="6">
        <v>46199.0</v>
      </c>
      <c r="D5000" s="7">
        <v>0.8854166666666666</v>
      </c>
      <c r="E5000" s="1" t="str">
        <f t="shared" si="1"/>
        <v>Weekday</v>
      </c>
      <c r="F5000" s="1" t="str">
        <f t="shared" si="2"/>
        <v>Jun</v>
      </c>
      <c r="G5000" s="1" t="str">
        <f t="array" ref="G5000">_xlfn.XLOOKUP(A5000,Booking_data!$A$1:$A$6001,Booking_data!$D$1:$D$6001,"not found")</f>
        <v>M031</v>
      </c>
      <c r="H5000" s="1" t="str">
        <f t="array" ref="H5000">_xlfn.XLOOKUP(G5000,Movies_data!$A$1:$A$41,Movies_data!$B$1:$B$41,"not found")</f>
        <v>Bangalore Days</v>
      </c>
      <c r="I5000" s="1" t="str">
        <f t="array" ref="I5000">_xlfn.XLOOKUP(G5000,Movies_data!$A$1:$A$41,Movies_data!$D$1:$D$41,"not found")</f>
        <v>Drama</v>
      </c>
      <c r="J5000" s="1" t="str">
        <f t="array" ref="J5000">_xlfn.XLOOKUP(G5000,Movies_data!$A$1:$A$41,Movies_data!$C$1:$C$41,"not found")</f>
        <v>Malayalam</v>
      </c>
      <c r="K5000" s="1">
        <f t="array" ref="K5000">_xlfn.XLOOKUP(G5000,Movies_data!$A$1:$A$41,Movies_data!$H$1:$H$41,"Not Found")</f>
        <v>8.3</v>
      </c>
      <c r="L5000" s="1" t="str">
        <f t="array" ref="L5000">_xlfn.XLOOKUP(A5000,Booking_data!$A$1:$A$6001,Booking_data!$E$1:$E$6001,"not Found")</f>
        <v>C112</v>
      </c>
      <c r="M5000" s="1" t="str">
        <f t="array" ref="M5000">_xlfn.XLOOKUP(L5000,Cinemas_data!$A$1:$A$49,Cinemas_data!$I$1:$I$49,"not Found")</f>
        <v>#NAME?</v>
      </c>
      <c r="N5000" s="1" t="str">
        <f t="array" ref="N5000">_xlfn.XLOOKUP(L5000,Cinemas_data!$A$1:$A$49,Cinemas_data!$C$1:$C$49,"not Found")</f>
        <v>Delhi</v>
      </c>
      <c r="O5000" s="1">
        <f t="array" ref="O5000">_xlfn.XLOOKUP(A5000,Booking_data!$A$1:$A$6001,Booking_data!$H$1:$H$6001,"not found")</f>
        <v>3</v>
      </c>
      <c r="P5000" s="1">
        <f t="array" ref="P5000">_xlfn.XLOOKUP(A5000,Booking_data!$A$1:$A$6001,Booking_data!$I$1:$I$6001,"not Found")</f>
        <v>420</v>
      </c>
      <c r="Q5000" s="1">
        <f t="shared" si="3"/>
        <v>1260</v>
      </c>
      <c r="R5000" s="1" t="str">
        <f t="array" ref="R5000">_xlfn.XLOOKUP(A5000,Booking_data!$A$1:$A$6001,Booking_data!$L$1:$L$6001,"Not Found")</f>
        <v>UPI</v>
      </c>
      <c r="S5000" s="1">
        <f t="array" ref="S5000">_xlfn.XLOOKUP(A5000,Booking_data!$A$1:$A$6001,Booking_data!$N$1:$N$6001,"not Found")</f>
        <v>33</v>
      </c>
      <c r="T5000" s="1" t="str">
        <f t="array" ref="T5000">_xlfn.XLOOKUP(A5000,Booking_data!$A$1:$A$6001,Booking_data!$O$1:$O$6001,"Not Found")</f>
        <v>Male</v>
      </c>
      <c r="U5000" s="1" t="str">
        <f t="shared" si="4"/>
        <v>Middle Age</v>
      </c>
      <c r="V5000" s="1" t="str">
        <f t="shared" si="5"/>
        <v>Medium Booking</v>
      </c>
    </row>
    <row r="5001" ht="15.75" customHeight="1">
      <c r="A5001" s="1" t="s">
        <v>5315</v>
      </c>
      <c r="B5001" s="6">
        <v>46126.0</v>
      </c>
      <c r="C5001" s="6">
        <v>46128.0</v>
      </c>
      <c r="D5001" s="7">
        <v>0.6458333333333334</v>
      </c>
      <c r="E5001" s="1" t="str">
        <f t="shared" si="1"/>
        <v>Weekday</v>
      </c>
      <c r="F5001" s="1" t="str">
        <f t="shared" si="2"/>
        <v>Apr</v>
      </c>
      <c r="G5001" s="1" t="str">
        <f t="array" ref="G5001">_xlfn.XLOOKUP(A5001,Booking_data!$A$1:$A$6001,Booking_data!$D$1:$D$6001,"not found")</f>
        <v>M008</v>
      </c>
      <c r="H5001" s="1" t="str">
        <f t="array" ref="H5001">_xlfn.XLOOKUP(G5001,Movies_data!$A$1:$A$41,Movies_data!$B$1:$B$41,"not found")</f>
        <v>Love Today</v>
      </c>
      <c r="I5001" s="1" t="str">
        <f t="array" ref="I5001">_xlfn.XLOOKUP(G5001,Movies_data!$A$1:$A$41,Movies_data!$D$1:$D$41,"not found")</f>
        <v>Romance</v>
      </c>
      <c r="J5001" s="1" t="str">
        <f t="array" ref="J5001">_xlfn.XLOOKUP(G5001,Movies_data!$A$1:$A$41,Movies_data!$C$1:$C$41,"not found")</f>
        <v>Tamil</v>
      </c>
      <c r="K5001" s="1">
        <f t="array" ref="K5001">_xlfn.XLOOKUP(G5001,Movies_data!$A$1:$A$41,Movies_data!$H$1:$H$41,"Not Found")</f>
        <v>7.4</v>
      </c>
      <c r="L5001" s="1" t="str">
        <f t="array" ref="L5001">_xlfn.XLOOKUP(A5001,Booking_data!$A$1:$A$6001,Booking_data!$E$1:$E$6001,"not Found")</f>
        <v>C113</v>
      </c>
      <c r="M5001" s="1" t="str">
        <f t="array" ref="M5001">_xlfn.XLOOKUP(L5001,Cinemas_data!$A$1:$A$49,Cinemas_data!$I$1:$I$49,"not Found")</f>
        <v>#NAME?</v>
      </c>
      <c r="N5001" s="1" t="str">
        <f t="array" ref="N5001">_xlfn.XLOOKUP(L5001,Cinemas_data!$A$1:$A$49,Cinemas_data!$C$1:$C$49,"not Found")</f>
        <v>Delhi</v>
      </c>
      <c r="O5001" s="1">
        <f t="array" ref="O5001">_xlfn.XLOOKUP(A5001,Booking_data!$A$1:$A$6001,Booking_data!$H$1:$H$6001,"not found")</f>
        <v>1</v>
      </c>
      <c r="P5001" s="1">
        <f t="array" ref="P5001">_xlfn.XLOOKUP(A5001,Booking_data!$A$1:$A$6001,Booking_data!$I$1:$I$6001,"not Found")</f>
        <v>240</v>
      </c>
      <c r="Q5001" s="1">
        <f t="shared" si="3"/>
        <v>240</v>
      </c>
      <c r="R5001" s="1" t="str">
        <f t="array" ref="R5001">_xlfn.XLOOKUP(A5001,Booking_data!$A$1:$A$6001,Booking_data!$L$1:$L$6001,"Not Found")</f>
        <v>Net Banking</v>
      </c>
      <c r="S5001" s="1">
        <f t="array" ref="S5001">_xlfn.XLOOKUP(A5001,Booking_data!$A$1:$A$6001,Booking_data!$N$1:$N$6001,"not Found")</f>
        <v>42</v>
      </c>
      <c r="T5001" s="1" t="str">
        <f t="array" ref="T5001">_xlfn.XLOOKUP(A5001,Booking_data!$A$1:$A$6001,Booking_data!$O$1:$O$6001,"Not Found")</f>
        <v>Female</v>
      </c>
      <c r="U5001" s="1" t="str">
        <f t="shared" si="4"/>
        <v>Middle Age</v>
      </c>
      <c r="V5001" s="1" t="str">
        <f t="shared" si="5"/>
        <v>Low Booking</v>
      </c>
    </row>
    <row r="5002" ht="15.75" customHeight="1">
      <c r="A5002" s="1" t="s">
        <v>5316</v>
      </c>
      <c r="B5002" s="6">
        <v>46105.0</v>
      </c>
      <c r="C5002" s="6">
        <v>46111.0</v>
      </c>
      <c r="D5002" s="7">
        <v>0.6458333333333334</v>
      </c>
      <c r="E5002" s="1" t="str">
        <f t="shared" si="1"/>
        <v>Weekday</v>
      </c>
      <c r="F5002" s="1" t="str">
        <f t="shared" si="2"/>
        <v>Mar</v>
      </c>
      <c r="G5002" s="1" t="str">
        <f t="array" ref="G5002">_xlfn.XLOOKUP(A5002,Booking_data!$A$1:$A$6001,Booking_data!$D$1:$D$6001,"not found")</f>
        <v>M025</v>
      </c>
      <c r="H5002" s="1" t="str">
        <f t="array" ref="H5002">_xlfn.XLOOKUP(G5002,Movies_data!$A$1:$A$41,Movies_data!$B$1:$B$41,"not found")</f>
        <v>Rocky Aur Rani Kii Prem Kahaani</v>
      </c>
      <c r="I5002" s="1" t="str">
        <f t="array" ref="I5002">_xlfn.XLOOKUP(G5002,Movies_data!$A$1:$A$41,Movies_data!$D$1:$D$41,"not found")</f>
        <v>Romance</v>
      </c>
      <c r="J5002" s="1" t="str">
        <f t="array" ref="J5002">_xlfn.XLOOKUP(G5002,Movies_data!$A$1:$A$41,Movies_data!$C$1:$C$41,"not found")</f>
        <v>Hindi</v>
      </c>
      <c r="K5002" s="1">
        <f t="array" ref="K5002">_xlfn.XLOOKUP(G5002,Movies_data!$A$1:$A$41,Movies_data!$H$1:$H$41,"Not Found")</f>
        <v>6.8</v>
      </c>
      <c r="L5002" s="1" t="str">
        <f t="array" ref="L5002">_xlfn.XLOOKUP(A5002,Booking_data!$A$1:$A$6001,Booking_data!$E$1:$E$6001,"not Found")</f>
        <v>C051</v>
      </c>
      <c r="M5002" s="1" t="str">
        <f t="array" ref="M5002">_xlfn.XLOOKUP(L5002,Cinemas_data!$A$1:$A$49,Cinemas_data!$I$1:$I$49,"not Found")</f>
        <v>#NAME?</v>
      </c>
      <c r="N5002" s="1" t="str">
        <f t="array" ref="N5002">_xlfn.XLOOKUP(L5002,Cinemas_data!$A$1:$A$49,Cinemas_data!$C$1:$C$49,"not Found")</f>
        <v>Bengaluru</v>
      </c>
      <c r="O5002" s="1">
        <f t="array" ref="O5002">_xlfn.XLOOKUP(A5002,Booking_data!$A$1:$A$6001,Booking_data!$H$1:$H$6001,"not found")</f>
        <v>2</v>
      </c>
      <c r="P5002" s="1">
        <f t="array" ref="P5002">_xlfn.XLOOKUP(A5002,Booking_data!$A$1:$A$6001,Booking_data!$I$1:$I$6001,"not Found")</f>
        <v>280</v>
      </c>
      <c r="Q5002" s="1">
        <f t="shared" si="3"/>
        <v>560</v>
      </c>
      <c r="R5002" s="1" t="str">
        <f t="array" ref="R5002">_xlfn.XLOOKUP(A5002,Booking_data!$A$1:$A$6001,Booking_data!$L$1:$L$6001,"Not Found")</f>
        <v>Net Banking</v>
      </c>
      <c r="S5002" s="1">
        <f t="array" ref="S5002">_xlfn.XLOOKUP(A5002,Booking_data!$A$1:$A$6001,Booking_data!$N$1:$N$6001,"not Found")</f>
        <v>19</v>
      </c>
      <c r="T5002" s="1" t="str">
        <f t="array" ref="T5002">_xlfn.XLOOKUP(A5002,Booking_data!$A$1:$A$6001,Booking_data!$O$1:$O$6001,"Not Found")</f>
        <v>Female</v>
      </c>
      <c r="U5002" s="1" t="str">
        <f t="shared" si="4"/>
        <v>Youngster</v>
      </c>
      <c r="V5002" s="1" t="str">
        <f t="shared" si="5"/>
        <v>Low Booking</v>
      </c>
    </row>
    <row r="5003" ht="15.75" customHeight="1">
      <c r="A5003" s="1" t="s">
        <v>5317</v>
      </c>
      <c r="B5003" s="6">
        <v>46151.0</v>
      </c>
      <c r="C5003" s="6">
        <v>46151.0</v>
      </c>
      <c r="D5003" s="7">
        <v>0.53125</v>
      </c>
      <c r="E5003" s="1" t="str">
        <f t="shared" si="1"/>
        <v>Weekend</v>
      </c>
      <c r="F5003" s="1" t="str">
        <f t="shared" si="2"/>
        <v>May</v>
      </c>
      <c r="G5003" s="1" t="str">
        <f t="array" ref="G5003">_xlfn.XLOOKUP(A5003,Booking_data!$A$1:$A$6001,Booking_data!$D$1:$D$6001,"not found")</f>
        <v>M028</v>
      </c>
      <c r="H5003" s="1" t="str">
        <f t="array" ref="H5003">_xlfn.XLOOKUP(G5003,Movies_data!$A$1:$A$41,Movies_data!$B$1:$B$41,"not found")</f>
        <v>Kantara</v>
      </c>
      <c r="I5003" s="1" t="str">
        <f t="array" ref="I5003">_xlfn.XLOOKUP(G5003,Movies_data!$A$1:$A$41,Movies_data!$D$1:$D$41,"not found")</f>
        <v>Action</v>
      </c>
      <c r="J5003" s="1" t="str">
        <f t="array" ref="J5003">_xlfn.XLOOKUP(G5003,Movies_data!$A$1:$A$41,Movies_data!$C$1:$C$41,"not found")</f>
        <v>Kannada</v>
      </c>
      <c r="K5003" s="1">
        <f t="array" ref="K5003">_xlfn.XLOOKUP(G5003,Movies_data!$A$1:$A$41,Movies_data!$H$1:$H$41,"Not Found")</f>
        <v>8.2</v>
      </c>
      <c r="L5003" s="1" t="str">
        <f t="array" ref="L5003">_xlfn.XLOOKUP(A5003,Booking_data!$A$1:$A$6001,Booking_data!$E$1:$E$6001,"not Found")</f>
        <v>C083</v>
      </c>
      <c r="M5003" s="1" t="str">
        <f t="array" ref="M5003">_xlfn.XLOOKUP(L5003,Cinemas_data!$A$1:$A$49,Cinemas_data!$I$1:$I$49,"not Found")</f>
        <v>#NAME?</v>
      </c>
      <c r="N5003" s="1" t="str">
        <f t="array" ref="N5003">_xlfn.XLOOKUP(L5003,Cinemas_data!$A$1:$A$49,Cinemas_data!$C$1:$C$49,"not Found")</f>
        <v>Vijayawada</v>
      </c>
      <c r="O5003" s="1">
        <f t="array" ref="O5003">_xlfn.XLOOKUP(A5003,Booking_data!$A$1:$A$6001,Booking_data!$H$1:$H$6001,"not found")</f>
        <v>2</v>
      </c>
      <c r="P5003" s="1">
        <f t="array" ref="P5003">_xlfn.XLOOKUP(A5003,Booking_data!$A$1:$A$6001,Booking_data!$I$1:$I$6001,"not Found")</f>
        <v>460</v>
      </c>
      <c r="Q5003" s="1">
        <f t="shared" si="3"/>
        <v>920</v>
      </c>
      <c r="R5003" s="1" t="str">
        <f t="array" ref="R5003">_xlfn.XLOOKUP(A5003,Booking_data!$A$1:$A$6001,Booking_data!$L$1:$L$6001,"Not Found")</f>
        <v>Credit Card</v>
      </c>
      <c r="S5003" s="1">
        <f t="array" ref="S5003">_xlfn.XLOOKUP(A5003,Booking_data!$A$1:$A$6001,Booking_data!$N$1:$N$6001,"not Found")</f>
        <v>19</v>
      </c>
      <c r="T5003" s="1" t="str">
        <f t="array" ref="T5003">_xlfn.XLOOKUP(A5003,Booking_data!$A$1:$A$6001,Booking_data!$O$1:$O$6001,"Not Found")</f>
        <v>Female</v>
      </c>
      <c r="U5003" s="1" t="str">
        <f t="shared" si="4"/>
        <v>Youngster</v>
      </c>
      <c r="V5003" s="1" t="str">
        <f t="shared" si="5"/>
        <v>Low Booking</v>
      </c>
    </row>
    <row r="5004" ht="15.75" customHeight="1">
      <c r="A5004" s="1" t="s">
        <v>5318</v>
      </c>
      <c r="B5004" s="6">
        <v>46192.0</v>
      </c>
      <c r="C5004" s="6">
        <v>46199.0</v>
      </c>
      <c r="D5004" s="7">
        <v>0.9375</v>
      </c>
      <c r="E5004" s="1" t="str">
        <f t="shared" si="1"/>
        <v>Weekday</v>
      </c>
      <c r="F5004" s="1" t="str">
        <f t="shared" si="2"/>
        <v>Jun</v>
      </c>
      <c r="G5004" s="1" t="str">
        <f t="array" ref="G5004">_xlfn.XLOOKUP(A5004,Booking_data!$A$1:$A$6001,Booking_data!$D$1:$D$6001,"not found")</f>
        <v>M034</v>
      </c>
      <c r="H5004" s="1" t="str">
        <f t="array" ref="H5004">_xlfn.XLOOKUP(G5004,Movies_data!$A$1:$A$41,Movies_data!$B$1:$B$41,"not found")</f>
        <v>Manjummel Boys</v>
      </c>
      <c r="I5004" s="1" t="str">
        <f t="array" ref="I5004">_xlfn.XLOOKUP(G5004,Movies_data!$A$1:$A$41,Movies_data!$D$1:$D$41,"not found")</f>
        <v>Adventure</v>
      </c>
      <c r="J5004" s="1" t="str">
        <f t="array" ref="J5004">_xlfn.XLOOKUP(G5004,Movies_data!$A$1:$A$41,Movies_data!$C$1:$C$41,"not found")</f>
        <v>Malayalam</v>
      </c>
      <c r="K5004" s="1">
        <f t="array" ref="K5004">_xlfn.XLOOKUP(G5004,Movies_data!$A$1:$A$41,Movies_data!$H$1:$H$41,"Not Found")</f>
        <v>8.3</v>
      </c>
      <c r="L5004" s="1" t="str">
        <f t="array" ref="L5004">_xlfn.XLOOKUP(A5004,Booking_data!$A$1:$A$6001,Booking_data!$E$1:$E$6001,"not Found")</f>
        <v>C031</v>
      </c>
      <c r="M5004" s="1" t="str">
        <f t="array" ref="M5004">_xlfn.XLOOKUP(L5004,Cinemas_data!$A$1:$A$49,Cinemas_data!$I$1:$I$49,"not Found")</f>
        <v>#NAME?</v>
      </c>
      <c r="N5004" s="1" t="str">
        <f t="array" ref="N5004">_xlfn.XLOOKUP(L5004,Cinemas_data!$A$1:$A$49,Cinemas_data!$C$1:$C$49,"not Found")</f>
        <v>Madurai</v>
      </c>
      <c r="O5004" s="1">
        <f t="array" ref="O5004">_xlfn.XLOOKUP(A5004,Booking_data!$A$1:$A$6001,Booking_data!$H$1:$H$6001,"not found")</f>
        <v>5</v>
      </c>
      <c r="P5004" s="1">
        <f t="array" ref="P5004">_xlfn.XLOOKUP(A5004,Booking_data!$A$1:$A$6001,Booking_data!$I$1:$I$6001,"not Found")</f>
        <v>240</v>
      </c>
      <c r="Q5004" s="1">
        <f t="shared" si="3"/>
        <v>1200</v>
      </c>
      <c r="R5004" s="1" t="str">
        <f t="array" ref="R5004">_xlfn.XLOOKUP(A5004,Booking_data!$A$1:$A$6001,Booking_data!$L$1:$L$6001,"Not Found")</f>
        <v>UPI</v>
      </c>
      <c r="S5004" s="1">
        <f t="array" ref="S5004">_xlfn.XLOOKUP(A5004,Booking_data!$A$1:$A$6001,Booking_data!$N$1:$N$6001,"not Found")</f>
        <v>50</v>
      </c>
      <c r="T5004" s="1" t="str">
        <f t="array" ref="T5004">_xlfn.XLOOKUP(A5004,Booking_data!$A$1:$A$6001,Booking_data!$O$1:$O$6001,"Not Found")</f>
        <v>Male</v>
      </c>
      <c r="U5004" s="1" t="str">
        <f t="shared" si="4"/>
        <v>Above 45</v>
      </c>
      <c r="V5004" s="1" t="str">
        <f t="shared" si="5"/>
        <v>High Booking</v>
      </c>
    </row>
    <row r="5005" ht="15.75" customHeight="1">
      <c r="A5005" s="1" t="s">
        <v>5319</v>
      </c>
      <c r="B5005" s="6">
        <v>46141.0</v>
      </c>
      <c r="C5005" s="6">
        <v>46143.0</v>
      </c>
      <c r="D5005" s="7">
        <v>0.7708333333333334</v>
      </c>
      <c r="E5005" s="1" t="str">
        <f t="shared" si="1"/>
        <v>Weekday</v>
      </c>
      <c r="F5005" s="1" t="str">
        <f t="shared" si="2"/>
        <v>Apr</v>
      </c>
      <c r="G5005" s="1" t="str">
        <f t="array" ref="G5005">_xlfn.XLOOKUP(A5005,Booking_data!$A$1:$A$6001,Booking_data!$D$1:$D$6001,"not found")</f>
        <v>M024</v>
      </c>
      <c r="H5005" s="1" t="str">
        <f t="array" ref="H5005">_xlfn.XLOOKUP(G5005,Movies_data!$A$1:$A$41,Movies_data!$B$1:$B$41,"not found")</f>
        <v>Bhool Bhulaiyaa 2</v>
      </c>
      <c r="I5005" s="1" t="str">
        <f t="array" ref="I5005">_xlfn.XLOOKUP(G5005,Movies_data!$A$1:$A$41,Movies_data!$D$1:$D$41,"not found")</f>
        <v>Comedy</v>
      </c>
      <c r="J5005" s="1" t="str">
        <f t="array" ref="J5005">_xlfn.XLOOKUP(G5005,Movies_data!$A$1:$A$41,Movies_data!$C$1:$C$41,"not found")</f>
        <v>Hindi</v>
      </c>
      <c r="K5005" s="1">
        <f t="array" ref="K5005">_xlfn.XLOOKUP(G5005,Movies_data!$A$1:$A$41,Movies_data!$H$1:$H$41,"Not Found")</f>
        <v>5.9</v>
      </c>
      <c r="L5005" s="1" t="str">
        <f t="array" ref="L5005">_xlfn.XLOOKUP(A5005,Booking_data!$A$1:$A$6001,Booking_data!$E$1:$E$6001,"not Found")</f>
        <v>C133</v>
      </c>
      <c r="M5005" s="1" t="str">
        <f t="array" ref="M5005">_xlfn.XLOOKUP(L5005,Cinemas_data!$A$1:$A$49,Cinemas_data!$I$1:$I$49,"not Found")</f>
        <v>#NAME?</v>
      </c>
      <c r="N5005" s="1" t="str">
        <f t="array" ref="N5005">_xlfn.XLOOKUP(L5005,Cinemas_data!$A$1:$A$49,Cinemas_data!$C$1:$C$49,"not Found")</f>
        <v>Kolkata</v>
      </c>
      <c r="O5005" s="1">
        <f t="array" ref="O5005">_xlfn.XLOOKUP(A5005,Booking_data!$A$1:$A$6001,Booking_data!$H$1:$H$6001,"not found")</f>
        <v>3</v>
      </c>
      <c r="P5005" s="1">
        <f t="array" ref="P5005">_xlfn.XLOOKUP(A5005,Booking_data!$A$1:$A$6001,Booking_data!$I$1:$I$6001,"not Found")</f>
        <v>280</v>
      </c>
      <c r="Q5005" s="1">
        <f t="shared" si="3"/>
        <v>840</v>
      </c>
      <c r="R5005" s="1" t="str">
        <f t="array" ref="R5005">_xlfn.XLOOKUP(A5005,Booking_data!$A$1:$A$6001,Booking_data!$L$1:$L$6001,"Not Found")</f>
        <v>Debit Card</v>
      </c>
      <c r="S5005" s="1">
        <f t="array" ref="S5005">_xlfn.XLOOKUP(A5005,Booking_data!$A$1:$A$6001,Booking_data!$N$1:$N$6001,"not Found")</f>
        <v>54</v>
      </c>
      <c r="T5005" s="1" t="str">
        <f t="array" ref="T5005">_xlfn.XLOOKUP(A5005,Booking_data!$A$1:$A$6001,Booking_data!$O$1:$O$6001,"Not Found")</f>
        <v>Female</v>
      </c>
      <c r="U5005" s="1" t="str">
        <f t="shared" si="4"/>
        <v>Above 45</v>
      </c>
      <c r="V5005" s="1" t="str">
        <f t="shared" si="5"/>
        <v>Medium Booking</v>
      </c>
    </row>
    <row r="5006" ht="15.75" customHeight="1">
      <c r="A5006" s="1" t="s">
        <v>5320</v>
      </c>
      <c r="B5006" s="6">
        <v>46158.0</v>
      </c>
      <c r="C5006" s="6">
        <v>46163.0</v>
      </c>
      <c r="D5006" s="7">
        <v>0.7708333333333334</v>
      </c>
      <c r="E5006" s="1" t="str">
        <f t="shared" si="1"/>
        <v>Weekend</v>
      </c>
      <c r="F5006" s="1" t="str">
        <f t="shared" si="2"/>
        <v>May</v>
      </c>
      <c r="G5006" s="1" t="str">
        <f t="array" ref="G5006">_xlfn.XLOOKUP(A5006,Booking_data!$A$1:$A$6001,Booking_data!$D$1:$D$6001,"not found")</f>
        <v>M006</v>
      </c>
      <c r="H5006" s="1" t="str">
        <f t="array" ref="H5006">_xlfn.XLOOKUP(G5006,Movies_data!$A$1:$A$41,Movies_data!$B$1:$B$41,"not found")</f>
        <v>Maamannan</v>
      </c>
      <c r="I5006" s="1" t="str">
        <f t="array" ref="I5006">_xlfn.XLOOKUP(G5006,Movies_data!$A$1:$A$41,Movies_data!$D$1:$D$41,"not found")</f>
        <v>Drama</v>
      </c>
      <c r="J5006" s="1" t="str">
        <f t="array" ref="J5006">_xlfn.XLOOKUP(G5006,Movies_data!$A$1:$A$41,Movies_data!$C$1:$C$41,"not found")</f>
        <v>Tamil</v>
      </c>
      <c r="K5006" s="1">
        <f t="array" ref="K5006">_xlfn.XLOOKUP(G5006,Movies_data!$A$1:$A$41,Movies_data!$H$1:$H$41,"Not Found")</f>
        <v>7.3</v>
      </c>
      <c r="L5006" s="1" t="str">
        <f t="array" ref="L5006">_xlfn.XLOOKUP(A5006,Booking_data!$A$1:$A$6001,Booking_data!$E$1:$E$6001,"not Found")</f>
        <v>C103</v>
      </c>
      <c r="M5006" s="1" t="str">
        <f t="array" ref="M5006">_xlfn.XLOOKUP(L5006,Cinemas_data!$A$1:$A$49,Cinemas_data!$I$1:$I$49,"not Found")</f>
        <v>#NAME?</v>
      </c>
      <c r="N5006" s="1" t="str">
        <f t="array" ref="N5006">_xlfn.XLOOKUP(L5006,Cinemas_data!$A$1:$A$49,Cinemas_data!$C$1:$C$49,"not Found")</f>
        <v>Pune</v>
      </c>
      <c r="O5006" s="1">
        <f t="array" ref="O5006">_xlfn.XLOOKUP(A5006,Booking_data!$A$1:$A$6001,Booking_data!$H$1:$H$6001,"not found")</f>
        <v>4</v>
      </c>
      <c r="P5006" s="1">
        <f t="array" ref="P5006">_xlfn.XLOOKUP(A5006,Booking_data!$A$1:$A$6001,Booking_data!$I$1:$I$6001,"not Found")</f>
        <v>180</v>
      </c>
      <c r="Q5006" s="1">
        <f t="shared" si="3"/>
        <v>720</v>
      </c>
      <c r="R5006" s="1" t="str">
        <f t="array" ref="R5006">_xlfn.XLOOKUP(A5006,Booking_data!$A$1:$A$6001,Booking_data!$L$1:$L$6001,"Not Found")</f>
        <v>UPI</v>
      </c>
      <c r="S5006" s="1">
        <f t="array" ref="S5006">_xlfn.XLOOKUP(A5006,Booking_data!$A$1:$A$6001,Booking_data!$N$1:$N$6001,"not Found")</f>
        <v>18</v>
      </c>
      <c r="T5006" s="1" t="str">
        <f t="array" ref="T5006">_xlfn.XLOOKUP(A5006,Booking_data!$A$1:$A$6001,Booking_data!$O$1:$O$6001,"Not Found")</f>
        <v>Female</v>
      </c>
      <c r="U5006" s="1" t="str">
        <f t="shared" si="4"/>
        <v>Youngster</v>
      </c>
      <c r="V5006" s="1" t="str">
        <f t="shared" si="5"/>
        <v>Medium Booking</v>
      </c>
    </row>
    <row r="5007" ht="15.75" customHeight="1">
      <c r="A5007" s="1" t="s">
        <v>5321</v>
      </c>
      <c r="B5007" s="6">
        <v>46107.0</v>
      </c>
      <c r="C5007" s="6">
        <v>46113.0</v>
      </c>
      <c r="D5007" s="7">
        <v>0.9375</v>
      </c>
      <c r="E5007" s="1" t="str">
        <f t="shared" si="1"/>
        <v>Weekday</v>
      </c>
      <c r="F5007" s="1" t="str">
        <f t="shared" si="2"/>
        <v>Mar</v>
      </c>
      <c r="G5007" s="1" t="str">
        <f t="array" ref="G5007">_xlfn.XLOOKUP(A5007,Booking_data!$A$1:$A$6001,Booking_data!$D$1:$D$6001,"not found")</f>
        <v>M001</v>
      </c>
      <c r="H5007" s="1" t="str">
        <f t="array" ref="H5007">_xlfn.XLOOKUP(G5007,Movies_data!$A$1:$A$41,Movies_data!$B$1:$B$41,"not found")</f>
        <v>Leo</v>
      </c>
      <c r="I5007" s="1" t="str">
        <f t="array" ref="I5007">_xlfn.XLOOKUP(G5007,Movies_data!$A$1:$A$41,Movies_data!$D$1:$D$41,"not found")</f>
        <v>Action</v>
      </c>
      <c r="J5007" s="1" t="str">
        <f t="array" ref="J5007">_xlfn.XLOOKUP(G5007,Movies_data!$A$1:$A$41,Movies_data!$C$1:$C$41,"not found")</f>
        <v>Tamil</v>
      </c>
      <c r="K5007" s="1">
        <f t="array" ref="K5007">_xlfn.XLOOKUP(G5007,Movies_data!$A$1:$A$41,Movies_data!$H$1:$H$41,"Not Found")</f>
        <v>8</v>
      </c>
      <c r="L5007" s="1" t="str">
        <f t="array" ref="L5007">_xlfn.XLOOKUP(A5007,Booking_data!$A$1:$A$6001,Booking_data!$E$1:$E$6001,"not Found")</f>
        <v>C043</v>
      </c>
      <c r="M5007" s="1" t="str">
        <f t="array" ref="M5007">_xlfn.XLOOKUP(L5007,Cinemas_data!$A$1:$A$49,Cinemas_data!$I$1:$I$49,"not Found")</f>
        <v>#NAME?</v>
      </c>
      <c r="N5007" s="1" t="str">
        <f t="array" ref="N5007">_xlfn.XLOOKUP(L5007,Cinemas_data!$A$1:$A$49,Cinemas_data!$C$1:$C$49,"not Found")</f>
        <v>Salem</v>
      </c>
      <c r="O5007" s="1">
        <f t="array" ref="O5007">_xlfn.XLOOKUP(A5007,Booking_data!$A$1:$A$6001,Booking_data!$H$1:$H$6001,"not found")</f>
        <v>2</v>
      </c>
      <c r="P5007" s="1">
        <f t="array" ref="P5007">_xlfn.XLOOKUP(A5007,Booking_data!$A$1:$A$6001,Booking_data!$I$1:$I$6001,"not Found")</f>
        <v>200</v>
      </c>
      <c r="Q5007" s="1">
        <f t="shared" si="3"/>
        <v>400</v>
      </c>
      <c r="R5007" s="1" t="str">
        <f t="array" ref="R5007">_xlfn.XLOOKUP(A5007,Booking_data!$A$1:$A$6001,Booking_data!$L$1:$L$6001,"Not Found")</f>
        <v>Credit Card</v>
      </c>
      <c r="S5007" s="1">
        <f t="array" ref="S5007">_xlfn.XLOOKUP(A5007,Booking_data!$A$1:$A$6001,Booking_data!$N$1:$N$6001,"not Found")</f>
        <v>59</v>
      </c>
      <c r="T5007" s="1" t="str">
        <f t="array" ref="T5007">_xlfn.XLOOKUP(A5007,Booking_data!$A$1:$A$6001,Booking_data!$O$1:$O$6001,"Not Found")</f>
        <v>Other</v>
      </c>
      <c r="U5007" s="1" t="str">
        <f t="shared" si="4"/>
        <v>Above 45</v>
      </c>
      <c r="V5007" s="1" t="str">
        <f t="shared" si="5"/>
        <v>Low Booking</v>
      </c>
    </row>
    <row r="5008" ht="15.75" customHeight="1">
      <c r="A5008" s="1" t="s">
        <v>5322</v>
      </c>
      <c r="B5008" s="6">
        <v>46141.0</v>
      </c>
      <c r="C5008" s="6">
        <v>46141.0</v>
      </c>
      <c r="D5008" s="7">
        <v>0.8854166666666666</v>
      </c>
      <c r="E5008" s="1" t="str">
        <f t="shared" si="1"/>
        <v>Weekday</v>
      </c>
      <c r="F5008" s="1" t="str">
        <f t="shared" si="2"/>
        <v>Apr</v>
      </c>
      <c r="G5008" s="1" t="str">
        <f t="array" ref="G5008">_xlfn.XLOOKUP(A5008,Booking_data!$A$1:$A$6001,Booking_data!$D$1:$D$6001,"not found")</f>
        <v>M002</v>
      </c>
      <c r="H5008" s="1" t="str">
        <f t="array" ref="H5008">_xlfn.XLOOKUP(G5008,Movies_data!$A$1:$A$41,Movies_data!$B$1:$B$41,"not found")</f>
        <v>Jailer</v>
      </c>
      <c r="I5008" s="1" t="str">
        <f t="array" ref="I5008">_xlfn.XLOOKUP(G5008,Movies_data!$A$1:$A$41,Movies_data!$D$1:$D$41,"not found")</f>
        <v>Action</v>
      </c>
      <c r="J5008" s="1" t="str">
        <f t="array" ref="J5008">_xlfn.XLOOKUP(G5008,Movies_data!$A$1:$A$41,Movies_data!$C$1:$C$41,"not found")</f>
        <v>Tamil</v>
      </c>
      <c r="K5008" s="1">
        <f t="array" ref="K5008">_xlfn.XLOOKUP(G5008,Movies_data!$A$1:$A$41,Movies_data!$H$1:$H$41,"Not Found")</f>
        <v>7.1</v>
      </c>
      <c r="L5008" s="1" t="str">
        <f t="array" ref="L5008">_xlfn.XLOOKUP(A5008,Booking_data!$A$1:$A$6001,Booking_data!$E$1:$E$6001,"not Found")</f>
        <v>C122</v>
      </c>
      <c r="M5008" s="1" t="str">
        <f t="array" ref="M5008">_xlfn.XLOOKUP(L5008,Cinemas_data!$A$1:$A$49,Cinemas_data!$I$1:$I$49,"not Found")</f>
        <v>#NAME?</v>
      </c>
      <c r="N5008" s="1" t="str">
        <f t="array" ref="N5008">_xlfn.XLOOKUP(L5008,Cinemas_data!$A$1:$A$49,Cinemas_data!$C$1:$C$49,"not Found")</f>
        <v>Noida</v>
      </c>
      <c r="O5008" s="1">
        <f t="array" ref="O5008">_xlfn.XLOOKUP(A5008,Booking_data!$A$1:$A$6001,Booking_data!$H$1:$H$6001,"not found")</f>
        <v>1</v>
      </c>
      <c r="P5008" s="1">
        <f t="array" ref="P5008">_xlfn.XLOOKUP(A5008,Booking_data!$A$1:$A$6001,Booking_data!$I$1:$I$6001,"not Found")</f>
        <v>180</v>
      </c>
      <c r="Q5008" s="1">
        <f t="shared" si="3"/>
        <v>180</v>
      </c>
      <c r="R5008" s="1" t="str">
        <f t="array" ref="R5008">_xlfn.XLOOKUP(A5008,Booking_data!$A$1:$A$6001,Booking_data!$L$1:$L$6001,"Not Found")</f>
        <v>Credit Card</v>
      </c>
      <c r="S5008" s="1">
        <f t="array" ref="S5008">_xlfn.XLOOKUP(A5008,Booking_data!$A$1:$A$6001,Booking_data!$N$1:$N$6001,"not Found")</f>
        <v>27</v>
      </c>
      <c r="T5008" s="1" t="str">
        <f t="array" ref="T5008">_xlfn.XLOOKUP(A5008,Booking_data!$A$1:$A$6001,Booking_data!$O$1:$O$6001,"Not Found")</f>
        <v>Other</v>
      </c>
      <c r="U5008" s="1" t="str">
        <f t="shared" si="4"/>
        <v>Youngster</v>
      </c>
      <c r="V5008" s="1" t="str">
        <f t="shared" si="5"/>
        <v>Low Booking</v>
      </c>
    </row>
    <row r="5009" ht="15.75" customHeight="1">
      <c r="A5009" s="1" t="s">
        <v>5323</v>
      </c>
      <c r="B5009" s="6">
        <v>46106.0</v>
      </c>
      <c r="C5009" s="6">
        <v>46111.0</v>
      </c>
      <c r="D5009" s="7">
        <v>0.3958333333333333</v>
      </c>
      <c r="E5009" s="1" t="str">
        <f t="shared" si="1"/>
        <v>Weekday</v>
      </c>
      <c r="F5009" s="1" t="str">
        <f t="shared" si="2"/>
        <v>Mar</v>
      </c>
      <c r="G5009" s="1" t="str">
        <f t="array" ref="G5009">_xlfn.XLOOKUP(A5009,Booking_data!$A$1:$A$6001,Booking_data!$D$1:$D$6001,"not found")</f>
        <v>M001</v>
      </c>
      <c r="H5009" s="1" t="str">
        <f t="array" ref="H5009">_xlfn.XLOOKUP(G5009,Movies_data!$A$1:$A$41,Movies_data!$B$1:$B$41,"not found")</f>
        <v>Leo</v>
      </c>
      <c r="I5009" s="1" t="str">
        <f t="array" ref="I5009">_xlfn.XLOOKUP(G5009,Movies_data!$A$1:$A$41,Movies_data!$D$1:$D$41,"not found")</f>
        <v>Action</v>
      </c>
      <c r="J5009" s="1" t="str">
        <f t="array" ref="J5009">_xlfn.XLOOKUP(G5009,Movies_data!$A$1:$A$41,Movies_data!$C$1:$C$41,"not found")</f>
        <v>Tamil</v>
      </c>
      <c r="K5009" s="1">
        <f t="array" ref="K5009">_xlfn.XLOOKUP(G5009,Movies_data!$A$1:$A$41,Movies_data!$H$1:$H$41,"Not Found")</f>
        <v>8</v>
      </c>
      <c r="L5009" s="1" t="str">
        <f t="array" ref="L5009">_xlfn.XLOOKUP(A5009,Booking_data!$A$1:$A$6001,Booking_data!$E$1:$E$6001,"not Found")</f>
        <v>C142</v>
      </c>
      <c r="M5009" s="1" t="str">
        <f t="array" ref="M5009">_xlfn.XLOOKUP(L5009,Cinemas_data!$A$1:$A$49,Cinemas_data!$I$1:$I$49,"not Found")</f>
        <v>#NAME?</v>
      </c>
      <c r="N5009" s="1" t="str">
        <f t="array" ref="N5009">_xlfn.XLOOKUP(L5009,Cinemas_data!$A$1:$A$49,Cinemas_data!$C$1:$C$49,"not Found")</f>
        <v>Ahmedabad</v>
      </c>
      <c r="O5009" s="1">
        <f t="array" ref="O5009">_xlfn.XLOOKUP(A5009,Booking_data!$A$1:$A$6001,Booking_data!$H$1:$H$6001,"not found")</f>
        <v>2</v>
      </c>
      <c r="P5009" s="1">
        <f t="array" ref="P5009">_xlfn.XLOOKUP(A5009,Booking_data!$A$1:$A$6001,Booking_data!$I$1:$I$6001,"not Found")</f>
        <v>400</v>
      </c>
      <c r="Q5009" s="1">
        <f t="shared" si="3"/>
        <v>800</v>
      </c>
      <c r="R5009" s="1" t="str">
        <f t="array" ref="R5009">_xlfn.XLOOKUP(A5009,Booking_data!$A$1:$A$6001,Booking_data!$L$1:$L$6001,"Not Found")</f>
        <v>Credit Card</v>
      </c>
      <c r="S5009" s="1">
        <f t="array" ref="S5009">_xlfn.XLOOKUP(A5009,Booking_data!$A$1:$A$6001,Booking_data!$N$1:$N$6001,"not Found")</f>
        <v>18</v>
      </c>
      <c r="T5009" s="1" t="str">
        <f t="array" ref="T5009">_xlfn.XLOOKUP(A5009,Booking_data!$A$1:$A$6001,Booking_data!$O$1:$O$6001,"Not Found")</f>
        <v>Female</v>
      </c>
      <c r="U5009" s="1" t="str">
        <f t="shared" si="4"/>
        <v>Youngster</v>
      </c>
      <c r="V5009" s="1" t="str">
        <f t="shared" si="5"/>
        <v>Low Booking</v>
      </c>
    </row>
    <row r="5010" ht="15.75" customHeight="1">
      <c r="A5010" s="1" t="s">
        <v>5324</v>
      </c>
      <c r="B5010" s="6">
        <v>46197.0</v>
      </c>
      <c r="C5010" s="6">
        <v>46198.0</v>
      </c>
      <c r="D5010" s="7">
        <v>0.7708333333333334</v>
      </c>
      <c r="E5010" s="1" t="str">
        <f t="shared" si="1"/>
        <v>Weekday</v>
      </c>
      <c r="F5010" s="1" t="str">
        <f t="shared" si="2"/>
        <v>Jun</v>
      </c>
      <c r="G5010" s="1" t="str">
        <f t="array" ref="G5010">_xlfn.XLOOKUP(A5010,Booking_data!$A$1:$A$6001,Booking_data!$D$1:$D$6001,"not found")</f>
        <v>M006</v>
      </c>
      <c r="H5010" s="1" t="str">
        <f t="array" ref="H5010">_xlfn.XLOOKUP(G5010,Movies_data!$A$1:$A$41,Movies_data!$B$1:$B$41,"not found")</f>
        <v>Maamannan</v>
      </c>
      <c r="I5010" s="1" t="str">
        <f t="array" ref="I5010">_xlfn.XLOOKUP(G5010,Movies_data!$A$1:$A$41,Movies_data!$D$1:$D$41,"not found")</f>
        <v>Drama</v>
      </c>
      <c r="J5010" s="1" t="str">
        <f t="array" ref="J5010">_xlfn.XLOOKUP(G5010,Movies_data!$A$1:$A$41,Movies_data!$C$1:$C$41,"not found")</f>
        <v>Tamil</v>
      </c>
      <c r="K5010" s="1">
        <f t="array" ref="K5010">_xlfn.XLOOKUP(G5010,Movies_data!$A$1:$A$41,Movies_data!$H$1:$H$41,"Not Found")</f>
        <v>7.3</v>
      </c>
      <c r="L5010" s="1" t="str">
        <f t="array" ref="L5010">_xlfn.XLOOKUP(A5010,Booking_data!$A$1:$A$6001,Booking_data!$E$1:$E$6001,"not Found")</f>
        <v>C142</v>
      </c>
      <c r="M5010" s="1" t="str">
        <f t="array" ref="M5010">_xlfn.XLOOKUP(L5010,Cinemas_data!$A$1:$A$49,Cinemas_data!$I$1:$I$49,"not Found")</f>
        <v>#NAME?</v>
      </c>
      <c r="N5010" s="1" t="str">
        <f t="array" ref="N5010">_xlfn.XLOOKUP(L5010,Cinemas_data!$A$1:$A$49,Cinemas_data!$C$1:$C$49,"not Found")</f>
        <v>Ahmedabad</v>
      </c>
      <c r="O5010" s="1">
        <f t="array" ref="O5010">_xlfn.XLOOKUP(A5010,Booking_data!$A$1:$A$6001,Booking_data!$H$1:$H$6001,"not found")</f>
        <v>4</v>
      </c>
      <c r="P5010" s="1">
        <f t="array" ref="P5010">_xlfn.XLOOKUP(A5010,Booking_data!$A$1:$A$6001,Booking_data!$I$1:$I$6001,"not Found")</f>
        <v>300</v>
      </c>
      <c r="Q5010" s="1">
        <f t="shared" si="3"/>
        <v>1200</v>
      </c>
      <c r="R5010" s="1" t="str">
        <f t="array" ref="R5010">_xlfn.XLOOKUP(A5010,Booking_data!$A$1:$A$6001,Booking_data!$L$1:$L$6001,"Not Found")</f>
        <v>Debit Card</v>
      </c>
      <c r="S5010" s="1">
        <f t="array" ref="S5010">_xlfn.XLOOKUP(A5010,Booking_data!$A$1:$A$6001,Booking_data!$N$1:$N$6001,"not Found")</f>
        <v>60</v>
      </c>
      <c r="T5010" s="1" t="str">
        <f t="array" ref="T5010">_xlfn.XLOOKUP(A5010,Booking_data!$A$1:$A$6001,Booking_data!$O$1:$O$6001,"Not Found")</f>
        <v>Male</v>
      </c>
      <c r="U5010" s="1" t="str">
        <f t="shared" si="4"/>
        <v>Above 45</v>
      </c>
      <c r="V5010" s="1" t="str">
        <f t="shared" si="5"/>
        <v>Medium Booking</v>
      </c>
    </row>
    <row r="5011" ht="15.75" customHeight="1">
      <c r="A5011" s="1" t="s">
        <v>5325</v>
      </c>
      <c r="B5011" s="6">
        <v>46127.0</v>
      </c>
      <c r="C5011" s="6">
        <v>46131.0</v>
      </c>
      <c r="D5011" s="7">
        <v>0.8854166666666666</v>
      </c>
      <c r="E5011" s="1" t="str">
        <f t="shared" si="1"/>
        <v>Weekday</v>
      </c>
      <c r="F5011" s="1" t="str">
        <f t="shared" si="2"/>
        <v>Apr</v>
      </c>
      <c r="G5011" s="1" t="str">
        <f t="array" ref="G5011">_xlfn.XLOOKUP(A5011,Booking_data!$A$1:$A$6001,Booking_data!$D$1:$D$6001,"not found")</f>
        <v>M001</v>
      </c>
      <c r="H5011" s="1" t="str">
        <f t="array" ref="H5011">_xlfn.XLOOKUP(G5011,Movies_data!$A$1:$A$41,Movies_data!$B$1:$B$41,"not found")</f>
        <v>Leo</v>
      </c>
      <c r="I5011" s="1" t="str">
        <f t="array" ref="I5011">_xlfn.XLOOKUP(G5011,Movies_data!$A$1:$A$41,Movies_data!$D$1:$D$41,"not found")</f>
        <v>Action</v>
      </c>
      <c r="J5011" s="1" t="str">
        <f t="array" ref="J5011">_xlfn.XLOOKUP(G5011,Movies_data!$A$1:$A$41,Movies_data!$C$1:$C$41,"not found")</f>
        <v>Tamil</v>
      </c>
      <c r="K5011" s="1">
        <f t="array" ref="K5011">_xlfn.XLOOKUP(G5011,Movies_data!$A$1:$A$41,Movies_data!$H$1:$H$41,"Not Found")</f>
        <v>8</v>
      </c>
      <c r="L5011" s="1" t="str">
        <f t="array" ref="L5011">_xlfn.XLOOKUP(A5011,Booking_data!$A$1:$A$6001,Booking_data!$E$1:$E$6001,"not Found")</f>
        <v>C091</v>
      </c>
      <c r="M5011" s="1" t="str">
        <f t="array" ref="M5011">_xlfn.XLOOKUP(L5011,Cinemas_data!$A$1:$A$49,Cinemas_data!$I$1:$I$49,"not Found")</f>
        <v>#NAME?</v>
      </c>
      <c r="N5011" s="1" t="str">
        <f t="array" ref="N5011">_xlfn.XLOOKUP(L5011,Cinemas_data!$A$1:$A$49,Cinemas_data!$C$1:$C$49,"not Found")</f>
        <v>Mumbai</v>
      </c>
      <c r="O5011" s="1">
        <f t="array" ref="O5011">_xlfn.XLOOKUP(A5011,Booking_data!$A$1:$A$6001,Booking_data!$H$1:$H$6001,"not found")</f>
        <v>6</v>
      </c>
      <c r="P5011" s="1">
        <f t="array" ref="P5011">_xlfn.XLOOKUP(A5011,Booking_data!$A$1:$A$6001,Booking_data!$I$1:$I$6001,"not Found")</f>
        <v>200</v>
      </c>
      <c r="Q5011" s="1">
        <f t="shared" si="3"/>
        <v>1200</v>
      </c>
      <c r="R5011" s="1" t="str">
        <f t="array" ref="R5011">_xlfn.XLOOKUP(A5011,Booking_data!$A$1:$A$6001,Booking_data!$L$1:$L$6001,"Not Found")</f>
        <v>Credit Card</v>
      </c>
      <c r="S5011" s="1">
        <f t="array" ref="S5011">_xlfn.XLOOKUP(A5011,Booking_data!$A$1:$A$6001,Booking_data!$N$1:$N$6001,"not Found")</f>
        <v>25</v>
      </c>
      <c r="T5011" s="1" t="str">
        <f t="array" ref="T5011">_xlfn.XLOOKUP(A5011,Booking_data!$A$1:$A$6001,Booking_data!$O$1:$O$6001,"Not Found")</f>
        <v>Male</v>
      </c>
      <c r="U5011" s="1" t="str">
        <f t="shared" si="4"/>
        <v>Youngster</v>
      </c>
      <c r="V5011" s="1" t="str">
        <f t="shared" si="5"/>
        <v>High Booking</v>
      </c>
    </row>
    <row r="5012" ht="15.75" customHeight="1">
      <c r="A5012" s="1" t="s">
        <v>5326</v>
      </c>
      <c r="B5012" s="6">
        <v>46051.0</v>
      </c>
      <c r="C5012" s="6">
        <v>46054.0</v>
      </c>
      <c r="D5012" s="7">
        <v>0.53125</v>
      </c>
      <c r="E5012" s="1" t="str">
        <f t="shared" si="1"/>
        <v>Weekday</v>
      </c>
      <c r="F5012" s="1" t="str">
        <f t="shared" si="2"/>
        <v>Jan</v>
      </c>
      <c r="G5012" s="1" t="str">
        <f t="array" ref="G5012">_xlfn.XLOOKUP(A5012,Booking_data!$A$1:$A$6001,Booking_data!$D$1:$D$6001,"not found")</f>
        <v>M024</v>
      </c>
      <c r="H5012" s="1" t="str">
        <f t="array" ref="H5012">_xlfn.XLOOKUP(G5012,Movies_data!$A$1:$A$41,Movies_data!$B$1:$B$41,"not found")</f>
        <v>Bhool Bhulaiyaa 2</v>
      </c>
      <c r="I5012" s="1" t="str">
        <f t="array" ref="I5012">_xlfn.XLOOKUP(G5012,Movies_data!$A$1:$A$41,Movies_data!$D$1:$D$41,"not found")</f>
        <v>Comedy</v>
      </c>
      <c r="J5012" s="1" t="str">
        <f t="array" ref="J5012">_xlfn.XLOOKUP(G5012,Movies_data!$A$1:$A$41,Movies_data!$C$1:$C$41,"not found")</f>
        <v>Hindi</v>
      </c>
      <c r="K5012" s="1">
        <f t="array" ref="K5012">_xlfn.XLOOKUP(G5012,Movies_data!$A$1:$A$41,Movies_data!$H$1:$H$41,"Not Found")</f>
        <v>5.9</v>
      </c>
      <c r="L5012" s="1" t="str">
        <f t="array" ref="L5012">_xlfn.XLOOKUP(A5012,Booking_data!$A$1:$A$6001,Booking_data!$E$1:$E$6001,"not Found")</f>
        <v>C042</v>
      </c>
      <c r="M5012" s="1" t="str">
        <f t="array" ref="M5012">_xlfn.XLOOKUP(L5012,Cinemas_data!$A$1:$A$49,Cinemas_data!$I$1:$I$49,"not Found")</f>
        <v>#NAME?</v>
      </c>
      <c r="N5012" s="1" t="str">
        <f t="array" ref="N5012">_xlfn.XLOOKUP(L5012,Cinemas_data!$A$1:$A$49,Cinemas_data!$C$1:$C$49,"not Found")</f>
        <v>Salem</v>
      </c>
      <c r="O5012" s="1">
        <f t="array" ref="O5012">_xlfn.XLOOKUP(A5012,Booking_data!$A$1:$A$6001,Booking_data!$H$1:$H$6001,"not found")</f>
        <v>2</v>
      </c>
      <c r="P5012" s="1">
        <f t="array" ref="P5012">_xlfn.XLOOKUP(A5012,Booking_data!$A$1:$A$6001,Booking_data!$I$1:$I$6001,"not Found")</f>
        <v>460</v>
      </c>
      <c r="Q5012" s="1">
        <f t="shared" si="3"/>
        <v>920</v>
      </c>
      <c r="R5012" s="1" t="str">
        <f t="array" ref="R5012">_xlfn.XLOOKUP(A5012,Booking_data!$A$1:$A$6001,Booking_data!$L$1:$L$6001,"Not Found")</f>
        <v>UPI</v>
      </c>
      <c r="S5012" s="1">
        <f t="array" ref="S5012">_xlfn.XLOOKUP(A5012,Booking_data!$A$1:$A$6001,Booking_data!$N$1:$N$6001,"not Found")</f>
        <v>29</v>
      </c>
      <c r="T5012" s="1" t="str">
        <f t="array" ref="T5012">_xlfn.XLOOKUP(A5012,Booking_data!$A$1:$A$6001,Booking_data!$O$1:$O$6001,"Not Found")</f>
        <v>Male</v>
      </c>
      <c r="U5012" s="1" t="str">
        <f t="shared" si="4"/>
        <v>Youngster</v>
      </c>
      <c r="V5012" s="1" t="str">
        <f t="shared" si="5"/>
        <v>Low Booking</v>
      </c>
    </row>
    <row r="5013" ht="15.75" customHeight="1">
      <c r="A5013" s="1" t="s">
        <v>5327</v>
      </c>
      <c r="B5013" s="6">
        <v>46161.0</v>
      </c>
      <c r="C5013" s="6">
        <v>46166.0</v>
      </c>
      <c r="D5013" s="7">
        <v>0.53125</v>
      </c>
      <c r="E5013" s="1" t="str">
        <f t="shared" si="1"/>
        <v>Weekday</v>
      </c>
      <c r="F5013" s="1" t="str">
        <f t="shared" si="2"/>
        <v>May</v>
      </c>
      <c r="G5013" s="1" t="str">
        <f t="array" ref="G5013">_xlfn.XLOOKUP(A5013,Booking_data!$A$1:$A$6001,Booking_data!$D$1:$D$6001,"not found")</f>
        <v>M037</v>
      </c>
      <c r="H5013" s="1" t="str">
        <f t="array" ref="H5013">_xlfn.XLOOKUP(G5013,Movies_data!$A$1:$A$41,Movies_data!$B$1:$B$41,"not found")</f>
        <v>Oppenheimer</v>
      </c>
      <c r="I5013" s="1" t="str">
        <f t="array" ref="I5013">_xlfn.XLOOKUP(G5013,Movies_data!$A$1:$A$41,Movies_data!$D$1:$D$41,"not found")</f>
        <v>Biography</v>
      </c>
      <c r="J5013" s="1" t="str">
        <f t="array" ref="J5013">_xlfn.XLOOKUP(G5013,Movies_data!$A$1:$A$41,Movies_data!$C$1:$C$41,"not found")</f>
        <v>English</v>
      </c>
      <c r="K5013" s="1">
        <f t="array" ref="K5013">_xlfn.XLOOKUP(G5013,Movies_data!$A$1:$A$41,Movies_data!$H$1:$H$41,"Not Found")</f>
        <v>8.5</v>
      </c>
      <c r="L5013" s="1" t="str">
        <f t="array" ref="L5013">_xlfn.XLOOKUP(A5013,Booking_data!$A$1:$A$6001,Booking_data!$E$1:$E$6001,"not Found")</f>
        <v>C113</v>
      </c>
      <c r="M5013" s="1" t="str">
        <f t="array" ref="M5013">_xlfn.XLOOKUP(L5013,Cinemas_data!$A$1:$A$49,Cinemas_data!$I$1:$I$49,"not Found")</f>
        <v>#NAME?</v>
      </c>
      <c r="N5013" s="1" t="str">
        <f t="array" ref="N5013">_xlfn.XLOOKUP(L5013,Cinemas_data!$A$1:$A$49,Cinemas_data!$C$1:$C$49,"not Found")</f>
        <v>Delhi</v>
      </c>
      <c r="O5013" s="1">
        <f t="array" ref="O5013">_xlfn.XLOOKUP(A5013,Booking_data!$A$1:$A$6001,Booking_data!$H$1:$H$6001,"not found")</f>
        <v>2</v>
      </c>
      <c r="P5013" s="1">
        <f t="array" ref="P5013">_xlfn.XLOOKUP(A5013,Booking_data!$A$1:$A$6001,Booking_data!$I$1:$I$6001,"not Found")</f>
        <v>240</v>
      </c>
      <c r="Q5013" s="1">
        <f t="shared" si="3"/>
        <v>480</v>
      </c>
      <c r="R5013" s="1" t="str">
        <f t="array" ref="R5013">_xlfn.XLOOKUP(A5013,Booking_data!$A$1:$A$6001,Booking_data!$L$1:$L$6001,"Not Found")</f>
        <v>UPI</v>
      </c>
      <c r="S5013" s="1">
        <f t="array" ref="S5013">_xlfn.XLOOKUP(A5013,Booking_data!$A$1:$A$6001,Booking_data!$N$1:$N$6001,"not Found")</f>
        <v>20</v>
      </c>
      <c r="T5013" s="1" t="str">
        <f t="array" ref="T5013">_xlfn.XLOOKUP(A5013,Booking_data!$A$1:$A$6001,Booking_data!$O$1:$O$6001,"Not Found")</f>
        <v>Other</v>
      </c>
      <c r="U5013" s="1" t="str">
        <f t="shared" si="4"/>
        <v>Youngster</v>
      </c>
      <c r="V5013" s="1" t="str">
        <f t="shared" si="5"/>
        <v>Low Booking</v>
      </c>
    </row>
    <row r="5014" ht="15.75" customHeight="1">
      <c r="A5014" s="1" t="s">
        <v>5328</v>
      </c>
      <c r="B5014" s="6">
        <v>46181.0</v>
      </c>
      <c r="C5014" s="6">
        <v>46182.0</v>
      </c>
      <c r="D5014" s="7">
        <v>0.6458333333333334</v>
      </c>
      <c r="E5014" s="1" t="str">
        <f t="shared" si="1"/>
        <v>Weekday</v>
      </c>
      <c r="F5014" s="1" t="str">
        <f t="shared" si="2"/>
        <v>Jun</v>
      </c>
      <c r="G5014" s="1" t="str">
        <f t="array" ref="G5014">_xlfn.XLOOKUP(A5014,Booking_data!$A$1:$A$6001,Booking_data!$D$1:$D$6001,"not found")</f>
        <v>M010</v>
      </c>
      <c r="H5014" s="1" t="str">
        <f t="array" ref="H5014">_xlfn.XLOOKUP(G5014,Movies_data!$A$1:$A$41,Movies_data!$B$1:$B$41,"not found")</f>
        <v>Captain Miller</v>
      </c>
      <c r="I5014" s="1" t="str">
        <f t="array" ref="I5014">_xlfn.XLOOKUP(G5014,Movies_data!$A$1:$A$41,Movies_data!$D$1:$D$41,"not found")</f>
        <v>Action</v>
      </c>
      <c r="J5014" s="1" t="str">
        <f t="array" ref="J5014">_xlfn.XLOOKUP(G5014,Movies_data!$A$1:$A$41,Movies_data!$C$1:$C$41,"not found")</f>
        <v>Tamil</v>
      </c>
      <c r="K5014" s="1">
        <f t="array" ref="K5014">_xlfn.XLOOKUP(G5014,Movies_data!$A$1:$A$41,Movies_data!$H$1:$H$41,"Not Found")</f>
        <v>7</v>
      </c>
      <c r="L5014" s="1" t="str">
        <f t="array" ref="L5014">_xlfn.XLOOKUP(A5014,Booking_data!$A$1:$A$6001,Booking_data!$E$1:$E$6001,"not Found")</f>
        <v>C023</v>
      </c>
      <c r="M5014" s="1" t="str">
        <f t="array" ref="M5014">_xlfn.XLOOKUP(L5014,Cinemas_data!$A$1:$A$49,Cinemas_data!$I$1:$I$49,"not Found")</f>
        <v>#NAME?</v>
      </c>
      <c r="N5014" s="1" t="str">
        <f t="array" ref="N5014">_xlfn.XLOOKUP(L5014,Cinemas_data!$A$1:$A$49,Cinemas_data!$C$1:$C$49,"not Found")</f>
        <v>Coimbatore</v>
      </c>
      <c r="O5014" s="1">
        <f t="array" ref="O5014">_xlfn.XLOOKUP(A5014,Booking_data!$A$1:$A$6001,Booking_data!$H$1:$H$6001,"not found")</f>
        <v>4</v>
      </c>
      <c r="P5014" s="1">
        <f t="array" ref="P5014">_xlfn.XLOOKUP(A5014,Booking_data!$A$1:$A$6001,Booking_data!$I$1:$I$6001,"not Found")</f>
        <v>240</v>
      </c>
      <c r="Q5014" s="1">
        <f t="shared" si="3"/>
        <v>960</v>
      </c>
      <c r="R5014" s="1" t="str">
        <f t="array" ref="R5014">_xlfn.XLOOKUP(A5014,Booking_data!$A$1:$A$6001,Booking_data!$L$1:$L$6001,"Not Found")</f>
        <v>Credit Card</v>
      </c>
      <c r="S5014" s="1">
        <f t="array" ref="S5014">_xlfn.XLOOKUP(A5014,Booking_data!$A$1:$A$6001,Booking_data!$N$1:$N$6001,"not Found")</f>
        <v>55</v>
      </c>
      <c r="T5014" s="1" t="str">
        <f t="array" ref="T5014">_xlfn.XLOOKUP(A5014,Booking_data!$A$1:$A$6001,Booking_data!$O$1:$O$6001,"Not Found")</f>
        <v>Male</v>
      </c>
      <c r="U5014" s="1" t="str">
        <f t="shared" si="4"/>
        <v>Above 45</v>
      </c>
      <c r="V5014" s="1" t="str">
        <f t="shared" si="5"/>
        <v>Medium Booking</v>
      </c>
    </row>
    <row r="5015" ht="15.75" customHeight="1">
      <c r="A5015" s="1" t="s">
        <v>5329</v>
      </c>
      <c r="B5015" s="6">
        <v>46107.0</v>
      </c>
      <c r="C5015" s="6">
        <v>46114.0</v>
      </c>
      <c r="D5015" s="7">
        <v>0.6458333333333334</v>
      </c>
      <c r="E5015" s="1" t="str">
        <f t="shared" si="1"/>
        <v>Weekday</v>
      </c>
      <c r="F5015" s="1" t="str">
        <f t="shared" si="2"/>
        <v>Mar</v>
      </c>
      <c r="G5015" s="1" t="str">
        <f t="array" ref="G5015">_xlfn.XLOOKUP(A5015,Booking_data!$A$1:$A$6001,Booking_data!$D$1:$D$6001,"not found")</f>
        <v>M016</v>
      </c>
      <c r="H5015" s="1" t="str">
        <f t="array" ref="H5015">_xlfn.XLOOKUP(G5015,Movies_data!$A$1:$A$41,Movies_data!$B$1:$B$41,"not found")</f>
        <v>Arjun Reddy</v>
      </c>
      <c r="I5015" s="1" t="str">
        <f t="array" ref="I5015">_xlfn.XLOOKUP(G5015,Movies_data!$A$1:$A$41,Movies_data!$D$1:$D$41,"not found")</f>
        <v>Drama</v>
      </c>
      <c r="J5015" s="1" t="str">
        <f t="array" ref="J5015">_xlfn.XLOOKUP(G5015,Movies_data!$A$1:$A$41,Movies_data!$C$1:$C$41,"not found")</f>
        <v>Telugu</v>
      </c>
      <c r="K5015" s="1">
        <f t="array" ref="K5015">_xlfn.XLOOKUP(G5015,Movies_data!$A$1:$A$41,Movies_data!$H$1:$H$41,"Not Found")</f>
        <v>7.7</v>
      </c>
      <c r="L5015" s="1" t="str">
        <f t="array" ref="L5015">_xlfn.XLOOKUP(A5015,Booking_data!$A$1:$A$6001,Booking_data!$E$1:$E$6001,"not Found")</f>
        <v>C072</v>
      </c>
      <c r="M5015" s="1" t="str">
        <f t="array" ref="M5015">_xlfn.XLOOKUP(L5015,Cinemas_data!$A$1:$A$49,Cinemas_data!$I$1:$I$49,"not Found")</f>
        <v>#NAME?</v>
      </c>
      <c r="N5015" s="1" t="str">
        <f t="array" ref="N5015">_xlfn.XLOOKUP(L5015,Cinemas_data!$A$1:$A$49,Cinemas_data!$C$1:$C$49,"not Found")</f>
        <v>Hyderabad</v>
      </c>
      <c r="O5015" s="1">
        <f t="array" ref="O5015">_xlfn.XLOOKUP(A5015,Booking_data!$A$1:$A$6001,Booking_data!$H$1:$H$6001,"not found")</f>
        <v>4</v>
      </c>
      <c r="P5015" s="1">
        <f t="array" ref="P5015">_xlfn.XLOOKUP(A5015,Booking_data!$A$1:$A$6001,Booking_data!$I$1:$I$6001,"not Found")</f>
        <v>200</v>
      </c>
      <c r="Q5015" s="1">
        <f t="shared" si="3"/>
        <v>800</v>
      </c>
      <c r="R5015" s="1" t="str">
        <f t="array" ref="R5015">_xlfn.XLOOKUP(A5015,Booking_data!$A$1:$A$6001,Booking_data!$L$1:$L$6001,"Not Found")</f>
        <v>Credit Card</v>
      </c>
      <c r="S5015" s="1">
        <f t="array" ref="S5015">_xlfn.XLOOKUP(A5015,Booking_data!$A$1:$A$6001,Booking_data!$N$1:$N$6001,"not Found")</f>
        <v>23</v>
      </c>
      <c r="T5015" s="1" t="str">
        <f t="array" ref="T5015">_xlfn.XLOOKUP(A5015,Booking_data!$A$1:$A$6001,Booking_data!$O$1:$O$6001,"Not Found")</f>
        <v>Other</v>
      </c>
      <c r="U5015" s="1" t="str">
        <f t="shared" si="4"/>
        <v>Youngster</v>
      </c>
      <c r="V5015" s="1" t="str">
        <f t="shared" si="5"/>
        <v>Medium Booking</v>
      </c>
    </row>
    <row r="5016" ht="15.75" customHeight="1">
      <c r="A5016" s="1" t="s">
        <v>5330</v>
      </c>
      <c r="B5016" s="6">
        <v>46053.0</v>
      </c>
      <c r="C5016" s="6">
        <v>46057.0</v>
      </c>
      <c r="D5016" s="7">
        <v>0.3958333333333333</v>
      </c>
      <c r="E5016" s="1" t="str">
        <f t="shared" si="1"/>
        <v>Weekend</v>
      </c>
      <c r="F5016" s="1" t="str">
        <f t="shared" si="2"/>
        <v>Jan</v>
      </c>
      <c r="G5016" s="1" t="str">
        <f t="array" ref="G5016">_xlfn.XLOOKUP(A5016,Booking_data!$A$1:$A$6001,Booking_data!$D$1:$D$6001,"not found")</f>
        <v>M025</v>
      </c>
      <c r="H5016" s="1" t="str">
        <f t="array" ref="H5016">_xlfn.XLOOKUP(G5016,Movies_data!$A$1:$A$41,Movies_data!$B$1:$B$41,"not found")</f>
        <v>Rocky Aur Rani Kii Prem Kahaani</v>
      </c>
      <c r="I5016" s="1" t="str">
        <f t="array" ref="I5016">_xlfn.XLOOKUP(G5016,Movies_data!$A$1:$A$41,Movies_data!$D$1:$D$41,"not found")</f>
        <v>Romance</v>
      </c>
      <c r="J5016" s="1" t="str">
        <f t="array" ref="J5016">_xlfn.XLOOKUP(G5016,Movies_data!$A$1:$A$41,Movies_data!$C$1:$C$41,"not found")</f>
        <v>Hindi</v>
      </c>
      <c r="K5016" s="1">
        <f t="array" ref="K5016">_xlfn.XLOOKUP(G5016,Movies_data!$A$1:$A$41,Movies_data!$H$1:$H$41,"Not Found")</f>
        <v>6.8</v>
      </c>
      <c r="L5016" s="1" t="str">
        <f t="array" ref="L5016">_xlfn.XLOOKUP(A5016,Booking_data!$A$1:$A$6001,Booking_data!$E$1:$E$6001,"not Found")</f>
        <v>C032</v>
      </c>
      <c r="M5016" s="1" t="str">
        <f t="array" ref="M5016">_xlfn.XLOOKUP(L5016,Cinemas_data!$A$1:$A$49,Cinemas_data!$I$1:$I$49,"not Found")</f>
        <v>#NAME?</v>
      </c>
      <c r="N5016" s="1" t="str">
        <f t="array" ref="N5016">_xlfn.XLOOKUP(L5016,Cinemas_data!$A$1:$A$49,Cinemas_data!$C$1:$C$49,"not Found")</f>
        <v>Madurai</v>
      </c>
      <c r="O5016" s="1">
        <f t="array" ref="O5016">_xlfn.XLOOKUP(A5016,Booking_data!$A$1:$A$6001,Booking_data!$H$1:$H$6001,"not found")</f>
        <v>5</v>
      </c>
      <c r="P5016" s="1">
        <f t="array" ref="P5016">_xlfn.XLOOKUP(A5016,Booking_data!$A$1:$A$6001,Booking_data!$I$1:$I$6001,"not Found")</f>
        <v>340</v>
      </c>
      <c r="Q5016" s="1">
        <f t="shared" si="3"/>
        <v>1700</v>
      </c>
      <c r="R5016" s="1" t="str">
        <f t="array" ref="R5016">_xlfn.XLOOKUP(A5016,Booking_data!$A$1:$A$6001,Booking_data!$L$1:$L$6001,"Not Found")</f>
        <v>Net Banking</v>
      </c>
      <c r="S5016" s="1">
        <f t="array" ref="S5016">_xlfn.XLOOKUP(A5016,Booking_data!$A$1:$A$6001,Booking_data!$N$1:$N$6001,"not Found")</f>
        <v>52</v>
      </c>
      <c r="T5016" s="1" t="str">
        <f t="array" ref="T5016">_xlfn.XLOOKUP(A5016,Booking_data!$A$1:$A$6001,Booking_data!$O$1:$O$6001,"Not Found")</f>
        <v>Male</v>
      </c>
      <c r="U5016" s="1" t="str">
        <f t="shared" si="4"/>
        <v>Above 45</v>
      </c>
      <c r="V5016" s="1" t="str">
        <f t="shared" si="5"/>
        <v>High Booking</v>
      </c>
    </row>
    <row r="5017" ht="15.75" customHeight="1">
      <c r="A5017" s="1" t="s">
        <v>5331</v>
      </c>
      <c r="B5017" s="6">
        <v>46193.0</v>
      </c>
      <c r="C5017" s="6">
        <v>46194.0</v>
      </c>
      <c r="D5017" s="7">
        <v>0.7708333333333334</v>
      </c>
      <c r="E5017" s="1" t="str">
        <f t="shared" si="1"/>
        <v>Weekend</v>
      </c>
      <c r="F5017" s="1" t="str">
        <f t="shared" si="2"/>
        <v>Jun</v>
      </c>
      <c r="G5017" s="1" t="str">
        <f t="array" ref="G5017">_xlfn.XLOOKUP(A5017,Booking_data!$A$1:$A$6001,Booking_data!$D$1:$D$6001,"not found")</f>
        <v>M020</v>
      </c>
      <c r="H5017" s="1" t="str">
        <f t="array" ref="H5017">_xlfn.XLOOKUP(G5017,Movies_data!$A$1:$A$41,Movies_data!$B$1:$B$41,"not found")</f>
        <v>Jawan</v>
      </c>
      <c r="I5017" s="1" t="str">
        <f t="array" ref="I5017">_xlfn.XLOOKUP(G5017,Movies_data!$A$1:$A$41,Movies_data!$D$1:$D$41,"not found")</f>
        <v>Action</v>
      </c>
      <c r="J5017" s="1" t="str">
        <f t="array" ref="J5017">_xlfn.XLOOKUP(G5017,Movies_data!$A$1:$A$41,Movies_data!$C$1:$C$41,"not found")</f>
        <v>Hindi</v>
      </c>
      <c r="K5017" s="1">
        <f t="array" ref="K5017">_xlfn.XLOOKUP(G5017,Movies_data!$A$1:$A$41,Movies_data!$H$1:$H$41,"Not Found")</f>
        <v>7</v>
      </c>
      <c r="L5017" s="1" t="str">
        <f t="array" ref="L5017">_xlfn.XLOOKUP(A5017,Booking_data!$A$1:$A$6001,Booking_data!$E$1:$E$6001,"not Found")</f>
        <v>C143</v>
      </c>
      <c r="M5017" s="1" t="str">
        <f t="array" ref="M5017">_xlfn.XLOOKUP(L5017,Cinemas_data!$A$1:$A$49,Cinemas_data!$I$1:$I$49,"not Found")</f>
        <v>#NAME?</v>
      </c>
      <c r="N5017" s="1" t="str">
        <f t="array" ref="N5017">_xlfn.XLOOKUP(L5017,Cinemas_data!$A$1:$A$49,Cinemas_data!$C$1:$C$49,"not Found")</f>
        <v>Ahmedabad</v>
      </c>
      <c r="O5017" s="1">
        <f t="array" ref="O5017">_xlfn.XLOOKUP(A5017,Booking_data!$A$1:$A$6001,Booking_data!$H$1:$H$6001,"not found")</f>
        <v>1</v>
      </c>
      <c r="P5017" s="1">
        <f t="array" ref="P5017">_xlfn.XLOOKUP(A5017,Booking_data!$A$1:$A$6001,Booking_data!$I$1:$I$6001,"not Found")</f>
        <v>240</v>
      </c>
      <c r="Q5017" s="1">
        <f t="shared" si="3"/>
        <v>240</v>
      </c>
      <c r="R5017" s="1" t="str">
        <f t="array" ref="R5017">_xlfn.XLOOKUP(A5017,Booking_data!$A$1:$A$6001,Booking_data!$L$1:$L$6001,"Not Found")</f>
        <v>UPI</v>
      </c>
      <c r="S5017" s="1">
        <f t="array" ref="S5017">_xlfn.XLOOKUP(A5017,Booking_data!$A$1:$A$6001,Booking_data!$N$1:$N$6001,"not Found")</f>
        <v>25</v>
      </c>
      <c r="T5017" s="1" t="str">
        <f t="array" ref="T5017">_xlfn.XLOOKUP(A5017,Booking_data!$A$1:$A$6001,Booking_data!$O$1:$O$6001,"Not Found")</f>
        <v>Male</v>
      </c>
      <c r="U5017" s="1" t="str">
        <f t="shared" si="4"/>
        <v>Youngster</v>
      </c>
      <c r="V5017" s="1" t="str">
        <f t="shared" si="5"/>
        <v>Low Booking</v>
      </c>
    </row>
    <row r="5018" ht="15.75" customHeight="1">
      <c r="A5018" s="1" t="s">
        <v>5332</v>
      </c>
      <c r="B5018" s="6">
        <v>46051.0</v>
      </c>
      <c r="C5018" s="6">
        <v>46051.0</v>
      </c>
      <c r="D5018" s="7">
        <v>0.6458333333333334</v>
      </c>
      <c r="E5018" s="1" t="str">
        <f t="shared" si="1"/>
        <v>Weekday</v>
      </c>
      <c r="F5018" s="1" t="str">
        <f t="shared" si="2"/>
        <v>Jan</v>
      </c>
      <c r="G5018" s="1" t="str">
        <f t="array" ref="G5018">_xlfn.XLOOKUP(A5018,Booking_data!$A$1:$A$6001,Booking_data!$D$1:$D$6001,"not found")</f>
        <v>M037</v>
      </c>
      <c r="H5018" s="1" t="str">
        <f t="array" ref="H5018">_xlfn.XLOOKUP(G5018,Movies_data!$A$1:$A$41,Movies_data!$B$1:$B$41,"not found")</f>
        <v>Oppenheimer</v>
      </c>
      <c r="I5018" s="1" t="str">
        <f t="array" ref="I5018">_xlfn.XLOOKUP(G5018,Movies_data!$A$1:$A$41,Movies_data!$D$1:$D$41,"not found")</f>
        <v>Biography</v>
      </c>
      <c r="J5018" s="1" t="str">
        <f t="array" ref="J5018">_xlfn.XLOOKUP(G5018,Movies_data!$A$1:$A$41,Movies_data!$C$1:$C$41,"not found")</f>
        <v>English</v>
      </c>
      <c r="K5018" s="1">
        <f t="array" ref="K5018">_xlfn.XLOOKUP(G5018,Movies_data!$A$1:$A$41,Movies_data!$H$1:$H$41,"Not Found")</f>
        <v>8.5</v>
      </c>
      <c r="L5018" s="1" t="str">
        <f t="array" ref="L5018">_xlfn.XLOOKUP(A5018,Booking_data!$A$1:$A$6001,Booking_data!$E$1:$E$6001,"not Found")</f>
        <v>C072</v>
      </c>
      <c r="M5018" s="1" t="str">
        <f t="array" ref="M5018">_xlfn.XLOOKUP(L5018,Cinemas_data!$A$1:$A$49,Cinemas_data!$I$1:$I$49,"not Found")</f>
        <v>#NAME?</v>
      </c>
      <c r="N5018" s="1" t="str">
        <f t="array" ref="N5018">_xlfn.XLOOKUP(L5018,Cinemas_data!$A$1:$A$49,Cinemas_data!$C$1:$C$49,"not Found")</f>
        <v>Hyderabad</v>
      </c>
      <c r="O5018" s="1">
        <f t="array" ref="O5018">_xlfn.XLOOKUP(A5018,Booking_data!$A$1:$A$6001,Booking_data!$H$1:$H$6001,"not found")</f>
        <v>3</v>
      </c>
      <c r="P5018" s="1">
        <f t="array" ref="P5018">_xlfn.XLOOKUP(A5018,Booking_data!$A$1:$A$6001,Booking_data!$I$1:$I$6001,"not Found")</f>
        <v>380</v>
      </c>
      <c r="Q5018" s="1">
        <f t="shared" si="3"/>
        <v>1140</v>
      </c>
      <c r="R5018" s="1" t="str">
        <f t="array" ref="R5018">_xlfn.XLOOKUP(A5018,Booking_data!$A$1:$A$6001,Booking_data!$L$1:$L$6001,"Not Found")</f>
        <v>Credit Card</v>
      </c>
      <c r="S5018" s="1">
        <f t="array" ref="S5018">_xlfn.XLOOKUP(A5018,Booking_data!$A$1:$A$6001,Booking_data!$N$1:$N$6001,"not Found")</f>
        <v>60</v>
      </c>
      <c r="T5018" s="1" t="str">
        <f t="array" ref="T5018">_xlfn.XLOOKUP(A5018,Booking_data!$A$1:$A$6001,Booking_data!$O$1:$O$6001,"Not Found")</f>
        <v>Other</v>
      </c>
      <c r="U5018" s="1" t="str">
        <f t="shared" si="4"/>
        <v>Above 45</v>
      </c>
      <c r="V5018" s="1" t="str">
        <f t="shared" si="5"/>
        <v>Medium Booking</v>
      </c>
    </row>
    <row r="5019" ht="15.75" customHeight="1">
      <c r="A5019" s="1" t="s">
        <v>5333</v>
      </c>
      <c r="B5019" s="6">
        <v>46184.0</v>
      </c>
      <c r="C5019" s="6">
        <v>46184.0</v>
      </c>
      <c r="D5019" s="7">
        <v>0.9375</v>
      </c>
      <c r="E5019" s="1" t="str">
        <f t="shared" si="1"/>
        <v>Weekday</v>
      </c>
      <c r="F5019" s="1" t="str">
        <f t="shared" si="2"/>
        <v>Jun</v>
      </c>
      <c r="G5019" s="1" t="str">
        <f t="array" ref="G5019">_xlfn.XLOOKUP(A5019,Booking_data!$A$1:$A$6001,Booking_data!$D$1:$D$6001,"not found")</f>
        <v>M021</v>
      </c>
      <c r="H5019" s="1" t="str">
        <f t="array" ref="H5019">_xlfn.XLOOKUP(G5019,Movies_data!$A$1:$A$41,Movies_data!$B$1:$B$41,"not found")</f>
        <v>Pathaan</v>
      </c>
      <c r="I5019" s="1" t="str">
        <f t="array" ref="I5019">_xlfn.XLOOKUP(G5019,Movies_data!$A$1:$A$41,Movies_data!$D$1:$D$41,"not found")</f>
        <v>Action</v>
      </c>
      <c r="J5019" s="1" t="str">
        <f t="array" ref="J5019">_xlfn.XLOOKUP(G5019,Movies_data!$A$1:$A$41,Movies_data!$C$1:$C$41,"not found")</f>
        <v>Hindi</v>
      </c>
      <c r="K5019" s="1">
        <f t="array" ref="K5019">_xlfn.XLOOKUP(G5019,Movies_data!$A$1:$A$41,Movies_data!$H$1:$H$41,"Not Found")</f>
        <v>5.9</v>
      </c>
      <c r="L5019" s="1" t="str">
        <f t="array" ref="L5019">_xlfn.XLOOKUP(A5019,Booking_data!$A$1:$A$6001,Booking_data!$E$1:$E$6001,"not Found")</f>
        <v>C051</v>
      </c>
      <c r="M5019" s="1" t="str">
        <f t="array" ref="M5019">_xlfn.XLOOKUP(L5019,Cinemas_data!$A$1:$A$49,Cinemas_data!$I$1:$I$49,"not Found")</f>
        <v>#NAME?</v>
      </c>
      <c r="N5019" s="1" t="str">
        <f t="array" ref="N5019">_xlfn.XLOOKUP(L5019,Cinemas_data!$A$1:$A$49,Cinemas_data!$C$1:$C$49,"not Found")</f>
        <v>Bengaluru</v>
      </c>
      <c r="O5019" s="1">
        <f t="array" ref="O5019">_xlfn.XLOOKUP(A5019,Booking_data!$A$1:$A$6001,Booking_data!$H$1:$H$6001,"not found")</f>
        <v>4</v>
      </c>
      <c r="P5019" s="1">
        <f t="array" ref="P5019">_xlfn.XLOOKUP(A5019,Booking_data!$A$1:$A$6001,Booking_data!$I$1:$I$6001,"not Found")</f>
        <v>280</v>
      </c>
      <c r="Q5019" s="1">
        <f t="shared" si="3"/>
        <v>1120</v>
      </c>
      <c r="R5019" s="1" t="str">
        <f t="array" ref="R5019">_xlfn.XLOOKUP(A5019,Booking_data!$A$1:$A$6001,Booking_data!$L$1:$L$6001,"Not Found")</f>
        <v>Wallet</v>
      </c>
      <c r="S5019" s="1">
        <f t="array" ref="S5019">_xlfn.XLOOKUP(A5019,Booking_data!$A$1:$A$6001,Booking_data!$N$1:$N$6001,"not Found")</f>
        <v>27</v>
      </c>
      <c r="T5019" s="1" t="str">
        <f t="array" ref="T5019">_xlfn.XLOOKUP(A5019,Booking_data!$A$1:$A$6001,Booking_data!$O$1:$O$6001,"Not Found")</f>
        <v>Male</v>
      </c>
      <c r="U5019" s="1" t="str">
        <f t="shared" si="4"/>
        <v>Youngster</v>
      </c>
      <c r="V5019" s="1" t="str">
        <f t="shared" si="5"/>
        <v>Medium Booking</v>
      </c>
    </row>
    <row r="5020" ht="15.75" customHeight="1">
      <c r="A5020" s="1" t="s">
        <v>5334</v>
      </c>
      <c r="B5020" s="6">
        <v>46056.0</v>
      </c>
      <c r="C5020" s="6">
        <v>46061.0</v>
      </c>
      <c r="D5020" s="7">
        <v>0.7708333333333334</v>
      </c>
      <c r="E5020" s="1" t="str">
        <f t="shared" si="1"/>
        <v>Weekday</v>
      </c>
      <c r="F5020" s="1" t="str">
        <f t="shared" si="2"/>
        <v>Feb</v>
      </c>
      <c r="G5020" s="1" t="str">
        <f t="array" ref="G5020">_xlfn.XLOOKUP(A5020,Booking_data!$A$1:$A$6001,Booking_data!$D$1:$D$6001,"not found")</f>
        <v>M040</v>
      </c>
      <c r="H5020" s="1" t="str">
        <f t="array" ref="H5020">_xlfn.XLOOKUP(G5020,Movies_data!$A$1:$A$41,Movies_data!$B$1:$B$41,"not found")</f>
        <v>Inside Out 2</v>
      </c>
      <c r="I5020" s="1" t="str">
        <f t="array" ref="I5020">_xlfn.XLOOKUP(G5020,Movies_data!$A$1:$A$41,Movies_data!$D$1:$D$41,"not found")</f>
        <v>Animation</v>
      </c>
      <c r="J5020" s="1" t="str">
        <f t="array" ref="J5020">_xlfn.XLOOKUP(G5020,Movies_data!$A$1:$A$41,Movies_data!$C$1:$C$41,"not found")</f>
        <v>English</v>
      </c>
      <c r="K5020" s="1">
        <f t="array" ref="K5020">_xlfn.XLOOKUP(G5020,Movies_data!$A$1:$A$41,Movies_data!$H$1:$H$41,"Not Found")</f>
        <v>7.6</v>
      </c>
      <c r="L5020" s="1" t="str">
        <f t="array" ref="L5020">_xlfn.XLOOKUP(A5020,Booking_data!$A$1:$A$6001,Booking_data!$E$1:$E$6001,"not Found")</f>
        <v>C162</v>
      </c>
      <c r="M5020" s="1" t="str">
        <f t="array" ref="M5020">_xlfn.XLOOKUP(L5020,Cinemas_data!$A$1:$A$49,Cinemas_data!$I$1:$I$49,"not Found")</f>
        <v>#NAME?</v>
      </c>
      <c r="N5020" s="1" t="str">
        <f t="array" ref="N5020">_xlfn.XLOOKUP(L5020,Cinemas_data!$A$1:$A$49,Cinemas_data!$C$1:$C$49,"not Found")</f>
        <v>Thiruvananthapuram</v>
      </c>
      <c r="O5020" s="1">
        <f t="array" ref="O5020">_xlfn.XLOOKUP(A5020,Booking_data!$A$1:$A$6001,Booking_data!$H$1:$H$6001,"not found")</f>
        <v>1</v>
      </c>
      <c r="P5020" s="1">
        <f t="array" ref="P5020">_xlfn.XLOOKUP(A5020,Booking_data!$A$1:$A$6001,Booking_data!$I$1:$I$6001,"not Found")</f>
        <v>160</v>
      </c>
      <c r="Q5020" s="1">
        <f t="shared" si="3"/>
        <v>160</v>
      </c>
      <c r="R5020" s="1" t="str">
        <f t="array" ref="R5020">_xlfn.XLOOKUP(A5020,Booking_data!$A$1:$A$6001,Booking_data!$L$1:$L$6001,"Not Found")</f>
        <v>Wallet</v>
      </c>
      <c r="S5020" s="1">
        <f t="array" ref="S5020">_xlfn.XLOOKUP(A5020,Booking_data!$A$1:$A$6001,Booking_data!$N$1:$N$6001,"not Found")</f>
        <v>40</v>
      </c>
      <c r="T5020" s="1" t="str">
        <f t="array" ref="T5020">_xlfn.XLOOKUP(A5020,Booking_data!$A$1:$A$6001,Booking_data!$O$1:$O$6001,"Not Found")</f>
        <v>Other</v>
      </c>
      <c r="U5020" s="1" t="str">
        <f t="shared" si="4"/>
        <v>Middle Age</v>
      </c>
      <c r="V5020" s="1" t="str">
        <f t="shared" si="5"/>
        <v>Low Booking</v>
      </c>
    </row>
    <row r="5021" ht="15.75" customHeight="1">
      <c r="A5021" s="1" t="s">
        <v>5335</v>
      </c>
      <c r="B5021" s="6">
        <v>46131.0</v>
      </c>
      <c r="C5021" s="6">
        <v>46138.0</v>
      </c>
      <c r="D5021" s="7">
        <v>0.6458333333333334</v>
      </c>
      <c r="E5021" s="1" t="str">
        <f t="shared" si="1"/>
        <v>Weekend</v>
      </c>
      <c r="F5021" s="1" t="str">
        <f t="shared" si="2"/>
        <v>Apr</v>
      </c>
      <c r="G5021" s="1" t="str">
        <f t="array" ref="G5021">_xlfn.XLOOKUP(A5021,Booking_data!$A$1:$A$6001,Booking_data!$D$1:$D$6001,"not found")</f>
        <v>M038</v>
      </c>
      <c r="H5021" s="1" t="str">
        <f t="array" ref="H5021">_xlfn.XLOOKUP(G5021,Movies_data!$A$1:$A$41,Movies_data!$B$1:$B$41,"not found")</f>
        <v>Barbie</v>
      </c>
      <c r="I5021" s="1" t="str">
        <f t="array" ref="I5021">_xlfn.XLOOKUP(G5021,Movies_data!$A$1:$A$41,Movies_data!$D$1:$D$41,"not found")</f>
        <v>Comedy</v>
      </c>
      <c r="J5021" s="1" t="str">
        <f t="array" ref="J5021">_xlfn.XLOOKUP(G5021,Movies_data!$A$1:$A$41,Movies_data!$C$1:$C$41,"not found")</f>
        <v>English</v>
      </c>
      <c r="K5021" s="1">
        <f t="array" ref="K5021">_xlfn.XLOOKUP(G5021,Movies_data!$A$1:$A$41,Movies_data!$H$1:$H$41,"Not Found")</f>
        <v>6.8</v>
      </c>
      <c r="L5021" s="1" t="str">
        <f t="array" ref="L5021">_xlfn.XLOOKUP(A5021,Booking_data!$A$1:$A$6001,Booking_data!$E$1:$E$6001,"not Found")</f>
        <v>C022</v>
      </c>
      <c r="M5021" s="1" t="str">
        <f t="array" ref="M5021">_xlfn.XLOOKUP(L5021,Cinemas_data!$A$1:$A$49,Cinemas_data!$I$1:$I$49,"not Found")</f>
        <v>#NAME?</v>
      </c>
      <c r="N5021" s="1" t="str">
        <f t="array" ref="N5021">_xlfn.XLOOKUP(L5021,Cinemas_data!$A$1:$A$49,Cinemas_data!$C$1:$C$49,"not Found")</f>
        <v>Coimbatore</v>
      </c>
      <c r="O5021" s="1">
        <f t="array" ref="O5021">_xlfn.XLOOKUP(A5021,Booking_data!$A$1:$A$6001,Booking_data!$H$1:$H$6001,"not found")</f>
        <v>3</v>
      </c>
      <c r="P5021" s="1">
        <f t="array" ref="P5021">_xlfn.XLOOKUP(A5021,Booking_data!$A$1:$A$6001,Booking_data!$I$1:$I$6001,"not Found")</f>
        <v>200</v>
      </c>
      <c r="Q5021" s="1">
        <f t="shared" si="3"/>
        <v>600</v>
      </c>
      <c r="R5021" s="1" t="str">
        <f t="array" ref="R5021">_xlfn.XLOOKUP(A5021,Booking_data!$A$1:$A$6001,Booking_data!$L$1:$L$6001,"Not Found")</f>
        <v>UPI</v>
      </c>
      <c r="S5021" s="1">
        <f t="array" ref="S5021">_xlfn.XLOOKUP(A5021,Booking_data!$A$1:$A$6001,Booking_data!$N$1:$N$6001,"not Found")</f>
        <v>37</v>
      </c>
      <c r="T5021" s="1" t="str">
        <f t="array" ref="T5021">_xlfn.XLOOKUP(A5021,Booking_data!$A$1:$A$6001,Booking_data!$O$1:$O$6001,"Not Found")</f>
        <v>Male</v>
      </c>
      <c r="U5021" s="1" t="str">
        <f t="shared" si="4"/>
        <v>Middle Age</v>
      </c>
      <c r="V5021" s="1" t="str">
        <f t="shared" si="5"/>
        <v>Medium Booking</v>
      </c>
    </row>
    <row r="5022" ht="15.75" customHeight="1">
      <c r="A5022" s="1" t="s">
        <v>5336</v>
      </c>
      <c r="B5022" s="6">
        <v>46112.0</v>
      </c>
      <c r="C5022" s="6">
        <v>46119.0</v>
      </c>
      <c r="D5022" s="7">
        <v>0.7708333333333334</v>
      </c>
      <c r="E5022" s="1" t="str">
        <f t="shared" si="1"/>
        <v>Weekday</v>
      </c>
      <c r="F5022" s="1" t="str">
        <f t="shared" si="2"/>
        <v>Mar</v>
      </c>
      <c r="G5022" s="1" t="str">
        <f t="array" ref="G5022">_xlfn.XLOOKUP(A5022,Booking_data!$A$1:$A$6001,Booking_data!$D$1:$D$6001,"not found")</f>
        <v>M004</v>
      </c>
      <c r="H5022" s="1" t="str">
        <f t="array" ref="H5022">_xlfn.XLOOKUP(G5022,Movies_data!$A$1:$A$41,Movies_data!$B$1:$B$41,"not found")</f>
        <v>Ponniyin Selvan I</v>
      </c>
      <c r="I5022" s="1" t="str">
        <f t="array" ref="I5022">_xlfn.XLOOKUP(G5022,Movies_data!$A$1:$A$41,Movies_data!$D$1:$D$41,"not found")</f>
        <v>Drama</v>
      </c>
      <c r="J5022" s="1" t="str">
        <f t="array" ref="J5022">_xlfn.XLOOKUP(G5022,Movies_data!$A$1:$A$41,Movies_data!$C$1:$C$41,"not found")</f>
        <v>Tamil</v>
      </c>
      <c r="K5022" s="1">
        <f t="array" ref="K5022">_xlfn.XLOOKUP(G5022,Movies_data!$A$1:$A$41,Movies_data!$H$1:$H$41,"Not Found")</f>
        <v>7.6</v>
      </c>
      <c r="L5022" s="1" t="str">
        <f t="array" ref="L5022">_xlfn.XLOOKUP(A5022,Booking_data!$A$1:$A$6001,Booking_data!$E$1:$E$6001,"not Found")</f>
        <v>C051</v>
      </c>
      <c r="M5022" s="1" t="str">
        <f t="array" ref="M5022">_xlfn.XLOOKUP(L5022,Cinemas_data!$A$1:$A$49,Cinemas_data!$I$1:$I$49,"not Found")</f>
        <v>#NAME?</v>
      </c>
      <c r="N5022" s="1" t="str">
        <f t="array" ref="N5022">_xlfn.XLOOKUP(L5022,Cinemas_data!$A$1:$A$49,Cinemas_data!$C$1:$C$49,"not Found")</f>
        <v>Bengaluru</v>
      </c>
      <c r="O5022" s="1">
        <f t="array" ref="O5022">_xlfn.XLOOKUP(A5022,Booking_data!$A$1:$A$6001,Booking_data!$H$1:$H$6001,"not found")</f>
        <v>3</v>
      </c>
      <c r="P5022" s="1">
        <f t="array" ref="P5022">_xlfn.XLOOKUP(A5022,Booking_data!$A$1:$A$6001,Booking_data!$I$1:$I$6001,"not Found")</f>
        <v>280</v>
      </c>
      <c r="Q5022" s="1">
        <f t="shared" si="3"/>
        <v>840</v>
      </c>
      <c r="R5022" s="1" t="str">
        <f t="array" ref="R5022">_xlfn.XLOOKUP(A5022,Booking_data!$A$1:$A$6001,Booking_data!$L$1:$L$6001,"Not Found")</f>
        <v>UPI</v>
      </c>
      <c r="S5022" s="1">
        <f t="array" ref="S5022">_xlfn.XLOOKUP(A5022,Booking_data!$A$1:$A$6001,Booking_data!$N$1:$N$6001,"not Found")</f>
        <v>55</v>
      </c>
      <c r="T5022" s="1" t="str">
        <f t="array" ref="T5022">_xlfn.XLOOKUP(A5022,Booking_data!$A$1:$A$6001,Booking_data!$O$1:$O$6001,"Not Found")</f>
        <v>Female</v>
      </c>
      <c r="U5022" s="1" t="str">
        <f t="shared" si="4"/>
        <v>Above 45</v>
      </c>
      <c r="V5022" s="1" t="str">
        <f t="shared" si="5"/>
        <v>Medium Booking</v>
      </c>
    </row>
    <row r="5023" ht="15.75" customHeight="1">
      <c r="A5023" s="1" t="s">
        <v>5337</v>
      </c>
      <c r="B5023" s="6">
        <v>46027.0</v>
      </c>
      <c r="C5023" s="6">
        <v>46033.0</v>
      </c>
      <c r="D5023" s="7">
        <v>0.8854166666666666</v>
      </c>
      <c r="E5023" s="1" t="str">
        <f t="shared" si="1"/>
        <v>Weekday</v>
      </c>
      <c r="F5023" s="1" t="str">
        <f t="shared" si="2"/>
        <v>Jan</v>
      </c>
      <c r="G5023" s="1" t="str">
        <f t="array" ref="G5023">_xlfn.XLOOKUP(A5023,Booking_data!$A$1:$A$6001,Booking_data!$D$1:$D$6001,"not found")</f>
        <v>M018</v>
      </c>
      <c r="H5023" s="1" t="str">
        <f t="array" ref="H5023">_xlfn.XLOOKUP(G5023,Movies_data!$A$1:$A$41,Movies_data!$B$1:$B$41,"not found")</f>
        <v>Sita Ramam</v>
      </c>
      <c r="I5023" s="1" t="str">
        <f t="array" ref="I5023">_xlfn.XLOOKUP(G5023,Movies_data!$A$1:$A$41,Movies_data!$D$1:$D$41,"not found")</f>
        <v>Romance</v>
      </c>
      <c r="J5023" s="1" t="str">
        <f t="array" ref="J5023">_xlfn.XLOOKUP(G5023,Movies_data!$A$1:$A$41,Movies_data!$C$1:$C$41,"not found")</f>
        <v>Telugu</v>
      </c>
      <c r="K5023" s="1">
        <f t="array" ref="K5023">_xlfn.XLOOKUP(G5023,Movies_data!$A$1:$A$41,Movies_data!$H$1:$H$41,"Not Found")</f>
        <v>8.5</v>
      </c>
      <c r="L5023" s="1" t="str">
        <f t="array" ref="L5023">_xlfn.XLOOKUP(A5023,Booking_data!$A$1:$A$6001,Booking_data!$E$1:$E$6001,"not Found")</f>
        <v>C123</v>
      </c>
      <c r="M5023" s="1" t="str">
        <f t="array" ref="M5023">_xlfn.XLOOKUP(L5023,Cinemas_data!$A$1:$A$49,Cinemas_data!$I$1:$I$49,"not Found")</f>
        <v>#NAME?</v>
      </c>
      <c r="N5023" s="1" t="str">
        <f t="array" ref="N5023">_xlfn.XLOOKUP(L5023,Cinemas_data!$A$1:$A$49,Cinemas_data!$C$1:$C$49,"not Found")</f>
        <v>Noida</v>
      </c>
      <c r="O5023" s="1">
        <f t="array" ref="O5023">_xlfn.XLOOKUP(A5023,Booking_data!$A$1:$A$6001,Booking_data!$H$1:$H$6001,"not found")</f>
        <v>3</v>
      </c>
      <c r="P5023" s="1">
        <f t="array" ref="P5023">_xlfn.XLOOKUP(A5023,Booking_data!$A$1:$A$6001,Booking_data!$I$1:$I$6001,"not Found")</f>
        <v>400</v>
      </c>
      <c r="Q5023" s="1">
        <f t="shared" si="3"/>
        <v>1200</v>
      </c>
      <c r="R5023" s="1" t="str">
        <f t="array" ref="R5023">_xlfn.XLOOKUP(A5023,Booking_data!$A$1:$A$6001,Booking_data!$L$1:$L$6001,"Not Found")</f>
        <v>UPI</v>
      </c>
      <c r="S5023" s="1">
        <f t="array" ref="S5023">_xlfn.XLOOKUP(A5023,Booking_data!$A$1:$A$6001,Booking_data!$N$1:$N$6001,"not Found")</f>
        <v>25</v>
      </c>
      <c r="T5023" s="1" t="str">
        <f t="array" ref="T5023">_xlfn.XLOOKUP(A5023,Booking_data!$A$1:$A$6001,Booking_data!$O$1:$O$6001,"Not Found")</f>
        <v>Other</v>
      </c>
      <c r="U5023" s="1" t="str">
        <f t="shared" si="4"/>
        <v>Youngster</v>
      </c>
      <c r="V5023" s="1" t="str">
        <f t="shared" si="5"/>
        <v>Medium Booking</v>
      </c>
    </row>
    <row r="5024" ht="15.75" customHeight="1">
      <c r="A5024" s="1" t="s">
        <v>5338</v>
      </c>
      <c r="B5024" s="6">
        <v>46200.0</v>
      </c>
      <c r="C5024" s="6">
        <v>46202.0</v>
      </c>
      <c r="D5024" s="7">
        <v>0.7708333333333334</v>
      </c>
      <c r="E5024" s="1" t="str">
        <f t="shared" si="1"/>
        <v>Weekend</v>
      </c>
      <c r="F5024" s="1" t="str">
        <f t="shared" si="2"/>
        <v>Jun</v>
      </c>
      <c r="G5024" s="1" t="str">
        <f t="array" ref="G5024">_xlfn.XLOOKUP(A5024,Booking_data!$A$1:$A$6001,Booking_data!$D$1:$D$6001,"not found")</f>
        <v>M018</v>
      </c>
      <c r="H5024" s="1" t="str">
        <f t="array" ref="H5024">_xlfn.XLOOKUP(G5024,Movies_data!$A$1:$A$41,Movies_data!$B$1:$B$41,"not found")</f>
        <v>Sita Ramam</v>
      </c>
      <c r="I5024" s="1" t="str">
        <f t="array" ref="I5024">_xlfn.XLOOKUP(G5024,Movies_data!$A$1:$A$41,Movies_data!$D$1:$D$41,"not found")</f>
        <v>Romance</v>
      </c>
      <c r="J5024" s="1" t="str">
        <f t="array" ref="J5024">_xlfn.XLOOKUP(G5024,Movies_data!$A$1:$A$41,Movies_data!$C$1:$C$41,"not found")</f>
        <v>Telugu</v>
      </c>
      <c r="K5024" s="1">
        <f t="array" ref="K5024">_xlfn.XLOOKUP(G5024,Movies_data!$A$1:$A$41,Movies_data!$H$1:$H$41,"Not Found")</f>
        <v>8.5</v>
      </c>
      <c r="L5024" s="1" t="str">
        <f t="array" ref="L5024">_xlfn.XLOOKUP(A5024,Booking_data!$A$1:$A$6001,Booking_data!$E$1:$E$6001,"not Found")</f>
        <v>C082</v>
      </c>
      <c r="M5024" s="1" t="str">
        <f t="array" ref="M5024">_xlfn.XLOOKUP(L5024,Cinemas_data!$A$1:$A$49,Cinemas_data!$I$1:$I$49,"not Found")</f>
        <v>#NAME?</v>
      </c>
      <c r="N5024" s="1" t="str">
        <f t="array" ref="N5024">_xlfn.XLOOKUP(L5024,Cinemas_data!$A$1:$A$49,Cinemas_data!$C$1:$C$49,"not Found")</f>
        <v>Vijayawada</v>
      </c>
      <c r="O5024" s="1">
        <f t="array" ref="O5024">_xlfn.XLOOKUP(A5024,Booking_data!$A$1:$A$6001,Booking_data!$H$1:$H$6001,"not found")</f>
        <v>1</v>
      </c>
      <c r="P5024" s="1">
        <f t="array" ref="P5024">_xlfn.XLOOKUP(A5024,Booking_data!$A$1:$A$6001,Booking_data!$I$1:$I$6001,"not Found")</f>
        <v>280</v>
      </c>
      <c r="Q5024" s="1">
        <f t="shared" si="3"/>
        <v>280</v>
      </c>
      <c r="R5024" s="1" t="str">
        <f t="array" ref="R5024">_xlfn.XLOOKUP(A5024,Booking_data!$A$1:$A$6001,Booking_data!$L$1:$L$6001,"Not Found")</f>
        <v>Wallet</v>
      </c>
      <c r="S5024" s="1">
        <f t="array" ref="S5024">_xlfn.XLOOKUP(A5024,Booking_data!$A$1:$A$6001,Booking_data!$N$1:$N$6001,"not Found")</f>
        <v>23</v>
      </c>
      <c r="T5024" s="1" t="str">
        <f t="array" ref="T5024">_xlfn.XLOOKUP(A5024,Booking_data!$A$1:$A$6001,Booking_data!$O$1:$O$6001,"Not Found")</f>
        <v>Other</v>
      </c>
      <c r="U5024" s="1" t="str">
        <f t="shared" si="4"/>
        <v>Youngster</v>
      </c>
      <c r="V5024" s="1" t="str">
        <f t="shared" si="5"/>
        <v>Low Booking</v>
      </c>
    </row>
    <row r="5025" ht="15.75" customHeight="1">
      <c r="A5025" s="1" t="s">
        <v>5339</v>
      </c>
      <c r="B5025" s="6">
        <v>46104.0</v>
      </c>
      <c r="C5025" s="6">
        <v>46104.0</v>
      </c>
      <c r="D5025" s="7">
        <v>0.8854166666666666</v>
      </c>
      <c r="E5025" s="1" t="str">
        <f t="shared" si="1"/>
        <v>Weekday</v>
      </c>
      <c r="F5025" s="1" t="str">
        <f t="shared" si="2"/>
        <v>Mar</v>
      </c>
      <c r="G5025" s="1" t="str">
        <f t="array" ref="G5025">_xlfn.XLOOKUP(A5025,Booking_data!$A$1:$A$6001,Booking_data!$D$1:$D$6001,"not found")</f>
        <v>M003</v>
      </c>
      <c r="H5025" s="1" t="str">
        <f t="array" ref="H5025">_xlfn.XLOOKUP(G5025,Movies_data!$A$1:$A$41,Movies_data!$B$1:$B$41,"not found")</f>
        <v>Vikram</v>
      </c>
      <c r="I5025" s="1" t="str">
        <f t="array" ref="I5025">_xlfn.XLOOKUP(G5025,Movies_data!$A$1:$A$41,Movies_data!$D$1:$D$41,"not found")</f>
        <v>Action</v>
      </c>
      <c r="J5025" s="1" t="str">
        <f t="array" ref="J5025">_xlfn.XLOOKUP(G5025,Movies_data!$A$1:$A$41,Movies_data!$C$1:$C$41,"not found")</f>
        <v>Tamil</v>
      </c>
      <c r="K5025" s="1">
        <f t="array" ref="K5025">_xlfn.XLOOKUP(G5025,Movies_data!$A$1:$A$41,Movies_data!$H$1:$H$41,"Not Found")</f>
        <v>8.3</v>
      </c>
      <c r="L5025" s="1" t="str">
        <f t="array" ref="L5025">_xlfn.XLOOKUP(A5025,Booking_data!$A$1:$A$6001,Booking_data!$E$1:$E$6001,"not Found")</f>
        <v>C101</v>
      </c>
      <c r="M5025" s="1" t="str">
        <f t="array" ref="M5025">_xlfn.XLOOKUP(L5025,Cinemas_data!$A$1:$A$49,Cinemas_data!$I$1:$I$49,"not Found")</f>
        <v>#NAME?</v>
      </c>
      <c r="N5025" s="1" t="str">
        <f t="array" ref="N5025">_xlfn.XLOOKUP(L5025,Cinemas_data!$A$1:$A$49,Cinemas_data!$C$1:$C$49,"not Found")</f>
        <v>Pune</v>
      </c>
      <c r="O5025" s="1">
        <f t="array" ref="O5025">_xlfn.XLOOKUP(A5025,Booking_data!$A$1:$A$6001,Booking_data!$H$1:$H$6001,"not found")</f>
        <v>2</v>
      </c>
      <c r="P5025" s="1">
        <f t="array" ref="P5025">_xlfn.XLOOKUP(A5025,Booking_data!$A$1:$A$6001,Booking_data!$I$1:$I$6001,"not Found")</f>
        <v>180</v>
      </c>
      <c r="Q5025" s="1">
        <f t="shared" si="3"/>
        <v>360</v>
      </c>
      <c r="R5025" s="1" t="str">
        <f t="array" ref="R5025">_xlfn.XLOOKUP(A5025,Booking_data!$A$1:$A$6001,Booking_data!$L$1:$L$6001,"Not Found")</f>
        <v>Net Banking</v>
      </c>
      <c r="S5025" s="1">
        <f t="array" ref="S5025">_xlfn.XLOOKUP(A5025,Booking_data!$A$1:$A$6001,Booking_data!$N$1:$N$6001,"not Found")</f>
        <v>25</v>
      </c>
      <c r="T5025" s="1" t="str">
        <f t="array" ref="T5025">_xlfn.XLOOKUP(A5025,Booking_data!$A$1:$A$6001,Booking_data!$O$1:$O$6001,"Not Found")</f>
        <v>Male</v>
      </c>
      <c r="U5025" s="1" t="str">
        <f t="shared" si="4"/>
        <v>Youngster</v>
      </c>
      <c r="V5025" s="1" t="str">
        <f t="shared" si="5"/>
        <v>Low Booking</v>
      </c>
    </row>
    <row r="5026" ht="15.75" customHeight="1">
      <c r="A5026" s="1" t="s">
        <v>5340</v>
      </c>
      <c r="B5026" s="6">
        <v>46108.0</v>
      </c>
      <c r="C5026" s="6">
        <v>46110.0</v>
      </c>
      <c r="D5026" s="7">
        <v>0.9375</v>
      </c>
      <c r="E5026" s="1" t="str">
        <f t="shared" si="1"/>
        <v>Weekday</v>
      </c>
      <c r="F5026" s="1" t="str">
        <f t="shared" si="2"/>
        <v>Mar</v>
      </c>
      <c r="G5026" s="1" t="str">
        <f t="array" ref="G5026">_xlfn.XLOOKUP(A5026,Booking_data!$A$1:$A$6001,Booking_data!$D$1:$D$6001,"not found")</f>
        <v>M026</v>
      </c>
      <c r="H5026" s="1" t="str">
        <f t="array" ref="H5026">_xlfn.XLOOKUP(G5026,Movies_data!$A$1:$A$41,Movies_data!$B$1:$B$41,"not found")</f>
        <v>Drishyam 2</v>
      </c>
      <c r="I5026" s="1" t="str">
        <f t="array" ref="I5026">_xlfn.XLOOKUP(G5026,Movies_data!$A$1:$A$41,Movies_data!$D$1:$D$41,"not found")</f>
        <v>Thriller</v>
      </c>
      <c r="J5026" s="1" t="str">
        <f t="array" ref="J5026">_xlfn.XLOOKUP(G5026,Movies_data!$A$1:$A$41,Movies_data!$C$1:$C$41,"not found")</f>
        <v>Hindi</v>
      </c>
      <c r="K5026" s="1">
        <f t="array" ref="K5026">_xlfn.XLOOKUP(G5026,Movies_data!$A$1:$A$41,Movies_data!$H$1:$H$41,"Not Found")</f>
        <v>8.2</v>
      </c>
      <c r="L5026" s="1" t="str">
        <f t="array" ref="L5026">_xlfn.XLOOKUP(A5026,Booking_data!$A$1:$A$6001,Booking_data!$E$1:$E$6001,"not Found")</f>
        <v>C123</v>
      </c>
      <c r="M5026" s="1" t="str">
        <f t="array" ref="M5026">_xlfn.XLOOKUP(L5026,Cinemas_data!$A$1:$A$49,Cinemas_data!$I$1:$I$49,"not Found")</f>
        <v>#NAME?</v>
      </c>
      <c r="N5026" s="1" t="str">
        <f t="array" ref="N5026">_xlfn.XLOOKUP(L5026,Cinemas_data!$A$1:$A$49,Cinemas_data!$C$1:$C$49,"not Found")</f>
        <v>Noida</v>
      </c>
      <c r="O5026" s="1">
        <f t="array" ref="O5026">_xlfn.XLOOKUP(A5026,Booking_data!$A$1:$A$6001,Booking_data!$H$1:$H$6001,"not found")</f>
        <v>2</v>
      </c>
      <c r="P5026" s="1">
        <f t="array" ref="P5026">_xlfn.XLOOKUP(A5026,Booking_data!$A$1:$A$6001,Booking_data!$I$1:$I$6001,"not Found")</f>
        <v>220</v>
      </c>
      <c r="Q5026" s="1">
        <f t="shared" si="3"/>
        <v>440</v>
      </c>
      <c r="R5026" s="1" t="str">
        <f t="array" ref="R5026">_xlfn.XLOOKUP(A5026,Booking_data!$A$1:$A$6001,Booking_data!$L$1:$L$6001,"Not Found")</f>
        <v>Debit Card</v>
      </c>
      <c r="S5026" s="1">
        <f t="array" ref="S5026">_xlfn.XLOOKUP(A5026,Booking_data!$A$1:$A$6001,Booking_data!$N$1:$N$6001,"not Found")</f>
        <v>60</v>
      </c>
      <c r="T5026" s="1" t="str">
        <f t="array" ref="T5026">_xlfn.XLOOKUP(A5026,Booking_data!$A$1:$A$6001,Booking_data!$O$1:$O$6001,"Not Found")</f>
        <v>Other</v>
      </c>
      <c r="U5026" s="1" t="str">
        <f t="shared" si="4"/>
        <v>Above 45</v>
      </c>
      <c r="V5026" s="1" t="str">
        <f t="shared" si="5"/>
        <v>Low Booking</v>
      </c>
    </row>
    <row r="5027" ht="15.75" customHeight="1">
      <c r="A5027" s="1" t="s">
        <v>5341</v>
      </c>
      <c r="B5027" s="6">
        <v>46196.0</v>
      </c>
      <c r="C5027" s="6">
        <v>46197.0</v>
      </c>
      <c r="D5027" s="7">
        <v>0.53125</v>
      </c>
      <c r="E5027" s="1" t="str">
        <f t="shared" si="1"/>
        <v>Weekday</v>
      </c>
      <c r="F5027" s="1" t="str">
        <f t="shared" si="2"/>
        <v>Jun</v>
      </c>
      <c r="G5027" s="1" t="str">
        <f t="array" ref="G5027">_xlfn.XLOOKUP(A5027,Booking_data!$A$1:$A$6001,Booking_data!$D$1:$D$6001,"not found")</f>
        <v>M033</v>
      </c>
      <c r="H5027" s="1" t="str">
        <f t="array" ref="H5027">_xlfn.XLOOKUP(G5027,Movies_data!$A$1:$A$41,Movies_data!$B$1:$B$41,"not found")</f>
        <v>Lucifer</v>
      </c>
      <c r="I5027" s="1" t="str">
        <f t="array" ref="I5027">_xlfn.XLOOKUP(G5027,Movies_data!$A$1:$A$41,Movies_data!$D$1:$D$41,"not found")</f>
        <v>Action</v>
      </c>
      <c r="J5027" s="1" t="str">
        <f t="array" ref="J5027">_xlfn.XLOOKUP(G5027,Movies_data!$A$1:$A$41,Movies_data!$C$1:$C$41,"not found")</f>
        <v>Malayalam</v>
      </c>
      <c r="K5027" s="1">
        <f t="array" ref="K5027">_xlfn.XLOOKUP(G5027,Movies_data!$A$1:$A$41,Movies_data!$H$1:$H$41,"Not Found")</f>
        <v>7.5</v>
      </c>
      <c r="L5027" s="1" t="str">
        <f t="array" ref="L5027">_xlfn.XLOOKUP(A5027,Booking_data!$A$1:$A$6001,Booking_data!$E$1:$E$6001,"not Found")</f>
        <v>C041</v>
      </c>
      <c r="M5027" s="1" t="str">
        <f t="array" ref="M5027">_xlfn.XLOOKUP(L5027,Cinemas_data!$A$1:$A$49,Cinemas_data!$I$1:$I$49,"not Found")</f>
        <v>#NAME?</v>
      </c>
      <c r="N5027" s="1" t="str">
        <f t="array" ref="N5027">_xlfn.XLOOKUP(L5027,Cinemas_data!$A$1:$A$49,Cinemas_data!$C$1:$C$49,"not Found")</f>
        <v>Salem</v>
      </c>
      <c r="O5027" s="1">
        <f t="array" ref="O5027">_xlfn.XLOOKUP(A5027,Booking_data!$A$1:$A$6001,Booking_data!$H$1:$H$6001,"not found")</f>
        <v>2</v>
      </c>
      <c r="P5027" s="1">
        <f t="array" ref="P5027">_xlfn.XLOOKUP(A5027,Booking_data!$A$1:$A$6001,Booking_data!$I$1:$I$6001,"not Found")</f>
        <v>340</v>
      </c>
      <c r="Q5027" s="1">
        <f t="shared" si="3"/>
        <v>680</v>
      </c>
      <c r="R5027" s="1" t="str">
        <f t="array" ref="R5027">_xlfn.XLOOKUP(A5027,Booking_data!$A$1:$A$6001,Booking_data!$L$1:$L$6001,"Not Found")</f>
        <v>Debit Card</v>
      </c>
      <c r="S5027" s="1">
        <f t="array" ref="S5027">_xlfn.XLOOKUP(A5027,Booking_data!$A$1:$A$6001,Booking_data!$N$1:$N$6001,"not Found")</f>
        <v>38</v>
      </c>
      <c r="T5027" s="1" t="str">
        <f t="array" ref="T5027">_xlfn.XLOOKUP(A5027,Booking_data!$A$1:$A$6001,Booking_data!$O$1:$O$6001,"Not Found")</f>
        <v>Female</v>
      </c>
      <c r="U5027" s="1" t="str">
        <f t="shared" si="4"/>
        <v>Middle Age</v>
      </c>
      <c r="V5027" s="1" t="str">
        <f t="shared" si="5"/>
        <v>Low Booking</v>
      </c>
    </row>
    <row r="5028" ht="15.75" customHeight="1">
      <c r="A5028" s="1" t="s">
        <v>5342</v>
      </c>
      <c r="B5028" s="6">
        <v>46072.0</v>
      </c>
      <c r="C5028" s="6">
        <v>46076.0</v>
      </c>
      <c r="D5028" s="7">
        <v>0.9375</v>
      </c>
      <c r="E5028" s="1" t="str">
        <f t="shared" si="1"/>
        <v>Weekday</v>
      </c>
      <c r="F5028" s="1" t="str">
        <f t="shared" si="2"/>
        <v>Feb</v>
      </c>
      <c r="G5028" s="1" t="str">
        <f t="array" ref="G5028">_xlfn.XLOOKUP(A5028,Booking_data!$A$1:$A$6001,Booking_data!$D$1:$D$6001,"not found")</f>
        <v>M031</v>
      </c>
      <c r="H5028" s="1" t="str">
        <f t="array" ref="H5028">_xlfn.XLOOKUP(G5028,Movies_data!$A$1:$A$41,Movies_data!$B$1:$B$41,"not found")</f>
        <v>Bangalore Days</v>
      </c>
      <c r="I5028" s="1" t="str">
        <f t="array" ref="I5028">_xlfn.XLOOKUP(G5028,Movies_data!$A$1:$A$41,Movies_data!$D$1:$D$41,"not found")</f>
        <v>Drama</v>
      </c>
      <c r="J5028" s="1" t="str">
        <f t="array" ref="J5028">_xlfn.XLOOKUP(G5028,Movies_data!$A$1:$A$41,Movies_data!$C$1:$C$41,"not found")</f>
        <v>Malayalam</v>
      </c>
      <c r="K5028" s="1">
        <f t="array" ref="K5028">_xlfn.XLOOKUP(G5028,Movies_data!$A$1:$A$41,Movies_data!$H$1:$H$41,"Not Found")</f>
        <v>8.3</v>
      </c>
      <c r="L5028" s="1" t="str">
        <f t="array" ref="L5028">_xlfn.XLOOKUP(A5028,Booking_data!$A$1:$A$6001,Booking_data!$E$1:$E$6001,"not Found")</f>
        <v>C012</v>
      </c>
      <c r="M5028" s="1" t="str">
        <f t="array" ref="M5028">_xlfn.XLOOKUP(L5028,Cinemas_data!$A$1:$A$49,Cinemas_data!$I$1:$I$49,"not Found")</f>
        <v>#NAME?</v>
      </c>
      <c r="N5028" s="1" t="str">
        <f t="array" ref="N5028">_xlfn.XLOOKUP(L5028,Cinemas_data!$A$1:$A$49,Cinemas_data!$C$1:$C$49,"not Found")</f>
        <v>Chennai</v>
      </c>
      <c r="O5028" s="1">
        <f t="array" ref="O5028">_xlfn.XLOOKUP(A5028,Booking_data!$A$1:$A$6001,Booking_data!$H$1:$H$6001,"not found")</f>
        <v>3</v>
      </c>
      <c r="P5028" s="1">
        <f t="array" ref="P5028">_xlfn.XLOOKUP(A5028,Booking_data!$A$1:$A$6001,Booking_data!$I$1:$I$6001,"not Found")</f>
        <v>340</v>
      </c>
      <c r="Q5028" s="1">
        <f t="shared" si="3"/>
        <v>1020</v>
      </c>
      <c r="R5028" s="1" t="str">
        <f t="array" ref="R5028">_xlfn.XLOOKUP(A5028,Booking_data!$A$1:$A$6001,Booking_data!$L$1:$L$6001,"Not Found")</f>
        <v>Credit Card</v>
      </c>
      <c r="S5028" s="1">
        <f t="array" ref="S5028">_xlfn.XLOOKUP(A5028,Booking_data!$A$1:$A$6001,Booking_data!$N$1:$N$6001,"not Found")</f>
        <v>50</v>
      </c>
      <c r="T5028" s="1" t="str">
        <f t="array" ref="T5028">_xlfn.XLOOKUP(A5028,Booking_data!$A$1:$A$6001,Booking_data!$O$1:$O$6001,"Not Found")</f>
        <v>Male</v>
      </c>
      <c r="U5028" s="1" t="str">
        <f t="shared" si="4"/>
        <v>Above 45</v>
      </c>
      <c r="V5028" s="1" t="str">
        <f t="shared" si="5"/>
        <v>Medium Booking</v>
      </c>
    </row>
    <row r="5029" ht="15.75" customHeight="1">
      <c r="A5029" s="1" t="s">
        <v>5343</v>
      </c>
      <c r="B5029" s="6">
        <v>46068.0</v>
      </c>
      <c r="C5029" s="6">
        <v>46068.0</v>
      </c>
      <c r="D5029" s="7">
        <v>0.8854166666666666</v>
      </c>
      <c r="E5029" s="1" t="str">
        <f t="shared" si="1"/>
        <v>Weekend</v>
      </c>
      <c r="F5029" s="1" t="str">
        <f t="shared" si="2"/>
        <v>Feb</v>
      </c>
      <c r="G5029" s="1" t="str">
        <f t="array" ref="G5029">_xlfn.XLOOKUP(A5029,Booking_data!$A$1:$A$6001,Booking_data!$D$1:$D$6001,"not found")</f>
        <v>M016</v>
      </c>
      <c r="H5029" s="1" t="str">
        <f t="array" ref="H5029">_xlfn.XLOOKUP(G5029,Movies_data!$A$1:$A$41,Movies_data!$B$1:$B$41,"not found")</f>
        <v>Arjun Reddy</v>
      </c>
      <c r="I5029" s="1" t="str">
        <f t="array" ref="I5029">_xlfn.XLOOKUP(G5029,Movies_data!$A$1:$A$41,Movies_data!$D$1:$D$41,"not found")</f>
        <v>Drama</v>
      </c>
      <c r="J5029" s="1" t="str">
        <f t="array" ref="J5029">_xlfn.XLOOKUP(G5029,Movies_data!$A$1:$A$41,Movies_data!$C$1:$C$41,"not found")</f>
        <v>Telugu</v>
      </c>
      <c r="K5029" s="1">
        <f t="array" ref="K5029">_xlfn.XLOOKUP(G5029,Movies_data!$A$1:$A$41,Movies_data!$H$1:$H$41,"Not Found")</f>
        <v>7.7</v>
      </c>
      <c r="L5029" s="1" t="str">
        <f t="array" ref="L5029">_xlfn.XLOOKUP(A5029,Booking_data!$A$1:$A$6001,Booking_data!$E$1:$E$6001,"not Found")</f>
        <v>C153</v>
      </c>
      <c r="M5029" s="1" t="str">
        <f t="array" ref="M5029">_xlfn.XLOOKUP(L5029,Cinemas_data!$A$1:$A$49,Cinemas_data!$I$1:$I$49,"not Found")</f>
        <v>#NAME?</v>
      </c>
      <c r="N5029" s="1" t="str">
        <f t="array" ref="N5029">_xlfn.XLOOKUP(L5029,Cinemas_data!$A$1:$A$49,Cinemas_data!$C$1:$C$49,"not Found")</f>
        <v>Kochi</v>
      </c>
      <c r="O5029" s="1">
        <f t="array" ref="O5029">_xlfn.XLOOKUP(A5029,Booking_data!$A$1:$A$6001,Booking_data!$H$1:$H$6001,"not found")</f>
        <v>1</v>
      </c>
      <c r="P5029" s="1">
        <f t="array" ref="P5029">_xlfn.XLOOKUP(A5029,Booking_data!$A$1:$A$6001,Booking_data!$I$1:$I$6001,"not Found")</f>
        <v>240</v>
      </c>
      <c r="Q5029" s="1">
        <f t="shared" si="3"/>
        <v>240</v>
      </c>
      <c r="R5029" s="1" t="str">
        <f t="array" ref="R5029">_xlfn.XLOOKUP(A5029,Booking_data!$A$1:$A$6001,Booking_data!$L$1:$L$6001,"Not Found")</f>
        <v>Credit Card</v>
      </c>
      <c r="S5029" s="1">
        <f t="array" ref="S5029">_xlfn.XLOOKUP(A5029,Booking_data!$A$1:$A$6001,Booking_data!$N$1:$N$6001,"not Found")</f>
        <v>57</v>
      </c>
      <c r="T5029" s="1" t="str">
        <f t="array" ref="T5029">_xlfn.XLOOKUP(A5029,Booking_data!$A$1:$A$6001,Booking_data!$O$1:$O$6001,"Not Found")</f>
        <v>Female</v>
      </c>
      <c r="U5029" s="1" t="str">
        <f t="shared" si="4"/>
        <v>Above 45</v>
      </c>
      <c r="V5029" s="1" t="str">
        <f t="shared" si="5"/>
        <v>Low Booking</v>
      </c>
    </row>
    <row r="5030" ht="15.75" customHeight="1">
      <c r="A5030" s="1" t="s">
        <v>5344</v>
      </c>
      <c r="B5030" s="6">
        <v>46036.0</v>
      </c>
      <c r="C5030" s="6">
        <v>46041.0</v>
      </c>
      <c r="D5030" s="7">
        <v>0.7708333333333334</v>
      </c>
      <c r="E5030" s="1" t="str">
        <f t="shared" si="1"/>
        <v>Weekday</v>
      </c>
      <c r="F5030" s="1" t="str">
        <f t="shared" si="2"/>
        <v>Jan</v>
      </c>
      <c r="G5030" s="1" t="str">
        <f t="array" ref="G5030">_xlfn.XLOOKUP(A5030,Booking_data!$A$1:$A$6001,Booking_data!$D$1:$D$6001,"not found")</f>
        <v>M017</v>
      </c>
      <c r="H5030" s="1" t="str">
        <f t="array" ref="H5030">_xlfn.XLOOKUP(G5030,Movies_data!$A$1:$A$41,Movies_data!$B$1:$B$41,"not found")</f>
        <v>Baahubali 2</v>
      </c>
      <c r="I5030" s="1" t="str">
        <f t="array" ref="I5030">_xlfn.XLOOKUP(G5030,Movies_data!$A$1:$A$41,Movies_data!$D$1:$D$41,"not found")</f>
        <v>Action</v>
      </c>
      <c r="J5030" s="1" t="str">
        <f t="array" ref="J5030">_xlfn.XLOOKUP(G5030,Movies_data!$A$1:$A$41,Movies_data!$C$1:$C$41,"not found")</f>
        <v>Telugu</v>
      </c>
      <c r="K5030" s="1">
        <f t="array" ref="K5030">_xlfn.XLOOKUP(G5030,Movies_data!$A$1:$A$41,Movies_data!$H$1:$H$41,"Not Found")</f>
        <v>8.2</v>
      </c>
      <c r="L5030" s="1" t="str">
        <f t="array" ref="L5030">_xlfn.XLOOKUP(A5030,Booking_data!$A$1:$A$6001,Booking_data!$E$1:$E$6001,"not Found")</f>
        <v>C082</v>
      </c>
      <c r="M5030" s="1" t="str">
        <f t="array" ref="M5030">_xlfn.XLOOKUP(L5030,Cinemas_data!$A$1:$A$49,Cinemas_data!$I$1:$I$49,"not Found")</f>
        <v>#NAME?</v>
      </c>
      <c r="N5030" s="1" t="str">
        <f t="array" ref="N5030">_xlfn.XLOOKUP(L5030,Cinemas_data!$A$1:$A$49,Cinemas_data!$C$1:$C$49,"not Found")</f>
        <v>Vijayawada</v>
      </c>
      <c r="O5030" s="1">
        <f t="array" ref="O5030">_xlfn.XLOOKUP(A5030,Booking_data!$A$1:$A$6001,Booking_data!$H$1:$H$6001,"not found")</f>
        <v>2</v>
      </c>
      <c r="P5030" s="1">
        <f t="array" ref="P5030">_xlfn.XLOOKUP(A5030,Booking_data!$A$1:$A$6001,Booking_data!$I$1:$I$6001,"not Found")</f>
        <v>360</v>
      </c>
      <c r="Q5030" s="1">
        <f t="shared" si="3"/>
        <v>720</v>
      </c>
      <c r="R5030" s="1" t="str">
        <f t="array" ref="R5030">_xlfn.XLOOKUP(A5030,Booking_data!$A$1:$A$6001,Booking_data!$L$1:$L$6001,"Not Found")</f>
        <v>Credit Card</v>
      </c>
      <c r="S5030" s="1">
        <f t="array" ref="S5030">_xlfn.XLOOKUP(A5030,Booking_data!$A$1:$A$6001,Booking_data!$N$1:$N$6001,"not Found")</f>
        <v>55</v>
      </c>
      <c r="T5030" s="1" t="str">
        <f t="array" ref="T5030">_xlfn.XLOOKUP(A5030,Booking_data!$A$1:$A$6001,Booking_data!$O$1:$O$6001,"Not Found")</f>
        <v>Other</v>
      </c>
      <c r="U5030" s="1" t="str">
        <f t="shared" si="4"/>
        <v>Above 45</v>
      </c>
      <c r="V5030" s="1" t="str">
        <f t="shared" si="5"/>
        <v>Low Booking</v>
      </c>
    </row>
    <row r="5031" ht="15.75" customHeight="1">
      <c r="A5031" s="1" t="s">
        <v>5345</v>
      </c>
      <c r="B5031" s="6">
        <v>46031.0</v>
      </c>
      <c r="C5031" s="6">
        <v>46035.0</v>
      </c>
      <c r="D5031" s="7">
        <v>0.9375</v>
      </c>
      <c r="E5031" s="1" t="str">
        <f t="shared" si="1"/>
        <v>Weekday</v>
      </c>
      <c r="F5031" s="1" t="str">
        <f t="shared" si="2"/>
        <v>Jan</v>
      </c>
      <c r="G5031" s="1" t="str">
        <f t="array" ref="G5031">_xlfn.XLOOKUP(A5031,Booking_data!$A$1:$A$6001,Booking_data!$D$1:$D$6001,"not found")</f>
        <v>M040</v>
      </c>
      <c r="H5031" s="1" t="str">
        <f t="array" ref="H5031">_xlfn.XLOOKUP(G5031,Movies_data!$A$1:$A$41,Movies_data!$B$1:$B$41,"not found")</f>
        <v>Inside Out 2</v>
      </c>
      <c r="I5031" s="1" t="str">
        <f t="array" ref="I5031">_xlfn.XLOOKUP(G5031,Movies_data!$A$1:$A$41,Movies_data!$D$1:$D$41,"not found")</f>
        <v>Animation</v>
      </c>
      <c r="J5031" s="1" t="str">
        <f t="array" ref="J5031">_xlfn.XLOOKUP(G5031,Movies_data!$A$1:$A$41,Movies_data!$C$1:$C$41,"not found")</f>
        <v>English</v>
      </c>
      <c r="K5031" s="1">
        <f t="array" ref="K5031">_xlfn.XLOOKUP(G5031,Movies_data!$A$1:$A$41,Movies_data!$H$1:$H$41,"Not Found")</f>
        <v>7.6</v>
      </c>
      <c r="L5031" s="1" t="str">
        <f t="array" ref="L5031">_xlfn.XLOOKUP(A5031,Booking_data!$A$1:$A$6001,Booking_data!$E$1:$E$6001,"not Found")</f>
        <v>C071</v>
      </c>
      <c r="M5031" s="1" t="str">
        <f t="array" ref="M5031">_xlfn.XLOOKUP(L5031,Cinemas_data!$A$1:$A$49,Cinemas_data!$I$1:$I$49,"not Found")</f>
        <v>#NAME?</v>
      </c>
      <c r="N5031" s="1" t="str">
        <f t="array" ref="N5031">_xlfn.XLOOKUP(L5031,Cinemas_data!$A$1:$A$49,Cinemas_data!$C$1:$C$49,"not Found")</f>
        <v>Hyderabad</v>
      </c>
      <c r="O5031" s="1">
        <f t="array" ref="O5031">_xlfn.XLOOKUP(A5031,Booking_data!$A$1:$A$6001,Booking_data!$H$1:$H$6001,"not found")</f>
        <v>5</v>
      </c>
      <c r="P5031" s="1">
        <f t="array" ref="P5031">_xlfn.XLOOKUP(A5031,Booking_data!$A$1:$A$6001,Booking_data!$I$1:$I$6001,"not Found")</f>
        <v>180</v>
      </c>
      <c r="Q5031" s="1">
        <f t="shared" si="3"/>
        <v>900</v>
      </c>
      <c r="R5031" s="1" t="str">
        <f t="array" ref="R5031">_xlfn.XLOOKUP(A5031,Booking_data!$A$1:$A$6001,Booking_data!$L$1:$L$6001,"Not Found")</f>
        <v>Wallet</v>
      </c>
      <c r="S5031" s="1">
        <f t="array" ref="S5031">_xlfn.XLOOKUP(A5031,Booking_data!$A$1:$A$6001,Booking_data!$N$1:$N$6001,"not Found")</f>
        <v>26</v>
      </c>
      <c r="T5031" s="1" t="str">
        <f t="array" ref="T5031">_xlfn.XLOOKUP(A5031,Booking_data!$A$1:$A$6001,Booking_data!$O$1:$O$6001,"Not Found")</f>
        <v>Female</v>
      </c>
      <c r="U5031" s="1" t="str">
        <f t="shared" si="4"/>
        <v>Youngster</v>
      </c>
      <c r="V5031" s="1" t="str">
        <f t="shared" si="5"/>
        <v>High Booking</v>
      </c>
    </row>
    <row r="5032" ht="15.75" customHeight="1">
      <c r="A5032" s="1" t="s">
        <v>5346</v>
      </c>
      <c r="B5032" s="6">
        <v>46104.0</v>
      </c>
      <c r="C5032" s="6">
        <v>46109.0</v>
      </c>
      <c r="D5032" s="7">
        <v>0.7708333333333334</v>
      </c>
      <c r="E5032" s="1" t="str">
        <f t="shared" si="1"/>
        <v>Weekday</v>
      </c>
      <c r="F5032" s="1" t="str">
        <f t="shared" si="2"/>
        <v>Mar</v>
      </c>
      <c r="G5032" s="1" t="str">
        <f t="array" ref="G5032">_xlfn.XLOOKUP(A5032,Booking_data!$A$1:$A$6001,Booking_data!$D$1:$D$6001,"not found")</f>
        <v>M007</v>
      </c>
      <c r="H5032" s="1" t="str">
        <f t="array" ref="H5032">_xlfn.XLOOKUP(G5032,Movies_data!$A$1:$A$41,Movies_data!$B$1:$B$41,"not found")</f>
        <v>Good Night</v>
      </c>
      <c r="I5032" s="1" t="str">
        <f t="array" ref="I5032">_xlfn.XLOOKUP(G5032,Movies_data!$A$1:$A$41,Movies_data!$D$1:$D$41,"not found")</f>
        <v>Comedy</v>
      </c>
      <c r="J5032" s="1" t="str">
        <f t="array" ref="J5032">_xlfn.XLOOKUP(G5032,Movies_data!$A$1:$A$41,Movies_data!$C$1:$C$41,"not found")</f>
        <v>Tamil</v>
      </c>
      <c r="K5032" s="1">
        <f t="array" ref="K5032">_xlfn.XLOOKUP(G5032,Movies_data!$A$1:$A$41,Movies_data!$H$1:$H$41,"Not Found")</f>
        <v>8</v>
      </c>
      <c r="L5032" s="1" t="str">
        <f t="array" ref="L5032">_xlfn.XLOOKUP(A5032,Booking_data!$A$1:$A$6001,Booking_data!$E$1:$E$6001,"not Found")</f>
        <v>C133</v>
      </c>
      <c r="M5032" s="1" t="str">
        <f t="array" ref="M5032">_xlfn.XLOOKUP(L5032,Cinemas_data!$A$1:$A$49,Cinemas_data!$I$1:$I$49,"not Found")</f>
        <v>#NAME?</v>
      </c>
      <c r="N5032" s="1" t="str">
        <f t="array" ref="N5032">_xlfn.XLOOKUP(L5032,Cinemas_data!$A$1:$A$49,Cinemas_data!$C$1:$C$49,"not Found")</f>
        <v>Kolkata</v>
      </c>
      <c r="O5032" s="1">
        <f t="array" ref="O5032">_xlfn.XLOOKUP(A5032,Booking_data!$A$1:$A$6001,Booking_data!$H$1:$H$6001,"not found")</f>
        <v>2</v>
      </c>
      <c r="P5032" s="1">
        <f t="array" ref="P5032">_xlfn.XLOOKUP(A5032,Booking_data!$A$1:$A$6001,Booking_data!$I$1:$I$6001,"not Found")</f>
        <v>280</v>
      </c>
      <c r="Q5032" s="1">
        <f t="shared" si="3"/>
        <v>560</v>
      </c>
      <c r="R5032" s="1" t="str">
        <f t="array" ref="R5032">_xlfn.XLOOKUP(A5032,Booking_data!$A$1:$A$6001,Booking_data!$L$1:$L$6001,"Not Found")</f>
        <v>Wallet</v>
      </c>
      <c r="S5032" s="1">
        <f t="array" ref="S5032">_xlfn.XLOOKUP(A5032,Booking_data!$A$1:$A$6001,Booking_data!$N$1:$N$6001,"not Found")</f>
        <v>24</v>
      </c>
      <c r="T5032" s="1" t="str">
        <f t="array" ref="T5032">_xlfn.XLOOKUP(A5032,Booking_data!$A$1:$A$6001,Booking_data!$O$1:$O$6001,"Not Found")</f>
        <v>Female</v>
      </c>
      <c r="U5032" s="1" t="str">
        <f t="shared" si="4"/>
        <v>Youngster</v>
      </c>
      <c r="V5032" s="1" t="str">
        <f t="shared" si="5"/>
        <v>Low Booking</v>
      </c>
    </row>
    <row r="5033" ht="15.75" customHeight="1">
      <c r="A5033" s="1" t="s">
        <v>5347</v>
      </c>
      <c r="B5033" s="6">
        <v>46056.0</v>
      </c>
      <c r="C5033" s="6">
        <v>46058.0</v>
      </c>
      <c r="D5033" s="7">
        <v>0.6458333333333334</v>
      </c>
      <c r="E5033" s="1" t="str">
        <f t="shared" si="1"/>
        <v>Weekday</v>
      </c>
      <c r="F5033" s="1" t="str">
        <f t="shared" si="2"/>
        <v>Feb</v>
      </c>
      <c r="G5033" s="1" t="str">
        <f t="array" ref="G5033">_xlfn.XLOOKUP(A5033,Booking_data!$A$1:$A$6001,Booking_data!$D$1:$D$6001,"not found")</f>
        <v>M032</v>
      </c>
      <c r="H5033" s="1" t="str">
        <f t="array" ref="H5033">_xlfn.XLOOKUP(G5033,Movies_data!$A$1:$A$41,Movies_data!$B$1:$B$41,"not found")</f>
        <v>Premam</v>
      </c>
      <c r="I5033" s="1" t="str">
        <f t="array" ref="I5033">_xlfn.XLOOKUP(G5033,Movies_data!$A$1:$A$41,Movies_data!$D$1:$D$41,"not found")</f>
        <v>Romance</v>
      </c>
      <c r="J5033" s="1" t="str">
        <f t="array" ref="J5033">_xlfn.XLOOKUP(G5033,Movies_data!$A$1:$A$41,Movies_data!$C$1:$C$41,"not found")</f>
        <v>Malayalam</v>
      </c>
      <c r="K5033" s="1">
        <f t="array" ref="K5033">_xlfn.XLOOKUP(G5033,Movies_data!$A$1:$A$41,Movies_data!$H$1:$H$41,"Not Found")</f>
        <v>8.3</v>
      </c>
      <c r="L5033" s="1" t="str">
        <f t="array" ref="L5033">_xlfn.XLOOKUP(A5033,Booking_data!$A$1:$A$6001,Booking_data!$E$1:$E$6001,"not Found")</f>
        <v>C061</v>
      </c>
      <c r="M5033" s="1" t="str">
        <f t="array" ref="M5033">_xlfn.XLOOKUP(L5033,Cinemas_data!$A$1:$A$49,Cinemas_data!$I$1:$I$49,"not Found")</f>
        <v>#NAME?</v>
      </c>
      <c r="N5033" s="1" t="str">
        <f t="array" ref="N5033">_xlfn.XLOOKUP(L5033,Cinemas_data!$A$1:$A$49,Cinemas_data!$C$1:$C$49,"not Found")</f>
        <v>Mysuru</v>
      </c>
      <c r="O5033" s="1">
        <f t="array" ref="O5033">_xlfn.XLOOKUP(A5033,Booking_data!$A$1:$A$6001,Booking_data!$H$1:$H$6001,"not found")</f>
        <v>3</v>
      </c>
      <c r="P5033" s="1">
        <f t="array" ref="P5033">_xlfn.XLOOKUP(A5033,Booking_data!$A$1:$A$6001,Booking_data!$I$1:$I$6001,"not Found")</f>
        <v>260</v>
      </c>
      <c r="Q5033" s="1">
        <f t="shared" si="3"/>
        <v>780</v>
      </c>
      <c r="R5033" s="1" t="str">
        <f t="array" ref="R5033">_xlfn.XLOOKUP(A5033,Booking_data!$A$1:$A$6001,Booking_data!$L$1:$L$6001,"Not Found")</f>
        <v>Net Banking</v>
      </c>
      <c r="S5033" s="1">
        <f t="array" ref="S5033">_xlfn.XLOOKUP(A5033,Booking_data!$A$1:$A$6001,Booking_data!$N$1:$N$6001,"not Found")</f>
        <v>47</v>
      </c>
      <c r="T5033" s="1" t="str">
        <f t="array" ref="T5033">_xlfn.XLOOKUP(A5033,Booking_data!$A$1:$A$6001,Booking_data!$O$1:$O$6001,"Not Found")</f>
        <v>Other</v>
      </c>
      <c r="U5033" s="1" t="str">
        <f t="shared" si="4"/>
        <v>Above 45</v>
      </c>
      <c r="V5033" s="1" t="str">
        <f t="shared" si="5"/>
        <v>Medium Booking</v>
      </c>
    </row>
    <row r="5034" ht="15.75" customHeight="1">
      <c r="A5034" s="1" t="s">
        <v>5348</v>
      </c>
      <c r="B5034" s="6">
        <v>46079.0</v>
      </c>
      <c r="C5034" s="6">
        <v>46079.0</v>
      </c>
      <c r="D5034" s="7">
        <v>0.7708333333333334</v>
      </c>
      <c r="E5034" s="1" t="str">
        <f t="shared" si="1"/>
        <v>Weekday</v>
      </c>
      <c r="F5034" s="1" t="str">
        <f t="shared" si="2"/>
        <v>Feb</v>
      </c>
      <c r="G5034" s="1" t="str">
        <f t="array" ref="G5034">_xlfn.XLOOKUP(A5034,Booking_data!$A$1:$A$6001,Booking_data!$D$1:$D$6001,"not found")</f>
        <v>M033</v>
      </c>
      <c r="H5034" s="1" t="str">
        <f t="array" ref="H5034">_xlfn.XLOOKUP(G5034,Movies_data!$A$1:$A$41,Movies_data!$B$1:$B$41,"not found")</f>
        <v>Lucifer</v>
      </c>
      <c r="I5034" s="1" t="str">
        <f t="array" ref="I5034">_xlfn.XLOOKUP(G5034,Movies_data!$A$1:$A$41,Movies_data!$D$1:$D$41,"not found")</f>
        <v>Action</v>
      </c>
      <c r="J5034" s="1" t="str">
        <f t="array" ref="J5034">_xlfn.XLOOKUP(G5034,Movies_data!$A$1:$A$41,Movies_data!$C$1:$C$41,"not found")</f>
        <v>Malayalam</v>
      </c>
      <c r="K5034" s="1">
        <f t="array" ref="K5034">_xlfn.XLOOKUP(G5034,Movies_data!$A$1:$A$41,Movies_data!$H$1:$H$41,"Not Found")</f>
        <v>7.5</v>
      </c>
      <c r="L5034" s="1" t="str">
        <f t="array" ref="L5034">_xlfn.XLOOKUP(A5034,Booking_data!$A$1:$A$6001,Booking_data!$E$1:$E$6001,"not Found")</f>
        <v>C141</v>
      </c>
      <c r="M5034" s="1" t="str">
        <f t="array" ref="M5034">_xlfn.XLOOKUP(L5034,Cinemas_data!$A$1:$A$49,Cinemas_data!$I$1:$I$49,"not Found")</f>
        <v>#NAME?</v>
      </c>
      <c r="N5034" s="1" t="str">
        <f t="array" ref="N5034">_xlfn.XLOOKUP(L5034,Cinemas_data!$A$1:$A$49,Cinemas_data!$C$1:$C$49,"not Found")</f>
        <v>Ahmedabad</v>
      </c>
      <c r="O5034" s="1">
        <f t="array" ref="O5034">_xlfn.XLOOKUP(A5034,Booking_data!$A$1:$A$6001,Booking_data!$H$1:$H$6001,"not found")</f>
        <v>4</v>
      </c>
      <c r="P5034" s="1">
        <f t="array" ref="P5034">_xlfn.XLOOKUP(A5034,Booking_data!$A$1:$A$6001,Booking_data!$I$1:$I$6001,"not Found")</f>
        <v>240</v>
      </c>
      <c r="Q5034" s="1">
        <f t="shared" si="3"/>
        <v>960</v>
      </c>
      <c r="R5034" s="1" t="str">
        <f t="array" ref="R5034">_xlfn.XLOOKUP(A5034,Booking_data!$A$1:$A$6001,Booking_data!$L$1:$L$6001,"Not Found")</f>
        <v>Net Banking</v>
      </c>
      <c r="S5034" s="1">
        <f t="array" ref="S5034">_xlfn.XLOOKUP(A5034,Booking_data!$A$1:$A$6001,Booking_data!$N$1:$N$6001,"not Found")</f>
        <v>37</v>
      </c>
      <c r="T5034" s="1" t="str">
        <f t="array" ref="T5034">_xlfn.XLOOKUP(A5034,Booking_data!$A$1:$A$6001,Booking_data!$O$1:$O$6001,"Not Found")</f>
        <v>Other</v>
      </c>
      <c r="U5034" s="1" t="str">
        <f t="shared" si="4"/>
        <v>Middle Age</v>
      </c>
      <c r="V5034" s="1" t="str">
        <f t="shared" si="5"/>
        <v>Medium Booking</v>
      </c>
    </row>
    <row r="5035" ht="15.75" customHeight="1">
      <c r="A5035" s="1" t="s">
        <v>5349</v>
      </c>
      <c r="B5035" s="6">
        <v>46040.0</v>
      </c>
      <c r="C5035" s="6">
        <v>46046.0</v>
      </c>
      <c r="D5035" s="7">
        <v>0.9375</v>
      </c>
      <c r="E5035" s="1" t="str">
        <f t="shared" si="1"/>
        <v>Weekend</v>
      </c>
      <c r="F5035" s="1" t="str">
        <f t="shared" si="2"/>
        <v>Jan</v>
      </c>
      <c r="G5035" s="1" t="str">
        <f t="array" ref="G5035">_xlfn.XLOOKUP(A5035,Booking_data!$A$1:$A$6001,Booking_data!$D$1:$D$6001,"not found")</f>
        <v>M005</v>
      </c>
      <c r="H5035" s="1" t="str">
        <f t="array" ref="H5035">_xlfn.XLOOKUP(G5035,Movies_data!$A$1:$A$41,Movies_data!$B$1:$B$41,"not found")</f>
        <v>Ponniyin Selvan II</v>
      </c>
      <c r="I5035" s="1" t="str">
        <f t="array" ref="I5035">_xlfn.XLOOKUP(G5035,Movies_data!$A$1:$A$41,Movies_data!$D$1:$D$41,"not found")</f>
        <v>Drama</v>
      </c>
      <c r="J5035" s="1" t="str">
        <f t="array" ref="J5035">_xlfn.XLOOKUP(G5035,Movies_data!$A$1:$A$41,Movies_data!$C$1:$C$41,"not found")</f>
        <v>Tamil</v>
      </c>
      <c r="K5035" s="1">
        <f t="array" ref="K5035">_xlfn.XLOOKUP(G5035,Movies_data!$A$1:$A$41,Movies_data!$H$1:$H$41,"Not Found")</f>
        <v>7.3</v>
      </c>
      <c r="L5035" s="1" t="str">
        <f t="array" ref="L5035">_xlfn.XLOOKUP(A5035,Booking_data!$A$1:$A$6001,Booking_data!$E$1:$E$6001,"not Found")</f>
        <v>C123</v>
      </c>
      <c r="M5035" s="1" t="str">
        <f t="array" ref="M5035">_xlfn.XLOOKUP(L5035,Cinemas_data!$A$1:$A$49,Cinemas_data!$I$1:$I$49,"not Found")</f>
        <v>#NAME?</v>
      </c>
      <c r="N5035" s="1" t="str">
        <f t="array" ref="N5035">_xlfn.XLOOKUP(L5035,Cinemas_data!$A$1:$A$49,Cinemas_data!$C$1:$C$49,"not Found")</f>
        <v>Noida</v>
      </c>
      <c r="O5035" s="1">
        <f t="array" ref="O5035">_xlfn.XLOOKUP(A5035,Booking_data!$A$1:$A$6001,Booking_data!$H$1:$H$6001,"not found")</f>
        <v>3</v>
      </c>
      <c r="P5035" s="1">
        <f t="array" ref="P5035">_xlfn.XLOOKUP(A5035,Booking_data!$A$1:$A$6001,Booking_data!$I$1:$I$6001,"not Found")</f>
        <v>220</v>
      </c>
      <c r="Q5035" s="1">
        <f t="shared" si="3"/>
        <v>660</v>
      </c>
      <c r="R5035" s="1" t="str">
        <f t="array" ref="R5035">_xlfn.XLOOKUP(A5035,Booking_data!$A$1:$A$6001,Booking_data!$L$1:$L$6001,"Not Found")</f>
        <v>Credit Card</v>
      </c>
      <c r="S5035" s="1">
        <f t="array" ref="S5035">_xlfn.XLOOKUP(A5035,Booking_data!$A$1:$A$6001,Booking_data!$N$1:$N$6001,"not Found")</f>
        <v>39</v>
      </c>
      <c r="T5035" s="1" t="str">
        <f t="array" ref="T5035">_xlfn.XLOOKUP(A5035,Booking_data!$A$1:$A$6001,Booking_data!$O$1:$O$6001,"Not Found")</f>
        <v>Female</v>
      </c>
      <c r="U5035" s="1" t="str">
        <f t="shared" si="4"/>
        <v>Middle Age</v>
      </c>
      <c r="V5035" s="1" t="str">
        <f t="shared" si="5"/>
        <v>Medium Booking</v>
      </c>
    </row>
    <row r="5036" ht="15.75" customHeight="1">
      <c r="A5036" s="1" t="s">
        <v>5350</v>
      </c>
      <c r="B5036" s="6">
        <v>46065.0</v>
      </c>
      <c r="C5036" s="6">
        <v>46066.0</v>
      </c>
      <c r="D5036" s="7">
        <v>0.3958333333333333</v>
      </c>
      <c r="E5036" s="1" t="str">
        <f t="shared" si="1"/>
        <v>Weekday</v>
      </c>
      <c r="F5036" s="1" t="str">
        <f t="shared" si="2"/>
        <v>Feb</v>
      </c>
      <c r="G5036" s="1" t="str">
        <f t="array" ref="G5036">_xlfn.XLOOKUP(A5036,Booking_data!$A$1:$A$6001,Booking_data!$D$1:$D$6001,"not found")</f>
        <v>M004</v>
      </c>
      <c r="H5036" s="1" t="str">
        <f t="array" ref="H5036">_xlfn.XLOOKUP(G5036,Movies_data!$A$1:$A$41,Movies_data!$B$1:$B$41,"not found")</f>
        <v>Ponniyin Selvan I</v>
      </c>
      <c r="I5036" s="1" t="str">
        <f t="array" ref="I5036">_xlfn.XLOOKUP(G5036,Movies_data!$A$1:$A$41,Movies_data!$D$1:$D$41,"not found")</f>
        <v>Drama</v>
      </c>
      <c r="J5036" s="1" t="str">
        <f t="array" ref="J5036">_xlfn.XLOOKUP(G5036,Movies_data!$A$1:$A$41,Movies_data!$C$1:$C$41,"not found")</f>
        <v>Tamil</v>
      </c>
      <c r="K5036" s="1">
        <f t="array" ref="K5036">_xlfn.XLOOKUP(G5036,Movies_data!$A$1:$A$41,Movies_data!$H$1:$H$41,"Not Found")</f>
        <v>7.6</v>
      </c>
      <c r="L5036" s="1" t="str">
        <f t="array" ref="L5036">_xlfn.XLOOKUP(A5036,Booking_data!$A$1:$A$6001,Booking_data!$E$1:$E$6001,"not Found")</f>
        <v>C113</v>
      </c>
      <c r="M5036" s="1" t="str">
        <f t="array" ref="M5036">_xlfn.XLOOKUP(L5036,Cinemas_data!$A$1:$A$49,Cinemas_data!$I$1:$I$49,"not Found")</f>
        <v>#NAME?</v>
      </c>
      <c r="N5036" s="1" t="str">
        <f t="array" ref="N5036">_xlfn.XLOOKUP(L5036,Cinemas_data!$A$1:$A$49,Cinemas_data!$C$1:$C$49,"not Found")</f>
        <v>Delhi</v>
      </c>
      <c r="O5036" s="1">
        <f t="array" ref="O5036">_xlfn.XLOOKUP(A5036,Booking_data!$A$1:$A$6001,Booking_data!$H$1:$H$6001,"not found")</f>
        <v>4</v>
      </c>
      <c r="P5036" s="1">
        <f t="array" ref="P5036">_xlfn.XLOOKUP(A5036,Booking_data!$A$1:$A$6001,Booking_data!$I$1:$I$6001,"not Found")</f>
        <v>420</v>
      </c>
      <c r="Q5036" s="1">
        <f t="shared" si="3"/>
        <v>1680</v>
      </c>
      <c r="R5036" s="1" t="str">
        <f t="array" ref="R5036">_xlfn.XLOOKUP(A5036,Booking_data!$A$1:$A$6001,Booking_data!$L$1:$L$6001,"Not Found")</f>
        <v>Net Banking</v>
      </c>
      <c r="S5036" s="1">
        <f t="array" ref="S5036">_xlfn.XLOOKUP(A5036,Booking_data!$A$1:$A$6001,Booking_data!$N$1:$N$6001,"not Found")</f>
        <v>24</v>
      </c>
      <c r="T5036" s="1" t="str">
        <f t="array" ref="T5036">_xlfn.XLOOKUP(A5036,Booking_data!$A$1:$A$6001,Booking_data!$O$1:$O$6001,"Not Found")</f>
        <v>Female</v>
      </c>
      <c r="U5036" s="1" t="str">
        <f t="shared" si="4"/>
        <v>Youngster</v>
      </c>
      <c r="V5036" s="1" t="str">
        <f t="shared" si="5"/>
        <v>Medium Booking</v>
      </c>
    </row>
    <row r="5037" ht="15.75" customHeight="1">
      <c r="A5037" s="1" t="s">
        <v>5351</v>
      </c>
      <c r="B5037" s="6">
        <v>46122.0</v>
      </c>
      <c r="C5037" s="6">
        <v>46125.0</v>
      </c>
      <c r="D5037" s="7">
        <v>0.53125</v>
      </c>
      <c r="E5037" s="1" t="str">
        <f t="shared" si="1"/>
        <v>Weekday</v>
      </c>
      <c r="F5037" s="1" t="str">
        <f t="shared" si="2"/>
        <v>Apr</v>
      </c>
      <c r="G5037" s="1" t="str">
        <f t="array" ref="G5037">_xlfn.XLOOKUP(A5037,Booking_data!$A$1:$A$6001,Booking_data!$D$1:$D$6001,"not found")</f>
        <v>M035</v>
      </c>
      <c r="H5037" s="1" t="str">
        <f t="array" ref="H5037">_xlfn.XLOOKUP(G5037,Movies_data!$A$1:$A$41,Movies_data!$B$1:$B$41,"not found")</f>
        <v>Aavesham</v>
      </c>
      <c r="I5037" s="1" t="str">
        <f t="array" ref="I5037">_xlfn.XLOOKUP(G5037,Movies_data!$A$1:$A$41,Movies_data!$D$1:$D$41,"not found")</f>
        <v>Comedy</v>
      </c>
      <c r="J5037" s="1" t="str">
        <f t="array" ref="J5037">_xlfn.XLOOKUP(G5037,Movies_data!$A$1:$A$41,Movies_data!$C$1:$C$41,"not found")</f>
        <v>Malayalam</v>
      </c>
      <c r="K5037" s="1">
        <f t="array" ref="K5037">_xlfn.XLOOKUP(G5037,Movies_data!$A$1:$A$41,Movies_data!$H$1:$H$41,"Not Found")</f>
        <v>7.8</v>
      </c>
      <c r="L5037" s="1" t="str">
        <f t="array" ref="L5037">_xlfn.XLOOKUP(A5037,Booking_data!$A$1:$A$6001,Booking_data!$E$1:$E$6001,"not Found")</f>
        <v>C101</v>
      </c>
      <c r="M5037" s="1" t="str">
        <f t="array" ref="M5037">_xlfn.XLOOKUP(L5037,Cinemas_data!$A$1:$A$49,Cinemas_data!$I$1:$I$49,"not Found")</f>
        <v>#NAME?</v>
      </c>
      <c r="N5037" s="1" t="str">
        <f t="array" ref="N5037">_xlfn.XLOOKUP(L5037,Cinemas_data!$A$1:$A$49,Cinemas_data!$C$1:$C$49,"not Found")</f>
        <v>Pune</v>
      </c>
      <c r="O5037" s="1">
        <f t="array" ref="O5037">_xlfn.XLOOKUP(A5037,Booking_data!$A$1:$A$6001,Booking_data!$H$1:$H$6001,"not found")</f>
        <v>1</v>
      </c>
      <c r="P5037" s="1">
        <f t="array" ref="P5037">_xlfn.XLOOKUP(A5037,Booking_data!$A$1:$A$6001,Booking_data!$I$1:$I$6001,"not Found")</f>
        <v>180</v>
      </c>
      <c r="Q5037" s="1">
        <f t="shared" si="3"/>
        <v>180</v>
      </c>
      <c r="R5037" s="1" t="str">
        <f t="array" ref="R5037">_xlfn.XLOOKUP(A5037,Booking_data!$A$1:$A$6001,Booking_data!$L$1:$L$6001,"Not Found")</f>
        <v>Wallet</v>
      </c>
      <c r="S5037" s="1">
        <f t="array" ref="S5037">_xlfn.XLOOKUP(A5037,Booking_data!$A$1:$A$6001,Booking_data!$N$1:$N$6001,"not Found")</f>
        <v>30</v>
      </c>
      <c r="T5037" s="1" t="str">
        <f t="array" ref="T5037">_xlfn.XLOOKUP(A5037,Booking_data!$A$1:$A$6001,Booking_data!$O$1:$O$6001,"Not Found")</f>
        <v>Male</v>
      </c>
      <c r="U5037" s="1" t="str">
        <f t="shared" si="4"/>
        <v>Middle Age</v>
      </c>
      <c r="V5037" s="1" t="str">
        <f t="shared" si="5"/>
        <v>Low Booking</v>
      </c>
    </row>
    <row r="5038" ht="15.75" customHeight="1">
      <c r="A5038" s="1" t="s">
        <v>5352</v>
      </c>
      <c r="B5038" s="6">
        <v>46112.0</v>
      </c>
      <c r="C5038" s="6">
        <v>46118.0</v>
      </c>
      <c r="D5038" s="7">
        <v>0.9375</v>
      </c>
      <c r="E5038" s="1" t="str">
        <f t="shared" si="1"/>
        <v>Weekday</v>
      </c>
      <c r="F5038" s="1" t="str">
        <f t="shared" si="2"/>
        <v>Mar</v>
      </c>
      <c r="G5038" s="1" t="str">
        <f t="array" ref="G5038">_xlfn.XLOOKUP(A5038,Booking_data!$A$1:$A$6001,Booking_data!$D$1:$D$6001,"not found")</f>
        <v>M032</v>
      </c>
      <c r="H5038" s="1" t="str">
        <f t="array" ref="H5038">_xlfn.XLOOKUP(G5038,Movies_data!$A$1:$A$41,Movies_data!$B$1:$B$41,"not found")</f>
        <v>Premam</v>
      </c>
      <c r="I5038" s="1" t="str">
        <f t="array" ref="I5038">_xlfn.XLOOKUP(G5038,Movies_data!$A$1:$A$41,Movies_data!$D$1:$D$41,"not found")</f>
        <v>Romance</v>
      </c>
      <c r="J5038" s="1" t="str">
        <f t="array" ref="J5038">_xlfn.XLOOKUP(G5038,Movies_data!$A$1:$A$41,Movies_data!$C$1:$C$41,"not found")</f>
        <v>Malayalam</v>
      </c>
      <c r="K5038" s="1">
        <f t="array" ref="K5038">_xlfn.XLOOKUP(G5038,Movies_data!$A$1:$A$41,Movies_data!$H$1:$H$41,"Not Found")</f>
        <v>8.3</v>
      </c>
      <c r="L5038" s="1" t="str">
        <f t="array" ref="L5038">_xlfn.XLOOKUP(A5038,Booking_data!$A$1:$A$6001,Booking_data!$E$1:$E$6001,"not Found")</f>
        <v>C011</v>
      </c>
      <c r="M5038" s="1" t="str">
        <f t="array" ref="M5038">_xlfn.XLOOKUP(L5038,Cinemas_data!$A$1:$A$49,Cinemas_data!$I$1:$I$49,"not Found")</f>
        <v>#NAME?</v>
      </c>
      <c r="N5038" s="1" t="str">
        <f t="array" ref="N5038">_xlfn.XLOOKUP(L5038,Cinemas_data!$A$1:$A$49,Cinemas_data!$C$1:$C$49,"not Found")</f>
        <v>Chennai</v>
      </c>
      <c r="O5038" s="1">
        <f t="array" ref="O5038">_xlfn.XLOOKUP(A5038,Booking_data!$A$1:$A$6001,Booking_data!$H$1:$H$6001,"not found")</f>
        <v>3</v>
      </c>
      <c r="P5038" s="1">
        <f t="array" ref="P5038">_xlfn.XLOOKUP(A5038,Booking_data!$A$1:$A$6001,Booking_data!$I$1:$I$6001,"not Found")</f>
        <v>320</v>
      </c>
      <c r="Q5038" s="1">
        <f t="shared" si="3"/>
        <v>960</v>
      </c>
      <c r="R5038" s="1" t="str">
        <f t="array" ref="R5038">_xlfn.XLOOKUP(A5038,Booking_data!$A$1:$A$6001,Booking_data!$L$1:$L$6001,"Not Found")</f>
        <v>Wallet</v>
      </c>
      <c r="S5038" s="1">
        <f t="array" ref="S5038">_xlfn.XLOOKUP(A5038,Booking_data!$A$1:$A$6001,Booking_data!$N$1:$N$6001,"not Found")</f>
        <v>39</v>
      </c>
      <c r="T5038" s="1" t="str">
        <f t="array" ref="T5038">_xlfn.XLOOKUP(A5038,Booking_data!$A$1:$A$6001,Booking_data!$O$1:$O$6001,"Not Found")</f>
        <v>Female</v>
      </c>
      <c r="U5038" s="1" t="str">
        <f t="shared" si="4"/>
        <v>Middle Age</v>
      </c>
      <c r="V5038" s="1" t="str">
        <f t="shared" si="5"/>
        <v>Medium Booking</v>
      </c>
    </row>
    <row r="5039" ht="15.75" customHeight="1">
      <c r="A5039" s="1" t="s">
        <v>5353</v>
      </c>
      <c r="B5039" s="6">
        <v>46090.0</v>
      </c>
      <c r="C5039" s="6">
        <v>46096.0</v>
      </c>
      <c r="D5039" s="7">
        <v>0.53125</v>
      </c>
      <c r="E5039" s="1" t="str">
        <f t="shared" si="1"/>
        <v>Weekday</v>
      </c>
      <c r="F5039" s="1" t="str">
        <f t="shared" si="2"/>
        <v>Mar</v>
      </c>
      <c r="G5039" s="1" t="str">
        <f t="array" ref="G5039">_xlfn.XLOOKUP(A5039,Booking_data!$A$1:$A$6001,Booking_data!$D$1:$D$6001,"not found")</f>
        <v>M039</v>
      </c>
      <c r="H5039" s="1" t="str">
        <f t="array" ref="H5039">_xlfn.XLOOKUP(G5039,Movies_data!$A$1:$A$41,Movies_data!$B$1:$B$41,"not found")</f>
        <v>Dune: Part Two</v>
      </c>
      <c r="I5039" s="1" t="str">
        <f t="array" ref="I5039">_xlfn.XLOOKUP(G5039,Movies_data!$A$1:$A$41,Movies_data!$D$1:$D$41,"not found")</f>
        <v>Sci-Fi</v>
      </c>
      <c r="J5039" s="1" t="str">
        <f t="array" ref="J5039">_xlfn.XLOOKUP(G5039,Movies_data!$A$1:$A$41,Movies_data!$C$1:$C$41,"not found")</f>
        <v>English</v>
      </c>
      <c r="K5039" s="1">
        <f t="array" ref="K5039">_xlfn.XLOOKUP(G5039,Movies_data!$A$1:$A$41,Movies_data!$H$1:$H$41,"Not Found")</f>
        <v>8.5</v>
      </c>
      <c r="L5039" s="1" t="str">
        <f t="array" ref="L5039">_xlfn.XLOOKUP(A5039,Booking_data!$A$1:$A$6001,Booking_data!$E$1:$E$6001,"not Found")</f>
        <v>C102</v>
      </c>
      <c r="M5039" s="1" t="str">
        <f t="array" ref="M5039">_xlfn.XLOOKUP(L5039,Cinemas_data!$A$1:$A$49,Cinemas_data!$I$1:$I$49,"not Found")</f>
        <v>#NAME?</v>
      </c>
      <c r="N5039" s="1" t="str">
        <f t="array" ref="N5039">_xlfn.XLOOKUP(L5039,Cinemas_data!$A$1:$A$49,Cinemas_data!$C$1:$C$49,"not Found")</f>
        <v>Pune</v>
      </c>
      <c r="O5039" s="1">
        <f t="array" ref="O5039">_xlfn.XLOOKUP(A5039,Booking_data!$A$1:$A$6001,Booking_data!$H$1:$H$6001,"not found")</f>
        <v>2</v>
      </c>
      <c r="P5039" s="1">
        <f t="array" ref="P5039">_xlfn.XLOOKUP(A5039,Booking_data!$A$1:$A$6001,Booking_data!$I$1:$I$6001,"not Found")</f>
        <v>220</v>
      </c>
      <c r="Q5039" s="1">
        <f t="shared" si="3"/>
        <v>440</v>
      </c>
      <c r="R5039" s="1" t="str">
        <f t="array" ref="R5039">_xlfn.XLOOKUP(A5039,Booking_data!$A$1:$A$6001,Booking_data!$L$1:$L$6001,"Not Found")</f>
        <v>Credit Card</v>
      </c>
      <c r="S5039" s="1">
        <f t="array" ref="S5039">_xlfn.XLOOKUP(A5039,Booking_data!$A$1:$A$6001,Booking_data!$N$1:$N$6001,"not Found")</f>
        <v>50</v>
      </c>
      <c r="T5039" s="1" t="str">
        <f t="array" ref="T5039">_xlfn.XLOOKUP(A5039,Booking_data!$A$1:$A$6001,Booking_data!$O$1:$O$6001,"Not Found")</f>
        <v>Female</v>
      </c>
      <c r="U5039" s="1" t="str">
        <f t="shared" si="4"/>
        <v>Above 45</v>
      </c>
      <c r="V5039" s="1" t="str">
        <f t="shared" si="5"/>
        <v>Low Booking</v>
      </c>
    </row>
    <row r="5040" ht="15.75" customHeight="1">
      <c r="A5040" s="1" t="s">
        <v>5354</v>
      </c>
      <c r="B5040" s="6">
        <v>46140.0</v>
      </c>
      <c r="C5040" s="6">
        <v>46144.0</v>
      </c>
      <c r="D5040" s="7">
        <v>0.7708333333333334</v>
      </c>
      <c r="E5040" s="1" t="str">
        <f t="shared" si="1"/>
        <v>Weekday</v>
      </c>
      <c r="F5040" s="1" t="str">
        <f t="shared" si="2"/>
        <v>Apr</v>
      </c>
      <c r="G5040" s="1" t="str">
        <f t="array" ref="G5040">_xlfn.XLOOKUP(A5040,Booking_data!$A$1:$A$6001,Booking_data!$D$1:$D$6001,"not found")</f>
        <v>M026</v>
      </c>
      <c r="H5040" s="1" t="str">
        <f t="array" ref="H5040">_xlfn.XLOOKUP(G5040,Movies_data!$A$1:$A$41,Movies_data!$B$1:$B$41,"not found")</f>
        <v>Drishyam 2</v>
      </c>
      <c r="I5040" s="1" t="str">
        <f t="array" ref="I5040">_xlfn.XLOOKUP(G5040,Movies_data!$A$1:$A$41,Movies_data!$D$1:$D$41,"not found")</f>
        <v>Thriller</v>
      </c>
      <c r="J5040" s="1" t="str">
        <f t="array" ref="J5040">_xlfn.XLOOKUP(G5040,Movies_data!$A$1:$A$41,Movies_data!$C$1:$C$41,"not found")</f>
        <v>Hindi</v>
      </c>
      <c r="K5040" s="1">
        <f t="array" ref="K5040">_xlfn.XLOOKUP(G5040,Movies_data!$A$1:$A$41,Movies_data!$H$1:$H$41,"Not Found")</f>
        <v>8.2</v>
      </c>
      <c r="L5040" s="1" t="str">
        <f t="array" ref="L5040">_xlfn.XLOOKUP(A5040,Booking_data!$A$1:$A$6001,Booking_data!$E$1:$E$6001,"not Found")</f>
        <v>C151</v>
      </c>
      <c r="M5040" s="1" t="str">
        <f t="array" ref="M5040">_xlfn.XLOOKUP(L5040,Cinemas_data!$A$1:$A$49,Cinemas_data!$I$1:$I$49,"not Found")</f>
        <v>#NAME?</v>
      </c>
      <c r="N5040" s="1" t="str">
        <f t="array" ref="N5040">_xlfn.XLOOKUP(L5040,Cinemas_data!$A$1:$A$49,Cinemas_data!$C$1:$C$49,"not Found")</f>
        <v>Kochi</v>
      </c>
      <c r="O5040" s="1">
        <f t="array" ref="O5040">_xlfn.XLOOKUP(A5040,Booking_data!$A$1:$A$6001,Booking_data!$H$1:$H$6001,"not found")</f>
        <v>2</v>
      </c>
      <c r="P5040" s="1">
        <f t="array" ref="P5040">_xlfn.XLOOKUP(A5040,Booking_data!$A$1:$A$6001,Booking_data!$I$1:$I$6001,"not Found")</f>
        <v>360</v>
      </c>
      <c r="Q5040" s="1">
        <f t="shared" si="3"/>
        <v>720</v>
      </c>
      <c r="R5040" s="1" t="str">
        <f t="array" ref="R5040">_xlfn.XLOOKUP(A5040,Booking_data!$A$1:$A$6001,Booking_data!$L$1:$L$6001,"Not Found")</f>
        <v>Net Banking</v>
      </c>
      <c r="S5040" s="1">
        <f t="array" ref="S5040">_xlfn.XLOOKUP(A5040,Booking_data!$A$1:$A$6001,Booking_data!$N$1:$N$6001,"not Found")</f>
        <v>41</v>
      </c>
      <c r="T5040" s="1" t="str">
        <f t="array" ref="T5040">_xlfn.XLOOKUP(A5040,Booking_data!$A$1:$A$6001,Booking_data!$O$1:$O$6001,"Not Found")</f>
        <v>Female</v>
      </c>
      <c r="U5040" s="1" t="str">
        <f t="shared" si="4"/>
        <v>Middle Age</v>
      </c>
      <c r="V5040" s="1" t="str">
        <f t="shared" si="5"/>
        <v>Low Booking</v>
      </c>
    </row>
    <row r="5041" ht="15.75" customHeight="1">
      <c r="A5041" s="1" t="s">
        <v>5355</v>
      </c>
      <c r="B5041" s="6">
        <v>46125.0</v>
      </c>
      <c r="C5041" s="6">
        <v>46129.0</v>
      </c>
      <c r="D5041" s="7">
        <v>0.3958333333333333</v>
      </c>
      <c r="E5041" s="1" t="str">
        <f t="shared" si="1"/>
        <v>Weekday</v>
      </c>
      <c r="F5041" s="1" t="str">
        <f t="shared" si="2"/>
        <v>Apr</v>
      </c>
      <c r="G5041" s="1" t="str">
        <f t="array" ref="G5041">_xlfn.XLOOKUP(A5041,Booking_data!$A$1:$A$6001,Booking_data!$D$1:$D$6001,"not found")</f>
        <v>M001</v>
      </c>
      <c r="H5041" s="1" t="str">
        <f t="array" ref="H5041">_xlfn.XLOOKUP(G5041,Movies_data!$A$1:$A$41,Movies_data!$B$1:$B$41,"not found")</f>
        <v>Leo</v>
      </c>
      <c r="I5041" s="1" t="str">
        <f t="array" ref="I5041">_xlfn.XLOOKUP(G5041,Movies_data!$A$1:$A$41,Movies_data!$D$1:$D$41,"not found")</f>
        <v>Action</v>
      </c>
      <c r="J5041" s="1" t="str">
        <f t="array" ref="J5041">_xlfn.XLOOKUP(G5041,Movies_data!$A$1:$A$41,Movies_data!$C$1:$C$41,"not found")</f>
        <v>Tamil</v>
      </c>
      <c r="K5041" s="1">
        <f t="array" ref="K5041">_xlfn.XLOOKUP(G5041,Movies_data!$A$1:$A$41,Movies_data!$H$1:$H$41,"Not Found")</f>
        <v>8</v>
      </c>
      <c r="L5041" s="1" t="str">
        <f t="array" ref="L5041">_xlfn.XLOOKUP(A5041,Booking_data!$A$1:$A$6001,Booking_data!$E$1:$E$6001,"not Found")</f>
        <v>C052</v>
      </c>
      <c r="M5041" s="1" t="str">
        <f t="array" ref="M5041">_xlfn.XLOOKUP(L5041,Cinemas_data!$A$1:$A$49,Cinemas_data!$I$1:$I$49,"not Found")</f>
        <v>#NAME?</v>
      </c>
      <c r="N5041" s="1" t="str">
        <f t="array" ref="N5041">_xlfn.XLOOKUP(L5041,Cinemas_data!$A$1:$A$49,Cinemas_data!$C$1:$C$49,"not Found")</f>
        <v>Bengaluru</v>
      </c>
      <c r="O5041" s="1">
        <f t="array" ref="O5041">_xlfn.XLOOKUP(A5041,Booking_data!$A$1:$A$6001,Booking_data!$H$1:$H$6001,"not found")</f>
        <v>2</v>
      </c>
      <c r="P5041" s="1">
        <f t="array" ref="P5041">_xlfn.XLOOKUP(A5041,Booking_data!$A$1:$A$6001,Booking_data!$I$1:$I$6001,"not Found")</f>
        <v>200</v>
      </c>
      <c r="Q5041" s="1">
        <f t="shared" si="3"/>
        <v>400</v>
      </c>
      <c r="R5041" s="1" t="str">
        <f t="array" ref="R5041">_xlfn.XLOOKUP(A5041,Booking_data!$A$1:$A$6001,Booking_data!$L$1:$L$6001,"Not Found")</f>
        <v>UPI</v>
      </c>
      <c r="S5041" s="1">
        <f t="array" ref="S5041">_xlfn.XLOOKUP(A5041,Booking_data!$A$1:$A$6001,Booking_data!$N$1:$N$6001,"not Found")</f>
        <v>46</v>
      </c>
      <c r="T5041" s="1" t="str">
        <f t="array" ref="T5041">_xlfn.XLOOKUP(A5041,Booking_data!$A$1:$A$6001,Booking_data!$O$1:$O$6001,"Not Found")</f>
        <v>Female</v>
      </c>
      <c r="U5041" s="1" t="str">
        <f t="shared" si="4"/>
        <v>Above 45</v>
      </c>
      <c r="V5041" s="1" t="str">
        <f t="shared" si="5"/>
        <v>Low Booking</v>
      </c>
    </row>
    <row r="5042" ht="15.75" customHeight="1">
      <c r="A5042" s="1" t="s">
        <v>5356</v>
      </c>
      <c r="B5042" s="6">
        <v>46140.0</v>
      </c>
      <c r="C5042" s="6">
        <v>46146.0</v>
      </c>
      <c r="D5042" s="7">
        <v>0.53125</v>
      </c>
      <c r="E5042" s="1" t="str">
        <f t="shared" si="1"/>
        <v>Weekday</v>
      </c>
      <c r="F5042" s="1" t="str">
        <f t="shared" si="2"/>
        <v>Apr</v>
      </c>
      <c r="G5042" s="1" t="str">
        <f t="array" ref="G5042">_xlfn.XLOOKUP(A5042,Booking_data!$A$1:$A$6001,Booking_data!$D$1:$D$6001,"not found")</f>
        <v>M020</v>
      </c>
      <c r="H5042" s="1" t="str">
        <f t="array" ref="H5042">_xlfn.XLOOKUP(G5042,Movies_data!$A$1:$A$41,Movies_data!$B$1:$B$41,"not found")</f>
        <v>Jawan</v>
      </c>
      <c r="I5042" s="1" t="str">
        <f t="array" ref="I5042">_xlfn.XLOOKUP(G5042,Movies_data!$A$1:$A$41,Movies_data!$D$1:$D$41,"not found")</f>
        <v>Action</v>
      </c>
      <c r="J5042" s="1" t="str">
        <f t="array" ref="J5042">_xlfn.XLOOKUP(G5042,Movies_data!$A$1:$A$41,Movies_data!$C$1:$C$41,"not found")</f>
        <v>Hindi</v>
      </c>
      <c r="K5042" s="1">
        <f t="array" ref="K5042">_xlfn.XLOOKUP(G5042,Movies_data!$A$1:$A$41,Movies_data!$H$1:$H$41,"Not Found")</f>
        <v>7</v>
      </c>
      <c r="L5042" s="1" t="str">
        <f t="array" ref="L5042">_xlfn.XLOOKUP(A5042,Booking_data!$A$1:$A$6001,Booking_data!$E$1:$E$6001,"not Found")</f>
        <v>C141</v>
      </c>
      <c r="M5042" s="1" t="str">
        <f t="array" ref="M5042">_xlfn.XLOOKUP(L5042,Cinemas_data!$A$1:$A$49,Cinemas_data!$I$1:$I$49,"not Found")</f>
        <v>#NAME?</v>
      </c>
      <c r="N5042" s="1" t="str">
        <f t="array" ref="N5042">_xlfn.XLOOKUP(L5042,Cinemas_data!$A$1:$A$49,Cinemas_data!$C$1:$C$49,"not Found")</f>
        <v>Ahmedabad</v>
      </c>
      <c r="O5042" s="1">
        <f t="array" ref="O5042">_xlfn.XLOOKUP(A5042,Booking_data!$A$1:$A$6001,Booking_data!$H$1:$H$6001,"not found")</f>
        <v>2</v>
      </c>
      <c r="P5042" s="1">
        <f t="array" ref="P5042">_xlfn.XLOOKUP(A5042,Booking_data!$A$1:$A$6001,Booking_data!$I$1:$I$6001,"not Found")</f>
        <v>240</v>
      </c>
      <c r="Q5042" s="1">
        <f t="shared" si="3"/>
        <v>480</v>
      </c>
      <c r="R5042" s="1" t="str">
        <f t="array" ref="R5042">_xlfn.XLOOKUP(A5042,Booking_data!$A$1:$A$6001,Booking_data!$L$1:$L$6001,"Not Found")</f>
        <v>Debit Card</v>
      </c>
      <c r="S5042" s="1">
        <f t="array" ref="S5042">_xlfn.XLOOKUP(A5042,Booking_data!$A$1:$A$6001,Booking_data!$N$1:$N$6001,"not Found")</f>
        <v>27</v>
      </c>
      <c r="T5042" s="1" t="str">
        <f t="array" ref="T5042">_xlfn.XLOOKUP(A5042,Booking_data!$A$1:$A$6001,Booking_data!$O$1:$O$6001,"Not Found")</f>
        <v>Male</v>
      </c>
      <c r="U5042" s="1" t="str">
        <f t="shared" si="4"/>
        <v>Youngster</v>
      </c>
      <c r="V5042" s="1" t="str">
        <f t="shared" si="5"/>
        <v>Low Booking</v>
      </c>
    </row>
    <row r="5043" ht="15.75" customHeight="1">
      <c r="A5043" s="1" t="s">
        <v>5357</v>
      </c>
      <c r="B5043" s="6">
        <v>46176.0</v>
      </c>
      <c r="C5043" s="6">
        <v>46178.0</v>
      </c>
      <c r="D5043" s="7">
        <v>0.8854166666666666</v>
      </c>
      <c r="E5043" s="1" t="str">
        <f t="shared" si="1"/>
        <v>Weekday</v>
      </c>
      <c r="F5043" s="1" t="str">
        <f t="shared" si="2"/>
        <v>Jun</v>
      </c>
      <c r="G5043" s="1" t="str">
        <f t="array" ref="G5043">_xlfn.XLOOKUP(A5043,Booking_data!$A$1:$A$6001,Booking_data!$D$1:$D$6001,"not found")</f>
        <v>M016</v>
      </c>
      <c r="H5043" s="1" t="str">
        <f t="array" ref="H5043">_xlfn.XLOOKUP(G5043,Movies_data!$A$1:$A$41,Movies_data!$B$1:$B$41,"not found")</f>
        <v>Arjun Reddy</v>
      </c>
      <c r="I5043" s="1" t="str">
        <f t="array" ref="I5043">_xlfn.XLOOKUP(G5043,Movies_data!$A$1:$A$41,Movies_data!$D$1:$D$41,"not found")</f>
        <v>Drama</v>
      </c>
      <c r="J5043" s="1" t="str">
        <f t="array" ref="J5043">_xlfn.XLOOKUP(G5043,Movies_data!$A$1:$A$41,Movies_data!$C$1:$C$41,"not found")</f>
        <v>Telugu</v>
      </c>
      <c r="K5043" s="1">
        <f t="array" ref="K5043">_xlfn.XLOOKUP(G5043,Movies_data!$A$1:$A$41,Movies_data!$H$1:$H$41,"Not Found")</f>
        <v>7.7</v>
      </c>
      <c r="L5043" s="1" t="str">
        <f t="array" ref="L5043">_xlfn.XLOOKUP(A5043,Booking_data!$A$1:$A$6001,Booking_data!$E$1:$E$6001,"not Found")</f>
        <v>C073</v>
      </c>
      <c r="M5043" s="1" t="str">
        <f t="array" ref="M5043">_xlfn.XLOOKUP(L5043,Cinemas_data!$A$1:$A$49,Cinemas_data!$I$1:$I$49,"not Found")</f>
        <v>#NAME?</v>
      </c>
      <c r="N5043" s="1" t="str">
        <f t="array" ref="N5043">_xlfn.XLOOKUP(L5043,Cinemas_data!$A$1:$A$49,Cinemas_data!$C$1:$C$49,"not Found")</f>
        <v>Hyderabad</v>
      </c>
      <c r="O5043" s="1">
        <f t="array" ref="O5043">_xlfn.XLOOKUP(A5043,Booking_data!$A$1:$A$6001,Booking_data!$H$1:$H$6001,"not found")</f>
        <v>2</v>
      </c>
      <c r="P5043" s="1">
        <f t="array" ref="P5043">_xlfn.XLOOKUP(A5043,Booking_data!$A$1:$A$6001,Booking_data!$I$1:$I$6001,"not Found")</f>
        <v>240</v>
      </c>
      <c r="Q5043" s="1">
        <f t="shared" si="3"/>
        <v>480</v>
      </c>
      <c r="R5043" s="1" t="str">
        <f t="array" ref="R5043">_xlfn.XLOOKUP(A5043,Booking_data!$A$1:$A$6001,Booking_data!$L$1:$L$6001,"Not Found")</f>
        <v>Net Banking</v>
      </c>
      <c r="S5043" s="1">
        <f t="array" ref="S5043">_xlfn.XLOOKUP(A5043,Booking_data!$A$1:$A$6001,Booking_data!$N$1:$N$6001,"not Found")</f>
        <v>49</v>
      </c>
      <c r="T5043" s="1" t="str">
        <f t="array" ref="T5043">_xlfn.XLOOKUP(A5043,Booking_data!$A$1:$A$6001,Booking_data!$O$1:$O$6001,"Not Found")</f>
        <v>Female</v>
      </c>
      <c r="U5043" s="1" t="str">
        <f t="shared" si="4"/>
        <v>Above 45</v>
      </c>
      <c r="V5043" s="1" t="str">
        <f t="shared" si="5"/>
        <v>Low Booking</v>
      </c>
    </row>
    <row r="5044" ht="15.75" customHeight="1">
      <c r="A5044" s="1" t="s">
        <v>5358</v>
      </c>
      <c r="B5044" s="6">
        <v>46040.0</v>
      </c>
      <c r="C5044" s="6">
        <v>46047.0</v>
      </c>
      <c r="D5044" s="7">
        <v>0.8854166666666666</v>
      </c>
      <c r="E5044" s="1" t="str">
        <f t="shared" si="1"/>
        <v>Weekend</v>
      </c>
      <c r="F5044" s="1" t="str">
        <f t="shared" si="2"/>
        <v>Jan</v>
      </c>
      <c r="G5044" s="1" t="str">
        <f t="array" ref="G5044">_xlfn.XLOOKUP(A5044,Booking_data!$A$1:$A$6001,Booking_data!$D$1:$D$6001,"not found")</f>
        <v>M027</v>
      </c>
      <c r="H5044" s="1" t="str">
        <f t="array" ref="H5044">_xlfn.XLOOKUP(G5044,Movies_data!$A$1:$A$41,Movies_data!$B$1:$B$41,"not found")</f>
        <v>KGF Chapter 2</v>
      </c>
      <c r="I5044" s="1" t="str">
        <f t="array" ref="I5044">_xlfn.XLOOKUP(G5044,Movies_data!$A$1:$A$41,Movies_data!$D$1:$D$41,"not found")</f>
        <v>Action</v>
      </c>
      <c r="J5044" s="1" t="str">
        <f t="array" ref="J5044">_xlfn.XLOOKUP(G5044,Movies_data!$A$1:$A$41,Movies_data!$C$1:$C$41,"not found")</f>
        <v>Kannada</v>
      </c>
      <c r="K5044" s="1">
        <f t="array" ref="K5044">_xlfn.XLOOKUP(G5044,Movies_data!$A$1:$A$41,Movies_data!$H$1:$H$41,"Not Found")</f>
        <v>8.3</v>
      </c>
      <c r="L5044" s="1" t="str">
        <f t="array" ref="L5044">_xlfn.XLOOKUP(A5044,Booking_data!$A$1:$A$6001,Booking_data!$E$1:$E$6001,"not Found")</f>
        <v>C053</v>
      </c>
      <c r="M5044" s="1" t="str">
        <f t="array" ref="M5044">_xlfn.XLOOKUP(L5044,Cinemas_data!$A$1:$A$49,Cinemas_data!$I$1:$I$49,"not Found")</f>
        <v>#NAME?</v>
      </c>
      <c r="N5044" s="1" t="str">
        <f t="array" ref="N5044">_xlfn.XLOOKUP(L5044,Cinemas_data!$A$1:$A$49,Cinemas_data!$C$1:$C$49,"not Found")</f>
        <v>Bengaluru</v>
      </c>
      <c r="O5044" s="1">
        <f t="array" ref="O5044">_xlfn.XLOOKUP(A5044,Booking_data!$A$1:$A$6001,Booking_data!$H$1:$H$6001,"not found")</f>
        <v>2</v>
      </c>
      <c r="P5044" s="1">
        <f t="array" ref="P5044">_xlfn.XLOOKUP(A5044,Booking_data!$A$1:$A$6001,Booking_data!$I$1:$I$6001,"not Found")</f>
        <v>260</v>
      </c>
      <c r="Q5044" s="1">
        <f t="shared" si="3"/>
        <v>520</v>
      </c>
      <c r="R5044" s="1" t="str">
        <f t="array" ref="R5044">_xlfn.XLOOKUP(A5044,Booking_data!$A$1:$A$6001,Booking_data!$L$1:$L$6001,"Not Found")</f>
        <v>Net Banking</v>
      </c>
      <c r="S5044" s="1">
        <f t="array" ref="S5044">_xlfn.XLOOKUP(A5044,Booking_data!$A$1:$A$6001,Booking_data!$N$1:$N$6001,"not Found")</f>
        <v>48</v>
      </c>
      <c r="T5044" s="1" t="str">
        <f t="array" ref="T5044">_xlfn.XLOOKUP(A5044,Booking_data!$A$1:$A$6001,Booking_data!$O$1:$O$6001,"Not Found")</f>
        <v>Female</v>
      </c>
      <c r="U5044" s="1" t="str">
        <f t="shared" si="4"/>
        <v>Above 45</v>
      </c>
      <c r="V5044" s="1" t="str">
        <f t="shared" si="5"/>
        <v>Low Booking</v>
      </c>
    </row>
    <row r="5045" ht="15.75" customHeight="1">
      <c r="A5045" s="1" t="s">
        <v>5359</v>
      </c>
      <c r="B5045" s="6">
        <v>46117.0</v>
      </c>
      <c r="C5045" s="6">
        <v>46120.0</v>
      </c>
      <c r="D5045" s="7">
        <v>0.7708333333333334</v>
      </c>
      <c r="E5045" s="1" t="str">
        <f t="shared" si="1"/>
        <v>Weekend</v>
      </c>
      <c r="F5045" s="1" t="str">
        <f t="shared" si="2"/>
        <v>Apr</v>
      </c>
      <c r="G5045" s="1" t="str">
        <f t="array" ref="G5045">_xlfn.XLOOKUP(A5045,Booking_data!$A$1:$A$6001,Booking_data!$D$1:$D$6001,"not found")</f>
        <v>M008</v>
      </c>
      <c r="H5045" s="1" t="str">
        <f t="array" ref="H5045">_xlfn.XLOOKUP(G5045,Movies_data!$A$1:$A$41,Movies_data!$B$1:$B$41,"not found")</f>
        <v>Love Today</v>
      </c>
      <c r="I5045" s="1" t="str">
        <f t="array" ref="I5045">_xlfn.XLOOKUP(G5045,Movies_data!$A$1:$A$41,Movies_data!$D$1:$D$41,"not found")</f>
        <v>Romance</v>
      </c>
      <c r="J5045" s="1" t="str">
        <f t="array" ref="J5045">_xlfn.XLOOKUP(G5045,Movies_data!$A$1:$A$41,Movies_data!$C$1:$C$41,"not found")</f>
        <v>Tamil</v>
      </c>
      <c r="K5045" s="1">
        <f t="array" ref="K5045">_xlfn.XLOOKUP(G5045,Movies_data!$A$1:$A$41,Movies_data!$H$1:$H$41,"Not Found")</f>
        <v>7.4</v>
      </c>
      <c r="L5045" s="1" t="str">
        <f t="array" ref="L5045">_xlfn.XLOOKUP(A5045,Booking_data!$A$1:$A$6001,Booking_data!$E$1:$E$6001,"not Found")</f>
        <v>C081</v>
      </c>
      <c r="M5045" s="1" t="str">
        <f t="array" ref="M5045">_xlfn.XLOOKUP(L5045,Cinemas_data!$A$1:$A$49,Cinemas_data!$I$1:$I$49,"not Found")</f>
        <v>#NAME?</v>
      </c>
      <c r="N5045" s="1" t="str">
        <f t="array" ref="N5045">_xlfn.XLOOKUP(L5045,Cinemas_data!$A$1:$A$49,Cinemas_data!$C$1:$C$49,"not Found")</f>
        <v>Vijayawada</v>
      </c>
      <c r="O5045" s="1">
        <f t="array" ref="O5045">_xlfn.XLOOKUP(A5045,Booking_data!$A$1:$A$6001,Booking_data!$H$1:$H$6001,"not found")</f>
        <v>2</v>
      </c>
      <c r="P5045" s="1">
        <f t="array" ref="P5045">_xlfn.XLOOKUP(A5045,Booking_data!$A$1:$A$6001,Booking_data!$I$1:$I$6001,"not Found")</f>
        <v>200</v>
      </c>
      <c r="Q5045" s="1">
        <f t="shared" si="3"/>
        <v>400</v>
      </c>
      <c r="R5045" s="1" t="str">
        <f t="array" ref="R5045">_xlfn.XLOOKUP(A5045,Booking_data!$A$1:$A$6001,Booking_data!$L$1:$L$6001,"Not Found")</f>
        <v>Debit Card</v>
      </c>
      <c r="S5045" s="1">
        <f t="array" ref="S5045">_xlfn.XLOOKUP(A5045,Booking_data!$A$1:$A$6001,Booking_data!$N$1:$N$6001,"not Found")</f>
        <v>24</v>
      </c>
      <c r="T5045" s="1" t="str">
        <f t="array" ref="T5045">_xlfn.XLOOKUP(A5045,Booking_data!$A$1:$A$6001,Booking_data!$O$1:$O$6001,"Not Found")</f>
        <v>Other</v>
      </c>
      <c r="U5045" s="1" t="str">
        <f t="shared" si="4"/>
        <v>Youngster</v>
      </c>
      <c r="V5045" s="1" t="str">
        <f t="shared" si="5"/>
        <v>Low Booking</v>
      </c>
    </row>
    <row r="5046" ht="15.75" customHeight="1">
      <c r="A5046" s="1" t="s">
        <v>5360</v>
      </c>
      <c r="B5046" s="6">
        <v>46183.0</v>
      </c>
      <c r="C5046" s="6">
        <v>46189.0</v>
      </c>
      <c r="D5046" s="7">
        <v>0.8854166666666666</v>
      </c>
      <c r="E5046" s="1" t="str">
        <f t="shared" si="1"/>
        <v>Weekday</v>
      </c>
      <c r="F5046" s="1" t="str">
        <f t="shared" si="2"/>
        <v>Jun</v>
      </c>
      <c r="G5046" s="1" t="str">
        <f t="array" ref="G5046">_xlfn.XLOOKUP(A5046,Booking_data!$A$1:$A$6001,Booking_data!$D$1:$D$6001,"not found")</f>
        <v>M003</v>
      </c>
      <c r="H5046" s="1" t="str">
        <f t="array" ref="H5046">_xlfn.XLOOKUP(G5046,Movies_data!$A$1:$A$41,Movies_data!$B$1:$B$41,"not found")</f>
        <v>Vikram</v>
      </c>
      <c r="I5046" s="1" t="str">
        <f t="array" ref="I5046">_xlfn.XLOOKUP(G5046,Movies_data!$A$1:$A$41,Movies_data!$D$1:$D$41,"not found")</f>
        <v>Action</v>
      </c>
      <c r="J5046" s="1" t="str">
        <f t="array" ref="J5046">_xlfn.XLOOKUP(G5046,Movies_data!$A$1:$A$41,Movies_data!$C$1:$C$41,"not found")</f>
        <v>Tamil</v>
      </c>
      <c r="K5046" s="1">
        <f t="array" ref="K5046">_xlfn.XLOOKUP(G5046,Movies_data!$A$1:$A$41,Movies_data!$H$1:$H$41,"Not Found")</f>
        <v>8.3</v>
      </c>
      <c r="L5046" s="1" t="str">
        <f t="array" ref="L5046">_xlfn.XLOOKUP(A5046,Booking_data!$A$1:$A$6001,Booking_data!$E$1:$E$6001,"not Found")</f>
        <v>C072</v>
      </c>
      <c r="M5046" s="1" t="str">
        <f t="array" ref="M5046">_xlfn.XLOOKUP(L5046,Cinemas_data!$A$1:$A$49,Cinemas_data!$I$1:$I$49,"not Found")</f>
        <v>#NAME?</v>
      </c>
      <c r="N5046" s="1" t="str">
        <f t="array" ref="N5046">_xlfn.XLOOKUP(L5046,Cinemas_data!$A$1:$A$49,Cinemas_data!$C$1:$C$49,"not Found")</f>
        <v>Hyderabad</v>
      </c>
      <c r="O5046" s="1">
        <f t="array" ref="O5046">_xlfn.XLOOKUP(A5046,Booking_data!$A$1:$A$6001,Booking_data!$H$1:$H$6001,"not found")</f>
        <v>2</v>
      </c>
      <c r="P5046" s="1">
        <f t="array" ref="P5046">_xlfn.XLOOKUP(A5046,Booking_data!$A$1:$A$6001,Booking_data!$I$1:$I$6001,"not Found")</f>
        <v>280</v>
      </c>
      <c r="Q5046" s="1">
        <f t="shared" si="3"/>
        <v>560</v>
      </c>
      <c r="R5046" s="1" t="str">
        <f t="array" ref="R5046">_xlfn.XLOOKUP(A5046,Booking_data!$A$1:$A$6001,Booking_data!$L$1:$L$6001,"Not Found")</f>
        <v>Debit Card</v>
      </c>
      <c r="S5046" s="1">
        <f t="array" ref="S5046">_xlfn.XLOOKUP(A5046,Booking_data!$A$1:$A$6001,Booking_data!$N$1:$N$6001,"not Found")</f>
        <v>18</v>
      </c>
      <c r="T5046" s="1" t="str">
        <f t="array" ref="T5046">_xlfn.XLOOKUP(A5046,Booking_data!$A$1:$A$6001,Booking_data!$O$1:$O$6001,"Not Found")</f>
        <v>Female</v>
      </c>
      <c r="U5046" s="1" t="str">
        <f t="shared" si="4"/>
        <v>Youngster</v>
      </c>
      <c r="V5046" s="1" t="str">
        <f t="shared" si="5"/>
        <v>Low Booking</v>
      </c>
    </row>
    <row r="5047" ht="15.75" customHeight="1">
      <c r="A5047" s="1" t="s">
        <v>5361</v>
      </c>
      <c r="B5047" s="6">
        <v>46101.0</v>
      </c>
      <c r="C5047" s="6">
        <v>46107.0</v>
      </c>
      <c r="D5047" s="7">
        <v>0.6458333333333334</v>
      </c>
      <c r="E5047" s="1" t="str">
        <f t="shared" si="1"/>
        <v>Weekday</v>
      </c>
      <c r="F5047" s="1" t="str">
        <f t="shared" si="2"/>
        <v>Mar</v>
      </c>
      <c r="G5047" s="1" t="str">
        <f t="array" ref="G5047">_xlfn.XLOOKUP(A5047,Booking_data!$A$1:$A$6001,Booking_data!$D$1:$D$6001,"not found")</f>
        <v>M030</v>
      </c>
      <c r="H5047" s="1" t="str">
        <f t="array" ref="H5047">_xlfn.XLOOKUP(G5047,Movies_data!$A$1:$A$41,Movies_data!$B$1:$B$41,"not found")</f>
        <v>Kirik Party</v>
      </c>
      <c r="I5047" s="1" t="str">
        <f t="array" ref="I5047">_xlfn.XLOOKUP(G5047,Movies_data!$A$1:$A$41,Movies_data!$D$1:$D$41,"not found")</f>
        <v>Comedy</v>
      </c>
      <c r="J5047" s="1" t="str">
        <f t="array" ref="J5047">_xlfn.XLOOKUP(G5047,Movies_data!$A$1:$A$41,Movies_data!$C$1:$C$41,"not found")</f>
        <v>Kannada</v>
      </c>
      <c r="K5047" s="1">
        <f t="array" ref="K5047">_xlfn.XLOOKUP(G5047,Movies_data!$A$1:$A$41,Movies_data!$H$1:$H$41,"Not Found")</f>
        <v>8</v>
      </c>
      <c r="L5047" s="1" t="str">
        <f t="array" ref="L5047">_xlfn.XLOOKUP(A5047,Booking_data!$A$1:$A$6001,Booking_data!$E$1:$E$6001,"not Found")</f>
        <v>C012</v>
      </c>
      <c r="M5047" s="1" t="str">
        <f t="array" ref="M5047">_xlfn.XLOOKUP(L5047,Cinemas_data!$A$1:$A$49,Cinemas_data!$I$1:$I$49,"not Found")</f>
        <v>#NAME?</v>
      </c>
      <c r="N5047" s="1" t="str">
        <f t="array" ref="N5047">_xlfn.XLOOKUP(L5047,Cinemas_data!$A$1:$A$49,Cinemas_data!$C$1:$C$49,"not Found")</f>
        <v>Chennai</v>
      </c>
      <c r="O5047" s="1">
        <f t="array" ref="O5047">_xlfn.XLOOKUP(A5047,Booking_data!$A$1:$A$6001,Booking_data!$H$1:$H$6001,"not found")</f>
        <v>5</v>
      </c>
      <c r="P5047" s="1">
        <f t="array" ref="P5047">_xlfn.XLOOKUP(A5047,Booking_data!$A$1:$A$6001,Booking_data!$I$1:$I$6001,"not Found")</f>
        <v>160</v>
      </c>
      <c r="Q5047" s="1">
        <f t="shared" si="3"/>
        <v>800</v>
      </c>
      <c r="R5047" s="1" t="str">
        <f t="array" ref="R5047">_xlfn.XLOOKUP(A5047,Booking_data!$A$1:$A$6001,Booking_data!$L$1:$L$6001,"Not Found")</f>
        <v>Wallet</v>
      </c>
      <c r="S5047" s="1">
        <f t="array" ref="S5047">_xlfn.XLOOKUP(A5047,Booking_data!$A$1:$A$6001,Booking_data!$N$1:$N$6001,"not Found")</f>
        <v>28</v>
      </c>
      <c r="T5047" s="1" t="str">
        <f t="array" ref="T5047">_xlfn.XLOOKUP(A5047,Booking_data!$A$1:$A$6001,Booking_data!$O$1:$O$6001,"Not Found")</f>
        <v>Female</v>
      </c>
      <c r="U5047" s="1" t="str">
        <f t="shared" si="4"/>
        <v>Youngster</v>
      </c>
      <c r="V5047" s="1" t="str">
        <f t="shared" si="5"/>
        <v>High Booking</v>
      </c>
    </row>
    <row r="5048" ht="15.75" customHeight="1">
      <c r="A5048" s="1" t="s">
        <v>5362</v>
      </c>
      <c r="B5048" s="6">
        <v>46068.0</v>
      </c>
      <c r="C5048" s="6">
        <v>46070.0</v>
      </c>
      <c r="D5048" s="7">
        <v>0.7708333333333334</v>
      </c>
      <c r="E5048" s="1" t="str">
        <f t="shared" si="1"/>
        <v>Weekend</v>
      </c>
      <c r="F5048" s="1" t="str">
        <f t="shared" si="2"/>
        <v>Feb</v>
      </c>
      <c r="G5048" s="1" t="str">
        <f t="array" ref="G5048">_xlfn.XLOOKUP(A5048,Booking_data!$A$1:$A$6001,Booking_data!$D$1:$D$6001,"not found")</f>
        <v>M015</v>
      </c>
      <c r="H5048" s="1" t="str">
        <f t="array" ref="H5048">_xlfn.XLOOKUP(G5048,Movies_data!$A$1:$A$41,Movies_data!$B$1:$B$41,"not found")</f>
        <v>Kalki 2898 AD</v>
      </c>
      <c r="I5048" s="1" t="str">
        <f t="array" ref="I5048">_xlfn.XLOOKUP(G5048,Movies_data!$A$1:$A$41,Movies_data!$D$1:$D$41,"not found")</f>
        <v>Sci-Fi</v>
      </c>
      <c r="J5048" s="1" t="str">
        <f t="array" ref="J5048">_xlfn.XLOOKUP(G5048,Movies_data!$A$1:$A$41,Movies_data!$C$1:$C$41,"not found")</f>
        <v>Telugu</v>
      </c>
      <c r="K5048" s="1">
        <f t="array" ref="K5048">_xlfn.XLOOKUP(G5048,Movies_data!$A$1:$A$41,Movies_data!$H$1:$H$41,"Not Found")</f>
        <v>7</v>
      </c>
      <c r="L5048" s="1" t="str">
        <f t="array" ref="L5048">_xlfn.XLOOKUP(A5048,Booking_data!$A$1:$A$6001,Booking_data!$E$1:$E$6001,"not Found")</f>
        <v>C141</v>
      </c>
      <c r="M5048" s="1" t="str">
        <f t="array" ref="M5048">_xlfn.XLOOKUP(L5048,Cinemas_data!$A$1:$A$49,Cinemas_data!$I$1:$I$49,"not Found")</f>
        <v>#NAME?</v>
      </c>
      <c r="N5048" s="1" t="str">
        <f t="array" ref="N5048">_xlfn.XLOOKUP(L5048,Cinemas_data!$A$1:$A$49,Cinemas_data!$C$1:$C$49,"not Found")</f>
        <v>Ahmedabad</v>
      </c>
      <c r="O5048" s="1">
        <f t="array" ref="O5048">_xlfn.XLOOKUP(A5048,Booking_data!$A$1:$A$6001,Booking_data!$H$1:$H$6001,"not found")</f>
        <v>1</v>
      </c>
      <c r="P5048" s="1">
        <f t="array" ref="P5048">_xlfn.XLOOKUP(A5048,Booking_data!$A$1:$A$6001,Booking_data!$I$1:$I$6001,"not Found")</f>
        <v>240</v>
      </c>
      <c r="Q5048" s="1">
        <f t="shared" si="3"/>
        <v>240</v>
      </c>
      <c r="R5048" s="1" t="str">
        <f t="array" ref="R5048">_xlfn.XLOOKUP(A5048,Booking_data!$A$1:$A$6001,Booking_data!$L$1:$L$6001,"Not Found")</f>
        <v>Net Banking</v>
      </c>
      <c r="S5048" s="1">
        <f t="array" ref="S5048">_xlfn.XLOOKUP(A5048,Booking_data!$A$1:$A$6001,Booking_data!$N$1:$N$6001,"not Found")</f>
        <v>39</v>
      </c>
      <c r="T5048" s="1" t="str">
        <f t="array" ref="T5048">_xlfn.XLOOKUP(A5048,Booking_data!$A$1:$A$6001,Booking_data!$O$1:$O$6001,"Not Found")</f>
        <v>Male</v>
      </c>
      <c r="U5048" s="1" t="str">
        <f t="shared" si="4"/>
        <v>Middle Age</v>
      </c>
      <c r="V5048" s="1" t="str">
        <f t="shared" si="5"/>
        <v>Low Booking</v>
      </c>
    </row>
    <row r="5049" ht="15.75" customHeight="1">
      <c r="A5049" s="1" t="s">
        <v>5363</v>
      </c>
      <c r="B5049" s="6">
        <v>46119.0</v>
      </c>
      <c r="C5049" s="6">
        <v>46119.0</v>
      </c>
      <c r="D5049" s="7">
        <v>0.53125</v>
      </c>
      <c r="E5049" s="1" t="str">
        <f t="shared" si="1"/>
        <v>Weekday</v>
      </c>
      <c r="F5049" s="1" t="str">
        <f t="shared" si="2"/>
        <v>Apr</v>
      </c>
      <c r="G5049" s="1" t="str">
        <f t="array" ref="G5049">_xlfn.XLOOKUP(A5049,Booking_data!$A$1:$A$6001,Booking_data!$D$1:$D$6001,"not found")</f>
        <v>M037</v>
      </c>
      <c r="H5049" s="1" t="str">
        <f t="array" ref="H5049">_xlfn.XLOOKUP(G5049,Movies_data!$A$1:$A$41,Movies_data!$B$1:$B$41,"not found")</f>
        <v>Oppenheimer</v>
      </c>
      <c r="I5049" s="1" t="str">
        <f t="array" ref="I5049">_xlfn.XLOOKUP(G5049,Movies_data!$A$1:$A$41,Movies_data!$D$1:$D$41,"not found")</f>
        <v>Biography</v>
      </c>
      <c r="J5049" s="1" t="str">
        <f t="array" ref="J5049">_xlfn.XLOOKUP(G5049,Movies_data!$A$1:$A$41,Movies_data!$C$1:$C$41,"not found")</f>
        <v>English</v>
      </c>
      <c r="K5049" s="1">
        <f t="array" ref="K5049">_xlfn.XLOOKUP(G5049,Movies_data!$A$1:$A$41,Movies_data!$H$1:$H$41,"Not Found")</f>
        <v>8.5</v>
      </c>
      <c r="L5049" s="1" t="str">
        <f t="array" ref="L5049">_xlfn.XLOOKUP(A5049,Booking_data!$A$1:$A$6001,Booking_data!$E$1:$E$6001,"not Found")</f>
        <v>C042</v>
      </c>
      <c r="M5049" s="1" t="str">
        <f t="array" ref="M5049">_xlfn.XLOOKUP(L5049,Cinemas_data!$A$1:$A$49,Cinemas_data!$I$1:$I$49,"not Found")</f>
        <v>#NAME?</v>
      </c>
      <c r="N5049" s="1" t="str">
        <f t="array" ref="N5049">_xlfn.XLOOKUP(L5049,Cinemas_data!$A$1:$A$49,Cinemas_data!$C$1:$C$49,"not Found")</f>
        <v>Salem</v>
      </c>
      <c r="O5049" s="1">
        <f t="array" ref="O5049">_xlfn.XLOOKUP(A5049,Booking_data!$A$1:$A$6001,Booking_data!$H$1:$H$6001,"not found")</f>
        <v>4</v>
      </c>
      <c r="P5049" s="1">
        <f t="array" ref="P5049">_xlfn.XLOOKUP(A5049,Booking_data!$A$1:$A$6001,Booking_data!$I$1:$I$6001,"not Found")</f>
        <v>360</v>
      </c>
      <c r="Q5049" s="1">
        <f t="shared" si="3"/>
        <v>1440</v>
      </c>
      <c r="R5049" s="1" t="str">
        <f t="array" ref="R5049">_xlfn.XLOOKUP(A5049,Booking_data!$A$1:$A$6001,Booking_data!$L$1:$L$6001,"Not Found")</f>
        <v>Debit Card</v>
      </c>
      <c r="S5049" s="1">
        <f t="array" ref="S5049">_xlfn.XLOOKUP(A5049,Booking_data!$A$1:$A$6001,Booking_data!$N$1:$N$6001,"not Found")</f>
        <v>60</v>
      </c>
      <c r="T5049" s="1" t="str">
        <f t="array" ref="T5049">_xlfn.XLOOKUP(A5049,Booking_data!$A$1:$A$6001,Booking_data!$O$1:$O$6001,"Not Found")</f>
        <v>Other</v>
      </c>
      <c r="U5049" s="1" t="str">
        <f t="shared" si="4"/>
        <v>Above 45</v>
      </c>
      <c r="V5049" s="1" t="str">
        <f t="shared" si="5"/>
        <v>Medium Booking</v>
      </c>
    </row>
    <row r="5050" ht="15.75" customHeight="1">
      <c r="A5050" s="1" t="s">
        <v>5364</v>
      </c>
      <c r="B5050" s="6">
        <v>46128.0</v>
      </c>
      <c r="C5050" s="6">
        <v>46129.0</v>
      </c>
      <c r="D5050" s="7">
        <v>0.9375</v>
      </c>
      <c r="E5050" s="1" t="str">
        <f t="shared" si="1"/>
        <v>Weekday</v>
      </c>
      <c r="F5050" s="1" t="str">
        <f t="shared" si="2"/>
        <v>Apr</v>
      </c>
      <c r="G5050" s="1" t="str">
        <f t="array" ref="G5050">_xlfn.XLOOKUP(A5050,Booking_data!$A$1:$A$6001,Booking_data!$D$1:$D$6001,"not found")</f>
        <v>M038</v>
      </c>
      <c r="H5050" s="1" t="str">
        <f t="array" ref="H5050">_xlfn.XLOOKUP(G5050,Movies_data!$A$1:$A$41,Movies_data!$B$1:$B$41,"not found")</f>
        <v>Barbie</v>
      </c>
      <c r="I5050" s="1" t="str">
        <f t="array" ref="I5050">_xlfn.XLOOKUP(G5050,Movies_data!$A$1:$A$41,Movies_data!$D$1:$D$41,"not found")</f>
        <v>Comedy</v>
      </c>
      <c r="J5050" s="1" t="str">
        <f t="array" ref="J5050">_xlfn.XLOOKUP(G5050,Movies_data!$A$1:$A$41,Movies_data!$C$1:$C$41,"not found")</f>
        <v>English</v>
      </c>
      <c r="K5050" s="1">
        <f t="array" ref="K5050">_xlfn.XLOOKUP(G5050,Movies_data!$A$1:$A$41,Movies_data!$H$1:$H$41,"Not Found")</f>
        <v>6.8</v>
      </c>
      <c r="L5050" s="1" t="str">
        <f t="array" ref="L5050">_xlfn.XLOOKUP(A5050,Booking_data!$A$1:$A$6001,Booking_data!$E$1:$E$6001,"not Found")</f>
        <v>C103</v>
      </c>
      <c r="M5050" s="1" t="str">
        <f t="array" ref="M5050">_xlfn.XLOOKUP(L5050,Cinemas_data!$A$1:$A$49,Cinemas_data!$I$1:$I$49,"not Found")</f>
        <v>#NAME?</v>
      </c>
      <c r="N5050" s="1" t="str">
        <f t="array" ref="N5050">_xlfn.XLOOKUP(L5050,Cinemas_data!$A$1:$A$49,Cinemas_data!$C$1:$C$49,"not Found")</f>
        <v>Pune</v>
      </c>
      <c r="O5050" s="1">
        <f t="array" ref="O5050">_xlfn.XLOOKUP(A5050,Booking_data!$A$1:$A$6001,Booking_data!$H$1:$H$6001,"not found")</f>
        <v>2</v>
      </c>
      <c r="P5050" s="1">
        <f t="array" ref="P5050">_xlfn.XLOOKUP(A5050,Booking_data!$A$1:$A$6001,Booking_data!$I$1:$I$6001,"not Found")</f>
        <v>260</v>
      </c>
      <c r="Q5050" s="1">
        <f t="shared" si="3"/>
        <v>520</v>
      </c>
      <c r="R5050" s="1" t="str">
        <f t="array" ref="R5050">_xlfn.XLOOKUP(A5050,Booking_data!$A$1:$A$6001,Booking_data!$L$1:$L$6001,"Not Found")</f>
        <v>Net Banking</v>
      </c>
      <c r="S5050" s="1">
        <f t="array" ref="S5050">_xlfn.XLOOKUP(A5050,Booking_data!$A$1:$A$6001,Booking_data!$N$1:$N$6001,"not Found")</f>
        <v>48</v>
      </c>
      <c r="T5050" s="1" t="str">
        <f t="array" ref="T5050">_xlfn.XLOOKUP(A5050,Booking_data!$A$1:$A$6001,Booking_data!$O$1:$O$6001,"Not Found")</f>
        <v>Female</v>
      </c>
      <c r="U5050" s="1" t="str">
        <f t="shared" si="4"/>
        <v>Above 45</v>
      </c>
      <c r="V5050" s="1" t="str">
        <f t="shared" si="5"/>
        <v>Low Booking</v>
      </c>
    </row>
    <row r="5051" ht="15.75" customHeight="1">
      <c r="A5051" s="1" t="s">
        <v>5365</v>
      </c>
      <c r="B5051" s="6">
        <v>46063.0</v>
      </c>
      <c r="C5051" s="6">
        <v>46065.0</v>
      </c>
      <c r="D5051" s="7">
        <v>0.6458333333333334</v>
      </c>
      <c r="E5051" s="1" t="str">
        <f t="shared" si="1"/>
        <v>Weekday</v>
      </c>
      <c r="F5051" s="1" t="str">
        <f t="shared" si="2"/>
        <v>Feb</v>
      </c>
      <c r="G5051" s="1" t="str">
        <f t="array" ref="G5051">_xlfn.XLOOKUP(A5051,Booking_data!$A$1:$A$6001,Booking_data!$D$1:$D$6001,"not found")</f>
        <v>M010</v>
      </c>
      <c r="H5051" s="1" t="str">
        <f t="array" ref="H5051">_xlfn.XLOOKUP(G5051,Movies_data!$A$1:$A$41,Movies_data!$B$1:$B$41,"not found")</f>
        <v>Captain Miller</v>
      </c>
      <c r="I5051" s="1" t="str">
        <f t="array" ref="I5051">_xlfn.XLOOKUP(G5051,Movies_data!$A$1:$A$41,Movies_data!$D$1:$D$41,"not found")</f>
        <v>Action</v>
      </c>
      <c r="J5051" s="1" t="str">
        <f t="array" ref="J5051">_xlfn.XLOOKUP(G5051,Movies_data!$A$1:$A$41,Movies_data!$C$1:$C$41,"not found")</f>
        <v>Tamil</v>
      </c>
      <c r="K5051" s="1">
        <f t="array" ref="K5051">_xlfn.XLOOKUP(G5051,Movies_data!$A$1:$A$41,Movies_data!$H$1:$H$41,"Not Found")</f>
        <v>7</v>
      </c>
      <c r="L5051" s="1" t="str">
        <f t="array" ref="L5051">_xlfn.XLOOKUP(A5051,Booking_data!$A$1:$A$6001,Booking_data!$E$1:$E$6001,"not Found")</f>
        <v>C161</v>
      </c>
      <c r="M5051" s="1" t="str">
        <f t="array" ref="M5051">_xlfn.XLOOKUP(L5051,Cinemas_data!$A$1:$A$49,Cinemas_data!$I$1:$I$49,"not Found")</f>
        <v>#NAME?</v>
      </c>
      <c r="N5051" s="1" t="str">
        <f t="array" ref="N5051">_xlfn.XLOOKUP(L5051,Cinemas_data!$A$1:$A$49,Cinemas_data!$C$1:$C$49,"not Found")</f>
        <v>Thiruvananthapuram</v>
      </c>
      <c r="O5051" s="1">
        <f t="array" ref="O5051">_xlfn.XLOOKUP(A5051,Booking_data!$A$1:$A$6001,Booking_data!$H$1:$H$6001,"not found")</f>
        <v>4</v>
      </c>
      <c r="P5051" s="1">
        <f t="array" ref="P5051">_xlfn.XLOOKUP(A5051,Booking_data!$A$1:$A$6001,Booking_data!$I$1:$I$6001,"not Found")</f>
        <v>280</v>
      </c>
      <c r="Q5051" s="1">
        <f t="shared" si="3"/>
        <v>1120</v>
      </c>
      <c r="R5051" s="1" t="str">
        <f t="array" ref="R5051">_xlfn.XLOOKUP(A5051,Booking_data!$A$1:$A$6001,Booking_data!$L$1:$L$6001,"Not Found")</f>
        <v>Credit Card</v>
      </c>
      <c r="S5051" s="1">
        <f t="array" ref="S5051">_xlfn.XLOOKUP(A5051,Booking_data!$A$1:$A$6001,Booking_data!$N$1:$N$6001,"not Found")</f>
        <v>34</v>
      </c>
      <c r="T5051" s="1" t="str">
        <f t="array" ref="T5051">_xlfn.XLOOKUP(A5051,Booking_data!$A$1:$A$6001,Booking_data!$O$1:$O$6001,"Not Found")</f>
        <v>Female</v>
      </c>
      <c r="U5051" s="1" t="str">
        <f t="shared" si="4"/>
        <v>Middle Age</v>
      </c>
      <c r="V5051" s="1" t="str">
        <f t="shared" si="5"/>
        <v>Medium Booking</v>
      </c>
    </row>
    <row r="5052" ht="15.75" customHeight="1">
      <c r="A5052" s="1" t="s">
        <v>5366</v>
      </c>
      <c r="B5052" s="6">
        <v>46175.0</v>
      </c>
      <c r="C5052" s="6">
        <v>46176.0</v>
      </c>
      <c r="D5052" s="7">
        <v>0.9375</v>
      </c>
      <c r="E5052" s="1" t="str">
        <f t="shared" si="1"/>
        <v>Weekday</v>
      </c>
      <c r="F5052" s="1" t="str">
        <f t="shared" si="2"/>
        <v>Jun</v>
      </c>
      <c r="G5052" s="1" t="str">
        <f t="array" ref="G5052">_xlfn.XLOOKUP(A5052,Booking_data!$A$1:$A$6001,Booking_data!$D$1:$D$6001,"not found")</f>
        <v>M013</v>
      </c>
      <c r="H5052" s="1" t="str">
        <f t="array" ref="H5052">_xlfn.XLOOKUP(G5052,Movies_data!$A$1:$A$41,Movies_data!$B$1:$B$41,"not found")</f>
        <v>Salaar</v>
      </c>
      <c r="I5052" s="1" t="str">
        <f t="array" ref="I5052">_xlfn.XLOOKUP(G5052,Movies_data!$A$1:$A$41,Movies_data!$D$1:$D$41,"not found")</f>
        <v>Action</v>
      </c>
      <c r="J5052" s="1" t="str">
        <f t="array" ref="J5052">_xlfn.XLOOKUP(G5052,Movies_data!$A$1:$A$41,Movies_data!$C$1:$C$41,"not found")</f>
        <v>Telugu</v>
      </c>
      <c r="K5052" s="1">
        <f t="array" ref="K5052">_xlfn.XLOOKUP(G5052,Movies_data!$A$1:$A$41,Movies_data!$H$1:$H$41,"Not Found")</f>
        <v>6.5</v>
      </c>
      <c r="L5052" s="1" t="str">
        <f t="array" ref="L5052">_xlfn.XLOOKUP(A5052,Booking_data!$A$1:$A$6001,Booking_data!$E$1:$E$6001,"not Found")</f>
        <v>C063</v>
      </c>
      <c r="M5052" s="1" t="str">
        <f t="array" ref="M5052">_xlfn.XLOOKUP(L5052,Cinemas_data!$A$1:$A$49,Cinemas_data!$I$1:$I$49,"not Found")</f>
        <v>#NAME?</v>
      </c>
      <c r="N5052" s="1" t="str">
        <f t="array" ref="N5052">_xlfn.XLOOKUP(L5052,Cinemas_data!$A$1:$A$49,Cinemas_data!$C$1:$C$49,"not Found")</f>
        <v>Mysuru</v>
      </c>
      <c r="O5052" s="1">
        <f t="array" ref="O5052">_xlfn.XLOOKUP(A5052,Booking_data!$A$1:$A$6001,Booking_data!$H$1:$H$6001,"not found")</f>
        <v>4</v>
      </c>
      <c r="P5052" s="1">
        <f t="array" ref="P5052">_xlfn.XLOOKUP(A5052,Booking_data!$A$1:$A$6001,Booking_data!$I$1:$I$6001,"not Found")</f>
        <v>420</v>
      </c>
      <c r="Q5052" s="1">
        <f t="shared" si="3"/>
        <v>1680</v>
      </c>
      <c r="R5052" s="1" t="str">
        <f t="array" ref="R5052">_xlfn.XLOOKUP(A5052,Booking_data!$A$1:$A$6001,Booking_data!$L$1:$L$6001,"Not Found")</f>
        <v>UPI</v>
      </c>
      <c r="S5052" s="1">
        <f t="array" ref="S5052">_xlfn.XLOOKUP(A5052,Booking_data!$A$1:$A$6001,Booking_data!$N$1:$N$6001,"not Found")</f>
        <v>51</v>
      </c>
      <c r="T5052" s="1" t="str">
        <f t="array" ref="T5052">_xlfn.XLOOKUP(A5052,Booking_data!$A$1:$A$6001,Booking_data!$O$1:$O$6001,"Not Found")</f>
        <v>Other</v>
      </c>
      <c r="U5052" s="1" t="str">
        <f t="shared" si="4"/>
        <v>Above 45</v>
      </c>
      <c r="V5052" s="1" t="str">
        <f t="shared" si="5"/>
        <v>Medium Booking</v>
      </c>
    </row>
    <row r="5053" ht="15.75" customHeight="1">
      <c r="A5053" s="1" t="s">
        <v>5367</v>
      </c>
      <c r="B5053" s="6">
        <v>46188.0</v>
      </c>
      <c r="C5053" s="6">
        <v>46195.0</v>
      </c>
      <c r="D5053" s="7">
        <v>0.3958333333333333</v>
      </c>
      <c r="E5053" s="1" t="str">
        <f t="shared" si="1"/>
        <v>Weekday</v>
      </c>
      <c r="F5053" s="1" t="str">
        <f t="shared" si="2"/>
        <v>Jun</v>
      </c>
      <c r="G5053" s="1" t="str">
        <f t="array" ref="G5053">_xlfn.XLOOKUP(A5053,Booking_data!$A$1:$A$6001,Booking_data!$D$1:$D$6001,"not found")</f>
        <v>M016</v>
      </c>
      <c r="H5053" s="1" t="str">
        <f t="array" ref="H5053">_xlfn.XLOOKUP(G5053,Movies_data!$A$1:$A$41,Movies_data!$B$1:$B$41,"not found")</f>
        <v>Arjun Reddy</v>
      </c>
      <c r="I5053" s="1" t="str">
        <f t="array" ref="I5053">_xlfn.XLOOKUP(G5053,Movies_data!$A$1:$A$41,Movies_data!$D$1:$D$41,"not found")</f>
        <v>Drama</v>
      </c>
      <c r="J5053" s="1" t="str">
        <f t="array" ref="J5053">_xlfn.XLOOKUP(G5053,Movies_data!$A$1:$A$41,Movies_data!$C$1:$C$41,"not found")</f>
        <v>Telugu</v>
      </c>
      <c r="K5053" s="1">
        <f t="array" ref="K5053">_xlfn.XLOOKUP(G5053,Movies_data!$A$1:$A$41,Movies_data!$H$1:$H$41,"Not Found")</f>
        <v>7.7</v>
      </c>
      <c r="L5053" s="1" t="str">
        <f t="array" ref="L5053">_xlfn.XLOOKUP(A5053,Booking_data!$A$1:$A$6001,Booking_data!$E$1:$E$6001,"not Found")</f>
        <v>C022</v>
      </c>
      <c r="M5053" s="1" t="str">
        <f t="array" ref="M5053">_xlfn.XLOOKUP(L5053,Cinemas_data!$A$1:$A$49,Cinemas_data!$I$1:$I$49,"not Found")</f>
        <v>#NAME?</v>
      </c>
      <c r="N5053" s="1" t="str">
        <f t="array" ref="N5053">_xlfn.XLOOKUP(L5053,Cinemas_data!$A$1:$A$49,Cinemas_data!$C$1:$C$49,"not Found")</f>
        <v>Coimbatore</v>
      </c>
      <c r="O5053" s="1">
        <f t="array" ref="O5053">_xlfn.XLOOKUP(A5053,Booking_data!$A$1:$A$6001,Booking_data!$H$1:$H$6001,"not found")</f>
        <v>2</v>
      </c>
      <c r="P5053" s="1">
        <f t="array" ref="P5053">_xlfn.XLOOKUP(A5053,Booking_data!$A$1:$A$6001,Booking_data!$I$1:$I$6001,"not Found")</f>
        <v>380</v>
      </c>
      <c r="Q5053" s="1">
        <f t="shared" si="3"/>
        <v>760</v>
      </c>
      <c r="R5053" s="1" t="str">
        <f t="array" ref="R5053">_xlfn.XLOOKUP(A5053,Booking_data!$A$1:$A$6001,Booking_data!$L$1:$L$6001,"Not Found")</f>
        <v>Credit Card</v>
      </c>
      <c r="S5053" s="1">
        <f t="array" ref="S5053">_xlfn.XLOOKUP(A5053,Booking_data!$A$1:$A$6001,Booking_data!$N$1:$N$6001,"not Found")</f>
        <v>49</v>
      </c>
      <c r="T5053" s="1" t="str">
        <f t="array" ref="T5053">_xlfn.XLOOKUP(A5053,Booking_data!$A$1:$A$6001,Booking_data!$O$1:$O$6001,"Not Found")</f>
        <v>Other</v>
      </c>
      <c r="U5053" s="1" t="str">
        <f t="shared" si="4"/>
        <v>Above 45</v>
      </c>
      <c r="V5053" s="1" t="str">
        <f t="shared" si="5"/>
        <v>Low Booking</v>
      </c>
    </row>
    <row r="5054" ht="15.75" customHeight="1">
      <c r="A5054" s="1" t="s">
        <v>5368</v>
      </c>
      <c r="B5054" s="6">
        <v>46112.0</v>
      </c>
      <c r="C5054" s="6">
        <v>46118.0</v>
      </c>
      <c r="D5054" s="7">
        <v>0.3958333333333333</v>
      </c>
      <c r="E5054" s="1" t="str">
        <f t="shared" si="1"/>
        <v>Weekday</v>
      </c>
      <c r="F5054" s="1" t="str">
        <f t="shared" si="2"/>
        <v>Mar</v>
      </c>
      <c r="G5054" s="1" t="str">
        <f t="array" ref="G5054">_xlfn.XLOOKUP(A5054,Booking_data!$A$1:$A$6001,Booking_data!$D$1:$D$6001,"not found")</f>
        <v>M029</v>
      </c>
      <c r="H5054" s="1" t="str">
        <f t="array" ref="H5054">_xlfn.XLOOKUP(G5054,Movies_data!$A$1:$A$41,Movies_data!$B$1:$B$41,"not found")</f>
        <v>777 Charlie</v>
      </c>
      <c r="I5054" s="1" t="str">
        <f t="array" ref="I5054">_xlfn.XLOOKUP(G5054,Movies_data!$A$1:$A$41,Movies_data!$D$1:$D$41,"not found")</f>
        <v>Adventure</v>
      </c>
      <c r="J5054" s="1" t="str">
        <f t="array" ref="J5054">_xlfn.XLOOKUP(G5054,Movies_data!$A$1:$A$41,Movies_data!$C$1:$C$41,"not found")</f>
        <v>Kannada</v>
      </c>
      <c r="K5054" s="1">
        <f t="array" ref="K5054">_xlfn.XLOOKUP(G5054,Movies_data!$A$1:$A$41,Movies_data!$H$1:$H$41,"Not Found")</f>
        <v>8.7</v>
      </c>
      <c r="L5054" s="1" t="str">
        <f t="array" ref="L5054">_xlfn.XLOOKUP(A5054,Booking_data!$A$1:$A$6001,Booking_data!$E$1:$E$6001,"not Found")</f>
        <v>C111</v>
      </c>
      <c r="M5054" s="1" t="str">
        <f t="array" ref="M5054">_xlfn.XLOOKUP(L5054,Cinemas_data!$A$1:$A$49,Cinemas_data!$I$1:$I$49,"not Found")</f>
        <v>#NAME?</v>
      </c>
      <c r="N5054" s="1" t="str">
        <f t="array" ref="N5054">_xlfn.XLOOKUP(L5054,Cinemas_data!$A$1:$A$49,Cinemas_data!$C$1:$C$49,"not Found")</f>
        <v>Delhi</v>
      </c>
      <c r="O5054" s="1">
        <f t="array" ref="O5054">_xlfn.XLOOKUP(A5054,Booking_data!$A$1:$A$6001,Booking_data!$H$1:$H$6001,"not found")</f>
        <v>2</v>
      </c>
      <c r="P5054" s="1">
        <f t="array" ref="P5054">_xlfn.XLOOKUP(A5054,Booking_data!$A$1:$A$6001,Booking_data!$I$1:$I$6001,"not Found")</f>
        <v>180</v>
      </c>
      <c r="Q5054" s="1">
        <f t="shared" si="3"/>
        <v>360</v>
      </c>
      <c r="R5054" s="1" t="str">
        <f t="array" ref="R5054">_xlfn.XLOOKUP(A5054,Booking_data!$A$1:$A$6001,Booking_data!$L$1:$L$6001,"Not Found")</f>
        <v>Debit Card</v>
      </c>
      <c r="S5054" s="1">
        <f t="array" ref="S5054">_xlfn.XLOOKUP(A5054,Booking_data!$A$1:$A$6001,Booking_data!$N$1:$N$6001,"not Found")</f>
        <v>60</v>
      </c>
      <c r="T5054" s="1" t="str">
        <f t="array" ref="T5054">_xlfn.XLOOKUP(A5054,Booking_data!$A$1:$A$6001,Booking_data!$O$1:$O$6001,"Not Found")</f>
        <v>Male</v>
      </c>
      <c r="U5054" s="1" t="str">
        <f t="shared" si="4"/>
        <v>Above 45</v>
      </c>
      <c r="V5054" s="1" t="str">
        <f t="shared" si="5"/>
        <v>Low Booking</v>
      </c>
    </row>
    <row r="5055" ht="15.75" customHeight="1">
      <c r="A5055" s="1" t="s">
        <v>5369</v>
      </c>
      <c r="B5055" s="6">
        <v>46162.0</v>
      </c>
      <c r="C5055" s="6">
        <v>46168.0</v>
      </c>
      <c r="D5055" s="7">
        <v>0.6458333333333334</v>
      </c>
      <c r="E5055" s="1" t="str">
        <f t="shared" si="1"/>
        <v>Weekday</v>
      </c>
      <c r="F5055" s="1" t="str">
        <f t="shared" si="2"/>
        <v>May</v>
      </c>
      <c r="G5055" s="1" t="str">
        <f t="array" ref="G5055">_xlfn.XLOOKUP(A5055,Booking_data!$A$1:$A$6001,Booking_data!$D$1:$D$6001,"not found")</f>
        <v>M002</v>
      </c>
      <c r="H5055" s="1" t="str">
        <f t="array" ref="H5055">_xlfn.XLOOKUP(G5055,Movies_data!$A$1:$A$41,Movies_data!$B$1:$B$41,"not found")</f>
        <v>Jailer</v>
      </c>
      <c r="I5055" s="1" t="str">
        <f t="array" ref="I5055">_xlfn.XLOOKUP(G5055,Movies_data!$A$1:$A$41,Movies_data!$D$1:$D$41,"not found")</f>
        <v>Action</v>
      </c>
      <c r="J5055" s="1" t="str">
        <f t="array" ref="J5055">_xlfn.XLOOKUP(G5055,Movies_data!$A$1:$A$41,Movies_data!$C$1:$C$41,"not found")</f>
        <v>Tamil</v>
      </c>
      <c r="K5055" s="1">
        <f t="array" ref="K5055">_xlfn.XLOOKUP(G5055,Movies_data!$A$1:$A$41,Movies_data!$H$1:$H$41,"Not Found")</f>
        <v>7.1</v>
      </c>
      <c r="L5055" s="1" t="str">
        <f t="array" ref="L5055">_xlfn.XLOOKUP(A5055,Booking_data!$A$1:$A$6001,Booking_data!$E$1:$E$6001,"not Found")</f>
        <v>C131</v>
      </c>
      <c r="M5055" s="1" t="str">
        <f t="array" ref="M5055">_xlfn.XLOOKUP(L5055,Cinemas_data!$A$1:$A$49,Cinemas_data!$I$1:$I$49,"not Found")</f>
        <v>#NAME?</v>
      </c>
      <c r="N5055" s="1" t="str">
        <f t="array" ref="N5055">_xlfn.XLOOKUP(L5055,Cinemas_data!$A$1:$A$49,Cinemas_data!$C$1:$C$49,"not Found")</f>
        <v>Kolkata</v>
      </c>
      <c r="O5055" s="1">
        <f t="array" ref="O5055">_xlfn.XLOOKUP(A5055,Booking_data!$A$1:$A$6001,Booking_data!$H$1:$H$6001,"not found")</f>
        <v>4</v>
      </c>
      <c r="P5055" s="1">
        <f t="array" ref="P5055">_xlfn.XLOOKUP(A5055,Booking_data!$A$1:$A$6001,Booking_data!$I$1:$I$6001,"not Found")</f>
        <v>240</v>
      </c>
      <c r="Q5055" s="1">
        <f t="shared" si="3"/>
        <v>960</v>
      </c>
      <c r="R5055" s="1" t="str">
        <f t="array" ref="R5055">_xlfn.XLOOKUP(A5055,Booking_data!$A$1:$A$6001,Booking_data!$L$1:$L$6001,"Not Found")</f>
        <v>Wallet</v>
      </c>
      <c r="S5055" s="1">
        <f t="array" ref="S5055">_xlfn.XLOOKUP(A5055,Booking_data!$A$1:$A$6001,Booking_data!$N$1:$N$6001,"not Found")</f>
        <v>56</v>
      </c>
      <c r="T5055" s="1" t="str">
        <f t="array" ref="T5055">_xlfn.XLOOKUP(A5055,Booking_data!$A$1:$A$6001,Booking_data!$O$1:$O$6001,"Not Found")</f>
        <v>Male</v>
      </c>
      <c r="U5055" s="1" t="str">
        <f t="shared" si="4"/>
        <v>Above 45</v>
      </c>
      <c r="V5055" s="1" t="str">
        <f t="shared" si="5"/>
        <v>Medium Booking</v>
      </c>
    </row>
    <row r="5056" ht="15.75" customHeight="1">
      <c r="A5056" s="1" t="s">
        <v>5370</v>
      </c>
      <c r="B5056" s="6">
        <v>46033.0</v>
      </c>
      <c r="C5056" s="6">
        <v>46036.0</v>
      </c>
      <c r="D5056" s="7">
        <v>0.9375</v>
      </c>
      <c r="E5056" s="1" t="str">
        <f t="shared" si="1"/>
        <v>Weekend</v>
      </c>
      <c r="F5056" s="1" t="str">
        <f t="shared" si="2"/>
        <v>Jan</v>
      </c>
      <c r="G5056" s="1" t="str">
        <f t="array" ref="G5056">_xlfn.XLOOKUP(A5056,Booking_data!$A$1:$A$6001,Booking_data!$D$1:$D$6001,"not found")</f>
        <v>M001</v>
      </c>
      <c r="H5056" s="1" t="str">
        <f t="array" ref="H5056">_xlfn.XLOOKUP(G5056,Movies_data!$A$1:$A$41,Movies_data!$B$1:$B$41,"not found")</f>
        <v>Leo</v>
      </c>
      <c r="I5056" s="1" t="str">
        <f t="array" ref="I5056">_xlfn.XLOOKUP(G5056,Movies_data!$A$1:$A$41,Movies_data!$D$1:$D$41,"not found")</f>
        <v>Action</v>
      </c>
      <c r="J5056" s="1" t="str">
        <f t="array" ref="J5056">_xlfn.XLOOKUP(G5056,Movies_data!$A$1:$A$41,Movies_data!$C$1:$C$41,"not found")</f>
        <v>Tamil</v>
      </c>
      <c r="K5056" s="1">
        <f t="array" ref="K5056">_xlfn.XLOOKUP(G5056,Movies_data!$A$1:$A$41,Movies_data!$H$1:$H$41,"Not Found")</f>
        <v>8</v>
      </c>
      <c r="L5056" s="1" t="str">
        <f t="array" ref="L5056">_xlfn.XLOOKUP(A5056,Booking_data!$A$1:$A$6001,Booking_data!$E$1:$E$6001,"not Found")</f>
        <v>C122</v>
      </c>
      <c r="M5056" s="1" t="str">
        <f t="array" ref="M5056">_xlfn.XLOOKUP(L5056,Cinemas_data!$A$1:$A$49,Cinemas_data!$I$1:$I$49,"not Found")</f>
        <v>#NAME?</v>
      </c>
      <c r="N5056" s="1" t="str">
        <f t="array" ref="N5056">_xlfn.XLOOKUP(L5056,Cinemas_data!$A$1:$A$49,Cinemas_data!$C$1:$C$49,"not Found")</f>
        <v>Noida</v>
      </c>
      <c r="O5056" s="1">
        <f t="array" ref="O5056">_xlfn.XLOOKUP(A5056,Booking_data!$A$1:$A$6001,Booking_data!$H$1:$H$6001,"not found")</f>
        <v>3</v>
      </c>
      <c r="P5056" s="1">
        <f t="array" ref="P5056">_xlfn.XLOOKUP(A5056,Booking_data!$A$1:$A$6001,Booking_data!$I$1:$I$6001,"not Found")</f>
        <v>360</v>
      </c>
      <c r="Q5056" s="1">
        <f t="shared" si="3"/>
        <v>1080</v>
      </c>
      <c r="R5056" s="1" t="str">
        <f t="array" ref="R5056">_xlfn.XLOOKUP(A5056,Booking_data!$A$1:$A$6001,Booking_data!$L$1:$L$6001,"Not Found")</f>
        <v>UPI</v>
      </c>
      <c r="S5056" s="1">
        <f t="array" ref="S5056">_xlfn.XLOOKUP(A5056,Booking_data!$A$1:$A$6001,Booking_data!$N$1:$N$6001,"not Found")</f>
        <v>53</v>
      </c>
      <c r="T5056" s="1" t="str">
        <f t="array" ref="T5056">_xlfn.XLOOKUP(A5056,Booking_data!$A$1:$A$6001,Booking_data!$O$1:$O$6001,"Not Found")</f>
        <v>Female</v>
      </c>
      <c r="U5056" s="1" t="str">
        <f t="shared" si="4"/>
        <v>Above 45</v>
      </c>
      <c r="V5056" s="1" t="str">
        <f t="shared" si="5"/>
        <v>Medium Booking</v>
      </c>
    </row>
    <row r="5057" ht="15.75" customHeight="1">
      <c r="A5057" s="1" t="s">
        <v>5371</v>
      </c>
      <c r="B5057" s="6">
        <v>46098.0</v>
      </c>
      <c r="C5057" s="6">
        <v>46102.0</v>
      </c>
      <c r="D5057" s="7">
        <v>0.53125</v>
      </c>
      <c r="E5057" s="1" t="str">
        <f t="shared" si="1"/>
        <v>Weekday</v>
      </c>
      <c r="F5057" s="1" t="str">
        <f t="shared" si="2"/>
        <v>Mar</v>
      </c>
      <c r="G5057" s="1" t="str">
        <f t="array" ref="G5057">_xlfn.XLOOKUP(A5057,Booking_data!$A$1:$A$6001,Booking_data!$D$1:$D$6001,"not found")</f>
        <v>M003</v>
      </c>
      <c r="H5057" s="1" t="str">
        <f t="array" ref="H5057">_xlfn.XLOOKUP(G5057,Movies_data!$A$1:$A$41,Movies_data!$B$1:$B$41,"not found")</f>
        <v>Vikram</v>
      </c>
      <c r="I5057" s="1" t="str">
        <f t="array" ref="I5057">_xlfn.XLOOKUP(G5057,Movies_data!$A$1:$A$41,Movies_data!$D$1:$D$41,"not found")</f>
        <v>Action</v>
      </c>
      <c r="J5057" s="1" t="str">
        <f t="array" ref="J5057">_xlfn.XLOOKUP(G5057,Movies_data!$A$1:$A$41,Movies_data!$C$1:$C$41,"not found")</f>
        <v>Tamil</v>
      </c>
      <c r="K5057" s="1">
        <f t="array" ref="K5057">_xlfn.XLOOKUP(G5057,Movies_data!$A$1:$A$41,Movies_data!$H$1:$H$41,"Not Found")</f>
        <v>8.3</v>
      </c>
      <c r="L5057" s="1" t="str">
        <f t="array" ref="L5057">_xlfn.XLOOKUP(A5057,Booking_data!$A$1:$A$6001,Booking_data!$E$1:$E$6001,"not Found")</f>
        <v>C091</v>
      </c>
      <c r="M5057" s="1" t="str">
        <f t="array" ref="M5057">_xlfn.XLOOKUP(L5057,Cinemas_data!$A$1:$A$49,Cinemas_data!$I$1:$I$49,"not Found")</f>
        <v>#NAME?</v>
      </c>
      <c r="N5057" s="1" t="str">
        <f t="array" ref="N5057">_xlfn.XLOOKUP(L5057,Cinemas_data!$A$1:$A$49,Cinemas_data!$C$1:$C$49,"not Found")</f>
        <v>Mumbai</v>
      </c>
      <c r="O5057" s="1">
        <f t="array" ref="O5057">_xlfn.XLOOKUP(A5057,Booking_data!$A$1:$A$6001,Booking_data!$H$1:$H$6001,"not found")</f>
        <v>2</v>
      </c>
      <c r="P5057" s="1">
        <f t="array" ref="P5057">_xlfn.XLOOKUP(A5057,Booking_data!$A$1:$A$6001,Booking_data!$I$1:$I$6001,"not Found")</f>
        <v>200</v>
      </c>
      <c r="Q5057" s="1">
        <f t="shared" si="3"/>
        <v>400</v>
      </c>
      <c r="R5057" s="1" t="str">
        <f t="array" ref="R5057">_xlfn.XLOOKUP(A5057,Booking_data!$A$1:$A$6001,Booking_data!$L$1:$L$6001,"Not Found")</f>
        <v>Net Banking</v>
      </c>
      <c r="S5057" s="1">
        <f t="array" ref="S5057">_xlfn.XLOOKUP(A5057,Booking_data!$A$1:$A$6001,Booking_data!$N$1:$N$6001,"not Found")</f>
        <v>24</v>
      </c>
      <c r="T5057" s="1" t="str">
        <f t="array" ref="T5057">_xlfn.XLOOKUP(A5057,Booking_data!$A$1:$A$6001,Booking_data!$O$1:$O$6001,"Not Found")</f>
        <v>Male</v>
      </c>
      <c r="U5057" s="1" t="str">
        <f t="shared" si="4"/>
        <v>Youngster</v>
      </c>
      <c r="V5057" s="1" t="str">
        <f t="shared" si="5"/>
        <v>Low Booking</v>
      </c>
    </row>
    <row r="5058" ht="15.75" customHeight="1">
      <c r="A5058" s="1" t="s">
        <v>5372</v>
      </c>
      <c r="B5058" s="6">
        <v>46095.0</v>
      </c>
      <c r="C5058" s="6">
        <v>46100.0</v>
      </c>
      <c r="D5058" s="7">
        <v>0.6458333333333334</v>
      </c>
      <c r="E5058" s="1" t="str">
        <f t="shared" si="1"/>
        <v>Weekend</v>
      </c>
      <c r="F5058" s="1" t="str">
        <f t="shared" si="2"/>
        <v>Mar</v>
      </c>
      <c r="G5058" s="1" t="str">
        <f t="array" ref="G5058">_xlfn.XLOOKUP(A5058,Booking_data!$A$1:$A$6001,Booking_data!$D$1:$D$6001,"not found")</f>
        <v>M005</v>
      </c>
      <c r="H5058" s="1" t="str">
        <f t="array" ref="H5058">_xlfn.XLOOKUP(G5058,Movies_data!$A$1:$A$41,Movies_data!$B$1:$B$41,"not found")</f>
        <v>Ponniyin Selvan II</v>
      </c>
      <c r="I5058" s="1" t="str">
        <f t="array" ref="I5058">_xlfn.XLOOKUP(G5058,Movies_data!$A$1:$A$41,Movies_data!$D$1:$D$41,"not found")</f>
        <v>Drama</v>
      </c>
      <c r="J5058" s="1" t="str">
        <f t="array" ref="J5058">_xlfn.XLOOKUP(G5058,Movies_data!$A$1:$A$41,Movies_data!$C$1:$C$41,"not found")</f>
        <v>Tamil</v>
      </c>
      <c r="K5058" s="1">
        <f t="array" ref="K5058">_xlfn.XLOOKUP(G5058,Movies_data!$A$1:$A$41,Movies_data!$H$1:$H$41,"Not Found")</f>
        <v>7.3</v>
      </c>
      <c r="L5058" s="1" t="str">
        <f t="array" ref="L5058">_xlfn.XLOOKUP(A5058,Booking_data!$A$1:$A$6001,Booking_data!$E$1:$E$6001,"not Found")</f>
        <v>C093</v>
      </c>
      <c r="M5058" s="1" t="str">
        <f t="array" ref="M5058">_xlfn.XLOOKUP(L5058,Cinemas_data!$A$1:$A$49,Cinemas_data!$I$1:$I$49,"not Found")</f>
        <v>#NAME?</v>
      </c>
      <c r="N5058" s="1" t="str">
        <f t="array" ref="N5058">_xlfn.XLOOKUP(L5058,Cinemas_data!$A$1:$A$49,Cinemas_data!$C$1:$C$49,"not Found")</f>
        <v>Mumbai</v>
      </c>
      <c r="O5058" s="1">
        <f t="array" ref="O5058">_xlfn.XLOOKUP(A5058,Booking_data!$A$1:$A$6001,Booking_data!$H$1:$H$6001,"not found")</f>
        <v>3</v>
      </c>
      <c r="P5058" s="1">
        <f t="array" ref="P5058">_xlfn.XLOOKUP(A5058,Booking_data!$A$1:$A$6001,Booking_data!$I$1:$I$6001,"not Found")</f>
        <v>240</v>
      </c>
      <c r="Q5058" s="1">
        <f t="shared" si="3"/>
        <v>720</v>
      </c>
      <c r="R5058" s="1" t="str">
        <f t="array" ref="R5058">_xlfn.XLOOKUP(A5058,Booking_data!$A$1:$A$6001,Booking_data!$L$1:$L$6001,"Not Found")</f>
        <v>UPI</v>
      </c>
      <c r="S5058" s="1">
        <f t="array" ref="S5058">_xlfn.XLOOKUP(A5058,Booking_data!$A$1:$A$6001,Booking_data!$N$1:$N$6001,"not Found")</f>
        <v>18</v>
      </c>
      <c r="T5058" s="1" t="str">
        <f t="array" ref="T5058">_xlfn.XLOOKUP(A5058,Booking_data!$A$1:$A$6001,Booking_data!$O$1:$O$6001,"Not Found")</f>
        <v>Other</v>
      </c>
      <c r="U5058" s="1" t="str">
        <f t="shared" si="4"/>
        <v>Youngster</v>
      </c>
      <c r="V5058" s="1" t="str">
        <f t="shared" si="5"/>
        <v>Medium Booking</v>
      </c>
    </row>
    <row r="5059" ht="15.75" customHeight="1">
      <c r="A5059" s="1" t="s">
        <v>5373</v>
      </c>
      <c r="B5059" s="6">
        <v>46103.0</v>
      </c>
      <c r="C5059" s="6">
        <v>46110.0</v>
      </c>
      <c r="D5059" s="7">
        <v>0.9375</v>
      </c>
      <c r="E5059" s="1" t="str">
        <f t="shared" si="1"/>
        <v>Weekend</v>
      </c>
      <c r="F5059" s="1" t="str">
        <f t="shared" si="2"/>
        <v>Mar</v>
      </c>
      <c r="G5059" s="1" t="str">
        <f t="array" ref="G5059">_xlfn.XLOOKUP(A5059,Booking_data!$A$1:$A$6001,Booking_data!$D$1:$D$6001,"not found")</f>
        <v>M035</v>
      </c>
      <c r="H5059" s="1" t="str">
        <f t="array" ref="H5059">_xlfn.XLOOKUP(G5059,Movies_data!$A$1:$A$41,Movies_data!$B$1:$B$41,"not found")</f>
        <v>Aavesham</v>
      </c>
      <c r="I5059" s="1" t="str">
        <f t="array" ref="I5059">_xlfn.XLOOKUP(G5059,Movies_data!$A$1:$A$41,Movies_data!$D$1:$D$41,"not found")</f>
        <v>Comedy</v>
      </c>
      <c r="J5059" s="1" t="str">
        <f t="array" ref="J5059">_xlfn.XLOOKUP(G5059,Movies_data!$A$1:$A$41,Movies_data!$C$1:$C$41,"not found")</f>
        <v>Malayalam</v>
      </c>
      <c r="K5059" s="1">
        <f t="array" ref="K5059">_xlfn.XLOOKUP(G5059,Movies_data!$A$1:$A$41,Movies_data!$H$1:$H$41,"Not Found")</f>
        <v>7.8</v>
      </c>
      <c r="L5059" s="1" t="str">
        <f t="array" ref="L5059">_xlfn.XLOOKUP(A5059,Booking_data!$A$1:$A$6001,Booking_data!$E$1:$E$6001,"not Found")</f>
        <v>C152</v>
      </c>
      <c r="M5059" s="1" t="str">
        <f t="array" ref="M5059">_xlfn.XLOOKUP(L5059,Cinemas_data!$A$1:$A$49,Cinemas_data!$I$1:$I$49,"not Found")</f>
        <v>#NAME?</v>
      </c>
      <c r="N5059" s="1" t="str">
        <f t="array" ref="N5059">_xlfn.XLOOKUP(L5059,Cinemas_data!$A$1:$A$49,Cinemas_data!$C$1:$C$49,"not Found")</f>
        <v>Kochi</v>
      </c>
      <c r="O5059" s="1">
        <f t="array" ref="O5059">_xlfn.XLOOKUP(A5059,Booking_data!$A$1:$A$6001,Booking_data!$H$1:$H$6001,"not found")</f>
        <v>3</v>
      </c>
      <c r="P5059" s="1">
        <f t="array" ref="P5059">_xlfn.XLOOKUP(A5059,Booking_data!$A$1:$A$6001,Booking_data!$I$1:$I$6001,"not Found")</f>
        <v>440</v>
      </c>
      <c r="Q5059" s="1">
        <f t="shared" si="3"/>
        <v>1320</v>
      </c>
      <c r="R5059" s="1" t="str">
        <f t="array" ref="R5059">_xlfn.XLOOKUP(A5059,Booking_data!$A$1:$A$6001,Booking_data!$L$1:$L$6001,"Not Found")</f>
        <v>Credit Card</v>
      </c>
      <c r="S5059" s="1">
        <f t="array" ref="S5059">_xlfn.XLOOKUP(A5059,Booking_data!$A$1:$A$6001,Booking_data!$N$1:$N$6001,"not Found")</f>
        <v>34</v>
      </c>
      <c r="T5059" s="1" t="str">
        <f t="array" ref="T5059">_xlfn.XLOOKUP(A5059,Booking_data!$A$1:$A$6001,Booking_data!$O$1:$O$6001,"Not Found")</f>
        <v>Female</v>
      </c>
      <c r="U5059" s="1" t="str">
        <f t="shared" si="4"/>
        <v>Middle Age</v>
      </c>
      <c r="V5059" s="1" t="str">
        <f t="shared" si="5"/>
        <v>Medium Booking</v>
      </c>
    </row>
    <row r="5060" ht="15.75" customHeight="1">
      <c r="A5060" s="1" t="s">
        <v>5374</v>
      </c>
      <c r="B5060" s="6">
        <v>46151.0</v>
      </c>
      <c r="C5060" s="6">
        <v>46158.0</v>
      </c>
      <c r="D5060" s="7">
        <v>0.6458333333333334</v>
      </c>
      <c r="E5060" s="1" t="str">
        <f t="shared" si="1"/>
        <v>Weekend</v>
      </c>
      <c r="F5060" s="1" t="str">
        <f t="shared" si="2"/>
        <v>May</v>
      </c>
      <c r="G5060" s="1" t="str">
        <f t="array" ref="G5060">_xlfn.XLOOKUP(A5060,Booking_data!$A$1:$A$6001,Booking_data!$D$1:$D$6001,"not found")</f>
        <v>M002</v>
      </c>
      <c r="H5060" s="1" t="str">
        <f t="array" ref="H5060">_xlfn.XLOOKUP(G5060,Movies_data!$A$1:$A$41,Movies_data!$B$1:$B$41,"not found")</f>
        <v>Jailer</v>
      </c>
      <c r="I5060" s="1" t="str">
        <f t="array" ref="I5060">_xlfn.XLOOKUP(G5060,Movies_data!$A$1:$A$41,Movies_data!$D$1:$D$41,"not found")</f>
        <v>Action</v>
      </c>
      <c r="J5060" s="1" t="str">
        <f t="array" ref="J5060">_xlfn.XLOOKUP(G5060,Movies_data!$A$1:$A$41,Movies_data!$C$1:$C$41,"not found")</f>
        <v>Tamil</v>
      </c>
      <c r="K5060" s="1">
        <f t="array" ref="K5060">_xlfn.XLOOKUP(G5060,Movies_data!$A$1:$A$41,Movies_data!$H$1:$H$41,"Not Found")</f>
        <v>7.1</v>
      </c>
      <c r="L5060" s="1" t="str">
        <f t="array" ref="L5060">_xlfn.XLOOKUP(A5060,Booking_data!$A$1:$A$6001,Booking_data!$E$1:$E$6001,"not Found")</f>
        <v>C052</v>
      </c>
      <c r="M5060" s="1" t="str">
        <f t="array" ref="M5060">_xlfn.XLOOKUP(L5060,Cinemas_data!$A$1:$A$49,Cinemas_data!$I$1:$I$49,"not Found")</f>
        <v>#NAME?</v>
      </c>
      <c r="N5060" s="1" t="str">
        <f t="array" ref="N5060">_xlfn.XLOOKUP(L5060,Cinemas_data!$A$1:$A$49,Cinemas_data!$C$1:$C$49,"not Found")</f>
        <v>Bengaluru</v>
      </c>
      <c r="O5060" s="1">
        <f t="array" ref="O5060">_xlfn.XLOOKUP(A5060,Booking_data!$A$1:$A$6001,Booking_data!$H$1:$H$6001,"not found")</f>
        <v>3</v>
      </c>
      <c r="P5060" s="1">
        <f t="array" ref="P5060">_xlfn.XLOOKUP(A5060,Booking_data!$A$1:$A$6001,Booking_data!$I$1:$I$6001,"not Found")</f>
        <v>380</v>
      </c>
      <c r="Q5060" s="1">
        <f t="shared" si="3"/>
        <v>1140</v>
      </c>
      <c r="R5060" s="1" t="str">
        <f t="array" ref="R5060">_xlfn.XLOOKUP(A5060,Booking_data!$A$1:$A$6001,Booking_data!$L$1:$L$6001,"Not Found")</f>
        <v>Debit Card</v>
      </c>
      <c r="S5060" s="1">
        <f t="array" ref="S5060">_xlfn.XLOOKUP(A5060,Booking_data!$A$1:$A$6001,Booking_data!$N$1:$N$6001,"not Found")</f>
        <v>32</v>
      </c>
      <c r="T5060" s="1" t="str">
        <f t="array" ref="T5060">_xlfn.XLOOKUP(A5060,Booking_data!$A$1:$A$6001,Booking_data!$O$1:$O$6001,"Not Found")</f>
        <v>Female</v>
      </c>
      <c r="U5060" s="1" t="str">
        <f t="shared" si="4"/>
        <v>Middle Age</v>
      </c>
      <c r="V5060" s="1" t="str">
        <f t="shared" si="5"/>
        <v>Medium Booking</v>
      </c>
    </row>
    <row r="5061" ht="15.75" customHeight="1">
      <c r="A5061" s="1" t="s">
        <v>5375</v>
      </c>
      <c r="B5061" s="6">
        <v>46109.0</v>
      </c>
      <c r="C5061" s="6">
        <v>46109.0</v>
      </c>
      <c r="D5061" s="7">
        <v>0.8854166666666666</v>
      </c>
      <c r="E5061" s="1" t="str">
        <f t="shared" si="1"/>
        <v>Weekend</v>
      </c>
      <c r="F5061" s="1" t="str">
        <f t="shared" si="2"/>
        <v>Mar</v>
      </c>
      <c r="G5061" s="1" t="str">
        <f t="array" ref="G5061">_xlfn.XLOOKUP(A5061,Booking_data!$A$1:$A$6001,Booking_data!$D$1:$D$6001,"not found")</f>
        <v>M009</v>
      </c>
      <c r="H5061" s="1" t="str">
        <f t="array" ref="H5061">_xlfn.XLOOKUP(G5061,Movies_data!$A$1:$A$41,Movies_data!$B$1:$B$41,"not found")</f>
        <v>Amaran</v>
      </c>
      <c r="I5061" s="1" t="str">
        <f t="array" ref="I5061">_xlfn.XLOOKUP(G5061,Movies_data!$A$1:$A$41,Movies_data!$D$1:$D$41,"not found")</f>
        <v>Biography</v>
      </c>
      <c r="J5061" s="1" t="str">
        <f t="array" ref="J5061">_xlfn.XLOOKUP(G5061,Movies_data!$A$1:$A$41,Movies_data!$C$1:$C$41,"not found")</f>
        <v>Tamil</v>
      </c>
      <c r="K5061" s="1">
        <f t="array" ref="K5061">_xlfn.XLOOKUP(G5061,Movies_data!$A$1:$A$41,Movies_data!$H$1:$H$41,"Not Found")</f>
        <v>8.3</v>
      </c>
      <c r="L5061" s="1" t="str">
        <f t="array" ref="L5061">_xlfn.XLOOKUP(A5061,Booking_data!$A$1:$A$6001,Booking_data!$E$1:$E$6001,"not Found")</f>
        <v>C163</v>
      </c>
      <c r="M5061" s="1" t="str">
        <f t="array" ref="M5061">_xlfn.XLOOKUP(L5061,Cinemas_data!$A$1:$A$49,Cinemas_data!$I$1:$I$49,"not Found")</f>
        <v>#NAME?</v>
      </c>
      <c r="N5061" s="1" t="str">
        <f t="array" ref="N5061">_xlfn.XLOOKUP(L5061,Cinemas_data!$A$1:$A$49,Cinemas_data!$C$1:$C$49,"not Found")</f>
        <v>Thiruvananthapuram</v>
      </c>
      <c r="O5061" s="1">
        <f t="array" ref="O5061">_xlfn.XLOOKUP(A5061,Booking_data!$A$1:$A$6001,Booking_data!$H$1:$H$6001,"not found")</f>
        <v>5</v>
      </c>
      <c r="P5061" s="1">
        <f t="array" ref="P5061">_xlfn.XLOOKUP(A5061,Booking_data!$A$1:$A$6001,Booking_data!$I$1:$I$6001,"not Found")</f>
        <v>260</v>
      </c>
      <c r="Q5061" s="1">
        <f t="shared" si="3"/>
        <v>1300</v>
      </c>
      <c r="R5061" s="1" t="str">
        <f t="array" ref="R5061">_xlfn.XLOOKUP(A5061,Booking_data!$A$1:$A$6001,Booking_data!$L$1:$L$6001,"Not Found")</f>
        <v>Wallet</v>
      </c>
      <c r="S5061" s="1">
        <f t="array" ref="S5061">_xlfn.XLOOKUP(A5061,Booking_data!$A$1:$A$6001,Booking_data!$N$1:$N$6001,"not Found")</f>
        <v>25</v>
      </c>
      <c r="T5061" s="1" t="str">
        <f t="array" ref="T5061">_xlfn.XLOOKUP(A5061,Booking_data!$A$1:$A$6001,Booking_data!$O$1:$O$6001,"Not Found")</f>
        <v>Female</v>
      </c>
      <c r="U5061" s="1" t="str">
        <f t="shared" si="4"/>
        <v>Youngster</v>
      </c>
      <c r="V5061" s="1" t="str">
        <f t="shared" si="5"/>
        <v>High Booking</v>
      </c>
    </row>
    <row r="5062" ht="15.75" customHeight="1">
      <c r="A5062" s="1" t="s">
        <v>5376</v>
      </c>
      <c r="B5062" s="6">
        <v>46124.0</v>
      </c>
      <c r="C5062" s="6">
        <v>46125.0</v>
      </c>
      <c r="D5062" s="7">
        <v>0.6458333333333334</v>
      </c>
      <c r="E5062" s="1" t="str">
        <f t="shared" si="1"/>
        <v>Weekend</v>
      </c>
      <c r="F5062" s="1" t="str">
        <f t="shared" si="2"/>
        <v>Apr</v>
      </c>
      <c r="G5062" s="1" t="str">
        <f t="array" ref="G5062">_xlfn.XLOOKUP(A5062,Booking_data!$A$1:$A$6001,Booking_data!$D$1:$D$6001,"not found")</f>
        <v>M029</v>
      </c>
      <c r="H5062" s="1" t="str">
        <f t="array" ref="H5062">_xlfn.XLOOKUP(G5062,Movies_data!$A$1:$A$41,Movies_data!$B$1:$B$41,"not found")</f>
        <v>777 Charlie</v>
      </c>
      <c r="I5062" s="1" t="str">
        <f t="array" ref="I5062">_xlfn.XLOOKUP(G5062,Movies_data!$A$1:$A$41,Movies_data!$D$1:$D$41,"not found")</f>
        <v>Adventure</v>
      </c>
      <c r="J5062" s="1" t="str">
        <f t="array" ref="J5062">_xlfn.XLOOKUP(G5062,Movies_data!$A$1:$A$41,Movies_data!$C$1:$C$41,"not found")</f>
        <v>Kannada</v>
      </c>
      <c r="K5062" s="1">
        <f t="array" ref="K5062">_xlfn.XLOOKUP(G5062,Movies_data!$A$1:$A$41,Movies_data!$H$1:$H$41,"Not Found")</f>
        <v>8.7</v>
      </c>
      <c r="L5062" s="1" t="str">
        <f t="array" ref="L5062">_xlfn.XLOOKUP(A5062,Booking_data!$A$1:$A$6001,Booking_data!$E$1:$E$6001,"not Found")</f>
        <v>C153</v>
      </c>
      <c r="M5062" s="1" t="str">
        <f t="array" ref="M5062">_xlfn.XLOOKUP(L5062,Cinemas_data!$A$1:$A$49,Cinemas_data!$I$1:$I$49,"not Found")</f>
        <v>#NAME?</v>
      </c>
      <c r="N5062" s="1" t="str">
        <f t="array" ref="N5062">_xlfn.XLOOKUP(L5062,Cinemas_data!$A$1:$A$49,Cinemas_data!$C$1:$C$49,"not Found")</f>
        <v>Kochi</v>
      </c>
      <c r="O5062" s="1">
        <f t="array" ref="O5062">_xlfn.XLOOKUP(A5062,Booking_data!$A$1:$A$6001,Booking_data!$H$1:$H$6001,"not found")</f>
        <v>4</v>
      </c>
      <c r="P5062" s="1">
        <f t="array" ref="P5062">_xlfn.XLOOKUP(A5062,Booking_data!$A$1:$A$6001,Booking_data!$I$1:$I$6001,"not Found")</f>
        <v>240</v>
      </c>
      <c r="Q5062" s="1">
        <f t="shared" si="3"/>
        <v>960</v>
      </c>
      <c r="R5062" s="1" t="str">
        <f t="array" ref="R5062">_xlfn.XLOOKUP(A5062,Booking_data!$A$1:$A$6001,Booking_data!$L$1:$L$6001,"Not Found")</f>
        <v>Net Banking</v>
      </c>
      <c r="S5062" s="1">
        <f t="array" ref="S5062">_xlfn.XLOOKUP(A5062,Booking_data!$A$1:$A$6001,Booking_data!$N$1:$N$6001,"not Found")</f>
        <v>36</v>
      </c>
      <c r="T5062" s="1" t="str">
        <f t="array" ref="T5062">_xlfn.XLOOKUP(A5062,Booking_data!$A$1:$A$6001,Booking_data!$O$1:$O$6001,"Not Found")</f>
        <v>Male</v>
      </c>
      <c r="U5062" s="1" t="str">
        <f t="shared" si="4"/>
        <v>Middle Age</v>
      </c>
      <c r="V5062" s="1" t="str">
        <f t="shared" si="5"/>
        <v>Medium Booking</v>
      </c>
    </row>
    <row r="5063" ht="15.75" customHeight="1">
      <c r="A5063" s="1" t="s">
        <v>5377</v>
      </c>
      <c r="B5063" s="6">
        <v>46077.0</v>
      </c>
      <c r="C5063" s="6">
        <v>46077.0</v>
      </c>
      <c r="D5063" s="7">
        <v>0.8854166666666666</v>
      </c>
      <c r="E5063" s="1" t="str">
        <f t="shared" si="1"/>
        <v>Weekday</v>
      </c>
      <c r="F5063" s="1" t="str">
        <f t="shared" si="2"/>
        <v>Feb</v>
      </c>
      <c r="G5063" s="1" t="str">
        <f t="array" ref="G5063">_xlfn.XLOOKUP(A5063,Booking_data!$A$1:$A$6001,Booking_data!$D$1:$D$6001,"not found")</f>
        <v>M009</v>
      </c>
      <c r="H5063" s="1" t="str">
        <f t="array" ref="H5063">_xlfn.XLOOKUP(G5063,Movies_data!$A$1:$A$41,Movies_data!$B$1:$B$41,"not found")</f>
        <v>Amaran</v>
      </c>
      <c r="I5063" s="1" t="str">
        <f t="array" ref="I5063">_xlfn.XLOOKUP(G5063,Movies_data!$A$1:$A$41,Movies_data!$D$1:$D$41,"not found")</f>
        <v>Biography</v>
      </c>
      <c r="J5063" s="1" t="str">
        <f t="array" ref="J5063">_xlfn.XLOOKUP(G5063,Movies_data!$A$1:$A$41,Movies_data!$C$1:$C$41,"not found")</f>
        <v>Tamil</v>
      </c>
      <c r="K5063" s="1">
        <f t="array" ref="K5063">_xlfn.XLOOKUP(G5063,Movies_data!$A$1:$A$41,Movies_data!$H$1:$H$41,"Not Found")</f>
        <v>8.3</v>
      </c>
      <c r="L5063" s="1" t="str">
        <f t="array" ref="L5063">_xlfn.XLOOKUP(A5063,Booking_data!$A$1:$A$6001,Booking_data!$E$1:$E$6001,"not Found")</f>
        <v>C033</v>
      </c>
      <c r="M5063" s="1" t="str">
        <f t="array" ref="M5063">_xlfn.XLOOKUP(L5063,Cinemas_data!$A$1:$A$49,Cinemas_data!$I$1:$I$49,"not Found")</f>
        <v>#NAME?</v>
      </c>
      <c r="N5063" s="1" t="str">
        <f t="array" ref="N5063">_xlfn.XLOOKUP(L5063,Cinemas_data!$A$1:$A$49,Cinemas_data!$C$1:$C$49,"not Found")</f>
        <v>Madurai</v>
      </c>
      <c r="O5063" s="1">
        <f t="array" ref="O5063">_xlfn.XLOOKUP(A5063,Booking_data!$A$1:$A$6001,Booking_data!$H$1:$H$6001,"not found")</f>
        <v>5</v>
      </c>
      <c r="P5063" s="1">
        <f t="array" ref="P5063">_xlfn.XLOOKUP(A5063,Booking_data!$A$1:$A$6001,Booking_data!$I$1:$I$6001,"not Found")</f>
        <v>360</v>
      </c>
      <c r="Q5063" s="1">
        <f t="shared" si="3"/>
        <v>1800</v>
      </c>
      <c r="R5063" s="1" t="str">
        <f t="array" ref="R5063">_xlfn.XLOOKUP(A5063,Booking_data!$A$1:$A$6001,Booking_data!$L$1:$L$6001,"Not Found")</f>
        <v>Credit Card</v>
      </c>
      <c r="S5063" s="1">
        <f t="array" ref="S5063">_xlfn.XLOOKUP(A5063,Booking_data!$A$1:$A$6001,Booking_data!$N$1:$N$6001,"not Found")</f>
        <v>57</v>
      </c>
      <c r="T5063" s="1" t="str">
        <f t="array" ref="T5063">_xlfn.XLOOKUP(A5063,Booking_data!$A$1:$A$6001,Booking_data!$O$1:$O$6001,"Not Found")</f>
        <v>Male</v>
      </c>
      <c r="U5063" s="1" t="str">
        <f t="shared" si="4"/>
        <v>Above 45</v>
      </c>
      <c r="V5063" s="1" t="str">
        <f t="shared" si="5"/>
        <v>High Booking</v>
      </c>
    </row>
    <row r="5064" ht="15.75" customHeight="1">
      <c r="A5064" s="1" t="s">
        <v>5378</v>
      </c>
      <c r="B5064" s="6">
        <v>46085.0</v>
      </c>
      <c r="C5064" s="6">
        <v>46088.0</v>
      </c>
      <c r="D5064" s="7">
        <v>0.8854166666666666</v>
      </c>
      <c r="E5064" s="1" t="str">
        <f t="shared" si="1"/>
        <v>Weekday</v>
      </c>
      <c r="F5064" s="1" t="str">
        <f t="shared" si="2"/>
        <v>Mar</v>
      </c>
      <c r="G5064" s="1" t="str">
        <f t="array" ref="G5064">_xlfn.XLOOKUP(A5064,Booking_data!$A$1:$A$6001,Booking_data!$D$1:$D$6001,"not found")</f>
        <v>M028</v>
      </c>
      <c r="H5064" s="1" t="str">
        <f t="array" ref="H5064">_xlfn.XLOOKUP(G5064,Movies_data!$A$1:$A$41,Movies_data!$B$1:$B$41,"not found")</f>
        <v>Kantara</v>
      </c>
      <c r="I5064" s="1" t="str">
        <f t="array" ref="I5064">_xlfn.XLOOKUP(G5064,Movies_data!$A$1:$A$41,Movies_data!$D$1:$D$41,"not found")</f>
        <v>Action</v>
      </c>
      <c r="J5064" s="1" t="str">
        <f t="array" ref="J5064">_xlfn.XLOOKUP(G5064,Movies_data!$A$1:$A$41,Movies_data!$C$1:$C$41,"not found")</f>
        <v>Kannada</v>
      </c>
      <c r="K5064" s="1">
        <f t="array" ref="K5064">_xlfn.XLOOKUP(G5064,Movies_data!$A$1:$A$41,Movies_data!$H$1:$H$41,"Not Found")</f>
        <v>8.2</v>
      </c>
      <c r="L5064" s="1" t="str">
        <f t="array" ref="L5064">_xlfn.XLOOKUP(A5064,Booking_data!$A$1:$A$6001,Booking_data!$E$1:$E$6001,"not Found")</f>
        <v>C051</v>
      </c>
      <c r="M5064" s="1" t="str">
        <f t="array" ref="M5064">_xlfn.XLOOKUP(L5064,Cinemas_data!$A$1:$A$49,Cinemas_data!$I$1:$I$49,"not Found")</f>
        <v>#NAME?</v>
      </c>
      <c r="N5064" s="1" t="str">
        <f t="array" ref="N5064">_xlfn.XLOOKUP(L5064,Cinemas_data!$A$1:$A$49,Cinemas_data!$C$1:$C$49,"not Found")</f>
        <v>Bengaluru</v>
      </c>
      <c r="O5064" s="1">
        <f t="array" ref="O5064">_xlfn.XLOOKUP(A5064,Booking_data!$A$1:$A$6001,Booking_data!$H$1:$H$6001,"not found")</f>
        <v>4</v>
      </c>
      <c r="P5064" s="1">
        <f t="array" ref="P5064">_xlfn.XLOOKUP(A5064,Booking_data!$A$1:$A$6001,Booking_data!$I$1:$I$6001,"not Found")</f>
        <v>460</v>
      </c>
      <c r="Q5064" s="1">
        <f t="shared" si="3"/>
        <v>1840</v>
      </c>
      <c r="R5064" s="1" t="str">
        <f t="array" ref="R5064">_xlfn.XLOOKUP(A5064,Booking_data!$A$1:$A$6001,Booking_data!$L$1:$L$6001,"Not Found")</f>
        <v>Debit Card</v>
      </c>
      <c r="S5064" s="1">
        <f t="array" ref="S5064">_xlfn.XLOOKUP(A5064,Booking_data!$A$1:$A$6001,Booking_data!$N$1:$N$6001,"not Found")</f>
        <v>43</v>
      </c>
      <c r="T5064" s="1" t="str">
        <f t="array" ref="T5064">_xlfn.XLOOKUP(A5064,Booking_data!$A$1:$A$6001,Booking_data!$O$1:$O$6001,"Not Found")</f>
        <v>Female</v>
      </c>
      <c r="U5064" s="1" t="str">
        <f t="shared" si="4"/>
        <v>Middle Age</v>
      </c>
      <c r="V5064" s="1" t="str">
        <f t="shared" si="5"/>
        <v>Medium Booking</v>
      </c>
    </row>
    <row r="5065" ht="15.75" customHeight="1">
      <c r="A5065" s="1" t="s">
        <v>5379</v>
      </c>
      <c r="B5065" s="6">
        <v>46184.0</v>
      </c>
      <c r="C5065" s="6">
        <v>46184.0</v>
      </c>
      <c r="D5065" s="7">
        <v>0.53125</v>
      </c>
      <c r="E5065" s="1" t="str">
        <f t="shared" si="1"/>
        <v>Weekday</v>
      </c>
      <c r="F5065" s="1" t="str">
        <f t="shared" si="2"/>
        <v>Jun</v>
      </c>
      <c r="G5065" s="1" t="str">
        <f t="array" ref="G5065">_xlfn.XLOOKUP(A5065,Booking_data!$A$1:$A$6001,Booking_data!$D$1:$D$6001,"not found")</f>
        <v>M030</v>
      </c>
      <c r="H5065" s="1" t="str">
        <f t="array" ref="H5065">_xlfn.XLOOKUP(G5065,Movies_data!$A$1:$A$41,Movies_data!$B$1:$B$41,"not found")</f>
        <v>Kirik Party</v>
      </c>
      <c r="I5065" s="1" t="str">
        <f t="array" ref="I5065">_xlfn.XLOOKUP(G5065,Movies_data!$A$1:$A$41,Movies_data!$D$1:$D$41,"not found")</f>
        <v>Comedy</v>
      </c>
      <c r="J5065" s="1" t="str">
        <f t="array" ref="J5065">_xlfn.XLOOKUP(G5065,Movies_data!$A$1:$A$41,Movies_data!$C$1:$C$41,"not found")</f>
        <v>Kannada</v>
      </c>
      <c r="K5065" s="1">
        <f t="array" ref="K5065">_xlfn.XLOOKUP(G5065,Movies_data!$A$1:$A$41,Movies_data!$H$1:$H$41,"Not Found")</f>
        <v>8</v>
      </c>
      <c r="L5065" s="1" t="str">
        <f t="array" ref="L5065">_xlfn.XLOOKUP(A5065,Booking_data!$A$1:$A$6001,Booking_data!$E$1:$E$6001,"not Found")</f>
        <v>C081</v>
      </c>
      <c r="M5065" s="1" t="str">
        <f t="array" ref="M5065">_xlfn.XLOOKUP(L5065,Cinemas_data!$A$1:$A$49,Cinemas_data!$I$1:$I$49,"not Found")</f>
        <v>#NAME?</v>
      </c>
      <c r="N5065" s="1" t="str">
        <f t="array" ref="N5065">_xlfn.XLOOKUP(L5065,Cinemas_data!$A$1:$A$49,Cinemas_data!$C$1:$C$49,"not Found")</f>
        <v>Vijayawada</v>
      </c>
      <c r="O5065" s="1">
        <f t="array" ref="O5065">_xlfn.XLOOKUP(A5065,Booking_data!$A$1:$A$6001,Booking_data!$H$1:$H$6001,"not found")</f>
        <v>4</v>
      </c>
      <c r="P5065" s="1">
        <f t="array" ref="P5065">_xlfn.XLOOKUP(A5065,Booking_data!$A$1:$A$6001,Booking_data!$I$1:$I$6001,"not Found")</f>
        <v>200</v>
      </c>
      <c r="Q5065" s="1">
        <f t="shared" si="3"/>
        <v>800</v>
      </c>
      <c r="R5065" s="1" t="str">
        <f t="array" ref="R5065">_xlfn.XLOOKUP(A5065,Booking_data!$A$1:$A$6001,Booking_data!$L$1:$L$6001,"Not Found")</f>
        <v>Credit Card</v>
      </c>
      <c r="S5065" s="1">
        <f t="array" ref="S5065">_xlfn.XLOOKUP(A5065,Booking_data!$A$1:$A$6001,Booking_data!$N$1:$N$6001,"not Found")</f>
        <v>45</v>
      </c>
      <c r="T5065" s="1" t="str">
        <f t="array" ref="T5065">_xlfn.XLOOKUP(A5065,Booking_data!$A$1:$A$6001,Booking_data!$O$1:$O$6001,"Not Found")</f>
        <v>Male</v>
      </c>
      <c r="U5065" s="1" t="str">
        <f t="shared" si="4"/>
        <v>Above 45</v>
      </c>
      <c r="V5065" s="1" t="str">
        <f t="shared" si="5"/>
        <v>Medium Booking</v>
      </c>
    </row>
    <row r="5066" ht="15.75" customHeight="1">
      <c r="A5066" s="1" t="s">
        <v>5380</v>
      </c>
      <c r="B5066" s="6">
        <v>46126.0</v>
      </c>
      <c r="C5066" s="6">
        <v>46128.0</v>
      </c>
      <c r="D5066" s="7">
        <v>0.53125</v>
      </c>
      <c r="E5066" s="1" t="str">
        <f t="shared" si="1"/>
        <v>Weekday</v>
      </c>
      <c r="F5066" s="1" t="str">
        <f t="shared" si="2"/>
        <v>Apr</v>
      </c>
      <c r="G5066" s="1" t="str">
        <f t="array" ref="G5066">_xlfn.XLOOKUP(A5066,Booking_data!$A$1:$A$6001,Booking_data!$D$1:$D$6001,"not found")</f>
        <v>M004</v>
      </c>
      <c r="H5066" s="1" t="str">
        <f t="array" ref="H5066">_xlfn.XLOOKUP(G5066,Movies_data!$A$1:$A$41,Movies_data!$B$1:$B$41,"not found")</f>
        <v>Ponniyin Selvan I</v>
      </c>
      <c r="I5066" s="1" t="str">
        <f t="array" ref="I5066">_xlfn.XLOOKUP(G5066,Movies_data!$A$1:$A$41,Movies_data!$D$1:$D$41,"not found")</f>
        <v>Drama</v>
      </c>
      <c r="J5066" s="1" t="str">
        <f t="array" ref="J5066">_xlfn.XLOOKUP(G5066,Movies_data!$A$1:$A$41,Movies_data!$C$1:$C$41,"not found")</f>
        <v>Tamil</v>
      </c>
      <c r="K5066" s="1">
        <f t="array" ref="K5066">_xlfn.XLOOKUP(G5066,Movies_data!$A$1:$A$41,Movies_data!$H$1:$H$41,"Not Found")</f>
        <v>7.6</v>
      </c>
      <c r="L5066" s="1" t="str">
        <f t="array" ref="L5066">_xlfn.XLOOKUP(A5066,Booking_data!$A$1:$A$6001,Booking_data!$E$1:$E$6001,"not Found")</f>
        <v>C061</v>
      </c>
      <c r="M5066" s="1" t="str">
        <f t="array" ref="M5066">_xlfn.XLOOKUP(L5066,Cinemas_data!$A$1:$A$49,Cinemas_data!$I$1:$I$49,"not Found")</f>
        <v>#NAME?</v>
      </c>
      <c r="N5066" s="1" t="str">
        <f t="array" ref="N5066">_xlfn.XLOOKUP(L5066,Cinemas_data!$A$1:$A$49,Cinemas_data!$C$1:$C$49,"not Found")</f>
        <v>Mysuru</v>
      </c>
      <c r="O5066" s="1">
        <f t="array" ref="O5066">_xlfn.XLOOKUP(A5066,Booking_data!$A$1:$A$6001,Booking_data!$H$1:$H$6001,"not found")</f>
        <v>4</v>
      </c>
      <c r="P5066" s="1">
        <f t="array" ref="P5066">_xlfn.XLOOKUP(A5066,Booking_data!$A$1:$A$6001,Booking_data!$I$1:$I$6001,"not Found")</f>
        <v>260</v>
      </c>
      <c r="Q5066" s="1">
        <f t="shared" si="3"/>
        <v>1040</v>
      </c>
      <c r="R5066" s="1" t="str">
        <f t="array" ref="R5066">_xlfn.XLOOKUP(A5066,Booking_data!$A$1:$A$6001,Booking_data!$L$1:$L$6001,"Not Found")</f>
        <v>Debit Card</v>
      </c>
      <c r="S5066" s="1">
        <f t="array" ref="S5066">_xlfn.XLOOKUP(A5066,Booking_data!$A$1:$A$6001,Booking_data!$N$1:$N$6001,"not Found")</f>
        <v>23</v>
      </c>
      <c r="T5066" s="1" t="str">
        <f t="array" ref="T5066">_xlfn.XLOOKUP(A5066,Booking_data!$A$1:$A$6001,Booking_data!$O$1:$O$6001,"Not Found")</f>
        <v>Female</v>
      </c>
      <c r="U5066" s="1" t="str">
        <f t="shared" si="4"/>
        <v>Youngster</v>
      </c>
      <c r="V5066" s="1" t="str">
        <f t="shared" si="5"/>
        <v>Medium Booking</v>
      </c>
    </row>
    <row r="5067" ht="15.75" customHeight="1">
      <c r="A5067" s="1" t="s">
        <v>5381</v>
      </c>
      <c r="B5067" s="6">
        <v>46180.0</v>
      </c>
      <c r="C5067" s="6">
        <v>46182.0</v>
      </c>
      <c r="D5067" s="7">
        <v>0.7708333333333334</v>
      </c>
      <c r="E5067" s="1" t="str">
        <f t="shared" si="1"/>
        <v>Weekend</v>
      </c>
      <c r="F5067" s="1" t="str">
        <f t="shared" si="2"/>
        <v>Jun</v>
      </c>
      <c r="G5067" s="1" t="str">
        <f t="array" ref="G5067">_xlfn.XLOOKUP(A5067,Booking_data!$A$1:$A$6001,Booking_data!$D$1:$D$6001,"not found")</f>
        <v>M032</v>
      </c>
      <c r="H5067" s="1" t="str">
        <f t="array" ref="H5067">_xlfn.XLOOKUP(G5067,Movies_data!$A$1:$A$41,Movies_data!$B$1:$B$41,"not found")</f>
        <v>Premam</v>
      </c>
      <c r="I5067" s="1" t="str">
        <f t="array" ref="I5067">_xlfn.XLOOKUP(G5067,Movies_data!$A$1:$A$41,Movies_data!$D$1:$D$41,"not found")</f>
        <v>Romance</v>
      </c>
      <c r="J5067" s="1" t="str">
        <f t="array" ref="J5067">_xlfn.XLOOKUP(G5067,Movies_data!$A$1:$A$41,Movies_data!$C$1:$C$41,"not found")</f>
        <v>Malayalam</v>
      </c>
      <c r="K5067" s="1">
        <f t="array" ref="K5067">_xlfn.XLOOKUP(G5067,Movies_data!$A$1:$A$41,Movies_data!$H$1:$H$41,"Not Found")</f>
        <v>8.3</v>
      </c>
      <c r="L5067" s="1" t="str">
        <f t="array" ref="L5067">_xlfn.XLOOKUP(A5067,Booking_data!$A$1:$A$6001,Booking_data!$E$1:$E$6001,"not Found")</f>
        <v>C053</v>
      </c>
      <c r="M5067" s="1" t="str">
        <f t="array" ref="M5067">_xlfn.XLOOKUP(L5067,Cinemas_data!$A$1:$A$49,Cinemas_data!$I$1:$I$49,"not Found")</f>
        <v>#NAME?</v>
      </c>
      <c r="N5067" s="1" t="str">
        <f t="array" ref="N5067">_xlfn.XLOOKUP(L5067,Cinemas_data!$A$1:$A$49,Cinemas_data!$C$1:$C$49,"not Found")</f>
        <v>Bengaluru</v>
      </c>
      <c r="O5067" s="1">
        <f t="array" ref="O5067">_xlfn.XLOOKUP(A5067,Booking_data!$A$1:$A$6001,Booking_data!$H$1:$H$6001,"not found")</f>
        <v>3</v>
      </c>
      <c r="P5067" s="1">
        <f t="array" ref="P5067">_xlfn.XLOOKUP(A5067,Booking_data!$A$1:$A$6001,Booking_data!$I$1:$I$6001,"not Found")</f>
        <v>440</v>
      </c>
      <c r="Q5067" s="1">
        <f t="shared" si="3"/>
        <v>1320</v>
      </c>
      <c r="R5067" s="1" t="str">
        <f t="array" ref="R5067">_xlfn.XLOOKUP(A5067,Booking_data!$A$1:$A$6001,Booking_data!$L$1:$L$6001,"Not Found")</f>
        <v>Wallet</v>
      </c>
      <c r="S5067" s="1">
        <f t="array" ref="S5067">_xlfn.XLOOKUP(A5067,Booking_data!$A$1:$A$6001,Booking_data!$N$1:$N$6001,"not Found")</f>
        <v>57</v>
      </c>
      <c r="T5067" s="1" t="str">
        <f t="array" ref="T5067">_xlfn.XLOOKUP(A5067,Booking_data!$A$1:$A$6001,Booking_data!$O$1:$O$6001,"Not Found")</f>
        <v>Female</v>
      </c>
      <c r="U5067" s="1" t="str">
        <f t="shared" si="4"/>
        <v>Above 45</v>
      </c>
      <c r="V5067" s="1" t="str">
        <f t="shared" si="5"/>
        <v>Medium Booking</v>
      </c>
    </row>
    <row r="5068" ht="15.75" customHeight="1">
      <c r="A5068" s="1" t="s">
        <v>5382</v>
      </c>
      <c r="B5068" s="6">
        <v>46059.0</v>
      </c>
      <c r="C5068" s="6">
        <v>46063.0</v>
      </c>
      <c r="D5068" s="7">
        <v>0.7708333333333334</v>
      </c>
      <c r="E5068" s="1" t="str">
        <f t="shared" si="1"/>
        <v>Weekday</v>
      </c>
      <c r="F5068" s="1" t="str">
        <f t="shared" si="2"/>
        <v>Feb</v>
      </c>
      <c r="G5068" s="1" t="str">
        <f t="array" ref="G5068">_xlfn.XLOOKUP(A5068,Booking_data!$A$1:$A$6001,Booking_data!$D$1:$D$6001,"not found")</f>
        <v>M010</v>
      </c>
      <c r="H5068" s="1" t="str">
        <f t="array" ref="H5068">_xlfn.XLOOKUP(G5068,Movies_data!$A$1:$A$41,Movies_data!$B$1:$B$41,"not found")</f>
        <v>Captain Miller</v>
      </c>
      <c r="I5068" s="1" t="str">
        <f t="array" ref="I5068">_xlfn.XLOOKUP(G5068,Movies_data!$A$1:$A$41,Movies_data!$D$1:$D$41,"not found")</f>
        <v>Action</v>
      </c>
      <c r="J5068" s="1" t="str">
        <f t="array" ref="J5068">_xlfn.XLOOKUP(G5068,Movies_data!$A$1:$A$41,Movies_data!$C$1:$C$41,"not found")</f>
        <v>Tamil</v>
      </c>
      <c r="K5068" s="1">
        <f t="array" ref="K5068">_xlfn.XLOOKUP(G5068,Movies_data!$A$1:$A$41,Movies_data!$H$1:$H$41,"Not Found")</f>
        <v>7</v>
      </c>
      <c r="L5068" s="1" t="str">
        <f t="array" ref="L5068">_xlfn.XLOOKUP(A5068,Booking_data!$A$1:$A$6001,Booking_data!$E$1:$E$6001,"not Found")</f>
        <v>C072</v>
      </c>
      <c r="M5068" s="1" t="str">
        <f t="array" ref="M5068">_xlfn.XLOOKUP(L5068,Cinemas_data!$A$1:$A$49,Cinemas_data!$I$1:$I$49,"not Found")</f>
        <v>#NAME?</v>
      </c>
      <c r="N5068" s="1" t="str">
        <f t="array" ref="N5068">_xlfn.XLOOKUP(L5068,Cinemas_data!$A$1:$A$49,Cinemas_data!$C$1:$C$49,"not Found")</f>
        <v>Hyderabad</v>
      </c>
      <c r="O5068" s="1">
        <f t="array" ref="O5068">_xlfn.XLOOKUP(A5068,Booking_data!$A$1:$A$6001,Booking_data!$H$1:$H$6001,"not found")</f>
        <v>5</v>
      </c>
      <c r="P5068" s="1">
        <f t="array" ref="P5068">_xlfn.XLOOKUP(A5068,Booking_data!$A$1:$A$6001,Booking_data!$I$1:$I$6001,"not Found")</f>
        <v>200</v>
      </c>
      <c r="Q5068" s="1">
        <f t="shared" si="3"/>
        <v>1000</v>
      </c>
      <c r="R5068" s="1" t="str">
        <f t="array" ref="R5068">_xlfn.XLOOKUP(A5068,Booking_data!$A$1:$A$6001,Booking_data!$L$1:$L$6001,"Not Found")</f>
        <v>Wallet</v>
      </c>
      <c r="S5068" s="1">
        <f t="array" ref="S5068">_xlfn.XLOOKUP(A5068,Booking_data!$A$1:$A$6001,Booking_data!$N$1:$N$6001,"not Found")</f>
        <v>21</v>
      </c>
      <c r="T5068" s="1" t="str">
        <f t="array" ref="T5068">_xlfn.XLOOKUP(A5068,Booking_data!$A$1:$A$6001,Booking_data!$O$1:$O$6001,"Not Found")</f>
        <v>Other</v>
      </c>
      <c r="U5068" s="1" t="str">
        <f t="shared" si="4"/>
        <v>Youngster</v>
      </c>
      <c r="V5068" s="1" t="str">
        <f t="shared" si="5"/>
        <v>High Booking</v>
      </c>
    </row>
    <row r="5069" ht="15.75" customHeight="1">
      <c r="A5069" s="1" t="s">
        <v>5383</v>
      </c>
      <c r="B5069" s="6">
        <v>46145.0</v>
      </c>
      <c r="C5069" s="6">
        <v>46145.0</v>
      </c>
      <c r="D5069" s="7">
        <v>0.6458333333333334</v>
      </c>
      <c r="E5069" s="1" t="str">
        <f t="shared" si="1"/>
        <v>Weekend</v>
      </c>
      <c r="F5069" s="1" t="str">
        <f t="shared" si="2"/>
        <v>May</v>
      </c>
      <c r="G5069" s="1" t="str">
        <f t="array" ref="G5069">_xlfn.XLOOKUP(A5069,Booking_data!$A$1:$A$6001,Booking_data!$D$1:$D$6001,"not found")</f>
        <v>M001</v>
      </c>
      <c r="H5069" s="1" t="str">
        <f t="array" ref="H5069">_xlfn.XLOOKUP(G5069,Movies_data!$A$1:$A$41,Movies_data!$B$1:$B$41,"not found")</f>
        <v>Leo</v>
      </c>
      <c r="I5069" s="1" t="str">
        <f t="array" ref="I5069">_xlfn.XLOOKUP(G5069,Movies_data!$A$1:$A$41,Movies_data!$D$1:$D$41,"not found")</f>
        <v>Action</v>
      </c>
      <c r="J5069" s="1" t="str">
        <f t="array" ref="J5069">_xlfn.XLOOKUP(G5069,Movies_data!$A$1:$A$41,Movies_data!$C$1:$C$41,"not found")</f>
        <v>Tamil</v>
      </c>
      <c r="K5069" s="1">
        <f t="array" ref="K5069">_xlfn.XLOOKUP(G5069,Movies_data!$A$1:$A$41,Movies_data!$H$1:$H$41,"Not Found")</f>
        <v>8</v>
      </c>
      <c r="L5069" s="1" t="str">
        <f t="array" ref="L5069">_xlfn.XLOOKUP(A5069,Booking_data!$A$1:$A$6001,Booking_data!$E$1:$E$6001,"not Found")</f>
        <v>C152</v>
      </c>
      <c r="M5069" s="1" t="str">
        <f t="array" ref="M5069">_xlfn.XLOOKUP(L5069,Cinemas_data!$A$1:$A$49,Cinemas_data!$I$1:$I$49,"not Found")</f>
        <v>#NAME?</v>
      </c>
      <c r="N5069" s="1" t="str">
        <f t="array" ref="N5069">_xlfn.XLOOKUP(L5069,Cinemas_data!$A$1:$A$49,Cinemas_data!$C$1:$C$49,"not Found")</f>
        <v>Kochi</v>
      </c>
      <c r="O5069" s="1">
        <f t="array" ref="O5069">_xlfn.XLOOKUP(A5069,Booking_data!$A$1:$A$6001,Booking_data!$H$1:$H$6001,"not found")</f>
        <v>2</v>
      </c>
      <c r="P5069" s="1">
        <f t="array" ref="P5069">_xlfn.XLOOKUP(A5069,Booking_data!$A$1:$A$6001,Booking_data!$I$1:$I$6001,"not Found")</f>
        <v>440</v>
      </c>
      <c r="Q5069" s="1">
        <f t="shared" si="3"/>
        <v>880</v>
      </c>
      <c r="R5069" s="1" t="str">
        <f t="array" ref="R5069">_xlfn.XLOOKUP(A5069,Booking_data!$A$1:$A$6001,Booking_data!$L$1:$L$6001,"Not Found")</f>
        <v>Debit Card</v>
      </c>
      <c r="S5069" s="1">
        <f t="array" ref="S5069">_xlfn.XLOOKUP(A5069,Booking_data!$A$1:$A$6001,Booking_data!$N$1:$N$6001,"not Found")</f>
        <v>37</v>
      </c>
      <c r="T5069" s="1" t="str">
        <f t="array" ref="T5069">_xlfn.XLOOKUP(A5069,Booking_data!$A$1:$A$6001,Booking_data!$O$1:$O$6001,"Not Found")</f>
        <v>Other</v>
      </c>
      <c r="U5069" s="1" t="str">
        <f t="shared" si="4"/>
        <v>Middle Age</v>
      </c>
      <c r="V5069" s="1" t="str">
        <f t="shared" si="5"/>
        <v>Low Booking</v>
      </c>
    </row>
    <row r="5070" ht="15.75" customHeight="1">
      <c r="A5070" s="1" t="s">
        <v>5384</v>
      </c>
      <c r="B5070" s="6">
        <v>46094.0</v>
      </c>
      <c r="C5070" s="6">
        <v>46099.0</v>
      </c>
      <c r="D5070" s="7">
        <v>0.9375</v>
      </c>
      <c r="E5070" s="1" t="str">
        <f t="shared" si="1"/>
        <v>Weekday</v>
      </c>
      <c r="F5070" s="1" t="str">
        <f t="shared" si="2"/>
        <v>Mar</v>
      </c>
      <c r="G5070" s="1" t="str">
        <f t="array" ref="G5070">_xlfn.XLOOKUP(A5070,Booking_data!$A$1:$A$6001,Booking_data!$D$1:$D$6001,"not found")</f>
        <v>M038</v>
      </c>
      <c r="H5070" s="1" t="str">
        <f t="array" ref="H5070">_xlfn.XLOOKUP(G5070,Movies_data!$A$1:$A$41,Movies_data!$B$1:$B$41,"not found")</f>
        <v>Barbie</v>
      </c>
      <c r="I5070" s="1" t="str">
        <f t="array" ref="I5070">_xlfn.XLOOKUP(G5070,Movies_data!$A$1:$A$41,Movies_data!$D$1:$D$41,"not found")</f>
        <v>Comedy</v>
      </c>
      <c r="J5070" s="1" t="str">
        <f t="array" ref="J5070">_xlfn.XLOOKUP(G5070,Movies_data!$A$1:$A$41,Movies_data!$C$1:$C$41,"not found")</f>
        <v>English</v>
      </c>
      <c r="K5070" s="1">
        <f t="array" ref="K5070">_xlfn.XLOOKUP(G5070,Movies_data!$A$1:$A$41,Movies_data!$H$1:$H$41,"Not Found")</f>
        <v>6.8</v>
      </c>
      <c r="L5070" s="1" t="str">
        <f t="array" ref="L5070">_xlfn.XLOOKUP(A5070,Booking_data!$A$1:$A$6001,Booking_data!$E$1:$E$6001,"not Found")</f>
        <v>C112</v>
      </c>
      <c r="M5070" s="1" t="str">
        <f t="array" ref="M5070">_xlfn.XLOOKUP(L5070,Cinemas_data!$A$1:$A$49,Cinemas_data!$I$1:$I$49,"not Found")</f>
        <v>#NAME?</v>
      </c>
      <c r="N5070" s="1" t="str">
        <f t="array" ref="N5070">_xlfn.XLOOKUP(L5070,Cinemas_data!$A$1:$A$49,Cinemas_data!$C$1:$C$49,"not Found")</f>
        <v>Delhi</v>
      </c>
      <c r="O5070" s="1">
        <f t="array" ref="O5070">_xlfn.XLOOKUP(A5070,Booking_data!$A$1:$A$6001,Booking_data!$H$1:$H$6001,"not found")</f>
        <v>2</v>
      </c>
      <c r="P5070" s="1">
        <f t="array" ref="P5070">_xlfn.XLOOKUP(A5070,Booking_data!$A$1:$A$6001,Booking_data!$I$1:$I$6001,"not Found")</f>
        <v>240</v>
      </c>
      <c r="Q5070" s="1">
        <f t="shared" si="3"/>
        <v>480</v>
      </c>
      <c r="R5070" s="1" t="str">
        <f t="array" ref="R5070">_xlfn.XLOOKUP(A5070,Booking_data!$A$1:$A$6001,Booking_data!$L$1:$L$6001,"Not Found")</f>
        <v>Credit Card</v>
      </c>
      <c r="S5070" s="1">
        <f t="array" ref="S5070">_xlfn.XLOOKUP(A5070,Booking_data!$A$1:$A$6001,Booking_data!$N$1:$N$6001,"not Found")</f>
        <v>41</v>
      </c>
      <c r="T5070" s="1" t="str">
        <f t="array" ref="T5070">_xlfn.XLOOKUP(A5070,Booking_data!$A$1:$A$6001,Booking_data!$O$1:$O$6001,"Not Found")</f>
        <v>Male</v>
      </c>
      <c r="U5070" s="1" t="str">
        <f t="shared" si="4"/>
        <v>Middle Age</v>
      </c>
      <c r="V5070" s="1" t="str">
        <f t="shared" si="5"/>
        <v>Low Booking</v>
      </c>
    </row>
    <row r="5071" ht="15.75" customHeight="1">
      <c r="A5071" s="1" t="s">
        <v>5385</v>
      </c>
      <c r="B5071" s="6">
        <v>46027.0</v>
      </c>
      <c r="C5071" s="6">
        <v>46033.0</v>
      </c>
      <c r="D5071" s="7">
        <v>0.53125</v>
      </c>
      <c r="E5071" s="1" t="str">
        <f t="shared" si="1"/>
        <v>Weekday</v>
      </c>
      <c r="F5071" s="1" t="str">
        <f t="shared" si="2"/>
        <v>Jan</v>
      </c>
      <c r="G5071" s="1" t="str">
        <f t="array" ref="G5071">_xlfn.XLOOKUP(A5071,Booking_data!$A$1:$A$6001,Booking_data!$D$1:$D$6001,"not found")</f>
        <v>M024</v>
      </c>
      <c r="H5071" s="1" t="str">
        <f t="array" ref="H5071">_xlfn.XLOOKUP(G5071,Movies_data!$A$1:$A$41,Movies_data!$B$1:$B$41,"not found")</f>
        <v>Bhool Bhulaiyaa 2</v>
      </c>
      <c r="I5071" s="1" t="str">
        <f t="array" ref="I5071">_xlfn.XLOOKUP(G5071,Movies_data!$A$1:$A$41,Movies_data!$D$1:$D$41,"not found")</f>
        <v>Comedy</v>
      </c>
      <c r="J5071" s="1" t="str">
        <f t="array" ref="J5071">_xlfn.XLOOKUP(G5071,Movies_data!$A$1:$A$41,Movies_data!$C$1:$C$41,"not found")</f>
        <v>Hindi</v>
      </c>
      <c r="K5071" s="1">
        <f t="array" ref="K5071">_xlfn.XLOOKUP(G5071,Movies_data!$A$1:$A$41,Movies_data!$H$1:$H$41,"Not Found")</f>
        <v>5.9</v>
      </c>
      <c r="L5071" s="1" t="str">
        <f t="array" ref="L5071">_xlfn.XLOOKUP(A5071,Booking_data!$A$1:$A$6001,Booking_data!$E$1:$E$6001,"not Found")</f>
        <v>C023</v>
      </c>
      <c r="M5071" s="1" t="str">
        <f t="array" ref="M5071">_xlfn.XLOOKUP(L5071,Cinemas_data!$A$1:$A$49,Cinemas_data!$I$1:$I$49,"not Found")</f>
        <v>#NAME?</v>
      </c>
      <c r="N5071" s="1" t="str">
        <f t="array" ref="N5071">_xlfn.XLOOKUP(L5071,Cinemas_data!$A$1:$A$49,Cinemas_data!$C$1:$C$49,"not Found")</f>
        <v>Coimbatore</v>
      </c>
      <c r="O5071" s="1">
        <f t="array" ref="O5071">_xlfn.XLOOKUP(A5071,Booking_data!$A$1:$A$6001,Booking_data!$H$1:$H$6001,"not found")</f>
        <v>4</v>
      </c>
      <c r="P5071" s="1">
        <f t="array" ref="P5071">_xlfn.XLOOKUP(A5071,Booking_data!$A$1:$A$6001,Booking_data!$I$1:$I$6001,"not Found")</f>
        <v>240</v>
      </c>
      <c r="Q5071" s="1">
        <f t="shared" si="3"/>
        <v>960</v>
      </c>
      <c r="R5071" s="1" t="str">
        <f t="array" ref="R5071">_xlfn.XLOOKUP(A5071,Booking_data!$A$1:$A$6001,Booking_data!$L$1:$L$6001,"Not Found")</f>
        <v>Credit Card</v>
      </c>
      <c r="S5071" s="1">
        <f t="array" ref="S5071">_xlfn.XLOOKUP(A5071,Booking_data!$A$1:$A$6001,Booking_data!$N$1:$N$6001,"not Found")</f>
        <v>28</v>
      </c>
      <c r="T5071" s="1" t="str">
        <f t="array" ref="T5071">_xlfn.XLOOKUP(A5071,Booking_data!$A$1:$A$6001,Booking_data!$O$1:$O$6001,"Not Found")</f>
        <v>Male</v>
      </c>
      <c r="U5071" s="1" t="str">
        <f t="shared" si="4"/>
        <v>Youngster</v>
      </c>
      <c r="V5071" s="1" t="str">
        <f t="shared" si="5"/>
        <v>Medium Booking</v>
      </c>
    </row>
    <row r="5072" ht="15.75" customHeight="1">
      <c r="A5072" s="1" t="s">
        <v>5386</v>
      </c>
      <c r="B5072" s="6">
        <v>46081.0</v>
      </c>
      <c r="C5072" s="6">
        <v>46087.0</v>
      </c>
      <c r="D5072" s="7">
        <v>0.3958333333333333</v>
      </c>
      <c r="E5072" s="1" t="str">
        <f t="shared" si="1"/>
        <v>Weekend</v>
      </c>
      <c r="F5072" s="1" t="str">
        <f t="shared" si="2"/>
        <v>Feb</v>
      </c>
      <c r="G5072" s="1" t="str">
        <f t="array" ref="G5072">_xlfn.XLOOKUP(A5072,Booking_data!$A$1:$A$6001,Booking_data!$D$1:$D$6001,"not found")</f>
        <v>M015</v>
      </c>
      <c r="H5072" s="1" t="str">
        <f t="array" ref="H5072">_xlfn.XLOOKUP(G5072,Movies_data!$A$1:$A$41,Movies_data!$B$1:$B$41,"not found")</f>
        <v>Kalki 2898 AD</v>
      </c>
      <c r="I5072" s="1" t="str">
        <f t="array" ref="I5072">_xlfn.XLOOKUP(G5072,Movies_data!$A$1:$A$41,Movies_data!$D$1:$D$41,"not found")</f>
        <v>Sci-Fi</v>
      </c>
      <c r="J5072" s="1" t="str">
        <f t="array" ref="J5072">_xlfn.XLOOKUP(G5072,Movies_data!$A$1:$A$41,Movies_data!$C$1:$C$41,"not found")</f>
        <v>Telugu</v>
      </c>
      <c r="K5072" s="1">
        <f t="array" ref="K5072">_xlfn.XLOOKUP(G5072,Movies_data!$A$1:$A$41,Movies_data!$H$1:$H$41,"Not Found")</f>
        <v>7</v>
      </c>
      <c r="L5072" s="1" t="str">
        <f t="array" ref="L5072">_xlfn.XLOOKUP(A5072,Booking_data!$A$1:$A$6001,Booking_data!$E$1:$E$6001,"not Found")</f>
        <v>C101</v>
      </c>
      <c r="M5072" s="1" t="str">
        <f t="array" ref="M5072">_xlfn.XLOOKUP(L5072,Cinemas_data!$A$1:$A$49,Cinemas_data!$I$1:$I$49,"not Found")</f>
        <v>#NAME?</v>
      </c>
      <c r="N5072" s="1" t="str">
        <f t="array" ref="N5072">_xlfn.XLOOKUP(L5072,Cinemas_data!$A$1:$A$49,Cinemas_data!$C$1:$C$49,"not Found")</f>
        <v>Pune</v>
      </c>
      <c r="O5072" s="1">
        <f t="array" ref="O5072">_xlfn.XLOOKUP(A5072,Booking_data!$A$1:$A$6001,Booking_data!$H$1:$H$6001,"not found")</f>
        <v>2</v>
      </c>
      <c r="P5072" s="1">
        <f t="array" ref="P5072">_xlfn.XLOOKUP(A5072,Booking_data!$A$1:$A$6001,Booking_data!$I$1:$I$6001,"not Found")</f>
        <v>360</v>
      </c>
      <c r="Q5072" s="1">
        <f t="shared" si="3"/>
        <v>720</v>
      </c>
      <c r="R5072" s="1" t="str">
        <f t="array" ref="R5072">_xlfn.XLOOKUP(A5072,Booking_data!$A$1:$A$6001,Booking_data!$L$1:$L$6001,"Not Found")</f>
        <v>Wallet</v>
      </c>
      <c r="S5072" s="1">
        <f t="array" ref="S5072">_xlfn.XLOOKUP(A5072,Booking_data!$A$1:$A$6001,Booking_data!$N$1:$N$6001,"not Found")</f>
        <v>52</v>
      </c>
      <c r="T5072" s="1" t="str">
        <f t="array" ref="T5072">_xlfn.XLOOKUP(A5072,Booking_data!$A$1:$A$6001,Booking_data!$O$1:$O$6001,"Not Found")</f>
        <v>Male</v>
      </c>
      <c r="U5072" s="1" t="str">
        <f t="shared" si="4"/>
        <v>Above 45</v>
      </c>
      <c r="V5072" s="1" t="str">
        <f t="shared" si="5"/>
        <v>Low Booking</v>
      </c>
    </row>
    <row r="5073" ht="15.75" customHeight="1">
      <c r="A5073" s="1" t="s">
        <v>5387</v>
      </c>
      <c r="B5073" s="6">
        <v>46110.0</v>
      </c>
      <c r="C5073" s="6">
        <v>46110.0</v>
      </c>
      <c r="D5073" s="7">
        <v>0.6458333333333334</v>
      </c>
      <c r="E5073" s="1" t="str">
        <f t="shared" si="1"/>
        <v>Weekend</v>
      </c>
      <c r="F5073" s="1" t="str">
        <f t="shared" si="2"/>
        <v>Mar</v>
      </c>
      <c r="G5073" s="1" t="str">
        <f t="array" ref="G5073">_xlfn.XLOOKUP(A5073,Booking_data!$A$1:$A$6001,Booking_data!$D$1:$D$6001,"not found")</f>
        <v>M006</v>
      </c>
      <c r="H5073" s="1" t="str">
        <f t="array" ref="H5073">_xlfn.XLOOKUP(G5073,Movies_data!$A$1:$A$41,Movies_data!$B$1:$B$41,"not found")</f>
        <v>Maamannan</v>
      </c>
      <c r="I5073" s="1" t="str">
        <f t="array" ref="I5073">_xlfn.XLOOKUP(G5073,Movies_data!$A$1:$A$41,Movies_data!$D$1:$D$41,"not found")</f>
        <v>Drama</v>
      </c>
      <c r="J5073" s="1" t="str">
        <f t="array" ref="J5073">_xlfn.XLOOKUP(G5073,Movies_data!$A$1:$A$41,Movies_data!$C$1:$C$41,"not found")</f>
        <v>Tamil</v>
      </c>
      <c r="K5073" s="1">
        <f t="array" ref="K5073">_xlfn.XLOOKUP(G5073,Movies_data!$A$1:$A$41,Movies_data!$H$1:$H$41,"Not Found")</f>
        <v>7.3</v>
      </c>
      <c r="L5073" s="1" t="str">
        <f t="array" ref="L5073">_xlfn.XLOOKUP(A5073,Booking_data!$A$1:$A$6001,Booking_data!$E$1:$E$6001,"not Found")</f>
        <v>C163</v>
      </c>
      <c r="M5073" s="1" t="str">
        <f t="array" ref="M5073">_xlfn.XLOOKUP(L5073,Cinemas_data!$A$1:$A$49,Cinemas_data!$I$1:$I$49,"not Found")</f>
        <v>#NAME?</v>
      </c>
      <c r="N5073" s="1" t="str">
        <f t="array" ref="N5073">_xlfn.XLOOKUP(L5073,Cinemas_data!$A$1:$A$49,Cinemas_data!$C$1:$C$49,"not Found")</f>
        <v>Thiruvananthapuram</v>
      </c>
      <c r="O5073" s="1">
        <f t="array" ref="O5073">_xlfn.XLOOKUP(A5073,Booking_data!$A$1:$A$6001,Booking_data!$H$1:$H$6001,"not found")</f>
        <v>6</v>
      </c>
      <c r="P5073" s="1">
        <f t="array" ref="P5073">_xlfn.XLOOKUP(A5073,Booking_data!$A$1:$A$6001,Booking_data!$I$1:$I$6001,"not Found")</f>
        <v>180</v>
      </c>
      <c r="Q5073" s="1">
        <f t="shared" si="3"/>
        <v>1080</v>
      </c>
      <c r="R5073" s="1" t="str">
        <f t="array" ref="R5073">_xlfn.XLOOKUP(A5073,Booking_data!$A$1:$A$6001,Booking_data!$L$1:$L$6001,"Not Found")</f>
        <v>Wallet</v>
      </c>
      <c r="S5073" s="1">
        <f t="array" ref="S5073">_xlfn.XLOOKUP(A5073,Booking_data!$A$1:$A$6001,Booking_data!$N$1:$N$6001,"not Found")</f>
        <v>57</v>
      </c>
      <c r="T5073" s="1" t="str">
        <f t="array" ref="T5073">_xlfn.XLOOKUP(A5073,Booking_data!$A$1:$A$6001,Booking_data!$O$1:$O$6001,"Not Found")</f>
        <v>Other</v>
      </c>
      <c r="U5073" s="1" t="str">
        <f t="shared" si="4"/>
        <v>Above 45</v>
      </c>
      <c r="V5073" s="1" t="str">
        <f t="shared" si="5"/>
        <v>High Booking</v>
      </c>
    </row>
    <row r="5074" ht="15.75" customHeight="1">
      <c r="A5074" s="1" t="s">
        <v>5388</v>
      </c>
      <c r="B5074" s="6">
        <v>46093.0</v>
      </c>
      <c r="C5074" s="6">
        <v>46095.0</v>
      </c>
      <c r="D5074" s="7">
        <v>0.7708333333333334</v>
      </c>
      <c r="E5074" s="1" t="str">
        <f t="shared" si="1"/>
        <v>Weekday</v>
      </c>
      <c r="F5074" s="1" t="str">
        <f t="shared" si="2"/>
        <v>Mar</v>
      </c>
      <c r="G5074" s="1" t="str">
        <f t="array" ref="G5074">_xlfn.XLOOKUP(A5074,Booking_data!$A$1:$A$6001,Booking_data!$D$1:$D$6001,"not found")</f>
        <v>M008</v>
      </c>
      <c r="H5074" s="1" t="str">
        <f t="array" ref="H5074">_xlfn.XLOOKUP(G5074,Movies_data!$A$1:$A$41,Movies_data!$B$1:$B$41,"not found")</f>
        <v>Love Today</v>
      </c>
      <c r="I5074" s="1" t="str">
        <f t="array" ref="I5074">_xlfn.XLOOKUP(G5074,Movies_data!$A$1:$A$41,Movies_data!$D$1:$D$41,"not found")</f>
        <v>Romance</v>
      </c>
      <c r="J5074" s="1" t="str">
        <f t="array" ref="J5074">_xlfn.XLOOKUP(G5074,Movies_data!$A$1:$A$41,Movies_data!$C$1:$C$41,"not found")</f>
        <v>Tamil</v>
      </c>
      <c r="K5074" s="1">
        <f t="array" ref="K5074">_xlfn.XLOOKUP(G5074,Movies_data!$A$1:$A$41,Movies_data!$H$1:$H$41,"Not Found")</f>
        <v>7.4</v>
      </c>
      <c r="L5074" s="1" t="str">
        <f t="array" ref="L5074">_xlfn.XLOOKUP(A5074,Booking_data!$A$1:$A$6001,Booking_data!$E$1:$E$6001,"not Found")</f>
        <v>C123</v>
      </c>
      <c r="M5074" s="1" t="str">
        <f t="array" ref="M5074">_xlfn.XLOOKUP(L5074,Cinemas_data!$A$1:$A$49,Cinemas_data!$I$1:$I$49,"not Found")</f>
        <v>#NAME?</v>
      </c>
      <c r="N5074" s="1" t="str">
        <f t="array" ref="N5074">_xlfn.XLOOKUP(L5074,Cinemas_data!$A$1:$A$49,Cinemas_data!$C$1:$C$49,"not Found")</f>
        <v>Noida</v>
      </c>
      <c r="O5074" s="1">
        <f t="array" ref="O5074">_xlfn.XLOOKUP(A5074,Booking_data!$A$1:$A$6001,Booking_data!$H$1:$H$6001,"not found")</f>
        <v>4</v>
      </c>
      <c r="P5074" s="1">
        <f t="array" ref="P5074">_xlfn.XLOOKUP(A5074,Booking_data!$A$1:$A$6001,Booking_data!$I$1:$I$6001,"not Found")</f>
        <v>220</v>
      </c>
      <c r="Q5074" s="1">
        <f t="shared" si="3"/>
        <v>880</v>
      </c>
      <c r="R5074" s="1" t="str">
        <f t="array" ref="R5074">_xlfn.XLOOKUP(A5074,Booking_data!$A$1:$A$6001,Booking_data!$L$1:$L$6001,"Not Found")</f>
        <v>Wallet</v>
      </c>
      <c r="S5074" s="1">
        <f t="array" ref="S5074">_xlfn.XLOOKUP(A5074,Booking_data!$A$1:$A$6001,Booking_data!$N$1:$N$6001,"not Found")</f>
        <v>60</v>
      </c>
      <c r="T5074" s="1" t="str">
        <f t="array" ref="T5074">_xlfn.XLOOKUP(A5074,Booking_data!$A$1:$A$6001,Booking_data!$O$1:$O$6001,"Not Found")</f>
        <v>Other</v>
      </c>
      <c r="U5074" s="1" t="str">
        <f t="shared" si="4"/>
        <v>Above 45</v>
      </c>
      <c r="V5074" s="1" t="str">
        <f t="shared" si="5"/>
        <v>Medium Booking</v>
      </c>
    </row>
    <row r="5075" ht="15.75" customHeight="1">
      <c r="A5075" s="1" t="s">
        <v>5389</v>
      </c>
      <c r="B5075" s="6">
        <v>46172.0</v>
      </c>
      <c r="C5075" s="6">
        <v>46174.0</v>
      </c>
      <c r="D5075" s="7">
        <v>0.8854166666666666</v>
      </c>
      <c r="E5075" s="1" t="str">
        <f t="shared" si="1"/>
        <v>Weekend</v>
      </c>
      <c r="F5075" s="1" t="str">
        <f t="shared" si="2"/>
        <v>May</v>
      </c>
      <c r="G5075" s="1" t="str">
        <f t="array" ref="G5075">_xlfn.XLOOKUP(A5075,Booking_data!$A$1:$A$6001,Booking_data!$D$1:$D$6001,"not found")</f>
        <v>M002</v>
      </c>
      <c r="H5075" s="1" t="str">
        <f t="array" ref="H5075">_xlfn.XLOOKUP(G5075,Movies_data!$A$1:$A$41,Movies_data!$B$1:$B$41,"not found")</f>
        <v>Jailer</v>
      </c>
      <c r="I5075" s="1" t="str">
        <f t="array" ref="I5075">_xlfn.XLOOKUP(G5075,Movies_data!$A$1:$A$41,Movies_data!$D$1:$D$41,"not found")</f>
        <v>Action</v>
      </c>
      <c r="J5075" s="1" t="str">
        <f t="array" ref="J5075">_xlfn.XLOOKUP(G5075,Movies_data!$A$1:$A$41,Movies_data!$C$1:$C$41,"not found")</f>
        <v>Tamil</v>
      </c>
      <c r="K5075" s="1">
        <f t="array" ref="K5075">_xlfn.XLOOKUP(G5075,Movies_data!$A$1:$A$41,Movies_data!$H$1:$H$41,"Not Found")</f>
        <v>7.1</v>
      </c>
      <c r="L5075" s="1" t="str">
        <f t="array" ref="L5075">_xlfn.XLOOKUP(A5075,Booking_data!$A$1:$A$6001,Booking_data!$E$1:$E$6001,"not Found")</f>
        <v>C022</v>
      </c>
      <c r="M5075" s="1" t="str">
        <f t="array" ref="M5075">_xlfn.XLOOKUP(L5075,Cinemas_data!$A$1:$A$49,Cinemas_data!$I$1:$I$49,"not Found")</f>
        <v>#NAME?</v>
      </c>
      <c r="N5075" s="1" t="str">
        <f t="array" ref="N5075">_xlfn.XLOOKUP(L5075,Cinemas_data!$A$1:$A$49,Cinemas_data!$C$1:$C$49,"not Found")</f>
        <v>Coimbatore</v>
      </c>
      <c r="O5075" s="1">
        <f t="array" ref="O5075">_xlfn.XLOOKUP(A5075,Booking_data!$A$1:$A$6001,Booking_data!$H$1:$H$6001,"not found")</f>
        <v>4</v>
      </c>
      <c r="P5075" s="1">
        <f t="array" ref="P5075">_xlfn.XLOOKUP(A5075,Booking_data!$A$1:$A$6001,Booking_data!$I$1:$I$6001,"not Found")</f>
        <v>200</v>
      </c>
      <c r="Q5075" s="1">
        <f t="shared" si="3"/>
        <v>800</v>
      </c>
      <c r="R5075" s="1" t="str">
        <f t="array" ref="R5075">_xlfn.XLOOKUP(A5075,Booking_data!$A$1:$A$6001,Booking_data!$L$1:$L$6001,"Not Found")</f>
        <v>Credit Card</v>
      </c>
      <c r="S5075" s="1">
        <f t="array" ref="S5075">_xlfn.XLOOKUP(A5075,Booking_data!$A$1:$A$6001,Booking_data!$N$1:$N$6001,"not Found")</f>
        <v>40</v>
      </c>
      <c r="T5075" s="1" t="str">
        <f t="array" ref="T5075">_xlfn.XLOOKUP(A5075,Booking_data!$A$1:$A$6001,Booking_data!$O$1:$O$6001,"Not Found")</f>
        <v>Male</v>
      </c>
      <c r="U5075" s="1" t="str">
        <f t="shared" si="4"/>
        <v>Middle Age</v>
      </c>
      <c r="V5075" s="1" t="str">
        <f t="shared" si="5"/>
        <v>Medium Booking</v>
      </c>
    </row>
    <row r="5076" ht="15.75" customHeight="1">
      <c r="A5076" s="1" t="s">
        <v>5390</v>
      </c>
      <c r="B5076" s="6">
        <v>46121.0</v>
      </c>
      <c r="C5076" s="6">
        <v>46127.0</v>
      </c>
      <c r="D5076" s="7">
        <v>0.3958333333333333</v>
      </c>
      <c r="E5076" s="1" t="str">
        <f t="shared" si="1"/>
        <v>Weekday</v>
      </c>
      <c r="F5076" s="1" t="str">
        <f t="shared" si="2"/>
        <v>Apr</v>
      </c>
      <c r="G5076" s="1" t="str">
        <f t="array" ref="G5076">_xlfn.XLOOKUP(A5076,Booking_data!$A$1:$A$6001,Booking_data!$D$1:$D$6001,"not found")</f>
        <v>M037</v>
      </c>
      <c r="H5076" s="1" t="str">
        <f t="array" ref="H5076">_xlfn.XLOOKUP(G5076,Movies_data!$A$1:$A$41,Movies_data!$B$1:$B$41,"not found")</f>
        <v>Oppenheimer</v>
      </c>
      <c r="I5076" s="1" t="str">
        <f t="array" ref="I5076">_xlfn.XLOOKUP(G5076,Movies_data!$A$1:$A$41,Movies_data!$D$1:$D$41,"not found")</f>
        <v>Biography</v>
      </c>
      <c r="J5076" s="1" t="str">
        <f t="array" ref="J5076">_xlfn.XLOOKUP(G5076,Movies_data!$A$1:$A$41,Movies_data!$C$1:$C$41,"not found")</f>
        <v>English</v>
      </c>
      <c r="K5076" s="1">
        <f t="array" ref="K5076">_xlfn.XLOOKUP(G5076,Movies_data!$A$1:$A$41,Movies_data!$H$1:$H$41,"Not Found")</f>
        <v>8.5</v>
      </c>
      <c r="L5076" s="1" t="str">
        <f t="array" ref="L5076">_xlfn.XLOOKUP(A5076,Booking_data!$A$1:$A$6001,Booking_data!$E$1:$E$6001,"not Found")</f>
        <v>C111</v>
      </c>
      <c r="M5076" s="1" t="str">
        <f t="array" ref="M5076">_xlfn.XLOOKUP(L5076,Cinemas_data!$A$1:$A$49,Cinemas_data!$I$1:$I$49,"not Found")</f>
        <v>#NAME?</v>
      </c>
      <c r="N5076" s="1" t="str">
        <f t="array" ref="N5076">_xlfn.XLOOKUP(L5076,Cinemas_data!$A$1:$A$49,Cinemas_data!$C$1:$C$49,"not Found")</f>
        <v>Delhi</v>
      </c>
      <c r="O5076" s="1">
        <f t="array" ref="O5076">_xlfn.XLOOKUP(A5076,Booking_data!$A$1:$A$6001,Booking_data!$H$1:$H$6001,"not found")</f>
        <v>5</v>
      </c>
      <c r="P5076" s="1">
        <f t="array" ref="P5076">_xlfn.XLOOKUP(A5076,Booking_data!$A$1:$A$6001,Booking_data!$I$1:$I$6001,"not Found")</f>
        <v>260</v>
      </c>
      <c r="Q5076" s="1">
        <f t="shared" si="3"/>
        <v>1300</v>
      </c>
      <c r="R5076" s="1" t="str">
        <f t="array" ref="R5076">_xlfn.XLOOKUP(A5076,Booking_data!$A$1:$A$6001,Booking_data!$L$1:$L$6001,"Not Found")</f>
        <v>Net Banking</v>
      </c>
      <c r="S5076" s="1">
        <f t="array" ref="S5076">_xlfn.XLOOKUP(A5076,Booking_data!$A$1:$A$6001,Booking_data!$N$1:$N$6001,"not Found")</f>
        <v>31</v>
      </c>
      <c r="T5076" s="1" t="str">
        <f t="array" ref="T5076">_xlfn.XLOOKUP(A5076,Booking_data!$A$1:$A$6001,Booking_data!$O$1:$O$6001,"Not Found")</f>
        <v>Male</v>
      </c>
      <c r="U5076" s="1" t="str">
        <f t="shared" si="4"/>
        <v>Middle Age</v>
      </c>
      <c r="V5076" s="1" t="str">
        <f t="shared" si="5"/>
        <v>High Booking</v>
      </c>
    </row>
    <row r="5077" ht="15.75" customHeight="1">
      <c r="A5077" s="1" t="s">
        <v>5391</v>
      </c>
      <c r="B5077" s="6">
        <v>46026.0</v>
      </c>
      <c r="C5077" s="6">
        <v>46029.0</v>
      </c>
      <c r="D5077" s="7">
        <v>0.8854166666666666</v>
      </c>
      <c r="E5077" s="1" t="str">
        <f t="shared" si="1"/>
        <v>Weekend</v>
      </c>
      <c r="F5077" s="1" t="str">
        <f t="shared" si="2"/>
        <v>Jan</v>
      </c>
      <c r="G5077" s="1" t="str">
        <f t="array" ref="G5077">_xlfn.XLOOKUP(A5077,Booking_data!$A$1:$A$6001,Booking_data!$D$1:$D$6001,"not found")</f>
        <v>M036</v>
      </c>
      <c r="H5077" s="1" t="str">
        <f t="array" ref="H5077">_xlfn.XLOOKUP(G5077,Movies_data!$A$1:$A$41,Movies_data!$B$1:$B$41,"not found")</f>
        <v>Avengers Endgame</v>
      </c>
      <c r="I5077" s="1" t="str">
        <f t="array" ref="I5077">_xlfn.XLOOKUP(G5077,Movies_data!$A$1:$A$41,Movies_data!$D$1:$D$41,"not found")</f>
        <v>Action</v>
      </c>
      <c r="J5077" s="1" t="str">
        <f t="array" ref="J5077">_xlfn.XLOOKUP(G5077,Movies_data!$A$1:$A$41,Movies_data!$C$1:$C$41,"not found")</f>
        <v>English</v>
      </c>
      <c r="K5077" s="1">
        <f t="array" ref="K5077">_xlfn.XLOOKUP(G5077,Movies_data!$A$1:$A$41,Movies_data!$H$1:$H$41,"Not Found")</f>
        <v>8.4</v>
      </c>
      <c r="L5077" s="1" t="str">
        <f t="array" ref="L5077">_xlfn.XLOOKUP(A5077,Booking_data!$A$1:$A$6001,Booking_data!$E$1:$E$6001,"not Found")</f>
        <v>C102</v>
      </c>
      <c r="M5077" s="1" t="str">
        <f t="array" ref="M5077">_xlfn.XLOOKUP(L5077,Cinemas_data!$A$1:$A$49,Cinemas_data!$I$1:$I$49,"not Found")</f>
        <v>#NAME?</v>
      </c>
      <c r="N5077" s="1" t="str">
        <f t="array" ref="N5077">_xlfn.XLOOKUP(L5077,Cinemas_data!$A$1:$A$49,Cinemas_data!$C$1:$C$49,"not Found")</f>
        <v>Pune</v>
      </c>
      <c r="O5077" s="1">
        <f t="array" ref="O5077">_xlfn.XLOOKUP(A5077,Booking_data!$A$1:$A$6001,Booking_data!$H$1:$H$6001,"not found")</f>
        <v>2</v>
      </c>
      <c r="P5077" s="1">
        <f t="array" ref="P5077">_xlfn.XLOOKUP(A5077,Booking_data!$A$1:$A$6001,Booking_data!$I$1:$I$6001,"not Found")</f>
        <v>300</v>
      </c>
      <c r="Q5077" s="1">
        <f t="shared" si="3"/>
        <v>600</v>
      </c>
      <c r="R5077" s="1" t="str">
        <f t="array" ref="R5077">_xlfn.XLOOKUP(A5077,Booking_data!$A$1:$A$6001,Booking_data!$L$1:$L$6001,"Not Found")</f>
        <v>UPI</v>
      </c>
      <c r="S5077" s="1">
        <f t="array" ref="S5077">_xlfn.XLOOKUP(A5077,Booking_data!$A$1:$A$6001,Booking_data!$N$1:$N$6001,"not Found")</f>
        <v>32</v>
      </c>
      <c r="T5077" s="1" t="str">
        <f t="array" ref="T5077">_xlfn.XLOOKUP(A5077,Booking_data!$A$1:$A$6001,Booking_data!$O$1:$O$6001,"Not Found")</f>
        <v>Other</v>
      </c>
      <c r="U5077" s="1" t="str">
        <f t="shared" si="4"/>
        <v>Middle Age</v>
      </c>
      <c r="V5077" s="1" t="str">
        <f t="shared" si="5"/>
        <v>Low Booking</v>
      </c>
    </row>
    <row r="5078" ht="15.75" customHeight="1">
      <c r="A5078" s="1" t="s">
        <v>5392</v>
      </c>
      <c r="B5078" s="6">
        <v>46118.0</v>
      </c>
      <c r="C5078" s="6">
        <v>46125.0</v>
      </c>
      <c r="D5078" s="7">
        <v>0.9375</v>
      </c>
      <c r="E5078" s="1" t="str">
        <f t="shared" si="1"/>
        <v>Weekday</v>
      </c>
      <c r="F5078" s="1" t="str">
        <f t="shared" si="2"/>
        <v>Apr</v>
      </c>
      <c r="G5078" s="1" t="str">
        <f t="array" ref="G5078">_xlfn.XLOOKUP(A5078,Booking_data!$A$1:$A$6001,Booking_data!$D$1:$D$6001,"not found")</f>
        <v>M001</v>
      </c>
      <c r="H5078" s="1" t="str">
        <f t="array" ref="H5078">_xlfn.XLOOKUP(G5078,Movies_data!$A$1:$A$41,Movies_data!$B$1:$B$41,"not found")</f>
        <v>Leo</v>
      </c>
      <c r="I5078" s="1" t="str">
        <f t="array" ref="I5078">_xlfn.XLOOKUP(G5078,Movies_data!$A$1:$A$41,Movies_data!$D$1:$D$41,"not found")</f>
        <v>Action</v>
      </c>
      <c r="J5078" s="1" t="str">
        <f t="array" ref="J5078">_xlfn.XLOOKUP(G5078,Movies_data!$A$1:$A$41,Movies_data!$C$1:$C$41,"not found")</f>
        <v>Tamil</v>
      </c>
      <c r="K5078" s="1">
        <f t="array" ref="K5078">_xlfn.XLOOKUP(G5078,Movies_data!$A$1:$A$41,Movies_data!$H$1:$H$41,"Not Found")</f>
        <v>8</v>
      </c>
      <c r="L5078" s="1" t="str">
        <f t="array" ref="L5078">_xlfn.XLOOKUP(A5078,Booking_data!$A$1:$A$6001,Booking_data!$E$1:$E$6001,"not Found")</f>
        <v>C063</v>
      </c>
      <c r="M5078" s="1" t="str">
        <f t="array" ref="M5078">_xlfn.XLOOKUP(L5078,Cinemas_data!$A$1:$A$49,Cinemas_data!$I$1:$I$49,"not Found")</f>
        <v>#NAME?</v>
      </c>
      <c r="N5078" s="1" t="str">
        <f t="array" ref="N5078">_xlfn.XLOOKUP(L5078,Cinemas_data!$A$1:$A$49,Cinemas_data!$C$1:$C$49,"not Found")</f>
        <v>Mysuru</v>
      </c>
      <c r="O5078" s="1">
        <f t="array" ref="O5078">_xlfn.XLOOKUP(A5078,Booking_data!$A$1:$A$6001,Booking_data!$H$1:$H$6001,"not found")</f>
        <v>4</v>
      </c>
      <c r="P5078" s="1">
        <f t="array" ref="P5078">_xlfn.XLOOKUP(A5078,Booking_data!$A$1:$A$6001,Booking_data!$I$1:$I$6001,"not Found")</f>
        <v>240</v>
      </c>
      <c r="Q5078" s="1">
        <f t="shared" si="3"/>
        <v>960</v>
      </c>
      <c r="R5078" s="1" t="str">
        <f t="array" ref="R5078">_xlfn.XLOOKUP(A5078,Booking_data!$A$1:$A$6001,Booking_data!$L$1:$L$6001,"Not Found")</f>
        <v>Wallet</v>
      </c>
      <c r="S5078" s="1">
        <f t="array" ref="S5078">_xlfn.XLOOKUP(A5078,Booking_data!$A$1:$A$6001,Booking_data!$N$1:$N$6001,"not Found")</f>
        <v>41</v>
      </c>
      <c r="T5078" s="1" t="str">
        <f t="array" ref="T5078">_xlfn.XLOOKUP(A5078,Booking_data!$A$1:$A$6001,Booking_data!$O$1:$O$6001,"Not Found")</f>
        <v>Female</v>
      </c>
      <c r="U5078" s="1" t="str">
        <f t="shared" si="4"/>
        <v>Middle Age</v>
      </c>
      <c r="V5078" s="1" t="str">
        <f t="shared" si="5"/>
        <v>Medium Booking</v>
      </c>
    </row>
    <row r="5079" ht="15.75" customHeight="1">
      <c r="A5079" s="1" t="s">
        <v>5393</v>
      </c>
      <c r="B5079" s="6">
        <v>46067.0</v>
      </c>
      <c r="C5079" s="6">
        <v>46068.0</v>
      </c>
      <c r="D5079" s="7">
        <v>0.8854166666666666</v>
      </c>
      <c r="E5079" s="1" t="str">
        <f t="shared" si="1"/>
        <v>Weekend</v>
      </c>
      <c r="F5079" s="1" t="str">
        <f t="shared" si="2"/>
        <v>Feb</v>
      </c>
      <c r="G5079" s="1" t="str">
        <f t="array" ref="G5079">_xlfn.XLOOKUP(A5079,Booking_data!$A$1:$A$6001,Booking_data!$D$1:$D$6001,"not found")</f>
        <v>M002</v>
      </c>
      <c r="H5079" s="1" t="str">
        <f t="array" ref="H5079">_xlfn.XLOOKUP(G5079,Movies_data!$A$1:$A$41,Movies_data!$B$1:$B$41,"not found")</f>
        <v>Jailer</v>
      </c>
      <c r="I5079" s="1" t="str">
        <f t="array" ref="I5079">_xlfn.XLOOKUP(G5079,Movies_data!$A$1:$A$41,Movies_data!$D$1:$D$41,"not found")</f>
        <v>Action</v>
      </c>
      <c r="J5079" s="1" t="str">
        <f t="array" ref="J5079">_xlfn.XLOOKUP(G5079,Movies_data!$A$1:$A$41,Movies_data!$C$1:$C$41,"not found")</f>
        <v>Tamil</v>
      </c>
      <c r="K5079" s="1">
        <f t="array" ref="K5079">_xlfn.XLOOKUP(G5079,Movies_data!$A$1:$A$41,Movies_data!$H$1:$H$41,"Not Found")</f>
        <v>7.1</v>
      </c>
      <c r="L5079" s="1" t="str">
        <f t="array" ref="L5079">_xlfn.XLOOKUP(A5079,Booking_data!$A$1:$A$6001,Booking_data!$E$1:$E$6001,"not Found")</f>
        <v>C063</v>
      </c>
      <c r="M5079" s="1" t="str">
        <f t="array" ref="M5079">_xlfn.XLOOKUP(L5079,Cinemas_data!$A$1:$A$49,Cinemas_data!$I$1:$I$49,"not Found")</f>
        <v>#NAME?</v>
      </c>
      <c r="N5079" s="1" t="str">
        <f t="array" ref="N5079">_xlfn.XLOOKUP(L5079,Cinemas_data!$A$1:$A$49,Cinemas_data!$C$1:$C$49,"not Found")</f>
        <v>Mysuru</v>
      </c>
      <c r="O5079" s="1">
        <f t="array" ref="O5079">_xlfn.XLOOKUP(A5079,Booking_data!$A$1:$A$6001,Booking_data!$H$1:$H$6001,"not found")</f>
        <v>5</v>
      </c>
      <c r="P5079" s="1">
        <f t="array" ref="P5079">_xlfn.XLOOKUP(A5079,Booking_data!$A$1:$A$6001,Booking_data!$I$1:$I$6001,"not Found")</f>
        <v>240</v>
      </c>
      <c r="Q5079" s="1">
        <f t="shared" si="3"/>
        <v>1200</v>
      </c>
      <c r="R5079" s="1" t="str">
        <f t="array" ref="R5079">_xlfn.XLOOKUP(A5079,Booking_data!$A$1:$A$6001,Booking_data!$L$1:$L$6001,"Not Found")</f>
        <v>Wallet</v>
      </c>
      <c r="S5079" s="1">
        <f t="array" ref="S5079">_xlfn.XLOOKUP(A5079,Booking_data!$A$1:$A$6001,Booking_data!$N$1:$N$6001,"not Found")</f>
        <v>47</v>
      </c>
      <c r="T5079" s="1" t="str">
        <f t="array" ref="T5079">_xlfn.XLOOKUP(A5079,Booking_data!$A$1:$A$6001,Booking_data!$O$1:$O$6001,"Not Found")</f>
        <v>Other</v>
      </c>
      <c r="U5079" s="1" t="str">
        <f t="shared" si="4"/>
        <v>Above 45</v>
      </c>
      <c r="V5079" s="1" t="str">
        <f t="shared" si="5"/>
        <v>High Booking</v>
      </c>
    </row>
    <row r="5080" ht="15.75" customHeight="1">
      <c r="A5080" s="1" t="s">
        <v>5394</v>
      </c>
      <c r="B5080" s="6">
        <v>46024.0</v>
      </c>
      <c r="C5080" s="6">
        <v>46025.0</v>
      </c>
      <c r="D5080" s="7">
        <v>0.9375</v>
      </c>
      <c r="E5080" s="1" t="str">
        <f t="shared" si="1"/>
        <v>Weekday</v>
      </c>
      <c r="F5080" s="1" t="str">
        <f t="shared" si="2"/>
        <v>Jan</v>
      </c>
      <c r="G5080" s="1" t="str">
        <f t="array" ref="G5080">_xlfn.XLOOKUP(A5080,Booking_data!$A$1:$A$6001,Booking_data!$D$1:$D$6001,"not found")</f>
        <v>M017</v>
      </c>
      <c r="H5080" s="1" t="str">
        <f t="array" ref="H5080">_xlfn.XLOOKUP(G5080,Movies_data!$A$1:$A$41,Movies_data!$B$1:$B$41,"not found")</f>
        <v>Baahubali 2</v>
      </c>
      <c r="I5080" s="1" t="str">
        <f t="array" ref="I5080">_xlfn.XLOOKUP(G5080,Movies_data!$A$1:$A$41,Movies_data!$D$1:$D$41,"not found")</f>
        <v>Action</v>
      </c>
      <c r="J5080" s="1" t="str">
        <f t="array" ref="J5080">_xlfn.XLOOKUP(G5080,Movies_data!$A$1:$A$41,Movies_data!$C$1:$C$41,"not found")</f>
        <v>Telugu</v>
      </c>
      <c r="K5080" s="1">
        <f t="array" ref="K5080">_xlfn.XLOOKUP(G5080,Movies_data!$A$1:$A$41,Movies_data!$H$1:$H$41,"Not Found")</f>
        <v>8.2</v>
      </c>
      <c r="L5080" s="1" t="str">
        <f t="array" ref="L5080">_xlfn.XLOOKUP(A5080,Booking_data!$A$1:$A$6001,Booking_data!$E$1:$E$6001,"not Found")</f>
        <v>C101</v>
      </c>
      <c r="M5080" s="1" t="str">
        <f t="array" ref="M5080">_xlfn.XLOOKUP(L5080,Cinemas_data!$A$1:$A$49,Cinemas_data!$I$1:$I$49,"not Found")</f>
        <v>#NAME?</v>
      </c>
      <c r="N5080" s="1" t="str">
        <f t="array" ref="N5080">_xlfn.XLOOKUP(L5080,Cinemas_data!$A$1:$A$49,Cinemas_data!$C$1:$C$49,"not Found")</f>
        <v>Pune</v>
      </c>
      <c r="O5080" s="1">
        <f t="array" ref="O5080">_xlfn.XLOOKUP(A5080,Booking_data!$A$1:$A$6001,Booking_data!$H$1:$H$6001,"not found")</f>
        <v>5</v>
      </c>
      <c r="P5080" s="1">
        <f t="array" ref="P5080">_xlfn.XLOOKUP(A5080,Booking_data!$A$1:$A$6001,Booking_data!$I$1:$I$6001,"not Found")</f>
        <v>180</v>
      </c>
      <c r="Q5080" s="1">
        <f t="shared" si="3"/>
        <v>900</v>
      </c>
      <c r="R5080" s="1" t="str">
        <f t="array" ref="R5080">_xlfn.XLOOKUP(A5080,Booking_data!$A$1:$A$6001,Booking_data!$L$1:$L$6001,"Not Found")</f>
        <v>Wallet</v>
      </c>
      <c r="S5080" s="1">
        <f t="array" ref="S5080">_xlfn.XLOOKUP(A5080,Booking_data!$A$1:$A$6001,Booking_data!$N$1:$N$6001,"not Found")</f>
        <v>41</v>
      </c>
      <c r="T5080" s="1" t="str">
        <f t="array" ref="T5080">_xlfn.XLOOKUP(A5080,Booking_data!$A$1:$A$6001,Booking_data!$O$1:$O$6001,"Not Found")</f>
        <v>Male</v>
      </c>
      <c r="U5080" s="1" t="str">
        <f t="shared" si="4"/>
        <v>Middle Age</v>
      </c>
      <c r="V5080" s="1" t="str">
        <f t="shared" si="5"/>
        <v>High Booking</v>
      </c>
    </row>
    <row r="5081" ht="15.75" customHeight="1">
      <c r="A5081" s="1" t="s">
        <v>5395</v>
      </c>
      <c r="B5081" s="6">
        <v>46119.0</v>
      </c>
      <c r="C5081" s="6">
        <v>46126.0</v>
      </c>
      <c r="D5081" s="7">
        <v>0.7708333333333334</v>
      </c>
      <c r="E5081" s="1" t="str">
        <f t="shared" si="1"/>
        <v>Weekday</v>
      </c>
      <c r="F5081" s="1" t="str">
        <f t="shared" si="2"/>
        <v>Apr</v>
      </c>
      <c r="G5081" s="1" t="str">
        <f t="array" ref="G5081">_xlfn.XLOOKUP(A5081,Booking_data!$A$1:$A$6001,Booking_data!$D$1:$D$6001,"not found")</f>
        <v>M029</v>
      </c>
      <c r="H5081" s="1" t="str">
        <f t="array" ref="H5081">_xlfn.XLOOKUP(G5081,Movies_data!$A$1:$A$41,Movies_data!$B$1:$B$41,"not found")</f>
        <v>777 Charlie</v>
      </c>
      <c r="I5081" s="1" t="str">
        <f t="array" ref="I5081">_xlfn.XLOOKUP(G5081,Movies_data!$A$1:$A$41,Movies_data!$D$1:$D$41,"not found")</f>
        <v>Adventure</v>
      </c>
      <c r="J5081" s="1" t="str">
        <f t="array" ref="J5081">_xlfn.XLOOKUP(G5081,Movies_data!$A$1:$A$41,Movies_data!$C$1:$C$41,"not found")</f>
        <v>Kannada</v>
      </c>
      <c r="K5081" s="1">
        <f t="array" ref="K5081">_xlfn.XLOOKUP(G5081,Movies_data!$A$1:$A$41,Movies_data!$H$1:$H$41,"Not Found")</f>
        <v>8.7</v>
      </c>
      <c r="L5081" s="1" t="str">
        <f t="array" ref="L5081">_xlfn.XLOOKUP(A5081,Booking_data!$A$1:$A$6001,Booking_data!$E$1:$E$6001,"not Found")</f>
        <v>C101</v>
      </c>
      <c r="M5081" s="1" t="str">
        <f t="array" ref="M5081">_xlfn.XLOOKUP(L5081,Cinemas_data!$A$1:$A$49,Cinemas_data!$I$1:$I$49,"not Found")</f>
        <v>#NAME?</v>
      </c>
      <c r="N5081" s="1" t="str">
        <f t="array" ref="N5081">_xlfn.XLOOKUP(L5081,Cinemas_data!$A$1:$A$49,Cinemas_data!$C$1:$C$49,"not Found")</f>
        <v>Pune</v>
      </c>
      <c r="O5081" s="1">
        <f t="array" ref="O5081">_xlfn.XLOOKUP(A5081,Booking_data!$A$1:$A$6001,Booking_data!$H$1:$H$6001,"not found")</f>
        <v>6</v>
      </c>
      <c r="P5081" s="1">
        <f t="array" ref="P5081">_xlfn.XLOOKUP(A5081,Booking_data!$A$1:$A$6001,Booking_data!$I$1:$I$6001,"not Found")</f>
        <v>180</v>
      </c>
      <c r="Q5081" s="1">
        <f t="shared" si="3"/>
        <v>1080</v>
      </c>
      <c r="R5081" s="1" t="str">
        <f t="array" ref="R5081">_xlfn.XLOOKUP(A5081,Booking_data!$A$1:$A$6001,Booking_data!$L$1:$L$6001,"Not Found")</f>
        <v>Wallet</v>
      </c>
      <c r="S5081" s="1">
        <f t="array" ref="S5081">_xlfn.XLOOKUP(A5081,Booking_data!$A$1:$A$6001,Booking_data!$N$1:$N$6001,"not Found")</f>
        <v>29</v>
      </c>
      <c r="T5081" s="1" t="str">
        <f t="array" ref="T5081">_xlfn.XLOOKUP(A5081,Booking_data!$A$1:$A$6001,Booking_data!$O$1:$O$6001,"Not Found")</f>
        <v>Other</v>
      </c>
      <c r="U5081" s="1" t="str">
        <f t="shared" si="4"/>
        <v>Youngster</v>
      </c>
      <c r="V5081" s="1" t="str">
        <f t="shared" si="5"/>
        <v>High Booking</v>
      </c>
    </row>
    <row r="5082" ht="15.75" customHeight="1">
      <c r="A5082" s="1" t="s">
        <v>5396</v>
      </c>
      <c r="B5082" s="6">
        <v>46177.0</v>
      </c>
      <c r="C5082" s="6">
        <v>46183.0</v>
      </c>
      <c r="D5082" s="7">
        <v>0.6458333333333334</v>
      </c>
      <c r="E5082" s="1" t="str">
        <f t="shared" si="1"/>
        <v>Weekday</v>
      </c>
      <c r="F5082" s="1" t="str">
        <f t="shared" si="2"/>
        <v>Jun</v>
      </c>
      <c r="G5082" s="1" t="str">
        <f t="array" ref="G5082">_xlfn.XLOOKUP(A5082,Booking_data!$A$1:$A$6001,Booking_data!$D$1:$D$6001,"not found")</f>
        <v>M028</v>
      </c>
      <c r="H5082" s="1" t="str">
        <f t="array" ref="H5082">_xlfn.XLOOKUP(G5082,Movies_data!$A$1:$A$41,Movies_data!$B$1:$B$41,"not found")</f>
        <v>Kantara</v>
      </c>
      <c r="I5082" s="1" t="str">
        <f t="array" ref="I5082">_xlfn.XLOOKUP(G5082,Movies_data!$A$1:$A$41,Movies_data!$D$1:$D$41,"not found")</f>
        <v>Action</v>
      </c>
      <c r="J5082" s="1" t="str">
        <f t="array" ref="J5082">_xlfn.XLOOKUP(G5082,Movies_data!$A$1:$A$41,Movies_data!$C$1:$C$41,"not found")</f>
        <v>Kannada</v>
      </c>
      <c r="K5082" s="1">
        <f t="array" ref="K5082">_xlfn.XLOOKUP(G5082,Movies_data!$A$1:$A$41,Movies_data!$H$1:$H$41,"Not Found")</f>
        <v>8.2</v>
      </c>
      <c r="L5082" s="1" t="str">
        <f t="array" ref="L5082">_xlfn.XLOOKUP(A5082,Booking_data!$A$1:$A$6001,Booking_data!$E$1:$E$6001,"not Found")</f>
        <v>C081</v>
      </c>
      <c r="M5082" s="1" t="str">
        <f t="array" ref="M5082">_xlfn.XLOOKUP(L5082,Cinemas_data!$A$1:$A$49,Cinemas_data!$I$1:$I$49,"not Found")</f>
        <v>#NAME?</v>
      </c>
      <c r="N5082" s="1" t="str">
        <f t="array" ref="N5082">_xlfn.XLOOKUP(L5082,Cinemas_data!$A$1:$A$49,Cinemas_data!$C$1:$C$49,"not Found")</f>
        <v>Vijayawada</v>
      </c>
      <c r="O5082" s="1">
        <f t="array" ref="O5082">_xlfn.XLOOKUP(A5082,Booking_data!$A$1:$A$6001,Booking_data!$H$1:$H$6001,"not found")</f>
        <v>4</v>
      </c>
      <c r="P5082" s="1">
        <f t="array" ref="P5082">_xlfn.XLOOKUP(A5082,Booking_data!$A$1:$A$6001,Booking_data!$I$1:$I$6001,"not Found")</f>
        <v>200</v>
      </c>
      <c r="Q5082" s="1">
        <f t="shared" si="3"/>
        <v>800</v>
      </c>
      <c r="R5082" s="1" t="str">
        <f t="array" ref="R5082">_xlfn.XLOOKUP(A5082,Booking_data!$A$1:$A$6001,Booking_data!$L$1:$L$6001,"Not Found")</f>
        <v>Credit Card</v>
      </c>
      <c r="S5082" s="1">
        <f t="array" ref="S5082">_xlfn.XLOOKUP(A5082,Booking_data!$A$1:$A$6001,Booking_data!$N$1:$N$6001,"not Found")</f>
        <v>55</v>
      </c>
      <c r="T5082" s="1" t="str">
        <f t="array" ref="T5082">_xlfn.XLOOKUP(A5082,Booking_data!$A$1:$A$6001,Booking_data!$O$1:$O$6001,"Not Found")</f>
        <v>Other</v>
      </c>
      <c r="U5082" s="1" t="str">
        <f t="shared" si="4"/>
        <v>Above 45</v>
      </c>
      <c r="V5082" s="1" t="str">
        <f t="shared" si="5"/>
        <v>Medium Booking</v>
      </c>
    </row>
    <row r="5083" ht="15.75" customHeight="1">
      <c r="A5083" s="1" t="s">
        <v>5397</v>
      </c>
      <c r="B5083" s="6">
        <v>46116.0</v>
      </c>
      <c r="C5083" s="6">
        <v>46119.0</v>
      </c>
      <c r="D5083" s="7">
        <v>0.7708333333333334</v>
      </c>
      <c r="E5083" s="1" t="str">
        <f t="shared" si="1"/>
        <v>Weekend</v>
      </c>
      <c r="F5083" s="1" t="str">
        <f t="shared" si="2"/>
        <v>Apr</v>
      </c>
      <c r="G5083" s="1" t="str">
        <f t="array" ref="G5083">_xlfn.XLOOKUP(A5083,Booking_data!$A$1:$A$6001,Booking_data!$D$1:$D$6001,"not found")</f>
        <v>M037</v>
      </c>
      <c r="H5083" s="1" t="str">
        <f t="array" ref="H5083">_xlfn.XLOOKUP(G5083,Movies_data!$A$1:$A$41,Movies_data!$B$1:$B$41,"not found")</f>
        <v>Oppenheimer</v>
      </c>
      <c r="I5083" s="1" t="str">
        <f t="array" ref="I5083">_xlfn.XLOOKUP(G5083,Movies_data!$A$1:$A$41,Movies_data!$D$1:$D$41,"not found")</f>
        <v>Biography</v>
      </c>
      <c r="J5083" s="1" t="str">
        <f t="array" ref="J5083">_xlfn.XLOOKUP(G5083,Movies_data!$A$1:$A$41,Movies_data!$C$1:$C$41,"not found")</f>
        <v>English</v>
      </c>
      <c r="K5083" s="1">
        <f t="array" ref="K5083">_xlfn.XLOOKUP(G5083,Movies_data!$A$1:$A$41,Movies_data!$H$1:$H$41,"Not Found")</f>
        <v>8.5</v>
      </c>
      <c r="L5083" s="1" t="str">
        <f t="array" ref="L5083">_xlfn.XLOOKUP(A5083,Booking_data!$A$1:$A$6001,Booking_data!$E$1:$E$6001,"not Found")</f>
        <v>C093</v>
      </c>
      <c r="M5083" s="1" t="str">
        <f t="array" ref="M5083">_xlfn.XLOOKUP(L5083,Cinemas_data!$A$1:$A$49,Cinemas_data!$I$1:$I$49,"not Found")</f>
        <v>#NAME?</v>
      </c>
      <c r="N5083" s="1" t="str">
        <f t="array" ref="N5083">_xlfn.XLOOKUP(L5083,Cinemas_data!$A$1:$A$49,Cinemas_data!$C$1:$C$49,"not Found")</f>
        <v>Mumbai</v>
      </c>
      <c r="O5083" s="1">
        <f t="array" ref="O5083">_xlfn.XLOOKUP(A5083,Booking_data!$A$1:$A$6001,Booking_data!$H$1:$H$6001,"not found")</f>
        <v>2</v>
      </c>
      <c r="P5083" s="1">
        <f t="array" ref="P5083">_xlfn.XLOOKUP(A5083,Booking_data!$A$1:$A$6001,Booking_data!$I$1:$I$6001,"not Found")</f>
        <v>240</v>
      </c>
      <c r="Q5083" s="1">
        <f t="shared" si="3"/>
        <v>480</v>
      </c>
      <c r="R5083" s="1" t="str">
        <f t="array" ref="R5083">_xlfn.XLOOKUP(A5083,Booking_data!$A$1:$A$6001,Booking_data!$L$1:$L$6001,"Not Found")</f>
        <v>UPI</v>
      </c>
      <c r="S5083" s="1">
        <f t="array" ref="S5083">_xlfn.XLOOKUP(A5083,Booking_data!$A$1:$A$6001,Booking_data!$N$1:$N$6001,"not Found")</f>
        <v>42</v>
      </c>
      <c r="T5083" s="1" t="str">
        <f t="array" ref="T5083">_xlfn.XLOOKUP(A5083,Booking_data!$A$1:$A$6001,Booking_data!$O$1:$O$6001,"Not Found")</f>
        <v>Female</v>
      </c>
      <c r="U5083" s="1" t="str">
        <f t="shared" si="4"/>
        <v>Middle Age</v>
      </c>
      <c r="V5083" s="1" t="str">
        <f t="shared" si="5"/>
        <v>Low Booking</v>
      </c>
    </row>
    <row r="5084" ht="15.75" customHeight="1">
      <c r="A5084" s="1" t="s">
        <v>5398</v>
      </c>
      <c r="B5084" s="6">
        <v>46189.0</v>
      </c>
      <c r="C5084" s="6">
        <v>46189.0</v>
      </c>
      <c r="D5084" s="7">
        <v>0.8854166666666666</v>
      </c>
      <c r="E5084" s="1" t="str">
        <f t="shared" si="1"/>
        <v>Weekday</v>
      </c>
      <c r="F5084" s="1" t="str">
        <f t="shared" si="2"/>
        <v>Jun</v>
      </c>
      <c r="G5084" s="1" t="str">
        <f t="array" ref="G5084">_xlfn.XLOOKUP(A5084,Booking_data!$A$1:$A$6001,Booking_data!$D$1:$D$6001,"not found")</f>
        <v>M009</v>
      </c>
      <c r="H5084" s="1" t="str">
        <f t="array" ref="H5084">_xlfn.XLOOKUP(G5084,Movies_data!$A$1:$A$41,Movies_data!$B$1:$B$41,"not found")</f>
        <v>Amaran</v>
      </c>
      <c r="I5084" s="1" t="str">
        <f t="array" ref="I5084">_xlfn.XLOOKUP(G5084,Movies_data!$A$1:$A$41,Movies_data!$D$1:$D$41,"not found")</f>
        <v>Biography</v>
      </c>
      <c r="J5084" s="1" t="str">
        <f t="array" ref="J5084">_xlfn.XLOOKUP(G5084,Movies_data!$A$1:$A$41,Movies_data!$C$1:$C$41,"not found")</f>
        <v>Tamil</v>
      </c>
      <c r="K5084" s="1">
        <f t="array" ref="K5084">_xlfn.XLOOKUP(G5084,Movies_data!$A$1:$A$41,Movies_data!$H$1:$H$41,"Not Found")</f>
        <v>8.3</v>
      </c>
      <c r="L5084" s="1" t="str">
        <f t="array" ref="L5084">_xlfn.XLOOKUP(A5084,Booking_data!$A$1:$A$6001,Booking_data!$E$1:$E$6001,"not Found")</f>
        <v>C152</v>
      </c>
      <c r="M5084" s="1" t="str">
        <f t="array" ref="M5084">_xlfn.XLOOKUP(L5084,Cinemas_data!$A$1:$A$49,Cinemas_data!$I$1:$I$49,"not Found")</f>
        <v>#NAME?</v>
      </c>
      <c r="N5084" s="1" t="str">
        <f t="array" ref="N5084">_xlfn.XLOOKUP(L5084,Cinemas_data!$A$1:$A$49,Cinemas_data!$C$1:$C$49,"not Found")</f>
        <v>Kochi</v>
      </c>
      <c r="O5084" s="1">
        <f t="array" ref="O5084">_xlfn.XLOOKUP(A5084,Booking_data!$A$1:$A$6001,Booking_data!$H$1:$H$6001,"not found")</f>
        <v>2</v>
      </c>
      <c r="P5084" s="1">
        <f t="array" ref="P5084">_xlfn.XLOOKUP(A5084,Booking_data!$A$1:$A$6001,Booking_data!$I$1:$I$6001,"not Found")</f>
        <v>260</v>
      </c>
      <c r="Q5084" s="1">
        <f t="shared" si="3"/>
        <v>520</v>
      </c>
      <c r="R5084" s="1" t="str">
        <f t="array" ref="R5084">_xlfn.XLOOKUP(A5084,Booking_data!$A$1:$A$6001,Booking_data!$L$1:$L$6001,"Not Found")</f>
        <v>Debit Card</v>
      </c>
      <c r="S5084" s="1">
        <f t="array" ref="S5084">_xlfn.XLOOKUP(A5084,Booking_data!$A$1:$A$6001,Booking_data!$N$1:$N$6001,"not Found")</f>
        <v>41</v>
      </c>
      <c r="T5084" s="1" t="str">
        <f t="array" ref="T5084">_xlfn.XLOOKUP(A5084,Booking_data!$A$1:$A$6001,Booking_data!$O$1:$O$6001,"Not Found")</f>
        <v>Other</v>
      </c>
      <c r="U5084" s="1" t="str">
        <f t="shared" si="4"/>
        <v>Middle Age</v>
      </c>
      <c r="V5084" s="1" t="str">
        <f t="shared" si="5"/>
        <v>Low Booking</v>
      </c>
    </row>
    <row r="5085" ht="15.75" customHeight="1">
      <c r="A5085" s="1" t="s">
        <v>5399</v>
      </c>
      <c r="B5085" s="6">
        <v>46096.0</v>
      </c>
      <c r="C5085" s="6">
        <v>46096.0</v>
      </c>
      <c r="D5085" s="7">
        <v>0.3958333333333333</v>
      </c>
      <c r="E5085" s="1" t="str">
        <f t="shared" si="1"/>
        <v>Weekend</v>
      </c>
      <c r="F5085" s="1" t="str">
        <f t="shared" si="2"/>
        <v>Mar</v>
      </c>
      <c r="G5085" s="1" t="str">
        <f t="array" ref="G5085">_xlfn.XLOOKUP(A5085,Booking_data!$A$1:$A$6001,Booking_data!$D$1:$D$6001,"not found")</f>
        <v>M018</v>
      </c>
      <c r="H5085" s="1" t="str">
        <f t="array" ref="H5085">_xlfn.XLOOKUP(G5085,Movies_data!$A$1:$A$41,Movies_data!$B$1:$B$41,"not found")</f>
        <v>Sita Ramam</v>
      </c>
      <c r="I5085" s="1" t="str">
        <f t="array" ref="I5085">_xlfn.XLOOKUP(G5085,Movies_data!$A$1:$A$41,Movies_data!$D$1:$D$41,"not found")</f>
        <v>Romance</v>
      </c>
      <c r="J5085" s="1" t="str">
        <f t="array" ref="J5085">_xlfn.XLOOKUP(G5085,Movies_data!$A$1:$A$41,Movies_data!$C$1:$C$41,"not found")</f>
        <v>Telugu</v>
      </c>
      <c r="K5085" s="1">
        <f t="array" ref="K5085">_xlfn.XLOOKUP(G5085,Movies_data!$A$1:$A$41,Movies_data!$H$1:$H$41,"Not Found")</f>
        <v>8.5</v>
      </c>
      <c r="L5085" s="1" t="str">
        <f t="array" ref="L5085">_xlfn.XLOOKUP(A5085,Booking_data!$A$1:$A$6001,Booking_data!$E$1:$E$6001,"not Found")</f>
        <v>C062</v>
      </c>
      <c r="M5085" s="1" t="str">
        <f t="array" ref="M5085">_xlfn.XLOOKUP(L5085,Cinemas_data!$A$1:$A$49,Cinemas_data!$I$1:$I$49,"not Found")</f>
        <v>#NAME?</v>
      </c>
      <c r="N5085" s="1" t="str">
        <f t="array" ref="N5085">_xlfn.XLOOKUP(L5085,Cinemas_data!$A$1:$A$49,Cinemas_data!$C$1:$C$49,"not Found")</f>
        <v>Mysuru</v>
      </c>
      <c r="O5085" s="1">
        <f t="array" ref="O5085">_xlfn.XLOOKUP(A5085,Booking_data!$A$1:$A$6001,Booking_data!$H$1:$H$6001,"not found")</f>
        <v>3</v>
      </c>
      <c r="P5085" s="1">
        <f t="array" ref="P5085">_xlfn.XLOOKUP(A5085,Booking_data!$A$1:$A$6001,Booking_data!$I$1:$I$6001,"not Found")</f>
        <v>240</v>
      </c>
      <c r="Q5085" s="1">
        <f t="shared" si="3"/>
        <v>720</v>
      </c>
      <c r="R5085" s="1" t="str">
        <f t="array" ref="R5085">_xlfn.XLOOKUP(A5085,Booking_data!$A$1:$A$6001,Booking_data!$L$1:$L$6001,"Not Found")</f>
        <v>Debit Card</v>
      </c>
      <c r="S5085" s="1">
        <f t="array" ref="S5085">_xlfn.XLOOKUP(A5085,Booking_data!$A$1:$A$6001,Booking_data!$N$1:$N$6001,"not Found")</f>
        <v>30</v>
      </c>
      <c r="T5085" s="1" t="str">
        <f t="array" ref="T5085">_xlfn.XLOOKUP(A5085,Booking_data!$A$1:$A$6001,Booking_data!$O$1:$O$6001,"Not Found")</f>
        <v>Other</v>
      </c>
      <c r="U5085" s="1" t="str">
        <f t="shared" si="4"/>
        <v>Middle Age</v>
      </c>
      <c r="V5085" s="1" t="str">
        <f t="shared" si="5"/>
        <v>Medium Booking</v>
      </c>
    </row>
    <row r="5086" ht="15.75" customHeight="1">
      <c r="A5086" s="1" t="s">
        <v>5400</v>
      </c>
      <c r="B5086" s="6">
        <v>46122.0</v>
      </c>
      <c r="C5086" s="6">
        <v>46128.0</v>
      </c>
      <c r="D5086" s="7">
        <v>0.7708333333333334</v>
      </c>
      <c r="E5086" s="1" t="str">
        <f t="shared" si="1"/>
        <v>Weekday</v>
      </c>
      <c r="F5086" s="1" t="str">
        <f t="shared" si="2"/>
        <v>Apr</v>
      </c>
      <c r="G5086" s="1" t="str">
        <f t="array" ref="G5086">_xlfn.XLOOKUP(A5086,Booking_data!$A$1:$A$6001,Booking_data!$D$1:$D$6001,"not found")</f>
        <v>M031</v>
      </c>
      <c r="H5086" s="1" t="str">
        <f t="array" ref="H5086">_xlfn.XLOOKUP(G5086,Movies_data!$A$1:$A$41,Movies_data!$B$1:$B$41,"not found")</f>
        <v>Bangalore Days</v>
      </c>
      <c r="I5086" s="1" t="str">
        <f t="array" ref="I5086">_xlfn.XLOOKUP(G5086,Movies_data!$A$1:$A$41,Movies_data!$D$1:$D$41,"not found")</f>
        <v>Drama</v>
      </c>
      <c r="J5086" s="1" t="str">
        <f t="array" ref="J5086">_xlfn.XLOOKUP(G5086,Movies_data!$A$1:$A$41,Movies_data!$C$1:$C$41,"not found")</f>
        <v>Malayalam</v>
      </c>
      <c r="K5086" s="1">
        <f t="array" ref="K5086">_xlfn.XLOOKUP(G5086,Movies_data!$A$1:$A$41,Movies_data!$H$1:$H$41,"Not Found")</f>
        <v>8.3</v>
      </c>
      <c r="L5086" s="1" t="str">
        <f t="array" ref="L5086">_xlfn.XLOOKUP(A5086,Booking_data!$A$1:$A$6001,Booking_data!$E$1:$E$6001,"not Found")</f>
        <v>C162</v>
      </c>
      <c r="M5086" s="1" t="str">
        <f t="array" ref="M5086">_xlfn.XLOOKUP(L5086,Cinemas_data!$A$1:$A$49,Cinemas_data!$I$1:$I$49,"not Found")</f>
        <v>#NAME?</v>
      </c>
      <c r="N5086" s="1" t="str">
        <f t="array" ref="N5086">_xlfn.XLOOKUP(L5086,Cinemas_data!$A$1:$A$49,Cinemas_data!$C$1:$C$49,"not Found")</f>
        <v>Thiruvananthapuram</v>
      </c>
      <c r="O5086" s="1">
        <f t="array" ref="O5086">_xlfn.XLOOKUP(A5086,Booking_data!$A$1:$A$6001,Booking_data!$H$1:$H$6001,"not found")</f>
        <v>4</v>
      </c>
      <c r="P5086" s="1">
        <f t="array" ref="P5086">_xlfn.XLOOKUP(A5086,Booking_data!$A$1:$A$6001,Booking_data!$I$1:$I$6001,"not Found")</f>
        <v>160</v>
      </c>
      <c r="Q5086" s="1">
        <f t="shared" si="3"/>
        <v>640</v>
      </c>
      <c r="R5086" s="1" t="str">
        <f t="array" ref="R5086">_xlfn.XLOOKUP(A5086,Booking_data!$A$1:$A$6001,Booking_data!$L$1:$L$6001,"Not Found")</f>
        <v>Net Banking</v>
      </c>
      <c r="S5086" s="1">
        <f t="array" ref="S5086">_xlfn.XLOOKUP(A5086,Booking_data!$A$1:$A$6001,Booking_data!$N$1:$N$6001,"not Found")</f>
        <v>23</v>
      </c>
      <c r="T5086" s="1" t="str">
        <f t="array" ref="T5086">_xlfn.XLOOKUP(A5086,Booking_data!$A$1:$A$6001,Booking_data!$O$1:$O$6001,"Not Found")</f>
        <v>Male</v>
      </c>
      <c r="U5086" s="1" t="str">
        <f t="shared" si="4"/>
        <v>Youngster</v>
      </c>
      <c r="V5086" s="1" t="str">
        <f t="shared" si="5"/>
        <v>Medium Booking</v>
      </c>
    </row>
    <row r="5087" ht="15.75" customHeight="1">
      <c r="A5087" s="1" t="s">
        <v>5401</v>
      </c>
      <c r="B5087" s="6">
        <v>46049.0</v>
      </c>
      <c r="C5087" s="6">
        <v>46056.0</v>
      </c>
      <c r="D5087" s="7">
        <v>0.3958333333333333</v>
      </c>
      <c r="E5087" s="1" t="str">
        <f t="shared" si="1"/>
        <v>Weekday</v>
      </c>
      <c r="F5087" s="1" t="str">
        <f t="shared" si="2"/>
        <v>Jan</v>
      </c>
      <c r="G5087" s="1" t="str">
        <f t="array" ref="G5087">_xlfn.XLOOKUP(A5087,Booking_data!$A$1:$A$6001,Booking_data!$D$1:$D$6001,"not found")</f>
        <v>M036</v>
      </c>
      <c r="H5087" s="1" t="str">
        <f t="array" ref="H5087">_xlfn.XLOOKUP(G5087,Movies_data!$A$1:$A$41,Movies_data!$B$1:$B$41,"not found")</f>
        <v>Avengers Endgame</v>
      </c>
      <c r="I5087" s="1" t="str">
        <f t="array" ref="I5087">_xlfn.XLOOKUP(G5087,Movies_data!$A$1:$A$41,Movies_data!$D$1:$D$41,"not found")</f>
        <v>Action</v>
      </c>
      <c r="J5087" s="1" t="str">
        <f t="array" ref="J5087">_xlfn.XLOOKUP(G5087,Movies_data!$A$1:$A$41,Movies_data!$C$1:$C$41,"not found")</f>
        <v>English</v>
      </c>
      <c r="K5087" s="1">
        <f t="array" ref="K5087">_xlfn.XLOOKUP(G5087,Movies_data!$A$1:$A$41,Movies_data!$H$1:$H$41,"Not Found")</f>
        <v>8.4</v>
      </c>
      <c r="L5087" s="1" t="str">
        <f t="array" ref="L5087">_xlfn.XLOOKUP(A5087,Booking_data!$A$1:$A$6001,Booking_data!$E$1:$E$6001,"not Found")</f>
        <v>C152</v>
      </c>
      <c r="M5087" s="1" t="str">
        <f t="array" ref="M5087">_xlfn.XLOOKUP(L5087,Cinemas_data!$A$1:$A$49,Cinemas_data!$I$1:$I$49,"not Found")</f>
        <v>#NAME?</v>
      </c>
      <c r="N5087" s="1" t="str">
        <f t="array" ref="N5087">_xlfn.XLOOKUP(L5087,Cinemas_data!$A$1:$A$49,Cinemas_data!$C$1:$C$49,"not Found")</f>
        <v>Kochi</v>
      </c>
      <c r="O5087" s="1">
        <f t="array" ref="O5087">_xlfn.XLOOKUP(A5087,Booking_data!$A$1:$A$6001,Booking_data!$H$1:$H$6001,"not found")</f>
        <v>4</v>
      </c>
      <c r="P5087" s="1">
        <f t="array" ref="P5087">_xlfn.XLOOKUP(A5087,Booking_data!$A$1:$A$6001,Booking_data!$I$1:$I$6001,"not Found")</f>
        <v>340</v>
      </c>
      <c r="Q5087" s="1">
        <f t="shared" si="3"/>
        <v>1360</v>
      </c>
      <c r="R5087" s="1" t="str">
        <f t="array" ref="R5087">_xlfn.XLOOKUP(A5087,Booking_data!$A$1:$A$6001,Booking_data!$L$1:$L$6001,"Not Found")</f>
        <v>Net Banking</v>
      </c>
      <c r="S5087" s="1">
        <f t="array" ref="S5087">_xlfn.XLOOKUP(A5087,Booking_data!$A$1:$A$6001,Booking_data!$N$1:$N$6001,"not Found")</f>
        <v>25</v>
      </c>
      <c r="T5087" s="1" t="str">
        <f t="array" ref="T5087">_xlfn.XLOOKUP(A5087,Booking_data!$A$1:$A$6001,Booking_data!$O$1:$O$6001,"Not Found")</f>
        <v>Female</v>
      </c>
      <c r="U5087" s="1" t="str">
        <f t="shared" si="4"/>
        <v>Youngster</v>
      </c>
      <c r="V5087" s="1" t="str">
        <f t="shared" si="5"/>
        <v>Medium Booking</v>
      </c>
    </row>
    <row r="5088" ht="15.75" customHeight="1">
      <c r="A5088" s="1" t="s">
        <v>5402</v>
      </c>
      <c r="B5088" s="6">
        <v>46056.0</v>
      </c>
      <c r="C5088" s="6">
        <v>46062.0</v>
      </c>
      <c r="D5088" s="7">
        <v>0.9375</v>
      </c>
      <c r="E5088" s="1" t="str">
        <f t="shared" si="1"/>
        <v>Weekday</v>
      </c>
      <c r="F5088" s="1" t="str">
        <f t="shared" si="2"/>
        <v>Feb</v>
      </c>
      <c r="G5088" s="1" t="str">
        <f t="array" ref="G5088">_xlfn.XLOOKUP(A5088,Booking_data!$A$1:$A$6001,Booking_data!$D$1:$D$6001,"not found")</f>
        <v>M036</v>
      </c>
      <c r="H5088" s="1" t="str">
        <f t="array" ref="H5088">_xlfn.XLOOKUP(G5088,Movies_data!$A$1:$A$41,Movies_data!$B$1:$B$41,"not found")</f>
        <v>Avengers Endgame</v>
      </c>
      <c r="I5088" s="1" t="str">
        <f t="array" ref="I5088">_xlfn.XLOOKUP(G5088,Movies_data!$A$1:$A$41,Movies_data!$D$1:$D$41,"not found")</f>
        <v>Action</v>
      </c>
      <c r="J5088" s="1" t="str">
        <f t="array" ref="J5088">_xlfn.XLOOKUP(G5088,Movies_data!$A$1:$A$41,Movies_data!$C$1:$C$41,"not found")</f>
        <v>English</v>
      </c>
      <c r="K5088" s="1">
        <f t="array" ref="K5088">_xlfn.XLOOKUP(G5088,Movies_data!$A$1:$A$41,Movies_data!$H$1:$H$41,"Not Found")</f>
        <v>8.4</v>
      </c>
      <c r="L5088" s="1" t="str">
        <f t="array" ref="L5088">_xlfn.XLOOKUP(A5088,Booking_data!$A$1:$A$6001,Booking_data!$E$1:$E$6001,"not Found")</f>
        <v>C063</v>
      </c>
      <c r="M5088" s="1" t="str">
        <f t="array" ref="M5088">_xlfn.XLOOKUP(L5088,Cinemas_data!$A$1:$A$49,Cinemas_data!$I$1:$I$49,"not Found")</f>
        <v>#NAME?</v>
      </c>
      <c r="N5088" s="1" t="str">
        <f t="array" ref="N5088">_xlfn.XLOOKUP(L5088,Cinemas_data!$A$1:$A$49,Cinemas_data!$C$1:$C$49,"not Found")</f>
        <v>Mysuru</v>
      </c>
      <c r="O5088" s="1">
        <f t="array" ref="O5088">_xlfn.XLOOKUP(A5088,Booking_data!$A$1:$A$6001,Booking_data!$H$1:$H$6001,"not found")</f>
        <v>2</v>
      </c>
      <c r="P5088" s="1">
        <f t="array" ref="P5088">_xlfn.XLOOKUP(A5088,Booking_data!$A$1:$A$6001,Booking_data!$I$1:$I$6001,"not Found")</f>
        <v>320</v>
      </c>
      <c r="Q5088" s="1">
        <f t="shared" si="3"/>
        <v>640</v>
      </c>
      <c r="R5088" s="1" t="str">
        <f t="array" ref="R5088">_xlfn.XLOOKUP(A5088,Booking_data!$A$1:$A$6001,Booking_data!$L$1:$L$6001,"Not Found")</f>
        <v>Wallet</v>
      </c>
      <c r="S5088" s="1">
        <f t="array" ref="S5088">_xlfn.XLOOKUP(A5088,Booking_data!$A$1:$A$6001,Booking_data!$N$1:$N$6001,"not Found")</f>
        <v>39</v>
      </c>
      <c r="T5088" s="1" t="str">
        <f t="array" ref="T5088">_xlfn.XLOOKUP(A5088,Booking_data!$A$1:$A$6001,Booking_data!$O$1:$O$6001,"Not Found")</f>
        <v>Other</v>
      </c>
      <c r="U5088" s="1" t="str">
        <f t="shared" si="4"/>
        <v>Middle Age</v>
      </c>
      <c r="V5088" s="1" t="str">
        <f t="shared" si="5"/>
        <v>Low Booking</v>
      </c>
    </row>
    <row r="5089" ht="15.75" customHeight="1">
      <c r="A5089" s="1" t="s">
        <v>5403</v>
      </c>
      <c r="B5089" s="6">
        <v>46109.0</v>
      </c>
      <c r="C5089" s="6">
        <v>46112.0</v>
      </c>
      <c r="D5089" s="7">
        <v>0.53125</v>
      </c>
      <c r="E5089" s="1" t="str">
        <f t="shared" si="1"/>
        <v>Weekend</v>
      </c>
      <c r="F5089" s="1" t="str">
        <f t="shared" si="2"/>
        <v>Mar</v>
      </c>
      <c r="G5089" s="1" t="str">
        <f t="array" ref="G5089">_xlfn.XLOOKUP(A5089,Booking_data!$A$1:$A$6001,Booking_data!$D$1:$D$6001,"not found")</f>
        <v>M009</v>
      </c>
      <c r="H5089" s="1" t="str">
        <f t="array" ref="H5089">_xlfn.XLOOKUP(G5089,Movies_data!$A$1:$A$41,Movies_data!$B$1:$B$41,"not found")</f>
        <v>Amaran</v>
      </c>
      <c r="I5089" s="1" t="str">
        <f t="array" ref="I5089">_xlfn.XLOOKUP(G5089,Movies_data!$A$1:$A$41,Movies_data!$D$1:$D$41,"not found")</f>
        <v>Biography</v>
      </c>
      <c r="J5089" s="1" t="str">
        <f t="array" ref="J5089">_xlfn.XLOOKUP(G5089,Movies_data!$A$1:$A$41,Movies_data!$C$1:$C$41,"not found")</f>
        <v>Tamil</v>
      </c>
      <c r="K5089" s="1">
        <f t="array" ref="K5089">_xlfn.XLOOKUP(G5089,Movies_data!$A$1:$A$41,Movies_data!$H$1:$H$41,"Not Found")</f>
        <v>8.3</v>
      </c>
      <c r="L5089" s="1" t="str">
        <f t="array" ref="L5089">_xlfn.XLOOKUP(A5089,Booking_data!$A$1:$A$6001,Booking_data!$E$1:$E$6001,"not Found")</f>
        <v>C123</v>
      </c>
      <c r="M5089" s="1" t="str">
        <f t="array" ref="M5089">_xlfn.XLOOKUP(L5089,Cinemas_data!$A$1:$A$49,Cinemas_data!$I$1:$I$49,"not Found")</f>
        <v>#NAME?</v>
      </c>
      <c r="N5089" s="1" t="str">
        <f t="array" ref="N5089">_xlfn.XLOOKUP(L5089,Cinemas_data!$A$1:$A$49,Cinemas_data!$C$1:$C$49,"not Found")</f>
        <v>Noida</v>
      </c>
      <c r="O5089" s="1">
        <f t="array" ref="O5089">_xlfn.XLOOKUP(A5089,Booking_data!$A$1:$A$6001,Booking_data!$H$1:$H$6001,"not found")</f>
        <v>2</v>
      </c>
      <c r="P5089" s="1">
        <f t="array" ref="P5089">_xlfn.XLOOKUP(A5089,Booking_data!$A$1:$A$6001,Booking_data!$I$1:$I$6001,"not Found")</f>
        <v>300</v>
      </c>
      <c r="Q5089" s="1">
        <f t="shared" si="3"/>
        <v>600</v>
      </c>
      <c r="R5089" s="1" t="str">
        <f t="array" ref="R5089">_xlfn.XLOOKUP(A5089,Booking_data!$A$1:$A$6001,Booking_data!$L$1:$L$6001,"Not Found")</f>
        <v>UPI</v>
      </c>
      <c r="S5089" s="1">
        <f t="array" ref="S5089">_xlfn.XLOOKUP(A5089,Booking_data!$A$1:$A$6001,Booking_data!$N$1:$N$6001,"not Found")</f>
        <v>19</v>
      </c>
      <c r="T5089" s="1" t="str">
        <f t="array" ref="T5089">_xlfn.XLOOKUP(A5089,Booking_data!$A$1:$A$6001,Booking_data!$O$1:$O$6001,"Not Found")</f>
        <v>Male</v>
      </c>
      <c r="U5089" s="1" t="str">
        <f t="shared" si="4"/>
        <v>Youngster</v>
      </c>
      <c r="V5089" s="1" t="str">
        <f t="shared" si="5"/>
        <v>Low Booking</v>
      </c>
    </row>
    <row r="5090" ht="15.75" customHeight="1">
      <c r="A5090" s="1" t="s">
        <v>5404</v>
      </c>
      <c r="B5090" s="6">
        <v>46093.0</v>
      </c>
      <c r="C5090" s="6">
        <v>46098.0</v>
      </c>
      <c r="D5090" s="7">
        <v>0.6458333333333334</v>
      </c>
      <c r="E5090" s="1" t="str">
        <f t="shared" si="1"/>
        <v>Weekday</v>
      </c>
      <c r="F5090" s="1" t="str">
        <f t="shared" si="2"/>
        <v>Mar</v>
      </c>
      <c r="G5090" s="1" t="str">
        <f t="array" ref="G5090">_xlfn.XLOOKUP(A5090,Booking_data!$A$1:$A$6001,Booking_data!$D$1:$D$6001,"not found")</f>
        <v>M019</v>
      </c>
      <c r="H5090" s="1" t="str">
        <f t="array" ref="H5090">_xlfn.XLOOKUP(G5090,Movies_data!$A$1:$A$41,Movies_data!$B$1:$B$41,"not found")</f>
        <v>Animal</v>
      </c>
      <c r="I5090" s="1" t="str">
        <f t="array" ref="I5090">_xlfn.XLOOKUP(G5090,Movies_data!$A$1:$A$41,Movies_data!$D$1:$D$41,"not found")</f>
        <v>Drama</v>
      </c>
      <c r="J5090" s="1" t="str">
        <f t="array" ref="J5090">_xlfn.XLOOKUP(G5090,Movies_data!$A$1:$A$41,Movies_data!$C$1:$C$41,"not found")</f>
        <v>Hindi</v>
      </c>
      <c r="K5090" s="1">
        <f t="array" ref="K5090">_xlfn.XLOOKUP(G5090,Movies_data!$A$1:$A$41,Movies_data!$H$1:$H$41,"Not Found")</f>
        <v>6.1</v>
      </c>
      <c r="L5090" s="1" t="str">
        <f t="array" ref="L5090">_xlfn.XLOOKUP(A5090,Booking_data!$A$1:$A$6001,Booking_data!$E$1:$E$6001,"not Found")</f>
        <v>C023</v>
      </c>
      <c r="M5090" s="1" t="str">
        <f t="array" ref="M5090">_xlfn.XLOOKUP(L5090,Cinemas_data!$A$1:$A$49,Cinemas_data!$I$1:$I$49,"not Found")</f>
        <v>#NAME?</v>
      </c>
      <c r="N5090" s="1" t="str">
        <f t="array" ref="N5090">_xlfn.XLOOKUP(L5090,Cinemas_data!$A$1:$A$49,Cinemas_data!$C$1:$C$49,"not Found")</f>
        <v>Coimbatore</v>
      </c>
      <c r="O5090" s="1">
        <f t="array" ref="O5090">_xlfn.XLOOKUP(A5090,Booking_data!$A$1:$A$6001,Booking_data!$H$1:$H$6001,"not found")</f>
        <v>5</v>
      </c>
      <c r="P5090" s="1">
        <f t="array" ref="P5090">_xlfn.XLOOKUP(A5090,Booking_data!$A$1:$A$6001,Booking_data!$I$1:$I$6001,"not Found")</f>
        <v>240</v>
      </c>
      <c r="Q5090" s="1">
        <f t="shared" si="3"/>
        <v>1200</v>
      </c>
      <c r="R5090" s="1" t="str">
        <f t="array" ref="R5090">_xlfn.XLOOKUP(A5090,Booking_data!$A$1:$A$6001,Booking_data!$L$1:$L$6001,"Not Found")</f>
        <v>UPI</v>
      </c>
      <c r="S5090" s="1">
        <f t="array" ref="S5090">_xlfn.XLOOKUP(A5090,Booking_data!$A$1:$A$6001,Booking_data!$N$1:$N$6001,"not Found")</f>
        <v>50</v>
      </c>
      <c r="T5090" s="1" t="str">
        <f t="array" ref="T5090">_xlfn.XLOOKUP(A5090,Booking_data!$A$1:$A$6001,Booking_data!$O$1:$O$6001,"Not Found")</f>
        <v>Other</v>
      </c>
      <c r="U5090" s="1" t="str">
        <f t="shared" si="4"/>
        <v>Above 45</v>
      </c>
      <c r="V5090" s="1" t="str">
        <f t="shared" si="5"/>
        <v>High Booking</v>
      </c>
    </row>
    <row r="5091" ht="15.75" customHeight="1">
      <c r="A5091" s="1" t="s">
        <v>5405</v>
      </c>
      <c r="B5091" s="6">
        <v>46039.0</v>
      </c>
      <c r="C5091" s="6">
        <v>46045.0</v>
      </c>
      <c r="D5091" s="7">
        <v>0.8854166666666666</v>
      </c>
      <c r="E5091" s="1" t="str">
        <f t="shared" si="1"/>
        <v>Weekend</v>
      </c>
      <c r="F5091" s="1" t="str">
        <f t="shared" si="2"/>
        <v>Jan</v>
      </c>
      <c r="G5091" s="1" t="str">
        <f t="array" ref="G5091">_xlfn.XLOOKUP(A5091,Booking_data!$A$1:$A$6001,Booking_data!$D$1:$D$6001,"not found")</f>
        <v>M016</v>
      </c>
      <c r="H5091" s="1" t="str">
        <f t="array" ref="H5091">_xlfn.XLOOKUP(G5091,Movies_data!$A$1:$A$41,Movies_data!$B$1:$B$41,"not found")</f>
        <v>Arjun Reddy</v>
      </c>
      <c r="I5091" s="1" t="str">
        <f t="array" ref="I5091">_xlfn.XLOOKUP(G5091,Movies_data!$A$1:$A$41,Movies_data!$D$1:$D$41,"not found")</f>
        <v>Drama</v>
      </c>
      <c r="J5091" s="1" t="str">
        <f t="array" ref="J5091">_xlfn.XLOOKUP(G5091,Movies_data!$A$1:$A$41,Movies_data!$C$1:$C$41,"not found")</f>
        <v>Telugu</v>
      </c>
      <c r="K5091" s="1">
        <f t="array" ref="K5091">_xlfn.XLOOKUP(G5091,Movies_data!$A$1:$A$41,Movies_data!$H$1:$H$41,"Not Found")</f>
        <v>7.7</v>
      </c>
      <c r="L5091" s="1" t="str">
        <f t="array" ref="L5091">_xlfn.XLOOKUP(A5091,Booking_data!$A$1:$A$6001,Booking_data!$E$1:$E$6001,"not Found")</f>
        <v>C153</v>
      </c>
      <c r="M5091" s="1" t="str">
        <f t="array" ref="M5091">_xlfn.XLOOKUP(L5091,Cinemas_data!$A$1:$A$49,Cinemas_data!$I$1:$I$49,"not Found")</f>
        <v>#NAME?</v>
      </c>
      <c r="N5091" s="1" t="str">
        <f t="array" ref="N5091">_xlfn.XLOOKUP(L5091,Cinemas_data!$A$1:$A$49,Cinemas_data!$C$1:$C$49,"not Found")</f>
        <v>Kochi</v>
      </c>
      <c r="O5091" s="1">
        <f t="array" ref="O5091">_xlfn.XLOOKUP(A5091,Booking_data!$A$1:$A$6001,Booking_data!$H$1:$H$6001,"not found")</f>
        <v>3</v>
      </c>
      <c r="P5091" s="1">
        <f t="array" ref="P5091">_xlfn.XLOOKUP(A5091,Booking_data!$A$1:$A$6001,Booking_data!$I$1:$I$6001,"not Found")</f>
        <v>240</v>
      </c>
      <c r="Q5091" s="1">
        <f t="shared" si="3"/>
        <v>720</v>
      </c>
      <c r="R5091" s="1" t="str">
        <f t="array" ref="R5091">_xlfn.XLOOKUP(A5091,Booking_data!$A$1:$A$6001,Booking_data!$L$1:$L$6001,"Not Found")</f>
        <v>Wallet</v>
      </c>
      <c r="S5091" s="1">
        <f t="array" ref="S5091">_xlfn.XLOOKUP(A5091,Booking_data!$A$1:$A$6001,Booking_data!$N$1:$N$6001,"not Found")</f>
        <v>52</v>
      </c>
      <c r="T5091" s="1" t="str">
        <f t="array" ref="T5091">_xlfn.XLOOKUP(A5091,Booking_data!$A$1:$A$6001,Booking_data!$O$1:$O$6001,"Not Found")</f>
        <v>Male</v>
      </c>
      <c r="U5091" s="1" t="str">
        <f t="shared" si="4"/>
        <v>Above 45</v>
      </c>
      <c r="V5091" s="1" t="str">
        <f t="shared" si="5"/>
        <v>Medium Booking</v>
      </c>
    </row>
    <row r="5092" ht="15.75" customHeight="1">
      <c r="A5092" s="1" t="s">
        <v>5406</v>
      </c>
      <c r="B5092" s="6">
        <v>46147.0</v>
      </c>
      <c r="C5092" s="6">
        <v>46148.0</v>
      </c>
      <c r="D5092" s="7">
        <v>0.8854166666666666</v>
      </c>
      <c r="E5092" s="1" t="str">
        <f t="shared" si="1"/>
        <v>Weekday</v>
      </c>
      <c r="F5092" s="1" t="str">
        <f t="shared" si="2"/>
        <v>May</v>
      </c>
      <c r="G5092" s="1" t="str">
        <f t="array" ref="G5092">_xlfn.XLOOKUP(A5092,Booking_data!$A$1:$A$6001,Booking_data!$D$1:$D$6001,"not found")</f>
        <v>M001</v>
      </c>
      <c r="H5092" s="1" t="str">
        <f t="array" ref="H5092">_xlfn.XLOOKUP(G5092,Movies_data!$A$1:$A$41,Movies_data!$B$1:$B$41,"not found")</f>
        <v>Leo</v>
      </c>
      <c r="I5092" s="1" t="str">
        <f t="array" ref="I5092">_xlfn.XLOOKUP(G5092,Movies_data!$A$1:$A$41,Movies_data!$D$1:$D$41,"not found")</f>
        <v>Action</v>
      </c>
      <c r="J5092" s="1" t="str">
        <f t="array" ref="J5092">_xlfn.XLOOKUP(G5092,Movies_data!$A$1:$A$41,Movies_data!$C$1:$C$41,"not found")</f>
        <v>Tamil</v>
      </c>
      <c r="K5092" s="1">
        <f t="array" ref="K5092">_xlfn.XLOOKUP(G5092,Movies_data!$A$1:$A$41,Movies_data!$H$1:$H$41,"Not Found")</f>
        <v>8</v>
      </c>
      <c r="L5092" s="1" t="str">
        <f t="array" ref="L5092">_xlfn.XLOOKUP(A5092,Booking_data!$A$1:$A$6001,Booking_data!$E$1:$E$6001,"not Found")</f>
        <v>C132</v>
      </c>
      <c r="M5092" s="1" t="str">
        <f t="array" ref="M5092">_xlfn.XLOOKUP(L5092,Cinemas_data!$A$1:$A$49,Cinemas_data!$I$1:$I$49,"not Found")</f>
        <v>#NAME?</v>
      </c>
      <c r="N5092" s="1" t="str">
        <f t="array" ref="N5092">_xlfn.XLOOKUP(L5092,Cinemas_data!$A$1:$A$49,Cinemas_data!$C$1:$C$49,"not Found")</f>
        <v>Kolkata</v>
      </c>
      <c r="O5092" s="1">
        <f t="array" ref="O5092">_xlfn.XLOOKUP(A5092,Booking_data!$A$1:$A$6001,Booking_data!$H$1:$H$6001,"not found")</f>
        <v>1</v>
      </c>
      <c r="P5092" s="1">
        <f t="array" ref="P5092">_xlfn.XLOOKUP(A5092,Booking_data!$A$1:$A$6001,Booking_data!$I$1:$I$6001,"not Found")</f>
        <v>260</v>
      </c>
      <c r="Q5092" s="1">
        <f t="shared" si="3"/>
        <v>260</v>
      </c>
      <c r="R5092" s="1" t="str">
        <f t="array" ref="R5092">_xlfn.XLOOKUP(A5092,Booking_data!$A$1:$A$6001,Booking_data!$L$1:$L$6001,"Not Found")</f>
        <v>Debit Card</v>
      </c>
      <c r="S5092" s="1">
        <f t="array" ref="S5092">_xlfn.XLOOKUP(A5092,Booking_data!$A$1:$A$6001,Booking_data!$N$1:$N$6001,"not Found")</f>
        <v>56</v>
      </c>
      <c r="T5092" s="1" t="str">
        <f t="array" ref="T5092">_xlfn.XLOOKUP(A5092,Booking_data!$A$1:$A$6001,Booking_data!$O$1:$O$6001,"Not Found")</f>
        <v>Female</v>
      </c>
      <c r="U5092" s="1" t="str">
        <f t="shared" si="4"/>
        <v>Above 45</v>
      </c>
      <c r="V5092" s="1" t="str">
        <f t="shared" si="5"/>
        <v>Low Booking</v>
      </c>
    </row>
    <row r="5093" ht="15.75" customHeight="1">
      <c r="A5093" s="1" t="s">
        <v>5407</v>
      </c>
      <c r="B5093" s="6">
        <v>46061.0</v>
      </c>
      <c r="C5093" s="6">
        <v>46068.0</v>
      </c>
      <c r="D5093" s="7">
        <v>0.8854166666666666</v>
      </c>
      <c r="E5093" s="1" t="str">
        <f t="shared" si="1"/>
        <v>Weekend</v>
      </c>
      <c r="F5093" s="1" t="str">
        <f t="shared" si="2"/>
        <v>Feb</v>
      </c>
      <c r="G5093" s="1" t="str">
        <f t="array" ref="G5093">_xlfn.XLOOKUP(A5093,Booking_data!$A$1:$A$6001,Booking_data!$D$1:$D$6001,"not found")</f>
        <v>M030</v>
      </c>
      <c r="H5093" s="1" t="str">
        <f t="array" ref="H5093">_xlfn.XLOOKUP(G5093,Movies_data!$A$1:$A$41,Movies_data!$B$1:$B$41,"not found")</f>
        <v>Kirik Party</v>
      </c>
      <c r="I5093" s="1" t="str">
        <f t="array" ref="I5093">_xlfn.XLOOKUP(G5093,Movies_data!$A$1:$A$41,Movies_data!$D$1:$D$41,"not found")</f>
        <v>Comedy</v>
      </c>
      <c r="J5093" s="1" t="str">
        <f t="array" ref="J5093">_xlfn.XLOOKUP(G5093,Movies_data!$A$1:$A$41,Movies_data!$C$1:$C$41,"not found")</f>
        <v>Kannada</v>
      </c>
      <c r="K5093" s="1">
        <f t="array" ref="K5093">_xlfn.XLOOKUP(G5093,Movies_data!$A$1:$A$41,Movies_data!$H$1:$H$41,"Not Found")</f>
        <v>8</v>
      </c>
      <c r="L5093" s="1" t="str">
        <f t="array" ref="L5093">_xlfn.XLOOKUP(A5093,Booking_data!$A$1:$A$6001,Booking_data!$E$1:$E$6001,"not Found")</f>
        <v>C043</v>
      </c>
      <c r="M5093" s="1" t="str">
        <f t="array" ref="M5093">_xlfn.XLOOKUP(L5093,Cinemas_data!$A$1:$A$49,Cinemas_data!$I$1:$I$49,"not Found")</f>
        <v>#NAME?</v>
      </c>
      <c r="N5093" s="1" t="str">
        <f t="array" ref="N5093">_xlfn.XLOOKUP(L5093,Cinemas_data!$A$1:$A$49,Cinemas_data!$C$1:$C$49,"not Found")</f>
        <v>Salem</v>
      </c>
      <c r="O5093" s="1">
        <f t="array" ref="O5093">_xlfn.XLOOKUP(A5093,Booking_data!$A$1:$A$6001,Booking_data!$H$1:$H$6001,"not found")</f>
        <v>2</v>
      </c>
      <c r="P5093" s="1">
        <f t="array" ref="P5093">_xlfn.XLOOKUP(A5093,Booking_data!$A$1:$A$6001,Booking_data!$I$1:$I$6001,"not Found")</f>
        <v>200</v>
      </c>
      <c r="Q5093" s="1">
        <f t="shared" si="3"/>
        <v>400</v>
      </c>
      <c r="R5093" s="1" t="str">
        <f t="array" ref="R5093">_xlfn.XLOOKUP(A5093,Booking_data!$A$1:$A$6001,Booking_data!$L$1:$L$6001,"Not Found")</f>
        <v>UPI</v>
      </c>
      <c r="S5093" s="1">
        <f t="array" ref="S5093">_xlfn.XLOOKUP(A5093,Booking_data!$A$1:$A$6001,Booking_data!$N$1:$N$6001,"not Found")</f>
        <v>38</v>
      </c>
      <c r="T5093" s="1" t="str">
        <f t="array" ref="T5093">_xlfn.XLOOKUP(A5093,Booking_data!$A$1:$A$6001,Booking_data!$O$1:$O$6001,"Not Found")</f>
        <v>Female</v>
      </c>
      <c r="U5093" s="1" t="str">
        <f t="shared" si="4"/>
        <v>Middle Age</v>
      </c>
      <c r="V5093" s="1" t="str">
        <f t="shared" si="5"/>
        <v>Low Booking</v>
      </c>
    </row>
    <row r="5094" ht="15.75" customHeight="1">
      <c r="A5094" s="1" t="s">
        <v>5408</v>
      </c>
      <c r="B5094" s="6">
        <v>46111.0</v>
      </c>
      <c r="C5094" s="6">
        <v>46117.0</v>
      </c>
      <c r="D5094" s="7">
        <v>0.9375</v>
      </c>
      <c r="E5094" s="1" t="str">
        <f t="shared" si="1"/>
        <v>Weekday</v>
      </c>
      <c r="F5094" s="1" t="str">
        <f t="shared" si="2"/>
        <v>Mar</v>
      </c>
      <c r="G5094" s="1" t="str">
        <f t="array" ref="G5094">_xlfn.XLOOKUP(A5094,Booking_data!$A$1:$A$6001,Booking_data!$D$1:$D$6001,"not found")</f>
        <v>M036</v>
      </c>
      <c r="H5094" s="1" t="str">
        <f t="array" ref="H5094">_xlfn.XLOOKUP(G5094,Movies_data!$A$1:$A$41,Movies_data!$B$1:$B$41,"not found")</f>
        <v>Avengers Endgame</v>
      </c>
      <c r="I5094" s="1" t="str">
        <f t="array" ref="I5094">_xlfn.XLOOKUP(G5094,Movies_data!$A$1:$A$41,Movies_data!$D$1:$D$41,"not found")</f>
        <v>Action</v>
      </c>
      <c r="J5094" s="1" t="str">
        <f t="array" ref="J5094">_xlfn.XLOOKUP(G5094,Movies_data!$A$1:$A$41,Movies_data!$C$1:$C$41,"not found")</f>
        <v>English</v>
      </c>
      <c r="K5094" s="1">
        <f t="array" ref="K5094">_xlfn.XLOOKUP(G5094,Movies_data!$A$1:$A$41,Movies_data!$H$1:$H$41,"Not Found")</f>
        <v>8.4</v>
      </c>
      <c r="L5094" s="1" t="str">
        <f t="array" ref="L5094">_xlfn.XLOOKUP(A5094,Booking_data!$A$1:$A$6001,Booking_data!$E$1:$E$6001,"not Found")</f>
        <v>C141</v>
      </c>
      <c r="M5094" s="1" t="str">
        <f t="array" ref="M5094">_xlfn.XLOOKUP(L5094,Cinemas_data!$A$1:$A$49,Cinemas_data!$I$1:$I$49,"not Found")</f>
        <v>#NAME?</v>
      </c>
      <c r="N5094" s="1" t="str">
        <f t="array" ref="N5094">_xlfn.XLOOKUP(L5094,Cinemas_data!$A$1:$A$49,Cinemas_data!$C$1:$C$49,"not Found")</f>
        <v>Ahmedabad</v>
      </c>
      <c r="O5094" s="1">
        <f t="array" ref="O5094">_xlfn.XLOOKUP(A5094,Booking_data!$A$1:$A$6001,Booking_data!$H$1:$H$6001,"not found")</f>
        <v>5</v>
      </c>
      <c r="P5094" s="1">
        <f t="array" ref="P5094">_xlfn.XLOOKUP(A5094,Booking_data!$A$1:$A$6001,Booking_data!$I$1:$I$6001,"not Found")</f>
        <v>320</v>
      </c>
      <c r="Q5094" s="1">
        <f t="shared" si="3"/>
        <v>1600</v>
      </c>
      <c r="R5094" s="1" t="str">
        <f t="array" ref="R5094">_xlfn.XLOOKUP(A5094,Booking_data!$A$1:$A$6001,Booking_data!$L$1:$L$6001,"Not Found")</f>
        <v>Net Banking</v>
      </c>
      <c r="S5094" s="1">
        <f t="array" ref="S5094">_xlfn.XLOOKUP(A5094,Booking_data!$A$1:$A$6001,Booking_data!$N$1:$N$6001,"not Found")</f>
        <v>35</v>
      </c>
      <c r="T5094" s="1" t="str">
        <f t="array" ref="T5094">_xlfn.XLOOKUP(A5094,Booking_data!$A$1:$A$6001,Booking_data!$O$1:$O$6001,"Not Found")</f>
        <v>Female</v>
      </c>
      <c r="U5094" s="1" t="str">
        <f t="shared" si="4"/>
        <v>Middle Age</v>
      </c>
      <c r="V5094" s="1" t="str">
        <f t="shared" si="5"/>
        <v>High Booking</v>
      </c>
    </row>
    <row r="5095" ht="15.75" customHeight="1">
      <c r="A5095" s="1" t="s">
        <v>5409</v>
      </c>
      <c r="B5095" s="6">
        <v>46121.0</v>
      </c>
      <c r="C5095" s="6">
        <v>46124.0</v>
      </c>
      <c r="D5095" s="7">
        <v>0.53125</v>
      </c>
      <c r="E5095" s="1" t="str">
        <f t="shared" si="1"/>
        <v>Weekday</v>
      </c>
      <c r="F5095" s="1" t="str">
        <f t="shared" si="2"/>
        <v>Apr</v>
      </c>
      <c r="G5095" s="1" t="str">
        <f t="array" ref="G5095">_xlfn.XLOOKUP(A5095,Booking_data!$A$1:$A$6001,Booking_data!$D$1:$D$6001,"not found")</f>
        <v>M003</v>
      </c>
      <c r="H5095" s="1" t="str">
        <f t="array" ref="H5095">_xlfn.XLOOKUP(G5095,Movies_data!$A$1:$A$41,Movies_data!$B$1:$B$41,"not found")</f>
        <v>Vikram</v>
      </c>
      <c r="I5095" s="1" t="str">
        <f t="array" ref="I5095">_xlfn.XLOOKUP(G5095,Movies_data!$A$1:$A$41,Movies_data!$D$1:$D$41,"not found")</f>
        <v>Action</v>
      </c>
      <c r="J5095" s="1" t="str">
        <f t="array" ref="J5095">_xlfn.XLOOKUP(G5095,Movies_data!$A$1:$A$41,Movies_data!$C$1:$C$41,"not found")</f>
        <v>Tamil</v>
      </c>
      <c r="K5095" s="1">
        <f t="array" ref="K5095">_xlfn.XLOOKUP(G5095,Movies_data!$A$1:$A$41,Movies_data!$H$1:$H$41,"Not Found")</f>
        <v>8.3</v>
      </c>
      <c r="L5095" s="1" t="str">
        <f t="array" ref="L5095">_xlfn.XLOOKUP(A5095,Booking_data!$A$1:$A$6001,Booking_data!$E$1:$E$6001,"not Found")</f>
        <v>C073</v>
      </c>
      <c r="M5095" s="1" t="str">
        <f t="array" ref="M5095">_xlfn.XLOOKUP(L5095,Cinemas_data!$A$1:$A$49,Cinemas_data!$I$1:$I$49,"not Found")</f>
        <v>#NAME?</v>
      </c>
      <c r="N5095" s="1" t="str">
        <f t="array" ref="N5095">_xlfn.XLOOKUP(L5095,Cinemas_data!$A$1:$A$49,Cinemas_data!$C$1:$C$49,"not Found")</f>
        <v>Hyderabad</v>
      </c>
      <c r="O5095" s="1">
        <f t="array" ref="O5095">_xlfn.XLOOKUP(A5095,Booking_data!$A$1:$A$6001,Booking_data!$H$1:$H$6001,"not found")</f>
        <v>6</v>
      </c>
      <c r="P5095" s="1">
        <f t="array" ref="P5095">_xlfn.XLOOKUP(A5095,Booking_data!$A$1:$A$6001,Booking_data!$I$1:$I$6001,"not Found")</f>
        <v>420</v>
      </c>
      <c r="Q5095" s="1">
        <f t="shared" si="3"/>
        <v>2520</v>
      </c>
      <c r="R5095" s="1" t="str">
        <f t="array" ref="R5095">_xlfn.XLOOKUP(A5095,Booking_data!$A$1:$A$6001,Booking_data!$L$1:$L$6001,"Not Found")</f>
        <v>Wallet</v>
      </c>
      <c r="S5095" s="1">
        <f t="array" ref="S5095">_xlfn.XLOOKUP(A5095,Booking_data!$A$1:$A$6001,Booking_data!$N$1:$N$6001,"not Found")</f>
        <v>43</v>
      </c>
      <c r="T5095" s="1" t="str">
        <f t="array" ref="T5095">_xlfn.XLOOKUP(A5095,Booking_data!$A$1:$A$6001,Booking_data!$O$1:$O$6001,"Not Found")</f>
        <v>Female</v>
      </c>
      <c r="U5095" s="1" t="str">
        <f t="shared" si="4"/>
        <v>Middle Age</v>
      </c>
      <c r="V5095" s="1" t="str">
        <f t="shared" si="5"/>
        <v>High Booking</v>
      </c>
    </row>
    <row r="5096" ht="15.75" customHeight="1">
      <c r="A5096" s="1" t="s">
        <v>5410</v>
      </c>
      <c r="B5096" s="6">
        <v>46046.0</v>
      </c>
      <c r="C5096" s="6">
        <v>46047.0</v>
      </c>
      <c r="D5096" s="7">
        <v>0.3958333333333333</v>
      </c>
      <c r="E5096" s="1" t="str">
        <f t="shared" si="1"/>
        <v>Weekend</v>
      </c>
      <c r="F5096" s="1" t="str">
        <f t="shared" si="2"/>
        <v>Jan</v>
      </c>
      <c r="G5096" s="1" t="str">
        <f t="array" ref="G5096">_xlfn.XLOOKUP(A5096,Booking_data!$A$1:$A$6001,Booking_data!$D$1:$D$6001,"not found")</f>
        <v>M019</v>
      </c>
      <c r="H5096" s="1" t="str">
        <f t="array" ref="H5096">_xlfn.XLOOKUP(G5096,Movies_data!$A$1:$A$41,Movies_data!$B$1:$B$41,"not found")</f>
        <v>Animal</v>
      </c>
      <c r="I5096" s="1" t="str">
        <f t="array" ref="I5096">_xlfn.XLOOKUP(G5096,Movies_data!$A$1:$A$41,Movies_data!$D$1:$D$41,"not found")</f>
        <v>Drama</v>
      </c>
      <c r="J5096" s="1" t="str">
        <f t="array" ref="J5096">_xlfn.XLOOKUP(G5096,Movies_data!$A$1:$A$41,Movies_data!$C$1:$C$41,"not found")</f>
        <v>Hindi</v>
      </c>
      <c r="K5096" s="1">
        <f t="array" ref="K5096">_xlfn.XLOOKUP(G5096,Movies_data!$A$1:$A$41,Movies_data!$H$1:$H$41,"Not Found")</f>
        <v>6.1</v>
      </c>
      <c r="L5096" s="1" t="str">
        <f t="array" ref="L5096">_xlfn.XLOOKUP(A5096,Booking_data!$A$1:$A$6001,Booking_data!$E$1:$E$6001,"not Found")</f>
        <v>C123</v>
      </c>
      <c r="M5096" s="1" t="str">
        <f t="array" ref="M5096">_xlfn.XLOOKUP(L5096,Cinemas_data!$A$1:$A$49,Cinemas_data!$I$1:$I$49,"not Found")</f>
        <v>#NAME?</v>
      </c>
      <c r="N5096" s="1" t="str">
        <f t="array" ref="N5096">_xlfn.XLOOKUP(L5096,Cinemas_data!$A$1:$A$49,Cinemas_data!$C$1:$C$49,"not Found")</f>
        <v>Noida</v>
      </c>
      <c r="O5096" s="1">
        <f t="array" ref="O5096">_xlfn.XLOOKUP(A5096,Booking_data!$A$1:$A$6001,Booking_data!$H$1:$H$6001,"not found")</f>
        <v>4</v>
      </c>
      <c r="P5096" s="1">
        <f t="array" ref="P5096">_xlfn.XLOOKUP(A5096,Booking_data!$A$1:$A$6001,Booking_data!$I$1:$I$6001,"not Found")</f>
        <v>220</v>
      </c>
      <c r="Q5096" s="1">
        <f t="shared" si="3"/>
        <v>880</v>
      </c>
      <c r="R5096" s="1" t="str">
        <f t="array" ref="R5096">_xlfn.XLOOKUP(A5096,Booking_data!$A$1:$A$6001,Booking_data!$L$1:$L$6001,"Not Found")</f>
        <v>Net Banking</v>
      </c>
      <c r="S5096" s="1">
        <f t="array" ref="S5096">_xlfn.XLOOKUP(A5096,Booking_data!$A$1:$A$6001,Booking_data!$N$1:$N$6001,"not Found")</f>
        <v>35</v>
      </c>
      <c r="T5096" s="1" t="str">
        <f t="array" ref="T5096">_xlfn.XLOOKUP(A5096,Booking_data!$A$1:$A$6001,Booking_data!$O$1:$O$6001,"Not Found")</f>
        <v>Other</v>
      </c>
      <c r="U5096" s="1" t="str">
        <f t="shared" si="4"/>
        <v>Middle Age</v>
      </c>
      <c r="V5096" s="1" t="str">
        <f t="shared" si="5"/>
        <v>Medium Booking</v>
      </c>
    </row>
    <row r="5097" ht="15.75" customHeight="1">
      <c r="A5097" s="1" t="s">
        <v>5411</v>
      </c>
      <c r="B5097" s="6">
        <v>46194.0</v>
      </c>
      <c r="C5097" s="6">
        <v>46197.0</v>
      </c>
      <c r="D5097" s="7">
        <v>0.6458333333333334</v>
      </c>
      <c r="E5097" s="1" t="str">
        <f t="shared" si="1"/>
        <v>Weekend</v>
      </c>
      <c r="F5097" s="1" t="str">
        <f t="shared" si="2"/>
        <v>Jun</v>
      </c>
      <c r="G5097" s="1" t="str">
        <f t="array" ref="G5097">_xlfn.XLOOKUP(A5097,Booking_data!$A$1:$A$6001,Booking_data!$D$1:$D$6001,"not found")</f>
        <v>M009</v>
      </c>
      <c r="H5097" s="1" t="str">
        <f t="array" ref="H5097">_xlfn.XLOOKUP(G5097,Movies_data!$A$1:$A$41,Movies_data!$B$1:$B$41,"not found")</f>
        <v>Amaran</v>
      </c>
      <c r="I5097" s="1" t="str">
        <f t="array" ref="I5097">_xlfn.XLOOKUP(G5097,Movies_data!$A$1:$A$41,Movies_data!$D$1:$D$41,"not found")</f>
        <v>Biography</v>
      </c>
      <c r="J5097" s="1" t="str">
        <f t="array" ref="J5097">_xlfn.XLOOKUP(G5097,Movies_data!$A$1:$A$41,Movies_data!$C$1:$C$41,"not found")</f>
        <v>Tamil</v>
      </c>
      <c r="K5097" s="1">
        <f t="array" ref="K5097">_xlfn.XLOOKUP(G5097,Movies_data!$A$1:$A$41,Movies_data!$H$1:$H$41,"Not Found")</f>
        <v>8.3</v>
      </c>
      <c r="L5097" s="1" t="str">
        <f t="array" ref="L5097">_xlfn.XLOOKUP(A5097,Booking_data!$A$1:$A$6001,Booking_data!$E$1:$E$6001,"not Found")</f>
        <v>C123</v>
      </c>
      <c r="M5097" s="1" t="str">
        <f t="array" ref="M5097">_xlfn.XLOOKUP(L5097,Cinemas_data!$A$1:$A$49,Cinemas_data!$I$1:$I$49,"not Found")</f>
        <v>#NAME?</v>
      </c>
      <c r="N5097" s="1" t="str">
        <f t="array" ref="N5097">_xlfn.XLOOKUP(L5097,Cinemas_data!$A$1:$A$49,Cinemas_data!$C$1:$C$49,"not Found")</f>
        <v>Noida</v>
      </c>
      <c r="O5097" s="1">
        <f t="array" ref="O5097">_xlfn.XLOOKUP(A5097,Booking_data!$A$1:$A$6001,Booking_data!$H$1:$H$6001,"not found")</f>
        <v>4</v>
      </c>
      <c r="P5097" s="1">
        <f t="array" ref="P5097">_xlfn.XLOOKUP(A5097,Booking_data!$A$1:$A$6001,Booking_data!$I$1:$I$6001,"not Found")</f>
        <v>400</v>
      </c>
      <c r="Q5097" s="1">
        <f t="shared" si="3"/>
        <v>1600</v>
      </c>
      <c r="R5097" s="1" t="str">
        <f t="array" ref="R5097">_xlfn.XLOOKUP(A5097,Booking_data!$A$1:$A$6001,Booking_data!$L$1:$L$6001,"Not Found")</f>
        <v>UPI</v>
      </c>
      <c r="S5097" s="1">
        <f t="array" ref="S5097">_xlfn.XLOOKUP(A5097,Booking_data!$A$1:$A$6001,Booking_data!$N$1:$N$6001,"not Found")</f>
        <v>31</v>
      </c>
      <c r="T5097" s="1" t="str">
        <f t="array" ref="T5097">_xlfn.XLOOKUP(A5097,Booking_data!$A$1:$A$6001,Booking_data!$O$1:$O$6001,"Not Found")</f>
        <v>Other</v>
      </c>
      <c r="U5097" s="1" t="str">
        <f t="shared" si="4"/>
        <v>Middle Age</v>
      </c>
      <c r="V5097" s="1" t="str">
        <f t="shared" si="5"/>
        <v>Medium Booking</v>
      </c>
    </row>
    <row r="5098" ht="15.75" customHeight="1">
      <c r="A5098" s="1" t="s">
        <v>5412</v>
      </c>
      <c r="B5098" s="6">
        <v>46163.0</v>
      </c>
      <c r="C5098" s="6">
        <v>46167.0</v>
      </c>
      <c r="D5098" s="7">
        <v>0.53125</v>
      </c>
      <c r="E5098" s="1" t="str">
        <f t="shared" si="1"/>
        <v>Weekday</v>
      </c>
      <c r="F5098" s="1" t="str">
        <f t="shared" si="2"/>
        <v>May</v>
      </c>
      <c r="G5098" s="1" t="str">
        <f t="array" ref="G5098">_xlfn.XLOOKUP(A5098,Booking_data!$A$1:$A$6001,Booking_data!$D$1:$D$6001,"not found")</f>
        <v>M004</v>
      </c>
      <c r="H5098" s="1" t="str">
        <f t="array" ref="H5098">_xlfn.XLOOKUP(G5098,Movies_data!$A$1:$A$41,Movies_data!$B$1:$B$41,"not found")</f>
        <v>Ponniyin Selvan I</v>
      </c>
      <c r="I5098" s="1" t="str">
        <f t="array" ref="I5098">_xlfn.XLOOKUP(G5098,Movies_data!$A$1:$A$41,Movies_data!$D$1:$D$41,"not found")</f>
        <v>Drama</v>
      </c>
      <c r="J5098" s="1" t="str">
        <f t="array" ref="J5098">_xlfn.XLOOKUP(G5098,Movies_data!$A$1:$A$41,Movies_data!$C$1:$C$41,"not found")</f>
        <v>Tamil</v>
      </c>
      <c r="K5098" s="1">
        <f t="array" ref="K5098">_xlfn.XLOOKUP(G5098,Movies_data!$A$1:$A$41,Movies_data!$H$1:$H$41,"Not Found")</f>
        <v>7.6</v>
      </c>
      <c r="L5098" s="1" t="str">
        <f t="array" ref="L5098">_xlfn.XLOOKUP(A5098,Booking_data!$A$1:$A$6001,Booking_data!$E$1:$E$6001,"not Found")</f>
        <v>C011</v>
      </c>
      <c r="M5098" s="1" t="str">
        <f t="array" ref="M5098">_xlfn.XLOOKUP(L5098,Cinemas_data!$A$1:$A$49,Cinemas_data!$I$1:$I$49,"not Found")</f>
        <v>#NAME?</v>
      </c>
      <c r="N5098" s="1" t="str">
        <f t="array" ref="N5098">_xlfn.XLOOKUP(L5098,Cinemas_data!$A$1:$A$49,Cinemas_data!$C$1:$C$49,"not Found")</f>
        <v>Chennai</v>
      </c>
      <c r="O5098" s="1">
        <f t="array" ref="O5098">_xlfn.XLOOKUP(A5098,Booking_data!$A$1:$A$6001,Booking_data!$H$1:$H$6001,"not found")</f>
        <v>3</v>
      </c>
      <c r="P5098" s="1">
        <f t="array" ref="P5098">_xlfn.XLOOKUP(A5098,Booking_data!$A$1:$A$6001,Booking_data!$I$1:$I$6001,"not Found")</f>
        <v>240</v>
      </c>
      <c r="Q5098" s="1">
        <f t="shared" si="3"/>
        <v>720</v>
      </c>
      <c r="R5098" s="1" t="str">
        <f t="array" ref="R5098">_xlfn.XLOOKUP(A5098,Booking_data!$A$1:$A$6001,Booking_data!$L$1:$L$6001,"Not Found")</f>
        <v>Net Banking</v>
      </c>
      <c r="S5098" s="1">
        <f t="array" ref="S5098">_xlfn.XLOOKUP(A5098,Booking_data!$A$1:$A$6001,Booking_data!$N$1:$N$6001,"not Found")</f>
        <v>57</v>
      </c>
      <c r="T5098" s="1" t="str">
        <f t="array" ref="T5098">_xlfn.XLOOKUP(A5098,Booking_data!$A$1:$A$6001,Booking_data!$O$1:$O$6001,"Not Found")</f>
        <v>Female</v>
      </c>
      <c r="U5098" s="1" t="str">
        <f t="shared" si="4"/>
        <v>Above 45</v>
      </c>
      <c r="V5098" s="1" t="str">
        <f t="shared" si="5"/>
        <v>Medium Booking</v>
      </c>
    </row>
    <row r="5099" ht="15.75" customHeight="1">
      <c r="A5099" s="1" t="s">
        <v>5413</v>
      </c>
      <c r="B5099" s="6">
        <v>46194.0</v>
      </c>
      <c r="C5099" s="6">
        <v>46199.0</v>
      </c>
      <c r="D5099" s="7">
        <v>0.6458333333333334</v>
      </c>
      <c r="E5099" s="1" t="str">
        <f t="shared" si="1"/>
        <v>Weekend</v>
      </c>
      <c r="F5099" s="1" t="str">
        <f t="shared" si="2"/>
        <v>Jun</v>
      </c>
      <c r="G5099" s="1" t="str">
        <f t="array" ref="G5099">_xlfn.XLOOKUP(A5099,Booking_data!$A$1:$A$6001,Booking_data!$D$1:$D$6001,"not found")</f>
        <v>M012</v>
      </c>
      <c r="H5099" s="1" t="str">
        <f t="array" ref="H5099">_xlfn.XLOOKUP(G5099,Movies_data!$A$1:$A$41,Movies_data!$B$1:$B$41,"not found")</f>
        <v>RRR</v>
      </c>
      <c r="I5099" s="1" t="str">
        <f t="array" ref="I5099">_xlfn.XLOOKUP(G5099,Movies_data!$A$1:$A$41,Movies_data!$D$1:$D$41,"not found")</f>
        <v>Action</v>
      </c>
      <c r="J5099" s="1" t="str">
        <f t="array" ref="J5099">_xlfn.XLOOKUP(G5099,Movies_data!$A$1:$A$41,Movies_data!$C$1:$C$41,"not found")</f>
        <v>Telugu</v>
      </c>
      <c r="K5099" s="1">
        <f t="array" ref="K5099">_xlfn.XLOOKUP(G5099,Movies_data!$A$1:$A$41,Movies_data!$H$1:$H$41,"Not Found")</f>
        <v>7.8</v>
      </c>
      <c r="L5099" s="1" t="str">
        <f t="array" ref="L5099">_xlfn.XLOOKUP(A5099,Booking_data!$A$1:$A$6001,Booking_data!$E$1:$E$6001,"not Found")</f>
        <v>C073</v>
      </c>
      <c r="M5099" s="1" t="str">
        <f t="array" ref="M5099">_xlfn.XLOOKUP(L5099,Cinemas_data!$A$1:$A$49,Cinemas_data!$I$1:$I$49,"not Found")</f>
        <v>#NAME?</v>
      </c>
      <c r="N5099" s="1" t="str">
        <f t="array" ref="N5099">_xlfn.XLOOKUP(L5099,Cinemas_data!$A$1:$A$49,Cinemas_data!$C$1:$C$49,"not Found")</f>
        <v>Hyderabad</v>
      </c>
      <c r="O5099" s="1">
        <f t="array" ref="O5099">_xlfn.XLOOKUP(A5099,Booking_data!$A$1:$A$6001,Booking_data!$H$1:$H$6001,"not found")</f>
        <v>4</v>
      </c>
      <c r="P5099" s="1">
        <f t="array" ref="P5099">_xlfn.XLOOKUP(A5099,Booking_data!$A$1:$A$6001,Booking_data!$I$1:$I$6001,"not Found")</f>
        <v>240</v>
      </c>
      <c r="Q5099" s="1">
        <f t="shared" si="3"/>
        <v>960</v>
      </c>
      <c r="R5099" s="1" t="str">
        <f t="array" ref="R5099">_xlfn.XLOOKUP(A5099,Booking_data!$A$1:$A$6001,Booking_data!$L$1:$L$6001,"Not Found")</f>
        <v>Credit Card</v>
      </c>
      <c r="S5099" s="1">
        <f t="array" ref="S5099">_xlfn.XLOOKUP(A5099,Booking_data!$A$1:$A$6001,Booking_data!$N$1:$N$6001,"not Found")</f>
        <v>22</v>
      </c>
      <c r="T5099" s="1" t="str">
        <f t="array" ref="T5099">_xlfn.XLOOKUP(A5099,Booking_data!$A$1:$A$6001,Booking_data!$O$1:$O$6001,"Not Found")</f>
        <v>Other</v>
      </c>
      <c r="U5099" s="1" t="str">
        <f t="shared" si="4"/>
        <v>Youngster</v>
      </c>
      <c r="V5099" s="1" t="str">
        <f t="shared" si="5"/>
        <v>Medium Booking</v>
      </c>
    </row>
    <row r="5100" ht="15.75" customHeight="1">
      <c r="A5100" s="1" t="s">
        <v>5414</v>
      </c>
      <c r="B5100" s="6">
        <v>46195.0</v>
      </c>
      <c r="C5100" s="6">
        <v>46199.0</v>
      </c>
      <c r="D5100" s="7">
        <v>0.9375</v>
      </c>
      <c r="E5100" s="1" t="str">
        <f t="shared" si="1"/>
        <v>Weekday</v>
      </c>
      <c r="F5100" s="1" t="str">
        <f t="shared" si="2"/>
        <v>Jun</v>
      </c>
      <c r="G5100" s="1" t="str">
        <f t="array" ref="G5100">_xlfn.XLOOKUP(A5100,Booking_data!$A$1:$A$6001,Booking_data!$D$1:$D$6001,"not found")</f>
        <v>M031</v>
      </c>
      <c r="H5100" s="1" t="str">
        <f t="array" ref="H5100">_xlfn.XLOOKUP(G5100,Movies_data!$A$1:$A$41,Movies_data!$B$1:$B$41,"not found")</f>
        <v>Bangalore Days</v>
      </c>
      <c r="I5100" s="1" t="str">
        <f t="array" ref="I5100">_xlfn.XLOOKUP(G5100,Movies_data!$A$1:$A$41,Movies_data!$D$1:$D$41,"not found")</f>
        <v>Drama</v>
      </c>
      <c r="J5100" s="1" t="str">
        <f t="array" ref="J5100">_xlfn.XLOOKUP(G5100,Movies_data!$A$1:$A$41,Movies_data!$C$1:$C$41,"not found")</f>
        <v>Malayalam</v>
      </c>
      <c r="K5100" s="1">
        <f t="array" ref="K5100">_xlfn.XLOOKUP(G5100,Movies_data!$A$1:$A$41,Movies_data!$H$1:$H$41,"Not Found")</f>
        <v>8.3</v>
      </c>
      <c r="L5100" s="1" t="str">
        <f t="array" ref="L5100">_xlfn.XLOOKUP(A5100,Booking_data!$A$1:$A$6001,Booking_data!$E$1:$E$6001,"not Found")</f>
        <v>C051</v>
      </c>
      <c r="M5100" s="1" t="str">
        <f t="array" ref="M5100">_xlfn.XLOOKUP(L5100,Cinemas_data!$A$1:$A$49,Cinemas_data!$I$1:$I$49,"not Found")</f>
        <v>#NAME?</v>
      </c>
      <c r="N5100" s="1" t="str">
        <f t="array" ref="N5100">_xlfn.XLOOKUP(L5100,Cinemas_data!$A$1:$A$49,Cinemas_data!$C$1:$C$49,"not Found")</f>
        <v>Bengaluru</v>
      </c>
      <c r="O5100" s="1">
        <f t="array" ref="O5100">_xlfn.XLOOKUP(A5100,Booking_data!$A$1:$A$6001,Booking_data!$H$1:$H$6001,"not found")</f>
        <v>3</v>
      </c>
      <c r="P5100" s="1">
        <f t="array" ref="P5100">_xlfn.XLOOKUP(A5100,Booking_data!$A$1:$A$6001,Booking_data!$I$1:$I$6001,"not Found")</f>
        <v>280</v>
      </c>
      <c r="Q5100" s="1">
        <f t="shared" si="3"/>
        <v>840</v>
      </c>
      <c r="R5100" s="1" t="str">
        <f t="array" ref="R5100">_xlfn.XLOOKUP(A5100,Booking_data!$A$1:$A$6001,Booking_data!$L$1:$L$6001,"Not Found")</f>
        <v>UPI</v>
      </c>
      <c r="S5100" s="1">
        <f t="array" ref="S5100">_xlfn.XLOOKUP(A5100,Booking_data!$A$1:$A$6001,Booking_data!$N$1:$N$6001,"not Found")</f>
        <v>43</v>
      </c>
      <c r="T5100" s="1" t="str">
        <f t="array" ref="T5100">_xlfn.XLOOKUP(A5100,Booking_data!$A$1:$A$6001,Booking_data!$O$1:$O$6001,"Not Found")</f>
        <v>Other</v>
      </c>
      <c r="U5100" s="1" t="str">
        <f t="shared" si="4"/>
        <v>Middle Age</v>
      </c>
      <c r="V5100" s="1" t="str">
        <f t="shared" si="5"/>
        <v>Medium Booking</v>
      </c>
    </row>
    <row r="5101" ht="15.75" customHeight="1">
      <c r="A5101" s="1" t="s">
        <v>5415</v>
      </c>
      <c r="B5101" s="6">
        <v>46176.0</v>
      </c>
      <c r="C5101" s="6">
        <v>46180.0</v>
      </c>
      <c r="D5101" s="7">
        <v>0.6458333333333334</v>
      </c>
      <c r="E5101" s="1" t="str">
        <f t="shared" si="1"/>
        <v>Weekday</v>
      </c>
      <c r="F5101" s="1" t="str">
        <f t="shared" si="2"/>
        <v>Jun</v>
      </c>
      <c r="G5101" s="1" t="str">
        <f t="array" ref="G5101">_xlfn.XLOOKUP(A5101,Booking_data!$A$1:$A$6001,Booking_data!$D$1:$D$6001,"not found")</f>
        <v>M008</v>
      </c>
      <c r="H5101" s="1" t="str">
        <f t="array" ref="H5101">_xlfn.XLOOKUP(G5101,Movies_data!$A$1:$A$41,Movies_data!$B$1:$B$41,"not found")</f>
        <v>Love Today</v>
      </c>
      <c r="I5101" s="1" t="str">
        <f t="array" ref="I5101">_xlfn.XLOOKUP(G5101,Movies_data!$A$1:$A$41,Movies_data!$D$1:$D$41,"not found")</f>
        <v>Romance</v>
      </c>
      <c r="J5101" s="1" t="str">
        <f t="array" ref="J5101">_xlfn.XLOOKUP(G5101,Movies_data!$A$1:$A$41,Movies_data!$C$1:$C$41,"not found")</f>
        <v>Tamil</v>
      </c>
      <c r="K5101" s="1">
        <f t="array" ref="K5101">_xlfn.XLOOKUP(G5101,Movies_data!$A$1:$A$41,Movies_data!$H$1:$H$41,"Not Found")</f>
        <v>7.4</v>
      </c>
      <c r="L5101" s="1" t="str">
        <f t="array" ref="L5101">_xlfn.XLOOKUP(A5101,Booking_data!$A$1:$A$6001,Booking_data!$E$1:$E$6001,"not Found")</f>
        <v>C123</v>
      </c>
      <c r="M5101" s="1" t="str">
        <f t="array" ref="M5101">_xlfn.XLOOKUP(L5101,Cinemas_data!$A$1:$A$49,Cinemas_data!$I$1:$I$49,"not Found")</f>
        <v>#NAME?</v>
      </c>
      <c r="N5101" s="1" t="str">
        <f t="array" ref="N5101">_xlfn.XLOOKUP(L5101,Cinemas_data!$A$1:$A$49,Cinemas_data!$C$1:$C$49,"not Found")</f>
        <v>Noida</v>
      </c>
      <c r="O5101" s="1">
        <f t="array" ref="O5101">_xlfn.XLOOKUP(A5101,Booking_data!$A$1:$A$6001,Booking_data!$H$1:$H$6001,"not found")</f>
        <v>6</v>
      </c>
      <c r="P5101" s="1">
        <f t="array" ref="P5101">_xlfn.XLOOKUP(A5101,Booking_data!$A$1:$A$6001,Booking_data!$I$1:$I$6001,"not Found")</f>
        <v>400</v>
      </c>
      <c r="Q5101" s="1">
        <f t="shared" si="3"/>
        <v>2400</v>
      </c>
      <c r="R5101" s="1" t="str">
        <f t="array" ref="R5101">_xlfn.XLOOKUP(A5101,Booking_data!$A$1:$A$6001,Booking_data!$L$1:$L$6001,"Not Found")</f>
        <v>Net Banking</v>
      </c>
      <c r="S5101" s="1">
        <f t="array" ref="S5101">_xlfn.XLOOKUP(A5101,Booking_data!$A$1:$A$6001,Booking_data!$N$1:$N$6001,"not Found")</f>
        <v>51</v>
      </c>
      <c r="T5101" s="1" t="str">
        <f t="array" ref="T5101">_xlfn.XLOOKUP(A5101,Booking_data!$A$1:$A$6001,Booking_data!$O$1:$O$6001,"Not Found")</f>
        <v>Male</v>
      </c>
      <c r="U5101" s="1" t="str">
        <f t="shared" si="4"/>
        <v>Above 45</v>
      </c>
      <c r="V5101" s="1" t="str">
        <f t="shared" si="5"/>
        <v>High Booking</v>
      </c>
    </row>
    <row r="5102" ht="15.75" customHeight="1">
      <c r="A5102" s="1" t="s">
        <v>5416</v>
      </c>
      <c r="B5102" s="6">
        <v>46179.0</v>
      </c>
      <c r="C5102" s="6">
        <v>46180.0</v>
      </c>
      <c r="D5102" s="7">
        <v>0.9375</v>
      </c>
      <c r="E5102" s="1" t="str">
        <f t="shared" si="1"/>
        <v>Weekend</v>
      </c>
      <c r="F5102" s="1" t="str">
        <f t="shared" si="2"/>
        <v>Jun</v>
      </c>
      <c r="G5102" s="1" t="str">
        <f t="array" ref="G5102">_xlfn.XLOOKUP(A5102,Booking_data!$A$1:$A$6001,Booking_data!$D$1:$D$6001,"not found")</f>
        <v>M019</v>
      </c>
      <c r="H5102" s="1" t="str">
        <f t="array" ref="H5102">_xlfn.XLOOKUP(G5102,Movies_data!$A$1:$A$41,Movies_data!$B$1:$B$41,"not found")</f>
        <v>Animal</v>
      </c>
      <c r="I5102" s="1" t="str">
        <f t="array" ref="I5102">_xlfn.XLOOKUP(G5102,Movies_data!$A$1:$A$41,Movies_data!$D$1:$D$41,"not found")</f>
        <v>Drama</v>
      </c>
      <c r="J5102" s="1" t="str">
        <f t="array" ref="J5102">_xlfn.XLOOKUP(G5102,Movies_data!$A$1:$A$41,Movies_data!$C$1:$C$41,"not found")</f>
        <v>Hindi</v>
      </c>
      <c r="K5102" s="1">
        <f t="array" ref="K5102">_xlfn.XLOOKUP(G5102,Movies_data!$A$1:$A$41,Movies_data!$H$1:$H$41,"Not Found")</f>
        <v>6.1</v>
      </c>
      <c r="L5102" s="1" t="str">
        <f t="array" ref="L5102">_xlfn.XLOOKUP(A5102,Booking_data!$A$1:$A$6001,Booking_data!$E$1:$E$6001,"not Found")</f>
        <v>C033</v>
      </c>
      <c r="M5102" s="1" t="str">
        <f t="array" ref="M5102">_xlfn.XLOOKUP(L5102,Cinemas_data!$A$1:$A$49,Cinemas_data!$I$1:$I$49,"not Found")</f>
        <v>#NAME?</v>
      </c>
      <c r="N5102" s="1" t="str">
        <f t="array" ref="N5102">_xlfn.XLOOKUP(L5102,Cinemas_data!$A$1:$A$49,Cinemas_data!$C$1:$C$49,"not Found")</f>
        <v>Madurai</v>
      </c>
      <c r="O5102" s="1">
        <f t="array" ref="O5102">_xlfn.XLOOKUP(A5102,Booking_data!$A$1:$A$6001,Booking_data!$H$1:$H$6001,"not found")</f>
        <v>2</v>
      </c>
      <c r="P5102" s="1">
        <f t="array" ref="P5102">_xlfn.XLOOKUP(A5102,Booking_data!$A$1:$A$6001,Booking_data!$I$1:$I$6001,"not Found")</f>
        <v>180</v>
      </c>
      <c r="Q5102" s="1">
        <f t="shared" si="3"/>
        <v>360</v>
      </c>
      <c r="R5102" s="1" t="str">
        <f t="array" ref="R5102">_xlfn.XLOOKUP(A5102,Booking_data!$A$1:$A$6001,Booking_data!$L$1:$L$6001,"Not Found")</f>
        <v>Wallet</v>
      </c>
      <c r="S5102" s="1">
        <f t="array" ref="S5102">_xlfn.XLOOKUP(A5102,Booking_data!$A$1:$A$6001,Booking_data!$N$1:$N$6001,"not Found")</f>
        <v>34</v>
      </c>
      <c r="T5102" s="1" t="str">
        <f t="array" ref="T5102">_xlfn.XLOOKUP(A5102,Booking_data!$A$1:$A$6001,Booking_data!$O$1:$O$6001,"Not Found")</f>
        <v>Male</v>
      </c>
      <c r="U5102" s="1" t="str">
        <f t="shared" si="4"/>
        <v>Middle Age</v>
      </c>
      <c r="V5102" s="1" t="str">
        <f t="shared" si="5"/>
        <v>Low Booking</v>
      </c>
    </row>
    <row r="5103" ht="15.75" customHeight="1">
      <c r="A5103" s="1" t="s">
        <v>5417</v>
      </c>
      <c r="B5103" s="6">
        <v>46043.0</v>
      </c>
      <c r="C5103" s="6">
        <v>46045.0</v>
      </c>
      <c r="D5103" s="7">
        <v>0.8854166666666666</v>
      </c>
      <c r="E5103" s="1" t="str">
        <f t="shared" si="1"/>
        <v>Weekday</v>
      </c>
      <c r="F5103" s="1" t="str">
        <f t="shared" si="2"/>
        <v>Jan</v>
      </c>
      <c r="G5103" s="1" t="str">
        <f t="array" ref="G5103">_xlfn.XLOOKUP(A5103,Booking_data!$A$1:$A$6001,Booking_data!$D$1:$D$6001,"not found")</f>
        <v>M001</v>
      </c>
      <c r="H5103" s="1" t="str">
        <f t="array" ref="H5103">_xlfn.XLOOKUP(G5103,Movies_data!$A$1:$A$41,Movies_data!$B$1:$B$41,"not found")</f>
        <v>Leo</v>
      </c>
      <c r="I5103" s="1" t="str">
        <f t="array" ref="I5103">_xlfn.XLOOKUP(G5103,Movies_data!$A$1:$A$41,Movies_data!$D$1:$D$41,"not found")</f>
        <v>Action</v>
      </c>
      <c r="J5103" s="1" t="str">
        <f t="array" ref="J5103">_xlfn.XLOOKUP(G5103,Movies_data!$A$1:$A$41,Movies_data!$C$1:$C$41,"not found")</f>
        <v>Tamil</v>
      </c>
      <c r="K5103" s="1">
        <f t="array" ref="K5103">_xlfn.XLOOKUP(G5103,Movies_data!$A$1:$A$41,Movies_data!$H$1:$H$41,"Not Found")</f>
        <v>8</v>
      </c>
      <c r="L5103" s="1" t="str">
        <f t="array" ref="L5103">_xlfn.XLOOKUP(A5103,Booking_data!$A$1:$A$6001,Booking_data!$E$1:$E$6001,"not Found")</f>
        <v>C073</v>
      </c>
      <c r="M5103" s="1" t="str">
        <f t="array" ref="M5103">_xlfn.XLOOKUP(L5103,Cinemas_data!$A$1:$A$49,Cinemas_data!$I$1:$I$49,"not Found")</f>
        <v>#NAME?</v>
      </c>
      <c r="N5103" s="1" t="str">
        <f t="array" ref="N5103">_xlfn.XLOOKUP(L5103,Cinemas_data!$A$1:$A$49,Cinemas_data!$C$1:$C$49,"not Found")</f>
        <v>Hyderabad</v>
      </c>
      <c r="O5103" s="1">
        <f t="array" ref="O5103">_xlfn.XLOOKUP(A5103,Booking_data!$A$1:$A$6001,Booking_data!$H$1:$H$6001,"not found")</f>
        <v>4</v>
      </c>
      <c r="P5103" s="1">
        <f t="array" ref="P5103">_xlfn.XLOOKUP(A5103,Booking_data!$A$1:$A$6001,Booking_data!$I$1:$I$6001,"not Found")</f>
        <v>240</v>
      </c>
      <c r="Q5103" s="1">
        <f t="shared" si="3"/>
        <v>960</v>
      </c>
      <c r="R5103" s="1" t="str">
        <f t="array" ref="R5103">_xlfn.XLOOKUP(A5103,Booking_data!$A$1:$A$6001,Booking_data!$L$1:$L$6001,"Not Found")</f>
        <v>Net Banking</v>
      </c>
      <c r="S5103" s="1">
        <f t="array" ref="S5103">_xlfn.XLOOKUP(A5103,Booking_data!$A$1:$A$6001,Booking_data!$N$1:$N$6001,"not Found")</f>
        <v>25</v>
      </c>
      <c r="T5103" s="1" t="str">
        <f t="array" ref="T5103">_xlfn.XLOOKUP(A5103,Booking_data!$A$1:$A$6001,Booking_data!$O$1:$O$6001,"Not Found")</f>
        <v>Male</v>
      </c>
      <c r="U5103" s="1" t="str">
        <f t="shared" si="4"/>
        <v>Youngster</v>
      </c>
      <c r="V5103" s="1" t="str">
        <f t="shared" si="5"/>
        <v>Medium Booking</v>
      </c>
    </row>
    <row r="5104" ht="15.75" customHeight="1">
      <c r="A5104" s="1" t="s">
        <v>5418</v>
      </c>
      <c r="B5104" s="6">
        <v>46132.0</v>
      </c>
      <c r="C5104" s="6">
        <v>46137.0</v>
      </c>
      <c r="D5104" s="7">
        <v>0.53125</v>
      </c>
      <c r="E5104" s="1" t="str">
        <f t="shared" si="1"/>
        <v>Weekday</v>
      </c>
      <c r="F5104" s="1" t="str">
        <f t="shared" si="2"/>
        <v>Apr</v>
      </c>
      <c r="G5104" s="1" t="str">
        <f t="array" ref="G5104">_xlfn.XLOOKUP(A5104,Booking_data!$A$1:$A$6001,Booking_data!$D$1:$D$6001,"not found")</f>
        <v>M004</v>
      </c>
      <c r="H5104" s="1" t="str">
        <f t="array" ref="H5104">_xlfn.XLOOKUP(G5104,Movies_data!$A$1:$A$41,Movies_data!$B$1:$B$41,"not found")</f>
        <v>Ponniyin Selvan I</v>
      </c>
      <c r="I5104" s="1" t="str">
        <f t="array" ref="I5104">_xlfn.XLOOKUP(G5104,Movies_data!$A$1:$A$41,Movies_data!$D$1:$D$41,"not found")</f>
        <v>Drama</v>
      </c>
      <c r="J5104" s="1" t="str">
        <f t="array" ref="J5104">_xlfn.XLOOKUP(G5104,Movies_data!$A$1:$A$41,Movies_data!$C$1:$C$41,"not found")</f>
        <v>Tamil</v>
      </c>
      <c r="K5104" s="1">
        <f t="array" ref="K5104">_xlfn.XLOOKUP(G5104,Movies_data!$A$1:$A$41,Movies_data!$H$1:$H$41,"Not Found")</f>
        <v>7.6</v>
      </c>
      <c r="L5104" s="1" t="str">
        <f t="array" ref="L5104">_xlfn.XLOOKUP(A5104,Booking_data!$A$1:$A$6001,Booking_data!$E$1:$E$6001,"not Found")</f>
        <v>C022</v>
      </c>
      <c r="M5104" s="1" t="str">
        <f t="array" ref="M5104">_xlfn.XLOOKUP(L5104,Cinemas_data!$A$1:$A$49,Cinemas_data!$I$1:$I$49,"not Found")</f>
        <v>#NAME?</v>
      </c>
      <c r="N5104" s="1" t="str">
        <f t="array" ref="N5104">_xlfn.XLOOKUP(L5104,Cinemas_data!$A$1:$A$49,Cinemas_data!$C$1:$C$49,"not Found")</f>
        <v>Coimbatore</v>
      </c>
      <c r="O5104" s="1">
        <f t="array" ref="O5104">_xlfn.XLOOKUP(A5104,Booking_data!$A$1:$A$6001,Booking_data!$H$1:$H$6001,"not found")</f>
        <v>5</v>
      </c>
      <c r="P5104" s="1">
        <f t="array" ref="P5104">_xlfn.XLOOKUP(A5104,Booking_data!$A$1:$A$6001,Booking_data!$I$1:$I$6001,"not Found")</f>
        <v>200</v>
      </c>
      <c r="Q5104" s="1">
        <f t="shared" si="3"/>
        <v>1000</v>
      </c>
      <c r="R5104" s="1" t="str">
        <f t="array" ref="R5104">_xlfn.XLOOKUP(A5104,Booking_data!$A$1:$A$6001,Booking_data!$L$1:$L$6001,"Not Found")</f>
        <v>Net Banking</v>
      </c>
      <c r="S5104" s="1">
        <f t="array" ref="S5104">_xlfn.XLOOKUP(A5104,Booking_data!$A$1:$A$6001,Booking_data!$N$1:$N$6001,"not Found")</f>
        <v>36</v>
      </c>
      <c r="T5104" s="1" t="str">
        <f t="array" ref="T5104">_xlfn.XLOOKUP(A5104,Booking_data!$A$1:$A$6001,Booking_data!$O$1:$O$6001,"Not Found")</f>
        <v>Male</v>
      </c>
      <c r="U5104" s="1" t="str">
        <f t="shared" si="4"/>
        <v>Middle Age</v>
      </c>
      <c r="V5104" s="1" t="str">
        <f t="shared" si="5"/>
        <v>High Booking</v>
      </c>
    </row>
    <row r="5105" ht="15.75" customHeight="1">
      <c r="A5105" s="1" t="s">
        <v>5419</v>
      </c>
      <c r="B5105" s="6">
        <v>46032.0</v>
      </c>
      <c r="C5105" s="6">
        <v>46038.0</v>
      </c>
      <c r="D5105" s="7">
        <v>0.7708333333333334</v>
      </c>
      <c r="E5105" s="1" t="str">
        <f t="shared" si="1"/>
        <v>Weekend</v>
      </c>
      <c r="F5105" s="1" t="str">
        <f t="shared" si="2"/>
        <v>Jan</v>
      </c>
      <c r="G5105" s="1" t="str">
        <f t="array" ref="G5105">_xlfn.XLOOKUP(A5105,Booking_data!$A$1:$A$6001,Booking_data!$D$1:$D$6001,"not found")</f>
        <v>M011</v>
      </c>
      <c r="H5105" s="1" t="str">
        <f t="array" ref="H5105">_xlfn.XLOOKUP(G5105,Movies_data!$A$1:$A$41,Movies_data!$B$1:$B$41,"not found")</f>
        <v>Pushpa 2</v>
      </c>
      <c r="I5105" s="1" t="str">
        <f t="array" ref="I5105">_xlfn.XLOOKUP(G5105,Movies_data!$A$1:$A$41,Movies_data!$D$1:$D$41,"not found")</f>
        <v>Action</v>
      </c>
      <c r="J5105" s="1" t="str">
        <f t="array" ref="J5105">_xlfn.XLOOKUP(G5105,Movies_data!$A$1:$A$41,Movies_data!$C$1:$C$41,"not found")</f>
        <v>Telugu</v>
      </c>
      <c r="K5105" s="1">
        <f t="array" ref="K5105">_xlfn.XLOOKUP(G5105,Movies_data!$A$1:$A$41,Movies_data!$H$1:$H$41,"Not Found")</f>
        <v>6.1</v>
      </c>
      <c r="L5105" s="1" t="str">
        <f t="array" ref="L5105">_xlfn.XLOOKUP(A5105,Booking_data!$A$1:$A$6001,Booking_data!$E$1:$E$6001,"not Found")</f>
        <v>C082</v>
      </c>
      <c r="M5105" s="1" t="str">
        <f t="array" ref="M5105">_xlfn.XLOOKUP(L5105,Cinemas_data!$A$1:$A$49,Cinemas_data!$I$1:$I$49,"not Found")</f>
        <v>#NAME?</v>
      </c>
      <c r="N5105" s="1" t="str">
        <f t="array" ref="N5105">_xlfn.XLOOKUP(L5105,Cinemas_data!$A$1:$A$49,Cinemas_data!$C$1:$C$49,"not Found")</f>
        <v>Vijayawada</v>
      </c>
      <c r="O5105" s="1">
        <f t="array" ref="O5105">_xlfn.XLOOKUP(A5105,Booking_data!$A$1:$A$6001,Booking_data!$H$1:$H$6001,"not found")</f>
        <v>2</v>
      </c>
      <c r="P5105" s="1">
        <f t="array" ref="P5105">_xlfn.XLOOKUP(A5105,Booking_data!$A$1:$A$6001,Booking_data!$I$1:$I$6001,"not Found")</f>
        <v>280</v>
      </c>
      <c r="Q5105" s="1">
        <f t="shared" si="3"/>
        <v>560</v>
      </c>
      <c r="R5105" s="1" t="str">
        <f t="array" ref="R5105">_xlfn.XLOOKUP(A5105,Booking_data!$A$1:$A$6001,Booking_data!$L$1:$L$6001,"Not Found")</f>
        <v>UPI</v>
      </c>
      <c r="S5105" s="1">
        <f t="array" ref="S5105">_xlfn.XLOOKUP(A5105,Booking_data!$A$1:$A$6001,Booking_data!$N$1:$N$6001,"not Found")</f>
        <v>58</v>
      </c>
      <c r="T5105" s="1" t="str">
        <f t="array" ref="T5105">_xlfn.XLOOKUP(A5105,Booking_data!$A$1:$A$6001,Booking_data!$O$1:$O$6001,"Not Found")</f>
        <v>Male</v>
      </c>
      <c r="U5105" s="1" t="str">
        <f t="shared" si="4"/>
        <v>Above 45</v>
      </c>
      <c r="V5105" s="1" t="str">
        <f t="shared" si="5"/>
        <v>Low Booking</v>
      </c>
    </row>
    <row r="5106" ht="15.75" customHeight="1">
      <c r="A5106" s="1" t="s">
        <v>5420</v>
      </c>
      <c r="B5106" s="6">
        <v>46035.0</v>
      </c>
      <c r="C5106" s="6">
        <v>46042.0</v>
      </c>
      <c r="D5106" s="7">
        <v>0.7708333333333334</v>
      </c>
      <c r="E5106" s="1" t="str">
        <f t="shared" si="1"/>
        <v>Weekday</v>
      </c>
      <c r="F5106" s="1" t="str">
        <f t="shared" si="2"/>
        <v>Jan</v>
      </c>
      <c r="G5106" s="1" t="str">
        <f t="array" ref="G5106">_xlfn.XLOOKUP(A5106,Booking_data!$A$1:$A$6001,Booking_data!$D$1:$D$6001,"not found")</f>
        <v>M002</v>
      </c>
      <c r="H5106" s="1" t="str">
        <f t="array" ref="H5106">_xlfn.XLOOKUP(G5106,Movies_data!$A$1:$A$41,Movies_data!$B$1:$B$41,"not found")</f>
        <v>Jailer</v>
      </c>
      <c r="I5106" s="1" t="str">
        <f t="array" ref="I5106">_xlfn.XLOOKUP(G5106,Movies_data!$A$1:$A$41,Movies_data!$D$1:$D$41,"not found")</f>
        <v>Action</v>
      </c>
      <c r="J5106" s="1" t="str">
        <f t="array" ref="J5106">_xlfn.XLOOKUP(G5106,Movies_data!$A$1:$A$41,Movies_data!$C$1:$C$41,"not found")</f>
        <v>Tamil</v>
      </c>
      <c r="K5106" s="1">
        <f t="array" ref="K5106">_xlfn.XLOOKUP(G5106,Movies_data!$A$1:$A$41,Movies_data!$H$1:$H$41,"Not Found")</f>
        <v>7.1</v>
      </c>
      <c r="L5106" s="1" t="str">
        <f t="array" ref="L5106">_xlfn.XLOOKUP(A5106,Booking_data!$A$1:$A$6001,Booking_data!$E$1:$E$6001,"not Found")</f>
        <v>C021</v>
      </c>
      <c r="M5106" s="1" t="str">
        <f t="array" ref="M5106">_xlfn.XLOOKUP(L5106,Cinemas_data!$A$1:$A$49,Cinemas_data!$I$1:$I$49,"not Found")</f>
        <v>#NAME?</v>
      </c>
      <c r="N5106" s="1" t="str">
        <f t="array" ref="N5106">_xlfn.XLOOKUP(L5106,Cinemas_data!$A$1:$A$49,Cinemas_data!$C$1:$C$49,"not Found")</f>
        <v>Coimbatore</v>
      </c>
      <c r="O5106" s="1">
        <f t="array" ref="O5106">_xlfn.XLOOKUP(A5106,Booking_data!$A$1:$A$6001,Booking_data!$H$1:$H$6001,"not found")</f>
        <v>5</v>
      </c>
      <c r="P5106" s="1">
        <f t="array" ref="P5106">_xlfn.XLOOKUP(A5106,Booking_data!$A$1:$A$6001,Booking_data!$I$1:$I$6001,"not Found")</f>
        <v>400</v>
      </c>
      <c r="Q5106" s="1">
        <f t="shared" si="3"/>
        <v>2000</v>
      </c>
      <c r="R5106" s="1" t="str">
        <f t="array" ref="R5106">_xlfn.XLOOKUP(A5106,Booking_data!$A$1:$A$6001,Booking_data!$L$1:$L$6001,"Not Found")</f>
        <v>Credit Card</v>
      </c>
      <c r="S5106" s="1">
        <f t="array" ref="S5106">_xlfn.XLOOKUP(A5106,Booking_data!$A$1:$A$6001,Booking_data!$N$1:$N$6001,"not Found")</f>
        <v>41</v>
      </c>
      <c r="T5106" s="1" t="str">
        <f t="array" ref="T5106">_xlfn.XLOOKUP(A5106,Booking_data!$A$1:$A$6001,Booking_data!$O$1:$O$6001,"Not Found")</f>
        <v>Other</v>
      </c>
      <c r="U5106" s="1" t="str">
        <f t="shared" si="4"/>
        <v>Middle Age</v>
      </c>
      <c r="V5106" s="1" t="str">
        <f t="shared" si="5"/>
        <v>High Booking</v>
      </c>
    </row>
    <row r="5107" ht="15.75" customHeight="1">
      <c r="A5107" s="1" t="s">
        <v>5421</v>
      </c>
      <c r="B5107" s="6">
        <v>46110.0</v>
      </c>
      <c r="C5107" s="6">
        <v>46117.0</v>
      </c>
      <c r="D5107" s="7">
        <v>0.9375</v>
      </c>
      <c r="E5107" s="1" t="str">
        <f t="shared" si="1"/>
        <v>Weekend</v>
      </c>
      <c r="F5107" s="1" t="str">
        <f t="shared" si="2"/>
        <v>Mar</v>
      </c>
      <c r="G5107" s="1" t="str">
        <f t="array" ref="G5107">_xlfn.XLOOKUP(A5107,Booking_data!$A$1:$A$6001,Booking_data!$D$1:$D$6001,"not found")</f>
        <v>M018</v>
      </c>
      <c r="H5107" s="1" t="str">
        <f t="array" ref="H5107">_xlfn.XLOOKUP(G5107,Movies_data!$A$1:$A$41,Movies_data!$B$1:$B$41,"not found")</f>
        <v>Sita Ramam</v>
      </c>
      <c r="I5107" s="1" t="str">
        <f t="array" ref="I5107">_xlfn.XLOOKUP(G5107,Movies_data!$A$1:$A$41,Movies_data!$D$1:$D$41,"not found")</f>
        <v>Romance</v>
      </c>
      <c r="J5107" s="1" t="str">
        <f t="array" ref="J5107">_xlfn.XLOOKUP(G5107,Movies_data!$A$1:$A$41,Movies_data!$C$1:$C$41,"not found")</f>
        <v>Telugu</v>
      </c>
      <c r="K5107" s="1">
        <f t="array" ref="K5107">_xlfn.XLOOKUP(G5107,Movies_data!$A$1:$A$41,Movies_data!$H$1:$H$41,"Not Found")</f>
        <v>8.5</v>
      </c>
      <c r="L5107" s="1" t="str">
        <f t="array" ref="L5107">_xlfn.XLOOKUP(A5107,Booking_data!$A$1:$A$6001,Booking_data!$E$1:$E$6001,"not Found")</f>
        <v>C153</v>
      </c>
      <c r="M5107" s="1" t="str">
        <f t="array" ref="M5107">_xlfn.XLOOKUP(L5107,Cinemas_data!$A$1:$A$49,Cinemas_data!$I$1:$I$49,"not Found")</f>
        <v>#NAME?</v>
      </c>
      <c r="N5107" s="1" t="str">
        <f t="array" ref="N5107">_xlfn.XLOOKUP(L5107,Cinemas_data!$A$1:$A$49,Cinemas_data!$C$1:$C$49,"not Found")</f>
        <v>Kochi</v>
      </c>
      <c r="O5107" s="1">
        <f t="array" ref="O5107">_xlfn.XLOOKUP(A5107,Booking_data!$A$1:$A$6001,Booking_data!$H$1:$H$6001,"not found")</f>
        <v>3</v>
      </c>
      <c r="P5107" s="1">
        <f t="array" ref="P5107">_xlfn.XLOOKUP(A5107,Booking_data!$A$1:$A$6001,Booking_data!$I$1:$I$6001,"not Found")</f>
        <v>240</v>
      </c>
      <c r="Q5107" s="1">
        <f t="shared" si="3"/>
        <v>720</v>
      </c>
      <c r="R5107" s="1" t="str">
        <f t="array" ref="R5107">_xlfn.XLOOKUP(A5107,Booking_data!$A$1:$A$6001,Booking_data!$L$1:$L$6001,"Not Found")</f>
        <v>Net Banking</v>
      </c>
      <c r="S5107" s="1">
        <f t="array" ref="S5107">_xlfn.XLOOKUP(A5107,Booking_data!$A$1:$A$6001,Booking_data!$N$1:$N$6001,"not Found")</f>
        <v>22</v>
      </c>
      <c r="T5107" s="1" t="str">
        <f t="array" ref="T5107">_xlfn.XLOOKUP(A5107,Booking_data!$A$1:$A$6001,Booking_data!$O$1:$O$6001,"Not Found")</f>
        <v>Other</v>
      </c>
      <c r="U5107" s="1" t="str">
        <f t="shared" si="4"/>
        <v>Youngster</v>
      </c>
      <c r="V5107" s="1" t="str">
        <f t="shared" si="5"/>
        <v>Medium Booking</v>
      </c>
    </row>
    <row r="5108" ht="15.75" customHeight="1">
      <c r="A5108" s="1" t="s">
        <v>5422</v>
      </c>
      <c r="B5108" s="6">
        <v>46199.0</v>
      </c>
      <c r="C5108" s="6">
        <v>46200.0</v>
      </c>
      <c r="D5108" s="7">
        <v>0.3958333333333333</v>
      </c>
      <c r="E5108" s="1" t="str">
        <f t="shared" si="1"/>
        <v>Weekday</v>
      </c>
      <c r="F5108" s="1" t="str">
        <f t="shared" si="2"/>
        <v>Jun</v>
      </c>
      <c r="G5108" s="1" t="str">
        <f t="array" ref="G5108">_xlfn.XLOOKUP(A5108,Booking_data!$A$1:$A$6001,Booking_data!$D$1:$D$6001,"not found")</f>
        <v>M026</v>
      </c>
      <c r="H5108" s="1" t="str">
        <f t="array" ref="H5108">_xlfn.XLOOKUP(G5108,Movies_data!$A$1:$A$41,Movies_data!$B$1:$B$41,"not found")</f>
        <v>Drishyam 2</v>
      </c>
      <c r="I5108" s="1" t="str">
        <f t="array" ref="I5108">_xlfn.XLOOKUP(G5108,Movies_data!$A$1:$A$41,Movies_data!$D$1:$D$41,"not found")</f>
        <v>Thriller</v>
      </c>
      <c r="J5108" s="1" t="str">
        <f t="array" ref="J5108">_xlfn.XLOOKUP(G5108,Movies_data!$A$1:$A$41,Movies_data!$C$1:$C$41,"not found")</f>
        <v>Hindi</v>
      </c>
      <c r="K5108" s="1">
        <f t="array" ref="K5108">_xlfn.XLOOKUP(G5108,Movies_data!$A$1:$A$41,Movies_data!$H$1:$H$41,"Not Found")</f>
        <v>8.2</v>
      </c>
      <c r="L5108" s="1" t="str">
        <f t="array" ref="L5108">_xlfn.XLOOKUP(A5108,Booking_data!$A$1:$A$6001,Booking_data!$E$1:$E$6001,"not Found")</f>
        <v>C111</v>
      </c>
      <c r="M5108" s="1" t="str">
        <f t="array" ref="M5108">_xlfn.XLOOKUP(L5108,Cinemas_data!$A$1:$A$49,Cinemas_data!$I$1:$I$49,"not Found")</f>
        <v>#NAME?</v>
      </c>
      <c r="N5108" s="1" t="str">
        <f t="array" ref="N5108">_xlfn.XLOOKUP(L5108,Cinemas_data!$A$1:$A$49,Cinemas_data!$C$1:$C$49,"not Found")</f>
        <v>Delhi</v>
      </c>
      <c r="O5108" s="1">
        <f t="array" ref="O5108">_xlfn.XLOOKUP(A5108,Booking_data!$A$1:$A$6001,Booking_data!$H$1:$H$6001,"not found")</f>
        <v>1</v>
      </c>
      <c r="P5108" s="1">
        <f t="array" ref="P5108">_xlfn.XLOOKUP(A5108,Booking_data!$A$1:$A$6001,Booking_data!$I$1:$I$6001,"not Found")</f>
        <v>360</v>
      </c>
      <c r="Q5108" s="1">
        <f t="shared" si="3"/>
        <v>360</v>
      </c>
      <c r="R5108" s="1" t="str">
        <f t="array" ref="R5108">_xlfn.XLOOKUP(A5108,Booking_data!$A$1:$A$6001,Booking_data!$L$1:$L$6001,"Not Found")</f>
        <v>Wallet</v>
      </c>
      <c r="S5108" s="1">
        <f t="array" ref="S5108">_xlfn.XLOOKUP(A5108,Booking_data!$A$1:$A$6001,Booking_data!$N$1:$N$6001,"not Found")</f>
        <v>50</v>
      </c>
      <c r="T5108" s="1" t="str">
        <f t="array" ref="T5108">_xlfn.XLOOKUP(A5108,Booking_data!$A$1:$A$6001,Booking_data!$O$1:$O$6001,"Not Found")</f>
        <v>Other</v>
      </c>
      <c r="U5108" s="1" t="str">
        <f t="shared" si="4"/>
        <v>Above 45</v>
      </c>
      <c r="V5108" s="1" t="str">
        <f t="shared" si="5"/>
        <v>Low Booking</v>
      </c>
    </row>
    <row r="5109" ht="15.75" customHeight="1">
      <c r="A5109" s="1" t="s">
        <v>5423</v>
      </c>
      <c r="B5109" s="6">
        <v>46158.0</v>
      </c>
      <c r="C5109" s="6">
        <v>46164.0</v>
      </c>
      <c r="D5109" s="7">
        <v>0.3958333333333333</v>
      </c>
      <c r="E5109" s="1" t="str">
        <f t="shared" si="1"/>
        <v>Weekend</v>
      </c>
      <c r="F5109" s="1" t="str">
        <f t="shared" si="2"/>
        <v>May</v>
      </c>
      <c r="G5109" s="1" t="str">
        <f t="array" ref="G5109">_xlfn.XLOOKUP(A5109,Booking_data!$A$1:$A$6001,Booking_data!$D$1:$D$6001,"not found")</f>
        <v>M004</v>
      </c>
      <c r="H5109" s="1" t="str">
        <f t="array" ref="H5109">_xlfn.XLOOKUP(G5109,Movies_data!$A$1:$A$41,Movies_data!$B$1:$B$41,"not found")</f>
        <v>Ponniyin Selvan I</v>
      </c>
      <c r="I5109" s="1" t="str">
        <f t="array" ref="I5109">_xlfn.XLOOKUP(G5109,Movies_data!$A$1:$A$41,Movies_data!$D$1:$D$41,"not found")</f>
        <v>Drama</v>
      </c>
      <c r="J5109" s="1" t="str">
        <f t="array" ref="J5109">_xlfn.XLOOKUP(G5109,Movies_data!$A$1:$A$41,Movies_data!$C$1:$C$41,"not found")</f>
        <v>Tamil</v>
      </c>
      <c r="K5109" s="1">
        <f t="array" ref="K5109">_xlfn.XLOOKUP(G5109,Movies_data!$A$1:$A$41,Movies_data!$H$1:$H$41,"Not Found")</f>
        <v>7.6</v>
      </c>
      <c r="L5109" s="1" t="str">
        <f t="array" ref="L5109">_xlfn.XLOOKUP(A5109,Booking_data!$A$1:$A$6001,Booking_data!$E$1:$E$6001,"not Found")</f>
        <v>C133</v>
      </c>
      <c r="M5109" s="1" t="str">
        <f t="array" ref="M5109">_xlfn.XLOOKUP(L5109,Cinemas_data!$A$1:$A$49,Cinemas_data!$I$1:$I$49,"not Found")</f>
        <v>#NAME?</v>
      </c>
      <c r="N5109" s="1" t="str">
        <f t="array" ref="N5109">_xlfn.XLOOKUP(L5109,Cinemas_data!$A$1:$A$49,Cinemas_data!$C$1:$C$49,"not Found")</f>
        <v>Kolkata</v>
      </c>
      <c r="O5109" s="1">
        <f t="array" ref="O5109">_xlfn.XLOOKUP(A5109,Booking_data!$A$1:$A$6001,Booking_data!$H$1:$H$6001,"not found")</f>
        <v>3</v>
      </c>
      <c r="P5109" s="1">
        <f t="array" ref="P5109">_xlfn.XLOOKUP(A5109,Booking_data!$A$1:$A$6001,Booking_data!$I$1:$I$6001,"not Found")</f>
        <v>280</v>
      </c>
      <c r="Q5109" s="1">
        <f t="shared" si="3"/>
        <v>840</v>
      </c>
      <c r="R5109" s="1" t="str">
        <f t="array" ref="R5109">_xlfn.XLOOKUP(A5109,Booking_data!$A$1:$A$6001,Booking_data!$L$1:$L$6001,"Not Found")</f>
        <v>Net Banking</v>
      </c>
      <c r="S5109" s="1">
        <f t="array" ref="S5109">_xlfn.XLOOKUP(A5109,Booking_data!$A$1:$A$6001,Booking_data!$N$1:$N$6001,"not Found")</f>
        <v>47</v>
      </c>
      <c r="T5109" s="1" t="str">
        <f t="array" ref="T5109">_xlfn.XLOOKUP(A5109,Booking_data!$A$1:$A$6001,Booking_data!$O$1:$O$6001,"Not Found")</f>
        <v>Male</v>
      </c>
      <c r="U5109" s="1" t="str">
        <f t="shared" si="4"/>
        <v>Above 45</v>
      </c>
      <c r="V5109" s="1" t="str">
        <f t="shared" si="5"/>
        <v>Medium Booking</v>
      </c>
    </row>
    <row r="5110" ht="15.75" customHeight="1">
      <c r="A5110" s="1" t="s">
        <v>5424</v>
      </c>
      <c r="B5110" s="6">
        <v>46125.0</v>
      </c>
      <c r="C5110" s="6">
        <v>46127.0</v>
      </c>
      <c r="D5110" s="7">
        <v>0.8854166666666666</v>
      </c>
      <c r="E5110" s="1" t="str">
        <f t="shared" si="1"/>
        <v>Weekday</v>
      </c>
      <c r="F5110" s="1" t="str">
        <f t="shared" si="2"/>
        <v>Apr</v>
      </c>
      <c r="G5110" s="1" t="str">
        <f t="array" ref="G5110">_xlfn.XLOOKUP(A5110,Booking_data!$A$1:$A$6001,Booking_data!$D$1:$D$6001,"not found")</f>
        <v>M029</v>
      </c>
      <c r="H5110" s="1" t="str">
        <f t="array" ref="H5110">_xlfn.XLOOKUP(G5110,Movies_data!$A$1:$A$41,Movies_data!$B$1:$B$41,"not found")</f>
        <v>777 Charlie</v>
      </c>
      <c r="I5110" s="1" t="str">
        <f t="array" ref="I5110">_xlfn.XLOOKUP(G5110,Movies_data!$A$1:$A$41,Movies_data!$D$1:$D$41,"not found")</f>
        <v>Adventure</v>
      </c>
      <c r="J5110" s="1" t="str">
        <f t="array" ref="J5110">_xlfn.XLOOKUP(G5110,Movies_data!$A$1:$A$41,Movies_data!$C$1:$C$41,"not found")</f>
        <v>Kannada</v>
      </c>
      <c r="K5110" s="1">
        <f t="array" ref="K5110">_xlfn.XLOOKUP(G5110,Movies_data!$A$1:$A$41,Movies_data!$H$1:$H$41,"Not Found")</f>
        <v>8.7</v>
      </c>
      <c r="L5110" s="1" t="str">
        <f t="array" ref="L5110">_xlfn.XLOOKUP(A5110,Booking_data!$A$1:$A$6001,Booking_data!$E$1:$E$6001,"not Found")</f>
        <v>C011</v>
      </c>
      <c r="M5110" s="1" t="str">
        <f t="array" ref="M5110">_xlfn.XLOOKUP(L5110,Cinemas_data!$A$1:$A$49,Cinemas_data!$I$1:$I$49,"not Found")</f>
        <v>#NAME?</v>
      </c>
      <c r="N5110" s="1" t="str">
        <f t="array" ref="N5110">_xlfn.XLOOKUP(L5110,Cinemas_data!$A$1:$A$49,Cinemas_data!$C$1:$C$49,"not Found")</f>
        <v>Chennai</v>
      </c>
      <c r="O5110" s="1">
        <f t="array" ref="O5110">_xlfn.XLOOKUP(A5110,Booking_data!$A$1:$A$6001,Booking_data!$H$1:$H$6001,"not found")</f>
        <v>4</v>
      </c>
      <c r="P5110" s="1">
        <f t="array" ref="P5110">_xlfn.XLOOKUP(A5110,Booking_data!$A$1:$A$6001,Booking_data!$I$1:$I$6001,"not Found")</f>
        <v>240</v>
      </c>
      <c r="Q5110" s="1">
        <f t="shared" si="3"/>
        <v>960</v>
      </c>
      <c r="R5110" s="1" t="str">
        <f t="array" ref="R5110">_xlfn.XLOOKUP(A5110,Booking_data!$A$1:$A$6001,Booking_data!$L$1:$L$6001,"Not Found")</f>
        <v>UPI</v>
      </c>
      <c r="S5110" s="1">
        <f t="array" ref="S5110">_xlfn.XLOOKUP(A5110,Booking_data!$A$1:$A$6001,Booking_data!$N$1:$N$6001,"not Found")</f>
        <v>22</v>
      </c>
      <c r="T5110" s="1" t="str">
        <f t="array" ref="T5110">_xlfn.XLOOKUP(A5110,Booking_data!$A$1:$A$6001,Booking_data!$O$1:$O$6001,"Not Found")</f>
        <v>Female</v>
      </c>
      <c r="U5110" s="1" t="str">
        <f t="shared" si="4"/>
        <v>Youngster</v>
      </c>
      <c r="V5110" s="1" t="str">
        <f t="shared" si="5"/>
        <v>Medium Booking</v>
      </c>
    </row>
    <row r="5111" ht="15.75" customHeight="1">
      <c r="A5111" s="1" t="s">
        <v>5425</v>
      </c>
      <c r="B5111" s="6">
        <v>46133.0</v>
      </c>
      <c r="C5111" s="6">
        <v>46138.0</v>
      </c>
      <c r="D5111" s="7">
        <v>0.7708333333333334</v>
      </c>
      <c r="E5111" s="1" t="str">
        <f t="shared" si="1"/>
        <v>Weekday</v>
      </c>
      <c r="F5111" s="1" t="str">
        <f t="shared" si="2"/>
        <v>Apr</v>
      </c>
      <c r="G5111" s="1" t="str">
        <f t="array" ref="G5111">_xlfn.XLOOKUP(A5111,Booking_data!$A$1:$A$6001,Booking_data!$D$1:$D$6001,"not found")</f>
        <v>M031</v>
      </c>
      <c r="H5111" s="1" t="str">
        <f t="array" ref="H5111">_xlfn.XLOOKUP(G5111,Movies_data!$A$1:$A$41,Movies_data!$B$1:$B$41,"not found")</f>
        <v>Bangalore Days</v>
      </c>
      <c r="I5111" s="1" t="str">
        <f t="array" ref="I5111">_xlfn.XLOOKUP(G5111,Movies_data!$A$1:$A$41,Movies_data!$D$1:$D$41,"not found")</f>
        <v>Drama</v>
      </c>
      <c r="J5111" s="1" t="str">
        <f t="array" ref="J5111">_xlfn.XLOOKUP(G5111,Movies_data!$A$1:$A$41,Movies_data!$C$1:$C$41,"not found")</f>
        <v>Malayalam</v>
      </c>
      <c r="K5111" s="1">
        <f t="array" ref="K5111">_xlfn.XLOOKUP(G5111,Movies_data!$A$1:$A$41,Movies_data!$H$1:$H$41,"Not Found")</f>
        <v>8.3</v>
      </c>
      <c r="L5111" s="1" t="str">
        <f t="array" ref="L5111">_xlfn.XLOOKUP(A5111,Booking_data!$A$1:$A$6001,Booking_data!$E$1:$E$6001,"not Found")</f>
        <v>C013</v>
      </c>
      <c r="M5111" s="1" t="str">
        <f t="array" ref="M5111">_xlfn.XLOOKUP(L5111,Cinemas_data!$A$1:$A$49,Cinemas_data!$I$1:$I$49,"not Found")</f>
        <v>#NAME?</v>
      </c>
      <c r="N5111" s="1" t="str">
        <f t="array" ref="N5111">_xlfn.XLOOKUP(L5111,Cinemas_data!$A$1:$A$49,Cinemas_data!$C$1:$C$49,"not Found")</f>
        <v>Chennai</v>
      </c>
      <c r="O5111" s="1">
        <f t="array" ref="O5111">_xlfn.XLOOKUP(A5111,Booking_data!$A$1:$A$6001,Booking_data!$H$1:$H$6001,"not found")</f>
        <v>2</v>
      </c>
      <c r="P5111" s="1">
        <f t="array" ref="P5111">_xlfn.XLOOKUP(A5111,Booking_data!$A$1:$A$6001,Booking_data!$I$1:$I$6001,"not Found")</f>
        <v>240</v>
      </c>
      <c r="Q5111" s="1">
        <f t="shared" si="3"/>
        <v>480</v>
      </c>
      <c r="R5111" s="1" t="str">
        <f t="array" ref="R5111">_xlfn.XLOOKUP(A5111,Booking_data!$A$1:$A$6001,Booking_data!$L$1:$L$6001,"Not Found")</f>
        <v>Debit Card</v>
      </c>
      <c r="S5111" s="1">
        <f t="array" ref="S5111">_xlfn.XLOOKUP(A5111,Booking_data!$A$1:$A$6001,Booking_data!$N$1:$N$6001,"not Found")</f>
        <v>52</v>
      </c>
      <c r="T5111" s="1" t="str">
        <f t="array" ref="T5111">_xlfn.XLOOKUP(A5111,Booking_data!$A$1:$A$6001,Booking_data!$O$1:$O$6001,"Not Found")</f>
        <v>Female</v>
      </c>
      <c r="U5111" s="1" t="str">
        <f t="shared" si="4"/>
        <v>Above 45</v>
      </c>
      <c r="V5111" s="1" t="str">
        <f t="shared" si="5"/>
        <v>Low Booking</v>
      </c>
    </row>
    <row r="5112" ht="15.75" customHeight="1">
      <c r="A5112" s="1" t="s">
        <v>5426</v>
      </c>
      <c r="B5112" s="6">
        <v>46173.0</v>
      </c>
      <c r="C5112" s="6">
        <v>46174.0</v>
      </c>
      <c r="D5112" s="7">
        <v>0.7708333333333334</v>
      </c>
      <c r="E5112" s="1" t="str">
        <f t="shared" si="1"/>
        <v>Weekend</v>
      </c>
      <c r="F5112" s="1" t="str">
        <f t="shared" si="2"/>
        <v>May</v>
      </c>
      <c r="G5112" s="1" t="str">
        <f t="array" ref="G5112">_xlfn.XLOOKUP(A5112,Booking_data!$A$1:$A$6001,Booking_data!$D$1:$D$6001,"not found")</f>
        <v>M002</v>
      </c>
      <c r="H5112" s="1" t="str">
        <f t="array" ref="H5112">_xlfn.XLOOKUP(G5112,Movies_data!$A$1:$A$41,Movies_data!$B$1:$B$41,"not found")</f>
        <v>Jailer</v>
      </c>
      <c r="I5112" s="1" t="str">
        <f t="array" ref="I5112">_xlfn.XLOOKUP(G5112,Movies_data!$A$1:$A$41,Movies_data!$D$1:$D$41,"not found")</f>
        <v>Action</v>
      </c>
      <c r="J5112" s="1" t="str">
        <f t="array" ref="J5112">_xlfn.XLOOKUP(G5112,Movies_data!$A$1:$A$41,Movies_data!$C$1:$C$41,"not found")</f>
        <v>Tamil</v>
      </c>
      <c r="K5112" s="1">
        <f t="array" ref="K5112">_xlfn.XLOOKUP(G5112,Movies_data!$A$1:$A$41,Movies_data!$H$1:$H$41,"Not Found")</f>
        <v>7.1</v>
      </c>
      <c r="L5112" s="1" t="str">
        <f t="array" ref="L5112">_xlfn.XLOOKUP(A5112,Booking_data!$A$1:$A$6001,Booking_data!$E$1:$E$6001,"not Found")</f>
        <v>C103</v>
      </c>
      <c r="M5112" s="1" t="str">
        <f t="array" ref="M5112">_xlfn.XLOOKUP(L5112,Cinemas_data!$A$1:$A$49,Cinemas_data!$I$1:$I$49,"not Found")</f>
        <v>#NAME?</v>
      </c>
      <c r="N5112" s="1" t="str">
        <f t="array" ref="N5112">_xlfn.XLOOKUP(L5112,Cinemas_data!$A$1:$A$49,Cinemas_data!$C$1:$C$49,"not Found")</f>
        <v>Pune</v>
      </c>
      <c r="O5112" s="1">
        <f t="array" ref="O5112">_xlfn.XLOOKUP(A5112,Booking_data!$A$1:$A$6001,Booking_data!$H$1:$H$6001,"not found")</f>
        <v>2</v>
      </c>
      <c r="P5112" s="1">
        <f t="array" ref="P5112">_xlfn.XLOOKUP(A5112,Booking_data!$A$1:$A$6001,Booking_data!$I$1:$I$6001,"not Found")</f>
        <v>180</v>
      </c>
      <c r="Q5112" s="1">
        <f t="shared" si="3"/>
        <v>360</v>
      </c>
      <c r="R5112" s="1" t="str">
        <f t="array" ref="R5112">_xlfn.XLOOKUP(A5112,Booking_data!$A$1:$A$6001,Booking_data!$L$1:$L$6001,"Not Found")</f>
        <v>Credit Card</v>
      </c>
      <c r="S5112" s="1">
        <f t="array" ref="S5112">_xlfn.XLOOKUP(A5112,Booking_data!$A$1:$A$6001,Booking_data!$N$1:$N$6001,"not Found")</f>
        <v>30</v>
      </c>
      <c r="T5112" s="1" t="str">
        <f t="array" ref="T5112">_xlfn.XLOOKUP(A5112,Booking_data!$A$1:$A$6001,Booking_data!$O$1:$O$6001,"Not Found")</f>
        <v>Male</v>
      </c>
      <c r="U5112" s="1" t="str">
        <f t="shared" si="4"/>
        <v>Middle Age</v>
      </c>
      <c r="V5112" s="1" t="str">
        <f t="shared" si="5"/>
        <v>Low Booking</v>
      </c>
    </row>
    <row r="5113" ht="15.75" customHeight="1">
      <c r="A5113" s="1" t="s">
        <v>5427</v>
      </c>
      <c r="B5113" s="6">
        <v>46093.0</v>
      </c>
      <c r="C5113" s="6">
        <v>46100.0</v>
      </c>
      <c r="D5113" s="7">
        <v>0.9375</v>
      </c>
      <c r="E5113" s="1" t="str">
        <f t="shared" si="1"/>
        <v>Weekday</v>
      </c>
      <c r="F5113" s="1" t="str">
        <f t="shared" si="2"/>
        <v>Mar</v>
      </c>
      <c r="G5113" s="1" t="str">
        <f t="array" ref="G5113">_xlfn.XLOOKUP(A5113,Booking_data!$A$1:$A$6001,Booking_data!$D$1:$D$6001,"not found")</f>
        <v>M001</v>
      </c>
      <c r="H5113" s="1" t="str">
        <f t="array" ref="H5113">_xlfn.XLOOKUP(G5113,Movies_data!$A$1:$A$41,Movies_data!$B$1:$B$41,"not found")</f>
        <v>Leo</v>
      </c>
      <c r="I5113" s="1" t="str">
        <f t="array" ref="I5113">_xlfn.XLOOKUP(G5113,Movies_data!$A$1:$A$41,Movies_data!$D$1:$D$41,"not found")</f>
        <v>Action</v>
      </c>
      <c r="J5113" s="1" t="str">
        <f t="array" ref="J5113">_xlfn.XLOOKUP(G5113,Movies_data!$A$1:$A$41,Movies_data!$C$1:$C$41,"not found")</f>
        <v>Tamil</v>
      </c>
      <c r="K5113" s="1">
        <f t="array" ref="K5113">_xlfn.XLOOKUP(G5113,Movies_data!$A$1:$A$41,Movies_data!$H$1:$H$41,"Not Found")</f>
        <v>8</v>
      </c>
      <c r="L5113" s="1" t="str">
        <f t="array" ref="L5113">_xlfn.XLOOKUP(A5113,Booking_data!$A$1:$A$6001,Booking_data!$E$1:$E$6001,"not Found")</f>
        <v>C023</v>
      </c>
      <c r="M5113" s="1" t="str">
        <f t="array" ref="M5113">_xlfn.XLOOKUP(L5113,Cinemas_data!$A$1:$A$49,Cinemas_data!$I$1:$I$49,"not Found")</f>
        <v>#NAME?</v>
      </c>
      <c r="N5113" s="1" t="str">
        <f t="array" ref="N5113">_xlfn.XLOOKUP(L5113,Cinemas_data!$A$1:$A$49,Cinemas_data!$C$1:$C$49,"not Found")</f>
        <v>Coimbatore</v>
      </c>
      <c r="O5113" s="1">
        <f t="array" ref="O5113">_xlfn.XLOOKUP(A5113,Booking_data!$A$1:$A$6001,Booking_data!$H$1:$H$6001,"not found")</f>
        <v>2</v>
      </c>
      <c r="P5113" s="1">
        <f t="array" ref="P5113">_xlfn.XLOOKUP(A5113,Booking_data!$A$1:$A$6001,Booking_data!$I$1:$I$6001,"not Found")</f>
        <v>240</v>
      </c>
      <c r="Q5113" s="1">
        <f t="shared" si="3"/>
        <v>480</v>
      </c>
      <c r="R5113" s="1" t="str">
        <f t="array" ref="R5113">_xlfn.XLOOKUP(A5113,Booking_data!$A$1:$A$6001,Booking_data!$L$1:$L$6001,"Not Found")</f>
        <v>Wallet</v>
      </c>
      <c r="S5113" s="1">
        <f t="array" ref="S5113">_xlfn.XLOOKUP(A5113,Booking_data!$A$1:$A$6001,Booking_data!$N$1:$N$6001,"not Found")</f>
        <v>44</v>
      </c>
      <c r="T5113" s="1" t="str">
        <f t="array" ref="T5113">_xlfn.XLOOKUP(A5113,Booking_data!$A$1:$A$6001,Booking_data!$O$1:$O$6001,"Not Found")</f>
        <v>Male</v>
      </c>
      <c r="U5113" s="1" t="str">
        <f t="shared" si="4"/>
        <v>Middle Age</v>
      </c>
      <c r="V5113" s="1" t="str">
        <f t="shared" si="5"/>
        <v>Low Booking</v>
      </c>
    </row>
    <row r="5114" ht="15.75" customHeight="1">
      <c r="A5114" s="1" t="s">
        <v>5428</v>
      </c>
      <c r="B5114" s="6">
        <v>46122.0</v>
      </c>
      <c r="C5114" s="6">
        <v>46124.0</v>
      </c>
      <c r="D5114" s="7">
        <v>0.53125</v>
      </c>
      <c r="E5114" s="1" t="str">
        <f t="shared" si="1"/>
        <v>Weekday</v>
      </c>
      <c r="F5114" s="1" t="str">
        <f t="shared" si="2"/>
        <v>Apr</v>
      </c>
      <c r="G5114" s="1" t="str">
        <f t="array" ref="G5114">_xlfn.XLOOKUP(A5114,Booking_data!$A$1:$A$6001,Booking_data!$D$1:$D$6001,"not found")</f>
        <v>M035</v>
      </c>
      <c r="H5114" s="1" t="str">
        <f t="array" ref="H5114">_xlfn.XLOOKUP(G5114,Movies_data!$A$1:$A$41,Movies_data!$B$1:$B$41,"not found")</f>
        <v>Aavesham</v>
      </c>
      <c r="I5114" s="1" t="str">
        <f t="array" ref="I5114">_xlfn.XLOOKUP(G5114,Movies_data!$A$1:$A$41,Movies_data!$D$1:$D$41,"not found")</f>
        <v>Comedy</v>
      </c>
      <c r="J5114" s="1" t="str">
        <f t="array" ref="J5114">_xlfn.XLOOKUP(G5114,Movies_data!$A$1:$A$41,Movies_data!$C$1:$C$41,"not found")</f>
        <v>Malayalam</v>
      </c>
      <c r="K5114" s="1">
        <f t="array" ref="K5114">_xlfn.XLOOKUP(G5114,Movies_data!$A$1:$A$41,Movies_data!$H$1:$H$41,"Not Found")</f>
        <v>7.8</v>
      </c>
      <c r="L5114" s="1" t="str">
        <f t="array" ref="L5114">_xlfn.XLOOKUP(A5114,Booking_data!$A$1:$A$6001,Booking_data!$E$1:$E$6001,"not Found")</f>
        <v>C091</v>
      </c>
      <c r="M5114" s="1" t="str">
        <f t="array" ref="M5114">_xlfn.XLOOKUP(L5114,Cinemas_data!$A$1:$A$49,Cinemas_data!$I$1:$I$49,"not Found")</f>
        <v>#NAME?</v>
      </c>
      <c r="N5114" s="1" t="str">
        <f t="array" ref="N5114">_xlfn.XLOOKUP(L5114,Cinemas_data!$A$1:$A$49,Cinemas_data!$C$1:$C$49,"not Found")</f>
        <v>Mumbai</v>
      </c>
      <c r="O5114" s="1">
        <f t="array" ref="O5114">_xlfn.XLOOKUP(A5114,Booking_data!$A$1:$A$6001,Booking_data!$H$1:$H$6001,"not found")</f>
        <v>1</v>
      </c>
      <c r="P5114" s="1">
        <f t="array" ref="P5114">_xlfn.XLOOKUP(A5114,Booking_data!$A$1:$A$6001,Booking_data!$I$1:$I$6001,"not Found")</f>
        <v>200</v>
      </c>
      <c r="Q5114" s="1">
        <f t="shared" si="3"/>
        <v>200</v>
      </c>
      <c r="R5114" s="1" t="str">
        <f t="array" ref="R5114">_xlfn.XLOOKUP(A5114,Booking_data!$A$1:$A$6001,Booking_data!$L$1:$L$6001,"Not Found")</f>
        <v>Debit Card</v>
      </c>
      <c r="S5114" s="1">
        <f t="array" ref="S5114">_xlfn.XLOOKUP(A5114,Booking_data!$A$1:$A$6001,Booking_data!$N$1:$N$6001,"not Found")</f>
        <v>36</v>
      </c>
      <c r="T5114" s="1" t="str">
        <f t="array" ref="T5114">_xlfn.XLOOKUP(A5114,Booking_data!$A$1:$A$6001,Booking_data!$O$1:$O$6001,"Not Found")</f>
        <v>Other</v>
      </c>
      <c r="U5114" s="1" t="str">
        <f t="shared" si="4"/>
        <v>Middle Age</v>
      </c>
      <c r="V5114" s="1" t="str">
        <f t="shared" si="5"/>
        <v>Low Booking</v>
      </c>
    </row>
    <row r="5115" ht="15.75" customHeight="1">
      <c r="A5115" s="1" t="s">
        <v>5429</v>
      </c>
      <c r="B5115" s="6">
        <v>46134.0</v>
      </c>
      <c r="C5115" s="6">
        <v>46137.0</v>
      </c>
      <c r="D5115" s="7">
        <v>0.3958333333333333</v>
      </c>
      <c r="E5115" s="1" t="str">
        <f t="shared" si="1"/>
        <v>Weekday</v>
      </c>
      <c r="F5115" s="1" t="str">
        <f t="shared" si="2"/>
        <v>Apr</v>
      </c>
      <c r="G5115" s="1" t="str">
        <f t="array" ref="G5115">_xlfn.XLOOKUP(A5115,Booking_data!$A$1:$A$6001,Booking_data!$D$1:$D$6001,"not found")</f>
        <v>M001</v>
      </c>
      <c r="H5115" s="1" t="str">
        <f t="array" ref="H5115">_xlfn.XLOOKUP(G5115,Movies_data!$A$1:$A$41,Movies_data!$B$1:$B$41,"not found")</f>
        <v>Leo</v>
      </c>
      <c r="I5115" s="1" t="str">
        <f t="array" ref="I5115">_xlfn.XLOOKUP(G5115,Movies_data!$A$1:$A$41,Movies_data!$D$1:$D$41,"not found")</f>
        <v>Action</v>
      </c>
      <c r="J5115" s="1" t="str">
        <f t="array" ref="J5115">_xlfn.XLOOKUP(G5115,Movies_data!$A$1:$A$41,Movies_data!$C$1:$C$41,"not found")</f>
        <v>Tamil</v>
      </c>
      <c r="K5115" s="1">
        <f t="array" ref="K5115">_xlfn.XLOOKUP(G5115,Movies_data!$A$1:$A$41,Movies_data!$H$1:$H$41,"Not Found")</f>
        <v>8</v>
      </c>
      <c r="L5115" s="1" t="str">
        <f t="array" ref="L5115">_xlfn.XLOOKUP(A5115,Booking_data!$A$1:$A$6001,Booking_data!$E$1:$E$6001,"not Found")</f>
        <v>C161</v>
      </c>
      <c r="M5115" s="1" t="str">
        <f t="array" ref="M5115">_xlfn.XLOOKUP(L5115,Cinemas_data!$A$1:$A$49,Cinemas_data!$I$1:$I$49,"not Found")</f>
        <v>#NAME?</v>
      </c>
      <c r="N5115" s="1" t="str">
        <f t="array" ref="N5115">_xlfn.XLOOKUP(L5115,Cinemas_data!$A$1:$A$49,Cinemas_data!$C$1:$C$49,"not Found")</f>
        <v>Thiruvananthapuram</v>
      </c>
      <c r="O5115" s="1">
        <f t="array" ref="O5115">_xlfn.XLOOKUP(A5115,Booking_data!$A$1:$A$6001,Booking_data!$H$1:$H$6001,"not found")</f>
        <v>3</v>
      </c>
      <c r="P5115" s="1">
        <f t="array" ref="P5115">_xlfn.XLOOKUP(A5115,Booking_data!$A$1:$A$6001,Booking_data!$I$1:$I$6001,"not Found")</f>
        <v>460</v>
      </c>
      <c r="Q5115" s="1">
        <f t="shared" si="3"/>
        <v>1380</v>
      </c>
      <c r="R5115" s="1" t="str">
        <f t="array" ref="R5115">_xlfn.XLOOKUP(A5115,Booking_data!$A$1:$A$6001,Booking_data!$L$1:$L$6001,"Not Found")</f>
        <v>UPI</v>
      </c>
      <c r="S5115" s="1">
        <f t="array" ref="S5115">_xlfn.XLOOKUP(A5115,Booking_data!$A$1:$A$6001,Booking_data!$N$1:$N$6001,"not Found")</f>
        <v>25</v>
      </c>
      <c r="T5115" s="1" t="str">
        <f t="array" ref="T5115">_xlfn.XLOOKUP(A5115,Booking_data!$A$1:$A$6001,Booking_data!$O$1:$O$6001,"Not Found")</f>
        <v>Male</v>
      </c>
      <c r="U5115" s="1" t="str">
        <f t="shared" si="4"/>
        <v>Youngster</v>
      </c>
      <c r="V5115" s="1" t="str">
        <f t="shared" si="5"/>
        <v>Medium Booking</v>
      </c>
    </row>
    <row r="5116" ht="15.75" customHeight="1">
      <c r="A5116" s="1" t="s">
        <v>5430</v>
      </c>
      <c r="B5116" s="6">
        <v>46173.0</v>
      </c>
      <c r="C5116" s="6">
        <v>46179.0</v>
      </c>
      <c r="D5116" s="7">
        <v>0.8854166666666666</v>
      </c>
      <c r="E5116" s="1" t="str">
        <f t="shared" si="1"/>
        <v>Weekend</v>
      </c>
      <c r="F5116" s="1" t="str">
        <f t="shared" si="2"/>
        <v>May</v>
      </c>
      <c r="G5116" s="1" t="str">
        <f t="array" ref="G5116">_xlfn.XLOOKUP(A5116,Booking_data!$A$1:$A$6001,Booking_data!$D$1:$D$6001,"not found")</f>
        <v>M025</v>
      </c>
      <c r="H5116" s="1" t="str">
        <f t="array" ref="H5116">_xlfn.XLOOKUP(G5116,Movies_data!$A$1:$A$41,Movies_data!$B$1:$B$41,"not found")</f>
        <v>Rocky Aur Rani Kii Prem Kahaani</v>
      </c>
      <c r="I5116" s="1" t="str">
        <f t="array" ref="I5116">_xlfn.XLOOKUP(G5116,Movies_data!$A$1:$A$41,Movies_data!$D$1:$D$41,"not found")</f>
        <v>Romance</v>
      </c>
      <c r="J5116" s="1" t="str">
        <f t="array" ref="J5116">_xlfn.XLOOKUP(G5116,Movies_data!$A$1:$A$41,Movies_data!$C$1:$C$41,"not found")</f>
        <v>Hindi</v>
      </c>
      <c r="K5116" s="1">
        <f t="array" ref="K5116">_xlfn.XLOOKUP(G5116,Movies_data!$A$1:$A$41,Movies_data!$H$1:$H$41,"Not Found")</f>
        <v>6.8</v>
      </c>
      <c r="L5116" s="1" t="str">
        <f t="array" ref="L5116">_xlfn.XLOOKUP(A5116,Booking_data!$A$1:$A$6001,Booking_data!$E$1:$E$6001,"not Found")</f>
        <v>C122</v>
      </c>
      <c r="M5116" s="1" t="str">
        <f t="array" ref="M5116">_xlfn.XLOOKUP(L5116,Cinemas_data!$A$1:$A$49,Cinemas_data!$I$1:$I$49,"not Found")</f>
        <v>#NAME?</v>
      </c>
      <c r="N5116" s="1" t="str">
        <f t="array" ref="N5116">_xlfn.XLOOKUP(L5116,Cinemas_data!$A$1:$A$49,Cinemas_data!$C$1:$C$49,"not Found")</f>
        <v>Noida</v>
      </c>
      <c r="O5116" s="1">
        <f t="array" ref="O5116">_xlfn.XLOOKUP(A5116,Booking_data!$A$1:$A$6001,Booking_data!$H$1:$H$6001,"not found")</f>
        <v>2</v>
      </c>
      <c r="P5116" s="1">
        <f t="array" ref="P5116">_xlfn.XLOOKUP(A5116,Booking_data!$A$1:$A$6001,Booking_data!$I$1:$I$6001,"not Found")</f>
        <v>180</v>
      </c>
      <c r="Q5116" s="1">
        <f t="shared" si="3"/>
        <v>360</v>
      </c>
      <c r="R5116" s="1" t="str">
        <f t="array" ref="R5116">_xlfn.XLOOKUP(A5116,Booking_data!$A$1:$A$6001,Booking_data!$L$1:$L$6001,"Not Found")</f>
        <v>Net Banking</v>
      </c>
      <c r="S5116" s="1">
        <f t="array" ref="S5116">_xlfn.XLOOKUP(A5116,Booking_data!$A$1:$A$6001,Booking_data!$N$1:$N$6001,"not Found")</f>
        <v>40</v>
      </c>
      <c r="T5116" s="1" t="str">
        <f t="array" ref="T5116">_xlfn.XLOOKUP(A5116,Booking_data!$A$1:$A$6001,Booking_data!$O$1:$O$6001,"Not Found")</f>
        <v>Male</v>
      </c>
      <c r="U5116" s="1" t="str">
        <f t="shared" si="4"/>
        <v>Middle Age</v>
      </c>
      <c r="V5116" s="1" t="str">
        <f t="shared" si="5"/>
        <v>Low Booking</v>
      </c>
    </row>
    <row r="5117" ht="15.75" customHeight="1">
      <c r="A5117" s="1" t="s">
        <v>5431</v>
      </c>
      <c r="B5117" s="6">
        <v>46095.0</v>
      </c>
      <c r="C5117" s="6">
        <v>46102.0</v>
      </c>
      <c r="D5117" s="7">
        <v>0.8854166666666666</v>
      </c>
      <c r="E5117" s="1" t="str">
        <f t="shared" si="1"/>
        <v>Weekend</v>
      </c>
      <c r="F5117" s="1" t="str">
        <f t="shared" si="2"/>
        <v>Mar</v>
      </c>
      <c r="G5117" s="1" t="str">
        <f t="array" ref="G5117">_xlfn.XLOOKUP(A5117,Booking_data!$A$1:$A$6001,Booking_data!$D$1:$D$6001,"not found")</f>
        <v>M017</v>
      </c>
      <c r="H5117" s="1" t="str">
        <f t="array" ref="H5117">_xlfn.XLOOKUP(G5117,Movies_data!$A$1:$A$41,Movies_data!$B$1:$B$41,"not found")</f>
        <v>Baahubali 2</v>
      </c>
      <c r="I5117" s="1" t="str">
        <f t="array" ref="I5117">_xlfn.XLOOKUP(G5117,Movies_data!$A$1:$A$41,Movies_data!$D$1:$D$41,"not found")</f>
        <v>Action</v>
      </c>
      <c r="J5117" s="1" t="str">
        <f t="array" ref="J5117">_xlfn.XLOOKUP(G5117,Movies_data!$A$1:$A$41,Movies_data!$C$1:$C$41,"not found")</f>
        <v>Telugu</v>
      </c>
      <c r="K5117" s="1">
        <f t="array" ref="K5117">_xlfn.XLOOKUP(G5117,Movies_data!$A$1:$A$41,Movies_data!$H$1:$H$41,"Not Found")</f>
        <v>8.2</v>
      </c>
      <c r="L5117" s="1" t="str">
        <f t="array" ref="L5117">_xlfn.XLOOKUP(A5117,Booking_data!$A$1:$A$6001,Booking_data!$E$1:$E$6001,"not Found")</f>
        <v>C121</v>
      </c>
      <c r="M5117" s="1" t="str">
        <f t="array" ref="M5117">_xlfn.XLOOKUP(L5117,Cinemas_data!$A$1:$A$49,Cinemas_data!$I$1:$I$49,"not Found")</f>
        <v>#NAME?</v>
      </c>
      <c r="N5117" s="1" t="str">
        <f t="array" ref="N5117">_xlfn.XLOOKUP(L5117,Cinemas_data!$A$1:$A$49,Cinemas_data!$C$1:$C$49,"not Found")</f>
        <v>Noida</v>
      </c>
      <c r="O5117" s="1">
        <f t="array" ref="O5117">_xlfn.XLOOKUP(A5117,Booking_data!$A$1:$A$6001,Booking_data!$H$1:$H$6001,"not found")</f>
        <v>5</v>
      </c>
      <c r="P5117" s="1">
        <f t="array" ref="P5117">_xlfn.XLOOKUP(A5117,Booking_data!$A$1:$A$6001,Booking_data!$I$1:$I$6001,"not Found")</f>
        <v>420</v>
      </c>
      <c r="Q5117" s="1">
        <f t="shared" si="3"/>
        <v>2100</v>
      </c>
      <c r="R5117" s="1" t="str">
        <f t="array" ref="R5117">_xlfn.XLOOKUP(A5117,Booking_data!$A$1:$A$6001,Booking_data!$L$1:$L$6001,"Not Found")</f>
        <v>Net Banking</v>
      </c>
      <c r="S5117" s="1">
        <f t="array" ref="S5117">_xlfn.XLOOKUP(A5117,Booking_data!$A$1:$A$6001,Booking_data!$N$1:$N$6001,"not Found")</f>
        <v>25</v>
      </c>
      <c r="T5117" s="1" t="str">
        <f t="array" ref="T5117">_xlfn.XLOOKUP(A5117,Booking_data!$A$1:$A$6001,Booking_data!$O$1:$O$6001,"Not Found")</f>
        <v>Other</v>
      </c>
      <c r="U5117" s="1" t="str">
        <f t="shared" si="4"/>
        <v>Youngster</v>
      </c>
      <c r="V5117" s="1" t="str">
        <f t="shared" si="5"/>
        <v>High Booking</v>
      </c>
    </row>
    <row r="5118" ht="15.75" customHeight="1">
      <c r="A5118" s="1" t="s">
        <v>5432</v>
      </c>
      <c r="B5118" s="6">
        <v>46078.0</v>
      </c>
      <c r="C5118" s="6">
        <v>46081.0</v>
      </c>
      <c r="D5118" s="7">
        <v>0.53125</v>
      </c>
      <c r="E5118" s="1" t="str">
        <f t="shared" si="1"/>
        <v>Weekday</v>
      </c>
      <c r="F5118" s="1" t="str">
        <f t="shared" si="2"/>
        <v>Feb</v>
      </c>
      <c r="G5118" s="1" t="str">
        <f t="array" ref="G5118">_xlfn.XLOOKUP(A5118,Booking_data!$A$1:$A$6001,Booking_data!$D$1:$D$6001,"not found")</f>
        <v>M019</v>
      </c>
      <c r="H5118" s="1" t="str">
        <f t="array" ref="H5118">_xlfn.XLOOKUP(G5118,Movies_data!$A$1:$A$41,Movies_data!$B$1:$B$41,"not found")</f>
        <v>Animal</v>
      </c>
      <c r="I5118" s="1" t="str">
        <f t="array" ref="I5118">_xlfn.XLOOKUP(G5118,Movies_data!$A$1:$A$41,Movies_data!$D$1:$D$41,"not found")</f>
        <v>Drama</v>
      </c>
      <c r="J5118" s="1" t="str">
        <f t="array" ref="J5118">_xlfn.XLOOKUP(G5118,Movies_data!$A$1:$A$41,Movies_data!$C$1:$C$41,"not found")</f>
        <v>Hindi</v>
      </c>
      <c r="K5118" s="1">
        <f t="array" ref="K5118">_xlfn.XLOOKUP(G5118,Movies_data!$A$1:$A$41,Movies_data!$H$1:$H$41,"Not Found")</f>
        <v>6.1</v>
      </c>
      <c r="L5118" s="1" t="str">
        <f t="array" ref="L5118">_xlfn.XLOOKUP(A5118,Booking_data!$A$1:$A$6001,Booking_data!$E$1:$E$6001,"not Found")</f>
        <v>C112</v>
      </c>
      <c r="M5118" s="1" t="str">
        <f t="array" ref="M5118">_xlfn.XLOOKUP(L5118,Cinemas_data!$A$1:$A$49,Cinemas_data!$I$1:$I$49,"not Found")</f>
        <v>#NAME?</v>
      </c>
      <c r="N5118" s="1" t="str">
        <f t="array" ref="N5118">_xlfn.XLOOKUP(L5118,Cinemas_data!$A$1:$A$49,Cinemas_data!$C$1:$C$49,"not Found")</f>
        <v>Delhi</v>
      </c>
      <c r="O5118" s="1">
        <f t="array" ref="O5118">_xlfn.XLOOKUP(A5118,Booking_data!$A$1:$A$6001,Booking_data!$H$1:$H$6001,"not found")</f>
        <v>2</v>
      </c>
      <c r="P5118" s="1">
        <f t="array" ref="P5118">_xlfn.XLOOKUP(A5118,Booking_data!$A$1:$A$6001,Booking_data!$I$1:$I$6001,"not Found")</f>
        <v>240</v>
      </c>
      <c r="Q5118" s="1">
        <f t="shared" si="3"/>
        <v>480</v>
      </c>
      <c r="R5118" s="1" t="str">
        <f t="array" ref="R5118">_xlfn.XLOOKUP(A5118,Booking_data!$A$1:$A$6001,Booking_data!$L$1:$L$6001,"Not Found")</f>
        <v>Net Banking</v>
      </c>
      <c r="S5118" s="1">
        <f t="array" ref="S5118">_xlfn.XLOOKUP(A5118,Booking_data!$A$1:$A$6001,Booking_data!$N$1:$N$6001,"not Found")</f>
        <v>59</v>
      </c>
      <c r="T5118" s="1" t="str">
        <f t="array" ref="T5118">_xlfn.XLOOKUP(A5118,Booking_data!$A$1:$A$6001,Booking_data!$O$1:$O$6001,"Not Found")</f>
        <v>Female</v>
      </c>
      <c r="U5118" s="1" t="str">
        <f t="shared" si="4"/>
        <v>Above 45</v>
      </c>
      <c r="V5118" s="1" t="str">
        <f t="shared" si="5"/>
        <v>Low Booking</v>
      </c>
    </row>
    <row r="5119" ht="15.75" customHeight="1">
      <c r="A5119" s="1" t="s">
        <v>5433</v>
      </c>
      <c r="B5119" s="6">
        <v>46046.0</v>
      </c>
      <c r="C5119" s="6">
        <v>46049.0</v>
      </c>
      <c r="D5119" s="7">
        <v>0.6458333333333334</v>
      </c>
      <c r="E5119" s="1" t="str">
        <f t="shared" si="1"/>
        <v>Weekend</v>
      </c>
      <c r="F5119" s="1" t="str">
        <f t="shared" si="2"/>
        <v>Jan</v>
      </c>
      <c r="G5119" s="1" t="str">
        <f t="array" ref="G5119">_xlfn.XLOOKUP(A5119,Booking_data!$A$1:$A$6001,Booking_data!$D$1:$D$6001,"not found")</f>
        <v>M035</v>
      </c>
      <c r="H5119" s="1" t="str">
        <f t="array" ref="H5119">_xlfn.XLOOKUP(G5119,Movies_data!$A$1:$A$41,Movies_data!$B$1:$B$41,"not found")</f>
        <v>Aavesham</v>
      </c>
      <c r="I5119" s="1" t="str">
        <f t="array" ref="I5119">_xlfn.XLOOKUP(G5119,Movies_data!$A$1:$A$41,Movies_data!$D$1:$D$41,"not found")</f>
        <v>Comedy</v>
      </c>
      <c r="J5119" s="1" t="str">
        <f t="array" ref="J5119">_xlfn.XLOOKUP(G5119,Movies_data!$A$1:$A$41,Movies_data!$C$1:$C$41,"not found")</f>
        <v>Malayalam</v>
      </c>
      <c r="K5119" s="1">
        <f t="array" ref="K5119">_xlfn.XLOOKUP(G5119,Movies_data!$A$1:$A$41,Movies_data!$H$1:$H$41,"Not Found")</f>
        <v>7.8</v>
      </c>
      <c r="L5119" s="1" t="str">
        <f t="array" ref="L5119">_xlfn.XLOOKUP(A5119,Booking_data!$A$1:$A$6001,Booking_data!$E$1:$E$6001,"not Found")</f>
        <v>C111</v>
      </c>
      <c r="M5119" s="1" t="str">
        <f t="array" ref="M5119">_xlfn.XLOOKUP(L5119,Cinemas_data!$A$1:$A$49,Cinemas_data!$I$1:$I$49,"not Found")</f>
        <v>#NAME?</v>
      </c>
      <c r="N5119" s="1" t="str">
        <f t="array" ref="N5119">_xlfn.XLOOKUP(L5119,Cinemas_data!$A$1:$A$49,Cinemas_data!$C$1:$C$49,"not Found")</f>
        <v>Delhi</v>
      </c>
      <c r="O5119" s="1">
        <f t="array" ref="O5119">_xlfn.XLOOKUP(A5119,Booking_data!$A$1:$A$6001,Booking_data!$H$1:$H$6001,"not found")</f>
        <v>2</v>
      </c>
      <c r="P5119" s="1">
        <f t="array" ref="P5119">_xlfn.XLOOKUP(A5119,Booking_data!$A$1:$A$6001,Booking_data!$I$1:$I$6001,"not Found")</f>
        <v>180</v>
      </c>
      <c r="Q5119" s="1">
        <f t="shared" si="3"/>
        <v>360</v>
      </c>
      <c r="R5119" s="1" t="str">
        <f t="array" ref="R5119">_xlfn.XLOOKUP(A5119,Booking_data!$A$1:$A$6001,Booking_data!$L$1:$L$6001,"Not Found")</f>
        <v>Debit Card</v>
      </c>
      <c r="S5119" s="1">
        <f t="array" ref="S5119">_xlfn.XLOOKUP(A5119,Booking_data!$A$1:$A$6001,Booking_data!$N$1:$N$6001,"not Found")</f>
        <v>19</v>
      </c>
      <c r="T5119" s="1" t="str">
        <f t="array" ref="T5119">_xlfn.XLOOKUP(A5119,Booking_data!$A$1:$A$6001,Booking_data!$O$1:$O$6001,"Not Found")</f>
        <v>Female</v>
      </c>
      <c r="U5119" s="1" t="str">
        <f t="shared" si="4"/>
        <v>Youngster</v>
      </c>
      <c r="V5119" s="1" t="str">
        <f t="shared" si="5"/>
        <v>Low Booking</v>
      </c>
    </row>
    <row r="5120" ht="15.75" customHeight="1">
      <c r="A5120" s="1" t="s">
        <v>5434</v>
      </c>
      <c r="B5120" s="6">
        <v>46113.0</v>
      </c>
      <c r="C5120" s="6">
        <v>46116.0</v>
      </c>
      <c r="D5120" s="7">
        <v>0.3958333333333333</v>
      </c>
      <c r="E5120" s="1" t="str">
        <f t="shared" si="1"/>
        <v>Weekday</v>
      </c>
      <c r="F5120" s="1" t="str">
        <f t="shared" si="2"/>
        <v>Apr</v>
      </c>
      <c r="G5120" s="1" t="str">
        <f t="array" ref="G5120">_xlfn.XLOOKUP(A5120,Booking_data!$A$1:$A$6001,Booking_data!$D$1:$D$6001,"not found")</f>
        <v>M005</v>
      </c>
      <c r="H5120" s="1" t="str">
        <f t="array" ref="H5120">_xlfn.XLOOKUP(G5120,Movies_data!$A$1:$A$41,Movies_data!$B$1:$B$41,"not found")</f>
        <v>Ponniyin Selvan II</v>
      </c>
      <c r="I5120" s="1" t="str">
        <f t="array" ref="I5120">_xlfn.XLOOKUP(G5120,Movies_data!$A$1:$A$41,Movies_data!$D$1:$D$41,"not found")</f>
        <v>Drama</v>
      </c>
      <c r="J5120" s="1" t="str">
        <f t="array" ref="J5120">_xlfn.XLOOKUP(G5120,Movies_data!$A$1:$A$41,Movies_data!$C$1:$C$41,"not found")</f>
        <v>Tamil</v>
      </c>
      <c r="K5120" s="1">
        <f t="array" ref="K5120">_xlfn.XLOOKUP(G5120,Movies_data!$A$1:$A$41,Movies_data!$H$1:$H$41,"Not Found")</f>
        <v>7.3</v>
      </c>
      <c r="L5120" s="1" t="str">
        <f t="array" ref="L5120">_xlfn.XLOOKUP(A5120,Booking_data!$A$1:$A$6001,Booking_data!$E$1:$E$6001,"not Found")</f>
        <v>C032</v>
      </c>
      <c r="M5120" s="1" t="str">
        <f t="array" ref="M5120">_xlfn.XLOOKUP(L5120,Cinemas_data!$A$1:$A$49,Cinemas_data!$I$1:$I$49,"not Found")</f>
        <v>#NAME?</v>
      </c>
      <c r="N5120" s="1" t="str">
        <f t="array" ref="N5120">_xlfn.XLOOKUP(L5120,Cinemas_data!$A$1:$A$49,Cinemas_data!$C$1:$C$49,"not Found")</f>
        <v>Madurai</v>
      </c>
      <c r="O5120" s="1">
        <f t="array" ref="O5120">_xlfn.XLOOKUP(A5120,Booking_data!$A$1:$A$6001,Booking_data!$H$1:$H$6001,"not found")</f>
        <v>3</v>
      </c>
      <c r="P5120" s="1">
        <f t="array" ref="P5120">_xlfn.XLOOKUP(A5120,Booking_data!$A$1:$A$6001,Booking_data!$I$1:$I$6001,"not Found")</f>
        <v>160</v>
      </c>
      <c r="Q5120" s="1">
        <f t="shared" si="3"/>
        <v>480</v>
      </c>
      <c r="R5120" s="1" t="str">
        <f t="array" ref="R5120">_xlfn.XLOOKUP(A5120,Booking_data!$A$1:$A$6001,Booking_data!$L$1:$L$6001,"Not Found")</f>
        <v>Debit Card</v>
      </c>
      <c r="S5120" s="1">
        <f t="array" ref="S5120">_xlfn.XLOOKUP(A5120,Booking_data!$A$1:$A$6001,Booking_data!$N$1:$N$6001,"not Found")</f>
        <v>48</v>
      </c>
      <c r="T5120" s="1" t="str">
        <f t="array" ref="T5120">_xlfn.XLOOKUP(A5120,Booking_data!$A$1:$A$6001,Booking_data!$O$1:$O$6001,"Not Found")</f>
        <v>Other</v>
      </c>
      <c r="U5120" s="1" t="str">
        <f t="shared" si="4"/>
        <v>Above 45</v>
      </c>
      <c r="V5120" s="1" t="str">
        <f t="shared" si="5"/>
        <v>Medium Booking</v>
      </c>
    </row>
    <row r="5121" ht="15.75" customHeight="1">
      <c r="A5121" s="1" t="s">
        <v>5435</v>
      </c>
      <c r="B5121" s="6">
        <v>46094.0</v>
      </c>
      <c r="C5121" s="6">
        <v>46095.0</v>
      </c>
      <c r="D5121" s="7">
        <v>0.7708333333333334</v>
      </c>
      <c r="E5121" s="1" t="str">
        <f t="shared" si="1"/>
        <v>Weekday</v>
      </c>
      <c r="F5121" s="1" t="str">
        <f t="shared" si="2"/>
        <v>Mar</v>
      </c>
      <c r="G5121" s="1" t="str">
        <f t="array" ref="G5121">_xlfn.XLOOKUP(A5121,Booking_data!$A$1:$A$6001,Booking_data!$D$1:$D$6001,"not found")</f>
        <v>M001</v>
      </c>
      <c r="H5121" s="1" t="str">
        <f t="array" ref="H5121">_xlfn.XLOOKUP(G5121,Movies_data!$A$1:$A$41,Movies_data!$B$1:$B$41,"not found")</f>
        <v>Leo</v>
      </c>
      <c r="I5121" s="1" t="str">
        <f t="array" ref="I5121">_xlfn.XLOOKUP(G5121,Movies_data!$A$1:$A$41,Movies_data!$D$1:$D$41,"not found")</f>
        <v>Action</v>
      </c>
      <c r="J5121" s="1" t="str">
        <f t="array" ref="J5121">_xlfn.XLOOKUP(G5121,Movies_data!$A$1:$A$41,Movies_data!$C$1:$C$41,"not found")</f>
        <v>Tamil</v>
      </c>
      <c r="K5121" s="1">
        <f t="array" ref="K5121">_xlfn.XLOOKUP(G5121,Movies_data!$A$1:$A$41,Movies_data!$H$1:$H$41,"Not Found")</f>
        <v>8</v>
      </c>
      <c r="L5121" s="1" t="str">
        <f t="array" ref="L5121">_xlfn.XLOOKUP(A5121,Booking_data!$A$1:$A$6001,Booking_data!$E$1:$E$6001,"not Found")</f>
        <v>C111</v>
      </c>
      <c r="M5121" s="1" t="str">
        <f t="array" ref="M5121">_xlfn.XLOOKUP(L5121,Cinemas_data!$A$1:$A$49,Cinemas_data!$I$1:$I$49,"not Found")</f>
        <v>#NAME?</v>
      </c>
      <c r="N5121" s="1" t="str">
        <f t="array" ref="N5121">_xlfn.XLOOKUP(L5121,Cinemas_data!$A$1:$A$49,Cinemas_data!$C$1:$C$49,"not Found")</f>
        <v>Delhi</v>
      </c>
      <c r="O5121" s="1">
        <f t="array" ref="O5121">_xlfn.XLOOKUP(A5121,Booking_data!$A$1:$A$6001,Booking_data!$H$1:$H$6001,"not found")</f>
        <v>3</v>
      </c>
      <c r="P5121" s="1">
        <f t="array" ref="P5121">_xlfn.XLOOKUP(A5121,Booking_data!$A$1:$A$6001,Booking_data!$I$1:$I$6001,"not Found")</f>
        <v>180</v>
      </c>
      <c r="Q5121" s="1">
        <f t="shared" si="3"/>
        <v>540</v>
      </c>
      <c r="R5121" s="1" t="str">
        <f t="array" ref="R5121">_xlfn.XLOOKUP(A5121,Booking_data!$A$1:$A$6001,Booking_data!$L$1:$L$6001,"Not Found")</f>
        <v>Credit Card</v>
      </c>
      <c r="S5121" s="1">
        <f t="array" ref="S5121">_xlfn.XLOOKUP(A5121,Booking_data!$A$1:$A$6001,Booking_data!$N$1:$N$6001,"not Found")</f>
        <v>44</v>
      </c>
      <c r="T5121" s="1" t="str">
        <f t="array" ref="T5121">_xlfn.XLOOKUP(A5121,Booking_data!$A$1:$A$6001,Booking_data!$O$1:$O$6001,"Not Found")</f>
        <v>Other</v>
      </c>
      <c r="U5121" s="1" t="str">
        <f t="shared" si="4"/>
        <v>Middle Age</v>
      </c>
      <c r="V5121" s="1" t="str">
        <f t="shared" si="5"/>
        <v>Medium Booking</v>
      </c>
    </row>
    <row r="5122" ht="15.75" customHeight="1">
      <c r="A5122" s="1" t="s">
        <v>5436</v>
      </c>
      <c r="B5122" s="6">
        <v>46025.0</v>
      </c>
      <c r="C5122" s="6">
        <v>46025.0</v>
      </c>
      <c r="D5122" s="7">
        <v>0.53125</v>
      </c>
      <c r="E5122" s="1" t="str">
        <f t="shared" si="1"/>
        <v>Weekend</v>
      </c>
      <c r="F5122" s="1" t="str">
        <f t="shared" si="2"/>
        <v>Jan</v>
      </c>
      <c r="G5122" s="1" t="str">
        <f t="array" ref="G5122">_xlfn.XLOOKUP(A5122,Booking_data!$A$1:$A$6001,Booking_data!$D$1:$D$6001,"not found")</f>
        <v>M007</v>
      </c>
      <c r="H5122" s="1" t="str">
        <f t="array" ref="H5122">_xlfn.XLOOKUP(G5122,Movies_data!$A$1:$A$41,Movies_data!$B$1:$B$41,"not found")</f>
        <v>Good Night</v>
      </c>
      <c r="I5122" s="1" t="str">
        <f t="array" ref="I5122">_xlfn.XLOOKUP(G5122,Movies_data!$A$1:$A$41,Movies_data!$D$1:$D$41,"not found")</f>
        <v>Comedy</v>
      </c>
      <c r="J5122" s="1" t="str">
        <f t="array" ref="J5122">_xlfn.XLOOKUP(G5122,Movies_data!$A$1:$A$41,Movies_data!$C$1:$C$41,"not found")</f>
        <v>Tamil</v>
      </c>
      <c r="K5122" s="1">
        <f t="array" ref="K5122">_xlfn.XLOOKUP(G5122,Movies_data!$A$1:$A$41,Movies_data!$H$1:$H$41,"Not Found")</f>
        <v>8</v>
      </c>
      <c r="L5122" s="1" t="str">
        <f t="array" ref="L5122">_xlfn.XLOOKUP(A5122,Booking_data!$A$1:$A$6001,Booking_data!$E$1:$E$6001,"not Found")</f>
        <v>C073</v>
      </c>
      <c r="M5122" s="1" t="str">
        <f t="array" ref="M5122">_xlfn.XLOOKUP(L5122,Cinemas_data!$A$1:$A$49,Cinemas_data!$I$1:$I$49,"not Found")</f>
        <v>#NAME?</v>
      </c>
      <c r="N5122" s="1" t="str">
        <f t="array" ref="N5122">_xlfn.XLOOKUP(L5122,Cinemas_data!$A$1:$A$49,Cinemas_data!$C$1:$C$49,"not Found")</f>
        <v>Hyderabad</v>
      </c>
      <c r="O5122" s="1">
        <f t="array" ref="O5122">_xlfn.XLOOKUP(A5122,Booking_data!$A$1:$A$6001,Booking_data!$H$1:$H$6001,"not found")</f>
        <v>2</v>
      </c>
      <c r="P5122" s="1">
        <f t="array" ref="P5122">_xlfn.XLOOKUP(A5122,Booking_data!$A$1:$A$6001,Booking_data!$I$1:$I$6001,"not Found")</f>
        <v>240</v>
      </c>
      <c r="Q5122" s="1">
        <f t="shared" si="3"/>
        <v>480</v>
      </c>
      <c r="R5122" s="1" t="str">
        <f t="array" ref="R5122">_xlfn.XLOOKUP(A5122,Booking_data!$A$1:$A$6001,Booking_data!$L$1:$L$6001,"Not Found")</f>
        <v>Credit Card</v>
      </c>
      <c r="S5122" s="1">
        <f t="array" ref="S5122">_xlfn.XLOOKUP(A5122,Booking_data!$A$1:$A$6001,Booking_data!$N$1:$N$6001,"not Found")</f>
        <v>41</v>
      </c>
      <c r="T5122" s="1" t="str">
        <f t="array" ref="T5122">_xlfn.XLOOKUP(A5122,Booking_data!$A$1:$A$6001,Booking_data!$O$1:$O$6001,"Not Found")</f>
        <v>Female</v>
      </c>
      <c r="U5122" s="1" t="str">
        <f t="shared" si="4"/>
        <v>Middle Age</v>
      </c>
      <c r="V5122" s="1" t="str">
        <f t="shared" si="5"/>
        <v>Low Booking</v>
      </c>
    </row>
    <row r="5123" ht="15.75" customHeight="1">
      <c r="A5123" s="1" t="s">
        <v>5437</v>
      </c>
      <c r="B5123" s="6">
        <v>46065.0</v>
      </c>
      <c r="C5123" s="6">
        <v>46071.0</v>
      </c>
      <c r="D5123" s="7">
        <v>0.6458333333333334</v>
      </c>
      <c r="E5123" s="1" t="str">
        <f t="shared" si="1"/>
        <v>Weekday</v>
      </c>
      <c r="F5123" s="1" t="str">
        <f t="shared" si="2"/>
        <v>Feb</v>
      </c>
      <c r="G5123" s="1" t="str">
        <f t="array" ref="G5123">_xlfn.XLOOKUP(A5123,Booking_data!$A$1:$A$6001,Booking_data!$D$1:$D$6001,"not found")</f>
        <v>M033</v>
      </c>
      <c r="H5123" s="1" t="str">
        <f t="array" ref="H5123">_xlfn.XLOOKUP(G5123,Movies_data!$A$1:$A$41,Movies_data!$B$1:$B$41,"not found")</f>
        <v>Lucifer</v>
      </c>
      <c r="I5123" s="1" t="str">
        <f t="array" ref="I5123">_xlfn.XLOOKUP(G5123,Movies_data!$A$1:$A$41,Movies_data!$D$1:$D$41,"not found")</f>
        <v>Action</v>
      </c>
      <c r="J5123" s="1" t="str">
        <f t="array" ref="J5123">_xlfn.XLOOKUP(G5123,Movies_data!$A$1:$A$41,Movies_data!$C$1:$C$41,"not found")</f>
        <v>Malayalam</v>
      </c>
      <c r="K5123" s="1">
        <f t="array" ref="K5123">_xlfn.XLOOKUP(G5123,Movies_data!$A$1:$A$41,Movies_data!$H$1:$H$41,"Not Found")</f>
        <v>7.5</v>
      </c>
      <c r="L5123" s="1" t="str">
        <f t="array" ref="L5123">_xlfn.XLOOKUP(A5123,Booking_data!$A$1:$A$6001,Booking_data!$E$1:$E$6001,"not Found")</f>
        <v>C153</v>
      </c>
      <c r="M5123" s="1" t="str">
        <f t="array" ref="M5123">_xlfn.XLOOKUP(L5123,Cinemas_data!$A$1:$A$49,Cinemas_data!$I$1:$I$49,"not Found")</f>
        <v>#NAME?</v>
      </c>
      <c r="N5123" s="1" t="str">
        <f t="array" ref="N5123">_xlfn.XLOOKUP(L5123,Cinemas_data!$A$1:$A$49,Cinemas_data!$C$1:$C$49,"not Found")</f>
        <v>Kochi</v>
      </c>
      <c r="O5123" s="1">
        <f t="array" ref="O5123">_xlfn.XLOOKUP(A5123,Booking_data!$A$1:$A$6001,Booking_data!$H$1:$H$6001,"not found")</f>
        <v>5</v>
      </c>
      <c r="P5123" s="1">
        <f t="array" ref="P5123">_xlfn.XLOOKUP(A5123,Booking_data!$A$1:$A$6001,Booking_data!$I$1:$I$6001,"not Found")</f>
        <v>420</v>
      </c>
      <c r="Q5123" s="1">
        <f t="shared" si="3"/>
        <v>2100</v>
      </c>
      <c r="R5123" s="1" t="str">
        <f t="array" ref="R5123">_xlfn.XLOOKUP(A5123,Booking_data!$A$1:$A$6001,Booking_data!$L$1:$L$6001,"Not Found")</f>
        <v>UPI</v>
      </c>
      <c r="S5123" s="1">
        <f t="array" ref="S5123">_xlfn.XLOOKUP(A5123,Booking_data!$A$1:$A$6001,Booking_data!$N$1:$N$6001,"not Found")</f>
        <v>37</v>
      </c>
      <c r="T5123" s="1" t="str">
        <f t="array" ref="T5123">_xlfn.XLOOKUP(A5123,Booking_data!$A$1:$A$6001,Booking_data!$O$1:$O$6001,"Not Found")</f>
        <v>Male</v>
      </c>
      <c r="U5123" s="1" t="str">
        <f t="shared" si="4"/>
        <v>Middle Age</v>
      </c>
      <c r="V5123" s="1" t="str">
        <f t="shared" si="5"/>
        <v>High Booking</v>
      </c>
    </row>
    <row r="5124" ht="15.75" customHeight="1">
      <c r="A5124" s="1" t="s">
        <v>5438</v>
      </c>
      <c r="B5124" s="6">
        <v>46119.0</v>
      </c>
      <c r="C5124" s="6">
        <v>46124.0</v>
      </c>
      <c r="D5124" s="7">
        <v>0.8854166666666666</v>
      </c>
      <c r="E5124" s="1" t="str">
        <f t="shared" si="1"/>
        <v>Weekday</v>
      </c>
      <c r="F5124" s="1" t="str">
        <f t="shared" si="2"/>
        <v>Apr</v>
      </c>
      <c r="G5124" s="1" t="str">
        <f t="array" ref="G5124">_xlfn.XLOOKUP(A5124,Booking_data!$A$1:$A$6001,Booking_data!$D$1:$D$6001,"not found")</f>
        <v>M037</v>
      </c>
      <c r="H5124" s="1" t="str">
        <f t="array" ref="H5124">_xlfn.XLOOKUP(G5124,Movies_data!$A$1:$A$41,Movies_data!$B$1:$B$41,"not found")</f>
        <v>Oppenheimer</v>
      </c>
      <c r="I5124" s="1" t="str">
        <f t="array" ref="I5124">_xlfn.XLOOKUP(G5124,Movies_data!$A$1:$A$41,Movies_data!$D$1:$D$41,"not found")</f>
        <v>Biography</v>
      </c>
      <c r="J5124" s="1" t="str">
        <f t="array" ref="J5124">_xlfn.XLOOKUP(G5124,Movies_data!$A$1:$A$41,Movies_data!$C$1:$C$41,"not found")</f>
        <v>English</v>
      </c>
      <c r="K5124" s="1">
        <f t="array" ref="K5124">_xlfn.XLOOKUP(G5124,Movies_data!$A$1:$A$41,Movies_data!$H$1:$H$41,"Not Found")</f>
        <v>8.5</v>
      </c>
      <c r="L5124" s="1" t="str">
        <f t="array" ref="L5124">_xlfn.XLOOKUP(A5124,Booking_data!$A$1:$A$6001,Booking_data!$E$1:$E$6001,"not Found")</f>
        <v>C071</v>
      </c>
      <c r="M5124" s="1" t="str">
        <f t="array" ref="M5124">_xlfn.XLOOKUP(L5124,Cinemas_data!$A$1:$A$49,Cinemas_data!$I$1:$I$49,"not Found")</f>
        <v>#NAME?</v>
      </c>
      <c r="N5124" s="1" t="str">
        <f t="array" ref="N5124">_xlfn.XLOOKUP(L5124,Cinemas_data!$A$1:$A$49,Cinemas_data!$C$1:$C$49,"not Found")</f>
        <v>Hyderabad</v>
      </c>
      <c r="O5124" s="1">
        <f t="array" ref="O5124">_xlfn.XLOOKUP(A5124,Booking_data!$A$1:$A$6001,Booking_data!$H$1:$H$6001,"not found")</f>
        <v>2</v>
      </c>
      <c r="P5124" s="1">
        <f t="array" ref="P5124">_xlfn.XLOOKUP(A5124,Booking_data!$A$1:$A$6001,Booking_data!$I$1:$I$6001,"not Found")</f>
        <v>180</v>
      </c>
      <c r="Q5124" s="1">
        <f t="shared" si="3"/>
        <v>360</v>
      </c>
      <c r="R5124" s="1" t="str">
        <f t="array" ref="R5124">_xlfn.XLOOKUP(A5124,Booking_data!$A$1:$A$6001,Booking_data!$L$1:$L$6001,"Not Found")</f>
        <v>Credit Card</v>
      </c>
      <c r="S5124" s="1">
        <f t="array" ref="S5124">_xlfn.XLOOKUP(A5124,Booking_data!$A$1:$A$6001,Booking_data!$N$1:$N$6001,"not Found")</f>
        <v>21</v>
      </c>
      <c r="T5124" s="1" t="str">
        <f t="array" ref="T5124">_xlfn.XLOOKUP(A5124,Booking_data!$A$1:$A$6001,Booking_data!$O$1:$O$6001,"Not Found")</f>
        <v>Female</v>
      </c>
      <c r="U5124" s="1" t="str">
        <f t="shared" si="4"/>
        <v>Youngster</v>
      </c>
      <c r="V5124" s="1" t="str">
        <f t="shared" si="5"/>
        <v>Low Booking</v>
      </c>
    </row>
    <row r="5125" ht="15.75" customHeight="1">
      <c r="A5125" s="1" t="s">
        <v>5439</v>
      </c>
      <c r="B5125" s="6">
        <v>46083.0</v>
      </c>
      <c r="C5125" s="6">
        <v>46087.0</v>
      </c>
      <c r="D5125" s="7">
        <v>0.6458333333333334</v>
      </c>
      <c r="E5125" s="1" t="str">
        <f t="shared" si="1"/>
        <v>Weekday</v>
      </c>
      <c r="F5125" s="1" t="str">
        <f t="shared" si="2"/>
        <v>Mar</v>
      </c>
      <c r="G5125" s="1" t="str">
        <f t="array" ref="G5125">_xlfn.XLOOKUP(A5125,Booking_data!$A$1:$A$6001,Booking_data!$D$1:$D$6001,"not found")</f>
        <v>M028</v>
      </c>
      <c r="H5125" s="1" t="str">
        <f t="array" ref="H5125">_xlfn.XLOOKUP(G5125,Movies_data!$A$1:$A$41,Movies_data!$B$1:$B$41,"not found")</f>
        <v>Kantara</v>
      </c>
      <c r="I5125" s="1" t="str">
        <f t="array" ref="I5125">_xlfn.XLOOKUP(G5125,Movies_data!$A$1:$A$41,Movies_data!$D$1:$D$41,"not found")</f>
        <v>Action</v>
      </c>
      <c r="J5125" s="1" t="str">
        <f t="array" ref="J5125">_xlfn.XLOOKUP(G5125,Movies_data!$A$1:$A$41,Movies_data!$C$1:$C$41,"not found")</f>
        <v>Kannada</v>
      </c>
      <c r="K5125" s="1">
        <f t="array" ref="K5125">_xlfn.XLOOKUP(G5125,Movies_data!$A$1:$A$41,Movies_data!$H$1:$H$41,"Not Found")</f>
        <v>8.2</v>
      </c>
      <c r="L5125" s="1" t="str">
        <f t="array" ref="L5125">_xlfn.XLOOKUP(A5125,Booking_data!$A$1:$A$6001,Booking_data!$E$1:$E$6001,"not Found")</f>
        <v>C021</v>
      </c>
      <c r="M5125" s="1" t="str">
        <f t="array" ref="M5125">_xlfn.XLOOKUP(L5125,Cinemas_data!$A$1:$A$49,Cinemas_data!$I$1:$I$49,"not Found")</f>
        <v>#NAME?</v>
      </c>
      <c r="N5125" s="1" t="str">
        <f t="array" ref="N5125">_xlfn.XLOOKUP(L5125,Cinemas_data!$A$1:$A$49,Cinemas_data!$C$1:$C$49,"not Found")</f>
        <v>Coimbatore</v>
      </c>
      <c r="O5125" s="1">
        <f t="array" ref="O5125">_xlfn.XLOOKUP(A5125,Booking_data!$A$1:$A$6001,Booking_data!$H$1:$H$6001,"not found")</f>
        <v>3</v>
      </c>
      <c r="P5125" s="1">
        <f t="array" ref="P5125">_xlfn.XLOOKUP(A5125,Booking_data!$A$1:$A$6001,Booking_data!$I$1:$I$6001,"not Found")</f>
        <v>220</v>
      </c>
      <c r="Q5125" s="1">
        <f t="shared" si="3"/>
        <v>660</v>
      </c>
      <c r="R5125" s="1" t="str">
        <f t="array" ref="R5125">_xlfn.XLOOKUP(A5125,Booking_data!$A$1:$A$6001,Booking_data!$L$1:$L$6001,"Not Found")</f>
        <v>Wallet</v>
      </c>
      <c r="S5125" s="1">
        <f t="array" ref="S5125">_xlfn.XLOOKUP(A5125,Booking_data!$A$1:$A$6001,Booking_data!$N$1:$N$6001,"not Found")</f>
        <v>54</v>
      </c>
      <c r="T5125" s="1" t="str">
        <f t="array" ref="T5125">_xlfn.XLOOKUP(A5125,Booking_data!$A$1:$A$6001,Booking_data!$O$1:$O$6001,"Not Found")</f>
        <v>Other</v>
      </c>
      <c r="U5125" s="1" t="str">
        <f t="shared" si="4"/>
        <v>Above 45</v>
      </c>
      <c r="V5125" s="1" t="str">
        <f t="shared" si="5"/>
        <v>Medium Booking</v>
      </c>
    </row>
    <row r="5126" ht="15.75" customHeight="1">
      <c r="A5126" s="1" t="s">
        <v>5440</v>
      </c>
      <c r="B5126" s="6">
        <v>46028.0</v>
      </c>
      <c r="C5126" s="6">
        <v>46034.0</v>
      </c>
      <c r="D5126" s="7">
        <v>0.7708333333333334</v>
      </c>
      <c r="E5126" s="1" t="str">
        <f t="shared" si="1"/>
        <v>Weekday</v>
      </c>
      <c r="F5126" s="1" t="str">
        <f t="shared" si="2"/>
        <v>Jan</v>
      </c>
      <c r="G5126" s="1" t="str">
        <f t="array" ref="G5126">_xlfn.XLOOKUP(A5126,Booking_data!$A$1:$A$6001,Booking_data!$D$1:$D$6001,"not found")</f>
        <v>M024</v>
      </c>
      <c r="H5126" s="1" t="str">
        <f t="array" ref="H5126">_xlfn.XLOOKUP(G5126,Movies_data!$A$1:$A$41,Movies_data!$B$1:$B$41,"not found")</f>
        <v>Bhool Bhulaiyaa 2</v>
      </c>
      <c r="I5126" s="1" t="str">
        <f t="array" ref="I5126">_xlfn.XLOOKUP(G5126,Movies_data!$A$1:$A$41,Movies_data!$D$1:$D$41,"not found")</f>
        <v>Comedy</v>
      </c>
      <c r="J5126" s="1" t="str">
        <f t="array" ref="J5126">_xlfn.XLOOKUP(G5126,Movies_data!$A$1:$A$41,Movies_data!$C$1:$C$41,"not found")</f>
        <v>Hindi</v>
      </c>
      <c r="K5126" s="1">
        <f t="array" ref="K5126">_xlfn.XLOOKUP(G5126,Movies_data!$A$1:$A$41,Movies_data!$H$1:$H$41,"Not Found")</f>
        <v>5.9</v>
      </c>
      <c r="L5126" s="1" t="str">
        <f t="array" ref="L5126">_xlfn.XLOOKUP(A5126,Booking_data!$A$1:$A$6001,Booking_data!$E$1:$E$6001,"not Found")</f>
        <v>C013</v>
      </c>
      <c r="M5126" s="1" t="str">
        <f t="array" ref="M5126">_xlfn.XLOOKUP(L5126,Cinemas_data!$A$1:$A$49,Cinemas_data!$I$1:$I$49,"not Found")</f>
        <v>#NAME?</v>
      </c>
      <c r="N5126" s="1" t="str">
        <f t="array" ref="N5126">_xlfn.XLOOKUP(L5126,Cinemas_data!$A$1:$A$49,Cinemas_data!$C$1:$C$49,"not Found")</f>
        <v>Chennai</v>
      </c>
      <c r="O5126" s="1">
        <f t="array" ref="O5126">_xlfn.XLOOKUP(A5126,Booking_data!$A$1:$A$6001,Booking_data!$H$1:$H$6001,"not found")</f>
        <v>2</v>
      </c>
      <c r="P5126" s="1">
        <f t="array" ref="P5126">_xlfn.XLOOKUP(A5126,Booking_data!$A$1:$A$6001,Booking_data!$I$1:$I$6001,"not Found")</f>
        <v>240</v>
      </c>
      <c r="Q5126" s="1">
        <f t="shared" si="3"/>
        <v>480</v>
      </c>
      <c r="R5126" s="1" t="str">
        <f t="array" ref="R5126">_xlfn.XLOOKUP(A5126,Booking_data!$A$1:$A$6001,Booking_data!$L$1:$L$6001,"Not Found")</f>
        <v>Wallet</v>
      </c>
      <c r="S5126" s="1">
        <f t="array" ref="S5126">_xlfn.XLOOKUP(A5126,Booking_data!$A$1:$A$6001,Booking_data!$N$1:$N$6001,"not Found")</f>
        <v>54</v>
      </c>
      <c r="T5126" s="1" t="str">
        <f t="array" ref="T5126">_xlfn.XLOOKUP(A5126,Booking_data!$A$1:$A$6001,Booking_data!$O$1:$O$6001,"Not Found")</f>
        <v>Male</v>
      </c>
      <c r="U5126" s="1" t="str">
        <f t="shared" si="4"/>
        <v>Above 45</v>
      </c>
      <c r="V5126" s="1" t="str">
        <f t="shared" si="5"/>
        <v>Low Booking</v>
      </c>
    </row>
    <row r="5127" ht="15.75" customHeight="1">
      <c r="A5127" s="1" t="s">
        <v>5441</v>
      </c>
      <c r="B5127" s="6">
        <v>46079.0</v>
      </c>
      <c r="C5127" s="6">
        <v>46086.0</v>
      </c>
      <c r="D5127" s="7">
        <v>0.9375</v>
      </c>
      <c r="E5127" s="1" t="str">
        <f t="shared" si="1"/>
        <v>Weekday</v>
      </c>
      <c r="F5127" s="1" t="str">
        <f t="shared" si="2"/>
        <v>Feb</v>
      </c>
      <c r="G5127" s="1" t="str">
        <f t="array" ref="G5127">_xlfn.XLOOKUP(A5127,Booking_data!$A$1:$A$6001,Booking_data!$D$1:$D$6001,"not found")</f>
        <v>M010</v>
      </c>
      <c r="H5127" s="1" t="str">
        <f t="array" ref="H5127">_xlfn.XLOOKUP(G5127,Movies_data!$A$1:$A$41,Movies_data!$B$1:$B$41,"not found")</f>
        <v>Captain Miller</v>
      </c>
      <c r="I5127" s="1" t="str">
        <f t="array" ref="I5127">_xlfn.XLOOKUP(G5127,Movies_data!$A$1:$A$41,Movies_data!$D$1:$D$41,"not found")</f>
        <v>Action</v>
      </c>
      <c r="J5127" s="1" t="str">
        <f t="array" ref="J5127">_xlfn.XLOOKUP(G5127,Movies_data!$A$1:$A$41,Movies_data!$C$1:$C$41,"not found")</f>
        <v>Tamil</v>
      </c>
      <c r="K5127" s="1">
        <f t="array" ref="K5127">_xlfn.XLOOKUP(G5127,Movies_data!$A$1:$A$41,Movies_data!$H$1:$H$41,"Not Found")</f>
        <v>7</v>
      </c>
      <c r="L5127" s="1" t="str">
        <f t="array" ref="L5127">_xlfn.XLOOKUP(A5127,Booking_data!$A$1:$A$6001,Booking_data!$E$1:$E$6001,"not Found")</f>
        <v>C033</v>
      </c>
      <c r="M5127" s="1" t="str">
        <f t="array" ref="M5127">_xlfn.XLOOKUP(L5127,Cinemas_data!$A$1:$A$49,Cinemas_data!$I$1:$I$49,"not Found")</f>
        <v>#NAME?</v>
      </c>
      <c r="N5127" s="1" t="str">
        <f t="array" ref="N5127">_xlfn.XLOOKUP(L5127,Cinemas_data!$A$1:$A$49,Cinemas_data!$C$1:$C$49,"not Found")</f>
        <v>Madurai</v>
      </c>
      <c r="O5127" s="1">
        <f t="array" ref="O5127">_xlfn.XLOOKUP(A5127,Booking_data!$A$1:$A$6001,Booking_data!$H$1:$H$6001,"not found")</f>
        <v>2</v>
      </c>
      <c r="P5127" s="1">
        <f t="array" ref="P5127">_xlfn.XLOOKUP(A5127,Booking_data!$A$1:$A$6001,Booking_data!$I$1:$I$6001,"not Found")</f>
        <v>180</v>
      </c>
      <c r="Q5127" s="1">
        <f t="shared" si="3"/>
        <v>360</v>
      </c>
      <c r="R5127" s="1" t="str">
        <f t="array" ref="R5127">_xlfn.XLOOKUP(A5127,Booking_data!$A$1:$A$6001,Booking_data!$L$1:$L$6001,"Not Found")</f>
        <v>UPI</v>
      </c>
      <c r="S5127" s="1">
        <f t="array" ref="S5127">_xlfn.XLOOKUP(A5127,Booking_data!$A$1:$A$6001,Booking_data!$N$1:$N$6001,"not Found")</f>
        <v>54</v>
      </c>
      <c r="T5127" s="1" t="str">
        <f t="array" ref="T5127">_xlfn.XLOOKUP(A5127,Booking_data!$A$1:$A$6001,Booking_data!$O$1:$O$6001,"Not Found")</f>
        <v>Other</v>
      </c>
      <c r="U5127" s="1" t="str">
        <f t="shared" si="4"/>
        <v>Above 45</v>
      </c>
      <c r="V5127" s="1" t="str">
        <f t="shared" si="5"/>
        <v>Low Booking</v>
      </c>
    </row>
    <row r="5128" ht="15.75" customHeight="1">
      <c r="A5128" s="1" t="s">
        <v>5442</v>
      </c>
      <c r="B5128" s="6">
        <v>46098.0</v>
      </c>
      <c r="C5128" s="6">
        <v>46102.0</v>
      </c>
      <c r="D5128" s="7">
        <v>0.3958333333333333</v>
      </c>
      <c r="E5128" s="1" t="str">
        <f t="shared" si="1"/>
        <v>Weekday</v>
      </c>
      <c r="F5128" s="1" t="str">
        <f t="shared" si="2"/>
        <v>Mar</v>
      </c>
      <c r="G5128" s="1" t="str">
        <f t="array" ref="G5128">_xlfn.XLOOKUP(A5128,Booking_data!$A$1:$A$6001,Booking_data!$D$1:$D$6001,"not found")</f>
        <v>M029</v>
      </c>
      <c r="H5128" s="1" t="str">
        <f t="array" ref="H5128">_xlfn.XLOOKUP(G5128,Movies_data!$A$1:$A$41,Movies_data!$B$1:$B$41,"not found")</f>
        <v>777 Charlie</v>
      </c>
      <c r="I5128" s="1" t="str">
        <f t="array" ref="I5128">_xlfn.XLOOKUP(G5128,Movies_data!$A$1:$A$41,Movies_data!$D$1:$D$41,"not found")</f>
        <v>Adventure</v>
      </c>
      <c r="J5128" s="1" t="str">
        <f t="array" ref="J5128">_xlfn.XLOOKUP(G5128,Movies_data!$A$1:$A$41,Movies_data!$C$1:$C$41,"not found")</f>
        <v>Kannada</v>
      </c>
      <c r="K5128" s="1">
        <f t="array" ref="K5128">_xlfn.XLOOKUP(G5128,Movies_data!$A$1:$A$41,Movies_data!$H$1:$H$41,"Not Found")</f>
        <v>8.7</v>
      </c>
      <c r="L5128" s="1" t="str">
        <f t="array" ref="L5128">_xlfn.XLOOKUP(A5128,Booking_data!$A$1:$A$6001,Booking_data!$E$1:$E$6001,"not Found")</f>
        <v>C133</v>
      </c>
      <c r="M5128" s="1" t="str">
        <f t="array" ref="M5128">_xlfn.XLOOKUP(L5128,Cinemas_data!$A$1:$A$49,Cinemas_data!$I$1:$I$49,"not Found")</f>
        <v>#NAME?</v>
      </c>
      <c r="N5128" s="1" t="str">
        <f t="array" ref="N5128">_xlfn.XLOOKUP(L5128,Cinemas_data!$A$1:$A$49,Cinemas_data!$C$1:$C$49,"not Found")</f>
        <v>Kolkata</v>
      </c>
      <c r="O5128" s="1">
        <f t="array" ref="O5128">_xlfn.XLOOKUP(A5128,Booking_data!$A$1:$A$6001,Booking_data!$H$1:$H$6001,"not found")</f>
        <v>6</v>
      </c>
      <c r="P5128" s="1">
        <f t="array" ref="P5128">_xlfn.XLOOKUP(A5128,Booking_data!$A$1:$A$6001,Booking_data!$I$1:$I$6001,"not Found")</f>
        <v>280</v>
      </c>
      <c r="Q5128" s="1">
        <f t="shared" si="3"/>
        <v>1680</v>
      </c>
      <c r="R5128" s="1" t="str">
        <f t="array" ref="R5128">_xlfn.XLOOKUP(A5128,Booking_data!$A$1:$A$6001,Booking_data!$L$1:$L$6001,"Not Found")</f>
        <v>Wallet</v>
      </c>
      <c r="S5128" s="1">
        <f t="array" ref="S5128">_xlfn.XLOOKUP(A5128,Booking_data!$A$1:$A$6001,Booking_data!$N$1:$N$6001,"not Found")</f>
        <v>38</v>
      </c>
      <c r="T5128" s="1" t="str">
        <f t="array" ref="T5128">_xlfn.XLOOKUP(A5128,Booking_data!$A$1:$A$6001,Booking_data!$O$1:$O$6001,"Not Found")</f>
        <v>Female</v>
      </c>
      <c r="U5128" s="1" t="str">
        <f t="shared" si="4"/>
        <v>Middle Age</v>
      </c>
      <c r="V5128" s="1" t="str">
        <f t="shared" si="5"/>
        <v>High Booking</v>
      </c>
    </row>
    <row r="5129" ht="15.75" customHeight="1">
      <c r="A5129" s="1" t="s">
        <v>5443</v>
      </c>
      <c r="B5129" s="6">
        <v>46127.0</v>
      </c>
      <c r="C5129" s="6">
        <v>46127.0</v>
      </c>
      <c r="D5129" s="7">
        <v>0.7708333333333334</v>
      </c>
      <c r="E5129" s="1" t="str">
        <f t="shared" si="1"/>
        <v>Weekday</v>
      </c>
      <c r="F5129" s="1" t="str">
        <f t="shared" si="2"/>
        <v>Apr</v>
      </c>
      <c r="G5129" s="1" t="str">
        <f t="array" ref="G5129">_xlfn.XLOOKUP(A5129,Booking_data!$A$1:$A$6001,Booking_data!$D$1:$D$6001,"not found")</f>
        <v>M007</v>
      </c>
      <c r="H5129" s="1" t="str">
        <f t="array" ref="H5129">_xlfn.XLOOKUP(G5129,Movies_data!$A$1:$A$41,Movies_data!$B$1:$B$41,"not found")</f>
        <v>Good Night</v>
      </c>
      <c r="I5129" s="1" t="str">
        <f t="array" ref="I5129">_xlfn.XLOOKUP(G5129,Movies_data!$A$1:$A$41,Movies_data!$D$1:$D$41,"not found")</f>
        <v>Comedy</v>
      </c>
      <c r="J5129" s="1" t="str">
        <f t="array" ref="J5129">_xlfn.XLOOKUP(G5129,Movies_data!$A$1:$A$41,Movies_data!$C$1:$C$41,"not found")</f>
        <v>Tamil</v>
      </c>
      <c r="K5129" s="1">
        <f t="array" ref="K5129">_xlfn.XLOOKUP(G5129,Movies_data!$A$1:$A$41,Movies_data!$H$1:$H$41,"Not Found")</f>
        <v>8</v>
      </c>
      <c r="L5129" s="1" t="str">
        <f t="array" ref="L5129">_xlfn.XLOOKUP(A5129,Booking_data!$A$1:$A$6001,Booking_data!$E$1:$E$6001,"not Found")</f>
        <v>C081</v>
      </c>
      <c r="M5129" s="1" t="str">
        <f t="array" ref="M5129">_xlfn.XLOOKUP(L5129,Cinemas_data!$A$1:$A$49,Cinemas_data!$I$1:$I$49,"not Found")</f>
        <v>#NAME?</v>
      </c>
      <c r="N5129" s="1" t="str">
        <f t="array" ref="N5129">_xlfn.XLOOKUP(L5129,Cinemas_data!$A$1:$A$49,Cinemas_data!$C$1:$C$49,"not Found")</f>
        <v>Vijayawada</v>
      </c>
      <c r="O5129" s="1">
        <f t="array" ref="O5129">_xlfn.XLOOKUP(A5129,Booking_data!$A$1:$A$6001,Booking_data!$H$1:$H$6001,"not found")</f>
        <v>3</v>
      </c>
      <c r="P5129" s="1">
        <f t="array" ref="P5129">_xlfn.XLOOKUP(A5129,Booking_data!$A$1:$A$6001,Booking_data!$I$1:$I$6001,"not Found")</f>
        <v>280</v>
      </c>
      <c r="Q5129" s="1">
        <f t="shared" si="3"/>
        <v>840</v>
      </c>
      <c r="R5129" s="1" t="str">
        <f t="array" ref="R5129">_xlfn.XLOOKUP(A5129,Booking_data!$A$1:$A$6001,Booking_data!$L$1:$L$6001,"Not Found")</f>
        <v>UPI</v>
      </c>
      <c r="S5129" s="1">
        <f t="array" ref="S5129">_xlfn.XLOOKUP(A5129,Booking_data!$A$1:$A$6001,Booking_data!$N$1:$N$6001,"not Found")</f>
        <v>18</v>
      </c>
      <c r="T5129" s="1" t="str">
        <f t="array" ref="T5129">_xlfn.XLOOKUP(A5129,Booking_data!$A$1:$A$6001,Booking_data!$O$1:$O$6001,"Not Found")</f>
        <v>Other</v>
      </c>
      <c r="U5129" s="1" t="str">
        <f t="shared" si="4"/>
        <v>Youngster</v>
      </c>
      <c r="V5129" s="1" t="str">
        <f t="shared" si="5"/>
        <v>Medium Booking</v>
      </c>
    </row>
    <row r="5130" ht="15.75" customHeight="1">
      <c r="A5130" s="1" t="s">
        <v>5444</v>
      </c>
      <c r="B5130" s="6">
        <v>46033.0</v>
      </c>
      <c r="C5130" s="6">
        <v>46033.0</v>
      </c>
      <c r="D5130" s="7">
        <v>0.6458333333333334</v>
      </c>
      <c r="E5130" s="1" t="str">
        <f t="shared" si="1"/>
        <v>Weekend</v>
      </c>
      <c r="F5130" s="1" t="str">
        <f t="shared" si="2"/>
        <v>Jan</v>
      </c>
      <c r="G5130" s="1" t="str">
        <f t="array" ref="G5130">_xlfn.XLOOKUP(A5130,Booking_data!$A$1:$A$6001,Booking_data!$D$1:$D$6001,"not found")</f>
        <v>M040</v>
      </c>
      <c r="H5130" s="1" t="str">
        <f t="array" ref="H5130">_xlfn.XLOOKUP(G5130,Movies_data!$A$1:$A$41,Movies_data!$B$1:$B$41,"not found")</f>
        <v>Inside Out 2</v>
      </c>
      <c r="I5130" s="1" t="str">
        <f t="array" ref="I5130">_xlfn.XLOOKUP(G5130,Movies_data!$A$1:$A$41,Movies_data!$D$1:$D$41,"not found")</f>
        <v>Animation</v>
      </c>
      <c r="J5130" s="1" t="str">
        <f t="array" ref="J5130">_xlfn.XLOOKUP(G5130,Movies_data!$A$1:$A$41,Movies_data!$C$1:$C$41,"not found")</f>
        <v>English</v>
      </c>
      <c r="K5130" s="1">
        <f t="array" ref="K5130">_xlfn.XLOOKUP(G5130,Movies_data!$A$1:$A$41,Movies_data!$H$1:$H$41,"Not Found")</f>
        <v>7.6</v>
      </c>
      <c r="L5130" s="1" t="str">
        <f t="array" ref="L5130">_xlfn.XLOOKUP(A5130,Booking_data!$A$1:$A$6001,Booking_data!$E$1:$E$6001,"not Found")</f>
        <v>C133</v>
      </c>
      <c r="M5130" s="1" t="str">
        <f t="array" ref="M5130">_xlfn.XLOOKUP(L5130,Cinemas_data!$A$1:$A$49,Cinemas_data!$I$1:$I$49,"not Found")</f>
        <v>#NAME?</v>
      </c>
      <c r="N5130" s="1" t="str">
        <f t="array" ref="N5130">_xlfn.XLOOKUP(L5130,Cinemas_data!$A$1:$A$49,Cinemas_data!$C$1:$C$49,"not Found")</f>
        <v>Kolkata</v>
      </c>
      <c r="O5130" s="1">
        <f t="array" ref="O5130">_xlfn.XLOOKUP(A5130,Booking_data!$A$1:$A$6001,Booking_data!$H$1:$H$6001,"not found")</f>
        <v>3</v>
      </c>
      <c r="P5130" s="1">
        <f t="array" ref="P5130">_xlfn.XLOOKUP(A5130,Booking_data!$A$1:$A$6001,Booking_data!$I$1:$I$6001,"not Found")</f>
        <v>280</v>
      </c>
      <c r="Q5130" s="1">
        <f t="shared" si="3"/>
        <v>840</v>
      </c>
      <c r="R5130" s="1" t="str">
        <f t="array" ref="R5130">_xlfn.XLOOKUP(A5130,Booking_data!$A$1:$A$6001,Booking_data!$L$1:$L$6001,"Not Found")</f>
        <v>Net Banking</v>
      </c>
      <c r="S5130" s="1">
        <f t="array" ref="S5130">_xlfn.XLOOKUP(A5130,Booking_data!$A$1:$A$6001,Booking_data!$N$1:$N$6001,"not Found")</f>
        <v>58</v>
      </c>
      <c r="T5130" s="1" t="str">
        <f t="array" ref="T5130">_xlfn.XLOOKUP(A5130,Booking_data!$A$1:$A$6001,Booking_data!$O$1:$O$6001,"Not Found")</f>
        <v>Male</v>
      </c>
      <c r="U5130" s="1" t="str">
        <f t="shared" si="4"/>
        <v>Above 45</v>
      </c>
      <c r="V5130" s="1" t="str">
        <f t="shared" si="5"/>
        <v>Medium Booking</v>
      </c>
    </row>
    <row r="5131" ht="15.75" customHeight="1">
      <c r="A5131" s="1" t="s">
        <v>5445</v>
      </c>
      <c r="B5131" s="6">
        <v>46141.0</v>
      </c>
      <c r="C5131" s="6">
        <v>46148.0</v>
      </c>
      <c r="D5131" s="7">
        <v>0.7708333333333334</v>
      </c>
      <c r="E5131" s="1" t="str">
        <f t="shared" si="1"/>
        <v>Weekday</v>
      </c>
      <c r="F5131" s="1" t="str">
        <f t="shared" si="2"/>
        <v>Apr</v>
      </c>
      <c r="G5131" s="1" t="str">
        <f t="array" ref="G5131">_xlfn.XLOOKUP(A5131,Booking_data!$A$1:$A$6001,Booking_data!$D$1:$D$6001,"not found")</f>
        <v>M040</v>
      </c>
      <c r="H5131" s="1" t="str">
        <f t="array" ref="H5131">_xlfn.XLOOKUP(G5131,Movies_data!$A$1:$A$41,Movies_data!$B$1:$B$41,"not found")</f>
        <v>Inside Out 2</v>
      </c>
      <c r="I5131" s="1" t="str">
        <f t="array" ref="I5131">_xlfn.XLOOKUP(G5131,Movies_data!$A$1:$A$41,Movies_data!$D$1:$D$41,"not found")</f>
        <v>Animation</v>
      </c>
      <c r="J5131" s="1" t="str">
        <f t="array" ref="J5131">_xlfn.XLOOKUP(G5131,Movies_data!$A$1:$A$41,Movies_data!$C$1:$C$41,"not found")</f>
        <v>English</v>
      </c>
      <c r="K5131" s="1">
        <f t="array" ref="K5131">_xlfn.XLOOKUP(G5131,Movies_data!$A$1:$A$41,Movies_data!$H$1:$H$41,"Not Found")</f>
        <v>7.6</v>
      </c>
      <c r="L5131" s="1" t="str">
        <f t="array" ref="L5131">_xlfn.XLOOKUP(A5131,Booking_data!$A$1:$A$6001,Booking_data!$E$1:$E$6001,"not Found")</f>
        <v>C062</v>
      </c>
      <c r="M5131" s="1" t="str">
        <f t="array" ref="M5131">_xlfn.XLOOKUP(L5131,Cinemas_data!$A$1:$A$49,Cinemas_data!$I$1:$I$49,"not Found")</f>
        <v>#NAME?</v>
      </c>
      <c r="N5131" s="1" t="str">
        <f t="array" ref="N5131">_xlfn.XLOOKUP(L5131,Cinemas_data!$A$1:$A$49,Cinemas_data!$C$1:$C$49,"not Found")</f>
        <v>Mysuru</v>
      </c>
      <c r="O5131" s="1">
        <f t="array" ref="O5131">_xlfn.XLOOKUP(A5131,Booking_data!$A$1:$A$6001,Booking_data!$H$1:$H$6001,"not found")</f>
        <v>3</v>
      </c>
      <c r="P5131" s="1">
        <f t="array" ref="P5131">_xlfn.XLOOKUP(A5131,Booking_data!$A$1:$A$6001,Booking_data!$I$1:$I$6001,"not Found")</f>
        <v>240</v>
      </c>
      <c r="Q5131" s="1">
        <f t="shared" si="3"/>
        <v>720</v>
      </c>
      <c r="R5131" s="1" t="str">
        <f t="array" ref="R5131">_xlfn.XLOOKUP(A5131,Booking_data!$A$1:$A$6001,Booking_data!$L$1:$L$6001,"Not Found")</f>
        <v>Credit Card</v>
      </c>
      <c r="S5131" s="1">
        <f t="array" ref="S5131">_xlfn.XLOOKUP(A5131,Booking_data!$A$1:$A$6001,Booking_data!$N$1:$N$6001,"not Found")</f>
        <v>54</v>
      </c>
      <c r="T5131" s="1" t="str">
        <f t="array" ref="T5131">_xlfn.XLOOKUP(A5131,Booking_data!$A$1:$A$6001,Booking_data!$O$1:$O$6001,"Not Found")</f>
        <v>Male</v>
      </c>
      <c r="U5131" s="1" t="str">
        <f t="shared" si="4"/>
        <v>Above 45</v>
      </c>
      <c r="V5131" s="1" t="str">
        <f t="shared" si="5"/>
        <v>Medium Booking</v>
      </c>
    </row>
    <row r="5132" ht="15.75" customHeight="1">
      <c r="A5132" s="1" t="s">
        <v>5446</v>
      </c>
      <c r="B5132" s="6">
        <v>46115.0</v>
      </c>
      <c r="C5132" s="6">
        <v>46119.0</v>
      </c>
      <c r="D5132" s="7">
        <v>0.8854166666666666</v>
      </c>
      <c r="E5132" s="1" t="str">
        <f t="shared" si="1"/>
        <v>Weekday</v>
      </c>
      <c r="F5132" s="1" t="str">
        <f t="shared" si="2"/>
        <v>Apr</v>
      </c>
      <c r="G5132" s="1" t="str">
        <f t="array" ref="G5132">_xlfn.XLOOKUP(A5132,Booking_data!$A$1:$A$6001,Booking_data!$D$1:$D$6001,"not found")</f>
        <v>M009</v>
      </c>
      <c r="H5132" s="1" t="str">
        <f t="array" ref="H5132">_xlfn.XLOOKUP(G5132,Movies_data!$A$1:$A$41,Movies_data!$B$1:$B$41,"not found")</f>
        <v>Amaran</v>
      </c>
      <c r="I5132" s="1" t="str">
        <f t="array" ref="I5132">_xlfn.XLOOKUP(G5132,Movies_data!$A$1:$A$41,Movies_data!$D$1:$D$41,"not found")</f>
        <v>Biography</v>
      </c>
      <c r="J5132" s="1" t="str">
        <f t="array" ref="J5132">_xlfn.XLOOKUP(G5132,Movies_data!$A$1:$A$41,Movies_data!$C$1:$C$41,"not found")</f>
        <v>Tamil</v>
      </c>
      <c r="K5132" s="1">
        <f t="array" ref="K5132">_xlfn.XLOOKUP(G5132,Movies_data!$A$1:$A$41,Movies_data!$H$1:$H$41,"Not Found")</f>
        <v>8.3</v>
      </c>
      <c r="L5132" s="1" t="str">
        <f t="array" ref="L5132">_xlfn.XLOOKUP(A5132,Booking_data!$A$1:$A$6001,Booking_data!$E$1:$E$6001,"not Found")</f>
        <v>C163</v>
      </c>
      <c r="M5132" s="1" t="str">
        <f t="array" ref="M5132">_xlfn.XLOOKUP(L5132,Cinemas_data!$A$1:$A$49,Cinemas_data!$I$1:$I$49,"not Found")</f>
        <v>#NAME?</v>
      </c>
      <c r="N5132" s="1" t="str">
        <f t="array" ref="N5132">_xlfn.XLOOKUP(L5132,Cinemas_data!$A$1:$A$49,Cinemas_data!$C$1:$C$49,"not Found")</f>
        <v>Thiruvananthapuram</v>
      </c>
      <c r="O5132" s="1">
        <f t="array" ref="O5132">_xlfn.XLOOKUP(A5132,Booking_data!$A$1:$A$6001,Booking_data!$H$1:$H$6001,"not found")</f>
        <v>3</v>
      </c>
      <c r="P5132" s="1">
        <f t="array" ref="P5132">_xlfn.XLOOKUP(A5132,Booking_data!$A$1:$A$6001,Booking_data!$I$1:$I$6001,"not Found")</f>
        <v>180</v>
      </c>
      <c r="Q5132" s="1">
        <f t="shared" si="3"/>
        <v>540</v>
      </c>
      <c r="R5132" s="1" t="str">
        <f t="array" ref="R5132">_xlfn.XLOOKUP(A5132,Booking_data!$A$1:$A$6001,Booking_data!$L$1:$L$6001,"Not Found")</f>
        <v>Credit Card</v>
      </c>
      <c r="S5132" s="1">
        <f t="array" ref="S5132">_xlfn.XLOOKUP(A5132,Booking_data!$A$1:$A$6001,Booking_data!$N$1:$N$6001,"not Found")</f>
        <v>59</v>
      </c>
      <c r="T5132" s="1" t="str">
        <f t="array" ref="T5132">_xlfn.XLOOKUP(A5132,Booking_data!$A$1:$A$6001,Booking_data!$O$1:$O$6001,"Not Found")</f>
        <v>Other</v>
      </c>
      <c r="U5132" s="1" t="str">
        <f t="shared" si="4"/>
        <v>Above 45</v>
      </c>
      <c r="V5132" s="1" t="str">
        <f t="shared" si="5"/>
        <v>Medium Booking</v>
      </c>
    </row>
    <row r="5133" ht="15.75" customHeight="1">
      <c r="A5133" s="1" t="s">
        <v>5447</v>
      </c>
      <c r="B5133" s="6">
        <v>46121.0</v>
      </c>
      <c r="C5133" s="6">
        <v>46128.0</v>
      </c>
      <c r="D5133" s="7">
        <v>0.8854166666666666</v>
      </c>
      <c r="E5133" s="1" t="str">
        <f t="shared" si="1"/>
        <v>Weekday</v>
      </c>
      <c r="F5133" s="1" t="str">
        <f t="shared" si="2"/>
        <v>Apr</v>
      </c>
      <c r="G5133" s="1" t="str">
        <f t="array" ref="G5133">_xlfn.XLOOKUP(A5133,Booking_data!$A$1:$A$6001,Booking_data!$D$1:$D$6001,"not found")</f>
        <v>M039</v>
      </c>
      <c r="H5133" s="1" t="str">
        <f t="array" ref="H5133">_xlfn.XLOOKUP(G5133,Movies_data!$A$1:$A$41,Movies_data!$B$1:$B$41,"not found")</f>
        <v>Dune: Part Two</v>
      </c>
      <c r="I5133" s="1" t="str">
        <f t="array" ref="I5133">_xlfn.XLOOKUP(G5133,Movies_data!$A$1:$A$41,Movies_data!$D$1:$D$41,"not found")</f>
        <v>Sci-Fi</v>
      </c>
      <c r="J5133" s="1" t="str">
        <f t="array" ref="J5133">_xlfn.XLOOKUP(G5133,Movies_data!$A$1:$A$41,Movies_data!$C$1:$C$41,"not found")</f>
        <v>English</v>
      </c>
      <c r="K5133" s="1">
        <f t="array" ref="K5133">_xlfn.XLOOKUP(G5133,Movies_data!$A$1:$A$41,Movies_data!$H$1:$H$41,"Not Found")</f>
        <v>8.5</v>
      </c>
      <c r="L5133" s="1" t="str">
        <f t="array" ref="L5133">_xlfn.XLOOKUP(A5133,Booking_data!$A$1:$A$6001,Booking_data!$E$1:$E$6001,"not Found")</f>
        <v>C013</v>
      </c>
      <c r="M5133" s="1" t="str">
        <f t="array" ref="M5133">_xlfn.XLOOKUP(L5133,Cinemas_data!$A$1:$A$49,Cinemas_data!$I$1:$I$49,"not Found")</f>
        <v>#NAME?</v>
      </c>
      <c r="N5133" s="1" t="str">
        <f t="array" ref="N5133">_xlfn.XLOOKUP(L5133,Cinemas_data!$A$1:$A$49,Cinemas_data!$C$1:$C$49,"not Found")</f>
        <v>Chennai</v>
      </c>
      <c r="O5133" s="1">
        <f t="array" ref="O5133">_xlfn.XLOOKUP(A5133,Booking_data!$A$1:$A$6001,Booking_data!$H$1:$H$6001,"not found")</f>
        <v>3</v>
      </c>
      <c r="P5133" s="1">
        <f t="array" ref="P5133">_xlfn.XLOOKUP(A5133,Booking_data!$A$1:$A$6001,Booking_data!$I$1:$I$6001,"not Found")</f>
        <v>420</v>
      </c>
      <c r="Q5133" s="1">
        <f t="shared" si="3"/>
        <v>1260</v>
      </c>
      <c r="R5133" s="1" t="str">
        <f t="array" ref="R5133">_xlfn.XLOOKUP(A5133,Booking_data!$A$1:$A$6001,Booking_data!$L$1:$L$6001,"Not Found")</f>
        <v>Wallet</v>
      </c>
      <c r="S5133" s="1">
        <f t="array" ref="S5133">_xlfn.XLOOKUP(A5133,Booking_data!$A$1:$A$6001,Booking_data!$N$1:$N$6001,"not Found")</f>
        <v>53</v>
      </c>
      <c r="T5133" s="1" t="str">
        <f t="array" ref="T5133">_xlfn.XLOOKUP(A5133,Booking_data!$A$1:$A$6001,Booking_data!$O$1:$O$6001,"Not Found")</f>
        <v>Male</v>
      </c>
      <c r="U5133" s="1" t="str">
        <f t="shared" si="4"/>
        <v>Above 45</v>
      </c>
      <c r="V5133" s="1" t="str">
        <f t="shared" si="5"/>
        <v>Medium Booking</v>
      </c>
    </row>
    <row r="5134" ht="15.75" customHeight="1">
      <c r="A5134" s="1" t="s">
        <v>5448</v>
      </c>
      <c r="B5134" s="6">
        <v>46113.0</v>
      </c>
      <c r="C5134" s="6">
        <v>46120.0</v>
      </c>
      <c r="D5134" s="7">
        <v>0.3958333333333333</v>
      </c>
      <c r="E5134" s="1" t="str">
        <f t="shared" si="1"/>
        <v>Weekday</v>
      </c>
      <c r="F5134" s="1" t="str">
        <f t="shared" si="2"/>
        <v>Apr</v>
      </c>
      <c r="G5134" s="1" t="str">
        <f t="array" ref="G5134">_xlfn.XLOOKUP(A5134,Booking_data!$A$1:$A$6001,Booking_data!$D$1:$D$6001,"not found")</f>
        <v>M037</v>
      </c>
      <c r="H5134" s="1" t="str">
        <f t="array" ref="H5134">_xlfn.XLOOKUP(G5134,Movies_data!$A$1:$A$41,Movies_data!$B$1:$B$41,"not found")</f>
        <v>Oppenheimer</v>
      </c>
      <c r="I5134" s="1" t="str">
        <f t="array" ref="I5134">_xlfn.XLOOKUP(G5134,Movies_data!$A$1:$A$41,Movies_data!$D$1:$D$41,"not found")</f>
        <v>Biography</v>
      </c>
      <c r="J5134" s="1" t="str">
        <f t="array" ref="J5134">_xlfn.XLOOKUP(G5134,Movies_data!$A$1:$A$41,Movies_data!$C$1:$C$41,"not found")</f>
        <v>English</v>
      </c>
      <c r="K5134" s="1">
        <f t="array" ref="K5134">_xlfn.XLOOKUP(G5134,Movies_data!$A$1:$A$41,Movies_data!$H$1:$H$41,"Not Found")</f>
        <v>8.5</v>
      </c>
      <c r="L5134" s="1" t="str">
        <f t="array" ref="L5134">_xlfn.XLOOKUP(A5134,Booking_data!$A$1:$A$6001,Booking_data!$E$1:$E$6001,"not Found")</f>
        <v>C132</v>
      </c>
      <c r="M5134" s="1" t="str">
        <f t="array" ref="M5134">_xlfn.XLOOKUP(L5134,Cinemas_data!$A$1:$A$49,Cinemas_data!$I$1:$I$49,"not Found")</f>
        <v>#NAME?</v>
      </c>
      <c r="N5134" s="1" t="str">
        <f t="array" ref="N5134">_xlfn.XLOOKUP(L5134,Cinemas_data!$A$1:$A$49,Cinemas_data!$C$1:$C$49,"not Found")</f>
        <v>Kolkata</v>
      </c>
      <c r="O5134" s="1">
        <f t="array" ref="O5134">_xlfn.XLOOKUP(A5134,Booking_data!$A$1:$A$6001,Booking_data!$H$1:$H$6001,"not found")</f>
        <v>3</v>
      </c>
      <c r="P5134" s="1">
        <f t="array" ref="P5134">_xlfn.XLOOKUP(A5134,Booking_data!$A$1:$A$6001,Booking_data!$I$1:$I$6001,"not Found")</f>
        <v>360</v>
      </c>
      <c r="Q5134" s="1">
        <f t="shared" si="3"/>
        <v>1080</v>
      </c>
      <c r="R5134" s="1" t="str">
        <f t="array" ref="R5134">_xlfn.XLOOKUP(A5134,Booking_data!$A$1:$A$6001,Booking_data!$L$1:$L$6001,"Not Found")</f>
        <v>Debit Card</v>
      </c>
      <c r="S5134" s="1">
        <f t="array" ref="S5134">_xlfn.XLOOKUP(A5134,Booking_data!$A$1:$A$6001,Booking_data!$N$1:$N$6001,"not Found")</f>
        <v>30</v>
      </c>
      <c r="T5134" s="1" t="str">
        <f t="array" ref="T5134">_xlfn.XLOOKUP(A5134,Booking_data!$A$1:$A$6001,Booking_data!$O$1:$O$6001,"Not Found")</f>
        <v>Other</v>
      </c>
      <c r="U5134" s="1" t="str">
        <f t="shared" si="4"/>
        <v>Middle Age</v>
      </c>
      <c r="V5134" s="1" t="str">
        <f t="shared" si="5"/>
        <v>Medium Booking</v>
      </c>
    </row>
    <row r="5135" ht="15.75" customHeight="1">
      <c r="A5135" s="1" t="s">
        <v>5449</v>
      </c>
      <c r="B5135" s="6">
        <v>46144.0</v>
      </c>
      <c r="C5135" s="6">
        <v>46150.0</v>
      </c>
      <c r="D5135" s="7">
        <v>0.3958333333333333</v>
      </c>
      <c r="E5135" s="1" t="str">
        <f t="shared" si="1"/>
        <v>Weekend</v>
      </c>
      <c r="F5135" s="1" t="str">
        <f t="shared" si="2"/>
        <v>May</v>
      </c>
      <c r="G5135" s="1" t="str">
        <f t="array" ref="G5135">_xlfn.XLOOKUP(A5135,Booking_data!$A$1:$A$6001,Booking_data!$D$1:$D$6001,"not found")</f>
        <v>M032</v>
      </c>
      <c r="H5135" s="1" t="str">
        <f t="array" ref="H5135">_xlfn.XLOOKUP(G5135,Movies_data!$A$1:$A$41,Movies_data!$B$1:$B$41,"not found")</f>
        <v>Premam</v>
      </c>
      <c r="I5135" s="1" t="str">
        <f t="array" ref="I5135">_xlfn.XLOOKUP(G5135,Movies_data!$A$1:$A$41,Movies_data!$D$1:$D$41,"not found")</f>
        <v>Romance</v>
      </c>
      <c r="J5135" s="1" t="str">
        <f t="array" ref="J5135">_xlfn.XLOOKUP(G5135,Movies_data!$A$1:$A$41,Movies_data!$C$1:$C$41,"not found")</f>
        <v>Malayalam</v>
      </c>
      <c r="K5135" s="1">
        <f t="array" ref="K5135">_xlfn.XLOOKUP(G5135,Movies_data!$A$1:$A$41,Movies_data!$H$1:$H$41,"Not Found")</f>
        <v>8.3</v>
      </c>
      <c r="L5135" s="1" t="str">
        <f t="array" ref="L5135">_xlfn.XLOOKUP(A5135,Booking_data!$A$1:$A$6001,Booking_data!$E$1:$E$6001,"not Found")</f>
        <v>C031</v>
      </c>
      <c r="M5135" s="1" t="str">
        <f t="array" ref="M5135">_xlfn.XLOOKUP(L5135,Cinemas_data!$A$1:$A$49,Cinemas_data!$I$1:$I$49,"not Found")</f>
        <v>#NAME?</v>
      </c>
      <c r="N5135" s="1" t="str">
        <f t="array" ref="N5135">_xlfn.XLOOKUP(L5135,Cinemas_data!$A$1:$A$49,Cinemas_data!$C$1:$C$49,"not Found")</f>
        <v>Madurai</v>
      </c>
      <c r="O5135" s="1">
        <f t="array" ref="O5135">_xlfn.XLOOKUP(A5135,Booking_data!$A$1:$A$6001,Booking_data!$H$1:$H$6001,"not found")</f>
        <v>2</v>
      </c>
      <c r="P5135" s="1">
        <f t="array" ref="P5135">_xlfn.XLOOKUP(A5135,Booking_data!$A$1:$A$6001,Booking_data!$I$1:$I$6001,"not Found")</f>
        <v>320</v>
      </c>
      <c r="Q5135" s="1">
        <f t="shared" si="3"/>
        <v>640</v>
      </c>
      <c r="R5135" s="1" t="str">
        <f t="array" ref="R5135">_xlfn.XLOOKUP(A5135,Booking_data!$A$1:$A$6001,Booking_data!$L$1:$L$6001,"Not Found")</f>
        <v>Wallet</v>
      </c>
      <c r="S5135" s="1">
        <f t="array" ref="S5135">_xlfn.XLOOKUP(A5135,Booking_data!$A$1:$A$6001,Booking_data!$N$1:$N$6001,"not Found")</f>
        <v>30</v>
      </c>
      <c r="T5135" s="1" t="str">
        <f t="array" ref="T5135">_xlfn.XLOOKUP(A5135,Booking_data!$A$1:$A$6001,Booking_data!$O$1:$O$6001,"Not Found")</f>
        <v>Male</v>
      </c>
      <c r="U5135" s="1" t="str">
        <f t="shared" si="4"/>
        <v>Middle Age</v>
      </c>
      <c r="V5135" s="1" t="str">
        <f t="shared" si="5"/>
        <v>Low Booking</v>
      </c>
    </row>
    <row r="5136" ht="15.75" customHeight="1">
      <c r="A5136" s="1" t="s">
        <v>5450</v>
      </c>
      <c r="B5136" s="6">
        <v>46065.0</v>
      </c>
      <c r="C5136" s="6">
        <v>46065.0</v>
      </c>
      <c r="D5136" s="7">
        <v>0.8854166666666666</v>
      </c>
      <c r="E5136" s="1" t="str">
        <f t="shared" si="1"/>
        <v>Weekday</v>
      </c>
      <c r="F5136" s="1" t="str">
        <f t="shared" si="2"/>
        <v>Feb</v>
      </c>
      <c r="G5136" s="1" t="str">
        <f t="array" ref="G5136">_xlfn.XLOOKUP(A5136,Booking_data!$A$1:$A$6001,Booking_data!$D$1:$D$6001,"not found")</f>
        <v>M011</v>
      </c>
      <c r="H5136" s="1" t="str">
        <f t="array" ref="H5136">_xlfn.XLOOKUP(G5136,Movies_data!$A$1:$A$41,Movies_data!$B$1:$B$41,"not found")</f>
        <v>Pushpa 2</v>
      </c>
      <c r="I5136" s="1" t="str">
        <f t="array" ref="I5136">_xlfn.XLOOKUP(G5136,Movies_data!$A$1:$A$41,Movies_data!$D$1:$D$41,"not found")</f>
        <v>Action</v>
      </c>
      <c r="J5136" s="1" t="str">
        <f t="array" ref="J5136">_xlfn.XLOOKUP(G5136,Movies_data!$A$1:$A$41,Movies_data!$C$1:$C$41,"not found")</f>
        <v>Telugu</v>
      </c>
      <c r="K5136" s="1">
        <f t="array" ref="K5136">_xlfn.XLOOKUP(G5136,Movies_data!$A$1:$A$41,Movies_data!$H$1:$H$41,"Not Found")</f>
        <v>6.1</v>
      </c>
      <c r="L5136" s="1" t="str">
        <f t="array" ref="L5136">_xlfn.XLOOKUP(A5136,Booking_data!$A$1:$A$6001,Booking_data!$E$1:$E$6001,"not Found")</f>
        <v>C092</v>
      </c>
      <c r="M5136" s="1" t="str">
        <f t="array" ref="M5136">_xlfn.XLOOKUP(L5136,Cinemas_data!$A$1:$A$49,Cinemas_data!$I$1:$I$49,"not Found")</f>
        <v>#NAME?</v>
      </c>
      <c r="N5136" s="1" t="str">
        <f t="array" ref="N5136">_xlfn.XLOOKUP(L5136,Cinemas_data!$A$1:$A$49,Cinemas_data!$C$1:$C$49,"not Found")</f>
        <v>Mumbai</v>
      </c>
      <c r="O5136" s="1">
        <f t="array" ref="O5136">_xlfn.XLOOKUP(A5136,Booking_data!$A$1:$A$6001,Booking_data!$H$1:$H$6001,"not found")</f>
        <v>1</v>
      </c>
      <c r="P5136" s="1">
        <f t="array" ref="P5136">_xlfn.XLOOKUP(A5136,Booking_data!$A$1:$A$6001,Booking_data!$I$1:$I$6001,"not Found")</f>
        <v>160</v>
      </c>
      <c r="Q5136" s="1">
        <f t="shared" si="3"/>
        <v>160</v>
      </c>
      <c r="R5136" s="1" t="str">
        <f t="array" ref="R5136">_xlfn.XLOOKUP(A5136,Booking_data!$A$1:$A$6001,Booking_data!$L$1:$L$6001,"Not Found")</f>
        <v>Net Banking</v>
      </c>
      <c r="S5136" s="1">
        <f t="array" ref="S5136">_xlfn.XLOOKUP(A5136,Booking_data!$A$1:$A$6001,Booking_data!$N$1:$N$6001,"not Found")</f>
        <v>57</v>
      </c>
      <c r="T5136" s="1" t="str">
        <f t="array" ref="T5136">_xlfn.XLOOKUP(A5136,Booking_data!$A$1:$A$6001,Booking_data!$O$1:$O$6001,"Not Found")</f>
        <v>Male</v>
      </c>
      <c r="U5136" s="1" t="str">
        <f t="shared" si="4"/>
        <v>Above 45</v>
      </c>
      <c r="V5136" s="1" t="str">
        <f t="shared" si="5"/>
        <v>Low Booking</v>
      </c>
    </row>
    <row r="5137" ht="15.75" customHeight="1">
      <c r="A5137" s="1" t="s">
        <v>5451</v>
      </c>
      <c r="B5137" s="6">
        <v>46044.0</v>
      </c>
      <c r="C5137" s="6">
        <v>46044.0</v>
      </c>
      <c r="D5137" s="7">
        <v>0.53125</v>
      </c>
      <c r="E5137" s="1" t="str">
        <f t="shared" si="1"/>
        <v>Weekday</v>
      </c>
      <c r="F5137" s="1" t="str">
        <f t="shared" si="2"/>
        <v>Jan</v>
      </c>
      <c r="G5137" s="1" t="str">
        <f t="array" ref="G5137">_xlfn.XLOOKUP(A5137,Booking_data!$A$1:$A$6001,Booking_data!$D$1:$D$6001,"not found")</f>
        <v>M005</v>
      </c>
      <c r="H5137" s="1" t="str">
        <f t="array" ref="H5137">_xlfn.XLOOKUP(G5137,Movies_data!$A$1:$A$41,Movies_data!$B$1:$B$41,"not found")</f>
        <v>Ponniyin Selvan II</v>
      </c>
      <c r="I5137" s="1" t="str">
        <f t="array" ref="I5137">_xlfn.XLOOKUP(G5137,Movies_data!$A$1:$A$41,Movies_data!$D$1:$D$41,"not found")</f>
        <v>Drama</v>
      </c>
      <c r="J5137" s="1" t="str">
        <f t="array" ref="J5137">_xlfn.XLOOKUP(G5137,Movies_data!$A$1:$A$41,Movies_data!$C$1:$C$41,"not found")</f>
        <v>Tamil</v>
      </c>
      <c r="K5137" s="1">
        <f t="array" ref="K5137">_xlfn.XLOOKUP(G5137,Movies_data!$A$1:$A$41,Movies_data!$H$1:$H$41,"Not Found")</f>
        <v>7.3</v>
      </c>
      <c r="L5137" s="1" t="str">
        <f t="array" ref="L5137">_xlfn.XLOOKUP(A5137,Booking_data!$A$1:$A$6001,Booking_data!$E$1:$E$6001,"not Found")</f>
        <v>C113</v>
      </c>
      <c r="M5137" s="1" t="str">
        <f t="array" ref="M5137">_xlfn.XLOOKUP(L5137,Cinemas_data!$A$1:$A$49,Cinemas_data!$I$1:$I$49,"not Found")</f>
        <v>#NAME?</v>
      </c>
      <c r="N5137" s="1" t="str">
        <f t="array" ref="N5137">_xlfn.XLOOKUP(L5137,Cinemas_data!$A$1:$A$49,Cinemas_data!$C$1:$C$49,"not Found")</f>
        <v>Delhi</v>
      </c>
      <c r="O5137" s="1">
        <f t="array" ref="O5137">_xlfn.XLOOKUP(A5137,Booking_data!$A$1:$A$6001,Booking_data!$H$1:$H$6001,"not found")</f>
        <v>3</v>
      </c>
      <c r="P5137" s="1">
        <f t="array" ref="P5137">_xlfn.XLOOKUP(A5137,Booking_data!$A$1:$A$6001,Booking_data!$I$1:$I$6001,"not Found")</f>
        <v>240</v>
      </c>
      <c r="Q5137" s="1">
        <f t="shared" si="3"/>
        <v>720</v>
      </c>
      <c r="R5137" s="1" t="str">
        <f t="array" ref="R5137">_xlfn.XLOOKUP(A5137,Booking_data!$A$1:$A$6001,Booking_data!$L$1:$L$6001,"Not Found")</f>
        <v>Debit Card</v>
      </c>
      <c r="S5137" s="1">
        <f t="array" ref="S5137">_xlfn.XLOOKUP(A5137,Booking_data!$A$1:$A$6001,Booking_data!$N$1:$N$6001,"not Found")</f>
        <v>18</v>
      </c>
      <c r="T5137" s="1" t="str">
        <f t="array" ref="T5137">_xlfn.XLOOKUP(A5137,Booking_data!$A$1:$A$6001,Booking_data!$O$1:$O$6001,"Not Found")</f>
        <v>Other</v>
      </c>
      <c r="U5137" s="1" t="str">
        <f t="shared" si="4"/>
        <v>Youngster</v>
      </c>
      <c r="V5137" s="1" t="str">
        <f t="shared" si="5"/>
        <v>Medium Booking</v>
      </c>
    </row>
    <row r="5138" ht="15.75" customHeight="1">
      <c r="A5138" s="1" t="s">
        <v>5452</v>
      </c>
      <c r="B5138" s="6">
        <v>46166.0</v>
      </c>
      <c r="C5138" s="6">
        <v>46166.0</v>
      </c>
      <c r="D5138" s="7">
        <v>0.9375</v>
      </c>
      <c r="E5138" s="1" t="str">
        <f t="shared" si="1"/>
        <v>Weekend</v>
      </c>
      <c r="F5138" s="1" t="str">
        <f t="shared" si="2"/>
        <v>May</v>
      </c>
      <c r="G5138" s="1" t="str">
        <f t="array" ref="G5138">_xlfn.XLOOKUP(A5138,Booking_data!$A$1:$A$6001,Booking_data!$D$1:$D$6001,"not found")</f>
        <v>M006</v>
      </c>
      <c r="H5138" s="1" t="str">
        <f t="array" ref="H5138">_xlfn.XLOOKUP(G5138,Movies_data!$A$1:$A$41,Movies_data!$B$1:$B$41,"not found")</f>
        <v>Maamannan</v>
      </c>
      <c r="I5138" s="1" t="str">
        <f t="array" ref="I5138">_xlfn.XLOOKUP(G5138,Movies_data!$A$1:$A$41,Movies_data!$D$1:$D$41,"not found")</f>
        <v>Drama</v>
      </c>
      <c r="J5138" s="1" t="str">
        <f t="array" ref="J5138">_xlfn.XLOOKUP(G5138,Movies_data!$A$1:$A$41,Movies_data!$C$1:$C$41,"not found")</f>
        <v>Tamil</v>
      </c>
      <c r="K5138" s="1">
        <f t="array" ref="K5138">_xlfn.XLOOKUP(G5138,Movies_data!$A$1:$A$41,Movies_data!$H$1:$H$41,"Not Found")</f>
        <v>7.3</v>
      </c>
      <c r="L5138" s="1" t="str">
        <f t="array" ref="L5138">_xlfn.XLOOKUP(A5138,Booking_data!$A$1:$A$6001,Booking_data!$E$1:$E$6001,"not Found")</f>
        <v>C082</v>
      </c>
      <c r="M5138" s="1" t="str">
        <f t="array" ref="M5138">_xlfn.XLOOKUP(L5138,Cinemas_data!$A$1:$A$49,Cinemas_data!$I$1:$I$49,"not Found")</f>
        <v>#NAME?</v>
      </c>
      <c r="N5138" s="1" t="str">
        <f t="array" ref="N5138">_xlfn.XLOOKUP(L5138,Cinemas_data!$A$1:$A$49,Cinemas_data!$C$1:$C$49,"not Found")</f>
        <v>Vijayawada</v>
      </c>
      <c r="O5138" s="1">
        <f t="array" ref="O5138">_xlfn.XLOOKUP(A5138,Booking_data!$A$1:$A$6001,Booking_data!$H$1:$H$6001,"not found")</f>
        <v>3</v>
      </c>
      <c r="P5138" s="1">
        <f t="array" ref="P5138">_xlfn.XLOOKUP(A5138,Booking_data!$A$1:$A$6001,Booking_data!$I$1:$I$6001,"not Found")</f>
        <v>280</v>
      </c>
      <c r="Q5138" s="1">
        <f t="shared" si="3"/>
        <v>840</v>
      </c>
      <c r="R5138" s="1" t="str">
        <f t="array" ref="R5138">_xlfn.XLOOKUP(A5138,Booking_data!$A$1:$A$6001,Booking_data!$L$1:$L$6001,"Not Found")</f>
        <v>UPI</v>
      </c>
      <c r="S5138" s="1">
        <f t="array" ref="S5138">_xlfn.XLOOKUP(A5138,Booking_data!$A$1:$A$6001,Booking_data!$N$1:$N$6001,"not Found")</f>
        <v>38</v>
      </c>
      <c r="T5138" s="1" t="str">
        <f t="array" ref="T5138">_xlfn.XLOOKUP(A5138,Booking_data!$A$1:$A$6001,Booking_data!$O$1:$O$6001,"Not Found")</f>
        <v>Other</v>
      </c>
      <c r="U5138" s="1" t="str">
        <f t="shared" si="4"/>
        <v>Middle Age</v>
      </c>
      <c r="V5138" s="1" t="str">
        <f t="shared" si="5"/>
        <v>Medium Booking</v>
      </c>
    </row>
    <row r="5139" ht="15.75" customHeight="1">
      <c r="A5139" s="1" t="s">
        <v>5453</v>
      </c>
      <c r="B5139" s="6">
        <v>46141.0</v>
      </c>
      <c r="C5139" s="6">
        <v>46143.0</v>
      </c>
      <c r="D5139" s="7">
        <v>0.8854166666666666</v>
      </c>
      <c r="E5139" s="1" t="str">
        <f t="shared" si="1"/>
        <v>Weekday</v>
      </c>
      <c r="F5139" s="1" t="str">
        <f t="shared" si="2"/>
        <v>Apr</v>
      </c>
      <c r="G5139" s="1" t="str">
        <f t="array" ref="G5139">_xlfn.XLOOKUP(A5139,Booking_data!$A$1:$A$6001,Booking_data!$D$1:$D$6001,"not found")</f>
        <v>M020</v>
      </c>
      <c r="H5139" s="1" t="str">
        <f t="array" ref="H5139">_xlfn.XLOOKUP(G5139,Movies_data!$A$1:$A$41,Movies_data!$B$1:$B$41,"not found")</f>
        <v>Jawan</v>
      </c>
      <c r="I5139" s="1" t="str">
        <f t="array" ref="I5139">_xlfn.XLOOKUP(G5139,Movies_data!$A$1:$A$41,Movies_data!$D$1:$D$41,"not found")</f>
        <v>Action</v>
      </c>
      <c r="J5139" s="1" t="str">
        <f t="array" ref="J5139">_xlfn.XLOOKUP(G5139,Movies_data!$A$1:$A$41,Movies_data!$C$1:$C$41,"not found")</f>
        <v>Hindi</v>
      </c>
      <c r="K5139" s="1">
        <f t="array" ref="K5139">_xlfn.XLOOKUP(G5139,Movies_data!$A$1:$A$41,Movies_data!$H$1:$H$41,"Not Found")</f>
        <v>7</v>
      </c>
      <c r="L5139" s="1" t="str">
        <f t="array" ref="L5139">_xlfn.XLOOKUP(A5139,Booking_data!$A$1:$A$6001,Booking_data!$E$1:$E$6001,"not Found")</f>
        <v>C143</v>
      </c>
      <c r="M5139" s="1" t="str">
        <f t="array" ref="M5139">_xlfn.XLOOKUP(L5139,Cinemas_data!$A$1:$A$49,Cinemas_data!$I$1:$I$49,"not Found")</f>
        <v>#NAME?</v>
      </c>
      <c r="N5139" s="1" t="str">
        <f t="array" ref="N5139">_xlfn.XLOOKUP(L5139,Cinemas_data!$A$1:$A$49,Cinemas_data!$C$1:$C$49,"not Found")</f>
        <v>Ahmedabad</v>
      </c>
      <c r="O5139" s="1">
        <f t="array" ref="O5139">_xlfn.XLOOKUP(A5139,Booking_data!$A$1:$A$6001,Booking_data!$H$1:$H$6001,"not found")</f>
        <v>2</v>
      </c>
      <c r="P5139" s="1">
        <f t="array" ref="P5139">_xlfn.XLOOKUP(A5139,Booking_data!$A$1:$A$6001,Booking_data!$I$1:$I$6001,"not Found")</f>
        <v>240</v>
      </c>
      <c r="Q5139" s="1">
        <f t="shared" si="3"/>
        <v>480</v>
      </c>
      <c r="R5139" s="1" t="str">
        <f t="array" ref="R5139">_xlfn.XLOOKUP(A5139,Booking_data!$A$1:$A$6001,Booking_data!$L$1:$L$6001,"Not Found")</f>
        <v>Credit Card</v>
      </c>
      <c r="S5139" s="1">
        <f t="array" ref="S5139">_xlfn.XLOOKUP(A5139,Booking_data!$A$1:$A$6001,Booking_data!$N$1:$N$6001,"not Found")</f>
        <v>44</v>
      </c>
      <c r="T5139" s="1" t="str">
        <f t="array" ref="T5139">_xlfn.XLOOKUP(A5139,Booking_data!$A$1:$A$6001,Booking_data!$O$1:$O$6001,"Not Found")</f>
        <v>Male</v>
      </c>
      <c r="U5139" s="1" t="str">
        <f t="shared" si="4"/>
        <v>Middle Age</v>
      </c>
      <c r="V5139" s="1" t="str">
        <f t="shared" si="5"/>
        <v>Low Booking</v>
      </c>
    </row>
    <row r="5140" ht="15.75" customHeight="1">
      <c r="A5140" s="1" t="s">
        <v>5454</v>
      </c>
      <c r="B5140" s="6">
        <v>46106.0</v>
      </c>
      <c r="C5140" s="6">
        <v>46109.0</v>
      </c>
      <c r="D5140" s="7">
        <v>0.9375</v>
      </c>
      <c r="E5140" s="1" t="str">
        <f t="shared" si="1"/>
        <v>Weekday</v>
      </c>
      <c r="F5140" s="1" t="str">
        <f t="shared" si="2"/>
        <v>Mar</v>
      </c>
      <c r="G5140" s="1" t="str">
        <f t="array" ref="G5140">_xlfn.XLOOKUP(A5140,Booking_data!$A$1:$A$6001,Booking_data!$D$1:$D$6001,"not found")</f>
        <v>M004</v>
      </c>
      <c r="H5140" s="1" t="str">
        <f t="array" ref="H5140">_xlfn.XLOOKUP(G5140,Movies_data!$A$1:$A$41,Movies_data!$B$1:$B$41,"not found")</f>
        <v>Ponniyin Selvan I</v>
      </c>
      <c r="I5140" s="1" t="str">
        <f t="array" ref="I5140">_xlfn.XLOOKUP(G5140,Movies_data!$A$1:$A$41,Movies_data!$D$1:$D$41,"not found")</f>
        <v>Drama</v>
      </c>
      <c r="J5140" s="1" t="str">
        <f t="array" ref="J5140">_xlfn.XLOOKUP(G5140,Movies_data!$A$1:$A$41,Movies_data!$C$1:$C$41,"not found")</f>
        <v>Tamil</v>
      </c>
      <c r="K5140" s="1">
        <f t="array" ref="K5140">_xlfn.XLOOKUP(G5140,Movies_data!$A$1:$A$41,Movies_data!$H$1:$H$41,"Not Found")</f>
        <v>7.6</v>
      </c>
      <c r="L5140" s="1" t="str">
        <f t="array" ref="L5140">_xlfn.XLOOKUP(A5140,Booking_data!$A$1:$A$6001,Booking_data!$E$1:$E$6001,"not Found")</f>
        <v>C073</v>
      </c>
      <c r="M5140" s="1" t="str">
        <f t="array" ref="M5140">_xlfn.XLOOKUP(L5140,Cinemas_data!$A$1:$A$49,Cinemas_data!$I$1:$I$49,"not Found")</f>
        <v>#NAME?</v>
      </c>
      <c r="N5140" s="1" t="str">
        <f t="array" ref="N5140">_xlfn.XLOOKUP(L5140,Cinemas_data!$A$1:$A$49,Cinemas_data!$C$1:$C$49,"not Found")</f>
        <v>Hyderabad</v>
      </c>
      <c r="O5140" s="1">
        <f t="array" ref="O5140">_xlfn.XLOOKUP(A5140,Booking_data!$A$1:$A$6001,Booking_data!$H$1:$H$6001,"not found")</f>
        <v>3</v>
      </c>
      <c r="P5140" s="1">
        <f t="array" ref="P5140">_xlfn.XLOOKUP(A5140,Booking_data!$A$1:$A$6001,Booking_data!$I$1:$I$6001,"not Found")</f>
        <v>240</v>
      </c>
      <c r="Q5140" s="1">
        <f t="shared" si="3"/>
        <v>720</v>
      </c>
      <c r="R5140" s="1" t="str">
        <f t="array" ref="R5140">_xlfn.XLOOKUP(A5140,Booking_data!$A$1:$A$6001,Booking_data!$L$1:$L$6001,"Not Found")</f>
        <v>Credit Card</v>
      </c>
      <c r="S5140" s="1">
        <f t="array" ref="S5140">_xlfn.XLOOKUP(A5140,Booking_data!$A$1:$A$6001,Booking_data!$N$1:$N$6001,"not Found")</f>
        <v>52</v>
      </c>
      <c r="T5140" s="1" t="str">
        <f t="array" ref="T5140">_xlfn.XLOOKUP(A5140,Booking_data!$A$1:$A$6001,Booking_data!$O$1:$O$6001,"Not Found")</f>
        <v>Male</v>
      </c>
      <c r="U5140" s="1" t="str">
        <f t="shared" si="4"/>
        <v>Above 45</v>
      </c>
      <c r="V5140" s="1" t="str">
        <f t="shared" si="5"/>
        <v>Medium Booking</v>
      </c>
    </row>
    <row r="5141" ht="15.75" customHeight="1">
      <c r="A5141" s="1" t="s">
        <v>5455</v>
      </c>
      <c r="B5141" s="6">
        <v>46145.0</v>
      </c>
      <c r="C5141" s="6">
        <v>46148.0</v>
      </c>
      <c r="D5141" s="7">
        <v>0.53125</v>
      </c>
      <c r="E5141" s="1" t="str">
        <f t="shared" si="1"/>
        <v>Weekend</v>
      </c>
      <c r="F5141" s="1" t="str">
        <f t="shared" si="2"/>
        <v>May</v>
      </c>
      <c r="G5141" s="1" t="str">
        <f t="array" ref="G5141">_xlfn.XLOOKUP(A5141,Booking_data!$A$1:$A$6001,Booking_data!$D$1:$D$6001,"not found")</f>
        <v>M017</v>
      </c>
      <c r="H5141" s="1" t="str">
        <f t="array" ref="H5141">_xlfn.XLOOKUP(G5141,Movies_data!$A$1:$A$41,Movies_data!$B$1:$B$41,"not found")</f>
        <v>Baahubali 2</v>
      </c>
      <c r="I5141" s="1" t="str">
        <f t="array" ref="I5141">_xlfn.XLOOKUP(G5141,Movies_data!$A$1:$A$41,Movies_data!$D$1:$D$41,"not found")</f>
        <v>Action</v>
      </c>
      <c r="J5141" s="1" t="str">
        <f t="array" ref="J5141">_xlfn.XLOOKUP(G5141,Movies_data!$A$1:$A$41,Movies_data!$C$1:$C$41,"not found")</f>
        <v>Telugu</v>
      </c>
      <c r="K5141" s="1">
        <f t="array" ref="K5141">_xlfn.XLOOKUP(G5141,Movies_data!$A$1:$A$41,Movies_data!$H$1:$H$41,"Not Found")</f>
        <v>8.2</v>
      </c>
      <c r="L5141" s="1" t="str">
        <f t="array" ref="L5141">_xlfn.XLOOKUP(A5141,Booking_data!$A$1:$A$6001,Booking_data!$E$1:$E$6001,"not Found")</f>
        <v>C123</v>
      </c>
      <c r="M5141" s="1" t="str">
        <f t="array" ref="M5141">_xlfn.XLOOKUP(L5141,Cinemas_data!$A$1:$A$49,Cinemas_data!$I$1:$I$49,"not Found")</f>
        <v>#NAME?</v>
      </c>
      <c r="N5141" s="1" t="str">
        <f t="array" ref="N5141">_xlfn.XLOOKUP(L5141,Cinemas_data!$A$1:$A$49,Cinemas_data!$C$1:$C$49,"not Found")</f>
        <v>Noida</v>
      </c>
      <c r="O5141" s="1">
        <f t="array" ref="O5141">_xlfn.XLOOKUP(A5141,Booking_data!$A$1:$A$6001,Booking_data!$H$1:$H$6001,"not found")</f>
        <v>5</v>
      </c>
      <c r="P5141" s="1">
        <f t="array" ref="P5141">_xlfn.XLOOKUP(A5141,Booking_data!$A$1:$A$6001,Booking_data!$I$1:$I$6001,"not Found")</f>
        <v>220</v>
      </c>
      <c r="Q5141" s="1">
        <f t="shared" si="3"/>
        <v>1100</v>
      </c>
      <c r="R5141" s="1" t="str">
        <f t="array" ref="R5141">_xlfn.XLOOKUP(A5141,Booking_data!$A$1:$A$6001,Booking_data!$L$1:$L$6001,"Not Found")</f>
        <v>Credit Card</v>
      </c>
      <c r="S5141" s="1">
        <f t="array" ref="S5141">_xlfn.XLOOKUP(A5141,Booking_data!$A$1:$A$6001,Booking_data!$N$1:$N$6001,"not Found")</f>
        <v>23</v>
      </c>
      <c r="T5141" s="1" t="str">
        <f t="array" ref="T5141">_xlfn.XLOOKUP(A5141,Booking_data!$A$1:$A$6001,Booking_data!$O$1:$O$6001,"Not Found")</f>
        <v>Other</v>
      </c>
      <c r="U5141" s="1" t="str">
        <f t="shared" si="4"/>
        <v>Youngster</v>
      </c>
      <c r="V5141" s="1" t="str">
        <f t="shared" si="5"/>
        <v>High Booking</v>
      </c>
    </row>
    <row r="5142" ht="15.75" customHeight="1">
      <c r="A5142" s="1" t="s">
        <v>5456</v>
      </c>
      <c r="B5142" s="6">
        <v>46112.0</v>
      </c>
      <c r="C5142" s="6">
        <v>46114.0</v>
      </c>
      <c r="D5142" s="7">
        <v>0.53125</v>
      </c>
      <c r="E5142" s="1" t="str">
        <f t="shared" si="1"/>
        <v>Weekday</v>
      </c>
      <c r="F5142" s="1" t="str">
        <f t="shared" si="2"/>
        <v>Mar</v>
      </c>
      <c r="G5142" s="1" t="str">
        <f t="array" ref="G5142">_xlfn.XLOOKUP(A5142,Booking_data!$A$1:$A$6001,Booking_data!$D$1:$D$6001,"not found")</f>
        <v>M038</v>
      </c>
      <c r="H5142" s="1" t="str">
        <f t="array" ref="H5142">_xlfn.XLOOKUP(G5142,Movies_data!$A$1:$A$41,Movies_data!$B$1:$B$41,"not found")</f>
        <v>Barbie</v>
      </c>
      <c r="I5142" s="1" t="str">
        <f t="array" ref="I5142">_xlfn.XLOOKUP(G5142,Movies_data!$A$1:$A$41,Movies_data!$D$1:$D$41,"not found")</f>
        <v>Comedy</v>
      </c>
      <c r="J5142" s="1" t="str">
        <f t="array" ref="J5142">_xlfn.XLOOKUP(G5142,Movies_data!$A$1:$A$41,Movies_data!$C$1:$C$41,"not found")</f>
        <v>English</v>
      </c>
      <c r="K5142" s="1">
        <f t="array" ref="K5142">_xlfn.XLOOKUP(G5142,Movies_data!$A$1:$A$41,Movies_data!$H$1:$H$41,"Not Found")</f>
        <v>6.8</v>
      </c>
      <c r="L5142" s="1" t="str">
        <f t="array" ref="L5142">_xlfn.XLOOKUP(A5142,Booking_data!$A$1:$A$6001,Booking_data!$E$1:$E$6001,"not Found")</f>
        <v>C031</v>
      </c>
      <c r="M5142" s="1" t="str">
        <f t="array" ref="M5142">_xlfn.XLOOKUP(L5142,Cinemas_data!$A$1:$A$49,Cinemas_data!$I$1:$I$49,"not Found")</f>
        <v>#NAME?</v>
      </c>
      <c r="N5142" s="1" t="str">
        <f t="array" ref="N5142">_xlfn.XLOOKUP(L5142,Cinemas_data!$A$1:$A$49,Cinemas_data!$C$1:$C$49,"not Found")</f>
        <v>Madurai</v>
      </c>
      <c r="O5142" s="1">
        <f t="array" ref="O5142">_xlfn.XLOOKUP(A5142,Booking_data!$A$1:$A$6001,Booking_data!$H$1:$H$6001,"not found")</f>
        <v>1</v>
      </c>
      <c r="P5142" s="1">
        <f t="array" ref="P5142">_xlfn.XLOOKUP(A5142,Booking_data!$A$1:$A$6001,Booking_data!$I$1:$I$6001,"not Found")</f>
        <v>240</v>
      </c>
      <c r="Q5142" s="1">
        <f t="shared" si="3"/>
        <v>240</v>
      </c>
      <c r="R5142" s="1" t="str">
        <f t="array" ref="R5142">_xlfn.XLOOKUP(A5142,Booking_data!$A$1:$A$6001,Booking_data!$L$1:$L$6001,"Not Found")</f>
        <v>Debit Card</v>
      </c>
      <c r="S5142" s="1">
        <f t="array" ref="S5142">_xlfn.XLOOKUP(A5142,Booking_data!$A$1:$A$6001,Booking_data!$N$1:$N$6001,"not Found")</f>
        <v>39</v>
      </c>
      <c r="T5142" s="1" t="str">
        <f t="array" ref="T5142">_xlfn.XLOOKUP(A5142,Booking_data!$A$1:$A$6001,Booking_data!$O$1:$O$6001,"Not Found")</f>
        <v>Other</v>
      </c>
      <c r="U5142" s="1" t="str">
        <f t="shared" si="4"/>
        <v>Middle Age</v>
      </c>
      <c r="V5142" s="1" t="str">
        <f t="shared" si="5"/>
        <v>Low Booking</v>
      </c>
    </row>
    <row r="5143" ht="15.75" customHeight="1">
      <c r="A5143" s="1" t="s">
        <v>5457</v>
      </c>
      <c r="B5143" s="6">
        <v>46031.0</v>
      </c>
      <c r="C5143" s="6">
        <v>46032.0</v>
      </c>
      <c r="D5143" s="7">
        <v>0.9375</v>
      </c>
      <c r="E5143" s="1" t="str">
        <f t="shared" si="1"/>
        <v>Weekday</v>
      </c>
      <c r="F5143" s="1" t="str">
        <f t="shared" si="2"/>
        <v>Jan</v>
      </c>
      <c r="G5143" s="1" t="str">
        <f t="array" ref="G5143">_xlfn.XLOOKUP(A5143,Booking_data!$A$1:$A$6001,Booking_data!$D$1:$D$6001,"not found")</f>
        <v>M002</v>
      </c>
      <c r="H5143" s="1" t="str">
        <f t="array" ref="H5143">_xlfn.XLOOKUP(G5143,Movies_data!$A$1:$A$41,Movies_data!$B$1:$B$41,"not found")</f>
        <v>Jailer</v>
      </c>
      <c r="I5143" s="1" t="str">
        <f t="array" ref="I5143">_xlfn.XLOOKUP(G5143,Movies_data!$A$1:$A$41,Movies_data!$D$1:$D$41,"not found")</f>
        <v>Action</v>
      </c>
      <c r="J5143" s="1" t="str">
        <f t="array" ref="J5143">_xlfn.XLOOKUP(G5143,Movies_data!$A$1:$A$41,Movies_data!$C$1:$C$41,"not found")</f>
        <v>Tamil</v>
      </c>
      <c r="K5143" s="1">
        <f t="array" ref="K5143">_xlfn.XLOOKUP(G5143,Movies_data!$A$1:$A$41,Movies_data!$H$1:$H$41,"Not Found")</f>
        <v>7.1</v>
      </c>
      <c r="L5143" s="1" t="str">
        <f t="array" ref="L5143">_xlfn.XLOOKUP(A5143,Booking_data!$A$1:$A$6001,Booking_data!$E$1:$E$6001,"not Found")</f>
        <v>C142</v>
      </c>
      <c r="M5143" s="1" t="str">
        <f t="array" ref="M5143">_xlfn.XLOOKUP(L5143,Cinemas_data!$A$1:$A$49,Cinemas_data!$I$1:$I$49,"not Found")</f>
        <v>#NAME?</v>
      </c>
      <c r="N5143" s="1" t="str">
        <f t="array" ref="N5143">_xlfn.XLOOKUP(L5143,Cinemas_data!$A$1:$A$49,Cinemas_data!$C$1:$C$49,"not Found")</f>
        <v>Ahmedabad</v>
      </c>
      <c r="O5143" s="1">
        <f t="array" ref="O5143">_xlfn.XLOOKUP(A5143,Booking_data!$A$1:$A$6001,Booking_data!$H$1:$H$6001,"not found")</f>
        <v>1</v>
      </c>
      <c r="P5143" s="1">
        <f t="array" ref="P5143">_xlfn.XLOOKUP(A5143,Booking_data!$A$1:$A$6001,Booking_data!$I$1:$I$6001,"not Found")</f>
        <v>300</v>
      </c>
      <c r="Q5143" s="1">
        <f t="shared" si="3"/>
        <v>300</v>
      </c>
      <c r="R5143" s="1" t="str">
        <f t="array" ref="R5143">_xlfn.XLOOKUP(A5143,Booking_data!$A$1:$A$6001,Booking_data!$L$1:$L$6001,"Not Found")</f>
        <v>UPI</v>
      </c>
      <c r="S5143" s="1">
        <f t="array" ref="S5143">_xlfn.XLOOKUP(A5143,Booking_data!$A$1:$A$6001,Booking_data!$N$1:$N$6001,"not Found")</f>
        <v>41</v>
      </c>
      <c r="T5143" s="1" t="str">
        <f t="array" ref="T5143">_xlfn.XLOOKUP(A5143,Booking_data!$A$1:$A$6001,Booking_data!$O$1:$O$6001,"Not Found")</f>
        <v>Other</v>
      </c>
      <c r="U5143" s="1" t="str">
        <f t="shared" si="4"/>
        <v>Middle Age</v>
      </c>
      <c r="V5143" s="1" t="str">
        <f t="shared" si="5"/>
        <v>Low Booking</v>
      </c>
    </row>
    <row r="5144" ht="15.75" customHeight="1">
      <c r="A5144" s="1" t="s">
        <v>5458</v>
      </c>
      <c r="B5144" s="6">
        <v>46105.0</v>
      </c>
      <c r="C5144" s="6">
        <v>46105.0</v>
      </c>
      <c r="D5144" s="7">
        <v>0.3958333333333333</v>
      </c>
      <c r="E5144" s="1" t="str">
        <f t="shared" si="1"/>
        <v>Weekday</v>
      </c>
      <c r="F5144" s="1" t="str">
        <f t="shared" si="2"/>
        <v>Mar</v>
      </c>
      <c r="G5144" s="1" t="str">
        <f t="array" ref="G5144">_xlfn.XLOOKUP(A5144,Booking_data!$A$1:$A$6001,Booking_data!$D$1:$D$6001,"not found")</f>
        <v>M024</v>
      </c>
      <c r="H5144" s="1" t="str">
        <f t="array" ref="H5144">_xlfn.XLOOKUP(G5144,Movies_data!$A$1:$A$41,Movies_data!$B$1:$B$41,"not found")</f>
        <v>Bhool Bhulaiyaa 2</v>
      </c>
      <c r="I5144" s="1" t="str">
        <f t="array" ref="I5144">_xlfn.XLOOKUP(G5144,Movies_data!$A$1:$A$41,Movies_data!$D$1:$D$41,"not found")</f>
        <v>Comedy</v>
      </c>
      <c r="J5144" s="1" t="str">
        <f t="array" ref="J5144">_xlfn.XLOOKUP(G5144,Movies_data!$A$1:$A$41,Movies_data!$C$1:$C$41,"not found")</f>
        <v>Hindi</v>
      </c>
      <c r="K5144" s="1">
        <f t="array" ref="K5144">_xlfn.XLOOKUP(G5144,Movies_data!$A$1:$A$41,Movies_data!$H$1:$H$41,"Not Found")</f>
        <v>5.9</v>
      </c>
      <c r="L5144" s="1" t="str">
        <f t="array" ref="L5144">_xlfn.XLOOKUP(A5144,Booking_data!$A$1:$A$6001,Booking_data!$E$1:$E$6001,"not Found")</f>
        <v>C072</v>
      </c>
      <c r="M5144" s="1" t="str">
        <f t="array" ref="M5144">_xlfn.XLOOKUP(L5144,Cinemas_data!$A$1:$A$49,Cinemas_data!$I$1:$I$49,"not Found")</f>
        <v>#NAME?</v>
      </c>
      <c r="N5144" s="1" t="str">
        <f t="array" ref="N5144">_xlfn.XLOOKUP(L5144,Cinemas_data!$A$1:$A$49,Cinemas_data!$C$1:$C$49,"not Found")</f>
        <v>Hyderabad</v>
      </c>
      <c r="O5144" s="1">
        <f t="array" ref="O5144">_xlfn.XLOOKUP(A5144,Booking_data!$A$1:$A$6001,Booking_data!$H$1:$H$6001,"not found")</f>
        <v>2</v>
      </c>
      <c r="P5144" s="1">
        <f t="array" ref="P5144">_xlfn.XLOOKUP(A5144,Booking_data!$A$1:$A$6001,Booking_data!$I$1:$I$6001,"not Found")</f>
        <v>200</v>
      </c>
      <c r="Q5144" s="1">
        <f t="shared" si="3"/>
        <v>400</v>
      </c>
      <c r="R5144" s="1" t="str">
        <f t="array" ref="R5144">_xlfn.XLOOKUP(A5144,Booking_data!$A$1:$A$6001,Booking_data!$L$1:$L$6001,"Not Found")</f>
        <v>Credit Card</v>
      </c>
      <c r="S5144" s="1">
        <f t="array" ref="S5144">_xlfn.XLOOKUP(A5144,Booking_data!$A$1:$A$6001,Booking_data!$N$1:$N$6001,"not Found")</f>
        <v>21</v>
      </c>
      <c r="T5144" s="1" t="str">
        <f t="array" ref="T5144">_xlfn.XLOOKUP(A5144,Booking_data!$A$1:$A$6001,Booking_data!$O$1:$O$6001,"Not Found")</f>
        <v>Other</v>
      </c>
      <c r="U5144" s="1" t="str">
        <f t="shared" si="4"/>
        <v>Youngster</v>
      </c>
      <c r="V5144" s="1" t="str">
        <f t="shared" si="5"/>
        <v>Low Booking</v>
      </c>
    </row>
    <row r="5145" ht="15.75" customHeight="1">
      <c r="A5145" s="1" t="s">
        <v>5459</v>
      </c>
      <c r="B5145" s="6">
        <v>46107.0</v>
      </c>
      <c r="C5145" s="6">
        <v>46107.0</v>
      </c>
      <c r="D5145" s="7">
        <v>0.7708333333333334</v>
      </c>
      <c r="E5145" s="1" t="str">
        <f t="shared" si="1"/>
        <v>Weekday</v>
      </c>
      <c r="F5145" s="1" t="str">
        <f t="shared" si="2"/>
        <v>Mar</v>
      </c>
      <c r="G5145" s="1" t="str">
        <f t="array" ref="G5145">_xlfn.XLOOKUP(A5145,Booking_data!$A$1:$A$6001,Booking_data!$D$1:$D$6001,"not found")</f>
        <v>M040</v>
      </c>
      <c r="H5145" s="1" t="str">
        <f t="array" ref="H5145">_xlfn.XLOOKUP(G5145,Movies_data!$A$1:$A$41,Movies_data!$B$1:$B$41,"not found")</f>
        <v>Inside Out 2</v>
      </c>
      <c r="I5145" s="1" t="str">
        <f t="array" ref="I5145">_xlfn.XLOOKUP(G5145,Movies_data!$A$1:$A$41,Movies_data!$D$1:$D$41,"not found")</f>
        <v>Animation</v>
      </c>
      <c r="J5145" s="1" t="str">
        <f t="array" ref="J5145">_xlfn.XLOOKUP(G5145,Movies_data!$A$1:$A$41,Movies_data!$C$1:$C$41,"not found")</f>
        <v>English</v>
      </c>
      <c r="K5145" s="1">
        <f t="array" ref="K5145">_xlfn.XLOOKUP(G5145,Movies_data!$A$1:$A$41,Movies_data!$H$1:$H$41,"Not Found")</f>
        <v>7.6</v>
      </c>
      <c r="L5145" s="1" t="str">
        <f t="array" ref="L5145">_xlfn.XLOOKUP(A5145,Booking_data!$A$1:$A$6001,Booking_data!$E$1:$E$6001,"not Found")</f>
        <v>C043</v>
      </c>
      <c r="M5145" s="1" t="str">
        <f t="array" ref="M5145">_xlfn.XLOOKUP(L5145,Cinemas_data!$A$1:$A$49,Cinemas_data!$I$1:$I$49,"not Found")</f>
        <v>#NAME?</v>
      </c>
      <c r="N5145" s="1" t="str">
        <f t="array" ref="N5145">_xlfn.XLOOKUP(L5145,Cinemas_data!$A$1:$A$49,Cinemas_data!$C$1:$C$49,"not Found")</f>
        <v>Salem</v>
      </c>
      <c r="O5145" s="1">
        <f t="array" ref="O5145">_xlfn.XLOOKUP(A5145,Booking_data!$A$1:$A$6001,Booking_data!$H$1:$H$6001,"not found")</f>
        <v>3</v>
      </c>
      <c r="P5145" s="1">
        <f t="array" ref="P5145">_xlfn.XLOOKUP(A5145,Booking_data!$A$1:$A$6001,Booking_data!$I$1:$I$6001,"not Found")</f>
        <v>280</v>
      </c>
      <c r="Q5145" s="1">
        <f t="shared" si="3"/>
        <v>840</v>
      </c>
      <c r="R5145" s="1" t="str">
        <f t="array" ref="R5145">_xlfn.XLOOKUP(A5145,Booking_data!$A$1:$A$6001,Booking_data!$L$1:$L$6001,"Not Found")</f>
        <v>Wallet</v>
      </c>
      <c r="S5145" s="1">
        <f t="array" ref="S5145">_xlfn.XLOOKUP(A5145,Booking_data!$A$1:$A$6001,Booking_data!$N$1:$N$6001,"not Found")</f>
        <v>55</v>
      </c>
      <c r="T5145" s="1" t="str">
        <f t="array" ref="T5145">_xlfn.XLOOKUP(A5145,Booking_data!$A$1:$A$6001,Booking_data!$O$1:$O$6001,"Not Found")</f>
        <v>Male</v>
      </c>
      <c r="U5145" s="1" t="str">
        <f t="shared" si="4"/>
        <v>Above 45</v>
      </c>
      <c r="V5145" s="1" t="str">
        <f t="shared" si="5"/>
        <v>Medium Booking</v>
      </c>
    </row>
    <row r="5146" ht="15.75" customHeight="1">
      <c r="A5146" s="1" t="s">
        <v>5460</v>
      </c>
      <c r="B5146" s="6">
        <v>46180.0</v>
      </c>
      <c r="C5146" s="6">
        <v>46181.0</v>
      </c>
      <c r="D5146" s="7">
        <v>0.6458333333333334</v>
      </c>
      <c r="E5146" s="1" t="str">
        <f t="shared" si="1"/>
        <v>Weekend</v>
      </c>
      <c r="F5146" s="1" t="str">
        <f t="shared" si="2"/>
        <v>Jun</v>
      </c>
      <c r="G5146" s="1" t="str">
        <f t="array" ref="G5146">_xlfn.XLOOKUP(A5146,Booking_data!$A$1:$A$6001,Booking_data!$D$1:$D$6001,"not found")</f>
        <v>M008</v>
      </c>
      <c r="H5146" s="1" t="str">
        <f t="array" ref="H5146">_xlfn.XLOOKUP(G5146,Movies_data!$A$1:$A$41,Movies_data!$B$1:$B$41,"not found")</f>
        <v>Love Today</v>
      </c>
      <c r="I5146" s="1" t="str">
        <f t="array" ref="I5146">_xlfn.XLOOKUP(G5146,Movies_data!$A$1:$A$41,Movies_data!$D$1:$D$41,"not found")</f>
        <v>Romance</v>
      </c>
      <c r="J5146" s="1" t="str">
        <f t="array" ref="J5146">_xlfn.XLOOKUP(G5146,Movies_data!$A$1:$A$41,Movies_data!$C$1:$C$41,"not found")</f>
        <v>Tamil</v>
      </c>
      <c r="K5146" s="1">
        <f t="array" ref="K5146">_xlfn.XLOOKUP(G5146,Movies_data!$A$1:$A$41,Movies_data!$H$1:$H$41,"Not Found")</f>
        <v>7.4</v>
      </c>
      <c r="L5146" s="1" t="str">
        <f t="array" ref="L5146">_xlfn.XLOOKUP(A5146,Booking_data!$A$1:$A$6001,Booking_data!$E$1:$E$6001,"not Found")</f>
        <v>C061</v>
      </c>
      <c r="M5146" s="1" t="str">
        <f t="array" ref="M5146">_xlfn.XLOOKUP(L5146,Cinemas_data!$A$1:$A$49,Cinemas_data!$I$1:$I$49,"not Found")</f>
        <v>#NAME?</v>
      </c>
      <c r="N5146" s="1" t="str">
        <f t="array" ref="N5146">_xlfn.XLOOKUP(L5146,Cinemas_data!$A$1:$A$49,Cinemas_data!$C$1:$C$49,"not Found")</f>
        <v>Mysuru</v>
      </c>
      <c r="O5146" s="1">
        <f t="array" ref="O5146">_xlfn.XLOOKUP(A5146,Booking_data!$A$1:$A$6001,Booking_data!$H$1:$H$6001,"not found")</f>
        <v>5</v>
      </c>
      <c r="P5146" s="1">
        <f t="array" ref="P5146">_xlfn.XLOOKUP(A5146,Booking_data!$A$1:$A$6001,Booking_data!$I$1:$I$6001,"not Found")</f>
        <v>340</v>
      </c>
      <c r="Q5146" s="1">
        <f t="shared" si="3"/>
        <v>1700</v>
      </c>
      <c r="R5146" s="1" t="str">
        <f t="array" ref="R5146">_xlfn.XLOOKUP(A5146,Booking_data!$A$1:$A$6001,Booking_data!$L$1:$L$6001,"Not Found")</f>
        <v>UPI</v>
      </c>
      <c r="S5146" s="1">
        <f t="array" ref="S5146">_xlfn.XLOOKUP(A5146,Booking_data!$A$1:$A$6001,Booking_data!$N$1:$N$6001,"not Found")</f>
        <v>20</v>
      </c>
      <c r="T5146" s="1" t="str">
        <f t="array" ref="T5146">_xlfn.XLOOKUP(A5146,Booking_data!$A$1:$A$6001,Booking_data!$O$1:$O$6001,"Not Found")</f>
        <v>Female</v>
      </c>
      <c r="U5146" s="1" t="str">
        <f t="shared" si="4"/>
        <v>Youngster</v>
      </c>
      <c r="V5146" s="1" t="str">
        <f t="shared" si="5"/>
        <v>High Booking</v>
      </c>
    </row>
    <row r="5147" ht="15.75" customHeight="1">
      <c r="A5147" s="1" t="s">
        <v>5461</v>
      </c>
      <c r="B5147" s="6">
        <v>46088.0</v>
      </c>
      <c r="C5147" s="6">
        <v>46094.0</v>
      </c>
      <c r="D5147" s="7">
        <v>0.8854166666666666</v>
      </c>
      <c r="E5147" s="1" t="str">
        <f t="shared" si="1"/>
        <v>Weekend</v>
      </c>
      <c r="F5147" s="1" t="str">
        <f t="shared" si="2"/>
        <v>Mar</v>
      </c>
      <c r="G5147" s="1" t="str">
        <f t="array" ref="G5147">_xlfn.XLOOKUP(A5147,Booking_data!$A$1:$A$6001,Booking_data!$D$1:$D$6001,"not found")</f>
        <v>M026</v>
      </c>
      <c r="H5147" s="1" t="str">
        <f t="array" ref="H5147">_xlfn.XLOOKUP(G5147,Movies_data!$A$1:$A$41,Movies_data!$B$1:$B$41,"not found")</f>
        <v>Drishyam 2</v>
      </c>
      <c r="I5147" s="1" t="str">
        <f t="array" ref="I5147">_xlfn.XLOOKUP(G5147,Movies_data!$A$1:$A$41,Movies_data!$D$1:$D$41,"not found")</f>
        <v>Thriller</v>
      </c>
      <c r="J5147" s="1" t="str">
        <f t="array" ref="J5147">_xlfn.XLOOKUP(G5147,Movies_data!$A$1:$A$41,Movies_data!$C$1:$C$41,"not found")</f>
        <v>Hindi</v>
      </c>
      <c r="K5147" s="1">
        <f t="array" ref="K5147">_xlfn.XLOOKUP(G5147,Movies_data!$A$1:$A$41,Movies_data!$H$1:$H$41,"Not Found")</f>
        <v>8.2</v>
      </c>
      <c r="L5147" s="1" t="str">
        <f t="array" ref="L5147">_xlfn.XLOOKUP(A5147,Booking_data!$A$1:$A$6001,Booking_data!$E$1:$E$6001,"not Found")</f>
        <v>C113</v>
      </c>
      <c r="M5147" s="1" t="str">
        <f t="array" ref="M5147">_xlfn.XLOOKUP(L5147,Cinemas_data!$A$1:$A$49,Cinemas_data!$I$1:$I$49,"not Found")</f>
        <v>#NAME?</v>
      </c>
      <c r="N5147" s="1" t="str">
        <f t="array" ref="N5147">_xlfn.XLOOKUP(L5147,Cinemas_data!$A$1:$A$49,Cinemas_data!$C$1:$C$49,"not Found")</f>
        <v>Delhi</v>
      </c>
      <c r="O5147" s="1">
        <f t="array" ref="O5147">_xlfn.XLOOKUP(A5147,Booking_data!$A$1:$A$6001,Booking_data!$H$1:$H$6001,"not found")</f>
        <v>4</v>
      </c>
      <c r="P5147" s="1">
        <f t="array" ref="P5147">_xlfn.XLOOKUP(A5147,Booking_data!$A$1:$A$6001,Booking_data!$I$1:$I$6001,"not Found")</f>
        <v>240</v>
      </c>
      <c r="Q5147" s="1">
        <f t="shared" si="3"/>
        <v>960</v>
      </c>
      <c r="R5147" s="1" t="str">
        <f t="array" ref="R5147">_xlfn.XLOOKUP(A5147,Booking_data!$A$1:$A$6001,Booking_data!$L$1:$L$6001,"Not Found")</f>
        <v>Wallet</v>
      </c>
      <c r="S5147" s="1">
        <f t="array" ref="S5147">_xlfn.XLOOKUP(A5147,Booking_data!$A$1:$A$6001,Booking_data!$N$1:$N$6001,"not Found")</f>
        <v>20</v>
      </c>
      <c r="T5147" s="1" t="str">
        <f t="array" ref="T5147">_xlfn.XLOOKUP(A5147,Booking_data!$A$1:$A$6001,Booking_data!$O$1:$O$6001,"Not Found")</f>
        <v>Male</v>
      </c>
      <c r="U5147" s="1" t="str">
        <f t="shared" si="4"/>
        <v>Youngster</v>
      </c>
      <c r="V5147" s="1" t="str">
        <f t="shared" si="5"/>
        <v>Medium Booking</v>
      </c>
    </row>
    <row r="5148" ht="15.75" customHeight="1">
      <c r="A5148" s="1" t="s">
        <v>5462</v>
      </c>
      <c r="B5148" s="6">
        <v>46161.0</v>
      </c>
      <c r="C5148" s="6">
        <v>46164.0</v>
      </c>
      <c r="D5148" s="7">
        <v>0.9375</v>
      </c>
      <c r="E5148" s="1" t="str">
        <f t="shared" si="1"/>
        <v>Weekday</v>
      </c>
      <c r="F5148" s="1" t="str">
        <f t="shared" si="2"/>
        <v>May</v>
      </c>
      <c r="G5148" s="1" t="str">
        <f t="array" ref="G5148">_xlfn.XLOOKUP(A5148,Booking_data!$A$1:$A$6001,Booking_data!$D$1:$D$6001,"not found")</f>
        <v>M009</v>
      </c>
      <c r="H5148" s="1" t="str">
        <f t="array" ref="H5148">_xlfn.XLOOKUP(G5148,Movies_data!$A$1:$A$41,Movies_data!$B$1:$B$41,"not found")</f>
        <v>Amaran</v>
      </c>
      <c r="I5148" s="1" t="str">
        <f t="array" ref="I5148">_xlfn.XLOOKUP(G5148,Movies_data!$A$1:$A$41,Movies_data!$D$1:$D$41,"not found")</f>
        <v>Biography</v>
      </c>
      <c r="J5148" s="1" t="str">
        <f t="array" ref="J5148">_xlfn.XLOOKUP(G5148,Movies_data!$A$1:$A$41,Movies_data!$C$1:$C$41,"not found")</f>
        <v>Tamil</v>
      </c>
      <c r="K5148" s="1">
        <f t="array" ref="K5148">_xlfn.XLOOKUP(G5148,Movies_data!$A$1:$A$41,Movies_data!$H$1:$H$41,"Not Found")</f>
        <v>8.3</v>
      </c>
      <c r="L5148" s="1" t="str">
        <f t="array" ref="L5148">_xlfn.XLOOKUP(A5148,Booking_data!$A$1:$A$6001,Booking_data!$E$1:$E$6001,"not Found")</f>
        <v>C133</v>
      </c>
      <c r="M5148" s="1" t="str">
        <f t="array" ref="M5148">_xlfn.XLOOKUP(L5148,Cinemas_data!$A$1:$A$49,Cinemas_data!$I$1:$I$49,"not Found")</f>
        <v>#NAME?</v>
      </c>
      <c r="N5148" s="1" t="str">
        <f t="array" ref="N5148">_xlfn.XLOOKUP(L5148,Cinemas_data!$A$1:$A$49,Cinemas_data!$C$1:$C$49,"not Found")</f>
        <v>Kolkata</v>
      </c>
      <c r="O5148" s="1">
        <f t="array" ref="O5148">_xlfn.XLOOKUP(A5148,Booking_data!$A$1:$A$6001,Booking_data!$H$1:$H$6001,"not found")</f>
        <v>4</v>
      </c>
      <c r="P5148" s="1">
        <f t="array" ref="P5148">_xlfn.XLOOKUP(A5148,Booking_data!$A$1:$A$6001,Booking_data!$I$1:$I$6001,"not Found")</f>
        <v>280</v>
      </c>
      <c r="Q5148" s="1">
        <f t="shared" si="3"/>
        <v>1120</v>
      </c>
      <c r="R5148" s="1" t="str">
        <f t="array" ref="R5148">_xlfn.XLOOKUP(A5148,Booking_data!$A$1:$A$6001,Booking_data!$L$1:$L$6001,"Not Found")</f>
        <v>Debit Card</v>
      </c>
      <c r="S5148" s="1">
        <f t="array" ref="S5148">_xlfn.XLOOKUP(A5148,Booking_data!$A$1:$A$6001,Booking_data!$N$1:$N$6001,"not Found")</f>
        <v>44</v>
      </c>
      <c r="T5148" s="1" t="str">
        <f t="array" ref="T5148">_xlfn.XLOOKUP(A5148,Booking_data!$A$1:$A$6001,Booking_data!$O$1:$O$6001,"Not Found")</f>
        <v>Female</v>
      </c>
      <c r="U5148" s="1" t="str">
        <f t="shared" si="4"/>
        <v>Middle Age</v>
      </c>
      <c r="V5148" s="1" t="str">
        <f t="shared" si="5"/>
        <v>Medium Booking</v>
      </c>
    </row>
    <row r="5149" ht="15.75" customHeight="1">
      <c r="A5149" s="1" t="s">
        <v>5463</v>
      </c>
      <c r="B5149" s="6">
        <v>46113.0</v>
      </c>
      <c r="C5149" s="6">
        <v>46115.0</v>
      </c>
      <c r="D5149" s="7">
        <v>0.3958333333333333</v>
      </c>
      <c r="E5149" s="1" t="str">
        <f t="shared" si="1"/>
        <v>Weekday</v>
      </c>
      <c r="F5149" s="1" t="str">
        <f t="shared" si="2"/>
        <v>Apr</v>
      </c>
      <c r="G5149" s="1" t="str">
        <f t="array" ref="G5149">_xlfn.XLOOKUP(A5149,Booking_data!$A$1:$A$6001,Booking_data!$D$1:$D$6001,"not found")</f>
        <v>M029</v>
      </c>
      <c r="H5149" s="1" t="str">
        <f t="array" ref="H5149">_xlfn.XLOOKUP(G5149,Movies_data!$A$1:$A$41,Movies_data!$B$1:$B$41,"not found")</f>
        <v>777 Charlie</v>
      </c>
      <c r="I5149" s="1" t="str">
        <f t="array" ref="I5149">_xlfn.XLOOKUP(G5149,Movies_data!$A$1:$A$41,Movies_data!$D$1:$D$41,"not found")</f>
        <v>Adventure</v>
      </c>
      <c r="J5149" s="1" t="str">
        <f t="array" ref="J5149">_xlfn.XLOOKUP(G5149,Movies_data!$A$1:$A$41,Movies_data!$C$1:$C$41,"not found")</f>
        <v>Kannada</v>
      </c>
      <c r="K5149" s="1">
        <f t="array" ref="K5149">_xlfn.XLOOKUP(G5149,Movies_data!$A$1:$A$41,Movies_data!$H$1:$H$41,"Not Found")</f>
        <v>8.7</v>
      </c>
      <c r="L5149" s="1" t="str">
        <f t="array" ref="L5149">_xlfn.XLOOKUP(A5149,Booking_data!$A$1:$A$6001,Booking_data!$E$1:$E$6001,"not Found")</f>
        <v>C152</v>
      </c>
      <c r="M5149" s="1" t="str">
        <f t="array" ref="M5149">_xlfn.XLOOKUP(L5149,Cinemas_data!$A$1:$A$49,Cinemas_data!$I$1:$I$49,"not Found")</f>
        <v>#NAME?</v>
      </c>
      <c r="N5149" s="1" t="str">
        <f t="array" ref="N5149">_xlfn.XLOOKUP(L5149,Cinemas_data!$A$1:$A$49,Cinemas_data!$C$1:$C$49,"not Found")</f>
        <v>Kochi</v>
      </c>
      <c r="O5149" s="1">
        <f t="array" ref="O5149">_xlfn.XLOOKUP(A5149,Booking_data!$A$1:$A$6001,Booking_data!$H$1:$H$6001,"not found")</f>
        <v>5</v>
      </c>
      <c r="P5149" s="1">
        <f t="array" ref="P5149">_xlfn.XLOOKUP(A5149,Booking_data!$A$1:$A$6001,Booking_data!$I$1:$I$6001,"not Found")</f>
        <v>260</v>
      </c>
      <c r="Q5149" s="1">
        <f t="shared" si="3"/>
        <v>1300</v>
      </c>
      <c r="R5149" s="1" t="str">
        <f t="array" ref="R5149">_xlfn.XLOOKUP(A5149,Booking_data!$A$1:$A$6001,Booking_data!$L$1:$L$6001,"Not Found")</f>
        <v>Net Banking</v>
      </c>
      <c r="S5149" s="1">
        <f t="array" ref="S5149">_xlfn.XLOOKUP(A5149,Booking_data!$A$1:$A$6001,Booking_data!$N$1:$N$6001,"not Found")</f>
        <v>39</v>
      </c>
      <c r="T5149" s="1" t="str">
        <f t="array" ref="T5149">_xlfn.XLOOKUP(A5149,Booking_data!$A$1:$A$6001,Booking_data!$O$1:$O$6001,"Not Found")</f>
        <v>Other</v>
      </c>
      <c r="U5149" s="1" t="str">
        <f t="shared" si="4"/>
        <v>Middle Age</v>
      </c>
      <c r="V5149" s="1" t="str">
        <f t="shared" si="5"/>
        <v>High Booking</v>
      </c>
    </row>
    <row r="5150" ht="15.75" customHeight="1">
      <c r="A5150" s="1" t="s">
        <v>5464</v>
      </c>
      <c r="B5150" s="6">
        <v>46114.0</v>
      </c>
      <c r="C5150" s="6">
        <v>46120.0</v>
      </c>
      <c r="D5150" s="7">
        <v>0.9375</v>
      </c>
      <c r="E5150" s="1" t="str">
        <f t="shared" si="1"/>
        <v>Weekday</v>
      </c>
      <c r="F5150" s="1" t="str">
        <f t="shared" si="2"/>
        <v>Apr</v>
      </c>
      <c r="G5150" s="1" t="str">
        <f t="array" ref="G5150">_xlfn.XLOOKUP(A5150,Booking_data!$A$1:$A$6001,Booking_data!$D$1:$D$6001,"not found")</f>
        <v>M005</v>
      </c>
      <c r="H5150" s="1" t="str">
        <f t="array" ref="H5150">_xlfn.XLOOKUP(G5150,Movies_data!$A$1:$A$41,Movies_data!$B$1:$B$41,"not found")</f>
        <v>Ponniyin Selvan II</v>
      </c>
      <c r="I5150" s="1" t="str">
        <f t="array" ref="I5150">_xlfn.XLOOKUP(G5150,Movies_data!$A$1:$A$41,Movies_data!$D$1:$D$41,"not found")</f>
        <v>Drama</v>
      </c>
      <c r="J5150" s="1" t="str">
        <f t="array" ref="J5150">_xlfn.XLOOKUP(G5150,Movies_data!$A$1:$A$41,Movies_data!$C$1:$C$41,"not found")</f>
        <v>Tamil</v>
      </c>
      <c r="K5150" s="1">
        <f t="array" ref="K5150">_xlfn.XLOOKUP(G5150,Movies_data!$A$1:$A$41,Movies_data!$H$1:$H$41,"Not Found")</f>
        <v>7.3</v>
      </c>
      <c r="L5150" s="1" t="str">
        <f t="array" ref="L5150">_xlfn.XLOOKUP(A5150,Booking_data!$A$1:$A$6001,Booking_data!$E$1:$E$6001,"not Found")</f>
        <v>C143</v>
      </c>
      <c r="M5150" s="1" t="str">
        <f t="array" ref="M5150">_xlfn.XLOOKUP(L5150,Cinemas_data!$A$1:$A$49,Cinemas_data!$I$1:$I$49,"not Found")</f>
        <v>#NAME?</v>
      </c>
      <c r="N5150" s="1" t="str">
        <f t="array" ref="N5150">_xlfn.XLOOKUP(L5150,Cinemas_data!$A$1:$A$49,Cinemas_data!$C$1:$C$49,"not Found")</f>
        <v>Ahmedabad</v>
      </c>
      <c r="O5150" s="1">
        <f t="array" ref="O5150">_xlfn.XLOOKUP(A5150,Booking_data!$A$1:$A$6001,Booking_data!$H$1:$H$6001,"not found")</f>
        <v>5</v>
      </c>
      <c r="P5150" s="1">
        <f t="array" ref="P5150">_xlfn.XLOOKUP(A5150,Booking_data!$A$1:$A$6001,Booking_data!$I$1:$I$6001,"not Found")</f>
        <v>320</v>
      </c>
      <c r="Q5150" s="1">
        <f t="shared" si="3"/>
        <v>1600</v>
      </c>
      <c r="R5150" s="1" t="str">
        <f t="array" ref="R5150">_xlfn.XLOOKUP(A5150,Booking_data!$A$1:$A$6001,Booking_data!$L$1:$L$6001,"Not Found")</f>
        <v>Wallet</v>
      </c>
      <c r="S5150" s="1">
        <f t="array" ref="S5150">_xlfn.XLOOKUP(A5150,Booking_data!$A$1:$A$6001,Booking_data!$N$1:$N$6001,"not Found")</f>
        <v>58</v>
      </c>
      <c r="T5150" s="1" t="str">
        <f t="array" ref="T5150">_xlfn.XLOOKUP(A5150,Booking_data!$A$1:$A$6001,Booking_data!$O$1:$O$6001,"Not Found")</f>
        <v>Female</v>
      </c>
      <c r="U5150" s="1" t="str">
        <f t="shared" si="4"/>
        <v>Above 45</v>
      </c>
      <c r="V5150" s="1" t="str">
        <f t="shared" si="5"/>
        <v>High Booking</v>
      </c>
    </row>
    <row r="5151" ht="15.75" customHeight="1">
      <c r="A5151" s="1" t="s">
        <v>5465</v>
      </c>
      <c r="B5151" s="6">
        <v>46048.0</v>
      </c>
      <c r="C5151" s="6">
        <v>46053.0</v>
      </c>
      <c r="D5151" s="7">
        <v>0.7708333333333334</v>
      </c>
      <c r="E5151" s="1" t="str">
        <f t="shared" si="1"/>
        <v>Weekday</v>
      </c>
      <c r="F5151" s="1" t="str">
        <f t="shared" si="2"/>
        <v>Jan</v>
      </c>
      <c r="G5151" s="1" t="str">
        <f t="array" ref="G5151">_xlfn.XLOOKUP(A5151,Booking_data!$A$1:$A$6001,Booking_data!$D$1:$D$6001,"not found")</f>
        <v>M009</v>
      </c>
      <c r="H5151" s="1" t="str">
        <f t="array" ref="H5151">_xlfn.XLOOKUP(G5151,Movies_data!$A$1:$A$41,Movies_data!$B$1:$B$41,"not found")</f>
        <v>Amaran</v>
      </c>
      <c r="I5151" s="1" t="str">
        <f t="array" ref="I5151">_xlfn.XLOOKUP(G5151,Movies_data!$A$1:$A$41,Movies_data!$D$1:$D$41,"not found")</f>
        <v>Biography</v>
      </c>
      <c r="J5151" s="1" t="str">
        <f t="array" ref="J5151">_xlfn.XLOOKUP(G5151,Movies_data!$A$1:$A$41,Movies_data!$C$1:$C$41,"not found")</f>
        <v>Tamil</v>
      </c>
      <c r="K5151" s="1">
        <f t="array" ref="K5151">_xlfn.XLOOKUP(G5151,Movies_data!$A$1:$A$41,Movies_data!$H$1:$H$41,"Not Found")</f>
        <v>8.3</v>
      </c>
      <c r="L5151" s="1" t="str">
        <f t="array" ref="L5151">_xlfn.XLOOKUP(A5151,Booking_data!$A$1:$A$6001,Booking_data!$E$1:$E$6001,"not Found")</f>
        <v>C111</v>
      </c>
      <c r="M5151" s="1" t="str">
        <f t="array" ref="M5151">_xlfn.XLOOKUP(L5151,Cinemas_data!$A$1:$A$49,Cinemas_data!$I$1:$I$49,"not Found")</f>
        <v>#NAME?</v>
      </c>
      <c r="N5151" s="1" t="str">
        <f t="array" ref="N5151">_xlfn.XLOOKUP(L5151,Cinemas_data!$A$1:$A$49,Cinemas_data!$C$1:$C$49,"not Found")</f>
        <v>Delhi</v>
      </c>
      <c r="O5151" s="1">
        <f t="array" ref="O5151">_xlfn.XLOOKUP(A5151,Booking_data!$A$1:$A$6001,Booking_data!$H$1:$H$6001,"not found")</f>
        <v>3</v>
      </c>
      <c r="P5151" s="1">
        <f t="array" ref="P5151">_xlfn.XLOOKUP(A5151,Booking_data!$A$1:$A$6001,Booking_data!$I$1:$I$6001,"not Found")</f>
        <v>180</v>
      </c>
      <c r="Q5151" s="1">
        <f t="shared" si="3"/>
        <v>540</v>
      </c>
      <c r="R5151" s="1" t="str">
        <f t="array" ref="R5151">_xlfn.XLOOKUP(A5151,Booking_data!$A$1:$A$6001,Booking_data!$L$1:$L$6001,"Not Found")</f>
        <v>Net Banking</v>
      </c>
      <c r="S5151" s="1">
        <f t="array" ref="S5151">_xlfn.XLOOKUP(A5151,Booking_data!$A$1:$A$6001,Booking_data!$N$1:$N$6001,"not Found")</f>
        <v>41</v>
      </c>
      <c r="T5151" s="1" t="str">
        <f t="array" ref="T5151">_xlfn.XLOOKUP(A5151,Booking_data!$A$1:$A$6001,Booking_data!$O$1:$O$6001,"Not Found")</f>
        <v>Male</v>
      </c>
      <c r="U5151" s="1" t="str">
        <f t="shared" si="4"/>
        <v>Middle Age</v>
      </c>
      <c r="V5151" s="1" t="str">
        <f t="shared" si="5"/>
        <v>Medium Booking</v>
      </c>
    </row>
    <row r="5152" ht="15.75" customHeight="1">
      <c r="A5152" s="1" t="s">
        <v>5466</v>
      </c>
      <c r="B5152" s="6">
        <v>46041.0</v>
      </c>
      <c r="C5152" s="6">
        <v>46041.0</v>
      </c>
      <c r="D5152" s="7">
        <v>0.53125</v>
      </c>
      <c r="E5152" s="1" t="str">
        <f t="shared" si="1"/>
        <v>Weekday</v>
      </c>
      <c r="F5152" s="1" t="str">
        <f t="shared" si="2"/>
        <v>Jan</v>
      </c>
      <c r="G5152" s="1" t="str">
        <f t="array" ref="G5152">_xlfn.XLOOKUP(A5152,Booking_data!$A$1:$A$6001,Booking_data!$D$1:$D$6001,"not found")</f>
        <v>M033</v>
      </c>
      <c r="H5152" s="1" t="str">
        <f t="array" ref="H5152">_xlfn.XLOOKUP(G5152,Movies_data!$A$1:$A$41,Movies_data!$B$1:$B$41,"not found")</f>
        <v>Lucifer</v>
      </c>
      <c r="I5152" s="1" t="str">
        <f t="array" ref="I5152">_xlfn.XLOOKUP(G5152,Movies_data!$A$1:$A$41,Movies_data!$D$1:$D$41,"not found")</f>
        <v>Action</v>
      </c>
      <c r="J5152" s="1" t="str">
        <f t="array" ref="J5152">_xlfn.XLOOKUP(G5152,Movies_data!$A$1:$A$41,Movies_data!$C$1:$C$41,"not found")</f>
        <v>Malayalam</v>
      </c>
      <c r="K5152" s="1">
        <f t="array" ref="K5152">_xlfn.XLOOKUP(G5152,Movies_data!$A$1:$A$41,Movies_data!$H$1:$H$41,"Not Found")</f>
        <v>7.5</v>
      </c>
      <c r="L5152" s="1" t="str">
        <f t="array" ref="L5152">_xlfn.XLOOKUP(A5152,Booking_data!$A$1:$A$6001,Booking_data!$E$1:$E$6001,"not Found")</f>
        <v>C161</v>
      </c>
      <c r="M5152" s="1" t="str">
        <f t="array" ref="M5152">_xlfn.XLOOKUP(L5152,Cinemas_data!$A$1:$A$49,Cinemas_data!$I$1:$I$49,"not Found")</f>
        <v>#NAME?</v>
      </c>
      <c r="N5152" s="1" t="str">
        <f t="array" ref="N5152">_xlfn.XLOOKUP(L5152,Cinemas_data!$A$1:$A$49,Cinemas_data!$C$1:$C$49,"not Found")</f>
        <v>Thiruvananthapuram</v>
      </c>
      <c r="O5152" s="1">
        <f t="array" ref="O5152">_xlfn.XLOOKUP(A5152,Booking_data!$A$1:$A$6001,Booking_data!$H$1:$H$6001,"not found")</f>
        <v>1</v>
      </c>
      <c r="P5152" s="1">
        <f t="array" ref="P5152">_xlfn.XLOOKUP(A5152,Booking_data!$A$1:$A$6001,Booking_data!$I$1:$I$6001,"not Found")</f>
        <v>360</v>
      </c>
      <c r="Q5152" s="1">
        <f t="shared" si="3"/>
        <v>360</v>
      </c>
      <c r="R5152" s="1" t="str">
        <f t="array" ref="R5152">_xlfn.XLOOKUP(A5152,Booking_data!$A$1:$A$6001,Booking_data!$L$1:$L$6001,"Not Found")</f>
        <v>Net Banking</v>
      </c>
      <c r="S5152" s="1">
        <f t="array" ref="S5152">_xlfn.XLOOKUP(A5152,Booking_data!$A$1:$A$6001,Booking_data!$N$1:$N$6001,"not Found")</f>
        <v>20</v>
      </c>
      <c r="T5152" s="1" t="str">
        <f t="array" ref="T5152">_xlfn.XLOOKUP(A5152,Booking_data!$A$1:$A$6001,Booking_data!$O$1:$O$6001,"Not Found")</f>
        <v>Male</v>
      </c>
      <c r="U5152" s="1" t="str">
        <f t="shared" si="4"/>
        <v>Youngster</v>
      </c>
      <c r="V5152" s="1" t="str">
        <f t="shared" si="5"/>
        <v>Low Booking</v>
      </c>
    </row>
    <row r="5153" ht="15.75" customHeight="1">
      <c r="A5153" s="1" t="s">
        <v>5467</v>
      </c>
      <c r="B5153" s="6">
        <v>46082.0</v>
      </c>
      <c r="C5153" s="6">
        <v>46088.0</v>
      </c>
      <c r="D5153" s="7">
        <v>0.3958333333333333</v>
      </c>
      <c r="E5153" s="1" t="str">
        <f t="shared" si="1"/>
        <v>Weekend</v>
      </c>
      <c r="F5153" s="1" t="str">
        <f t="shared" si="2"/>
        <v>Mar</v>
      </c>
      <c r="G5153" s="1" t="str">
        <f t="array" ref="G5153">_xlfn.XLOOKUP(A5153,Booking_data!$A$1:$A$6001,Booking_data!$D$1:$D$6001,"not found")</f>
        <v>M017</v>
      </c>
      <c r="H5153" s="1" t="str">
        <f t="array" ref="H5153">_xlfn.XLOOKUP(G5153,Movies_data!$A$1:$A$41,Movies_data!$B$1:$B$41,"not found")</f>
        <v>Baahubali 2</v>
      </c>
      <c r="I5153" s="1" t="str">
        <f t="array" ref="I5153">_xlfn.XLOOKUP(G5153,Movies_data!$A$1:$A$41,Movies_data!$D$1:$D$41,"not found")</f>
        <v>Action</v>
      </c>
      <c r="J5153" s="1" t="str">
        <f t="array" ref="J5153">_xlfn.XLOOKUP(G5153,Movies_data!$A$1:$A$41,Movies_data!$C$1:$C$41,"not found")</f>
        <v>Telugu</v>
      </c>
      <c r="K5153" s="1">
        <f t="array" ref="K5153">_xlfn.XLOOKUP(G5153,Movies_data!$A$1:$A$41,Movies_data!$H$1:$H$41,"Not Found")</f>
        <v>8.2</v>
      </c>
      <c r="L5153" s="1" t="str">
        <f t="array" ref="L5153">_xlfn.XLOOKUP(A5153,Booking_data!$A$1:$A$6001,Booking_data!$E$1:$E$6001,"not Found")</f>
        <v>C113</v>
      </c>
      <c r="M5153" s="1" t="str">
        <f t="array" ref="M5153">_xlfn.XLOOKUP(L5153,Cinemas_data!$A$1:$A$49,Cinemas_data!$I$1:$I$49,"not Found")</f>
        <v>#NAME?</v>
      </c>
      <c r="N5153" s="1" t="str">
        <f t="array" ref="N5153">_xlfn.XLOOKUP(L5153,Cinemas_data!$A$1:$A$49,Cinemas_data!$C$1:$C$49,"not Found")</f>
        <v>Delhi</v>
      </c>
      <c r="O5153" s="1">
        <f t="array" ref="O5153">_xlfn.XLOOKUP(A5153,Booking_data!$A$1:$A$6001,Booking_data!$H$1:$H$6001,"not found")</f>
        <v>2</v>
      </c>
      <c r="P5153" s="1">
        <f t="array" ref="P5153">_xlfn.XLOOKUP(A5153,Booking_data!$A$1:$A$6001,Booking_data!$I$1:$I$6001,"not Found")</f>
        <v>240</v>
      </c>
      <c r="Q5153" s="1">
        <f t="shared" si="3"/>
        <v>480</v>
      </c>
      <c r="R5153" s="1" t="str">
        <f t="array" ref="R5153">_xlfn.XLOOKUP(A5153,Booking_data!$A$1:$A$6001,Booking_data!$L$1:$L$6001,"Not Found")</f>
        <v>Net Banking</v>
      </c>
      <c r="S5153" s="1">
        <f t="array" ref="S5153">_xlfn.XLOOKUP(A5153,Booking_data!$A$1:$A$6001,Booking_data!$N$1:$N$6001,"not Found")</f>
        <v>19</v>
      </c>
      <c r="T5153" s="1" t="str">
        <f t="array" ref="T5153">_xlfn.XLOOKUP(A5153,Booking_data!$A$1:$A$6001,Booking_data!$O$1:$O$6001,"Not Found")</f>
        <v>Other</v>
      </c>
      <c r="U5153" s="1" t="str">
        <f t="shared" si="4"/>
        <v>Youngster</v>
      </c>
      <c r="V5153" s="1" t="str">
        <f t="shared" si="5"/>
        <v>Low Booking</v>
      </c>
    </row>
    <row r="5154" ht="15.75" customHeight="1">
      <c r="A5154" s="1" t="s">
        <v>5468</v>
      </c>
      <c r="B5154" s="6">
        <v>46052.0</v>
      </c>
      <c r="C5154" s="6">
        <v>46058.0</v>
      </c>
      <c r="D5154" s="7">
        <v>0.3958333333333333</v>
      </c>
      <c r="E5154" s="1" t="str">
        <f t="shared" si="1"/>
        <v>Weekday</v>
      </c>
      <c r="F5154" s="1" t="str">
        <f t="shared" si="2"/>
        <v>Jan</v>
      </c>
      <c r="G5154" s="1" t="str">
        <f t="array" ref="G5154">_xlfn.XLOOKUP(A5154,Booking_data!$A$1:$A$6001,Booking_data!$D$1:$D$6001,"not found")</f>
        <v>M021</v>
      </c>
      <c r="H5154" s="1" t="str">
        <f t="array" ref="H5154">_xlfn.XLOOKUP(G5154,Movies_data!$A$1:$A$41,Movies_data!$B$1:$B$41,"not found")</f>
        <v>Pathaan</v>
      </c>
      <c r="I5154" s="1" t="str">
        <f t="array" ref="I5154">_xlfn.XLOOKUP(G5154,Movies_data!$A$1:$A$41,Movies_data!$D$1:$D$41,"not found")</f>
        <v>Action</v>
      </c>
      <c r="J5154" s="1" t="str">
        <f t="array" ref="J5154">_xlfn.XLOOKUP(G5154,Movies_data!$A$1:$A$41,Movies_data!$C$1:$C$41,"not found")</f>
        <v>Hindi</v>
      </c>
      <c r="K5154" s="1">
        <f t="array" ref="K5154">_xlfn.XLOOKUP(G5154,Movies_data!$A$1:$A$41,Movies_data!$H$1:$H$41,"Not Found")</f>
        <v>5.9</v>
      </c>
      <c r="L5154" s="1" t="str">
        <f t="array" ref="L5154">_xlfn.XLOOKUP(A5154,Booking_data!$A$1:$A$6001,Booking_data!$E$1:$E$6001,"not Found")</f>
        <v>C021</v>
      </c>
      <c r="M5154" s="1" t="str">
        <f t="array" ref="M5154">_xlfn.XLOOKUP(L5154,Cinemas_data!$A$1:$A$49,Cinemas_data!$I$1:$I$49,"not Found")</f>
        <v>#NAME?</v>
      </c>
      <c r="N5154" s="1" t="str">
        <f t="array" ref="N5154">_xlfn.XLOOKUP(L5154,Cinemas_data!$A$1:$A$49,Cinemas_data!$C$1:$C$49,"not Found")</f>
        <v>Coimbatore</v>
      </c>
      <c r="O5154" s="1">
        <f t="array" ref="O5154">_xlfn.XLOOKUP(A5154,Booking_data!$A$1:$A$6001,Booking_data!$H$1:$H$6001,"not found")</f>
        <v>2</v>
      </c>
      <c r="P5154" s="1">
        <f t="array" ref="P5154">_xlfn.XLOOKUP(A5154,Booking_data!$A$1:$A$6001,Booking_data!$I$1:$I$6001,"not Found")</f>
        <v>400</v>
      </c>
      <c r="Q5154" s="1">
        <f t="shared" si="3"/>
        <v>800</v>
      </c>
      <c r="R5154" s="1" t="str">
        <f t="array" ref="R5154">_xlfn.XLOOKUP(A5154,Booking_data!$A$1:$A$6001,Booking_data!$L$1:$L$6001,"Not Found")</f>
        <v>Debit Card</v>
      </c>
      <c r="S5154" s="1">
        <f t="array" ref="S5154">_xlfn.XLOOKUP(A5154,Booking_data!$A$1:$A$6001,Booking_data!$N$1:$N$6001,"not Found")</f>
        <v>38</v>
      </c>
      <c r="T5154" s="1" t="str">
        <f t="array" ref="T5154">_xlfn.XLOOKUP(A5154,Booking_data!$A$1:$A$6001,Booking_data!$O$1:$O$6001,"Not Found")</f>
        <v>Other</v>
      </c>
      <c r="U5154" s="1" t="str">
        <f t="shared" si="4"/>
        <v>Middle Age</v>
      </c>
      <c r="V5154" s="1" t="str">
        <f t="shared" si="5"/>
        <v>Low Booking</v>
      </c>
    </row>
    <row r="5155" ht="15.75" customHeight="1">
      <c r="A5155" s="1" t="s">
        <v>5469</v>
      </c>
      <c r="B5155" s="6">
        <v>46089.0</v>
      </c>
      <c r="C5155" s="6">
        <v>46093.0</v>
      </c>
      <c r="D5155" s="7">
        <v>0.7708333333333334</v>
      </c>
      <c r="E5155" s="1" t="str">
        <f t="shared" si="1"/>
        <v>Weekend</v>
      </c>
      <c r="F5155" s="1" t="str">
        <f t="shared" si="2"/>
        <v>Mar</v>
      </c>
      <c r="G5155" s="1" t="str">
        <f t="array" ref="G5155">_xlfn.XLOOKUP(A5155,Booking_data!$A$1:$A$6001,Booking_data!$D$1:$D$6001,"not found")</f>
        <v>M037</v>
      </c>
      <c r="H5155" s="1" t="str">
        <f t="array" ref="H5155">_xlfn.XLOOKUP(G5155,Movies_data!$A$1:$A$41,Movies_data!$B$1:$B$41,"not found")</f>
        <v>Oppenheimer</v>
      </c>
      <c r="I5155" s="1" t="str">
        <f t="array" ref="I5155">_xlfn.XLOOKUP(G5155,Movies_data!$A$1:$A$41,Movies_data!$D$1:$D$41,"not found")</f>
        <v>Biography</v>
      </c>
      <c r="J5155" s="1" t="str">
        <f t="array" ref="J5155">_xlfn.XLOOKUP(G5155,Movies_data!$A$1:$A$41,Movies_data!$C$1:$C$41,"not found")</f>
        <v>English</v>
      </c>
      <c r="K5155" s="1">
        <f t="array" ref="K5155">_xlfn.XLOOKUP(G5155,Movies_data!$A$1:$A$41,Movies_data!$H$1:$H$41,"Not Found")</f>
        <v>8.5</v>
      </c>
      <c r="L5155" s="1" t="str">
        <f t="array" ref="L5155">_xlfn.XLOOKUP(A5155,Booking_data!$A$1:$A$6001,Booking_data!$E$1:$E$6001,"not Found")</f>
        <v>C061</v>
      </c>
      <c r="M5155" s="1" t="str">
        <f t="array" ref="M5155">_xlfn.XLOOKUP(L5155,Cinemas_data!$A$1:$A$49,Cinemas_data!$I$1:$I$49,"not Found")</f>
        <v>#NAME?</v>
      </c>
      <c r="N5155" s="1" t="str">
        <f t="array" ref="N5155">_xlfn.XLOOKUP(L5155,Cinemas_data!$A$1:$A$49,Cinemas_data!$C$1:$C$49,"not Found")</f>
        <v>Mysuru</v>
      </c>
      <c r="O5155" s="1">
        <f t="array" ref="O5155">_xlfn.XLOOKUP(A5155,Booking_data!$A$1:$A$6001,Booking_data!$H$1:$H$6001,"not found")</f>
        <v>2</v>
      </c>
      <c r="P5155" s="1">
        <f t="array" ref="P5155">_xlfn.XLOOKUP(A5155,Booking_data!$A$1:$A$6001,Booking_data!$I$1:$I$6001,"not Found")</f>
        <v>440</v>
      </c>
      <c r="Q5155" s="1">
        <f t="shared" si="3"/>
        <v>880</v>
      </c>
      <c r="R5155" s="1" t="str">
        <f t="array" ref="R5155">_xlfn.XLOOKUP(A5155,Booking_data!$A$1:$A$6001,Booking_data!$L$1:$L$6001,"Not Found")</f>
        <v>Net Banking</v>
      </c>
      <c r="S5155" s="1">
        <f t="array" ref="S5155">_xlfn.XLOOKUP(A5155,Booking_data!$A$1:$A$6001,Booking_data!$N$1:$N$6001,"not Found")</f>
        <v>43</v>
      </c>
      <c r="T5155" s="1" t="str">
        <f t="array" ref="T5155">_xlfn.XLOOKUP(A5155,Booking_data!$A$1:$A$6001,Booking_data!$O$1:$O$6001,"Not Found")</f>
        <v>Male</v>
      </c>
      <c r="U5155" s="1" t="str">
        <f t="shared" si="4"/>
        <v>Middle Age</v>
      </c>
      <c r="V5155" s="1" t="str">
        <f t="shared" si="5"/>
        <v>Low Booking</v>
      </c>
    </row>
    <row r="5156" ht="15.75" customHeight="1">
      <c r="A5156" s="1" t="s">
        <v>5470</v>
      </c>
      <c r="B5156" s="6">
        <v>46047.0</v>
      </c>
      <c r="C5156" s="6">
        <v>46048.0</v>
      </c>
      <c r="D5156" s="7">
        <v>0.9375</v>
      </c>
      <c r="E5156" s="1" t="str">
        <f t="shared" si="1"/>
        <v>Weekend</v>
      </c>
      <c r="F5156" s="1" t="str">
        <f t="shared" si="2"/>
        <v>Jan</v>
      </c>
      <c r="G5156" s="1" t="str">
        <f t="array" ref="G5156">_xlfn.XLOOKUP(A5156,Booking_data!$A$1:$A$6001,Booking_data!$D$1:$D$6001,"not found")</f>
        <v>M026</v>
      </c>
      <c r="H5156" s="1" t="str">
        <f t="array" ref="H5156">_xlfn.XLOOKUP(G5156,Movies_data!$A$1:$A$41,Movies_data!$B$1:$B$41,"not found")</f>
        <v>Drishyam 2</v>
      </c>
      <c r="I5156" s="1" t="str">
        <f t="array" ref="I5156">_xlfn.XLOOKUP(G5156,Movies_data!$A$1:$A$41,Movies_data!$D$1:$D$41,"not found")</f>
        <v>Thriller</v>
      </c>
      <c r="J5156" s="1" t="str">
        <f t="array" ref="J5156">_xlfn.XLOOKUP(G5156,Movies_data!$A$1:$A$41,Movies_data!$C$1:$C$41,"not found")</f>
        <v>Hindi</v>
      </c>
      <c r="K5156" s="1">
        <f t="array" ref="K5156">_xlfn.XLOOKUP(G5156,Movies_data!$A$1:$A$41,Movies_data!$H$1:$H$41,"Not Found")</f>
        <v>8.2</v>
      </c>
      <c r="L5156" s="1" t="str">
        <f t="array" ref="L5156">_xlfn.XLOOKUP(A5156,Booking_data!$A$1:$A$6001,Booking_data!$E$1:$E$6001,"not Found")</f>
        <v>C053</v>
      </c>
      <c r="M5156" s="1" t="str">
        <f t="array" ref="M5156">_xlfn.XLOOKUP(L5156,Cinemas_data!$A$1:$A$49,Cinemas_data!$I$1:$I$49,"not Found")</f>
        <v>#NAME?</v>
      </c>
      <c r="N5156" s="1" t="str">
        <f t="array" ref="N5156">_xlfn.XLOOKUP(L5156,Cinemas_data!$A$1:$A$49,Cinemas_data!$C$1:$C$49,"not Found")</f>
        <v>Bengaluru</v>
      </c>
      <c r="O5156" s="1">
        <f t="array" ref="O5156">_xlfn.XLOOKUP(A5156,Booking_data!$A$1:$A$6001,Booking_data!$H$1:$H$6001,"not found")</f>
        <v>5</v>
      </c>
      <c r="P5156" s="1">
        <f t="array" ref="P5156">_xlfn.XLOOKUP(A5156,Booking_data!$A$1:$A$6001,Booking_data!$I$1:$I$6001,"not Found")</f>
        <v>440</v>
      </c>
      <c r="Q5156" s="1">
        <f t="shared" si="3"/>
        <v>2200</v>
      </c>
      <c r="R5156" s="1" t="str">
        <f t="array" ref="R5156">_xlfn.XLOOKUP(A5156,Booking_data!$A$1:$A$6001,Booking_data!$L$1:$L$6001,"Not Found")</f>
        <v>UPI</v>
      </c>
      <c r="S5156" s="1">
        <f t="array" ref="S5156">_xlfn.XLOOKUP(A5156,Booking_data!$A$1:$A$6001,Booking_data!$N$1:$N$6001,"not Found")</f>
        <v>57</v>
      </c>
      <c r="T5156" s="1" t="str">
        <f t="array" ref="T5156">_xlfn.XLOOKUP(A5156,Booking_data!$A$1:$A$6001,Booking_data!$O$1:$O$6001,"Not Found")</f>
        <v>Female</v>
      </c>
      <c r="U5156" s="1" t="str">
        <f t="shared" si="4"/>
        <v>Above 45</v>
      </c>
      <c r="V5156" s="1" t="str">
        <f t="shared" si="5"/>
        <v>High Booking</v>
      </c>
    </row>
    <row r="5157" ht="15.75" customHeight="1">
      <c r="A5157" s="1" t="s">
        <v>5471</v>
      </c>
      <c r="B5157" s="6">
        <v>46069.0</v>
      </c>
      <c r="C5157" s="6">
        <v>46071.0</v>
      </c>
      <c r="D5157" s="7">
        <v>0.7708333333333334</v>
      </c>
      <c r="E5157" s="1" t="str">
        <f t="shared" si="1"/>
        <v>Weekday</v>
      </c>
      <c r="F5157" s="1" t="str">
        <f t="shared" si="2"/>
        <v>Feb</v>
      </c>
      <c r="G5157" s="1" t="str">
        <f t="array" ref="G5157">_xlfn.XLOOKUP(A5157,Booking_data!$A$1:$A$6001,Booking_data!$D$1:$D$6001,"not found")</f>
        <v>M014</v>
      </c>
      <c r="H5157" s="1" t="str">
        <f t="array" ref="H5157">_xlfn.XLOOKUP(G5157,Movies_data!$A$1:$A$41,Movies_data!$B$1:$B$41,"not found")</f>
        <v>Hi Nanna</v>
      </c>
      <c r="I5157" s="1" t="str">
        <f t="array" ref="I5157">_xlfn.XLOOKUP(G5157,Movies_data!$A$1:$A$41,Movies_data!$D$1:$D$41,"not found")</f>
        <v>Romance</v>
      </c>
      <c r="J5157" s="1" t="str">
        <f t="array" ref="J5157">_xlfn.XLOOKUP(G5157,Movies_data!$A$1:$A$41,Movies_data!$C$1:$C$41,"not found")</f>
        <v>Telugu</v>
      </c>
      <c r="K5157" s="1">
        <f t="array" ref="K5157">_xlfn.XLOOKUP(G5157,Movies_data!$A$1:$A$41,Movies_data!$H$1:$H$41,"Not Found")</f>
        <v>8</v>
      </c>
      <c r="L5157" s="1" t="str">
        <f t="array" ref="L5157">_xlfn.XLOOKUP(A5157,Booking_data!$A$1:$A$6001,Booking_data!$E$1:$E$6001,"not Found")</f>
        <v>C111</v>
      </c>
      <c r="M5157" s="1" t="str">
        <f t="array" ref="M5157">_xlfn.XLOOKUP(L5157,Cinemas_data!$A$1:$A$49,Cinemas_data!$I$1:$I$49,"not Found")</f>
        <v>#NAME?</v>
      </c>
      <c r="N5157" s="1" t="str">
        <f t="array" ref="N5157">_xlfn.XLOOKUP(L5157,Cinemas_data!$A$1:$A$49,Cinemas_data!$C$1:$C$49,"not Found")</f>
        <v>Delhi</v>
      </c>
      <c r="O5157" s="1">
        <f t="array" ref="O5157">_xlfn.XLOOKUP(A5157,Booking_data!$A$1:$A$6001,Booking_data!$H$1:$H$6001,"not found")</f>
        <v>1</v>
      </c>
      <c r="P5157" s="1">
        <f t="array" ref="P5157">_xlfn.XLOOKUP(A5157,Booking_data!$A$1:$A$6001,Booking_data!$I$1:$I$6001,"not Found")</f>
        <v>260</v>
      </c>
      <c r="Q5157" s="1">
        <f t="shared" si="3"/>
        <v>260</v>
      </c>
      <c r="R5157" s="1" t="str">
        <f t="array" ref="R5157">_xlfn.XLOOKUP(A5157,Booking_data!$A$1:$A$6001,Booking_data!$L$1:$L$6001,"Not Found")</f>
        <v>Net Banking</v>
      </c>
      <c r="S5157" s="1">
        <f t="array" ref="S5157">_xlfn.XLOOKUP(A5157,Booking_data!$A$1:$A$6001,Booking_data!$N$1:$N$6001,"not Found")</f>
        <v>59</v>
      </c>
      <c r="T5157" s="1" t="str">
        <f t="array" ref="T5157">_xlfn.XLOOKUP(A5157,Booking_data!$A$1:$A$6001,Booking_data!$O$1:$O$6001,"Not Found")</f>
        <v>Male</v>
      </c>
      <c r="U5157" s="1" t="str">
        <f t="shared" si="4"/>
        <v>Above 45</v>
      </c>
      <c r="V5157" s="1" t="str">
        <f t="shared" si="5"/>
        <v>Low Booking</v>
      </c>
    </row>
    <row r="5158" ht="15.75" customHeight="1">
      <c r="A5158" s="1" t="s">
        <v>5472</v>
      </c>
      <c r="B5158" s="6">
        <v>46043.0</v>
      </c>
      <c r="C5158" s="6">
        <v>46046.0</v>
      </c>
      <c r="D5158" s="7">
        <v>0.9375</v>
      </c>
      <c r="E5158" s="1" t="str">
        <f t="shared" si="1"/>
        <v>Weekday</v>
      </c>
      <c r="F5158" s="1" t="str">
        <f t="shared" si="2"/>
        <v>Jan</v>
      </c>
      <c r="G5158" s="1" t="str">
        <f t="array" ref="G5158">_xlfn.XLOOKUP(A5158,Booking_data!$A$1:$A$6001,Booking_data!$D$1:$D$6001,"not found")</f>
        <v>M003</v>
      </c>
      <c r="H5158" s="1" t="str">
        <f t="array" ref="H5158">_xlfn.XLOOKUP(G5158,Movies_data!$A$1:$A$41,Movies_data!$B$1:$B$41,"not found")</f>
        <v>Vikram</v>
      </c>
      <c r="I5158" s="1" t="str">
        <f t="array" ref="I5158">_xlfn.XLOOKUP(G5158,Movies_data!$A$1:$A$41,Movies_data!$D$1:$D$41,"not found")</f>
        <v>Action</v>
      </c>
      <c r="J5158" s="1" t="str">
        <f t="array" ref="J5158">_xlfn.XLOOKUP(G5158,Movies_data!$A$1:$A$41,Movies_data!$C$1:$C$41,"not found")</f>
        <v>Tamil</v>
      </c>
      <c r="K5158" s="1">
        <f t="array" ref="K5158">_xlfn.XLOOKUP(G5158,Movies_data!$A$1:$A$41,Movies_data!$H$1:$H$41,"Not Found")</f>
        <v>8.3</v>
      </c>
      <c r="L5158" s="1" t="str">
        <f t="array" ref="L5158">_xlfn.XLOOKUP(A5158,Booking_data!$A$1:$A$6001,Booking_data!$E$1:$E$6001,"not Found")</f>
        <v>C061</v>
      </c>
      <c r="M5158" s="1" t="str">
        <f t="array" ref="M5158">_xlfn.XLOOKUP(L5158,Cinemas_data!$A$1:$A$49,Cinemas_data!$I$1:$I$49,"not Found")</f>
        <v>#NAME?</v>
      </c>
      <c r="N5158" s="1" t="str">
        <f t="array" ref="N5158">_xlfn.XLOOKUP(L5158,Cinemas_data!$A$1:$A$49,Cinemas_data!$C$1:$C$49,"not Found")</f>
        <v>Mysuru</v>
      </c>
      <c r="O5158" s="1">
        <f t="array" ref="O5158">_xlfn.XLOOKUP(A5158,Booking_data!$A$1:$A$6001,Booking_data!$H$1:$H$6001,"not found")</f>
        <v>3</v>
      </c>
      <c r="P5158" s="1">
        <f t="array" ref="P5158">_xlfn.XLOOKUP(A5158,Booking_data!$A$1:$A$6001,Booking_data!$I$1:$I$6001,"not Found")</f>
        <v>340</v>
      </c>
      <c r="Q5158" s="1">
        <f t="shared" si="3"/>
        <v>1020</v>
      </c>
      <c r="R5158" s="1" t="str">
        <f t="array" ref="R5158">_xlfn.XLOOKUP(A5158,Booking_data!$A$1:$A$6001,Booking_data!$L$1:$L$6001,"Not Found")</f>
        <v>Net Banking</v>
      </c>
      <c r="S5158" s="1">
        <f t="array" ref="S5158">_xlfn.XLOOKUP(A5158,Booking_data!$A$1:$A$6001,Booking_data!$N$1:$N$6001,"not Found")</f>
        <v>48</v>
      </c>
      <c r="T5158" s="1" t="str">
        <f t="array" ref="T5158">_xlfn.XLOOKUP(A5158,Booking_data!$A$1:$A$6001,Booking_data!$O$1:$O$6001,"Not Found")</f>
        <v>Other</v>
      </c>
      <c r="U5158" s="1" t="str">
        <f t="shared" si="4"/>
        <v>Above 45</v>
      </c>
      <c r="V5158" s="1" t="str">
        <f t="shared" si="5"/>
        <v>Medium Booking</v>
      </c>
    </row>
    <row r="5159" ht="15.75" customHeight="1">
      <c r="A5159" s="1" t="s">
        <v>5473</v>
      </c>
      <c r="B5159" s="6">
        <v>46169.0</v>
      </c>
      <c r="C5159" s="6">
        <v>46172.0</v>
      </c>
      <c r="D5159" s="7">
        <v>0.3958333333333333</v>
      </c>
      <c r="E5159" s="1" t="str">
        <f t="shared" si="1"/>
        <v>Weekday</v>
      </c>
      <c r="F5159" s="1" t="str">
        <f t="shared" si="2"/>
        <v>May</v>
      </c>
      <c r="G5159" s="1" t="str">
        <f t="array" ref="G5159">_xlfn.XLOOKUP(A5159,Booking_data!$A$1:$A$6001,Booking_data!$D$1:$D$6001,"not found")</f>
        <v>M002</v>
      </c>
      <c r="H5159" s="1" t="str">
        <f t="array" ref="H5159">_xlfn.XLOOKUP(G5159,Movies_data!$A$1:$A$41,Movies_data!$B$1:$B$41,"not found")</f>
        <v>Jailer</v>
      </c>
      <c r="I5159" s="1" t="str">
        <f t="array" ref="I5159">_xlfn.XLOOKUP(G5159,Movies_data!$A$1:$A$41,Movies_data!$D$1:$D$41,"not found")</f>
        <v>Action</v>
      </c>
      <c r="J5159" s="1" t="str">
        <f t="array" ref="J5159">_xlfn.XLOOKUP(G5159,Movies_data!$A$1:$A$41,Movies_data!$C$1:$C$41,"not found")</f>
        <v>Tamil</v>
      </c>
      <c r="K5159" s="1">
        <f t="array" ref="K5159">_xlfn.XLOOKUP(G5159,Movies_data!$A$1:$A$41,Movies_data!$H$1:$H$41,"Not Found")</f>
        <v>7.1</v>
      </c>
      <c r="L5159" s="1" t="str">
        <f t="array" ref="L5159">_xlfn.XLOOKUP(A5159,Booking_data!$A$1:$A$6001,Booking_data!$E$1:$E$6001,"not Found")</f>
        <v>C021</v>
      </c>
      <c r="M5159" s="1" t="str">
        <f t="array" ref="M5159">_xlfn.XLOOKUP(L5159,Cinemas_data!$A$1:$A$49,Cinemas_data!$I$1:$I$49,"not Found")</f>
        <v>#NAME?</v>
      </c>
      <c r="N5159" s="1" t="str">
        <f t="array" ref="N5159">_xlfn.XLOOKUP(L5159,Cinemas_data!$A$1:$A$49,Cinemas_data!$C$1:$C$49,"not Found")</f>
        <v>Coimbatore</v>
      </c>
      <c r="O5159" s="1">
        <f t="array" ref="O5159">_xlfn.XLOOKUP(A5159,Booking_data!$A$1:$A$6001,Booking_data!$H$1:$H$6001,"not found")</f>
        <v>6</v>
      </c>
      <c r="P5159" s="1">
        <f t="array" ref="P5159">_xlfn.XLOOKUP(A5159,Booking_data!$A$1:$A$6001,Booking_data!$I$1:$I$6001,"not Found")</f>
        <v>300</v>
      </c>
      <c r="Q5159" s="1">
        <f t="shared" si="3"/>
        <v>1800</v>
      </c>
      <c r="R5159" s="1" t="str">
        <f t="array" ref="R5159">_xlfn.XLOOKUP(A5159,Booking_data!$A$1:$A$6001,Booking_data!$L$1:$L$6001,"Not Found")</f>
        <v>Wallet</v>
      </c>
      <c r="S5159" s="1">
        <f t="array" ref="S5159">_xlfn.XLOOKUP(A5159,Booking_data!$A$1:$A$6001,Booking_data!$N$1:$N$6001,"not Found")</f>
        <v>37</v>
      </c>
      <c r="T5159" s="1" t="str">
        <f t="array" ref="T5159">_xlfn.XLOOKUP(A5159,Booking_data!$A$1:$A$6001,Booking_data!$O$1:$O$6001,"Not Found")</f>
        <v>Other</v>
      </c>
      <c r="U5159" s="1" t="str">
        <f t="shared" si="4"/>
        <v>Middle Age</v>
      </c>
      <c r="V5159" s="1" t="str">
        <f t="shared" si="5"/>
        <v>High Booking</v>
      </c>
    </row>
    <row r="5160" ht="15.75" customHeight="1">
      <c r="A5160" s="1" t="s">
        <v>5474</v>
      </c>
      <c r="B5160" s="6">
        <v>46129.0</v>
      </c>
      <c r="C5160" s="6">
        <v>46131.0</v>
      </c>
      <c r="D5160" s="7">
        <v>0.7708333333333334</v>
      </c>
      <c r="E5160" s="1" t="str">
        <f t="shared" si="1"/>
        <v>Weekday</v>
      </c>
      <c r="F5160" s="1" t="str">
        <f t="shared" si="2"/>
        <v>Apr</v>
      </c>
      <c r="G5160" s="1" t="str">
        <f t="array" ref="G5160">_xlfn.XLOOKUP(A5160,Booking_data!$A$1:$A$6001,Booking_data!$D$1:$D$6001,"not found")</f>
        <v>M022</v>
      </c>
      <c r="H5160" s="1" t="str">
        <f t="array" ref="H5160">_xlfn.XLOOKUP(G5160,Movies_data!$A$1:$A$41,Movies_data!$B$1:$B$41,"not found")</f>
        <v>12th Fail</v>
      </c>
      <c r="I5160" s="1" t="str">
        <f t="array" ref="I5160">_xlfn.XLOOKUP(G5160,Movies_data!$A$1:$A$41,Movies_data!$D$1:$D$41,"not found")</f>
        <v>Drama</v>
      </c>
      <c r="J5160" s="1" t="str">
        <f t="array" ref="J5160">_xlfn.XLOOKUP(G5160,Movies_data!$A$1:$A$41,Movies_data!$C$1:$C$41,"not found")</f>
        <v>Hindi</v>
      </c>
      <c r="K5160" s="1">
        <f t="array" ref="K5160">_xlfn.XLOOKUP(G5160,Movies_data!$A$1:$A$41,Movies_data!$H$1:$H$41,"Not Found")</f>
        <v>9</v>
      </c>
      <c r="L5160" s="1" t="str">
        <f t="array" ref="L5160">_xlfn.XLOOKUP(A5160,Booking_data!$A$1:$A$6001,Booking_data!$E$1:$E$6001,"not Found")</f>
        <v>C012</v>
      </c>
      <c r="M5160" s="1" t="str">
        <f t="array" ref="M5160">_xlfn.XLOOKUP(L5160,Cinemas_data!$A$1:$A$49,Cinemas_data!$I$1:$I$49,"not Found")</f>
        <v>#NAME?</v>
      </c>
      <c r="N5160" s="1" t="str">
        <f t="array" ref="N5160">_xlfn.XLOOKUP(L5160,Cinemas_data!$A$1:$A$49,Cinemas_data!$C$1:$C$49,"not Found")</f>
        <v>Chennai</v>
      </c>
      <c r="O5160" s="1">
        <f t="array" ref="O5160">_xlfn.XLOOKUP(A5160,Booking_data!$A$1:$A$6001,Booking_data!$H$1:$H$6001,"not found")</f>
        <v>6</v>
      </c>
      <c r="P5160" s="1">
        <f t="array" ref="P5160">_xlfn.XLOOKUP(A5160,Booking_data!$A$1:$A$6001,Booking_data!$I$1:$I$6001,"not Found")</f>
        <v>340</v>
      </c>
      <c r="Q5160" s="1">
        <f t="shared" si="3"/>
        <v>2040</v>
      </c>
      <c r="R5160" s="1" t="str">
        <f t="array" ref="R5160">_xlfn.XLOOKUP(A5160,Booking_data!$A$1:$A$6001,Booking_data!$L$1:$L$6001,"Not Found")</f>
        <v>Debit Card</v>
      </c>
      <c r="S5160" s="1">
        <f t="array" ref="S5160">_xlfn.XLOOKUP(A5160,Booking_data!$A$1:$A$6001,Booking_data!$N$1:$N$6001,"not Found")</f>
        <v>60</v>
      </c>
      <c r="T5160" s="1" t="str">
        <f t="array" ref="T5160">_xlfn.XLOOKUP(A5160,Booking_data!$A$1:$A$6001,Booking_data!$O$1:$O$6001,"Not Found")</f>
        <v>Male</v>
      </c>
      <c r="U5160" s="1" t="str">
        <f t="shared" si="4"/>
        <v>Above 45</v>
      </c>
      <c r="V5160" s="1" t="str">
        <f t="shared" si="5"/>
        <v>High Booking</v>
      </c>
    </row>
    <row r="5161" ht="15.75" customHeight="1">
      <c r="A5161" s="1" t="s">
        <v>5475</v>
      </c>
      <c r="B5161" s="6">
        <v>46155.0</v>
      </c>
      <c r="C5161" s="6">
        <v>46155.0</v>
      </c>
      <c r="D5161" s="7">
        <v>0.8854166666666666</v>
      </c>
      <c r="E5161" s="1" t="str">
        <f t="shared" si="1"/>
        <v>Weekday</v>
      </c>
      <c r="F5161" s="1" t="str">
        <f t="shared" si="2"/>
        <v>May</v>
      </c>
      <c r="G5161" s="1" t="str">
        <f t="array" ref="G5161">_xlfn.XLOOKUP(A5161,Booking_data!$A$1:$A$6001,Booking_data!$D$1:$D$6001,"not found")</f>
        <v>M037</v>
      </c>
      <c r="H5161" s="1" t="str">
        <f t="array" ref="H5161">_xlfn.XLOOKUP(G5161,Movies_data!$A$1:$A$41,Movies_data!$B$1:$B$41,"not found")</f>
        <v>Oppenheimer</v>
      </c>
      <c r="I5161" s="1" t="str">
        <f t="array" ref="I5161">_xlfn.XLOOKUP(G5161,Movies_data!$A$1:$A$41,Movies_data!$D$1:$D$41,"not found")</f>
        <v>Biography</v>
      </c>
      <c r="J5161" s="1" t="str">
        <f t="array" ref="J5161">_xlfn.XLOOKUP(G5161,Movies_data!$A$1:$A$41,Movies_data!$C$1:$C$41,"not found")</f>
        <v>English</v>
      </c>
      <c r="K5161" s="1">
        <f t="array" ref="K5161">_xlfn.XLOOKUP(G5161,Movies_data!$A$1:$A$41,Movies_data!$H$1:$H$41,"Not Found")</f>
        <v>8.5</v>
      </c>
      <c r="L5161" s="1" t="str">
        <f t="array" ref="L5161">_xlfn.XLOOKUP(A5161,Booking_data!$A$1:$A$6001,Booking_data!$E$1:$E$6001,"not Found")</f>
        <v>C043</v>
      </c>
      <c r="M5161" s="1" t="str">
        <f t="array" ref="M5161">_xlfn.XLOOKUP(L5161,Cinemas_data!$A$1:$A$49,Cinemas_data!$I$1:$I$49,"not Found")</f>
        <v>#NAME?</v>
      </c>
      <c r="N5161" s="1" t="str">
        <f t="array" ref="N5161">_xlfn.XLOOKUP(L5161,Cinemas_data!$A$1:$A$49,Cinemas_data!$C$1:$C$49,"not Found")</f>
        <v>Salem</v>
      </c>
      <c r="O5161" s="1">
        <f t="array" ref="O5161">_xlfn.XLOOKUP(A5161,Booking_data!$A$1:$A$6001,Booking_data!$H$1:$H$6001,"not found")</f>
        <v>4</v>
      </c>
      <c r="P5161" s="1">
        <f t="array" ref="P5161">_xlfn.XLOOKUP(A5161,Booking_data!$A$1:$A$6001,Booking_data!$I$1:$I$6001,"not Found")</f>
        <v>200</v>
      </c>
      <c r="Q5161" s="1">
        <f t="shared" si="3"/>
        <v>800</v>
      </c>
      <c r="R5161" s="1" t="str">
        <f t="array" ref="R5161">_xlfn.XLOOKUP(A5161,Booking_data!$A$1:$A$6001,Booking_data!$L$1:$L$6001,"Not Found")</f>
        <v>Credit Card</v>
      </c>
      <c r="S5161" s="1">
        <f t="array" ref="S5161">_xlfn.XLOOKUP(A5161,Booking_data!$A$1:$A$6001,Booking_data!$N$1:$N$6001,"not Found")</f>
        <v>51</v>
      </c>
      <c r="T5161" s="1" t="str">
        <f t="array" ref="T5161">_xlfn.XLOOKUP(A5161,Booking_data!$A$1:$A$6001,Booking_data!$O$1:$O$6001,"Not Found")</f>
        <v>Female</v>
      </c>
      <c r="U5161" s="1" t="str">
        <f t="shared" si="4"/>
        <v>Above 45</v>
      </c>
      <c r="V5161" s="1" t="str">
        <f t="shared" si="5"/>
        <v>Medium Booking</v>
      </c>
    </row>
    <row r="5162" ht="15.75" customHeight="1">
      <c r="A5162" s="1" t="s">
        <v>5476</v>
      </c>
      <c r="B5162" s="6">
        <v>46029.0</v>
      </c>
      <c r="C5162" s="6">
        <v>46036.0</v>
      </c>
      <c r="D5162" s="7">
        <v>0.7708333333333334</v>
      </c>
      <c r="E5162" s="1" t="str">
        <f t="shared" si="1"/>
        <v>Weekday</v>
      </c>
      <c r="F5162" s="1" t="str">
        <f t="shared" si="2"/>
        <v>Jan</v>
      </c>
      <c r="G5162" s="1" t="str">
        <f t="array" ref="G5162">_xlfn.XLOOKUP(A5162,Booking_data!$A$1:$A$6001,Booking_data!$D$1:$D$6001,"not found")</f>
        <v>M023</v>
      </c>
      <c r="H5162" s="1" t="str">
        <f t="array" ref="H5162">_xlfn.XLOOKUP(G5162,Movies_data!$A$1:$A$41,Movies_data!$B$1:$B$41,"not found")</f>
        <v>Stree 2</v>
      </c>
      <c r="I5162" s="1" t="str">
        <f t="array" ref="I5162">_xlfn.XLOOKUP(G5162,Movies_data!$A$1:$A$41,Movies_data!$D$1:$D$41,"not found")</f>
        <v>Comedy</v>
      </c>
      <c r="J5162" s="1" t="str">
        <f t="array" ref="J5162">_xlfn.XLOOKUP(G5162,Movies_data!$A$1:$A$41,Movies_data!$C$1:$C$41,"not found")</f>
        <v>Hindi</v>
      </c>
      <c r="K5162" s="1">
        <f t="array" ref="K5162">_xlfn.XLOOKUP(G5162,Movies_data!$A$1:$A$41,Movies_data!$H$1:$H$41,"Not Found")</f>
        <v>6.9</v>
      </c>
      <c r="L5162" s="1" t="str">
        <f t="array" ref="L5162">_xlfn.XLOOKUP(A5162,Booking_data!$A$1:$A$6001,Booking_data!$E$1:$E$6001,"not Found")</f>
        <v>C062</v>
      </c>
      <c r="M5162" s="1" t="str">
        <f t="array" ref="M5162">_xlfn.XLOOKUP(L5162,Cinemas_data!$A$1:$A$49,Cinemas_data!$I$1:$I$49,"not Found")</f>
        <v>#NAME?</v>
      </c>
      <c r="N5162" s="1" t="str">
        <f t="array" ref="N5162">_xlfn.XLOOKUP(L5162,Cinemas_data!$A$1:$A$49,Cinemas_data!$C$1:$C$49,"not Found")</f>
        <v>Mysuru</v>
      </c>
      <c r="O5162" s="1">
        <f t="array" ref="O5162">_xlfn.XLOOKUP(A5162,Booking_data!$A$1:$A$6001,Booking_data!$H$1:$H$6001,"not found")</f>
        <v>3</v>
      </c>
      <c r="P5162" s="1">
        <f t="array" ref="P5162">_xlfn.XLOOKUP(A5162,Booking_data!$A$1:$A$6001,Booking_data!$I$1:$I$6001,"not Found")</f>
        <v>240</v>
      </c>
      <c r="Q5162" s="1">
        <f t="shared" si="3"/>
        <v>720</v>
      </c>
      <c r="R5162" s="1" t="str">
        <f t="array" ref="R5162">_xlfn.XLOOKUP(A5162,Booking_data!$A$1:$A$6001,Booking_data!$L$1:$L$6001,"Not Found")</f>
        <v>Net Banking</v>
      </c>
      <c r="S5162" s="1">
        <f t="array" ref="S5162">_xlfn.XLOOKUP(A5162,Booking_data!$A$1:$A$6001,Booking_data!$N$1:$N$6001,"not Found")</f>
        <v>25</v>
      </c>
      <c r="T5162" s="1" t="str">
        <f t="array" ref="T5162">_xlfn.XLOOKUP(A5162,Booking_data!$A$1:$A$6001,Booking_data!$O$1:$O$6001,"Not Found")</f>
        <v>Female</v>
      </c>
      <c r="U5162" s="1" t="str">
        <f t="shared" si="4"/>
        <v>Youngster</v>
      </c>
      <c r="V5162" s="1" t="str">
        <f t="shared" si="5"/>
        <v>Medium Booking</v>
      </c>
    </row>
    <row r="5163" ht="15.75" customHeight="1">
      <c r="A5163" s="1" t="s">
        <v>5477</v>
      </c>
      <c r="B5163" s="6">
        <v>46071.0</v>
      </c>
      <c r="C5163" s="6">
        <v>46078.0</v>
      </c>
      <c r="D5163" s="7">
        <v>0.53125</v>
      </c>
      <c r="E5163" s="1" t="str">
        <f t="shared" si="1"/>
        <v>Weekday</v>
      </c>
      <c r="F5163" s="1" t="str">
        <f t="shared" si="2"/>
        <v>Feb</v>
      </c>
      <c r="G5163" s="1" t="str">
        <f t="array" ref="G5163">_xlfn.XLOOKUP(A5163,Booking_data!$A$1:$A$6001,Booking_data!$D$1:$D$6001,"not found")</f>
        <v>M019</v>
      </c>
      <c r="H5163" s="1" t="str">
        <f t="array" ref="H5163">_xlfn.XLOOKUP(G5163,Movies_data!$A$1:$A$41,Movies_data!$B$1:$B$41,"not found")</f>
        <v>Animal</v>
      </c>
      <c r="I5163" s="1" t="str">
        <f t="array" ref="I5163">_xlfn.XLOOKUP(G5163,Movies_data!$A$1:$A$41,Movies_data!$D$1:$D$41,"not found")</f>
        <v>Drama</v>
      </c>
      <c r="J5163" s="1" t="str">
        <f t="array" ref="J5163">_xlfn.XLOOKUP(G5163,Movies_data!$A$1:$A$41,Movies_data!$C$1:$C$41,"not found")</f>
        <v>Hindi</v>
      </c>
      <c r="K5163" s="1">
        <f t="array" ref="K5163">_xlfn.XLOOKUP(G5163,Movies_data!$A$1:$A$41,Movies_data!$H$1:$H$41,"Not Found")</f>
        <v>6.1</v>
      </c>
      <c r="L5163" s="1" t="str">
        <f t="array" ref="L5163">_xlfn.XLOOKUP(A5163,Booking_data!$A$1:$A$6001,Booking_data!$E$1:$E$6001,"not Found")</f>
        <v>C102</v>
      </c>
      <c r="M5163" s="1" t="str">
        <f t="array" ref="M5163">_xlfn.XLOOKUP(L5163,Cinemas_data!$A$1:$A$49,Cinemas_data!$I$1:$I$49,"not Found")</f>
        <v>#NAME?</v>
      </c>
      <c r="N5163" s="1" t="str">
        <f t="array" ref="N5163">_xlfn.XLOOKUP(L5163,Cinemas_data!$A$1:$A$49,Cinemas_data!$C$1:$C$49,"not Found")</f>
        <v>Pune</v>
      </c>
      <c r="O5163" s="1">
        <f t="array" ref="O5163">_xlfn.XLOOKUP(A5163,Booking_data!$A$1:$A$6001,Booking_data!$H$1:$H$6001,"not found")</f>
        <v>1</v>
      </c>
      <c r="P5163" s="1">
        <f t="array" ref="P5163">_xlfn.XLOOKUP(A5163,Booking_data!$A$1:$A$6001,Booking_data!$I$1:$I$6001,"not Found")</f>
        <v>220</v>
      </c>
      <c r="Q5163" s="1">
        <f t="shared" si="3"/>
        <v>220</v>
      </c>
      <c r="R5163" s="1" t="str">
        <f t="array" ref="R5163">_xlfn.XLOOKUP(A5163,Booking_data!$A$1:$A$6001,Booking_data!$L$1:$L$6001,"Not Found")</f>
        <v>UPI</v>
      </c>
      <c r="S5163" s="1">
        <f t="array" ref="S5163">_xlfn.XLOOKUP(A5163,Booking_data!$A$1:$A$6001,Booking_data!$N$1:$N$6001,"not Found")</f>
        <v>32</v>
      </c>
      <c r="T5163" s="1" t="str">
        <f t="array" ref="T5163">_xlfn.XLOOKUP(A5163,Booking_data!$A$1:$A$6001,Booking_data!$O$1:$O$6001,"Not Found")</f>
        <v>Other</v>
      </c>
      <c r="U5163" s="1" t="str">
        <f t="shared" si="4"/>
        <v>Middle Age</v>
      </c>
      <c r="V5163" s="1" t="str">
        <f t="shared" si="5"/>
        <v>Low Booking</v>
      </c>
    </row>
    <row r="5164" ht="15.75" customHeight="1">
      <c r="A5164" s="1" t="s">
        <v>5478</v>
      </c>
      <c r="B5164" s="6">
        <v>46107.0</v>
      </c>
      <c r="C5164" s="6">
        <v>46108.0</v>
      </c>
      <c r="D5164" s="7">
        <v>0.3958333333333333</v>
      </c>
      <c r="E5164" s="1" t="str">
        <f t="shared" si="1"/>
        <v>Weekday</v>
      </c>
      <c r="F5164" s="1" t="str">
        <f t="shared" si="2"/>
        <v>Mar</v>
      </c>
      <c r="G5164" s="1" t="str">
        <f t="array" ref="G5164">_xlfn.XLOOKUP(A5164,Booking_data!$A$1:$A$6001,Booking_data!$D$1:$D$6001,"not found")</f>
        <v>M033</v>
      </c>
      <c r="H5164" s="1" t="str">
        <f t="array" ref="H5164">_xlfn.XLOOKUP(G5164,Movies_data!$A$1:$A$41,Movies_data!$B$1:$B$41,"not found")</f>
        <v>Lucifer</v>
      </c>
      <c r="I5164" s="1" t="str">
        <f t="array" ref="I5164">_xlfn.XLOOKUP(G5164,Movies_data!$A$1:$A$41,Movies_data!$D$1:$D$41,"not found")</f>
        <v>Action</v>
      </c>
      <c r="J5164" s="1" t="str">
        <f t="array" ref="J5164">_xlfn.XLOOKUP(G5164,Movies_data!$A$1:$A$41,Movies_data!$C$1:$C$41,"not found")</f>
        <v>Malayalam</v>
      </c>
      <c r="K5164" s="1">
        <f t="array" ref="K5164">_xlfn.XLOOKUP(G5164,Movies_data!$A$1:$A$41,Movies_data!$H$1:$H$41,"Not Found")</f>
        <v>7.5</v>
      </c>
      <c r="L5164" s="1" t="str">
        <f t="array" ref="L5164">_xlfn.XLOOKUP(A5164,Booking_data!$A$1:$A$6001,Booking_data!$E$1:$E$6001,"not Found")</f>
        <v>C121</v>
      </c>
      <c r="M5164" s="1" t="str">
        <f t="array" ref="M5164">_xlfn.XLOOKUP(L5164,Cinemas_data!$A$1:$A$49,Cinemas_data!$I$1:$I$49,"not Found")</f>
        <v>#NAME?</v>
      </c>
      <c r="N5164" s="1" t="str">
        <f t="array" ref="N5164">_xlfn.XLOOKUP(L5164,Cinemas_data!$A$1:$A$49,Cinemas_data!$C$1:$C$49,"not Found")</f>
        <v>Noida</v>
      </c>
      <c r="O5164" s="1">
        <f t="array" ref="O5164">_xlfn.XLOOKUP(A5164,Booking_data!$A$1:$A$6001,Booking_data!$H$1:$H$6001,"not found")</f>
        <v>2</v>
      </c>
      <c r="P5164" s="1">
        <f t="array" ref="P5164">_xlfn.XLOOKUP(A5164,Booking_data!$A$1:$A$6001,Booking_data!$I$1:$I$6001,"not Found")</f>
        <v>320</v>
      </c>
      <c r="Q5164" s="1">
        <f t="shared" si="3"/>
        <v>640</v>
      </c>
      <c r="R5164" s="1" t="str">
        <f t="array" ref="R5164">_xlfn.XLOOKUP(A5164,Booking_data!$A$1:$A$6001,Booking_data!$L$1:$L$6001,"Not Found")</f>
        <v>Credit Card</v>
      </c>
      <c r="S5164" s="1">
        <f t="array" ref="S5164">_xlfn.XLOOKUP(A5164,Booking_data!$A$1:$A$6001,Booking_data!$N$1:$N$6001,"not Found")</f>
        <v>38</v>
      </c>
      <c r="T5164" s="1" t="str">
        <f t="array" ref="T5164">_xlfn.XLOOKUP(A5164,Booking_data!$A$1:$A$6001,Booking_data!$O$1:$O$6001,"Not Found")</f>
        <v>Male</v>
      </c>
      <c r="U5164" s="1" t="str">
        <f t="shared" si="4"/>
        <v>Middle Age</v>
      </c>
      <c r="V5164" s="1" t="str">
        <f t="shared" si="5"/>
        <v>Low Booking</v>
      </c>
    </row>
    <row r="5165" ht="15.75" customHeight="1">
      <c r="A5165" s="1" t="s">
        <v>5479</v>
      </c>
      <c r="B5165" s="6">
        <v>46138.0</v>
      </c>
      <c r="C5165" s="6">
        <v>46142.0</v>
      </c>
      <c r="D5165" s="7">
        <v>0.7708333333333334</v>
      </c>
      <c r="E5165" s="1" t="str">
        <f t="shared" si="1"/>
        <v>Weekend</v>
      </c>
      <c r="F5165" s="1" t="str">
        <f t="shared" si="2"/>
        <v>Apr</v>
      </c>
      <c r="G5165" s="1" t="str">
        <f t="array" ref="G5165">_xlfn.XLOOKUP(A5165,Booking_data!$A$1:$A$6001,Booking_data!$D$1:$D$6001,"not found")</f>
        <v>M026</v>
      </c>
      <c r="H5165" s="1" t="str">
        <f t="array" ref="H5165">_xlfn.XLOOKUP(G5165,Movies_data!$A$1:$A$41,Movies_data!$B$1:$B$41,"not found")</f>
        <v>Drishyam 2</v>
      </c>
      <c r="I5165" s="1" t="str">
        <f t="array" ref="I5165">_xlfn.XLOOKUP(G5165,Movies_data!$A$1:$A$41,Movies_data!$D$1:$D$41,"not found")</f>
        <v>Thriller</v>
      </c>
      <c r="J5165" s="1" t="str">
        <f t="array" ref="J5165">_xlfn.XLOOKUP(G5165,Movies_data!$A$1:$A$41,Movies_data!$C$1:$C$41,"not found")</f>
        <v>Hindi</v>
      </c>
      <c r="K5165" s="1">
        <f t="array" ref="K5165">_xlfn.XLOOKUP(G5165,Movies_data!$A$1:$A$41,Movies_data!$H$1:$H$41,"Not Found")</f>
        <v>8.2</v>
      </c>
      <c r="L5165" s="1" t="str">
        <f t="array" ref="L5165">_xlfn.XLOOKUP(A5165,Booking_data!$A$1:$A$6001,Booking_data!$E$1:$E$6001,"not Found")</f>
        <v>C112</v>
      </c>
      <c r="M5165" s="1" t="str">
        <f t="array" ref="M5165">_xlfn.XLOOKUP(L5165,Cinemas_data!$A$1:$A$49,Cinemas_data!$I$1:$I$49,"not Found")</f>
        <v>#NAME?</v>
      </c>
      <c r="N5165" s="1" t="str">
        <f t="array" ref="N5165">_xlfn.XLOOKUP(L5165,Cinemas_data!$A$1:$A$49,Cinemas_data!$C$1:$C$49,"not Found")</f>
        <v>Delhi</v>
      </c>
      <c r="O5165" s="1">
        <f t="array" ref="O5165">_xlfn.XLOOKUP(A5165,Booking_data!$A$1:$A$6001,Booking_data!$H$1:$H$6001,"not found")</f>
        <v>5</v>
      </c>
      <c r="P5165" s="1">
        <f t="array" ref="P5165">_xlfn.XLOOKUP(A5165,Booking_data!$A$1:$A$6001,Booking_data!$I$1:$I$6001,"not Found")</f>
        <v>240</v>
      </c>
      <c r="Q5165" s="1">
        <f t="shared" si="3"/>
        <v>1200</v>
      </c>
      <c r="R5165" s="1" t="str">
        <f t="array" ref="R5165">_xlfn.XLOOKUP(A5165,Booking_data!$A$1:$A$6001,Booking_data!$L$1:$L$6001,"Not Found")</f>
        <v>Debit Card</v>
      </c>
      <c r="S5165" s="1">
        <f t="array" ref="S5165">_xlfn.XLOOKUP(A5165,Booking_data!$A$1:$A$6001,Booking_data!$N$1:$N$6001,"not Found")</f>
        <v>31</v>
      </c>
      <c r="T5165" s="1" t="str">
        <f t="array" ref="T5165">_xlfn.XLOOKUP(A5165,Booking_data!$A$1:$A$6001,Booking_data!$O$1:$O$6001,"Not Found")</f>
        <v>Other</v>
      </c>
      <c r="U5165" s="1" t="str">
        <f t="shared" si="4"/>
        <v>Middle Age</v>
      </c>
      <c r="V5165" s="1" t="str">
        <f t="shared" si="5"/>
        <v>High Booking</v>
      </c>
    </row>
    <row r="5166" ht="15.75" customHeight="1">
      <c r="A5166" s="1" t="s">
        <v>5480</v>
      </c>
      <c r="B5166" s="6">
        <v>46025.0</v>
      </c>
      <c r="C5166" s="6">
        <v>46032.0</v>
      </c>
      <c r="D5166" s="7">
        <v>0.3958333333333333</v>
      </c>
      <c r="E5166" s="1" t="str">
        <f t="shared" si="1"/>
        <v>Weekend</v>
      </c>
      <c r="F5166" s="1" t="str">
        <f t="shared" si="2"/>
        <v>Jan</v>
      </c>
      <c r="G5166" s="1" t="str">
        <f t="array" ref="G5166">_xlfn.XLOOKUP(A5166,Booking_data!$A$1:$A$6001,Booking_data!$D$1:$D$6001,"not found")</f>
        <v>M007</v>
      </c>
      <c r="H5166" s="1" t="str">
        <f t="array" ref="H5166">_xlfn.XLOOKUP(G5166,Movies_data!$A$1:$A$41,Movies_data!$B$1:$B$41,"not found")</f>
        <v>Good Night</v>
      </c>
      <c r="I5166" s="1" t="str">
        <f t="array" ref="I5166">_xlfn.XLOOKUP(G5166,Movies_data!$A$1:$A$41,Movies_data!$D$1:$D$41,"not found")</f>
        <v>Comedy</v>
      </c>
      <c r="J5166" s="1" t="str">
        <f t="array" ref="J5166">_xlfn.XLOOKUP(G5166,Movies_data!$A$1:$A$41,Movies_data!$C$1:$C$41,"not found")</f>
        <v>Tamil</v>
      </c>
      <c r="K5166" s="1">
        <f t="array" ref="K5166">_xlfn.XLOOKUP(G5166,Movies_data!$A$1:$A$41,Movies_data!$H$1:$H$41,"Not Found")</f>
        <v>8</v>
      </c>
      <c r="L5166" s="1" t="str">
        <f t="array" ref="L5166">_xlfn.XLOOKUP(A5166,Booking_data!$A$1:$A$6001,Booking_data!$E$1:$E$6001,"not Found")</f>
        <v>C113</v>
      </c>
      <c r="M5166" s="1" t="str">
        <f t="array" ref="M5166">_xlfn.XLOOKUP(L5166,Cinemas_data!$A$1:$A$49,Cinemas_data!$I$1:$I$49,"not Found")</f>
        <v>#NAME?</v>
      </c>
      <c r="N5166" s="1" t="str">
        <f t="array" ref="N5166">_xlfn.XLOOKUP(L5166,Cinemas_data!$A$1:$A$49,Cinemas_data!$C$1:$C$49,"not Found")</f>
        <v>Delhi</v>
      </c>
      <c r="O5166" s="1">
        <f t="array" ref="O5166">_xlfn.XLOOKUP(A5166,Booking_data!$A$1:$A$6001,Booking_data!$H$1:$H$6001,"not found")</f>
        <v>5</v>
      </c>
      <c r="P5166" s="1">
        <f t="array" ref="P5166">_xlfn.XLOOKUP(A5166,Booking_data!$A$1:$A$6001,Booking_data!$I$1:$I$6001,"not Found")</f>
        <v>240</v>
      </c>
      <c r="Q5166" s="1">
        <f t="shared" si="3"/>
        <v>1200</v>
      </c>
      <c r="R5166" s="1" t="str">
        <f t="array" ref="R5166">_xlfn.XLOOKUP(A5166,Booking_data!$A$1:$A$6001,Booking_data!$L$1:$L$6001,"Not Found")</f>
        <v>UPI</v>
      </c>
      <c r="S5166" s="1">
        <f t="array" ref="S5166">_xlfn.XLOOKUP(A5166,Booking_data!$A$1:$A$6001,Booking_data!$N$1:$N$6001,"not Found")</f>
        <v>21</v>
      </c>
      <c r="T5166" s="1" t="str">
        <f t="array" ref="T5166">_xlfn.XLOOKUP(A5166,Booking_data!$A$1:$A$6001,Booking_data!$O$1:$O$6001,"Not Found")</f>
        <v>Male</v>
      </c>
      <c r="U5166" s="1" t="str">
        <f t="shared" si="4"/>
        <v>Youngster</v>
      </c>
      <c r="V5166" s="1" t="str">
        <f t="shared" si="5"/>
        <v>High Booking</v>
      </c>
    </row>
    <row r="5167" ht="15.75" customHeight="1">
      <c r="A5167" s="1" t="s">
        <v>5481</v>
      </c>
      <c r="B5167" s="6">
        <v>46104.0</v>
      </c>
      <c r="C5167" s="6">
        <v>46106.0</v>
      </c>
      <c r="D5167" s="7">
        <v>0.8854166666666666</v>
      </c>
      <c r="E5167" s="1" t="str">
        <f t="shared" si="1"/>
        <v>Weekday</v>
      </c>
      <c r="F5167" s="1" t="str">
        <f t="shared" si="2"/>
        <v>Mar</v>
      </c>
      <c r="G5167" s="1" t="str">
        <f t="array" ref="G5167">_xlfn.XLOOKUP(A5167,Booking_data!$A$1:$A$6001,Booking_data!$D$1:$D$6001,"not found")</f>
        <v>M011</v>
      </c>
      <c r="H5167" s="1" t="str">
        <f t="array" ref="H5167">_xlfn.XLOOKUP(G5167,Movies_data!$A$1:$A$41,Movies_data!$B$1:$B$41,"not found")</f>
        <v>Pushpa 2</v>
      </c>
      <c r="I5167" s="1" t="str">
        <f t="array" ref="I5167">_xlfn.XLOOKUP(G5167,Movies_data!$A$1:$A$41,Movies_data!$D$1:$D$41,"not found")</f>
        <v>Action</v>
      </c>
      <c r="J5167" s="1" t="str">
        <f t="array" ref="J5167">_xlfn.XLOOKUP(G5167,Movies_data!$A$1:$A$41,Movies_data!$C$1:$C$41,"not found")</f>
        <v>Telugu</v>
      </c>
      <c r="K5167" s="1">
        <f t="array" ref="K5167">_xlfn.XLOOKUP(G5167,Movies_data!$A$1:$A$41,Movies_data!$H$1:$H$41,"Not Found")</f>
        <v>6.1</v>
      </c>
      <c r="L5167" s="1" t="str">
        <f t="array" ref="L5167">_xlfn.XLOOKUP(A5167,Booking_data!$A$1:$A$6001,Booking_data!$E$1:$E$6001,"not Found")</f>
        <v>C043</v>
      </c>
      <c r="M5167" s="1" t="str">
        <f t="array" ref="M5167">_xlfn.XLOOKUP(L5167,Cinemas_data!$A$1:$A$49,Cinemas_data!$I$1:$I$49,"not Found")</f>
        <v>#NAME?</v>
      </c>
      <c r="N5167" s="1" t="str">
        <f t="array" ref="N5167">_xlfn.XLOOKUP(L5167,Cinemas_data!$A$1:$A$49,Cinemas_data!$C$1:$C$49,"not Found")</f>
        <v>Salem</v>
      </c>
      <c r="O5167" s="1">
        <f t="array" ref="O5167">_xlfn.XLOOKUP(A5167,Booking_data!$A$1:$A$6001,Booking_data!$H$1:$H$6001,"not found")</f>
        <v>3</v>
      </c>
      <c r="P5167" s="1">
        <f t="array" ref="P5167">_xlfn.XLOOKUP(A5167,Booking_data!$A$1:$A$6001,Booking_data!$I$1:$I$6001,"not Found")</f>
        <v>200</v>
      </c>
      <c r="Q5167" s="1">
        <f t="shared" si="3"/>
        <v>600</v>
      </c>
      <c r="R5167" s="1" t="str">
        <f t="array" ref="R5167">_xlfn.XLOOKUP(A5167,Booking_data!$A$1:$A$6001,Booking_data!$L$1:$L$6001,"Not Found")</f>
        <v>Net Banking</v>
      </c>
      <c r="S5167" s="1">
        <f t="array" ref="S5167">_xlfn.XLOOKUP(A5167,Booking_data!$A$1:$A$6001,Booking_data!$N$1:$N$6001,"not Found")</f>
        <v>48</v>
      </c>
      <c r="T5167" s="1" t="str">
        <f t="array" ref="T5167">_xlfn.XLOOKUP(A5167,Booking_data!$A$1:$A$6001,Booking_data!$O$1:$O$6001,"Not Found")</f>
        <v>Female</v>
      </c>
      <c r="U5167" s="1" t="str">
        <f t="shared" si="4"/>
        <v>Above 45</v>
      </c>
      <c r="V5167" s="1" t="str">
        <f t="shared" si="5"/>
        <v>Medium Booking</v>
      </c>
    </row>
    <row r="5168" ht="15.75" customHeight="1">
      <c r="A5168" s="1" t="s">
        <v>5482</v>
      </c>
      <c r="B5168" s="6">
        <v>46049.0</v>
      </c>
      <c r="C5168" s="6">
        <v>46055.0</v>
      </c>
      <c r="D5168" s="7">
        <v>0.7708333333333334</v>
      </c>
      <c r="E5168" s="1" t="str">
        <f t="shared" si="1"/>
        <v>Weekday</v>
      </c>
      <c r="F5168" s="1" t="str">
        <f t="shared" si="2"/>
        <v>Jan</v>
      </c>
      <c r="G5168" s="1" t="str">
        <f t="array" ref="G5168">_xlfn.XLOOKUP(A5168,Booking_data!$A$1:$A$6001,Booking_data!$D$1:$D$6001,"not found")</f>
        <v>M035</v>
      </c>
      <c r="H5168" s="1" t="str">
        <f t="array" ref="H5168">_xlfn.XLOOKUP(G5168,Movies_data!$A$1:$A$41,Movies_data!$B$1:$B$41,"not found")</f>
        <v>Aavesham</v>
      </c>
      <c r="I5168" s="1" t="str">
        <f t="array" ref="I5168">_xlfn.XLOOKUP(G5168,Movies_data!$A$1:$A$41,Movies_data!$D$1:$D$41,"not found")</f>
        <v>Comedy</v>
      </c>
      <c r="J5168" s="1" t="str">
        <f t="array" ref="J5168">_xlfn.XLOOKUP(G5168,Movies_data!$A$1:$A$41,Movies_data!$C$1:$C$41,"not found")</f>
        <v>Malayalam</v>
      </c>
      <c r="K5168" s="1">
        <f t="array" ref="K5168">_xlfn.XLOOKUP(G5168,Movies_data!$A$1:$A$41,Movies_data!$H$1:$H$41,"Not Found")</f>
        <v>7.8</v>
      </c>
      <c r="L5168" s="1" t="str">
        <f t="array" ref="L5168">_xlfn.XLOOKUP(A5168,Booking_data!$A$1:$A$6001,Booking_data!$E$1:$E$6001,"not Found")</f>
        <v>C102</v>
      </c>
      <c r="M5168" s="1" t="str">
        <f t="array" ref="M5168">_xlfn.XLOOKUP(L5168,Cinemas_data!$A$1:$A$49,Cinemas_data!$I$1:$I$49,"not Found")</f>
        <v>#NAME?</v>
      </c>
      <c r="N5168" s="1" t="str">
        <f t="array" ref="N5168">_xlfn.XLOOKUP(L5168,Cinemas_data!$A$1:$A$49,Cinemas_data!$C$1:$C$49,"not Found")</f>
        <v>Pune</v>
      </c>
      <c r="O5168" s="1">
        <f t="array" ref="O5168">_xlfn.XLOOKUP(A5168,Booking_data!$A$1:$A$6001,Booking_data!$H$1:$H$6001,"not found")</f>
        <v>2</v>
      </c>
      <c r="P5168" s="1">
        <f t="array" ref="P5168">_xlfn.XLOOKUP(A5168,Booking_data!$A$1:$A$6001,Booking_data!$I$1:$I$6001,"not Found")</f>
        <v>220</v>
      </c>
      <c r="Q5168" s="1">
        <f t="shared" si="3"/>
        <v>440</v>
      </c>
      <c r="R5168" s="1" t="str">
        <f t="array" ref="R5168">_xlfn.XLOOKUP(A5168,Booking_data!$A$1:$A$6001,Booking_data!$L$1:$L$6001,"Not Found")</f>
        <v>Net Banking</v>
      </c>
      <c r="S5168" s="1">
        <f t="array" ref="S5168">_xlfn.XLOOKUP(A5168,Booking_data!$A$1:$A$6001,Booking_data!$N$1:$N$6001,"not Found")</f>
        <v>56</v>
      </c>
      <c r="T5168" s="1" t="str">
        <f t="array" ref="T5168">_xlfn.XLOOKUP(A5168,Booking_data!$A$1:$A$6001,Booking_data!$O$1:$O$6001,"Not Found")</f>
        <v>Female</v>
      </c>
      <c r="U5168" s="1" t="str">
        <f t="shared" si="4"/>
        <v>Above 45</v>
      </c>
      <c r="V5168" s="1" t="str">
        <f t="shared" si="5"/>
        <v>Low Booking</v>
      </c>
    </row>
    <row r="5169" ht="15.75" customHeight="1">
      <c r="A5169" s="1" t="s">
        <v>5483</v>
      </c>
      <c r="B5169" s="6">
        <v>46187.0</v>
      </c>
      <c r="C5169" s="6">
        <v>46191.0</v>
      </c>
      <c r="D5169" s="7">
        <v>0.8854166666666666</v>
      </c>
      <c r="E5169" s="1" t="str">
        <f t="shared" si="1"/>
        <v>Weekend</v>
      </c>
      <c r="F5169" s="1" t="str">
        <f t="shared" si="2"/>
        <v>Jun</v>
      </c>
      <c r="G5169" s="1" t="str">
        <f t="array" ref="G5169">_xlfn.XLOOKUP(A5169,Booking_data!$A$1:$A$6001,Booking_data!$D$1:$D$6001,"not found")</f>
        <v>M020</v>
      </c>
      <c r="H5169" s="1" t="str">
        <f t="array" ref="H5169">_xlfn.XLOOKUP(G5169,Movies_data!$A$1:$A$41,Movies_data!$B$1:$B$41,"not found")</f>
        <v>Jawan</v>
      </c>
      <c r="I5169" s="1" t="str">
        <f t="array" ref="I5169">_xlfn.XLOOKUP(G5169,Movies_data!$A$1:$A$41,Movies_data!$D$1:$D$41,"not found")</f>
        <v>Action</v>
      </c>
      <c r="J5169" s="1" t="str">
        <f t="array" ref="J5169">_xlfn.XLOOKUP(G5169,Movies_data!$A$1:$A$41,Movies_data!$C$1:$C$41,"not found")</f>
        <v>Hindi</v>
      </c>
      <c r="K5169" s="1">
        <f t="array" ref="K5169">_xlfn.XLOOKUP(G5169,Movies_data!$A$1:$A$41,Movies_data!$H$1:$H$41,"Not Found")</f>
        <v>7</v>
      </c>
      <c r="L5169" s="1" t="str">
        <f t="array" ref="L5169">_xlfn.XLOOKUP(A5169,Booking_data!$A$1:$A$6001,Booking_data!$E$1:$E$6001,"not Found")</f>
        <v>C041</v>
      </c>
      <c r="M5169" s="1" t="str">
        <f t="array" ref="M5169">_xlfn.XLOOKUP(L5169,Cinemas_data!$A$1:$A$49,Cinemas_data!$I$1:$I$49,"not Found")</f>
        <v>#NAME?</v>
      </c>
      <c r="N5169" s="1" t="str">
        <f t="array" ref="N5169">_xlfn.XLOOKUP(L5169,Cinemas_data!$A$1:$A$49,Cinemas_data!$C$1:$C$49,"not Found")</f>
        <v>Salem</v>
      </c>
      <c r="O5169" s="1">
        <f t="array" ref="O5169">_xlfn.XLOOKUP(A5169,Booking_data!$A$1:$A$6001,Booking_data!$H$1:$H$6001,"not found")</f>
        <v>1</v>
      </c>
      <c r="P5169" s="1">
        <f t="array" ref="P5169">_xlfn.XLOOKUP(A5169,Booking_data!$A$1:$A$6001,Booking_data!$I$1:$I$6001,"not Found")</f>
        <v>160</v>
      </c>
      <c r="Q5169" s="1">
        <f t="shared" si="3"/>
        <v>160</v>
      </c>
      <c r="R5169" s="1" t="str">
        <f t="array" ref="R5169">_xlfn.XLOOKUP(A5169,Booking_data!$A$1:$A$6001,Booking_data!$L$1:$L$6001,"Not Found")</f>
        <v>Net Banking</v>
      </c>
      <c r="S5169" s="1">
        <f t="array" ref="S5169">_xlfn.XLOOKUP(A5169,Booking_data!$A$1:$A$6001,Booking_data!$N$1:$N$6001,"not Found")</f>
        <v>58</v>
      </c>
      <c r="T5169" s="1" t="str">
        <f t="array" ref="T5169">_xlfn.XLOOKUP(A5169,Booking_data!$A$1:$A$6001,Booking_data!$O$1:$O$6001,"Not Found")</f>
        <v>Other</v>
      </c>
      <c r="U5169" s="1" t="str">
        <f t="shared" si="4"/>
        <v>Above 45</v>
      </c>
      <c r="V5169" s="1" t="str">
        <f t="shared" si="5"/>
        <v>Low Booking</v>
      </c>
    </row>
    <row r="5170" ht="15.75" customHeight="1">
      <c r="A5170" s="1" t="s">
        <v>5484</v>
      </c>
      <c r="B5170" s="6">
        <v>46043.0</v>
      </c>
      <c r="C5170" s="6">
        <v>46046.0</v>
      </c>
      <c r="D5170" s="7">
        <v>0.7708333333333334</v>
      </c>
      <c r="E5170" s="1" t="str">
        <f t="shared" si="1"/>
        <v>Weekday</v>
      </c>
      <c r="F5170" s="1" t="str">
        <f t="shared" si="2"/>
        <v>Jan</v>
      </c>
      <c r="G5170" s="1" t="str">
        <f t="array" ref="G5170">_xlfn.XLOOKUP(A5170,Booking_data!$A$1:$A$6001,Booking_data!$D$1:$D$6001,"not found")</f>
        <v>M009</v>
      </c>
      <c r="H5170" s="1" t="str">
        <f t="array" ref="H5170">_xlfn.XLOOKUP(G5170,Movies_data!$A$1:$A$41,Movies_data!$B$1:$B$41,"not found")</f>
        <v>Amaran</v>
      </c>
      <c r="I5170" s="1" t="str">
        <f t="array" ref="I5170">_xlfn.XLOOKUP(G5170,Movies_data!$A$1:$A$41,Movies_data!$D$1:$D$41,"not found")</f>
        <v>Biography</v>
      </c>
      <c r="J5170" s="1" t="str">
        <f t="array" ref="J5170">_xlfn.XLOOKUP(G5170,Movies_data!$A$1:$A$41,Movies_data!$C$1:$C$41,"not found")</f>
        <v>Tamil</v>
      </c>
      <c r="K5170" s="1">
        <f t="array" ref="K5170">_xlfn.XLOOKUP(G5170,Movies_data!$A$1:$A$41,Movies_data!$H$1:$H$41,"Not Found")</f>
        <v>8.3</v>
      </c>
      <c r="L5170" s="1" t="str">
        <f t="array" ref="L5170">_xlfn.XLOOKUP(A5170,Booking_data!$A$1:$A$6001,Booking_data!$E$1:$E$6001,"not Found")</f>
        <v>C103</v>
      </c>
      <c r="M5170" s="1" t="str">
        <f t="array" ref="M5170">_xlfn.XLOOKUP(L5170,Cinemas_data!$A$1:$A$49,Cinemas_data!$I$1:$I$49,"not Found")</f>
        <v>#NAME?</v>
      </c>
      <c r="N5170" s="1" t="str">
        <f t="array" ref="N5170">_xlfn.XLOOKUP(L5170,Cinemas_data!$A$1:$A$49,Cinemas_data!$C$1:$C$49,"not Found")</f>
        <v>Pune</v>
      </c>
      <c r="O5170" s="1">
        <f t="array" ref="O5170">_xlfn.XLOOKUP(A5170,Booking_data!$A$1:$A$6001,Booking_data!$H$1:$H$6001,"not found")</f>
        <v>5</v>
      </c>
      <c r="P5170" s="1">
        <f t="array" ref="P5170">_xlfn.XLOOKUP(A5170,Booking_data!$A$1:$A$6001,Booking_data!$I$1:$I$6001,"not Found")</f>
        <v>180</v>
      </c>
      <c r="Q5170" s="1">
        <f t="shared" si="3"/>
        <v>900</v>
      </c>
      <c r="R5170" s="1" t="str">
        <f t="array" ref="R5170">_xlfn.XLOOKUP(A5170,Booking_data!$A$1:$A$6001,Booking_data!$L$1:$L$6001,"Not Found")</f>
        <v>Net Banking</v>
      </c>
      <c r="S5170" s="1">
        <f t="array" ref="S5170">_xlfn.XLOOKUP(A5170,Booking_data!$A$1:$A$6001,Booking_data!$N$1:$N$6001,"not Found")</f>
        <v>44</v>
      </c>
      <c r="T5170" s="1" t="str">
        <f t="array" ref="T5170">_xlfn.XLOOKUP(A5170,Booking_data!$A$1:$A$6001,Booking_data!$O$1:$O$6001,"Not Found")</f>
        <v>Female</v>
      </c>
      <c r="U5170" s="1" t="str">
        <f t="shared" si="4"/>
        <v>Middle Age</v>
      </c>
      <c r="V5170" s="1" t="str">
        <f t="shared" si="5"/>
        <v>High Booking</v>
      </c>
    </row>
    <row r="5171" ht="15.75" customHeight="1">
      <c r="A5171" s="1" t="s">
        <v>5485</v>
      </c>
      <c r="B5171" s="6">
        <v>46152.0</v>
      </c>
      <c r="C5171" s="6">
        <v>46153.0</v>
      </c>
      <c r="D5171" s="7">
        <v>0.3958333333333333</v>
      </c>
      <c r="E5171" s="1" t="str">
        <f t="shared" si="1"/>
        <v>Weekend</v>
      </c>
      <c r="F5171" s="1" t="str">
        <f t="shared" si="2"/>
        <v>May</v>
      </c>
      <c r="G5171" s="1" t="str">
        <f t="array" ref="G5171">_xlfn.XLOOKUP(A5171,Booking_data!$A$1:$A$6001,Booking_data!$D$1:$D$6001,"not found")</f>
        <v>M017</v>
      </c>
      <c r="H5171" s="1" t="str">
        <f t="array" ref="H5171">_xlfn.XLOOKUP(G5171,Movies_data!$A$1:$A$41,Movies_data!$B$1:$B$41,"not found")</f>
        <v>Baahubali 2</v>
      </c>
      <c r="I5171" s="1" t="str">
        <f t="array" ref="I5171">_xlfn.XLOOKUP(G5171,Movies_data!$A$1:$A$41,Movies_data!$D$1:$D$41,"not found")</f>
        <v>Action</v>
      </c>
      <c r="J5171" s="1" t="str">
        <f t="array" ref="J5171">_xlfn.XLOOKUP(G5171,Movies_data!$A$1:$A$41,Movies_data!$C$1:$C$41,"not found")</f>
        <v>Telugu</v>
      </c>
      <c r="K5171" s="1">
        <f t="array" ref="K5171">_xlfn.XLOOKUP(G5171,Movies_data!$A$1:$A$41,Movies_data!$H$1:$H$41,"Not Found")</f>
        <v>8.2</v>
      </c>
      <c r="L5171" s="1" t="str">
        <f t="array" ref="L5171">_xlfn.XLOOKUP(A5171,Booking_data!$A$1:$A$6001,Booking_data!$E$1:$E$6001,"not Found")</f>
        <v>C113</v>
      </c>
      <c r="M5171" s="1" t="str">
        <f t="array" ref="M5171">_xlfn.XLOOKUP(L5171,Cinemas_data!$A$1:$A$49,Cinemas_data!$I$1:$I$49,"not Found")</f>
        <v>#NAME?</v>
      </c>
      <c r="N5171" s="1" t="str">
        <f t="array" ref="N5171">_xlfn.XLOOKUP(L5171,Cinemas_data!$A$1:$A$49,Cinemas_data!$C$1:$C$49,"not Found")</f>
        <v>Delhi</v>
      </c>
      <c r="O5171" s="1">
        <f t="array" ref="O5171">_xlfn.XLOOKUP(A5171,Booking_data!$A$1:$A$6001,Booking_data!$H$1:$H$6001,"not found")</f>
        <v>4</v>
      </c>
      <c r="P5171" s="1">
        <f t="array" ref="P5171">_xlfn.XLOOKUP(A5171,Booking_data!$A$1:$A$6001,Booking_data!$I$1:$I$6001,"not Found")</f>
        <v>240</v>
      </c>
      <c r="Q5171" s="1">
        <f t="shared" si="3"/>
        <v>960</v>
      </c>
      <c r="R5171" s="1" t="str">
        <f t="array" ref="R5171">_xlfn.XLOOKUP(A5171,Booking_data!$A$1:$A$6001,Booking_data!$L$1:$L$6001,"Not Found")</f>
        <v>Net Banking</v>
      </c>
      <c r="S5171" s="1">
        <f t="array" ref="S5171">_xlfn.XLOOKUP(A5171,Booking_data!$A$1:$A$6001,Booking_data!$N$1:$N$6001,"not Found")</f>
        <v>44</v>
      </c>
      <c r="T5171" s="1" t="str">
        <f t="array" ref="T5171">_xlfn.XLOOKUP(A5171,Booking_data!$A$1:$A$6001,Booking_data!$O$1:$O$6001,"Not Found")</f>
        <v>Male</v>
      </c>
      <c r="U5171" s="1" t="str">
        <f t="shared" si="4"/>
        <v>Middle Age</v>
      </c>
      <c r="V5171" s="1" t="str">
        <f t="shared" si="5"/>
        <v>Medium Booking</v>
      </c>
    </row>
    <row r="5172" ht="15.75" customHeight="1">
      <c r="A5172" s="1" t="s">
        <v>5486</v>
      </c>
      <c r="B5172" s="6">
        <v>46113.0</v>
      </c>
      <c r="C5172" s="6">
        <v>46118.0</v>
      </c>
      <c r="D5172" s="7">
        <v>0.7708333333333334</v>
      </c>
      <c r="E5172" s="1" t="str">
        <f t="shared" si="1"/>
        <v>Weekday</v>
      </c>
      <c r="F5172" s="1" t="str">
        <f t="shared" si="2"/>
        <v>Apr</v>
      </c>
      <c r="G5172" s="1" t="str">
        <f t="array" ref="G5172">_xlfn.XLOOKUP(A5172,Booking_data!$A$1:$A$6001,Booking_data!$D$1:$D$6001,"not found")</f>
        <v>M025</v>
      </c>
      <c r="H5172" s="1" t="str">
        <f t="array" ref="H5172">_xlfn.XLOOKUP(G5172,Movies_data!$A$1:$A$41,Movies_data!$B$1:$B$41,"not found")</f>
        <v>Rocky Aur Rani Kii Prem Kahaani</v>
      </c>
      <c r="I5172" s="1" t="str">
        <f t="array" ref="I5172">_xlfn.XLOOKUP(G5172,Movies_data!$A$1:$A$41,Movies_data!$D$1:$D$41,"not found")</f>
        <v>Romance</v>
      </c>
      <c r="J5172" s="1" t="str">
        <f t="array" ref="J5172">_xlfn.XLOOKUP(G5172,Movies_data!$A$1:$A$41,Movies_data!$C$1:$C$41,"not found")</f>
        <v>Hindi</v>
      </c>
      <c r="K5172" s="1">
        <f t="array" ref="K5172">_xlfn.XLOOKUP(G5172,Movies_data!$A$1:$A$41,Movies_data!$H$1:$H$41,"Not Found")</f>
        <v>6.8</v>
      </c>
      <c r="L5172" s="1" t="str">
        <f t="array" ref="L5172">_xlfn.XLOOKUP(A5172,Booking_data!$A$1:$A$6001,Booking_data!$E$1:$E$6001,"not Found")</f>
        <v>C102</v>
      </c>
      <c r="M5172" s="1" t="str">
        <f t="array" ref="M5172">_xlfn.XLOOKUP(L5172,Cinemas_data!$A$1:$A$49,Cinemas_data!$I$1:$I$49,"not Found")</f>
        <v>#NAME?</v>
      </c>
      <c r="N5172" s="1" t="str">
        <f t="array" ref="N5172">_xlfn.XLOOKUP(L5172,Cinemas_data!$A$1:$A$49,Cinemas_data!$C$1:$C$49,"not Found")</f>
        <v>Pune</v>
      </c>
      <c r="O5172" s="1">
        <f t="array" ref="O5172">_xlfn.XLOOKUP(A5172,Booking_data!$A$1:$A$6001,Booking_data!$H$1:$H$6001,"not found")</f>
        <v>3</v>
      </c>
      <c r="P5172" s="1">
        <f t="array" ref="P5172">_xlfn.XLOOKUP(A5172,Booking_data!$A$1:$A$6001,Booking_data!$I$1:$I$6001,"not Found")</f>
        <v>220</v>
      </c>
      <c r="Q5172" s="1">
        <f t="shared" si="3"/>
        <v>660</v>
      </c>
      <c r="R5172" s="1" t="str">
        <f t="array" ref="R5172">_xlfn.XLOOKUP(A5172,Booking_data!$A$1:$A$6001,Booking_data!$L$1:$L$6001,"Not Found")</f>
        <v>Credit Card</v>
      </c>
      <c r="S5172" s="1">
        <f t="array" ref="S5172">_xlfn.XLOOKUP(A5172,Booking_data!$A$1:$A$6001,Booking_data!$N$1:$N$6001,"not Found")</f>
        <v>60</v>
      </c>
      <c r="T5172" s="1" t="str">
        <f t="array" ref="T5172">_xlfn.XLOOKUP(A5172,Booking_data!$A$1:$A$6001,Booking_data!$O$1:$O$6001,"Not Found")</f>
        <v>Female</v>
      </c>
      <c r="U5172" s="1" t="str">
        <f t="shared" si="4"/>
        <v>Above 45</v>
      </c>
      <c r="V5172" s="1" t="str">
        <f t="shared" si="5"/>
        <v>Medium Booking</v>
      </c>
    </row>
    <row r="5173" ht="15.75" customHeight="1">
      <c r="A5173" s="1" t="s">
        <v>5487</v>
      </c>
      <c r="B5173" s="6">
        <v>46037.0</v>
      </c>
      <c r="C5173" s="6">
        <v>46040.0</v>
      </c>
      <c r="D5173" s="7">
        <v>0.8854166666666666</v>
      </c>
      <c r="E5173" s="1" t="str">
        <f t="shared" si="1"/>
        <v>Weekday</v>
      </c>
      <c r="F5173" s="1" t="str">
        <f t="shared" si="2"/>
        <v>Jan</v>
      </c>
      <c r="G5173" s="1" t="str">
        <f t="array" ref="G5173">_xlfn.XLOOKUP(A5173,Booking_data!$A$1:$A$6001,Booking_data!$D$1:$D$6001,"not found")</f>
        <v>M007</v>
      </c>
      <c r="H5173" s="1" t="str">
        <f t="array" ref="H5173">_xlfn.XLOOKUP(G5173,Movies_data!$A$1:$A$41,Movies_data!$B$1:$B$41,"not found")</f>
        <v>Good Night</v>
      </c>
      <c r="I5173" s="1" t="str">
        <f t="array" ref="I5173">_xlfn.XLOOKUP(G5173,Movies_data!$A$1:$A$41,Movies_data!$D$1:$D$41,"not found")</f>
        <v>Comedy</v>
      </c>
      <c r="J5173" s="1" t="str">
        <f t="array" ref="J5173">_xlfn.XLOOKUP(G5173,Movies_data!$A$1:$A$41,Movies_data!$C$1:$C$41,"not found")</f>
        <v>Tamil</v>
      </c>
      <c r="K5173" s="1">
        <f t="array" ref="K5173">_xlfn.XLOOKUP(G5173,Movies_data!$A$1:$A$41,Movies_data!$H$1:$H$41,"Not Found")</f>
        <v>8</v>
      </c>
      <c r="L5173" s="1" t="str">
        <f t="array" ref="L5173">_xlfn.XLOOKUP(A5173,Booking_data!$A$1:$A$6001,Booking_data!$E$1:$E$6001,"not Found")</f>
        <v>C151</v>
      </c>
      <c r="M5173" s="1" t="str">
        <f t="array" ref="M5173">_xlfn.XLOOKUP(L5173,Cinemas_data!$A$1:$A$49,Cinemas_data!$I$1:$I$49,"not Found")</f>
        <v>#NAME?</v>
      </c>
      <c r="N5173" s="1" t="str">
        <f t="array" ref="N5173">_xlfn.XLOOKUP(L5173,Cinemas_data!$A$1:$A$49,Cinemas_data!$C$1:$C$49,"not Found")</f>
        <v>Kochi</v>
      </c>
      <c r="O5173" s="1">
        <f t="array" ref="O5173">_xlfn.XLOOKUP(A5173,Booking_data!$A$1:$A$6001,Booking_data!$H$1:$H$6001,"not found")</f>
        <v>2</v>
      </c>
      <c r="P5173" s="1">
        <f t="array" ref="P5173">_xlfn.XLOOKUP(A5173,Booking_data!$A$1:$A$6001,Booking_data!$I$1:$I$6001,"not Found")</f>
        <v>280</v>
      </c>
      <c r="Q5173" s="1">
        <f t="shared" si="3"/>
        <v>560</v>
      </c>
      <c r="R5173" s="1" t="str">
        <f t="array" ref="R5173">_xlfn.XLOOKUP(A5173,Booking_data!$A$1:$A$6001,Booking_data!$L$1:$L$6001,"Not Found")</f>
        <v>Debit Card</v>
      </c>
      <c r="S5173" s="1">
        <f t="array" ref="S5173">_xlfn.XLOOKUP(A5173,Booking_data!$A$1:$A$6001,Booking_data!$N$1:$N$6001,"not Found")</f>
        <v>51</v>
      </c>
      <c r="T5173" s="1" t="str">
        <f t="array" ref="T5173">_xlfn.XLOOKUP(A5173,Booking_data!$A$1:$A$6001,Booking_data!$O$1:$O$6001,"Not Found")</f>
        <v>Other</v>
      </c>
      <c r="U5173" s="1" t="str">
        <f t="shared" si="4"/>
        <v>Above 45</v>
      </c>
      <c r="V5173" s="1" t="str">
        <f t="shared" si="5"/>
        <v>Low Booking</v>
      </c>
    </row>
    <row r="5174" ht="15.75" customHeight="1">
      <c r="A5174" s="1" t="s">
        <v>5488</v>
      </c>
      <c r="B5174" s="6">
        <v>46037.0</v>
      </c>
      <c r="C5174" s="6">
        <v>46044.0</v>
      </c>
      <c r="D5174" s="7">
        <v>0.7708333333333334</v>
      </c>
      <c r="E5174" s="1" t="str">
        <f t="shared" si="1"/>
        <v>Weekday</v>
      </c>
      <c r="F5174" s="1" t="str">
        <f t="shared" si="2"/>
        <v>Jan</v>
      </c>
      <c r="G5174" s="1" t="str">
        <f t="array" ref="G5174">_xlfn.XLOOKUP(A5174,Booking_data!$A$1:$A$6001,Booking_data!$D$1:$D$6001,"not found")</f>
        <v>M013</v>
      </c>
      <c r="H5174" s="1" t="str">
        <f t="array" ref="H5174">_xlfn.XLOOKUP(G5174,Movies_data!$A$1:$A$41,Movies_data!$B$1:$B$41,"not found")</f>
        <v>Salaar</v>
      </c>
      <c r="I5174" s="1" t="str">
        <f t="array" ref="I5174">_xlfn.XLOOKUP(G5174,Movies_data!$A$1:$A$41,Movies_data!$D$1:$D$41,"not found")</f>
        <v>Action</v>
      </c>
      <c r="J5174" s="1" t="str">
        <f t="array" ref="J5174">_xlfn.XLOOKUP(G5174,Movies_data!$A$1:$A$41,Movies_data!$C$1:$C$41,"not found")</f>
        <v>Telugu</v>
      </c>
      <c r="K5174" s="1">
        <f t="array" ref="K5174">_xlfn.XLOOKUP(G5174,Movies_data!$A$1:$A$41,Movies_data!$H$1:$H$41,"Not Found")</f>
        <v>6.5</v>
      </c>
      <c r="L5174" s="1" t="str">
        <f t="array" ref="L5174">_xlfn.XLOOKUP(A5174,Booking_data!$A$1:$A$6001,Booking_data!$E$1:$E$6001,"not Found")</f>
        <v>C112</v>
      </c>
      <c r="M5174" s="1" t="str">
        <f t="array" ref="M5174">_xlfn.XLOOKUP(L5174,Cinemas_data!$A$1:$A$49,Cinemas_data!$I$1:$I$49,"not Found")</f>
        <v>#NAME?</v>
      </c>
      <c r="N5174" s="1" t="str">
        <f t="array" ref="N5174">_xlfn.XLOOKUP(L5174,Cinemas_data!$A$1:$A$49,Cinemas_data!$C$1:$C$49,"not Found")</f>
        <v>Delhi</v>
      </c>
      <c r="O5174" s="1">
        <f t="array" ref="O5174">_xlfn.XLOOKUP(A5174,Booking_data!$A$1:$A$6001,Booking_data!$H$1:$H$6001,"not found")</f>
        <v>4</v>
      </c>
      <c r="P5174" s="1">
        <f t="array" ref="P5174">_xlfn.XLOOKUP(A5174,Booking_data!$A$1:$A$6001,Booking_data!$I$1:$I$6001,"not Found")</f>
        <v>240</v>
      </c>
      <c r="Q5174" s="1">
        <f t="shared" si="3"/>
        <v>960</v>
      </c>
      <c r="R5174" s="1" t="str">
        <f t="array" ref="R5174">_xlfn.XLOOKUP(A5174,Booking_data!$A$1:$A$6001,Booking_data!$L$1:$L$6001,"Not Found")</f>
        <v>Credit Card</v>
      </c>
      <c r="S5174" s="1">
        <f t="array" ref="S5174">_xlfn.XLOOKUP(A5174,Booking_data!$A$1:$A$6001,Booking_data!$N$1:$N$6001,"not Found")</f>
        <v>38</v>
      </c>
      <c r="T5174" s="1" t="str">
        <f t="array" ref="T5174">_xlfn.XLOOKUP(A5174,Booking_data!$A$1:$A$6001,Booking_data!$O$1:$O$6001,"Not Found")</f>
        <v>Other</v>
      </c>
      <c r="U5174" s="1" t="str">
        <f t="shared" si="4"/>
        <v>Middle Age</v>
      </c>
      <c r="V5174" s="1" t="str">
        <f t="shared" si="5"/>
        <v>Medium Booking</v>
      </c>
    </row>
    <row r="5175" ht="15.75" customHeight="1">
      <c r="A5175" s="1" t="s">
        <v>5489</v>
      </c>
      <c r="B5175" s="6">
        <v>46160.0</v>
      </c>
      <c r="C5175" s="6">
        <v>46166.0</v>
      </c>
      <c r="D5175" s="7">
        <v>0.9375</v>
      </c>
      <c r="E5175" s="1" t="str">
        <f t="shared" si="1"/>
        <v>Weekday</v>
      </c>
      <c r="F5175" s="1" t="str">
        <f t="shared" si="2"/>
        <v>May</v>
      </c>
      <c r="G5175" s="1" t="str">
        <f t="array" ref="G5175">_xlfn.XLOOKUP(A5175,Booking_data!$A$1:$A$6001,Booking_data!$D$1:$D$6001,"not found")</f>
        <v>M029</v>
      </c>
      <c r="H5175" s="1" t="str">
        <f t="array" ref="H5175">_xlfn.XLOOKUP(G5175,Movies_data!$A$1:$A$41,Movies_data!$B$1:$B$41,"not found")</f>
        <v>777 Charlie</v>
      </c>
      <c r="I5175" s="1" t="str">
        <f t="array" ref="I5175">_xlfn.XLOOKUP(G5175,Movies_data!$A$1:$A$41,Movies_data!$D$1:$D$41,"not found")</f>
        <v>Adventure</v>
      </c>
      <c r="J5175" s="1" t="str">
        <f t="array" ref="J5175">_xlfn.XLOOKUP(G5175,Movies_data!$A$1:$A$41,Movies_data!$C$1:$C$41,"not found")</f>
        <v>Kannada</v>
      </c>
      <c r="K5175" s="1">
        <f t="array" ref="K5175">_xlfn.XLOOKUP(G5175,Movies_data!$A$1:$A$41,Movies_data!$H$1:$H$41,"Not Found")</f>
        <v>8.7</v>
      </c>
      <c r="L5175" s="1" t="str">
        <f t="array" ref="L5175">_xlfn.XLOOKUP(A5175,Booking_data!$A$1:$A$6001,Booking_data!$E$1:$E$6001,"not Found")</f>
        <v>C051</v>
      </c>
      <c r="M5175" s="1" t="str">
        <f t="array" ref="M5175">_xlfn.XLOOKUP(L5175,Cinemas_data!$A$1:$A$49,Cinemas_data!$I$1:$I$49,"not Found")</f>
        <v>#NAME?</v>
      </c>
      <c r="N5175" s="1" t="str">
        <f t="array" ref="N5175">_xlfn.XLOOKUP(L5175,Cinemas_data!$A$1:$A$49,Cinemas_data!$C$1:$C$49,"not Found")</f>
        <v>Bengaluru</v>
      </c>
      <c r="O5175" s="1">
        <f t="array" ref="O5175">_xlfn.XLOOKUP(A5175,Booking_data!$A$1:$A$6001,Booking_data!$H$1:$H$6001,"not found")</f>
        <v>1</v>
      </c>
      <c r="P5175" s="1">
        <f t="array" ref="P5175">_xlfn.XLOOKUP(A5175,Booking_data!$A$1:$A$6001,Booking_data!$I$1:$I$6001,"not Found")</f>
        <v>280</v>
      </c>
      <c r="Q5175" s="1">
        <f t="shared" si="3"/>
        <v>280</v>
      </c>
      <c r="R5175" s="1" t="str">
        <f t="array" ref="R5175">_xlfn.XLOOKUP(A5175,Booking_data!$A$1:$A$6001,Booking_data!$L$1:$L$6001,"Not Found")</f>
        <v>Net Banking</v>
      </c>
      <c r="S5175" s="1">
        <f t="array" ref="S5175">_xlfn.XLOOKUP(A5175,Booking_data!$A$1:$A$6001,Booking_data!$N$1:$N$6001,"not Found")</f>
        <v>53</v>
      </c>
      <c r="T5175" s="1" t="str">
        <f t="array" ref="T5175">_xlfn.XLOOKUP(A5175,Booking_data!$A$1:$A$6001,Booking_data!$O$1:$O$6001,"Not Found")</f>
        <v>Female</v>
      </c>
      <c r="U5175" s="1" t="str">
        <f t="shared" si="4"/>
        <v>Above 45</v>
      </c>
      <c r="V5175" s="1" t="str">
        <f t="shared" si="5"/>
        <v>Low Booking</v>
      </c>
    </row>
    <row r="5176" ht="15.75" customHeight="1">
      <c r="A5176" s="1" t="s">
        <v>5490</v>
      </c>
      <c r="B5176" s="6">
        <v>46082.0</v>
      </c>
      <c r="C5176" s="6">
        <v>46089.0</v>
      </c>
      <c r="D5176" s="7">
        <v>0.8854166666666666</v>
      </c>
      <c r="E5176" s="1" t="str">
        <f t="shared" si="1"/>
        <v>Weekend</v>
      </c>
      <c r="F5176" s="1" t="str">
        <f t="shared" si="2"/>
        <v>Mar</v>
      </c>
      <c r="G5176" s="1" t="str">
        <f t="array" ref="G5176">_xlfn.XLOOKUP(A5176,Booking_data!$A$1:$A$6001,Booking_data!$D$1:$D$6001,"not found")</f>
        <v>M001</v>
      </c>
      <c r="H5176" s="1" t="str">
        <f t="array" ref="H5176">_xlfn.XLOOKUP(G5176,Movies_data!$A$1:$A$41,Movies_data!$B$1:$B$41,"not found")</f>
        <v>Leo</v>
      </c>
      <c r="I5176" s="1" t="str">
        <f t="array" ref="I5176">_xlfn.XLOOKUP(G5176,Movies_data!$A$1:$A$41,Movies_data!$D$1:$D$41,"not found")</f>
        <v>Action</v>
      </c>
      <c r="J5176" s="1" t="str">
        <f t="array" ref="J5176">_xlfn.XLOOKUP(G5176,Movies_data!$A$1:$A$41,Movies_data!$C$1:$C$41,"not found")</f>
        <v>Tamil</v>
      </c>
      <c r="K5176" s="1">
        <f t="array" ref="K5176">_xlfn.XLOOKUP(G5176,Movies_data!$A$1:$A$41,Movies_data!$H$1:$H$41,"Not Found")</f>
        <v>8</v>
      </c>
      <c r="L5176" s="1" t="str">
        <f t="array" ref="L5176">_xlfn.XLOOKUP(A5176,Booking_data!$A$1:$A$6001,Booking_data!$E$1:$E$6001,"not Found")</f>
        <v>C032</v>
      </c>
      <c r="M5176" s="1" t="str">
        <f t="array" ref="M5176">_xlfn.XLOOKUP(L5176,Cinemas_data!$A$1:$A$49,Cinemas_data!$I$1:$I$49,"not Found")</f>
        <v>#NAME?</v>
      </c>
      <c r="N5176" s="1" t="str">
        <f t="array" ref="N5176">_xlfn.XLOOKUP(L5176,Cinemas_data!$A$1:$A$49,Cinemas_data!$C$1:$C$49,"not Found")</f>
        <v>Madurai</v>
      </c>
      <c r="O5176" s="1">
        <f t="array" ref="O5176">_xlfn.XLOOKUP(A5176,Booking_data!$A$1:$A$6001,Booking_data!$H$1:$H$6001,"not found")</f>
        <v>6</v>
      </c>
      <c r="P5176" s="1">
        <f t="array" ref="P5176">_xlfn.XLOOKUP(A5176,Booking_data!$A$1:$A$6001,Booking_data!$I$1:$I$6001,"not Found")</f>
        <v>160</v>
      </c>
      <c r="Q5176" s="1">
        <f t="shared" si="3"/>
        <v>960</v>
      </c>
      <c r="R5176" s="1" t="str">
        <f t="array" ref="R5176">_xlfn.XLOOKUP(A5176,Booking_data!$A$1:$A$6001,Booking_data!$L$1:$L$6001,"Not Found")</f>
        <v>Credit Card</v>
      </c>
      <c r="S5176" s="1">
        <f t="array" ref="S5176">_xlfn.XLOOKUP(A5176,Booking_data!$A$1:$A$6001,Booking_data!$N$1:$N$6001,"not Found")</f>
        <v>51</v>
      </c>
      <c r="T5176" s="1" t="str">
        <f t="array" ref="T5176">_xlfn.XLOOKUP(A5176,Booking_data!$A$1:$A$6001,Booking_data!$O$1:$O$6001,"Not Found")</f>
        <v>Male</v>
      </c>
      <c r="U5176" s="1" t="str">
        <f t="shared" si="4"/>
        <v>Above 45</v>
      </c>
      <c r="V5176" s="1" t="str">
        <f t="shared" si="5"/>
        <v>High Booking</v>
      </c>
    </row>
    <row r="5177" ht="15.75" customHeight="1">
      <c r="A5177" s="1" t="s">
        <v>5491</v>
      </c>
      <c r="B5177" s="6">
        <v>46169.0</v>
      </c>
      <c r="C5177" s="6">
        <v>46176.0</v>
      </c>
      <c r="D5177" s="7">
        <v>0.3958333333333333</v>
      </c>
      <c r="E5177" s="1" t="str">
        <f t="shared" si="1"/>
        <v>Weekday</v>
      </c>
      <c r="F5177" s="1" t="str">
        <f t="shared" si="2"/>
        <v>May</v>
      </c>
      <c r="G5177" s="1" t="str">
        <f t="array" ref="G5177">_xlfn.XLOOKUP(A5177,Booking_data!$A$1:$A$6001,Booking_data!$D$1:$D$6001,"not found")</f>
        <v>M011</v>
      </c>
      <c r="H5177" s="1" t="str">
        <f t="array" ref="H5177">_xlfn.XLOOKUP(G5177,Movies_data!$A$1:$A$41,Movies_data!$B$1:$B$41,"not found")</f>
        <v>Pushpa 2</v>
      </c>
      <c r="I5177" s="1" t="str">
        <f t="array" ref="I5177">_xlfn.XLOOKUP(G5177,Movies_data!$A$1:$A$41,Movies_data!$D$1:$D$41,"not found")</f>
        <v>Action</v>
      </c>
      <c r="J5177" s="1" t="str">
        <f t="array" ref="J5177">_xlfn.XLOOKUP(G5177,Movies_data!$A$1:$A$41,Movies_data!$C$1:$C$41,"not found")</f>
        <v>Telugu</v>
      </c>
      <c r="K5177" s="1">
        <f t="array" ref="K5177">_xlfn.XLOOKUP(G5177,Movies_data!$A$1:$A$41,Movies_data!$H$1:$H$41,"Not Found")</f>
        <v>6.1</v>
      </c>
      <c r="L5177" s="1" t="str">
        <f t="array" ref="L5177">_xlfn.XLOOKUP(A5177,Booking_data!$A$1:$A$6001,Booking_data!$E$1:$E$6001,"not Found")</f>
        <v>C141</v>
      </c>
      <c r="M5177" s="1" t="str">
        <f t="array" ref="M5177">_xlfn.XLOOKUP(L5177,Cinemas_data!$A$1:$A$49,Cinemas_data!$I$1:$I$49,"not Found")</f>
        <v>#NAME?</v>
      </c>
      <c r="N5177" s="1" t="str">
        <f t="array" ref="N5177">_xlfn.XLOOKUP(L5177,Cinemas_data!$A$1:$A$49,Cinemas_data!$C$1:$C$49,"not Found")</f>
        <v>Ahmedabad</v>
      </c>
      <c r="O5177" s="1">
        <f t="array" ref="O5177">_xlfn.XLOOKUP(A5177,Booking_data!$A$1:$A$6001,Booking_data!$H$1:$H$6001,"not found")</f>
        <v>2</v>
      </c>
      <c r="P5177" s="1">
        <f t="array" ref="P5177">_xlfn.XLOOKUP(A5177,Booking_data!$A$1:$A$6001,Booking_data!$I$1:$I$6001,"not Found")</f>
        <v>240</v>
      </c>
      <c r="Q5177" s="1">
        <f t="shared" si="3"/>
        <v>480</v>
      </c>
      <c r="R5177" s="1" t="str">
        <f t="array" ref="R5177">_xlfn.XLOOKUP(A5177,Booking_data!$A$1:$A$6001,Booking_data!$L$1:$L$6001,"Not Found")</f>
        <v>Credit Card</v>
      </c>
      <c r="S5177" s="1">
        <f t="array" ref="S5177">_xlfn.XLOOKUP(A5177,Booking_data!$A$1:$A$6001,Booking_data!$N$1:$N$6001,"not Found")</f>
        <v>42</v>
      </c>
      <c r="T5177" s="1" t="str">
        <f t="array" ref="T5177">_xlfn.XLOOKUP(A5177,Booking_data!$A$1:$A$6001,Booking_data!$O$1:$O$6001,"Not Found")</f>
        <v>Male</v>
      </c>
      <c r="U5177" s="1" t="str">
        <f t="shared" si="4"/>
        <v>Middle Age</v>
      </c>
      <c r="V5177" s="1" t="str">
        <f t="shared" si="5"/>
        <v>Low Booking</v>
      </c>
    </row>
    <row r="5178" ht="15.75" customHeight="1">
      <c r="A5178" s="1" t="s">
        <v>5492</v>
      </c>
      <c r="B5178" s="6">
        <v>46182.0</v>
      </c>
      <c r="C5178" s="6">
        <v>46188.0</v>
      </c>
      <c r="D5178" s="7">
        <v>0.3958333333333333</v>
      </c>
      <c r="E5178" s="1" t="str">
        <f t="shared" si="1"/>
        <v>Weekday</v>
      </c>
      <c r="F5178" s="1" t="str">
        <f t="shared" si="2"/>
        <v>Jun</v>
      </c>
      <c r="G5178" s="1" t="str">
        <f t="array" ref="G5178">_xlfn.XLOOKUP(A5178,Booking_data!$A$1:$A$6001,Booking_data!$D$1:$D$6001,"not found")</f>
        <v>M004</v>
      </c>
      <c r="H5178" s="1" t="str">
        <f t="array" ref="H5178">_xlfn.XLOOKUP(G5178,Movies_data!$A$1:$A$41,Movies_data!$B$1:$B$41,"not found")</f>
        <v>Ponniyin Selvan I</v>
      </c>
      <c r="I5178" s="1" t="str">
        <f t="array" ref="I5178">_xlfn.XLOOKUP(G5178,Movies_data!$A$1:$A$41,Movies_data!$D$1:$D$41,"not found")</f>
        <v>Drama</v>
      </c>
      <c r="J5178" s="1" t="str">
        <f t="array" ref="J5178">_xlfn.XLOOKUP(G5178,Movies_data!$A$1:$A$41,Movies_data!$C$1:$C$41,"not found")</f>
        <v>Tamil</v>
      </c>
      <c r="K5178" s="1">
        <f t="array" ref="K5178">_xlfn.XLOOKUP(G5178,Movies_data!$A$1:$A$41,Movies_data!$H$1:$H$41,"Not Found")</f>
        <v>7.6</v>
      </c>
      <c r="L5178" s="1" t="str">
        <f t="array" ref="L5178">_xlfn.XLOOKUP(A5178,Booking_data!$A$1:$A$6001,Booking_data!$E$1:$E$6001,"not Found")</f>
        <v>C083</v>
      </c>
      <c r="M5178" s="1" t="str">
        <f t="array" ref="M5178">_xlfn.XLOOKUP(L5178,Cinemas_data!$A$1:$A$49,Cinemas_data!$I$1:$I$49,"not Found")</f>
        <v>#NAME?</v>
      </c>
      <c r="N5178" s="1" t="str">
        <f t="array" ref="N5178">_xlfn.XLOOKUP(L5178,Cinemas_data!$A$1:$A$49,Cinemas_data!$C$1:$C$49,"not Found")</f>
        <v>Vijayawada</v>
      </c>
      <c r="O5178" s="1">
        <f t="array" ref="O5178">_xlfn.XLOOKUP(A5178,Booking_data!$A$1:$A$6001,Booking_data!$H$1:$H$6001,"not found")</f>
        <v>1</v>
      </c>
      <c r="P5178" s="1">
        <f t="array" ref="P5178">_xlfn.XLOOKUP(A5178,Booking_data!$A$1:$A$6001,Booking_data!$I$1:$I$6001,"not Found")</f>
        <v>280</v>
      </c>
      <c r="Q5178" s="1">
        <f t="shared" si="3"/>
        <v>280</v>
      </c>
      <c r="R5178" s="1" t="str">
        <f t="array" ref="R5178">_xlfn.XLOOKUP(A5178,Booking_data!$A$1:$A$6001,Booking_data!$L$1:$L$6001,"Not Found")</f>
        <v>Net Banking</v>
      </c>
      <c r="S5178" s="1">
        <f t="array" ref="S5178">_xlfn.XLOOKUP(A5178,Booking_data!$A$1:$A$6001,Booking_data!$N$1:$N$6001,"not Found")</f>
        <v>49</v>
      </c>
      <c r="T5178" s="1" t="str">
        <f t="array" ref="T5178">_xlfn.XLOOKUP(A5178,Booking_data!$A$1:$A$6001,Booking_data!$O$1:$O$6001,"Not Found")</f>
        <v>Female</v>
      </c>
      <c r="U5178" s="1" t="str">
        <f t="shared" si="4"/>
        <v>Above 45</v>
      </c>
      <c r="V5178" s="1" t="str">
        <f t="shared" si="5"/>
        <v>Low Booking</v>
      </c>
    </row>
    <row r="5179" ht="15.75" customHeight="1">
      <c r="A5179" s="1" t="s">
        <v>5493</v>
      </c>
      <c r="B5179" s="6">
        <v>46069.0</v>
      </c>
      <c r="C5179" s="6">
        <v>46076.0</v>
      </c>
      <c r="D5179" s="7">
        <v>0.6458333333333334</v>
      </c>
      <c r="E5179" s="1" t="str">
        <f t="shared" si="1"/>
        <v>Weekday</v>
      </c>
      <c r="F5179" s="1" t="str">
        <f t="shared" si="2"/>
        <v>Feb</v>
      </c>
      <c r="G5179" s="1" t="str">
        <f t="array" ref="G5179">_xlfn.XLOOKUP(A5179,Booking_data!$A$1:$A$6001,Booking_data!$D$1:$D$6001,"not found")</f>
        <v>M003</v>
      </c>
      <c r="H5179" s="1" t="str">
        <f t="array" ref="H5179">_xlfn.XLOOKUP(G5179,Movies_data!$A$1:$A$41,Movies_data!$B$1:$B$41,"not found")</f>
        <v>Vikram</v>
      </c>
      <c r="I5179" s="1" t="str">
        <f t="array" ref="I5179">_xlfn.XLOOKUP(G5179,Movies_data!$A$1:$A$41,Movies_data!$D$1:$D$41,"not found")</f>
        <v>Action</v>
      </c>
      <c r="J5179" s="1" t="str">
        <f t="array" ref="J5179">_xlfn.XLOOKUP(G5179,Movies_data!$A$1:$A$41,Movies_data!$C$1:$C$41,"not found")</f>
        <v>Tamil</v>
      </c>
      <c r="K5179" s="1">
        <f t="array" ref="K5179">_xlfn.XLOOKUP(G5179,Movies_data!$A$1:$A$41,Movies_data!$H$1:$H$41,"Not Found")</f>
        <v>8.3</v>
      </c>
      <c r="L5179" s="1" t="str">
        <f t="array" ref="L5179">_xlfn.XLOOKUP(A5179,Booking_data!$A$1:$A$6001,Booking_data!$E$1:$E$6001,"not Found")</f>
        <v>C011</v>
      </c>
      <c r="M5179" s="1" t="str">
        <f t="array" ref="M5179">_xlfn.XLOOKUP(L5179,Cinemas_data!$A$1:$A$49,Cinemas_data!$I$1:$I$49,"not Found")</f>
        <v>#NAME?</v>
      </c>
      <c r="N5179" s="1" t="str">
        <f t="array" ref="N5179">_xlfn.XLOOKUP(L5179,Cinemas_data!$A$1:$A$49,Cinemas_data!$C$1:$C$49,"not Found")</f>
        <v>Chennai</v>
      </c>
      <c r="O5179" s="1">
        <f t="array" ref="O5179">_xlfn.XLOOKUP(A5179,Booking_data!$A$1:$A$6001,Booking_data!$H$1:$H$6001,"not found")</f>
        <v>3</v>
      </c>
      <c r="P5179" s="1">
        <f t="array" ref="P5179">_xlfn.XLOOKUP(A5179,Booking_data!$A$1:$A$6001,Booking_data!$I$1:$I$6001,"not Found")</f>
        <v>320</v>
      </c>
      <c r="Q5179" s="1">
        <f t="shared" si="3"/>
        <v>960</v>
      </c>
      <c r="R5179" s="1" t="str">
        <f t="array" ref="R5179">_xlfn.XLOOKUP(A5179,Booking_data!$A$1:$A$6001,Booking_data!$L$1:$L$6001,"Not Found")</f>
        <v>Debit Card</v>
      </c>
      <c r="S5179" s="1">
        <f t="array" ref="S5179">_xlfn.XLOOKUP(A5179,Booking_data!$A$1:$A$6001,Booking_data!$N$1:$N$6001,"not Found")</f>
        <v>45</v>
      </c>
      <c r="T5179" s="1" t="str">
        <f t="array" ref="T5179">_xlfn.XLOOKUP(A5179,Booking_data!$A$1:$A$6001,Booking_data!$O$1:$O$6001,"Not Found")</f>
        <v>Other</v>
      </c>
      <c r="U5179" s="1" t="str">
        <f t="shared" si="4"/>
        <v>Above 45</v>
      </c>
      <c r="V5179" s="1" t="str">
        <f t="shared" si="5"/>
        <v>Medium Booking</v>
      </c>
    </row>
    <row r="5180" ht="15.75" customHeight="1">
      <c r="A5180" s="1" t="s">
        <v>5494</v>
      </c>
      <c r="B5180" s="6">
        <v>46031.0</v>
      </c>
      <c r="C5180" s="6">
        <v>46035.0</v>
      </c>
      <c r="D5180" s="7">
        <v>0.8854166666666666</v>
      </c>
      <c r="E5180" s="1" t="str">
        <f t="shared" si="1"/>
        <v>Weekday</v>
      </c>
      <c r="F5180" s="1" t="str">
        <f t="shared" si="2"/>
        <v>Jan</v>
      </c>
      <c r="G5180" s="1" t="str">
        <f t="array" ref="G5180">_xlfn.XLOOKUP(A5180,Booking_data!$A$1:$A$6001,Booking_data!$D$1:$D$6001,"not found")</f>
        <v>M005</v>
      </c>
      <c r="H5180" s="1" t="str">
        <f t="array" ref="H5180">_xlfn.XLOOKUP(G5180,Movies_data!$A$1:$A$41,Movies_data!$B$1:$B$41,"not found")</f>
        <v>Ponniyin Selvan II</v>
      </c>
      <c r="I5180" s="1" t="str">
        <f t="array" ref="I5180">_xlfn.XLOOKUP(G5180,Movies_data!$A$1:$A$41,Movies_data!$D$1:$D$41,"not found")</f>
        <v>Drama</v>
      </c>
      <c r="J5180" s="1" t="str">
        <f t="array" ref="J5180">_xlfn.XLOOKUP(G5180,Movies_data!$A$1:$A$41,Movies_data!$C$1:$C$41,"not found")</f>
        <v>Tamil</v>
      </c>
      <c r="K5180" s="1">
        <f t="array" ref="K5180">_xlfn.XLOOKUP(G5180,Movies_data!$A$1:$A$41,Movies_data!$H$1:$H$41,"Not Found")</f>
        <v>7.3</v>
      </c>
      <c r="L5180" s="1" t="str">
        <f t="array" ref="L5180">_xlfn.XLOOKUP(A5180,Booking_data!$A$1:$A$6001,Booking_data!$E$1:$E$6001,"not Found")</f>
        <v>C161</v>
      </c>
      <c r="M5180" s="1" t="str">
        <f t="array" ref="M5180">_xlfn.XLOOKUP(L5180,Cinemas_data!$A$1:$A$49,Cinemas_data!$I$1:$I$49,"not Found")</f>
        <v>#NAME?</v>
      </c>
      <c r="N5180" s="1" t="str">
        <f t="array" ref="N5180">_xlfn.XLOOKUP(L5180,Cinemas_data!$A$1:$A$49,Cinemas_data!$C$1:$C$49,"not Found")</f>
        <v>Thiruvananthapuram</v>
      </c>
      <c r="O5180" s="1">
        <f t="array" ref="O5180">_xlfn.XLOOKUP(A5180,Booking_data!$A$1:$A$6001,Booking_data!$H$1:$H$6001,"not found")</f>
        <v>1</v>
      </c>
      <c r="P5180" s="1">
        <f t="array" ref="P5180">_xlfn.XLOOKUP(A5180,Booking_data!$A$1:$A$6001,Booking_data!$I$1:$I$6001,"not Found")</f>
        <v>460</v>
      </c>
      <c r="Q5180" s="1">
        <f t="shared" si="3"/>
        <v>460</v>
      </c>
      <c r="R5180" s="1" t="str">
        <f t="array" ref="R5180">_xlfn.XLOOKUP(A5180,Booking_data!$A$1:$A$6001,Booking_data!$L$1:$L$6001,"Not Found")</f>
        <v>Credit Card</v>
      </c>
      <c r="S5180" s="1">
        <f t="array" ref="S5180">_xlfn.XLOOKUP(A5180,Booking_data!$A$1:$A$6001,Booking_data!$N$1:$N$6001,"not Found")</f>
        <v>35</v>
      </c>
      <c r="T5180" s="1" t="str">
        <f t="array" ref="T5180">_xlfn.XLOOKUP(A5180,Booking_data!$A$1:$A$6001,Booking_data!$O$1:$O$6001,"Not Found")</f>
        <v>Female</v>
      </c>
      <c r="U5180" s="1" t="str">
        <f t="shared" si="4"/>
        <v>Middle Age</v>
      </c>
      <c r="V5180" s="1" t="str">
        <f t="shared" si="5"/>
        <v>Low Booking</v>
      </c>
    </row>
    <row r="5181" ht="15.75" customHeight="1">
      <c r="A5181" s="1" t="s">
        <v>5495</v>
      </c>
      <c r="B5181" s="6">
        <v>46115.0</v>
      </c>
      <c r="C5181" s="6">
        <v>46121.0</v>
      </c>
      <c r="D5181" s="7">
        <v>0.9375</v>
      </c>
      <c r="E5181" s="1" t="str">
        <f t="shared" si="1"/>
        <v>Weekday</v>
      </c>
      <c r="F5181" s="1" t="str">
        <f t="shared" si="2"/>
        <v>Apr</v>
      </c>
      <c r="G5181" s="1" t="str">
        <f t="array" ref="G5181">_xlfn.XLOOKUP(A5181,Booking_data!$A$1:$A$6001,Booking_data!$D$1:$D$6001,"not found")</f>
        <v>M015</v>
      </c>
      <c r="H5181" s="1" t="str">
        <f t="array" ref="H5181">_xlfn.XLOOKUP(G5181,Movies_data!$A$1:$A$41,Movies_data!$B$1:$B$41,"not found")</f>
        <v>Kalki 2898 AD</v>
      </c>
      <c r="I5181" s="1" t="str">
        <f t="array" ref="I5181">_xlfn.XLOOKUP(G5181,Movies_data!$A$1:$A$41,Movies_data!$D$1:$D$41,"not found")</f>
        <v>Sci-Fi</v>
      </c>
      <c r="J5181" s="1" t="str">
        <f t="array" ref="J5181">_xlfn.XLOOKUP(G5181,Movies_data!$A$1:$A$41,Movies_data!$C$1:$C$41,"not found")</f>
        <v>Telugu</v>
      </c>
      <c r="K5181" s="1">
        <f t="array" ref="K5181">_xlfn.XLOOKUP(G5181,Movies_data!$A$1:$A$41,Movies_data!$H$1:$H$41,"Not Found")</f>
        <v>7</v>
      </c>
      <c r="L5181" s="1" t="str">
        <f t="array" ref="L5181">_xlfn.XLOOKUP(A5181,Booking_data!$A$1:$A$6001,Booking_data!$E$1:$E$6001,"not Found")</f>
        <v>C022</v>
      </c>
      <c r="M5181" s="1" t="str">
        <f t="array" ref="M5181">_xlfn.XLOOKUP(L5181,Cinemas_data!$A$1:$A$49,Cinemas_data!$I$1:$I$49,"not Found")</f>
        <v>#NAME?</v>
      </c>
      <c r="N5181" s="1" t="str">
        <f t="array" ref="N5181">_xlfn.XLOOKUP(L5181,Cinemas_data!$A$1:$A$49,Cinemas_data!$C$1:$C$49,"not Found")</f>
        <v>Coimbatore</v>
      </c>
      <c r="O5181" s="1">
        <f t="array" ref="O5181">_xlfn.XLOOKUP(A5181,Booking_data!$A$1:$A$6001,Booking_data!$H$1:$H$6001,"not found")</f>
        <v>4</v>
      </c>
      <c r="P5181" s="1">
        <f t="array" ref="P5181">_xlfn.XLOOKUP(A5181,Booking_data!$A$1:$A$6001,Booking_data!$I$1:$I$6001,"not Found")</f>
        <v>200</v>
      </c>
      <c r="Q5181" s="1">
        <f t="shared" si="3"/>
        <v>800</v>
      </c>
      <c r="R5181" s="1" t="str">
        <f t="array" ref="R5181">_xlfn.XLOOKUP(A5181,Booking_data!$A$1:$A$6001,Booking_data!$L$1:$L$6001,"Not Found")</f>
        <v>Net Banking</v>
      </c>
      <c r="S5181" s="1">
        <f t="array" ref="S5181">_xlfn.XLOOKUP(A5181,Booking_data!$A$1:$A$6001,Booking_data!$N$1:$N$6001,"not Found")</f>
        <v>53</v>
      </c>
      <c r="T5181" s="1" t="str">
        <f t="array" ref="T5181">_xlfn.XLOOKUP(A5181,Booking_data!$A$1:$A$6001,Booking_data!$O$1:$O$6001,"Not Found")</f>
        <v>Other</v>
      </c>
      <c r="U5181" s="1" t="str">
        <f t="shared" si="4"/>
        <v>Above 45</v>
      </c>
      <c r="V5181" s="1" t="str">
        <f t="shared" si="5"/>
        <v>Medium Booking</v>
      </c>
    </row>
    <row r="5182" ht="15.75" customHeight="1">
      <c r="A5182" s="1" t="s">
        <v>5496</v>
      </c>
      <c r="B5182" s="6">
        <v>46042.0</v>
      </c>
      <c r="C5182" s="6">
        <v>46047.0</v>
      </c>
      <c r="D5182" s="7">
        <v>0.9375</v>
      </c>
      <c r="E5182" s="1" t="str">
        <f t="shared" si="1"/>
        <v>Weekday</v>
      </c>
      <c r="F5182" s="1" t="str">
        <f t="shared" si="2"/>
        <v>Jan</v>
      </c>
      <c r="G5182" s="1" t="str">
        <f t="array" ref="G5182">_xlfn.XLOOKUP(A5182,Booking_data!$A$1:$A$6001,Booking_data!$D$1:$D$6001,"not found")</f>
        <v>M009</v>
      </c>
      <c r="H5182" s="1" t="str">
        <f t="array" ref="H5182">_xlfn.XLOOKUP(G5182,Movies_data!$A$1:$A$41,Movies_data!$B$1:$B$41,"not found")</f>
        <v>Amaran</v>
      </c>
      <c r="I5182" s="1" t="str">
        <f t="array" ref="I5182">_xlfn.XLOOKUP(G5182,Movies_data!$A$1:$A$41,Movies_data!$D$1:$D$41,"not found")</f>
        <v>Biography</v>
      </c>
      <c r="J5182" s="1" t="str">
        <f t="array" ref="J5182">_xlfn.XLOOKUP(G5182,Movies_data!$A$1:$A$41,Movies_data!$C$1:$C$41,"not found")</f>
        <v>Tamil</v>
      </c>
      <c r="K5182" s="1">
        <f t="array" ref="K5182">_xlfn.XLOOKUP(G5182,Movies_data!$A$1:$A$41,Movies_data!$H$1:$H$41,"Not Found")</f>
        <v>8.3</v>
      </c>
      <c r="L5182" s="1" t="str">
        <f t="array" ref="L5182">_xlfn.XLOOKUP(A5182,Booking_data!$A$1:$A$6001,Booking_data!$E$1:$E$6001,"not Found")</f>
        <v>C163</v>
      </c>
      <c r="M5182" s="1" t="str">
        <f t="array" ref="M5182">_xlfn.XLOOKUP(L5182,Cinemas_data!$A$1:$A$49,Cinemas_data!$I$1:$I$49,"not Found")</f>
        <v>#NAME?</v>
      </c>
      <c r="N5182" s="1" t="str">
        <f t="array" ref="N5182">_xlfn.XLOOKUP(L5182,Cinemas_data!$A$1:$A$49,Cinemas_data!$C$1:$C$49,"not Found")</f>
        <v>Thiruvananthapuram</v>
      </c>
      <c r="O5182" s="1">
        <f t="array" ref="O5182">_xlfn.XLOOKUP(A5182,Booking_data!$A$1:$A$6001,Booking_data!$H$1:$H$6001,"not found")</f>
        <v>2</v>
      </c>
      <c r="P5182" s="1">
        <f t="array" ref="P5182">_xlfn.XLOOKUP(A5182,Booking_data!$A$1:$A$6001,Booking_data!$I$1:$I$6001,"not Found")</f>
        <v>180</v>
      </c>
      <c r="Q5182" s="1">
        <f t="shared" si="3"/>
        <v>360</v>
      </c>
      <c r="R5182" s="1" t="str">
        <f t="array" ref="R5182">_xlfn.XLOOKUP(A5182,Booking_data!$A$1:$A$6001,Booking_data!$L$1:$L$6001,"Not Found")</f>
        <v>UPI</v>
      </c>
      <c r="S5182" s="1">
        <f t="array" ref="S5182">_xlfn.XLOOKUP(A5182,Booking_data!$A$1:$A$6001,Booking_data!$N$1:$N$6001,"not Found")</f>
        <v>22</v>
      </c>
      <c r="T5182" s="1" t="str">
        <f t="array" ref="T5182">_xlfn.XLOOKUP(A5182,Booking_data!$A$1:$A$6001,Booking_data!$O$1:$O$6001,"Not Found")</f>
        <v>Male</v>
      </c>
      <c r="U5182" s="1" t="str">
        <f t="shared" si="4"/>
        <v>Youngster</v>
      </c>
      <c r="V5182" s="1" t="str">
        <f t="shared" si="5"/>
        <v>Low Booking</v>
      </c>
    </row>
    <row r="5183" ht="15.75" customHeight="1">
      <c r="A5183" s="1" t="s">
        <v>5497</v>
      </c>
      <c r="B5183" s="6">
        <v>46157.0</v>
      </c>
      <c r="C5183" s="6">
        <v>46160.0</v>
      </c>
      <c r="D5183" s="7">
        <v>0.7708333333333334</v>
      </c>
      <c r="E5183" s="1" t="str">
        <f t="shared" si="1"/>
        <v>Weekday</v>
      </c>
      <c r="F5183" s="1" t="str">
        <f t="shared" si="2"/>
        <v>May</v>
      </c>
      <c r="G5183" s="1" t="str">
        <f t="array" ref="G5183">_xlfn.XLOOKUP(A5183,Booking_data!$A$1:$A$6001,Booking_data!$D$1:$D$6001,"not found")</f>
        <v>M031</v>
      </c>
      <c r="H5183" s="1" t="str">
        <f t="array" ref="H5183">_xlfn.XLOOKUP(G5183,Movies_data!$A$1:$A$41,Movies_data!$B$1:$B$41,"not found")</f>
        <v>Bangalore Days</v>
      </c>
      <c r="I5183" s="1" t="str">
        <f t="array" ref="I5183">_xlfn.XLOOKUP(G5183,Movies_data!$A$1:$A$41,Movies_data!$D$1:$D$41,"not found")</f>
        <v>Drama</v>
      </c>
      <c r="J5183" s="1" t="str">
        <f t="array" ref="J5183">_xlfn.XLOOKUP(G5183,Movies_data!$A$1:$A$41,Movies_data!$C$1:$C$41,"not found")</f>
        <v>Malayalam</v>
      </c>
      <c r="K5183" s="1">
        <f t="array" ref="K5183">_xlfn.XLOOKUP(G5183,Movies_data!$A$1:$A$41,Movies_data!$H$1:$H$41,"Not Found")</f>
        <v>8.3</v>
      </c>
      <c r="L5183" s="1" t="str">
        <f t="array" ref="L5183">_xlfn.XLOOKUP(A5183,Booking_data!$A$1:$A$6001,Booking_data!$E$1:$E$6001,"not Found")</f>
        <v>C153</v>
      </c>
      <c r="M5183" s="1" t="str">
        <f t="array" ref="M5183">_xlfn.XLOOKUP(L5183,Cinemas_data!$A$1:$A$49,Cinemas_data!$I$1:$I$49,"not Found")</f>
        <v>#NAME?</v>
      </c>
      <c r="N5183" s="1" t="str">
        <f t="array" ref="N5183">_xlfn.XLOOKUP(L5183,Cinemas_data!$A$1:$A$49,Cinemas_data!$C$1:$C$49,"not Found")</f>
        <v>Kochi</v>
      </c>
      <c r="O5183" s="1">
        <f t="array" ref="O5183">_xlfn.XLOOKUP(A5183,Booking_data!$A$1:$A$6001,Booking_data!$H$1:$H$6001,"not found")</f>
        <v>2</v>
      </c>
      <c r="P5183" s="1">
        <f t="array" ref="P5183">_xlfn.XLOOKUP(A5183,Booking_data!$A$1:$A$6001,Booking_data!$I$1:$I$6001,"not Found")</f>
        <v>240</v>
      </c>
      <c r="Q5183" s="1">
        <f t="shared" si="3"/>
        <v>480</v>
      </c>
      <c r="R5183" s="1" t="str">
        <f t="array" ref="R5183">_xlfn.XLOOKUP(A5183,Booking_data!$A$1:$A$6001,Booking_data!$L$1:$L$6001,"Not Found")</f>
        <v>Credit Card</v>
      </c>
      <c r="S5183" s="1">
        <f t="array" ref="S5183">_xlfn.XLOOKUP(A5183,Booking_data!$A$1:$A$6001,Booking_data!$N$1:$N$6001,"not Found")</f>
        <v>46</v>
      </c>
      <c r="T5183" s="1" t="str">
        <f t="array" ref="T5183">_xlfn.XLOOKUP(A5183,Booking_data!$A$1:$A$6001,Booking_data!$O$1:$O$6001,"Not Found")</f>
        <v>Male</v>
      </c>
      <c r="U5183" s="1" t="str">
        <f t="shared" si="4"/>
        <v>Above 45</v>
      </c>
      <c r="V5183" s="1" t="str">
        <f t="shared" si="5"/>
        <v>Low Booking</v>
      </c>
    </row>
    <row r="5184" ht="15.75" customHeight="1">
      <c r="A5184" s="1" t="s">
        <v>5498</v>
      </c>
      <c r="B5184" s="6">
        <v>46149.0</v>
      </c>
      <c r="C5184" s="6">
        <v>46150.0</v>
      </c>
      <c r="D5184" s="7">
        <v>0.53125</v>
      </c>
      <c r="E5184" s="1" t="str">
        <f t="shared" si="1"/>
        <v>Weekday</v>
      </c>
      <c r="F5184" s="1" t="str">
        <f t="shared" si="2"/>
        <v>May</v>
      </c>
      <c r="G5184" s="1" t="str">
        <f t="array" ref="G5184">_xlfn.XLOOKUP(A5184,Booking_data!$A$1:$A$6001,Booking_data!$D$1:$D$6001,"not found")</f>
        <v>M029</v>
      </c>
      <c r="H5184" s="1" t="str">
        <f t="array" ref="H5184">_xlfn.XLOOKUP(G5184,Movies_data!$A$1:$A$41,Movies_data!$B$1:$B$41,"not found")</f>
        <v>777 Charlie</v>
      </c>
      <c r="I5184" s="1" t="str">
        <f t="array" ref="I5184">_xlfn.XLOOKUP(G5184,Movies_data!$A$1:$A$41,Movies_data!$D$1:$D$41,"not found")</f>
        <v>Adventure</v>
      </c>
      <c r="J5184" s="1" t="str">
        <f t="array" ref="J5184">_xlfn.XLOOKUP(G5184,Movies_data!$A$1:$A$41,Movies_data!$C$1:$C$41,"not found")</f>
        <v>Kannada</v>
      </c>
      <c r="K5184" s="1">
        <f t="array" ref="K5184">_xlfn.XLOOKUP(G5184,Movies_data!$A$1:$A$41,Movies_data!$H$1:$H$41,"Not Found")</f>
        <v>8.7</v>
      </c>
      <c r="L5184" s="1" t="str">
        <f t="array" ref="L5184">_xlfn.XLOOKUP(A5184,Booking_data!$A$1:$A$6001,Booking_data!$E$1:$E$6001,"not Found")</f>
        <v>C143</v>
      </c>
      <c r="M5184" s="1" t="str">
        <f t="array" ref="M5184">_xlfn.XLOOKUP(L5184,Cinemas_data!$A$1:$A$49,Cinemas_data!$I$1:$I$49,"not Found")</f>
        <v>#NAME?</v>
      </c>
      <c r="N5184" s="1" t="str">
        <f t="array" ref="N5184">_xlfn.XLOOKUP(L5184,Cinemas_data!$A$1:$A$49,Cinemas_data!$C$1:$C$49,"not Found")</f>
        <v>Ahmedabad</v>
      </c>
      <c r="O5184" s="1">
        <f t="array" ref="O5184">_xlfn.XLOOKUP(A5184,Booking_data!$A$1:$A$6001,Booking_data!$H$1:$H$6001,"not found")</f>
        <v>2</v>
      </c>
      <c r="P5184" s="1">
        <f t="array" ref="P5184">_xlfn.XLOOKUP(A5184,Booking_data!$A$1:$A$6001,Booking_data!$I$1:$I$6001,"not Found")</f>
        <v>240</v>
      </c>
      <c r="Q5184" s="1">
        <f t="shared" si="3"/>
        <v>480</v>
      </c>
      <c r="R5184" s="1" t="str">
        <f t="array" ref="R5184">_xlfn.XLOOKUP(A5184,Booking_data!$A$1:$A$6001,Booking_data!$L$1:$L$6001,"Not Found")</f>
        <v>Net Banking</v>
      </c>
      <c r="S5184" s="1">
        <f t="array" ref="S5184">_xlfn.XLOOKUP(A5184,Booking_data!$A$1:$A$6001,Booking_data!$N$1:$N$6001,"not Found")</f>
        <v>32</v>
      </c>
      <c r="T5184" s="1" t="str">
        <f t="array" ref="T5184">_xlfn.XLOOKUP(A5184,Booking_data!$A$1:$A$6001,Booking_data!$O$1:$O$6001,"Not Found")</f>
        <v>Other</v>
      </c>
      <c r="U5184" s="1" t="str">
        <f t="shared" si="4"/>
        <v>Middle Age</v>
      </c>
      <c r="V5184" s="1" t="str">
        <f t="shared" si="5"/>
        <v>Low Booking</v>
      </c>
    </row>
    <row r="5185" ht="15.75" customHeight="1">
      <c r="A5185" s="1" t="s">
        <v>5499</v>
      </c>
      <c r="B5185" s="6">
        <v>46178.0</v>
      </c>
      <c r="C5185" s="6">
        <v>46182.0</v>
      </c>
      <c r="D5185" s="7">
        <v>0.53125</v>
      </c>
      <c r="E5185" s="1" t="str">
        <f t="shared" si="1"/>
        <v>Weekday</v>
      </c>
      <c r="F5185" s="1" t="str">
        <f t="shared" si="2"/>
        <v>Jun</v>
      </c>
      <c r="G5185" s="1" t="str">
        <f t="array" ref="G5185">_xlfn.XLOOKUP(A5185,Booking_data!$A$1:$A$6001,Booking_data!$D$1:$D$6001,"not found")</f>
        <v>M021</v>
      </c>
      <c r="H5185" s="1" t="str">
        <f t="array" ref="H5185">_xlfn.XLOOKUP(G5185,Movies_data!$A$1:$A$41,Movies_data!$B$1:$B$41,"not found")</f>
        <v>Pathaan</v>
      </c>
      <c r="I5185" s="1" t="str">
        <f t="array" ref="I5185">_xlfn.XLOOKUP(G5185,Movies_data!$A$1:$A$41,Movies_data!$D$1:$D$41,"not found")</f>
        <v>Action</v>
      </c>
      <c r="J5185" s="1" t="str">
        <f t="array" ref="J5185">_xlfn.XLOOKUP(G5185,Movies_data!$A$1:$A$41,Movies_data!$C$1:$C$41,"not found")</f>
        <v>Hindi</v>
      </c>
      <c r="K5185" s="1">
        <f t="array" ref="K5185">_xlfn.XLOOKUP(G5185,Movies_data!$A$1:$A$41,Movies_data!$H$1:$H$41,"Not Found")</f>
        <v>5.9</v>
      </c>
      <c r="L5185" s="1" t="str">
        <f t="array" ref="L5185">_xlfn.XLOOKUP(A5185,Booking_data!$A$1:$A$6001,Booking_data!$E$1:$E$6001,"not Found")</f>
        <v>C112</v>
      </c>
      <c r="M5185" s="1" t="str">
        <f t="array" ref="M5185">_xlfn.XLOOKUP(L5185,Cinemas_data!$A$1:$A$49,Cinemas_data!$I$1:$I$49,"not Found")</f>
        <v>#NAME?</v>
      </c>
      <c r="N5185" s="1" t="str">
        <f t="array" ref="N5185">_xlfn.XLOOKUP(L5185,Cinemas_data!$A$1:$A$49,Cinemas_data!$C$1:$C$49,"not Found")</f>
        <v>Delhi</v>
      </c>
      <c r="O5185" s="1">
        <f t="array" ref="O5185">_xlfn.XLOOKUP(A5185,Booking_data!$A$1:$A$6001,Booking_data!$H$1:$H$6001,"not found")</f>
        <v>2</v>
      </c>
      <c r="P5185" s="1">
        <f t="array" ref="P5185">_xlfn.XLOOKUP(A5185,Booking_data!$A$1:$A$6001,Booking_data!$I$1:$I$6001,"not Found")</f>
        <v>420</v>
      </c>
      <c r="Q5185" s="1">
        <f t="shared" si="3"/>
        <v>840</v>
      </c>
      <c r="R5185" s="1" t="str">
        <f t="array" ref="R5185">_xlfn.XLOOKUP(A5185,Booking_data!$A$1:$A$6001,Booking_data!$L$1:$L$6001,"Not Found")</f>
        <v>Debit Card</v>
      </c>
      <c r="S5185" s="1">
        <f t="array" ref="S5185">_xlfn.XLOOKUP(A5185,Booking_data!$A$1:$A$6001,Booking_data!$N$1:$N$6001,"not Found")</f>
        <v>49</v>
      </c>
      <c r="T5185" s="1" t="str">
        <f t="array" ref="T5185">_xlfn.XLOOKUP(A5185,Booking_data!$A$1:$A$6001,Booking_data!$O$1:$O$6001,"Not Found")</f>
        <v>Female</v>
      </c>
      <c r="U5185" s="1" t="str">
        <f t="shared" si="4"/>
        <v>Above 45</v>
      </c>
      <c r="V5185" s="1" t="str">
        <f t="shared" si="5"/>
        <v>Low Booking</v>
      </c>
    </row>
    <row r="5186" ht="15.75" customHeight="1">
      <c r="A5186" s="1" t="s">
        <v>5500</v>
      </c>
      <c r="B5186" s="6">
        <v>46052.0</v>
      </c>
      <c r="C5186" s="6">
        <v>46057.0</v>
      </c>
      <c r="D5186" s="7">
        <v>0.53125</v>
      </c>
      <c r="E5186" s="1" t="str">
        <f t="shared" si="1"/>
        <v>Weekday</v>
      </c>
      <c r="F5186" s="1" t="str">
        <f t="shared" si="2"/>
        <v>Jan</v>
      </c>
      <c r="G5186" s="1" t="str">
        <f t="array" ref="G5186">_xlfn.XLOOKUP(A5186,Booking_data!$A$1:$A$6001,Booking_data!$D$1:$D$6001,"not found")</f>
        <v>M038</v>
      </c>
      <c r="H5186" s="1" t="str">
        <f t="array" ref="H5186">_xlfn.XLOOKUP(G5186,Movies_data!$A$1:$A$41,Movies_data!$B$1:$B$41,"not found")</f>
        <v>Barbie</v>
      </c>
      <c r="I5186" s="1" t="str">
        <f t="array" ref="I5186">_xlfn.XLOOKUP(G5186,Movies_data!$A$1:$A$41,Movies_data!$D$1:$D$41,"not found")</f>
        <v>Comedy</v>
      </c>
      <c r="J5186" s="1" t="str">
        <f t="array" ref="J5186">_xlfn.XLOOKUP(G5186,Movies_data!$A$1:$A$41,Movies_data!$C$1:$C$41,"not found")</f>
        <v>English</v>
      </c>
      <c r="K5186" s="1">
        <f t="array" ref="K5186">_xlfn.XLOOKUP(G5186,Movies_data!$A$1:$A$41,Movies_data!$H$1:$H$41,"Not Found")</f>
        <v>6.8</v>
      </c>
      <c r="L5186" s="1" t="str">
        <f t="array" ref="L5186">_xlfn.XLOOKUP(A5186,Booking_data!$A$1:$A$6001,Booking_data!$E$1:$E$6001,"not Found")</f>
        <v>C083</v>
      </c>
      <c r="M5186" s="1" t="str">
        <f t="array" ref="M5186">_xlfn.XLOOKUP(L5186,Cinemas_data!$A$1:$A$49,Cinemas_data!$I$1:$I$49,"not Found")</f>
        <v>#NAME?</v>
      </c>
      <c r="N5186" s="1" t="str">
        <f t="array" ref="N5186">_xlfn.XLOOKUP(L5186,Cinemas_data!$A$1:$A$49,Cinemas_data!$C$1:$C$49,"not Found")</f>
        <v>Vijayawada</v>
      </c>
      <c r="O5186" s="1">
        <f t="array" ref="O5186">_xlfn.XLOOKUP(A5186,Booking_data!$A$1:$A$6001,Booking_data!$H$1:$H$6001,"not found")</f>
        <v>3</v>
      </c>
      <c r="P5186" s="1">
        <f t="array" ref="P5186">_xlfn.XLOOKUP(A5186,Booking_data!$A$1:$A$6001,Booking_data!$I$1:$I$6001,"not Found")</f>
        <v>280</v>
      </c>
      <c r="Q5186" s="1">
        <f t="shared" si="3"/>
        <v>840</v>
      </c>
      <c r="R5186" s="1" t="str">
        <f t="array" ref="R5186">_xlfn.XLOOKUP(A5186,Booking_data!$A$1:$A$6001,Booking_data!$L$1:$L$6001,"Not Found")</f>
        <v>Net Banking</v>
      </c>
      <c r="S5186" s="1">
        <f t="array" ref="S5186">_xlfn.XLOOKUP(A5186,Booking_data!$A$1:$A$6001,Booking_data!$N$1:$N$6001,"not Found")</f>
        <v>48</v>
      </c>
      <c r="T5186" s="1" t="str">
        <f t="array" ref="T5186">_xlfn.XLOOKUP(A5186,Booking_data!$A$1:$A$6001,Booking_data!$O$1:$O$6001,"Not Found")</f>
        <v>Male</v>
      </c>
      <c r="U5186" s="1" t="str">
        <f t="shared" si="4"/>
        <v>Above 45</v>
      </c>
      <c r="V5186" s="1" t="str">
        <f t="shared" si="5"/>
        <v>Medium Booking</v>
      </c>
    </row>
    <row r="5187" ht="15.75" customHeight="1">
      <c r="A5187" s="1" t="s">
        <v>5501</v>
      </c>
      <c r="B5187" s="6">
        <v>46040.0</v>
      </c>
      <c r="C5187" s="6">
        <v>46042.0</v>
      </c>
      <c r="D5187" s="7">
        <v>0.8854166666666666</v>
      </c>
      <c r="E5187" s="1" t="str">
        <f t="shared" si="1"/>
        <v>Weekend</v>
      </c>
      <c r="F5187" s="1" t="str">
        <f t="shared" si="2"/>
        <v>Jan</v>
      </c>
      <c r="G5187" s="1" t="str">
        <f t="array" ref="G5187">_xlfn.XLOOKUP(A5187,Booking_data!$A$1:$A$6001,Booking_data!$D$1:$D$6001,"not found")</f>
        <v>M035</v>
      </c>
      <c r="H5187" s="1" t="str">
        <f t="array" ref="H5187">_xlfn.XLOOKUP(G5187,Movies_data!$A$1:$A$41,Movies_data!$B$1:$B$41,"not found")</f>
        <v>Aavesham</v>
      </c>
      <c r="I5187" s="1" t="str">
        <f t="array" ref="I5187">_xlfn.XLOOKUP(G5187,Movies_data!$A$1:$A$41,Movies_data!$D$1:$D$41,"not found")</f>
        <v>Comedy</v>
      </c>
      <c r="J5187" s="1" t="str">
        <f t="array" ref="J5187">_xlfn.XLOOKUP(G5187,Movies_data!$A$1:$A$41,Movies_data!$C$1:$C$41,"not found")</f>
        <v>Malayalam</v>
      </c>
      <c r="K5187" s="1">
        <f t="array" ref="K5187">_xlfn.XLOOKUP(G5187,Movies_data!$A$1:$A$41,Movies_data!$H$1:$H$41,"Not Found")</f>
        <v>7.8</v>
      </c>
      <c r="L5187" s="1" t="str">
        <f t="array" ref="L5187">_xlfn.XLOOKUP(A5187,Booking_data!$A$1:$A$6001,Booking_data!$E$1:$E$6001,"not Found")</f>
        <v>C023</v>
      </c>
      <c r="M5187" s="1" t="str">
        <f t="array" ref="M5187">_xlfn.XLOOKUP(L5187,Cinemas_data!$A$1:$A$49,Cinemas_data!$I$1:$I$49,"not Found")</f>
        <v>#NAME?</v>
      </c>
      <c r="N5187" s="1" t="str">
        <f t="array" ref="N5187">_xlfn.XLOOKUP(L5187,Cinemas_data!$A$1:$A$49,Cinemas_data!$C$1:$C$49,"not Found")</f>
        <v>Coimbatore</v>
      </c>
      <c r="O5187" s="1">
        <f t="array" ref="O5187">_xlfn.XLOOKUP(A5187,Booking_data!$A$1:$A$6001,Booking_data!$H$1:$H$6001,"not found")</f>
        <v>3</v>
      </c>
      <c r="P5187" s="1">
        <f t="array" ref="P5187">_xlfn.XLOOKUP(A5187,Booking_data!$A$1:$A$6001,Booking_data!$I$1:$I$6001,"not Found")</f>
        <v>320</v>
      </c>
      <c r="Q5187" s="1">
        <f t="shared" si="3"/>
        <v>960</v>
      </c>
      <c r="R5187" s="1" t="str">
        <f t="array" ref="R5187">_xlfn.XLOOKUP(A5187,Booking_data!$A$1:$A$6001,Booking_data!$L$1:$L$6001,"Not Found")</f>
        <v>Debit Card</v>
      </c>
      <c r="S5187" s="1">
        <f t="array" ref="S5187">_xlfn.XLOOKUP(A5187,Booking_data!$A$1:$A$6001,Booking_data!$N$1:$N$6001,"not Found")</f>
        <v>55</v>
      </c>
      <c r="T5187" s="1" t="str">
        <f t="array" ref="T5187">_xlfn.XLOOKUP(A5187,Booking_data!$A$1:$A$6001,Booking_data!$O$1:$O$6001,"Not Found")</f>
        <v>Female</v>
      </c>
      <c r="U5187" s="1" t="str">
        <f t="shared" si="4"/>
        <v>Above 45</v>
      </c>
      <c r="V5187" s="1" t="str">
        <f t="shared" si="5"/>
        <v>Medium Booking</v>
      </c>
    </row>
    <row r="5188" ht="15.75" customHeight="1">
      <c r="A5188" s="1" t="s">
        <v>5502</v>
      </c>
      <c r="B5188" s="6">
        <v>46188.0</v>
      </c>
      <c r="C5188" s="6">
        <v>46191.0</v>
      </c>
      <c r="D5188" s="7">
        <v>0.8854166666666666</v>
      </c>
      <c r="E5188" s="1" t="str">
        <f t="shared" si="1"/>
        <v>Weekday</v>
      </c>
      <c r="F5188" s="1" t="str">
        <f t="shared" si="2"/>
        <v>Jun</v>
      </c>
      <c r="G5188" s="1" t="str">
        <f t="array" ref="G5188">_xlfn.XLOOKUP(A5188,Booking_data!$A$1:$A$6001,Booking_data!$D$1:$D$6001,"not found")</f>
        <v>M020</v>
      </c>
      <c r="H5188" s="1" t="str">
        <f t="array" ref="H5188">_xlfn.XLOOKUP(G5188,Movies_data!$A$1:$A$41,Movies_data!$B$1:$B$41,"not found")</f>
        <v>Jawan</v>
      </c>
      <c r="I5188" s="1" t="str">
        <f t="array" ref="I5188">_xlfn.XLOOKUP(G5188,Movies_data!$A$1:$A$41,Movies_data!$D$1:$D$41,"not found")</f>
        <v>Action</v>
      </c>
      <c r="J5188" s="1" t="str">
        <f t="array" ref="J5188">_xlfn.XLOOKUP(G5188,Movies_data!$A$1:$A$41,Movies_data!$C$1:$C$41,"not found")</f>
        <v>Hindi</v>
      </c>
      <c r="K5188" s="1">
        <f t="array" ref="K5188">_xlfn.XLOOKUP(G5188,Movies_data!$A$1:$A$41,Movies_data!$H$1:$H$41,"Not Found")</f>
        <v>7</v>
      </c>
      <c r="L5188" s="1" t="str">
        <f t="array" ref="L5188">_xlfn.XLOOKUP(A5188,Booking_data!$A$1:$A$6001,Booking_data!$E$1:$E$6001,"not Found")</f>
        <v>C052</v>
      </c>
      <c r="M5188" s="1" t="str">
        <f t="array" ref="M5188">_xlfn.XLOOKUP(L5188,Cinemas_data!$A$1:$A$49,Cinemas_data!$I$1:$I$49,"not Found")</f>
        <v>#NAME?</v>
      </c>
      <c r="N5188" s="1" t="str">
        <f t="array" ref="N5188">_xlfn.XLOOKUP(L5188,Cinemas_data!$A$1:$A$49,Cinemas_data!$C$1:$C$49,"not Found")</f>
        <v>Bengaluru</v>
      </c>
      <c r="O5188" s="1">
        <f t="array" ref="O5188">_xlfn.XLOOKUP(A5188,Booking_data!$A$1:$A$6001,Booking_data!$H$1:$H$6001,"not found")</f>
        <v>2</v>
      </c>
      <c r="P5188" s="1">
        <f t="array" ref="P5188">_xlfn.XLOOKUP(A5188,Booking_data!$A$1:$A$6001,Booking_data!$I$1:$I$6001,"not Found")</f>
        <v>200</v>
      </c>
      <c r="Q5188" s="1">
        <f t="shared" si="3"/>
        <v>400</v>
      </c>
      <c r="R5188" s="1" t="str">
        <f t="array" ref="R5188">_xlfn.XLOOKUP(A5188,Booking_data!$A$1:$A$6001,Booking_data!$L$1:$L$6001,"Not Found")</f>
        <v>Debit Card</v>
      </c>
      <c r="S5188" s="1">
        <f t="array" ref="S5188">_xlfn.XLOOKUP(A5188,Booking_data!$A$1:$A$6001,Booking_data!$N$1:$N$6001,"not Found")</f>
        <v>28</v>
      </c>
      <c r="T5188" s="1" t="str">
        <f t="array" ref="T5188">_xlfn.XLOOKUP(A5188,Booking_data!$A$1:$A$6001,Booking_data!$O$1:$O$6001,"Not Found")</f>
        <v>Female</v>
      </c>
      <c r="U5188" s="1" t="str">
        <f t="shared" si="4"/>
        <v>Youngster</v>
      </c>
      <c r="V5188" s="1" t="str">
        <f t="shared" si="5"/>
        <v>Low Booking</v>
      </c>
    </row>
    <row r="5189" ht="15.75" customHeight="1">
      <c r="A5189" s="1" t="s">
        <v>5503</v>
      </c>
      <c r="B5189" s="6">
        <v>46143.0</v>
      </c>
      <c r="C5189" s="6">
        <v>46144.0</v>
      </c>
      <c r="D5189" s="7">
        <v>0.8854166666666666</v>
      </c>
      <c r="E5189" s="1" t="str">
        <f t="shared" si="1"/>
        <v>Weekday</v>
      </c>
      <c r="F5189" s="1" t="str">
        <f t="shared" si="2"/>
        <v>May</v>
      </c>
      <c r="G5189" s="1" t="str">
        <f t="array" ref="G5189">_xlfn.XLOOKUP(A5189,Booking_data!$A$1:$A$6001,Booking_data!$D$1:$D$6001,"not found")</f>
        <v>M005</v>
      </c>
      <c r="H5189" s="1" t="str">
        <f t="array" ref="H5189">_xlfn.XLOOKUP(G5189,Movies_data!$A$1:$A$41,Movies_data!$B$1:$B$41,"not found")</f>
        <v>Ponniyin Selvan II</v>
      </c>
      <c r="I5189" s="1" t="str">
        <f t="array" ref="I5189">_xlfn.XLOOKUP(G5189,Movies_data!$A$1:$A$41,Movies_data!$D$1:$D$41,"not found")</f>
        <v>Drama</v>
      </c>
      <c r="J5189" s="1" t="str">
        <f t="array" ref="J5189">_xlfn.XLOOKUP(G5189,Movies_data!$A$1:$A$41,Movies_data!$C$1:$C$41,"not found")</f>
        <v>Tamil</v>
      </c>
      <c r="K5189" s="1">
        <f t="array" ref="K5189">_xlfn.XLOOKUP(G5189,Movies_data!$A$1:$A$41,Movies_data!$H$1:$H$41,"Not Found")</f>
        <v>7.3</v>
      </c>
      <c r="L5189" s="1" t="str">
        <f t="array" ref="L5189">_xlfn.XLOOKUP(A5189,Booking_data!$A$1:$A$6001,Booking_data!$E$1:$E$6001,"not Found")</f>
        <v>C013</v>
      </c>
      <c r="M5189" s="1" t="str">
        <f t="array" ref="M5189">_xlfn.XLOOKUP(L5189,Cinemas_data!$A$1:$A$49,Cinemas_data!$I$1:$I$49,"not Found")</f>
        <v>#NAME?</v>
      </c>
      <c r="N5189" s="1" t="str">
        <f t="array" ref="N5189">_xlfn.XLOOKUP(L5189,Cinemas_data!$A$1:$A$49,Cinemas_data!$C$1:$C$49,"not Found")</f>
        <v>Chennai</v>
      </c>
      <c r="O5189" s="1">
        <f t="array" ref="O5189">_xlfn.XLOOKUP(A5189,Booking_data!$A$1:$A$6001,Booking_data!$H$1:$H$6001,"not found")</f>
        <v>2</v>
      </c>
      <c r="P5189" s="1">
        <f t="array" ref="P5189">_xlfn.XLOOKUP(A5189,Booking_data!$A$1:$A$6001,Booking_data!$I$1:$I$6001,"not Found")</f>
        <v>320</v>
      </c>
      <c r="Q5189" s="1">
        <f t="shared" si="3"/>
        <v>640</v>
      </c>
      <c r="R5189" s="1" t="str">
        <f t="array" ref="R5189">_xlfn.XLOOKUP(A5189,Booking_data!$A$1:$A$6001,Booking_data!$L$1:$L$6001,"Not Found")</f>
        <v>Net Banking</v>
      </c>
      <c r="S5189" s="1">
        <f t="array" ref="S5189">_xlfn.XLOOKUP(A5189,Booking_data!$A$1:$A$6001,Booking_data!$N$1:$N$6001,"not Found")</f>
        <v>20</v>
      </c>
      <c r="T5189" s="1" t="str">
        <f t="array" ref="T5189">_xlfn.XLOOKUP(A5189,Booking_data!$A$1:$A$6001,Booking_data!$O$1:$O$6001,"Not Found")</f>
        <v>Other</v>
      </c>
      <c r="U5189" s="1" t="str">
        <f t="shared" si="4"/>
        <v>Youngster</v>
      </c>
      <c r="V5189" s="1" t="str">
        <f t="shared" si="5"/>
        <v>Low Booking</v>
      </c>
    </row>
    <row r="5190" ht="15.75" customHeight="1">
      <c r="A5190" s="1" t="s">
        <v>5504</v>
      </c>
      <c r="B5190" s="6">
        <v>46092.0</v>
      </c>
      <c r="C5190" s="6">
        <v>46094.0</v>
      </c>
      <c r="D5190" s="7">
        <v>0.53125</v>
      </c>
      <c r="E5190" s="1" t="str">
        <f t="shared" si="1"/>
        <v>Weekday</v>
      </c>
      <c r="F5190" s="1" t="str">
        <f t="shared" si="2"/>
        <v>Mar</v>
      </c>
      <c r="G5190" s="1" t="str">
        <f t="array" ref="G5190">_xlfn.XLOOKUP(A5190,Booking_data!$A$1:$A$6001,Booking_data!$D$1:$D$6001,"not found")</f>
        <v>M007</v>
      </c>
      <c r="H5190" s="1" t="str">
        <f t="array" ref="H5190">_xlfn.XLOOKUP(G5190,Movies_data!$A$1:$A$41,Movies_data!$B$1:$B$41,"not found")</f>
        <v>Good Night</v>
      </c>
      <c r="I5190" s="1" t="str">
        <f t="array" ref="I5190">_xlfn.XLOOKUP(G5190,Movies_data!$A$1:$A$41,Movies_data!$D$1:$D$41,"not found")</f>
        <v>Comedy</v>
      </c>
      <c r="J5190" s="1" t="str">
        <f t="array" ref="J5190">_xlfn.XLOOKUP(G5190,Movies_data!$A$1:$A$41,Movies_data!$C$1:$C$41,"not found")</f>
        <v>Tamil</v>
      </c>
      <c r="K5190" s="1">
        <f t="array" ref="K5190">_xlfn.XLOOKUP(G5190,Movies_data!$A$1:$A$41,Movies_data!$H$1:$H$41,"Not Found")</f>
        <v>8</v>
      </c>
      <c r="L5190" s="1" t="str">
        <f t="array" ref="L5190">_xlfn.XLOOKUP(A5190,Booking_data!$A$1:$A$6001,Booking_data!$E$1:$E$6001,"not Found")</f>
        <v>C142</v>
      </c>
      <c r="M5190" s="1" t="str">
        <f t="array" ref="M5190">_xlfn.XLOOKUP(L5190,Cinemas_data!$A$1:$A$49,Cinemas_data!$I$1:$I$49,"not Found")</f>
        <v>#NAME?</v>
      </c>
      <c r="N5190" s="1" t="str">
        <f t="array" ref="N5190">_xlfn.XLOOKUP(L5190,Cinemas_data!$A$1:$A$49,Cinemas_data!$C$1:$C$49,"not Found")</f>
        <v>Ahmedabad</v>
      </c>
      <c r="O5190" s="1">
        <f t="array" ref="O5190">_xlfn.XLOOKUP(A5190,Booking_data!$A$1:$A$6001,Booking_data!$H$1:$H$6001,"not found")</f>
        <v>3</v>
      </c>
      <c r="P5190" s="1">
        <f t="array" ref="P5190">_xlfn.XLOOKUP(A5190,Booking_data!$A$1:$A$6001,Booking_data!$I$1:$I$6001,"not Found")</f>
        <v>400</v>
      </c>
      <c r="Q5190" s="1">
        <f t="shared" si="3"/>
        <v>1200</v>
      </c>
      <c r="R5190" s="1" t="str">
        <f t="array" ref="R5190">_xlfn.XLOOKUP(A5190,Booking_data!$A$1:$A$6001,Booking_data!$L$1:$L$6001,"Not Found")</f>
        <v>Wallet</v>
      </c>
      <c r="S5190" s="1">
        <f t="array" ref="S5190">_xlfn.XLOOKUP(A5190,Booking_data!$A$1:$A$6001,Booking_data!$N$1:$N$6001,"not Found")</f>
        <v>38</v>
      </c>
      <c r="T5190" s="1" t="str">
        <f t="array" ref="T5190">_xlfn.XLOOKUP(A5190,Booking_data!$A$1:$A$6001,Booking_data!$O$1:$O$6001,"Not Found")</f>
        <v>Other</v>
      </c>
      <c r="U5190" s="1" t="str">
        <f t="shared" si="4"/>
        <v>Middle Age</v>
      </c>
      <c r="V5190" s="1" t="str">
        <f t="shared" si="5"/>
        <v>Medium Booking</v>
      </c>
    </row>
    <row r="5191" ht="15.75" customHeight="1">
      <c r="A5191" s="1" t="s">
        <v>5505</v>
      </c>
      <c r="B5191" s="6">
        <v>46170.0</v>
      </c>
      <c r="C5191" s="6">
        <v>46171.0</v>
      </c>
      <c r="D5191" s="7">
        <v>0.3958333333333333</v>
      </c>
      <c r="E5191" s="1" t="str">
        <f t="shared" si="1"/>
        <v>Weekday</v>
      </c>
      <c r="F5191" s="1" t="str">
        <f t="shared" si="2"/>
        <v>May</v>
      </c>
      <c r="G5191" s="1" t="str">
        <f t="array" ref="G5191">_xlfn.XLOOKUP(A5191,Booking_data!$A$1:$A$6001,Booking_data!$D$1:$D$6001,"not found")</f>
        <v>M018</v>
      </c>
      <c r="H5191" s="1" t="str">
        <f t="array" ref="H5191">_xlfn.XLOOKUP(G5191,Movies_data!$A$1:$A$41,Movies_data!$B$1:$B$41,"not found")</f>
        <v>Sita Ramam</v>
      </c>
      <c r="I5191" s="1" t="str">
        <f t="array" ref="I5191">_xlfn.XLOOKUP(G5191,Movies_data!$A$1:$A$41,Movies_data!$D$1:$D$41,"not found")</f>
        <v>Romance</v>
      </c>
      <c r="J5191" s="1" t="str">
        <f t="array" ref="J5191">_xlfn.XLOOKUP(G5191,Movies_data!$A$1:$A$41,Movies_data!$C$1:$C$41,"not found")</f>
        <v>Telugu</v>
      </c>
      <c r="K5191" s="1">
        <f t="array" ref="K5191">_xlfn.XLOOKUP(G5191,Movies_data!$A$1:$A$41,Movies_data!$H$1:$H$41,"Not Found")</f>
        <v>8.5</v>
      </c>
      <c r="L5191" s="1" t="str">
        <f t="array" ref="L5191">_xlfn.XLOOKUP(A5191,Booking_data!$A$1:$A$6001,Booking_data!$E$1:$E$6001,"not Found")</f>
        <v>C153</v>
      </c>
      <c r="M5191" s="1" t="str">
        <f t="array" ref="M5191">_xlfn.XLOOKUP(L5191,Cinemas_data!$A$1:$A$49,Cinemas_data!$I$1:$I$49,"not Found")</f>
        <v>#NAME?</v>
      </c>
      <c r="N5191" s="1" t="str">
        <f t="array" ref="N5191">_xlfn.XLOOKUP(L5191,Cinemas_data!$A$1:$A$49,Cinemas_data!$C$1:$C$49,"not Found")</f>
        <v>Kochi</v>
      </c>
      <c r="O5191" s="1">
        <f t="array" ref="O5191">_xlfn.XLOOKUP(A5191,Booking_data!$A$1:$A$6001,Booking_data!$H$1:$H$6001,"not found")</f>
        <v>3</v>
      </c>
      <c r="P5191" s="1">
        <f t="array" ref="P5191">_xlfn.XLOOKUP(A5191,Booking_data!$A$1:$A$6001,Booking_data!$I$1:$I$6001,"not Found")</f>
        <v>240</v>
      </c>
      <c r="Q5191" s="1">
        <f t="shared" si="3"/>
        <v>720</v>
      </c>
      <c r="R5191" s="1" t="str">
        <f t="array" ref="R5191">_xlfn.XLOOKUP(A5191,Booking_data!$A$1:$A$6001,Booking_data!$L$1:$L$6001,"Not Found")</f>
        <v>Wallet</v>
      </c>
      <c r="S5191" s="1">
        <f t="array" ref="S5191">_xlfn.XLOOKUP(A5191,Booking_data!$A$1:$A$6001,Booking_data!$N$1:$N$6001,"not Found")</f>
        <v>37</v>
      </c>
      <c r="T5191" s="1" t="str">
        <f t="array" ref="T5191">_xlfn.XLOOKUP(A5191,Booking_data!$A$1:$A$6001,Booking_data!$O$1:$O$6001,"Not Found")</f>
        <v>Male</v>
      </c>
      <c r="U5191" s="1" t="str">
        <f t="shared" si="4"/>
        <v>Middle Age</v>
      </c>
      <c r="V5191" s="1" t="str">
        <f t="shared" si="5"/>
        <v>Medium Booking</v>
      </c>
    </row>
    <row r="5192" ht="15.75" customHeight="1">
      <c r="A5192" s="1" t="s">
        <v>5506</v>
      </c>
      <c r="B5192" s="6">
        <v>46129.0</v>
      </c>
      <c r="C5192" s="6">
        <v>46133.0</v>
      </c>
      <c r="D5192" s="7">
        <v>0.7708333333333334</v>
      </c>
      <c r="E5192" s="1" t="str">
        <f t="shared" si="1"/>
        <v>Weekday</v>
      </c>
      <c r="F5192" s="1" t="str">
        <f t="shared" si="2"/>
        <v>Apr</v>
      </c>
      <c r="G5192" s="1" t="str">
        <f t="array" ref="G5192">_xlfn.XLOOKUP(A5192,Booking_data!$A$1:$A$6001,Booking_data!$D$1:$D$6001,"not found")</f>
        <v>M025</v>
      </c>
      <c r="H5192" s="1" t="str">
        <f t="array" ref="H5192">_xlfn.XLOOKUP(G5192,Movies_data!$A$1:$A$41,Movies_data!$B$1:$B$41,"not found")</f>
        <v>Rocky Aur Rani Kii Prem Kahaani</v>
      </c>
      <c r="I5192" s="1" t="str">
        <f t="array" ref="I5192">_xlfn.XLOOKUP(G5192,Movies_data!$A$1:$A$41,Movies_data!$D$1:$D$41,"not found")</f>
        <v>Romance</v>
      </c>
      <c r="J5192" s="1" t="str">
        <f t="array" ref="J5192">_xlfn.XLOOKUP(G5192,Movies_data!$A$1:$A$41,Movies_data!$C$1:$C$41,"not found")</f>
        <v>Hindi</v>
      </c>
      <c r="K5192" s="1">
        <f t="array" ref="K5192">_xlfn.XLOOKUP(G5192,Movies_data!$A$1:$A$41,Movies_data!$H$1:$H$41,"Not Found")</f>
        <v>6.8</v>
      </c>
      <c r="L5192" s="1" t="str">
        <f t="array" ref="L5192">_xlfn.XLOOKUP(A5192,Booking_data!$A$1:$A$6001,Booking_data!$E$1:$E$6001,"not Found")</f>
        <v>C032</v>
      </c>
      <c r="M5192" s="1" t="str">
        <f t="array" ref="M5192">_xlfn.XLOOKUP(L5192,Cinemas_data!$A$1:$A$49,Cinemas_data!$I$1:$I$49,"not Found")</f>
        <v>#NAME?</v>
      </c>
      <c r="N5192" s="1" t="str">
        <f t="array" ref="N5192">_xlfn.XLOOKUP(L5192,Cinemas_data!$A$1:$A$49,Cinemas_data!$C$1:$C$49,"not Found")</f>
        <v>Madurai</v>
      </c>
      <c r="O5192" s="1">
        <f t="array" ref="O5192">_xlfn.XLOOKUP(A5192,Booking_data!$A$1:$A$6001,Booking_data!$H$1:$H$6001,"not found")</f>
        <v>5</v>
      </c>
      <c r="P5192" s="1">
        <f t="array" ref="P5192">_xlfn.XLOOKUP(A5192,Booking_data!$A$1:$A$6001,Booking_data!$I$1:$I$6001,"not Found")</f>
        <v>160</v>
      </c>
      <c r="Q5192" s="1">
        <f t="shared" si="3"/>
        <v>800</v>
      </c>
      <c r="R5192" s="1" t="str">
        <f t="array" ref="R5192">_xlfn.XLOOKUP(A5192,Booking_data!$A$1:$A$6001,Booking_data!$L$1:$L$6001,"Not Found")</f>
        <v>UPI</v>
      </c>
      <c r="S5192" s="1">
        <f t="array" ref="S5192">_xlfn.XLOOKUP(A5192,Booking_data!$A$1:$A$6001,Booking_data!$N$1:$N$6001,"not Found")</f>
        <v>35</v>
      </c>
      <c r="T5192" s="1" t="str">
        <f t="array" ref="T5192">_xlfn.XLOOKUP(A5192,Booking_data!$A$1:$A$6001,Booking_data!$O$1:$O$6001,"Not Found")</f>
        <v>Other</v>
      </c>
      <c r="U5192" s="1" t="str">
        <f t="shared" si="4"/>
        <v>Middle Age</v>
      </c>
      <c r="V5192" s="1" t="str">
        <f t="shared" si="5"/>
        <v>High Booking</v>
      </c>
    </row>
    <row r="5193" ht="15.75" customHeight="1">
      <c r="A5193" s="1" t="s">
        <v>5507</v>
      </c>
      <c r="B5193" s="6">
        <v>46131.0</v>
      </c>
      <c r="C5193" s="6">
        <v>46132.0</v>
      </c>
      <c r="D5193" s="7">
        <v>0.3958333333333333</v>
      </c>
      <c r="E5193" s="1" t="str">
        <f t="shared" si="1"/>
        <v>Weekend</v>
      </c>
      <c r="F5193" s="1" t="str">
        <f t="shared" si="2"/>
        <v>Apr</v>
      </c>
      <c r="G5193" s="1" t="str">
        <f t="array" ref="G5193">_xlfn.XLOOKUP(A5193,Booking_data!$A$1:$A$6001,Booking_data!$D$1:$D$6001,"not found")</f>
        <v>M028</v>
      </c>
      <c r="H5193" s="1" t="str">
        <f t="array" ref="H5193">_xlfn.XLOOKUP(G5193,Movies_data!$A$1:$A$41,Movies_data!$B$1:$B$41,"not found")</f>
        <v>Kantara</v>
      </c>
      <c r="I5193" s="1" t="str">
        <f t="array" ref="I5193">_xlfn.XLOOKUP(G5193,Movies_data!$A$1:$A$41,Movies_data!$D$1:$D$41,"not found")</f>
        <v>Action</v>
      </c>
      <c r="J5193" s="1" t="str">
        <f t="array" ref="J5193">_xlfn.XLOOKUP(G5193,Movies_data!$A$1:$A$41,Movies_data!$C$1:$C$41,"not found")</f>
        <v>Kannada</v>
      </c>
      <c r="K5193" s="1">
        <f t="array" ref="K5193">_xlfn.XLOOKUP(G5193,Movies_data!$A$1:$A$41,Movies_data!$H$1:$H$41,"Not Found")</f>
        <v>8.2</v>
      </c>
      <c r="L5193" s="1" t="str">
        <f t="array" ref="L5193">_xlfn.XLOOKUP(A5193,Booking_data!$A$1:$A$6001,Booking_data!$E$1:$E$6001,"not Found")</f>
        <v>C133</v>
      </c>
      <c r="M5193" s="1" t="str">
        <f t="array" ref="M5193">_xlfn.XLOOKUP(L5193,Cinemas_data!$A$1:$A$49,Cinemas_data!$I$1:$I$49,"not Found")</f>
        <v>#NAME?</v>
      </c>
      <c r="N5193" s="1" t="str">
        <f t="array" ref="N5193">_xlfn.XLOOKUP(L5193,Cinemas_data!$A$1:$A$49,Cinemas_data!$C$1:$C$49,"not Found")</f>
        <v>Kolkata</v>
      </c>
      <c r="O5193" s="1">
        <f t="array" ref="O5193">_xlfn.XLOOKUP(A5193,Booking_data!$A$1:$A$6001,Booking_data!$H$1:$H$6001,"not found")</f>
        <v>3</v>
      </c>
      <c r="P5193" s="1">
        <f t="array" ref="P5193">_xlfn.XLOOKUP(A5193,Booking_data!$A$1:$A$6001,Booking_data!$I$1:$I$6001,"not Found")</f>
        <v>280</v>
      </c>
      <c r="Q5193" s="1">
        <f t="shared" si="3"/>
        <v>840</v>
      </c>
      <c r="R5193" s="1" t="str">
        <f t="array" ref="R5193">_xlfn.XLOOKUP(A5193,Booking_data!$A$1:$A$6001,Booking_data!$L$1:$L$6001,"Not Found")</f>
        <v>Credit Card</v>
      </c>
      <c r="S5193" s="1">
        <f t="array" ref="S5193">_xlfn.XLOOKUP(A5193,Booking_data!$A$1:$A$6001,Booking_data!$N$1:$N$6001,"not Found")</f>
        <v>22</v>
      </c>
      <c r="T5193" s="1" t="str">
        <f t="array" ref="T5193">_xlfn.XLOOKUP(A5193,Booking_data!$A$1:$A$6001,Booking_data!$O$1:$O$6001,"Not Found")</f>
        <v>Female</v>
      </c>
      <c r="U5193" s="1" t="str">
        <f t="shared" si="4"/>
        <v>Youngster</v>
      </c>
      <c r="V5193" s="1" t="str">
        <f t="shared" si="5"/>
        <v>Medium Booking</v>
      </c>
    </row>
    <row r="5194" ht="15.75" customHeight="1">
      <c r="A5194" s="1" t="s">
        <v>5508</v>
      </c>
      <c r="B5194" s="6">
        <v>46198.0</v>
      </c>
      <c r="C5194" s="6">
        <v>46205.0</v>
      </c>
      <c r="D5194" s="7">
        <v>0.53125</v>
      </c>
      <c r="E5194" s="1" t="str">
        <f t="shared" si="1"/>
        <v>Weekday</v>
      </c>
      <c r="F5194" s="1" t="str">
        <f t="shared" si="2"/>
        <v>Jun</v>
      </c>
      <c r="G5194" s="1" t="str">
        <f t="array" ref="G5194">_xlfn.XLOOKUP(A5194,Booking_data!$A$1:$A$6001,Booking_data!$D$1:$D$6001,"not found")</f>
        <v>M005</v>
      </c>
      <c r="H5194" s="1" t="str">
        <f t="array" ref="H5194">_xlfn.XLOOKUP(G5194,Movies_data!$A$1:$A$41,Movies_data!$B$1:$B$41,"not found")</f>
        <v>Ponniyin Selvan II</v>
      </c>
      <c r="I5194" s="1" t="str">
        <f t="array" ref="I5194">_xlfn.XLOOKUP(G5194,Movies_data!$A$1:$A$41,Movies_data!$D$1:$D$41,"not found")</f>
        <v>Drama</v>
      </c>
      <c r="J5194" s="1" t="str">
        <f t="array" ref="J5194">_xlfn.XLOOKUP(G5194,Movies_data!$A$1:$A$41,Movies_data!$C$1:$C$41,"not found")</f>
        <v>Tamil</v>
      </c>
      <c r="K5194" s="1">
        <f t="array" ref="K5194">_xlfn.XLOOKUP(G5194,Movies_data!$A$1:$A$41,Movies_data!$H$1:$H$41,"Not Found")</f>
        <v>7.3</v>
      </c>
      <c r="L5194" s="1" t="str">
        <f t="array" ref="L5194">_xlfn.XLOOKUP(A5194,Booking_data!$A$1:$A$6001,Booking_data!$E$1:$E$6001,"not Found")</f>
        <v>C123</v>
      </c>
      <c r="M5194" s="1" t="str">
        <f t="array" ref="M5194">_xlfn.XLOOKUP(L5194,Cinemas_data!$A$1:$A$49,Cinemas_data!$I$1:$I$49,"not Found")</f>
        <v>#NAME?</v>
      </c>
      <c r="N5194" s="1" t="str">
        <f t="array" ref="N5194">_xlfn.XLOOKUP(L5194,Cinemas_data!$A$1:$A$49,Cinemas_data!$C$1:$C$49,"not Found")</f>
        <v>Noida</v>
      </c>
      <c r="O5194" s="1">
        <f t="array" ref="O5194">_xlfn.XLOOKUP(A5194,Booking_data!$A$1:$A$6001,Booking_data!$H$1:$H$6001,"not found")</f>
        <v>1</v>
      </c>
      <c r="P5194" s="1">
        <f t="array" ref="P5194">_xlfn.XLOOKUP(A5194,Booking_data!$A$1:$A$6001,Booking_data!$I$1:$I$6001,"not Found")</f>
        <v>220</v>
      </c>
      <c r="Q5194" s="1">
        <f t="shared" si="3"/>
        <v>220</v>
      </c>
      <c r="R5194" s="1" t="str">
        <f t="array" ref="R5194">_xlfn.XLOOKUP(A5194,Booking_data!$A$1:$A$6001,Booking_data!$L$1:$L$6001,"Not Found")</f>
        <v>UPI</v>
      </c>
      <c r="S5194" s="1">
        <f t="array" ref="S5194">_xlfn.XLOOKUP(A5194,Booking_data!$A$1:$A$6001,Booking_data!$N$1:$N$6001,"not Found")</f>
        <v>43</v>
      </c>
      <c r="T5194" s="1" t="str">
        <f t="array" ref="T5194">_xlfn.XLOOKUP(A5194,Booking_data!$A$1:$A$6001,Booking_data!$O$1:$O$6001,"Not Found")</f>
        <v>Female</v>
      </c>
      <c r="U5194" s="1" t="str">
        <f t="shared" si="4"/>
        <v>Middle Age</v>
      </c>
      <c r="V5194" s="1" t="str">
        <f t="shared" si="5"/>
        <v>Low Booking</v>
      </c>
    </row>
    <row r="5195" ht="15.75" customHeight="1">
      <c r="A5195" s="1" t="s">
        <v>5509</v>
      </c>
      <c r="B5195" s="6">
        <v>46122.0</v>
      </c>
      <c r="C5195" s="6">
        <v>46126.0</v>
      </c>
      <c r="D5195" s="7">
        <v>0.6458333333333334</v>
      </c>
      <c r="E5195" s="1" t="str">
        <f t="shared" si="1"/>
        <v>Weekday</v>
      </c>
      <c r="F5195" s="1" t="str">
        <f t="shared" si="2"/>
        <v>Apr</v>
      </c>
      <c r="G5195" s="1" t="str">
        <f t="array" ref="G5195">_xlfn.XLOOKUP(A5195,Booking_data!$A$1:$A$6001,Booking_data!$D$1:$D$6001,"not found")</f>
        <v>M021</v>
      </c>
      <c r="H5195" s="1" t="str">
        <f t="array" ref="H5195">_xlfn.XLOOKUP(G5195,Movies_data!$A$1:$A$41,Movies_data!$B$1:$B$41,"not found")</f>
        <v>Pathaan</v>
      </c>
      <c r="I5195" s="1" t="str">
        <f t="array" ref="I5195">_xlfn.XLOOKUP(G5195,Movies_data!$A$1:$A$41,Movies_data!$D$1:$D$41,"not found")</f>
        <v>Action</v>
      </c>
      <c r="J5195" s="1" t="str">
        <f t="array" ref="J5195">_xlfn.XLOOKUP(G5195,Movies_data!$A$1:$A$41,Movies_data!$C$1:$C$41,"not found")</f>
        <v>Hindi</v>
      </c>
      <c r="K5195" s="1">
        <f t="array" ref="K5195">_xlfn.XLOOKUP(G5195,Movies_data!$A$1:$A$41,Movies_data!$H$1:$H$41,"Not Found")</f>
        <v>5.9</v>
      </c>
      <c r="L5195" s="1" t="str">
        <f t="array" ref="L5195">_xlfn.XLOOKUP(A5195,Booking_data!$A$1:$A$6001,Booking_data!$E$1:$E$6001,"not Found")</f>
        <v>C073</v>
      </c>
      <c r="M5195" s="1" t="str">
        <f t="array" ref="M5195">_xlfn.XLOOKUP(L5195,Cinemas_data!$A$1:$A$49,Cinemas_data!$I$1:$I$49,"not Found")</f>
        <v>#NAME?</v>
      </c>
      <c r="N5195" s="1" t="str">
        <f t="array" ref="N5195">_xlfn.XLOOKUP(L5195,Cinemas_data!$A$1:$A$49,Cinemas_data!$C$1:$C$49,"not Found")</f>
        <v>Hyderabad</v>
      </c>
      <c r="O5195" s="1">
        <f t="array" ref="O5195">_xlfn.XLOOKUP(A5195,Booking_data!$A$1:$A$6001,Booking_data!$H$1:$H$6001,"not found")</f>
        <v>1</v>
      </c>
      <c r="P5195" s="1">
        <f t="array" ref="P5195">_xlfn.XLOOKUP(A5195,Booking_data!$A$1:$A$6001,Booking_data!$I$1:$I$6001,"not Found")</f>
        <v>420</v>
      </c>
      <c r="Q5195" s="1">
        <f t="shared" si="3"/>
        <v>420</v>
      </c>
      <c r="R5195" s="1" t="str">
        <f t="array" ref="R5195">_xlfn.XLOOKUP(A5195,Booking_data!$A$1:$A$6001,Booking_data!$L$1:$L$6001,"Not Found")</f>
        <v>UPI</v>
      </c>
      <c r="S5195" s="1">
        <f t="array" ref="S5195">_xlfn.XLOOKUP(A5195,Booking_data!$A$1:$A$6001,Booking_data!$N$1:$N$6001,"not Found")</f>
        <v>28</v>
      </c>
      <c r="T5195" s="1" t="str">
        <f t="array" ref="T5195">_xlfn.XLOOKUP(A5195,Booking_data!$A$1:$A$6001,Booking_data!$O$1:$O$6001,"Not Found")</f>
        <v>Male</v>
      </c>
      <c r="U5195" s="1" t="str">
        <f t="shared" si="4"/>
        <v>Youngster</v>
      </c>
      <c r="V5195" s="1" t="str">
        <f t="shared" si="5"/>
        <v>Low Booking</v>
      </c>
    </row>
    <row r="5196" ht="15.75" customHeight="1">
      <c r="A5196" s="1" t="s">
        <v>5510</v>
      </c>
      <c r="B5196" s="6">
        <v>46116.0</v>
      </c>
      <c r="C5196" s="6">
        <v>46121.0</v>
      </c>
      <c r="D5196" s="7">
        <v>0.7708333333333334</v>
      </c>
      <c r="E5196" s="1" t="str">
        <f t="shared" si="1"/>
        <v>Weekend</v>
      </c>
      <c r="F5196" s="1" t="str">
        <f t="shared" si="2"/>
        <v>Apr</v>
      </c>
      <c r="G5196" s="1" t="str">
        <f t="array" ref="G5196">_xlfn.XLOOKUP(A5196,Booking_data!$A$1:$A$6001,Booking_data!$D$1:$D$6001,"not found")</f>
        <v>M001</v>
      </c>
      <c r="H5196" s="1" t="str">
        <f t="array" ref="H5196">_xlfn.XLOOKUP(G5196,Movies_data!$A$1:$A$41,Movies_data!$B$1:$B$41,"not found")</f>
        <v>Leo</v>
      </c>
      <c r="I5196" s="1" t="str">
        <f t="array" ref="I5196">_xlfn.XLOOKUP(G5196,Movies_data!$A$1:$A$41,Movies_data!$D$1:$D$41,"not found")</f>
        <v>Action</v>
      </c>
      <c r="J5196" s="1" t="str">
        <f t="array" ref="J5196">_xlfn.XLOOKUP(G5196,Movies_data!$A$1:$A$41,Movies_data!$C$1:$C$41,"not found")</f>
        <v>Tamil</v>
      </c>
      <c r="K5196" s="1">
        <f t="array" ref="K5196">_xlfn.XLOOKUP(G5196,Movies_data!$A$1:$A$41,Movies_data!$H$1:$H$41,"Not Found")</f>
        <v>8</v>
      </c>
      <c r="L5196" s="1" t="str">
        <f t="array" ref="L5196">_xlfn.XLOOKUP(A5196,Booking_data!$A$1:$A$6001,Booking_data!$E$1:$E$6001,"not Found")</f>
        <v>C132</v>
      </c>
      <c r="M5196" s="1" t="str">
        <f t="array" ref="M5196">_xlfn.XLOOKUP(L5196,Cinemas_data!$A$1:$A$49,Cinemas_data!$I$1:$I$49,"not Found")</f>
        <v>#NAME?</v>
      </c>
      <c r="N5196" s="1" t="str">
        <f t="array" ref="N5196">_xlfn.XLOOKUP(L5196,Cinemas_data!$A$1:$A$49,Cinemas_data!$C$1:$C$49,"not Found")</f>
        <v>Kolkata</v>
      </c>
      <c r="O5196" s="1">
        <f t="array" ref="O5196">_xlfn.XLOOKUP(A5196,Booking_data!$A$1:$A$6001,Booking_data!$H$1:$H$6001,"not found")</f>
        <v>2</v>
      </c>
      <c r="P5196" s="1">
        <f t="array" ref="P5196">_xlfn.XLOOKUP(A5196,Booking_data!$A$1:$A$6001,Booking_data!$I$1:$I$6001,"not Found")</f>
        <v>180</v>
      </c>
      <c r="Q5196" s="1">
        <f t="shared" si="3"/>
        <v>360</v>
      </c>
      <c r="R5196" s="1" t="str">
        <f t="array" ref="R5196">_xlfn.XLOOKUP(A5196,Booking_data!$A$1:$A$6001,Booking_data!$L$1:$L$6001,"Not Found")</f>
        <v>UPI</v>
      </c>
      <c r="S5196" s="1">
        <f t="array" ref="S5196">_xlfn.XLOOKUP(A5196,Booking_data!$A$1:$A$6001,Booking_data!$N$1:$N$6001,"not Found")</f>
        <v>27</v>
      </c>
      <c r="T5196" s="1" t="str">
        <f t="array" ref="T5196">_xlfn.XLOOKUP(A5196,Booking_data!$A$1:$A$6001,Booking_data!$O$1:$O$6001,"Not Found")</f>
        <v>Male</v>
      </c>
      <c r="U5196" s="1" t="str">
        <f t="shared" si="4"/>
        <v>Youngster</v>
      </c>
      <c r="V5196" s="1" t="str">
        <f t="shared" si="5"/>
        <v>Low Booking</v>
      </c>
    </row>
    <row r="5197" ht="15.75" customHeight="1">
      <c r="A5197" s="1" t="s">
        <v>5511</v>
      </c>
      <c r="B5197" s="6">
        <v>46084.0</v>
      </c>
      <c r="C5197" s="6">
        <v>46087.0</v>
      </c>
      <c r="D5197" s="7">
        <v>0.53125</v>
      </c>
      <c r="E5197" s="1" t="str">
        <f t="shared" si="1"/>
        <v>Weekday</v>
      </c>
      <c r="F5197" s="1" t="str">
        <f t="shared" si="2"/>
        <v>Mar</v>
      </c>
      <c r="G5197" s="1" t="str">
        <f t="array" ref="G5197">_xlfn.XLOOKUP(A5197,Booking_data!$A$1:$A$6001,Booking_data!$D$1:$D$6001,"not found")</f>
        <v>M038</v>
      </c>
      <c r="H5197" s="1" t="str">
        <f t="array" ref="H5197">_xlfn.XLOOKUP(G5197,Movies_data!$A$1:$A$41,Movies_data!$B$1:$B$41,"not found")</f>
        <v>Barbie</v>
      </c>
      <c r="I5197" s="1" t="str">
        <f t="array" ref="I5197">_xlfn.XLOOKUP(G5197,Movies_data!$A$1:$A$41,Movies_data!$D$1:$D$41,"not found")</f>
        <v>Comedy</v>
      </c>
      <c r="J5197" s="1" t="str">
        <f t="array" ref="J5197">_xlfn.XLOOKUP(G5197,Movies_data!$A$1:$A$41,Movies_data!$C$1:$C$41,"not found")</f>
        <v>English</v>
      </c>
      <c r="K5197" s="1">
        <f t="array" ref="K5197">_xlfn.XLOOKUP(G5197,Movies_data!$A$1:$A$41,Movies_data!$H$1:$H$41,"Not Found")</f>
        <v>6.8</v>
      </c>
      <c r="L5197" s="1" t="str">
        <f t="array" ref="L5197">_xlfn.XLOOKUP(A5197,Booking_data!$A$1:$A$6001,Booking_data!$E$1:$E$6001,"not Found")</f>
        <v>C121</v>
      </c>
      <c r="M5197" s="1" t="str">
        <f t="array" ref="M5197">_xlfn.XLOOKUP(L5197,Cinemas_data!$A$1:$A$49,Cinemas_data!$I$1:$I$49,"not Found")</f>
        <v>#NAME?</v>
      </c>
      <c r="N5197" s="1" t="str">
        <f t="array" ref="N5197">_xlfn.XLOOKUP(L5197,Cinemas_data!$A$1:$A$49,Cinemas_data!$C$1:$C$49,"not Found")</f>
        <v>Noida</v>
      </c>
      <c r="O5197" s="1">
        <f t="array" ref="O5197">_xlfn.XLOOKUP(A5197,Booking_data!$A$1:$A$6001,Booking_data!$H$1:$H$6001,"not found")</f>
        <v>3</v>
      </c>
      <c r="P5197" s="1">
        <f t="array" ref="P5197">_xlfn.XLOOKUP(A5197,Booking_data!$A$1:$A$6001,Booking_data!$I$1:$I$6001,"not Found")</f>
        <v>320</v>
      </c>
      <c r="Q5197" s="1">
        <f t="shared" si="3"/>
        <v>960</v>
      </c>
      <c r="R5197" s="1" t="str">
        <f t="array" ref="R5197">_xlfn.XLOOKUP(A5197,Booking_data!$A$1:$A$6001,Booking_data!$L$1:$L$6001,"Not Found")</f>
        <v>UPI</v>
      </c>
      <c r="S5197" s="1">
        <f t="array" ref="S5197">_xlfn.XLOOKUP(A5197,Booking_data!$A$1:$A$6001,Booking_data!$N$1:$N$6001,"not Found")</f>
        <v>55</v>
      </c>
      <c r="T5197" s="1" t="str">
        <f t="array" ref="T5197">_xlfn.XLOOKUP(A5197,Booking_data!$A$1:$A$6001,Booking_data!$O$1:$O$6001,"Not Found")</f>
        <v>Male</v>
      </c>
      <c r="U5197" s="1" t="str">
        <f t="shared" si="4"/>
        <v>Above 45</v>
      </c>
      <c r="V5197" s="1" t="str">
        <f t="shared" si="5"/>
        <v>Medium Booking</v>
      </c>
    </row>
    <row r="5198" ht="15.75" customHeight="1">
      <c r="A5198" s="1" t="s">
        <v>5512</v>
      </c>
      <c r="B5198" s="6">
        <v>46151.0</v>
      </c>
      <c r="C5198" s="6">
        <v>46152.0</v>
      </c>
      <c r="D5198" s="7">
        <v>0.3958333333333333</v>
      </c>
      <c r="E5198" s="1" t="str">
        <f t="shared" si="1"/>
        <v>Weekend</v>
      </c>
      <c r="F5198" s="1" t="str">
        <f t="shared" si="2"/>
        <v>May</v>
      </c>
      <c r="G5198" s="1" t="str">
        <f t="array" ref="G5198">_xlfn.XLOOKUP(A5198,Booking_data!$A$1:$A$6001,Booking_data!$D$1:$D$6001,"not found")</f>
        <v>M027</v>
      </c>
      <c r="H5198" s="1" t="str">
        <f t="array" ref="H5198">_xlfn.XLOOKUP(G5198,Movies_data!$A$1:$A$41,Movies_data!$B$1:$B$41,"not found")</f>
        <v>KGF Chapter 2</v>
      </c>
      <c r="I5198" s="1" t="str">
        <f t="array" ref="I5198">_xlfn.XLOOKUP(G5198,Movies_data!$A$1:$A$41,Movies_data!$D$1:$D$41,"not found")</f>
        <v>Action</v>
      </c>
      <c r="J5198" s="1" t="str">
        <f t="array" ref="J5198">_xlfn.XLOOKUP(G5198,Movies_data!$A$1:$A$41,Movies_data!$C$1:$C$41,"not found")</f>
        <v>Kannada</v>
      </c>
      <c r="K5198" s="1">
        <f t="array" ref="K5198">_xlfn.XLOOKUP(G5198,Movies_data!$A$1:$A$41,Movies_data!$H$1:$H$41,"Not Found")</f>
        <v>8.3</v>
      </c>
      <c r="L5198" s="1" t="str">
        <f t="array" ref="L5198">_xlfn.XLOOKUP(A5198,Booking_data!$A$1:$A$6001,Booking_data!$E$1:$E$6001,"not Found")</f>
        <v>C023</v>
      </c>
      <c r="M5198" s="1" t="str">
        <f t="array" ref="M5198">_xlfn.XLOOKUP(L5198,Cinemas_data!$A$1:$A$49,Cinemas_data!$I$1:$I$49,"not Found")</f>
        <v>#NAME?</v>
      </c>
      <c r="N5198" s="1" t="str">
        <f t="array" ref="N5198">_xlfn.XLOOKUP(L5198,Cinemas_data!$A$1:$A$49,Cinemas_data!$C$1:$C$49,"not Found")</f>
        <v>Coimbatore</v>
      </c>
      <c r="O5198" s="1">
        <f t="array" ref="O5198">_xlfn.XLOOKUP(A5198,Booking_data!$A$1:$A$6001,Booking_data!$H$1:$H$6001,"not found")</f>
        <v>6</v>
      </c>
      <c r="P5198" s="1">
        <f t="array" ref="P5198">_xlfn.XLOOKUP(A5198,Booking_data!$A$1:$A$6001,Booking_data!$I$1:$I$6001,"not Found")</f>
        <v>420</v>
      </c>
      <c r="Q5198" s="1">
        <f t="shared" si="3"/>
        <v>2520</v>
      </c>
      <c r="R5198" s="1" t="str">
        <f t="array" ref="R5198">_xlfn.XLOOKUP(A5198,Booking_data!$A$1:$A$6001,Booking_data!$L$1:$L$6001,"Not Found")</f>
        <v>Debit Card</v>
      </c>
      <c r="S5198" s="1">
        <f t="array" ref="S5198">_xlfn.XLOOKUP(A5198,Booking_data!$A$1:$A$6001,Booking_data!$N$1:$N$6001,"not Found")</f>
        <v>20</v>
      </c>
      <c r="T5198" s="1" t="str">
        <f t="array" ref="T5198">_xlfn.XLOOKUP(A5198,Booking_data!$A$1:$A$6001,Booking_data!$O$1:$O$6001,"Not Found")</f>
        <v>Male</v>
      </c>
      <c r="U5198" s="1" t="str">
        <f t="shared" si="4"/>
        <v>Youngster</v>
      </c>
      <c r="V5198" s="1" t="str">
        <f t="shared" si="5"/>
        <v>High Booking</v>
      </c>
    </row>
    <row r="5199" ht="15.75" customHeight="1">
      <c r="A5199" s="1" t="s">
        <v>5513</v>
      </c>
      <c r="B5199" s="6">
        <v>46121.0</v>
      </c>
      <c r="C5199" s="6">
        <v>46123.0</v>
      </c>
      <c r="D5199" s="7">
        <v>0.3958333333333333</v>
      </c>
      <c r="E5199" s="1" t="str">
        <f t="shared" si="1"/>
        <v>Weekday</v>
      </c>
      <c r="F5199" s="1" t="str">
        <f t="shared" si="2"/>
        <v>Apr</v>
      </c>
      <c r="G5199" s="1" t="str">
        <f t="array" ref="G5199">_xlfn.XLOOKUP(A5199,Booking_data!$A$1:$A$6001,Booking_data!$D$1:$D$6001,"not found")</f>
        <v>M017</v>
      </c>
      <c r="H5199" s="1" t="str">
        <f t="array" ref="H5199">_xlfn.XLOOKUP(G5199,Movies_data!$A$1:$A$41,Movies_data!$B$1:$B$41,"not found")</f>
        <v>Baahubali 2</v>
      </c>
      <c r="I5199" s="1" t="str">
        <f t="array" ref="I5199">_xlfn.XLOOKUP(G5199,Movies_data!$A$1:$A$41,Movies_data!$D$1:$D$41,"not found")</f>
        <v>Action</v>
      </c>
      <c r="J5199" s="1" t="str">
        <f t="array" ref="J5199">_xlfn.XLOOKUP(G5199,Movies_data!$A$1:$A$41,Movies_data!$C$1:$C$41,"not found")</f>
        <v>Telugu</v>
      </c>
      <c r="K5199" s="1">
        <f t="array" ref="K5199">_xlfn.XLOOKUP(G5199,Movies_data!$A$1:$A$41,Movies_data!$H$1:$H$41,"Not Found")</f>
        <v>8.2</v>
      </c>
      <c r="L5199" s="1" t="str">
        <f t="array" ref="L5199">_xlfn.XLOOKUP(A5199,Booking_data!$A$1:$A$6001,Booking_data!$E$1:$E$6001,"not Found")</f>
        <v>C162</v>
      </c>
      <c r="M5199" s="1" t="str">
        <f t="array" ref="M5199">_xlfn.XLOOKUP(L5199,Cinemas_data!$A$1:$A$49,Cinemas_data!$I$1:$I$49,"not Found")</f>
        <v>#NAME?</v>
      </c>
      <c r="N5199" s="1" t="str">
        <f t="array" ref="N5199">_xlfn.XLOOKUP(L5199,Cinemas_data!$A$1:$A$49,Cinemas_data!$C$1:$C$49,"not Found")</f>
        <v>Thiruvananthapuram</v>
      </c>
      <c r="O5199" s="1">
        <f t="array" ref="O5199">_xlfn.XLOOKUP(A5199,Booking_data!$A$1:$A$6001,Booking_data!$H$1:$H$6001,"not found")</f>
        <v>2</v>
      </c>
      <c r="P5199" s="1">
        <f t="array" ref="P5199">_xlfn.XLOOKUP(A5199,Booking_data!$A$1:$A$6001,Booking_data!$I$1:$I$6001,"not Found")</f>
        <v>160</v>
      </c>
      <c r="Q5199" s="1">
        <f t="shared" si="3"/>
        <v>320</v>
      </c>
      <c r="R5199" s="1" t="str">
        <f t="array" ref="R5199">_xlfn.XLOOKUP(A5199,Booking_data!$A$1:$A$6001,Booking_data!$L$1:$L$6001,"Not Found")</f>
        <v>Debit Card</v>
      </c>
      <c r="S5199" s="1">
        <f t="array" ref="S5199">_xlfn.XLOOKUP(A5199,Booking_data!$A$1:$A$6001,Booking_data!$N$1:$N$6001,"not Found")</f>
        <v>42</v>
      </c>
      <c r="T5199" s="1" t="str">
        <f t="array" ref="T5199">_xlfn.XLOOKUP(A5199,Booking_data!$A$1:$A$6001,Booking_data!$O$1:$O$6001,"Not Found")</f>
        <v>Female</v>
      </c>
      <c r="U5199" s="1" t="str">
        <f t="shared" si="4"/>
        <v>Middle Age</v>
      </c>
      <c r="V5199" s="1" t="str">
        <f t="shared" si="5"/>
        <v>Low Booking</v>
      </c>
    </row>
    <row r="5200" ht="15.75" customHeight="1">
      <c r="A5200" s="1" t="s">
        <v>5514</v>
      </c>
      <c r="B5200" s="6">
        <v>46058.0</v>
      </c>
      <c r="C5200" s="6">
        <v>46062.0</v>
      </c>
      <c r="D5200" s="7">
        <v>0.6458333333333334</v>
      </c>
      <c r="E5200" s="1" t="str">
        <f t="shared" si="1"/>
        <v>Weekday</v>
      </c>
      <c r="F5200" s="1" t="str">
        <f t="shared" si="2"/>
        <v>Feb</v>
      </c>
      <c r="G5200" s="1" t="str">
        <f t="array" ref="G5200">_xlfn.XLOOKUP(A5200,Booking_data!$A$1:$A$6001,Booking_data!$D$1:$D$6001,"not found")</f>
        <v>M007</v>
      </c>
      <c r="H5200" s="1" t="str">
        <f t="array" ref="H5200">_xlfn.XLOOKUP(G5200,Movies_data!$A$1:$A$41,Movies_data!$B$1:$B$41,"not found")</f>
        <v>Good Night</v>
      </c>
      <c r="I5200" s="1" t="str">
        <f t="array" ref="I5200">_xlfn.XLOOKUP(G5200,Movies_data!$A$1:$A$41,Movies_data!$D$1:$D$41,"not found")</f>
        <v>Comedy</v>
      </c>
      <c r="J5200" s="1" t="str">
        <f t="array" ref="J5200">_xlfn.XLOOKUP(G5200,Movies_data!$A$1:$A$41,Movies_data!$C$1:$C$41,"not found")</f>
        <v>Tamil</v>
      </c>
      <c r="K5200" s="1">
        <f t="array" ref="K5200">_xlfn.XLOOKUP(G5200,Movies_data!$A$1:$A$41,Movies_data!$H$1:$H$41,"Not Found")</f>
        <v>8</v>
      </c>
      <c r="L5200" s="1" t="str">
        <f t="array" ref="L5200">_xlfn.XLOOKUP(A5200,Booking_data!$A$1:$A$6001,Booking_data!$E$1:$E$6001,"not Found")</f>
        <v>C041</v>
      </c>
      <c r="M5200" s="1" t="str">
        <f t="array" ref="M5200">_xlfn.XLOOKUP(L5200,Cinemas_data!$A$1:$A$49,Cinemas_data!$I$1:$I$49,"not Found")</f>
        <v>#NAME?</v>
      </c>
      <c r="N5200" s="1" t="str">
        <f t="array" ref="N5200">_xlfn.XLOOKUP(L5200,Cinemas_data!$A$1:$A$49,Cinemas_data!$C$1:$C$49,"not Found")</f>
        <v>Salem</v>
      </c>
      <c r="O5200" s="1">
        <f t="array" ref="O5200">_xlfn.XLOOKUP(A5200,Booking_data!$A$1:$A$6001,Booking_data!$H$1:$H$6001,"not found")</f>
        <v>4</v>
      </c>
      <c r="P5200" s="1">
        <f t="array" ref="P5200">_xlfn.XLOOKUP(A5200,Booking_data!$A$1:$A$6001,Booking_data!$I$1:$I$6001,"not Found")</f>
        <v>160</v>
      </c>
      <c r="Q5200" s="1">
        <f t="shared" si="3"/>
        <v>640</v>
      </c>
      <c r="R5200" s="1" t="str">
        <f t="array" ref="R5200">_xlfn.XLOOKUP(A5200,Booking_data!$A$1:$A$6001,Booking_data!$L$1:$L$6001,"Not Found")</f>
        <v>Credit Card</v>
      </c>
      <c r="S5200" s="1">
        <f t="array" ref="S5200">_xlfn.XLOOKUP(A5200,Booking_data!$A$1:$A$6001,Booking_data!$N$1:$N$6001,"not Found")</f>
        <v>45</v>
      </c>
      <c r="T5200" s="1" t="str">
        <f t="array" ref="T5200">_xlfn.XLOOKUP(A5200,Booking_data!$A$1:$A$6001,Booking_data!$O$1:$O$6001,"Not Found")</f>
        <v>Other</v>
      </c>
      <c r="U5200" s="1" t="str">
        <f t="shared" si="4"/>
        <v>Above 45</v>
      </c>
      <c r="V5200" s="1" t="str">
        <f t="shared" si="5"/>
        <v>Medium Booking</v>
      </c>
    </row>
    <row r="5201" ht="15.75" customHeight="1">
      <c r="A5201" s="1" t="s">
        <v>5515</v>
      </c>
      <c r="B5201" s="6">
        <v>46187.0</v>
      </c>
      <c r="C5201" s="6">
        <v>46190.0</v>
      </c>
      <c r="D5201" s="7">
        <v>0.53125</v>
      </c>
      <c r="E5201" s="1" t="str">
        <f t="shared" si="1"/>
        <v>Weekend</v>
      </c>
      <c r="F5201" s="1" t="str">
        <f t="shared" si="2"/>
        <v>Jun</v>
      </c>
      <c r="G5201" s="1" t="str">
        <f t="array" ref="G5201">_xlfn.XLOOKUP(A5201,Booking_data!$A$1:$A$6001,Booking_data!$D$1:$D$6001,"not found")</f>
        <v>M006</v>
      </c>
      <c r="H5201" s="1" t="str">
        <f t="array" ref="H5201">_xlfn.XLOOKUP(G5201,Movies_data!$A$1:$A$41,Movies_data!$B$1:$B$41,"not found")</f>
        <v>Maamannan</v>
      </c>
      <c r="I5201" s="1" t="str">
        <f t="array" ref="I5201">_xlfn.XLOOKUP(G5201,Movies_data!$A$1:$A$41,Movies_data!$D$1:$D$41,"not found")</f>
        <v>Drama</v>
      </c>
      <c r="J5201" s="1" t="str">
        <f t="array" ref="J5201">_xlfn.XLOOKUP(G5201,Movies_data!$A$1:$A$41,Movies_data!$C$1:$C$41,"not found")</f>
        <v>Tamil</v>
      </c>
      <c r="K5201" s="1">
        <f t="array" ref="K5201">_xlfn.XLOOKUP(G5201,Movies_data!$A$1:$A$41,Movies_data!$H$1:$H$41,"Not Found")</f>
        <v>7.3</v>
      </c>
      <c r="L5201" s="1" t="str">
        <f t="array" ref="L5201">_xlfn.XLOOKUP(A5201,Booking_data!$A$1:$A$6001,Booking_data!$E$1:$E$6001,"not Found")</f>
        <v>C163</v>
      </c>
      <c r="M5201" s="1" t="str">
        <f t="array" ref="M5201">_xlfn.XLOOKUP(L5201,Cinemas_data!$A$1:$A$49,Cinemas_data!$I$1:$I$49,"not Found")</f>
        <v>#NAME?</v>
      </c>
      <c r="N5201" s="1" t="str">
        <f t="array" ref="N5201">_xlfn.XLOOKUP(L5201,Cinemas_data!$A$1:$A$49,Cinemas_data!$C$1:$C$49,"not Found")</f>
        <v>Thiruvananthapuram</v>
      </c>
      <c r="O5201" s="1">
        <f t="array" ref="O5201">_xlfn.XLOOKUP(A5201,Booking_data!$A$1:$A$6001,Booking_data!$H$1:$H$6001,"not found")</f>
        <v>2</v>
      </c>
      <c r="P5201" s="1">
        <f t="array" ref="P5201">_xlfn.XLOOKUP(A5201,Booking_data!$A$1:$A$6001,Booking_data!$I$1:$I$6001,"not Found")</f>
        <v>180</v>
      </c>
      <c r="Q5201" s="1">
        <f t="shared" si="3"/>
        <v>360</v>
      </c>
      <c r="R5201" s="1" t="str">
        <f t="array" ref="R5201">_xlfn.XLOOKUP(A5201,Booking_data!$A$1:$A$6001,Booking_data!$L$1:$L$6001,"Not Found")</f>
        <v>Credit Card</v>
      </c>
      <c r="S5201" s="1">
        <f t="array" ref="S5201">_xlfn.XLOOKUP(A5201,Booking_data!$A$1:$A$6001,Booking_data!$N$1:$N$6001,"not Found")</f>
        <v>31</v>
      </c>
      <c r="T5201" s="1" t="str">
        <f t="array" ref="T5201">_xlfn.XLOOKUP(A5201,Booking_data!$A$1:$A$6001,Booking_data!$O$1:$O$6001,"Not Found")</f>
        <v>Other</v>
      </c>
      <c r="U5201" s="1" t="str">
        <f t="shared" si="4"/>
        <v>Middle Age</v>
      </c>
      <c r="V5201" s="1" t="str">
        <f t="shared" si="5"/>
        <v>Low Booking</v>
      </c>
    </row>
    <row r="5202" ht="15.75" customHeight="1">
      <c r="A5202" s="1" t="s">
        <v>5516</v>
      </c>
      <c r="B5202" s="6">
        <v>46107.0</v>
      </c>
      <c r="C5202" s="6">
        <v>46113.0</v>
      </c>
      <c r="D5202" s="7">
        <v>0.7708333333333334</v>
      </c>
      <c r="E5202" s="1" t="str">
        <f t="shared" si="1"/>
        <v>Weekday</v>
      </c>
      <c r="F5202" s="1" t="str">
        <f t="shared" si="2"/>
        <v>Mar</v>
      </c>
      <c r="G5202" s="1" t="str">
        <f t="array" ref="G5202">_xlfn.XLOOKUP(A5202,Booking_data!$A$1:$A$6001,Booking_data!$D$1:$D$6001,"not found")</f>
        <v>M003</v>
      </c>
      <c r="H5202" s="1" t="str">
        <f t="array" ref="H5202">_xlfn.XLOOKUP(G5202,Movies_data!$A$1:$A$41,Movies_data!$B$1:$B$41,"not found")</f>
        <v>Vikram</v>
      </c>
      <c r="I5202" s="1" t="str">
        <f t="array" ref="I5202">_xlfn.XLOOKUP(G5202,Movies_data!$A$1:$A$41,Movies_data!$D$1:$D$41,"not found")</f>
        <v>Action</v>
      </c>
      <c r="J5202" s="1" t="str">
        <f t="array" ref="J5202">_xlfn.XLOOKUP(G5202,Movies_data!$A$1:$A$41,Movies_data!$C$1:$C$41,"not found")</f>
        <v>Tamil</v>
      </c>
      <c r="K5202" s="1">
        <f t="array" ref="K5202">_xlfn.XLOOKUP(G5202,Movies_data!$A$1:$A$41,Movies_data!$H$1:$H$41,"Not Found")</f>
        <v>8.3</v>
      </c>
      <c r="L5202" s="1" t="str">
        <f t="array" ref="L5202">_xlfn.XLOOKUP(A5202,Booking_data!$A$1:$A$6001,Booking_data!$E$1:$E$6001,"not Found")</f>
        <v>C143</v>
      </c>
      <c r="M5202" s="1" t="str">
        <f t="array" ref="M5202">_xlfn.XLOOKUP(L5202,Cinemas_data!$A$1:$A$49,Cinemas_data!$I$1:$I$49,"not Found")</f>
        <v>#NAME?</v>
      </c>
      <c r="N5202" s="1" t="str">
        <f t="array" ref="N5202">_xlfn.XLOOKUP(L5202,Cinemas_data!$A$1:$A$49,Cinemas_data!$C$1:$C$49,"not Found")</f>
        <v>Ahmedabad</v>
      </c>
      <c r="O5202" s="1">
        <f t="array" ref="O5202">_xlfn.XLOOKUP(A5202,Booking_data!$A$1:$A$6001,Booking_data!$H$1:$H$6001,"not found")</f>
        <v>3</v>
      </c>
      <c r="P5202" s="1">
        <f t="array" ref="P5202">_xlfn.XLOOKUP(A5202,Booking_data!$A$1:$A$6001,Booking_data!$I$1:$I$6001,"not Found")</f>
        <v>240</v>
      </c>
      <c r="Q5202" s="1">
        <f t="shared" si="3"/>
        <v>720</v>
      </c>
      <c r="R5202" s="1" t="str">
        <f t="array" ref="R5202">_xlfn.XLOOKUP(A5202,Booking_data!$A$1:$A$6001,Booking_data!$L$1:$L$6001,"Not Found")</f>
        <v>UPI</v>
      </c>
      <c r="S5202" s="1">
        <f t="array" ref="S5202">_xlfn.XLOOKUP(A5202,Booking_data!$A$1:$A$6001,Booking_data!$N$1:$N$6001,"not Found")</f>
        <v>22</v>
      </c>
      <c r="T5202" s="1" t="str">
        <f t="array" ref="T5202">_xlfn.XLOOKUP(A5202,Booking_data!$A$1:$A$6001,Booking_data!$O$1:$O$6001,"Not Found")</f>
        <v>Other</v>
      </c>
      <c r="U5202" s="1" t="str">
        <f t="shared" si="4"/>
        <v>Youngster</v>
      </c>
      <c r="V5202" s="1" t="str">
        <f t="shared" si="5"/>
        <v>Medium Booking</v>
      </c>
    </row>
    <row r="5203" ht="15.75" customHeight="1">
      <c r="A5203" s="1" t="s">
        <v>5517</v>
      </c>
      <c r="B5203" s="6">
        <v>46154.0</v>
      </c>
      <c r="C5203" s="6">
        <v>46155.0</v>
      </c>
      <c r="D5203" s="7">
        <v>0.3958333333333333</v>
      </c>
      <c r="E5203" s="1" t="str">
        <f t="shared" si="1"/>
        <v>Weekday</v>
      </c>
      <c r="F5203" s="1" t="str">
        <f t="shared" si="2"/>
        <v>May</v>
      </c>
      <c r="G5203" s="1" t="str">
        <f t="array" ref="G5203">_xlfn.XLOOKUP(A5203,Booking_data!$A$1:$A$6001,Booking_data!$D$1:$D$6001,"not found")</f>
        <v>M026</v>
      </c>
      <c r="H5203" s="1" t="str">
        <f t="array" ref="H5203">_xlfn.XLOOKUP(G5203,Movies_data!$A$1:$A$41,Movies_data!$B$1:$B$41,"not found")</f>
        <v>Drishyam 2</v>
      </c>
      <c r="I5203" s="1" t="str">
        <f t="array" ref="I5203">_xlfn.XLOOKUP(G5203,Movies_data!$A$1:$A$41,Movies_data!$D$1:$D$41,"not found")</f>
        <v>Thriller</v>
      </c>
      <c r="J5203" s="1" t="str">
        <f t="array" ref="J5203">_xlfn.XLOOKUP(G5203,Movies_data!$A$1:$A$41,Movies_data!$C$1:$C$41,"not found")</f>
        <v>Hindi</v>
      </c>
      <c r="K5203" s="1">
        <f t="array" ref="K5203">_xlfn.XLOOKUP(G5203,Movies_data!$A$1:$A$41,Movies_data!$H$1:$H$41,"Not Found")</f>
        <v>8.2</v>
      </c>
      <c r="L5203" s="1" t="str">
        <f t="array" ref="L5203">_xlfn.XLOOKUP(A5203,Booking_data!$A$1:$A$6001,Booking_data!$E$1:$E$6001,"not Found")</f>
        <v>C131</v>
      </c>
      <c r="M5203" s="1" t="str">
        <f t="array" ref="M5203">_xlfn.XLOOKUP(L5203,Cinemas_data!$A$1:$A$49,Cinemas_data!$I$1:$I$49,"not Found")</f>
        <v>#NAME?</v>
      </c>
      <c r="N5203" s="1" t="str">
        <f t="array" ref="N5203">_xlfn.XLOOKUP(L5203,Cinemas_data!$A$1:$A$49,Cinemas_data!$C$1:$C$49,"not Found")</f>
        <v>Kolkata</v>
      </c>
      <c r="O5203" s="1">
        <f t="array" ref="O5203">_xlfn.XLOOKUP(A5203,Booking_data!$A$1:$A$6001,Booking_data!$H$1:$H$6001,"not found")</f>
        <v>2</v>
      </c>
      <c r="P5203" s="1">
        <f t="array" ref="P5203">_xlfn.XLOOKUP(A5203,Booking_data!$A$1:$A$6001,Booking_data!$I$1:$I$6001,"not Found")</f>
        <v>160</v>
      </c>
      <c r="Q5203" s="1">
        <f t="shared" si="3"/>
        <v>320</v>
      </c>
      <c r="R5203" s="1" t="str">
        <f t="array" ref="R5203">_xlfn.XLOOKUP(A5203,Booking_data!$A$1:$A$6001,Booking_data!$L$1:$L$6001,"Not Found")</f>
        <v>Wallet</v>
      </c>
      <c r="S5203" s="1">
        <f t="array" ref="S5203">_xlfn.XLOOKUP(A5203,Booking_data!$A$1:$A$6001,Booking_data!$N$1:$N$6001,"not Found")</f>
        <v>35</v>
      </c>
      <c r="T5203" s="1" t="str">
        <f t="array" ref="T5203">_xlfn.XLOOKUP(A5203,Booking_data!$A$1:$A$6001,Booking_data!$O$1:$O$6001,"Not Found")</f>
        <v>Female</v>
      </c>
      <c r="U5203" s="1" t="str">
        <f t="shared" si="4"/>
        <v>Middle Age</v>
      </c>
      <c r="V5203" s="1" t="str">
        <f t="shared" si="5"/>
        <v>Low Booking</v>
      </c>
    </row>
    <row r="5204" ht="15.75" customHeight="1">
      <c r="A5204" s="1" t="s">
        <v>5518</v>
      </c>
      <c r="B5204" s="6">
        <v>46114.0</v>
      </c>
      <c r="C5204" s="6">
        <v>46121.0</v>
      </c>
      <c r="D5204" s="7">
        <v>0.53125</v>
      </c>
      <c r="E5204" s="1" t="str">
        <f t="shared" si="1"/>
        <v>Weekday</v>
      </c>
      <c r="F5204" s="1" t="str">
        <f t="shared" si="2"/>
        <v>Apr</v>
      </c>
      <c r="G5204" s="1" t="str">
        <f t="array" ref="G5204">_xlfn.XLOOKUP(A5204,Booking_data!$A$1:$A$6001,Booking_data!$D$1:$D$6001,"not found")</f>
        <v>M010</v>
      </c>
      <c r="H5204" s="1" t="str">
        <f t="array" ref="H5204">_xlfn.XLOOKUP(G5204,Movies_data!$A$1:$A$41,Movies_data!$B$1:$B$41,"not found")</f>
        <v>Captain Miller</v>
      </c>
      <c r="I5204" s="1" t="str">
        <f t="array" ref="I5204">_xlfn.XLOOKUP(G5204,Movies_data!$A$1:$A$41,Movies_data!$D$1:$D$41,"not found")</f>
        <v>Action</v>
      </c>
      <c r="J5204" s="1" t="str">
        <f t="array" ref="J5204">_xlfn.XLOOKUP(G5204,Movies_data!$A$1:$A$41,Movies_data!$C$1:$C$41,"not found")</f>
        <v>Tamil</v>
      </c>
      <c r="K5204" s="1">
        <f t="array" ref="K5204">_xlfn.XLOOKUP(G5204,Movies_data!$A$1:$A$41,Movies_data!$H$1:$H$41,"Not Found")</f>
        <v>7</v>
      </c>
      <c r="L5204" s="1" t="str">
        <f t="array" ref="L5204">_xlfn.XLOOKUP(A5204,Booking_data!$A$1:$A$6001,Booking_data!$E$1:$E$6001,"not Found")</f>
        <v>C033</v>
      </c>
      <c r="M5204" s="1" t="str">
        <f t="array" ref="M5204">_xlfn.XLOOKUP(L5204,Cinemas_data!$A$1:$A$49,Cinemas_data!$I$1:$I$49,"not Found")</f>
        <v>#NAME?</v>
      </c>
      <c r="N5204" s="1" t="str">
        <f t="array" ref="N5204">_xlfn.XLOOKUP(L5204,Cinemas_data!$A$1:$A$49,Cinemas_data!$C$1:$C$49,"not Found")</f>
        <v>Madurai</v>
      </c>
      <c r="O5204" s="1">
        <f t="array" ref="O5204">_xlfn.XLOOKUP(A5204,Booking_data!$A$1:$A$6001,Booking_data!$H$1:$H$6001,"not found")</f>
        <v>4</v>
      </c>
      <c r="P5204" s="1">
        <f t="array" ref="P5204">_xlfn.XLOOKUP(A5204,Booking_data!$A$1:$A$6001,Booking_data!$I$1:$I$6001,"not Found")</f>
        <v>360</v>
      </c>
      <c r="Q5204" s="1">
        <f t="shared" si="3"/>
        <v>1440</v>
      </c>
      <c r="R5204" s="1" t="str">
        <f t="array" ref="R5204">_xlfn.XLOOKUP(A5204,Booking_data!$A$1:$A$6001,Booking_data!$L$1:$L$6001,"Not Found")</f>
        <v>Debit Card</v>
      </c>
      <c r="S5204" s="1">
        <f t="array" ref="S5204">_xlfn.XLOOKUP(A5204,Booking_data!$A$1:$A$6001,Booking_data!$N$1:$N$6001,"not Found")</f>
        <v>57</v>
      </c>
      <c r="T5204" s="1" t="str">
        <f t="array" ref="T5204">_xlfn.XLOOKUP(A5204,Booking_data!$A$1:$A$6001,Booking_data!$O$1:$O$6001,"Not Found")</f>
        <v>Other</v>
      </c>
      <c r="U5204" s="1" t="str">
        <f t="shared" si="4"/>
        <v>Above 45</v>
      </c>
      <c r="V5204" s="1" t="str">
        <f t="shared" si="5"/>
        <v>Medium Booking</v>
      </c>
    </row>
    <row r="5205" ht="15.75" customHeight="1">
      <c r="A5205" s="1" t="s">
        <v>5519</v>
      </c>
      <c r="B5205" s="6">
        <v>46029.0</v>
      </c>
      <c r="C5205" s="6">
        <v>46031.0</v>
      </c>
      <c r="D5205" s="7">
        <v>0.6458333333333334</v>
      </c>
      <c r="E5205" s="1" t="str">
        <f t="shared" si="1"/>
        <v>Weekday</v>
      </c>
      <c r="F5205" s="1" t="str">
        <f t="shared" si="2"/>
        <v>Jan</v>
      </c>
      <c r="G5205" s="1" t="str">
        <f t="array" ref="G5205">_xlfn.XLOOKUP(A5205,Booking_data!$A$1:$A$6001,Booking_data!$D$1:$D$6001,"not found")</f>
        <v>M021</v>
      </c>
      <c r="H5205" s="1" t="str">
        <f t="array" ref="H5205">_xlfn.XLOOKUP(G5205,Movies_data!$A$1:$A$41,Movies_data!$B$1:$B$41,"not found")</f>
        <v>Pathaan</v>
      </c>
      <c r="I5205" s="1" t="str">
        <f t="array" ref="I5205">_xlfn.XLOOKUP(G5205,Movies_data!$A$1:$A$41,Movies_data!$D$1:$D$41,"not found")</f>
        <v>Action</v>
      </c>
      <c r="J5205" s="1" t="str">
        <f t="array" ref="J5205">_xlfn.XLOOKUP(G5205,Movies_data!$A$1:$A$41,Movies_data!$C$1:$C$41,"not found")</f>
        <v>Hindi</v>
      </c>
      <c r="K5205" s="1">
        <f t="array" ref="K5205">_xlfn.XLOOKUP(G5205,Movies_data!$A$1:$A$41,Movies_data!$H$1:$H$41,"Not Found")</f>
        <v>5.9</v>
      </c>
      <c r="L5205" s="1" t="str">
        <f t="array" ref="L5205">_xlfn.XLOOKUP(A5205,Booking_data!$A$1:$A$6001,Booking_data!$E$1:$E$6001,"not Found")</f>
        <v>C093</v>
      </c>
      <c r="M5205" s="1" t="str">
        <f t="array" ref="M5205">_xlfn.XLOOKUP(L5205,Cinemas_data!$A$1:$A$49,Cinemas_data!$I$1:$I$49,"not Found")</f>
        <v>#NAME?</v>
      </c>
      <c r="N5205" s="1" t="str">
        <f t="array" ref="N5205">_xlfn.XLOOKUP(L5205,Cinemas_data!$A$1:$A$49,Cinemas_data!$C$1:$C$49,"not Found")</f>
        <v>Mumbai</v>
      </c>
      <c r="O5205" s="1">
        <f t="array" ref="O5205">_xlfn.XLOOKUP(A5205,Booking_data!$A$1:$A$6001,Booking_data!$H$1:$H$6001,"not found")</f>
        <v>3</v>
      </c>
      <c r="P5205" s="1">
        <f t="array" ref="P5205">_xlfn.XLOOKUP(A5205,Booking_data!$A$1:$A$6001,Booking_data!$I$1:$I$6001,"not Found")</f>
        <v>320</v>
      </c>
      <c r="Q5205" s="1">
        <f t="shared" si="3"/>
        <v>960</v>
      </c>
      <c r="R5205" s="1" t="str">
        <f t="array" ref="R5205">_xlfn.XLOOKUP(A5205,Booking_data!$A$1:$A$6001,Booking_data!$L$1:$L$6001,"Not Found")</f>
        <v>Wallet</v>
      </c>
      <c r="S5205" s="1">
        <f t="array" ref="S5205">_xlfn.XLOOKUP(A5205,Booking_data!$A$1:$A$6001,Booking_data!$N$1:$N$6001,"not Found")</f>
        <v>40</v>
      </c>
      <c r="T5205" s="1" t="str">
        <f t="array" ref="T5205">_xlfn.XLOOKUP(A5205,Booking_data!$A$1:$A$6001,Booking_data!$O$1:$O$6001,"Not Found")</f>
        <v>Female</v>
      </c>
      <c r="U5205" s="1" t="str">
        <f t="shared" si="4"/>
        <v>Middle Age</v>
      </c>
      <c r="V5205" s="1" t="str">
        <f t="shared" si="5"/>
        <v>Medium Booking</v>
      </c>
    </row>
    <row r="5206" ht="15.75" customHeight="1">
      <c r="A5206" s="1" t="s">
        <v>5520</v>
      </c>
      <c r="B5206" s="6">
        <v>46092.0</v>
      </c>
      <c r="C5206" s="6">
        <v>46096.0</v>
      </c>
      <c r="D5206" s="7">
        <v>0.53125</v>
      </c>
      <c r="E5206" s="1" t="str">
        <f t="shared" si="1"/>
        <v>Weekday</v>
      </c>
      <c r="F5206" s="1" t="str">
        <f t="shared" si="2"/>
        <v>Mar</v>
      </c>
      <c r="G5206" s="1" t="str">
        <f t="array" ref="G5206">_xlfn.XLOOKUP(A5206,Booking_data!$A$1:$A$6001,Booking_data!$D$1:$D$6001,"not found")</f>
        <v>M004</v>
      </c>
      <c r="H5206" s="1" t="str">
        <f t="array" ref="H5206">_xlfn.XLOOKUP(G5206,Movies_data!$A$1:$A$41,Movies_data!$B$1:$B$41,"not found")</f>
        <v>Ponniyin Selvan I</v>
      </c>
      <c r="I5206" s="1" t="str">
        <f t="array" ref="I5206">_xlfn.XLOOKUP(G5206,Movies_data!$A$1:$A$41,Movies_data!$D$1:$D$41,"not found")</f>
        <v>Drama</v>
      </c>
      <c r="J5206" s="1" t="str">
        <f t="array" ref="J5206">_xlfn.XLOOKUP(G5206,Movies_data!$A$1:$A$41,Movies_data!$C$1:$C$41,"not found")</f>
        <v>Tamil</v>
      </c>
      <c r="K5206" s="1">
        <f t="array" ref="K5206">_xlfn.XLOOKUP(G5206,Movies_data!$A$1:$A$41,Movies_data!$H$1:$H$41,"Not Found")</f>
        <v>7.6</v>
      </c>
      <c r="L5206" s="1" t="str">
        <f t="array" ref="L5206">_xlfn.XLOOKUP(A5206,Booking_data!$A$1:$A$6001,Booking_data!$E$1:$E$6001,"not Found")</f>
        <v>C133</v>
      </c>
      <c r="M5206" s="1" t="str">
        <f t="array" ref="M5206">_xlfn.XLOOKUP(L5206,Cinemas_data!$A$1:$A$49,Cinemas_data!$I$1:$I$49,"not Found")</f>
        <v>#NAME?</v>
      </c>
      <c r="N5206" s="1" t="str">
        <f t="array" ref="N5206">_xlfn.XLOOKUP(L5206,Cinemas_data!$A$1:$A$49,Cinemas_data!$C$1:$C$49,"not Found")</f>
        <v>Kolkata</v>
      </c>
      <c r="O5206" s="1">
        <f t="array" ref="O5206">_xlfn.XLOOKUP(A5206,Booking_data!$A$1:$A$6001,Booking_data!$H$1:$H$6001,"not found")</f>
        <v>5</v>
      </c>
      <c r="P5206" s="1">
        <f t="array" ref="P5206">_xlfn.XLOOKUP(A5206,Booking_data!$A$1:$A$6001,Booking_data!$I$1:$I$6001,"not Found")</f>
        <v>360</v>
      </c>
      <c r="Q5206" s="1">
        <f t="shared" si="3"/>
        <v>1800</v>
      </c>
      <c r="R5206" s="1" t="str">
        <f t="array" ref="R5206">_xlfn.XLOOKUP(A5206,Booking_data!$A$1:$A$6001,Booking_data!$L$1:$L$6001,"Not Found")</f>
        <v>Credit Card</v>
      </c>
      <c r="S5206" s="1">
        <f t="array" ref="S5206">_xlfn.XLOOKUP(A5206,Booking_data!$A$1:$A$6001,Booking_data!$N$1:$N$6001,"not Found")</f>
        <v>30</v>
      </c>
      <c r="T5206" s="1" t="str">
        <f t="array" ref="T5206">_xlfn.XLOOKUP(A5206,Booking_data!$A$1:$A$6001,Booking_data!$O$1:$O$6001,"Not Found")</f>
        <v>Female</v>
      </c>
      <c r="U5206" s="1" t="str">
        <f t="shared" si="4"/>
        <v>Middle Age</v>
      </c>
      <c r="V5206" s="1" t="str">
        <f t="shared" si="5"/>
        <v>High Booking</v>
      </c>
    </row>
    <row r="5207" ht="15.75" customHeight="1">
      <c r="A5207" s="1" t="s">
        <v>5521</v>
      </c>
      <c r="B5207" s="6">
        <v>46074.0</v>
      </c>
      <c r="C5207" s="6">
        <v>46081.0</v>
      </c>
      <c r="D5207" s="7">
        <v>0.8854166666666666</v>
      </c>
      <c r="E5207" s="1" t="str">
        <f t="shared" si="1"/>
        <v>Weekend</v>
      </c>
      <c r="F5207" s="1" t="str">
        <f t="shared" si="2"/>
        <v>Feb</v>
      </c>
      <c r="G5207" s="1" t="str">
        <f t="array" ref="G5207">_xlfn.XLOOKUP(A5207,Booking_data!$A$1:$A$6001,Booking_data!$D$1:$D$6001,"not found")</f>
        <v>M024</v>
      </c>
      <c r="H5207" s="1" t="str">
        <f t="array" ref="H5207">_xlfn.XLOOKUP(G5207,Movies_data!$A$1:$A$41,Movies_data!$B$1:$B$41,"not found")</f>
        <v>Bhool Bhulaiyaa 2</v>
      </c>
      <c r="I5207" s="1" t="str">
        <f t="array" ref="I5207">_xlfn.XLOOKUP(G5207,Movies_data!$A$1:$A$41,Movies_data!$D$1:$D$41,"not found")</f>
        <v>Comedy</v>
      </c>
      <c r="J5207" s="1" t="str">
        <f t="array" ref="J5207">_xlfn.XLOOKUP(G5207,Movies_data!$A$1:$A$41,Movies_data!$C$1:$C$41,"not found")</f>
        <v>Hindi</v>
      </c>
      <c r="K5207" s="1">
        <f t="array" ref="K5207">_xlfn.XLOOKUP(G5207,Movies_data!$A$1:$A$41,Movies_data!$H$1:$H$41,"Not Found")</f>
        <v>5.9</v>
      </c>
      <c r="L5207" s="1" t="str">
        <f t="array" ref="L5207">_xlfn.XLOOKUP(A5207,Booking_data!$A$1:$A$6001,Booking_data!$E$1:$E$6001,"not Found")</f>
        <v>C083</v>
      </c>
      <c r="M5207" s="1" t="str">
        <f t="array" ref="M5207">_xlfn.XLOOKUP(L5207,Cinemas_data!$A$1:$A$49,Cinemas_data!$I$1:$I$49,"not Found")</f>
        <v>#NAME?</v>
      </c>
      <c r="N5207" s="1" t="str">
        <f t="array" ref="N5207">_xlfn.XLOOKUP(L5207,Cinemas_data!$A$1:$A$49,Cinemas_data!$C$1:$C$49,"not Found")</f>
        <v>Vijayawada</v>
      </c>
      <c r="O5207" s="1">
        <f t="array" ref="O5207">_xlfn.XLOOKUP(A5207,Booking_data!$A$1:$A$6001,Booking_data!$H$1:$H$6001,"not found")</f>
        <v>3</v>
      </c>
      <c r="P5207" s="1">
        <f t="array" ref="P5207">_xlfn.XLOOKUP(A5207,Booking_data!$A$1:$A$6001,Booking_data!$I$1:$I$6001,"not Found")</f>
        <v>360</v>
      </c>
      <c r="Q5207" s="1">
        <f t="shared" si="3"/>
        <v>1080</v>
      </c>
      <c r="R5207" s="1" t="str">
        <f t="array" ref="R5207">_xlfn.XLOOKUP(A5207,Booking_data!$A$1:$A$6001,Booking_data!$L$1:$L$6001,"Not Found")</f>
        <v>UPI</v>
      </c>
      <c r="S5207" s="1">
        <f t="array" ref="S5207">_xlfn.XLOOKUP(A5207,Booking_data!$A$1:$A$6001,Booking_data!$N$1:$N$6001,"not Found")</f>
        <v>49</v>
      </c>
      <c r="T5207" s="1" t="str">
        <f t="array" ref="T5207">_xlfn.XLOOKUP(A5207,Booking_data!$A$1:$A$6001,Booking_data!$O$1:$O$6001,"Not Found")</f>
        <v>Male</v>
      </c>
      <c r="U5207" s="1" t="str">
        <f t="shared" si="4"/>
        <v>Above 45</v>
      </c>
      <c r="V5207" s="1" t="str">
        <f t="shared" si="5"/>
        <v>Medium Booking</v>
      </c>
    </row>
    <row r="5208" ht="15.75" customHeight="1">
      <c r="A5208" s="1" t="s">
        <v>5522</v>
      </c>
      <c r="B5208" s="6">
        <v>46042.0</v>
      </c>
      <c r="C5208" s="6">
        <v>46043.0</v>
      </c>
      <c r="D5208" s="7">
        <v>0.6458333333333334</v>
      </c>
      <c r="E5208" s="1" t="str">
        <f t="shared" si="1"/>
        <v>Weekday</v>
      </c>
      <c r="F5208" s="1" t="str">
        <f t="shared" si="2"/>
        <v>Jan</v>
      </c>
      <c r="G5208" s="1" t="str">
        <f t="array" ref="G5208">_xlfn.XLOOKUP(A5208,Booking_data!$A$1:$A$6001,Booking_data!$D$1:$D$6001,"not found")</f>
        <v>M034</v>
      </c>
      <c r="H5208" s="1" t="str">
        <f t="array" ref="H5208">_xlfn.XLOOKUP(G5208,Movies_data!$A$1:$A$41,Movies_data!$B$1:$B$41,"not found")</f>
        <v>Manjummel Boys</v>
      </c>
      <c r="I5208" s="1" t="str">
        <f t="array" ref="I5208">_xlfn.XLOOKUP(G5208,Movies_data!$A$1:$A$41,Movies_data!$D$1:$D$41,"not found")</f>
        <v>Adventure</v>
      </c>
      <c r="J5208" s="1" t="str">
        <f t="array" ref="J5208">_xlfn.XLOOKUP(G5208,Movies_data!$A$1:$A$41,Movies_data!$C$1:$C$41,"not found")</f>
        <v>Malayalam</v>
      </c>
      <c r="K5208" s="1">
        <f t="array" ref="K5208">_xlfn.XLOOKUP(G5208,Movies_data!$A$1:$A$41,Movies_data!$H$1:$H$41,"Not Found")</f>
        <v>8.3</v>
      </c>
      <c r="L5208" s="1" t="str">
        <f t="array" ref="L5208">_xlfn.XLOOKUP(A5208,Booking_data!$A$1:$A$6001,Booking_data!$E$1:$E$6001,"not Found")</f>
        <v>C091</v>
      </c>
      <c r="M5208" s="1" t="str">
        <f t="array" ref="M5208">_xlfn.XLOOKUP(L5208,Cinemas_data!$A$1:$A$49,Cinemas_data!$I$1:$I$49,"not Found")</f>
        <v>#NAME?</v>
      </c>
      <c r="N5208" s="1" t="str">
        <f t="array" ref="N5208">_xlfn.XLOOKUP(L5208,Cinemas_data!$A$1:$A$49,Cinemas_data!$C$1:$C$49,"not Found")</f>
        <v>Mumbai</v>
      </c>
      <c r="O5208" s="1">
        <f t="array" ref="O5208">_xlfn.XLOOKUP(A5208,Booking_data!$A$1:$A$6001,Booking_data!$H$1:$H$6001,"not found")</f>
        <v>2</v>
      </c>
      <c r="P5208" s="1">
        <f t="array" ref="P5208">_xlfn.XLOOKUP(A5208,Booking_data!$A$1:$A$6001,Booking_data!$I$1:$I$6001,"not Found")</f>
        <v>200</v>
      </c>
      <c r="Q5208" s="1">
        <f t="shared" si="3"/>
        <v>400</v>
      </c>
      <c r="R5208" s="1" t="str">
        <f t="array" ref="R5208">_xlfn.XLOOKUP(A5208,Booking_data!$A$1:$A$6001,Booking_data!$L$1:$L$6001,"Not Found")</f>
        <v>Wallet</v>
      </c>
      <c r="S5208" s="1">
        <f t="array" ref="S5208">_xlfn.XLOOKUP(A5208,Booking_data!$A$1:$A$6001,Booking_data!$N$1:$N$6001,"not Found")</f>
        <v>34</v>
      </c>
      <c r="T5208" s="1" t="str">
        <f t="array" ref="T5208">_xlfn.XLOOKUP(A5208,Booking_data!$A$1:$A$6001,Booking_data!$O$1:$O$6001,"Not Found")</f>
        <v>Female</v>
      </c>
      <c r="U5208" s="1" t="str">
        <f t="shared" si="4"/>
        <v>Middle Age</v>
      </c>
      <c r="V5208" s="1" t="str">
        <f t="shared" si="5"/>
        <v>Low Booking</v>
      </c>
    </row>
    <row r="5209" ht="15.75" customHeight="1">
      <c r="A5209" s="1" t="s">
        <v>5523</v>
      </c>
      <c r="B5209" s="6">
        <v>46113.0</v>
      </c>
      <c r="C5209" s="6">
        <v>46120.0</v>
      </c>
      <c r="D5209" s="7">
        <v>0.3958333333333333</v>
      </c>
      <c r="E5209" s="1" t="str">
        <f t="shared" si="1"/>
        <v>Weekday</v>
      </c>
      <c r="F5209" s="1" t="str">
        <f t="shared" si="2"/>
        <v>Apr</v>
      </c>
      <c r="G5209" s="1" t="str">
        <f t="array" ref="G5209">_xlfn.XLOOKUP(A5209,Booking_data!$A$1:$A$6001,Booking_data!$D$1:$D$6001,"not found")</f>
        <v>M001</v>
      </c>
      <c r="H5209" s="1" t="str">
        <f t="array" ref="H5209">_xlfn.XLOOKUP(G5209,Movies_data!$A$1:$A$41,Movies_data!$B$1:$B$41,"not found")</f>
        <v>Leo</v>
      </c>
      <c r="I5209" s="1" t="str">
        <f t="array" ref="I5209">_xlfn.XLOOKUP(G5209,Movies_data!$A$1:$A$41,Movies_data!$D$1:$D$41,"not found")</f>
        <v>Action</v>
      </c>
      <c r="J5209" s="1" t="str">
        <f t="array" ref="J5209">_xlfn.XLOOKUP(G5209,Movies_data!$A$1:$A$41,Movies_data!$C$1:$C$41,"not found")</f>
        <v>Tamil</v>
      </c>
      <c r="K5209" s="1">
        <f t="array" ref="K5209">_xlfn.XLOOKUP(G5209,Movies_data!$A$1:$A$41,Movies_data!$H$1:$H$41,"Not Found")</f>
        <v>8</v>
      </c>
      <c r="L5209" s="1" t="str">
        <f t="array" ref="L5209">_xlfn.XLOOKUP(A5209,Booking_data!$A$1:$A$6001,Booking_data!$E$1:$E$6001,"not Found")</f>
        <v>C111</v>
      </c>
      <c r="M5209" s="1" t="str">
        <f t="array" ref="M5209">_xlfn.XLOOKUP(L5209,Cinemas_data!$A$1:$A$49,Cinemas_data!$I$1:$I$49,"not Found")</f>
        <v>#NAME?</v>
      </c>
      <c r="N5209" s="1" t="str">
        <f t="array" ref="N5209">_xlfn.XLOOKUP(L5209,Cinemas_data!$A$1:$A$49,Cinemas_data!$C$1:$C$49,"not Found")</f>
        <v>Delhi</v>
      </c>
      <c r="O5209" s="1">
        <f t="array" ref="O5209">_xlfn.XLOOKUP(A5209,Booking_data!$A$1:$A$6001,Booking_data!$H$1:$H$6001,"not found")</f>
        <v>4</v>
      </c>
      <c r="P5209" s="1">
        <f t="array" ref="P5209">_xlfn.XLOOKUP(A5209,Booking_data!$A$1:$A$6001,Booking_data!$I$1:$I$6001,"not Found")</f>
        <v>180</v>
      </c>
      <c r="Q5209" s="1">
        <f t="shared" si="3"/>
        <v>720</v>
      </c>
      <c r="R5209" s="1" t="str">
        <f t="array" ref="R5209">_xlfn.XLOOKUP(A5209,Booking_data!$A$1:$A$6001,Booking_data!$L$1:$L$6001,"Not Found")</f>
        <v>Wallet</v>
      </c>
      <c r="S5209" s="1">
        <f t="array" ref="S5209">_xlfn.XLOOKUP(A5209,Booking_data!$A$1:$A$6001,Booking_data!$N$1:$N$6001,"not Found")</f>
        <v>59</v>
      </c>
      <c r="T5209" s="1" t="str">
        <f t="array" ref="T5209">_xlfn.XLOOKUP(A5209,Booking_data!$A$1:$A$6001,Booking_data!$O$1:$O$6001,"Not Found")</f>
        <v>Male</v>
      </c>
      <c r="U5209" s="1" t="str">
        <f t="shared" si="4"/>
        <v>Above 45</v>
      </c>
      <c r="V5209" s="1" t="str">
        <f t="shared" si="5"/>
        <v>Medium Booking</v>
      </c>
    </row>
    <row r="5210" ht="15.75" customHeight="1">
      <c r="A5210" s="1" t="s">
        <v>5524</v>
      </c>
      <c r="B5210" s="6">
        <v>46080.0</v>
      </c>
      <c r="C5210" s="6">
        <v>46083.0</v>
      </c>
      <c r="D5210" s="7">
        <v>0.6458333333333334</v>
      </c>
      <c r="E5210" s="1" t="str">
        <f t="shared" si="1"/>
        <v>Weekday</v>
      </c>
      <c r="F5210" s="1" t="str">
        <f t="shared" si="2"/>
        <v>Feb</v>
      </c>
      <c r="G5210" s="1" t="str">
        <f t="array" ref="G5210">_xlfn.XLOOKUP(A5210,Booking_data!$A$1:$A$6001,Booking_data!$D$1:$D$6001,"not found")</f>
        <v>M010</v>
      </c>
      <c r="H5210" s="1" t="str">
        <f t="array" ref="H5210">_xlfn.XLOOKUP(G5210,Movies_data!$A$1:$A$41,Movies_data!$B$1:$B$41,"not found")</f>
        <v>Captain Miller</v>
      </c>
      <c r="I5210" s="1" t="str">
        <f t="array" ref="I5210">_xlfn.XLOOKUP(G5210,Movies_data!$A$1:$A$41,Movies_data!$D$1:$D$41,"not found")</f>
        <v>Action</v>
      </c>
      <c r="J5210" s="1" t="str">
        <f t="array" ref="J5210">_xlfn.XLOOKUP(G5210,Movies_data!$A$1:$A$41,Movies_data!$C$1:$C$41,"not found")</f>
        <v>Tamil</v>
      </c>
      <c r="K5210" s="1">
        <f t="array" ref="K5210">_xlfn.XLOOKUP(G5210,Movies_data!$A$1:$A$41,Movies_data!$H$1:$H$41,"Not Found")</f>
        <v>7</v>
      </c>
      <c r="L5210" s="1" t="str">
        <f t="array" ref="L5210">_xlfn.XLOOKUP(A5210,Booking_data!$A$1:$A$6001,Booking_data!$E$1:$E$6001,"not Found")</f>
        <v>C042</v>
      </c>
      <c r="M5210" s="1" t="str">
        <f t="array" ref="M5210">_xlfn.XLOOKUP(L5210,Cinemas_data!$A$1:$A$49,Cinemas_data!$I$1:$I$49,"not Found")</f>
        <v>#NAME?</v>
      </c>
      <c r="N5210" s="1" t="str">
        <f t="array" ref="N5210">_xlfn.XLOOKUP(L5210,Cinemas_data!$A$1:$A$49,Cinemas_data!$C$1:$C$49,"not Found")</f>
        <v>Salem</v>
      </c>
      <c r="O5210" s="1">
        <f t="array" ref="O5210">_xlfn.XLOOKUP(A5210,Booking_data!$A$1:$A$6001,Booking_data!$H$1:$H$6001,"not found")</f>
        <v>2</v>
      </c>
      <c r="P5210" s="1">
        <f t="array" ref="P5210">_xlfn.XLOOKUP(A5210,Booking_data!$A$1:$A$6001,Booking_data!$I$1:$I$6001,"not Found")</f>
        <v>280</v>
      </c>
      <c r="Q5210" s="1">
        <f t="shared" si="3"/>
        <v>560</v>
      </c>
      <c r="R5210" s="1" t="str">
        <f t="array" ref="R5210">_xlfn.XLOOKUP(A5210,Booking_data!$A$1:$A$6001,Booking_data!$L$1:$L$6001,"Not Found")</f>
        <v>UPI</v>
      </c>
      <c r="S5210" s="1">
        <f t="array" ref="S5210">_xlfn.XLOOKUP(A5210,Booking_data!$A$1:$A$6001,Booking_data!$N$1:$N$6001,"not Found")</f>
        <v>53</v>
      </c>
      <c r="T5210" s="1" t="str">
        <f t="array" ref="T5210">_xlfn.XLOOKUP(A5210,Booking_data!$A$1:$A$6001,Booking_data!$O$1:$O$6001,"Not Found")</f>
        <v>Other</v>
      </c>
      <c r="U5210" s="1" t="str">
        <f t="shared" si="4"/>
        <v>Above 45</v>
      </c>
      <c r="V5210" s="1" t="str">
        <f t="shared" si="5"/>
        <v>Low Booking</v>
      </c>
    </row>
    <row r="5211" ht="15.75" customHeight="1">
      <c r="A5211" s="1" t="s">
        <v>5525</v>
      </c>
      <c r="B5211" s="6">
        <v>46089.0</v>
      </c>
      <c r="C5211" s="6">
        <v>46090.0</v>
      </c>
      <c r="D5211" s="7">
        <v>0.9375</v>
      </c>
      <c r="E5211" s="1" t="str">
        <f t="shared" si="1"/>
        <v>Weekend</v>
      </c>
      <c r="F5211" s="1" t="str">
        <f t="shared" si="2"/>
        <v>Mar</v>
      </c>
      <c r="G5211" s="1" t="str">
        <f t="array" ref="G5211">_xlfn.XLOOKUP(A5211,Booking_data!$A$1:$A$6001,Booking_data!$D$1:$D$6001,"not found")</f>
        <v>M002</v>
      </c>
      <c r="H5211" s="1" t="str">
        <f t="array" ref="H5211">_xlfn.XLOOKUP(G5211,Movies_data!$A$1:$A$41,Movies_data!$B$1:$B$41,"not found")</f>
        <v>Jailer</v>
      </c>
      <c r="I5211" s="1" t="str">
        <f t="array" ref="I5211">_xlfn.XLOOKUP(G5211,Movies_data!$A$1:$A$41,Movies_data!$D$1:$D$41,"not found")</f>
        <v>Action</v>
      </c>
      <c r="J5211" s="1" t="str">
        <f t="array" ref="J5211">_xlfn.XLOOKUP(G5211,Movies_data!$A$1:$A$41,Movies_data!$C$1:$C$41,"not found")</f>
        <v>Tamil</v>
      </c>
      <c r="K5211" s="1">
        <f t="array" ref="K5211">_xlfn.XLOOKUP(G5211,Movies_data!$A$1:$A$41,Movies_data!$H$1:$H$41,"Not Found")</f>
        <v>7.1</v>
      </c>
      <c r="L5211" s="1" t="str">
        <f t="array" ref="L5211">_xlfn.XLOOKUP(A5211,Booking_data!$A$1:$A$6001,Booking_data!$E$1:$E$6001,"not Found")</f>
        <v>C053</v>
      </c>
      <c r="M5211" s="1" t="str">
        <f t="array" ref="M5211">_xlfn.XLOOKUP(L5211,Cinemas_data!$A$1:$A$49,Cinemas_data!$I$1:$I$49,"not Found")</f>
        <v>#NAME?</v>
      </c>
      <c r="N5211" s="1" t="str">
        <f t="array" ref="N5211">_xlfn.XLOOKUP(L5211,Cinemas_data!$A$1:$A$49,Cinemas_data!$C$1:$C$49,"not Found")</f>
        <v>Bengaluru</v>
      </c>
      <c r="O5211" s="1">
        <f t="array" ref="O5211">_xlfn.XLOOKUP(A5211,Booking_data!$A$1:$A$6001,Booking_data!$H$1:$H$6001,"not found")</f>
        <v>2</v>
      </c>
      <c r="P5211" s="1">
        <f t="array" ref="P5211">_xlfn.XLOOKUP(A5211,Booking_data!$A$1:$A$6001,Booking_data!$I$1:$I$6001,"not Found")</f>
        <v>340</v>
      </c>
      <c r="Q5211" s="1">
        <f t="shared" si="3"/>
        <v>680</v>
      </c>
      <c r="R5211" s="1" t="str">
        <f t="array" ref="R5211">_xlfn.XLOOKUP(A5211,Booking_data!$A$1:$A$6001,Booking_data!$L$1:$L$6001,"Not Found")</f>
        <v>Credit Card</v>
      </c>
      <c r="S5211" s="1">
        <f t="array" ref="S5211">_xlfn.XLOOKUP(A5211,Booking_data!$A$1:$A$6001,Booking_data!$N$1:$N$6001,"not Found")</f>
        <v>60</v>
      </c>
      <c r="T5211" s="1" t="str">
        <f t="array" ref="T5211">_xlfn.XLOOKUP(A5211,Booking_data!$A$1:$A$6001,Booking_data!$O$1:$O$6001,"Not Found")</f>
        <v>Male</v>
      </c>
      <c r="U5211" s="1" t="str">
        <f t="shared" si="4"/>
        <v>Above 45</v>
      </c>
      <c r="V5211" s="1" t="str">
        <f t="shared" si="5"/>
        <v>Low Booking</v>
      </c>
    </row>
    <row r="5212" ht="15.75" customHeight="1">
      <c r="A5212" s="1" t="s">
        <v>5526</v>
      </c>
      <c r="B5212" s="6">
        <v>46044.0</v>
      </c>
      <c r="C5212" s="6">
        <v>46051.0</v>
      </c>
      <c r="D5212" s="7">
        <v>0.7708333333333334</v>
      </c>
      <c r="E5212" s="1" t="str">
        <f t="shared" si="1"/>
        <v>Weekday</v>
      </c>
      <c r="F5212" s="1" t="str">
        <f t="shared" si="2"/>
        <v>Jan</v>
      </c>
      <c r="G5212" s="1" t="str">
        <f t="array" ref="G5212">_xlfn.XLOOKUP(A5212,Booking_data!$A$1:$A$6001,Booking_data!$D$1:$D$6001,"not found")</f>
        <v>M006</v>
      </c>
      <c r="H5212" s="1" t="str">
        <f t="array" ref="H5212">_xlfn.XLOOKUP(G5212,Movies_data!$A$1:$A$41,Movies_data!$B$1:$B$41,"not found")</f>
        <v>Maamannan</v>
      </c>
      <c r="I5212" s="1" t="str">
        <f t="array" ref="I5212">_xlfn.XLOOKUP(G5212,Movies_data!$A$1:$A$41,Movies_data!$D$1:$D$41,"not found")</f>
        <v>Drama</v>
      </c>
      <c r="J5212" s="1" t="str">
        <f t="array" ref="J5212">_xlfn.XLOOKUP(G5212,Movies_data!$A$1:$A$41,Movies_data!$C$1:$C$41,"not found")</f>
        <v>Tamil</v>
      </c>
      <c r="K5212" s="1">
        <f t="array" ref="K5212">_xlfn.XLOOKUP(G5212,Movies_data!$A$1:$A$41,Movies_data!$H$1:$H$41,"Not Found")</f>
        <v>7.3</v>
      </c>
      <c r="L5212" s="1" t="str">
        <f t="array" ref="L5212">_xlfn.XLOOKUP(A5212,Booking_data!$A$1:$A$6001,Booking_data!$E$1:$E$6001,"not Found")</f>
        <v>C122</v>
      </c>
      <c r="M5212" s="1" t="str">
        <f t="array" ref="M5212">_xlfn.XLOOKUP(L5212,Cinemas_data!$A$1:$A$49,Cinemas_data!$I$1:$I$49,"not Found")</f>
        <v>#NAME?</v>
      </c>
      <c r="N5212" s="1" t="str">
        <f t="array" ref="N5212">_xlfn.XLOOKUP(L5212,Cinemas_data!$A$1:$A$49,Cinemas_data!$C$1:$C$49,"not Found")</f>
        <v>Noida</v>
      </c>
      <c r="O5212" s="1">
        <f t="array" ref="O5212">_xlfn.XLOOKUP(A5212,Booking_data!$A$1:$A$6001,Booking_data!$H$1:$H$6001,"not found")</f>
        <v>5</v>
      </c>
      <c r="P5212" s="1">
        <f t="array" ref="P5212">_xlfn.XLOOKUP(A5212,Booking_data!$A$1:$A$6001,Booking_data!$I$1:$I$6001,"not Found")</f>
        <v>180</v>
      </c>
      <c r="Q5212" s="1">
        <f t="shared" si="3"/>
        <v>900</v>
      </c>
      <c r="R5212" s="1" t="str">
        <f t="array" ref="R5212">_xlfn.XLOOKUP(A5212,Booking_data!$A$1:$A$6001,Booking_data!$L$1:$L$6001,"Not Found")</f>
        <v>Net Banking</v>
      </c>
      <c r="S5212" s="1">
        <f t="array" ref="S5212">_xlfn.XLOOKUP(A5212,Booking_data!$A$1:$A$6001,Booking_data!$N$1:$N$6001,"not Found")</f>
        <v>20</v>
      </c>
      <c r="T5212" s="1" t="str">
        <f t="array" ref="T5212">_xlfn.XLOOKUP(A5212,Booking_data!$A$1:$A$6001,Booking_data!$O$1:$O$6001,"Not Found")</f>
        <v>Other</v>
      </c>
      <c r="U5212" s="1" t="str">
        <f t="shared" si="4"/>
        <v>Youngster</v>
      </c>
      <c r="V5212" s="1" t="str">
        <f t="shared" si="5"/>
        <v>High Booking</v>
      </c>
    </row>
    <row r="5213" ht="15.75" customHeight="1">
      <c r="A5213" s="1" t="s">
        <v>5527</v>
      </c>
      <c r="B5213" s="6">
        <v>46130.0</v>
      </c>
      <c r="C5213" s="6">
        <v>46133.0</v>
      </c>
      <c r="D5213" s="7">
        <v>0.8854166666666666</v>
      </c>
      <c r="E5213" s="1" t="str">
        <f t="shared" si="1"/>
        <v>Weekend</v>
      </c>
      <c r="F5213" s="1" t="str">
        <f t="shared" si="2"/>
        <v>Apr</v>
      </c>
      <c r="G5213" s="1" t="str">
        <f t="array" ref="G5213">_xlfn.XLOOKUP(A5213,Booking_data!$A$1:$A$6001,Booking_data!$D$1:$D$6001,"not found")</f>
        <v>M001</v>
      </c>
      <c r="H5213" s="1" t="str">
        <f t="array" ref="H5213">_xlfn.XLOOKUP(G5213,Movies_data!$A$1:$A$41,Movies_data!$B$1:$B$41,"not found")</f>
        <v>Leo</v>
      </c>
      <c r="I5213" s="1" t="str">
        <f t="array" ref="I5213">_xlfn.XLOOKUP(G5213,Movies_data!$A$1:$A$41,Movies_data!$D$1:$D$41,"not found")</f>
        <v>Action</v>
      </c>
      <c r="J5213" s="1" t="str">
        <f t="array" ref="J5213">_xlfn.XLOOKUP(G5213,Movies_data!$A$1:$A$41,Movies_data!$C$1:$C$41,"not found")</f>
        <v>Tamil</v>
      </c>
      <c r="K5213" s="1">
        <f t="array" ref="K5213">_xlfn.XLOOKUP(G5213,Movies_data!$A$1:$A$41,Movies_data!$H$1:$H$41,"Not Found")</f>
        <v>8</v>
      </c>
      <c r="L5213" s="1" t="str">
        <f t="array" ref="L5213">_xlfn.XLOOKUP(A5213,Booking_data!$A$1:$A$6001,Booking_data!$E$1:$E$6001,"not Found")</f>
        <v>C111</v>
      </c>
      <c r="M5213" s="1" t="str">
        <f t="array" ref="M5213">_xlfn.XLOOKUP(L5213,Cinemas_data!$A$1:$A$49,Cinemas_data!$I$1:$I$49,"not Found")</f>
        <v>#NAME?</v>
      </c>
      <c r="N5213" s="1" t="str">
        <f t="array" ref="N5213">_xlfn.XLOOKUP(L5213,Cinemas_data!$A$1:$A$49,Cinemas_data!$C$1:$C$49,"not Found")</f>
        <v>Delhi</v>
      </c>
      <c r="O5213" s="1">
        <f t="array" ref="O5213">_xlfn.XLOOKUP(A5213,Booking_data!$A$1:$A$6001,Booking_data!$H$1:$H$6001,"not found")</f>
        <v>3</v>
      </c>
      <c r="P5213" s="1">
        <f t="array" ref="P5213">_xlfn.XLOOKUP(A5213,Booking_data!$A$1:$A$6001,Booking_data!$I$1:$I$6001,"not Found")</f>
        <v>180</v>
      </c>
      <c r="Q5213" s="1">
        <f t="shared" si="3"/>
        <v>540</v>
      </c>
      <c r="R5213" s="1" t="str">
        <f t="array" ref="R5213">_xlfn.XLOOKUP(A5213,Booking_data!$A$1:$A$6001,Booking_data!$L$1:$L$6001,"Not Found")</f>
        <v>Credit Card</v>
      </c>
      <c r="S5213" s="1">
        <f t="array" ref="S5213">_xlfn.XLOOKUP(A5213,Booking_data!$A$1:$A$6001,Booking_data!$N$1:$N$6001,"not Found")</f>
        <v>52</v>
      </c>
      <c r="T5213" s="1" t="str">
        <f t="array" ref="T5213">_xlfn.XLOOKUP(A5213,Booking_data!$A$1:$A$6001,Booking_data!$O$1:$O$6001,"Not Found")</f>
        <v>Other</v>
      </c>
      <c r="U5213" s="1" t="str">
        <f t="shared" si="4"/>
        <v>Above 45</v>
      </c>
      <c r="V5213" s="1" t="str">
        <f t="shared" si="5"/>
        <v>Medium Booking</v>
      </c>
    </row>
    <row r="5214" ht="15.75" customHeight="1">
      <c r="A5214" s="1" t="s">
        <v>5528</v>
      </c>
      <c r="B5214" s="6">
        <v>46103.0</v>
      </c>
      <c r="C5214" s="6">
        <v>46109.0</v>
      </c>
      <c r="D5214" s="7">
        <v>0.3958333333333333</v>
      </c>
      <c r="E5214" s="1" t="str">
        <f t="shared" si="1"/>
        <v>Weekend</v>
      </c>
      <c r="F5214" s="1" t="str">
        <f t="shared" si="2"/>
        <v>Mar</v>
      </c>
      <c r="G5214" s="1" t="str">
        <f t="array" ref="G5214">_xlfn.XLOOKUP(A5214,Booking_data!$A$1:$A$6001,Booking_data!$D$1:$D$6001,"not found")</f>
        <v>M019</v>
      </c>
      <c r="H5214" s="1" t="str">
        <f t="array" ref="H5214">_xlfn.XLOOKUP(G5214,Movies_data!$A$1:$A$41,Movies_data!$B$1:$B$41,"not found")</f>
        <v>Animal</v>
      </c>
      <c r="I5214" s="1" t="str">
        <f t="array" ref="I5214">_xlfn.XLOOKUP(G5214,Movies_data!$A$1:$A$41,Movies_data!$D$1:$D$41,"not found")</f>
        <v>Drama</v>
      </c>
      <c r="J5214" s="1" t="str">
        <f t="array" ref="J5214">_xlfn.XLOOKUP(G5214,Movies_data!$A$1:$A$41,Movies_data!$C$1:$C$41,"not found")</f>
        <v>Hindi</v>
      </c>
      <c r="K5214" s="1">
        <f t="array" ref="K5214">_xlfn.XLOOKUP(G5214,Movies_data!$A$1:$A$41,Movies_data!$H$1:$H$41,"Not Found")</f>
        <v>6.1</v>
      </c>
      <c r="L5214" s="1" t="str">
        <f t="array" ref="L5214">_xlfn.XLOOKUP(A5214,Booking_data!$A$1:$A$6001,Booking_data!$E$1:$E$6001,"not Found")</f>
        <v>C031</v>
      </c>
      <c r="M5214" s="1" t="str">
        <f t="array" ref="M5214">_xlfn.XLOOKUP(L5214,Cinemas_data!$A$1:$A$49,Cinemas_data!$I$1:$I$49,"not Found")</f>
        <v>#NAME?</v>
      </c>
      <c r="N5214" s="1" t="str">
        <f t="array" ref="N5214">_xlfn.XLOOKUP(L5214,Cinemas_data!$A$1:$A$49,Cinemas_data!$C$1:$C$49,"not Found")</f>
        <v>Madurai</v>
      </c>
      <c r="O5214" s="1">
        <f t="array" ref="O5214">_xlfn.XLOOKUP(A5214,Booking_data!$A$1:$A$6001,Booking_data!$H$1:$H$6001,"not found")</f>
        <v>2</v>
      </c>
      <c r="P5214" s="1">
        <f t="array" ref="P5214">_xlfn.XLOOKUP(A5214,Booking_data!$A$1:$A$6001,Booking_data!$I$1:$I$6001,"not Found")</f>
        <v>420</v>
      </c>
      <c r="Q5214" s="1">
        <f t="shared" si="3"/>
        <v>840</v>
      </c>
      <c r="R5214" s="1" t="str">
        <f t="array" ref="R5214">_xlfn.XLOOKUP(A5214,Booking_data!$A$1:$A$6001,Booking_data!$L$1:$L$6001,"Not Found")</f>
        <v>Credit Card</v>
      </c>
      <c r="S5214" s="1">
        <f t="array" ref="S5214">_xlfn.XLOOKUP(A5214,Booking_data!$A$1:$A$6001,Booking_data!$N$1:$N$6001,"not Found")</f>
        <v>23</v>
      </c>
      <c r="T5214" s="1" t="str">
        <f t="array" ref="T5214">_xlfn.XLOOKUP(A5214,Booking_data!$A$1:$A$6001,Booking_data!$O$1:$O$6001,"Not Found")</f>
        <v>Other</v>
      </c>
      <c r="U5214" s="1" t="str">
        <f t="shared" si="4"/>
        <v>Youngster</v>
      </c>
      <c r="V5214" s="1" t="str">
        <f t="shared" si="5"/>
        <v>Low Booking</v>
      </c>
    </row>
    <row r="5215" ht="15.75" customHeight="1">
      <c r="A5215" s="1" t="s">
        <v>5529</v>
      </c>
      <c r="B5215" s="6">
        <v>46171.0</v>
      </c>
      <c r="C5215" s="6">
        <v>46174.0</v>
      </c>
      <c r="D5215" s="7">
        <v>0.6458333333333334</v>
      </c>
      <c r="E5215" s="1" t="str">
        <f t="shared" si="1"/>
        <v>Weekday</v>
      </c>
      <c r="F5215" s="1" t="str">
        <f t="shared" si="2"/>
        <v>May</v>
      </c>
      <c r="G5215" s="1" t="str">
        <f t="array" ref="G5215">_xlfn.XLOOKUP(A5215,Booking_data!$A$1:$A$6001,Booking_data!$D$1:$D$6001,"not found")</f>
        <v>M017</v>
      </c>
      <c r="H5215" s="1" t="str">
        <f t="array" ref="H5215">_xlfn.XLOOKUP(G5215,Movies_data!$A$1:$A$41,Movies_data!$B$1:$B$41,"not found")</f>
        <v>Baahubali 2</v>
      </c>
      <c r="I5215" s="1" t="str">
        <f t="array" ref="I5215">_xlfn.XLOOKUP(G5215,Movies_data!$A$1:$A$41,Movies_data!$D$1:$D$41,"not found")</f>
        <v>Action</v>
      </c>
      <c r="J5215" s="1" t="str">
        <f t="array" ref="J5215">_xlfn.XLOOKUP(G5215,Movies_data!$A$1:$A$41,Movies_data!$C$1:$C$41,"not found")</f>
        <v>Telugu</v>
      </c>
      <c r="K5215" s="1">
        <f t="array" ref="K5215">_xlfn.XLOOKUP(G5215,Movies_data!$A$1:$A$41,Movies_data!$H$1:$H$41,"Not Found")</f>
        <v>8.2</v>
      </c>
      <c r="L5215" s="1" t="str">
        <f t="array" ref="L5215">_xlfn.XLOOKUP(A5215,Booking_data!$A$1:$A$6001,Booking_data!$E$1:$E$6001,"not Found")</f>
        <v>C051</v>
      </c>
      <c r="M5215" s="1" t="str">
        <f t="array" ref="M5215">_xlfn.XLOOKUP(L5215,Cinemas_data!$A$1:$A$49,Cinemas_data!$I$1:$I$49,"not Found")</f>
        <v>#NAME?</v>
      </c>
      <c r="N5215" s="1" t="str">
        <f t="array" ref="N5215">_xlfn.XLOOKUP(L5215,Cinemas_data!$A$1:$A$49,Cinemas_data!$C$1:$C$49,"not Found")</f>
        <v>Bengaluru</v>
      </c>
      <c r="O5215" s="1">
        <f t="array" ref="O5215">_xlfn.XLOOKUP(A5215,Booking_data!$A$1:$A$6001,Booking_data!$H$1:$H$6001,"not found")</f>
        <v>1</v>
      </c>
      <c r="P5215" s="1">
        <f t="array" ref="P5215">_xlfn.XLOOKUP(A5215,Booking_data!$A$1:$A$6001,Booking_data!$I$1:$I$6001,"not Found")</f>
        <v>280</v>
      </c>
      <c r="Q5215" s="1">
        <f t="shared" si="3"/>
        <v>280</v>
      </c>
      <c r="R5215" s="1" t="str">
        <f t="array" ref="R5215">_xlfn.XLOOKUP(A5215,Booking_data!$A$1:$A$6001,Booking_data!$L$1:$L$6001,"Not Found")</f>
        <v>Credit Card</v>
      </c>
      <c r="S5215" s="1">
        <f t="array" ref="S5215">_xlfn.XLOOKUP(A5215,Booking_data!$A$1:$A$6001,Booking_data!$N$1:$N$6001,"not Found")</f>
        <v>46</v>
      </c>
      <c r="T5215" s="1" t="str">
        <f t="array" ref="T5215">_xlfn.XLOOKUP(A5215,Booking_data!$A$1:$A$6001,Booking_data!$O$1:$O$6001,"Not Found")</f>
        <v>Other</v>
      </c>
      <c r="U5215" s="1" t="str">
        <f t="shared" si="4"/>
        <v>Above 45</v>
      </c>
      <c r="V5215" s="1" t="str">
        <f t="shared" si="5"/>
        <v>Low Booking</v>
      </c>
    </row>
    <row r="5216" ht="15.75" customHeight="1">
      <c r="A5216" s="1" t="s">
        <v>5530</v>
      </c>
      <c r="B5216" s="6">
        <v>46178.0</v>
      </c>
      <c r="C5216" s="6">
        <v>46182.0</v>
      </c>
      <c r="D5216" s="7">
        <v>0.53125</v>
      </c>
      <c r="E5216" s="1" t="str">
        <f t="shared" si="1"/>
        <v>Weekday</v>
      </c>
      <c r="F5216" s="1" t="str">
        <f t="shared" si="2"/>
        <v>Jun</v>
      </c>
      <c r="G5216" s="1" t="str">
        <f t="array" ref="G5216">_xlfn.XLOOKUP(A5216,Booking_data!$A$1:$A$6001,Booking_data!$D$1:$D$6001,"not found")</f>
        <v>M033</v>
      </c>
      <c r="H5216" s="1" t="str">
        <f t="array" ref="H5216">_xlfn.XLOOKUP(G5216,Movies_data!$A$1:$A$41,Movies_data!$B$1:$B$41,"not found")</f>
        <v>Lucifer</v>
      </c>
      <c r="I5216" s="1" t="str">
        <f t="array" ref="I5216">_xlfn.XLOOKUP(G5216,Movies_data!$A$1:$A$41,Movies_data!$D$1:$D$41,"not found")</f>
        <v>Action</v>
      </c>
      <c r="J5216" s="1" t="str">
        <f t="array" ref="J5216">_xlfn.XLOOKUP(G5216,Movies_data!$A$1:$A$41,Movies_data!$C$1:$C$41,"not found")</f>
        <v>Malayalam</v>
      </c>
      <c r="K5216" s="1">
        <f t="array" ref="K5216">_xlfn.XLOOKUP(G5216,Movies_data!$A$1:$A$41,Movies_data!$H$1:$H$41,"Not Found")</f>
        <v>7.5</v>
      </c>
      <c r="L5216" s="1" t="str">
        <f t="array" ref="L5216">_xlfn.XLOOKUP(A5216,Booking_data!$A$1:$A$6001,Booking_data!$E$1:$E$6001,"not Found")</f>
        <v>C163</v>
      </c>
      <c r="M5216" s="1" t="str">
        <f t="array" ref="M5216">_xlfn.XLOOKUP(L5216,Cinemas_data!$A$1:$A$49,Cinemas_data!$I$1:$I$49,"not Found")</f>
        <v>#NAME?</v>
      </c>
      <c r="N5216" s="1" t="str">
        <f t="array" ref="N5216">_xlfn.XLOOKUP(L5216,Cinemas_data!$A$1:$A$49,Cinemas_data!$C$1:$C$49,"not Found")</f>
        <v>Thiruvananthapuram</v>
      </c>
      <c r="O5216" s="1">
        <f t="array" ref="O5216">_xlfn.XLOOKUP(A5216,Booking_data!$A$1:$A$6001,Booking_data!$H$1:$H$6001,"not found")</f>
        <v>2</v>
      </c>
      <c r="P5216" s="1">
        <f t="array" ref="P5216">_xlfn.XLOOKUP(A5216,Booking_data!$A$1:$A$6001,Booking_data!$I$1:$I$6001,"not Found")</f>
        <v>260</v>
      </c>
      <c r="Q5216" s="1">
        <f t="shared" si="3"/>
        <v>520</v>
      </c>
      <c r="R5216" s="1" t="str">
        <f t="array" ref="R5216">_xlfn.XLOOKUP(A5216,Booking_data!$A$1:$A$6001,Booking_data!$L$1:$L$6001,"Not Found")</f>
        <v>UPI</v>
      </c>
      <c r="S5216" s="1">
        <f t="array" ref="S5216">_xlfn.XLOOKUP(A5216,Booking_data!$A$1:$A$6001,Booking_data!$N$1:$N$6001,"not Found")</f>
        <v>23</v>
      </c>
      <c r="T5216" s="1" t="str">
        <f t="array" ref="T5216">_xlfn.XLOOKUP(A5216,Booking_data!$A$1:$A$6001,Booking_data!$O$1:$O$6001,"Not Found")</f>
        <v>Female</v>
      </c>
      <c r="U5216" s="1" t="str">
        <f t="shared" si="4"/>
        <v>Youngster</v>
      </c>
      <c r="V5216" s="1" t="str">
        <f t="shared" si="5"/>
        <v>Low Booking</v>
      </c>
    </row>
    <row r="5217" ht="15.75" customHeight="1">
      <c r="A5217" s="1" t="s">
        <v>5531</v>
      </c>
      <c r="B5217" s="6">
        <v>46073.0</v>
      </c>
      <c r="C5217" s="6">
        <v>46076.0</v>
      </c>
      <c r="D5217" s="7">
        <v>0.9375</v>
      </c>
      <c r="E5217" s="1" t="str">
        <f t="shared" si="1"/>
        <v>Weekday</v>
      </c>
      <c r="F5217" s="1" t="str">
        <f t="shared" si="2"/>
        <v>Feb</v>
      </c>
      <c r="G5217" s="1" t="str">
        <f t="array" ref="G5217">_xlfn.XLOOKUP(A5217,Booking_data!$A$1:$A$6001,Booking_data!$D$1:$D$6001,"not found")</f>
        <v>M005</v>
      </c>
      <c r="H5217" s="1" t="str">
        <f t="array" ref="H5217">_xlfn.XLOOKUP(G5217,Movies_data!$A$1:$A$41,Movies_data!$B$1:$B$41,"not found")</f>
        <v>Ponniyin Selvan II</v>
      </c>
      <c r="I5217" s="1" t="str">
        <f t="array" ref="I5217">_xlfn.XLOOKUP(G5217,Movies_data!$A$1:$A$41,Movies_data!$D$1:$D$41,"not found")</f>
        <v>Drama</v>
      </c>
      <c r="J5217" s="1" t="str">
        <f t="array" ref="J5217">_xlfn.XLOOKUP(G5217,Movies_data!$A$1:$A$41,Movies_data!$C$1:$C$41,"not found")</f>
        <v>Tamil</v>
      </c>
      <c r="K5217" s="1">
        <f t="array" ref="K5217">_xlfn.XLOOKUP(G5217,Movies_data!$A$1:$A$41,Movies_data!$H$1:$H$41,"Not Found")</f>
        <v>7.3</v>
      </c>
      <c r="L5217" s="1" t="str">
        <f t="array" ref="L5217">_xlfn.XLOOKUP(A5217,Booking_data!$A$1:$A$6001,Booking_data!$E$1:$E$6001,"not Found")</f>
        <v>C133</v>
      </c>
      <c r="M5217" s="1" t="str">
        <f t="array" ref="M5217">_xlfn.XLOOKUP(L5217,Cinemas_data!$A$1:$A$49,Cinemas_data!$I$1:$I$49,"not Found")</f>
        <v>#NAME?</v>
      </c>
      <c r="N5217" s="1" t="str">
        <f t="array" ref="N5217">_xlfn.XLOOKUP(L5217,Cinemas_data!$A$1:$A$49,Cinemas_data!$C$1:$C$49,"not Found")</f>
        <v>Kolkata</v>
      </c>
      <c r="O5217" s="1">
        <f t="array" ref="O5217">_xlfn.XLOOKUP(A5217,Booking_data!$A$1:$A$6001,Booking_data!$H$1:$H$6001,"not found")</f>
        <v>5</v>
      </c>
      <c r="P5217" s="1">
        <f t="array" ref="P5217">_xlfn.XLOOKUP(A5217,Booking_data!$A$1:$A$6001,Booking_data!$I$1:$I$6001,"not Found")</f>
        <v>360</v>
      </c>
      <c r="Q5217" s="1">
        <f t="shared" si="3"/>
        <v>1800</v>
      </c>
      <c r="R5217" s="1" t="str">
        <f t="array" ref="R5217">_xlfn.XLOOKUP(A5217,Booking_data!$A$1:$A$6001,Booking_data!$L$1:$L$6001,"Not Found")</f>
        <v>Net Banking</v>
      </c>
      <c r="S5217" s="1">
        <f t="array" ref="S5217">_xlfn.XLOOKUP(A5217,Booking_data!$A$1:$A$6001,Booking_data!$N$1:$N$6001,"not Found")</f>
        <v>24</v>
      </c>
      <c r="T5217" s="1" t="str">
        <f t="array" ref="T5217">_xlfn.XLOOKUP(A5217,Booking_data!$A$1:$A$6001,Booking_data!$O$1:$O$6001,"Not Found")</f>
        <v>Female</v>
      </c>
      <c r="U5217" s="1" t="str">
        <f t="shared" si="4"/>
        <v>Youngster</v>
      </c>
      <c r="V5217" s="1" t="str">
        <f t="shared" si="5"/>
        <v>High Booking</v>
      </c>
    </row>
    <row r="5218" ht="15.75" customHeight="1">
      <c r="A5218" s="1" t="s">
        <v>5532</v>
      </c>
      <c r="B5218" s="6">
        <v>46197.0</v>
      </c>
      <c r="C5218" s="6">
        <v>46198.0</v>
      </c>
      <c r="D5218" s="7">
        <v>0.6458333333333334</v>
      </c>
      <c r="E5218" s="1" t="str">
        <f t="shared" si="1"/>
        <v>Weekday</v>
      </c>
      <c r="F5218" s="1" t="str">
        <f t="shared" si="2"/>
        <v>Jun</v>
      </c>
      <c r="G5218" s="1" t="str">
        <f t="array" ref="G5218">_xlfn.XLOOKUP(A5218,Booking_data!$A$1:$A$6001,Booking_data!$D$1:$D$6001,"not found")</f>
        <v>M040</v>
      </c>
      <c r="H5218" s="1" t="str">
        <f t="array" ref="H5218">_xlfn.XLOOKUP(G5218,Movies_data!$A$1:$A$41,Movies_data!$B$1:$B$41,"not found")</f>
        <v>Inside Out 2</v>
      </c>
      <c r="I5218" s="1" t="str">
        <f t="array" ref="I5218">_xlfn.XLOOKUP(G5218,Movies_data!$A$1:$A$41,Movies_data!$D$1:$D$41,"not found")</f>
        <v>Animation</v>
      </c>
      <c r="J5218" s="1" t="str">
        <f t="array" ref="J5218">_xlfn.XLOOKUP(G5218,Movies_data!$A$1:$A$41,Movies_data!$C$1:$C$41,"not found")</f>
        <v>English</v>
      </c>
      <c r="K5218" s="1">
        <f t="array" ref="K5218">_xlfn.XLOOKUP(G5218,Movies_data!$A$1:$A$41,Movies_data!$H$1:$H$41,"Not Found")</f>
        <v>7.6</v>
      </c>
      <c r="L5218" s="1" t="str">
        <f t="array" ref="L5218">_xlfn.XLOOKUP(A5218,Booking_data!$A$1:$A$6001,Booking_data!$E$1:$E$6001,"not Found")</f>
        <v>C081</v>
      </c>
      <c r="M5218" s="1" t="str">
        <f t="array" ref="M5218">_xlfn.XLOOKUP(L5218,Cinemas_data!$A$1:$A$49,Cinemas_data!$I$1:$I$49,"not Found")</f>
        <v>#NAME?</v>
      </c>
      <c r="N5218" s="1" t="str">
        <f t="array" ref="N5218">_xlfn.XLOOKUP(L5218,Cinemas_data!$A$1:$A$49,Cinemas_data!$C$1:$C$49,"not Found")</f>
        <v>Vijayawada</v>
      </c>
      <c r="O5218" s="1">
        <f t="array" ref="O5218">_xlfn.XLOOKUP(A5218,Booking_data!$A$1:$A$6001,Booking_data!$H$1:$H$6001,"not found")</f>
        <v>6</v>
      </c>
      <c r="P5218" s="1">
        <f t="array" ref="P5218">_xlfn.XLOOKUP(A5218,Booking_data!$A$1:$A$6001,Booking_data!$I$1:$I$6001,"not Found")</f>
        <v>200</v>
      </c>
      <c r="Q5218" s="1">
        <f t="shared" si="3"/>
        <v>1200</v>
      </c>
      <c r="R5218" s="1" t="str">
        <f t="array" ref="R5218">_xlfn.XLOOKUP(A5218,Booking_data!$A$1:$A$6001,Booking_data!$L$1:$L$6001,"Not Found")</f>
        <v>Debit Card</v>
      </c>
      <c r="S5218" s="1">
        <f t="array" ref="S5218">_xlfn.XLOOKUP(A5218,Booking_data!$A$1:$A$6001,Booking_data!$N$1:$N$6001,"not Found")</f>
        <v>60</v>
      </c>
      <c r="T5218" s="1" t="str">
        <f t="array" ref="T5218">_xlfn.XLOOKUP(A5218,Booking_data!$A$1:$A$6001,Booking_data!$O$1:$O$6001,"Not Found")</f>
        <v>Other</v>
      </c>
      <c r="U5218" s="1" t="str">
        <f t="shared" si="4"/>
        <v>Above 45</v>
      </c>
      <c r="V5218" s="1" t="str">
        <f t="shared" si="5"/>
        <v>High Booking</v>
      </c>
    </row>
    <row r="5219" ht="15.75" customHeight="1">
      <c r="A5219" s="1" t="s">
        <v>5533</v>
      </c>
      <c r="B5219" s="6">
        <v>46072.0</v>
      </c>
      <c r="C5219" s="6">
        <v>46078.0</v>
      </c>
      <c r="D5219" s="7">
        <v>0.3958333333333333</v>
      </c>
      <c r="E5219" s="1" t="str">
        <f t="shared" si="1"/>
        <v>Weekday</v>
      </c>
      <c r="F5219" s="1" t="str">
        <f t="shared" si="2"/>
        <v>Feb</v>
      </c>
      <c r="G5219" s="1" t="str">
        <f t="array" ref="G5219">_xlfn.XLOOKUP(A5219,Booking_data!$A$1:$A$6001,Booking_data!$D$1:$D$6001,"not found")</f>
        <v>M029</v>
      </c>
      <c r="H5219" s="1" t="str">
        <f t="array" ref="H5219">_xlfn.XLOOKUP(G5219,Movies_data!$A$1:$A$41,Movies_data!$B$1:$B$41,"not found")</f>
        <v>777 Charlie</v>
      </c>
      <c r="I5219" s="1" t="str">
        <f t="array" ref="I5219">_xlfn.XLOOKUP(G5219,Movies_data!$A$1:$A$41,Movies_data!$D$1:$D$41,"not found")</f>
        <v>Adventure</v>
      </c>
      <c r="J5219" s="1" t="str">
        <f t="array" ref="J5219">_xlfn.XLOOKUP(G5219,Movies_data!$A$1:$A$41,Movies_data!$C$1:$C$41,"not found")</f>
        <v>Kannada</v>
      </c>
      <c r="K5219" s="1">
        <f t="array" ref="K5219">_xlfn.XLOOKUP(G5219,Movies_data!$A$1:$A$41,Movies_data!$H$1:$H$41,"Not Found")</f>
        <v>8.7</v>
      </c>
      <c r="L5219" s="1" t="str">
        <f t="array" ref="L5219">_xlfn.XLOOKUP(A5219,Booking_data!$A$1:$A$6001,Booking_data!$E$1:$E$6001,"not Found")</f>
        <v>C133</v>
      </c>
      <c r="M5219" s="1" t="str">
        <f t="array" ref="M5219">_xlfn.XLOOKUP(L5219,Cinemas_data!$A$1:$A$49,Cinemas_data!$I$1:$I$49,"not Found")</f>
        <v>#NAME?</v>
      </c>
      <c r="N5219" s="1" t="str">
        <f t="array" ref="N5219">_xlfn.XLOOKUP(L5219,Cinemas_data!$A$1:$A$49,Cinemas_data!$C$1:$C$49,"not Found")</f>
        <v>Kolkata</v>
      </c>
      <c r="O5219" s="1">
        <f t="array" ref="O5219">_xlfn.XLOOKUP(A5219,Booking_data!$A$1:$A$6001,Booking_data!$H$1:$H$6001,"not found")</f>
        <v>3</v>
      </c>
      <c r="P5219" s="1">
        <f t="array" ref="P5219">_xlfn.XLOOKUP(A5219,Booking_data!$A$1:$A$6001,Booking_data!$I$1:$I$6001,"not Found")</f>
        <v>360</v>
      </c>
      <c r="Q5219" s="1">
        <f t="shared" si="3"/>
        <v>1080</v>
      </c>
      <c r="R5219" s="1" t="str">
        <f t="array" ref="R5219">_xlfn.XLOOKUP(A5219,Booking_data!$A$1:$A$6001,Booking_data!$L$1:$L$6001,"Not Found")</f>
        <v>Debit Card</v>
      </c>
      <c r="S5219" s="1">
        <f t="array" ref="S5219">_xlfn.XLOOKUP(A5219,Booking_data!$A$1:$A$6001,Booking_data!$N$1:$N$6001,"not Found")</f>
        <v>51</v>
      </c>
      <c r="T5219" s="1" t="str">
        <f t="array" ref="T5219">_xlfn.XLOOKUP(A5219,Booking_data!$A$1:$A$6001,Booking_data!$O$1:$O$6001,"Not Found")</f>
        <v>Female</v>
      </c>
      <c r="U5219" s="1" t="str">
        <f t="shared" si="4"/>
        <v>Above 45</v>
      </c>
      <c r="V5219" s="1" t="str">
        <f t="shared" si="5"/>
        <v>Medium Booking</v>
      </c>
    </row>
    <row r="5220" ht="15.75" customHeight="1">
      <c r="A5220" s="1" t="s">
        <v>5534</v>
      </c>
      <c r="B5220" s="6">
        <v>46073.0</v>
      </c>
      <c r="C5220" s="6">
        <v>46075.0</v>
      </c>
      <c r="D5220" s="7">
        <v>0.9375</v>
      </c>
      <c r="E5220" s="1" t="str">
        <f t="shared" si="1"/>
        <v>Weekday</v>
      </c>
      <c r="F5220" s="1" t="str">
        <f t="shared" si="2"/>
        <v>Feb</v>
      </c>
      <c r="G5220" s="1" t="str">
        <f t="array" ref="G5220">_xlfn.XLOOKUP(A5220,Booking_data!$A$1:$A$6001,Booking_data!$D$1:$D$6001,"not found")</f>
        <v>M005</v>
      </c>
      <c r="H5220" s="1" t="str">
        <f t="array" ref="H5220">_xlfn.XLOOKUP(G5220,Movies_data!$A$1:$A$41,Movies_data!$B$1:$B$41,"not found")</f>
        <v>Ponniyin Selvan II</v>
      </c>
      <c r="I5220" s="1" t="str">
        <f t="array" ref="I5220">_xlfn.XLOOKUP(G5220,Movies_data!$A$1:$A$41,Movies_data!$D$1:$D$41,"not found")</f>
        <v>Drama</v>
      </c>
      <c r="J5220" s="1" t="str">
        <f t="array" ref="J5220">_xlfn.XLOOKUP(G5220,Movies_data!$A$1:$A$41,Movies_data!$C$1:$C$41,"not found")</f>
        <v>Tamil</v>
      </c>
      <c r="K5220" s="1">
        <f t="array" ref="K5220">_xlfn.XLOOKUP(G5220,Movies_data!$A$1:$A$41,Movies_data!$H$1:$H$41,"Not Found")</f>
        <v>7.3</v>
      </c>
      <c r="L5220" s="1" t="str">
        <f t="array" ref="L5220">_xlfn.XLOOKUP(A5220,Booking_data!$A$1:$A$6001,Booking_data!$E$1:$E$6001,"not Found")</f>
        <v>C013</v>
      </c>
      <c r="M5220" s="1" t="str">
        <f t="array" ref="M5220">_xlfn.XLOOKUP(L5220,Cinemas_data!$A$1:$A$49,Cinemas_data!$I$1:$I$49,"not Found")</f>
        <v>#NAME?</v>
      </c>
      <c r="N5220" s="1" t="str">
        <f t="array" ref="N5220">_xlfn.XLOOKUP(L5220,Cinemas_data!$A$1:$A$49,Cinemas_data!$C$1:$C$49,"not Found")</f>
        <v>Chennai</v>
      </c>
      <c r="O5220" s="1">
        <f t="array" ref="O5220">_xlfn.XLOOKUP(A5220,Booking_data!$A$1:$A$6001,Booking_data!$H$1:$H$6001,"not found")</f>
        <v>4</v>
      </c>
      <c r="P5220" s="1">
        <f t="array" ref="P5220">_xlfn.XLOOKUP(A5220,Booking_data!$A$1:$A$6001,Booking_data!$I$1:$I$6001,"not Found")</f>
        <v>240</v>
      </c>
      <c r="Q5220" s="1">
        <f t="shared" si="3"/>
        <v>960</v>
      </c>
      <c r="R5220" s="1" t="str">
        <f t="array" ref="R5220">_xlfn.XLOOKUP(A5220,Booking_data!$A$1:$A$6001,Booking_data!$L$1:$L$6001,"Not Found")</f>
        <v>Wallet</v>
      </c>
      <c r="S5220" s="1">
        <f t="array" ref="S5220">_xlfn.XLOOKUP(A5220,Booking_data!$A$1:$A$6001,Booking_data!$N$1:$N$6001,"not Found")</f>
        <v>37</v>
      </c>
      <c r="T5220" s="1" t="str">
        <f t="array" ref="T5220">_xlfn.XLOOKUP(A5220,Booking_data!$A$1:$A$6001,Booking_data!$O$1:$O$6001,"Not Found")</f>
        <v>Male</v>
      </c>
      <c r="U5220" s="1" t="str">
        <f t="shared" si="4"/>
        <v>Middle Age</v>
      </c>
      <c r="V5220" s="1" t="str">
        <f t="shared" si="5"/>
        <v>Medium Booking</v>
      </c>
    </row>
    <row r="5221" ht="15.75" customHeight="1">
      <c r="A5221" s="1" t="s">
        <v>5535</v>
      </c>
      <c r="B5221" s="6">
        <v>46200.0</v>
      </c>
      <c r="C5221" s="6">
        <v>46204.0</v>
      </c>
      <c r="D5221" s="7">
        <v>0.8854166666666666</v>
      </c>
      <c r="E5221" s="1" t="str">
        <f t="shared" si="1"/>
        <v>Weekend</v>
      </c>
      <c r="F5221" s="1" t="str">
        <f t="shared" si="2"/>
        <v>Jun</v>
      </c>
      <c r="G5221" s="1" t="str">
        <f t="array" ref="G5221">_xlfn.XLOOKUP(A5221,Booking_data!$A$1:$A$6001,Booking_data!$D$1:$D$6001,"not found")</f>
        <v>M021</v>
      </c>
      <c r="H5221" s="1" t="str">
        <f t="array" ref="H5221">_xlfn.XLOOKUP(G5221,Movies_data!$A$1:$A$41,Movies_data!$B$1:$B$41,"not found")</f>
        <v>Pathaan</v>
      </c>
      <c r="I5221" s="1" t="str">
        <f t="array" ref="I5221">_xlfn.XLOOKUP(G5221,Movies_data!$A$1:$A$41,Movies_data!$D$1:$D$41,"not found")</f>
        <v>Action</v>
      </c>
      <c r="J5221" s="1" t="str">
        <f t="array" ref="J5221">_xlfn.XLOOKUP(G5221,Movies_data!$A$1:$A$41,Movies_data!$C$1:$C$41,"not found")</f>
        <v>Hindi</v>
      </c>
      <c r="K5221" s="1">
        <f t="array" ref="K5221">_xlfn.XLOOKUP(G5221,Movies_data!$A$1:$A$41,Movies_data!$H$1:$H$41,"Not Found")</f>
        <v>5.9</v>
      </c>
      <c r="L5221" s="1" t="str">
        <f t="array" ref="L5221">_xlfn.XLOOKUP(A5221,Booking_data!$A$1:$A$6001,Booking_data!$E$1:$E$6001,"not Found")</f>
        <v>C061</v>
      </c>
      <c r="M5221" s="1" t="str">
        <f t="array" ref="M5221">_xlfn.XLOOKUP(L5221,Cinemas_data!$A$1:$A$49,Cinemas_data!$I$1:$I$49,"not Found")</f>
        <v>#NAME?</v>
      </c>
      <c r="N5221" s="1" t="str">
        <f t="array" ref="N5221">_xlfn.XLOOKUP(L5221,Cinemas_data!$A$1:$A$49,Cinemas_data!$C$1:$C$49,"not Found")</f>
        <v>Mysuru</v>
      </c>
      <c r="O5221" s="1">
        <f t="array" ref="O5221">_xlfn.XLOOKUP(A5221,Booking_data!$A$1:$A$6001,Booking_data!$H$1:$H$6001,"not found")</f>
        <v>5</v>
      </c>
      <c r="P5221" s="1">
        <f t="array" ref="P5221">_xlfn.XLOOKUP(A5221,Booking_data!$A$1:$A$6001,Booking_data!$I$1:$I$6001,"not Found")</f>
        <v>260</v>
      </c>
      <c r="Q5221" s="1">
        <f t="shared" si="3"/>
        <v>1300</v>
      </c>
      <c r="R5221" s="1" t="str">
        <f t="array" ref="R5221">_xlfn.XLOOKUP(A5221,Booking_data!$A$1:$A$6001,Booking_data!$L$1:$L$6001,"Not Found")</f>
        <v>Wallet</v>
      </c>
      <c r="S5221" s="1">
        <f t="array" ref="S5221">_xlfn.XLOOKUP(A5221,Booking_data!$A$1:$A$6001,Booking_data!$N$1:$N$6001,"not Found")</f>
        <v>31</v>
      </c>
      <c r="T5221" s="1" t="str">
        <f t="array" ref="T5221">_xlfn.XLOOKUP(A5221,Booking_data!$A$1:$A$6001,Booking_data!$O$1:$O$6001,"Not Found")</f>
        <v>Other</v>
      </c>
      <c r="U5221" s="1" t="str">
        <f t="shared" si="4"/>
        <v>Middle Age</v>
      </c>
      <c r="V5221" s="1" t="str">
        <f t="shared" si="5"/>
        <v>High Booking</v>
      </c>
    </row>
    <row r="5222" ht="15.75" customHeight="1">
      <c r="A5222" s="1" t="s">
        <v>5536</v>
      </c>
      <c r="B5222" s="6">
        <v>46048.0</v>
      </c>
      <c r="C5222" s="6">
        <v>46050.0</v>
      </c>
      <c r="D5222" s="7">
        <v>0.53125</v>
      </c>
      <c r="E5222" s="1" t="str">
        <f t="shared" si="1"/>
        <v>Weekday</v>
      </c>
      <c r="F5222" s="1" t="str">
        <f t="shared" si="2"/>
        <v>Jan</v>
      </c>
      <c r="G5222" s="1" t="str">
        <f t="array" ref="G5222">_xlfn.XLOOKUP(A5222,Booking_data!$A$1:$A$6001,Booking_data!$D$1:$D$6001,"not found")</f>
        <v>M022</v>
      </c>
      <c r="H5222" s="1" t="str">
        <f t="array" ref="H5222">_xlfn.XLOOKUP(G5222,Movies_data!$A$1:$A$41,Movies_data!$B$1:$B$41,"not found")</f>
        <v>12th Fail</v>
      </c>
      <c r="I5222" s="1" t="str">
        <f t="array" ref="I5222">_xlfn.XLOOKUP(G5222,Movies_data!$A$1:$A$41,Movies_data!$D$1:$D$41,"not found")</f>
        <v>Drama</v>
      </c>
      <c r="J5222" s="1" t="str">
        <f t="array" ref="J5222">_xlfn.XLOOKUP(G5222,Movies_data!$A$1:$A$41,Movies_data!$C$1:$C$41,"not found")</f>
        <v>Hindi</v>
      </c>
      <c r="K5222" s="1">
        <f t="array" ref="K5222">_xlfn.XLOOKUP(G5222,Movies_data!$A$1:$A$41,Movies_data!$H$1:$H$41,"Not Found")</f>
        <v>9</v>
      </c>
      <c r="L5222" s="1" t="str">
        <f t="array" ref="L5222">_xlfn.XLOOKUP(A5222,Booking_data!$A$1:$A$6001,Booking_data!$E$1:$E$6001,"not Found")</f>
        <v>C011</v>
      </c>
      <c r="M5222" s="1" t="str">
        <f t="array" ref="M5222">_xlfn.XLOOKUP(L5222,Cinemas_data!$A$1:$A$49,Cinemas_data!$I$1:$I$49,"not Found")</f>
        <v>#NAME?</v>
      </c>
      <c r="N5222" s="1" t="str">
        <f t="array" ref="N5222">_xlfn.XLOOKUP(L5222,Cinemas_data!$A$1:$A$49,Cinemas_data!$C$1:$C$49,"not Found")</f>
        <v>Chennai</v>
      </c>
      <c r="O5222" s="1">
        <f t="array" ref="O5222">_xlfn.XLOOKUP(A5222,Booking_data!$A$1:$A$6001,Booking_data!$H$1:$H$6001,"not found")</f>
        <v>5</v>
      </c>
      <c r="P5222" s="1">
        <f t="array" ref="P5222">_xlfn.XLOOKUP(A5222,Booking_data!$A$1:$A$6001,Booking_data!$I$1:$I$6001,"not Found")</f>
        <v>240</v>
      </c>
      <c r="Q5222" s="1">
        <f t="shared" si="3"/>
        <v>1200</v>
      </c>
      <c r="R5222" s="1" t="str">
        <f t="array" ref="R5222">_xlfn.XLOOKUP(A5222,Booking_data!$A$1:$A$6001,Booking_data!$L$1:$L$6001,"Not Found")</f>
        <v>UPI</v>
      </c>
      <c r="S5222" s="1">
        <f t="array" ref="S5222">_xlfn.XLOOKUP(A5222,Booking_data!$A$1:$A$6001,Booking_data!$N$1:$N$6001,"not Found")</f>
        <v>27</v>
      </c>
      <c r="T5222" s="1" t="str">
        <f t="array" ref="T5222">_xlfn.XLOOKUP(A5222,Booking_data!$A$1:$A$6001,Booking_data!$O$1:$O$6001,"Not Found")</f>
        <v>Female</v>
      </c>
      <c r="U5222" s="1" t="str">
        <f t="shared" si="4"/>
        <v>Youngster</v>
      </c>
      <c r="V5222" s="1" t="str">
        <f t="shared" si="5"/>
        <v>High Booking</v>
      </c>
    </row>
    <row r="5223" ht="15.75" customHeight="1">
      <c r="A5223" s="1" t="s">
        <v>5537</v>
      </c>
      <c r="B5223" s="6">
        <v>46044.0</v>
      </c>
      <c r="C5223" s="6">
        <v>46044.0</v>
      </c>
      <c r="D5223" s="7">
        <v>0.53125</v>
      </c>
      <c r="E5223" s="1" t="str">
        <f t="shared" si="1"/>
        <v>Weekday</v>
      </c>
      <c r="F5223" s="1" t="str">
        <f t="shared" si="2"/>
        <v>Jan</v>
      </c>
      <c r="G5223" s="1" t="str">
        <f t="array" ref="G5223">_xlfn.XLOOKUP(A5223,Booking_data!$A$1:$A$6001,Booking_data!$D$1:$D$6001,"not found")</f>
        <v>M024</v>
      </c>
      <c r="H5223" s="1" t="str">
        <f t="array" ref="H5223">_xlfn.XLOOKUP(G5223,Movies_data!$A$1:$A$41,Movies_data!$B$1:$B$41,"not found")</f>
        <v>Bhool Bhulaiyaa 2</v>
      </c>
      <c r="I5223" s="1" t="str">
        <f t="array" ref="I5223">_xlfn.XLOOKUP(G5223,Movies_data!$A$1:$A$41,Movies_data!$D$1:$D$41,"not found")</f>
        <v>Comedy</v>
      </c>
      <c r="J5223" s="1" t="str">
        <f t="array" ref="J5223">_xlfn.XLOOKUP(G5223,Movies_data!$A$1:$A$41,Movies_data!$C$1:$C$41,"not found")</f>
        <v>Hindi</v>
      </c>
      <c r="K5223" s="1">
        <f t="array" ref="K5223">_xlfn.XLOOKUP(G5223,Movies_data!$A$1:$A$41,Movies_data!$H$1:$H$41,"Not Found")</f>
        <v>5.9</v>
      </c>
      <c r="L5223" s="1" t="str">
        <f t="array" ref="L5223">_xlfn.XLOOKUP(A5223,Booking_data!$A$1:$A$6001,Booking_data!$E$1:$E$6001,"not Found")</f>
        <v>C141</v>
      </c>
      <c r="M5223" s="1" t="str">
        <f t="array" ref="M5223">_xlfn.XLOOKUP(L5223,Cinemas_data!$A$1:$A$49,Cinemas_data!$I$1:$I$49,"not Found")</f>
        <v>#NAME?</v>
      </c>
      <c r="N5223" s="1" t="str">
        <f t="array" ref="N5223">_xlfn.XLOOKUP(L5223,Cinemas_data!$A$1:$A$49,Cinemas_data!$C$1:$C$49,"not Found")</f>
        <v>Ahmedabad</v>
      </c>
      <c r="O5223" s="1">
        <f t="array" ref="O5223">_xlfn.XLOOKUP(A5223,Booking_data!$A$1:$A$6001,Booking_data!$H$1:$H$6001,"not found")</f>
        <v>2</v>
      </c>
      <c r="P5223" s="1">
        <f t="array" ref="P5223">_xlfn.XLOOKUP(A5223,Booking_data!$A$1:$A$6001,Booking_data!$I$1:$I$6001,"not Found")</f>
        <v>320</v>
      </c>
      <c r="Q5223" s="1">
        <f t="shared" si="3"/>
        <v>640</v>
      </c>
      <c r="R5223" s="1" t="str">
        <f t="array" ref="R5223">_xlfn.XLOOKUP(A5223,Booking_data!$A$1:$A$6001,Booking_data!$L$1:$L$6001,"Not Found")</f>
        <v>Credit Card</v>
      </c>
      <c r="S5223" s="1">
        <f t="array" ref="S5223">_xlfn.XLOOKUP(A5223,Booking_data!$A$1:$A$6001,Booking_data!$N$1:$N$6001,"not Found")</f>
        <v>58</v>
      </c>
      <c r="T5223" s="1" t="str">
        <f t="array" ref="T5223">_xlfn.XLOOKUP(A5223,Booking_data!$A$1:$A$6001,Booking_data!$O$1:$O$6001,"Not Found")</f>
        <v>Male</v>
      </c>
      <c r="U5223" s="1" t="str">
        <f t="shared" si="4"/>
        <v>Above 45</v>
      </c>
      <c r="V5223" s="1" t="str">
        <f t="shared" si="5"/>
        <v>Low Booking</v>
      </c>
    </row>
    <row r="5224" ht="15.75" customHeight="1">
      <c r="A5224" s="1" t="s">
        <v>5538</v>
      </c>
      <c r="B5224" s="6">
        <v>46186.0</v>
      </c>
      <c r="C5224" s="6">
        <v>46187.0</v>
      </c>
      <c r="D5224" s="7">
        <v>0.7708333333333334</v>
      </c>
      <c r="E5224" s="1" t="str">
        <f t="shared" si="1"/>
        <v>Weekend</v>
      </c>
      <c r="F5224" s="1" t="str">
        <f t="shared" si="2"/>
        <v>Jun</v>
      </c>
      <c r="G5224" s="1" t="str">
        <f t="array" ref="G5224">_xlfn.XLOOKUP(A5224,Booking_data!$A$1:$A$6001,Booking_data!$D$1:$D$6001,"not found")</f>
        <v>M001</v>
      </c>
      <c r="H5224" s="1" t="str">
        <f t="array" ref="H5224">_xlfn.XLOOKUP(G5224,Movies_data!$A$1:$A$41,Movies_data!$B$1:$B$41,"not found")</f>
        <v>Leo</v>
      </c>
      <c r="I5224" s="1" t="str">
        <f t="array" ref="I5224">_xlfn.XLOOKUP(G5224,Movies_data!$A$1:$A$41,Movies_data!$D$1:$D$41,"not found")</f>
        <v>Action</v>
      </c>
      <c r="J5224" s="1" t="str">
        <f t="array" ref="J5224">_xlfn.XLOOKUP(G5224,Movies_data!$A$1:$A$41,Movies_data!$C$1:$C$41,"not found")</f>
        <v>Tamil</v>
      </c>
      <c r="K5224" s="1">
        <f t="array" ref="K5224">_xlfn.XLOOKUP(G5224,Movies_data!$A$1:$A$41,Movies_data!$H$1:$H$41,"Not Found")</f>
        <v>8</v>
      </c>
      <c r="L5224" s="1" t="str">
        <f t="array" ref="L5224">_xlfn.XLOOKUP(A5224,Booking_data!$A$1:$A$6001,Booking_data!$E$1:$E$6001,"not Found")</f>
        <v>C083</v>
      </c>
      <c r="M5224" s="1" t="str">
        <f t="array" ref="M5224">_xlfn.XLOOKUP(L5224,Cinemas_data!$A$1:$A$49,Cinemas_data!$I$1:$I$49,"not Found")</f>
        <v>#NAME?</v>
      </c>
      <c r="N5224" s="1" t="str">
        <f t="array" ref="N5224">_xlfn.XLOOKUP(L5224,Cinemas_data!$A$1:$A$49,Cinemas_data!$C$1:$C$49,"not Found")</f>
        <v>Vijayawada</v>
      </c>
      <c r="O5224" s="1">
        <f t="array" ref="O5224">_xlfn.XLOOKUP(A5224,Booking_data!$A$1:$A$6001,Booking_data!$H$1:$H$6001,"not found")</f>
        <v>1</v>
      </c>
      <c r="P5224" s="1">
        <f t="array" ref="P5224">_xlfn.XLOOKUP(A5224,Booking_data!$A$1:$A$6001,Booking_data!$I$1:$I$6001,"not Found")</f>
        <v>280</v>
      </c>
      <c r="Q5224" s="1">
        <f t="shared" si="3"/>
        <v>280</v>
      </c>
      <c r="R5224" s="1" t="str">
        <f t="array" ref="R5224">_xlfn.XLOOKUP(A5224,Booking_data!$A$1:$A$6001,Booking_data!$L$1:$L$6001,"Not Found")</f>
        <v>Wallet</v>
      </c>
      <c r="S5224" s="1">
        <f t="array" ref="S5224">_xlfn.XLOOKUP(A5224,Booking_data!$A$1:$A$6001,Booking_data!$N$1:$N$6001,"not Found")</f>
        <v>56</v>
      </c>
      <c r="T5224" s="1" t="str">
        <f t="array" ref="T5224">_xlfn.XLOOKUP(A5224,Booking_data!$A$1:$A$6001,Booking_data!$O$1:$O$6001,"Not Found")</f>
        <v>Female</v>
      </c>
      <c r="U5224" s="1" t="str">
        <f t="shared" si="4"/>
        <v>Above 45</v>
      </c>
      <c r="V5224" s="1" t="str">
        <f t="shared" si="5"/>
        <v>Low Booking</v>
      </c>
    </row>
    <row r="5225" ht="15.75" customHeight="1">
      <c r="A5225" s="1" t="s">
        <v>5539</v>
      </c>
      <c r="B5225" s="6">
        <v>46095.0</v>
      </c>
      <c r="C5225" s="6">
        <v>46097.0</v>
      </c>
      <c r="D5225" s="7">
        <v>0.7708333333333334</v>
      </c>
      <c r="E5225" s="1" t="str">
        <f t="shared" si="1"/>
        <v>Weekend</v>
      </c>
      <c r="F5225" s="1" t="str">
        <f t="shared" si="2"/>
        <v>Mar</v>
      </c>
      <c r="G5225" s="1" t="str">
        <f t="array" ref="G5225">_xlfn.XLOOKUP(A5225,Booking_data!$A$1:$A$6001,Booking_data!$D$1:$D$6001,"not found")</f>
        <v>M025</v>
      </c>
      <c r="H5225" s="1" t="str">
        <f t="array" ref="H5225">_xlfn.XLOOKUP(G5225,Movies_data!$A$1:$A$41,Movies_data!$B$1:$B$41,"not found")</f>
        <v>Rocky Aur Rani Kii Prem Kahaani</v>
      </c>
      <c r="I5225" s="1" t="str">
        <f t="array" ref="I5225">_xlfn.XLOOKUP(G5225,Movies_data!$A$1:$A$41,Movies_data!$D$1:$D$41,"not found")</f>
        <v>Romance</v>
      </c>
      <c r="J5225" s="1" t="str">
        <f t="array" ref="J5225">_xlfn.XLOOKUP(G5225,Movies_data!$A$1:$A$41,Movies_data!$C$1:$C$41,"not found")</f>
        <v>Hindi</v>
      </c>
      <c r="K5225" s="1">
        <f t="array" ref="K5225">_xlfn.XLOOKUP(G5225,Movies_data!$A$1:$A$41,Movies_data!$H$1:$H$41,"Not Found")</f>
        <v>6.8</v>
      </c>
      <c r="L5225" s="1" t="str">
        <f t="array" ref="L5225">_xlfn.XLOOKUP(A5225,Booking_data!$A$1:$A$6001,Booking_data!$E$1:$E$6001,"not Found")</f>
        <v>C132</v>
      </c>
      <c r="M5225" s="1" t="str">
        <f t="array" ref="M5225">_xlfn.XLOOKUP(L5225,Cinemas_data!$A$1:$A$49,Cinemas_data!$I$1:$I$49,"not Found")</f>
        <v>#NAME?</v>
      </c>
      <c r="N5225" s="1" t="str">
        <f t="array" ref="N5225">_xlfn.XLOOKUP(L5225,Cinemas_data!$A$1:$A$49,Cinemas_data!$C$1:$C$49,"not Found")</f>
        <v>Kolkata</v>
      </c>
      <c r="O5225" s="1">
        <f t="array" ref="O5225">_xlfn.XLOOKUP(A5225,Booking_data!$A$1:$A$6001,Booking_data!$H$1:$H$6001,"not found")</f>
        <v>4</v>
      </c>
      <c r="P5225" s="1">
        <f t="array" ref="P5225">_xlfn.XLOOKUP(A5225,Booking_data!$A$1:$A$6001,Booking_data!$I$1:$I$6001,"not Found")</f>
        <v>260</v>
      </c>
      <c r="Q5225" s="1">
        <f t="shared" si="3"/>
        <v>1040</v>
      </c>
      <c r="R5225" s="1" t="str">
        <f t="array" ref="R5225">_xlfn.XLOOKUP(A5225,Booking_data!$A$1:$A$6001,Booking_data!$L$1:$L$6001,"Not Found")</f>
        <v>UPI</v>
      </c>
      <c r="S5225" s="1">
        <f t="array" ref="S5225">_xlfn.XLOOKUP(A5225,Booking_data!$A$1:$A$6001,Booking_data!$N$1:$N$6001,"not Found")</f>
        <v>43</v>
      </c>
      <c r="T5225" s="1" t="str">
        <f t="array" ref="T5225">_xlfn.XLOOKUP(A5225,Booking_data!$A$1:$A$6001,Booking_data!$O$1:$O$6001,"Not Found")</f>
        <v>Male</v>
      </c>
      <c r="U5225" s="1" t="str">
        <f t="shared" si="4"/>
        <v>Middle Age</v>
      </c>
      <c r="V5225" s="1" t="str">
        <f t="shared" si="5"/>
        <v>Medium Booking</v>
      </c>
    </row>
    <row r="5226" ht="15.75" customHeight="1">
      <c r="A5226" s="1" t="s">
        <v>5540</v>
      </c>
      <c r="B5226" s="6">
        <v>46177.0</v>
      </c>
      <c r="C5226" s="6">
        <v>46181.0</v>
      </c>
      <c r="D5226" s="7">
        <v>0.53125</v>
      </c>
      <c r="E5226" s="1" t="str">
        <f t="shared" si="1"/>
        <v>Weekday</v>
      </c>
      <c r="F5226" s="1" t="str">
        <f t="shared" si="2"/>
        <v>Jun</v>
      </c>
      <c r="G5226" s="1" t="str">
        <f t="array" ref="G5226">_xlfn.XLOOKUP(A5226,Booking_data!$A$1:$A$6001,Booking_data!$D$1:$D$6001,"not found")</f>
        <v>M009</v>
      </c>
      <c r="H5226" s="1" t="str">
        <f t="array" ref="H5226">_xlfn.XLOOKUP(G5226,Movies_data!$A$1:$A$41,Movies_data!$B$1:$B$41,"not found")</f>
        <v>Amaran</v>
      </c>
      <c r="I5226" s="1" t="str">
        <f t="array" ref="I5226">_xlfn.XLOOKUP(G5226,Movies_data!$A$1:$A$41,Movies_data!$D$1:$D$41,"not found")</f>
        <v>Biography</v>
      </c>
      <c r="J5226" s="1" t="str">
        <f t="array" ref="J5226">_xlfn.XLOOKUP(G5226,Movies_data!$A$1:$A$41,Movies_data!$C$1:$C$41,"not found")</f>
        <v>Tamil</v>
      </c>
      <c r="K5226" s="1">
        <f t="array" ref="K5226">_xlfn.XLOOKUP(G5226,Movies_data!$A$1:$A$41,Movies_data!$H$1:$H$41,"Not Found")</f>
        <v>8.3</v>
      </c>
      <c r="L5226" s="1" t="str">
        <f t="array" ref="L5226">_xlfn.XLOOKUP(A5226,Booking_data!$A$1:$A$6001,Booking_data!$E$1:$E$6001,"not Found")</f>
        <v>C022</v>
      </c>
      <c r="M5226" s="1" t="str">
        <f t="array" ref="M5226">_xlfn.XLOOKUP(L5226,Cinemas_data!$A$1:$A$49,Cinemas_data!$I$1:$I$49,"not Found")</f>
        <v>#NAME?</v>
      </c>
      <c r="N5226" s="1" t="str">
        <f t="array" ref="N5226">_xlfn.XLOOKUP(L5226,Cinemas_data!$A$1:$A$49,Cinemas_data!$C$1:$C$49,"not Found")</f>
        <v>Coimbatore</v>
      </c>
      <c r="O5226" s="1">
        <f t="array" ref="O5226">_xlfn.XLOOKUP(A5226,Booking_data!$A$1:$A$6001,Booking_data!$H$1:$H$6001,"not found")</f>
        <v>4</v>
      </c>
      <c r="P5226" s="1">
        <f t="array" ref="P5226">_xlfn.XLOOKUP(A5226,Booking_data!$A$1:$A$6001,Booking_data!$I$1:$I$6001,"not Found")</f>
        <v>380</v>
      </c>
      <c r="Q5226" s="1">
        <f t="shared" si="3"/>
        <v>1520</v>
      </c>
      <c r="R5226" s="1" t="str">
        <f t="array" ref="R5226">_xlfn.XLOOKUP(A5226,Booking_data!$A$1:$A$6001,Booking_data!$L$1:$L$6001,"Not Found")</f>
        <v>Credit Card</v>
      </c>
      <c r="S5226" s="1">
        <f t="array" ref="S5226">_xlfn.XLOOKUP(A5226,Booking_data!$A$1:$A$6001,Booking_data!$N$1:$N$6001,"not Found")</f>
        <v>35</v>
      </c>
      <c r="T5226" s="1" t="str">
        <f t="array" ref="T5226">_xlfn.XLOOKUP(A5226,Booking_data!$A$1:$A$6001,Booking_data!$O$1:$O$6001,"Not Found")</f>
        <v>Female</v>
      </c>
      <c r="U5226" s="1" t="str">
        <f t="shared" si="4"/>
        <v>Middle Age</v>
      </c>
      <c r="V5226" s="1" t="str">
        <f t="shared" si="5"/>
        <v>Medium Booking</v>
      </c>
    </row>
    <row r="5227" ht="15.75" customHeight="1">
      <c r="A5227" s="1" t="s">
        <v>5541</v>
      </c>
      <c r="B5227" s="6">
        <v>46084.0</v>
      </c>
      <c r="C5227" s="6">
        <v>46086.0</v>
      </c>
      <c r="D5227" s="7">
        <v>0.7708333333333334</v>
      </c>
      <c r="E5227" s="1" t="str">
        <f t="shared" si="1"/>
        <v>Weekday</v>
      </c>
      <c r="F5227" s="1" t="str">
        <f t="shared" si="2"/>
        <v>Mar</v>
      </c>
      <c r="G5227" s="1" t="str">
        <f t="array" ref="G5227">_xlfn.XLOOKUP(A5227,Booking_data!$A$1:$A$6001,Booking_data!$D$1:$D$6001,"not found")</f>
        <v>M014</v>
      </c>
      <c r="H5227" s="1" t="str">
        <f t="array" ref="H5227">_xlfn.XLOOKUP(G5227,Movies_data!$A$1:$A$41,Movies_data!$B$1:$B$41,"not found")</f>
        <v>Hi Nanna</v>
      </c>
      <c r="I5227" s="1" t="str">
        <f t="array" ref="I5227">_xlfn.XLOOKUP(G5227,Movies_data!$A$1:$A$41,Movies_data!$D$1:$D$41,"not found")</f>
        <v>Romance</v>
      </c>
      <c r="J5227" s="1" t="str">
        <f t="array" ref="J5227">_xlfn.XLOOKUP(G5227,Movies_data!$A$1:$A$41,Movies_data!$C$1:$C$41,"not found")</f>
        <v>Telugu</v>
      </c>
      <c r="K5227" s="1">
        <f t="array" ref="K5227">_xlfn.XLOOKUP(G5227,Movies_data!$A$1:$A$41,Movies_data!$H$1:$H$41,"Not Found")</f>
        <v>8</v>
      </c>
      <c r="L5227" s="1" t="str">
        <f t="array" ref="L5227">_xlfn.XLOOKUP(A5227,Booking_data!$A$1:$A$6001,Booking_data!$E$1:$E$6001,"not Found")</f>
        <v>C062</v>
      </c>
      <c r="M5227" s="1" t="str">
        <f t="array" ref="M5227">_xlfn.XLOOKUP(L5227,Cinemas_data!$A$1:$A$49,Cinemas_data!$I$1:$I$49,"not Found")</f>
        <v>#NAME?</v>
      </c>
      <c r="N5227" s="1" t="str">
        <f t="array" ref="N5227">_xlfn.XLOOKUP(L5227,Cinemas_data!$A$1:$A$49,Cinemas_data!$C$1:$C$49,"not Found")</f>
        <v>Mysuru</v>
      </c>
      <c r="O5227" s="1">
        <f t="array" ref="O5227">_xlfn.XLOOKUP(A5227,Booking_data!$A$1:$A$6001,Booking_data!$H$1:$H$6001,"not found")</f>
        <v>4</v>
      </c>
      <c r="P5227" s="1">
        <f t="array" ref="P5227">_xlfn.XLOOKUP(A5227,Booking_data!$A$1:$A$6001,Booking_data!$I$1:$I$6001,"not Found")</f>
        <v>320</v>
      </c>
      <c r="Q5227" s="1">
        <f t="shared" si="3"/>
        <v>1280</v>
      </c>
      <c r="R5227" s="1" t="str">
        <f t="array" ref="R5227">_xlfn.XLOOKUP(A5227,Booking_data!$A$1:$A$6001,Booking_data!$L$1:$L$6001,"Not Found")</f>
        <v>Credit Card</v>
      </c>
      <c r="S5227" s="1">
        <f t="array" ref="S5227">_xlfn.XLOOKUP(A5227,Booking_data!$A$1:$A$6001,Booking_data!$N$1:$N$6001,"not Found")</f>
        <v>18</v>
      </c>
      <c r="T5227" s="1" t="str">
        <f t="array" ref="T5227">_xlfn.XLOOKUP(A5227,Booking_data!$A$1:$A$6001,Booking_data!$O$1:$O$6001,"Not Found")</f>
        <v>Male</v>
      </c>
      <c r="U5227" s="1" t="str">
        <f t="shared" si="4"/>
        <v>Youngster</v>
      </c>
      <c r="V5227" s="1" t="str">
        <f t="shared" si="5"/>
        <v>Medium Booking</v>
      </c>
    </row>
    <row r="5228" ht="15.75" customHeight="1">
      <c r="A5228" s="1" t="s">
        <v>5542</v>
      </c>
      <c r="B5228" s="6">
        <v>46055.0</v>
      </c>
      <c r="C5228" s="6">
        <v>46062.0</v>
      </c>
      <c r="D5228" s="7">
        <v>0.8854166666666666</v>
      </c>
      <c r="E5228" s="1" t="str">
        <f t="shared" si="1"/>
        <v>Weekday</v>
      </c>
      <c r="F5228" s="1" t="str">
        <f t="shared" si="2"/>
        <v>Feb</v>
      </c>
      <c r="G5228" s="1" t="str">
        <f t="array" ref="G5228">_xlfn.XLOOKUP(A5228,Booking_data!$A$1:$A$6001,Booking_data!$D$1:$D$6001,"not found")</f>
        <v>M036</v>
      </c>
      <c r="H5228" s="1" t="str">
        <f t="array" ref="H5228">_xlfn.XLOOKUP(G5228,Movies_data!$A$1:$A$41,Movies_data!$B$1:$B$41,"not found")</f>
        <v>Avengers Endgame</v>
      </c>
      <c r="I5228" s="1" t="str">
        <f t="array" ref="I5228">_xlfn.XLOOKUP(G5228,Movies_data!$A$1:$A$41,Movies_data!$D$1:$D$41,"not found")</f>
        <v>Action</v>
      </c>
      <c r="J5228" s="1" t="str">
        <f t="array" ref="J5228">_xlfn.XLOOKUP(G5228,Movies_data!$A$1:$A$41,Movies_data!$C$1:$C$41,"not found")</f>
        <v>English</v>
      </c>
      <c r="K5228" s="1">
        <f t="array" ref="K5228">_xlfn.XLOOKUP(G5228,Movies_data!$A$1:$A$41,Movies_data!$H$1:$H$41,"Not Found")</f>
        <v>8.4</v>
      </c>
      <c r="L5228" s="1" t="str">
        <f t="array" ref="L5228">_xlfn.XLOOKUP(A5228,Booking_data!$A$1:$A$6001,Booking_data!$E$1:$E$6001,"not Found")</f>
        <v>C083</v>
      </c>
      <c r="M5228" s="1" t="str">
        <f t="array" ref="M5228">_xlfn.XLOOKUP(L5228,Cinemas_data!$A$1:$A$49,Cinemas_data!$I$1:$I$49,"not Found")</f>
        <v>#NAME?</v>
      </c>
      <c r="N5228" s="1" t="str">
        <f t="array" ref="N5228">_xlfn.XLOOKUP(L5228,Cinemas_data!$A$1:$A$49,Cinemas_data!$C$1:$C$49,"not Found")</f>
        <v>Vijayawada</v>
      </c>
      <c r="O5228" s="1">
        <f t="array" ref="O5228">_xlfn.XLOOKUP(A5228,Booking_data!$A$1:$A$6001,Booking_data!$H$1:$H$6001,"not found")</f>
        <v>3</v>
      </c>
      <c r="P5228" s="1">
        <f t="array" ref="P5228">_xlfn.XLOOKUP(A5228,Booking_data!$A$1:$A$6001,Booking_data!$I$1:$I$6001,"not Found")</f>
        <v>280</v>
      </c>
      <c r="Q5228" s="1">
        <f t="shared" si="3"/>
        <v>840</v>
      </c>
      <c r="R5228" s="1" t="str">
        <f t="array" ref="R5228">_xlfn.XLOOKUP(A5228,Booking_data!$A$1:$A$6001,Booking_data!$L$1:$L$6001,"Not Found")</f>
        <v>UPI</v>
      </c>
      <c r="S5228" s="1">
        <f t="array" ref="S5228">_xlfn.XLOOKUP(A5228,Booking_data!$A$1:$A$6001,Booking_data!$N$1:$N$6001,"not Found")</f>
        <v>34</v>
      </c>
      <c r="T5228" s="1" t="str">
        <f t="array" ref="T5228">_xlfn.XLOOKUP(A5228,Booking_data!$A$1:$A$6001,Booking_data!$O$1:$O$6001,"Not Found")</f>
        <v>Female</v>
      </c>
      <c r="U5228" s="1" t="str">
        <f t="shared" si="4"/>
        <v>Middle Age</v>
      </c>
      <c r="V5228" s="1" t="str">
        <f t="shared" si="5"/>
        <v>Medium Booking</v>
      </c>
    </row>
    <row r="5229" ht="15.75" customHeight="1">
      <c r="A5229" s="1" t="s">
        <v>5543</v>
      </c>
      <c r="B5229" s="6">
        <v>46171.0</v>
      </c>
      <c r="C5229" s="6">
        <v>46174.0</v>
      </c>
      <c r="D5229" s="7">
        <v>0.53125</v>
      </c>
      <c r="E5229" s="1" t="str">
        <f t="shared" si="1"/>
        <v>Weekday</v>
      </c>
      <c r="F5229" s="1" t="str">
        <f t="shared" si="2"/>
        <v>May</v>
      </c>
      <c r="G5229" s="1" t="str">
        <f t="array" ref="G5229">_xlfn.XLOOKUP(A5229,Booking_data!$A$1:$A$6001,Booking_data!$D$1:$D$6001,"not found")</f>
        <v>M040</v>
      </c>
      <c r="H5229" s="1" t="str">
        <f t="array" ref="H5229">_xlfn.XLOOKUP(G5229,Movies_data!$A$1:$A$41,Movies_data!$B$1:$B$41,"not found")</f>
        <v>Inside Out 2</v>
      </c>
      <c r="I5229" s="1" t="str">
        <f t="array" ref="I5229">_xlfn.XLOOKUP(G5229,Movies_data!$A$1:$A$41,Movies_data!$D$1:$D$41,"not found")</f>
        <v>Animation</v>
      </c>
      <c r="J5229" s="1" t="str">
        <f t="array" ref="J5229">_xlfn.XLOOKUP(G5229,Movies_data!$A$1:$A$41,Movies_data!$C$1:$C$41,"not found")</f>
        <v>English</v>
      </c>
      <c r="K5229" s="1">
        <f t="array" ref="K5229">_xlfn.XLOOKUP(G5229,Movies_data!$A$1:$A$41,Movies_data!$H$1:$H$41,"Not Found")</f>
        <v>7.6</v>
      </c>
      <c r="L5229" s="1" t="str">
        <f t="array" ref="L5229">_xlfn.XLOOKUP(A5229,Booking_data!$A$1:$A$6001,Booking_data!$E$1:$E$6001,"not Found")</f>
        <v>C011</v>
      </c>
      <c r="M5229" s="1" t="str">
        <f t="array" ref="M5229">_xlfn.XLOOKUP(L5229,Cinemas_data!$A$1:$A$49,Cinemas_data!$I$1:$I$49,"not Found")</f>
        <v>#NAME?</v>
      </c>
      <c r="N5229" s="1" t="str">
        <f t="array" ref="N5229">_xlfn.XLOOKUP(L5229,Cinemas_data!$A$1:$A$49,Cinemas_data!$C$1:$C$49,"not Found")</f>
        <v>Chennai</v>
      </c>
      <c r="O5229" s="1">
        <f t="array" ref="O5229">_xlfn.XLOOKUP(A5229,Booking_data!$A$1:$A$6001,Booking_data!$H$1:$H$6001,"not found")</f>
        <v>2</v>
      </c>
      <c r="P5229" s="1">
        <f t="array" ref="P5229">_xlfn.XLOOKUP(A5229,Booking_data!$A$1:$A$6001,Booking_data!$I$1:$I$6001,"not Found")</f>
        <v>240</v>
      </c>
      <c r="Q5229" s="1">
        <f t="shared" si="3"/>
        <v>480</v>
      </c>
      <c r="R5229" s="1" t="str">
        <f t="array" ref="R5229">_xlfn.XLOOKUP(A5229,Booking_data!$A$1:$A$6001,Booking_data!$L$1:$L$6001,"Not Found")</f>
        <v>Net Banking</v>
      </c>
      <c r="S5229" s="1">
        <f t="array" ref="S5229">_xlfn.XLOOKUP(A5229,Booking_data!$A$1:$A$6001,Booking_data!$N$1:$N$6001,"not Found")</f>
        <v>42</v>
      </c>
      <c r="T5229" s="1" t="str">
        <f t="array" ref="T5229">_xlfn.XLOOKUP(A5229,Booking_data!$A$1:$A$6001,Booking_data!$O$1:$O$6001,"Not Found")</f>
        <v>Male</v>
      </c>
      <c r="U5229" s="1" t="str">
        <f t="shared" si="4"/>
        <v>Middle Age</v>
      </c>
      <c r="V5229" s="1" t="str">
        <f t="shared" si="5"/>
        <v>Low Booking</v>
      </c>
    </row>
    <row r="5230" ht="15.75" customHeight="1">
      <c r="A5230" s="1" t="s">
        <v>5544</v>
      </c>
      <c r="B5230" s="6">
        <v>46064.0</v>
      </c>
      <c r="C5230" s="6">
        <v>46066.0</v>
      </c>
      <c r="D5230" s="7">
        <v>0.53125</v>
      </c>
      <c r="E5230" s="1" t="str">
        <f t="shared" si="1"/>
        <v>Weekday</v>
      </c>
      <c r="F5230" s="1" t="str">
        <f t="shared" si="2"/>
        <v>Feb</v>
      </c>
      <c r="G5230" s="1" t="str">
        <f t="array" ref="G5230">_xlfn.XLOOKUP(A5230,Booking_data!$A$1:$A$6001,Booking_data!$D$1:$D$6001,"not found")</f>
        <v>M033</v>
      </c>
      <c r="H5230" s="1" t="str">
        <f t="array" ref="H5230">_xlfn.XLOOKUP(G5230,Movies_data!$A$1:$A$41,Movies_data!$B$1:$B$41,"not found")</f>
        <v>Lucifer</v>
      </c>
      <c r="I5230" s="1" t="str">
        <f t="array" ref="I5230">_xlfn.XLOOKUP(G5230,Movies_data!$A$1:$A$41,Movies_data!$D$1:$D$41,"not found")</f>
        <v>Action</v>
      </c>
      <c r="J5230" s="1" t="str">
        <f t="array" ref="J5230">_xlfn.XLOOKUP(G5230,Movies_data!$A$1:$A$41,Movies_data!$C$1:$C$41,"not found")</f>
        <v>Malayalam</v>
      </c>
      <c r="K5230" s="1">
        <f t="array" ref="K5230">_xlfn.XLOOKUP(G5230,Movies_data!$A$1:$A$41,Movies_data!$H$1:$H$41,"Not Found")</f>
        <v>7.5</v>
      </c>
      <c r="L5230" s="1" t="str">
        <f t="array" ref="L5230">_xlfn.XLOOKUP(A5230,Booking_data!$A$1:$A$6001,Booking_data!$E$1:$E$6001,"not Found")</f>
        <v>C151</v>
      </c>
      <c r="M5230" s="1" t="str">
        <f t="array" ref="M5230">_xlfn.XLOOKUP(L5230,Cinemas_data!$A$1:$A$49,Cinemas_data!$I$1:$I$49,"not Found")</f>
        <v>#NAME?</v>
      </c>
      <c r="N5230" s="1" t="str">
        <f t="array" ref="N5230">_xlfn.XLOOKUP(L5230,Cinemas_data!$A$1:$A$49,Cinemas_data!$C$1:$C$49,"not Found")</f>
        <v>Kochi</v>
      </c>
      <c r="O5230" s="1">
        <f t="array" ref="O5230">_xlfn.XLOOKUP(A5230,Booking_data!$A$1:$A$6001,Booking_data!$H$1:$H$6001,"not found")</f>
        <v>3</v>
      </c>
      <c r="P5230" s="1">
        <f t="array" ref="P5230">_xlfn.XLOOKUP(A5230,Booking_data!$A$1:$A$6001,Booking_data!$I$1:$I$6001,"not Found")</f>
        <v>280</v>
      </c>
      <c r="Q5230" s="1">
        <f t="shared" si="3"/>
        <v>840</v>
      </c>
      <c r="R5230" s="1" t="str">
        <f t="array" ref="R5230">_xlfn.XLOOKUP(A5230,Booking_data!$A$1:$A$6001,Booking_data!$L$1:$L$6001,"Not Found")</f>
        <v>UPI</v>
      </c>
      <c r="S5230" s="1">
        <f t="array" ref="S5230">_xlfn.XLOOKUP(A5230,Booking_data!$A$1:$A$6001,Booking_data!$N$1:$N$6001,"not Found")</f>
        <v>43</v>
      </c>
      <c r="T5230" s="1" t="str">
        <f t="array" ref="T5230">_xlfn.XLOOKUP(A5230,Booking_data!$A$1:$A$6001,Booking_data!$O$1:$O$6001,"Not Found")</f>
        <v>Female</v>
      </c>
      <c r="U5230" s="1" t="str">
        <f t="shared" si="4"/>
        <v>Middle Age</v>
      </c>
      <c r="V5230" s="1" t="str">
        <f t="shared" si="5"/>
        <v>Medium Booking</v>
      </c>
    </row>
    <row r="5231" ht="15.75" customHeight="1">
      <c r="A5231" s="1" t="s">
        <v>5545</v>
      </c>
      <c r="B5231" s="6">
        <v>46049.0</v>
      </c>
      <c r="C5231" s="6">
        <v>46052.0</v>
      </c>
      <c r="D5231" s="7">
        <v>0.8854166666666666</v>
      </c>
      <c r="E5231" s="1" t="str">
        <f t="shared" si="1"/>
        <v>Weekday</v>
      </c>
      <c r="F5231" s="1" t="str">
        <f t="shared" si="2"/>
        <v>Jan</v>
      </c>
      <c r="G5231" s="1" t="str">
        <f t="array" ref="G5231">_xlfn.XLOOKUP(A5231,Booking_data!$A$1:$A$6001,Booking_data!$D$1:$D$6001,"not found")</f>
        <v>M030</v>
      </c>
      <c r="H5231" s="1" t="str">
        <f t="array" ref="H5231">_xlfn.XLOOKUP(G5231,Movies_data!$A$1:$A$41,Movies_data!$B$1:$B$41,"not found")</f>
        <v>Kirik Party</v>
      </c>
      <c r="I5231" s="1" t="str">
        <f t="array" ref="I5231">_xlfn.XLOOKUP(G5231,Movies_data!$A$1:$A$41,Movies_data!$D$1:$D$41,"not found")</f>
        <v>Comedy</v>
      </c>
      <c r="J5231" s="1" t="str">
        <f t="array" ref="J5231">_xlfn.XLOOKUP(G5231,Movies_data!$A$1:$A$41,Movies_data!$C$1:$C$41,"not found")</f>
        <v>Kannada</v>
      </c>
      <c r="K5231" s="1">
        <f t="array" ref="K5231">_xlfn.XLOOKUP(G5231,Movies_data!$A$1:$A$41,Movies_data!$H$1:$H$41,"Not Found")</f>
        <v>8</v>
      </c>
      <c r="L5231" s="1" t="str">
        <f t="array" ref="L5231">_xlfn.XLOOKUP(A5231,Booking_data!$A$1:$A$6001,Booking_data!$E$1:$E$6001,"not Found")</f>
        <v>C141</v>
      </c>
      <c r="M5231" s="1" t="str">
        <f t="array" ref="M5231">_xlfn.XLOOKUP(L5231,Cinemas_data!$A$1:$A$49,Cinemas_data!$I$1:$I$49,"not Found")</f>
        <v>#NAME?</v>
      </c>
      <c r="N5231" s="1" t="str">
        <f t="array" ref="N5231">_xlfn.XLOOKUP(L5231,Cinemas_data!$A$1:$A$49,Cinemas_data!$C$1:$C$49,"not Found")</f>
        <v>Ahmedabad</v>
      </c>
      <c r="O5231" s="1">
        <f t="array" ref="O5231">_xlfn.XLOOKUP(A5231,Booking_data!$A$1:$A$6001,Booking_data!$H$1:$H$6001,"not found")</f>
        <v>3</v>
      </c>
      <c r="P5231" s="1">
        <f t="array" ref="P5231">_xlfn.XLOOKUP(A5231,Booking_data!$A$1:$A$6001,Booking_data!$I$1:$I$6001,"not Found")</f>
        <v>420</v>
      </c>
      <c r="Q5231" s="1">
        <f t="shared" si="3"/>
        <v>1260</v>
      </c>
      <c r="R5231" s="1" t="str">
        <f t="array" ref="R5231">_xlfn.XLOOKUP(A5231,Booking_data!$A$1:$A$6001,Booking_data!$L$1:$L$6001,"Not Found")</f>
        <v>Credit Card</v>
      </c>
      <c r="S5231" s="1">
        <f t="array" ref="S5231">_xlfn.XLOOKUP(A5231,Booking_data!$A$1:$A$6001,Booking_data!$N$1:$N$6001,"not Found")</f>
        <v>46</v>
      </c>
      <c r="T5231" s="1" t="str">
        <f t="array" ref="T5231">_xlfn.XLOOKUP(A5231,Booking_data!$A$1:$A$6001,Booking_data!$O$1:$O$6001,"Not Found")</f>
        <v>Male</v>
      </c>
      <c r="U5231" s="1" t="str">
        <f t="shared" si="4"/>
        <v>Above 45</v>
      </c>
      <c r="V5231" s="1" t="str">
        <f t="shared" si="5"/>
        <v>Medium Booking</v>
      </c>
    </row>
    <row r="5232" ht="15.75" customHeight="1">
      <c r="A5232" s="1" t="s">
        <v>5546</v>
      </c>
      <c r="B5232" s="6">
        <v>46082.0</v>
      </c>
      <c r="C5232" s="6">
        <v>46087.0</v>
      </c>
      <c r="D5232" s="7">
        <v>0.6458333333333334</v>
      </c>
      <c r="E5232" s="1" t="str">
        <f t="shared" si="1"/>
        <v>Weekend</v>
      </c>
      <c r="F5232" s="1" t="str">
        <f t="shared" si="2"/>
        <v>Mar</v>
      </c>
      <c r="G5232" s="1" t="str">
        <f t="array" ref="G5232">_xlfn.XLOOKUP(A5232,Booking_data!$A$1:$A$6001,Booking_data!$D$1:$D$6001,"not found")</f>
        <v>M017</v>
      </c>
      <c r="H5232" s="1" t="str">
        <f t="array" ref="H5232">_xlfn.XLOOKUP(G5232,Movies_data!$A$1:$A$41,Movies_data!$B$1:$B$41,"not found")</f>
        <v>Baahubali 2</v>
      </c>
      <c r="I5232" s="1" t="str">
        <f t="array" ref="I5232">_xlfn.XLOOKUP(G5232,Movies_data!$A$1:$A$41,Movies_data!$D$1:$D$41,"not found")</f>
        <v>Action</v>
      </c>
      <c r="J5232" s="1" t="str">
        <f t="array" ref="J5232">_xlfn.XLOOKUP(G5232,Movies_data!$A$1:$A$41,Movies_data!$C$1:$C$41,"not found")</f>
        <v>Telugu</v>
      </c>
      <c r="K5232" s="1">
        <f t="array" ref="K5232">_xlfn.XLOOKUP(G5232,Movies_data!$A$1:$A$41,Movies_data!$H$1:$H$41,"Not Found")</f>
        <v>8.2</v>
      </c>
      <c r="L5232" s="1" t="str">
        <f t="array" ref="L5232">_xlfn.XLOOKUP(A5232,Booking_data!$A$1:$A$6001,Booking_data!$E$1:$E$6001,"not Found")</f>
        <v>C033</v>
      </c>
      <c r="M5232" s="1" t="str">
        <f t="array" ref="M5232">_xlfn.XLOOKUP(L5232,Cinemas_data!$A$1:$A$49,Cinemas_data!$I$1:$I$49,"not Found")</f>
        <v>#NAME?</v>
      </c>
      <c r="N5232" s="1" t="str">
        <f t="array" ref="N5232">_xlfn.XLOOKUP(L5232,Cinemas_data!$A$1:$A$49,Cinemas_data!$C$1:$C$49,"not Found")</f>
        <v>Madurai</v>
      </c>
      <c r="O5232" s="1">
        <f t="array" ref="O5232">_xlfn.XLOOKUP(A5232,Booking_data!$A$1:$A$6001,Booking_data!$H$1:$H$6001,"not found")</f>
        <v>2</v>
      </c>
      <c r="P5232" s="1">
        <f t="array" ref="P5232">_xlfn.XLOOKUP(A5232,Booking_data!$A$1:$A$6001,Booking_data!$I$1:$I$6001,"not Found")</f>
        <v>180</v>
      </c>
      <c r="Q5232" s="1">
        <f t="shared" si="3"/>
        <v>360</v>
      </c>
      <c r="R5232" s="1" t="str">
        <f t="array" ref="R5232">_xlfn.XLOOKUP(A5232,Booking_data!$A$1:$A$6001,Booking_data!$L$1:$L$6001,"Not Found")</f>
        <v>Credit Card</v>
      </c>
      <c r="S5232" s="1">
        <f t="array" ref="S5232">_xlfn.XLOOKUP(A5232,Booking_data!$A$1:$A$6001,Booking_data!$N$1:$N$6001,"not Found")</f>
        <v>32</v>
      </c>
      <c r="T5232" s="1" t="str">
        <f t="array" ref="T5232">_xlfn.XLOOKUP(A5232,Booking_data!$A$1:$A$6001,Booking_data!$O$1:$O$6001,"Not Found")</f>
        <v>Female</v>
      </c>
      <c r="U5232" s="1" t="str">
        <f t="shared" si="4"/>
        <v>Middle Age</v>
      </c>
      <c r="V5232" s="1" t="str">
        <f t="shared" si="5"/>
        <v>Low Booking</v>
      </c>
    </row>
    <row r="5233" ht="15.75" customHeight="1">
      <c r="A5233" s="1" t="s">
        <v>5547</v>
      </c>
      <c r="B5233" s="6">
        <v>46042.0</v>
      </c>
      <c r="C5233" s="6">
        <v>46042.0</v>
      </c>
      <c r="D5233" s="7">
        <v>0.7708333333333334</v>
      </c>
      <c r="E5233" s="1" t="str">
        <f t="shared" si="1"/>
        <v>Weekday</v>
      </c>
      <c r="F5233" s="1" t="str">
        <f t="shared" si="2"/>
        <v>Jan</v>
      </c>
      <c r="G5233" s="1" t="str">
        <f t="array" ref="G5233">_xlfn.XLOOKUP(A5233,Booking_data!$A$1:$A$6001,Booking_data!$D$1:$D$6001,"not found")</f>
        <v>M004</v>
      </c>
      <c r="H5233" s="1" t="str">
        <f t="array" ref="H5233">_xlfn.XLOOKUP(G5233,Movies_data!$A$1:$A$41,Movies_data!$B$1:$B$41,"not found")</f>
        <v>Ponniyin Selvan I</v>
      </c>
      <c r="I5233" s="1" t="str">
        <f t="array" ref="I5233">_xlfn.XLOOKUP(G5233,Movies_data!$A$1:$A$41,Movies_data!$D$1:$D$41,"not found")</f>
        <v>Drama</v>
      </c>
      <c r="J5233" s="1" t="str">
        <f t="array" ref="J5233">_xlfn.XLOOKUP(G5233,Movies_data!$A$1:$A$41,Movies_data!$C$1:$C$41,"not found")</f>
        <v>Tamil</v>
      </c>
      <c r="K5233" s="1">
        <f t="array" ref="K5233">_xlfn.XLOOKUP(G5233,Movies_data!$A$1:$A$41,Movies_data!$H$1:$H$41,"Not Found")</f>
        <v>7.6</v>
      </c>
      <c r="L5233" s="1" t="str">
        <f t="array" ref="L5233">_xlfn.XLOOKUP(A5233,Booking_data!$A$1:$A$6001,Booking_data!$E$1:$E$6001,"not Found")</f>
        <v>C142</v>
      </c>
      <c r="M5233" s="1" t="str">
        <f t="array" ref="M5233">_xlfn.XLOOKUP(L5233,Cinemas_data!$A$1:$A$49,Cinemas_data!$I$1:$I$49,"not Found")</f>
        <v>#NAME?</v>
      </c>
      <c r="N5233" s="1" t="str">
        <f t="array" ref="N5233">_xlfn.XLOOKUP(L5233,Cinemas_data!$A$1:$A$49,Cinemas_data!$C$1:$C$49,"not Found")</f>
        <v>Ahmedabad</v>
      </c>
      <c r="O5233" s="1">
        <f t="array" ref="O5233">_xlfn.XLOOKUP(A5233,Booking_data!$A$1:$A$6001,Booking_data!$H$1:$H$6001,"not found")</f>
        <v>6</v>
      </c>
      <c r="P5233" s="1">
        <f t="array" ref="P5233">_xlfn.XLOOKUP(A5233,Booking_data!$A$1:$A$6001,Booking_data!$I$1:$I$6001,"not Found")</f>
        <v>220</v>
      </c>
      <c r="Q5233" s="1">
        <f t="shared" si="3"/>
        <v>1320</v>
      </c>
      <c r="R5233" s="1" t="str">
        <f t="array" ref="R5233">_xlfn.XLOOKUP(A5233,Booking_data!$A$1:$A$6001,Booking_data!$L$1:$L$6001,"Not Found")</f>
        <v>Debit Card</v>
      </c>
      <c r="S5233" s="1">
        <f t="array" ref="S5233">_xlfn.XLOOKUP(A5233,Booking_data!$A$1:$A$6001,Booking_data!$N$1:$N$6001,"not Found")</f>
        <v>41</v>
      </c>
      <c r="T5233" s="1" t="str">
        <f t="array" ref="T5233">_xlfn.XLOOKUP(A5233,Booking_data!$A$1:$A$6001,Booking_data!$O$1:$O$6001,"Not Found")</f>
        <v>Female</v>
      </c>
      <c r="U5233" s="1" t="str">
        <f t="shared" si="4"/>
        <v>Middle Age</v>
      </c>
      <c r="V5233" s="1" t="str">
        <f t="shared" si="5"/>
        <v>High Booking</v>
      </c>
    </row>
    <row r="5234" ht="15.75" customHeight="1">
      <c r="A5234" s="1" t="s">
        <v>5548</v>
      </c>
      <c r="B5234" s="6">
        <v>46130.0</v>
      </c>
      <c r="C5234" s="6">
        <v>46130.0</v>
      </c>
      <c r="D5234" s="7">
        <v>0.6458333333333334</v>
      </c>
      <c r="E5234" s="1" t="str">
        <f t="shared" si="1"/>
        <v>Weekend</v>
      </c>
      <c r="F5234" s="1" t="str">
        <f t="shared" si="2"/>
        <v>Apr</v>
      </c>
      <c r="G5234" s="1" t="str">
        <f t="array" ref="G5234">_xlfn.XLOOKUP(A5234,Booking_data!$A$1:$A$6001,Booking_data!$D$1:$D$6001,"not found")</f>
        <v>M027</v>
      </c>
      <c r="H5234" s="1" t="str">
        <f t="array" ref="H5234">_xlfn.XLOOKUP(G5234,Movies_data!$A$1:$A$41,Movies_data!$B$1:$B$41,"not found")</f>
        <v>KGF Chapter 2</v>
      </c>
      <c r="I5234" s="1" t="str">
        <f t="array" ref="I5234">_xlfn.XLOOKUP(G5234,Movies_data!$A$1:$A$41,Movies_data!$D$1:$D$41,"not found")</f>
        <v>Action</v>
      </c>
      <c r="J5234" s="1" t="str">
        <f t="array" ref="J5234">_xlfn.XLOOKUP(G5234,Movies_data!$A$1:$A$41,Movies_data!$C$1:$C$41,"not found")</f>
        <v>Kannada</v>
      </c>
      <c r="K5234" s="1">
        <f t="array" ref="K5234">_xlfn.XLOOKUP(G5234,Movies_data!$A$1:$A$41,Movies_data!$H$1:$H$41,"Not Found")</f>
        <v>8.3</v>
      </c>
      <c r="L5234" s="1" t="str">
        <f t="array" ref="L5234">_xlfn.XLOOKUP(A5234,Booking_data!$A$1:$A$6001,Booking_data!$E$1:$E$6001,"not Found")</f>
        <v>C092</v>
      </c>
      <c r="M5234" s="1" t="str">
        <f t="array" ref="M5234">_xlfn.XLOOKUP(L5234,Cinemas_data!$A$1:$A$49,Cinemas_data!$I$1:$I$49,"not Found")</f>
        <v>#NAME?</v>
      </c>
      <c r="N5234" s="1" t="str">
        <f t="array" ref="N5234">_xlfn.XLOOKUP(L5234,Cinemas_data!$A$1:$A$49,Cinemas_data!$C$1:$C$49,"not Found")</f>
        <v>Mumbai</v>
      </c>
      <c r="O5234" s="1">
        <f t="array" ref="O5234">_xlfn.XLOOKUP(A5234,Booking_data!$A$1:$A$6001,Booking_data!$H$1:$H$6001,"not found")</f>
        <v>3</v>
      </c>
      <c r="P5234" s="1">
        <f t="array" ref="P5234">_xlfn.XLOOKUP(A5234,Booking_data!$A$1:$A$6001,Booking_data!$I$1:$I$6001,"not Found")</f>
        <v>160</v>
      </c>
      <c r="Q5234" s="1">
        <f t="shared" si="3"/>
        <v>480</v>
      </c>
      <c r="R5234" s="1" t="str">
        <f t="array" ref="R5234">_xlfn.XLOOKUP(A5234,Booking_data!$A$1:$A$6001,Booking_data!$L$1:$L$6001,"Not Found")</f>
        <v>Debit Card</v>
      </c>
      <c r="S5234" s="1">
        <f t="array" ref="S5234">_xlfn.XLOOKUP(A5234,Booking_data!$A$1:$A$6001,Booking_data!$N$1:$N$6001,"not Found")</f>
        <v>49</v>
      </c>
      <c r="T5234" s="1" t="str">
        <f t="array" ref="T5234">_xlfn.XLOOKUP(A5234,Booking_data!$A$1:$A$6001,Booking_data!$O$1:$O$6001,"Not Found")</f>
        <v>Male</v>
      </c>
      <c r="U5234" s="1" t="str">
        <f t="shared" si="4"/>
        <v>Above 45</v>
      </c>
      <c r="V5234" s="1" t="str">
        <f t="shared" si="5"/>
        <v>Medium Booking</v>
      </c>
    </row>
    <row r="5235" ht="15.75" customHeight="1">
      <c r="A5235" s="1" t="s">
        <v>5549</v>
      </c>
      <c r="B5235" s="6">
        <v>46030.0</v>
      </c>
      <c r="C5235" s="6">
        <v>46034.0</v>
      </c>
      <c r="D5235" s="7">
        <v>0.3958333333333333</v>
      </c>
      <c r="E5235" s="1" t="str">
        <f t="shared" si="1"/>
        <v>Weekday</v>
      </c>
      <c r="F5235" s="1" t="str">
        <f t="shared" si="2"/>
        <v>Jan</v>
      </c>
      <c r="G5235" s="1" t="str">
        <f t="array" ref="G5235">_xlfn.XLOOKUP(A5235,Booking_data!$A$1:$A$6001,Booking_data!$D$1:$D$6001,"not found")</f>
        <v>M006</v>
      </c>
      <c r="H5235" s="1" t="str">
        <f t="array" ref="H5235">_xlfn.XLOOKUP(G5235,Movies_data!$A$1:$A$41,Movies_data!$B$1:$B$41,"not found")</f>
        <v>Maamannan</v>
      </c>
      <c r="I5235" s="1" t="str">
        <f t="array" ref="I5235">_xlfn.XLOOKUP(G5235,Movies_data!$A$1:$A$41,Movies_data!$D$1:$D$41,"not found")</f>
        <v>Drama</v>
      </c>
      <c r="J5235" s="1" t="str">
        <f t="array" ref="J5235">_xlfn.XLOOKUP(G5235,Movies_data!$A$1:$A$41,Movies_data!$C$1:$C$41,"not found")</f>
        <v>Tamil</v>
      </c>
      <c r="K5235" s="1">
        <f t="array" ref="K5235">_xlfn.XLOOKUP(G5235,Movies_data!$A$1:$A$41,Movies_data!$H$1:$H$41,"Not Found")</f>
        <v>7.3</v>
      </c>
      <c r="L5235" s="1" t="str">
        <f t="array" ref="L5235">_xlfn.XLOOKUP(A5235,Booking_data!$A$1:$A$6001,Booking_data!$E$1:$E$6001,"not Found")</f>
        <v>C141</v>
      </c>
      <c r="M5235" s="1" t="str">
        <f t="array" ref="M5235">_xlfn.XLOOKUP(L5235,Cinemas_data!$A$1:$A$49,Cinemas_data!$I$1:$I$49,"not Found")</f>
        <v>#NAME?</v>
      </c>
      <c r="N5235" s="1" t="str">
        <f t="array" ref="N5235">_xlfn.XLOOKUP(L5235,Cinemas_data!$A$1:$A$49,Cinemas_data!$C$1:$C$49,"not Found")</f>
        <v>Ahmedabad</v>
      </c>
      <c r="O5235" s="1">
        <f t="array" ref="O5235">_xlfn.XLOOKUP(A5235,Booking_data!$A$1:$A$6001,Booking_data!$H$1:$H$6001,"not found")</f>
        <v>4</v>
      </c>
      <c r="P5235" s="1">
        <f t="array" ref="P5235">_xlfn.XLOOKUP(A5235,Booking_data!$A$1:$A$6001,Booking_data!$I$1:$I$6001,"not Found")</f>
        <v>420</v>
      </c>
      <c r="Q5235" s="1">
        <f t="shared" si="3"/>
        <v>1680</v>
      </c>
      <c r="R5235" s="1" t="str">
        <f t="array" ref="R5235">_xlfn.XLOOKUP(A5235,Booking_data!$A$1:$A$6001,Booking_data!$L$1:$L$6001,"Not Found")</f>
        <v>UPI</v>
      </c>
      <c r="S5235" s="1">
        <f t="array" ref="S5235">_xlfn.XLOOKUP(A5235,Booking_data!$A$1:$A$6001,Booking_data!$N$1:$N$6001,"not Found")</f>
        <v>54</v>
      </c>
      <c r="T5235" s="1" t="str">
        <f t="array" ref="T5235">_xlfn.XLOOKUP(A5235,Booking_data!$A$1:$A$6001,Booking_data!$O$1:$O$6001,"Not Found")</f>
        <v>Female</v>
      </c>
      <c r="U5235" s="1" t="str">
        <f t="shared" si="4"/>
        <v>Above 45</v>
      </c>
      <c r="V5235" s="1" t="str">
        <f t="shared" si="5"/>
        <v>Medium Booking</v>
      </c>
    </row>
    <row r="5236" ht="15.75" customHeight="1">
      <c r="A5236" s="1" t="s">
        <v>5550</v>
      </c>
      <c r="B5236" s="6">
        <v>46089.0</v>
      </c>
      <c r="C5236" s="6">
        <v>46095.0</v>
      </c>
      <c r="D5236" s="7">
        <v>0.9375</v>
      </c>
      <c r="E5236" s="1" t="str">
        <f t="shared" si="1"/>
        <v>Weekend</v>
      </c>
      <c r="F5236" s="1" t="str">
        <f t="shared" si="2"/>
        <v>Mar</v>
      </c>
      <c r="G5236" s="1" t="str">
        <f t="array" ref="G5236">_xlfn.XLOOKUP(A5236,Booking_data!$A$1:$A$6001,Booking_data!$D$1:$D$6001,"not found")</f>
        <v>M012</v>
      </c>
      <c r="H5236" s="1" t="str">
        <f t="array" ref="H5236">_xlfn.XLOOKUP(G5236,Movies_data!$A$1:$A$41,Movies_data!$B$1:$B$41,"not found")</f>
        <v>RRR</v>
      </c>
      <c r="I5236" s="1" t="str">
        <f t="array" ref="I5236">_xlfn.XLOOKUP(G5236,Movies_data!$A$1:$A$41,Movies_data!$D$1:$D$41,"not found")</f>
        <v>Action</v>
      </c>
      <c r="J5236" s="1" t="str">
        <f t="array" ref="J5236">_xlfn.XLOOKUP(G5236,Movies_data!$A$1:$A$41,Movies_data!$C$1:$C$41,"not found")</f>
        <v>Telugu</v>
      </c>
      <c r="K5236" s="1">
        <f t="array" ref="K5236">_xlfn.XLOOKUP(G5236,Movies_data!$A$1:$A$41,Movies_data!$H$1:$H$41,"Not Found")</f>
        <v>7.8</v>
      </c>
      <c r="L5236" s="1" t="str">
        <f t="array" ref="L5236">_xlfn.XLOOKUP(A5236,Booking_data!$A$1:$A$6001,Booking_data!$E$1:$E$6001,"not Found")</f>
        <v>C121</v>
      </c>
      <c r="M5236" s="1" t="str">
        <f t="array" ref="M5236">_xlfn.XLOOKUP(L5236,Cinemas_data!$A$1:$A$49,Cinemas_data!$I$1:$I$49,"not Found")</f>
        <v>#NAME?</v>
      </c>
      <c r="N5236" s="1" t="str">
        <f t="array" ref="N5236">_xlfn.XLOOKUP(L5236,Cinemas_data!$A$1:$A$49,Cinemas_data!$C$1:$C$49,"not Found")</f>
        <v>Noida</v>
      </c>
      <c r="O5236" s="1">
        <f t="array" ref="O5236">_xlfn.XLOOKUP(A5236,Booking_data!$A$1:$A$6001,Booking_data!$H$1:$H$6001,"not found")</f>
        <v>4</v>
      </c>
      <c r="P5236" s="1">
        <f t="array" ref="P5236">_xlfn.XLOOKUP(A5236,Booking_data!$A$1:$A$6001,Booking_data!$I$1:$I$6001,"not Found")</f>
        <v>240</v>
      </c>
      <c r="Q5236" s="1">
        <f t="shared" si="3"/>
        <v>960</v>
      </c>
      <c r="R5236" s="1" t="str">
        <f t="array" ref="R5236">_xlfn.XLOOKUP(A5236,Booking_data!$A$1:$A$6001,Booking_data!$L$1:$L$6001,"Not Found")</f>
        <v>Net Banking</v>
      </c>
      <c r="S5236" s="1">
        <f t="array" ref="S5236">_xlfn.XLOOKUP(A5236,Booking_data!$A$1:$A$6001,Booking_data!$N$1:$N$6001,"not Found")</f>
        <v>60</v>
      </c>
      <c r="T5236" s="1" t="str">
        <f t="array" ref="T5236">_xlfn.XLOOKUP(A5236,Booking_data!$A$1:$A$6001,Booking_data!$O$1:$O$6001,"Not Found")</f>
        <v>Female</v>
      </c>
      <c r="U5236" s="1" t="str">
        <f t="shared" si="4"/>
        <v>Above 45</v>
      </c>
      <c r="V5236" s="1" t="str">
        <f t="shared" si="5"/>
        <v>Medium Booking</v>
      </c>
    </row>
    <row r="5237" ht="15.75" customHeight="1">
      <c r="A5237" s="1" t="s">
        <v>5551</v>
      </c>
      <c r="B5237" s="6">
        <v>46051.0</v>
      </c>
      <c r="C5237" s="6">
        <v>46052.0</v>
      </c>
      <c r="D5237" s="7">
        <v>0.9375</v>
      </c>
      <c r="E5237" s="1" t="str">
        <f t="shared" si="1"/>
        <v>Weekday</v>
      </c>
      <c r="F5237" s="1" t="str">
        <f t="shared" si="2"/>
        <v>Jan</v>
      </c>
      <c r="G5237" s="1" t="str">
        <f t="array" ref="G5237">_xlfn.XLOOKUP(A5237,Booking_data!$A$1:$A$6001,Booking_data!$D$1:$D$6001,"not found")</f>
        <v>M013</v>
      </c>
      <c r="H5237" s="1" t="str">
        <f t="array" ref="H5237">_xlfn.XLOOKUP(G5237,Movies_data!$A$1:$A$41,Movies_data!$B$1:$B$41,"not found")</f>
        <v>Salaar</v>
      </c>
      <c r="I5237" s="1" t="str">
        <f t="array" ref="I5237">_xlfn.XLOOKUP(G5237,Movies_data!$A$1:$A$41,Movies_data!$D$1:$D$41,"not found")</f>
        <v>Action</v>
      </c>
      <c r="J5237" s="1" t="str">
        <f t="array" ref="J5237">_xlfn.XLOOKUP(G5237,Movies_data!$A$1:$A$41,Movies_data!$C$1:$C$41,"not found")</f>
        <v>Telugu</v>
      </c>
      <c r="K5237" s="1">
        <f t="array" ref="K5237">_xlfn.XLOOKUP(G5237,Movies_data!$A$1:$A$41,Movies_data!$H$1:$H$41,"Not Found")</f>
        <v>6.5</v>
      </c>
      <c r="L5237" s="1" t="str">
        <f t="array" ref="L5237">_xlfn.XLOOKUP(A5237,Booking_data!$A$1:$A$6001,Booking_data!$E$1:$E$6001,"not Found")</f>
        <v>C101</v>
      </c>
      <c r="M5237" s="1" t="str">
        <f t="array" ref="M5237">_xlfn.XLOOKUP(L5237,Cinemas_data!$A$1:$A$49,Cinemas_data!$I$1:$I$49,"not Found")</f>
        <v>#NAME?</v>
      </c>
      <c r="N5237" s="1" t="str">
        <f t="array" ref="N5237">_xlfn.XLOOKUP(L5237,Cinemas_data!$A$1:$A$49,Cinemas_data!$C$1:$C$49,"not Found")</f>
        <v>Pune</v>
      </c>
      <c r="O5237" s="1">
        <f t="array" ref="O5237">_xlfn.XLOOKUP(A5237,Booking_data!$A$1:$A$6001,Booking_data!$H$1:$H$6001,"not found")</f>
        <v>1</v>
      </c>
      <c r="P5237" s="1">
        <f t="array" ref="P5237">_xlfn.XLOOKUP(A5237,Booking_data!$A$1:$A$6001,Booking_data!$I$1:$I$6001,"not Found")</f>
        <v>260</v>
      </c>
      <c r="Q5237" s="1">
        <f t="shared" si="3"/>
        <v>260</v>
      </c>
      <c r="R5237" s="1" t="str">
        <f t="array" ref="R5237">_xlfn.XLOOKUP(A5237,Booking_data!$A$1:$A$6001,Booking_data!$L$1:$L$6001,"Not Found")</f>
        <v>Debit Card</v>
      </c>
      <c r="S5237" s="1">
        <f t="array" ref="S5237">_xlfn.XLOOKUP(A5237,Booking_data!$A$1:$A$6001,Booking_data!$N$1:$N$6001,"not Found")</f>
        <v>42</v>
      </c>
      <c r="T5237" s="1" t="str">
        <f t="array" ref="T5237">_xlfn.XLOOKUP(A5237,Booking_data!$A$1:$A$6001,Booking_data!$O$1:$O$6001,"Not Found")</f>
        <v>Other</v>
      </c>
      <c r="U5237" s="1" t="str">
        <f t="shared" si="4"/>
        <v>Middle Age</v>
      </c>
      <c r="V5237" s="1" t="str">
        <f t="shared" si="5"/>
        <v>Low Booking</v>
      </c>
    </row>
    <row r="5238" ht="15.75" customHeight="1">
      <c r="A5238" s="1" t="s">
        <v>5552</v>
      </c>
      <c r="B5238" s="6">
        <v>46119.0</v>
      </c>
      <c r="C5238" s="6">
        <v>46125.0</v>
      </c>
      <c r="D5238" s="7">
        <v>0.3958333333333333</v>
      </c>
      <c r="E5238" s="1" t="str">
        <f t="shared" si="1"/>
        <v>Weekday</v>
      </c>
      <c r="F5238" s="1" t="str">
        <f t="shared" si="2"/>
        <v>Apr</v>
      </c>
      <c r="G5238" s="1" t="str">
        <f t="array" ref="G5238">_xlfn.XLOOKUP(A5238,Booking_data!$A$1:$A$6001,Booking_data!$D$1:$D$6001,"not found")</f>
        <v>M008</v>
      </c>
      <c r="H5238" s="1" t="str">
        <f t="array" ref="H5238">_xlfn.XLOOKUP(G5238,Movies_data!$A$1:$A$41,Movies_data!$B$1:$B$41,"not found")</f>
        <v>Love Today</v>
      </c>
      <c r="I5238" s="1" t="str">
        <f t="array" ref="I5238">_xlfn.XLOOKUP(G5238,Movies_data!$A$1:$A$41,Movies_data!$D$1:$D$41,"not found")</f>
        <v>Romance</v>
      </c>
      <c r="J5238" s="1" t="str">
        <f t="array" ref="J5238">_xlfn.XLOOKUP(G5238,Movies_data!$A$1:$A$41,Movies_data!$C$1:$C$41,"not found")</f>
        <v>Tamil</v>
      </c>
      <c r="K5238" s="1">
        <f t="array" ref="K5238">_xlfn.XLOOKUP(G5238,Movies_data!$A$1:$A$41,Movies_data!$H$1:$H$41,"Not Found")</f>
        <v>7.4</v>
      </c>
      <c r="L5238" s="1" t="str">
        <f t="array" ref="L5238">_xlfn.XLOOKUP(A5238,Booking_data!$A$1:$A$6001,Booking_data!$E$1:$E$6001,"not Found")</f>
        <v>C101</v>
      </c>
      <c r="M5238" s="1" t="str">
        <f t="array" ref="M5238">_xlfn.XLOOKUP(L5238,Cinemas_data!$A$1:$A$49,Cinemas_data!$I$1:$I$49,"not Found")</f>
        <v>#NAME?</v>
      </c>
      <c r="N5238" s="1" t="str">
        <f t="array" ref="N5238">_xlfn.XLOOKUP(L5238,Cinemas_data!$A$1:$A$49,Cinemas_data!$C$1:$C$49,"not Found")</f>
        <v>Pune</v>
      </c>
      <c r="O5238" s="1">
        <f t="array" ref="O5238">_xlfn.XLOOKUP(A5238,Booking_data!$A$1:$A$6001,Booking_data!$H$1:$H$6001,"not found")</f>
        <v>2</v>
      </c>
      <c r="P5238" s="1">
        <f t="array" ref="P5238">_xlfn.XLOOKUP(A5238,Booking_data!$A$1:$A$6001,Booking_data!$I$1:$I$6001,"not Found")</f>
        <v>360</v>
      </c>
      <c r="Q5238" s="1">
        <f t="shared" si="3"/>
        <v>720</v>
      </c>
      <c r="R5238" s="1" t="str">
        <f t="array" ref="R5238">_xlfn.XLOOKUP(A5238,Booking_data!$A$1:$A$6001,Booking_data!$L$1:$L$6001,"Not Found")</f>
        <v>Wallet</v>
      </c>
      <c r="S5238" s="1">
        <f t="array" ref="S5238">_xlfn.XLOOKUP(A5238,Booking_data!$A$1:$A$6001,Booking_data!$N$1:$N$6001,"not Found")</f>
        <v>58</v>
      </c>
      <c r="T5238" s="1" t="str">
        <f t="array" ref="T5238">_xlfn.XLOOKUP(A5238,Booking_data!$A$1:$A$6001,Booking_data!$O$1:$O$6001,"Not Found")</f>
        <v>Male</v>
      </c>
      <c r="U5238" s="1" t="str">
        <f t="shared" si="4"/>
        <v>Above 45</v>
      </c>
      <c r="V5238" s="1" t="str">
        <f t="shared" si="5"/>
        <v>Low Booking</v>
      </c>
    </row>
    <row r="5239" ht="15.75" customHeight="1">
      <c r="A5239" s="1" t="s">
        <v>5553</v>
      </c>
      <c r="B5239" s="6">
        <v>46139.0</v>
      </c>
      <c r="C5239" s="6">
        <v>46143.0</v>
      </c>
      <c r="D5239" s="7">
        <v>0.7708333333333334</v>
      </c>
      <c r="E5239" s="1" t="str">
        <f t="shared" si="1"/>
        <v>Weekday</v>
      </c>
      <c r="F5239" s="1" t="str">
        <f t="shared" si="2"/>
        <v>Apr</v>
      </c>
      <c r="G5239" s="1" t="str">
        <f t="array" ref="G5239">_xlfn.XLOOKUP(A5239,Booking_data!$A$1:$A$6001,Booking_data!$D$1:$D$6001,"not found")</f>
        <v>M011</v>
      </c>
      <c r="H5239" s="1" t="str">
        <f t="array" ref="H5239">_xlfn.XLOOKUP(G5239,Movies_data!$A$1:$A$41,Movies_data!$B$1:$B$41,"not found")</f>
        <v>Pushpa 2</v>
      </c>
      <c r="I5239" s="1" t="str">
        <f t="array" ref="I5239">_xlfn.XLOOKUP(G5239,Movies_data!$A$1:$A$41,Movies_data!$D$1:$D$41,"not found")</f>
        <v>Action</v>
      </c>
      <c r="J5239" s="1" t="str">
        <f t="array" ref="J5239">_xlfn.XLOOKUP(G5239,Movies_data!$A$1:$A$41,Movies_data!$C$1:$C$41,"not found")</f>
        <v>Telugu</v>
      </c>
      <c r="K5239" s="1">
        <f t="array" ref="K5239">_xlfn.XLOOKUP(G5239,Movies_data!$A$1:$A$41,Movies_data!$H$1:$H$41,"Not Found")</f>
        <v>6.1</v>
      </c>
      <c r="L5239" s="1" t="str">
        <f t="array" ref="L5239">_xlfn.XLOOKUP(A5239,Booking_data!$A$1:$A$6001,Booking_data!$E$1:$E$6001,"not Found")</f>
        <v>C063</v>
      </c>
      <c r="M5239" s="1" t="str">
        <f t="array" ref="M5239">_xlfn.XLOOKUP(L5239,Cinemas_data!$A$1:$A$49,Cinemas_data!$I$1:$I$49,"not Found")</f>
        <v>#NAME?</v>
      </c>
      <c r="N5239" s="1" t="str">
        <f t="array" ref="N5239">_xlfn.XLOOKUP(L5239,Cinemas_data!$A$1:$A$49,Cinemas_data!$C$1:$C$49,"not Found")</f>
        <v>Mysuru</v>
      </c>
      <c r="O5239" s="1">
        <f t="array" ref="O5239">_xlfn.XLOOKUP(A5239,Booking_data!$A$1:$A$6001,Booking_data!$H$1:$H$6001,"not found")</f>
        <v>2</v>
      </c>
      <c r="P5239" s="1">
        <f t="array" ref="P5239">_xlfn.XLOOKUP(A5239,Booking_data!$A$1:$A$6001,Booking_data!$I$1:$I$6001,"not Found")</f>
        <v>420</v>
      </c>
      <c r="Q5239" s="1">
        <f t="shared" si="3"/>
        <v>840</v>
      </c>
      <c r="R5239" s="1" t="str">
        <f t="array" ref="R5239">_xlfn.XLOOKUP(A5239,Booking_data!$A$1:$A$6001,Booking_data!$L$1:$L$6001,"Not Found")</f>
        <v>Debit Card</v>
      </c>
      <c r="S5239" s="1">
        <f t="array" ref="S5239">_xlfn.XLOOKUP(A5239,Booking_data!$A$1:$A$6001,Booking_data!$N$1:$N$6001,"not Found")</f>
        <v>47</v>
      </c>
      <c r="T5239" s="1" t="str">
        <f t="array" ref="T5239">_xlfn.XLOOKUP(A5239,Booking_data!$A$1:$A$6001,Booking_data!$O$1:$O$6001,"Not Found")</f>
        <v>Female</v>
      </c>
      <c r="U5239" s="1" t="str">
        <f t="shared" si="4"/>
        <v>Above 45</v>
      </c>
      <c r="V5239" s="1" t="str">
        <f t="shared" si="5"/>
        <v>Low Booking</v>
      </c>
    </row>
    <row r="5240" ht="15.75" customHeight="1">
      <c r="A5240" s="1" t="s">
        <v>5554</v>
      </c>
      <c r="B5240" s="6">
        <v>46194.0</v>
      </c>
      <c r="C5240" s="6">
        <v>46196.0</v>
      </c>
      <c r="D5240" s="7">
        <v>0.9375</v>
      </c>
      <c r="E5240" s="1" t="str">
        <f t="shared" si="1"/>
        <v>Weekend</v>
      </c>
      <c r="F5240" s="1" t="str">
        <f t="shared" si="2"/>
        <v>Jun</v>
      </c>
      <c r="G5240" s="1" t="str">
        <f t="array" ref="G5240">_xlfn.XLOOKUP(A5240,Booking_data!$A$1:$A$6001,Booking_data!$D$1:$D$6001,"not found")</f>
        <v>M002</v>
      </c>
      <c r="H5240" s="1" t="str">
        <f t="array" ref="H5240">_xlfn.XLOOKUP(G5240,Movies_data!$A$1:$A$41,Movies_data!$B$1:$B$41,"not found")</f>
        <v>Jailer</v>
      </c>
      <c r="I5240" s="1" t="str">
        <f t="array" ref="I5240">_xlfn.XLOOKUP(G5240,Movies_data!$A$1:$A$41,Movies_data!$D$1:$D$41,"not found")</f>
        <v>Action</v>
      </c>
      <c r="J5240" s="1" t="str">
        <f t="array" ref="J5240">_xlfn.XLOOKUP(G5240,Movies_data!$A$1:$A$41,Movies_data!$C$1:$C$41,"not found")</f>
        <v>Tamil</v>
      </c>
      <c r="K5240" s="1">
        <f t="array" ref="K5240">_xlfn.XLOOKUP(G5240,Movies_data!$A$1:$A$41,Movies_data!$H$1:$H$41,"Not Found")</f>
        <v>7.1</v>
      </c>
      <c r="L5240" s="1" t="str">
        <f t="array" ref="L5240">_xlfn.XLOOKUP(A5240,Booking_data!$A$1:$A$6001,Booking_data!$E$1:$E$6001,"not Found")</f>
        <v>C031</v>
      </c>
      <c r="M5240" s="1" t="str">
        <f t="array" ref="M5240">_xlfn.XLOOKUP(L5240,Cinemas_data!$A$1:$A$49,Cinemas_data!$I$1:$I$49,"not Found")</f>
        <v>#NAME?</v>
      </c>
      <c r="N5240" s="1" t="str">
        <f t="array" ref="N5240">_xlfn.XLOOKUP(L5240,Cinemas_data!$A$1:$A$49,Cinemas_data!$C$1:$C$49,"not Found")</f>
        <v>Madurai</v>
      </c>
      <c r="O5240" s="1">
        <f t="array" ref="O5240">_xlfn.XLOOKUP(A5240,Booking_data!$A$1:$A$6001,Booking_data!$H$1:$H$6001,"not found")</f>
        <v>3</v>
      </c>
      <c r="P5240" s="1">
        <f t="array" ref="P5240">_xlfn.XLOOKUP(A5240,Booking_data!$A$1:$A$6001,Booking_data!$I$1:$I$6001,"not Found")</f>
        <v>240</v>
      </c>
      <c r="Q5240" s="1">
        <f t="shared" si="3"/>
        <v>720</v>
      </c>
      <c r="R5240" s="1" t="str">
        <f t="array" ref="R5240">_xlfn.XLOOKUP(A5240,Booking_data!$A$1:$A$6001,Booking_data!$L$1:$L$6001,"Not Found")</f>
        <v>UPI</v>
      </c>
      <c r="S5240" s="1">
        <f t="array" ref="S5240">_xlfn.XLOOKUP(A5240,Booking_data!$A$1:$A$6001,Booking_data!$N$1:$N$6001,"not Found")</f>
        <v>28</v>
      </c>
      <c r="T5240" s="1" t="str">
        <f t="array" ref="T5240">_xlfn.XLOOKUP(A5240,Booking_data!$A$1:$A$6001,Booking_data!$O$1:$O$6001,"Not Found")</f>
        <v>Male</v>
      </c>
      <c r="U5240" s="1" t="str">
        <f t="shared" si="4"/>
        <v>Youngster</v>
      </c>
      <c r="V5240" s="1" t="str">
        <f t="shared" si="5"/>
        <v>Medium Booking</v>
      </c>
    </row>
    <row r="5241" ht="15.75" customHeight="1">
      <c r="A5241" s="1" t="s">
        <v>5555</v>
      </c>
      <c r="B5241" s="6">
        <v>46056.0</v>
      </c>
      <c r="C5241" s="6">
        <v>46060.0</v>
      </c>
      <c r="D5241" s="7">
        <v>0.53125</v>
      </c>
      <c r="E5241" s="1" t="str">
        <f t="shared" si="1"/>
        <v>Weekday</v>
      </c>
      <c r="F5241" s="1" t="str">
        <f t="shared" si="2"/>
        <v>Feb</v>
      </c>
      <c r="G5241" s="1" t="str">
        <f t="array" ref="G5241">_xlfn.XLOOKUP(A5241,Booking_data!$A$1:$A$6001,Booking_data!$D$1:$D$6001,"not found")</f>
        <v>M005</v>
      </c>
      <c r="H5241" s="1" t="str">
        <f t="array" ref="H5241">_xlfn.XLOOKUP(G5241,Movies_data!$A$1:$A$41,Movies_data!$B$1:$B$41,"not found")</f>
        <v>Ponniyin Selvan II</v>
      </c>
      <c r="I5241" s="1" t="str">
        <f t="array" ref="I5241">_xlfn.XLOOKUP(G5241,Movies_data!$A$1:$A$41,Movies_data!$D$1:$D$41,"not found")</f>
        <v>Drama</v>
      </c>
      <c r="J5241" s="1" t="str">
        <f t="array" ref="J5241">_xlfn.XLOOKUP(G5241,Movies_data!$A$1:$A$41,Movies_data!$C$1:$C$41,"not found")</f>
        <v>Tamil</v>
      </c>
      <c r="K5241" s="1">
        <f t="array" ref="K5241">_xlfn.XLOOKUP(G5241,Movies_data!$A$1:$A$41,Movies_data!$H$1:$H$41,"Not Found")</f>
        <v>7.3</v>
      </c>
      <c r="L5241" s="1" t="str">
        <f t="array" ref="L5241">_xlfn.XLOOKUP(A5241,Booking_data!$A$1:$A$6001,Booking_data!$E$1:$E$6001,"not Found")</f>
        <v>C013</v>
      </c>
      <c r="M5241" s="1" t="str">
        <f t="array" ref="M5241">_xlfn.XLOOKUP(L5241,Cinemas_data!$A$1:$A$49,Cinemas_data!$I$1:$I$49,"not Found")</f>
        <v>#NAME?</v>
      </c>
      <c r="N5241" s="1" t="str">
        <f t="array" ref="N5241">_xlfn.XLOOKUP(L5241,Cinemas_data!$A$1:$A$49,Cinemas_data!$C$1:$C$49,"not Found")</f>
        <v>Chennai</v>
      </c>
      <c r="O5241" s="1">
        <f t="array" ref="O5241">_xlfn.XLOOKUP(A5241,Booking_data!$A$1:$A$6001,Booking_data!$H$1:$H$6001,"not found")</f>
        <v>2</v>
      </c>
      <c r="P5241" s="1">
        <f t="array" ref="P5241">_xlfn.XLOOKUP(A5241,Booking_data!$A$1:$A$6001,Booking_data!$I$1:$I$6001,"not Found")</f>
        <v>240</v>
      </c>
      <c r="Q5241" s="1">
        <f t="shared" si="3"/>
        <v>480</v>
      </c>
      <c r="R5241" s="1" t="str">
        <f t="array" ref="R5241">_xlfn.XLOOKUP(A5241,Booking_data!$A$1:$A$6001,Booking_data!$L$1:$L$6001,"Not Found")</f>
        <v>Net Banking</v>
      </c>
      <c r="S5241" s="1">
        <f t="array" ref="S5241">_xlfn.XLOOKUP(A5241,Booking_data!$A$1:$A$6001,Booking_data!$N$1:$N$6001,"not Found")</f>
        <v>38</v>
      </c>
      <c r="T5241" s="1" t="str">
        <f t="array" ref="T5241">_xlfn.XLOOKUP(A5241,Booking_data!$A$1:$A$6001,Booking_data!$O$1:$O$6001,"Not Found")</f>
        <v>Other</v>
      </c>
      <c r="U5241" s="1" t="str">
        <f t="shared" si="4"/>
        <v>Middle Age</v>
      </c>
      <c r="V5241" s="1" t="str">
        <f t="shared" si="5"/>
        <v>Low Booking</v>
      </c>
    </row>
    <row r="5242" ht="15.75" customHeight="1">
      <c r="A5242" s="1" t="s">
        <v>5556</v>
      </c>
      <c r="B5242" s="6">
        <v>46109.0</v>
      </c>
      <c r="C5242" s="6">
        <v>46116.0</v>
      </c>
      <c r="D5242" s="7">
        <v>0.53125</v>
      </c>
      <c r="E5242" s="1" t="str">
        <f t="shared" si="1"/>
        <v>Weekend</v>
      </c>
      <c r="F5242" s="1" t="str">
        <f t="shared" si="2"/>
        <v>Mar</v>
      </c>
      <c r="G5242" s="1" t="str">
        <f t="array" ref="G5242">_xlfn.XLOOKUP(A5242,Booking_data!$A$1:$A$6001,Booking_data!$D$1:$D$6001,"not found")</f>
        <v>M004</v>
      </c>
      <c r="H5242" s="1" t="str">
        <f t="array" ref="H5242">_xlfn.XLOOKUP(G5242,Movies_data!$A$1:$A$41,Movies_data!$B$1:$B$41,"not found")</f>
        <v>Ponniyin Selvan I</v>
      </c>
      <c r="I5242" s="1" t="str">
        <f t="array" ref="I5242">_xlfn.XLOOKUP(G5242,Movies_data!$A$1:$A$41,Movies_data!$D$1:$D$41,"not found")</f>
        <v>Drama</v>
      </c>
      <c r="J5242" s="1" t="str">
        <f t="array" ref="J5242">_xlfn.XLOOKUP(G5242,Movies_data!$A$1:$A$41,Movies_data!$C$1:$C$41,"not found")</f>
        <v>Tamil</v>
      </c>
      <c r="K5242" s="1">
        <f t="array" ref="K5242">_xlfn.XLOOKUP(G5242,Movies_data!$A$1:$A$41,Movies_data!$H$1:$H$41,"Not Found")</f>
        <v>7.6</v>
      </c>
      <c r="L5242" s="1" t="str">
        <f t="array" ref="L5242">_xlfn.XLOOKUP(A5242,Booking_data!$A$1:$A$6001,Booking_data!$E$1:$E$6001,"not Found")</f>
        <v>C112</v>
      </c>
      <c r="M5242" s="1" t="str">
        <f t="array" ref="M5242">_xlfn.XLOOKUP(L5242,Cinemas_data!$A$1:$A$49,Cinemas_data!$I$1:$I$49,"not Found")</f>
        <v>#NAME?</v>
      </c>
      <c r="N5242" s="1" t="str">
        <f t="array" ref="N5242">_xlfn.XLOOKUP(L5242,Cinemas_data!$A$1:$A$49,Cinemas_data!$C$1:$C$49,"not Found")</f>
        <v>Delhi</v>
      </c>
      <c r="O5242" s="1">
        <f t="array" ref="O5242">_xlfn.XLOOKUP(A5242,Booking_data!$A$1:$A$6001,Booking_data!$H$1:$H$6001,"not found")</f>
        <v>3</v>
      </c>
      <c r="P5242" s="1">
        <f t="array" ref="P5242">_xlfn.XLOOKUP(A5242,Booking_data!$A$1:$A$6001,Booking_data!$I$1:$I$6001,"not Found")</f>
        <v>320</v>
      </c>
      <c r="Q5242" s="1">
        <f t="shared" si="3"/>
        <v>960</v>
      </c>
      <c r="R5242" s="1" t="str">
        <f t="array" ref="R5242">_xlfn.XLOOKUP(A5242,Booking_data!$A$1:$A$6001,Booking_data!$L$1:$L$6001,"Not Found")</f>
        <v>Credit Card</v>
      </c>
      <c r="S5242" s="1">
        <f t="array" ref="S5242">_xlfn.XLOOKUP(A5242,Booking_data!$A$1:$A$6001,Booking_data!$N$1:$N$6001,"not Found")</f>
        <v>21</v>
      </c>
      <c r="T5242" s="1" t="str">
        <f t="array" ref="T5242">_xlfn.XLOOKUP(A5242,Booking_data!$A$1:$A$6001,Booking_data!$O$1:$O$6001,"Not Found")</f>
        <v>Male</v>
      </c>
      <c r="U5242" s="1" t="str">
        <f t="shared" si="4"/>
        <v>Youngster</v>
      </c>
      <c r="V5242" s="1" t="str">
        <f t="shared" si="5"/>
        <v>Medium Booking</v>
      </c>
    </row>
    <row r="5243" ht="15.75" customHeight="1">
      <c r="A5243" s="1" t="s">
        <v>5557</v>
      </c>
      <c r="B5243" s="6">
        <v>46071.0</v>
      </c>
      <c r="C5243" s="6">
        <v>46074.0</v>
      </c>
      <c r="D5243" s="7">
        <v>0.53125</v>
      </c>
      <c r="E5243" s="1" t="str">
        <f t="shared" si="1"/>
        <v>Weekday</v>
      </c>
      <c r="F5243" s="1" t="str">
        <f t="shared" si="2"/>
        <v>Feb</v>
      </c>
      <c r="G5243" s="1" t="str">
        <f t="array" ref="G5243">_xlfn.XLOOKUP(A5243,Booking_data!$A$1:$A$6001,Booking_data!$D$1:$D$6001,"not found")</f>
        <v>M002</v>
      </c>
      <c r="H5243" s="1" t="str">
        <f t="array" ref="H5243">_xlfn.XLOOKUP(G5243,Movies_data!$A$1:$A$41,Movies_data!$B$1:$B$41,"not found")</f>
        <v>Jailer</v>
      </c>
      <c r="I5243" s="1" t="str">
        <f t="array" ref="I5243">_xlfn.XLOOKUP(G5243,Movies_data!$A$1:$A$41,Movies_data!$D$1:$D$41,"not found")</f>
        <v>Action</v>
      </c>
      <c r="J5243" s="1" t="str">
        <f t="array" ref="J5243">_xlfn.XLOOKUP(G5243,Movies_data!$A$1:$A$41,Movies_data!$C$1:$C$41,"not found")</f>
        <v>Tamil</v>
      </c>
      <c r="K5243" s="1">
        <f t="array" ref="K5243">_xlfn.XLOOKUP(G5243,Movies_data!$A$1:$A$41,Movies_data!$H$1:$H$41,"Not Found")</f>
        <v>7.1</v>
      </c>
      <c r="L5243" s="1" t="str">
        <f t="array" ref="L5243">_xlfn.XLOOKUP(A5243,Booking_data!$A$1:$A$6001,Booking_data!$E$1:$E$6001,"not Found")</f>
        <v>C112</v>
      </c>
      <c r="M5243" s="1" t="str">
        <f t="array" ref="M5243">_xlfn.XLOOKUP(L5243,Cinemas_data!$A$1:$A$49,Cinemas_data!$I$1:$I$49,"not Found")</f>
        <v>#NAME?</v>
      </c>
      <c r="N5243" s="1" t="str">
        <f t="array" ref="N5243">_xlfn.XLOOKUP(L5243,Cinemas_data!$A$1:$A$49,Cinemas_data!$C$1:$C$49,"not Found")</f>
        <v>Delhi</v>
      </c>
      <c r="O5243" s="1">
        <f t="array" ref="O5243">_xlfn.XLOOKUP(A5243,Booking_data!$A$1:$A$6001,Booking_data!$H$1:$H$6001,"not found")</f>
        <v>3</v>
      </c>
      <c r="P5243" s="1">
        <f t="array" ref="P5243">_xlfn.XLOOKUP(A5243,Booking_data!$A$1:$A$6001,Booking_data!$I$1:$I$6001,"not Found")</f>
        <v>320</v>
      </c>
      <c r="Q5243" s="1">
        <f t="shared" si="3"/>
        <v>960</v>
      </c>
      <c r="R5243" s="1" t="str">
        <f t="array" ref="R5243">_xlfn.XLOOKUP(A5243,Booking_data!$A$1:$A$6001,Booking_data!$L$1:$L$6001,"Not Found")</f>
        <v>Debit Card</v>
      </c>
      <c r="S5243" s="1">
        <f t="array" ref="S5243">_xlfn.XLOOKUP(A5243,Booking_data!$A$1:$A$6001,Booking_data!$N$1:$N$6001,"not Found")</f>
        <v>23</v>
      </c>
      <c r="T5243" s="1" t="str">
        <f t="array" ref="T5243">_xlfn.XLOOKUP(A5243,Booking_data!$A$1:$A$6001,Booking_data!$O$1:$O$6001,"Not Found")</f>
        <v>Male</v>
      </c>
      <c r="U5243" s="1" t="str">
        <f t="shared" si="4"/>
        <v>Youngster</v>
      </c>
      <c r="V5243" s="1" t="str">
        <f t="shared" si="5"/>
        <v>Medium Booking</v>
      </c>
    </row>
    <row r="5244" ht="15.75" customHeight="1">
      <c r="A5244" s="1" t="s">
        <v>5558</v>
      </c>
      <c r="B5244" s="6">
        <v>46086.0</v>
      </c>
      <c r="C5244" s="6">
        <v>46090.0</v>
      </c>
      <c r="D5244" s="7">
        <v>0.53125</v>
      </c>
      <c r="E5244" s="1" t="str">
        <f t="shared" si="1"/>
        <v>Weekday</v>
      </c>
      <c r="F5244" s="1" t="str">
        <f t="shared" si="2"/>
        <v>Mar</v>
      </c>
      <c r="G5244" s="1" t="str">
        <f t="array" ref="G5244">_xlfn.XLOOKUP(A5244,Booking_data!$A$1:$A$6001,Booking_data!$D$1:$D$6001,"not found")</f>
        <v>M002</v>
      </c>
      <c r="H5244" s="1" t="str">
        <f t="array" ref="H5244">_xlfn.XLOOKUP(G5244,Movies_data!$A$1:$A$41,Movies_data!$B$1:$B$41,"not found")</f>
        <v>Jailer</v>
      </c>
      <c r="I5244" s="1" t="str">
        <f t="array" ref="I5244">_xlfn.XLOOKUP(G5244,Movies_data!$A$1:$A$41,Movies_data!$D$1:$D$41,"not found")</f>
        <v>Action</v>
      </c>
      <c r="J5244" s="1" t="str">
        <f t="array" ref="J5244">_xlfn.XLOOKUP(G5244,Movies_data!$A$1:$A$41,Movies_data!$C$1:$C$41,"not found")</f>
        <v>Tamil</v>
      </c>
      <c r="K5244" s="1">
        <f t="array" ref="K5244">_xlfn.XLOOKUP(G5244,Movies_data!$A$1:$A$41,Movies_data!$H$1:$H$41,"Not Found")</f>
        <v>7.1</v>
      </c>
      <c r="L5244" s="1" t="str">
        <f t="array" ref="L5244">_xlfn.XLOOKUP(A5244,Booking_data!$A$1:$A$6001,Booking_data!$E$1:$E$6001,"not Found")</f>
        <v>C131</v>
      </c>
      <c r="M5244" s="1" t="str">
        <f t="array" ref="M5244">_xlfn.XLOOKUP(L5244,Cinemas_data!$A$1:$A$49,Cinemas_data!$I$1:$I$49,"not Found")</f>
        <v>#NAME?</v>
      </c>
      <c r="N5244" s="1" t="str">
        <f t="array" ref="N5244">_xlfn.XLOOKUP(L5244,Cinemas_data!$A$1:$A$49,Cinemas_data!$C$1:$C$49,"not Found")</f>
        <v>Kolkata</v>
      </c>
      <c r="O5244" s="1">
        <f t="array" ref="O5244">_xlfn.XLOOKUP(A5244,Booking_data!$A$1:$A$6001,Booking_data!$H$1:$H$6001,"not found")</f>
        <v>2</v>
      </c>
      <c r="P5244" s="1">
        <f t="array" ref="P5244">_xlfn.XLOOKUP(A5244,Booking_data!$A$1:$A$6001,Booking_data!$I$1:$I$6001,"not Found")</f>
        <v>340</v>
      </c>
      <c r="Q5244" s="1">
        <f t="shared" si="3"/>
        <v>680</v>
      </c>
      <c r="R5244" s="1" t="str">
        <f t="array" ref="R5244">_xlfn.XLOOKUP(A5244,Booking_data!$A$1:$A$6001,Booking_data!$L$1:$L$6001,"Not Found")</f>
        <v>UPI</v>
      </c>
      <c r="S5244" s="1">
        <f t="array" ref="S5244">_xlfn.XLOOKUP(A5244,Booking_data!$A$1:$A$6001,Booking_data!$N$1:$N$6001,"not Found")</f>
        <v>45</v>
      </c>
      <c r="T5244" s="1" t="str">
        <f t="array" ref="T5244">_xlfn.XLOOKUP(A5244,Booking_data!$A$1:$A$6001,Booking_data!$O$1:$O$6001,"Not Found")</f>
        <v>Other</v>
      </c>
      <c r="U5244" s="1" t="str">
        <f t="shared" si="4"/>
        <v>Above 45</v>
      </c>
      <c r="V5244" s="1" t="str">
        <f t="shared" si="5"/>
        <v>Low Booking</v>
      </c>
    </row>
    <row r="5245" ht="15.75" customHeight="1">
      <c r="A5245" s="1" t="s">
        <v>5559</v>
      </c>
      <c r="B5245" s="6">
        <v>46036.0</v>
      </c>
      <c r="C5245" s="6">
        <v>46042.0</v>
      </c>
      <c r="D5245" s="7">
        <v>0.7708333333333334</v>
      </c>
      <c r="E5245" s="1" t="str">
        <f t="shared" si="1"/>
        <v>Weekday</v>
      </c>
      <c r="F5245" s="1" t="str">
        <f t="shared" si="2"/>
        <v>Jan</v>
      </c>
      <c r="G5245" s="1" t="str">
        <f t="array" ref="G5245">_xlfn.XLOOKUP(A5245,Booking_data!$A$1:$A$6001,Booking_data!$D$1:$D$6001,"not found")</f>
        <v>M005</v>
      </c>
      <c r="H5245" s="1" t="str">
        <f t="array" ref="H5245">_xlfn.XLOOKUP(G5245,Movies_data!$A$1:$A$41,Movies_data!$B$1:$B$41,"not found")</f>
        <v>Ponniyin Selvan II</v>
      </c>
      <c r="I5245" s="1" t="str">
        <f t="array" ref="I5245">_xlfn.XLOOKUP(G5245,Movies_data!$A$1:$A$41,Movies_data!$D$1:$D$41,"not found")</f>
        <v>Drama</v>
      </c>
      <c r="J5245" s="1" t="str">
        <f t="array" ref="J5245">_xlfn.XLOOKUP(G5245,Movies_data!$A$1:$A$41,Movies_data!$C$1:$C$41,"not found")</f>
        <v>Tamil</v>
      </c>
      <c r="K5245" s="1">
        <f t="array" ref="K5245">_xlfn.XLOOKUP(G5245,Movies_data!$A$1:$A$41,Movies_data!$H$1:$H$41,"Not Found")</f>
        <v>7.3</v>
      </c>
      <c r="L5245" s="1" t="str">
        <f t="array" ref="L5245">_xlfn.XLOOKUP(A5245,Booking_data!$A$1:$A$6001,Booking_data!$E$1:$E$6001,"not Found")</f>
        <v>C133</v>
      </c>
      <c r="M5245" s="1" t="str">
        <f t="array" ref="M5245">_xlfn.XLOOKUP(L5245,Cinemas_data!$A$1:$A$49,Cinemas_data!$I$1:$I$49,"not Found")</f>
        <v>#NAME?</v>
      </c>
      <c r="N5245" s="1" t="str">
        <f t="array" ref="N5245">_xlfn.XLOOKUP(L5245,Cinemas_data!$A$1:$A$49,Cinemas_data!$C$1:$C$49,"not Found")</f>
        <v>Kolkata</v>
      </c>
      <c r="O5245" s="1">
        <f t="array" ref="O5245">_xlfn.XLOOKUP(A5245,Booking_data!$A$1:$A$6001,Booking_data!$H$1:$H$6001,"not found")</f>
        <v>2</v>
      </c>
      <c r="P5245" s="1">
        <f t="array" ref="P5245">_xlfn.XLOOKUP(A5245,Booking_data!$A$1:$A$6001,Booking_data!$I$1:$I$6001,"not Found")</f>
        <v>460</v>
      </c>
      <c r="Q5245" s="1">
        <f t="shared" si="3"/>
        <v>920</v>
      </c>
      <c r="R5245" s="1" t="str">
        <f t="array" ref="R5245">_xlfn.XLOOKUP(A5245,Booking_data!$A$1:$A$6001,Booking_data!$L$1:$L$6001,"Not Found")</f>
        <v>Net Banking</v>
      </c>
      <c r="S5245" s="1">
        <f t="array" ref="S5245">_xlfn.XLOOKUP(A5245,Booking_data!$A$1:$A$6001,Booking_data!$N$1:$N$6001,"not Found")</f>
        <v>45</v>
      </c>
      <c r="T5245" s="1" t="str">
        <f t="array" ref="T5245">_xlfn.XLOOKUP(A5245,Booking_data!$A$1:$A$6001,Booking_data!$O$1:$O$6001,"Not Found")</f>
        <v>Female</v>
      </c>
      <c r="U5245" s="1" t="str">
        <f t="shared" si="4"/>
        <v>Above 45</v>
      </c>
      <c r="V5245" s="1" t="str">
        <f t="shared" si="5"/>
        <v>Low Booking</v>
      </c>
    </row>
    <row r="5246" ht="15.75" customHeight="1">
      <c r="A5246" s="1" t="s">
        <v>5560</v>
      </c>
      <c r="B5246" s="6">
        <v>46058.0</v>
      </c>
      <c r="C5246" s="6">
        <v>46058.0</v>
      </c>
      <c r="D5246" s="7">
        <v>0.6458333333333334</v>
      </c>
      <c r="E5246" s="1" t="str">
        <f t="shared" si="1"/>
        <v>Weekday</v>
      </c>
      <c r="F5246" s="1" t="str">
        <f t="shared" si="2"/>
        <v>Feb</v>
      </c>
      <c r="G5246" s="1" t="str">
        <f t="array" ref="G5246">_xlfn.XLOOKUP(A5246,Booking_data!$A$1:$A$6001,Booking_data!$D$1:$D$6001,"not found")</f>
        <v>M024</v>
      </c>
      <c r="H5246" s="1" t="str">
        <f t="array" ref="H5246">_xlfn.XLOOKUP(G5246,Movies_data!$A$1:$A$41,Movies_data!$B$1:$B$41,"not found")</f>
        <v>Bhool Bhulaiyaa 2</v>
      </c>
      <c r="I5246" s="1" t="str">
        <f t="array" ref="I5246">_xlfn.XLOOKUP(G5246,Movies_data!$A$1:$A$41,Movies_data!$D$1:$D$41,"not found")</f>
        <v>Comedy</v>
      </c>
      <c r="J5246" s="1" t="str">
        <f t="array" ref="J5246">_xlfn.XLOOKUP(G5246,Movies_data!$A$1:$A$41,Movies_data!$C$1:$C$41,"not found")</f>
        <v>Hindi</v>
      </c>
      <c r="K5246" s="1">
        <f t="array" ref="K5246">_xlfn.XLOOKUP(G5246,Movies_data!$A$1:$A$41,Movies_data!$H$1:$H$41,"Not Found")</f>
        <v>5.9</v>
      </c>
      <c r="L5246" s="1" t="str">
        <f t="array" ref="L5246">_xlfn.XLOOKUP(A5246,Booking_data!$A$1:$A$6001,Booking_data!$E$1:$E$6001,"not Found")</f>
        <v>C161</v>
      </c>
      <c r="M5246" s="1" t="str">
        <f t="array" ref="M5246">_xlfn.XLOOKUP(L5246,Cinemas_data!$A$1:$A$49,Cinemas_data!$I$1:$I$49,"not Found")</f>
        <v>#NAME?</v>
      </c>
      <c r="N5246" s="1" t="str">
        <f t="array" ref="N5246">_xlfn.XLOOKUP(L5246,Cinemas_data!$A$1:$A$49,Cinemas_data!$C$1:$C$49,"not Found")</f>
        <v>Thiruvananthapuram</v>
      </c>
      <c r="O5246" s="1">
        <f t="array" ref="O5246">_xlfn.XLOOKUP(A5246,Booking_data!$A$1:$A$6001,Booking_data!$H$1:$H$6001,"not found")</f>
        <v>2</v>
      </c>
      <c r="P5246" s="1">
        <f t="array" ref="P5246">_xlfn.XLOOKUP(A5246,Booking_data!$A$1:$A$6001,Booking_data!$I$1:$I$6001,"not Found")</f>
        <v>360</v>
      </c>
      <c r="Q5246" s="1">
        <f t="shared" si="3"/>
        <v>720</v>
      </c>
      <c r="R5246" s="1" t="str">
        <f t="array" ref="R5246">_xlfn.XLOOKUP(A5246,Booking_data!$A$1:$A$6001,Booking_data!$L$1:$L$6001,"Not Found")</f>
        <v>Net Banking</v>
      </c>
      <c r="S5246" s="1">
        <f t="array" ref="S5246">_xlfn.XLOOKUP(A5246,Booking_data!$A$1:$A$6001,Booking_data!$N$1:$N$6001,"not Found")</f>
        <v>43</v>
      </c>
      <c r="T5246" s="1" t="str">
        <f t="array" ref="T5246">_xlfn.XLOOKUP(A5246,Booking_data!$A$1:$A$6001,Booking_data!$O$1:$O$6001,"Not Found")</f>
        <v>Male</v>
      </c>
      <c r="U5246" s="1" t="str">
        <f t="shared" si="4"/>
        <v>Middle Age</v>
      </c>
      <c r="V5246" s="1" t="str">
        <f t="shared" si="5"/>
        <v>Low Booking</v>
      </c>
    </row>
    <row r="5247" ht="15.75" customHeight="1">
      <c r="A5247" s="1" t="s">
        <v>5561</v>
      </c>
      <c r="B5247" s="6">
        <v>46032.0</v>
      </c>
      <c r="C5247" s="6">
        <v>46036.0</v>
      </c>
      <c r="D5247" s="7">
        <v>0.7708333333333334</v>
      </c>
      <c r="E5247" s="1" t="str">
        <f t="shared" si="1"/>
        <v>Weekend</v>
      </c>
      <c r="F5247" s="1" t="str">
        <f t="shared" si="2"/>
        <v>Jan</v>
      </c>
      <c r="G5247" s="1" t="str">
        <f t="array" ref="G5247">_xlfn.XLOOKUP(A5247,Booking_data!$A$1:$A$6001,Booking_data!$D$1:$D$6001,"not found")</f>
        <v>M005</v>
      </c>
      <c r="H5247" s="1" t="str">
        <f t="array" ref="H5247">_xlfn.XLOOKUP(G5247,Movies_data!$A$1:$A$41,Movies_data!$B$1:$B$41,"not found")</f>
        <v>Ponniyin Selvan II</v>
      </c>
      <c r="I5247" s="1" t="str">
        <f t="array" ref="I5247">_xlfn.XLOOKUP(G5247,Movies_data!$A$1:$A$41,Movies_data!$D$1:$D$41,"not found")</f>
        <v>Drama</v>
      </c>
      <c r="J5247" s="1" t="str">
        <f t="array" ref="J5247">_xlfn.XLOOKUP(G5247,Movies_data!$A$1:$A$41,Movies_data!$C$1:$C$41,"not found")</f>
        <v>Tamil</v>
      </c>
      <c r="K5247" s="1">
        <f t="array" ref="K5247">_xlfn.XLOOKUP(G5247,Movies_data!$A$1:$A$41,Movies_data!$H$1:$H$41,"Not Found")</f>
        <v>7.3</v>
      </c>
      <c r="L5247" s="1" t="str">
        <f t="array" ref="L5247">_xlfn.XLOOKUP(A5247,Booking_data!$A$1:$A$6001,Booking_data!$E$1:$E$6001,"not Found")</f>
        <v>C143</v>
      </c>
      <c r="M5247" s="1" t="str">
        <f t="array" ref="M5247">_xlfn.XLOOKUP(L5247,Cinemas_data!$A$1:$A$49,Cinemas_data!$I$1:$I$49,"not Found")</f>
        <v>#NAME?</v>
      </c>
      <c r="N5247" s="1" t="str">
        <f t="array" ref="N5247">_xlfn.XLOOKUP(L5247,Cinemas_data!$A$1:$A$49,Cinemas_data!$C$1:$C$49,"not Found")</f>
        <v>Ahmedabad</v>
      </c>
      <c r="O5247" s="1">
        <f t="array" ref="O5247">_xlfn.XLOOKUP(A5247,Booking_data!$A$1:$A$6001,Booking_data!$H$1:$H$6001,"not found")</f>
        <v>4</v>
      </c>
      <c r="P5247" s="1">
        <f t="array" ref="P5247">_xlfn.XLOOKUP(A5247,Booking_data!$A$1:$A$6001,Booking_data!$I$1:$I$6001,"not Found")</f>
        <v>240</v>
      </c>
      <c r="Q5247" s="1">
        <f t="shared" si="3"/>
        <v>960</v>
      </c>
      <c r="R5247" s="1" t="str">
        <f t="array" ref="R5247">_xlfn.XLOOKUP(A5247,Booking_data!$A$1:$A$6001,Booking_data!$L$1:$L$6001,"Not Found")</f>
        <v>Wallet</v>
      </c>
      <c r="S5247" s="1">
        <f t="array" ref="S5247">_xlfn.XLOOKUP(A5247,Booking_data!$A$1:$A$6001,Booking_data!$N$1:$N$6001,"not Found")</f>
        <v>53</v>
      </c>
      <c r="T5247" s="1" t="str">
        <f t="array" ref="T5247">_xlfn.XLOOKUP(A5247,Booking_data!$A$1:$A$6001,Booking_data!$O$1:$O$6001,"Not Found")</f>
        <v>Female</v>
      </c>
      <c r="U5247" s="1" t="str">
        <f t="shared" si="4"/>
        <v>Above 45</v>
      </c>
      <c r="V5247" s="1" t="str">
        <f t="shared" si="5"/>
        <v>Medium Booking</v>
      </c>
    </row>
    <row r="5248" ht="15.75" customHeight="1">
      <c r="A5248" s="1" t="s">
        <v>5562</v>
      </c>
      <c r="B5248" s="6">
        <v>46029.0</v>
      </c>
      <c r="C5248" s="6">
        <v>46029.0</v>
      </c>
      <c r="D5248" s="7">
        <v>0.6458333333333334</v>
      </c>
      <c r="E5248" s="1" t="str">
        <f t="shared" si="1"/>
        <v>Weekday</v>
      </c>
      <c r="F5248" s="1" t="str">
        <f t="shared" si="2"/>
        <v>Jan</v>
      </c>
      <c r="G5248" s="1" t="str">
        <f t="array" ref="G5248">_xlfn.XLOOKUP(A5248,Booking_data!$A$1:$A$6001,Booking_data!$D$1:$D$6001,"not found")</f>
        <v>M019</v>
      </c>
      <c r="H5248" s="1" t="str">
        <f t="array" ref="H5248">_xlfn.XLOOKUP(G5248,Movies_data!$A$1:$A$41,Movies_data!$B$1:$B$41,"not found")</f>
        <v>Animal</v>
      </c>
      <c r="I5248" s="1" t="str">
        <f t="array" ref="I5248">_xlfn.XLOOKUP(G5248,Movies_data!$A$1:$A$41,Movies_data!$D$1:$D$41,"not found")</f>
        <v>Drama</v>
      </c>
      <c r="J5248" s="1" t="str">
        <f t="array" ref="J5248">_xlfn.XLOOKUP(G5248,Movies_data!$A$1:$A$41,Movies_data!$C$1:$C$41,"not found")</f>
        <v>Hindi</v>
      </c>
      <c r="K5248" s="1">
        <f t="array" ref="K5248">_xlfn.XLOOKUP(G5248,Movies_data!$A$1:$A$41,Movies_data!$H$1:$H$41,"Not Found")</f>
        <v>6.1</v>
      </c>
      <c r="L5248" s="1" t="str">
        <f t="array" ref="L5248">_xlfn.XLOOKUP(A5248,Booking_data!$A$1:$A$6001,Booking_data!$E$1:$E$6001,"not Found")</f>
        <v>C081</v>
      </c>
      <c r="M5248" s="1" t="str">
        <f t="array" ref="M5248">_xlfn.XLOOKUP(L5248,Cinemas_data!$A$1:$A$49,Cinemas_data!$I$1:$I$49,"not Found")</f>
        <v>#NAME?</v>
      </c>
      <c r="N5248" s="1" t="str">
        <f t="array" ref="N5248">_xlfn.XLOOKUP(L5248,Cinemas_data!$A$1:$A$49,Cinemas_data!$C$1:$C$49,"not Found")</f>
        <v>Vijayawada</v>
      </c>
      <c r="O5248" s="1">
        <f t="array" ref="O5248">_xlfn.XLOOKUP(A5248,Booking_data!$A$1:$A$6001,Booking_data!$H$1:$H$6001,"not found")</f>
        <v>5</v>
      </c>
      <c r="P5248" s="1">
        <f t="array" ref="P5248">_xlfn.XLOOKUP(A5248,Booking_data!$A$1:$A$6001,Booking_data!$I$1:$I$6001,"not Found")</f>
        <v>200</v>
      </c>
      <c r="Q5248" s="1">
        <f t="shared" si="3"/>
        <v>1000</v>
      </c>
      <c r="R5248" s="1" t="str">
        <f t="array" ref="R5248">_xlfn.XLOOKUP(A5248,Booking_data!$A$1:$A$6001,Booking_data!$L$1:$L$6001,"Not Found")</f>
        <v>Net Banking</v>
      </c>
      <c r="S5248" s="1">
        <f t="array" ref="S5248">_xlfn.XLOOKUP(A5248,Booking_data!$A$1:$A$6001,Booking_data!$N$1:$N$6001,"not Found")</f>
        <v>31</v>
      </c>
      <c r="T5248" s="1" t="str">
        <f t="array" ref="T5248">_xlfn.XLOOKUP(A5248,Booking_data!$A$1:$A$6001,Booking_data!$O$1:$O$6001,"Not Found")</f>
        <v>Male</v>
      </c>
      <c r="U5248" s="1" t="str">
        <f t="shared" si="4"/>
        <v>Middle Age</v>
      </c>
      <c r="V5248" s="1" t="str">
        <f t="shared" si="5"/>
        <v>High Booking</v>
      </c>
    </row>
    <row r="5249" ht="15.75" customHeight="1">
      <c r="A5249" s="1" t="s">
        <v>5563</v>
      </c>
      <c r="B5249" s="6">
        <v>46154.0</v>
      </c>
      <c r="C5249" s="6">
        <v>46155.0</v>
      </c>
      <c r="D5249" s="7">
        <v>0.53125</v>
      </c>
      <c r="E5249" s="1" t="str">
        <f t="shared" si="1"/>
        <v>Weekday</v>
      </c>
      <c r="F5249" s="1" t="str">
        <f t="shared" si="2"/>
        <v>May</v>
      </c>
      <c r="G5249" s="1" t="str">
        <f t="array" ref="G5249">_xlfn.XLOOKUP(A5249,Booking_data!$A$1:$A$6001,Booking_data!$D$1:$D$6001,"not found")</f>
        <v>M005</v>
      </c>
      <c r="H5249" s="1" t="str">
        <f t="array" ref="H5249">_xlfn.XLOOKUP(G5249,Movies_data!$A$1:$A$41,Movies_data!$B$1:$B$41,"not found")</f>
        <v>Ponniyin Selvan II</v>
      </c>
      <c r="I5249" s="1" t="str">
        <f t="array" ref="I5249">_xlfn.XLOOKUP(G5249,Movies_data!$A$1:$A$41,Movies_data!$D$1:$D$41,"not found")</f>
        <v>Drama</v>
      </c>
      <c r="J5249" s="1" t="str">
        <f t="array" ref="J5249">_xlfn.XLOOKUP(G5249,Movies_data!$A$1:$A$41,Movies_data!$C$1:$C$41,"not found")</f>
        <v>Tamil</v>
      </c>
      <c r="K5249" s="1">
        <f t="array" ref="K5249">_xlfn.XLOOKUP(G5249,Movies_data!$A$1:$A$41,Movies_data!$H$1:$H$41,"Not Found")</f>
        <v>7.3</v>
      </c>
      <c r="L5249" s="1" t="str">
        <f t="array" ref="L5249">_xlfn.XLOOKUP(A5249,Booking_data!$A$1:$A$6001,Booking_data!$E$1:$E$6001,"not Found")</f>
        <v>C073</v>
      </c>
      <c r="M5249" s="1" t="str">
        <f t="array" ref="M5249">_xlfn.XLOOKUP(L5249,Cinemas_data!$A$1:$A$49,Cinemas_data!$I$1:$I$49,"not Found")</f>
        <v>#NAME?</v>
      </c>
      <c r="N5249" s="1" t="str">
        <f t="array" ref="N5249">_xlfn.XLOOKUP(L5249,Cinemas_data!$A$1:$A$49,Cinemas_data!$C$1:$C$49,"not Found")</f>
        <v>Hyderabad</v>
      </c>
      <c r="O5249" s="1">
        <f t="array" ref="O5249">_xlfn.XLOOKUP(A5249,Booking_data!$A$1:$A$6001,Booking_data!$H$1:$H$6001,"not found")</f>
        <v>5</v>
      </c>
      <c r="P5249" s="1">
        <f t="array" ref="P5249">_xlfn.XLOOKUP(A5249,Booking_data!$A$1:$A$6001,Booking_data!$I$1:$I$6001,"not Found")</f>
        <v>240</v>
      </c>
      <c r="Q5249" s="1">
        <f t="shared" si="3"/>
        <v>1200</v>
      </c>
      <c r="R5249" s="1" t="str">
        <f t="array" ref="R5249">_xlfn.XLOOKUP(A5249,Booking_data!$A$1:$A$6001,Booking_data!$L$1:$L$6001,"Not Found")</f>
        <v>UPI</v>
      </c>
      <c r="S5249" s="1">
        <f t="array" ref="S5249">_xlfn.XLOOKUP(A5249,Booking_data!$A$1:$A$6001,Booking_data!$N$1:$N$6001,"not Found")</f>
        <v>59</v>
      </c>
      <c r="T5249" s="1" t="str">
        <f t="array" ref="T5249">_xlfn.XLOOKUP(A5249,Booking_data!$A$1:$A$6001,Booking_data!$O$1:$O$6001,"Not Found")</f>
        <v>Female</v>
      </c>
      <c r="U5249" s="1" t="str">
        <f t="shared" si="4"/>
        <v>Above 45</v>
      </c>
      <c r="V5249" s="1" t="str">
        <f t="shared" si="5"/>
        <v>High Booking</v>
      </c>
    </row>
    <row r="5250" ht="15.75" customHeight="1">
      <c r="A5250" s="1" t="s">
        <v>5564</v>
      </c>
      <c r="B5250" s="6">
        <v>46024.0</v>
      </c>
      <c r="C5250" s="6">
        <v>46027.0</v>
      </c>
      <c r="D5250" s="7">
        <v>0.7708333333333334</v>
      </c>
      <c r="E5250" s="1" t="str">
        <f t="shared" si="1"/>
        <v>Weekday</v>
      </c>
      <c r="F5250" s="1" t="str">
        <f t="shared" si="2"/>
        <v>Jan</v>
      </c>
      <c r="G5250" s="1" t="str">
        <f t="array" ref="G5250">_xlfn.XLOOKUP(A5250,Booking_data!$A$1:$A$6001,Booking_data!$D$1:$D$6001,"not found")</f>
        <v>M015</v>
      </c>
      <c r="H5250" s="1" t="str">
        <f t="array" ref="H5250">_xlfn.XLOOKUP(G5250,Movies_data!$A$1:$A$41,Movies_data!$B$1:$B$41,"not found")</f>
        <v>Kalki 2898 AD</v>
      </c>
      <c r="I5250" s="1" t="str">
        <f t="array" ref="I5250">_xlfn.XLOOKUP(G5250,Movies_data!$A$1:$A$41,Movies_data!$D$1:$D$41,"not found")</f>
        <v>Sci-Fi</v>
      </c>
      <c r="J5250" s="1" t="str">
        <f t="array" ref="J5250">_xlfn.XLOOKUP(G5250,Movies_data!$A$1:$A$41,Movies_data!$C$1:$C$41,"not found")</f>
        <v>Telugu</v>
      </c>
      <c r="K5250" s="1">
        <f t="array" ref="K5250">_xlfn.XLOOKUP(G5250,Movies_data!$A$1:$A$41,Movies_data!$H$1:$H$41,"Not Found")</f>
        <v>7</v>
      </c>
      <c r="L5250" s="1" t="str">
        <f t="array" ref="L5250">_xlfn.XLOOKUP(A5250,Booking_data!$A$1:$A$6001,Booking_data!$E$1:$E$6001,"not Found")</f>
        <v>C093</v>
      </c>
      <c r="M5250" s="1" t="str">
        <f t="array" ref="M5250">_xlfn.XLOOKUP(L5250,Cinemas_data!$A$1:$A$49,Cinemas_data!$I$1:$I$49,"not Found")</f>
        <v>#NAME?</v>
      </c>
      <c r="N5250" s="1" t="str">
        <f t="array" ref="N5250">_xlfn.XLOOKUP(L5250,Cinemas_data!$A$1:$A$49,Cinemas_data!$C$1:$C$49,"not Found")</f>
        <v>Mumbai</v>
      </c>
      <c r="O5250" s="1">
        <f t="array" ref="O5250">_xlfn.XLOOKUP(A5250,Booking_data!$A$1:$A$6001,Booking_data!$H$1:$H$6001,"not found")</f>
        <v>2</v>
      </c>
      <c r="P5250" s="1">
        <f t="array" ref="P5250">_xlfn.XLOOKUP(A5250,Booking_data!$A$1:$A$6001,Booking_data!$I$1:$I$6001,"not Found")</f>
        <v>240</v>
      </c>
      <c r="Q5250" s="1">
        <f t="shared" si="3"/>
        <v>480</v>
      </c>
      <c r="R5250" s="1" t="str">
        <f t="array" ref="R5250">_xlfn.XLOOKUP(A5250,Booking_data!$A$1:$A$6001,Booking_data!$L$1:$L$6001,"Not Found")</f>
        <v>Net Banking</v>
      </c>
      <c r="S5250" s="1">
        <f t="array" ref="S5250">_xlfn.XLOOKUP(A5250,Booking_data!$A$1:$A$6001,Booking_data!$N$1:$N$6001,"not Found")</f>
        <v>20</v>
      </c>
      <c r="T5250" s="1" t="str">
        <f t="array" ref="T5250">_xlfn.XLOOKUP(A5250,Booking_data!$A$1:$A$6001,Booking_data!$O$1:$O$6001,"Not Found")</f>
        <v>Male</v>
      </c>
      <c r="U5250" s="1" t="str">
        <f t="shared" si="4"/>
        <v>Youngster</v>
      </c>
      <c r="V5250" s="1" t="str">
        <f t="shared" si="5"/>
        <v>Low Booking</v>
      </c>
    </row>
    <row r="5251" ht="15.75" customHeight="1">
      <c r="A5251" s="1" t="s">
        <v>5565</v>
      </c>
      <c r="B5251" s="6">
        <v>46130.0</v>
      </c>
      <c r="C5251" s="6">
        <v>46130.0</v>
      </c>
      <c r="D5251" s="7">
        <v>0.3958333333333333</v>
      </c>
      <c r="E5251" s="1" t="str">
        <f t="shared" si="1"/>
        <v>Weekend</v>
      </c>
      <c r="F5251" s="1" t="str">
        <f t="shared" si="2"/>
        <v>Apr</v>
      </c>
      <c r="G5251" s="1" t="str">
        <f t="array" ref="G5251">_xlfn.XLOOKUP(A5251,Booking_data!$A$1:$A$6001,Booking_data!$D$1:$D$6001,"not found")</f>
        <v>M007</v>
      </c>
      <c r="H5251" s="1" t="str">
        <f t="array" ref="H5251">_xlfn.XLOOKUP(G5251,Movies_data!$A$1:$A$41,Movies_data!$B$1:$B$41,"not found")</f>
        <v>Good Night</v>
      </c>
      <c r="I5251" s="1" t="str">
        <f t="array" ref="I5251">_xlfn.XLOOKUP(G5251,Movies_data!$A$1:$A$41,Movies_data!$D$1:$D$41,"not found")</f>
        <v>Comedy</v>
      </c>
      <c r="J5251" s="1" t="str">
        <f t="array" ref="J5251">_xlfn.XLOOKUP(G5251,Movies_data!$A$1:$A$41,Movies_data!$C$1:$C$41,"not found")</f>
        <v>Tamil</v>
      </c>
      <c r="K5251" s="1">
        <f t="array" ref="K5251">_xlfn.XLOOKUP(G5251,Movies_data!$A$1:$A$41,Movies_data!$H$1:$H$41,"Not Found")</f>
        <v>8</v>
      </c>
      <c r="L5251" s="1" t="str">
        <f t="array" ref="L5251">_xlfn.XLOOKUP(A5251,Booking_data!$A$1:$A$6001,Booking_data!$E$1:$E$6001,"not Found")</f>
        <v>C101</v>
      </c>
      <c r="M5251" s="1" t="str">
        <f t="array" ref="M5251">_xlfn.XLOOKUP(L5251,Cinemas_data!$A$1:$A$49,Cinemas_data!$I$1:$I$49,"not Found")</f>
        <v>#NAME?</v>
      </c>
      <c r="N5251" s="1" t="str">
        <f t="array" ref="N5251">_xlfn.XLOOKUP(L5251,Cinemas_data!$A$1:$A$49,Cinemas_data!$C$1:$C$49,"not Found")</f>
        <v>Pune</v>
      </c>
      <c r="O5251" s="1">
        <f t="array" ref="O5251">_xlfn.XLOOKUP(A5251,Booking_data!$A$1:$A$6001,Booking_data!$H$1:$H$6001,"not found")</f>
        <v>3</v>
      </c>
      <c r="P5251" s="1">
        <f t="array" ref="P5251">_xlfn.XLOOKUP(A5251,Booking_data!$A$1:$A$6001,Booking_data!$I$1:$I$6001,"not Found")</f>
        <v>360</v>
      </c>
      <c r="Q5251" s="1">
        <f t="shared" si="3"/>
        <v>1080</v>
      </c>
      <c r="R5251" s="1" t="str">
        <f t="array" ref="R5251">_xlfn.XLOOKUP(A5251,Booking_data!$A$1:$A$6001,Booking_data!$L$1:$L$6001,"Not Found")</f>
        <v>Net Banking</v>
      </c>
      <c r="S5251" s="1">
        <f t="array" ref="S5251">_xlfn.XLOOKUP(A5251,Booking_data!$A$1:$A$6001,Booking_data!$N$1:$N$6001,"not Found")</f>
        <v>56</v>
      </c>
      <c r="T5251" s="1" t="str">
        <f t="array" ref="T5251">_xlfn.XLOOKUP(A5251,Booking_data!$A$1:$A$6001,Booking_data!$O$1:$O$6001,"Not Found")</f>
        <v>Other</v>
      </c>
      <c r="U5251" s="1" t="str">
        <f t="shared" si="4"/>
        <v>Above 45</v>
      </c>
      <c r="V5251" s="1" t="str">
        <f t="shared" si="5"/>
        <v>Medium Booking</v>
      </c>
    </row>
    <row r="5252" ht="15.75" customHeight="1">
      <c r="A5252" s="1" t="s">
        <v>5566</v>
      </c>
      <c r="B5252" s="6">
        <v>46028.0</v>
      </c>
      <c r="C5252" s="6">
        <v>46028.0</v>
      </c>
      <c r="D5252" s="7">
        <v>0.6458333333333334</v>
      </c>
      <c r="E5252" s="1" t="str">
        <f t="shared" si="1"/>
        <v>Weekday</v>
      </c>
      <c r="F5252" s="1" t="str">
        <f t="shared" si="2"/>
        <v>Jan</v>
      </c>
      <c r="G5252" s="1" t="str">
        <f t="array" ref="G5252">_xlfn.XLOOKUP(A5252,Booking_data!$A$1:$A$6001,Booking_data!$D$1:$D$6001,"not found")</f>
        <v>M009</v>
      </c>
      <c r="H5252" s="1" t="str">
        <f t="array" ref="H5252">_xlfn.XLOOKUP(G5252,Movies_data!$A$1:$A$41,Movies_data!$B$1:$B$41,"not found")</f>
        <v>Amaran</v>
      </c>
      <c r="I5252" s="1" t="str">
        <f t="array" ref="I5252">_xlfn.XLOOKUP(G5252,Movies_data!$A$1:$A$41,Movies_data!$D$1:$D$41,"not found")</f>
        <v>Biography</v>
      </c>
      <c r="J5252" s="1" t="str">
        <f t="array" ref="J5252">_xlfn.XLOOKUP(G5252,Movies_data!$A$1:$A$41,Movies_data!$C$1:$C$41,"not found")</f>
        <v>Tamil</v>
      </c>
      <c r="K5252" s="1">
        <f t="array" ref="K5252">_xlfn.XLOOKUP(G5252,Movies_data!$A$1:$A$41,Movies_data!$H$1:$H$41,"Not Found")</f>
        <v>8.3</v>
      </c>
      <c r="L5252" s="1" t="str">
        <f t="array" ref="L5252">_xlfn.XLOOKUP(A5252,Booking_data!$A$1:$A$6001,Booking_data!$E$1:$E$6001,"not Found")</f>
        <v>C132</v>
      </c>
      <c r="M5252" s="1" t="str">
        <f t="array" ref="M5252">_xlfn.XLOOKUP(L5252,Cinemas_data!$A$1:$A$49,Cinemas_data!$I$1:$I$49,"not Found")</f>
        <v>#NAME?</v>
      </c>
      <c r="N5252" s="1" t="str">
        <f t="array" ref="N5252">_xlfn.XLOOKUP(L5252,Cinemas_data!$A$1:$A$49,Cinemas_data!$C$1:$C$49,"not Found")</f>
        <v>Kolkata</v>
      </c>
      <c r="O5252" s="1">
        <f t="array" ref="O5252">_xlfn.XLOOKUP(A5252,Booking_data!$A$1:$A$6001,Booking_data!$H$1:$H$6001,"not found")</f>
        <v>4</v>
      </c>
      <c r="P5252" s="1">
        <f t="array" ref="P5252">_xlfn.XLOOKUP(A5252,Booking_data!$A$1:$A$6001,Booking_data!$I$1:$I$6001,"not Found")</f>
        <v>180</v>
      </c>
      <c r="Q5252" s="1">
        <f t="shared" si="3"/>
        <v>720</v>
      </c>
      <c r="R5252" s="1" t="str">
        <f t="array" ref="R5252">_xlfn.XLOOKUP(A5252,Booking_data!$A$1:$A$6001,Booking_data!$L$1:$L$6001,"Not Found")</f>
        <v>Wallet</v>
      </c>
      <c r="S5252" s="1">
        <f t="array" ref="S5252">_xlfn.XLOOKUP(A5252,Booking_data!$A$1:$A$6001,Booking_data!$N$1:$N$6001,"not Found")</f>
        <v>30</v>
      </c>
      <c r="T5252" s="1" t="str">
        <f t="array" ref="T5252">_xlfn.XLOOKUP(A5252,Booking_data!$A$1:$A$6001,Booking_data!$O$1:$O$6001,"Not Found")</f>
        <v>Other</v>
      </c>
      <c r="U5252" s="1" t="str">
        <f t="shared" si="4"/>
        <v>Middle Age</v>
      </c>
      <c r="V5252" s="1" t="str">
        <f t="shared" si="5"/>
        <v>Medium Booking</v>
      </c>
    </row>
    <row r="5253" ht="15.75" customHeight="1">
      <c r="A5253" s="1" t="s">
        <v>5567</v>
      </c>
      <c r="B5253" s="6">
        <v>46190.0</v>
      </c>
      <c r="C5253" s="6">
        <v>46196.0</v>
      </c>
      <c r="D5253" s="7">
        <v>0.53125</v>
      </c>
      <c r="E5253" s="1" t="str">
        <f t="shared" si="1"/>
        <v>Weekday</v>
      </c>
      <c r="F5253" s="1" t="str">
        <f t="shared" si="2"/>
        <v>Jun</v>
      </c>
      <c r="G5253" s="1" t="str">
        <f t="array" ref="G5253">_xlfn.XLOOKUP(A5253,Booking_data!$A$1:$A$6001,Booking_data!$D$1:$D$6001,"not found")</f>
        <v>M003</v>
      </c>
      <c r="H5253" s="1" t="str">
        <f t="array" ref="H5253">_xlfn.XLOOKUP(G5253,Movies_data!$A$1:$A$41,Movies_data!$B$1:$B$41,"not found")</f>
        <v>Vikram</v>
      </c>
      <c r="I5253" s="1" t="str">
        <f t="array" ref="I5253">_xlfn.XLOOKUP(G5253,Movies_data!$A$1:$A$41,Movies_data!$D$1:$D$41,"not found")</f>
        <v>Action</v>
      </c>
      <c r="J5253" s="1" t="str">
        <f t="array" ref="J5253">_xlfn.XLOOKUP(G5253,Movies_data!$A$1:$A$41,Movies_data!$C$1:$C$41,"not found")</f>
        <v>Tamil</v>
      </c>
      <c r="K5253" s="1">
        <f t="array" ref="K5253">_xlfn.XLOOKUP(G5253,Movies_data!$A$1:$A$41,Movies_data!$H$1:$H$41,"Not Found")</f>
        <v>8.3</v>
      </c>
      <c r="L5253" s="1" t="str">
        <f t="array" ref="L5253">_xlfn.XLOOKUP(A5253,Booking_data!$A$1:$A$6001,Booking_data!$E$1:$E$6001,"not Found")</f>
        <v>C141</v>
      </c>
      <c r="M5253" s="1" t="str">
        <f t="array" ref="M5253">_xlfn.XLOOKUP(L5253,Cinemas_data!$A$1:$A$49,Cinemas_data!$I$1:$I$49,"not Found")</f>
        <v>#NAME?</v>
      </c>
      <c r="N5253" s="1" t="str">
        <f t="array" ref="N5253">_xlfn.XLOOKUP(L5253,Cinemas_data!$A$1:$A$49,Cinemas_data!$C$1:$C$49,"not Found")</f>
        <v>Ahmedabad</v>
      </c>
      <c r="O5253" s="1">
        <f t="array" ref="O5253">_xlfn.XLOOKUP(A5253,Booking_data!$A$1:$A$6001,Booking_data!$H$1:$H$6001,"not found")</f>
        <v>2</v>
      </c>
      <c r="P5253" s="1">
        <f t="array" ref="P5253">_xlfn.XLOOKUP(A5253,Booking_data!$A$1:$A$6001,Booking_data!$I$1:$I$6001,"not Found")</f>
        <v>240</v>
      </c>
      <c r="Q5253" s="1">
        <f t="shared" si="3"/>
        <v>480</v>
      </c>
      <c r="R5253" s="1" t="str">
        <f t="array" ref="R5253">_xlfn.XLOOKUP(A5253,Booking_data!$A$1:$A$6001,Booking_data!$L$1:$L$6001,"Not Found")</f>
        <v>Credit Card</v>
      </c>
      <c r="S5253" s="1">
        <f t="array" ref="S5253">_xlfn.XLOOKUP(A5253,Booking_data!$A$1:$A$6001,Booking_data!$N$1:$N$6001,"not Found")</f>
        <v>53</v>
      </c>
      <c r="T5253" s="1" t="str">
        <f t="array" ref="T5253">_xlfn.XLOOKUP(A5253,Booking_data!$A$1:$A$6001,Booking_data!$O$1:$O$6001,"Not Found")</f>
        <v>Male</v>
      </c>
      <c r="U5253" s="1" t="str">
        <f t="shared" si="4"/>
        <v>Above 45</v>
      </c>
      <c r="V5253" s="1" t="str">
        <f t="shared" si="5"/>
        <v>Low Booking</v>
      </c>
    </row>
    <row r="5254" ht="15.75" customHeight="1">
      <c r="A5254" s="1" t="s">
        <v>5568</v>
      </c>
      <c r="B5254" s="6">
        <v>46109.0</v>
      </c>
      <c r="C5254" s="6">
        <v>46114.0</v>
      </c>
      <c r="D5254" s="7">
        <v>0.3958333333333333</v>
      </c>
      <c r="E5254" s="1" t="str">
        <f t="shared" si="1"/>
        <v>Weekend</v>
      </c>
      <c r="F5254" s="1" t="str">
        <f t="shared" si="2"/>
        <v>Mar</v>
      </c>
      <c r="G5254" s="1" t="str">
        <f t="array" ref="G5254">_xlfn.XLOOKUP(A5254,Booking_data!$A$1:$A$6001,Booking_data!$D$1:$D$6001,"not found")</f>
        <v>M013</v>
      </c>
      <c r="H5254" s="1" t="str">
        <f t="array" ref="H5254">_xlfn.XLOOKUP(G5254,Movies_data!$A$1:$A$41,Movies_data!$B$1:$B$41,"not found")</f>
        <v>Salaar</v>
      </c>
      <c r="I5254" s="1" t="str">
        <f t="array" ref="I5254">_xlfn.XLOOKUP(G5254,Movies_data!$A$1:$A$41,Movies_data!$D$1:$D$41,"not found")</f>
        <v>Action</v>
      </c>
      <c r="J5254" s="1" t="str">
        <f t="array" ref="J5254">_xlfn.XLOOKUP(G5254,Movies_data!$A$1:$A$41,Movies_data!$C$1:$C$41,"not found")</f>
        <v>Telugu</v>
      </c>
      <c r="K5254" s="1">
        <f t="array" ref="K5254">_xlfn.XLOOKUP(G5254,Movies_data!$A$1:$A$41,Movies_data!$H$1:$H$41,"Not Found")</f>
        <v>6.5</v>
      </c>
      <c r="L5254" s="1" t="str">
        <f t="array" ref="L5254">_xlfn.XLOOKUP(A5254,Booking_data!$A$1:$A$6001,Booking_data!$E$1:$E$6001,"not Found")</f>
        <v>C072</v>
      </c>
      <c r="M5254" s="1" t="str">
        <f t="array" ref="M5254">_xlfn.XLOOKUP(L5254,Cinemas_data!$A$1:$A$49,Cinemas_data!$I$1:$I$49,"not Found")</f>
        <v>#NAME?</v>
      </c>
      <c r="N5254" s="1" t="str">
        <f t="array" ref="N5254">_xlfn.XLOOKUP(L5254,Cinemas_data!$A$1:$A$49,Cinemas_data!$C$1:$C$49,"not Found")</f>
        <v>Hyderabad</v>
      </c>
      <c r="O5254" s="1">
        <f t="array" ref="O5254">_xlfn.XLOOKUP(A5254,Booking_data!$A$1:$A$6001,Booking_data!$H$1:$H$6001,"not found")</f>
        <v>3</v>
      </c>
      <c r="P5254" s="1">
        <f t="array" ref="P5254">_xlfn.XLOOKUP(A5254,Booking_data!$A$1:$A$6001,Booking_data!$I$1:$I$6001,"not Found")</f>
        <v>200</v>
      </c>
      <c r="Q5254" s="1">
        <f t="shared" si="3"/>
        <v>600</v>
      </c>
      <c r="R5254" s="1" t="str">
        <f t="array" ref="R5254">_xlfn.XLOOKUP(A5254,Booking_data!$A$1:$A$6001,Booking_data!$L$1:$L$6001,"Not Found")</f>
        <v>Wallet</v>
      </c>
      <c r="S5254" s="1">
        <f t="array" ref="S5254">_xlfn.XLOOKUP(A5254,Booking_data!$A$1:$A$6001,Booking_data!$N$1:$N$6001,"not Found")</f>
        <v>58</v>
      </c>
      <c r="T5254" s="1" t="str">
        <f t="array" ref="T5254">_xlfn.XLOOKUP(A5254,Booking_data!$A$1:$A$6001,Booking_data!$O$1:$O$6001,"Not Found")</f>
        <v>Male</v>
      </c>
      <c r="U5254" s="1" t="str">
        <f t="shared" si="4"/>
        <v>Above 45</v>
      </c>
      <c r="V5254" s="1" t="str">
        <f t="shared" si="5"/>
        <v>Medium Booking</v>
      </c>
    </row>
    <row r="5255" ht="15.75" customHeight="1">
      <c r="A5255" s="1" t="s">
        <v>5569</v>
      </c>
      <c r="B5255" s="6">
        <v>46121.0</v>
      </c>
      <c r="C5255" s="6">
        <v>46121.0</v>
      </c>
      <c r="D5255" s="7">
        <v>0.3958333333333333</v>
      </c>
      <c r="E5255" s="1" t="str">
        <f t="shared" si="1"/>
        <v>Weekday</v>
      </c>
      <c r="F5255" s="1" t="str">
        <f t="shared" si="2"/>
        <v>Apr</v>
      </c>
      <c r="G5255" s="1" t="str">
        <f t="array" ref="G5255">_xlfn.XLOOKUP(A5255,Booking_data!$A$1:$A$6001,Booking_data!$D$1:$D$6001,"not found")</f>
        <v>M006</v>
      </c>
      <c r="H5255" s="1" t="str">
        <f t="array" ref="H5255">_xlfn.XLOOKUP(G5255,Movies_data!$A$1:$A$41,Movies_data!$B$1:$B$41,"not found")</f>
        <v>Maamannan</v>
      </c>
      <c r="I5255" s="1" t="str">
        <f t="array" ref="I5255">_xlfn.XLOOKUP(G5255,Movies_data!$A$1:$A$41,Movies_data!$D$1:$D$41,"not found")</f>
        <v>Drama</v>
      </c>
      <c r="J5255" s="1" t="str">
        <f t="array" ref="J5255">_xlfn.XLOOKUP(G5255,Movies_data!$A$1:$A$41,Movies_data!$C$1:$C$41,"not found")</f>
        <v>Tamil</v>
      </c>
      <c r="K5255" s="1">
        <f t="array" ref="K5255">_xlfn.XLOOKUP(G5255,Movies_data!$A$1:$A$41,Movies_data!$H$1:$H$41,"Not Found")</f>
        <v>7.3</v>
      </c>
      <c r="L5255" s="1" t="str">
        <f t="array" ref="L5255">_xlfn.XLOOKUP(A5255,Booking_data!$A$1:$A$6001,Booking_data!$E$1:$E$6001,"not Found")</f>
        <v>C053</v>
      </c>
      <c r="M5255" s="1" t="str">
        <f t="array" ref="M5255">_xlfn.XLOOKUP(L5255,Cinemas_data!$A$1:$A$49,Cinemas_data!$I$1:$I$49,"not Found")</f>
        <v>#NAME?</v>
      </c>
      <c r="N5255" s="1" t="str">
        <f t="array" ref="N5255">_xlfn.XLOOKUP(L5255,Cinemas_data!$A$1:$A$49,Cinemas_data!$C$1:$C$49,"not Found")</f>
        <v>Bengaluru</v>
      </c>
      <c r="O5255" s="1">
        <f t="array" ref="O5255">_xlfn.XLOOKUP(A5255,Booking_data!$A$1:$A$6001,Booking_data!$H$1:$H$6001,"not found")</f>
        <v>1</v>
      </c>
      <c r="P5255" s="1">
        <f t="array" ref="P5255">_xlfn.XLOOKUP(A5255,Booking_data!$A$1:$A$6001,Booking_data!$I$1:$I$6001,"not Found")</f>
        <v>260</v>
      </c>
      <c r="Q5255" s="1">
        <f t="shared" si="3"/>
        <v>260</v>
      </c>
      <c r="R5255" s="1" t="str">
        <f t="array" ref="R5255">_xlfn.XLOOKUP(A5255,Booking_data!$A$1:$A$6001,Booking_data!$L$1:$L$6001,"Not Found")</f>
        <v>Wallet</v>
      </c>
      <c r="S5255" s="1">
        <f t="array" ref="S5255">_xlfn.XLOOKUP(A5255,Booking_data!$A$1:$A$6001,Booking_data!$N$1:$N$6001,"not Found")</f>
        <v>42</v>
      </c>
      <c r="T5255" s="1" t="str">
        <f t="array" ref="T5255">_xlfn.XLOOKUP(A5255,Booking_data!$A$1:$A$6001,Booking_data!$O$1:$O$6001,"Not Found")</f>
        <v>Male</v>
      </c>
      <c r="U5255" s="1" t="str">
        <f t="shared" si="4"/>
        <v>Middle Age</v>
      </c>
      <c r="V5255" s="1" t="str">
        <f t="shared" si="5"/>
        <v>Low Booking</v>
      </c>
    </row>
    <row r="5256" ht="15.75" customHeight="1">
      <c r="A5256" s="1" t="s">
        <v>5570</v>
      </c>
      <c r="B5256" s="6">
        <v>46085.0</v>
      </c>
      <c r="C5256" s="6">
        <v>46088.0</v>
      </c>
      <c r="D5256" s="7">
        <v>0.9375</v>
      </c>
      <c r="E5256" s="1" t="str">
        <f t="shared" si="1"/>
        <v>Weekday</v>
      </c>
      <c r="F5256" s="1" t="str">
        <f t="shared" si="2"/>
        <v>Mar</v>
      </c>
      <c r="G5256" s="1" t="str">
        <f t="array" ref="G5256">_xlfn.XLOOKUP(A5256,Booking_data!$A$1:$A$6001,Booking_data!$D$1:$D$6001,"not found")</f>
        <v>M007</v>
      </c>
      <c r="H5256" s="1" t="str">
        <f t="array" ref="H5256">_xlfn.XLOOKUP(G5256,Movies_data!$A$1:$A$41,Movies_data!$B$1:$B$41,"not found")</f>
        <v>Good Night</v>
      </c>
      <c r="I5256" s="1" t="str">
        <f t="array" ref="I5256">_xlfn.XLOOKUP(G5256,Movies_data!$A$1:$A$41,Movies_data!$D$1:$D$41,"not found")</f>
        <v>Comedy</v>
      </c>
      <c r="J5256" s="1" t="str">
        <f t="array" ref="J5256">_xlfn.XLOOKUP(G5256,Movies_data!$A$1:$A$41,Movies_data!$C$1:$C$41,"not found")</f>
        <v>Tamil</v>
      </c>
      <c r="K5256" s="1">
        <f t="array" ref="K5256">_xlfn.XLOOKUP(G5256,Movies_data!$A$1:$A$41,Movies_data!$H$1:$H$41,"Not Found")</f>
        <v>8</v>
      </c>
      <c r="L5256" s="1" t="str">
        <f t="array" ref="L5256">_xlfn.XLOOKUP(A5256,Booking_data!$A$1:$A$6001,Booking_data!$E$1:$E$6001,"not Found")</f>
        <v>C051</v>
      </c>
      <c r="M5256" s="1" t="str">
        <f t="array" ref="M5256">_xlfn.XLOOKUP(L5256,Cinemas_data!$A$1:$A$49,Cinemas_data!$I$1:$I$49,"not Found")</f>
        <v>#NAME?</v>
      </c>
      <c r="N5256" s="1" t="str">
        <f t="array" ref="N5256">_xlfn.XLOOKUP(L5256,Cinemas_data!$A$1:$A$49,Cinemas_data!$C$1:$C$49,"not Found")</f>
        <v>Bengaluru</v>
      </c>
      <c r="O5256" s="1">
        <f t="array" ref="O5256">_xlfn.XLOOKUP(A5256,Booking_data!$A$1:$A$6001,Booking_data!$H$1:$H$6001,"not found")</f>
        <v>2</v>
      </c>
      <c r="P5256" s="1">
        <f t="array" ref="P5256">_xlfn.XLOOKUP(A5256,Booking_data!$A$1:$A$6001,Booking_data!$I$1:$I$6001,"not Found")</f>
        <v>280</v>
      </c>
      <c r="Q5256" s="1">
        <f t="shared" si="3"/>
        <v>560</v>
      </c>
      <c r="R5256" s="1" t="str">
        <f t="array" ref="R5256">_xlfn.XLOOKUP(A5256,Booking_data!$A$1:$A$6001,Booking_data!$L$1:$L$6001,"Not Found")</f>
        <v>Credit Card</v>
      </c>
      <c r="S5256" s="1">
        <f t="array" ref="S5256">_xlfn.XLOOKUP(A5256,Booking_data!$A$1:$A$6001,Booking_data!$N$1:$N$6001,"not Found")</f>
        <v>35</v>
      </c>
      <c r="T5256" s="1" t="str">
        <f t="array" ref="T5256">_xlfn.XLOOKUP(A5256,Booking_data!$A$1:$A$6001,Booking_data!$O$1:$O$6001,"Not Found")</f>
        <v>Male</v>
      </c>
      <c r="U5256" s="1" t="str">
        <f t="shared" si="4"/>
        <v>Middle Age</v>
      </c>
      <c r="V5256" s="1" t="str">
        <f t="shared" si="5"/>
        <v>Low Booking</v>
      </c>
    </row>
    <row r="5257" ht="15.75" customHeight="1">
      <c r="A5257" s="1" t="s">
        <v>5571</v>
      </c>
      <c r="B5257" s="6">
        <v>46088.0</v>
      </c>
      <c r="C5257" s="6">
        <v>46092.0</v>
      </c>
      <c r="D5257" s="7">
        <v>0.3958333333333333</v>
      </c>
      <c r="E5257" s="1" t="str">
        <f t="shared" si="1"/>
        <v>Weekend</v>
      </c>
      <c r="F5257" s="1" t="str">
        <f t="shared" si="2"/>
        <v>Mar</v>
      </c>
      <c r="G5257" s="1" t="str">
        <f t="array" ref="G5257">_xlfn.XLOOKUP(A5257,Booking_data!$A$1:$A$6001,Booking_data!$D$1:$D$6001,"not found")</f>
        <v>M007</v>
      </c>
      <c r="H5257" s="1" t="str">
        <f t="array" ref="H5257">_xlfn.XLOOKUP(G5257,Movies_data!$A$1:$A$41,Movies_data!$B$1:$B$41,"not found")</f>
        <v>Good Night</v>
      </c>
      <c r="I5257" s="1" t="str">
        <f t="array" ref="I5257">_xlfn.XLOOKUP(G5257,Movies_data!$A$1:$A$41,Movies_data!$D$1:$D$41,"not found")</f>
        <v>Comedy</v>
      </c>
      <c r="J5257" s="1" t="str">
        <f t="array" ref="J5257">_xlfn.XLOOKUP(G5257,Movies_data!$A$1:$A$41,Movies_data!$C$1:$C$41,"not found")</f>
        <v>Tamil</v>
      </c>
      <c r="K5257" s="1">
        <f t="array" ref="K5257">_xlfn.XLOOKUP(G5257,Movies_data!$A$1:$A$41,Movies_data!$H$1:$H$41,"Not Found")</f>
        <v>8</v>
      </c>
      <c r="L5257" s="1" t="str">
        <f t="array" ref="L5257">_xlfn.XLOOKUP(A5257,Booking_data!$A$1:$A$6001,Booking_data!$E$1:$E$6001,"not Found")</f>
        <v>C083</v>
      </c>
      <c r="M5257" s="1" t="str">
        <f t="array" ref="M5257">_xlfn.XLOOKUP(L5257,Cinemas_data!$A$1:$A$49,Cinemas_data!$I$1:$I$49,"not Found")</f>
        <v>#NAME?</v>
      </c>
      <c r="N5257" s="1" t="str">
        <f t="array" ref="N5257">_xlfn.XLOOKUP(L5257,Cinemas_data!$A$1:$A$49,Cinemas_data!$C$1:$C$49,"not Found")</f>
        <v>Vijayawada</v>
      </c>
      <c r="O5257" s="1">
        <f t="array" ref="O5257">_xlfn.XLOOKUP(A5257,Booking_data!$A$1:$A$6001,Booking_data!$H$1:$H$6001,"not found")</f>
        <v>1</v>
      </c>
      <c r="P5257" s="1">
        <f t="array" ref="P5257">_xlfn.XLOOKUP(A5257,Booking_data!$A$1:$A$6001,Booking_data!$I$1:$I$6001,"not Found")</f>
        <v>460</v>
      </c>
      <c r="Q5257" s="1">
        <f t="shared" si="3"/>
        <v>460</v>
      </c>
      <c r="R5257" s="1" t="str">
        <f t="array" ref="R5257">_xlfn.XLOOKUP(A5257,Booking_data!$A$1:$A$6001,Booking_data!$L$1:$L$6001,"Not Found")</f>
        <v>Credit Card</v>
      </c>
      <c r="S5257" s="1">
        <f t="array" ref="S5257">_xlfn.XLOOKUP(A5257,Booking_data!$A$1:$A$6001,Booking_data!$N$1:$N$6001,"not Found")</f>
        <v>44</v>
      </c>
      <c r="T5257" s="1" t="str">
        <f t="array" ref="T5257">_xlfn.XLOOKUP(A5257,Booking_data!$A$1:$A$6001,Booking_data!$O$1:$O$6001,"Not Found")</f>
        <v>Other</v>
      </c>
      <c r="U5257" s="1" t="str">
        <f t="shared" si="4"/>
        <v>Middle Age</v>
      </c>
      <c r="V5257" s="1" t="str">
        <f t="shared" si="5"/>
        <v>Low Booking</v>
      </c>
    </row>
    <row r="5258" ht="15.75" customHeight="1">
      <c r="A5258" s="1" t="s">
        <v>5572</v>
      </c>
      <c r="B5258" s="6">
        <v>46164.0</v>
      </c>
      <c r="C5258" s="6">
        <v>46165.0</v>
      </c>
      <c r="D5258" s="7">
        <v>0.9375</v>
      </c>
      <c r="E5258" s="1" t="str">
        <f t="shared" si="1"/>
        <v>Weekday</v>
      </c>
      <c r="F5258" s="1" t="str">
        <f t="shared" si="2"/>
        <v>May</v>
      </c>
      <c r="G5258" s="1" t="str">
        <f t="array" ref="G5258">_xlfn.XLOOKUP(A5258,Booking_data!$A$1:$A$6001,Booking_data!$D$1:$D$6001,"not found")</f>
        <v>M009</v>
      </c>
      <c r="H5258" s="1" t="str">
        <f t="array" ref="H5258">_xlfn.XLOOKUP(G5258,Movies_data!$A$1:$A$41,Movies_data!$B$1:$B$41,"not found")</f>
        <v>Amaran</v>
      </c>
      <c r="I5258" s="1" t="str">
        <f t="array" ref="I5258">_xlfn.XLOOKUP(G5258,Movies_data!$A$1:$A$41,Movies_data!$D$1:$D$41,"not found")</f>
        <v>Biography</v>
      </c>
      <c r="J5258" s="1" t="str">
        <f t="array" ref="J5258">_xlfn.XLOOKUP(G5258,Movies_data!$A$1:$A$41,Movies_data!$C$1:$C$41,"not found")</f>
        <v>Tamil</v>
      </c>
      <c r="K5258" s="1">
        <f t="array" ref="K5258">_xlfn.XLOOKUP(G5258,Movies_data!$A$1:$A$41,Movies_data!$H$1:$H$41,"Not Found")</f>
        <v>8.3</v>
      </c>
      <c r="L5258" s="1" t="str">
        <f t="array" ref="L5258">_xlfn.XLOOKUP(A5258,Booking_data!$A$1:$A$6001,Booking_data!$E$1:$E$6001,"not Found")</f>
        <v>C141</v>
      </c>
      <c r="M5258" s="1" t="str">
        <f t="array" ref="M5258">_xlfn.XLOOKUP(L5258,Cinemas_data!$A$1:$A$49,Cinemas_data!$I$1:$I$49,"not Found")</f>
        <v>#NAME?</v>
      </c>
      <c r="N5258" s="1" t="str">
        <f t="array" ref="N5258">_xlfn.XLOOKUP(L5258,Cinemas_data!$A$1:$A$49,Cinemas_data!$C$1:$C$49,"not Found")</f>
        <v>Ahmedabad</v>
      </c>
      <c r="O5258" s="1">
        <f t="array" ref="O5258">_xlfn.XLOOKUP(A5258,Booking_data!$A$1:$A$6001,Booking_data!$H$1:$H$6001,"not found")</f>
        <v>2</v>
      </c>
      <c r="P5258" s="1">
        <f t="array" ref="P5258">_xlfn.XLOOKUP(A5258,Booking_data!$A$1:$A$6001,Booking_data!$I$1:$I$6001,"not Found")</f>
        <v>240</v>
      </c>
      <c r="Q5258" s="1">
        <f t="shared" si="3"/>
        <v>480</v>
      </c>
      <c r="R5258" s="1" t="str">
        <f t="array" ref="R5258">_xlfn.XLOOKUP(A5258,Booking_data!$A$1:$A$6001,Booking_data!$L$1:$L$6001,"Not Found")</f>
        <v>Wallet</v>
      </c>
      <c r="S5258" s="1">
        <f t="array" ref="S5258">_xlfn.XLOOKUP(A5258,Booking_data!$A$1:$A$6001,Booking_data!$N$1:$N$6001,"not Found")</f>
        <v>19</v>
      </c>
      <c r="T5258" s="1" t="str">
        <f t="array" ref="T5258">_xlfn.XLOOKUP(A5258,Booking_data!$A$1:$A$6001,Booking_data!$O$1:$O$6001,"Not Found")</f>
        <v>Female</v>
      </c>
      <c r="U5258" s="1" t="str">
        <f t="shared" si="4"/>
        <v>Youngster</v>
      </c>
      <c r="V5258" s="1" t="str">
        <f t="shared" si="5"/>
        <v>Low Booking</v>
      </c>
    </row>
    <row r="5259" ht="15.75" customHeight="1">
      <c r="A5259" s="1" t="s">
        <v>5573</v>
      </c>
      <c r="B5259" s="6">
        <v>46135.0</v>
      </c>
      <c r="C5259" s="6">
        <v>46135.0</v>
      </c>
      <c r="D5259" s="7">
        <v>0.7708333333333334</v>
      </c>
      <c r="E5259" s="1" t="str">
        <f t="shared" si="1"/>
        <v>Weekday</v>
      </c>
      <c r="F5259" s="1" t="str">
        <f t="shared" si="2"/>
        <v>Apr</v>
      </c>
      <c r="G5259" s="1" t="str">
        <f t="array" ref="G5259">_xlfn.XLOOKUP(A5259,Booking_data!$A$1:$A$6001,Booking_data!$D$1:$D$6001,"not found")</f>
        <v>M012</v>
      </c>
      <c r="H5259" s="1" t="str">
        <f t="array" ref="H5259">_xlfn.XLOOKUP(G5259,Movies_data!$A$1:$A$41,Movies_data!$B$1:$B$41,"not found")</f>
        <v>RRR</v>
      </c>
      <c r="I5259" s="1" t="str">
        <f t="array" ref="I5259">_xlfn.XLOOKUP(G5259,Movies_data!$A$1:$A$41,Movies_data!$D$1:$D$41,"not found")</f>
        <v>Action</v>
      </c>
      <c r="J5259" s="1" t="str">
        <f t="array" ref="J5259">_xlfn.XLOOKUP(G5259,Movies_data!$A$1:$A$41,Movies_data!$C$1:$C$41,"not found")</f>
        <v>Telugu</v>
      </c>
      <c r="K5259" s="1">
        <f t="array" ref="K5259">_xlfn.XLOOKUP(G5259,Movies_data!$A$1:$A$41,Movies_data!$H$1:$H$41,"Not Found")</f>
        <v>7.8</v>
      </c>
      <c r="L5259" s="1" t="str">
        <f t="array" ref="L5259">_xlfn.XLOOKUP(A5259,Booking_data!$A$1:$A$6001,Booking_data!$E$1:$E$6001,"not Found")</f>
        <v>C151</v>
      </c>
      <c r="M5259" s="1" t="str">
        <f t="array" ref="M5259">_xlfn.XLOOKUP(L5259,Cinemas_data!$A$1:$A$49,Cinemas_data!$I$1:$I$49,"not Found")</f>
        <v>#NAME?</v>
      </c>
      <c r="N5259" s="1" t="str">
        <f t="array" ref="N5259">_xlfn.XLOOKUP(L5259,Cinemas_data!$A$1:$A$49,Cinemas_data!$C$1:$C$49,"not Found")</f>
        <v>Kochi</v>
      </c>
      <c r="O5259" s="1">
        <f t="array" ref="O5259">_xlfn.XLOOKUP(A5259,Booking_data!$A$1:$A$6001,Booking_data!$H$1:$H$6001,"not found")</f>
        <v>6</v>
      </c>
      <c r="P5259" s="1">
        <f t="array" ref="P5259">_xlfn.XLOOKUP(A5259,Booking_data!$A$1:$A$6001,Booking_data!$I$1:$I$6001,"not Found")</f>
        <v>460</v>
      </c>
      <c r="Q5259" s="1">
        <f t="shared" si="3"/>
        <v>2760</v>
      </c>
      <c r="R5259" s="1" t="str">
        <f t="array" ref="R5259">_xlfn.XLOOKUP(A5259,Booking_data!$A$1:$A$6001,Booking_data!$L$1:$L$6001,"Not Found")</f>
        <v>Credit Card</v>
      </c>
      <c r="S5259" s="1">
        <f t="array" ref="S5259">_xlfn.XLOOKUP(A5259,Booking_data!$A$1:$A$6001,Booking_data!$N$1:$N$6001,"not Found")</f>
        <v>21</v>
      </c>
      <c r="T5259" s="1" t="str">
        <f t="array" ref="T5259">_xlfn.XLOOKUP(A5259,Booking_data!$A$1:$A$6001,Booking_data!$O$1:$O$6001,"Not Found")</f>
        <v>Other</v>
      </c>
      <c r="U5259" s="1" t="str">
        <f t="shared" si="4"/>
        <v>Youngster</v>
      </c>
      <c r="V5259" s="1" t="str">
        <f t="shared" si="5"/>
        <v>High Booking</v>
      </c>
    </row>
    <row r="5260" ht="15.75" customHeight="1">
      <c r="A5260" s="1" t="s">
        <v>5574</v>
      </c>
      <c r="B5260" s="6">
        <v>46060.0</v>
      </c>
      <c r="C5260" s="6">
        <v>46064.0</v>
      </c>
      <c r="D5260" s="7">
        <v>0.6458333333333334</v>
      </c>
      <c r="E5260" s="1" t="str">
        <f t="shared" si="1"/>
        <v>Weekend</v>
      </c>
      <c r="F5260" s="1" t="str">
        <f t="shared" si="2"/>
        <v>Feb</v>
      </c>
      <c r="G5260" s="1" t="str">
        <f t="array" ref="G5260">_xlfn.XLOOKUP(A5260,Booking_data!$A$1:$A$6001,Booking_data!$D$1:$D$6001,"not found")</f>
        <v>M036</v>
      </c>
      <c r="H5260" s="1" t="str">
        <f t="array" ref="H5260">_xlfn.XLOOKUP(G5260,Movies_data!$A$1:$A$41,Movies_data!$B$1:$B$41,"not found")</f>
        <v>Avengers Endgame</v>
      </c>
      <c r="I5260" s="1" t="str">
        <f t="array" ref="I5260">_xlfn.XLOOKUP(G5260,Movies_data!$A$1:$A$41,Movies_data!$D$1:$D$41,"not found")</f>
        <v>Action</v>
      </c>
      <c r="J5260" s="1" t="str">
        <f t="array" ref="J5260">_xlfn.XLOOKUP(G5260,Movies_data!$A$1:$A$41,Movies_data!$C$1:$C$41,"not found")</f>
        <v>English</v>
      </c>
      <c r="K5260" s="1">
        <f t="array" ref="K5260">_xlfn.XLOOKUP(G5260,Movies_data!$A$1:$A$41,Movies_data!$H$1:$H$41,"Not Found")</f>
        <v>8.4</v>
      </c>
      <c r="L5260" s="1" t="str">
        <f t="array" ref="L5260">_xlfn.XLOOKUP(A5260,Booking_data!$A$1:$A$6001,Booking_data!$E$1:$E$6001,"not Found")</f>
        <v>C132</v>
      </c>
      <c r="M5260" s="1" t="str">
        <f t="array" ref="M5260">_xlfn.XLOOKUP(L5260,Cinemas_data!$A$1:$A$49,Cinemas_data!$I$1:$I$49,"not Found")</f>
        <v>#NAME?</v>
      </c>
      <c r="N5260" s="1" t="str">
        <f t="array" ref="N5260">_xlfn.XLOOKUP(L5260,Cinemas_data!$A$1:$A$49,Cinemas_data!$C$1:$C$49,"not Found")</f>
        <v>Kolkata</v>
      </c>
      <c r="O5260" s="1">
        <f t="array" ref="O5260">_xlfn.XLOOKUP(A5260,Booking_data!$A$1:$A$6001,Booking_data!$H$1:$H$6001,"not found")</f>
        <v>1</v>
      </c>
      <c r="P5260" s="1">
        <f t="array" ref="P5260">_xlfn.XLOOKUP(A5260,Booking_data!$A$1:$A$6001,Booking_data!$I$1:$I$6001,"not Found")</f>
        <v>260</v>
      </c>
      <c r="Q5260" s="1">
        <f t="shared" si="3"/>
        <v>260</v>
      </c>
      <c r="R5260" s="1" t="str">
        <f t="array" ref="R5260">_xlfn.XLOOKUP(A5260,Booking_data!$A$1:$A$6001,Booking_data!$L$1:$L$6001,"Not Found")</f>
        <v>Net Banking</v>
      </c>
      <c r="S5260" s="1">
        <f t="array" ref="S5260">_xlfn.XLOOKUP(A5260,Booking_data!$A$1:$A$6001,Booking_data!$N$1:$N$6001,"not Found")</f>
        <v>49</v>
      </c>
      <c r="T5260" s="1" t="str">
        <f t="array" ref="T5260">_xlfn.XLOOKUP(A5260,Booking_data!$A$1:$A$6001,Booking_data!$O$1:$O$6001,"Not Found")</f>
        <v>Female</v>
      </c>
      <c r="U5260" s="1" t="str">
        <f t="shared" si="4"/>
        <v>Above 45</v>
      </c>
      <c r="V5260" s="1" t="str">
        <f t="shared" si="5"/>
        <v>Low Booking</v>
      </c>
    </row>
    <row r="5261" ht="15.75" customHeight="1">
      <c r="A5261" s="1" t="s">
        <v>5575</v>
      </c>
      <c r="B5261" s="6">
        <v>46027.0</v>
      </c>
      <c r="C5261" s="6">
        <v>46027.0</v>
      </c>
      <c r="D5261" s="7">
        <v>0.6458333333333334</v>
      </c>
      <c r="E5261" s="1" t="str">
        <f t="shared" si="1"/>
        <v>Weekday</v>
      </c>
      <c r="F5261" s="1" t="str">
        <f t="shared" si="2"/>
        <v>Jan</v>
      </c>
      <c r="G5261" s="1" t="str">
        <f t="array" ref="G5261">_xlfn.XLOOKUP(A5261,Booking_data!$A$1:$A$6001,Booking_data!$D$1:$D$6001,"not found")</f>
        <v>M005</v>
      </c>
      <c r="H5261" s="1" t="str">
        <f t="array" ref="H5261">_xlfn.XLOOKUP(G5261,Movies_data!$A$1:$A$41,Movies_data!$B$1:$B$41,"not found")</f>
        <v>Ponniyin Selvan II</v>
      </c>
      <c r="I5261" s="1" t="str">
        <f t="array" ref="I5261">_xlfn.XLOOKUP(G5261,Movies_data!$A$1:$A$41,Movies_data!$D$1:$D$41,"not found")</f>
        <v>Drama</v>
      </c>
      <c r="J5261" s="1" t="str">
        <f t="array" ref="J5261">_xlfn.XLOOKUP(G5261,Movies_data!$A$1:$A$41,Movies_data!$C$1:$C$41,"not found")</f>
        <v>Tamil</v>
      </c>
      <c r="K5261" s="1">
        <f t="array" ref="K5261">_xlfn.XLOOKUP(G5261,Movies_data!$A$1:$A$41,Movies_data!$H$1:$H$41,"Not Found")</f>
        <v>7.3</v>
      </c>
      <c r="L5261" s="1" t="str">
        <f t="array" ref="L5261">_xlfn.XLOOKUP(A5261,Booking_data!$A$1:$A$6001,Booking_data!$E$1:$E$6001,"not Found")</f>
        <v>C032</v>
      </c>
      <c r="M5261" s="1" t="str">
        <f t="array" ref="M5261">_xlfn.XLOOKUP(L5261,Cinemas_data!$A$1:$A$49,Cinemas_data!$I$1:$I$49,"not Found")</f>
        <v>#NAME?</v>
      </c>
      <c r="N5261" s="1" t="str">
        <f t="array" ref="N5261">_xlfn.XLOOKUP(L5261,Cinemas_data!$A$1:$A$49,Cinemas_data!$C$1:$C$49,"not Found")</f>
        <v>Madurai</v>
      </c>
      <c r="O5261" s="1">
        <f t="array" ref="O5261">_xlfn.XLOOKUP(A5261,Booking_data!$A$1:$A$6001,Booking_data!$H$1:$H$6001,"not found")</f>
        <v>4</v>
      </c>
      <c r="P5261" s="1">
        <f t="array" ref="P5261">_xlfn.XLOOKUP(A5261,Booking_data!$A$1:$A$6001,Booking_data!$I$1:$I$6001,"not Found")</f>
        <v>340</v>
      </c>
      <c r="Q5261" s="1">
        <f t="shared" si="3"/>
        <v>1360</v>
      </c>
      <c r="R5261" s="1" t="str">
        <f t="array" ref="R5261">_xlfn.XLOOKUP(A5261,Booking_data!$A$1:$A$6001,Booking_data!$L$1:$L$6001,"Not Found")</f>
        <v>UPI</v>
      </c>
      <c r="S5261" s="1">
        <f t="array" ref="S5261">_xlfn.XLOOKUP(A5261,Booking_data!$A$1:$A$6001,Booking_data!$N$1:$N$6001,"not Found")</f>
        <v>44</v>
      </c>
      <c r="T5261" s="1" t="str">
        <f t="array" ref="T5261">_xlfn.XLOOKUP(A5261,Booking_data!$A$1:$A$6001,Booking_data!$O$1:$O$6001,"Not Found")</f>
        <v>Other</v>
      </c>
      <c r="U5261" s="1" t="str">
        <f t="shared" si="4"/>
        <v>Middle Age</v>
      </c>
      <c r="V5261" s="1" t="str">
        <f t="shared" si="5"/>
        <v>Medium Booking</v>
      </c>
    </row>
    <row r="5262" ht="15.75" customHeight="1">
      <c r="A5262" s="1" t="s">
        <v>5576</v>
      </c>
      <c r="B5262" s="6">
        <v>46199.0</v>
      </c>
      <c r="C5262" s="6">
        <v>46205.0</v>
      </c>
      <c r="D5262" s="7">
        <v>0.53125</v>
      </c>
      <c r="E5262" s="1" t="str">
        <f t="shared" si="1"/>
        <v>Weekday</v>
      </c>
      <c r="F5262" s="1" t="str">
        <f t="shared" si="2"/>
        <v>Jun</v>
      </c>
      <c r="G5262" s="1" t="str">
        <f t="array" ref="G5262">_xlfn.XLOOKUP(A5262,Booking_data!$A$1:$A$6001,Booking_data!$D$1:$D$6001,"not found")</f>
        <v>M024</v>
      </c>
      <c r="H5262" s="1" t="str">
        <f t="array" ref="H5262">_xlfn.XLOOKUP(G5262,Movies_data!$A$1:$A$41,Movies_data!$B$1:$B$41,"not found")</f>
        <v>Bhool Bhulaiyaa 2</v>
      </c>
      <c r="I5262" s="1" t="str">
        <f t="array" ref="I5262">_xlfn.XLOOKUP(G5262,Movies_data!$A$1:$A$41,Movies_data!$D$1:$D$41,"not found")</f>
        <v>Comedy</v>
      </c>
      <c r="J5262" s="1" t="str">
        <f t="array" ref="J5262">_xlfn.XLOOKUP(G5262,Movies_data!$A$1:$A$41,Movies_data!$C$1:$C$41,"not found")</f>
        <v>Hindi</v>
      </c>
      <c r="K5262" s="1">
        <f t="array" ref="K5262">_xlfn.XLOOKUP(G5262,Movies_data!$A$1:$A$41,Movies_data!$H$1:$H$41,"Not Found")</f>
        <v>5.9</v>
      </c>
      <c r="L5262" s="1" t="str">
        <f t="array" ref="L5262">_xlfn.XLOOKUP(A5262,Booking_data!$A$1:$A$6001,Booking_data!$E$1:$E$6001,"not Found")</f>
        <v>C023</v>
      </c>
      <c r="M5262" s="1" t="str">
        <f t="array" ref="M5262">_xlfn.XLOOKUP(L5262,Cinemas_data!$A$1:$A$49,Cinemas_data!$I$1:$I$49,"not Found")</f>
        <v>#NAME?</v>
      </c>
      <c r="N5262" s="1" t="str">
        <f t="array" ref="N5262">_xlfn.XLOOKUP(L5262,Cinemas_data!$A$1:$A$49,Cinemas_data!$C$1:$C$49,"not Found")</f>
        <v>Coimbatore</v>
      </c>
      <c r="O5262" s="1">
        <f t="array" ref="O5262">_xlfn.XLOOKUP(A5262,Booking_data!$A$1:$A$6001,Booking_data!$H$1:$H$6001,"not found")</f>
        <v>2</v>
      </c>
      <c r="P5262" s="1">
        <f t="array" ref="P5262">_xlfn.XLOOKUP(A5262,Booking_data!$A$1:$A$6001,Booking_data!$I$1:$I$6001,"not Found")</f>
        <v>320</v>
      </c>
      <c r="Q5262" s="1">
        <f t="shared" si="3"/>
        <v>640</v>
      </c>
      <c r="R5262" s="1" t="str">
        <f t="array" ref="R5262">_xlfn.XLOOKUP(A5262,Booking_data!$A$1:$A$6001,Booking_data!$L$1:$L$6001,"Not Found")</f>
        <v>Net Banking</v>
      </c>
      <c r="S5262" s="1">
        <f t="array" ref="S5262">_xlfn.XLOOKUP(A5262,Booking_data!$A$1:$A$6001,Booking_data!$N$1:$N$6001,"not Found")</f>
        <v>44</v>
      </c>
      <c r="T5262" s="1" t="str">
        <f t="array" ref="T5262">_xlfn.XLOOKUP(A5262,Booking_data!$A$1:$A$6001,Booking_data!$O$1:$O$6001,"Not Found")</f>
        <v>Other</v>
      </c>
      <c r="U5262" s="1" t="str">
        <f t="shared" si="4"/>
        <v>Middle Age</v>
      </c>
      <c r="V5262" s="1" t="str">
        <f t="shared" si="5"/>
        <v>Low Booking</v>
      </c>
    </row>
    <row r="5263" ht="15.75" customHeight="1">
      <c r="A5263" s="1" t="s">
        <v>5577</v>
      </c>
      <c r="B5263" s="6">
        <v>46039.0</v>
      </c>
      <c r="C5263" s="6">
        <v>46041.0</v>
      </c>
      <c r="D5263" s="7">
        <v>0.3958333333333333</v>
      </c>
      <c r="E5263" s="1" t="str">
        <f t="shared" si="1"/>
        <v>Weekend</v>
      </c>
      <c r="F5263" s="1" t="str">
        <f t="shared" si="2"/>
        <v>Jan</v>
      </c>
      <c r="G5263" s="1" t="str">
        <f t="array" ref="G5263">_xlfn.XLOOKUP(A5263,Booking_data!$A$1:$A$6001,Booking_data!$D$1:$D$6001,"not found")</f>
        <v>M033</v>
      </c>
      <c r="H5263" s="1" t="str">
        <f t="array" ref="H5263">_xlfn.XLOOKUP(G5263,Movies_data!$A$1:$A$41,Movies_data!$B$1:$B$41,"not found")</f>
        <v>Lucifer</v>
      </c>
      <c r="I5263" s="1" t="str">
        <f t="array" ref="I5263">_xlfn.XLOOKUP(G5263,Movies_data!$A$1:$A$41,Movies_data!$D$1:$D$41,"not found")</f>
        <v>Action</v>
      </c>
      <c r="J5263" s="1" t="str">
        <f t="array" ref="J5263">_xlfn.XLOOKUP(G5263,Movies_data!$A$1:$A$41,Movies_data!$C$1:$C$41,"not found")</f>
        <v>Malayalam</v>
      </c>
      <c r="K5263" s="1">
        <f t="array" ref="K5263">_xlfn.XLOOKUP(G5263,Movies_data!$A$1:$A$41,Movies_data!$H$1:$H$41,"Not Found")</f>
        <v>7.5</v>
      </c>
      <c r="L5263" s="1" t="str">
        <f t="array" ref="L5263">_xlfn.XLOOKUP(A5263,Booking_data!$A$1:$A$6001,Booking_data!$E$1:$E$6001,"not Found")</f>
        <v>C022</v>
      </c>
      <c r="M5263" s="1" t="str">
        <f t="array" ref="M5263">_xlfn.XLOOKUP(L5263,Cinemas_data!$A$1:$A$49,Cinemas_data!$I$1:$I$49,"not Found")</f>
        <v>#NAME?</v>
      </c>
      <c r="N5263" s="1" t="str">
        <f t="array" ref="N5263">_xlfn.XLOOKUP(L5263,Cinemas_data!$A$1:$A$49,Cinemas_data!$C$1:$C$49,"not Found")</f>
        <v>Coimbatore</v>
      </c>
      <c r="O5263" s="1">
        <f t="array" ref="O5263">_xlfn.XLOOKUP(A5263,Booking_data!$A$1:$A$6001,Booking_data!$H$1:$H$6001,"not found")</f>
        <v>4</v>
      </c>
      <c r="P5263" s="1">
        <f t="array" ref="P5263">_xlfn.XLOOKUP(A5263,Booking_data!$A$1:$A$6001,Booking_data!$I$1:$I$6001,"not Found")</f>
        <v>280</v>
      </c>
      <c r="Q5263" s="1">
        <f t="shared" si="3"/>
        <v>1120</v>
      </c>
      <c r="R5263" s="1" t="str">
        <f t="array" ref="R5263">_xlfn.XLOOKUP(A5263,Booking_data!$A$1:$A$6001,Booking_data!$L$1:$L$6001,"Not Found")</f>
        <v>Net Banking</v>
      </c>
      <c r="S5263" s="1">
        <f t="array" ref="S5263">_xlfn.XLOOKUP(A5263,Booking_data!$A$1:$A$6001,Booking_data!$N$1:$N$6001,"not Found")</f>
        <v>58</v>
      </c>
      <c r="T5263" s="1" t="str">
        <f t="array" ref="T5263">_xlfn.XLOOKUP(A5263,Booking_data!$A$1:$A$6001,Booking_data!$O$1:$O$6001,"Not Found")</f>
        <v>Male</v>
      </c>
      <c r="U5263" s="1" t="str">
        <f t="shared" si="4"/>
        <v>Above 45</v>
      </c>
      <c r="V5263" s="1" t="str">
        <f t="shared" si="5"/>
        <v>Medium Booking</v>
      </c>
    </row>
    <row r="5264" ht="15.75" customHeight="1">
      <c r="A5264" s="1" t="s">
        <v>5578</v>
      </c>
      <c r="B5264" s="6">
        <v>46068.0</v>
      </c>
      <c r="C5264" s="6">
        <v>46070.0</v>
      </c>
      <c r="D5264" s="7">
        <v>0.3958333333333333</v>
      </c>
      <c r="E5264" s="1" t="str">
        <f t="shared" si="1"/>
        <v>Weekend</v>
      </c>
      <c r="F5264" s="1" t="str">
        <f t="shared" si="2"/>
        <v>Feb</v>
      </c>
      <c r="G5264" s="1" t="str">
        <f t="array" ref="G5264">_xlfn.XLOOKUP(A5264,Booking_data!$A$1:$A$6001,Booking_data!$D$1:$D$6001,"not found")</f>
        <v>M031</v>
      </c>
      <c r="H5264" s="1" t="str">
        <f t="array" ref="H5264">_xlfn.XLOOKUP(G5264,Movies_data!$A$1:$A$41,Movies_data!$B$1:$B$41,"not found")</f>
        <v>Bangalore Days</v>
      </c>
      <c r="I5264" s="1" t="str">
        <f t="array" ref="I5264">_xlfn.XLOOKUP(G5264,Movies_data!$A$1:$A$41,Movies_data!$D$1:$D$41,"not found")</f>
        <v>Drama</v>
      </c>
      <c r="J5264" s="1" t="str">
        <f t="array" ref="J5264">_xlfn.XLOOKUP(G5264,Movies_data!$A$1:$A$41,Movies_data!$C$1:$C$41,"not found")</f>
        <v>Malayalam</v>
      </c>
      <c r="K5264" s="1">
        <f t="array" ref="K5264">_xlfn.XLOOKUP(G5264,Movies_data!$A$1:$A$41,Movies_data!$H$1:$H$41,"Not Found")</f>
        <v>8.3</v>
      </c>
      <c r="L5264" s="1" t="str">
        <f t="array" ref="L5264">_xlfn.XLOOKUP(A5264,Booking_data!$A$1:$A$6001,Booking_data!$E$1:$E$6001,"not Found")</f>
        <v>C151</v>
      </c>
      <c r="M5264" s="1" t="str">
        <f t="array" ref="M5264">_xlfn.XLOOKUP(L5264,Cinemas_data!$A$1:$A$49,Cinemas_data!$I$1:$I$49,"not Found")</f>
        <v>#NAME?</v>
      </c>
      <c r="N5264" s="1" t="str">
        <f t="array" ref="N5264">_xlfn.XLOOKUP(L5264,Cinemas_data!$A$1:$A$49,Cinemas_data!$C$1:$C$49,"not Found")</f>
        <v>Kochi</v>
      </c>
      <c r="O5264" s="1">
        <f t="array" ref="O5264">_xlfn.XLOOKUP(A5264,Booking_data!$A$1:$A$6001,Booking_data!$H$1:$H$6001,"not found")</f>
        <v>3</v>
      </c>
      <c r="P5264" s="1">
        <f t="array" ref="P5264">_xlfn.XLOOKUP(A5264,Booking_data!$A$1:$A$6001,Booking_data!$I$1:$I$6001,"not Found")</f>
        <v>280</v>
      </c>
      <c r="Q5264" s="1">
        <f t="shared" si="3"/>
        <v>840</v>
      </c>
      <c r="R5264" s="1" t="str">
        <f t="array" ref="R5264">_xlfn.XLOOKUP(A5264,Booking_data!$A$1:$A$6001,Booking_data!$L$1:$L$6001,"Not Found")</f>
        <v>Net Banking</v>
      </c>
      <c r="S5264" s="1">
        <f t="array" ref="S5264">_xlfn.XLOOKUP(A5264,Booking_data!$A$1:$A$6001,Booking_data!$N$1:$N$6001,"not Found")</f>
        <v>40</v>
      </c>
      <c r="T5264" s="1" t="str">
        <f t="array" ref="T5264">_xlfn.XLOOKUP(A5264,Booking_data!$A$1:$A$6001,Booking_data!$O$1:$O$6001,"Not Found")</f>
        <v>Other</v>
      </c>
      <c r="U5264" s="1" t="str">
        <f t="shared" si="4"/>
        <v>Middle Age</v>
      </c>
      <c r="V5264" s="1" t="str">
        <f t="shared" si="5"/>
        <v>Medium Booking</v>
      </c>
    </row>
    <row r="5265" ht="15.75" customHeight="1">
      <c r="A5265" s="1" t="s">
        <v>5579</v>
      </c>
      <c r="B5265" s="6">
        <v>46178.0</v>
      </c>
      <c r="C5265" s="6">
        <v>46182.0</v>
      </c>
      <c r="D5265" s="7">
        <v>0.9375</v>
      </c>
      <c r="E5265" s="1" t="str">
        <f t="shared" si="1"/>
        <v>Weekday</v>
      </c>
      <c r="F5265" s="1" t="str">
        <f t="shared" si="2"/>
        <v>Jun</v>
      </c>
      <c r="G5265" s="1" t="str">
        <f t="array" ref="G5265">_xlfn.XLOOKUP(A5265,Booking_data!$A$1:$A$6001,Booking_data!$D$1:$D$6001,"not found")</f>
        <v>M035</v>
      </c>
      <c r="H5265" s="1" t="str">
        <f t="array" ref="H5265">_xlfn.XLOOKUP(G5265,Movies_data!$A$1:$A$41,Movies_data!$B$1:$B$41,"not found")</f>
        <v>Aavesham</v>
      </c>
      <c r="I5265" s="1" t="str">
        <f t="array" ref="I5265">_xlfn.XLOOKUP(G5265,Movies_data!$A$1:$A$41,Movies_data!$D$1:$D$41,"not found")</f>
        <v>Comedy</v>
      </c>
      <c r="J5265" s="1" t="str">
        <f t="array" ref="J5265">_xlfn.XLOOKUP(G5265,Movies_data!$A$1:$A$41,Movies_data!$C$1:$C$41,"not found")</f>
        <v>Malayalam</v>
      </c>
      <c r="K5265" s="1">
        <f t="array" ref="K5265">_xlfn.XLOOKUP(G5265,Movies_data!$A$1:$A$41,Movies_data!$H$1:$H$41,"Not Found")</f>
        <v>7.8</v>
      </c>
      <c r="L5265" s="1" t="str">
        <f t="array" ref="L5265">_xlfn.XLOOKUP(A5265,Booking_data!$A$1:$A$6001,Booking_data!$E$1:$E$6001,"not Found")</f>
        <v>C122</v>
      </c>
      <c r="M5265" s="1" t="str">
        <f t="array" ref="M5265">_xlfn.XLOOKUP(L5265,Cinemas_data!$A$1:$A$49,Cinemas_data!$I$1:$I$49,"not Found")</f>
        <v>#NAME?</v>
      </c>
      <c r="N5265" s="1" t="str">
        <f t="array" ref="N5265">_xlfn.XLOOKUP(L5265,Cinemas_data!$A$1:$A$49,Cinemas_data!$C$1:$C$49,"not Found")</f>
        <v>Noida</v>
      </c>
      <c r="O5265" s="1">
        <f t="array" ref="O5265">_xlfn.XLOOKUP(A5265,Booking_data!$A$1:$A$6001,Booking_data!$H$1:$H$6001,"not found")</f>
        <v>3</v>
      </c>
      <c r="P5265" s="1">
        <f t="array" ref="P5265">_xlfn.XLOOKUP(A5265,Booking_data!$A$1:$A$6001,Booking_data!$I$1:$I$6001,"not Found")</f>
        <v>180</v>
      </c>
      <c r="Q5265" s="1">
        <f t="shared" si="3"/>
        <v>540</v>
      </c>
      <c r="R5265" s="1" t="str">
        <f t="array" ref="R5265">_xlfn.XLOOKUP(A5265,Booking_data!$A$1:$A$6001,Booking_data!$L$1:$L$6001,"Not Found")</f>
        <v>UPI</v>
      </c>
      <c r="S5265" s="1">
        <f t="array" ref="S5265">_xlfn.XLOOKUP(A5265,Booking_data!$A$1:$A$6001,Booking_data!$N$1:$N$6001,"not Found")</f>
        <v>39</v>
      </c>
      <c r="T5265" s="1" t="str">
        <f t="array" ref="T5265">_xlfn.XLOOKUP(A5265,Booking_data!$A$1:$A$6001,Booking_data!$O$1:$O$6001,"Not Found")</f>
        <v>Male</v>
      </c>
      <c r="U5265" s="1" t="str">
        <f t="shared" si="4"/>
        <v>Middle Age</v>
      </c>
      <c r="V5265" s="1" t="str">
        <f t="shared" si="5"/>
        <v>Medium Booking</v>
      </c>
    </row>
    <row r="5266" ht="15.75" customHeight="1">
      <c r="A5266" s="1" t="s">
        <v>5580</v>
      </c>
      <c r="B5266" s="6">
        <v>46138.0</v>
      </c>
      <c r="C5266" s="6">
        <v>46140.0</v>
      </c>
      <c r="D5266" s="7">
        <v>0.8854166666666666</v>
      </c>
      <c r="E5266" s="1" t="str">
        <f t="shared" si="1"/>
        <v>Weekend</v>
      </c>
      <c r="F5266" s="1" t="str">
        <f t="shared" si="2"/>
        <v>Apr</v>
      </c>
      <c r="G5266" s="1" t="str">
        <f t="array" ref="G5266">_xlfn.XLOOKUP(A5266,Booking_data!$A$1:$A$6001,Booking_data!$D$1:$D$6001,"not found")</f>
        <v>M021</v>
      </c>
      <c r="H5266" s="1" t="str">
        <f t="array" ref="H5266">_xlfn.XLOOKUP(G5266,Movies_data!$A$1:$A$41,Movies_data!$B$1:$B$41,"not found")</f>
        <v>Pathaan</v>
      </c>
      <c r="I5266" s="1" t="str">
        <f t="array" ref="I5266">_xlfn.XLOOKUP(G5266,Movies_data!$A$1:$A$41,Movies_data!$D$1:$D$41,"not found")</f>
        <v>Action</v>
      </c>
      <c r="J5266" s="1" t="str">
        <f t="array" ref="J5266">_xlfn.XLOOKUP(G5266,Movies_data!$A$1:$A$41,Movies_data!$C$1:$C$41,"not found")</f>
        <v>Hindi</v>
      </c>
      <c r="K5266" s="1">
        <f t="array" ref="K5266">_xlfn.XLOOKUP(G5266,Movies_data!$A$1:$A$41,Movies_data!$H$1:$H$41,"Not Found")</f>
        <v>5.9</v>
      </c>
      <c r="L5266" s="1" t="str">
        <f t="array" ref="L5266">_xlfn.XLOOKUP(A5266,Booking_data!$A$1:$A$6001,Booking_data!$E$1:$E$6001,"not Found")</f>
        <v>C102</v>
      </c>
      <c r="M5266" s="1" t="str">
        <f t="array" ref="M5266">_xlfn.XLOOKUP(L5266,Cinemas_data!$A$1:$A$49,Cinemas_data!$I$1:$I$49,"not Found")</f>
        <v>#NAME?</v>
      </c>
      <c r="N5266" s="1" t="str">
        <f t="array" ref="N5266">_xlfn.XLOOKUP(L5266,Cinemas_data!$A$1:$A$49,Cinemas_data!$C$1:$C$49,"not Found")</f>
        <v>Pune</v>
      </c>
      <c r="O5266" s="1">
        <f t="array" ref="O5266">_xlfn.XLOOKUP(A5266,Booking_data!$A$1:$A$6001,Booking_data!$H$1:$H$6001,"not found")</f>
        <v>2</v>
      </c>
      <c r="P5266" s="1">
        <f t="array" ref="P5266">_xlfn.XLOOKUP(A5266,Booking_data!$A$1:$A$6001,Booking_data!$I$1:$I$6001,"not Found")</f>
        <v>220</v>
      </c>
      <c r="Q5266" s="1">
        <f t="shared" si="3"/>
        <v>440</v>
      </c>
      <c r="R5266" s="1" t="str">
        <f t="array" ref="R5266">_xlfn.XLOOKUP(A5266,Booking_data!$A$1:$A$6001,Booking_data!$L$1:$L$6001,"Not Found")</f>
        <v>Debit Card</v>
      </c>
      <c r="S5266" s="1">
        <f t="array" ref="S5266">_xlfn.XLOOKUP(A5266,Booking_data!$A$1:$A$6001,Booking_data!$N$1:$N$6001,"not Found")</f>
        <v>29</v>
      </c>
      <c r="T5266" s="1" t="str">
        <f t="array" ref="T5266">_xlfn.XLOOKUP(A5266,Booking_data!$A$1:$A$6001,Booking_data!$O$1:$O$6001,"Not Found")</f>
        <v>Other</v>
      </c>
      <c r="U5266" s="1" t="str">
        <f t="shared" si="4"/>
        <v>Youngster</v>
      </c>
      <c r="V5266" s="1" t="str">
        <f t="shared" si="5"/>
        <v>Low Booking</v>
      </c>
    </row>
    <row r="5267" ht="15.75" customHeight="1">
      <c r="A5267" s="1" t="s">
        <v>5581</v>
      </c>
      <c r="B5267" s="6">
        <v>46040.0</v>
      </c>
      <c r="C5267" s="6">
        <v>46043.0</v>
      </c>
      <c r="D5267" s="7">
        <v>0.53125</v>
      </c>
      <c r="E5267" s="1" t="str">
        <f t="shared" si="1"/>
        <v>Weekend</v>
      </c>
      <c r="F5267" s="1" t="str">
        <f t="shared" si="2"/>
        <v>Jan</v>
      </c>
      <c r="G5267" s="1" t="str">
        <f t="array" ref="G5267">_xlfn.XLOOKUP(A5267,Booking_data!$A$1:$A$6001,Booking_data!$D$1:$D$6001,"not found")</f>
        <v>M038</v>
      </c>
      <c r="H5267" s="1" t="str">
        <f t="array" ref="H5267">_xlfn.XLOOKUP(G5267,Movies_data!$A$1:$A$41,Movies_data!$B$1:$B$41,"not found")</f>
        <v>Barbie</v>
      </c>
      <c r="I5267" s="1" t="str">
        <f t="array" ref="I5267">_xlfn.XLOOKUP(G5267,Movies_data!$A$1:$A$41,Movies_data!$D$1:$D$41,"not found")</f>
        <v>Comedy</v>
      </c>
      <c r="J5267" s="1" t="str">
        <f t="array" ref="J5267">_xlfn.XLOOKUP(G5267,Movies_data!$A$1:$A$41,Movies_data!$C$1:$C$41,"not found")</f>
        <v>English</v>
      </c>
      <c r="K5267" s="1">
        <f t="array" ref="K5267">_xlfn.XLOOKUP(G5267,Movies_data!$A$1:$A$41,Movies_data!$H$1:$H$41,"Not Found")</f>
        <v>6.8</v>
      </c>
      <c r="L5267" s="1" t="str">
        <f t="array" ref="L5267">_xlfn.XLOOKUP(A5267,Booking_data!$A$1:$A$6001,Booking_data!$E$1:$E$6001,"not Found")</f>
        <v>C142</v>
      </c>
      <c r="M5267" s="1" t="str">
        <f t="array" ref="M5267">_xlfn.XLOOKUP(L5267,Cinemas_data!$A$1:$A$49,Cinemas_data!$I$1:$I$49,"not Found")</f>
        <v>#NAME?</v>
      </c>
      <c r="N5267" s="1" t="str">
        <f t="array" ref="N5267">_xlfn.XLOOKUP(L5267,Cinemas_data!$A$1:$A$49,Cinemas_data!$C$1:$C$49,"not Found")</f>
        <v>Ahmedabad</v>
      </c>
      <c r="O5267" s="1">
        <f t="array" ref="O5267">_xlfn.XLOOKUP(A5267,Booking_data!$A$1:$A$6001,Booking_data!$H$1:$H$6001,"not found")</f>
        <v>2</v>
      </c>
      <c r="P5267" s="1">
        <f t="array" ref="P5267">_xlfn.XLOOKUP(A5267,Booking_data!$A$1:$A$6001,Booking_data!$I$1:$I$6001,"not Found")</f>
        <v>220</v>
      </c>
      <c r="Q5267" s="1">
        <f t="shared" si="3"/>
        <v>440</v>
      </c>
      <c r="R5267" s="1" t="str">
        <f t="array" ref="R5267">_xlfn.XLOOKUP(A5267,Booking_data!$A$1:$A$6001,Booking_data!$L$1:$L$6001,"Not Found")</f>
        <v>Wallet</v>
      </c>
      <c r="S5267" s="1">
        <f t="array" ref="S5267">_xlfn.XLOOKUP(A5267,Booking_data!$A$1:$A$6001,Booking_data!$N$1:$N$6001,"not Found")</f>
        <v>23</v>
      </c>
      <c r="T5267" s="1" t="str">
        <f t="array" ref="T5267">_xlfn.XLOOKUP(A5267,Booking_data!$A$1:$A$6001,Booking_data!$O$1:$O$6001,"Not Found")</f>
        <v>Female</v>
      </c>
      <c r="U5267" s="1" t="str">
        <f t="shared" si="4"/>
        <v>Youngster</v>
      </c>
      <c r="V5267" s="1" t="str">
        <f t="shared" si="5"/>
        <v>Low Booking</v>
      </c>
    </row>
    <row r="5268" ht="15.75" customHeight="1">
      <c r="A5268" s="1" t="s">
        <v>5582</v>
      </c>
      <c r="B5268" s="6">
        <v>46030.0</v>
      </c>
      <c r="C5268" s="6">
        <v>46037.0</v>
      </c>
      <c r="D5268" s="7">
        <v>0.3958333333333333</v>
      </c>
      <c r="E5268" s="1" t="str">
        <f t="shared" si="1"/>
        <v>Weekday</v>
      </c>
      <c r="F5268" s="1" t="str">
        <f t="shared" si="2"/>
        <v>Jan</v>
      </c>
      <c r="G5268" s="1" t="str">
        <f t="array" ref="G5268">_xlfn.XLOOKUP(A5268,Booking_data!$A$1:$A$6001,Booking_data!$D$1:$D$6001,"not found")</f>
        <v>M016</v>
      </c>
      <c r="H5268" s="1" t="str">
        <f t="array" ref="H5268">_xlfn.XLOOKUP(G5268,Movies_data!$A$1:$A$41,Movies_data!$B$1:$B$41,"not found")</f>
        <v>Arjun Reddy</v>
      </c>
      <c r="I5268" s="1" t="str">
        <f t="array" ref="I5268">_xlfn.XLOOKUP(G5268,Movies_data!$A$1:$A$41,Movies_data!$D$1:$D$41,"not found")</f>
        <v>Drama</v>
      </c>
      <c r="J5268" s="1" t="str">
        <f t="array" ref="J5268">_xlfn.XLOOKUP(G5268,Movies_data!$A$1:$A$41,Movies_data!$C$1:$C$41,"not found")</f>
        <v>Telugu</v>
      </c>
      <c r="K5268" s="1">
        <f t="array" ref="K5268">_xlfn.XLOOKUP(G5268,Movies_data!$A$1:$A$41,Movies_data!$H$1:$H$41,"Not Found")</f>
        <v>7.7</v>
      </c>
      <c r="L5268" s="1" t="str">
        <f t="array" ref="L5268">_xlfn.XLOOKUP(A5268,Booking_data!$A$1:$A$6001,Booking_data!$E$1:$E$6001,"not Found")</f>
        <v>C162</v>
      </c>
      <c r="M5268" s="1" t="str">
        <f t="array" ref="M5268">_xlfn.XLOOKUP(L5268,Cinemas_data!$A$1:$A$49,Cinemas_data!$I$1:$I$49,"not Found")</f>
        <v>#NAME?</v>
      </c>
      <c r="N5268" s="1" t="str">
        <f t="array" ref="N5268">_xlfn.XLOOKUP(L5268,Cinemas_data!$A$1:$A$49,Cinemas_data!$C$1:$C$49,"not Found")</f>
        <v>Thiruvananthapuram</v>
      </c>
      <c r="O5268" s="1">
        <f t="array" ref="O5268">_xlfn.XLOOKUP(A5268,Booking_data!$A$1:$A$6001,Booking_data!$H$1:$H$6001,"not found")</f>
        <v>2</v>
      </c>
      <c r="P5268" s="1">
        <f t="array" ref="P5268">_xlfn.XLOOKUP(A5268,Booking_data!$A$1:$A$6001,Booking_data!$I$1:$I$6001,"not Found")</f>
        <v>340</v>
      </c>
      <c r="Q5268" s="1">
        <f t="shared" si="3"/>
        <v>680</v>
      </c>
      <c r="R5268" s="1" t="str">
        <f t="array" ref="R5268">_xlfn.XLOOKUP(A5268,Booking_data!$A$1:$A$6001,Booking_data!$L$1:$L$6001,"Not Found")</f>
        <v>Wallet</v>
      </c>
      <c r="S5268" s="1">
        <f t="array" ref="S5268">_xlfn.XLOOKUP(A5268,Booking_data!$A$1:$A$6001,Booking_data!$N$1:$N$6001,"not Found")</f>
        <v>26</v>
      </c>
      <c r="T5268" s="1" t="str">
        <f t="array" ref="T5268">_xlfn.XLOOKUP(A5268,Booking_data!$A$1:$A$6001,Booking_data!$O$1:$O$6001,"Not Found")</f>
        <v>Female</v>
      </c>
      <c r="U5268" s="1" t="str">
        <f t="shared" si="4"/>
        <v>Youngster</v>
      </c>
      <c r="V5268" s="1" t="str">
        <f t="shared" si="5"/>
        <v>Low Booking</v>
      </c>
    </row>
    <row r="5269" ht="15.75" customHeight="1">
      <c r="A5269" s="1" t="s">
        <v>5583</v>
      </c>
      <c r="B5269" s="6">
        <v>46057.0</v>
      </c>
      <c r="C5269" s="6">
        <v>46059.0</v>
      </c>
      <c r="D5269" s="7">
        <v>0.3958333333333333</v>
      </c>
      <c r="E5269" s="1" t="str">
        <f t="shared" si="1"/>
        <v>Weekday</v>
      </c>
      <c r="F5269" s="1" t="str">
        <f t="shared" si="2"/>
        <v>Feb</v>
      </c>
      <c r="G5269" s="1" t="str">
        <f t="array" ref="G5269">_xlfn.XLOOKUP(A5269,Booking_data!$A$1:$A$6001,Booking_data!$D$1:$D$6001,"not found")</f>
        <v>M037</v>
      </c>
      <c r="H5269" s="1" t="str">
        <f t="array" ref="H5269">_xlfn.XLOOKUP(G5269,Movies_data!$A$1:$A$41,Movies_data!$B$1:$B$41,"not found")</f>
        <v>Oppenheimer</v>
      </c>
      <c r="I5269" s="1" t="str">
        <f t="array" ref="I5269">_xlfn.XLOOKUP(G5269,Movies_data!$A$1:$A$41,Movies_data!$D$1:$D$41,"not found")</f>
        <v>Biography</v>
      </c>
      <c r="J5269" s="1" t="str">
        <f t="array" ref="J5269">_xlfn.XLOOKUP(G5269,Movies_data!$A$1:$A$41,Movies_data!$C$1:$C$41,"not found")</f>
        <v>English</v>
      </c>
      <c r="K5269" s="1">
        <f t="array" ref="K5269">_xlfn.XLOOKUP(G5269,Movies_data!$A$1:$A$41,Movies_data!$H$1:$H$41,"Not Found")</f>
        <v>8.5</v>
      </c>
      <c r="L5269" s="1" t="str">
        <f t="array" ref="L5269">_xlfn.XLOOKUP(A5269,Booking_data!$A$1:$A$6001,Booking_data!$E$1:$E$6001,"not Found")</f>
        <v>C052</v>
      </c>
      <c r="M5269" s="1" t="str">
        <f t="array" ref="M5269">_xlfn.XLOOKUP(L5269,Cinemas_data!$A$1:$A$49,Cinemas_data!$I$1:$I$49,"not Found")</f>
        <v>#NAME?</v>
      </c>
      <c r="N5269" s="1" t="str">
        <f t="array" ref="N5269">_xlfn.XLOOKUP(L5269,Cinemas_data!$A$1:$A$49,Cinemas_data!$C$1:$C$49,"not Found")</f>
        <v>Bengaluru</v>
      </c>
      <c r="O5269" s="1">
        <f t="array" ref="O5269">_xlfn.XLOOKUP(A5269,Booking_data!$A$1:$A$6001,Booking_data!$H$1:$H$6001,"not found")</f>
        <v>6</v>
      </c>
      <c r="P5269" s="1">
        <f t="array" ref="P5269">_xlfn.XLOOKUP(A5269,Booking_data!$A$1:$A$6001,Booking_data!$I$1:$I$6001,"not Found")</f>
        <v>200</v>
      </c>
      <c r="Q5269" s="1">
        <f t="shared" si="3"/>
        <v>1200</v>
      </c>
      <c r="R5269" s="1" t="str">
        <f t="array" ref="R5269">_xlfn.XLOOKUP(A5269,Booking_data!$A$1:$A$6001,Booking_data!$L$1:$L$6001,"Not Found")</f>
        <v>Debit Card</v>
      </c>
      <c r="S5269" s="1">
        <f t="array" ref="S5269">_xlfn.XLOOKUP(A5269,Booking_data!$A$1:$A$6001,Booking_data!$N$1:$N$6001,"not Found")</f>
        <v>32</v>
      </c>
      <c r="T5269" s="1" t="str">
        <f t="array" ref="T5269">_xlfn.XLOOKUP(A5269,Booking_data!$A$1:$A$6001,Booking_data!$O$1:$O$6001,"Not Found")</f>
        <v>Female</v>
      </c>
      <c r="U5269" s="1" t="str">
        <f t="shared" si="4"/>
        <v>Middle Age</v>
      </c>
      <c r="V5269" s="1" t="str">
        <f t="shared" si="5"/>
        <v>High Booking</v>
      </c>
    </row>
    <row r="5270" ht="15.75" customHeight="1">
      <c r="A5270" s="1" t="s">
        <v>5584</v>
      </c>
      <c r="B5270" s="6">
        <v>46171.0</v>
      </c>
      <c r="C5270" s="6">
        <v>46178.0</v>
      </c>
      <c r="D5270" s="7">
        <v>0.9375</v>
      </c>
      <c r="E5270" s="1" t="str">
        <f t="shared" si="1"/>
        <v>Weekday</v>
      </c>
      <c r="F5270" s="1" t="str">
        <f t="shared" si="2"/>
        <v>May</v>
      </c>
      <c r="G5270" s="1" t="str">
        <f t="array" ref="G5270">_xlfn.XLOOKUP(A5270,Booking_data!$A$1:$A$6001,Booking_data!$D$1:$D$6001,"not found")</f>
        <v>M022</v>
      </c>
      <c r="H5270" s="1" t="str">
        <f t="array" ref="H5270">_xlfn.XLOOKUP(G5270,Movies_data!$A$1:$A$41,Movies_data!$B$1:$B$41,"not found")</f>
        <v>12th Fail</v>
      </c>
      <c r="I5270" s="1" t="str">
        <f t="array" ref="I5270">_xlfn.XLOOKUP(G5270,Movies_data!$A$1:$A$41,Movies_data!$D$1:$D$41,"not found")</f>
        <v>Drama</v>
      </c>
      <c r="J5270" s="1" t="str">
        <f t="array" ref="J5270">_xlfn.XLOOKUP(G5270,Movies_data!$A$1:$A$41,Movies_data!$C$1:$C$41,"not found")</f>
        <v>Hindi</v>
      </c>
      <c r="K5270" s="1">
        <f t="array" ref="K5270">_xlfn.XLOOKUP(G5270,Movies_data!$A$1:$A$41,Movies_data!$H$1:$H$41,"Not Found")</f>
        <v>9</v>
      </c>
      <c r="L5270" s="1" t="str">
        <f t="array" ref="L5270">_xlfn.XLOOKUP(A5270,Booking_data!$A$1:$A$6001,Booking_data!$E$1:$E$6001,"not Found")</f>
        <v>C011</v>
      </c>
      <c r="M5270" s="1" t="str">
        <f t="array" ref="M5270">_xlfn.XLOOKUP(L5270,Cinemas_data!$A$1:$A$49,Cinemas_data!$I$1:$I$49,"not Found")</f>
        <v>#NAME?</v>
      </c>
      <c r="N5270" s="1" t="str">
        <f t="array" ref="N5270">_xlfn.XLOOKUP(L5270,Cinemas_data!$A$1:$A$49,Cinemas_data!$C$1:$C$49,"not Found")</f>
        <v>Chennai</v>
      </c>
      <c r="O5270" s="1">
        <f t="array" ref="O5270">_xlfn.XLOOKUP(A5270,Booking_data!$A$1:$A$6001,Booking_data!$H$1:$H$6001,"not found")</f>
        <v>5</v>
      </c>
      <c r="P5270" s="1">
        <f t="array" ref="P5270">_xlfn.XLOOKUP(A5270,Booking_data!$A$1:$A$6001,Booking_data!$I$1:$I$6001,"not Found")</f>
        <v>240</v>
      </c>
      <c r="Q5270" s="1">
        <f t="shared" si="3"/>
        <v>1200</v>
      </c>
      <c r="R5270" s="1" t="str">
        <f t="array" ref="R5270">_xlfn.XLOOKUP(A5270,Booking_data!$A$1:$A$6001,Booking_data!$L$1:$L$6001,"Not Found")</f>
        <v>Credit Card</v>
      </c>
      <c r="S5270" s="1">
        <f t="array" ref="S5270">_xlfn.XLOOKUP(A5270,Booking_data!$A$1:$A$6001,Booking_data!$N$1:$N$6001,"not Found")</f>
        <v>52</v>
      </c>
      <c r="T5270" s="1" t="str">
        <f t="array" ref="T5270">_xlfn.XLOOKUP(A5270,Booking_data!$A$1:$A$6001,Booking_data!$O$1:$O$6001,"Not Found")</f>
        <v>Male</v>
      </c>
      <c r="U5270" s="1" t="str">
        <f t="shared" si="4"/>
        <v>Above 45</v>
      </c>
      <c r="V5270" s="1" t="str">
        <f t="shared" si="5"/>
        <v>High Booking</v>
      </c>
    </row>
    <row r="5271" ht="15.75" customHeight="1">
      <c r="A5271" s="1" t="s">
        <v>5585</v>
      </c>
      <c r="B5271" s="6">
        <v>46027.0</v>
      </c>
      <c r="C5271" s="6">
        <v>46033.0</v>
      </c>
      <c r="D5271" s="7">
        <v>0.8854166666666666</v>
      </c>
      <c r="E5271" s="1" t="str">
        <f t="shared" si="1"/>
        <v>Weekday</v>
      </c>
      <c r="F5271" s="1" t="str">
        <f t="shared" si="2"/>
        <v>Jan</v>
      </c>
      <c r="G5271" s="1" t="str">
        <f t="array" ref="G5271">_xlfn.XLOOKUP(A5271,Booking_data!$A$1:$A$6001,Booking_data!$D$1:$D$6001,"not found")</f>
        <v>M024</v>
      </c>
      <c r="H5271" s="1" t="str">
        <f t="array" ref="H5271">_xlfn.XLOOKUP(G5271,Movies_data!$A$1:$A$41,Movies_data!$B$1:$B$41,"not found")</f>
        <v>Bhool Bhulaiyaa 2</v>
      </c>
      <c r="I5271" s="1" t="str">
        <f t="array" ref="I5271">_xlfn.XLOOKUP(G5271,Movies_data!$A$1:$A$41,Movies_data!$D$1:$D$41,"not found")</f>
        <v>Comedy</v>
      </c>
      <c r="J5271" s="1" t="str">
        <f t="array" ref="J5271">_xlfn.XLOOKUP(G5271,Movies_data!$A$1:$A$41,Movies_data!$C$1:$C$41,"not found")</f>
        <v>Hindi</v>
      </c>
      <c r="K5271" s="1">
        <f t="array" ref="K5271">_xlfn.XLOOKUP(G5271,Movies_data!$A$1:$A$41,Movies_data!$H$1:$H$41,"Not Found")</f>
        <v>5.9</v>
      </c>
      <c r="L5271" s="1" t="str">
        <f t="array" ref="L5271">_xlfn.XLOOKUP(A5271,Booking_data!$A$1:$A$6001,Booking_data!$E$1:$E$6001,"not Found")</f>
        <v>C073</v>
      </c>
      <c r="M5271" s="1" t="str">
        <f t="array" ref="M5271">_xlfn.XLOOKUP(L5271,Cinemas_data!$A$1:$A$49,Cinemas_data!$I$1:$I$49,"not Found")</f>
        <v>#NAME?</v>
      </c>
      <c r="N5271" s="1" t="str">
        <f t="array" ref="N5271">_xlfn.XLOOKUP(L5271,Cinemas_data!$A$1:$A$49,Cinemas_data!$C$1:$C$49,"not Found")</f>
        <v>Hyderabad</v>
      </c>
      <c r="O5271" s="1">
        <f t="array" ref="O5271">_xlfn.XLOOKUP(A5271,Booking_data!$A$1:$A$6001,Booking_data!$H$1:$H$6001,"not found")</f>
        <v>3</v>
      </c>
      <c r="P5271" s="1">
        <f t="array" ref="P5271">_xlfn.XLOOKUP(A5271,Booking_data!$A$1:$A$6001,Booking_data!$I$1:$I$6001,"not Found")</f>
        <v>240</v>
      </c>
      <c r="Q5271" s="1">
        <f t="shared" si="3"/>
        <v>720</v>
      </c>
      <c r="R5271" s="1" t="str">
        <f t="array" ref="R5271">_xlfn.XLOOKUP(A5271,Booking_data!$A$1:$A$6001,Booking_data!$L$1:$L$6001,"Not Found")</f>
        <v>Debit Card</v>
      </c>
      <c r="S5271" s="1">
        <f t="array" ref="S5271">_xlfn.XLOOKUP(A5271,Booking_data!$A$1:$A$6001,Booking_data!$N$1:$N$6001,"not Found")</f>
        <v>28</v>
      </c>
      <c r="T5271" s="1" t="str">
        <f t="array" ref="T5271">_xlfn.XLOOKUP(A5271,Booking_data!$A$1:$A$6001,Booking_data!$O$1:$O$6001,"Not Found")</f>
        <v>Other</v>
      </c>
      <c r="U5271" s="1" t="str">
        <f t="shared" si="4"/>
        <v>Youngster</v>
      </c>
      <c r="V5271" s="1" t="str">
        <f t="shared" si="5"/>
        <v>Medium Booking</v>
      </c>
    </row>
    <row r="5272" ht="15.75" customHeight="1">
      <c r="A5272" s="1" t="s">
        <v>5586</v>
      </c>
      <c r="B5272" s="6">
        <v>46056.0</v>
      </c>
      <c r="C5272" s="6">
        <v>46059.0</v>
      </c>
      <c r="D5272" s="7">
        <v>0.6458333333333334</v>
      </c>
      <c r="E5272" s="1" t="str">
        <f t="shared" si="1"/>
        <v>Weekday</v>
      </c>
      <c r="F5272" s="1" t="str">
        <f t="shared" si="2"/>
        <v>Feb</v>
      </c>
      <c r="G5272" s="1" t="str">
        <f t="array" ref="G5272">_xlfn.XLOOKUP(A5272,Booking_data!$A$1:$A$6001,Booking_data!$D$1:$D$6001,"not found")</f>
        <v>M017</v>
      </c>
      <c r="H5272" s="1" t="str">
        <f t="array" ref="H5272">_xlfn.XLOOKUP(G5272,Movies_data!$A$1:$A$41,Movies_data!$B$1:$B$41,"not found")</f>
        <v>Baahubali 2</v>
      </c>
      <c r="I5272" s="1" t="str">
        <f t="array" ref="I5272">_xlfn.XLOOKUP(G5272,Movies_data!$A$1:$A$41,Movies_data!$D$1:$D$41,"not found")</f>
        <v>Action</v>
      </c>
      <c r="J5272" s="1" t="str">
        <f t="array" ref="J5272">_xlfn.XLOOKUP(G5272,Movies_data!$A$1:$A$41,Movies_data!$C$1:$C$41,"not found")</f>
        <v>Telugu</v>
      </c>
      <c r="K5272" s="1">
        <f t="array" ref="K5272">_xlfn.XLOOKUP(G5272,Movies_data!$A$1:$A$41,Movies_data!$H$1:$H$41,"Not Found")</f>
        <v>8.2</v>
      </c>
      <c r="L5272" s="1" t="str">
        <f t="array" ref="L5272">_xlfn.XLOOKUP(A5272,Booking_data!$A$1:$A$6001,Booking_data!$E$1:$E$6001,"not Found")</f>
        <v>C153</v>
      </c>
      <c r="M5272" s="1" t="str">
        <f t="array" ref="M5272">_xlfn.XLOOKUP(L5272,Cinemas_data!$A$1:$A$49,Cinemas_data!$I$1:$I$49,"not Found")</f>
        <v>#NAME?</v>
      </c>
      <c r="N5272" s="1" t="str">
        <f t="array" ref="N5272">_xlfn.XLOOKUP(L5272,Cinemas_data!$A$1:$A$49,Cinemas_data!$C$1:$C$49,"not Found")</f>
        <v>Kochi</v>
      </c>
      <c r="O5272" s="1">
        <f t="array" ref="O5272">_xlfn.XLOOKUP(A5272,Booking_data!$A$1:$A$6001,Booking_data!$H$1:$H$6001,"not found")</f>
        <v>5</v>
      </c>
      <c r="P5272" s="1">
        <f t="array" ref="P5272">_xlfn.XLOOKUP(A5272,Booking_data!$A$1:$A$6001,Booking_data!$I$1:$I$6001,"not Found")</f>
        <v>420</v>
      </c>
      <c r="Q5272" s="1">
        <f t="shared" si="3"/>
        <v>2100</v>
      </c>
      <c r="R5272" s="1" t="str">
        <f t="array" ref="R5272">_xlfn.XLOOKUP(A5272,Booking_data!$A$1:$A$6001,Booking_data!$L$1:$L$6001,"Not Found")</f>
        <v>Debit Card</v>
      </c>
      <c r="S5272" s="1">
        <f t="array" ref="S5272">_xlfn.XLOOKUP(A5272,Booking_data!$A$1:$A$6001,Booking_data!$N$1:$N$6001,"not Found")</f>
        <v>46</v>
      </c>
      <c r="T5272" s="1" t="str">
        <f t="array" ref="T5272">_xlfn.XLOOKUP(A5272,Booking_data!$A$1:$A$6001,Booking_data!$O$1:$O$6001,"Not Found")</f>
        <v>Other</v>
      </c>
      <c r="U5272" s="1" t="str">
        <f t="shared" si="4"/>
        <v>Above 45</v>
      </c>
      <c r="V5272" s="1" t="str">
        <f t="shared" si="5"/>
        <v>High Booking</v>
      </c>
    </row>
    <row r="5273" ht="15.75" customHeight="1">
      <c r="A5273" s="1" t="s">
        <v>5587</v>
      </c>
      <c r="B5273" s="6">
        <v>46129.0</v>
      </c>
      <c r="C5273" s="6">
        <v>46133.0</v>
      </c>
      <c r="D5273" s="7">
        <v>0.8854166666666666</v>
      </c>
      <c r="E5273" s="1" t="str">
        <f t="shared" si="1"/>
        <v>Weekday</v>
      </c>
      <c r="F5273" s="1" t="str">
        <f t="shared" si="2"/>
        <v>Apr</v>
      </c>
      <c r="G5273" s="1" t="str">
        <f t="array" ref="G5273">_xlfn.XLOOKUP(A5273,Booking_data!$A$1:$A$6001,Booking_data!$D$1:$D$6001,"not found")</f>
        <v>M005</v>
      </c>
      <c r="H5273" s="1" t="str">
        <f t="array" ref="H5273">_xlfn.XLOOKUP(G5273,Movies_data!$A$1:$A$41,Movies_data!$B$1:$B$41,"not found")</f>
        <v>Ponniyin Selvan II</v>
      </c>
      <c r="I5273" s="1" t="str">
        <f t="array" ref="I5273">_xlfn.XLOOKUP(G5273,Movies_data!$A$1:$A$41,Movies_data!$D$1:$D$41,"not found")</f>
        <v>Drama</v>
      </c>
      <c r="J5273" s="1" t="str">
        <f t="array" ref="J5273">_xlfn.XLOOKUP(G5273,Movies_data!$A$1:$A$41,Movies_data!$C$1:$C$41,"not found")</f>
        <v>Tamil</v>
      </c>
      <c r="K5273" s="1">
        <f t="array" ref="K5273">_xlfn.XLOOKUP(G5273,Movies_data!$A$1:$A$41,Movies_data!$H$1:$H$41,"Not Found")</f>
        <v>7.3</v>
      </c>
      <c r="L5273" s="1" t="str">
        <f t="array" ref="L5273">_xlfn.XLOOKUP(A5273,Booking_data!$A$1:$A$6001,Booking_data!$E$1:$E$6001,"not Found")</f>
        <v>C052</v>
      </c>
      <c r="M5273" s="1" t="str">
        <f t="array" ref="M5273">_xlfn.XLOOKUP(L5273,Cinemas_data!$A$1:$A$49,Cinemas_data!$I$1:$I$49,"not Found")</f>
        <v>#NAME?</v>
      </c>
      <c r="N5273" s="1" t="str">
        <f t="array" ref="N5273">_xlfn.XLOOKUP(L5273,Cinemas_data!$A$1:$A$49,Cinemas_data!$C$1:$C$49,"not Found")</f>
        <v>Bengaluru</v>
      </c>
      <c r="O5273" s="1">
        <f t="array" ref="O5273">_xlfn.XLOOKUP(A5273,Booking_data!$A$1:$A$6001,Booking_data!$H$1:$H$6001,"not found")</f>
        <v>5</v>
      </c>
      <c r="P5273" s="1">
        <f t="array" ref="P5273">_xlfn.XLOOKUP(A5273,Booking_data!$A$1:$A$6001,Booking_data!$I$1:$I$6001,"not Found")</f>
        <v>200</v>
      </c>
      <c r="Q5273" s="1">
        <f t="shared" si="3"/>
        <v>1000</v>
      </c>
      <c r="R5273" s="1" t="str">
        <f t="array" ref="R5273">_xlfn.XLOOKUP(A5273,Booking_data!$A$1:$A$6001,Booking_data!$L$1:$L$6001,"Not Found")</f>
        <v>Net Banking</v>
      </c>
      <c r="S5273" s="1">
        <f t="array" ref="S5273">_xlfn.XLOOKUP(A5273,Booking_data!$A$1:$A$6001,Booking_data!$N$1:$N$6001,"not Found")</f>
        <v>24</v>
      </c>
      <c r="T5273" s="1" t="str">
        <f t="array" ref="T5273">_xlfn.XLOOKUP(A5273,Booking_data!$A$1:$A$6001,Booking_data!$O$1:$O$6001,"Not Found")</f>
        <v>Male</v>
      </c>
      <c r="U5273" s="1" t="str">
        <f t="shared" si="4"/>
        <v>Youngster</v>
      </c>
      <c r="V5273" s="1" t="str">
        <f t="shared" si="5"/>
        <v>High Booking</v>
      </c>
    </row>
    <row r="5274" ht="15.75" customHeight="1">
      <c r="A5274" s="1" t="s">
        <v>5588</v>
      </c>
      <c r="B5274" s="6">
        <v>46186.0</v>
      </c>
      <c r="C5274" s="6">
        <v>46189.0</v>
      </c>
      <c r="D5274" s="7">
        <v>0.8854166666666666</v>
      </c>
      <c r="E5274" s="1" t="str">
        <f t="shared" si="1"/>
        <v>Weekend</v>
      </c>
      <c r="F5274" s="1" t="str">
        <f t="shared" si="2"/>
        <v>Jun</v>
      </c>
      <c r="G5274" s="1" t="str">
        <f t="array" ref="G5274">_xlfn.XLOOKUP(A5274,Booking_data!$A$1:$A$6001,Booking_data!$D$1:$D$6001,"not found")</f>
        <v>M004</v>
      </c>
      <c r="H5274" s="1" t="str">
        <f t="array" ref="H5274">_xlfn.XLOOKUP(G5274,Movies_data!$A$1:$A$41,Movies_data!$B$1:$B$41,"not found")</f>
        <v>Ponniyin Selvan I</v>
      </c>
      <c r="I5274" s="1" t="str">
        <f t="array" ref="I5274">_xlfn.XLOOKUP(G5274,Movies_data!$A$1:$A$41,Movies_data!$D$1:$D$41,"not found")</f>
        <v>Drama</v>
      </c>
      <c r="J5274" s="1" t="str">
        <f t="array" ref="J5274">_xlfn.XLOOKUP(G5274,Movies_data!$A$1:$A$41,Movies_data!$C$1:$C$41,"not found")</f>
        <v>Tamil</v>
      </c>
      <c r="K5274" s="1">
        <f t="array" ref="K5274">_xlfn.XLOOKUP(G5274,Movies_data!$A$1:$A$41,Movies_data!$H$1:$H$41,"Not Found")</f>
        <v>7.6</v>
      </c>
      <c r="L5274" s="1" t="str">
        <f t="array" ref="L5274">_xlfn.XLOOKUP(A5274,Booking_data!$A$1:$A$6001,Booking_data!$E$1:$E$6001,"not Found")</f>
        <v>C131</v>
      </c>
      <c r="M5274" s="1" t="str">
        <f t="array" ref="M5274">_xlfn.XLOOKUP(L5274,Cinemas_data!$A$1:$A$49,Cinemas_data!$I$1:$I$49,"not Found")</f>
        <v>#NAME?</v>
      </c>
      <c r="N5274" s="1" t="str">
        <f t="array" ref="N5274">_xlfn.XLOOKUP(L5274,Cinemas_data!$A$1:$A$49,Cinemas_data!$C$1:$C$49,"not Found")</f>
        <v>Kolkata</v>
      </c>
      <c r="O5274" s="1">
        <f t="array" ref="O5274">_xlfn.XLOOKUP(A5274,Booking_data!$A$1:$A$6001,Booking_data!$H$1:$H$6001,"not found")</f>
        <v>4</v>
      </c>
      <c r="P5274" s="1">
        <f t="array" ref="P5274">_xlfn.XLOOKUP(A5274,Booking_data!$A$1:$A$6001,Booking_data!$I$1:$I$6001,"not Found")</f>
        <v>160</v>
      </c>
      <c r="Q5274" s="1">
        <f t="shared" si="3"/>
        <v>640</v>
      </c>
      <c r="R5274" s="1" t="str">
        <f t="array" ref="R5274">_xlfn.XLOOKUP(A5274,Booking_data!$A$1:$A$6001,Booking_data!$L$1:$L$6001,"Not Found")</f>
        <v>UPI</v>
      </c>
      <c r="S5274" s="1">
        <f t="array" ref="S5274">_xlfn.XLOOKUP(A5274,Booking_data!$A$1:$A$6001,Booking_data!$N$1:$N$6001,"not Found")</f>
        <v>29</v>
      </c>
      <c r="T5274" s="1" t="str">
        <f t="array" ref="T5274">_xlfn.XLOOKUP(A5274,Booking_data!$A$1:$A$6001,Booking_data!$O$1:$O$6001,"Not Found")</f>
        <v>Female</v>
      </c>
      <c r="U5274" s="1" t="str">
        <f t="shared" si="4"/>
        <v>Youngster</v>
      </c>
      <c r="V5274" s="1" t="str">
        <f t="shared" si="5"/>
        <v>Medium Booking</v>
      </c>
    </row>
    <row r="5275" ht="15.75" customHeight="1">
      <c r="A5275" s="1" t="s">
        <v>5589</v>
      </c>
      <c r="B5275" s="6">
        <v>46141.0</v>
      </c>
      <c r="C5275" s="6">
        <v>46144.0</v>
      </c>
      <c r="D5275" s="7">
        <v>0.9375</v>
      </c>
      <c r="E5275" s="1" t="str">
        <f t="shared" si="1"/>
        <v>Weekday</v>
      </c>
      <c r="F5275" s="1" t="str">
        <f t="shared" si="2"/>
        <v>Apr</v>
      </c>
      <c r="G5275" s="1" t="str">
        <f t="array" ref="G5275">_xlfn.XLOOKUP(A5275,Booking_data!$A$1:$A$6001,Booking_data!$D$1:$D$6001,"not found")</f>
        <v>M039</v>
      </c>
      <c r="H5275" s="1" t="str">
        <f t="array" ref="H5275">_xlfn.XLOOKUP(G5275,Movies_data!$A$1:$A$41,Movies_data!$B$1:$B$41,"not found")</f>
        <v>Dune: Part Two</v>
      </c>
      <c r="I5275" s="1" t="str">
        <f t="array" ref="I5275">_xlfn.XLOOKUP(G5275,Movies_data!$A$1:$A$41,Movies_data!$D$1:$D$41,"not found")</f>
        <v>Sci-Fi</v>
      </c>
      <c r="J5275" s="1" t="str">
        <f t="array" ref="J5275">_xlfn.XLOOKUP(G5275,Movies_data!$A$1:$A$41,Movies_data!$C$1:$C$41,"not found")</f>
        <v>English</v>
      </c>
      <c r="K5275" s="1">
        <f t="array" ref="K5275">_xlfn.XLOOKUP(G5275,Movies_data!$A$1:$A$41,Movies_data!$H$1:$H$41,"Not Found")</f>
        <v>8.5</v>
      </c>
      <c r="L5275" s="1" t="str">
        <f t="array" ref="L5275">_xlfn.XLOOKUP(A5275,Booking_data!$A$1:$A$6001,Booking_data!$E$1:$E$6001,"not Found")</f>
        <v>C121</v>
      </c>
      <c r="M5275" s="1" t="str">
        <f t="array" ref="M5275">_xlfn.XLOOKUP(L5275,Cinemas_data!$A$1:$A$49,Cinemas_data!$I$1:$I$49,"not Found")</f>
        <v>#NAME?</v>
      </c>
      <c r="N5275" s="1" t="str">
        <f t="array" ref="N5275">_xlfn.XLOOKUP(L5275,Cinemas_data!$A$1:$A$49,Cinemas_data!$C$1:$C$49,"not Found")</f>
        <v>Noida</v>
      </c>
      <c r="O5275" s="1">
        <f t="array" ref="O5275">_xlfn.XLOOKUP(A5275,Booking_data!$A$1:$A$6001,Booking_data!$H$1:$H$6001,"not found")</f>
        <v>4</v>
      </c>
      <c r="P5275" s="1">
        <f t="array" ref="P5275">_xlfn.XLOOKUP(A5275,Booking_data!$A$1:$A$6001,Booking_data!$I$1:$I$6001,"not Found")</f>
        <v>240</v>
      </c>
      <c r="Q5275" s="1">
        <f t="shared" si="3"/>
        <v>960</v>
      </c>
      <c r="R5275" s="1" t="str">
        <f t="array" ref="R5275">_xlfn.XLOOKUP(A5275,Booking_data!$A$1:$A$6001,Booking_data!$L$1:$L$6001,"Not Found")</f>
        <v>UPI</v>
      </c>
      <c r="S5275" s="1">
        <f t="array" ref="S5275">_xlfn.XLOOKUP(A5275,Booking_data!$A$1:$A$6001,Booking_data!$N$1:$N$6001,"not Found")</f>
        <v>59</v>
      </c>
      <c r="T5275" s="1" t="str">
        <f t="array" ref="T5275">_xlfn.XLOOKUP(A5275,Booking_data!$A$1:$A$6001,Booking_data!$O$1:$O$6001,"Not Found")</f>
        <v>Female</v>
      </c>
      <c r="U5275" s="1" t="str">
        <f t="shared" si="4"/>
        <v>Above 45</v>
      </c>
      <c r="V5275" s="1" t="str">
        <f t="shared" si="5"/>
        <v>Medium Booking</v>
      </c>
    </row>
    <row r="5276" ht="15.75" customHeight="1">
      <c r="A5276" s="1" t="s">
        <v>5590</v>
      </c>
      <c r="B5276" s="6">
        <v>46061.0</v>
      </c>
      <c r="C5276" s="6">
        <v>46062.0</v>
      </c>
      <c r="D5276" s="7">
        <v>0.9375</v>
      </c>
      <c r="E5276" s="1" t="str">
        <f t="shared" si="1"/>
        <v>Weekend</v>
      </c>
      <c r="F5276" s="1" t="str">
        <f t="shared" si="2"/>
        <v>Feb</v>
      </c>
      <c r="G5276" s="1" t="str">
        <f t="array" ref="G5276">_xlfn.XLOOKUP(A5276,Booking_data!$A$1:$A$6001,Booking_data!$D$1:$D$6001,"not found")</f>
        <v>M016</v>
      </c>
      <c r="H5276" s="1" t="str">
        <f t="array" ref="H5276">_xlfn.XLOOKUP(G5276,Movies_data!$A$1:$A$41,Movies_data!$B$1:$B$41,"not found")</f>
        <v>Arjun Reddy</v>
      </c>
      <c r="I5276" s="1" t="str">
        <f t="array" ref="I5276">_xlfn.XLOOKUP(G5276,Movies_data!$A$1:$A$41,Movies_data!$D$1:$D$41,"not found")</f>
        <v>Drama</v>
      </c>
      <c r="J5276" s="1" t="str">
        <f t="array" ref="J5276">_xlfn.XLOOKUP(G5276,Movies_data!$A$1:$A$41,Movies_data!$C$1:$C$41,"not found")</f>
        <v>Telugu</v>
      </c>
      <c r="K5276" s="1">
        <f t="array" ref="K5276">_xlfn.XLOOKUP(G5276,Movies_data!$A$1:$A$41,Movies_data!$H$1:$H$41,"Not Found")</f>
        <v>7.7</v>
      </c>
      <c r="L5276" s="1" t="str">
        <f t="array" ref="L5276">_xlfn.XLOOKUP(A5276,Booking_data!$A$1:$A$6001,Booking_data!$E$1:$E$6001,"not Found")</f>
        <v>C123</v>
      </c>
      <c r="M5276" s="1" t="str">
        <f t="array" ref="M5276">_xlfn.XLOOKUP(L5276,Cinemas_data!$A$1:$A$49,Cinemas_data!$I$1:$I$49,"not Found")</f>
        <v>#NAME?</v>
      </c>
      <c r="N5276" s="1" t="str">
        <f t="array" ref="N5276">_xlfn.XLOOKUP(L5276,Cinemas_data!$A$1:$A$49,Cinemas_data!$C$1:$C$49,"not Found")</f>
        <v>Noida</v>
      </c>
      <c r="O5276" s="1">
        <f t="array" ref="O5276">_xlfn.XLOOKUP(A5276,Booking_data!$A$1:$A$6001,Booking_data!$H$1:$H$6001,"not found")</f>
        <v>6</v>
      </c>
      <c r="P5276" s="1">
        <f t="array" ref="P5276">_xlfn.XLOOKUP(A5276,Booking_data!$A$1:$A$6001,Booking_data!$I$1:$I$6001,"not Found")</f>
        <v>400</v>
      </c>
      <c r="Q5276" s="1">
        <f t="shared" si="3"/>
        <v>2400</v>
      </c>
      <c r="R5276" s="1" t="str">
        <f t="array" ref="R5276">_xlfn.XLOOKUP(A5276,Booking_data!$A$1:$A$6001,Booking_data!$L$1:$L$6001,"Not Found")</f>
        <v>Debit Card</v>
      </c>
      <c r="S5276" s="1">
        <f t="array" ref="S5276">_xlfn.XLOOKUP(A5276,Booking_data!$A$1:$A$6001,Booking_data!$N$1:$N$6001,"not Found")</f>
        <v>40</v>
      </c>
      <c r="T5276" s="1" t="str">
        <f t="array" ref="T5276">_xlfn.XLOOKUP(A5276,Booking_data!$A$1:$A$6001,Booking_data!$O$1:$O$6001,"Not Found")</f>
        <v>Female</v>
      </c>
      <c r="U5276" s="1" t="str">
        <f t="shared" si="4"/>
        <v>Middle Age</v>
      </c>
      <c r="V5276" s="1" t="str">
        <f t="shared" si="5"/>
        <v>High Booking</v>
      </c>
    </row>
    <row r="5277" ht="15.75" customHeight="1">
      <c r="A5277" s="1" t="s">
        <v>5591</v>
      </c>
      <c r="B5277" s="6">
        <v>46117.0</v>
      </c>
      <c r="C5277" s="6">
        <v>46120.0</v>
      </c>
      <c r="D5277" s="7">
        <v>0.7708333333333334</v>
      </c>
      <c r="E5277" s="1" t="str">
        <f t="shared" si="1"/>
        <v>Weekend</v>
      </c>
      <c r="F5277" s="1" t="str">
        <f t="shared" si="2"/>
        <v>Apr</v>
      </c>
      <c r="G5277" s="1" t="str">
        <f t="array" ref="G5277">_xlfn.XLOOKUP(A5277,Booking_data!$A$1:$A$6001,Booking_data!$D$1:$D$6001,"not found")</f>
        <v>M007</v>
      </c>
      <c r="H5277" s="1" t="str">
        <f t="array" ref="H5277">_xlfn.XLOOKUP(G5277,Movies_data!$A$1:$A$41,Movies_data!$B$1:$B$41,"not found")</f>
        <v>Good Night</v>
      </c>
      <c r="I5277" s="1" t="str">
        <f t="array" ref="I5277">_xlfn.XLOOKUP(G5277,Movies_data!$A$1:$A$41,Movies_data!$D$1:$D$41,"not found")</f>
        <v>Comedy</v>
      </c>
      <c r="J5277" s="1" t="str">
        <f t="array" ref="J5277">_xlfn.XLOOKUP(G5277,Movies_data!$A$1:$A$41,Movies_data!$C$1:$C$41,"not found")</f>
        <v>Tamil</v>
      </c>
      <c r="K5277" s="1">
        <f t="array" ref="K5277">_xlfn.XLOOKUP(G5277,Movies_data!$A$1:$A$41,Movies_data!$H$1:$H$41,"Not Found")</f>
        <v>8</v>
      </c>
      <c r="L5277" s="1" t="str">
        <f t="array" ref="L5277">_xlfn.XLOOKUP(A5277,Booking_data!$A$1:$A$6001,Booking_data!$E$1:$E$6001,"not Found")</f>
        <v>C012</v>
      </c>
      <c r="M5277" s="1" t="str">
        <f t="array" ref="M5277">_xlfn.XLOOKUP(L5277,Cinemas_data!$A$1:$A$49,Cinemas_data!$I$1:$I$49,"not Found")</f>
        <v>#NAME?</v>
      </c>
      <c r="N5277" s="1" t="str">
        <f t="array" ref="N5277">_xlfn.XLOOKUP(L5277,Cinemas_data!$A$1:$A$49,Cinemas_data!$C$1:$C$49,"not Found")</f>
        <v>Chennai</v>
      </c>
      <c r="O5277" s="1">
        <f t="array" ref="O5277">_xlfn.XLOOKUP(A5277,Booking_data!$A$1:$A$6001,Booking_data!$H$1:$H$6001,"not found")</f>
        <v>4</v>
      </c>
      <c r="P5277" s="1">
        <f t="array" ref="P5277">_xlfn.XLOOKUP(A5277,Booking_data!$A$1:$A$6001,Booking_data!$I$1:$I$6001,"not Found")</f>
        <v>160</v>
      </c>
      <c r="Q5277" s="1">
        <f t="shared" si="3"/>
        <v>640</v>
      </c>
      <c r="R5277" s="1" t="str">
        <f t="array" ref="R5277">_xlfn.XLOOKUP(A5277,Booking_data!$A$1:$A$6001,Booking_data!$L$1:$L$6001,"Not Found")</f>
        <v>Net Banking</v>
      </c>
      <c r="S5277" s="1">
        <f t="array" ref="S5277">_xlfn.XLOOKUP(A5277,Booking_data!$A$1:$A$6001,Booking_data!$N$1:$N$6001,"not Found")</f>
        <v>23</v>
      </c>
      <c r="T5277" s="1" t="str">
        <f t="array" ref="T5277">_xlfn.XLOOKUP(A5277,Booking_data!$A$1:$A$6001,Booking_data!$O$1:$O$6001,"Not Found")</f>
        <v>Male</v>
      </c>
      <c r="U5277" s="1" t="str">
        <f t="shared" si="4"/>
        <v>Youngster</v>
      </c>
      <c r="V5277" s="1" t="str">
        <f t="shared" si="5"/>
        <v>Medium Booking</v>
      </c>
    </row>
    <row r="5278" ht="15.75" customHeight="1">
      <c r="A5278" s="1" t="s">
        <v>5592</v>
      </c>
      <c r="B5278" s="6">
        <v>46136.0</v>
      </c>
      <c r="C5278" s="6">
        <v>46141.0</v>
      </c>
      <c r="D5278" s="7">
        <v>0.9375</v>
      </c>
      <c r="E5278" s="1" t="str">
        <f t="shared" si="1"/>
        <v>Weekday</v>
      </c>
      <c r="F5278" s="1" t="str">
        <f t="shared" si="2"/>
        <v>Apr</v>
      </c>
      <c r="G5278" s="1" t="str">
        <f t="array" ref="G5278">_xlfn.XLOOKUP(A5278,Booking_data!$A$1:$A$6001,Booking_data!$D$1:$D$6001,"not found")</f>
        <v>M006</v>
      </c>
      <c r="H5278" s="1" t="str">
        <f t="array" ref="H5278">_xlfn.XLOOKUP(G5278,Movies_data!$A$1:$A$41,Movies_data!$B$1:$B$41,"not found")</f>
        <v>Maamannan</v>
      </c>
      <c r="I5278" s="1" t="str">
        <f t="array" ref="I5278">_xlfn.XLOOKUP(G5278,Movies_data!$A$1:$A$41,Movies_data!$D$1:$D$41,"not found")</f>
        <v>Drama</v>
      </c>
      <c r="J5278" s="1" t="str">
        <f t="array" ref="J5278">_xlfn.XLOOKUP(G5278,Movies_data!$A$1:$A$41,Movies_data!$C$1:$C$41,"not found")</f>
        <v>Tamil</v>
      </c>
      <c r="K5278" s="1">
        <f t="array" ref="K5278">_xlfn.XLOOKUP(G5278,Movies_data!$A$1:$A$41,Movies_data!$H$1:$H$41,"Not Found")</f>
        <v>7.3</v>
      </c>
      <c r="L5278" s="1" t="str">
        <f t="array" ref="L5278">_xlfn.XLOOKUP(A5278,Booking_data!$A$1:$A$6001,Booking_data!$E$1:$E$6001,"not Found")</f>
        <v>C141</v>
      </c>
      <c r="M5278" s="1" t="str">
        <f t="array" ref="M5278">_xlfn.XLOOKUP(L5278,Cinemas_data!$A$1:$A$49,Cinemas_data!$I$1:$I$49,"not Found")</f>
        <v>#NAME?</v>
      </c>
      <c r="N5278" s="1" t="str">
        <f t="array" ref="N5278">_xlfn.XLOOKUP(L5278,Cinemas_data!$A$1:$A$49,Cinemas_data!$C$1:$C$49,"not Found")</f>
        <v>Ahmedabad</v>
      </c>
      <c r="O5278" s="1">
        <f t="array" ref="O5278">_xlfn.XLOOKUP(A5278,Booking_data!$A$1:$A$6001,Booking_data!$H$1:$H$6001,"not found")</f>
        <v>5</v>
      </c>
      <c r="P5278" s="1">
        <f t="array" ref="P5278">_xlfn.XLOOKUP(A5278,Booking_data!$A$1:$A$6001,Booking_data!$I$1:$I$6001,"not Found")</f>
        <v>420</v>
      </c>
      <c r="Q5278" s="1">
        <f t="shared" si="3"/>
        <v>2100</v>
      </c>
      <c r="R5278" s="1" t="str">
        <f t="array" ref="R5278">_xlfn.XLOOKUP(A5278,Booking_data!$A$1:$A$6001,Booking_data!$L$1:$L$6001,"Not Found")</f>
        <v>UPI</v>
      </c>
      <c r="S5278" s="1">
        <f t="array" ref="S5278">_xlfn.XLOOKUP(A5278,Booking_data!$A$1:$A$6001,Booking_data!$N$1:$N$6001,"not Found")</f>
        <v>23</v>
      </c>
      <c r="T5278" s="1" t="str">
        <f t="array" ref="T5278">_xlfn.XLOOKUP(A5278,Booking_data!$A$1:$A$6001,Booking_data!$O$1:$O$6001,"Not Found")</f>
        <v>Male</v>
      </c>
      <c r="U5278" s="1" t="str">
        <f t="shared" si="4"/>
        <v>Youngster</v>
      </c>
      <c r="V5278" s="1" t="str">
        <f t="shared" si="5"/>
        <v>High Booking</v>
      </c>
    </row>
    <row r="5279" ht="15.75" customHeight="1">
      <c r="A5279" s="1" t="s">
        <v>5593</v>
      </c>
      <c r="B5279" s="6">
        <v>46174.0</v>
      </c>
      <c r="C5279" s="6">
        <v>46175.0</v>
      </c>
      <c r="D5279" s="7">
        <v>0.8854166666666666</v>
      </c>
      <c r="E5279" s="1" t="str">
        <f t="shared" si="1"/>
        <v>Weekday</v>
      </c>
      <c r="F5279" s="1" t="str">
        <f t="shared" si="2"/>
        <v>Jun</v>
      </c>
      <c r="G5279" s="1" t="str">
        <f t="array" ref="G5279">_xlfn.XLOOKUP(A5279,Booking_data!$A$1:$A$6001,Booking_data!$D$1:$D$6001,"not found")</f>
        <v>M035</v>
      </c>
      <c r="H5279" s="1" t="str">
        <f t="array" ref="H5279">_xlfn.XLOOKUP(G5279,Movies_data!$A$1:$A$41,Movies_data!$B$1:$B$41,"not found")</f>
        <v>Aavesham</v>
      </c>
      <c r="I5279" s="1" t="str">
        <f t="array" ref="I5279">_xlfn.XLOOKUP(G5279,Movies_data!$A$1:$A$41,Movies_data!$D$1:$D$41,"not found")</f>
        <v>Comedy</v>
      </c>
      <c r="J5279" s="1" t="str">
        <f t="array" ref="J5279">_xlfn.XLOOKUP(G5279,Movies_data!$A$1:$A$41,Movies_data!$C$1:$C$41,"not found")</f>
        <v>Malayalam</v>
      </c>
      <c r="K5279" s="1">
        <f t="array" ref="K5279">_xlfn.XLOOKUP(G5279,Movies_data!$A$1:$A$41,Movies_data!$H$1:$H$41,"Not Found")</f>
        <v>7.8</v>
      </c>
      <c r="L5279" s="1" t="str">
        <f t="array" ref="L5279">_xlfn.XLOOKUP(A5279,Booking_data!$A$1:$A$6001,Booking_data!$E$1:$E$6001,"not Found")</f>
        <v>C161</v>
      </c>
      <c r="M5279" s="1" t="str">
        <f t="array" ref="M5279">_xlfn.XLOOKUP(L5279,Cinemas_data!$A$1:$A$49,Cinemas_data!$I$1:$I$49,"not Found")</f>
        <v>#NAME?</v>
      </c>
      <c r="N5279" s="1" t="str">
        <f t="array" ref="N5279">_xlfn.XLOOKUP(L5279,Cinemas_data!$A$1:$A$49,Cinemas_data!$C$1:$C$49,"not Found")</f>
        <v>Thiruvananthapuram</v>
      </c>
      <c r="O5279" s="1">
        <f t="array" ref="O5279">_xlfn.XLOOKUP(A5279,Booking_data!$A$1:$A$6001,Booking_data!$H$1:$H$6001,"not found")</f>
        <v>3</v>
      </c>
      <c r="P5279" s="1">
        <f t="array" ref="P5279">_xlfn.XLOOKUP(A5279,Booking_data!$A$1:$A$6001,Booking_data!$I$1:$I$6001,"not Found")</f>
        <v>280</v>
      </c>
      <c r="Q5279" s="1">
        <f t="shared" si="3"/>
        <v>840</v>
      </c>
      <c r="R5279" s="1" t="str">
        <f t="array" ref="R5279">_xlfn.XLOOKUP(A5279,Booking_data!$A$1:$A$6001,Booking_data!$L$1:$L$6001,"Not Found")</f>
        <v>UPI</v>
      </c>
      <c r="S5279" s="1">
        <f t="array" ref="S5279">_xlfn.XLOOKUP(A5279,Booking_data!$A$1:$A$6001,Booking_data!$N$1:$N$6001,"not Found")</f>
        <v>29</v>
      </c>
      <c r="T5279" s="1" t="str">
        <f t="array" ref="T5279">_xlfn.XLOOKUP(A5279,Booking_data!$A$1:$A$6001,Booking_data!$O$1:$O$6001,"Not Found")</f>
        <v>Male</v>
      </c>
      <c r="U5279" s="1" t="str">
        <f t="shared" si="4"/>
        <v>Youngster</v>
      </c>
      <c r="V5279" s="1" t="str">
        <f t="shared" si="5"/>
        <v>Medium Booking</v>
      </c>
    </row>
    <row r="5280" ht="15.75" customHeight="1">
      <c r="A5280" s="1" t="s">
        <v>5594</v>
      </c>
      <c r="B5280" s="6">
        <v>46196.0</v>
      </c>
      <c r="C5280" s="6">
        <v>46200.0</v>
      </c>
      <c r="D5280" s="7">
        <v>0.7708333333333334</v>
      </c>
      <c r="E5280" s="1" t="str">
        <f t="shared" si="1"/>
        <v>Weekday</v>
      </c>
      <c r="F5280" s="1" t="str">
        <f t="shared" si="2"/>
        <v>Jun</v>
      </c>
      <c r="G5280" s="1" t="str">
        <f t="array" ref="G5280">_xlfn.XLOOKUP(A5280,Booking_data!$A$1:$A$6001,Booking_data!$D$1:$D$6001,"not found")</f>
        <v>M021</v>
      </c>
      <c r="H5280" s="1" t="str">
        <f t="array" ref="H5280">_xlfn.XLOOKUP(G5280,Movies_data!$A$1:$A$41,Movies_data!$B$1:$B$41,"not found")</f>
        <v>Pathaan</v>
      </c>
      <c r="I5280" s="1" t="str">
        <f t="array" ref="I5280">_xlfn.XLOOKUP(G5280,Movies_data!$A$1:$A$41,Movies_data!$D$1:$D$41,"not found")</f>
        <v>Action</v>
      </c>
      <c r="J5280" s="1" t="str">
        <f t="array" ref="J5280">_xlfn.XLOOKUP(G5280,Movies_data!$A$1:$A$41,Movies_data!$C$1:$C$41,"not found")</f>
        <v>Hindi</v>
      </c>
      <c r="K5280" s="1">
        <f t="array" ref="K5280">_xlfn.XLOOKUP(G5280,Movies_data!$A$1:$A$41,Movies_data!$H$1:$H$41,"Not Found")</f>
        <v>5.9</v>
      </c>
      <c r="L5280" s="1" t="str">
        <f t="array" ref="L5280">_xlfn.XLOOKUP(A5280,Booking_data!$A$1:$A$6001,Booking_data!$E$1:$E$6001,"not Found")</f>
        <v>C042</v>
      </c>
      <c r="M5280" s="1" t="str">
        <f t="array" ref="M5280">_xlfn.XLOOKUP(L5280,Cinemas_data!$A$1:$A$49,Cinemas_data!$I$1:$I$49,"not Found")</f>
        <v>#NAME?</v>
      </c>
      <c r="N5280" s="1" t="str">
        <f t="array" ref="N5280">_xlfn.XLOOKUP(L5280,Cinemas_data!$A$1:$A$49,Cinemas_data!$C$1:$C$49,"not Found")</f>
        <v>Salem</v>
      </c>
      <c r="O5280" s="1">
        <f t="array" ref="O5280">_xlfn.XLOOKUP(A5280,Booking_data!$A$1:$A$6001,Booking_data!$H$1:$H$6001,"not found")</f>
        <v>2</v>
      </c>
      <c r="P5280" s="1">
        <f t="array" ref="P5280">_xlfn.XLOOKUP(A5280,Booking_data!$A$1:$A$6001,Booking_data!$I$1:$I$6001,"not Found")</f>
        <v>460</v>
      </c>
      <c r="Q5280" s="1">
        <f t="shared" si="3"/>
        <v>920</v>
      </c>
      <c r="R5280" s="1" t="str">
        <f t="array" ref="R5280">_xlfn.XLOOKUP(A5280,Booking_data!$A$1:$A$6001,Booking_data!$L$1:$L$6001,"Not Found")</f>
        <v>Net Banking</v>
      </c>
      <c r="S5280" s="1">
        <f t="array" ref="S5280">_xlfn.XLOOKUP(A5280,Booking_data!$A$1:$A$6001,Booking_data!$N$1:$N$6001,"not Found")</f>
        <v>47</v>
      </c>
      <c r="T5280" s="1" t="str">
        <f t="array" ref="T5280">_xlfn.XLOOKUP(A5280,Booking_data!$A$1:$A$6001,Booking_data!$O$1:$O$6001,"Not Found")</f>
        <v>Female</v>
      </c>
      <c r="U5280" s="1" t="str">
        <f t="shared" si="4"/>
        <v>Above 45</v>
      </c>
      <c r="V5280" s="1" t="str">
        <f t="shared" si="5"/>
        <v>Low Booking</v>
      </c>
    </row>
    <row r="5281" ht="15.75" customHeight="1">
      <c r="A5281" s="1" t="s">
        <v>5595</v>
      </c>
      <c r="B5281" s="6">
        <v>46052.0</v>
      </c>
      <c r="C5281" s="6">
        <v>46057.0</v>
      </c>
      <c r="D5281" s="7">
        <v>0.7708333333333334</v>
      </c>
      <c r="E5281" s="1" t="str">
        <f t="shared" si="1"/>
        <v>Weekday</v>
      </c>
      <c r="F5281" s="1" t="str">
        <f t="shared" si="2"/>
        <v>Jan</v>
      </c>
      <c r="G5281" s="1" t="str">
        <f t="array" ref="G5281">_xlfn.XLOOKUP(A5281,Booking_data!$A$1:$A$6001,Booking_data!$D$1:$D$6001,"not found")</f>
        <v>M014</v>
      </c>
      <c r="H5281" s="1" t="str">
        <f t="array" ref="H5281">_xlfn.XLOOKUP(G5281,Movies_data!$A$1:$A$41,Movies_data!$B$1:$B$41,"not found")</f>
        <v>Hi Nanna</v>
      </c>
      <c r="I5281" s="1" t="str">
        <f t="array" ref="I5281">_xlfn.XLOOKUP(G5281,Movies_data!$A$1:$A$41,Movies_data!$D$1:$D$41,"not found")</f>
        <v>Romance</v>
      </c>
      <c r="J5281" s="1" t="str">
        <f t="array" ref="J5281">_xlfn.XLOOKUP(G5281,Movies_data!$A$1:$A$41,Movies_data!$C$1:$C$41,"not found")</f>
        <v>Telugu</v>
      </c>
      <c r="K5281" s="1">
        <f t="array" ref="K5281">_xlfn.XLOOKUP(G5281,Movies_data!$A$1:$A$41,Movies_data!$H$1:$H$41,"Not Found")</f>
        <v>8</v>
      </c>
      <c r="L5281" s="1" t="str">
        <f t="array" ref="L5281">_xlfn.XLOOKUP(A5281,Booking_data!$A$1:$A$6001,Booking_data!$E$1:$E$6001,"not Found")</f>
        <v>C163</v>
      </c>
      <c r="M5281" s="1" t="str">
        <f t="array" ref="M5281">_xlfn.XLOOKUP(L5281,Cinemas_data!$A$1:$A$49,Cinemas_data!$I$1:$I$49,"not Found")</f>
        <v>#NAME?</v>
      </c>
      <c r="N5281" s="1" t="str">
        <f t="array" ref="N5281">_xlfn.XLOOKUP(L5281,Cinemas_data!$A$1:$A$49,Cinemas_data!$C$1:$C$49,"not Found")</f>
        <v>Thiruvananthapuram</v>
      </c>
      <c r="O5281" s="1">
        <f t="array" ref="O5281">_xlfn.XLOOKUP(A5281,Booking_data!$A$1:$A$6001,Booking_data!$H$1:$H$6001,"not found")</f>
        <v>1</v>
      </c>
      <c r="P5281" s="1">
        <f t="array" ref="P5281">_xlfn.XLOOKUP(A5281,Booking_data!$A$1:$A$6001,Booking_data!$I$1:$I$6001,"not Found")</f>
        <v>180</v>
      </c>
      <c r="Q5281" s="1">
        <f t="shared" si="3"/>
        <v>180</v>
      </c>
      <c r="R5281" s="1" t="str">
        <f t="array" ref="R5281">_xlfn.XLOOKUP(A5281,Booking_data!$A$1:$A$6001,Booking_data!$L$1:$L$6001,"Not Found")</f>
        <v>Net Banking</v>
      </c>
      <c r="S5281" s="1">
        <f t="array" ref="S5281">_xlfn.XLOOKUP(A5281,Booking_data!$A$1:$A$6001,Booking_data!$N$1:$N$6001,"not Found")</f>
        <v>21</v>
      </c>
      <c r="T5281" s="1" t="str">
        <f t="array" ref="T5281">_xlfn.XLOOKUP(A5281,Booking_data!$A$1:$A$6001,Booking_data!$O$1:$O$6001,"Not Found")</f>
        <v>Other</v>
      </c>
      <c r="U5281" s="1" t="str">
        <f t="shared" si="4"/>
        <v>Youngster</v>
      </c>
      <c r="V5281" s="1" t="str">
        <f t="shared" si="5"/>
        <v>Low Booking</v>
      </c>
    </row>
    <row r="5282" ht="15.75" customHeight="1">
      <c r="A5282" s="1" t="s">
        <v>5596</v>
      </c>
      <c r="B5282" s="6">
        <v>46125.0</v>
      </c>
      <c r="C5282" s="6">
        <v>46130.0</v>
      </c>
      <c r="D5282" s="7">
        <v>0.8854166666666666</v>
      </c>
      <c r="E5282" s="1" t="str">
        <f t="shared" si="1"/>
        <v>Weekday</v>
      </c>
      <c r="F5282" s="1" t="str">
        <f t="shared" si="2"/>
        <v>Apr</v>
      </c>
      <c r="G5282" s="1" t="str">
        <f t="array" ref="G5282">_xlfn.XLOOKUP(A5282,Booking_data!$A$1:$A$6001,Booking_data!$D$1:$D$6001,"not found")</f>
        <v>M009</v>
      </c>
      <c r="H5282" s="1" t="str">
        <f t="array" ref="H5282">_xlfn.XLOOKUP(G5282,Movies_data!$A$1:$A$41,Movies_data!$B$1:$B$41,"not found")</f>
        <v>Amaran</v>
      </c>
      <c r="I5282" s="1" t="str">
        <f t="array" ref="I5282">_xlfn.XLOOKUP(G5282,Movies_data!$A$1:$A$41,Movies_data!$D$1:$D$41,"not found")</f>
        <v>Biography</v>
      </c>
      <c r="J5282" s="1" t="str">
        <f t="array" ref="J5282">_xlfn.XLOOKUP(G5282,Movies_data!$A$1:$A$41,Movies_data!$C$1:$C$41,"not found")</f>
        <v>Tamil</v>
      </c>
      <c r="K5282" s="1">
        <f t="array" ref="K5282">_xlfn.XLOOKUP(G5282,Movies_data!$A$1:$A$41,Movies_data!$H$1:$H$41,"Not Found")</f>
        <v>8.3</v>
      </c>
      <c r="L5282" s="1" t="str">
        <f t="array" ref="L5282">_xlfn.XLOOKUP(A5282,Booking_data!$A$1:$A$6001,Booking_data!$E$1:$E$6001,"not Found")</f>
        <v>C111</v>
      </c>
      <c r="M5282" s="1" t="str">
        <f t="array" ref="M5282">_xlfn.XLOOKUP(L5282,Cinemas_data!$A$1:$A$49,Cinemas_data!$I$1:$I$49,"not Found")</f>
        <v>#NAME?</v>
      </c>
      <c r="N5282" s="1" t="str">
        <f t="array" ref="N5282">_xlfn.XLOOKUP(L5282,Cinemas_data!$A$1:$A$49,Cinemas_data!$C$1:$C$49,"not Found")</f>
        <v>Delhi</v>
      </c>
      <c r="O5282" s="1">
        <f t="array" ref="O5282">_xlfn.XLOOKUP(A5282,Booking_data!$A$1:$A$6001,Booking_data!$H$1:$H$6001,"not found")</f>
        <v>3</v>
      </c>
      <c r="P5282" s="1">
        <f t="array" ref="P5282">_xlfn.XLOOKUP(A5282,Booking_data!$A$1:$A$6001,Booking_data!$I$1:$I$6001,"not Found")</f>
        <v>180</v>
      </c>
      <c r="Q5282" s="1">
        <f t="shared" si="3"/>
        <v>540</v>
      </c>
      <c r="R5282" s="1" t="str">
        <f t="array" ref="R5282">_xlfn.XLOOKUP(A5282,Booking_data!$A$1:$A$6001,Booking_data!$L$1:$L$6001,"Not Found")</f>
        <v>Credit Card</v>
      </c>
      <c r="S5282" s="1">
        <f t="array" ref="S5282">_xlfn.XLOOKUP(A5282,Booking_data!$A$1:$A$6001,Booking_data!$N$1:$N$6001,"not Found")</f>
        <v>28</v>
      </c>
      <c r="T5282" s="1" t="str">
        <f t="array" ref="T5282">_xlfn.XLOOKUP(A5282,Booking_data!$A$1:$A$6001,Booking_data!$O$1:$O$6001,"Not Found")</f>
        <v>Female</v>
      </c>
      <c r="U5282" s="1" t="str">
        <f t="shared" si="4"/>
        <v>Youngster</v>
      </c>
      <c r="V5282" s="1" t="str">
        <f t="shared" si="5"/>
        <v>Medium Booking</v>
      </c>
    </row>
    <row r="5283" ht="15.75" customHeight="1">
      <c r="A5283" s="1" t="s">
        <v>5597</v>
      </c>
      <c r="B5283" s="6">
        <v>46190.0</v>
      </c>
      <c r="C5283" s="6">
        <v>46193.0</v>
      </c>
      <c r="D5283" s="7">
        <v>0.9375</v>
      </c>
      <c r="E5283" s="1" t="str">
        <f t="shared" si="1"/>
        <v>Weekday</v>
      </c>
      <c r="F5283" s="1" t="str">
        <f t="shared" si="2"/>
        <v>Jun</v>
      </c>
      <c r="G5283" s="1" t="str">
        <f t="array" ref="G5283">_xlfn.XLOOKUP(A5283,Booking_data!$A$1:$A$6001,Booking_data!$D$1:$D$6001,"not found")</f>
        <v>M018</v>
      </c>
      <c r="H5283" s="1" t="str">
        <f t="array" ref="H5283">_xlfn.XLOOKUP(G5283,Movies_data!$A$1:$A$41,Movies_data!$B$1:$B$41,"not found")</f>
        <v>Sita Ramam</v>
      </c>
      <c r="I5283" s="1" t="str">
        <f t="array" ref="I5283">_xlfn.XLOOKUP(G5283,Movies_data!$A$1:$A$41,Movies_data!$D$1:$D$41,"not found")</f>
        <v>Romance</v>
      </c>
      <c r="J5283" s="1" t="str">
        <f t="array" ref="J5283">_xlfn.XLOOKUP(G5283,Movies_data!$A$1:$A$41,Movies_data!$C$1:$C$41,"not found")</f>
        <v>Telugu</v>
      </c>
      <c r="K5283" s="1">
        <f t="array" ref="K5283">_xlfn.XLOOKUP(G5283,Movies_data!$A$1:$A$41,Movies_data!$H$1:$H$41,"Not Found")</f>
        <v>8.5</v>
      </c>
      <c r="L5283" s="1" t="str">
        <f t="array" ref="L5283">_xlfn.XLOOKUP(A5283,Booking_data!$A$1:$A$6001,Booking_data!$E$1:$E$6001,"not Found")</f>
        <v>C073</v>
      </c>
      <c r="M5283" s="1" t="str">
        <f t="array" ref="M5283">_xlfn.XLOOKUP(L5283,Cinemas_data!$A$1:$A$49,Cinemas_data!$I$1:$I$49,"not Found")</f>
        <v>#NAME?</v>
      </c>
      <c r="N5283" s="1" t="str">
        <f t="array" ref="N5283">_xlfn.XLOOKUP(L5283,Cinemas_data!$A$1:$A$49,Cinemas_data!$C$1:$C$49,"not Found")</f>
        <v>Hyderabad</v>
      </c>
      <c r="O5283" s="1">
        <f t="array" ref="O5283">_xlfn.XLOOKUP(A5283,Booking_data!$A$1:$A$6001,Booking_data!$H$1:$H$6001,"not found")</f>
        <v>3</v>
      </c>
      <c r="P5283" s="1">
        <f t="array" ref="P5283">_xlfn.XLOOKUP(A5283,Booking_data!$A$1:$A$6001,Booking_data!$I$1:$I$6001,"not Found")</f>
        <v>240</v>
      </c>
      <c r="Q5283" s="1">
        <f t="shared" si="3"/>
        <v>720</v>
      </c>
      <c r="R5283" s="1" t="str">
        <f t="array" ref="R5283">_xlfn.XLOOKUP(A5283,Booking_data!$A$1:$A$6001,Booking_data!$L$1:$L$6001,"Not Found")</f>
        <v>Net Banking</v>
      </c>
      <c r="S5283" s="1">
        <f t="array" ref="S5283">_xlfn.XLOOKUP(A5283,Booking_data!$A$1:$A$6001,Booking_data!$N$1:$N$6001,"not Found")</f>
        <v>60</v>
      </c>
      <c r="T5283" s="1" t="str">
        <f t="array" ref="T5283">_xlfn.XLOOKUP(A5283,Booking_data!$A$1:$A$6001,Booking_data!$O$1:$O$6001,"Not Found")</f>
        <v>Male</v>
      </c>
      <c r="U5283" s="1" t="str">
        <f t="shared" si="4"/>
        <v>Above 45</v>
      </c>
      <c r="V5283" s="1" t="str">
        <f t="shared" si="5"/>
        <v>Medium Booking</v>
      </c>
    </row>
    <row r="5284" ht="15.75" customHeight="1">
      <c r="A5284" s="1" t="s">
        <v>5598</v>
      </c>
      <c r="B5284" s="6">
        <v>46066.0</v>
      </c>
      <c r="C5284" s="6">
        <v>46071.0</v>
      </c>
      <c r="D5284" s="7">
        <v>0.3958333333333333</v>
      </c>
      <c r="E5284" s="1" t="str">
        <f t="shared" si="1"/>
        <v>Weekday</v>
      </c>
      <c r="F5284" s="1" t="str">
        <f t="shared" si="2"/>
        <v>Feb</v>
      </c>
      <c r="G5284" s="1" t="str">
        <f t="array" ref="G5284">_xlfn.XLOOKUP(A5284,Booking_data!$A$1:$A$6001,Booking_data!$D$1:$D$6001,"not found")</f>
        <v>M032</v>
      </c>
      <c r="H5284" s="1" t="str">
        <f t="array" ref="H5284">_xlfn.XLOOKUP(G5284,Movies_data!$A$1:$A$41,Movies_data!$B$1:$B$41,"not found")</f>
        <v>Premam</v>
      </c>
      <c r="I5284" s="1" t="str">
        <f t="array" ref="I5284">_xlfn.XLOOKUP(G5284,Movies_data!$A$1:$A$41,Movies_data!$D$1:$D$41,"not found")</f>
        <v>Romance</v>
      </c>
      <c r="J5284" s="1" t="str">
        <f t="array" ref="J5284">_xlfn.XLOOKUP(G5284,Movies_data!$A$1:$A$41,Movies_data!$C$1:$C$41,"not found")</f>
        <v>Malayalam</v>
      </c>
      <c r="K5284" s="1">
        <f t="array" ref="K5284">_xlfn.XLOOKUP(G5284,Movies_data!$A$1:$A$41,Movies_data!$H$1:$H$41,"Not Found")</f>
        <v>8.3</v>
      </c>
      <c r="L5284" s="1" t="str">
        <f t="array" ref="L5284">_xlfn.XLOOKUP(A5284,Booking_data!$A$1:$A$6001,Booking_data!$E$1:$E$6001,"not Found")</f>
        <v>C161</v>
      </c>
      <c r="M5284" s="1" t="str">
        <f t="array" ref="M5284">_xlfn.XLOOKUP(L5284,Cinemas_data!$A$1:$A$49,Cinemas_data!$I$1:$I$49,"not Found")</f>
        <v>#NAME?</v>
      </c>
      <c r="N5284" s="1" t="str">
        <f t="array" ref="N5284">_xlfn.XLOOKUP(L5284,Cinemas_data!$A$1:$A$49,Cinemas_data!$C$1:$C$49,"not Found")</f>
        <v>Thiruvananthapuram</v>
      </c>
      <c r="O5284" s="1">
        <f t="array" ref="O5284">_xlfn.XLOOKUP(A5284,Booking_data!$A$1:$A$6001,Booking_data!$H$1:$H$6001,"not found")</f>
        <v>2</v>
      </c>
      <c r="P5284" s="1">
        <f t="array" ref="P5284">_xlfn.XLOOKUP(A5284,Booking_data!$A$1:$A$6001,Booking_data!$I$1:$I$6001,"not Found")</f>
        <v>280</v>
      </c>
      <c r="Q5284" s="1">
        <f t="shared" si="3"/>
        <v>560</v>
      </c>
      <c r="R5284" s="1" t="str">
        <f t="array" ref="R5284">_xlfn.XLOOKUP(A5284,Booking_data!$A$1:$A$6001,Booking_data!$L$1:$L$6001,"Not Found")</f>
        <v>UPI</v>
      </c>
      <c r="S5284" s="1">
        <f t="array" ref="S5284">_xlfn.XLOOKUP(A5284,Booking_data!$A$1:$A$6001,Booking_data!$N$1:$N$6001,"not Found")</f>
        <v>32</v>
      </c>
      <c r="T5284" s="1" t="str">
        <f t="array" ref="T5284">_xlfn.XLOOKUP(A5284,Booking_data!$A$1:$A$6001,Booking_data!$O$1:$O$6001,"Not Found")</f>
        <v>Other</v>
      </c>
      <c r="U5284" s="1" t="str">
        <f t="shared" si="4"/>
        <v>Middle Age</v>
      </c>
      <c r="V5284" s="1" t="str">
        <f t="shared" si="5"/>
        <v>Low Booking</v>
      </c>
    </row>
    <row r="5285" ht="15.75" customHeight="1">
      <c r="A5285" s="1" t="s">
        <v>5599</v>
      </c>
      <c r="B5285" s="6">
        <v>46042.0</v>
      </c>
      <c r="C5285" s="6">
        <v>46042.0</v>
      </c>
      <c r="D5285" s="7">
        <v>0.9375</v>
      </c>
      <c r="E5285" s="1" t="str">
        <f t="shared" si="1"/>
        <v>Weekday</v>
      </c>
      <c r="F5285" s="1" t="str">
        <f t="shared" si="2"/>
        <v>Jan</v>
      </c>
      <c r="G5285" s="1" t="str">
        <f t="array" ref="G5285">_xlfn.XLOOKUP(A5285,Booking_data!$A$1:$A$6001,Booking_data!$D$1:$D$6001,"not found")</f>
        <v>M001</v>
      </c>
      <c r="H5285" s="1" t="str">
        <f t="array" ref="H5285">_xlfn.XLOOKUP(G5285,Movies_data!$A$1:$A$41,Movies_data!$B$1:$B$41,"not found")</f>
        <v>Leo</v>
      </c>
      <c r="I5285" s="1" t="str">
        <f t="array" ref="I5285">_xlfn.XLOOKUP(G5285,Movies_data!$A$1:$A$41,Movies_data!$D$1:$D$41,"not found")</f>
        <v>Action</v>
      </c>
      <c r="J5285" s="1" t="str">
        <f t="array" ref="J5285">_xlfn.XLOOKUP(G5285,Movies_data!$A$1:$A$41,Movies_data!$C$1:$C$41,"not found")</f>
        <v>Tamil</v>
      </c>
      <c r="K5285" s="1">
        <f t="array" ref="K5285">_xlfn.XLOOKUP(G5285,Movies_data!$A$1:$A$41,Movies_data!$H$1:$H$41,"Not Found")</f>
        <v>8</v>
      </c>
      <c r="L5285" s="1" t="str">
        <f t="array" ref="L5285">_xlfn.XLOOKUP(A5285,Booking_data!$A$1:$A$6001,Booking_data!$E$1:$E$6001,"not Found")</f>
        <v>C133</v>
      </c>
      <c r="M5285" s="1" t="str">
        <f t="array" ref="M5285">_xlfn.XLOOKUP(L5285,Cinemas_data!$A$1:$A$49,Cinemas_data!$I$1:$I$49,"not Found")</f>
        <v>#NAME?</v>
      </c>
      <c r="N5285" s="1" t="str">
        <f t="array" ref="N5285">_xlfn.XLOOKUP(L5285,Cinemas_data!$A$1:$A$49,Cinemas_data!$C$1:$C$49,"not Found")</f>
        <v>Kolkata</v>
      </c>
      <c r="O5285" s="1">
        <f t="array" ref="O5285">_xlfn.XLOOKUP(A5285,Booking_data!$A$1:$A$6001,Booking_data!$H$1:$H$6001,"not found")</f>
        <v>1</v>
      </c>
      <c r="P5285" s="1">
        <f t="array" ref="P5285">_xlfn.XLOOKUP(A5285,Booking_data!$A$1:$A$6001,Booking_data!$I$1:$I$6001,"not Found")</f>
        <v>460</v>
      </c>
      <c r="Q5285" s="1">
        <f t="shared" si="3"/>
        <v>460</v>
      </c>
      <c r="R5285" s="1" t="str">
        <f t="array" ref="R5285">_xlfn.XLOOKUP(A5285,Booking_data!$A$1:$A$6001,Booking_data!$L$1:$L$6001,"Not Found")</f>
        <v>Wallet</v>
      </c>
      <c r="S5285" s="1">
        <f t="array" ref="S5285">_xlfn.XLOOKUP(A5285,Booking_data!$A$1:$A$6001,Booking_data!$N$1:$N$6001,"not Found")</f>
        <v>29</v>
      </c>
      <c r="T5285" s="1" t="str">
        <f t="array" ref="T5285">_xlfn.XLOOKUP(A5285,Booking_data!$A$1:$A$6001,Booking_data!$O$1:$O$6001,"Not Found")</f>
        <v>Female</v>
      </c>
      <c r="U5285" s="1" t="str">
        <f t="shared" si="4"/>
        <v>Youngster</v>
      </c>
      <c r="V5285" s="1" t="str">
        <f t="shared" si="5"/>
        <v>Low Booking</v>
      </c>
    </row>
    <row r="5286" ht="15.75" customHeight="1">
      <c r="A5286" s="1" t="s">
        <v>5600</v>
      </c>
      <c r="B5286" s="6">
        <v>46078.0</v>
      </c>
      <c r="C5286" s="6">
        <v>46079.0</v>
      </c>
      <c r="D5286" s="7">
        <v>0.3958333333333333</v>
      </c>
      <c r="E5286" s="1" t="str">
        <f t="shared" si="1"/>
        <v>Weekday</v>
      </c>
      <c r="F5286" s="1" t="str">
        <f t="shared" si="2"/>
        <v>Feb</v>
      </c>
      <c r="G5286" s="1" t="str">
        <f t="array" ref="G5286">_xlfn.XLOOKUP(A5286,Booking_data!$A$1:$A$6001,Booking_data!$D$1:$D$6001,"not found")</f>
        <v>M003</v>
      </c>
      <c r="H5286" s="1" t="str">
        <f t="array" ref="H5286">_xlfn.XLOOKUP(G5286,Movies_data!$A$1:$A$41,Movies_data!$B$1:$B$41,"not found")</f>
        <v>Vikram</v>
      </c>
      <c r="I5286" s="1" t="str">
        <f t="array" ref="I5286">_xlfn.XLOOKUP(G5286,Movies_data!$A$1:$A$41,Movies_data!$D$1:$D$41,"not found")</f>
        <v>Action</v>
      </c>
      <c r="J5286" s="1" t="str">
        <f t="array" ref="J5286">_xlfn.XLOOKUP(G5286,Movies_data!$A$1:$A$41,Movies_data!$C$1:$C$41,"not found")</f>
        <v>Tamil</v>
      </c>
      <c r="K5286" s="1">
        <f t="array" ref="K5286">_xlfn.XLOOKUP(G5286,Movies_data!$A$1:$A$41,Movies_data!$H$1:$H$41,"Not Found")</f>
        <v>8.3</v>
      </c>
      <c r="L5286" s="1" t="str">
        <f t="array" ref="L5286">_xlfn.XLOOKUP(A5286,Booking_data!$A$1:$A$6001,Booking_data!$E$1:$E$6001,"not Found")</f>
        <v>C051</v>
      </c>
      <c r="M5286" s="1" t="str">
        <f t="array" ref="M5286">_xlfn.XLOOKUP(L5286,Cinemas_data!$A$1:$A$49,Cinemas_data!$I$1:$I$49,"not Found")</f>
        <v>#NAME?</v>
      </c>
      <c r="N5286" s="1" t="str">
        <f t="array" ref="N5286">_xlfn.XLOOKUP(L5286,Cinemas_data!$A$1:$A$49,Cinemas_data!$C$1:$C$49,"not Found")</f>
        <v>Bengaluru</v>
      </c>
      <c r="O5286" s="1">
        <f t="array" ref="O5286">_xlfn.XLOOKUP(A5286,Booking_data!$A$1:$A$6001,Booking_data!$H$1:$H$6001,"not found")</f>
        <v>5</v>
      </c>
      <c r="P5286" s="1">
        <f t="array" ref="P5286">_xlfn.XLOOKUP(A5286,Booking_data!$A$1:$A$6001,Booking_data!$I$1:$I$6001,"not Found")</f>
        <v>280</v>
      </c>
      <c r="Q5286" s="1">
        <f t="shared" si="3"/>
        <v>1400</v>
      </c>
      <c r="R5286" s="1" t="str">
        <f t="array" ref="R5286">_xlfn.XLOOKUP(A5286,Booking_data!$A$1:$A$6001,Booking_data!$L$1:$L$6001,"Not Found")</f>
        <v>UPI</v>
      </c>
      <c r="S5286" s="1">
        <f t="array" ref="S5286">_xlfn.XLOOKUP(A5286,Booking_data!$A$1:$A$6001,Booking_data!$N$1:$N$6001,"not Found")</f>
        <v>23</v>
      </c>
      <c r="T5286" s="1" t="str">
        <f t="array" ref="T5286">_xlfn.XLOOKUP(A5286,Booking_data!$A$1:$A$6001,Booking_data!$O$1:$O$6001,"Not Found")</f>
        <v>Male</v>
      </c>
      <c r="U5286" s="1" t="str">
        <f t="shared" si="4"/>
        <v>Youngster</v>
      </c>
      <c r="V5286" s="1" t="str">
        <f t="shared" si="5"/>
        <v>High Booking</v>
      </c>
    </row>
    <row r="5287" ht="15.75" customHeight="1">
      <c r="A5287" s="1" t="s">
        <v>5601</v>
      </c>
      <c r="B5287" s="6">
        <v>46198.0</v>
      </c>
      <c r="C5287" s="6">
        <v>46202.0</v>
      </c>
      <c r="D5287" s="7">
        <v>0.53125</v>
      </c>
      <c r="E5287" s="1" t="str">
        <f t="shared" si="1"/>
        <v>Weekday</v>
      </c>
      <c r="F5287" s="1" t="str">
        <f t="shared" si="2"/>
        <v>Jun</v>
      </c>
      <c r="G5287" s="1" t="str">
        <f t="array" ref="G5287">_xlfn.XLOOKUP(A5287,Booking_data!$A$1:$A$6001,Booking_data!$D$1:$D$6001,"not found")</f>
        <v>M026</v>
      </c>
      <c r="H5287" s="1" t="str">
        <f t="array" ref="H5287">_xlfn.XLOOKUP(G5287,Movies_data!$A$1:$A$41,Movies_data!$B$1:$B$41,"not found")</f>
        <v>Drishyam 2</v>
      </c>
      <c r="I5287" s="1" t="str">
        <f t="array" ref="I5287">_xlfn.XLOOKUP(G5287,Movies_data!$A$1:$A$41,Movies_data!$D$1:$D$41,"not found")</f>
        <v>Thriller</v>
      </c>
      <c r="J5287" s="1" t="str">
        <f t="array" ref="J5287">_xlfn.XLOOKUP(G5287,Movies_data!$A$1:$A$41,Movies_data!$C$1:$C$41,"not found")</f>
        <v>Hindi</v>
      </c>
      <c r="K5287" s="1">
        <f t="array" ref="K5287">_xlfn.XLOOKUP(G5287,Movies_data!$A$1:$A$41,Movies_data!$H$1:$H$41,"Not Found")</f>
        <v>8.2</v>
      </c>
      <c r="L5287" s="1" t="str">
        <f t="array" ref="L5287">_xlfn.XLOOKUP(A5287,Booking_data!$A$1:$A$6001,Booking_data!$E$1:$E$6001,"not Found")</f>
        <v>C152</v>
      </c>
      <c r="M5287" s="1" t="str">
        <f t="array" ref="M5287">_xlfn.XLOOKUP(L5287,Cinemas_data!$A$1:$A$49,Cinemas_data!$I$1:$I$49,"not Found")</f>
        <v>#NAME?</v>
      </c>
      <c r="N5287" s="1" t="str">
        <f t="array" ref="N5287">_xlfn.XLOOKUP(L5287,Cinemas_data!$A$1:$A$49,Cinemas_data!$C$1:$C$49,"not Found")</f>
        <v>Kochi</v>
      </c>
      <c r="O5287" s="1">
        <f t="array" ref="O5287">_xlfn.XLOOKUP(A5287,Booking_data!$A$1:$A$6001,Booking_data!$H$1:$H$6001,"not found")</f>
        <v>2</v>
      </c>
      <c r="P5287" s="1">
        <f t="array" ref="P5287">_xlfn.XLOOKUP(A5287,Booking_data!$A$1:$A$6001,Booking_data!$I$1:$I$6001,"not Found")</f>
        <v>440</v>
      </c>
      <c r="Q5287" s="1">
        <f t="shared" si="3"/>
        <v>880</v>
      </c>
      <c r="R5287" s="1" t="str">
        <f t="array" ref="R5287">_xlfn.XLOOKUP(A5287,Booking_data!$A$1:$A$6001,Booking_data!$L$1:$L$6001,"Not Found")</f>
        <v>Debit Card</v>
      </c>
      <c r="S5287" s="1">
        <f t="array" ref="S5287">_xlfn.XLOOKUP(A5287,Booking_data!$A$1:$A$6001,Booking_data!$N$1:$N$6001,"not Found")</f>
        <v>42</v>
      </c>
      <c r="T5287" s="1" t="str">
        <f t="array" ref="T5287">_xlfn.XLOOKUP(A5287,Booking_data!$A$1:$A$6001,Booking_data!$O$1:$O$6001,"Not Found")</f>
        <v>Male</v>
      </c>
      <c r="U5287" s="1" t="str">
        <f t="shared" si="4"/>
        <v>Middle Age</v>
      </c>
      <c r="V5287" s="1" t="str">
        <f t="shared" si="5"/>
        <v>Low Booking</v>
      </c>
    </row>
    <row r="5288" ht="15.75" customHeight="1">
      <c r="A5288" s="1" t="s">
        <v>5602</v>
      </c>
      <c r="B5288" s="6">
        <v>46093.0</v>
      </c>
      <c r="C5288" s="6">
        <v>46099.0</v>
      </c>
      <c r="D5288" s="7">
        <v>0.3958333333333333</v>
      </c>
      <c r="E5288" s="1" t="str">
        <f t="shared" si="1"/>
        <v>Weekday</v>
      </c>
      <c r="F5288" s="1" t="str">
        <f t="shared" si="2"/>
        <v>Mar</v>
      </c>
      <c r="G5288" s="1" t="str">
        <f t="array" ref="G5288">_xlfn.XLOOKUP(A5288,Booking_data!$A$1:$A$6001,Booking_data!$D$1:$D$6001,"not found")</f>
        <v>M018</v>
      </c>
      <c r="H5288" s="1" t="str">
        <f t="array" ref="H5288">_xlfn.XLOOKUP(G5288,Movies_data!$A$1:$A$41,Movies_data!$B$1:$B$41,"not found")</f>
        <v>Sita Ramam</v>
      </c>
      <c r="I5288" s="1" t="str">
        <f t="array" ref="I5288">_xlfn.XLOOKUP(G5288,Movies_data!$A$1:$A$41,Movies_data!$D$1:$D$41,"not found")</f>
        <v>Romance</v>
      </c>
      <c r="J5288" s="1" t="str">
        <f t="array" ref="J5288">_xlfn.XLOOKUP(G5288,Movies_data!$A$1:$A$41,Movies_data!$C$1:$C$41,"not found")</f>
        <v>Telugu</v>
      </c>
      <c r="K5288" s="1">
        <f t="array" ref="K5288">_xlfn.XLOOKUP(G5288,Movies_data!$A$1:$A$41,Movies_data!$H$1:$H$41,"Not Found")</f>
        <v>8.5</v>
      </c>
      <c r="L5288" s="1" t="str">
        <f t="array" ref="L5288">_xlfn.XLOOKUP(A5288,Booking_data!$A$1:$A$6001,Booking_data!$E$1:$E$6001,"not Found")</f>
        <v>C032</v>
      </c>
      <c r="M5288" s="1" t="str">
        <f t="array" ref="M5288">_xlfn.XLOOKUP(L5288,Cinemas_data!$A$1:$A$49,Cinemas_data!$I$1:$I$49,"not Found")</f>
        <v>#NAME?</v>
      </c>
      <c r="N5288" s="1" t="str">
        <f t="array" ref="N5288">_xlfn.XLOOKUP(L5288,Cinemas_data!$A$1:$A$49,Cinemas_data!$C$1:$C$49,"not Found")</f>
        <v>Madurai</v>
      </c>
      <c r="O5288" s="1">
        <f t="array" ref="O5288">_xlfn.XLOOKUP(A5288,Booking_data!$A$1:$A$6001,Booking_data!$H$1:$H$6001,"not found")</f>
        <v>2</v>
      </c>
      <c r="P5288" s="1">
        <f t="array" ref="P5288">_xlfn.XLOOKUP(A5288,Booking_data!$A$1:$A$6001,Booking_data!$I$1:$I$6001,"not Found")</f>
        <v>340</v>
      </c>
      <c r="Q5288" s="1">
        <f t="shared" si="3"/>
        <v>680</v>
      </c>
      <c r="R5288" s="1" t="str">
        <f t="array" ref="R5288">_xlfn.XLOOKUP(A5288,Booking_data!$A$1:$A$6001,Booking_data!$L$1:$L$6001,"Not Found")</f>
        <v>Net Banking</v>
      </c>
      <c r="S5288" s="1">
        <f t="array" ref="S5288">_xlfn.XLOOKUP(A5288,Booking_data!$A$1:$A$6001,Booking_data!$N$1:$N$6001,"not Found")</f>
        <v>21</v>
      </c>
      <c r="T5288" s="1" t="str">
        <f t="array" ref="T5288">_xlfn.XLOOKUP(A5288,Booking_data!$A$1:$A$6001,Booking_data!$O$1:$O$6001,"Not Found")</f>
        <v>Male</v>
      </c>
      <c r="U5288" s="1" t="str">
        <f t="shared" si="4"/>
        <v>Youngster</v>
      </c>
      <c r="V5288" s="1" t="str">
        <f t="shared" si="5"/>
        <v>Low Booking</v>
      </c>
    </row>
    <row r="5289" ht="15.75" customHeight="1">
      <c r="A5289" s="1" t="s">
        <v>5603</v>
      </c>
      <c r="B5289" s="6">
        <v>46073.0</v>
      </c>
      <c r="C5289" s="6">
        <v>46080.0</v>
      </c>
      <c r="D5289" s="7">
        <v>0.6458333333333334</v>
      </c>
      <c r="E5289" s="1" t="str">
        <f t="shared" si="1"/>
        <v>Weekday</v>
      </c>
      <c r="F5289" s="1" t="str">
        <f t="shared" si="2"/>
        <v>Feb</v>
      </c>
      <c r="G5289" s="1" t="str">
        <f t="array" ref="G5289">_xlfn.XLOOKUP(A5289,Booking_data!$A$1:$A$6001,Booking_data!$D$1:$D$6001,"not found")</f>
        <v>M029</v>
      </c>
      <c r="H5289" s="1" t="str">
        <f t="array" ref="H5289">_xlfn.XLOOKUP(G5289,Movies_data!$A$1:$A$41,Movies_data!$B$1:$B$41,"not found")</f>
        <v>777 Charlie</v>
      </c>
      <c r="I5289" s="1" t="str">
        <f t="array" ref="I5289">_xlfn.XLOOKUP(G5289,Movies_data!$A$1:$A$41,Movies_data!$D$1:$D$41,"not found")</f>
        <v>Adventure</v>
      </c>
      <c r="J5289" s="1" t="str">
        <f t="array" ref="J5289">_xlfn.XLOOKUP(G5289,Movies_data!$A$1:$A$41,Movies_data!$C$1:$C$41,"not found")</f>
        <v>Kannada</v>
      </c>
      <c r="K5289" s="1">
        <f t="array" ref="K5289">_xlfn.XLOOKUP(G5289,Movies_data!$A$1:$A$41,Movies_data!$H$1:$H$41,"Not Found")</f>
        <v>8.7</v>
      </c>
      <c r="L5289" s="1" t="str">
        <f t="array" ref="L5289">_xlfn.XLOOKUP(A5289,Booking_data!$A$1:$A$6001,Booking_data!$E$1:$E$6001,"not Found")</f>
        <v>C152</v>
      </c>
      <c r="M5289" s="1" t="str">
        <f t="array" ref="M5289">_xlfn.XLOOKUP(L5289,Cinemas_data!$A$1:$A$49,Cinemas_data!$I$1:$I$49,"not Found")</f>
        <v>#NAME?</v>
      </c>
      <c r="N5289" s="1" t="str">
        <f t="array" ref="N5289">_xlfn.XLOOKUP(L5289,Cinemas_data!$A$1:$A$49,Cinemas_data!$C$1:$C$49,"not Found")</f>
        <v>Kochi</v>
      </c>
      <c r="O5289" s="1">
        <f t="array" ref="O5289">_xlfn.XLOOKUP(A5289,Booking_data!$A$1:$A$6001,Booking_data!$H$1:$H$6001,"not found")</f>
        <v>3</v>
      </c>
      <c r="P5289" s="1">
        <f t="array" ref="P5289">_xlfn.XLOOKUP(A5289,Booking_data!$A$1:$A$6001,Booking_data!$I$1:$I$6001,"not Found")</f>
        <v>260</v>
      </c>
      <c r="Q5289" s="1">
        <f t="shared" si="3"/>
        <v>780</v>
      </c>
      <c r="R5289" s="1" t="str">
        <f t="array" ref="R5289">_xlfn.XLOOKUP(A5289,Booking_data!$A$1:$A$6001,Booking_data!$L$1:$L$6001,"Not Found")</f>
        <v>Wallet</v>
      </c>
      <c r="S5289" s="1">
        <f t="array" ref="S5289">_xlfn.XLOOKUP(A5289,Booking_data!$A$1:$A$6001,Booking_data!$N$1:$N$6001,"not Found")</f>
        <v>22</v>
      </c>
      <c r="T5289" s="1" t="str">
        <f t="array" ref="T5289">_xlfn.XLOOKUP(A5289,Booking_data!$A$1:$A$6001,Booking_data!$O$1:$O$6001,"Not Found")</f>
        <v>Other</v>
      </c>
      <c r="U5289" s="1" t="str">
        <f t="shared" si="4"/>
        <v>Youngster</v>
      </c>
      <c r="V5289" s="1" t="str">
        <f t="shared" si="5"/>
        <v>Medium Booking</v>
      </c>
    </row>
    <row r="5290" ht="15.75" customHeight="1">
      <c r="A5290" s="1" t="s">
        <v>5604</v>
      </c>
      <c r="B5290" s="6">
        <v>46139.0</v>
      </c>
      <c r="C5290" s="6">
        <v>46146.0</v>
      </c>
      <c r="D5290" s="7">
        <v>0.6458333333333334</v>
      </c>
      <c r="E5290" s="1" t="str">
        <f t="shared" si="1"/>
        <v>Weekday</v>
      </c>
      <c r="F5290" s="1" t="str">
        <f t="shared" si="2"/>
        <v>Apr</v>
      </c>
      <c r="G5290" s="1" t="str">
        <f t="array" ref="G5290">_xlfn.XLOOKUP(A5290,Booking_data!$A$1:$A$6001,Booking_data!$D$1:$D$6001,"not found")</f>
        <v>M034</v>
      </c>
      <c r="H5290" s="1" t="str">
        <f t="array" ref="H5290">_xlfn.XLOOKUP(G5290,Movies_data!$A$1:$A$41,Movies_data!$B$1:$B$41,"not found")</f>
        <v>Manjummel Boys</v>
      </c>
      <c r="I5290" s="1" t="str">
        <f t="array" ref="I5290">_xlfn.XLOOKUP(G5290,Movies_data!$A$1:$A$41,Movies_data!$D$1:$D$41,"not found")</f>
        <v>Adventure</v>
      </c>
      <c r="J5290" s="1" t="str">
        <f t="array" ref="J5290">_xlfn.XLOOKUP(G5290,Movies_data!$A$1:$A$41,Movies_data!$C$1:$C$41,"not found")</f>
        <v>Malayalam</v>
      </c>
      <c r="K5290" s="1">
        <f t="array" ref="K5290">_xlfn.XLOOKUP(G5290,Movies_data!$A$1:$A$41,Movies_data!$H$1:$H$41,"Not Found")</f>
        <v>8.3</v>
      </c>
      <c r="L5290" s="1" t="str">
        <f t="array" ref="L5290">_xlfn.XLOOKUP(A5290,Booking_data!$A$1:$A$6001,Booking_data!$E$1:$E$6001,"not Found")</f>
        <v>C122</v>
      </c>
      <c r="M5290" s="1" t="str">
        <f t="array" ref="M5290">_xlfn.XLOOKUP(L5290,Cinemas_data!$A$1:$A$49,Cinemas_data!$I$1:$I$49,"not Found")</f>
        <v>#NAME?</v>
      </c>
      <c r="N5290" s="1" t="str">
        <f t="array" ref="N5290">_xlfn.XLOOKUP(L5290,Cinemas_data!$A$1:$A$49,Cinemas_data!$C$1:$C$49,"not Found")</f>
        <v>Noida</v>
      </c>
      <c r="O5290" s="1">
        <f t="array" ref="O5290">_xlfn.XLOOKUP(A5290,Booking_data!$A$1:$A$6001,Booking_data!$H$1:$H$6001,"not found")</f>
        <v>2</v>
      </c>
      <c r="P5290" s="1">
        <f t="array" ref="P5290">_xlfn.XLOOKUP(A5290,Booking_data!$A$1:$A$6001,Booking_data!$I$1:$I$6001,"not Found")</f>
        <v>180</v>
      </c>
      <c r="Q5290" s="1">
        <f t="shared" si="3"/>
        <v>360</v>
      </c>
      <c r="R5290" s="1" t="str">
        <f t="array" ref="R5290">_xlfn.XLOOKUP(A5290,Booking_data!$A$1:$A$6001,Booking_data!$L$1:$L$6001,"Not Found")</f>
        <v>Debit Card</v>
      </c>
      <c r="S5290" s="1">
        <f t="array" ref="S5290">_xlfn.XLOOKUP(A5290,Booking_data!$A$1:$A$6001,Booking_data!$N$1:$N$6001,"not Found")</f>
        <v>22</v>
      </c>
      <c r="T5290" s="1" t="str">
        <f t="array" ref="T5290">_xlfn.XLOOKUP(A5290,Booking_data!$A$1:$A$6001,Booking_data!$O$1:$O$6001,"Not Found")</f>
        <v>Female</v>
      </c>
      <c r="U5290" s="1" t="str">
        <f t="shared" si="4"/>
        <v>Youngster</v>
      </c>
      <c r="V5290" s="1" t="str">
        <f t="shared" si="5"/>
        <v>Low Booking</v>
      </c>
    </row>
    <row r="5291" ht="15.75" customHeight="1">
      <c r="A5291" s="1" t="s">
        <v>5605</v>
      </c>
      <c r="B5291" s="6">
        <v>46113.0</v>
      </c>
      <c r="C5291" s="6">
        <v>46118.0</v>
      </c>
      <c r="D5291" s="7">
        <v>0.7708333333333334</v>
      </c>
      <c r="E5291" s="1" t="str">
        <f t="shared" si="1"/>
        <v>Weekday</v>
      </c>
      <c r="F5291" s="1" t="str">
        <f t="shared" si="2"/>
        <v>Apr</v>
      </c>
      <c r="G5291" s="1" t="str">
        <f t="array" ref="G5291">_xlfn.XLOOKUP(A5291,Booking_data!$A$1:$A$6001,Booking_data!$D$1:$D$6001,"not found")</f>
        <v>M013</v>
      </c>
      <c r="H5291" s="1" t="str">
        <f t="array" ref="H5291">_xlfn.XLOOKUP(G5291,Movies_data!$A$1:$A$41,Movies_data!$B$1:$B$41,"not found")</f>
        <v>Salaar</v>
      </c>
      <c r="I5291" s="1" t="str">
        <f t="array" ref="I5291">_xlfn.XLOOKUP(G5291,Movies_data!$A$1:$A$41,Movies_data!$D$1:$D$41,"not found")</f>
        <v>Action</v>
      </c>
      <c r="J5291" s="1" t="str">
        <f t="array" ref="J5291">_xlfn.XLOOKUP(G5291,Movies_data!$A$1:$A$41,Movies_data!$C$1:$C$41,"not found")</f>
        <v>Telugu</v>
      </c>
      <c r="K5291" s="1">
        <f t="array" ref="K5291">_xlfn.XLOOKUP(G5291,Movies_data!$A$1:$A$41,Movies_data!$H$1:$H$41,"Not Found")</f>
        <v>6.5</v>
      </c>
      <c r="L5291" s="1" t="str">
        <f t="array" ref="L5291">_xlfn.XLOOKUP(A5291,Booking_data!$A$1:$A$6001,Booking_data!$E$1:$E$6001,"not Found")</f>
        <v>C053</v>
      </c>
      <c r="M5291" s="1" t="str">
        <f t="array" ref="M5291">_xlfn.XLOOKUP(L5291,Cinemas_data!$A$1:$A$49,Cinemas_data!$I$1:$I$49,"not Found")</f>
        <v>#NAME?</v>
      </c>
      <c r="N5291" s="1" t="str">
        <f t="array" ref="N5291">_xlfn.XLOOKUP(L5291,Cinemas_data!$A$1:$A$49,Cinemas_data!$C$1:$C$49,"not Found")</f>
        <v>Bengaluru</v>
      </c>
      <c r="O5291" s="1">
        <f t="array" ref="O5291">_xlfn.XLOOKUP(A5291,Booking_data!$A$1:$A$6001,Booking_data!$H$1:$H$6001,"not found")</f>
        <v>1</v>
      </c>
      <c r="P5291" s="1">
        <f t="array" ref="P5291">_xlfn.XLOOKUP(A5291,Booking_data!$A$1:$A$6001,Booking_data!$I$1:$I$6001,"not Found")</f>
        <v>260</v>
      </c>
      <c r="Q5291" s="1">
        <f t="shared" si="3"/>
        <v>260</v>
      </c>
      <c r="R5291" s="1" t="str">
        <f t="array" ref="R5291">_xlfn.XLOOKUP(A5291,Booking_data!$A$1:$A$6001,Booking_data!$L$1:$L$6001,"Not Found")</f>
        <v>Wallet</v>
      </c>
      <c r="S5291" s="1">
        <f t="array" ref="S5291">_xlfn.XLOOKUP(A5291,Booking_data!$A$1:$A$6001,Booking_data!$N$1:$N$6001,"not Found")</f>
        <v>44</v>
      </c>
      <c r="T5291" s="1" t="str">
        <f t="array" ref="T5291">_xlfn.XLOOKUP(A5291,Booking_data!$A$1:$A$6001,Booking_data!$O$1:$O$6001,"Not Found")</f>
        <v>Other</v>
      </c>
      <c r="U5291" s="1" t="str">
        <f t="shared" si="4"/>
        <v>Middle Age</v>
      </c>
      <c r="V5291" s="1" t="str">
        <f t="shared" si="5"/>
        <v>Low Booking</v>
      </c>
    </row>
    <row r="5292" ht="15.75" customHeight="1">
      <c r="A5292" s="1" t="s">
        <v>5606</v>
      </c>
      <c r="B5292" s="6">
        <v>46102.0</v>
      </c>
      <c r="C5292" s="6">
        <v>46104.0</v>
      </c>
      <c r="D5292" s="7">
        <v>0.6458333333333334</v>
      </c>
      <c r="E5292" s="1" t="str">
        <f t="shared" si="1"/>
        <v>Weekend</v>
      </c>
      <c r="F5292" s="1" t="str">
        <f t="shared" si="2"/>
        <v>Mar</v>
      </c>
      <c r="G5292" s="1" t="str">
        <f t="array" ref="G5292">_xlfn.XLOOKUP(A5292,Booking_data!$A$1:$A$6001,Booking_data!$D$1:$D$6001,"not found")</f>
        <v>M014</v>
      </c>
      <c r="H5292" s="1" t="str">
        <f t="array" ref="H5292">_xlfn.XLOOKUP(G5292,Movies_data!$A$1:$A$41,Movies_data!$B$1:$B$41,"not found")</f>
        <v>Hi Nanna</v>
      </c>
      <c r="I5292" s="1" t="str">
        <f t="array" ref="I5292">_xlfn.XLOOKUP(G5292,Movies_data!$A$1:$A$41,Movies_data!$D$1:$D$41,"not found")</f>
        <v>Romance</v>
      </c>
      <c r="J5292" s="1" t="str">
        <f t="array" ref="J5292">_xlfn.XLOOKUP(G5292,Movies_data!$A$1:$A$41,Movies_data!$C$1:$C$41,"not found")</f>
        <v>Telugu</v>
      </c>
      <c r="K5292" s="1">
        <f t="array" ref="K5292">_xlfn.XLOOKUP(G5292,Movies_data!$A$1:$A$41,Movies_data!$H$1:$H$41,"Not Found")</f>
        <v>8</v>
      </c>
      <c r="L5292" s="1" t="str">
        <f t="array" ref="L5292">_xlfn.XLOOKUP(A5292,Booking_data!$A$1:$A$6001,Booking_data!$E$1:$E$6001,"not Found")</f>
        <v>C102</v>
      </c>
      <c r="M5292" s="1" t="str">
        <f t="array" ref="M5292">_xlfn.XLOOKUP(L5292,Cinemas_data!$A$1:$A$49,Cinemas_data!$I$1:$I$49,"not Found")</f>
        <v>#NAME?</v>
      </c>
      <c r="N5292" s="1" t="str">
        <f t="array" ref="N5292">_xlfn.XLOOKUP(L5292,Cinemas_data!$A$1:$A$49,Cinemas_data!$C$1:$C$49,"not Found")</f>
        <v>Pune</v>
      </c>
      <c r="O5292" s="1">
        <f t="array" ref="O5292">_xlfn.XLOOKUP(A5292,Booking_data!$A$1:$A$6001,Booking_data!$H$1:$H$6001,"not found")</f>
        <v>2</v>
      </c>
      <c r="P5292" s="1">
        <f t="array" ref="P5292">_xlfn.XLOOKUP(A5292,Booking_data!$A$1:$A$6001,Booking_data!$I$1:$I$6001,"not Found")</f>
        <v>220</v>
      </c>
      <c r="Q5292" s="1">
        <f t="shared" si="3"/>
        <v>440</v>
      </c>
      <c r="R5292" s="1" t="str">
        <f t="array" ref="R5292">_xlfn.XLOOKUP(A5292,Booking_data!$A$1:$A$6001,Booking_data!$L$1:$L$6001,"Not Found")</f>
        <v>Wallet</v>
      </c>
      <c r="S5292" s="1">
        <f t="array" ref="S5292">_xlfn.XLOOKUP(A5292,Booking_data!$A$1:$A$6001,Booking_data!$N$1:$N$6001,"not Found")</f>
        <v>41</v>
      </c>
      <c r="T5292" s="1" t="str">
        <f t="array" ref="T5292">_xlfn.XLOOKUP(A5292,Booking_data!$A$1:$A$6001,Booking_data!$O$1:$O$6001,"Not Found")</f>
        <v>Male</v>
      </c>
      <c r="U5292" s="1" t="str">
        <f t="shared" si="4"/>
        <v>Middle Age</v>
      </c>
      <c r="V5292" s="1" t="str">
        <f t="shared" si="5"/>
        <v>Low Booking</v>
      </c>
    </row>
    <row r="5293" ht="15.75" customHeight="1">
      <c r="A5293" s="1" t="s">
        <v>5607</v>
      </c>
      <c r="B5293" s="6">
        <v>46111.0</v>
      </c>
      <c r="C5293" s="6">
        <v>46114.0</v>
      </c>
      <c r="D5293" s="7">
        <v>0.9375</v>
      </c>
      <c r="E5293" s="1" t="str">
        <f t="shared" si="1"/>
        <v>Weekday</v>
      </c>
      <c r="F5293" s="1" t="str">
        <f t="shared" si="2"/>
        <v>Mar</v>
      </c>
      <c r="G5293" s="1" t="str">
        <f t="array" ref="G5293">_xlfn.XLOOKUP(A5293,Booking_data!$A$1:$A$6001,Booking_data!$D$1:$D$6001,"not found")</f>
        <v>M030</v>
      </c>
      <c r="H5293" s="1" t="str">
        <f t="array" ref="H5293">_xlfn.XLOOKUP(G5293,Movies_data!$A$1:$A$41,Movies_data!$B$1:$B$41,"not found")</f>
        <v>Kirik Party</v>
      </c>
      <c r="I5293" s="1" t="str">
        <f t="array" ref="I5293">_xlfn.XLOOKUP(G5293,Movies_data!$A$1:$A$41,Movies_data!$D$1:$D$41,"not found")</f>
        <v>Comedy</v>
      </c>
      <c r="J5293" s="1" t="str">
        <f t="array" ref="J5293">_xlfn.XLOOKUP(G5293,Movies_data!$A$1:$A$41,Movies_data!$C$1:$C$41,"not found")</f>
        <v>Kannada</v>
      </c>
      <c r="K5293" s="1">
        <f t="array" ref="K5293">_xlfn.XLOOKUP(G5293,Movies_data!$A$1:$A$41,Movies_data!$H$1:$H$41,"Not Found")</f>
        <v>8</v>
      </c>
      <c r="L5293" s="1" t="str">
        <f t="array" ref="L5293">_xlfn.XLOOKUP(A5293,Booking_data!$A$1:$A$6001,Booking_data!$E$1:$E$6001,"not Found")</f>
        <v>C112</v>
      </c>
      <c r="M5293" s="1" t="str">
        <f t="array" ref="M5293">_xlfn.XLOOKUP(L5293,Cinemas_data!$A$1:$A$49,Cinemas_data!$I$1:$I$49,"not Found")</f>
        <v>#NAME?</v>
      </c>
      <c r="N5293" s="1" t="str">
        <f t="array" ref="N5293">_xlfn.XLOOKUP(L5293,Cinemas_data!$A$1:$A$49,Cinemas_data!$C$1:$C$49,"not Found")</f>
        <v>Delhi</v>
      </c>
      <c r="O5293" s="1">
        <f t="array" ref="O5293">_xlfn.XLOOKUP(A5293,Booking_data!$A$1:$A$6001,Booking_data!$H$1:$H$6001,"not found")</f>
        <v>2</v>
      </c>
      <c r="P5293" s="1">
        <f t="array" ref="P5293">_xlfn.XLOOKUP(A5293,Booking_data!$A$1:$A$6001,Booking_data!$I$1:$I$6001,"not Found")</f>
        <v>420</v>
      </c>
      <c r="Q5293" s="1">
        <f t="shared" si="3"/>
        <v>840</v>
      </c>
      <c r="R5293" s="1" t="str">
        <f t="array" ref="R5293">_xlfn.XLOOKUP(A5293,Booking_data!$A$1:$A$6001,Booking_data!$L$1:$L$6001,"Not Found")</f>
        <v>Wallet</v>
      </c>
      <c r="S5293" s="1">
        <f t="array" ref="S5293">_xlfn.XLOOKUP(A5293,Booking_data!$A$1:$A$6001,Booking_data!$N$1:$N$6001,"not Found")</f>
        <v>60</v>
      </c>
      <c r="T5293" s="1" t="str">
        <f t="array" ref="T5293">_xlfn.XLOOKUP(A5293,Booking_data!$A$1:$A$6001,Booking_data!$O$1:$O$6001,"Not Found")</f>
        <v>Other</v>
      </c>
      <c r="U5293" s="1" t="str">
        <f t="shared" si="4"/>
        <v>Above 45</v>
      </c>
      <c r="V5293" s="1" t="str">
        <f t="shared" si="5"/>
        <v>Low Booking</v>
      </c>
    </row>
    <row r="5294" ht="15.75" customHeight="1">
      <c r="A5294" s="1" t="s">
        <v>5608</v>
      </c>
      <c r="B5294" s="6">
        <v>46129.0</v>
      </c>
      <c r="C5294" s="6">
        <v>46133.0</v>
      </c>
      <c r="D5294" s="7">
        <v>0.8854166666666666</v>
      </c>
      <c r="E5294" s="1" t="str">
        <f t="shared" si="1"/>
        <v>Weekday</v>
      </c>
      <c r="F5294" s="1" t="str">
        <f t="shared" si="2"/>
        <v>Apr</v>
      </c>
      <c r="G5294" s="1" t="str">
        <f t="array" ref="G5294">_xlfn.XLOOKUP(A5294,Booking_data!$A$1:$A$6001,Booking_data!$D$1:$D$6001,"not found")</f>
        <v>M037</v>
      </c>
      <c r="H5294" s="1" t="str">
        <f t="array" ref="H5294">_xlfn.XLOOKUP(G5294,Movies_data!$A$1:$A$41,Movies_data!$B$1:$B$41,"not found")</f>
        <v>Oppenheimer</v>
      </c>
      <c r="I5294" s="1" t="str">
        <f t="array" ref="I5294">_xlfn.XLOOKUP(G5294,Movies_data!$A$1:$A$41,Movies_data!$D$1:$D$41,"not found")</f>
        <v>Biography</v>
      </c>
      <c r="J5294" s="1" t="str">
        <f t="array" ref="J5294">_xlfn.XLOOKUP(G5294,Movies_data!$A$1:$A$41,Movies_data!$C$1:$C$41,"not found")</f>
        <v>English</v>
      </c>
      <c r="K5294" s="1">
        <f t="array" ref="K5294">_xlfn.XLOOKUP(G5294,Movies_data!$A$1:$A$41,Movies_data!$H$1:$H$41,"Not Found")</f>
        <v>8.5</v>
      </c>
      <c r="L5294" s="1" t="str">
        <f t="array" ref="L5294">_xlfn.XLOOKUP(A5294,Booking_data!$A$1:$A$6001,Booking_data!$E$1:$E$6001,"not Found")</f>
        <v>C042</v>
      </c>
      <c r="M5294" s="1" t="str">
        <f t="array" ref="M5294">_xlfn.XLOOKUP(L5294,Cinemas_data!$A$1:$A$49,Cinemas_data!$I$1:$I$49,"not Found")</f>
        <v>#NAME?</v>
      </c>
      <c r="N5294" s="1" t="str">
        <f t="array" ref="N5294">_xlfn.XLOOKUP(L5294,Cinemas_data!$A$1:$A$49,Cinemas_data!$C$1:$C$49,"not Found")</f>
        <v>Salem</v>
      </c>
      <c r="O5294" s="1">
        <f t="array" ref="O5294">_xlfn.XLOOKUP(A5294,Booking_data!$A$1:$A$6001,Booking_data!$H$1:$H$6001,"not found")</f>
        <v>4</v>
      </c>
      <c r="P5294" s="1">
        <f t="array" ref="P5294">_xlfn.XLOOKUP(A5294,Booking_data!$A$1:$A$6001,Booking_data!$I$1:$I$6001,"not Found")</f>
        <v>360</v>
      </c>
      <c r="Q5294" s="1">
        <f t="shared" si="3"/>
        <v>1440</v>
      </c>
      <c r="R5294" s="1" t="str">
        <f t="array" ref="R5294">_xlfn.XLOOKUP(A5294,Booking_data!$A$1:$A$6001,Booking_data!$L$1:$L$6001,"Not Found")</f>
        <v>Credit Card</v>
      </c>
      <c r="S5294" s="1">
        <f t="array" ref="S5294">_xlfn.XLOOKUP(A5294,Booking_data!$A$1:$A$6001,Booking_data!$N$1:$N$6001,"not Found")</f>
        <v>28</v>
      </c>
      <c r="T5294" s="1" t="str">
        <f t="array" ref="T5294">_xlfn.XLOOKUP(A5294,Booking_data!$A$1:$A$6001,Booking_data!$O$1:$O$6001,"Not Found")</f>
        <v>Female</v>
      </c>
      <c r="U5294" s="1" t="str">
        <f t="shared" si="4"/>
        <v>Youngster</v>
      </c>
      <c r="V5294" s="1" t="str">
        <f t="shared" si="5"/>
        <v>Medium Booking</v>
      </c>
    </row>
    <row r="5295" ht="15.75" customHeight="1">
      <c r="A5295" s="1" t="s">
        <v>5609</v>
      </c>
      <c r="B5295" s="6">
        <v>46058.0</v>
      </c>
      <c r="C5295" s="6">
        <v>46061.0</v>
      </c>
      <c r="D5295" s="7">
        <v>0.6458333333333334</v>
      </c>
      <c r="E5295" s="1" t="str">
        <f t="shared" si="1"/>
        <v>Weekday</v>
      </c>
      <c r="F5295" s="1" t="str">
        <f t="shared" si="2"/>
        <v>Feb</v>
      </c>
      <c r="G5295" s="1" t="str">
        <f t="array" ref="G5295">_xlfn.XLOOKUP(A5295,Booking_data!$A$1:$A$6001,Booking_data!$D$1:$D$6001,"not found")</f>
        <v>M001</v>
      </c>
      <c r="H5295" s="1" t="str">
        <f t="array" ref="H5295">_xlfn.XLOOKUP(G5295,Movies_data!$A$1:$A$41,Movies_data!$B$1:$B$41,"not found")</f>
        <v>Leo</v>
      </c>
      <c r="I5295" s="1" t="str">
        <f t="array" ref="I5295">_xlfn.XLOOKUP(G5295,Movies_data!$A$1:$A$41,Movies_data!$D$1:$D$41,"not found")</f>
        <v>Action</v>
      </c>
      <c r="J5295" s="1" t="str">
        <f t="array" ref="J5295">_xlfn.XLOOKUP(G5295,Movies_data!$A$1:$A$41,Movies_data!$C$1:$C$41,"not found")</f>
        <v>Tamil</v>
      </c>
      <c r="K5295" s="1">
        <f t="array" ref="K5295">_xlfn.XLOOKUP(G5295,Movies_data!$A$1:$A$41,Movies_data!$H$1:$H$41,"Not Found")</f>
        <v>8</v>
      </c>
      <c r="L5295" s="1" t="str">
        <f t="array" ref="L5295">_xlfn.XLOOKUP(A5295,Booking_data!$A$1:$A$6001,Booking_data!$E$1:$E$6001,"not Found")</f>
        <v>C121</v>
      </c>
      <c r="M5295" s="1" t="str">
        <f t="array" ref="M5295">_xlfn.XLOOKUP(L5295,Cinemas_data!$A$1:$A$49,Cinemas_data!$I$1:$I$49,"not Found")</f>
        <v>#NAME?</v>
      </c>
      <c r="N5295" s="1" t="str">
        <f t="array" ref="N5295">_xlfn.XLOOKUP(L5295,Cinemas_data!$A$1:$A$49,Cinemas_data!$C$1:$C$49,"not Found")</f>
        <v>Noida</v>
      </c>
      <c r="O5295" s="1">
        <f t="array" ref="O5295">_xlfn.XLOOKUP(A5295,Booking_data!$A$1:$A$6001,Booking_data!$H$1:$H$6001,"not found")</f>
        <v>5</v>
      </c>
      <c r="P5295" s="1">
        <f t="array" ref="P5295">_xlfn.XLOOKUP(A5295,Booking_data!$A$1:$A$6001,Booking_data!$I$1:$I$6001,"not Found")</f>
        <v>420</v>
      </c>
      <c r="Q5295" s="1">
        <f t="shared" si="3"/>
        <v>2100</v>
      </c>
      <c r="R5295" s="1" t="str">
        <f t="array" ref="R5295">_xlfn.XLOOKUP(A5295,Booking_data!$A$1:$A$6001,Booking_data!$L$1:$L$6001,"Not Found")</f>
        <v>Wallet</v>
      </c>
      <c r="S5295" s="1">
        <f t="array" ref="S5295">_xlfn.XLOOKUP(A5295,Booking_data!$A$1:$A$6001,Booking_data!$N$1:$N$6001,"not Found")</f>
        <v>55</v>
      </c>
      <c r="T5295" s="1" t="str">
        <f t="array" ref="T5295">_xlfn.XLOOKUP(A5295,Booking_data!$A$1:$A$6001,Booking_data!$O$1:$O$6001,"Not Found")</f>
        <v>Female</v>
      </c>
      <c r="U5295" s="1" t="str">
        <f t="shared" si="4"/>
        <v>Above 45</v>
      </c>
      <c r="V5295" s="1" t="str">
        <f t="shared" si="5"/>
        <v>High Booking</v>
      </c>
    </row>
    <row r="5296" ht="15.75" customHeight="1">
      <c r="A5296" s="1" t="s">
        <v>5610</v>
      </c>
      <c r="B5296" s="6">
        <v>46103.0</v>
      </c>
      <c r="C5296" s="6">
        <v>46103.0</v>
      </c>
      <c r="D5296" s="7">
        <v>0.3958333333333333</v>
      </c>
      <c r="E5296" s="1" t="str">
        <f t="shared" si="1"/>
        <v>Weekend</v>
      </c>
      <c r="F5296" s="1" t="str">
        <f t="shared" si="2"/>
        <v>Mar</v>
      </c>
      <c r="G5296" s="1" t="str">
        <f t="array" ref="G5296">_xlfn.XLOOKUP(A5296,Booking_data!$A$1:$A$6001,Booking_data!$D$1:$D$6001,"not found")</f>
        <v>M003</v>
      </c>
      <c r="H5296" s="1" t="str">
        <f t="array" ref="H5296">_xlfn.XLOOKUP(G5296,Movies_data!$A$1:$A$41,Movies_data!$B$1:$B$41,"not found")</f>
        <v>Vikram</v>
      </c>
      <c r="I5296" s="1" t="str">
        <f t="array" ref="I5296">_xlfn.XLOOKUP(G5296,Movies_data!$A$1:$A$41,Movies_data!$D$1:$D$41,"not found")</f>
        <v>Action</v>
      </c>
      <c r="J5296" s="1" t="str">
        <f t="array" ref="J5296">_xlfn.XLOOKUP(G5296,Movies_data!$A$1:$A$41,Movies_data!$C$1:$C$41,"not found")</f>
        <v>Tamil</v>
      </c>
      <c r="K5296" s="1">
        <f t="array" ref="K5296">_xlfn.XLOOKUP(G5296,Movies_data!$A$1:$A$41,Movies_data!$H$1:$H$41,"Not Found")</f>
        <v>8.3</v>
      </c>
      <c r="L5296" s="1" t="str">
        <f t="array" ref="L5296">_xlfn.XLOOKUP(A5296,Booking_data!$A$1:$A$6001,Booking_data!$E$1:$E$6001,"not Found")</f>
        <v>C041</v>
      </c>
      <c r="M5296" s="1" t="str">
        <f t="array" ref="M5296">_xlfn.XLOOKUP(L5296,Cinemas_data!$A$1:$A$49,Cinemas_data!$I$1:$I$49,"not Found")</f>
        <v>#NAME?</v>
      </c>
      <c r="N5296" s="1" t="str">
        <f t="array" ref="N5296">_xlfn.XLOOKUP(L5296,Cinemas_data!$A$1:$A$49,Cinemas_data!$C$1:$C$49,"not Found")</f>
        <v>Salem</v>
      </c>
      <c r="O5296" s="1">
        <f t="array" ref="O5296">_xlfn.XLOOKUP(A5296,Booking_data!$A$1:$A$6001,Booking_data!$H$1:$H$6001,"not found")</f>
        <v>3</v>
      </c>
      <c r="P5296" s="1">
        <f t="array" ref="P5296">_xlfn.XLOOKUP(A5296,Booking_data!$A$1:$A$6001,Booking_data!$I$1:$I$6001,"not Found")</f>
        <v>160</v>
      </c>
      <c r="Q5296" s="1">
        <f t="shared" si="3"/>
        <v>480</v>
      </c>
      <c r="R5296" s="1" t="str">
        <f t="array" ref="R5296">_xlfn.XLOOKUP(A5296,Booking_data!$A$1:$A$6001,Booking_data!$L$1:$L$6001,"Not Found")</f>
        <v>Wallet</v>
      </c>
      <c r="S5296" s="1">
        <f t="array" ref="S5296">_xlfn.XLOOKUP(A5296,Booking_data!$A$1:$A$6001,Booking_data!$N$1:$N$6001,"not Found")</f>
        <v>55</v>
      </c>
      <c r="T5296" s="1" t="str">
        <f t="array" ref="T5296">_xlfn.XLOOKUP(A5296,Booking_data!$A$1:$A$6001,Booking_data!$O$1:$O$6001,"Not Found")</f>
        <v>Female</v>
      </c>
      <c r="U5296" s="1" t="str">
        <f t="shared" si="4"/>
        <v>Above 45</v>
      </c>
      <c r="V5296" s="1" t="str">
        <f t="shared" si="5"/>
        <v>Medium Booking</v>
      </c>
    </row>
    <row r="5297" ht="15.75" customHeight="1">
      <c r="A5297" s="1" t="s">
        <v>5611</v>
      </c>
      <c r="B5297" s="6">
        <v>46054.0</v>
      </c>
      <c r="C5297" s="6">
        <v>46061.0</v>
      </c>
      <c r="D5297" s="7">
        <v>0.53125</v>
      </c>
      <c r="E5297" s="1" t="str">
        <f t="shared" si="1"/>
        <v>Weekend</v>
      </c>
      <c r="F5297" s="1" t="str">
        <f t="shared" si="2"/>
        <v>Feb</v>
      </c>
      <c r="G5297" s="1" t="str">
        <f t="array" ref="G5297">_xlfn.XLOOKUP(A5297,Booking_data!$A$1:$A$6001,Booking_data!$D$1:$D$6001,"not found")</f>
        <v>M032</v>
      </c>
      <c r="H5297" s="1" t="str">
        <f t="array" ref="H5297">_xlfn.XLOOKUP(G5297,Movies_data!$A$1:$A$41,Movies_data!$B$1:$B$41,"not found")</f>
        <v>Premam</v>
      </c>
      <c r="I5297" s="1" t="str">
        <f t="array" ref="I5297">_xlfn.XLOOKUP(G5297,Movies_data!$A$1:$A$41,Movies_data!$D$1:$D$41,"not found")</f>
        <v>Romance</v>
      </c>
      <c r="J5297" s="1" t="str">
        <f t="array" ref="J5297">_xlfn.XLOOKUP(G5297,Movies_data!$A$1:$A$41,Movies_data!$C$1:$C$41,"not found")</f>
        <v>Malayalam</v>
      </c>
      <c r="K5297" s="1">
        <f t="array" ref="K5297">_xlfn.XLOOKUP(G5297,Movies_data!$A$1:$A$41,Movies_data!$H$1:$H$41,"Not Found")</f>
        <v>8.3</v>
      </c>
      <c r="L5297" s="1" t="str">
        <f t="array" ref="L5297">_xlfn.XLOOKUP(A5297,Booking_data!$A$1:$A$6001,Booking_data!$E$1:$E$6001,"not Found")</f>
        <v>C162</v>
      </c>
      <c r="M5297" s="1" t="str">
        <f t="array" ref="M5297">_xlfn.XLOOKUP(L5297,Cinemas_data!$A$1:$A$49,Cinemas_data!$I$1:$I$49,"not Found")</f>
        <v>#NAME?</v>
      </c>
      <c r="N5297" s="1" t="str">
        <f t="array" ref="N5297">_xlfn.XLOOKUP(L5297,Cinemas_data!$A$1:$A$49,Cinemas_data!$C$1:$C$49,"not Found")</f>
        <v>Thiruvananthapuram</v>
      </c>
      <c r="O5297" s="1">
        <f t="array" ref="O5297">_xlfn.XLOOKUP(A5297,Booking_data!$A$1:$A$6001,Booking_data!$H$1:$H$6001,"not found")</f>
        <v>3</v>
      </c>
      <c r="P5297" s="1">
        <f t="array" ref="P5297">_xlfn.XLOOKUP(A5297,Booking_data!$A$1:$A$6001,Booking_data!$I$1:$I$6001,"not Found")</f>
        <v>160</v>
      </c>
      <c r="Q5297" s="1">
        <f t="shared" si="3"/>
        <v>480</v>
      </c>
      <c r="R5297" s="1" t="str">
        <f t="array" ref="R5297">_xlfn.XLOOKUP(A5297,Booking_data!$A$1:$A$6001,Booking_data!$L$1:$L$6001,"Not Found")</f>
        <v>Debit Card</v>
      </c>
      <c r="S5297" s="1">
        <f t="array" ref="S5297">_xlfn.XLOOKUP(A5297,Booking_data!$A$1:$A$6001,Booking_data!$N$1:$N$6001,"not Found")</f>
        <v>50</v>
      </c>
      <c r="T5297" s="1" t="str">
        <f t="array" ref="T5297">_xlfn.XLOOKUP(A5297,Booking_data!$A$1:$A$6001,Booking_data!$O$1:$O$6001,"Not Found")</f>
        <v>Other</v>
      </c>
      <c r="U5297" s="1" t="str">
        <f t="shared" si="4"/>
        <v>Above 45</v>
      </c>
      <c r="V5297" s="1" t="str">
        <f t="shared" si="5"/>
        <v>Medium Booking</v>
      </c>
    </row>
    <row r="5298" ht="15.75" customHeight="1">
      <c r="A5298" s="1" t="s">
        <v>5612</v>
      </c>
      <c r="B5298" s="6">
        <v>46047.0</v>
      </c>
      <c r="C5298" s="6">
        <v>46048.0</v>
      </c>
      <c r="D5298" s="7">
        <v>0.6458333333333334</v>
      </c>
      <c r="E5298" s="1" t="str">
        <f t="shared" si="1"/>
        <v>Weekend</v>
      </c>
      <c r="F5298" s="1" t="str">
        <f t="shared" si="2"/>
        <v>Jan</v>
      </c>
      <c r="G5298" s="1" t="str">
        <f t="array" ref="G5298">_xlfn.XLOOKUP(A5298,Booking_data!$A$1:$A$6001,Booking_data!$D$1:$D$6001,"not found")</f>
        <v>M001</v>
      </c>
      <c r="H5298" s="1" t="str">
        <f t="array" ref="H5298">_xlfn.XLOOKUP(G5298,Movies_data!$A$1:$A$41,Movies_data!$B$1:$B$41,"not found")</f>
        <v>Leo</v>
      </c>
      <c r="I5298" s="1" t="str">
        <f t="array" ref="I5298">_xlfn.XLOOKUP(G5298,Movies_data!$A$1:$A$41,Movies_data!$D$1:$D$41,"not found")</f>
        <v>Action</v>
      </c>
      <c r="J5298" s="1" t="str">
        <f t="array" ref="J5298">_xlfn.XLOOKUP(G5298,Movies_data!$A$1:$A$41,Movies_data!$C$1:$C$41,"not found")</f>
        <v>Tamil</v>
      </c>
      <c r="K5298" s="1">
        <f t="array" ref="K5298">_xlfn.XLOOKUP(G5298,Movies_data!$A$1:$A$41,Movies_data!$H$1:$H$41,"Not Found")</f>
        <v>8</v>
      </c>
      <c r="L5298" s="1" t="str">
        <f t="array" ref="L5298">_xlfn.XLOOKUP(A5298,Booking_data!$A$1:$A$6001,Booking_data!$E$1:$E$6001,"not Found")</f>
        <v>C161</v>
      </c>
      <c r="M5298" s="1" t="str">
        <f t="array" ref="M5298">_xlfn.XLOOKUP(L5298,Cinemas_data!$A$1:$A$49,Cinemas_data!$I$1:$I$49,"not Found")</f>
        <v>#NAME?</v>
      </c>
      <c r="N5298" s="1" t="str">
        <f t="array" ref="N5298">_xlfn.XLOOKUP(L5298,Cinemas_data!$A$1:$A$49,Cinemas_data!$C$1:$C$49,"not Found")</f>
        <v>Thiruvananthapuram</v>
      </c>
      <c r="O5298" s="1">
        <f t="array" ref="O5298">_xlfn.XLOOKUP(A5298,Booking_data!$A$1:$A$6001,Booking_data!$H$1:$H$6001,"not found")</f>
        <v>5</v>
      </c>
      <c r="P5298" s="1">
        <f t="array" ref="P5298">_xlfn.XLOOKUP(A5298,Booking_data!$A$1:$A$6001,Booking_data!$I$1:$I$6001,"not Found")</f>
        <v>360</v>
      </c>
      <c r="Q5298" s="1">
        <f t="shared" si="3"/>
        <v>1800</v>
      </c>
      <c r="R5298" s="1" t="str">
        <f t="array" ref="R5298">_xlfn.XLOOKUP(A5298,Booking_data!$A$1:$A$6001,Booking_data!$L$1:$L$6001,"Not Found")</f>
        <v>UPI</v>
      </c>
      <c r="S5298" s="1">
        <f t="array" ref="S5298">_xlfn.XLOOKUP(A5298,Booking_data!$A$1:$A$6001,Booking_data!$N$1:$N$6001,"not Found")</f>
        <v>29</v>
      </c>
      <c r="T5298" s="1" t="str">
        <f t="array" ref="T5298">_xlfn.XLOOKUP(A5298,Booking_data!$A$1:$A$6001,Booking_data!$O$1:$O$6001,"Not Found")</f>
        <v>Male</v>
      </c>
      <c r="U5298" s="1" t="str">
        <f t="shared" si="4"/>
        <v>Youngster</v>
      </c>
      <c r="V5298" s="1" t="str">
        <f t="shared" si="5"/>
        <v>High Booking</v>
      </c>
    </row>
    <row r="5299" ht="15.75" customHeight="1">
      <c r="A5299" s="1" t="s">
        <v>5613</v>
      </c>
      <c r="B5299" s="6">
        <v>46170.0</v>
      </c>
      <c r="C5299" s="6">
        <v>46173.0</v>
      </c>
      <c r="D5299" s="7">
        <v>0.8854166666666666</v>
      </c>
      <c r="E5299" s="1" t="str">
        <f t="shared" si="1"/>
        <v>Weekday</v>
      </c>
      <c r="F5299" s="1" t="str">
        <f t="shared" si="2"/>
        <v>May</v>
      </c>
      <c r="G5299" s="1" t="str">
        <f t="array" ref="G5299">_xlfn.XLOOKUP(A5299,Booking_data!$A$1:$A$6001,Booking_data!$D$1:$D$6001,"not found")</f>
        <v>M030</v>
      </c>
      <c r="H5299" s="1" t="str">
        <f t="array" ref="H5299">_xlfn.XLOOKUP(G5299,Movies_data!$A$1:$A$41,Movies_data!$B$1:$B$41,"not found")</f>
        <v>Kirik Party</v>
      </c>
      <c r="I5299" s="1" t="str">
        <f t="array" ref="I5299">_xlfn.XLOOKUP(G5299,Movies_data!$A$1:$A$41,Movies_data!$D$1:$D$41,"not found")</f>
        <v>Comedy</v>
      </c>
      <c r="J5299" s="1" t="str">
        <f t="array" ref="J5299">_xlfn.XLOOKUP(G5299,Movies_data!$A$1:$A$41,Movies_data!$C$1:$C$41,"not found")</f>
        <v>Kannada</v>
      </c>
      <c r="K5299" s="1">
        <f t="array" ref="K5299">_xlfn.XLOOKUP(G5299,Movies_data!$A$1:$A$41,Movies_data!$H$1:$H$41,"Not Found")</f>
        <v>8</v>
      </c>
      <c r="L5299" s="1" t="str">
        <f t="array" ref="L5299">_xlfn.XLOOKUP(A5299,Booking_data!$A$1:$A$6001,Booking_data!$E$1:$E$6001,"not Found")</f>
        <v>C162</v>
      </c>
      <c r="M5299" s="1" t="str">
        <f t="array" ref="M5299">_xlfn.XLOOKUP(L5299,Cinemas_data!$A$1:$A$49,Cinemas_data!$I$1:$I$49,"not Found")</f>
        <v>#NAME?</v>
      </c>
      <c r="N5299" s="1" t="str">
        <f t="array" ref="N5299">_xlfn.XLOOKUP(L5299,Cinemas_data!$A$1:$A$49,Cinemas_data!$C$1:$C$49,"not Found")</f>
        <v>Thiruvananthapuram</v>
      </c>
      <c r="O5299" s="1">
        <f t="array" ref="O5299">_xlfn.XLOOKUP(A5299,Booking_data!$A$1:$A$6001,Booking_data!$H$1:$H$6001,"not found")</f>
        <v>3</v>
      </c>
      <c r="P5299" s="1">
        <f t="array" ref="P5299">_xlfn.XLOOKUP(A5299,Booking_data!$A$1:$A$6001,Booking_data!$I$1:$I$6001,"not Found")</f>
        <v>240</v>
      </c>
      <c r="Q5299" s="1">
        <f t="shared" si="3"/>
        <v>720</v>
      </c>
      <c r="R5299" s="1" t="str">
        <f t="array" ref="R5299">_xlfn.XLOOKUP(A5299,Booking_data!$A$1:$A$6001,Booking_data!$L$1:$L$6001,"Not Found")</f>
        <v>Debit Card</v>
      </c>
      <c r="S5299" s="1">
        <f t="array" ref="S5299">_xlfn.XLOOKUP(A5299,Booking_data!$A$1:$A$6001,Booking_data!$N$1:$N$6001,"not Found")</f>
        <v>27</v>
      </c>
      <c r="T5299" s="1" t="str">
        <f t="array" ref="T5299">_xlfn.XLOOKUP(A5299,Booking_data!$A$1:$A$6001,Booking_data!$O$1:$O$6001,"Not Found")</f>
        <v>Other</v>
      </c>
      <c r="U5299" s="1" t="str">
        <f t="shared" si="4"/>
        <v>Youngster</v>
      </c>
      <c r="V5299" s="1" t="str">
        <f t="shared" si="5"/>
        <v>Medium Booking</v>
      </c>
    </row>
    <row r="5300" ht="15.75" customHeight="1">
      <c r="A5300" s="1" t="s">
        <v>5614</v>
      </c>
      <c r="B5300" s="6">
        <v>46135.0</v>
      </c>
      <c r="C5300" s="6">
        <v>46138.0</v>
      </c>
      <c r="D5300" s="7">
        <v>0.8854166666666666</v>
      </c>
      <c r="E5300" s="1" t="str">
        <f t="shared" si="1"/>
        <v>Weekday</v>
      </c>
      <c r="F5300" s="1" t="str">
        <f t="shared" si="2"/>
        <v>Apr</v>
      </c>
      <c r="G5300" s="1" t="str">
        <f t="array" ref="G5300">_xlfn.XLOOKUP(A5300,Booking_data!$A$1:$A$6001,Booking_data!$D$1:$D$6001,"not found")</f>
        <v>M036</v>
      </c>
      <c r="H5300" s="1" t="str">
        <f t="array" ref="H5300">_xlfn.XLOOKUP(G5300,Movies_data!$A$1:$A$41,Movies_data!$B$1:$B$41,"not found")</f>
        <v>Avengers Endgame</v>
      </c>
      <c r="I5300" s="1" t="str">
        <f t="array" ref="I5300">_xlfn.XLOOKUP(G5300,Movies_data!$A$1:$A$41,Movies_data!$D$1:$D$41,"not found")</f>
        <v>Action</v>
      </c>
      <c r="J5300" s="1" t="str">
        <f t="array" ref="J5300">_xlfn.XLOOKUP(G5300,Movies_data!$A$1:$A$41,Movies_data!$C$1:$C$41,"not found")</f>
        <v>English</v>
      </c>
      <c r="K5300" s="1">
        <f t="array" ref="K5300">_xlfn.XLOOKUP(G5300,Movies_data!$A$1:$A$41,Movies_data!$H$1:$H$41,"Not Found")</f>
        <v>8.4</v>
      </c>
      <c r="L5300" s="1" t="str">
        <f t="array" ref="L5300">_xlfn.XLOOKUP(A5300,Booking_data!$A$1:$A$6001,Booking_data!$E$1:$E$6001,"not Found")</f>
        <v>C153</v>
      </c>
      <c r="M5300" s="1" t="str">
        <f t="array" ref="M5300">_xlfn.XLOOKUP(L5300,Cinemas_data!$A$1:$A$49,Cinemas_data!$I$1:$I$49,"not Found")</f>
        <v>#NAME?</v>
      </c>
      <c r="N5300" s="1" t="str">
        <f t="array" ref="N5300">_xlfn.XLOOKUP(L5300,Cinemas_data!$A$1:$A$49,Cinemas_data!$C$1:$C$49,"not Found")</f>
        <v>Kochi</v>
      </c>
      <c r="O5300" s="1">
        <f t="array" ref="O5300">_xlfn.XLOOKUP(A5300,Booking_data!$A$1:$A$6001,Booking_data!$H$1:$H$6001,"not found")</f>
        <v>2</v>
      </c>
      <c r="P5300" s="1">
        <f t="array" ref="P5300">_xlfn.XLOOKUP(A5300,Booking_data!$A$1:$A$6001,Booking_data!$I$1:$I$6001,"not Found")</f>
        <v>320</v>
      </c>
      <c r="Q5300" s="1">
        <f t="shared" si="3"/>
        <v>640</v>
      </c>
      <c r="R5300" s="1" t="str">
        <f t="array" ref="R5300">_xlfn.XLOOKUP(A5300,Booking_data!$A$1:$A$6001,Booking_data!$L$1:$L$6001,"Not Found")</f>
        <v>UPI</v>
      </c>
      <c r="S5300" s="1">
        <f t="array" ref="S5300">_xlfn.XLOOKUP(A5300,Booking_data!$A$1:$A$6001,Booking_data!$N$1:$N$6001,"not Found")</f>
        <v>49</v>
      </c>
      <c r="T5300" s="1" t="str">
        <f t="array" ref="T5300">_xlfn.XLOOKUP(A5300,Booking_data!$A$1:$A$6001,Booking_data!$O$1:$O$6001,"Not Found")</f>
        <v>Other</v>
      </c>
      <c r="U5300" s="1" t="str">
        <f t="shared" si="4"/>
        <v>Above 45</v>
      </c>
      <c r="V5300" s="1" t="str">
        <f t="shared" si="5"/>
        <v>Low Booking</v>
      </c>
    </row>
    <row r="5301" ht="15.75" customHeight="1">
      <c r="A5301" s="1" t="s">
        <v>5615</v>
      </c>
      <c r="B5301" s="6">
        <v>46146.0</v>
      </c>
      <c r="C5301" s="6">
        <v>46146.0</v>
      </c>
      <c r="D5301" s="7">
        <v>0.6458333333333334</v>
      </c>
      <c r="E5301" s="1" t="str">
        <f t="shared" si="1"/>
        <v>Weekday</v>
      </c>
      <c r="F5301" s="1" t="str">
        <f t="shared" si="2"/>
        <v>May</v>
      </c>
      <c r="G5301" s="1" t="str">
        <f t="array" ref="G5301">_xlfn.XLOOKUP(A5301,Booking_data!$A$1:$A$6001,Booking_data!$D$1:$D$6001,"not found")</f>
        <v>M026</v>
      </c>
      <c r="H5301" s="1" t="str">
        <f t="array" ref="H5301">_xlfn.XLOOKUP(G5301,Movies_data!$A$1:$A$41,Movies_data!$B$1:$B$41,"not found")</f>
        <v>Drishyam 2</v>
      </c>
      <c r="I5301" s="1" t="str">
        <f t="array" ref="I5301">_xlfn.XLOOKUP(G5301,Movies_data!$A$1:$A$41,Movies_data!$D$1:$D$41,"not found")</f>
        <v>Thriller</v>
      </c>
      <c r="J5301" s="1" t="str">
        <f t="array" ref="J5301">_xlfn.XLOOKUP(G5301,Movies_data!$A$1:$A$41,Movies_data!$C$1:$C$41,"not found")</f>
        <v>Hindi</v>
      </c>
      <c r="K5301" s="1">
        <f t="array" ref="K5301">_xlfn.XLOOKUP(G5301,Movies_data!$A$1:$A$41,Movies_data!$H$1:$H$41,"Not Found")</f>
        <v>8.2</v>
      </c>
      <c r="L5301" s="1" t="str">
        <f t="array" ref="L5301">_xlfn.XLOOKUP(A5301,Booking_data!$A$1:$A$6001,Booking_data!$E$1:$E$6001,"not Found")</f>
        <v>C021</v>
      </c>
      <c r="M5301" s="1" t="str">
        <f t="array" ref="M5301">_xlfn.XLOOKUP(L5301,Cinemas_data!$A$1:$A$49,Cinemas_data!$I$1:$I$49,"not Found")</f>
        <v>#NAME?</v>
      </c>
      <c r="N5301" s="1" t="str">
        <f t="array" ref="N5301">_xlfn.XLOOKUP(L5301,Cinemas_data!$A$1:$A$49,Cinemas_data!$C$1:$C$49,"not Found")</f>
        <v>Coimbatore</v>
      </c>
      <c r="O5301" s="1">
        <f t="array" ref="O5301">_xlfn.XLOOKUP(A5301,Booking_data!$A$1:$A$6001,Booking_data!$H$1:$H$6001,"not found")</f>
        <v>4</v>
      </c>
      <c r="P5301" s="1">
        <f t="array" ref="P5301">_xlfn.XLOOKUP(A5301,Booking_data!$A$1:$A$6001,Booking_data!$I$1:$I$6001,"not Found")</f>
        <v>300</v>
      </c>
      <c r="Q5301" s="1">
        <f t="shared" si="3"/>
        <v>1200</v>
      </c>
      <c r="R5301" s="1" t="str">
        <f t="array" ref="R5301">_xlfn.XLOOKUP(A5301,Booking_data!$A$1:$A$6001,Booking_data!$L$1:$L$6001,"Not Found")</f>
        <v>Wallet</v>
      </c>
      <c r="S5301" s="1">
        <f t="array" ref="S5301">_xlfn.XLOOKUP(A5301,Booking_data!$A$1:$A$6001,Booking_data!$N$1:$N$6001,"not Found")</f>
        <v>43</v>
      </c>
      <c r="T5301" s="1" t="str">
        <f t="array" ref="T5301">_xlfn.XLOOKUP(A5301,Booking_data!$A$1:$A$6001,Booking_data!$O$1:$O$6001,"Not Found")</f>
        <v>Female</v>
      </c>
      <c r="U5301" s="1" t="str">
        <f t="shared" si="4"/>
        <v>Middle Age</v>
      </c>
      <c r="V5301" s="1" t="str">
        <f t="shared" si="5"/>
        <v>Medium Booking</v>
      </c>
    </row>
    <row r="5302" ht="15.75" customHeight="1">
      <c r="A5302" s="1" t="s">
        <v>5616</v>
      </c>
      <c r="B5302" s="6">
        <v>46100.0</v>
      </c>
      <c r="C5302" s="6">
        <v>46105.0</v>
      </c>
      <c r="D5302" s="7">
        <v>0.53125</v>
      </c>
      <c r="E5302" s="1" t="str">
        <f t="shared" si="1"/>
        <v>Weekday</v>
      </c>
      <c r="F5302" s="1" t="str">
        <f t="shared" si="2"/>
        <v>Mar</v>
      </c>
      <c r="G5302" s="1" t="str">
        <f t="array" ref="G5302">_xlfn.XLOOKUP(A5302,Booking_data!$A$1:$A$6001,Booking_data!$D$1:$D$6001,"not found")</f>
        <v>M024</v>
      </c>
      <c r="H5302" s="1" t="str">
        <f t="array" ref="H5302">_xlfn.XLOOKUP(G5302,Movies_data!$A$1:$A$41,Movies_data!$B$1:$B$41,"not found")</f>
        <v>Bhool Bhulaiyaa 2</v>
      </c>
      <c r="I5302" s="1" t="str">
        <f t="array" ref="I5302">_xlfn.XLOOKUP(G5302,Movies_data!$A$1:$A$41,Movies_data!$D$1:$D$41,"not found")</f>
        <v>Comedy</v>
      </c>
      <c r="J5302" s="1" t="str">
        <f t="array" ref="J5302">_xlfn.XLOOKUP(G5302,Movies_data!$A$1:$A$41,Movies_data!$C$1:$C$41,"not found")</f>
        <v>Hindi</v>
      </c>
      <c r="K5302" s="1">
        <f t="array" ref="K5302">_xlfn.XLOOKUP(G5302,Movies_data!$A$1:$A$41,Movies_data!$H$1:$H$41,"Not Found")</f>
        <v>5.9</v>
      </c>
      <c r="L5302" s="1" t="str">
        <f t="array" ref="L5302">_xlfn.XLOOKUP(A5302,Booking_data!$A$1:$A$6001,Booking_data!$E$1:$E$6001,"not Found")</f>
        <v>C091</v>
      </c>
      <c r="M5302" s="1" t="str">
        <f t="array" ref="M5302">_xlfn.XLOOKUP(L5302,Cinemas_data!$A$1:$A$49,Cinemas_data!$I$1:$I$49,"not Found")</f>
        <v>#NAME?</v>
      </c>
      <c r="N5302" s="1" t="str">
        <f t="array" ref="N5302">_xlfn.XLOOKUP(L5302,Cinemas_data!$A$1:$A$49,Cinemas_data!$C$1:$C$49,"not Found")</f>
        <v>Mumbai</v>
      </c>
      <c r="O5302" s="1">
        <f t="array" ref="O5302">_xlfn.XLOOKUP(A5302,Booking_data!$A$1:$A$6001,Booking_data!$H$1:$H$6001,"not found")</f>
        <v>4</v>
      </c>
      <c r="P5302" s="1">
        <f t="array" ref="P5302">_xlfn.XLOOKUP(A5302,Booking_data!$A$1:$A$6001,Booking_data!$I$1:$I$6001,"not Found")</f>
        <v>200</v>
      </c>
      <c r="Q5302" s="1">
        <f t="shared" si="3"/>
        <v>800</v>
      </c>
      <c r="R5302" s="1" t="str">
        <f t="array" ref="R5302">_xlfn.XLOOKUP(A5302,Booking_data!$A$1:$A$6001,Booking_data!$L$1:$L$6001,"Not Found")</f>
        <v>UPI</v>
      </c>
      <c r="S5302" s="1">
        <f t="array" ref="S5302">_xlfn.XLOOKUP(A5302,Booking_data!$A$1:$A$6001,Booking_data!$N$1:$N$6001,"not Found")</f>
        <v>47</v>
      </c>
      <c r="T5302" s="1" t="str">
        <f t="array" ref="T5302">_xlfn.XLOOKUP(A5302,Booking_data!$A$1:$A$6001,Booking_data!$O$1:$O$6001,"Not Found")</f>
        <v>Male</v>
      </c>
      <c r="U5302" s="1" t="str">
        <f t="shared" si="4"/>
        <v>Above 45</v>
      </c>
      <c r="V5302" s="1" t="str">
        <f t="shared" si="5"/>
        <v>Medium Booking</v>
      </c>
    </row>
    <row r="5303" ht="15.75" customHeight="1">
      <c r="A5303" s="1" t="s">
        <v>5617</v>
      </c>
      <c r="B5303" s="6">
        <v>46116.0</v>
      </c>
      <c r="C5303" s="6">
        <v>46120.0</v>
      </c>
      <c r="D5303" s="7">
        <v>0.6458333333333334</v>
      </c>
      <c r="E5303" s="1" t="str">
        <f t="shared" si="1"/>
        <v>Weekend</v>
      </c>
      <c r="F5303" s="1" t="str">
        <f t="shared" si="2"/>
        <v>Apr</v>
      </c>
      <c r="G5303" s="1" t="str">
        <f t="array" ref="G5303">_xlfn.XLOOKUP(A5303,Booking_data!$A$1:$A$6001,Booking_data!$D$1:$D$6001,"not found")</f>
        <v>M027</v>
      </c>
      <c r="H5303" s="1" t="str">
        <f t="array" ref="H5303">_xlfn.XLOOKUP(G5303,Movies_data!$A$1:$A$41,Movies_data!$B$1:$B$41,"not found")</f>
        <v>KGF Chapter 2</v>
      </c>
      <c r="I5303" s="1" t="str">
        <f t="array" ref="I5303">_xlfn.XLOOKUP(G5303,Movies_data!$A$1:$A$41,Movies_data!$D$1:$D$41,"not found")</f>
        <v>Action</v>
      </c>
      <c r="J5303" s="1" t="str">
        <f t="array" ref="J5303">_xlfn.XLOOKUP(G5303,Movies_data!$A$1:$A$41,Movies_data!$C$1:$C$41,"not found")</f>
        <v>Kannada</v>
      </c>
      <c r="K5303" s="1">
        <f t="array" ref="K5303">_xlfn.XLOOKUP(G5303,Movies_data!$A$1:$A$41,Movies_data!$H$1:$H$41,"Not Found")</f>
        <v>8.3</v>
      </c>
      <c r="L5303" s="1" t="str">
        <f t="array" ref="L5303">_xlfn.XLOOKUP(A5303,Booking_data!$A$1:$A$6001,Booking_data!$E$1:$E$6001,"not Found")</f>
        <v>C043</v>
      </c>
      <c r="M5303" s="1" t="str">
        <f t="array" ref="M5303">_xlfn.XLOOKUP(L5303,Cinemas_data!$A$1:$A$49,Cinemas_data!$I$1:$I$49,"not Found")</f>
        <v>#NAME?</v>
      </c>
      <c r="N5303" s="1" t="str">
        <f t="array" ref="N5303">_xlfn.XLOOKUP(L5303,Cinemas_data!$A$1:$A$49,Cinemas_data!$C$1:$C$49,"not Found")</f>
        <v>Salem</v>
      </c>
      <c r="O5303" s="1">
        <f t="array" ref="O5303">_xlfn.XLOOKUP(A5303,Booking_data!$A$1:$A$6001,Booking_data!$H$1:$H$6001,"not found")</f>
        <v>3</v>
      </c>
      <c r="P5303" s="1">
        <f t="array" ref="P5303">_xlfn.XLOOKUP(A5303,Booking_data!$A$1:$A$6001,Booking_data!$I$1:$I$6001,"not Found")</f>
        <v>200</v>
      </c>
      <c r="Q5303" s="1">
        <f t="shared" si="3"/>
        <v>600</v>
      </c>
      <c r="R5303" s="1" t="str">
        <f t="array" ref="R5303">_xlfn.XLOOKUP(A5303,Booking_data!$A$1:$A$6001,Booking_data!$L$1:$L$6001,"Not Found")</f>
        <v>UPI</v>
      </c>
      <c r="S5303" s="1">
        <f t="array" ref="S5303">_xlfn.XLOOKUP(A5303,Booking_data!$A$1:$A$6001,Booking_data!$N$1:$N$6001,"not Found")</f>
        <v>36</v>
      </c>
      <c r="T5303" s="1" t="str">
        <f t="array" ref="T5303">_xlfn.XLOOKUP(A5303,Booking_data!$A$1:$A$6001,Booking_data!$O$1:$O$6001,"Not Found")</f>
        <v>Male</v>
      </c>
      <c r="U5303" s="1" t="str">
        <f t="shared" si="4"/>
        <v>Middle Age</v>
      </c>
      <c r="V5303" s="1" t="str">
        <f t="shared" si="5"/>
        <v>Medium Booking</v>
      </c>
    </row>
    <row r="5304" ht="15.75" customHeight="1">
      <c r="A5304" s="1" t="s">
        <v>5618</v>
      </c>
      <c r="B5304" s="6">
        <v>46160.0</v>
      </c>
      <c r="C5304" s="6">
        <v>46161.0</v>
      </c>
      <c r="D5304" s="7">
        <v>0.9375</v>
      </c>
      <c r="E5304" s="1" t="str">
        <f t="shared" si="1"/>
        <v>Weekday</v>
      </c>
      <c r="F5304" s="1" t="str">
        <f t="shared" si="2"/>
        <v>May</v>
      </c>
      <c r="G5304" s="1" t="str">
        <f t="array" ref="G5304">_xlfn.XLOOKUP(A5304,Booking_data!$A$1:$A$6001,Booking_data!$D$1:$D$6001,"not found")</f>
        <v>M034</v>
      </c>
      <c r="H5304" s="1" t="str">
        <f t="array" ref="H5304">_xlfn.XLOOKUP(G5304,Movies_data!$A$1:$A$41,Movies_data!$B$1:$B$41,"not found")</f>
        <v>Manjummel Boys</v>
      </c>
      <c r="I5304" s="1" t="str">
        <f t="array" ref="I5304">_xlfn.XLOOKUP(G5304,Movies_data!$A$1:$A$41,Movies_data!$D$1:$D$41,"not found")</f>
        <v>Adventure</v>
      </c>
      <c r="J5304" s="1" t="str">
        <f t="array" ref="J5304">_xlfn.XLOOKUP(G5304,Movies_data!$A$1:$A$41,Movies_data!$C$1:$C$41,"not found")</f>
        <v>Malayalam</v>
      </c>
      <c r="K5304" s="1">
        <f t="array" ref="K5304">_xlfn.XLOOKUP(G5304,Movies_data!$A$1:$A$41,Movies_data!$H$1:$H$41,"Not Found")</f>
        <v>8.3</v>
      </c>
      <c r="L5304" s="1" t="str">
        <f t="array" ref="L5304">_xlfn.XLOOKUP(A5304,Booking_data!$A$1:$A$6001,Booking_data!$E$1:$E$6001,"not Found")</f>
        <v>C083</v>
      </c>
      <c r="M5304" s="1" t="str">
        <f t="array" ref="M5304">_xlfn.XLOOKUP(L5304,Cinemas_data!$A$1:$A$49,Cinemas_data!$I$1:$I$49,"not Found")</f>
        <v>#NAME?</v>
      </c>
      <c r="N5304" s="1" t="str">
        <f t="array" ref="N5304">_xlfn.XLOOKUP(L5304,Cinemas_data!$A$1:$A$49,Cinemas_data!$C$1:$C$49,"not Found")</f>
        <v>Vijayawada</v>
      </c>
      <c r="O5304" s="1">
        <f t="array" ref="O5304">_xlfn.XLOOKUP(A5304,Booking_data!$A$1:$A$6001,Booking_data!$H$1:$H$6001,"not found")</f>
        <v>1</v>
      </c>
      <c r="P5304" s="1">
        <f t="array" ref="P5304">_xlfn.XLOOKUP(A5304,Booking_data!$A$1:$A$6001,Booking_data!$I$1:$I$6001,"not Found")</f>
        <v>360</v>
      </c>
      <c r="Q5304" s="1">
        <f t="shared" si="3"/>
        <v>360</v>
      </c>
      <c r="R5304" s="1" t="str">
        <f t="array" ref="R5304">_xlfn.XLOOKUP(A5304,Booking_data!$A$1:$A$6001,Booking_data!$L$1:$L$6001,"Not Found")</f>
        <v>Wallet</v>
      </c>
      <c r="S5304" s="1">
        <f t="array" ref="S5304">_xlfn.XLOOKUP(A5304,Booking_data!$A$1:$A$6001,Booking_data!$N$1:$N$6001,"not Found")</f>
        <v>33</v>
      </c>
      <c r="T5304" s="1" t="str">
        <f t="array" ref="T5304">_xlfn.XLOOKUP(A5304,Booking_data!$A$1:$A$6001,Booking_data!$O$1:$O$6001,"Not Found")</f>
        <v>Other</v>
      </c>
      <c r="U5304" s="1" t="str">
        <f t="shared" si="4"/>
        <v>Middle Age</v>
      </c>
      <c r="V5304" s="1" t="str">
        <f t="shared" si="5"/>
        <v>Low Booking</v>
      </c>
    </row>
    <row r="5305" ht="15.75" customHeight="1">
      <c r="A5305" s="1" t="s">
        <v>5619</v>
      </c>
      <c r="B5305" s="6">
        <v>46097.0</v>
      </c>
      <c r="C5305" s="6">
        <v>46103.0</v>
      </c>
      <c r="D5305" s="7">
        <v>0.3958333333333333</v>
      </c>
      <c r="E5305" s="1" t="str">
        <f t="shared" si="1"/>
        <v>Weekday</v>
      </c>
      <c r="F5305" s="1" t="str">
        <f t="shared" si="2"/>
        <v>Mar</v>
      </c>
      <c r="G5305" s="1" t="str">
        <f t="array" ref="G5305">_xlfn.XLOOKUP(A5305,Booking_data!$A$1:$A$6001,Booking_data!$D$1:$D$6001,"not found")</f>
        <v>M001</v>
      </c>
      <c r="H5305" s="1" t="str">
        <f t="array" ref="H5305">_xlfn.XLOOKUP(G5305,Movies_data!$A$1:$A$41,Movies_data!$B$1:$B$41,"not found")</f>
        <v>Leo</v>
      </c>
      <c r="I5305" s="1" t="str">
        <f t="array" ref="I5305">_xlfn.XLOOKUP(G5305,Movies_data!$A$1:$A$41,Movies_data!$D$1:$D$41,"not found")</f>
        <v>Action</v>
      </c>
      <c r="J5305" s="1" t="str">
        <f t="array" ref="J5305">_xlfn.XLOOKUP(G5305,Movies_data!$A$1:$A$41,Movies_data!$C$1:$C$41,"not found")</f>
        <v>Tamil</v>
      </c>
      <c r="K5305" s="1">
        <f t="array" ref="K5305">_xlfn.XLOOKUP(G5305,Movies_data!$A$1:$A$41,Movies_data!$H$1:$H$41,"Not Found")</f>
        <v>8</v>
      </c>
      <c r="L5305" s="1" t="str">
        <f t="array" ref="L5305">_xlfn.XLOOKUP(A5305,Booking_data!$A$1:$A$6001,Booking_data!$E$1:$E$6001,"not Found")</f>
        <v>C121</v>
      </c>
      <c r="M5305" s="1" t="str">
        <f t="array" ref="M5305">_xlfn.XLOOKUP(L5305,Cinemas_data!$A$1:$A$49,Cinemas_data!$I$1:$I$49,"not Found")</f>
        <v>#NAME?</v>
      </c>
      <c r="N5305" s="1" t="str">
        <f t="array" ref="N5305">_xlfn.XLOOKUP(L5305,Cinemas_data!$A$1:$A$49,Cinemas_data!$C$1:$C$49,"not Found")</f>
        <v>Noida</v>
      </c>
      <c r="O5305" s="1">
        <f t="array" ref="O5305">_xlfn.XLOOKUP(A5305,Booking_data!$A$1:$A$6001,Booking_data!$H$1:$H$6001,"not found")</f>
        <v>2</v>
      </c>
      <c r="P5305" s="1">
        <f t="array" ref="P5305">_xlfn.XLOOKUP(A5305,Booking_data!$A$1:$A$6001,Booking_data!$I$1:$I$6001,"not Found")</f>
        <v>240</v>
      </c>
      <c r="Q5305" s="1">
        <f t="shared" si="3"/>
        <v>480</v>
      </c>
      <c r="R5305" s="1" t="str">
        <f t="array" ref="R5305">_xlfn.XLOOKUP(A5305,Booking_data!$A$1:$A$6001,Booking_data!$L$1:$L$6001,"Not Found")</f>
        <v>Credit Card</v>
      </c>
      <c r="S5305" s="1">
        <f t="array" ref="S5305">_xlfn.XLOOKUP(A5305,Booking_data!$A$1:$A$6001,Booking_data!$N$1:$N$6001,"not Found")</f>
        <v>37</v>
      </c>
      <c r="T5305" s="1" t="str">
        <f t="array" ref="T5305">_xlfn.XLOOKUP(A5305,Booking_data!$A$1:$A$6001,Booking_data!$O$1:$O$6001,"Not Found")</f>
        <v>Female</v>
      </c>
      <c r="U5305" s="1" t="str">
        <f t="shared" si="4"/>
        <v>Middle Age</v>
      </c>
      <c r="V5305" s="1" t="str">
        <f t="shared" si="5"/>
        <v>Low Booking</v>
      </c>
    </row>
    <row r="5306" ht="15.75" customHeight="1">
      <c r="A5306" s="1" t="s">
        <v>5620</v>
      </c>
      <c r="B5306" s="6">
        <v>46050.0</v>
      </c>
      <c r="C5306" s="6">
        <v>46057.0</v>
      </c>
      <c r="D5306" s="7">
        <v>0.8854166666666666</v>
      </c>
      <c r="E5306" s="1" t="str">
        <f t="shared" si="1"/>
        <v>Weekday</v>
      </c>
      <c r="F5306" s="1" t="str">
        <f t="shared" si="2"/>
        <v>Jan</v>
      </c>
      <c r="G5306" s="1" t="str">
        <f t="array" ref="G5306">_xlfn.XLOOKUP(A5306,Booking_data!$A$1:$A$6001,Booking_data!$D$1:$D$6001,"not found")</f>
        <v>M022</v>
      </c>
      <c r="H5306" s="1" t="str">
        <f t="array" ref="H5306">_xlfn.XLOOKUP(G5306,Movies_data!$A$1:$A$41,Movies_data!$B$1:$B$41,"not found")</f>
        <v>12th Fail</v>
      </c>
      <c r="I5306" s="1" t="str">
        <f t="array" ref="I5306">_xlfn.XLOOKUP(G5306,Movies_data!$A$1:$A$41,Movies_data!$D$1:$D$41,"not found")</f>
        <v>Drama</v>
      </c>
      <c r="J5306" s="1" t="str">
        <f t="array" ref="J5306">_xlfn.XLOOKUP(G5306,Movies_data!$A$1:$A$41,Movies_data!$C$1:$C$41,"not found")</f>
        <v>Hindi</v>
      </c>
      <c r="K5306" s="1">
        <f t="array" ref="K5306">_xlfn.XLOOKUP(G5306,Movies_data!$A$1:$A$41,Movies_data!$H$1:$H$41,"Not Found")</f>
        <v>9</v>
      </c>
      <c r="L5306" s="1" t="str">
        <f t="array" ref="L5306">_xlfn.XLOOKUP(A5306,Booking_data!$A$1:$A$6001,Booking_data!$E$1:$E$6001,"not Found")</f>
        <v>C133</v>
      </c>
      <c r="M5306" s="1" t="str">
        <f t="array" ref="M5306">_xlfn.XLOOKUP(L5306,Cinemas_data!$A$1:$A$49,Cinemas_data!$I$1:$I$49,"not Found")</f>
        <v>#NAME?</v>
      </c>
      <c r="N5306" s="1" t="str">
        <f t="array" ref="N5306">_xlfn.XLOOKUP(L5306,Cinemas_data!$A$1:$A$49,Cinemas_data!$C$1:$C$49,"not Found")</f>
        <v>Kolkata</v>
      </c>
      <c r="O5306" s="1">
        <f t="array" ref="O5306">_xlfn.XLOOKUP(A5306,Booking_data!$A$1:$A$6001,Booking_data!$H$1:$H$6001,"not found")</f>
        <v>1</v>
      </c>
      <c r="P5306" s="1">
        <f t="array" ref="P5306">_xlfn.XLOOKUP(A5306,Booking_data!$A$1:$A$6001,Booking_data!$I$1:$I$6001,"not Found")</f>
        <v>360</v>
      </c>
      <c r="Q5306" s="1">
        <f t="shared" si="3"/>
        <v>360</v>
      </c>
      <c r="R5306" s="1" t="str">
        <f t="array" ref="R5306">_xlfn.XLOOKUP(A5306,Booking_data!$A$1:$A$6001,Booking_data!$L$1:$L$6001,"Not Found")</f>
        <v>Wallet</v>
      </c>
      <c r="S5306" s="1">
        <f t="array" ref="S5306">_xlfn.XLOOKUP(A5306,Booking_data!$A$1:$A$6001,Booking_data!$N$1:$N$6001,"not Found")</f>
        <v>19</v>
      </c>
      <c r="T5306" s="1" t="str">
        <f t="array" ref="T5306">_xlfn.XLOOKUP(A5306,Booking_data!$A$1:$A$6001,Booking_data!$O$1:$O$6001,"Not Found")</f>
        <v>Male</v>
      </c>
      <c r="U5306" s="1" t="str">
        <f t="shared" si="4"/>
        <v>Youngster</v>
      </c>
      <c r="V5306" s="1" t="str">
        <f t="shared" si="5"/>
        <v>Low Booking</v>
      </c>
    </row>
    <row r="5307" ht="15.75" customHeight="1">
      <c r="A5307" s="1" t="s">
        <v>5621</v>
      </c>
      <c r="B5307" s="6">
        <v>46201.0</v>
      </c>
      <c r="C5307" s="6">
        <v>46203.0</v>
      </c>
      <c r="D5307" s="7">
        <v>0.9375</v>
      </c>
      <c r="E5307" s="1" t="str">
        <f t="shared" si="1"/>
        <v>Weekend</v>
      </c>
      <c r="F5307" s="1" t="str">
        <f t="shared" si="2"/>
        <v>Jun</v>
      </c>
      <c r="G5307" s="1" t="str">
        <f t="array" ref="G5307">_xlfn.XLOOKUP(A5307,Booking_data!$A$1:$A$6001,Booking_data!$D$1:$D$6001,"not found")</f>
        <v>M015</v>
      </c>
      <c r="H5307" s="1" t="str">
        <f t="array" ref="H5307">_xlfn.XLOOKUP(G5307,Movies_data!$A$1:$A$41,Movies_data!$B$1:$B$41,"not found")</f>
        <v>Kalki 2898 AD</v>
      </c>
      <c r="I5307" s="1" t="str">
        <f t="array" ref="I5307">_xlfn.XLOOKUP(G5307,Movies_data!$A$1:$A$41,Movies_data!$D$1:$D$41,"not found")</f>
        <v>Sci-Fi</v>
      </c>
      <c r="J5307" s="1" t="str">
        <f t="array" ref="J5307">_xlfn.XLOOKUP(G5307,Movies_data!$A$1:$A$41,Movies_data!$C$1:$C$41,"not found")</f>
        <v>Telugu</v>
      </c>
      <c r="K5307" s="1">
        <f t="array" ref="K5307">_xlfn.XLOOKUP(G5307,Movies_data!$A$1:$A$41,Movies_data!$H$1:$H$41,"Not Found")</f>
        <v>7</v>
      </c>
      <c r="L5307" s="1" t="str">
        <f t="array" ref="L5307">_xlfn.XLOOKUP(A5307,Booking_data!$A$1:$A$6001,Booking_data!$E$1:$E$6001,"not Found")</f>
        <v>C153</v>
      </c>
      <c r="M5307" s="1" t="str">
        <f t="array" ref="M5307">_xlfn.XLOOKUP(L5307,Cinemas_data!$A$1:$A$49,Cinemas_data!$I$1:$I$49,"not Found")</f>
        <v>#NAME?</v>
      </c>
      <c r="N5307" s="1" t="str">
        <f t="array" ref="N5307">_xlfn.XLOOKUP(L5307,Cinemas_data!$A$1:$A$49,Cinemas_data!$C$1:$C$49,"not Found")</f>
        <v>Kochi</v>
      </c>
      <c r="O5307" s="1">
        <f t="array" ref="O5307">_xlfn.XLOOKUP(A5307,Booking_data!$A$1:$A$6001,Booking_data!$H$1:$H$6001,"not found")</f>
        <v>1</v>
      </c>
      <c r="P5307" s="1">
        <f t="array" ref="P5307">_xlfn.XLOOKUP(A5307,Booking_data!$A$1:$A$6001,Booking_data!$I$1:$I$6001,"not Found")</f>
        <v>240</v>
      </c>
      <c r="Q5307" s="1">
        <f t="shared" si="3"/>
        <v>240</v>
      </c>
      <c r="R5307" s="1" t="str">
        <f t="array" ref="R5307">_xlfn.XLOOKUP(A5307,Booking_data!$A$1:$A$6001,Booking_data!$L$1:$L$6001,"Not Found")</f>
        <v>Net Banking</v>
      </c>
      <c r="S5307" s="1">
        <f t="array" ref="S5307">_xlfn.XLOOKUP(A5307,Booking_data!$A$1:$A$6001,Booking_data!$N$1:$N$6001,"not Found")</f>
        <v>38</v>
      </c>
      <c r="T5307" s="1" t="str">
        <f t="array" ref="T5307">_xlfn.XLOOKUP(A5307,Booking_data!$A$1:$A$6001,Booking_data!$O$1:$O$6001,"Not Found")</f>
        <v>Other</v>
      </c>
      <c r="U5307" s="1" t="str">
        <f t="shared" si="4"/>
        <v>Middle Age</v>
      </c>
      <c r="V5307" s="1" t="str">
        <f t="shared" si="5"/>
        <v>Low Booking</v>
      </c>
    </row>
    <row r="5308" ht="15.75" customHeight="1">
      <c r="A5308" s="1" t="s">
        <v>5622</v>
      </c>
      <c r="B5308" s="6">
        <v>46131.0</v>
      </c>
      <c r="C5308" s="6">
        <v>46132.0</v>
      </c>
      <c r="D5308" s="7">
        <v>0.53125</v>
      </c>
      <c r="E5308" s="1" t="str">
        <f t="shared" si="1"/>
        <v>Weekend</v>
      </c>
      <c r="F5308" s="1" t="str">
        <f t="shared" si="2"/>
        <v>Apr</v>
      </c>
      <c r="G5308" s="1" t="str">
        <f t="array" ref="G5308">_xlfn.XLOOKUP(A5308,Booking_data!$A$1:$A$6001,Booking_data!$D$1:$D$6001,"not found")</f>
        <v>M033</v>
      </c>
      <c r="H5308" s="1" t="str">
        <f t="array" ref="H5308">_xlfn.XLOOKUP(G5308,Movies_data!$A$1:$A$41,Movies_data!$B$1:$B$41,"not found")</f>
        <v>Lucifer</v>
      </c>
      <c r="I5308" s="1" t="str">
        <f t="array" ref="I5308">_xlfn.XLOOKUP(G5308,Movies_data!$A$1:$A$41,Movies_data!$D$1:$D$41,"not found")</f>
        <v>Action</v>
      </c>
      <c r="J5308" s="1" t="str">
        <f t="array" ref="J5308">_xlfn.XLOOKUP(G5308,Movies_data!$A$1:$A$41,Movies_data!$C$1:$C$41,"not found")</f>
        <v>Malayalam</v>
      </c>
      <c r="K5308" s="1">
        <f t="array" ref="K5308">_xlfn.XLOOKUP(G5308,Movies_data!$A$1:$A$41,Movies_data!$H$1:$H$41,"Not Found")</f>
        <v>7.5</v>
      </c>
      <c r="L5308" s="1" t="str">
        <f t="array" ref="L5308">_xlfn.XLOOKUP(A5308,Booking_data!$A$1:$A$6001,Booking_data!$E$1:$E$6001,"not Found")</f>
        <v>C061</v>
      </c>
      <c r="M5308" s="1" t="str">
        <f t="array" ref="M5308">_xlfn.XLOOKUP(L5308,Cinemas_data!$A$1:$A$49,Cinemas_data!$I$1:$I$49,"not Found")</f>
        <v>#NAME?</v>
      </c>
      <c r="N5308" s="1" t="str">
        <f t="array" ref="N5308">_xlfn.XLOOKUP(L5308,Cinemas_data!$A$1:$A$49,Cinemas_data!$C$1:$C$49,"not Found")</f>
        <v>Mysuru</v>
      </c>
      <c r="O5308" s="1">
        <f t="array" ref="O5308">_xlfn.XLOOKUP(A5308,Booking_data!$A$1:$A$6001,Booking_data!$H$1:$H$6001,"not found")</f>
        <v>1</v>
      </c>
      <c r="P5308" s="1">
        <f t="array" ref="P5308">_xlfn.XLOOKUP(A5308,Booking_data!$A$1:$A$6001,Booking_data!$I$1:$I$6001,"not Found")</f>
        <v>260</v>
      </c>
      <c r="Q5308" s="1">
        <f t="shared" si="3"/>
        <v>260</v>
      </c>
      <c r="R5308" s="1" t="str">
        <f t="array" ref="R5308">_xlfn.XLOOKUP(A5308,Booking_data!$A$1:$A$6001,Booking_data!$L$1:$L$6001,"Not Found")</f>
        <v>Credit Card</v>
      </c>
      <c r="S5308" s="1">
        <f t="array" ref="S5308">_xlfn.XLOOKUP(A5308,Booking_data!$A$1:$A$6001,Booking_data!$N$1:$N$6001,"not Found")</f>
        <v>43</v>
      </c>
      <c r="T5308" s="1" t="str">
        <f t="array" ref="T5308">_xlfn.XLOOKUP(A5308,Booking_data!$A$1:$A$6001,Booking_data!$O$1:$O$6001,"Not Found")</f>
        <v>Male</v>
      </c>
      <c r="U5308" s="1" t="str">
        <f t="shared" si="4"/>
        <v>Middle Age</v>
      </c>
      <c r="V5308" s="1" t="str">
        <f t="shared" si="5"/>
        <v>Low Booking</v>
      </c>
    </row>
    <row r="5309" ht="15.75" customHeight="1">
      <c r="A5309" s="1" t="s">
        <v>5623</v>
      </c>
      <c r="B5309" s="6">
        <v>46067.0</v>
      </c>
      <c r="C5309" s="6">
        <v>46068.0</v>
      </c>
      <c r="D5309" s="7">
        <v>0.3958333333333333</v>
      </c>
      <c r="E5309" s="1" t="str">
        <f t="shared" si="1"/>
        <v>Weekend</v>
      </c>
      <c r="F5309" s="1" t="str">
        <f t="shared" si="2"/>
        <v>Feb</v>
      </c>
      <c r="G5309" s="1" t="str">
        <f t="array" ref="G5309">_xlfn.XLOOKUP(A5309,Booking_data!$A$1:$A$6001,Booking_data!$D$1:$D$6001,"not found")</f>
        <v>M023</v>
      </c>
      <c r="H5309" s="1" t="str">
        <f t="array" ref="H5309">_xlfn.XLOOKUP(G5309,Movies_data!$A$1:$A$41,Movies_data!$B$1:$B$41,"not found")</f>
        <v>Stree 2</v>
      </c>
      <c r="I5309" s="1" t="str">
        <f t="array" ref="I5309">_xlfn.XLOOKUP(G5309,Movies_data!$A$1:$A$41,Movies_data!$D$1:$D$41,"not found")</f>
        <v>Comedy</v>
      </c>
      <c r="J5309" s="1" t="str">
        <f t="array" ref="J5309">_xlfn.XLOOKUP(G5309,Movies_data!$A$1:$A$41,Movies_data!$C$1:$C$41,"not found")</f>
        <v>Hindi</v>
      </c>
      <c r="K5309" s="1">
        <f t="array" ref="K5309">_xlfn.XLOOKUP(G5309,Movies_data!$A$1:$A$41,Movies_data!$H$1:$H$41,"Not Found")</f>
        <v>6.9</v>
      </c>
      <c r="L5309" s="1" t="str">
        <f t="array" ref="L5309">_xlfn.XLOOKUP(A5309,Booking_data!$A$1:$A$6001,Booking_data!$E$1:$E$6001,"not Found")</f>
        <v>C161</v>
      </c>
      <c r="M5309" s="1" t="str">
        <f t="array" ref="M5309">_xlfn.XLOOKUP(L5309,Cinemas_data!$A$1:$A$49,Cinemas_data!$I$1:$I$49,"not Found")</f>
        <v>#NAME?</v>
      </c>
      <c r="N5309" s="1" t="str">
        <f t="array" ref="N5309">_xlfn.XLOOKUP(L5309,Cinemas_data!$A$1:$A$49,Cinemas_data!$C$1:$C$49,"not Found")</f>
        <v>Thiruvananthapuram</v>
      </c>
      <c r="O5309" s="1">
        <f t="array" ref="O5309">_xlfn.XLOOKUP(A5309,Booking_data!$A$1:$A$6001,Booking_data!$H$1:$H$6001,"not found")</f>
        <v>4</v>
      </c>
      <c r="P5309" s="1">
        <f t="array" ref="P5309">_xlfn.XLOOKUP(A5309,Booking_data!$A$1:$A$6001,Booking_data!$I$1:$I$6001,"not Found")</f>
        <v>460</v>
      </c>
      <c r="Q5309" s="1">
        <f t="shared" si="3"/>
        <v>1840</v>
      </c>
      <c r="R5309" s="1" t="str">
        <f t="array" ref="R5309">_xlfn.XLOOKUP(A5309,Booking_data!$A$1:$A$6001,Booking_data!$L$1:$L$6001,"Not Found")</f>
        <v>Credit Card</v>
      </c>
      <c r="S5309" s="1">
        <f t="array" ref="S5309">_xlfn.XLOOKUP(A5309,Booking_data!$A$1:$A$6001,Booking_data!$N$1:$N$6001,"not Found")</f>
        <v>23</v>
      </c>
      <c r="T5309" s="1" t="str">
        <f t="array" ref="T5309">_xlfn.XLOOKUP(A5309,Booking_data!$A$1:$A$6001,Booking_data!$O$1:$O$6001,"Not Found")</f>
        <v>Male</v>
      </c>
      <c r="U5309" s="1" t="str">
        <f t="shared" si="4"/>
        <v>Youngster</v>
      </c>
      <c r="V5309" s="1" t="str">
        <f t="shared" si="5"/>
        <v>Medium Booking</v>
      </c>
    </row>
    <row r="5310" ht="15.75" customHeight="1">
      <c r="A5310" s="1" t="s">
        <v>5624</v>
      </c>
      <c r="B5310" s="6">
        <v>46081.0</v>
      </c>
      <c r="C5310" s="6">
        <v>46087.0</v>
      </c>
      <c r="D5310" s="7">
        <v>0.8854166666666666</v>
      </c>
      <c r="E5310" s="1" t="str">
        <f t="shared" si="1"/>
        <v>Weekend</v>
      </c>
      <c r="F5310" s="1" t="str">
        <f t="shared" si="2"/>
        <v>Feb</v>
      </c>
      <c r="G5310" s="1" t="str">
        <f t="array" ref="G5310">_xlfn.XLOOKUP(A5310,Booking_data!$A$1:$A$6001,Booking_data!$D$1:$D$6001,"not found")</f>
        <v>M010</v>
      </c>
      <c r="H5310" s="1" t="str">
        <f t="array" ref="H5310">_xlfn.XLOOKUP(G5310,Movies_data!$A$1:$A$41,Movies_data!$B$1:$B$41,"not found")</f>
        <v>Captain Miller</v>
      </c>
      <c r="I5310" s="1" t="str">
        <f t="array" ref="I5310">_xlfn.XLOOKUP(G5310,Movies_data!$A$1:$A$41,Movies_data!$D$1:$D$41,"not found")</f>
        <v>Action</v>
      </c>
      <c r="J5310" s="1" t="str">
        <f t="array" ref="J5310">_xlfn.XLOOKUP(G5310,Movies_data!$A$1:$A$41,Movies_data!$C$1:$C$41,"not found")</f>
        <v>Tamil</v>
      </c>
      <c r="K5310" s="1">
        <f t="array" ref="K5310">_xlfn.XLOOKUP(G5310,Movies_data!$A$1:$A$41,Movies_data!$H$1:$H$41,"Not Found")</f>
        <v>7</v>
      </c>
      <c r="L5310" s="1" t="str">
        <f t="array" ref="L5310">_xlfn.XLOOKUP(A5310,Booking_data!$A$1:$A$6001,Booking_data!$E$1:$E$6001,"not Found")</f>
        <v>C133</v>
      </c>
      <c r="M5310" s="1" t="str">
        <f t="array" ref="M5310">_xlfn.XLOOKUP(L5310,Cinemas_data!$A$1:$A$49,Cinemas_data!$I$1:$I$49,"not Found")</f>
        <v>#NAME?</v>
      </c>
      <c r="N5310" s="1" t="str">
        <f t="array" ref="N5310">_xlfn.XLOOKUP(L5310,Cinemas_data!$A$1:$A$49,Cinemas_data!$C$1:$C$49,"not Found")</f>
        <v>Kolkata</v>
      </c>
      <c r="O5310" s="1">
        <f t="array" ref="O5310">_xlfn.XLOOKUP(A5310,Booking_data!$A$1:$A$6001,Booking_data!$H$1:$H$6001,"not found")</f>
        <v>3</v>
      </c>
      <c r="P5310" s="1">
        <f t="array" ref="P5310">_xlfn.XLOOKUP(A5310,Booking_data!$A$1:$A$6001,Booking_data!$I$1:$I$6001,"not Found")</f>
        <v>360</v>
      </c>
      <c r="Q5310" s="1">
        <f t="shared" si="3"/>
        <v>1080</v>
      </c>
      <c r="R5310" s="1" t="str">
        <f t="array" ref="R5310">_xlfn.XLOOKUP(A5310,Booking_data!$A$1:$A$6001,Booking_data!$L$1:$L$6001,"Not Found")</f>
        <v>Wallet</v>
      </c>
      <c r="S5310" s="1">
        <f t="array" ref="S5310">_xlfn.XLOOKUP(A5310,Booking_data!$A$1:$A$6001,Booking_data!$N$1:$N$6001,"not Found")</f>
        <v>45</v>
      </c>
      <c r="T5310" s="1" t="str">
        <f t="array" ref="T5310">_xlfn.XLOOKUP(A5310,Booking_data!$A$1:$A$6001,Booking_data!$O$1:$O$6001,"Not Found")</f>
        <v>Male</v>
      </c>
      <c r="U5310" s="1" t="str">
        <f t="shared" si="4"/>
        <v>Above 45</v>
      </c>
      <c r="V5310" s="1" t="str">
        <f t="shared" si="5"/>
        <v>Medium Booking</v>
      </c>
    </row>
    <row r="5311" ht="15.75" customHeight="1">
      <c r="A5311" s="1" t="s">
        <v>5625</v>
      </c>
      <c r="B5311" s="6">
        <v>46067.0</v>
      </c>
      <c r="C5311" s="6">
        <v>46073.0</v>
      </c>
      <c r="D5311" s="7">
        <v>0.9375</v>
      </c>
      <c r="E5311" s="1" t="str">
        <f t="shared" si="1"/>
        <v>Weekend</v>
      </c>
      <c r="F5311" s="1" t="str">
        <f t="shared" si="2"/>
        <v>Feb</v>
      </c>
      <c r="G5311" s="1" t="str">
        <f t="array" ref="G5311">_xlfn.XLOOKUP(A5311,Booking_data!$A$1:$A$6001,Booking_data!$D$1:$D$6001,"not found")</f>
        <v>M010</v>
      </c>
      <c r="H5311" s="1" t="str">
        <f t="array" ref="H5311">_xlfn.XLOOKUP(G5311,Movies_data!$A$1:$A$41,Movies_data!$B$1:$B$41,"not found")</f>
        <v>Captain Miller</v>
      </c>
      <c r="I5311" s="1" t="str">
        <f t="array" ref="I5311">_xlfn.XLOOKUP(G5311,Movies_data!$A$1:$A$41,Movies_data!$D$1:$D$41,"not found")</f>
        <v>Action</v>
      </c>
      <c r="J5311" s="1" t="str">
        <f t="array" ref="J5311">_xlfn.XLOOKUP(G5311,Movies_data!$A$1:$A$41,Movies_data!$C$1:$C$41,"not found")</f>
        <v>Tamil</v>
      </c>
      <c r="K5311" s="1">
        <f t="array" ref="K5311">_xlfn.XLOOKUP(G5311,Movies_data!$A$1:$A$41,Movies_data!$H$1:$H$41,"Not Found")</f>
        <v>7</v>
      </c>
      <c r="L5311" s="1" t="str">
        <f t="array" ref="L5311">_xlfn.XLOOKUP(A5311,Booking_data!$A$1:$A$6001,Booking_data!$E$1:$E$6001,"not Found")</f>
        <v>C031</v>
      </c>
      <c r="M5311" s="1" t="str">
        <f t="array" ref="M5311">_xlfn.XLOOKUP(L5311,Cinemas_data!$A$1:$A$49,Cinemas_data!$I$1:$I$49,"not Found")</f>
        <v>#NAME?</v>
      </c>
      <c r="N5311" s="1" t="str">
        <f t="array" ref="N5311">_xlfn.XLOOKUP(L5311,Cinemas_data!$A$1:$A$49,Cinemas_data!$C$1:$C$49,"not Found")</f>
        <v>Madurai</v>
      </c>
      <c r="O5311" s="1">
        <f t="array" ref="O5311">_xlfn.XLOOKUP(A5311,Booking_data!$A$1:$A$6001,Booking_data!$H$1:$H$6001,"not found")</f>
        <v>1</v>
      </c>
      <c r="P5311" s="1">
        <f t="array" ref="P5311">_xlfn.XLOOKUP(A5311,Booking_data!$A$1:$A$6001,Booking_data!$I$1:$I$6001,"not Found")</f>
        <v>240</v>
      </c>
      <c r="Q5311" s="1">
        <f t="shared" si="3"/>
        <v>240</v>
      </c>
      <c r="R5311" s="1" t="str">
        <f t="array" ref="R5311">_xlfn.XLOOKUP(A5311,Booking_data!$A$1:$A$6001,Booking_data!$L$1:$L$6001,"Not Found")</f>
        <v>Wallet</v>
      </c>
      <c r="S5311" s="1">
        <f t="array" ref="S5311">_xlfn.XLOOKUP(A5311,Booking_data!$A$1:$A$6001,Booking_data!$N$1:$N$6001,"not Found")</f>
        <v>60</v>
      </c>
      <c r="T5311" s="1" t="str">
        <f t="array" ref="T5311">_xlfn.XLOOKUP(A5311,Booking_data!$A$1:$A$6001,Booking_data!$O$1:$O$6001,"Not Found")</f>
        <v>Female</v>
      </c>
      <c r="U5311" s="1" t="str">
        <f t="shared" si="4"/>
        <v>Above 45</v>
      </c>
      <c r="V5311" s="1" t="str">
        <f t="shared" si="5"/>
        <v>Low Booking</v>
      </c>
    </row>
    <row r="5312" ht="15.75" customHeight="1">
      <c r="A5312" s="1" t="s">
        <v>5626</v>
      </c>
      <c r="B5312" s="6">
        <v>46036.0</v>
      </c>
      <c r="C5312" s="6">
        <v>46043.0</v>
      </c>
      <c r="D5312" s="7">
        <v>0.3958333333333333</v>
      </c>
      <c r="E5312" s="1" t="str">
        <f t="shared" si="1"/>
        <v>Weekday</v>
      </c>
      <c r="F5312" s="1" t="str">
        <f t="shared" si="2"/>
        <v>Jan</v>
      </c>
      <c r="G5312" s="1" t="str">
        <f t="array" ref="G5312">_xlfn.XLOOKUP(A5312,Booking_data!$A$1:$A$6001,Booking_data!$D$1:$D$6001,"not found")</f>
        <v>M006</v>
      </c>
      <c r="H5312" s="1" t="str">
        <f t="array" ref="H5312">_xlfn.XLOOKUP(G5312,Movies_data!$A$1:$A$41,Movies_data!$B$1:$B$41,"not found")</f>
        <v>Maamannan</v>
      </c>
      <c r="I5312" s="1" t="str">
        <f t="array" ref="I5312">_xlfn.XLOOKUP(G5312,Movies_data!$A$1:$A$41,Movies_data!$D$1:$D$41,"not found")</f>
        <v>Drama</v>
      </c>
      <c r="J5312" s="1" t="str">
        <f t="array" ref="J5312">_xlfn.XLOOKUP(G5312,Movies_data!$A$1:$A$41,Movies_data!$C$1:$C$41,"not found")</f>
        <v>Tamil</v>
      </c>
      <c r="K5312" s="1">
        <f t="array" ref="K5312">_xlfn.XLOOKUP(G5312,Movies_data!$A$1:$A$41,Movies_data!$H$1:$H$41,"Not Found")</f>
        <v>7.3</v>
      </c>
      <c r="L5312" s="1" t="str">
        <f t="array" ref="L5312">_xlfn.XLOOKUP(A5312,Booking_data!$A$1:$A$6001,Booking_data!$E$1:$E$6001,"not Found")</f>
        <v>C042</v>
      </c>
      <c r="M5312" s="1" t="str">
        <f t="array" ref="M5312">_xlfn.XLOOKUP(L5312,Cinemas_data!$A$1:$A$49,Cinemas_data!$I$1:$I$49,"not Found")</f>
        <v>#NAME?</v>
      </c>
      <c r="N5312" s="1" t="str">
        <f t="array" ref="N5312">_xlfn.XLOOKUP(L5312,Cinemas_data!$A$1:$A$49,Cinemas_data!$C$1:$C$49,"not Found")</f>
        <v>Salem</v>
      </c>
      <c r="O5312" s="1">
        <f t="array" ref="O5312">_xlfn.XLOOKUP(A5312,Booking_data!$A$1:$A$6001,Booking_data!$H$1:$H$6001,"not found")</f>
        <v>6</v>
      </c>
      <c r="P5312" s="1">
        <f t="array" ref="P5312">_xlfn.XLOOKUP(A5312,Booking_data!$A$1:$A$6001,Booking_data!$I$1:$I$6001,"not Found")</f>
        <v>280</v>
      </c>
      <c r="Q5312" s="1">
        <f t="shared" si="3"/>
        <v>1680</v>
      </c>
      <c r="R5312" s="1" t="str">
        <f t="array" ref="R5312">_xlfn.XLOOKUP(A5312,Booking_data!$A$1:$A$6001,Booking_data!$L$1:$L$6001,"Not Found")</f>
        <v>UPI</v>
      </c>
      <c r="S5312" s="1">
        <f t="array" ref="S5312">_xlfn.XLOOKUP(A5312,Booking_data!$A$1:$A$6001,Booking_data!$N$1:$N$6001,"not Found")</f>
        <v>26</v>
      </c>
      <c r="T5312" s="1" t="str">
        <f t="array" ref="T5312">_xlfn.XLOOKUP(A5312,Booking_data!$A$1:$A$6001,Booking_data!$O$1:$O$6001,"Not Found")</f>
        <v>Other</v>
      </c>
      <c r="U5312" s="1" t="str">
        <f t="shared" si="4"/>
        <v>Youngster</v>
      </c>
      <c r="V5312" s="1" t="str">
        <f t="shared" si="5"/>
        <v>High Booking</v>
      </c>
    </row>
    <row r="5313" ht="15.75" customHeight="1">
      <c r="A5313" s="1" t="s">
        <v>5627</v>
      </c>
      <c r="B5313" s="6">
        <v>46189.0</v>
      </c>
      <c r="C5313" s="6">
        <v>46189.0</v>
      </c>
      <c r="D5313" s="7">
        <v>0.6458333333333334</v>
      </c>
      <c r="E5313" s="1" t="str">
        <f t="shared" si="1"/>
        <v>Weekday</v>
      </c>
      <c r="F5313" s="1" t="str">
        <f t="shared" si="2"/>
        <v>Jun</v>
      </c>
      <c r="G5313" s="1" t="str">
        <f t="array" ref="G5313">_xlfn.XLOOKUP(A5313,Booking_data!$A$1:$A$6001,Booking_data!$D$1:$D$6001,"not found")</f>
        <v>M021</v>
      </c>
      <c r="H5313" s="1" t="str">
        <f t="array" ref="H5313">_xlfn.XLOOKUP(G5313,Movies_data!$A$1:$A$41,Movies_data!$B$1:$B$41,"not found")</f>
        <v>Pathaan</v>
      </c>
      <c r="I5313" s="1" t="str">
        <f t="array" ref="I5313">_xlfn.XLOOKUP(G5313,Movies_data!$A$1:$A$41,Movies_data!$D$1:$D$41,"not found")</f>
        <v>Action</v>
      </c>
      <c r="J5313" s="1" t="str">
        <f t="array" ref="J5313">_xlfn.XLOOKUP(G5313,Movies_data!$A$1:$A$41,Movies_data!$C$1:$C$41,"not found")</f>
        <v>Hindi</v>
      </c>
      <c r="K5313" s="1">
        <f t="array" ref="K5313">_xlfn.XLOOKUP(G5313,Movies_data!$A$1:$A$41,Movies_data!$H$1:$H$41,"Not Found")</f>
        <v>5.9</v>
      </c>
      <c r="L5313" s="1" t="str">
        <f t="array" ref="L5313">_xlfn.XLOOKUP(A5313,Booking_data!$A$1:$A$6001,Booking_data!$E$1:$E$6001,"not Found")</f>
        <v>C092</v>
      </c>
      <c r="M5313" s="1" t="str">
        <f t="array" ref="M5313">_xlfn.XLOOKUP(L5313,Cinemas_data!$A$1:$A$49,Cinemas_data!$I$1:$I$49,"not Found")</f>
        <v>#NAME?</v>
      </c>
      <c r="N5313" s="1" t="str">
        <f t="array" ref="N5313">_xlfn.XLOOKUP(L5313,Cinemas_data!$A$1:$A$49,Cinemas_data!$C$1:$C$49,"not Found")</f>
        <v>Mumbai</v>
      </c>
      <c r="O5313" s="1">
        <f t="array" ref="O5313">_xlfn.XLOOKUP(A5313,Booking_data!$A$1:$A$6001,Booking_data!$H$1:$H$6001,"not found")</f>
        <v>3</v>
      </c>
      <c r="P5313" s="1">
        <f t="array" ref="P5313">_xlfn.XLOOKUP(A5313,Booking_data!$A$1:$A$6001,Booking_data!$I$1:$I$6001,"not Found")</f>
        <v>160</v>
      </c>
      <c r="Q5313" s="1">
        <f t="shared" si="3"/>
        <v>480</v>
      </c>
      <c r="R5313" s="1" t="str">
        <f t="array" ref="R5313">_xlfn.XLOOKUP(A5313,Booking_data!$A$1:$A$6001,Booking_data!$L$1:$L$6001,"Not Found")</f>
        <v>Wallet</v>
      </c>
      <c r="S5313" s="1">
        <f t="array" ref="S5313">_xlfn.XLOOKUP(A5313,Booking_data!$A$1:$A$6001,Booking_data!$N$1:$N$6001,"not Found")</f>
        <v>31</v>
      </c>
      <c r="T5313" s="1" t="str">
        <f t="array" ref="T5313">_xlfn.XLOOKUP(A5313,Booking_data!$A$1:$A$6001,Booking_data!$O$1:$O$6001,"Not Found")</f>
        <v>Male</v>
      </c>
      <c r="U5313" s="1" t="str">
        <f t="shared" si="4"/>
        <v>Middle Age</v>
      </c>
      <c r="V5313" s="1" t="str">
        <f t="shared" si="5"/>
        <v>Medium Booking</v>
      </c>
    </row>
    <row r="5314" ht="15.75" customHeight="1">
      <c r="A5314" s="1" t="s">
        <v>5628</v>
      </c>
      <c r="B5314" s="6">
        <v>46059.0</v>
      </c>
      <c r="C5314" s="6">
        <v>46065.0</v>
      </c>
      <c r="D5314" s="7">
        <v>0.6458333333333334</v>
      </c>
      <c r="E5314" s="1" t="str">
        <f t="shared" si="1"/>
        <v>Weekday</v>
      </c>
      <c r="F5314" s="1" t="str">
        <f t="shared" si="2"/>
        <v>Feb</v>
      </c>
      <c r="G5314" s="1" t="str">
        <f t="array" ref="G5314">_xlfn.XLOOKUP(A5314,Booking_data!$A$1:$A$6001,Booking_data!$D$1:$D$6001,"not found")</f>
        <v>M015</v>
      </c>
      <c r="H5314" s="1" t="str">
        <f t="array" ref="H5314">_xlfn.XLOOKUP(G5314,Movies_data!$A$1:$A$41,Movies_data!$B$1:$B$41,"not found")</f>
        <v>Kalki 2898 AD</v>
      </c>
      <c r="I5314" s="1" t="str">
        <f t="array" ref="I5314">_xlfn.XLOOKUP(G5314,Movies_data!$A$1:$A$41,Movies_data!$D$1:$D$41,"not found")</f>
        <v>Sci-Fi</v>
      </c>
      <c r="J5314" s="1" t="str">
        <f t="array" ref="J5314">_xlfn.XLOOKUP(G5314,Movies_data!$A$1:$A$41,Movies_data!$C$1:$C$41,"not found")</f>
        <v>Telugu</v>
      </c>
      <c r="K5314" s="1">
        <f t="array" ref="K5314">_xlfn.XLOOKUP(G5314,Movies_data!$A$1:$A$41,Movies_data!$H$1:$H$41,"Not Found")</f>
        <v>7</v>
      </c>
      <c r="L5314" s="1" t="str">
        <f t="array" ref="L5314">_xlfn.XLOOKUP(A5314,Booking_data!$A$1:$A$6001,Booking_data!$E$1:$E$6001,"not Found")</f>
        <v>C093</v>
      </c>
      <c r="M5314" s="1" t="str">
        <f t="array" ref="M5314">_xlfn.XLOOKUP(L5314,Cinemas_data!$A$1:$A$49,Cinemas_data!$I$1:$I$49,"not Found")</f>
        <v>#NAME?</v>
      </c>
      <c r="N5314" s="1" t="str">
        <f t="array" ref="N5314">_xlfn.XLOOKUP(L5314,Cinemas_data!$A$1:$A$49,Cinemas_data!$C$1:$C$49,"not Found")</f>
        <v>Mumbai</v>
      </c>
      <c r="O5314" s="1">
        <f t="array" ref="O5314">_xlfn.XLOOKUP(A5314,Booking_data!$A$1:$A$6001,Booking_data!$H$1:$H$6001,"not found")</f>
        <v>4</v>
      </c>
      <c r="P5314" s="1">
        <f t="array" ref="P5314">_xlfn.XLOOKUP(A5314,Booking_data!$A$1:$A$6001,Booking_data!$I$1:$I$6001,"not Found")</f>
        <v>240</v>
      </c>
      <c r="Q5314" s="1">
        <f t="shared" si="3"/>
        <v>960</v>
      </c>
      <c r="R5314" s="1" t="str">
        <f t="array" ref="R5314">_xlfn.XLOOKUP(A5314,Booking_data!$A$1:$A$6001,Booking_data!$L$1:$L$6001,"Not Found")</f>
        <v>Debit Card</v>
      </c>
      <c r="S5314" s="1">
        <f t="array" ref="S5314">_xlfn.XLOOKUP(A5314,Booking_data!$A$1:$A$6001,Booking_data!$N$1:$N$6001,"not Found")</f>
        <v>38</v>
      </c>
      <c r="T5314" s="1" t="str">
        <f t="array" ref="T5314">_xlfn.XLOOKUP(A5314,Booking_data!$A$1:$A$6001,Booking_data!$O$1:$O$6001,"Not Found")</f>
        <v>Other</v>
      </c>
      <c r="U5314" s="1" t="str">
        <f t="shared" si="4"/>
        <v>Middle Age</v>
      </c>
      <c r="V5314" s="1" t="str">
        <f t="shared" si="5"/>
        <v>Medium Booking</v>
      </c>
    </row>
    <row r="5315" ht="15.75" customHeight="1">
      <c r="A5315" s="1" t="s">
        <v>5629</v>
      </c>
      <c r="B5315" s="6">
        <v>46055.0</v>
      </c>
      <c r="C5315" s="6">
        <v>46055.0</v>
      </c>
      <c r="D5315" s="7">
        <v>0.3958333333333333</v>
      </c>
      <c r="E5315" s="1" t="str">
        <f t="shared" si="1"/>
        <v>Weekday</v>
      </c>
      <c r="F5315" s="1" t="str">
        <f t="shared" si="2"/>
        <v>Feb</v>
      </c>
      <c r="G5315" s="1" t="str">
        <f t="array" ref="G5315">_xlfn.XLOOKUP(A5315,Booking_data!$A$1:$A$6001,Booking_data!$D$1:$D$6001,"not found")</f>
        <v>M011</v>
      </c>
      <c r="H5315" s="1" t="str">
        <f t="array" ref="H5315">_xlfn.XLOOKUP(G5315,Movies_data!$A$1:$A$41,Movies_data!$B$1:$B$41,"not found")</f>
        <v>Pushpa 2</v>
      </c>
      <c r="I5315" s="1" t="str">
        <f t="array" ref="I5315">_xlfn.XLOOKUP(G5315,Movies_data!$A$1:$A$41,Movies_data!$D$1:$D$41,"not found")</f>
        <v>Action</v>
      </c>
      <c r="J5315" s="1" t="str">
        <f t="array" ref="J5315">_xlfn.XLOOKUP(G5315,Movies_data!$A$1:$A$41,Movies_data!$C$1:$C$41,"not found")</f>
        <v>Telugu</v>
      </c>
      <c r="K5315" s="1">
        <f t="array" ref="K5315">_xlfn.XLOOKUP(G5315,Movies_data!$A$1:$A$41,Movies_data!$H$1:$H$41,"Not Found")</f>
        <v>6.1</v>
      </c>
      <c r="L5315" s="1" t="str">
        <f t="array" ref="L5315">_xlfn.XLOOKUP(A5315,Booking_data!$A$1:$A$6001,Booking_data!$E$1:$E$6001,"not Found")</f>
        <v>C033</v>
      </c>
      <c r="M5315" s="1" t="str">
        <f t="array" ref="M5315">_xlfn.XLOOKUP(L5315,Cinemas_data!$A$1:$A$49,Cinemas_data!$I$1:$I$49,"not Found")</f>
        <v>#NAME?</v>
      </c>
      <c r="N5315" s="1" t="str">
        <f t="array" ref="N5315">_xlfn.XLOOKUP(L5315,Cinemas_data!$A$1:$A$49,Cinemas_data!$C$1:$C$49,"not Found")</f>
        <v>Madurai</v>
      </c>
      <c r="O5315" s="1">
        <f t="array" ref="O5315">_xlfn.XLOOKUP(A5315,Booking_data!$A$1:$A$6001,Booking_data!$H$1:$H$6001,"not found")</f>
        <v>3</v>
      </c>
      <c r="P5315" s="1">
        <f t="array" ref="P5315">_xlfn.XLOOKUP(A5315,Booking_data!$A$1:$A$6001,Booking_data!$I$1:$I$6001,"not Found")</f>
        <v>260</v>
      </c>
      <c r="Q5315" s="1">
        <f t="shared" si="3"/>
        <v>780</v>
      </c>
      <c r="R5315" s="1" t="str">
        <f t="array" ref="R5315">_xlfn.XLOOKUP(A5315,Booking_data!$A$1:$A$6001,Booking_data!$L$1:$L$6001,"Not Found")</f>
        <v>Debit Card</v>
      </c>
      <c r="S5315" s="1">
        <f t="array" ref="S5315">_xlfn.XLOOKUP(A5315,Booking_data!$A$1:$A$6001,Booking_data!$N$1:$N$6001,"not Found")</f>
        <v>18</v>
      </c>
      <c r="T5315" s="1" t="str">
        <f t="array" ref="T5315">_xlfn.XLOOKUP(A5315,Booking_data!$A$1:$A$6001,Booking_data!$O$1:$O$6001,"Not Found")</f>
        <v>Other</v>
      </c>
      <c r="U5315" s="1" t="str">
        <f t="shared" si="4"/>
        <v>Youngster</v>
      </c>
      <c r="V5315" s="1" t="str">
        <f t="shared" si="5"/>
        <v>Medium Booking</v>
      </c>
    </row>
    <row r="5316" ht="15.75" customHeight="1">
      <c r="A5316" s="1" t="s">
        <v>5630</v>
      </c>
      <c r="B5316" s="6">
        <v>46146.0</v>
      </c>
      <c r="C5316" s="6">
        <v>46147.0</v>
      </c>
      <c r="D5316" s="7">
        <v>0.7708333333333334</v>
      </c>
      <c r="E5316" s="1" t="str">
        <f t="shared" si="1"/>
        <v>Weekday</v>
      </c>
      <c r="F5316" s="1" t="str">
        <f t="shared" si="2"/>
        <v>May</v>
      </c>
      <c r="G5316" s="1" t="str">
        <f t="array" ref="G5316">_xlfn.XLOOKUP(A5316,Booking_data!$A$1:$A$6001,Booking_data!$D$1:$D$6001,"not found")</f>
        <v>M036</v>
      </c>
      <c r="H5316" s="1" t="str">
        <f t="array" ref="H5316">_xlfn.XLOOKUP(G5316,Movies_data!$A$1:$A$41,Movies_data!$B$1:$B$41,"not found")</f>
        <v>Avengers Endgame</v>
      </c>
      <c r="I5316" s="1" t="str">
        <f t="array" ref="I5316">_xlfn.XLOOKUP(G5316,Movies_data!$A$1:$A$41,Movies_data!$D$1:$D$41,"not found")</f>
        <v>Action</v>
      </c>
      <c r="J5316" s="1" t="str">
        <f t="array" ref="J5316">_xlfn.XLOOKUP(G5316,Movies_data!$A$1:$A$41,Movies_data!$C$1:$C$41,"not found")</f>
        <v>English</v>
      </c>
      <c r="K5316" s="1">
        <f t="array" ref="K5316">_xlfn.XLOOKUP(G5316,Movies_data!$A$1:$A$41,Movies_data!$H$1:$H$41,"Not Found")</f>
        <v>8.4</v>
      </c>
      <c r="L5316" s="1" t="str">
        <f t="array" ref="L5316">_xlfn.XLOOKUP(A5316,Booking_data!$A$1:$A$6001,Booking_data!$E$1:$E$6001,"not Found")</f>
        <v>C153</v>
      </c>
      <c r="M5316" s="1" t="str">
        <f t="array" ref="M5316">_xlfn.XLOOKUP(L5316,Cinemas_data!$A$1:$A$49,Cinemas_data!$I$1:$I$49,"not Found")</f>
        <v>#NAME?</v>
      </c>
      <c r="N5316" s="1" t="str">
        <f t="array" ref="N5316">_xlfn.XLOOKUP(L5316,Cinemas_data!$A$1:$A$49,Cinemas_data!$C$1:$C$49,"not Found")</f>
        <v>Kochi</v>
      </c>
      <c r="O5316" s="1">
        <f t="array" ref="O5316">_xlfn.XLOOKUP(A5316,Booking_data!$A$1:$A$6001,Booking_data!$H$1:$H$6001,"not found")</f>
        <v>3</v>
      </c>
      <c r="P5316" s="1">
        <f t="array" ref="P5316">_xlfn.XLOOKUP(A5316,Booking_data!$A$1:$A$6001,Booking_data!$I$1:$I$6001,"not Found")</f>
        <v>240</v>
      </c>
      <c r="Q5316" s="1">
        <f t="shared" si="3"/>
        <v>720</v>
      </c>
      <c r="R5316" s="1" t="str">
        <f t="array" ref="R5316">_xlfn.XLOOKUP(A5316,Booking_data!$A$1:$A$6001,Booking_data!$L$1:$L$6001,"Not Found")</f>
        <v>Credit Card</v>
      </c>
      <c r="S5316" s="1">
        <f t="array" ref="S5316">_xlfn.XLOOKUP(A5316,Booking_data!$A$1:$A$6001,Booking_data!$N$1:$N$6001,"not Found")</f>
        <v>26</v>
      </c>
      <c r="T5316" s="1" t="str">
        <f t="array" ref="T5316">_xlfn.XLOOKUP(A5316,Booking_data!$A$1:$A$6001,Booking_data!$O$1:$O$6001,"Not Found")</f>
        <v>Other</v>
      </c>
      <c r="U5316" s="1" t="str">
        <f t="shared" si="4"/>
        <v>Youngster</v>
      </c>
      <c r="V5316" s="1" t="str">
        <f t="shared" si="5"/>
        <v>Medium Booking</v>
      </c>
    </row>
    <row r="5317" ht="15.75" customHeight="1">
      <c r="A5317" s="1" t="s">
        <v>5631</v>
      </c>
      <c r="B5317" s="6">
        <v>46175.0</v>
      </c>
      <c r="C5317" s="6">
        <v>46178.0</v>
      </c>
      <c r="D5317" s="7">
        <v>0.53125</v>
      </c>
      <c r="E5317" s="1" t="str">
        <f t="shared" si="1"/>
        <v>Weekday</v>
      </c>
      <c r="F5317" s="1" t="str">
        <f t="shared" si="2"/>
        <v>Jun</v>
      </c>
      <c r="G5317" s="1" t="str">
        <f t="array" ref="G5317">_xlfn.XLOOKUP(A5317,Booking_data!$A$1:$A$6001,Booking_data!$D$1:$D$6001,"not found")</f>
        <v>M006</v>
      </c>
      <c r="H5317" s="1" t="str">
        <f t="array" ref="H5317">_xlfn.XLOOKUP(G5317,Movies_data!$A$1:$A$41,Movies_data!$B$1:$B$41,"not found")</f>
        <v>Maamannan</v>
      </c>
      <c r="I5317" s="1" t="str">
        <f t="array" ref="I5317">_xlfn.XLOOKUP(G5317,Movies_data!$A$1:$A$41,Movies_data!$D$1:$D$41,"not found")</f>
        <v>Drama</v>
      </c>
      <c r="J5317" s="1" t="str">
        <f t="array" ref="J5317">_xlfn.XLOOKUP(G5317,Movies_data!$A$1:$A$41,Movies_data!$C$1:$C$41,"not found")</f>
        <v>Tamil</v>
      </c>
      <c r="K5317" s="1">
        <f t="array" ref="K5317">_xlfn.XLOOKUP(G5317,Movies_data!$A$1:$A$41,Movies_data!$H$1:$H$41,"Not Found")</f>
        <v>7.3</v>
      </c>
      <c r="L5317" s="1" t="str">
        <f t="array" ref="L5317">_xlfn.XLOOKUP(A5317,Booking_data!$A$1:$A$6001,Booking_data!$E$1:$E$6001,"not Found")</f>
        <v>C131</v>
      </c>
      <c r="M5317" s="1" t="str">
        <f t="array" ref="M5317">_xlfn.XLOOKUP(L5317,Cinemas_data!$A$1:$A$49,Cinemas_data!$I$1:$I$49,"not Found")</f>
        <v>#NAME?</v>
      </c>
      <c r="N5317" s="1" t="str">
        <f t="array" ref="N5317">_xlfn.XLOOKUP(L5317,Cinemas_data!$A$1:$A$49,Cinemas_data!$C$1:$C$49,"not Found")</f>
        <v>Kolkata</v>
      </c>
      <c r="O5317" s="1">
        <f t="array" ref="O5317">_xlfn.XLOOKUP(A5317,Booking_data!$A$1:$A$6001,Booking_data!$H$1:$H$6001,"not found")</f>
        <v>1</v>
      </c>
      <c r="P5317" s="1">
        <f t="array" ref="P5317">_xlfn.XLOOKUP(A5317,Booking_data!$A$1:$A$6001,Booking_data!$I$1:$I$6001,"not Found")</f>
        <v>340</v>
      </c>
      <c r="Q5317" s="1">
        <f t="shared" si="3"/>
        <v>340</v>
      </c>
      <c r="R5317" s="1" t="str">
        <f t="array" ref="R5317">_xlfn.XLOOKUP(A5317,Booking_data!$A$1:$A$6001,Booking_data!$L$1:$L$6001,"Not Found")</f>
        <v>Wallet</v>
      </c>
      <c r="S5317" s="1">
        <f t="array" ref="S5317">_xlfn.XLOOKUP(A5317,Booking_data!$A$1:$A$6001,Booking_data!$N$1:$N$6001,"not Found")</f>
        <v>55</v>
      </c>
      <c r="T5317" s="1" t="str">
        <f t="array" ref="T5317">_xlfn.XLOOKUP(A5317,Booking_data!$A$1:$A$6001,Booking_data!$O$1:$O$6001,"Not Found")</f>
        <v>Female</v>
      </c>
      <c r="U5317" s="1" t="str">
        <f t="shared" si="4"/>
        <v>Above 45</v>
      </c>
      <c r="V5317" s="1" t="str">
        <f t="shared" si="5"/>
        <v>Low Booking</v>
      </c>
    </row>
    <row r="5318" ht="15.75" customHeight="1">
      <c r="A5318" s="1" t="s">
        <v>5632</v>
      </c>
      <c r="B5318" s="6">
        <v>46063.0</v>
      </c>
      <c r="C5318" s="6">
        <v>46064.0</v>
      </c>
      <c r="D5318" s="7">
        <v>0.9375</v>
      </c>
      <c r="E5318" s="1" t="str">
        <f t="shared" si="1"/>
        <v>Weekday</v>
      </c>
      <c r="F5318" s="1" t="str">
        <f t="shared" si="2"/>
        <v>Feb</v>
      </c>
      <c r="G5318" s="1" t="str">
        <f t="array" ref="G5318">_xlfn.XLOOKUP(A5318,Booking_data!$A$1:$A$6001,Booking_data!$D$1:$D$6001,"not found")</f>
        <v>M008</v>
      </c>
      <c r="H5318" s="1" t="str">
        <f t="array" ref="H5318">_xlfn.XLOOKUP(G5318,Movies_data!$A$1:$A$41,Movies_data!$B$1:$B$41,"not found")</f>
        <v>Love Today</v>
      </c>
      <c r="I5318" s="1" t="str">
        <f t="array" ref="I5318">_xlfn.XLOOKUP(G5318,Movies_data!$A$1:$A$41,Movies_data!$D$1:$D$41,"not found")</f>
        <v>Romance</v>
      </c>
      <c r="J5318" s="1" t="str">
        <f t="array" ref="J5318">_xlfn.XLOOKUP(G5318,Movies_data!$A$1:$A$41,Movies_data!$C$1:$C$41,"not found")</f>
        <v>Tamil</v>
      </c>
      <c r="K5318" s="1">
        <f t="array" ref="K5318">_xlfn.XLOOKUP(G5318,Movies_data!$A$1:$A$41,Movies_data!$H$1:$H$41,"Not Found")</f>
        <v>7.4</v>
      </c>
      <c r="L5318" s="1" t="str">
        <f t="array" ref="L5318">_xlfn.XLOOKUP(A5318,Booking_data!$A$1:$A$6001,Booking_data!$E$1:$E$6001,"not Found")</f>
        <v>C023</v>
      </c>
      <c r="M5318" s="1" t="str">
        <f t="array" ref="M5318">_xlfn.XLOOKUP(L5318,Cinemas_data!$A$1:$A$49,Cinemas_data!$I$1:$I$49,"not Found")</f>
        <v>#NAME?</v>
      </c>
      <c r="N5318" s="1" t="str">
        <f t="array" ref="N5318">_xlfn.XLOOKUP(L5318,Cinemas_data!$A$1:$A$49,Cinemas_data!$C$1:$C$49,"not Found")</f>
        <v>Coimbatore</v>
      </c>
      <c r="O5318" s="1">
        <f t="array" ref="O5318">_xlfn.XLOOKUP(A5318,Booking_data!$A$1:$A$6001,Booking_data!$H$1:$H$6001,"not found")</f>
        <v>4</v>
      </c>
      <c r="P5318" s="1">
        <f t="array" ref="P5318">_xlfn.XLOOKUP(A5318,Booking_data!$A$1:$A$6001,Booking_data!$I$1:$I$6001,"not Found")</f>
        <v>240</v>
      </c>
      <c r="Q5318" s="1">
        <f t="shared" si="3"/>
        <v>960</v>
      </c>
      <c r="R5318" s="1" t="str">
        <f t="array" ref="R5318">_xlfn.XLOOKUP(A5318,Booking_data!$A$1:$A$6001,Booking_data!$L$1:$L$6001,"Not Found")</f>
        <v>Credit Card</v>
      </c>
      <c r="S5318" s="1">
        <f t="array" ref="S5318">_xlfn.XLOOKUP(A5318,Booking_data!$A$1:$A$6001,Booking_data!$N$1:$N$6001,"not Found")</f>
        <v>55</v>
      </c>
      <c r="T5318" s="1" t="str">
        <f t="array" ref="T5318">_xlfn.XLOOKUP(A5318,Booking_data!$A$1:$A$6001,Booking_data!$O$1:$O$6001,"Not Found")</f>
        <v>Other</v>
      </c>
      <c r="U5318" s="1" t="str">
        <f t="shared" si="4"/>
        <v>Above 45</v>
      </c>
      <c r="V5318" s="1" t="str">
        <f t="shared" si="5"/>
        <v>Medium Booking</v>
      </c>
    </row>
    <row r="5319" ht="15.75" customHeight="1">
      <c r="A5319" s="1" t="s">
        <v>5633</v>
      </c>
      <c r="B5319" s="6">
        <v>46145.0</v>
      </c>
      <c r="C5319" s="6">
        <v>46152.0</v>
      </c>
      <c r="D5319" s="7">
        <v>0.7708333333333334</v>
      </c>
      <c r="E5319" s="1" t="str">
        <f t="shared" si="1"/>
        <v>Weekend</v>
      </c>
      <c r="F5319" s="1" t="str">
        <f t="shared" si="2"/>
        <v>May</v>
      </c>
      <c r="G5319" s="1" t="str">
        <f t="array" ref="G5319">_xlfn.XLOOKUP(A5319,Booking_data!$A$1:$A$6001,Booking_data!$D$1:$D$6001,"not found")</f>
        <v>M008</v>
      </c>
      <c r="H5319" s="1" t="str">
        <f t="array" ref="H5319">_xlfn.XLOOKUP(G5319,Movies_data!$A$1:$A$41,Movies_data!$B$1:$B$41,"not found")</f>
        <v>Love Today</v>
      </c>
      <c r="I5319" s="1" t="str">
        <f t="array" ref="I5319">_xlfn.XLOOKUP(G5319,Movies_data!$A$1:$A$41,Movies_data!$D$1:$D$41,"not found")</f>
        <v>Romance</v>
      </c>
      <c r="J5319" s="1" t="str">
        <f t="array" ref="J5319">_xlfn.XLOOKUP(G5319,Movies_data!$A$1:$A$41,Movies_data!$C$1:$C$41,"not found")</f>
        <v>Tamil</v>
      </c>
      <c r="K5319" s="1">
        <f t="array" ref="K5319">_xlfn.XLOOKUP(G5319,Movies_data!$A$1:$A$41,Movies_data!$H$1:$H$41,"Not Found")</f>
        <v>7.4</v>
      </c>
      <c r="L5319" s="1" t="str">
        <f t="array" ref="L5319">_xlfn.XLOOKUP(A5319,Booking_data!$A$1:$A$6001,Booking_data!$E$1:$E$6001,"not Found")</f>
        <v>C151</v>
      </c>
      <c r="M5319" s="1" t="str">
        <f t="array" ref="M5319">_xlfn.XLOOKUP(L5319,Cinemas_data!$A$1:$A$49,Cinemas_data!$I$1:$I$49,"not Found")</f>
        <v>#NAME?</v>
      </c>
      <c r="N5319" s="1" t="str">
        <f t="array" ref="N5319">_xlfn.XLOOKUP(L5319,Cinemas_data!$A$1:$A$49,Cinemas_data!$C$1:$C$49,"not Found")</f>
        <v>Kochi</v>
      </c>
      <c r="O5319" s="1">
        <f t="array" ref="O5319">_xlfn.XLOOKUP(A5319,Booking_data!$A$1:$A$6001,Booking_data!$H$1:$H$6001,"not found")</f>
        <v>2</v>
      </c>
      <c r="P5319" s="1">
        <f t="array" ref="P5319">_xlfn.XLOOKUP(A5319,Booking_data!$A$1:$A$6001,Booking_data!$I$1:$I$6001,"not Found")</f>
        <v>280</v>
      </c>
      <c r="Q5319" s="1">
        <f t="shared" si="3"/>
        <v>560</v>
      </c>
      <c r="R5319" s="1" t="str">
        <f t="array" ref="R5319">_xlfn.XLOOKUP(A5319,Booking_data!$A$1:$A$6001,Booking_data!$L$1:$L$6001,"Not Found")</f>
        <v>Net Banking</v>
      </c>
      <c r="S5319" s="1">
        <f t="array" ref="S5319">_xlfn.XLOOKUP(A5319,Booking_data!$A$1:$A$6001,Booking_data!$N$1:$N$6001,"not Found")</f>
        <v>31</v>
      </c>
      <c r="T5319" s="1" t="str">
        <f t="array" ref="T5319">_xlfn.XLOOKUP(A5319,Booking_data!$A$1:$A$6001,Booking_data!$O$1:$O$6001,"Not Found")</f>
        <v>Male</v>
      </c>
      <c r="U5319" s="1" t="str">
        <f t="shared" si="4"/>
        <v>Middle Age</v>
      </c>
      <c r="V5319" s="1" t="str">
        <f t="shared" si="5"/>
        <v>Low Booking</v>
      </c>
    </row>
    <row r="5320" ht="15.75" customHeight="1">
      <c r="A5320" s="1" t="s">
        <v>5634</v>
      </c>
      <c r="B5320" s="6">
        <v>46130.0</v>
      </c>
      <c r="C5320" s="6">
        <v>46134.0</v>
      </c>
      <c r="D5320" s="7">
        <v>0.3958333333333333</v>
      </c>
      <c r="E5320" s="1" t="str">
        <f t="shared" si="1"/>
        <v>Weekend</v>
      </c>
      <c r="F5320" s="1" t="str">
        <f t="shared" si="2"/>
        <v>Apr</v>
      </c>
      <c r="G5320" s="1" t="str">
        <f t="array" ref="G5320">_xlfn.XLOOKUP(A5320,Booking_data!$A$1:$A$6001,Booking_data!$D$1:$D$6001,"not found")</f>
        <v>M040</v>
      </c>
      <c r="H5320" s="1" t="str">
        <f t="array" ref="H5320">_xlfn.XLOOKUP(G5320,Movies_data!$A$1:$A$41,Movies_data!$B$1:$B$41,"not found")</f>
        <v>Inside Out 2</v>
      </c>
      <c r="I5320" s="1" t="str">
        <f t="array" ref="I5320">_xlfn.XLOOKUP(G5320,Movies_data!$A$1:$A$41,Movies_data!$D$1:$D$41,"not found")</f>
        <v>Animation</v>
      </c>
      <c r="J5320" s="1" t="str">
        <f t="array" ref="J5320">_xlfn.XLOOKUP(G5320,Movies_data!$A$1:$A$41,Movies_data!$C$1:$C$41,"not found")</f>
        <v>English</v>
      </c>
      <c r="K5320" s="1">
        <f t="array" ref="K5320">_xlfn.XLOOKUP(G5320,Movies_data!$A$1:$A$41,Movies_data!$H$1:$H$41,"Not Found")</f>
        <v>7.6</v>
      </c>
      <c r="L5320" s="1" t="str">
        <f t="array" ref="L5320">_xlfn.XLOOKUP(A5320,Booking_data!$A$1:$A$6001,Booking_data!$E$1:$E$6001,"not Found")</f>
        <v>C042</v>
      </c>
      <c r="M5320" s="1" t="str">
        <f t="array" ref="M5320">_xlfn.XLOOKUP(L5320,Cinemas_data!$A$1:$A$49,Cinemas_data!$I$1:$I$49,"not Found")</f>
        <v>#NAME?</v>
      </c>
      <c r="N5320" s="1" t="str">
        <f t="array" ref="N5320">_xlfn.XLOOKUP(L5320,Cinemas_data!$A$1:$A$49,Cinemas_data!$C$1:$C$49,"not Found")</f>
        <v>Salem</v>
      </c>
      <c r="O5320" s="1">
        <f t="array" ref="O5320">_xlfn.XLOOKUP(A5320,Booking_data!$A$1:$A$6001,Booking_data!$H$1:$H$6001,"not found")</f>
        <v>3</v>
      </c>
      <c r="P5320" s="1">
        <f t="array" ref="P5320">_xlfn.XLOOKUP(A5320,Booking_data!$A$1:$A$6001,Booking_data!$I$1:$I$6001,"not Found")</f>
        <v>360</v>
      </c>
      <c r="Q5320" s="1">
        <f t="shared" si="3"/>
        <v>1080</v>
      </c>
      <c r="R5320" s="1" t="str">
        <f t="array" ref="R5320">_xlfn.XLOOKUP(A5320,Booking_data!$A$1:$A$6001,Booking_data!$L$1:$L$6001,"Not Found")</f>
        <v>Credit Card</v>
      </c>
      <c r="S5320" s="1">
        <f t="array" ref="S5320">_xlfn.XLOOKUP(A5320,Booking_data!$A$1:$A$6001,Booking_data!$N$1:$N$6001,"not Found")</f>
        <v>19</v>
      </c>
      <c r="T5320" s="1" t="str">
        <f t="array" ref="T5320">_xlfn.XLOOKUP(A5320,Booking_data!$A$1:$A$6001,Booking_data!$O$1:$O$6001,"Not Found")</f>
        <v>Male</v>
      </c>
      <c r="U5320" s="1" t="str">
        <f t="shared" si="4"/>
        <v>Youngster</v>
      </c>
      <c r="V5320" s="1" t="str">
        <f t="shared" si="5"/>
        <v>Medium Booking</v>
      </c>
    </row>
    <row r="5321" ht="15.75" customHeight="1">
      <c r="A5321" s="1" t="s">
        <v>5635</v>
      </c>
      <c r="B5321" s="6">
        <v>46191.0</v>
      </c>
      <c r="C5321" s="6">
        <v>46193.0</v>
      </c>
      <c r="D5321" s="7">
        <v>0.9375</v>
      </c>
      <c r="E5321" s="1" t="str">
        <f t="shared" si="1"/>
        <v>Weekday</v>
      </c>
      <c r="F5321" s="1" t="str">
        <f t="shared" si="2"/>
        <v>Jun</v>
      </c>
      <c r="G5321" s="1" t="str">
        <f t="array" ref="G5321">_xlfn.XLOOKUP(A5321,Booking_data!$A$1:$A$6001,Booking_data!$D$1:$D$6001,"not found")</f>
        <v>M015</v>
      </c>
      <c r="H5321" s="1" t="str">
        <f t="array" ref="H5321">_xlfn.XLOOKUP(G5321,Movies_data!$A$1:$A$41,Movies_data!$B$1:$B$41,"not found")</f>
        <v>Kalki 2898 AD</v>
      </c>
      <c r="I5321" s="1" t="str">
        <f t="array" ref="I5321">_xlfn.XLOOKUP(G5321,Movies_data!$A$1:$A$41,Movies_data!$D$1:$D$41,"not found")</f>
        <v>Sci-Fi</v>
      </c>
      <c r="J5321" s="1" t="str">
        <f t="array" ref="J5321">_xlfn.XLOOKUP(G5321,Movies_data!$A$1:$A$41,Movies_data!$C$1:$C$41,"not found")</f>
        <v>Telugu</v>
      </c>
      <c r="K5321" s="1">
        <f t="array" ref="K5321">_xlfn.XLOOKUP(G5321,Movies_data!$A$1:$A$41,Movies_data!$H$1:$H$41,"Not Found")</f>
        <v>7</v>
      </c>
      <c r="L5321" s="1" t="str">
        <f t="array" ref="L5321">_xlfn.XLOOKUP(A5321,Booking_data!$A$1:$A$6001,Booking_data!$E$1:$E$6001,"not Found")</f>
        <v>C141</v>
      </c>
      <c r="M5321" s="1" t="str">
        <f t="array" ref="M5321">_xlfn.XLOOKUP(L5321,Cinemas_data!$A$1:$A$49,Cinemas_data!$I$1:$I$49,"not Found")</f>
        <v>#NAME?</v>
      </c>
      <c r="N5321" s="1" t="str">
        <f t="array" ref="N5321">_xlfn.XLOOKUP(L5321,Cinemas_data!$A$1:$A$49,Cinemas_data!$C$1:$C$49,"not Found")</f>
        <v>Ahmedabad</v>
      </c>
      <c r="O5321" s="1">
        <f t="array" ref="O5321">_xlfn.XLOOKUP(A5321,Booking_data!$A$1:$A$6001,Booking_data!$H$1:$H$6001,"not found")</f>
        <v>2</v>
      </c>
      <c r="P5321" s="1">
        <f t="array" ref="P5321">_xlfn.XLOOKUP(A5321,Booking_data!$A$1:$A$6001,Booking_data!$I$1:$I$6001,"not Found")</f>
        <v>240</v>
      </c>
      <c r="Q5321" s="1">
        <f t="shared" si="3"/>
        <v>480</v>
      </c>
      <c r="R5321" s="1" t="str">
        <f t="array" ref="R5321">_xlfn.XLOOKUP(A5321,Booking_data!$A$1:$A$6001,Booking_data!$L$1:$L$6001,"Not Found")</f>
        <v>Credit Card</v>
      </c>
      <c r="S5321" s="1">
        <f t="array" ref="S5321">_xlfn.XLOOKUP(A5321,Booking_data!$A$1:$A$6001,Booking_data!$N$1:$N$6001,"not Found")</f>
        <v>22</v>
      </c>
      <c r="T5321" s="1" t="str">
        <f t="array" ref="T5321">_xlfn.XLOOKUP(A5321,Booking_data!$A$1:$A$6001,Booking_data!$O$1:$O$6001,"Not Found")</f>
        <v>Other</v>
      </c>
      <c r="U5321" s="1" t="str">
        <f t="shared" si="4"/>
        <v>Youngster</v>
      </c>
      <c r="V5321" s="1" t="str">
        <f t="shared" si="5"/>
        <v>Low Booking</v>
      </c>
    </row>
    <row r="5322" ht="15.75" customHeight="1">
      <c r="A5322" s="1" t="s">
        <v>5636</v>
      </c>
      <c r="B5322" s="6">
        <v>46125.0</v>
      </c>
      <c r="C5322" s="6">
        <v>46131.0</v>
      </c>
      <c r="D5322" s="7">
        <v>0.3958333333333333</v>
      </c>
      <c r="E5322" s="1" t="str">
        <f t="shared" si="1"/>
        <v>Weekday</v>
      </c>
      <c r="F5322" s="1" t="str">
        <f t="shared" si="2"/>
        <v>Apr</v>
      </c>
      <c r="G5322" s="1" t="str">
        <f t="array" ref="G5322">_xlfn.XLOOKUP(A5322,Booking_data!$A$1:$A$6001,Booking_data!$D$1:$D$6001,"not found")</f>
        <v>M007</v>
      </c>
      <c r="H5322" s="1" t="str">
        <f t="array" ref="H5322">_xlfn.XLOOKUP(G5322,Movies_data!$A$1:$A$41,Movies_data!$B$1:$B$41,"not found")</f>
        <v>Good Night</v>
      </c>
      <c r="I5322" s="1" t="str">
        <f t="array" ref="I5322">_xlfn.XLOOKUP(G5322,Movies_data!$A$1:$A$41,Movies_data!$D$1:$D$41,"not found")</f>
        <v>Comedy</v>
      </c>
      <c r="J5322" s="1" t="str">
        <f t="array" ref="J5322">_xlfn.XLOOKUP(G5322,Movies_data!$A$1:$A$41,Movies_data!$C$1:$C$41,"not found")</f>
        <v>Tamil</v>
      </c>
      <c r="K5322" s="1">
        <f t="array" ref="K5322">_xlfn.XLOOKUP(G5322,Movies_data!$A$1:$A$41,Movies_data!$H$1:$H$41,"Not Found")</f>
        <v>8</v>
      </c>
      <c r="L5322" s="1" t="str">
        <f t="array" ref="L5322">_xlfn.XLOOKUP(A5322,Booking_data!$A$1:$A$6001,Booking_data!$E$1:$E$6001,"not Found")</f>
        <v>C121</v>
      </c>
      <c r="M5322" s="1" t="str">
        <f t="array" ref="M5322">_xlfn.XLOOKUP(L5322,Cinemas_data!$A$1:$A$49,Cinemas_data!$I$1:$I$49,"not Found")</f>
        <v>#NAME?</v>
      </c>
      <c r="N5322" s="1" t="str">
        <f t="array" ref="N5322">_xlfn.XLOOKUP(L5322,Cinemas_data!$A$1:$A$49,Cinemas_data!$C$1:$C$49,"not Found")</f>
        <v>Noida</v>
      </c>
      <c r="O5322" s="1">
        <f t="array" ref="O5322">_xlfn.XLOOKUP(A5322,Booking_data!$A$1:$A$6001,Booking_data!$H$1:$H$6001,"not found")</f>
        <v>3</v>
      </c>
      <c r="P5322" s="1">
        <f t="array" ref="P5322">_xlfn.XLOOKUP(A5322,Booking_data!$A$1:$A$6001,Booking_data!$I$1:$I$6001,"not Found")</f>
        <v>240</v>
      </c>
      <c r="Q5322" s="1">
        <f t="shared" si="3"/>
        <v>720</v>
      </c>
      <c r="R5322" s="1" t="str">
        <f t="array" ref="R5322">_xlfn.XLOOKUP(A5322,Booking_data!$A$1:$A$6001,Booking_data!$L$1:$L$6001,"Not Found")</f>
        <v>UPI</v>
      </c>
      <c r="S5322" s="1">
        <f t="array" ref="S5322">_xlfn.XLOOKUP(A5322,Booking_data!$A$1:$A$6001,Booking_data!$N$1:$N$6001,"not Found")</f>
        <v>34</v>
      </c>
      <c r="T5322" s="1" t="str">
        <f t="array" ref="T5322">_xlfn.XLOOKUP(A5322,Booking_data!$A$1:$A$6001,Booking_data!$O$1:$O$6001,"Not Found")</f>
        <v>Other</v>
      </c>
      <c r="U5322" s="1" t="str">
        <f t="shared" si="4"/>
        <v>Middle Age</v>
      </c>
      <c r="V5322" s="1" t="str">
        <f t="shared" si="5"/>
        <v>Medium Booking</v>
      </c>
    </row>
    <row r="5323" ht="15.75" customHeight="1">
      <c r="A5323" s="1" t="s">
        <v>5637</v>
      </c>
      <c r="B5323" s="6">
        <v>46125.0</v>
      </c>
      <c r="C5323" s="6">
        <v>46131.0</v>
      </c>
      <c r="D5323" s="7">
        <v>0.6458333333333334</v>
      </c>
      <c r="E5323" s="1" t="str">
        <f t="shared" si="1"/>
        <v>Weekday</v>
      </c>
      <c r="F5323" s="1" t="str">
        <f t="shared" si="2"/>
        <v>Apr</v>
      </c>
      <c r="G5323" s="1" t="str">
        <f t="array" ref="G5323">_xlfn.XLOOKUP(A5323,Booking_data!$A$1:$A$6001,Booking_data!$D$1:$D$6001,"not found")</f>
        <v>M010</v>
      </c>
      <c r="H5323" s="1" t="str">
        <f t="array" ref="H5323">_xlfn.XLOOKUP(G5323,Movies_data!$A$1:$A$41,Movies_data!$B$1:$B$41,"not found")</f>
        <v>Captain Miller</v>
      </c>
      <c r="I5323" s="1" t="str">
        <f t="array" ref="I5323">_xlfn.XLOOKUP(G5323,Movies_data!$A$1:$A$41,Movies_data!$D$1:$D$41,"not found")</f>
        <v>Action</v>
      </c>
      <c r="J5323" s="1" t="str">
        <f t="array" ref="J5323">_xlfn.XLOOKUP(G5323,Movies_data!$A$1:$A$41,Movies_data!$C$1:$C$41,"not found")</f>
        <v>Tamil</v>
      </c>
      <c r="K5323" s="1">
        <f t="array" ref="K5323">_xlfn.XLOOKUP(G5323,Movies_data!$A$1:$A$41,Movies_data!$H$1:$H$41,"Not Found")</f>
        <v>7</v>
      </c>
      <c r="L5323" s="1" t="str">
        <f t="array" ref="L5323">_xlfn.XLOOKUP(A5323,Booking_data!$A$1:$A$6001,Booking_data!$E$1:$E$6001,"not Found")</f>
        <v>C013</v>
      </c>
      <c r="M5323" s="1" t="str">
        <f t="array" ref="M5323">_xlfn.XLOOKUP(L5323,Cinemas_data!$A$1:$A$49,Cinemas_data!$I$1:$I$49,"not Found")</f>
        <v>#NAME?</v>
      </c>
      <c r="N5323" s="1" t="str">
        <f t="array" ref="N5323">_xlfn.XLOOKUP(L5323,Cinemas_data!$A$1:$A$49,Cinemas_data!$C$1:$C$49,"not Found")</f>
        <v>Chennai</v>
      </c>
      <c r="O5323" s="1">
        <f t="array" ref="O5323">_xlfn.XLOOKUP(A5323,Booking_data!$A$1:$A$6001,Booking_data!$H$1:$H$6001,"not found")</f>
        <v>3</v>
      </c>
      <c r="P5323" s="1">
        <f t="array" ref="P5323">_xlfn.XLOOKUP(A5323,Booking_data!$A$1:$A$6001,Booking_data!$I$1:$I$6001,"not Found")</f>
        <v>240</v>
      </c>
      <c r="Q5323" s="1">
        <f t="shared" si="3"/>
        <v>720</v>
      </c>
      <c r="R5323" s="1" t="str">
        <f t="array" ref="R5323">_xlfn.XLOOKUP(A5323,Booking_data!$A$1:$A$6001,Booking_data!$L$1:$L$6001,"Not Found")</f>
        <v>Credit Card</v>
      </c>
      <c r="S5323" s="1">
        <f t="array" ref="S5323">_xlfn.XLOOKUP(A5323,Booking_data!$A$1:$A$6001,Booking_data!$N$1:$N$6001,"not Found")</f>
        <v>37</v>
      </c>
      <c r="T5323" s="1" t="str">
        <f t="array" ref="T5323">_xlfn.XLOOKUP(A5323,Booking_data!$A$1:$A$6001,Booking_data!$O$1:$O$6001,"Not Found")</f>
        <v>Other</v>
      </c>
      <c r="U5323" s="1" t="str">
        <f t="shared" si="4"/>
        <v>Middle Age</v>
      </c>
      <c r="V5323" s="1" t="str">
        <f t="shared" si="5"/>
        <v>Medium Booking</v>
      </c>
    </row>
    <row r="5324" ht="15.75" customHeight="1">
      <c r="A5324" s="1" t="s">
        <v>5638</v>
      </c>
      <c r="B5324" s="6">
        <v>46128.0</v>
      </c>
      <c r="C5324" s="6">
        <v>46128.0</v>
      </c>
      <c r="D5324" s="7">
        <v>0.3958333333333333</v>
      </c>
      <c r="E5324" s="1" t="str">
        <f t="shared" si="1"/>
        <v>Weekday</v>
      </c>
      <c r="F5324" s="1" t="str">
        <f t="shared" si="2"/>
        <v>Apr</v>
      </c>
      <c r="G5324" s="1" t="str">
        <f t="array" ref="G5324">_xlfn.XLOOKUP(A5324,Booking_data!$A$1:$A$6001,Booking_data!$D$1:$D$6001,"not found")</f>
        <v>M021</v>
      </c>
      <c r="H5324" s="1" t="str">
        <f t="array" ref="H5324">_xlfn.XLOOKUP(G5324,Movies_data!$A$1:$A$41,Movies_data!$B$1:$B$41,"not found")</f>
        <v>Pathaan</v>
      </c>
      <c r="I5324" s="1" t="str">
        <f t="array" ref="I5324">_xlfn.XLOOKUP(G5324,Movies_data!$A$1:$A$41,Movies_data!$D$1:$D$41,"not found")</f>
        <v>Action</v>
      </c>
      <c r="J5324" s="1" t="str">
        <f t="array" ref="J5324">_xlfn.XLOOKUP(G5324,Movies_data!$A$1:$A$41,Movies_data!$C$1:$C$41,"not found")</f>
        <v>Hindi</v>
      </c>
      <c r="K5324" s="1">
        <f t="array" ref="K5324">_xlfn.XLOOKUP(G5324,Movies_data!$A$1:$A$41,Movies_data!$H$1:$H$41,"Not Found")</f>
        <v>5.9</v>
      </c>
      <c r="L5324" s="1" t="str">
        <f t="array" ref="L5324">_xlfn.XLOOKUP(A5324,Booking_data!$A$1:$A$6001,Booking_data!$E$1:$E$6001,"not Found")</f>
        <v>C021</v>
      </c>
      <c r="M5324" s="1" t="str">
        <f t="array" ref="M5324">_xlfn.XLOOKUP(L5324,Cinemas_data!$A$1:$A$49,Cinemas_data!$I$1:$I$49,"not Found")</f>
        <v>#NAME?</v>
      </c>
      <c r="N5324" s="1" t="str">
        <f t="array" ref="N5324">_xlfn.XLOOKUP(L5324,Cinemas_data!$A$1:$A$49,Cinemas_data!$C$1:$C$49,"not Found")</f>
        <v>Coimbatore</v>
      </c>
      <c r="O5324" s="1">
        <f t="array" ref="O5324">_xlfn.XLOOKUP(A5324,Booking_data!$A$1:$A$6001,Booking_data!$H$1:$H$6001,"not found")</f>
        <v>3</v>
      </c>
      <c r="P5324" s="1">
        <f t="array" ref="P5324">_xlfn.XLOOKUP(A5324,Booking_data!$A$1:$A$6001,Booking_data!$I$1:$I$6001,"not Found")</f>
        <v>220</v>
      </c>
      <c r="Q5324" s="1">
        <f t="shared" si="3"/>
        <v>660</v>
      </c>
      <c r="R5324" s="1" t="str">
        <f t="array" ref="R5324">_xlfn.XLOOKUP(A5324,Booking_data!$A$1:$A$6001,Booking_data!$L$1:$L$6001,"Not Found")</f>
        <v>Net Banking</v>
      </c>
      <c r="S5324" s="1">
        <f t="array" ref="S5324">_xlfn.XLOOKUP(A5324,Booking_data!$A$1:$A$6001,Booking_data!$N$1:$N$6001,"not Found")</f>
        <v>53</v>
      </c>
      <c r="T5324" s="1" t="str">
        <f t="array" ref="T5324">_xlfn.XLOOKUP(A5324,Booking_data!$A$1:$A$6001,Booking_data!$O$1:$O$6001,"Not Found")</f>
        <v>Other</v>
      </c>
      <c r="U5324" s="1" t="str">
        <f t="shared" si="4"/>
        <v>Above 45</v>
      </c>
      <c r="V5324" s="1" t="str">
        <f t="shared" si="5"/>
        <v>Medium Booking</v>
      </c>
    </row>
    <row r="5325" ht="15.75" customHeight="1">
      <c r="A5325" s="1" t="s">
        <v>5639</v>
      </c>
      <c r="B5325" s="6">
        <v>46174.0</v>
      </c>
      <c r="C5325" s="6">
        <v>46179.0</v>
      </c>
      <c r="D5325" s="7">
        <v>0.53125</v>
      </c>
      <c r="E5325" s="1" t="str">
        <f t="shared" si="1"/>
        <v>Weekday</v>
      </c>
      <c r="F5325" s="1" t="str">
        <f t="shared" si="2"/>
        <v>Jun</v>
      </c>
      <c r="G5325" s="1" t="str">
        <f t="array" ref="G5325">_xlfn.XLOOKUP(A5325,Booking_data!$A$1:$A$6001,Booking_data!$D$1:$D$6001,"not found")</f>
        <v>M025</v>
      </c>
      <c r="H5325" s="1" t="str">
        <f t="array" ref="H5325">_xlfn.XLOOKUP(G5325,Movies_data!$A$1:$A$41,Movies_data!$B$1:$B$41,"not found")</f>
        <v>Rocky Aur Rani Kii Prem Kahaani</v>
      </c>
      <c r="I5325" s="1" t="str">
        <f t="array" ref="I5325">_xlfn.XLOOKUP(G5325,Movies_data!$A$1:$A$41,Movies_data!$D$1:$D$41,"not found")</f>
        <v>Romance</v>
      </c>
      <c r="J5325" s="1" t="str">
        <f t="array" ref="J5325">_xlfn.XLOOKUP(G5325,Movies_data!$A$1:$A$41,Movies_data!$C$1:$C$41,"not found")</f>
        <v>Hindi</v>
      </c>
      <c r="K5325" s="1">
        <f t="array" ref="K5325">_xlfn.XLOOKUP(G5325,Movies_data!$A$1:$A$41,Movies_data!$H$1:$H$41,"Not Found")</f>
        <v>6.8</v>
      </c>
      <c r="L5325" s="1" t="str">
        <f t="array" ref="L5325">_xlfn.XLOOKUP(A5325,Booking_data!$A$1:$A$6001,Booking_data!$E$1:$E$6001,"not Found")</f>
        <v>C052</v>
      </c>
      <c r="M5325" s="1" t="str">
        <f t="array" ref="M5325">_xlfn.XLOOKUP(L5325,Cinemas_data!$A$1:$A$49,Cinemas_data!$I$1:$I$49,"not Found")</f>
        <v>#NAME?</v>
      </c>
      <c r="N5325" s="1" t="str">
        <f t="array" ref="N5325">_xlfn.XLOOKUP(L5325,Cinemas_data!$A$1:$A$49,Cinemas_data!$C$1:$C$49,"not Found")</f>
        <v>Bengaluru</v>
      </c>
      <c r="O5325" s="1">
        <f t="array" ref="O5325">_xlfn.XLOOKUP(A5325,Booking_data!$A$1:$A$6001,Booking_data!$H$1:$H$6001,"not found")</f>
        <v>4</v>
      </c>
      <c r="P5325" s="1">
        <f t="array" ref="P5325">_xlfn.XLOOKUP(A5325,Booking_data!$A$1:$A$6001,Booking_data!$I$1:$I$6001,"not Found")</f>
        <v>280</v>
      </c>
      <c r="Q5325" s="1">
        <f t="shared" si="3"/>
        <v>1120</v>
      </c>
      <c r="R5325" s="1" t="str">
        <f t="array" ref="R5325">_xlfn.XLOOKUP(A5325,Booking_data!$A$1:$A$6001,Booking_data!$L$1:$L$6001,"Not Found")</f>
        <v>Debit Card</v>
      </c>
      <c r="S5325" s="1">
        <f t="array" ref="S5325">_xlfn.XLOOKUP(A5325,Booking_data!$A$1:$A$6001,Booking_data!$N$1:$N$6001,"not Found")</f>
        <v>28</v>
      </c>
      <c r="T5325" s="1" t="str">
        <f t="array" ref="T5325">_xlfn.XLOOKUP(A5325,Booking_data!$A$1:$A$6001,Booking_data!$O$1:$O$6001,"Not Found")</f>
        <v>Male</v>
      </c>
      <c r="U5325" s="1" t="str">
        <f t="shared" si="4"/>
        <v>Youngster</v>
      </c>
      <c r="V5325" s="1" t="str">
        <f t="shared" si="5"/>
        <v>Medium Booking</v>
      </c>
    </row>
    <row r="5326" ht="15.75" customHeight="1">
      <c r="A5326" s="1" t="s">
        <v>5640</v>
      </c>
      <c r="B5326" s="6">
        <v>46184.0</v>
      </c>
      <c r="C5326" s="6">
        <v>46188.0</v>
      </c>
      <c r="D5326" s="7">
        <v>0.9375</v>
      </c>
      <c r="E5326" s="1" t="str">
        <f t="shared" si="1"/>
        <v>Weekday</v>
      </c>
      <c r="F5326" s="1" t="str">
        <f t="shared" si="2"/>
        <v>Jun</v>
      </c>
      <c r="G5326" s="1" t="str">
        <f t="array" ref="G5326">_xlfn.XLOOKUP(A5326,Booking_data!$A$1:$A$6001,Booking_data!$D$1:$D$6001,"not found")</f>
        <v>M006</v>
      </c>
      <c r="H5326" s="1" t="str">
        <f t="array" ref="H5326">_xlfn.XLOOKUP(G5326,Movies_data!$A$1:$A$41,Movies_data!$B$1:$B$41,"not found")</f>
        <v>Maamannan</v>
      </c>
      <c r="I5326" s="1" t="str">
        <f t="array" ref="I5326">_xlfn.XLOOKUP(G5326,Movies_data!$A$1:$A$41,Movies_data!$D$1:$D$41,"not found")</f>
        <v>Drama</v>
      </c>
      <c r="J5326" s="1" t="str">
        <f t="array" ref="J5326">_xlfn.XLOOKUP(G5326,Movies_data!$A$1:$A$41,Movies_data!$C$1:$C$41,"not found")</f>
        <v>Tamil</v>
      </c>
      <c r="K5326" s="1">
        <f t="array" ref="K5326">_xlfn.XLOOKUP(G5326,Movies_data!$A$1:$A$41,Movies_data!$H$1:$H$41,"Not Found")</f>
        <v>7.3</v>
      </c>
      <c r="L5326" s="1" t="str">
        <f t="array" ref="L5326">_xlfn.XLOOKUP(A5326,Booking_data!$A$1:$A$6001,Booking_data!$E$1:$E$6001,"not Found")</f>
        <v>C043</v>
      </c>
      <c r="M5326" s="1" t="str">
        <f t="array" ref="M5326">_xlfn.XLOOKUP(L5326,Cinemas_data!$A$1:$A$49,Cinemas_data!$I$1:$I$49,"not Found")</f>
        <v>#NAME?</v>
      </c>
      <c r="N5326" s="1" t="str">
        <f t="array" ref="N5326">_xlfn.XLOOKUP(L5326,Cinemas_data!$A$1:$A$49,Cinemas_data!$C$1:$C$49,"not Found")</f>
        <v>Salem</v>
      </c>
      <c r="O5326" s="1">
        <f t="array" ref="O5326">_xlfn.XLOOKUP(A5326,Booking_data!$A$1:$A$6001,Booking_data!$H$1:$H$6001,"not found")</f>
        <v>1</v>
      </c>
      <c r="P5326" s="1">
        <f t="array" ref="P5326">_xlfn.XLOOKUP(A5326,Booking_data!$A$1:$A$6001,Booking_data!$I$1:$I$6001,"not Found")</f>
        <v>280</v>
      </c>
      <c r="Q5326" s="1">
        <f t="shared" si="3"/>
        <v>280</v>
      </c>
      <c r="R5326" s="1" t="str">
        <f t="array" ref="R5326">_xlfn.XLOOKUP(A5326,Booking_data!$A$1:$A$6001,Booking_data!$L$1:$L$6001,"Not Found")</f>
        <v>Debit Card</v>
      </c>
      <c r="S5326" s="1">
        <f t="array" ref="S5326">_xlfn.XLOOKUP(A5326,Booking_data!$A$1:$A$6001,Booking_data!$N$1:$N$6001,"not Found")</f>
        <v>42</v>
      </c>
      <c r="T5326" s="1" t="str">
        <f t="array" ref="T5326">_xlfn.XLOOKUP(A5326,Booking_data!$A$1:$A$6001,Booking_data!$O$1:$O$6001,"Not Found")</f>
        <v>Male</v>
      </c>
      <c r="U5326" s="1" t="str">
        <f t="shared" si="4"/>
        <v>Middle Age</v>
      </c>
      <c r="V5326" s="1" t="str">
        <f t="shared" si="5"/>
        <v>Low Booking</v>
      </c>
    </row>
    <row r="5327" ht="15.75" customHeight="1">
      <c r="A5327" s="1" t="s">
        <v>5641</v>
      </c>
      <c r="B5327" s="6">
        <v>46199.0</v>
      </c>
      <c r="C5327" s="6">
        <v>46202.0</v>
      </c>
      <c r="D5327" s="7">
        <v>0.9375</v>
      </c>
      <c r="E5327" s="1" t="str">
        <f t="shared" si="1"/>
        <v>Weekday</v>
      </c>
      <c r="F5327" s="1" t="str">
        <f t="shared" si="2"/>
        <v>Jun</v>
      </c>
      <c r="G5327" s="1" t="str">
        <f t="array" ref="G5327">_xlfn.XLOOKUP(A5327,Booking_data!$A$1:$A$6001,Booking_data!$D$1:$D$6001,"not found")</f>
        <v>M038</v>
      </c>
      <c r="H5327" s="1" t="str">
        <f t="array" ref="H5327">_xlfn.XLOOKUP(G5327,Movies_data!$A$1:$A$41,Movies_data!$B$1:$B$41,"not found")</f>
        <v>Barbie</v>
      </c>
      <c r="I5327" s="1" t="str">
        <f t="array" ref="I5327">_xlfn.XLOOKUP(G5327,Movies_data!$A$1:$A$41,Movies_data!$D$1:$D$41,"not found")</f>
        <v>Comedy</v>
      </c>
      <c r="J5327" s="1" t="str">
        <f t="array" ref="J5327">_xlfn.XLOOKUP(G5327,Movies_data!$A$1:$A$41,Movies_data!$C$1:$C$41,"not found")</f>
        <v>English</v>
      </c>
      <c r="K5327" s="1">
        <f t="array" ref="K5327">_xlfn.XLOOKUP(G5327,Movies_data!$A$1:$A$41,Movies_data!$H$1:$H$41,"Not Found")</f>
        <v>6.8</v>
      </c>
      <c r="L5327" s="1" t="str">
        <f t="array" ref="L5327">_xlfn.XLOOKUP(A5327,Booking_data!$A$1:$A$6001,Booking_data!$E$1:$E$6001,"not Found")</f>
        <v>C081</v>
      </c>
      <c r="M5327" s="1" t="str">
        <f t="array" ref="M5327">_xlfn.XLOOKUP(L5327,Cinemas_data!$A$1:$A$49,Cinemas_data!$I$1:$I$49,"not Found")</f>
        <v>#NAME?</v>
      </c>
      <c r="N5327" s="1" t="str">
        <f t="array" ref="N5327">_xlfn.XLOOKUP(L5327,Cinemas_data!$A$1:$A$49,Cinemas_data!$C$1:$C$49,"not Found")</f>
        <v>Vijayawada</v>
      </c>
      <c r="O5327" s="1">
        <f t="array" ref="O5327">_xlfn.XLOOKUP(A5327,Booking_data!$A$1:$A$6001,Booking_data!$H$1:$H$6001,"not found")</f>
        <v>4</v>
      </c>
      <c r="P5327" s="1">
        <f t="array" ref="P5327">_xlfn.XLOOKUP(A5327,Booking_data!$A$1:$A$6001,Booking_data!$I$1:$I$6001,"not Found")</f>
        <v>380</v>
      </c>
      <c r="Q5327" s="1">
        <f t="shared" si="3"/>
        <v>1520</v>
      </c>
      <c r="R5327" s="1" t="str">
        <f t="array" ref="R5327">_xlfn.XLOOKUP(A5327,Booking_data!$A$1:$A$6001,Booking_data!$L$1:$L$6001,"Not Found")</f>
        <v>Credit Card</v>
      </c>
      <c r="S5327" s="1">
        <f t="array" ref="S5327">_xlfn.XLOOKUP(A5327,Booking_data!$A$1:$A$6001,Booking_data!$N$1:$N$6001,"not Found")</f>
        <v>48</v>
      </c>
      <c r="T5327" s="1" t="str">
        <f t="array" ref="T5327">_xlfn.XLOOKUP(A5327,Booking_data!$A$1:$A$6001,Booking_data!$O$1:$O$6001,"Not Found")</f>
        <v>Male</v>
      </c>
      <c r="U5327" s="1" t="str">
        <f t="shared" si="4"/>
        <v>Above 45</v>
      </c>
      <c r="V5327" s="1" t="str">
        <f t="shared" si="5"/>
        <v>Medium Booking</v>
      </c>
    </row>
    <row r="5328" ht="15.75" customHeight="1">
      <c r="A5328" s="1" t="s">
        <v>5642</v>
      </c>
      <c r="B5328" s="6">
        <v>46143.0</v>
      </c>
      <c r="C5328" s="6">
        <v>46144.0</v>
      </c>
      <c r="D5328" s="7">
        <v>0.3958333333333333</v>
      </c>
      <c r="E5328" s="1" t="str">
        <f t="shared" si="1"/>
        <v>Weekday</v>
      </c>
      <c r="F5328" s="1" t="str">
        <f t="shared" si="2"/>
        <v>May</v>
      </c>
      <c r="G5328" s="1" t="str">
        <f t="array" ref="G5328">_xlfn.XLOOKUP(A5328,Booking_data!$A$1:$A$6001,Booking_data!$D$1:$D$6001,"not found")</f>
        <v>M002</v>
      </c>
      <c r="H5328" s="1" t="str">
        <f t="array" ref="H5328">_xlfn.XLOOKUP(G5328,Movies_data!$A$1:$A$41,Movies_data!$B$1:$B$41,"not found")</f>
        <v>Jailer</v>
      </c>
      <c r="I5328" s="1" t="str">
        <f t="array" ref="I5328">_xlfn.XLOOKUP(G5328,Movies_data!$A$1:$A$41,Movies_data!$D$1:$D$41,"not found")</f>
        <v>Action</v>
      </c>
      <c r="J5328" s="1" t="str">
        <f t="array" ref="J5328">_xlfn.XLOOKUP(G5328,Movies_data!$A$1:$A$41,Movies_data!$C$1:$C$41,"not found")</f>
        <v>Tamil</v>
      </c>
      <c r="K5328" s="1">
        <f t="array" ref="K5328">_xlfn.XLOOKUP(G5328,Movies_data!$A$1:$A$41,Movies_data!$H$1:$H$41,"Not Found")</f>
        <v>7.1</v>
      </c>
      <c r="L5328" s="1" t="str">
        <f t="array" ref="L5328">_xlfn.XLOOKUP(A5328,Booking_data!$A$1:$A$6001,Booking_data!$E$1:$E$6001,"not Found")</f>
        <v>C081</v>
      </c>
      <c r="M5328" s="1" t="str">
        <f t="array" ref="M5328">_xlfn.XLOOKUP(L5328,Cinemas_data!$A$1:$A$49,Cinemas_data!$I$1:$I$49,"not Found")</f>
        <v>#NAME?</v>
      </c>
      <c r="N5328" s="1" t="str">
        <f t="array" ref="N5328">_xlfn.XLOOKUP(L5328,Cinemas_data!$A$1:$A$49,Cinemas_data!$C$1:$C$49,"not Found")</f>
        <v>Vijayawada</v>
      </c>
      <c r="O5328" s="1">
        <f t="array" ref="O5328">_xlfn.XLOOKUP(A5328,Booking_data!$A$1:$A$6001,Booking_data!$H$1:$H$6001,"not found")</f>
        <v>2</v>
      </c>
      <c r="P5328" s="1">
        <f t="array" ref="P5328">_xlfn.XLOOKUP(A5328,Booking_data!$A$1:$A$6001,Booking_data!$I$1:$I$6001,"not Found")</f>
        <v>280</v>
      </c>
      <c r="Q5328" s="1">
        <f t="shared" si="3"/>
        <v>560</v>
      </c>
      <c r="R5328" s="1" t="str">
        <f t="array" ref="R5328">_xlfn.XLOOKUP(A5328,Booking_data!$A$1:$A$6001,Booking_data!$L$1:$L$6001,"Not Found")</f>
        <v>Wallet</v>
      </c>
      <c r="S5328" s="1">
        <f t="array" ref="S5328">_xlfn.XLOOKUP(A5328,Booking_data!$A$1:$A$6001,Booking_data!$N$1:$N$6001,"not Found")</f>
        <v>37</v>
      </c>
      <c r="T5328" s="1" t="str">
        <f t="array" ref="T5328">_xlfn.XLOOKUP(A5328,Booking_data!$A$1:$A$6001,Booking_data!$O$1:$O$6001,"Not Found")</f>
        <v>Female</v>
      </c>
      <c r="U5328" s="1" t="str">
        <f t="shared" si="4"/>
        <v>Middle Age</v>
      </c>
      <c r="V5328" s="1" t="str">
        <f t="shared" si="5"/>
        <v>Low Booking</v>
      </c>
    </row>
    <row r="5329" ht="15.75" customHeight="1">
      <c r="A5329" s="1" t="s">
        <v>5643</v>
      </c>
      <c r="B5329" s="6">
        <v>46179.0</v>
      </c>
      <c r="C5329" s="6">
        <v>46184.0</v>
      </c>
      <c r="D5329" s="7">
        <v>0.6458333333333334</v>
      </c>
      <c r="E5329" s="1" t="str">
        <f t="shared" si="1"/>
        <v>Weekend</v>
      </c>
      <c r="F5329" s="1" t="str">
        <f t="shared" si="2"/>
        <v>Jun</v>
      </c>
      <c r="G5329" s="1" t="str">
        <f t="array" ref="G5329">_xlfn.XLOOKUP(A5329,Booking_data!$A$1:$A$6001,Booking_data!$D$1:$D$6001,"not found")</f>
        <v>M024</v>
      </c>
      <c r="H5329" s="1" t="str">
        <f t="array" ref="H5329">_xlfn.XLOOKUP(G5329,Movies_data!$A$1:$A$41,Movies_data!$B$1:$B$41,"not found")</f>
        <v>Bhool Bhulaiyaa 2</v>
      </c>
      <c r="I5329" s="1" t="str">
        <f t="array" ref="I5329">_xlfn.XLOOKUP(G5329,Movies_data!$A$1:$A$41,Movies_data!$D$1:$D$41,"not found")</f>
        <v>Comedy</v>
      </c>
      <c r="J5329" s="1" t="str">
        <f t="array" ref="J5329">_xlfn.XLOOKUP(G5329,Movies_data!$A$1:$A$41,Movies_data!$C$1:$C$41,"not found")</f>
        <v>Hindi</v>
      </c>
      <c r="K5329" s="1">
        <f t="array" ref="K5329">_xlfn.XLOOKUP(G5329,Movies_data!$A$1:$A$41,Movies_data!$H$1:$H$41,"Not Found")</f>
        <v>5.9</v>
      </c>
      <c r="L5329" s="1" t="str">
        <f t="array" ref="L5329">_xlfn.XLOOKUP(A5329,Booking_data!$A$1:$A$6001,Booking_data!$E$1:$E$6001,"not Found")</f>
        <v>C071</v>
      </c>
      <c r="M5329" s="1" t="str">
        <f t="array" ref="M5329">_xlfn.XLOOKUP(L5329,Cinemas_data!$A$1:$A$49,Cinemas_data!$I$1:$I$49,"not Found")</f>
        <v>#NAME?</v>
      </c>
      <c r="N5329" s="1" t="str">
        <f t="array" ref="N5329">_xlfn.XLOOKUP(L5329,Cinemas_data!$A$1:$A$49,Cinemas_data!$C$1:$C$49,"not Found")</f>
        <v>Hyderabad</v>
      </c>
      <c r="O5329" s="1">
        <f t="array" ref="O5329">_xlfn.XLOOKUP(A5329,Booking_data!$A$1:$A$6001,Booking_data!$H$1:$H$6001,"not found")</f>
        <v>3</v>
      </c>
      <c r="P5329" s="1">
        <f t="array" ref="P5329">_xlfn.XLOOKUP(A5329,Booking_data!$A$1:$A$6001,Booking_data!$I$1:$I$6001,"not Found")</f>
        <v>180</v>
      </c>
      <c r="Q5329" s="1">
        <f t="shared" si="3"/>
        <v>540</v>
      </c>
      <c r="R5329" s="1" t="str">
        <f t="array" ref="R5329">_xlfn.XLOOKUP(A5329,Booking_data!$A$1:$A$6001,Booking_data!$L$1:$L$6001,"Not Found")</f>
        <v>UPI</v>
      </c>
      <c r="S5329" s="1">
        <f t="array" ref="S5329">_xlfn.XLOOKUP(A5329,Booking_data!$A$1:$A$6001,Booking_data!$N$1:$N$6001,"not Found")</f>
        <v>24</v>
      </c>
      <c r="T5329" s="1" t="str">
        <f t="array" ref="T5329">_xlfn.XLOOKUP(A5329,Booking_data!$A$1:$A$6001,Booking_data!$O$1:$O$6001,"Not Found")</f>
        <v>Female</v>
      </c>
      <c r="U5329" s="1" t="str">
        <f t="shared" si="4"/>
        <v>Youngster</v>
      </c>
      <c r="V5329" s="1" t="str">
        <f t="shared" si="5"/>
        <v>Medium Booking</v>
      </c>
    </row>
    <row r="5330" ht="15.75" customHeight="1">
      <c r="A5330" s="1" t="s">
        <v>5644</v>
      </c>
      <c r="B5330" s="6">
        <v>46148.0</v>
      </c>
      <c r="C5330" s="6">
        <v>46154.0</v>
      </c>
      <c r="D5330" s="7">
        <v>0.6458333333333334</v>
      </c>
      <c r="E5330" s="1" t="str">
        <f t="shared" si="1"/>
        <v>Weekday</v>
      </c>
      <c r="F5330" s="1" t="str">
        <f t="shared" si="2"/>
        <v>May</v>
      </c>
      <c r="G5330" s="1" t="str">
        <f t="array" ref="G5330">_xlfn.XLOOKUP(A5330,Booking_data!$A$1:$A$6001,Booking_data!$D$1:$D$6001,"not found")</f>
        <v>M007</v>
      </c>
      <c r="H5330" s="1" t="str">
        <f t="array" ref="H5330">_xlfn.XLOOKUP(G5330,Movies_data!$A$1:$A$41,Movies_data!$B$1:$B$41,"not found")</f>
        <v>Good Night</v>
      </c>
      <c r="I5330" s="1" t="str">
        <f t="array" ref="I5330">_xlfn.XLOOKUP(G5330,Movies_data!$A$1:$A$41,Movies_data!$D$1:$D$41,"not found")</f>
        <v>Comedy</v>
      </c>
      <c r="J5330" s="1" t="str">
        <f t="array" ref="J5330">_xlfn.XLOOKUP(G5330,Movies_data!$A$1:$A$41,Movies_data!$C$1:$C$41,"not found")</f>
        <v>Tamil</v>
      </c>
      <c r="K5330" s="1">
        <f t="array" ref="K5330">_xlfn.XLOOKUP(G5330,Movies_data!$A$1:$A$41,Movies_data!$H$1:$H$41,"Not Found")</f>
        <v>8</v>
      </c>
      <c r="L5330" s="1" t="str">
        <f t="array" ref="L5330">_xlfn.XLOOKUP(A5330,Booking_data!$A$1:$A$6001,Booking_data!$E$1:$E$6001,"not Found")</f>
        <v>C131</v>
      </c>
      <c r="M5330" s="1" t="str">
        <f t="array" ref="M5330">_xlfn.XLOOKUP(L5330,Cinemas_data!$A$1:$A$49,Cinemas_data!$I$1:$I$49,"not Found")</f>
        <v>#NAME?</v>
      </c>
      <c r="N5330" s="1" t="str">
        <f t="array" ref="N5330">_xlfn.XLOOKUP(L5330,Cinemas_data!$A$1:$A$49,Cinemas_data!$C$1:$C$49,"not Found")</f>
        <v>Kolkata</v>
      </c>
      <c r="O5330" s="1">
        <f t="array" ref="O5330">_xlfn.XLOOKUP(A5330,Booking_data!$A$1:$A$6001,Booking_data!$H$1:$H$6001,"not found")</f>
        <v>3</v>
      </c>
      <c r="P5330" s="1">
        <f t="array" ref="P5330">_xlfn.XLOOKUP(A5330,Booking_data!$A$1:$A$6001,Booking_data!$I$1:$I$6001,"not Found")</f>
        <v>240</v>
      </c>
      <c r="Q5330" s="1">
        <f t="shared" si="3"/>
        <v>720</v>
      </c>
      <c r="R5330" s="1" t="str">
        <f t="array" ref="R5330">_xlfn.XLOOKUP(A5330,Booking_data!$A$1:$A$6001,Booking_data!$L$1:$L$6001,"Not Found")</f>
        <v>Wallet</v>
      </c>
      <c r="S5330" s="1">
        <f t="array" ref="S5330">_xlfn.XLOOKUP(A5330,Booking_data!$A$1:$A$6001,Booking_data!$N$1:$N$6001,"not Found")</f>
        <v>24</v>
      </c>
      <c r="T5330" s="1" t="str">
        <f t="array" ref="T5330">_xlfn.XLOOKUP(A5330,Booking_data!$A$1:$A$6001,Booking_data!$O$1:$O$6001,"Not Found")</f>
        <v>Female</v>
      </c>
      <c r="U5330" s="1" t="str">
        <f t="shared" si="4"/>
        <v>Youngster</v>
      </c>
      <c r="V5330" s="1" t="str">
        <f t="shared" si="5"/>
        <v>Medium Booking</v>
      </c>
    </row>
    <row r="5331" ht="15.75" customHeight="1">
      <c r="A5331" s="1" t="s">
        <v>5645</v>
      </c>
      <c r="B5331" s="6">
        <v>46065.0</v>
      </c>
      <c r="C5331" s="6">
        <v>46069.0</v>
      </c>
      <c r="D5331" s="7">
        <v>0.3958333333333333</v>
      </c>
      <c r="E5331" s="1" t="str">
        <f t="shared" si="1"/>
        <v>Weekday</v>
      </c>
      <c r="F5331" s="1" t="str">
        <f t="shared" si="2"/>
        <v>Feb</v>
      </c>
      <c r="G5331" s="1" t="str">
        <f t="array" ref="G5331">_xlfn.XLOOKUP(A5331,Booking_data!$A$1:$A$6001,Booking_data!$D$1:$D$6001,"not found")</f>
        <v>M026</v>
      </c>
      <c r="H5331" s="1" t="str">
        <f t="array" ref="H5331">_xlfn.XLOOKUP(G5331,Movies_data!$A$1:$A$41,Movies_data!$B$1:$B$41,"not found")</f>
        <v>Drishyam 2</v>
      </c>
      <c r="I5331" s="1" t="str">
        <f t="array" ref="I5331">_xlfn.XLOOKUP(G5331,Movies_data!$A$1:$A$41,Movies_data!$D$1:$D$41,"not found")</f>
        <v>Thriller</v>
      </c>
      <c r="J5331" s="1" t="str">
        <f t="array" ref="J5331">_xlfn.XLOOKUP(G5331,Movies_data!$A$1:$A$41,Movies_data!$C$1:$C$41,"not found")</f>
        <v>Hindi</v>
      </c>
      <c r="K5331" s="1">
        <f t="array" ref="K5331">_xlfn.XLOOKUP(G5331,Movies_data!$A$1:$A$41,Movies_data!$H$1:$H$41,"Not Found")</f>
        <v>8.2</v>
      </c>
      <c r="L5331" s="1" t="str">
        <f t="array" ref="L5331">_xlfn.XLOOKUP(A5331,Booking_data!$A$1:$A$6001,Booking_data!$E$1:$E$6001,"not Found")</f>
        <v>C021</v>
      </c>
      <c r="M5331" s="1" t="str">
        <f t="array" ref="M5331">_xlfn.XLOOKUP(L5331,Cinemas_data!$A$1:$A$49,Cinemas_data!$I$1:$I$49,"not Found")</f>
        <v>#NAME?</v>
      </c>
      <c r="N5331" s="1" t="str">
        <f t="array" ref="N5331">_xlfn.XLOOKUP(L5331,Cinemas_data!$A$1:$A$49,Cinemas_data!$C$1:$C$49,"not Found")</f>
        <v>Coimbatore</v>
      </c>
      <c r="O5331" s="1">
        <f t="array" ref="O5331">_xlfn.XLOOKUP(A5331,Booking_data!$A$1:$A$6001,Booking_data!$H$1:$H$6001,"not found")</f>
        <v>4</v>
      </c>
      <c r="P5331" s="1">
        <f t="array" ref="P5331">_xlfn.XLOOKUP(A5331,Booking_data!$A$1:$A$6001,Booking_data!$I$1:$I$6001,"not Found")</f>
        <v>220</v>
      </c>
      <c r="Q5331" s="1">
        <f t="shared" si="3"/>
        <v>880</v>
      </c>
      <c r="R5331" s="1" t="str">
        <f t="array" ref="R5331">_xlfn.XLOOKUP(A5331,Booking_data!$A$1:$A$6001,Booking_data!$L$1:$L$6001,"Not Found")</f>
        <v>Net Banking</v>
      </c>
      <c r="S5331" s="1">
        <f t="array" ref="S5331">_xlfn.XLOOKUP(A5331,Booking_data!$A$1:$A$6001,Booking_data!$N$1:$N$6001,"not Found")</f>
        <v>38</v>
      </c>
      <c r="T5331" s="1" t="str">
        <f t="array" ref="T5331">_xlfn.XLOOKUP(A5331,Booking_data!$A$1:$A$6001,Booking_data!$O$1:$O$6001,"Not Found")</f>
        <v>Male</v>
      </c>
      <c r="U5331" s="1" t="str">
        <f t="shared" si="4"/>
        <v>Middle Age</v>
      </c>
      <c r="V5331" s="1" t="str">
        <f t="shared" si="5"/>
        <v>Medium Booking</v>
      </c>
    </row>
    <row r="5332" ht="15.75" customHeight="1">
      <c r="A5332" s="1" t="s">
        <v>5646</v>
      </c>
      <c r="B5332" s="6">
        <v>46186.0</v>
      </c>
      <c r="C5332" s="6">
        <v>46188.0</v>
      </c>
      <c r="D5332" s="7">
        <v>0.7708333333333334</v>
      </c>
      <c r="E5332" s="1" t="str">
        <f t="shared" si="1"/>
        <v>Weekend</v>
      </c>
      <c r="F5332" s="1" t="str">
        <f t="shared" si="2"/>
        <v>Jun</v>
      </c>
      <c r="G5332" s="1" t="str">
        <f t="array" ref="G5332">_xlfn.XLOOKUP(A5332,Booking_data!$A$1:$A$6001,Booking_data!$D$1:$D$6001,"not found")</f>
        <v>M026</v>
      </c>
      <c r="H5332" s="1" t="str">
        <f t="array" ref="H5332">_xlfn.XLOOKUP(G5332,Movies_data!$A$1:$A$41,Movies_data!$B$1:$B$41,"not found")</f>
        <v>Drishyam 2</v>
      </c>
      <c r="I5332" s="1" t="str">
        <f t="array" ref="I5332">_xlfn.XLOOKUP(G5332,Movies_data!$A$1:$A$41,Movies_data!$D$1:$D$41,"not found")</f>
        <v>Thriller</v>
      </c>
      <c r="J5332" s="1" t="str">
        <f t="array" ref="J5332">_xlfn.XLOOKUP(G5332,Movies_data!$A$1:$A$41,Movies_data!$C$1:$C$41,"not found")</f>
        <v>Hindi</v>
      </c>
      <c r="K5332" s="1">
        <f t="array" ref="K5332">_xlfn.XLOOKUP(G5332,Movies_data!$A$1:$A$41,Movies_data!$H$1:$H$41,"Not Found")</f>
        <v>8.2</v>
      </c>
      <c r="L5332" s="1" t="str">
        <f t="array" ref="L5332">_xlfn.XLOOKUP(A5332,Booking_data!$A$1:$A$6001,Booking_data!$E$1:$E$6001,"not Found")</f>
        <v>C041</v>
      </c>
      <c r="M5332" s="1" t="str">
        <f t="array" ref="M5332">_xlfn.XLOOKUP(L5332,Cinemas_data!$A$1:$A$49,Cinemas_data!$I$1:$I$49,"not Found")</f>
        <v>#NAME?</v>
      </c>
      <c r="N5332" s="1" t="str">
        <f t="array" ref="N5332">_xlfn.XLOOKUP(L5332,Cinemas_data!$A$1:$A$49,Cinemas_data!$C$1:$C$49,"not Found")</f>
        <v>Salem</v>
      </c>
      <c r="O5332" s="1">
        <f t="array" ref="O5332">_xlfn.XLOOKUP(A5332,Booking_data!$A$1:$A$6001,Booking_data!$H$1:$H$6001,"not found")</f>
        <v>4</v>
      </c>
      <c r="P5332" s="1">
        <f t="array" ref="P5332">_xlfn.XLOOKUP(A5332,Booking_data!$A$1:$A$6001,Booking_data!$I$1:$I$6001,"not Found")</f>
        <v>240</v>
      </c>
      <c r="Q5332" s="1">
        <f t="shared" si="3"/>
        <v>960</v>
      </c>
      <c r="R5332" s="1" t="str">
        <f t="array" ref="R5332">_xlfn.XLOOKUP(A5332,Booking_data!$A$1:$A$6001,Booking_data!$L$1:$L$6001,"Not Found")</f>
        <v>Wallet</v>
      </c>
      <c r="S5332" s="1">
        <f t="array" ref="S5332">_xlfn.XLOOKUP(A5332,Booking_data!$A$1:$A$6001,Booking_data!$N$1:$N$6001,"not Found")</f>
        <v>45</v>
      </c>
      <c r="T5332" s="1" t="str">
        <f t="array" ref="T5332">_xlfn.XLOOKUP(A5332,Booking_data!$A$1:$A$6001,Booking_data!$O$1:$O$6001,"Not Found")</f>
        <v>Male</v>
      </c>
      <c r="U5332" s="1" t="str">
        <f t="shared" si="4"/>
        <v>Above 45</v>
      </c>
      <c r="V5332" s="1" t="str">
        <f t="shared" si="5"/>
        <v>Medium Booking</v>
      </c>
    </row>
    <row r="5333" ht="15.75" customHeight="1">
      <c r="A5333" s="1" t="s">
        <v>5647</v>
      </c>
      <c r="B5333" s="6">
        <v>46119.0</v>
      </c>
      <c r="C5333" s="6">
        <v>46121.0</v>
      </c>
      <c r="D5333" s="7">
        <v>0.6458333333333334</v>
      </c>
      <c r="E5333" s="1" t="str">
        <f t="shared" si="1"/>
        <v>Weekday</v>
      </c>
      <c r="F5333" s="1" t="str">
        <f t="shared" si="2"/>
        <v>Apr</v>
      </c>
      <c r="G5333" s="1" t="str">
        <f t="array" ref="G5333">_xlfn.XLOOKUP(A5333,Booking_data!$A$1:$A$6001,Booking_data!$D$1:$D$6001,"not found")</f>
        <v>M008</v>
      </c>
      <c r="H5333" s="1" t="str">
        <f t="array" ref="H5333">_xlfn.XLOOKUP(G5333,Movies_data!$A$1:$A$41,Movies_data!$B$1:$B$41,"not found")</f>
        <v>Love Today</v>
      </c>
      <c r="I5333" s="1" t="str">
        <f t="array" ref="I5333">_xlfn.XLOOKUP(G5333,Movies_data!$A$1:$A$41,Movies_data!$D$1:$D$41,"not found")</f>
        <v>Romance</v>
      </c>
      <c r="J5333" s="1" t="str">
        <f t="array" ref="J5333">_xlfn.XLOOKUP(G5333,Movies_data!$A$1:$A$41,Movies_data!$C$1:$C$41,"not found")</f>
        <v>Tamil</v>
      </c>
      <c r="K5333" s="1">
        <f t="array" ref="K5333">_xlfn.XLOOKUP(G5333,Movies_data!$A$1:$A$41,Movies_data!$H$1:$H$41,"Not Found")</f>
        <v>7.4</v>
      </c>
      <c r="L5333" s="1" t="str">
        <f t="array" ref="L5333">_xlfn.XLOOKUP(A5333,Booking_data!$A$1:$A$6001,Booking_data!$E$1:$E$6001,"not Found")</f>
        <v>C063</v>
      </c>
      <c r="M5333" s="1" t="str">
        <f t="array" ref="M5333">_xlfn.XLOOKUP(L5333,Cinemas_data!$A$1:$A$49,Cinemas_data!$I$1:$I$49,"not Found")</f>
        <v>#NAME?</v>
      </c>
      <c r="N5333" s="1" t="str">
        <f t="array" ref="N5333">_xlfn.XLOOKUP(L5333,Cinemas_data!$A$1:$A$49,Cinemas_data!$C$1:$C$49,"not Found")</f>
        <v>Mysuru</v>
      </c>
      <c r="O5333" s="1">
        <f t="array" ref="O5333">_xlfn.XLOOKUP(A5333,Booking_data!$A$1:$A$6001,Booking_data!$H$1:$H$6001,"not found")</f>
        <v>5</v>
      </c>
      <c r="P5333" s="1">
        <f t="array" ref="P5333">_xlfn.XLOOKUP(A5333,Booking_data!$A$1:$A$6001,Booking_data!$I$1:$I$6001,"not Found")</f>
        <v>240</v>
      </c>
      <c r="Q5333" s="1">
        <f t="shared" si="3"/>
        <v>1200</v>
      </c>
      <c r="R5333" s="1" t="str">
        <f t="array" ref="R5333">_xlfn.XLOOKUP(A5333,Booking_data!$A$1:$A$6001,Booking_data!$L$1:$L$6001,"Not Found")</f>
        <v>UPI</v>
      </c>
      <c r="S5333" s="1">
        <f t="array" ref="S5333">_xlfn.XLOOKUP(A5333,Booking_data!$A$1:$A$6001,Booking_data!$N$1:$N$6001,"not Found")</f>
        <v>22</v>
      </c>
      <c r="T5333" s="1" t="str">
        <f t="array" ref="T5333">_xlfn.XLOOKUP(A5333,Booking_data!$A$1:$A$6001,Booking_data!$O$1:$O$6001,"Not Found")</f>
        <v>Other</v>
      </c>
      <c r="U5333" s="1" t="str">
        <f t="shared" si="4"/>
        <v>Youngster</v>
      </c>
      <c r="V5333" s="1" t="str">
        <f t="shared" si="5"/>
        <v>High Booking</v>
      </c>
    </row>
    <row r="5334" ht="15.75" customHeight="1">
      <c r="A5334" s="1" t="s">
        <v>5648</v>
      </c>
      <c r="B5334" s="6">
        <v>46115.0</v>
      </c>
      <c r="C5334" s="6">
        <v>46121.0</v>
      </c>
      <c r="D5334" s="7">
        <v>0.9375</v>
      </c>
      <c r="E5334" s="1" t="str">
        <f t="shared" si="1"/>
        <v>Weekday</v>
      </c>
      <c r="F5334" s="1" t="str">
        <f t="shared" si="2"/>
        <v>Apr</v>
      </c>
      <c r="G5334" s="1" t="str">
        <f t="array" ref="G5334">_xlfn.XLOOKUP(A5334,Booking_data!$A$1:$A$6001,Booking_data!$D$1:$D$6001,"not found")</f>
        <v>M003</v>
      </c>
      <c r="H5334" s="1" t="str">
        <f t="array" ref="H5334">_xlfn.XLOOKUP(G5334,Movies_data!$A$1:$A$41,Movies_data!$B$1:$B$41,"not found")</f>
        <v>Vikram</v>
      </c>
      <c r="I5334" s="1" t="str">
        <f t="array" ref="I5334">_xlfn.XLOOKUP(G5334,Movies_data!$A$1:$A$41,Movies_data!$D$1:$D$41,"not found")</f>
        <v>Action</v>
      </c>
      <c r="J5334" s="1" t="str">
        <f t="array" ref="J5334">_xlfn.XLOOKUP(G5334,Movies_data!$A$1:$A$41,Movies_data!$C$1:$C$41,"not found")</f>
        <v>Tamil</v>
      </c>
      <c r="K5334" s="1">
        <f t="array" ref="K5334">_xlfn.XLOOKUP(G5334,Movies_data!$A$1:$A$41,Movies_data!$H$1:$H$41,"Not Found")</f>
        <v>8.3</v>
      </c>
      <c r="L5334" s="1" t="str">
        <f t="array" ref="L5334">_xlfn.XLOOKUP(A5334,Booking_data!$A$1:$A$6001,Booking_data!$E$1:$E$6001,"not Found")</f>
        <v>C093</v>
      </c>
      <c r="M5334" s="1" t="str">
        <f t="array" ref="M5334">_xlfn.XLOOKUP(L5334,Cinemas_data!$A$1:$A$49,Cinemas_data!$I$1:$I$49,"not Found")</f>
        <v>#NAME?</v>
      </c>
      <c r="N5334" s="1" t="str">
        <f t="array" ref="N5334">_xlfn.XLOOKUP(L5334,Cinemas_data!$A$1:$A$49,Cinemas_data!$C$1:$C$49,"not Found")</f>
        <v>Mumbai</v>
      </c>
      <c r="O5334" s="1">
        <f t="array" ref="O5334">_xlfn.XLOOKUP(A5334,Booking_data!$A$1:$A$6001,Booking_data!$H$1:$H$6001,"not found")</f>
        <v>2</v>
      </c>
      <c r="P5334" s="1">
        <f t="array" ref="P5334">_xlfn.XLOOKUP(A5334,Booking_data!$A$1:$A$6001,Booking_data!$I$1:$I$6001,"not Found")</f>
        <v>420</v>
      </c>
      <c r="Q5334" s="1">
        <f t="shared" si="3"/>
        <v>840</v>
      </c>
      <c r="R5334" s="1" t="str">
        <f t="array" ref="R5334">_xlfn.XLOOKUP(A5334,Booking_data!$A$1:$A$6001,Booking_data!$L$1:$L$6001,"Not Found")</f>
        <v>Wallet</v>
      </c>
      <c r="S5334" s="1">
        <f t="array" ref="S5334">_xlfn.XLOOKUP(A5334,Booking_data!$A$1:$A$6001,Booking_data!$N$1:$N$6001,"not Found")</f>
        <v>25</v>
      </c>
      <c r="T5334" s="1" t="str">
        <f t="array" ref="T5334">_xlfn.XLOOKUP(A5334,Booking_data!$A$1:$A$6001,Booking_data!$O$1:$O$6001,"Not Found")</f>
        <v>Male</v>
      </c>
      <c r="U5334" s="1" t="str">
        <f t="shared" si="4"/>
        <v>Youngster</v>
      </c>
      <c r="V5334" s="1" t="str">
        <f t="shared" si="5"/>
        <v>Low Booking</v>
      </c>
    </row>
    <row r="5335" ht="15.75" customHeight="1">
      <c r="A5335" s="1" t="s">
        <v>5649</v>
      </c>
      <c r="B5335" s="6">
        <v>46160.0</v>
      </c>
      <c r="C5335" s="6">
        <v>46167.0</v>
      </c>
      <c r="D5335" s="7">
        <v>0.7708333333333334</v>
      </c>
      <c r="E5335" s="1" t="str">
        <f t="shared" si="1"/>
        <v>Weekday</v>
      </c>
      <c r="F5335" s="1" t="str">
        <f t="shared" si="2"/>
        <v>May</v>
      </c>
      <c r="G5335" s="1" t="str">
        <f t="array" ref="G5335">_xlfn.XLOOKUP(A5335,Booking_data!$A$1:$A$6001,Booking_data!$D$1:$D$6001,"not found")</f>
        <v>M028</v>
      </c>
      <c r="H5335" s="1" t="str">
        <f t="array" ref="H5335">_xlfn.XLOOKUP(G5335,Movies_data!$A$1:$A$41,Movies_data!$B$1:$B$41,"not found")</f>
        <v>Kantara</v>
      </c>
      <c r="I5335" s="1" t="str">
        <f t="array" ref="I5335">_xlfn.XLOOKUP(G5335,Movies_data!$A$1:$A$41,Movies_data!$D$1:$D$41,"not found")</f>
        <v>Action</v>
      </c>
      <c r="J5335" s="1" t="str">
        <f t="array" ref="J5335">_xlfn.XLOOKUP(G5335,Movies_data!$A$1:$A$41,Movies_data!$C$1:$C$41,"not found")</f>
        <v>Kannada</v>
      </c>
      <c r="K5335" s="1">
        <f t="array" ref="K5335">_xlfn.XLOOKUP(G5335,Movies_data!$A$1:$A$41,Movies_data!$H$1:$H$41,"Not Found")</f>
        <v>8.2</v>
      </c>
      <c r="L5335" s="1" t="str">
        <f t="array" ref="L5335">_xlfn.XLOOKUP(A5335,Booking_data!$A$1:$A$6001,Booking_data!$E$1:$E$6001,"not Found")</f>
        <v>C111</v>
      </c>
      <c r="M5335" s="1" t="str">
        <f t="array" ref="M5335">_xlfn.XLOOKUP(L5335,Cinemas_data!$A$1:$A$49,Cinemas_data!$I$1:$I$49,"not Found")</f>
        <v>#NAME?</v>
      </c>
      <c r="N5335" s="1" t="str">
        <f t="array" ref="N5335">_xlfn.XLOOKUP(L5335,Cinemas_data!$A$1:$A$49,Cinemas_data!$C$1:$C$49,"not Found")</f>
        <v>Delhi</v>
      </c>
      <c r="O5335" s="1">
        <f t="array" ref="O5335">_xlfn.XLOOKUP(A5335,Booking_data!$A$1:$A$6001,Booking_data!$H$1:$H$6001,"not found")</f>
        <v>6</v>
      </c>
      <c r="P5335" s="1">
        <f t="array" ref="P5335">_xlfn.XLOOKUP(A5335,Booking_data!$A$1:$A$6001,Booking_data!$I$1:$I$6001,"not Found")</f>
        <v>180</v>
      </c>
      <c r="Q5335" s="1">
        <f t="shared" si="3"/>
        <v>1080</v>
      </c>
      <c r="R5335" s="1" t="str">
        <f t="array" ref="R5335">_xlfn.XLOOKUP(A5335,Booking_data!$A$1:$A$6001,Booking_data!$L$1:$L$6001,"Not Found")</f>
        <v>Net Banking</v>
      </c>
      <c r="S5335" s="1">
        <f t="array" ref="S5335">_xlfn.XLOOKUP(A5335,Booking_data!$A$1:$A$6001,Booking_data!$N$1:$N$6001,"not Found")</f>
        <v>50</v>
      </c>
      <c r="T5335" s="1" t="str">
        <f t="array" ref="T5335">_xlfn.XLOOKUP(A5335,Booking_data!$A$1:$A$6001,Booking_data!$O$1:$O$6001,"Not Found")</f>
        <v>Male</v>
      </c>
      <c r="U5335" s="1" t="str">
        <f t="shared" si="4"/>
        <v>Above 45</v>
      </c>
      <c r="V5335" s="1" t="str">
        <f t="shared" si="5"/>
        <v>High Booking</v>
      </c>
    </row>
    <row r="5336" ht="15.75" customHeight="1">
      <c r="A5336" s="1" t="s">
        <v>5650</v>
      </c>
      <c r="B5336" s="6">
        <v>46091.0</v>
      </c>
      <c r="C5336" s="6">
        <v>46095.0</v>
      </c>
      <c r="D5336" s="7">
        <v>0.3958333333333333</v>
      </c>
      <c r="E5336" s="1" t="str">
        <f t="shared" si="1"/>
        <v>Weekday</v>
      </c>
      <c r="F5336" s="1" t="str">
        <f t="shared" si="2"/>
        <v>Mar</v>
      </c>
      <c r="G5336" s="1" t="str">
        <f t="array" ref="G5336">_xlfn.XLOOKUP(A5336,Booking_data!$A$1:$A$6001,Booking_data!$D$1:$D$6001,"not found")</f>
        <v>M037</v>
      </c>
      <c r="H5336" s="1" t="str">
        <f t="array" ref="H5336">_xlfn.XLOOKUP(G5336,Movies_data!$A$1:$A$41,Movies_data!$B$1:$B$41,"not found")</f>
        <v>Oppenheimer</v>
      </c>
      <c r="I5336" s="1" t="str">
        <f t="array" ref="I5336">_xlfn.XLOOKUP(G5336,Movies_data!$A$1:$A$41,Movies_data!$D$1:$D$41,"not found")</f>
        <v>Biography</v>
      </c>
      <c r="J5336" s="1" t="str">
        <f t="array" ref="J5336">_xlfn.XLOOKUP(G5336,Movies_data!$A$1:$A$41,Movies_data!$C$1:$C$41,"not found")</f>
        <v>English</v>
      </c>
      <c r="K5336" s="1">
        <f t="array" ref="K5336">_xlfn.XLOOKUP(G5336,Movies_data!$A$1:$A$41,Movies_data!$H$1:$H$41,"Not Found")</f>
        <v>8.5</v>
      </c>
      <c r="L5336" s="1" t="str">
        <f t="array" ref="L5336">_xlfn.XLOOKUP(A5336,Booking_data!$A$1:$A$6001,Booking_data!$E$1:$E$6001,"not Found")</f>
        <v>C022</v>
      </c>
      <c r="M5336" s="1" t="str">
        <f t="array" ref="M5336">_xlfn.XLOOKUP(L5336,Cinemas_data!$A$1:$A$49,Cinemas_data!$I$1:$I$49,"not Found")</f>
        <v>#NAME?</v>
      </c>
      <c r="N5336" s="1" t="str">
        <f t="array" ref="N5336">_xlfn.XLOOKUP(L5336,Cinemas_data!$A$1:$A$49,Cinemas_data!$C$1:$C$49,"not Found")</f>
        <v>Coimbatore</v>
      </c>
      <c r="O5336" s="1">
        <f t="array" ref="O5336">_xlfn.XLOOKUP(A5336,Booking_data!$A$1:$A$6001,Booking_data!$H$1:$H$6001,"not found")</f>
        <v>2</v>
      </c>
      <c r="P5336" s="1">
        <f t="array" ref="P5336">_xlfn.XLOOKUP(A5336,Booking_data!$A$1:$A$6001,Booking_data!$I$1:$I$6001,"not Found")</f>
        <v>380</v>
      </c>
      <c r="Q5336" s="1">
        <f t="shared" si="3"/>
        <v>760</v>
      </c>
      <c r="R5336" s="1" t="str">
        <f t="array" ref="R5336">_xlfn.XLOOKUP(A5336,Booking_data!$A$1:$A$6001,Booking_data!$L$1:$L$6001,"Not Found")</f>
        <v>UPI</v>
      </c>
      <c r="S5336" s="1">
        <f t="array" ref="S5336">_xlfn.XLOOKUP(A5336,Booking_data!$A$1:$A$6001,Booking_data!$N$1:$N$6001,"not Found")</f>
        <v>56</v>
      </c>
      <c r="T5336" s="1" t="str">
        <f t="array" ref="T5336">_xlfn.XLOOKUP(A5336,Booking_data!$A$1:$A$6001,Booking_data!$O$1:$O$6001,"Not Found")</f>
        <v>Other</v>
      </c>
      <c r="U5336" s="1" t="str">
        <f t="shared" si="4"/>
        <v>Above 45</v>
      </c>
      <c r="V5336" s="1" t="str">
        <f t="shared" si="5"/>
        <v>Low Booking</v>
      </c>
    </row>
    <row r="5337" ht="15.75" customHeight="1">
      <c r="A5337" s="1" t="s">
        <v>5651</v>
      </c>
      <c r="B5337" s="6">
        <v>46152.0</v>
      </c>
      <c r="C5337" s="6">
        <v>46158.0</v>
      </c>
      <c r="D5337" s="7">
        <v>0.9375</v>
      </c>
      <c r="E5337" s="1" t="str">
        <f t="shared" si="1"/>
        <v>Weekend</v>
      </c>
      <c r="F5337" s="1" t="str">
        <f t="shared" si="2"/>
        <v>May</v>
      </c>
      <c r="G5337" s="1" t="str">
        <f t="array" ref="G5337">_xlfn.XLOOKUP(A5337,Booking_data!$A$1:$A$6001,Booking_data!$D$1:$D$6001,"not found")</f>
        <v>M004</v>
      </c>
      <c r="H5337" s="1" t="str">
        <f t="array" ref="H5337">_xlfn.XLOOKUP(G5337,Movies_data!$A$1:$A$41,Movies_data!$B$1:$B$41,"not found")</f>
        <v>Ponniyin Selvan I</v>
      </c>
      <c r="I5337" s="1" t="str">
        <f t="array" ref="I5337">_xlfn.XLOOKUP(G5337,Movies_data!$A$1:$A$41,Movies_data!$D$1:$D$41,"not found")</f>
        <v>Drama</v>
      </c>
      <c r="J5337" s="1" t="str">
        <f t="array" ref="J5337">_xlfn.XLOOKUP(G5337,Movies_data!$A$1:$A$41,Movies_data!$C$1:$C$41,"not found")</f>
        <v>Tamil</v>
      </c>
      <c r="K5337" s="1">
        <f t="array" ref="K5337">_xlfn.XLOOKUP(G5337,Movies_data!$A$1:$A$41,Movies_data!$H$1:$H$41,"Not Found")</f>
        <v>7.6</v>
      </c>
      <c r="L5337" s="1" t="str">
        <f t="array" ref="L5337">_xlfn.XLOOKUP(A5337,Booking_data!$A$1:$A$6001,Booking_data!$E$1:$E$6001,"not Found")</f>
        <v>C162</v>
      </c>
      <c r="M5337" s="1" t="str">
        <f t="array" ref="M5337">_xlfn.XLOOKUP(L5337,Cinemas_data!$A$1:$A$49,Cinemas_data!$I$1:$I$49,"not Found")</f>
        <v>#NAME?</v>
      </c>
      <c r="N5337" s="1" t="str">
        <f t="array" ref="N5337">_xlfn.XLOOKUP(L5337,Cinemas_data!$A$1:$A$49,Cinemas_data!$C$1:$C$49,"not Found")</f>
        <v>Thiruvananthapuram</v>
      </c>
      <c r="O5337" s="1">
        <f t="array" ref="O5337">_xlfn.XLOOKUP(A5337,Booking_data!$A$1:$A$6001,Booking_data!$H$1:$H$6001,"not found")</f>
        <v>4</v>
      </c>
      <c r="P5337" s="1">
        <f t="array" ref="P5337">_xlfn.XLOOKUP(A5337,Booking_data!$A$1:$A$6001,Booking_data!$I$1:$I$6001,"not Found")</f>
        <v>340</v>
      </c>
      <c r="Q5337" s="1">
        <f t="shared" si="3"/>
        <v>1360</v>
      </c>
      <c r="R5337" s="1" t="str">
        <f t="array" ref="R5337">_xlfn.XLOOKUP(A5337,Booking_data!$A$1:$A$6001,Booking_data!$L$1:$L$6001,"Not Found")</f>
        <v>UPI</v>
      </c>
      <c r="S5337" s="1">
        <f t="array" ref="S5337">_xlfn.XLOOKUP(A5337,Booking_data!$A$1:$A$6001,Booking_data!$N$1:$N$6001,"not Found")</f>
        <v>38</v>
      </c>
      <c r="T5337" s="1" t="str">
        <f t="array" ref="T5337">_xlfn.XLOOKUP(A5337,Booking_data!$A$1:$A$6001,Booking_data!$O$1:$O$6001,"Not Found")</f>
        <v>Female</v>
      </c>
      <c r="U5337" s="1" t="str">
        <f t="shared" si="4"/>
        <v>Middle Age</v>
      </c>
      <c r="V5337" s="1" t="str">
        <f t="shared" si="5"/>
        <v>Medium Booking</v>
      </c>
    </row>
    <row r="5338" ht="15.75" customHeight="1">
      <c r="A5338" s="1" t="s">
        <v>5652</v>
      </c>
      <c r="B5338" s="6">
        <v>46142.0</v>
      </c>
      <c r="C5338" s="6">
        <v>46142.0</v>
      </c>
      <c r="D5338" s="7">
        <v>0.6458333333333334</v>
      </c>
      <c r="E5338" s="1" t="str">
        <f t="shared" si="1"/>
        <v>Weekday</v>
      </c>
      <c r="F5338" s="1" t="str">
        <f t="shared" si="2"/>
        <v>Apr</v>
      </c>
      <c r="G5338" s="1" t="str">
        <f t="array" ref="G5338">_xlfn.XLOOKUP(A5338,Booking_data!$A$1:$A$6001,Booking_data!$D$1:$D$6001,"not found")</f>
        <v>M020</v>
      </c>
      <c r="H5338" s="1" t="str">
        <f t="array" ref="H5338">_xlfn.XLOOKUP(G5338,Movies_data!$A$1:$A$41,Movies_data!$B$1:$B$41,"not found")</f>
        <v>Jawan</v>
      </c>
      <c r="I5338" s="1" t="str">
        <f t="array" ref="I5338">_xlfn.XLOOKUP(G5338,Movies_data!$A$1:$A$41,Movies_data!$D$1:$D$41,"not found")</f>
        <v>Action</v>
      </c>
      <c r="J5338" s="1" t="str">
        <f t="array" ref="J5338">_xlfn.XLOOKUP(G5338,Movies_data!$A$1:$A$41,Movies_data!$C$1:$C$41,"not found")</f>
        <v>Hindi</v>
      </c>
      <c r="K5338" s="1">
        <f t="array" ref="K5338">_xlfn.XLOOKUP(G5338,Movies_data!$A$1:$A$41,Movies_data!$H$1:$H$41,"Not Found")</f>
        <v>7</v>
      </c>
      <c r="L5338" s="1" t="str">
        <f t="array" ref="L5338">_xlfn.XLOOKUP(A5338,Booking_data!$A$1:$A$6001,Booking_data!$E$1:$E$6001,"not Found")</f>
        <v>C023</v>
      </c>
      <c r="M5338" s="1" t="str">
        <f t="array" ref="M5338">_xlfn.XLOOKUP(L5338,Cinemas_data!$A$1:$A$49,Cinemas_data!$I$1:$I$49,"not Found")</f>
        <v>#NAME?</v>
      </c>
      <c r="N5338" s="1" t="str">
        <f t="array" ref="N5338">_xlfn.XLOOKUP(L5338,Cinemas_data!$A$1:$A$49,Cinemas_data!$C$1:$C$49,"not Found")</f>
        <v>Coimbatore</v>
      </c>
      <c r="O5338" s="1">
        <f t="array" ref="O5338">_xlfn.XLOOKUP(A5338,Booking_data!$A$1:$A$6001,Booking_data!$H$1:$H$6001,"not found")</f>
        <v>1</v>
      </c>
      <c r="P5338" s="1">
        <f t="array" ref="P5338">_xlfn.XLOOKUP(A5338,Booking_data!$A$1:$A$6001,Booking_data!$I$1:$I$6001,"not Found")</f>
        <v>420</v>
      </c>
      <c r="Q5338" s="1">
        <f t="shared" si="3"/>
        <v>420</v>
      </c>
      <c r="R5338" s="1" t="str">
        <f t="array" ref="R5338">_xlfn.XLOOKUP(A5338,Booking_data!$A$1:$A$6001,Booking_data!$L$1:$L$6001,"Not Found")</f>
        <v>Debit Card</v>
      </c>
      <c r="S5338" s="1">
        <f t="array" ref="S5338">_xlfn.XLOOKUP(A5338,Booking_data!$A$1:$A$6001,Booking_data!$N$1:$N$6001,"not Found")</f>
        <v>27</v>
      </c>
      <c r="T5338" s="1" t="str">
        <f t="array" ref="T5338">_xlfn.XLOOKUP(A5338,Booking_data!$A$1:$A$6001,Booking_data!$O$1:$O$6001,"Not Found")</f>
        <v>Male</v>
      </c>
      <c r="U5338" s="1" t="str">
        <f t="shared" si="4"/>
        <v>Youngster</v>
      </c>
      <c r="V5338" s="1" t="str">
        <f t="shared" si="5"/>
        <v>Low Booking</v>
      </c>
    </row>
    <row r="5339" ht="15.75" customHeight="1">
      <c r="A5339" s="1" t="s">
        <v>5653</v>
      </c>
      <c r="B5339" s="6">
        <v>46077.0</v>
      </c>
      <c r="C5339" s="6">
        <v>46079.0</v>
      </c>
      <c r="D5339" s="7">
        <v>0.9375</v>
      </c>
      <c r="E5339" s="1" t="str">
        <f t="shared" si="1"/>
        <v>Weekday</v>
      </c>
      <c r="F5339" s="1" t="str">
        <f t="shared" si="2"/>
        <v>Feb</v>
      </c>
      <c r="G5339" s="1" t="str">
        <f t="array" ref="G5339">_xlfn.XLOOKUP(A5339,Booking_data!$A$1:$A$6001,Booking_data!$D$1:$D$6001,"not found")</f>
        <v>M026</v>
      </c>
      <c r="H5339" s="1" t="str">
        <f t="array" ref="H5339">_xlfn.XLOOKUP(G5339,Movies_data!$A$1:$A$41,Movies_data!$B$1:$B$41,"not found")</f>
        <v>Drishyam 2</v>
      </c>
      <c r="I5339" s="1" t="str">
        <f t="array" ref="I5339">_xlfn.XLOOKUP(G5339,Movies_data!$A$1:$A$41,Movies_data!$D$1:$D$41,"not found")</f>
        <v>Thriller</v>
      </c>
      <c r="J5339" s="1" t="str">
        <f t="array" ref="J5339">_xlfn.XLOOKUP(G5339,Movies_data!$A$1:$A$41,Movies_data!$C$1:$C$41,"not found")</f>
        <v>Hindi</v>
      </c>
      <c r="K5339" s="1">
        <f t="array" ref="K5339">_xlfn.XLOOKUP(G5339,Movies_data!$A$1:$A$41,Movies_data!$H$1:$H$41,"Not Found")</f>
        <v>8.2</v>
      </c>
      <c r="L5339" s="1" t="str">
        <f t="array" ref="L5339">_xlfn.XLOOKUP(A5339,Booking_data!$A$1:$A$6001,Booking_data!$E$1:$E$6001,"not Found")</f>
        <v>C071</v>
      </c>
      <c r="M5339" s="1" t="str">
        <f t="array" ref="M5339">_xlfn.XLOOKUP(L5339,Cinemas_data!$A$1:$A$49,Cinemas_data!$I$1:$I$49,"not Found")</f>
        <v>#NAME?</v>
      </c>
      <c r="N5339" s="1" t="str">
        <f t="array" ref="N5339">_xlfn.XLOOKUP(L5339,Cinemas_data!$A$1:$A$49,Cinemas_data!$C$1:$C$49,"not Found")</f>
        <v>Hyderabad</v>
      </c>
      <c r="O5339" s="1">
        <f t="array" ref="O5339">_xlfn.XLOOKUP(A5339,Booking_data!$A$1:$A$6001,Booking_data!$H$1:$H$6001,"not found")</f>
        <v>2</v>
      </c>
      <c r="P5339" s="1">
        <f t="array" ref="P5339">_xlfn.XLOOKUP(A5339,Booking_data!$A$1:$A$6001,Booking_data!$I$1:$I$6001,"not Found")</f>
        <v>180</v>
      </c>
      <c r="Q5339" s="1">
        <f t="shared" si="3"/>
        <v>360</v>
      </c>
      <c r="R5339" s="1" t="str">
        <f t="array" ref="R5339">_xlfn.XLOOKUP(A5339,Booking_data!$A$1:$A$6001,Booking_data!$L$1:$L$6001,"Not Found")</f>
        <v>Net Banking</v>
      </c>
      <c r="S5339" s="1">
        <f t="array" ref="S5339">_xlfn.XLOOKUP(A5339,Booking_data!$A$1:$A$6001,Booking_data!$N$1:$N$6001,"not Found")</f>
        <v>29</v>
      </c>
      <c r="T5339" s="1" t="str">
        <f t="array" ref="T5339">_xlfn.XLOOKUP(A5339,Booking_data!$A$1:$A$6001,Booking_data!$O$1:$O$6001,"Not Found")</f>
        <v>Other</v>
      </c>
      <c r="U5339" s="1" t="str">
        <f t="shared" si="4"/>
        <v>Youngster</v>
      </c>
      <c r="V5339" s="1" t="str">
        <f t="shared" si="5"/>
        <v>Low Booking</v>
      </c>
    </row>
    <row r="5340" ht="15.75" customHeight="1">
      <c r="A5340" s="1" t="s">
        <v>5654</v>
      </c>
      <c r="B5340" s="6">
        <v>46123.0</v>
      </c>
      <c r="C5340" s="6">
        <v>46129.0</v>
      </c>
      <c r="D5340" s="7">
        <v>0.3958333333333333</v>
      </c>
      <c r="E5340" s="1" t="str">
        <f t="shared" si="1"/>
        <v>Weekend</v>
      </c>
      <c r="F5340" s="1" t="str">
        <f t="shared" si="2"/>
        <v>Apr</v>
      </c>
      <c r="G5340" s="1" t="str">
        <f t="array" ref="G5340">_xlfn.XLOOKUP(A5340,Booking_data!$A$1:$A$6001,Booking_data!$D$1:$D$6001,"not found")</f>
        <v>M030</v>
      </c>
      <c r="H5340" s="1" t="str">
        <f t="array" ref="H5340">_xlfn.XLOOKUP(G5340,Movies_data!$A$1:$A$41,Movies_data!$B$1:$B$41,"not found")</f>
        <v>Kirik Party</v>
      </c>
      <c r="I5340" s="1" t="str">
        <f t="array" ref="I5340">_xlfn.XLOOKUP(G5340,Movies_data!$A$1:$A$41,Movies_data!$D$1:$D$41,"not found")</f>
        <v>Comedy</v>
      </c>
      <c r="J5340" s="1" t="str">
        <f t="array" ref="J5340">_xlfn.XLOOKUP(G5340,Movies_data!$A$1:$A$41,Movies_data!$C$1:$C$41,"not found")</f>
        <v>Kannada</v>
      </c>
      <c r="K5340" s="1">
        <f t="array" ref="K5340">_xlfn.XLOOKUP(G5340,Movies_data!$A$1:$A$41,Movies_data!$H$1:$H$41,"Not Found")</f>
        <v>8</v>
      </c>
      <c r="L5340" s="1" t="str">
        <f t="array" ref="L5340">_xlfn.XLOOKUP(A5340,Booking_data!$A$1:$A$6001,Booking_data!$E$1:$E$6001,"not Found")</f>
        <v>C013</v>
      </c>
      <c r="M5340" s="1" t="str">
        <f t="array" ref="M5340">_xlfn.XLOOKUP(L5340,Cinemas_data!$A$1:$A$49,Cinemas_data!$I$1:$I$49,"not Found")</f>
        <v>#NAME?</v>
      </c>
      <c r="N5340" s="1" t="str">
        <f t="array" ref="N5340">_xlfn.XLOOKUP(L5340,Cinemas_data!$A$1:$A$49,Cinemas_data!$C$1:$C$49,"not Found")</f>
        <v>Chennai</v>
      </c>
      <c r="O5340" s="1">
        <f t="array" ref="O5340">_xlfn.XLOOKUP(A5340,Booking_data!$A$1:$A$6001,Booking_data!$H$1:$H$6001,"not found")</f>
        <v>1</v>
      </c>
      <c r="P5340" s="1">
        <f t="array" ref="P5340">_xlfn.XLOOKUP(A5340,Booking_data!$A$1:$A$6001,Booking_data!$I$1:$I$6001,"not Found")</f>
        <v>420</v>
      </c>
      <c r="Q5340" s="1">
        <f t="shared" si="3"/>
        <v>420</v>
      </c>
      <c r="R5340" s="1" t="str">
        <f t="array" ref="R5340">_xlfn.XLOOKUP(A5340,Booking_data!$A$1:$A$6001,Booking_data!$L$1:$L$6001,"Not Found")</f>
        <v>UPI</v>
      </c>
      <c r="S5340" s="1">
        <f t="array" ref="S5340">_xlfn.XLOOKUP(A5340,Booking_data!$A$1:$A$6001,Booking_data!$N$1:$N$6001,"not Found")</f>
        <v>37</v>
      </c>
      <c r="T5340" s="1" t="str">
        <f t="array" ref="T5340">_xlfn.XLOOKUP(A5340,Booking_data!$A$1:$A$6001,Booking_data!$O$1:$O$6001,"Not Found")</f>
        <v>Other</v>
      </c>
      <c r="U5340" s="1" t="str">
        <f t="shared" si="4"/>
        <v>Middle Age</v>
      </c>
      <c r="V5340" s="1" t="str">
        <f t="shared" si="5"/>
        <v>Low Booking</v>
      </c>
    </row>
    <row r="5341" ht="15.75" customHeight="1">
      <c r="A5341" s="1" t="s">
        <v>5655</v>
      </c>
      <c r="B5341" s="6">
        <v>46185.0</v>
      </c>
      <c r="C5341" s="6">
        <v>46187.0</v>
      </c>
      <c r="D5341" s="7">
        <v>0.6458333333333334</v>
      </c>
      <c r="E5341" s="1" t="str">
        <f t="shared" si="1"/>
        <v>Weekday</v>
      </c>
      <c r="F5341" s="1" t="str">
        <f t="shared" si="2"/>
        <v>Jun</v>
      </c>
      <c r="G5341" s="1" t="str">
        <f t="array" ref="G5341">_xlfn.XLOOKUP(A5341,Booking_data!$A$1:$A$6001,Booking_data!$D$1:$D$6001,"not found")</f>
        <v>M001</v>
      </c>
      <c r="H5341" s="1" t="str">
        <f t="array" ref="H5341">_xlfn.XLOOKUP(G5341,Movies_data!$A$1:$A$41,Movies_data!$B$1:$B$41,"not found")</f>
        <v>Leo</v>
      </c>
      <c r="I5341" s="1" t="str">
        <f t="array" ref="I5341">_xlfn.XLOOKUP(G5341,Movies_data!$A$1:$A$41,Movies_data!$D$1:$D$41,"not found")</f>
        <v>Action</v>
      </c>
      <c r="J5341" s="1" t="str">
        <f t="array" ref="J5341">_xlfn.XLOOKUP(G5341,Movies_data!$A$1:$A$41,Movies_data!$C$1:$C$41,"not found")</f>
        <v>Tamil</v>
      </c>
      <c r="K5341" s="1">
        <f t="array" ref="K5341">_xlfn.XLOOKUP(G5341,Movies_data!$A$1:$A$41,Movies_data!$H$1:$H$41,"Not Found")</f>
        <v>8</v>
      </c>
      <c r="L5341" s="1" t="str">
        <f t="array" ref="L5341">_xlfn.XLOOKUP(A5341,Booking_data!$A$1:$A$6001,Booking_data!$E$1:$E$6001,"not Found")</f>
        <v>C082</v>
      </c>
      <c r="M5341" s="1" t="str">
        <f t="array" ref="M5341">_xlfn.XLOOKUP(L5341,Cinemas_data!$A$1:$A$49,Cinemas_data!$I$1:$I$49,"not Found")</f>
        <v>#NAME?</v>
      </c>
      <c r="N5341" s="1" t="str">
        <f t="array" ref="N5341">_xlfn.XLOOKUP(L5341,Cinemas_data!$A$1:$A$49,Cinemas_data!$C$1:$C$49,"not Found")</f>
        <v>Vijayawada</v>
      </c>
      <c r="O5341" s="1">
        <f t="array" ref="O5341">_xlfn.XLOOKUP(A5341,Booking_data!$A$1:$A$6001,Booking_data!$H$1:$H$6001,"not found")</f>
        <v>2</v>
      </c>
      <c r="P5341" s="1">
        <f t="array" ref="P5341">_xlfn.XLOOKUP(A5341,Booking_data!$A$1:$A$6001,Booking_data!$I$1:$I$6001,"not Found")</f>
        <v>280</v>
      </c>
      <c r="Q5341" s="1">
        <f t="shared" si="3"/>
        <v>560</v>
      </c>
      <c r="R5341" s="1" t="str">
        <f t="array" ref="R5341">_xlfn.XLOOKUP(A5341,Booking_data!$A$1:$A$6001,Booking_data!$L$1:$L$6001,"Not Found")</f>
        <v>Credit Card</v>
      </c>
      <c r="S5341" s="1">
        <f t="array" ref="S5341">_xlfn.XLOOKUP(A5341,Booking_data!$A$1:$A$6001,Booking_data!$N$1:$N$6001,"not Found")</f>
        <v>39</v>
      </c>
      <c r="T5341" s="1" t="str">
        <f t="array" ref="T5341">_xlfn.XLOOKUP(A5341,Booking_data!$A$1:$A$6001,Booking_data!$O$1:$O$6001,"Not Found")</f>
        <v>Female</v>
      </c>
      <c r="U5341" s="1" t="str">
        <f t="shared" si="4"/>
        <v>Middle Age</v>
      </c>
      <c r="V5341" s="1" t="str">
        <f t="shared" si="5"/>
        <v>Low Booking</v>
      </c>
    </row>
    <row r="5342" ht="15.75" customHeight="1">
      <c r="A5342" s="1" t="s">
        <v>5656</v>
      </c>
      <c r="B5342" s="6">
        <v>46194.0</v>
      </c>
      <c r="C5342" s="6">
        <v>46195.0</v>
      </c>
      <c r="D5342" s="7">
        <v>0.7708333333333334</v>
      </c>
      <c r="E5342" s="1" t="str">
        <f t="shared" si="1"/>
        <v>Weekend</v>
      </c>
      <c r="F5342" s="1" t="str">
        <f t="shared" si="2"/>
        <v>Jun</v>
      </c>
      <c r="G5342" s="1" t="str">
        <f t="array" ref="G5342">_xlfn.XLOOKUP(A5342,Booking_data!$A$1:$A$6001,Booking_data!$D$1:$D$6001,"not found")</f>
        <v>M023</v>
      </c>
      <c r="H5342" s="1" t="str">
        <f t="array" ref="H5342">_xlfn.XLOOKUP(G5342,Movies_data!$A$1:$A$41,Movies_data!$B$1:$B$41,"not found")</f>
        <v>Stree 2</v>
      </c>
      <c r="I5342" s="1" t="str">
        <f t="array" ref="I5342">_xlfn.XLOOKUP(G5342,Movies_data!$A$1:$A$41,Movies_data!$D$1:$D$41,"not found")</f>
        <v>Comedy</v>
      </c>
      <c r="J5342" s="1" t="str">
        <f t="array" ref="J5342">_xlfn.XLOOKUP(G5342,Movies_data!$A$1:$A$41,Movies_data!$C$1:$C$41,"not found")</f>
        <v>Hindi</v>
      </c>
      <c r="K5342" s="1">
        <f t="array" ref="K5342">_xlfn.XLOOKUP(G5342,Movies_data!$A$1:$A$41,Movies_data!$H$1:$H$41,"Not Found")</f>
        <v>6.9</v>
      </c>
      <c r="L5342" s="1" t="str">
        <f t="array" ref="L5342">_xlfn.XLOOKUP(A5342,Booking_data!$A$1:$A$6001,Booking_data!$E$1:$E$6001,"not Found")</f>
        <v>C022</v>
      </c>
      <c r="M5342" s="1" t="str">
        <f t="array" ref="M5342">_xlfn.XLOOKUP(L5342,Cinemas_data!$A$1:$A$49,Cinemas_data!$I$1:$I$49,"not Found")</f>
        <v>#NAME?</v>
      </c>
      <c r="N5342" s="1" t="str">
        <f t="array" ref="N5342">_xlfn.XLOOKUP(L5342,Cinemas_data!$A$1:$A$49,Cinemas_data!$C$1:$C$49,"not Found")</f>
        <v>Coimbatore</v>
      </c>
      <c r="O5342" s="1">
        <f t="array" ref="O5342">_xlfn.XLOOKUP(A5342,Booking_data!$A$1:$A$6001,Booking_data!$H$1:$H$6001,"not found")</f>
        <v>2</v>
      </c>
      <c r="P5342" s="1">
        <f t="array" ref="P5342">_xlfn.XLOOKUP(A5342,Booking_data!$A$1:$A$6001,Booking_data!$I$1:$I$6001,"not Found")</f>
        <v>200</v>
      </c>
      <c r="Q5342" s="1">
        <f t="shared" si="3"/>
        <v>400</v>
      </c>
      <c r="R5342" s="1" t="str">
        <f t="array" ref="R5342">_xlfn.XLOOKUP(A5342,Booking_data!$A$1:$A$6001,Booking_data!$L$1:$L$6001,"Not Found")</f>
        <v>Debit Card</v>
      </c>
      <c r="S5342" s="1">
        <f t="array" ref="S5342">_xlfn.XLOOKUP(A5342,Booking_data!$A$1:$A$6001,Booking_data!$N$1:$N$6001,"not Found")</f>
        <v>52</v>
      </c>
      <c r="T5342" s="1" t="str">
        <f t="array" ref="T5342">_xlfn.XLOOKUP(A5342,Booking_data!$A$1:$A$6001,Booking_data!$O$1:$O$6001,"Not Found")</f>
        <v>Other</v>
      </c>
      <c r="U5342" s="1" t="str">
        <f t="shared" si="4"/>
        <v>Above 45</v>
      </c>
      <c r="V5342" s="1" t="str">
        <f t="shared" si="5"/>
        <v>Low Booking</v>
      </c>
    </row>
    <row r="5343" ht="15.75" customHeight="1">
      <c r="A5343" s="1" t="s">
        <v>5657</v>
      </c>
      <c r="B5343" s="6">
        <v>46152.0</v>
      </c>
      <c r="C5343" s="6">
        <v>46152.0</v>
      </c>
      <c r="D5343" s="7">
        <v>0.53125</v>
      </c>
      <c r="E5343" s="1" t="str">
        <f t="shared" si="1"/>
        <v>Weekend</v>
      </c>
      <c r="F5343" s="1" t="str">
        <f t="shared" si="2"/>
        <v>May</v>
      </c>
      <c r="G5343" s="1" t="str">
        <f t="array" ref="G5343">_xlfn.XLOOKUP(A5343,Booking_data!$A$1:$A$6001,Booking_data!$D$1:$D$6001,"not found")</f>
        <v>M031</v>
      </c>
      <c r="H5343" s="1" t="str">
        <f t="array" ref="H5343">_xlfn.XLOOKUP(G5343,Movies_data!$A$1:$A$41,Movies_data!$B$1:$B$41,"not found")</f>
        <v>Bangalore Days</v>
      </c>
      <c r="I5343" s="1" t="str">
        <f t="array" ref="I5343">_xlfn.XLOOKUP(G5343,Movies_data!$A$1:$A$41,Movies_data!$D$1:$D$41,"not found")</f>
        <v>Drama</v>
      </c>
      <c r="J5343" s="1" t="str">
        <f t="array" ref="J5343">_xlfn.XLOOKUP(G5343,Movies_data!$A$1:$A$41,Movies_data!$C$1:$C$41,"not found")</f>
        <v>Malayalam</v>
      </c>
      <c r="K5343" s="1">
        <f t="array" ref="K5343">_xlfn.XLOOKUP(G5343,Movies_data!$A$1:$A$41,Movies_data!$H$1:$H$41,"Not Found")</f>
        <v>8.3</v>
      </c>
      <c r="L5343" s="1" t="str">
        <f t="array" ref="L5343">_xlfn.XLOOKUP(A5343,Booking_data!$A$1:$A$6001,Booking_data!$E$1:$E$6001,"not Found")</f>
        <v>C141</v>
      </c>
      <c r="M5343" s="1" t="str">
        <f t="array" ref="M5343">_xlfn.XLOOKUP(L5343,Cinemas_data!$A$1:$A$49,Cinemas_data!$I$1:$I$49,"not Found")</f>
        <v>#NAME?</v>
      </c>
      <c r="N5343" s="1" t="str">
        <f t="array" ref="N5343">_xlfn.XLOOKUP(L5343,Cinemas_data!$A$1:$A$49,Cinemas_data!$C$1:$C$49,"not Found")</f>
        <v>Ahmedabad</v>
      </c>
      <c r="O5343" s="1">
        <f t="array" ref="O5343">_xlfn.XLOOKUP(A5343,Booking_data!$A$1:$A$6001,Booking_data!$H$1:$H$6001,"not found")</f>
        <v>4</v>
      </c>
      <c r="P5343" s="1">
        <f t="array" ref="P5343">_xlfn.XLOOKUP(A5343,Booking_data!$A$1:$A$6001,Booking_data!$I$1:$I$6001,"not Found")</f>
        <v>240</v>
      </c>
      <c r="Q5343" s="1">
        <f t="shared" si="3"/>
        <v>960</v>
      </c>
      <c r="R5343" s="1" t="str">
        <f t="array" ref="R5343">_xlfn.XLOOKUP(A5343,Booking_data!$A$1:$A$6001,Booking_data!$L$1:$L$6001,"Not Found")</f>
        <v>UPI</v>
      </c>
      <c r="S5343" s="1">
        <f t="array" ref="S5343">_xlfn.XLOOKUP(A5343,Booking_data!$A$1:$A$6001,Booking_data!$N$1:$N$6001,"not Found")</f>
        <v>38</v>
      </c>
      <c r="T5343" s="1" t="str">
        <f t="array" ref="T5343">_xlfn.XLOOKUP(A5343,Booking_data!$A$1:$A$6001,Booking_data!$O$1:$O$6001,"Not Found")</f>
        <v>Female</v>
      </c>
      <c r="U5343" s="1" t="str">
        <f t="shared" si="4"/>
        <v>Middle Age</v>
      </c>
      <c r="V5343" s="1" t="str">
        <f t="shared" si="5"/>
        <v>Medium Booking</v>
      </c>
    </row>
    <row r="5344" ht="15.75" customHeight="1">
      <c r="A5344" s="1" t="s">
        <v>5658</v>
      </c>
      <c r="B5344" s="6">
        <v>46151.0</v>
      </c>
      <c r="C5344" s="6">
        <v>46156.0</v>
      </c>
      <c r="D5344" s="7">
        <v>0.8854166666666666</v>
      </c>
      <c r="E5344" s="1" t="str">
        <f t="shared" si="1"/>
        <v>Weekend</v>
      </c>
      <c r="F5344" s="1" t="str">
        <f t="shared" si="2"/>
        <v>May</v>
      </c>
      <c r="G5344" s="1" t="str">
        <f t="array" ref="G5344">_xlfn.XLOOKUP(A5344,Booking_data!$A$1:$A$6001,Booking_data!$D$1:$D$6001,"not found")</f>
        <v>M032</v>
      </c>
      <c r="H5344" s="1" t="str">
        <f t="array" ref="H5344">_xlfn.XLOOKUP(G5344,Movies_data!$A$1:$A$41,Movies_data!$B$1:$B$41,"not found")</f>
        <v>Premam</v>
      </c>
      <c r="I5344" s="1" t="str">
        <f t="array" ref="I5344">_xlfn.XLOOKUP(G5344,Movies_data!$A$1:$A$41,Movies_data!$D$1:$D$41,"not found")</f>
        <v>Romance</v>
      </c>
      <c r="J5344" s="1" t="str">
        <f t="array" ref="J5344">_xlfn.XLOOKUP(G5344,Movies_data!$A$1:$A$41,Movies_data!$C$1:$C$41,"not found")</f>
        <v>Malayalam</v>
      </c>
      <c r="K5344" s="1">
        <f t="array" ref="K5344">_xlfn.XLOOKUP(G5344,Movies_data!$A$1:$A$41,Movies_data!$H$1:$H$41,"Not Found")</f>
        <v>8.3</v>
      </c>
      <c r="L5344" s="1" t="str">
        <f t="array" ref="L5344">_xlfn.XLOOKUP(A5344,Booking_data!$A$1:$A$6001,Booking_data!$E$1:$E$6001,"not Found")</f>
        <v>C162</v>
      </c>
      <c r="M5344" s="1" t="str">
        <f t="array" ref="M5344">_xlfn.XLOOKUP(L5344,Cinemas_data!$A$1:$A$49,Cinemas_data!$I$1:$I$49,"not Found")</f>
        <v>#NAME?</v>
      </c>
      <c r="N5344" s="1" t="str">
        <f t="array" ref="N5344">_xlfn.XLOOKUP(L5344,Cinemas_data!$A$1:$A$49,Cinemas_data!$C$1:$C$49,"not Found")</f>
        <v>Thiruvananthapuram</v>
      </c>
      <c r="O5344" s="1">
        <f t="array" ref="O5344">_xlfn.XLOOKUP(A5344,Booking_data!$A$1:$A$6001,Booking_data!$H$1:$H$6001,"not found")</f>
        <v>2</v>
      </c>
      <c r="P5344" s="1">
        <f t="array" ref="P5344">_xlfn.XLOOKUP(A5344,Booking_data!$A$1:$A$6001,Booking_data!$I$1:$I$6001,"not Found")</f>
        <v>240</v>
      </c>
      <c r="Q5344" s="1">
        <f t="shared" si="3"/>
        <v>480</v>
      </c>
      <c r="R5344" s="1" t="str">
        <f t="array" ref="R5344">_xlfn.XLOOKUP(A5344,Booking_data!$A$1:$A$6001,Booking_data!$L$1:$L$6001,"Not Found")</f>
        <v>UPI</v>
      </c>
      <c r="S5344" s="1">
        <f t="array" ref="S5344">_xlfn.XLOOKUP(A5344,Booking_data!$A$1:$A$6001,Booking_data!$N$1:$N$6001,"not Found")</f>
        <v>27</v>
      </c>
      <c r="T5344" s="1" t="str">
        <f t="array" ref="T5344">_xlfn.XLOOKUP(A5344,Booking_data!$A$1:$A$6001,Booking_data!$O$1:$O$6001,"Not Found")</f>
        <v>Male</v>
      </c>
      <c r="U5344" s="1" t="str">
        <f t="shared" si="4"/>
        <v>Youngster</v>
      </c>
      <c r="V5344" s="1" t="str">
        <f t="shared" si="5"/>
        <v>Low Booking</v>
      </c>
    </row>
    <row r="5345" ht="15.75" customHeight="1">
      <c r="A5345" s="1" t="s">
        <v>5659</v>
      </c>
      <c r="B5345" s="6">
        <v>46076.0</v>
      </c>
      <c r="C5345" s="6">
        <v>46077.0</v>
      </c>
      <c r="D5345" s="7">
        <v>0.53125</v>
      </c>
      <c r="E5345" s="1" t="str">
        <f t="shared" si="1"/>
        <v>Weekday</v>
      </c>
      <c r="F5345" s="1" t="str">
        <f t="shared" si="2"/>
        <v>Feb</v>
      </c>
      <c r="G5345" s="1" t="str">
        <f t="array" ref="G5345">_xlfn.XLOOKUP(A5345,Booking_data!$A$1:$A$6001,Booking_data!$D$1:$D$6001,"not found")</f>
        <v>M008</v>
      </c>
      <c r="H5345" s="1" t="str">
        <f t="array" ref="H5345">_xlfn.XLOOKUP(G5345,Movies_data!$A$1:$A$41,Movies_data!$B$1:$B$41,"not found")</f>
        <v>Love Today</v>
      </c>
      <c r="I5345" s="1" t="str">
        <f t="array" ref="I5345">_xlfn.XLOOKUP(G5345,Movies_data!$A$1:$A$41,Movies_data!$D$1:$D$41,"not found")</f>
        <v>Romance</v>
      </c>
      <c r="J5345" s="1" t="str">
        <f t="array" ref="J5345">_xlfn.XLOOKUP(G5345,Movies_data!$A$1:$A$41,Movies_data!$C$1:$C$41,"not found")</f>
        <v>Tamil</v>
      </c>
      <c r="K5345" s="1">
        <f t="array" ref="K5345">_xlfn.XLOOKUP(G5345,Movies_data!$A$1:$A$41,Movies_data!$H$1:$H$41,"Not Found")</f>
        <v>7.4</v>
      </c>
      <c r="L5345" s="1" t="str">
        <f t="array" ref="L5345">_xlfn.XLOOKUP(A5345,Booking_data!$A$1:$A$6001,Booking_data!$E$1:$E$6001,"not Found")</f>
        <v>C123</v>
      </c>
      <c r="M5345" s="1" t="str">
        <f t="array" ref="M5345">_xlfn.XLOOKUP(L5345,Cinemas_data!$A$1:$A$49,Cinemas_data!$I$1:$I$49,"not Found")</f>
        <v>#NAME?</v>
      </c>
      <c r="N5345" s="1" t="str">
        <f t="array" ref="N5345">_xlfn.XLOOKUP(L5345,Cinemas_data!$A$1:$A$49,Cinemas_data!$C$1:$C$49,"not Found")</f>
        <v>Noida</v>
      </c>
      <c r="O5345" s="1">
        <f t="array" ref="O5345">_xlfn.XLOOKUP(A5345,Booking_data!$A$1:$A$6001,Booking_data!$H$1:$H$6001,"not found")</f>
        <v>2</v>
      </c>
      <c r="P5345" s="1">
        <f t="array" ref="P5345">_xlfn.XLOOKUP(A5345,Booking_data!$A$1:$A$6001,Booking_data!$I$1:$I$6001,"not Found")</f>
        <v>400</v>
      </c>
      <c r="Q5345" s="1">
        <f t="shared" si="3"/>
        <v>800</v>
      </c>
      <c r="R5345" s="1" t="str">
        <f t="array" ref="R5345">_xlfn.XLOOKUP(A5345,Booking_data!$A$1:$A$6001,Booking_data!$L$1:$L$6001,"Not Found")</f>
        <v>Debit Card</v>
      </c>
      <c r="S5345" s="1">
        <f t="array" ref="S5345">_xlfn.XLOOKUP(A5345,Booking_data!$A$1:$A$6001,Booking_data!$N$1:$N$6001,"not Found")</f>
        <v>20</v>
      </c>
      <c r="T5345" s="1" t="str">
        <f t="array" ref="T5345">_xlfn.XLOOKUP(A5345,Booking_data!$A$1:$A$6001,Booking_data!$O$1:$O$6001,"Not Found")</f>
        <v>Female</v>
      </c>
      <c r="U5345" s="1" t="str">
        <f t="shared" si="4"/>
        <v>Youngster</v>
      </c>
      <c r="V5345" s="1" t="str">
        <f t="shared" si="5"/>
        <v>Low Booking</v>
      </c>
    </row>
    <row r="5346" ht="15.75" customHeight="1">
      <c r="A5346" s="1" t="s">
        <v>5660</v>
      </c>
      <c r="B5346" s="6">
        <v>46162.0</v>
      </c>
      <c r="C5346" s="6">
        <v>46167.0</v>
      </c>
      <c r="D5346" s="7">
        <v>0.6458333333333334</v>
      </c>
      <c r="E5346" s="1" t="str">
        <f t="shared" si="1"/>
        <v>Weekday</v>
      </c>
      <c r="F5346" s="1" t="str">
        <f t="shared" si="2"/>
        <v>May</v>
      </c>
      <c r="G5346" s="1" t="str">
        <f t="array" ref="G5346">_xlfn.XLOOKUP(A5346,Booking_data!$A$1:$A$6001,Booking_data!$D$1:$D$6001,"not found")</f>
        <v>M028</v>
      </c>
      <c r="H5346" s="1" t="str">
        <f t="array" ref="H5346">_xlfn.XLOOKUP(G5346,Movies_data!$A$1:$A$41,Movies_data!$B$1:$B$41,"not found")</f>
        <v>Kantara</v>
      </c>
      <c r="I5346" s="1" t="str">
        <f t="array" ref="I5346">_xlfn.XLOOKUP(G5346,Movies_data!$A$1:$A$41,Movies_data!$D$1:$D$41,"not found")</f>
        <v>Action</v>
      </c>
      <c r="J5346" s="1" t="str">
        <f t="array" ref="J5346">_xlfn.XLOOKUP(G5346,Movies_data!$A$1:$A$41,Movies_data!$C$1:$C$41,"not found")</f>
        <v>Kannada</v>
      </c>
      <c r="K5346" s="1">
        <f t="array" ref="K5346">_xlfn.XLOOKUP(G5346,Movies_data!$A$1:$A$41,Movies_data!$H$1:$H$41,"Not Found")</f>
        <v>8.2</v>
      </c>
      <c r="L5346" s="1" t="str">
        <f t="array" ref="L5346">_xlfn.XLOOKUP(A5346,Booking_data!$A$1:$A$6001,Booking_data!$E$1:$E$6001,"not Found")</f>
        <v>C131</v>
      </c>
      <c r="M5346" s="1" t="str">
        <f t="array" ref="M5346">_xlfn.XLOOKUP(L5346,Cinemas_data!$A$1:$A$49,Cinemas_data!$I$1:$I$49,"not Found")</f>
        <v>#NAME?</v>
      </c>
      <c r="N5346" s="1" t="str">
        <f t="array" ref="N5346">_xlfn.XLOOKUP(L5346,Cinemas_data!$A$1:$A$49,Cinemas_data!$C$1:$C$49,"not Found")</f>
        <v>Kolkata</v>
      </c>
      <c r="O5346" s="1">
        <f t="array" ref="O5346">_xlfn.XLOOKUP(A5346,Booking_data!$A$1:$A$6001,Booking_data!$H$1:$H$6001,"not found")</f>
        <v>3</v>
      </c>
      <c r="P5346" s="1">
        <f t="array" ref="P5346">_xlfn.XLOOKUP(A5346,Booking_data!$A$1:$A$6001,Booking_data!$I$1:$I$6001,"not Found")</f>
        <v>340</v>
      </c>
      <c r="Q5346" s="1">
        <f t="shared" si="3"/>
        <v>1020</v>
      </c>
      <c r="R5346" s="1" t="str">
        <f t="array" ref="R5346">_xlfn.XLOOKUP(A5346,Booking_data!$A$1:$A$6001,Booking_data!$L$1:$L$6001,"Not Found")</f>
        <v>UPI</v>
      </c>
      <c r="S5346" s="1">
        <f t="array" ref="S5346">_xlfn.XLOOKUP(A5346,Booking_data!$A$1:$A$6001,Booking_data!$N$1:$N$6001,"not Found")</f>
        <v>44</v>
      </c>
      <c r="T5346" s="1" t="str">
        <f t="array" ref="T5346">_xlfn.XLOOKUP(A5346,Booking_data!$A$1:$A$6001,Booking_data!$O$1:$O$6001,"Not Found")</f>
        <v>Male</v>
      </c>
      <c r="U5346" s="1" t="str">
        <f t="shared" si="4"/>
        <v>Middle Age</v>
      </c>
      <c r="V5346" s="1" t="str">
        <f t="shared" si="5"/>
        <v>Medium Booking</v>
      </c>
    </row>
    <row r="5347" ht="15.75" customHeight="1">
      <c r="A5347" s="1" t="s">
        <v>5661</v>
      </c>
      <c r="B5347" s="6">
        <v>46128.0</v>
      </c>
      <c r="C5347" s="6">
        <v>46130.0</v>
      </c>
      <c r="D5347" s="7">
        <v>0.8854166666666666</v>
      </c>
      <c r="E5347" s="1" t="str">
        <f t="shared" si="1"/>
        <v>Weekday</v>
      </c>
      <c r="F5347" s="1" t="str">
        <f t="shared" si="2"/>
        <v>Apr</v>
      </c>
      <c r="G5347" s="1" t="str">
        <f t="array" ref="G5347">_xlfn.XLOOKUP(A5347,Booking_data!$A$1:$A$6001,Booking_data!$D$1:$D$6001,"not found")</f>
        <v>M017</v>
      </c>
      <c r="H5347" s="1" t="str">
        <f t="array" ref="H5347">_xlfn.XLOOKUP(G5347,Movies_data!$A$1:$A$41,Movies_data!$B$1:$B$41,"not found")</f>
        <v>Baahubali 2</v>
      </c>
      <c r="I5347" s="1" t="str">
        <f t="array" ref="I5347">_xlfn.XLOOKUP(G5347,Movies_data!$A$1:$A$41,Movies_data!$D$1:$D$41,"not found")</f>
        <v>Action</v>
      </c>
      <c r="J5347" s="1" t="str">
        <f t="array" ref="J5347">_xlfn.XLOOKUP(G5347,Movies_data!$A$1:$A$41,Movies_data!$C$1:$C$41,"not found")</f>
        <v>Telugu</v>
      </c>
      <c r="K5347" s="1">
        <f t="array" ref="K5347">_xlfn.XLOOKUP(G5347,Movies_data!$A$1:$A$41,Movies_data!$H$1:$H$41,"Not Found")</f>
        <v>8.2</v>
      </c>
      <c r="L5347" s="1" t="str">
        <f t="array" ref="L5347">_xlfn.XLOOKUP(A5347,Booking_data!$A$1:$A$6001,Booking_data!$E$1:$E$6001,"not Found")</f>
        <v>C071</v>
      </c>
      <c r="M5347" s="1" t="str">
        <f t="array" ref="M5347">_xlfn.XLOOKUP(L5347,Cinemas_data!$A$1:$A$49,Cinemas_data!$I$1:$I$49,"not Found")</f>
        <v>#NAME?</v>
      </c>
      <c r="N5347" s="1" t="str">
        <f t="array" ref="N5347">_xlfn.XLOOKUP(L5347,Cinemas_data!$A$1:$A$49,Cinemas_data!$C$1:$C$49,"not Found")</f>
        <v>Hyderabad</v>
      </c>
      <c r="O5347" s="1">
        <f t="array" ref="O5347">_xlfn.XLOOKUP(A5347,Booking_data!$A$1:$A$6001,Booking_data!$H$1:$H$6001,"not found")</f>
        <v>5</v>
      </c>
      <c r="P5347" s="1">
        <f t="array" ref="P5347">_xlfn.XLOOKUP(A5347,Booking_data!$A$1:$A$6001,Booking_data!$I$1:$I$6001,"not Found")</f>
        <v>180</v>
      </c>
      <c r="Q5347" s="1">
        <f t="shared" si="3"/>
        <v>900</v>
      </c>
      <c r="R5347" s="1" t="str">
        <f t="array" ref="R5347">_xlfn.XLOOKUP(A5347,Booking_data!$A$1:$A$6001,Booking_data!$L$1:$L$6001,"Not Found")</f>
        <v>Wallet</v>
      </c>
      <c r="S5347" s="1">
        <f t="array" ref="S5347">_xlfn.XLOOKUP(A5347,Booking_data!$A$1:$A$6001,Booking_data!$N$1:$N$6001,"not Found")</f>
        <v>27</v>
      </c>
      <c r="T5347" s="1" t="str">
        <f t="array" ref="T5347">_xlfn.XLOOKUP(A5347,Booking_data!$A$1:$A$6001,Booking_data!$O$1:$O$6001,"Not Found")</f>
        <v>Male</v>
      </c>
      <c r="U5347" s="1" t="str">
        <f t="shared" si="4"/>
        <v>Youngster</v>
      </c>
      <c r="V5347" s="1" t="str">
        <f t="shared" si="5"/>
        <v>High Booking</v>
      </c>
    </row>
    <row r="5348" ht="15.75" customHeight="1">
      <c r="A5348" s="1" t="s">
        <v>5662</v>
      </c>
      <c r="B5348" s="6">
        <v>46132.0</v>
      </c>
      <c r="C5348" s="6">
        <v>46132.0</v>
      </c>
      <c r="D5348" s="7">
        <v>0.9375</v>
      </c>
      <c r="E5348" s="1" t="str">
        <f t="shared" si="1"/>
        <v>Weekday</v>
      </c>
      <c r="F5348" s="1" t="str">
        <f t="shared" si="2"/>
        <v>Apr</v>
      </c>
      <c r="G5348" s="1" t="str">
        <f t="array" ref="G5348">_xlfn.XLOOKUP(A5348,Booking_data!$A$1:$A$6001,Booking_data!$D$1:$D$6001,"not found")</f>
        <v>M026</v>
      </c>
      <c r="H5348" s="1" t="str">
        <f t="array" ref="H5348">_xlfn.XLOOKUP(G5348,Movies_data!$A$1:$A$41,Movies_data!$B$1:$B$41,"not found")</f>
        <v>Drishyam 2</v>
      </c>
      <c r="I5348" s="1" t="str">
        <f t="array" ref="I5348">_xlfn.XLOOKUP(G5348,Movies_data!$A$1:$A$41,Movies_data!$D$1:$D$41,"not found")</f>
        <v>Thriller</v>
      </c>
      <c r="J5348" s="1" t="str">
        <f t="array" ref="J5348">_xlfn.XLOOKUP(G5348,Movies_data!$A$1:$A$41,Movies_data!$C$1:$C$41,"not found")</f>
        <v>Hindi</v>
      </c>
      <c r="K5348" s="1">
        <f t="array" ref="K5348">_xlfn.XLOOKUP(G5348,Movies_data!$A$1:$A$41,Movies_data!$H$1:$H$41,"Not Found")</f>
        <v>8.2</v>
      </c>
      <c r="L5348" s="1" t="str">
        <f t="array" ref="L5348">_xlfn.XLOOKUP(A5348,Booking_data!$A$1:$A$6001,Booking_data!$E$1:$E$6001,"not Found")</f>
        <v>C133</v>
      </c>
      <c r="M5348" s="1" t="str">
        <f t="array" ref="M5348">_xlfn.XLOOKUP(L5348,Cinemas_data!$A$1:$A$49,Cinemas_data!$I$1:$I$49,"not Found")</f>
        <v>#NAME?</v>
      </c>
      <c r="N5348" s="1" t="str">
        <f t="array" ref="N5348">_xlfn.XLOOKUP(L5348,Cinemas_data!$A$1:$A$49,Cinemas_data!$C$1:$C$49,"not Found")</f>
        <v>Kolkata</v>
      </c>
      <c r="O5348" s="1">
        <f t="array" ref="O5348">_xlfn.XLOOKUP(A5348,Booking_data!$A$1:$A$6001,Booking_data!$H$1:$H$6001,"not found")</f>
        <v>2</v>
      </c>
      <c r="P5348" s="1">
        <f t="array" ref="P5348">_xlfn.XLOOKUP(A5348,Booking_data!$A$1:$A$6001,Booking_data!$I$1:$I$6001,"not Found")</f>
        <v>360</v>
      </c>
      <c r="Q5348" s="1">
        <f t="shared" si="3"/>
        <v>720</v>
      </c>
      <c r="R5348" s="1" t="str">
        <f t="array" ref="R5348">_xlfn.XLOOKUP(A5348,Booking_data!$A$1:$A$6001,Booking_data!$L$1:$L$6001,"Not Found")</f>
        <v>UPI</v>
      </c>
      <c r="S5348" s="1">
        <f t="array" ref="S5348">_xlfn.XLOOKUP(A5348,Booking_data!$A$1:$A$6001,Booking_data!$N$1:$N$6001,"not Found")</f>
        <v>38</v>
      </c>
      <c r="T5348" s="1" t="str">
        <f t="array" ref="T5348">_xlfn.XLOOKUP(A5348,Booking_data!$A$1:$A$6001,Booking_data!$O$1:$O$6001,"Not Found")</f>
        <v>Male</v>
      </c>
      <c r="U5348" s="1" t="str">
        <f t="shared" si="4"/>
        <v>Middle Age</v>
      </c>
      <c r="V5348" s="1" t="str">
        <f t="shared" si="5"/>
        <v>Low Booking</v>
      </c>
    </row>
    <row r="5349" ht="15.75" customHeight="1">
      <c r="A5349" s="1" t="s">
        <v>5663</v>
      </c>
      <c r="B5349" s="6">
        <v>46046.0</v>
      </c>
      <c r="C5349" s="6">
        <v>46051.0</v>
      </c>
      <c r="D5349" s="7">
        <v>0.9375</v>
      </c>
      <c r="E5349" s="1" t="str">
        <f t="shared" si="1"/>
        <v>Weekend</v>
      </c>
      <c r="F5349" s="1" t="str">
        <f t="shared" si="2"/>
        <v>Jan</v>
      </c>
      <c r="G5349" s="1" t="str">
        <f t="array" ref="G5349">_xlfn.XLOOKUP(A5349,Booking_data!$A$1:$A$6001,Booking_data!$D$1:$D$6001,"not found")</f>
        <v>M030</v>
      </c>
      <c r="H5349" s="1" t="str">
        <f t="array" ref="H5349">_xlfn.XLOOKUP(G5349,Movies_data!$A$1:$A$41,Movies_data!$B$1:$B$41,"not found")</f>
        <v>Kirik Party</v>
      </c>
      <c r="I5349" s="1" t="str">
        <f t="array" ref="I5349">_xlfn.XLOOKUP(G5349,Movies_data!$A$1:$A$41,Movies_data!$D$1:$D$41,"not found")</f>
        <v>Comedy</v>
      </c>
      <c r="J5349" s="1" t="str">
        <f t="array" ref="J5349">_xlfn.XLOOKUP(G5349,Movies_data!$A$1:$A$41,Movies_data!$C$1:$C$41,"not found")</f>
        <v>Kannada</v>
      </c>
      <c r="K5349" s="1">
        <f t="array" ref="K5349">_xlfn.XLOOKUP(G5349,Movies_data!$A$1:$A$41,Movies_data!$H$1:$H$41,"Not Found")</f>
        <v>8</v>
      </c>
      <c r="L5349" s="1" t="str">
        <f t="array" ref="L5349">_xlfn.XLOOKUP(A5349,Booking_data!$A$1:$A$6001,Booking_data!$E$1:$E$6001,"not Found")</f>
        <v>C011</v>
      </c>
      <c r="M5349" s="1" t="str">
        <f t="array" ref="M5349">_xlfn.XLOOKUP(L5349,Cinemas_data!$A$1:$A$49,Cinemas_data!$I$1:$I$49,"not Found")</f>
        <v>#NAME?</v>
      </c>
      <c r="N5349" s="1" t="str">
        <f t="array" ref="N5349">_xlfn.XLOOKUP(L5349,Cinemas_data!$A$1:$A$49,Cinemas_data!$C$1:$C$49,"not Found")</f>
        <v>Chennai</v>
      </c>
      <c r="O5349" s="1">
        <f t="array" ref="O5349">_xlfn.XLOOKUP(A5349,Booking_data!$A$1:$A$6001,Booking_data!$H$1:$H$6001,"not found")</f>
        <v>2</v>
      </c>
      <c r="P5349" s="1">
        <f t="array" ref="P5349">_xlfn.XLOOKUP(A5349,Booking_data!$A$1:$A$6001,Booking_data!$I$1:$I$6001,"not Found")</f>
        <v>240</v>
      </c>
      <c r="Q5349" s="1">
        <f t="shared" si="3"/>
        <v>480</v>
      </c>
      <c r="R5349" s="1" t="str">
        <f t="array" ref="R5349">_xlfn.XLOOKUP(A5349,Booking_data!$A$1:$A$6001,Booking_data!$L$1:$L$6001,"Not Found")</f>
        <v>UPI</v>
      </c>
      <c r="S5349" s="1">
        <f t="array" ref="S5349">_xlfn.XLOOKUP(A5349,Booking_data!$A$1:$A$6001,Booking_data!$N$1:$N$6001,"not Found")</f>
        <v>54</v>
      </c>
      <c r="T5349" s="1" t="str">
        <f t="array" ref="T5349">_xlfn.XLOOKUP(A5349,Booking_data!$A$1:$A$6001,Booking_data!$O$1:$O$6001,"Not Found")</f>
        <v>Male</v>
      </c>
      <c r="U5349" s="1" t="str">
        <f t="shared" si="4"/>
        <v>Above 45</v>
      </c>
      <c r="V5349" s="1" t="str">
        <f t="shared" si="5"/>
        <v>Low Booking</v>
      </c>
    </row>
    <row r="5350" ht="15.75" customHeight="1">
      <c r="A5350" s="1" t="s">
        <v>5664</v>
      </c>
      <c r="B5350" s="6">
        <v>46181.0</v>
      </c>
      <c r="C5350" s="6">
        <v>46187.0</v>
      </c>
      <c r="D5350" s="7">
        <v>0.7708333333333334</v>
      </c>
      <c r="E5350" s="1" t="str">
        <f t="shared" si="1"/>
        <v>Weekday</v>
      </c>
      <c r="F5350" s="1" t="str">
        <f t="shared" si="2"/>
        <v>Jun</v>
      </c>
      <c r="G5350" s="1" t="str">
        <f t="array" ref="G5350">_xlfn.XLOOKUP(A5350,Booking_data!$A$1:$A$6001,Booking_data!$D$1:$D$6001,"not found")</f>
        <v>M037</v>
      </c>
      <c r="H5350" s="1" t="str">
        <f t="array" ref="H5350">_xlfn.XLOOKUP(G5350,Movies_data!$A$1:$A$41,Movies_data!$B$1:$B$41,"not found")</f>
        <v>Oppenheimer</v>
      </c>
      <c r="I5350" s="1" t="str">
        <f t="array" ref="I5350">_xlfn.XLOOKUP(G5350,Movies_data!$A$1:$A$41,Movies_data!$D$1:$D$41,"not found")</f>
        <v>Biography</v>
      </c>
      <c r="J5350" s="1" t="str">
        <f t="array" ref="J5350">_xlfn.XLOOKUP(G5350,Movies_data!$A$1:$A$41,Movies_data!$C$1:$C$41,"not found")</f>
        <v>English</v>
      </c>
      <c r="K5350" s="1">
        <f t="array" ref="K5350">_xlfn.XLOOKUP(G5350,Movies_data!$A$1:$A$41,Movies_data!$H$1:$H$41,"Not Found")</f>
        <v>8.5</v>
      </c>
      <c r="L5350" s="1" t="str">
        <f t="array" ref="L5350">_xlfn.XLOOKUP(A5350,Booking_data!$A$1:$A$6001,Booking_data!$E$1:$E$6001,"not Found")</f>
        <v>C113</v>
      </c>
      <c r="M5350" s="1" t="str">
        <f t="array" ref="M5350">_xlfn.XLOOKUP(L5350,Cinemas_data!$A$1:$A$49,Cinemas_data!$I$1:$I$49,"not Found")</f>
        <v>#NAME?</v>
      </c>
      <c r="N5350" s="1" t="str">
        <f t="array" ref="N5350">_xlfn.XLOOKUP(L5350,Cinemas_data!$A$1:$A$49,Cinemas_data!$C$1:$C$49,"not Found")</f>
        <v>Delhi</v>
      </c>
      <c r="O5350" s="1">
        <f t="array" ref="O5350">_xlfn.XLOOKUP(A5350,Booking_data!$A$1:$A$6001,Booking_data!$H$1:$H$6001,"not found")</f>
        <v>1</v>
      </c>
      <c r="P5350" s="1">
        <f t="array" ref="P5350">_xlfn.XLOOKUP(A5350,Booking_data!$A$1:$A$6001,Booking_data!$I$1:$I$6001,"not Found")</f>
        <v>320</v>
      </c>
      <c r="Q5350" s="1">
        <f t="shared" si="3"/>
        <v>320</v>
      </c>
      <c r="R5350" s="1" t="str">
        <f t="array" ref="R5350">_xlfn.XLOOKUP(A5350,Booking_data!$A$1:$A$6001,Booking_data!$L$1:$L$6001,"Not Found")</f>
        <v>Debit Card</v>
      </c>
      <c r="S5350" s="1">
        <f t="array" ref="S5350">_xlfn.XLOOKUP(A5350,Booking_data!$A$1:$A$6001,Booking_data!$N$1:$N$6001,"not Found")</f>
        <v>38</v>
      </c>
      <c r="T5350" s="1" t="str">
        <f t="array" ref="T5350">_xlfn.XLOOKUP(A5350,Booking_data!$A$1:$A$6001,Booking_data!$O$1:$O$6001,"Not Found")</f>
        <v>Female</v>
      </c>
      <c r="U5350" s="1" t="str">
        <f t="shared" si="4"/>
        <v>Middle Age</v>
      </c>
      <c r="V5350" s="1" t="str">
        <f t="shared" si="5"/>
        <v>Low Booking</v>
      </c>
    </row>
    <row r="5351" ht="15.75" customHeight="1">
      <c r="A5351" s="1" t="s">
        <v>5665</v>
      </c>
      <c r="B5351" s="6">
        <v>46121.0</v>
      </c>
      <c r="C5351" s="6">
        <v>46123.0</v>
      </c>
      <c r="D5351" s="7">
        <v>0.9375</v>
      </c>
      <c r="E5351" s="1" t="str">
        <f t="shared" si="1"/>
        <v>Weekday</v>
      </c>
      <c r="F5351" s="1" t="str">
        <f t="shared" si="2"/>
        <v>Apr</v>
      </c>
      <c r="G5351" s="1" t="str">
        <f t="array" ref="G5351">_xlfn.XLOOKUP(A5351,Booking_data!$A$1:$A$6001,Booking_data!$D$1:$D$6001,"not found")</f>
        <v>M040</v>
      </c>
      <c r="H5351" s="1" t="str">
        <f t="array" ref="H5351">_xlfn.XLOOKUP(G5351,Movies_data!$A$1:$A$41,Movies_data!$B$1:$B$41,"not found")</f>
        <v>Inside Out 2</v>
      </c>
      <c r="I5351" s="1" t="str">
        <f t="array" ref="I5351">_xlfn.XLOOKUP(G5351,Movies_data!$A$1:$A$41,Movies_data!$D$1:$D$41,"not found")</f>
        <v>Animation</v>
      </c>
      <c r="J5351" s="1" t="str">
        <f t="array" ref="J5351">_xlfn.XLOOKUP(G5351,Movies_data!$A$1:$A$41,Movies_data!$C$1:$C$41,"not found")</f>
        <v>English</v>
      </c>
      <c r="K5351" s="1">
        <f t="array" ref="K5351">_xlfn.XLOOKUP(G5351,Movies_data!$A$1:$A$41,Movies_data!$H$1:$H$41,"Not Found")</f>
        <v>7.6</v>
      </c>
      <c r="L5351" s="1" t="str">
        <f t="array" ref="L5351">_xlfn.XLOOKUP(A5351,Booking_data!$A$1:$A$6001,Booking_data!$E$1:$E$6001,"not Found")</f>
        <v>C051</v>
      </c>
      <c r="M5351" s="1" t="str">
        <f t="array" ref="M5351">_xlfn.XLOOKUP(L5351,Cinemas_data!$A$1:$A$49,Cinemas_data!$I$1:$I$49,"not Found")</f>
        <v>#NAME?</v>
      </c>
      <c r="N5351" s="1" t="str">
        <f t="array" ref="N5351">_xlfn.XLOOKUP(L5351,Cinemas_data!$A$1:$A$49,Cinemas_data!$C$1:$C$49,"not Found")</f>
        <v>Bengaluru</v>
      </c>
      <c r="O5351" s="1">
        <f t="array" ref="O5351">_xlfn.XLOOKUP(A5351,Booking_data!$A$1:$A$6001,Booking_data!$H$1:$H$6001,"not found")</f>
        <v>4</v>
      </c>
      <c r="P5351" s="1">
        <f t="array" ref="P5351">_xlfn.XLOOKUP(A5351,Booking_data!$A$1:$A$6001,Booking_data!$I$1:$I$6001,"not Found")</f>
        <v>460</v>
      </c>
      <c r="Q5351" s="1">
        <f t="shared" si="3"/>
        <v>1840</v>
      </c>
      <c r="R5351" s="1" t="str">
        <f t="array" ref="R5351">_xlfn.XLOOKUP(A5351,Booking_data!$A$1:$A$6001,Booking_data!$L$1:$L$6001,"Not Found")</f>
        <v>UPI</v>
      </c>
      <c r="S5351" s="1">
        <f t="array" ref="S5351">_xlfn.XLOOKUP(A5351,Booking_data!$A$1:$A$6001,Booking_data!$N$1:$N$6001,"not Found")</f>
        <v>44</v>
      </c>
      <c r="T5351" s="1" t="str">
        <f t="array" ref="T5351">_xlfn.XLOOKUP(A5351,Booking_data!$A$1:$A$6001,Booking_data!$O$1:$O$6001,"Not Found")</f>
        <v>Other</v>
      </c>
      <c r="U5351" s="1" t="str">
        <f t="shared" si="4"/>
        <v>Middle Age</v>
      </c>
      <c r="V5351" s="1" t="str">
        <f t="shared" si="5"/>
        <v>Medium Booking</v>
      </c>
    </row>
    <row r="5352" ht="15.75" customHeight="1">
      <c r="A5352" s="1" t="s">
        <v>5666</v>
      </c>
      <c r="B5352" s="6">
        <v>46109.0</v>
      </c>
      <c r="C5352" s="6">
        <v>46116.0</v>
      </c>
      <c r="D5352" s="7">
        <v>0.8854166666666666</v>
      </c>
      <c r="E5352" s="1" t="str">
        <f t="shared" si="1"/>
        <v>Weekend</v>
      </c>
      <c r="F5352" s="1" t="str">
        <f t="shared" si="2"/>
        <v>Mar</v>
      </c>
      <c r="G5352" s="1" t="str">
        <f t="array" ref="G5352">_xlfn.XLOOKUP(A5352,Booking_data!$A$1:$A$6001,Booking_data!$D$1:$D$6001,"not found")</f>
        <v>M016</v>
      </c>
      <c r="H5352" s="1" t="str">
        <f t="array" ref="H5352">_xlfn.XLOOKUP(G5352,Movies_data!$A$1:$A$41,Movies_data!$B$1:$B$41,"not found")</f>
        <v>Arjun Reddy</v>
      </c>
      <c r="I5352" s="1" t="str">
        <f t="array" ref="I5352">_xlfn.XLOOKUP(G5352,Movies_data!$A$1:$A$41,Movies_data!$D$1:$D$41,"not found")</f>
        <v>Drama</v>
      </c>
      <c r="J5352" s="1" t="str">
        <f t="array" ref="J5352">_xlfn.XLOOKUP(G5352,Movies_data!$A$1:$A$41,Movies_data!$C$1:$C$41,"not found")</f>
        <v>Telugu</v>
      </c>
      <c r="K5352" s="1">
        <f t="array" ref="K5352">_xlfn.XLOOKUP(G5352,Movies_data!$A$1:$A$41,Movies_data!$H$1:$H$41,"Not Found")</f>
        <v>7.7</v>
      </c>
      <c r="L5352" s="1" t="str">
        <f t="array" ref="L5352">_xlfn.XLOOKUP(A5352,Booking_data!$A$1:$A$6001,Booking_data!$E$1:$E$6001,"not Found")</f>
        <v>C083</v>
      </c>
      <c r="M5352" s="1" t="str">
        <f t="array" ref="M5352">_xlfn.XLOOKUP(L5352,Cinemas_data!$A$1:$A$49,Cinemas_data!$I$1:$I$49,"not Found")</f>
        <v>#NAME?</v>
      </c>
      <c r="N5352" s="1" t="str">
        <f t="array" ref="N5352">_xlfn.XLOOKUP(L5352,Cinemas_data!$A$1:$A$49,Cinemas_data!$C$1:$C$49,"not Found")</f>
        <v>Vijayawada</v>
      </c>
      <c r="O5352" s="1">
        <f t="array" ref="O5352">_xlfn.XLOOKUP(A5352,Booking_data!$A$1:$A$6001,Booking_data!$H$1:$H$6001,"not found")</f>
        <v>4</v>
      </c>
      <c r="P5352" s="1">
        <f t="array" ref="P5352">_xlfn.XLOOKUP(A5352,Booking_data!$A$1:$A$6001,Booking_data!$I$1:$I$6001,"not Found")</f>
        <v>460</v>
      </c>
      <c r="Q5352" s="1">
        <f t="shared" si="3"/>
        <v>1840</v>
      </c>
      <c r="R5352" s="1" t="str">
        <f t="array" ref="R5352">_xlfn.XLOOKUP(A5352,Booking_data!$A$1:$A$6001,Booking_data!$L$1:$L$6001,"Not Found")</f>
        <v>UPI</v>
      </c>
      <c r="S5352" s="1">
        <f t="array" ref="S5352">_xlfn.XLOOKUP(A5352,Booking_data!$A$1:$A$6001,Booking_data!$N$1:$N$6001,"not Found")</f>
        <v>18</v>
      </c>
      <c r="T5352" s="1" t="str">
        <f t="array" ref="T5352">_xlfn.XLOOKUP(A5352,Booking_data!$A$1:$A$6001,Booking_data!$O$1:$O$6001,"Not Found")</f>
        <v>Other</v>
      </c>
      <c r="U5352" s="1" t="str">
        <f t="shared" si="4"/>
        <v>Youngster</v>
      </c>
      <c r="V5352" s="1" t="str">
        <f t="shared" si="5"/>
        <v>Medium Booking</v>
      </c>
    </row>
    <row r="5353" ht="15.75" customHeight="1">
      <c r="A5353" s="1" t="s">
        <v>5667</v>
      </c>
      <c r="B5353" s="6">
        <v>46173.0</v>
      </c>
      <c r="C5353" s="6">
        <v>46178.0</v>
      </c>
      <c r="D5353" s="7">
        <v>0.7708333333333334</v>
      </c>
      <c r="E5353" s="1" t="str">
        <f t="shared" si="1"/>
        <v>Weekend</v>
      </c>
      <c r="F5353" s="1" t="str">
        <f t="shared" si="2"/>
        <v>May</v>
      </c>
      <c r="G5353" s="1" t="str">
        <f t="array" ref="G5353">_xlfn.XLOOKUP(A5353,Booking_data!$A$1:$A$6001,Booking_data!$D$1:$D$6001,"not found")</f>
        <v>M020</v>
      </c>
      <c r="H5353" s="1" t="str">
        <f t="array" ref="H5353">_xlfn.XLOOKUP(G5353,Movies_data!$A$1:$A$41,Movies_data!$B$1:$B$41,"not found")</f>
        <v>Jawan</v>
      </c>
      <c r="I5353" s="1" t="str">
        <f t="array" ref="I5353">_xlfn.XLOOKUP(G5353,Movies_data!$A$1:$A$41,Movies_data!$D$1:$D$41,"not found")</f>
        <v>Action</v>
      </c>
      <c r="J5353" s="1" t="str">
        <f t="array" ref="J5353">_xlfn.XLOOKUP(G5353,Movies_data!$A$1:$A$41,Movies_data!$C$1:$C$41,"not found")</f>
        <v>Hindi</v>
      </c>
      <c r="K5353" s="1">
        <f t="array" ref="K5353">_xlfn.XLOOKUP(G5353,Movies_data!$A$1:$A$41,Movies_data!$H$1:$H$41,"Not Found")</f>
        <v>7</v>
      </c>
      <c r="L5353" s="1" t="str">
        <f t="array" ref="L5353">_xlfn.XLOOKUP(A5353,Booking_data!$A$1:$A$6001,Booking_data!$E$1:$E$6001,"not Found")</f>
        <v>C021</v>
      </c>
      <c r="M5353" s="1" t="str">
        <f t="array" ref="M5353">_xlfn.XLOOKUP(L5353,Cinemas_data!$A$1:$A$49,Cinemas_data!$I$1:$I$49,"not Found")</f>
        <v>#NAME?</v>
      </c>
      <c r="N5353" s="1" t="str">
        <f t="array" ref="N5353">_xlfn.XLOOKUP(L5353,Cinemas_data!$A$1:$A$49,Cinemas_data!$C$1:$C$49,"not Found")</f>
        <v>Coimbatore</v>
      </c>
      <c r="O5353" s="1">
        <f t="array" ref="O5353">_xlfn.XLOOKUP(A5353,Booking_data!$A$1:$A$6001,Booking_data!$H$1:$H$6001,"not found")</f>
        <v>2</v>
      </c>
      <c r="P5353" s="1">
        <f t="array" ref="P5353">_xlfn.XLOOKUP(A5353,Booking_data!$A$1:$A$6001,Booking_data!$I$1:$I$6001,"not Found")</f>
        <v>220</v>
      </c>
      <c r="Q5353" s="1">
        <f t="shared" si="3"/>
        <v>440</v>
      </c>
      <c r="R5353" s="1" t="str">
        <f t="array" ref="R5353">_xlfn.XLOOKUP(A5353,Booking_data!$A$1:$A$6001,Booking_data!$L$1:$L$6001,"Not Found")</f>
        <v>Debit Card</v>
      </c>
      <c r="S5353" s="1">
        <f t="array" ref="S5353">_xlfn.XLOOKUP(A5353,Booking_data!$A$1:$A$6001,Booking_data!$N$1:$N$6001,"not Found")</f>
        <v>42</v>
      </c>
      <c r="T5353" s="1" t="str">
        <f t="array" ref="T5353">_xlfn.XLOOKUP(A5353,Booking_data!$A$1:$A$6001,Booking_data!$O$1:$O$6001,"Not Found")</f>
        <v>Other</v>
      </c>
      <c r="U5353" s="1" t="str">
        <f t="shared" si="4"/>
        <v>Middle Age</v>
      </c>
      <c r="V5353" s="1" t="str">
        <f t="shared" si="5"/>
        <v>Low Booking</v>
      </c>
    </row>
    <row r="5354" ht="15.75" customHeight="1">
      <c r="A5354" s="1" t="s">
        <v>5668</v>
      </c>
      <c r="B5354" s="6">
        <v>46037.0</v>
      </c>
      <c r="C5354" s="6">
        <v>46040.0</v>
      </c>
      <c r="D5354" s="7">
        <v>0.53125</v>
      </c>
      <c r="E5354" s="1" t="str">
        <f t="shared" si="1"/>
        <v>Weekday</v>
      </c>
      <c r="F5354" s="1" t="str">
        <f t="shared" si="2"/>
        <v>Jan</v>
      </c>
      <c r="G5354" s="1" t="str">
        <f t="array" ref="G5354">_xlfn.XLOOKUP(A5354,Booking_data!$A$1:$A$6001,Booking_data!$D$1:$D$6001,"not found")</f>
        <v>M003</v>
      </c>
      <c r="H5354" s="1" t="str">
        <f t="array" ref="H5354">_xlfn.XLOOKUP(G5354,Movies_data!$A$1:$A$41,Movies_data!$B$1:$B$41,"not found")</f>
        <v>Vikram</v>
      </c>
      <c r="I5354" s="1" t="str">
        <f t="array" ref="I5354">_xlfn.XLOOKUP(G5354,Movies_data!$A$1:$A$41,Movies_data!$D$1:$D$41,"not found")</f>
        <v>Action</v>
      </c>
      <c r="J5354" s="1" t="str">
        <f t="array" ref="J5354">_xlfn.XLOOKUP(G5354,Movies_data!$A$1:$A$41,Movies_data!$C$1:$C$41,"not found")</f>
        <v>Tamil</v>
      </c>
      <c r="K5354" s="1">
        <f t="array" ref="K5354">_xlfn.XLOOKUP(G5354,Movies_data!$A$1:$A$41,Movies_data!$H$1:$H$41,"Not Found")</f>
        <v>8.3</v>
      </c>
      <c r="L5354" s="1" t="str">
        <f t="array" ref="L5354">_xlfn.XLOOKUP(A5354,Booking_data!$A$1:$A$6001,Booking_data!$E$1:$E$6001,"not Found")</f>
        <v>C061</v>
      </c>
      <c r="M5354" s="1" t="str">
        <f t="array" ref="M5354">_xlfn.XLOOKUP(L5354,Cinemas_data!$A$1:$A$49,Cinemas_data!$I$1:$I$49,"not Found")</f>
        <v>#NAME?</v>
      </c>
      <c r="N5354" s="1" t="str">
        <f t="array" ref="N5354">_xlfn.XLOOKUP(L5354,Cinemas_data!$A$1:$A$49,Cinemas_data!$C$1:$C$49,"not Found")</f>
        <v>Mysuru</v>
      </c>
      <c r="O5354" s="1">
        <f t="array" ref="O5354">_xlfn.XLOOKUP(A5354,Booking_data!$A$1:$A$6001,Booking_data!$H$1:$H$6001,"not found")</f>
        <v>3</v>
      </c>
      <c r="P5354" s="1">
        <f t="array" ref="P5354">_xlfn.XLOOKUP(A5354,Booking_data!$A$1:$A$6001,Booking_data!$I$1:$I$6001,"not Found")</f>
        <v>260</v>
      </c>
      <c r="Q5354" s="1">
        <f t="shared" si="3"/>
        <v>780</v>
      </c>
      <c r="R5354" s="1" t="str">
        <f t="array" ref="R5354">_xlfn.XLOOKUP(A5354,Booking_data!$A$1:$A$6001,Booking_data!$L$1:$L$6001,"Not Found")</f>
        <v>Net Banking</v>
      </c>
      <c r="S5354" s="1">
        <f t="array" ref="S5354">_xlfn.XLOOKUP(A5354,Booking_data!$A$1:$A$6001,Booking_data!$N$1:$N$6001,"not Found")</f>
        <v>18</v>
      </c>
      <c r="T5354" s="1" t="str">
        <f t="array" ref="T5354">_xlfn.XLOOKUP(A5354,Booking_data!$A$1:$A$6001,Booking_data!$O$1:$O$6001,"Not Found")</f>
        <v>Female</v>
      </c>
      <c r="U5354" s="1" t="str">
        <f t="shared" si="4"/>
        <v>Youngster</v>
      </c>
      <c r="V5354" s="1" t="str">
        <f t="shared" si="5"/>
        <v>Medium Booking</v>
      </c>
    </row>
    <row r="5355" ht="15.75" customHeight="1">
      <c r="A5355" s="1" t="s">
        <v>5669</v>
      </c>
      <c r="B5355" s="6">
        <v>46130.0</v>
      </c>
      <c r="C5355" s="6">
        <v>46136.0</v>
      </c>
      <c r="D5355" s="7">
        <v>0.8854166666666666</v>
      </c>
      <c r="E5355" s="1" t="str">
        <f t="shared" si="1"/>
        <v>Weekend</v>
      </c>
      <c r="F5355" s="1" t="str">
        <f t="shared" si="2"/>
        <v>Apr</v>
      </c>
      <c r="G5355" s="1" t="str">
        <f t="array" ref="G5355">_xlfn.XLOOKUP(A5355,Booking_data!$A$1:$A$6001,Booking_data!$D$1:$D$6001,"not found")</f>
        <v>M018</v>
      </c>
      <c r="H5355" s="1" t="str">
        <f t="array" ref="H5355">_xlfn.XLOOKUP(G5355,Movies_data!$A$1:$A$41,Movies_data!$B$1:$B$41,"not found")</f>
        <v>Sita Ramam</v>
      </c>
      <c r="I5355" s="1" t="str">
        <f t="array" ref="I5355">_xlfn.XLOOKUP(G5355,Movies_data!$A$1:$A$41,Movies_data!$D$1:$D$41,"not found")</f>
        <v>Romance</v>
      </c>
      <c r="J5355" s="1" t="str">
        <f t="array" ref="J5355">_xlfn.XLOOKUP(G5355,Movies_data!$A$1:$A$41,Movies_data!$C$1:$C$41,"not found")</f>
        <v>Telugu</v>
      </c>
      <c r="K5355" s="1">
        <f t="array" ref="K5355">_xlfn.XLOOKUP(G5355,Movies_data!$A$1:$A$41,Movies_data!$H$1:$H$41,"Not Found")</f>
        <v>8.5</v>
      </c>
      <c r="L5355" s="1" t="str">
        <f t="array" ref="L5355">_xlfn.XLOOKUP(A5355,Booking_data!$A$1:$A$6001,Booking_data!$E$1:$E$6001,"not Found")</f>
        <v>C123</v>
      </c>
      <c r="M5355" s="1" t="str">
        <f t="array" ref="M5355">_xlfn.XLOOKUP(L5355,Cinemas_data!$A$1:$A$49,Cinemas_data!$I$1:$I$49,"not Found")</f>
        <v>#NAME?</v>
      </c>
      <c r="N5355" s="1" t="str">
        <f t="array" ref="N5355">_xlfn.XLOOKUP(L5355,Cinemas_data!$A$1:$A$49,Cinemas_data!$C$1:$C$49,"not Found")</f>
        <v>Noida</v>
      </c>
      <c r="O5355" s="1">
        <f t="array" ref="O5355">_xlfn.XLOOKUP(A5355,Booking_data!$A$1:$A$6001,Booking_data!$H$1:$H$6001,"not found")</f>
        <v>4</v>
      </c>
      <c r="P5355" s="1">
        <f t="array" ref="P5355">_xlfn.XLOOKUP(A5355,Booking_data!$A$1:$A$6001,Booking_data!$I$1:$I$6001,"not Found")</f>
        <v>300</v>
      </c>
      <c r="Q5355" s="1">
        <f t="shared" si="3"/>
        <v>1200</v>
      </c>
      <c r="R5355" s="1" t="str">
        <f t="array" ref="R5355">_xlfn.XLOOKUP(A5355,Booking_data!$A$1:$A$6001,Booking_data!$L$1:$L$6001,"Not Found")</f>
        <v>Wallet</v>
      </c>
      <c r="S5355" s="1">
        <f t="array" ref="S5355">_xlfn.XLOOKUP(A5355,Booking_data!$A$1:$A$6001,Booking_data!$N$1:$N$6001,"not Found")</f>
        <v>21</v>
      </c>
      <c r="T5355" s="1" t="str">
        <f t="array" ref="T5355">_xlfn.XLOOKUP(A5355,Booking_data!$A$1:$A$6001,Booking_data!$O$1:$O$6001,"Not Found")</f>
        <v>Other</v>
      </c>
      <c r="U5355" s="1" t="str">
        <f t="shared" si="4"/>
        <v>Youngster</v>
      </c>
      <c r="V5355" s="1" t="str">
        <f t="shared" si="5"/>
        <v>Medium Booking</v>
      </c>
    </row>
    <row r="5356" ht="15.75" customHeight="1">
      <c r="A5356" s="1" t="s">
        <v>5670</v>
      </c>
      <c r="B5356" s="6">
        <v>46024.0</v>
      </c>
      <c r="C5356" s="6">
        <v>46031.0</v>
      </c>
      <c r="D5356" s="7">
        <v>0.6458333333333334</v>
      </c>
      <c r="E5356" s="1" t="str">
        <f t="shared" si="1"/>
        <v>Weekday</v>
      </c>
      <c r="F5356" s="1" t="str">
        <f t="shared" si="2"/>
        <v>Jan</v>
      </c>
      <c r="G5356" s="1" t="str">
        <f t="array" ref="G5356">_xlfn.XLOOKUP(A5356,Booking_data!$A$1:$A$6001,Booking_data!$D$1:$D$6001,"not found")</f>
        <v>M023</v>
      </c>
      <c r="H5356" s="1" t="str">
        <f t="array" ref="H5356">_xlfn.XLOOKUP(G5356,Movies_data!$A$1:$A$41,Movies_data!$B$1:$B$41,"not found")</f>
        <v>Stree 2</v>
      </c>
      <c r="I5356" s="1" t="str">
        <f t="array" ref="I5356">_xlfn.XLOOKUP(G5356,Movies_data!$A$1:$A$41,Movies_data!$D$1:$D$41,"not found")</f>
        <v>Comedy</v>
      </c>
      <c r="J5356" s="1" t="str">
        <f t="array" ref="J5356">_xlfn.XLOOKUP(G5356,Movies_data!$A$1:$A$41,Movies_data!$C$1:$C$41,"not found")</f>
        <v>Hindi</v>
      </c>
      <c r="K5356" s="1">
        <f t="array" ref="K5356">_xlfn.XLOOKUP(G5356,Movies_data!$A$1:$A$41,Movies_data!$H$1:$H$41,"Not Found")</f>
        <v>6.9</v>
      </c>
      <c r="L5356" s="1" t="str">
        <f t="array" ref="L5356">_xlfn.XLOOKUP(A5356,Booking_data!$A$1:$A$6001,Booking_data!$E$1:$E$6001,"not Found")</f>
        <v>C131</v>
      </c>
      <c r="M5356" s="1" t="str">
        <f t="array" ref="M5356">_xlfn.XLOOKUP(L5356,Cinemas_data!$A$1:$A$49,Cinemas_data!$I$1:$I$49,"not Found")</f>
        <v>#NAME?</v>
      </c>
      <c r="N5356" s="1" t="str">
        <f t="array" ref="N5356">_xlfn.XLOOKUP(L5356,Cinemas_data!$A$1:$A$49,Cinemas_data!$C$1:$C$49,"not Found")</f>
        <v>Kolkata</v>
      </c>
      <c r="O5356" s="1">
        <f t="array" ref="O5356">_xlfn.XLOOKUP(A5356,Booking_data!$A$1:$A$6001,Booking_data!$H$1:$H$6001,"not found")</f>
        <v>4</v>
      </c>
      <c r="P5356" s="1">
        <f t="array" ref="P5356">_xlfn.XLOOKUP(A5356,Booking_data!$A$1:$A$6001,Booking_data!$I$1:$I$6001,"not Found")</f>
        <v>340</v>
      </c>
      <c r="Q5356" s="1">
        <f t="shared" si="3"/>
        <v>1360</v>
      </c>
      <c r="R5356" s="1" t="str">
        <f t="array" ref="R5356">_xlfn.XLOOKUP(A5356,Booking_data!$A$1:$A$6001,Booking_data!$L$1:$L$6001,"Not Found")</f>
        <v>UPI</v>
      </c>
      <c r="S5356" s="1">
        <f t="array" ref="S5356">_xlfn.XLOOKUP(A5356,Booking_data!$A$1:$A$6001,Booking_data!$N$1:$N$6001,"not Found")</f>
        <v>51</v>
      </c>
      <c r="T5356" s="1" t="str">
        <f t="array" ref="T5356">_xlfn.XLOOKUP(A5356,Booking_data!$A$1:$A$6001,Booking_data!$O$1:$O$6001,"Not Found")</f>
        <v>Female</v>
      </c>
      <c r="U5356" s="1" t="str">
        <f t="shared" si="4"/>
        <v>Above 45</v>
      </c>
      <c r="V5356" s="1" t="str">
        <f t="shared" si="5"/>
        <v>Medium Booking</v>
      </c>
    </row>
    <row r="5357" ht="15.75" customHeight="1">
      <c r="A5357" s="1" t="s">
        <v>5671</v>
      </c>
      <c r="B5357" s="6">
        <v>46032.0</v>
      </c>
      <c r="C5357" s="6">
        <v>46035.0</v>
      </c>
      <c r="D5357" s="7">
        <v>0.3958333333333333</v>
      </c>
      <c r="E5357" s="1" t="str">
        <f t="shared" si="1"/>
        <v>Weekend</v>
      </c>
      <c r="F5357" s="1" t="str">
        <f t="shared" si="2"/>
        <v>Jan</v>
      </c>
      <c r="G5357" s="1" t="str">
        <f t="array" ref="G5357">_xlfn.XLOOKUP(A5357,Booking_data!$A$1:$A$6001,Booking_data!$D$1:$D$6001,"not found")</f>
        <v>M007</v>
      </c>
      <c r="H5357" s="1" t="str">
        <f t="array" ref="H5357">_xlfn.XLOOKUP(G5357,Movies_data!$A$1:$A$41,Movies_data!$B$1:$B$41,"not found")</f>
        <v>Good Night</v>
      </c>
      <c r="I5357" s="1" t="str">
        <f t="array" ref="I5357">_xlfn.XLOOKUP(G5357,Movies_data!$A$1:$A$41,Movies_data!$D$1:$D$41,"not found")</f>
        <v>Comedy</v>
      </c>
      <c r="J5357" s="1" t="str">
        <f t="array" ref="J5357">_xlfn.XLOOKUP(G5357,Movies_data!$A$1:$A$41,Movies_data!$C$1:$C$41,"not found")</f>
        <v>Tamil</v>
      </c>
      <c r="K5357" s="1">
        <f t="array" ref="K5357">_xlfn.XLOOKUP(G5357,Movies_data!$A$1:$A$41,Movies_data!$H$1:$H$41,"Not Found")</f>
        <v>8</v>
      </c>
      <c r="L5357" s="1" t="str">
        <f t="array" ref="L5357">_xlfn.XLOOKUP(A5357,Booking_data!$A$1:$A$6001,Booking_data!$E$1:$E$6001,"not Found")</f>
        <v>C071</v>
      </c>
      <c r="M5357" s="1" t="str">
        <f t="array" ref="M5357">_xlfn.XLOOKUP(L5357,Cinemas_data!$A$1:$A$49,Cinemas_data!$I$1:$I$49,"not Found")</f>
        <v>#NAME?</v>
      </c>
      <c r="N5357" s="1" t="str">
        <f t="array" ref="N5357">_xlfn.XLOOKUP(L5357,Cinemas_data!$A$1:$A$49,Cinemas_data!$C$1:$C$49,"not Found")</f>
        <v>Hyderabad</v>
      </c>
      <c r="O5357" s="1">
        <f t="array" ref="O5357">_xlfn.XLOOKUP(A5357,Booking_data!$A$1:$A$6001,Booking_data!$H$1:$H$6001,"not found")</f>
        <v>1</v>
      </c>
      <c r="P5357" s="1">
        <f t="array" ref="P5357">_xlfn.XLOOKUP(A5357,Booking_data!$A$1:$A$6001,Booking_data!$I$1:$I$6001,"not Found")</f>
        <v>360</v>
      </c>
      <c r="Q5357" s="1">
        <f t="shared" si="3"/>
        <v>360</v>
      </c>
      <c r="R5357" s="1" t="str">
        <f t="array" ref="R5357">_xlfn.XLOOKUP(A5357,Booking_data!$A$1:$A$6001,Booking_data!$L$1:$L$6001,"Not Found")</f>
        <v>Debit Card</v>
      </c>
      <c r="S5357" s="1">
        <f t="array" ref="S5357">_xlfn.XLOOKUP(A5357,Booking_data!$A$1:$A$6001,Booking_data!$N$1:$N$6001,"not Found")</f>
        <v>21</v>
      </c>
      <c r="T5357" s="1" t="str">
        <f t="array" ref="T5357">_xlfn.XLOOKUP(A5357,Booking_data!$A$1:$A$6001,Booking_data!$O$1:$O$6001,"Not Found")</f>
        <v>Female</v>
      </c>
      <c r="U5357" s="1" t="str">
        <f t="shared" si="4"/>
        <v>Youngster</v>
      </c>
      <c r="V5357" s="1" t="str">
        <f t="shared" si="5"/>
        <v>Low Booking</v>
      </c>
    </row>
    <row r="5358" ht="15.75" customHeight="1">
      <c r="A5358" s="1" t="s">
        <v>5672</v>
      </c>
      <c r="B5358" s="6">
        <v>46108.0</v>
      </c>
      <c r="C5358" s="6">
        <v>46111.0</v>
      </c>
      <c r="D5358" s="7">
        <v>0.6458333333333334</v>
      </c>
      <c r="E5358" s="1" t="str">
        <f t="shared" si="1"/>
        <v>Weekday</v>
      </c>
      <c r="F5358" s="1" t="str">
        <f t="shared" si="2"/>
        <v>Mar</v>
      </c>
      <c r="G5358" s="1" t="str">
        <f t="array" ref="G5358">_xlfn.XLOOKUP(A5358,Booking_data!$A$1:$A$6001,Booking_data!$D$1:$D$6001,"not found")</f>
        <v>M023</v>
      </c>
      <c r="H5358" s="1" t="str">
        <f t="array" ref="H5358">_xlfn.XLOOKUP(G5358,Movies_data!$A$1:$A$41,Movies_data!$B$1:$B$41,"not found")</f>
        <v>Stree 2</v>
      </c>
      <c r="I5358" s="1" t="str">
        <f t="array" ref="I5358">_xlfn.XLOOKUP(G5358,Movies_data!$A$1:$A$41,Movies_data!$D$1:$D$41,"not found")</f>
        <v>Comedy</v>
      </c>
      <c r="J5358" s="1" t="str">
        <f t="array" ref="J5358">_xlfn.XLOOKUP(G5358,Movies_data!$A$1:$A$41,Movies_data!$C$1:$C$41,"not found")</f>
        <v>Hindi</v>
      </c>
      <c r="K5358" s="1">
        <f t="array" ref="K5358">_xlfn.XLOOKUP(G5358,Movies_data!$A$1:$A$41,Movies_data!$H$1:$H$41,"Not Found")</f>
        <v>6.9</v>
      </c>
      <c r="L5358" s="1" t="str">
        <f t="array" ref="L5358">_xlfn.XLOOKUP(A5358,Booking_data!$A$1:$A$6001,Booking_data!$E$1:$E$6001,"not Found")</f>
        <v>C143</v>
      </c>
      <c r="M5358" s="1" t="str">
        <f t="array" ref="M5358">_xlfn.XLOOKUP(L5358,Cinemas_data!$A$1:$A$49,Cinemas_data!$I$1:$I$49,"not Found")</f>
        <v>#NAME?</v>
      </c>
      <c r="N5358" s="1" t="str">
        <f t="array" ref="N5358">_xlfn.XLOOKUP(L5358,Cinemas_data!$A$1:$A$49,Cinemas_data!$C$1:$C$49,"not Found")</f>
        <v>Ahmedabad</v>
      </c>
      <c r="O5358" s="1">
        <f t="array" ref="O5358">_xlfn.XLOOKUP(A5358,Booking_data!$A$1:$A$6001,Booking_data!$H$1:$H$6001,"not found")</f>
        <v>4</v>
      </c>
      <c r="P5358" s="1">
        <f t="array" ref="P5358">_xlfn.XLOOKUP(A5358,Booking_data!$A$1:$A$6001,Booking_data!$I$1:$I$6001,"not Found")</f>
        <v>240</v>
      </c>
      <c r="Q5358" s="1">
        <f t="shared" si="3"/>
        <v>960</v>
      </c>
      <c r="R5358" s="1" t="str">
        <f t="array" ref="R5358">_xlfn.XLOOKUP(A5358,Booking_data!$A$1:$A$6001,Booking_data!$L$1:$L$6001,"Not Found")</f>
        <v>Debit Card</v>
      </c>
      <c r="S5358" s="1">
        <f t="array" ref="S5358">_xlfn.XLOOKUP(A5358,Booking_data!$A$1:$A$6001,Booking_data!$N$1:$N$6001,"not Found")</f>
        <v>49</v>
      </c>
      <c r="T5358" s="1" t="str">
        <f t="array" ref="T5358">_xlfn.XLOOKUP(A5358,Booking_data!$A$1:$A$6001,Booking_data!$O$1:$O$6001,"Not Found")</f>
        <v>Male</v>
      </c>
      <c r="U5358" s="1" t="str">
        <f t="shared" si="4"/>
        <v>Above 45</v>
      </c>
      <c r="V5358" s="1" t="str">
        <f t="shared" si="5"/>
        <v>Medium Booking</v>
      </c>
    </row>
    <row r="5359" ht="15.75" customHeight="1">
      <c r="A5359" s="1" t="s">
        <v>5673</v>
      </c>
      <c r="B5359" s="6">
        <v>46076.0</v>
      </c>
      <c r="C5359" s="6">
        <v>46082.0</v>
      </c>
      <c r="D5359" s="7">
        <v>0.8854166666666666</v>
      </c>
      <c r="E5359" s="1" t="str">
        <f t="shared" si="1"/>
        <v>Weekday</v>
      </c>
      <c r="F5359" s="1" t="str">
        <f t="shared" si="2"/>
        <v>Feb</v>
      </c>
      <c r="G5359" s="1" t="str">
        <f t="array" ref="G5359">_xlfn.XLOOKUP(A5359,Booking_data!$A$1:$A$6001,Booking_data!$D$1:$D$6001,"not found")</f>
        <v>M035</v>
      </c>
      <c r="H5359" s="1" t="str">
        <f t="array" ref="H5359">_xlfn.XLOOKUP(G5359,Movies_data!$A$1:$A$41,Movies_data!$B$1:$B$41,"not found")</f>
        <v>Aavesham</v>
      </c>
      <c r="I5359" s="1" t="str">
        <f t="array" ref="I5359">_xlfn.XLOOKUP(G5359,Movies_data!$A$1:$A$41,Movies_data!$D$1:$D$41,"not found")</f>
        <v>Comedy</v>
      </c>
      <c r="J5359" s="1" t="str">
        <f t="array" ref="J5359">_xlfn.XLOOKUP(G5359,Movies_data!$A$1:$A$41,Movies_data!$C$1:$C$41,"not found")</f>
        <v>Malayalam</v>
      </c>
      <c r="K5359" s="1">
        <f t="array" ref="K5359">_xlfn.XLOOKUP(G5359,Movies_data!$A$1:$A$41,Movies_data!$H$1:$H$41,"Not Found")</f>
        <v>7.8</v>
      </c>
      <c r="L5359" s="1" t="str">
        <f t="array" ref="L5359">_xlfn.XLOOKUP(A5359,Booking_data!$A$1:$A$6001,Booking_data!$E$1:$E$6001,"not Found")</f>
        <v>C081</v>
      </c>
      <c r="M5359" s="1" t="str">
        <f t="array" ref="M5359">_xlfn.XLOOKUP(L5359,Cinemas_data!$A$1:$A$49,Cinemas_data!$I$1:$I$49,"not Found")</f>
        <v>#NAME?</v>
      </c>
      <c r="N5359" s="1" t="str">
        <f t="array" ref="N5359">_xlfn.XLOOKUP(L5359,Cinemas_data!$A$1:$A$49,Cinemas_data!$C$1:$C$49,"not Found")</f>
        <v>Vijayawada</v>
      </c>
      <c r="O5359" s="1">
        <f t="array" ref="O5359">_xlfn.XLOOKUP(A5359,Booking_data!$A$1:$A$6001,Booking_data!$H$1:$H$6001,"not found")</f>
        <v>3</v>
      </c>
      <c r="P5359" s="1">
        <f t="array" ref="P5359">_xlfn.XLOOKUP(A5359,Booking_data!$A$1:$A$6001,Booking_data!$I$1:$I$6001,"not Found")</f>
        <v>200</v>
      </c>
      <c r="Q5359" s="1">
        <f t="shared" si="3"/>
        <v>600</v>
      </c>
      <c r="R5359" s="1" t="str">
        <f t="array" ref="R5359">_xlfn.XLOOKUP(A5359,Booking_data!$A$1:$A$6001,Booking_data!$L$1:$L$6001,"Not Found")</f>
        <v>Credit Card</v>
      </c>
      <c r="S5359" s="1">
        <f t="array" ref="S5359">_xlfn.XLOOKUP(A5359,Booking_data!$A$1:$A$6001,Booking_data!$N$1:$N$6001,"not Found")</f>
        <v>29</v>
      </c>
      <c r="T5359" s="1" t="str">
        <f t="array" ref="T5359">_xlfn.XLOOKUP(A5359,Booking_data!$A$1:$A$6001,Booking_data!$O$1:$O$6001,"Not Found")</f>
        <v>Female</v>
      </c>
      <c r="U5359" s="1" t="str">
        <f t="shared" si="4"/>
        <v>Youngster</v>
      </c>
      <c r="V5359" s="1" t="str">
        <f t="shared" si="5"/>
        <v>Medium Booking</v>
      </c>
    </row>
    <row r="5360" ht="15.75" customHeight="1">
      <c r="A5360" s="1" t="s">
        <v>5674</v>
      </c>
      <c r="B5360" s="6">
        <v>46087.0</v>
      </c>
      <c r="C5360" s="6">
        <v>46088.0</v>
      </c>
      <c r="D5360" s="7">
        <v>0.6458333333333334</v>
      </c>
      <c r="E5360" s="1" t="str">
        <f t="shared" si="1"/>
        <v>Weekday</v>
      </c>
      <c r="F5360" s="1" t="str">
        <f t="shared" si="2"/>
        <v>Mar</v>
      </c>
      <c r="G5360" s="1" t="str">
        <f t="array" ref="G5360">_xlfn.XLOOKUP(A5360,Booking_data!$A$1:$A$6001,Booking_data!$D$1:$D$6001,"not found")</f>
        <v>M039</v>
      </c>
      <c r="H5360" s="1" t="str">
        <f t="array" ref="H5360">_xlfn.XLOOKUP(G5360,Movies_data!$A$1:$A$41,Movies_data!$B$1:$B$41,"not found")</f>
        <v>Dune: Part Two</v>
      </c>
      <c r="I5360" s="1" t="str">
        <f t="array" ref="I5360">_xlfn.XLOOKUP(G5360,Movies_data!$A$1:$A$41,Movies_data!$D$1:$D$41,"not found")</f>
        <v>Sci-Fi</v>
      </c>
      <c r="J5360" s="1" t="str">
        <f t="array" ref="J5360">_xlfn.XLOOKUP(G5360,Movies_data!$A$1:$A$41,Movies_data!$C$1:$C$41,"not found")</f>
        <v>English</v>
      </c>
      <c r="K5360" s="1">
        <f t="array" ref="K5360">_xlfn.XLOOKUP(G5360,Movies_data!$A$1:$A$41,Movies_data!$H$1:$H$41,"Not Found")</f>
        <v>8.5</v>
      </c>
      <c r="L5360" s="1" t="str">
        <f t="array" ref="L5360">_xlfn.XLOOKUP(A5360,Booking_data!$A$1:$A$6001,Booking_data!$E$1:$E$6001,"not Found")</f>
        <v>C083</v>
      </c>
      <c r="M5360" s="1" t="str">
        <f t="array" ref="M5360">_xlfn.XLOOKUP(L5360,Cinemas_data!$A$1:$A$49,Cinemas_data!$I$1:$I$49,"not Found")</f>
        <v>#NAME?</v>
      </c>
      <c r="N5360" s="1" t="str">
        <f t="array" ref="N5360">_xlfn.XLOOKUP(L5360,Cinemas_data!$A$1:$A$49,Cinemas_data!$C$1:$C$49,"not Found")</f>
        <v>Vijayawada</v>
      </c>
      <c r="O5360" s="1">
        <f t="array" ref="O5360">_xlfn.XLOOKUP(A5360,Booking_data!$A$1:$A$6001,Booking_data!$H$1:$H$6001,"not found")</f>
        <v>2</v>
      </c>
      <c r="P5360" s="1">
        <f t="array" ref="P5360">_xlfn.XLOOKUP(A5360,Booking_data!$A$1:$A$6001,Booking_data!$I$1:$I$6001,"not Found")</f>
        <v>280</v>
      </c>
      <c r="Q5360" s="1">
        <f t="shared" si="3"/>
        <v>560</v>
      </c>
      <c r="R5360" s="1" t="str">
        <f t="array" ref="R5360">_xlfn.XLOOKUP(A5360,Booking_data!$A$1:$A$6001,Booking_data!$L$1:$L$6001,"Not Found")</f>
        <v>Net Banking</v>
      </c>
      <c r="S5360" s="1">
        <f t="array" ref="S5360">_xlfn.XLOOKUP(A5360,Booking_data!$A$1:$A$6001,Booking_data!$N$1:$N$6001,"not Found")</f>
        <v>43</v>
      </c>
      <c r="T5360" s="1" t="str">
        <f t="array" ref="T5360">_xlfn.XLOOKUP(A5360,Booking_data!$A$1:$A$6001,Booking_data!$O$1:$O$6001,"Not Found")</f>
        <v>Female</v>
      </c>
      <c r="U5360" s="1" t="str">
        <f t="shared" si="4"/>
        <v>Middle Age</v>
      </c>
      <c r="V5360" s="1" t="str">
        <f t="shared" si="5"/>
        <v>Low Booking</v>
      </c>
    </row>
    <row r="5361" ht="15.75" customHeight="1">
      <c r="A5361" s="1" t="s">
        <v>5675</v>
      </c>
      <c r="B5361" s="6">
        <v>46203.0</v>
      </c>
      <c r="C5361" s="6">
        <v>46206.0</v>
      </c>
      <c r="D5361" s="7">
        <v>0.6458333333333334</v>
      </c>
      <c r="E5361" s="1" t="str">
        <f t="shared" si="1"/>
        <v>Weekday</v>
      </c>
      <c r="F5361" s="1" t="str">
        <f t="shared" si="2"/>
        <v>Jun</v>
      </c>
      <c r="G5361" s="1" t="str">
        <f t="array" ref="G5361">_xlfn.XLOOKUP(A5361,Booking_data!$A$1:$A$6001,Booking_data!$D$1:$D$6001,"not found")</f>
        <v>M032</v>
      </c>
      <c r="H5361" s="1" t="str">
        <f t="array" ref="H5361">_xlfn.XLOOKUP(G5361,Movies_data!$A$1:$A$41,Movies_data!$B$1:$B$41,"not found")</f>
        <v>Premam</v>
      </c>
      <c r="I5361" s="1" t="str">
        <f t="array" ref="I5361">_xlfn.XLOOKUP(G5361,Movies_data!$A$1:$A$41,Movies_data!$D$1:$D$41,"not found")</f>
        <v>Romance</v>
      </c>
      <c r="J5361" s="1" t="str">
        <f t="array" ref="J5361">_xlfn.XLOOKUP(G5361,Movies_data!$A$1:$A$41,Movies_data!$C$1:$C$41,"not found")</f>
        <v>Malayalam</v>
      </c>
      <c r="K5361" s="1">
        <f t="array" ref="K5361">_xlfn.XLOOKUP(G5361,Movies_data!$A$1:$A$41,Movies_data!$H$1:$H$41,"Not Found")</f>
        <v>8.3</v>
      </c>
      <c r="L5361" s="1" t="str">
        <f t="array" ref="L5361">_xlfn.XLOOKUP(A5361,Booking_data!$A$1:$A$6001,Booking_data!$E$1:$E$6001,"not Found")</f>
        <v>C012</v>
      </c>
      <c r="M5361" s="1" t="str">
        <f t="array" ref="M5361">_xlfn.XLOOKUP(L5361,Cinemas_data!$A$1:$A$49,Cinemas_data!$I$1:$I$49,"not Found")</f>
        <v>#NAME?</v>
      </c>
      <c r="N5361" s="1" t="str">
        <f t="array" ref="N5361">_xlfn.XLOOKUP(L5361,Cinemas_data!$A$1:$A$49,Cinemas_data!$C$1:$C$49,"not Found")</f>
        <v>Chennai</v>
      </c>
      <c r="O5361" s="1">
        <f t="array" ref="O5361">_xlfn.XLOOKUP(A5361,Booking_data!$A$1:$A$6001,Booking_data!$H$1:$H$6001,"not found")</f>
        <v>2</v>
      </c>
      <c r="P5361" s="1">
        <f t="array" ref="P5361">_xlfn.XLOOKUP(A5361,Booking_data!$A$1:$A$6001,Booking_data!$I$1:$I$6001,"not Found")</f>
        <v>160</v>
      </c>
      <c r="Q5361" s="1">
        <f t="shared" si="3"/>
        <v>320</v>
      </c>
      <c r="R5361" s="1" t="str">
        <f t="array" ref="R5361">_xlfn.XLOOKUP(A5361,Booking_data!$A$1:$A$6001,Booking_data!$L$1:$L$6001,"Not Found")</f>
        <v>Debit Card</v>
      </c>
      <c r="S5361" s="1">
        <f t="array" ref="S5361">_xlfn.XLOOKUP(A5361,Booking_data!$A$1:$A$6001,Booking_data!$N$1:$N$6001,"not Found")</f>
        <v>45</v>
      </c>
      <c r="T5361" s="1" t="str">
        <f t="array" ref="T5361">_xlfn.XLOOKUP(A5361,Booking_data!$A$1:$A$6001,Booking_data!$O$1:$O$6001,"Not Found")</f>
        <v>Other</v>
      </c>
      <c r="U5361" s="1" t="str">
        <f t="shared" si="4"/>
        <v>Above 45</v>
      </c>
      <c r="V5361" s="1" t="str">
        <f t="shared" si="5"/>
        <v>Low Booking</v>
      </c>
    </row>
    <row r="5362" ht="15.75" customHeight="1">
      <c r="A5362" s="1" t="s">
        <v>5676</v>
      </c>
      <c r="B5362" s="6">
        <v>46121.0</v>
      </c>
      <c r="C5362" s="6">
        <v>46123.0</v>
      </c>
      <c r="D5362" s="7">
        <v>0.53125</v>
      </c>
      <c r="E5362" s="1" t="str">
        <f t="shared" si="1"/>
        <v>Weekday</v>
      </c>
      <c r="F5362" s="1" t="str">
        <f t="shared" si="2"/>
        <v>Apr</v>
      </c>
      <c r="G5362" s="1" t="str">
        <f t="array" ref="G5362">_xlfn.XLOOKUP(A5362,Booking_data!$A$1:$A$6001,Booking_data!$D$1:$D$6001,"not found")</f>
        <v>M013</v>
      </c>
      <c r="H5362" s="1" t="str">
        <f t="array" ref="H5362">_xlfn.XLOOKUP(G5362,Movies_data!$A$1:$A$41,Movies_data!$B$1:$B$41,"not found")</f>
        <v>Salaar</v>
      </c>
      <c r="I5362" s="1" t="str">
        <f t="array" ref="I5362">_xlfn.XLOOKUP(G5362,Movies_data!$A$1:$A$41,Movies_data!$D$1:$D$41,"not found")</f>
        <v>Action</v>
      </c>
      <c r="J5362" s="1" t="str">
        <f t="array" ref="J5362">_xlfn.XLOOKUP(G5362,Movies_data!$A$1:$A$41,Movies_data!$C$1:$C$41,"not found")</f>
        <v>Telugu</v>
      </c>
      <c r="K5362" s="1">
        <f t="array" ref="K5362">_xlfn.XLOOKUP(G5362,Movies_data!$A$1:$A$41,Movies_data!$H$1:$H$41,"Not Found")</f>
        <v>6.5</v>
      </c>
      <c r="L5362" s="1" t="str">
        <f t="array" ref="L5362">_xlfn.XLOOKUP(A5362,Booking_data!$A$1:$A$6001,Booking_data!$E$1:$E$6001,"not Found")</f>
        <v>C081</v>
      </c>
      <c r="M5362" s="1" t="str">
        <f t="array" ref="M5362">_xlfn.XLOOKUP(L5362,Cinemas_data!$A$1:$A$49,Cinemas_data!$I$1:$I$49,"not Found")</f>
        <v>#NAME?</v>
      </c>
      <c r="N5362" s="1" t="str">
        <f t="array" ref="N5362">_xlfn.XLOOKUP(L5362,Cinemas_data!$A$1:$A$49,Cinemas_data!$C$1:$C$49,"not Found")</f>
        <v>Vijayawada</v>
      </c>
      <c r="O5362" s="1">
        <f t="array" ref="O5362">_xlfn.XLOOKUP(A5362,Booking_data!$A$1:$A$6001,Booking_data!$H$1:$H$6001,"not found")</f>
        <v>4</v>
      </c>
      <c r="P5362" s="1">
        <f t="array" ref="P5362">_xlfn.XLOOKUP(A5362,Booking_data!$A$1:$A$6001,Booking_data!$I$1:$I$6001,"not Found")</f>
        <v>280</v>
      </c>
      <c r="Q5362" s="1">
        <f t="shared" si="3"/>
        <v>1120</v>
      </c>
      <c r="R5362" s="1" t="str">
        <f t="array" ref="R5362">_xlfn.XLOOKUP(A5362,Booking_data!$A$1:$A$6001,Booking_data!$L$1:$L$6001,"Not Found")</f>
        <v>UPI</v>
      </c>
      <c r="S5362" s="1">
        <f t="array" ref="S5362">_xlfn.XLOOKUP(A5362,Booking_data!$A$1:$A$6001,Booking_data!$N$1:$N$6001,"not Found")</f>
        <v>57</v>
      </c>
      <c r="T5362" s="1" t="str">
        <f t="array" ref="T5362">_xlfn.XLOOKUP(A5362,Booking_data!$A$1:$A$6001,Booking_data!$O$1:$O$6001,"Not Found")</f>
        <v>Other</v>
      </c>
      <c r="U5362" s="1" t="str">
        <f t="shared" si="4"/>
        <v>Above 45</v>
      </c>
      <c r="V5362" s="1" t="str">
        <f t="shared" si="5"/>
        <v>Medium Booking</v>
      </c>
    </row>
    <row r="5363" ht="15.75" customHeight="1">
      <c r="A5363" s="1" t="s">
        <v>5677</v>
      </c>
      <c r="B5363" s="6">
        <v>46197.0</v>
      </c>
      <c r="C5363" s="6">
        <v>46199.0</v>
      </c>
      <c r="D5363" s="7">
        <v>0.7708333333333334</v>
      </c>
      <c r="E5363" s="1" t="str">
        <f t="shared" si="1"/>
        <v>Weekday</v>
      </c>
      <c r="F5363" s="1" t="str">
        <f t="shared" si="2"/>
        <v>Jun</v>
      </c>
      <c r="G5363" s="1" t="str">
        <f t="array" ref="G5363">_xlfn.XLOOKUP(A5363,Booking_data!$A$1:$A$6001,Booking_data!$D$1:$D$6001,"not found")</f>
        <v>M007</v>
      </c>
      <c r="H5363" s="1" t="str">
        <f t="array" ref="H5363">_xlfn.XLOOKUP(G5363,Movies_data!$A$1:$A$41,Movies_data!$B$1:$B$41,"not found")</f>
        <v>Good Night</v>
      </c>
      <c r="I5363" s="1" t="str">
        <f t="array" ref="I5363">_xlfn.XLOOKUP(G5363,Movies_data!$A$1:$A$41,Movies_data!$D$1:$D$41,"not found")</f>
        <v>Comedy</v>
      </c>
      <c r="J5363" s="1" t="str">
        <f t="array" ref="J5363">_xlfn.XLOOKUP(G5363,Movies_data!$A$1:$A$41,Movies_data!$C$1:$C$41,"not found")</f>
        <v>Tamil</v>
      </c>
      <c r="K5363" s="1">
        <f t="array" ref="K5363">_xlfn.XLOOKUP(G5363,Movies_data!$A$1:$A$41,Movies_data!$H$1:$H$41,"Not Found")</f>
        <v>8</v>
      </c>
      <c r="L5363" s="1" t="str">
        <f t="array" ref="L5363">_xlfn.XLOOKUP(A5363,Booking_data!$A$1:$A$6001,Booking_data!$E$1:$E$6001,"not Found")</f>
        <v>C022</v>
      </c>
      <c r="M5363" s="1" t="str">
        <f t="array" ref="M5363">_xlfn.XLOOKUP(L5363,Cinemas_data!$A$1:$A$49,Cinemas_data!$I$1:$I$49,"not Found")</f>
        <v>#NAME?</v>
      </c>
      <c r="N5363" s="1" t="str">
        <f t="array" ref="N5363">_xlfn.XLOOKUP(L5363,Cinemas_data!$A$1:$A$49,Cinemas_data!$C$1:$C$49,"not Found")</f>
        <v>Coimbatore</v>
      </c>
      <c r="O5363" s="1">
        <f t="array" ref="O5363">_xlfn.XLOOKUP(A5363,Booking_data!$A$1:$A$6001,Booking_data!$H$1:$H$6001,"not found")</f>
        <v>3</v>
      </c>
      <c r="P5363" s="1">
        <f t="array" ref="P5363">_xlfn.XLOOKUP(A5363,Booking_data!$A$1:$A$6001,Booking_data!$I$1:$I$6001,"not Found")</f>
        <v>200</v>
      </c>
      <c r="Q5363" s="1">
        <f t="shared" si="3"/>
        <v>600</v>
      </c>
      <c r="R5363" s="1" t="str">
        <f t="array" ref="R5363">_xlfn.XLOOKUP(A5363,Booking_data!$A$1:$A$6001,Booking_data!$L$1:$L$6001,"Not Found")</f>
        <v>Credit Card</v>
      </c>
      <c r="S5363" s="1">
        <f t="array" ref="S5363">_xlfn.XLOOKUP(A5363,Booking_data!$A$1:$A$6001,Booking_data!$N$1:$N$6001,"not Found")</f>
        <v>30</v>
      </c>
      <c r="T5363" s="1" t="str">
        <f t="array" ref="T5363">_xlfn.XLOOKUP(A5363,Booking_data!$A$1:$A$6001,Booking_data!$O$1:$O$6001,"Not Found")</f>
        <v>Male</v>
      </c>
      <c r="U5363" s="1" t="str">
        <f t="shared" si="4"/>
        <v>Middle Age</v>
      </c>
      <c r="V5363" s="1" t="str">
        <f t="shared" si="5"/>
        <v>Medium Booking</v>
      </c>
    </row>
    <row r="5364" ht="15.75" customHeight="1">
      <c r="A5364" s="1" t="s">
        <v>5678</v>
      </c>
      <c r="B5364" s="6">
        <v>46097.0</v>
      </c>
      <c r="C5364" s="6">
        <v>46099.0</v>
      </c>
      <c r="D5364" s="7">
        <v>0.9375</v>
      </c>
      <c r="E5364" s="1" t="str">
        <f t="shared" si="1"/>
        <v>Weekday</v>
      </c>
      <c r="F5364" s="1" t="str">
        <f t="shared" si="2"/>
        <v>Mar</v>
      </c>
      <c r="G5364" s="1" t="str">
        <f t="array" ref="G5364">_xlfn.XLOOKUP(A5364,Booking_data!$A$1:$A$6001,Booking_data!$D$1:$D$6001,"not found")</f>
        <v>M030</v>
      </c>
      <c r="H5364" s="1" t="str">
        <f t="array" ref="H5364">_xlfn.XLOOKUP(G5364,Movies_data!$A$1:$A$41,Movies_data!$B$1:$B$41,"not found")</f>
        <v>Kirik Party</v>
      </c>
      <c r="I5364" s="1" t="str">
        <f t="array" ref="I5364">_xlfn.XLOOKUP(G5364,Movies_data!$A$1:$A$41,Movies_data!$D$1:$D$41,"not found")</f>
        <v>Comedy</v>
      </c>
      <c r="J5364" s="1" t="str">
        <f t="array" ref="J5364">_xlfn.XLOOKUP(G5364,Movies_data!$A$1:$A$41,Movies_data!$C$1:$C$41,"not found")</f>
        <v>Kannada</v>
      </c>
      <c r="K5364" s="1">
        <f t="array" ref="K5364">_xlfn.XLOOKUP(G5364,Movies_data!$A$1:$A$41,Movies_data!$H$1:$H$41,"Not Found")</f>
        <v>8</v>
      </c>
      <c r="L5364" s="1" t="str">
        <f t="array" ref="L5364">_xlfn.XLOOKUP(A5364,Booking_data!$A$1:$A$6001,Booking_data!$E$1:$E$6001,"not Found")</f>
        <v>C031</v>
      </c>
      <c r="M5364" s="1" t="str">
        <f t="array" ref="M5364">_xlfn.XLOOKUP(L5364,Cinemas_data!$A$1:$A$49,Cinemas_data!$I$1:$I$49,"not Found")</f>
        <v>#NAME?</v>
      </c>
      <c r="N5364" s="1" t="str">
        <f t="array" ref="N5364">_xlfn.XLOOKUP(L5364,Cinemas_data!$A$1:$A$49,Cinemas_data!$C$1:$C$49,"not Found")</f>
        <v>Madurai</v>
      </c>
      <c r="O5364" s="1">
        <f t="array" ref="O5364">_xlfn.XLOOKUP(A5364,Booking_data!$A$1:$A$6001,Booking_data!$H$1:$H$6001,"not found")</f>
        <v>2</v>
      </c>
      <c r="P5364" s="1">
        <f t="array" ref="P5364">_xlfn.XLOOKUP(A5364,Booking_data!$A$1:$A$6001,Booking_data!$I$1:$I$6001,"not Found")</f>
        <v>240</v>
      </c>
      <c r="Q5364" s="1">
        <f t="shared" si="3"/>
        <v>480</v>
      </c>
      <c r="R5364" s="1" t="str">
        <f t="array" ref="R5364">_xlfn.XLOOKUP(A5364,Booking_data!$A$1:$A$6001,Booking_data!$L$1:$L$6001,"Not Found")</f>
        <v>Net Banking</v>
      </c>
      <c r="S5364" s="1">
        <f t="array" ref="S5364">_xlfn.XLOOKUP(A5364,Booking_data!$A$1:$A$6001,Booking_data!$N$1:$N$6001,"not Found")</f>
        <v>55</v>
      </c>
      <c r="T5364" s="1" t="str">
        <f t="array" ref="T5364">_xlfn.XLOOKUP(A5364,Booking_data!$A$1:$A$6001,Booking_data!$O$1:$O$6001,"Not Found")</f>
        <v>Other</v>
      </c>
      <c r="U5364" s="1" t="str">
        <f t="shared" si="4"/>
        <v>Above 45</v>
      </c>
      <c r="V5364" s="1" t="str">
        <f t="shared" si="5"/>
        <v>Low Booking</v>
      </c>
    </row>
    <row r="5365" ht="15.75" customHeight="1">
      <c r="A5365" s="1" t="s">
        <v>5679</v>
      </c>
      <c r="B5365" s="6">
        <v>46130.0</v>
      </c>
      <c r="C5365" s="6">
        <v>46130.0</v>
      </c>
      <c r="D5365" s="7">
        <v>0.3958333333333333</v>
      </c>
      <c r="E5365" s="1" t="str">
        <f t="shared" si="1"/>
        <v>Weekend</v>
      </c>
      <c r="F5365" s="1" t="str">
        <f t="shared" si="2"/>
        <v>Apr</v>
      </c>
      <c r="G5365" s="1" t="str">
        <f t="array" ref="G5365">_xlfn.XLOOKUP(A5365,Booking_data!$A$1:$A$6001,Booking_data!$D$1:$D$6001,"not found")</f>
        <v>M019</v>
      </c>
      <c r="H5365" s="1" t="str">
        <f t="array" ref="H5365">_xlfn.XLOOKUP(G5365,Movies_data!$A$1:$A$41,Movies_data!$B$1:$B$41,"not found")</f>
        <v>Animal</v>
      </c>
      <c r="I5365" s="1" t="str">
        <f t="array" ref="I5365">_xlfn.XLOOKUP(G5365,Movies_data!$A$1:$A$41,Movies_data!$D$1:$D$41,"not found")</f>
        <v>Drama</v>
      </c>
      <c r="J5365" s="1" t="str">
        <f t="array" ref="J5365">_xlfn.XLOOKUP(G5365,Movies_data!$A$1:$A$41,Movies_data!$C$1:$C$41,"not found")</f>
        <v>Hindi</v>
      </c>
      <c r="K5365" s="1">
        <f t="array" ref="K5365">_xlfn.XLOOKUP(G5365,Movies_data!$A$1:$A$41,Movies_data!$H$1:$H$41,"Not Found")</f>
        <v>6.1</v>
      </c>
      <c r="L5365" s="1" t="str">
        <f t="array" ref="L5365">_xlfn.XLOOKUP(A5365,Booking_data!$A$1:$A$6001,Booking_data!$E$1:$E$6001,"not Found")</f>
        <v>C112</v>
      </c>
      <c r="M5365" s="1" t="str">
        <f t="array" ref="M5365">_xlfn.XLOOKUP(L5365,Cinemas_data!$A$1:$A$49,Cinemas_data!$I$1:$I$49,"not Found")</f>
        <v>#NAME?</v>
      </c>
      <c r="N5365" s="1" t="str">
        <f t="array" ref="N5365">_xlfn.XLOOKUP(L5365,Cinemas_data!$A$1:$A$49,Cinemas_data!$C$1:$C$49,"not Found")</f>
        <v>Delhi</v>
      </c>
      <c r="O5365" s="1">
        <f t="array" ref="O5365">_xlfn.XLOOKUP(A5365,Booking_data!$A$1:$A$6001,Booking_data!$H$1:$H$6001,"not found")</f>
        <v>3</v>
      </c>
      <c r="P5365" s="1">
        <f t="array" ref="P5365">_xlfn.XLOOKUP(A5365,Booking_data!$A$1:$A$6001,Booking_data!$I$1:$I$6001,"not Found")</f>
        <v>240</v>
      </c>
      <c r="Q5365" s="1">
        <f t="shared" si="3"/>
        <v>720</v>
      </c>
      <c r="R5365" s="1" t="str">
        <f t="array" ref="R5365">_xlfn.XLOOKUP(A5365,Booking_data!$A$1:$A$6001,Booking_data!$L$1:$L$6001,"Not Found")</f>
        <v>UPI</v>
      </c>
      <c r="S5365" s="1">
        <f t="array" ref="S5365">_xlfn.XLOOKUP(A5365,Booking_data!$A$1:$A$6001,Booking_data!$N$1:$N$6001,"not Found")</f>
        <v>41</v>
      </c>
      <c r="T5365" s="1" t="str">
        <f t="array" ref="T5365">_xlfn.XLOOKUP(A5365,Booking_data!$A$1:$A$6001,Booking_data!$O$1:$O$6001,"Not Found")</f>
        <v>Male</v>
      </c>
      <c r="U5365" s="1" t="str">
        <f t="shared" si="4"/>
        <v>Middle Age</v>
      </c>
      <c r="V5365" s="1" t="str">
        <f t="shared" si="5"/>
        <v>Medium Booking</v>
      </c>
    </row>
    <row r="5366" ht="15.75" customHeight="1">
      <c r="A5366" s="1" t="s">
        <v>5680</v>
      </c>
      <c r="B5366" s="6">
        <v>46184.0</v>
      </c>
      <c r="C5366" s="6">
        <v>46190.0</v>
      </c>
      <c r="D5366" s="7">
        <v>0.3958333333333333</v>
      </c>
      <c r="E5366" s="1" t="str">
        <f t="shared" si="1"/>
        <v>Weekday</v>
      </c>
      <c r="F5366" s="1" t="str">
        <f t="shared" si="2"/>
        <v>Jun</v>
      </c>
      <c r="G5366" s="1" t="str">
        <f t="array" ref="G5366">_xlfn.XLOOKUP(A5366,Booking_data!$A$1:$A$6001,Booking_data!$D$1:$D$6001,"not found")</f>
        <v>M029</v>
      </c>
      <c r="H5366" s="1" t="str">
        <f t="array" ref="H5366">_xlfn.XLOOKUP(G5366,Movies_data!$A$1:$A$41,Movies_data!$B$1:$B$41,"not found")</f>
        <v>777 Charlie</v>
      </c>
      <c r="I5366" s="1" t="str">
        <f t="array" ref="I5366">_xlfn.XLOOKUP(G5366,Movies_data!$A$1:$A$41,Movies_data!$D$1:$D$41,"not found")</f>
        <v>Adventure</v>
      </c>
      <c r="J5366" s="1" t="str">
        <f t="array" ref="J5366">_xlfn.XLOOKUP(G5366,Movies_data!$A$1:$A$41,Movies_data!$C$1:$C$41,"not found")</f>
        <v>Kannada</v>
      </c>
      <c r="K5366" s="1">
        <f t="array" ref="K5366">_xlfn.XLOOKUP(G5366,Movies_data!$A$1:$A$41,Movies_data!$H$1:$H$41,"Not Found")</f>
        <v>8.7</v>
      </c>
      <c r="L5366" s="1" t="str">
        <f t="array" ref="L5366">_xlfn.XLOOKUP(A5366,Booking_data!$A$1:$A$6001,Booking_data!$E$1:$E$6001,"not Found")</f>
        <v>C121</v>
      </c>
      <c r="M5366" s="1" t="str">
        <f t="array" ref="M5366">_xlfn.XLOOKUP(L5366,Cinemas_data!$A$1:$A$49,Cinemas_data!$I$1:$I$49,"not Found")</f>
        <v>#NAME?</v>
      </c>
      <c r="N5366" s="1" t="str">
        <f t="array" ref="N5366">_xlfn.XLOOKUP(L5366,Cinemas_data!$A$1:$A$49,Cinemas_data!$C$1:$C$49,"not Found")</f>
        <v>Noida</v>
      </c>
      <c r="O5366" s="1">
        <f t="array" ref="O5366">_xlfn.XLOOKUP(A5366,Booking_data!$A$1:$A$6001,Booking_data!$H$1:$H$6001,"not found")</f>
        <v>2</v>
      </c>
      <c r="P5366" s="1">
        <f t="array" ref="P5366">_xlfn.XLOOKUP(A5366,Booking_data!$A$1:$A$6001,Booking_data!$I$1:$I$6001,"not Found")</f>
        <v>320</v>
      </c>
      <c r="Q5366" s="1">
        <f t="shared" si="3"/>
        <v>640</v>
      </c>
      <c r="R5366" s="1" t="str">
        <f t="array" ref="R5366">_xlfn.XLOOKUP(A5366,Booking_data!$A$1:$A$6001,Booking_data!$L$1:$L$6001,"Not Found")</f>
        <v>Net Banking</v>
      </c>
      <c r="S5366" s="1">
        <f t="array" ref="S5366">_xlfn.XLOOKUP(A5366,Booking_data!$A$1:$A$6001,Booking_data!$N$1:$N$6001,"not Found")</f>
        <v>32</v>
      </c>
      <c r="T5366" s="1" t="str">
        <f t="array" ref="T5366">_xlfn.XLOOKUP(A5366,Booking_data!$A$1:$A$6001,Booking_data!$O$1:$O$6001,"Not Found")</f>
        <v>Female</v>
      </c>
      <c r="U5366" s="1" t="str">
        <f t="shared" si="4"/>
        <v>Middle Age</v>
      </c>
      <c r="V5366" s="1" t="str">
        <f t="shared" si="5"/>
        <v>Low Booking</v>
      </c>
    </row>
    <row r="5367" ht="15.75" customHeight="1">
      <c r="A5367" s="1" t="s">
        <v>5681</v>
      </c>
      <c r="B5367" s="6">
        <v>46138.0</v>
      </c>
      <c r="C5367" s="6">
        <v>46142.0</v>
      </c>
      <c r="D5367" s="7">
        <v>0.6458333333333334</v>
      </c>
      <c r="E5367" s="1" t="str">
        <f t="shared" si="1"/>
        <v>Weekend</v>
      </c>
      <c r="F5367" s="1" t="str">
        <f t="shared" si="2"/>
        <v>Apr</v>
      </c>
      <c r="G5367" s="1" t="str">
        <f t="array" ref="G5367">_xlfn.XLOOKUP(A5367,Booking_data!$A$1:$A$6001,Booking_data!$D$1:$D$6001,"not found")</f>
        <v>M008</v>
      </c>
      <c r="H5367" s="1" t="str">
        <f t="array" ref="H5367">_xlfn.XLOOKUP(G5367,Movies_data!$A$1:$A$41,Movies_data!$B$1:$B$41,"not found")</f>
        <v>Love Today</v>
      </c>
      <c r="I5367" s="1" t="str">
        <f t="array" ref="I5367">_xlfn.XLOOKUP(G5367,Movies_data!$A$1:$A$41,Movies_data!$D$1:$D$41,"not found")</f>
        <v>Romance</v>
      </c>
      <c r="J5367" s="1" t="str">
        <f t="array" ref="J5367">_xlfn.XLOOKUP(G5367,Movies_data!$A$1:$A$41,Movies_data!$C$1:$C$41,"not found")</f>
        <v>Tamil</v>
      </c>
      <c r="K5367" s="1">
        <f t="array" ref="K5367">_xlfn.XLOOKUP(G5367,Movies_data!$A$1:$A$41,Movies_data!$H$1:$H$41,"Not Found")</f>
        <v>7.4</v>
      </c>
      <c r="L5367" s="1" t="str">
        <f t="array" ref="L5367">_xlfn.XLOOKUP(A5367,Booking_data!$A$1:$A$6001,Booking_data!$E$1:$E$6001,"not Found")</f>
        <v>C103</v>
      </c>
      <c r="M5367" s="1" t="str">
        <f t="array" ref="M5367">_xlfn.XLOOKUP(L5367,Cinemas_data!$A$1:$A$49,Cinemas_data!$I$1:$I$49,"not Found")</f>
        <v>#NAME?</v>
      </c>
      <c r="N5367" s="1" t="str">
        <f t="array" ref="N5367">_xlfn.XLOOKUP(L5367,Cinemas_data!$A$1:$A$49,Cinemas_data!$C$1:$C$49,"not Found")</f>
        <v>Pune</v>
      </c>
      <c r="O5367" s="1">
        <f t="array" ref="O5367">_xlfn.XLOOKUP(A5367,Booking_data!$A$1:$A$6001,Booking_data!$H$1:$H$6001,"not found")</f>
        <v>1</v>
      </c>
      <c r="P5367" s="1">
        <f t="array" ref="P5367">_xlfn.XLOOKUP(A5367,Booking_data!$A$1:$A$6001,Booking_data!$I$1:$I$6001,"not Found")</f>
        <v>260</v>
      </c>
      <c r="Q5367" s="1">
        <f t="shared" si="3"/>
        <v>260</v>
      </c>
      <c r="R5367" s="1" t="str">
        <f t="array" ref="R5367">_xlfn.XLOOKUP(A5367,Booking_data!$A$1:$A$6001,Booking_data!$L$1:$L$6001,"Not Found")</f>
        <v>Credit Card</v>
      </c>
      <c r="S5367" s="1">
        <f t="array" ref="S5367">_xlfn.XLOOKUP(A5367,Booking_data!$A$1:$A$6001,Booking_data!$N$1:$N$6001,"not Found")</f>
        <v>26</v>
      </c>
      <c r="T5367" s="1" t="str">
        <f t="array" ref="T5367">_xlfn.XLOOKUP(A5367,Booking_data!$A$1:$A$6001,Booking_data!$O$1:$O$6001,"Not Found")</f>
        <v>Other</v>
      </c>
      <c r="U5367" s="1" t="str">
        <f t="shared" si="4"/>
        <v>Youngster</v>
      </c>
      <c r="V5367" s="1" t="str">
        <f t="shared" si="5"/>
        <v>Low Booking</v>
      </c>
    </row>
    <row r="5368" ht="15.75" customHeight="1">
      <c r="A5368" s="1" t="s">
        <v>5682</v>
      </c>
      <c r="B5368" s="6">
        <v>46040.0</v>
      </c>
      <c r="C5368" s="6">
        <v>46046.0</v>
      </c>
      <c r="D5368" s="7">
        <v>0.6458333333333334</v>
      </c>
      <c r="E5368" s="1" t="str">
        <f t="shared" si="1"/>
        <v>Weekend</v>
      </c>
      <c r="F5368" s="1" t="str">
        <f t="shared" si="2"/>
        <v>Jan</v>
      </c>
      <c r="G5368" s="1" t="str">
        <f t="array" ref="G5368">_xlfn.XLOOKUP(A5368,Booking_data!$A$1:$A$6001,Booking_data!$D$1:$D$6001,"not found")</f>
        <v>M001</v>
      </c>
      <c r="H5368" s="1" t="str">
        <f t="array" ref="H5368">_xlfn.XLOOKUP(G5368,Movies_data!$A$1:$A$41,Movies_data!$B$1:$B$41,"not found")</f>
        <v>Leo</v>
      </c>
      <c r="I5368" s="1" t="str">
        <f t="array" ref="I5368">_xlfn.XLOOKUP(G5368,Movies_data!$A$1:$A$41,Movies_data!$D$1:$D$41,"not found")</f>
        <v>Action</v>
      </c>
      <c r="J5368" s="1" t="str">
        <f t="array" ref="J5368">_xlfn.XLOOKUP(G5368,Movies_data!$A$1:$A$41,Movies_data!$C$1:$C$41,"not found")</f>
        <v>Tamil</v>
      </c>
      <c r="K5368" s="1">
        <f t="array" ref="K5368">_xlfn.XLOOKUP(G5368,Movies_data!$A$1:$A$41,Movies_data!$H$1:$H$41,"Not Found")</f>
        <v>8</v>
      </c>
      <c r="L5368" s="1" t="str">
        <f t="array" ref="L5368">_xlfn.XLOOKUP(A5368,Booking_data!$A$1:$A$6001,Booking_data!$E$1:$E$6001,"not Found")</f>
        <v>C051</v>
      </c>
      <c r="M5368" s="1" t="str">
        <f t="array" ref="M5368">_xlfn.XLOOKUP(L5368,Cinemas_data!$A$1:$A$49,Cinemas_data!$I$1:$I$49,"not Found")</f>
        <v>#NAME?</v>
      </c>
      <c r="N5368" s="1" t="str">
        <f t="array" ref="N5368">_xlfn.XLOOKUP(L5368,Cinemas_data!$A$1:$A$49,Cinemas_data!$C$1:$C$49,"not Found")</f>
        <v>Bengaluru</v>
      </c>
      <c r="O5368" s="1">
        <f t="array" ref="O5368">_xlfn.XLOOKUP(A5368,Booking_data!$A$1:$A$6001,Booking_data!$H$1:$H$6001,"not found")</f>
        <v>2</v>
      </c>
      <c r="P5368" s="1">
        <f t="array" ref="P5368">_xlfn.XLOOKUP(A5368,Booking_data!$A$1:$A$6001,Booking_data!$I$1:$I$6001,"not Found")</f>
        <v>280</v>
      </c>
      <c r="Q5368" s="1">
        <f t="shared" si="3"/>
        <v>560</v>
      </c>
      <c r="R5368" s="1" t="str">
        <f t="array" ref="R5368">_xlfn.XLOOKUP(A5368,Booking_data!$A$1:$A$6001,Booking_data!$L$1:$L$6001,"Not Found")</f>
        <v>Credit Card</v>
      </c>
      <c r="S5368" s="1">
        <f t="array" ref="S5368">_xlfn.XLOOKUP(A5368,Booking_data!$A$1:$A$6001,Booking_data!$N$1:$N$6001,"not Found")</f>
        <v>37</v>
      </c>
      <c r="T5368" s="1" t="str">
        <f t="array" ref="T5368">_xlfn.XLOOKUP(A5368,Booking_data!$A$1:$A$6001,Booking_data!$O$1:$O$6001,"Not Found")</f>
        <v>Other</v>
      </c>
      <c r="U5368" s="1" t="str">
        <f t="shared" si="4"/>
        <v>Middle Age</v>
      </c>
      <c r="V5368" s="1" t="str">
        <f t="shared" si="5"/>
        <v>Low Booking</v>
      </c>
    </row>
    <row r="5369" ht="15.75" customHeight="1">
      <c r="A5369" s="1" t="s">
        <v>5683</v>
      </c>
      <c r="B5369" s="6">
        <v>46102.0</v>
      </c>
      <c r="C5369" s="6">
        <v>46107.0</v>
      </c>
      <c r="D5369" s="7">
        <v>0.7708333333333334</v>
      </c>
      <c r="E5369" s="1" t="str">
        <f t="shared" si="1"/>
        <v>Weekend</v>
      </c>
      <c r="F5369" s="1" t="str">
        <f t="shared" si="2"/>
        <v>Mar</v>
      </c>
      <c r="G5369" s="1" t="str">
        <f t="array" ref="G5369">_xlfn.XLOOKUP(A5369,Booking_data!$A$1:$A$6001,Booking_data!$D$1:$D$6001,"not found")</f>
        <v>M033</v>
      </c>
      <c r="H5369" s="1" t="str">
        <f t="array" ref="H5369">_xlfn.XLOOKUP(G5369,Movies_data!$A$1:$A$41,Movies_data!$B$1:$B$41,"not found")</f>
        <v>Lucifer</v>
      </c>
      <c r="I5369" s="1" t="str">
        <f t="array" ref="I5369">_xlfn.XLOOKUP(G5369,Movies_data!$A$1:$A$41,Movies_data!$D$1:$D$41,"not found")</f>
        <v>Action</v>
      </c>
      <c r="J5369" s="1" t="str">
        <f t="array" ref="J5369">_xlfn.XLOOKUP(G5369,Movies_data!$A$1:$A$41,Movies_data!$C$1:$C$41,"not found")</f>
        <v>Malayalam</v>
      </c>
      <c r="K5369" s="1">
        <f t="array" ref="K5369">_xlfn.XLOOKUP(G5369,Movies_data!$A$1:$A$41,Movies_data!$H$1:$H$41,"Not Found")</f>
        <v>7.5</v>
      </c>
      <c r="L5369" s="1" t="str">
        <f t="array" ref="L5369">_xlfn.XLOOKUP(A5369,Booking_data!$A$1:$A$6001,Booking_data!$E$1:$E$6001,"not Found")</f>
        <v>C021</v>
      </c>
      <c r="M5369" s="1" t="str">
        <f t="array" ref="M5369">_xlfn.XLOOKUP(L5369,Cinemas_data!$A$1:$A$49,Cinemas_data!$I$1:$I$49,"not Found")</f>
        <v>#NAME?</v>
      </c>
      <c r="N5369" s="1" t="str">
        <f t="array" ref="N5369">_xlfn.XLOOKUP(L5369,Cinemas_data!$A$1:$A$49,Cinemas_data!$C$1:$C$49,"not Found")</f>
        <v>Coimbatore</v>
      </c>
      <c r="O5369" s="1">
        <f t="array" ref="O5369">_xlfn.XLOOKUP(A5369,Booking_data!$A$1:$A$6001,Booking_data!$H$1:$H$6001,"not found")</f>
        <v>2</v>
      </c>
      <c r="P5369" s="1">
        <f t="array" ref="P5369">_xlfn.XLOOKUP(A5369,Booking_data!$A$1:$A$6001,Booking_data!$I$1:$I$6001,"not Found")</f>
        <v>220</v>
      </c>
      <c r="Q5369" s="1">
        <f t="shared" si="3"/>
        <v>440</v>
      </c>
      <c r="R5369" s="1" t="str">
        <f t="array" ref="R5369">_xlfn.XLOOKUP(A5369,Booking_data!$A$1:$A$6001,Booking_data!$L$1:$L$6001,"Not Found")</f>
        <v>Credit Card</v>
      </c>
      <c r="S5369" s="1">
        <f t="array" ref="S5369">_xlfn.XLOOKUP(A5369,Booking_data!$A$1:$A$6001,Booking_data!$N$1:$N$6001,"not Found")</f>
        <v>34</v>
      </c>
      <c r="T5369" s="1" t="str">
        <f t="array" ref="T5369">_xlfn.XLOOKUP(A5369,Booking_data!$A$1:$A$6001,Booking_data!$O$1:$O$6001,"Not Found")</f>
        <v>Male</v>
      </c>
      <c r="U5369" s="1" t="str">
        <f t="shared" si="4"/>
        <v>Middle Age</v>
      </c>
      <c r="V5369" s="1" t="str">
        <f t="shared" si="5"/>
        <v>Low Booking</v>
      </c>
    </row>
    <row r="5370" ht="15.75" customHeight="1">
      <c r="A5370" s="1" t="s">
        <v>5684</v>
      </c>
      <c r="B5370" s="6">
        <v>46117.0</v>
      </c>
      <c r="C5370" s="6">
        <v>46119.0</v>
      </c>
      <c r="D5370" s="7">
        <v>0.6458333333333334</v>
      </c>
      <c r="E5370" s="1" t="str">
        <f t="shared" si="1"/>
        <v>Weekend</v>
      </c>
      <c r="F5370" s="1" t="str">
        <f t="shared" si="2"/>
        <v>Apr</v>
      </c>
      <c r="G5370" s="1" t="str">
        <f t="array" ref="G5370">_xlfn.XLOOKUP(A5370,Booking_data!$A$1:$A$6001,Booking_data!$D$1:$D$6001,"not found")</f>
        <v>M034</v>
      </c>
      <c r="H5370" s="1" t="str">
        <f t="array" ref="H5370">_xlfn.XLOOKUP(G5370,Movies_data!$A$1:$A$41,Movies_data!$B$1:$B$41,"not found")</f>
        <v>Manjummel Boys</v>
      </c>
      <c r="I5370" s="1" t="str">
        <f t="array" ref="I5370">_xlfn.XLOOKUP(G5370,Movies_data!$A$1:$A$41,Movies_data!$D$1:$D$41,"not found")</f>
        <v>Adventure</v>
      </c>
      <c r="J5370" s="1" t="str">
        <f t="array" ref="J5370">_xlfn.XLOOKUP(G5370,Movies_data!$A$1:$A$41,Movies_data!$C$1:$C$41,"not found")</f>
        <v>Malayalam</v>
      </c>
      <c r="K5370" s="1">
        <f t="array" ref="K5370">_xlfn.XLOOKUP(G5370,Movies_data!$A$1:$A$41,Movies_data!$H$1:$H$41,"Not Found")</f>
        <v>8.3</v>
      </c>
      <c r="L5370" s="1" t="str">
        <f t="array" ref="L5370">_xlfn.XLOOKUP(A5370,Booking_data!$A$1:$A$6001,Booking_data!$E$1:$E$6001,"not Found")</f>
        <v>C112</v>
      </c>
      <c r="M5370" s="1" t="str">
        <f t="array" ref="M5370">_xlfn.XLOOKUP(L5370,Cinemas_data!$A$1:$A$49,Cinemas_data!$I$1:$I$49,"not Found")</f>
        <v>#NAME?</v>
      </c>
      <c r="N5370" s="1" t="str">
        <f t="array" ref="N5370">_xlfn.XLOOKUP(L5370,Cinemas_data!$A$1:$A$49,Cinemas_data!$C$1:$C$49,"not Found")</f>
        <v>Delhi</v>
      </c>
      <c r="O5370" s="1">
        <f t="array" ref="O5370">_xlfn.XLOOKUP(A5370,Booking_data!$A$1:$A$6001,Booking_data!$H$1:$H$6001,"not found")</f>
        <v>5</v>
      </c>
      <c r="P5370" s="1">
        <f t="array" ref="P5370">_xlfn.XLOOKUP(A5370,Booking_data!$A$1:$A$6001,Booking_data!$I$1:$I$6001,"not Found")</f>
        <v>240</v>
      </c>
      <c r="Q5370" s="1">
        <f t="shared" si="3"/>
        <v>1200</v>
      </c>
      <c r="R5370" s="1" t="str">
        <f t="array" ref="R5370">_xlfn.XLOOKUP(A5370,Booking_data!$A$1:$A$6001,Booking_data!$L$1:$L$6001,"Not Found")</f>
        <v>UPI</v>
      </c>
      <c r="S5370" s="1">
        <f t="array" ref="S5370">_xlfn.XLOOKUP(A5370,Booking_data!$A$1:$A$6001,Booking_data!$N$1:$N$6001,"not Found")</f>
        <v>48</v>
      </c>
      <c r="T5370" s="1" t="str">
        <f t="array" ref="T5370">_xlfn.XLOOKUP(A5370,Booking_data!$A$1:$A$6001,Booking_data!$O$1:$O$6001,"Not Found")</f>
        <v>Other</v>
      </c>
      <c r="U5370" s="1" t="str">
        <f t="shared" si="4"/>
        <v>Above 45</v>
      </c>
      <c r="V5370" s="1" t="str">
        <f t="shared" si="5"/>
        <v>High Booking</v>
      </c>
    </row>
    <row r="5371" ht="15.75" customHeight="1">
      <c r="A5371" s="1" t="s">
        <v>5685</v>
      </c>
      <c r="B5371" s="6">
        <v>46098.0</v>
      </c>
      <c r="C5371" s="6">
        <v>46104.0</v>
      </c>
      <c r="D5371" s="7">
        <v>0.6458333333333334</v>
      </c>
      <c r="E5371" s="1" t="str">
        <f t="shared" si="1"/>
        <v>Weekday</v>
      </c>
      <c r="F5371" s="1" t="str">
        <f t="shared" si="2"/>
        <v>Mar</v>
      </c>
      <c r="G5371" s="1" t="str">
        <f t="array" ref="G5371">_xlfn.XLOOKUP(A5371,Booking_data!$A$1:$A$6001,Booking_data!$D$1:$D$6001,"not found")</f>
        <v>M005</v>
      </c>
      <c r="H5371" s="1" t="str">
        <f t="array" ref="H5371">_xlfn.XLOOKUP(G5371,Movies_data!$A$1:$A$41,Movies_data!$B$1:$B$41,"not found")</f>
        <v>Ponniyin Selvan II</v>
      </c>
      <c r="I5371" s="1" t="str">
        <f t="array" ref="I5371">_xlfn.XLOOKUP(G5371,Movies_data!$A$1:$A$41,Movies_data!$D$1:$D$41,"not found")</f>
        <v>Drama</v>
      </c>
      <c r="J5371" s="1" t="str">
        <f t="array" ref="J5371">_xlfn.XLOOKUP(G5371,Movies_data!$A$1:$A$41,Movies_data!$C$1:$C$41,"not found")</f>
        <v>Tamil</v>
      </c>
      <c r="K5371" s="1">
        <f t="array" ref="K5371">_xlfn.XLOOKUP(G5371,Movies_data!$A$1:$A$41,Movies_data!$H$1:$H$41,"Not Found")</f>
        <v>7.3</v>
      </c>
      <c r="L5371" s="1" t="str">
        <f t="array" ref="L5371">_xlfn.XLOOKUP(A5371,Booking_data!$A$1:$A$6001,Booking_data!$E$1:$E$6001,"not Found")</f>
        <v>C151</v>
      </c>
      <c r="M5371" s="1" t="str">
        <f t="array" ref="M5371">_xlfn.XLOOKUP(L5371,Cinemas_data!$A$1:$A$49,Cinemas_data!$I$1:$I$49,"not Found")</f>
        <v>#NAME?</v>
      </c>
      <c r="N5371" s="1" t="str">
        <f t="array" ref="N5371">_xlfn.XLOOKUP(L5371,Cinemas_data!$A$1:$A$49,Cinemas_data!$C$1:$C$49,"not Found")</f>
        <v>Kochi</v>
      </c>
      <c r="O5371" s="1">
        <f t="array" ref="O5371">_xlfn.XLOOKUP(A5371,Booking_data!$A$1:$A$6001,Booking_data!$H$1:$H$6001,"not found")</f>
        <v>3</v>
      </c>
      <c r="P5371" s="1">
        <f t="array" ref="P5371">_xlfn.XLOOKUP(A5371,Booking_data!$A$1:$A$6001,Booking_data!$I$1:$I$6001,"not Found")</f>
        <v>360</v>
      </c>
      <c r="Q5371" s="1">
        <f t="shared" si="3"/>
        <v>1080</v>
      </c>
      <c r="R5371" s="1" t="str">
        <f t="array" ref="R5371">_xlfn.XLOOKUP(A5371,Booking_data!$A$1:$A$6001,Booking_data!$L$1:$L$6001,"Not Found")</f>
        <v>Credit Card</v>
      </c>
      <c r="S5371" s="1">
        <f t="array" ref="S5371">_xlfn.XLOOKUP(A5371,Booking_data!$A$1:$A$6001,Booking_data!$N$1:$N$6001,"not Found")</f>
        <v>50</v>
      </c>
      <c r="T5371" s="1" t="str">
        <f t="array" ref="T5371">_xlfn.XLOOKUP(A5371,Booking_data!$A$1:$A$6001,Booking_data!$O$1:$O$6001,"Not Found")</f>
        <v>Other</v>
      </c>
      <c r="U5371" s="1" t="str">
        <f t="shared" si="4"/>
        <v>Above 45</v>
      </c>
      <c r="V5371" s="1" t="str">
        <f t="shared" si="5"/>
        <v>Medium Booking</v>
      </c>
    </row>
    <row r="5372" ht="15.75" customHeight="1">
      <c r="A5372" s="1" t="s">
        <v>5686</v>
      </c>
      <c r="B5372" s="6">
        <v>46065.0</v>
      </c>
      <c r="C5372" s="6">
        <v>46066.0</v>
      </c>
      <c r="D5372" s="7">
        <v>0.9375</v>
      </c>
      <c r="E5372" s="1" t="str">
        <f t="shared" si="1"/>
        <v>Weekday</v>
      </c>
      <c r="F5372" s="1" t="str">
        <f t="shared" si="2"/>
        <v>Feb</v>
      </c>
      <c r="G5372" s="1" t="str">
        <f t="array" ref="G5372">_xlfn.XLOOKUP(A5372,Booking_data!$A$1:$A$6001,Booking_data!$D$1:$D$6001,"not found")</f>
        <v>M036</v>
      </c>
      <c r="H5372" s="1" t="str">
        <f t="array" ref="H5372">_xlfn.XLOOKUP(G5372,Movies_data!$A$1:$A$41,Movies_data!$B$1:$B$41,"not found")</f>
        <v>Avengers Endgame</v>
      </c>
      <c r="I5372" s="1" t="str">
        <f t="array" ref="I5372">_xlfn.XLOOKUP(G5372,Movies_data!$A$1:$A$41,Movies_data!$D$1:$D$41,"not found")</f>
        <v>Action</v>
      </c>
      <c r="J5372" s="1" t="str">
        <f t="array" ref="J5372">_xlfn.XLOOKUP(G5372,Movies_data!$A$1:$A$41,Movies_data!$C$1:$C$41,"not found")</f>
        <v>English</v>
      </c>
      <c r="K5372" s="1">
        <f t="array" ref="K5372">_xlfn.XLOOKUP(G5372,Movies_data!$A$1:$A$41,Movies_data!$H$1:$H$41,"Not Found")</f>
        <v>8.4</v>
      </c>
      <c r="L5372" s="1" t="str">
        <f t="array" ref="L5372">_xlfn.XLOOKUP(A5372,Booking_data!$A$1:$A$6001,Booking_data!$E$1:$E$6001,"not Found")</f>
        <v>C101</v>
      </c>
      <c r="M5372" s="1" t="str">
        <f t="array" ref="M5372">_xlfn.XLOOKUP(L5372,Cinemas_data!$A$1:$A$49,Cinemas_data!$I$1:$I$49,"not Found")</f>
        <v>#NAME?</v>
      </c>
      <c r="N5372" s="1" t="str">
        <f t="array" ref="N5372">_xlfn.XLOOKUP(L5372,Cinemas_data!$A$1:$A$49,Cinemas_data!$C$1:$C$49,"not Found")</f>
        <v>Pune</v>
      </c>
      <c r="O5372" s="1">
        <f t="array" ref="O5372">_xlfn.XLOOKUP(A5372,Booking_data!$A$1:$A$6001,Booking_data!$H$1:$H$6001,"not found")</f>
        <v>4</v>
      </c>
      <c r="P5372" s="1">
        <f t="array" ref="P5372">_xlfn.XLOOKUP(A5372,Booking_data!$A$1:$A$6001,Booking_data!$I$1:$I$6001,"not Found")</f>
        <v>260</v>
      </c>
      <c r="Q5372" s="1">
        <f t="shared" si="3"/>
        <v>1040</v>
      </c>
      <c r="R5372" s="1" t="str">
        <f t="array" ref="R5372">_xlfn.XLOOKUP(A5372,Booking_data!$A$1:$A$6001,Booking_data!$L$1:$L$6001,"Not Found")</f>
        <v>Wallet</v>
      </c>
      <c r="S5372" s="1">
        <f t="array" ref="S5372">_xlfn.XLOOKUP(A5372,Booking_data!$A$1:$A$6001,Booking_data!$N$1:$N$6001,"not Found")</f>
        <v>19</v>
      </c>
      <c r="T5372" s="1" t="str">
        <f t="array" ref="T5372">_xlfn.XLOOKUP(A5372,Booking_data!$A$1:$A$6001,Booking_data!$O$1:$O$6001,"Not Found")</f>
        <v>Male</v>
      </c>
      <c r="U5372" s="1" t="str">
        <f t="shared" si="4"/>
        <v>Youngster</v>
      </c>
      <c r="V5372" s="1" t="str">
        <f t="shared" si="5"/>
        <v>Medium Booking</v>
      </c>
    </row>
    <row r="5373" ht="15.75" customHeight="1">
      <c r="A5373" s="1" t="s">
        <v>5687</v>
      </c>
      <c r="B5373" s="6">
        <v>46161.0</v>
      </c>
      <c r="C5373" s="6">
        <v>46168.0</v>
      </c>
      <c r="D5373" s="7">
        <v>0.9375</v>
      </c>
      <c r="E5373" s="1" t="str">
        <f t="shared" si="1"/>
        <v>Weekday</v>
      </c>
      <c r="F5373" s="1" t="str">
        <f t="shared" si="2"/>
        <v>May</v>
      </c>
      <c r="G5373" s="1" t="str">
        <f t="array" ref="G5373">_xlfn.XLOOKUP(A5373,Booking_data!$A$1:$A$6001,Booking_data!$D$1:$D$6001,"not found")</f>
        <v>M002</v>
      </c>
      <c r="H5373" s="1" t="str">
        <f t="array" ref="H5373">_xlfn.XLOOKUP(G5373,Movies_data!$A$1:$A$41,Movies_data!$B$1:$B$41,"not found")</f>
        <v>Jailer</v>
      </c>
      <c r="I5373" s="1" t="str">
        <f t="array" ref="I5373">_xlfn.XLOOKUP(G5373,Movies_data!$A$1:$A$41,Movies_data!$D$1:$D$41,"not found")</f>
        <v>Action</v>
      </c>
      <c r="J5373" s="1" t="str">
        <f t="array" ref="J5373">_xlfn.XLOOKUP(G5373,Movies_data!$A$1:$A$41,Movies_data!$C$1:$C$41,"not found")</f>
        <v>Tamil</v>
      </c>
      <c r="K5373" s="1">
        <f t="array" ref="K5373">_xlfn.XLOOKUP(G5373,Movies_data!$A$1:$A$41,Movies_data!$H$1:$H$41,"Not Found")</f>
        <v>7.1</v>
      </c>
      <c r="L5373" s="1" t="str">
        <f t="array" ref="L5373">_xlfn.XLOOKUP(A5373,Booking_data!$A$1:$A$6001,Booking_data!$E$1:$E$6001,"not Found")</f>
        <v>C111</v>
      </c>
      <c r="M5373" s="1" t="str">
        <f t="array" ref="M5373">_xlfn.XLOOKUP(L5373,Cinemas_data!$A$1:$A$49,Cinemas_data!$I$1:$I$49,"not Found")</f>
        <v>#NAME?</v>
      </c>
      <c r="N5373" s="1" t="str">
        <f t="array" ref="N5373">_xlfn.XLOOKUP(L5373,Cinemas_data!$A$1:$A$49,Cinemas_data!$C$1:$C$49,"not Found")</f>
        <v>Delhi</v>
      </c>
      <c r="O5373" s="1">
        <f t="array" ref="O5373">_xlfn.XLOOKUP(A5373,Booking_data!$A$1:$A$6001,Booking_data!$H$1:$H$6001,"not found")</f>
        <v>1</v>
      </c>
      <c r="P5373" s="1">
        <f t="array" ref="P5373">_xlfn.XLOOKUP(A5373,Booking_data!$A$1:$A$6001,Booking_data!$I$1:$I$6001,"not Found")</f>
        <v>180</v>
      </c>
      <c r="Q5373" s="1">
        <f t="shared" si="3"/>
        <v>180</v>
      </c>
      <c r="R5373" s="1" t="str">
        <f t="array" ref="R5373">_xlfn.XLOOKUP(A5373,Booking_data!$A$1:$A$6001,Booking_data!$L$1:$L$6001,"Not Found")</f>
        <v>Debit Card</v>
      </c>
      <c r="S5373" s="1">
        <f t="array" ref="S5373">_xlfn.XLOOKUP(A5373,Booking_data!$A$1:$A$6001,Booking_data!$N$1:$N$6001,"not Found")</f>
        <v>34</v>
      </c>
      <c r="T5373" s="1" t="str">
        <f t="array" ref="T5373">_xlfn.XLOOKUP(A5373,Booking_data!$A$1:$A$6001,Booking_data!$O$1:$O$6001,"Not Found")</f>
        <v>Female</v>
      </c>
      <c r="U5373" s="1" t="str">
        <f t="shared" si="4"/>
        <v>Middle Age</v>
      </c>
      <c r="V5373" s="1" t="str">
        <f t="shared" si="5"/>
        <v>Low Booking</v>
      </c>
    </row>
    <row r="5374" ht="15.75" customHeight="1">
      <c r="A5374" s="1" t="s">
        <v>5688</v>
      </c>
      <c r="B5374" s="6">
        <v>46038.0</v>
      </c>
      <c r="C5374" s="6">
        <v>46038.0</v>
      </c>
      <c r="D5374" s="7">
        <v>0.53125</v>
      </c>
      <c r="E5374" s="1" t="str">
        <f t="shared" si="1"/>
        <v>Weekday</v>
      </c>
      <c r="F5374" s="1" t="str">
        <f t="shared" si="2"/>
        <v>Jan</v>
      </c>
      <c r="G5374" s="1" t="str">
        <f t="array" ref="G5374">_xlfn.XLOOKUP(A5374,Booking_data!$A$1:$A$6001,Booking_data!$D$1:$D$6001,"not found")</f>
        <v>M008</v>
      </c>
      <c r="H5374" s="1" t="str">
        <f t="array" ref="H5374">_xlfn.XLOOKUP(G5374,Movies_data!$A$1:$A$41,Movies_data!$B$1:$B$41,"not found")</f>
        <v>Love Today</v>
      </c>
      <c r="I5374" s="1" t="str">
        <f t="array" ref="I5374">_xlfn.XLOOKUP(G5374,Movies_data!$A$1:$A$41,Movies_data!$D$1:$D$41,"not found")</f>
        <v>Romance</v>
      </c>
      <c r="J5374" s="1" t="str">
        <f t="array" ref="J5374">_xlfn.XLOOKUP(G5374,Movies_data!$A$1:$A$41,Movies_data!$C$1:$C$41,"not found")</f>
        <v>Tamil</v>
      </c>
      <c r="K5374" s="1">
        <f t="array" ref="K5374">_xlfn.XLOOKUP(G5374,Movies_data!$A$1:$A$41,Movies_data!$H$1:$H$41,"Not Found")</f>
        <v>7.4</v>
      </c>
      <c r="L5374" s="1" t="str">
        <f t="array" ref="L5374">_xlfn.XLOOKUP(A5374,Booking_data!$A$1:$A$6001,Booking_data!$E$1:$E$6001,"not Found")</f>
        <v>C152</v>
      </c>
      <c r="M5374" s="1" t="str">
        <f t="array" ref="M5374">_xlfn.XLOOKUP(L5374,Cinemas_data!$A$1:$A$49,Cinemas_data!$I$1:$I$49,"not Found")</f>
        <v>#NAME?</v>
      </c>
      <c r="N5374" s="1" t="str">
        <f t="array" ref="N5374">_xlfn.XLOOKUP(L5374,Cinemas_data!$A$1:$A$49,Cinemas_data!$C$1:$C$49,"not Found")</f>
        <v>Kochi</v>
      </c>
      <c r="O5374" s="1">
        <f t="array" ref="O5374">_xlfn.XLOOKUP(A5374,Booking_data!$A$1:$A$6001,Booking_data!$H$1:$H$6001,"not found")</f>
        <v>3</v>
      </c>
      <c r="P5374" s="1">
        <f t="array" ref="P5374">_xlfn.XLOOKUP(A5374,Booking_data!$A$1:$A$6001,Booking_data!$I$1:$I$6001,"not Found")</f>
        <v>260</v>
      </c>
      <c r="Q5374" s="1">
        <f t="shared" si="3"/>
        <v>780</v>
      </c>
      <c r="R5374" s="1" t="str">
        <f t="array" ref="R5374">_xlfn.XLOOKUP(A5374,Booking_data!$A$1:$A$6001,Booking_data!$L$1:$L$6001,"Not Found")</f>
        <v>Debit Card</v>
      </c>
      <c r="S5374" s="1">
        <f t="array" ref="S5374">_xlfn.XLOOKUP(A5374,Booking_data!$A$1:$A$6001,Booking_data!$N$1:$N$6001,"not Found")</f>
        <v>26</v>
      </c>
      <c r="T5374" s="1" t="str">
        <f t="array" ref="T5374">_xlfn.XLOOKUP(A5374,Booking_data!$A$1:$A$6001,Booking_data!$O$1:$O$6001,"Not Found")</f>
        <v>Other</v>
      </c>
      <c r="U5374" s="1" t="str">
        <f t="shared" si="4"/>
        <v>Youngster</v>
      </c>
      <c r="V5374" s="1" t="str">
        <f t="shared" si="5"/>
        <v>Medium Booking</v>
      </c>
    </row>
    <row r="5375" ht="15.75" customHeight="1">
      <c r="A5375" s="1" t="s">
        <v>5689</v>
      </c>
      <c r="B5375" s="6">
        <v>46079.0</v>
      </c>
      <c r="C5375" s="6">
        <v>46081.0</v>
      </c>
      <c r="D5375" s="7">
        <v>0.53125</v>
      </c>
      <c r="E5375" s="1" t="str">
        <f t="shared" si="1"/>
        <v>Weekday</v>
      </c>
      <c r="F5375" s="1" t="str">
        <f t="shared" si="2"/>
        <v>Feb</v>
      </c>
      <c r="G5375" s="1" t="str">
        <f t="array" ref="G5375">_xlfn.XLOOKUP(A5375,Booking_data!$A$1:$A$6001,Booking_data!$D$1:$D$6001,"not found")</f>
        <v>M013</v>
      </c>
      <c r="H5375" s="1" t="str">
        <f t="array" ref="H5375">_xlfn.XLOOKUP(G5375,Movies_data!$A$1:$A$41,Movies_data!$B$1:$B$41,"not found")</f>
        <v>Salaar</v>
      </c>
      <c r="I5375" s="1" t="str">
        <f t="array" ref="I5375">_xlfn.XLOOKUP(G5375,Movies_data!$A$1:$A$41,Movies_data!$D$1:$D$41,"not found")</f>
        <v>Action</v>
      </c>
      <c r="J5375" s="1" t="str">
        <f t="array" ref="J5375">_xlfn.XLOOKUP(G5375,Movies_data!$A$1:$A$41,Movies_data!$C$1:$C$41,"not found")</f>
        <v>Telugu</v>
      </c>
      <c r="K5375" s="1">
        <f t="array" ref="K5375">_xlfn.XLOOKUP(G5375,Movies_data!$A$1:$A$41,Movies_data!$H$1:$H$41,"Not Found")</f>
        <v>6.5</v>
      </c>
      <c r="L5375" s="1" t="str">
        <f t="array" ref="L5375">_xlfn.XLOOKUP(A5375,Booking_data!$A$1:$A$6001,Booking_data!$E$1:$E$6001,"not Found")</f>
        <v>C072</v>
      </c>
      <c r="M5375" s="1" t="str">
        <f t="array" ref="M5375">_xlfn.XLOOKUP(L5375,Cinemas_data!$A$1:$A$49,Cinemas_data!$I$1:$I$49,"not Found")</f>
        <v>#NAME?</v>
      </c>
      <c r="N5375" s="1" t="str">
        <f t="array" ref="N5375">_xlfn.XLOOKUP(L5375,Cinemas_data!$A$1:$A$49,Cinemas_data!$C$1:$C$49,"not Found")</f>
        <v>Hyderabad</v>
      </c>
      <c r="O5375" s="1">
        <f t="array" ref="O5375">_xlfn.XLOOKUP(A5375,Booking_data!$A$1:$A$6001,Booking_data!$H$1:$H$6001,"not found")</f>
        <v>4</v>
      </c>
      <c r="P5375" s="1">
        <f t="array" ref="P5375">_xlfn.XLOOKUP(A5375,Booking_data!$A$1:$A$6001,Booking_data!$I$1:$I$6001,"not Found")</f>
        <v>200</v>
      </c>
      <c r="Q5375" s="1">
        <f t="shared" si="3"/>
        <v>800</v>
      </c>
      <c r="R5375" s="1" t="str">
        <f t="array" ref="R5375">_xlfn.XLOOKUP(A5375,Booking_data!$A$1:$A$6001,Booking_data!$L$1:$L$6001,"Not Found")</f>
        <v>Wallet</v>
      </c>
      <c r="S5375" s="1">
        <f t="array" ref="S5375">_xlfn.XLOOKUP(A5375,Booking_data!$A$1:$A$6001,Booking_data!$N$1:$N$6001,"not Found")</f>
        <v>20</v>
      </c>
      <c r="T5375" s="1" t="str">
        <f t="array" ref="T5375">_xlfn.XLOOKUP(A5375,Booking_data!$A$1:$A$6001,Booking_data!$O$1:$O$6001,"Not Found")</f>
        <v>Male</v>
      </c>
      <c r="U5375" s="1" t="str">
        <f t="shared" si="4"/>
        <v>Youngster</v>
      </c>
      <c r="V5375" s="1" t="str">
        <f t="shared" si="5"/>
        <v>Medium Booking</v>
      </c>
    </row>
    <row r="5376" ht="15.75" customHeight="1">
      <c r="A5376" s="1" t="s">
        <v>5690</v>
      </c>
      <c r="B5376" s="6">
        <v>46146.0</v>
      </c>
      <c r="C5376" s="6">
        <v>46152.0</v>
      </c>
      <c r="D5376" s="7">
        <v>0.53125</v>
      </c>
      <c r="E5376" s="1" t="str">
        <f t="shared" si="1"/>
        <v>Weekday</v>
      </c>
      <c r="F5376" s="1" t="str">
        <f t="shared" si="2"/>
        <v>May</v>
      </c>
      <c r="G5376" s="1" t="str">
        <f t="array" ref="G5376">_xlfn.XLOOKUP(A5376,Booking_data!$A$1:$A$6001,Booking_data!$D$1:$D$6001,"not found")</f>
        <v>M023</v>
      </c>
      <c r="H5376" s="1" t="str">
        <f t="array" ref="H5376">_xlfn.XLOOKUP(G5376,Movies_data!$A$1:$A$41,Movies_data!$B$1:$B$41,"not found")</f>
        <v>Stree 2</v>
      </c>
      <c r="I5376" s="1" t="str">
        <f t="array" ref="I5376">_xlfn.XLOOKUP(G5376,Movies_data!$A$1:$A$41,Movies_data!$D$1:$D$41,"not found")</f>
        <v>Comedy</v>
      </c>
      <c r="J5376" s="1" t="str">
        <f t="array" ref="J5376">_xlfn.XLOOKUP(G5376,Movies_data!$A$1:$A$41,Movies_data!$C$1:$C$41,"not found")</f>
        <v>Hindi</v>
      </c>
      <c r="K5376" s="1">
        <f t="array" ref="K5376">_xlfn.XLOOKUP(G5376,Movies_data!$A$1:$A$41,Movies_data!$H$1:$H$41,"Not Found")</f>
        <v>6.9</v>
      </c>
      <c r="L5376" s="1" t="str">
        <f t="array" ref="L5376">_xlfn.XLOOKUP(A5376,Booking_data!$A$1:$A$6001,Booking_data!$E$1:$E$6001,"not Found")</f>
        <v>C141</v>
      </c>
      <c r="M5376" s="1" t="str">
        <f t="array" ref="M5376">_xlfn.XLOOKUP(L5376,Cinemas_data!$A$1:$A$49,Cinemas_data!$I$1:$I$49,"not Found")</f>
        <v>#NAME?</v>
      </c>
      <c r="N5376" s="1" t="str">
        <f t="array" ref="N5376">_xlfn.XLOOKUP(L5376,Cinemas_data!$A$1:$A$49,Cinemas_data!$C$1:$C$49,"not Found")</f>
        <v>Ahmedabad</v>
      </c>
      <c r="O5376" s="1">
        <f t="array" ref="O5376">_xlfn.XLOOKUP(A5376,Booking_data!$A$1:$A$6001,Booking_data!$H$1:$H$6001,"not found")</f>
        <v>2</v>
      </c>
      <c r="P5376" s="1">
        <f t="array" ref="P5376">_xlfn.XLOOKUP(A5376,Booking_data!$A$1:$A$6001,Booking_data!$I$1:$I$6001,"not Found")</f>
        <v>420</v>
      </c>
      <c r="Q5376" s="1">
        <f t="shared" si="3"/>
        <v>840</v>
      </c>
      <c r="R5376" s="1" t="str">
        <f t="array" ref="R5376">_xlfn.XLOOKUP(A5376,Booking_data!$A$1:$A$6001,Booking_data!$L$1:$L$6001,"Not Found")</f>
        <v>Net Banking</v>
      </c>
      <c r="S5376" s="1">
        <f t="array" ref="S5376">_xlfn.XLOOKUP(A5376,Booking_data!$A$1:$A$6001,Booking_data!$N$1:$N$6001,"not Found")</f>
        <v>38</v>
      </c>
      <c r="T5376" s="1" t="str">
        <f t="array" ref="T5376">_xlfn.XLOOKUP(A5376,Booking_data!$A$1:$A$6001,Booking_data!$O$1:$O$6001,"Not Found")</f>
        <v>Other</v>
      </c>
      <c r="U5376" s="1" t="str">
        <f t="shared" si="4"/>
        <v>Middle Age</v>
      </c>
      <c r="V5376" s="1" t="str">
        <f t="shared" si="5"/>
        <v>Low Booking</v>
      </c>
    </row>
    <row r="5377" ht="15.75" customHeight="1">
      <c r="A5377" s="1" t="s">
        <v>5691</v>
      </c>
      <c r="B5377" s="6">
        <v>46069.0</v>
      </c>
      <c r="C5377" s="6">
        <v>46071.0</v>
      </c>
      <c r="D5377" s="7">
        <v>0.3958333333333333</v>
      </c>
      <c r="E5377" s="1" t="str">
        <f t="shared" si="1"/>
        <v>Weekday</v>
      </c>
      <c r="F5377" s="1" t="str">
        <f t="shared" si="2"/>
        <v>Feb</v>
      </c>
      <c r="G5377" s="1" t="str">
        <f t="array" ref="G5377">_xlfn.XLOOKUP(A5377,Booking_data!$A$1:$A$6001,Booking_data!$D$1:$D$6001,"not found")</f>
        <v>M023</v>
      </c>
      <c r="H5377" s="1" t="str">
        <f t="array" ref="H5377">_xlfn.XLOOKUP(G5377,Movies_data!$A$1:$A$41,Movies_data!$B$1:$B$41,"not found")</f>
        <v>Stree 2</v>
      </c>
      <c r="I5377" s="1" t="str">
        <f t="array" ref="I5377">_xlfn.XLOOKUP(G5377,Movies_data!$A$1:$A$41,Movies_data!$D$1:$D$41,"not found")</f>
        <v>Comedy</v>
      </c>
      <c r="J5377" s="1" t="str">
        <f t="array" ref="J5377">_xlfn.XLOOKUP(G5377,Movies_data!$A$1:$A$41,Movies_data!$C$1:$C$41,"not found")</f>
        <v>Hindi</v>
      </c>
      <c r="K5377" s="1">
        <f t="array" ref="K5377">_xlfn.XLOOKUP(G5377,Movies_data!$A$1:$A$41,Movies_data!$H$1:$H$41,"Not Found")</f>
        <v>6.9</v>
      </c>
      <c r="L5377" s="1" t="str">
        <f t="array" ref="L5377">_xlfn.XLOOKUP(A5377,Booking_data!$A$1:$A$6001,Booking_data!$E$1:$E$6001,"not Found")</f>
        <v>C102</v>
      </c>
      <c r="M5377" s="1" t="str">
        <f t="array" ref="M5377">_xlfn.XLOOKUP(L5377,Cinemas_data!$A$1:$A$49,Cinemas_data!$I$1:$I$49,"not Found")</f>
        <v>#NAME?</v>
      </c>
      <c r="N5377" s="1" t="str">
        <f t="array" ref="N5377">_xlfn.XLOOKUP(L5377,Cinemas_data!$A$1:$A$49,Cinemas_data!$C$1:$C$49,"not Found")</f>
        <v>Pune</v>
      </c>
      <c r="O5377" s="1">
        <f t="array" ref="O5377">_xlfn.XLOOKUP(A5377,Booking_data!$A$1:$A$6001,Booking_data!$H$1:$H$6001,"not found")</f>
        <v>2</v>
      </c>
      <c r="P5377" s="1">
        <f t="array" ref="P5377">_xlfn.XLOOKUP(A5377,Booking_data!$A$1:$A$6001,Booking_data!$I$1:$I$6001,"not Found")</f>
        <v>220</v>
      </c>
      <c r="Q5377" s="1">
        <f t="shared" si="3"/>
        <v>440</v>
      </c>
      <c r="R5377" s="1" t="str">
        <f t="array" ref="R5377">_xlfn.XLOOKUP(A5377,Booking_data!$A$1:$A$6001,Booking_data!$L$1:$L$6001,"Not Found")</f>
        <v>Debit Card</v>
      </c>
      <c r="S5377" s="1">
        <f t="array" ref="S5377">_xlfn.XLOOKUP(A5377,Booking_data!$A$1:$A$6001,Booking_data!$N$1:$N$6001,"not Found")</f>
        <v>40</v>
      </c>
      <c r="T5377" s="1" t="str">
        <f t="array" ref="T5377">_xlfn.XLOOKUP(A5377,Booking_data!$A$1:$A$6001,Booking_data!$O$1:$O$6001,"Not Found")</f>
        <v>Female</v>
      </c>
      <c r="U5377" s="1" t="str">
        <f t="shared" si="4"/>
        <v>Middle Age</v>
      </c>
      <c r="V5377" s="1" t="str">
        <f t="shared" si="5"/>
        <v>Low Booking</v>
      </c>
    </row>
    <row r="5378" ht="15.75" customHeight="1">
      <c r="A5378" s="1" t="s">
        <v>5692</v>
      </c>
      <c r="B5378" s="6">
        <v>46057.0</v>
      </c>
      <c r="C5378" s="6">
        <v>46063.0</v>
      </c>
      <c r="D5378" s="7">
        <v>0.8854166666666666</v>
      </c>
      <c r="E5378" s="1" t="str">
        <f t="shared" si="1"/>
        <v>Weekday</v>
      </c>
      <c r="F5378" s="1" t="str">
        <f t="shared" si="2"/>
        <v>Feb</v>
      </c>
      <c r="G5378" s="1" t="str">
        <f t="array" ref="G5378">_xlfn.XLOOKUP(A5378,Booking_data!$A$1:$A$6001,Booking_data!$D$1:$D$6001,"not found")</f>
        <v>M001</v>
      </c>
      <c r="H5378" s="1" t="str">
        <f t="array" ref="H5378">_xlfn.XLOOKUP(G5378,Movies_data!$A$1:$A$41,Movies_data!$B$1:$B$41,"not found")</f>
        <v>Leo</v>
      </c>
      <c r="I5378" s="1" t="str">
        <f t="array" ref="I5378">_xlfn.XLOOKUP(G5378,Movies_data!$A$1:$A$41,Movies_data!$D$1:$D$41,"not found")</f>
        <v>Action</v>
      </c>
      <c r="J5378" s="1" t="str">
        <f t="array" ref="J5378">_xlfn.XLOOKUP(G5378,Movies_data!$A$1:$A$41,Movies_data!$C$1:$C$41,"not found")</f>
        <v>Tamil</v>
      </c>
      <c r="K5378" s="1">
        <f t="array" ref="K5378">_xlfn.XLOOKUP(G5378,Movies_data!$A$1:$A$41,Movies_data!$H$1:$H$41,"Not Found")</f>
        <v>8</v>
      </c>
      <c r="L5378" s="1" t="str">
        <f t="array" ref="L5378">_xlfn.XLOOKUP(A5378,Booking_data!$A$1:$A$6001,Booking_data!$E$1:$E$6001,"not Found")</f>
        <v>C081</v>
      </c>
      <c r="M5378" s="1" t="str">
        <f t="array" ref="M5378">_xlfn.XLOOKUP(L5378,Cinemas_data!$A$1:$A$49,Cinemas_data!$I$1:$I$49,"not Found")</f>
        <v>#NAME?</v>
      </c>
      <c r="N5378" s="1" t="str">
        <f t="array" ref="N5378">_xlfn.XLOOKUP(L5378,Cinemas_data!$A$1:$A$49,Cinemas_data!$C$1:$C$49,"not Found")</f>
        <v>Vijayawada</v>
      </c>
      <c r="O5378" s="1">
        <f t="array" ref="O5378">_xlfn.XLOOKUP(A5378,Booking_data!$A$1:$A$6001,Booking_data!$H$1:$H$6001,"not found")</f>
        <v>3</v>
      </c>
      <c r="P5378" s="1">
        <f t="array" ref="P5378">_xlfn.XLOOKUP(A5378,Booking_data!$A$1:$A$6001,Booking_data!$I$1:$I$6001,"not Found")</f>
        <v>200</v>
      </c>
      <c r="Q5378" s="1">
        <f t="shared" si="3"/>
        <v>600</v>
      </c>
      <c r="R5378" s="1" t="str">
        <f t="array" ref="R5378">_xlfn.XLOOKUP(A5378,Booking_data!$A$1:$A$6001,Booking_data!$L$1:$L$6001,"Not Found")</f>
        <v>Wallet</v>
      </c>
      <c r="S5378" s="1">
        <f t="array" ref="S5378">_xlfn.XLOOKUP(A5378,Booking_data!$A$1:$A$6001,Booking_data!$N$1:$N$6001,"not Found")</f>
        <v>52</v>
      </c>
      <c r="T5378" s="1" t="str">
        <f t="array" ref="T5378">_xlfn.XLOOKUP(A5378,Booking_data!$A$1:$A$6001,Booking_data!$O$1:$O$6001,"Not Found")</f>
        <v>Other</v>
      </c>
      <c r="U5378" s="1" t="str">
        <f t="shared" si="4"/>
        <v>Above 45</v>
      </c>
      <c r="V5378" s="1" t="str">
        <f t="shared" si="5"/>
        <v>Medium Booking</v>
      </c>
    </row>
    <row r="5379" ht="15.75" customHeight="1">
      <c r="A5379" s="1" t="s">
        <v>5693</v>
      </c>
      <c r="B5379" s="6">
        <v>46185.0</v>
      </c>
      <c r="C5379" s="6">
        <v>46185.0</v>
      </c>
      <c r="D5379" s="7">
        <v>0.8854166666666666</v>
      </c>
      <c r="E5379" s="1" t="str">
        <f t="shared" si="1"/>
        <v>Weekday</v>
      </c>
      <c r="F5379" s="1" t="str">
        <f t="shared" si="2"/>
        <v>Jun</v>
      </c>
      <c r="G5379" s="1" t="str">
        <f t="array" ref="G5379">_xlfn.XLOOKUP(A5379,Booking_data!$A$1:$A$6001,Booking_data!$D$1:$D$6001,"not found")</f>
        <v>M006</v>
      </c>
      <c r="H5379" s="1" t="str">
        <f t="array" ref="H5379">_xlfn.XLOOKUP(G5379,Movies_data!$A$1:$A$41,Movies_data!$B$1:$B$41,"not found")</f>
        <v>Maamannan</v>
      </c>
      <c r="I5379" s="1" t="str">
        <f t="array" ref="I5379">_xlfn.XLOOKUP(G5379,Movies_data!$A$1:$A$41,Movies_data!$D$1:$D$41,"not found")</f>
        <v>Drama</v>
      </c>
      <c r="J5379" s="1" t="str">
        <f t="array" ref="J5379">_xlfn.XLOOKUP(G5379,Movies_data!$A$1:$A$41,Movies_data!$C$1:$C$41,"not found")</f>
        <v>Tamil</v>
      </c>
      <c r="K5379" s="1">
        <f t="array" ref="K5379">_xlfn.XLOOKUP(G5379,Movies_data!$A$1:$A$41,Movies_data!$H$1:$H$41,"Not Found")</f>
        <v>7.3</v>
      </c>
      <c r="L5379" s="1" t="str">
        <f t="array" ref="L5379">_xlfn.XLOOKUP(A5379,Booking_data!$A$1:$A$6001,Booking_data!$E$1:$E$6001,"not Found")</f>
        <v>C063</v>
      </c>
      <c r="M5379" s="1" t="str">
        <f t="array" ref="M5379">_xlfn.XLOOKUP(L5379,Cinemas_data!$A$1:$A$49,Cinemas_data!$I$1:$I$49,"not Found")</f>
        <v>#NAME?</v>
      </c>
      <c r="N5379" s="1" t="str">
        <f t="array" ref="N5379">_xlfn.XLOOKUP(L5379,Cinemas_data!$A$1:$A$49,Cinemas_data!$C$1:$C$49,"not Found")</f>
        <v>Mysuru</v>
      </c>
      <c r="O5379" s="1">
        <f t="array" ref="O5379">_xlfn.XLOOKUP(A5379,Booking_data!$A$1:$A$6001,Booking_data!$H$1:$H$6001,"not found")</f>
        <v>3</v>
      </c>
      <c r="P5379" s="1">
        <f t="array" ref="P5379">_xlfn.XLOOKUP(A5379,Booking_data!$A$1:$A$6001,Booking_data!$I$1:$I$6001,"not Found")</f>
        <v>320</v>
      </c>
      <c r="Q5379" s="1">
        <f t="shared" si="3"/>
        <v>960</v>
      </c>
      <c r="R5379" s="1" t="str">
        <f t="array" ref="R5379">_xlfn.XLOOKUP(A5379,Booking_data!$A$1:$A$6001,Booking_data!$L$1:$L$6001,"Not Found")</f>
        <v>Wallet</v>
      </c>
      <c r="S5379" s="1">
        <f t="array" ref="S5379">_xlfn.XLOOKUP(A5379,Booking_data!$A$1:$A$6001,Booking_data!$N$1:$N$6001,"not Found")</f>
        <v>57</v>
      </c>
      <c r="T5379" s="1" t="str">
        <f t="array" ref="T5379">_xlfn.XLOOKUP(A5379,Booking_data!$A$1:$A$6001,Booking_data!$O$1:$O$6001,"Not Found")</f>
        <v>Female</v>
      </c>
      <c r="U5379" s="1" t="str">
        <f t="shared" si="4"/>
        <v>Above 45</v>
      </c>
      <c r="V5379" s="1" t="str">
        <f t="shared" si="5"/>
        <v>Medium Booking</v>
      </c>
    </row>
    <row r="5380" ht="15.75" customHeight="1">
      <c r="A5380" s="1" t="s">
        <v>5694</v>
      </c>
      <c r="B5380" s="6">
        <v>46203.0</v>
      </c>
      <c r="C5380" s="6">
        <v>46204.0</v>
      </c>
      <c r="D5380" s="7">
        <v>0.9375</v>
      </c>
      <c r="E5380" s="1" t="str">
        <f t="shared" si="1"/>
        <v>Weekday</v>
      </c>
      <c r="F5380" s="1" t="str">
        <f t="shared" si="2"/>
        <v>Jun</v>
      </c>
      <c r="G5380" s="1" t="str">
        <f t="array" ref="G5380">_xlfn.XLOOKUP(A5380,Booking_data!$A$1:$A$6001,Booking_data!$D$1:$D$6001,"not found")</f>
        <v>M004</v>
      </c>
      <c r="H5380" s="1" t="str">
        <f t="array" ref="H5380">_xlfn.XLOOKUP(G5380,Movies_data!$A$1:$A$41,Movies_data!$B$1:$B$41,"not found")</f>
        <v>Ponniyin Selvan I</v>
      </c>
      <c r="I5380" s="1" t="str">
        <f t="array" ref="I5380">_xlfn.XLOOKUP(G5380,Movies_data!$A$1:$A$41,Movies_data!$D$1:$D$41,"not found")</f>
        <v>Drama</v>
      </c>
      <c r="J5380" s="1" t="str">
        <f t="array" ref="J5380">_xlfn.XLOOKUP(G5380,Movies_data!$A$1:$A$41,Movies_data!$C$1:$C$41,"not found")</f>
        <v>Tamil</v>
      </c>
      <c r="K5380" s="1">
        <f t="array" ref="K5380">_xlfn.XLOOKUP(G5380,Movies_data!$A$1:$A$41,Movies_data!$H$1:$H$41,"Not Found")</f>
        <v>7.6</v>
      </c>
      <c r="L5380" s="1" t="str">
        <f t="array" ref="L5380">_xlfn.XLOOKUP(A5380,Booking_data!$A$1:$A$6001,Booking_data!$E$1:$E$6001,"not Found")</f>
        <v>C022</v>
      </c>
      <c r="M5380" s="1" t="str">
        <f t="array" ref="M5380">_xlfn.XLOOKUP(L5380,Cinemas_data!$A$1:$A$49,Cinemas_data!$I$1:$I$49,"not Found")</f>
        <v>#NAME?</v>
      </c>
      <c r="N5380" s="1" t="str">
        <f t="array" ref="N5380">_xlfn.XLOOKUP(L5380,Cinemas_data!$A$1:$A$49,Cinemas_data!$C$1:$C$49,"not Found")</f>
        <v>Coimbatore</v>
      </c>
      <c r="O5380" s="1">
        <f t="array" ref="O5380">_xlfn.XLOOKUP(A5380,Booking_data!$A$1:$A$6001,Booking_data!$H$1:$H$6001,"not found")</f>
        <v>5</v>
      </c>
      <c r="P5380" s="1">
        <f t="array" ref="P5380">_xlfn.XLOOKUP(A5380,Booking_data!$A$1:$A$6001,Booking_data!$I$1:$I$6001,"not Found")</f>
        <v>200</v>
      </c>
      <c r="Q5380" s="1">
        <f t="shared" si="3"/>
        <v>1000</v>
      </c>
      <c r="R5380" s="1" t="str">
        <f t="array" ref="R5380">_xlfn.XLOOKUP(A5380,Booking_data!$A$1:$A$6001,Booking_data!$L$1:$L$6001,"Not Found")</f>
        <v>Credit Card</v>
      </c>
      <c r="S5380" s="1">
        <f t="array" ref="S5380">_xlfn.XLOOKUP(A5380,Booking_data!$A$1:$A$6001,Booking_data!$N$1:$N$6001,"not Found")</f>
        <v>27</v>
      </c>
      <c r="T5380" s="1" t="str">
        <f t="array" ref="T5380">_xlfn.XLOOKUP(A5380,Booking_data!$A$1:$A$6001,Booking_data!$O$1:$O$6001,"Not Found")</f>
        <v>Male</v>
      </c>
      <c r="U5380" s="1" t="str">
        <f t="shared" si="4"/>
        <v>Youngster</v>
      </c>
      <c r="V5380" s="1" t="str">
        <f t="shared" si="5"/>
        <v>High Booking</v>
      </c>
    </row>
    <row r="5381" ht="15.75" customHeight="1">
      <c r="A5381" s="1" t="s">
        <v>5695</v>
      </c>
      <c r="B5381" s="6">
        <v>46048.0</v>
      </c>
      <c r="C5381" s="6">
        <v>46055.0</v>
      </c>
      <c r="D5381" s="7">
        <v>0.9375</v>
      </c>
      <c r="E5381" s="1" t="str">
        <f t="shared" si="1"/>
        <v>Weekday</v>
      </c>
      <c r="F5381" s="1" t="str">
        <f t="shared" si="2"/>
        <v>Jan</v>
      </c>
      <c r="G5381" s="1" t="str">
        <f t="array" ref="G5381">_xlfn.XLOOKUP(A5381,Booking_data!$A$1:$A$6001,Booking_data!$D$1:$D$6001,"not found")</f>
        <v>M011</v>
      </c>
      <c r="H5381" s="1" t="str">
        <f t="array" ref="H5381">_xlfn.XLOOKUP(G5381,Movies_data!$A$1:$A$41,Movies_data!$B$1:$B$41,"not found")</f>
        <v>Pushpa 2</v>
      </c>
      <c r="I5381" s="1" t="str">
        <f t="array" ref="I5381">_xlfn.XLOOKUP(G5381,Movies_data!$A$1:$A$41,Movies_data!$D$1:$D$41,"not found")</f>
        <v>Action</v>
      </c>
      <c r="J5381" s="1" t="str">
        <f t="array" ref="J5381">_xlfn.XLOOKUP(G5381,Movies_data!$A$1:$A$41,Movies_data!$C$1:$C$41,"not found")</f>
        <v>Telugu</v>
      </c>
      <c r="K5381" s="1">
        <f t="array" ref="K5381">_xlfn.XLOOKUP(G5381,Movies_data!$A$1:$A$41,Movies_data!$H$1:$H$41,"Not Found")</f>
        <v>6.1</v>
      </c>
      <c r="L5381" s="1" t="str">
        <f t="array" ref="L5381">_xlfn.XLOOKUP(A5381,Booking_data!$A$1:$A$6001,Booking_data!$E$1:$E$6001,"not Found")</f>
        <v>C082</v>
      </c>
      <c r="M5381" s="1" t="str">
        <f t="array" ref="M5381">_xlfn.XLOOKUP(L5381,Cinemas_data!$A$1:$A$49,Cinemas_data!$I$1:$I$49,"not Found")</f>
        <v>#NAME?</v>
      </c>
      <c r="N5381" s="1" t="str">
        <f t="array" ref="N5381">_xlfn.XLOOKUP(L5381,Cinemas_data!$A$1:$A$49,Cinemas_data!$C$1:$C$49,"not Found")</f>
        <v>Vijayawada</v>
      </c>
      <c r="O5381" s="1">
        <f t="array" ref="O5381">_xlfn.XLOOKUP(A5381,Booking_data!$A$1:$A$6001,Booking_data!$H$1:$H$6001,"not found")</f>
        <v>4</v>
      </c>
      <c r="P5381" s="1">
        <f t="array" ref="P5381">_xlfn.XLOOKUP(A5381,Booking_data!$A$1:$A$6001,Booking_data!$I$1:$I$6001,"not Found")</f>
        <v>280</v>
      </c>
      <c r="Q5381" s="1">
        <f t="shared" si="3"/>
        <v>1120</v>
      </c>
      <c r="R5381" s="1" t="str">
        <f t="array" ref="R5381">_xlfn.XLOOKUP(A5381,Booking_data!$A$1:$A$6001,Booking_data!$L$1:$L$6001,"Not Found")</f>
        <v>Credit Card</v>
      </c>
      <c r="S5381" s="1">
        <f t="array" ref="S5381">_xlfn.XLOOKUP(A5381,Booking_data!$A$1:$A$6001,Booking_data!$N$1:$N$6001,"not Found")</f>
        <v>24</v>
      </c>
      <c r="T5381" s="1" t="str">
        <f t="array" ref="T5381">_xlfn.XLOOKUP(A5381,Booking_data!$A$1:$A$6001,Booking_data!$O$1:$O$6001,"Not Found")</f>
        <v>Other</v>
      </c>
      <c r="U5381" s="1" t="str">
        <f t="shared" si="4"/>
        <v>Youngster</v>
      </c>
      <c r="V5381" s="1" t="str">
        <f t="shared" si="5"/>
        <v>Medium Booking</v>
      </c>
    </row>
    <row r="5382" ht="15.75" customHeight="1">
      <c r="A5382" s="1" t="s">
        <v>5696</v>
      </c>
      <c r="B5382" s="6">
        <v>46078.0</v>
      </c>
      <c r="C5382" s="6">
        <v>46079.0</v>
      </c>
      <c r="D5382" s="7">
        <v>0.6458333333333334</v>
      </c>
      <c r="E5382" s="1" t="str">
        <f t="shared" si="1"/>
        <v>Weekday</v>
      </c>
      <c r="F5382" s="1" t="str">
        <f t="shared" si="2"/>
        <v>Feb</v>
      </c>
      <c r="G5382" s="1" t="str">
        <f t="array" ref="G5382">_xlfn.XLOOKUP(A5382,Booking_data!$A$1:$A$6001,Booking_data!$D$1:$D$6001,"not found")</f>
        <v>M004</v>
      </c>
      <c r="H5382" s="1" t="str">
        <f t="array" ref="H5382">_xlfn.XLOOKUP(G5382,Movies_data!$A$1:$A$41,Movies_data!$B$1:$B$41,"not found")</f>
        <v>Ponniyin Selvan I</v>
      </c>
      <c r="I5382" s="1" t="str">
        <f t="array" ref="I5382">_xlfn.XLOOKUP(G5382,Movies_data!$A$1:$A$41,Movies_data!$D$1:$D$41,"not found")</f>
        <v>Drama</v>
      </c>
      <c r="J5382" s="1" t="str">
        <f t="array" ref="J5382">_xlfn.XLOOKUP(G5382,Movies_data!$A$1:$A$41,Movies_data!$C$1:$C$41,"not found")</f>
        <v>Tamil</v>
      </c>
      <c r="K5382" s="1">
        <f t="array" ref="K5382">_xlfn.XLOOKUP(G5382,Movies_data!$A$1:$A$41,Movies_data!$H$1:$H$41,"Not Found")</f>
        <v>7.6</v>
      </c>
      <c r="L5382" s="1" t="str">
        <f t="array" ref="L5382">_xlfn.XLOOKUP(A5382,Booking_data!$A$1:$A$6001,Booking_data!$E$1:$E$6001,"not Found")</f>
        <v>C073</v>
      </c>
      <c r="M5382" s="1" t="str">
        <f t="array" ref="M5382">_xlfn.XLOOKUP(L5382,Cinemas_data!$A$1:$A$49,Cinemas_data!$I$1:$I$49,"not Found")</f>
        <v>#NAME?</v>
      </c>
      <c r="N5382" s="1" t="str">
        <f t="array" ref="N5382">_xlfn.XLOOKUP(L5382,Cinemas_data!$A$1:$A$49,Cinemas_data!$C$1:$C$49,"not Found")</f>
        <v>Hyderabad</v>
      </c>
      <c r="O5382" s="1">
        <f t="array" ref="O5382">_xlfn.XLOOKUP(A5382,Booking_data!$A$1:$A$6001,Booking_data!$H$1:$H$6001,"not found")</f>
        <v>3</v>
      </c>
      <c r="P5382" s="1">
        <f t="array" ref="P5382">_xlfn.XLOOKUP(A5382,Booking_data!$A$1:$A$6001,Booking_data!$I$1:$I$6001,"not Found")</f>
        <v>240</v>
      </c>
      <c r="Q5382" s="1">
        <f t="shared" si="3"/>
        <v>720</v>
      </c>
      <c r="R5382" s="1" t="str">
        <f t="array" ref="R5382">_xlfn.XLOOKUP(A5382,Booking_data!$A$1:$A$6001,Booking_data!$L$1:$L$6001,"Not Found")</f>
        <v>Wallet</v>
      </c>
      <c r="S5382" s="1">
        <f t="array" ref="S5382">_xlfn.XLOOKUP(A5382,Booking_data!$A$1:$A$6001,Booking_data!$N$1:$N$6001,"not Found")</f>
        <v>46</v>
      </c>
      <c r="T5382" s="1" t="str">
        <f t="array" ref="T5382">_xlfn.XLOOKUP(A5382,Booking_data!$A$1:$A$6001,Booking_data!$O$1:$O$6001,"Not Found")</f>
        <v>Other</v>
      </c>
      <c r="U5382" s="1" t="str">
        <f t="shared" si="4"/>
        <v>Above 45</v>
      </c>
      <c r="V5382" s="1" t="str">
        <f t="shared" si="5"/>
        <v>Medium Booking</v>
      </c>
    </row>
    <row r="5383" ht="15.75" customHeight="1">
      <c r="A5383" s="1" t="s">
        <v>5697</v>
      </c>
      <c r="B5383" s="6">
        <v>46042.0</v>
      </c>
      <c r="C5383" s="6">
        <v>46042.0</v>
      </c>
      <c r="D5383" s="7">
        <v>0.3958333333333333</v>
      </c>
      <c r="E5383" s="1" t="str">
        <f t="shared" si="1"/>
        <v>Weekday</v>
      </c>
      <c r="F5383" s="1" t="str">
        <f t="shared" si="2"/>
        <v>Jan</v>
      </c>
      <c r="G5383" s="1" t="str">
        <f t="array" ref="G5383">_xlfn.XLOOKUP(A5383,Booking_data!$A$1:$A$6001,Booking_data!$D$1:$D$6001,"not found")</f>
        <v>M009</v>
      </c>
      <c r="H5383" s="1" t="str">
        <f t="array" ref="H5383">_xlfn.XLOOKUP(G5383,Movies_data!$A$1:$A$41,Movies_data!$B$1:$B$41,"not found")</f>
        <v>Amaran</v>
      </c>
      <c r="I5383" s="1" t="str">
        <f t="array" ref="I5383">_xlfn.XLOOKUP(G5383,Movies_data!$A$1:$A$41,Movies_data!$D$1:$D$41,"not found")</f>
        <v>Biography</v>
      </c>
      <c r="J5383" s="1" t="str">
        <f t="array" ref="J5383">_xlfn.XLOOKUP(G5383,Movies_data!$A$1:$A$41,Movies_data!$C$1:$C$41,"not found")</f>
        <v>Tamil</v>
      </c>
      <c r="K5383" s="1">
        <f t="array" ref="K5383">_xlfn.XLOOKUP(G5383,Movies_data!$A$1:$A$41,Movies_data!$H$1:$H$41,"Not Found")</f>
        <v>8.3</v>
      </c>
      <c r="L5383" s="1" t="str">
        <f t="array" ref="L5383">_xlfn.XLOOKUP(A5383,Booking_data!$A$1:$A$6001,Booking_data!$E$1:$E$6001,"not Found")</f>
        <v>C121</v>
      </c>
      <c r="M5383" s="1" t="str">
        <f t="array" ref="M5383">_xlfn.XLOOKUP(L5383,Cinemas_data!$A$1:$A$49,Cinemas_data!$I$1:$I$49,"not Found")</f>
        <v>#NAME?</v>
      </c>
      <c r="N5383" s="1" t="str">
        <f t="array" ref="N5383">_xlfn.XLOOKUP(L5383,Cinemas_data!$A$1:$A$49,Cinemas_data!$C$1:$C$49,"not Found")</f>
        <v>Noida</v>
      </c>
      <c r="O5383" s="1">
        <f t="array" ref="O5383">_xlfn.XLOOKUP(A5383,Booking_data!$A$1:$A$6001,Booking_data!$H$1:$H$6001,"not found")</f>
        <v>1</v>
      </c>
      <c r="P5383" s="1">
        <f t="array" ref="P5383">_xlfn.XLOOKUP(A5383,Booking_data!$A$1:$A$6001,Booking_data!$I$1:$I$6001,"not Found")</f>
        <v>240</v>
      </c>
      <c r="Q5383" s="1">
        <f t="shared" si="3"/>
        <v>240</v>
      </c>
      <c r="R5383" s="1" t="str">
        <f t="array" ref="R5383">_xlfn.XLOOKUP(A5383,Booking_data!$A$1:$A$6001,Booking_data!$L$1:$L$6001,"Not Found")</f>
        <v>Wallet</v>
      </c>
      <c r="S5383" s="1">
        <f t="array" ref="S5383">_xlfn.XLOOKUP(A5383,Booking_data!$A$1:$A$6001,Booking_data!$N$1:$N$6001,"not Found")</f>
        <v>53</v>
      </c>
      <c r="T5383" s="1" t="str">
        <f t="array" ref="T5383">_xlfn.XLOOKUP(A5383,Booking_data!$A$1:$A$6001,Booking_data!$O$1:$O$6001,"Not Found")</f>
        <v>Female</v>
      </c>
      <c r="U5383" s="1" t="str">
        <f t="shared" si="4"/>
        <v>Above 45</v>
      </c>
      <c r="V5383" s="1" t="str">
        <f t="shared" si="5"/>
        <v>Low Booking</v>
      </c>
    </row>
    <row r="5384" ht="15.75" customHeight="1">
      <c r="A5384" s="1" t="s">
        <v>5698</v>
      </c>
      <c r="B5384" s="6">
        <v>46128.0</v>
      </c>
      <c r="C5384" s="6">
        <v>46133.0</v>
      </c>
      <c r="D5384" s="7">
        <v>0.53125</v>
      </c>
      <c r="E5384" s="1" t="str">
        <f t="shared" si="1"/>
        <v>Weekday</v>
      </c>
      <c r="F5384" s="1" t="str">
        <f t="shared" si="2"/>
        <v>Apr</v>
      </c>
      <c r="G5384" s="1" t="str">
        <f t="array" ref="G5384">_xlfn.XLOOKUP(A5384,Booking_data!$A$1:$A$6001,Booking_data!$D$1:$D$6001,"not found")</f>
        <v>M016</v>
      </c>
      <c r="H5384" s="1" t="str">
        <f t="array" ref="H5384">_xlfn.XLOOKUP(G5384,Movies_data!$A$1:$A$41,Movies_data!$B$1:$B$41,"not found")</f>
        <v>Arjun Reddy</v>
      </c>
      <c r="I5384" s="1" t="str">
        <f t="array" ref="I5384">_xlfn.XLOOKUP(G5384,Movies_data!$A$1:$A$41,Movies_data!$D$1:$D$41,"not found")</f>
        <v>Drama</v>
      </c>
      <c r="J5384" s="1" t="str">
        <f t="array" ref="J5384">_xlfn.XLOOKUP(G5384,Movies_data!$A$1:$A$41,Movies_data!$C$1:$C$41,"not found")</f>
        <v>Telugu</v>
      </c>
      <c r="K5384" s="1">
        <f t="array" ref="K5384">_xlfn.XLOOKUP(G5384,Movies_data!$A$1:$A$41,Movies_data!$H$1:$H$41,"Not Found")</f>
        <v>7.7</v>
      </c>
      <c r="L5384" s="1" t="str">
        <f t="array" ref="L5384">_xlfn.XLOOKUP(A5384,Booking_data!$A$1:$A$6001,Booking_data!$E$1:$E$6001,"not Found")</f>
        <v>C143</v>
      </c>
      <c r="M5384" s="1" t="str">
        <f t="array" ref="M5384">_xlfn.XLOOKUP(L5384,Cinemas_data!$A$1:$A$49,Cinemas_data!$I$1:$I$49,"not Found")</f>
        <v>#NAME?</v>
      </c>
      <c r="N5384" s="1" t="str">
        <f t="array" ref="N5384">_xlfn.XLOOKUP(L5384,Cinemas_data!$A$1:$A$49,Cinemas_data!$C$1:$C$49,"not Found")</f>
        <v>Ahmedabad</v>
      </c>
      <c r="O5384" s="1">
        <f t="array" ref="O5384">_xlfn.XLOOKUP(A5384,Booking_data!$A$1:$A$6001,Booking_data!$H$1:$H$6001,"not found")</f>
        <v>2</v>
      </c>
      <c r="P5384" s="1">
        <f t="array" ref="P5384">_xlfn.XLOOKUP(A5384,Booking_data!$A$1:$A$6001,Booking_data!$I$1:$I$6001,"not Found")</f>
        <v>240</v>
      </c>
      <c r="Q5384" s="1">
        <f t="shared" si="3"/>
        <v>480</v>
      </c>
      <c r="R5384" s="1" t="str">
        <f t="array" ref="R5384">_xlfn.XLOOKUP(A5384,Booking_data!$A$1:$A$6001,Booking_data!$L$1:$L$6001,"Not Found")</f>
        <v>Credit Card</v>
      </c>
      <c r="S5384" s="1">
        <f t="array" ref="S5384">_xlfn.XLOOKUP(A5384,Booking_data!$A$1:$A$6001,Booking_data!$N$1:$N$6001,"not Found")</f>
        <v>42</v>
      </c>
      <c r="T5384" s="1" t="str">
        <f t="array" ref="T5384">_xlfn.XLOOKUP(A5384,Booking_data!$A$1:$A$6001,Booking_data!$O$1:$O$6001,"Not Found")</f>
        <v>Male</v>
      </c>
      <c r="U5384" s="1" t="str">
        <f t="shared" si="4"/>
        <v>Middle Age</v>
      </c>
      <c r="V5384" s="1" t="str">
        <f t="shared" si="5"/>
        <v>Low Booking</v>
      </c>
    </row>
    <row r="5385" ht="15.75" customHeight="1">
      <c r="A5385" s="1" t="s">
        <v>5699</v>
      </c>
      <c r="B5385" s="6">
        <v>46121.0</v>
      </c>
      <c r="C5385" s="6">
        <v>46125.0</v>
      </c>
      <c r="D5385" s="7">
        <v>0.9375</v>
      </c>
      <c r="E5385" s="1" t="str">
        <f t="shared" si="1"/>
        <v>Weekday</v>
      </c>
      <c r="F5385" s="1" t="str">
        <f t="shared" si="2"/>
        <v>Apr</v>
      </c>
      <c r="G5385" s="1" t="str">
        <f t="array" ref="G5385">_xlfn.XLOOKUP(A5385,Booking_data!$A$1:$A$6001,Booking_data!$D$1:$D$6001,"not found")</f>
        <v>M029</v>
      </c>
      <c r="H5385" s="1" t="str">
        <f t="array" ref="H5385">_xlfn.XLOOKUP(G5385,Movies_data!$A$1:$A$41,Movies_data!$B$1:$B$41,"not found")</f>
        <v>777 Charlie</v>
      </c>
      <c r="I5385" s="1" t="str">
        <f t="array" ref="I5385">_xlfn.XLOOKUP(G5385,Movies_data!$A$1:$A$41,Movies_data!$D$1:$D$41,"not found")</f>
        <v>Adventure</v>
      </c>
      <c r="J5385" s="1" t="str">
        <f t="array" ref="J5385">_xlfn.XLOOKUP(G5385,Movies_data!$A$1:$A$41,Movies_data!$C$1:$C$41,"not found")</f>
        <v>Kannada</v>
      </c>
      <c r="K5385" s="1">
        <f t="array" ref="K5385">_xlfn.XLOOKUP(G5385,Movies_data!$A$1:$A$41,Movies_data!$H$1:$H$41,"Not Found")</f>
        <v>8.7</v>
      </c>
      <c r="L5385" s="1" t="str">
        <f t="array" ref="L5385">_xlfn.XLOOKUP(A5385,Booking_data!$A$1:$A$6001,Booking_data!$E$1:$E$6001,"not Found")</f>
        <v>C131</v>
      </c>
      <c r="M5385" s="1" t="str">
        <f t="array" ref="M5385">_xlfn.XLOOKUP(L5385,Cinemas_data!$A$1:$A$49,Cinemas_data!$I$1:$I$49,"not Found")</f>
        <v>#NAME?</v>
      </c>
      <c r="N5385" s="1" t="str">
        <f t="array" ref="N5385">_xlfn.XLOOKUP(L5385,Cinemas_data!$A$1:$A$49,Cinemas_data!$C$1:$C$49,"not Found")</f>
        <v>Kolkata</v>
      </c>
      <c r="O5385" s="1">
        <f t="array" ref="O5385">_xlfn.XLOOKUP(A5385,Booking_data!$A$1:$A$6001,Booking_data!$H$1:$H$6001,"not found")</f>
        <v>2</v>
      </c>
      <c r="P5385" s="1">
        <f t="array" ref="P5385">_xlfn.XLOOKUP(A5385,Booking_data!$A$1:$A$6001,Booking_data!$I$1:$I$6001,"not Found")</f>
        <v>160</v>
      </c>
      <c r="Q5385" s="1">
        <f t="shared" si="3"/>
        <v>320</v>
      </c>
      <c r="R5385" s="1" t="str">
        <f t="array" ref="R5385">_xlfn.XLOOKUP(A5385,Booking_data!$A$1:$A$6001,Booking_data!$L$1:$L$6001,"Not Found")</f>
        <v>UPI</v>
      </c>
      <c r="S5385" s="1">
        <f t="array" ref="S5385">_xlfn.XLOOKUP(A5385,Booking_data!$A$1:$A$6001,Booking_data!$N$1:$N$6001,"not Found")</f>
        <v>41</v>
      </c>
      <c r="T5385" s="1" t="str">
        <f t="array" ref="T5385">_xlfn.XLOOKUP(A5385,Booking_data!$A$1:$A$6001,Booking_data!$O$1:$O$6001,"Not Found")</f>
        <v>Female</v>
      </c>
      <c r="U5385" s="1" t="str">
        <f t="shared" si="4"/>
        <v>Middle Age</v>
      </c>
      <c r="V5385" s="1" t="str">
        <f t="shared" si="5"/>
        <v>Low Booking</v>
      </c>
    </row>
    <row r="5386" ht="15.75" customHeight="1">
      <c r="A5386" s="1" t="s">
        <v>5700</v>
      </c>
      <c r="B5386" s="6">
        <v>46156.0</v>
      </c>
      <c r="C5386" s="6">
        <v>46161.0</v>
      </c>
      <c r="D5386" s="7">
        <v>0.9375</v>
      </c>
      <c r="E5386" s="1" t="str">
        <f t="shared" si="1"/>
        <v>Weekday</v>
      </c>
      <c r="F5386" s="1" t="str">
        <f t="shared" si="2"/>
        <v>May</v>
      </c>
      <c r="G5386" s="1" t="str">
        <f t="array" ref="G5386">_xlfn.XLOOKUP(A5386,Booking_data!$A$1:$A$6001,Booking_data!$D$1:$D$6001,"not found")</f>
        <v>M002</v>
      </c>
      <c r="H5386" s="1" t="str">
        <f t="array" ref="H5386">_xlfn.XLOOKUP(G5386,Movies_data!$A$1:$A$41,Movies_data!$B$1:$B$41,"not found")</f>
        <v>Jailer</v>
      </c>
      <c r="I5386" s="1" t="str">
        <f t="array" ref="I5386">_xlfn.XLOOKUP(G5386,Movies_data!$A$1:$A$41,Movies_data!$D$1:$D$41,"not found")</f>
        <v>Action</v>
      </c>
      <c r="J5386" s="1" t="str">
        <f t="array" ref="J5386">_xlfn.XLOOKUP(G5386,Movies_data!$A$1:$A$41,Movies_data!$C$1:$C$41,"not found")</f>
        <v>Tamil</v>
      </c>
      <c r="K5386" s="1">
        <f t="array" ref="K5386">_xlfn.XLOOKUP(G5386,Movies_data!$A$1:$A$41,Movies_data!$H$1:$H$41,"Not Found")</f>
        <v>7.1</v>
      </c>
      <c r="L5386" s="1" t="str">
        <f t="array" ref="L5386">_xlfn.XLOOKUP(A5386,Booking_data!$A$1:$A$6001,Booking_data!$E$1:$E$6001,"not Found")</f>
        <v>C052</v>
      </c>
      <c r="M5386" s="1" t="str">
        <f t="array" ref="M5386">_xlfn.XLOOKUP(L5386,Cinemas_data!$A$1:$A$49,Cinemas_data!$I$1:$I$49,"not Found")</f>
        <v>#NAME?</v>
      </c>
      <c r="N5386" s="1" t="str">
        <f t="array" ref="N5386">_xlfn.XLOOKUP(L5386,Cinemas_data!$A$1:$A$49,Cinemas_data!$C$1:$C$49,"not Found")</f>
        <v>Bengaluru</v>
      </c>
      <c r="O5386" s="1">
        <f t="array" ref="O5386">_xlfn.XLOOKUP(A5386,Booking_data!$A$1:$A$6001,Booking_data!$H$1:$H$6001,"not found")</f>
        <v>2</v>
      </c>
      <c r="P5386" s="1">
        <f t="array" ref="P5386">_xlfn.XLOOKUP(A5386,Booking_data!$A$1:$A$6001,Booking_data!$I$1:$I$6001,"not Found")</f>
        <v>200</v>
      </c>
      <c r="Q5386" s="1">
        <f t="shared" si="3"/>
        <v>400</v>
      </c>
      <c r="R5386" s="1" t="str">
        <f t="array" ref="R5386">_xlfn.XLOOKUP(A5386,Booking_data!$A$1:$A$6001,Booking_data!$L$1:$L$6001,"Not Found")</f>
        <v>UPI</v>
      </c>
      <c r="S5386" s="1">
        <f t="array" ref="S5386">_xlfn.XLOOKUP(A5386,Booking_data!$A$1:$A$6001,Booking_data!$N$1:$N$6001,"not Found")</f>
        <v>60</v>
      </c>
      <c r="T5386" s="1" t="str">
        <f t="array" ref="T5386">_xlfn.XLOOKUP(A5386,Booking_data!$A$1:$A$6001,Booking_data!$O$1:$O$6001,"Not Found")</f>
        <v>Female</v>
      </c>
      <c r="U5386" s="1" t="str">
        <f t="shared" si="4"/>
        <v>Above 45</v>
      </c>
      <c r="V5386" s="1" t="str">
        <f t="shared" si="5"/>
        <v>Low Booking</v>
      </c>
    </row>
    <row r="5387" ht="15.75" customHeight="1">
      <c r="A5387" s="1" t="s">
        <v>5701</v>
      </c>
      <c r="B5387" s="6">
        <v>46065.0</v>
      </c>
      <c r="C5387" s="6">
        <v>46071.0</v>
      </c>
      <c r="D5387" s="7">
        <v>0.7708333333333334</v>
      </c>
      <c r="E5387" s="1" t="str">
        <f t="shared" si="1"/>
        <v>Weekday</v>
      </c>
      <c r="F5387" s="1" t="str">
        <f t="shared" si="2"/>
        <v>Feb</v>
      </c>
      <c r="G5387" s="1" t="str">
        <f t="array" ref="G5387">_xlfn.XLOOKUP(A5387,Booking_data!$A$1:$A$6001,Booking_data!$D$1:$D$6001,"not found")</f>
        <v>M021</v>
      </c>
      <c r="H5387" s="1" t="str">
        <f t="array" ref="H5387">_xlfn.XLOOKUP(G5387,Movies_data!$A$1:$A$41,Movies_data!$B$1:$B$41,"not found")</f>
        <v>Pathaan</v>
      </c>
      <c r="I5387" s="1" t="str">
        <f t="array" ref="I5387">_xlfn.XLOOKUP(G5387,Movies_data!$A$1:$A$41,Movies_data!$D$1:$D$41,"not found")</f>
        <v>Action</v>
      </c>
      <c r="J5387" s="1" t="str">
        <f t="array" ref="J5387">_xlfn.XLOOKUP(G5387,Movies_data!$A$1:$A$41,Movies_data!$C$1:$C$41,"not found")</f>
        <v>Hindi</v>
      </c>
      <c r="K5387" s="1">
        <f t="array" ref="K5387">_xlfn.XLOOKUP(G5387,Movies_data!$A$1:$A$41,Movies_data!$H$1:$H$41,"Not Found")</f>
        <v>5.9</v>
      </c>
      <c r="L5387" s="1" t="str">
        <f t="array" ref="L5387">_xlfn.XLOOKUP(A5387,Booking_data!$A$1:$A$6001,Booking_data!$E$1:$E$6001,"not Found")</f>
        <v>C083</v>
      </c>
      <c r="M5387" s="1" t="str">
        <f t="array" ref="M5387">_xlfn.XLOOKUP(L5387,Cinemas_data!$A$1:$A$49,Cinemas_data!$I$1:$I$49,"not Found")</f>
        <v>#NAME?</v>
      </c>
      <c r="N5387" s="1" t="str">
        <f t="array" ref="N5387">_xlfn.XLOOKUP(L5387,Cinemas_data!$A$1:$A$49,Cinemas_data!$C$1:$C$49,"not Found")</f>
        <v>Vijayawada</v>
      </c>
      <c r="O5387" s="1">
        <f t="array" ref="O5387">_xlfn.XLOOKUP(A5387,Booking_data!$A$1:$A$6001,Booking_data!$H$1:$H$6001,"not found")</f>
        <v>2</v>
      </c>
      <c r="P5387" s="1">
        <f t="array" ref="P5387">_xlfn.XLOOKUP(A5387,Booking_data!$A$1:$A$6001,Booking_data!$I$1:$I$6001,"not Found")</f>
        <v>280</v>
      </c>
      <c r="Q5387" s="1">
        <f t="shared" si="3"/>
        <v>560</v>
      </c>
      <c r="R5387" s="1" t="str">
        <f t="array" ref="R5387">_xlfn.XLOOKUP(A5387,Booking_data!$A$1:$A$6001,Booking_data!$L$1:$L$6001,"Not Found")</f>
        <v>Credit Card</v>
      </c>
      <c r="S5387" s="1">
        <f t="array" ref="S5387">_xlfn.XLOOKUP(A5387,Booking_data!$A$1:$A$6001,Booking_data!$N$1:$N$6001,"not Found")</f>
        <v>59</v>
      </c>
      <c r="T5387" s="1" t="str">
        <f t="array" ref="T5387">_xlfn.XLOOKUP(A5387,Booking_data!$A$1:$A$6001,Booking_data!$O$1:$O$6001,"Not Found")</f>
        <v>Female</v>
      </c>
      <c r="U5387" s="1" t="str">
        <f t="shared" si="4"/>
        <v>Above 45</v>
      </c>
      <c r="V5387" s="1" t="str">
        <f t="shared" si="5"/>
        <v>Low Booking</v>
      </c>
    </row>
    <row r="5388" ht="15.75" customHeight="1">
      <c r="A5388" s="1" t="s">
        <v>5702</v>
      </c>
      <c r="B5388" s="6">
        <v>46110.0</v>
      </c>
      <c r="C5388" s="6">
        <v>46110.0</v>
      </c>
      <c r="D5388" s="7">
        <v>0.7708333333333334</v>
      </c>
      <c r="E5388" s="1" t="str">
        <f t="shared" si="1"/>
        <v>Weekend</v>
      </c>
      <c r="F5388" s="1" t="str">
        <f t="shared" si="2"/>
        <v>Mar</v>
      </c>
      <c r="G5388" s="1" t="str">
        <f t="array" ref="G5388">_xlfn.XLOOKUP(A5388,Booking_data!$A$1:$A$6001,Booking_data!$D$1:$D$6001,"not found")</f>
        <v>M015</v>
      </c>
      <c r="H5388" s="1" t="str">
        <f t="array" ref="H5388">_xlfn.XLOOKUP(G5388,Movies_data!$A$1:$A$41,Movies_data!$B$1:$B$41,"not found")</f>
        <v>Kalki 2898 AD</v>
      </c>
      <c r="I5388" s="1" t="str">
        <f t="array" ref="I5388">_xlfn.XLOOKUP(G5388,Movies_data!$A$1:$A$41,Movies_data!$D$1:$D$41,"not found")</f>
        <v>Sci-Fi</v>
      </c>
      <c r="J5388" s="1" t="str">
        <f t="array" ref="J5388">_xlfn.XLOOKUP(G5388,Movies_data!$A$1:$A$41,Movies_data!$C$1:$C$41,"not found")</f>
        <v>Telugu</v>
      </c>
      <c r="K5388" s="1">
        <f t="array" ref="K5388">_xlfn.XLOOKUP(G5388,Movies_data!$A$1:$A$41,Movies_data!$H$1:$H$41,"Not Found")</f>
        <v>7</v>
      </c>
      <c r="L5388" s="1" t="str">
        <f t="array" ref="L5388">_xlfn.XLOOKUP(A5388,Booking_data!$A$1:$A$6001,Booking_data!$E$1:$E$6001,"not Found")</f>
        <v>C022</v>
      </c>
      <c r="M5388" s="1" t="str">
        <f t="array" ref="M5388">_xlfn.XLOOKUP(L5388,Cinemas_data!$A$1:$A$49,Cinemas_data!$I$1:$I$49,"not Found")</f>
        <v>#NAME?</v>
      </c>
      <c r="N5388" s="1" t="str">
        <f t="array" ref="N5388">_xlfn.XLOOKUP(L5388,Cinemas_data!$A$1:$A$49,Cinemas_data!$C$1:$C$49,"not Found")</f>
        <v>Coimbatore</v>
      </c>
      <c r="O5388" s="1">
        <f t="array" ref="O5388">_xlfn.XLOOKUP(A5388,Booking_data!$A$1:$A$6001,Booking_data!$H$1:$H$6001,"not found")</f>
        <v>4</v>
      </c>
      <c r="P5388" s="1">
        <f t="array" ref="P5388">_xlfn.XLOOKUP(A5388,Booking_data!$A$1:$A$6001,Booking_data!$I$1:$I$6001,"not Found")</f>
        <v>200</v>
      </c>
      <c r="Q5388" s="1">
        <f t="shared" si="3"/>
        <v>800</v>
      </c>
      <c r="R5388" s="1" t="str">
        <f t="array" ref="R5388">_xlfn.XLOOKUP(A5388,Booking_data!$A$1:$A$6001,Booking_data!$L$1:$L$6001,"Not Found")</f>
        <v>Wallet</v>
      </c>
      <c r="S5388" s="1">
        <f t="array" ref="S5388">_xlfn.XLOOKUP(A5388,Booking_data!$A$1:$A$6001,Booking_data!$N$1:$N$6001,"not Found")</f>
        <v>20</v>
      </c>
      <c r="T5388" s="1" t="str">
        <f t="array" ref="T5388">_xlfn.XLOOKUP(A5388,Booking_data!$A$1:$A$6001,Booking_data!$O$1:$O$6001,"Not Found")</f>
        <v>Other</v>
      </c>
      <c r="U5388" s="1" t="str">
        <f t="shared" si="4"/>
        <v>Youngster</v>
      </c>
      <c r="V5388" s="1" t="str">
        <f t="shared" si="5"/>
        <v>Medium Booking</v>
      </c>
    </row>
    <row r="5389" ht="15.75" customHeight="1">
      <c r="A5389" s="1" t="s">
        <v>5703</v>
      </c>
      <c r="B5389" s="6">
        <v>46056.0</v>
      </c>
      <c r="C5389" s="6">
        <v>46058.0</v>
      </c>
      <c r="D5389" s="7">
        <v>0.7708333333333334</v>
      </c>
      <c r="E5389" s="1" t="str">
        <f t="shared" si="1"/>
        <v>Weekday</v>
      </c>
      <c r="F5389" s="1" t="str">
        <f t="shared" si="2"/>
        <v>Feb</v>
      </c>
      <c r="G5389" s="1" t="str">
        <f t="array" ref="G5389">_xlfn.XLOOKUP(A5389,Booking_data!$A$1:$A$6001,Booking_data!$D$1:$D$6001,"not found")</f>
        <v>M014</v>
      </c>
      <c r="H5389" s="1" t="str">
        <f t="array" ref="H5389">_xlfn.XLOOKUP(G5389,Movies_data!$A$1:$A$41,Movies_data!$B$1:$B$41,"not found")</f>
        <v>Hi Nanna</v>
      </c>
      <c r="I5389" s="1" t="str">
        <f t="array" ref="I5389">_xlfn.XLOOKUP(G5389,Movies_data!$A$1:$A$41,Movies_data!$D$1:$D$41,"not found")</f>
        <v>Romance</v>
      </c>
      <c r="J5389" s="1" t="str">
        <f t="array" ref="J5389">_xlfn.XLOOKUP(G5389,Movies_data!$A$1:$A$41,Movies_data!$C$1:$C$41,"not found")</f>
        <v>Telugu</v>
      </c>
      <c r="K5389" s="1">
        <f t="array" ref="K5389">_xlfn.XLOOKUP(G5389,Movies_data!$A$1:$A$41,Movies_data!$H$1:$H$41,"Not Found")</f>
        <v>8</v>
      </c>
      <c r="L5389" s="1" t="str">
        <f t="array" ref="L5389">_xlfn.XLOOKUP(A5389,Booking_data!$A$1:$A$6001,Booking_data!$E$1:$E$6001,"not Found")</f>
        <v>C152</v>
      </c>
      <c r="M5389" s="1" t="str">
        <f t="array" ref="M5389">_xlfn.XLOOKUP(L5389,Cinemas_data!$A$1:$A$49,Cinemas_data!$I$1:$I$49,"not Found")</f>
        <v>#NAME?</v>
      </c>
      <c r="N5389" s="1" t="str">
        <f t="array" ref="N5389">_xlfn.XLOOKUP(L5389,Cinemas_data!$A$1:$A$49,Cinemas_data!$C$1:$C$49,"not Found")</f>
        <v>Kochi</v>
      </c>
      <c r="O5389" s="1">
        <f t="array" ref="O5389">_xlfn.XLOOKUP(A5389,Booking_data!$A$1:$A$6001,Booking_data!$H$1:$H$6001,"not found")</f>
        <v>3</v>
      </c>
      <c r="P5389" s="1">
        <f t="array" ref="P5389">_xlfn.XLOOKUP(A5389,Booking_data!$A$1:$A$6001,Booking_data!$I$1:$I$6001,"not Found")</f>
        <v>260</v>
      </c>
      <c r="Q5389" s="1">
        <f t="shared" si="3"/>
        <v>780</v>
      </c>
      <c r="R5389" s="1" t="str">
        <f t="array" ref="R5389">_xlfn.XLOOKUP(A5389,Booking_data!$A$1:$A$6001,Booking_data!$L$1:$L$6001,"Not Found")</f>
        <v>Wallet</v>
      </c>
      <c r="S5389" s="1">
        <f t="array" ref="S5389">_xlfn.XLOOKUP(A5389,Booking_data!$A$1:$A$6001,Booking_data!$N$1:$N$6001,"not Found")</f>
        <v>22</v>
      </c>
      <c r="T5389" s="1" t="str">
        <f t="array" ref="T5389">_xlfn.XLOOKUP(A5389,Booking_data!$A$1:$A$6001,Booking_data!$O$1:$O$6001,"Not Found")</f>
        <v>Female</v>
      </c>
      <c r="U5389" s="1" t="str">
        <f t="shared" si="4"/>
        <v>Youngster</v>
      </c>
      <c r="V5389" s="1" t="str">
        <f t="shared" si="5"/>
        <v>Medium Booking</v>
      </c>
    </row>
    <row r="5390" ht="15.75" customHeight="1">
      <c r="A5390" s="1" t="s">
        <v>5704</v>
      </c>
      <c r="B5390" s="6">
        <v>46075.0</v>
      </c>
      <c r="C5390" s="6">
        <v>46079.0</v>
      </c>
      <c r="D5390" s="7">
        <v>0.7708333333333334</v>
      </c>
      <c r="E5390" s="1" t="str">
        <f t="shared" si="1"/>
        <v>Weekend</v>
      </c>
      <c r="F5390" s="1" t="str">
        <f t="shared" si="2"/>
        <v>Feb</v>
      </c>
      <c r="G5390" s="1" t="str">
        <f t="array" ref="G5390">_xlfn.XLOOKUP(A5390,Booking_data!$A$1:$A$6001,Booking_data!$D$1:$D$6001,"not found")</f>
        <v>M002</v>
      </c>
      <c r="H5390" s="1" t="str">
        <f t="array" ref="H5390">_xlfn.XLOOKUP(G5390,Movies_data!$A$1:$A$41,Movies_data!$B$1:$B$41,"not found")</f>
        <v>Jailer</v>
      </c>
      <c r="I5390" s="1" t="str">
        <f t="array" ref="I5390">_xlfn.XLOOKUP(G5390,Movies_data!$A$1:$A$41,Movies_data!$D$1:$D$41,"not found")</f>
        <v>Action</v>
      </c>
      <c r="J5390" s="1" t="str">
        <f t="array" ref="J5390">_xlfn.XLOOKUP(G5390,Movies_data!$A$1:$A$41,Movies_data!$C$1:$C$41,"not found")</f>
        <v>Tamil</v>
      </c>
      <c r="K5390" s="1">
        <f t="array" ref="K5390">_xlfn.XLOOKUP(G5390,Movies_data!$A$1:$A$41,Movies_data!$H$1:$H$41,"Not Found")</f>
        <v>7.1</v>
      </c>
      <c r="L5390" s="1" t="str">
        <f t="array" ref="L5390">_xlfn.XLOOKUP(A5390,Booking_data!$A$1:$A$6001,Booking_data!$E$1:$E$6001,"not Found")</f>
        <v>C082</v>
      </c>
      <c r="M5390" s="1" t="str">
        <f t="array" ref="M5390">_xlfn.XLOOKUP(L5390,Cinemas_data!$A$1:$A$49,Cinemas_data!$I$1:$I$49,"not Found")</f>
        <v>#NAME?</v>
      </c>
      <c r="N5390" s="1" t="str">
        <f t="array" ref="N5390">_xlfn.XLOOKUP(L5390,Cinemas_data!$A$1:$A$49,Cinemas_data!$C$1:$C$49,"not Found")</f>
        <v>Vijayawada</v>
      </c>
      <c r="O5390" s="1">
        <f t="array" ref="O5390">_xlfn.XLOOKUP(A5390,Booking_data!$A$1:$A$6001,Booking_data!$H$1:$H$6001,"not found")</f>
        <v>3</v>
      </c>
      <c r="P5390" s="1">
        <f t="array" ref="P5390">_xlfn.XLOOKUP(A5390,Booking_data!$A$1:$A$6001,Booking_data!$I$1:$I$6001,"not Found")</f>
        <v>280</v>
      </c>
      <c r="Q5390" s="1">
        <f t="shared" si="3"/>
        <v>840</v>
      </c>
      <c r="R5390" s="1" t="str">
        <f t="array" ref="R5390">_xlfn.XLOOKUP(A5390,Booking_data!$A$1:$A$6001,Booking_data!$L$1:$L$6001,"Not Found")</f>
        <v>UPI</v>
      </c>
      <c r="S5390" s="1">
        <f t="array" ref="S5390">_xlfn.XLOOKUP(A5390,Booking_data!$A$1:$A$6001,Booking_data!$N$1:$N$6001,"not Found")</f>
        <v>43</v>
      </c>
      <c r="T5390" s="1" t="str">
        <f t="array" ref="T5390">_xlfn.XLOOKUP(A5390,Booking_data!$A$1:$A$6001,Booking_data!$O$1:$O$6001,"Not Found")</f>
        <v>Other</v>
      </c>
      <c r="U5390" s="1" t="str">
        <f t="shared" si="4"/>
        <v>Middle Age</v>
      </c>
      <c r="V5390" s="1" t="str">
        <f t="shared" si="5"/>
        <v>Medium Booking</v>
      </c>
    </row>
    <row r="5391" ht="15.75" customHeight="1">
      <c r="A5391" s="1" t="s">
        <v>5705</v>
      </c>
      <c r="B5391" s="6">
        <v>46146.0</v>
      </c>
      <c r="C5391" s="6">
        <v>46149.0</v>
      </c>
      <c r="D5391" s="7">
        <v>0.7708333333333334</v>
      </c>
      <c r="E5391" s="1" t="str">
        <f t="shared" si="1"/>
        <v>Weekday</v>
      </c>
      <c r="F5391" s="1" t="str">
        <f t="shared" si="2"/>
        <v>May</v>
      </c>
      <c r="G5391" s="1" t="str">
        <f t="array" ref="G5391">_xlfn.XLOOKUP(A5391,Booking_data!$A$1:$A$6001,Booking_data!$D$1:$D$6001,"not found")</f>
        <v>M013</v>
      </c>
      <c r="H5391" s="1" t="str">
        <f t="array" ref="H5391">_xlfn.XLOOKUP(G5391,Movies_data!$A$1:$A$41,Movies_data!$B$1:$B$41,"not found")</f>
        <v>Salaar</v>
      </c>
      <c r="I5391" s="1" t="str">
        <f t="array" ref="I5391">_xlfn.XLOOKUP(G5391,Movies_data!$A$1:$A$41,Movies_data!$D$1:$D$41,"not found")</f>
        <v>Action</v>
      </c>
      <c r="J5391" s="1" t="str">
        <f t="array" ref="J5391">_xlfn.XLOOKUP(G5391,Movies_data!$A$1:$A$41,Movies_data!$C$1:$C$41,"not found")</f>
        <v>Telugu</v>
      </c>
      <c r="K5391" s="1">
        <f t="array" ref="K5391">_xlfn.XLOOKUP(G5391,Movies_data!$A$1:$A$41,Movies_data!$H$1:$H$41,"Not Found")</f>
        <v>6.5</v>
      </c>
      <c r="L5391" s="1" t="str">
        <f t="array" ref="L5391">_xlfn.XLOOKUP(A5391,Booking_data!$A$1:$A$6001,Booking_data!$E$1:$E$6001,"not Found")</f>
        <v>C092</v>
      </c>
      <c r="M5391" s="1" t="str">
        <f t="array" ref="M5391">_xlfn.XLOOKUP(L5391,Cinemas_data!$A$1:$A$49,Cinemas_data!$I$1:$I$49,"not Found")</f>
        <v>#NAME?</v>
      </c>
      <c r="N5391" s="1" t="str">
        <f t="array" ref="N5391">_xlfn.XLOOKUP(L5391,Cinemas_data!$A$1:$A$49,Cinemas_data!$C$1:$C$49,"not Found")</f>
        <v>Mumbai</v>
      </c>
      <c r="O5391" s="1">
        <f t="array" ref="O5391">_xlfn.XLOOKUP(A5391,Booking_data!$A$1:$A$6001,Booking_data!$H$1:$H$6001,"not found")</f>
        <v>4</v>
      </c>
      <c r="P5391" s="1">
        <f t="array" ref="P5391">_xlfn.XLOOKUP(A5391,Booking_data!$A$1:$A$6001,Booking_data!$I$1:$I$6001,"not Found")</f>
        <v>240</v>
      </c>
      <c r="Q5391" s="1">
        <f t="shared" si="3"/>
        <v>960</v>
      </c>
      <c r="R5391" s="1" t="str">
        <f t="array" ref="R5391">_xlfn.XLOOKUP(A5391,Booking_data!$A$1:$A$6001,Booking_data!$L$1:$L$6001,"Not Found")</f>
        <v>Wallet</v>
      </c>
      <c r="S5391" s="1">
        <f t="array" ref="S5391">_xlfn.XLOOKUP(A5391,Booking_data!$A$1:$A$6001,Booking_data!$N$1:$N$6001,"not Found")</f>
        <v>44</v>
      </c>
      <c r="T5391" s="1" t="str">
        <f t="array" ref="T5391">_xlfn.XLOOKUP(A5391,Booking_data!$A$1:$A$6001,Booking_data!$O$1:$O$6001,"Not Found")</f>
        <v>Other</v>
      </c>
      <c r="U5391" s="1" t="str">
        <f t="shared" si="4"/>
        <v>Middle Age</v>
      </c>
      <c r="V5391" s="1" t="str">
        <f t="shared" si="5"/>
        <v>Medium Booking</v>
      </c>
    </row>
    <row r="5392" ht="15.75" customHeight="1">
      <c r="A5392" s="1" t="s">
        <v>5706</v>
      </c>
      <c r="B5392" s="6">
        <v>46198.0</v>
      </c>
      <c r="C5392" s="6">
        <v>46204.0</v>
      </c>
      <c r="D5392" s="7">
        <v>0.53125</v>
      </c>
      <c r="E5392" s="1" t="str">
        <f t="shared" si="1"/>
        <v>Weekday</v>
      </c>
      <c r="F5392" s="1" t="str">
        <f t="shared" si="2"/>
        <v>Jun</v>
      </c>
      <c r="G5392" s="1" t="str">
        <f t="array" ref="G5392">_xlfn.XLOOKUP(A5392,Booking_data!$A$1:$A$6001,Booking_data!$D$1:$D$6001,"not found")</f>
        <v>M028</v>
      </c>
      <c r="H5392" s="1" t="str">
        <f t="array" ref="H5392">_xlfn.XLOOKUP(G5392,Movies_data!$A$1:$A$41,Movies_data!$B$1:$B$41,"not found")</f>
        <v>Kantara</v>
      </c>
      <c r="I5392" s="1" t="str">
        <f t="array" ref="I5392">_xlfn.XLOOKUP(G5392,Movies_data!$A$1:$A$41,Movies_data!$D$1:$D$41,"not found")</f>
        <v>Action</v>
      </c>
      <c r="J5392" s="1" t="str">
        <f t="array" ref="J5392">_xlfn.XLOOKUP(G5392,Movies_data!$A$1:$A$41,Movies_data!$C$1:$C$41,"not found")</f>
        <v>Kannada</v>
      </c>
      <c r="K5392" s="1">
        <f t="array" ref="K5392">_xlfn.XLOOKUP(G5392,Movies_data!$A$1:$A$41,Movies_data!$H$1:$H$41,"Not Found")</f>
        <v>8.2</v>
      </c>
      <c r="L5392" s="1" t="str">
        <f t="array" ref="L5392">_xlfn.XLOOKUP(A5392,Booking_data!$A$1:$A$6001,Booking_data!$E$1:$E$6001,"not Found")</f>
        <v>C013</v>
      </c>
      <c r="M5392" s="1" t="str">
        <f t="array" ref="M5392">_xlfn.XLOOKUP(L5392,Cinemas_data!$A$1:$A$49,Cinemas_data!$I$1:$I$49,"not Found")</f>
        <v>#NAME?</v>
      </c>
      <c r="N5392" s="1" t="str">
        <f t="array" ref="N5392">_xlfn.XLOOKUP(L5392,Cinemas_data!$A$1:$A$49,Cinemas_data!$C$1:$C$49,"not Found")</f>
        <v>Chennai</v>
      </c>
      <c r="O5392" s="1">
        <f t="array" ref="O5392">_xlfn.XLOOKUP(A5392,Booking_data!$A$1:$A$6001,Booking_data!$H$1:$H$6001,"not found")</f>
        <v>2</v>
      </c>
      <c r="P5392" s="1">
        <f t="array" ref="P5392">_xlfn.XLOOKUP(A5392,Booking_data!$A$1:$A$6001,Booking_data!$I$1:$I$6001,"not Found")</f>
        <v>240</v>
      </c>
      <c r="Q5392" s="1">
        <f t="shared" si="3"/>
        <v>480</v>
      </c>
      <c r="R5392" s="1" t="str">
        <f t="array" ref="R5392">_xlfn.XLOOKUP(A5392,Booking_data!$A$1:$A$6001,Booking_data!$L$1:$L$6001,"Not Found")</f>
        <v>Wallet</v>
      </c>
      <c r="S5392" s="1">
        <f t="array" ref="S5392">_xlfn.XLOOKUP(A5392,Booking_data!$A$1:$A$6001,Booking_data!$N$1:$N$6001,"not Found")</f>
        <v>27</v>
      </c>
      <c r="T5392" s="1" t="str">
        <f t="array" ref="T5392">_xlfn.XLOOKUP(A5392,Booking_data!$A$1:$A$6001,Booking_data!$O$1:$O$6001,"Not Found")</f>
        <v>Female</v>
      </c>
      <c r="U5392" s="1" t="str">
        <f t="shared" si="4"/>
        <v>Youngster</v>
      </c>
      <c r="V5392" s="1" t="str">
        <f t="shared" si="5"/>
        <v>Low Booking</v>
      </c>
    </row>
    <row r="5393" ht="15.75" customHeight="1">
      <c r="A5393" s="1" t="s">
        <v>5707</v>
      </c>
      <c r="B5393" s="6">
        <v>46032.0</v>
      </c>
      <c r="C5393" s="6">
        <v>46035.0</v>
      </c>
      <c r="D5393" s="7">
        <v>0.6458333333333334</v>
      </c>
      <c r="E5393" s="1" t="str">
        <f t="shared" si="1"/>
        <v>Weekend</v>
      </c>
      <c r="F5393" s="1" t="str">
        <f t="shared" si="2"/>
        <v>Jan</v>
      </c>
      <c r="G5393" s="1" t="str">
        <f t="array" ref="G5393">_xlfn.XLOOKUP(A5393,Booking_data!$A$1:$A$6001,Booking_data!$D$1:$D$6001,"not found")</f>
        <v>M008</v>
      </c>
      <c r="H5393" s="1" t="str">
        <f t="array" ref="H5393">_xlfn.XLOOKUP(G5393,Movies_data!$A$1:$A$41,Movies_data!$B$1:$B$41,"not found")</f>
        <v>Love Today</v>
      </c>
      <c r="I5393" s="1" t="str">
        <f t="array" ref="I5393">_xlfn.XLOOKUP(G5393,Movies_data!$A$1:$A$41,Movies_data!$D$1:$D$41,"not found")</f>
        <v>Romance</v>
      </c>
      <c r="J5393" s="1" t="str">
        <f t="array" ref="J5393">_xlfn.XLOOKUP(G5393,Movies_data!$A$1:$A$41,Movies_data!$C$1:$C$41,"not found")</f>
        <v>Tamil</v>
      </c>
      <c r="K5393" s="1">
        <f t="array" ref="K5393">_xlfn.XLOOKUP(G5393,Movies_data!$A$1:$A$41,Movies_data!$H$1:$H$41,"Not Found")</f>
        <v>7.4</v>
      </c>
      <c r="L5393" s="1" t="str">
        <f t="array" ref="L5393">_xlfn.XLOOKUP(A5393,Booking_data!$A$1:$A$6001,Booking_data!$E$1:$E$6001,"not Found")</f>
        <v>C101</v>
      </c>
      <c r="M5393" s="1" t="str">
        <f t="array" ref="M5393">_xlfn.XLOOKUP(L5393,Cinemas_data!$A$1:$A$49,Cinemas_data!$I$1:$I$49,"not Found")</f>
        <v>#NAME?</v>
      </c>
      <c r="N5393" s="1" t="str">
        <f t="array" ref="N5393">_xlfn.XLOOKUP(L5393,Cinemas_data!$A$1:$A$49,Cinemas_data!$C$1:$C$49,"not Found")</f>
        <v>Pune</v>
      </c>
      <c r="O5393" s="1">
        <f t="array" ref="O5393">_xlfn.XLOOKUP(A5393,Booking_data!$A$1:$A$6001,Booking_data!$H$1:$H$6001,"not found")</f>
        <v>2</v>
      </c>
      <c r="P5393" s="1">
        <f t="array" ref="P5393">_xlfn.XLOOKUP(A5393,Booking_data!$A$1:$A$6001,Booking_data!$I$1:$I$6001,"not Found")</f>
        <v>180</v>
      </c>
      <c r="Q5393" s="1">
        <f t="shared" si="3"/>
        <v>360</v>
      </c>
      <c r="R5393" s="1" t="str">
        <f t="array" ref="R5393">_xlfn.XLOOKUP(A5393,Booking_data!$A$1:$A$6001,Booking_data!$L$1:$L$6001,"Not Found")</f>
        <v>UPI</v>
      </c>
      <c r="S5393" s="1">
        <f t="array" ref="S5393">_xlfn.XLOOKUP(A5393,Booking_data!$A$1:$A$6001,Booking_data!$N$1:$N$6001,"not Found")</f>
        <v>43</v>
      </c>
      <c r="T5393" s="1" t="str">
        <f t="array" ref="T5393">_xlfn.XLOOKUP(A5393,Booking_data!$A$1:$A$6001,Booking_data!$O$1:$O$6001,"Not Found")</f>
        <v>Female</v>
      </c>
      <c r="U5393" s="1" t="str">
        <f t="shared" si="4"/>
        <v>Middle Age</v>
      </c>
      <c r="V5393" s="1" t="str">
        <f t="shared" si="5"/>
        <v>Low Booking</v>
      </c>
    </row>
    <row r="5394" ht="15.75" customHeight="1">
      <c r="A5394" s="1" t="s">
        <v>5708</v>
      </c>
      <c r="B5394" s="6">
        <v>46148.0</v>
      </c>
      <c r="C5394" s="6">
        <v>46155.0</v>
      </c>
      <c r="D5394" s="7">
        <v>0.53125</v>
      </c>
      <c r="E5394" s="1" t="str">
        <f t="shared" si="1"/>
        <v>Weekday</v>
      </c>
      <c r="F5394" s="1" t="str">
        <f t="shared" si="2"/>
        <v>May</v>
      </c>
      <c r="G5394" s="1" t="str">
        <f t="array" ref="G5394">_xlfn.XLOOKUP(A5394,Booking_data!$A$1:$A$6001,Booking_data!$D$1:$D$6001,"not found")</f>
        <v>M037</v>
      </c>
      <c r="H5394" s="1" t="str">
        <f t="array" ref="H5394">_xlfn.XLOOKUP(G5394,Movies_data!$A$1:$A$41,Movies_data!$B$1:$B$41,"not found")</f>
        <v>Oppenheimer</v>
      </c>
      <c r="I5394" s="1" t="str">
        <f t="array" ref="I5394">_xlfn.XLOOKUP(G5394,Movies_data!$A$1:$A$41,Movies_data!$D$1:$D$41,"not found")</f>
        <v>Biography</v>
      </c>
      <c r="J5394" s="1" t="str">
        <f t="array" ref="J5394">_xlfn.XLOOKUP(G5394,Movies_data!$A$1:$A$41,Movies_data!$C$1:$C$41,"not found")</f>
        <v>English</v>
      </c>
      <c r="K5394" s="1">
        <f t="array" ref="K5394">_xlfn.XLOOKUP(G5394,Movies_data!$A$1:$A$41,Movies_data!$H$1:$H$41,"Not Found")</f>
        <v>8.5</v>
      </c>
      <c r="L5394" s="1" t="str">
        <f t="array" ref="L5394">_xlfn.XLOOKUP(A5394,Booking_data!$A$1:$A$6001,Booking_data!$E$1:$E$6001,"not Found")</f>
        <v>C071</v>
      </c>
      <c r="M5394" s="1" t="str">
        <f t="array" ref="M5394">_xlfn.XLOOKUP(L5394,Cinemas_data!$A$1:$A$49,Cinemas_data!$I$1:$I$49,"not Found")</f>
        <v>#NAME?</v>
      </c>
      <c r="N5394" s="1" t="str">
        <f t="array" ref="N5394">_xlfn.XLOOKUP(L5394,Cinemas_data!$A$1:$A$49,Cinemas_data!$C$1:$C$49,"not Found")</f>
        <v>Hyderabad</v>
      </c>
      <c r="O5394" s="1">
        <f t="array" ref="O5394">_xlfn.XLOOKUP(A5394,Booking_data!$A$1:$A$6001,Booking_data!$H$1:$H$6001,"not found")</f>
        <v>3</v>
      </c>
      <c r="P5394" s="1">
        <f t="array" ref="P5394">_xlfn.XLOOKUP(A5394,Booking_data!$A$1:$A$6001,Booking_data!$I$1:$I$6001,"not Found")</f>
        <v>180</v>
      </c>
      <c r="Q5394" s="1">
        <f t="shared" si="3"/>
        <v>540</v>
      </c>
      <c r="R5394" s="1" t="str">
        <f t="array" ref="R5394">_xlfn.XLOOKUP(A5394,Booking_data!$A$1:$A$6001,Booking_data!$L$1:$L$6001,"Not Found")</f>
        <v>Wallet</v>
      </c>
      <c r="S5394" s="1">
        <f t="array" ref="S5394">_xlfn.XLOOKUP(A5394,Booking_data!$A$1:$A$6001,Booking_data!$N$1:$N$6001,"not Found")</f>
        <v>52</v>
      </c>
      <c r="T5394" s="1" t="str">
        <f t="array" ref="T5394">_xlfn.XLOOKUP(A5394,Booking_data!$A$1:$A$6001,Booking_data!$O$1:$O$6001,"Not Found")</f>
        <v>Other</v>
      </c>
      <c r="U5394" s="1" t="str">
        <f t="shared" si="4"/>
        <v>Above 45</v>
      </c>
      <c r="V5394" s="1" t="str">
        <f t="shared" si="5"/>
        <v>Medium Booking</v>
      </c>
    </row>
    <row r="5395" ht="15.75" customHeight="1">
      <c r="A5395" s="1" t="s">
        <v>5709</v>
      </c>
      <c r="B5395" s="6">
        <v>46161.0</v>
      </c>
      <c r="C5395" s="6">
        <v>46161.0</v>
      </c>
      <c r="D5395" s="7">
        <v>0.3958333333333333</v>
      </c>
      <c r="E5395" s="1" t="str">
        <f t="shared" si="1"/>
        <v>Weekday</v>
      </c>
      <c r="F5395" s="1" t="str">
        <f t="shared" si="2"/>
        <v>May</v>
      </c>
      <c r="G5395" s="1" t="str">
        <f t="array" ref="G5395">_xlfn.XLOOKUP(A5395,Booking_data!$A$1:$A$6001,Booking_data!$D$1:$D$6001,"not found")</f>
        <v>M020</v>
      </c>
      <c r="H5395" s="1" t="str">
        <f t="array" ref="H5395">_xlfn.XLOOKUP(G5395,Movies_data!$A$1:$A$41,Movies_data!$B$1:$B$41,"not found")</f>
        <v>Jawan</v>
      </c>
      <c r="I5395" s="1" t="str">
        <f t="array" ref="I5395">_xlfn.XLOOKUP(G5395,Movies_data!$A$1:$A$41,Movies_data!$D$1:$D$41,"not found")</f>
        <v>Action</v>
      </c>
      <c r="J5395" s="1" t="str">
        <f t="array" ref="J5395">_xlfn.XLOOKUP(G5395,Movies_data!$A$1:$A$41,Movies_data!$C$1:$C$41,"not found")</f>
        <v>Hindi</v>
      </c>
      <c r="K5395" s="1">
        <f t="array" ref="K5395">_xlfn.XLOOKUP(G5395,Movies_data!$A$1:$A$41,Movies_data!$H$1:$H$41,"Not Found")</f>
        <v>7</v>
      </c>
      <c r="L5395" s="1" t="str">
        <f t="array" ref="L5395">_xlfn.XLOOKUP(A5395,Booking_data!$A$1:$A$6001,Booking_data!$E$1:$E$6001,"not Found")</f>
        <v>C051</v>
      </c>
      <c r="M5395" s="1" t="str">
        <f t="array" ref="M5395">_xlfn.XLOOKUP(L5395,Cinemas_data!$A$1:$A$49,Cinemas_data!$I$1:$I$49,"not Found")</f>
        <v>#NAME?</v>
      </c>
      <c r="N5395" s="1" t="str">
        <f t="array" ref="N5395">_xlfn.XLOOKUP(L5395,Cinemas_data!$A$1:$A$49,Cinemas_data!$C$1:$C$49,"not Found")</f>
        <v>Bengaluru</v>
      </c>
      <c r="O5395" s="1">
        <f t="array" ref="O5395">_xlfn.XLOOKUP(A5395,Booking_data!$A$1:$A$6001,Booking_data!$H$1:$H$6001,"not found")</f>
        <v>1</v>
      </c>
      <c r="P5395" s="1">
        <f t="array" ref="P5395">_xlfn.XLOOKUP(A5395,Booking_data!$A$1:$A$6001,Booking_data!$I$1:$I$6001,"not Found")</f>
        <v>280</v>
      </c>
      <c r="Q5395" s="1">
        <f t="shared" si="3"/>
        <v>280</v>
      </c>
      <c r="R5395" s="1" t="str">
        <f t="array" ref="R5395">_xlfn.XLOOKUP(A5395,Booking_data!$A$1:$A$6001,Booking_data!$L$1:$L$6001,"Not Found")</f>
        <v>Debit Card</v>
      </c>
      <c r="S5395" s="1">
        <f t="array" ref="S5395">_xlfn.XLOOKUP(A5395,Booking_data!$A$1:$A$6001,Booking_data!$N$1:$N$6001,"not Found")</f>
        <v>51</v>
      </c>
      <c r="T5395" s="1" t="str">
        <f t="array" ref="T5395">_xlfn.XLOOKUP(A5395,Booking_data!$A$1:$A$6001,Booking_data!$O$1:$O$6001,"Not Found")</f>
        <v>Female</v>
      </c>
      <c r="U5395" s="1" t="str">
        <f t="shared" si="4"/>
        <v>Above 45</v>
      </c>
      <c r="V5395" s="1" t="str">
        <f t="shared" si="5"/>
        <v>Low Booking</v>
      </c>
    </row>
    <row r="5396" ht="15.75" customHeight="1">
      <c r="A5396" s="1" t="s">
        <v>5710</v>
      </c>
      <c r="B5396" s="6">
        <v>46108.0</v>
      </c>
      <c r="C5396" s="6">
        <v>46111.0</v>
      </c>
      <c r="D5396" s="7">
        <v>0.3958333333333333</v>
      </c>
      <c r="E5396" s="1" t="str">
        <f t="shared" si="1"/>
        <v>Weekday</v>
      </c>
      <c r="F5396" s="1" t="str">
        <f t="shared" si="2"/>
        <v>Mar</v>
      </c>
      <c r="G5396" s="1" t="str">
        <f t="array" ref="G5396">_xlfn.XLOOKUP(A5396,Booking_data!$A$1:$A$6001,Booking_data!$D$1:$D$6001,"not found")</f>
        <v>M021</v>
      </c>
      <c r="H5396" s="1" t="str">
        <f t="array" ref="H5396">_xlfn.XLOOKUP(G5396,Movies_data!$A$1:$A$41,Movies_data!$B$1:$B$41,"not found")</f>
        <v>Pathaan</v>
      </c>
      <c r="I5396" s="1" t="str">
        <f t="array" ref="I5396">_xlfn.XLOOKUP(G5396,Movies_data!$A$1:$A$41,Movies_data!$D$1:$D$41,"not found")</f>
        <v>Action</v>
      </c>
      <c r="J5396" s="1" t="str">
        <f t="array" ref="J5396">_xlfn.XLOOKUP(G5396,Movies_data!$A$1:$A$41,Movies_data!$C$1:$C$41,"not found")</f>
        <v>Hindi</v>
      </c>
      <c r="K5396" s="1">
        <f t="array" ref="K5396">_xlfn.XLOOKUP(G5396,Movies_data!$A$1:$A$41,Movies_data!$H$1:$H$41,"Not Found")</f>
        <v>5.9</v>
      </c>
      <c r="L5396" s="1" t="str">
        <f t="array" ref="L5396">_xlfn.XLOOKUP(A5396,Booking_data!$A$1:$A$6001,Booking_data!$E$1:$E$6001,"not Found")</f>
        <v>C022</v>
      </c>
      <c r="M5396" s="1" t="str">
        <f t="array" ref="M5396">_xlfn.XLOOKUP(L5396,Cinemas_data!$A$1:$A$49,Cinemas_data!$I$1:$I$49,"not Found")</f>
        <v>#NAME?</v>
      </c>
      <c r="N5396" s="1" t="str">
        <f t="array" ref="N5396">_xlfn.XLOOKUP(L5396,Cinemas_data!$A$1:$A$49,Cinemas_data!$C$1:$C$49,"not Found")</f>
        <v>Coimbatore</v>
      </c>
      <c r="O5396" s="1">
        <f t="array" ref="O5396">_xlfn.XLOOKUP(A5396,Booking_data!$A$1:$A$6001,Booking_data!$H$1:$H$6001,"not found")</f>
        <v>4</v>
      </c>
      <c r="P5396" s="1">
        <f t="array" ref="P5396">_xlfn.XLOOKUP(A5396,Booking_data!$A$1:$A$6001,Booking_data!$I$1:$I$6001,"not Found")</f>
        <v>200</v>
      </c>
      <c r="Q5396" s="1">
        <f t="shared" si="3"/>
        <v>800</v>
      </c>
      <c r="R5396" s="1" t="str">
        <f t="array" ref="R5396">_xlfn.XLOOKUP(A5396,Booking_data!$A$1:$A$6001,Booking_data!$L$1:$L$6001,"Not Found")</f>
        <v>Credit Card</v>
      </c>
      <c r="S5396" s="1">
        <f t="array" ref="S5396">_xlfn.XLOOKUP(A5396,Booking_data!$A$1:$A$6001,Booking_data!$N$1:$N$6001,"not Found")</f>
        <v>38</v>
      </c>
      <c r="T5396" s="1" t="str">
        <f t="array" ref="T5396">_xlfn.XLOOKUP(A5396,Booking_data!$A$1:$A$6001,Booking_data!$O$1:$O$6001,"Not Found")</f>
        <v>Male</v>
      </c>
      <c r="U5396" s="1" t="str">
        <f t="shared" si="4"/>
        <v>Middle Age</v>
      </c>
      <c r="V5396" s="1" t="str">
        <f t="shared" si="5"/>
        <v>Medium Booking</v>
      </c>
    </row>
    <row r="5397" ht="15.75" customHeight="1">
      <c r="A5397" s="1" t="s">
        <v>5711</v>
      </c>
      <c r="B5397" s="6">
        <v>46074.0</v>
      </c>
      <c r="C5397" s="6">
        <v>46081.0</v>
      </c>
      <c r="D5397" s="7">
        <v>0.53125</v>
      </c>
      <c r="E5397" s="1" t="str">
        <f t="shared" si="1"/>
        <v>Weekend</v>
      </c>
      <c r="F5397" s="1" t="str">
        <f t="shared" si="2"/>
        <v>Feb</v>
      </c>
      <c r="G5397" s="1" t="str">
        <f t="array" ref="G5397">_xlfn.XLOOKUP(A5397,Booking_data!$A$1:$A$6001,Booking_data!$D$1:$D$6001,"not found")</f>
        <v>M034</v>
      </c>
      <c r="H5397" s="1" t="str">
        <f t="array" ref="H5397">_xlfn.XLOOKUP(G5397,Movies_data!$A$1:$A$41,Movies_data!$B$1:$B$41,"not found")</f>
        <v>Manjummel Boys</v>
      </c>
      <c r="I5397" s="1" t="str">
        <f t="array" ref="I5397">_xlfn.XLOOKUP(G5397,Movies_data!$A$1:$A$41,Movies_data!$D$1:$D$41,"not found")</f>
        <v>Adventure</v>
      </c>
      <c r="J5397" s="1" t="str">
        <f t="array" ref="J5397">_xlfn.XLOOKUP(G5397,Movies_data!$A$1:$A$41,Movies_data!$C$1:$C$41,"not found")</f>
        <v>Malayalam</v>
      </c>
      <c r="K5397" s="1">
        <f t="array" ref="K5397">_xlfn.XLOOKUP(G5397,Movies_data!$A$1:$A$41,Movies_data!$H$1:$H$41,"Not Found")</f>
        <v>8.3</v>
      </c>
      <c r="L5397" s="1" t="str">
        <f t="array" ref="L5397">_xlfn.XLOOKUP(A5397,Booking_data!$A$1:$A$6001,Booking_data!$E$1:$E$6001,"not Found")</f>
        <v>C021</v>
      </c>
      <c r="M5397" s="1" t="str">
        <f t="array" ref="M5397">_xlfn.XLOOKUP(L5397,Cinemas_data!$A$1:$A$49,Cinemas_data!$I$1:$I$49,"not Found")</f>
        <v>#NAME?</v>
      </c>
      <c r="N5397" s="1" t="str">
        <f t="array" ref="N5397">_xlfn.XLOOKUP(L5397,Cinemas_data!$A$1:$A$49,Cinemas_data!$C$1:$C$49,"not Found")</f>
        <v>Coimbatore</v>
      </c>
      <c r="O5397" s="1">
        <f t="array" ref="O5397">_xlfn.XLOOKUP(A5397,Booking_data!$A$1:$A$6001,Booking_data!$H$1:$H$6001,"not found")</f>
        <v>3</v>
      </c>
      <c r="P5397" s="1">
        <f t="array" ref="P5397">_xlfn.XLOOKUP(A5397,Booking_data!$A$1:$A$6001,Booking_data!$I$1:$I$6001,"not Found")</f>
        <v>220</v>
      </c>
      <c r="Q5397" s="1">
        <f t="shared" si="3"/>
        <v>660</v>
      </c>
      <c r="R5397" s="1" t="str">
        <f t="array" ref="R5397">_xlfn.XLOOKUP(A5397,Booking_data!$A$1:$A$6001,Booking_data!$L$1:$L$6001,"Not Found")</f>
        <v>UPI</v>
      </c>
      <c r="S5397" s="1">
        <f t="array" ref="S5397">_xlfn.XLOOKUP(A5397,Booking_data!$A$1:$A$6001,Booking_data!$N$1:$N$6001,"not Found")</f>
        <v>30</v>
      </c>
      <c r="T5397" s="1" t="str">
        <f t="array" ref="T5397">_xlfn.XLOOKUP(A5397,Booking_data!$A$1:$A$6001,Booking_data!$O$1:$O$6001,"Not Found")</f>
        <v>Other</v>
      </c>
      <c r="U5397" s="1" t="str">
        <f t="shared" si="4"/>
        <v>Middle Age</v>
      </c>
      <c r="V5397" s="1" t="str">
        <f t="shared" si="5"/>
        <v>Medium Booking</v>
      </c>
    </row>
    <row r="5398" ht="15.75" customHeight="1">
      <c r="A5398" s="1" t="s">
        <v>5712</v>
      </c>
      <c r="B5398" s="6">
        <v>46151.0</v>
      </c>
      <c r="C5398" s="6">
        <v>46154.0</v>
      </c>
      <c r="D5398" s="7">
        <v>0.8854166666666666</v>
      </c>
      <c r="E5398" s="1" t="str">
        <f t="shared" si="1"/>
        <v>Weekend</v>
      </c>
      <c r="F5398" s="1" t="str">
        <f t="shared" si="2"/>
        <v>May</v>
      </c>
      <c r="G5398" s="1" t="str">
        <f t="array" ref="G5398">_xlfn.XLOOKUP(A5398,Booking_data!$A$1:$A$6001,Booking_data!$D$1:$D$6001,"not found")</f>
        <v>M022</v>
      </c>
      <c r="H5398" s="1" t="str">
        <f t="array" ref="H5398">_xlfn.XLOOKUP(G5398,Movies_data!$A$1:$A$41,Movies_data!$B$1:$B$41,"not found")</f>
        <v>12th Fail</v>
      </c>
      <c r="I5398" s="1" t="str">
        <f t="array" ref="I5398">_xlfn.XLOOKUP(G5398,Movies_data!$A$1:$A$41,Movies_data!$D$1:$D$41,"not found")</f>
        <v>Drama</v>
      </c>
      <c r="J5398" s="1" t="str">
        <f t="array" ref="J5398">_xlfn.XLOOKUP(G5398,Movies_data!$A$1:$A$41,Movies_data!$C$1:$C$41,"not found")</f>
        <v>Hindi</v>
      </c>
      <c r="K5398" s="1">
        <f t="array" ref="K5398">_xlfn.XLOOKUP(G5398,Movies_data!$A$1:$A$41,Movies_data!$H$1:$H$41,"Not Found")</f>
        <v>9</v>
      </c>
      <c r="L5398" s="1" t="str">
        <f t="array" ref="L5398">_xlfn.XLOOKUP(A5398,Booking_data!$A$1:$A$6001,Booking_data!$E$1:$E$6001,"not Found")</f>
        <v>C052</v>
      </c>
      <c r="M5398" s="1" t="str">
        <f t="array" ref="M5398">_xlfn.XLOOKUP(L5398,Cinemas_data!$A$1:$A$49,Cinemas_data!$I$1:$I$49,"not Found")</f>
        <v>#NAME?</v>
      </c>
      <c r="N5398" s="1" t="str">
        <f t="array" ref="N5398">_xlfn.XLOOKUP(L5398,Cinemas_data!$A$1:$A$49,Cinemas_data!$C$1:$C$49,"not Found")</f>
        <v>Bengaluru</v>
      </c>
      <c r="O5398" s="1">
        <f t="array" ref="O5398">_xlfn.XLOOKUP(A5398,Booking_data!$A$1:$A$6001,Booking_data!$H$1:$H$6001,"not found")</f>
        <v>2</v>
      </c>
      <c r="P5398" s="1">
        <f t="array" ref="P5398">_xlfn.XLOOKUP(A5398,Booking_data!$A$1:$A$6001,Booking_data!$I$1:$I$6001,"not Found")</f>
        <v>200</v>
      </c>
      <c r="Q5398" s="1">
        <f t="shared" si="3"/>
        <v>400</v>
      </c>
      <c r="R5398" s="1" t="str">
        <f t="array" ref="R5398">_xlfn.XLOOKUP(A5398,Booking_data!$A$1:$A$6001,Booking_data!$L$1:$L$6001,"Not Found")</f>
        <v>Net Banking</v>
      </c>
      <c r="S5398" s="1">
        <f t="array" ref="S5398">_xlfn.XLOOKUP(A5398,Booking_data!$A$1:$A$6001,Booking_data!$N$1:$N$6001,"not Found")</f>
        <v>40</v>
      </c>
      <c r="T5398" s="1" t="str">
        <f t="array" ref="T5398">_xlfn.XLOOKUP(A5398,Booking_data!$A$1:$A$6001,Booking_data!$O$1:$O$6001,"Not Found")</f>
        <v>Female</v>
      </c>
      <c r="U5398" s="1" t="str">
        <f t="shared" si="4"/>
        <v>Middle Age</v>
      </c>
      <c r="V5398" s="1" t="str">
        <f t="shared" si="5"/>
        <v>Low Booking</v>
      </c>
    </row>
    <row r="5399" ht="15.75" customHeight="1">
      <c r="A5399" s="1" t="s">
        <v>5713</v>
      </c>
      <c r="B5399" s="6">
        <v>46080.0</v>
      </c>
      <c r="C5399" s="6">
        <v>46086.0</v>
      </c>
      <c r="D5399" s="7">
        <v>0.9375</v>
      </c>
      <c r="E5399" s="1" t="str">
        <f t="shared" si="1"/>
        <v>Weekday</v>
      </c>
      <c r="F5399" s="1" t="str">
        <f t="shared" si="2"/>
        <v>Feb</v>
      </c>
      <c r="G5399" s="1" t="str">
        <f t="array" ref="G5399">_xlfn.XLOOKUP(A5399,Booking_data!$A$1:$A$6001,Booking_data!$D$1:$D$6001,"not found")</f>
        <v>M001</v>
      </c>
      <c r="H5399" s="1" t="str">
        <f t="array" ref="H5399">_xlfn.XLOOKUP(G5399,Movies_data!$A$1:$A$41,Movies_data!$B$1:$B$41,"not found")</f>
        <v>Leo</v>
      </c>
      <c r="I5399" s="1" t="str">
        <f t="array" ref="I5399">_xlfn.XLOOKUP(G5399,Movies_data!$A$1:$A$41,Movies_data!$D$1:$D$41,"not found")</f>
        <v>Action</v>
      </c>
      <c r="J5399" s="1" t="str">
        <f t="array" ref="J5399">_xlfn.XLOOKUP(G5399,Movies_data!$A$1:$A$41,Movies_data!$C$1:$C$41,"not found")</f>
        <v>Tamil</v>
      </c>
      <c r="K5399" s="1">
        <f t="array" ref="K5399">_xlfn.XLOOKUP(G5399,Movies_data!$A$1:$A$41,Movies_data!$H$1:$H$41,"Not Found")</f>
        <v>8</v>
      </c>
      <c r="L5399" s="1" t="str">
        <f t="array" ref="L5399">_xlfn.XLOOKUP(A5399,Booking_data!$A$1:$A$6001,Booking_data!$E$1:$E$6001,"not Found")</f>
        <v>C113</v>
      </c>
      <c r="M5399" s="1" t="str">
        <f t="array" ref="M5399">_xlfn.XLOOKUP(L5399,Cinemas_data!$A$1:$A$49,Cinemas_data!$I$1:$I$49,"not Found")</f>
        <v>#NAME?</v>
      </c>
      <c r="N5399" s="1" t="str">
        <f t="array" ref="N5399">_xlfn.XLOOKUP(L5399,Cinemas_data!$A$1:$A$49,Cinemas_data!$C$1:$C$49,"not Found")</f>
        <v>Delhi</v>
      </c>
      <c r="O5399" s="1">
        <f t="array" ref="O5399">_xlfn.XLOOKUP(A5399,Booking_data!$A$1:$A$6001,Booking_data!$H$1:$H$6001,"not found")</f>
        <v>3</v>
      </c>
      <c r="P5399" s="1">
        <f t="array" ref="P5399">_xlfn.XLOOKUP(A5399,Booking_data!$A$1:$A$6001,Booking_data!$I$1:$I$6001,"not Found")</f>
        <v>420</v>
      </c>
      <c r="Q5399" s="1">
        <f t="shared" si="3"/>
        <v>1260</v>
      </c>
      <c r="R5399" s="1" t="str">
        <f t="array" ref="R5399">_xlfn.XLOOKUP(A5399,Booking_data!$A$1:$A$6001,Booking_data!$L$1:$L$6001,"Not Found")</f>
        <v>UPI</v>
      </c>
      <c r="S5399" s="1">
        <f t="array" ref="S5399">_xlfn.XLOOKUP(A5399,Booking_data!$A$1:$A$6001,Booking_data!$N$1:$N$6001,"not Found")</f>
        <v>53</v>
      </c>
      <c r="T5399" s="1" t="str">
        <f t="array" ref="T5399">_xlfn.XLOOKUP(A5399,Booking_data!$A$1:$A$6001,Booking_data!$O$1:$O$6001,"Not Found")</f>
        <v>Female</v>
      </c>
      <c r="U5399" s="1" t="str">
        <f t="shared" si="4"/>
        <v>Above 45</v>
      </c>
      <c r="V5399" s="1" t="str">
        <f t="shared" si="5"/>
        <v>Medium Booking</v>
      </c>
    </row>
    <row r="5400" ht="15.75" customHeight="1">
      <c r="A5400" s="1" t="s">
        <v>5714</v>
      </c>
      <c r="B5400" s="6">
        <v>46024.0</v>
      </c>
      <c r="C5400" s="6">
        <v>46030.0</v>
      </c>
      <c r="D5400" s="7">
        <v>0.8854166666666666</v>
      </c>
      <c r="E5400" s="1" t="str">
        <f t="shared" si="1"/>
        <v>Weekday</v>
      </c>
      <c r="F5400" s="1" t="str">
        <f t="shared" si="2"/>
        <v>Jan</v>
      </c>
      <c r="G5400" s="1" t="str">
        <f t="array" ref="G5400">_xlfn.XLOOKUP(A5400,Booking_data!$A$1:$A$6001,Booking_data!$D$1:$D$6001,"not found")</f>
        <v>M037</v>
      </c>
      <c r="H5400" s="1" t="str">
        <f t="array" ref="H5400">_xlfn.XLOOKUP(G5400,Movies_data!$A$1:$A$41,Movies_data!$B$1:$B$41,"not found")</f>
        <v>Oppenheimer</v>
      </c>
      <c r="I5400" s="1" t="str">
        <f t="array" ref="I5400">_xlfn.XLOOKUP(G5400,Movies_data!$A$1:$A$41,Movies_data!$D$1:$D$41,"not found")</f>
        <v>Biography</v>
      </c>
      <c r="J5400" s="1" t="str">
        <f t="array" ref="J5400">_xlfn.XLOOKUP(G5400,Movies_data!$A$1:$A$41,Movies_data!$C$1:$C$41,"not found")</f>
        <v>English</v>
      </c>
      <c r="K5400" s="1">
        <f t="array" ref="K5400">_xlfn.XLOOKUP(G5400,Movies_data!$A$1:$A$41,Movies_data!$H$1:$H$41,"Not Found")</f>
        <v>8.5</v>
      </c>
      <c r="L5400" s="1" t="str">
        <f t="array" ref="L5400">_xlfn.XLOOKUP(A5400,Booking_data!$A$1:$A$6001,Booking_data!$E$1:$E$6001,"not Found")</f>
        <v>C013</v>
      </c>
      <c r="M5400" s="1" t="str">
        <f t="array" ref="M5400">_xlfn.XLOOKUP(L5400,Cinemas_data!$A$1:$A$49,Cinemas_data!$I$1:$I$49,"not Found")</f>
        <v>#NAME?</v>
      </c>
      <c r="N5400" s="1" t="str">
        <f t="array" ref="N5400">_xlfn.XLOOKUP(L5400,Cinemas_data!$A$1:$A$49,Cinemas_data!$C$1:$C$49,"not Found")</f>
        <v>Chennai</v>
      </c>
      <c r="O5400" s="1">
        <f t="array" ref="O5400">_xlfn.XLOOKUP(A5400,Booking_data!$A$1:$A$6001,Booking_data!$H$1:$H$6001,"not found")</f>
        <v>2</v>
      </c>
      <c r="P5400" s="1">
        <f t="array" ref="P5400">_xlfn.XLOOKUP(A5400,Booking_data!$A$1:$A$6001,Booking_data!$I$1:$I$6001,"not Found")</f>
        <v>420</v>
      </c>
      <c r="Q5400" s="1">
        <f t="shared" si="3"/>
        <v>840</v>
      </c>
      <c r="R5400" s="1" t="str">
        <f t="array" ref="R5400">_xlfn.XLOOKUP(A5400,Booking_data!$A$1:$A$6001,Booking_data!$L$1:$L$6001,"Not Found")</f>
        <v>Wallet</v>
      </c>
      <c r="S5400" s="1">
        <f t="array" ref="S5400">_xlfn.XLOOKUP(A5400,Booking_data!$A$1:$A$6001,Booking_data!$N$1:$N$6001,"not Found")</f>
        <v>22</v>
      </c>
      <c r="T5400" s="1" t="str">
        <f t="array" ref="T5400">_xlfn.XLOOKUP(A5400,Booking_data!$A$1:$A$6001,Booking_data!$O$1:$O$6001,"Not Found")</f>
        <v>Male</v>
      </c>
      <c r="U5400" s="1" t="str">
        <f t="shared" si="4"/>
        <v>Youngster</v>
      </c>
      <c r="V5400" s="1" t="str">
        <f t="shared" si="5"/>
        <v>Low Booking</v>
      </c>
    </row>
    <row r="5401" ht="15.75" customHeight="1">
      <c r="A5401" s="1" t="s">
        <v>5715</v>
      </c>
      <c r="B5401" s="6">
        <v>46195.0</v>
      </c>
      <c r="C5401" s="6">
        <v>46200.0</v>
      </c>
      <c r="D5401" s="7">
        <v>0.7708333333333334</v>
      </c>
      <c r="E5401" s="1" t="str">
        <f t="shared" si="1"/>
        <v>Weekday</v>
      </c>
      <c r="F5401" s="1" t="str">
        <f t="shared" si="2"/>
        <v>Jun</v>
      </c>
      <c r="G5401" s="1" t="str">
        <f t="array" ref="G5401">_xlfn.XLOOKUP(A5401,Booking_data!$A$1:$A$6001,Booking_data!$D$1:$D$6001,"not found")</f>
        <v>M002</v>
      </c>
      <c r="H5401" s="1" t="str">
        <f t="array" ref="H5401">_xlfn.XLOOKUP(G5401,Movies_data!$A$1:$A$41,Movies_data!$B$1:$B$41,"not found")</f>
        <v>Jailer</v>
      </c>
      <c r="I5401" s="1" t="str">
        <f t="array" ref="I5401">_xlfn.XLOOKUP(G5401,Movies_data!$A$1:$A$41,Movies_data!$D$1:$D$41,"not found")</f>
        <v>Action</v>
      </c>
      <c r="J5401" s="1" t="str">
        <f t="array" ref="J5401">_xlfn.XLOOKUP(G5401,Movies_data!$A$1:$A$41,Movies_data!$C$1:$C$41,"not found")</f>
        <v>Tamil</v>
      </c>
      <c r="K5401" s="1">
        <f t="array" ref="K5401">_xlfn.XLOOKUP(G5401,Movies_data!$A$1:$A$41,Movies_data!$H$1:$H$41,"Not Found")</f>
        <v>7.1</v>
      </c>
      <c r="L5401" s="1" t="str">
        <f t="array" ref="L5401">_xlfn.XLOOKUP(A5401,Booking_data!$A$1:$A$6001,Booking_data!$E$1:$E$6001,"not Found")</f>
        <v>C053</v>
      </c>
      <c r="M5401" s="1" t="str">
        <f t="array" ref="M5401">_xlfn.XLOOKUP(L5401,Cinemas_data!$A$1:$A$49,Cinemas_data!$I$1:$I$49,"not Found")</f>
        <v>#NAME?</v>
      </c>
      <c r="N5401" s="1" t="str">
        <f t="array" ref="N5401">_xlfn.XLOOKUP(L5401,Cinemas_data!$A$1:$A$49,Cinemas_data!$C$1:$C$49,"not Found")</f>
        <v>Bengaluru</v>
      </c>
      <c r="O5401" s="1">
        <f t="array" ref="O5401">_xlfn.XLOOKUP(A5401,Booking_data!$A$1:$A$6001,Booking_data!$H$1:$H$6001,"not found")</f>
        <v>3</v>
      </c>
      <c r="P5401" s="1">
        <f t="array" ref="P5401">_xlfn.XLOOKUP(A5401,Booking_data!$A$1:$A$6001,Booking_data!$I$1:$I$6001,"not Found")</f>
        <v>260</v>
      </c>
      <c r="Q5401" s="1">
        <f t="shared" si="3"/>
        <v>780</v>
      </c>
      <c r="R5401" s="1" t="str">
        <f t="array" ref="R5401">_xlfn.XLOOKUP(A5401,Booking_data!$A$1:$A$6001,Booking_data!$L$1:$L$6001,"Not Found")</f>
        <v>Credit Card</v>
      </c>
      <c r="S5401" s="1">
        <f t="array" ref="S5401">_xlfn.XLOOKUP(A5401,Booking_data!$A$1:$A$6001,Booking_data!$N$1:$N$6001,"not Found")</f>
        <v>54</v>
      </c>
      <c r="T5401" s="1" t="str">
        <f t="array" ref="T5401">_xlfn.XLOOKUP(A5401,Booking_data!$A$1:$A$6001,Booking_data!$O$1:$O$6001,"Not Found")</f>
        <v>Male</v>
      </c>
      <c r="U5401" s="1" t="str">
        <f t="shared" si="4"/>
        <v>Above 45</v>
      </c>
      <c r="V5401" s="1" t="str">
        <f t="shared" si="5"/>
        <v>Medium Booking</v>
      </c>
    </row>
    <row r="5402" ht="15.75" customHeight="1">
      <c r="A5402" s="1" t="s">
        <v>5716</v>
      </c>
      <c r="B5402" s="6">
        <v>46087.0</v>
      </c>
      <c r="C5402" s="6">
        <v>46093.0</v>
      </c>
      <c r="D5402" s="7">
        <v>0.3958333333333333</v>
      </c>
      <c r="E5402" s="1" t="str">
        <f t="shared" si="1"/>
        <v>Weekday</v>
      </c>
      <c r="F5402" s="1" t="str">
        <f t="shared" si="2"/>
        <v>Mar</v>
      </c>
      <c r="G5402" s="1" t="str">
        <f t="array" ref="G5402">_xlfn.XLOOKUP(A5402,Booking_data!$A$1:$A$6001,Booking_data!$D$1:$D$6001,"not found")</f>
        <v>M031</v>
      </c>
      <c r="H5402" s="1" t="str">
        <f t="array" ref="H5402">_xlfn.XLOOKUP(G5402,Movies_data!$A$1:$A$41,Movies_data!$B$1:$B$41,"not found")</f>
        <v>Bangalore Days</v>
      </c>
      <c r="I5402" s="1" t="str">
        <f t="array" ref="I5402">_xlfn.XLOOKUP(G5402,Movies_data!$A$1:$A$41,Movies_data!$D$1:$D$41,"not found")</f>
        <v>Drama</v>
      </c>
      <c r="J5402" s="1" t="str">
        <f t="array" ref="J5402">_xlfn.XLOOKUP(G5402,Movies_data!$A$1:$A$41,Movies_data!$C$1:$C$41,"not found")</f>
        <v>Malayalam</v>
      </c>
      <c r="K5402" s="1">
        <f t="array" ref="K5402">_xlfn.XLOOKUP(G5402,Movies_data!$A$1:$A$41,Movies_data!$H$1:$H$41,"Not Found")</f>
        <v>8.3</v>
      </c>
      <c r="L5402" s="1" t="str">
        <f t="array" ref="L5402">_xlfn.XLOOKUP(A5402,Booking_data!$A$1:$A$6001,Booking_data!$E$1:$E$6001,"not Found")</f>
        <v>C123</v>
      </c>
      <c r="M5402" s="1" t="str">
        <f t="array" ref="M5402">_xlfn.XLOOKUP(L5402,Cinemas_data!$A$1:$A$49,Cinemas_data!$I$1:$I$49,"not Found")</f>
        <v>#NAME?</v>
      </c>
      <c r="N5402" s="1" t="str">
        <f t="array" ref="N5402">_xlfn.XLOOKUP(L5402,Cinemas_data!$A$1:$A$49,Cinemas_data!$C$1:$C$49,"not Found")</f>
        <v>Noida</v>
      </c>
      <c r="O5402" s="1">
        <f t="array" ref="O5402">_xlfn.XLOOKUP(A5402,Booking_data!$A$1:$A$6001,Booking_data!$H$1:$H$6001,"not found")</f>
        <v>4</v>
      </c>
      <c r="P5402" s="1">
        <f t="array" ref="P5402">_xlfn.XLOOKUP(A5402,Booking_data!$A$1:$A$6001,Booking_data!$I$1:$I$6001,"not Found")</f>
        <v>300</v>
      </c>
      <c r="Q5402" s="1">
        <f t="shared" si="3"/>
        <v>1200</v>
      </c>
      <c r="R5402" s="1" t="str">
        <f t="array" ref="R5402">_xlfn.XLOOKUP(A5402,Booking_data!$A$1:$A$6001,Booking_data!$L$1:$L$6001,"Not Found")</f>
        <v>Net Banking</v>
      </c>
      <c r="S5402" s="1">
        <f t="array" ref="S5402">_xlfn.XLOOKUP(A5402,Booking_data!$A$1:$A$6001,Booking_data!$N$1:$N$6001,"not Found")</f>
        <v>42</v>
      </c>
      <c r="T5402" s="1" t="str">
        <f t="array" ref="T5402">_xlfn.XLOOKUP(A5402,Booking_data!$A$1:$A$6001,Booking_data!$O$1:$O$6001,"Not Found")</f>
        <v>Other</v>
      </c>
      <c r="U5402" s="1" t="str">
        <f t="shared" si="4"/>
        <v>Middle Age</v>
      </c>
      <c r="V5402" s="1" t="str">
        <f t="shared" si="5"/>
        <v>Medium Booking</v>
      </c>
    </row>
    <row r="5403" ht="15.75" customHeight="1">
      <c r="A5403" s="1" t="s">
        <v>5717</v>
      </c>
      <c r="B5403" s="6">
        <v>46066.0</v>
      </c>
      <c r="C5403" s="6">
        <v>46073.0</v>
      </c>
      <c r="D5403" s="7">
        <v>0.8854166666666666</v>
      </c>
      <c r="E5403" s="1" t="str">
        <f t="shared" si="1"/>
        <v>Weekday</v>
      </c>
      <c r="F5403" s="1" t="str">
        <f t="shared" si="2"/>
        <v>Feb</v>
      </c>
      <c r="G5403" s="1" t="str">
        <f t="array" ref="G5403">_xlfn.XLOOKUP(A5403,Booking_data!$A$1:$A$6001,Booking_data!$D$1:$D$6001,"not found")</f>
        <v>M013</v>
      </c>
      <c r="H5403" s="1" t="str">
        <f t="array" ref="H5403">_xlfn.XLOOKUP(G5403,Movies_data!$A$1:$A$41,Movies_data!$B$1:$B$41,"not found")</f>
        <v>Salaar</v>
      </c>
      <c r="I5403" s="1" t="str">
        <f t="array" ref="I5403">_xlfn.XLOOKUP(G5403,Movies_data!$A$1:$A$41,Movies_data!$D$1:$D$41,"not found")</f>
        <v>Action</v>
      </c>
      <c r="J5403" s="1" t="str">
        <f t="array" ref="J5403">_xlfn.XLOOKUP(G5403,Movies_data!$A$1:$A$41,Movies_data!$C$1:$C$41,"not found")</f>
        <v>Telugu</v>
      </c>
      <c r="K5403" s="1">
        <f t="array" ref="K5403">_xlfn.XLOOKUP(G5403,Movies_data!$A$1:$A$41,Movies_data!$H$1:$H$41,"Not Found")</f>
        <v>6.5</v>
      </c>
      <c r="L5403" s="1" t="str">
        <f t="array" ref="L5403">_xlfn.XLOOKUP(A5403,Booking_data!$A$1:$A$6001,Booking_data!$E$1:$E$6001,"not Found")</f>
        <v>C133</v>
      </c>
      <c r="M5403" s="1" t="str">
        <f t="array" ref="M5403">_xlfn.XLOOKUP(L5403,Cinemas_data!$A$1:$A$49,Cinemas_data!$I$1:$I$49,"not Found")</f>
        <v>#NAME?</v>
      </c>
      <c r="N5403" s="1" t="str">
        <f t="array" ref="N5403">_xlfn.XLOOKUP(L5403,Cinemas_data!$A$1:$A$49,Cinemas_data!$C$1:$C$49,"not Found")</f>
        <v>Kolkata</v>
      </c>
      <c r="O5403" s="1">
        <f t="array" ref="O5403">_xlfn.XLOOKUP(A5403,Booking_data!$A$1:$A$6001,Booking_data!$H$1:$H$6001,"not found")</f>
        <v>3</v>
      </c>
      <c r="P5403" s="1">
        <f t="array" ref="P5403">_xlfn.XLOOKUP(A5403,Booking_data!$A$1:$A$6001,Booking_data!$I$1:$I$6001,"not Found")</f>
        <v>280</v>
      </c>
      <c r="Q5403" s="1">
        <f t="shared" si="3"/>
        <v>840</v>
      </c>
      <c r="R5403" s="1" t="str">
        <f t="array" ref="R5403">_xlfn.XLOOKUP(A5403,Booking_data!$A$1:$A$6001,Booking_data!$L$1:$L$6001,"Not Found")</f>
        <v>Wallet</v>
      </c>
      <c r="S5403" s="1">
        <f t="array" ref="S5403">_xlfn.XLOOKUP(A5403,Booking_data!$A$1:$A$6001,Booking_data!$N$1:$N$6001,"not Found")</f>
        <v>38</v>
      </c>
      <c r="T5403" s="1" t="str">
        <f t="array" ref="T5403">_xlfn.XLOOKUP(A5403,Booking_data!$A$1:$A$6001,Booking_data!$O$1:$O$6001,"Not Found")</f>
        <v>Male</v>
      </c>
      <c r="U5403" s="1" t="str">
        <f t="shared" si="4"/>
        <v>Middle Age</v>
      </c>
      <c r="V5403" s="1" t="str">
        <f t="shared" si="5"/>
        <v>Medium Booking</v>
      </c>
    </row>
    <row r="5404" ht="15.75" customHeight="1">
      <c r="A5404" s="1" t="s">
        <v>5718</v>
      </c>
      <c r="B5404" s="6">
        <v>46176.0</v>
      </c>
      <c r="C5404" s="6">
        <v>46177.0</v>
      </c>
      <c r="D5404" s="7">
        <v>0.3958333333333333</v>
      </c>
      <c r="E5404" s="1" t="str">
        <f t="shared" si="1"/>
        <v>Weekday</v>
      </c>
      <c r="F5404" s="1" t="str">
        <f t="shared" si="2"/>
        <v>Jun</v>
      </c>
      <c r="G5404" s="1" t="str">
        <f t="array" ref="G5404">_xlfn.XLOOKUP(A5404,Booking_data!$A$1:$A$6001,Booking_data!$D$1:$D$6001,"not found")</f>
        <v>M011</v>
      </c>
      <c r="H5404" s="1" t="str">
        <f t="array" ref="H5404">_xlfn.XLOOKUP(G5404,Movies_data!$A$1:$A$41,Movies_data!$B$1:$B$41,"not found")</f>
        <v>Pushpa 2</v>
      </c>
      <c r="I5404" s="1" t="str">
        <f t="array" ref="I5404">_xlfn.XLOOKUP(G5404,Movies_data!$A$1:$A$41,Movies_data!$D$1:$D$41,"not found")</f>
        <v>Action</v>
      </c>
      <c r="J5404" s="1" t="str">
        <f t="array" ref="J5404">_xlfn.XLOOKUP(G5404,Movies_data!$A$1:$A$41,Movies_data!$C$1:$C$41,"not found")</f>
        <v>Telugu</v>
      </c>
      <c r="K5404" s="1">
        <f t="array" ref="K5404">_xlfn.XLOOKUP(G5404,Movies_data!$A$1:$A$41,Movies_data!$H$1:$H$41,"Not Found")</f>
        <v>6.1</v>
      </c>
      <c r="L5404" s="1" t="str">
        <f t="array" ref="L5404">_xlfn.XLOOKUP(A5404,Booking_data!$A$1:$A$6001,Booking_data!$E$1:$E$6001,"not Found")</f>
        <v>C041</v>
      </c>
      <c r="M5404" s="1" t="str">
        <f t="array" ref="M5404">_xlfn.XLOOKUP(L5404,Cinemas_data!$A$1:$A$49,Cinemas_data!$I$1:$I$49,"not Found")</f>
        <v>#NAME?</v>
      </c>
      <c r="N5404" s="1" t="str">
        <f t="array" ref="N5404">_xlfn.XLOOKUP(L5404,Cinemas_data!$A$1:$A$49,Cinemas_data!$C$1:$C$49,"not Found")</f>
        <v>Salem</v>
      </c>
      <c r="O5404" s="1">
        <f t="array" ref="O5404">_xlfn.XLOOKUP(A5404,Booking_data!$A$1:$A$6001,Booking_data!$H$1:$H$6001,"not found")</f>
        <v>1</v>
      </c>
      <c r="P5404" s="1">
        <f t="array" ref="P5404">_xlfn.XLOOKUP(A5404,Booking_data!$A$1:$A$6001,Booking_data!$I$1:$I$6001,"not Found")</f>
        <v>240</v>
      </c>
      <c r="Q5404" s="1">
        <f t="shared" si="3"/>
        <v>240</v>
      </c>
      <c r="R5404" s="1" t="str">
        <f t="array" ref="R5404">_xlfn.XLOOKUP(A5404,Booking_data!$A$1:$A$6001,Booking_data!$L$1:$L$6001,"Not Found")</f>
        <v>Debit Card</v>
      </c>
      <c r="S5404" s="1">
        <f t="array" ref="S5404">_xlfn.XLOOKUP(A5404,Booking_data!$A$1:$A$6001,Booking_data!$N$1:$N$6001,"not Found")</f>
        <v>59</v>
      </c>
      <c r="T5404" s="1" t="str">
        <f t="array" ref="T5404">_xlfn.XLOOKUP(A5404,Booking_data!$A$1:$A$6001,Booking_data!$O$1:$O$6001,"Not Found")</f>
        <v>Female</v>
      </c>
      <c r="U5404" s="1" t="str">
        <f t="shared" si="4"/>
        <v>Above 45</v>
      </c>
      <c r="V5404" s="1" t="str">
        <f t="shared" si="5"/>
        <v>Low Booking</v>
      </c>
    </row>
    <row r="5405" ht="15.75" customHeight="1">
      <c r="A5405" s="1" t="s">
        <v>5719</v>
      </c>
      <c r="B5405" s="6">
        <v>46083.0</v>
      </c>
      <c r="C5405" s="6">
        <v>46086.0</v>
      </c>
      <c r="D5405" s="7">
        <v>0.53125</v>
      </c>
      <c r="E5405" s="1" t="str">
        <f t="shared" si="1"/>
        <v>Weekday</v>
      </c>
      <c r="F5405" s="1" t="str">
        <f t="shared" si="2"/>
        <v>Mar</v>
      </c>
      <c r="G5405" s="1" t="str">
        <f t="array" ref="G5405">_xlfn.XLOOKUP(A5405,Booking_data!$A$1:$A$6001,Booking_data!$D$1:$D$6001,"not found")</f>
        <v>M036</v>
      </c>
      <c r="H5405" s="1" t="str">
        <f t="array" ref="H5405">_xlfn.XLOOKUP(G5405,Movies_data!$A$1:$A$41,Movies_data!$B$1:$B$41,"not found")</f>
        <v>Avengers Endgame</v>
      </c>
      <c r="I5405" s="1" t="str">
        <f t="array" ref="I5405">_xlfn.XLOOKUP(G5405,Movies_data!$A$1:$A$41,Movies_data!$D$1:$D$41,"not found")</f>
        <v>Action</v>
      </c>
      <c r="J5405" s="1" t="str">
        <f t="array" ref="J5405">_xlfn.XLOOKUP(G5405,Movies_data!$A$1:$A$41,Movies_data!$C$1:$C$41,"not found")</f>
        <v>English</v>
      </c>
      <c r="K5405" s="1">
        <f t="array" ref="K5405">_xlfn.XLOOKUP(G5405,Movies_data!$A$1:$A$41,Movies_data!$H$1:$H$41,"Not Found")</f>
        <v>8.4</v>
      </c>
      <c r="L5405" s="1" t="str">
        <f t="array" ref="L5405">_xlfn.XLOOKUP(A5405,Booking_data!$A$1:$A$6001,Booking_data!$E$1:$E$6001,"not Found")</f>
        <v>C122</v>
      </c>
      <c r="M5405" s="1" t="str">
        <f t="array" ref="M5405">_xlfn.XLOOKUP(L5405,Cinemas_data!$A$1:$A$49,Cinemas_data!$I$1:$I$49,"not Found")</f>
        <v>#NAME?</v>
      </c>
      <c r="N5405" s="1" t="str">
        <f t="array" ref="N5405">_xlfn.XLOOKUP(L5405,Cinemas_data!$A$1:$A$49,Cinemas_data!$C$1:$C$49,"not Found")</f>
        <v>Noida</v>
      </c>
      <c r="O5405" s="1">
        <f t="array" ref="O5405">_xlfn.XLOOKUP(A5405,Booking_data!$A$1:$A$6001,Booking_data!$H$1:$H$6001,"not found")</f>
        <v>1</v>
      </c>
      <c r="P5405" s="1">
        <f t="array" ref="P5405">_xlfn.XLOOKUP(A5405,Booking_data!$A$1:$A$6001,Booking_data!$I$1:$I$6001,"not Found")</f>
        <v>180</v>
      </c>
      <c r="Q5405" s="1">
        <f t="shared" si="3"/>
        <v>180</v>
      </c>
      <c r="R5405" s="1" t="str">
        <f t="array" ref="R5405">_xlfn.XLOOKUP(A5405,Booking_data!$A$1:$A$6001,Booking_data!$L$1:$L$6001,"Not Found")</f>
        <v>Credit Card</v>
      </c>
      <c r="S5405" s="1">
        <f t="array" ref="S5405">_xlfn.XLOOKUP(A5405,Booking_data!$A$1:$A$6001,Booking_data!$N$1:$N$6001,"not Found")</f>
        <v>20</v>
      </c>
      <c r="T5405" s="1" t="str">
        <f t="array" ref="T5405">_xlfn.XLOOKUP(A5405,Booking_data!$A$1:$A$6001,Booking_data!$O$1:$O$6001,"Not Found")</f>
        <v>Other</v>
      </c>
      <c r="U5405" s="1" t="str">
        <f t="shared" si="4"/>
        <v>Youngster</v>
      </c>
      <c r="V5405" s="1" t="str">
        <f t="shared" si="5"/>
        <v>Low Booking</v>
      </c>
    </row>
    <row r="5406" ht="15.75" customHeight="1">
      <c r="A5406" s="1" t="s">
        <v>5720</v>
      </c>
      <c r="B5406" s="6">
        <v>46187.0</v>
      </c>
      <c r="C5406" s="6">
        <v>46194.0</v>
      </c>
      <c r="D5406" s="7">
        <v>0.3958333333333333</v>
      </c>
      <c r="E5406" s="1" t="str">
        <f t="shared" si="1"/>
        <v>Weekend</v>
      </c>
      <c r="F5406" s="1" t="str">
        <f t="shared" si="2"/>
        <v>Jun</v>
      </c>
      <c r="G5406" s="1" t="str">
        <f t="array" ref="G5406">_xlfn.XLOOKUP(A5406,Booking_data!$A$1:$A$6001,Booking_data!$D$1:$D$6001,"not found")</f>
        <v>M034</v>
      </c>
      <c r="H5406" s="1" t="str">
        <f t="array" ref="H5406">_xlfn.XLOOKUP(G5406,Movies_data!$A$1:$A$41,Movies_data!$B$1:$B$41,"not found")</f>
        <v>Manjummel Boys</v>
      </c>
      <c r="I5406" s="1" t="str">
        <f t="array" ref="I5406">_xlfn.XLOOKUP(G5406,Movies_data!$A$1:$A$41,Movies_data!$D$1:$D$41,"not found")</f>
        <v>Adventure</v>
      </c>
      <c r="J5406" s="1" t="str">
        <f t="array" ref="J5406">_xlfn.XLOOKUP(G5406,Movies_data!$A$1:$A$41,Movies_data!$C$1:$C$41,"not found")</f>
        <v>Malayalam</v>
      </c>
      <c r="K5406" s="1">
        <f t="array" ref="K5406">_xlfn.XLOOKUP(G5406,Movies_data!$A$1:$A$41,Movies_data!$H$1:$H$41,"Not Found")</f>
        <v>8.3</v>
      </c>
      <c r="L5406" s="1" t="str">
        <f t="array" ref="L5406">_xlfn.XLOOKUP(A5406,Booking_data!$A$1:$A$6001,Booking_data!$E$1:$E$6001,"not Found")</f>
        <v>C163</v>
      </c>
      <c r="M5406" s="1" t="str">
        <f t="array" ref="M5406">_xlfn.XLOOKUP(L5406,Cinemas_data!$A$1:$A$49,Cinemas_data!$I$1:$I$49,"not Found")</f>
        <v>#NAME?</v>
      </c>
      <c r="N5406" s="1" t="str">
        <f t="array" ref="N5406">_xlfn.XLOOKUP(L5406,Cinemas_data!$A$1:$A$49,Cinemas_data!$C$1:$C$49,"not Found")</f>
        <v>Thiruvananthapuram</v>
      </c>
      <c r="O5406" s="1">
        <f t="array" ref="O5406">_xlfn.XLOOKUP(A5406,Booking_data!$A$1:$A$6001,Booking_data!$H$1:$H$6001,"not found")</f>
        <v>3</v>
      </c>
      <c r="P5406" s="1">
        <f t="array" ref="P5406">_xlfn.XLOOKUP(A5406,Booking_data!$A$1:$A$6001,Booking_data!$I$1:$I$6001,"not Found")</f>
        <v>360</v>
      </c>
      <c r="Q5406" s="1">
        <f t="shared" si="3"/>
        <v>1080</v>
      </c>
      <c r="R5406" s="1" t="str">
        <f t="array" ref="R5406">_xlfn.XLOOKUP(A5406,Booking_data!$A$1:$A$6001,Booking_data!$L$1:$L$6001,"Not Found")</f>
        <v>UPI</v>
      </c>
      <c r="S5406" s="1">
        <f t="array" ref="S5406">_xlfn.XLOOKUP(A5406,Booking_data!$A$1:$A$6001,Booking_data!$N$1:$N$6001,"not Found")</f>
        <v>40</v>
      </c>
      <c r="T5406" s="1" t="str">
        <f t="array" ref="T5406">_xlfn.XLOOKUP(A5406,Booking_data!$A$1:$A$6001,Booking_data!$O$1:$O$6001,"Not Found")</f>
        <v>Female</v>
      </c>
      <c r="U5406" s="1" t="str">
        <f t="shared" si="4"/>
        <v>Middle Age</v>
      </c>
      <c r="V5406" s="1" t="str">
        <f t="shared" si="5"/>
        <v>Medium Booking</v>
      </c>
    </row>
    <row r="5407" ht="15.75" customHeight="1">
      <c r="A5407" s="1" t="s">
        <v>5721</v>
      </c>
      <c r="B5407" s="6">
        <v>46106.0</v>
      </c>
      <c r="C5407" s="6">
        <v>46111.0</v>
      </c>
      <c r="D5407" s="7">
        <v>0.9375</v>
      </c>
      <c r="E5407" s="1" t="str">
        <f t="shared" si="1"/>
        <v>Weekday</v>
      </c>
      <c r="F5407" s="1" t="str">
        <f t="shared" si="2"/>
        <v>Mar</v>
      </c>
      <c r="G5407" s="1" t="str">
        <f t="array" ref="G5407">_xlfn.XLOOKUP(A5407,Booking_data!$A$1:$A$6001,Booking_data!$D$1:$D$6001,"not found")</f>
        <v>M004</v>
      </c>
      <c r="H5407" s="1" t="str">
        <f t="array" ref="H5407">_xlfn.XLOOKUP(G5407,Movies_data!$A$1:$A$41,Movies_data!$B$1:$B$41,"not found")</f>
        <v>Ponniyin Selvan I</v>
      </c>
      <c r="I5407" s="1" t="str">
        <f t="array" ref="I5407">_xlfn.XLOOKUP(G5407,Movies_data!$A$1:$A$41,Movies_data!$D$1:$D$41,"not found")</f>
        <v>Drama</v>
      </c>
      <c r="J5407" s="1" t="str">
        <f t="array" ref="J5407">_xlfn.XLOOKUP(G5407,Movies_data!$A$1:$A$41,Movies_data!$C$1:$C$41,"not found")</f>
        <v>Tamil</v>
      </c>
      <c r="K5407" s="1">
        <f t="array" ref="K5407">_xlfn.XLOOKUP(G5407,Movies_data!$A$1:$A$41,Movies_data!$H$1:$H$41,"Not Found")</f>
        <v>7.6</v>
      </c>
      <c r="L5407" s="1" t="str">
        <f t="array" ref="L5407">_xlfn.XLOOKUP(A5407,Booking_data!$A$1:$A$6001,Booking_data!$E$1:$E$6001,"not Found")</f>
        <v>C133</v>
      </c>
      <c r="M5407" s="1" t="str">
        <f t="array" ref="M5407">_xlfn.XLOOKUP(L5407,Cinemas_data!$A$1:$A$49,Cinemas_data!$I$1:$I$49,"not Found")</f>
        <v>#NAME?</v>
      </c>
      <c r="N5407" s="1" t="str">
        <f t="array" ref="N5407">_xlfn.XLOOKUP(L5407,Cinemas_data!$A$1:$A$49,Cinemas_data!$C$1:$C$49,"not Found")</f>
        <v>Kolkata</v>
      </c>
      <c r="O5407" s="1">
        <f t="array" ref="O5407">_xlfn.XLOOKUP(A5407,Booking_data!$A$1:$A$6001,Booking_data!$H$1:$H$6001,"not found")</f>
        <v>3</v>
      </c>
      <c r="P5407" s="1">
        <f t="array" ref="P5407">_xlfn.XLOOKUP(A5407,Booking_data!$A$1:$A$6001,Booking_data!$I$1:$I$6001,"not Found")</f>
        <v>280</v>
      </c>
      <c r="Q5407" s="1">
        <f t="shared" si="3"/>
        <v>840</v>
      </c>
      <c r="R5407" s="1" t="str">
        <f t="array" ref="R5407">_xlfn.XLOOKUP(A5407,Booking_data!$A$1:$A$6001,Booking_data!$L$1:$L$6001,"Not Found")</f>
        <v>Debit Card</v>
      </c>
      <c r="S5407" s="1">
        <f t="array" ref="S5407">_xlfn.XLOOKUP(A5407,Booking_data!$A$1:$A$6001,Booking_data!$N$1:$N$6001,"not Found")</f>
        <v>28</v>
      </c>
      <c r="T5407" s="1" t="str">
        <f t="array" ref="T5407">_xlfn.XLOOKUP(A5407,Booking_data!$A$1:$A$6001,Booking_data!$O$1:$O$6001,"Not Found")</f>
        <v>Female</v>
      </c>
      <c r="U5407" s="1" t="str">
        <f t="shared" si="4"/>
        <v>Youngster</v>
      </c>
      <c r="V5407" s="1" t="str">
        <f t="shared" si="5"/>
        <v>Medium Booking</v>
      </c>
    </row>
    <row r="5408" ht="15.75" customHeight="1">
      <c r="A5408" s="1" t="s">
        <v>5722</v>
      </c>
      <c r="B5408" s="6">
        <v>46164.0</v>
      </c>
      <c r="C5408" s="6">
        <v>46167.0</v>
      </c>
      <c r="D5408" s="7">
        <v>0.3958333333333333</v>
      </c>
      <c r="E5408" s="1" t="str">
        <f t="shared" si="1"/>
        <v>Weekday</v>
      </c>
      <c r="F5408" s="1" t="str">
        <f t="shared" si="2"/>
        <v>May</v>
      </c>
      <c r="G5408" s="1" t="str">
        <f t="array" ref="G5408">_xlfn.XLOOKUP(A5408,Booking_data!$A$1:$A$6001,Booking_data!$D$1:$D$6001,"not found")</f>
        <v>M020</v>
      </c>
      <c r="H5408" s="1" t="str">
        <f t="array" ref="H5408">_xlfn.XLOOKUP(G5408,Movies_data!$A$1:$A$41,Movies_data!$B$1:$B$41,"not found")</f>
        <v>Jawan</v>
      </c>
      <c r="I5408" s="1" t="str">
        <f t="array" ref="I5408">_xlfn.XLOOKUP(G5408,Movies_data!$A$1:$A$41,Movies_data!$D$1:$D$41,"not found")</f>
        <v>Action</v>
      </c>
      <c r="J5408" s="1" t="str">
        <f t="array" ref="J5408">_xlfn.XLOOKUP(G5408,Movies_data!$A$1:$A$41,Movies_data!$C$1:$C$41,"not found")</f>
        <v>Hindi</v>
      </c>
      <c r="K5408" s="1">
        <f t="array" ref="K5408">_xlfn.XLOOKUP(G5408,Movies_data!$A$1:$A$41,Movies_data!$H$1:$H$41,"Not Found")</f>
        <v>7</v>
      </c>
      <c r="L5408" s="1" t="str">
        <f t="array" ref="L5408">_xlfn.XLOOKUP(A5408,Booking_data!$A$1:$A$6001,Booking_data!$E$1:$E$6001,"not Found")</f>
        <v>C033</v>
      </c>
      <c r="M5408" s="1" t="str">
        <f t="array" ref="M5408">_xlfn.XLOOKUP(L5408,Cinemas_data!$A$1:$A$49,Cinemas_data!$I$1:$I$49,"not Found")</f>
        <v>#NAME?</v>
      </c>
      <c r="N5408" s="1" t="str">
        <f t="array" ref="N5408">_xlfn.XLOOKUP(L5408,Cinemas_data!$A$1:$A$49,Cinemas_data!$C$1:$C$49,"not Found")</f>
        <v>Madurai</v>
      </c>
      <c r="O5408" s="1">
        <f t="array" ref="O5408">_xlfn.XLOOKUP(A5408,Booking_data!$A$1:$A$6001,Booking_data!$H$1:$H$6001,"not found")</f>
        <v>2</v>
      </c>
      <c r="P5408" s="1">
        <f t="array" ref="P5408">_xlfn.XLOOKUP(A5408,Booking_data!$A$1:$A$6001,Booking_data!$I$1:$I$6001,"not Found")</f>
        <v>180</v>
      </c>
      <c r="Q5408" s="1">
        <f t="shared" si="3"/>
        <v>360</v>
      </c>
      <c r="R5408" s="1" t="str">
        <f t="array" ref="R5408">_xlfn.XLOOKUP(A5408,Booking_data!$A$1:$A$6001,Booking_data!$L$1:$L$6001,"Not Found")</f>
        <v>Wallet</v>
      </c>
      <c r="S5408" s="1">
        <f t="array" ref="S5408">_xlfn.XLOOKUP(A5408,Booking_data!$A$1:$A$6001,Booking_data!$N$1:$N$6001,"not Found")</f>
        <v>31</v>
      </c>
      <c r="T5408" s="1" t="str">
        <f t="array" ref="T5408">_xlfn.XLOOKUP(A5408,Booking_data!$A$1:$A$6001,Booking_data!$O$1:$O$6001,"Not Found")</f>
        <v>Male</v>
      </c>
      <c r="U5408" s="1" t="str">
        <f t="shared" si="4"/>
        <v>Middle Age</v>
      </c>
      <c r="V5408" s="1" t="str">
        <f t="shared" si="5"/>
        <v>Low Booking</v>
      </c>
    </row>
    <row r="5409" ht="15.75" customHeight="1">
      <c r="A5409" s="1" t="s">
        <v>5723</v>
      </c>
      <c r="B5409" s="6">
        <v>46039.0</v>
      </c>
      <c r="C5409" s="6">
        <v>46045.0</v>
      </c>
      <c r="D5409" s="7">
        <v>0.6458333333333334</v>
      </c>
      <c r="E5409" s="1" t="str">
        <f t="shared" si="1"/>
        <v>Weekend</v>
      </c>
      <c r="F5409" s="1" t="str">
        <f t="shared" si="2"/>
        <v>Jan</v>
      </c>
      <c r="G5409" s="1" t="str">
        <f t="array" ref="G5409">_xlfn.XLOOKUP(A5409,Booking_data!$A$1:$A$6001,Booking_data!$D$1:$D$6001,"not found")</f>
        <v>M030</v>
      </c>
      <c r="H5409" s="1" t="str">
        <f t="array" ref="H5409">_xlfn.XLOOKUP(G5409,Movies_data!$A$1:$A$41,Movies_data!$B$1:$B$41,"not found")</f>
        <v>Kirik Party</v>
      </c>
      <c r="I5409" s="1" t="str">
        <f t="array" ref="I5409">_xlfn.XLOOKUP(G5409,Movies_data!$A$1:$A$41,Movies_data!$D$1:$D$41,"not found")</f>
        <v>Comedy</v>
      </c>
      <c r="J5409" s="1" t="str">
        <f t="array" ref="J5409">_xlfn.XLOOKUP(G5409,Movies_data!$A$1:$A$41,Movies_data!$C$1:$C$41,"not found")</f>
        <v>Kannada</v>
      </c>
      <c r="K5409" s="1">
        <f t="array" ref="K5409">_xlfn.XLOOKUP(G5409,Movies_data!$A$1:$A$41,Movies_data!$H$1:$H$41,"Not Found")</f>
        <v>8</v>
      </c>
      <c r="L5409" s="1" t="str">
        <f t="array" ref="L5409">_xlfn.XLOOKUP(A5409,Booking_data!$A$1:$A$6001,Booking_data!$E$1:$E$6001,"not Found")</f>
        <v>C041</v>
      </c>
      <c r="M5409" s="1" t="str">
        <f t="array" ref="M5409">_xlfn.XLOOKUP(L5409,Cinemas_data!$A$1:$A$49,Cinemas_data!$I$1:$I$49,"not Found")</f>
        <v>#NAME?</v>
      </c>
      <c r="N5409" s="1" t="str">
        <f t="array" ref="N5409">_xlfn.XLOOKUP(L5409,Cinemas_data!$A$1:$A$49,Cinemas_data!$C$1:$C$49,"not Found")</f>
        <v>Salem</v>
      </c>
      <c r="O5409" s="1">
        <f t="array" ref="O5409">_xlfn.XLOOKUP(A5409,Booking_data!$A$1:$A$6001,Booking_data!$H$1:$H$6001,"not found")</f>
        <v>2</v>
      </c>
      <c r="P5409" s="1">
        <f t="array" ref="P5409">_xlfn.XLOOKUP(A5409,Booking_data!$A$1:$A$6001,Booking_data!$I$1:$I$6001,"not Found")</f>
        <v>340</v>
      </c>
      <c r="Q5409" s="1">
        <f t="shared" si="3"/>
        <v>680</v>
      </c>
      <c r="R5409" s="1" t="str">
        <f t="array" ref="R5409">_xlfn.XLOOKUP(A5409,Booking_data!$A$1:$A$6001,Booking_data!$L$1:$L$6001,"Not Found")</f>
        <v>Wallet</v>
      </c>
      <c r="S5409" s="1">
        <f t="array" ref="S5409">_xlfn.XLOOKUP(A5409,Booking_data!$A$1:$A$6001,Booking_data!$N$1:$N$6001,"not Found")</f>
        <v>58</v>
      </c>
      <c r="T5409" s="1" t="str">
        <f t="array" ref="T5409">_xlfn.XLOOKUP(A5409,Booking_data!$A$1:$A$6001,Booking_data!$O$1:$O$6001,"Not Found")</f>
        <v>Other</v>
      </c>
      <c r="U5409" s="1" t="str">
        <f t="shared" si="4"/>
        <v>Above 45</v>
      </c>
      <c r="V5409" s="1" t="str">
        <f t="shared" si="5"/>
        <v>Low Booking</v>
      </c>
    </row>
    <row r="5410" ht="15.75" customHeight="1">
      <c r="A5410" s="1" t="s">
        <v>5724</v>
      </c>
      <c r="B5410" s="6">
        <v>46200.0</v>
      </c>
      <c r="C5410" s="6">
        <v>46202.0</v>
      </c>
      <c r="D5410" s="7">
        <v>0.8854166666666666</v>
      </c>
      <c r="E5410" s="1" t="str">
        <f t="shared" si="1"/>
        <v>Weekend</v>
      </c>
      <c r="F5410" s="1" t="str">
        <f t="shared" si="2"/>
        <v>Jun</v>
      </c>
      <c r="G5410" s="1" t="str">
        <f t="array" ref="G5410">_xlfn.XLOOKUP(A5410,Booking_data!$A$1:$A$6001,Booking_data!$D$1:$D$6001,"not found")</f>
        <v>M005</v>
      </c>
      <c r="H5410" s="1" t="str">
        <f t="array" ref="H5410">_xlfn.XLOOKUP(G5410,Movies_data!$A$1:$A$41,Movies_data!$B$1:$B$41,"not found")</f>
        <v>Ponniyin Selvan II</v>
      </c>
      <c r="I5410" s="1" t="str">
        <f t="array" ref="I5410">_xlfn.XLOOKUP(G5410,Movies_data!$A$1:$A$41,Movies_data!$D$1:$D$41,"not found")</f>
        <v>Drama</v>
      </c>
      <c r="J5410" s="1" t="str">
        <f t="array" ref="J5410">_xlfn.XLOOKUP(G5410,Movies_data!$A$1:$A$41,Movies_data!$C$1:$C$41,"not found")</f>
        <v>Tamil</v>
      </c>
      <c r="K5410" s="1">
        <f t="array" ref="K5410">_xlfn.XLOOKUP(G5410,Movies_data!$A$1:$A$41,Movies_data!$H$1:$H$41,"Not Found")</f>
        <v>7.3</v>
      </c>
      <c r="L5410" s="1" t="str">
        <f t="array" ref="L5410">_xlfn.XLOOKUP(A5410,Booking_data!$A$1:$A$6001,Booking_data!$E$1:$E$6001,"not Found")</f>
        <v>C032</v>
      </c>
      <c r="M5410" s="1" t="str">
        <f t="array" ref="M5410">_xlfn.XLOOKUP(L5410,Cinemas_data!$A$1:$A$49,Cinemas_data!$I$1:$I$49,"not Found")</f>
        <v>#NAME?</v>
      </c>
      <c r="N5410" s="1" t="str">
        <f t="array" ref="N5410">_xlfn.XLOOKUP(L5410,Cinemas_data!$A$1:$A$49,Cinemas_data!$C$1:$C$49,"not Found")</f>
        <v>Madurai</v>
      </c>
      <c r="O5410" s="1">
        <f t="array" ref="O5410">_xlfn.XLOOKUP(A5410,Booking_data!$A$1:$A$6001,Booking_data!$H$1:$H$6001,"not found")</f>
        <v>6</v>
      </c>
      <c r="P5410" s="1">
        <f t="array" ref="P5410">_xlfn.XLOOKUP(A5410,Booking_data!$A$1:$A$6001,Booking_data!$I$1:$I$6001,"not Found")</f>
        <v>240</v>
      </c>
      <c r="Q5410" s="1">
        <f t="shared" si="3"/>
        <v>1440</v>
      </c>
      <c r="R5410" s="1" t="str">
        <f t="array" ref="R5410">_xlfn.XLOOKUP(A5410,Booking_data!$A$1:$A$6001,Booking_data!$L$1:$L$6001,"Not Found")</f>
        <v>Debit Card</v>
      </c>
      <c r="S5410" s="1">
        <f t="array" ref="S5410">_xlfn.XLOOKUP(A5410,Booking_data!$A$1:$A$6001,Booking_data!$N$1:$N$6001,"not Found")</f>
        <v>57</v>
      </c>
      <c r="T5410" s="1" t="str">
        <f t="array" ref="T5410">_xlfn.XLOOKUP(A5410,Booking_data!$A$1:$A$6001,Booking_data!$O$1:$O$6001,"Not Found")</f>
        <v>Female</v>
      </c>
      <c r="U5410" s="1" t="str">
        <f t="shared" si="4"/>
        <v>Above 45</v>
      </c>
      <c r="V5410" s="1" t="str">
        <f t="shared" si="5"/>
        <v>High Booking</v>
      </c>
    </row>
    <row r="5411" ht="15.75" customHeight="1">
      <c r="A5411" s="1" t="s">
        <v>5725</v>
      </c>
      <c r="B5411" s="6">
        <v>46196.0</v>
      </c>
      <c r="C5411" s="6">
        <v>46197.0</v>
      </c>
      <c r="D5411" s="7">
        <v>0.8854166666666666</v>
      </c>
      <c r="E5411" s="1" t="str">
        <f t="shared" si="1"/>
        <v>Weekday</v>
      </c>
      <c r="F5411" s="1" t="str">
        <f t="shared" si="2"/>
        <v>Jun</v>
      </c>
      <c r="G5411" s="1" t="str">
        <f t="array" ref="G5411">_xlfn.XLOOKUP(A5411,Booking_data!$A$1:$A$6001,Booking_data!$D$1:$D$6001,"not found")</f>
        <v>M040</v>
      </c>
      <c r="H5411" s="1" t="str">
        <f t="array" ref="H5411">_xlfn.XLOOKUP(G5411,Movies_data!$A$1:$A$41,Movies_data!$B$1:$B$41,"not found")</f>
        <v>Inside Out 2</v>
      </c>
      <c r="I5411" s="1" t="str">
        <f t="array" ref="I5411">_xlfn.XLOOKUP(G5411,Movies_data!$A$1:$A$41,Movies_data!$D$1:$D$41,"not found")</f>
        <v>Animation</v>
      </c>
      <c r="J5411" s="1" t="str">
        <f t="array" ref="J5411">_xlfn.XLOOKUP(G5411,Movies_data!$A$1:$A$41,Movies_data!$C$1:$C$41,"not found")</f>
        <v>English</v>
      </c>
      <c r="K5411" s="1">
        <f t="array" ref="K5411">_xlfn.XLOOKUP(G5411,Movies_data!$A$1:$A$41,Movies_data!$H$1:$H$41,"Not Found")</f>
        <v>7.6</v>
      </c>
      <c r="L5411" s="1" t="str">
        <f t="array" ref="L5411">_xlfn.XLOOKUP(A5411,Booking_data!$A$1:$A$6001,Booking_data!$E$1:$E$6001,"not Found")</f>
        <v>C071</v>
      </c>
      <c r="M5411" s="1" t="str">
        <f t="array" ref="M5411">_xlfn.XLOOKUP(L5411,Cinemas_data!$A$1:$A$49,Cinemas_data!$I$1:$I$49,"not Found")</f>
        <v>#NAME?</v>
      </c>
      <c r="N5411" s="1" t="str">
        <f t="array" ref="N5411">_xlfn.XLOOKUP(L5411,Cinemas_data!$A$1:$A$49,Cinemas_data!$C$1:$C$49,"not Found")</f>
        <v>Hyderabad</v>
      </c>
      <c r="O5411" s="1">
        <f t="array" ref="O5411">_xlfn.XLOOKUP(A5411,Booking_data!$A$1:$A$6001,Booking_data!$H$1:$H$6001,"not found")</f>
        <v>5</v>
      </c>
      <c r="P5411" s="1">
        <f t="array" ref="P5411">_xlfn.XLOOKUP(A5411,Booking_data!$A$1:$A$6001,Booking_data!$I$1:$I$6001,"not Found")</f>
        <v>180</v>
      </c>
      <c r="Q5411" s="1">
        <f t="shared" si="3"/>
        <v>900</v>
      </c>
      <c r="R5411" s="1" t="str">
        <f t="array" ref="R5411">_xlfn.XLOOKUP(A5411,Booking_data!$A$1:$A$6001,Booking_data!$L$1:$L$6001,"Not Found")</f>
        <v>Debit Card</v>
      </c>
      <c r="S5411" s="1">
        <f t="array" ref="S5411">_xlfn.XLOOKUP(A5411,Booking_data!$A$1:$A$6001,Booking_data!$N$1:$N$6001,"not Found")</f>
        <v>21</v>
      </c>
      <c r="T5411" s="1" t="str">
        <f t="array" ref="T5411">_xlfn.XLOOKUP(A5411,Booking_data!$A$1:$A$6001,Booking_data!$O$1:$O$6001,"Not Found")</f>
        <v>Male</v>
      </c>
      <c r="U5411" s="1" t="str">
        <f t="shared" si="4"/>
        <v>Youngster</v>
      </c>
      <c r="V5411" s="1" t="str">
        <f t="shared" si="5"/>
        <v>High Booking</v>
      </c>
    </row>
    <row r="5412" ht="15.75" customHeight="1">
      <c r="A5412" s="1" t="s">
        <v>5726</v>
      </c>
      <c r="B5412" s="6">
        <v>46140.0</v>
      </c>
      <c r="C5412" s="6">
        <v>46146.0</v>
      </c>
      <c r="D5412" s="7">
        <v>0.8854166666666666</v>
      </c>
      <c r="E5412" s="1" t="str">
        <f t="shared" si="1"/>
        <v>Weekday</v>
      </c>
      <c r="F5412" s="1" t="str">
        <f t="shared" si="2"/>
        <v>Apr</v>
      </c>
      <c r="G5412" s="1" t="str">
        <f t="array" ref="G5412">_xlfn.XLOOKUP(A5412,Booking_data!$A$1:$A$6001,Booking_data!$D$1:$D$6001,"not found")</f>
        <v>M002</v>
      </c>
      <c r="H5412" s="1" t="str">
        <f t="array" ref="H5412">_xlfn.XLOOKUP(G5412,Movies_data!$A$1:$A$41,Movies_data!$B$1:$B$41,"not found")</f>
        <v>Jailer</v>
      </c>
      <c r="I5412" s="1" t="str">
        <f t="array" ref="I5412">_xlfn.XLOOKUP(G5412,Movies_data!$A$1:$A$41,Movies_data!$D$1:$D$41,"not found")</f>
        <v>Action</v>
      </c>
      <c r="J5412" s="1" t="str">
        <f t="array" ref="J5412">_xlfn.XLOOKUP(G5412,Movies_data!$A$1:$A$41,Movies_data!$C$1:$C$41,"not found")</f>
        <v>Tamil</v>
      </c>
      <c r="K5412" s="1">
        <f t="array" ref="K5412">_xlfn.XLOOKUP(G5412,Movies_data!$A$1:$A$41,Movies_data!$H$1:$H$41,"Not Found")</f>
        <v>7.1</v>
      </c>
      <c r="L5412" s="1" t="str">
        <f t="array" ref="L5412">_xlfn.XLOOKUP(A5412,Booking_data!$A$1:$A$6001,Booking_data!$E$1:$E$6001,"not Found")</f>
        <v>C112</v>
      </c>
      <c r="M5412" s="1" t="str">
        <f t="array" ref="M5412">_xlfn.XLOOKUP(L5412,Cinemas_data!$A$1:$A$49,Cinemas_data!$I$1:$I$49,"not Found")</f>
        <v>#NAME?</v>
      </c>
      <c r="N5412" s="1" t="str">
        <f t="array" ref="N5412">_xlfn.XLOOKUP(L5412,Cinemas_data!$A$1:$A$49,Cinemas_data!$C$1:$C$49,"not Found")</f>
        <v>Delhi</v>
      </c>
      <c r="O5412" s="1">
        <f t="array" ref="O5412">_xlfn.XLOOKUP(A5412,Booking_data!$A$1:$A$6001,Booking_data!$H$1:$H$6001,"not found")</f>
        <v>5</v>
      </c>
      <c r="P5412" s="1">
        <f t="array" ref="P5412">_xlfn.XLOOKUP(A5412,Booking_data!$A$1:$A$6001,Booking_data!$I$1:$I$6001,"not Found")</f>
        <v>420</v>
      </c>
      <c r="Q5412" s="1">
        <f t="shared" si="3"/>
        <v>2100</v>
      </c>
      <c r="R5412" s="1" t="str">
        <f t="array" ref="R5412">_xlfn.XLOOKUP(A5412,Booking_data!$A$1:$A$6001,Booking_data!$L$1:$L$6001,"Not Found")</f>
        <v>Credit Card</v>
      </c>
      <c r="S5412" s="1">
        <f t="array" ref="S5412">_xlfn.XLOOKUP(A5412,Booking_data!$A$1:$A$6001,Booking_data!$N$1:$N$6001,"not Found")</f>
        <v>50</v>
      </c>
      <c r="T5412" s="1" t="str">
        <f t="array" ref="T5412">_xlfn.XLOOKUP(A5412,Booking_data!$A$1:$A$6001,Booking_data!$O$1:$O$6001,"Not Found")</f>
        <v>Male</v>
      </c>
      <c r="U5412" s="1" t="str">
        <f t="shared" si="4"/>
        <v>Above 45</v>
      </c>
      <c r="V5412" s="1" t="str">
        <f t="shared" si="5"/>
        <v>High Booking</v>
      </c>
    </row>
    <row r="5413" ht="15.75" customHeight="1">
      <c r="A5413" s="1" t="s">
        <v>5727</v>
      </c>
      <c r="B5413" s="6">
        <v>46093.0</v>
      </c>
      <c r="C5413" s="6">
        <v>46098.0</v>
      </c>
      <c r="D5413" s="7">
        <v>0.9375</v>
      </c>
      <c r="E5413" s="1" t="str">
        <f t="shared" si="1"/>
        <v>Weekday</v>
      </c>
      <c r="F5413" s="1" t="str">
        <f t="shared" si="2"/>
        <v>Mar</v>
      </c>
      <c r="G5413" s="1" t="str">
        <f t="array" ref="G5413">_xlfn.XLOOKUP(A5413,Booking_data!$A$1:$A$6001,Booking_data!$D$1:$D$6001,"not found")</f>
        <v>M007</v>
      </c>
      <c r="H5413" s="1" t="str">
        <f t="array" ref="H5413">_xlfn.XLOOKUP(G5413,Movies_data!$A$1:$A$41,Movies_data!$B$1:$B$41,"not found")</f>
        <v>Good Night</v>
      </c>
      <c r="I5413" s="1" t="str">
        <f t="array" ref="I5413">_xlfn.XLOOKUP(G5413,Movies_data!$A$1:$A$41,Movies_data!$D$1:$D$41,"not found")</f>
        <v>Comedy</v>
      </c>
      <c r="J5413" s="1" t="str">
        <f t="array" ref="J5413">_xlfn.XLOOKUP(G5413,Movies_data!$A$1:$A$41,Movies_data!$C$1:$C$41,"not found")</f>
        <v>Tamil</v>
      </c>
      <c r="K5413" s="1">
        <f t="array" ref="K5413">_xlfn.XLOOKUP(G5413,Movies_data!$A$1:$A$41,Movies_data!$H$1:$H$41,"Not Found")</f>
        <v>8</v>
      </c>
      <c r="L5413" s="1" t="str">
        <f t="array" ref="L5413">_xlfn.XLOOKUP(A5413,Booking_data!$A$1:$A$6001,Booking_data!$E$1:$E$6001,"not Found")</f>
        <v>C151</v>
      </c>
      <c r="M5413" s="1" t="str">
        <f t="array" ref="M5413">_xlfn.XLOOKUP(L5413,Cinemas_data!$A$1:$A$49,Cinemas_data!$I$1:$I$49,"not Found")</f>
        <v>#NAME?</v>
      </c>
      <c r="N5413" s="1" t="str">
        <f t="array" ref="N5413">_xlfn.XLOOKUP(L5413,Cinemas_data!$A$1:$A$49,Cinemas_data!$C$1:$C$49,"not Found")</f>
        <v>Kochi</v>
      </c>
      <c r="O5413" s="1">
        <f t="array" ref="O5413">_xlfn.XLOOKUP(A5413,Booking_data!$A$1:$A$6001,Booking_data!$H$1:$H$6001,"not found")</f>
        <v>4</v>
      </c>
      <c r="P5413" s="1">
        <f t="array" ref="P5413">_xlfn.XLOOKUP(A5413,Booking_data!$A$1:$A$6001,Booking_data!$I$1:$I$6001,"not Found")</f>
        <v>280</v>
      </c>
      <c r="Q5413" s="1">
        <f t="shared" si="3"/>
        <v>1120</v>
      </c>
      <c r="R5413" s="1" t="str">
        <f t="array" ref="R5413">_xlfn.XLOOKUP(A5413,Booking_data!$A$1:$A$6001,Booking_data!$L$1:$L$6001,"Not Found")</f>
        <v>Wallet</v>
      </c>
      <c r="S5413" s="1">
        <f t="array" ref="S5413">_xlfn.XLOOKUP(A5413,Booking_data!$A$1:$A$6001,Booking_data!$N$1:$N$6001,"not Found")</f>
        <v>48</v>
      </c>
      <c r="T5413" s="1" t="str">
        <f t="array" ref="T5413">_xlfn.XLOOKUP(A5413,Booking_data!$A$1:$A$6001,Booking_data!$O$1:$O$6001,"Not Found")</f>
        <v>Male</v>
      </c>
      <c r="U5413" s="1" t="str">
        <f t="shared" si="4"/>
        <v>Above 45</v>
      </c>
      <c r="V5413" s="1" t="str">
        <f t="shared" si="5"/>
        <v>Medium Booking</v>
      </c>
    </row>
    <row r="5414" ht="15.75" customHeight="1">
      <c r="A5414" s="1" t="s">
        <v>5728</v>
      </c>
      <c r="B5414" s="6">
        <v>46068.0</v>
      </c>
      <c r="C5414" s="6">
        <v>46069.0</v>
      </c>
      <c r="D5414" s="7">
        <v>0.7708333333333334</v>
      </c>
      <c r="E5414" s="1" t="str">
        <f t="shared" si="1"/>
        <v>Weekend</v>
      </c>
      <c r="F5414" s="1" t="str">
        <f t="shared" si="2"/>
        <v>Feb</v>
      </c>
      <c r="G5414" s="1" t="str">
        <f t="array" ref="G5414">_xlfn.XLOOKUP(A5414,Booking_data!$A$1:$A$6001,Booking_data!$D$1:$D$6001,"not found")</f>
        <v>M027</v>
      </c>
      <c r="H5414" s="1" t="str">
        <f t="array" ref="H5414">_xlfn.XLOOKUP(G5414,Movies_data!$A$1:$A$41,Movies_data!$B$1:$B$41,"not found")</f>
        <v>KGF Chapter 2</v>
      </c>
      <c r="I5414" s="1" t="str">
        <f t="array" ref="I5414">_xlfn.XLOOKUP(G5414,Movies_data!$A$1:$A$41,Movies_data!$D$1:$D$41,"not found")</f>
        <v>Action</v>
      </c>
      <c r="J5414" s="1" t="str">
        <f t="array" ref="J5414">_xlfn.XLOOKUP(G5414,Movies_data!$A$1:$A$41,Movies_data!$C$1:$C$41,"not found")</f>
        <v>Kannada</v>
      </c>
      <c r="K5414" s="1">
        <f t="array" ref="K5414">_xlfn.XLOOKUP(G5414,Movies_data!$A$1:$A$41,Movies_data!$H$1:$H$41,"Not Found")</f>
        <v>8.3</v>
      </c>
      <c r="L5414" s="1" t="str">
        <f t="array" ref="L5414">_xlfn.XLOOKUP(A5414,Booking_data!$A$1:$A$6001,Booking_data!$E$1:$E$6001,"not Found")</f>
        <v>C042</v>
      </c>
      <c r="M5414" s="1" t="str">
        <f t="array" ref="M5414">_xlfn.XLOOKUP(L5414,Cinemas_data!$A$1:$A$49,Cinemas_data!$I$1:$I$49,"not Found")</f>
        <v>#NAME?</v>
      </c>
      <c r="N5414" s="1" t="str">
        <f t="array" ref="N5414">_xlfn.XLOOKUP(L5414,Cinemas_data!$A$1:$A$49,Cinemas_data!$C$1:$C$49,"not Found")</f>
        <v>Salem</v>
      </c>
      <c r="O5414" s="1">
        <f t="array" ref="O5414">_xlfn.XLOOKUP(A5414,Booking_data!$A$1:$A$6001,Booking_data!$H$1:$H$6001,"not found")</f>
        <v>2</v>
      </c>
      <c r="P5414" s="1">
        <f t="array" ref="P5414">_xlfn.XLOOKUP(A5414,Booking_data!$A$1:$A$6001,Booking_data!$I$1:$I$6001,"not Found")</f>
        <v>360</v>
      </c>
      <c r="Q5414" s="1">
        <f t="shared" si="3"/>
        <v>720</v>
      </c>
      <c r="R5414" s="1" t="str">
        <f t="array" ref="R5414">_xlfn.XLOOKUP(A5414,Booking_data!$A$1:$A$6001,Booking_data!$L$1:$L$6001,"Not Found")</f>
        <v>Credit Card</v>
      </c>
      <c r="S5414" s="1">
        <f t="array" ref="S5414">_xlfn.XLOOKUP(A5414,Booking_data!$A$1:$A$6001,Booking_data!$N$1:$N$6001,"not Found")</f>
        <v>19</v>
      </c>
      <c r="T5414" s="1" t="str">
        <f t="array" ref="T5414">_xlfn.XLOOKUP(A5414,Booking_data!$A$1:$A$6001,Booking_data!$O$1:$O$6001,"Not Found")</f>
        <v>Male</v>
      </c>
      <c r="U5414" s="1" t="str">
        <f t="shared" si="4"/>
        <v>Youngster</v>
      </c>
      <c r="V5414" s="1" t="str">
        <f t="shared" si="5"/>
        <v>Low Booking</v>
      </c>
    </row>
    <row r="5415" ht="15.75" customHeight="1">
      <c r="A5415" s="1" t="s">
        <v>5729</v>
      </c>
      <c r="B5415" s="6">
        <v>46053.0</v>
      </c>
      <c r="C5415" s="6">
        <v>46059.0</v>
      </c>
      <c r="D5415" s="7">
        <v>0.7708333333333334</v>
      </c>
      <c r="E5415" s="1" t="str">
        <f t="shared" si="1"/>
        <v>Weekend</v>
      </c>
      <c r="F5415" s="1" t="str">
        <f t="shared" si="2"/>
        <v>Jan</v>
      </c>
      <c r="G5415" s="1" t="str">
        <f t="array" ref="G5415">_xlfn.XLOOKUP(A5415,Booking_data!$A$1:$A$6001,Booking_data!$D$1:$D$6001,"not found")</f>
        <v>M006</v>
      </c>
      <c r="H5415" s="1" t="str">
        <f t="array" ref="H5415">_xlfn.XLOOKUP(G5415,Movies_data!$A$1:$A$41,Movies_data!$B$1:$B$41,"not found")</f>
        <v>Maamannan</v>
      </c>
      <c r="I5415" s="1" t="str">
        <f t="array" ref="I5415">_xlfn.XLOOKUP(G5415,Movies_data!$A$1:$A$41,Movies_data!$D$1:$D$41,"not found")</f>
        <v>Drama</v>
      </c>
      <c r="J5415" s="1" t="str">
        <f t="array" ref="J5415">_xlfn.XLOOKUP(G5415,Movies_data!$A$1:$A$41,Movies_data!$C$1:$C$41,"not found")</f>
        <v>Tamil</v>
      </c>
      <c r="K5415" s="1">
        <f t="array" ref="K5415">_xlfn.XLOOKUP(G5415,Movies_data!$A$1:$A$41,Movies_data!$H$1:$H$41,"Not Found")</f>
        <v>7.3</v>
      </c>
      <c r="L5415" s="1" t="str">
        <f t="array" ref="L5415">_xlfn.XLOOKUP(A5415,Booking_data!$A$1:$A$6001,Booking_data!$E$1:$E$6001,"not Found")</f>
        <v>C073</v>
      </c>
      <c r="M5415" s="1" t="str">
        <f t="array" ref="M5415">_xlfn.XLOOKUP(L5415,Cinemas_data!$A$1:$A$49,Cinemas_data!$I$1:$I$49,"not Found")</f>
        <v>#NAME?</v>
      </c>
      <c r="N5415" s="1" t="str">
        <f t="array" ref="N5415">_xlfn.XLOOKUP(L5415,Cinemas_data!$A$1:$A$49,Cinemas_data!$C$1:$C$49,"not Found")</f>
        <v>Hyderabad</v>
      </c>
      <c r="O5415" s="1">
        <f t="array" ref="O5415">_xlfn.XLOOKUP(A5415,Booking_data!$A$1:$A$6001,Booking_data!$H$1:$H$6001,"not found")</f>
        <v>4</v>
      </c>
      <c r="P5415" s="1">
        <f t="array" ref="P5415">_xlfn.XLOOKUP(A5415,Booking_data!$A$1:$A$6001,Booking_data!$I$1:$I$6001,"not Found")</f>
        <v>240</v>
      </c>
      <c r="Q5415" s="1">
        <f t="shared" si="3"/>
        <v>960</v>
      </c>
      <c r="R5415" s="1" t="str">
        <f t="array" ref="R5415">_xlfn.XLOOKUP(A5415,Booking_data!$A$1:$A$6001,Booking_data!$L$1:$L$6001,"Not Found")</f>
        <v>UPI</v>
      </c>
      <c r="S5415" s="1">
        <f t="array" ref="S5415">_xlfn.XLOOKUP(A5415,Booking_data!$A$1:$A$6001,Booking_data!$N$1:$N$6001,"not Found")</f>
        <v>19</v>
      </c>
      <c r="T5415" s="1" t="str">
        <f t="array" ref="T5415">_xlfn.XLOOKUP(A5415,Booking_data!$A$1:$A$6001,Booking_data!$O$1:$O$6001,"Not Found")</f>
        <v>Female</v>
      </c>
      <c r="U5415" s="1" t="str">
        <f t="shared" si="4"/>
        <v>Youngster</v>
      </c>
      <c r="V5415" s="1" t="str">
        <f t="shared" si="5"/>
        <v>Medium Booking</v>
      </c>
    </row>
    <row r="5416" ht="15.75" customHeight="1">
      <c r="A5416" s="1" t="s">
        <v>5730</v>
      </c>
      <c r="B5416" s="6">
        <v>46034.0</v>
      </c>
      <c r="C5416" s="6">
        <v>46040.0</v>
      </c>
      <c r="D5416" s="7">
        <v>0.6458333333333334</v>
      </c>
      <c r="E5416" s="1" t="str">
        <f t="shared" si="1"/>
        <v>Weekday</v>
      </c>
      <c r="F5416" s="1" t="str">
        <f t="shared" si="2"/>
        <v>Jan</v>
      </c>
      <c r="G5416" s="1" t="str">
        <f t="array" ref="G5416">_xlfn.XLOOKUP(A5416,Booking_data!$A$1:$A$6001,Booking_data!$D$1:$D$6001,"not found")</f>
        <v>M038</v>
      </c>
      <c r="H5416" s="1" t="str">
        <f t="array" ref="H5416">_xlfn.XLOOKUP(G5416,Movies_data!$A$1:$A$41,Movies_data!$B$1:$B$41,"not found")</f>
        <v>Barbie</v>
      </c>
      <c r="I5416" s="1" t="str">
        <f t="array" ref="I5416">_xlfn.XLOOKUP(G5416,Movies_data!$A$1:$A$41,Movies_data!$D$1:$D$41,"not found")</f>
        <v>Comedy</v>
      </c>
      <c r="J5416" s="1" t="str">
        <f t="array" ref="J5416">_xlfn.XLOOKUP(G5416,Movies_data!$A$1:$A$41,Movies_data!$C$1:$C$41,"not found")</f>
        <v>English</v>
      </c>
      <c r="K5416" s="1">
        <f t="array" ref="K5416">_xlfn.XLOOKUP(G5416,Movies_data!$A$1:$A$41,Movies_data!$H$1:$H$41,"Not Found")</f>
        <v>6.8</v>
      </c>
      <c r="L5416" s="1" t="str">
        <f t="array" ref="L5416">_xlfn.XLOOKUP(A5416,Booking_data!$A$1:$A$6001,Booking_data!$E$1:$E$6001,"not Found")</f>
        <v>C073</v>
      </c>
      <c r="M5416" s="1" t="str">
        <f t="array" ref="M5416">_xlfn.XLOOKUP(L5416,Cinemas_data!$A$1:$A$49,Cinemas_data!$I$1:$I$49,"not Found")</f>
        <v>#NAME?</v>
      </c>
      <c r="N5416" s="1" t="str">
        <f t="array" ref="N5416">_xlfn.XLOOKUP(L5416,Cinemas_data!$A$1:$A$49,Cinemas_data!$C$1:$C$49,"not Found")</f>
        <v>Hyderabad</v>
      </c>
      <c r="O5416" s="1">
        <f t="array" ref="O5416">_xlfn.XLOOKUP(A5416,Booking_data!$A$1:$A$6001,Booking_data!$H$1:$H$6001,"not found")</f>
        <v>5</v>
      </c>
      <c r="P5416" s="1">
        <f t="array" ref="P5416">_xlfn.XLOOKUP(A5416,Booking_data!$A$1:$A$6001,Booking_data!$I$1:$I$6001,"not Found")</f>
        <v>240</v>
      </c>
      <c r="Q5416" s="1">
        <f t="shared" si="3"/>
        <v>1200</v>
      </c>
      <c r="R5416" s="1" t="str">
        <f t="array" ref="R5416">_xlfn.XLOOKUP(A5416,Booking_data!$A$1:$A$6001,Booking_data!$L$1:$L$6001,"Not Found")</f>
        <v>Credit Card</v>
      </c>
      <c r="S5416" s="1">
        <f t="array" ref="S5416">_xlfn.XLOOKUP(A5416,Booking_data!$A$1:$A$6001,Booking_data!$N$1:$N$6001,"not Found")</f>
        <v>54</v>
      </c>
      <c r="T5416" s="1" t="str">
        <f t="array" ref="T5416">_xlfn.XLOOKUP(A5416,Booking_data!$A$1:$A$6001,Booking_data!$O$1:$O$6001,"Not Found")</f>
        <v>Female</v>
      </c>
      <c r="U5416" s="1" t="str">
        <f t="shared" si="4"/>
        <v>Above 45</v>
      </c>
      <c r="V5416" s="1" t="str">
        <f t="shared" si="5"/>
        <v>High Booking</v>
      </c>
    </row>
    <row r="5417" ht="15.75" customHeight="1">
      <c r="A5417" s="1" t="s">
        <v>5731</v>
      </c>
      <c r="B5417" s="6">
        <v>46114.0</v>
      </c>
      <c r="C5417" s="6">
        <v>46115.0</v>
      </c>
      <c r="D5417" s="7">
        <v>0.8854166666666666</v>
      </c>
      <c r="E5417" s="1" t="str">
        <f t="shared" si="1"/>
        <v>Weekday</v>
      </c>
      <c r="F5417" s="1" t="str">
        <f t="shared" si="2"/>
        <v>Apr</v>
      </c>
      <c r="G5417" s="1" t="str">
        <f t="array" ref="G5417">_xlfn.XLOOKUP(A5417,Booking_data!$A$1:$A$6001,Booking_data!$D$1:$D$6001,"not found")</f>
        <v>M010</v>
      </c>
      <c r="H5417" s="1" t="str">
        <f t="array" ref="H5417">_xlfn.XLOOKUP(G5417,Movies_data!$A$1:$A$41,Movies_data!$B$1:$B$41,"not found")</f>
        <v>Captain Miller</v>
      </c>
      <c r="I5417" s="1" t="str">
        <f t="array" ref="I5417">_xlfn.XLOOKUP(G5417,Movies_data!$A$1:$A$41,Movies_data!$D$1:$D$41,"not found")</f>
        <v>Action</v>
      </c>
      <c r="J5417" s="1" t="str">
        <f t="array" ref="J5417">_xlfn.XLOOKUP(G5417,Movies_data!$A$1:$A$41,Movies_data!$C$1:$C$41,"not found")</f>
        <v>Tamil</v>
      </c>
      <c r="K5417" s="1">
        <f t="array" ref="K5417">_xlfn.XLOOKUP(G5417,Movies_data!$A$1:$A$41,Movies_data!$H$1:$H$41,"Not Found")</f>
        <v>7</v>
      </c>
      <c r="L5417" s="1" t="str">
        <f t="array" ref="L5417">_xlfn.XLOOKUP(A5417,Booking_data!$A$1:$A$6001,Booking_data!$E$1:$E$6001,"not Found")</f>
        <v>C133</v>
      </c>
      <c r="M5417" s="1" t="str">
        <f t="array" ref="M5417">_xlfn.XLOOKUP(L5417,Cinemas_data!$A$1:$A$49,Cinemas_data!$I$1:$I$49,"not Found")</f>
        <v>#NAME?</v>
      </c>
      <c r="N5417" s="1" t="str">
        <f t="array" ref="N5417">_xlfn.XLOOKUP(L5417,Cinemas_data!$A$1:$A$49,Cinemas_data!$C$1:$C$49,"not Found")</f>
        <v>Kolkata</v>
      </c>
      <c r="O5417" s="1">
        <f t="array" ref="O5417">_xlfn.XLOOKUP(A5417,Booking_data!$A$1:$A$6001,Booking_data!$H$1:$H$6001,"not found")</f>
        <v>4</v>
      </c>
      <c r="P5417" s="1">
        <f t="array" ref="P5417">_xlfn.XLOOKUP(A5417,Booking_data!$A$1:$A$6001,Booking_data!$I$1:$I$6001,"not Found")</f>
        <v>280</v>
      </c>
      <c r="Q5417" s="1">
        <f t="shared" si="3"/>
        <v>1120</v>
      </c>
      <c r="R5417" s="1" t="str">
        <f t="array" ref="R5417">_xlfn.XLOOKUP(A5417,Booking_data!$A$1:$A$6001,Booking_data!$L$1:$L$6001,"Not Found")</f>
        <v>Credit Card</v>
      </c>
      <c r="S5417" s="1">
        <f t="array" ref="S5417">_xlfn.XLOOKUP(A5417,Booking_data!$A$1:$A$6001,Booking_data!$N$1:$N$6001,"not Found")</f>
        <v>18</v>
      </c>
      <c r="T5417" s="1" t="str">
        <f t="array" ref="T5417">_xlfn.XLOOKUP(A5417,Booking_data!$A$1:$A$6001,Booking_data!$O$1:$O$6001,"Not Found")</f>
        <v>Other</v>
      </c>
      <c r="U5417" s="1" t="str">
        <f t="shared" si="4"/>
        <v>Youngster</v>
      </c>
      <c r="V5417" s="1" t="str">
        <f t="shared" si="5"/>
        <v>Medium Booking</v>
      </c>
    </row>
    <row r="5418" ht="15.75" customHeight="1">
      <c r="A5418" s="1" t="s">
        <v>5732</v>
      </c>
      <c r="B5418" s="6">
        <v>46178.0</v>
      </c>
      <c r="C5418" s="6">
        <v>46181.0</v>
      </c>
      <c r="D5418" s="7">
        <v>0.7708333333333334</v>
      </c>
      <c r="E5418" s="1" t="str">
        <f t="shared" si="1"/>
        <v>Weekday</v>
      </c>
      <c r="F5418" s="1" t="str">
        <f t="shared" si="2"/>
        <v>Jun</v>
      </c>
      <c r="G5418" s="1" t="str">
        <f t="array" ref="G5418">_xlfn.XLOOKUP(A5418,Booking_data!$A$1:$A$6001,Booking_data!$D$1:$D$6001,"not found")</f>
        <v>M031</v>
      </c>
      <c r="H5418" s="1" t="str">
        <f t="array" ref="H5418">_xlfn.XLOOKUP(G5418,Movies_data!$A$1:$A$41,Movies_data!$B$1:$B$41,"not found")</f>
        <v>Bangalore Days</v>
      </c>
      <c r="I5418" s="1" t="str">
        <f t="array" ref="I5418">_xlfn.XLOOKUP(G5418,Movies_data!$A$1:$A$41,Movies_data!$D$1:$D$41,"not found")</f>
        <v>Drama</v>
      </c>
      <c r="J5418" s="1" t="str">
        <f t="array" ref="J5418">_xlfn.XLOOKUP(G5418,Movies_data!$A$1:$A$41,Movies_data!$C$1:$C$41,"not found")</f>
        <v>Malayalam</v>
      </c>
      <c r="K5418" s="1">
        <f t="array" ref="K5418">_xlfn.XLOOKUP(G5418,Movies_data!$A$1:$A$41,Movies_data!$H$1:$H$41,"Not Found")</f>
        <v>8.3</v>
      </c>
      <c r="L5418" s="1" t="str">
        <f t="array" ref="L5418">_xlfn.XLOOKUP(A5418,Booking_data!$A$1:$A$6001,Booking_data!$E$1:$E$6001,"not Found")</f>
        <v>C043</v>
      </c>
      <c r="M5418" s="1" t="str">
        <f t="array" ref="M5418">_xlfn.XLOOKUP(L5418,Cinemas_data!$A$1:$A$49,Cinemas_data!$I$1:$I$49,"not Found")</f>
        <v>#NAME?</v>
      </c>
      <c r="N5418" s="1" t="str">
        <f t="array" ref="N5418">_xlfn.XLOOKUP(L5418,Cinemas_data!$A$1:$A$49,Cinemas_data!$C$1:$C$49,"not Found")</f>
        <v>Salem</v>
      </c>
      <c r="O5418" s="1">
        <f t="array" ref="O5418">_xlfn.XLOOKUP(A5418,Booking_data!$A$1:$A$6001,Booking_data!$H$1:$H$6001,"not found")</f>
        <v>2</v>
      </c>
      <c r="P5418" s="1">
        <f t="array" ref="P5418">_xlfn.XLOOKUP(A5418,Booking_data!$A$1:$A$6001,Booking_data!$I$1:$I$6001,"not Found")</f>
        <v>200</v>
      </c>
      <c r="Q5418" s="1">
        <f t="shared" si="3"/>
        <v>400</v>
      </c>
      <c r="R5418" s="1" t="str">
        <f t="array" ref="R5418">_xlfn.XLOOKUP(A5418,Booking_data!$A$1:$A$6001,Booking_data!$L$1:$L$6001,"Not Found")</f>
        <v>UPI</v>
      </c>
      <c r="S5418" s="1">
        <f t="array" ref="S5418">_xlfn.XLOOKUP(A5418,Booking_data!$A$1:$A$6001,Booking_data!$N$1:$N$6001,"not Found")</f>
        <v>42</v>
      </c>
      <c r="T5418" s="1" t="str">
        <f t="array" ref="T5418">_xlfn.XLOOKUP(A5418,Booking_data!$A$1:$A$6001,Booking_data!$O$1:$O$6001,"Not Found")</f>
        <v>Other</v>
      </c>
      <c r="U5418" s="1" t="str">
        <f t="shared" si="4"/>
        <v>Middle Age</v>
      </c>
      <c r="V5418" s="1" t="str">
        <f t="shared" si="5"/>
        <v>Low Booking</v>
      </c>
    </row>
    <row r="5419" ht="15.75" customHeight="1">
      <c r="A5419" s="1" t="s">
        <v>5733</v>
      </c>
      <c r="B5419" s="6">
        <v>46075.0</v>
      </c>
      <c r="C5419" s="6">
        <v>46079.0</v>
      </c>
      <c r="D5419" s="7">
        <v>0.8854166666666666</v>
      </c>
      <c r="E5419" s="1" t="str">
        <f t="shared" si="1"/>
        <v>Weekend</v>
      </c>
      <c r="F5419" s="1" t="str">
        <f t="shared" si="2"/>
        <v>Feb</v>
      </c>
      <c r="G5419" s="1" t="str">
        <f t="array" ref="G5419">_xlfn.XLOOKUP(A5419,Booking_data!$A$1:$A$6001,Booking_data!$D$1:$D$6001,"not found")</f>
        <v>M040</v>
      </c>
      <c r="H5419" s="1" t="str">
        <f t="array" ref="H5419">_xlfn.XLOOKUP(G5419,Movies_data!$A$1:$A$41,Movies_data!$B$1:$B$41,"not found")</f>
        <v>Inside Out 2</v>
      </c>
      <c r="I5419" s="1" t="str">
        <f t="array" ref="I5419">_xlfn.XLOOKUP(G5419,Movies_data!$A$1:$A$41,Movies_data!$D$1:$D$41,"not found")</f>
        <v>Animation</v>
      </c>
      <c r="J5419" s="1" t="str">
        <f t="array" ref="J5419">_xlfn.XLOOKUP(G5419,Movies_data!$A$1:$A$41,Movies_data!$C$1:$C$41,"not found")</f>
        <v>English</v>
      </c>
      <c r="K5419" s="1">
        <f t="array" ref="K5419">_xlfn.XLOOKUP(G5419,Movies_data!$A$1:$A$41,Movies_data!$H$1:$H$41,"Not Found")</f>
        <v>7.6</v>
      </c>
      <c r="L5419" s="1" t="str">
        <f t="array" ref="L5419">_xlfn.XLOOKUP(A5419,Booking_data!$A$1:$A$6001,Booking_data!$E$1:$E$6001,"not Found")</f>
        <v>C082</v>
      </c>
      <c r="M5419" s="1" t="str">
        <f t="array" ref="M5419">_xlfn.XLOOKUP(L5419,Cinemas_data!$A$1:$A$49,Cinemas_data!$I$1:$I$49,"not Found")</f>
        <v>#NAME?</v>
      </c>
      <c r="N5419" s="1" t="str">
        <f t="array" ref="N5419">_xlfn.XLOOKUP(L5419,Cinemas_data!$A$1:$A$49,Cinemas_data!$C$1:$C$49,"not Found")</f>
        <v>Vijayawada</v>
      </c>
      <c r="O5419" s="1">
        <f t="array" ref="O5419">_xlfn.XLOOKUP(A5419,Booking_data!$A$1:$A$6001,Booking_data!$H$1:$H$6001,"not found")</f>
        <v>3</v>
      </c>
      <c r="P5419" s="1">
        <f t="array" ref="P5419">_xlfn.XLOOKUP(A5419,Booking_data!$A$1:$A$6001,Booking_data!$I$1:$I$6001,"not Found")</f>
        <v>280</v>
      </c>
      <c r="Q5419" s="1">
        <f t="shared" si="3"/>
        <v>840</v>
      </c>
      <c r="R5419" s="1" t="str">
        <f t="array" ref="R5419">_xlfn.XLOOKUP(A5419,Booking_data!$A$1:$A$6001,Booking_data!$L$1:$L$6001,"Not Found")</f>
        <v>UPI</v>
      </c>
      <c r="S5419" s="1">
        <f t="array" ref="S5419">_xlfn.XLOOKUP(A5419,Booking_data!$A$1:$A$6001,Booking_data!$N$1:$N$6001,"not Found")</f>
        <v>38</v>
      </c>
      <c r="T5419" s="1" t="str">
        <f t="array" ref="T5419">_xlfn.XLOOKUP(A5419,Booking_data!$A$1:$A$6001,Booking_data!$O$1:$O$6001,"Not Found")</f>
        <v>Other</v>
      </c>
      <c r="U5419" s="1" t="str">
        <f t="shared" si="4"/>
        <v>Middle Age</v>
      </c>
      <c r="V5419" s="1" t="str">
        <f t="shared" si="5"/>
        <v>Medium Booking</v>
      </c>
    </row>
    <row r="5420" ht="15.75" customHeight="1">
      <c r="A5420" s="1" t="s">
        <v>5734</v>
      </c>
      <c r="B5420" s="6">
        <v>46053.0</v>
      </c>
      <c r="C5420" s="6">
        <v>46058.0</v>
      </c>
      <c r="D5420" s="7">
        <v>0.8854166666666666</v>
      </c>
      <c r="E5420" s="1" t="str">
        <f t="shared" si="1"/>
        <v>Weekend</v>
      </c>
      <c r="F5420" s="1" t="str">
        <f t="shared" si="2"/>
        <v>Jan</v>
      </c>
      <c r="G5420" s="1" t="str">
        <f t="array" ref="G5420">_xlfn.XLOOKUP(A5420,Booking_data!$A$1:$A$6001,Booking_data!$D$1:$D$6001,"not found")</f>
        <v>M010</v>
      </c>
      <c r="H5420" s="1" t="str">
        <f t="array" ref="H5420">_xlfn.XLOOKUP(G5420,Movies_data!$A$1:$A$41,Movies_data!$B$1:$B$41,"not found")</f>
        <v>Captain Miller</v>
      </c>
      <c r="I5420" s="1" t="str">
        <f t="array" ref="I5420">_xlfn.XLOOKUP(G5420,Movies_data!$A$1:$A$41,Movies_data!$D$1:$D$41,"not found")</f>
        <v>Action</v>
      </c>
      <c r="J5420" s="1" t="str">
        <f t="array" ref="J5420">_xlfn.XLOOKUP(G5420,Movies_data!$A$1:$A$41,Movies_data!$C$1:$C$41,"not found")</f>
        <v>Tamil</v>
      </c>
      <c r="K5420" s="1">
        <f t="array" ref="K5420">_xlfn.XLOOKUP(G5420,Movies_data!$A$1:$A$41,Movies_data!$H$1:$H$41,"Not Found")</f>
        <v>7</v>
      </c>
      <c r="L5420" s="1" t="str">
        <f t="array" ref="L5420">_xlfn.XLOOKUP(A5420,Booking_data!$A$1:$A$6001,Booking_data!$E$1:$E$6001,"not Found")</f>
        <v>C082</v>
      </c>
      <c r="M5420" s="1" t="str">
        <f t="array" ref="M5420">_xlfn.XLOOKUP(L5420,Cinemas_data!$A$1:$A$49,Cinemas_data!$I$1:$I$49,"not Found")</f>
        <v>#NAME?</v>
      </c>
      <c r="N5420" s="1" t="str">
        <f t="array" ref="N5420">_xlfn.XLOOKUP(L5420,Cinemas_data!$A$1:$A$49,Cinemas_data!$C$1:$C$49,"not Found")</f>
        <v>Vijayawada</v>
      </c>
      <c r="O5420" s="1">
        <f t="array" ref="O5420">_xlfn.XLOOKUP(A5420,Booking_data!$A$1:$A$6001,Booking_data!$H$1:$H$6001,"not found")</f>
        <v>2</v>
      </c>
      <c r="P5420" s="1">
        <f t="array" ref="P5420">_xlfn.XLOOKUP(A5420,Booking_data!$A$1:$A$6001,Booking_data!$I$1:$I$6001,"not Found")</f>
        <v>280</v>
      </c>
      <c r="Q5420" s="1">
        <f t="shared" si="3"/>
        <v>560</v>
      </c>
      <c r="R5420" s="1" t="str">
        <f t="array" ref="R5420">_xlfn.XLOOKUP(A5420,Booking_data!$A$1:$A$6001,Booking_data!$L$1:$L$6001,"Not Found")</f>
        <v>UPI</v>
      </c>
      <c r="S5420" s="1">
        <f t="array" ref="S5420">_xlfn.XLOOKUP(A5420,Booking_data!$A$1:$A$6001,Booking_data!$N$1:$N$6001,"not Found")</f>
        <v>18</v>
      </c>
      <c r="T5420" s="1" t="str">
        <f t="array" ref="T5420">_xlfn.XLOOKUP(A5420,Booking_data!$A$1:$A$6001,Booking_data!$O$1:$O$6001,"Not Found")</f>
        <v>Male</v>
      </c>
      <c r="U5420" s="1" t="str">
        <f t="shared" si="4"/>
        <v>Youngster</v>
      </c>
      <c r="V5420" s="1" t="str">
        <f t="shared" si="5"/>
        <v>Low Booking</v>
      </c>
    </row>
    <row r="5421" ht="15.75" customHeight="1">
      <c r="A5421" s="1" t="s">
        <v>5735</v>
      </c>
      <c r="B5421" s="6">
        <v>46049.0</v>
      </c>
      <c r="C5421" s="6">
        <v>46055.0</v>
      </c>
      <c r="D5421" s="7">
        <v>0.3958333333333333</v>
      </c>
      <c r="E5421" s="1" t="str">
        <f t="shared" si="1"/>
        <v>Weekday</v>
      </c>
      <c r="F5421" s="1" t="str">
        <f t="shared" si="2"/>
        <v>Jan</v>
      </c>
      <c r="G5421" s="1" t="str">
        <f t="array" ref="G5421">_xlfn.XLOOKUP(A5421,Booking_data!$A$1:$A$6001,Booking_data!$D$1:$D$6001,"not found")</f>
        <v>M003</v>
      </c>
      <c r="H5421" s="1" t="str">
        <f t="array" ref="H5421">_xlfn.XLOOKUP(G5421,Movies_data!$A$1:$A$41,Movies_data!$B$1:$B$41,"not found")</f>
        <v>Vikram</v>
      </c>
      <c r="I5421" s="1" t="str">
        <f t="array" ref="I5421">_xlfn.XLOOKUP(G5421,Movies_data!$A$1:$A$41,Movies_data!$D$1:$D$41,"not found")</f>
        <v>Action</v>
      </c>
      <c r="J5421" s="1" t="str">
        <f t="array" ref="J5421">_xlfn.XLOOKUP(G5421,Movies_data!$A$1:$A$41,Movies_data!$C$1:$C$41,"not found")</f>
        <v>Tamil</v>
      </c>
      <c r="K5421" s="1">
        <f t="array" ref="K5421">_xlfn.XLOOKUP(G5421,Movies_data!$A$1:$A$41,Movies_data!$H$1:$H$41,"Not Found")</f>
        <v>8.3</v>
      </c>
      <c r="L5421" s="1" t="str">
        <f t="array" ref="L5421">_xlfn.XLOOKUP(A5421,Booking_data!$A$1:$A$6001,Booking_data!$E$1:$E$6001,"not Found")</f>
        <v>C123</v>
      </c>
      <c r="M5421" s="1" t="str">
        <f t="array" ref="M5421">_xlfn.XLOOKUP(L5421,Cinemas_data!$A$1:$A$49,Cinemas_data!$I$1:$I$49,"not Found")</f>
        <v>#NAME?</v>
      </c>
      <c r="N5421" s="1" t="str">
        <f t="array" ref="N5421">_xlfn.XLOOKUP(L5421,Cinemas_data!$A$1:$A$49,Cinemas_data!$C$1:$C$49,"not Found")</f>
        <v>Noida</v>
      </c>
      <c r="O5421" s="1">
        <f t="array" ref="O5421">_xlfn.XLOOKUP(A5421,Booking_data!$A$1:$A$6001,Booking_data!$H$1:$H$6001,"not found")</f>
        <v>6</v>
      </c>
      <c r="P5421" s="1">
        <f t="array" ref="P5421">_xlfn.XLOOKUP(A5421,Booking_data!$A$1:$A$6001,Booking_data!$I$1:$I$6001,"not Found")</f>
        <v>400</v>
      </c>
      <c r="Q5421" s="1">
        <f t="shared" si="3"/>
        <v>2400</v>
      </c>
      <c r="R5421" s="1" t="str">
        <f t="array" ref="R5421">_xlfn.XLOOKUP(A5421,Booking_data!$A$1:$A$6001,Booking_data!$L$1:$L$6001,"Not Found")</f>
        <v>UPI</v>
      </c>
      <c r="S5421" s="1">
        <f t="array" ref="S5421">_xlfn.XLOOKUP(A5421,Booking_data!$A$1:$A$6001,Booking_data!$N$1:$N$6001,"not Found")</f>
        <v>22</v>
      </c>
      <c r="T5421" s="1" t="str">
        <f t="array" ref="T5421">_xlfn.XLOOKUP(A5421,Booking_data!$A$1:$A$6001,Booking_data!$O$1:$O$6001,"Not Found")</f>
        <v>Other</v>
      </c>
      <c r="U5421" s="1" t="str">
        <f t="shared" si="4"/>
        <v>Youngster</v>
      </c>
      <c r="V5421" s="1" t="str">
        <f t="shared" si="5"/>
        <v>High Booking</v>
      </c>
    </row>
    <row r="5422" ht="15.75" customHeight="1">
      <c r="A5422" s="1" t="s">
        <v>5736</v>
      </c>
      <c r="B5422" s="6">
        <v>46121.0</v>
      </c>
      <c r="C5422" s="6">
        <v>46122.0</v>
      </c>
      <c r="D5422" s="7">
        <v>0.9375</v>
      </c>
      <c r="E5422" s="1" t="str">
        <f t="shared" si="1"/>
        <v>Weekday</v>
      </c>
      <c r="F5422" s="1" t="str">
        <f t="shared" si="2"/>
        <v>Apr</v>
      </c>
      <c r="G5422" s="1" t="str">
        <f t="array" ref="G5422">_xlfn.XLOOKUP(A5422,Booking_data!$A$1:$A$6001,Booking_data!$D$1:$D$6001,"not found")</f>
        <v>M002</v>
      </c>
      <c r="H5422" s="1" t="str">
        <f t="array" ref="H5422">_xlfn.XLOOKUP(G5422,Movies_data!$A$1:$A$41,Movies_data!$B$1:$B$41,"not found")</f>
        <v>Jailer</v>
      </c>
      <c r="I5422" s="1" t="str">
        <f t="array" ref="I5422">_xlfn.XLOOKUP(G5422,Movies_data!$A$1:$A$41,Movies_data!$D$1:$D$41,"not found")</f>
        <v>Action</v>
      </c>
      <c r="J5422" s="1" t="str">
        <f t="array" ref="J5422">_xlfn.XLOOKUP(G5422,Movies_data!$A$1:$A$41,Movies_data!$C$1:$C$41,"not found")</f>
        <v>Tamil</v>
      </c>
      <c r="K5422" s="1">
        <f t="array" ref="K5422">_xlfn.XLOOKUP(G5422,Movies_data!$A$1:$A$41,Movies_data!$H$1:$H$41,"Not Found")</f>
        <v>7.1</v>
      </c>
      <c r="L5422" s="1" t="str">
        <f t="array" ref="L5422">_xlfn.XLOOKUP(A5422,Booking_data!$A$1:$A$6001,Booking_data!$E$1:$E$6001,"not Found")</f>
        <v>C151</v>
      </c>
      <c r="M5422" s="1" t="str">
        <f t="array" ref="M5422">_xlfn.XLOOKUP(L5422,Cinemas_data!$A$1:$A$49,Cinemas_data!$I$1:$I$49,"not Found")</f>
        <v>#NAME?</v>
      </c>
      <c r="N5422" s="1" t="str">
        <f t="array" ref="N5422">_xlfn.XLOOKUP(L5422,Cinemas_data!$A$1:$A$49,Cinemas_data!$C$1:$C$49,"not Found")</f>
        <v>Kochi</v>
      </c>
      <c r="O5422" s="1">
        <f t="array" ref="O5422">_xlfn.XLOOKUP(A5422,Booking_data!$A$1:$A$6001,Booking_data!$H$1:$H$6001,"not found")</f>
        <v>3</v>
      </c>
      <c r="P5422" s="1">
        <f t="array" ref="P5422">_xlfn.XLOOKUP(A5422,Booking_data!$A$1:$A$6001,Booking_data!$I$1:$I$6001,"not Found")</f>
        <v>280</v>
      </c>
      <c r="Q5422" s="1">
        <f t="shared" si="3"/>
        <v>840</v>
      </c>
      <c r="R5422" s="1" t="str">
        <f t="array" ref="R5422">_xlfn.XLOOKUP(A5422,Booking_data!$A$1:$A$6001,Booking_data!$L$1:$L$6001,"Not Found")</f>
        <v>Net Banking</v>
      </c>
      <c r="S5422" s="1">
        <f t="array" ref="S5422">_xlfn.XLOOKUP(A5422,Booking_data!$A$1:$A$6001,Booking_data!$N$1:$N$6001,"not Found")</f>
        <v>26</v>
      </c>
      <c r="T5422" s="1" t="str">
        <f t="array" ref="T5422">_xlfn.XLOOKUP(A5422,Booking_data!$A$1:$A$6001,Booking_data!$O$1:$O$6001,"Not Found")</f>
        <v>Female</v>
      </c>
      <c r="U5422" s="1" t="str">
        <f t="shared" si="4"/>
        <v>Youngster</v>
      </c>
      <c r="V5422" s="1" t="str">
        <f t="shared" si="5"/>
        <v>Medium Booking</v>
      </c>
    </row>
    <row r="5423" ht="15.75" customHeight="1">
      <c r="A5423" s="1" t="s">
        <v>5737</v>
      </c>
      <c r="B5423" s="6">
        <v>46130.0</v>
      </c>
      <c r="C5423" s="6">
        <v>46137.0</v>
      </c>
      <c r="D5423" s="7">
        <v>0.9375</v>
      </c>
      <c r="E5423" s="1" t="str">
        <f t="shared" si="1"/>
        <v>Weekend</v>
      </c>
      <c r="F5423" s="1" t="str">
        <f t="shared" si="2"/>
        <v>Apr</v>
      </c>
      <c r="G5423" s="1" t="str">
        <f t="array" ref="G5423">_xlfn.XLOOKUP(A5423,Booking_data!$A$1:$A$6001,Booking_data!$D$1:$D$6001,"not found")</f>
        <v>M012</v>
      </c>
      <c r="H5423" s="1" t="str">
        <f t="array" ref="H5423">_xlfn.XLOOKUP(G5423,Movies_data!$A$1:$A$41,Movies_data!$B$1:$B$41,"not found")</f>
        <v>RRR</v>
      </c>
      <c r="I5423" s="1" t="str">
        <f t="array" ref="I5423">_xlfn.XLOOKUP(G5423,Movies_data!$A$1:$A$41,Movies_data!$D$1:$D$41,"not found")</f>
        <v>Action</v>
      </c>
      <c r="J5423" s="1" t="str">
        <f t="array" ref="J5423">_xlfn.XLOOKUP(G5423,Movies_data!$A$1:$A$41,Movies_data!$C$1:$C$41,"not found")</f>
        <v>Telugu</v>
      </c>
      <c r="K5423" s="1">
        <f t="array" ref="K5423">_xlfn.XLOOKUP(G5423,Movies_data!$A$1:$A$41,Movies_data!$H$1:$H$41,"Not Found")</f>
        <v>7.8</v>
      </c>
      <c r="L5423" s="1" t="str">
        <f t="array" ref="L5423">_xlfn.XLOOKUP(A5423,Booking_data!$A$1:$A$6001,Booking_data!$E$1:$E$6001,"not Found")</f>
        <v>C012</v>
      </c>
      <c r="M5423" s="1" t="str">
        <f t="array" ref="M5423">_xlfn.XLOOKUP(L5423,Cinemas_data!$A$1:$A$49,Cinemas_data!$I$1:$I$49,"not Found")</f>
        <v>#NAME?</v>
      </c>
      <c r="N5423" s="1" t="str">
        <f t="array" ref="N5423">_xlfn.XLOOKUP(L5423,Cinemas_data!$A$1:$A$49,Cinemas_data!$C$1:$C$49,"not Found")</f>
        <v>Chennai</v>
      </c>
      <c r="O5423" s="1">
        <f t="array" ref="O5423">_xlfn.XLOOKUP(A5423,Booking_data!$A$1:$A$6001,Booking_data!$H$1:$H$6001,"not found")</f>
        <v>2</v>
      </c>
      <c r="P5423" s="1">
        <f t="array" ref="P5423">_xlfn.XLOOKUP(A5423,Booking_data!$A$1:$A$6001,Booking_data!$I$1:$I$6001,"not Found")</f>
        <v>160</v>
      </c>
      <c r="Q5423" s="1">
        <f t="shared" si="3"/>
        <v>320</v>
      </c>
      <c r="R5423" s="1" t="str">
        <f t="array" ref="R5423">_xlfn.XLOOKUP(A5423,Booking_data!$A$1:$A$6001,Booking_data!$L$1:$L$6001,"Not Found")</f>
        <v>Credit Card</v>
      </c>
      <c r="S5423" s="1">
        <f t="array" ref="S5423">_xlfn.XLOOKUP(A5423,Booking_data!$A$1:$A$6001,Booking_data!$N$1:$N$6001,"not Found")</f>
        <v>32</v>
      </c>
      <c r="T5423" s="1" t="str">
        <f t="array" ref="T5423">_xlfn.XLOOKUP(A5423,Booking_data!$A$1:$A$6001,Booking_data!$O$1:$O$6001,"Not Found")</f>
        <v>Other</v>
      </c>
      <c r="U5423" s="1" t="str">
        <f t="shared" si="4"/>
        <v>Middle Age</v>
      </c>
      <c r="V5423" s="1" t="str">
        <f t="shared" si="5"/>
        <v>Low Booking</v>
      </c>
    </row>
    <row r="5424" ht="15.75" customHeight="1">
      <c r="A5424" s="1" t="s">
        <v>5738</v>
      </c>
      <c r="B5424" s="6">
        <v>46162.0</v>
      </c>
      <c r="C5424" s="6">
        <v>46165.0</v>
      </c>
      <c r="D5424" s="7">
        <v>0.3958333333333333</v>
      </c>
      <c r="E5424" s="1" t="str">
        <f t="shared" si="1"/>
        <v>Weekday</v>
      </c>
      <c r="F5424" s="1" t="str">
        <f t="shared" si="2"/>
        <v>May</v>
      </c>
      <c r="G5424" s="1" t="str">
        <f t="array" ref="G5424">_xlfn.XLOOKUP(A5424,Booking_data!$A$1:$A$6001,Booking_data!$D$1:$D$6001,"not found")</f>
        <v>M010</v>
      </c>
      <c r="H5424" s="1" t="str">
        <f t="array" ref="H5424">_xlfn.XLOOKUP(G5424,Movies_data!$A$1:$A$41,Movies_data!$B$1:$B$41,"not found")</f>
        <v>Captain Miller</v>
      </c>
      <c r="I5424" s="1" t="str">
        <f t="array" ref="I5424">_xlfn.XLOOKUP(G5424,Movies_data!$A$1:$A$41,Movies_data!$D$1:$D$41,"not found")</f>
        <v>Action</v>
      </c>
      <c r="J5424" s="1" t="str">
        <f t="array" ref="J5424">_xlfn.XLOOKUP(G5424,Movies_data!$A$1:$A$41,Movies_data!$C$1:$C$41,"not found")</f>
        <v>Tamil</v>
      </c>
      <c r="K5424" s="1">
        <f t="array" ref="K5424">_xlfn.XLOOKUP(G5424,Movies_data!$A$1:$A$41,Movies_data!$H$1:$H$41,"Not Found")</f>
        <v>7</v>
      </c>
      <c r="L5424" s="1" t="str">
        <f t="array" ref="L5424">_xlfn.XLOOKUP(A5424,Booking_data!$A$1:$A$6001,Booking_data!$E$1:$E$6001,"not Found")</f>
        <v>C102</v>
      </c>
      <c r="M5424" s="1" t="str">
        <f t="array" ref="M5424">_xlfn.XLOOKUP(L5424,Cinemas_data!$A$1:$A$49,Cinemas_data!$I$1:$I$49,"not Found")</f>
        <v>#NAME?</v>
      </c>
      <c r="N5424" s="1" t="str">
        <f t="array" ref="N5424">_xlfn.XLOOKUP(L5424,Cinemas_data!$A$1:$A$49,Cinemas_data!$C$1:$C$49,"not Found")</f>
        <v>Pune</v>
      </c>
      <c r="O5424" s="1">
        <f t="array" ref="O5424">_xlfn.XLOOKUP(A5424,Booking_data!$A$1:$A$6001,Booking_data!$H$1:$H$6001,"not found")</f>
        <v>3</v>
      </c>
      <c r="P5424" s="1">
        <f t="array" ref="P5424">_xlfn.XLOOKUP(A5424,Booking_data!$A$1:$A$6001,Booking_data!$I$1:$I$6001,"not Found")</f>
        <v>220</v>
      </c>
      <c r="Q5424" s="1">
        <f t="shared" si="3"/>
        <v>660</v>
      </c>
      <c r="R5424" s="1" t="str">
        <f t="array" ref="R5424">_xlfn.XLOOKUP(A5424,Booking_data!$A$1:$A$6001,Booking_data!$L$1:$L$6001,"Not Found")</f>
        <v>Net Banking</v>
      </c>
      <c r="S5424" s="1">
        <f t="array" ref="S5424">_xlfn.XLOOKUP(A5424,Booking_data!$A$1:$A$6001,Booking_data!$N$1:$N$6001,"not Found")</f>
        <v>49</v>
      </c>
      <c r="T5424" s="1" t="str">
        <f t="array" ref="T5424">_xlfn.XLOOKUP(A5424,Booking_data!$A$1:$A$6001,Booking_data!$O$1:$O$6001,"Not Found")</f>
        <v>Male</v>
      </c>
      <c r="U5424" s="1" t="str">
        <f t="shared" si="4"/>
        <v>Above 45</v>
      </c>
      <c r="V5424" s="1" t="str">
        <f t="shared" si="5"/>
        <v>Medium Booking</v>
      </c>
    </row>
    <row r="5425" ht="15.75" customHeight="1">
      <c r="A5425" s="1" t="s">
        <v>5739</v>
      </c>
      <c r="B5425" s="6">
        <v>46108.0</v>
      </c>
      <c r="C5425" s="6">
        <v>46114.0</v>
      </c>
      <c r="D5425" s="7">
        <v>0.8854166666666666</v>
      </c>
      <c r="E5425" s="1" t="str">
        <f t="shared" si="1"/>
        <v>Weekday</v>
      </c>
      <c r="F5425" s="1" t="str">
        <f t="shared" si="2"/>
        <v>Mar</v>
      </c>
      <c r="G5425" s="1" t="str">
        <f t="array" ref="G5425">_xlfn.XLOOKUP(A5425,Booking_data!$A$1:$A$6001,Booking_data!$D$1:$D$6001,"not found")</f>
        <v>M008</v>
      </c>
      <c r="H5425" s="1" t="str">
        <f t="array" ref="H5425">_xlfn.XLOOKUP(G5425,Movies_data!$A$1:$A$41,Movies_data!$B$1:$B$41,"not found")</f>
        <v>Love Today</v>
      </c>
      <c r="I5425" s="1" t="str">
        <f t="array" ref="I5425">_xlfn.XLOOKUP(G5425,Movies_data!$A$1:$A$41,Movies_data!$D$1:$D$41,"not found")</f>
        <v>Romance</v>
      </c>
      <c r="J5425" s="1" t="str">
        <f t="array" ref="J5425">_xlfn.XLOOKUP(G5425,Movies_data!$A$1:$A$41,Movies_data!$C$1:$C$41,"not found")</f>
        <v>Tamil</v>
      </c>
      <c r="K5425" s="1">
        <f t="array" ref="K5425">_xlfn.XLOOKUP(G5425,Movies_data!$A$1:$A$41,Movies_data!$H$1:$H$41,"Not Found")</f>
        <v>7.4</v>
      </c>
      <c r="L5425" s="1" t="str">
        <f t="array" ref="L5425">_xlfn.XLOOKUP(A5425,Booking_data!$A$1:$A$6001,Booking_data!$E$1:$E$6001,"not Found")</f>
        <v>C131</v>
      </c>
      <c r="M5425" s="1" t="str">
        <f t="array" ref="M5425">_xlfn.XLOOKUP(L5425,Cinemas_data!$A$1:$A$49,Cinemas_data!$I$1:$I$49,"not Found")</f>
        <v>#NAME?</v>
      </c>
      <c r="N5425" s="1" t="str">
        <f t="array" ref="N5425">_xlfn.XLOOKUP(L5425,Cinemas_data!$A$1:$A$49,Cinemas_data!$C$1:$C$49,"not Found")</f>
        <v>Kolkata</v>
      </c>
      <c r="O5425" s="1">
        <f t="array" ref="O5425">_xlfn.XLOOKUP(A5425,Booking_data!$A$1:$A$6001,Booking_data!$H$1:$H$6001,"not found")</f>
        <v>2</v>
      </c>
      <c r="P5425" s="1">
        <f t="array" ref="P5425">_xlfn.XLOOKUP(A5425,Booking_data!$A$1:$A$6001,Booking_data!$I$1:$I$6001,"not Found")</f>
        <v>240</v>
      </c>
      <c r="Q5425" s="1">
        <f t="shared" si="3"/>
        <v>480</v>
      </c>
      <c r="R5425" s="1" t="str">
        <f t="array" ref="R5425">_xlfn.XLOOKUP(A5425,Booking_data!$A$1:$A$6001,Booking_data!$L$1:$L$6001,"Not Found")</f>
        <v>Credit Card</v>
      </c>
      <c r="S5425" s="1">
        <f t="array" ref="S5425">_xlfn.XLOOKUP(A5425,Booking_data!$A$1:$A$6001,Booking_data!$N$1:$N$6001,"not Found")</f>
        <v>43</v>
      </c>
      <c r="T5425" s="1" t="str">
        <f t="array" ref="T5425">_xlfn.XLOOKUP(A5425,Booking_data!$A$1:$A$6001,Booking_data!$O$1:$O$6001,"Not Found")</f>
        <v>Male</v>
      </c>
      <c r="U5425" s="1" t="str">
        <f t="shared" si="4"/>
        <v>Middle Age</v>
      </c>
      <c r="V5425" s="1" t="str">
        <f t="shared" si="5"/>
        <v>Low Booking</v>
      </c>
    </row>
    <row r="5426" ht="15.75" customHeight="1">
      <c r="A5426" s="1" t="s">
        <v>5740</v>
      </c>
      <c r="B5426" s="6">
        <v>46106.0</v>
      </c>
      <c r="C5426" s="6">
        <v>46112.0</v>
      </c>
      <c r="D5426" s="7">
        <v>0.6458333333333334</v>
      </c>
      <c r="E5426" s="1" t="str">
        <f t="shared" si="1"/>
        <v>Weekday</v>
      </c>
      <c r="F5426" s="1" t="str">
        <f t="shared" si="2"/>
        <v>Mar</v>
      </c>
      <c r="G5426" s="1" t="str">
        <f t="array" ref="G5426">_xlfn.XLOOKUP(A5426,Booking_data!$A$1:$A$6001,Booking_data!$D$1:$D$6001,"not found")</f>
        <v>M001</v>
      </c>
      <c r="H5426" s="1" t="str">
        <f t="array" ref="H5426">_xlfn.XLOOKUP(G5426,Movies_data!$A$1:$A$41,Movies_data!$B$1:$B$41,"not found")</f>
        <v>Leo</v>
      </c>
      <c r="I5426" s="1" t="str">
        <f t="array" ref="I5426">_xlfn.XLOOKUP(G5426,Movies_data!$A$1:$A$41,Movies_data!$D$1:$D$41,"not found")</f>
        <v>Action</v>
      </c>
      <c r="J5426" s="1" t="str">
        <f t="array" ref="J5426">_xlfn.XLOOKUP(G5426,Movies_data!$A$1:$A$41,Movies_data!$C$1:$C$41,"not found")</f>
        <v>Tamil</v>
      </c>
      <c r="K5426" s="1">
        <f t="array" ref="K5426">_xlfn.XLOOKUP(G5426,Movies_data!$A$1:$A$41,Movies_data!$H$1:$H$41,"Not Found")</f>
        <v>8</v>
      </c>
      <c r="L5426" s="1" t="str">
        <f t="array" ref="L5426">_xlfn.XLOOKUP(A5426,Booking_data!$A$1:$A$6001,Booking_data!$E$1:$E$6001,"not Found")</f>
        <v>C141</v>
      </c>
      <c r="M5426" s="1" t="str">
        <f t="array" ref="M5426">_xlfn.XLOOKUP(L5426,Cinemas_data!$A$1:$A$49,Cinemas_data!$I$1:$I$49,"not Found")</f>
        <v>#NAME?</v>
      </c>
      <c r="N5426" s="1" t="str">
        <f t="array" ref="N5426">_xlfn.XLOOKUP(L5426,Cinemas_data!$A$1:$A$49,Cinemas_data!$C$1:$C$49,"not Found")</f>
        <v>Ahmedabad</v>
      </c>
      <c r="O5426" s="1">
        <f t="array" ref="O5426">_xlfn.XLOOKUP(A5426,Booking_data!$A$1:$A$6001,Booking_data!$H$1:$H$6001,"not found")</f>
        <v>4</v>
      </c>
      <c r="P5426" s="1">
        <f t="array" ref="P5426">_xlfn.XLOOKUP(A5426,Booking_data!$A$1:$A$6001,Booking_data!$I$1:$I$6001,"not Found")</f>
        <v>240</v>
      </c>
      <c r="Q5426" s="1">
        <f t="shared" si="3"/>
        <v>960</v>
      </c>
      <c r="R5426" s="1" t="str">
        <f t="array" ref="R5426">_xlfn.XLOOKUP(A5426,Booking_data!$A$1:$A$6001,Booking_data!$L$1:$L$6001,"Not Found")</f>
        <v>UPI</v>
      </c>
      <c r="S5426" s="1">
        <f t="array" ref="S5426">_xlfn.XLOOKUP(A5426,Booking_data!$A$1:$A$6001,Booking_data!$N$1:$N$6001,"not Found")</f>
        <v>30</v>
      </c>
      <c r="T5426" s="1" t="str">
        <f t="array" ref="T5426">_xlfn.XLOOKUP(A5426,Booking_data!$A$1:$A$6001,Booking_data!$O$1:$O$6001,"Not Found")</f>
        <v>Other</v>
      </c>
      <c r="U5426" s="1" t="str">
        <f t="shared" si="4"/>
        <v>Middle Age</v>
      </c>
      <c r="V5426" s="1" t="str">
        <f t="shared" si="5"/>
        <v>Medium Booking</v>
      </c>
    </row>
    <row r="5427" ht="15.75" customHeight="1">
      <c r="A5427" s="1" t="s">
        <v>5741</v>
      </c>
      <c r="B5427" s="6">
        <v>46133.0</v>
      </c>
      <c r="C5427" s="6">
        <v>46135.0</v>
      </c>
      <c r="D5427" s="7">
        <v>0.53125</v>
      </c>
      <c r="E5427" s="1" t="str">
        <f t="shared" si="1"/>
        <v>Weekday</v>
      </c>
      <c r="F5427" s="1" t="str">
        <f t="shared" si="2"/>
        <v>Apr</v>
      </c>
      <c r="G5427" s="1" t="str">
        <f t="array" ref="G5427">_xlfn.XLOOKUP(A5427,Booking_data!$A$1:$A$6001,Booking_data!$D$1:$D$6001,"not found")</f>
        <v>M001</v>
      </c>
      <c r="H5427" s="1" t="str">
        <f t="array" ref="H5427">_xlfn.XLOOKUP(G5427,Movies_data!$A$1:$A$41,Movies_data!$B$1:$B$41,"not found")</f>
        <v>Leo</v>
      </c>
      <c r="I5427" s="1" t="str">
        <f t="array" ref="I5427">_xlfn.XLOOKUP(G5427,Movies_data!$A$1:$A$41,Movies_data!$D$1:$D$41,"not found")</f>
        <v>Action</v>
      </c>
      <c r="J5427" s="1" t="str">
        <f t="array" ref="J5427">_xlfn.XLOOKUP(G5427,Movies_data!$A$1:$A$41,Movies_data!$C$1:$C$41,"not found")</f>
        <v>Tamil</v>
      </c>
      <c r="K5427" s="1">
        <f t="array" ref="K5427">_xlfn.XLOOKUP(G5427,Movies_data!$A$1:$A$41,Movies_data!$H$1:$H$41,"Not Found")</f>
        <v>8</v>
      </c>
      <c r="L5427" s="1" t="str">
        <f t="array" ref="L5427">_xlfn.XLOOKUP(A5427,Booking_data!$A$1:$A$6001,Booking_data!$E$1:$E$6001,"not Found")</f>
        <v>C071</v>
      </c>
      <c r="M5427" s="1" t="str">
        <f t="array" ref="M5427">_xlfn.XLOOKUP(L5427,Cinemas_data!$A$1:$A$49,Cinemas_data!$I$1:$I$49,"not Found")</f>
        <v>#NAME?</v>
      </c>
      <c r="N5427" s="1" t="str">
        <f t="array" ref="N5427">_xlfn.XLOOKUP(L5427,Cinemas_data!$A$1:$A$49,Cinemas_data!$C$1:$C$49,"not Found")</f>
        <v>Hyderabad</v>
      </c>
      <c r="O5427" s="1">
        <f t="array" ref="O5427">_xlfn.XLOOKUP(A5427,Booking_data!$A$1:$A$6001,Booking_data!$H$1:$H$6001,"not found")</f>
        <v>2</v>
      </c>
      <c r="P5427" s="1">
        <f t="array" ref="P5427">_xlfn.XLOOKUP(A5427,Booking_data!$A$1:$A$6001,Booking_data!$I$1:$I$6001,"not Found")</f>
        <v>360</v>
      </c>
      <c r="Q5427" s="1">
        <f t="shared" si="3"/>
        <v>720</v>
      </c>
      <c r="R5427" s="1" t="str">
        <f t="array" ref="R5427">_xlfn.XLOOKUP(A5427,Booking_data!$A$1:$A$6001,Booking_data!$L$1:$L$6001,"Not Found")</f>
        <v>Net Banking</v>
      </c>
      <c r="S5427" s="1">
        <f t="array" ref="S5427">_xlfn.XLOOKUP(A5427,Booking_data!$A$1:$A$6001,Booking_data!$N$1:$N$6001,"not Found")</f>
        <v>40</v>
      </c>
      <c r="T5427" s="1" t="str">
        <f t="array" ref="T5427">_xlfn.XLOOKUP(A5427,Booking_data!$A$1:$A$6001,Booking_data!$O$1:$O$6001,"Not Found")</f>
        <v>Male</v>
      </c>
      <c r="U5427" s="1" t="str">
        <f t="shared" si="4"/>
        <v>Middle Age</v>
      </c>
      <c r="V5427" s="1" t="str">
        <f t="shared" si="5"/>
        <v>Low Booking</v>
      </c>
    </row>
    <row r="5428" ht="15.75" customHeight="1">
      <c r="A5428" s="1" t="s">
        <v>5742</v>
      </c>
      <c r="B5428" s="6">
        <v>46035.0</v>
      </c>
      <c r="C5428" s="6">
        <v>46036.0</v>
      </c>
      <c r="D5428" s="7">
        <v>0.7708333333333334</v>
      </c>
      <c r="E5428" s="1" t="str">
        <f t="shared" si="1"/>
        <v>Weekday</v>
      </c>
      <c r="F5428" s="1" t="str">
        <f t="shared" si="2"/>
        <v>Jan</v>
      </c>
      <c r="G5428" s="1" t="str">
        <f t="array" ref="G5428">_xlfn.XLOOKUP(A5428,Booking_data!$A$1:$A$6001,Booking_data!$D$1:$D$6001,"not found")</f>
        <v>M023</v>
      </c>
      <c r="H5428" s="1" t="str">
        <f t="array" ref="H5428">_xlfn.XLOOKUP(G5428,Movies_data!$A$1:$A$41,Movies_data!$B$1:$B$41,"not found")</f>
        <v>Stree 2</v>
      </c>
      <c r="I5428" s="1" t="str">
        <f t="array" ref="I5428">_xlfn.XLOOKUP(G5428,Movies_data!$A$1:$A$41,Movies_data!$D$1:$D$41,"not found")</f>
        <v>Comedy</v>
      </c>
      <c r="J5428" s="1" t="str">
        <f t="array" ref="J5428">_xlfn.XLOOKUP(G5428,Movies_data!$A$1:$A$41,Movies_data!$C$1:$C$41,"not found")</f>
        <v>Hindi</v>
      </c>
      <c r="K5428" s="1">
        <f t="array" ref="K5428">_xlfn.XLOOKUP(G5428,Movies_data!$A$1:$A$41,Movies_data!$H$1:$H$41,"Not Found")</f>
        <v>6.9</v>
      </c>
      <c r="L5428" s="1" t="str">
        <f t="array" ref="L5428">_xlfn.XLOOKUP(A5428,Booking_data!$A$1:$A$6001,Booking_data!$E$1:$E$6001,"not Found")</f>
        <v>C141</v>
      </c>
      <c r="M5428" s="1" t="str">
        <f t="array" ref="M5428">_xlfn.XLOOKUP(L5428,Cinemas_data!$A$1:$A$49,Cinemas_data!$I$1:$I$49,"not Found")</f>
        <v>#NAME?</v>
      </c>
      <c r="N5428" s="1" t="str">
        <f t="array" ref="N5428">_xlfn.XLOOKUP(L5428,Cinemas_data!$A$1:$A$49,Cinemas_data!$C$1:$C$49,"not Found")</f>
        <v>Ahmedabad</v>
      </c>
      <c r="O5428" s="1">
        <f t="array" ref="O5428">_xlfn.XLOOKUP(A5428,Booking_data!$A$1:$A$6001,Booking_data!$H$1:$H$6001,"not found")</f>
        <v>2</v>
      </c>
      <c r="P5428" s="1">
        <f t="array" ref="P5428">_xlfn.XLOOKUP(A5428,Booking_data!$A$1:$A$6001,Booking_data!$I$1:$I$6001,"not Found")</f>
        <v>320</v>
      </c>
      <c r="Q5428" s="1">
        <f t="shared" si="3"/>
        <v>640</v>
      </c>
      <c r="R5428" s="1" t="str">
        <f t="array" ref="R5428">_xlfn.XLOOKUP(A5428,Booking_data!$A$1:$A$6001,Booking_data!$L$1:$L$6001,"Not Found")</f>
        <v>Debit Card</v>
      </c>
      <c r="S5428" s="1">
        <f t="array" ref="S5428">_xlfn.XLOOKUP(A5428,Booking_data!$A$1:$A$6001,Booking_data!$N$1:$N$6001,"not Found")</f>
        <v>36</v>
      </c>
      <c r="T5428" s="1" t="str">
        <f t="array" ref="T5428">_xlfn.XLOOKUP(A5428,Booking_data!$A$1:$A$6001,Booking_data!$O$1:$O$6001,"Not Found")</f>
        <v>Other</v>
      </c>
      <c r="U5428" s="1" t="str">
        <f t="shared" si="4"/>
        <v>Middle Age</v>
      </c>
      <c r="V5428" s="1" t="str">
        <f t="shared" si="5"/>
        <v>Low Booking</v>
      </c>
    </row>
    <row r="5429" ht="15.75" customHeight="1">
      <c r="A5429" s="1" t="s">
        <v>5743</v>
      </c>
      <c r="B5429" s="6">
        <v>46110.0</v>
      </c>
      <c r="C5429" s="6">
        <v>46116.0</v>
      </c>
      <c r="D5429" s="7">
        <v>0.53125</v>
      </c>
      <c r="E5429" s="1" t="str">
        <f t="shared" si="1"/>
        <v>Weekend</v>
      </c>
      <c r="F5429" s="1" t="str">
        <f t="shared" si="2"/>
        <v>Mar</v>
      </c>
      <c r="G5429" s="1" t="str">
        <f t="array" ref="G5429">_xlfn.XLOOKUP(A5429,Booking_data!$A$1:$A$6001,Booking_data!$D$1:$D$6001,"not found")</f>
        <v>M029</v>
      </c>
      <c r="H5429" s="1" t="str">
        <f t="array" ref="H5429">_xlfn.XLOOKUP(G5429,Movies_data!$A$1:$A$41,Movies_data!$B$1:$B$41,"not found")</f>
        <v>777 Charlie</v>
      </c>
      <c r="I5429" s="1" t="str">
        <f t="array" ref="I5429">_xlfn.XLOOKUP(G5429,Movies_data!$A$1:$A$41,Movies_data!$D$1:$D$41,"not found")</f>
        <v>Adventure</v>
      </c>
      <c r="J5429" s="1" t="str">
        <f t="array" ref="J5429">_xlfn.XLOOKUP(G5429,Movies_data!$A$1:$A$41,Movies_data!$C$1:$C$41,"not found")</f>
        <v>Kannada</v>
      </c>
      <c r="K5429" s="1">
        <f t="array" ref="K5429">_xlfn.XLOOKUP(G5429,Movies_data!$A$1:$A$41,Movies_data!$H$1:$H$41,"Not Found")</f>
        <v>8.7</v>
      </c>
      <c r="L5429" s="1" t="str">
        <f t="array" ref="L5429">_xlfn.XLOOKUP(A5429,Booking_data!$A$1:$A$6001,Booking_data!$E$1:$E$6001,"not Found")</f>
        <v>C053</v>
      </c>
      <c r="M5429" s="1" t="str">
        <f t="array" ref="M5429">_xlfn.XLOOKUP(L5429,Cinemas_data!$A$1:$A$49,Cinemas_data!$I$1:$I$49,"not Found")</f>
        <v>#NAME?</v>
      </c>
      <c r="N5429" s="1" t="str">
        <f t="array" ref="N5429">_xlfn.XLOOKUP(L5429,Cinemas_data!$A$1:$A$49,Cinemas_data!$C$1:$C$49,"not Found")</f>
        <v>Bengaluru</v>
      </c>
      <c r="O5429" s="1">
        <f t="array" ref="O5429">_xlfn.XLOOKUP(A5429,Booking_data!$A$1:$A$6001,Booking_data!$H$1:$H$6001,"not found")</f>
        <v>1</v>
      </c>
      <c r="P5429" s="1">
        <f t="array" ref="P5429">_xlfn.XLOOKUP(A5429,Booking_data!$A$1:$A$6001,Booking_data!$I$1:$I$6001,"not Found")</f>
        <v>440</v>
      </c>
      <c r="Q5429" s="1">
        <f t="shared" si="3"/>
        <v>440</v>
      </c>
      <c r="R5429" s="1" t="str">
        <f t="array" ref="R5429">_xlfn.XLOOKUP(A5429,Booking_data!$A$1:$A$6001,Booking_data!$L$1:$L$6001,"Not Found")</f>
        <v>UPI</v>
      </c>
      <c r="S5429" s="1">
        <f t="array" ref="S5429">_xlfn.XLOOKUP(A5429,Booking_data!$A$1:$A$6001,Booking_data!$N$1:$N$6001,"not Found")</f>
        <v>46</v>
      </c>
      <c r="T5429" s="1" t="str">
        <f t="array" ref="T5429">_xlfn.XLOOKUP(A5429,Booking_data!$A$1:$A$6001,Booking_data!$O$1:$O$6001,"Not Found")</f>
        <v>Other</v>
      </c>
      <c r="U5429" s="1" t="str">
        <f t="shared" si="4"/>
        <v>Above 45</v>
      </c>
      <c r="V5429" s="1" t="str">
        <f t="shared" si="5"/>
        <v>Low Booking</v>
      </c>
    </row>
    <row r="5430" ht="15.75" customHeight="1">
      <c r="A5430" s="1" t="s">
        <v>5744</v>
      </c>
      <c r="B5430" s="6">
        <v>46187.0</v>
      </c>
      <c r="C5430" s="6">
        <v>46191.0</v>
      </c>
      <c r="D5430" s="7">
        <v>0.6458333333333334</v>
      </c>
      <c r="E5430" s="1" t="str">
        <f t="shared" si="1"/>
        <v>Weekend</v>
      </c>
      <c r="F5430" s="1" t="str">
        <f t="shared" si="2"/>
        <v>Jun</v>
      </c>
      <c r="G5430" s="1" t="str">
        <f t="array" ref="G5430">_xlfn.XLOOKUP(A5430,Booking_data!$A$1:$A$6001,Booking_data!$D$1:$D$6001,"not found")</f>
        <v>M001</v>
      </c>
      <c r="H5430" s="1" t="str">
        <f t="array" ref="H5430">_xlfn.XLOOKUP(G5430,Movies_data!$A$1:$A$41,Movies_data!$B$1:$B$41,"not found")</f>
        <v>Leo</v>
      </c>
      <c r="I5430" s="1" t="str">
        <f t="array" ref="I5430">_xlfn.XLOOKUP(G5430,Movies_data!$A$1:$A$41,Movies_data!$D$1:$D$41,"not found")</f>
        <v>Action</v>
      </c>
      <c r="J5430" s="1" t="str">
        <f t="array" ref="J5430">_xlfn.XLOOKUP(G5430,Movies_data!$A$1:$A$41,Movies_data!$C$1:$C$41,"not found")</f>
        <v>Tamil</v>
      </c>
      <c r="K5430" s="1">
        <f t="array" ref="K5430">_xlfn.XLOOKUP(G5430,Movies_data!$A$1:$A$41,Movies_data!$H$1:$H$41,"Not Found")</f>
        <v>8</v>
      </c>
      <c r="L5430" s="1" t="str">
        <f t="array" ref="L5430">_xlfn.XLOOKUP(A5430,Booking_data!$A$1:$A$6001,Booking_data!$E$1:$E$6001,"not Found")</f>
        <v>C061</v>
      </c>
      <c r="M5430" s="1" t="str">
        <f t="array" ref="M5430">_xlfn.XLOOKUP(L5430,Cinemas_data!$A$1:$A$49,Cinemas_data!$I$1:$I$49,"not Found")</f>
        <v>#NAME?</v>
      </c>
      <c r="N5430" s="1" t="str">
        <f t="array" ref="N5430">_xlfn.XLOOKUP(L5430,Cinemas_data!$A$1:$A$49,Cinemas_data!$C$1:$C$49,"not Found")</f>
        <v>Mysuru</v>
      </c>
      <c r="O5430" s="1">
        <f t="array" ref="O5430">_xlfn.XLOOKUP(A5430,Booking_data!$A$1:$A$6001,Booking_data!$H$1:$H$6001,"not found")</f>
        <v>2</v>
      </c>
      <c r="P5430" s="1">
        <f t="array" ref="P5430">_xlfn.XLOOKUP(A5430,Booking_data!$A$1:$A$6001,Booking_data!$I$1:$I$6001,"not Found")</f>
        <v>260</v>
      </c>
      <c r="Q5430" s="1">
        <f t="shared" si="3"/>
        <v>520</v>
      </c>
      <c r="R5430" s="1" t="str">
        <f t="array" ref="R5430">_xlfn.XLOOKUP(A5430,Booking_data!$A$1:$A$6001,Booking_data!$L$1:$L$6001,"Not Found")</f>
        <v>Net Banking</v>
      </c>
      <c r="S5430" s="1">
        <f t="array" ref="S5430">_xlfn.XLOOKUP(A5430,Booking_data!$A$1:$A$6001,Booking_data!$N$1:$N$6001,"not Found")</f>
        <v>53</v>
      </c>
      <c r="T5430" s="1" t="str">
        <f t="array" ref="T5430">_xlfn.XLOOKUP(A5430,Booking_data!$A$1:$A$6001,Booking_data!$O$1:$O$6001,"Not Found")</f>
        <v>Other</v>
      </c>
      <c r="U5430" s="1" t="str">
        <f t="shared" si="4"/>
        <v>Above 45</v>
      </c>
      <c r="V5430" s="1" t="str">
        <f t="shared" si="5"/>
        <v>Low Booking</v>
      </c>
    </row>
    <row r="5431" ht="15.75" customHeight="1">
      <c r="A5431" s="1" t="s">
        <v>5745</v>
      </c>
      <c r="B5431" s="6">
        <v>46093.0</v>
      </c>
      <c r="C5431" s="6">
        <v>46099.0</v>
      </c>
      <c r="D5431" s="7">
        <v>0.7708333333333334</v>
      </c>
      <c r="E5431" s="1" t="str">
        <f t="shared" si="1"/>
        <v>Weekday</v>
      </c>
      <c r="F5431" s="1" t="str">
        <f t="shared" si="2"/>
        <v>Mar</v>
      </c>
      <c r="G5431" s="1" t="str">
        <f t="array" ref="G5431">_xlfn.XLOOKUP(A5431,Booking_data!$A$1:$A$6001,Booking_data!$D$1:$D$6001,"not found")</f>
        <v>M021</v>
      </c>
      <c r="H5431" s="1" t="str">
        <f t="array" ref="H5431">_xlfn.XLOOKUP(G5431,Movies_data!$A$1:$A$41,Movies_data!$B$1:$B$41,"not found")</f>
        <v>Pathaan</v>
      </c>
      <c r="I5431" s="1" t="str">
        <f t="array" ref="I5431">_xlfn.XLOOKUP(G5431,Movies_data!$A$1:$A$41,Movies_data!$D$1:$D$41,"not found")</f>
        <v>Action</v>
      </c>
      <c r="J5431" s="1" t="str">
        <f t="array" ref="J5431">_xlfn.XLOOKUP(G5431,Movies_data!$A$1:$A$41,Movies_data!$C$1:$C$41,"not found")</f>
        <v>Hindi</v>
      </c>
      <c r="K5431" s="1">
        <f t="array" ref="K5431">_xlfn.XLOOKUP(G5431,Movies_data!$A$1:$A$41,Movies_data!$H$1:$H$41,"Not Found")</f>
        <v>5.9</v>
      </c>
      <c r="L5431" s="1" t="str">
        <f t="array" ref="L5431">_xlfn.XLOOKUP(A5431,Booking_data!$A$1:$A$6001,Booking_data!$E$1:$E$6001,"not Found")</f>
        <v>C121</v>
      </c>
      <c r="M5431" s="1" t="str">
        <f t="array" ref="M5431">_xlfn.XLOOKUP(L5431,Cinemas_data!$A$1:$A$49,Cinemas_data!$I$1:$I$49,"not Found")</f>
        <v>#NAME?</v>
      </c>
      <c r="N5431" s="1" t="str">
        <f t="array" ref="N5431">_xlfn.XLOOKUP(L5431,Cinemas_data!$A$1:$A$49,Cinemas_data!$C$1:$C$49,"not Found")</f>
        <v>Noida</v>
      </c>
      <c r="O5431" s="1">
        <f t="array" ref="O5431">_xlfn.XLOOKUP(A5431,Booking_data!$A$1:$A$6001,Booking_data!$H$1:$H$6001,"not found")</f>
        <v>4</v>
      </c>
      <c r="P5431" s="1">
        <f t="array" ref="P5431">_xlfn.XLOOKUP(A5431,Booking_data!$A$1:$A$6001,Booking_data!$I$1:$I$6001,"not Found")</f>
        <v>320</v>
      </c>
      <c r="Q5431" s="1">
        <f t="shared" si="3"/>
        <v>1280</v>
      </c>
      <c r="R5431" s="1" t="str">
        <f t="array" ref="R5431">_xlfn.XLOOKUP(A5431,Booking_data!$A$1:$A$6001,Booking_data!$L$1:$L$6001,"Not Found")</f>
        <v>UPI</v>
      </c>
      <c r="S5431" s="1">
        <f t="array" ref="S5431">_xlfn.XLOOKUP(A5431,Booking_data!$A$1:$A$6001,Booking_data!$N$1:$N$6001,"not Found")</f>
        <v>56</v>
      </c>
      <c r="T5431" s="1" t="str">
        <f t="array" ref="T5431">_xlfn.XLOOKUP(A5431,Booking_data!$A$1:$A$6001,Booking_data!$O$1:$O$6001,"Not Found")</f>
        <v>Female</v>
      </c>
      <c r="U5431" s="1" t="str">
        <f t="shared" si="4"/>
        <v>Above 45</v>
      </c>
      <c r="V5431" s="1" t="str">
        <f t="shared" si="5"/>
        <v>Medium Booking</v>
      </c>
    </row>
    <row r="5432" ht="15.75" customHeight="1">
      <c r="A5432" s="1" t="s">
        <v>5746</v>
      </c>
      <c r="B5432" s="6">
        <v>46061.0</v>
      </c>
      <c r="C5432" s="6">
        <v>46063.0</v>
      </c>
      <c r="D5432" s="7">
        <v>0.6458333333333334</v>
      </c>
      <c r="E5432" s="1" t="str">
        <f t="shared" si="1"/>
        <v>Weekend</v>
      </c>
      <c r="F5432" s="1" t="str">
        <f t="shared" si="2"/>
        <v>Feb</v>
      </c>
      <c r="G5432" s="1" t="str">
        <f t="array" ref="G5432">_xlfn.XLOOKUP(A5432,Booking_data!$A$1:$A$6001,Booking_data!$D$1:$D$6001,"not found")</f>
        <v>M038</v>
      </c>
      <c r="H5432" s="1" t="str">
        <f t="array" ref="H5432">_xlfn.XLOOKUP(G5432,Movies_data!$A$1:$A$41,Movies_data!$B$1:$B$41,"not found")</f>
        <v>Barbie</v>
      </c>
      <c r="I5432" s="1" t="str">
        <f t="array" ref="I5432">_xlfn.XLOOKUP(G5432,Movies_data!$A$1:$A$41,Movies_data!$D$1:$D$41,"not found")</f>
        <v>Comedy</v>
      </c>
      <c r="J5432" s="1" t="str">
        <f t="array" ref="J5432">_xlfn.XLOOKUP(G5432,Movies_data!$A$1:$A$41,Movies_data!$C$1:$C$41,"not found")</f>
        <v>English</v>
      </c>
      <c r="K5432" s="1">
        <f t="array" ref="K5432">_xlfn.XLOOKUP(G5432,Movies_data!$A$1:$A$41,Movies_data!$H$1:$H$41,"Not Found")</f>
        <v>6.8</v>
      </c>
      <c r="L5432" s="1" t="str">
        <f t="array" ref="L5432">_xlfn.XLOOKUP(A5432,Booking_data!$A$1:$A$6001,Booking_data!$E$1:$E$6001,"not Found")</f>
        <v>C142</v>
      </c>
      <c r="M5432" s="1" t="str">
        <f t="array" ref="M5432">_xlfn.XLOOKUP(L5432,Cinemas_data!$A$1:$A$49,Cinemas_data!$I$1:$I$49,"not Found")</f>
        <v>#NAME?</v>
      </c>
      <c r="N5432" s="1" t="str">
        <f t="array" ref="N5432">_xlfn.XLOOKUP(L5432,Cinemas_data!$A$1:$A$49,Cinemas_data!$C$1:$C$49,"not Found")</f>
        <v>Ahmedabad</v>
      </c>
      <c r="O5432" s="1">
        <f t="array" ref="O5432">_xlfn.XLOOKUP(A5432,Booking_data!$A$1:$A$6001,Booking_data!$H$1:$H$6001,"not found")</f>
        <v>1</v>
      </c>
      <c r="P5432" s="1">
        <f t="array" ref="P5432">_xlfn.XLOOKUP(A5432,Booking_data!$A$1:$A$6001,Booking_data!$I$1:$I$6001,"not Found")</f>
        <v>300</v>
      </c>
      <c r="Q5432" s="1">
        <f t="shared" si="3"/>
        <v>300</v>
      </c>
      <c r="R5432" s="1" t="str">
        <f t="array" ref="R5432">_xlfn.XLOOKUP(A5432,Booking_data!$A$1:$A$6001,Booking_data!$L$1:$L$6001,"Not Found")</f>
        <v>Net Banking</v>
      </c>
      <c r="S5432" s="1">
        <f t="array" ref="S5432">_xlfn.XLOOKUP(A5432,Booking_data!$A$1:$A$6001,Booking_data!$N$1:$N$6001,"not Found")</f>
        <v>41</v>
      </c>
      <c r="T5432" s="1" t="str">
        <f t="array" ref="T5432">_xlfn.XLOOKUP(A5432,Booking_data!$A$1:$A$6001,Booking_data!$O$1:$O$6001,"Not Found")</f>
        <v>Other</v>
      </c>
      <c r="U5432" s="1" t="str">
        <f t="shared" si="4"/>
        <v>Middle Age</v>
      </c>
      <c r="V5432" s="1" t="str">
        <f t="shared" si="5"/>
        <v>Low Booking</v>
      </c>
    </row>
    <row r="5433" ht="15.75" customHeight="1">
      <c r="A5433" s="1" t="s">
        <v>5747</v>
      </c>
      <c r="B5433" s="6">
        <v>46031.0</v>
      </c>
      <c r="C5433" s="6">
        <v>46031.0</v>
      </c>
      <c r="D5433" s="7">
        <v>0.3958333333333333</v>
      </c>
      <c r="E5433" s="1" t="str">
        <f t="shared" si="1"/>
        <v>Weekday</v>
      </c>
      <c r="F5433" s="1" t="str">
        <f t="shared" si="2"/>
        <v>Jan</v>
      </c>
      <c r="G5433" s="1" t="str">
        <f t="array" ref="G5433">_xlfn.XLOOKUP(A5433,Booking_data!$A$1:$A$6001,Booking_data!$D$1:$D$6001,"not found")</f>
        <v>M027</v>
      </c>
      <c r="H5433" s="1" t="str">
        <f t="array" ref="H5433">_xlfn.XLOOKUP(G5433,Movies_data!$A$1:$A$41,Movies_data!$B$1:$B$41,"not found")</f>
        <v>KGF Chapter 2</v>
      </c>
      <c r="I5433" s="1" t="str">
        <f t="array" ref="I5433">_xlfn.XLOOKUP(G5433,Movies_data!$A$1:$A$41,Movies_data!$D$1:$D$41,"not found")</f>
        <v>Action</v>
      </c>
      <c r="J5433" s="1" t="str">
        <f t="array" ref="J5433">_xlfn.XLOOKUP(G5433,Movies_data!$A$1:$A$41,Movies_data!$C$1:$C$41,"not found")</f>
        <v>Kannada</v>
      </c>
      <c r="K5433" s="1">
        <f t="array" ref="K5433">_xlfn.XLOOKUP(G5433,Movies_data!$A$1:$A$41,Movies_data!$H$1:$H$41,"Not Found")</f>
        <v>8.3</v>
      </c>
      <c r="L5433" s="1" t="str">
        <f t="array" ref="L5433">_xlfn.XLOOKUP(A5433,Booking_data!$A$1:$A$6001,Booking_data!$E$1:$E$6001,"not Found")</f>
        <v>C153</v>
      </c>
      <c r="M5433" s="1" t="str">
        <f t="array" ref="M5433">_xlfn.XLOOKUP(L5433,Cinemas_data!$A$1:$A$49,Cinemas_data!$I$1:$I$49,"not Found")</f>
        <v>#NAME?</v>
      </c>
      <c r="N5433" s="1" t="str">
        <f t="array" ref="N5433">_xlfn.XLOOKUP(L5433,Cinemas_data!$A$1:$A$49,Cinemas_data!$C$1:$C$49,"not Found")</f>
        <v>Kochi</v>
      </c>
      <c r="O5433" s="1">
        <f t="array" ref="O5433">_xlfn.XLOOKUP(A5433,Booking_data!$A$1:$A$6001,Booking_data!$H$1:$H$6001,"not found")</f>
        <v>2</v>
      </c>
      <c r="P5433" s="1">
        <f t="array" ref="P5433">_xlfn.XLOOKUP(A5433,Booking_data!$A$1:$A$6001,Booking_data!$I$1:$I$6001,"not Found")</f>
        <v>240</v>
      </c>
      <c r="Q5433" s="1">
        <f t="shared" si="3"/>
        <v>480</v>
      </c>
      <c r="R5433" s="1" t="str">
        <f t="array" ref="R5433">_xlfn.XLOOKUP(A5433,Booking_data!$A$1:$A$6001,Booking_data!$L$1:$L$6001,"Not Found")</f>
        <v>Debit Card</v>
      </c>
      <c r="S5433" s="1">
        <f t="array" ref="S5433">_xlfn.XLOOKUP(A5433,Booking_data!$A$1:$A$6001,Booking_data!$N$1:$N$6001,"not Found")</f>
        <v>56</v>
      </c>
      <c r="T5433" s="1" t="str">
        <f t="array" ref="T5433">_xlfn.XLOOKUP(A5433,Booking_data!$A$1:$A$6001,Booking_data!$O$1:$O$6001,"Not Found")</f>
        <v>Male</v>
      </c>
      <c r="U5433" s="1" t="str">
        <f t="shared" si="4"/>
        <v>Above 45</v>
      </c>
      <c r="V5433" s="1" t="str">
        <f t="shared" si="5"/>
        <v>Low Booking</v>
      </c>
    </row>
    <row r="5434" ht="15.75" customHeight="1">
      <c r="A5434" s="1" t="s">
        <v>5748</v>
      </c>
      <c r="B5434" s="6">
        <v>46085.0</v>
      </c>
      <c r="C5434" s="6">
        <v>46087.0</v>
      </c>
      <c r="D5434" s="7">
        <v>0.6458333333333334</v>
      </c>
      <c r="E5434" s="1" t="str">
        <f t="shared" si="1"/>
        <v>Weekday</v>
      </c>
      <c r="F5434" s="1" t="str">
        <f t="shared" si="2"/>
        <v>Mar</v>
      </c>
      <c r="G5434" s="1" t="str">
        <f t="array" ref="G5434">_xlfn.XLOOKUP(A5434,Booking_data!$A$1:$A$6001,Booking_data!$D$1:$D$6001,"not found")</f>
        <v>M001</v>
      </c>
      <c r="H5434" s="1" t="str">
        <f t="array" ref="H5434">_xlfn.XLOOKUP(G5434,Movies_data!$A$1:$A$41,Movies_data!$B$1:$B$41,"not found")</f>
        <v>Leo</v>
      </c>
      <c r="I5434" s="1" t="str">
        <f t="array" ref="I5434">_xlfn.XLOOKUP(G5434,Movies_data!$A$1:$A$41,Movies_data!$D$1:$D$41,"not found")</f>
        <v>Action</v>
      </c>
      <c r="J5434" s="1" t="str">
        <f t="array" ref="J5434">_xlfn.XLOOKUP(G5434,Movies_data!$A$1:$A$41,Movies_data!$C$1:$C$41,"not found")</f>
        <v>Tamil</v>
      </c>
      <c r="K5434" s="1">
        <f t="array" ref="K5434">_xlfn.XLOOKUP(G5434,Movies_data!$A$1:$A$41,Movies_data!$H$1:$H$41,"Not Found")</f>
        <v>8</v>
      </c>
      <c r="L5434" s="1" t="str">
        <f t="array" ref="L5434">_xlfn.XLOOKUP(A5434,Booking_data!$A$1:$A$6001,Booking_data!$E$1:$E$6001,"not Found")</f>
        <v>C122</v>
      </c>
      <c r="M5434" s="1" t="str">
        <f t="array" ref="M5434">_xlfn.XLOOKUP(L5434,Cinemas_data!$A$1:$A$49,Cinemas_data!$I$1:$I$49,"not Found")</f>
        <v>#NAME?</v>
      </c>
      <c r="N5434" s="1" t="str">
        <f t="array" ref="N5434">_xlfn.XLOOKUP(L5434,Cinemas_data!$A$1:$A$49,Cinemas_data!$C$1:$C$49,"not Found")</f>
        <v>Noida</v>
      </c>
      <c r="O5434" s="1">
        <f t="array" ref="O5434">_xlfn.XLOOKUP(A5434,Booking_data!$A$1:$A$6001,Booking_data!$H$1:$H$6001,"not found")</f>
        <v>3</v>
      </c>
      <c r="P5434" s="1">
        <f t="array" ref="P5434">_xlfn.XLOOKUP(A5434,Booking_data!$A$1:$A$6001,Booking_data!$I$1:$I$6001,"not Found")</f>
        <v>260</v>
      </c>
      <c r="Q5434" s="1">
        <f t="shared" si="3"/>
        <v>780</v>
      </c>
      <c r="R5434" s="1" t="str">
        <f t="array" ref="R5434">_xlfn.XLOOKUP(A5434,Booking_data!$A$1:$A$6001,Booking_data!$L$1:$L$6001,"Not Found")</f>
        <v>Debit Card</v>
      </c>
      <c r="S5434" s="1">
        <f t="array" ref="S5434">_xlfn.XLOOKUP(A5434,Booking_data!$A$1:$A$6001,Booking_data!$N$1:$N$6001,"not Found")</f>
        <v>54</v>
      </c>
      <c r="T5434" s="1" t="str">
        <f t="array" ref="T5434">_xlfn.XLOOKUP(A5434,Booking_data!$A$1:$A$6001,Booking_data!$O$1:$O$6001,"Not Found")</f>
        <v>Other</v>
      </c>
      <c r="U5434" s="1" t="str">
        <f t="shared" si="4"/>
        <v>Above 45</v>
      </c>
      <c r="V5434" s="1" t="str">
        <f t="shared" si="5"/>
        <v>Medium Booking</v>
      </c>
    </row>
    <row r="5435" ht="15.75" customHeight="1">
      <c r="A5435" s="1" t="s">
        <v>5749</v>
      </c>
      <c r="B5435" s="6">
        <v>46040.0</v>
      </c>
      <c r="C5435" s="6">
        <v>46045.0</v>
      </c>
      <c r="D5435" s="7">
        <v>0.53125</v>
      </c>
      <c r="E5435" s="1" t="str">
        <f t="shared" si="1"/>
        <v>Weekend</v>
      </c>
      <c r="F5435" s="1" t="str">
        <f t="shared" si="2"/>
        <v>Jan</v>
      </c>
      <c r="G5435" s="1" t="str">
        <f t="array" ref="G5435">_xlfn.XLOOKUP(A5435,Booking_data!$A$1:$A$6001,Booking_data!$D$1:$D$6001,"not found")</f>
        <v>M006</v>
      </c>
      <c r="H5435" s="1" t="str">
        <f t="array" ref="H5435">_xlfn.XLOOKUP(G5435,Movies_data!$A$1:$A$41,Movies_data!$B$1:$B$41,"not found")</f>
        <v>Maamannan</v>
      </c>
      <c r="I5435" s="1" t="str">
        <f t="array" ref="I5435">_xlfn.XLOOKUP(G5435,Movies_data!$A$1:$A$41,Movies_data!$D$1:$D$41,"not found")</f>
        <v>Drama</v>
      </c>
      <c r="J5435" s="1" t="str">
        <f t="array" ref="J5435">_xlfn.XLOOKUP(G5435,Movies_data!$A$1:$A$41,Movies_data!$C$1:$C$41,"not found")</f>
        <v>Tamil</v>
      </c>
      <c r="K5435" s="1">
        <f t="array" ref="K5435">_xlfn.XLOOKUP(G5435,Movies_data!$A$1:$A$41,Movies_data!$H$1:$H$41,"Not Found")</f>
        <v>7.3</v>
      </c>
      <c r="L5435" s="1" t="str">
        <f t="array" ref="L5435">_xlfn.XLOOKUP(A5435,Booking_data!$A$1:$A$6001,Booking_data!$E$1:$E$6001,"not Found")</f>
        <v>C011</v>
      </c>
      <c r="M5435" s="1" t="str">
        <f t="array" ref="M5435">_xlfn.XLOOKUP(L5435,Cinemas_data!$A$1:$A$49,Cinemas_data!$I$1:$I$49,"not Found")</f>
        <v>#NAME?</v>
      </c>
      <c r="N5435" s="1" t="str">
        <f t="array" ref="N5435">_xlfn.XLOOKUP(L5435,Cinemas_data!$A$1:$A$49,Cinemas_data!$C$1:$C$49,"not Found")</f>
        <v>Chennai</v>
      </c>
      <c r="O5435" s="1">
        <f t="array" ref="O5435">_xlfn.XLOOKUP(A5435,Booking_data!$A$1:$A$6001,Booking_data!$H$1:$H$6001,"not found")</f>
        <v>1</v>
      </c>
      <c r="P5435" s="1">
        <f t="array" ref="P5435">_xlfn.XLOOKUP(A5435,Booking_data!$A$1:$A$6001,Booking_data!$I$1:$I$6001,"not Found")</f>
        <v>420</v>
      </c>
      <c r="Q5435" s="1">
        <f t="shared" si="3"/>
        <v>420</v>
      </c>
      <c r="R5435" s="1" t="str">
        <f t="array" ref="R5435">_xlfn.XLOOKUP(A5435,Booking_data!$A$1:$A$6001,Booking_data!$L$1:$L$6001,"Not Found")</f>
        <v>Net Banking</v>
      </c>
      <c r="S5435" s="1">
        <f t="array" ref="S5435">_xlfn.XLOOKUP(A5435,Booking_data!$A$1:$A$6001,Booking_data!$N$1:$N$6001,"not Found")</f>
        <v>46</v>
      </c>
      <c r="T5435" s="1" t="str">
        <f t="array" ref="T5435">_xlfn.XLOOKUP(A5435,Booking_data!$A$1:$A$6001,Booking_data!$O$1:$O$6001,"Not Found")</f>
        <v>Male</v>
      </c>
      <c r="U5435" s="1" t="str">
        <f t="shared" si="4"/>
        <v>Above 45</v>
      </c>
      <c r="V5435" s="1" t="str">
        <f t="shared" si="5"/>
        <v>Low Booking</v>
      </c>
    </row>
    <row r="5436" ht="15.75" customHeight="1">
      <c r="A5436" s="1" t="s">
        <v>5750</v>
      </c>
      <c r="B5436" s="6">
        <v>46127.0</v>
      </c>
      <c r="C5436" s="6">
        <v>46129.0</v>
      </c>
      <c r="D5436" s="7">
        <v>0.7708333333333334</v>
      </c>
      <c r="E5436" s="1" t="str">
        <f t="shared" si="1"/>
        <v>Weekday</v>
      </c>
      <c r="F5436" s="1" t="str">
        <f t="shared" si="2"/>
        <v>Apr</v>
      </c>
      <c r="G5436" s="1" t="str">
        <f t="array" ref="G5436">_xlfn.XLOOKUP(A5436,Booking_data!$A$1:$A$6001,Booking_data!$D$1:$D$6001,"not found")</f>
        <v>M015</v>
      </c>
      <c r="H5436" s="1" t="str">
        <f t="array" ref="H5436">_xlfn.XLOOKUP(G5436,Movies_data!$A$1:$A$41,Movies_data!$B$1:$B$41,"not found")</f>
        <v>Kalki 2898 AD</v>
      </c>
      <c r="I5436" s="1" t="str">
        <f t="array" ref="I5436">_xlfn.XLOOKUP(G5436,Movies_data!$A$1:$A$41,Movies_data!$D$1:$D$41,"not found")</f>
        <v>Sci-Fi</v>
      </c>
      <c r="J5436" s="1" t="str">
        <f t="array" ref="J5436">_xlfn.XLOOKUP(G5436,Movies_data!$A$1:$A$41,Movies_data!$C$1:$C$41,"not found")</f>
        <v>Telugu</v>
      </c>
      <c r="K5436" s="1">
        <f t="array" ref="K5436">_xlfn.XLOOKUP(G5436,Movies_data!$A$1:$A$41,Movies_data!$H$1:$H$41,"Not Found")</f>
        <v>7</v>
      </c>
      <c r="L5436" s="1" t="str">
        <f t="array" ref="L5436">_xlfn.XLOOKUP(A5436,Booking_data!$A$1:$A$6001,Booking_data!$E$1:$E$6001,"not Found")</f>
        <v>C062</v>
      </c>
      <c r="M5436" s="1" t="str">
        <f t="array" ref="M5436">_xlfn.XLOOKUP(L5436,Cinemas_data!$A$1:$A$49,Cinemas_data!$I$1:$I$49,"not Found")</f>
        <v>#NAME?</v>
      </c>
      <c r="N5436" s="1" t="str">
        <f t="array" ref="N5436">_xlfn.XLOOKUP(L5436,Cinemas_data!$A$1:$A$49,Cinemas_data!$C$1:$C$49,"not Found")</f>
        <v>Mysuru</v>
      </c>
      <c r="O5436" s="1">
        <f t="array" ref="O5436">_xlfn.XLOOKUP(A5436,Booking_data!$A$1:$A$6001,Booking_data!$H$1:$H$6001,"not found")</f>
        <v>3</v>
      </c>
      <c r="P5436" s="1">
        <f t="array" ref="P5436">_xlfn.XLOOKUP(A5436,Booking_data!$A$1:$A$6001,Booking_data!$I$1:$I$6001,"not Found")</f>
        <v>240</v>
      </c>
      <c r="Q5436" s="1">
        <f t="shared" si="3"/>
        <v>720</v>
      </c>
      <c r="R5436" s="1" t="str">
        <f t="array" ref="R5436">_xlfn.XLOOKUP(A5436,Booking_data!$A$1:$A$6001,Booking_data!$L$1:$L$6001,"Not Found")</f>
        <v>Debit Card</v>
      </c>
      <c r="S5436" s="1">
        <f t="array" ref="S5436">_xlfn.XLOOKUP(A5436,Booking_data!$A$1:$A$6001,Booking_data!$N$1:$N$6001,"not Found")</f>
        <v>45</v>
      </c>
      <c r="T5436" s="1" t="str">
        <f t="array" ref="T5436">_xlfn.XLOOKUP(A5436,Booking_data!$A$1:$A$6001,Booking_data!$O$1:$O$6001,"Not Found")</f>
        <v>Male</v>
      </c>
      <c r="U5436" s="1" t="str">
        <f t="shared" si="4"/>
        <v>Above 45</v>
      </c>
      <c r="V5436" s="1" t="str">
        <f t="shared" si="5"/>
        <v>Medium Booking</v>
      </c>
    </row>
    <row r="5437" ht="15.75" customHeight="1">
      <c r="A5437" s="1" t="s">
        <v>5751</v>
      </c>
      <c r="B5437" s="6">
        <v>46039.0</v>
      </c>
      <c r="C5437" s="6">
        <v>46045.0</v>
      </c>
      <c r="D5437" s="7">
        <v>0.9375</v>
      </c>
      <c r="E5437" s="1" t="str">
        <f t="shared" si="1"/>
        <v>Weekend</v>
      </c>
      <c r="F5437" s="1" t="str">
        <f t="shared" si="2"/>
        <v>Jan</v>
      </c>
      <c r="G5437" s="1" t="str">
        <f t="array" ref="G5437">_xlfn.XLOOKUP(A5437,Booking_data!$A$1:$A$6001,Booking_data!$D$1:$D$6001,"not found")</f>
        <v>M004</v>
      </c>
      <c r="H5437" s="1" t="str">
        <f t="array" ref="H5437">_xlfn.XLOOKUP(G5437,Movies_data!$A$1:$A$41,Movies_data!$B$1:$B$41,"not found")</f>
        <v>Ponniyin Selvan I</v>
      </c>
      <c r="I5437" s="1" t="str">
        <f t="array" ref="I5437">_xlfn.XLOOKUP(G5437,Movies_data!$A$1:$A$41,Movies_data!$D$1:$D$41,"not found")</f>
        <v>Drama</v>
      </c>
      <c r="J5437" s="1" t="str">
        <f t="array" ref="J5437">_xlfn.XLOOKUP(G5437,Movies_data!$A$1:$A$41,Movies_data!$C$1:$C$41,"not found")</f>
        <v>Tamil</v>
      </c>
      <c r="K5437" s="1">
        <f t="array" ref="K5437">_xlfn.XLOOKUP(G5437,Movies_data!$A$1:$A$41,Movies_data!$H$1:$H$41,"Not Found")</f>
        <v>7.6</v>
      </c>
      <c r="L5437" s="1" t="str">
        <f t="array" ref="L5437">_xlfn.XLOOKUP(A5437,Booking_data!$A$1:$A$6001,Booking_data!$E$1:$E$6001,"not Found")</f>
        <v>C132</v>
      </c>
      <c r="M5437" s="1" t="str">
        <f t="array" ref="M5437">_xlfn.XLOOKUP(L5437,Cinemas_data!$A$1:$A$49,Cinemas_data!$I$1:$I$49,"not Found")</f>
        <v>#NAME?</v>
      </c>
      <c r="N5437" s="1" t="str">
        <f t="array" ref="N5437">_xlfn.XLOOKUP(L5437,Cinemas_data!$A$1:$A$49,Cinemas_data!$C$1:$C$49,"not Found")</f>
        <v>Kolkata</v>
      </c>
      <c r="O5437" s="1">
        <f t="array" ref="O5437">_xlfn.XLOOKUP(A5437,Booking_data!$A$1:$A$6001,Booking_data!$H$1:$H$6001,"not found")</f>
        <v>5</v>
      </c>
      <c r="P5437" s="1">
        <f t="array" ref="P5437">_xlfn.XLOOKUP(A5437,Booking_data!$A$1:$A$6001,Booking_data!$I$1:$I$6001,"not Found")</f>
        <v>180</v>
      </c>
      <c r="Q5437" s="1">
        <f t="shared" si="3"/>
        <v>900</v>
      </c>
      <c r="R5437" s="1" t="str">
        <f t="array" ref="R5437">_xlfn.XLOOKUP(A5437,Booking_data!$A$1:$A$6001,Booking_data!$L$1:$L$6001,"Not Found")</f>
        <v>Debit Card</v>
      </c>
      <c r="S5437" s="1">
        <f t="array" ref="S5437">_xlfn.XLOOKUP(A5437,Booking_data!$A$1:$A$6001,Booking_data!$N$1:$N$6001,"not Found")</f>
        <v>40</v>
      </c>
      <c r="T5437" s="1" t="str">
        <f t="array" ref="T5437">_xlfn.XLOOKUP(A5437,Booking_data!$A$1:$A$6001,Booking_data!$O$1:$O$6001,"Not Found")</f>
        <v>Other</v>
      </c>
      <c r="U5437" s="1" t="str">
        <f t="shared" si="4"/>
        <v>Middle Age</v>
      </c>
      <c r="V5437" s="1" t="str">
        <f t="shared" si="5"/>
        <v>High Booking</v>
      </c>
    </row>
    <row r="5438" ht="15.75" customHeight="1">
      <c r="A5438" s="1" t="s">
        <v>5752</v>
      </c>
      <c r="B5438" s="6">
        <v>46109.0</v>
      </c>
      <c r="C5438" s="6">
        <v>46116.0</v>
      </c>
      <c r="D5438" s="7">
        <v>0.3958333333333333</v>
      </c>
      <c r="E5438" s="1" t="str">
        <f t="shared" si="1"/>
        <v>Weekend</v>
      </c>
      <c r="F5438" s="1" t="str">
        <f t="shared" si="2"/>
        <v>Mar</v>
      </c>
      <c r="G5438" s="1" t="str">
        <f t="array" ref="G5438">_xlfn.XLOOKUP(A5438,Booking_data!$A$1:$A$6001,Booking_data!$D$1:$D$6001,"not found")</f>
        <v>M011</v>
      </c>
      <c r="H5438" s="1" t="str">
        <f t="array" ref="H5438">_xlfn.XLOOKUP(G5438,Movies_data!$A$1:$A$41,Movies_data!$B$1:$B$41,"not found")</f>
        <v>Pushpa 2</v>
      </c>
      <c r="I5438" s="1" t="str">
        <f t="array" ref="I5438">_xlfn.XLOOKUP(G5438,Movies_data!$A$1:$A$41,Movies_data!$D$1:$D$41,"not found")</f>
        <v>Action</v>
      </c>
      <c r="J5438" s="1" t="str">
        <f t="array" ref="J5438">_xlfn.XLOOKUP(G5438,Movies_data!$A$1:$A$41,Movies_data!$C$1:$C$41,"not found")</f>
        <v>Telugu</v>
      </c>
      <c r="K5438" s="1">
        <f t="array" ref="K5438">_xlfn.XLOOKUP(G5438,Movies_data!$A$1:$A$41,Movies_data!$H$1:$H$41,"Not Found")</f>
        <v>6.1</v>
      </c>
      <c r="L5438" s="1" t="str">
        <f t="array" ref="L5438">_xlfn.XLOOKUP(A5438,Booking_data!$A$1:$A$6001,Booking_data!$E$1:$E$6001,"not Found")</f>
        <v>C151</v>
      </c>
      <c r="M5438" s="1" t="str">
        <f t="array" ref="M5438">_xlfn.XLOOKUP(L5438,Cinemas_data!$A$1:$A$49,Cinemas_data!$I$1:$I$49,"not Found")</f>
        <v>#NAME?</v>
      </c>
      <c r="N5438" s="1" t="str">
        <f t="array" ref="N5438">_xlfn.XLOOKUP(L5438,Cinemas_data!$A$1:$A$49,Cinemas_data!$C$1:$C$49,"not Found")</f>
        <v>Kochi</v>
      </c>
      <c r="O5438" s="1">
        <f t="array" ref="O5438">_xlfn.XLOOKUP(A5438,Booking_data!$A$1:$A$6001,Booking_data!$H$1:$H$6001,"not found")</f>
        <v>2</v>
      </c>
      <c r="P5438" s="1">
        <f t="array" ref="P5438">_xlfn.XLOOKUP(A5438,Booking_data!$A$1:$A$6001,Booking_data!$I$1:$I$6001,"not Found")</f>
        <v>460</v>
      </c>
      <c r="Q5438" s="1">
        <f t="shared" si="3"/>
        <v>920</v>
      </c>
      <c r="R5438" s="1" t="str">
        <f t="array" ref="R5438">_xlfn.XLOOKUP(A5438,Booking_data!$A$1:$A$6001,Booking_data!$L$1:$L$6001,"Not Found")</f>
        <v>Net Banking</v>
      </c>
      <c r="S5438" s="1">
        <f t="array" ref="S5438">_xlfn.XLOOKUP(A5438,Booking_data!$A$1:$A$6001,Booking_data!$N$1:$N$6001,"not Found")</f>
        <v>18</v>
      </c>
      <c r="T5438" s="1" t="str">
        <f t="array" ref="T5438">_xlfn.XLOOKUP(A5438,Booking_data!$A$1:$A$6001,Booking_data!$O$1:$O$6001,"Not Found")</f>
        <v>Female</v>
      </c>
      <c r="U5438" s="1" t="str">
        <f t="shared" si="4"/>
        <v>Youngster</v>
      </c>
      <c r="V5438" s="1" t="str">
        <f t="shared" si="5"/>
        <v>Low Booking</v>
      </c>
    </row>
    <row r="5439" ht="15.75" customHeight="1">
      <c r="A5439" s="1" t="s">
        <v>5753</v>
      </c>
      <c r="B5439" s="6">
        <v>46111.0</v>
      </c>
      <c r="C5439" s="6">
        <v>46114.0</v>
      </c>
      <c r="D5439" s="7">
        <v>0.8854166666666666</v>
      </c>
      <c r="E5439" s="1" t="str">
        <f t="shared" si="1"/>
        <v>Weekday</v>
      </c>
      <c r="F5439" s="1" t="str">
        <f t="shared" si="2"/>
        <v>Mar</v>
      </c>
      <c r="G5439" s="1" t="str">
        <f t="array" ref="G5439">_xlfn.XLOOKUP(A5439,Booking_data!$A$1:$A$6001,Booking_data!$D$1:$D$6001,"not found")</f>
        <v>M002</v>
      </c>
      <c r="H5439" s="1" t="str">
        <f t="array" ref="H5439">_xlfn.XLOOKUP(G5439,Movies_data!$A$1:$A$41,Movies_data!$B$1:$B$41,"not found")</f>
        <v>Jailer</v>
      </c>
      <c r="I5439" s="1" t="str">
        <f t="array" ref="I5439">_xlfn.XLOOKUP(G5439,Movies_data!$A$1:$A$41,Movies_data!$D$1:$D$41,"not found")</f>
        <v>Action</v>
      </c>
      <c r="J5439" s="1" t="str">
        <f t="array" ref="J5439">_xlfn.XLOOKUP(G5439,Movies_data!$A$1:$A$41,Movies_data!$C$1:$C$41,"not found")</f>
        <v>Tamil</v>
      </c>
      <c r="K5439" s="1">
        <f t="array" ref="K5439">_xlfn.XLOOKUP(G5439,Movies_data!$A$1:$A$41,Movies_data!$H$1:$H$41,"Not Found")</f>
        <v>7.1</v>
      </c>
      <c r="L5439" s="1" t="str">
        <f t="array" ref="L5439">_xlfn.XLOOKUP(A5439,Booking_data!$A$1:$A$6001,Booking_data!$E$1:$E$6001,"not Found")</f>
        <v>C151</v>
      </c>
      <c r="M5439" s="1" t="str">
        <f t="array" ref="M5439">_xlfn.XLOOKUP(L5439,Cinemas_data!$A$1:$A$49,Cinemas_data!$I$1:$I$49,"not Found")</f>
        <v>#NAME?</v>
      </c>
      <c r="N5439" s="1" t="str">
        <f t="array" ref="N5439">_xlfn.XLOOKUP(L5439,Cinemas_data!$A$1:$A$49,Cinemas_data!$C$1:$C$49,"not Found")</f>
        <v>Kochi</v>
      </c>
      <c r="O5439" s="1">
        <f t="array" ref="O5439">_xlfn.XLOOKUP(A5439,Booking_data!$A$1:$A$6001,Booking_data!$H$1:$H$6001,"not found")</f>
        <v>1</v>
      </c>
      <c r="P5439" s="1">
        <f t="array" ref="P5439">_xlfn.XLOOKUP(A5439,Booking_data!$A$1:$A$6001,Booking_data!$I$1:$I$6001,"not Found")</f>
        <v>280</v>
      </c>
      <c r="Q5439" s="1">
        <f t="shared" si="3"/>
        <v>280</v>
      </c>
      <c r="R5439" s="1" t="str">
        <f t="array" ref="R5439">_xlfn.XLOOKUP(A5439,Booking_data!$A$1:$A$6001,Booking_data!$L$1:$L$6001,"Not Found")</f>
        <v>Wallet</v>
      </c>
      <c r="S5439" s="1">
        <f t="array" ref="S5439">_xlfn.XLOOKUP(A5439,Booking_data!$A$1:$A$6001,Booking_data!$N$1:$N$6001,"not Found")</f>
        <v>58</v>
      </c>
      <c r="T5439" s="1" t="str">
        <f t="array" ref="T5439">_xlfn.XLOOKUP(A5439,Booking_data!$A$1:$A$6001,Booking_data!$O$1:$O$6001,"Not Found")</f>
        <v>Female</v>
      </c>
      <c r="U5439" s="1" t="str">
        <f t="shared" si="4"/>
        <v>Above 45</v>
      </c>
      <c r="V5439" s="1" t="str">
        <f t="shared" si="5"/>
        <v>Low Booking</v>
      </c>
    </row>
    <row r="5440" ht="15.75" customHeight="1">
      <c r="A5440" s="1" t="s">
        <v>5754</v>
      </c>
      <c r="B5440" s="6">
        <v>46192.0</v>
      </c>
      <c r="C5440" s="6">
        <v>46199.0</v>
      </c>
      <c r="D5440" s="7">
        <v>0.53125</v>
      </c>
      <c r="E5440" s="1" t="str">
        <f t="shared" si="1"/>
        <v>Weekday</v>
      </c>
      <c r="F5440" s="1" t="str">
        <f t="shared" si="2"/>
        <v>Jun</v>
      </c>
      <c r="G5440" s="1" t="str">
        <f t="array" ref="G5440">_xlfn.XLOOKUP(A5440,Booking_data!$A$1:$A$6001,Booking_data!$D$1:$D$6001,"not found")</f>
        <v>M033</v>
      </c>
      <c r="H5440" s="1" t="str">
        <f t="array" ref="H5440">_xlfn.XLOOKUP(G5440,Movies_data!$A$1:$A$41,Movies_data!$B$1:$B$41,"not found")</f>
        <v>Lucifer</v>
      </c>
      <c r="I5440" s="1" t="str">
        <f t="array" ref="I5440">_xlfn.XLOOKUP(G5440,Movies_data!$A$1:$A$41,Movies_data!$D$1:$D$41,"not found")</f>
        <v>Action</v>
      </c>
      <c r="J5440" s="1" t="str">
        <f t="array" ref="J5440">_xlfn.XLOOKUP(G5440,Movies_data!$A$1:$A$41,Movies_data!$C$1:$C$41,"not found")</f>
        <v>Malayalam</v>
      </c>
      <c r="K5440" s="1">
        <f t="array" ref="K5440">_xlfn.XLOOKUP(G5440,Movies_data!$A$1:$A$41,Movies_data!$H$1:$H$41,"Not Found")</f>
        <v>7.5</v>
      </c>
      <c r="L5440" s="1" t="str">
        <f t="array" ref="L5440">_xlfn.XLOOKUP(A5440,Booking_data!$A$1:$A$6001,Booking_data!$E$1:$E$6001,"not Found")</f>
        <v>C111</v>
      </c>
      <c r="M5440" s="1" t="str">
        <f t="array" ref="M5440">_xlfn.XLOOKUP(L5440,Cinemas_data!$A$1:$A$49,Cinemas_data!$I$1:$I$49,"not Found")</f>
        <v>#NAME?</v>
      </c>
      <c r="N5440" s="1" t="str">
        <f t="array" ref="N5440">_xlfn.XLOOKUP(L5440,Cinemas_data!$A$1:$A$49,Cinemas_data!$C$1:$C$49,"not Found")</f>
        <v>Delhi</v>
      </c>
      <c r="O5440" s="1">
        <f t="array" ref="O5440">_xlfn.XLOOKUP(A5440,Booking_data!$A$1:$A$6001,Booking_data!$H$1:$H$6001,"not found")</f>
        <v>3</v>
      </c>
      <c r="P5440" s="1">
        <f t="array" ref="P5440">_xlfn.XLOOKUP(A5440,Booking_data!$A$1:$A$6001,Booking_data!$I$1:$I$6001,"not Found")</f>
        <v>180</v>
      </c>
      <c r="Q5440" s="1">
        <f t="shared" si="3"/>
        <v>540</v>
      </c>
      <c r="R5440" s="1" t="str">
        <f t="array" ref="R5440">_xlfn.XLOOKUP(A5440,Booking_data!$A$1:$A$6001,Booking_data!$L$1:$L$6001,"Not Found")</f>
        <v>Credit Card</v>
      </c>
      <c r="S5440" s="1">
        <f t="array" ref="S5440">_xlfn.XLOOKUP(A5440,Booking_data!$A$1:$A$6001,Booking_data!$N$1:$N$6001,"not Found")</f>
        <v>59</v>
      </c>
      <c r="T5440" s="1" t="str">
        <f t="array" ref="T5440">_xlfn.XLOOKUP(A5440,Booking_data!$A$1:$A$6001,Booking_data!$O$1:$O$6001,"Not Found")</f>
        <v>Male</v>
      </c>
      <c r="U5440" s="1" t="str">
        <f t="shared" si="4"/>
        <v>Above 45</v>
      </c>
      <c r="V5440" s="1" t="str">
        <f t="shared" si="5"/>
        <v>Medium Booking</v>
      </c>
    </row>
    <row r="5441" ht="15.75" customHeight="1">
      <c r="A5441" s="1" t="s">
        <v>5755</v>
      </c>
      <c r="B5441" s="6">
        <v>46087.0</v>
      </c>
      <c r="C5441" s="6">
        <v>46089.0</v>
      </c>
      <c r="D5441" s="7">
        <v>0.7708333333333334</v>
      </c>
      <c r="E5441" s="1" t="str">
        <f t="shared" si="1"/>
        <v>Weekday</v>
      </c>
      <c r="F5441" s="1" t="str">
        <f t="shared" si="2"/>
        <v>Mar</v>
      </c>
      <c r="G5441" s="1" t="str">
        <f t="array" ref="G5441">_xlfn.XLOOKUP(A5441,Booking_data!$A$1:$A$6001,Booking_data!$D$1:$D$6001,"not found")</f>
        <v>M007</v>
      </c>
      <c r="H5441" s="1" t="str">
        <f t="array" ref="H5441">_xlfn.XLOOKUP(G5441,Movies_data!$A$1:$A$41,Movies_data!$B$1:$B$41,"not found")</f>
        <v>Good Night</v>
      </c>
      <c r="I5441" s="1" t="str">
        <f t="array" ref="I5441">_xlfn.XLOOKUP(G5441,Movies_data!$A$1:$A$41,Movies_data!$D$1:$D$41,"not found")</f>
        <v>Comedy</v>
      </c>
      <c r="J5441" s="1" t="str">
        <f t="array" ref="J5441">_xlfn.XLOOKUP(G5441,Movies_data!$A$1:$A$41,Movies_data!$C$1:$C$41,"not found")</f>
        <v>Tamil</v>
      </c>
      <c r="K5441" s="1">
        <f t="array" ref="K5441">_xlfn.XLOOKUP(G5441,Movies_data!$A$1:$A$41,Movies_data!$H$1:$H$41,"Not Found")</f>
        <v>8</v>
      </c>
      <c r="L5441" s="1" t="str">
        <f t="array" ref="L5441">_xlfn.XLOOKUP(A5441,Booking_data!$A$1:$A$6001,Booking_data!$E$1:$E$6001,"not Found")</f>
        <v>C041</v>
      </c>
      <c r="M5441" s="1" t="str">
        <f t="array" ref="M5441">_xlfn.XLOOKUP(L5441,Cinemas_data!$A$1:$A$49,Cinemas_data!$I$1:$I$49,"not Found")</f>
        <v>#NAME?</v>
      </c>
      <c r="N5441" s="1" t="str">
        <f t="array" ref="N5441">_xlfn.XLOOKUP(L5441,Cinemas_data!$A$1:$A$49,Cinemas_data!$C$1:$C$49,"not Found")</f>
        <v>Salem</v>
      </c>
      <c r="O5441" s="1">
        <f t="array" ref="O5441">_xlfn.XLOOKUP(A5441,Booking_data!$A$1:$A$6001,Booking_data!$H$1:$H$6001,"not found")</f>
        <v>3</v>
      </c>
      <c r="P5441" s="1">
        <f t="array" ref="P5441">_xlfn.XLOOKUP(A5441,Booking_data!$A$1:$A$6001,Booking_data!$I$1:$I$6001,"not Found")</f>
        <v>340</v>
      </c>
      <c r="Q5441" s="1">
        <f t="shared" si="3"/>
        <v>1020</v>
      </c>
      <c r="R5441" s="1" t="str">
        <f t="array" ref="R5441">_xlfn.XLOOKUP(A5441,Booking_data!$A$1:$A$6001,Booking_data!$L$1:$L$6001,"Not Found")</f>
        <v>Net Banking</v>
      </c>
      <c r="S5441" s="1">
        <f t="array" ref="S5441">_xlfn.XLOOKUP(A5441,Booking_data!$A$1:$A$6001,Booking_data!$N$1:$N$6001,"not Found")</f>
        <v>20</v>
      </c>
      <c r="T5441" s="1" t="str">
        <f t="array" ref="T5441">_xlfn.XLOOKUP(A5441,Booking_data!$A$1:$A$6001,Booking_data!$O$1:$O$6001,"Not Found")</f>
        <v>Other</v>
      </c>
      <c r="U5441" s="1" t="str">
        <f t="shared" si="4"/>
        <v>Youngster</v>
      </c>
      <c r="V5441" s="1" t="str">
        <f t="shared" si="5"/>
        <v>Medium Booking</v>
      </c>
    </row>
    <row r="5442" ht="15.75" customHeight="1">
      <c r="A5442" s="1" t="s">
        <v>5756</v>
      </c>
      <c r="B5442" s="6">
        <v>46199.0</v>
      </c>
      <c r="C5442" s="6">
        <v>46200.0</v>
      </c>
      <c r="D5442" s="7">
        <v>0.6458333333333334</v>
      </c>
      <c r="E5442" s="1" t="str">
        <f t="shared" si="1"/>
        <v>Weekday</v>
      </c>
      <c r="F5442" s="1" t="str">
        <f t="shared" si="2"/>
        <v>Jun</v>
      </c>
      <c r="G5442" s="1" t="str">
        <f t="array" ref="G5442">_xlfn.XLOOKUP(A5442,Booking_data!$A$1:$A$6001,Booking_data!$D$1:$D$6001,"not found")</f>
        <v>M018</v>
      </c>
      <c r="H5442" s="1" t="str">
        <f t="array" ref="H5442">_xlfn.XLOOKUP(G5442,Movies_data!$A$1:$A$41,Movies_data!$B$1:$B$41,"not found")</f>
        <v>Sita Ramam</v>
      </c>
      <c r="I5442" s="1" t="str">
        <f t="array" ref="I5442">_xlfn.XLOOKUP(G5442,Movies_data!$A$1:$A$41,Movies_data!$D$1:$D$41,"not found")</f>
        <v>Romance</v>
      </c>
      <c r="J5442" s="1" t="str">
        <f t="array" ref="J5442">_xlfn.XLOOKUP(G5442,Movies_data!$A$1:$A$41,Movies_data!$C$1:$C$41,"not found")</f>
        <v>Telugu</v>
      </c>
      <c r="K5442" s="1">
        <f t="array" ref="K5442">_xlfn.XLOOKUP(G5442,Movies_data!$A$1:$A$41,Movies_data!$H$1:$H$41,"Not Found")</f>
        <v>8.5</v>
      </c>
      <c r="L5442" s="1" t="str">
        <f t="array" ref="L5442">_xlfn.XLOOKUP(A5442,Booking_data!$A$1:$A$6001,Booking_data!$E$1:$E$6001,"not Found")</f>
        <v>C121</v>
      </c>
      <c r="M5442" s="1" t="str">
        <f t="array" ref="M5442">_xlfn.XLOOKUP(L5442,Cinemas_data!$A$1:$A$49,Cinemas_data!$I$1:$I$49,"not Found")</f>
        <v>#NAME?</v>
      </c>
      <c r="N5442" s="1" t="str">
        <f t="array" ref="N5442">_xlfn.XLOOKUP(L5442,Cinemas_data!$A$1:$A$49,Cinemas_data!$C$1:$C$49,"not Found")</f>
        <v>Noida</v>
      </c>
      <c r="O5442" s="1">
        <f t="array" ref="O5442">_xlfn.XLOOKUP(A5442,Booking_data!$A$1:$A$6001,Booking_data!$H$1:$H$6001,"not found")</f>
        <v>4</v>
      </c>
      <c r="P5442" s="1">
        <f t="array" ref="P5442">_xlfn.XLOOKUP(A5442,Booking_data!$A$1:$A$6001,Booking_data!$I$1:$I$6001,"not Found")</f>
        <v>420</v>
      </c>
      <c r="Q5442" s="1">
        <f t="shared" si="3"/>
        <v>1680</v>
      </c>
      <c r="R5442" s="1" t="str">
        <f t="array" ref="R5442">_xlfn.XLOOKUP(A5442,Booking_data!$A$1:$A$6001,Booking_data!$L$1:$L$6001,"Not Found")</f>
        <v>Debit Card</v>
      </c>
      <c r="S5442" s="1">
        <f t="array" ref="S5442">_xlfn.XLOOKUP(A5442,Booking_data!$A$1:$A$6001,Booking_data!$N$1:$N$6001,"not Found")</f>
        <v>39</v>
      </c>
      <c r="T5442" s="1" t="str">
        <f t="array" ref="T5442">_xlfn.XLOOKUP(A5442,Booking_data!$A$1:$A$6001,Booking_data!$O$1:$O$6001,"Not Found")</f>
        <v>Other</v>
      </c>
      <c r="U5442" s="1" t="str">
        <f t="shared" si="4"/>
        <v>Middle Age</v>
      </c>
      <c r="V5442" s="1" t="str">
        <f t="shared" si="5"/>
        <v>Medium Booking</v>
      </c>
    </row>
    <row r="5443" ht="15.75" customHeight="1">
      <c r="A5443" s="1" t="s">
        <v>5757</v>
      </c>
      <c r="B5443" s="6">
        <v>46150.0</v>
      </c>
      <c r="C5443" s="6">
        <v>46151.0</v>
      </c>
      <c r="D5443" s="7">
        <v>0.6458333333333334</v>
      </c>
      <c r="E5443" s="1" t="str">
        <f t="shared" si="1"/>
        <v>Weekday</v>
      </c>
      <c r="F5443" s="1" t="str">
        <f t="shared" si="2"/>
        <v>May</v>
      </c>
      <c r="G5443" s="1" t="str">
        <f t="array" ref="G5443">_xlfn.XLOOKUP(A5443,Booking_data!$A$1:$A$6001,Booking_data!$D$1:$D$6001,"not found")</f>
        <v>M004</v>
      </c>
      <c r="H5443" s="1" t="str">
        <f t="array" ref="H5443">_xlfn.XLOOKUP(G5443,Movies_data!$A$1:$A$41,Movies_data!$B$1:$B$41,"not found")</f>
        <v>Ponniyin Selvan I</v>
      </c>
      <c r="I5443" s="1" t="str">
        <f t="array" ref="I5443">_xlfn.XLOOKUP(G5443,Movies_data!$A$1:$A$41,Movies_data!$D$1:$D$41,"not found")</f>
        <v>Drama</v>
      </c>
      <c r="J5443" s="1" t="str">
        <f t="array" ref="J5443">_xlfn.XLOOKUP(G5443,Movies_data!$A$1:$A$41,Movies_data!$C$1:$C$41,"not found")</f>
        <v>Tamil</v>
      </c>
      <c r="K5443" s="1">
        <f t="array" ref="K5443">_xlfn.XLOOKUP(G5443,Movies_data!$A$1:$A$41,Movies_data!$H$1:$H$41,"Not Found")</f>
        <v>7.6</v>
      </c>
      <c r="L5443" s="1" t="str">
        <f t="array" ref="L5443">_xlfn.XLOOKUP(A5443,Booking_data!$A$1:$A$6001,Booking_data!$E$1:$E$6001,"not Found")</f>
        <v>C123</v>
      </c>
      <c r="M5443" s="1" t="str">
        <f t="array" ref="M5443">_xlfn.XLOOKUP(L5443,Cinemas_data!$A$1:$A$49,Cinemas_data!$I$1:$I$49,"not Found")</f>
        <v>#NAME?</v>
      </c>
      <c r="N5443" s="1" t="str">
        <f t="array" ref="N5443">_xlfn.XLOOKUP(L5443,Cinemas_data!$A$1:$A$49,Cinemas_data!$C$1:$C$49,"not Found")</f>
        <v>Noida</v>
      </c>
      <c r="O5443" s="1">
        <f t="array" ref="O5443">_xlfn.XLOOKUP(A5443,Booking_data!$A$1:$A$6001,Booking_data!$H$1:$H$6001,"not found")</f>
        <v>1</v>
      </c>
      <c r="P5443" s="1">
        <f t="array" ref="P5443">_xlfn.XLOOKUP(A5443,Booking_data!$A$1:$A$6001,Booking_data!$I$1:$I$6001,"not Found")</f>
        <v>220</v>
      </c>
      <c r="Q5443" s="1">
        <f t="shared" si="3"/>
        <v>220</v>
      </c>
      <c r="R5443" s="1" t="str">
        <f t="array" ref="R5443">_xlfn.XLOOKUP(A5443,Booking_data!$A$1:$A$6001,Booking_data!$L$1:$L$6001,"Not Found")</f>
        <v>Wallet</v>
      </c>
      <c r="S5443" s="1">
        <f t="array" ref="S5443">_xlfn.XLOOKUP(A5443,Booking_data!$A$1:$A$6001,Booking_data!$N$1:$N$6001,"not Found")</f>
        <v>21</v>
      </c>
      <c r="T5443" s="1" t="str">
        <f t="array" ref="T5443">_xlfn.XLOOKUP(A5443,Booking_data!$A$1:$A$6001,Booking_data!$O$1:$O$6001,"Not Found")</f>
        <v>Female</v>
      </c>
      <c r="U5443" s="1" t="str">
        <f t="shared" si="4"/>
        <v>Youngster</v>
      </c>
      <c r="V5443" s="1" t="str">
        <f t="shared" si="5"/>
        <v>Low Booking</v>
      </c>
    </row>
    <row r="5444" ht="15.75" customHeight="1">
      <c r="A5444" s="1" t="s">
        <v>5758</v>
      </c>
      <c r="B5444" s="6">
        <v>46087.0</v>
      </c>
      <c r="C5444" s="6">
        <v>46088.0</v>
      </c>
      <c r="D5444" s="7">
        <v>0.6458333333333334</v>
      </c>
      <c r="E5444" s="1" t="str">
        <f t="shared" si="1"/>
        <v>Weekday</v>
      </c>
      <c r="F5444" s="1" t="str">
        <f t="shared" si="2"/>
        <v>Mar</v>
      </c>
      <c r="G5444" s="1" t="str">
        <f t="array" ref="G5444">_xlfn.XLOOKUP(A5444,Booking_data!$A$1:$A$6001,Booking_data!$D$1:$D$6001,"not found")</f>
        <v>M019</v>
      </c>
      <c r="H5444" s="1" t="str">
        <f t="array" ref="H5444">_xlfn.XLOOKUP(G5444,Movies_data!$A$1:$A$41,Movies_data!$B$1:$B$41,"not found")</f>
        <v>Animal</v>
      </c>
      <c r="I5444" s="1" t="str">
        <f t="array" ref="I5444">_xlfn.XLOOKUP(G5444,Movies_data!$A$1:$A$41,Movies_data!$D$1:$D$41,"not found")</f>
        <v>Drama</v>
      </c>
      <c r="J5444" s="1" t="str">
        <f t="array" ref="J5444">_xlfn.XLOOKUP(G5444,Movies_data!$A$1:$A$41,Movies_data!$C$1:$C$41,"not found")</f>
        <v>Hindi</v>
      </c>
      <c r="K5444" s="1">
        <f t="array" ref="K5444">_xlfn.XLOOKUP(G5444,Movies_data!$A$1:$A$41,Movies_data!$H$1:$H$41,"Not Found")</f>
        <v>6.1</v>
      </c>
      <c r="L5444" s="1" t="str">
        <f t="array" ref="L5444">_xlfn.XLOOKUP(A5444,Booking_data!$A$1:$A$6001,Booking_data!$E$1:$E$6001,"not Found")</f>
        <v>C032</v>
      </c>
      <c r="M5444" s="1" t="str">
        <f t="array" ref="M5444">_xlfn.XLOOKUP(L5444,Cinemas_data!$A$1:$A$49,Cinemas_data!$I$1:$I$49,"not Found")</f>
        <v>#NAME?</v>
      </c>
      <c r="N5444" s="1" t="str">
        <f t="array" ref="N5444">_xlfn.XLOOKUP(L5444,Cinemas_data!$A$1:$A$49,Cinemas_data!$C$1:$C$49,"not Found")</f>
        <v>Madurai</v>
      </c>
      <c r="O5444" s="1">
        <f t="array" ref="O5444">_xlfn.XLOOKUP(A5444,Booking_data!$A$1:$A$6001,Booking_data!$H$1:$H$6001,"not found")</f>
        <v>3</v>
      </c>
      <c r="P5444" s="1">
        <f t="array" ref="P5444">_xlfn.XLOOKUP(A5444,Booking_data!$A$1:$A$6001,Booking_data!$I$1:$I$6001,"not Found")</f>
        <v>340</v>
      </c>
      <c r="Q5444" s="1">
        <f t="shared" si="3"/>
        <v>1020</v>
      </c>
      <c r="R5444" s="1" t="str">
        <f t="array" ref="R5444">_xlfn.XLOOKUP(A5444,Booking_data!$A$1:$A$6001,Booking_data!$L$1:$L$6001,"Not Found")</f>
        <v>Wallet</v>
      </c>
      <c r="S5444" s="1">
        <f t="array" ref="S5444">_xlfn.XLOOKUP(A5444,Booking_data!$A$1:$A$6001,Booking_data!$N$1:$N$6001,"not Found")</f>
        <v>30</v>
      </c>
      <c r="T5444" s="1" t="str">
        <f t="array" ref="T5444">_xlfn.XLOOKUP(A5444,Booking_data!$A$1:$A$6001,Booking_data!$O$1:$O$6001,"Not Found")</f>
        <v>Female</v>
      </c>
      <c r="U5444" s="1" t="str">
        <f t="shared" si="4"/>
        <v>Middle Age</v>
      </c>
      <c r="V5444" s="1" t="str">
        <f t="shared" si="5"/>
        <v>Medium Booking</v>
      </c>
    </row>
    <row r="5445" ht="15.75" customHeight="1">
      <c r="A5445" s="1" t="s">
        <v>5759</v>
      </c>
      <c r="B5445" s="6">
        <v>46180.0</v>
      </c>
      <c r="C5445" s="6">
        <v>46186.0</v>
      </c>
      <c r="D5445" s="7">
        <v>0.9375</v>
      </c>
      <c r="E5445" s="1" t="str">
        <f t="shared" si="1"/>
        <v>Weekend</v>
      </c>
      <c r="F5445" s="1" t="str">
        <f t="shared" si="2"/>
        <v>Jun</v>
      </c>
      <c r="G5445" s="1" t="str">
        <f t="array" ref="G5445">_xlfn.XLOOKUP(A5445,Booking_data!$A$1:$A$6001,Booking_data!$D$1:$D$6001,"not found")</f>
        <v>M039</v>
      </c>
      <c r="H5445" s="1" t="str">
        <f t="array" ref="H5445">_xlfn.XLOOKUP(G5445,Movies_data!$A$1:$A$41,Movies_data!$B$1:$B$41,"not found")</f>
        <v>Dune: Part Two</v>
      </c>
      <c r="I5445" s="1" t="str">
        <f t="array" ref="I5445">_xlfn.XLOOKUP(G5445,Movies_data!$A$1:$A$41,Movies_data!$D$1:$D$41,"not found")</f>
        <v>Sci-Fi</v>
      </c>
      <c r="J5445" s="1" t="str">
        <f t="array" ref="J5445">_xlfn.XLOOKUP(G5445,Movies_data!$A$1:$A$41,Movies_data!$C$1:$C$41,"not found")</f>
        <v>English</v>
      </c>
      <c r="K5445" s="1">
        <f t="array" ref="K5445">_xlfn.XLOOKUP(G5445,Movies_data!$A$1:$A$41,Movies_data!$H$1:$H$41,"Not Found")</f>
        <v>8.5</v>
      </c>
      <c r="L5445" s="1" t="str">
        <f t="array" ref="L5445">_xlfn.XLOOKUP(A5445,Booking_data!$A$1:$A$6001,Booking_data!$E$1:$E$6001,"not Found")</f>
        <v>C051</v>
      </c>
      <c r="M5445" s="1" t="str">
        <f t="array" ref="M5445">_xlfn.XLOOKUP(L5445,Cinemas_data!$A$1:$A$49,Cinemas_data!$I$1:$I$49,"not Found")</f>
        <v>#NAME?</v>
      </c>
      <c r="N5445" s="1" t="str">
        <f t="array" ref="N5445">_xlfn.XLOOKUP(L5445,Cinemas_data!$A$1:$A$49,Cinemas_data!$C$1:$C$49,"not Found")</f>
        <v>Bengaluru</v>
      </c>
      <c r="O5445" s="1">
        <f t="array" ref="O5445">_xlfn.XLOOKUP(A5445,Booking_data!$A$1:$A$6001,Booking_data!$H$1:$H$6001,"not found")</f>
        <v>2</v>
      </c>
      <c r="P5445" s="1">
        <f t="array" ref="P5445">_xlfn.XLOOKUP(A5445,Booking_data!$A$1:$A$6001,Booking_data!$I$1:$I$6001,"not Found")</f>
        <v>280</v>
      </c>
      <c r="Q5445" s="1">
        <f t="shared" si="3"/>
        <v>560</v>
      </c>
      <c r="R5445" s="1" t="str">
        <f t="array" ref="R5445">_xlfn.XLOOKUP(A5445,Booking_data!$A$1:$A$6001,Booking_data!$L$1:$L$6001,"Not Found")</f>
        <v>Credit Card</v>
      </c>
      <c r="S5445" s="1">
        <f t="array" ref="S5445">_xlfn.XLOOKUP(A5445,Booking_data!$A$1:$A$6001,Booking_data!$N$1:$N$6001,"not Found")</f>
        <v>54</v>
      </c>
      <c r="T5445" s="1" t="str">
        <f t="array" ref="T5445">_xlfn.XLOOKUP(A5445,Booking_data!$A$1:$A$6001,Booking_data!$O$1:$O$6001,"Not Found")</f>
        <v>Other</v>
      </c>
      <c r="U5445" s="1" t="str">
        <f t="shared" si="4"/>
        <v>Above 45</v>
      </c>
      <c r="V5445" s="1" t="str">
        <f t="shared" si="5"/>
        <v>Low Booking</v>
      </c>
    </row>
    <row r="5446" ht="15.75" customHeight="1">
      <c r="A5446" s="1" t="s">
        <v>5760</v>
      </c>
      <c r="B5446" s="6">
        <v>46085.0</v>
      </c>
      <c r="C5446" s="6">
        <v>46088.0</v>
      </c>
      <c r="D5446" s="7">
        <v>0.3958333333333333</v>
      </c>
      <c r="E5446" s="1" t="str">
        <f t="shared" si="1"/>
        <v>Weekday</v>
      </c>
      <c r="F5446" s="1" t="str">
        <f t="shared" si="2"/>
        <v>Mar</v>
      </c>
      <c r="G5446" s="1" t="str">
        <f t="array" ref="G5446">_xlfn.XLOOKUP(A5446,Booking_data!$A$1:$A$6001,Booking_data!$D$1:$D$6001,"not found")</f>
        <v>M006</v>
      </c>
      <c r="H5446" s="1" t="str">
        <f t="array" ref="H5446">_xlfn.XLOOKUP(G5446,Movies_data!$A$1:$A$41,Movies_data!$B$1:$B$41,"not found")</f>
        <v>Maamannan</v>
      </c>
      <c r="I5446" s="1" t="str">
        <f t="array" ref="I5446">_xlfn.XLOOKUP(G5446,Movies_data!$A$1:$A$41,Movies_data!$D$1:$D$41,"not found")</f>
        <v>Drama</v>
      </c>
      <c r="J5446" s="1" t="str">
        <f t="array" ref="J5446">_xlfn.XLOOKUP(G5446,Movies_data!$A$1:$A$41,Movies_data!$C$1:$C$41,"not found")</f>
        <v>Tamil</v>
      </c>
      <c r="K5446" s="1">
        <f t="array" ref="K5446">_xlfn.XLOOKUP(G5446,Movies_data!$A$1:$A$41,Movies_data!$H$1:$H$41,"Not Found")</f>
        <v>7.3</v>
      </c>
      <c r="L5446" s="1" t="str">
        <f t="array" ref="L5446">_xlfn.XLOOKUP(A5446,Booking_data!$A$1:$A$6001,Booking_data!$E$1:$E$6001,"not Found")</f>
        <v>C152</v>
      </c>
      <c r="M5446" s="1" t="str">
        <f t="array" ref="M5446">_xlfn.XLOOKUP(L5446,Cinemas_data!$A$1:$A$49,Cinemas_data!$I$1:$I$49,"not Found")</f>
        <v>#NAME?</v>
      </c>
      <c r="N5446" s="1" t="str">
        <f t="array" ref="N5446">_xlfn.XLOOKUP(L5446,Cinemas_data!$A$1:$A$49,Cinemas_data!$C$1:$C$49,"not Found")</f>
        <v>Kochi</v>
      </c>
      <c r="O5446" s="1">
        <f t="array" ref="O5446">_xlfn.XLOOKUP(A5446,Booking_data!$A$1:$A$6001,Booking_data!$H$1:$H$6001,"not found")</f>
        <v>3</v>
      </c>
      <c r="P5446" s="1">
        <f t="array" ref="P5446">_xlfn.XLOOKUP(A5446,Booking_data!$A$1:$A$6001,Booking_data!$I$1:$I$6001,"not Found")</f>
        <v>440</v>
      </c>
      <c r="Q5446" s="1">
        <f t="shared" si="3"/>
        <v>1320</v>
      </c>
      <c r="R5446" s="1" t="str">
        <f t="array" ref="R5446">_xlfn.XLOOKUP(A5446,Booking_data!$A$1:$A$6001,Booking_data!$L$1:$L$6001,"Not Found")</f>
        <v>Wallet</v>
      </c>
      <c r="S5446" s="1">
        <f t="array" ref="S5446">_xlfn.XLOOKUP(A5446,Booking_data!$A$1:$A$6001,Booking_data!$N$1:$N$6001,"not Found")</f>
        <v>51</v>
      </c>
      <c r="T5446" s="1" t="str">
        <f t="array" ref="T5446">_xlfn.XLOOKUP(A5446,Booking_data!$A$1:$A$6001,Booking_data!$O$1:$O$6001,"Not Found")</f>
        <v>Male</v>
      </c>
      <c r="U5446" s="1" t="str">
        <f t="shared" si="4"/>
        <v>Above 45</v>
      </c>
      <c r="V5446" s="1" t="str">
        <f t="shared" si="5"/>
        <v>Medium Booking</v>
      </c>
    </row>
    <row r="5447" ht="15.75" customHeight="1">
      <c r="A5447" s="1" t="s">
        <v>5761</v>
      </c>
      <c r="B5447" s="6">
        <v>46168.0</v>
      </c>
      <c r="C5447" s="6">
        <v>46169.0</v>
      </c>
      <c r="D5447" s="7">
        <v>0.6458333333333334</v>
      </c>
      <c r="E5447" s="1" t="str">
        <f t="shared" si="1"/>
        <v>Weekday</v>
      </c>
      <c r="F5447" s="1" t="str">
        <f t="shared" si="2"/>
        <v>May</v>
      </c>
      <c r="G5447" s="1" t="str">
        <f t="array" ref="G5447">_xlfn.XLOOKUP(A5447,Booking_data!$A$1:$A$6001,Booking_data!$D$1:$D$6001,"not found")</f>
        <v>M008</v>
      </c>
      <c r="H5447" s="1" t="str">
        <f t="array" ref="H5447">_xlfn.XLOOKUP(G5447,Movies_data!$A$1:$A$41,Movies_data!$B$1:$B$41,"not found")</f>
        <v>Love Today</v>
      </c>
      <c r="I5447" s="1" t="str">
        <f t="array" ref="I5447">_xlfn.XLOOKUP(G5447,Movies_data!$A$1:$A$41,Movies_data!$D$1:$D$41,"not found")</f>
        <v>Romance</v>
      </c>
      <c r="J5447" s="1" t="str">
        <f t="array" ref="J5447">_xlfn.XLOOKUP(G5447,Movies_data!$A$1:$A$41,Movies_data!$C$1:$C$41,"not found")</f>
        <v>Tamil</v>
      </c>
      <c r="K5447" s="1">
        <f t="array" ref="K5447">_xlfn.XLOOKUP(G5447,Movies_data!$A$1:$A$41,Movies_data!$H$1:$H$41,"Not Found")</f>
        <v>7.4</v>
      </c>
      <c r="L5447" s="1" t="str">
        <f t="array" ref="L5447">_xlfn.XLOOKUP(A5447,Booking_data!$A$1:$A$6001,Booking_data!$E$1:$E$6001,"not Found")</f>
        <v>C121</v>
      </c>
      <c r="M5447" s="1" t="str">
        <f t="array" ref="M5447">_xlfn.XLOOKUP(L5447,Cinemas_data!$A$1:$A$49,Cinemas_data!$I$1:$I$49,"not Found")</f>
        <v>#NAME?</v>
      </c>
      <c r="N5447" s="1" t="str">
        <f t="array" ref="N5447">_xlfn.XLOOKUP(L5447,Cinemas_data!$A$1:$A$49,Cinemas_data!$C$1:$C$49,"not Found")</f>
        <v>Noida</v>
      </c>
      <c r="O5447" s="1">
        <f t="array" ref="O5447">_xlfn.XLOOKUP(A5447,Booking_data!$A$1:$A$6001,Booking_data!$H$1:$H$6001,"not found")</f>
        <v>1</v>
      </c>
      <c r="P5447" s="1">
        <f t="array" ref="P5447">_xlfn.XLOOKUP(A5447,Booking_data!$A$1:$A$6001,Booking_data!$I$1:$I$6001,"not Found")</f>
        <v>420</v>
      </c>
      <c r="Q5447" s="1">
        <f t="shared" si="3"/>
        <v>420</v>
      </c>
      <c r="R5447" s="1" t="str">
        <f t="array" ref="R5447">_xlfn.XLOOKUP(A5447,Booking_data!$A$1:$A$6001,Booking_data!$L$1:$L$6001,"Not Found")</f>
        <v>Net Banking</v>
      </c>
      <c r="S5447" s="1">
        <f t="array" ref="S5447">_xlfn.XLOOKUP(A5447,Booking_data!$A$1:$A$6001,Booking_data!$N$1:$N$6001,"not Found")</f>
        <v>40</v>
      </c>
      <c r="T5447" s="1" t="str">
        <f t="array" ref="T5447">_xlfn.XLOOKUP(A5447,Booking_data!$A$1:$A$6001,Booking_data!$O$1:$O$6001,"Not Found")</f>
        <v>Female</v>
      </c>
      <c r="U5447" s="1" t="str">
        <f t="shared" si="4"/>
        <v>Middle Age</v>
      </c>
      <c r="V5447" s="1" t="str">
        <f t="shared" si="5"/>
        <v>Low Booking</v>
      </c>
    </row>
    <row r="5448" ht="15.75" customHeight="1">
      <c r="A5448" s="1" t="s">
        <v>5762</v>
      </c>
      <c r="B5448" s="6">
        <v>46100.0</v>
      </c>
      <c r="C5448" s="6">
        <v>46102.0</v>
      </c>
      <c r="D5448" s="7">
        <v>0.7708333333333334</v>
      </c>
      <c r="E5448" s="1" t="str">
        <f t="shared" si="1"/>
        <v>Weekday</v>
      </c>
      <c r="F5448" s="1" t="str">
        <f t="shared" si="2"/>
        <v>Mar</v>
      </c>
      <c r="G5448" s="1" t="str">
        <f t="array" ref="G5448">_xlfn.XLOOKUP(A5448,Booking_data!$A$1:$A$6001,Booking_data!$D$1:$D$6001,"not found")</f>
        <v>M033</v>
      </c>
      <c r="H5448" s="1" t="str">
        <f t="array" ref="H5448">_xlfn.XLOOKUP(G5448,Movies_data!$A$1:$A$41,Movies_data!$B$1:$B$41,"not found")</f>
        <v>Lucifer</v>
      </c>
      <c r="I5448" s="1" t="str">
        <f t="array" ref="I5448">_xlfn.XLOOKUP(G5448,Movies_data!$A$1:$A$41,Movies_data!$D$1:$D$41,"not found")</f>
        <v>Action</v>
      </c>
      <c r="J5448" s="1" t="str">
        <f t="array" ref="J5448">_xlfn.XLOOKUP(G5448,Movies_data!$A$1:$A$41,Movies_data!$C$1:$C$41,"not found")</f>
        <v>Malayalam</v>
      </c>
      <c r="K5448" s="1">
        <f t="array" ref="K5448">_xlfn.XLOOKUP(G5448,Movies_data!$A$1:$A$41,Movies_data!$H$1:$H$41,"Not Found")</f>
        <v>7.5</v>
      </c>
      <c r="L5448" s="1" t="str">
        <f t="array" ref="L5448">_xlfn.XLOOKUP(A5448,Booking_data!$A$1:$A$6001,Booking_data!$E$1:$E$6001,"not Found")</f>
        <v>C043</v>
      </c>
      <c r="M5448" s="1" t="str">
        <f t="array" ref="M5448">_xlfn.XLOOKUP(L5448,Cinemas_data!$A$1:$A$49,Cinemas_data!$I$1:$I$49,"not Found")</f>
        <v>#NAME?</v>
      </c>
      <c r="N5448" s="1" t="str">
        <f t="array" ref="N5448">_xlfn.XLOOKUP(L5448,Cinemas_data!$A$1:$A$49,Cinemas_data!$C$1:$C$49,"not Found")</f>
        <v>Salem</v>
      </c>
      <c r="O5448" s="1">
        <f t="array" ref="O5448">_xlfn.XLOOKUP(A5448,Booking_data!$A$1:$A$6001,Booking_data!$H$1:$H$6001,"not found")</f>
        <v>2</v>
      </c>
      <c r="P5448" s="1">
        <f t="array" ref="P5448">_xlfn.XLOOKUP(A5448,Booking_data!$A$1:$A$6001,Booking_data!$I$1:$I$6001,"not Found")</f>
        <v>280</v>
      </c>
      <c r="Q5448" s="1">
        <f t="shared" si="3"/>
        <v>560</v>
      </c>
      <c r="R5448" s="1" t="str">
        <f t="array" ref="R5448">_xlfn.XLOOKUP(A5448,Booking_data!$A$1:$A$6001,Booking_data!$L$1:$L$6001,"Not Found")</f>
        <v>Debit Card</v>
      </c>
      <c r="S5448" s="1">
        <f t="array" ref="S5448">_xlfn.XLOOKUP(A5448,Booking_data!$A$1:$A$6001,Booking_data!$N$1:$N$6001,"not Found")</f>
        <v>36</v>
      </c>
      <c r="T5448" s="1" t="str">
        <f t="array" ref="T5448">_xlfn.XLOOKUP(A5448,Booking_data!$A$1:$A$6001,Booking_data!$O$1:$O$6001,"Not Found")</f>
        <v>Other</v>
      </c>
      <c r="U5448" s="1" t="str">
        <f t="shared" si="4"/>
        <v>Middle Age</v>
      </c>
      <c r="V5448" s="1" t="str">
        <f t="shared" si="5"/>
        <v>Low Booking</v>
      </c>
    </row>
    <row r="5449" ht="15.75" customHeight="1">
      <c r="A5449" s="1" t="s">
        <v>5763</v>
      </c>
      <c r="B5449" s="6">
        <v>46038.0</v>
      </c>
      <c r="C5449" s="6">
        <v>46042.0</v>
      </c>
      <c r="D5449" s="7">
        <v>0.3958333333333333</v>
      </c>
      <c r="E5449" s="1" t="str">
        <f t="shared" si="1"/>
        <v>Weekday</v>
      </c>
      <c r="F5449" s="1" t="str">
        <f t="shared" si="2"/>
        <v>Jan</v>
      </c>
      <c r="G5449" s="1" t="str">
        <f t="array" ref="G5449">_xlfn.XLOOKUP(A5449,Booking_data!$A$1:$A$6001,Booking_data!$D$1:$D$6001,"not found")</f>
        <v>M032</v>
      </c>
      <c r="H5449" s="1" t="str">
        <f t="array" ref="H5449">_xlfn.XLOOKUP(G5449,Movies_data!$A$1:$A$41,Movies_data!$B$1:$B$41,"not found")</f>
        <v>Premam</v>
      </c>
      <c r="I5449" s="1" t="str">
        <f t="array" ref="I5449">_xlfn.XLOOKUP(G5449,Movies_data!$A$1:$A$41,Movies_data!$D$1:$D$41,"not found")</f>
        <v>Romance</v>
      </c>
      <c r="J5449" s="1" t="str">
        <f t="array" ref="J5449">_xlfn.XLOOKUP(G5449,Movies_data!$A$1:$A$41,Movies_data!$C$1:$C$41,"not found")</f>
        <v>Malayalam</v>
      </c>
      <c r="K5449" s="1">
        <f t="array" ref="K5449">_xlfn.XLOOKUP(G5449,Movies_data!$A$1:$A$41,Movies_data!$H$1:$H$41,"Not Found")</f>
        <v>8.3</v>
      </c>
      <c r="L5449" s="1" t="str">
        <f t="array" ref="L5449">_xlfn.XLOOKUP(A5449,Booking_data!$A$1:$A$6001,Booking_data!$E$1:$E$6001,"not Found")</f>
        <v>C121</v>
      </c>
      <c r="M5449" s="1" t="str">
        <f t="array" ref="M5449">_xlfn.XLOOKUP(L5449,Cinemas_data!$A$1:$A$49,Cinemas_data!$I$1:$I$49,"not Found")</f>
        <v>#NAME?</v>
      </c>
      <c r="N5449" s="1" t="str">
        <f t="array" ref="N5449">_xlfn.XLOOKUP(L5449,Cinemas_data!$A$1:$A$49,Cinemas_data!$C$1:$C$49,"not Found")</f>
        <v>Noida</v>
      </c>
      <c r="O5449" s="1">
        <f t="array" ref="O5449">_xlfn.XLOOKUP(A5449,Booking_data!$A$1:$A$6001,Booking_data!$H$1:$H$6001,"not found")</f>
        <v>6</v>
      </c>
      <c r="P5449" s="1">
        <f t="array" ref="P5449">_xlfn.XLOOKUP(A5449,Booking_data!$A$1:$A$6001,Booking_data!$I$1:$I$6001,"not Found")</f>
        <v>240</v>
      </c>
      <c r="Q5449" s="1">
        <f t="shared" si="3"/>
        <v>1440</v>
      </c>
      <c r="R5449" s="1" t="str">
        <f t="array" ref="R5449">_xlfn.XLOOKUP(A5449,Booking_data!$A$1:$A$6001,Booking_data!$L$1:$L$6001,"Not Found")</f>
        <v>Credit Card</v>
      </c>
      <c r="S5449" s="1">
        <f t="array" ref="S5449">_xlfn.XLOOKUP(A5449,Booking_data!$A$1:$A$6001,Booking_data!$N$1:$N$6001,"not Found")</f>
        <v>57</v>
      </c>
      <c r="T5449" s="1" t="str">
        <f t="array" ref="T5449">_xlfn.XLOOKUP(A5449,Booking_data!$A$1:$A$6001,Booking_data!$O$1:$O$6001,"Not Found")</f>
        <v>Other</v>
      </c>
      <c r="U5449" s="1" t="str">
        <f t="shared" si="4"/>
        <v>Above 45</v>
      </c>
      <c r="V5449" s="1" t="str">
        <f t="shared" si="5"/>
        <v>High Booking</v>
      </c>
    </row>
    <row r="5450" ht="15.75" customHeight="1">
      <c r="A5450" s="1" t="s">
        <v>5764</v>
      </c>
      <c r="B5450" s="6">
        <v>46184.0</v>
      </c>
      <c r="C5450" s="6">
        <v>46188.0</v>
      </c>
      <c r="D5450" s="7">
        <v>0.53125</v>
      </c>
      <c r="E5450" s="1" t="str">
        <f t="shared" si="1"/>
        <v>Weekday</v>
      </c>
      <c r="F5450" s="1" t="str">
        <f t="shared" si="2"/>
        <v>Jun</v>
      </c>
      <c r="G5450" s="1" t="str">
        <f t="array" ref="G5450">_xlfn.XLOOKUP(A5450,Booking_data!$A$1:$A$6001,Booking_data!$D$1:$D$6001,"not found")</f>
        <v>M013</v>
      </c>
      <c r="H5450" s="1" t="str">
        <f t="array" ref="H5450">_xlfn.XLOOKUP(G5450,Movies_data!$A$1:$A$41,Movies_data!$B$1:$B$41,"not found")</f>
        <v>Salaar</v>
      </c>
      <c r="I5450" s="1" t="str">
        <f t="array" ref="I5450">_xlfn.XLOOKUP(G5450,Movies_data!$A$1:$A$41,Movies_data!$D$1:$D$41,"not found")</f>
        <v>Action</v>
      </c>
      <c r="J5450" s="1" t="str">
        <f t="array" ref="J5450">_xlfn.XLOOKUP(G5450,Movies_data!$A$1:$A$41,Movies_data!$C$1:$C$41,"not found")</f>
        <v>Telugu</v>
      </c>
      <c r="K5450" s="1">
        <f t="array" ref="K5450">_xlfn.XLOOKUP(G5450,Movies_data!$A$1:$A$41,Movies_data!$H$1:$H$41,"Not Found")</f>
        <v>6.5</v>
      </c>
      <c r="L5450" s="1" t="str">
        <f t="array" ref="L5450">_xlfn.XLOOKUP(A5450,Booking_data!$A$1:$A$6001,Booking_data!$E$1:$E$6001,"not Found")</f>
        <v>C052</v>
      </c>
      <c r="M5450" s="1" t="str">
        <f t="array" ref="M5450">_xlfn.XLOOKUP(L5450,Cinemas_data!$A$1:$A$49,Cinemas_data!$I$1:$I$49,"not Found")</f>
        <v>#NAME?</v>
      </c>
      <c r="N5450" s="1" t="str">
        <f t="array" ref="N5450">_xlfn.XLOOKUP(L5450,Cinemas_data!$A$1:$A$49,Cinemas_data!$C$1:$C$49,"not Found")</f>
        <v>Bengaluru</v>
      </c>
      <c r="O5450" s="1">
        <f t="array" ref="O5450">_xlfn.XLOOKUP(A5450,Booking_data!$A$1:$A$6001,Booking_data!$H$1:$H$6001,"not found")</f>
        <v>3</v>
      </c>
      <c r="P5450" s="1">
        <f t="array" ref="P5450">_xlfn.XLOOKUP(A5450,Booking_data!$A$1:$A$6001,Booking_data!$I$1:$I$6001,"not Found")</f>
        <v>200</v>
      </c>
      <c r="Q5450" s="1">
        <f t="shared" si="3"/>
        <v>600</v>
      </c>
      <c r="R5450" s="1" t="str">
        <f t="array" ref="R5450">_xlfn.XLOOKUP(A5450,Booking_data!$A$1:$A$6001,Booking_data!$L$1:$L$6001,"Not Found")</f>
        <v>UPI</v>
      </c>
      <c r="S5450" s="1">
        <f t="array" ref="S5450">_xlfn.XLOOKUP(A5450,Booking_data!$A$1:$A$6001,Booking_data!$N$1:$N$6001,"not Found")</f>
        <v>54</v>
      </c>
      <c r="T5450" s="1" t="str">
        <f t="array" ref="T5450">_xlfn.XLOOKUP(A5450,Booking_data!$A$1:$A$6001,Booking_data!$O$1:$O$6001,"Not Found")</f>
        <v>Female</v>
      </c>
      <c r="U5450" s="1" t="str">
        <f t="shared" si="4"/>
        <v>Above 45</v>
      </c>
      <c r="V5450" s="1" t="str">
        <f t="shared" si="5"/>
        <v>Medium Booking</v>
      </c>
    </row>
    <row r="5451" ht="15.75" customHeight="1">
      <c r="A5451" s="1" t="s">
        <v>5765</v>
      </c>
      <c r="B5451" s="6">
        <v>46033.0</v>
      </c>
      <c r="C5451" s="6">
        <v>46034.0</v>
      </c>
      <c r="D5451" s="7">
        <v>0.8854166666666666</v>
      </c>
      <c r="E5451" s="1" t="str">
        <f t="shared" si="1"/>
        <v>Weekend</v>
      </c>
      <c r="F5451" s="1" t="str">
        <f t="shared" si="2"/>
        <v>Jan</v>
      </c>
      <c r="G5451" s="1" t="str">
        <f t="array" ref="G5451">_xlfn.XLOOKUP(A5451,Booking_data!$A$1:$A$6001,Booking_data!$D$1:$D$6001,"not found")</f>
        <v>M007</v>
      </c>
      <c r="H5451" s="1" t="str">
        <f t="array" ref="H5451">_xlfn.XLOOKUP(G5451,Movies_data!$A$1:$A$41,Movies_data!$B$1:$B$41,"not found")</f>
        <v>Good Night</v>
      </c>
      <c r="I5451" s="1" t="str">
        <f t="array" ref="I5451">_xlfn.XLOOKUP(G5451,Movies_data!$A$1:$A$41,Movies_data!$D$1:$D$41,"not found")</f>
        <v>Comedy</v>
      </c>
      <c r="J5451" s="1" t="str">
        <f t="array" ref="J5451">_xlfn.XLOOKUP(G5451,Movies_data!$A$1:$A$41,Movies_data!$C$1:$C$41,"not found")</f>
        <v>Tamil</v>
      </c>
      <c r="K5451" s="1">
        <f t="array" ref="K5451">_xlfn.XLOOKUP(G5451,Movies_data!$A$1:$A$41,Movies_data!$H$1:$H$41,"Not Found")</f>
        <v>8</v>
      </c>
      <c r="L5451" s="1" t="str">
        <f t="array" ref="L5451">_xlfn.XLOOKUP(A5451,Booking_data!$A$1:$A$6001,Booking_data!$E$1:$E$6001,"not Found")</f>
        <v>C011</v>
      </c>
      <c r="M5451" s="1" t="str">
        <f t="array" ref="M5451">_xlfn.XLOOKUP(L5451,Cinemas_data!$A$1:$A$49,Cinemas_data!$I$1:$I$49,"not Found")</f>
        <v>#NAME?</v>
      </c>
      <c r="N5451" s="1" t="str">
        <f t="array" ref="N5451">_xlfn.XLOOKUP(L5451,Cinemas_data!$A$1:$A$49,Cinemas_data!$C$1:$C$49,"not Found")</f>
        <v>Chennai</v>
      </c>
      <c r="O5451" s="1">
        <f t="array" ref="O5451">_xlfn.XLOOKUP(A5451,Booking_data!$A$1:$A$6001,Booking_data!$H$1:$H$6001,"not found")</f>
        <v>6</v>
      </c>
      <c r="P5451" s="1">
        <f t="array" ref="P5451">_xlfn.XLOOKUP(A5451,Booking_data!$A$1:$A$6001,Booking_data!$I$1:$I$6001,"not Found")</f>
        <v>240</v>
      </c>
      <c r="Q5451" s="1">
        <f t="shared" si="3"/>
        <v>1440</v>
      </c>
      <c r="R5451" s="1" t="str">
        <f t="array" ref="R5451">_xlfn.XLOOKUP(A5451,Booking_data!$A$1:$A$6001,Booking_data!$L$1:$L$6001,"Not Found")</f>
        <v>Wallet</v>
      </c>
      <c r="S5451" s="1">
        <f t="array" ref="S5451">_xlfn.XLOOKUP(A5451,Booking_data!$A$1:$A$6001,Booking_data!$N$1:$N$6001,"not Found")</f>
        <v>35</v>
      </c>
      <c r="T5451" s="1" t="str">
        <f t="array" ref="T5451">_xlfn.XLOOKUP(A5451,Booking_data!$A$1:$A$6001,Booking_data!$O$1:$O$6001,"Not Found")</f>
        <v>Male</v>
      </c>
      <c r="U5451" s="1" t="str">
        <f t="shared" si="4"/>
        <v>Middle Age</v>
      </c>
      <c r="V5451" s="1" t="str">
        <f t="shared" si="5"/>
        <v>High Booking</v>
      </c>
    </row>
    <row r="5452" ht="15.75" customHeight="1">
      <c r="A5452" s="1" t="s">
        <v>5766</v>
      </c>
      <c r="B5452" s="6">
        <v>46175.0</v>
      </c>
      <c r="C5452" s="6">
        <v>46182.0</v>
      </c>
      <c r="D5452" s="7">
        <v>0.3958333333333333</v>
      </c>
      <c r="E5452" s="1" t="str">
        <f t="shared" si="1"/>
        <v>Weekday</v>
      </c>
      <c r="F5452" s="1" t="str">
        <f t="shared" si="2"/>
        <v>Jun</v>
      </c>
      <c r="G5452" s="1" t="str">
        <f t="array" ref="G5452">_xlfn.XLOOKUP(A5452,Booking_data!$A$1:$A$6001,Booking_data!$D$1:$D$6001,"not found")</f>
        <v>M001</v>
      </c>
      <c r="H5452" s="1" t="str">
        <f t="array" ref="H5452">_xlfn.XLOOKUP(G5452,Movies_data!$A$1:$A$41,Movies_data!$B$1:$B$41,"not found")</f>
        <v>Leo</v>
      </c>
      <c r="I5452" s="1" t="str">
        <f t="array" ref="I5452">_xlfn.XLOOKUP(G5452,Movies_data!$A$1:$A$41,Movies_data!$D$1:$D$41,"not found")</f>
        <v>Action</v>
      </c>
      <c r="J5452" s="1" t="str">
        <f t="array" ref="J5452">_xlfn.XLOOKUP(G5452,Movies_data!$A$1:$A$41,Movies_data!$C$1:$C$41,"not found")</f>
        <v>Tamil</v>
      </c>
      <c r="K5452" s="1">
        <f t="array" ref="K5452">_xlfn.XLOOKUP(G5452,Movies_data!$A$1:$A$41,Movies_data!$H$1:$H$41,"Not Found")</f>
        <v>8</v>
      </c>
      <c r="L5452" s="1" t="str">
        <f t="array" ref="L5452">_xlfn.XLOOKUP(A5452,Booking_data!$A$1:$A$6001,Booking_data!$E$1:$E$6001,"not Found")</f>
        <v>C081</v>
      </c>
      <c r="M5452" s="1" t="str">
        <f t="array" ref="M5452">_xlfn.XLOOKUP(L5452,Cinemas_data!$A$1:$A$49,Cinemas_data!$I$1:$I$49,"not Found")</f>
        <v>#NAME?</v>
      </c>
      <c r="N5452" s="1" t="str">
        <f t="array" ref="N5452">_xlfn.XLOOKUP(L5452,Cinemas_data!$A$1:$A$49,Cinemas_data!$C$1:$C$49,"not Found")</f>
        <v>Vijayawada</v>
      </c>
      <c r="O5452" s="1">
        <f t="array" ref="O5452">_xlfn.XLOOKUP(A5452,Booking_data!$A$1:$A$6001,Booking_data!$H$1:$H$6001,"not found")</f>
        <v>3</v>
      </c>
      <c r="P5452" s="1">
        <f t="array" ref="P5452">_xlfn.XLOOKUP(A5452,Booking_data!$A$1:$A$6001,Booking_data!$I$1:$I$6001,"not Found")</f>
        <v>280</v>
      </c>
      <c r="Q5452" s="1">
        <f t="shared" si="3"/>
        <v>840</v>
      </c>
      <c r="R5452" s="1" t="str">
        <f t="array" ref="R5452">_xlfn.XLOOKUP(A5452,Booking_data!$A$1:$A$6001,Booking_data!$L$1:$L$6001,"Not Found")</f>
        <v>UPI</v>
      </c>
      <c r="S5452" s="1">
        <f t="array" ref="S5452">_xlfn.XLOOKUP(A5452,Booking_data!$A$1:$A$6001,Booking_data!$N$1:$N$6001,"not Found")</f>
        <v>24</v>
      </c>
      <c r="T5452" s="1" t="str">
        <f t="array" ref="T5452">_xlfn.XLOOKUP(A5452,Booking_data!$A$1:$A$6001,Booking_data!$O$1:$O$6001,"Not Found")</f>
        <v>Other</v>
      </c>
      <c r="U5452" s="1" t="str">
        <f t="shared" si="4"/>
        <v>Youngster</v>
      </c>
      <c r="V5452" s="1" t="str">
        <f t="shared" si="5"/>
        <v>Medium Booking</v>
      </c>
    </row>
    <row r="5453" ht="15.75" customHeight="1">
      <c r="A5453" s="1" t="s">
        <v>5767</v>
      </c>
      <c r="B5453" s="6">
        <v>46147.0</v>
      </c>
      <c r="C5453" s="6">
        <v>46148.0</v>
      </c>
      <c r="D5453" s="7">
        <v>0.8854166666666666</v>
      </c>
      <c r="E5453" s="1" t="str">
        <f t="shared" si="1"/>
        <v>Weekday</v>
      </c>
      <c r="F5453" s="1" t="str">
        <f t="shared" si="2"/>
        <v>May</v>
      </c>
      <c r="G5453" s="1" t="str">
        <f t="array" ref="G5453">_xlfn.XLOOKUP(A5453,Booking_data!$A$1:$A$6001,Booking_data!$D$1:$D$6001,"not found")</f>
        <v>M039</v>
      </c>
      <c r="H5453" s="1" t="str">
        <f t="array" ref="H5453">_xlfn.XLOOKUP(G5453,Movies_data!$A$1:$A$41,Movies_data!$B$1:$B$41,"not found")</f>
        <v>Dune: Part Two</v>
      </c>
      <c r="I5453" s="1" t="str">
        <f t="array" ref="I5453">_xlfn.XLOOKUP(G5453,Movies_data!$A$1:$A$41,Movies_data!$D$1:$D$41,"not found")</f>
        <v>Sci-Fi</v>
      </c>
      <c r="J5453" s="1" t="str">
        <f t="array" ref="J5453">_xlfn.XLOOKUP(G5453,Movies_data!$A$1:$A$41,Movies_data!$C$1:$C$41,"not found")</f>
        <v>English</v>
      </c>
      <c r="K5453" s="1">
        <f t="array" ref="K5453">_xlfn.XLOOKUP(G5453,Movies_data!$A$1:$A$41,Movies_data!$H$1:$H$41,"Not Found")</f>
        <v>8.5</v>
      </c>
      <c r="L5453" s="1" t="str">
        <f t="array" ref="L5453">_xlfn.XLOOKUP(A5453,Booking_data!$A$1:$A$6001,Booking_data!$E$1:$E$6001,"not Found")</f>
        <v>C101</v>
      </c>
      <c r="M5453" s="1" t="str">
        <f t="array" ref="M5453">_xlfn.XLOOKUP(L5453,Cinemas_data!$A$1:$A$49,Cinemas_data!$I$1:$I$49,"not Found")</f>
        <v>#NAME?</v>
      </c>
      <c r="N5453" s="1" t="str">
        <f t="array" ref="N5453">_xlfn.XLOOKUP(L5453,Cinemas_data!$A$1:$A$49,Cinemas_data!$C$1:$C$49,"not Found")</f>
        <v>Pune</v>
      </c>
      <c r="O5453" s="1">
        <f t="array" ref="O5453">_xlfn.XLOOKUP(A5453,Booking_data!$A$1:$A$6001,Booking_data!$H$1:$H$6001,"not found")</f>
        <v>4</v>
      </c>
      <c r="P5453" s="1">
        <f t="array" ref="P5453">_xlfn.XLOOKUP(A5453,Booking_data!$A$1:$A$6001,Booking_data!$I$1:$I$6001,"not Found")</f>
        <v>180</v>
      </c>
      <c r="Q5453" s="1">
        <f t="shared" si="3"/>
        <v>720</v>
      </c>
      <c r="R5453" s="1" t="str">
        <f t="array" ref="R5453">_xlfn.XLOOKUP(A5453,Booking_data!$A$1:$A$6001,Booking_data!$L$1:$L$6001,"Not Found")</f>
        <v>UPI</v>
      </c>
      <c r="S5453" s="1">
        <f t="array" ref="S5453">_xlfn.XLOOKUP(A5453,Booking_data!$A$1:$A$6001,Booking_data!$N$1:$N$6001,"not Found")</f>
        <v>49</v>
      </c>
      <c r="T5453" s="1" t="str">
        <f t="array" ref="T5453">_xlfn.XLOOKUP(A5453,Booking_data!$A$1:$A$6001,Booking_data!$O$1:$O$6001,"Not Found")</f>
        <v>Other</v>
      </c>
      <c r="U5453" s="1" t="str">
        <f t="shared" si="4"/>
        <v>Above 45</v>
      </c>
      <c r="V5453" s="1" t="str">
        <f t="shared" si="5"/>
        <v>Medium Booking</v>
      </c>
    </row>
    <row r="5454" ht="15.75" customHeight="1">
      <c r="A5454" s="1" t="s">
        <v>5768</v>
      </c>
      <c r="B5454" s="6">
        <v>46086.0</v>
      </c>
      <c r="C5454" s="6">
        <v>46088.0</v>
      </c>
      <c r="D5454" s="7">
        <v>0.9375</v>
      </c>
      <c r="E5454" s="1" t="str">
        <f t="shared" si="1"/>
        <v>Weekday</v>
      </c>
      <c r="F5454" s="1" t="str">
        <f t="shared" si="2"/>
        <v>Mar</v>
      </c>
      <c r="G5454" s="1" t="str">
        <f t="array" ref="G5454">_xlfn.XLOOKUP(A5454,Booking_data!$A$1:$A$6001,Booking_data!$D$1:$D$6001,"not found")</f>
        <v>M004</v>
      </c>
      <c r="H5454" s="1" t="str">
        <f t="array" ref="H5454">_xlfn.XLOOKUP(G5454,Movies_data!$A$1:$A$41,Movies_data!$B$1:$B$41,"not found")</f>
        <v>Ponniyin Selvan I</v>
      </c>
      <c r="I5454" s="1" t="str">
        <f t="array" ref="I5454">_xlfn.XLOOKUP(G5454,Movies_data!$A$1:$A$41,Movies_data!$D$1:$D$41,"not found")</f>
        <v>Drama</v>
      </c>
      <c r="J5454" s="1" t="str">
        <f t="array" ref="J5454">_xlfn.XLOOKUP(G5454,Movies_data!$A$1:$A$41,Movies_data!$C$1:$C$41,"not found")</f>
        <v>Tamil</v>
      </c>
      <c r="K5454" s="1">
        <f t="array" ref="K5454">_xlfn.XLOOKUP(G5454,Movies_data!$A$1:$A$41,Movies_data!$H$1:$H$41,"Not Found")</f>
        <v>7.6</v>
      </c>
      <c r="L5454" s="1" t="str">
        <f t="array" ref="L5454">_xlfn.XLOOKUP(A5454,Booking_data!$A$1:$A$6001,Booking_data!$E$1:$E$6001,"not Found")</f>
        <v>C022</v>
      </c>
      <c r="M5454" s="1" t="str">
        <f t="array" ref="M5454">_xlfn.XLOOKUP(L5454,Cinemas_data!$A$1:$A$49,Cinemas_data!$I$1:$I$49,"not Found")</f>
        <v>#NAME?</v>
      </c>
      <c r="N5454" s="1" t="str">
        <f t="array" ref="N5454">_xlfn.XLOOKUP(L5454,Cinemas_data!$A$1:$A$49,Cinemas_data!$C$1:$C$49,"not Found")</f>
        <v>Coimbatore</v>
      </c>
      <c r="O5454" s="1">
        <f t="array" ref="O5454">_xlfn.XLOOKUP(A5454,Booking_data!$A$1:$A$6001,Booking_data!$H$1:$H$6001,"not found")</f>
        <v>2</v>
      </c>
      <c r="P5454" s="1">
        <f t="array" ref="P5454">_xlfn.XLOOKUP(A5454,Booking_data!$A$1:$A$6001,Booking_data!$I$1:$I$6001,"not Found")</f>
        <v>200</v>
      </c>
      <c r="Q5454" s="1">
        <f t="shared" si="3"/>
        <v>400</v>
      </c>
      <c r="R5454" s="1" t="str">
        <f t="array" ref="R5454">_xlfn.XLOOKUP(A5454,Booking_data!$A$1:$A$6001,Booking_data!$L$1:$L$6001,"Not Found")</f>
        <v>Wallet</v>
      </c>
      <c r="S5454" s="1">
        <f t="array" ref="S5454">_xlfn.XLOOKUP(A5454,Booking_data!$A$1:$A$6001,Booking_data!$N$1:$N$6001,"not Found")</f>
        <v>57</v>
      </c>
      <c r="T5454" s="1" t="str">
        <f t="array" ref="T5454">_xlfn.XLOOKUP(A5454,Booking_data!$A$1:$A$6001,Booking_data!$O$1:$O$6001,"Not Found")</f>
        <v>Female</v>
      </c>
      <c r="U5454" s="1" t="str">
        <f t="shared" si="4"/>
        <v>Above 45</v>
      </c>
      <c r="V5454" s="1" t="str">
        <f t="shared" si="5"/>
        <v>Low Booking</v>
      </c>
    </row>
    <row r="5455" ht="15.75" customHeight="1">
      <c r="A5455" s="1" t="s">
        <v>5769</v>
      </c>
      <c r="B5455" s="6">
        <v>46030.0</v>
      </c>
      <c r="C5455" s="6">
        <v>46037.0</v>
      </c>
      <c r="D5455" s="7">
        <v>0.53125</v>
      </c>
      <c r="E5455" s="1" t="str">
        <f t="shared" si="1"/>
        <v>Weekday</v>
      </c>
      <c r="F5455" s="1" t="str">
        <f t="shared" si="2"/>
        <v>Jan</v>
      </c>
      <c r="G5455" s="1" t="str">
        <f t="array" ref="G5455">_xlfn.XLOOKUP(A5455,Booking_data!$A$1:$A$6001,Booking_data!$D$1:$D$6001,"not found")</f>
        <v>M001</v>
      </c>
      <c r="H5455" s="1" t="str">
        <f t="array" ref="H5455">_xlfn.XLOOKUP(G5455,Movies_data!$A$1:$A$41,Movies_data!$B$1:$B$41,"not found")</f>
        <v>Leo</v>
      </c>
      <c r="I5455" s="1" t="str">
        <f t="array" ref="I5455">_xlfn.XLOOKUP(G5455,Movies_data!$A$1:$A$41,Movies_data!$D$1:$D$41,"not found")</f>
        <v>Action</v>
      </c>
      <c r="J5455" s="1" t="str">
        <f t="array" ref="J5455">_xlfn.XLOOKUP(G5455,Movies_data!$A$1:$A$41,Movies_data!$C$1:$C$41,"not found")</f>
        <v>Tamil</v>
      </c>
      <c r="K5455" s="1">
        <f t="array" ref="K5455">_xlfn.XLOOKUP(G5455,Movies_data!$A$1:$A$41,Movies_data!$H$1:$H$41,"Not Found")</f>
        <v>8</v>
      </c>
      <c r="L5455" s="1" t="str">
        <f t="array" ref="L5455">_xlfn.XLOOKUP(A5455,Booking_data!$A$1:$A$6001,Booking_data!$E$1:$E$6001,"not Found")</f>
        <v>C072</v>
      </c>
      <c r="M5455" s="1" t="str">
        <f t="array" ref="M5455">_xlfn.XLOOKUP(L5455,Cinemas_data!$A$1:$A$49,Cinemas_data!$I$1:$I$49,"not Found")</f>
        <v>#NAME?</v>
      </c>
      <c r="N5455" s="1" t="str">
        <f t="array" ref="N5455">_xlfn.XLOOKUP(L5455,Cinemas_data!$A$1:$A$49,Cinemas_data!$C$1:$C$49,"not Found")</f>
        <v>Hyderabad</v>
      </c>
      <c r="O5455" s="1">
        <f t="array" ref="O5455">_xlfn.XLOOKUP(A5455,Booking_data!$A$1:$A$6001,Booking_data!$H$1:$H$6001,"not found")</f>
        <v>4</v>
      </c>
      <c r="P5455" s="1">
        <f t="array" ref="P5455">_xlfn.XLOOKUP(A5455,Booking_data!$A$1:$A$6001,Booking_data!$I$1:$I$6001,"not Found")</f>
        <v>200</v>
      </c>
      <c r="Q5455" s="1">
        <f t="shared" si="3"/>
        <v>800</v>
      </c>
      <c r="R5455" s="1" t="str">
        <f t="array" ref="R5455">_xlfn.XLOOKUP(A5455,Booking_data!$A$1:$A$6001,Booking_data!$L$1:$L$6001,"Not Found")</f>
        <v>Debit Card</v>
      </c>
      <c r="S5455" s="1">
        <f t="array" ref="S5455">_xlfn.XLOOKUP(A5455,Booking_data!$A$1:$A$6001,Booking_data!$N$1:$N$6001,"not Found")</f>
        <v>49</v>
      </c>
      <c r="T5455" s="1" t="str">
        <f t="array" ref="T5455">_xlfn.XLOOKUP(A5455,Booking_data!$A$1:$A$6001,Booking_data!$O$1:$O$6001,"Not Found")</f>
        <v>Male</v>
      </c>
      <c r="U5455" s="1" t="str">
        <f t="shared" si="4"/>
        <v>Above 45</v>
      </c>
      <c r="V5455" s="1" t="str">
        <f t="shared" si="5"/>
        <v>Medium Booking</v>
      </c>
    </row>
    <row r="5456" ht="15.75" customHeight="1">
      <c r="A5456" s="1" t="s">
        <v>5770</v>
      </c>
      <c r="B5456" s="6">
        <v>46165.0</v>
      </c>
      <c r="C5456" s="6">
        <v>46170.0</v>
      </c>
      <c r="D5456" s="7">
        <v>0.8854166666666666</v>
      </c>
      <c r="E5456" s="1" t="str">
        <f t="shared" si="1"/>
        <v>Weekend</v>
      </c>
      <c r="F5456" s="1" t="str">
        <f t="shared" si="2"/>
        <v>May</v>
      </c>
      <c r="G5456" s="1" t="str">
        <f t="array" ref="G5456">_xlfn.XLOOKUP(A5456,Booking_data!$A$1:$A$6001,Booking_data!$D$1:$D$6001,"not found")</f>
        <v>M028</v>
      </c>
      <c r="H5456" s="1" t="str">
        <f t="array" ref="H5456">_xlfn.XLOOKUP(G5456,Movies_data!$A$1:$A$41,Movies_data!$B$1:$B$41,"not found")</f>
        <v>Kantara</v>
      </c>
      <c r="I5456" s="1" t="str">
        <f t="array" ref="I5456">_xlfn.XLOOKUP(G5456,Movies_data!$A$1:$A$41,Movies_data!$D$1:$D$41,"not found")</f>
        <v>Action</v>
      </c>
      <c r="J5456" s="1" t="str">
        <f t="array" ref="J5456">_xlfn.XLOOKUP(G5456,Movies_data!$A$1:$A$41,Movies_data!$C$1:$C$41,"not found")</f>
        <v>Kannada</v>
      </c>
      <c r="K5456" s="1">
        <f t="array" ref="K5456">_xlfn.XLOOKUP(G5456,Movies_data!$A$1:$A$41,Movies_data!$H$1:$H$41,"Not Found")</f>
        <v>8.2</v>
      </c>
      <c r="L5456" s="1" t="str">
        <f t="array" ref="L5456">_xlfn.XLOOKUP(A5456,Booking_data!$A$1:$A$6001,Booking_data!$E$1:$E$6001,"not Found")</f>
        <v>C151</v>
      </c>
      <c r="M5456" s="1" t="str">
        <f t="array" ref="M5456">_xlfn.XLOOKUP(L5456,Cinemas_data!$A$1:$A$49,Cinemas_data!$I$1:$I$49,"not Found")</f>
        <v>#NAME?</v>
      </c>
      <c r="N5456" s="1" t="str">
        <f t="array" ref="N5456">_xlfn.XLOOKUP(L5456,Cinemas_data!$A$1:$A$49,Cinemas_data!$C$1:$C$49,"not Found")</f>
        <v>Kochi</v>
      </c>
      <c r="O5456" s="1">
        <f t="array" ref="O5456">_xlfn.XLOOKUP(A5456,Booking_data!$A$1:$A$6001,Booking_data!$H$1:$H$6001,"not found")</f>
        <v>2</v>
      </c>
      <c r="P5456" s="1">
        <f t="array" ref="P5456">_xlfn.XLOOKUP(A5456,Booking_data!$A$1:$A$6001,Booking_data!$I$1:$I$6001,"not Found")</f>
        <v>280</v>
      </c>
      <c r="Q5456" s="1">
        <f t="shared" si="3"/>
        <v>560</v>
      </c>
      <c r="R5456" s="1" t="str">
        <f t="array" ref="R5456">_xlfn.XLOOKUP(A5456,Booking_data!$A$1:$A$6001,Booking_data!$L$1:$L$6001,"Not Found")</f>
        <v>UPI</v>
      </c>
      <c r="S5456" s="1">
        <f t="array" ref="S5456">_xlfn.XLOOKUP(A5456,Booking_data!$A$1:$A$6001,Booking_data!$N$1:$N$6001,"not Found")</f>
        <v>54</v>
      </c>
      <c r="T5456" s="1" t="str">
        <f t="array" ref="T5456">_xlfn.XLOOKUP(A5456,Booking_data!$A$1:$A$6001,Booking_data!$O$1:$O$6001,"Not Found")</f>
        <v>Other</v>
      </c>
      <c r="U5456" s="1" t="str">
        <f t="shared" si="4"/>
        <v>Above 45</v>
      </c>
      <c r="V5456" s="1" t="str">
        <f t="shared" si="5"/>
        <v>Low Booking</v>
      </c>
    </row>
    <row r="5457" ht="15.75" customHeight="1">
      <c r="A5457" s="1" t="s">
        <v>5771</v>
      </c>
      <c r="B5457" s="6">
        <v>46112.0</v>
      </c>
      <c r="C5457" s="6">
        <v>46115.0</v>
      </c>
      <c r="D5457" s="7">
        <v>0.53125</v>
      </c>
      <c r="E5457" s="1" t="str">
        <f t="shared" si="1"/>
        <v>Weekday</v>
      </c>
      <c r="F5457" s="1" t="str">
        <f t="shared" si="2"/>
        <v>Mar</v>
      </c>
      <c r="G5457" s="1" t="str">
        <f t="array" ref="G5457">_xlfn.XLOOKUP(A5457,Booking_data!$A$1:$A$6001,Booking_data!$D$1:$D$6001,"not found")</f>
        <v>M027</v>
      </c>
      <c r="H5457" s="1" t="str">
        <f t="array" ref="H5457">_xlfn.XLOOKUP(G5457,Movies_data!$A$1:$A$41,Movies_data!$B$1:$B$41,"not found")</f>
        <v>KGF Chapter 2</v>
      </c>
      <c r="I5457" s="1" t="str">
        <f t="array" ref="I5457">_xlfn.XLOOKUP(G5457,Movies_data!$A$1:$A$41,Movies_data!$D$1:$D$41,"not found")</f>
        <v>Action</v>
      </c>
      <c r="J5457" s="1" t="str">
        <f t="array" ref="J5457">_xlfn.XLOOKUP(G5457,Movies_data!$A$1:$A$41,Movies_data!$C$1:$C$41,"not found")</f>
        <v>Kannada</v>
      </c>
      <c r="K5457" s="1">
        <f t="array" ref="K5457">_xlfn.XLOOKUP(G5457,Movies_data!$A$1:$A$41,Movies_data!$H$1:$H$41,"Not Found")</f>
        <v>8.3</v>
      </c>
      <c r="L5457" s="1" t="str">
        <f t="array" ref="L5457">_xlfn.XLOOKUP(A5457,Booking_data!$A$1:$A$6001,Booking_data!$E$1:$E$6001,"not Found")</f>
        <v>C072</v>
      </c>
      <c r="M5457" s="1" t="str">
        <f t="array" ref="M5457">_xlfn.XLOOKUP(L5457,Cinemas_data!$A$1:$A$49,Cinemas_data!$I$1:$I$49,"not Found")</f>
        <v>#NAME?</v>
      </c>
      <c r="N5457" s="1" t="str">
        <f t="array" ref="N5457">_xlfn.XLOOKUP(L5457,Cinemas_data!$A$1:$A$49,Cinemas_data!$C$1:$C$49,"not Found")</f>
        <v>Hyderabad</v>
      </c>
      <c r="O5457" s="1">
        <f t="array" ref="O5457">_xlfn.XLOOKUP(A5457,Booking_data!$A$1:$A$6001,Booking_data!$H$1:$H$6001,"not found")</f>
        <v>2</v>
      </c>
      <c r="P5457" s="1">
        <f t="array" ref="P5457">_xlfn.XLOOKUP(A5457,Booking_data!$A$1:$A$6001,Booking_data!$I$1:$I$6001,"not Found")</f>
        <v>200</v>
      </c>
      <c r="Q5457" s="1">
        <f t="shared" si="3"/>
        <v>400</v>
      </c>
      <c r="R5457" s="1" t="str">
        <f t="array" ref="R5457">_xlfn.XLOOKUP(A5457,Booking_data!$A$1:$A$6001,Booking_data!$L$1:$L$6001,"Not Found")</f>
        <v>Credit Card</v>
      </c>
      <c r="S5457" s="1">
        <f t="array" ref="S5457">_xlfn.XLOOKUP(A5457,Booking_data!$A$1:$A$6001,Booking_data!$N$1:$N$6001,"not Found")</f>
        <v>54</v>
      </c>
      <c r="T5457" s="1" t="str">
        <f t="array" ref="T5457">_xlfn.XLOOKUP(A5457,Booking_data!$A$1:$A$6001,Booking_data!$O$1:$O$6001,"Not Found")</f>
        <v>Male</v>
      </c>
      <c r="U5457" s="1" t="str">
        <f t="shared" si="4"/>
        <v>Above 45</v>
      </c>
      <c r="V5457" s="1" t="str">
        <f t="shared" si="5"/>
        <v>Low Booking</v>
      </c>
    </row>
    <row r="5458" ht="15.75" customHeight="1">
      <c r="A5458" s="1" t="s">
        <v>5772</v>
      </c>
      <c r="B5458" s="6">
        <v>46035.0</v>
      </c>
      <c r="C5458" s="6">
        <v>46042.0</v>
      </c>
      <c r="D5458" s="7">
        <v>0.8854166666666666</v>
      </c>
      <c r="E5458" s="1" t="str">
        <f t="shared" si="1"/>
        <v>Weekday</v>
      </c>
      <c r="F5458" s="1" t="str">
        <f t="shared" si="2"/>
        <v>Jan</v>
      </c>
      <c r="G5458" s="1" t="str">
        <f t="array" ref="G5458">_xlfn.XLOOKUP(A5458,Booking_data!$A$1:$A$6001,Booking_data!$D$1:$D$6001,"not found")</f>
        <v>M027</v>
      </c>
      <c r="H5458" s="1" t="str">
        <f t="array" ref="H5458">_xlfn.XLOOKUP(G5458,Movies_data!$A$1:$A$41,Movies_data!$B$1:$B$41,"not found")</f>
        <v>KGF Chapter 2</v>
      </c>
      <c r="I5458" s="1" t="str">
        <f t="array" ref="I5458">_xlfn.XLOOKUP(G5458,Movies_data!$A$1:$A$41,Movies_data!$D$1:$D$41,"not found")</f>
        <v>Action</v>
      </c>
      <c r="J5458" s="1" t="str">
        <f t="array" ref="J5458">_xlfn.XLOOKUP(G5458,Movies_data!$A$1:$A$41,Movies_data!$C$1:$C$41,"not found")</f>
        <v>Kannada</v>
      </c>
      <c r="K5458" s="1">
        <f t="array" ref="K5458">_xlfn.XLOOKUP(G5458,Movies_data!$A$1:$A$41,Movies_data!$H$1:$H$41,"Not Found")</f>
        <v>8.3</v>
      </c>
      <c r="L5458" s="1" t="str">
        <f t="array" ref="L5458">_xlfn.XLOOKUP(A5458,Booking_data!$A$1:$A$6001,Booking_data!$E$1:$E$6001,"not Found")</f>
        <v>C132</v>
      </c>
      <c r="M5458" s="1" t="str">
        <f t="array" ref="M5458">_xlfn.XLOOKUP(L5458,Cinemas_data!$A$1:$A$49,Cinemas_data!$I$1:$I$49,"not Found")</f>
        <v>#NAME?</v>
      </c>
      <c r="N5458" s="1" t="str">
        <f t="array" ref="N5458">_xlfn.XLOOKUP(L5458,Cinemas_data!$A$1:$A$49,Cinemas_data!$C$1:$C$49,"not Found")</f>
        <v>Kolkata</v>
      </c>
      <c r="O5458" s="1">
        <f t="array" ref="O5458">_xlfn.XLOOKUP(A5458,Booking_data!$A$1:$A$6001,Booking_data!$H$1:$H$6001,"not found")</f>
        <v>2</v>
      </c>
      <c r="P5458" s="1">
        <f t="array" ref="P5458">_xlfn.XLOOKUP(A5458,Booking_data!$A$1:$A$6001,Booking_data!$I$1:$I$6001,"not Found")</f>
        <v>180</v>
      </c>
      <c r="Q5458" s="1">
        <f t="shared" si="3"/>
        <v>360</v>
      </c>
      <c r="R5458" s="1" t="str">
        <f t="array" ref="R5458">_xlfn.XLOOKUP(A5458,Booking_data!$A$1:$A$6001,Booking_data!$L$1:$L$6001,"Not Found")</f>
        <v>Net Banking</v>
      </c>
      <c r="S5458" s="1">
        <f t="array" ref="S5458">_xlfn.XLOOKUP(A5458,Booking_data!$A$1:$A$6001,Booking_data!$N$1:$N$6001,"not Found")</f>
        <v>32</v>
      </c>
      <c r="T5458" s="1" t="str">
        <f t="array" ref="T5458">_xlfn.XLOOKUP(A5458,Booking_data!$A$1:$A$6001,Booking_data!$O$1:$O$6001,"Not Found")</f>
        <v>Other</v>
      </c>
      <c r="U5458" s="1" t="str">
        <f t="shared" si="4"/>
        <v>Middle Age</v>
      </c>
      <c r="V5458" s="1" t="str">
        <f t="shared" si="5"/>
        <v>Low Booking</v>
      </c>
    </row>
    <row r="5459" ht="15.75" customHeight="1">
      <c r="A5459" s="1" t="s">
        <v>5773</v>
      </c>
      <c r="B5459" s="6">
        <v>46122.0</v>
      </c>
      <c r="C5459" s="6">
        <v>46129.0</v>
      </c>
      <c r="D5459" s="7">
        <v>0.6458333333333334</v>
      </c>
      <c r="E5459" s="1" t="str">
        <f t="shared" si="1"/>
        <v>Weekday</v>
      </c>
      <c r="F5459" s="1" t="str">
        <f t="shared" si="2"/>
        <v>Apr</v>
      </c>
      <c r="G5459" s="1" t="str">
        <f t="array" ref="G5459">_xlfn.XLOOKUP(A5459,Booking_data!$A$1:$A$6001,Booking_data!$D$1:$D$6001,"not found")</f>
        <v>M032</v>
      </c>
      <c r="H5459" s="1" t="str">
        <f t="array" ref="H5459">_xlfn.XLOOKUP(G5459,Movies_data!$A$1:$A$41,Movies_data!$B$1:$B$41,"not found")</f>
        <v>Premam</v>
      </c>
      <c r="I5459" s="1" t="str">
        <f t="array" ref="I5459">_xlfn.XLOOKUP(G5459,Movies_data!$A$1:$A$41,Movies_data!$D$1:$D$41,"not found")</f>
        <v>Romance</v>
      </c>
      <c r="J5459" s="1" t="str">
        <f t="array" ref="J5459">_xlfn.XLOOKUP(G5459,Movies_data!$A$1:$A$41,Movies_data!$C$1:$C$41,"not found")</f>
        <v>Malayalam</v>
      </c>
      <c r="K5459" s="1">
        <f t="array" ref="K5459">_xlfn.XLOOKUP(G5459,Movies_data!$A$1:$A$41,Movies_data!$H$1:$H$41,"Not Found")</f>
        <v>8.3</v>
      </c>
      <c r="L5459" s="1" t="str">
        <f t="array" ref="L5459">_xlfn.XLOOKUP(A5459,Booking_data!$A$1:$A$6001,Booking_data!$E$1:$E$6001,"not Found")</f>
        <v>C151</v>
      </c>
      <c r="M5459" s="1" t="str">
        <f t="array" ref="M5459">_xlfn.XLOOKUP(L5459,Cinemas_data!$A$1:$A$49,Cinemas_data!$I$1:$I$49,"not Found")</f>
        <v>#NAME?</v>
      </c>
      <c r="N5459" s="1" t="str">
        <f t="array" ref="N5459">_xlfn.XLOOKUP(L5459,Cinemas_data!$A$1:$A$49,Cinemas_data!$C$1:$C$49,"not Found")</f>
        <v>Kochi</v>
      </c>
      <c r="O5459" s="1">
        <f t="array" ref="O5459">_xlfn.XLOOKUP(A5459,Booking_data!$A$1:$A$6001,Booking_data!$H$1:$H$6001,"not found")</f>
        <v>4</v>
      </c>
      <c r="P5459" s="1">
        <f t="array" ref="P5459">_xlfn.XLOOKUP(A5459,Booking_data!$A$1:$A$6001,Booking_data!$I$1:$I$6001,"not Found")</f>
        <v>280</v>
      </c>
      <c r="Q5459" s="1">
        <f t="shared" si="3"/>
        <v>1120</v>
      </c>
      <c r="R5459" s="1" t="str">
        <f t="array" ref="R5459">_xlfn.XLOOKUP(A5459,Booking_data!$A$1:$A$6001,Booking_data!$L$1:$L$6001,"Not Found")</f>
        <v>Wallet</v>
      </c>
      <c r="S5459" s="1">
        <f t="array" ref="S5459">_xlfn.XLOOKUP(A5459,Booking_data!$A$1:$A$6001,Booking_data!$N$1:$N$6001,"not Found")</f>
        <v>26</v>
      </c>
      <c r="T5459" s="1" t="str">
        <f t="array" ref="T5459">_xlfn.XLOOKUP(A5459,Booking_data!$A$1:$A$6001,Booking_data!$O$1:$O$6001,"Not Found")</f>
        <v>Other</v>
      </c>
      <c r="U5459" s="1" t="str">
        <f t="shared" si="4"/>
        <v>Youngster</v>
      </c>
      <c r="V5459" s="1" t="str">
        <f t="shared" si="5"/>
        <v>Medium Booking</v>
      </c>
    </row>
    <row r="5460" ht="15.75" customHeight="1">
      <c r="A5460" s="1" t="s">
        <v>5774</v>
      </c>
      <c r="B5460" s="6">
        <v>46135.0</v>
      </c>
      <c r="C5460" s="6">
        <v>46135.0</v>
      </c>
      <c r="D5460" s="7">
        <v>0.7708333333333334</v>
      </c>
      <c r="E5460" s="1" t="str">
        <f t="shared" si="1"/>
        <v>Weekday</v>
      </c>
      <c r="F5460" s="1" t="str">
        <f t="shared" si="2"/>
        <v>Apr</v>
      </c>
      <c r="G5460" s="1" t="str">
        <f t="array" ref="G5460">_xlfn.XLOOKUP(A5460,Booking_data!$A$1:$A$6001,Booking_data!$D$1:$D$6001,"not found")</f>
        <v>M023</v>
      </c>
      <c r="H5460" s="1" t="str">
        <f t="array" ref="H5460">_xlfn.XLOOKUP(G5460,Movies_data!$A$1:$A$41,Movies_data!$B$1:$B$41,"not found")</f>
        <v>Stree 2</v>
      </c>
      <c r="I5460" s="1" t="str">
        <f t="array" ref="I5460">_xlfn.XLOOKUP(G5460,Movies_data!$A$1:$A$41,Movies_data!$D$1:$D$41,"not found")</f>
        <v>Comedy</v>
      </c>
      <c r="J5460" s="1" t="str">
        <f t="array" ref="J5460">_xlfn.XLOOKUP(G5460,Movies_data!$A$1:$A$41,Movies_data!$C$1:$C$41,"not found")</f>
        <v>Hindi</v>
      </c>
      <c r="K5460" s="1">
        <f t="array" ref="K5460">_xlfn.XLOOKUP(G5460,Movies_data!$A$1:$A$41,Movies_data!$H$1:$H$41,"Not Found")</f>
        <v>6.9</v>
      </c>
      <c r="L5460" s="1" t="str">
        <f t="array" ref="L5460">_xlfn.XLOOKUP(A5460,Booking_data!$A$1:$A$6001,Booking_data!$E$1:$E$6001,"not Found")</f>
        <v>C043</v>
      </c>
      <c r="M5460" s="1" t="str">
        <f t="array" ref="M5460">_xlfn.XLOOKUP(L5460,Cinemas_data!$A$1:$A$49,Cinemas_data!$I$1:$I$49,"not Found")</f>
        <v>#NAME?</v>
      </c>
      <c r="N5460" s="1" t="str">
        <f t="array" ref="N5460">_xlfn.XLOOKUP(L5460,Cinemas_data!$A$1:$A$49,Cinemas_data!$C$1:$C$49,"not Found")</f>
        <v>Salem</v>
      </c>
      <c r="O5460" s="1">
        <f t="array" ref="O5460">_xlfn.XLOOKUP(A5460,Booking_data!$A$1:$A$6001,Booking_data!$H$1:$H$6001,"not found")</f>
        <v>1</v>
      </c>
      <c r="P5460" s="1">
        <f t="array" ref="P5460">_xlfn.XLOOKUP(A5460,Booking_data!$A$1:$A$6001,Booking_data!$I$1:$I$6001,"not Found")</f>
        <v>280</v>
      </c>
      <c r="Q5460" s="1">
        <f t="shared" si="3"/>
        <v>280</v>
      </c>
      <c r="R5460" s="1" t="str">
        <f t="array" ref="R5460">_xlfn.XLOOKUP(A5460,Booking_data!$A$1:$A$6001,Booking_data!$L$1:$L$6001,"Not Found")</f>
        <v>Credit Card</v>
      </c>
      <c r="S5460" s="1">
        <f t="array" ref="S5460">_xlfn.XLOOKUP(A5460,Booking_data!$A$1:$A$6001,Booking_data!$N$1:$N$6001,"not Found")</f>
        <v>33</v>
      </c>
      <c r="T5460" s="1" t="str">
        <f t="array" ref="T5460">_xlfn.XLOOKUP(A5460,Booking_data!$A$1:$A$6001,Booking_data!$O$1:$O$6001,"Not Found")</f>
        <v>Female</v>
      </c>
      <c r="U5460" s="1" t="str">
        <f t="shared" si="4"/>
        <v>Middle Age</v>
      </c>
      <c r="V5460" s="1" t="str">
        <f t="shared" si="5"/>
        <v>Low Booking</v>
      </c>
    </row>
    <row r="5461" ht="15.75" customHeight="1">
      <c r="A5461" s="1" t="s">
        <v>5775</v>
      </c>
      <c r="B5461" s="6">
        <v>46158.0</v>
      </c>
      <c r="C5461" s="6">
        <v>46164.0</v>
      </c>
      <c r="D5461" s="7">
        <v>0.53125</v>
      </c>
      <c r="E5461" s="1" t="str">
        <f t="shared" si="1"/>
        <v>Weekend</v>
      </c>
      <c r="F5461" s="1" t="str">
        <f t="shared" si="2"/>
        <v>May</v>
      </c>
      <c r="G5461" s="1" t="str">
        <f t="array" ref="G5461">_xlfn.XLOOKUP(A5461,Booking_data!$A$1:$A$6001,Booking_data!$D$1:$D$6001,"not found")</f>
        <v>M003</v>
      </c>
      <c r="H5461" s="1" t="str">
        <f t="array" ref="H5461">_xlfn.XLOOKUP(G5461,Movies_data!$A$1:$A$41,Movies_data!$B$1:$B$41,"not found")</f>
        <v>Vikram</v>
      </c>
      <c r="I5461" s="1" t="str">
        <f t="array" ref="I5461">_xlfn.XLOOKUP(G5461,Movies_data!$A$1:$A$41,Movies_data!$D$1:$D$41,"not found")</f>
        <v>Action</v>
      </c>
      <c r="J5461" s="1" t="str">
        <f t="array" ref="J5461">_xlfn.XLOOKUP(G5461,Movies_data!$A$1:$A$41,Movies_data!$C$1:$C$41,"not found")</f>
        <v>Tamil</v>
      </c>
      <c r="K5461" s="1">
        <f t="array" ref="K5461">_xlfn.XLOOKUP(G5461,Movies_data!$A$1:$A$41,Movies_data!$H$1:$H$41,"Not Found")</f>
        <v>8.3</v>
      </c>
      <c r="L5461" s="1" t="str">
        <f t="array" ref="L5461">_xlfn.XLOOKUP(A5461,Booking_data!$A$1:$A$6001,Booking_data!$E$1:$E$6001,"not Found")</f>
        <v>C103</v>
      </c>
      <c r="M5461" s="1" t="str">
        <f t="array" ref="M5461">_xlfn.XLOOKUP(L5461,Cinemas_data!$A$1:$A$49,Cinemas_data!$I$1:$I$49,"not Found")</f>
        <v>#NAME?</v>
      </c>
      <c r="N5461" s="1" t="str">
        <f t="array" ref="N5461">_xlfn.XLOOKUP(L5461,Cinemas_data!$A$1:$A$49,Cinemas_data!$C$1:$C$49,"not Found")</f>
        <v>Pune</v>
      </c>
      <c r="O5461" s="1">
        <f t="array" ref="O5461">_xlfn.XLOOKUP(A5461,Booking_data!$A$1:$A$6001,Booking_data!$H$1:$H$6001,"not found")</f>
        <v>2</v>
      </c>
      <c r="P5461" s="1">
        <f t="array" ref="P5461">_xlfn.XLOOKUP(A5461,Booking_data!$A$1:$A$6001,Booking_data!$I$1:$I$6001,"not Found")</f>
        <v>180</v>
      </c>
      <c r="Q5461" s="1">
        <f t="shared" si="3"/>
        <v>360</v>
      </c>
      <c r="R5461" s="1" t="str">
        <f t="array" ref="R5461">_xlfn.XLOOKUP(A5461,Booking_data!$A$1:$A$6001,Booking_data!$L$1:$L$6001,"Not Found")</f>
        <v>Wallet</v>
      </c>
      <c r="S5461" s="1">
        <f t="array" ref="S5461">_xlfn.XLOOKUP(A5461,Booking_data!$A$1:$A$6001,Booking_data!$N$1:$N$6001,"not Found")</f>
        <v>53</v>
      </c>
      <c r="T5461" s="1" t="str">
        <f t="array" ref="T5461">_xlfn.XLOOKUP(A5461,Booking_data!$A$1:$A$6001,Booking_data!$O$1:$O$6001,"Not Found")</f>
        <v>Male</v>
      </c>
      <c r="U5461" s="1" t="str">
        <f t="shared" si="4"/>
        <v>Above 45</v>
      </c>
      <c r="V5461" s="1" t="str">
        <f t="shared" si="5"/>
        <v>Low Booking</v>
      </c>
    </row>
    <row r="5462" ht="15.75" customHeight="1">
      <c r="A5462" s="1" t="s">
        <v>5776</v>
      </c>
      <c r="B5462" s="6">
        <v>46152.0</v>
      </c>
      <c r="C5462" s="6">
        <v>46153.0</v>
      </c>
      <c r="D5462" s="7">
        <v>0.7708333333333334</v>
      </c>
      <c r="E5462" s="1" t="str">
        <f t="shared" si="1"/>
        <v>Weekend</v>
      </c>
      <c r="F5462" s="1" t="str">
        <f t="shared" si="2"/>
        <v>May</v>
      </c>
      <c r="G5462" s="1" t="str">
        <f t="array" ref="G5462">_xlfn.XLOOKUP(A5462,Booking_data!$A$1:$A$6001,Booking_data!$D$1:$D$6001,"not found")</f>
        <v>M001</v>
      </c>
      <c r="H5462" s="1" t="str">
        <f t="array" ref="H5462">_xlfn.XLOOKUP(G5462,Movies_data!$A$1:$A$41,Movies_data!$B$1:$B$41,"not found")</f>
        <v>Leo</v>
      </c>
      <c r="I5462" s="1" t="str">
        <f t="array" ref="I5462">_xlfn.XLOOKUP(G5462,Movies_data!$A$1:$A$41,Movies_data!$D$1:$D$41,"not found")</f>
        <v>Action</v>
      </c>
      <c r="J5462" s="1" t="str">
        <f t="array" ref="J5462">_xlfn.XLOOKUP(G5462,Movies_data!$A$1:$A$41,Movies_data!$C$1:$C$41,"not found")</f>
        <v>Tamil</v>
      </c>
      <c r="K5462" s="1">
        <f t="array" ref="K5462">_xlfn.XLOOKUP(G5462,Movies_data!$A$1:$A$41,Movies_data!$H$1:$H$41,"Not Found")</f>
        <v>8</v>
      </c>
      <c r="L5462" s="1" t="str">
        <f t="array" ref="L5462">_xlfn.XLOOKUP(A5462,Booking_data!$A$1:$A$6001,Booking_data!$E$1:$E$6001,"not Found")</f>
        <v>C082</v>
      </c>
      <c r="M5462" s="1" t="str">
        <f t="array" ref="M5462">_xlfn.XLOOKUP(L5462,Cinemas_data!$A$1:$A$49,Cinemas_data!$I$1:$I$49,"not Found")</f>
        <v>#NAME?</v>
      </c>
      <c r="N5462" s="1" t="str">
        <f t="array" ref="N5462">_xlfn.XLOOKUP(L5462,Cinemas_data!$A$1:$A$49,Cinemas_data!$C$1:$C$49,"not Found")</f>
        <v>Vijayawada</v>
      </c>
      <c r="O5462" s="1">
        <f t="array" ref="O5462">_xlfn.XLOOKUP(A5462,Booking_data!$A$1:$A$6001,Booking_data!$H$1:$H$6001,"not found")</f>
        <v>2</v>
      </c>
      <c r="P5462" s="1">
        <f t="array" ref="P5462">_xlfn.XLOOKUP(A5462,Booking_data!$A$1:$A$6001,Booking_data!$I$1:$I$6001,"not Found")</f>
        <v>280</v>
      </c>
      <c r="Q5462" s="1">
        <f t="shared" si="3"/>
        <v>560</v>
      </c>
      <c r="R5462" s="1" t="str">
        <f t="array" ref="R5462">_xlfn.XLOOKUP(A5462,Booking_data!$A$1:$A$6001,Booking_data!$L$1:$L$6001,"Not Found")</f>
        <v>Credit Card</v>
      </c>
      <c r="S5462" s="1">
        <f t="array" ref="S5462">_xlfn.XLOOKUP(A5462,Booking_data!$A$1:$A$6001,Booking_data!$N$1:$N$6001,"not Found")</f>
        <v>38</v>
      </c>
      <c r="T5462" s="1" t="str">
        <f t="array" ref="T5462">_xlfn.XLOOKUP(A5462,Booking_data!$A$1:$A$6001,Booking_data!$O$1:$O$6001,"Not Found")</f>
        <v>Female</v>
      </c>
      <c r="U5462" s="1" t="str">
        <f t="shared" si="4"/>
        <v>Middle Age</v>
      </c>
      <c r="V5462" s="1" t="str">
        <f t="shared" si="5"/>
        <v>Low Booking</v>
      </c>
    </row>
    <row r="5463" ht="15.75" customHeight="1">
      <c r="A5463" s="1" t="s">
        <v>5777</v>
      </c>
      <c r="B5463" s="6">
        <v>46068.0</v>
      </c>
      <c r="C5463" s="6">
        <v>46069.0</v>
      </c>
      <c r="D5463" s="7">
        <v>0.8854166666666666</v>
      </c>
      <c r="E5463" s="1" t="str">
        <f t="shared" si="1"/>
        <v>Weekend</v>
      </c>
      <c r="F5463" s="1" t="str">
        <f t="shared" si="2"/>
        <v>Feb</v>
      </c>
      <c r="G5463" s="1" t="str">
        <f t="array" ref="G5463">_xlfn.XLOOKUP(A5463,Booking_data!$A$1:$A$6001,Booking_data!$D$1:$D$6001,"not found")</f>
        <v>M028</v>
      </c>
      <c r="H5463" s="1" t="str">
        <f t="array" ref="H5463">_xlfn.XLOOKUP(G5463,Movies_data!$A$1:$A$41,Movies_data!$B$1:$B$41,"not found")</f>
        <v>Kantara</v>
      </c>
      <c r="I5463" s="1" t="str">
        <f t="array" ref="I5463">_xlfn.XLOOKUP(G5463,Movies_data!$A$1:$A$41,Movies_data!$D$1:$D$41,"not found")</f>
        <v>Action</v>
      </c>
      <c r="J5463" s="1" t="str">
        <f t="array" ref="J5463">_xlfn.XLOOKUP(G5463,Movies_data!$A$1:$A$41,Movies_data!$C$1:$C$41,"not found")</f>
        <v>Kannada</v>
      </c>
      <c r="K5463" s="1">
        <f t="array" ref="K5463">_xlfn.XLOOKUP(G5463,Movies_data!$A$1:$A$41,Movies_data!$H$1:$H$41,"Not Found")</f>
        <v>8.2</v>
      </c>
      <c r="L5463" s="1" t="str">
        <f t="array" ref="L5463">_xlfn.XLOOKUP(A5463,Booking_data!$A$1:$A$6001,Booking_data!$E$1:$E$6001,"not Found")</f>
        <v>C161</v>
      </c>
      <c r="M5463" s="1" t="str">
        <f t="array" ref="M5463">_xlfn.XLOOKUP(L5463,Cinemas_data!$A$1:$A$49,Cinemas_data!$I$1:$I$49,"not Found")</f>
        <v>#NAME?</v>
      </c>
      <c r="N5463" s="1" t="str">
        <f t="array" ref="N5463">_xlfn.XLOOKUP(L5463,Cinemas_data!$A$1:$A$49,Cinemas_data!$C$1:$C$49,"not Found")</f>
        <v>Thiruvananthapuram</v>
      </c>
      <c r="O5463" s="1">
        <f t="array" ref="O5463">_xlfn.XLOOKUP(A5463,Booking_data!$A$1:$A$6001,Booking_data!$H$1:$H$6001,"not found")</f>
        <v>5</v>
      </c>
      <c r="P5463" s="1">
        <f t="array" ref="P5463">_xlfn.XLOOKUP(A5463,Booking_data!$A$1:$A$6001,Booking_data!$I$1:$I$6001,"not Found")</f>
        <v>280</v>
      </c>
      <c r="Q5463" s="1">
        <f t="shared" si="3"/>
        <v>1400</v>
      </c>
      <c r="R5463" s="1" t="str">
        <f t="array" ref="R5463">_xlfn.XLOOKUP(A5463,Booking_data!$A$1:$A$6001,Booking_data!$L$1:$L$6001,"Not Found")</f>
        <v>UPI</v>
      </c>
      <c r="S5463" s="1">
        <f t="array" ref="S5463">_xlfn.XLOOKUP(A5463,Booking_data!$A$1:$A$6001,Booking_data!$N$1:$N$6001,"not Found")</f>
        <v>48</v>
      </c>
      <c r="T5463" s="1" t="str">
        <f t="array" ref="T5463">_xlfn.XLOOKUP(A5463,Booking_data!$A$1:$A$6001,Booking_data!$O$1:$O$6001,"Not Found")</f>
        <v>Female</v>
      </c>
      <c r="U5463" s="1" t="str">
        <f t="shared" si="4"/>
        <v>Above 45</v>
      </c>
      <c r="V5463" s="1" t="str">
        <f t="shared" si="5"/>
        <v>High Booking</v>
      </c>
    </row>
    <row r="5464" ht="15.75" customHeight="1">
      <c r="A5464" s="1" t="s">
        <v>5778</v>
      </c>
      <c r="B5464" s="6">
        <v>46098.0</v>
      </c>
      <c r="C5464" s="6">
        <v>46098.0</v>
      </c>
      <c r="D5464" s="7">
        <v>0.6458333333333334</v>
      </c>
      <c r="E5464" s="1" t="str">
        <f t="shared" si="1"/>
        <v>Weekday</v>
      </c>
      <c r="F5464" s="1" t="str">
        <f t="shared" si="2"/>
        <v>Mar</v>
      </c>
      <c r="G5464" s="1" t="str">
        <f t="array" ref="G5464">_xlfn.XLOOKUP(A5464,Booking_data!$A$1:$A$6001,Booking_data!$D$1:$D$6001,"not found")</f>
        <v>M002</v>
      </c>
      <c r="H5464" s="1" t="str">
        <f t="array" ref="H5464">_xlfn.XLOOKUP(G5464,Movies_data!$A$1:$A$41,Movies_data!$B$1:$B$41,"not found")</f>
        <v>Jailer</v>
      </c>
      <c r="I5464" s="1" t="str">
        <f t="array" ref="I5464">_xlfn.XLOOKUP(G5464,Movies_data!$A$1:$A$41,Movies_data!$D$1:$D$41,"not found")</f>
        <v>Action</v>
      </c>
      <c r="J5464" s="1" t="str">
        <f t="array" ref="J5464">_xlfn.XLOOKUP(G5464,Movies_data!$A$1:$A$41,Movies_data!$C$1:$C$41,"not found")</f>
        <v>Tamil</v>
      </c>
      <c r="K5464" s="1">
        <f t="array" ref="K5464">_xlfn.XLOOKUP(G5464,Movies_data!$A$1:$A$41,Movies_data!$H$1:$H$41,"Not Found")</f>
        <v>7.1</v>
      </c>
      <c r="L5464" s="1" t="str">
        <f t="array" ref="L5464">_xlfn.XLOOKUP(A5464,Booking_data!$A$1:$A$6001,Booking_data!$E$1:$E$6001,"not Found")</f>
        <v>C103</v>
      </c>
      <c r="M5464" s="1" t="str">
        <f t="array" ref="M5464">_xlfn.XLOOKUP(L5464,Cinemas_data!$A$1:$A$49,Cinemas_data!$I$1:$I$49,"not Found")</f>
        <v>#NAME?</v>
      </c>
      <c r="N5464" s="1" t="str">
        <f t="array" ref="N5464">_xlfn.XLOOKUP(L5464,Cinemas_data!$A$1:$A$49,Cinemas_data!$C$1:$C$49,"not Found")</f>
        <v>Pune</v>
      </c>
      <c r="O5464" s="1">
        <f t="array" ref="O5464">_xlfn.XLOOKUP(A5464,Booking_data!$A$1:$A$6001,Booking_data!$H$1:$H$6001,"not found")</f>
        <v>3</v>
      </c>
      <c r="P5464" s="1">
        <f t="array" ref="P5464">_xlfn.XLOOKUP(A5464,Booking_data!$A$1:$A$6001,Booking_data!$I$1:$I$6001,"not Found")</f>
        <v>360</v>
      </c>
      <c r="Q5464" s="1">
        <f t="shared" si="3"/>
        <v>1080</v>
      </c>
      <c r="R5464" s="1" t="str">
        <f t="array" ref="R5464">_xlfn.XLOOKUP(A5464,Booking_data!$A$1:$A$6001,Booking_data!$L$1:$L$6001,"Not Found")</f>
        <v>Credit Card</v>
      </c>
      <c r="S5464" s="1">
        <f t="array" ref="S5464">_xlfn.XLOOKUP(A5464,Booking_data!$A$1:$A$6001,Booking_data!$N$1:$N$6001,"not Found")</f>
        <v>23</v>
      </c>
      <c r="T5464" s="1" t="str">
        <f t="array" ref="T5464">_xlfn.XLOOKUP(A5464,Booking_data!$A$1:$A$6001,Booking_data!$O$1:$O$6001,"Not Found")</f>
        <v>Female</v>
      </c>
      <c r="U5464" s="1" t="str">
        <f t="shared" si="4"/>
        <v>Youngster</v>
      </c>
      <c r="V5464" s="1" t="str">
        <f t="shared" si="5"/>
        <v>Medium Booking</v>
      </c>
    </row>
    <row r="5465" ht="15.75" customHeight="1">
      <c r="A5465" s="1" t="s">
        <v>5779</v>
      </c>
      <c r="B5465" s="6">
        <v>46051.0</v>
      </c>
      <c r="C5465" s="6">
        <v>46051.0</v>
      </c>
      <c r="D5465" s="7">
        <v>0.3958333333333333</v>
      </c>
      <c r="E5465" s="1" t="str">
        <f t="shared" si="1"/>
        <v>Weekday</v>
      </c>
      <c r="F5465" s="1" t="str">
        <f t="shared" si="2"/>
        <v>Jan</v>
      </c>
      <c r="G5465" s="1" t="str">
        <f t="array" ref="G5465">_xlfn.XLOOKUP(A5465,Booking_data!$A$1:$A$6001,Booking_data!$D$1:$D$6001,"not found")</f>
        <v>M024</v>
      </c>
      <c r="H5465" s="1" t="str">
        <f t="array" ref="H5465">_xlfn.XLOOKUP(G5465,Movies_data!$A$1:$A$41,Movies_data!$B$1:$B$41,"not found")</f>
        <v>Bhool Bhulaiyaa 2</v>
      </c>
      <c r="I5465" s="1" t="str">
        <f t="array" ref="I5465">_xlfn.XLOOKUP(G5465,Movies_data!$A$1:$A$41,Movies_data!$D$1:$D$41,"not found")</f>
        <v>Comedy</v>
      </c>
      <c r="J5465" s="1" t="str">
        <f t="array" ref="J5465">_xlfn.XLOOKUP(G5465,Movies_data!$A$1:$A$41,Movies_data!$C$1:$C$41,"not found")</f>
        <v>Hindi</v>
      </c>
      <c r="K5465" s="1">
        <f t="array" ref="K5465">_xlfn.XLOOKUP(G5465,Movies_data!$A$1:$A$41,Movies_data!$H$1:$H$41,"Not Found")</f>
        <v>5.9</v>
      </c>
      <c r="L5465" s="1" t="str">
        <f t="array" ref="L5465">_xlfn.XLOOKUP(A5465,Booking_data!$A$1:$A$6001,Booking_data!$E$1:$E$6001,"not Found")</f>
        <v>C072</v>
      </c>
      <c r="M5465" s="1" t="str">
        <f t="array" ref="M5465">_xlfn.XLOOKUP(L5465,Cinemas_data!$A$1:$A$49,Cinemas_data!$I$1:$I$49,"not Found")</f>
        <v>#NAME?</v>
      </c>
      <c r="N5465" s="1" t="str">
        <f t="array" ref="N5465">_xlfn.XLOOKUP(L5465,Cinemas_data!$A$1:$A$49,Cinemas_data!$C$1:$C$49,"not Found")</f>
        <v>Hyderabad</v>
      </c>
      <c r="O5465" s="1">
        <f t="array" ref="O5465">_xlfn.XLOOKUP(A5465,Booking_data!$A$1:$A$6001,Booking_data!$H$1:$H$6001,"not found")</f>
        <v>2</v>
      </c>
      <c r="P5465" s="1">
        <f t="array" ref="P5465">_xlfn.XLOOKUP(A5465,Booking_data!$A$1:$A$6001,Booking_data!$I$1:$I$6001,"not Found")</f>
        <v>280</v>
      </c>
      <c r="Q5465" s="1">
        <f t="shared" si="3"/>
        <v>560</v>
      </c>
      <c r="R5465" s="1" t="str">
        <f t="array" ref="R5465">_xlfn.XLOOKUP(A5465,Booking_data!$A$1:$A$6001,Booking_data!$L$1:$L$6001,"Not Found")</f>
        <v>UPI</v>
      </c>
      <c r="S5465" s="1">
        <f t="array" ref="S5465">_xlfn.XLOOKUP(A5465,Booking_data!$A$1:$A$6001,Booking_data!$N$1:$N$6001,"not Found")</f>
        <v>33</v>
      </c>
      <c r="T5465" s="1" t="str">
        <f t="array" ref="T5465">_xlfn.XLOOKUP(A5465,Booking_data!$A$1:$A$6001,Booking_data!$O$1:$O$6001,"Not Found")</f>
        <v>Male</v>
      </c>
      <c r="U5465" s="1" t="str">
        <f t="shared" si="4"/>
        <v>Middle Age</v>
      </c>
      <c r="V5465" s="1" t="str">
        <f t="shared" si="5"/>
        <v>Low Booking</v>
      </c>
    </row>
    <row r="5466" ht="15.75" customHeight="1">
      <c r="A5466" s="1" t="s">
        <v>5780</v>
      </c>
      <c r="B5466" s="6">
        <v>46160.0</v>
      </c>
      <c r="C5466" s="6">
        <v>46166.0</v>
      </c>
      <c r="D5466" s="7">
        <v>0.9375</v>
      </c>
      <c r="E5466" s="1" t="str">
        <f t="shared" si="1"/>
        <v>Weekday</v>
      </c>
      <c r="F5466" s="1" t="str">
        <f t="shared" si="2"/>
        <v>May</v>
      </c>
      <c r="G5466" s="1" t="str">
        <f t="array" ref="G5466">_xlfn.XLOOKUP(A5466,Booking_data!$A$1:$A$6001,Booking_data!$D$1:$D$6001,"not found")</f>
        <v>M030</v>
      </c>
      <c r="H5466" s="1" t="str">
        <f t="array" ref="H5466">_xlfn.XLOOKUP(G5466,Movies_data!$A$1:$A$41,Movies_data!$B$1:$B$41,"not found")</f>
        <v>Kirik Party</v>
      </c>
      <c r="I5466" s="1" t="str">
        <f t="array" ref="I5466">_xlfn.XLOOKUP(G5466,Movies_data!$A$1:$A$41,Movies_data!$D$1:$D$41,"not found")</f>
        <v>Comedy</v>
      </c>
      <c r="J5466" s="1" t="str">
        <f t="array" ref="J5466">_xlfn.XLOOKUP(G5466,Movies_data!$A$1:$A$41,Movies_data!$C$1:$C$41,"not found")</f>
        <v>Kannada</v>
      </c>
      <c r="K5466" s="1">
        <f t="array" ref="K5466">_xlfn.XLOOKUP(G5466,Movies_data!$A$1:$A$41,Movies_data!$H$1:$H$41,"Not Found")</f>
        <v>8</v>
      </c>
      <c r="L5466" s="1" t="str">
        <f t="array" ref="L5466">_xlfn.XLOOKUP(A5466,Booking_data!$A$1:$A$6001,Booking_data!$E$1:$E$6001,"not Found")</f>
        <v>C143</v>
      </c>
      <c r="M5466" s="1" t="str">
        <f t="array" ref="M5466">_xlfn.XLOOKUP(L5466,Cinemas_data!$A$1:$A$49,Cinemas_data!$I$1:$I$49,"not Found")</f>
        <v>#NAME?</v>
      </c>
      <c r="N5466" s="1" t="str">
        <f t="array" ref="N5466">_xlfn.XLOOKUP(L5466,Cinemas_data!$A$1:$A$49,Cinemas_data!$C$1:$C$49,"not Found")</f>
        <v>Ahmedabad</v>
      </c>
      <c r="O5466" s="1">
        <f t="array" ref="O5466">_xlfn.XLOOKUP(A5466,Booking_data!$A$1:$A$6001,Booking_data!$H$1:$H$6001,"not found")</f>
        <v>2</v>
      </c>
      <c r="P5466" s="1">
        <f t="array" ref="P5466">_xlfn.XLOOKUP(A5466,Booking_data!$A$1:$A$6001,Booking_data!$I$1:$I$6001,"not Found")</f>
        <v>240</v>
      </c>
      <c r="Q5466" s="1">
        <f t="shared" si="3"/>
        <v>480</v>
      </c>
      <c r="R5466" s="1" t="str">
        <f t="array" ref="R5466">_xlfn.XLOOKUP(A5466,Booking_data!$A$1:$A$6001,Booking_data!$L$1:$L$6001,"Not Found")</f>
        <v>Credit Card</v>
      </c>
      <c r="S5466" s="1">
        <f t="array" ref="S5466">_xlfn.XLOOKUP(A5466,Booking_data!$A$1:$A$6001,Booking_data!$N$1:$N$6001,"not Found")</f>
        <v>19</v>
      </c>
      <c r="T5466" s="1" t="str">
        <f t="array" ref="T5466">_xlfn.XLOOKUP(A5466,Booking_data!$A$1:$A$6001,Booking_data!$O$1:$O$6001,"Not Found")</f>
        <v>Male</v>
      </c>
      <c r="U5466" s="1" t="str">
        <f t="shared" si="4"/>
        <v>Youngster</v>
      </c>
      <c r="V5466" s="1" t="str">
        <f t="shared" si="5"/>
        <v>Low Booking</v>
      </c>
    </row>
    <row r="5467" ht="15.75" customHeight="1">
      <c r="A5467" s="1" t="s">
        <v>5781</v>
      </c>
      <c r="B5467" s="6">
        <v>46142.0</v>
      </c>
      <c r="C5467" s="6">
        <v>46142.0</v>
      </c>
      <c r="D5467" s="7">
        <v>0.7708333333333334</v>
      </c>
      <c r="E5467" s="1" t="str">
        <f t="shared" si="1"/>
        <v>Weekday</v>
      </c>
      <c r="F5467" s="1" t="str">
        <f t="shared" si="2"/>
        <v>Apr</v>
      </c>
      <c r="G5467" s="1" t="str">
        <f t="array" ref="G5467">_xlfn.XLOOKUP(A5467,Booking_data!$A$1:$A$6001,Booking_data!$D$1:$D$6001,"not found")</f>
        <v>M007</v>
      </c>
      <c r="H5467" s="1" t="str">
        <f t="array" ref="H5467">_xlfn.XLOOKUP(G5467,Movies_data!$A$1:$A$41,Movies_data!$B$1:$B$41,"not found")</f>
        <v>Good Night</v>
      </c>
      <c r="I5467" s="1" t="str">
        <f t="array" ref="I5467">_xlfn.XLOOKUP(G5467,Movies_data!$A$1:$A$41,Movies_data!$D$1:$D$41,"not found")</f>
        <v>Comedy</v>
      </c>
      <c r="J5467" s="1" t="str">
        <f t="array" ref="J5467">_xlfn.XLOOKUP(G5467,Movies_data!$A$1:$A$41,Movies_data!$C$1:$C$41,"not found")</f>
        <v>Tamil</v>
      </c>
      <c r="K5467" s="1">
        <f t="array" ref="K5467">_xlfn.XLOOKUP(G5467,Movies_data!$A$1:$A$41,Movies_data!$H$1:$H$41,"Not Found")</f>
        <v>8</v>
      </c>
      <c r="L5467" s="1" t="str">
        <f t="array" ref="L5467">_xlfn.XLOOKUP(A5467,Booking_data!$A$1:$A$6001,Booking_data!$E$1:$E$6001,"not Found")</f>
        <v>C121</v>
      </c>
      <c r="M5467" s="1" t="str">
        <f t="array" ref="M5467">_xlfn.XLOOKUP(L5467,Cinemas_data!$A$1:$A$49,Cinemas_data!$I$1:$I$49,"not Found")</f>
        <v>#NAME?</v>
      </c>
      <c r="N5467" s="1" t="str">
        <f t="array" ref="N5467">_xlfn.XLOOKUP(L5467,Cinemas_data!$A$1:$A$49,Cinemas_data!$C$1:$C$49,"not Found")</f>
        <v>Noida</v>
      </c>
      <c r="O5467" s="1">
        <f t="array" ref="O5467">_xlfn.XLOOKUP(A5467,Booking_data!$A$1:$A$6001,Booking_data!$H$1:$H$6001,"not found")</f>
        <v>3</v>
      </c>
      <c r="P5467" s="1">
        <f t="array" ref="P5467">_xlfn.XLOOKUP(A5467,Booking_data!$A$1:$A$6001,Booking_data!$I$1:$I$6001,"not Found")</f>
        <v>240</v>
      </c>
      <c r="Q5467" s="1">
        <f t="shared" si="3"/>
        <v>720</v>
      </c>
      <c r="R5467" s="1" t="str">
        <f t="array" ref="R5467">_xlfn.XLOOKUP(A5467,Booking_data!$A$1:$A$6001,Booking_data!$L$1:$L$6001,"Not Found")</f>
        <v>Credit Card</v>
      </c>
      <c r="S5467" s="1">
        <f t="array" ref="S5467">_xlfn.XLOOKUP(A5467,Booking_data!$A$1:$A$6001,Booking_data!$N$1:$N$6001,"not Found")</f>
        <v>30</v>
      </c>
      <c r="T5467" s="1" t="str">
        <f t="array" ref="T5467">_xlfn.XLOOKUP(A5467,Booking_data!$A$1:$A$6001,Booking_data!$O$1:$O$6001,"Not Found")</f>
        <v>Female</v>
      </c>
      <c r="U5467" s="1" t="str">
        <f t="shared" si="4"/>
        <v>Middle Age</v>
      </c>
      <c r="V5467" s="1" t="str">
        <f t="shared" si="5"/>
        <v>Medium Booking</v>
      </c>
    </row>
    <row r="5468" ht="15.75" customHeight="1">
      <c r="A5468" s="1" t="s">
        <v>5782</v>
      </c>
      <c r="B5468" s="6">
        <v>46028.0</v>
      </c>
      <c r="C5468" s="6">
        <v>46031.0</v>
      </c>
      <c r="D5468" s="7">
        <v>0.6458333333333334</v>
      </c>
      <c r="E5468" s="1" t="str">
        <f t="shared" si="1"/>
        <v>Weekday</v>
      </c>
      <c r="F5468" s="1" t="str">
        <f t="shared" si="2"/>
        <v>Jan</v>
      </c>
      <c r="G5468" s="1" t="str">
        <f t="array" ref="G5468">_xlfn.XLOOKUP(A5468,Booking_data!$A$1:$A$6001,Booking_data!$D$1:$D$6001,"not found")</f>
        <v>M004</v>
      </c>
      <c r="H5468" s="1" t="str">
        <f t="array" ref="H5468">_xlfn.XLOOKUP(G5468,Movies_data!$A$1:$A$41,Movies_data!$B$1:$B$41,"not found")</f>
        <v>Ponniyin Selvan I</v>
      </c>
      <c r="I5468" s="1" t="str">
        <f t="array" ref="I5468">_xlfn.XLOOKUP(G5468,Movies_data!$A$1:$A$41,Movies_data!$D$1:$D$41,"not found")</f>
        <v>Drama</v>
      </c>
      <c r="J5468" s="1" t="str">
        <f t="array" ref="J5468">_xlfn.XLOOKUP(G5468,Movies_data!$A$1:$A$41,Movies_data!$C$1:$C$41,"not found")</f>
        <v>Tamil</v>
      </c>
      <c r="K5468" s="1">
        <f t="array" ref="K5468">_xlfn.XLOOKUP(G5468,Movies_data!$A$1:$A$41,Movies_data!$H$1:$H$41,"Not Found")</f>
        <v>7.6</v>
      </c>
      <c r="L5468" s="1" t="str">
        <f t="array" ref="L5468">_xlfn.XLOOKUP(A5468,Booking_data!$A$1:$A$6001,Booking_data!$E$1:$E$6001,"not Found")</f>
        <v>C021</v>
      </c>
      <c r="M5468" s="1" t="str">
        <f t="array" ref="M5468">_xlfn.XLOOKUP(L5468,Cinemas_data!$A$1:$A$49,Cinemas_data!$I$1:$I$49,"not Found")</f>
        <v>#NAME?</v>
      </c>
      <c r="N5468" s="1" t="str">
        <f t="array" ref="N5468">_xlfn.XLOOKUP(L5468,Cinemas_data!$A$1:$A$49,Cinemas_data!$C$1:$C$49,"not Found")</f>
        <v>Coimbatore</v>
      </c>
      <c r="O5468" s="1">
        <f t="array" ref="O5468">_xlfn.XLOOKUP(A5468,Booking_data!$A$1:$A$6001,Booking_data!$H$1:$H$6001,"not found")</f>
        <v>3</v>
      </c>
      <c r="P5468" s="1">
        <f t="array" ref="P5468">_xlfn.XLOOKUP(A5468,Booking_data!$A$1:$A$6001,Booking_data!$I$1:$I$6001,"not Found")</f>
        <v>220</v>
      </c>
      <c r="Q5468" s="1">
        <f t="shared" si="3"/>
        <v>660</v>
      </c>
      <c r="R5468" s="1" t="str">
        <f t="array" ref="R5468">_xlfn.XLOOKUP(A5468,Booking_data!$A$1:$A$6001,Booking_data!$L$1:$L$6001,"Not Found")</f>
        <v>UPI</v>
      </c>
      <c r="S5468" s="1">
        <f t="array" ref="S5468">_xlfn.XLOOKUP(A5468,Booking_data!$A$1:$A$6001,Booking_data!$N$1:$N$6001,"not Found")</f>
        <v>46</v>
      </c>
      <c r="T5468" s="1" t="str">
        <f t="array" ref="T5468">_xlfn.XLOOKUP(A5468,Booking_data!$A$1:$A$6001,Booking_data!$O$1:$O$6001,"Not Found")</f>
        <v>Other</v>
      </c>
      <c r="U5468" s="1" t="str">
        <f t="shared" si="4"/>
        <v>Above 45</v>
      </c>
      <c r="V5468" s="1" t="str">
        <f t="shared" si="5"/>
        <v>Medium Booking</v>
      </c>
    </row>
    <row r="5469" ht="15.75" customHeight="1">
      <c r="A5469" s="1" t="s">
        <v>5783</v>
      </c>
      <c r="B5469" s="6">
        <v>46063.0</v>
      </c>
      <c r="C5469" s="6">
        <v>46069.0</v>
      </c>
      <c r="D5469" s="7">
        <v>0.9375</v>
      </c>
      <c r="E5469" s="1" t="str">
        <f t="shared" si="1"/>
        <v>Weekday</v>
      </c>
      <c r="F5469" s="1" t="str">
        <f t="shared" si="2"/>
        <v>Feb</v>
      </c>
      <c r="G5469" s="1" t="str">
        <f t="array" ref="G5469">_xlfn.XLOOKUP(A5469,Booking_data!$A$1:$A$6001,Booking_data!$D$1:$D$6001,"not found")</f>
        <v>M021</v>
      </c>
      <c r="H5469" s="1" t="str">
        <f t="array" ref="H5469">_xlfn.XLOOKUP(G5469,Movies_data!$A$1:$A$41,Movies_data!$B$1:$B$41,"not found")</f>
        <v>Pathaan</v>
      </c>
      <c r="I5469" s="1" t="str">
        <f t="array" ref="I5469">_xlfn.XLOOKUP(G5469,Movies_data!$A$1:$A$41,Movies_data!$D$1:$D$41,"not found")</f>
        <v>Action</v>
      </c>
      <c r="J5469" s="1" t="str">
        <f t="array" ref="J5469">_xlfn.XLOOKUP(G5469,Movies_data!$A$1:$A$41,Movies_data!$C$1:$C$41,"not found")</f>
        <v>Hindi</v>
      </c>
      <c r="K5469" s="1">
        <f t="array" ref="K5469">_xlfn.XLOOKUP(G5469,Movies_data!$A$1:$A$41,Movies_data!$H$1:$H$41,"Not Found")</f>
        <v>5.9</v>
      </c>
      <c r="L5469" s="1" t="str">
        <f t="array" ref="L5469">_xlfn.XLOOKUP(A5469,Booking_data!$A$1:$A$6001,Booking_data!$E$1:$E$6001,"not Found")</f>
        <v>C063</v>
      </c>
      <c r="M5469" s="1" t="str">
        <f t="array" ref="M5469">_xlfn.XLOOKUP(L5469,Cinemas_data!$A$1:$A$49,Cinemas_data!$I$1:$I$49,"not Found")</f>
        <v>#NAME?</v>
      </c>
      <c r="N5469" s="1" t="str">
        <f t="array" ref="N5469">_xlfn.XLOOKUP(L5469,Cinemas_data!$A$1:$A$49,Cinemas_data!$C$1:$C$49,"not Found")</f>
        <v>Mysuru</v>
      </c>
      <c r="O5469" s="1">
        <f t="array" ref="O5469">_xlfn.XLOOKUP(A5469,Booking_data!$A$1:$A$6001,Booking_data!$H$1:$H$6001,"not found")</f>
        <v>2</v>
      </c>
      <c r="P5469" s="1">
        <f t="array" ref="P5469">_xlfn.XLOOKUP(A5469,Booking_data!$A$1:$A$6001,Booking_data!$I$1:$I$6001,"not Found")</f>
        <v>320</v>
      </c>
      <c r="Q5469" s="1">
        <f t="shared" si="3"/>
        <v>640</v>
      </c>
      <c r="R5469" s="1" t="str">
        <f t="array" ref="R5469">_xlfn.XLOOKUP(A5469,Booking_data!$A$1:$A$6001,Booking_data!$L$1:$L$6001,"Not Found")</f>
        <v>UPI</v>
      </c>
      <c r="S5469" s="1">
        <f t="array" ref="S5469">_xlfn.XLOOKUP(A5469,Booking_data!$A$1:$A$6001,Booking_data!$N$1:$N$6001,"not Found")</f>
        <v>25</v>
      </c>
      <c r="T5469" s="1" t="str">
        <f t="array" ref="T5469">_xlfn.XLOOKUP(A5469,Booking_data!$A$1:$A$6001,Booking_data!$O$1:$O$6001,"Not Found")</f>
        <v>Other</v>
      </c>
      <c r="U5469" s="1" t="str">
        <f t="shared" si="4"/>
        <v>Youngster</v>
      </c>
      <c r="V5469" s="1" t="str">
        <f t="shared" si="5"/>
        <v>Low Booking</v>
      </c>
    </row>
    <row r="5470" ht="15.75" customHeight="1">
      <c r="A5470" s="1" t="s">
        <v>5784</v>
      </c>
      <c r="B5470" s="6">
        <v>46134.0</v>
      </c>
      <c r="C5470" s="6">
        <v>46139.0</v>
      </c>
      <c r="D5470" s="7">
        <v>0.8854166666666666</v>
      </c>
      <c r="E5470" s="1" t="str">
        <f t="shared" si="1"/>
        <v>Weekday</v>
      </c>
      <c r="F5470" s="1" t="str">
        <f t="shared" si="2"/>
        <v>Apr</v>
      </c>
      <c r="G5470" s="1" t="str">
        <f t="array" ref="G5470">_xlfn.XLOOKUP(A5470,Booking_data!$A$1:$A$6001,Booking_data!$D$1:$D$6001,"not found")</f>
        <v>M036</v>
      </c>
      <c r="H5470" s="1" t="str">
        <f t="array" ref="H5470">_xlfn.XLOOKUP(G5470,Movies_data!$A$1:$A$41,Movies_data!$B$1:$B$41,"not found")</f>
        <v>Avengers Endgame</v>
      </c>
      <c r="I5470" s="1" t="str">
        <f t="array" ref="I5470">_xlfn.XLOOKUP(G5470,Movies_data!$A$1:$A$41,Movies_data!$D$1:$D$41,"not found")</f>
        <v>Action</v>
      </c>
      <c r="J5470" s="1" t="str">
        <f t="array" ref="J5470">_xlfn.XLOOKUP(G5470,Movies_data!$A$1:$A$41,Movies_data!$C$1:$C$41,"not found")</f>
        <v>English</v>
      </c>
      <c r="K5470" s="1">
        <f t="array" ref="K5470">_xlfn.XLOOKUP(G5470,Movies_data!$A$1:$A$41,Movies_data!$H$1:$H$41,"Not Found")</f>
        <v>8.4</v>
      </c>
      <c r="L5470" s="1" t="str">
        <f t="array" ref="L5470">_xlfn.XLOOKUP(A5470,Booking_data!$A$1:$A$6001,Booking_data!$E$1:$E$6001,"not Found")</f>
        <v>C052</v>
      </c>
      <c r="M5470" s="1" t="str">
        <f t="array" ref="M5470">_xlfn.XLOOKUP(L5470,Cinemas_data!$A$1:$A$49,Cinemas_data!$I$1:$I$49,"not Found")</f>
        <v>#NAME?</v>
      </c>
      <c r="N5470" s="1" t="str">
        <f t="array" ref="N5470">_xlfn.XLOOKUP(L5470,Cinemas_data!$A$1:$A$49,Cinemas_data!$C$1:$C$49,"not Found")</f>
        <v>Bengaluru</v>
      </c>
      <c r="O5470" s="1">
        <f t="array" ref="O5470">_xlfn.XLOOKUP(A5470,Booking_data!$A$1:$A$6001,Booking_data!$H$1:$H$6001,"not found")</f>
        <v>3</v>
      </c>
      <c r="P5470" s="1">
        <f t="array" ref="P5470">_xlfn.XLOOKUP(A5470,Booking_data!$A$1:$A$6001,Booking_data!$I$1:$I$6001,"not Found")</f>
        <v>200</v>
      </c>
      <c r="Q5470" s="1">
        <f t="shared" si="3"/>
        <v>600</v>
      </c>
      <c r="R5470" s="1" t="str">
        <f t="array" ref="R5470">_xlfn.XLOOKUP(A5470,Booking_data!$A$1:$A$6001,Booking_data!$L$1:$L$6001,"Not Found")</f>
        <v>Credit Card</v>
      </c>
      <c r="S5470" s="1">
        <f t="array" ref="S5470">_xlfn.XLOOKUP(A5470,Booking_data!$A$1:$A$6001,Booking_data!$N$1:$N$6001,"not Found")</f>
        <v>48</v>
      </c>
      <c r="T5470" s="1" t="str">
        <f t="array" ref="T5470">_xlfn.XLOOKUP(A5470,Booking_data!$A$1:$A$6001,Booking_data!$O$1:$O$6001,"Not Found")</f>
        <v>Male</v>
      </c>
      <c r="U5470" s="1" t="str">
        <f t="shared" si="4"/>
        <v>Above 45</v>
      </c>
      <c r="V5470" s="1" t="str">
        <f t="shared" si="5"/>
        <v>Medium Booking</v>
      </c>
    </row>
    <row r="5471" ht="15.75" customHeight="1">
      <c r="A5471" s="1" t="s">
        <v>5785</v>
      </c>
      <c r="B5471" s="6">
        <v>46140.0</v>
      </c>
      <c r="C5471" s="6">
        <v>46147.0</v>
      </c>
      <c r="D5471" s="7">
        <v>0.6458333333333334</v>
      </c>
      <c r="E5471" s="1" t="str">
        <f t="shared" si="1"/>
        <v>Weekday</v>
      </c>
      <c r="F5471" s="1" t="str">
        <f t="shared" si="2"/>
        <v>Apr</v>
      </c>
      <c r="G5471" s="1" t="str">
        <f t="array" ref="G5471">_xlfn.XLOOKUP(A5471,Booking_data!$A$1:$A$6001,Booking_data!$D$1:$D$6001,"not found")</f>
        <v>M021</v>
      </c>
      <c r="H5471" s="1" t="str">
        <f t="array" ref="H5471">_xlfn.XLOOKUP(G5471,Movies_data!$A$1:$A$41,Movies_data!$B$1:$B$41,"not found")</f>
        <v>Pathaan</v>
      </c>
      <c r="I5471" s="1" t="str">
        <f t="array" ref="I5471">_xlfn.XLOOKUP(G5471,Movies_data!$A$1:$A$41,Movies_data!$D$1:$D$41,"not found")</f>
        <v>Action</v>
      </c>
      <c r="J5471" s="1" t="str">
        <f t="array" ref="J5471">_xlfn.XLOOKUP(G5471,Movies_data!$A$1:$A$41,Movies_data!$C$1:$C$41,"not found")</f>
        <v>Hindi</v>
      </c>
      <c r="K5471" s="1">
        <f t="array" ref="K5471">_xlfn.XLOOKUP(G5471,Movies_data!$A$1:$A$41,Movies_data!$H$1:$H$41,"Not Found")</f>
        <v>5.9</v>
      </c>
      <c r="L5471" s="1" t="str">
        <f t="array" ref="L5471">_xlfn.XLOOKUP(A5471,Booking_data!$A$1:$A$6001,Booking_data!$E$1:$E$6001,"not Found")</f>
        <v>C062</v>
      </c>
      <c r="M5471" s="1" t="str">
        <f t="array" ref="M5471">_xlfn.XLOOKUP(L5471,Cinemas_data!$A$1:$A$49,Cinemas_data!$I$1:$I$49,"not Found")</f>
        <v>#NAME?</v>
      </c>
      <c r="N5471" s="1" t="str">
        <f t="array" ref="N5471">_xlfn.XLOOKUP(L5471,Cinemas_data!$A$1:$A$49,Cinemas_data!$C$1:$C$49,"not Found")</f>
        <v>Mysuru</v>
      </c>
      <c r="O5471" s="1">
        <f t="array" ref="O5471">_xlfn.XLOOKUP(A5471,Booking_data!$A$1:$A$6001,Booking_data!$H$1:$H$6001,"not found")</f>
        <v>2</v>
      </c>
      <c r="P5471" s="1">
        <f t="array" ref="P5471">_xlfn.XLOOKUP(A5471,Booking_data!$A$1:$A$6001,Booking_data!$I$1:$I$6001,"not Found")</f>
        <v>420</v>
      </c>
      <c r="Q5471" s="1">
        <f t="shared" si="3"/>
        <v>840</v>
      </c>
      <c r="R5471" s="1" t="str">
        <f t="array" ref="R5471">_xlfn.XLOOKUP(A5471,Booking_data!$A$1:$A$6001,Booking_data!$L$1:$L$6001,"Not Found")</f>
        <v>Net Banking</v>
      </c>
      <c r="S5471" s="1">
        <f t="array" ref="S5471">_xlfn.XLOOKUP(A5471,Booking_data!$A$1:$A$6001,Booking_data!$N$1:$N$6001,"not Found")</f>
        <v>49</v>
      </c>
      <c r="T5471" s="1" t="str">
        <f t="array" ref="T5471">_xlfn.XLOOKUP(A5471,Booking_data!$A$1:$A$6001,Booking_data!$O$1:$O$6001,"Not Found")</f>
        <v>Other</v>
      </c>
      <c r="U5471" s="1" t="str">
        <f t="shared" si="4"/>
        <v>Above 45</v>
      </c>
      <c r="V5471" s="1" t="str">
        <f t="shared" si="5"/>
        <v>Low Booking</v>
      </c>
    </row>
    <row r="5472" ht="15.75" customHeight="1">
      <c r="A5472" s="1" t="s">
        <v>5786</v>
      </c>
      <c r="B5472" s="6">
        <v>46053.0</v>
      </c>
      <c r="C5472" s="6">
        <v>46060.0</v>
      </c>
      <c r="D5472" s="7">
        <v>0.53125</v>
      </c>
      <c r="E5472" s="1" t="str">
        <f t="shared" si="1"/>
        <v>Weekend</v>
      </c>
      <c r="F5472" s="1" t="str">
        <f t="shared" si="2"/>
        <v>Jan</v>
      </c>
      <c r="G5472" s="1" t="str">
        <f t="array" ref="G5472">_xlfn.XLOOKUP(A5472,Booking_data!$A$1:$A$6001,Booking_data!$D$1:$D$6001,"not found")</f>
        <v>M009</v>
      </c>
      <c r="H5472" s="1" t="str">
        <f t="array" ref="H5472">_xlfn.XLOOKUP(G5472,Movies_data!$A$1:$A$41,Movies_data!$B$1:$B$41,"not found")</f>
        <v>Amaran</v>
      </c>
      <c r="I5472" s="1" t="str">
        <f t="array" ref="I5472">_xlfn.XLOOKUP(G5472,Movies_data!$A$1:$A$41,Movies_data!$D$1:$D$41,"not found")</f>
        <v>Biography</v>
      </c>
      <c r="J5472" s="1" t="str">
        <f t="array" ref="J5472">_xlfn.XLOOKUP(G5472,Movies_data!$A$1:$A$41,Movies_data!$C$1:$C$41,"not found")</f>
        <v>Tamil</v>
      </c>
      <c r="K5472" s="1">
        <f t="array" ref="K5472">_xlfn.XLOOKUP(G5472,Movies_data!$A$1:$A$41,Movies_data!$H$1:$H$41,"Not Found")</f>
        <v>8.3</v>
      </c>
      <c r="L5472" s="1" t="str">
        <f t="array" ref="L5472">_xlfn.XLOOKUP(A5472,Booking_data!$A$1:$A$6001,Booking_data!$E$1:$E$6001,"not Found")</f>
        <v>C031</v>
      </c>
      <c r="M5472" s="1" t="str">
        <f t="array" ref="M5472">_xlfn.XLOOKUP(L5472,Cinemas_data!$A$1:$A$49,Cinemas_data!$I$1:$I$49,"not Found")</f>
        <v>#NAME?</v>
      </c>
      <c r="N5472" s="1" t="str">
        <f t="array" ref="N5472">_xlfn.XLOOKUP(L5472,Cinemas_data!$A$1:$A$49,Cinemas_data!$C$1:$C$49,"not Found")</f>
        <v>Madurai</v>
      </c>
      <c r="O5472" s="1">
        <f t="array" ref="O5472">_xlfn.XLOOKUP(A5472,Booking_data!$A$1:$A$6001,Booking_data!$H$1:$H$6001,"not found")</f>
        <v>3</v>
      </c>
      <c r="P5472" s="1">
        <f t="array" ref="P5472">_xlfn.XLOOKUP(A5472,Booking_data!$A$1:$A$6001,Booking_data!$I$1:$I$6001,"not Found")</f>
        <v>320</v>
      </c>
      <c r="Q5472" s="1">
        <f t="shared" si="3"/>
        <v>960</v>
      </c>
      <c r="R5472" s="1" t="str">
        <f t="array" ref="R5472">_xlfn.XLOOKUP(A5472,Booking_data!$A$1:$A$6001,Booking_data!$L$1:$L$6001,"Not Found")</f>
        <v>Net Banking</v>
      </c>
      <c r="S5472" s="1">
        <f t="array" ref="S5472">_xlfn.XLOOKUP(A5472,Booking_data!$A$1:$A$6001,Booking_data!$N$1:$N$6001,"not Found")</f>
        <v>20</v>
      </c>
      <c r="T5472" s="1" t="str">
        <f t="array" ref="T5472">_xlfn.XLOOKUP(A5472,Booking_data!$A$1:$A$6001,Booking_data!$O$1:$O$6001,"Not Found")</f>
        <v>Other</v>
      </c>
      <c r="U5472" s="1" t="str">
        <f t="shared" si="4"/>
        <v>Youngster</v>
      </c>
      <c r="V5472" s="1" t="str">
        <f t="shared" si="5"/>
        <v>Medium Booking</v>
      </c>
    </row>
    <row r="5473" ht="15.75" customHeight="1">
      <c r="A5473" s="1" t="s">
        <v>5787</v>
      </c>
      <c r="B5473" s="6">
        <v>46114.0</v>
      </c>
      <c r="C5473" s="6">
        <v>46121.0</v>
      </c>
      <c r="D5473" s="7">
        <v>0.8854166666666666</v>
      </c>
      <c r="E5473" s="1" t="str">
        <f t="shared" si="1"/>
        <v>Weekday</v>
      </c>
      <c r="F5473" s="1" t="str">
        <f t="shared" si="2"/>
        <v>Apr</v>
      </c>
      <c r="G5473" s="1" t="str">
        <f t="array" ref="G5473">_xlfn.XLOOKUP(A5473,Booking_data!$A$1:$A$6001,Booking_data!$D$1:$D$6001,"not found")</f>
        <v>M005</v>
      </c>
      <c r="H5473" s="1" t="str">
        <f t="array" ref="H5473">_xlfn.XLOOKUP(G5473,Movies_data!$A$1:$A$41,Movies_data!$B$1:$B$41,"not found")</f>
        <v>Ponniyin Selvan II</v>
      </c>
      <c r="I5473" s="1" t="str">
        <f t="array" ref="I5473">_xlfn.XLOOKUP(G5473,Movies_data!$A$1:$A$41,Movies_data!$D$1:$D$41,"not found")</f>
        <v>Drama</v>
      </c>
      <c r="J5473" s="1" t="str">
        <f t="array" ref="J5473">_xlfn.XLOOKUP(G5473,Movies_data!$A$1:$A$41,Movies_data!$C$1:$C$41,"not found")</f>
        <v>Tamil</v>
      </c>
      <c r="K5473" s="1">
        <f t="array" ref="K5473">_xlfn.XLOOKUP(G5473,Movies_data!$A$1:$A$41,Movies_data!$H$1:$H$41,"Not Found")</f>
        <v>7.3</v>
      </c>
      <c r="L5473" s="1" t="str">
        <f t="array" ref="L5473">_xlfn.XLOOKUP(A5473,Booking_data!$A$1:$A$6001,Booking_data!$E$1:$E$6001,"not Found")</f>
        <v>C101</v>
      </c>
      <c r="M5473" s="1" t="str">
        <f t="array" ref="M5473">_xlfn.XLOOKUP(L5473,Cinemas_data!$A$1:$A$49,Cinemas_data!$I$1:$I$49,"not Found")</f>
        <v>#NAME?</v>
      </c>
      <c r="N5473" s="1" t="str">
        <f t="array" ref="N5473">_xlfn.XLOOKUP(L5473,Cinemas_data!$A$1:$A$49,Cinemas_data!$C$1:$C$49,"not Found")</f>
        <v>Pune</v>
      </c>
      <c r="O5473" s="1">
        <f t="array" ref="O5473">_xlfn.XLOOKUP(A5473,Booking_data!$A$1:$A$6001,Booking_data!$H$1:$H$6001,"not found")</f>
        <v>4</v>
      </c>
      <c r="P5473" s="1">
        <f t="array" ref="P5473">_xlfn.XLOOKUP(A5473,Booking_data!$A$1:$A$6001,Booking_data!$I$1:$I$6001,"not Found")</f>
        <v>180</v>
      </c>
      <c r="Q5473" s="1">
        <f t="shared" si="3"/>
        <v>720</v>
      </c>
      <c r="R5473" s="1" t="str">
        <f t="array" ref="R5473">_xlfn.XLOOKUP(A5473,Booking_data!$A$1:$A$6001,Booking_data!$L$1:$L$6001,"Not Found")</f>
        <v>UPI</v>
      </c>
      <c r="S5473" s="1">
        <f t="array" ref="S5473">_xlfn.XLOOKUP(A5473,Booking_data!$A$1:$A$6001,Booking_data!$N$1:$N$6001,"not Found")</f>
        <v>44</v>
      </c>
      <c r="T5473" s="1" t="str">
        <f t="array" ref="T5473">_xlfn.XLOOKUP(A5473,Booking_data!$A$1:$A$6001,Booking_data!$O$1:$O$6001,"Not Found")</f>
        <v>Male</v>
      </c>
      <c r="U5473" s="1" t="str">
        <f t="shared" si="4"/>
        <v>Middle Age</v>
      </c>
      <c r="V5473" s="1" t="str">
        <f t="shared" si="5"/>
        <v>Medium Booking</v>
      </c>
    </row>
    <row r="5474" ht="15.75" customHeight="1">
      <c r="A5474" s="1" t="s">
        <v>5788</v>
      </c>
      <c r="B5474" s="6">
        <v>46027.0</v>
      </c>
      <c r="C5474" s="6">
        <v>46030.0</v>
      </c>
      <c r="D5474" s="7">
        <v>0.7708333333333334</v>
      </c>
      <c r="E5474" s="1" t="str">
        <f t="shared" si="1"/>
        <v>Weekday</v>
      </c>
      <c r="F5474" s="1" t="str">
        <f t="shared" si="2"/>
        <v>Jan</v>
      </c>
      <c r="G5474" s="1" t="str">
        <f t="array" ref="G5474">_xlfn.XLOOKUP(A5474,Booking_data!$A$1:$A$6001,Booking_data!$D$1:$D$6001,"not found")</f>
        <v>M019</v>
      </c>
      <c r="H5474" s="1" t="str">
        <f t="array" ref="H5474">_xlfn.XLOOKUP(G5474,Movies_data!$A$1:$A$41,Movies_data!$B$1:$B$41,"not found")</f>
        <v>Animal</v>
      </c>
      <c r="I5474" s="1" t="str">
        <f t="array" ref="I5474">_xlfn.XLOOKUP(G5474,Movies_data!$A$1:$A$41,Movies_data!$D$1:$D$41,"not found")</f>
        <v>Drama</v>
      </c>
      <c r="J5474" s="1" t="str">
        <f t="array" ref="J5474">_xlfn.XLOOKUP(G5474,Movies_data!$A$1:$A$41,Movies_data!$C$1:$C$41,"not found")</f>
        <v>Hindi</v>
      </c>
      <c r="K5474" s="1">
        <f t="array" ref="K5474">_xlfn.XLOOKUP(G5474,Movies_data!$A$1:$A$41,Movies_data!$H$1:$H$41,"Not Found")</f>
        <v>6.1</v>
      </c>
      <c r="L5474" s="1" t="str">
        <f t="array" ref="L5474">_xlfn.XLOOKUP(A5474,Booking_data!$A$1:$A$6001,Booking_data!$E$1:$E$6001,"not Found")</f>
        <v>C121</v>
      </c>
      <c r="M5474" s="1" t="str">
        <f t="array" ref="M5474">_xlfn.XLOOKUP(L5474,Cinemas_data!$A$1:$A$49,Cinemas_data!$I$1:$I$49,"not Found")</f>
        <v>#NAME?</v>
      </c>
      <c r="N5474" s="1" t="str">
        <f t="array" ref="N5474">_xlfn.XLOOKUP(L5474,Cinemas_data!$A$1:$A$49,Cinemas_data!$C$1:$C$49,"not Found")</f>
        <v>Noida</v>
      </c>
      <c r="O5474" s="1">
        <f t="array" ref="O5474">_xlfn.XLOOKUP(A5474,Booking_data!$A$1:$A$6001,Booking_data!$H$1:$H$6001,"not found")</f>
        <v>4</v>
      </c>
      <c r="P5474" s="1">
        <f t="array" ref="P5474">_xlfn.XLOOKUP(A5474,Booking_data!$A$1:$A$6001,Booking_data!$I$1:$I$6001,"not Found")</f>
        <v>240</v>
      </c>
      <c r="Q5474" s="1">
        <f t="shared" si="3"/>
        <v>960</v>
      </c>
      <c r="R5474" s="1" t="str">
        <f t="array" ref="R5474">_xlfn.XLOOKUP(A5474,Booking_data!$A$1:$A$6001,Booking_data!$L$1:$L$6001,"Not Found")</f>
        <v>Debit Card</v>
      </c>
      <c r="S5474" s="1">
        <f t="array" ref="S5474">_xlfn.XLOOKUP(A5474,Booking_data!$A$1:$A$6001,Booking_data!$N$1:$N$6001,"not Found")</f>
        <v>37</v>
      </c>
      <c r="T5474" s="1" t="str">
        <f t="array" ref="T5474">_xlfn.XLOOKUP(A5474,Booking_data!$A$1:$A$6001,Booking_data!$O$1:$O$6001,"Not Found")</f>
        <v>Other</v>
      </c>
      <c r="U5474" s="1" t="str">
        <f t="shared" si="4"/>
        <v>Middle Age</v>
      </c>
      <c r="V5474" s="1" t="str">
        <f t="shared" si="5"/>
        <v>Medium Booking</v>
      </c>
    </row>
    <row r="5475" ht="15.75" customHeight="1">
      <c r="A5475" s="1" t="s">
        <v>5789</v>
      </c>
      <c r="B5475" s="6">
        <v>46098.0</v>
      </c>
      <c r="C5475" s="6">
        <v>46102.0</v>
      </c>
      <c r="D5475" s="7">
        <v>0.53125</v>
      </c>
      <c r="E5475" s="1" t="str">
        <f t="shared" si="1"/>
        <v>Weekday</v>
      </c>
      <c r="F5475" s="1" t="str">
        <f t="shared" si="2"/>
        <v>Mar</v>
      </c>
      <c r="G5475" s="1" t="str">
        <f t="array" ref="G5475">_xlfn.XLOOKUP(A5475,Booking_data!$A$1:$A$6001,Booking_data!$D$1:$D$6001,"not found")</f>
        <v>M035</v>
      </c>
      <c r="H5475" s="1" t="str">
        <f t="array" ref="H5475">_xlfn.XLOOKUP(G5475,Movies_data!$A$1:$A$41,Movies_data!$B$1:$B$41,"not found")</f>
        <v>Aavesham</v>
      </c>
      <c r="I5475" s="1" t="str">
        <f t="array" ref="I5475">_xlfn.XLOOKUP(G5475,Movies_data!$A$1:$A$41,Movies_data!$D$1:$D$41,"not found")</f>
        <v>Comedy</v>
      </c>
      <c r="J5475" s="1" t="str">
        <f t="array" ref="J5475">_xlfn.XLOOKUP(G5475,Movies_data!$A$1:$A$41,Movies_data!$C$1:$C$41,"not found")</f>
        <v>Malayalam</v>
      </c>
      <c r="K5475" s="1">
        <f t="array" ref="K5475">_xlfn.XLOOKUP(G5475,Movies_data!$A$1:$A$41,Movies_data!$H$1:$H$41,"Not Found")</f>
        <v>7.8</v>
      </c>
      <c r="L5475" s="1" t="str">
        <f t="array" ref="L5475">_xlfn.XLOOKUP(A5475,Booking_data!$A$1:$A$6001,Booking_data!$E$1:$E$6001,"not Found")</f>
        <v>C123</v>
      </c>
      <c r="M5475" s="1" t="str">
        <f t="array" ref="M5475">_xlfn.XLOOKUP(L5475,Cinemas_data!$A$1:$A$49,Cinemas_data!$I$1:$I$49,"not Found")</f>
        <v>#NAME?</v>
      </c>
      <c r="N5475" s="1" t="str">
        <f t="array" ref="N5475">_xlfn.XLOOKUP(L5475,Cinemas_data!$A$1:$A$49,Cinemas_data!$C$1:$C$49,"not Found")</f>
        <v>Noida</v>
      </c>
      <c r="O5475" s="1">
        <f t="array" ref="O5475">_xlfn.XLOOKUP(A5475,Booking_data!$A$1:$A$6001,Booking_data!$H$1:$H$6001,"not found")</f>
        <v>3</v>
      </c>
      <c r="P5475" s="1">
        <f t="array" ref="P5475">_xlfn.XLOOKUP(A5475,Booking_data!$A$1:$A$6001,Booking_data!$I$1:$I$6001,"not Found")</f>
        <v>400</v>
      </c>
      <c r="Q5475" s="1">
        <f t="shared" si="3"/>
        <v>1200</v>
      </c>
      <c r="R5475" s="1" t="str">
        <f t="array" ref="R5475">_xlfn.XLOOKUP(A5475,Booking_data!$A$1:$A$6001,Booking_data!$L$1:$L$6001,"Not Found")</f>
        <v>Wallet</v>
      </c>
      <c r="S5475" s="1">
        <f t="array" ref="S5475">_xlfn.XLOOKUP(A5475,Booking_data!$A$1:$A$6001,Booking_data!$N$1:$N$6001,"not Found")</f>
        <v>49</v>
      </c>
      <c r="T5475" s="1" t="str">
        <f t="array" ref="T5475">_xlfn.XLOOKUP(A5475,Booking_data!$A$1:$A$6001,Booking_data!$O$1:$O$6001,"Not Found")</f>
        <v>Male</v>
      </c>
      <c r="U5475" s="1" t="str">
        <f t="shared" si="4"/>
        <v>Above 45</v>
      </c>
      <c r="V5475" s="1" t="str">
        <f t="shared" si="5"/>
        <v>Medium Booking</v>
      </c>
    </row>
    <row r="5476" ht="15.75" customHeight="1">
      <c r="A5476" s="1" t="s">
        <v>5790</v>
      </c>
      <c r="B5476" s="6">
        <v>46101.0</v>
      </c>
      <c r="C5476" s="6">
        <v>46102.0</v>
      </c>
      <c r="D5476" s="7">
        <v>0.3958333333333333</v>
      </c>
      <c r="E5476" s="1" t="str">
        <f t="shared" si="1"/>
        <v>Weekday</v>
      </c>
      <c r="F5476" s="1" t="str">
        <f t="shared" si="2"/>
        <v>Mar</v>
      </c>
      <c r="G5476" s="1" t="str">
        <f t="array" ref="G5476">_xlfn.XLOOKUP(A5476,Booking_data!$A$1:$A$6001,Booking_data!$D$1:$D$6001,"not found")</f>
        <v>M018</v>
      </c>
      <c r="H5476" s="1" t="str">
        <f t="array" ref="H5476">_xlfn.XLOOKUP(G5476,Movies_data!$A$1:$A$41,Movies_data!$B$1:$B$41,"not found")</f>
        <v>Sita Ramam</v>
      </c>
      <c r="I5476" s="1" t="str">
        <f t="array" ref="I5476">_xlfn.XLOOKUP(G5476,Movies_data!$A$1:$A$41,Movies_data!$D$1:$D$41,"not found")</f>
        <v>Romance</v>
      </c>
      <c r="J5476" s="1" t="str">
        <f t="array" ref="J5476">_xlfn.XLOOKUP(G5476,Movies_data!$A$1:$A$41,Movies_data!$C$1:$C$41,"not found")</f>
        <v>Telugu</v>
      </c>
      <c r="K5476" s="1">
        <f t="array" ref="K5476">_xlfn.XLOOKUP(G5476,Movies_data!$A$1:$A$41,Movies_data!$H$1:$H$41,"Not Found")</f>
        <v>8.5</v>
      </c>
      <c r="L5476" s="1" t="str">
        <f t="array" ref="L5476">_xlfn.XLOOKUP(A5476,Booking_data!$A$1:$A$6001,Booking_data!$E$1:$E$6001,"not Found")</f>
        <v>C012</v>
      </c>
      <c r="M5476" s="1" t="str">
        <f t="array" ref="M5476">_xlfn.XLOOKUP(L5476,Cinemas_data!$A$1:$A$49,Cinemas_data!$I$1:$I$49,"not Found")</f>
        <v>#NAME?</v>
      </c>
      <c r="N5476" s="1" t="str">
        <f t="array" ref="N5476">_xlfn.XLOOKUP(L5476,Cinemas_data!$A$1:$A$49,Cinemas_data!$C$1:$C$49,"not Found")</f>
        <v>Chennai</v>
      </c>
      <c r="O5476" s="1">
        <f t="array" ref="O5476">_xlfn.XLOOKUP(A5476,Booking_data!$A$1:$A$6001,Booking_data!$H$1:$H$6001,"not found")</f>
        <v>3</v>
      </c>
      <c r="P5476" s="1">
        <f t="array" ref="P5476">_xlfn.XLOOKUP(A5476,Booking_data!$A$1:$A$6001,Booking_data!$I$1:$I$6001,"not Found")</f>
        <v>340</v>
      </c>
      <c r="Q5476" s="1">
        <f t="shared" si="3"/>
        <v>1020</v>
      </c>
      <c r="R5476" s="1" t="str">
        <f t="array" ref="R5476">_xlfn.XLOOKUP(A5476,Booking_data!$A$1:$A$6001,Booking_data!$L$1:$L$6001,"Not Found")</f>
        <v>Debit Card</v>
      </c>
      <c r="S5476" s="1">
        <f t="array" ref="S5476">_xlfn.XLOOKUP(A5476,Booking_data!$A$1:$A$6001,Booking_data!$N$1:$N$6001,"not Found")</f>
        <v>44</v>
      </c>
      <c r="T5476" s="1" t="str">
        <f t="array" ref="T5476">_xlfn.XLOOKUP(A5476,Booking_data!$A$1:$A$6001,Booking_data!$O$1:$O$6001,"Not Found")</f>
        <v>Female</v>
      </c>
      <c r="U5476" s="1" t="str">
        <f t="shared" si="4"/>
        <v>Middle Age</v>
      </c>
      <c r="V5476" s="1" t="str">
        <f t="shared" si="5"/>
        <v>Medium Booking</v>
      </c>
    </row>
    <row r="5477" ht="15.75" customHeight="1">
      <c r="A5477" s="1" t="s">
        <v>5791</v>
      </c>
      <c r="B5477" s="6">
        <v>46037.0</v>
      </c>
      <c r="C5477" s="6">
        <v>46044.0</v>
      </c>
      <c r="D5477" s="7">
        <v>0.53125</v>
      </c>
      <c r="E5477" s="1" t="str">
        <f t="shared" si="1"/>
        <v>Weekday</v>
      </c>
      <c r="F5477" s="1" t="str">
        <f t="shared" si="2"/>
        <v>Jan</v>
      </c>
      <c r="G5477" s="1" t="str">
        <f t="array" ref="G5477">_xlfn.XLOOKUP(A5477,Booking_data!$A$1:$A$6001,Booking_data!$D$1:$D$6001,"not found")</f>
        <v>M006</v>
      </c>
      <c r="H5477" s="1" t="str">
        <f t="array" ref="H5477">_xlfn.XLOOKUP(G5477,Movies_data!$A$1:$A$41,Movies_data!$B$1:$B$41,"not found")</f>
        <v>Maamannan</v>
      </c>
      <c r="I5477" s="1" t="str">
        <f t="array" ref="I5477">_xlfn.XLOOKUP(G5477,Movies_data!$A$1:$A$41,Movies_data!$D$1:$D$41,"not found")</f>
        <v>Drama</v>
      </c>
      <c r="J5477" s="1" t="str">
        <f t="array" ref="J5477">_xlfn.XLOOKUP(G5477,Movies_data!$A$1:$A$41,Movies_data!$C$1:$C$41,"not found")</f>
        <v>Tamil</v>
      </c>
      <c r="K5477" s="1">
        <f t="array" ref="K5477">_xlfn.XLOOKUP(G5477,Movies_data!$A$1:$A$41,Movies_data!$H$1:$H$41,"Not Found")</f>
        <v>7.3</v>
      </c>
      <c r="L5477" s="1" t="str">
        <f t="array" ref="L5477">_xlfn.XLOOKUP(A5477,Booking_data!$A$1:$A$6001,Booking_data!$E$1:$E$6001,"not Found")</f>
        <v>C123</v>
      </c>
      <c r="M5477" s="1" t="str">
        <f t="array" ref="M5477">_xlfn.XLOOKUP(L5477,Cinemas_data!$A$1:$A$49,Cinemas_data!$I$1:$I$49,"not Found")</f>
        <v>#NAME?</v>
      </c>
      <c r="N5477" s="1" t="str">
        <f t="array" ref="N5477">_xlfn.XLOOKUP(L5477,Cinemas_data!$A$1:$A$49,Cinemas_data!$C$1:$C$49,"not Found")</f>
        <v>Noida</v>
      </c>
      <c r="O5477" s="1">
        <f t="array" ref="O5477">_xlfn.XLOOKUP(A5477,Booking_data!$A$1:$A$6001,Booking_data!$H$1:$H$6001,"not found")</f>
        <v>2</v>
      </c>
      <c r="P5477" s="1">
        <f t="array" ref="P5477">_xlfn.XLOOKUP(A5477,Booking_data!$A$1:$A$6001,Booking_data!$I$1:$I$6001,"not Found")</f>
        <v>220</v>
      </c>
      <c r="Q5477" s="1">
        <f t="shared" si="3"/>
        <v>440</v>
      </c>
      <c r="R5477" s="1" t="str">
        <f t="array" ref="R5477">_xlfn.XLOOKUP(A5477,Booking_data!$A$1:$A$6001,Booking_data!$L$1:$L$6001,"Not Found")</f>
        <v>Credit Card</v>
      </c>
      <c r="S5477" s="1">
        <f t="array" ref="S5477">_xlfn.XLOOKUP(A5477,Booking_data!$A$1:$A$6001,Booking_data!$N$1:$N$6001,"not Found")</f>
        <v>43</v>
      </c>
      <c r="T5477" s="1" t="str">
        <f t="array" ref="T5477">_xlfn.XLOOKUP(A5477,Booking_data!$A$1:$A$6001,Booking_data!$O$1:$O$6001,"Not Found")</f>
        <v>Other</v>
      </c>
      <c r="U5477" s="1" t="str">
        <f t="shared" si="4"/>
        <v>Middle Age</v>
      </c>
      <c r="V5477" s="1" t="str">
        <f t="shared" si="5"/>
        <v>Low Booking</v>
      </c>
    </row>
    <row r="5478" ht="15.75" customHeight="1">
      <c r="A5478" s="1" t="s">
        <v>5792</v>
      </c>
      <c r="B5478" s="6">
        <v>46130.0</v>
      </c>
      <c r="C5478" s="6">
        <v>46132.0</v>
      </c>
      <c r="D5478" s="7">
        <v>0.53125</v>
      </c>
      <c r="E5478" s="1" t="str">
        <f t="shared" si="1"/>
        <v>Weekend</v>
      </c>
      <c r="F5478" s="1" t="str">
        <f t="shared" si="2"/>
        <v>Apr</v>
      </c>
      <c r="G5478" s="1" t="str">
        <f t="array" ref="G5478">_xlfn.XLOOKUP(A5478,Booking_data!$A$1:$A$6001,Booking_data!$D$1:$D$6001,"not found")</f>
        <v>M022</v>
      </c>
      <c r="H5478" s="1" t="str">
        <f t="array" ref="H5478">_xlfn.XLOOKUP(G5478,Movies_data!$A$1:$A$41,Movies_data!$B$1:$B$41,"not found")</f>
        <v>12th Fail</v>
      </c>
      <c r="I5478" s="1" t="str">
        <f t="array" ref="I5478">_xlfn.XLOOKUP(G5478,Movies_data!$A$1:$A$41,Movies_data!$D$1:$D$41,"not found")</f>
        <v>Drama</v>
      </c>
      <c r="J5478" s="1" t="str">
        <f t="array" ref="J5478">_xlfn.XLOOKUP(G5478,Movies_data!$A$1:$A$41,Movies_data!$C$1:$C$41,"not found")</f>
        <v>Hindi</v>
      </c>
      <c r="K5478" s="1">
        <f t="array" ref="K5478">_xlfn.XLOOKUP(G5478,Movies_data!$A$1:$A$41,Movies_data!$H$1:$H$41,"Not Found")</f>
        <v>9</v>
      </c>
      <c r="L5478" s="1" t="str">
        <f t="array" ref="L5478">_xlfn.XLOOKUP(A5478,Booking_data!$A$1:$A$6001,Booking_data!$E$1:$E$6001,"not Found")</f>
        <v>C033</v>
      </c>
      <c r="M5478" s="1" t="str">
        <f t="array" ref="M5478">_xlfn.XLOOKUP(L5478,Cinemas_data!$A$1:$A$49,Cinemas_data!$I$1:$I$49,"not Found")</f>
        <v>#NAME?</v>
      </c>
      <c r="N5478" s="1" t="str">
        <f t="array" ref="N5478">_xlfn.XLOOKUP(L5478,Cinemas_data!$A$1:$A$49,Cinemas_data!$C$1:$C$49,"not Found")</f>
        <v>Madurai</v>
      </c>
      <c r="O5478" s="1">
        <f t="array" ref="O5478">_xlfn.XLOOKUP(A5478,Booking_data!$A$1:$A$6001,Booking_data!$H$1:$H$6001,"not found")</f>
        <v>3</v>
      </c>
      <c r="P5478" s="1">
        <f t="array" ref="P5478">_xlfn.XLOOKUP(A5478,Booking_data!$A$1:$A$6001,Booking_data!$I$1:$I$6001,"not Found")</f>
        <v>180</v>
      </c>
      <c r="Q5478" s="1">
        <f t="shared" si="3"/>
        <v>540</v>
      </c>
      <c r="R5478" s="1" t="str">
        <f t="array" ref="R5478">_xlfn.XLOOKUP(A5478,Booking_data!$A$1:$A$6001,Booking_data!$L$1:$L$6001,"Not Found")</f>
        <v>Wallet</v>
      </c>
      <c r="S5478" s="1">
        <f t="array" ref="S5478">_xlfn.XLOOKUP(A5478,Booking_data!$A$1:$A$6001,Booking_data!$N$1:$N$6001,"not Found")</f>
        <v>37</v>
      </c>
      <c r="T5478" s="1" t="str">
        <f t="array" ref="T5478">_xlfn.XLOOKUP(A5478,Booking_data!$A$1:$A$6001,Booking_data!$O$1:$O$6001,"Not Found")</f>
        <v>Other</v>
      </c>
      <c r="U5478" s="1" t="str">
        <f t="shared" si="4"/>
        <v>Middle Age</v>
      </c>
      <c r="V5478" s="1" t="str">
        <f t="shared" si="5"/>
        <v>Medium Booking</v>
      </c>
    </row>
    <row r="5479" ht="15.75" customHeight="1">
      <c r="A5479" s="1" t="s">
        <v>5793</v>
      </c>
      <c r="B5479" s="6">
        <v>46106.0</v>
      </c>
      <c r="C5479" s="6">
        <v>46113.0</v>
      </c>
      <c r="D5479" s="7">
        <v>0.3958333333333333</v>
      </c>
      <c r="E5479" s="1" t="str">
        <f t="shared" si="1"/>
        <v>Weekday</v>
      </c>
      <c r="F5479" s="1" t="str">
        <f t="shared" si="2"/>
        <v>Mar</v>
      </c>
      <c r="G5479" s="1" t="str">
        <f t="array" ref="G5479">_xlfn.XLOOKUP(A5479,Booking_data!$A$1:$A$6001,Booking_data!$D$1:$D$6001,"not found")</f>
        <v>M009</v>
      </c>
      <c r="H5479" s="1" t="str">
        <f t="array" ref="H5479">_xlfn.XLOOKUP(G5479,Movies_data!$A$1:$A$41,Movies_data!$B$1:$B$41,"not found")</f>
        <v>Amaran</v>
      </c>
      <c r="I5479" s="1" t="str">
        <f t="array" ref="I5479">_xlfn.XLOOKUP(G5479,Movies_data!$A$1:$A$41,Movies_data!$D$1:$D$41,"not found")</f>
        <v>Biography</v>
      </c>
      <c r="J5479" s="1" t="str">
        <f t="array" ref="J5479">_xlfn.XLOOKUP(G5479,Movies_data!$A$1:$A$41,Movies_data!$C$1:$C$41,"not found")</f>
        <v>Tamil</v>
      </c>
      <c r="K5479" s="1">
        <f t="array" ref="K5479">_xlfn.XLOOKUP(G5479,Movies_data!$A$1:$A$41,Movies_data!$H$1:$H$41,"Not Found")</f>
        <v>8.3</v>
      </c>
      <c r="L5479" s="1" t="str">
        <f t="array" ref="L5479">_xlfn.XLOOKUP(A5479,Booking_data!$A$1:$A$6001,Booking_data!$E$1:$E$6001,"not Found")</f>
        <v>C061</v>
      </c>
      <c r="M5479" s="1" t="str">
        <f t="array" ref="M5479">_xlfn.XLOOKUP(L5479,Cinemas_data!$A$1:$A$49,Cinemas_data!$I$1:$I$49,"not Found")</f>
        <v>#NAME?</v>
      </c>
      <c r="N5479" s="1" t="str">
        <f t="array" ref="N5479">_xlfn.XLOOKUP(L5479,Cinemas_data!$A$1:$A$49,Cinemas_data!$C$1:$C$49,"not Found")</f>
        <v>Mysuru</v>
      </c>
      <c r="O5479" s="1">
        <f t="array" ref="O5479">_xlfn.XLOOKUP(A5479,Booking_data!$A$1:$A$6001,Booking_data!$H$1:$H$6001,"not found")</f>
        <v>2</v>
      </c>
      <c r="P5479" s="1">
        <f t="array" ref="P5479">_xlfn.XLOOKUP(A5479,Booking_data!$A$1:$A$6001,Booking_data!$I$1:$I$6001,"not Found")</f>
        <v>440</v>
      </c>
      <c r="Q5479" s="1">
        <f t="shared" si="3"/>
        <v>880</v>
      </c>
      <c r="R5479" s="1" t="str">
        <f t="array" ref="R5479">_xlfn.XLOOKUP(A5479,Booking_data!$A$1:$A$6001,Booking_data!$L$1:$L$6001,"Not Found")</f>
        <v>Wallet</v>
      </c>
      <c r="S5479" s="1">
        <f t="array" ref="S5479">_xlfn.XLOOKUP(A5479,Booking_data!$A$1:$A$6001,Booking_data!$N$1:$N$6001,"not Found")</f>
        <v>34</v>
      </c>
      <c r="T5479" s="1" t="str">
        <f t="array" ref="T5479">_xlfn.XLOOKUP(A5479,Booking_data!$A$1:$A$6001,Booking_data!$O$1:$O$6001,"Not Found")</f>
        <v>Male</v>
      </c>
      <c r="U5479" s="1" t="str">
        <f t="shared" si="4"/>
        <v>Middle Age</v>
      </c>
      <c r="V5479" s="1" t="str">
        <f t="shared" si="5"/>
        <v>Low Booking</v>
      </c>
    </row>
    <row r="5480" ht="15.75" customHeight="1">
      <c r="A5480" s="1" t="s">
        <v>5794</v>
      </c>
      <c r="B5480" s="6">
        <v>46186.0</v>
      </c>
      <c r="C5480" s="6">
        <v>46190.0</v>
      </c>
      <c r="D5480" s="7">
        <v>0.53125</v>
      </c>
      <c r="E5480" s="1" t="str">
        <f t="shared" si="1"/>
        <v>Weekend</v>
      </c>
      <c r="F5480" s="1" t="str">
        <f t="shared" si="2"/>
        <v>Jun</v>
      </c>
      <c r="G5480" s="1" t="str">
        <f t="array" ref="G5480">_xlfn.XLOOKUP(A5480,Booking_data!$A$1:$A$6001,Booking_data!$D$1:$D$6001,"not found")</f>
        <v>M034</v>
      </c>
      <c r="H5480" s="1" t="str">
        <f t="array" ref="H5480">_xlfn.XLOOKUP(G5480,Movies_data!$A$1:$A$41,Movies_data!$B$1:$B$41,"not found")</f>
        <v>Manjummel Boys</v>
      </c>
      <c r="I5480" s="1" t="str">
        <f t="array" ref="I5480">_xlfn.XLOOKUP(G5480,Movies_data!$A$1:$A$41,Movies_data!$D$1:$D$41,"not found")</f>
        <v>Adventure</v>
      </c>
      <c r="J5480" s="1" t="str">
        <f t="array" ref="J5480">_xlfn.XLOOKUP(G5480,Movies_data!$A$1:$A$41,Movies_data!$C$1:$C$41,"not found")</f>
        <v>Malayalam</v>
      </c>
      <c r="K5480" s="1">
        <f t="array" ref="K5480">_xlfn.XLOOKUP(G5480,Movies_data!$A$1:$A$41,Movies_data!$H$1:$H$41,"Not Found")</f>
        <v>8.3</v>
      </c>
      <c r="L5480" s="1" t="str">
        <f t="array" ref="L5480">_xlfn.XLOOKUP(A5480,Booking_data!$A$1:$A$6001,Booking_data!$E$1:$E$6001,"not Found")</f>
        <v>C061</v>
      </c>
      <c r="M5480" s="1" t="str">
        <f t="array" ref="M5480">_xlfn.XLOOKUP(L5480,Cinemas_data!$A$1:$A$49,Cinemas_data!$I$1:$I$49,"not Found")</f>
        <v>#NAME?</v>
      </c>
      <c r="N5480" s="1" t="str">
        <f t="array" ref="N5480">_xlfn.XLOOKUP(L5480,Cinemas_data!$A$1:$A$49,Cinemas_data!$C$1:$C$49,"not Found")</f>
        <v>Mysuru</v>
      </c>
      <c r="O5480" s="1">
        <f t="array" ref="O5480">_xlfn.XLOOKUP(A5480,Booking_data!$A$1:$A$6001,Booking_data!$H$1:$H$6001,"not found")</f>
        <v>3</v>
      </c>
      <c r="P5480" s="1">
        <f t="array" ref="P5480">_xlfn.XLOOKUP(A5480,Booking_data!$A$1:$A$6001,Booking_data!$I$1:$I$6001,"not Found")</f>
        <v>260</v>
      </c>
      <c r="Q5480" s="1">
        <f t="shared" si="3"/>
        <v>780</v>
      </c>
      <c r="R5480" s="1" t="str">
        <f t="array" ref="R5480">_xlfn.XLOOKUP(A5480,Booking_data!$A$1:$A$6001,Booking_data!$L$1:$L$6001,"Not Found")</f>
        <v>Credit Card</v>
      </c>
      <c r="S5480" s="1">
        <f t="array" ref="S5480">_xlfn.XLOOKUP(A5480,Booking_data!$A$1:$A$6001,Booking_data!$N$1:$N$6001,"not Found")</f>
        <v>18</v>
      </c>
      <c r="T5480" s="1" t="str">
        <f t="array" ref="T5480">_xlfn.XLOOKUP(A5480,Booking_data!$A$1:$A$6001,Booking_data!$O$1:$O$6001,"Not Found")</f>
        <v>Male</v>
      </c>
      <c r="U5480" s="1" t="str">
        <f t="shared" si="4"/>
        <v>Youngster</v>
      </c>
      <c r="V5480" s="1" t="str">
        <f t="shared" si="5"/>
        <v>Medium Booking</v>
      </c>
    </row>
    <row r="5481" ht="15.75" customHeight="1">
      <c r="A5481" s="1" t="s">
        <v>5795</v>
      </c>
      <c r="B5481" s="6">
        <v>46083.0</v>
      </c>
      <c r="C5481" s="6">
        <v>46090.0</v>
      </c>
      <c r="D5481" s="7">
        <v>0.8854166666666666</v>
      </c>
      <c r="E5481" s="1" t="str">
        <f t="shared" si="1"/>
        <v>Weekday</v>
      </c>
      <c r="F5481" s="1" t="str">
        <f t="shared" si="2"/>
        <v>Mar</v>
      </c>
      <c r="G5481" s="1" t="str">
        <f t="array" ref="G5481">_xlfn.XLOOKUP(A5481,Booking_data!$A$1:$A$6001,Booking_data!$D$1:$D$6001,"not found")</f>
        <v>M035</v>
      </c>
      <c r="H5481" s="1" t="str">
        <f t="array" ref="H5481">_xlfn.XLOOKUP(G5481,Movies_data!$A$1:$A$41,Movies_data!$B$1:$B$41,"not found")</f>
        <v>Aavesham</v>
      </c>
      <c r="I5481" s="1" t="str">
        <f t="array" ref="I5481">_xlfn.XLOOKUP(G5481,Movies_data!$A$1:$A$41,Movies_data!$D$1:$D$41,"not found")</f>
        <v>Comedy</v>
      </c>
      <c r="J5481" s="1" t="str">
        <f t="array" ref="J5481">_xlfn.XLOOKUP(G5481,Movies_data!$A$1:$A$41,Movies_data!$C$1:$C$41,"not found")</f>
        <v>Malayalam</v>
      </c>
      <c r="K5481" s="1">
        <f t="array" ref="K5481">_xlfn.XLOOKUP(G5481,Movies_data!$A$1:$A$41,Movies_data!$H$1:$H$41,"Not Found")</f>
        <v>7.8</v>
      </c>
      <c r="L5481" s="1" t="str">
        <f t="array" ref="L5481">_xlfn.XLOOKUP(A5481,Booking_data!$A$1:$A$6001,Booking_data!$E$1:$E$6001,"not Found")</f>
        <v>C011</v>
      </c>
      <c r="M5481" s="1" t="str">
        <f t="array" ref="M5481">_xlfn.XLOOKUP(L5481,Cinemas_data!$A$1:$A$49,Cinemas_data!$I$1:$I$49,"not Found")</f>
        <v>#NAME?</v>
      </c>
      <c r="N5481" s="1" t="str">
        <f t="array" ref="N5481">_xlfn.XLOOKUP(L5481,Cinemas_data!$A$1:$A$49,Cinemas_data!$C$1:$C$49,"not Found")</f>
        <v>Chennai</v>
      </c>
      <c r="O5481" s="1">
        <f t="array" ref="O5481">_xlfn.XLOOKUP(A5481,Booking_data!$A$1:$A$6001,Booking_data!$H$1:$H$6001,"not found")</f>
        <v>2</v>
      </c>
      <c r="P5481" s="1">
        <f t="array" ref="P5481">_xlfn.XLOOKUP(A5481,Booking_data!$A$1:$A$6001,Booking_data!$I$1:$I$6001,"not Found")</f>
        <v>240</v>
      </c>
      <c r="Q5481" s="1">
        <f t="shared" si="3"/>
        <v>480</v>
      </c>
      <c r="R5481" s="1" t="str">
        <f t="array" ref="R5481">_xlfn.XLOOKUP(A5481,Booking_data!$A$1:$A$6001,Booking_data!$L$1:$L$6001,"Not Found")</f>
        <v>Wallet</v>
      </c>
      <c r="S5481" s="1">
        <f t="array" ref="S5481">_xlfn.XLOOKUP(A5481,Booking_data!$A$1:$A$6001,Booking_data!$N$1:$N$6001,"not Found")</f>
        <v>51</v>
      </c>
      <c r="T5481" s="1" t="str">
        <f t="array" ref="T5481">_xlfn.XLOOKUP(A5481,Booking_data!$A$1:$A$6001,Booking_data!$O$1:$O$6001,"Not Found")</f>
        <v>Other</v>
      </c>
      <c r="U5481" s="1" t="str">
        <f t="shared" si="4"/>
        <v>Above 45</v>
      </c>
      <c r="V5481" s="1" t="str">
        <f t="shared" si="5"/>
        <v>Low Booking</v>
      </c>
    </row>
    <row r="5482" ht="15.75" customHeight="1">
      <c r="A5482" s="1" t="s">
        <v>5796</v>
      </c>
      <c r="B5482" s="6">
        <v>46038.0</v>
      </c>
      <c r="C5482" s="6">
        <v>46040.0</v>
      </c>
      <c r="D5482" s="7">
        <v>0.3958333333333333</v>
      </c>
      <c r="E5482" s="1" t="str">
        <f t="shared" si="1"/>
        <v>Weekday</v>
      </c>
      <c r="F5482" s="1" t="str">
        <f t="shared" si="2"/>
        <v>Jan</v>
      </c>
      <c r="G5482" s="1" t="str">
        <f t="array" ref="G5482">_xlfn.XLOOKUP(A5482,Booking_data!$A$1:$A$6001,Booking_data!$D$1:$D$6001,"not found")</f>
        <v>M040</v>
      </c>
      <c r="H5482" s="1" t="str">
        <f t="array" ref="H5482">_xlfn.XLOOKUP(G5482,Movies_data!$A$1:$A$41,Movies_data!$B$1:$B$41,"not found")</f>
        <v>Inside Out 2</v>
      </c>
      <c r="I5482" s="1" t="str">
        <f t="array" ref="I5482">_xlfn.XLOOKUP(G5482,Movies_data!$A$1:$A$41,Movies_data!$D$1:$D$41,"not found")</f>
        <v>Animation</v>
      </c>
      <c r="J5482" s="1" t="str">
        <f t="array" ref="J5482">_xlfn.XLOOKUP(G5482,Movies_data!$A$1:$A$41,Movies_data!$C$1:$C$41,"not found")</f>
        <v>English</v>
      </c>
      <c r="K5482" s="1">
        <f t="array" ref="K5482">_xlfn.XLOOKUP(G5482,Movies_data!$A$1:$A$41,Movies_data!$H$1:$H$41,"Not Found")</f>
        <v>7.6</v>
      </c>
      <c r="L5482" s="1" t="str">
        <f t="array" ref="L5482">_xlfn.XLOOKUP(A5482,Booking_data!$A$1:$A$6001,Booking_data!$E$1:$E$6001,"not Found")</f>
        <v>C163</v>
      </c>
      <c r="M5482" s="1" t="str">
        <f t="array" ref="M5482">_xlfn.XLOOKUP(L5482,Cinemas_data!$A$1:$A$49,Cinemas_data!$I$1:$I$49,"not Found")</f>
        <v>#NAME?</v>
      </c>
      <c r="N5482" s="1" t="str">
        <f t="array" ref="N5482">_xlfn.XLOOKUP(L5482,Cinemas_data!$A$1:$A$49,Cinemas_data!$C$1:$C$49,"not Found")</f>
        <v>Thiruvananthapuram</v>
      </c>
      <c r="O5482" s="1">
        <f t="array" ref="O5482">_xlfn.XLOOKUP(A5482,Booking_data!$A$1:$A$6001,Booking_data!$H$1:$H$6001,"not found")</f>
        <v>1</v>
      </c>
      <c r="P5482" s="1">
        <f t="array" ref="P5482">_xlfn.XLOOKUP(A5482,Booking_data!$A$1:$A$6001,Booking_data!$I$1:$I$6001,"not Found")</f>
        <v>260</v>
      </c>
      <c r="Q5482" s="1">
        <f t="shared" si="3"/>
        <v>260</v>
      </c>
      <c r="R5482" s="1" t="str">
        <f t="array" ref="R5482">_xlfn.XLOOKUP(A5482,Booking_data!$A$1:$A$6001,Booking_data!$L$1:$L$6001,"Not Found")</f>
        <v>Wallet</v>
      </c>
      <c r="S5482" s="1">
        <f t="array" ref="S5482">_xlfn.XLOOKUP(A5482,Booking_data!$A$1:$A$6001,Booking_data!$N$1:$N$6001,"not Found")</f>
        <v>45</v>
      </c>
      <c r="T5482" s="1" t="str">
        <f t="array" ref="T5482">_xlfn.XLOOKUP(A5482,Booking_data!$A$1:$A$6001,Booking_data!$O$1:$O$6001,"Not Found")</f>
        <v>Female</v>
      </c>
      <c r="U5482" s="1" t="str">
        <f t="shared" si="4"/>
        <v>Above 45</v>
      </c>
      <c r="V5482" s="1" t="str">
        <f t="shared" si="5"/>
        <v>Low Booking</v>
      </c>
    </row>
    <row r="5483" ht="15.75" customHeight="1">
      <c r="A5483" s="1" t="s">
        <v>5797</v>
      </c>
      <c r="B5483" s="6">
        <v>46029.0</v>
      </c>
      <c r="C5483" s="6">
        <v>46035.0</v>
      </c>
      <c r="D5483" s="7">
        <v>0.53125</v>
      </c>
      <c r="E5483" s="1" t="str">
        <f t="shared" si="1"/>
        <v>Weekday</v>
      </c>
      <c r="F5483" s="1" t="str">
        <f t="shared" si="2"/>
        <v>Jan</v>
      </c>
      <c r="G5483" s="1" t="str">
        <f t="array" ref="G5483">_xlfn.XLOOKUP(A5483,Booking_data!$A$1:$A$6001,Booking_data!$D$1:$D$6001,"not found")</f>
        <v>M029</v>
      </c>
      <c r="H5483" s="1" t="str">
        <f t="array" ref="H5483">_xlfn.XLOOKUP(G5483,Movies_data!$A$1:$A$41,Movies_data!$B$1:$B$41,"not found")</f>
        <v>777 Charlie</v>
      </c>
      <c r="I5483" s="1" t="str">
        <f t="array" ref="I5483">_xlfn.XLOOKUP(G5483,Movies_data!$A$1:$A$41,Movies_data!$D$1:$D$41,"not found")</f>
        <v>Adventure</v>
      </c>
      <c r="J5483" s="1" t="str">
        <f t="array" ref="J5483">_xlfn.XLOOKUP(G5483,Movies_data!$A$1:$A$41,Movies_data!$C$1:$C$41,"not found")</f>
        <v>Kannada</v>
      </c>
      <c r="K5483" s="1">
        <f t="array" ref="K5483">_xlfn.XLOOKUP(G5483,Movies_data!$A$1:$A$41,Movies_data!$H$1:$H$41,"Not Found")</f>
        <v>8.7</v>
      </c>
      <c r="L5483" s="1" t="str">
        <f t="array" ref="L5483">_xlfn.XLOOKUP(A5483,Booking_data!$A$1:$A$6001,Booking_data!$E$1:$E$6001,"not Found")</f>
        <v>C151</v>
      </c>
      <c r="M5483" s="1" t="str">
        <f t="array" ref="M5483">_xlfn.XLOOKUP(L5483,Cinemas_data!$A$1:$A$49,Cinemas_data!$I$1:$I$49,"not Found")</f>
        <v>#NAME?</v>
      </c>
      <c r="N5483" s="1" t="str">
        <f t="array" ref="N5483">_xlfn.XLOOKUP(L5483,Cinemas_data!$A$1:$A$49,Cinemas_data!$C$1:$C$49,"not Found")</f>
        <v>Kochi</v>
      </c>
      <c r="O5483" s="1">
        <f t="array" ref="O5483">_xlfn.XLOOKUP(A5483,Booking_data!$A$1:$A$6001,Booking_data!$H$1:$H$6001,"not found")</f>
        <v>3</v>
      </c>
      <c r="P5483" s="1">
        <f t="array" ref="P5483">_xlfn.XLOOKUP(A5483,Booking_data!$A$1:$A$6001,Booking_data!$I$1:$I$6001,"not Found")</f>
        <v>360</v>
      </c>
      <c r="Q5483" s="1">
        <f t="shared" si="3"/>
        <v>1080</v>
      </c>
      <c r="R5483" s="1" t="str">
        <f t="array" ref="R5483">_xlfn.XLOOKUP(A5483,Booking_data!$A$1:$A$6001,Booking_data!$L$1:$L$6001,"Not Found")</f>
        <v>Net Banking</v>
      </c>
      <c r="S5483" s="1">
        <f t="array" ref="S5483">_xlfn.XLOOKUP(A5483,Booking_data!$A$1:$A$6001,Booking_data!$N$1:$N$6001,"not Found")</f>
        <v>26</v>
      </c>
      <c r="T5483" s="1" t="str">
        <f t="array" ref="T5483">_xlfn.XLOOKUP(A5483,Booking_data!$A$1:$A$6001,Booking_data!$O$1:$O$6001,"Not Found")</f>
        <v>Male</v>
      </c>
      <c r="U5483" s="1" t="str">
        <f t="shared" si="4"/>
        <v>Youngster</v>
      </c>
      <c r="V5483" s="1" t="str">
        <f t="shared" si="5"/>
        <v>Medium Booking</v>
      </c>
    </row>
    <row r="5484" ht="15.75" customHeight="1">
      <c r="A5484" s="1" t="s">
        <v>5798</v>
      </c>
      <c r="B5484" s="6">
        <v>46143.0</v>
      </c>
      <c r="C5484" s="6">
        <v>46146.0</v>
      </c>
      <c r="D5484" s="7">
        <v>0.7708333333333334</v>
      </c>
      <c r="E5484" s="1" t="str">
        <f t="shared" si="1"/>
        <v>Weekday</v>
      </c>
      <c r="F5484" s="1" t="str">
        <f t="shared" si="2"/>
        <v>May</v>
      </c>
      <c r="G5484" s="1" t="str">
        <f t="array" ref="G5484">_xlfn.XLOOKUP(A5484,Booking_data!$A$1:$A$6001,Booking_data!$D$1:$D$6001,"not found")</f>
        <v>M037</v>
      </c>
      <c r="H5484" s="1" t="str">
        <f t="array" ref="H5484">_xlfn.XLOOKUP(G5484,Movies_data!$A$1:$A$41,Movies_data!$B$1:$B$41,"not found")</f>
        <v>Oppenheimer</v>
      </c>
      <c r="I5484" s="1" t="str">
        <f t="array" ref="I5484">_xlfn.XLOOKUP(G5484,Movies_data!$A$1:$A$41,Movies_data!$D$1:$D$41,"not found")</f>
        <v>Biography</v>
      </c>
      <c r="J5484" s="1" t="str">
        <f t="array" ref="J5484">_xlfn.XLOOKUP(G5484,Movies_data!$A$1:$A$41,Movies_data!$C$1:$C$41,"not found")</f>
        <v>English</v>
      </c>
      <c r="K5484" s="1">
        <f t="array" ref="K5484">_xlfn.XLOOKUP(G5484,Movies_data!$A$1:$A$41,Movies_data!$H$1:$H$41,"Not Found")</f>
        <v>8.5</v>
      </c>
      <c r="L5484" s="1" t="str">
        <f t="array" ref="L5484">_xlfn.XLOOKUP(A5484,Booking_data!$A$1:$A$6001,Booking_data!$E$1:$E$6001,"not Found")</f>
        <v>C162</v>
      </c>
      <c r="M5484" s="1" t="str">
        <f t="array" ref="M5484">_xlfn.XLOOKUP(L5484,Cinemas_data!$A$1:$A$49,Cinemas_data!$I$1:$I$49,"not Found")</f>
        <v>#NAME?</v>
      </c>
      <c r="N5484" s="1" t="str">
        <f t="array" ref="N5484">_xlfn.XLOOKUP(L5484,Cinemas_data!$A$1:$A$49,Cinemas_data!$C$1:$C$49,"not Found")</f>
        <v>Thiruvananthapuram</v>
      </c>
      <c r="O5484" s="1">
        <f t="array" ref="O5484">_xlfn.XLOOKUP(A5484,Booking_data!$A$1:$A$6001,Booking_data!$H$1:$H$6001,"not found")</f>
        <v>2</v>
      </c>
      <c r="P5484" s="1">
        <f t="array" ref="P5484">_xlfn.XLOOKUP(A5484,Booking_data!$A$1:$A$6001,Booking_data!$I$1:$I$6001,"not Found")</f>
        <v>160</v>
      </c>
      <c r="Q5484" s="1">
        <f t="shared" si="3"/>
        <v>320</v>
      </c>
      <c r="R5484" s="1" t="str">
        <f t="array" ref="R5484">_xlfn.XLOOKUP(A5484,Booking_data!$A$1:$A$6001,Booking_data!$L$1:$L$6001,"Not Found")</f>
        <v>Credit Card</v>
      </c>
      <c r="S5484" s="1">
        <f t="array" ref="S5484">_xlfn.XLOOKUP(A5484,Booking_data!$A$1:$A$6001,Booking_data!$N$1:$N$6001,"not Found")</f>
        <v>60</v>
      </c>
      <c r="T5484" s="1" t="str">
        <f t="array" ref="T5484">_xlfn.XLOOKUP(A5484,Booking_data!$A$1:$A$6001,Booking_data!$O$1:$O$6001,"Not Found")</f>
        <v>Other</v>
      </c>
      <c r="U5484" s="1" t="str">
        <f t="shared" si="4"/>
        <v>Above 45</v>
      </c>
      <c r="V5484" s="1" t="str">
        <f t="shared" si="5"/>
        <v>Low Booking</v>
      </c>
    </row>
    <row r="5485" ht="15.75" customHeight="1">
      <c r="A5485" s="1" t="s">
        <v>5799</v>
      </c>
      <c r="B5485" s="6">
        <v>46091.0</v>
      </c>
      <c r="C5485" s="6">
        <v>46094.0</v>
      </c>
      <c r="D5485" s="7">
        <v>0.8854166666666666</v>
      </c>
      <c r="E5485" s="1" t="str">
        <f t="shared" si="1"/>
        <v>Weekday</v>
      </c>
      <c r="F5485" s="1" t="str">
        <f t="shared" si="2"/>
        <v>Mar</v>
      </c>
      <c r="G5485" s="1" t="str">
        <f t="array" ref="G5485">_xlfn.XLOOKUP(A5485,Booking_data!$A$1:$A$6001,Booking_data!$D$1:$D$6001,"not found")</f>
        <v>M010</v>
      </c>
      <c r="H5485" s="1" t="str">
        <f t="array" ref="H5485">_xlfn.XLOOKUP(G5485,Movies_data!$A$1:$A$41,Movies_data!$B$1:$B$41,"not found")</f>
        <v>Captain Miller</v>
      </c>
      <c r="I5485" s="1" t="str">
        <f t="array" ref="I5485">_xlfn.XLOOKUP(G5485,Movies_data!$A$1:$A$41,Movies_data!$D$1:$D$41,"not found")</f>
        <v>Action</v>
      </c>
      <c r="J5485" s="1" t="str">
        <f t="array" ref="J5485">_xlfn.XLOOKUP(G5485,Movies_data!$A$1:$A$41,Movies_data!$C$1:$C$41,"not found")</f>
        <v>Tamil</v>
      </c>
      <c r="K5485" s="1">
        <f t="array" ref="K5485">_xlfn.XLOOKUP(G5485,Movies_data!$A$1:$A$41,Movies_data!$H$1:$H$41,"Not Found")</f>
        <v>7</v>
      </c>
      <c r="L5485" s="1" t="str">
        <f t="array" ref="L5485">_xlfn.XLOOKUP(A5485,Booking_data!$A$1:$A$6001,Booking_data!$E$1:$E$6001,"not Found")</f>
        <v>C023</v>
      </c>
      <c r="M5485" s="1" t="str">
        <f t="array" ref="M5485">_xlfn.XLOOKUP(L5485,Cinemas_data!$A$1:$A$49,Cinemas_data!$I$1:$I$49,"not Found")</f>
        <v>#NAME?</v>
      </c>
      <c r="N5485" s="1" t="str">
        <f t="array" ref="N5485">_xlfn.XLOOKUP(L5485,Cinemas_data!$A$1:$A$49,Cinemas_data!$C$1:$C$49,"not Found")</f>
        <v>Coimbatore</v>
      </c>
      <c r="O5485" s="1">
        <f t="array" ref="O5485">_xlfn.XLOOKUP(A5485,Booking_data!$A$1:$A$6001,Booking_data!$H$1:$H$6001,"not found")</f>
        <v>6</v>
      </c>
      <c r="P5485" s="1">
        <f t="array" ref="P5485">_xlfn.XLOOKUP(A5485,Booking_data!$A$1:$A$6001,Booking_data!$I$1:$I$6001,"not Found")</f>
        <v>320</v>
      </c>
      <c r="Q5485" s="1">
        <f t="shared" si="3"/>
        <v>1920</v>
      </c>
      <c r="R5485" s="1" t="str">
        <f t="array" ref="R5485">_xlfn.XLOOKUP(A5485,Booking_data!$A$1:$A$6001,Booking_data!$L$1:$L$6001,"Not Found")</f>
        <v>Wallet</v>
      </c>
      <c r="S5485" s="1">
        <f t="array" ref="S5485">_xlfn.XLOOKUP(A5485,Booking_data!$A$1:$A$6001,Booking_data!$N$1:$N$6001,"not Found")</f>
        <v>31</v>
      </c>
      <c r="T5485" s="1" t="str">
        <f t="array" ref="T5485">_xlfn.XLOOKUP(A5485,Booking_data!$A$1:$A$6001,Booking_data!$O$1:$O$6001,"Not Found")</f>
        <v>Female</v>
      </c>
      <c r="U5485" s="1" t="str">
        <f t="shared" si="4"/>
        <v>Middle Age</v>
      </c>
      <c r="V5485" s="1" t="str">
        <f t="shared" si="5"/>
        <v>High Booking</v>
      </c>
    </row>
    <row r="5486" ht="15.75" customHeight="1">
      <c r="A5486" s="1" t="s">
        <v>5800</v>
      </c>
      <c r="B5486" s="6">
        <v>46171.0</v>
      </c>
      <c r="C5486" s="6">
        <v>46172.0</v>
      </c>
      <c r="D5486" s="7">
        <v>0.9375</v>
      </c>
      <c r="E5486" s="1" t="str">
        <f t="shared" si="1"/>
        <v>Weekday</v>
      </c>
      <c r="F5486" s="1" t="str">
        <f t="shared" si="2"/>
        <v>May</v>
      </c>
      <c r="G5486" s="1" t="str">
        <f t="array" ref="G5486">_xlfn.XLOOKUP(A5486,Booking_data!$A$1:$A$6001,Booking_data!$D$1:$D$6001,"not found")</f>
        <v>M017</v>
      </c>
      <c r="H5486" s="1" t="str">
        <f t="array" ref="H5486">_xlfn.XLOOKUP(G5486,Movies_data!$A$1:$A$41,Movies_data!$B$1:$B$41,"not found")</f>
        <v>Baahubali 2</v>
      </c>
      <c r="I5486" s="1" t="str">
        <f t="array" ref="I5486">_xlfn.XLOOKUP(G5486,Movies_data!$A$1:$A$41,Movies_data!$D$1:$D$41,"not found")</f>
        <v>Action</v>
      </c>
      <c r="J5486" s="1" t="str">
        <f t="array" ref="J5486">_xlfn.XLOOKUP(G5486,Movies_data!$A$1:$A$41,Movies_data!$C$1:$C$41,"not found")</f>
        <v>Telugu</v>
      </c>
      <c r="K5486" s="1">
        <f t="array" ref="K5486">_xlfn.XLOOKUP(G5486,Movies_data!$A$1:$A$41,Movies_data!$H$1:$H$41,"Not Found")</f>
        <v>8.2</v>
      </c>
      <c r="L5486" s="1" t="str">
        <f t="array" ref="L5486">_xlfn.XLOOKUP(A5486,Booking_data!$A$1:$A$6001,Booking_data!$E$1:$E$6001,"not Found")</f>
        <v>C131</v>
      </c>
      <c r="M5486" s="1" t="str">
        <f t="array" ref="M5486">_xlfn.XLOOKUP(L5486,Cinemas_data!$A$1:$A$49,Cinemas_data!$I$1:$I$49,"not Found")</f>
        <v>#NAME?</v>
      </c>
      <c r="N5486" s="1" t="str">
        <f t="array" ref="N5486">_xlfn.XLOOKUP(L5486,Cinemas_data!$A$1:$A$49,Cinemas_data!$C$1:$C$49,"not Found")</f>
        <v>Kolkata</v>
      </c>
      <c r="O5486" s="1">
        <f t="array" ref="O5486">_xlfn.XLOOKUP(A5486,Booking_data!$A$1:$A$6001,Booking_data!$H$1:$H$6001,"not found")</f>
        <v>1</v>
      </c>
      <c r="P5486" s="1">
        <f t="array" ref="P5486">_xlfn.XLOOKUP(A5486,Booking_data!$A$1:$A$6001,Booking_data!$I$1:$I$6001,"not Found")</f>
        <v>340</v>
      </c>
      <c r="Q5486" s="1">
        <f t="shared" si="3"/>
        <v>340</v>
      </c>
      <c r="R5486" s="1" t="str">
        <f t="array" ref="R5486">_xlfn.XLOOKUP(A5486,Booking_data!$A$1:$A$6001,Booking_data!$L$1:$L$6001,"Not Found")</f>
        <v>Debit Card</v>
      </c>
      <c r="S5486" s="1">
        <f t="array" ref="S5486">_xlfn.XLOOKUP(A5486,Booking_data!$A$1:$A$6001,Booking_data!$N$1:$N$6001,"not Found")</f>
        <v>26</v>
      </c>
      <c r="T5486" s="1" t="str">
        <f t="array" ref="T5486">_xlfn.XLOOKUP(A5486,Booking_data!$A$1:$A$6001,Booking_data!$O$1:$O$6001,"Not Found")</f>
        <v>Other</v>
      </c>
      <c r="U5486" s="1" t="str">
        <f t="shared" si="4"/>
        <v>Youngster</v>
      </c>
      <c r="V5486" s="1" t="str">
        <f t="shared" si="5"/>
        <v>Low Booking</v>
      </c>
    </row>
    <row r="5487" ht="15.75" customHeight="1">
      <c r="A5487" s="1" t="s">
        <v>5801</v>
      </c>
      <c r="B5487" s="6">
        <v>46149.0</v>
      </c>
      <c r="C5487" s="6">
        <v>46149.0</v>
      </c>
      <c r="D5487" s="7">
        <v>0.53125</v>
      </c>
      <c r="E5487" s="1" t="str">
        <f t="shared" si="1"/>
        <v>Weekday</v>
      </c>
      <c r="F5487" s="1" t="str">
        <f t="shared" si="2"/>
        <v>May</v>
      </c>
      <c r="G5487" s="1" t="str">
        <f t="array" ref="G5487">_xlfn.XLOOKUP(A5487,Booking_data!$A$1:$A$6001,Booking_data!$D$1:$D$6001,"not found")</f>
        <v>M035</v>
      </c>
      <c r="H5487" s="1" t="str">
        <f t="array" ref="H5487">_xlfn.XLOOKUP(G5487,Movies_data!$A$1:$A$41,Movies_data!$B$1:$B$41,"not found")</f>
        <v>Aavesham</v>
      </c>
      <c r="I5487" s="1" t="str">
        <f t="array" ref="I5487">_xlfn.XLOOKUP(G5487,Movies_data!$A$1:$A$41,Movies_data!$D$1:$D$41,"not found")</f>
        <v>Comedy</v>
      </c>
      <c r="J5487" s="1" t="str">
        <f t="array" ref="J5487">_xlfn.XLOOKUP(G5487,Movies_data!$A$1:$A$41,Movies_data!$C$1:$C$41,"not found")</f>
        <v>Malayalam</v>
      </c>
      <c r="K5487" s="1">
        <f t="array" ref="K5487">_xlfn.XLOOKUP(G5487,Movies_data!$A$1:$A$41,Movies_data!$H$1:$H$41,"Not Found")</f>
        <v>7.8</v>
      </c>
      <c r="L5487" s="1" t="str">
        <f t="array" ref="L5487">_xlfn.XLOOKUP(A5487,Booking_data!$A$1:$A$6001,Booking_data!$E$1:$E$6001,"not Found")</f>
        <v>C062</v>
      </c>
      <c r="M5487" s="1" t="str">
        <f t="array" ref="M5487">_xlfn.XLOOKUP(L5487,Cinemas_data!$A$1:$A$49,Cinemas_data!$I$1:$I$49,"not Found")</f>
        <v>#NAME?</v>
      </c>
      <c r="N5487" s="1" t="str">
        <f t="array" ref="N5487">_xlfn.XLOOKUP(L5487,Cinemas_data!$A$1:$A$49,Cinemas_data!$C$1:$C$49,"not Found")</f>
        <v>Mysuru</v>
      </c>
      <c r="O5487" s="1">
        <f t="array" ref="O5487">_xlfn.XLOOKUP(A5487,Booking_data!$A$1:$A$6001,Booking_data!$H$1:$H$6001,"not found")</f>
        <v>5</v>
      </c>
      <c r="P5487" s="1">
        <f t="array" ref="P5487">_xlfn.XLOOKUP(A5487,Booking_data!$A$1:$A$6001,Booking_data!$I$1:$I$6001,"not Found")</f>
        <v>240</v>
      </c>
      <c r="Q5487" s="1">
        <f t="shared" si="3"/>
        <v>1200</v>
      </c>
      <c r="R5487" s="1" t="str">
        <f t="array" ref="R5487">_xlfn.XLOOKUP(A5487,Booking_data!$A$1:$A$6001,Booking_data!$L$1:$L$6001,"Not Found")</f>
        <v>Net Banking</v>
      </c>
      <c r="S5487" s="1">
        <f t="array" ref="S5487">_xlfn.XLOOKUP(A5487,Booking_data!$A$1:$A$6001,Booking_data!$N$1:$N$6001,"not Found")</f>
        <v>42</v>
      </c>
      <c r="T5487" s="1" t="str">
        <f t="array" ref="T5487">_xlfn.XLOOKUP(A5487,Booking_data!$A$1:$A$6001,Booking_data!$O$1:$O$6001,"Not Found")</f>
        <v>Female</v>
      </c>
      <c r="U5487" s="1" t="str">
        <f t="shared" si="4"/>
        <v>Middle Age</v>
      </c>
      <c r="V5487" s="1" t="str">
        <f t="shared" si="5"/>
        <v>High Booking</v>
      </c>
    </row>
    <row r="5488" ht="15.75" customHeight="1">
      <c r="A5488" s="1" t="s">
        <v>5802</v>
      </c>
      <c r="B5488" s="6">
        <v>46040.0</v>
      </c>
      <c r="C5488" s="6">
        <v>46046.0</v>
      </c>
      <c r="D5488" s="7">
        <v>0.53125</v>
      </c>
      <c r="E5488" s="1" t="str">
        <f t="shared" si="1"/>
        <v>Weekend</v>
      </c>
      <c r="F5488" s="1" t="str">
        <f t="shared" si="2"/>
        <v>Jan</v>
      </c>
      <c r="G5488" s="1" t="str">
        <f t="array" ref="G5488">_xlfn.XLOOKUP(A5488,Booking_data!$A$1:$A$6001,Booking_data!$D$1:$D$6001,"not found")</f>
        <v>M035</v>
      </c>
      <c r="H5488" s="1" t="str">
        <f t="array" ref="H5488">_xlfn.XLOOKUP(G5488,Movies_data!$A$1:$A$41,Movies_data!$B$1:$B$41,"not found")</f>
        <v>Aavesham</v>
      </c>
      <c r="I5488" s="1" t="str">
        <f t="array" ref="I5488">_xlfn.XLOOKUP(G5488,Movies_data!$A$1:$A$41,Movies_data!$D$1:$D$41,"not found")</f>
        <v>Comedy</v>
      </c>
      <c r="J5488" s="1" t="str">
        <f t="array" ref="J5488">_xlfn.XLOOKUP(G5488,Movies_data!$A$1:$A$41,Movies_data!$C$1:$C$41,"not found")</f>
        <v>Malayalam</v>
      </c>
      <c r="K5488" s="1">
        <f t="array" ref="K5488">_xlfn.XLOOKUP(G5488,Movies_data!$A$1:$A$41,Movies_data!$H$1:$H$41,"Not Found")</f>
        <v>7.8</v>
      </c>
      <c r="L5488" s="1" t="str">
        <f t="array" ref="L5488">_xlfn.XLOOKUP(A5488,Booking_data!$A$1:$A$6001,Booking_data!$E$1:$E$6001,"not Found")</f>
        <v>C033</v>
      </c>
      <c r="M5488" s="1" t="str">
        <f t="array" ref="M5488">_xlfn.XLOOKUP(L5488,Cinemas_data!$A$1:$A$49,Cinemas_data!$I$1:$I$49,"not Found")</f>
        <v>#NAME?</v>
      </c>
      <c r="N5488" s="1" t="str">
        <f t="array" ref="N5488">_xlfn.XLOOKUP(L5488,Cinemas_data!$A$1:$A$49,Cinemas_data!$C$1:$C$49,"not Found")</f>
        <v>Madurai</v>
      </c>
      <c r="O5488" s="1">
        <f t="array" ref="O5488">_xlfn.XLOOKUP(A5488,Booking_data!$A$1:$A$6001,Booking_data!$H$1:$H$6001,"not found")</f>
        <v>3</v>
      </c>
      <c r="P5488" s="1">
        <f t="array" ref="P5488">_xlfn.XLOOKUP(A5488,Booking_data!$A$1:$A$6001,Booking_data!$I$1:$I$6001,"not Found")</f>
        <v>260</v>
      </c>
      <c r="Q5488" s="1">
        <f t="shared" si="3"/>
        <v>780</v>
      </c>
      <c r="R5488" s="1" t="str">
        <f t="array" ref="R5488">_xlfn.XLOOKUP(A5488,Booking_data!$A$1:$A$6001,Booking_data!$L$1:$L$6001,"Not Found")</f>
        <v>Credit Card</v>
      </c>
      <c r="S5488" s="1">
        <f t="array" ref="S5488">_xlfn.XLOOKUP(A5488,Booking_data!$A$1:$A$6001,Booking_data!$N$1:$N$6001,"not Found")</f>
        <v>56</v>
      </c>
      <c r="T5488" s="1" t="str">
        <f t="array" ref="T5488">_xlfn.XLOOKUP(A5488,Booking_data!$A$1:$A$6001,Booking_data!$O$1:$O$6001,"Not Found")</f>
        <v>Other</v>
      </c>
      <c r="U5488" s="1" t="str">
        <f t="shared" si="4"/>
        <v>Above 45</v>
      </c>
      <c r="V5488" s="1" t="str">
        <f t="shared" si="5"/>
        <v>Medium Booking</v>
      </c>
    </row>
    <row r="5489" ht="15.75" customHeight="1">
      <c r="A5489" s="1" t="s">
        <v>5803</v>
      </c>
      <c r="B5489" s="6">
        <v>46190.0</v>
      </c>
      <c r="C5489" s="6">
        <v>46194.0</v>
      </c>
      <c r="D5489" s="7">
        <v>0.8854166666666666</v>
      </c>
      <c r="E5489" s="1" t="str">
        <f t="shared" si="1"/>
        <v>Weekday</v>
      </c>
      <c r="F5489" s="1" t="str">
        <f t="shared" si="2"/>
        <v>Jun</v>
      </c>
      <c r="G5489" s="1" t="str">
        <f t="array" ref="G5489">_xlfn.XLOOKUP(A5489,Booking_data!$A$1:$A$6001,Booking_data!$D$1:$D$6001,"not found")</f>
        <v>M020</v>
      </c>
      <c r="H5489" s="1" t="str">
        <f t="array" ref="H5489">_xlfn.XLOOKUP(G5489,Movies_data!$A$1:$A$41,Movies_data!$B$1:$B$41,"not found")</f>
        <v>Jawan</v>
      </c>
      <c r="I5489" s="1" t="str">
        <f t="array" ref="I5489">_xlfn.XLOOKUP(G5489,Movies_data!$A$1:$A$41,Movies_data!$D$1:$D$41,"not found")</f>
        <v>Action</v>
      </c>
      <c r="J5489" s="1" t="str">
        <f t="array" ref="J5489">_xlfn.XLOOKUP(G5489,Movies_data!$A$1:$A$41,Movies_data!$C$1:$C$41,"not found")</f>
        <v>Hindi</v>
      </c>
      <c r="K5489" s="1">
        <f t="array" ref="K5489">_xlfn.XLOOKUP(G5489,Movies_data!$A$1:$A$41,Movies_data!$H$1:$H$41,"Not Found")</f>
        <v>7</v>
      </c>
      <c r="L5489" s="1" t="str">
        <f t="array" ref="L5489">_xlfn.XLOOKUP(A5489,Booking_data!$A$1:$A$6001,Booking_data!$E$1:$E$6001,"not Found")</f>
        <v>C061</v>
      </c>
      <c r="M5489" s="1" t="str">
        <f t="array" ref="M5489">_xlfn.XLOOKUP(L5489,Cinemas_data!$A$1:$A$49,Cinemas_data!$I$1:$I$49,"not Found")</f>
        <v>#NAME?</v>
      </c>
      <c r="N5489" s="1" t="str">
        <f t="array" ref="N5489">_xlfn.XLOOKUP(L5489,Cinemas_data!$A$1:$A$49,Cinemas_data!$C$1:$C$49,"not Found")</f>
        <v>Mysuru</v>
      </c>
      <c r="O5489" s="1">
        <f t="array" ref="O5489">_xlfn.XLOOKUP(A5489,Booking_data!$A$1:$A$6001,Booking_data!$H$1:$H$6001,"not found")</f>
        <v>4</v>
      </c>
      <c r="P5489" s="1">
        <f t="array" ref="P5489">_xlfn.XLOOKUP(A5489,Booking_data!$A$1:$A$6001,Booking_data!$I$1:$I$6001,"not Found")</f>
        <v>340</v>
      </c>
      <c r="Q5489" s="1">
        <f t="shared" si="3"/>
        <v>1360</v>
      </c>
      <c r="R5489" s="1" t="str">
        <f t="array" ref="R5489">_xlfn.XLOOKUP(A5489,Booking_data!$A$1:$A$6001,Booking_data!$L$1:$L$6001,"Not Found")</f>
        <v>Credit Card</v>
      </c>
      <c r="S5489" s="1">
        <f t="array" ref="S5489">_xlfn.XLOOKUP(A5489,Booking_data!$A$1:$A$6001,Booking_data!$N$1:$N$6001,"not Found")</f>
        <v>51</v>
      </c>
      <c r="T5489" s="1" t="str">
        <f t="array" ref="T5489">_xlfn.XLOOKUP(A5489,Booking_data!$A$1:$A$6001,Booking_data!$O$1:$O$6001,"Not Found")</f>
        <v>Other</v>
      </c>
      <c r="U5489" s="1" t="str">
        <f t="shared" si="4"/>
        <v>Above 45</v>
      </c>
      <c r="V5489" s="1" t="str">
        <f t="shared" si="5"/>
        <v>Medium Booking</v>
      </c>
    </row>
    <row r="5490" ht="15.75" customHeight="1">
      <c r="A5490" s="1" t="s">
        <v>5804</v>
      </c>
      <c r="B5490" s="6">
        <v>46041.0</v>
      </c>
      <c r="C5490" s="6">
        <v>46041.0</v>
      </c>
      <c r="D5490" s="7">
        <v>0.6458333333333334</v>
      </c>
      <c r="E5490" s="1" t="str">
        <f t="shared" si="1"/>
        <v>Weekday</v>
      </c>
      <c r="F5490" s="1" t="str">
        <f t="shared" si="2"/>
        <v>Jan</v>
      </c>
      <c r="G5490" s="1" t="str">
        <f t="array" ref="G5490">_xlfn.XLOOKUP(A5490,Booking_data!$A$1:$A$6001,Booking_data!$D$1:$D$6001,"not found")</f>
        <v>M002</v>
      </c>
      <c r="H5490" s="1" t="str">
        <f t="array" ref="H5490">_xlfn.XLOOKUP(G5490,Movies_data!$A$1:$A$41,Movies_data!$B$1:$B$41,"not found")</f>
        <v>Jailer</v>
      </c>
      <c r="I5490" s="1" t="str">
        <f t="array" ref="I5490">_xlfn.XLOOKUP(G5490,Movies_data!$A$1:$A$41,Movies_data!$D$1:$D$41,"not found")</f>
        <v>Action</v>
      </c>
      <c r="J5490" s="1" t="str">
        <f t="array" ref="J5490">_xlfn.XLOOKUP(G5490,Movies_data!$A$1:$A$41,Movies_data!$C$1:$C$41,"not found")</f>
        <v>Tamil</v>
      </c>
      <c r="K5490" s="1">
        <f t="array" ref="K5490">_xlfn.XLOOKUP(G5490,Movies_data!$A$1:$A$41,Movies_data!$H$1:$H$41,"Not Found")</f>
        <v>7.1</v>
      </c>
      <c r="L5490" s="1" t="str">
        <f t="array" ref="L5490">_xlfn.XLOOKUP(A5490,Booking_data!$A$1:$A$6001,Booking_data!$E$1:$E$6001,"not Found")</f>
        <v>C023</v>
      </c>
      <c r="M5490" s="1" t="str">
        <f t="array" ref="M5490">_xlfn.XLOOKUP(L5490,Cinemas_data!$A$1:$A$49,Cinemas_data!$I$1:$I$49,"not Found")</f>
        <v>#NAME?</v>
      </c>
      <c r="N5490" s="1" t="str">
        <f t="array" ref="N5490">_xlfn.XLOOKUP(L5490,Cinemas_data!$A$1:$A$49,Cinemas_data!$C$1:$C$49,"not Found")</f>
        <v>Coimbatore</v>
      </c>
      <c r="O5490" s="1">
        <f t="array" ref="O5490">_xlfn.XLOOKUP(A5490,Booking_data!$A$1:$A$6001,Booking_data!$H$1:$H$6001,"not found")</f>
        <v>2</v>
      </c>
      <c r="P5490" s="1">
        <f t="array" ref="P5490">_xlfn.XLOOKUP(A5490,Booking_data!$A$1:$A$6001,Booking_data!$I$1:$I$6001,"not Found")</f>
        <v>420</v>
      </c>
      <c r="Q5490" s="1">
        <f t="shared" si="3"/>
        <v>840</v>
      </c>
      <c r="R5490" s="1" t="str">
        <f t="array" ref="R5490">_xlfn.XLOOKUP(A5490,Booking_data!$A$1:$A$6001,Booking_data!$L$1:$L$6001,"Not Found")</f>
        <v>Wallet</v>
      </c>
      <c r="S5490" s="1">
        <f t="array" ref="S5490">_xlfn.XLOOKUP(A5490,Booking_data!$A$1:$A$6001,Booking_data!$N$1:$N$6001,"not Found")</f>
        <v>49</v>
      </c>
      <c r="T5490" s="1" t="str">
        <f t="array" ref="T5490">_xlfn.XLOOKUP(A5490,Booking_data!$A$1:$A$6001,Booking_data!$O$1:$O$6001,"Not Found")</f>
        <v>Female</v>
      </c>
      <c r="U5490" s="1" t="str">
        <f t="shared" si="4"/>
        <v>Above 45</v>
      </c>
      <c r="V5490" s="1" t="str">
        <f t="shared" si="5"/>
        <v>Low Booking</v>
      </c>
    </row>
    <row r="5491" ht="15.75" customHeight="1">
      <c r="A5491" s="1" t="s">
        <v>5805</v>
      </c>
      <c r="B5491" s="6">
        <v>46079.0</v>
      </c>
      <c r="C5491" s="6">
        <v>46080.0</v>
      </c>
      <c r="D5491" s="7">
        <v>0.7708333333333334</v>
      </c>
      <c r="E5491" s="1" t="str">
        <f t="shared" si="1"/>
        <v>Weekday</v>
      </c>
      <c r="F5491" s="1" t="str">
        <f t="shared" si="2"/>
        <v>Feb</v>
      </c>
      <c r="G5491" s="1" t="str">
        <f t="array" ref="G5491">_xlfn.XLOOKUP(A5491,Booking_data!$A$1:$A$6001,Booking_data!$D$1:$D$6001,"not found")</f>
        <v>M025</v>
      </c>
      <c r="H5491" s="1" t="str">
        <f t="array" ref="H5491">_xlfn.XLOOKUP(G5491,Movies_data!$A$1:$A$41,Movies_data!$B$1:$B$41,"not found")</f>
        <v>Rocky Aur Rani Kii Prem Kahaani</v>
      </c>
      <c r="I5491" s="1" t="str">
        <f t="array" ref="I5491">_xlfn.XLOOKUP(G5491,Movies_data!$A$1:$A$41,Movies_data!$D$1:$D$41,"not found")</f>
        <v>Romance</v>
      </c>
      <c r="J5491" s="1" t="str">
        <f t="array" ref="J5491">_xlfn.XLOOKUP(G5491,Movies_data!$A$1:$A$41,Movies_data!$C$1:$C$41,"not found")</f>
        <v>Hindi</v>
      </c>
      <c r="K5491" s="1">
        <f t="array" ref="K5491">_xlfn.XLOOKUP(G5491,Movies_data!$A$1:$A$41,Movies_data!$H$1:$H$41,"Not Found")</f>
        <v>6.8</v>
      </c>
      <c r="L5491" s="1" t="str">
        <f t="array" ref="L5491">_xlfn.XLOOKUP(A5491,Booking_data!$A$1:$A$6001,Booking_data!$E$1:$E$6001,"not Found")</f>
        <v>C112</v>
      </c>
      <c r="M5491" s="1" t="str">
        <f t="array" ref="M5491">_xlfn.XLOOKUP(L5491,Cinemas_data!$A$1:$A$49,Cinemas_data!$I$1:$I$49,"not Found")</f>
        <v>#NAME?</v>
      </c>
      <c r="N5491" s="1" t="str">
        <f t="array" ref="N5491">_xlfn.XLOOKUP(L5491,Cinemas_data!$A$1:$A$49,Cinemas_data!$C$1:$C$49,"not Found")</f>
        <v>Delhi</v>
      </c>
      <c r="O5491" s="1">
        <f t="array" ref="O5491">_xlfn.XLOOKUP(A5491,Booking_data!$A$1:$A$6001,Booking_data!$H$1:$H$6001,"not found")</f>
        <v>3</v>
      </c>
      <c r="P5491" s="1">
        <f t="array" ref="P5491">_xlfn.XLOOKUP(A5491,Booking_data!$A$1:$A$6001,Booking_data!$I$1:$I$6001,"not Found")</f>
        <v>240</v>
      </c>
      <c r="Q5491" s="1">
        <f t="shared" si="3"/>
        <v>720</v>
      </c>
      <c r="R5491" s="1" t="str">
        <f t="array" ref="R5491">_xlfn.XLOOKUP(A5491,Booking_data!$A$1:$A$6001,Booking_data!$L$1:$L$6001,"Not Found")</f>
        <v>Credit Card</v>
      </c>
      <c r="S5491" s="1">
        <f t="array" ref="S5491">_xlfn.XLOOKUP(A5491,Booking_data!$A$1:$A$6001,Booking_data!$N$1:$N$6001,"not Found")</f>
        <v>19</v>
      </c>
      <c r="T5491" s="1" t="str">
        <f t="array" ref="T5491">_xlfn.XLOOKUP(A5491,Booking_data!$A$1:$A$6001,Booking_data!$O$1:$O$6001,"Not Found")</f>
        <v>Male</v>
      </c>
      <c r="U5491" s="1" t="str">
        <f t="shared" si="4"/>
        <v>Youngster</v>
      </c>
      <c r="V5491" s="1" t="str">
        <f t="shared" si="5"/>
        <v>Medium Booking</v>
      </c>
    </row>
    <row r="5492" ht="15.75" customHeight="1">
      <c r="A5492" s="1" t="s">
        <v>5806</v>
      </c>
      <c r="B5492" s="6">
        <v>46074.0</v>
      </c>
      <c r="C5492" s="6">
        <v>46077.0</v>
      </c>
      <c r="D5492" s="7">
        <v>0.7708333333333334</v>
      </c>
      <c r="E5492" s="1" t="str">
        <f t="shared" si="1"/>
        <v>Weekend</v>
      </c>
      <c r="F5492" s="1" t="str">
        <f t="shared" si="2"/>
        <v>Feb</v>
      </c>
      <c r="G5492" s="1" t="str">
        <f t="array" ref="G5492">_xlfn.XLOOKUP(A5492,Booking_data!$A$1:$A$6001,Booking_data!$D$1:$D$6001,"not found")</f>
        <v>M035</v>
      </c>
      <c r="H5492" s="1" t="str">
        <f t="array" ref="H5492">_xlfn.XLOOKUP(G5492,Movies_data!$A$1:$A$41,Movies_data!$B$1:$B$41,"not found")</f>
        <v>Aavesham</v>
      </c>
      <c r="I5492" s="1" t="str">
        <f t="array" ref="I5492">_xlfn.XLOOKUP(G5492,Movies_data!$A$1:$A$41,Movies_data!$D$1:$D$41,"not found")</f>
        <v>Comedy</v>
      </c>
      <c r="J5492" s="1" t="str">
        <f t="array" ref="J5492">_xlfn.XLOOKUP(G5492,Movies_data!$A$1:$A$41,Movies_data!$C$1:$C$41,"not found")</f>
        <v>Malayalam</v>
      </c>
      <c r="K5492" s="1">
        <f t="array" ref="K5492">_xlfn.XLOOKUP(G5492,Movies_data!$A$1:$A$41,Movies_data!$H$1:$H$41,"Not Found")</f>
        <v>7.8</v>
      </c>
      <c r="L5492" s="1" t="str">
        <f t="array" ref="L5492">_xlfn.XLOOKUP(A5492,Booking_data!$A$1:$A$6001,Booking_data!$E$1:$E$6001,"not Found")</f>
        <v>C061</v>
      </c>
      <c r="M5492" s="1" t="str">
        <f t="array" ref="M5492">_xlfn.XLOOKUP(L5492,Cinemas_data!$A$1:$A$49,Cinemas_data!$I$1:$I$49,"not Found")</f>
        <v>#NAME?</v>
      </c>
      <c r="N5492" s="1" t="str">
        <f t="array" ref="N5492">_xlfn.XLOOKUP(L5492,Cinemas_data!$A$1:$A$49,Cinemas_data!$C$1:$C$49,"not Found")</f>
        <v>Mysuru</v>
      </c>
      <c r="O5492" s="1">
        <f t="array" ref="O5492">_xlfn.XLOOKUP(A5492,Booking_data!$A$1:$A$6001,Booking_data!$H$1:$H$6001,"not found")</f>
        <v>2</v>
      </c>
      <c r="P5492" s="1">
        <f t="array" ref="P5492">_xlfn.XLOOKUP(A5492,Booking_data!$A$1:$A$6001,Booking_data!$I$1:$I$6001,"not Found")</f>
        <v>340</v>
      </c>
      <c r="Q5492" s="1">
        <f t="shared" si="3"/>
        <v>680</v>
      </c>
      <c r="R5492" s="1" t="str">
        <f t="array" ref="R5492">_xlfn.XLOOKUP(A5492,Booking_data!$A$1:$A$6001,Booking_data!$L$1:$L$6001,"Not Found")</f>
        <v>UPI</v>
      </c>
      <c r="S5492" s="1">
        <f t="array" ref="S5492">_xlfn.XLOOKUP(A5492,Booking_data!$A$1:$A$6001,Booking_data!$N$1:$N$6001,"not Found")</f>
        <v>46</v>
      </c>
      <c r="T5492" s="1" t="str">
        <f t="array" ref="T5492">_xlfn.XLOOKUP(A5492,Booking_data!$A$1:$A$6001,Booking_data!$O$1:$O$6001,"Not Found")</f>
        <v>Other</v>
      </c>
      <c r="U5492" s="1" t="str">
        <f t="shared" si="4"/>
        <v>Above 45</v>
      </c>
      <c r="V5492" s="1" t="str">
        <f t="shared" si="5"/>
        <v>Low Booking</v>
      </c>
    </row>
    <row r="5493" ht="15.75" customHeight="1">
      <c r="A5493" s="1" t="s">
        <v>5807</v>
      </c>
      <c r="B5493" s="6">
        <v>46065.0</v>
      </c>
      <c r="C5493" s="6">
        <v>46071.0</v>
      </c>
      <c r="D5493" s="7">
        <v>0.6458333333333334</v>
      </c>
      <c r="E5493" s="1" t="str">
        <f t="shared" si="1"/>
        <v>Weekday</v>
      </c>
      <c r="F5493" s="1" t="str">
        <f t="shared" si="2"/>
        <v>Feb</v>
      </c>
      <c r="G5493" s="1" t="str">
        <f t="array" ref="G5493">_xlfn.XLOOKUP(A5493,Booking_data!$A$1:$A$6001,Booking_data!$D$1:$D$6001,"not found")</f>
        <v>M036</v>
      </c>
      <c r="H5493" s="1" t="str">
        <f t="array" ref="H5493">_xlfn.XLOOKUP(G5493,Movies_data!$A$1:$A$41,Movies_data!$B$1:$B$41,"not found")</f>
        <v>Avengers Endgame</v>
      </c>
      <c r="I5493" s="1" t="str">
        <f t="array" ref="I5493">_xlfn.XLOOKUP(G5493,Movies_data!$A$1:$A$41,Movies_data!$D$1:$D$41,"not found")</f>
        <v>Action</v>
      </c>
      <c r="J5493" s="1" t="str">
        <f t="array" ref="J5493">_xlfn.XLOOKUP(G5493,Movies_data!$A$1:$A$41,Movies_data!$C$1:$C$41,"not found")</f>
        <v>English</v>
      </c>
      <c r="K5493" s="1">
        <f t="array" ref="K5493">_xlfn.XLOOKUP(G5493,Movies_data!$A$1:$A$41,Movies_data!$H$1:$H$41,"Not Found")</f>
        <v>8.4</v>
      </c>
      <c r="L5493" s="1" t="str">
        <f t="array" ref="L5493">_xlfn.XLOOKUP(A5493,Booking_data!$A$1:$A$6001,Booking_data!$E$1:$E$6001,"not Found")</f>
        <v>C133</v>
      </c>
      <c r="M5493" s="1" t="str">
        <f t="array" ref="M5493">_xlfn.XLOOKUP(L5493,Cinemas_data!$A$1:$A$49,Cinemas_data!$I$1:$I$49,"not Found")</f>
        <v>#NAME?</v>
      </c>
      <c r="N5493" s="1" t="str">
        <f t="array" ref="N5493">_xlfn.XLOOKUP(L5493,Cinemas_data!$A$1:$A$49,Cinemas_data!$C$1:$C$49,"not Found")</f>
        <v>Kolkata</v>
      </c>
      <c r="O5493" s="1">
        <f t="array" ref="O5493">_xlfn.XLOOKUP(A5493,Booking_data!$A$1:$A$6001,Booking_data!$H$1:$H$6001,"not found")</f>
        <v>2</v>
      </c>
      <c r="P5493" s="1">
        <f t="array" ref="P5493">_xlfn.XLOOKUP(A5493,Booking_data!$A$1:$A$6001,Booking_data!$I$1:$I$6001,"not Found")</f>
        <v>280</v>
      </c>
      <c r="Q5493" s="1">
        <f t="shared" si="3"/>
        <v>560</v>
      </c>
      <c r="R5493" s="1" t="str">
        <f t="array" ref="R5493">_xlfn.XLOOKUP(A5493,Booking_data!$A$1:$A$6001,Booking_data!$L$1:$L$6001,"Not Found")</f>
        <v>UPI</v>
      </c>
      <c r="S5493" s="1">
        <f t="array" ref="S5493">_xlfn.XLOOKUP(A5493,Booking_data!$A$1:$A$6001,Booking_data!$N$1:$N$6001,"not Found")</f>
        <v>50</v>
      </c>
      <c r="T5493" s="1" t="str">
        <f t="array" ref="T5493">_xlfn.XLOOKUP(A5493,Booking_data!$A$1:$A$6001,Booking_data!$O$1:$O$6001,"Not Found")</f>
        <v>Other</v>
      </c>
      <c r="U5493" s="1" t="str">
        <f t="shared" si="4"/>
        <v>Above 45</v>
      </c>
      <c r="V5493" s="1" t="str">
        <f t="shared" si="5"/>
        <v>Low Booking</v>
      </c>
    </row>
    <row r="5494" ht="15.75" customHeight="1">
      <c r="A5494" s="1" t="s">
        <v>5808</v>
      </c>
      <c r="B5494" s="6">
        <v>46059.0</v>
      </c>
      <c r="C5494" s="6">
        <v>46064.0</v>
      </c>
      <c r="D5494" s="7">
        <v>0.6458333333333334</v>
      </c>
      <c r="E5494" s="1" t="str">
        <f t="shared" si="1"/>
        <v>Weekday</v>
      </c>
      <c r="F5494" s="1" t="str">
        <f t="shared" si="2"/>
        <v>Feb</v>
      </c>
      <c r="G5494" s="1" t="str">
        <f t="array" ref="G5494">_xlfn.XLOOKUP(A5494,Booking_data!$A$1:$A$6001,Booking_data!$D$1:$D$6001,"not found")</f>
        <v>M006</v>
      </c>
      <c r="H5494" s="1" t="str">
        <f t="array" ref="H5494">_xlfn.XLOOKUP(G5494,Movies_data!$A$1:$A$41,Movies_data!$B$1:$B$41,"not found")</f>
        <v>Maamannan</v>
      </c>
      <c r="I5494" s="1" t="str">
        <f t="array" ref="I5494">_xlfn.XLOOKUP(G5494,Movies_data!$A$1:$A$41,Movies_data!$D$1:$D$41,"not found")</f>
        <v>Drama</v>
      </c>
      <c r="J5494" s="1" t="str">
        <f t="array" ref="J5494">_xlfn.XLOOKUP(G5494,Movies_data!$A$1:$A$41,Movies_data!$C$1:$C$41,"not found")</f>
        <v>Tamil</v>
      </c>
      <c r="K5494" s="1">
        <f t="array" ref="K5494">_xlfn.XLOOKUP(G5494,Movies_data!$A$1:$A$41,Movies_data!$H$1:$H$41,"Not Found")</f>
        <v>7.3</v>
      </c>
      <c r="L5494" s="1" t="str">
        <f t="array" ref="L5494">_xlfn.XLOOKUP(A5494,Booking_data!$A$1:$A$6001,Booking_data!$E$1:$E$6001,"not Found")</f>
        <v>C082</v>
      </c>
      <c r="M5494" s="1" t="str">
        <f t="array" ref="M5494">_xlfn.XLOOKUP(L5494,Cinemas_data!$A$1:$A$49,Cinemas_data!$I$1:$I$49,"not Found")</f>
        <v>#NAME?</v>
      </c>
      <c r="N5494" s="1" t="str">
        <f t="array" ref="N5494">_xlfn.XLOOKUP(L5494,Cinemas_data!$A$1:$A$49,Cinemas_data!$C$1:$C$49,"not Found")</f>
        <v>Vijayawada</v>
      </c>
      <c r="O5494" s="1">
        <f t="array" ref="O5494">_xlfn.XLOOKUP(A5494,Booking_data!$A$1:$A$6001,Booking_data!$H$1:$H$6001,"not found")</f>
        <v>2</v>
      </c>
      <c r="P5494" s="1">
        <f t="array" ref="P5494">_xlfn.XLOOKUP(A5494,Booking_data!$A$1:$A$6001,Booking_data!$I$1:$I$6001,"not Found")</f>
        <v>360</v>
      </c>
      <c r="Q5494" s="1">
        <f t="shared" si="3"/>
        <v>720</v>
      </c>
      <c r="R5494" s="1" t="str">
        <f t="array" ref="R5494">_xlfn.XLOOKUP(A5494,Booking_data!$A$1:$A$6001,Booking_data!$L$1:$L$6001,"Not Found")</f>
        <v>Credit Card</v>
      </c>
      <c r="S5494" s="1">
        <f t="array" ref="S5494">_xlfn.XLOOKUP(A5494,Booking_data!$A$1:$A$6001,Booking_data!$N$1:$N$6001,"not Found")</f>
        <v>49</v>
      </c>
      <c r="T5494" s="1" t="str">
        <f t="array" ref="T5494">_xlfn.XLOOKUP(A5494,Booking_data!$A$1:$A$6001,Booking_data!$O$1:$O$6001,"Not Found")</f>
        <v>Female</v>
      </c>
      <c r="U5494" s="1" t="str">
        <f t="shared" si="4"/>
        <v>Above 45</v>
      </c>
      <c r="V5494" s="1" t="str">
        <f t="shared" si="5"/>
        <v>Low Booking</v>
      </c>
    </row>
    <row r="5495" ht="15.75" customHeight="1">
      <c r="A5495" s="1" t="s">
        <v>5809</v>
      </c>
      <c r="B5495" s="6">
        <v>46097.0</v>
      </c>
      <c r="C5495" s="6">
        <v>46097.0</v>
      </c>
      <c r="D5495" s="7">
        <v>0.7708333333333334</v>
      </c>
      <c r="E5495" s="1" t="str">
        <f t="shared" si="1"/>
        <v>Weekday</v>
      </c>
      <c r="F5495" s="1" t="str">
        <f t="shared" si="2"/>
        <v>Mar</v>
      </c>
      <c r="G5495" s="1" t="str">
        <f t="array" ref="G5495">_xlfn.XLOOKUP(A5495,Booking_data!$A$1:$A$6001,Booking_data!$D$1:$D$6001,"not found")</f>
        <v>M020</v>
      </c>
      <c r="H5495" s="1" t="str">
        <f t="array" ref="H5495">_xlfn.XLOOKUP(G5495,Movies_data!$A$1:$A$41,Movies_data!$B$1:$B$41,"not found")</f>
        <v>Jawan</v>
      </c>
      <c r="I5495" s="1" t="str">
        <f t="array" ref="I5495">_xlfn.XLOOKUP(G5495,Movies_data!$A$1:$A$41,Movies_data!$D$1:$D$41,"not found")</f>
        <v>Action</v>
      </c>
      <c r="J5495" s="1" t="str">
        <f t="array" ref="J5495">_xlfn.XLOOKUP(G5495,Movies_data!$A$1:$A$41,Movies_data!$C$1:$C$41,"not found")</f>
        <v>Hindi</v>
      </c>
      <c r="K5495" s="1">
        <f t="array" ref="K5495">_xlfn.XLOOKUP(G5495,Movies_data!$A$1:$A$41,Movies_data!$H$1:$H$41,"Not Found")</f>
        <v>7</v>
      </c>
      <c r="L5495" s="1" t="str">
        <f t="array" ref="L5495">_xlfn.XLOOKUP(A5495,Booking_data!$A$1:$A$6001,Booking_data!$E$1:$E$6001,"not Found")</f>
        <v>C051</v>
      </c>
      <c r="M5495" s="1" t="str">
        <f t="array" ref="M5495">_xlfn.XLOOKUP(L5495,Cinemas_data!$A$1:$A$49,Cinemas_data!$I$1:$I$49,"not Found")</f>
        <v>#NAME?</v>
      </c>
      <c r="N5495" s="1" t="str">
        <f t="array" ref="N5495">_xlfn.XLOOKUP(L5495,Cinemas_data!$A$1:$A$49,Cinemas_data!$C$1:$C$49,"not Found")</f>
        <v>Bengaluru</v>
      </c>
      <c r="O5495" s="1">
        <f t="array" ref="O5495">_xlfn.XLOOKUP(A5495,Booking_data!$A$1:$A$6001,Booking_data!$H$1:$H$6001,"not found")</f>
        <v>2</v>
      </c>
      <c r="P5495" s="1">
        <f t="array" ref="P5495">_xlfn.XLOOKUP(A5495,Booking_data!$A$1:$A$6001,Booking_data!$I$1:$I$6001,"not Found")</f>
        <v>280</v>
      </c>
      <c r="Q5495" s="1">
        <f t="shared" si="3"/>
        <v>560</v>
      </c>
      <c r="R5495" s="1" t="str">
        <f t="array" ref="R5495">_xlfn.XLOOKUP(A5495,Booking_data!$A$1:$A$6001,Booking_data!$L$1:$L$6001,"Not Found")</f>
        <v>Debit Card</v>
      </c>
      <c r="S5495" s="1">
        <f t="array" ref="S5495">_xlfn.XLOOKUP(A5495,Booking_data!$A$1:$A$6001,Booking_data!$N$1:$N$6001,"not Found")</f>
        <v>28</v>
      </c>
      <c r="T5495" s="1" t="str">
        <f t="array" ref="T5495">_xlfn.XLOOKUP(A5495,Booking_data!$A$1:$A$6001,Booking_data!$O$1:$O$6001,"Not Found")</f>
        <v>Female</v>
      </c>
      <c r="U5495" s="1" t="str">
        <f t="shared" si="4"/>
        <v>Youngster</v>
      </c>
      <c r="V5495" s="1" t="str">
        <f t="shared" si="5"/>
        <v>Low Booking</v>
      </c>
    </row>
    <row r="5496" ht="15.75" customHeight="1">
      <c r="A5496" s="1" t="s">
        <v>5810</v>
      </c>
      <c r="B5496" s="6">
        <v>46166.0</v>
      </c>
      <c r="C5496" s="6">
        <v>46169.0</v>
      </c>
      <c r="D5496" s="7">
        <v>0.8854166666666666</v>
      </c>
      <c r="E5496" s="1" t="str">
        <f t="shared" si="1"/>
        <v>Weekend</v>
      </c>
      <c r="F5496" s="1" t="str">
        <f t="shared" si="2"/>
        <v>May</v>
      </c>
      <c r="G5496" s="1" t="str">
        <f t="array" ref="G5496">_xlfn.XLOOKUP(A5496,Booking_data!$A$1:$A$6001,Booking_data!$D$1:$D$6001,"not found")</f>
        <v>M001</v>
      </c>
      <c r="H5496" s="1" t="str">
        <f t="array" ref="H5496">_xlfn.XLOOKUP(G5496,Movies_data!$A$1:$A$41,Movies_data!$B$1:$B$41,"not found")</f>
        <v>Leo</v>
      </c>
      <c r="I5496" s="1" t="str">
        <f t="array" ref="I5496">_xlfn.XLOOKUP(G5496,Movies_data!$A$1:$A$41,Movies_data!$D$1:$D$41,"not found")</f>
        <v>Action</v>
      </c>
      <c r="J5496" s="1" t="str">
        <f t="array" ref="J5496">_xlfn.XLOOKUP(G5496,Movies_data!$A$1:$A$41,Movies_data!$C$1:$C$41,"not found")</f>
        <v>Tamil</v>
      </c>
      <c r="K5496" s="1">
        <f t="array" ref="K5496">_xlfn.XLOOKUP(G5496,Movies_data!$A$1:$A$41,Movies_data!$H$1:$H$41,"Not Found")</f>
        <v>8</v>
      </c>
      <c r="L5496" s="1" t="str">
        <f t="array" ref="L5496">_xlfn.XLOOKUP(A5496,Booking_data!$A$1:$A$6001,Booking_data!$E$1:$E$6001,"not Found")</f>
        <v>C032</v>
      </c>
      <c r="M5496" s="1" t="str">
        <f t="array" ref="M5496">_xlfn.XLOOKUP(L5496,Cinemas_data!$A$1:$A$49,Cinemas_data!$I$1:$I$49,"not Found")</f>
        <v>#NAME?</v>
      </c>
      <c r="N5496" s="1" t="str">
        <f t="array" ref="N5496">_xlfn.XLOOKUP(L5496,Cinemas_data!$A$1:$A$49,Cinemas_data!$C$1:$C$49,"not Found")</f>
        <v>Madurai</v>
      </c>
      <c r="O5496" s="1">
        <f t="array" ref="O5496">_xlfn.XLOOKUP(A5496,Booking_data!$A$1:$A$6001,Booking_data!$H$1:$H$6001,"not found")</f>
        <v>4</v>
      </c>
      <c r="P5496" s="1">
        <f t="array" ref="P5496">_xlfn.XLOOKUP(A5496,Booking_data!$A$1:$A$6001,Booking_data!$I$1:$I$6001,"not Found")</f>
        <v>160</v>
      </c>
      <c r="Q5496" s="1">
        <f t="shared" si="3"/>
        <v>640</v>
      </c>
      <c r="R5496" s="1" t="str">
        <f t="array" ref="R5496">_xlfn.XLOOKUP(A5496,Booking_data!$A$1:$A$6001,Booking_data!$L$1:$L$6001,"Not Found")</f>
        <v>UPI</v>
      </c>
      <c r="S5496" s="1">
        <f t="array" ref="S5496">_xlfn.XLOOKUP(A5496,Booking_data!$A$1:$A$6001,Booking_data!$N$1:$N$6001,"not Found")</f>
        <v>51</v>
      </c>
      <c r="T5496" s="1" t="str">
        <f t="array" ref="T5496">_xlfn.XLOOKUP(A5496,Booking_data!$A$1:$A$6001,Booking_data!$O$1:$O$6001,"Not Found")</f>
        <v>Male</v>
      </c>
      <c r="U5496" s="1" t="str">
        <f t="shared" si="4"/>
        <v>Above 45</v>
      </c>
      <c r="V5496" s="1" t="str">
        <f t="shared" si="5"/>
        <v>Medium Booking</v>
      </c>
    </row>
    <row r="5497" ht="15.75" customHeight="1">
      <c r="A5497" s="1" t="s">
        <v>5811</v>
      </c>
      <c r="B5497" s="6">
        <v>46186.0</v>
      </c>
      <c r="C5497" s="6">
        <v>46193.0</v>
      </c>
      <c r="D5497" s="7">
        <v>0.7708333333333334</v>
      </c>
      <c r="E5497" s="1" t="str">
        <f t="shared" si="1"/>
        <v>Weekend</v>
      </c>
      <c r="F5497" s="1" t="str">
        <f t="shared" si="2"/>
        <v>Jun</v>
      </c>
      <c r="G5497" s="1" t="str">
        <f t="array" ref="G5497">_xlfn.XLOOKUP(A5497,Booking_data!$A$1:$A$6001,Booking_data!$D$1:$D$6001,"not found")</f>
        <v>M015</v>
      </c>
      <c r="H5497" s="1" t="str">
        <f t="array" ref="H5497">_xlfn.XLOOKUP(G5497,Movies_data!$A$1:$A$41,Movies_data!$B$1:$B$41,"not found")</f>
        <v>Kalki 2898 AD</v>
      </c>
      <c r="I5497" s="1" t="str">
        <f t="array" ref="I5497">_xlfn.XLOOKUP(G5497,Movies_data!$A$1:$A$41,Movies_data!$D$1:$D$41,"not found")</f>
        <v>Sci-Fi</v>
      </c>
      <c r="J5497" s="1" t="str">
        <f t="array" ref="J5497">_xlfn.XLOOKUP(G5497,Movies_data!$A$1:$A$41,Movies_data!$C$1:$C$41,"not found")</f>
        <v>Telugu</v>
      </c>
      <c r="K5497" s="1">
        <f t="array" ref="K5497">_xlfn.XLOOKUP(G5497,Movies_data!$A$1:$A$41,Movies_data!$H$1:$H$41,"Not Found")</f>
        <v>7</v>
      </c>
      <c r="L5497" s="1" t="str">
        <f t="array" ref="L5497">_xlfn.XLOOKUP(A5497,Booking_data!$A$1:$A$6001,Booking_data!$E$1:$E$6001,"not Found")</f>
        <v>C042</v>
      </c>
      <c r="M5497" s="1" t="str">
        <f t="array" ref="M5497">_xlfn.XLOOKUP(L5497,Cinemas_data!$A$1:$A$49,Cinemas_data!$I$1:$I$49,"not Found")</f>
        <v>#NAME?</v>
      </c>
      <c r="N5497" s="1" t="str">
        <f t="array" ref="N5497">_xlfn.XLOOKUP(L5497,Cinemas_data!$A$1:$A$49,Cinemas_data!$C$1:$C$49,"not Found")</f>
        <v>Salem</v>
      </c>
      <c r="O5497" s="1">
        <f t="array" ref="O5497">_xlfn.XLOOKUP(A5497,Booking_data!$A$1:$A$6001,Booking_data!$H$1:$H$6001,"not found")</f>
        <v>2</v>
      </c>
      <c r="P5497" s="1">
        <f t="array" ref="P5497">_xlfn.XLOOKUP(A5497,Booking_data!$A$1:$A$6001,Booking_data!$I$1:$I$6001,"not Found")</f>
        <v>460</v>
      </c>
      <c r="Q5497" s="1">
        <f t="shared" si="3"/>
        <v>920</v>
      </c>
      <c r="R5497" s="1" t="str">
        <f t="array" ref="R5497">_xlfn.XLOOKUP(A5497,Booking_data!$A$1:$A$6001,Booking_data!$L$1:$L$6001,"Not Found")</f>
        <v>UPI</v>
      </c>
      <c r="S5497" s="1">
        <f t="array" ref="S5497">_xlfn.XLOOKUP(A5497,Booking_data!$A$1:$A$6001,Booking_data!$N$1:$N$6001,"not Found")</f>
        <v>45</v>
      </c>
      <c r="T5497" s="1" t="str">
        <f t="array" ref="T5497">_xlfn.XLOOKUP(A5497,Booking_data!$A$1:$A$6001,Booking_data!$O$1:$O$6001,"Not Found")</f>
        <v>Female</v>
      </c>
      <c r="U5497" s="1" t="str">
        <f t="shared" si="4"/>
        <v>Above 45</v>
      </c>
      <c r="V5497" s="1" t="str">
        <f t="shared" si="5"/>
        <v>Low Booking</v>
      </c>
    </row>
    <row r="5498" ht="15.75" customHeight="1">
      <c r="A5498" s="1" t="s">
        <v>5812</v>
      </c>
      <c r="B5498" s="6">
        <v>46102.0</v>
      </c>
      <c r="C5498" s="6">
        <v>46107.0</v>
      </c>
      <c r="D5498" s="7">
        <v>0.3958333333333333</v>
      </c>
      <c r="E5498" s="1" t="str">
        <f t="shared" si="1"/>
        <v>Weekend</v>
      </c>
      <c r="F5498" s="1" t="str">
        <f t="shared" si="2"/>
        <v>Mar</v>
      </c>
      <c r="G5498" s="1" t="str">
        <f t="array" ref="G5498">_xlfn.XLOOKUP(A5498,Booking_data!$A$1:$A$6001,Booking_data!$D$1:$D$6001,"not found")</f>
        <v>M025</v>
      </c>
      <c r="H5498" s="1" t="str">
        <f t="array" ref="H5498">_xlfn.XLOOKUP(G5498,Movies_data!$A$1:$A$41,Movies_data!$B$1:$B$41,"not found")</f>
        <v>Rocky Aur Rani Kii Prem Kahaani</v>
      </c>
      <c r="I5498" s="1" t="str">
        <f t="array" ref="I5498">_xlfn.XLOOKUP(G5498,Movies_data!$A$1:$A$41,Movies_data!$D$1:$D$41,"not found")</f>
        <v>Romance</v>
      </c>
      <c r="J5498" s="1" t="str">
        <f t="array" ref="J5498">_xlfn.XLOOKUP(G5498,Movies_data!$A$1:$A$41,Movies_data!$C$1:$C$41,"not found")</f>
        <v>Hindi</v>
      </c>
      <c r="K5498" s="1">
        <f t="array" ref="K5498">_xlfn.XLOOKUP(G5498,Movies_data!$A$1:$A$41,Movies_data!$H$1:$H$41,"Not Found")</f>
        <v>6.8</v>
      </c>
      <c r="L5498" s="1" t="str">
        <f t="array" ref="L5498">_xlfn.XLOOKUP(A5498,Booking_data!$A$1:$A$6001,Booking_data!$E$1:$E$6001,"not Found")</f>
        <v>C163</v>
      </c>
      <c r="M5498" s="1" t="str">
        <f t="array" ref="M5498">_xlfn.XLOOKUP(L5498,Cinemas_data!$A$1:$A$49,Cinemas_data!$I$1:$I$49,"not Found")</f>
        <v>#NAME?</v>
      </c>
      <c r="N5498" s="1" t="str">
        <f t="array" ref="N5498">_xlfn.XLOOKUP(L5498,Cinemas_data!$A$1:$A$49,Cinemas_data!$C$1:$C$49,"not Found")</f>
        <v>Thiruvananthapuram</v>
      </c>
      <c r="O5498" s="1">
        <f t="array" ref="O5498">_xlfn.XLOOKUP(A5498,Booking_data!$A$1:$A$6001,Booking_data!$H$1:$H$6001,"not found")</f>
        <v>4</v>
      </c>
      <c r="P5498" s="1">
        <f t="array" ref="P5498">_xlfn.XLOOKUP(A5498,Booking_data!$A$1:$A$6001,Booking_data!$I$1:$I$6001,"not Found")</f>
        <v>260</v>
      </c>
      <c r="Q5498" s="1">
        <f t="shared" si="3"/>
        <v>1040</v>
      </c>
      <c r="R5498" s="1" t="str">
        <f t="array" ref="R5498">_xlfn.XLOOKUP(A5498,Booking_data!$A$1:$A$6001,Booking_data!$L$1:$L$6001,"Not Found")</f>
        <v>Debit Card</v>
      </c>
      <c r="S5498" s="1">
        <f t="array" ref="S5498">_xlfn.XLOOKUP(A5498,Booking_data!$A$1:$A$6001,Booking_data!$N$1:$N$6001,"not Found")</f>
        <v>50</v>
      </c>
      <c r="T5498" s="1" t="str">
        <f t="array" ref="T5498">_xlfn.XLOOKUP(A5498,Booking_data!$A$1:$A$6001,Booking_data!$O$1:$O$6001,"Not Found")</f>
        <v>Female</v>
      </c>
      <c r="U5498" s="1" t="str">
        <f t="shared" si="4"/>
        <v>Above 45</v>
      </c>
      <c r="V5498" s="1" t="str">
        <f t="shared" si="5"/>
        <v>Medium Booking</v>
      </c>
    </row>
    <row r="5499" ht="15.75" customHeight="1">
      <c r="A5499" s="1" t="s">
        <v>5813</v>
      </c>
      <c r="B5499" s="6">
        <v>46067.0</v>
      </c>
      <c r="C5499" s="6">
        <v>46073.0</v>
      </c>
      <c r="D5499" s="7">
        <v>0.53125</v>
      </c>
      <c r="E5499" s="1" t="str">
        <f t="shared" si="1"/>
        <v>Weekend</v>
      </c>
      <c r="F5499" s="1" t="str">
        <f t="shared" si="2"/>
        <v>Feb</v>
      </c>
      <c r="G5499" s="1" t="str">
        <f t="array" ref="G5499">_xlfn.XLOOKUP(A5499,Booking_data!$A$1:$A$6001,Booking_data!$D$1:$D$6001,"not found")</f>
        <v>M008</v>
      </c>
      <c r="H5499" s="1" t="str">
        <f t="array" ref="H5499">_xlfn.XLOOKUP(G5499,Movies_data!$A$1:$A$41,Movies_data!$B$1:$B$41,"not found")</f>
        <v>Love Today</v>
      </c>
      <c r="I5499" s="1" t="str">
        <f t="array" ref="I5499">_xlfn.XLOOKUP(G5499,Movies_data!$A$1:$A$41,Movies_data!$D$1:$D$41,"not found")</f>
        <v>Romance</v>
      </c>
      <c r="J5499" s="1" t="str">
        <f t="array" ref="J5499">_xlfn.XLOOKUP(G5499,Movies_data!$A$1:$A$41,Movies_data!$C$1:$C$41,"not found")</f>
        <v>Tamil</v>
      </c>
      <c r="K5499" s="1">
        <f t="array" ref="K5499">_xlfn.XLOOKUP(G5499,Movies_data!$A$1:$A$41,Movies_data!$H$1:$H$41,"Not Found")</f>
        <v>7.4</v>
      </c>
      <c r="L5499" s="1" t="str">
        <f t="array" ref="L5499">_xlfn.XLOOKUP(A5499,Booking_data!$A$1:$A$6001,Booking_data!$E$1:$E$6001,"not Found")</f>
        <v>C033</v>
      </c>
      <c r="M5499" s="1" t="str">
        <f t="array" ref="M5499">_xlfn.XLOOKUP(L5499,Cinemas_data!$A$1:$A$49,Cinemas_data!$I$1:$I$49,"not Found")</f>
        <v>#NAME?</v>
      </c>
      <c r="N5499" s="1" t="str">
        <f t="array" ref="N5499">_xlfn.XLOOKUP(L5499,Cinemas_data!$A$1:$A$49,Cinemas_data!$C$1:$C$49,"not Found")</f>
        <v>Madurai</v>
      </c>
      <c r="O5499" s="1">
        <f t="array" ref="O5499">_xlfn.XLOOKUP(A5499,Booking_data!$A$1:$A$6001,Booking_data!$H$1:$H$6001,"not found")</f>
        <v>2</v>
      </c>
      <c r="P5499" s="1">
        <f t="array" ref="P5499">_xlfn.XLOOKUP(A5499,Booking_data!$A$1:$A$6001,Booking_data!$I$1:$I$6001,"not Found")</f>
        <v>180</v>
      </c>
      <c r="Q5499" s="1">
        <f t="shared" si="3"/>
        <v>360</v>
      </c>
      <c r="R5499" s="1" t="str">
        <f t="array" ref="R5499">_xlfn.XLOOKUP(A5499,Booking_data!$A$1:$A$6001,Booking_data!$L$1:$L$6001,"Not Found")</f>
        <v>Credit Card</v>
      </c>
      <c r="S5499" s="1">
        <f t="array" ref="S5499">_xlfn.XLOOKUP(A5499,Booking_data!$A$1:$A$6001,Booking_data!$N$1:$N$6001,"not Found")</f>
        <v>36</v>
      </c>
      <c r="T5499" s="1" t="str">
        <f t="array" ref="T5499">_xlfn.XLOOKUP(A5499,Booking_data!$A$1:$A$6001,Booking_data!$O$1:$O$6001,"Not Found")</f>
        <v>Male</v>
      </c>
      <c r="U5499" s="1" t="str">
        <f t="shared" si="4"/>
        <v>Middle Age</v>
      </c>
      <c r="V5499" s="1" t="str">
        <f t="shared" si="5"/>
        <v>Low Booking</v>
      </c>
    </row>
    <row r="5500" ht="15.75" customHeight="1">
      <c r="A5500" s="1" t="s">
        <v>5814</v>
      </c>
      <c r="B5500" s="6">
        <v>46124.0</v>
      </c>
      <c r="C5500" s="6">
        <v>46129.0</v>
      </c>
      <c r="D5500" s="7">
        <v>0.9375</v>
      </c>
      <c r="E5500" s="1" t="str">
        <f t="shared" si="1"/>
        <v>Weekend</v>
      </c>
      <c r="F5500" s="1" t="str">
        <f t="shared" si="2"/>
        <v>Apr</v>
      </c>
      <c r="G5500" s="1" t="str">
        <f t="array" ref="G5500">_xlfn.XLOOKUP(A5500,Booking_data!$A$1:$A$6001,Booking_data!$D$1:$D$6001,"not found")</f>
        <v>M040</v>
      </c>
      <c r="H5500" s="1" t="str">
        <f t="array" ref="H5500">_xlfn.XLOOKUP(G5500,Movies_data!$A$1:$A$41,Movies_data!$B$1:$B$41,"not found")</f>
        <v>Inside Out 2</v>
      </c>
      <c r="I5500" s="1" t="str">
        <f t="array" ref="I5500">_xlfn.XLOOKUP(G5500,Movies_data!$A$1:$A$41,Movies_data!$D$1:$D$41,"not found")</f>
        <v>Animation</v>
      </c>
      <c r="J5500" s="1" t="str">
        <f t="array" ref="J5500">_xlfn.XLOOKUP(G5500,Movies_data!$A$1:$A$41,Movies_data!$C$1:$C$41,"not found")</f>
        <v>English</v>
      </c>
      <c r="K5500" s="1">
        <f t="array" ref="K5500">_xlfn.XLOOKUP(G5500,Movies_data!$A$1:$A$41,Movies_data!$H$1:$H$41,"Not Found")</f>
        <v>7.6</v>
      </c>
      <c r="L5500" s="1" t="str">
        <f t="array" ref="L5500">_xlfn.XLOOKUP(A5500,Booking_data!$A$1:$A$6001,Booking_data!$E$1:$E$6001,"not Found")</f>
        <v>C131</v>
      </c>
      <c r="M5500" s="1" t="str">
        <f t="array" ref="M5500">_xlfn.XLOOKUP(L5500,Cinemas_data!$A$1:$A$49,Cinemas_data!$I$1:$I$49,"not Found")</f>
        <v>#NAME?</v>
      </c>
      <c r="N5500" s="1" t="str">
        <f t="array" ref="N5500">_xlfn.XLOOKUP(L5500,Cinemas_data!$A$1:$A$49,Cinemas_data!$C$1:$C$49,"not Found")</f>
        <v>Kolkata</v>
      </c>
      <c r="O5500" s="1">
        <f t="array" ref="O5500">_xlfn.XLOOKUP(A5500,Booking_data!$A$1:$A$6001,Booking_data!$H$1:$H$6001,"not found")</f>
        <v>6</v>
      </c>
      <c r="P5500" s="1">
        <f t="array" ref="P5500">_xlfn.XLOOKUP(A5500,Booking_data!$A$1:$A$6001,Booking_data!$I$1:$I$6001,"not Found")</f>
        <v>240</v>
      </c>
      <c r="Q5500" s="1">
        <f t="shared" si="3"/>
        <v>1440</v>
      </c>
      <c r="R5500" s="1" t="str">
        <f t="array" ref="R5500">_xlfn.XLOOKUP(A5500,Booking_data!$A$1:$A$6001,Booking_data!$L$1:$L$6001,"Not Found")</f>
        <v>Debit Card</v>
      </c>
      <c r="S5500" s="1">
        <f t="array" ref="S5500">_xlfn.XLOOKUP(A5500,Booking_data!$A$1:$A$6001,Booking_data!$N$1:$N$6001,"not Found")</f>
        <v>23</v>
      </c>
      <c r="T5500" s="1" t="str">
        <f t="array" ref="T5500">_xlfn.XLOOKUP(A5500,Booking_data!$A$1:$A$6001,Booking_data!$O$1:$O$6001,"Not Found")</f>
        <v>Male</v>
      </c>
      <c r="U5500" s="1" t="str">
        <f t="shared" si="4"/>
        <v>Youngster</v>
      </c>
      <c r="V5500" s="1" t="str">
        <f t="shared" si="5"/>
        <v>High Booking</v>
      </c>
    </row>
    <row r="5501" ht="15.75" customHeight="1">
      <c r="A5501" s="1" t="s">
        <v>5815</v>
      </c>
      <c r="B5501" s="6">
        <v>46200.0</v>
      </c>
      <c r="C5501" s="6">
        <v>46204.0</v>
      </c>
      <c r="D5501" s="7">
        <v>0.7708333333333334</v>
      </c>
      <c r="E5501" s="1" t="str">
        <f t="shared" si="1"/>
        <v>Weekend</v>
      </c>
      <c r="F5501" s="1" t="str">
        <f t="shared" si="2"/>
        <v>Jun</v>
      </c>
      <c r="G5501" s="1" t="str">
        <f t="array" ref="G5501">_xlfn.XLOOKUP(A5501,Booking_data!$A$1:$A$6001,Booking_data!$D$1:$D$6001,"not found")</f>
        <v>M014</v>
      </c>
      <c r="H5501" s="1" t="str">
        <f t="array" ref="H5501">_xlfn.XLOOKUP(G5501,Movies_data!$A$1:$A$41,Movies_data!$B$1:$B$41,"not found")</f>
        <v>Hi Nanna</v>
      </c>
      <c r="I5501" s="1" t="str">
        <f t="array" ref="I5501">_xlfn.XLOOKUP(G5501,Movies_data!$A$1:$A$41,Movies_data!$D$1:$D$41,"not found")</f>
        <v>Romance</v>
      </c>
      <c r="J5501" s="1" t="str">
        <f t="array" ref="J5501">_xlfn.XLOOKUP(G5501,Movies_data!$A$1:$A$41,Movies_data!$C$1:$C$41,"not found")</f>
        <v>Telugu</v>
      </c>
      <c r="K5501" s="1">
        <f t="array" ref="K5501">_xlfn.XLOOKUP(G5501,Movies_data!$A$1:$A$41,Movies_data!$H$1:$H$41,"Not Found")</f>
        <v>8</v>
      </c>
      <c r="L5501" s="1" t="str">
        <f t="array" ref="L5501">_xlfn.XLOOKUP(A5501,Booking_data!$A$1:$A$6001,Booking_data!$E$1:$E$6001,"not Found")</f>
        <v>C102</v>
      </c>
      <c r="M5501" s="1" t="str">
        <f t="array" ref="M5501">_xlfn.XLOOKUP(L5501,Cinemas_data!$A$1:$A$49,Cinemas_data!$I$1:$I$49,"not Found")</f>
        <v>#NAME?</v>
      </c>
      <c r="N5501" s="1" t="str">
        <f t="array" ref="N5501">_xlfn.XLOOKUP(L5501,Cinemas_data!$A$1:$A$49,Cinemas_data!$C$1:$C$49,"not Found")</f>
        <v>Pune</v>
      </c>
      <c r="O5501" s="1">
        <f t="array" ref="O5501">_xlfn.XLOOKUP(A5501,Booking_data!$A$1:$A$6001,Booking_data!$H$1:$H$6001,"not found")</f>
        <v>4</v>
      </c>
      <c r="P5501" s="1">
        <f t="array" ref="P5501">_xlfn.XLOOKUP(A5501,Booking_data!$A$1:$A$6001,Booking_data!$I$1:$I$6001,"not Found")</f>
        <v>300</v>
      </c>
      <c r="Q5501" s="1">
        <f t="shared" si="3"/>
        <v>1200</v>
      </c>
      <c r="R5501" s="1" t="str">
        <f t="array" ref="R5501">_xlfn.XLOOKUP(A5501,Booking_data!$A$1:$A$6001,Booking_data!$L$1:$L$6001,"Not Found")</f>
        <v>Credit Card</v>
      </c>
      <c r="S5501" s="1">
        <f t="array" ref="S5501">_xlfn.XLOOKUP(A5501,Booking_data!$A$1:$A$6001,Booking_data!$N$1:$N$6001,"not Found")</f>
        <v>54</v>
      </c>
      <c r="T5501" s="1" t="str">
        <f t="array" ref="T5501">_xlfn.XLOOKUP(A5501,Booking_data!$A$1:$A$6001,Booking_data!$O$1:$O$6001,"Not Found")</f>
        <v>Female</v>
      </c>
      <c r="U5501" s="1" t="str">
        <f t="shared" si="4"/>
        <v>Above 45</v>
      </c>
      <c r="V5501" s="1" t="str">
        <f t="shared" si="5"/>
        <v>Medium Booking</v>
      </c>
    </row>
    <row r="5502" ht="15.75" customHeight="1">
      <c r="A5502" s="1" t="s">
        <v>5816</v>
      </c>
      <c r="B5502" s="6">
        <v>46053.0</v>
      </c>
      <c r="C5502" s="6">
        <v>46055.0</v>
      </c>
      <c r="D5502" s="7">
        <v>0.7708333333333334</v>
      </c>
      <c r="E5502" s="1" t="str">
        <f t="shared" si="1"/>
        <v>Weekend</v>
      </c>
      <c r="F5502" s="1" t="str">
        <f t="shared" si="2"/>
        <v>Jan</v>
      </c>
      <c r="G5502" s="1" t="str">
        <f t="array" ref="G5502">_xlfn.XLOOKUP(A5502,Booking_data!$A$1:$A$6001,Booking_data!$D$1:$D$6001,"not found")</f>
        <v>M039</v>
      </c>
      <c r="H5502" s="1" t="str">
        <f t="array" ref="H5502">_xlfn.XLOOKUP(G5502,Movies_data!$A$1:$A$41,Movies_data!$B$1:$B$41,"not found")</f>
        <v>Dune: Part Two</v>
      </c>
      <c r="I5502" s="1" t="str">
        <f t="array" ref="I5502">_xlfn.XLOOKUP(G5502,Movies_data!$A$1:$A$41,Movies_data!$D$1:$D$41,"not found")</f>
        <v>Sci-Fi</v>
      </c>
      <c r="J5502" s="1" t="str">
        <f t="array" ref="J5502">_xlfn.XLOOKUP(G5502,Movies_data!$A$1:$A$41,Movies_data!$C$1:$C$41,"not found")</f>
        <v>English</v>
      </c>
      <c r="K5502" s="1">
        <f t="array" ref="K5502">_xlfn.XLOOKUP(G5502,Movies_data!$A$1:$A$41,Movies_data!$H$1:$H$41,"Not Found")</f>
        <v>8.5</v>
      </c>
      <c r="L5502" s="1" t="str">
        <f t="array" ref="L5502">_xlfn.XLOOKUP(A5502,Booking_data!$A$1:$A$6001,Booking_data!$E$1:$E$6001,"not Found")</f>
        <v>C011</v>
      </c>
      <c r="M5502" s="1" t="str">
        <f t="array" ref="M5502">_xlfn.XLOOKUP(L5502,Cinemas_data!$A$1:$A$49,Cinemas_data!$I$1:$I$49,"not Found")</f>
        <v>#NAME?</v>
      </c>
      <c r="N5502" s="1" t="str">
        <f t="array" ref="N5502">_xlfn.XLOOKUP(L5502,Cinemas_data!$A$1:$A$49,Cinemas_data!$C$1:$C$49,"not Found")</f>
        <v>Chennai</v>
      </c>
      <c r="O5502" s="1">
        <f t="array" ref="O5502">_xlfn.XLOOKUP(A5502,Booking_data!$A$1:$A$6001,Booking_data!$H$1:$H$6001,"not found")</f>
        <v>6</v>
      </c>
      <c r="P5502" s="1">
        <f t="array" ref="P5502">_xlfn.XLOOKUP(A5502,Booking_data!$A$1:$A$6001,Booking_data!$I$1:$I$6001,"not Found")</f>
        <v>240</v>
      </c>
      <c r="Q5502" s="1">
        <f t="shared" si="3"/>
        <v>1440</v>
      </c>
      <c r="R5502" s="1" t="str">
        <f t="array" ref="R5502">_xlfn.XLOOKUP(A5502,Booking_data!$A$1:$A$6001,Booking_data!$L$1:$L$6001,"Not Found")</f>
        <v>UPI</v>
      </c>
      <c r="S5502" s="1">
        <f t="array" ref="S5502">_xlfn.XLOOKUP(A5502,Booking_data!$A$1:$A$6001,Booking_data!$N$1:$N$6001,"not Found")</f>
        <v>44</v>
      </c>
      <c r="T5502" s="1" t="str">
        <f t="array" ref="T5502">_xlfn.XLOOKUP(A5502,Booking_data!$A$1:$A$6001,Booking_data!$O$1:$O$6001,"Not Found")</f>
        <v>Female</v>
      </c>
      <c r="U5502" s="1" t="str">
        <f t="shared" si="4"/>
        <v>Middle Age</v>
      </c>
      <c r="V5502" s="1" t="str">
        <f t="shared" si="5"/>
        <v>High Booking</v>
      </c>
    </row>
    <row r="5503" ht="15.75" customHeight="1">
      <c r="A5503" s="1" t="s">
        <v>5817</v>
      </c>
      <c r="B5503" s="6">
        <v>46030.0</v>
      </c>
      <c r="C5503" s="6">
        <v>46036.0</v>
      </c>
      <c r="D5503" s="7">
        <v>0.9375</v>
      </c>
      <c r="E5503" s="1" t="str">
        <f t="shared" si="1"/>
        <v>Weekday</v>
      </c>
      <c r="F5503" s="1" t="str">
        <f t="shared" si="2"/>
        <v>Jan</v>
      </c>
      <c r="G5503" s="1" t="str">
        <f t="array" ref="G5503">_xlfn.XLOOKUP(A5503,Booking_data!$A$1:$A$6001,Booking_data!$D$1:$D$6001,"not found")</f>
        <v>M030</v>
      </c>
      <c r="H5503" s="1" t="str">
        <f t="array" ref="H5503">_xlfn.XLOOKUP(G5503,Movies_data!$A$1:$A$41,Movies_data!$B$1:$B$41,"not found")</f>
        <v>Kirik Party</v>
      </c>
      <c r="I5503" s="1" t="str">
        <f t="array" ref="I5503">_xlfn.XLOOKUP(G5503,Movies_data!$A$1:$A$41,Movies_data!$D$1:$D$41,"not found")</f>
        <v>Comedy</v>
      </c>
      <c r="J5503" s="1" t="str">
        <f t="array" ref="J5503">_xlfn.XLOOKUP(G5503,Movies_data!$A$1:$A$41,Movies_data!$C$1:$C$41,"not found")</f>
        <v>Kannada</v>
      </c>
      <c r="K5503" s="1">
        <f t="array" ref="K5503">_xlfn.XLOOKUP(G5503,Movies_data!$A$1:$A$41,Movies_data!$H$1:$H$41,"Not Found")</f>
        <v>8</v>
      </c>
      <c r="L5503" s="1" t="str">
        <f t="array" ref="L5503">_xlfn.XLOOKUP(A5503,Booking_data!$A$1:$A$6001,Booking_data!$E$1:$E$6001,"not Found")</f>
        <v>C143</v>
      </c>
      <c r="M5503" s="1" t="str">
        <f t="array" ref="M5503">_xlfn.XLOOKUP(L5503,Cinemas_data!$A$1:$A$49,Cinemas_data!$I$1:$I$49,"not Found")</f>
        <v>#NAME?</v>
      </c>
      <c r="N5503" s="1" t="str">
        <f t="array" ref="N5503">_xlfn.XLOOKUP(L5503,Cinemas_data!$A$1:$A$49,Cinemas_data!$C$1:$C$49,"not Found")</f>
        <v>Ahmedabad</v>
      </c>
      <c r="O5503" s="1">
        <f t="array" ref="O5503">_xlfn.XLOOKUP(A5503,Booking_data!$A$1:$A$6001,Booking_data!$H$1:$H$6001,"not found")</f>
        <v>2</v>
      </c>
      <c r="P5503" s="1">
        <f t="array" ref="P5503">_xlfn.XLOOKUP(A5503,Booking_data!$A$1:$A$6001,Booking_data!$I$1:$I$6001,"not Found")</f>
        <v>420</v>
      </c>
      <c r="Q5503" s="1">
        <f t="shared" si="3"/>
        <v>840</v>
      </c>
      <c r="R5503" s="1" t="str">
        <f t="array" ref="R5503">_xlfn.XLOOKUP(A5503,Booking_data!$A$1:$A$6001,Booking_data!$L$1:$L$6001,"Not Found")</f>
        <v>UPI</v>
      </c>
      <c r="S5503" s="1">
        <f t="array" ref="S5503">_xlfn.XLOOKUP(A5503,Booking_data!$A$1:$A$6001,Booking_data!$N$1:$N$6001,"not Found")</f>
        <v>56</v>
      </c>
      <c r="T5503" s="1" t="str">
        <f t="array" ref="T5503">_xlfn.XLOOKUP(A5503,Booking_data!$A$1:$A$6001,Booking_data!$O$1:$O$6001,"Not Found")</f>
        <v>Female</v>
      </c>
      <c r="U5503" s="1" t="str">
        <f t="shared" si="4"/>
        <v>Above 45</v>
      </c>
      <c r="V5503" s="1" t="str">
        <f t="shared" si="5"/>
        <v>Low Booking</v>
      </c>
    </row>
    <row r="5504" ht="15.75" customHeight="1">
      <c r="A5504" s="1" t="s">
        <v>5818</v>
      </c>
      <c r="B5504" s="6">
        <v>46132.0</v>
      </c>
      <c r="C5504" s="6">
        <v>46137.0</v>
      </c>
      <c r="D5504" s="7">
        <v>0.53125</v>
      </c>
      <c r="E5504" s="1" t="str">
        <f t="shared" si="1"/>
        <v>Weekday</v>
      </c>
      <c r="F5504" s="1" t="str">
        <f t="shared" si="2"/>
        <v>Apr</v>
      </c>
      <c r="G5504" s="1" t="str">
        <f t="array" ref="G5504">_xlfn.XLOOKUP(A5504,Booking_data!$A$1:$A$6001,Booking_data!$D$1:$D$6001,"not found")</f>
        <v>M039</v>
      </c>
      <c r="H5504" s="1" t="str">
        <f t="array" ref="H5504">_xlfn.XLOOKUP(G5504,Movies_data!$A$1:$A$41,Movies_data!$B$1:$B$41,"not found")</f>
        <v>Dune: Part Two</v>
      </c>
      <c r="I5504" s="1" t="str">
        <f t="array" ref="I5504">_xlfn.XLOOKUP(G5504,Movies_data!$A$1:$A$41,Movies_data!$D$1:$D$41,"not found")</f>
        <v>Sci-Fi</v>
      </c>
      <c r="J5504" s="1" t="str">
        <f t="array" ref="J5504">_xlfn.XLOOKUP(G5504,Movies_data!$A$1:$A$41,Movies_data!$C$1:$C$41,"not found")</f>
        <v>English</v>
      </c>
      <c r="K5504" s="1">
        <f t="array" ref="K5504">_xlfn.XLOOKUP(G5504,Movies_data!$A$1:$A$41,Movies_data!$H$1:$H$41,"Not Found")</f>
        <v>8.5</v>
      </c>
      <c r="L5504" s="1" t="str">
        <f t="array" ref="L5504">_xlfn.XLOOKUP(A5504,Booking_data!$A$1:$A$6001,Booking_data!$E$1:$E$6001,"not Found")</f>
        <v>C043</v>
      </c>
      <c r="M5504" s="1" t="str">
        <f t="array" ref="M5504">_xlfn.XLOOKUP(L5504,Cinemas_data!$A$1:$A$49,Cinemas_data!$I$1:$I$49,"not Found")</f>
        <v>#NAME?</v>
      </c>
      <c r="N5504" s="1" t="str">
        <f t="array" ref="N5504">_xlfn.XLOOKUP(L5504,Cinemas_data!$A$1:$A$49,Cinemas_data!$C$1:$C$49,"not Found")</f>
        <v>Salem</v>
      </c>
      <c r="O5504" s="1">
        <f t="array" ref="O5504">_xlfn.XLOOKUP(A5504,Booking_data!$A$1:$A$6001,Booking_data!$H$1:$H$6001,"not found")</f>
        <v>5</v>
      </c>
      <c r="P5504" s="1">
        <f t="array" ref="P5504">_xlfn.XLOOKUP(A5504,Booking_data!$A$1:$A$6001,Booking_data!$I$1:$I$6001,"not Found")</f>
        <v>380</v>
      </c>
      <c r="Q5504" s="1">
        <f t="shared" si="3"/>
        <v>1900</v>
      </c>
      <c r="R5504" s="1" t="str">
        <f t="array" ref="R5504">_xlfn.XLOOKUP(A5504,Booking_data!$A$1:$A$6001,Booking_data!$L$1:$L$6001,"Not Found")</f>
        <v>Credit Card</v>
      </c>
      <c r="S5504" s="1">
        <f t="array" ref="S5504">_xlfn.XLOOKUP(A5504,Booking_data!$A$1:$A$6001,Booking_data!$N$1:$N$6001,"not Found")</f>
        <v>58</v>
      </c>
      <c r="T5504" s="1" t="str">
        <f t="array" ref="T5504">_xlfn.XLOOKUP(A5504,Booking_data!$A$1:$A$6001,Booking_data!$O$1:$O$6001,"Not Found")</f>
        <v>Female</v>
      </c>
      <c r="U5504" s="1" t="str">
        <f t="shared" si="4"/>
        <v>Above 45</v>
      </c>
      <c r="V5504" s="1" t="str">
        <f t="shared" si="5"/>
        <v>High Booking</v>
      </c>
    </row>
    <row r="5505" ht="15.75" customHeight="1">
      <c r="A5505" s="1" t="s">
        <v>5819</v>
      </c>
      <c r="B5505" s="6">
        <v>46091.0</v>
      </c>
      <c r="C5505" s="6">
        <v>46097.0</v>
      </c>
      <c r="D5505" s="7">
        <v>0.53125</v>
      </c>
      <c r="E5505" s="1" t="str">
        <f t="shared" si="1"/>
        <v>Weekday</v>
      </c>
      <c r="F5505" s="1" t="str">
        <f t="shared" si="2"/>
        <v>Mar</v>
      </c>
      <c r="G5505" s="1" t="str">
        <f t="array" ref="G5505">_xlfn.XLOOKUP(A5505,Booking_data!$A$1:$A$6001,Booking_data!$D$1:$D$6001,"not found")</f>
        <v>M015</v>
      </c>
      <c r="H5505" s="1" t="str">
        <f t="array" ref="H5505">_xlfn.XLOOKUP(G5505,Movies_data!$A$1:$A$41,Movies_data!$B$1:$B$41,"not found")</f>
        <v>Kalki 2898 AD</v>
      </c>
      <c r="I5505" s="1" t="str">
        <f t="array" ref="I5505">_xlfn.XLOOKUP(G5505,Movies_data!$A$1:$A$41,Movies_data!$D$1:$D$41,"not found")</f>
        <v>Sci-Fi</v>
      </c>
      <c r="J5505" s="1" t="str">
        <f t="array" ref="J5505">_xlfn.XLOOKUP(G5505,Movies_data!$A$1:$A$41,Movies_data!$C$1:$C$41,"not found")</f>
        <v>Telugu</v>
      </c>
      <c r="K5505" s="1">
        <f t="array" ref="K5505">_xlfn.XLOOKUP(G5505,Movies_data!$A$1:$A$41,Movies_data!$H$1:$H$41,"Not Found")</f>
        <v>7</v>
      </c>
      <c r="L5505" s="1" t="str">
        <f t="array" ref="L5505">_xlfn.XLOOKUP(A5505,Booking_data!$A$1:$A$6001,Booking_data!$E$1:$E$6001,"not Found")</f>
        <v>C133</v>
      </c>
      <c r="M5505" s="1" t="str">
        <f t="array" ref="M5505">_xlfn.XLOOKUP(L5505,Cinemas_data!$A$1:$A$49,Cinemas_data!$I$1:$I$49,"not Found")</f>
        <v>#NAME?</v>
      </c>
      <c r="N5505" s="1" t="str">
        <f t="array" ref="N5505">_xlfn.XLOOKUP(L5505,Cinemas_data!$A$1:$A$49,Cinemas_data!$C$1:$C$49,"not Found")</f>
        <v>Kolkata</v>
      </c>
      <c r="O5505" s="1">
        <f t="array" ref="O5505">_xlfn.XLOOKUP(A5505,Booking_data!$A$1:$A$6001,Booking_data!$H$1:$H$6001,"not found")</f>
        <v>5</v>
      </c>
      <c r="P5505" s="1">
        <f t="array" ref="P5505">_xlfn.XLOOKUP(A5505,Booking_data!$A$1:$A$6001,Booking_data!$I$1:$I$6001,"not Found")</f>
        <v>280</v>
      </c>
      <c r="Q5505" s="1">
        <f t="shared" si="3"/>
        <v>1400</v>
      </c>
      <c r="R5505" s="1" t="str">
        <f t="array" ref="R5505">_xlfn.XLOOKUP(A5505,Booking_data!$A$1:$A$6001,Booking_data!$L$1:$L$6001,"Not Found")</f>
        <v>Wallet</v>
      </c>
      <c r="S5505" s="1">
        <f t="array" ref="S5505">_xlfn.XLOOKUP(A5505,Booking_data!$A$1:$A$6001,Booking_data!$N$1:$N$6001,"not Found")</f>
        <v>21</v>
      </c>
      <c r="T5505" s="1" t="str">
        <f t="array" ref="T5505">_xlfn.XLOOKUP(A5505,Booking_data!$A$1:$A$6001,Booking_data!$O$1:$O$6001,"Not Found")</f>
        <v>Female</v>
      </c>
      <c r="U5505" s="1" t="str">
        <f t="shared" si="4"/>
        <v>Youngster</v>
      </c>
      <c r="V5505" s="1" t="str">
        <f t="shared" si="5"/>
        <v>High Booking</v>
      </c>
    </row>
    <row r="5506" ht="15.75" customHeight="1">
      <c r="A5506" s="1" t="s">
        <v>5820</v>
      </c>
      <c r="B5506" s="6">
        <v>46195.0</v>
      </c>
      <c r="C5506" s="6">
        <v>46201.0</v>
      </c>
      <c r="D5506" s="7">
        <v>0.53125</v>
      </c>
      <c r="E5506" s="1" t="str">
        <f t="shared" si="1"/>
        <v>Weekday</v>
      </c>
      <c r="F5506" s="1" t="str">
        <f t="shared" si="2"/>
        <v>Jun</v>
      </c>
      <c r="G5506" s="1" t="str">
        <f t="array" ref="G5506">_xlfn.XLOOKUP(A5506,Booking_data!$A$1:$A$6001,Booking_data!$D$1:$D$6001,"not found")</f>
        <v>M006</v>
      </c>
      <c r="H5506" s="1" t="str">
        <f t="array" ref="H5506">_xlfn.XLOOKUP(G5506,Movies_data!$A$1:$A$41,Movies_data!$B$1:$B$41,"not found")</f>
        <v>Maamannan</v>
      </c>
      <c r="I5506" s="1" t="str">
        <f t="array" ref="I5506">_xlfn.XLOOKUP(G5506,Movies_data!$A$1:$A$41,Movies_data!$D$1:$D$41,"not found")</f>
        <v>Drama</v>
      </c>
      <c r="J5506" s="1" t="str">
        <f t="array" ref="J5506">_xlfn.XLOOKUP(G5506,Movies_data!$A$1:$A$41,Movies_data!$C$1:$C$41,"not found")</f>
        <v>Tamil</v>
      </c>
      <c r="K5506" s="1">
        <f t="array" ref="K5506">_xlfn.XLOOKUP(G5506,Movies_data!$A$1:$A$41,Movies_data!$H$1:$H$41,"Not Found")</f>
        <v>7.3</v>
      </c>
      <c r="L5506" s="1" t="str">
        <f t="array" ref="L5506">_xlfn.XLOOKUP(A5506,Booking_data!$A$1:$A$6001,Booking_data!$E$1:$E$6001,"not Found")</f>
        <v>C152</v>
      </c>
      <c r="M5506" s="1" t="str">
        <f t="array" ref="M5506">_xlfn.XLOOKUP(L5506,Cinemas_data!$A$1:$A$49,Cinemas_data!$I$1:$I$49,"not Found")</f>
        <v>#NAME?</v>
      </c>
      <c r="N5506" s="1" t="str">
        <f t="array" ref="N5506">_xlfn.XLOOKUP(L5506,Cinemas_data!$A$1:$A$49,Cinemas_data!$C$1:$C$49,"not Found")</f>
        <v>Kochi</v>
      </c>
      <c r="O5506" s="1">
        <f t="array" ref="O5506">_xlfn.XLOOKUP(A5506,Booking_data!$A$1:$A$6001,Booking_data!$H$1:$H$6001,"not found")</f>
        <v>2</v>
      </c>
      <c r="P5506" s="1">
        <f t="array" ref="P5506">_xlfn.XLOOKUP(A5506,Booking_data!$A$1:$A$6001,Booking_data!$I$1:$I$6001,"not Found")</f>
        <v>260</v>
      </c>
      <c r="Q5506" s="1">
        <f t="shared" si="3"/>
        <v>520</v>
      </c>
      <c r="R5506" s="1" t="str">
        <f t="array" ref="R5506">_xlfn.XLOOKUP(A5506,Booking_data!$A$1:$A$6001,Booking_data!$L$1:$L$6001,"Not Found")</f>
        <v>Wallet</v>
      </c>
      <c r="S5506" s="1">
        <f t="array" ref="S5506">_xlfn.XLOOKUP(A5506,Booking_data!$A$1:$A$6001,Booking_data!$N$1:$N$6001,"not Found")</f>
        <v>20</v>
      </c>
      <c r="T5506" s="1" t="str">
        <f t="array" ref="T5506">_xlfn.XLOOKUP(A5506,Booking_data!$A$1:$A$6001,Booking_data!$O$1:$O$6001,"Not Found")</f>
        <v>Female</v>
      </c>
      <c r="U5506" s="1" t="str">
        <f t="shared" si="4"/>
        <v>Youngster</v>
      </c>
      <c r="V5506" s="1" t="str">
        <f t="shared" si="5"/>
        <v>Low Booking</v>
      </c>
    </row>
    <row r="5507" ht="15.75" customHeight="1">
      <c r="A5507" s="1" t="s">
        <v>5821</v>
      </c>
      <c r="B5507" s="6">
        <v>46099.0</v>
      </c>
      <c r="C5507" s="6">
        <v>46100.0</v>
      </c>
      <c r="D5507" s="7">
        <v>0.53125</v>
      </c>
      <c r="E5507" s="1" t="str">
        <f t="shared" si="1"/>
        <v>Weekday</v>
      </c>
      <c r="F5507" s="1" t="str">
        <f t="shared" si="2"/>
        <v>Mar</v>
      </c>
      <c r="G5507" s="1" t="str">
        <f t="array" ref="G5507">_xlfn.XLOOKUP(A5507,Booking_data!$A$1:$A$6001,Booking_data!$D$1:$D$6001,"not found")</f>
        <v>M005</v>
      </c>
      <c r="H5507" s="1" t="str">
        <f t="array" ref="H5507">_xlfn.XLOOKUP(G5507,Movies_data!$A$1:$A$41,Movies_data!$B$1:$B$41,"not found")</f>
        <v>Ponniyin Selvan II</v>
      </c>
      <c r="I5507" s="1" t="str">
        <f t="array" ref="I5507">_xlfn.XLOOKUP(G5507,Movies_data!$A$1:$A$41,Movies_data!$D$1:$D$41,"not found")</f>
        <v>Drama</v>
      </c>
      <c r="J5507" s="1" t="str">
        <f t="array" ref="J5507">_xlfn.XLOOKUP(G5507,Movies_data!$A$1:$A$41,Movies_data!$C$1:$C$41,"not found")</f>
        <v>Tamil</v>
      </c>
      <c r="K5507" s="1">
        <f t="array" ref="K5507">_xlfn.XLOOKUP(G5507,Movies_data!$A$1:$A$41,Movies_data!$H$1:$H$41,"Not Found")</f>
        <v>7.3</v>
      </c>
      <c r="L5507" s="1" t="str">
        <f t="array" ref="L5507">_xlfn.XLOOKUP(A5507,Booking_data!$A$1:$A$6001,Booking_data!$E$1:$E$6001,"not Found")</f>
        <v>C022</v>
      </c>
      <c r="M5507" s="1" t="str">
        <f t="array" ref="M5507">_xlfn.XLOOKUP(L5507,Cinemas_data!$A$1:$A$49,Cinemas_data!$I$1:$I$49,"not Found")</f>
        <v>#NAME?</v>
      </c>
      <c r="N5507" s="1" t="str">
        <f t="array" ref="N5507">_xlfn.XLOOKUP(L5507,Cinemas_data!$A$1:$A$49,Cinemas_data!$C$1:$C$49,"not Found")</f>
        <v>Coimbatore</v>
      </c>
      <c r="O5507" s="1">
        <f t="array" ref="O5507">_xlfn.XLOOKUP(A5507,Booking_data!$A$1:$A$6001,Booking_data!$H$1:$H$6001,"not found")</f>
        <v>4</v>
      </c>
      <c r="P5507" s="1">
        <f t="array" ref="P5507">_xlfn.XLOOKUP(A5507,Booking_data!$A$1:$A$6001,Booking_data!$I$1:$I$6001,"not Found")</f>
        <v>200</v>
      </c>
      <c r="Q5507" s="1">
        <f t="shared" si="3"/>
        <v>800</v>
      </c>
      <c r="R5507" s="1" t="str">
        <f t="array" ref="R5507">_xlfn.XLOOKUP(A5507,Booking_data!$A$1:$A$6001,Booking_data!$L$1:$L$6001,"Not Found")</f>
        <v>Wallet</v>
      </c>
      <c r="S5507" s="1">
        <f t="array" ref="S5507">_xlfn.XLOOKUP(A5507,Booking_data!$A$1:$A$6001,Booking_data!$N$1:$N$6001,"not Found")</f>
        <v>49</v>
      </c>
      <c r="T5507" s="1" t="str">
        <f t="array" ref="T5507">_xlfn.XLOOKUP(A5507,Booking_data!$A$1:$A$6001,Booking_data!$O$1:$O$6001,"Not Found")</f>
        <v>Female</v>
      </c>
      <c r="U5507" s="1" t="str">
        <f t="shared" si="4"/>
        <v>Above 45</v>
      </c>
      <c r="V5507" s="1" t="str">
        <f t="shared" si="5"/>
        <v>Medium Booking</v>
      </c>
    </row>
    <row r="5508" ht="15.75" customHeight="1">
      <c r="A5508" s="1" t="s">
        <v>5822</v>
      </c>
      <c r="B5508" s="6">
        <v>46196.0</v>
      </c>
      <c r="C5508" s="6">
        <v>46199.0</v>
      </c>
      <c r="D5508" s="7">
        <v>0.6458333333333334</v>
      </c>
      <c r="E5508" s="1" t="str">
        <f t="shared" si="1"/>
        <v>Weekday</v>
      </c>
      <c r="F5508" s="1" t="str">
        <f t="shared" si="2"/>
        <v>Jun</v>
      </c>
      <c r="G5508" s="1" t="str">
        <f t="array" ref="G5508">_xlfn.XLOOKUP(A5508,Booking_data!$A$1:$A$6001,Booking_data!$D$1:$D$6001,"not found")</f>
        <v>M013</v>
      </c>
      <c r="H5508" s="1" t="str">
        <f t="array" ref="H5508">_xlfn.XLOOKUP(G5508,Movies_data!$A$1:$A$41,Movies_data!$B$1:$B$41,"not found")</f>
        <v>Salaar</v>
      </c>
      <c r="I5508" s="1" t="str">
        <f t="array" ref="I5508">_xlfn.XLOOKUP(G5508,Movies_data!$A$1:$A$41,Movies_data!$D$1:$D$41,"not found")</f>
        <v>Action</v>
      </c>
      <c r="J5508" s="1" t="str">
        <f t="array" ref="J5508">_xlfn.XLOOKUP(G5508,Movies_data!$A$1:$A$41,Movies_data!$C$1:$C$41,"not found")</f>
        <v>Telugu</v>
      </c>
      <c r="K5508" s="1">
        <f t="array" ref="K5508">_xlfn.XLOOKUP(G5508,Movies_data!$A$1:$A$41,Movies_data!$H$1:$H$41,"Not Found")</f>
        <v>6.5</v>
      </c>
      <c r="L5508" s="1" t="str">
        <f t="array" ref="L5508">_xlfn.XLOOKUP(A5508,Booking_data!$A$1:$A$6001,Booking_data!$E$1:$E$6001,"not Found")</f>
        <v>C143</v>
      </c>
      <c r="M5508" s="1" t="str">
        <f t="array" ref="M5508">_xlfn.XLOOKUP(L5508,Cinemas_data!$A$1:$A$49,Cinemas_data!$I$1:$I$49,"not Found")</f>
        <v>#NAME?</v>
      </c>
      <c r="N5508" s="1" t="str">
        <f t="array" ref="N5508">_xlfn.XLOOKUP(L5508,Cinemas_data!$A$1:$A$49,Cinemas_data!$C$1:$C$49,"not Found")</f>
        <v>Ahmedabad</v>
      </c>
      <c r="O5508" s="1">
        <f t="array" ref="O5508">_xlfn.XLOOKUP(A5508,Booking_data!$A$1:$A$6001,Booking_data!$H$1:$H$6001,"not found")</f>
        <v>5</v>
      </c>
      <c r="P5508" s="1">
        <f t="array" ref="P5508">_xlfn.XLOOKUP(A5508,Booking_data!$A$1:$A$6001,Booking_data!$I$1:$I$6001,"not Found")</f>
        <v>240</v>
      </c>
      <c r="Q5508" s="1">
        <f t="shared" si="3"/>
        <v>1200</v>
      </c>
      <c r="R5508" s="1" t="str">
        <f t="array" ref="R5508">_xlfn.XLOOKUP(A5508,Booking_data!$A$1:$A$6001,Booking_data!$L$1:$L$6001,"Not Found")</f>
        <v>Wallet</v>
      </c>
      <c r="S5508" s="1">
        <f t="array" ref="S5508">_xlfn.XLOOKUP(A5508,Booking_data!$A$1:$A$6001,Booking_data!$N$1:$N$6001,"not Found")</f>
        <v>39</v>
      </c>
      <c r="T5508" s="1" t="str">
        <f t="array" ref="T5508">_xlfn.XLOOKUP(A5508,Booking_data!$A$1:$A$6001,Booking_data!$O$1:$O$6001,"Not Found")</f>
        <v>Other</v>
      </c>
      <c r="U5508" s="1" t="str">
        <f t="shared" si="4"/>
        <v>Middle Age</v>
      </c>
      <c r="V5508" s="1" t="str">
        <f t="shared" si="5"/>
        <v>High Booking</v>
      </c>
    </row>
    <row r="5509" ht="15.75" customHeight="1">
      <c r="A5509" s="1" t="s">
        <v>5823</v>
      </c>
      <c r="B5509" s="6">
        <v>46071.0</v>
      </c>
      <c r="C5509" s="6">
        <v>46075.0</v>
      </c>
      <c r="D5509" s="7">
        <v>0.53125</v>
      </c>
      <c r="E5509" s="1" t="str">
        <f t="shared" si="1"/>
        <v>Weekday</v>
      </c>
      <c r="F5509" s="1" t="str">
        <f t="shared" si="2"/>
        <v>Feb</v>
      </c>
      <c r="G5509" s="1" t="str">
        <f t="array" ref="G5509">_xlfn.XLOOKUP(A5509,Booking_data!$A$1:$A$6001,Booking_data!$D$1:$D$6001,"not found")</f>
        <v>M001</v>
      </c>
      <c r="H5509" s="1" t="str">
        <f t="array" ref="H5509">_xlfn.XLOOKUP(G5509,Movies_data!$A$1:$A$41,Movies_data!$B$1:$B$41,"not found")</f>
        <v>Leo</v>
      </c>
      <c r="I5509" s="1" t="str">
        <f t="array" ref="I5509">_xlfn.XLOOKUP(G5509,Movies_data!$A$1:$A$41,Movies_data!$D$1:$D$41,"not found")</f>
        <v>Action</v>
      </c>
      <c r="J5509" s="1" t="str">
        <f t="array" ref="J5509">_xlfn.XLOOKUP(G5509,Movies_data!$A$1:$A$41,Movies_data!$C$1:$C$41,"not found")</f>
        <v>Tamil</v>
      </c>
      <c r="K5509" s="1">
        <f t="array" ref="K5509">_xlfn.XLOOKUP(G5509,Movies_data!$A$1:$A$41,Movies_data!$H$1:$H$41,"Not Found")</f>
        <v>8</v>
      </c>
      <c r="L5509" s="1" t="str">
        <f t="array" ref="L5509">_xlfn.XLOOKUP(A5509,Booking_data!$A$1:$A$6001,Booking_data!$E$1:$E$6001,"not Found")</f>
        <v>C121</v>
      </c>
      <c r="M5509" s="1" t="str">
        <f t="array" ref="M5509">_xlfn.XLOOKUP(L5509,Cinemas_data!$A$1:$A$49,Cinemas_data!$I$1:$I$49,"not Found")</f>
        <v>#NAME?</v>
      </c>
      <c r="N5509" s="1" t="str">
        <f t="array" ref="N5509">_xlfn.XLOOKUP(L5509,Cinemas_data!$A$1:$A$49,Cinemas_data!$C$1:$C$49,"not Found")</f>
        <v>Noida</v>
      </c>
      <c r="O5509" s="1">
        <f t="array" ref="O5509">_xlfn.XLOOKUP(A5509,Booking_data!$A$1:$A$6001,Booking_data!$H$1:$H$6001,"not found")</f>
        <v>1</v>
      </c>
      <c r="P5509" s="1">
        <f t="array" ref="P5509">_xlfn.XLOOKUP(A5509,Booking_data!$A$1:$A$6001,Booking_data!$I$1:$I$6001,"not Found")</f>
        <v>240</v>
      </c>
      <c r="Q5509" s="1">
        <f t="shared" si="3"/>
        <v>240</v>
      </c>
      <c r="R5509" s="1" t="str">
        <f t="array" ref="R5509">_xlfn.XLOOKUP(A5509,Booking_data!$A$1:$A$6001,Booking_data!$L$1:$L$6001,"Not Found")</f>
        <v>UPI</v>
      </c>
      <c r="S5509" s="1">
        <f t="array" ref="S5509">_xlfn.XLOOKUP(A5509,Booking_data!$A$1:$A$6001,Booking_data!$N$1:$N$6001,"not Found")</f>
        <v>23</v>
      </c>
      <c r="T5509" s="1" t="str">
        <f t="array" ref="T5509">_xlfn.XLOOKUP(A5509,Booking_data!$A$1:$A$6001,Booking_data!$O$1:$O$6001,"Not Found")</f>
        <v>Other</v>
      </c>
      <c r="U5509" s="1" t="str">
        <f t="shared" si="4"/>
        <v>Youngster</v>
      </c>
      <c r="V5509" s="1" t="str">
        <f t="shared" si="5"/>
        <v>Low Booking</v>
      </c>
    </row>
    <row r="5510" ht="15.75" customHeight="1">
      <c r="A5510" s="1" t="s">
        <v>5824</v>
      </c>
      <c r="B5510" s="6">
        <v>46131.0</v>
      </c>
      <c r="C5510" s="6">
        <v>46137.0</v>
      </c>
      <c r="D5510" s="7">
        <v>0.6458333333333334</v>
      </c>
      <c r="E5510" s="1" t="str">
        <f t="shared" si="1"/>
        <v>Weekend</v>
      </c>
      <c r="F5510" s="1" t="str">
        <f t="shared" si="2"/>
        <v>Apr</v>
      </c>
      <c r="G5510" s="1" t="str">
        <f t="array" ref="G5510">_xlfn.XLOOKUP(A5510,Booking_data!$A$1:$A$6001,Booking_data!$D$1:$D$6001,"not found")</f>
        <v>M015</v>
      </c>
      <c r="H5510" s="1" t="str">
        <f t="array" ref="H5510">_xlfn.XLOOKUP(G5510,Movies_data!$A$1:$A$41,Movies_data!$B$1:$B$41,"not found")</f>
        <v>Kalki 2898 AD</v>
      </c>
      <c r="I5510" s="1" t="str">
        <f t="array" ref="I5510">_xlfn.XLOOKUP(G5510,Movies_data!$A$1:$A$41,Movies_data!$D$1:$D$41,"not found")</f>
        <v>Sci-Fi</v>
      </c>
      <c r="J5510" s="1" t="str">
        <f t="array" ref="J5510">_xlfn.XLOOKUP(G5510,Movies_data!$A$1:$A$41,Movies_data!$C$1:$C$41,"not found")</f>
        <v>Telugu</v>
      </c>
      <c r="K5510" s="1">
        <f t="array" ref="K5510">_xlfn.XLOOKUP(G5510,Movies_data!$A$1:$A$41,Movies_data!$H$1:$H$41,"Not Found")</f>
        <v>7</v>
      </c>
      <c r="L5510" s="1" t="str">
        <f t="array" ref="L5510">_xlfn.XLOOKUP(A5510,Booking_data!$A$1:$A$6001,Booking_data!$E$1:$E$6001,"not Found")</f>
        <v>C091</v>
      </c>
      <c r="M5510" s="1" t="str">
        <f t="array" ref="M5510">_xlfn.XLOOKUP(L5510,Cinemas_data!$A$1:$A$49,Cinemas_data!$I$1:$I$49,"not Found")</f>
        <v>#NAME?</v>
      </c>
      <c r="N5510" s="1" t="str">
        <f t="array" ref="N5510">_xlfn.XLOOKUP(L5510,Cinemas_data!$A$1:$A$49,Cinemas_data!$C$1:$C$49,"not Found")</f>
        <v>Mumbai</v>
      </c>
      <c r="O5510" s="1">
        <f t="array" ref="O5510">_xlfn.XLOOKUP(A5510,Booking_data!$A$1:$A$6001,Booking_data!$H$1:$H$6001,"not found")</f>
        <v>3</v>
      </c>
      <c r="P5510" s="1">
        <f t="array" ref="P5510">_xlfn.XLOOKUP(A5510,Booking_data!$A$1:$A$6001,Booking_data!$I$1:$I$6001,"not Found")</f>
        <v>200</v>
      </c>
      <c r="Q5510" s="1">
        <f t="shared" si="3"/>
        <v>600</v>
      </c>
      <c r="R5510" s="1" t="str">
        <f t="array" ref="R5510">_xlfn.XLOOKUP(A5510,Booking_data!$A$1:$A$6001,Booking_data!$L$1:$L$6001,"Not Found")</f>
        <v>Credit Card</v>
      </c>
      <c r="S5510" s="1">
        <f t="array" ref="S5510">_xlfn.XLOOKUP(A5510,Booking_data!$A$1:$A$6001,Booking_data!$N$1:$N$6001,"not Found")</f>
        <v>36</v>
      </c>
      <c r="T5510" s="1" t="str">
        <f t="array" ref="T5510">_xlfn.XLOOKUP(A5510,Booking_data!$A$1:$A$6001,Booking_data!$O$1:$O$6001,"Not Found")</f>
        <v>Other</v>
      </c>
      <c r="U5510" s="1" t="str">
        <f t="shared" si="4"/>
        <v>Middle Age</v>
      </c>
      <c r="V5510" s="1" t="str">
        <f t="shared" si="5"/>
        <v>Medium Booking</v>
      </c>
    </row>
    <row r="5511" ht="15.75" customHeight="1">
      <c r="A5511" s="1" t="s">
        <v>5825</v>
      </c>
      <c r="B5511" s="6">
        <v>46139.0</v>
      </c>
      <c r="C5511" s="6">
        <v>46142.0</v>
      </c>
      <c r="D5511" s="7">
        <v>0.53125</v>
      </c>
      <c r="E5511" s="1" t="str">
        <f t="shared" si="1"/>
        <v>Weekday</v>
      </c>
      <c r="F5511" s="1" t="str">
        <f t="shared" si="2"/>
        <v>Apr</v>
      </c>
      <c r="G5511" s="1" t="str">
        <f t="array" ref="G5511">_xlfn.XLOOKUP(A5511,Booking_data!$A$1:$A$6001,Booking_data!$D$1:$D$6001,"not found")</f>
        <v>M006</v>
      </c>
      <c r="H5511" s="1" t="str">
        <f t="array" ref="H5511">_xlfn.XLOOKUP(G5511,Movies_data!$A$1:$A$41,Movies_data!$B$1:$B$41,"not found")</f>
        <v>Maamannan</v>
      </c>
      <c r="I5511" s="1" t="str">
        <f t="array" ref="I5511">_xlfn.XLOOKUP(G5511,Movies_data!$A$1:$A$41,Movies_data!$D$1:$D$41,"not found")</f>
        <v>Drama</v>
      </c>
      <c r="J5511" s="1" t="str">
        <f t="array" ref="J5511">_xlfn.XLOOKUP(G5511,Movies_data!$A$1:$A$41,Movies_data!$C$1:$C$41,"not found")</f>
        <v>Tamil</v>
      </c>
      <c r="K5511" s="1">
        <f t="array" ref="K5511">_xlfn.XLOOKUP(G5511,Movies_data!$A$1:$A$41,Movies_data!$H$1:$H$41,"Not Found")</f>
        <v>7.3</v>
      </c>
      <c r="L5511" s="1" t="str">
        <f t="array" ref="L5511">_xlfn.XLOOKUP(A5511,Booking_data!$A$1:$A$6001,Booking_data!$E$1:$E$6001,"not Found")</f>
        <v>C013</v>
      </c>
      <c r="M5511" s="1" t="str">
        <f t="array" ref="M5511">_xlfn.XLOOKUP(L5511,Cinemas_data!$A$1:$A$49,Cinemas_data!$I$1:$I$49,"not Found")</f>
        <v>#NAME?</v>
      </c>
      <c r="N5511" s="1" t="str">
        <f t="array" ref="N5511">_xlfn.XLOOKUP(L5511,Cinemas_data!$A$1:$A$49,Cinemas_data!$C$1:$C$49,"not Found")</f>
        <v>Chennai</v>
      </c>
      <c r="O5511" s="1">
        <f t="array" ref="O5511">_xlfn.XLOOKUP(A5511,Booking_data!$A$1:$A$6001,Booking_data!$H$1:$H$6001,"not found")</f>
        <v>4</v>
      </c>
      <c r="P5511" s="1">
        <f t="array" ref="P5511">_xlfn.XLOOKUP(A5511,Booking_data!$A$1:$A$6001,Booking_data!$I$1:$I$6001,"not Found")</f>
        <v>320</v>
      </c>
      <c r="Q5511" s="1">
        <f t="shared" si="3"/>
        <v>1280</v>
      </c>
      <c r="R5511" s="1" t="str">
        <f t="array" ref="R5511">_xlfn.XLOOKUP(A5511,Booking_data!$A$1:$A$6001,Booking_data!$L$1:$L$6001,"Not Found")</f>
        <v>UPI</v>
      </c>
      <c r="S5511" s="1">
        <f t="array" ref="S5511">_xlfn.XLOOKUP(A5511,Booking_data!$A$1:$A$6001,Booking_data!$N$1:$N$6001,"not Found")</f>
        <v>19</v>
      </c>
      <c r="T5511" s="1" t="str">
        <f t="array" ref="T5511">_xlfn.XLOOKUP(A5511,Booking_data!$A$1:$A$6001,Booking_data!$O$1:$O$6001,"Not Found")</f>
        <v>Female</v>
      </c>
      <c r="U5511" s="1" t="str">
        <f t="shared" si="4"/>
        <v>Youngster</v>
      </c>
      <c r="V5511" s="1" t="str">
        <f t="shared" si="5"/>
        <v>Medium Booking</v>
      </c>
    </row>
    <row r="5512" ht="15.75" customHeight="1">
      <c r="A5512" s="1" t="s">
        <v>5826</v>
      </c>
      <c r="B5512" s="6">
        <v>46140.0</v>
      </c>
      <c r="C5512" s="6">
        <v>46143.0</v>
      </c>
      <c r="D5512" s="7">
        <v>0.3958333333333333</v>
      </c>
      <c r="E5512" s="1" t="str">
        <f t="shared" si="1"/>
        <v>Weekday</v>
      </c>
      <c r="F5512" s="1" t="str">
        <f t="shared" si="2"/>
        <v>Apr</v>
      </c>
      <c r="G5512" s="1" t="str">
        <f t="array" ref="G5512">_xlfn.XLOOKUP(A5512,Booking_data!$A$1:$A$6001,Booking_data!$D$1:$D$6001,"not found")</f>
        <v>M023</v>
      </c>
      <c r="H5512" s="1" t="str">
        <f t="array" ref="H5512">_xlfn.XLOOKUP(G5512,Movies_data!$A$1:$A$41,Movies_data!$B$1:$B$41,"not found")</f>
        <v>Stree 2</v>
      </c>
      <c r="I5512" s="1" t="str">
        <f t="array" ref="I5512">_xlfn.XLOOKUP(G5512,Movies_data!$A$1:$A$41,Movies_data!$D$1:$D$41,"not found")</f>
        <v>Comedy</v>
      </c>
      <c r="J5512" s="1" t="str">
        <f t="array" ref="J5512">_xlfn.XLOOKUP(G5512,Movies_data!$A$1:$A$41,Movies_data!$C$1:$C$41,"not found")</f>
        <v>Hindi</v>
      </c>
      <c r="K5512" s="1">
        <f t="array" ref="K5512">_xlfn.XLOOKUP(G5512,Movies_data!$A$1:$A$41,Movies_data!$H$1:$H$41,"Not Found")</f>
        <v>6.9</v>
      </c>
      <c r="L5512" s="1" t="str">
        <f t="array" ref="L5512">_xlfn.XLOOKUP(A5512,Booking_data!$A$1:$A$6001,Booking_data!$E$1:$E$6001,"not Found")</f>
        <v>C061</v>
      </c>
      <c r="M5512" s="1" t="str">
        <f t="array" ref="M5512">_xlfn.XLOOKUP(L5512,Cinemas_data!$A$1:$A$49,Cinemas_data!$I$1:$I$49,"not Found")</f>
        <v>#NAME?</v>
      </c>
      <c r="N5512" s="1" t="str">
        <f t="array" ref="N5512">_xlfn.XLOOKUP(L5512,Cinemas_data!$A$1:$A$49,Cinemas_data!$C$1:$C$49,"not Found")</f>
        <v>Mysuru</v>
      </c>
      <c r="O5512" s="1">
        <f t="array" ref="O5512">_xlfn.XLOOKUP(A5512,Booking_data!$A$1:$A$6001,Booking_data!$H$1:$H$6001,"not found")</f>
        <v>3</v>
      </c>
      <c r="P5512" s="1">
        <f t="array" ref="P5512">_xlfn.XLOOKUP(A5512,Booking_data!$A$1:$A$6001,Booking_data!$I$1:$I$6001,"not Found")</f>
        <v>260</v>
      </c>
      <c r="Q5512" s="1">
        <f t="shared" si="3"/>
        <v>780</v>
      </c>
      <c r="R5512" s="1" t="str">
        <f t="array" ref="R5512">_xlfn.XLOOKUP(A5512,Booking_data!$A$1:$A$6001,Booking_data!$L$1:$L$6001,"Not Found")</f>
        <v>Net Banking</v>
      </c>
      <c r="S5512" s="1">
        <f t="array" ref="S5512">_xlfn.XLOOKUP(A5512,Booking_data!$A$1:$A$6001,Booking_data!$N$1:$N$6001,"not Found")</f>
        <v>37</v>
      </c>
      <c r="T5512" s="1" t="str">
        <f t="array" ref="T5512">_xlfn.XLOOKUP(A5512,Booking_data!$A$1:$A$6001,Booking_data!$O$1:$O$6001,"Not Found")</f>
        <v>Female</v>
      </c>
      <c r="U5512" s="1" t="str">
        <f t="shared" si="4"/>
        <v>Middle Age</v>
      </c>
      <c r="V5512" s="1" t="str">
        <f t="shared" si="5"/>
        <v>Medium Booking</v>
      </c>
    </row>
    <row r="5513" ht="15.75" customHeight="1">
      <c r="A5513" s="1" t="s">
        <v>5827</v>
      </c>
      <c r="B5513" s="6">
        <v>46168.0</v>
      </c>
      <c r="C5513" s="6">
        <v>46168.0</v>
      </c>
      <c r="D5513" s="7">
        <v>0.6458333333333334</v>
      </c>
      <c r="E5513" s="1" t="str">
        <f t="shared" si="1"/>
        <v>Weekday</v>
      </c>
      <c r="F5513" s="1" t="str">
        <f t="shared" si="2"/>
        <v>May</v>
      </c>
      <c r="G5513" s="1" t="str">
        <f t="array" ref="G5513">_xlfn.XLOOKUP(A5513,Booking_data!$A$1:$A$6001,Booking_data!$D$1:$D$6001,"not found")</f>
        <v>M005</v>
      </c>
      <c r="H5513" s="1" t="str">
        <f t="array" ref="H5513">_xlfn.XLOOKUP(G5513,Movies_data!$A$1:$A$41,Movies_data!$B$1:$B$41,"not found")</f>
        <v>Ponniyin Selvan II</v>
      </c>
      <c r="I5513" s="1" t="str">
        <f t="array" ref="I5513">_xlfn.XLOOKUP(G5513,Movies_data!$A$1:$A$41,Movies_data!$D$1:$D$41,"not found")</f>
        <v>Drama</v>
      </c>
      <c r="J5513" s="1" t="str">
        <f t="array" ref="J5513">_xlfn.XLOOKUP(G5513,Movies_data!$A$1:$A$41,Movies_data!$C$1:$C$41,"not found")</f>
        <v>Tamil</v>
      </c>
      <c r="K5513" s="1">
        <f t="array" ref="K5513">_xlfn.XLOOKUP(G5513,Movies_data!$A$1:$A$41,Movies_data!$H$1:$H$41,"Not Found")</f>
        <v>7.3</v>
      </c>
      <c r="L5513" s="1" t="str">
        <f t="array" ref="L5513">_xlfn.XLOOKUP(A5513,Booking_data!$A$1:$A$6001,Booking_data!$E$1:$E$6001,"not Found")</f>
        <v>C033</v>
      </c>
      <c r="M5513" s="1" t="str">
        <f t="array" ref="M5513">_xlfn.XLOOKUP(L5513,Cinemas_data!$A$1:$A$49,Cinemas_data!$I$1:$I$49,"not Found")</f>
        <v>#NAME?</v>
      </c>
      <c r="N5513" s="1" t="str">
        <f t="array" ref="N5513">_xlfn.XLOOKUP(L5513,Cinemas_data!$A$1:$A$49,Cinemas_data!$C$1:$C$49,"not Found")</f>
        <v>Madurai</v>
      </c>
      <c r="O5513" s="1">
        <f t="array" ref="O5513">_xlfn.XLOOKUP(A5513,Booking_data!$A$1:$A$6001,Booking_data!$H$1:$H$6001,"not found")</f>
        <v>3</v>
      </c>
      <c r="P5513" s="1">
        <f t="array" ref="P5513">_xlfn.XLOOKUP(A5513,Booking_data!$A$1:$A$6001,Booking_data!$I$1:$I$6001,"not Found")</f>
        <v>180</v>
      </c>
      <c r="Q5513" s="1">
        <f t="shared" si="3"/>
        <v>540</v>
      </c>
      <c r="R5513" s="1" t="str">
        <f t="array" ref="R5513">_xlfn.XLOOKUP(A5513,Booking_data!$A$1:$A$6001,Booking_data!$L$1:$L$6001,"Not Found")</f>
        <v>Credit Card</v>
      </c>
      <c r="S5513" s="1">
        <f t="array" ref="S5513">_xlfn.XLOOKUP(A5513,Booking_data!$A$1:$A$6001,Booking_data!$N$1:$N$6001,"not Found")</f>
        <v>28</v>
      </c>
      <c r="T5513" s="1" t="str">
        <f t="array" ref="T5513">_xlfn.XLOOKUP(A5513,Booking_data!$A$1:$A$6001,Booking_data!$O$1:$O$6001,"Not Found")</f>
        <v>Male</v>
      </c>
      <c r="U5513" s="1" t="str">
        <f t="shared" si="4"/>
        <v>Youngster</v>
      </c>
      <c r="V5513" s="1" t="str">
        <f t="shared" si="5"/>
        <v>Medium Booking</v>
      </c>
    </row>
    <row r="5514" ht="15.75" customHeight="1">
      <c r="A5514" s="1" t="s">
        <v>5828</v>
      </c>
      <c r="B5514" s="6">
        <v>46114.0</v>
      </c>
      <c r="C5514" s="6">
        <v>46119.0</v>
      </c>
      <c r="D5514" s="7">
        <v>0.6458333333333334</v>
      </c>
      <c r="E5514" s="1" t="str">
        <f t="shared" si="1"/>
        <v>Weekday</v>
      </c>
      <c r="F5514" s="1" t="str">
        <f t="shared" si="2"/>
        <v>Apr</v>
      </c>
      <c r="G5514" s="1" t="str">
        <f t="array" ref="G5514">_xlfn.XLOOKUP(A5514,Booking_data!$A$1:$A$6001,Booking_data!$D$1:$D$6001,"not found")</f>
        <v>M008</v>
      </c>
      <c r="H5514" s="1" t="str">
        <f t="array" ref="H5514">_xlfn.XLOOKUP(G5514,Movies_data!$A$1:$A$41,Movies_data!$B$1:$B$41,"not found")</f>
        <v>Love Today</v>
      </c>
      <c r="I5514" s="1" t="str">
        <f t="array" ref="I5514">_xlfn.XLOOKUP(G5514,Movies_data!$A$1:$A$41,Movies_data!$D$1:$D$41,"not found")</f>
        <v>Romance</v>
      </c>
      <c r="J5514" s="1" t="str">
        <f t="array" ref="J5514">_xlfn.XLOOKUP(G5514,Movies_data!$A$1:$A$41,Movies_data!$C$1:$C$41,"not found")</f>
        <v>Tamil</v>
      </c>
      <c r="K5514" s="1">
        <f t="array" ref="K5514">_xlfn.XLOOKUP(G5514,Movies_data!$A$1:$A$41,Movies_data!$H$1:$H$41,"Not Found")</f>
        <v>7.4</v>
      </c>
      <c r="L5514" s="1" t="str">
        <f t="array" ref="L5514">_xlfn.XLOOKUP(A5514,Booking_data!$A$1:$A$6001,Booking_data!$E$1:$E$6001,"not Found")</f>
        <v>C163</v>
      </c>
      <c r="M5514" s="1" t="str">
        <f t="array" ref="M5514">_xlfn.XLOOKUP(L5514,Cinemas_data!$A$1:$A$49,Cinemas_data!$I$1:$I$49,"not Found")</f>
        <v>#NAME?</v>
      </c>
      <c r="N5514" s="1" t="str">
        <f t="array" ref="N5514">_xlfn.XLOOKUP(L5514,Cinemas_data!$A$1:$A$49,Cinemas_data!$C$1:$C$49,"not Found")</f>
        <v>Thiruvananthapuram</v>
      </c>
      <c r="O5514" s="1">
        <f t="array" ref="O5514">_xlfn.XLOOKUP(A5514,Booking_data!$A$1:$A$6001,Booking_data!$H$1:$H$6001,"not found")</f>
        <v>3</v>
      </c>
      <c r="P5514" s="1">
        <f t="array" ref="P5514">_xlfn.XLOOKUP(A5514,Booking_data!$A$1:$A$6001,Booking_data!$I$1:$I$6001,"not Found")</f>
        <v>260</v>
      </c>
      <c r="Q5514" s="1">
        <f t="shared" si="3"/>
        <v>780</v>
      </c>
      <c r="R5514" s="1" t="str">
        <f t="array" ref="R5514">_xlfn.XLOOKUP(A5514,Booking_data!$A$1:$A$6001,Booking_data!$L$1:$L$6001,"Not Found")</f>
        <v>Wallet</v>
      </c>
      <c r="S5514" s="1">
        <f t="array" ref="S5514">_xlfn.XLOOKUP(A5514,Booking_data!$A$1:$A$6001,Booking_data!$N$1:$N$6001,"not Found")</f>
        <v>48</v>
      </c>
      <c r="T5514" s="1" t="str">
        <f t="array" ref="T5514">_xlfn.XLOOKUP(A5514,Booking_data!$A$1:$A$6001,Booking_data!$O$1:$O$6001,"Not Found")</f>
        <v>Female</v>
      </c>
      <c r="U5514" s="1" t="str">
        <f t="shared" si="4"/>
        <v>Above 45</v>
      </c>
      <c r="V5514" s="1" t="str">
        <f t="shared" si="5"/>
        <v>Medium Booking</v>
      </c>
    </row>
    <row r="5515" ht="15.75" customHeight="1">
      <c r="A5515" s="1" t="s">
        <v>5829</v>
      </c>
      <c r="B5515" s="6">
        <v>46048.0</v>
      </c>
      <c r="C5515" s="6">
        <v>46050.0</v>
      </c>
      <c r="D5515" s="7">
        <v>0.3958333333333333</v>
      </c>
      <c r="E5515" s="1" t="str">
        <f t="shared" si="1"/>
        <v>Weekday</v>
      </c>
      <c r="F5515" s="1" t="str">
        <f t="shared" si="2"/>
        <v>Jan</v>
      </c>
      <c r="G5515" s="1" t="str">
        <f t="array" ref="G5515">_xlfn.XLOOKUP(A5515,Booking_data!$A$1:$A$6001,Booking_data!$D$1:$D$6001,"not found")</f>
        <v>M030</v>
      </c>
      <c r="H5515" s="1" t="str">
        <f t="array" ref="H5515">_xlfn.XLOOKUP(G5515,Movies_data!$A$1:$A$41,Movies_data!$B$1:$B$41,"not found")</f>
        <v>Kirik Party</v>
      </c>
      <c r="I5515" s="1" t="str">
        <f t="array" ref="I5515">_xlfn.XLOOKUP(G5515,Movies_data!$A$1:$A$41,Movies_data!$D$1:$D$41,"not found")</f>
        <v>Comedy</v>
      </c>
      <c r="J5515" s="1" t="str">
        <f t="array" ref="J5515">_xlfn.XLOOKUP(G5515,Movies_data!$A$1:$A$41,Movies_data!$C$1:$C$41,"not found")</f>
        <v>Kannada</v>
      </c>
      <c r="K5515" s="1">
        <f t="array" ref="K5515">_xlfn.XLOOKUP(G5515,Movies_data!$A$1:$A$41,Movies_data!$H$1:$H$41,"Not Found")</f>
        <v>8</v>
      </c>
      <c r="L5515" s="1" t="str">
        <f t="array" ref="L5515">_xlfn.XLOOKUP(A5515,Booking_data!$A$1:$A$6001,Booking_data!$E$1:$E$6001,"not Found")</f>
        <v>C121</v>
      </c>
      <c r="M5515" s="1" t="str">
        <f t="array" ref="M5515">_xlfn.XLOOKUP(L5515,Cinemas_data!$A$1:$A$49,Cinemas_data!$I$1:$I$49,"not Found")</f>
        <v>#NAME?</v>
      </c>
      <c r="N5515" s="1" t="str">
        <f t="array" ref="N5515">_xlfn.XLOOKUP(L5515,Cinemas_data!$A$1:$A$49,Cinemas_data!$C$1:$C$49,"not Found")</f>
        <v>Noida</v>
      </c>
      <c r="O5515" s="1">
        <f t="array" ref="O5515">_xlfn.XLOOKUP(A5515,Booking_data!$A$1:$A$6001,Booking_data!$H$1:$H$6001,"not found")</f>
        <v>6</v>
      </c>
      <c r="P5515" s="1">
        <f t="array" ref="P5515">_xlfn.XLOOKUP(A5515,Booking_data!$A$1:$A$6001,Booking_data!$I$1:$I$6001,"not Found")</f>
        <v>240</v>
      </c>
      <c r="Q5515" s="1">
        <f t="shared" si="3"/>
        <v>1440</v>
      </c>
      <c r="R5515" s="1" t="str">
        <f t="array" ref="R5515">_xlfn.XLOOKUP(A5515,Booking_data!$A$1:$A$6001,Booking_data!$L$1:$L$6001,"Not Found")</f>
        <v>Credit Card</v>
      </c>
      <c r="S5515" s="1">
        <f t="array" ref="S5515">_xlfn.XLOOKUP(A5515,Booking_data!$A$1:$A$6001,Booking_data!$N$1:$N$6001,"not Found")</f>
        <v>24</v>
      </c>
      <c r="T5515" s="1" t="str">
        <f t="array" ref="T5515">_xlfn.XLOOKUP(A5515,Booking_data!$A$1:$A$6001,Booking_data!$O$1:$O$6001,"Not Found")</f>
        <v>Other</v>
      </c>
      <c r="U5515" s="1" t="str">
        <f t="shared" si="4"/>
        <v>Youngster</v>
      </c>
      <c r="V5515" s="1" t="str">
        <f t="shared" si="5"/>
        <v>High Booking</v>
      </c>
    </row>
    <row r="5516" ht="15.75" customHeight="1">
      <c r="A5516" s="1" t="s">
        <v>5830</v>
      </c>
      <c r="B5516" s="6">
        <v>46041.0</v>
      </c>
      <c r="C5516" s="6">
        <v>46041.0</v>
      </c>
      <c r="D5516" s="7">
        <v>0.53125</v>
      </c>
      <c r="E5516" s="1" t="str">
        <f t="shared" si="1"/>
        <v>Weekday</v>
      </c>
      <c r="F5516" s="1" t="str">
        <f t="shared" si="2"/>
        <v>Jan</v>
      </c>
      <c r="G5516" s="1" t="str">
        <f t="array" ref="G5516">_xlfn.XLOOKUP(A5516,Booking_data!$A$1:$A$6001,Booking_data!$D$1:$D$6001,"not found")</f>
        <v>M003</v>
      </c>
      <c r="H5516" s="1" t="str">
        <f t="array" ref="H5516">_xlfn.XLOOKUP(G5516,Movies_data!$A$1:$A$41,Movies_data!$B$1:$B$41,"not found")</f>
        <v>Vikram</v>
      </c>
      <c r="I5516" s="1" t="str">
        <f t="array" ref="I5516">_xlfn.XLOOKUP(G5516,Movies_data!$A$1:$A$41,Movies_data!$D$1:$D$41,"not found")</f>
        <v>Action</v>
      </c>
      <c r="J5516" s="1" t="str">
        <f t="array" ref="J5516">_xlfn.XLOOKUP(G5516,Movies_data!$A$1:$A$41,Movies_data!$C$1:$C$41,"not found")</f>
        <v>Tamil</v>
      </c>
      <c r="K5516" s="1">
        <f t="array" ref="K5516">_xlfn.XLOOKUP(G5516,Movies_data!$A$1:$A$41,Movies_data!$H$1:$H$41,"Not Found")</f>
        <v>8.3</v>
      </c>
      <c r="L5516" s="1" t="str">
        <f t="array" ref="L5516">_xlfn.XLOOKUP(A5516,Booking_data!$A$1:$A$6001,Booking_data!$E$1:$E$6001,"not Found")</f>
        <v>C121</v>
      </c>
      <c r="M5516" s="1" t="str">
        <f t="array" ref="M5516">_xlfn.XLOOKUP(L5516,Cinemas_data!$A$1:$A$49,Cinemas_data!$I$1:$I$49,"not Found")</f>
        <v>#NAME?</v>
      </c>
      <c r="N5516" s="1" t="str">
        <f t="array" ref="N5516">_xlfn.XLOOKUP(L5516,Cinemas_data!$A$1:$A$49,Cinemas_data!$C$1:$C$49,"not Found")</f>
        <v>Noida</v>
      </c>
      <c r="O5516" s="1">
        <f t="array" ref="O5516">_xlfn.XLOOKUP(A5516,Booking_data!$A$1:$A$6001,Booking_data!$H$1:$H$6001,"not found")</f>
        <v>1</v>
      </c>
      <c r="P5516" s="1">
        <f t="array" ref="P5516">_xlfn.XLOOKUP(A5516,Booking_data!$A$1:$A$6001,Booking_data!$I$1:$I$6001,"not Found")</f>
        <v>240</v>
      </c>
      <c r="Q5516" s="1">
        <f t="shared" si="3"/>
        <v>240</v>
      </c>
      <c r="R5516" s="1" t="str">
        <f t="array" ref="R5516">_xlfn.XLOOKUP(A5516,Booking_data!$A$1:$A$6001,Booking_data!$L$1:$L$6001,"Not Found")</f>
        <v>Net Banking</v>
      </c>
      <c r="S5516" s="1">
        <f t="array" ref="S5516">_xlfn.XLOOKUP(A5516,Booking_data!$A$1:$A$6001,Booking_data!$N$1:$N$6001,"not Found")</f>
        <v>58</v>
      </c>
      <c r="T5516" s="1" t="str">
        <f t="array" ref="T5516">_xlfn.XLOOKUP(A5516,Booking_data!$A$1:$A$6001,Booking_data!$O$1:$O$6001,"Not Found")</f>
        <v>Other</v>
      </c>
      <c r="U5516" s="1" t="str">
        <f t="shared" si="4"/>
        <v>Above 45</v>
      </c>
      <c r="V5516" s="1" t="str">
        <f t="shared" si="5"/>
        <v>Low Booking</v>
      </c>
    </row>
    <row r="5517" ht="15.75" customHeight="1">
      <c r="A5517" s="1" t="s">
        <v>5831</v>
      </c>
      <c r="B5517" s="6">
        <v>46034.0</v>
      </c>
      <c r="C5517" s="6">
        <v>46039.0</v>
      </c>
      <c r="D5517" s="7">
        <v>0.6458333333333334</v>
      </c>
      <c r="E5517" s="1" t="str">
        <f t="shared" si="1"/>
        <v>Weekday</v>
      </c>
      <c r="F5517" s="1" t="str">
        <f t="shared" si="2"/>
        <v>Jan</v>
      </c>
      <c r="G5517" s="1" t="str">
        <f t="array" ref="G5517">_xlfn.XLOOKUP(A5517,Booking_data!$A$1:$A$6001,Booking_data!$D$1:$D$6001,"not found")</f>
        <v>M011</v>
      </c>
      <c r="H5517" s="1" t="str">
        <f t="array" ref="H5517">_xlfn.XLOOKUP(G5517,Movies_data!$A$1:$A$41,Movies_data!$B$1:$B$41,"not found")</f>
        <v>Pushpa 2</v>
      </c>
      <c r="I5517" s="1" t="str">
        <f t="array" ref="I5517">_xlfn.XLOOKUP(G5517,Movies_data!$A$1:$A$41,Movies_data!$D$1:$D$41,"not found")</f>
        <v>Action</v>
      </c>
      <c r="J5517" s="1" t="str">
        <f t="array" ref="J5517">_xlfn.XLOOKUP(G5517,Movies_data!$A$1:$A$41,Movies_data!$C$1:$C$41,"not found")</f>
        <v>Telugu</v>
      </c>
      <c r="K5517" s="1">
        <f t="array" ref="K5517">_xlfn.XLOOKUP(G5517,Movies_data!$A$1:$A$41,Movies_data!$H$1:$H$41,"Not Found")</f>
        <v>6.1</v>
      </c>
      <c r="L5517" s="1" t="str">
        <f t="array" ref="L5517">_xlfn.XLOOKUP(A5517,Booking_data!$A$1:$A$6001,Booking_data!$E$1:$E$6001,"not Found")</f>
        <v>C013</v>
      </c>
      <c r="M5517" s="1" t="str">
        <f t="array" ref="M5517">_xlfn.XLOOKUP(L5517,Cinemas_data!$A$1:$A$49,Cinemas_data!$I$1:$I$49,"not Found")</f>
        <v>#NAME?</v>
      </c>
      <c r="N5517" s="1" t="str">
        <f t="array" ref="N5517">_xlfn.XLOOKUP(L5517,Cinemas_data!$A$1:$A$49,Cinemas_data!$C$1:$C$49,"not Found")</f>
        <v>Chennai</v>
      </c>
      <c r="O5517" s="1">
        <f t="array" ref="O5517">_xlfn.XLOOKUP(A5517,Booking_data!$A$1:$A$6001,Booking_data!$H$1:$H$6001,"not found")</f>
        <v>3</v>
      </c>
      <c r="P5517" s="1">
        <f t="array" ref="P5517">_xlfn.XLOOKUP(A5517,Booking_data!$A$1:$A$6001,Booking_data!$I$1:$I$6001,"not Found")</f>
        <v>420</v>
      </c>
      <c r="Q5517" s="1">
        <f t="shared" si="3"/>
        <v>1260</v>
      </c>
      <c r="R5517" s="1" t="str">
        <f t="array" ref="R5517">_xlfn.XLOOKUP(A5517,Booking_data!$A$1:$A$6001,Booking_data!$L$1:$L$6001,"Not Found")</f>
        <v>Wallet</v>
      </c>
      <c r="S5517" s="1">
        <f t="array" ref="S5517">_xlfn.XLOOKUP(A5517,Booking_data!$A$1:$A$6001,Booking_data!$N$1:$N$6001,"not Found")</f>
        <v>60</v>
      </c>
      <c r="T5517" s="1" t="str">
        <f t="array" ref="T5517">_xlfn.XLOOKUP(A5517,Booking_data!$A$1:$A$6001,Booking_data!$O$1:$O$6001,"Not Found")</f>
        <v>Female</v>
      </c>
      <c r="U5517" s="1" t="str">
        <f t="shared" si="4"/>
        <v>Above 45</v>
      </c>
      <c r="V5517" s="1" t="str">
        <f t="shared" si="5"/>
        <v>Medium Booking</v>
      </c>
    </row>
    <row r="5518" ht="15.75" customHeight="1">
      <c r="A5518" s="1" t="s">
        <v>5832</v>
      </c>
      <c r="B5518" s="6">
        <v>46162.0</v>
      </c>
      <c r="C5518" s="6">
        <v>46166.0</v>
      </c>
      <c r="D5518" s="7">
        <v>0.7708333333333334</v>
      </c>
      <c r="E5518" s="1" t="str">
        <f t="shared" si="1"/>
        <v>Weekday</v>
      </c>
      <c r="F5518" s="1" t="str">
        <f t="shared" si="2"/>
        <v>May</v>
      </c>
      <c r="G5518" s="1" t="str">
        <f t="array" ref="G5518">_xlfn.XLOOKUP(A5518,Booking_data!$A$1:$A$6001,Booking_data!$D$1:$D$6001,"not found")</f>
        <v>M031</v>
      </c>
      <c r="H5518" s="1" t="str">
        <f t="array" ref="H5518">_xlfn.XLOOKUP(G5518,Movies_data!$A$1:$A$41,Movies_data!$B$1:$B$41,"not found")</f>
        <v>Bangalore Days</v>
      </c>
      <c r="I5518" s="1" t="str">
        <f t="array" ref="I5518">_xlfn.XLOOKUP(G5518,Movies_data!$A$1:$A$41,Movies_data!$D$1:$D$41,"not found")</f>
        <v>Drama</v>
      </c>
      <c r="J5518" s="1" t="str">
        <f t="array" ref="J5518">_xlfn.XLOOKUP(G5518,Movies_data!$A$1:$A$41,Movies_data!$C$1:$C$41,"not found")</f>
        <v>Malayalam</v>
      </c>
      <c r="K5518" s="1">
        <f t="array" ref="K5518">_xlfn.XLOOKUP(G5518,Movies_data!$A$1:$A$41,Movies_data!$H$1:$H$41,"Not Found")</f>
        <v>8.3</v>
      </c>
      <c r="L5518" s="1" t="str">
        <f t="array" ref="L5518">_xlfn.XLOOKUP(A5518,Booking_data!$A$1:$A$6001,Booking_data!$E$1:$E$6001,"not Found")</f>
        <v>C133</v>
      </c>
      <c r="M5518" s="1" t="str">
        <f t="array" ref="M5518">_xlfn.XLOOKUP(L5518,Cinemas_data!$A$1:$A$49,Cinemas_data!$I$1:$I$49,"not Found")</f>
        <v>#NAME?</v>
      </c>
      <c r="N5518" s="1" t="str">
        <f t="array" ref="N5518">_xlfn.XLOOKUP(L5518,Cinemas_data!$A$1:$A$49,Cinemas_data!$C$1:$C$49,"not Found")</f>
        <v>Kolkata</v>
      </c>
      <c r="O5518" s="1">
        <f t="array" ref="O5518">_xlfn.XLOOKUP(A5518,Booking_data!$A$1:$A$6001,Booking_data!$H$1:$H$6001,"not found")</f>
        <v>2</v>
      </c>
      <c r="P5518" s="1">
        <f t="array" ref="P5518">_xlfn.XLOOKUP(A5518,Booking_data!$A$1:$A$6001,Booking_data!$I$1:$I$6001,"not Found")</f>
        <v>280</v>
      </c>
      <c r="Q5518" s="1">
        <f t="shared" si="3"/>
        <v>560</v>
      </c>
      <c r="R5518" s="1" t="str">
        <f t="array" ref="R5518">_xlfn.XLOOKUP(A5518,Booking_data!$A$1:$A$6001,Booking_data!$L$1:$L$6001,"Not Found")</f>
        <v>Credit Card</v>
      </c>
      <c r="S5518" s="1">
        <f t="array" ref="S5518">_xlfn.XLOOKUP(A5518,Booking_data!$A$1:$A$6001,Booking_data!$N$1:$N$6001,"not Found")</f>
        <v>41</v>
      </c>
      <c r="T5518" s="1" t="str">
        <f t="array" ref="T5518">_xlfn.XLOOKUP(A5518,Booking_data!$A$1:$A$6001,Booking_data!$O$1:$O$6001,"Not Found")</f>
        <v>Male</v>
      </c>
      <c r="U5518" s="1" t="str">
        <f t="shared" si="4"/>
        <v>Middle Age</v>
      </c>
      <c r="V5518" s="1" t="str">
        <f t="shared" si="5"/>
        <v>Low Booking</v>
      </c>
    </row>
    <row r="5519" ht="15.75" customHeight="1">
      <c r="A5519" s="1" t="s">
        <v>5833</v>
      </c>
      <c r="B5519" s="6">
        <v>46161.0</v>
      </c>
      <c r="C5519" s="6">
        <v>46164.0</v>
      </c>
      <c r="D5519" s="7">
        <v>0.8854166666666666</v>
      </c>
      <c r="E5519" s="1" t="str">
        <f t="shared" si="1"/>
        <v>Weekday</v>
      </c>
      <c r="F5519" s="1" t="str">
        <f t="shared" si="2"/>
        <v>May</v>
      </c>
      <c r="G5519" s="1" t="str">
        <f t="array" ref="G5519">_xlfn.XLOOKUP(A5519,Booking_data!$A$1:$A$6001,Booking_data!$D$1:$D$6001,"not found")</f>
        <v>M019</v>
      </c>
      <c r="H5519" s="1" t="str">
        <f t="array" ref="H5519">_xlfn.XLOOKUP(G5519,Movies_data!$A$1:$A$41,Movies_data!$B$1:$B$41,"not found")</f>
        <v>Animal</v>
      </c>
      <c r="I5519" s="1" t="str">
        <f t="array" ref="I5519">_xlfn.XLOOKUP(G5519,Movies_data!$A$1:$A$41,Movies_data!$D$1:$D$41,"not found")</f>
        <v>Drama</v>
      </c>
      <c r="J5519" s="1" t="str">
        <f t="array" ref="J5519">_xlfn.XLOOKUP(G5519,Movies_data!$A$1:$A$41,Movies_data!$C$1:$C$41,"not found")</f>
        <v>Hindi</v>
      </c>
      <c r="K5519" s="1">
        <f t="array" ref="K5519">_xlfn.XLOOKUP(G5519,Movies_data!$A$1:$A$41,Movies_data!$H$1:$H$41,"Not Found")</f>
        <v>6.1</v>
      </c>
      <c r="L5519" s="1" t="str">
        <f t="array" ref="L5519">_xlfn.XLOOKUP(A5519,Booking_data!$A$1:$A$6001,Booking_data!$E$1:$E$6001,"not Found")</f>
        <v>C111</v>
      </c>
      <c r="M5519" s="1" t="str">
        <f t="array" ref="M5519">_xlfn.XLOOKUP(L5519,Cinemas_data!$A$1:$A$49,Cinemas_data!$I$1:$I$49,"not Found")</f>
        <v>#NAME?</v>
      </c>
      <c r="N5519" s="1" t="str">
        <f t="array" ref="N5519">_xlfn.XLOOKUP(L5519,Cinemas_data!$A$1:$A$49,Cinemas_data!$C$1:$C$49,"not Found")</f>
        <v>Delhi</v>
      </c>
      <c r="O5519" s="1">
        <f t="array" ref="O5519">_xlfn.XLOOKUP(A5519,Booking_data!$A$1:$A$6001,Booking_data!$H$1:$H$6001,"not found")</f>
        <v>4</v>
      </c>
      <c r="P5519" s="1">
        <f t="array" ref="P5519">_xlfn.XLOOKUP(A5519,Booking_data!$A$1:$A$6001,Booking_data!$I$1:$I$6001,"not Found")</f>
        <v>260</v>
      </c>
      <c r="Q5519" s="1">
        <f t="shared" si="3"/>
        <v>1040</v>
      </c>
      <c r="R5519" s="1" t="str">
        <f t="array" ref="R5519">_xlfn.XLOOKUP(A5519,Booking_data!$A$1:$A$6001,Booking_data!$L$1:$L$6001,"Not Found")</f>
        <v>Credit Card</v>
      </c>
      <c r="S5519" s="1">
        <f t="array" ref="S5519">_xlfn.XLOOKUP(A5519,Booking_data!$A$1:$A$6001,Booking_data!$N$1:$N$6001,"not Found")</f>
        <v>51</v>
      </c>
      <c r="T5519" s="1" t="str">
        <f t="array" ref="T5519">_xlfn.XLOOKUP(A5519,Booking_data!$A$1:$A$6001,Booking_data!$O$1:$O$6001,"Not Found")</f>
        <v>Female</v>
      </c>
      <c r="U5519" s="1" t="str">
        <f t="shared" si="4"/>
        <v>Above 45</v>
      </c>
      <c r="V5519" s="1" t="str">
        <f t="shared" si="5"/>
        <v>Medium Booking</v>
      </c>
    </row>
    <row r="5520" ht="15.75" customHeight="1">
      <c r="A5520" s="1" t="s">
        <v>5834</v>
      </c>
      <c r="B5520" s="6">
        <v>46055.0</v>
      </c>
      <c r="C5520" s="6">
        <v>46059.0</v>
      </c>
      <c r="D5520" s="7">
        <v>0.8854166666666666</v>
      </c>
      <c r="E5520" s="1" t="str">
        <f t="shared" si="1"/>
        <v>Weekday</v>
      </c>
      <c r="F5520" s="1" t="str">
        <f t="shared" si="2"/>
        <v>Feb</v>
      </c>
      <c r="G5520" s="1" t="str">
        <f t="array" ref="G5520">_xlfn.XLOOKUP(A5520,Booking_data!$A$1:$A$6001,Booking_data!$D$1:$D$6001,"not found")</f>
        <v>M003</v>
      </c>
      <c r="H5520" s="1" t="str">
        <f t="array" ref="H5520">_xlfn.XLOOKUP(G5520,Movies_data!$A$1:$A$41,Movies_data!$B$1:$B$41,"not found")</f>
        <v>Vikram</v>
      </c>
      <c r="I5520" s="1" t="str">
        <f t="array" ref="I5520">_xlfn.XLOOKUP(G5520,Movies_data!$A$1:$A$41,Movies_data!$D$1:$D$41,"not found")</f>
        <v>Action</v>
      </c>
      <c r="J5520" s="1" t="str">
        <f t="array" ref="J5520">_xlfn.XLOOKUP(G5520,Movies_data!$A$1:$A$41,Movies_data!$C$1:$C$41,"not found")</f>
        <v>Tamil</v>
      </c>
      <c r="K5520" s="1">
        <f t="array" ref="K5520">_xlfn.XLOOKUP(G5520,Movies_data!$A$1:$A$41,Movies_data!$H$1:$H$41,"Not Found")</f>
        <v>8.3</v>
      </c>
      <c r="L5520" s="1" t="str">
        <f t="array" ref="L5520">_xlfn.XLOOKUP(A5520,Booking_data!$A$1:$A$6001,Booking_data!$E$1:$E$6001,"not Found")</f>
        <v>C082</v>
      </c>
      <c r="M5520" s="1" t="str">
        <f t="array" ref="M5520">_xlfn.XLOOKUP(L5520,Cinemas_data!$A$1:$A$49,Cinemas_data!$I$1:$I$49,"not Found")</f>
        <v>#NAME?</v>
      </c>
      <c r="N5520" s="1" t="str">
        <f t="array" ref="N5520">_xlfn.XLOOKUP(L5520,Cinemas_data!$A$1:$A$49,Cinemas_data!$C$1:$C$49,"not Found")</f>
        <v>Vijayawada</v>
      </c>
      <c r="O5520" s="1">
        <f t="array" ref="O5520">_xlfn.XLOOKUP(A5520,Booking_data!$A$1:$A$6001,Booking_data!$H$1:$H$6001,"not found")</f>
        <v>3</v>
      </c>
      <c r="P5520" s="1">
        <f t="array" ref="P5520">_xlfn.XLOOKUP(A5520,Booking_data!$A$1:$A$6001,Booking_data!$I$1:$I$6001,"not Found")</f>
        <v>280</v>
      </c>
      <c r="Q5520" s="1">
        <f t="shared" si="3"/>
        <v>840</v>
      </c>
      <c r="R5520" s="1" t="str">
        <f t="array" ref="R5520">_xlfn.XLOOKUP(A5520,Booking_data!$A$1:$A$6001,Booking_data!$L$1:$L$6001,"Not Found")</f>
        <v>Credit Card</v>
      </c>
      <c r="S5520" s="1">
        <f t="array" ref="S5520">_xlfn.XLOOKUP(A5520,Booking_data!$A$1:$A$6001,Booking_data!$N$1:$N$6001,"not Found")</f>
        <v>24</v>
      </c>
      <c r="T5520" s="1" t="str">
        <f t="array" ref="T5520">_xlfn.XLOOKUP(A5520,Booking_data!$A$1:$A$6001,Booking_data!$O$1:$O$6001,"Not Found")</f>
        <v>Female</v>
      </c>
      <c r="U5520" s="1" t="str">
        <f t="shared" si="4"/>
        <v>Youngster</v>
      </c>
      <c r="V5520" s="1" t="str">
        <f t="shared" si="5"/>
        <v>Medium Booking</v>
      </c>
    </row>
    <row r="5521" ht="15.75" customHeight="1">
      <c r="A5521" s="1" t="s">
        <v>5835</v>
      </c>
      <c r="B5521" s="6">
        <v>46181.0</v>
      </c>
      <c r="C5521" s="6">
        <v>46186.0</v>
      </c>
      <c r="D5521" s="7">
        <v>0.9375</v>
      </c>
      <c r="E5521" s="1" t="str">
        <f t="shared" si="1"/>
        <v>Weekday</v>
      </c>
      <c r="F5521" s="1" t="str">
        <f t="shared" si="2"/>
        <v>Jun</v>
      </c>
      <c r="G5521" s="1" t="str">
        <f t="array" ref="G5521">_xlfn.XLOOKUP(A5521,Booking_data!$A$1:$A$6001,Booking_data!$D$1:$D$6001,"not found")</f>
        <v>M011</v>
      </c>
      <c r="H5521" s="1" t="str">
        <f t="array" ref="H5521">_xlfn.XLOOKUP(G5521,Movies_data!$A$1:$A$41,Movies_data!$B$1:$B$41,"not found")</f>
        <v>Pushpa 2</v>
      </c>
      <c r="I5521" s="1" t="str">
        <f t="array" ref="I5521">_xlfn.XLOOKUP(G5521,Movies_data!$A$1:$A$41,Movies_data!$D$1:$D$41,"not found")</f>
        <v>Action</v>
      </c>
      <c r="J5521" s="1" t="str">
        <f t="array" ref="J5521">_xlfn.XLOOKUP(G5521,Movies_data!$A$1:$A$41,Movies_data!$C$1:$C$41,"not found")</f>
        <v>Telugu</v>
      </c>
      <c r="K5521" s="1">
        <f t="array" ref="K5521">_xlfn.XLOOKUP(G5521,Movies_data!$A$1:$A$41,Movies_data!$H$1:$H$41,"Not Found")</f>
        <v>6.1</v>
      </c>
      <c r="L5521" s="1" t="str">
        <f t="array" ref="L5521">_xlfn.XLOOKUP(A5521,Booking_data!$A$1:$A$6001,Booking_data!$E$1:$E$6001,"not Found")</f>
        <v>C111</v>
      </c>
      <c r="M5521" s="1" t="str">
        <f t="array" ref="M5521">_xlfn.XLOOKUP(L5521,Cinemas_data!$A$1:$A$49,Cinemas_data!$I$1:$I$49,"not Found")</f>
        <v>#NAME?</v>
      </c>
      <c r="N5521" s="1" t="str">
        <f t="array" ref="N5521">_xlfn.XLOOKUP(L5521,Cinemas_data!$A$1:$A$49,Cinemas_data!$C$1:$C$49,"not Found")</f>
        <v>Delhi</v>
      </c>
      <c r="O5521" s="1">
        <f t="array" ref="O5521">_xlfn.XLOOKUP(A5521,Booking_data!$A$1:$A$6001,Booking_data!$H$1:$H$6001,"not found")</f>
        <v>2</v>
      </c>
      <c r="P5521" s="1">
        <f t="array" ref="P5521">_xlfn.XLOOKUP(A5521,Booking_data!$A$1:$A$6001,Booking_data!$I$1:$I$6001,"not Found")</f>
        <v>360</v>
      </c>
      <c r="Q5521" s="1">
        <f t="shared" si="3"/>
        <v>720</v>
      </c>
      <c r="R5521" s="1" t="str">
        <f t="array" ref="R5521">_xlfn.XLOOKUP(A5521,Booking_data!$A$1:$A$6001,Booking_data!$L$1:$L$6001,"Not Found")</f>
        <v>Wallet</v>
      </c>
      <c r="S5521" s="1">
        <f t="array" ref="S5521">_xlfn.XLOOKUP(A5521,Booking_data!$A$1:$A$6001,Booking_data!$N$1:$N$6001,"not Found")</f>
        <v>47</v>
      </c>
      <c r="T5521" s="1" t="str">
        <f t="array" ref="T5521">_xlfn.XLOOKUP(A5521,Booking_data!$A$1:$A$6001,Booking_data!$O$1:$O$6001,"Not Found")</f>
        <v>Female</v>
      </c>
      <c r="U5521" s="1" t="str">
        <f t="shared" si="4"/>
        <v>Above 45</v>
      </c>
      <c r="V5521" s="1" t="str">
        <f t="shared" si="5"/>
        <v>Low Booking</v>
      </c>
    </row>
    <row r="5522" ht="15.75" customHeight="1">
      <c r="A5522" s="1" t="s">
        <v>5836</v>
      </c>
      <c r="B5522" s="6">
        <v>46159.0</v>
      </c>
      <c r="C5522" s="6">
        <v>46159.0</v>
      </c>
      <c r="D5522" s="7">
        <v>0.6458333333333334</v>
      </c>
      <c r="E5522" s="1" t="str">
        <f t="shared" si="1"/>
        <v>Weekend</v>
      </c>
      <c r="F5522" s="1" t="str">
        <f t="shared" si="2"/>
        <v>May</v>
      </c>
      <c r="G5522" s="1" t="str">
        <f t="array" ref="G5522">_xlfn.XLOOKUP(A5522,Booking_data!$A$1:$A$6001,Booking_data!$D$1:$D$6001,"not found")</f>
        <v>M027</v>
      </c>
      <c r="H5522" s="1" t="str">
        <f t="array" ref="H5522">_xlfn.XLOOKUP(G5522,Movies_data!$A$1:$A$41,Movies_data!$B$1:$B$41,"not found")</f>
        <v>KGF Chapter 2</v>
      </c>
      <c r="I5522" s="1" t="str">
        <f t="array" ref="I5522">_xlfn.XLOOKUP(G5522,Movies_data!$A$1:$A$41,Movies_data!$D$1:$D$41,"not found")</f>
        <v>Action</v>
      </c>
      <c r="J5522" s="1" t="str">
        <f t="array" ref="J5522">_xlfn.XLOOKUP(G5522,Movies_data!$A$1:$A$41,Movies_data!$C$1:$C$41,"not found")</f>
        <v>Kannada</v>
      </c>
      <c r="K5522" s="1">
        <f t="array" ref="K5522">_xlfn.XLOOKUP(G5522,Movies_data!$A$1:$A$41,Movies_data!$H$1:$H$41,"Not Found")</f>
        <v>8.3</v>
      </c>
      <c r="L5522" s="1" t="str">
        <f t="array" ref="L5522">_xlfn.XLOOKUP(A5522,Booking_data!$A$1:$A$6001,Booking_data!$E$1:$E$6001,"not Found")</f>
        <v>C121</v>
      </c>
      <c r="M5522" s="1" t="str">
        <f t="array" ref="M5522">_xlfn.XLOOKUP(L5522,Cinemas_data!$A$1:$A$49,Cinemas_data!$I$1:$I$49,"not Found")</f>
        <v>#NAME?</v>
      </c>
      <c r="N5522" s="1" t="str">
        <f t="array" ref="N5522">_xlfn.XLOOKUP(L5522,Cinemas_data!$A$1:$A$49,Cinemas_data!$C$1:$C$49,"not Found")</f>
        <v>Noida</v>
      </c>
      <c r="O5522" s="1">
        <f t="array" ref="O5522">_xlfn.XLOOKUP(A5522,Booking_data!$A$1:$A$6001,Booking_data!$H$1:$H$6001,"not found")</f>
        <v>4</v>
      </c>
      <c r="P5522" s="1">
        <f t="array" ref="P5522">_xlfn.XLOOKUP(A5522,Booking_data!$A$1:$A$6001,Booking_data!$I$1:$I$6001,"not Found")</f>
        <v>240</v>
      </c>
      <c r="Q5522" s="1">
        <f t="shared" si="3"/>
        <v>960</v>
      </c>
      <c r="R5522" s="1" t="str">
        <f t="array" ref="R5522">_xlfn.XLOOKUP(A5522,Booking_data!$A$1:$A$6001,Booking_data!$L$1:$L$6001,"Not Found")</f>
        <v>UPI</v>
      </c>
      <c r="S5522" s="1">
        <f t="array" ref="S5522">_xlfn.XLOOKUP(A5522,Booking_data!$A$1:$A$6001,Booking_data!$N$1:$N$6001,"not Found")</f>
        <v>45</v>
      </c>
      <c r="T5522" s="1" t="str">
        <f t="array" ref="T5522">_xlfn.XLOOKUP(A5522,Booking_data!$A$1:$A$6001,Booking_data!$O$1:$O$6001,"Not Found")</f>
        <v>Female</v>
      </c>
      <c r="U5522" s="1" t="str">
        <f t="shared" si="4"/>
        <v>Above 45</v>
      </c>
      <c r="V5522" s="1" t="str">
        <f t="shared" si="5"/>
        <v>Medium Booking</v>
      </c>
    </row>
    <row r="5523" ht="15.75" customHeight="1">
      <c r="A5523" s="1" t="s">
        <v>5837</v>
      </c>
      <c r="B5523" s="6">
        <v>46199.0</v>
      </c>
      <c r="C5523" s="6">
        <v>46203.0</v>
      </c>
      <c r="D5523" s="7">
        <v>0.3958333333333333</v>
      </c>
      <c r="E5523" s="1" t="str">
        <f t="shared" si="1"/>
        <v>Weekday</v>
      </c>
      <c r="F5523" s="1" t="str">
        <f t="shared" si="2"/>
        <v>Jun</v>
      </c>
      <c r="G5523" s="1" t="str">
        <f t="array" ref="G5523">_xlfn.XLOOKUP(A5523,Booking_data!$A$1:$A$6001,Booking_data!$D$1:$D$6001,"not found")</f>
        <v>M017</v>
      </c>
      <c r="H5523" s="1" t="str">
        <f t="array" ref="H5523">_xlfn.XLOOKUP(G5523,Movies_data!$A$1:$A$41,Movies_data!$B$1:$B$41,"not found")</f>
        <v>Baahubali 2</v>
      </c>
      <c r="I5523" s="1" t="str">
        <f t="array" ref="I5523">_xlfn.XLOOKUP(G5523,Movies_data!$A$1:$A$41,Movies_data!$D$1:$D$41,"not found")</f>
        <v>Action</v>
      </c>
      <c r="J5523" s="1" t="str">
        <f t="array" ref="J5523">_xlfn.XLOOKUP(G5523,Movies_data!$A$1:$A$41,Movies_data!$C$1:$C$41,"not found")</f>
        <v>Telugu</v>
      </c>
      <c r="K5523" s="1">
        <f t="array" ref="K5523">_xlfn.XLOOKUP(G5523,Movies_data!$A$1:$A$41,Movies_data!$H$1:$H$41,"Not Found")</f>
        <v>8.2</v>
      </c>
      <c r="L5523" s="1" t="str">
        <f t="array" ref="L5523">_xlfn.XLOOKUP(A5523,Booking_data!$A$1:$A$6001,Booking_data!$E$1:$E$6001,"not Found")</f>
        <v>C123</v>
      </c>
      <c r="M5523" s="1" t="str">
        <f t="array" ref="M5523">_xlfn.XLOOKUP(L5523,Cinemas_data!$A$1:$A$49,Cinemas_data!$I$1:$I$49,"not Found")</f>
        <v>#NAME?</v>
      </c>
      <c r="N5523" s="1" t="str">
        <f t="array" ref="N5523">_xlfn.XLOOKUP(L5523,Cinemas_data!$A$1:$A$49,Cinemas_data!$C$1:$C$49,"not Found")</f>
        <v>Noida</v>
      </c>
      <c r="O5523" s="1">
        <f t="array" ref="O5523">_xlfn.XLOOKUP(A5523,Booking_data!$A$1:$A$6001,Booking_data!$H$1:$H$6001,"not found")</f>
        <v>4</v>
      </c>
      <c r="P5523" s="1">
        <f t="array" ref="P5523">_xlfn.XLOOKUP(A5523,Booking_data!$A$1:$A$6001,Booking_data!$I$1:$I$6001,"not Found")</f>
        <v>300</v>
      </c>
      <c r="Q5523" s="1">
        <f t="shared" si="3"/>
        <v>1200</v>
      </c>
      <c r="R5523" s="1" t="str">
        <f t="array" ref="R5523">_xlfn.XLOOKUP(A5523,Booking_data!$A$1:$A$6001,Booking_data!$L$1:$L$6001,"Not Found")</f>
        <v>UPI</v>
      </c>
      <c r="S5523" s="1">
        <f t="array" ref="S5523">_xlfn.XLOOKUP(A5523,Booking_data!$A$1:$A$6001,Booking_data!$N$1:$N$6001,"not Found")</f>
        <v>51</v>
      </c>
      <c r="T5523" s="1" t="str">
        <f t="array" ref="T5523">_xlfn.XLOOKUP(A5523,Booking_data!$A$1:$A$6001,Booking_data!$O$1:$O$6001,"Not Found")</f>
        <v>Female</v>
      </c>
      <c r="U5523" s="1" t="str">
        <f t="shared" si="4"/>
        <v>Above 45</v>
      </c>
      <c r="V5523" s="1" t="str">
        <f t="shared" si="5"/>
        <v>Medium Booking</v>
      </c>
    </row>
    <row r="5524" ht="15.75" customHeight="1">
      <c r="A5524" s="1" t="s">
        <v>5838</v>
      </c>
      <c r="B5524" s="6">
        <v>46189.0</v>
      </c>
      <c r="C5524" s="6">
        <v>46190.0</v>
      </c>
      <c r="D5524" s="7">
        <v>0.3958333333333333</v>
      </c>
      <c r="E5524" s="1" t="str">
        <f t="shared" si="1"/>
        <v>Weekday</v>
      </c>
      <c r="F5524" s="1" t="str">
        <f t="shared" si="2"/>
        <v>Jun</v>
      </c>
      <c r="G5524" s="1" t="str">
        <f t="array" ref="G5524">_xlfn.XLOOKUP(A5524,Booking_data!$A$1:$A$6001,Booking_data!$D$1:$D$6001,"not found")</f>
        <v>M016</v>
      </c>
      <c r="H5524" s="1" t="str">
        <f t="array" ref="H5524">_xlfn.XLOOKUP(G5524,Movies_data!$A$1:$A$41,Movies_data!$B$1:$B$41,"not found")</f>
        <v>Arjun Reddy</v>
      </c>
      <c r="I5524" s="1" t="str">
        <f t="array" ref="I5524">_xlfn.XLOOKUP(G5524,Movies_data!$A$1:$A$41,Movies_data!$D$1:$D$41,"not found")</f>
        <v>Drama</v>
      </c>
      <c r="J5524" s="1" t="str">
        <f t="array" ref="J5524">_xlfn.XLOOKUP(G5524,Movies_data!$A$1:$A$41,Movies_data!$C$1:$C$41,"not found")</f>
        <v>Telugu</v>
      </c>
      <c r="K5524" s="1">
        <f t="array" ref="K5524">_xlfn.XLOOKUP(G5524,Movies_data!$A$1:$A$41,Movies_data!$H$1:$H$41,"Not Found")</f>
        <v>7.7</v>
      </c>
      <c r="L5524" s="1" t="str">
        <f t="array" ref="L5524">_xlfn.XLOOKUP(A5524,Booking_data!$A$1:$A$6001,Booking_data!$E$1:$E$6001,"not Found")</f>
        <v>C033</v>
      </c>
      <c r="M5524" s="1" t="str">
        <f t="array" ref="M5524">_xlfn.XLOOKUP(L5524,Cinemas_data!$A$1:$A$49,Cinemas_data!$I$1:$I$49,"not Found")</f>
        <v>#NAME?</v>
      </c>
      <c r="N5524" s="1" t="str">
        <f t="array" ref="N5524">_xlfn.XLOOKUP(L5524,Cinemas_data!$A$1:$A$49,Cinemas_data!$C$1:$C$49,"not Found")</f>
        <v>Madurai</v>
      </c>
      <c r="O5524" s="1">
        <f t="array" ref="O5524">_xlfn.XLOOKUP(A5524,Booking_data!$A$1:$A$6001,Booking_data!$H$1:$H$6001,"not found")</f>
        <v>5</v>
      </c>
      <c r="P5524" s="1">
        <f t="array" ref="P5524">_xlfn.XLOOKUP(A5524,Booking_data!$A$1:$A$6001,Booking_data!$I$1:$I$6001,"not Found")</f>
        <v>260</v>
      </c>
      <c r="Q5524" s="1">
        <f t="shared" si="3"/>
        <v>1300</v>
      </c>
      <c r="R5524" s="1" t="str">
        <f t="array" ref="R5524">_xlfn.XLOOKUP(A5524,Booking_data!$A$1:$A$6001,Booking_data!$L$1:$L$6001,"Not Found")</f>
        <v>Wallet</v>
      </c>
      <c r="S5524" s="1">
        <f t="array" ref="S5524">_xlfn.XLOOKUP(A5524,Booking_data!$A$1:$A$6001,Booking_data!$N$1:$N$6001,"not Found")</f>
        <v>27</v>
      </c>
      <c r="T5524" s="1" t="str">
        <f t="array" ref="T5524">_xlfn.XLOOKUP(A5524,Booking_data!$A$1:$A$6001,Booking_data!$O$1:$O$6001,"Not Found")</f>
        <v>Male</v>
      </c>
      <c r="U5524" s="1" t="str">
        <f t="shared" si="4"/>
        <v>Youngster</v>
      </c>
      <c r="V5524" s="1" t="str">
        <f t="shared" si="5"/>
        <v>High Booking</v>
      </c>
    </row>
    <row r="5525" ht="15.75" customHeight="1">
      <c r="A5525" s="1" t="s">
        <v>5839</v>
      </c>
      <c r="B5525" s="6">
        <v>46171.0</v>
      </c>
      <c r="C5525" s="6">
        <v>46176.0</v>
      </c>
      <c r="D5525" s="7">
        <v>0.53125</v>
      </c>
      <c r="E5525" s="1" t="str">
        <f t="shared" si="1"/>
        <v>Weekday</v>
      </c>
      <c r="F5525" s="1" t="str">
        <f t="shared" si="2"/>
        <v>May</v>
      </c>
      <c r="G5525" s="1" t="str">
        <f t="array" ref="G5525">_xlfn.XLOOKUP(A5525,Booking_data!$A$1:$A$6001,Booking_data!$D$1:$D$6001,"not found")</f>
        <v>M022</v>
      </c>
      <c r="H5525" s="1" t="str">
        <f t="array" ref="H5525">_xlfn.XLOOKUP(G5525,Movies_data!$A$1:$A$41,Movies_data!$B$1:$B$41,"not found")</f>
        <v>12th Fail</v>
      </c>
      <c r="I5525" s="1" t="str">
        <f t="array" ref="I5525">_xlfn.XLOOKUP(G5525,Movies_data!$A$1:$A$41,Movies_data!$D$1:$D$41,"not found")</f>
        <v>Drama</v>
      </c>
      <c r="J5525" s="1" t="str">
        <f t="array" ref="J5525">_xlfn.XLOOKUP(G5525,Movies_data!$A$1:$A$41,Movies_data!$C$1:$C$41,"not found")</f>
        <v>Hindi</v>
      </c>
      <c r="K5525" s="1">
        <f t="array" ref="K5525">_xlfn.XLOOKUP(G5525,Movies_data!$A$1:$A$41,Movies_data!$H$1:$H$41,"Not Found")</f>
        <v>9</v>
      </c>
      <c r="L5525" s="1" t="str">
        <f t="array" ref="L5525">_xlfn.XLOOKUP(A5525,Booking_data!$A$1:$A$6001,Booking_data!$E$1:$E$6001,"not Found")</f>
        <v>C123</v>
      </c>
      <c r="M5525" s="1" t="str">
        <f t="array" ref="M5525">_xlfn.XLOOKUP(L5525,Cinemas_data!$A$1:$A$49,Cinemas_data!$I$1:$I$49,"not Found")</f>
        <v>#NAME?</v>
      </c>
      <c r="N5525" s="1" t="str">
        <f t="array" ref="N5525">_xlfn.XLOOKUP(L5525,Cinemas_data!$A$1:$A$49,Cinemas_data!$C$1:$C$49,"not Found")</f>
        <v>Noida</v>
      </c>
      <c r="O5525" s="1">
        <f t="array" ref="O5525">_xlfn.XLOOKUP(A5525,Booking_data!$A$1:$A$6001,Booking_data!$H$1:$H$6001,"not found")</f>
        <v>1</v>
      </c>
      <c r="P5525" s="1">
        <f t="array" ref="P5525">_xlfn.XLOOKUP(A5525,Booking_data!$A$1:$A$6001,Booking_data!$I$1:$I$6001,"not Found")</f>
        <v>400</v>
      </c>
      <c r="Q5525" s="1">
        <f t="shared" si="3"/>
        <v>400</v>
      </c>
      <c r="R5525" s="1" t="str">
        <f t="array" ref="R5525">_xlfn.XLOOKUP(A5525,Booking_data!$A$1:$A$6001,Booking_data!$L$1:$L$6001,"Not Found")</f>
        <v>Credit Card</v>
      </c>
      <c r="S5525" s="1">
        <f t="array" ref="S5525">_xlfn.XLOOKUP(A5525,Booking_data!$A$1:$A$6001,Booking_data!$N$1:$N$6001,"not Found")</f>
        <v>42</v>
      </c>
      <c r="T5525" s="1" t="str">
        <f t="array" ref="T5525">_xlfn.XLOOKUP(A5525,Booking_data!$A$1:$A$6001,Booking_data!$O$1:$O$6001,"Not Found")</f>
        <v>Other</v>
      </c>
      <c r="U5525" s="1" t="str">
        <f t="shared" si="4"/>
        <v>Middle Age</v>
      </c>
      <c r="V5525" s="1" t="str">
        <f t="shared" si="5"/>
        <v>Low Booking</v>
      </c>
    </row>
    <row r="5526" ht="15.75" customHeight="1">
      <c r="A5526" s="1" t="s">
        <v>5840</v>
      </c>
      <c r="B5526" s="6">
        <v>46136.0</v>
      </c>
      <c r="C5526" s="6">
        <v>46142.0</v>
      </c>
      <c r="D5526" s="7">
        <v>0.3958333333333333</v>
      </c>
      <c r="E5526" s="1" t="str">
        <f t="shared" si="1"/>
        <v>Weekday</v>
      </c>
      <c r="F5526" s="1" t="str">
        <f t="shared" si="2"/>
        <v>Apr</v>
      </c>
      <c r="G5526" s="1" t="str">
        <f t="array" ref="G5526">_xlfn.XLOOKUP(A5526,Booking_data!$A$1:$A$6001,Booking_data!$D$1:$D$6001,"not found")</f>
        <v>M039</v>
      </c>
      <c r="H5526" s="1" t="str">
        <f t="array" ref="H5526">_xlfn.XLOOKUP(G5526,Movies_data!$A$1:$A$41,Movies_data!$B$1:$B$41,"not found")</f>
        <v>Dune: Part Two</v>
      </c>
      <c r="I5526" s="1" t="str">
        <f t="array" ref="I5526">_xlfn.XLOOKUP(G5526,Movies_data!$A$1:$A$41,Movies_data!$D$1:$D$41,"not found")</f>
        <v>Sci-Fi</v>
      </c>
      <c r="J5526" s="1" t="str">
        <f t="array" ref="J5526">_xlfn.XLOOKUP(G5526,Movies_data!$A$1:$A$41,Movies_data!$C$1:$C$41,"not found")</f>
        <v>English</v>
      </c>
      <c r="K5526" s="1">
        <f t="array" ref="K5526">_xlfn.XLOOKUP(G5526,Movies_data!$A$1:$A$41,Movies_data!$H$1:$H$41,"Not Found")</f>
        <v>8.5</v>
      </c>
      <c r="L5526" s="1" t="str">
        <f t="array" ref="L5526">_xlfn.XLOOKUP(A5526,Booking_data!$A$1:$A$6001,Booking_data!$E$1:$E$6001,"not Found")</f>
        <v>C012</v>
      </c>
      <c r="M5526" s="1" t="str">
        <f t="array" ref="M5526">_xlfn.XLOOKUP(L5526,Cinemas_data!$A$1:$A$49,Cinemas_data!$I$1:$I$49,"not Found")</f>
        <v>#NAME?</v>
      </c>
      <c r="N5526" s="1" t="str">
        <f t="array" ref="N5526">_xlfn.XLOOKUP(L5526,Cinemas_data!$A$1:$A$49,Cinemas_data!$C$1:$C$49,"not Found")</f>
        <v>Chennai</v>
      </c>
      <c r="O5526" s="1">
        <f t="array" ref="O5526">_xlfn.XLOOKUP(A5526,Booking_data!$A$1:$A$6001,Booking_data!$H$1:$H$6001,"not found")</f>
        <v>4</v>
      </c>
      <c r="P5526" s="1">
        <f t="array" ref="P5526">_xlfn.XLOOKUP(A5526,Booking_data!$A$1:$A$6001,Booking_data!$I$1:$I$6001,"not Found")</f>
        <v>240</v>
      </c>
      <c r="Q5526" s="1">
        <f t="shared" si="3"/>
        <v>960</v>
      </c>
      <c r="R5526" s="1" t="str">
        <f t="array" ref="R5526">_xlfn.XLOOKUP(A5526,Booking_data!$A$1:$A$6001,Booking_data!$L$1:$L$6001,"Not Found")</f>
        <v>UPI</v>
      </c>
      <c r="S5526" s="1">
        <f t="array" ref="S5526">_xlfn.XLOOKUP(A5526,Booking_data!$A$1:$A$6001,Booking_data!$N$1:$N$6001,"not Found")</f>
        <v>41</v>
      </c>
      <c r="T5526" s="1" t="str">
        <f t="array" ref="T5526">_xlfn.XLOOKUP(A5526,Booking_data!$A$1:$A$6001,Booking_data!$O$1:$O$6001,"Not Found")</f>
        <v>Other</v>
      </c>
      <c r="U5526" s="1" t="str">
        <f t="shared" si="4"/>
        <v>Middle Age</v>
      </c>
      <c r="V5526" s="1" t="str">
        <f t="shared" si="5"/>
        <v>Medium Booking</v>
      </c>
    </row>
    <row r="5527" ht="15.75" customHeight="1">
      <c r="A5527" s="1" t="s">
        <v>5841</v>
      </c>
      <c r="B5527" s="6">
        <v>46190.0</v>
      </c>
      <c r="C5527" s="6">
        <v>46192.0</v>
      </c>
      <c r="D5527" s="7">
        <v>0.8854166666666666</v>
      </c>
      <c r="E5527" s="1" t="str">
        <f t="shared" si="1"/>
        <v>Weekday</v>
      </c>
      <c r="F5527" s="1" t="str">
        <f t="shared" si="2"/>
        <v>Jun</v>
      </c>
      <c r="G5527" s="1" t="str">
        <f t="array" ref="G5527">_xlfn.XLOOKUP(A5527,Booking_data!$A$1:$A$6001,Booking_data!$D$1:$D$6001,"not found")</f>
        <v>M034</v>
      </c>
      <c r="H5527" s="1" t="str">
        <f t="array" ref="H5527">_xlfn.XLOOKUP(G5527,Movies_data!$A$1:$A$41,Movies_data!$B$1:$B$41,"not found")</f>
        <v>Manjummel Boys</v>
      </c>
      <c r="I5527" s="1" t="str">
        <f t="array" ref="I5527">_xlfn.XLOOKUP(G5527,Movies_data!$A$1:$A$41,Movies_data!$D$1:$D$41,"not found")</f>
        <v>Adventure</v>
      </c>
      <c r="J5527" s="1" t="str">
        <f t="array" ref="J5527">_xlfn.XLOOKUP(G5527,Movies_data!$A$1:$A$41,Movies_data!$C$1:$C$41,"not found")</f>
        <v>Malayalam</v>
      </c>
      <c r="K5527" s="1">
        <f t="array" ref="K5527">_xlfn.XLOOKUP(G5527,Movies_data!$A$1:$A$41,Movies_data!$H$1:$H$41,"Not Found")</f>
        <v>8.3</v>
      </c>
      <c r="L5527" s="1" t="str">
        <f t="array" ref="L5527">_xlfn.XLOOKUP(A5527,Booking_data!$A$1:$A$6001,Booking_data!$E$1:$E$6001,"not Found")</f>
        <v>C031</v>
      </c>
      <c r="M5527" s="1" t="str">
        <f t="array" ref="M5527">_xlfn.XLOOKUP(L5527,Cinemas_data!$A$1:$A$49,Cinemas_data!$I$1:$I$49,"not Found")</f>
        <v>#NAME?</v>
      </c>
      <c r="N5527" s="1" t="str">
        <f t="array" ref="N5527">_xlfn.XLOOKUP(L5527,Cinemas_data!$A$1:$A$49,Cinemas_data!$C$1:$C$49,"not Found")</f>
        <v>Madurai</v>
      </c>
      <c r="O5527" s="1">
        <f t="array" ref="O5527">_xlfn.XLOOKUP(A5527,Booking_data!$A$1:$A$6001,Booking_data!$H$1:$H$6001,"not found")</f>
        <v>3</v>
      </c>
      <c r="P5527" s="1">
        <f t="array" ref="P5527">_xlfn.XLOOKUP(A5527,Booking_data!$A$1:$A$6001,Booking_data!$I$1:$I$6001,"not Found")</f>
        <v>240</v>
      </c>
      <c r="Q5527" s="1">
        <f t="shared" si="3"/>
        <v>720</v>
      </c>
      <c r="R5527" s="1" t="str">
        <f t="array" ref="R5527">_xlfn.XLOOKUP(A5527,Booking_data!$A$1:$A$6001,Booking_data!$L$1:$L$6001,"Not Found")</f>
        <v>Net Banking</v>
      </c>
      <c r="S5527" s="1">
        <f t="array" ref="S5527">_xlfn.XLOOKUP(A5527,Booking_data!$A$1:$A$6001,Booking_data!$N$1:$N$6001,"not Found")</f>
        <v>21</v>
      </c>
      <c r="T5527" s="1" t="str">
        <f t="array" ref="T5527">_xlfn.XLOOKUP(A5527,Booking_data!$A$1:$A$6001,Booking_data!$O$1:$O$6001,"Not Found")</f>
        <v>Other</v>
      </c>
      <c r="U5527" s="1" t="str">
        <f t="shared" si="4"/>
        <v>Youngster</v>
      </c>
      <c r="V5527" s="1" t="str">
        <f t="shared" si="5"/>
        <v>Medium Booking</v>
      </c>
    </row>
    <row r="5528" ht="15.75" customHeight="1">
      <c r="A5528" s="1" t="s">
        <v>5842</v>
      </c>
      <c r="B5528" s="6">
        <v>46119.0</v>
      </c>
      <c r="C5528" s="6">
        <v>46122.0</v>
      </c>
      <c r="D5528" s="7">
        <v>0.7708333333333334</v>
      </c>
      <c r="E5528" s="1" t="str">
        <f t="shared" si="1"/>
        <v>Weekday</v>
      </c>
      <c r="F5528" s="1" t="str">
        <f t="shared" si="2"/>
        <v>Apr</v>
      </c>
      <c r="G5528" s="1" t="str">
        <f t="array" ref="G5528">_xlfn.XLOOKUP(A5528,Booking_data!$A$1:$A$6001,Booking_data!$D$1:$D$6001,"not found")</f>
        <v>M027</v>
      </c>
      <c r="H5528" s="1" t="str">
        <f t="array" ref="H5528">_xlfn.XLOOKUP(G5528,Movies_data!$A$1:$A$41,Movies_data!$B$1:$B$41,"not found")</f>
        <v>KGF Chapter 2</v>
      </c>
      <c r="I5528" s="1" t="str">
        <f t="array" ref="I5528">_xlfn.XLOOKUP(G5528,Movies_data!$A$1:$A$41,Movies_data!$D$1:$D$41,"not found")</f>
        <v>Action</v>
      </c>
      <c r="J5528" s="1" t="str">
        <f t="array" ref="J5528">_xlfn.XLOOKUP(G5528,Movies_data!$A$1:$A$41,Movies_data!$C$1:$C$41,"not found")</f>
        <v>Kannada</v>
      </c>
      <c r="K5528" s="1">
        <f t="array" ref="K5528">_xlfn.XLOOKUP(G5528,Movies_data!$A$1:$A$41,Movies_data!$H$1:$H$41,"Not Found")</f>
        <v>8.3</v>
      </c>
      <c r="L5528" s="1" t="str">
        <f t="array" ref="L5528">_xlfn.XLOOKUP(A5528,Booking_data!$A$1:$A$6001,Booking_data!$E$1:$E$6001,"not Found")</f>
        <v>C061</v>
      </c>
      <c r="M5528" s="1" t="str">
        <f t="array" ref="M5528">_xlfn.XLOOKUP(L5528,Cinemas_data!$A$1:$A$49,Cinemas_data!$I$1:$I$49,"not Found")</f>
        <v>#NAME?</v>
      </c>
      <c r="N5528" s="1" t="str">
        <f t="array" ref="N5528">_xlfn.XLOOKUP(L5528,Cinemas_data!$A$1:$A$49,Cinemas_data!$C$1:$C$49,"not Found")</f>
        <v>Mysuru</v>
      </c>
      <c r="O5528" s="1">
        <f t="array" ref="O5528">_xlfn.XLOOKUP(A5528,Booking_data!$A$1:$A$6001,Booking_data!$H$1:$H$6001,"not found")</f>
        <v>4</v>
      </c>
      <c r="P5528" s="1">
        <f t="array" ref="P5528">_xlfn.XLOOKUP(A5528,Booking_data!$A$1:$A$6001,Booking_data!$I$1:$I$6001,"not Found")</f>
        <v>260</v>
      </c>
      <c r="Q5528" s="1">
        <f t="shared" si="3"/>
        <v>1040</v>
      </c>
      <c r="R5528" s="1" t="str">
        <f t="array" ref="R5528">_xlfn.XLOOKUP(A5528,Booking_data!$A$1:$A$6001,Booking_data!$L$1:$L$6001,"Not Found")</f>
        <v>Debit Card</v>
      </c>
      <c r="S5528" s="1">
        <f t="array" ref="S5528">_xlfn.XLOOKUP(A5528,Booking_data!$A$1:$A$6001,Booking_data!$N$1:$N$6001,"not Found")</f>
        <v>33</v>
      </c>
      <c r="T5528" s="1" t="str">
        <f t="array" ref="T5528">_xlfn.XLOOKUP(A5528,Booking_data!$A$1:$A$6001,Booking_data!$O$1:$O$6001,"Not Found")</f>
        <v>Other</v>
      </c>
      <c r="U5528" s="1" t="str">
        <f t="shared" si="4"/>
        <v>Middle Age</v>
      </c>
      <c r="V5528" s="1" t="str">
        <f t="shared" si="5"/>
        <v>Medium Booking</v>
      </c>
    </row>
    <row r="5529" ht="15.75" customHeight="1">
      <c r="A5529" s="1" t="s">
        <v>5843</v>
      </c>
      <c r="B5529" s="6">
        <v>46035.0</v>
      </c>
      <c r="C5529" s="6">
        <v>46036.0</v>
      </c>
      <c r="D5529" s="7">
        <v>0.9375</v>
      </c>
      <c r="E5529" s="1" t="str">
        <f t="shared" si="1"/>
        <v>Weekday</v>
      </c>
      <c r="F5529" s="1" t="str">
        <f t="shared" si="2"/>
        <v>Jan</v>
      </c>
      <c r="G5529" s="1" t="str">
        <f t="array" ref="G5529">_xlfn.XLOOKUP(A5529,Booking_data!$A$1:$A$6001,Booking_data!$D$1:$D$6001,"not found")</f>
        <v>M028</v>
      </c>
      <c r="H5529" s="1" t="str">
        <f t="array" ref="H5529">_xlfn.XLOOKUP(G5529,Movies_data!$A$1:$A$41,Movies_data!$B$1:$B$41,"not found")</f>
        <v>Kantara</v>
      </c>
      <c r="I5529" s="1" t="str">
        <f t="array" ref="I5529">_xlfn.XLOOKUP(G5529,Movies_data!$A$1:$A$41,Movies_data!$D$1:$D$41,"not found")</f>
        <v>Action</v>
      </c>
      <c r="J5529" s="1" t="str">
        <f t="array" ref="J5529">_xlfn.XLOOKUP(G5529,Movies_data!$A$1:$A$41,Movies_data!$C$1:$C$41,"not found")</f>
        <v>Kannada</v>
      </c>
      <c r="K5529" s="1">
        <f t="array" ref="K5529">_xlfn.XLOOKUP(G5529,Movies_data!$A$1:$A$41,Movies_data!$H$1:$H$41,"Not Found")</f>
        <v>8.2</v>
      </c>
      <c r="L5529" s="1" t="str">
        <f t="array" ref="L5529">_xlfn.XLOOKUP(A5529,Booking_data!$A$1:$A$6001,Booking_data!$E$1:$E$6001,"not Found")</f>
        <v>C162</v>
      </c>
      <c r="M5529" s="1" t="str">
        <f t="array" ref="M5529">_xlfn.XLOOKUP(L5529,Cinemas_data!$A$1:$A$49,Cinemas_data!$I$1:$I$49,"not Found")</f>
        <v>#NAME?</v>
      </c>
      <c r="N5529" s="1" t="str">
        <f t="array" ref="N5529">_xlfn.XLOOKUP(L5529,Cinemas_data!$A$1:$A$49,Cinemas_data!$C$1:$C$49,"not Found")</f>
        <v>Thiruvananthapuram</v>
      </c>
      <c r="O5529" s="1">
        <f t="array" ref="O5529">_xlfn.XLOOKUP(A5529,Booking_data!$A$1:$A$6001,Booking_data!$H$1:$H$6001,"not found")</f>
        <v>2</v>
      </c>
      <c r="P5529" s="1">
        <f t="array" ref="P5529">_xlfn.XLOOKUP(A5529,Booking_data!$A$1:$A$6001,Booking_data!$I$1:$I$6001,"not Found")</f>
        <v>240</v>
      </c>
      <c r="Q5529" s="1">
        <f t="shared" si="3"/>
        <v>480</v>
      </c>
      <c r="R5529" s="1" t="str">
        <f t="array" ref="R5529">_xlfn.XLOOKUP(A5529,Booking_data!$A$1:$A$6001,Booking_data!$L$1:$L$6001,"Not Found")</f>
        <v>Net Banking</v>
      </c>
      <c r="S5529" s="1">
        <f t="array" ref="S5529">_xlfn.XLOOKUP(A5529,Booking_data!$A$1:$A$6001,Booking_data!$N$1:$N$6001,"not Found")</f>
        <v>19</v>
      </c>
      <c r="T5529" s="1" t="str">
        <f t="array" ref="T5529">_xlfn.XLOOKUP(A5529,Booking_data!$A$1:$A$6001,Booking_data!$O$1:$O$6001,"Not Found")</f>
        <v>Male</v>
      </c>
      <c r="U5529" s="1" t="str">
        <f t="shared" si="4"/>
        <v>Youngster</v>
      </c>
      <c r="V5529" s="1" t="str">
        <f t="shared" si="5"/>
        <v>Low Booking</v>
      </c>
    </row>
    <row r="5530" ht="15.75" customHeight="1">
      <c r="A5530" s="1" t="s">
        <v>5844</v>
      </c>
      <c r="B5530" s="6">
        <v>46052.0</v>
      </c>
      <c r="C5530" s="6">
        <v>46058.0</v>
      </c>
      <c r="D5530" s="7">
        <v>0.53125</v>
      </c>
      <c r="E5530" s="1" t="str">
        <f t="shared" si="1"/>
        <v>Weekday</v>
      </c>
      <c r="F5530" s="1" t="str">
        <f t="shared" si="2"/>
        <v>Jan</v>
      </c>
      <c r="G5530" s="1" t="str">
        <f t="array" ref="G5530">_xlfn.XLOOKUP(A5530,Booking_data!$A$1:$A$6001,Booking_data!$D$1:$D$6001,"not found")</f>
        <v>M007</v>
      </c>
      <c r="H5530" s="1" t="str">
        <f t="array" ref="H5530">_xlfn.XLOOKUP(G5530,Movies_data!$A$1:$A$41,Movies_data!$B$1:$B$41,"not found")</f>
        <v>Good Night</v>
      </c>
      <c r="I5530" s="1" t="str">
        <f t="array" ref="I5530">_xlfn.XLOOKUP(G5530,Movies_data!$A$1:$A$41,Movies_data!$D$1:$D$41,"not found")</f>
        <v>Comedy</v>
      </c>
      <c r="J5530" s="1" t="str">
        <f t="array" ref="J5530">_xlfn.XLOOKUP(G5530,Movies_data!$A$1:$A$41,Movies_data!$C$1:$C$41,"not found")</f>
        <v>Tamil</v>
      </c>
      <c r="K5530" s="1">
        <f t="array" ref="K5530">_xlfn.XLOOKUP(G5530,Movies_data!$A$1:$A$41,Movies_data!$H$1:$H$41,"Not Found")</f>
        <v>8</v>
      </c>
      <c r="L5530" s="1" t="str">
        <f t="array" ref="L5530">_xlfn.XLOOKUP(A5530,Booking_data!$A$1:$A$6001,Booking_data!$E$1:$E$6001,"not Found")</f>
        <v>C022</v>
      </c>
      <c r="M5530" s="1" t="str">
        <f t="array" ref="M5530">_xlfn.XLOOKUP(L5530,Cinemas_data!$A$1:$A$49,Cinemas_data!$I$1:$I$49,"not Found")</f>
        <v>#NAME?</v>
      </c>
      <c r="N5530" s="1" t="str">
        <f t="array" ref="N5530">_xlfn.XLOOKUP(L5530,Cinemas_data!$A$1:$A$49,Cinemas_data!$C$1:$C$49,"not Found")</f>
        <v>Coimbatore</v>
      </c>
      <c r="O5530" s="1">
        <f t="array" ref="O5530">_xlfn.XLOOKUP(A5530,Booking_data!$A$1:$A$6001,Booking_data!$H$1:$H$6001,"not found")</f>
        <v>2</v>
      </c>
      <c r="P5530" s="1">
        <f t="array" ref="P5530">_xlfn.XLOOKUP(A5530,Booking_data!$A$1:$A$6001,Booking_data!$I$1:$I$6001,"not Found")</f>
        <v>280</v>
      </c>
      <c r="Q5530" s="1">
        <f t="shared" si="3"/>
        <v>560</v>
      </c>
      <c r="R5530" s="1" t="str">
        <f t="array" ref="R5530">_xlfn.XLOOKUP(A5530,Booking_data!$A$1:$A$6001,Booking_data!$L$1:$L$6001,"Not Found")</f>
        <v>Net Banking</v>
      </c>
      <c r="S5530" s="1">
        <f t="array" ref="S5530">_xlfn.XLOOKUP(A5530,Booking_data!$A$1:$A$6001,Booking_data!$N$1:$N$6001,"not Found")</f>
        <v>56</v>
      </c>
      <c r="T5530" s="1" t="str">
        <f t="array" ref="T5530">_xlfn.XLOOKUP(A5530,Booking_data!$A$1:$A$6001,Booking_data!$O$1:$O$6001,"Not Found")</f>
        <v>Male</v>
      </c>
      <c r="U5530" s="1" t="str">
        <f t="shared" si="4"/>
        <v>Above 45</v>
      </c>
      <c r="V5530" s="1" t="str">
        <f t="shared" si="5"/>
        <v>Low Booking</v>
      </c>
    </row>
    <row r="5531" ht="15.75" customHeight="1">
      <c r="A5531" s="1" t="s">
        <v>5845</v>
      </c>
      <c r="B5531" s="6">
        <v>46094.0</v>
      </c>
      <c r="C5531" s="6">
        <v>46094.0</v>
      </c>
      <c r="D5531" s="7">
        <v>0.53125</v>
      </c>
      <c r="E5531" s="1" t="str">
        <f t="shared" si="1"/>
        <v>Weekday</v>
      </c>
      <c r="F5531" s="1" t="str">
        <f t="shared" si="2"/>
        <v>Mar</v>
      </c>
      <c r="G5531" s="1" t="str">
        <f t="array" ref="G5531">_xlfn.XLOOKUP(A5531,Booking_data!$A$1:$A$6001,Booking_data!$D$1:$D$6001,"not found")</f>
        <v>M021</v>
      </c>
      <c r="H5531" s="1" t="str">
        <f t="array" ref="H5531">_xlfn.XLOOKUP(G5531,Movies_data!$A$1:$A$41,Movies_data!$B$1:$B$41,"not found")</f>
        <v>Pathaan</v>
      </c>
      <c r="I5531" s="1" t="str">
        <f t="array" ref="I5531">_xlfn.XLOOKUP(G5531,Movies_data!$A$1:$A$41,Movies_data!$D$1:$D$41,"not found")</f>
        <v>Action</v>
      </c>
      <c r="J5531" s="1" t="str">
        <f t="array" ref="J5531">_xlfn.XLOOKUP(G5531,Movies_data!$A$1:$A$41,Movies_data!$C$1:$C$41,"not found")</f>
        <v>Hindi</v>
      </c>
      <c r="K5531" s="1">
        <f t="array" ref="K5531">_xlfn.XLOOKUP(G5531,Movies_data!$A$1:$A$41,Movies_data!$H$1:$H$41,"Not Found")</f>
        <v>5.9</v>
      </c>
      <c r="L5531" s="1" t="str">
        <f t="array" ref="L5531">_xlfn.XLOOKUP(A5531,Booking_data!$A$1:$A$6001,Booking_data!$E$1:$E$6001,"not Found")</f>
        <v>C081</v>
      </c>
      <c r="M5531" s="1" t="str">
        <f t="array" ref="M5531">_xlfn.XLOOKUP(L5531,Cinemas_data!$A$1:$A$49,Cinemas_data!$I$1:$I$49,"not Found")</f>
        <v>#NAME?</v>
      </c>
      <c r="N5531" s="1" t="str">
        <f t="array" ref="N5531">_xlfn.XLOOKUP(L5531,Cinemas_data!$A$1:$A$49,Cinemas_data!$C$1:$C$49,"not Found")</f>
        <v>Vijayawada</v>
      </c>
      <c r="O5531" s="1">
        <f t="array" ref="O5531">_xlfn.XLOOKUP(A5531,Booking_data!$A$1:$A$6001,Booking_data!$H$1:$H$6001,"not found")</f>
        <v>2</v>
      </c>
      <c r="P5531" s="1">
        <f t="array" ref="P5531">_xlfn.XLOOKUP(A5531,Booking_data!$A$1:$A$6001,Booking_data!$I$1:$I$6001,"not Found")</f>
        <v>380</v>
      </c>
      <c r="Q5531" s="1">
        <f t="shared" si="3"/>
        <v>760</v>
      </c>
      <c r="R5531" s="1" t="str">
        <f t="array" ref="R5531">_xlfn.XLOOKUP(A5531,Booking_data!$A$1:$A$6001,Booking_data!$L$1:$L$6001,"Not Found")</f>
        <v>Net Banking</v>
      </c>
      <c r="S5531" s="1">
        <f t="array" ref="S5531">_xlfn.XLOOKUP(A5531,Booking_data!$A$1:$A$6001,Booking_data!$N$1:$N$6001,"not Found")</f>
        <v>29</v>
      </c>
      <c r="T5531" s="1" t="str">
        <f t="array" ref="T5531">_xlfn.XLOOKUP(A5531,Booking_data!$A$1:$A$6001,Booking_data!$O$1:$O$6001,"Not Found")</f>
        <v>Female</v>
      </c>
      <c r="U5531" s="1" t="str">
        <f t="shared" si="4"/>
        <v>Youngster</v>
      </c>
      <c r="V5531" s="1" t="str">
        <f t="shared" si="5"/>
        <v>Low Booking</v>
      </c>
    </row>
    <row r="5532" ht="15.75" customHeight="1">
      <c r="A5532" s="1" t="s">
        <v>5846</v>
      </c>
      <c r="B5532" s="6">
        <v>46088.0</v>
      </c>
      <c r="C5532" s="6">
        <v>46090.0</v>
      </c>
      <c r="D5532" s="7">
        <v>0.3958333333333333</v>
      </c>
      <c r="E5532" s="1" t="str">
        <f t="shared" si="1"/>
        <v>Weekend</v>
      </c>
      <c r="F5532" s="1" t="str">
        <f t="shared" si="2"/>
        <v>Mar</v>
      </c>
      <c r="G5532" s="1" t="str">
        <f t="array" ref="G5532">_xlfn.XLOOKUP(A5532,Booking_data!$A$1:$A$6001,Booking_data!$D$1:$D$6001,"not found")</f>
        <v>M020</v>
      </c>
      <c r="H5532" s="1" t="str">
        <f t="array" ref="H5532">_xlfn.XLOOKUP(G5532,Movies_data!$A$1:$A$41,Movies_data!$B$1:$B$41,"not found")</f>
        <v>Jawan</v>
      </c>
      <c r="I5532" s="1" t="str">
        <f t="array" ref="I5532">_xlfn.XLOOKUP(G5532,Movies_data!$A$1:$A$41,Movies_data!$D$1:$D$41,"not found")</f>
        <v>Action</v>
      </c>
      <c r="J5532" s="1" t="str">
        <f t="array" ref="J5532">_xlfn.XLOOKUP(G5532,Movies_data!$A$1:$A$41,Movies_data!$C$1:$C$41,"not found")</f>
        <v>Hindi</v>
      </c>
      <c r="K5532" s="1">
        <f t="array" ref="K5532">_xlfn.XLOOKUP(G5532,Movies_data!$A$1:$A$41,Movies_data!$H$1:$H$41,"Not Found")</f>
        <v>7</v>
      </c>
      <c r="L5532" s="1" t="str">
        <f t="array" ref="L5532">_xlfn.XLOOKUP(A5532,Booking_data!$A$1:$A$6001,Booking_data!$E$1:$E$6001,"not Found")</f>
        <v>C132</v>
      </c>
      <c r="M5532" s="1" t="str">
        <f t="array" ref="M5532">_xlfn.XLOOKUP(L5532,Cinemas_data!$A$1:$A$49,Cinemas_data!$I$1:$I$49,"not Found")</f>
        <v>#NAME?</v>
      </c>
      <c r="N5532" s="1" t="str">
        <f t="array" ref="N5532">_xlfn.XLOOKUP(L5532,Cinemas_data!$A$1:$A$49,Cinemas_data!$C$1:$C$49,"not Found")</f>
        <v>Kolkata</v>
      </c>
      <c r="O5532" s="1">
        <f t="array" ref="O5532">_xlfn.XLOOKUP(A5532,Booking_data!$A$1:$A$6001,Booking_data!$H$1:$H$6001,"not found")</f>
        <v>6</v>
      </c>
      <c r="P5532" s="1">
        <f t="array" ref="P5532">_xlfn.XLOOKUP(A5532,Booking_data!$A$1:$A$6001,Booking_data!$I$1:$I$6001,"not Found")</f>
        <v>260</v>
      </c>
      <c r="Q5532" s="1">
        <f t="shared" si="3"/>
        <v>1560</v>
      </c>
      <c r="R5532" s="1" t="str">
        <f t="array" ref="R5532">_xlfn.XLOOKUP(A5532,Booking_data!$A$1:$A$6001,Booking_data!$L$1:$L$6001,"Not Found")</f>
        <v>Debit Card</v>
      </c>
      <c r="S5532" s="1">
        <f t="array" ref="S5532">_xlfn.XLOOKUP(A5532,Booking_data!$A$1:$A$6001,Booking_data!$N$1:$N$6001,"not Found")</f>
        <v>55</v>
      </c>
      <c r="T5532" s="1" t="str">
        <f t="array" ref="T5532">_xlfn.XLOOKUP(A5532,Booking_data!$A$1:$A$6001,Booking_data!$O$1:$O$6001,"Not Found")</f>
        <v>Male</v>
      </c>
      <c r="U5532" s="1" t="str">
        <f t="shared" si="4"/>
        <v>Above 45</v>
      </c>
      <c r="V5532" s="1" t="str">
        <f t="shared" si="5"/>
        <v>High Booking</v>
      </c>
    </row>
    <row r="5533" ht="15.75" customHeight="1">
      <c r="A5533" s="1" t="s">
        <v>5847</v>
      </c>
      <c r="B5533" s="6">
        <v>46131.0</v>
      </c>
      <c r="C5533" s="6">
        <v>46134.0</v>
      </c>
      <c r="D5533" s="7">
        <v>0.3958333333333333</v>
      </c>
      <c r="E5533" s="1" t="str">
        <f t="shared" si="1"/>
        <v>Weekend</v>
      </c>
      <c r="F5533" s="1" t="str">
        <f t="shared" si="2"/>
        <v>Apr</v>
      </c>
      <c r="G5533" s="1" t="str">
        <f t="array" ref="G5533">_xlfn.XLOOKUP(A5533,Booking_data!$A$1:$A$6001,Booking_data!$D$1:$D$6001,"not found")</f>
        <v>M006</v>
      </c>
      <c r="H5533" s="1" t="str">
        <f t="array" ref="H5533">_xlfn.XLOOKUP(G5533,Movies_data!$A$1:$A$41,Movies_data!$B$1:$B$41,"not found")</f>
        <v>Maamannan</v>
      </c>
      <c r="I5533" s="1" t="str">
        <f t="array" ref="I5533">_xlfn.XLOOKUP(G5533,Movies_data!$A$1:$A$41,Movies_data!$D$1:$D$41,"not found")</f>
        <v>Drama</v>
      </c>
      <c r="J5533" s="1" t="str">
        <f t="array" ref="J5533">_xlfn.XLOOKUP(G5533,Movies_data!$A$1:$A$41,Movies_data!$C$1:$C$41,"not found")</f>
        <v>Tamil</v>
      </c>
      <c r="K5533" s="1">
        <f t="array" ref="K5533">_xlfn.XLOOKUP(G5533,Movies_data!$A$1:$A$41,Movies_data!$H$1:$H$41,"Not Found")</f>
        <v>7.3</v>
      </c>
      <c r="L5533" s="1" t="str">
        <f t="array" ref="L5533">_xlfn.XLOOKUP(A5533,Booking_data!$A$1:$A$6001,Booking_data!$E$1:$E$6001,"not Found")</f>
        <v>C142</v>
      </c>
      <c r="M5533" s="1" t="str">
        <f t="array" ref="M5533">_xlfn.XLOOKUP(L5533,Cinemas_data!$A$1:$A$49,Cinemas_data!$I$1:$I$49,"not Found")</f>
        <v>#NAME?</v>
      </c>
      <c r="N5533" s="1" t="str">
        <f t="array" ref="N5533">_xlfn.XLOOKUP(L5533,Cinemas_data!$A$1:$A$49,Cinemas_data!$C$1:$C$49,"not Found")</f>
        <v>Ahmedabad</v>
      </c>
      <c r="O5533" s="1">
        <f t="array" ref="O5533">_xlfn.XLOOKUP(A5533,Booking_data!$A$1:$A$6001,Booking_data!$H$1:$H$6001,"not found")</f>
        <v>1</v>
      </c>
      <c r="P5533" s="1">
        <f t="array" ref="P5533">_xlfn.XLOOKUP(A5533,Booking_data!$A$1:$A$6001,Booking_data!$I$1:$I$6001,"not Found")</f>
        <v>400</v>
      </c>
      <c r="Q5533" s="1">
        <f t="shared" si="3"/>
        <v>400</v>
      </c>
      <c r="R5533" s="1" t="str">
        <f t="array" ref="R5533">_xlfn.XLOOKUP(A5533,Booking_data!$A$1:$A$6001,Booking_data!$L$1:$L$6001,"Not Found")</f>
        <v>Credit Card</v>
      </c>
      <c r="S5533" s="1">
        <f t="array" ref="S5533">_xlfn.XLOOKUP(A5533,Booking_data!$A$1:$A$6001,Booking_data!$N$1:$N$6001,"not Found")</f>
        <v>19</v>
      </c>
      <c r="T5533" s="1" t="str">
        <f t="array" ref="T5533">_xlfn.XLOOKUP(A5533,Booking_data!$A$1:$A$6001,Booking_data!$O$1:$O$6001,"Not Found")</f>
        <v>Other</v>
      </c>
      <c r="U5533" s="1" t="str">
        <f t="shared" si="4"/>
        <v>Youngster</v>
      </c>
      <c r="V5533" s="1" t="str">
        <f t="shared" si="5"/>
        <v>Low Booking</v>
      </c>
    </row>
    <row r="5534" ht="15.75" customHeight="1">
      <c r="A5534" s="1" t="s">
        <v>5848</v>
      </c>
      <c r="B5534" s="6">
        <v>46037.0</v>
      </c>
      <c r="C5534" s="6">
        <v>46043.0</v>
      </c>
      <c r="D5534" s="7">
        <v>0.7708333333333334</v>
      </c>
      <c r="E5534" s="1" t="str">
        <f t="shared" si="1"/>
        <v>Weekday</v>
      </c>
      <c r="F5534" s="1" t="str">
        <f t="shared" si="2"/>
        <v>Jan</v>
      </c>
      <c r="G5534" s="1" t="str">
        <f t="array" ref="G5534">_xlfn.XLOOKUP(A5534,Booking_data!$A$1:$A$6001,Booking_data!$D$1:$D$6001,"not found")</f>
        <v>M001</v>
      </c>
      <c r="H5534" s="1" t="str">
        <f t="array" ref="H5534">_xlfn.XLOOKUP(G5534,Movies_data!$A$1:$A$41,Movies_data!$B$1:$B$41,"not found")</f>
        <v>Leo</v>
      </c>
      <c r="I5534" s="1" t="str">
        <f t="array" ref="I5534">_xlfn.XLOOKUP(G5534,Movies_data!$A$1:$A$41,Movies_data!$D$1:$D$41,"not found")</f>
        <v>Action</v>
      </c>
      <c r="J5534" s="1" t="str">
        <f t="array" ref="J5534">_xlfn.XLOOKUP(G5534,Movies_data!$A$1:$A$41,Movies_data!$C$1:$C$41,"not found")</f>
        <v>Tamil</v>
      </c>
      <c r="K5534" s="1">
        <f t="array" ref="K5534">_xlfn.XLOOKUP(G5534,Movies_data!$A$1:$A$41,Movies_data!$H$1:$H$41,"Not Found")</f>
        <v>8</v>
      </c>
      <c r="L5534" s="1" t="str">
        <f t="array" ref="L5534">_xlfn.XLOOKUP(A5534,Booking_data!$A$1:$A$6001,Booking_data!$E$1:$E$6001,"not Found")</f>
        <v>C152</v>
      </c>
      <c r="M5534" s="1" t="str">
        <f t="array" ref="M5534">_xlfn.XLOOKUP(L5534,Cinemas_data!$A$1:$A$49,Cinemas_data!$I$1:$I$49,"not Found")</f>
        <v>#NAME?</v>
      </c>
      <c r="N5534" s="1" t="str">
        <f t="array" ref="N5534">_xlfn.XLOOKUP(L5534,Cinemas_data!$A$1:$A$49,Cinemas_data!$C$1:$C$49,"not Found")</f>
        <v>Kochi</v>
      </c>
      <c r="O5534" s="1">
        <f t="array" ref="O5534">_xlfn.XLOOKUP(A5534,Booking_data!$A$1:$A$6001,Booking_data!$H$1:$H$6001,"not found")</f>
        <v>1</v>
      </c>
      <c r="P5534" s="1">
        <f t="array" ref="P5534">_xlfn.XLOOKUP(A5534,Booking_data!$A$1:$A$6001,Booking_data!$I$1:$I$6001,"not Found")</f>
        <v>260</v>
      </c>
      <c r="Q5534" s="1">
        <f t="shared" si="3"/>
        <v>260</v>
      </c>
      <c r="R5534" s="1" t="str">
        <f t="array" ref="R5534">_xlfn.XLOOKUP(A5534,Booking_data!$A$1:$A$6001,Booking_data!$L$1:$L$6001,"Not Found")</f>
        <v>Credit Card</v>
      </c>
      <c r="S5534" s="1">
        <f t="array" ref="S5534">_xlfn.XLOOKUP(A5534,Booking_data!$A$1:$A$6001,Booking_data!$N$1:$N$6001,"not Found")</f>
        <v>33</v>
      </c>
      <c r="T5534" s="1" t="str">
        <f t="array" ref="T5534">_xlfn.XLOOKUP(A5534,Booking_data!$A$1:$A$6001,Booking_data!$O$1:$O$6001,"Not Found")</f>
        <v>Male</v>
      </c>
      <c r="U5534" s="1" t="str">
        <f t="shared" si="4"/>
        <v>Middle Age</v>
      </c>
      <c r="V5534" s="1" t="str">
        <f t="shared" si="5"/>
        <v>Low Booking</v>
      </c>
    </row>
    <row r="5535" ht="15.75" customHeight="1">
      <c r="A5535" s="1" t="s">
        <v>5849</v>
      </c>
      <c r="B5535" s="6">
        <v>46074.0</v>
      </c>
      <c r="C5535" s="6">
        <v>46075.0</v>
      </c>
      <c r="D5535" s="7">
        <v>0.7708333333333334</v>
      </c>
      <c r="E5535" s="1" t="str">
        <f t="shared" si="1"/>
        <v>Weekend</v>
      </c>
      <c r="F5535" s="1" t="str">
        <f t="shared" si="2"/>
        <v>Feb</v>
      </c>
      <c r="G5535" s="1" t="str">
        <f t="array" ref="G5535">_xlfn.XLOOKUP(A5535,Booking_data!$A$1:$A$6001,Booking_data!$D$1:$D$6001,"not found")</f>
        <v>M018</v>
      </c>
      <c r="H5535" s="1" t="str">
        <f t="array" ref="H5535">_xlfn.XLOOKUP(G5535,Movies_data!$A$1:$A$41,Movies_data!$B$1:$B$41,"not found")</f>
        <v>Sita Ramam</v>
      </c>
      <c r="I5535" s="1" t="str">
        <f t="array" ref="I5535">_xlfn.XLOOKUP(G5535,Movies_data!$A$1:$A$41,Movies_data!$D$1:$D$41,"not found")</f>
        <v>Romance</v>
      </c>
      <c r="J5535" s="1" t="str">
        <f t="array" ref="J5535">_xlfn.XLOOKUP(G5535,Movies_data!$A$1:$A$41,Movies_data!$C$1:$C$41,"not found")</f>
        <v>Telugu</v>
      </c>
      <c r="K5535" s="1">
        <f t="array" ref="K5535">_xlfn.XLOOKUP(G5535,Movies_data!$A$1:$A$41,Movies_data!$H$1:$H$41,"Not Found")</f>
        <v>8.5</v>
      </c>
      <c r="L5535" s="1" t="str">
        <f t="array" ref="L5535">_xlfn.XLOOKUP(A5535,Booking_data!$A$1:$A$6001,Booking_data!$E$1:$E$6001,"not Found")</f>
        <v>C062</v>
      </c>
      <c r="M5535" s="1" t="str">
        <f t="array" ref="M5535">_xlfn.XLOOKUP(L5535,Cinemas_data!$A$1:$A$49,Cinemas_data!$I$1:$I$49,"not Found")</f>
        <v>#NAME?</v>
      </c>
      <c r="N5535" s="1" t="str">
        <f t="array" ref="N5535">_xlfn.XLOOKUP(L5535,Cinemas_data!$A$1:$A$49,Cinemas_data!$C$1:$C$49,"not Found")</f>
        <v>Mysuru</v>
      </c>
      <c r="O5535" s="1">
        <f t="array" ref="O5535">_xlfn.XLOOKUP(A5535,Booking_data!$A$1:$A$6001,Booking_data!$H$1:$H$6001,"not found")</f>
        <v>6</v>
      </c>
      <c r="P5535" s="1">
        <f t="array" ref="P5535">_xlfn.XLOOKUP(A5535,Booking_data!$A$1:$A$6001,Booking_data!$I$1:$I$6001,"not Found")</f>
        <v>240</v>
      </c>
      <c r="Q5535" s="1">
        <f t="shared" si="3"/>
        <v>1440</v>
      </c>
      <c r="R5535" s="1" t="str">
        <f t="array" ref="R5535">_xlfn.XLOOKUP(A5535,Booking_data!$A$1:$A$6001,Booking_data!$L$1:$L$6001,"Not Found")</f>
        <v>UPI</v>
      </c>
      <c r="S5535" s="1">
        <f t="array" ref="S5535">_xlfn.XLOOKUP(A5535,Booking_data!$A$1:$A$6001,Booking_data!$N$1:$N$6001,"not Found")</f>
        <v>55</v>
      </c>
      <c r="T5535" s="1" t="str">
        <f t="array" ref="T5535">_xlfn.XLOOKUP(A5535,Booking_data!$A$1:$A$6001,Booking_data!$O$1:$O$6001,"Not Found")</f>
        <v>Other</v>
      </c>
      <c r="U5535" s="1" t="str">
        <f t="shared" si="4"/>
        <v>Above 45</v>
      </c>
      <c r="V5535" s="1" t="str">
        <f t="shared" si="5"/>
        <v>High Booking</v>
      </c>
    </row>
    <row r="5536" ht="15.75" customHeight="1">
      <c r="A5536" s="1" t="s">
        <v>5850</v>
      </c>
      <c r="B5536" s="6">
        <v>46063.0</v>
      </c>
      <c r="C5536" s="6">
        <v>46066.0</v>
      </c>
      <c r="D5536" s="7">
        <v>0.7708333333333334</v>
      </c>
      <c r="E5536" s="1" t="str">
        <f t="shared" si="1"/>
        <v>Weekday</v>
      </c>
      <c r="F5536" s="1" t="str">
        <f t="shared" si="2"/>
        <v>Feb</v>
      </c>
      <c r="G5536" s="1" t="str">
        <f t="array" ref="G5536">_xlfn.XLOOKUP(A5536,Booking_data!$A$1:$A$6001,Booking_data!$D$1:$D$6001,"not found")</f>
        <v>M029</v>
      </c>
      <c r="H5536" s="1" t="str">
        <f t="array" ref="H5536">_xlfn.XLOOKUP(G5536,Movies_data!$A$1:$A$41,Movies_data!$B$1:$B$41,"not found")</f>
        <v>777 Charlie</v>
      </c>
      <c r="I5536" s="1" t="str">
        <f t="array" ref="I5536">_xlfn.XLOOKUP(G5536,Movies_data!$A$1:$A$41,Movies_data!$D$1:$D$41,"not found")</f>
        <v>Adventure</v>
      </c>
      <c r="J5536" s="1" t="str">
        <f t="array" ref="J5536">_xlfn.XLOOKUP(G5536,Movies_data!$A$1:$A$41,Movies_data!$C$1:$C$41,"not found")</f>
        <v>Kannada</v>
      </c>
      <c r="K5536" s="1">
        <f t="array" ref="K5536">_xlfn.XLOOKUP(G5536,Movies_data!$A$1:$A$41,Movies_data!$H$1:$H$41,"Not Found")</f>
        <v>8.7</v>
      </c>
      <c r="L5536" s="1" t="str">
        <f t="array" ref="L5536">_xlfn.XLOOKUP(A5536,Booking_data!$A$1:$A$6001,Booking_data!$E$1:$E$6001,"not Found")</f>
        <v>C152</v>
      </c>
      <c r="M5536" s="1" t="str">
        <f t="array" ref="M5536">_xlfn.XLOOKUP(L5536,Cinemas_data!$A$1:$A$49,Cinemas_data!$I$1:$I$49,"not Found")</f>
        <v>#NAME?</v>
      </c>
      <c r="N5536" s="1" t="str">
        <f t="array" ref="N5536">_xlfn.XLOOKUP(L5536,Cinemas_data!$A$1:$A$49,Cinemas_data!$C$1:$C$49,"not Found")</f>
        <v>Kochi</v>
      </c>
      <c r="O5536" s="1">
        <f t="array" ref="O5536">_xlfn.XLOOKUP(A5536,Booking_data!$A$1:$A$6001,Booking_data!$H$1:$H$6001,"not found")</f>
        <v>3</v>
      </c>
      <c r="P5536" s="1">
        <f t="array" ref="P5536">_xlfn.XLOOKUP(A5536,Booking_data!$A$1:$A$6001,Booking_data!$I$1:$I$6001,"not Found")</f>
        <v>260</v>
      </c>
      <c r="Q5536" s="1">
        <f t="shared" si="3"/>
        <v>780</v>
      </c>
      <c r="R5536" s="1" t="str">
        <f t="array" ref="R5536">_xlfn.XLOOKUP(A5536,Booking_data!$A$1:$A$6001,Booking_data!$L$1:$L$6001,"Not Found")</f>
        <v>Credit Card</v>
      </c>
      <c r="S5536" s="1">
        <f t="array" ref="S5536">_xlfn.XLOOKUP(A5536,Booking_data!$A$1:$A$6001,Booking_data!$N$1:$N$6001,"not Found")</f>
        <v>42</v>
      </c>
      <c r="T5536" s="1" t="str">
        <f t="array" ref="T5536">_xlfn.XLOOKUP(A5536,Booking_data!$A$1:$A$6001,Booking_data!$O$1:$O$6001,"Not Found")</f>
        <v>Male</v>
      </c>
      <c r="U5536" s="1" t="str">
        <f t="shared" si="4"/>
        <v>Middle Age</v>
      </c>
      <c r="V5536" s="1" t="str">
        <f t="shared" si="5"/>
        <v>Medium Booking</v>
      </c>
    </row>
    <row r="5537" ht="15.75" customHeight="1">
      <c r="A5537" s="1" t="s">
        <v>5851</v>
      </c>
      <c r="B5537" s="6">
        <v>46197.0</v>
      </c>
      <c r="C5537" s="6">
        <v>46200.0</v>
      </c>
      <c r="D5537" s="7">
        <v>0.7708333333333334</v>
      </c>
      <c r="E5537" s="1" t="str">
        <f t="shared" si="1"/>
        <v>Weekday</v>
      </c>
      <c r="F5537" s="1" t="str">
        <f t="shared" si="2"/>
        <v>Jun</v>
      </c>
      <c r="G5537" s="1" t="str">
        <f t="array" ref="G5537">_xlfn.XLOOKUP(A5537,Booking_data!$A$1:$A$6001,Booking_data!$D$1:$D$6001,"not found")</f>
        <v>M013</v>
      </c>
      <c r="H5537" s="1" t="str">
        <f t="array" ref="H5537">_xlfn.XLOOKUP(G5537,Movies_data!$A$1:$A$41,Movies_data!$B$1:$B$41,"not found")</f>
        <v>Salaar</v>
      </c>
      <c r="I5537" s="1" t="str">
        <f t="array" ref="I5537">_xlfn.XLOOKUP(G5537,Movies_data!$A$1:$A$41,Movies_data!$D$1:$D$41,"not found")</f>
        <v>Action</v>
      </c>
      <c r="J5537" s="1" t="str">
        <f t="array" ref="J5537">_xlfn.XLOOKUP(G5537,Movies_data!$A$1:$A$41,Movies_data!$C$1:$C$41,"not found")</f>
        <v>Telugu</v>
      </c>
      <c r="K5537" s="1">
        <f t="array" ref="K5537">_xlfn.XLOOKUP(G5537,Movies_data!$A$1:$A$41,Movies_data!$H$1:$H$41,"Not Found")</f>
        <v>6.5</v>
      </c>
      <c r="L5537" s="1" t="str">
        <f t="array" ref="L5537">_xlfn.XLOOKUP(A5537,Booking_data!$A$1:$A$6001,Booking_data!$E$1:$E$6001,"not Found")</f>
        <v>C161</v>
      </c>
      <c r="M5537" s="1" t="str">
        <f t="array" ref="M5537">_xlfn.XLOOKUP(L5537,Cinemas_data!$A$1:$A$49,Cinemas_data!$I$1:$I$49,"not Found")</f>
        <v>#NAME?</v>
      </c>
      <c r="N5537" s="1" t="str">
        <f t="array" ref="N5537">_xlfn.XLOOKUP(L5537,Cinemas_data!$A$1:$A$49,Cinemas_data!$C$1:$C$49,"not Found")</f>
        <v>Thiruvananthapuram</v>
      </c>
      <c r="O5537" s="1">
        <f t="array" ref="O5537">_xlfn.XLOOKUP(A5537,Booking_data!$A$1:$A$6001,Booking_data!$H$1:$H$6001,"not found")</f>
        <v>3</v>
      </c>
      <c r="P5537" s="1">
        <f t="array" ref="P5537">_xlfn.XLOOKUP(A5537,Booking_data!$A$1:$A$6001,Booking_data!$I$1:$I$6001,"not Found")</f>
        <v>280</v>
      </c>
      <c r="Q5537" s="1">
        <f t="shared" si="3"/>
        <v>840</v>
      </c>
      <c r="R5537" s="1" t="str">
        <f t="array" ref="R5537">_xlfn.XLOOKUP(A5537,Booking_data!$A$1:$A$6001,Booking_data!$L$1:$L$6001,"Not Found")</f>
        <v>Debit Card</v>
      </c>
      <c r="S5537" s="1">
        <f t="array" ref="S5537">_xlfn.XLOOKUP(A5537,Booking_data!$A$1:$A$6001,Booking_data!$N$1:$N$6001,"not Found")</f>
        <v>37</v>
      </c>
      <c r="T5537" s="1" t="str">
        <f t="array" ref="T5537">_xlfn.XLOOKUP(A5537,Booking_data!$A$1:$A$6001,Booking_data!$O$1:$O$6001,"Not Found")</f>
        <v>Male</v>
      </c>
      <c r="U5537" s="1" t="str">
        <f t="shared" si="4"/>
        <v>Middle Age</v>
      </c>
      <c r="V5537" s="1" t="str">
        <f t="shared" si="5"/>
        <v>Medium Booking</v>
      </c>
    </row>
    <row r="5538" ht="15.75" customHeight="1">
      <c r="A5538" s="1" t="s">
        <v>5852</v>
      </c>
      <c r="B5538" s="6">
        <v>46202.0</v>
      </c>
      <c r="C5538" s="6">
        <v>46203.0</v>
      </c>
      <c r="D5538" s="7">
        <v>0.9375</v>
      </c>
      <c r="E5538" s="1" t="str">
        <f t="shared" si="1"/>
        <v>Weekday</v>
      </c>
      <c r="F5538" s="1" t="str">
        <f t="shared" si="2"/>
        <v>Jun</v>
      </c>
      <c r="G5538" s="1" t="str">
        <f t="array" ref="G5538">_xlfn.XLOOKUP(A5538,Booking_data!$A$1:$A$6001,Booking_data!$D$1:$D$6001,"not found")</f>
        <v>M009</v>
      </c>
      <c r="H5538" s="1" t="str">
        <f t="array" ref="H5538">_xlfn.XLOOKUP(G5538,Movies_data!$A$1:$A$41,Movies_data!$B$1:$B$41,"not found")</f>
        <v>Amaran</v>
      </c>
      <c r="I5538" s="1" t="str">
        <f t="array" ref="I5538">_xlfn.XLOOKUP(G5538,Movies_data!$A$1:$A$41,Movies_data!$D$1:$D$41,"not found")</f>
        <v>Biography</v>
      </c>
      <c r="J5538" s="1" t="str">
        <f t="array" ref="J5538">_xlfn.XLOOKUP(G5538,Movies_data!$A$1:$A$41,Movies_data!$C$1:$C$41,"not found")</f>
        <v>Tamil</v>
      </c>
      <c r="K5538" s="1">
        <f t="array" ref="K5538">_xlfn.XLOOKUP(G5538,Movies_data!$A$1:$A$41,Movies_data!$H$1:$H$41,"Not Found")</f>
        <v>8.3</v>
      </c>
      <c r="L5538" s="1" t="str">
        <f t="array" ref="L5538">_xlfn.XLOOKUP(A5538,Booking_data!$A$1:$A$6001,Booking_data!$E$1:$E$6001,"not Found")</f>
        <v>C053</v>
      </c>
      <c r="M5538" s="1" t="str">
        <f t="array" ref="M5538">_xlfn.XLOOKUP(L5538,Cinemas_data!$A$1:$A$49,Cinemas_data!$I$1:$I$49,"not Found")</f>
        <v>#NAME?</v>
      </c>
      <c r="N5538" s="1" t="str">
        <f t="array" ref="N5538">_xlfn.XLOOKUP(L5538,Cinemas_data!$A$1:$A$49,Cinemas_data!$C$1:$C$49,"not Found")</f>
        <v>Bengaluru</v>
      </c>
      <c r="O5538" s="1">
        <f t="array" ref="O5538">_xlfn.XLOOKUP(A5538,Booking_data!$A$1:$A$6001,Booking_data!$H$1:$H$6001,"not found")</f>
        <v>3</v>
      </c>
      <c r="P5538" s="1">
        <f t="array" ref="P5538">_xlfn.XLOOKUP(A5538,Booking_data!$A$1:$A$6001,Booking_data!$I$1:$I$6001,"not Found")</f>
        <v>260</v>
      </c>
      <c r="Q5538" s="1">
        <f t="shared" si="3"/>
        <v>780</v>
      </c>
      <c r="R5538" s="1" t="str">
        <f t="array" ref="R5538">_xlfn.XLOOKUP(A5538,Booking_data!$A$1:$A$6001,Booking_data!$L$1:$L$6001,"Not Found")</f>
        <v>Net Banking</v>
      </c>
      <c r="S5538" s="1">
        <f t="array" ref="S5538">_xlfn.XLOOKUP(A5538,Booking_data!$A$1:$A$6001,Booking_data!$N$1:$N$6001,"not Found")</f>
        <v>30</v>
      </c>
      <c r="T5538" s="1" t="str">
        <f t="array" ref="T5538">_xlfn.XLOOKUP(A5538,Booking_data!$A$1:$A$6001,Booking_data!$O$1:$O$6001,"Not Found")</f>
        <v>Female</v>
      </c>
      <c r="U5538" s="1" t="str">
        <f t="shared" si="4"/>
        <v>Middle Age</v>
      </c>
      <c r="V5538" s="1" t="str">
        <f t="shared" si="5"/>
        <v>Medium Booking</v>
      </c>
    </row>
    <row r="5539" ht="15.75" customHeight="1">
      <c r="A5539" s="1" t="s">
        <v>5853</v>
      </c>
      <c r="B5539" s="6">
        <v>46180.0</v>
      </c>
      <c r="C5539" s="6">
        <v>46180.0</v>
      </c>
      <c r="D5539" s="7">
        <v>0.9375</v>
      </c>
      <c r="E5539" s="1" t="str">
        <f t="shared" si="1"/>
        <v>Weekend</v>
      </c>
      <c r="F5539" s="1" t="str">
        <f t="shared" si="2"/>
        <v>Jun</v>
      </c>
      <c r="G5539" s="1" t="str">
        <f t="array" ref="G5539">_xlfn.XLOOKUP(A5539,Booking_data!$A$1:$A$6001,Booking_data!$D$1:$D$6001,"not found")</f>
        <v>M003</v>
      </c>
      <c r="H5539" s="1" t="str">
        <f t="array" ref="H5539">_xlfn.XLOOKUP(G5539,Movies_data!$A$1:$A$41,Movies_data!$B$1:$B$41,"not found")</f>
        <v>Vikram</v>
      </c>
      <c r="I5539" s="1" t="str">
        <f t="array" ref="I5539">_xlfn.XLOOKUP(G5539,Movies_data!$A$1:$A$41,Movies_data!$D$1:$D$41,"not found")</f>
        <v>Action</v>
      </c>
      <c r="J5539" s="1" t="str">
        <f t="array" ref="J5539">_xlfn.XLOOKUP(G5539,Movies_data!$A$1:$A$41,Movies_data!$C$1:$C$41,"not found")</f>
        <v>Tamil</v>
      </c>
      <c r="K5539" s="1">
        <f t="array" ref="K5539">_xlfn.XLOOKUP(G5539,Movies_data!$A$1:$A$41,Movies_data!$H$1:$H$41,"Not Found")</f>
        <v>8.3</v>
      </c>
      <c r="L5539" s="1" t="str">
        <f t="array" ref="L5539">_xlfn.XLOOKUP(A5539,Booking_data!$A$1:$A$6001,Booking_data!$E$1:$E$6001,"not Found")</f>
        <v>C121</v>
      </c>
      <c r="M5539" s="1" t="str">
        <f t="array" ref="M5539">_xlfn.XLOOKUP(L5539,Cinemas_data!$A$1:$A$49,Cinemas_data!$I$1:$I$49,"not Found")</f>
        <v>#NAME?</v>
      </c>
      <c r="N5539" s="1" t="str">
        <f t="array" ref="N5539">_xlfn.XLOOKUP(L5539,Cinemas_data!$A$1:$A$49,Cinemas_data!$C$1:$C$49,"not Found")</f>
        <v>Noida</v>
      </c>
      <c r="O5539" s="1">
        <f t="array" ref="O5539">_xlfn.XLOOKUP(A5539,Booking_data!$A$1:$A$6001,Booking_data!$H$1:$H$6001,"not found")</f>
        <v>3</v>
      </c>
      <c r="P5539" s="1">
        <f t="array" ref="P5539">_xlfn.XLOOKUP(A5539,Booking_data!$A$1:$A$6001,Booking_data!$I$1:$I$6001,"not Found")</f>
        <v>240</v>
      </c>
      <c r="Q5539" s="1">
        <f t="shared" si="3"/>
        <v>720</v>
      </c>
      <c r="R5539" s="1" t="str">
        <f t="array" ref="R5539">_xlfn.XLOOKUP(A5539,Booking_data!$A$1:$A$6001,Booking_data!$L$1:$L$6001,"Not Found")</f>
        <v>Debit Card</v>
      </c>
      <c r="S5539" s="1">
        <f t="array" ref="S5539">_xlfn.XLOOKUP(A5539,Booking_data!$A$1:$A$6001,Booking_data!$N$1:$N$6001,"not Found")</f>
        <v>32</v>
      </c>
      <c r="T5539" s="1" t="str">
        <f t="array" ref="T5539">_xlfn.XLOOKUP(A5539,Booking_data!$A$1:$A$6001,Booking_data!$O$1:$O$6001,"Not Found")</f>
        <v>Female</v>
      </c>
      <c r="U5539" s="1" t="str">
        <f t="shared" si="4"/>
        <v>Middle Age</v>
      </c>
      <c r="V5539" s="1" t="str">
        <f t="shared" si="5"/>
        <v>Medium Booking</v>
      </c>
    </row>
    <row r="5540" ht="15.75" customHeight="1">
      <c r="A5540" s="1" t="s">
        <v>5854</v>
      </c>
      <c r="B5540" s="6">
        <v>46086.0</v>
      </c>
      <c r="C5540" s="6">
        <v>46086.0</v>
      </c>
      <c r="D5540" s="7">
        <v>0.9375</v>
      </c>
      <c r="E5540" s="1" t="str">
        <f t="shared" si="1"/>
        <v>Weekday</v>
      </c>
      <c r="F5540" s="1" t="str">
        <f t="shared" si="2"/>
        <v>Mar</v>
      </c>
      <c r="G5540" s="1" t="str">
        <f t="array" ref="G5540">_xlfn.XLOOKUP(A5540,Booking_data!$A$1:$A$6001,Booking_data!$D$1:$D$6001,"not found")</f>
        <v>M029</v>
      </c>
      <c r="H5540" s="1" t="str">
        <f t="array" ref="H5540">_xlfn.XLOOKUP(G5540,Movies_data!$A$1:$A$41,Movies_data!$B$1:$B$41,"not found")</f>
        <v>777 Charlie</v>
      </c>
      <c r="I5540" s="1" t="str">
        <f t="array" ref="I5540">_xlfn.XLOOKUP(G5540,Movies_data!$A$1:$A$41,Movies_data!$D$1:$D$41,"not found")</f>
        <v>Adventure</v>
      </c>
      <c r="J5540" s="1" t="str">
        <f t="array" ref="J5540">_xlfn.XLOOKUP(G5540,Movies_data!$A$1:$A$41,Movies_data!$C$1:$C$41,"not found")</f>
        <v>Kannada</v>
      </c>
      <c r="K5540" s="1">
        <f t="array" ref="K5540">_xlfn.XLOOKUP(G5540,Movies_data!$A$1:$A$41,Movies_data!$H$1:$H$41,"Not Found")</f>
        <v>8.7</v>
      </c>
      <c r="L5540" s="1" t="str">
        <f t="array" ref="L5540">_xlfn.XLOOKUP(A5540,Booking_data!$A$1:$A$6001,Booking_data!$E$1:$E$6001,"not Found")</f>
        <v>C091</v>
      </c>
      <c r="M5540" s="1" t="str">
        <f t="array" ref="M5540">_xlfn.XLOOKUP(L5540,Cinemas_data!$A$1:$A$49,Cinemas_data!$I$1:$I$49,"not Found")</f>
        <v>#NAME?</v>
      </c>
      <c r="N5540" s="1" t="str">
        <f t="array" ref="N5540">_xlfn.XLOOKUP(L5540,Cinemas_data!$A$1:$A$49,Cinemas_data!$C$1:$C$49,"not Found")</f>
        <v>Mumbai</v>
      </c>
      <c r="O5540" s="1">
        <f t="array" ref="O5540">_xlfn.XLOOKUP(A5540,Booking_data!$A$1:$A$6001,Booking_data!$H$1:$H$6001,"not found")</f>
        <v>5</v>
      </c>
      <c r="P5540" s="1">
        <f t="array" ref="P5540">_xlfn.XLOOKUP(A5540,Booking_data!$A$1:$A$6001,Booking_data!$I$1:$I$6001,"not Found")</f>
        <v>280</v>
      </c>
      <c r="Q5540" s="1">
        <f t="shared" si="3"/>
        <v>1400</v>
      </c>
      <c r="R5540" s="1" t="str">
        <f t="array" ref="R5540">_xlfn.XLOOKUP(A5540,Booking_data!$A$1:$A$6001,Booking_data!$L$1:$L$6001,"Not Found")</f>
        <v>Debit Card</v>
      </c>
      <c r="S5540" s="1">
        <f t="array" ref="S5540">_xlfn.XLOOKUP(A5540,Booking_data!$A$1:$A$6001,Booking_data!$N$1:$N$6001,"not Found")</f>
        <v>22</v>
      </c>
      <c r="T5540" s="1" t="str">
        <f t="array" ref="T5540">_xlfn.XLOOKUP(A5540,Booking_data!$A$1:$A$6001,Booking_data!$O$1:$O$6001,"Not Found")</f>
        <v>Female</v>
      </c>
      <c r="U5540" s="1" t="str">
        <f t="shared" si="4"/>
        <v>Youngster</v>
      </c>
      <c r="V5540" s="1" t="str">
        <f t="shared" si="5"/>
        <v>High Booking</v>
      </c>
    </row>
    <row r="5541" ht="15.75" customHeight="1">
      <c r="A5541" s="1" t="s">
        <v>5855</v>
      </c>
      <c r="B5541" s="6">
        <v>46120.0</v>
      </c>
      <c r="C5541" s="6">
        <v>46120.0</v>
      </c>
      <c r="D5541" s="7">
        <v>0.7708333333333334</v>
      </c>
      <c r="E5541" s="1" t="str">
        <f t="shared" si="1"/>
        <v>Weekday</v>
      </c>
      <c r="F5541" s="1" t="str">
        <f t="shared" si="2"/>
        <v>Apr</v>
      </c>
      <c r="G5541" s="1" t="str">
        <f t="array" ref="G5541">_xlfn.XLOOKUP(A5541,Booking_data!$A$1:$A$6001,Booking_data!$D$1:$D$6001,"not found")</f>
        <v>M010</v>
      </c>
      <c r="H5541" s="1" t="str">
        <f t="array" ref="H5541">_xlfn.XLOOKUP(G5541,Movies_data!$A$1:$A$41,Movies_data!$B$1:$B$41,"not found")</f>
        <v>Captain Miller</v>
      </c>
      <c r="I5541" s="1" t="str">
        <f t="array" ref="I5541">_xlfn.XLOOKUP(G5541,Movies_data!$A$1:$A$41,Movies_data!$D$1:$D$41,"not found")</f>
        <v>Action</v>
      </c>
      <c r="J5541" s="1" t="str">
        <f t="array" ref="J5541">_xlfn.XLOOKUP(G5541,Movies_data!$A$1:$A$41,Movies_data!$C$1:$C$41,"not found")</f>
        <v>Tamil</v>
      </c>
      <c r="K5541" s="1">
        <f t="array" ref="K5541">_xlfn.XLOOKUP(G5541,Movies_data!$A$1:$A$41,Movies_data!$H$1:$H$41,"Not Found")</f>
        <v>7</v>
      </c>
      <c r="L5541" s="1" t="str">
        <f t="array" ref="L5541">_xlfn.XLOOKUP(A5541,Booking_data!$A$1:$A$6001,Booking_data!$E$1:$E$6001,"not Found")</f>
        <v>C092</v>
      </c>
      <c r="M5541" s="1" t="str">
        <f t="array" ref="M5541">_xlfn.XLOOKUP(L5541,Cinemas_data!$A$1:$A$49,Cinemas_data!$I$1:$I$49,"not Found")</f>
        <v>#NAME?</v>
      </c>
      <c r="N5541" s="1" t="str">
        <f t="array" ref="N5541">_xlfn.XLOOKUP(L5541,Cinemas_data!$A$1:$A$49,Cinemas_data!$C$1:$C$49,"not Found")</f>
        <v>Mumbai</v>
      </c>
      <c r="O5541" s="1">
        <f t="array" ref="O5541">_xlfn.XLOOKUP(A5541,Booking_data!$A$1:$A$6001,Booking_data!$H$1:$H$6001,"not found")</f>
        <v>2</v>
      </c>
      <c r="P5541" s="1">
        <f t="array" ref="P5541">_xlfn.XLOOKUP(A5541,Booking_data!$A$1:$A$6001,Booking_data!$I$1:$I$6001,"not Found")</f>
        <v>160</v>
      </c>
      <c r="Q5541" s="1">
        <f t="shared" si="3"/>
        <v>320</v>
      </c>
      <c r="R5541" s="1" t="str">
        <f t="array" ref="R5541">_xlfn.XLOOKUP(A5541,Booking_data!$A$1:$A$6001,Booking_data!$L$1:$L$6001,"Not Found")</f>
        <v>Net Banking</v>
      </c>
      <c r="S5541" s="1">
        <f t="array" ref="S5541">_xlfn.XLOOKUP(A5541,Booking_data!$A$1:$A$6001,Booking_data!$N$1:$N$6001,"not Found")</f>
        <v>37</v>
      </c>
      <c r="T5541" s="1" t="str">
        <f t="array" ref="T5541">_xlfn.XLOOKUP(A5541,Booking_data!$A$1:$A$6001,Booking_data!$O$1:$O$6001,"Not Found")</f>
        <v>Female</v>
      </c>
      <c r="U5541" s="1" t="str">
        <f t="shared" si="4"/>
        <v>Middle Age</v>
      </c>
      <c r="V5541" s="1" t="str">
        <f t="shared" si="5"/>
        <v>Low Booking</v>
      </c>
    </row>
    <row r="5542" ht="15.75" customHeight="1">
      <c r="A5542" s="1" t="s">
        <v>5856</v>
      </c>
      <c r="B5542" s="6">
        <v>46077.0</v>
      </c>
      <c r="C5542" s="6">
        <v>46081.0</v>
      </c>
      <c r="D5542" s="7">
        <v>0.6458333333333334</v>
      </c>
      <c r="E5542" s="1" t="str">
        <f t="shared" si="1"/>
        <v>Weekday</v>
      </c>
      <c r="F5542" s="1" t="str">
        <f t="shared" si="2"/>
        <v>Feb</v>
      </c>
      <c r="G5542" s="1" t="str">
        <f t="array" ref="G5542">_xlfn.XLOOKUP(A5542,Booking_data!$A$1:$A$6001,Booking_data!$D$1:$D$6001,"not found")</f>
        <v>M033</v>
      </c>
      <c r="H5542" s="1" t="str">
        <f t="array" ref="H5542">_xlfn.XLOOKUP(G5542,Movies_data!$A$1:$A$41,Movies_data!$B$1:$B$41,"not found")</f>
        <v>Lucifer</v>
      </c>
      <c r="I5542" s="1" t="str">
        <f t="array" ref="I5542">_xlfn.XLOOKUP(G5542,Movies_data!$A$1:$A$41,Movies_data!$D$1:$D$41,"not found")</f>
        <v>Action</v>
      </c>
      <c r="J5542" s="1" t="str">
        <f t="array" ref="J5542">_xlfn.XLOOKUP(G5542,Movies_data!$A$1:$A$41,Movies_data!$C$1:$C$41,"not found")</f>
        <v>Malayalam</v>
      </c>
      <c r="K5542" s="1">
        <f t="array" ref="K5542">_xlfn.XLOOKUP(G5542,Movies_data!$A$1:$A$41,Movies_data!$H$1:$H$41,"Not Found")</f>
        <v>7.5</v>
      </c>
      <c r="L5542" s="1" t="str">
        <f t="array" ref="L5542">_xlfn.XLOOKUP(A5542,Booking_data!$A$1:$A$6001,Booking_data!$E$1:$E$6001,"not Found")</f>
        <v>C101</v>
      </c>
      <c r="M5542" s="1" t="str">
        <f t="array" ref="M5542">_xlfn.XLOOKUP(L5542,Cinemas_data!$A$1:$A$49,Cinemas_data!$I$1:$I$49,"not Found")</f>
        <v>#NAME?</v>
      </c>
      <c r="N5542" s="1" t="str">
        <f t="array" ref="N5542">_xlfn.XLOOKUP(L5542,Cinemas_data!$A$1:$A$49,Cinemas_data!$C$1:$C$49,"not Found")</f>
        <v>Pune</v>
      </c>
      <c r="O5542" s="1">
        <f t="array" ref="O5542">_xlfn.XLOOKUP(A5542,Booking_data!$A$1:$A$6001,Booking_data!$H$1:$H$6001,"not found")</f>
        <v>3</v>
      </c>
      <c r="P5542" s="1">
        <f t="array" ref="P5542">_xlfn.XLOOKUP(A5542,Booking_data!$A$1:$A$6001,Booking_data!$I$1:$I$6001,"not Found")</f>
        <v>360</v>
      </c>
      <c r="Q5542" s="1">
        <f t="shared" si="3"/>
        <v>1080</v>
      </c>
      <c r="R5542" s="1" t="str">
        <f t="array" ref="R5542">_xlfn.XLOOKUP(A5542,Booking_data!$A$1:$A$6001,Booking_data!$L$1:$L$6001,"Not Found")</f>
        <v>Wallet</v>
      </c>
      <c r="S5542" s="1">
        <f t="array" ref="S5542">_xlfn.XLOOKUP(A5542,Booking_data!$A$1:$A$6001,Booking_data!$N$1:$N$6001,"not Found")</f>
        <v>48</v>
      </c>
      <c r="T5542" s="1" t="str">
        <f t="array" ref="T5542">_xlfn.XLOOKUP(A5542,Booking_data!$A$1:$A$6001,Booking_data!$O$1:$O$6001,"Not Found")</f>
        <v>Female</v>
      </c>
      <c r="U5542" s="1" t="str">
        <f t="shared" si="4"/>
        <v>Above 45</v>
      </c>
      <c r="V5542" s="1" t="str">
        <f t="shared" si="5"/>
        <v>Medium Booking</v>
      </c>
    </row>
    <row r="5543" ht="15.75" customHeight="1">
      <c r="A5543" s="1" t="s">
        <v>5857</v>
      </c>
      <c r="B5543" s="6">
        <v>46163.0</v>
      </c>
      <c r="C5543" s="6">
        <v>46170.0</v>
      </c>
      <c r="D5543" s="7">
        <v>0.8854166666666666</v>
      </c>
      <c r="E5543" s="1" t="str">
        <f t="shared" si="1"/>
        <v>Weekday</v>
      </c>
      <c r="F5543" s="1" t="str">
        <f t="shared" si="2"/>
        <v>May</v>
      </c>
      <c r="G5543" s="1" t="str">
        <f t="array" ref="G5543">_xlfn.XLOOKUP(A5543,Booking_data!$A$1:$A$6001,Booking_data!$D$1:$D$6001,"not found")</f>
        <v>M026</v>
      </c>
      <c r="H5543" s="1" t="str">
        <f t="array" ref="H5543">_xlfn.XLOOKUP(G5543,Movies_data!$A$1:$A$41,Movies_data!$B$1:$B$41,"not found")</f>
        <v>Drishyam 2</v>
      </c>
      <c r="I5543" s="1" t="str">
        <f t="array" ref="I5543">_xlfn.XLOOKUP(G5543,Movies_data!$A$1:$A$41,Movies_data!$D$1:$D$41,"not found")</f>
        <v>Thriller</v>
      </c>
      <c r="J5543" s="1" t="str">
        <f t="array" ref="J5543">_xlfn.XLOOKUP(G5543,Movies_data!$A$1:$A$41,Movies_data!$C$1:$C$41,"not found")</f>
        <v>Hindi</v>
      </c>
      <c r="K5543" s="1">
        <f t="array" ref="K5543">_xlfn.XLOOKUP(G5543,Movies_data!$A$1:$A$41,Movies_data!$H$1:$H$41,"Not Found")</f>
        <v>8.2</v>
      </c>
      <c r="L5543" s="1" t="str">
        <f t="array" ref="L5543">_xlfn.XLOOKUP(A5543,Booking_data!$A$1:$A$6001,Booking_data!$E$1:$E$6001,"not Found")</f>
        <v>C102</v>
      </c>
      <c r="M5543" s="1" t="str">
        <f t="array" ref="M5543">_xlfn.XLOOKUP(L5543,Cinemas_data!$A$1:$A$49,Cinemas_data!$I$1:$I$49,"not Found")</f>
        <v>#NAME?</v>
      </c>
      <c r="N5543" s="1" t="str">
        <f t="array" ref="N5543">_xlfn.XLOOKUP(L5543,Cinemas_data!$A$1:$A$49,Cinemas_data!$C$1:$C$49,"not Found")</f>
        <v>Pune</v>
      </c>
      <c r="O5543" s="1">
        <f t="array" ref="O5543">_xlfn.XLOOKUP(A5543,Booking_data!$A$1:$A$6001,Booking_data!$H$1:$H$6001,"not found")</f>
        <v>4</v>
      </c>
      <c r="P5543" s="1">
        <f t="array" ref="P5543">_xlfn.XLOOKUP(A5543,Booking_data!$A$1:$A$6001,Booking_data!$I$1:$I$6001,"not Found")</f>
        <v>220</v>
      </c>
      <c r="Q5543" s="1">
        <f t="shared" si="3"/>
        <v>880</v>
      </c>
      <c r="R5543" s="1" t="str">
        <f t="array" ref="R5543">_xlfn.XLOOKUP(A5543,Booking_data!$A$1:$A$6001,Booking_data!$L$1:$L$6001,"Not Found")</f>
        <v>Wallet</v>
      </c>
      <c r="S5543" s="1">
        <f t="array" ref="S5543">_xlfn.XLOOKUP(A5543,Booking_data!$A$1:$A$6001,Booking_data!$N$1:$N$6001,"not Found")</f>
        <v>24</v>
      </c>
      <c r="T5543" s="1" t="str">
        <f t="array" ref="T5543">_xlfn.XLOOKUP(A5543,Booking_data!$A$1:$A$6001,Booking_data!$O$1:$O$6001,"Not Found")</f>
        <v>Other</v>
      </c>
      <c r="U5543" s="1" t="str">
        <f t="shared" si="4"/>
        <v>Youngster</v>
      </c>
      <c r="V5543" s="1" t="str">
        <f t="shared" si="5"/>
        <v>Medium Booking</v>
      </c>
    </row>
    <row r="5544" ht="15.75" customHeight="1">
      <c r="A5544" s="1" t="s">
        <v>5858</v>
      </c>
      <c r="B5544" s="6">
        <v>46050.0</v>
      </c>
      <c r="C5544" s="6">
        <v>46056.0</v>
      </c>
      <c r="D5544" s="7">
        <v>0.8854166666666666</v>
      </c>
      <c r="E5544" s="1" t="str">
        <f t="shared" si="1"/>
        <v>Weekday</v>
      </c>
      <c r="F5544" s="1" t="str">
        <f t="shared" si="2"/>
        <v>Jan</v>
      </c>
      <c r="G5544" s="1" t="str">
        <f t="array" ref="G5544">_xlfn.XLOOKUP(A5544,Booking_data!$A$1:$A$6001,Booking_data!$D$1:$D$6001,"not found")</f>
        <v>M037</v>
      </c>
      <c r="H5544" s="1" t="str">
        <f t="array" ref="H5544">_xlfn.XLOOKUP(G5544,Movies_data!$A$1:$A$41,Movies_data!$B$1:$B$41,"not found")</f>
        <v>Oppenheimer</v>
      </c>
      <c r="I5544" s="1" t="str">
        <f t="array" ref="I5544">_xlfn.XLOOKUP(G5544,Movies_data!$A$1:$A$41,Movies_data!$D$1:$D$41,"not found")</f>
        <v>Biography</v>
      </c>
      <c r="J5544" s="1" t="str">
        <f t="array" ref="J5544">_xlfn.XLOOKUP(G5544,Movies_data!$A$1:$A$41,Movies_data!$C$1:$C$41,"not found")</f>
        <v>English</v>
      </c>
      <c r="K5544" s="1">
        <f t="array" ref="K5544">_xlfn.XLOOKUP(G5544,Movies_data!$A$1:$A$41,Movies_data!$H$1:$H$41,"Not Found")</f>
        <v>8.5</v>
      </c>
      <c r="L5544" s="1" t="str">
        <f t="array" ref="L5544">_xlfn.XLOOKUP(A5544,Booking_data!$A$1:$A$6001,Booking_data!$E$1:$E$6001,"not Found")</f>
        <v>C133</v>
      </c>
      <c r="M5544" s="1" t="str">
        <f t="array" ref="M5544">_xlfn.XLOOKUP(L5544,Cinemas_data!$A$1:$A$49,Cinemas_data!$I$1:$I$49,"not Found")</f>
        <v>#NAME?</v>
      </c>
      <c r="N5544" s="1" t="str">
        <f t="array" ref="N5544">_xlfn.XLOOKUP(L5544,Cinemas_data!$A$1:$A$49,Cinemas_data!$C$1:$C$49,"not Found")</f>
        <v>Kolkata</v>
      </c>
      <c r="O5544" s="1">
        <f t="array" ref="O5544">_xlfn.XLOOKUP(A5544,Booking_data!$A$1:$A$6001,Booking_data!$H$1:$H$6001,"not found")</f>
        <v>2</v>
      </c>
      <c r="P5544" s="1">
        <f t="array" ref="P5544">_xlfn.XLOOKUP(A5544,Booking_data!$A$1:$A$6001,Booking_data!$I$1:$I$6001,"not Found")</f>
        <v>460</v>
      </c>
      <c r="Q5544" s="1">
        <f t="shared" si="3"/>
        <v>920</v>
      </c>
      <c r="R5544" s="1" t="str">
        <f t="array" ref="R5544">_xlfn.XLOOKUP(A5544,Booking_data!$A$1:$A$6001,Booking_data!$L$1:$L$6001,"Not Found")</f>
        <v>Credit Card</v>
      </c>
      <c r="S5544" s="1">
        <f t="array" ref="S5544">_xlfn.XLOOKUP(A5544,Booking_data!$A$1:$A$6001,Booking_data!$N$1:$N$6001,"not Found")</f>
        <v>49</v>
      </c>
      <c r="T5544" s="1" t="str">
        <f t="array" ref="T5544">_xlfn.XLOOKUP(A5544,Booking_data!$A$1:$A$6001,Booking_data!$O$1:$O$6001,"Not Found")</f>
        <v>Other</v>
      </c>
      <c r="U5544" s="1" t="str">
        <f t="shared" si="4"/>
        <v>Above 45</v>
      </c>
      <c r="V5544" s="1" t="str">
        <f t="shared" si="5"/>
        <v>Low Booking</v>
      </c>
    </row>
    <row r="5545" ht="15.75" customHeight="1">
      <c r="A5545" s="1" t="s">
        <v>5859</v>
      </c>
      <c r="B5545" s="6">
        <v>46057.0</v>
      </c>
      <c r="C5545" s="6">
        <v>46057.0</v>
      </c>
      <c r="D5545" s="7">
        <v>0.7708333333333334</v>
      </c>
      <c r="E5545" s="1" t="str">
        <f t="shared" si="1"/>
        <v>Weekday</v>
      </c>
      <c r="F5545" s="1" t="str">
        <f t="shared" si="2"/>
        <v>Feb</v>
      </c>
      <c r="G5545" s="1" t="str">
        <f t="array" ref="G5545">_xlfn.XLOOKUP(A5545,Booking_data!$A$1:$A$6001,Booking_data!$D$1:$D$6001,"not found")</f>
        <v>M009</v>
      </c>
      <c r="H5545" s="1" t="str">
        <f t="array" ref="H5545">_xlfn.XLOOKUP(G5545,Movies_data!$A$1:$A$41,Movies_data!$B$1:$B$41,"not found")</f>
        <v>Amaran</v>
      </c>
      <c r="I5545" s="1" t="str">
        <f t="array" ref="I5545">_xlfn.XLOOKUP(G5545,Movies_data!$A$1:$A$41,Movies_data!$D$1:$D$41,"not found")</f>
        <v>Biography</v>
      </c>
      <c r="J5545" s="1" t="str">
        <f t="array" ref="J5545">_xlfn.XLOOKUP(G5545,Movies_data!$A$1:$A$41,Movies_data!$C$1:$C$41,"not found")</f>
        <v>Tamil</v>
      </c>
      <c r="K5545" s="1">
        <f t="array" ref="K5545">_xlfn.XLOOKUP(G5545,Movies_data!$A$1:$A$41,Movies_data!$H$1:$H$41,"Not Found")</f>
        <v>8.3</v>
      </c>
      <c r="L5545" s="1" t="str">
        <f t="array" ref="L5545">_xlfn.XLOOKUP(A5545,Booking_data!$A$1:$A$6001,Booking_data!$E$1:$E$6001,"not Found")</f>
        <v>C092</v>
      </c>
      <c r="M5545" s="1" t="str">
        <f t="array" ref="M5545">_xlfn.XLOOKUP(L5545,Cinemas_data!$A$1:$A$49,Cinemas_data!$I$1:$I$49,"not Found")</f>
        <v>#NAME?</v>
      </c>
      <c r="N5545" s="1" t="str">
        <f t="array" ref="N5545">_xlfn.XLOOKUP(L5545,Cinemas_data!$A$1:$A$49,Cinemas_data!$C$1:$C$49,"not Found")</f>
        <v>Mumbai</v>
      </c>
      <c r="O5545" s="1">
        <f t="array" ref="O5545">_xlfn.XLOOKUP(A5545,Booking_data!$A$1:$A$6001,Booking_data!$H$1:$H$6001,"not found")</f>
        <v>1</v>
      </c>
      <c r="P5545" s="1">
        <f t="array" ref="P5545">_xlfn.XLOOKUP(A5545,Booking_data!$A$1:$A$6001,Booking_data!$I$1:$I$6001,"not Found")</f>
        <v>340</v>
      </c>
      <c r="Q5545" s="1">
        <f t="shared" si="3"/>
        <v>340</v>
      </c>
      <c r="R5545" s="1" t="str">
        <f t="array" ref="R5545">_xlfn.XLOOKUP(A5545,Booking_data!$A$1:$A$6001,Booking_data!$L$1:$L$6001,"Not Found")</f>
        <v>Debit Card</v>
      </c>
      <c r="S5545" s="1">
        <f t="array" ref="S5545">_xlfn.XLOOKUP(A5545,Booking_data!$A$1:$A$6001,Booking_data!$N$1:$N$6001,"not Found")</f>
        <v>28</v>
      </c>
      <c r="T5545" s="1" t="str">
        <f t="array" ref="T5545">_xlfn.XLOOKUP(A5545,Booking_data!$A$1:$A$6001,Booking_data!$O$1:$O$6001,"Not Found")</f>
        <v>Female</v>
      </c>
      <c r="U5545" s="1" t="str">
        <f t="shared" si="4"/>
        <v>Youngster</v>
      </c>
      <c r="V5545" s="1" t="str">
        <f t="shared" si="5"/>
        <v>Low Booking</v>
      </c>
    </row>
    <row r="5546" ht="15.75" customHeight="1">
      <c r="A5546" s="1" t="s">
        <v>5860</v>
      </c>
      <c r="B5546" s="6">
        <v>46068.0</v>
      </c>
      <c r="C5546" s="6">
        <v>46068.0</v>
      </c>
      <c r="D5546" s="7">
        <v>0.6458333333333334</v>
      </c>
      <c r="E5546" s="1" t="str">
        <f t="shared" si="1"/>
        <v>Weekend</v>
      </c>
      <c r="F5546" s="1" t="str">
        <f t="shared" si="2"/>
        <v>Feb</v>
      </c>
      <c r="G5546" s="1" t="str">
        <f t="array" ref="G5546">_xlfn.XLOOKUP(A5546,Booking_data!$A$1:$A$6001,Booking_data!$D$1:$D$6001,"not found")</f>
        <v>M010</v>
      </c>
      <c r="H5546" s="1" t="str">
        <f t="array" ref="H5546">_xlfn.XLOOKUP(G5546,Movies_data!$A$1:$A$41,Movies_data!$B$1:$B$41,"not found")</f>
        <v>Captain Miller</v>
      </c>
      <c r="I5546" s="1" t="str">
        <f t="array" ref="I5546">_xlfn.XLOOKUP(G5546,Movies_data!$A$1:$A$41,Movies_data!$D$1:$D$41,"not found")</f>
        <v>Action</v>
      </c>
      <c r="J5546" s="1" t="str">
        <f t="array" ref="J5546">_xlfn.XLOOKUP(G5546,Movies_data!$A$1:$A$41,Movies_data!$C$1:$C$41,"not found")</f>
        <v>Tamil</v>
      </c>
      <c r="K5546" s="1">
        <f t="array" ref="K5546">_xlfn.XLOOKUP(G5546,Movies_data!$A$1:$A$41,Movies_data!$H$1:$H$41,"Not Found")</f>
        <v>7</v>
      </c>
      <c r="L5546" s="1" t="str">
        <f t="array" ref="L5546">_xlfn.XLOOKUP(A5546,Booking_data!$A$1:$A$6001,Booking_data!$E$1:$E$6001,"not Found")</f>
        <v>C143</v>
      </c>
      <c r="M5546" s="1" t="str">
        <f t="array" ref="M5546">_xlfn.XLOOKUP(L5546,Cinemas_data!$A$1:$A$49,Cinemas_data!$I$1:$I$49,"not Found")</f>
        <v>#NAME?</v>
      </c>
      <c r="N5546" s="1" t="str">
        <f t="array" ref="N5546">_xlfn.XLOOKUP(L5546,Cinemas_data!$A$1:$A$49,Cinemas_data!$C$1:$C$49,"not Found")</f>
        <v>Ahmedabad</v>
      </c>
      <c r="O5546" s="1">
        <f t="array" ref="O5546">_xlfn.XLOOKUP(A5546,Booking_data!$A$1:$A$6001,Booking_data!$H$1:$H$6001,"not found")</f>
        <v>4</v>
      </c>
      <c r="P5546" s="1">
        <f t="array" ref="P5546">_xlfn.XLOOKUP(A5546,Booking_data!$A$1:$A$6001,Booking_data!$I$1:$I$6001,"not Found")</f>
        <v>240</v>
      </c>
      <c r="Q5546" s="1">
        <f t="shared" si="3"/>
        <v>960</v>
      </c>
      <c r="R5546" s="1" t="str">
        <f t="array" ref="R5546">_xlfn.XLOOKUP(A5546,Booking_data!$A$1:$A$6001,Booking_data!$L$1:$L$6001,"Not Found")</f>
        <v>UPI</v>
      </c>
      <c r="S5546" s="1">
        <f t="array" ref="S5546">_xlfn.XLOOKUP(A5546,Booking_data!$A$1:$A$6001,Booking_data!$N$1:$N$6001,"not Found")</f>
        <v>19</v>
      </c>
      <c r="T5546" s="1" t="str">
        <f t="array" ref="T5546">_xlfn.XLOOKUP(A5546,Booking_data!$A$1:$A$6001,Booking_data!$O$1:$O$6001,"Not Found")</f>
        <v>Other</v>
      </c>
      <c r="U5546" s="1" t="str">
        <f t="shared" si="4"/>
        <v>Youngster</v>
      </c>
      <c r="V5546" s="1" t="str">
        <f t="shared" si="5"/>
        <v>Medium Booking</v>
      </c>
    </row>
    <row r="5547" ht="15.75" customHeight="1">
      <c r="A5547" s="1" t="s">
        <v>5861</v>
      </c>
      <c r="B5547" s="6">
        <v>46050.0</v>
      </c>
      <c r="C5547" s="6">
        <v>46050.0</v>
      </c>
      <c r="D5547" s="7">
        <v>0.9375</v>
      </c>
      <c r="E5547" s="1" t="str">
        <f t="shared" si="1"/>
        <v>Weekday</v>
      </c>
      <c r="F5547" s="1" t="str">
        <f t="shared" si="2"/>
        <v>Jan</v>
      </c>
      <c r="G5547" s="1" t="str">
        <f t="array" ref="G5547">_xlfn.XLOOKUP(A5547,Booking_data!$A$1:$A$6001,Booking_data!$D$1:$D$6001,"not found")</f>
        <v>M038</v>
      </c>
      <c r="H5547" s="1" t="str">
        <f t="array" ref="H5547">_xlfn.XLOOKUP(G5547,Movies_data!$A$1:$A$41,Movies_data!$B$1:$B$41,"not found")</f>
        <v>Barbie</v>
      </c>
      <c r="I5547" s="1" t="str">
        <f t="array" ref="I5547">_xlfn.XLOOKUP(G5547,Movies_data!$A$1:$A$41,Movies_data!$D$1:$D$41,"not found")</f>
        <v>Comedy</v>
      </c>
      <c r="J5547" s="1" t="str">
        <f t="array" ref="J5547">_xlfn.XLOOKUP(G5547,Movies_data!$A$1:$A$41,Movies_data!$C$1:$C$41,"not found")</f>
        <v>English</v>
      </c>
      <c r="K5547" s="1">
        <f t="array" ref="K5547">_xlfn.XLOOKUP(G5547,Movies_data!$A$1:$A$41,Movies_data!$H$1:$H$41,"Not Found")</f>
        <v>6.8</v>
      </c>
      <c r="L5547" s="1" t="str">
        <f t="array" ref="L5547">_xlfn.XLOOKUP(A5547,Booking_data!$A$1:$A$6001,Booking_data!$E$1:$E$6001,"not Found")</f>
        <v>C031</v>
      </c>
      <c r="M5547" s="1" t="str">
        <f t="array" ref="M5547">_xlfn.XLOOKUP(L5547,Cinemas_data!$A$1:$A$49,Cinemas_data!$I$1:$I$49,"not Found")</f>
        <v>#NAME?</v>
      </c>
      <c r="N5547" s="1" t="str">
        <f t="array" ref="N5547">_xlfn.XLOOKUP(L5547,Cinemas_data!$A$1:$A$49,Cinemas_data!$C$1:$C$49,"not Found")</f>
        <v>Madurai</v>
      </c>
      <c r="O5547" s="1">
        <f t="array" ref="O5547">_xlfn.XLOOKUP(A5547,Booking_data!$A$1:$A$6001,Booking_data!$H$1:$H$6001,"not found")</f>
        <v>4</v>
      </c>
      <c r="P5547" s="1">
        <f t="array" ref="P5547">_xlfn.XLOOKUP(A5547,Booking_data!$A$1:$A$6001,Booking_data!$I$1:$I$6001,"not Found")</f>
        <v>420</v>
      </c>
      <c r="Q5547" s="1">
        <f t="shared" si="3"/>
        <v>1680</v>
      </c>
      <c r="R5547" s="1" t="str">
        <f t="array" ref="R5547">_xlfn.XLOOKUP(A5547,Booking_data!$A$1:$A$6001,Booking_data!$L$1:$L$6001,"Not Found")</f>
        <v>Credit Card</v>
      </c>
      <c r="S5547" s="1">
        <f t="array" ref="S5547">_xlfn.XLOOKUP(A5547,Booking_data!$A$1:$A$6001,Booking_data!$N$1:$N$6001,"not Found")</f>
        <v>53</v>
      </c>
      <c r="T5547" s="1" t="str">
        <f t="array" ref="T5547">_xlfn.XLOOKUP(A5547,Booking_data!$A$1:$A$6001,Booking_data!$O$1:$O$6001,"Not Found")</f>
        <v>Female</v>
      </c>
      <c r="U5547" s="1" t="str">
        <f t="shared" si="4"/>
        <v>Above 45</v>
      </c>
      <c r="V5547" s="1" t="str">
        <f t="shared" si="5"/>
        <v>Medium Booking</v>
      </c>
    </row>
    <row r="5548" ht="15.75" customHeight="1">
      <c r="A5548" s="1" t="s">
        <v>5862</v>
      </c>
      <c r="B5548" s="6">
        <v>46130.0</v>
      </c>
      <c r="C5548" s="6">
        <v>46132.0</v>
      </c>
      <c r="D5548" s="7">
        <v>0.53125</v>
      </c>
      <c r="E5548" s="1" t="str">
        <f t="shared" si="1"/>
        <v>Weekend</v>
      </c>
      <c r="F5548" s="1" t="str">
        <f t="shared" si="2"/>
        <v>Apr</v>
      </c>
      <c r="G5548" s="1" t="str">
        <f t="array" ref="G5548">_xlfn.XLOOKUP(A5548,Booking_data!$A$1:$A$6001,Booking_data!$D$1:$D$6001,"not found")</f>
        <v>M013</v>
      </c>
      <c r="H5548" s="1" t="str">
        <f t="array" ref="H5548">_xlfn.XLOOKUP(G5548,Movies_data!$A$1:$A$41,Movies_data!$B$1:$B$41,"not found")</f>
        <v>Salaar</v>
      </c>
      <c r="I5548" s="1" t="str">
        <f t="array" ref="I5548">_xlfn.XLOOKUP(G5548,Movies_data!$A$1:$A$41,Movies_data!$D$1:$D$41,"not found")</f>
        <v>Action</v>
      </c>
      <c r="J5548" s="1" t="str">
        <f t="array" ref="J5548">_xlfn.XLOOKUP(G5548,Movies_data!$A$1:$A$41,Movies_data!$C$1:$C$41,"not found")</f>
        <v>Telugu</v>
      </c>
      <c r="K5548" s="1">
        <f t="array" ref="K5548">_xlfn.XLOOKUP(G5548,Movies_data!$A$1:$A$41,Movies_data!$H$1:$H$41,"Not Found")</f>
        <v>6.5</v>
      </c>
      <c r="L5548" s="1" t="str">
        <f t="array" ref="L5548">_xlfn.XLOOKUP(A5548,Booking_data!$A$1:$A$6001,Booking_data!$E$1:$E$6001,"not Found")</f>
        <v>C093</v>
      </c>
      <c r="M5548" s="1" t="str">
        <f t="array" ref="M5548">_xlfn.XLOOKUP(L5548,Cinemas_data!$A$1:$A$49,Cinemas_data!$I$1:$I$49,"not Found")</f>
        <v>#NAME?</v>
      </c>
      <c r="N5548" s="1" t="str">
        <f t="array" ref="N5548">_xlfn.XLOOKUP(L5548,Cinemas_data!$A$1:$A$49,Cinemas_data!$C$1:$C$49,"not Found")</f>
        <v>Mumbai</v>
      </c>
      <c r="O5548" s="1">
        <f t="array" ref="O5548">_xlfn.XLOOKUP(A5548,Booking_data!$A$1:$A$6001,Booking_data!$H$1:$H$6001,"not found")</f>
        <v>2</v>
      </c>
      <c r="P5548" s="1">
        <f t="array" ref="P5548">_xlfn.XLOOKUP(A5548,Booking_data!$A$1:$A$6001,Booking_data!$I$1:$I$6001,"not Found")</f>
        <v>320</v>
      </c>
      <c r="Q5548" s="1">
        <f t="shared" si="3"/>
        <v>640</v>
      </c>
      <c r="R5548" s="1" t="str">
        <f t="array" ref="R5548">_xlfn.XLOOKUP(A5548,Booking_data!$A$1:$A$6001,Booking_data!$L$1:$L$6001,"Not Found")</f>
        <v>Debit Card</v>
      </c>
      <c r="S5548" s="1">
        <f t="array" ref="S5548">_xlfn.XLOOKUP(A5548,Booking_data!$A$1:$A$6001,Booking_data!$N$1:$N$6001,"not Found")</f>
        <v>54</v>
      </c>
      <c r="T5548" s="1" t="str">
        <f t="array" ref="T5548">_xlfn.XLOOKUP(A5548,Booking_data!$A$1:$A$6001,Booking_data!$O$1:$O$6001,"Not Found")</f>
        <v>Male</v>
      </c>
      <c r="U5548" s="1" t="str">
        <f t="shared" si="4"/>
        <v>Above 45</v>
      </c>
      <c r="V5548" s="1" t="str">
        <f t="shared" si="5"/>
        <v>Low Booking</v>
      </c>
    </row>
    <row r="5549" ht="15.75" customHeight="1">
      <c r="A5549" s="1" t="s">
        <v>5863</v>
      </c>
      <c r="B5549" s="6">
        <v>46150.0</v>
      </c>
      <c r="C5549" s="6">
        <v>46152.0</v>
      </c>
      <c r="D5549" s="7">
        <v>0.9375</v>
      </c>
      <c r="E5549" s="1" t="str">
        <f t="shared" si="1"/>
        <v>Weekday</v>
      </c>
      <c r="F5549" s="1" t="str">
        <f t="shared" si="2"/>
        <v>May</v>
      </c>
      <c r="G5549" s="1" t="str">
        <f t="array" ref="G5549">_xlfn.XLOOKUP(A5549,Booking_data!$A$1:$A$6001,Booking_data!$D$1:$D$6001,"not found")</f>
        <v>M006</v>
      </c>
      <c r="H5549" s="1" t="str">
        <f t="array" ref="H5549">_xlfn.XLOOKUP(G5549,Movies_data!$A$1:$A$41,Movies_data!$B$1:$B$41,"not found")</f>
        <v>Maamannan</v>
      </c>
      <c r="I5549" s="1" t="str">
        <f t="array" ref="I5549">_xlfn.XLOOKUP(G5549,Movies_data!$A$1:$A$41,Movies_data!$D$1:$D$41,"not found")</f>
        <v>Drama</v>
      </c>
      <c r="J5549" s="1" t="str">
        <f t="array" ref="J5549">_xlfn.XLOOKUP(G5549,Movies_data!$A$1:$A$41,Movies_data!$C$1:$C$41,"not found")</f>
        <v>Tamil</v>
      </c>
      <c r="K5549" s="1">
        <f t="array" ref="K5549">_xlfn.XLOOKUP(G5549,Movies_data!$A$1:$A$41,Movies_data!$H$1:$H$41,"Not Found")</f>
        <v>7.3</v>
      </c>
      <c r="L5549" s="1" t="str">
        <f t="array" ref="L5549">_xlfn.XLOOKUP(A5549,Booking_data!$A$1:$A$6001,Booking_data!$E$1:$E$6001,"not Found")</f>
        <v>C112</v>
      </c>
      <c r="M5549" s="1" t="str">
        <f t="array" ref="M5549">_xlfn.XLOOKUP(L5549,Cinemas_data!$A$1:$A$49,Cinemas_data!$I$1:$I$49,"not Found")</f>
        <v>#NAME?</v>
      </c>
      <c r="N5549" s="1" t="str">
        <f t="array" ref="N5549">_xlfn.XLOOKUP(L5549,Cinemas_data!$A$1:$A$49,Cinemas_data!$C$1:$C$49,"not Found")</f>
        <v>Delhi</v>
      </c>
      <c r="O5549" s="1">
        <f t="array" ref="O5549">_xlfn.XLOOKUP(A5549,Booking_data!$A$1:$A$6001,Booking_data!$H$1:$H$6001,"not found")</f>
        <v>2</v>
      </c>
      <c r="P5549" s="1">
        <f t="array" ref="P5549">_xlfn.XLOOKUP(A5549,Booking_data!$A$1:$A$6001,Booking_data!$I$1:$I$6001,"not Found")</f>
        <v>240</v>
      </c>
      <c r="Q5549" s="1">
        <f t="shared" si="3"/>
        <v>480</v>
      </c>
      <c r="R5549" s="1" t="str">
        <f t="array" ref="R5549">_xlfn.XLOOKUP(A5549,Booking_data!$A$1:$A$6001,Booking_data!$L$1:$L$6001,"Not Found")</f>
        <v>Wallet</v>
      </c>
      <c r="S5549" s="1">
        <f t="array" ref="S5549">_xlfn.XLOOKUP(A5549,Booking_data!$A$1:$A$6001,Booking_data!$N$1:$N$6001,"not Found")</f>
        <v>27</v>
      </c>
      <c r="T5549" s="1" t="str">
        <f t="array" ref="T5549">_xlfn.XLOOKUP(A5549,Booking_data!$A$1:$A$6001,Booking_data!$O$1:$O$6001,"Not Found")</f>
        <v>Other</v>
      </c>
      <c r="U5549" s="1" t="str">
        <f t="shared" si="4"/>
        <v>Youngster</v>
      </c>
      <c r="V5549" s="1" t="str">
        <f t="shared" si="5"/>
        <v>Low Booking</v>
      </c>
    </row>
    <row r="5550" ht="15.75" customHeight="1">
      <c r="A5550" s="1" t="s">
        <v>5864</v>
      </c>
      <c r="B5550" s="6">
        <v>46182.0</v>
      </c>
      <c r="C5550" s="6">
        <v>46187.0</v>
      </c>
      <c r="D5550" s="7">
        <v>0.7708333333333334</v>
      </c>
      <c r="E5550" s="1" t="str">
        <f t="shared" si="1"/>
        <v>Weekday</v>
      </c>
      <c r="F5550" s="1" t="str">
        <f t="shared" si="2"/>
        <v>Jun</v>
      </c>
      <c r="G5550" s="1" t="str">
        <f t="array" ref="G5550">_xlfn.XLOOKUP(A5550,Booking_data!$A$1:$A$6001,Booking_data!$D$1:$D$6001,"not found")</f>
        <v>M021</v>
      </c>
      <c r="H5550" s="1" t="str">
        <f t="array" ref="H5550">_xlfn.XLOOKUP(G5550,Movies_data!$A$1:$A$41,Movies_data!$B$1:$B$41,"not found")</f>
        <v>Pathaan</v>
      </c>
      <c r="I5550" s="1" t="str">
        <f t="array" ref="I5550">_xlfn.XLOOKUP(G5550,Movies_data!$A$1:$A$41,Movies_data!$D$1:$D$41,"not found")</f>
        <v>Action</v>
      </c>
      <c r="J5550" s="1" t="str">
        <f t="array" ref="J5550">_xlfn.XLOOKUP(G5550,Movies_data!$A$1:$A$41,Movies_data!$C$1:$C$41,"not found")</f>
        <v>Hindi</v>
      </c>
      <c r="K5550" s="1">
        <f t="array" ref="K5550">_xlfn.XLOOKUP(G5550,Movies_data!$A$1:$A$41,Movies_data!$H$1:$H$41,"Not Found")</f>
        <v>5.9</v>
      </c>
      <c r="L5550" s="1" t="str">
        <f t="array" ref="L5550">_xlfn.XLOOKUP(A5550,Booking_data!$A$1:$A$6001,Booking_data!$E$1:$E$6001,"not Found")</f>
        <v>C112</v>
      </c>
      <c r="M5550" s="1" t="str">
        <f t="array" ref="M5550">_xlfn.XLOOKUP(L5550,Cinemas_data!$A$1:$A$49,Cinemas_data!$I$1:$I$49,"not Found")</f>
        <v>#NAME?</v>
      </c>
      <c r="N5550" s="1" t="str">
        <f t="array" ref="N5550">_xlfn.XLOOKUP(L5550,Cinemas_data!$A$1:$A$49,Cinemas_data!$C$1:$C$49,"not Found")</f>
        <v>Delhi</v>
      </c>
      <c r="O5550" s="1">
        <f t="array" ref="O5550">_xlfn.XLOOKUP(A5550,Booking_data!$A$1:$A$6001,Booking_data!$H$1:$H$6001,"not found")</f>
        <v>3</v>
      </c>
      <c r="P5550" s="1">
        <f t="array" ref="P5550">_xlfn.XLOOKUP(A5550,Booking_data!$A$1:$A$6001,Booking_data!$I$1:$I$6001,"not Found")</f>
        <v>240</v>
      </c>
      <c r="Q5550" s="1">
        <f t="shared" si="3"/>
        <v>720</v>
      </c>
      <c r="R5550" s="1" t="str">
        <f t="array" ref="R5550">_xlfn.XLOOKUP(A5550,Booking_data!$A$1:$A$6001,Booking_data!$L$1:$L$6001,"Not Found")</f>
        <v>Net Banking</v>
      </c>
      <c r="S5550" s="1">
        <f t="array" ref="S5550">_xlfn.XLOOKUP(A5550,Booking_data!$A$1:$A$6001,Booking_data!$N$1:$N$6001,"not Found")</f>
        <v>36</v>
      </c>
      <c r="T5550" s="1" t="str">
        <f t="array" ref="T5550">_xlfn.XLOOKUP(A5550,Booking_data!$A$1:$A$6001,Booking_data!$O$1:$O$6001,"Not Found")</f>
        <v>Male</v>
      </c>
      <c r="U5550" s="1" t="str">
        <f t="shared" si="4"/>
        <v>Middle Age</v>
      </c>
      <c r="V5550" s="1" t="str">
        <f t="shared" si="5"/>
        <v>Medium Booking</v>
      </c>
    </row>
    <row r="5551" ht="15.75" customHeight="1">
      <c r="A5551" s="1" t="s">
        <v>5865</v>
      </c>
      <c r="B5551" s="6">
        <v>46124.0</v>
      </c>
      <c r="C5551" s="6">
        <v>46124.0</v>
      </c>
      <c r="D5551" s="7">
        <v>0.8854166666666666</v>
      </c>
      <c r="E5551" s="1" t="str">
        <f t="shared" si="1"/>
        <v>Weekend</v>
      </c>
      <c r="F5551" s="1" t="str">
        <f t="shared" si="2"/>
        <v>Apr</v>
      </c>
      <c r="G5551" s="1" t="str">
        <f t="array" ref="G5551">_xlfn.XLOOKUP(A5551,Booking_data!$A$1:$A$6001,Booking_data!$D$1:$D$6001,"not found")</f>
        <v>M030</v>
      </c>
      <c r="H5551" s="1" t="str">
        <f t="array" ref="H5551">_xlfn.XLOOKUP(G5551,Movies_data!$A$1:$A$41,Movies_data!$B$1:$B$41,"not found")</f>
        <v>Kirik Party</v>
      </c>
      <c r="I5551" s="1" t="str">
        <f t="array" ref="I5551">_xlfn.XLOOKUP(G5551,Movies_data!$A$1:$A$41,Movies_data!$D$1:$D$41,"not found")</f>
        <v>Comedy</v>
      </c>
      <c r="J5551" s="1" t="str">
        <f t="array" ref="J5551">_xlfn.XLOOKUP(G5551,Movies_data!$A$1:$A$41,Movies_data!$C$1:$C$41,"not found")</f>
        <v>Kannada</v>
      </c>
      <c r="K5551" s="1">
        <f t="array" ref="K5551">_xlfn.XLOOKUP(G5551,Movies_data!$A$1:$A$41,Movies_data!$H$1:$H$41,"Not Found")</f>
        <v>8</v>
      </c>
      <c r="L5551" s="1" t="str">
        <f t="array" ref="L5551">_xlfn.XLOOKUP(A5551,Booking_data!$A$1:$A$6001,Booking_data!$E$1:$E$6001,"not Found")</f>
        <v>C043</v>
      </c>
      <c r="M5551" s="1" t="str">
        <f t="array" ref="M5551">_xlfn.XLOOKUP(L5551,Cinemas_data!$A$1:$A$49,Cinemas_data!$I$1:$I$49,"not Found")</f>
        <v>#NAME?</v>
      </c>
      <c r="N5551" s="1" t="str">
        <f t="array" ref="N5551">_xlfn.XLOOKUP(L5551,Cinemas_data!$A$1:$A$49,Cinemas_data!$C$1:$C$49,"not Found")</f>
        <v>Salem</v>
      </c>
      <c r="O5551" s="1">
        <f t="array" ref="O5551">_xlfn.XLOOKUP(A5551,Booking_data!$A$1:$A$6001,Booking_data!$H$1:$H$6001,"not found")</f>
        <v>3</v>
      </c>
      <c r="P5551" s="1">
        <f t="array" ref="P5551">_xlfn.XLOOKUP(A5551,Booking_data!$A$1:$A$6001,Booking_data!$I$1:$I$6001,"not Found")</f>
        <v>380</v>
      </c>
      <c r="Q5551" s="1">
        <f t="shared" si="3"/>
        <v>1140</v>
      </c>
      <c r="R5551" s="1" t="str">
        <f t="array" ref="R5551">_xlfn.XLOOKUP(A5551,Booking_data!$A$1:$A$6001,Booking_data!$L$1:$L$6001,"Not Found")</f>
        <v>Wallet</v>
      </c>
      <c r="S5551" s="1">
        <f t="array" ref="S5551">_xlfn.XLOOKUP(A5551,Booking_data!$A$1:$A$6001,Booking_data!$N$1:$N$6001,"not Found")</f>
        <v>60</v>
      </c>
      <c r="T5551" s="1" t="str">
        <f t="array" ref="T5551">_xlfn.XLOOKUP(A5551,Booking_data!$A$1:$A$6001,Booking_data!$O$1:$O$6001,"Not Found")</f>
        <v>Other</v>
      </c>
      <c r="U5551" s="1" t="str">
        <f t="shared" si="4"/>
        <v>Above 45</v>
      </c>
      <c r="V5551" s="1" t="str">
        <f t="shared" si="5"/>
        <v>Medium Booking</v>
      </c>
    </row>
    <row r="5552" ht="15.75" customHeight="1">
      <c r="A5552" s="1" t="s">
        <v>5866</v>
      </c>
      <c r="B5552" s="6">
        <v>46049.0</v>
      </c>
      <c r="C5552" s="6">
        <v>46056.0</v>
      </c>
      <c r="D5552" s="7">
        <v>0.3958333333333333</v>
      </c>
      <c r="E5552" s="1" t="str">
        <f t="shared" si="1"/>
        <v>Weekday</v>
      </c>
      <c r="F5552" s="1" t="str">
        <f t="shared" si="2"/>
        <v>Jan</v>
      </c>
      <c r="G5552" s="1" t="str">
        <f t="array" ref="G5552">_xlfn.XLOOKUP(A5552,Booking_data!$A$1:$A$6001,Booking_data!$D$1:$D$6001,"not found")</f>
        <v>M004</v>
      </c>
      <c r="H5552" s="1" t="str">
        <f t="array" ref="H5552">_xlfn.XLOOKUP(G5552,Movies_data!$A$1:$A$41,Movies_data!$B$1:$B$41,"not found")</f>
        <v>Ponniyin Selvan I</v>
      </c>
      <c r="I5552" s="1" t="str">
        <f t="array" ref="I5552">_xlfn.XLOOKUP(G5552,Movies_data!$A$1:$A$41,Movies_data!$D$1:$D$41,"not found")</f>
        <v>Drama</v>
      </c>
      <c r="J5552" s="1" t="str">
        <f t="array" ref="J5552">_xlfn.XLOOKUP(G5552,Movies_data!$A$1:$A$41,Movies_data!$C$1:$C$41,"not found")</f>
        <v>Tamil</v>
      </c>
      <c r="K5552" s="1">
        <f t="array" ref="K5552">_xlfn.XLOOKUP(G5552,Movies_data!$A$1:$A$41,Movies_data!$H$1:$H$41,"Not Found")</f>
        <v>7.6</v>
      </c>
      <c r="L5552" s="1" t="str">
        <f t="array" ref="L5552">_xlfn.XLOOKUP(A5552,Booking_data!$A$1:$A$6001,Booking_data!$E$1:$E$6001,"not Found")</f>
        <v>C053</v>
      </c>
      <c r="M5552" s="1" t="str">
        <f t="array" ref="M5552">_xlfn.XLOOKUP(L5552,Cinemas_data!$A$1:$A$49,Cinemas_data!$I$1:$I$49,"not Found")</f>
        <v>#NAME?</v>
      </c>
      <c r="N5552" s="1" t="str">
        <f t="array" ref="N5552">_xlfn.XLOOKUP(L5552,Cinemas_data!$A$1:$A$49,Cinemas_data!$C$1:$C$49,"not Found")</f>
        <v>Bengaluru</v>
      </c>
      <c r="O5552" s="1">
        <f t="array" ref="O5552">_xlfn.XLOOKUP(A5552,Booking_data!$A$1:$A$6001,Booking_data!$H$1:$H$6001,"not found")</f>
        <v>2</v>
      </c>
      <c r="P5552" s="1">
        <f t="array" ref="P5552">_xlfn.XLOOKUP(A5552,Booking_data!$A$1:$A$6001,Booking_data!$I$1:$I$6001,"not Found")</f>
        <v>260</v>
      </c>
      <c r="Q5552" s="1">
        <f t="shared" si="3"/>
        <v>520</v>
      </c>
      <c r="R5552" s="1" t="str">
        <f t="array" ref="R5552">_xlfn.XLOOKUP(A5552,Booking_data!$A$1:$A$6001,Booking_data!$L$1:$L$6001,"Not Found")</f>
        <v>Wallet</v>
      </c>
      <c r="S5552" s="1">
        <f t="array" ref="S5552">_xlfn.XLOOKUP(A5552,Booking_data!$A$1:$A$6001,Booking_data!$N$1:$N$6001,"not Found")</f>
        <v>50</v>
      </c>
      <c r="T5552" s="1" t="str">
        <f t="array" ref="T5552">_xlfn.XLOOKUP(A5552,Booking_data!$A$1:$A$6001,Booking_data!$O$1:$O$6001,"Not Found")</f>
        <v>Male</v>
      </c>
      <c r="U5552" s="1" t="str">
        <f t="shared" si="4"/>
        <v>Above 45</v>
      </c>
      <c r="V5552" s="1" t="str">
        <f t="shared" si="5"/>
        <v>Low Booking</v>
      </c>
    </row>
    <row r="5553" ht="15.75" customHeight="1">
      <c r="A5553" s="1" t="s">
        <v>5867</v>
      </c>
      <c r="B5553" s="6">
        <v>46047.0</v>
      </c>
      <c r="C5553" s="6">
        <v>46051.0</v>
      </c>
      <c r="D5553" s="7">
        <v>0.9375</v>
      </c>
      <c r="E5553" s="1" t="str">
        <f t="shared" si="1"/>
        <v>Weekend</v>
      </c>
      <c r="F5553" s="1" t="str">
        <f t="shared" si="2"/>
        <v>Jan</v>
      </c>
      <c r="G5553" s="1" t="str">
        <f t="array" ref="G5553">_xlfn.XLOOKUP(A5553,Booking_data!$A$1:$A$6001,Booking_data!$D$1:$D$6001,"not found")</f>
        <v>M005</v>
      </c>
      <c r="H5553" s="1" t="str">
        <f t="array" ref="H5553">_xlfn.XLOOKUP(G5553,Movies_data!$A$1:$A$41,Movies_data!$B$1:$B$41,"not found")</f>
        <v>Ponniyin Selvan II</v>
      </c>
      <c r="I5553" s="1" t="str">
        <f t="array" ref="I5553">_xlfn.XLOOKUP(G5553,Movies_data!$A$1:$A$41,Movies_data!$D$1:$D$41,"not found")</f>
        <v>Drama</v>
      </c>
      <c r="J5553" s="1" t="str">
        <f t="array" ref="J5553">_xlfn.XLOOKUP(G5553,Movies_data!$A$1:$A$41,Movies_data!$C$1:$C$41,"not found")</f>
        <v>Tamil</v>
      </c>
      <c r="K5553" s="1">
        <f t="array" ref="K5553">_xlfn.XLOOKUP(G5553,Movies_data!$A$1:$A$41,Movies_data!$H$1:$H$41,"Not Found")</f>
        <v>7.3</v>
      </c>
      <c r="L5553" s="1" t="str">
        <f t="array" ref="L5553">_xlfn.XLOOKUP(A5553,Booking_data!$A$1:$A$6001,Booking_data!$E$1:$E$6001,"not Found")</f>
        <v>C151</v>
      </c>
      <c r="M5553" s="1" t="str">
        <f t="array" ref="M5553">_xlfn.XLOOKUP(L5553,Cinemas_data!$A$1:$A$49,Cinemas_data!$I$1:$I$49,"not Found")</f>
        <v>#NAME?</v>
      </c>
      <c r="N5553" s="1" t="str">
        <f t="array" ref="N5553">_xlfn.XLOOKUP(L5553,Cinemas_data!$A$1:$A$49,Cinemas_data!$C$1:$C$49,"not Found")</f>
        <v>Kochi</v>
      </c>
      <c r="O5553" s="1">
        <f t="array" ref="O5553">_xlfn.XLOOKUP(A5553,Booking_data!$A$1:$A$6001,Booking_data!$H$1:$H$6001,"not found")</f>
        <v>3</v>
      </c>
      <c r="P5553" s="1">
        <f t="array" ref="P5553">_xlfn.XLOOKUP(A5553,Booking_data!$A$1:$A$6001,Booking_data!$I$1:$I$6001,"not Found")</f>
        <v>280</v>
      </c>
      <c r="Q5553" s="1">
        <f t="shared" si="3"/>
        <v>840</v>
      </c>
      <c r="R5553" s="1" t="str">
        <f t="array" ref="R5553">_xlfn.XLOOKUP(A5553,Booking_data!$A$1:$A$6001,Booking_data!$L$1:$L$6001,"Not Found")</f>
        <v>Wallet</v>
      </c>
      <c r="S5553" s="1">
        <f t="array" ref="S5553">_xlfn.XLOOKUP(A5553,Booking_data!$A$1:$A$6001,Booking_data!$N$1:$N$6001,"not Found")</f>
        <v>18</v>
      </c>
      <c r="T5553" s="1" t="str">
        <f t="array" ref="T5553">_xlfn.XLOOKUP(A5553,Booking_data!$A$1:$A$6001,Booking_data!$O$1:$O$6001,"Not Found")</f>
        <v>Other</v>
      </c>
      <c r="U5553" s="1" t="str">
        <f t="shared" si="4"/>
        <v>Youngster</v>
      </c>
      <c r="V5553" s="1" t="str">
        <f t="shared" si="5"/>
        <v>Medium Booking</v>
      </c>
    </row>
    <row r="5554" ht="15.75" customHeight="1">
      <c r="A5554" s="1" t="s">
        <v>5868</v>
      </c>
      <c r="B5554" s="6">
        <v>46097.0</v>
      </c>
      <c r="C5554" s="6">
        <v>46099.0</v>
      </c>
      <c r="D5554" s="7">
        <v>0.53125</v>
      </c>
      <c r="E5554" s="1" t="str">
        <f t="shared" si="1"/>
        <v>Weekday</v>
      </c>
      <c r="F5554" s="1" t="str">
        <f t="shared" si="2"/>
        <v>Mar</v>
      </c>
      <c r="G5554" s="1" t="str">
        <f t="array" ref="G5554">_xlfn.XLOOKUP(A5554,Booking_data!$A$1:$A$6001,Booking_data!$D$1:$D$6001,"not found")</f>
        <v>M024</v>
      </c>
      <c r="H5554" s="1" t="str">
        <f t="array" ref="H5554">_xlfn.XLOOKUP(G5554,Movies_data!$A$1:$A$41,Movies_data!$B$1:$B$41,"not found")</f>
        <v>Bhool Bhulaiyaa 2</v>
      </c>
      <c r="I5554" s="1" t="str">
        <f t="array" ref="I5554">_xlfn.XLOOKUP(G5554,Movies_data!$A$1:$A$41,Movies_data!$D$1:$D$41,"not found")</f>
        <v>Comedy</v>
      </c>
      <c r="J5554" s="1" t="str">
        <f t="array" ref="J5554">_xlfn.XLOOKUP(G5554,Movies_data!$A$1:$A$41,Movies_data!$C$1:$C$41,"not found")</f>
        <v>Hindi</v>
      </c>
      <c r="K5554" s="1">
        <f t="array" ref="K5554">_xlfn.XLOOKUP(G5554,Movies_data!$A$1:$A$41,Movies_data!$H$1:$H$41,"Not Found")</f>
        <v>5.9</v>
      </c>
      <c r="L5554" s="1" t="str">
        <f t="array" ref="L5554">_xlfn.XLOOKUP(A5554,Booking_data!$A$1:$A$6001,Booking_data!$E$1:$E$6001,"not Found")</f>
        <v>C131</v>
      </c>
      <c r="M5554" s="1" t="str">
        <f t="array" ref="M5554">_xlfn.XLOOKUP(L5554,Cinemas_data!$A$1:$A$49,Cinemas_data!$I$1:$I$49,"not Found")</f>
        <v>#NAME?</v>
      </c>
      <c r="N5554" s="1" t="str">
        <f t="array" ref="N5554">_xlfn.XLOOKUP(L5554,Cinemas_data!$A$1:$A$49,Cinemas_data!$C$1:$C$49,"not Found")</f>
        <v>Kolkata</v>
      </c>
      <c r="O5554" s="1">
        <f t="array" ref="O5554">_xlfn.XLOOKUP(A5554,Booking_data!$A$1:$A$6001,Booking_data!$H$1:$H$6001,"not found")</f>
        <v>1</v>
      </c>
      <c r="P5554" s="1">
        <f t="array" ref="P5554">_xlfn.XLOOKUP(A5554,Booking_data!$A$1:$A$6001,Booking_data!$I$1:$I$6001,"not Found")</f>
        <v>340</v>
      </c>
      <c r="Q5554" s="1">
        <f t="shared" si="3"/>
        <v>340</v>
      </c>
      <c r="R5554" s="1" t="str">
        <f t="array" ref="R5554">_xlfn.XLOOKUP(A5554,Booking_data!$A$1:$A$6001,Booking_data!$L$1:$L$6001,"Not Found")</f>
        <v>Net Banking</v>
      </c>
      <c r="S5554" s="1">
        <f t="array" ref="S5554">_xlfn.XLOOKUP(A5554,Booking_data!$A$1:$A$6001,Booking_data!$N$1:$N$6001,"not Found")</f>
        <v>38</v>
      </c>
      <c r="T5554" s="1" t="str">
        <f t="array" ref="T5554">_xlfn.XLOOKUP(A5554,Booking_data!$A$1:$A$6001,Booking_data!$O$1:$O$6001,"Not Found")</f>
        <v>Female</v>
      </c>
      <c r="U5554" s="1" t="str">
        <f t="shared" si="4"/>
        <v>Middle Age</v>
      </c>
      <c r="V5554" s="1" t="str">
        <f t="shared" si="5"/>
        <v>Low Booking</v>
      </c>
    </row>
    <row r="5555" ht="15.75" customHeight="1">
      <c r="A5555" s="1" t="s">
        <v>5869</v>
      </c>
      <c r="B5555" s="6">
        <v>46173.0</v>
      </c>
      <c r="C5555" s="6">
        <v>46180.0</v>
      </c>
      <c r="D5555" s="7">
        <v>0.53125</v>
      </c>
      <c r="E5555" s="1" t="str">
        <f t="shared" si="1"/>
        <v>Weekend</v>
      </c>
      <c r="F5555" s="1" t="str">
        <f t="shared" si="2"/>
        <v>May</v>
      </c>
      <c r="G5555" s="1" t="str">
        <f t="array" ref="G5555">_xlfn.XLOOKUP(A5555,Booking_data!$A$1:$A$6001,Booking_data!$D$1:$D$6001,"not found")</f>
        <v>M035</v>
      </c>
      <c r="H5555" s="1" t="str">
        <f t="array" ref="H5555">_xlfn.XLOOKUP(G5555,Movies_data!$A$1:$A$41,Movies_data!$B$1:$B$41,"not found")</f>
        <v>Aavesham</v>
      </c>
      <c r="I5555" s="1" t="str">
        <f t="array" ref="I5555">_xlfn.XLOOKUP(G5555,Movies_data!$A$1:$A$41,Movies_data!$D$1:$D$41,"not found")</f>
        <v>Comedy</v>
      </c>
      <c r="J5555" s="1" t="str">
        <f t="array" ref="J5555">_xlfn.XLOOKUP(G5555,Movies_data!$A$1:$A$41,Movies_data!$C$1:$C$41,"not found")</f>
        <v>Malayalam</v>
      </c>
      <c r="K5555" s="1">
        <f t="array" ref="K5555">_xlfn.XLOOKUP(G5555,Movies_data!$A$1:$A$41,Movies_data!$H$1:$H$41,"Not Found")</f>
        <v>7.8</v>
      </c>
      <c r="L5555" s="1" t="str">
        <f t="array" ref="L5555">_xlfn.XLOOKUP(A5555,Booking_data!$A$1:$A$6001,Booking_data!$E$1:$E$6001,"not Found")</f>
        <v>C113</v>
      </c>
      <c r="M5555" s="1" t="str">
        <f t="array" ref="M5555">_xlfn.XLOOKUP(L5555,Cinemas_data!$A$1:$A$49,Cinemas_data!$I$1:$I$49,"not Found")</f>
        <v>#NAME?</v>
      </c>
      <c r="N5555" s="1" t="str">
        <f t="array" ref="N5555">_xlfn.XLOOKUP(L5555,Cinemas_data!$A$1:$A$49,Cinemas_data!$C$1:$C$49,"not Found")</f>
        <v>Delhi</v>
      </c>
      <c r="O5555" s="1">
        <f t="array" ref="O5555">_xlfn.XLOOKUP(A5555,Booking_data!$A$1:$A$6001,Booking_data!$H$1:$H$6001,"not found")</f>
        <v>3</v>
      </c>
      <c r="P5555" s="1">
        <f t="array" ref="P5555">_xlfn.XLOOKUP(A5555,Booking_data!$A$1:$A$6001,Booking_data!$I$1:$I$6001,"not Found")</f>
        <v>240</v>
      </c>
      <c r="Q5555" s="1">
        <f t="shared" si="3"/>
        <v>720</v>
      </c>
      <c r="R5555" s="1" t="str">
        <f t="array" ref="R5555">_xlfn.XLOOKUP(A5555,Booking_data!$A$1:$A$6001,Booking_data!$L$1:$L$6001,"Not Found")</f>
        <v>Credit Card</v>
      </c>
      <c r="S5555" s="1">
        <f t="array" ref="S5555">_xlfn.XLOOKUP(A5555,Booking_data!$A$1:$A$6001,Booking_data!$N$1:$N$6001,"not Found")</f>
        <v>22</v>
      </c>
      <c r="T5555" s="1" t="str">
        <f t="array" ref="T5555">_xlfn.XLOOKUP(A5555,Booking_data!$A$1:$A$6001,Booking_data!$O$1:$O$6001,"Not Found")</f>
        <v>Male</v>
      </c>
      <c r="U5555" s="1" t="str">
        <f t="shared" si="4"/>
        <v>Youngster</v>
      </c>
      <c r="V5555" s="1" t="str">
        <f t="shared" si="5"/>
        <v>Medium Booking</v>
      </c>
    </row>
    <row r="5556" ht="15.75" customHeight="1">
      <c r="A5556" s="1" t="s">
        <v>5870</v>
      </c>
      <c r="B5556" s="6">
        <v>46158.0</v>
      </c>
      <c r="C5556" s="6">
        <v>46159.0</v>
      </c>
      <c r="D5556" s="7">
        <v>0.53125</v>
      </c>
      <c r="E5556" s="1" t="str">
        <f t="shared" si="1"/>
        <v>Weekend</v>
      </c>
      <c r="F5556" s="1" t="str">
        <f t="shared" si="2"/>
        <v>May</v>
      </c>
      <c r="G5556" s="1" t="str">
        <f t="array" ref="G5556">_xlfn.XLOOKUP(A5556,Booking_data!$A$1:$A$6001,Booking_data!$D$1:$D$6001,"not found")</f>
        <v>M012</v>
      </c>
      <c r="H5556" s="1" t="str">
        <f t="array" ref="H5556">_xlfn.XLOOKUP(G5556,Movies_data!$A$1:$A$41,Movies_data!$B$1:$B$41,"not found")</f>
        <v>RRR</v>
      </c>
      <c r="I5556" s="1" t="str">
        <f t="array" ref="I5556">_xlfn.XLOOKUP(G5556,Movies_data!$A$1:$A$41,Movies_data!$D$1:$D$41,"not found")</f>
        <v>Action</v>
      </c>
      <c r="J5556" s="1" t="str">
        <f t="array" ref="J5556">_xlfn.XLOOKUP(G5556,Movies_data!$A$1:$A$41,Movies_data!$C$1:$C$41,"not found")</f>
        <v>Telugu</v>
      </c>
      <c r="K5556" s="1">
        <f t="array" ref="K5556">_xlfn.XLOOKUP(G5556,Movies_data!$A$1:$A$41,Movies_data!$H$1:$H$41,"Not Found")</f>
        <v>7.8</v>
      </c>
      <c r="L5556" s="1" t="str">
        <f t="array" ref="L5556">_xlfn.XLOOKUP(A5556,Booking_data!$A$1:$A$6001,Booking_data!$E$1:$E$6001,"not Found")</f>
        <v>C043</v>
      </c>
      <c r="M5556" s="1" t="str">
        <f t="array" ref="M5556">_xlfn.XLOOKUP(L5556,Cinemas_data!$A$1:$A$49,Cinemas_data!$I$1:$I$49,"not Found")</f>
        <v>#NAME?</v>
      </c>
      <c r="N5556" s="1" t="str">
        <f t="array" ref="N5556">_xlfn.XLOOKUP(L5556,Cinemas_data!$A$1:$A$49,Cinemas_data!$C$1:$C$49,"not Found")</f>
        <v>Salem</v>
      </c>
      <c r="O5556" s="1">
        <f t="array" ref="O5556">_xlfn.XLOOKUP(A5556,Booking_data!$A$1:$A$6001,Booking_data!$H$1:$H$6001,"not found")</f>
        <v>3</v>
      </c>
      <c r="P5556" s="1">
        <f t="array" ref="P5556">_xlfn.XLOOKUP(A5556,Booking_data!$A$1:$A$6001,Booking_data!$I$1:$I$6001,"not Found")</f>
        <v>280</v>
      </c>
      <c r="Q5556" s="1">
        <f t="shared" si="3"/>
        <v>840</v>
      </c>
      <c r="R5556" s="1" t="str">
        <f t="array" ref="R5556">_xlfn.XLOOKUP(A5556,Booking_data!$A$1:$A$6001,Booking_data!$L$1:$L$6001,"Not Found")</f>
        <v>Credit Card</v>
      </c>
      <c r="S5556" s="1">
        <f t="array" ref="S5556">_xlfn.XLOOKUP(A5556,Booking_data!$A$1:$A$6001,Booking_data!$N$1:$N$6001,"not Found")</f>
        <v>35</v>
      </c>
      <c r="T5556" s="1" t="str">
        <f t="array" ref="T5556">_xlfn.XLOOKUP(A5556,Booking_data!$A$1:$A$6001,Booking_data!$O$1:$O$6001,"Not Found")</f>
        <v>Male</v>
      </c>
      <c r="U5556" s="1" t="str">
        <f t="shared" si="4"/>
        <v>Middle Age</v>
      </c>
      <c r="V5556" s="1" t="str">
        <f t="shared" si="5"/>
        <v>Medium Booking</v>
      </c>
    </row>
    <row r="5557" ht="15.75" customHeight="1">
      <c r="A5557" s="1" t="s">
        <v>5871</v>
      </c>
      <c r="B5557" s="6">
        <v>46100.0</v>
      </c>
      <c r="C5557" s="6">
        <v>46104.0</v>
      </c>
      <c r="D5557" s="7">
        <v>0.9375</v>
      </c>
      <c r="E5557" s="1" t="str">
        <f t="shared" si="1"/>
        <v>Weekday</v>
      </c>
      <c r="F5557" s="1" t="str">
        <f t="shared" si="2"/>
        <v>Mar</v>
      </c>
      <c r="G5557" s="1" t="str">
        <f t="array" ref="G5557">_xlfn.XLOOKUP(A5557,Booking_data!$A$1:$A$6001,Booking_data!$D$1:$D$6001,"not found")</f>
        <v>M010</v>
      </c>
      <c r="H5557" s="1" t="str">
        <f t="array" ref="H5557">_xlfn.XLOOKUP(G5557,Movies_data!$A$1:$A$41,Movies_data!$B$1:$B$41,"not found")</f>
        <v>Captain Miller</v>
      </c>
      <c r="I5557" s="1" t="str">
        <f t="array" ref="I5557">_xlfn.XLOOKUP(G5557,Movies_data!$A$1:$A$41,Movies_data!$D$1:$D$41,"not found")</f>
        <v>Action</v>
      </c>
      <c r="J5557" s="1" t="str">
        <f t="array" ref="J5557">_xlfn.XLOOKUP(G5557,Movies_data!$A$1:$A$41,Movies_data!$C$1:$C$41,"not found")</f>
        <v>Tamil</v>
      </c>
      <c r="K5557" s="1">
        <f t="array" ref="K5557">_xlfn.XLOOKUP(G5557,Movies_data!$A$1:$A$41,Movies_data!$H$1:$H$41,"Not Found")</f>
        <v>7</v>
      </c>
      <c r="L5557" s="1" t="str">
        <f t="array" ref="L5557">_xlfn.XLOOKUP(A5557,Booking_data!$A$1:$A$6001,Booking_data!$E$1:$E$6001,"not Found")</f>
        <v>C023</v>
      </c>
      <c r="M5557" s="1" t="str">
        <f t="array" ref="M5557">_xlfn.XLOOKUP(L5557,Cinemas_data!$A$1:$A$49,Cinemas_data!$I$1:$I$49,"not Found")</f>
        <v>#NAME?</v>
      </c>
      <c r="N5557" s="1" t="str">
        <f t="array" ref="N5557">_xlfn.XLOOKUP(L5557,Cinemas_data!$A$1:$A$49,Cinemas_data!$C$1:$C$49,"not Found")</f>
        <v>Coimbatore</v>
      </c>
      <c r="O5557" s="1">
        <f t="array" ref="O5557">_xlfn.XLOOKUP(A5557,Booking_data!$A$1:$A$6001,Booking_data!$H$1:$H$6001,"not found")</f>
        <v>3</v>
      </c>
      <c r="P5557" s="1">
        <f t="array" ref="P5557">_xlfn.XLOOKUP(A5557,Booking_data!$A$1:$A$6001,Booking_data!$I$1:$I$6001,"not Found")</f>
        <v>320</v>
      </c>
      <c r="Q5557" s="1">
        <f t="shared" si="3"/>
        <v>960</v>
      </c>
      <c r="R5557" s="1" t="str">
        <f t="array" ref="R5557">_xlfn.XLOOKUP(A5557,Booking_data!$A$1:$A$6001,Booking_data!$L$1:$L$6001,"Not Found")</f>
        <v>Net Banking</v>
      </c>
      <c r="S5557" s="1">
        <f t="array" ref="S5557">_xlfn.XLOOKUP(A5557,Booking_data!$A$1:$A$6001,Booking_data!$N$1:$N$6001,"not Found")</f>
        <v>56</v>
      </c>
      <c r="T5557" s="1" t="str">
        <f t="array" ref="T5557">_xlfn.XLOOKUP(A5557,Booking_data!$A$1:$A$6001,Booking_data!$O$1:$O$6001,"Not Found")</f>
        <v>Male</v>
      </c>
      <c r="U5557" s="1" t="str">
        <f t="shared" si="4"/>
        <v>Above 45</v>
      </c>
      <c r="V5557" s="1" t="str">
        <f t="shared" si="5"/>
        <v>Medium Booking</v>
      </c>
    </row>
    <row r="5558" ht="15.75" customHeight="1">
      <c r="A5558" s="1" t="s">
        <v>5872</v>
      </c>
      <c r="B5558" s="6">
        <v>46135.0</v>
      </c>
      <c r="C5558" s="6">
        <v>46135.0</v>
      </c>
      <c r="D5558" s="7">
        <v>0.3958333333333333</v>
      </c>
      <c r="E5558" s="1" t="str">
        <f t="shared" si="1"/>
        <v>Weekday</v>
      </c>
      <c r="F5558" s="1" t="str">
        <f t="shared" si="2"/>
        <v>Apr</v>
      </c>
      <c r="G5558" s="1" t="str">
        <f t="array" ref="G5558">_xlfn.XLOOKUP(A5558,Booking_data!$A$1:$A$6001,Booking_data!$D$1:$D$6001,"not found")</f>
        <v>M008</v>
      </c>
      <c r="H5558" s="1" t="str">
        <f t="array" ref="H5558">_xlfn.XLOOKUP(G5558,Movies_data!$A$1:$A$41,Movies_data!$B$1:$B$41,"not found")</f>
        <v>Love Today</v>
      </c>
      <c r="I5558" s="1" t="str">
        <f t="array" ref="I5558">_xlfn.XLOOKUP(G5558,Movies_data!$A$1:$A$41,Movies_data!$D$1:$D$41,"not found")</f>
        <v>Romance</v>
      </c>
      <c r="J5558" s="1" t="str">
        <f t="array" ref="J5558">_xlfn.XLOOKUP(G5558,Movies_data!$A$1:$A$41,Movies_data!$C$1:$C$41,"not found")</f>
        <v>Tamil</v>
      </c>
      <c r="K5558" s="1">
        <f t="array" ref="K5558">_xlfn.XLOOKUP(G5558,Movies_data!$A$1:$A$41,Movies_data!$H$1:$H$41,"Not Found")</f>
        <v>7.4</v>
      </c>
      <c r="L5558" s="1" t="str">
        <f t="array" ref="L5558">_xlfn.XLOOKUP(A5558,Booking_data!$A$1:$A$6001,Booking_data!$E$1:$E$6001,"not Found")</f>
        <v>C062</v>
      </c>
      <c r="M5558" s="1" t="str">
        <f t="array" ref="M5558">_xlfn.XLOOKUP(L5558,Cinemas_data!$A$1:$A$49,Cinemas_data!$I$1:$I$49,"not Found")</f>
        <v>#NAME?</v>
      </c>
      <c r="N5558" s="1" t="str">
        <f t="array" ref="N5558">_xlfn.XLOOKUP(L5558,Cinemas_data!$A$1:$A$49,Cinemas_data!$C$1:$C$49,"not Found")</f>
        <v>Mysuru</v>
      </c>
      <c r="O5558" s="1">
        <f t="array" ref="O5558">_xlfn.XLOOKUP(A5558,Booking_data!$A$1:$A$6001,Booking_data!$H$1:$H$6001,"not found")</f>
        <v>3</v>
      </c>
      <c r="P5558" s="1">
        <f t="array" ref="P5558">_xlfn.XLOOKUP(A5558,Booking_data!$A$1:$A$6001,Booking_data!$I$1:$I$6001,"not Found")</f>
        <v>240</v>
      </c>
      <c r="Q5558" s="1">
        <f t="shared" si="3"/>
        <v>720</v>
      </c>
      <c r="R5558" s="1" t="str">
        <f t="array" ref="R5558">_xlfn.XLOOKUP(A5558,Booking_data!$A$1:$A$6001,Booking_data!$L$1:$L$6001,"Not Found")</f>
        <v>Debit Card</v>
      </c>
      <c r="S5558" s="1">
        <f t="array" ref="S5558">_xlfn.XLOOKUP(A5558,Booking_data!$A$1:$A$6001,Booking_data!$N$1:$N$6001,"not Found")</f>
        <v>42</v>
      </c>
      <c r="T5558" s="1" t="str">
        <f t="array" ref="T5558">_xlfn.XLOOKUP(A5558,Booking_data!$A$1:$A$6001,Booking_data!$O$1:$O$6001,"Not Found")</f>
        <v>Male</v>
      </c>
      <c r="U5558" s="1" t="str">
        <f t="shared" si="4"/>
        <v>Middle Age</v>
      </c>
      <c r="V5558" s="1" t="str">
        <f t="shared" si="5"/>
        <v>Medium Booking</v>
      </c>
    </row>
    <row r="5559" ht="15.75" customHeight="1">
      <c r="A5559" s="1" t="s">
        <v>5873</v>
      </c>
      <c r="B5559" s="6">
        <v>46041.0</v>
      </c>
      <c r="C5559" s="6">
        <v>46044.0</v>
      </c>
      <c r="D5559" s="7">
        <v>0.6458333333333334</v>
      </c>
      <c r="E5559" s="1" t="str">
        <f t="shared" si="1"/>
        <v>Weekday</v>
      </c>
      <c r="F5559" s="1" t="str">
        <f t="shared" si="2"/>
        <v>Jan</v>
      </c>
      <c r="G5559" s="1" t="str">
        <f t="array" ref="G5559">_xlfn.XLOOKUP(A5559,Booking_data!$A$1:$A$6001,Booking_data!$D$1:$D$6001,"not found")</f>
        <v>M004</v>
      </c>
      <c r="H5559" s="1" t="str">
        <f t="array" ref="H5559">_xlfn.XLOOKUP(G5559,Movies_data!$A$1:$A$41,Movies_data!$B$1:$B$41,"not found")</f>
        <v>Ponniyin Selvan I</v>
      </c>
      <c r="I5559" s="1" t="str">
        <f t="array" ref="I5559">_xlfn.XLOOKUP(G5559,Movies_data!$A$1:$A$41,Movies_data!$D$1:$D$41,"not found")</f>
        <v>Drama</v>
      </c>
      <c r="J5559" s="1" t="str">
        <f t="array" ref="J5559">_xlfn.XLOOKUP(G5559,Movies_data!$A$1:$A$41,Movies_data!$C$1:$C$41,"not found")</f>
        <v>Tamil</v>
      </c>
      <c r="K5559" s="1">
        <f t="array" ref="K5559">_xlfn.XLOOKUP(G5559,Movies_data!$A$1:$A$41,Movies_data!$H$1:$H$41,"Not Found")</f>
        <v>7.6</v>
      </c>
      <c r="L5559" s="1" t="str">
        <f t="array" ref="L5559">_xlfn.XLOOKUP(A5559,Booking_data!$A$1:$A$6001,Booking_data!$E$1:$E$6001,"not Found")</f>
        <v>C152</v>
      </c>
      <c r="M5559" s="1" t="str">
        <f t="array" ref="M5559">_xlfn.XLOOKUP(L5559,Cinemas_data!$A$1:$A$49,Cinemas_data!$I$1:$I$49,"not Found")</f>
        <v>#NAME?</v>
      </c>
      <c r="N5559" s="1" t="str">
        <f t="array" ref="N5559">_xlfn.XLOOKUP(L5559,Cinemas_data!$A$1:$A$49,Cinemas_data!$C$1:$C$49,"not Found")</f>
        <v>Kochi</v>
      </c>
      <c r="O5559" s="1">
        <f t="array" ref="O5559">_xlfn.XLOOKUP(A5559,Booking_data!$A$1:$A$6001,Booking_data!$H$1:$H$6001,"not found")</f>
        <v>1</v>
      </c>
      <c r="P5559" s="1">
        <f t="array" ref="P5559">_xlfn.XLOOKUP(A5559,Booking_data!$A$1:$A$6001,Booking_data!$I$1:$I$6001,"not Found")</f>
        <v>440</v>
      </c>
      <c r="Q5559" s="1">
        <f t="shared" si="3"/>
        <v>440</v>
      </c>
      <c r="R5559" s="1" t="str">
        <f t="array" ref="R5559">_xlfn.XLOOKUP(A5559,Booking_data!$A$1:$A$6001,Booking_data!$L$1:$L$6001,"Not Found")</f>
        <v>Debit Card</v>
      </c>
      <c r="S5559" s="1">
        <f t="array" ref="S5559">_xlfn.XLOOKUP(A5559,Booking_data!$A$1:$A$6001,Booking_data!$N$1:$N$6001,"not Found")</f>
        <v>20</v>
      </c>
      <c r="T5559" s="1" t="str">
        <f t="array" ref="T5559">_xlfn.XLOOKUP(A5559,Booking_data!$A$1:$A$6001,Booking_data!$O$1:$O$6001,"Not Found")</f>
        <v>Female</v>
      </c>
      <c r="U5559" s="1" t="str">
        <f t="shared" si="4"/>
        <v>Youngster</v>
      </c>
      <c r="V5559" s="1" t="str">
        <f t="shared" si="5"/>
        <v>Low Booking</v>
      </c>
    </row>
    <row r="5560" ht="15.75" customHeight="1">
      <c r="A5560" s="1" t="s">
        <v>5874</v>
      </c>
      <c r="B5560" s="6">
        <v>46025.0</v>
      </c>
      <c r="C5560" s="6">
        <v>46025.0</v>
      </c>
      <c r="D5560" s="7">
        <v>0.3958333333333333</v>
      </c>
      <c r="E5560" s="1" t="str">
        <f t="shared" si="1"/>
        <v>Weekend</v>
      </c>
      <c r="F5560" s="1" t="str">
        <f t="shared" si="2"/>
        <v>Jan</v>
      </c>
      <c r="G5560" s="1" t="str">
        <f t="array" ref="G5560">_xlfn.XLOOKUP(A5560,Booking_data!$A$1:$A$6001,Booking_data!$D$1:$D$6001,"not found")</f>
        <v>M037</v>
      </c>
      <c r="H5560" s="1" t="str">
        <f t="array" ref="H5560">_xlfn.XLOOKUP(G5560,Movies_data!$A$1:$A$41,Movies_data!$B$1:$B$41,"not found")</f>
        <v>Oppenheimer</v>
      </c>
      <c r="I5560" s="1" t="str">
        <f t="array" ref="I5560">_xlfn.XLOOKUP(G5560,Movies_data!$A$1:$A$41,Movies_data!$D$1:$D$41,"not found")</f>
        <v>Biography</v>
      </c>
      <c r="J5560" s="1" t="str">
        <f t="array" ref="J5560">_xlfn.XLOOKUP(G5560,Movies_data!$A$1:$A$41,Movies_data!$C$1:$C$41,"not found")</f>
        <v>English</v>
      </c>
      <c r="K5560" s="1">
        <f t="array" ref="K5560">_xlfn.XLOOKUP(G5560,Movies_data!$A$1:$A$41,Movies_data!$H$1:$H$41,"Not Found")</f>
        <v>8.5</v>
      </c>
      <c r="L5560" s="1" t="str">
        <f t="array" ref="L5560">_xlfn.XLOOKUP(A5560,Booking_data!$A$1:$A$6001,Booking_data!$E$1:$E$6001,"not Found")</f>
        <v>C033</v>
      </c>
      <c r="M5560" s="1" t="str">
        <f t="array" ref="M5560">_xlfn.XLOOKUP(L5560,Cinemas_data!$A$1:$A$49,Cinemas_data!$I$1:$I$49,"not Found")</f>
        <v>#NAME?</v>
      </c>
      <c r="N5560" s="1" t="str">
        <f t="array" ref="N5560">_xlfn.XLOOKUP(L5560,Cinemas_data!$A$1:$A$49,Cinemas_data!$C$1:$C$49,"not Found")</f>
        <v>Madurai</v>
      </c>
      <c r="O5560" s="1">
        <f t="array" ref="O5560">_xlfn.XLOOKUP(A5560,Booking_data!$A$1:$A$6001,Booking_data!$H$1:$H$6001,"not found")</f>
        <v>1</v>
      </c>
      <c r="P5560" s="1">
        <f t="array" ref="P5560">_xlfn.XLOOKUP(A5560,Booking_data!$A$1:$A$6001,Booking_data!$I$1:$I$6001,"not Found")</f>
        <v>260</v>
      </c>
      <c r="Q5560" s="1">
        <f t="shared" si="3"/>
        <v>260</v>
      </c>
      <c r="R5560" s="1" t="str">
        <f t="array" ref="R5560">_xlfn.XLOOKUP(A5560,Booking_data!$A$1:$A$6001,Booking_data!$L$1:$L$6001,"Not Found")</f>
        <v>Debit Card</v>
      </c>
      <c r="S5560" s="1">
        <f t="array" ref="S5560">_xlfn.XLOOKUP(A5560,Booking_data!$A$1:$A$6001,Booking_data!$N$1:$N$6001,"not Found")</f>
        <v>40</v>
      </c>
      <c r="T5560" s="1" t="str">
        <f t="array" ref="T5560">_xlfn.XLOOKUP(A5560,Booking_data!$A$1:$A$6001,Booking_data!$O$1:$O$6001,"Not Found")</f>
        <v>Other</v>
      </c>
      <c r="U5560" s="1" t="str">
        <f t="shared" si="4"/>
        <v>Middle Age</v>
      </c>
      <c r="V5560" s="1" t="str">
        <f t="shared" si="5"/>
        <v>Low Booking</v>
      </c>
    </row>
    <row r="5561" ht="15.75" customHeight="1">
      <c r="A5561" s="1" t="s">
        <v>5875</v>
      </c>
      <c r="B5561" s="6">
        <v>46187.0</v>
      </c>
      <c r="C5561" s="6">
        <v>46193.0</v>
      </c>
      <c r="D5561" s="7">
        <v>0.6458333333333334</v>
      </c>
      <c r="E5561" s="1" t="str">
        <f t="shared" si="1"/>
        <v>Weekend</v>
      </c>
      <c r="F5561" s="1" t="str">
        <f t="shared" si="2"/>
        <v>Jun</v>
      </c>
      <c r="G5561" s="1" t="str">
        <f t="array" ref="G5561">_xlfn.XLOOKUP(A5561,Booking_data!$A$1:$A$6001,Booking_data!$D$1:$D$6001,"not found")</f>
        <v>M008</v>
      </c>
      <c r="H5561" s="1" t="str">
        <f t="array" ref="H5561">_xlfn.XLOOKUP(G5561,Movies_data!$A$1:$A$41,Movies_data!$B$1:$B$41,"not found")</f>
        <v>Love Today</v>
      </c>
      <c r="I5561" s="1" t="str">
        <f t="array" ref="I5561">_xlfn.XLOOKUP(G5561,Movies_data!$A$1:$A$41,Movies_data!$D$1:$D$41,"not found")</f>
        <v>Romance</v>
      </c>
      <c r="J5561" s="1" t="str">
        <f t="array" ref="J5561">_xlfn.XLOOKUP(G5561,Movies_data!$A$1:$A$41,Movies_data!$C$1:$C$41,"not found")</f>
        <v>Tamil</v>
      </c>
      <c r="K5561" s="1">
        <f t="array" ref="K5561">_xlfn.XLOOKUP(G5561,Movies_data!$A$1:$A$41,Movies_data!$H$1:$H$41,"Not Found")</f>
        <v>7.4</v>
      </c>
      <c r="L5561" s="1" t="str">
        <f t="array" ref="L5561">_xlfn.XLOOKUP(A5561,Booking_data!$A$1:$A$6001,Booking_data!$E$1:$E$6001,"not Found")</f>
        <v>C021</v>
      </c>
      <c r="M5561" s="1" t="str">
        <f t="array" ref="M5561">_xlfn.XLOOKUP(L5561,Cinemas_data!$A$1:$A$49,Cinemas_data!$I$1:$I$49,"not Found")</f>
        <v>#NAME?</v>
      </c>
      <c r="N5561" s="1" t="str">
        <f t="array" ref="N5561">_xlfn.XLOOKUP(L5561,Cinemas_data!$A$1:$A$49,Cinemas_data!$C$1:$C$49,"not Found")</f>
        <v>Coimbatore</v>
      </c>
      <c r="O5561" s="1">
        <f t="array" ref="O5561">_xlfn.XLOOKUP(A5561,Booking_data!$A$1:$A$6001,Booking_data!$H$1:$H$6001,"not found")</f>
        <v>3</v>
      </c>
      <c r="P5561" s="1">
        <f t="array" ref="P5561">_xlfn.XLOOKUP(A5561,Booking_data!$A$1:$A$6001,Booking_data!$I$1:$I$6001,"not Found")</f>
        <v>220</v>
      </c>
      <c r="Q5561" s="1">
        <f t="shared" si="3"/>
        <v>660</v>
      </c>
      <c r="R5561" s="1" t="str">
        <f t="array" ref="R5561">_xlfn.XLOOKUP(A5561,Booking_data!$A$1:$A$6001,Booking_data!$L$1:$L$6001,"Not Found")</f>
        <v>UPI</v>
      </c>
      <c r="S5561" s="1">
        <f t="array" ref="S5561">_xlfn.XLOOKUP(A5561,Booking_data!$A$1:$A$6001,Booking_data!$N$1:$N$6001,"not Found")</f>
        <v>36</v>
      </c>
      <c r="T5561" s="1" t="str">
        <f t="array" ref="T5561">_xlfn.XLOOKUP(A5561,Booking_data!$A$1:$A$6001,Booking_data!$O$1:$O$6001,"Not Found")</f>
        <v>Other</v>
      </c>
      <c r="U5561" s="1" t="str">
        <f t="shared" si="4"/>
        <v>Middle Age</v>
      </c>
      <c r="V5561" s="1" t="str">
        <f t="shared" si="5"/>
        <v>Medium Booking</v>
      </c>
    </row>
    <row r="5562" ht="15.75" customHeight="1">
      <c r="A5562" s="1" t="s">
        <v>5876</v>
      </c>
      <c r="B5562" s="6">
        <v>46151.0</v>
      </c>
      <c r="C5562" s="6">
        <v>46153.0</v>
      </c>
      <c r="D5562" s="7">
        <v>0.3958333333333333</v>
      </c>
      <c r="E5562" s="1" t="str">
        <f t="shared" si="1"/>
        <v>Weekend</v>
      </c>
      <c r="F5562" s="1" t="str">
        <f t="shared" si="2"/>
        <v>May</v>
      </c>
      <c r="G5562" s="1" t="str">
        <f t="array" ref="G5562">_xlfn.XLOOKUP(A5562,Booking_data!$A$1:$A$6001,Booking_data!$D$1:$D$6001,"not found")</f>
        <v>M040</v>
      </c>
      <c r="H5562" s="1" t="str">
        <f t="array" ref="H5562">_xlfn.XLOOKUP(G5562,Movies_data!$A$1:$A$41,Movies_data!$B$1:$B$41,"not found")</f>
        <v>Inside Out 2</v>
      </c>
      <c r="I5562" s="1" t="str">
        <f t="array" ref="I5562">_xlfn.XLOOKUP(G5562,Movies_data!$A$1:$A$41,Movies_data!$D$1:$D$41,"not found")</f>
        <v>Animation</v>
      </c>
      <c r="J5562" s="1" t="str">
        <f t="array" ref="J5562">_xlfn.XLOOKUP(G5562,Movies_data!$A$1:$A$41,Movies_data!$C$1:$C$41,"not found")</f>
        <v>English</v>
      </c>
      <c r="K5562" s="1">
        <f t="array" ref="K5562">_xlfn.XLOOKUP(G5562,Movies_data!$A$1:$A$41,Movies_data!$H$1:$H$41,"Not Found")</f>
        <v>7.6</v>
      </c>
      <c r="L5562" s="1" t="str">
        <f t="array" ref="L5562">_xlfn.XLOOKUP(A5562,Booking_data!$A$1:$A$6001,Booking_data!$E$1:$E$6001,"not Found")</f>
        <v>C033</v>
      </c>
      <c r="M5562" s="1" t="str">
        <f t="array" ref="M5562">_xlfn.XLOOKUP(L5562,Cinemas_data!$A$1:$A$49,Cinemas_data!$I$1:$I$49,"not Found")</f>
        <v>#NAME?</v>
      </c>
      <c r="N5562" s="1" t="str">
        <f t="array" ref="N5562">_xlfn.XLOOKUP(L5562,Cinemas_data!$A$1:$A$49,Cinemas_data!$C$1:$C$49,"not Found")</f>
        <v>Madurai</v>
      </c>
      <c r="O5562" s="1">
        <f t="array" ref="O5562">_xlfn.XLOOKUP(A5562,Booking_data!$A$1:$A$6001,Booking_data!$H$1:$H$6001,"not found")</f>
        <v>2</v>
      </c>
      <c r="P5562" s="1">
        <f t="array" ref="P5562">_xlfn.XLOOKUP(A5562,Booking_data!$A$1:$A$6001,Booking_data!$I$1:$I$6001,"not Found")</f>
        <v>360</v>
      </c>
      <c r="Q5562" s="1">
        <f t="shared" si="3"/>
        <v>720</v>
      </c>
      <c r="R5562" s="1" t="str">
        <f t="array" ref="R5562">_xlfn.XLOOKUP(A5562,Booking_data!$A$1:$A$6001,Booking_data!$L$1:$L$6001,"Not Found")</f>
        <v>Net Banking</v>
      </c>
      <c r="S5562" s="1">
        <f t="array" ref="S5562">_xlfn.XLOOKUP(A5562,Booking_data!$A$1:$A$6001,Booking_data!$N$1:$N$6001,"not Found")</f>
        <v>52</v>
      </c>
      <c r="T5562" s="1" t="str">
        <f t="array" ref="T5562">_xlfn.XLOOKUP(A5562,Booking_data!$A$1:$A$6001,Booking_data!$O$1:$O$6001,"Not Found")</f>
        <v>Female</v>
      </c>
      <c r="U5562" s="1" t="str">
        <f t="shared" si="4"/>
        <v>Above 45</v>
      </c>
      <c r="V5562" s="1" t="str">
        <f t="shared" si="5"/>
        <v>Low Booking</v>
      </c>
    </row>
    <row r="5563" ht="15.75" customHeight="1">
      <c r="A5563" s="1" t="s">
        <v>5877</v>
      </c>
      <c r="B5563" s="6">
        <v>46175.0</v>
      </c>
      <c r="C5563" s="6">
        <v>46182.0</v>
      </c>
      <c r="D5563" s="7">
        <v>0.6458333333333334</v>
      </c>
      <c r="E5563" s="1" t="str">
        <f t="shared" si="1"/>
        <v>Weekday</v>
      </c>
      <c r="F5563" s="1" t="str">
        <f t="shared" si="2"/>
        <v>Jun</v>
      </c>
      <c r="G5563" s="1" t="str">
        <f t="array" ref="G5563">_xlfn.XLOOKUP(A5563,Booking_data!$A$1:$A$6001,Booking_data!$D$1:$D$6001,"not found")</f>
        <v>M005</v>
      </c>
      <c r="H5563" s="1" t="str">
        <f t="array" ref="H5563">_xlfn.XLOOKUP(G5563,Movies_data!$A$1:$A$41,Movies_data!$B$1:$B$41,"not found")</f>
        <v>Ponniyin Selvan II</v>
      </c>
      <c r="I5563" s="1" t="str">
        <f t="array" ref="I5563">_xlfn.XLOOKUP(G5563,Movies_data!$A$1:$A$41,Movies_data!$D$1:$D$41,"not found")</f>
        <v>Drama</v>
      </c>
      <c r="J5563" s="1" t="str">
        <f t="array" ref="J5563">_xlfn.XLOOKUP(G5563,Movies_data!$A$1:$A$41,Movies_data!$C$1:$C$41,"not found")</f>
        <v>Tamil</v>
      </c>
      <c r="K5563" s="1">
        <f t="array" ref="K5563">_xlfn.XLOOKUP(G5563,Movies_data!$A$1:$A$41,Movies_data!$H$1:$H$41,"Not Found")</f>
        <v>7.3</v>
      </c>
      <c r="L5563" s="1" t="str">
        <f t="array" ref="L5563">_xlfn.XLOOKUP(A5563,Booking_data!$A$1:$A$6001,Booking_data!$E$1:$E$6001,"not Found")</f>
        <v>C063</v>
      </c>
      <c r="M5563" s="1" t="str">
        <f t="array" ref="M5563">_xlfn.XLOOKUP(L5563,Cinemas_data!$A$1:$A$49,Cinemas_data!$I$1:$I$49,"not Found")</f>
        <v>#NAME?</v>
      </c>
      <c r="N5563" s="1" t="str">
        <f t="array" ref="N5563">_xlfn.XLOOKUP(L5563,Cinemas_data!$A$1:$A$49,Cinemas_data!$C$1:$C$49,"not Found")</f>
        <v>Mysuru</v>
      </c>
      <c r="O5563" s="1">
        <f t="array" ref="O5563">_xlfn.XLOOKUP(A5563,Booking_data!$A$1:$A$6001,Booking_data!$H$1:$H$6001,"not found")</f>
        <v>4</v>
      </c>
      <c r="P5563" s="1">
        <f t="array" ref="P5563">_xlfn.XLOOKUP(A5563,Booking_data!$A$1:$A$6001,Booking_data!$I$1:$I$6001,"not Found")</f>
        <v>420</v>
      </c>
      <c r="Q5563" s="1">
        <f t="shared" si="3"/>
        <v>1680</v>
      </c>
      <c r="R5563" s="1" t="str">
        <f t="array" ref="R5563">_xlfn.XLOOKUP(A5563,Booking_data!$A$1:$A$6001,Booking_data!$L$1:$L$6001,"Not Found")</f>
        <v>Debit Card</v>
      </c>
      <c r="S5563" s="1">
        <f t="array" ref="S5563">_xlfn.XLOOKUP(A5563,Booking_data!$A$1:$A$6001,Booking_data!$N$1:$N$6001,"not Found")</f>
        <v>56</v>
      </c>
      <c r="T5563" s="1" t="str">
        <f t="array" ref="T5563">_xlfn.XLOOKUP(A5563,Booking_data!$A$1:$A$6001,Booking_data!$O$1:$O$6001,"Not Found")</f>
        <v>Other</v>
      </c>
      <c r="U5563" s="1" t="str">
        <f t="shared" si="4"/>
        <v>Above 45</v>
      </c>
      <c r="V5563" s="1" t="str">
        <f t="shared" si="5"/>
        <v>Medium Booking</v>
      </c>
    </row>
    <row r="5564" ht="15.75" customHeight="1">
      <c r="A5564" s="1" t="s">
        <v>5878</v>
      </c>
      <c r="B5564" s="6">
        <v>46182.0</v>
      </c>
      <c r="C5564" s="6">
        <v>46183.0</v>
      </c>
      <c r="D5564" s="7">
        <v>0.53125</v>
      </c>
      <c r="E5564" s="1" t="str">
        <f t="shared" si="1"/>
        <v>Weekday</v>
      </c>
      <c r="F5564" s="1" t="str">
        <f t="shared" si="2"/>
        <v>Jun</v>
      </c>
      <c r="G5564" s="1" t="str">
        <f t="array" ref="G5564">_xlfn.XLOOKUP(A5564,Booking_data!$A$1:$A$6001,Booking_data!$D$1:$D$6001,"not found")</f>
        <v>M028</v>
      </c>
      <c r="H5564" s="1" t="str">
        <f t="array" ref="H5564">_xlfn.XLOOKUP(G5564,Movies_data!$A$1:$A$41,Movies_data!$B$1:$B$41,"not found")</f>
        <v>Kantara</v>
      </c>
      <c r="I5564" s="1" t="str">
        <f t="array" ref="I5564">_xlfn.XLOOKUP(G5564,Movies_data!$A$1:$A$41,Movies_data!$D$1:$D$41,"not found")</f>
        <v>Action</v>
      </c>
      <c r="J5564" s="1" t="str">
        <f t="array" ref="J5564">_xlfn.XLOOKUP(G5564,Movies_data!$A$1:$A$41,Movies_data!$C$1:$C$41,"not found")</f>
        <v>Kannada</v>
      </c>
      <c r="K5564" s="1">
        <f t="array" ref="K5564">_xlfn.XLOOKUP(G5564,Movies_data!$A$1:$A$41,Movies_data!$H$1:$H$41,"Not Found")</f>
        <v>8.2</v>
      </c>
      <c r="L5564" s="1" t="str">
        <f t="array" ref="L5564">_xlfn.XLOOKUP(A5564,Booking_data!$A$1:$A$6001,Booking_data!$E$1:$E$6001,"not Found")</f>
        <v>C053</v>
      </c>
      <c r="M5564" s="1" t="str">
        <f t="array" ref="M5564">_xlfn.XLOOKUP(L5564,Cinemas_data!$A$1:$A$49,Cinemas_data!$I$1:$I$49,"not Found")</f>
        <v>#NAME?</v>
      </c>
      <c r="N5564" s="1" t="str">
        <f t="array" ref="N5564">_xlfn.XLOOKUP(L5564,Cinemas_data!$A$1:$A$49,Cinemas_data!$C$1:$C$49,"not Found")</f>
        <v>Bengaluru</v>
      </c>
      <c r="O5564" s="1">
        <f t="array" ref="O5564">_xlfn.XLOOKUP(A5564,Booking_data!$A$1:$A$6001,Booking_data!$H$1:$H$6001,"not found")</f>
        <v>5</v>
      </c>
      <c r="P5564" s="1">
        <f t="array" ref="P5564">_xlfn.XLOOKUP(A5564,Booking_data!$A$1:$A$6001,Booking_data!$I$1:$I$6001,"not Found")</f>
        <v>260</v>
      </c>
      <c r="Q5564" s="1">
        <f t="shared" si="3"/>
        <v>1300</v>
      </c>
      <c r="R5564" s="1" t="str">
        <f t="array" ref="R5564">_xlfn.XLOOKUP(A5564,Booking_data!$A$1:$A$6001,Booking_data!$L$1:$L$6001,"Not Found")</f>
        <v>Debit Card</v>
      </c>
      <c r="S5564" s="1">
        <f t="array" ref="S5564">_xlfn.XLOOKUP(A5564,Booking_data!$A$1:$A$6001,Booking_data!$N$1:$N$6001,"not Found")</f>
        <v>30</v>
      </c>
      <c r="T5564" s="1" t="str">
        <f t="array" ref="T5564">_xlfn.XLOOKUP(A5564,Booking_data!$A$1:$A$6001,Booking_data!$O$1:$O$6001,"Not Found")</f>
        <v>Other</v>
      </c>
      <c r="U5564" s="1" t="str">
        <f t="shared" si="4"/>
        <v>Middle Age</v>
      </c>
      <c r="V5564" s="1" t="str">
        <f t="shared" si="5"/>
        <v>High Booking</v>
      </c>
    </row>
    <row r="5565" ht="15.75" customHeight="1">
      <c r="A5565" s="1" t="s">
        <v>5879</v>
      </c>
      <c r="B5565" s="6">
        <v>46076.0</v>
      </c>
      <c r="C5565" s="6">
        <v>46077.0</v>
      </c>
      <c r="D5565" s="7">
        <v>0.7708333333333334</v>
      </c>
      <c r="E5565" s="1" t="str">
        <f t="shared" si="1"/>
        <v>Weekday</v>
      </c>
      <c r="F5565" s="1" t="str">
        <f t="shared" si="2"/>
        <v>Feb</v>
      </c>
      <c r="G5565" s="1" t="str">
        <f t="array" ref="G5565">_xlfn.XLOOKUP(A5565,Booking_data!$A$1:$A$6001,Booking_data!$D$1:$D$6001,"not found")</f>
        <v>M016</v>
      </c>
      <c r="H5565" s="1" t="str">
        <f t="array" ref="H5565">_xlfn.XLOOKUP(G5565,Movies_data!$A$1:$A$41,Movies_data!$B$1:$B$41,"not found")</f>
        <v>Arjun Reddy</v>
      </c>
      <c r="I5565" s="1" t="str">
        <f t="array" ref="I5565">_xlfn.XLOOKUP(G5565,Movies_data!$A$1:$A$41,Movies_data!$D$1:$D$41,"not found")</f>
        <v>Drama</v>
      </c>
      <c r="J5565" s="1" t="str">
        <f t="array" ref="J5565">_xlfn.XLOOKUP(G5565,Movies_data!$A$1:$A$41,Movies_data!$C$1:$C$41,"not found")</f>
        <v>Telugu</v>
      </c>
      <c r="K5565" s="1">
        <f t="array" ref="K5565">_xlfn.XLOOKUP(G5565,Movies_data!$A$1:$A$41,Movies_data!$H$1:$H$41,"Not Found")</f>
        <v>7.7</v>
      </c>
      <c r="L5565" s="1" t="str">
        <f t="array" ref="L5565">_xlfn.XLOOKUP(A5565,Booking_data!$A$1:$A$6001,Booking_data!$E$1:$E$6001,"not Found")</f>
        <v>C032</v>
      </c>
      <c r="M5565" s="1" t="str">
        <f t="array" ref="M5565">_xlfn.XLOOKUP(L5565,Cinemas_data!$A$1:$A$49,Cinemas_data!$I$1:$I$49,"not Found")</f>
        <v>#NAME?</v>
      </c>
      <c r="N5565" s="1" t="str">
        <f t="array" ref="N5565">_xlfn.XLOOKUP(L5565,Cinemas_data!$A$1:$A$49,Cinemas_data!$C$1:$C$49,"not Found")</f>
        <v>Madurai</v>
      </c>
      <c r="O5565" s="1">
        <f t="array" ref="O5565">_xlfn.XLOOKUP(A5565,Booking_data!$A$1:$A$6001,Booking_data!$H$1:$H$6001,"not found")</f>
        <v>3</v>
      </c>
      <c r="P5565" s="1">
        <f t="array" ref="P5565">_xlfn.XLOOKUP(A5565,Booking_data!$A$1:$A$6001,Booking_data!$I$1:$I$6001,"not Found")</f>
        <v>240</v>
      </c>
      <c r="Q5565" s="1">
        <f t="shared" si="3"/>
        <v>720</v>
      </c>
      <c r="R5565" s="1" t="str">
        <f t="array" ref="R5565">_xlfn.XLOOKUP(A5565,Booking_data!$A$1:$A$6001,Booking_data!$L$1:$L$6001,"Not Found")</f>
        <v>Wallet</v>
      </c>
      <c r="S5565" s="1">
        <f t="array" ref="S5565">_xlfn.XLOOKUP(A5565,Booking_data!$A$1:$A$6001,Booking_data!$N$1:$N$6001,"not Found")</f>
        <v>40</v>
      </c>
      <c r="T5565" s="1" t="str">
        <f t="array" ref="T5565">_xlfn.XLOOKUP(A5565,Booking_data!$A$1:$A$6001,Booking_data!$O$1:$O$6001,"Not Found")</f>
        <v>Other</v>
      </c>
      <c r="U5565" s="1" t="str">
        <f t="shared" si="4"/>
        <v>Middle Age</v>
      </c>
      <c r="V5565" s="1" t="str">
        <f t="shared" si="5"/>
        <v>Medium Booking</v>
      </c>
    </row>
    <row r="5566" ht="15.75" customHeight="1">
      <c r="A5566" s="1" t="s">
        <v>5880</v>
      </c>
      <c r="B5566" s="6">
        <v>46177.0</v>
      </c>
      <c r="C5566" s="6">
        <v>46179.0</v>
      </c>
      <c r="D5566" s="7">
        <v>0.8854166666666666</v>
      </c>
      <c r="E5566" s="1" t="str">
        <f t="shared" si="1"/>
        <v>Weekday</v>
      </c>
      <c r="F5566" s="1" t="str">
        <f t="shared" si="2"/>
        <v>Jun</v>
      </c>
      <c r="G5566" s="1" t="str">
        <f t="array" ref="G5566">_xlfn.XLOOKUP(A5566,Booking_data!$A$1:$A$6001,Booking_data!$D$1:$D$6001,"not found")</f>
        <v>M008</v>
      </c>
      <c r="H5566" s="1" t="str">
        <f t="array" ref="H5566">_xlfn.XLOOKUP(G5566,Movies_data!$A$1:$A$41,Movies_data!$B$1:$B$41,"not found")</f>
        <v>Love Today</v>
      </c>
      <c r="I5566" s="1" t="str">
        <f t="array" ref="I5566">_xlfn.XLOOKUP(G5566,Movies_data!$A$1:$A$41,Movies_data!$D$1:$D$41,"not found")</f>
        <v>Romance</v>
      </c>
      <c r="J5566" s="1" t="str">
        <f t="array" ref="J5566">_xlfn.XLOOKUP(G5566,Movies_data!$A$1:$A$41,Movies_data!$C$1:$C$41,"not found")</f>
        <v>Tamil</v>
      </c>
      <c r="K5566" s="1">
        <f t="array" ref="K5566">_xlfn.XLOOKUP(G5566,Movies_data!$A$1:$A$41,Movies_data!$H$1:$H$41,"Not Found")</f>
        <v>7.4</v>
      </c>
      <c r="L5566" s="1" t="str">
        <f t="array" ref="L5566">_xlfn.XLOOKUP(A5566,Booking_data!$A$1:$A$6001,Booking_data!$E$1:$E$6001,"not Found")</f>
        <v>C103</v>
      </c>
      <c r="M5566" s="1" t="str">
        <f t="array" ref="M5566">_xlfn.XLOOKUP(L5566,Cinemas_data!$A$1:$A$49,Cinemas_data!$I$1:$I$49,"not Found")</f>
        <v>#NAME?</v>
      </c>
      <c r="N5566" s="1" t="str">
        <f t="array" ref="N5566">_xlfn.XLOOKUP(L5566,Cinemas_data!$A$1:$A$49,Cinemas_data!$C$1:$C$49,"not Found")</f>
        <v>Pune</v>
      </c>
      <c r="O5566" s="1">
        <f t="array" ref="O5566">_xlfn.XLOOKUP(A5566,Booking_data!$A$1:$A$6001,Booking_data!$H$1:$H$6001,"not found")</f>
        <v>3</v>
      </c>
      <c r="P5566" s="1">
        <f t="array" ref="P5566">_xlfn.XLOOKUP(A5566,Booking_data!$A$1:$A$6001,Booking_data!$I$1:$I$6001,"not Found")</f>
        <v>260</v>
      </c>
      <c r="Q5566" s="1">
        <f t="shared" si="3"/>
        <v>780</v>
      </c>
      <c r="R5566" s="1" t="str">
        <f t="array" ref="R5566">_xlfn.XLOOKUP(A5566,Booking_data!$A$1:$A$6001,Booking_data!$L$1:$L$6001,"Not Found")</f>
        <v>Debit Card</v>
      </c>
      <c r="S5566" s="1">
        <f t="array" ref="S5566">_xlfn.XLOOKUP(A5566,Booking_data!$A$1:$A$6001,Booking_data!$N$1:$N$6001,"not Found")</f>
        <v>60</v>
      </c>
      <c r="T5566" s="1" t="str">
        <f t="array" ref="T5566">_xlfn.XLOOKUP(A5566,Booking_data!$A$1:$A$6001,Booking_data!$O$1:$O$6001,"Not Found")</f>
        <v>Other</v>
      </c>
      <c r="U5566" s="1" t="str">
        <f t="shared" si="4"/>
        <v>Above 45</v>
      </c>
      <c r="V5566" s="1" t="str">
        <f t="shared" si="5"/>
        <v>Medium Booking</v>
      </c>
    </row>
    <row r="5567" ht="15.75" customHeight="1">
      <c r="A5567" s="1" t="s">
        <v>5881</v>
      </c>
      <c r="B5567" s="6">
        <v>46071.0</v>
      </c>
      <c r="C5567" s="6">
        <v>46072.0</v>
      </c>
      <c r="D5567" s="7">
        <v>0.3958333333333333</v>
      </c>
      <c r="E5567" s="1" t="str">
        <f t="shared" si="1"/>
        <v>Weekday</v>
      </c>
      <c r="F5567" s="1" t="str">
        <f t="shared" si="2"/>
        <v>Feb</v>
      </c>
      <c r="G5567" s="1" t="str">
        <f t="array" ref="G5567">_xlfn.XLOOKUP(A5567,Booking_data!$A$1:$A$6001,Booking_data!$D$1:$D$6001,"not found")</f>
        <v>M009</v>
      </c>
      <c r="H5567" s="1" t="str">
        <f t="array" ref="H5567">_xlfn.XLOOKUP(G5567,Movies_data!$A$1:$A$41,Movies_data!$B$1:$B$41,"not found")</f>
        <v>Amaran</v>
      </c>
      <c r="I5567" s="1" t="str">
        <f t="array" ref="I5567">_xlfn.XLOOKUP(G5567,Movies_data!$A$1:$A$41,Movies_data!$D$1:$D$41,"not found")</f>
        <v>Biography</v>
      </c>
      <c r="J5567" s="1" t="str">
        <f t="array" ref="J5567">_xlfn.XLOOKUP(G5567,Movies_data!$A$1:$A$41,Movies_data!$C$1:$C$41,"not found")</f>
        <v>Tamil</v>
      </c>
      <c r="K5567" s="1">
        <f t="array" ref="K5567">_xlfn.XLOOKUP(G5567,Movies_data!$A$1:$A$41,Movies_data!$H$1:$H$41,"Not Found")</f>
        <v>8.3</v>
      </c>
      <c r="L5567" s="1" t="str">
        <f t="array" ref="L5567">_xlfn.XLOOKUP(A5567,Booking_data!$A$1:$A$6001,Booking_data!$E$1:$E$6001,"not Found")</f>
        <v>C063</v>
      </c>
      <c r="M5567" s="1" t="str">
        <f t="array" ref="M5567">_xlfn.XLOOKUP(L5567,Cinemas_data!$A$1:$A$49,Cinemas_data!$I$1:$I$49,"not Found")</f>
        <v>#NAME?</v>
      </c>
      <c r="N5567" s="1" t="str">
        <f t="array" ref="N5567">_xlfn.XLOOKUP(L5567,Cinemas_data!$A$1:$A$49,Cinemas_data!$C$1:$C$49,"not Found")</f>
        <v>Mysuru</v>
      </c>
      <c r="O5567" s="1">
        <f t="array" ref="O5567">_xlfn.XLOOKUP(A5567,Booking_data!$A$1:$A$6001,Booking_data!$H$1:$H$6001,"not found")</f>
        <v>2</v>
      </c>
      <c r="P5567" s="1">
        <f t="array" ref="P5567">_xlfn.XLOOKUP(A5567,Booking_data!$A$1:$A$6001,Booking_data!$I$1:$I$6001,"not Found")</f>
        <v>320</v>
      </c>
      <c r="Q5567" s="1">
        <f t="shared" si="3"/>
        <v>640</v>
      </c>
      <c r="R5567" s="1" t="str">
        <f t="array" ref="R5567">_xlfn.XLOOKUP(A5567,Booking_data!$A$1:$A$6001,Booking_data!$L$1:$L$6001,"Not Found")</f>
        <v>Net Banking</v>
      </c>
      <c r="S5567" s="1">
        <f t="array" ref="S5567">_xlfn.XLOOKUP(A5567,Booking_data!$A$1:$A$6001,Booking_data!$N$1:$N$6001,"not Found")</f>
        <v>27</v>
      </c>
      <c r="T5567" s="1" t="str">
        <f t="array" ref="T5567">_xlfn.XLOOKUP(A5567,Booking_data!$A$1:$A$6001,Booking_data!$O$1:$O$6001,"Not Found")</f>
        <v>Male</v>
      </c>
      <c r="U5567" s="1" t="str">
        <f t="shared" si="4"/>
        <v>Youngster</v>
      </c>
      <c r="V5567" s="1" t="str">
        <f t="shared" si="5"/>
        <v>Low Booking</v>
      </c>
    </row>
    <row r="5568" ht="15.75" customHeight="1">
      <c r="A5568" s="1" t="s">
        <v>5882</v>
      </c>
      <c r="B5568" s="6">
        <v>46060.0</v>
      </c>
      <c r="C5568" s="6">
        <v>46064.0</v>
      </c>
      <c r="D5568" s="7">
        <v>0.53125</v>
      </c>
      <c r="E5568" s="1" t="str">
        <f t="shared" si="1"/>
        <v>Weekend</v>
      </c>
      <c r="F5568" s="1" t="str">
        <f t="shared" si="2"/>
        <v>Feb</v>
      </c>
      <c r="G5568" s="1" t="str">
        <f t="array" ref="G5568">_xlfn.XLOOKUP(A5568,Booking_data!$A$1:$A$6001,Booking_data!$D$1:$D$6001,"not found")</f>
        <v>M032</v>
      </c>
      <c r="H5568" s="1" t="str">
        <f t="array" ref="H5568">_xlfn.XLOOKUP(G5568,Movies_data!$A$1:$A$41,Movies_data!$B$1:$B$41,"not found")</f>
        <v>Premam</v>
      </c>
      <c r="I5568" s="1" t="str">
        <f t="array" ref="I5568">_xlfn.XLOOKUP(G5568,Movies_data!$A$1:$A$41,Movies_data!$D$1:$D$41,"not found")</f>
        <v>Romance</v>
      </c>
      <c r="J5568" s="1" t="str">
        <f t="array" ref="J5568">_xlfn.XLOOKUP(G5568,Movies_data!$A$1:$A$41,Movies_data!$C$1:$C$41,"not found")</f>
        <v>Malayalam</v>
      </c>
      <c r="K5568" s="1">
        <f t="array" ref="K5568">_xlfn.XLOOKUP(G5568,Movies_data!$A$1:$A$41,Movies_data!$H$1:$H$41,"Not Found")</f>
        <v>8.3</v>
      </c>
      <c r="L5568" s="1" t="str">
        <f t="array" ref="L5568">_xlfn.XLOOKUP(A5568,Booking_data!$A$1:$A$6001,Booking_data!$E$1:$E$6001,"not Found")</f>
        <v>C132</v>
      </c>
      <c r="M5568" s="1" t="str">
        <f t="array" ref="M5568">_xlfn.XLOOKUP(L5568,Cinemas_data!$A$1:$A$49,Cinemas_data!$I$1:$I$49,"not Found")</f>
        <v>#NAME?</v>
      </c>
      <c r="N5568" s="1" t="str">
        <f t="array" ref="N5568">_xlfn.XLOOKUP(L5568,Cinemas_data!$A$1:$A$49,Cinemas_data!$C$1:$C$49,"not Found")</f>
        <v>Kolkata</v>
      </c>
      <c r="O5568" s="1">
        <f t="array" ref="O5568">_xlfn.XLOOKUP(A5568,Booking_data!$A$1:$A$6001,Booking_data!$H$1:$H$6001,"not found")</f>
        <v>5</v>
      </c>
      <c r="P5568" s="1">
        <f t="array" ref="P5568">_xlfn.XLOOKUP(A5568,Booking_data!$A$1:$A$6001,Booking_data!$I$1:$I$6001,"not Found")</f>
        <v>180</v>
      </c>
      <c r="Q5568" s="1">
        <f t="shared" si="3"/>
        <v>900</v>
      </c>
      <c r="R5568" s="1" t="str">
        <f t="array" ref="R5568">_xlfn.XLOOKUP(A5568,Booking_data!$A$1:$A$6001,Booking_data!$L$1:$L$6001,"Not Found")</f>
        <v>Debit Card</v>
      </c>
      <c r="S5568" s="1">
        <f t="array" ref="S5568">_xlfn.XLOOKUP(A5568,Booking_data!$A$1:$A$6001,Booking_data!$N$1:$N$6001,"not Found")</f>
        <v>49</v>
      </c>
      <c r="T5568" s="1" t="str">
        <f t="array" ref="T5568">_xlfn.XLOOKUP(A5568,Booking_data!$A$1:$A$6001,Booking_data!$O$1:$O$6001,"Not Found")</f>
        <v>Female</v>
      </c>
      <c r="U5568" s="1" t="str">
        <f t="shared" si="4"/>
        <v>Above 45</v>
      </c>
      <c r="V5568" s="1" t="str">
        <f t="shared" si="5"/>
        <v>High Booking</v>
      </c>
    </row>
    <row r="5569" ht="15.75" customHeight="1">
      <c r="A5569" s="1" t="s">
        <v>5883</v>
      </c>
      <c r="B5569" s="6">
        <v>46122.0</v>
      </c>
      <c r="C5569" s="6">
        <v>46129.0</v>
      </c>
      <c r="D5569" s="7">
        <v>0.9375</v>
      </c>
      <c r="E5569" s="1" t="str">
        <f t="shared" si="1"/>
        <v>Weekday</v>
      </c>
      <c r="F5569" s="1" t="str">
        <f t="shared" si="2"/>
        <v>Apr</v>
      </c>
      <c r="G5569" s="1" t="str">
        <f t="array" ref="G5569">_xlfn.XLOOKUP(A5569,Booking_data!$A$1:$A$6001,Booking_data!$D$1:$D$6001,"not found")</f>
        <v>M008</v>
      </c>
      <c r="H5569" s="1" t="str">
        <f t="array" ref="H5569">_xlfn.XLOOKUP(G5569,Movies_data!$A$1:$A$41,Movies_data!$B$1:$B$41,"not found")</f>
        <v>Love Today</v>
      </c>
      <c r="I5569" s="1" t="str">
        <f t="array" ref="I5569">_xlfn.XLOOKUP(G5569,Movies_data!$A$1:$A$41,Movies_data!$D$1:$D$41,"not found")</f>
        <v>Romance</v>
      </c>
      <c r="J5569" s="1" t="str">
        <f t="array" ref="J5569">_xlfn.XLOOKUP(G5569,Movies_data!$A$1:$A$41,Movies_data!$C$1:$C$41,"not found")</f>
        <v>Tamil</v>
      </c>
      <c r="K5569" s="1">
        <f t="array" ref="K5569">_xlfn.XLOOKUP(G5569,Movies_data!$A$1:$A$41,Movies_data!$H$1:$H$41,"Not Found")</f>
        <v>7.4</v>
      </c>
      <c r="L5569" s="1" t="str">
        <f t="array" ref="L5569">_xlfn.XLOOKUP(A5569,Booking_data!$A$1:$A$6001,Booking_data!$E$1:$E$6001,"not Found")</f>
        <v>C031</v>
      </c>
      <c r="M5569" s="1" t="str">
        <f t="array" ref="M5569">_xlfn.XLOOKUP(L5569,Cinemas_data!$A$1:$A$49,Cinemas_data!$I$1:$I$49,"not Found")</f>
        <v>#NAME?</v>
      </c>
      <c r="N5569" s="1" t="str">
        <f t="array" ref="N5569">_xlfn.XLOOKUP(L5569,Cinemas_data!$A$1:$A$49,Cinemas_data!$C$1:$C$49,"not Found")</f>
        <v>Madurai</v>
      </c>
      <c r="O5569" s="1">
        <f t="array" ref="O5569">_xlfn.XLOOKUP(A5569,Booking_data!$A$1:$A$6001,Booking_data!$H$1:$H$6001,"not found")</f>
        <v>2</v>
      </c>
      <c r="P5569" s="1">
        <f t="array" ref="P5569">_xlfn.XLOOKUP(A5569,Booking_data!$A$1:$A$6001,Booking_data!$I$1:$I$6001,"not Found")</f>
        <v>420</v>
      </c>
      <c r="Q5569" s="1">
        <f t="shared" si="3"/>
        <v>840</v>
      </c>
      <c r="R5569" s="1" t="str">
        <f t="array" ref="R5569">_xlfn.XLOOKUP(A5569,Booking_data!$A$1:$A$6001,Booking_data!$L$1:$L$6001,"Not Found")</f>
        <v>Net Banking</v>
      </c>
      <c r="S5569" s="1">
        <f t="array" ref="S5569">_xlfn.XLOOKUP(A5569,Booking_data!$A$1:$A$6001,Booking_data!$N$1:$N$6001,"not Found")</f>
        <v>30</v>
      </c>
      <c r="T5569" s="1" t="str">
        <f t="array" ref="T5569">_xlfn.XLOOKUP(A5569,Booking_data!$A$1:$A$6001,Booking_data!$O$1:$O$6001,"Not Found")</f>
        <v>Male</v>
      </c>
      <c r="U5569" s="1" t="str">
        <f t="shared" si="4"/>
        <v>Middle Age</v>
      </c>
      <c r="V5569" s="1" t="str">
        <f t="shared" si="5"/>
        <v>Low Booking</v>
      </c>
    </row>
    <row r="5570" ht="15.75" customHeight="1">
      <c r="A5570" s="1" t="s">
        <v>5884</v>
      </c>
      <c r="B5570" s="6">
        <v>46030.0</v>
      </c>
      <c r="C5570" s="6">
        <v>46031.0</v>
      </c>
      <c r="D5570" s="7">
        <v>0.9375</v>
      </c>
      <c r="E5570" s="1" t="str">
        <f t="shared" si="1"/>
        <v>Weekday</v>
      </c>
      <c r="F5570" s="1" t="str">
        <f t="shared" si="2"/>
        <v>Jan</v>
      </c>
      <c r="G5570" s="1" t="str">
        <f t="array" ref="G5570">_xlfn.XLOOKUP(A5570,Booking_data!$A$1:$A$6001,Booking_data!$D$1:$D$6001,"not found")</f>
        <v>M008</v>
      </c>
      <c r="H5570" s="1" t="str">
        <f t="array" ref="H5570">_xlfn.XLOOKUP(G5570,Movies_data!$A$1:$A$41,Movies_data!$B$1:$B$41,"not found")</f>
        <v>Love Today</v>
      </c>
      <c r="I5570" s="1" t="str">
        <f t="array" ref="I5570">_xlfn.XLOOKUP(G5570,Movies_data!$A$1:$A$41,Movies_data!$D$1:$D$41,"not found")</f>
        <v>Romance</v>
      </c>
      <c r="J5570" s="1" t="str">
        <f t="array" ref="J5570">_xlfn.XLOOKUP(G5570,Movies_data!$A$1:$A$41,Movies_data!$C$1:$C$41,"not found")</f>
        <v>Tamil</v>
      </c>
      <c r="K5570" s="1">
        <f t="array" ref="K5570">_xlfn.XLOOKUP(G5570,Movies_data!$A$1:$A$41,Movies_data!$H$1:$H$41,"Not Found")</f>
        <v>7.4</v>
      </c>
      <c r="L5570" s="1" t="str">
        <f t="array" ref="L5570">_xlfn.XLOOKUP(A5570,Booking_data!$A$1:$A$6001,Booking_data!$E$1:$E$6001,"not Found")</f>
        <v>C063</v>
      </c>
      <c r="M5570" s="1" t="str">
        <f t="array" ref="M5570">_xlfn.XLOOKUP(L5570,Cinemas_data!$A$1:$A$49,Cinemas_data!$I$1:$I$49,"not Found")</f>
        <v>#NAME?</v>
      </c>
      <c r="N5570" s="1" t="str">
        <f t="array" ref="N5570">_xlfn.XLOOKUP(L5570,Cinemas_data!$A$1:$A$49,Cinemas_data!$C$1:$C$49,"not Found")</f>
        <v>Mysuru</v>
      </c>
      <c r="O5570" s="1">
        <f t="array" ref="O5570">_xlfn.XLOOKUP(A5570,Booking_data!$A$1:$A$6001,Booking_data!$H$1:$H$6001,"not found")</f>
        <v>1</v>
      </c>
      <c r="P5570" s="1">
        <f t="array" ref="P5570">_xlfn.XLOOKUP(A5570,Booking_data!$A$1:$A$6001,Booking_data!$I$1:$I$6001,"not Found")</f>
        <v>320</v>
      </c>
      <c r="Q5570" s="1">
        <f t="shared" si="3"/>
        <v>320</v>
      </c>
      <c r="R5570" s="1" t="str">
        <f t="array" ref="R5570">_xlfn.XLOOKUP(A5570,Booking_data!$A$1:$A$6001,Booking_data!$L$1:$L$6001,"Not Found")</f>
        <v>Net Banking</v>
      </c>
      <c r="S5570" s="1">
        <f t="array" ref="S5570">_xlfn.XLOOKUP(A5570,Booking_data!$A$1:$A$6001,Booking_data!$N$1:$N$6001,"not Found")</f>
        <v>54</v>
      </c>
      <c r="T5570" s="1" t="str">
        <f t="array" ref="T5570">_xlfn.XLOOKUP(A5570,Booking_data!$A$1:$A$6001,Booking_data!$O$1:$O$6001,"Not Found")</f>
        <v>Other</v>
      </c>
      <c r="U5570" s="1" t="str">
        <f t="shared" si="4"/>
        <v>Above 45</v>
      </c>
      <c r="V5570" s="1" t="str">
        <f t="shared" si="5"/>
        <v>Low Booking</v>
      </c>
    </row>
    <row r="5571" ht="15.75" customHeight="1">
      <c r="A5571" s="1" t="s">
        <v>5885</v>
      </c>
      <c r="B5571" s="6">
        <v>46170.0</v>
      </c>
      <c r="C5571" s="6">
        <v>46174.0</v>
      </c>
      <c r="D5571" s="7">
        <v>0.6458333333333334</v>
      </c>
      <c r="E5571" s="1" t="str">
        <f t="shared" si="1"/>
        <v>Weekday</v>
      </c>
      <c r="F5571" s="1" t="str">
        <f t="shared" si="2"/>
        <v>May</v>
      </c>
      <c r="G5571" s="1" t="str">
        <f t="array" ref="G5571">_xlfn.XLOOKUP(A5571,Booking_data!$A$1:$A$6001,Booking_data!$D$1:$D$6001,"not found")</f>
        <v>M037</v>
      </c>
      <c r="H5571" s="1" t="str">
        <f t="array" ref="H5571">_xlfn.XLOOKUP(G5571,Movies_data!$A$1:$A$41,Movies_data!$B$1:$B$41,"not found")</f>
        <v>Oppenheimer</v>
      </c>
      <c r="I5571" s="1" t="str">
        <f t="array" ref="I5571">_xlfn.XLOOKUP(G5571,Movies_data!$A$1:$A$41,Movies_data!$D$1:$D$41,"not found")</f>
        <v>Biography</v>
      </c>
      <c r="J5571" s="1" t="str">
        <f t="array" ref="J5571">_xlfn.XLOOKUP(G5571,Movies_data!$A$1:$A$41,Movies_data!$C$1:$C$41,"not found")</f>
        <v>English</v>
      </c>
      <c r="K5571" s="1">
        <f t="array" ref="K5571">_xlfn.XLOOKUP(G5571,Movies_data!$A$1:$A$41,Movies_data!$H$1:$H$41,"Not Found")</f>
        <v>8.5</v>
      </c>
      <c r="L5571" s="1" t="str">
        <f t="array" ref="L5571">_xlfn.XLOOKUP(A5571,Booking_data!$A$1:$A$6001,Booking_data!$E$1:$E$6001,"not Found")</f>
        <v>C063</v>
      </c>
      <c r="M5571" s="1" t="str">
        <f t="array" ref="M5571">_xlfn.XLOOKUP(L5571,Cinemas_data!$A$1:$A$49,Cinemas_data!$I$1:$I$49,"not Found")</f>
        <v>#NAME?</v>
      </c>
      <c r="N5571" s="1" t="str">
        <f t="array" ref="N5571">_xlfn.XLOOKUP(L5571,Cinemas_data!$A$1:$A$49,Cinemas_data!$C$1:$C$49,"not Found")</f>
        <v>Mysuru</v>
      </c>
      <c r="O5571" s="1">
        <f t="array" ref="O5571">_xlfn.XLOOKUP(A5571,Booking_data!$A$1:$A$6001,Booking_data!$H$1:$H$6001,"not found")</f>
        <v>3</v>
      </c>
      <c r="P5571" s="1">
        <f t="array" ref="P5571">_xlfn.XLOOKUP(A5571,Booking_data!$A$1:$A$6001,Booking_data!$I$1:$I$6001,"not Found")</f>
        <v>240</v>
      </c>
      <c r="Q5571" s="1">
        <f t="shared" si="3"/>
        <v>720</v>
      </c>
      <c r="R5571" s="1" t="str">
        <f t="array" ref="R5571">_xlfn.XLOOKUP(A5571,Booking_data!$A$1:$A$6001,Booking_data!$L$1:$L$6001,"Not Found")</f>
        <v>Wallet</v>
      </c>
      <c r="S5571" s="1">
        <f t="array" ref="S5571">_xlfn.XLOOKUP(A5571,Booking_data!$A$1:$A$6001,Booking_data!$N$1:$N$6001,"not Found")</f>
        <v>23</v>
      </c>
      <c r="T5571" s="1" t="str">
        <f t="array" ref="T5571">_xlfn.XLOOKUP(A5571,Booking_data!$A$1:$A$6001,Booking_data!$O$1:$O$6001,"Not Found")</f>
        <v>Female</v>
      </c>
      <c r="U5571" s="1" t="str">
        <f t="shared" si="4"/>
        <v>Youngster</v>
      </c>
      <c r="V5571" s="1" t="str">
        <f t="shared" si="5"/>
        <v>Medium Booking</v>
      </c>
    </row>
    <row r="5572" ht="15.75" customHeight="1">
      <c r="A5572" s="1" t="s">
        <v>5886</v>
      </c>
      <c r="B5572" s="6">
        <v>46102.0</v>
      </c>
      <c r="C5572" s="6">
        <v>46103.0</v>
      </c>
      <c r="D5572" s="7">
        <v>0.6458333333333334</v>
      </c>
      <c r="E5572" s="1" t="str">
        <f t="shared" si="1"/>
        <v>Weekend</v>
      </c>
      <c r="F5572" s="1" t="str">
        <f t="shared" si="2"/>
        <v>Mar</v>
      </c>
      <c r="G5572" s="1" t="str">
        <f t="array" ref="G5572">_xlfn.XLOOKUP(A5572,Booking_data!$A$1:$A$6001,Booking_data!$D$1:$D$6001,"not found")</f>
        <v>M036</v>
      </c>
      <c r="H5572" s="1" t="str">
        <f t="array" ref="H5572">_xlfn.XLOOKUP(G5572,Movies_data!$A$1:$A$41,Movies_data!$B$1:$B$41,"not found")</f>
        <v>Avengers Endgame</v>
      </c>
      <c r="I5572" s="1" t="str">
        <f t="array" ref="I5572">_xlfn.XLOOKUP(G5572,Movies_data!$A$1:$A$41,Movies_data!$D$1:$D$41,"not found")</f>
        <v>Action</v>
      </c>
      <c r="J5572" s="1" t="str">
        <f t="array" ref="J5572">_xlfn.XLOOKUP(G5572,Movies_data!$A$1:$A$41,Movies_data!$C$1:$C$41,"not found")</f>
        <v>English</v>
      </c>
      <c r="K5572" s="1">
        <f t="array" ref="K5572">_xlfn.XLOOKUP(G5572,Movies_data!$A$1:$A$41,Movies_data!$H$1:$H$41,"Not Found")</f>
        <v>8.4</v>
      </c>
      <c r="L5572" s="1" t="str">
        <f t="array" ref="L5572">_xlfn.XLOOKUP(A5572,Booking_data!$A$1:$A$6001,Booking_data!$E$1:$E$6001,"not Found")</f>
        <v>C071</v>
      </c>
      <c r="M5572" s="1" t="str">
        <f t="array" ref="M5572">_xlfn.XLOOKUP(L5572,Cinemas_data!$A$1:$A$49,Cinemas_data!$I$1:$I$49,"not Found")</f>
        <v>#NAME?</v>
      </c>
      <c r="N5572" s="1" t="str">
        <f t="array" ref="N5572">_xlfn.XLOOKUP(L5572,Cinemas_data!$A$1:$A$49,Cinemas_data!$C$1:$C$49,"not Found")</f>
        <v>Hyderabad</v>
      </c>
      <c r="O5572" s="1">
        <f t="array" ref="O5572">_xlfn.XLOOKUP(A5572,Booking_data!$A$1:$A$6001,Booking_data!$H$1:$H$6001,"not found")</f>
        <v>4</v>
      </c>
      <c r="P5572" s="1">
        <f t="array" ref="P5572">_xlfn.XLOOKUP(A5572,Booking_data!$A$1:$A$6001,Booking_data!$I$1:$I$6001,"not Found")</f>
        <v>180</v>
      </c>
      <c r="Q5572" s="1">
        <f t="shared" si="3"/>
        <v>720</v>
      </c>
      <c r="R5572" s="1" t="str">
        <f t="array" ref="R5572">_xlfn.XLOOKUP(A5572,Booking_data!$A$1:$A$6001,Booking_data!$L$1:$L$6001,"Not Found")</f>
        <v>Debit Card</v>
      </c>
      <c r="S5572" s="1">
        <f t="array" ref="S5572">_xlfn.XLOOKUP(A5572,Booking_data!$A$1:$A$6001,Booking_data!$N$1:$N$6001,"not Found")</f>
        <v>19</v>
      </c>
      <c r="T5572" s="1" t="str">
        <f t="array" ref="T5572">_xlfn.XLOOKUP(A5572,Booking_data!$A$1:$A$6001,Booking_data!$O$1:$O$6001,"Not Found")</f>
        <v>Male</v>
      </c>
      <c r="U5572" s="1" t="str">
        <f t="shared" si="4"/>
        <v>Youngster</v>
      </c>
      <c r="V5572" s="1" t="str">
        <f t="shared" si="5"/>
        <v>Medium Booking</v>
      </c>
    </row>
    <row r="5573" ht="15.75" customHeight="1">
      <c r="A5573" s="1" t="s">
        <v>5887</v>
      </c>
      <c r="B5573" s="6">
        <v>46067.0</v>
      </c>
      <c r="C5573" s="6">
        <v>46069.0</v>
      </c>
      <c r="D5573" s="7">
        <v>0.7708333333333334</v>
      </c>
      <c r="E5573" s="1" t="str">
        <f t="shared" si="1"/>
        <v>Weekend</v>
      </c>
      <c r="F5573" s="1" t="str">
        <f t="shared" si="2"/>
        <v>Feb</v>
      </c>
      <c r="G5573" s="1" t="str">
        <f t="array" ref="G5573">_xlfn.XLOOKUP(A5573,Booking_data!$A$1:$A$6001,Booking_data!$D$1:$D$6001,"not found")</f>
        <v>M040</v>
      </c>
      <c r="H5573" s="1" t="str">
        <f t="array" ref="H5573">_xlfn.XLOOKUP(G5573,Movies_data!$A$1:$A$41,Movies_data!$B$1:$B$41,"not found")</f>
        <v>Inside Out 2</v>
      </c>
      <c r="I5573" s="1" t="str">
        <f t="array" ref="I5573">_xlfn.XLOOKUP(G5573,Movies_data!$A$1:$A$41,Movies_data!$D$1:$D$41,"not found")</f>
        <v>Animation</v>
      </c>
      <c r="J5573" s="1" t="str">
        <f t="array" ref="J5573">_xlfn.XLOOKUP(G5573,Movies_data!$A$1:$A$41,Movies_data!$C$1:$C$41,"not found")</f>
        <v>English</v>
      </c>
      <c r="K5573" s="1">
        <f t="array" ref="K5573">_xlfn.XLOOKUP(G5573,Movies_data!$A$1:$A$41,Movies_data!$H$1:$H$41,"Not Found")</f>
        <v>7.6</v>
      </c>
      <c r="L5573" s="1" t="str">
        <f t="array" ref="L5573">_xlfn.XLOOKUP(A5573,Booking_data!$A$1:$A$6001,Booking_data!$E$1:$E$6001,"not Found")</f>
        <v>C092</v>
      </c>
      <c r="M5573" s="1" t="str">
        <f t="array" ref="M5573">_xlfn.XLOOKUP(L5573,Cinemas_data!$A$1:$A$49,Cinemas_data!$I$1:$I$49,"not Found")</f>
        <v>#NAME?</v>
      </c>
      <c r="N5573" s="1" t="str">
        <f t="array" ref="N5573">_xlfn.XLOOKUP(L5573,Cinemas_data!$A$1:$A$49,Cinemas_data!$C$1:$C$49,"not Found")</f>
        <v>Mumbai</v>
      </c>
      <c r="O5573" s="1">
        <f t="array" ref="O5573">_xlfn.XLOOKUP(A5573,Booking_data!$A$1:$A$6001,Booking_data!$H$1:$H$6001,"not found")</f>
        <v>4</v>
      </c>
      <c r="P5573" s="1">
        <f t="array" ref="P5573">_xlfn.XLOOKUP(A5573,Booking_data!$A$1:$A$6001,Booking_data!$I$1:$I$6001,"not Found")</f>
        <v>340</v>
      </c>
      <c r="Q5573" s="1">
        <f t="shared" si="3"/>
        <v>1360</v>
      </c>
      <c r="R5573" s="1" t="str">
        <f t="array" ref="R5573">_xlfn.XLOOKUP(A5573,Booking_data!$A$1:$A$6001,Booking_data!$L$1:$L$6001,"Not Found")</f>
        <v>UPI</v>
      </c>
      <c r="S5573" s="1">
        <f t="array" ref="S5573">_xlfn.XLOOKUP(A5573,Booking_data!$A$1:$A$6001,Booking_data!$N$1:$N$6001,"not Found")</f>
        <v>38</v>
      </c>
      <c r="T5573" s="1" t="str">
        <f t="array" ref="T5573">_xlfn.XLOOKUP(A5573,Booking_data!$A$1:$A$6001,Booking_data!$O$1:$O$6001,"Not Found")</f>
        <v>Other</v>
      </c>
      <c r="U5573" s="1" t="str">
        <f t="shared" si="4"/>
        <v>Middle Age</v>
      </c>
      <c r="V5573" s="1" t="str">
        <f t="shared" si="5"/>
        <v>Medium Booking</v>
      </c>
    </row>
    <row r="5574" ht="15.75" customHeight="1">
      <c r="A5574" s="1" t="s">
        <v>5888</v>
      </c>
      <c r="B5574" s="6">
        <v>46094.0</v>
      </c>
      <c r="C5574" s="6">
        <v>46099.0</v>
      </c>
      <c r="D5574" s="7">
        <v>0.3958333333333333</v>
      </c>
      <c r="E5574" s="1" t="str">
        <f t="shared" si="1"/>
        <v>Weekday</v>
      </c>
      <c r="F5574" s="1" t="str">
        <f t="shared" si="2"/>
        <v>Mar</v>
      </c>
      <c r="G5574" s="1" t="str">
        <f t="array" ref="G5574">_xlfn.XLOOKUP(A5574,Booking_data!$A$1:$A$6001,Booking_data!$D$1:$D$6001,"not found")</f>
        <v>M031</v>
      </c>
      <c r="H5574" s="1" t="str">
        <f t="array" ref="H5574">_xlfn.XLOOKUP(G5574,Movies_data!$A$1:$A$41,Movies_data!$B$1:$B$41,"not found")</f>
        <v>Bangalore Days</v>
      </c>
      <c r="I5574" s="1" t="str">
        <f t="array" ref="I5574">_xlfn.XLOOKUP(G5574,Movies_data!$A$1:$A$41,Movies_data!$D$1:$D$41,"not found")</f>
        <v>Drama</v>
      </c>
      <c r="J5574" s="1" t="str">
        <f t="array" ref="J5574">_xlfn.XLOOKUP(G5574,Movies_data!$A$1:$A$41,Movies_data!$C$1:$C$41,"not found")</f>
        <v>Malayalam</v>
      </c>
      <c r="K5574" s="1">
        <f t="array" ref="K5574">_xlfn.XLOOKUP(G5574,Movies_data!$A$1:$A$41,Movies_data!$H$1:$H$41,"Not Found")</f>
        <v>8.3</v>
      </c>
      <c r="L5574" s="1" t="str">
        <f t="array" ref="L5574">_xlfn.XLOOKUP(A5574,Booking_data!$A$1:$A$6001,Booking_data!$E$1:$E$6001,"not Found")</f>
        <v>C152</v>
      </c>
      <c r="M5574" s="1" t="str">
        <f t="array" ref="M5574">_xlfn.XLOOKUP(L5574,Cinemas_data!$A$1:$A$49,Cinemas_data!$I$1:$I$49,"not Found")</f>
        <v>#NAME?</v>
      </c>
      <c r="N5574" s="1" t="str">
        <f t="array" ref="N5574">_xlfn.XLOOKUP(L5574,Cinemas_data!$A$1:$A$49,Cinemas_data!$C$1:$C$49,"not Found")</f>
        <v>Kochi</v>
      </c>
      <c r="O5574" s="1">
        <f t="array" ref="O5574">_xlfn.XLOOKUP(A5574,Booking_data!$A$1:$A$6001,Booking_data!$H$1:$H$6001,"not found")</f>
        <v>2</v>
      </c>
      <c r="P5574" s="1">
        <f t="array" ref="P5574">_xlfn.XLOOKUP(A5574,Booking_data!$A$1:$A$6001,Booking_data!$I$1:$I$6001,"not Found")</f>
        <v>260</v>
      </c>
      <c r="Q5574" s="1">
        <f t="shared" si="3"/>
        <v>520</v>
      </c>
      <c r="R5574" s="1" t="str">
        <f t="array" ref="R5574">_xlfn.XLOOKUP(A5574,Booking_data!$A$1:$A$6001,Booking_data!$L$1:$L$6001,"Not Found")</f>
        <v>Debit Card</v>
      </c>
      <c r="S5574" s="1">
        <f t="array" ref="S5574">_xlfn.XLOOKUP(A5574,Booking_data!$A$1:$A$6001,Booking_data!$N$1:$N$6001,"not Found")</f>
        <v>57</v>
      </c>
      <c r="T5574" s="1" t="str">
        <f t="array" ref="T5574">_xlfn.XLOOKUP(A5574,Booking_data!$A$1:$A$6001,Booking_data!$O$1:$O$6001,"Not Found")</f>
        <v>Other</v>
      </c>
      <c r="U5574" s="1" t="str">
        <f t="shared" si="4"/>
        <v>Above 45</v>
      </c>
      <c r="V5574" s="1" t="str">
        <f t="shared" si="5"/>
        <v>Low Booking</v>
      </c>
    </row>
    <row r="5575" ht="15.75" customHeight="1">
      <c r="A5575" s="1" t="s">
        <v>5889</v>
      </c>
      <c r="B5575" s="6">
        <v>46186.0</v>
      </c>
      <c r="C5575" s="6">
        <v>46190.0</v>
      </c>
      <c r="D5575" s="7">
        <v>0.3958333333333333</v>
      </c>
      <c r="E5575" s="1" t="str">
        <f t="shared" si="1"/>
        <v>Weekend</v>
      </c>
      <c r="F5575" s="1" t="str">
        <f t="shared" si="2"/>
        <v>Jun</v>
      </c>
      <c r="G5575" s="1" t="str">
        <f t="array" ref="G5575">_xlfn.XLOOKUP(A5575,Booking_data!$A$1:$A$6001,Booking_data!$D$1:$D$6001,"not found")</f>
        <v>M009</v>
      </c>
      <c r="H5575" s="1" t="str">
        <f t="array" ref="H5575">_xlfn.XLOOKUP(G5575,Movies_data!$A$1:$A$41,Movies_data!$B$1:$B$41,"not found")</f>
        <v>Amaran</v>
      </c>
      <c r="I5575" s="1" t="str">
        <f t="array" ref="I5575">_xlfn.XLOOKUP(G5575,Movies_data!$A$1:$A$41,Movies_data!$D$1:$D$41,"not found")</f>
        <v>Biography</v>
      </c>
      <c r="J5575" s="1" t="str">
        <f t="array" ref="J5575">_xlfn.XLOOKUP(G5575,Movies_data!$A$1:$A$41,Movies_data!$C$1:$C$41,"not found")</f>
        <v>Tamil</v>
      </c>
      <c r="K5575" s="1">
        <f t="array" ref="K5575">_xlfn.XLOOKUP(G5575,Movies_data!$A$1:$A$41,Movies_data!$H$1:$H$41,"Not Found")</f>
        <v>8.3</v>
      </c>
      <c r="L5575" s="1" t="str">
        <f t="array" ref="L5575">_xlfn.XLOOKUP(A5575,Booking_data!$A$1:$A$6001,Booking_data!$E$1:$E$6001,"not Found")</f>
        <v>C042</v>
      </c>
      <c r="M5575" s="1" t="str">
        <f t="array" ref="M5575">_xlfn.XLOOKUP(L5575,Cinemas_data!$A$1:$A$49,Cinemas_data!$I$1:$I$49,"not Found")</f>
        <v>#NAME?</v>
      </c>
      <c r="N5575" s="1" t="str">
        <f t="array" ref="N5575">_xlfn.XLOOKUP(L5575,Cinemas_data!$A$1:$A$49,Cinemas_data!$C$1:$C$49,"not Found")</f>
        <v>Salem</v>
      </c>
      <c r="O5575" s="1">
        <f t="array" ref="O5575">_xlfn.XLOOKUP(A5575,Booking_data!$A$1:$A$6001,Booking_data!$H$1:$H$6001,"not found")</f>
        <v>3</v>
      </c>
      <c r="P5575" s="1">
        <f t="array" ref="P5575">_xlfn.XLOOKUP(A5575,Booking_data!$A$1:$A$6001,Booking_data!$I$1:$I$6001,"not Found")</f>
        <v>280</v>
      </c>
      <c r="Q5575" s="1">
        <f t="shared" si="3"/>
        <v>840</v>
      </c>
      <c r="R5575" s="1" t="str">
        <f t="array" ref="R5575">_xlfn.XLOOKUP(A5575,Booking_data!$A$1:$A$6001,Booking_data!$L$1:$L$6001,"Not Found")</f>
        <v>Debit Card</v>
      </c>
      <c r="S5575" s="1">
        <f t="array" ref="S5575">_xlfn.XLOOKUP(A5575,Booking_data!$A$1:$A$6001,Booking_data!$N$1:$N$6001,"not Found")</f>
        <v>51</v>
      </c>
      <c r="T5575" s="1" t="str">
        <f t="array" ref="T5575">_xlfn.XLOOKUP(A5575,Booking_data!$A$1:$A$6001,Booking_data!$O$1:$O$6001,"Not Found")</f>
        <v>Female</v>
      </c>
      <c r="U5575" s="1" t="str">
        <f t="shared" si="4"/>
        <v>Above 45</v>
      </c>
      <c r="V5575" s="1" t="str">
        <f t="shared" si="5"/>
        <v>Medium Booking</v>
      </c>
    </row>
    <row r="5576" ht="15.75" customHeight="1">
      <c r="A5576" s="1" t="s">
        <v>5890</v>
      </c>
      <c r="B5576" s="6">
        <v>46036.0</v>
      </c>
      <c r="C5576" s="6">
        <v>46036.0</v>
      </c>
      <c r="D5576" s="7">
        <v>0.9375</v>
      </c>
      <c r="E5576" s="1" t="str">
        <f t="shared" si="1"/>
        <v>Weekday</v>
      </c>
      <c r="F5576" s="1" t="str">
        <f t="shared" si="2"/>
        <v>Jan</v>
      </c>
      <c r="G5576" s="1" t="str">
        <f t="array" ref="G5576">_xlfn.XLOOKUP(A5576,Booking_data!$A$1:$A$6001,Booking_data!$D$1:$D$6001,"not found")</f>
        <v>M026</v>
      </c>
      <c r="H5576" s="1" t="str">
        <f t="array" ref="H5576">_xlfn.XLOOKUP(G5576,Movies_data!$A$1:$A$41,Movies_data!$B$1:$B$41,"not found")</f>
        <v>Drishyam 2</v>
      </c>
      <c r="I5576" s="1" t="str">
        <f t="array" ref="I5576">_xlfn.XLOOKUP(G5576,Movies_data!$A$1:$A$41,Movies_data!$D$1:$D$41,"not found")</f>
        <v>Thriller</v>
      </c>
      <c r="J5576" s="1" t="str">
        <f t="array" ref="J5576">_xlfn.XLOOKUP(G5576,Movies_data!$A$1:$A$41,Movies_data!$C$1:$C$41,"not found")</f>
        <v>Hindi</v>
      </c>
      <c r="K5576" s="1">
        <f t="array" ref="K5576">_xlfn.XLOOKUP(G5576,Movies_data!$A$1:$A$41,Movies_data!$H$1:$H$41,"Not Found")</f>
        <v>8.2</v>
      </c>
      <c r="L5576" s="1" t="str">
        <f t="array" ref="L5576">_xlfn.XLOOKUP(A5576,Booking_data!$A$1:$A$6001,Booking_data!$E$1:$E$6001,"not Found")</f>
        <v>C093</v>
      </c>
      <c r="M5576" s="1" t="str">
        <f t="array" ref="M5576">_xlfn.XLOOKUP(L5576,Cinemas_data!$A$1:$A$49,Cinemas_data!$I$1:$I$49,"not Found")</f>
        <v>#NAME?</v>
      </c>
      <c r="N5576" s="1" t="str">
        <f t="array" ref="N5576">_xlfn.XLOOKUP(L5576,Cinemas_data!$A$1:$A$49,Cinemas_data!$C$1:$C$49,"not Found")</f>
        <v>Mumbai</v>
      </c>
      <c r="O5576" s="1">
        <f t="array" ref="O5576">_xlfn.XLOOKUP(A5576,Booking_data!$A$1:$A$6001,Booking_data!$H$1:$H$6001,"not found")</f>
        <v>3</v>
      </c>
      <c r="P5576" s="1">
        <f t="array" ref="P5576">_xlfn.XLOOKUP(A5576,Booking_data!$A$1:$A$6001,Booking_data!$I$1:$I$6001,"not Found")</f>
        <v>420</v>
      </c>
      <c r="Q5576" s="1">
        <f t="shared" si="3"/>
        <v>1260</v>
      </c>
      <c r="R5576" s="1" t="str">
        <f t="array" ref="R5576">_xlfn.XLOOKUP(A5576,Booking_data!$A$1:$A$6001,Booking_data!$L$1:$L$6001,"Not Found")</f>
        <v>Wallet</v>
      </c>
      <c r="S5576" s="1">
        <f t="array" ref="S5576">_xlfn.XLOOKUP(A5576,Booking_data!$A$1:$A$6001,Booking_data!$N$1:$N$6001,"not Found")</f>
        <v>18</v>
      </c>
      <c r="T5576" s="1" t="str">
        <f t="array" ref="T5576">_xlfn.XLOOKUP(A5576,Booking_data!$A$1:$A$6001,Booking_data!$O$1:$O$6001,"Not Found")</f>
        <v>Female</v>
      </c>
      <c r="U5576" s="1" t="str">
        <f t="shared" si="4"/>
        <v>Youngster</v>
      </c>
      <c r="V5576" s="1" t="str">
        <f t="shared" si="5"/>
        <v>Medium Booking</v>
      </c>
    </row>
    <row r="5577" ht="15.75" customHeight="1">
      <c r="A5577" s="1" t="s">
        <v>5891</v>
      </c>
      <c r="B5577" s="6">
        <v>46029.0</v>
      </c>
      <c r="C5577" s="6">
        <v>46034.0</v>
      </c>
      <c r="D5577" s="7">
        <v>0.7708333333333334</v>
      </c>
      <c r="E5577" s="1" t="str">
        <f t="shared" si="1"/>
        <v>Weekday</v>
      </c>
      <c r="F5577" s="1" t="str">
        <f t="shared" si="2"/>
        <v>Jan</v>
      </c>
      <c r="G5577" s="1" t="str">
        <f t="array" ref="G5577">_xlfn.XLOOKUP(A5577,Booking_data!$A$1:$A$6001,Booking_data!$D$1:$D$6001,"not found")</f>
        <v>M027</v>
      </c>
      <c r="H5577" s="1" t="str">
        <f t="array" ref="H5577">_xlfn.XLOOKUP(G5577,Movies_data!$A$1:$A$41,Movies_data!$B$1:$B$41,"not found")</f>
        <v>KGF Chapter 2</v>
      </c>
      <c r="I5577" s="1" t="str">
        <f t="array" ref="I5577">_xlfn.XLOOKUP(G5577,Movies_data!$A$1:$A$41,Movies_data!$D$1:$D$41,"not found")</f>
        <v>Action</v>
      </c>
      <c r="J5577" s="1" t="str">
        <f t="array" ref="J5577">_xlfn.XLOOKUP(G5577,Movies_data!$A$1:$A$41,Movies_data!$C$1:$C$41,"not found")</f>
        <v>Kannada</v>
      </c>
      <c r="K5577" s="1">
        <f t="array" ref="K5577">_xlfn.XLOOKUP(G5577,Movies_data!$A$1:$A$41,Movies_data!$H$1:$H$41,"Not Found")</f>
        <v>8.3</v>
      </c>
      <c r="L5577" s="1" t="str">
        <f t="array" ref="L5577">_xlfn.XLOOKUP(A5577,Booking_data!$A$1:$A$6001,Booking_data!$E$1:$E$6001,"not Found")</f>
        <v>C143</v>
      </c>
      <c r="M5577" s="1" t="str">
        <f t="array" ref="M5577">_xlfn.XLOOKUP(L5577,Cinemas_data!$A$1:$A$49,Cinemas_data!$I$1:$I$49,"not Found")</f>
        <v>#NAME?</v>
      </c>
      <c r="N5577" s="1" t="str">
        <f t="array" ref="N5577">_xlfn.XLOOKUP(L5577,Cinemas_data!$A$1:$A$49,Cinemas_data!$C$1:$C$49,"not Found")</f>
        <v>Ahmedabad</v>
      </c>
      <c r="O5577" s="1">
        <f t="array" ref="O5577">_xlfn.XLOOKUP(A5577,Booking_data!$A$1:$A$6001,Booking_data!$H$1:$H$6001,"not found")</f>
        <v>2</v>
      </c>
      <c r="P5577" s="1">
        <f t="array" ref="P5577">_xlfn.XLOOKUP(A5577,Booking_data!$A$1:$A$6001,Booking_data!$I$1:$I$6001,"not Found")</f>
        <v>240</v>
      </c>
      <c r="Q5577" s="1">
        <f t="shared" si="3"/>
        <v>480</v>
      </c>
      <c r="R5577" s="1" t="str">
        <f t="array" ref="R5577">_xlfn.XLOOKUP(A5577,Booking_data!$A$1:$A$6001,Booking_data!$L$1:$L$6001,"Not Found")</f>
        <v>Credit Card</v>
      </c>
      <c r="S5577" s="1">
        <f t="array" ref="S5577">_xlfn.XLOOKUP(A5577,Booking_data!$A$1:$A$6001,Booking_data!$N$1:$N$6001,"not Found")</f>
        <v>55</v>
      </c>
      <c r="T5577" s="1" t="str">
        <f t="array" ref="T5577">_xlfn.XLOOKUP(A5577,Booking_data!$A$1:$A$6001,Booking_data!$O$1:$O$6001,"Not Found")</f>
        <v>Other</v>
      </c>
      <c r="U5577" s="1" t="str">
        <f t="shared" si="4"/>
        <v>Above 45</v>
      </c>
      <c r="V5577" s="1" t="str">
        <f t="shared" si="5"/>
        <v>Low Booking</v>
      </c>
    </row>
    <row r="5578" ht="15.75" customHeight="1">
      <c r="A5578" s="1" t="s">
        <v>5892</v>
      </c>
      <c r="B5578" s="6">
        <v>46136.0</v>
      </c>
      <c r="C5578" s="6">
        <v>46137.0</v>
      </c>
      <c r="D5578" s="7">
        <v>0.53125</v>
      </c>
      <c r="E5578" s="1" t="str">
        <f t="shared" si="1"/>
        <v>Weekday</v>
      </c>
      <c r="F5578" s="1" t="str">
        <f t="shared" si="2"/>
        <v>Apr</v>
      </c>
      <c r="G5578" s="1" t="str">
        <f t="array" ref="G5578">_xlfn.XLOOKUP(A5578,Booking_data!$A$1:$A$6001,Booking_data!$D$1:$D$6001,"not found")</f>
        <v>M037</v>
      </c>
      <c r="H5578" s="1" t="str">
        <f t="array" ref="H5578">_xlfn.XLOOKUP(G5578,Movies_data!$A$1:$A$41,Movies_data!$B$1:$B$41,"not found")</f>
        <v>Oppenheimer</v>
      </c>
      <c r="I5578" s="1" t="str">
        <f t="array" ref="I5578">_xlfn.XLOOKUP(G5578,Movies_data!$A$1:$A$41,Movies_data!$D$1:$D$41,"not found")</f>
        <v>Biography</v>
      </c>
      <c r="J5578" s="1" t="str">
        <f t="array" ref="J5578">_xlfn.XLOOKUP(G5578,Movies_data!$A$1:$A$41,Movies_data!$C$1:$C$41,"not found")</f>
        <v>English</v>
      </c>
      <c r="K5578" s="1">
        <f t="array" ref="K5578">_xlfn.XLOOKUP(G5578,Movies_data!$A$1:$A$41,Movies_data!$H$1:$H$41,"Not Found")</f>
        <v>8.5</v>
      </c>
      <c r="L5578" s="1" t="str">
        <f t="array" ref="L5578">_xlfn.XLOOKUP(A5578,Booking_data!$A$1:$A$6001,Booking_data!$E$1:$E$6001,"not Found")</f>
        <v>C042</v>
      </c>
      <c r="M5578" s="1" t="str">
        <f t="array" ref="M5578">_xlfn.XLOOKUP(L5578,Cinemas_data!$A$1:$A$49,Cinemas_data!$I$1:$I$49,"not Found")</f>
        <v>#NAME?</v>
      </c>
      <c r="N5578" s="1" t="str">
        <f t="array" ref="N5578">_xlfn.XLOOKUP(L5578,Cinemas_data!$A$1:$A$49,Cinemas_data!$C$1:$C$49,"not Found")</f>
        <v>Salem</v>
      </c>
      <c r="O5578" s="1">
        <f t="array" ref="O5578">_xlfn.XLOOKUP(A5578,Booking_data!$A$1:$A$6001,Booking_data!$H$1:$H$6001,"not found")</f>
        <v>3</v>
      </c>
      <c r="P5578" s="1">
        <f t="array" ref="P5578">_xlfn.XLOOKUP(A5578,Booking_data!$A$1:$A$6001,Booking_data!$I$1:$I$6001,"not Found")</f>
        <v>460</v>
      </c>
      <c r="Q5578" s="1">
        <f t="shared" si="3"/>
        <v>1380</v>
      </c>
      <c r="R5578" s="1" t="str">
        <f t="array" ref="R5578">_xlfn.XLOOKUP(A5578,Booking_data!$A$1:$A$6001,Booking_data!$L$1:$L$6001,"Not Found")</f>
        <v>UPI</v>
      </c>
      <c r="S5578" s="1">
        <f t="array" ref="S5578">_xlfn.XLOOKUP(A5578,Booking_data!$A$1:$A$6001,Booking_data!$N$1:$N$6001,"not Found")</f>
        <v>44</v>
      </c>
      <c r="T5578" s="1" t="str">
        <f t="array" ref="T5578">_xlfn.XLOOKUP(A5578,Booking_data!$A$1:$A$6001,Booking_data!$O$1:$O$6001,"Not Found")</f>
        <v>Other</v>
      </c>
      <c r="U5578" s="1" t="str">
        <f t="shared" si="4"/>
        <v>Middle Age</v>
      </c>
      <c r="V5578" s="1" t="str">
        <f t="shared" si="5"/>
        <v>Medium Booking</v>
      </c>
    </row>
    <row r="5579" ht="15.75" customHeight="1">
      <c r="A5579" s="1" t="s">
        <v>5893</v>
      </c>
      <c r="B5579" s="6">
        <v>46162.0</v>
      </c>
      <c r="C5579" s="6">
        <v>46169.0</v>
      </c>
      <c r="D5579" s="7">
        <v>0.8854166666666666</v>
      </c>
      <c r="E5579" s="1" t="str">
        <f t="shared" si="1"/>
        <v>Weekday</v>
      </c>
      <c r="F5579" s="1" t="str">
        <f t="shared" si="2"/>
        <v>May</v>
      </c>
      <c r="G5579" s="1" t="str">
        <f t="array" ref="G5579">_xlfn.XLOOKUP(A5579,Booking_data!$A$1:$A$6001,Booking_data!$D$1:$D$6001,"not found")</f>
        <v>M036</v>
      </c>
      <c r="H5579" s="1" t="str">
        <f t="array" ref="H5579">_xlfn.XLOOKUP(G5579,Movies_data!$A$1:$A$41,Movies_data!$B$1:$B$41,"not found")</f>
        <v>Avengers Endgame</v>
      </c>
      <c r="I5579" s="1" t="str">
        <f t="array" ref="I5579">_xlfn.XLOOKUP(G5579,Movies_data!$A$1:$A$41,Movies_data!$D$1:$D$41,"not found")</f>
        <v>Action</v>
      </c>
      <c r="J5579" s="1" t="str">
        <f t="array" ref="J5579">_xlfn.XLOOKUP(G5579,Movies_data!$A$1:$A$41,Movies_data!$C$1:$C$41,"not found")</f>
        <v>English</v>
      </c>
      <c r="K5579" s="1">
        <f t="array" ref="K5579">_xlfn.XLOOKUP(G5579,Movies_data!$A$1:$A$41,Movies_data!$H$1:$H$41,"Not Found")</f>
        <v>8.4</v>
      </c>
      <c r="L5579" s="1" t="str">
        <f t="array" ref="L5579">_xlfn.XLOOKUP(A5579,Booking_data!$A$1:$A$6001,Booking_data!$E$1:$E$6001,"not Found")</f>
        <v>C083</v>
      </c>
      <c r="M5579" s="1" t="str">
        <f t="array" ref="M5579">_xlfn.XLOOKUP(L5579,Cinemas_data!$A$1:$A$49,Cinemas_data!$I$1:$I$49,"not Found")</f>
        <v>#NAME?</v>
      </c>
      <c r="N5579" s="1" t="str">
        <f t="array" ref="N5579">_xlfn.XLOOKUP(L5579,Cinemas_data!$A$1:$A$49,Cinemas_data!$C$1:$C$49,"not Found")</f>
        <v>Vijayawada</v>
      </c>
      <c r="O5579" s="1">
        <f t="array" ref="O5579">_xlfn.XLOOKUP(A5579,Booking_data!$A$1:$A$6001,Booking_data!$H$1:$H$6001,"not found")</f>
        <v>1</v>
      </c>
      <c r="P5579" s="1">
        <f t="array" ref="P5579">_xlfn.XLOOKUP(A5579,Booking_data!$A$1:$A$6001,Booking_data!$I$1:$I$6001,"not Found")</f>
        <v>280</v>
      </c>
      <c r="Q5579" s="1">
        <f t="shared" si="3"/>
        <v>280</v>
      </c>
      <c r="R5579" s="1" t="str">
        <f t="array" ref="R5579">_xlfn.XLOOKUP(A5579,Booking_data!$A$1:$A$6001,Booking_data!$L$1:$L$6001,"Not Found")</f>
        <v>Net Banking</v>
      </c>
      <c r="S5579" s="1">
        <f t="array" ref="S5579">_xlfn.XLOOKUP(A5579,Booking_data!$A$1:$A$6001,Booking_data!$N$1:$N$6001,"not Found")</f>
        <v>52</v>
      </c>
      <c r="T5579" s="1" t="str">
        <f t="array" ref="T5579">_xlfn.XLOOKUP(A5579,Booking_data!$A$1:$A$6001,Booking_data!$O$1:$O$6001,"Not Found")</f>
        <v>Other</v>
      </c>
      <c r="U5579" s="1" t="str">
        <f t="shared" si="4"/>
        <v>Above 45</v>
      </c>
      <c r="V5579" s="1" t="str">
        <f t="shared" si="5"/>
        <v>Low Booking</v>
      </c>
    </row>
    <row r="5580" ht="15.75" customHeight="1">
      <c r="A5580" s="1" t="s">
        <v>5894</v>
      </c>
      <c r="B5580" s="6">
        <v>46025.0</v>
      </c>
      <c r="C5580" s="6">
        <v>46029.0</v>
      </c>
      <c r="D5580" s="7">
        <v>0.7708333333333334</v>
      </c>
      <c r="E5580" s="1" t="str">
        <f t="shared" si="1"/>
        <v>Weekend</v>
      </c>
      <c r="F5580" s="1" t="str">
        <f t="shared" si="2"/>
        <v>Jan</v>
      </c>
      <c r="G5580" s="1" t="str">
        <f t="array" ref="G5580">_xlfn.XLOOKUP(A5580,Booking_data!$A$1:$A$6001,Booking_data!$D$1:$D$6001,"not found")</f>
        <v>M006</v>
      </c>
      <c r="H5580" s="1" t="str">
        <f t="array" ref="H5580">_xlfn.XLOOKUP(G5580,Movies_data!$A$1:$A$41,Movies_data!$B$1:$B$41,"not found")</f>
        <v>Maamannan</v>
      </c>
      <c r="I5580" s="1" t="str">
        <f t="array" ref="I5580">_xlfn.XLOOKUP(G5580,Movies_data!$A$1:$A$41,Movies_data!$D$1:$D$41,"not found")</f>
        <v>Drama</v>
      </c>
      <c r="J5580" s="1" t="str">
        <f t="array" ref="J5580">_xlfn.XLOOKUP(G5580,Movies_data!$A$1:$A$41,Movies_data!$C$1:$C$41,"not found")</f>
        <v>Tamil</v>
      </c>
      <c r="K5580" s="1">
        <f t="array" ref="K5580">_xlfn.XLOOKUP(G5580,Movies_data!$A$1:$A$41,Movies_data!$H$1:$H$41,"Not Found")</f>
        <v>7.3</v>
      </c>
      <c r="L5580" s="1" t="str">
        <f t="array" ref="L5580">_xlfn.XLOOKUP(A5580,Booking_data!$A$1:$A$6001,Booking_data!$E$1:$E$6001,"not Found")</f>
        <v>C121</v>
      </c>
      <c r="M5580" s="1" t="str">
        <f t="array" ref="M5580">_xlfn.XLOOKUP(L5580,Cinemas_data!$A$1:$A$49,Cinemas_data!$I$1:$I$49,"not Found")</f>
        <v>#NAME?</v>
      </c>
      <c r="N5580" s="1" t="str">
        <f t="array" ref="N5580">_xlfn.XLOOKUP(L5580,Cinemas_data!$A$1:$A$49,Cinemas_data!$C$1:$C$49,"not Found")</f>
        <v>Noida</v>
      </c>
      <c r="O5580" s="1">
        <f t="array" ref="O5580">_xlfn.XLOOKUP(A5580,Booking_data!$A$1:$A$6001,Booking_data!$H$1:$H$6001,"not found")</f>
        <v>2</v>
      </c>
      <c r="P5580" s="1">
        <f t="array" ref="P5580">_xlfn.XLOOKUP(A5580,Booking_data!$A$1:$A$6001,Booking_data!$I$1:$I$6001,"not Found")</f>
        <v>240</v>
      </c>
      <c r="Q5580" s="1">
        <f t="shared" si="3"/>
        <v>480</v>
      </c>
      <c r="R5580" s="1" t="str">
        <f t="array" ref="R5580">_xlfn.XLOOKUP(A5580,Booking_data!$A$1:$A$6001,Booking_data!$L$1:$L$6001,"Not Found")</f>
        <v>Credit Card</v>
      </c>
      <c r="S5580" s="1">
        <f t="array" ref="S5580">_xlfn.XLOOKUP(A5580,Booking_data!$A$1:$A$6001,Booking_data!$N$1:$N$6001,"not Found")</f>
        <v>47</v>
      </c>
      <c r="T5580" s="1" t="str">
        <f t="array" ref="T5580">_xlfn.XLOOKUP(A5580,Booking_data!$A$1:$A$6001,Booking_data!$O$1:$O$6001,"Not Found")</f>
        <v>Other</v>
      </c>
      <c r="U5580" s="1" t="str">
        <f t="shared" si="4"/>
        <v>Above 45</v>
      </c>
      <c r="V5580" s="1" t="str">
        <f t="shared" si="5"/>
        <v>Low Booking</v>
      </c>
    </row>
    <row r="5581" ht="15.75" customHeight="1">
      <c r="A5581" s="1" t="s">
        <v>5895</v>
      </c>
      <c r="B5581" s="6">
        <v>46160.0</v>
      </c>
      <c r="C5581" s="6">
        <v>46164.0</v>
      </c>
      <c r="D5581" s="7">
        <v>0.3958333333333333</v>
      </c>
      <c r="E5581" s="1" t="str">
        <f t="shared" si="1"/>
        <v>Weekday</v>
      </c>
      <c r="F5581" s="1" t="str">
        <f t="shared" si="2"/>
        <v>May</v>
      </c>
      <c r="G5581" s="1" t="str">
        <f t="array" ref="G5581">_xlfn.XLOOKUP(A5581,Booking_data!$A$1:$A$6001,Booking_data!$D$1:$D$6001,"not found")</f>
        <v>M005</v>
      </c>
      <c r="H5581" s="1" t="str">
        <f t="array" ref="H5581">_xlfn.XLOOKUP(G5581,Movies_data!$A$1:$A$41,Movies_data!$B$1:$B$41,"not found")</f>
        <v>Ponniyin Selvan II</v>
      </c>
      <c r="I5581" s="1" t="str">
        <f t="array" ref="I5581">_xlfn.XLOOKUP(G5581,Movies_data!$A$1:$A$41,Movies_data!$D$1:$D$41,"not found")</f>
        <v>Drama</v>
      </c>
      <c r="J5581" s="1" t="str">
        <f t="array" ref="J5581">_xlfn.XLOOKUP(G5581,Movies_data!$A$1:$A$41,Movies_data!$C$1:$C$41,"not found")</f>
        <v>Tamil</v>
      </c>
      <c r="K5581" s="1">
        <f t="array" ref="K5581">_xlfn.XLOOKUP(G5581,Movies_data!$A$1:$A$41,Movies_data!$H$1:$H$41,"Not Found")</f>
        <v>7.3</v>
      </c>
      <c r="L5581" s="1" t="str">
        <f t="array" ref="L5581">_xlfn.XLOOKUP(A5581,Booking_data!$A$1:$A$6001,Booking_data!$E$1:$E$6001,"not Found")</f>
        <v>C122</v>
      </c>
      <c r="M5581" s="1" t="str">
        <f t="array" ref="M5581">_xlfn.XLOOKUP(L5581,Cinemas_data!$A$1:$A$49,Cinemas_data!$I$1:$I$49,"not Found")</f>
        <v>#NAME?</v>
      </c>
      <c r="N5581" s="1" t="str">
        <f t="array" ref="N5581">_xlfn.XLOOKUP(L5581,Cinemas_data!$A$1:$A$49,Cinemas_data!$C$1:$C$49,"not Found")</f>
        <v>Noida</v>
      </c>
      <c r="O5581" s="1">
        <f t="array" ref="O5581">_xlfn.XLOOKUP(A5581,Booking_data!$A$1:$A$6001,Booking_data!$H$1:$H$6001,"not found")</f>
        <v>3</v>
      </c>
      <c r="P5581" s="1">
        <f t="array" ref="P5581">_xlfn.XLOOKUP(A5581,Booking_data!$A$1:$A$6001,Booking_data!$I$1:$I$6001,"not Found")</f>
        <v>360</v>
      </c>
      <c r="Q5581" s="1">
        <f t="shared" si="3"/>
        <v>1080</v>
      </c>
      <c r="R5581" s="1" t="str">
        <f t="array" ref="R5581">_xlfn.XLOOKUP(A5581,Booking_data!$A$1:$A$6001,Booking_data!$L$1:$L$6001,"Not Found")</f>
        <v>UPI</v>
      </c>
      <c r="S5581" s="1">
        <f t="array" ref="S5581">_xlfn.XLOOKUP(A5581,Booking_data!$A$1:$A$6001,Booking_data!$N$1:$N$6001,"not Found")</f>
        <v>50</v>
      </c>
      <c r="T5581" s="1" t="str">
        <f t="array" ref="T5581">_xlfn.XLOOKUP(A5581,Booking_data!$A$1:$A$6001,Booking_data!$O$1:$O$6001,"Not Found")</f>
        <v>Other</v>
      </c>
      <c r="U5581" s="1" t="str">
        <f t="shared" si="4"/>
        <v>Above 45</v>
      </c>
      <c r="V5581" s="1" t="str">
        <f t="shared" si="5"/>
        <v>Medium Booking</v>
      </c>
    </row>
    <row r="5582" ht="15.75" customHeight="1">
      <c r="A5582" s="1" t="s">
        <v>5896</v>
      </c>
      <c r="B5582" s="6">
        <v>46106.0</v>
      </c>
      <c r="C5582" s="6">
        <v>46106.0</v>
      </c>
      <c r="D5582" s="7">
        <v>0.3958333333333333</v>
      </c>
      <c r="E5582" s="1" t="str">
        <f t="shared" si="1"/>
        <v>Weekday</v>
      </c>
      <c r="F5582" s="1" t="str">
        <f t="shared" si="2"/>
        <v>Mar</v>
      </c>
      <c r="G5582" s="1" t="str">
        <f t="array" ref="G5582">_xlfn.XLOOKUP(A5582,Booking_data!$A$1:$A$6001,Booking_data!$D$1:$D$6001,"not found")</f>
        <v>M027</v>
      </c>
      <c r="H5582" s="1" t="str">
        <f t="array" ref="H5582">_xlfn.XLOOKUP(G5582,Movies_data!$A$1:$A$41,Movies_data!$B$1:$B$41,"not found")</f>
        <v>KGF Chapter 2</v>
      </c>
      <c r="I5582" s="1" t="str">
        <f t="array" ref="I5582">_xlfn.XLOOKUP(G5582,Movies_data!$A$1:$A$41,Movies_data!$D$1:$D$41,"not found")</f>
        <v>Action</v>
      </c>
      <c r="J5582" s="1" t="str">
        <f t="array" ref="J5582">_xlfn.XLOOKUP(G5582,Movies_data!$A$1:$A$41,Movies_data!$C$1:$C$41,"not found")</f>
        <v>Kannada</v>
      </c>
      <c r="K5582" s="1">
        <f t="array" ref="K5582">_xlfn.XLOOKUP(G5582,Movies_data!$A$1:$A$41,Movies_data!$H$1:$H$41,"Not Found")</f>
        <v>8.3</v>
      </c>
      <c r="L5582" s="1" t="str">
        <f t="array" ref="L5582">_xlfn.XLOOKUP(A5582,Booking_data!$A$1:$A$6001,Booking_data!$E$1:$E$6001,"not Found")</f>
        <v>C122</v>
      </c>
      <c r="M5582" s="1" t="str">
        <f t="array" ref="M5582">_xlfn.XLOOKUP(L5582,Cinemas_data!$A$1:$A$49,Cinemas_data!$I$1:$I$49,"not Found")</f>
        <v>#NAME?</v>
      </c>
      <c r="N5582" s="1" t="str">
        <f t="array" ref="N5582">_xlfn.XLOOKUP(L5582,Cinemas_data!$A$1:$A$49,Cinemas_data!$C$1:$C$49,"not Found")</f>
        <v>Noida</v>
      </c>
      <c r="O5582" s="1">
        <f t="array" ref="O5582">_xlfn.XLOOKUP(A5582,Booking_data!$A$1:$A$6001,Booking_data!$H$1:$H$6001,"not found")</f>
        <v>4</v>
      </c>
      <c r="P5582" s="1">
        <f t="array" ref="P5582">_xlfn.XLOOKUP(A5582,Booking_data!$A$1:$A$6001,Booking_data!$I$1:$I$6001,"not Found")</f>
        <v>180</v>
      </c>
      <c r="Q5582" s="1">
        <f t="shared" si="3"/>
        <v>720</v>
      </c>
      <c r="R5582" s="1" t="str">
        <f t="array" ref="R5582">_xlfn.XLOOKUP(A5582,Booking_data!$A$1:$A$6001,Booking_data!$L$1:$L$6001,"Not Found")</f>
        <v>Debit Card</v>
      </c>
      <c r="S5582" s="1">
        <f t="array" ref="S5582">_xlfn.XLOOKUP(A5582,Booking_data!$A$1:$A$6001,Booking_data!$N$1:$N$6001,"not Found")</f>
        <v>31</v>
      </c>
      <c r="T5582" s="1" t="str">
        <f t="array" ref="T5582">_xlfn.XLOOKUP(A5582,Booking_data!$A$1:$A$6001,Booking_data!$O$1:$O$6001,"Not Found")</f>
        <v>Female</v>
      </c>
      <c r="U5582" s="1" t="str">
        <f t="shared" si="4"/>
        <v>Middle Age</v>
      </c>
      <c r="V5582" s="1" t="str">
        <f t="shared" si="5"/>
        <v>Medium Booking</v>
      </c>
    </row>
    <row r="5583" ht="15.75" customHeight="1">
      <c r="A5583" s="1" t="s">
        <v>5897</v>
      </c>
      <c r="B5583" s="6">
        <v>46118.0</v>
      </c>
      <c r="C5583" s="6">
        <v>46122.0</v>
      </c>
      <c r="D5583" s="7">
        <v>0.9375</v>
      </c>
      <c r="E5583" s="1" t="str">
        <f t="shared" si="1"/>
        <v>Weekday</v>
      </c>
      <c r="F5583" s="1" t="str">
        <f t="shared" si="2"/>
        <v>Apr</v>
      </c>
      <c r="G5583" s="1" t="str">
        <f t="array" ref="G5583">_xlfn.XLOOKUP(A5583,Booking_data!$A$1:$A$6001,Booking_data!$D$1:$D$6001,"not found")</f>
        <v>M018</v>
      </c>
      <c r="H5583" s="1" t="str">
        <f t="array" ref="H5583">_xlfn.XLOOKUP(G5583,Movies_data!$A$1:$A$41,Movies_data!$B$1:$B$41,"not found")</f>
        <v>Sita Ramam</v>
      </c>
      <c r="I5583" s="1" t="str">
        <f t="array" ref="I5583">_xlfn.XLOOKUP(G5583,Movies_data!$A$1:$A$41,Movies_data!$D$1:$D$41,"not found")</f>
        <v>Romance</v>
      </c>
      <c r="J5583" s="1" t="str">
        <f t="array" ref="J5583">_xlfn.XLOOKUP(G5583,Movies_data!$A$1:$A$41,Movies_data!$C$1:$C$41,"not found")</f>
        <v>Telugu</v>
      </c>
      <c r="K5583" s="1">
        <f t="array" ref="K5583">_xlfn.XLOOKUP(G5583,Movies_data!$A$1:$A$41,Movies_data!$H$1:$H$41,"Not Found")</f>
        <v>8.5</v>
      </c>
      <c r="L5583" s="1" t="str">
        <f t="array" ref="L5583">_xlfn.XLOOKUP(A5583,Booking_data!$A$1:$A$6001,Booking_data!$E$1:$E$6001,"not Found")</f>
        <v>C123</v>
      </c>
      <c r="M5583" s="1" t="str">
        <f t="array" ref="M5583">_xlfn.XLOOKUP(L5583,Cinemas_data!$A$1:$A$49,Cinemas_data!$I$1:$I$49,"not Found")</f>
        <v>#NAME?</v>
      </c>
      <c r="N5583" s="1" t="str">
        <f t="array" ref="N5583">_xlfn.XLOOKUP(L5583,Cinemas_data!$A$1:$A$49,Cinemas_data!$C$1:$C$49,"not Found")</f>
        <v>Noida</v>
      </c>
      <c r="O5583" s="1">
        <f t="array" ref="O5583">_xlfn.XLOOKUP(A5583,Booking_data!$A$1:$A$6001,Booking_data!$H$1:$H$6001,"not found")</f>
        <v>2</v>
      </c>
      <c r="P5583" s="1">
        <f t="array" ref="P5583">_xlfn.XLOOKUP(A5583,Booking_data!$A$1:$A$6001,Booking_data!$I$1:$I$6001,"not Found")</f>
        <v>300</v>
      </c>
      <c r="Q5583" s="1">
        <f t="shared" si="3"/>
        <v>600</v>
      </c>
      <c r="R5583" s="1" t="str">
        <f t="array" ref="R5583">_xlfn.XLOOKUP(A5583,Booking_data!$A$1:$A$6001,Booking_data!$L$1:$L$6001,"Not Found")</f>
        <v>Credit Card</v>
      </c>
      <c r="S5583" s="1">
        <f t="array" ref="S5583">_xlfn.XLOOKUP(A5583,Booking_data!$A$1:$A$6001,Booking_data!$N$1:$N$6001,"not Found")</f>
        <v>59</v>
      </c>
      <c r="T5583" s="1" t="str">
        <f t="array" ref="T5583">_xlfn.XLOOKUP(A5583,Booking_data!$A$1:$A$6001,Booking_data!$O$1:$O$6001,"Not Found")</f>
        <v>Other</v>
      </c>
      <c r="U5583" s="1" t="str">
        <f t="shared" si="4"/>
        <v>Above 45</v>
      </c>
      <c r="V5583" s="1" t="str">
        <f t="shared" si="5"/>
        <v>Low Booking</v>
      </c>
    </row>
    <row r="5584" ht="15.75" customHeight="1">
      <c r="A5584" s="1" t="s">
        <v>5898</v>
      </c>
      <c r="B5584" s="6">
        <v>46111.0</v>
      </c>
      <c r="C5584" s="6">
        <v>46117.0</v>
      </c>
      <c r="D5584" s="7">
        <v>0.9375</v>
      </c>
      <c r="E5584" s="1" t="str">
        <f t="shared" si="1"/>
        <v>Weekday</v>
      </c>
      <c r="F5584" s="1" t="str">
        <f t="shared" si="2"/>
        <v>Mar</v>
      </c>
      <c r="G5584" s="1" t="str">
        <f t="array" ref="G5584">_xlfn.XLOOKUP(A5584,Booking_data!$A$1:$A$6001,Booking_data!$D$1:$D$6001,"not found")</f>
        <v>M032</v>
      </c>
      <c r="H5584" s="1" t="str">
        <f t="array" ref="H5584">_xlfn.XLOOKUP(G5584,Movies_data!$A$1:$A$41,Movies_data!$B$1:$B$41,"not found")</f>
        <v>Premam</v>
      </c>
      <c r="I5584" s="1" t="str">
        <f t="array" ref="I5584">_xlfn.XLOOKUP(G5584,Movies_data!$A$1:$A$41,Movies_data!$D$1:$D$41,"not found")</f>
        <v>Romance</v>
      </c>
      <c r="J5584" s="1" t="str">
        <f t="array" ref="J5584">_xlfn.XLOOKUP(G5584,Movies_data!$A$1:$A$41,Movies_data!$C$1:$C$41,"not found")</f>
        <v>Malayalam</v>
      </c>
      <c r="K5584" s="1">
        <f t="array" ref="K5584">_xlfn.XLOOKUP(G5584,Movies_data!$A$1:$A$41,Movies_data!$H$1:$H$41,"Not Found")</f>
        <v>8.3</v>
      </c>
      <c r="L5584" s="1" t="str">
        <f t="array" ref="L5584">_xlfn.XLOOKUP(A5584,Booking_data!$A$1:$A$6001,Booking_data!$E$1:$E$6001,"not Found")</f>
        <v>C113</v>
      </c>
      <c r="M5584" s="1" t="str">
        <f t="array" ref="M5584">_xlfn.XLOOKUP(L5584,Cinemas_data!$A$1:$A$49,Cinemas_data!$I$1:$I$49,"not Found")</f>
        <v>#NAME?</v>
      </c>
      <c r="N5584" s="1" t="str">
        <f t="array" ref="N5584">_xlfn.XLOOKUP(L5584,Cinemas_data!$A$1:$A$49,Cinemas_data!$C$1:$C$49,"not Found")</f>
        <v>Delhi</v>
      </c>
      <c r="O5584" s="1">
        <f t="array" ref="O5584">_xlfn.XLOOKUP(A5584,Booking_data!$A$1:$A$6001,Booking_data!$H$1:$H$6001,"not found")</f>
        <v>2</v>
      </c>
      <c r="P5584" s="1">
        <f t="array" ref="P5584">_xlfn.XLOOKUP(A5584,Booking_data!$A$1:$A$6001,Booking_data!$I$1:$I$6001,"not Found")</f>
        <v>420</v>
      </c>
      <c r="Q5584" s="1">
        <f t="shared" si="3"/>
        <v>840</v>
      </c>
      <c r="R5584" s="1" t="str">
        <f t="array" ref="R5584">_xlfn.XLOOKUP(A5584,Booking_data!$A$1:$A$6001,Booking_data!$L$1:$L$6001,"Not Found")</f>
        <v>UPI</v>
      </c>
      <c r="S5584" s="1">
        <f t="array" ref="S5584">_xlfn.XLOOKUP(A5584,Booking_data!$A$1:$A$6001,Booking_data!$N$1:$N$6001,"not Found")</f>
        <v>22</v>
      </c>
      <c r="T5584" s="1" t="str">
        <f t="array" ref="T5584">_xlfn.XLOOKUP(A5584,Booking_data!$A$1:$A$6001,Booking_data!$O$1:$O$6001,"Not Found")</f>
        <v>Male</v>
      </c>
      <c r="U5584" s="1" t="str">
        <f t="shared" si="4"/>
        <v>Youngster</v>
      </c>
      <c r="V5584" s="1" t="str">
        <f t="shared" si="5"/>
        <v>Low Booking</v>
      </c>
    </row>
    <row r="5585" ht="15.75" customHeight="1">
      <c r="A5585" s="1" t="s">
        <v>5899</v>
      </c>
      <c r="B5585" s="6">
        <v>46059.0</v>
      </c>
      <c r="C5585" s="6">
        <v>46060.0</v>
      </c>
      <c r="D5585" s="7">
        <v>0.9375</v>
      </c>
      <c r="E5585" s="1" t="str">
        <f t="shared" si="1"/>
        <v>Weekday</v>
      </c>
      <c r="F5585" s="1" t="str">
        <f t="shared" si="2"/>
        <v>Feb</v>
      </c>
      <c r="G5585" s="1" t="str">
        <f t="array" ref="G5585">_xlfn.XLOOKUP(A5585,Booking_data!$A$1:$A$6001,Booking_data!$D$1:$D$6001,"not found")</f>
        <v>M019</v>
      </c>
      <c r="H5585" s="1" t="str">
        <f t="array" ref="H5585">_xlfn.XLOOKUP(G5585,Movies_data!$A$1:$A$41,Movies_data!$B$1:$B$41,"not found")</f>
        <v>Animal</v>
      </c>
      <c r="I5585" s="1" t="str">
        <f t="array" ref="I5585">_xlfn.XLOOKUP(G5585,Movies_data!$A$1:$A$41,Movies_data!$D$1:$D$41,"not found")</f>
        <v>Drama</v>
      </c>
      <c r="J5585" s="1" t="str">
        <f t="array" ref="J5585">_xlfn.XLOOKUP(G5585,Movies_data!$A$1:$A$41,Movies_data!$C$1:$C$41,"not found")</f>
        <v>Hindi</v>
      </c>
      <c r="K5585" s="1">
        <f t="array" ref="K5585">_xlfn.XLOOKUP(G5585,Movies_data!$A$1:$A$41,Movies_data!$H$1:$H$41,"Not Found")</f>
        <v>6.1</v>
      </c>
      <c r="L5585" s="1" t="str">
        <f t="array" ref="L5585">_xlfn.XLOOKUP(A5585,Booking_data!$A$1:$A$6001,Booking_data!$E$1:$E$6001,"not Found")</f>
        <v>C021</v>
      </c>
      <c r="M5585" s="1" t="str">
        <f t="array" ref="M5585">_xlfn.XLOOKUP(L5585,Cinemas_data!$A$1:$A$49,Cinemas_data!$I$1:$I$49,"not Found")</f>
        <v>#NAME?</v>
      </c>
      <c r="N5585" s="1" t="str">
        <f t="array" ref="N5585">_xlfn.XLOOKUP(L5585,Cinemas_data!$A$1:$A$49,Cinemas_data!$C$1:$C$49,"not Found")</f>
        <v>Coimbatore</v>
      </c>
      <c r="O5585" s="1">
        <f t="array" ref="O5585">_xlfn.XLOOKUP(A5585,Booking_data!$A$1:$A$6001,Booking_data!$H$1:$H$6001,"not found")</f>
        <v>2</v>
      </c>
      <c r="P5585" s="1">
        <f t="array" ref="P5585">_xlfn.XLOOKUP(A5585,Booking_data!$A$1:$A$6001,Booking_data!$I$1:$I$6001,"not Found")</f>
        <v>220</v>
      </c>
      <c r="Q5585" s="1">
        <f t="shared" si="3"/>
        <v>440</v>
      </c>
      <c r="R5585" s="1" t="str">
        <f t="array" ref="R5585">_xlfn.XLOOKUP(A5585,Booking_data!$A$1:$A$6001,Booking_data!$L$1:$L$6001,"Not Found")</f>
        <v>Credit Card</v>
      </c>
      <c r="S5585" s="1">
        <f t="array" ref="S5585">_xlfn.XLOOKUP(A5585,Booking_data!$A$1:$A$6001,Booking_data!$N$1:$N$6001,"not Found")</f>
        <v>40</v>
      </c>
      <c r="T5585" s="1" t="str">
        <f t="array" ref="T5585">_xlfn.XLOOKUP(A5585,Booking_data!$A$1:$A$6001,Booking_data!$O$1:$O$6001,"Not Found")</f>
        <v>Female</v>
      </c>
      <c r="U5585" s="1" t="str">
        <f t="shared" si="4"/>
        <v>Middle Age</v>
      </c>
      <c r="V5585" s="1" t="str">
        <f t="shared" si="5"/>
        <v>Low Booking</v>
      </c>
    </row>
    <row r="5586" ht="15.75" customHeight="1">
      <c r="A5586" s="1" t="s">
        <v>5900</v>
      </c>
      <c r="B5586" s="6">
        <v>46161.0</v>
      </c>
      <c r="C5586" s="6">
        <v>46164.0</v>
      </c>
      <c r="D5586" s="7">
        <v>0.7708333333333334</v>
      </c>
      <c r="E5586" s="1" t="str">
        <f t="shared" si="1"/>
        <v>Weekday</v>
      </c>
      <c r="F5586" s="1" t="str">
        <f t="shared" si="2"/>
        <v>May</v>
      </c>
      <c r="G5586" s="1" t="str">
        <f t="array" ref="G5586">_xlfn.XLOOKUP(A5586,Booking_data!$A$1:$A$6001,Booking_data!$D$1:$D$6001,"not found")</f>
        <v>M009</v>
      </c>
      <c r="H5586" s="1" t="str">
        <f t="array" ref="H5586">_xlfn.XLOOKUP(G5586,Movies_data!$A$1:$A$41,Movies_data!$B$1:$B$41,"not found")</f>
        <v>Amaran</v>
      </c>
      <c r="I5586" s="1" t="str">
        <f t="array" ref="I5586">_xlfn.XLOOKUP(G5586,Movies_data!$A$1:$A$41,Movies_data!$D$1:$D$41,"not found")</f>
        <v>Biography</v>
      </c>
      <c r="J5586" s="1" t="str">
        <f t="array" ref="J5586">_xlfn.XLOOKUP(G5586,Movies_data!$A$1:$A$41,Movies_data!$C$1:$C$41,"not found")</f>
        <v>Tamil</v>
      </c>
      <c r="K5586" s="1">
        <f t="array" ref="K5586">_xlfn.XLOOKUP(G5586,Movies_data!$A$1:$A$41,Movies_data!$H$1:$H$41,"Not Found")</f>
        <v>8.3</v>
      </c>
      <c r="L5586" s="1" t="str">
        <f t="array" ref="L5586">_xlfn.XLOOKUP(A5586,Booking_data!$A$1:$A$6001,Booking_data!$E$1:$E$6001,"not Found")</f>
        <v>C123</v>
      </c>
      <c r="M5586" s="1" t="str">
        <f t="array" ref="M5586">_xlfn.XLOOKUP(L5586,Cinemas_data!$A$1:$A$49,Cinemas_data!$I$1:$I$49,"not Found")</f>
        <v>#NAME?</v>
      </c>
      <c r="N5586" s="1" t="str">
        <f t="array" ref="N5586">_xlfn.XLOOKUP(L5586,Cinemas_data!$A$1:$A$49,Cinemas_data!$C$1:$C$49,"not Found")</f>
        <v>Noida</v>
      </c>
      <c r="O5586" s="1">
        <f t="array" ref="O5586">_xlfn.XLOOKUP(A5586,Booking_data!$A$1:$A$6001,Booking_data!$H$1:$H$6001,"not found")</f>
        <v>2</v>
      </c>
      <c r="P5586" s="1">
        <f t="array" ref="P5586">_xlfn.XLOOKUP(A5586,Booking_data!$A$1:$A$6001,Booking_data!$I$1:$I$6001,"not Found")</f>
        <v>220</v>
      </c>
      <c r="Q5586" s="1">
        <f t="shared" si="3"/>
        <v>440</v>
      </c>
      <c r="R5586" s="1" t="str">
        <f t="array" ref="R5586">_xlfn.XLOOKUP(A5586,Booking_data!$A$1:$A$6001,Booking_data!$L$1:$L$6001,"Not Found")</f>
        <v>UPI</v>
      </c>
      <c r="S5586" s="1">
        <f t="array" ref="S5586">_xlfn.XLOOKUP(A5586,Booking_data!$A$1:$A$6001,Booking_data!$N$1:$N$6001,"not Found")</f>
        <v>44</v>
      </c>
      <c r="T5586" s="1" t="str">
        <f t="array" ref="T5586">_xlfn.XLOOKUP(A5586,Booking_data!$A$1:$A$6001,Booking_data!$O$1:$O$6001,"Not Found")</f>
        <v>Male</v>
      </c>
      <c r="U5586" s="1" t="str">
        <f t="shared" si="4"/>
        <v>Middle Age</v>
      </c>
      <c r="V5586" s="1" t="str">
        <f t="shared" si="5"/>
        <v>Low Booking</v>
      </c>
    </row>
    <row r="5587" ht="15.75" customHeight="1">
      <c r="A5587" s="1" t="s">
        <v>5901</v>
      </c>
      <c r="B5587" s="6">
        <v>46082.0</v>
      </c>
      <c r="C5587" s="6">
        <v>46083.0</v>
      </c>
      <c r="D5587" s="7">
        <v>0.9375</v>
      </c>
      <c r="E5587" s="1" t="str">
        <f t="shared" si="1"/>
        <v>Weekend</v>
      </c>
      <c r="F5587" s="1" t="str">
        <f t="shared" si="2"/>
        <v>Mar</v>
      </c>
      <c r="G5587" s="1" t="str">
        <f t="array" ref="G5587">_xlfn.XLOOKUP(A5587,Booking_data!$A$1:$A$6001,Booking_data!$D$1:$D$6001,"not found")</f>
        <v>M034</v>
      </c>
      <c r="H5587" s="1" t="str">
        <f t="array" ref="H5587">_xlfn.XLOOKUP(G5587,Movies_data!$A$1:$A$41,Movies_data!$B$1:$B$41,"not found")</f>
        <v>Manjummel Boys</v>
      </c>
      <c r="I5587" s="1" t="str">
        <f t="array" ref="I5587">_xlfn.XLOOKUP(G5587,Movies_data!$A$1:$A$41,Movies_data!$D$1:$D$41,"not found")</f>
        <v>Adventure</v>
      </c>
      <c r="J5587" s="1" t="str">
        <f t="array" ref="J5587">_xlfn.XLOOKUP(G5587,Movies_data!$A$1:$A$41,Movies_data!$C$1:$C$41,"not found")</f>
        <v>Malayalam</v>
      </c>
      <c r="K5587" s="1">
        <f t="array" ref="K5587">_xlfn.XLOOKUP(G5587,Movies_data!$A$1:$A$41,Movies_data!$H$1:$H$41,"Not Found")</f>
        <v>8.3</v>
      </c>
      <c r="L5587" s="1" t="str">
        <f t="array" ref="L5587">_xlfn.XLOOKUP(A5587,Booking_data!$A$1:$A$6001,Booking_data!$E$1:$E$6001,"not Found")</f>
        <v>C162</v>
      </c>
      <c r="M5587" s="1" t="str">
        <f t="array" ref="M5587">_xlfn.XLOOKUP(L5587,Cinemas_data!$A$1:$A$49,Cinemas_data!$I$1:$I$49,"not Found")</f>
        <v>#NAME?</v>
      </c>
      <c r="N5587" s="1" t="str">
        <f t="array" ref="N5587">_xlfn.XLOOKUP(L5587,Cinemas_data!$A$1:$A$49,Cinemas_data!$C$1:$C$49,"not Found")</f>
        <v>Thiruvananthapuram</v>
      </c>
      <c r="O5587" s="1">
        <f t="array" ref="O5587">_xlfn.XLOOKUP(A5587,Booking_data!$A$1:$A$6001,Booking_data!$H$1:$H$6001,"not found")</f>
        <v>3</v>
      </c>
      <c r="P5587" s="1">
        <f t="array" ref="P5587">_xlfn.XLOOKUP(A5587,Booking_data!$A$1:$A$6001,Booking_data!$I$1:$I$6001,"not Found")</f>
        <v>160</v>
      </c>
      <c r="Q5587" s="1">
        <f t="shared" si="3"/>
        <v>480</v>
      </c>
      <c r="R5587" s="1" t="str">
        <f t="array" ref="R5587">_xlfn.XLOOKUP(A5587,Booking_data!$A$1:$A$6001,Booking_data!$L$1:$L$6001,"Not Found")</f>
        <v>Net Banking</v>
      </c>
      <c r="S5587" s="1">
        <f t="array" ref="S5587">_xlfn.XLOOKUP(A5587,Booking_data!$A$1:$A$6001,Booking_data!$N$1:$N$6001,"not Found")</f>
        <v>43</v>
      </c>
      <c r="T5587" s="1" t="str">
        <f t="array" ref="T5587">_xlfn.XLOOKUP(A5587,Booking_data!$A$1:$A$6001,Booking_data!$O$1:$O$6001,"Not Found")</f>
        <v>Female</v>
      </c>
      <c r="U5587" s="1" t="str">
        <f t="shared" si="4"/>
        <v>Middle Age</v>
      </c>
      <c r="V5587" s="1" t="str">
        <f t="shared" si="5"/>
        <v>Medium Booking</v>
      </c>
    </row>
    <row r="5588" ht="15.75" customHeight="1">
      <c r="A5588" s="1" t="s">
        <v>5902</v>
      </c>
      <c r="B5588" s="6">
        <v>46085.0</v>
      </c>
      <c r="C5588" s="6">
        <v>46090.0</v>
      </c>
      <c r="D5588" s="7">
        <v>0.53125</v>
      </c>
      <c r="E5588" s="1" t="str">
        <f t="shared" si="1"/>
        <v>Weekday</v>
      </c>
      <c r="F5588" s="1" t="str">
        <f t="shared" si="2"/>
        <v>Mar</v>
      </c>
      <c r="G5588" s="1" t="str">
        <f t="array" ref="G5588">_xlfn.XLOOKUP(A5588,Booking_data!$A$1:$A$6001,Booking_data!$D$1:$D$6001,"not found")</f>
        <v>M010</v>
      </c>
      <c r="H5588" s="1" t="str">
        <f t="array" ref="H5588">_xlfn.XLOOKUP(G5588,Movies_data!$A$1:$A$41,Movies_data!$B$1:$B$41,"not found")</f>
        <v>Captain Miller</v>
      </c>
      <c r="I5588" s="1" t="str">
        <f t="array" ref="I5588">_xlfn.XLOOKUP(G5588,Movies_data!$A$1:$A$41,Movies_data!$D$1:$D$41,"not found")</f>
        <v>Action</v>
      </c>
      <c r="J5588" s="1" t="str">
        <f t="array" ref="J5588">_xlfn.XLOOKUP(G5588,Movies_data!$A$1:$A$41,Movies_data!$C$1:$C$41,"not found")</f>
        <v>Tamil</v>
      </c>
      <c r="K5588" s="1">
        <f t="array" ref="K5588">_xlfn.XLOOKUP(G5588,Movies_data!$A$1:$A$41,Movies_data!$H$1:$H$41,"Not Found")</f>
        <v>7</v>
      </c>
      <c r="L5588" s="1" t="str">
        <f t="array" ref="L5588">_xlfn.XLOOKUP(A5588,Booking_data!$A$1:$A$6001,Booking_data!$E$1:$E$6001,"not Found")</f>
        <v>C061</v>
      </c>
      <c r="M5588" s="1" t="str">
        <f t="array" ref="M5588">_xlfn.XLOOKUP(L5588,Cinemas_data!$A$1:$A$49,Cinemas_data!$I$1:$I$49,"not Found")</f>
        <v>#NAME?</v>
      </c>
      <c r="N5588" s="1" t="str">
        <f t="array" ref="N5588">_xlfn.XLOOKUP(L5588,Cinemas_data!$A$1:$A$49,Cinemas_data!$C$1:$C$49,"not Found")</f>
        <v>Mysuru</v>
      </c>
      <c r="O5588" s="1">
        <f t="array" ref="O5588">_xlfn.XLOOKUP(A5588,Booking_data!$A$1:$A$6001,Booking_data!$H$1:$H$6001,"not found")</f>
        <v>3</v>
      </c>
      <c r="P5588" s="1">
        <f t="array" ref="P5588">_xlfn.XLOOKUP(A5588,Booking_data!$A$1:$A$6001,Booking_data!$I$1:$I$6001,"not Found")</f>
        <v>440</v>
      </c>
      <c r="Q5588" s="1">
        <f t="shared" si="3"/>
        <v>1320</v>
      </c>
      <c r="R5588" s="1" t="str">
        <f t="array" ref="R5588">_xlfn.XLOOKUP(A5588,Booking_data!$A$1:$A$6001,Booking_data!$L$1:$L$6001,"Not Found")</f>
        <v>Net Banking</v>
      </c>
      <c r="S5588" s="1">
        <f t="array" ref="S5588">_xlfn.XLOOKUP(A5588,Booking_data!$A$1:$A$6001,Booking_data!$N$1:$N$6001,"not Found")</f>
        <v>50</v>
      </c>
      <c r="T5588" s="1" t="str">
        <f t="array" ref="T5588">_xlfn.XLOOKUP(A5588,Booking_data!$A$1:$A$6001,Booking_data!$O$1:$O$6001,"Not Found")</f>
        <v>Male</v>
      </c>
      <c r="U5588" s="1" t="str">
        <f t="shared" si="4"/>
        <v>Above 45</v>
      </c>
      <c r="V5588" s="1" t="str">
        <f t="shared" si="5"/>
        <v>Medium Booking</v>
      </c>
    </row>
    <row r="5589" ht="15.75" customHeight="1">
      <c r="A5589" s="1" t="s">
        <v>5903</v>
      </c>
      <c r="B5589" s="6">
        <v>46196.0</v>
      </c>
      <c r="C5589" s="6">
        <v>46203.0</v>
      </c>
      <c r="D5589" s="7">
        <v>0.8854166666666666</v>
      </c>
      <c r="E5589" s="1" t="str">
        <f t="shared" si="1"/>
        <v>Weekday</v>
      </c>
      <c r="F5589" s="1" t="str">
        <f t="shared" si="2"/>
        <v>Jun</v>
      </c>
      <c r="G5589" s="1" t="str">
        <f t="array" ref="G5589">_xlfn.XLOOKUP(A5589,Booking_data!$A$1:$A$6001,Booking_data!$D$1:$D$6001,"not found")</f>
        <v>M015</v>
      </c>
      <c r="H5589" s="1" t="str">
        <f t="array" ref="H5589">_xlfn.XLOOKUP(G5589,Movies_data!$A$1:$A$41,Movies_data!$B$1:$B$41,"not found")</f>
        <v>Kalki 2898 AD</v>
      </c>
      <c r="I5589" s="1" t="str">
        <f t="array" ref="I5589">_xlfn.XLOOKUP(G5589,Movies_data!$A$1:$A$41,Movies_data!$D$1:$D$41,"not found")</f>
        <v>Sci-Fi</v>
      </c>
      <c r="J5589" s="1" t="str">
        <f t="array" ref="J5589">_xlfn.XLOOKUP(G5589,Movies_data!$A$1:$A$41,Movies_data!$C$1:$C$41,"not found")</f>
        <v>Telugu</v>
      </c>
      <c r="K5589" s="1">
        <f t="array" ref="K5589">_xlfn.XLOOKUP(G5589,Movies_data!$A$1:$A$41,Movies_data!$H$1:$H$41,"Not Found")</f>
        <v>7</v>
      </c>
      <c r="L5589" s="1" t="str">
        <f t="array" ref="L5589">_xlfn.XLOOKUP(A5589,Booking_data!$A$1:$A$6001,Booking_data!$E$1:$E$6001,"not Found")</f>
        <v>C112</v>
      </c>
      <c r="M5589" s="1" t="str">
        <f t="array" ref="M5589">_xlfn.XLOOKUP(L5589,Cinemas_data!$A$1:$A$49,Cinemas_data!$I$1:$I$49,"not Found")</f>
        <v>#NAME?</v>
      </c>
      <c r="N5589" s="1" t="str">
        <f t="array" ref="N5589">_xlfn.XLOOKUP(L5589,Cinemas_data!$A$1:$A$49,Cinemas_data!$C$1:$C$49,"not Found")</f>
        <v>Delhi</v>
      </c>
      <c r="O5589" s="1">
        <f t="array" ref="O5589">_xlfn.XLOOKUP(A5589,Booking_data!$A$1:$A$6001,Booking_data!$H$1:$H$6001,"not found")</f>
        <v>1</v>
      </c>
      <c r="P5589" s="1">
        <f t="array" ref="P5589">_xlfn.XLOOKUP(A5589,Booking_data!$A$1:$A$6001,Booking_data!$I$1:$I$6001,"not Found")</f>
        <v>240</v>
      </c>
      <c r="Q5589" s="1">
        <f t="shared" si="3"/>
        <v>240</v>
      </c>
      <c r="R5589" s="1" t="str">
        <f t="array" ref="R5589">_xlfn.XLOOKUP(A5589,Booking_data!$A$1:$A$6001,Booking_data!$L$1:$L$6001,"Not Found")</f>
        <v>UPI</v>
      </c>
      <c r="S5589" s="1">
        <f t="array" ref="S5589">_xlfn.XLOOKUP(A5589,Booking_data!$A$1:$A$6001,Booking_data!$N$1:$N$6001,"not Found")</f>
        <v>55</v>
      </c>
      <c r="T5589" s="1" t="str">
        <f t="array" ref="T5589">_xlfn.XLOOKUP(A5589,Booking_data!$A$1:$A$6001,Booking_data!$O$1:$O$6001,"Not Found")</f>
        <v>Female</v>
      </c>
      <c r="U5589" s="1" t="str">
        <f t="shared" si="4"/>
        <v>Above 45</v>
      </c>
      <c r="V5589" s="1" t="str">
        <f t="shared" si="5"/>
        <v>Low Booking</v>
      </c>
    </row>
    <row r="5590" ht="15.75" customHeight="1">
      <c r="A5590" s="1" t="s">
        <v>5904</v>
      </c>
      <c r="B5590" s="6">
        <v>46032.0</v>
      </c>
      <c r="C5590" s="6">
        <v>46034.0</v>
      </c>
      <c r="D5590" s="7">
        <v>0.53125</v>
      </c>
      <c r="E5590" s="1" t="str">
        <f t="shared" si="1"/>
        <v>Weekend</v>
      </c>
      <c r="F5590" s="1" t="str">
        <f t="shared" si="2"/>
        <v>Jan</v>
      </c>
      <c r="G5590" s="1" t="str">
        <f t="array" ref="G5590">_xlfn.XLOOKUP(A5590,Booking_data!$A$1:$A$6001,Booking_data!$D$1:$D$6001,"not found")</f>
        <v>M006</v>
      </c>
      <c r="H5590" s="1" t="str">
        <f t="array" ref="H5590">_xlfn.XLOOKUP(G5590,Movies_data!$A$1:$A$41,Movies_data!$B$1:$B$41,"not found")</f>
        <v>Maamannan</v>
      </c>
      <c r="I5590" s="1" t="str">
        <f t="array" ref="I5590">_xlfn.XLOOKUP(G5590,Movies_data!$A$1:$A$41,Movies_data!$D$1:$D$41,"not found")</f>
        <v>Drama</v>
      </c>
      <c r="J5590" s="1" t="str">
        <f t="array" ref="J5590">_xlfn.XLOOKUP(G5590,Movies_data!$A$1:$A$41,Movies_data!$C$1:$C$41,"not found")</f>
        <v>Tamil</v>
      </c>
      <c r="K5590" s="1">
        <f t="array" ref="K5590">_xlfn.XLOOKUP(G5590,Movies_data!$A$1:$A$41,Movies_data!$H$1:$H$41,"Not Found")</f>
        <v>7.3</v>
      </c>
      <c r="L5590" s="1" t="str">
        <f t="array" ref="L5590">_xlfn.XLOOKUP(A5590,Booking_data!$A$1:$A$6001,Booking_data!$E$1:$E$6001,"not Found")</f>
        <v>C122</v>
      </c>
      <c r="M5590" s="1" t="str">
        <f t="array" ref="M5590">_xlfn.XLOOKUP(L5590,Cinemas_data!$A$1:$A$49,Cinemas_data!$I$1:$I$49,"not Found")</f>
        <v>#NAME?</v>
      </c>
      <c r="N5590" s="1" t="str">
        <f t="array" ref="N5590">_xlfn.XLOOKUP(L5590,Cinemas_data!$A$1:$A$49,Cinemas_data!$C$1:$C$49,"not Found")</f>
        <v>Noida</v>
      </c>
      <c r="O5590" s="1">
        <f t="array" ref="O5590">_xlfn.XLOOKUP(A5590,Booking_data!$A$1:$A$6001,Booking_data!$H$1:$H$6001,"not found")</f>
        <v>4</v>
      </c>
      <c r="P5590" s="1">
        <f t="array" ref="P5590">_xlfn.XLOOKUP(A5590,Booking_data!$A$1:$A$6001,Booking_data!$I$1:$I$6001,"not Found")</f>
        <v>180</v>
      </c>
      <c r="Q5590" s="1">
        <f t="shared" si="3"/>
        <v>720</v>
      </c>
      <c r="R5590" s="1" t="str">
        <f t="array" ref="R5590">_xlfn.XLOOKUP(A5590,Booking_data!$A$1:$A$6001,Booking_data!$L$1:$L$6001,"Not Found")</f>
        <v>Credit Card</v>
      </c>
      <c r="S5590" s="1">
        <f t="array" ref="S5590">_xlfn.XLOOKUP(A5590,Booking_data!$A$1:$A$6001,Booking_data!$N$1:$N$6001,"not Found")</f>
        <v>45</v>
      </c>
      <c r="T5590" s="1" t="str">
        <f t="array" ref="T5590">_xlfn.XLOOKUP(A5590,Booking_data!$A$1:$A$6001,Booking_data!$O$1:$O$6001,"Not Found")</f>
        <v>Male</v>
      </c>
      <c r="U5590" s="1" t="str">
        <f t="shared" si="4"/>
        <v>Above 45</v>
      </c>
      <c r="V5590" s="1" t="str">
        <f t="shared" si="5"/>
        <v>Medium Booking</v>
      </c>
    </row>
    <row r="5591" ht="15.75" customHeight="1">
      <c r="A5591" s="1" t="s">
        <v>5905</v>
      </c>
      <c r="B5591" s="6">
        <v>46045.0</v>
      </c>
      <c r="C5591" s="6">
        <v>46050.0</v>
      </c>
      <c r="D5591" s="7">
        <v>0.9375</v>
      </c>
      <c r="E5591" s="1" t="str">
        <f t="shared" si="1"/>
        <v>Weekday</v>
      </c>
      <c r="F5591" s="1" t="str">
        <f t="shared" si="2"/>
        <v>Jan</v>
      </c>
      <c r="G5591" s="1" t="str">
        <f t="array" ref="G5591">_xlfn.XLOOKUP(A5591,Booking_data!$A$1:$A$6001,Booking_data!$D$1:$D$6001,"not found")</f>
        <v>M031</v>
      </c>
      <c r="H5591" s="1" t="str">
        <f t="array" ref="H5591">_xlfn.XLOOKUP(G5591,Movies_data!$A$1:$A$41,Movies_data!$B$1:$B$41,"not found")</f>
        <v>Bangalore Days</v>
      </c>
      <c r="I5591" s="1" t="str">
        <f t="array" ref="I5591">_xlfn.XLOOKUP(G5591,Movies_data!$A$1:$A$41,Movies_data!$D$1:$D$41,"not found")</f>
        <v>Drama</v>
      </c>
      <c r="J5591" s="1" t="str">
        <f t="array" ref="J5591">_xlfn.XLOOKUP(G5591,Movies_data!$A$1:$A$41,Movies_data!$C$1:$C$41,"not found")</f>
        <v>Malayalam</v>
      </c>
      <c r="K5591" s="1">
        <f t="array" ref="K5591">_xlfn.XLOOKUP(G5591,Movies_data!$A$1:$A$41,Movies_data!$H$1:$H$41,"Not Found")</f>
        <v>8.3</v>
      </c>
      <c r="L5591" s="1" t="str">
        <f t="array" ref="L5591">_xlfn.XLOOKUP(A5591,Booking_data!$A$1:$A$6001,Booking_data!$E$1:$E$6001,"not Found")</f>
        <v>C091</v>
      </c>
      <c r="M5591" s="1" t="str">
        <f t="array" ref="M5591">_xlfn.XLOOKUP(L5591,Cinemas_data!$A$1:$A$49,Cinemas_data!$I$1:$I$49,"not Found")</f>
        <v>#NAME?</v>
      </c>
      <c r="N5591" s="1" t="str">
        <f t="array" ref="N5591">_xlfn.XLOOKUP(L5591,Cinemas_data!$A$1:$A$49,Cinemas_data!$C$1:$C$49,"not Found")</f>
        <v>Mumbai</v>
      </c>
      <c r="O5591" s="1">
        <f t="array" ref="O5591">_xlfn.XLOOKUP(A5591,Booking_data!$A$1:$A$6001,Booking_data!$H$1:$H$6001,"not found")</f>
        <v>2</v>
      </c>
      <c r="P5591" s="1">
        <f t="array" ref="P5591">_xlfn.XLOOKUP(A5591,Booking_data!$A$1:$A$6001,Booking_data!$I$1:$I$6001,"not Found")</f>
        <v>200</v>
      </c>
      <c r="Q5591" s="1">
        <f t="shared" si="3"/>
        <v>400</v>
      </c>
      <c r="R5591" s="1" t="str">
        <f t="array" ref="R5591">_xlfn.XLOOKUP(A5591,Booking_data!$A$1:$A$6001,Booking_data!$L$1:$L$6001,"Not Found")</f>
        <v>Credit Card</v>
      </c>
      <c r="S5591" s="1">
        <f t="array" ref="S5591">_xlfn.XLOOKUP(A5591,Booking_data!$A$1:$A$6001,Booking_data!$N$1:$N$6001,"not Found")</f>
        <v>23</v>
      </c>
      <c r="T5591" s="1" t="str">
        <f t="array" ref="T5591">_xlfn.XLOOKUP(A5591,Booking_data!$A$1:$A$6001,Booking_data!$O$1:$O$6001,"Not Found")</f>
        <v>Other</v>
      </c>
      <c r="U5591" s="1" t="str">
        <f t="shared" si="4"/>
        <v>Youngster</v>
      </c>
      <c r="V5591" s="1" t="str">
        <f t="shared" si="5"/>
        <v>Low Booking</v>
      </c>
    </row>
    <row r="5592" ht="15.75" customHeight="1">
      <c r="A5592" s="1" t="s">
        <v>5906</v>
      </c>
      <c r="B5592" s="6">
        <v>46196.0</v>
      </c>
      <c r="C5592" s="6">
        <v>46203.0</v>
      </c>
      <c r="D5592" s="7">
        <v>0.6458333333333334</v>
      </c>
      <c r="E5592" s="1" t="str">
        <f t="shared" si="1"/>
        <v>Weekday</v>
      </c>
      <c r="F5592" s="1" t="str">
        <f t="shared" si="2"/>
        <v>Jun</v>
      </c>
      <c r="G5592" s="1" t="str">
        <f t="array" ref="G5592">_xlfn.XLOOKUP(A5592,Booking_data!$A$1:$A$6001,Booking_data!$D$1:$D$6001,"not found")</f>
        <v>M005</v>
      </c>
      <c r="H5592" s="1" t="str">
        <f t="array" ref="H5592">_xlfn.XLOOKUP(G5592,Movies_data!$A$1:$A$41,Movies_data!$B$1:$B$41,"not found")</f>
        <v>Ponniyin Selvan II</v>
      </c>
      <c r="I5592" s="1" t="str">
        <f t="array" ref="I5592">_xlfn.XLOOKUP(G5592,Movies_data!$A$1:$A$41,Movies_data!$D$1:$D$41,"not found")</f>
        <v>Drama</v>
      </c>
      <c r="J5592" s="1" t="str">
        <f t="array" ref="J5592">_xlfn.XLOOKUP(G5592,Movies_data!$A$1:$A$41,Movies_data!$C$1:$C$41,"not found")</f>
        <v>Tamil</v>
      </c>
      <c r="K5592" s="1">
        <f t="array" ref="K5592">_xlfn.XLOOKUP(G5592,Movies_data!$A$1:$A$41,Movies_data!$H$1:$H$41,"Not Found")</f>
        <v>7.3</v>
      </c>
      <c r="L5592" s="1" t="str">
        <f t="array" ref="L5592">_xlfn.XLOOKUP(A5592,Booking_data!$A$1:$A$6001,Booking_data!$E$1:$E$6001,"not Found")</f>
        <v>C151</v>
      </c>
      <c r="M5592" s="1" t="str">
        <f t="array" ref="M5592">_xlfn.XLOOKUP(L5592,Cinemas_data!$A$1:$A$49,Cinemas_data!$I$1:$I$49,"not Found")</f>
        <v>#NAME?</v>
      </c>
      <c r="N5592" s="1" t="str">
        <f t="array" ref="N5592">_xlfn.XLOOKUP(L5592,Cinemas_data!$A$1:$A$49,Cinemas_data!$C$1:$C$49,"not Found")</f>
        <v>Kochi</v>
      </c>
      <c r="O5592" s="1">
        <f t="array" ref="O5592">_xlfn.XLOOKUP(A5592,Booking_data!$A$1:$A$6001,Booking_data!$H$1:$H$6001,"not found")</f>
        <v>2</v>
      </c>
      <c r="P5592" s="1">
        <f t="array" ref="P5592">_xlfn.XLOOKUP(A5592,Booking_data!$A$1:$A$6001,Booking_data!$I$1:$I$6001,"not Found")</f>
        <v>460</v>
      </c>
      <c r="Q5592" s="1">
        <f t="shared" si="3"/>
        <v>920</v>
      </c>
      <c r="R5592" s="1" t="str">
        <f t="array" ref="R5592">_xlfn.XLOOKUP(A5592,Booking_data!$A$1:$A$6001,Booking_data!$L$1:$L$6001,"Not Found")</f>
        <v>Credit Card</v>
      </c>
      <c r="S5592" s="1">
        <f t="array" ref="S5592">_xlfn.XLOOKUP(A5592,Booking_data!$A$1:$A$6001,Booking_data!$N$1:$N$6001,"not Found")</f>
        <v>54</v>
      </c>
      <c r="T5592" s="1" t="str">
        <f t="array" ref="T5592">_xlfn.XLOOKUP(A5592,Booking_data!$A$1:$A$6001,Booking_data!$O$1:$O$6001,"Not Found")</f>
        <v>Other</v>
      </c>
      <c r="U5592" s="1" t="str">
        <f t="shared" si="4"/>
        <v>Above 45</v>
      </c>
      <c r="V5592" s="1" t="str">
        <f t="shared" si="5"/>
        <v>Low Booking</v>
      </c>
    </row>
    <row r="5593" ht="15.75" customHeight="1">
      <c r="A5593" s="1" t="s">
        <v>5907</v>
      </c>
      <c r="B5593" s="6">
        <v>46195.0</v>
      </c>
      <c r="C5593" s="6">
        <v>46200.0</v>
      </c>
      <c r="D5593" s="7">
        <v>0.3958333333333333</v>
      </c>
      <c r="E5593" s="1" t="str">
        <f t="shared" si="1"/>
        <v>Weekday</v>
      </c>
      <c r="F5593" s="1" t="str">
        <f t="shared" si="2"/>
        <v>Jun</v>
      </c>
      <c r="G5593" s="1" t="str">
        <f t="array" ref="G5593">_xlfn.XLOOKUP(A5593,Booking_data!$A$1:$A$6001,Booking_data!$D$1:$D$6001,"not found")</f>
        <v>M024</v>
      </c>
      <c r="H5593" s="1" t="str">
        <f t="array" ref="H5593">_xlfn.XLOOKUP(G5593,Movies_data!$A$1:$A$41,Movies_data!$B$1:$B$41,"not found")</f>
        <v>Bhool Bhulaiyaa 2</v>
      </c>
      <c r="I5593" s="1" t="str">
        <f t="array" ref="I5593">_xlfn.XLOOKUP(G5593,Movies_data!$A$1:$A$41,Movies_data!$D$1:$D$41,"not found")</f>
        <v>Comedy</v>
      </c>
      <c r="J5593" s="1" t="str">
        <f t="array" ref="J5593">_xlfn.XLOOKUP(G5593,Movies_data!$A$1:$A$41,Movies_data!$C$1:$C$41,"not found")</f>
        <v>Hindi</v>
      </c>
      <c r="K5593" s="1">
        <f t="array" ref="K5593">_xlfn.XLOOKUP(G5593,Movies_data!$A$1:$A$41,Movies_data!$H$1:$H$41,"Not Found")</f>
        <v>5.9</v>
      </c>
      <c r="L5593" s="1" t="str">
        <f t="array" ref="L5593">_xlfn.XLOOKUP(A5593,Booking_data!$A$1:$A$6001,Booking_data!$E$1:$E$6001,"not Found")</f>
        <v>C032</v>
      </c>
      <c r="M5593" s="1" t="str">
        <f t="array" ref="M5593">_xlfn.XLOOKUP(L5593,Cinemas_data!$A$1:$A$49,Cinemas_data!$I$1:$I$49,"not Found")</f>
        <v>#NAME?</v>
      </c>
      <c r="N5593" s="1" t="str">
        <f t="array" ref="N5593">_xlfn.XLOOKUP(L5593,Cinemas_data!$A$1:$A$49,Cinemas_data!$C$1:$C$49,"not Found")</f>
        <v>Madurai</v>
      </c>
      <c r="O5593" s="1">
        <f t="array" ref="O5593">_xlfn.XLOOKUP(A5593,Booking_data!$A$1:$A$6001,Booking_data!$H$1:$H$6001,"not found")</f>
        <v>2</v>
      </c>
      <c r="P5593" s="1">
        <f t="array" ref="P5593">_xlfn.XLOOKUP(A5593,Booking_data!$A$1:$A$6001,Booking_data!$I$1:$I$6001,"not Found")</f>
        <v>340</v>
      </c>
      <c r="Q5593" s="1">
        <f t="shared" si="3"/>
        <v>680</v>
      </c>
      <c r="R5593" s="1" t="str">
        <f t="array" ref="R5593">_xlfn.XLOOKUP(A5593,Booking_data!$A$1:$A$6001,Booking_data!$L$1:$L$6001,"Not Found")</f>
        <v>Credit Card</v>
      </c>
      <c r="S5593" s="1">
        <f t="array" ref="S5593">_xlfn.XLOOKUP(A5593,Booking_data!$A$1:$A$6001,Booking_data!$N$1:$N$6001,"not Found")</f>
        <v>29</v>
      </c>
      <c r="T5593" s="1" t="str">
        <f t="array" ref="T5593">_xlfn.XLOOKUP(A5593,Booking_data!$A$1:$A$6001,Booking_data!$O$1:$O$6001,"Not Found")</f>
        <v>Male</v>
      </c>
      <c r="U5593" s="1" t="str">
        <f t="shared" si="4"/>
        <v>Youngster</v>
      </c>
      <c r="V5593" s="1" t="str">
        <f t="shared" si="5"/>
        <v>Low Booking</v>
      </c>
    </row>
    <row r="5594" ht="15.75" customHeight="1">
      <c r="A5594" s="1" t="s">
        <v>5908</v>
      </c>
      <c r="B5594" s="6">
        <v>46184.0</v>
      </c>
      <c r="C5594" s="6">
        <v>46186.0</v>
      </c>
      <c r="D5594" s="7">
        <v>0.8854166666666666</v>
      </c>
      <c r="E5594" s="1" t="str">
        <f t="shared" si="1"/>
        <v>Weekday</v>
      </c>
      <c r="F5594" s="1" t="str">
        <f t="shared" si="2"/>
        <v>Jun</v>
      </c>
      <c r="G5594" s="1" t="str">
        <f t="array" ref="G5594">_xlfn.XLOOKUP(A5594,Booking_data!$A$1:$A$6001,Booking_data!$D$1:$D$6001,"not found")</f>
        <v>M003</v>
      </c>
      <c r="H5594" s="1" t="str">
        <f t="array" ref="H5594">_xlfn.XLOOKUP(G5594,Movies_data!$A$1:$A$41,Movies_data!$B$1:$B$41,"not found")</f>
        <v>Vikram</v>
      </c>
      <c r="I5594" s="1" t="str">
        <f t="array" ref="I5594">_xlfn.XLOOKUP(G5594,Movies_data!$A$1:$A$41,Movies_data!$D$1:$D$41,"not found")</f>
        <v>Action</v>
      </c>
      <c r="J5594" s="1" t="str">
        <f t="array" ref="J5594">_xlfn.XLOOKUP(G5594,Movies_data!$A$1:$A$41,Movies_data!$C$1:$C$41,"not found")</f>
        <v>Tamil</v>
      </c>
      <c r="K5594" s="1">
        <f t="array" ref="K5594">_xlfn.XLOOKUP(G5594,Movies_data!$A$1:$A$41,Movies_data!$H$1:$H$41,"Not Found")</f>
        <v>8.3</v>
      </c>
      <c r="L5594" s="1" t="str">
        <f t="array" ref="L5594">_xlfn.XLOOKUP(A5594,Booking_data!$A$1:$A$6001,Booking_data!$E$1:$E$6001,"not Found")</f>
        <v>C153</v>
      </c>
      <c r="M5594" s="1" t="str">
        <f t="array" ref="M5594">_xlfn.XLOOKUP(L5594,Cinemas_data!$A$1:$A$49,Cinemas_data!$I$1:$I$49,"not Found")</f>
        <v>#NAME?</v>
      </c>
      <c r="N5594" s="1" t="str">
        <f t="array" ref="N5594">_xlfn.XLOOKUP(L5594,Cinemas_data!$A$1:$A$49,Cinemas_data!$C$1:$C$49,"not Found")</f>
        <v>Kochi</v>
      </c>
      <c r="O5594" s="1">
        <f t="array" ref="O5594">_xlfn.XLOOKUP(A5594,Booking_data!$A$1:$A$6001,Booking_data!$H$1:$H$6001,"not found")</f>
        <v>1</v>
      </c>
      <c r="P5594" s="1">
        <f t="array" ref="P5594">_xlfn.XLOOKUP(A5594,Booking_data!$A$1:$A$6001,Booking_data!$I$1:$I$6001,"not Found")</f>
        <v>420</v>
      </c>
      <c r="Q5594" s="1">
        <f t="shared" si="3"/>
        <v>420</v>
      </c>
      <c r="R5594" s="1" t="str">
        <f t="array" ref="R5594">_xlfn.XLOOKUP(A5594,Booking_data!$A$1:$A$6001,Booking_data!$L$1:$L$6001,"Not Found")</f>
        <v>UPI</v>
      </c>
      <c r="S5594" s="1">
        <f t="array" ref="S5594">_xlfn.XLOOKUP(A5594,Booking_data!$A$1:$A$6001,Booking_data!$N$1:$N$6001,"not Found")</f>
        <v>37</v>
      </c>
      <c r="T5594" s="1" t="str">
        <f t="array" ref="T5594">_xlfn.XLOOKUP(A5594,Booking_data!$A$1:$A$6001,Booking_data!$O$1:$O$6001,"Not Found")</f>
        <v>Male</v>
      </c>
      <c r="U5594" s="1" t="str">
        <f t="shared" si="4"/>
        <v>Middle Age</v>
      </c>
      <c r="V5594" s="1" t="str">
        <f t="shared" si="5"/>
        <v>Low Booking</v>
      </c>
    </row>
    <row r="5595" ht="15.75" customHeight="1">
      <c r="A5595" s="1" t="s">
        <v>5909</v>
      </c>
      <c r="B5595" s="6">
        <v>46082.0</v>
      </c>
      <c r="C5595" s="6">
        <v>46087.0</v>
      </c>
      <c r="D5595" s="7">
        <v>0.7708333333333334</v>
      </c>
      <c r="E5595" s="1" t="str">
        <f t="shared" si="1"/>
        <v>Weekend</v>
      </c>
      <c r="F5595" s="1" t="str">
        <f t="shared" si="2"/>
        <v>Mar</v>
      </c>
      <c r="G5595" s="1" t="str">
        <f t="array" ref="G5595">_xlfn.XLOOKUP(A5595,Booking_data!$A$1:$A$6001,Booking_data!$D$1:$D$6001,"not found")</f>
        <v>M027</v>
      </c>
      <c r="H5595" s="1" t="str">
        <f t="array" ref="H5595">_xlfn.XLOOKUP(G5595,Movies_data!$A$1:$A$41,Movies_data!$B$1:$B$41,"not found")</f>
        <v>KGF Chapter 2</v>
      </c>
      <c r="I5595" s="1" t="str">
        <f t="array" ref="I5595">_xlfn.XLOOKUP(G5595,Movies_data!$A$1:$A$41,Movies_data!$D$1:$D$41,"not found")</f>
        <v>Action</v>
      </c>
      <c r="J5595" s="1" t="str">
        <f t="array" ref="J5595">_xlfn.XLOOKUP(G5595,Movies_data!$A$1:$A$41,Movies_data!$C$1:$C$41,"not found")</f>
        <v>Kannada</v>
      </c>
      <c r="K5595" s="1">
        <f t="array" ref="K5595">_xlfn.XLOOKUP(G5595,Movies_data!$A$1:$A$41,Movies_data!$H$1:$H$41,"Not Found")</f>
        <v>8.3</v>
      </c>
      <c r="L5595" s="1" t="str">
        <f t="array" ref="L5595">_xlfn.XLOOKUP(A5595,Booking_data!$A$1:$A$6001,Booking_data!$E$1:$E$6001,"not Found")</f>
        <v>C133</v>
      </c>
      <c r="M5595" s="1" t="str">
        <f t="array" ref="M5595">_xlfn.XLOOKUP(L5595,Cinemas_data!$A$1:$A$49,Cinemas_data!$I$1:$I$49,"not Found")</f>
        <v>#NAME?</v>
      </c>
      <c r="N5595" s="1" t="str">
        <f t="array" ref="N5595">_xlfn.XLOOKUP(L5595,Cinemas_data!$A$1:$A$49,Cinemas_data!$C$1:$C$49,"not Found")</f>
        <v>Kolkata</v>
      </c>
      <c r="O5595" s="1">
        <f t="array" ref="O5595">_xlfn.XLOOKUP(A5595,Booking_data!$A$1:$A$6001,Booking_data!$H$1:$H$6001,"not found")</f>
        <v>4</v>
      </c>
      <c r="P5595" s="1">
        <f t="array" ref="P5595">_xlfn.XLOOKUP(A5595,Booking_data!$A$1:$A$6001,Booking_data!$I$1:$I$6001,"not Found")</f>
        <v>360</v>
      </c>
      <c r="Q5595" s="1">
        <f t="shared" si="3"/>
        <v>1440</v>
      </c>
      <c r="R5595" s="1" t="str">
        <f t="array" ref="R5595">_xlfn.XLOOKUP(A5595,Booking_data!$A$1:$A$6001,Booking_data!$L$1:$L$6001,"Not Found")</f>
        <v>Net Banking</v>
      </c>
      <c r="S5595" s="1">
        <f t="array" ref="S5595">_xlfn.XLOOKUP(A5595,Booking_data!$A$1:$A$6001,Booking_data!$N$1:$N$6001,"not Found")</f>
        <v>21</v>
      </c>
      <c r="T5595" s="1" t="str">
        <f t="array" ref="T5595">_xlfn.XLOOKUP(A5595,Booking_data!$A$1:$A$6001,Booking_data!$O$1:$O$6001,"Not Found")</f>
        <v>Male</v>
      </c>
      <c r="U5595" s="1" t="str">
        <f t="shared" si="4"/>
        <v>Youngster</v>
      </c>
      <c r="V5595" s="1" t="str">
        <f t="shared" si="5"/>
        <v>Medium Booking</v>
      </c>
    </row>
    <row r="5596" ht="15.75" customHeight="1">
      <c r="A5596" s="1" t="s">
        <v>5910</v>
      </c>
      <c r="B5596" s="6">
        <v>46071.0</v>
      </c>
      <c r="C5596" s="6">
        <v>46071.0</v>
      </c>
      <c r="D5596" s="7">
        <v>0.9375</v>
      </c>
      <c r="E5596" s="1" t="str">
        <f t="shared" si="1"/>
        <v>Weekday</v>
      </c>
      <c r="F5596" s="1" t="str">
        <f t="shared" si="2"/>
        <v>Feb</v>
      </c>
      <c r="G5596" s="1" t="str">
        <f t="array" ref="G5596">_xlfn.XLOOKUP(A5596,Booking_data!$A$1:$A$6001,Booking_data!$D$1:$D$6001,"not found")</f>
        <v>M003</v>
      </c>
      <c r="H5596" s="1" t="str">
        <f t="array" ref="H5596">_xlfn.XLOOKUP(G5596,Movies_data!$A$1:$A$41,Movies_data!$B$1:$B$41,"not found")</f>
        <v>Vikram</v>
      </c>
      <c r="I5596" s="1" t="str">
        <f t="array" ref="I5596">_xlfn.XLOOKUP(G5596,Movies_data!$A$1:$A$41,Movies_data!$D$1:$D$41,"not found")</f>
        <v>Action</v>
      </c>
      <c r="J5596" s="1" t="str">
        <f t="array" ref="J5596">_xlfn.XLOOKUP(G5596,Movies_data!$A$1:$A$41,Movies_data!$C$1:$C$41,"not found")</f>
        <v>Tamil</v>
      </c>
      <c r="K5596" s="1">
        <f t="array" ref="K5596">_xlfn.XLOOKUP(G5596,Movies_data!$A$1:$A$41,Movies_data!$H$1:$H$41,"Not Found")</f>
        <v>8.3</v>
      </c>
      <c r="L5596" s="1" t="str">
        <f t="array" ref="L5596">_xlfn.XLOOKUP(A5596,Booking_data!$A$1:$A$6001,Booking_data!$E$1:$E$6001,"not Found")</f>
        <v>C153</v>
      </c>
      <c r="M5596" s="1" t="str">
        <f t="array" ref="M5596">_xlfn.XLOOKUP(L5596,Cinemas_data!$A$1:$A$49,Cinemas_data!$I$1:$I$49,"not Found")</f>
        <v>#NAME?</v>
      </c>
      <c r="N5596" s="1" t="str">
        <f t="array" ref="N5596">_xlfn.XLOOKUP(L5596,Cinemas_data!$A$1:$A$49,Cinemas_data!$C$1:$C$49,"not Found")</f>
        <v>Kochi</v>
      </c>
      <c r="O5596" s="1">
        <f t="array" ref="O5596">_xlfn.XLOOKUP(A5596,Booking_data!$A$1:$A$6001,Booking_data!$H$1:$H$6001,"not found")</f>
        <v>3</v>
      </c>
      <c r="P5596" s="1">
        <f t="array" ref="P5596">_xlfn.XLOOKUP(A5596,Booking_data!$A$1:$A$6001,Booking_data!$I$1:$I$6001,"not Found")</f>
        <v>240</v>
      </c>
      <c r="Q5596" s="1">
        <f t="shared" si="3"/>
        <v>720</v>
      </c>
      <c r="R5596" s="1" t="str">
        <f t="array" ref="R5596">_xlfn.XLOOKUP(A5596,Booking_data!$A$1:$A$6001,Booking_data!$L$1:$L$6001,"Not Found")</f>
        <v>Debit Card</v>
      </c>
      <c r="S5596" s="1">
        <f t="array" ref="S5596">_xlfn.XLOOKUP(A5596,Booking_data!$A$1:$A$6001,Booking_data!$N$1:$N$6001,"not Found")</f>
        <v>29</v>
      </c>
      <c r="T5596" s="1" t="str">
        <f t="array" ref="T5596">_xlfn.XLOOKUP(A5596,Booking_data!$A$1:$A$6001,Booking_data!$O$1:$O$6001,"Not Found")</f>
        <v>Female</v>
      </c>
      <c r="U5596" s="1" t="str">
        <f t="shared" si="4"/>
        <v>Youngster</v>
      </c>
      <c r="V5596" s="1" t="str">
        <f t="shared" si="5"/>
        <v>Medium Booking</v>
      </c>
    </row>
    <row r="5597" ht="15.75" customHeight="1">
      <c r="A5597" s="1" t="s">
        <v>5911</v>
      </c>
      <c r="B5597" s="6">
        <v>46115.0</v>
      </c>
      <c r="C5597" s="6">
        <v>46118.0</v>
      </c>
      <c r="D5597" s="7">
        <v>0.3958333333333333</v>
      </c>
      <c r="E5597" s="1" t="str">
        <f t="shared" si="1"/>
        <v>Weekday</v>
      </c>
      <c r="F5597" s="1" t="str">
        <f t="shared" si="2"/>
        <v>Apr</v>
      </c>
      <c r="G5597" s="1" t="str">
        <f t="array" ref="G5597">_xlfn.XLOOKUP(A5597,Booking_data!$A$1:$A$6001,Booking_data!$D$1:$D$6001,"not found")</f>
        <v>M012</v>
      </c>
      <c r="H5597" s="1" t="str">
        <f t="array" ref="H5597">_xlfn.XLOOKUP(G5597,Movies_data!$A$1:$A$41,Movies_data!$B$1:$B$41,"not found")</f>
        <v>RRR</v>
      </c>
      <c r="I5597" s="1" t="str">
        <f t="array" ref="I5597">_xlfn.XLOOKUP(G5597,Movies_data!$A$1:$A$41,Movies_data!$D$1:$D$41,"not found")</f>
        <v>Action</v>
      </c>
      <c r="J5597" s="1" t="str">
        <f t="array" ref="J5597">_xlfn.XLOOKUP(G5597,Movies_data!$A$1:$A$41,Movies_data!$C$1:$C$41,"not found")</f>
        <v>Telugu</v>
      </c>
      <c r="K5597" s="1">
        <f t="array" ref="K5597">_xlfn.XLOOKUP(G5597,Movies_data!$A$1:$A$41,Movies_data!$H$1:$H$41,"Not Found")</f>
        <v>7.8</v>
      </c>
      <c r="L5597" s="1" t="str">
        <f t="array" ref="L5597">_xlfn.XLOOKUP(A5597,Booking_data!$A$1:$A$6001,Booking_data!$E$1:$E$6001,"not Found")</f>
        <v>C092</v>
      </c>
      <c r="M5597" s="1" t="str">
        <f t="array" ref="M5597">_xlfn.XLOOKUP(L5597,Cinemas_data!$A$1:$A$49,Cinemas_data!$I$1:$I$49,"not Found")</f>
        <v>#NAME?</v>
      </c>
      <c r="N5597" s="1" t="str">
        <f t="array" ref="N5597">_xlfn.XLOOKUP(L5597,Cinemas_data!$A$1:$A$49,Cinemas_data!$C$1:$C$49,"not Found")</f>
        <v>Mumbai</v>
      </c>
      <c r="O5597" s="1">
        <f t="array" ref="O5597">_xlfn.XLOOKUP(A5597,Booking_data!$A$1:$A$6001,Booking_data!$H$1:$H$6001,"not found")</f>
        <v>3</v>
      </c>
      <c r="P5597" s="1">
        <f t="array" ref="P5597">_xlfn.XLOOKUP(A5597,Booking_data!$A$1:$A$6001,Booking_data!$I$1:$I$6001,"not Found")</f>
        <v>160</v>
      </c>
      <c r="Q5597" s="1">
        <f t="shared" si="3"/>
        <v>480</v>
      </c>
      <c r="R5597" s="1" t="str">
        <f t="array" ref="R5597">_xlfn.XLOOKUP(A5597,Booking_data!$A$1:$A$6001,Booking_data!$L$1:$L$6001,"Not Found")</f>
        <v>Wallet</v>
      </c>
      <c r="S5597" s="1">
        <f t="array" ref="S5597">_xlfn.XLOOKUP(A5597,Booking_data!$A$1:$A$6001,Booking_data!$N$1:$N$6001,"not Found")</f>
        <v>58</v>
      </c>
      <c r="T5597" s="1" t="str">
        <f t="array" ref="T5597">_xlfn.XLOOKUP(A5597,Booking_data!$A$1:$A$6001,Booking_data!$O$1:$O$6001,"Not Found")</f>
        <v>Other</v>
      </c>
      <c r="U5597" s="1" t="str">
        <f t="shared" si="4"/>
        <v>Above 45</v>
      </c>
      <c r="V5597" s="1" t="str">
        <f t="shared" si="5"/>
        <v>Medium Booking</v>
      </c>
    </row>
    <row r="5598" ht="15.75" customHeight="1">
      <c r="A5598" s="1" t="s">
        <v>5912</v>
      </c>
      <c r="B5598" s="6">
        <v>46198.0</v>
      </c>
      <c r="C5598" s="6">
        <v>46200.0</v>
      </c>
      <c r="D5598" s="7">
        <v>0.8854166666666666</v>
      </c>
      <c r="E5598" s="1" t="str">
        <f t="shared" si="1"/>
        <v>Weekday</v>
      </c>
      <c r="F5598" s="1" t="str">
        <f t="shared" si="2"/>
        <v>Jun</v>
      </c>
      <c r="G5598" s="1" t="str">
        <f t="array" ref="G5598">_xlfn.XLOOKUP(A5598,Booking_data!$A$1:$A$6001,Booking_data!$D$1:$D$6001,"not found")</f>
        <v>M003</v>
      </c>
      <c r="H5598" s="1" t="str">
        <f t="array" ref="H5598">_xlfn.XLOOKUP(G5598,Movies_data!$A$1:$A$41,Movies_data!$B$1:$B$41,"not found")</f>
        <v>Vikram</v>
      </c>
      <c r="I5598" s="1" t="str">
        <f t="array" ref="I5598">_xlfn.XLOOKUP(G5598,Movies_data!$A$1:$A$41,Movies_data!$D$1:$D$41,"not found")</f>
        <v>Action</v>
      </c>
      <c r="J5598" s="1" t="str">
        <f t="array" ref="J5598">_xlfn.XLOOKUP(G5598,Movies_data!$A$1:$A$41,Movies_data!$C$1:$C$41,"not found")</f>
        <v>Tamil</v>
      </c>
      <c r="K5598" s="1">
        <f t="array" ref="K5598">_xlfn.XLOOKUP(G5598,Movies_data!$A$1:$A$41,Movies_data!$H$1:$H$41,"Not Found")</f>
        <v>8.3</v>
      </c>
      <c r="L5598" s="1" t="str">
        <f t="array" ref="L5598">_xlfn.XLOOKUP(A5598,Booking_data!$A$1:$A$6001,Booking_data!$E$1:$E$6001,"not Found")</f>
        <v>C161</v>
      </c>
      <c r="M5598" s="1" t="str">
        <f t="array" ref="M5598">_xlfn.XLOOKUP(L5598,Cinemas_data!$A$1:$A$49,Cinemas_data!$I$1:$I$49,"not Found")</f>
        <v>#NAME?</v>
      </c>
      <c r="N5598" s="1" t="str">
        <f t="array" ref="N5598">_xlfn.XLOOKUP(L5598,Cinemas_data!$A$1:$A$49,Cinemas_data!$C$1:$C$49,"not Found")</f>
        <v>Thiruvananthapuram</v>
      </c>
      <c r="O5598" s="1">
        <f t="array" ref="O5598">_xlfn.XLOOKUP(A5598,Booking_data!$A$1:$A$6001,Booking_data!$H$1:$H$6001,"not found")</f>
        <v>2</v>
      </c>
      <c r="P5598" s="1">
        <f t="array" ref="P5598">_xlfn.XLOOKUP(A5598,Booking_data!$A$1:$A$6001,Booking_data!$I$1:$I$6001,"not Found")</f>
        <v>360</v>
      </c>
      <c r="Q5598" s="1">
        <f t="shared" si="3"/>
        <v>720</v>
      </c>
      <c r="R5598" s="1" t="str">
        <f t="array" ref="R5598">_xlfn.XLOOKUP(A5598,Booking_data!$A$1:$A$6001,Booking_data!$L$1:$L$6001,"Not Found")</f>
        <v>Credit Card</v>
      </c>
      <c r="S5598" s="1">
        <f t="array" ref="S5598">_xlfn.XLOOKUP(A5598,Booking_data!$A$1:$A$6001,Booking_data!$N$1:$N$6001,"not Found")</f>
        <v>27</v>
      </c>
      <c r="T5598" s="1" t="str">
        <f t="array" ref="T5598">_xlfn.XLOOKUP(A5598,Booking_data!$A$1:$A$6001,Booking_data!$O$1:$O$6001,"Not Found")</f>
        <v>Other</v>
      </c>
      <c r="U5598" s="1" t="str">
        <f t="shared" si="4"/>
        <v>Youngster</v>
      </c>
      <c r="V5598" s="1" t="str">
        <f t="shared" si="5"/>
        <v>Low Booking</v>
      </c>
    </row>
    <row r="5599" ht="15.75" customHeight="1">
      <c r="A5599" s="1" t="s">
        <v>5913</v>
      </c>
      <c r="B5599" s="6">
        <v>46128.0</v>
      </c>
      <c r="C5599" s="6">
        <v>46135.0</v>
      </c>
      <c r="D5599" s="7">
        <v>0.6458333333333334</v>
      </c>
      <c r="E5599" s="1" t="str">
        <f t="shared" si="1"/>
        <v>Weekday</v>
      </c>
      <c r="F5599" s="1" t="str">
        <f t="shared" si="2"/>
        <v>Apr</v>
      </c>
      <c r="G5599" s="1" t="str">
        <f t="array" ref="G5599">_xlfn.XLOOKUP(A5599,Booking_data!$A$1:$A$6001,Booking_data!$D$1:$D$6001,"not found")</f>
        <v>M003</v>
      </c>
      <c r="H5599" s="1" t="str">
        <f t="array" ref="H5599">_xlfn.XLOOKUP(G5599,Movies_data!$A$1:$A$41,Movies_data!$B$1:$B$41,"not found")</f>
        <v>Vikram</v>
      </c>
      <c r="I5599" s="1" t="str">
        <f t="array" ref="I5599">_xlfn.XLOOKUP(G5599,Movies_data!$A$1:$A$41,Movies_data!$D$1:$D$41,"not found")</f>
        <v>Action</v>
      </c>
      <c r="J5599" s="1" t="str">
        <f t="array" ref="J5599">_xlfn.XLOOKUP(G5599,Movies_data!$A$1:$A$41,Movies_data!$C$1:$C$41,"not found")</f>
        <v>Tamil</v>
      </c>
      <c r="K5599" s="1">
        <f t="array" ref="K5599">_xlfn.XLOOKUP(G5599,Movies_data!$A$1:$A$41,Movies_data!$H$1:$H$41,"Not Found")</f>
        <v>8.3</v>
      </c>
      <c r="L5599" s="1" t="str">
        <f t="array" ref="L5599">_xlfn.XLOOKUP(A5599,Booking_data!$A$1:$A$6001,Booking_data!$E$1:$E$6001,"not Found")</f>
        <v>C072</v>
      </c>
      <c r="M5599" s="1" t="str">
        <f t="array" ref="M5599">_xlfn.XLOOKUP(L5599,Cinemas_data!$A$1:$A$49,Cinemas_data!$I$1:$I$49,"not Found")</f>
        <v>#NAME?</v>
      </c>
      <c r="N5599" s="1" t="str">
        <f t="array" ref="N5599">_xlfn.XLOOKUP(L5599,Cinemas_data!$A$1:$A$49,Cinemas_data!$C$1:$C$49,"not Found")</f>
        <v>Hyderabad</v>
      </c>
      <c r="O5599" s="1">
        <f t="array" ref="O5599">_xlfn.XLOOKUP(A5599,Booking_data!$A$1:$A$6001,Booking_data!$H$1:$H$6001,"not found")</f>
        <v>2</v>
      </c>
      <c r="P5599" s="1">
        <f t="array" ref="P5599">_xlfn.XLOOKUP(A5599,Booking_data!$A$1:$A$6001,Booking_data!$I$1:$I$6001,"not Found")</f>
        <v>200</v>
      </c>
      <c r="Q5599" s="1">
        <f t="shared" si="3"/>
        <v>400</v>
      </c>
      <c r="R5599" s="1" t="str">
        <f t="array" ref="R5599">_xlfn.XLOOKUP(A5599,Booking_data!$A$1:$A$6001,Booking_data!$L$1:$L$6001,"Not Found")</f>
        <v>UPI</v>
      </c>
      <c r="S5599" s="1">
        <f t="array" ref="S5599">_xlfn.XLOOKUP(A5599,Booking_data!$A$1:$A$6001,Booking_data!$N$1:$N$6001,"not Found")</f>
        <v>46</v>
      </c>
      <c r="T5599" s="1" t="str">
        <f t="array" ref="T5599">_xlfn.XLOOKUP(A5599,Booking_data!$A$1:$A$6001,Booking_data!$O$1:$O$6001,"Not Found")</f>
        <v>Other</v>
      </c>
      <c r="U5599" s="1" t="str">
        <f t="shared" si="4"/>
        <v>Above 45</v>
      </c>
      <c r="V5599" s="1" t="str">
        <f t="shared" si="5"/>
        <v>Low Booking</v>
      </c>
    </row>
    <row r="5600" ht="15.75" customHeight="1">
      <c r="A5600" s="1" t="s">
        <v>5914</v>
      </c>
      <c r="B5600" s="6">
        <v>46123.0</v>
      </c>
      <c r="C5600" s="6">
        <v>46129.0</v>
      </c>
      <c r="D5600" s="7">
        <v>0.9375</v>
      </c>
      <c r="E5600" s="1" t="str">
        <f t="shared" si="1"/>
        <v>Weekend</v>
      </c>
      <c r="F5600" s="1" t="str">
        <f t="shared" si="2"/>
        <v>Apr</v>
      </c>
      <c r="G5600" s="1" t="str">
        <f t="array" ref="G5600">_xlfn.XLOOKUP(A5600,Booking_data!$A$1:$A$6001,Booking_data!$D$1:$D$6001,"not found")</f>
        <v>M013</v>
      </c>
      <c r="H5600" s="1" t="str">
        <f t="array" ref="H5600">_xlfn.XLOOKUP(G5600,Movies_data!$A$1:$A$41,Movies_data!$B$1:$B$41,"not found")</f>
        <v>Salaar</v>
      </c>
      <c r="I5600" s="1" t="str">
        <f t="array" ref="I5600">_xlfn.XLOOKUP(G5600,Movies_data!$A$1:$A$41,Movies_data!$D$1:$D$41,"not found")</f>
        <v>Action</v>
      </c>
      <c r="J5600" s="1" t="str">
        <f t="array" ref="J5600">_xlfn.XLOOKUP(G5600,Movies_data!$A$1:$A$41,Movies_data!$C$1:$C$41,"not found")</f>
        <v>Telugu</v>
      </c>
      <c r="K5600" s="1">
        <f t="array" ref="K5600">_xlfn.XLOOKUP(G5600,Movies_data!$A$1:$A$41,Movies_data!$H$1:$H$41,"Not Found")</f>
        <v>6.5</v>
      </c>
      <c r="L5600" s="1" t="str">
        <f t="array" ref="L5600">_xlfn.XLOOKUP(A5600,Booking_data!$A$1:$A$6001,Booking_data!$E$1:$E$6001,"not Found")</f>
        <v>C143</v>
      </c>
      <c r="M5600" s="1" t="str">
        <f t="array" ref="M5600">_xlfn.XLOOKUP(L5600,Cinemas_data!$A$1:$A$49,Cinemas_data!$I$1:$I$49,"not Found")</f>
        <v>#NAME?</v>
      </c>
      <c r="N5600" s="1" t="str">
        <f t="array" ref="N5600">_xlfn.XLOOKUP(L5600,Cinemas_data!$A$1:$A$49,Cinemas_data!$C$1:$C$49,"not Found")</f>
        <v>Ahmedabad</v>
      </c>
      <c r="O5600" s="1">
        <f t="array" ref="O5600">_xlfn.XLOOKUP(A5600,Booking_data!$A$1:$A$6001,Booking_data!$H$1:$H$6001,"not found")</f>
        <v>3</v>
      </c>
      <c r="P5600" s="1">
        <f t="array" ref="P5600">_xlfn.XLOOKUP(A5600,Booking_data!$A$1:$A$6001,Booking_data!$I$1:$I$6001,"not Found")</f>
        <v>240</v>
      </c>
      <c r="Q5600" s="1">
        <f t="shared" si="3"/>
        <v>720</v>
      </c>
      <c r="R5600" s="1" t="str">
        <f t="array" ref="R5600">_xlfn.XLOOKUP(A5600,Booking_data!$A$1:$A$6001,Booking_data!$L$1:$L$6001,"Not Found")</f>
        <v>Net Banking</v>
      </c>
      <c r="S5600" s="1">
        <f t="array" ref="S5600">_xlfn.XLOOKUP(A5600,Booking_data!$A$1:$A$6001,Booking_data!$N$1:$N$6001,"not Found")</f>
        <v>51</v>
      </c>
      <c r="T5600" s="1" t="str">
        <f t="array" ref="T5600">_xlfn.XLOOKUP(A5600,Booking_data!$A$1:$A$6001,Booking_data!$O$1:$O$6001,"Not Found")</f>
        <v>Other</v>
      </c>
      <c r="U5600" s="1" t="str">
        <f t="shared" si="4"/>
        <v>Above 45</v>
      </c>
      <c r="V5600" s="1" t="str">
        <f t="shared" si="5"/>
        <v>Medium Booking</v>
      </c>
    </row>
    <row r="5601" ht="15.75" customHeight="1">
      <c r="A5601" s="1" t="s">
        <v>5915</v>
      </c>
      <c r="B5601" s="6">
        <v>46121.0</v>
      </c>
      <c r="C5601" s="6">
        <v>46126.0</v>
      </c>
      <c r="D5601" s="7">
        <v>0.8854166666666666</v>
      </c>
      <c r="E5601" s="1" t="str">
        <f t="shared" si="1"/>
        <v>Weekday</v>
      </c>
      <c r="F5601" s="1" t="str">
        <f t="shared" si="2"/>
        <v>Apr</v>
      </c>
      <c r="G5601" s="1" t="str">
        <f t="array" ref="G5601">_xlfn.XLOOKUP(A5601,Booking_data!$A$1:$A$6001,Booking_data!$D$1:$D$6001,"not found")</f>
        <v>M005</v>
      </c>
      <c r="H5601" s="1" t="str">
        <f t="array" ref="H5601">_xlfn.XLOOKUP(G5601,Movies_data!$A$1:$A$41,Movies_data!$B$1:$B$41,"not found")</f>
        <v>Ponniyin Selvan II</v>
      </c>
      <c r="I5601" s="1" t="str">
        <f t="array" ref="I5601">_xlfn.XLOOKUP(G5601,Movies_data!$A$1:$A$41,Movies_data!$D$1:$D$41,"not found")</f>
        <v>Drama</v>
      </c>
      <c r="J5601" s="1" t="str">
        <f t="array" ref="J5601">_xlfn.XLOOKUP(G5601,Movies_data!$A$1:$A$41,Movies_data!$C$1:$C$41,"not found")</f>
        <v>Tamil</v>
      </c>
      <c r="K5601" s="1">
        <f t="array" ref="K5601">_xlfn.XLOOKUP(G5601,Movies_data!$A$1:$A$41,Movies_data!$H$1:$H$41,"Not Found")</f>
        <v>7.3</v>
      </c>
      <c r="L5601" s="1" t="str">
        <f t="array" ref="L5601">_xlfn.XLOOKUP(A5601,Booking_data!$A$1:$A$6001,Booking_data!$E$1:$E$6001,"not Found")</f>
        <v>C131</v>
      </c>
      <c r="M5601" s="1" t="str">
        <f t="array" ref="M5601">_xlfn.XLOOKUP(L5601,Cinemas_data!$A$1:$A$49,Cinemas_data!$I$1:$I$49,"not Found")</f>
        <v>#NAME?</v>
      </c>
      <c r="N5601" s="1" t="str">
        <f t="array" ref="N5601">_xlfn.XLOOKUP(L5601,Cinemas_data!$A$1:$A$49,Cinemas_data!$C$1:$C$49,"not Found")</f>
        <v>Kolkata</v>
      </c>
      <c r="O5601" s="1">
        <f t="array" ref="O5601">_xlfn.XLOOKUP(A5601,Booking_data!$A$1:$A$6001,Booking_data!$H$1:$H$6001,"not found")</f>
        <v>1</v>
      </c>
      <c r="P5601" s="1">
        <f t="array" ref="P5601">_xlfn.XLOOKUP(A5601,Booking_data!$A$1:$A$6001,Booking_data!$I$1:$I$6001,"not Found")</f>
        <v>240</v>
      </c>
      <c r="Q5601" s="1">
        <f t="shared" si="3"/>
        <v>240</v>
      </c>
      <c r="R5601" s="1" t="str">
        <f t="array" ref="R5601">_xlfn.XLOOKUP(A5601,Booking_data!$A$1:$A$6001,Booking_data!$L$1:$L$6001,"Not Found")</f>
        <v>Net Banking</v>
      </c>
      <c r="S5601" s="1">
        <f t="array" ref="S5601">_xlfn.XLOOKUP(A5601,Booking_data!$A$1:$A$6001,Booking_data!$N$1:$N$6001,"not Found")</f>
        <v>21</v>
      </c>
      <c r="T5601" s="1" t="str">
        <f t="array" ref="T5601">_xlfn.XLOOKUP(A5601,Booking_data!$A$1:$A$6001,Booking_data!$O$1:$O$6001,"Not Found")</f>
        <v>Female</v>
      </c>
      <c r="U5601" s="1" t="str">
        <f t="shared" si="4"/>
        <v>Youngster</v>
      </c>
      <c r="V5601" s="1" t="str">
        <f t="shared" si="5"/>
        <v>Low Booking</v>
      </c>
    </row>
    <row r="5602" ht="15.75" customHeight="1">
      <c r="A5602" s="1" t="s">
        <v>5916</v>
      </c>
      <c r="B5602" s="6">
        <v>46202.0</v>
      </c>
      <c r="C5602" s="6">
        <v>46204.0</v>
      </c>
      <c r="D5602" s="7">
        <v>0.3958333333333333</v>
      </c>
      <c r="E5602" s="1" t="str">
        <f t="shared" si="1"/>
        <v>Weekday</v>
      </c>
      <c r="F5602" s="1" t="str">
        <f t="shared" si="2"/>
        <v>Jun</v>
      </c>
      <c r="G5602" s="1" t="str">
        <f t="array" ref="G5602">_xlfn.XLOOKUP(A5602,Booking_data!$A$1:$A$6001,Booking_data!$D$1:$D$6001,"not found")</f>
        <v>M034</v>
      </c>
      <c r="H5602" s="1" t="str">
        <f t="array" ref="H5602">_xlfn.XLOOKUP(G5602,Movies_data!$A$1:$A$41,Movies_data!$B$1:$B$41,"not found")</f>
        <v>Manjummel Boys</v>
      </c>
      <c r="I5602" s="1" t="str">
        <f t="array" ref="I5602">_xlfn.XLOOKUP(G5602,Movies_data!$A$1:$A$41,Movies_data!$D$1:$D$41,"not found")</f>
        <v>Adventure</v>
      </c>
      <c r="J5602" s="1" t="str">
        <f t="array" ref="J5602">_xlfn.XLOOKUP(G5602,Movies_data!$A$1:$A$41,Movies_data!$C$1:$C$41,"not found")</f>
        <v>Malayalam</v>
      </c>
      <c r="K5602" s="1">
        <f t="array" ref="K5602">_xlfn.XLOOKUP(G5602,Movies_data!$A$1:$A$41,Movies_data!$H$1:$H$41,"Not Found")</f>
        <v>8.3</v>
      </c>
      <c r="L5602" s="1" t="str">
        <f t="array" ref="L5602">_xlfn.XLOOKUP(A5602,Booking_data!$A$1:$A$6001,Booking_data!$E$1:$E$6001,"not Found")</f>
        <v>C152</v>
      </c>
      <c r="M5602" s="1" t="str">
        <f t="array" ref="M5602">_xlfn.XLOOKUP(L5602,Cinemas_data!$A$1:$A$49,Cinemas_data!$I$1:$I$49,"not Found")</f>
        <v>#NAME?</v>
      </c>
      <c r="N5602" s="1" t="str">
        <f t="array" ref="N5602">_xlfn.XLOOKUP(L5602,Cinemas_data!$A$1:$A$49,Cinemas_data!$C$1:$C$49,"not Found")</f>
        <v>Kochi</v>
      </c>
      <c r="O5602" s="1">
        <f t="array" ref="O5602">_xlfn.XLOOKUP(A5602,Booking_data!$A$1:$A$6001,Booking_data!$H$1:$H$6001,"not found")</f>
        <v>2</v>
      </c>
      <c r="P5602" s="1">
        <f t="array" ref="P5602">_xlfn.XLOOKUP(A5602,Booking_data!$A$1:$A$6001,Booking_data!$I$1:$I$6001,"not Found")</f>
        <v>260</v>
      </c>
      <c r="Q5602" s="1">
        <f t="shared" si="3"/>
        <v>520</v>
      </c>
      <c r="R5602" s="1" t="str">
        <f t="array" ref="R5602">_xlfn.XLOOKUP(A5602,Booking_data!$A$1:$A$6001,Booking_data!$L$1:$L$6001,"Not Found")</f>
        <v>Credit Card</v>
      </c>
      <c r="S5602" s="1">
        <f t="array" ref="S5602">_xlfn.XLOOKUP(A5602,Booking_data!$A$1:$A$6001,Booking_data!$N$1:$N$6001,"not Found")</f>
        <v>47</v>
      </c>
      <c r="T5602" s="1" t="str">
        <f t="array" ref="T5602">_xlfn.XLOOKUP(A5602,Booking_data!$A$1:$A$6001,Booking_data!$O$1:$O$6001,"Not Found")</f>
        <v>Other</v>
      </c>
      <c r="U5602" s="1" t="str">
        <f t="shared" si="4"/>
        <v>Above 45</v>
      </c>
      <c r="V5602" s="1" t="str">
        <f t="shared" si="5"/>
        <v>Low Booking</v>
      </c>
    </row>
    <row r="5603" ht="15.75" customHeight="1">
      <c r="A5603" s="1" t="s">
        <v>5917</v>
      </c>
      <c r="B5603" s="6">
        <v>46183.0</v>
      </c>
      <c r="C5603" s="6">
        <v>46187.0</v>
      </c>
      <c r="D5603" s="7">
        <v>0.9375</v>
      </c>
      <c r="E5603" s="1" t="str">
        <f t="shared" si="1"/>
        <v>Weekday</v>
      </c>
      <c r="F5603" s="1" t="str">
        <f t="shared" si="2"/>
        <v>Jun</v>
      </c>
      <c r="G5603" s="1" t="str">
        <f t="array" ref="G5603">_xlfn.XLOOKUP(A5603,Booking_data!$A$1:$A$6001,Booking_data!$D$1:$D$6001,"not found")</f>
        <v>M022</v>
      </c>
      <c r="H5603" s="1" t="str">
        <f t="array" ref="H5603">_xlfn.XLOOKUP(G5603,Movies_data!$A$1:$A$41,Movies_data!$B$1:$B$41,"not found")</f>
        <v>12th Fail</v>
      </c>
      <c r="I5603" s="1" t="str">
        <f t="array" ref="I5603">_xlfn.XLOOKUP(G5603,Movies_data!$A$1:$A$41,Movies_data!$D$1:$D$41,"not found")</f>
        <v>Drama</v>
      </c>
      <c r="J5603" s="1" t="str">
        <f t="array" ref="J5603">_xlfn.XLOOKUP(G5603,Movies_data!$A$1:$A$41,Movies_data!$C$1:$C$41,"not found")</f>
        <v>Hindi</v>
      </c>
      <c r="K5603" s="1">
        <f t="array" ref="K5603">_xlfn.XLOOKUP(G5603,Movies_data!$A$1:$A$41,Movies_data!$H$1:$H$41,"Not Found")</f>
        <v>9</v>
      </c>
      <c r="L5603" s="1" t="str">
        <f t="array" ref="L5603">_xlfn.XLOOKUP(A5603,Booking_data!$A$1:$A$6001,Booking_data!$E$1:$E$6001,"not Found")</f>
        <v>C061</v>
      </c>
      <c r="M5603" s="1" t="str">
        <f t="array" ref="M5603">_xlfn.XLOOKUP(L5603,Cinemas_data!$A$1:$A$49,Cinemas_data!$I$1:$I$49,"not Found")</f>
        <v>#NAME?</v>
      </c>
      <c r="N5603" s="1" t="str">
        <f t="array" ref="N5603">_xlfn.XLOOKUP(L5603,Cinemas_data!$A$1:$A$49,Cinemas_data!$C$1:$C$49,"not Found")</f>
        <v>Mysuru</v>
      </c>
      <c r="O5603" s="1">
        <f t="array" ref="O5603">_xlfn.XLOOKUP(A5603,Booking_data!$A$1:$A$6001,Booking_data!$H$1:$H$6001,"not found")</f>
        <v>1</v>
      </c>
      <c r="P5603" s="1">
        <f t="array" ref="P5603">_xlfn.XLOOKUP(A5603,Booking_data!$A$1:$A$6001,Booking_data!$I$1:$I$6001,"not Found")</f>
        <v>340</v>
      </c>
      <c r="Q5603" s="1">
        <f t="shared" si="3"/>
        <v>340</v>
      </c>
      <c r="R5603" s="1" t="str">
        <f t="array" ref="R5603">_xlfn.XLOOKUP(A5603,Booking_data!$A$1:$A$6001,Booking_data!$L$1:$L$6001,"Not Found")</f>
        <v>Credit Card</v>
      </c>
      <c r="S5603" s="1">
        <f t="array" ref="S5603">_xlfn.XLOOKUP(A5603,Booking_data!$A$1:$A$6001,Booking_data!$N$1:$N$6001,"not Found")</f>
        <v>38</v>
      </c>
      <c r="T5603" s="1" t="str">
        <f t="array" ref="T5603">_xlfn.XLOOKUP(A5603,Booking_data!$A$1:$A$6001,Booking_data!$O$1:$O$6001,"Not Found")</f>
        <v>Female</v>
      </c>
      <c r="U5603" s="1" t="str">
        <f t="shared" si="4"/>
        <v>Middle Age</v>
      </c>
      <c r="V5603" s="1" t="str">
        <f t="shared" si="5"/>
        <v>Low Booking</v>
      </c>
    </row>
    <row r="5604" ht="15.75" customHeight="1">
      <c r="A5604" s="1" t="s">
        <v>5918</v>
      </c>
      <c r="B5604" s="6">
        <v>46174.0</v>
      </c>
      <c r="C5604" s="6">
        <v>46180.0</v>
      </c>
      <c r="D5604" s="7">
        <v>0.6458333333333334</v>
      </c>
      <c r="E5604" s="1" t="str">
        <f t="shared" si="1"/>
        <v>Weekday</v>
      </c>
      <c r="F5604" s="1" t="str">
        <f t="shared" si="2"/>
        <v>Jun</v>
      </c>
      <c r="G5604" s="1" t="str">
        <f t="array" ref="G5604">_xlfn.XLOOKUP(A5604,Booking_data!$A$1:$A$6001,Booking_data!$D$1:$D$6001,"not found")</f>
        <v>M028</v>
      </c>
      <c r="H5604" s="1" t="str">
        <f t="array" ref="H5604">_xlfn.XLOOKUP(G5604,Movies_data!$A$1:$A$41,Movies_data!$B$1:$B$41,"not found")</f>
        <v>Kantara</v>
      </c>
      <c r="I5604" s="1" t="str">
        <f t="array" ref="I5604">_xlfn.XLOOKUP(G5604,Movies_data!$A$1:$A$41,Movies_data!$D$1:$D$41,"not found")</f>
        <v>Action</v>
      </c>
      <c r="J5604" s="1" t="str">
        <f t="array" ref="J5604">_xlfn.XLOOKUP(G5604,Movies_data!$A$1:$A$41,Movies_data!$C$1:$C$41,"not found")</f>
        <v>Kannada</v>
      </c>
      <c r="K5604" s="1">
        <f t="array" ref="K5604">_xlfn.XLOOKUP(G5604,Movies_data!$A$1:$A$41,Movies_data!$H$1:$H$41,"Not Found")</f>
        <v>8.2</v>
      </c>
      <c r="L5604" s="1" t="str">
        <f t="array" ref="L5604">_xlfn.XLOOKUP(A5604,Booking_data!$A$1:$A$6001,Booking_data!$E$1:$E$6001,"not Found")</f>
        <v>C012</v>
      </c>
      <c r="M5604" s="1" t="str">
        <f t="array" ref="M5604">_xlfn.XLOOKUP(L5604,Cinemas_data!$A$1:$A$49,Cinemas_data!$I$1:$I$49,"not Found")</f>
        <v>#NAME?</v>
      </c>
      <c r="N5604" s="1" t="str">
        <f t="array" ref="N5604">_xlfn.XLOOKUP(L5604,Cinemas_data!$A$1:$A$49,Cinemas_data!$C$1:$C$49,"not Found")</f>
        <v>Chennai</v>
      </c>
      <c r="O5604" s="1">
        <f t="array" ref="O5604">_xlfn.XLOOKUP(A5604,Booking_data!$A$1:$A$6001,Booking_data!$H$1:$H$6001,"not found")</f>
        <v>2</v>
      </c>
      <c r="P5604" s="1">
        <f t="array" ref="P5604">_xlfn.XLOOKUP(A5604,Booking_data!$A$1:$A$6001,Booking_data!$I$1:$I$6001,"not Found")</f>
        <v>240</v>
      </c>
      <c r="Q5604" s="1">
        <f t="shared" si="3"/>
        <v>480</v>
      </c>
      <c r="R5604" s="1" t="str">
        <f t="array" ref="R5604">_xlfn.XLOOKUP(A5604,Booking_data!$A$1:$A$6001,Booking_data!$L$1:$L$6001,"Not Found")</f>
        <v>Credit Card</v>
      </c>
      <c r="S5604" s="1">
        <f t="array" ref="S5604">_xlfn.XLOOKUP(A5604,Booking_data!$A$1:$A$6001,Booking_data!$N$1:$N$6001,"not Found")</f>
        <v>47</v>
      </c>
      <c r="T5604" s="1" t="str">
        <f t="array" ref="T5604">_xlfn.XLOOKUP(A5604,Booking_data!$A$1:$A$6001,Booking_data!$O$1:$O$6001,"Not Found")</f>
        <v>Male</v>
      </c>
      <c r="U5604" s="1" t="str">
        <f t="shared" si="4"/>
        <v>Above 45</v>
      </c>
      <c r="V5604" s="1" t="str">
        <f t="shared" si="5"/>
        <v>Low Booking</v>
      </c>
    </row>
    <row r="5605" ht="15.75" customHeight="1">
      <c r="A5605" s="1" t="s">
        <v>5919</v>
      </c>
      <c r="B5605" s="6">
        <v>46152.0</v>
      </c>
      <c r="C5605" s="6">
        <v>46152.0</v>
      </c>
      <c r="D5605" s="7">
        <v>0.53125</v>
      </c>
      <c r="E5605" s="1" t="str">
        <f t="shared" si="1"/>
        <v>Weekend</v>
      </c>
      <c r="F5605" s="1" t="str">
        <f t="shared" si="2"/>
        <v>May</v>
      </c>
      <c r="G5605" s="1" t="str">
        <f t="array" ref="G5605">_xlfn.XLOOKUP(A5605,Booking_data!$A$1:$A$6001,Booking_data!$D$1:$D$6001,"not found")</f>
        <v>M011</v>
      </c>
      <c r="H5605" s="1" t="str">
        <f t="array" ref="H5605">_xlfn.XLOOKUP(G5605,Movies_data!$A$1:$A$41,Movies_data!$B$1:$B$41,"not found")</f>
        <v>Pushpa 2</v>
      </c>
      <c r="I5605" s="1" t="str">
        <f t="array" ref="I5605">_xlfn.XLOOKUP(G5605,Movies_data!$A$1:$A$41,Movies_data!$D$1:$D$41,"not found")</f>
        <v>Action</v>
      </c>
      <c r="J5605" s="1" t="str">
        <f t="array" ref="J5605">_xlfn.XLOOKUP(G5605,Movies_data!$A$1:$A$41,Movies_data!$C$1:$C$41,"not found")</f>
        <v>Telugu</v>
      </c>
      <c r="K5605" s="1">
        <f t="array" ref="K5605">_xlfn.XLOOKUP(G5605,Movies_data!$A$1:$A$41,Movies_data!$H$1:$H$41,"Not Found")</f>
        <v>6.1</v>
      </c>
      <c r="L5605" s="1" t="str">
        <f t="array" ref="L5605">_xlfn.XLOOKUP(A5605,Booking_data!$A$1:$A$6001,Booking_data!$E$1:$E$6001,"not Found")</f>
        <v>C112</v>
      </c>
      <c r="M5605" s="1" t="str">
        <f t="array" ref="M5605">_xlfn.XLOOKUP(L5605,Cinemas_data!$A$1:$A$49,Cinemas_data!$I$1:$I$49,"not Found")</f>
        <v>#NAME?</v>
      </c>
      <c r="N5605" s="1" t="str">
        <f t="array" ref="N5605">_xlfn.XLOOKUP(L5605,Cinemas_data!$A$1:$A$49,Cinemas_data!$C$1:$C$49,"not Found")</f>
        <v>Delhi</v>
      </c>
      <c r="O5605" s="1">
        <f t="array" ref="O5605">_xlfn.XLOOKUP(A5605,Booking_data!$A$1:$A$6001,Booking_data!$H$1:$H$6001,"not found")</f>
        <v>4</v>
      </c>
      <c r="P5605" s="1">
        <f t="array" ref="P5605">_xlfn.XLOOKUP(A5605,Booking_data!$A$1:$A$6001,Booking_data!$I$1:$I$6001,"not Found")</f>
        <v>320</v>
      </c>
      <c r="Q5605" s="1">
        <f t="shared" si="3"/>
        <v>1280</v>
      </c>
      <c r="R5605" s="1" t="str">
        <f t="array" ref="R5605">_xlfn.XLOOKUP(A5605,Booking_data!$A$1:$A$6001,Booking_data!$L$1:$L$6001,"Not Found")</f>
        <v>UPI</v>
      </c>
      <c r="S5605" s="1">
        <f t="array" ref="S5605">_xlfn.XLOOKUP(A5605,Booking_data!$A$1:$A$6001,Booking_data!$N$1:$N$6001,"not Found")</f>
        <v>55</v>
      </c>
      <c r="T5605" s="1" t="str">
        <f t="array" ref="T5605">_xlfn.XLOOKUP(A5605,Booking_data!$A$1:$A$6001,Booking_data!$O$1:$O$6001,"Not Found")</f>
        <v>Female</v>
      </c>
      <c r="U5605" s="1" t="str">
        <f t="shared" si="4"/>
        <v>Above 45</v>
      </c>
      <c r="V5605" s="1" t="str">
        <f t="shared" si="5"/>
        <v>Medium Booking</v>
      </c>
    </row>
    <row r="5606" ht="15.75" customHeight="1">
      <c r="A5606" s="1" t="s">
        <v>5920</v>
      </c>
      <c r="B5606" s="6">
        <v>46199.0</v>
      </c>
      <c r="C5606" s="6">
        <v>46205.0</v>
      </c>
      <c r="D5606" s="7">
        <v>0.53125</v>
      </c>
      <c r="E5606" s="1" t="str">
        <f t="shared" si="1"/>
        <v>Weekday</v>
      </c>
      <c r="F5606" s="1" t="str">
        <f t="shared" si="2"/>
        <v>Jun</v>
      </c>
      <c r="G5606" s="1" t="str">
        <f t="array" ref="G5606">_xlfn.XLOOKUP(A5606,Booking_data!$A$1:$A$6001,Booking_data!$D$1:$D$6001,"not found")</f>
        <v>M016</v>
      </c>
      <c r="H5606" s="1" t="str">
        <f t="array" ref="H5606">_xlfn.XLOOKUP(G5606,Movies_data!$A$1:$A$41,Movies_data!$B$1:$B$41,"not found")</f>
        <v>Arjun Reddy</v>
      </c>
      <c r="I5606" s="1" t="str">
        <f t="array" ref="I5606">_xlfn.XLOOKUP(G5606,Movies_data!$A$1:$A$41,Movies_data!$D$1:$D$41,"not found")</f>
        <v>Drama</v>
      </c>
      <c r="J5606" s="1" t="str">
        <f t="array" ref="J5606">_xlfn.XLOOKUP(G5606,Movies_data!$A$1:$A$41,Movies_data!$C$1:$C$41,"not found")</f>
        <v>Telugu</v>
      </c>
      <c r="K5606" s="1">
        <f t="array" ref="K5606">_xlfn.XLOOKUP(G5606,Movies_data!$A$1:$A$41,Movies_data!$H$1:$H$41,"Not Found")</f>
        <v>7.7</v>
      </c>
      <c r="L5606" s="1" t="str">
        <f t="array" ref="L5606">_xlfn.XLOOKUP(A5606,Booking_data!$A$1:$A$6001,Booking_data!$E$1:$E$6001,"not Found")</f>
        <v>C063</v>
      </c>
      <c r="M5606" s="1" t="str">
        <f t="array" ref="M5606">_xlfn.XLOOKUP(L5606,Cinemas_data!$A$1:$A$49,Cinemas_data!$I$1:$I$49,"not Found")</f>
        <v>#NAME?</v>
      </c>
      <c r="N5606" s="1" t="str">
        <f t="array" ref="N5606">_xlfn.XLOOKUP(L5606,Cinemas_data!$A$1:$A$49,Cinemas_data!$C$1:$C$49,"not Found")</f>
        <v>Mysuru</v>
      </c>
      <c r="O5606" s="1">
        <f t="array" ref="O5606">_xlfn.XLOOKUP(A5606,Booking_data!$A$1:$A$6001,Booking_data!$H$1:$H$6001,"not found")</f>
        <v>5</v>
      </c>
      <c r="P5606" s="1">
        <f t="array" ref="P5606">_xlfn.XLOOKUP(A5606,Booking_data!$A$1:$A$6001,Booking_data!$I$1:$I$6001,"not Found")</f>
        <v>240</v>
      </c>
      <c r="Q5606" s="1">
        <f t="shared" si="3"/>
        <v>1200</v>
      </c>
      <c r="R5606" s="1" t="str">
        <f t="array" ref="R5606">_xlfn.XLOOKUP(A5606,Booking_data!$A$1:$A$6001,Booking_data!$L$1:$L$6001,"Not Found")</f>
        <v>UPI</v>
      </c>
      <c r="S5606" s="1">
        <f t="array" ref="S5606">_xlfn.XLOOKUP(A5606,Booking_data!$A$1:$A$6001,Booking_data!$N$1:$N$6001,"not Found")</f>
        <v>33</v>
      </c>
      <c r="T5606" s="1" t="str">
        <f t="array" ref="T5606">_xlfn.XLOOKUP(A5606,Booking_data!$A$1:$A$6001,Booking_data!$O$1:$O$6001,"Not Found")</f>
        <v>Other</v>
      </c>
      <c r="U5606" s="1" t="str">
        <f t="shared" si="4"/>
        <v>Middle Age</v>
      </c>
      <c r="V5606" s="1" t="str">
        <f t="shared" si="5"/>
        <v>High Booking</v>
      </c>
    </row>
    <row r="5607" ht="15.75" customHeight="1">
      <c r="A5607" s="1" t="s">
        <v>5921</v>
      </c>
      <c r="B5607" s="6">
        <v>46083.0</v>
      </c>
      <c r="C5607" s="6">
        <v>46088.0</v>
      </c>
      <c r="D5607" s="7">
        <v>0.8854166666666666</v>
      </c>
      <c r="E5607" s="1" t="str">
        <f t="shared" si="1"/>
        <v>Weekday</v>
      </c>
      <c r="F5607" s="1" t="str">
        <f t="shared" si="2"/>
        <v>Mar</v>
      </c>
      <c r="G5607" s="1" t="str">
        <f t="array" ref="G5607">_xlfn.XLOOKUP(A5607,Booking_data!$A$1:$A$6001,Booking_data!$D$1:$D$6001,"not found")</f>
        <v>M009</v>
      </c>
      <c r="H5607" s="1" t="str">
        <f t="array" ref="H5607">_xlfn.XLOOKUP(G5607,Movies_data!$A$1:$A$41,Movies_data!$B$1:$B$41,"not found")</f>
        <v>Amaran</v>
      </c>
      <c r="I5607" s="1" t="str">
        <f t="array" ref="I5607">_xlfn.XLOOKUP(G5607,Movies_data!$A$1:$A$41,Movies_data!$D$1:$D$41,"not found")</f>
        <v>Biography</v>
      </c>
      <c r="J5607" s="1" t="str">
        <f t="array" ref="J5607">_xlfn.XLOOKUP(G5607,Movies_data!$A$1:$A$41,Movies_data!$C$1:$C$41,"not found")</f>
        <v>Tamil</v>
      </c>
      <c r="K5607" s="1">
        <f t="array" ref="K5607">_xlfn.XLOOKUP(G5607,Movies_data!$A$1:$A$41,Movies_data!$H$1:$H$41,"Not Found")</f>
        <v>8.3</v>
      </c>
      <c r="L5607" s="1" t="str">
        <f t="array" ref="L5607">_xlfn.XLOOKUP(A5607,Booking_data!$A$1:$A$6001,Booking_data!$E$1:$E$6001,"not Found")</f>
        <v>C133</v>
      </c>
      <c r="M5607" s="1" t="str">
        <f t="array" ref="M5607">_xlfn.XLOOKUP(L5607,Cinemas_data!$A$1:$A$49,Cinemas_data!$I$1:$I$49,"not Found")</f>
        <v>#NAME?</v>
      </c>
      <c r="N5607" s="1" t="str">
        <f t="array" ref="N5607">_xlfn.XLOOKUP(L5607,Cinemas_data!$A$1:$A$49,Cinemas_data!$C$1:$C$49,"not Found")</f>
        <v>Kolkata</v>
      </c>
      <c r="O5607" s="1">
        <f t="array" ref="O5607">_xlfn.XLOOKUP(A5607,Booking_data!$A$1:$A$6001,Booking_data!$H$1:$H$6001,"not found")</f>
        <v>2</v>
      </c>
      <c r="P5607" s="1">
        <f t="array" ref="P5607">_xlfn.XLOOKUP(A5607,Booking_data!$A$1:$A$6001,Booking_data!$I$1:$I$6001,"not Found")</f>
        <v>360</v>
      </c>
      <c r="Q5607" s="1">
        <f t="shared" si="3"/>
        <v>720</v>
      </c>
      <c r="R5607" s="1" t="str">
        <f t="array" ref="R5607">_xlfn.XLOOKUP(A5607,Booking_data!$A$1:$A$6001,Booking_data!$L$1:$L$6001,"Not Found")</f>
        <v>Wallet</v>
      </c>
      <c r="S5607" s="1">
        <f t="array" ref="S5607">_xlfn.XLOOKUP(A5607,Booking_data!$A$1:$A$6001,Booking_data!$N$1:$N$6001,"not Found")</f>
        <v>49</v>
      </c>
      <c r="T5607" s="1" t="str">
        <f t="array" ref="T5607">_xlfn.XLOOKUP(A5607,Booking_data!$A$1:$A$6001,Booking_data!$O$1:$O$6001,"Not Found")</f>
        <v>Female</v>
      </c>
      <c r="U5607" s="1" t="str">
        <f t="shared" si="4"/>
        <v>Above 45</v>
      </c>
      <c r="V5607" s="1" t="str">
        <f t="shared" si="5"/>
        <v>Low Booking</v>
      </c>
    </row>
    <row r="5608" ht="15.75" customHeight="1">
      <c r="A5608" s="1" t="s">
        <v>5922</v>
      </c>
      <c r="B5608" s="6">
        <v>46100.0</v>
      </c>
      <c r="C5608" s="6">
        <v>46107.0</v>
      </c>
      <c r="D5608" s="7">
        <v>0.3958333333333333</v>
      </c>
      <c r="E5608" s="1" t="str">
        <f t="shared" si="1"/>
        <v>Weekday</v>
      </c>
      <c r="F5608" s="1" t="str">
        <f t="shared" si="2"/>
        <v>Mar</v>
      </c>
      <c r="G5608" s="1" t="str">
        <f t="array" ref="G5608">_xlfn.XLOOKUP(A5608,Booking_data!$A$1:$A$6001,Booking_data!$D$1:$D$6001,"not found")</f>
        <v>M010</v>
      </c>
      <c r="H5608" s="1" t="str">
        <f t="array" ref="H5608">_xlfn.XLOOKUP(G5608,Movies_data!$A$1:$A$41,Movies_data!$B$1:$B$41,"not found")</f>
        <v>Captain Miller</v>
      </c>
      <c r="I5608" s="1" t="str">
        <f t="array" ref="I5608">_xlfn.XLOOKUP(G5608,Movies_data!$A$1:$A$41,Movies_data!$D$1:$D$41,"not found")</f>
        <v>Action</v>
      </c>
      <c r="J5608" s="1" t="str">
        <f t="array" ref="J5608">_xlfn.XLOOKUP(G5608,Movies_data!$A$1:$A$41,Movies_data!$C$1:$C$41,"not found")</f>
        <v>Tamil</v>
      </c>
      <c r="K5608" s="1">
        <f t="array" ref="K5608">_xlfn.XLOOKUP(G5608,Movies_data!$A$1:$A$41,Movies_data!$H$1:$H$41,"Not Found")</f>
        <v>7</v>
      </c>
      <c r="L5608" s="1" t="str">
        <f t="array" ref="L5608">_xlfn.XLOOKUP(A5608,Booking_data!$A$1:$A$6001,Booking_data!$E$1:$E$6001,"not Found")</f>
        <v>C152</v>
      </c>
      <c r="M5608" s="1" t="str">
        <f t="array" ref="M5608">_xlfn.XLOOKUP(L5608,Cinemas_data!$A$1:$A$49,Cinemas_data!$I$1:$I$49,"not Found")</f>
        <v>#NAME?</v>
      </c>
      <c r="N5608" s="1" t="str">
        <f t="array" ref="N5608">_xlfn.XLOOKUP(L5608,Cinemas_data!$A$1:$A$49,Cinemas_data!$C$1:$C$49,"not Found")</f>
        <v>Kochi</v>
      </c>
      <c r="O5608" s="1">
        <f t="array" ref="O5608">_xlfn.XLOOKUP(A5608,Booking_data!$A$1:$A$6001,Booking_data!$H$1:$H$6001,"not found")</f>
        <v>3</v>
      </c>
      <c r="P5608" s="1">
        <f t="array" ref="P5608">_xlfn.XLOOKUP(A5608,Booking_data!$A$1:$A$6001,Booking_data!$I$1:$I$6001,"not Found")</f>
        <v>260</v>
      </c>
      <c r="Q5608" s="1">
        <f t="shared" si="3"/>
        <v>780</v>
      </c>
      <c r="R5608" s="1" t="str">
        <f t="array" ref="R5608">_xlfn.XLOOKUP(A5608,Booking_data!$A$1:$A$6001,Booking_data!$L$1:$L$6001,"Not Found")</f>
        <v>Net Banking</v>
      </c>
      <c r="S5608" s="1">
        <f t="array" ref="S5608">_xlfn.XLOOKUP(A5608,Booking_data!$A$1:$A$6001,Booking_data!$N$1:$N$6001,"not Found")</f>
        <v>49</v>
      </c>
      <c r="T5608" s="1" t="str">
        <f t="array" ref="T5608">_xlfn.XLOOKUP(A5608,Booking_data!$A$1:$A$6001,Booking_data!$O$1:$O$6001,"Not Found")</f>
        <v>Male</v>
      </c>
      <c r="U5608" s="1" t="str">
        <f t="shared" si="4"/>
        <v>Above 45</v>
      </c>
      <c r="V5608" s="1" t="str">
        <f t="shared" si="5"/>
        <v>Medium Booking</v>
      </c>
    </row>
    <row r="5609" ht="15.75" customHeight="1">
      <c r="A5609" s="1" t="s">
        <v>5923</v>
      </c>
      <c r="B5609" s="6">
        <v>46141.0</v>
      </c>
      <c r="C5609" s="6">
        <v>46148.0</v>
      </c>
      <c r="D5609" s="7">
        <v>0.7708333333333334</v>
      </c>
      <c r="E5609" s="1" t="str">
        <f t="shared" si="1"/>
        <v>Weekday</v>
      </c>
      <c r="F5609" s="1" t="str">
        <f t="shared" si="2"/>
        <v>Apr</v>
      </c>
      <c r="G5609" s="1" t="str">
        <f t="array" ref="G5609">_xlfn.XLOOKUP(A5609,Booking_data!$A$1:$A$6001,Booking_data!$D$1:$D$6001,"not found")</f>
        <v>M003</v>
      </c>
      <c r="H5609" s="1" t="str">
        <f t="array" ref="H5609">_xlfn.XLOOKUP(G5609,Movies_data!$A$1:$A$41,Movies_data!$B$1:$B$41,"not found")</f>
        <v>Vikram</v>
      </c>
      <c r="I5609" s="1" t="str">
        <f t="array" ref="I5609">_xlfn.XLOOKUP(G5609,Movies_data!$A$1:$A$41,Movies_data!$D$1:$D$41,"not found")</f>
        <v>Action</v>
      </c>
      <c r="J5609" s="1" t="str">
        <f t="array" ref="J5609">_xlfn.XLOOKUP(G5609,Movies_data!$A$1:$A$41,Movies_data!$C$1:$C$41,"not found")</f>
        <v>Tamil</v>
      </c>
      <c r="K5609" s="1">
        <f t="array" ref="K5609">_xlfn.XLOOKUP(G5609,Movies_data!$A$1:$A$41,Movies_data!$H$1:$H$41,"Not Found")</f>
        <v>8.3</v>
      </c>
      <c r="L5609" s="1" t="str">
        <f t="array" ref="L5609">_xlfn.XLOOKUP(A5609,Booking_data!$A$1:$A$6001,Booking_data!$E$1:$E$6001,"not Found")</f>
        <v>C163</v>
      </c>
      <c r="M5609" s="1" t="str">
        <f t="array" ref="M5609">_xlfn.XLOOKUP(L5609,Cinemas_data!$A$1:$A$49,Cinemas_data!$I$1:$I$49,"not Found")</f>
        <v>#NAME?</v>
      </c>
      <c r="N5609" s="1" t="str">
        <f t="array" ref="N5609">_xlfn.XLOOKUP(L5609,Cinemas_data!$A$1:$A$49,Cinemas_data!$C$1:$C$49,"not Found")</f>
        <v>Thiruvananthapuram</v>
      </c>
      <c r="O5609" s="1">
        <f t="array" ref="O5609">_xlfn.XLOOKUP(A5609,Booking_data!$A$1:$A$6001,Booking_data!$H$1:$H$6001,"not found")</f>
        <v>5</v>
      </c>
      <c r="P5609" s="1">
        <f t="array" ref="P5609">_xlfn.XLOOKUP(A5609,Booking_data!$A$1:$A$6001,Booking_data!$I$1:$I$6001,"not Found")</f>
        <v>260</v>
      </c>
      <c r="Q5609" s="1">
        <f t="shared" si="3"/>
        <v>1300</v>
      </c>
      <c r="R5609" s="1" t="str">
        <f t="array" ref="R5609">_xlfn.XLOOKUP(A5609,Booking_data!$A$1:$A$6001,Booking_data!$L$1:$L$6001,"Not Found")</f>
        <v>Debit Card</v>
      </c>
      <c r="S5609" s="1">
        <f t="array" ref="S5609">_xlfn.XLOOKUP(A5609,Booking_data!$A$1:$A$6001,Booking_data!$N$1:$N$6001,"not Found")</f>
        <v>34</v>
      </c>
      <c r="T5609" s="1" t="str">
        <f t="array" ref="T5609">_xlfn.XLOOKUP(A5609,Booking_data!$A$1:$A$6001,Booking_data!$O$1:$O$6001,"Not Found")</f>
        <v>Other</v>
      </c>
      <c r="U5609" s="1" t="str">
        <f t="shared" si="4"/>
        <v>Middle Age</v>
      </c>
      <c r="V5609" s="1" t="str">
        <f t="shared" si="5"/>
        <v>High Booking</v>
      </c>
    </row>
    <row r="5610" ht="15.75" customHeight="1">
      <c r="A5610" s="1" t="s">
        <v>5924</v>
      </c>
      <c r="B5610" s="6">
        <v>46061.0</v>
      </c>
      <c r="C5610" s="6">
        <v>46064.0</v>
      </c>
      <c r="D5610" s="7">
        <v>0.8854166666666666</v>
      </c>
      <c r="E5610" s="1" t="str">
        <f t="shared" si="1"/>
        <v>Weekend</v>
      </c>
      <c r="F5610" s="1" t="str">
        <f t="shared" si="2"/>
        <v>Feb</v>
      </c>
      <c r="G5610" s="1" t="str">
        <f t="array" ref="G5610">_xlfn.XLOOKUP(A5610,Booking_data!$A$1:$A$6001,Booking_data!$D$1:$D$6001,"not found")</f>
        <v>M012</v>
      </c>
      <c r="H5610" s="1" t="str">
        <f t="array" ref="H5610">_xlfn.XLOOKUP(G5610,Movies_data!$A$1:$A$41,Movies_data!$B$1:$B$41,"not found")</f>
        <v>RRR</v>
      </c>
      <c r="I5610" s="1" t="str">
        <f t="array" ref="I5610">_xlfn.XLOOKUP(G5610,Movies_data!$A$1:$A$41,Movies_data!$D$1:$D$41,"not found")</f>
        <v>Action</v>
      </c>
      <c r="J5610" s="1" t="str">
        <f t="array" ref="J5610">_xlfn.XLOOKUP(G5610,Movies_data!$A$1:$A$41,Movies_data!$C$1:$C$41,"not found")</f>
        <v>Telugu</v>
      </c>
      <c r="K5610" s="1">
        <f t="array" ref="K5610">_xlfn.XLOOKUP(G5610,Movies_data!$A$1:$A$41,Movies_data!$H$1:$H$41,"Not Found")</f>
        <v>7.8</v>
      </c>
      <c r="L5610" s="1" t="str">
        <f t="array" ref="L5610">_xlfn.XLOOKUP(A5610,Booking_data!$A$1:$A$6001,Booking_data!$E$1:$E$6001,"not Found")</f>
        <v>C051</v>
      </c>
      <c r="M5610" s="1" t="str">
        <f t="array" ref="M5610">_xlfn.XLOOKUP(L5610,Cinemas_data!$A$1:$A$49,Cinemas_data!$I$1:$I$49,"not Found")</f>
        <v>#NAME?</v>
      </c>
      <c r="N5610" s="1" t="str">
        <f t="array" ref="N5610">_xlfn.XLOOKUP(L5610,Cinemas_data!$A$1:$A$49,Cinemas_data!$C$1:$C$49,"not Found")</f>
        <v>Bengaluru</v>
      </c>
      <c r="O5610" s="1">
        <f t="array" ref="O5610">_xlfn.XLOOKUP(A5610,Booking_data!$A$1:$A$6001,Booking_data!$H$1:$H$6001,"not found")</f>
        <v>2</v>
      </c>
      <c r="P5610" s="1">
        <f t="array" ref="P5610">_xlfn.XLOOKUP(A5610,Booking_data!$A$1:$A$6001,Booking_data!$I$1:$I$6001,"not Found")</f>
        <v>280</v>
      </c>
      <c r="Q5610" s="1">
        <f t="shared" si="3"/>
        <v>560</v>
      </c>
      <c r="R5610" s="1" t="str">
        <f t="array" ref="R5610">_xlfn.XLOOKUP(A5610,Booking_data!$A$1:$A$6001,Booking_data!$L$1:$L$6001,"Not Found")</f>
        <v>Wallet</v>
      </c>
      <c r="S5610" s="1">
        <f t="array" ref="S5610">_xlfn.XLOOKUP(A5610,Booking_data!$A$1:$A$6001,Booking_data!$N$1:$N$6001,"not Found")</f>
        <v>28</v>
      </c>
      <c r="T5610" s="1" t="str">
        <f t="array" ref="T5610">_xlfn.XLOOKUP(A5610,Booking_data!$A$1:$A$6001,Booking_data!$O$1:$O$6001,"Not Found")</f>
        <v>Other</v>
      </c>
      <c r="U5610" s="1" t="str">
        <f t="shared" si="4"/>
        <v>Youngster</v>
      </c>
      <c r="V5610" s="1" t="str">
        <f t="shared" si="5"/>
        <v>Low Booking</v>
      </c>
    </row>
    <row r="5611" ht="15.75" customHeight="1">
      <c r="A5611" s="1" t="s">
        <v>5925</v>
      </c>
      <c r="B5611" s="6">
        <v>46041.0</v>
      </c>
      <c r="C5611" s="6">
        <v>46044.0</v>
      </c>
      <c r="D5611" s="7">
        <v>0.53125</v>
      </c>
      <c r="E5611" s="1" t="str">
        <f t="shared" si="1"/>
        <v>Weekday</v>
      </c>
      <c r="F5611" s="1" t="str">
        <f t="shared" si="2"/>
        <v>Jan</v>
      </c>
      <c r="G5611" s="1" t="str">
        <f t="array" ref="G5611">_xlfn.XLOOKUP(A5611,Booking_data!$A$1:$A$6001,Booking_data!$D$1:$D$6001,"not found")</f>
        <v>M029</v>
      </c>
      <c r="H5611" s="1" t="str">
        <f t="array" ref="H5611">_xlfn.XLOOKUP(G5611,Movies_data!$A$1:$A$41,Movies_data!$B$1:$B$41,"not found")</f>
        <v>777 Charlie</v>
      </c>
      <c r="I5611" s="1" t="str">
        <f t="array" ref="I5611">_xlfn.XLOOKUP(G5611,Movies_data!$A$1:$A$41,Movies_data!$D$1:$D$41,"not found")</f>
        <v>Adventure</v>
      </c>
      <c r="J5611" s="1" t="str">
        <f t="array" ref="J5611">_xlfn.XLOOKUP(G5611,Movies_data!$A$1:$A$41,Movies_data!$C$1:$C$41,"not found")</f>
        <v>Kannada</v>
      </c>
      <c r="K5611" s="1">
        <f t="array" ref="K5611">_xlfn.XLOOKUP(G5611,Movies_data!$A$1:$A$41,Movies_data!$H$1:$H$41,"Not Found")</f>
        <v>8.7</v>
      </c>
      <c r="L5611" s="1" t="str">
        <f t="array" ref="L5611">_xlfn.XLOOKUP(A5611,Booking_data!$A$1:$A$6001,Booking_data!$E$1:$E$6001,"not Found")</f>
        <v>C112</v>
      </c>
      <c r="M5611" s="1" t="str">
        <f t="array" ref="M5611">_xlfn.XLOOKUP(L5611,Cinemas_data!$A$1:$A$49,Cinemas_data!$I$1:$I$49,"not Found")</f>
        <v>#NAME?</v>
      </c>
      <c r="N5611" s="1" t="str">
        <f t="array" ref="N5611">_xlfn.XLOOKUP(L5611,Cinemas_data!$A$1:$A$49,Cinemas_data!$C$1:$C$49,"not Found")</f>
        <v>Delhi</v>
      </c>
      <c r="O5611" s="1">
        <f t="array" ref="O5611">_xlfn.XLOOKUP(A5611,Booking_data!$A$1:$A$6001,Booking_data!$H$1:$H$6001,"not found")</f>
        <v>4</v>
      </c>
      <c r="P5611" s="1">
        <f t="array" ref="P5611">_xlfn.XLOOKUP(A5611,Booking_data!$A$1:$A$6001,Booking_data!$I$1:$I$6001,"not Found")</f>
        <v>240</v>
      </c>
      <c r="Q5611" s="1">
        <f t="shared" si="3"/>
        <v>960</v>
      </c>
      <c r="R5611" s="1" t="str">
        <f t="array" ref="R5611">_xlfn.XLOOKUP(A5611,Booking_data!$A$1:$A$6001,Booking_data!$L$1:$L$6001,"Not Found")</f>
        <v>Net Banking</v>
      </c>
      <c r="S5611" s="1">
        <f t="array" ref="S5611">_xlfn.XLOOKUP(A5611,Booking_data!$A$1:$A$6001,Booking_data!$N$1:$N$6001,"not Found")</f>
        <v>49</v>
      </c>
      <c r="T5611" s="1" t="str">
        <f t="array" ref="T5611">_xlfn.XLOOKUP(A5611,Booking_data!$A$1:$A$6001,Booking_data!$O$1:$O$6001,"Not Found")</f>
        <v>Female</v>
      </c>
      <c r="U5611" s="1" t="str">
        <f t="shared" si="4"/>
        <v>Above 45</v>
      </c>
      <c r="V5611" s="1" t="str">
        <f t="shared" si="5"/>
        <v>Medium Booking</v>
      </c>
    </row>
    <row r="5612" ht="15.75" customHeight="1">
      <c r="A5612" s="1" t="s">
        <v>5926</v>
      </c>
      <c r="B5612" s="6">
        <v>46111.0</v>
      </c>
      <c r="C5612" s="6">
        <v>46112.0</v>
      </c>
      <c r="D5612" s="7">
        <v>0.53125</v>
      </c>
      <c r="E5612" s="1" t="str">
        <f t="shared" si="1"/>
        <v>Weekday</v>
      </c>
      <c r="F5612" s="1" t="str">
        <f t="shared" si="2"/>
        <v>Mar</v>
      </c>
      <c r="G5612" s="1" t="str">
        <f t="array" ref="G5612">_xlfn.XLOOKUP(A5612,Booking_data!$A$1:$A$6001,Booking_data!$D$1:$D$6001,"not found")</f>
        <v>M022</v>
      </c>
      <c r="H5612" s="1" t="str">
        <f t="array" ref="H5612">_xlfn.XLOOKUP(G5612,Movies_data!$A$1:$A$41,Movies_data!$B$1:$B$41,"not found")</f>
        <v>12th Fail</v>
      </c>
      <c r="I5612" s="1" t="str">
        <f t="array" ref="I5612">_xlfn.XLOOKUP(G5612,Movies_data!$A$1:$A$41,Movies_data!$D$1:$D$41,"not found")</f>
        <v>Drama</v>
      </c>
      <c r="J5612" s="1" t="str">
        <f t="array" ref="J5612">_xlfn.XLOOKUP(G5612,Movies_data!$A$1:$A$41,Movies_data!$C$1:$C$41,"not found")</f>
        <v>Hindi</v>
      </c>
      <c r="K5612" s="1">
        <f t="array" ref="K5612">_xlfn.XLOOKUP(G5612,Movies_data!$A$1:$A$41,Movies_data!$H$1:$H$41,"Not Found")</f>
        <v>9</v>
      </c>
      <c r="L5612" s="1" t="str">
        <f t="array" ref="L5612">_xlfn.XLOOKUP(A5612,Booking_data!$A$1:$A$6001,Booking_data!$E$1:$E$6001,"not Found")</f>
        <v>C083</v>
      </c>
      <c r="M5612" s="1" t="str">
        <f t="array" ref="M5612">_xlfn.XLOOKUP(L5612,Cinemas_data!$A$1:$A$49,Cinemas_data!$I$1:$I$49,"not Found")</f>
        <v>#NAME?</v>
      </c>
      <c r="N5612" s="1" t="str">
        <f t="array" ref="N5612">_xlfn.XLOOKUP(L5612,Cinemas_data!$A$1:$A$49,Cinemas_data!$C$1:$C$49,"not Found")</f>
        <v>Vijayawada</v>
      </c>
      <c r="O5612" s="1">
        <f t="array" ref="O5612">_xlfn.XLOOKUP(A5612,Booking_data!$A$1:$A$6001,Booking_data!$H$1:$H$6001,"not found")</f>
        <v>3</v>
      </c>
      <c r="P5612" s="1">
        <f t="array" ref="P5612">_xlfn.XLOOKUP(A5612,Booking_data!$A$1:$A$6001,Booking_data!$I$1:$I$6001,"not Found")</f>
        <v>280</v>
      </c>
      <c r="Q5612" s="1">
        <f t="shared" si="3"/>
        <v>840</v>
      </c>
      <c r="R5612" s="1" t="str">
        <f t="array" ref="R5612">_xlfn.XLOOKUP(A5612,Booking_data!$A$1:$A$6001,Booking_data!$L$1:$L$6001,"Not Found")</f>
        <v>Net Banking</v>
      </c>
      <c r="S5612" s="1">
        <f t="array" ref="S5612">_xlfn.XLOOKUP(A5612,Booking_data!$A$1:$A$6001,Booking_data!$N$1:$N$6001,"not Found")</f>
        <v>19</v>
      </c>
      <c r="T5612" s="1" t="str">
        <f t="array" ref="T5612">_xlfn.XLOOKUP(A5612,Booking_data!$A$1:$A$6001,Booking_data!$O$1:$O$6001,"Not Found")</f>
        <v>Female</v>
      </c>
      <c r="U5612" s="1" t="str">
        <f t="shared" si="4"/>
        <v>Youngster</v>
      </c>
      <c r="V5612" s="1" t="str">
        <f t="shared" si="5"/>
        <v>Medium Booking</v>
      </c>
    </row>
    <row r="5613" ht="15.75" customHeight="1">
      <c r="A5613" s="1" t="s">
        <v>5927</v>
      </c>
      <c r="B5613" s="6">
        <v>46099.0</v>
      </c>
      <c r="C5613" s="6">
        <v>46102.0</v>
      </c>
      <c r="D5613" s="7">
        <v>0.53125</v>
      </c>
      <c r="E5613" s="1" t="str">
        <f t="shared" si="1"/>
        <v>Weekday</v>
      </c>
      <c r="F5613" s="1" t="str">
        <f t="shared" si="2"/>
        <v>Mar</v>
      </c>
      <c r="G5613" s="1" t="str">
        <f t="array" ref="G5613">_xlfn.XLOOKUP(A5613,Booking_data!$A$1:$A$6001,Booking_data!$D$1:$D$6001,"not found")</f>
        <v>M037</v>
      </c>
      <c r="H5613" s="1" t="str">
        <f t="array" ref="H5613">_xlfn.XLOOKUP(G5613,Movies_data!$A$1:$A$41,Movies_data!$B$1:$B$41,"not found")</f>
        <v>Oppenheimer</v>
      </c>
      <c r="I5613" s="1" t="str">
        <f t="array" ref="I5613">_xlfn.XLOOKUP(G5613,Movies_data!$A$1:$A$41,Movies_data!$D$1:$D$41,"not found")</f>
        <v>Biography</v>
      </c>
      <c r="J5613" s="1" t="str">
        <f t="array" ref="J5613">_xlfn.XLOOKUP(G5613,Movies_data!$A$1:$A$41,Movies_data!$C$1:$C$41,"not found")</f>
        <v>English</v>
      </c>
      <c r="K5613" s="1">
        <f t="array" ref="K5613">_xlfn.XLOOKUP(G5613,Movies_data!$A$1:$A$41,Movies_data!$H$1:$H$41,"Not Found")</f>
        <v>8.5</v>
      </c>
      <c r="L5613" s="1" t="str">
        <f t="array" ref="L5613">_xlfn.XLOOKUP(A5613,Booking_data!$A$1:$A$6001,Booking_data!$E$1:$E$6001,"not Found")</f>
        <v>C061</v>
      </c>
      <c r="M5613" s="1" t="str">
        <f t="array" ref="M5613">_xlfn.XLOOKUP(L5613,Cinemas_data!$A$1:$A$49,Cinemas_data!$I$1:$I$49,"not Found")</f>
        <v>#NAME?</v>
      </c>
      <c r="N5613" s="1" t="str">
        <f t="array" ref="N5613">_xlfn.XLOOKUP(L5613,Cinemas_data!$A$1:$A$49,Cinemas_data!$C$1:$C$49,"not Found")</f>
        <v>Mysuru</v>
      </c>
      <c r="O5613" s="1">
        <f t="array" ref="O5613">_xlfn.XLOOKUP(A5613,Booking_data!$A$1:$A$6001,Booking_data!$H$1:$H$6001,"not found")</f>
        <v>6</v>
      </c>
      <c r="P5613" s="1">
        <f t="array" ref="P5613">_xlfn.XLOOKUP(A5613,Booking_data!$A$1:$A$6001,Booking_data!$I$1:$I$6001,"not Found")</f>
        <v>440</v>
      </c>
      <c r="Q5613" s="1">
        <f t="shared" si="3"/>
        <v>2640</v>
      </c>
      <c r="R5613" s="1" t="str">
        <f t="array" ref="R5613">_xlfn.XLOOKUP(A5613,Booking_data!$A$1:$A$6001,Booking_data!$L$1:$L$6001,"Not Found")</f>
        <v>Wallet</v>
      </c>
      <c r="S5613" s="1">
        <f t="array" ref="S5613">_xlfn.XLOOKUP(A5613,Booking_data!$A$1:$A$6001,Booking_data!$N$1:$N$6001,"not Found")</f>
        <v>39</v>
      </c>
      <c r="T5613" s="1" t="str">
        <f t="array" ref="T5613">_xlfn.XLOOKUP(A5613,Booking_data!$A$1:$A$6001,Booking_data!$O$1:$O$6001,"Not Found")</f>
        <v>Other</v>
      </c>
      <c r="U5613" s="1" t="str">
        <f t="shared" si="4"/>
        <v>Middle Age</v>
      </c>
      <c r="V5613" s="1" t="str">
        <f t="shared" si="5"/>
        <v>High Booking</v>
      </c>
    </row>
    <row r="5614" ht="15.75" customHeight="1">
      <c r="A5614" s="1" t="s">
        <v>5928</v>
      </c>
      <c r="B5614" s="6">
        <v>46077.0</v>
      </c>
      <c r="C5614" s="6">
        <v>46083.0</v>
      </c>
      <c r="D5614" s="7">
        <v>0.6458333333333334</v>
      </c>
      <c r="E5614" s="1" t="str">
        <f t="shared" si="1"/>
        <v>Weekday</v>
      </c>
      <c r="F5614" s="1" t="str">
        <f t="shared" si="2"/>
        <v>Feb</v>
      </c>
      <c r="G5614" s="1" t="str">
        <f t="array" ref="G5614">_xlfn.XLOOKUP(A5614,Booking_data!$A$1:$A$6001,Booking_data!$D$1:$D$6001,"not found")</f>
        <v>M029</v>
      </c>
      <c r="H5614" s="1" t="str">
        <f t="array" ref="H5614">_xlfn.XLOOKUP(G5614,Movies_data!$A$1:$A$41,Movies_data!$B$1:$B$41,"not found")</f>
        <v>777 Charlie</v>
      </c>
      <c r="I5614" s="1" t="str">
        <f t="array" ref="I5614">_xlfn.XLOOKUP(G5614,Movies_data!$A$1:$A$41,Movies_data!$D$1:$D$41,"not found")</f>
        <v>Adventure</v>
      </c>
      <c r="J5614" s="1" t="str">
        <f t="array" ref="J5614">_xlfn.XLOOKUP(G5614,Movies_data!$A$1:$A$41,Movies_data!$C$1:$C$41,"not found")</f>
        <v>Kannada</v>
      </c>
      <c r="K5614" s="1">
        <f t="array" ref="K5614">_xlfn.XLOOKUP(G5614,Movies_data!$A$1:$A$41,Movies_data!$H$1:$H$41,"Not Found")</f>
        <v>8.7</v>
      </c>
      <c r="L5614" s="1" t="str">
        <f t="array" ref="L5614">_xlfn.XLOOKUP(A5614,Booking_data!$A$1:$A$6001,Booking_data!$E$1:$E$6001,"not Found")</f>
        <v>C013</v>
      </c>
      <c r="M5614" s="1" t="str">
        <f t="array" ref="M5614">_xlfn.XLOOKUP(L5614,Cinemas_data!$A$1:$A$49,Cinemas_data!$I$1:$I$49,"not Found")</f>
        <v>#NAME?</v>
      </c>
      <c r="N5614" s="1" t="str">
        <f t="array" ref="N5614">_xlfn.XLOOKUP(L5614,Cinemas_data!$A$1:$A$49,Cinemas_data!$C$1:$C$49,"not Found")</f>
        <v>Chennai</v>
      </c>
      <c r="O5614" s="1">
        <f t="array" ref="O5614">_xlfn.XLOOKUP(A5614,Booking_data!$A$1:$A$6001,Booking_data!$H$1:$H$6001,"not found")</f>
        <v>2</v>
      </c>
      <c r="P5614" s="1">
        <f t="array" ref="P5614">_xlfn.XLOOKUP(A5614,Booking_data!$A$1:$A$6001,Booking_data!$I$1:$I$6001,"not Found")</f>
        <v>240</v>
      </c>
      <c r="Q5614" s="1">
        <f t="shared" si="3"/>
        <v>480</v>
      </c>
      <c r="R5614" s="1" t="str">
        <f t="array" ref="R5614">_xlfn.XLOOKUP(A5614,Booking_data!$A$1:$A$6001,Booking_data!$L$1:$L$6001,"Not Found")</f>
        <v>UPI</v>
      </c>
      <c r="S5614" s="1">
        <f t="array" ref="S5614">_xlfn.XLOOKUP(A5614,Booking_data!$A$1:$A$6001,Booking_data!$N$1:$N$6001,"not Found")</f>
        <v>25</v>
      </c>
      <c r="T5614" s="1" t="str">
        <f t="array" ref="T5614">_xlfn.XLOOKUP(A5614,Booking_data!$A$1:$A$6001,Booking_data!$O$1:$O$6001,"Not Found")</f>
        <v>Other</v>
      </c>
      <c r="U5614" s="1" t="str">
        <f t="shared" si="4"/>
        <v>Youngster</v>
      </c>
      <c r="V5614" s="1" t="str">
        <f t="shared" si="5"/>
        <v>Low Booking</v>
      </c>
    </row>
    <row r="5615" ht="15.75" customHeight="1">
      <c r="A5615" s="1" t="s">
        <v>5929</v>
      </c>
      <c r="B5615" s="6">
        <v>46147.0</v>
      </c>
      <c r="C5615" s="6">
        <v>46147.0</v>
      </c>
      <c r="D5615" s="7">
        <v>0.3958333333333333</v>
      </c>
      <c r="E5615" s="1" t="str">
        <f t="shared" si="1"/>
        <v>Weekday</v>
      </c>
      <c r="F5615" s="1" t="str">
        <f t="shared" si="2"/>
        <v>May</v>
      </c>
      <c r="G5615" s="1" t="str">
        <f t="array" ref="G5615">_xlfn.XLOOKUP(A5615,Booking_data!$A$1:$A$6001,Booking_data!$D$1:$D$6001,"not found")</f>
        <v>M007</v>
      </c>
      <c r="H5615" s="1" t="str">
        <f t="array" ref="H5615">_xlfn.XLOOKUP(G5615,Movies_data!$A$1:$A$41,Movies_data!$B$1:$B$41,"not found")</f>
        <v>Good Night</v>
      </c>
      <c r="I5615" s="1" t="str">
        <f t="array" ref="I5615">_xlfn.XLOOKUP(G5615,Movies_data!$A$1:$A$41,Movies_data!$D$1:$D$41,"not found")</f>
        <v>Comedy</v>
      </c>
      <c r="J5615" s="1" t="str">
        <f t="array" ref="J5615">_xlfn.XLOOKUP(G5615,Movies_data!$A$1:$A$41,Movies_data!$C$1:$C$41,"not found")</f>
        <v>Tamil</v>
      </c>
      <c r="K5615" s="1">
        <f t="array" ref="K5615">_xlfn.XLOOKUP(G5615,Movies_data!$A$1:$A$41,Movies_data!$H$1:$H$41,"Not Found")</f>
        <v>8</v>
      </c>
      <c r="L5615" s="1" t="str">
        <f t="array" ref="L5615">_xlfn.XLOOKUP(A5615,Booking_data!$A$1:$A$6001,Booking_data!$E$1:$E$6001,"not Found")</f>
        <v>C163</v>
      </c>
      <c r="M5615" s="1" t="str">
        <f t="array" ref="M5615">_xlfn.XLOOKUP(L5615,Cinemas_data!$A$1:$A$49,Cinemas_data!$I$1:$I$49,"not Found")</f>
        <v>#NAME?</v>
      </c>
      <c r="N5615" s="1" t="str">
        <f t="array" ref="N5615">_xlfn.XLOOKUP(L5615,Cinemas_data!$A$1:$A$49,Cinemas_data!$C$1:$C$49,"not Found")</f>
        <v>Thiruvananthapuram</v>
      </c>
      <c r="O5615" s="1">
        <f t="array" ref="O5615">_xlfn.XLOOKUP(A5615,Booking_data!$A$1:$A$6001,Booking_data!$H$1:$H$6001,"not found")</f>
        <v>2</v>
      </c>
      <c r="P5615" s="1">
        <f t="array" ref="P5615">_xlfn.XLOOKUP(A5615,Booking_data!$A$1:$A$6001,Booking_data!$I$1:$I$6001,"not Found")</f>
        <v>180</v>
      </c>
      <c r="Q5615" s="1">
        <f t="shared" si="3"/>
        <v>360</v>
      </c>
      <c r="R5615" s="1" t="str">
        <f t="array" ref="R5615">_xlfn.XLOOKUP(A5615,Booking_data!$A$1:$A$6001,Booking_data!$L$1:$L$6001,"Not Found")</f>
        <v>Credit Card</v>
      </c>
      <c r="S5615" s="1">
        <f t="array" ref="S5615">_xlfn.XLOOKUP(A5615,Booking_data!$A$1:$A$6001,Booking_data!$N$1:$N$6001,"not Found")</f>
        <v>42</v>
      </c>
      <c r="T5615" s="1" t="str">
        <f t="array" ref="T5615">_xlfn.XLOOKUP(A5615,Booking_data!$A$1:$A$6001,Booking_data!$O$1:$O$6001,"Not Found")</f>
        <v>Female</v>
      </c>
      <c r="U5615" s="1" t="str">
        <f t="shared" si="4"/>
        <v>Middle Age</v>
      </c>
      <c r="V5615" s="1" t="str">
        <f t="shared" si="5"/>
        <v>Low Booking</v>
      </c>
    </row>
    <row r="5616" ht="15.75" customHeight="1">
      <c r="A5616" s="1" t="s">
        <v>5930</v>
      </c>
      <c r="B5616" s="6">
        <v>46111.0</v>
      </c>
      <c r="C5616" s="6">
        <v>46116.0</v>
      </c>
      <c r="D5616" s="7">
        <v>0.3958333333333333</v>
      </c>
      <c r="E5616" s="1" t="str">
        <f t="shared" si="1"/>
        <v>Weekday</v>
      </c>
      <c r="F5616" s="1" t="str">
        <f t="shared" si="2"/>
        <v>Mar</v>
      </c>
      <c r="G5616" s="1" t="str">
        <f t="array" ref="G5616">_xlfn.XLOOKUP(A5616,Booking_data!$A$1:$A$6001,Booking_data!$D$1:$D$6001,"not found")</f>
        <v>M013</v>
      </c>
      <c r="H5616" s="1" t="str">
        <f t="array" ref="H5616">_xlfn.XLOOKUP(G5616,Movies_data!$A$1:$A$41,Movies_data!$B$1:$B$41,"not found")</f>
        <v>Salaar</v>
      </c>
      <c r="I5616" s="1" t="str">
        <f t="array" ref="I5616">_xlfn.XLOOKUP(G5616,Movies_data!$A$1:$A$41,Movies_data!$D$1:$D$41,"not found")</f>
        <v>Action</v>
      </c>
      <c r="J5616" s="1" t="str">
        <f t="array" ref="J5616">_xlfn.XLOOKUP(G5616,Movies_data!$A$1:$A$41,Movies_data!$C$1:$C$41,"not found")</f>
        <v>Telugu</v>
      </c>
      <c r="K5616" s="1">
        <f t="array" ref="K5616">_xlfn.XLOOKUP(G5616,Movies_data!$A$1:$A$41,Movies_data!$H$1:$H$41,"Not Found")</f>
        <v>6.5</v>
      </c>
      <c r="L5616" s="1" t="str">
        <f t="array" ref="L5616">_xlfn.XLOOKUP(A5616,Booking_data!$A$1:$A$6001,Booking_data!$E$1:$E$6001,"not Found")</f>
        <v>C092</v>
      </c>
      <c r="M5616" s="1" t="str">
        <f t="array" ref="M5616">_xlfn.XLOOKUP(L5616,Cinemas_data!$A$1:$A$49,Cinemas_data!$I$1:$I$49,"not Found")</f>
        <v>#NAME?</v>
      </c>
      <c r="N5616" s="1" t="str">
        <f t="array" ref="N5616">_xlfn.XLOOKUP(L5616,Cinemas_data!$A$1:$A$49,Cinemas_data!$C$1:$C$49,"not Found")</f>
        <v>Mumbai</v>
      </c>
      <c r="O5616" s="1">
        <f t="array" ref="O5616">_xlfn.XLOOKUP(A5616,Booking_data!$A$1:$A$6001,Booking_data!$H$1:$H$6001,"not found")</f>
        <v>4</v>
      </c>
      <c r="P5616" s="1">
        <f t="array" ref="P5616">_xlfn.XLOOKUP(A5616,Booking_data!$A$1:$A$6001,Booking_data!$I$1:$I$6001,"not Found")</f>
        <v>240</v>
      </c>
      <c r="Q5616" s="1">
        <f t="shared" si="3"/>
        <v>960</v>
      </c>
      <c r="R5616" s="1" t="str">
        <f t="array" ref="R5616">_xlfn.XLOOKUP(A5616,Booking_data!$A$1:$A$6001,Booking_data!$L$1:$L$6001,"Not Found")</f>
        <v>UPI</v>
      </c>
      <c r="S5616" s="1">
        <f t="array" ref="S5616">_xlfn.XLOOKUP(A5616,Booking_data!$A$1:$A$6001,Booking_data!$N$1:$N$6001,"not Found")</f>
        <v>37</v>
      </c>
      <c r="T5616" s="1" t="str">
        <f t="array" ref="T5616">_xlfn.XLOOKUP(A5616,Booking_data!$A$1:$A$6001,Booking_data!$O$1:$O$6001,"Not Found")</f>
        <v>Other</v>
      </c>
      <c r="U5616" s="1" t="str">
        <f t="shared" si="4"/>
        <v>Middle Age</v>
      </c>
      <c r="V5616" s="1" t="str">
        <f t="shared" si="5"/>
        <v>Medium Booking</v>
      </c>
    </row>
    <row r="5617" ht="15.75" customHeight="1">
      <c r="A5617" s="1" t="s">
        <v>5931</v>
      </c>
      <c r="B5617" s="6">
        <v>46150.0</v>
      </c>
      <c r="C5617" s="6">
        <v>46155.0</v>
      </c>
      <c r="D5617" s="7">
        <v>0.7708333333333334</v>
      </c>
      <c r="E5617" s="1" t="str">
        <f t="shared" si="1"/>
        <v>Weekday</v>
      </c>
      <c r="F5617" s="1" t="str">
        <f t="shared" si="2"/>
        <v>May</v>
      </c>
      <c r="G5617" s="1" t="str">
        <f t="array" ref="G5617">_xlfn.XLOOKUP(A5617,Booking_data!$A$1:$A$6001,Booking_data!$D$1:$D$6001,"not found")</f>
        <v>M040</v>
      </c>
      <c r="H5617" s="1" t="str">
        <f t="array" ref="H5617">_xlfn.XLOOKUP(G5617,Movies_data!$A$1:$A$41,Movies_data!$B$1:$B$41,"not found")</f>
        <v>Inside Out 2</v>
      </c>
      <c r="I5617" s="1" t="str">
        <f t="array" ref="I5617">_xlfn.XLOOKUP(G5617,Movies_data!$A$1:$A$41,Movies_data!$D$1:$D$41,"not found")</f>
        <v>Animation</v>
      </c>
      <c r="J5617" s="1" t="str">
        <f t="array" ref="J5617">_xlfn.XLOOKUP(G5617,Movies_data!$A$1:$A$41,Movies_data!$C$1:$C$41,"not found")</f>
        <v>English</v>
      </c>
      <c r="K5617" s="1">
        <f t="array" ref="K5617">_xlfn.XLOOKUP(G5617,Movies_data!$A$1:$A$41,Movies_data!$H$1:$H$41,"Not Found")</f>
        <v>7.6</v>
      </c>
      <c r="L5617" s="1" t="str">
        <f t="array" ref="L5617">_xlfn.XLOOKUP(A5617,Booking_data!$A$1:$A$6001,Booking_data!$E$1:$E$6001,"not Found")</f>
        <v>C063</v>
      </c>
      <c r="M5617" s="1" t="str">
        <f t="array" ref="M5617">_xlfn.XLOOKUP(L5617,Cinemas_data!$A$1:$A$49,Cinemas_data!$I$1:$I$49,"not Found")</f>
        <v>#NAME?</v>
      </c>
      <c r="N5617" s="1" t="str">
        <f t="array" ref="N5617">_xlfn.XLOOKUP(L5617,Cinemas_data!$A$1:$A$49,Cinemas_data!$C$1:$C$49,"not Found")</f>
        <v>Mysuru</v>
      </c>
      <c r="O5617" s="1">
        <f t="array" ref="O5617">_xlfn.XLOOKUP(A5617,Booking_data!$A$1:$A$6001,Booking_data!$H$1:$H$6001,"not found")</f>
        <v>5</v>
      </c>
      <c r="P5617" s="1">
        <f t="array" ref="P5617">_xlfn.XLOOKUP(A5617,Booking_data!$A$1:$A$6001,Booking_data!$I$1:$I$6001,"not Found")</f>
        <v>420</v>
      </c>
      <c r="Q5617" s="1">
        <f t="shared" si="3"/>
        <v>2100</v>
      </c>
      <c r="R5617" s="1" t="str">
        <f t="array" ref="R5617">_xlfn.XLOOKUP(A5617,Booking_data!$A$1:$A$6001,Booking_data!$L$1:$L$6001,"Not Found")</f>
        <v>Credit Card</v>
      </c>
      <c r="S5617" s="1">
        <f t="array" ref="S5617">_xlfn.XLOOKUP(A5617,Booking_data!$A$1:$A$6001,Booking_data!$N$1:$N$6001,"not Found")</f>
        <v>37</v>
      </c>
      <c r="T5617" s="1" t="str">
        <f t="array" ref="T5617">_xlfn.XLOOKUP(A5617,Booking_data!$A$1:$A$6001,Booking_data!$O$1:$O$6001,"Not Found")</f>
        <v>Female</v>
      </c>
      <c r="U5617" s="1" t="str">
        <f t="shared" si="4"/>
        <v>Middle Age</v>
      </c>
      <c r="V5617" s="1" t="str">
        <f t="shared" si="5"/>
        <v>High Booking</v>
      </c>
    </row>
    <row r="5618" ht="15.75" customHeight="1">
      <c r="A5618" s="1" t="s">
        <v>5932</v>
      </c>
      <c r="B5618" s="6">
        <v>46044.0</v>
      </c>
      <c r="C5618" s="6">
        <v>46046.0</v>
      </c>
      <c r="D5618" s="7">
        <v>0.7708333333333334</v>
      </c>
      <c r="E5618" s="1" t="str">
        <f t="shared" si="1"/>
        <v>Weekday</v>
      </c>
      <c r="F5618" s="1" t="str">
        <f t="shared" si="2"/>
        <v>Jan</v>
      </c>
      <c r="G5618" s="1" t="str">
        <f t="array" ref="G5618">_xlfn.XLOOKUP(A5618,Booking_data!$A$1:$A$6001,Booking_data!$D$1:$D$6001,"not found")</f>
        <v>M007</v>
      </c>
      <c r="H5618" s="1" t="str">
        <f t="array" ref="H5618">_xlfn.XLOOKUP(G5618,Movies_data!$A$1:$A$41,Movies_data!$B$1:$B$41,"not found")</f>
        <v>Good Night</v>
      </c>
      <c r="I5618" s="1" t="str">
        <f t="array" ref="I5618">_xlfn.XLOOKUP(G5618,Movies_data!$A$1:$A$41,Movies_data!$D$1:$D$41,"not found")</f>
        <v>Comedy</v>
      </c>
      <c r="J5618" s="1" t="str">
        <f t="array" ref="J5618">_xlfn.XLOOKUP(G5618,Movies_data!$A$1:$A$41,Movies_data!$C$1:$C$41,"not found")</f>
        <v>Tamil</v>
      </c>
      <c r="K5618" s="1">
        <f t="array" ref="K5618">_xlfn.XLOOKUP(G5618,Movies_data!$A$1:$A$41,Movies_data!$H$1:$H$41,"Not Found")</f>
        <v>8</v>
      </c>
      <c r="L5618" s="1" t="str">
        <f t="array" ref="L5618">_xlfn.XLOOKUP(A5618,Booking_data!$A$1:$A$6001,Booking_data!$E$1:$E$6001,"not Found")</f>
        <v>C091</v>
      </c>
      <c r="M5618" s="1" t="str">
        <f t="array" ref="M5618">_xlfn.XLOOKUP(L5618,Cinemas_data!$A$1:$A$49,Cinemas_data!$I$1:$I$49,"not Found")</f>
        <v>#NAME?</v>
      </c>
      <c r="N5618" s="1" t="str">
        <f t="array" ref="N5618">_xlfn.XLOOKUP(L5618,Cinemas_data!$A$1:$A$49,Cinemas_data!$C$1:$C$49,"not Found")</f>
        <v>Mumbai</v>
      </c>
      <c r="O5618" s="1">
        <f t="array" ref="O5618">_xlfn.XLOOKUP(A5618,Booking_data!$A$1:$A$6001,Booking_data!$H$1:$H$6001,"not found")</f>
        <v>2</v>
      </c>
      <c r="P5618" s="1">
        <f t="array" ref="P5618">_xlfn.XLOOKUP(A5618,Booking_data!$A$1:$A$6001,Booking_data!$I$1:$I$6001,"not Found")</f>
        <v>280</v>
      </c>
      <c r="Q5618" s="1">
        <f t="shared" si="3"/>
        <v>560</v>
      </c>
      <c r="R5618" s="1" t="str">
        <f t="array" ref="R5618">_xlfn.XLOOKUP(A5618,Booking_data!$A$1:$A$6001,Booking_data!$L$1:$L$6001,"Not Found")</f>
        <v>Credit Card</v>
      </c>
      <c r="S5618" s="1">
        <f t="array" ref="S5618">_xlfn.XLOOKUP(A5618,Booking_data!$A$1:$A$6001,Booking_data!$N$1:$N$6001,"not Found")</f>
        <v>58</v>
      </c>
      <c r="T5618" s="1" t="str">
        <f t="array" ref="T5618">_xlfn.XLOOKUP(A5618,Booking_data!$A$1:$A$6001,Booking_data!$O$1:$O$6001,"Not Found")</f>
        <v>Female</v>
      </c>
      <c r="U5618" s="1" t="str">
        <f t="shared" si="4"/>
        <v>Above 45</v>
      </c>
      <c r="V5618" s="1" t="str">
        <f t="shared" si="5"/>
        <v>Low Booking</v>
      </c>
    </row>
    <row r="5619" ht="15.75" customHeight="1">
      <c r="A5619" s="1" t="s">
        <v>5933</v>
      </c>
      <c r="B5619" s="6">
        <v>46199.0</v>
      </c>
      <c r="C5619" s="6">
        <v>46200.0</v>
      </c>
      <c r="D5619" s="7">
        <v>0.7708333333333334</v>
      </c>
      <c r="E5619" s="1" t="str">
        <f t="shared" si="1"/>
        <v>Weekday</v>
      </c>
      <c r="F5619" s="1" t="str">
        <f t="shared" si="2"/>
        <v>Jun</v>
      </c>
      <c r="G5619" s="1" t="str">
        <f t="array" ref="G5619">_xlfn.XLOOKUP(A5619,Booking_data!$A$1:$A$6001,Booking_data!$D$1:$D$6001,"not found")</f>
        <v>M021</v>
      </c>
      <c r="H5619" s="1" t="str">
        <f t="array" ref="H5619">_xlfn.XLOOKUP(G5619,Movies_data!$A$1:$A$41,Movies_data!$B$1:$B$41,"not found")</f>
        <v>Pathaan</v>
      </c>
      <c r="I5619" s="1" t="str">
        <f t="array" ref="I5619">_xlfn.XLOOKUP(G5619,Movies_data!$A$1:$A$41,Movies_data!$D$1:$D$41,"not found")</f>
        <v>Action</v>
      </c>
      <c r="J5619" s="1" t="str">
        <f t="array" ref="J5619">_xlfn.XLOOKUP(G5619,Movies_data!$A$1:$A$41,Movies_data!$C$1:$C$41,"not found")</f>
        <v>Hindi</v>
      </c>
      <c r="K5619" s="1">
        <f t="array" ref="K5619">_xlfn.XLOOKUP(G5619,Movies_data!$A$1:$A$41,Movies_data!$H$1:$H$41,"Not Found")</f>
        <v>5.9</v>
      </c>
      <c r="L5619" s="1" t="str">
        <f t="array" ref="L5619">_xlfn.XLOOKUP(A5619,Booking_data!$A$1:$A$6001,Booking_data!$E$1:$E$6001,"not Found")</f>
        <v>C073</v>
      </c>
      <c r="M5619" s="1" t="str">
        <f t="array" ref="M5619">_xlfn.XLOOKUP(L5619,Cinemas_data!$A$1:$A$49,Cinemas_data!$I$1:$I$49,"not Found")</f>
        <v>#NAME?</v>
      </c>
      <c r="N5619" s="1" t="str">
        <f t="array" ref="N5619">_xlfn.XLOOKUP(L5619,Cinemas_data!$A$1:$A$49,Cinemas_data!$C$1:$C$49,"not Found")</f>
        <v>Hyderabad</v>
      </c>
      <c r="O5619" s="1">
        <f t="array" ref="O5619">_xlfn.XLOOKUP(A5619,Booking_data!$A$1:$A$6001,Booking_data!$H$1:$H$6001,"not found")</f>
        <v>5</v>
      </c>
      <c r="P5619" s="1">
        <f t="array" ref="P5619">_xlfn.XLOOKUP(A5619,Booking_data!$A$1:$A$6001,Booking_data!$I$1:$I$6001,"not Found")</f>
        <v>240</v>
      </c>
      <c r="Q5619" s="1">
        <f t="shared" si="3"/>
        <v>1200</v>
      </c>
      <c r="R5619" s="1" t="str">
        <f t="array" ref="R5619">_xlfn.XLOOKUP(A5619,Booking_data!$A$1:$A$6001,Booking_data!$L$1:$L$6001,"Not Found")</f>
        <v>UPI</v>
      </c>
      <c r="S5619" s="1">
        <f t="array" ref="S5619">_xlfn.XLOOKUP(A5619,Booking_data!$A$1:$A$6001,Booking_data!$N$1:$N$6001,"not Found")</f>
        <v>25</v>
      </c>
      <c r="T5619" s="1" t="str">
        <f t="array" ref="T5619">_xlfn.XLOOKUP(A5619,Booking_data!$A$1:$A$6001,Booking_data!$O$1:$O$6001,"Not Found")</f>
        <v>Other</v>
      </c>
      <c r="U5619" s="1" t="str">
        <f t="shared" si="4"/>
        <v>Youngster</v>
      </c>
      <c r="V5619" s="1" t="str">
        <f t="shared" si="5"/>
        <v>High Booking</v>
      </c>
    </row>
    <row r="5620" ht="15.75" customHeight="1">
      <c r="A5620" s="1" t="s">
        <v>5934</v>
      </c>
      <c r="B5620" s="6">
        <v>46142.0</v>
      </c>
      <c r="C5620" s="6">
        <v>46142.0</v>
      </c>
      <c r="D5620" s="7">
        <v>0.8854166666666666</v>
      </c>
      <c r="E5620" s="1" t="str">
        <f t="shared" si="1"/>
        <v>Weekday</v>
      </c>
      <c r="F5620" s="1" t="str">
        <f t="shared" si="2"/>
        <v>Apr</v>
      </c>
      <c r="G5620" s="1" t="str">
        <f t="array" ref="G5620">_xlfn.XLOOKUP(A5620,Booking_data!$A$1:$A$6001,Booking_data!$D$1:$D$6001,"not found")</f>
        <v>M006</v>
      </c>
      <c r="H5620" s="1" t="str">
        <f t="array" ref="H5620">_xlfn.XLOOKUP(G5620,Movies_data!$A$1:$A$41,Movies_data!$B$1:$B$41,"not found")</f>
        <v>Maamannan</v>
      </c>
      <c r="I5620" s="1" t="str">
        <f t="array" ref="I5620">_xlfn.XLOOKUP(G5620,Movies_data!$A$1:$A$41,Movies_data!$D$1:$D$41,"not found")</f>
        <v>Drama</v>
      </c>
      <c r="J5620" s="1" t="str">
        <f t="array" ref="J5620">_xlfn.XLOOKUP(G5620,Movies_data!$A$1:$A$41,Movies_data!$C$1:$C$41,"not found")</f>
        <v>Tamil</v>
      </c>
      <c r="K5620" s="1">
        <f t="array" ref="K5620">_xlfn.XLOOKUP(G5620,Movies_data!$A$1:$A$41,Movies_data!$H$1:$H$41,"Not Found")</f>
        <v>7.3</v>
      </c>
      <c r="L5620" s="1" t="str">
        <f t="array" ref="L5620">_xlfn.XLOOKUP(A5620,Booking_data!$A$1:$A$6001,Booking_data!$E$1:$E$6001,"not Found")</f>
        <v>C152</v>
      </c>
      <c r="M5620" s="1" t="str">
        <f t="array" ref="M5620">_xlfn.XLOOKUP(L5620,Cinemas_data!$A$1:$A$49,Cinemas_data!$I$1:$I$49,"not Found")</f>
        <v>#NAME?</v>
      </c>
      <c r="N5620" s="1" t="str">
        <f t="array" ref="N5620">_xlfn.XLOOKUP(L5620,Cinemas_data!$A$1:$A$49,Cinemas_data!$C$1:$C$49,"not Found")</f>
        <v>Kochi</v>
      </c>
      <c r="O5620" s="1">
        <f t="array" ref="O5620">_xlfn.XLOOKUP(A5620,Booking_data!$A$1:$A$6001,Booking_data!$H$1:$H$6001,"not found")</f>
        <v>2</v>
      </c>
      <c r="P5620" s="1">
        <f t="array" ref="P5620">_xlfn.XLOOKUP(A5620,Booking_data!$A$1:$A$6001,Booking_data!$I$1:$I$6001,"not Found")</f>
        <v>340</v>
      </c>
      <c r="Q5620" s="1">
        <f t="shared" si="3"/>
        <v>680</v>
      </c>
      <c r="R5620" s="1" t="str">
        <f t="array" ref="R5620">_xlfn.XLOOKUP(A5620,Booking_data!$A$1:$A$6001,Booking_data!$L$1:$L$6001,"Not Found")</f>
        <v>Net Banking</v>
      </c>
      <c r="S5620" s="1">
        <f t="array" ref="S5620">_xlfn.XLOOKUP(A5620,Booking_data!$A$1:$A$6001,Booking_data!$N$1:$N$6001,"not Found")</f>
        <v>27</v>
      </c>
      <c r="T5620" s="1" t="str">
        <f t="array" ref="T5620">_xlfn.XLOOKUP(A5620,Booking_data!$A$1:$A$6001,Booking_data!$O$1:$O$6001,"Not Found")</f>
        <v>Other</v>
      </c>
      <c r="U5620" s="1" t="str">
        <f t="shared" si="4"/>
        <v>Youngster</v>
      </c>
      <c r="V5620" s="1" t="str">
        <f t="shared" si="5"/>
        <v>Low Booking</v>
      </c>
    </row>
    <row r="5621" ht="15.75" customHeight="1">
      <c r="A5621" s="1" t="s">
        <v>5935</v>
      </c>
      <c r="B5621" s="6">
        <v>46107.0</v>
      </c>
      <c r="C5621" s="6">
        <v>46110.0</v>
      </c>
      <c r="D5621" s="7">
        <v>0.9375</v>
      </c>
      <c r="E5621" s="1" t="str">
        <f t="shared" si="1"/>
        <v>Weekday</v>
      </c>
      <c r="F5621" s="1" t="str">
        <f t="shared" si="2"/>
        <v>Mar</v>
      </c>
      <c r="G5621" s="1" t="str">
        <f t="array" ref="G5621">_xlfn.XLOOKUP(A5621,Booking_data!$A$1:$A$6001,Booking_data!$D$1:$D$6001,"not found")</f>
        <v>M031</v>
      </c>
      <c r="H5621" s="1" t="str">
        <f t="array" ref="H5621">_xlfn.XLOOKUP(G5621,Movies_data!$A$1:$A$41,Movies_data!$B$1:$B$41,"not found")</f>
        <v>Bangalore Days</v>
      </c>
      <c r="I5621" s="1" t="str">
        <f t="array" ref="I5621">_xlfn.XLOOKUP(G5621,Movies_data!$A$1:$A$41,Movies_data!$D$1:$D$41,"not found")</f>
        <v>Drama</v>
      </c>
      <c r="J5621" s="1" t="str">
        <f t="array" ref="J5621">_xlfn.XLOOKUP(G5621,Movies_data!$A$1:$A$41,Movies_data!$C$1:$C$41,"not found")</f>
        <v>Malayalam</v>
      </c>
      <c r="K5621" s="1">
        <f t="array" ref="K5621">_xlfn.XLOOKUP(G5621,Movies_data!$A$1:$A$41,Movies_data!$H$1:$H$41,"Not Found")</f>
        <v>8.3</v>
      </c>
      <c r="L5621" s="1" t="str">
        <f t="array" ref="L5621">_xlfn.XLOOKUP(A5621,Booking_data!$A$1:$A$6001,Booking_data!$E$1:$E$6001,"not Found")</f>
        <v>C161</v>
      </c>
      <c r="M5621" s="1" t="str">
        <f t="array" ref="M5621">_xlfn.XLOOKUP(L5621,Cinemas_data!$A$1:$A$49,Cinemas_data!$I$1:$I$49,"not Found")</f>
        <v>#NAME?</v>
      </c>
      <c r="N5621" s="1" t="str">
        <f t="array" ref="N5621">_xlfn.XLOOKUP(L5621,Cinemas_data!$A$1:$A$49,Cinemas_data!$C$1:$C$49,"not Found")</f>
        <v>Thiruvananthapuram</v>
      </c>
      <c r="O5621" s="1">
        <f t="array" ref="O5621">_xlfn.XLOOKUP(A5621,Booking_data!$A$1:$A$6001,Booking_data!$H$1:$H$6001,"not found")</f>
        <v>2</v>
      </c>
      <c r="P5621" s="1">
        <f t="array" ref="P5621">_xlfn.XLOOKUP(A5621,Booking_data!$A$1:$A$6001,Booking_data!$I$1:$I$6001,"not Found")</f>
        <v>460</v>
      </c>
      <c r="Q5621" s="1">
        <f t="shared" si="3"/>
        <v>920</v>
      </c>
      <c r="R5621" s="1" t="str">
        <f t="array" ref="R5621">_xlfn.XLOOKUP(A5621,Booking_data!$A$1:$A$6001,Booking_data!$L$1:$L$6001,"Not Found")</f>
        <v>Credit Card</v>
      </c>
      <c r="S5621" s="1">
        <f t="array" ref="S5621">_xlfn.XLOOKUP(A5621,Booking_data!$A$1:$A$6001,Booking_data!$N$1:$N$6001,"not Found")</f>
        <v>58</v>
      </c>
      <c r="T5621" s="1" t="str">
        <f t="array" ref="T5621">_xlfn.XLOOKUP(A5621,Booking_data!$A$1:$A$6001,Booking_data!$O$1:$O$6001,"Not Found")</f>
        <v>Female</v>
      </c>
      <c r="U5621" s="1" t="str">
        <f t="shared" si="4"/>
        <v>Above 45</v>
      </c>
      <c r="V5621" s="1" t="str">
        <f t="shared" si="5"/>
        <v>Low Booking</v>
      </c>
    </row>
    <row r="5622" ht="15.75" customHeight="1">
      <c r="A5622" s="1" t="s">
        <v>5936</v>
      </c>
      <c r="B5622" s="6">
        <v>46186.0</v>
      </c>
      <c r="C5622" s="6">
        <v>46193.0</v>
      </c>
      <c r="D5622" s="7">
        <v>0.9375</v>
      </c>
      <c r="E5622" s="1" t="str">
        <f t="shared" si="1"/>
        <v>Weekend</v>
      </c>
      <c r="F5622" s="1" t="str">
        <f t="shared" si="2"/>
        <v>Jun</v>
      </c>
      <c r="G5622" s="1" t="str">
        <f t="array" ref="G5622">_xlfn.XLOOKUP(A5622,Booking_data!$A$1:$A$6001,Booking_data!$D$1:$D$6001,"not found")</f>
        <v>M009</v>
      </c>
      <c r="H5622" s="1" t="str">
        <f t="array" ref="H5622">_xlfn.XLOOKUP(G5622,Movies_data!$A$1:$A$41,Movies_data!$B$1:$B$41,"not found")</f>
        <v>Amaran</v>
      </c>
      <c r="I5622" s="1" t="str">
        <f t="array" ref="I5622">_xlfn.XLOOKUP(G5622,Movies_data!$A$1:$A$41,Movies_data!$D$1:$D$41,"not found")</f>
        <v>Biography</v>
      </c>
      <c r="J5622" s="1" t="str">
        <f t="array" ref="J5622">_xlfn.XLOOKUP(G5622,Movies_data!$A$1:$A$41,Movies_data!$C$1:$C$41,"not found")</f>
        <v>Tamil</v>
      </c>
      <c r="K5622" s="1">
        <f t="array" ref="K5622">_xlfn.XLOOKUP(G5622,Movies_data!$A$1:$A$41,Movies_data!$H$1:$H$41,"Not Found")</f>
        <v>8.3</v>
      </c>
      <c r="L5622" s="1" t="str">
        <f t="array" ref="L5622">_xlfn.XLOOKUP(A5622,Booking_data!$A$1:$A$6001,Booking_data!$E$1:$E$6001,"not Found")</f>
        <v>C051</v>
      </c>
      <c r="M5622" s="1" t="str">
        <f t="array" ref="M5622">_xlfn.XLOOKUP(L5622,Cinemas_data!$A$1:$A$49,Cinemas_data!$I$1:$I$49,"not Found")</f>
        <v>#NAME?</v>
      </c>
      <c r="N5622" s="1" t="str">
        <f t="array" ref="N5622">_xlfn.XLOOKUP(L5622,Cinemas_data!$A$1:$A$49,Cinemas_data!$C$1:$C$49,"not Found")</f>
        <v>Bengaluru</v>
      </c>
      <c r="O5622" s="1">
        <f t="array" ref="O5622">_xlfn.XLOOKUP(A5622,Booking_data!$A$1:$A$6001,Booking_data!$H$1:$H$6001,"not found")</f>
        <v>4</v>
      </c>
      <c r="P5622" s="1">
        <f t="array" ref="P5622">_xlfn.XLOOKUP(A5622,Booking_data!$A$1:$A$6001,Booking_data!$I$1:$I$6001,"not Found")</f>
        <v>460</v>
      </c>
      <c r="Q5622" s="1">
        <f t="shared" si="3"/>
        <v>1840</v>
      </c>
      <c r="R5622" s="1" t="str">
        <f t="array" ref="R5622">_xlfn.XLOOKUP(A5622,Booking_data!$A$1:$A$6001,Booking_data!$L$1:$L$6001,"Not Found")</f>
        <v>Credit Card</v>
      </c>
      <c r="S5622" s="1">
        <f t="array" ref="S5622">_xlfn.XLOOKUP(A5622,Booking_data!$A$1:$A$6001,Booking_data!$N$1:$N$6001,"not Found")</f>
        <v>55</v>
      </c>
      <c r="T5622" s="1" t="str">
        <f t="array" ref="T5622">_xlfn.XLOOKUP(A5622,Booking_data!$A$1:$A$6001,Booking_data!$O$1:$O$6001,"Not Found")</f>
        <v>Other</v>
      </c>
      <c r="U5622" s="1" t="str">
        <f t="shared" si="4"/>
        <v>Above 45</v>
      </c>
      <c r="V5622" s="1" t="str">
        <f t="shared" si="5"/>
        <v>Medium Booking</v>
      </c>
    </row>
    <row r="5623" ht="15.75" customHeight="1">
      <c r="A5623" s="1" t="s">
        <v>5937</v>
      </c>
      <c r="B5623" s="6">
        <v>46045.0</v>
      </c>
      <c r="C5623" s="6">
        <v>46049.0</v>
      </c>
      <c r="D5623" s="7">
        <v>0.8854166666666666</v>
      </c>
      <c r="E5623" s="1" t="str">
        <f t="shared" si="1"/>
        <v>Weekday</v>
      </c>
      <c r="F5623" s="1" t="str">
        <f t="shared" si="2"/>
        <v>Jan</v>
      </c>
      <c r="G5623" s="1" t="str">
        <f t="array" ref="G5623">_xlfn.XLOOKUP(A5623,Booking_data!$A$1:$A$6001,Booking_data!$D$1:$D$6001,"not found")</f>
        <v>M035</v>
      </c>
      <c r="H5623" s="1" t="str">
        <f t="array" ref="H5623">_xlfn.XLOOKUP(G5623,Movies_data!$A$1:$A$41,Movies_data!$B$1:$B$41,"not found")</f>
        <v>Aavesham</v>
      </c>
      <c r="I5623" s="1" t="str">
        <f t="array" ref="I5623">_xlfn.XLOOKUP(G5623,Movies_data!$A$1:$A$41,Movies_data!$D$1:$D$41,"not found")</f>
        <v>Comedy</v>
      </c>
      <c r="J5623" s="1" t="str">
        <f t="array" ref="J5623">_xlfn.XLOOKUP(G5623,Movies_data!$A$1:$A$41,Movies_data!$C$1:$C$41,"not found")</f>
        <v>Malayalam</v>
      </c>
      <c r="K5623" s="1">
        <f t="array" ref="K5623">_xlfn.XLOOKUP(G5623,Movies_data!$A$1:$A$41,Movies_data!$H$1:$H$41,"Not Found")</f>
        <v>7.8</v>
      </c>
      <c r="L5623" s="1" t="str">
        <f t="array" ref="L5623">_xlfn.XLOOKUP(A5623,Booking_data!$A$1:$A$6001,Booking_data!$E$1:$E$6001,"not Found")</f>
        <v>C121</v>
      </c>
      <c r="M5623" s="1" t="str">
        <f t="array" ref="M5623">_xlfn.XLOOKUP(L5623,Cinemas_data!$A$1:$A$49,Cinemas_data!$I$1:$I$49,"not Found")</f>
        <v>#NAME?</v>
      </c>
      <c r="N5623" s="1" t="str">
        <f t="array" ref="N5623">_xlfn.XLOOKUP(L5623,Cinemas_data!$A$1:$A$49,Cinemas_data!$C$1:$C$49,"not Found")</f>
        <v>Noida</v>
      </c>
      <c r="O5623" s="1">
        <f t="array" ref="O5623">_xlfn.XLOOKUP(A5623,Booking_data!$A$1:$A$6001,Booking_data!$H$1:$H$6001,"not found")</f>
        <v>6</v>
      </c>
      <c r="P5623" s="1">
        <f t="array" ref="P5623">_xlfn.XLOOKUP(A5623,Booking_data!$A$1:$A$6001,Booking_data!$I$1:$I$6001,"not Found")</f>
        <v>240</v>
      </c>
      <c r="Q5623" s="1">
        <f t="shared" si="3"/>
        <v>1440</v>
      </c>
      <c r="R5623" s="1" t="str">
        <f t="array" ref="R5623">_xlfn.XLOOKUP(A5623,Booking_data!$A$1:$A$6001,Booking_data!$L$1:$L$6001,"Not Found")</f>
        <v>Credit Card</v>
      </c>
      <c r="S5623" s="1">
        <f t="array" ref="S5623">_xlfn.XLOOKUP(A5623,Booking_data!$A$1:$A$6001,Booking_data!$N$1:$N$6001,"not Found")</f>
        <v>48</v>
      </c>
      <c r="T5623" s="1" t="str">
        <f t="array" ref="T5623">_xlfn.XLOOKUP(A5623,Booking_data!$A$1:$A$6001,Booking_data!$O$1:$O$6001,"Not Found")</f>
        <v>Female</v>
      </c>
      <c r="U5623" s="1" t="str">
        <f t="shared" si="4"/>
        <v>Above 45</v>
      </c>
      <c r="V5623" s="1" t="str">
        <f t="shared" si="5"/>
        <v>High Booking</v>
      </c>
    </row>
    <row r="5624" ht="15.75" customHeight="1">
      <c r="A5624" s="1" t="s">
        <v>5938</v>
      </c>
      <c r="B5624" s="6">
        <v>46159.0</v>
      </c>
      <c r="C5624" s="6">
        <v>46165.0</v>
      </c>
      <c r="D5624" s="7">
        <v>0.7708333333333334</v>
      </c>
      <c r="E5624" s="1" t="str">
        <f t="shared" si="1"/>
        <v>Weekend</v>
      </c>
      <c r="F5624" s="1" t="str">
        <f t="shared" si="2"/>
        <v>May</v>
      </c>
      <c r="G5624" s="1" t="str">
        <f t="array" ref="G5624">_xlfn.XLOOKUP(A5624,Booking_data!$A$1:$A$6001,Booking_data!$D$1:$D$6001,"not found")</f>
        <v>M039</v>
      </c>
      <c r="H5624" s="1" t="str">
        <f t="array" ref="H5624">_xlfn.XLOOKUP(G5624,Movies_data!$A$1:$A$41,Movies_data!$B$1:$B$41,"not found")</f>
        <v>Dune: Part Two</v>
      </c>
      <c r="I5624" s="1" t="str">
        <f t="array" ref="I5624">_xlfn.XLOOKUP(G5624,Movies_data!$A$1:$A$41,Movies_data!$D$1:$D$41,"not found")</f>
        <v>Sci-Fi</v>
      </c>
      <c r="J5624" s="1" t="str">
        <f t="array" ref="J5624">_xlfn.XLOOKUP(G5624,Movies_data!$A$1:$A$41,Movies_data!$C$1:$C$41,"not found")</f>
        <v>English</v>
      </c>
      <c r="K5624" s="1">
        <f t="array" ref="K5624">_xlfn.XLOOKUP(G5624,Movies_data!$A$1:$A$41,Movies_data!$H$1:$H$41,"Not Found")</f>
        <v>8.5</v>
      </c>
      <c r="L5624" s="1" t="str">
        <f t="array" ref="L5624">_xlfn.XLOOKUP(A5624,Booking_data!$A$1:$A$6001,Booking_data!$E$1:$E$6001,"not Found")</f>
        <v>C073</v>
      </c>
      <c r="M5624" s="1" t="str">
        <f t="array" ref="M5624">_xlfn.XLOOKUP(L5624,Cinemas_data!$A$1:$A$49,Cinemas_data!$I$1:$I$49,"not Found")</f>
        <v>#NAME?</v>
      </c>
      <c r="N5624" s="1" t="str">
        <f t="array" ref="N5624">_xlfn.XLOOKUP(L5624,Cinemas_data!$A$1:$A$49,Cinemas_data!$C$1:$C$49,"not Found")</f>
        <v>Hyderabad</v>
      </c>
      <c r="O5624" s="1">
        <f t="array" ref="O5624">_xlfn.XLOOKUP(A5624,Booking_data!$A$1:$A$6001,Booking_data!$H$1:$H$6001,"not found")</f>
        <v>2</v>
      </c>
      <c r="P5624" s="1">
        <f t="array" ref="P5624">_xlfn.XLOOKUP(A5624,Booking_data!$A$1:$A$6001,Booking_data!$I$1:$I$6001,"not Found")</f>
        <v>240</v>
      </c>
      <c r="Q5624" s="1">
        <f t="shared" si="3"/>
        <v>480</v>
      </c>
      <c r="R5624" s="1" t="str">
        <f t="array" ref="R5624">_xlfn.XLOOKUP(A5624,Booking_data!$A$1:$A$6001,Booking_data!$L$1:$L$6001,"Not Found")</f>
        <v>Debit Card</v>
      </c>
      <c r="S5624" s="1">
        <f t="array" ref="S5624">_xlfn.XLOOKUP(A5624,Booking_data!$A$1:$A$6001,Booking_data!$N$1:$N$6001,"not Found")</f>
        <v>23</v>
      </c>
      <c r="T5624" s="1" t="str">
        <f t="array" ref="T5624">_xlfn.XLOOKUP(A5624,Booking_data!$A$1:$A$6001,Booking_data!$O$1:$O$6001,"Not Found")</f>
        <v>Other</v>
      </c>
      <c r="U5624" s="1" t="str">
        <f t="shared" si="4"/>
        <v>Youngster</v>
      </c>
      <c r="V5624" s="1" t="str">
        <f t="shared" si="5"/>
        <v>Low Booking</v>
      </c>
    </row>
    <row r="5625" ht="15.75" customHeight="1">
      <c r="A5625" s="1" t="s">
        <v>5939</v>
      </c>
      <c r="B5625" s="6">
        <v>46113.0</v>
      </c>
      <c r="C5625" s="6">
        <v>46114.0</v>
      </c>
      <c r="D5625" s="7">
        <v>0.9375</v>
      </c>
      <c r="E5625" s="1" t="str">
        <f t="shared" si="1"/>
        <v>Weekday</v>
      </c>
      <c r="F5625" s="1" t="str">
        <f t="shared" si="2"/>
        <v>Apr</v>
      </c>
      <c r="G5625" s="1" t="str">
        <f t="array" ref="G5625">_xlfn.XLOOKUP(A5625,Booking_data!$A$1:$A$6001,Booking_data!$D$1:$D$6001,"not found")</f>
        <v>M003</v>
      </c>
      <c r="H5625" s="1" t="str">
        <f t="array" ref="H5625">_xlfn.XLOOKUP(G5625,Movies_data!$A$1:$A$41,Movies_data!$B$1:$B$41,"not found")</f>
        <v>Vikram</v>
      </c>
      <c r="I5625" s="1" t="str">
        <f t="array" ref="I5625">_xlfn.XLOOKUP(G5625,Movies_data!$A$1:$A$41,Movies_data!$D$1:$D$41,"not found")</f>
        <v>Action</v>
      </c>
      <c r="J5625" s="1" t="str">
        <f t="array" ref="J5625">_xlfn.XLOOKUP(G5625,Movies_data!$A$1:$A$41,Movies_data!$C$1:$C$41,"not found")</f>
        <v>Tamil</v>
      </c>
      <c r="K5625" s="1">
        <f t="array" ref="K5625">_xlfn.XLOOKUP(G5625,Movies_data!$A$1:$A$41,Movies_data!$H$1:$H$41,"Not Found")</f>
        <v>8.3</v>
      </c>
      <c r="L5625" s="1" t="str">
        <f t="array" ref="L5625">_xlfn.XLOOKUP(A5625,Booking_data!$A$1:$A$6001,Booking_data!$E$1:$E$6001,"not Found")</f>
        <v>C012</v>
      </c>
      <c r="M5625" s="1" t="str">
        <f t="array" ref="M5625">_xlfn.XLOOKUP(L5625,Cinemas_data!$A$1:$A$49,Cinemas_data!$I$1:$I$49,"not Found")</f>
        <v>#NAME?</v>
      </c>
      <c r="N5625" s="1" t="str">
        <f t="array" ref="N5625">_xlfn.XLOOKUP(L5625,Cinemas_data!$A$1:$A$49,Cinemas_data!$C$1:$C$49,"not Found")</f>
        <v>Chennai</v>
      </c>
      <c r="O5625" s="1">
        <f t="array" ref="O5625">_xlfn.XLOOKUP(A5625,Booking_data!$A$1:$A$6001,Booking_data!$H$1:$H$6001,"not found")</f>
        <v>2</v>
      </c>
      <c r="P5625" s="1">
        <f t="array" ref="P5625">_xlfn.XLOOKUP(A5625,Booking_data!$A$1:$A$6001,Booking_data!$I$1:$I$6001,"not Found")</f>
        <v>160</v>
      </c>
      <c r="Q5625" s="1">
        <f t="shared" si="3"/>
        <v>320</v>
      </c>
      <c r="R5625" s="1" t="str">
        <f t="array" ref="R5625">_xlfn.XLOOKUP(A5625,Booking_data!$A$1:$A$6001,Booking_data!$L$1:$L$6001,"Not Found")</f>
        <v>UPI</v>
      </c>
      <c r="S5625" s="1">
        <f t="array" ref="S5625">_xlfn.XLOOKUP(A5625,Booking_data!$A$1:$A$6001,Booking_data!$N$1:$N$6001,"not Found")</f>
        <v>52</v>
      </c>
      <c r="T5625" s="1" t="str">
        <f t="array" ref="T5625">_xlfn.XLOOKUP(A5625,Booking_data!$A$1:$A$6001,Booking_data!$O$1:$O$6001,"Not Found")</f>
        <v>Female</v>
      </c>
      <c r="U5625" s="1" t="str">
        <f t="shared" si="4"/>
        <v>Above 45</v>
      </c>
      <c r="V5625" s="1" t="str">
        <f t="shared" si="5"/>
        <v>Low Booking</v>
      </c>
    </row>
    <row r="5626" ht="15.75" customHeight="1">
      <c r="A5626" s="1" t="s">
        <v>5940</v>
      </c>
      <c r="B5626" s="6">
        <v>46190.0</v>
      </c>
      <c r="C5626" s="6">
        <v>46190.0</v>
      </c>
      <c r="D5626" s="7">
        <v>0.7708333333333334</v>
      </c>
      <c r="E5626" s="1" t="str">
        <f t="shared" si="1"/>
        <v>Weekday</v>
      </c>
      <c r="F5626" s="1" t="str">
        <f t="shared" si="2"/>
        <v>Jun</v>
      </c>
      <c r="G5626" s="1" t="str">
        <f t="array" ref="G5626">_xlfn.XLOOKUP(A5626,Booking_data!$A$1:$A$6001,Booking_data!$D$1:$D$6001,"not found")</f>
        <v>M009</v>
      </c>
      <c r="H5626" s="1" t="str">
        <f t="array" ref="H5626">_xlfn.XLOOKUP(G5626,Movies_data!$A$1:$A$41,Movies_data!$B$1:$B$41,"not found")</f>
        <v>Amaran</v>
      </c>
      <c r="I5626" s="1" t="str">
        <f t="array" ref="I5626">_xlfn.XLOOKUP(G5626,Movies_data!$A$1:$A$41,Movies_data!$D$1:$D$41,"not found")</f>
        <v>Biography</v>
      </c>
      <c r="J5626" s="1" t="str">
        <f t="array" ref="J5626">_xlfn.XLOOKUP(G5626,Movies_data!$A$1:$A$41,Movies_data!$C$1:$C$41,"not found")</f>
        <v>Tamil</v>
      </c>
      <c r="K5626" s="1">
        <f t="array" ref="K5626">_xlfn.XLOOKUP(G5626,Movies_data!$A$1:$A$41,Movies_data!$H$1:$H$41,"Not Found")</f>
        <v>8.3</v>
      </c>
      <c r="L5626" s="1" t="str">
        <f t="array" ref="L5626">_xlfn.XLOOKUP(A5626,Booking_data!$A$1:$A$6001,Booking_data!$E$1:$E$6001,"not Found")</f>
        <v>C152</v>
      </c>
      <c r="M5626" s="1" t="str">
        <f t="array" ref="M5626">_xlfn.XLOOKUP(L5626,Cinemas_data!$A$1:$A$49,Cinemas_data!$I$1:$I$49,"not Found")</f>
        <v>#NAME?</v>
      </c>
      <c r="N5626" s="1" t="str">
        <f t="array" ref="N5626">_xlfn.XLOOKUP(L5626,Cinemas_data!$A$1:$A$49,Cinemas_data!$C$1:$C$49,"not Found")</f>
        <v>Kochi</v>
      </c>
      <c r="O5626" s="1">
        <f t="array" ref="O5626">_xlfn.XLOOKUP(A5626,Booking_data!$A$1:$A$6001,Booking_data!$H$1:$H$6001,"not found")</f>
        <v>3</v>
      </c>
      <c r="P5626" s="1">
        <f t="array" ref="P5626">_xlfn.XLOOKUP(A5626,Booking_data!$A$1:$A$6001,Booking_data!$I$1:$I$6001,"not Found")</f>
        <v>340</v>
      </c>
      <c r="Q5626" s="1">
        <f t="shared" si="3"/>
        <v>1020</v>
      </c>
      <c r="R5626" s="1" t="str">
        <f t="array" ref="R5626">_xlfn.XLOOKUP(A5626,Booking_data!$A$1:$A$6001,Booking_data!$L$1:$L$6001,"Not Found")</f>
        <v>UPI</v>
      </c>
      <c r="S5626" s="1">
        <f t="array" ref="S5626">_xlfn.XLOOKUP(A5626,Booking_data!$A$1:$A$6001,Booking_data!$N$1:$N$6001,"not Found")</f>
        <v>30</v>
      </c>
      <c r="T5626" s="1" t="str">
        <f t="array" ref="T5626">_xlfn.XLOOKUP(A5626,Booking_data!$A$1:$A$6001,Booking_data!$O$1:$O$6001,"Not Found")</f>
        <v>Other</v>
      </c>
      <c r="U5626" s="1" t="str">
        <f t="shared" si="4"/>
        <v>Middle Age</v>
      </c>
      <c r="V5626" s="1" t="str">
        <f t="shared" si="5"/>
        <v>Medium Booking</v>
      </c>
    </row>
    <row r="5627" ht="15.75" customHeight="1">
      <c r="A5627" s="1" t="s">
        <v>5941</v>
      </c>
      <c r="B5627" s="6">
        <v>46077.0</v>
      </c>
      <c r="C5627" s="6">
        <v>46077.0</v>
      </c>
      <c r="D5627" s="7">
        <v>0.7708333333333334</v>
      </c>
      <c r="E5627" s="1" t="str">
        <f t="shared" si="1"/>
        <v>Weekday</v>
      </c>
      <c r="F5627" s="1" t="str">
        <f t="shared" si="2"/>
        <v>Feb</v>
      </c>
      <c r="G5627" s="1" t="str">
        <f t="array" ref="G5627">_xlfn.XLOOKUP(A5627,Booking_data!$A$1:$A$6001,Booking_data!$D$1:$D$6001,"not found")</f>
        <v>M036</v>
      </c>
      <c r="H5627" s="1" t="str">
        <f t="array" ref="H5627">_xlfn.XLOOKUP(G5627,Movies_data!$A$1:$A$41,Movies_data!$B$1:$B$41,"not found")</f>
        <v>Avengers Endgame</v>
      </c>
      <c r="I5627" s="1" t="str">
        <f t="array" ref="I5627">_xlfn.XLOOKUP(G5627,Movies_data!$A$1:$A$41,Movies_data!$D$1:$D$41,"not found")</f>
        <v>Action</v>
      </c>
      <c r="J5627" s="1" t="str">
        <f t="array" ref="J5627">_xlfn.XLOOKUP(G5627,Movies_data!$A$1:$A$41,Movies_data!$C$1:$C$41,"not found")</f>
        <v>English</v>
      </c>
      <c r="K5627" s="1">
        <f t="array" ref="K5627">_xlfn.XLOOKUP(G5627,Movies_data!$A$1:$A$41,Movies_data!$H$1:$H$41,"Not Found")</f>
        <v>8.4</v>
      </c>
      <c r="L5627" s="1" t="str">
        <f t="array" ref="L5627">_xlfn.XLOOKUP(A5627,Booking_data!$A$1:$A$6001,Booking_data!$E$1:$E$6001,"not Found")</f>
        <v>C162</v>
      </c>
      <c r="M5627" s="1" t="str">
        <f t="array" ref="M5627">_xlfn.XLOOKUP(L5627,Cinemas_data!$A$1:$A$49,Cinemas_data!$I$1:$I$49,"not Found")</f>
        <v>#NAME?</v>
      </c>
      <c r="N5627" s="1" t="str">
        <f t="array" ref="N5627">_xlfn.XLOOKUP(L5627,Cinemas_data!$A$1:$A$49,Cinemas_data!$C$1:$C$49,"not Found")</f>
        <v>Thiruvananthapuram</v>
      </c>
      <c r="O5627" s="1">
        <f t="array" ref="O5627">_xlfn.XLOOKUP(A5627,Booking_data!$A$1:$A$6001,Booking_data!$H$1:$H$6001,"not found")</f>
        <v>6</v>
      </c>
      <c r="P5627" s="1">
        <f t="array" ref="P5627">_xlfn.XLOOKUP(A5627,Booking_data!$A$1:$A$6001,Booking_data!$I$1:$I$6001,"not Found")</f>
        <v>240</v>
      </c>
      <c r="Q5627" s="1">
        <f t="shared" si="3"/>
        <v>1440</v>
      </c>
      <c r="R5627" s="1" t="str">
        <f t="array" ref="R5627">_xlfn.XLOOKUP(A5627,Booking_data!$A$1:$A$6001,Booking_data!$L$1:$L$6001,"Not Found")</f>
        <v>Credit Card</v>
      </c>
      <c r="S5627" s="1">
        <f t="array" ref="S5627">_xlfn.XLOOKUP(A5627,Booking_data!$A$1:$A$6001,Booking_data!$N$1:$N$6001,"not Found")</f>
        <v>32</v>
      </c>
      <c r="T5627" s="1" t="str">
        <f t="array" ref="T5627">_xlfn.XLOOKUP(A5627,Booking_data!$A$1:$A$6001,Booking_data!$O$1:$O$6001,"Not Found")</f>
        <v>Male</v>
      </c>
      <c r="U5627" s="1" t="str">
        <f t="shared" si="4"/>
        <v>Middle Age</v>
      </c>
      <c r="V5627" s="1" t="str">
        <f t="shared" si="5"/>
        <v>High Booking</v>
      </c>
    </row>
    <row r="5628" ht="15.75" customHeight="1">
      <c r="A5628" s="1" t="s">
        <v>5942</v>
      </c>
      <c r="B5628" s="6">
        <v>46172.0</v>
      </c>
      <c r="C5628" s="6">
        <v>46173.0</v>
      </c>
      <c r="D5628" s="7">
        <v>0.3958333333333333</v>
      </c>
      <c r="E5628" s="1" t="str">
        <f t="shared" si="1"/>
        <v>Weekend</v>
      </c>
      <c r="F5628" s="1" t="str">
        <f t="shared" si="2"/>
        <v>May</v>
      </c>
      <c r="G5628" s="1" t="str">
        <f t="array" ref="G5628">_xlfn.XLOOKUP(A5628,Booking_data!$A$1:$A$6001,Booking_data!$D$1:$D$6001,"not found")</f>
        <v>M001</v>
      </c>
      <c r="H5628" s="1" t="str">
        <f t="array" ref="H5628">_xlfn.XLOOKUP(G5628,Movies_data!$A$1:$A$41,Movies_data!$B$1:$B$41,"not found")</f>
        <v>Leo</v>
      </c>
      <c r="I5628" s="1" t="str">
        <f t="array" ref="I5628">_xlfn.XLOOKUP(G5628,Movies_data!$A$1:$A$41,Movies_data!$D$1:$D$41,"not found")</f>
        <v>Action</v>
      </c>
      <c r="J5628" s="1" t="str">
        <f t="array" ref="J5628">_xlfn.XLOOKUP(G5628,Movies_data!$A$1:$A$41,Movies_data!$C$1:$C$41,"not found")</f>
        <v>Tamil</v>
      </c>
      <c r="K5628" s="1">
        <f t="array" ref="K5628">_xlfn.XLOOKUP(G5628,Movies_data!$A$1:$A$41,Movies_data!$H$1:$H$41,"Not Found")</f>
        <v>8</v>
      </c>
      <c r="L5628" s="1" t="str">
        <f t="array" ref="L5628">_xlfn.XLOOKUP(A5628,Booking_data!$A$1:$A$6001,Booking_data!$E$1:$E$6001,"not Found")</f>
        <v>C152</v>
      </c>
      <c r="M5628" s="1" t="str">
        <f t="array" ref="M5628">_xlfn.XLOOKUP(L5628,Cinemas_data!$A$1:$A$49,Cinemas_data!$I$1:$I$49,"not Found")</f>
        <v>#NAME?</v>
      </c>
      <c r="N5628" s="1" t="str">
        <f t="array" ref="N5628">_xlfn.XLOOKUP(L5628,Cinemas_data!$A$1:$A$49,Cinemas_data!$C$1:$C$49,"not Found")</f>
        <v>Kochi</v>
      </c>
      <c r="O5628" s="1">
        <f t="array" ref="O5628">_xlfn.XLOOKUP(A5628,Booking_data!$A$1:$A$6001,Booking_data!$H$1:$H$6001,"not found")</f>
        <v>4</v>
      </c>
      <c r="P5628" s="1">
        <f t="array" ref="P5628">_xlfn.XLOOKUP(A5628,Booking_data!$A$1:$A$6001,Booking_data!$I$1:$I$6001,"not Found")</f>
        <v>440</v>
      </c>
      <c r="Q5628" s="1">
        <f t="shared" si="3"/>
        <v>1760</v>
      </c>
      <c r="R5628" s="1" t="str">
        <f t="array" ref="R5628">_xlfn.XLOOKUP(A5628,Booking_data!$A$1:$A$6001,Booking_data!$L$1:$L$6001,"Not Found")</f>
        <v>Net Banking</v>
      </c>
      <c r="S5628" s="1">
        <f t="array" ref="S5628">_xlfn.XLOOKUP(A5628,Booking_data!$A$1:$A$6001,Booking_data!$N$1:$N$6001,"not Found")</f>
        <v>28</v>
      </c>
      <c r="T5628" s="1" t="str">
        <f t="array" ref="T5628">_xlfn.XLOOKUP(A5628,Booking_data!$A$1:$A$6001,Booking_data!$O$1:$O$6001,"Not Found")</f>
        <v>Male</v>
      </c>
      <c r="U5628" s="1" t="str">
        <f t="shared" si="4"/>
        <v>Youngster</v>
      </c>
      <c r="V5628" s="1" t="str">
        <f t="shared" si="5"/>
        <v>Medium Booking</v>
      </c>
    </row>
    <row r="5629" ht="15.75" customHeight="1">
      <c r="A5629" s="1" t="s">
        <v>5943</v>
      </c>
      <c r="B5629" s="6">
        <v>46199.0</v>
      </c>
      <c r="C5629" s="6">
        <v>46200.0</v>
      </c>
      <c r="D5629" s="7">
        <v>0.3958333333333333</v>
      </c>
      <c r="E5629" s="1" t="str">
        <f t="shared" si="1"/>
        <v>Weekday</v>
      </c>
      <c r="F5629" s="1" t="str">
        <f t="shared" si="2"/>
        <v>Jun</v>
      </c>
      <c r="G5629" s="1" t="str">
        <f t="array" ref="G5629">_xlfn.XLOOKUP(A5629,Booking_data!$A$1:$A$6001,Booking_data!$D$1:$D$6001,"not found")</f>
        <v>M012</v>
      </c>
      <c r="H5629" s="1" t="str">
        <f t="array" ref="H5629">_xlfn.XLOOKUP(G5629,Movies_data!$A$1:$A$41,Movies_data!$B$1:$B$41,"not found")</f>
        <v>RRR</v>
      </c>
      <c r="I5629" s="1" t="str">
        <f t="array" ref="I5629">_xlfn.XLOOKUP(G5629,Movies_data!$A$1:$A$41,Movies_data!$D$1:$D$41,"not found")</f>
        <v>Action</v>
      </c>
      <c r="J5629" s="1" t="str">
        <f t="array" ref="J5629">_xlfn.XLOOKUP(G5629,Movies_data!$A$1:$A$41,Movies_data!$C$1:$C$41,"not found")</f>
        <v>Telugu</v>
      </c>
      <c r="K5629" s="1">
        <f t="array" ref="K5629">_xlfn.XLOOKUP(G5629,Movies_data!$A$1:$A$41,Movies_data!$H$1:$H$41,"Not Found")</f>
        <v>7.8</v>
      </c>
      <c r="L5629" s="1" t="str">
        <f t="array" ref="L5629">_xlfn.XLOOKUP(A5629,Booking_data!$A$1:$A$6001,Booking_data!$E$1:$E$6001,"not Found")</f>
        <v>C023</v>
      </c>
      <c r="M5629" s="1" t="str">
        <f t="array" ref="M5629">_xlfn.XLOOKUP(L5629,Cinemas_data!$A$1:$A$49,Cinemas_data!$I$1:$I$49,"not Found")</f>
        <v>#NAME?</v>
      </c>
      <c r="N5629" s="1" t="str">
        <f t="array" ref="N5629">_xlfn.XLOOKUP(L5629,Cinemas_data!$A$1:$A$49,Cinemas_data!$C$1:$C$49,"not Found")</f>
        <v>Coimbatore</v>
      </c>
      <c r="O5629" s="1">
        <f t="array" ref="O5629">_xlfn.XLOOKUP(A5629,Booking_data!$A$1:$A$6001,Booking_data!$H$1:$H$6001,"not found")</f>
        <v>3</v>
      </c>
      <c r="P5629" s="1">
        <f t="array" ref="P5629">_xlfn.XLOOKUP(A5629,Booking_data!$A$1:$A$6001,Booking_data!$I$1:$I$6001,"not Found")</f>
        <v>320</v>
      </c>
      <c r="Q5629" s="1">
        <f t="shared" si="3"/>
        <v>960</v>
      </c>
      <c r="R5629" s="1" t="str">
        <f t="array" ref="R5629">_xlfn.XLOOKUP(A5629,Booking_data!$A$1:$A$6001,Booking_data!$L$1:$L$6001,"Not Found")</f>
        <v>Credit Card</v>
      </c>
      <c r="S5629" s="1">
        <f t="array" ref="S5629">_xlfn.XLOOKUP(A5629,Booking_data!$A$1:$A$6001,Booking_data!$N$1:$N$6001,"not Found")</f>
        <v>29</v>
      </c>
      <c r="T5629" s="1" t="str">
        <f t="array" ref="T5629">_xlfn.XLOOKUP(A5629,Booking_data!$A$1:$A$6001,Booking_data!$O$1:$O$6001,"Not Found")</f>
        <v>Female</v>
      </c>
      <c r="U5629" s="1" t="str">
        <f t="shared" si="4"/>
        <v>Youngster</v>
      </c>
      <c r="V5629" s="1" t="str">
        <f t="shared" si="5"/>
        <v>Medium Booking</v>
      </c>
    </row>
    <row r="5630" ht="15.75" customHeight="1">
      <c r="A5630" s="1" t="s">
        <v>5944</v>
      </c>
      <c r="B5630" s="6">
        <v>46193.0</v>
      </c>
      <c r="C5630" s="6">
        <v>46193.0</v>
      </c>
      <c r="D5630" s="7">
        <v>0.53125</v>
      </c>
      <c r="E5630" s="1" t="str">
        <f t="shared" si="1"/>
        <v>Weekend</v>
      </c>
      <c r="F5630" s="1" t="str">
        <f t="shared" si="2"/>
        <v>Jun</v>
      </c>
      <c r="G5630" s="1" t="str">
        <f t="array" ref="G5630">_xlfn.XLOOKUP(A5630,Booking_data!$A$1:$A$6001,Booking_data!$D$1:$D$6001,"not found")</f>
        <v>M001</v>
      </c>
      <c r="H5630" s="1" t="str">
        <f t="array" ref="H5630">_xlfn.XLOOKUP(G5630,Movies_data!$A$1:$A$41,Movies_data!$B$1:$B$41,"not found")</f>
        <v>Leo</v>
      </c>
      <c r="I5630" s="1" t="str">
        <f t="array" ref="I5630">_xlfn.XLOOKUP(G5630,Movies_data!$A$1:$A$41,Movies_data!$D$1:$D$41,"not found")</f>
        <v>Action</v>
      </c>
      <c r="J5630" s="1" t="str">
        <f t="array" ref="J5630">_xlfn.XLOOKUP(G5630,Movies_data!$A$1:$A$41,Movies_data!$C$1:$C$41,"not found")</f>
        <v>Tamil</v>
      </c>
      <c r="K5630" s="1">
        <f t="array" ref="K5630">_xlfn.XLOOKUP(G5630,Movies_data!$A$1:$A$41,Movies_data!$H$1:$H$41,"Not Found")</f>
        <v>8</v>
      </c>
      <c r="L5630" s="1" t="str">
        <f t="array" ref="L5630">_xlfn.XLOOKUP(A5630,Booking_data!$A$1:$A$6001,Booking_data!$E$1:$E$6001,"not Found")</f>
        <v>C052</v>
      </c>
      <c r="M5630" s="1" t="str">
        <f t="array" ref="M5630">_xlfn.XLOOKUP(L5630,Cinemas_data!$A$1:$A$49,Cinemas_data!$I$1:$I$49,"not Found")</f>
        <v>#NAME?</v>
      </c>
      <c r="N5630" s="1" t="str">
        <f t="array" ref="N5630">_xlfn.XLOOKUP(L5630,Cinemas_data!$A$1:$A$49,Cinemas_data!$C$1:$C$49,"not Found")</f>
        <v>Bengaluru</v>
      </c>
      <c r="O5630" s="1">
        <f t="array" ref="O5630">_xlfn.XLOOKUP(A5630,Booking_data!$A$1:$A$6001,Booking_data!$H$1:$H$6001,"not found")</f>
        <v>3</v>
      </c>
      <c r="P5630" s="1">
        <f t="array" ref="P5630">_xlfn.XLOOKUP(A5630,Booking_data!$A$1:$A$6001,Booking_data!$I$1:$I$6001,"not Found")</f>
        <v>200</v>
      </c>
      <c r="Q5630" s="1">
        <f t="shared" si="3"/>
        <v>600</v>
      </c>
      <c r="R5630" s="1" t="str">
        <f t="array" ref="R5630">_xlfn.XLOOKUP(A5630,Booking_data!$A$1:$A$6001,Booking_data!$L$1:$L$6001,"Not Found")</f>
        <v>UPI</v>
      </c>
      <c r="S5630" s="1">
        <f t="array" ref="S5630">_xlfn.XLOOKUP(A5630,Booking_data!$A$1:$A$6001,Booking_data!$N$1:$N$6001,"not Found")</f>
        <v>21</v>
      </c>
      <c r="T5630" s="1" t="str">
        <f t="array" ref="T5630">_xlfn.XLOOKUP(A5630,Booking_data!$A$1:$A$6001,Booking_data!$O$1:$O$6001,"Not Found")</f>
        <v>Other</v>
      </c>
      <c r="U5630" s="1" t="str">
        <f t="shared" si="4"/>
        <v>Youngster</v>
      </c>
      <c r="V5630" s="1" t="str">
        <f t="shared" si="5"/>
        <v>Medium Booking</v>
      </c>
    </row>
    <row r="5631" ht="15.75" customHeight="1">
      <c r="A5631" s="1" t="s">
        <v>5945</v>
      </c>
      <c r="B5631" s="6">
        <v>46106.0</v>
      </c>
      <c r="C5631" s="6">
        <v>46111.0</v>
      </c>
      <c r="D5631" s="7">
        <v>0.9375</v>
      </c>
      <c r="E5631" s="1" t="str">
        <f t="shared" si="1"/>
        <v>Weekday</v>
      </c>
      <c r="F5631" s="1" t="str">
        <f t="shared" si="2"/>
        <v>Mar</v>
      </c>
      <c r="G5631" s="1" t="str">
        <f t="array" ref="G5631">_xlfn.XLOOKUP(A5631,Booking_data!$A$1:$A$6001,Booking_data!$D$1:$D$6001,"not found")</f>
        <v>M001</v>
      </c>
      <c r="H5631" s="1" t="str">
        <f t="array" ref="H5631">_xlfn.XLOOKUP(G5631,Movies_data!$A$1:$A$41,Movies_data!$B$1:$B$41,"not found")</f>
        <v>Leo</v>
      </c>
      <c r="I5631" s="1" t="str">
        <f t="array" ref="I5631">_xlfn.XLOOKUP(G5631,Movies_data!$A$1:$A$41,Movies_data!$D$1:$D$41,"not found")</f>
        <v>Action</v>
      </c>
      <c r="J5631" s="1" t="str">
        <f t="array" ref="J5631">_xlfn.XLOOKUP(G5631,Movies_data!$A$1:$A$41,Movies_data!$C$1:$C$41,"not found")</f>
        <v>Tamil</v>
      </c>
      <c r="K5631" s="1">
        <f t="array" ref="K5631">_xlfn.XLOOKUP(G5631,Movies_data!$A$1:$A$41,Movies_data!$H$1:$H$41,"Not Found")</f>
        <v>8</v>
      </c>
      <c r="L5631" s="1" t="str">
        <f t="array" ref="L5631">_xlfn.XLOOKUP(A5631,Booking_data!$A$1:$A$6001,Booking_data!$E$1:$E$6001,"not Found")</f>
        <v>C031</v>
      </c>
      <c r="M5631" s="1" t="str">
        <f t="array" ref="M5631">_xlfn.XLOOKUP(L5631,Cinemas_data!$A$1:$A$49,Cinemas_data!$I$1:$I$49,"not Found")</f>
        <v>#NAME?</v>
      </c>
      <c r="N5631" s="1" t="str">
        <f t="array" ref="N5631">_xlfn.XLOOKUP(L5631,Cinemas_data!$A$1:$A$49,Cinemas_data!$C$1:$C$49,"not Found")</f>
        <v>Madurai</v>
      </c>
      <c r="O5631" s="1">
        <f t="array" ref="O5631">_xlfn.XLOOKUP(A5631,Booking_data!$A$1:$A$6001,Booking_data!$H$1:$H$6001,"not found")</f>
        <v>3</v>
      </c>
      <c r="P5631" s="1">
        <f t="array" ref="P5631">_xlfn.XLOOKUP(A5631,Booking_data!$A$1:$A$6001,Booking_data!$I$1:$I$6001,"not Found")</f>
        <v>420</v>
      </c>
      <c r="Q5631" s="1">
        <f t="shared" si="3"/>
        <v>1260</v>
      </c>
      <c r="R5631" s="1" t="str">
        <f t="array" ref="R5631">_xlfn.XLOOKUP(A5631,Booking_data!$A$1:$A$6001,Booking_data!$L$1:$L$6001,"Not Found")</f>
        <v>Credit Card</v>
      </c>
      <c r="S5631" s="1">
        <f t="array" ref="S5631">_xlfn.XLOOKUP(A5631,Booking_data!$A$1:$A$6001,Booking_data!$N$1:$N$6001,"not Found")</f>
        <v>21</v>
      </c>
      <c r="T5631" s="1" t="str">
        <f t="array" ref="T5631">_xlfn.XLOOKUP(A5631,Booking_data!$A$1:$A$6001,Booking_data!$O$1:$O$6001,"Not Found")</f>
        <v>Other</v>
      </c>
      <c r="U5631" s="1" t="str">
        <f t="shared" si="4"/>
        <v>Youngster</v>
      </c>
      <c r="V5631" s="1" t="str">
        <f t="shared" si="5"/>
        <v>Medium Booking</v>
      </c>
    </row>
    <row r="5632" ht="15.75" customHeight="1">
      <c r="A5632" s="1" t="s">
        <v>5946</v>
      </c>
      <c r="B5632" s="6">
        <v>46059.0</v>
      </c>
      <c r="C5632" s="6">
        <v>46062.0</v>
      </c>
      <c r="D5632" s="7">
        <v>0.53125</v>
      </c>
      <c r="E5632" s="1" t="str">
        <f t="shared" si="1"/>
        <v>Weekday</v>
      </c>
      <c r="F5632" s="1" t="str">
        <f t="shared" si="2"/>
        <v>Feb</v>
      </c>
      <c r="G5632" s="1" t="str">
        <f t="array" ref="G5632">_xlfn.XLOOKUP(A5632,Booking_data!$A$1:$A$6001,Booking_data!$D$1:$D$6001,"not found")</f>
        <v>M004</v>
      </c>
      <c r="H5632" s="1" t="str">
        <f t="array" ref="H5632">_xlfn.XLOOKUP(G5632,Movies_data!$A$1:$A$41,Movies_data!$B$1:$B$41,"not found")</f>
        <v>Ponniyin Selvan I</v>
      </c>
      <c r="I5632" s="1" t="str">
        <f t="array" ref="I5632">_xlfn.XLOOKUP(G5632,Movies_data!$A$1:$A$41,Movies_data!$D$1:$D$41,"not found")</f>
        <v>Drama</v>
      </c>
      <c r="J5632" s="1" t="str">
        <f t="array" ref="J5632">_xlfn.XLOOKUP(G5632,Movies_data!$A$1:$A$41,Movies_data!$C$1:$C$41,"not found")</f>
        <v>Tamil</v>
      </c>
      <c r="K5632" s="1">
        <f t="array" ref="K5632">_xlfn.XLOOKUP(G5632,Movies_data!$A$1:$A$41,Movies_data!$H$1:$H$41,"Not Found")</f>
        <v>7.6</v>
      </c>
      <c r="L5632" s="1" t="str">
        <f t="array" ref="L5632">_xlfn.XLOOKUP(A5632,Booking_data!$A$1:$A$6001,Booking_data!$E$1:$E$6001,"not Found")</f>
        <v>C082</v>
      </c>
      <c r="M5632" s="1" t="str">
        <f t="array" ref="M5632">_xlfn.XLOOKUP(L5632,Cinemas_data!$A$1:$A$49,Cinemas_data!$I$1:$I$49,"not Found")</f>
        <v>#NAME?</v>
      </c>
      <c r="N5632" s="1" t="str">
        <f t="array" ref="N5632">_xlfn.XLOOKUP(L5632,Cinemas_data!$A$1:$A$49,Cinemas_data!$C$1:$C$49,"not Found")</f>
        <v>Vijayawada</v>
      </c>
      <c r="O5632" s="1">
        <f t="array" ref="O5632">_xlfn.XLOOKUP(A5632,Booking_data!$A$1:$A$6001,Booking_data!$H$1:$H$6001,"not found")</f>
        <v>5</v>
      </c>
      <c r="P5632" s="1">
        <f t="array" ref="P5632">_xlfn.XLOOKUP(A5632,Booking_data!$A$1:$A$6001,Booking_data!$I$1:$I$6001,"not Found")</f>
        <v>280</v>
      </c>
      <c r="Q5632" s="1">
        <f t="shared" si="3"/>
        <v>1400</v>
      </c>
      <c r="R5632" s="1" t="str">
        <f t="array" ref="R5632">_xlfn.XLOOKUP(A5632,Booking_data!$A$1:$A$6001,Booking_data!$L$1:$L$6001,"Not Found")</f>
        <v>Credit Card</v>
      </c>
      <c r="S5632" s="1">
        <f t="array" ref="S5632">_xlfn.XLOOKUP(A5632,Booking_data!$A$1:$A$6001,Booking_data!$N$1:$N$6001,"not Found")</f>
        <v>56</v>
      </c>
      <c r="T5632" s="1" t="str">
        <f t="array" ref="T5632">_xlfn.XLOOKUP(A5632,Booking_data!$A$1:$A$6001,Booking_data!$O$1:$O$6001,"Not Found")</f>
        <v>Other</v>
      </c>
      <c r="U5632" s="1" t="str">
        <f t="shared" si="4"/>
        <v>Above 45</v>
      </c>
      <c r="V5632" s="1" t="str">
        <f t="shared" si="5"/>
        <v>High Booking</v>
      </c>
    </row>
    <row r="5633" ht="15.75" customHeight="1">
      <c r="A5633" s="1" t="s">
        <v>5947</v>
      </c>
      <c r="B5633" s="6">
        <v>46067.0</v>
      </c>
      <c r="C5633" s="6">
        <v>46071.0</v>
      </c>
      <c r="D5633" s="7">
        <v>0.9375</v>
      </c>
      <c r="E5633" s="1" t="str">
        <f t="shared" si="1"/>
        <v>Weekend</v>
      </c>
      <c r="F5633" s="1" t="str">
        <f t="shared" si="2"/>
        <v>Feb</v>
      </c>
      <c r="G5633" s="1" t="str">
        <f t="array" ref="G5633">_xlfn.XLOOKUP(A5633,Booking_data!$A$1:$A$6001,Booking_data!$D$1:$D$6001,"not found")</f>
        <v>M005</v>
      </c>
      <c r="H5633" s="1" t="str">
        <f t="array" ref="H5633">_xlfn.XLOOKUP(G5633,Movies_data!$A$1:$A$41,Movies_data!$B$1:$B$41,"not found")</f>
        <v>Ponniyin Selvan II</v>
      </c>
      <c r="I5633" s="1" t="str">
        <f t="array" ref="I5633">_xlfn.XLOOKUP(G5633,Movies_data!$A$1:$A$41,Movies_data!$D$1:$D$41,"not found")</f>
        <v>Drama</v>
      </c>
      <c r="J5633" s="1" t="str">
        <f t="array" ref="J5633">_xlfn.XLOOKUP(G5633,Movies_data!$A$1:$A$41,Movies_data!$C$1:$C$41,"not found")</f>
        <v>Tamil</v>
      </c>
      <c r="K5633" s="1">
        <f t="array" ref="K5633">_xlfn.XLOOKUP(G5633,Movies_data!$A$1:$A$41,Movies_data!$H$1:$H$41,"Not Found")</f>
        <v>7.3</v>
      </c>
      <c r="L5633" s="1" t="str">
        <f t="array" ref="L5633">_xlfn.XLOOKUP(A5633,Booking_data!$A$1:$A$6001,Booking_data!$E$1:$E$6001,"not Found")</f>
        <v>C011</v>
      </c>
      <c r="M5633" s="1" t="str">
        <f t="array" ref="M5633">_xlfn.XLOOKUP(L5633,Cinemas_data!$A$1:$A$49,Cinemas_data!$I$1:$I$49,"not Found")</f>
        <v>#NAME?</v>
      </c>
      <c r="N5633" s="1" t="str">
        <f t="array" ref="N5633">_xlfn.XLOOKUP(L5633,Cinemas_data!$A$1:$A$49,Cinemas_data!$C$1:$C$49,"not Found")</f>
        <v>Chennai</v>
      </c>
      <c r="O5633" s="1">
        <f t="array" ref="O5633">_xlfn.XLOOKUP(A5633,Booking_data!$A$1:$A$6001,Booking_data!$H$1:$H$6001,"not found")</f>
        <v>2</v>
      </c>
      <c r="P5633" s="1">
        <f t="array" ref="P5633">_xlfn.XLOOKUP(A5633,Booking_data!$A$1:$A$6001,Booking_data!$I$1:$I$6001,"not Found")</f>
        <v>240</v>
      </c>
      <c r="Q5633" s="1">
        <f t="shared" si="3"/>
        <v>480</v>
      </c>
      <c r="R5633" s="1" t="str">
        <f t="array" ref="R5633">_xlfn.XLOOKUP(A5633,Booking_data!$A$1:$A$6001,Booking_data!$L$1:$L$6001,"Not Found")</f>
        <v>Credit Card</v>
      </c>
      <c r="S5633" s="1">
        <f t="array" ref="S5633">_xlfn.XLOOKUP(A5633,Booking_data!$A$1:$A$6001,Booking_data!$N$1:$N$6001,"not Found")</f>
        <v>33</v>
      </c>
      <c r="T5633" s="1" t="str">
        <f t="array" ref="T5633">_xlfn.XLOOKUP(A5633,Booking_data!$A$1:$A$6001,Booking_data!$O$1:$O$6001,"Not Found")</f>
        <v>Female</v>
      </c>
      <c r="U5633" s="1" t="str">
        <f t="shared" si="4"/>
        <v>Middle Age</v>
      </c>
      <c r="V5633" s="1" t="str">
        <f t="shared" si="5"/>
        <v>Low Booking</v>
      </c>
    </row>
    <row r="5634" ht="15.75" customHeight="1">
      <c r="A5634" s="1" t="s">
        <v>5948</v>
      </c>
      <c r="B5634" s="6">
        <v>46084.0</v>
      </c>
      <c r="C5634" s="6">
        <v>46086.0</v>
      </c>
      <c r="D5634" s="7">
        <v>0.9375</v>
      </c>
      <c r="E5634" s="1" t="str">
        <f t="shared" si="1"/>
        <v>Weekday</v>
      </c>
      <c r="F5634" s="1" t="str">
        <f t="shared" si="2"/>
        <v>Mar</v>
      </c>
      <c r="G5634" s="1" t="str">
        <f t="array" ref="G5634">_xlfn.XLOOKUP(A5634,Booking_data!$A$1:$A$6001,Booking_data!$D$1:$D$6001,"not found")</f>
        <v>M004</v>
      </c>
      <c r="H5634" s="1" t="str">
        <f t="array" ref="H5634">_xlfn.XLOOKUP(G5634,Movies_data!$A$1:$A$41,Movies_data!$B$1:$B$41,"not found")</f>
        <v>Ponniyin Selvan I</v>
      </c>
      <c r="I5634" s="1" t="str">
        <f t="array" ref="I5634">_xlfn.XLOOKUP(G5634,Movies_data!$A$1:$A$41,Movies_data!$D$1:$D$41,"not found")</f>
        <v>Drama</v>
      </c>
      <c r="J5634" s="1" t="str">
        <f t="array" ref="J5634">_xlfn.XLOOKUP(G5634,Movies_data!$A$1:$A$41,Movies_data!$C$1:$C$41,"not found")</f>
        <v>Tamil</v>
      </c>
      <c r="K5634" s="1">
        <f t="array" ref="K5634">_xlfn.XLOOKUP(G5634,Movies_data!$A$1:$A$41,Movies_data!$H$1:$H$41,"Not Found")</f>
        <v>7.6</v>
      </c>
      <c r="L5634" s="1" t="str">
        <f t="array" ref="L5634">_xlfn.XLOOKUP(A5634,Booking_data!$A$1:$A$6001,Booking_data!$E$1:$E$6001,"not Found")</f>
        <v>C112</v>
      </c>
      <c r="M5634" s="1" t="str">
        <f t="array" ref="M5634">_xlfn.XLOOKUP(L5634,Cinemas_data!$A$1:$A$49,Cinemas_data!$I$1:$I$49,"not Found")</f>
        <v>#NAME?</v>
      </c>
      <c r="N5634" s="1" t="str">
        <f t="array" ref="N5634">_xlfn.XLOOKUP(L5634,Cinemas_data!$A$1:$A$49,Cinemas_data!$C$1:$C$49,"not Found")</f>
        <v>Delhi</v>
      </c>
      <c r="O5634" s="1">
        <f t="array" ref="O5634">_xlfn.XLOOKUP(A5634,Booking_data!$A$1:$A$6001,Booking_data!$H$1:$H$6001,"not found")</f>
        <v>4</v>
      </c>
      <c r="P5634" s="1">
        <f t="array" ref="P5634">_xlfn.XLOOKUP(A5634,Booking_data!$A$1:$A$6001,Booking_data!$I$1:$I$6001,"not Found")</f>
        <v>320</v>
      </c>
      <c r="Q5634" s="1">
        <f t="shared" si="3"/>
        <v>1280</v>
      </c>
      <c r="R5634" s="1" t="str">
        <f t="array" ref="R5634">_xlfn.XLOOKUP(A5634,Booking_data!$A$1:$A$6001,Booking_data!$L$1:$L$6001,"Not Found")</f>
        <v>Debit Card</v>
      </c>
      <c r="S5634" s="1">
        <f t="array" ref="S5634">_xlfn.XLOOKUP(A5634,Booking_data!$A$1:$A$6001,Booking_data!$N$1:$N$6001,"not Found")</f>
        <v>59</v>
      </c>
      <c r="T5634" s="1" t="str">
        <f t="array" ref="T5634">_xlfn.XLOOKUP(A5634,Booking_data!$A$1:$A$6001,Booking_data!$O$1:$O$6001,"Not Found")</f>
        <v>Female</v>
      </c>
      <c r="U5634" s="1" t="str">
        <f t="shared" si="4"/>
        <v>Above 45</v>
      </c>
      <c r="V5634" s="1" t="str">
        <f t="shared" si="5"/>
        <v>Medium Booking</v>
      </c>
    </row>
    <row r="5635" ht="15.75" customHeight="1">
      <c r="A5635" s="1" t="s">
        <v>5949</v>
      </c>
      <c r="B5635" s="6">
        <v>46190.0</v>
      </c>
      <c r="C5635" s="6">
        <v>46193.0</v>
      </c>
      <c r="D5635" s="7">
        <v>0.9375</v>
      </c>
      <c r="E5635" s="1" t="str">
        <f t="shared" si="1"/>
        <v>Weekday</v>
      </c>
      <c r="F5635" s="1" t="str">
        <f t="shared" si="2"/>
        <v>Jun</v>
      </c>
      <c r="G5635" s="1" t="str">
        <f t="array" ref="G5635">_xlfn.XLOOKUP(A5635,Booking_data!$A$1:$A$6001,Booking_data!$D$1:$D$6001,"not found")</f>
        <v>M001</v>
      </c>
      <c r="H5635" s="1" t="str">
        <f t="array" ref="H5635">_xlfn.XLOOKUP(G5635,Movies_data!$A$1:$A$41,Movies_data!$B$1:$B$41,"not found")</f>
        <v>Leo</v>
      </c>
      <c r="I5635" s="1" t="str">
        <f t="array" ref="I5635">_xlfn.XLOOKUP(G5635,Movies_data!$A$1:$A$41,Movies_data!$D$1:$D$41,"not found")</f>
        <v>Action</v>
      </c>
      <c r="J5635" s="1" t="str">
        <f t="array" ref="J5635">_xlfn.XLOOKUP(G5635,Movies_data!$A$1:$A$41,Movies_data!$C$1:$C$41,"not found")</f>
        <v>Tamil</v>
      </c>
      <c r="K5635" s="1">
        <f t="array" ref="K5635">_xlfn.XLOOKUP(G5635,Movies_data!$A$1:$A$41,Movies_data!$H$1:$H$41,"Not Found")</f>
        <v>8</v>
      </c>
      <c r="L5635" s="1" t="str">
        <f t="array" ref="L5635">_xlfn.XLOOKUP(A5635,Booking_data!$A$1:$A$6001,Booking_data!$E$1:$E$6001,"not Found")</f>
        <v>C142</v>
      </c>
      <c r="M5635" s="1" t="str">
        <f t="array" ref="M5635">_xlfn.XLOOKUP(L5635,Cinemas_data!$A$1:$A$49,Cinemas_data!$I$1:$I$49,"not Found")</f>
        <v>#NAME?</v>
      </c>
      <c r="N5635" s="1" t="str">
        <f t="array" ref="N5635">_xlfn.XLOOKUP(L5635,Cinemas_data!$A$1:$A$49,Cinemas_data!$C$1:$C$49,"not Found")</f>
        <v>Ahmedabad</v>
      </c>
      <c r="O5635" s="1">
        <f t="array" ref="O5635">_xlfn.XLOOKUP(A5635,Booking_data!$A$1:$A$6001,Booking_data!$H$1:$H$6001,"not found")</f>
        <v>1</v>
      </c>
      <c r="P5635" s="1">
        <f t="array" ref="P5635">_xlfn.XLOOKUP(A5635,Booking_data!$A$1:$A$6001,Booking_data!$I$1:$I$6001,"not Found")</f>
        <v>400</v>
      </c>
      <c r="Q5635" s="1">
        <f t="shared" si="3"/>
        <v>400</v>
      </c>
      <c r="R5635" s="1" t="str">
        <f t="array" ref="R5635">_xlfn.XLOOKUP(A5635,Booking_data!$A$1:$A$6001,Booking_data!$L$1:$L$6001,"Not Found")</f>
        <v>Wallet</v>
      </c>
      <c r="S5635" s="1">
        <f t="array" ref="S5635">_xlfn.XLOOKUP(A5635,Booking_data!$A$1:$A$6001,Booking_data!$N$1:$N$6001,"not Found")</f>
        <v>46</v>
      </c>
      <c r="T5635" s="1" t="str">
        <f t="array" ref="T5635">_xlfn.XLOOKUP(A5635,Booking_data!$A$1:$A$6001,Booking_data!$O$1:$O$6001,"Not Found")</f>
        <v>Female</v>
      </c>
      <c r="U5635" s="1" t="str">
        <f t="shared" si="4"/>
        <v>Above 45</v>
      </c>
      <c r="V5635" s="1" t="str">
        <f t="shared" si="5"/>
        <v>Low Booking</v>
      </c>
    </row>
    <row r="5636" ht="15.75" customHeight="1">
      <c r="A5636" s="1" t="s">
        <v>5950</v>
      </c>
      <c r="B5636" s="6">
        <v>46120.0</v>
      </c>
      <c r="C5636" s="6">
        <v>46127.0</v>
      </c>
      <c r="D5636" s="7">
        <v>0.9375</v>
      </c>
      <c r="E5636" s="1" t="str">
        <f t="shared" si="1"/>
        <v>Weekday</v>
      </c>
      <c r="F5636" s="1" t="str">
        <f t="shared" si="2"/>
        <v>Apr</v>
      </c>
      <c r="G5636" s="1" t="str">
        <f t="array" ref="G5636">_xlfn.XLOOKUP(A5636,Booking_data!$A$1:$A$6001,Booking_data!$D$1:$D$6001,"not found")</f>
        <v>M017</v>
      </c>
      <c r="H5636" s="1" t="str">
        <f t="array" ref="H5636">_xlfn.XLOOKUP(G5636,Movies_data!$A$1:$A$41,Movies_data!$B$1:$B$41,"not found")</f>
        <v>Baahubali 2</v>
      </c>
      <c r="I5636" s="1" t="str">
        <f t="array" ref="I5636">_xlfn.XLOOKUP(G5636,Movies_data!$A$1:$A$41,Movies_data!$D$1:$D$41,"not found")</f>
        <v>Action</v>
      </c>
      <c r="J5636" s="1" t="str">
        <f t="array" ref="J5636">_xlfn.XLOOKUP(G5636,Movies_data!$A$1:$A$41,Movies_data!$C$1:$C$41,"not found")</f>
        <v>Telugu</v>
      </c>
      <c r="K5636" s="1">
        <f t="array" ref="K5636">_xlfn.XLOOKUP(G5636,Movies_data!$A$1:$A$41,Movies_data!$H$1:$H$41,"Not Found")</f>
        <v>8.2</v>
      </c>
      <c r="L5636" s="1" t="str">
        <f t="array" ref="L5636">_xlfn.XLOOKUP(A5636,Booking_data!$A$1:$A$6001,Booking_data!$E$1:$E$6001,"not Found")</f>
        <v>C081</v>
      </c>
      <c r="M5636" s="1" t="str">
        <f t="array" ref="M5636">_xlfn.XLOOKUP(L5636,Cinemas_data!$A$1:$A$49,Cinemas_data!$I$1:$I$49,"not Found")</f>
        <v>#NAME?</v>
      </c>
      <c r="N5636" s="1" t="str">
        <f t="array" ref="N5636">_xlfn.XLOOKUP(L5636,Cinemas_data!$A$1:$A$49,Cinemas_data!$C$1:$C$49,"not Found")</f>
        <v>Vijayawada</v>
      </c>
      <c r="O5636" s="1">
        <f t="array" ref="O5636">_xlfn.XLOOKUP(A5636,Booking_data!$A$1:$A$6001,Booking_data!$H$1:$H$6001,"not found")</f>
        <v>6</v>
      </c>
      <c r="P5636" s="1">
        <f t="array" ref="P5636">_xlfn.XLOOKUP(A5636,Booking_data!$A$1:$A$6001,Booking_data!$I$1:$I$6001,"not Found")</f>
        <v>200</v>
      </c>
      <c r="Q5636" s="1">
        <f t="shared" si="3"/>
        <v>1200</v>
      </c>
      <c r="R5636" s="1" t="str">
        <f t="array" ref="R5636">_xlfn.XLOOKUP(A5636,Booking_data!$A$1:$A$6001,Booking_data!$L$1:$L$6001,"Not Found")</f>
        <v>Debit Card</v>
      </c>
      <c r="S5636" s="1">
        <f t="array" ref="S5636">_xlfn.XLOOKUP(A5636,Booking_data!$A$1:$A$6001,Booking_data!$N$1:$N$6001,"not Found")</f>
        <v>30</v>
      </c>
      <c r="T5636" s="1" t="str">
        <f t="array" ref="T5636">_xlfn.XLOOKUP(A5636,Booking_data!$A$1:$A$6001,Booking_data!$O$1:$O$6001,"Not Found")</f>
        <v>Other</v>
      </c>
      <c r="U5636" s="1" t="str">
        <f t="shared" si="4"/>
        <v>Middle Age</v>
      </c>
      <c r="V5636" s="1" t="str">
        <f t="shared" si="5"/>
        <v>High Booking</v>
      </c>
    </row>
    <row r="5637" ht="15.75" customHeight="1">
      <c r="A5637" s="1" t="s">
        <v>5951</v>
      </c>
      <c r="B5637" s="6">
        <v>46154.0</v>
      </c>
      <c r="C5637" s="6">
        <v>46158.0</v>
      </c>
      <c r="D5637" s="7">
        <v>0.53125</v>
      </c>
      <c r="E5637" s="1" t="str">
        <f t="shared" si="1"/>
        <v>Weekday</v>
      </c>
      <c r="F5637" s="1" t="str">
        <f t="shared" si="2"/>
        <v>May</v>
      </c>
      <c r="G5637" s="1" t="str">
        <f t="array" ref="G5637">_xlfn.XLOOKUP(A5637,Booking_data!$A$1:$A$6001,Booking_data!$D$1:$D$6001,"not found")</f>
        <v>M006</v>
      </c>
      <c r="H5637" s="1" t="str">
        <f t="array" ref="H5637">_xlfn.XLOOKUP(G5637,Movies_data!$A$1:$A$41,Movies_data!$B$1:$B$41,"not found")</f>
        <v>Maamannan</v>
      </c>
      <c r="I5637" s="1" t="str">
        <f t="array" ref="I5637">_xlfn.XLOOKUP(G5637,Movies_data!$A$1:$A$41,Movies_data!$D$1:$D$41,"not found")</f>
        <v>Drama</v>
      </c>
      <c r="J5637" s="1" t="str">
        <f t="array" ref="J5637">_xlfn.XLOOKUP(G5637,Movies_data!$A$1:$A$41,Movies_data!$C$1:$C$41,"not found")</f>
        <v>Tamil</v>
      </c>
      <c r="K5637" s="1">
        <f t="array" ref="K5637">_xlfn.XLOOKUP(G5637,Movies_data!$A$1:$A$41,Movies_data!$H$1:$H$41,"Not Found")</f>
        <v>7.3</v>
      </c>
      <c r="L5637" s="1" t="str">
        <f t="array" ref="L5637">_xlfn.XLOOKUP(A5637,Booking_data!$A$1:$A$6001,Booking_data!$E$1:$E$6001,"not Found")</f>
        <v>C013</v>
      </c>
      <c r="M5637" s="1" t="str">
        <f t="array" ref="M5637">_xlfn.XLOOKUP(L5637,Cinemas_data!$A$1:$A$49,Cinemas_data!$I$1:$I$49,"not Found")</f>
        <v>#NAME?</v>
      </c>
      <c r="N5637" s="1" t="str">
        <f t="array" ref="N5637">_xlfn.XLOOKUP(L5637,Cinemas_data!$A$1:$A$49,Cinemas_data!$C$1:$C$49,"not Found")</f>
        <v>Chennai</v>
      </c>
      <c r="O5637" s="1">
        <f t="array" ref="O5637">_xlfn.XLOOKUP(A5637,Booking_data!$A$1:$A$6001,Booking_data!$H$1:$H$6001,"not found")</f>
        <v>4</v>
      </c>
      <c r="P5637" s="1">
        <f t="array" ref="P5637">_xlfn.XLOOKUP(A5637,Booking_data!$A$1:$A$6001,Booking_data!$I$1:$I$6001,"not Found")</f>
        <v>240</v>
      </c>
      <c r="Q5637" s="1">
        <f t="shared" si="3"/>
        <v>960</v>
      </c>
      <c r="R5637" s="1" t="str">
        <f t="array" ref="R5637">_xlfn.XLOOKUP(A5637,Booking_data!$A$1:$A$6001,Booking_data!$L$1:$L$6001,"Not Found")</f>
        <v>Net Banking</v>
      </c>
      <c r="S5637" s="1">
        <f t="array" ref="S5637">_xlfn.XLOOKUP(A5637,Booking_data!$A$1:$A$6001,Booking_data!$N$1:$N$6001,"not Found")</f>
        <v>20</v>
      </c>
      <c r="T5637" s="1" t="str">
        <f t="array" ref="T5637">_xlfn.XLOOKUP(A5637,Booking_data!$A$1:$A$6001,Booking_data!$O$1:$O$6001,"Not Found")</f>
        <v>Male</v>
      </c>
      <c r="U5637" s="1" t="str">
        <f t="shared" si="4"/>
        <v>Youngster</v>
      </c>
      <c r="V5637" s="1" t="str">
        <f t="shared" si="5"/>
        <v>Medium Booking</v>
      </c>
    </row>
    <row r="5638" ht="15.75" customHeight="1">
      <c r="A5638" s="1" t="s">
        <v>5952</v>
      </c>
      <c r="B5638" s="6">
        <v>46123.0</v>
      </c>
      <c r="C5638" s="6">
        <v>46126.0</v>
      </c>
      <c r="D5638" s="7">
        <v>0.3958333333333333</v>
      </c>
      <c r="E5638" s="1" t="str">
        <f t="shared" si="1"/>
        <v>Weekend</v>
      </c>
      <c r="F5638" s="1" t="str">
        <f t="shared" si="2"/>
        <v>Apr</v>
      </c>
      <c r="G5638" s="1" t="str">
        <f t="array" ref="G5638">_xlfn.XLOOKUP(A5638,Booking_data!$A$1:$A$6001,Booking_data!$D$1:$D$6001,"not found")</f>
        <v>M015</v>
      </c>
      <c r="H5638" s="1" t="str">
        <f t="array" ref="H5638">_xlfn.XLOOKUP(G5638,Movies_data!$A$1:$A$41,Movies_data!$B$1:$B$41,"not found")</f>
        <v>Kalki 2898 AD</v>
      </c>
      <c r="I5638" s="1" t="str">
        <f t="array" ref="I5638">_xlfn.XLOOKUP(G5638,Movies_data!$A$1:$A$41,Movies_data!$D$1:$D$41,"not found")</f>
        <v>Sci-Fi</v>
      </c>
      <c r="J5638" s="1" t="str">
        <f t="array" ref="J5638">_xlfn.XLOOKUP(G5638,Movies_data!$A$1:$A$41,Movies_data!$C$1:$C$41,"not found")</f>
        <v>Telugu</v>
      </c>
      <c r="K5638" s="1">
        <f t="array" ref="K5638">_xlfn.XLOOKUP(G5638,Movies_data!$A$1:$A$41,Movies_data!$H$1:$H$41,"Not Found")</f>
        <v>7</v>
      </c>
      <c r="L5638" s="1" t="str">
        <f t="array" ref="L5638">_xlfn.XLOOKUP(A5638,Booking_data!$A$1:$A$6001,Booking_data!$E$1:$E$6001,"not Found")</f>
        <v>C073</v>
      </c>
      <c r="M5638" s="1" t="str">
        <f t="array" ref="M5638">_xlfn.XLOOKUP(L5638,Cinemas_data!$A$1:$A$49,Cinemas_data!$I$1:$I$49,"not Found")</f>
        <v>#NAME?</v>
      </c>
      <c r="N5638" s="1" t="str">
        <f t="array" ref="N5638">_xlfn.XLOOKUP(L5638,Cinemas_data!$A$1:$A$49,Cinemas_data!$C$1:$C$49,"not Found")</f>
        <v>Hyderabad</v>
      </c>
      <c r="O5638" s="1">
        <f t="array" ref="O5638">_xlfn.XLOOKUP(A5638,Booking_data!$A$1:$A$6001,Booking_data!$H$1:$H$6001,"not found")</f>
        <v>3</v>
      </c>
      <c r="P5638" s="1">
        <f t="array" ref="P5638">_xlfn.XLOOKUP(A5638,Booking_data!$A$1:$A$6001,Booking_data!$I$1:$I$6001,"not Found")</f>
        <v>240</v>
      </c>
      <c r="Q5638" s="1">
        <f t="shared" si="3"/>
        <v>720</v>
      </c>
      <c r="R5638" s="1" t="str">
        <f t="array" ref="R5638">_xlfn.XLOOKUP(A5638,Booking_data!$A$1:$A$6001,Booking_data!$L$1:$L$6001,"Not Found")</f>
        <v>Net Banking</v>
      </c>
      <c r="S5638" s="1">
        <f t="array" ref="S5638">_xlfn.XLOOKUP(A5638,Booking_data!$A$1:$A$6001,Booking_data!$N$1:$N$6001,"not Found")</f>
        <v>41</v>
      </c>
      <c r="T5638" s="1" t="str">
        <f t="array" ref="T5638">_xlfn.XLOOKUP(A5638,Booking_data!$A$1:$A$6001,Booking_data!$O$1:$O$6001,"Not Found")</f>
        <v>Male</v>
      </c>
      <c r="U5638" s="1" t="str">
        <f t="shared" si="4"/>
        <v>Middle Age</v>
      </c>
      <c r="V5638" s="1" t="str">
        <f t="shared" si="5"/>
        <v>Medium Booking</v>
      </c>
    </row>
    <row r="5639" ht="15.75" customHeight="1">
      <c r="A5639" s="1" t="s">
        <v>5953</v>
      </c>
      <c r="B5639" s="6">
        <v>46165.0</v>
      </c>
      <c r="C5639" s="6">
        <v>46169.0</v>
      </c>
      <c r="D5639" s="7">
        <v>0.6458333333333334</v>
      </c>
      <c r="E5639" s="1" t="str">
        <f t="shared" si="1"/>
        <v>Weekend</v>
      </c>
      <c r="F5639" s="1" t="str">
        <f t="shared" si="2"/>
        <v>May</v>
      </c>
      <c r="G5639" s="1" t="str">
        <f t="array" ref="G5639">_xlfn.XLOOKUP(A5639,Booking_data!$A$1:$A$6001,Booking_data!$D$1:$D$6001,"not found")</f>
        <v>M040</v>
      </c>
      <c r="H5639" s="1" t="str">
        <f t="array" ref="H5639">_xlfn.XLOOKUP(G5639,Movies_data!$A$1:$A$41,Movies_data!$B$1:$B$41,"not found")</f>
        <v>Inside Out 2</v>
      </c>
      <c r="I5639" s="1" t="str">
        <f t="array" ref="I5639">_xlfn.XLOOKUP(G5639,Movies_data!$A$1:$A$41,Movies_data!$D$1:$D$41,"not found")</f>
        <v>Animation</v>
      </c>
      <c r="J5639" s="1" t="str">
        <f t="array" ref="J5639">_xlfn.XLOOKUP(G5639,Movies_data!$A$1:$A$41,Movies_data!$C$1:$C$41,"not found")</f>
        <v>English</v>
      </c>
      <c r="K5639" s="1">
        <f t="array" ref="K5639">_xlfn.XLOOKUP(G5639,Movies_data!$A$1:$A$41,Movies_data!$H$1:$H$41,"Not Found")</f>
        <v>7.6</v>
      </c>
      <c r="L5639" s="1" t="str">
        <f t="array" ref="L5639">_xlfn.XLOOKUP(A5639,Booking_data!$A$1:$A$6001,Booking_data!$E$1:$E$6001,"not Found")</f>
        <v>C082</v>
      </c>
      <c r="M5639" s="1" t="str">
        <f t="array" ref="M5639">_xlfn.XLOOKUP(L5639,Cinemas_data!$A$1:$A$49,Cinemas_data!$I$1:$I$49,"not Found")</f>
        <v>#NAME?</v>
      </c>
      <c r="N5639" s="1" t="str">
        <f t="array" ref="N5639">_xlfn.XLOOKUP(L5639,Cinemas_data!$A$1:$A$49,Cinemas_data!$C$1:$C$49,"not Found")</f>
        <v>Vijayawada</v>
      </c>
      <c r="O5639" s="1">
        <f t="array" ref="O5639">_xlfn.XLOOKUP(A5639,Booking_data!$A$1:$A$6001,Booking_data!$H$1:$H$6001,"not found")</f>
        <v>3</v>
      </c>
      <c r="P5639" s="1">
        <f t="array" ref="P5639">_xlfn.XLOOKUP(A5639,Booking_data!$A$1:$A$6001,Booking_data!$I$1:$I$6001,"not Found")</f>
        <v>360</v>
      </c>
      <c r="Q5639" s="1">
        <f t="shared" si="3"/>
        <v>1080</v>
      </c>
      <c r="R5639" s="1" t="str">
        <f t="array" ref="R5639">_xlfn.XLOOKUP(A5639,Booking_data!$A$1:$A$6001,Booking_data!$L$1:$L$6001,"Not Found")</f>
        <v>UPI</v>
      </c>
      <c r="S5639" s="1">
        <f t="array" ref="S5639">_xlfn.XLOOKUP(A5639,Booking_data!$A$1:$A$6001,Booking_data!$N$1:$N$6001,"not Found")</f>
        <v>28</v>
      </c>
      <c r="T5639" s="1" t="str">
        <f t="array" ref="T5639">_xlfn.XLOOKUP(A5639,Booking_data!$A$1:$A$6001,Booking_data!$O$1:$O$6001,"Not Found")</f>
        <v>Male</v>
      </c>
      <c r="U5639" s="1" t="str">
        <f t="shared" si="4"/>
        <v>Youngster</v>
      </c>
      <c r="V5639" s="1" t="str">
        <f t="shared" si="5"/>
        <v>Medium Booking</v>
      </c>
    </row>
    <row r="5640" ht="15.75" customHeight="1">
      <c r="A5640" s="1" t="s">
        <v>5954</v>
      </c>
      <c r="B5640" s="6">
        <v>46192.0</v>
      </c>
      <c r="C5640" s="6">
        <v>46194.0</v>
      </c>
      <c r="D5640" s="7">
        <v>0.8854166666666666</v>
      </c>
      <c r="E5640" s="1" t="str">
        <f t="shared" si="1"/>
        <v>Weekday</v>
      </c>
      <c r="F5640" s="1" t="str">
        <f t="shared" si="2"/>
        <v>Jun</v>
      </c>
      <c r="G5640" s="1" t="str">
        <f t="array" ref="G5640">_xlfn.XLOOKUP(A5640,Booking_data!$A$1:$A$6001,Booking_data!$D$1:$D$6001,"not found")</f>
        <v>M031</v>
      </c>
      <c r="H5640" s="1" t="str">
        <f t="array" ref="H5640">_xlfn.XLOOKUP(G5640,Movies_data!$A$1:$A$41,Movies_data!$B$1:$B$41,"not found")</f>
        <v>Bangalore Days</v>
      </c>
      <c r="I5640" s="1" t="str">
        <f t="array" ref="I5640">_xlfn.XLOOKUP(G5640,Movies_data!$A$1:$A$41,Movies_data!$D$1:$D$41,"not found")</f>
        <v>Drama</v>
      </c>
      <c r="J5640" s="1" t="str">
        <f t="array" ref="J5640">_xlfn.XLOOKUP(G5640,Movies_data!$A$1:$A$41,Movies_data!$C$1:$C$41,"not found")</f>
        <v>Malayalam</v>
      </c>
      <c r="K5640" s="1">
        <f t="array" ref="K5640">_xlfn.XLOOKUP(G5640,Movies_data!$A$1:$A$41,Movies_data!$H$1:$H$41,"Not Found")</f>
        <v>8.3</v>
      </c>
      <c r="L5640" s="1" t="str">
        <f t="array" ref="L5640">_xlfn.XLOOKUP(A5640,Booking_data!$A$1:$A$6001,Booking_data!$E$1:$E$6001,"not Found")</f>
        <v>C011</v>
      </c>
      <c r="M5640" s="1" t="str">
        <f t="array" ref="M5640">_xlfn.XLOOKUP(L5640,Cinemas_data!$A$1:$A$49,Cinemas_data!$I$1:$I$49,"not Found")</f>
        <v>#NAME?</v>
      </c>
      <c r="N5640" s="1" t="str">
        <f t="array" ref="N5640">_xlfn.XLOOKUP(L5640,Cinemas_data!$A$1:$A$49,Cinemas_data!$C$1:$C$49,"not Found")</f>
        <v>Chennai</v>
      </c>
      <c r="O5640" s="1">
        <f t="array" ref="O5640">_xlfn.XLOOKUP(A5640,Booking_data!$A$1:$A$6001,Booking_data!$H$1:$H$6001,"not found")</f>
        <v>3</v>
      </c>
      <c r="P5640" s="1">
        <f t="array" ref="P5640">_xlfn.XLOOKUP(A5640,Booking_data!$A$1:$A$6001,Booking_data!$I$1:$I$6001,"not Found")</f>
        <v>240</v>
      </c>
      <c r="Q5640" s="1">
        <f t="shared" si="3"/>
        <v>720</v>
      </c>
      <c r="R5640" s="1" t="str">
        <f t="array" ref="R5640">_xlfn.XLOOKUP(A5640,Booking_data!$A$1:$A$6001,Booking_data!$L$1:$L$6001,"Not Found")</f>
        <v>Credit Card</v>
      </c>
      <c r="S5640" s="1">
        <f t="array" ref="S5640">_xlfn.XLOOKUP(A5640,Booking_data!$A$1:$A$6001,Booking_data!$N$1:$N$6001,"not Found")</f>
        <v>43</v>
      </c>
      <c r="T5640" s="1" t="str">
        <f t="array" ref="T5640">_xlfn.XLOOKUP(A5640,Booking_data!$A$1:$A$6001,Booking_data!$O$1:$O$6001,"Not Found")</f>
        <v>Female</v>
      </c>
      <c r="U5640" s="1" t="str">
        <f t="shared" si="4"/>
        <v>Middle Age</v>
      </c>
      <c r="V5640" s="1" t="str">
        <f t="shared" si="5"/>
        <v>Medium Booking</v>
      </c>
    </row>
    <row r="5641" ht="15.75" customHeight="1">
      <c r="A5641" s="1" t="s">
        <v>5955</v>
      </c>
      <c r="B5641" s="6">
        <v>46185.0</v>
      </c>
      <c r="C5641" s="6">
        <v>46192.0</v>
      </c>
      <c r="D5641" s="7">
        <v>0.6458333333333334</v>
      </c>
      <c r="E5641" s="1" t="str">
        <f t="shared" si="1"/>
        <v>Weekday</v>
      </c>
      <c r="F5641" s="1" t="str">
        <f t="shared" si="2"/>
        <v>Jun</v>
      </c>
      <c r="G5641" s="1" t="str">
        <f t="array" ref="G5641">_xlfn.XLOOKUP(A5641,Booking_data!$A$1:$A$6001,Booking_data!$D$1:$D$6001,"not found")</f>
        <v>M001</v>
      </c>
      <c r="H5641" s="1" t="str">
        <f t="array" ref="H5641">_xlfn.XLOOKUP(G5641,Movies_data!$A$1:$A$41,Movies_data!$B$1:$B$41,"not found")</f>
        <v>Leo</v>
      </c>
      <c r="I5641" s="1" t="str">
        <f t="array" ref="I5641">_xlfn.XLOOKUP(G5641,Movies_data!$A$1:$A$41,Movies_data!$D$1:$D$41,"not found")</f>
        <v>Action</v>
      </c>
      <c r="J5641" s="1" t="str">
        <f t="array" ref="J5641">_xlfn.XLOOKUP(G5641,Movies_data!$A$1:$A$41,Movies_data!$C$1:$C$41,"not found")</f>
        <v>Tamil</v>
      </c>
      <c r="K5641" s="1">
        <f t="array" ref="K5641">_xlfn.XLOOKUP(G5641,Movies_data!$A$1:$A$41,Movies_data!$H$1:$H$41,"Not Found")</f>
        <v>8</v>
      </c>
      <c r="L5641" s="1" t="str">
        <f t="array" ref="L5641">_xlfn.XLOOKUP(A5641,Booking_data!$A$1:$A$6001,Booking_data!$E$1:$E$6001,"not Found")</f>
        <v>C043</v>
      </c>
      <c r="M5641" s="1" t="str">
        <f t="array" ref="M5641">_xlfn.XLOOKUP(L5641,Cinemas_data!$A$1:$A$49,Cinemas_data!$I$1:$I$49,"not Found")</f>
        <v>#NAME?</v>
      </c>
      <c r="N5641" s="1" t="str">
        <f t="array" ref="N5641">_xlfn.XLOOKUP(L5641,Cinemas_data!$A$1:$A$49,Cinemas_data!$C$1:$C$49,"not Found")</f>
        <v>Salem</v>
      </c>
      <c r="O5641" s="1">
        <f t="array" ref="O5641">_xlfn.XLOOKUP(A5641,Booking_data!$A$1:$A$6001,Booking_data!$H$1:$H$6001,"not found")</f>
        <v>2</v>
      </c>
      <c r="P5641" s="1">
        <f t="array" ref="P5641">_xlfn.XLOOKUP(A5641,Booking_data!$A$1:$A$6001,Booking_data!$I$1:$I$6001,"not Found")</f>
        <v>380</v>
      </c>
      <c r="Q5641" s="1">
        <f t="shared" si="3"/>
        <v>760</v>
      </c>
      <c r="R5641" s="1" t="str">
        <f t="array" ref="R5641">_xlfn.XLOOKUP(A5641,Booking_data!$A$1:$A$6001,Booking_data!$L$1:$L$6001,"Not Found")</f>
        <v>UPI</v>
      </c>
      <c r="S5641" s="1">
        <f t="array" ref="S5641">_xlfn.XLOOKUP(A5641,Booking_data!$A$1:$A$6001,Booking_data!$N$1:$N$6001,"not Found")</f>
        <v>49</v>
      </c>
      <c r="T5641" s="1" t="str">
        <f t="array" ref="T5641">_xlfn.XLOOKUP(A5641,Booking_data!$A$1:$A$6001,Booking_data!$O$1:$O$6001,"Not Found")</f>
        <v>Male</v>
      </c>
      <c r="U5641" s="1" t="str">
        <f t="shared" si="4"/>
        <v>Above 45</v>
      </c>
      <c r="V5641" s="1" t="str">
        <f t="shared" si="5"/>
        <v>Low Booking</v>
      </c>
    </row>
    <row r="5642" ht="15.75" customHeight="1">
      <c r="A5642" s="1" t="s">
        <v>5956</v>
      </c>
      <c r="B5642" s="6">
        <v>46168.0</v>
      </c>
      <c r="C5642" s="6">
        <v>46171.0</v>
      </c>
      <c r="D5642" s="7">
        <v>0.6458333333333334</v>
      </c>
      <c r="E5642" s="1" t="str">
        <f t="shared" si="1"/>
        <v>Weekday</v>
      </c>
      <c r="F5642" s="1" t="str">
        <f t="shared" si="2"/>
        <v>May</v>
      </c>
      <c r="G5642" s="1" t="str">
        <f t="array" ref="G5642">_xlfn.XLOOKUP(A5642,Booking_data!$A$1:$A$6001,Booking_data!$D$1:$D$6001,"not found")</f>
        <v>M021</v>
      </c>
      <c r="H5642" s="1" t="str">
        <f t="array" ref="H5642">_xlfn.XLOOKUP(G5642,Movies_data!$A$1:$A$41,Movies_data!$B$1:$B$41,"not found")</f>
        <v>Pathaan</v>
      </c>
      <c r="I5642" s="1" t="str">
        <f t="array" ref="I5642">_xlfn.XLOOKUP(G5642,Movies_data!$A$1:$A$41,Movies_data!$D$1:$D$41,"not found")</f>
        <v>Action</v>
      </c>
      <c r="J5642" s="1" t="str">
        <f t="array" ref="J5642">_xlfn.XLOOKUP(G5642,Movies_data!$A$1:$A$41,Movies_data!$C$1:$C$41,"not found")</f>
        <v>Hindi</v>
      </c>
      <c r="K5642" s="1">
        <f t="array" ref="K5642">_xlfn.XLOOKUP(G5642,Movies_data!$A$1:$A$41,Movies_data!$H$1:$H$41,"Not Found")</f>
        <v>5.9</v>
      </c>
      <c r="L5642" s="1" t="str">
        <f t="array" ref="L5642">_xlfn.XLOOKUP(A5642,Booking_data!$A$1:$A$6001,Booking_data!$E$1:$E$6001,"not Found")</f>
        <v>C153</v>
      </c>
      <c r="M5642" s="1" t="str">
        <f t="array" ref="M5642">_xlfn.XLOOKUP(L5642,Cinemas_data!$A$1:$A$49,Cinemas_data!$I$1:$I$49,"not Found")</f>
        <v>#NAME?</v>
      </c>
      <c r="N5642" s="1" t="str">
        <f t="array" ref="N5642">_xlfn.XLOOKUP(L5642,Cinemas_data!$A$1:$A$49,Cinemas_data!$C$1:$C$49,"not Found")</f>
        <v>Kochi</v>
      </c>
      <c r="O5642" s="1">
        <f t="array" ref="O5642">_xlfn.XLOOKUP(A5642,Booking_data!$A$1:$A$6001,Booking_data!$H$1:$H$6001,"not found")</f>
        <v>6</v>
      </c>
      <c r="P5642" s="1">
        <f t="array" ref="P5642">_xlfn.XLOOKUP(A5642,Booking_data!$A$1:$A$6001,Booking_data!$I$1:$I$6001,"not Found")</f>
        <v>240</v>
      </c>
      <c r="Q5642" s="1">
        <f t="shared" si="3"/>
        <v>1440</v>
      </c>
      <c r="R5642" s="1" t="str">
        <f t="array" ref="R5642">_xlfn.XLOOKUP(A5642,Booking_data!$A$1:$A$6001,Booking_data!$L$1:$L$6001,"Not Found")</f>
        <v>Net Banking</v>
      </c>
      <c r="S5642" s="1">
        <f t="array" ref="S5642">_xlfn.XLOOKUP(A5642,Booking_data!$A$1:$A$6001,Booking_data!$N$1:$N$6001,"not Found")</f>
        <v>44</v>
      </c>
      <c r="T5642" s="1" t="str">
        <f t="array" ref="T5642">_xlfn.XLOOKUP(A5642,Booking_data!$A$1:$A$6001,Booking_data!$O$1:$O$6001,"Not Found")</f>
        <v>Other</v>
      </c>
      <c r="U5642" s="1" t="str">
        <f t="shared" si="4"/>
        <v>Middle Age</v>
      </c>
      <c r="V5642" s="1" t="str">
        <f t="shared" si="5"/>
        <v>High Booking</v>
      </c>
    </row>
    <row r="5643" ht="15.75" customHeight="1">
      <c r="A5643" s="1" t="s">
        <v>5957</v>
      </c>
      <c r="B5643" s="6">
        <v>46184.0</v>
      </c>
      <c r="C5643" s="6">
        <v>46190.0</v>
      </c>
      <c r="D5643" s="7">
        <v>0.7708333333333334</v>
      </c>
      <c r="E5643" s="1" t="str">
        <f t="shared" si="1"/>
        <v>Weekday</v>
      </c>
      <c r="F5643" s="1" t="str">
        <f t="shared" si="2"/>
        <v>Jun</v>
      </c>
      <c r="G5643" s="1" t="str">
        <f t="array" ref="G5643">_xlfn.XLOOKUP(A5643,Booking_data!$A$1:$A$6001,Booking_data!$D$1:$D$6001,"not found")</f>
        <v>M007</v>
      </c>
      <c r="H5643" s="1" t="str">
        <f t="array" ref="H5643">_xlfn.XLOOKUP(G5643,Movies_data!$A$1:$A$41,Movies_data!$B$1:$B$41,"not found")</f>
        <v>Good Night</v>
      </c>
      <c r="I5643" s="1" t="str">
        <f t="array" ref="I5643">_xlfn.XLOOKUP(G5643,Movies_data!$A$1:$A$41,Movies_data!$D$1:$D$41,"not found")</f>
        <v>Comedy</v>
      </c>
      <c r="J5643" s="1" t="str">
        <f t="array" ref="J5643">_xlfn.XLOOKUP(G5643,Movies_data!$A$1:$A$41,Movies_data!$C$1:$C$41,"not found")</f>
        <v>Tamil</v>
      </c>
      <c r="K5643" s="1">
        <f t="array" ref="K5643">_xlfn.XLOOKUP(G5643,Movies_data!$A$1:$A$41,Movies_data!$H$1:$H$41,"Not Found")</f>
        <v>8</v>
      </c>
      <c r="L5643" s="1" t="str">
        <f t="array" ref="L5643">_xlfn.XLOOKUP(A5643,Booking_data!$A$1:$A$6001,Booking_data!$E$1:$E$6001,"not Found")</f>
        <v>C163</v>
      </c>
      <c r="M5643" s="1" t="str">
        <f t="array" ref="M5643">_xlfn.XLOOKUP(L5643,Cinemas_data!$A$1:$A$49,Cinemas_data!$I$1:$I$49,"not Found")</f>
        <v>#NAME?</v>
      </c>
      <c r="N5643" s="1" t="str">
        <f t="array" ref="N5643">_xlfn.XLOOKUP(L5643,Cinemas_data!$A$1:$A$49,Cinemas_data!$C$1:$C$49,"not Found")</f>
        <v>Thiruvananthapuram</v>
      </c>
      <c r="O5643" s="1">
        <f t="array" ref="O5643">_xlfn.XLOOKUP(A5643,Booking_data!$A$1:$A$6001,Booking_data!$H$1:$H$6001,"not found")</f>
        <v>3</v>
      </c>
      <c r="P5643" s="1">
        <f t="array" ref="P5643">_xlfn.XLOOKUP(A5643,Booking_data!$A$1:$A$6001,Booking_data!$I$1:$I$6001,"not Found")</f>
        <v>180</v>
      </c>
      <c r="Q5643" s="1">
        <f t="shared" si="3"/>
        <v>540</v>
      </c>
      <c r="R5643" s="1" t="str">
        <f t="array" ref="R5643">_xlfn.XLOOKUP(A5643,Booking_data!$A$1:$A$6001,Booking_data!$L$1:$L$6001,"Not Found")</f>
        <v>Credit Card</v>
      </c>
      <c r="S5643" s="1">
        <f t="array" ref="S5643">_xlfn.XLOOKUP(A5643,Booking_data!$A$1:$A$6001,Booking_data!$N$1:$N$6001,"not Found")</f>
        <v>23</v>
      </c>
      <c r="T5643" s="1" t="str">
        <f t="array" ref="T5643">_xlfn.XLOOKUP(A5643,Booking_data!$A$1:$A$6001,Booking_data!$O$1:$O$6001,"Not Found")</f>
        <v>Male</v>
      </c>
      <c r="U5643" s="1" t="str">
        <f t="shared" si="4"/>
        <v>Youngster</v>
      </c>
      <c r="V5643" s="1" t="str">
        <f t="shared" si="5"/>
        <v>Medium Booking</v>
      </c>
    </row>
    <row r="5644" ht="15.75" customHeight="1">
      <c r="A5644" s="1" t="s">
        <v>5958</v>
      </c>
      <c r="B5644" s="6">
        <v>46064.0</v>
      </c>
      <c r="C5644" s="6">
        <v>46066.0</v>
      </c>
      <c r="D5644" s="7">
        <v>0.9375</v>
      </c>
      <c r="E5644" s="1" t="str">
        <f t="shared" si="1"/>
        <v>Weekday</v>
      </c>
      <c r="F5644" s="1" t="str">
        <f t="shared" si="2"/>
        <v>Feb</v>
      </c>
      <c r="G5644" s="1" t="str">
        <f t="array" ref="G5644">_xlfn.XLOOKUP(A5644,Booking_data!$A$1:$A$6001,Booking_data!$D$1:$D$6001,"not found")</f>
        <v>M030</v>
      </c>
      <c r="H5644" s="1" t="str">
        <f t="array" ref="H5644">_xlfn.XLOOKUP(G5644,Movies_data!$A$1:$A$41,Movies_data!$B$1:$B$41,"not found")</f>
        <v>Kirik Party</v>
      </c>
      <c r="I5644" s="1" t="str">
        <f t="array" ref="I5644">_xlfn.XLOOKUP(G5644,Movies_data!$A$1:$A$41,Movies_data!$D$1:$D$41,"not found")</f>
        <v>Comedy</v>
      </c>
      <c r="J5644" s="1" t="str">
        <f t="array" ref="J5644">_xlfn.XLOOKUP(G5644,Movies_data!$A$1:$A$41,Movies_data!$C$1:$C$41,"not found")</f>
        <v>Kannada</v>
      </c>
      <c r="K5644" s="1">
        <f t="array" ref="K5644">_xlfn.XLOOKUP(G5644,Movies_data!$A$1:$A$41,Movies_data!$H$1:$H$41,"Not Found")</f>
        <v>8</v>
      </c>
      <c r="L5644" s="1" t="str">
        <f t="array" ref="L5644">_xlfn.XLOOKUP(A5644,Booking_data!$A$1:$A$6001,Booking_data!$E$1:$E$6001,"not Found")</f>
        <v>C071</v>
      </c>
      <c r="M5644" s="1" t="str">
        <f t="array" ref="M5644">_xlfn.XLOOKUP(L5644,Cinemas_data!$A$1:$A$49,Cinemas_data!$I$1:$I$49,"not Found")</f>
        <v>#NAME?</v>
      </c>
      <c r="N5644" s="1" t="str">
        <f t="array" ref="N5644">_xlfn.XLOOKUP(L5644,Cinemas_data!$A$1:$A$49,Cinemas_data!$C$1:$C$49,"not Found")</f>
        <v>Hyderabad</v>
      </c>
      <c r="O5644" s="1">
        <f t="array" ref="O5644">_xlfn.XLOOKUP(A5644,Booking_data!$A$1:$A$6001,Booking_data!$H$1:$H$6001,"not found")</f>
        <v>2</v>
      </c>
      <c r="P5644" s="1">
        <f t="array" ref="P5644">_xlfn.XLOOKUP(A5644,Booking_data!$A$1:$A$6001,Booking_data!$I$1:$I$6001,"not Found")</f>
        <v>180</v>
      </c>
      <c r="Q5644" s="1">
        <f t="shared" si="3"/>
        <v>360</v>
      </c>
      <c r="R5644" s="1" t="str">
        <f t="array" ref="R5644">_xlfn.XLOOKUP(A5644,Booking_data!$A$1:$A$6001,Booking_data!$L$1:$L$6001,"Not Found")</f>
        <v>Credit Card</v>
      </c>
      <c r="S5644" s="1">
        <f t="array" ref="S5644">_xlfn.XLOOKUP(A5644,Booking_data!$A$1:$A$6001,Booking_data!$N$1:$N$6001,"not Found")</f>
        <v>36</v>
      </c>
      <c r="T5644" s="1" t="str">
        <f t="array" ref="T5644">_xlfn.XLOOKUP(A5644,Booking_data!$A$1:$A$6001,Booking_data!$O$1:$O$6001,"Not Found")</f>
        <v>Male</v>
      </c>
      <c r="U5644" s="1" t="str">
        <f t="shared" si="4"/>
        <v>Middle Age</v>
      </c>
      <c r="V5644" s="1" t="str">
        <f t="shared" si="5"/>
        <v>Low Booking</v>
      </c>
    </row>
    <row r="5645" ht="15.75" customHeight="1">
      <c r="A5645" s="1" t="s">
        <v>5959</v>
      </c>
      <c r="B5645" s="6">
        <v>46085.0</v>
      </c>
      <c r="C5645" s="6">
        <v>46088.0</v>
      </c>
      <c r="D5645" s="7">
        <v>0.3958333333333333</v>
      </c>
      <c r="E5645" s="1" t="str">
        <f t="shared" si="1"/>
        <v>Weekday</v>
      </c>
      <c r="F5645" s="1" t="str">
        <f t="shared" si="2"/>
        <v>Mar</v>
      </c>
      <c r="G5645" s="1" t="str">
        <f t="array" ref="G5645">_xlfn.XLOOKUP(A5645,Booking_data!$A$1:$A$6001,Booking_data!$D$1:$D$6001,"not found")</f>
        <v>M029</v>
      </c>
      <c r="H5645" s="1" t="str">
        <f t="array" ref="H5645">_xlfn.XLOOKUP(G5645,Movies_data!$A$1:$A$41,Movies_data!$B$1:$B$41,"not found")</f>
        <v>777 Charlie</v>
      </c>
      <c r="I5645" s="1" t="str">
        <f t="array" ref="I5645">_xlfn.XLOOKUP(G5645,Movies_data!$A$1:$A$41,Movies_data!$D$1:$D$41,"not found")</f>
        <v>Adventure</v>
      </c>
      <c r="J5645" s="1" t="str">
        <f t="array" ref="J5645">_xlfn.XLOOKUP(G5645,Movies_data!$A$1:$A$41,Movies_data!$C$1:$C$41,"not found")</f>
        <v>Kannada</v>
      </c>
      <c r="K5645" s="1">
        <f t="array" ref="K5645">_xlfn.XLOOKUP(G5645,Movies_data!$A$1:$A$41,Movies_data!$H$1:$H$41,"Not Found")</f>
        <v>8.7</v>
      </c>
      <c r="L5645" s="1" t="str">
        <f t="array" ref="L5645">_xlfn.XLOOKUP(A5645,Booking_data!$A$1:$A$6001,Booking_data!$E$1:$E$6001,"not Found")</f>
        <v>C021</v>
      </c>
      <c r="M5645" s="1" t="str">
        <f t="array" ref="M5645">_xlfn.XLOOKUP(L5645,Cinemas_data!$A$1:$A$49,Cinemas_data!$I$1:$I$49,"not Found")</f>
        <v>#NAME?</v>
      </c>
      <c r="N5645" s="1" t="str">
        <f t="array" ref="N5645">_xlfn.XLOOKUP(L5645,Cinemas_data!$A$1:$A$49,Cinemas_data!$C$1:$C$49,"not Found")</f>
        <v>Coimbatore</v>
      </c>
      <c r="O5645" s="1">
        <f t="array" ref="O5645">_xlfn.XLOOKUP(A5645,Booking_data!$A$1:$A$6001,Booking_data!$H$1:$H$6001,"not found")</f>
        <v>2</v>
      </c>
      <c r="P5645" s="1">
        <f t="array" ref="P5645">_xlfn.XLOOKUP(A5645,Booking_data!$A$1:$A$6001,Booking_data!$I$1:$I$6001,"not Found")</f>
        <v>220</v>
      </c>
      <c r="Q5645" s="1">
        <f t="shared" si="3"/>
        <v>440</v>
      </c>
      <c r="R5645" s="1" t="str">
        <f t="array" ref="R5645">_xlfn.XLOOKUP(A5645,Booking_data!$A$1:$A$6001,Booking_data!$L$1:$L$6001,"Not Found")</f>
        <v>UPI</v>
      </c>
      <c r="S5645" s="1">
        <f t="array" ref="S5645">_xlfn.XLOOKUP(A5645,Booking_data!$A$1:$A$6001,Booking_data!$N$1:$N$6001,"not Found")</f>
        <v>42</v>
      </c>
      <c r="T5645" s="1" t="str">
        <f t="array" ref="T5645">_xlfn.XLOOKUP(A5645,Booking_data!$A$1:$A$6001,Booking_data!$O$1:$O$6001,"Not Found")</f>
        <v>Male</v>
      </c>
      <c r="U5645" s="1" t="str">
        <f t="shared" si="4"/>
        <v>Middle Age</v>
      </c>
      <c r="V5645" s="1" t="str">
        <f t="shared" si="5"/>
        <v>Low Booking</v>
      </c>
    </row>
    <row r="5646" ht="15.75" customHeight="1">
      <c r="A5646" s="1" t="s">
        <v>5960</v>
      </c>
      <c r="B5646" s="6">
        <v>46197.0</v>
      </c>
      <c r="C5646" s="6">
        <v>46197.0</v>
      </c>
      <c r="D5646" s="7">
        <v>0.6458333333333334</v>
      </c>
      <c r="E5646" s="1" t="str">
        <f t="shared" si="1"/>
        <v>Weekday</v>
      </c>
      <c r="F5646" s="1" t="str">
        <f t="shared" si="2"/>
        <v>Jun</v>
      </c>
      <c r="G5646" s="1" t="str">
        <f t="array" ref="G5646">_xlfn.XLOOKUP(A5646,Booking_data!$A$1:$A$6001,Booking_data!$D$1:$D$6001,"not found")</f>
        <v>M020</v>
      </c>
      <c r="H5646" s="1" t="str">
        <f t="array" ref="H5646">_xlfn.XLOOKUP(G5646,Movies_data!$A$1:$A$41,Movies_data!$B$1:$B$41,"not found")</f>
        <v>Jawan</v>
      </c>
      <c r="I5646" s="1" t="str">
        <f t="array" ref="I5646">_xlfn.XLOOKUP(G5646,Movies_data!$A$1:$A$41,Movies_data!$D$1:$D$41,"not found")</f>
        <v>Action</v>
      </c>
      <c r="J5646" s="1" t="str">
        <f t="array" ref="J5646">_xlfn.XLOOKUP(G5646,Movies_data!$A$1:$A$41,Movies_data!$C$1:$C$41,"not found")</f>
        <v>Hindi</v>
      </c>
      <c r="K5646" s="1">
        <f t="array" ref="K5646">_xlfn.XLOOKUP(G5646,Movies_data!$A$1:$A$41,Movies_data!$H$1:$H$41,"Not Found")</f>
        <v>7</v>
      </c>
      <c r="L5646" s="1" t="str">
        <f t="array" ref="L5646">_xlfn.XLOOKUP(A5646,Booking_data!$A$1:$A$6001,Booking_data!$E$1:$E$6001,"not Found")</f>
        <v>C113</v>
      </c>
      <c r="M5646" s="1" t="str">
        <f t="array" ref="M5646">_xlfn.XLOOKUP(L5646,Cinemas_data!$A$1:$A$49,Cinemas_data!$I$1:$I$49,"not Found")</f>
        <v>#NAME?</v>
      </c>
      <c r="N5646" s="1" t="str">
        <f t="array" ref="N5646">_xlfn.XLOOKUP(L5646,Cinemas_data!$A$1:$A$49,Cinemas_data!$C$1:$C$49,"not Found")</f>
        <v>Delhi</v>
      </c>
      <c r="O5646" s="1">
        <f t="array" ref="O5646">_xlfn.XLOOKUP(A5646,Booking_data!$A$1:$A$6001,Booking_data!$H$1:$H$6001,"not found")</f>
        <v>3</v>
      </c>
      <c r="P5646" s="1">
        <f t="array" ref="P5646">_xlfn.XLOOKUP(A5646,Booking_data!$A$1:$A$6001,Booking_data!$I$1:$I$6001,"not Found")</f>
        <v>320</v>
      </c>
      <c r="Q5646" s="1">
        <f t="shared" si="3"/>
        <v>960</v>
      </c>
      <c r="R5646" s="1" t="str">
        <f t="array" ref="R5646">_xlfn.XLOOKUP(A5646,Booking_data!$A$1:$A$6001,Booking_data!$L$1:$L$6001,"Not Found")</f>
        <v>UPI</v>
      </c>
      <c r="S5646" s="1">
        <f t="array" ref="S5646">_xlfn.XLOOKUP(A5646,Booking_data!$A$1:$A$6001,Booking_data!$N$1:$N$6001,"not Found")</f>
        <v>46</v>
      </c>
      <c r="T5646" s="1" t="str">
        <f t="array" ref="T5646">_xlfn.XLOOKUP(A5646,Booking_data!$A$1:$A$6001,Booking_data!$O$1:$O$6001,"Not Found")</f>
        <v>Male</v>
      </c>
      <c r="U5646" s="1" t="str">
        <f t="shared" si="4"/>
        <v>Above 45</v>
      </c>
      <c r="V5646" s="1" t="str">
        <f t="shared" si="5"/>
        <v>Medium Booking</v>
      </c>
    </row>
    <row r="5647" ht="15.75" customHeight="1">
      <c r="A5647" s="1" t="s">
        <v>5961</v>
      </c>
      <c r="B5647" s="6">
        <v>46106.0</v>
      </c>
      <c r="C5647" s="6">
        <v>46111.0</v>
      </c>
      <c r="D5647" s="7">
        <v>0.53125</v>
      </c>
      <c r="E5647" s="1" t="str">
        <f t="shared" si="1"/>
        <v>Weekday</v>
      </c>
      <c r="F5647" s="1" t="str">
        <f t="shared" si="2"/>
        <v>Mar</v>
      </c>
      <c r="G5647" s="1" t="str">
        <f t="array" ref="G5647">_xlfn.XLOOKUP(A5647,Booking_data!$A$1:$A$6001,Booking_data!$D$1:$D$6001,"not found")</f>
        <v>M010</v>
      </c>
      <c r="H5647" s="1" t="str">
        <f t="array" ref="H5647">_xlfn.XLOOKUP(G5647,Movies_data!$A$1:$A$41,Movies_data!$B$1:$B$41,"not found")</f>
        <v>Captain Miller</v>
      </c>
      <c r="I5647" s="1" t="str">
        <f t="array" ref="I5647">_xlfn.XLOOKUP(G5647,Movies_data!$A$1:$A$41,Movies_data!$D$1:$D$41,"not found")</f>
        <v>Action</v>
      </c>
      <c r="J5647" s="1" t="str">
        <f t="array" ref="J5647">_xlfn.XLOOKUP(G5647,Movies_data!$A$1:$A$41,Movies_data!$C$1:$C$41,"not found")</f>
        <v>Tamil</v>
      </c>
      <c r="K5647" s="1">
        <f t="array" ref="K5647">_xlfn.XLOOKUP(G5647,Movies_data!$A$1:$A$41,Movies_data!$H$1:$H$41,"Not Found")</f>
        <v>7</v>
      </c>
      <c r="L5647" s="1" t="str">
        <f t="array" ref="L5647">_xlfn.XLOOKUP(A5647,Booking_data!$A$1:$A$6001,Booking_data!$E$1:$E$6001,"not Found")</f>
        <v>C052</v>
      </c>
      <c r="M5647" s="1" t="str">
        <f t="array" ref="M5647">_xlfn.XLOOKUP(L5647,Cinemas_data!$A$1:$A$49,Cinemas_data!$I$1:$I$49,"not Found")</f>
        <v>#NAME?</v>
      </c>
      <c r="N5647" s="1" t="str">
        <f t="array" ref="N5647">_xlfn.XLOOKUP(L5647,Cinemas_data!$A$1:$A$49,Cinemas_data!$C$1:$C$49,"not Found")</f>
        <v>Bengaluru</v>
      </c>
      <c r="O5647" s="1">
        <f t="array" ref="O5647">_xlfn.XLOOKUP(A5647,Booking_data!$A$1:$A$6001,Booking_data!$H$1:$H$6001,"not found")</f>
        <v>3</v>
      </c>
      <c r="P5647" s="1">
        <f t="array" ref="P5647">_xlfn.XLOOKUP(A5647,Booking_data!$A$1:$A$6001,Booking_data!$I$1:$I$6001,"not Found")</f>
        <v>200</v>
      </c>
      <c r="Q5647" s="1">
        <f t="shared" si="3"/>
        <v>600</v>
      </c>
      <c r="R5647" s="1" t="str">
        <f t="array" ref="R5647">_xlfn.XLOOKUP(A5647,Booking_data!$A$1:$A$6001,Booking_data!$L$1:$L$6001,"Not Found")</f>
        <v>UPI</v>
      </c>
      <c r="S5647" s="1">
        <f t="array" ref="S5647">_xlfn.XLOOKUP(A5647,Booking_data!$A$1:$A$6001,Booking_data!$N$1:$N$6001,"not Found")</f>
        <v>28</v>
      </c>
      <c r="T5647" s="1" t="str">
        <f t="array" ref="T5647">_xlfn.XLOOKUP(A5647,Booking_data!$A$1:$A$6001,Booking_data!$O$1:$O$6001,"Not Found")</f>
        <v>Female</v>
      </c>
      <c r="U5647" s="1" t="str">
        <f t="shared" si="4"/>
        <v>Youngster</v>
      </c>
      <c r="V5647" s="1" t="str">
        <f t="shared" si="5"/>
        <v>Medium Booking</v>
      </c>
    </row>
    <row r="5648" ht="15.75" customHeight="1">
      <c r="A5648" s="1" t="s">
        <v>5962</v>
      </c>
      <c r="B5648" s="6">
        <v>46157.0</v>
      </c>
      <c r="C5648" s="6">
        <v>46164.0</v>
      </c>
      <c r="D5648" s="7">
        <v>0.8854166666666666</v>
      </c>
      <c r="E5648" s="1" t="str">
        <f t="shared" si="1"/>
        <v>Weekday</v>
      </c>
      <c r="F5648" s="1" t="str">
        <f t="shared" si="2"/>
        <v>May</v>
      </c>
      <c r="G5648" s="1" t="str">
        <f t="array" ref="G5648">_xlfn.XLOOKUP(A5648,Booking_data!$A$1:$A$6001,Booking_data!$D$1:$D$6001,"not found")</f>
        <v>M008</v>
      </c>
      <c r="H5648" s="1" t="str">
        <f t="array" ref="H5648">_xlfn.XLOOKUP(G5648,Movies_data!$A$1:$A$41,Movies_data!$B$1:$B$41,"not found")</f>
        <v>Love Today</v>
      </c>
      <c r="I5648" s="1" t="str">
        <f t="array" ref="I5648">_xlfn.XLOOKUP(G5648,Movies_data!$A$1:$A$41,Movies_data!$D$1:$D$41,"not found")</f>
        <v>Romance</v>
      </c>
      <c r="J5648" s="1" t="str">
        <f t="array" ref="J5648">_xlfn.XLOOKUP(G5648,Movies_data!$A$1:$A$41,Movies_data!$C$1:$C$41,"not found")</f>
        <v>Tamil</v>
      </c>
      <c r="K5648" s="1">
        <f t="array" ref="K5648">_xlfn.XLOOKUP(G5648,Movies_data!$A$1:$A$41,Movies_data!$H$1:$H$41,"Not Found")</f>
        <v>7.4</v>
      </c>
      <c r="L5648" s="1" t="str">
        <f t="array" ref="L5648">_xlfn.XLOOKUP(A5648,Booking_data!$A$1:$A$6001,Booking_data!$E$1:$E$6001,"not Found")</f>
        <v>C053</v>
      </c>
      <c r="M5648" s="1" t="str">
        <f t="array" ref="M5648">_xlfn.XLOOKUP(L5648,Cinemas_data!$A$1:$A$49,Cinemas_data!$I$1:$I$49,"not Found")</f>
        <v>#NAME?</v>
      </c>
      <c r="N5648" s="1" t="str">
        <f t="array" ref="N5648">_xlfn.XLOOKUP(L5648,Cinemas_data!$A$1:$A$49,Cinemas_data!$C$1:$C$49,"not Found")</f>
        <v>Bengaluru</v>
      </c>
      <c r="O5648" s="1">
        <f t="array" ref="O5648">_xlfn.XLOOKUP(A5648,Booking_data!$A$1:$A$6001,Booking_data!$H$1:$H$6001,"not found")</f>
        <v>5</v>
      </c>
      <c r="P5648" s="1">
        <f t="array" ref="P5648">_xlfn.XLOOKUP(A5648,Booking_data!$A$1:$A$6001,Booking_data!$I$1:$I$6001,"not Found")</f>
        <v>340</v>
      </c>
      <c r="Q5648" s="1">
        <f t="shared" si="3"/>
        <v>1700</v>
      </c>
      <c r="R5648" s="1" t="str">
        <f t="array" ref="R5648">_xlfn.XLOOKUP(A5648,Booking_data!$A$1:$A$6001,Booking_data!$L$1:$L$6001,"Not Found")</f>
        <v>Credit Card</v>
      </c>
      <c r="S5648" s="1">
        <f t="array" ref="S5648">_xlfn.XLOOKUP(A5648,Booking_data!$A$1:$A$6001,Booking_data!$N$1:$N$6001,"not Found")</f>
        <v>40</v>
      </c>
      <c r="T5648" s="1" t="str">
        <f t="array" ref="T5648">_xlfn.XLOOKUP(A5648,Booking_data!$A$1:$A$6001,Booking_data!$O$1:$O$6001,"Not Found")</f>
        <v>Female</v>
      </c>
      <c r="U5648" s="1" t="str">
        <f t="shared" si="4"/>
        <v>Middle Age</v>
      </c>
      <c r="V5648" s="1" t="str">
        <f t="shared" si="5"/>
        <v>High Booking</v>
      </c>
    </row>
    <row r="5649" ht="15.75" customHeight="1">
      <c r="A5649" s="1" t="s">
        <v>5963</v>
      </c>
      <c r="B5649" s="6">
        <v>46083.0</v>
      </c>
      <c r="C5649" s="6">
        <v>46083.0</v>
      </c>
      <c r="D5649" s="7">
        <v>0.6458333333333334</v>
      </c>
      <c r="E5649" s="1" t="str">
        <f t="shared" si="1"/>
        <v>Weekday</v>
      </c>
      <c r="F5649" s="1" t="str">
        <f t="shared" si="2"/>
        <v>Mar</v>
      </c>
      <c r="G5649" s="1" t="str">
        <f t="array" ref="G5649">_xlfn.XLOOKUP(A5649,Booking_data!$A$1:$A$6001,Booking_data!$D$1:$D$6001,"not found")</f>
        <v>M001</v>
      </c>
      <c r="H5649" s="1" t="str">
        <f t="array" ref="H5649">_xlfn.XLOOKUP(G5649,Movies_data!$A$1:$A$41,Movies_data!$B$1:$B$41,"not found")</f>
        <v>Leo</v>
      </c>
      <c r="I5649" s="1" t="str">
        <f t="array" ref="I5649">_xlfn.XLOOKUP(G5649,Movies_data!$A$1:$A$41,Movies_data!$D$1:$D$41,"not found")</f>
        <v>Action</v>
      </c>
      <c r="J5649" s="1" t="str">
        <f t="array" ref="J5649">_xlfn.XLOOKUP(G5649,Movies_data!$A$1:$A$41,Movies_data!$C$1:$C$41,"not found")</f>
        <v>Tamil</v>
      </c>
      <c r="K5649" s="1">
        <f t="array" ref="K5649">_xlfn.XLOOKUP(G5649,Movies_data!$A$1:$A$41,Movies_data!$H$1:$H$41,"Not Found")</f>
        <v>8</v>
      </c>
      <c r="L5649" s="1" t="str">
        <f t="array" ref="L5649">_xlfn.XLOOKUP(A5649,Booking_data!$A$1:$A$6001,Booking_data!$E$1:$E$6001,"not Found")</f>
        <v>C132</v>
      </c>
      <c r="M5649" s="1" t="str">
        <f t="array" ref="M5649">_xlfn.XLOOKUP(L5649,Cinemas_data!$A$1:$A$49,Cinemas_data!$I$1:$I$49,"not Found")</f>
        <v>#NAME?</v>
      </c>
      <c r="N5649" s="1" t="str">
        <f t="array" ref="N5649">_xlfn.XLOOKUP(L5649,Cinemas_data!$A$1:$A$49,Cinemas_data!$C$1:$C$49,"not Found")</f>
        <v>Kolkata</v>
      </c>
      <c r="O5649" s="1">
        <f t="array" ref="O5649">_xlfn.XLOOKUP(A5649,Booking_data!$A$1:$A$6001,Booking_data!$H$1:$H$6001,"not found")</f>
        <v>2</v>
      </c>
      <c r="P5649" s="1">
        <f t="array" ref="P5649">_xlfn.XLOOKUP(A5649,Booking_data!$A$1:$A$6001,Booking_data!$I$1:$I$6001,"not Found")</f>
        <v>260</v>
      </c>
      <c r="Q5649" s="1">
        <f t="shared" si="3"/>
        <v>520</v>
      </c>
      <c r="R5649" s="1" t="str">
        <f t="array" ref="R5649">_xlfn.XLOOKUP(A5649,Booking_data!$A$1:$A$6001,Booking_data!$L$1:$L$6001,"Not Found")</f>
        <v>Net Banking</v>
      </c>
      <c r="S5649" s="1">
        <f t="array" ref="S5649">_xlfn.XLOOKUP(A5649,Booking_data!$A$1:$A$6001,Booking_data!$N$1:$N$6001,"not Found")</f>
        <v>29</v>
      </c>
      <c r="T5649" s="1" t="str">
        <f t="array" ref="T5649">_xlfn.XLOOKUP(A5649,Booking_data!$A$1:$A$6001,Booking_data!$O$1:$O$6001,"Not Found")</f>
        <v>Other</v>
      </c>
      <c r="U5649" s="1" t="str">
        <f t="shared" si="4"/>
        <v>Youngster</v>
      </c>
      <c r="V5649" s="1" t="str">
        <f t="shared" si="5"/>
        <v>Low Booking</v>
      </c>
    </row>
    <row r="5650" ht="15.75" customHeight="1">
      <c r="A5650" s="1" t="s">
        <v>5964</v>
      </c>
      <c r="B5650" s="6">
        <v>46178.0</v>
      </c>
      <c r="C5650" s="6">
        <v>46185.0</v>
      </c>
      <c r="D5650" s="7">
        <v>0.6458333333333334</v>
      </c>
      <c r="E5650" s="1" t="str">
        <f t="shared" si="1"/>
        <v>Weekday</v>
      </c>
      <c r="F5650" s="1" t="str">
        <f t="shared" si="2"/>
        <v>Jun</v>
      </c>
      <c r="G5650" s="1" t="str">
        <f t="array" ref="G5650">_xlfn.XLOOKUP(A5650,Booking_data!$A$1:$A$6001,Booking_data!$D$1:$D$6001,"not found")</f>
        <v>M036</v>
      </c>
      <c r="H5650" s="1" t="str">
        <f t="array" ref="H5650">_xlfn.XLOOKUP(G5650,Movies_data!$A$1:$A$41,Movies_data!$B$1:$B$41,"not found")</f>
        <v>Avengers Endgame</v>
      </c>
      <c r="I5650" s="1" t="str">
        <f t="array" ref="I5650">_xlfn.XLOOKUP(G5650,Movies_data!$A$1:$A$41,Movies_data!$D$1:$D$41,"not found")</f>
        <v>Action</v>
      </c>
      <c r="J5650" s="1" t="str">
        <f t="array" ref="J5650">_xlfn.XLOOKUP(G5650,Movies_data!$A$1:$A$41,Movies_data!$C$1:$C$41,"not found")</f>
        <v>English</v>
      </c>
      <c r="K5650" s="1">
        <f t="array" ref="K5650">_xlfn.XLOOKUP(G5650,Movies_data!$A$1:$A$41,Movies_data!$H$1:$H$41,"Not Found")</f>
        <v>8.4</v>
      </c>
      <c r="L5650" s="1" t="str">
        <f t="array" ref="L5650">_xlfn.XLOOKUP(A5650,Booking_data!$A$1:$A$6001,Booking_data!$E$1:$E$6001,"not Found")</f>
        <v>C112</v>
      </c>
      <c r="M5650" s="1" t="str">
        <f t="array" ref="M5650">_xlfn.XLOOKUP(L5650,Cinemas_data!$A$1:$A$49,Cinemas_data!$I$1:$I$49,"not Found")</f>
        <v>#NAME?</v>
      </c>
      <c r="N5650" s="1" t="str">
        <f t="array" ref="N5650">_xlfn.XLOOKUP(L5650,Cinemas_data!$A$1:$A$49,Cinemas_data!$C$1:$C$49,"not Found")</f>
        <v>Delhi</v>
      </c>
      <c r="O5650" s="1">
        <f t="array" ref="O5650">_xlfn.XLOOKUP(A5650,Booking_data!$A$1:$A$6001,Booking_data!$H$1:$H$6001,"not found")</f>
        <v>3</v>
      </c>
      <c r="P5650" s="1">
        <f t="array" ref="P5650">_xlfn.XLOOKUP(A5650,Booking_data!$A$1:$A$6001,Booking_data!$I$1:$I$6001,"not Found")</f>
        <v>240</v>
      </c>
      <c r="Q5650" s="1">
        <f t="shared" si="3"/>
        <v>720</v>
      </c>
      <c r="R5650" s="1" t="str">
        <f t="array" ref="R5650">_xlfn.XLOOKUP(A5650,Booking_data!$A$1:$A$6001,Booking_data!$L$1:$L$6001,"Not Found")</f>
        <v>UPI</v>
      </c>
      <c r="S5650" s="1">
        <f t="array" ref="S5650">_xlfn.XLOOKUP(A5650,Booking_data!$A$1:$A$6001,Booking_data!$N$1:$N$6001,"not Found")</f>
        <v>24</v>
      </c>
      <c r="T5650" s="1" t="str">
        <f t="array" ref="T5650">_xlfn.XLOOKUP(A5650,Booking_data!$A$1:$A$6001,Booking_data!$O$1:$O$6001,"Not Found")</f>
        <v>Male</v>
      </c>
      <c r="U5650" s="1" t="str">
        <f t="shared" si="4"/>
        <v>Youngster</v>
      </c>
      <c r="V5650" s="1" t="str">
        <f t="shared" si="5"/>
        <v>Medium Booking</v>
      </c>
    </row>
    <row r="5651" ht="15.75" customHeight="1">
      <c r="A5651" s="1" t="s">
        <v>5965</v>
      </c>
      <c r="B5651" s="6">
        <v>46115.0</v>
      </c>
      <c r="C5651" s="6">
        <v>46121.0</v>
      </c>
      <c r="D5651" s="7">
        <v>0.3958333333333333</v>
      </c>
      <c r="E5651" s="1" t="str">
        <f t="shared" si="1"/>
        <v>Weekday</v>
      </c>
      <c r="F5651" s="1" t="str">
        <f t="shared" si="2"/>
        <v>Apr</v>
      </c>
      <c r="G5651" s="1" t="str">
        <f t="array" ref="G5651">_xlfn.XLOOKUP(A5651,Booking_data!$A$1:$A$6001,Booking_data!$D$1:$D$6001,"not found")</f>
        <v>M021</v>
      </c>
      <c r="H5651" s="1" t="str">
        <f t="array" ref="H5651">_xlfn.XLOOKUP(G5651,Movies_data!$A$1:$A$41,Movies_data!$B$1:$B$41,"not found")</f>
        <v>Pathaan</v>
      </c>
      <c r="I5651" s="1" t="str">
        <f t="array" ref="I5651">_xlfn.XLOOKUP(G5651,Movies_data!$A$1:$A$41,Movies_data!$D$1:$D$41,"not found")</f>
        <v>Action</v>
      </c>
      <c r="J5651" s="1" t="str">
        <f t="array" ref="J5651">_xlfn.XLOOKUP(G5651,Movies_data!$A$1:$A$41,Movies_data!$C$1:$C$41,"not found")</f>
        <v>Hindi</v>
      </c>
      <c r="K5651" s="1">
        <f t="array" ref="K5651">_xlfn.XLOOKUP(G5651,Movies_data!$A$1:$A$41,Movies_data!$H$1:$H$41,"Not Found")</f>
        <v>5.9</v>
      </c>
      <c r="L5651" s="1" t="str">
        <f t="array" ref="L5651">_xlfn.XLOOKUP(A5651,Booking_data!$A$1:$A$6001,Booking_data!$E$1:$E$6001,"not Found")</f>
        <v>C072</v>
      </c>
      <c r="M5651" s="1" t="str">
        <f t="array" ref="M5651">_xlfn.XLOOKUP(L5651,Cinemas_data!$A$1:$A$49,Cinemas_data!$I$1:$I$49,"not Found")</f>
        <v>#NAME?</v>
      </c>
      <c r="N5651" s="1" t="str">
        <f t="array" ref="N5651">_xlfn.XLOOKUP(L5651,Cinemas_data!$A$1:$A$49,Cinemas_data!$C$1:$C$49,"not Found")</f>
        <v>Hyderabad</v>
      </c>
      <c r="O5651" s="1">
        <f t="array" ref="O5651">_xlfn.XLOOKUP(A5651,Booking_data!$A$1:$A$6001,Booking_data!$H$1:$H$6001,"not found")</f>
        <v>4</v>
      </c>
      <c r="P5651" s="1">
        <f t="array" ref="P5651">_xlfn.XLOOKUP(A5651,Booking_data!$A$1:$A$6001,Booking_data!$I$1:$I$6001,"not Found")</f>
        <v>200</v>
      </c>
      <c r="Q5651" s="1">
        <f t="shared" si="3"/>
        <v>800</v>
      </c>
      <c r="R5651" s="1" t="str">
        <f t="array" ref="R5651">_xlfn.XLOOKUP(A5651,Booking_data!$A$1:$A$6001,Booking_data!$L$1:$L$6001,"Not Found")</f>
        <v>Wallet</v>
      </c>
      <c r="S5651" s="1">
        <f t="array" ref="S5651">_xlfn.XLOOKUP(A5651,Booking_data!$A$1:$A$6001,Booking_data!$N$1:$N$6001,"not Found")</f>
        <v>19</v>
      </c>
      <c r="T5651" s="1" t="str">
        <f t="array" ref="T5651">_xlfn.XLOOKUP(A5651,Booking_data!$A$1:$A$6001,Booking_data!$O$1:$O$6001,"Not Found")</f>
        <v>Other</v>
      </c>
      <c r="U5651" s="1" t="str">
        <f t="shared" si="4"/>
        <v>Youngster</v>
      </c>
      <c r="V5651" s="1" t="str">
        <f t="shared" si="5"/>
        <v>Medium Booking</v>
      </c>
    </row>
    <row r="5652" ht="15.75" customHeight="1">
      <c r="A5652" s="1" t="s">
        <v>5966</v>
      </c>
      <c r="B5652" s="6">
        <v>46201.0</v>
      </c>
      <c r="C5652" s="6">
        <v>46205.0</v>
      </c>
      <c r="D5652" s="7">
        <v>0.3958333333333333</v>
      </c>
      <c r="E5652" s="1" t="str">
        <f t="shared" si="1"/>
        <v>Weekend</v>
      </c>
      <c r="F5652" s="1" t="str">
        <f t="shared" si="2"/>
        <v>Jun</v>
      </c>
      <c r="G5652" s="1" t="str">
        <f t="array" ref="G5652">_xlfn.XLOOKUP(A5652,Booking_data!$A$1:$A$6001,Booking_data!$D$1:$D$6001,"not found")</f>
        <v>M005</v>
      </c>
      <c r="H5652" s="1" t="str">
        <f t="array" ref="H5652">_xlfn.XLOOKUP(G5652,Movies_data!$A$1:$A$41,Movies_data!$B$1:$B$41,"not found")</f>
        <v>Ponniyin Selvan II</v>
      </c>
      <c r="I5652" s="1" t="str">
        <f t="array" ref="I5652">_xlfn.XLOOKUP(G5652,Movies_data!$A$1:$A$41,Movies_data!$D$1:$D$41,"not found")</f>
        <v>Drama</v>
      </c>
      <c r="J5652" s="1" t="str">
        <f t="array" ref="J5652">_xlfn.XLOOKUP(G5652,Movies_data!$A$1:$A$41,Movies_data!$C$1:$C$41,"not found")</f>
        <v>Tamil</v>
      </c>
      <c r="K5652" s="1">
        <f t="array" ref="K5652">_xlfn.XLOOKUP(G5652,Movies_data!$A$1:$A$41,Movies_data!$H$1:$H$41,"Not Found")</f>
        <v>7.3</v>
      </c>
      <c r="L5652" s="1" t="str">
        <f t="array" ref="L5652">_xlfn.XLOOKUP(A5652,Booking_data!$A$1:$A$6001,Booking_data!$E$1:$E$6001,"not Found")</f>
        <v>C141</v>
      </c>
      <c r="M5652" s="1" t="str">
        <f t="array" ref="M5652">_xlfn.XLOOKUP(L5652,Cinemas_data!$A$1:$A$49,Cinemas_data!$I$1:$I$49,"not Found")</f>
        <v>#NAME?</v>
      </c>
      <c r="N5652" s="1" t="str">
        <f t="array" ref="N5652">_xlfn.XLOOKUP(L5652,Cinemas_data!$A$1:$A$49,Cinemas_data!$C$1:$C$49,"not Found")</f>
        <v>Ahmedabad</v>
      </c>
      <c r="O5652" s="1">
        <f t="array" ref="O5652">_xlfn.XLOOKUP(A5652,Booking_data!$A$1:$A$6001,Booking_data!$H$1:$H$6001,"not found")</f>
        <v>2</v>
      </c>
      <c r="P5652" s="1">
        <f t="array" ref="P5652">_xlfn.XLOOKUP(A5652,Booking_data!$A$1:$A$6001,Booking_data!$I$1:$I$6001,"not Found")</f>
        <v>240</v>
      </c>
      <c r="Q5652" s="1">
        <f t="shared" si="3"/>
        <v>480</v>
      </c>
      <c r="R5652" s="1" t="str">
        <f t="array" ref="R5652">_xlfn.XLOOKUP(A5652,Booking_data!$A$1:$A$6001,Booking_data!$L$1:$L$6001,"Not Found")</f>
        <v>Wallet</v>
      </c>
      <c r="S5652" s="1">
        <f t="array" ref="S5652">_xlfn.XLOOKUP(A5652,Booking_data!$A$1:$A$6001,Booking_data!$N$1:$N$6001,"not Found")</f>
        <v>47</v>
      </c>
      <c r="T5652" s="1" t="str">
        <f t="array" ref="T5652">_xlfn.XLOOKUP(A5652,Booking_data!$A$1:$A$6001,Booking_data!$O$1:$O$6001,"Not Found")</f>
        <v>Female</v>
      </c>
      <c r="U5652" s="1" t="str">
        <f t="shared" si="4"/>
        <v>Above 45</v>
      </c>
      <c r="V5652" s="1" t="str">
        <f t="shared" si="5"/>
        <v>Low Booking</v>
      </c>
    </row>
    <row r="5653" ht="15.75" customHeight="1">
      <c r="A5653" s="1" t="s">
        <v>5967</v>
      </c>
      <c r="B5653" s="6">
        <v>46160.0</v>
      </c>
      <c r="C5653" s="6">
        <v>46164.0</v>
      </c>
      <c r="D5653" s="7">
        <v>0.9375</v>
      </c>
      <c r="E5653" s="1" t="str">
        <f t="shared" si="1"/>
        <v>Weekday</v>
      </c>
      <c r="F5653" s="1" t="str">
        <f t="shared" si="2"/>
        <v>May</v>
      </c>
      <c r="G5653" s="1" t="str">
        <f t="array" ref="G5653">_xlfn.XLOOKUP(A5653,Booking_data!$A$1:$A$6001,Booking_data!$D$1:$D$6001,"not found")</f>
        <v>M001</v>
      </c>
      <c r="H5653" s="1" t="str">
        <f t="array" ref="H5653">_xlfn.XLOOKUP(G5653,Movies_data!$A$1:$A$41,Movies_data!$B$1:$B$41,"not found")</f>
        <v>Leo</v>
      </c>
      <c r="I5653" s="1" t="str">
        <f t="array" ref="I5653">_xlfn.XLOOKUP(G5653,Movies_data!$A$1:$A$41,Movies_data!$D$1:$D$41,"not found")</f>
        <v>Action</v>
      </c>
      <c r="J5653" s="1" t="str">
        <f t="array" ref="J5653">_xlfn.XLOOKUP(G5653,Movies_data!$A$1:$A$41,Movies_data!$C$1:$C$41,"not found")</f>
        <v>Tamil</v>
      </c>
      <c r="K5653" s="1">
        <f t="array" ref="K5653">_xlfn.XLOOKUP(G5653,Movies_data!$A$1:$A$41,Movies_data!$H$1:$H$41,"Not Found")</f>
        <v>8</v>
      </c>
      <c r="L5653" s="1" t="str">
        <f t="array" ref="L5653">_xlfn.XLOOKUP(A5653,Booking_data!$A$1:$A$6001,Booking_data!$E$1:$E$6001,"not Found")</f>
        <v>C122</v>
      </c>
      <c r="M5653" s="1" t="str">
        <f t="array" ref="M5653">_xlfn.XLOOKUP(L5653,Cinemas_data!$A$1:$A$49,Cinemas_data!$I$1:$I$49,"not Found")</f>
        <v>#NAME?</v>
      </c>
      <c r="N5653" s="1" t="str">
        <f t="array" ref="N5653">_xlfn.XLOOKUP(L5653,Cinemas_data!$A$1:$A$49,Cinemas_data!$C$1:$C$49,"not Found")</f>
        <v>Noida</v>
      </c>
      <c r="O5653" s="1">
        <f t="array" ref="O5653">_xlfn.XLOOKUP(A5653,Booking_data!$A$1:$A$6001,Booking_data!$H$1:$H$6001,"not found")</f>
        <v>4</v>
      </c>
      <c r="P5653" s="1">
        <f t="array" ref="P5653">_xlfn.XLOOKUP(A5653,Booking_data!$A$1:$A$6001,Booking_data!$I$1:$I$6001,"not Found")</f>
        <v>360</v>
      </c>
      <c r="Q5653" s="1">
        <f t="shared" si="3"/>
        <v>1440</v>
      </c>
      <c r="R5653" s="1" t="str">
        <f t="array" ref="R5653">_xlfn.XLOOKUP(A5653,Booking_data!$A$1:$A$6001,Booking_data!$L$1:$L$6001,"Not Found")</f>
        <v>Wallet</v>
      </c>
      <c r="S5653" s="1">
        <f t="array" ref="S5653">_xlfn.XLOOKUP(A5653,Booking_data!$A$1:$A$6001,Booking_data!$N$1:$N$6001,"not Found")</f>
        <v>44</v>
      </c>
      <c r="T5653" s="1" t="str">
        <f t="array" ref="T5653">_xlfn.XLOOKUP(A5653,Booking_data!$A$1:$A$6001,Booking_data!$O$1:$O$6001,"Not Found")</f>
        <v>Male</v>
      </c>
      <c r="U5653" s="1" t="str">
        <f t="shared" si="4"/>
        <v>Middle Age</v>
      </c>
      <c r="V5653" s="1" t="str">
        <f t="shared" si="5"/>
        <v>Medium Booking</v>
      </c>
    </row>
    <row r="5654" ht="15.75" customHeight="1">
      <c r="A5654" s="1" t="s">
        <v>5968</v>
      </c>
      <c r="B5654" s="6">
        <v>46191.0</v>
      </c>
      <c r="C5654" s="6">
        <v>46196.0</v>
      </c>
      <c r="D5654" s="7">
        <v>0.8854166666666666</v>
      </c>
      <c r="E5654" s="1" t="str">
        <f t="shared" si="1"/>
        <v>Weekday</v>
      </c>
      <c r="F5654" s="1" t="str">
        <f t="shared" si="2"/>
        <v>Jun</v>
      </c>
      <c r="G5654" s="1" t="str">
        <f t="array" ref="G5654">_xlfn.XLOOKUP(A5654,Booking_data!$A$1:$A$6001,Booking_data!$D$1:$D$6001,"not found")</f>
        <v>M004</v>
      </c>
      <c r="H5654" s="1" t="str">
        <f t="array" ref="H5654">_xlfn.XLOOKUP(G5654,Movies_data!$A$1:$A$41,Movies_data!$B$1:$B$41,"not found")</f>
        <v>Ponniyin Selvan I</v>
      </c>
      <c r="I5654" s="1" t="str">
        <f t="array" ref="I5654">_xlfn.XLOOKUP(G5654,Movies_data!$A$1:$A$41,Movies_data!$D$1:$D$41,"not found")</f>
        <v>Drama</v>
      </c>
      <c r="J5654" s="1" t="str">
        <f t="array" ref="J5654">_xlfn.XLOOKUP(G5654,Movies_data!$A$1:$A$41,Movies_data!$C$1:$C$41,"not found")</f>
        <v>Tamil</v>
      </c>
      <c r="K5654" s="1">
        <f t="array" ref="K5654">_xlfn.XLOOKUP(G5654,Movies_data!$A$1:$A$41,Movies_data!$H$1:$H$41,"Not Found")</f>
        <v>7.6</v>
      </c>
      <c r="L5654" s="1" t="str">
        <f t="array" ref="L5654">_xlfn.XLOOKUP(A5654,Booking_data!$A$1:$A$6001,Booking_data!$E$1:$E$6001,"not Found")</f>
        <v>C041</v>
      </c>
      <c r="M5654" s="1" t="str">
        <f t="array" ref="M5654">_xlfn.XLOOKUP(L5654,Cinemas_data!$A$1:$A$49,Cinemas_data!$I$1:$I$49,"not Found")</f>
        <v>#NAME?</v>
      </c>
      <c r="N5654" s="1" t="str">
        <f t="array" ref="N5654">_xlfn.XLOOKUP(L5654,Cinemas_data!$A$1:$A$49,Cinemas_data!$C$1:$C$49,"not Found")</f>
        <v>Salem</v>
      </c>
      <c r="O5654" s="1">
        <f t="array" ref="O5654">_xlfn.XLOOKUP(A5654,Booking_data!$A$1:$A$6001,Booking_data!$H$1:$H$6001,"not found")</f>
        <v>1</v>
      </c>
      <c r="P5654" s="1">
        <f t="array" ref="P5654">_xlfn.XLOOKUP(A5654,Booking_data!$A$1:$A$6001,Booking_data!$I$1:$I$6001,"not Found")</f>
        <v>160</v>
      </c>
      <c r="Q5654" s="1">
        <f t="shared" si="3"/>
        <v>160</v>
      </c>
      <c r="R5654" s="1" t="str">
        <f t="array" ref="R5654">_xlfn.XLOOKUP(A5654,Booking_data!$A$1:$A$6001,Booking_data!$L$1:$L$6001,"Not Found")</f>
        <v>UPI</v>
      </c>
      <c r="S5654" s="1">
        <f t="array" ref="S5654">_xlfn.XLOOKUP(A5654,Booking_data!$A$1:$A$6001,Booking_data!$N$1:$N$6001,"not Found")</f>
        <v>35</v>
      </c>
      <c r="T5654" s="1" t="str">
        <f t="array" ref="T5654">_xlfn.XLOOKUP(A5654,Booking_data!$A$1:$A$6001,Booking_data!$O$1:$O$6001,"Not Found")</f>
        <v>Female</v>
      </c>
      <c r="U5654" s="1" t="str">
        <f t="shared" si="4"/>
        <v>Middle Age</v>
      </c>
      <c r="V5654" s="1" t="str">
        <f t="shared" si="5"/>
        <v>Low Booking</v>
      </c>
    </row>
    <row r="5655" ht="15.75" customHeight="1">
      <c r="A5655" s="1" t="s">
        <v>5969</v>
      </c>
      <c r="B5655" s="6">
        <v>46168.0</v>
      </c>
      <c r="C5655" s="6">
        <v>46174.0</v>
      </c>
      <c r="D5655" s="7">
        <v>0.7708333333333334</v>
      </c>
      <c r="E5655" s="1" t="str">
        <f t="shared" si="1"/>
        <v>Weekday</v>
      </c>
      <c r="F5655" s="1" t="str">
        <f t="shared" si="2"/>
        <v>May</v>
      </c>
      <c r="G5655" s="1" t="str">
        <f t="array" ref="G5655">_xlfn.XLOOKUP(A5655,Booking_data!$A$1:$A$6001,Booking_data!$D$1:$D$6001,"not found")</f>
        <v>M007</v>
      </c>
      <c r="H5655" s="1" t="str">
        <f t="array" ref="H5655">_xlfn.XLOOKUP(G5655,Movies_data!$A$1:$A$41,Movies_data!$B$1:$B$41,"not found")</f>
        <v>Good Night</v>
      </c>
      <c r="I5655" s="1" t="str">
        <f t="array" ref="I5655">_xlfn.XLOOKUP(G5655,Movies_data!$A$1:$A$41,Movies_data!$D$1:$D$41,"not found")</f>
        <v>Comedy</v>
      </c>
      <c r="J5655" s="1" t="str">
        <f t="array" ref="J5655">_xlfn.XLOOKUP(G5655,Movies_data!$A$1:$A$41,Movies_data!$C$1:$C$41,"not found")</f>
        <v>Tamil</v>
      </c>
      <c r="K5655" s="1">
        <f t="array" ref="K5655">_xlfn.XLOOKUP(G5655,Movies_data!$A$1:$A$41,Movies_data!$H$1:$H$41,"Not Found")</f>
        <v>8</v>
      </c>
      <c r="L5655" s="1" t="str">
        <f t="array" ref="L5655">_xlfn.XLOOKUP(A5655,Booking_data!$A$1:$A$6001,Booking_data!$E$1:$E$6001,"not Found")</f>
        <v>C111</v>
      </c>
      <c r="M5655" s="1" t="str">
        <f t="array" ref="M5655">_xlfn.XLOOKUP(L5655,Cinemas_data!$A$1:$A$49,Cinemas_data!$I$1:$I$49,"not Found")</f>
        <v>#NAME?</v>
      </c>
      <c r="N5655" s="1" t="str">
        <f t="array" ref="N5655">_xlfn.XLOOKUP(L5655,Cinemas_data!$A$1:$A$49,Cinemas_data!$C$1:$C$49,"not Found")</f>
        <v>Delhi</v>
      </c>
      <c r="O5655" s="1">
        <f t="array" ref="O5655">_xlfn.XLOOKUP(A5655,Booking_data!$A$1:$A$6001,Booking_data!$H$1:$H$6001,"not found")</f>
        <v>2</v>
      </c>
      <c r="P5655" s="1">
        <f t="array" ref="P5655">_xlfn.XLOOKUP(A5655,Booking_data!$A$1:$A$6001,Booking_data!$I$1:$I$6001,"not Found")</f>
        <v>180</v>
      </c>
      <c r="Q5655" s="1">
        <f t="shared" si="3"/>
        <v>360</v>
      </c>
      <c r="R5655" s="1" t="str">
        <f t="array" ref="R5655">_xlfn.XLOOKUP(A5655,Booking_data!$A$1:$A$6001,Booking_data!$L$1:$L$6001,"Not Found")</f>
        <v>Credit Card</v>
      </c>
      <c r="S5655" s="1">
        <f t="array" ref="S5655">_xlfn.XLOOKUP(A5655,Booking_data!$A$1:$A$6001,Booking_data!$N$1:$N$6001,"not Found")</f>
        <v>51</v>
      </c>
      <c r="T5655" s="1" t="str">
        <f t="array" ref="T5655">_xlfn.XLOOKUP(A5655,Booking_data!$A$1:$A$6001,Booking_data!$O$1:$O$6001,"Not Found")</f>
        <v>Other</v>
      </c>
      <c r="U5655" s="1" t="str">
        <f t="shared" si="4"/>
        <v>Above 45</v>
      </c>
      <c r="V5655" s="1" t="str">
        <f t="shared" si="5"/>
        <v>Low Booking</v>
      </c>
    </row>
    <row r="5656" ht="15.75" customHeight="1">
      <c r="A5656" s="1" t="s">
        <v>5970</v>
      </c>
      <c r="B5656" s="6">
        <v>46033.0</v>
      </c>
      <c r="C5656" s="6">
        <v>46037.0</v>
      </c>
      <c r="D5656" s="7">
        <v>0.7708333333333334</v>
      </c>
      <c r="E5656" s="1" t="str">
        <f t="shared" si="1"/>
        <v>Weekend</v>
      </c>
      <c r="F5656" s="1" t="str">
        <f t="shared" si="2"/>
        <v>Jan</v>
      </c>
      <c r="G5656" s="1" t="str">
        <f t="array" ref="G5656">_xlfn.XLOOKUP(A5656,Booking_data!$A$1:$A$6001,Booking_data!$D$1:$D$6001,"not found")</f>
        <v>M005</v>
      </c>
      <c r="H5656" s="1" t="str">
        <f t="array" ref="H5656">_xlfn.XLOOKUP(G5656,Movies_data!$A$1:$A$41,Movies_data!$B$1:$B$41,"not found")</f>
        <v>Ponniyin Selvan II</v>
      </c>
      <c r="I5656" s="1" t="str">
        <f t="array" ref="I5656">_xlfn.XLOOKUP(G5656,Movies_data!$A$1:$A$41,Movies_data!$D$1:$D$41,"not found")</f>
        <v>Drama</v>
      </c>
      <c r="J5656" s="1" t="str">
        <f t="array" ref="J5656">_xlfn.XLOOKUP(G5656,Movies_data!$A$1:$A$41,Movies_data!$C$1:$C$41,"not found")</f>
        <v>Tamil</v>
      </c>
      <c r="K5656" s="1">
        <f t="array" ref="K5656">_xlfn.XLOOKUP(G5656,Movies_data!$A$1:$A$41,Movies_data!$H$1:$H$41,"Not Found")</f>
        <v>7.3</v>
      </c>
      <c r="L5656" s="1" t="str">
        <f t="array" ref="L5656">_xlfn.XLOOKUP(A5656,Booking_data!$A$1:$A$6001,Booking_data!$E$1:$E$6001,"not Found")</f>
        <v>C053</v>
      </c>
      <c r="M5656" s="1" t="str">
        <f t="array" ref="M5656">_xlfn.XLOOKUP(L5656,Cinemas_data!$A$1:$A$49,Cinemas_data!$I$1:$I$49,"not Found")</f>
        <v>#NAME?</v>
      </c>
      <c r="N5656" s="1" t="str">
        <f t="array" ref="N5656">_xlfn.XLOOKUP(L5656,Cinemas_data!$A$1:$A$49,Cinemas_data!$C$1:$C$49,"not Found")</f>
        <v>Bengaluru</v>
      </c>
      <c r="O5656" s="1">
        <f t="array" ref="O5656">_xlfn.XLOOKUP(A5656,Booking_data!$A$1:$A$6001,Booking_data!$H$1:$H$6001,"not found")</f>
        <v>3</v>
      </c>
      <c r="P5656" s="1">
        <f t="array" ref="P5656">_xlfn.XLOOKUP(A5656,Booking_data!$A$1:$A$6001,Booking_data!$I$1:$I$6001,"not Found")</f>
        <v>260</v>
      </c>
      <c r="Q5656" s="1">
        <f t="shared" si="3"/>
        <v>780</v>
      </c>
      <c r="R5656" s="1" t="str">
        <f t="array" ref="R5656">_xlfn.XLOOKUP(A5656,Booking_data!$A$1:$A$6001,Booking_data!$L$1:$L$6001,"Not Found")</f>
        <v>Wallet</v>
      </c>
      <c r="S5656" s="1">
        <f t="array" ref="S5656">_xlfn.XLOOKUP(A5656,Booking_data!$A$1:$A$6001,Booking_data!$N$1:$N$6001,"not Found")</f>
        <v>22</v>
      </c>
      <c r="T5656" s="1" t="str">
        <f t="array" ref="T5656">_xlfn.XLOOKUP(A5656,Booking_data!$A$1:$A$6001,Booking_data!$O$1:$O$6001,"Not Found")</f>
        <v>Other</v>
      </c>
      <c r="U5656" s="1" t="str">
        <f t="shared" si="4"/>
        <v>Youngster</v>
      </c>
      <c r="V5656" s="1" t="str">
        <f t="shared" si="5"/>
        <v>Medium Booking</v>
      </c>
    </row>
    <row r="5657" ht="15.75" customHeight="1">
      <c r="A5657" s="1" t="s">
        <v>5971</v>
      </c>
      <c r="B5657" s="6">
        <v>46131.0</v>
      </c>
      <c r="C5657" s="6">
        <v>46132.0</v>
      </c>
      <c r="D5657" s="7">
        <v>0.53125</v>
      </c>
      <c r="E5657" s="1" t="str">
        <f t="shared" si="1"/>
        <v>Weekend</v>
      </c>
      <c r="F5657" s="1" t="str">
        <f t="shared" si="2"/>
        <v>Apr</v>
      </c>
      <c r="G5657" s="1" t="str">
        <f t="array" ref="G5657">_xlfn.XLOOKUP(A5657,Booking_data!$A$1:$A$6001,Booking_data!$D$1:$D$6001,"not found")</f>
        <v>M006</v>
      </c>
      <c r="H5657" s="1" t="str">
        <f t="array" ref="H5657">_xlfn.XLOOKUP(G5657,Movies_data!$A$1:$A$41,Movies_data!$B$1:$B$41,"not found")</f>
        <v>Maamannan</v>
      </c>
      <c r="I5657" s="1" t="str">
        <f t="array" ref="I5657">_xlfn.XLOOKUP(G5657,Movies_data!$A$1:$A$41,Movies_data!$D$1:$D$41,"not found")</f>
        <v>Drama</v>
      </c>
      <c r="J5657" s="1" t="str">
        <f t="array" ref="J5657">_xlfn.XLOOKUP(G5657,Movies_data!$A$1:$A$41,Movies_data!$C$1:$C$41,"not found")</f>
        <v>Tamil</v>
      </c>
      <c r="K5657" s="1">
        <f t="array" ref="K5657">_xlfn.XLOOKUP(G5657,Movies_data!$A$1:$A$41,Movies_data!$H$1:$H$41,"Not Found")</f>
        <v>7.3</v>
      </c>
      <c r="L5657" s="1" t="str">
        <f t="array" ref="L5657">_xlfn.XLOOKUP(A5657,Booking_data!$A$1:$A$6001,Booking_data!$E$1:$E$6001,"not Found")</f>
        <v>C142</v>
      </c>
      <c r="M5657" s="1" t="str">
        <f t="array" ref="M5657">_xlfn.XLOOKUP(L5657,Cinemas_data!$A$1:$A$49,Cinemas_data!$I$1:$I$49,"not Found")</f>
        <v>#NAME?</v>
      </c>
      <c r="N5657" s="1" t="str">
        <f t="array" ref="N5657">_xlfn.XLOOKUP(L5657,Cinemas_data!$A$1:$A$49,Cinemas_data!$C$1:$C$49,"not Found")</f>
        <v>Ahmedabad</v>
      </c>
      <c r="O5657" s="1">
        <f t="array" ref="O5657">_xlfn.XLOOKUP(A5657,Booking_data!$A$1:$A$6001,Booking_data!$H$1:$H$6001,"not found")</f>
        <v>2</v>
      </c>
      <c r="P5657" s="1">
        <f t="array" ref="P5657">_xlfn.XLOOKUP(A5657,Booking_data!$A$1:$A$6001,Booking_data!$I$1:$I$6001,"not Found")</f>
        <v>300</v>
      </c>
      <c r="Q5657" s="1">
        <f t="shared" si="3"/>
        <v>600</v>
      </c>
      <c r="R5657" s="1" t="str">
        <f t="array" ref="R5657">_xlfn.XLOOKUP(A5657,Booking_data!$A$1:$A$6001,Booking_data!$L$1:$L$6001,"Not Found")</f>
        <v>Debit Card</v>
      </c>
      <c r="S5657" s="1">
        <f t="array" ref="S5657">_xlfn.XLOOKUP(A5657,Booking_data!$A$1:$A$6001,Booking_data!$N$1:$N$6001,"not Found")</f>
        <v>27</v>
      </c>
      <c r="T5657" s="1" t="str">
        <f t="array" ref="T5657">_xlfn.XLOOKUP(A5657,Booking_data!$A$1:$A$6001,Booking_data!$O$1:$O$6001,"Not Found")</f>
        <v>Female</v>
      </c>
      <c r="U5657" s="1" t="str">
        <f t="shared" si="4"/>
        <v>Youngster</v>
      </c>
      <c r="V5657" s="1" t="str">
        <f t="shared" si="5"/>
        <v>Low Booking</v>
      </c>
    </row>
    <row r="5658" ht="15.75" customHeight="1">
      <c r="A5658" s="1" t="s">
        <v>5972</v>
      </c>
      <c r="B5658" s="6">
        <v>46132.0</v>
      </c>
      <c r="C5658" s="6">
        <v>46137.0</v>
      </c>
      <c r="D5658" s="7">
        <v>0.6458333333333334</v>
      </c>
      <c r="E5658" s="1" t="str">
        <f t="shared" si="1"/>
        <v>Weekday</v>
      </c>
      <c r="F5658" s="1" t="str">
        <f t="shared" si="2"/>
        <v>Apr</v>
      </c>
      <c r="G5658" s="1" t="str">
        <f t="array" ref="G5658">_xlfn.XLOOKUP(A5658,Booking_data!$A$1:$A$6001,Booking_data!$D$1:$D$6001,"not found")</f>
        <v>M010</v>
      </c>
      <c r="H5658" s="1" t="str">
        <f t="array" ref="H5658">_xlfn.XLOOKUP(G5658,Movies_data!$A$1:$A$41,Movies_data!$B$1:$B$41,"not found")</f>
        <v>Captain Miller</v>
      </c>
      <c r="I5658" s="1" t="str">
        <f t="array" ref="I5658">_xlfn.XLOOKUP(G5658,Movies_data!$A$1:$A$41,Movies_data!$D$1:$D$41,"not found")</f>
        <v>Action</v>
      </c>
      <c r="J5658" s="1" t="str">
        <f t="array" ref="J5658">_xlfn.XLOOKUP(G5658,Movies_data!$A$1:$A$41,Movies_data!$C$1:$C$41,"not found")</f>
        <v>Tamil</v>
      </c>
      <c r="K5658" s="1">
        <f t="array" ref="K5658">_xlfn.XLOOKUP(G5658,Movies_data!$A$1:$A$41,Movies_data!$H$1:$H$41,"Not Found")</f>
        <v>7</v>
      </c>
      <c r="L5658" s="1" t="str">
        <f t="array" ref="L5658">_xlfn.XLOOKUP(A5658,Booking_data!$A$1:$A$6001,Booking_data!$E$1:$E$6001,"not Found")</f>
        <v>C032</v>
      </c>
      <c r="M5658" s="1" t="str">
        <f t="array" ref="M5658">_xlfn.XLOOKUP(L5658,Cinemas_data!$A$1:$A$49,Cinemas_data!$I$1:$I$49,"not Found")</f>
        <v>#NAME?</v>
      </c>
      <c r="N5658" s="1" t="str">
        <f t="array" ref="N5658">_xlfn.XLOOKUP(L5658,Cinemas_data!$A$1:$A$49,Cinemas_data!$C$1:$C$49,"not Found")</f>
        <v>Madurai</v>
      </c>
      <c r="O5658" s="1">
        <f t="array" ref="O5658">_xlfn.XLOOKUP(A5658,Booking_data!$A$1:$A$6001,Booking_data!$H$1:$H$6001,"not found")</f>
        <v>3</v>
      </c>
      <c r="P5658" s="1">
        <f t="array" ref="P5658">_xlfn.XLOOKUP(A5658,Booking_data!$A$1:$A$6001,Booking_data!$I$1:$I$6001,"not Found")</f>
        <v>160</v>
      </c>
      <c r="Q5658" s="1">
        <f t="shared" si="3"/>
        <v>480</v>
      </c>
      <c r="R5658" s="1" t="str">
        <f t="array" ref="R5658">_xlfn.XLOOKUP(A5658,Booking_data!$A$1:$A$6001,Booking_data!$L$1:$L$6001,"Not Found")</f>
        <v>UPI</v>
      </c>
      <c r="S5658" s="1">
        <f t="array" ref="S5658">_xlfn.XLOOKUP(A5658,Booking_data!$A$1:$A$6001,Booking_data!$N$1:$N$6001,"not Found")</f>
        <v>32</v>
      </c>
      <c r="T5658" s="1" t="str">
        <f t="array" ref="T5658">_xlfn.XLOOKUP(A5658,Booking_data!$A$1:$A$6001,Booking_data!$O$1:$O$6001,"Not Found")</f>
        <v>Female</v>
      </c>
      <c r="U5658" s="1" t="str">
        <f t="shared" si="4"/>
        <v>Middle Age</v>
      </c>
      <c r="V5658" s="1" t="str">
        <f t="shared" si="5"/>
        <v>Medium Booking</v>
      </c>
    </row>
    <row r="5659" ht="15.75" customHeight="1">
      <c r="A5659" s="1" t="s">
        <v>5973</v>
      </c>
      <c r="B5659" s="6">
        <v>46141.0</v>
      </c>
      <c r="C5659" s="6">
        <v>46145.0</v>
      </c>
      <c r="D5659" s="7">
        <v>0.6458333333333334</v>
      </c>
      <c r="E5659" s="1" t="str">
        <f t="shared" si="1"/>
        <v>Weekday</v>
      </c>
      <c r="F5659" s="1" t="str">
        <f t="shared" si="2"/>
        <v>Apr</v>
      </c>
      <c r="G5659" s="1" t="str">
        <f t="array" ref="G5659">_xlfn.XLOOKUP(A5659,Booking_data!$A$1:$A$6001,Booking_data!$D$1:$D$6001,"not found")</f>
        <v>M038</v>
      </c>
      <c r="H5659" s="1" t="str">
        <f t="array" ref="H5659">_xlfn.XLOOKUP(G5659,Movies_data!$A$1:$A$41,Movies_data!$B$1:$B$41,"not found")</f>
        <v>Barbie</v>
      </c>
      <c r="I5659" s="1" t="str">
        <f t="array" ref="I5659">_xlfn.XLOOKUP(G5659,Movies_data!$A$1:$A$41,Movies_data!$D$1:$D$41,"not found")</f>
        <v>Comedy</v>
      </c>
      <c r="J5659" s="1" t="str">
        <f t="array" ref="J5659">_xlfn.XLOOKUP(G5659,Movies_data!$A$1:$A$41,Movies_data!$C$1:$C$41,"not found")</f>
        <v>English</v>
      </c>
      <c r="K5659" s="1">
        <f t="array" ref="K5659">_xlfn.XLOOKUP(G5659,Movies_data!$A$1:$A$41,Movies_data!$H$1:$H$41,"Not Found")</f>
        <v>6.8</v>
      </c>
      <c r="L5659" s="1" t="str">
        <f t="array" ref="L5659">_xlfn.XLOOKUP(A5659,Booking_data!$A$1:$A$6001,Booking_data!$E$1:$E$6001,"not Found")</f>
        <v>C123</v>
      </c>
      <c r="M5659" s="1" t="str">
        <f t="array" ref="M5659">_xlfn.XLOOKUP(L5659,Cinemas_data!$A$1:$A$49,Cinemas_data!$I$1:$I$49,"not Found")</f>
        <v>#NAME?</v>
      </c>
      <c r="N5659" s="1" t="str">
        <f t="array" ref="N5659">_xlfn.XLOOKUP(L5659,Cinemas_data!$A$1:$A$49,Cinemas_data!$C$1:$C$49,"not Found")</f>
        <v>Noida</v>
      </c>
      <c r="O5659" s="1">
        <f t="array" ref="O5659">_xlfn.XLOOKUP(A5659,Booking_data!$A$1:$A$6001,Booking_data!$H$1:$H$6001,"not found")</f>
        <v>3</v>
      </c>
      <c r="P5659" s="1">
        <f t="array" ref="P5659">_xlfn.XLOOKUP(A5659,Booking_data!$A$1:$A$6001,Booking_data!$I$1:$I$6001,"not Found")</f>
        <v>220</v>
      </c>
      <c r="Q5659" s="1">
        <f t="shared" si="3"/>
        <v>660</v>
      </c>
      <c r="R5659" s="1" t="str">
        <f t="array" ref="R5659">_xlfn.XLOOKUP(A5659,Booking_data!$A$1:$A$6001,Booking_data!$L$1:$L$6001,"Not Found")</f>
        <v>Wallet</v>
      </c>
      <c r="S5659" s="1">
        <f t="array" ref="S5659">_xlfn.XLOOKUP(A5659,Booking_data!$A$1:$A$6001,Booking_data!$N$1:$N$6001,"not Found")</f>
        <v>20</v>
      </c>
      <c r="T5659" s="1" t="str">
        <f t="array" ref="T5659">_xlfn.XLOOKUP(A5659,Booking_data!$A$1:$A$6001,Booking_data!$O$1:$O$6001,"Not Found")</f>
        <v>Female</v>
      </c>
      <c r="U5659" s="1" t="str">
        <f t="shared" si="4"/>
        <v>Youngster</v>
      </c>
      <c r="V5659" s="1" t="str">
        <f t="shared" si="5"/>
        <v>Medium Booking</v>
      </c>
    </row>
    <row r="5660" ht="15.75" customHeight="1">
      <c r="A5660" s="1" t="s">
        <v>5974</v>
      </c>
      <c r="B5660" s="6">
        <v>46119.0</v>
      </c>
      <c r="C5660" s="6">
        <v>46120.0</v>
      </c>
      <c r="D5660" s="7">
        <v>0.7708333333333334</v>
      </c>
      <c r="E5660" s="1" t="str">
        <f t="shared" si="1"/>
        <v>Weekday</v>
      </c>
      <c r="F5660" s="1" t="str">
        <f t="shared" si="2"/>
        <v>Apr</v>
      </c>
      <c r="G5660" s="1" t="str">
        <f t="array" ref="G5660">_xlfn.XLOOKUP(A5660,Booking_data!$A$1:$A$6001,Booking_data!$D$1:$D$6001,"not found")</f>
        <v>M013</v>
      </c>
      <c r="H5660" s="1" t="str">
        <f t="array" ref="H5660">_xlfn.XLOOKUP(G5660,Movies_data!$A$1:$A$41,Movies_data!$B$1:$B$41,"not found")</f>
        <v>Salaar</v>
      </c>
      <c r="I5660" s="1" t="str">
        <f t="array" ref="I5660">_xlfn.XLOOKUP(G5660,Movies_data!$A$1:$A$41,Movies_data!$D$1:$D$41,"not found")</f>
        <v>Action</v>
      </c>
      <c r="J5660" s="1" t="str">
        <f t="array" ref="J5660">_xlfn.XLOOKUP(G5660,Movies_data!$A$1:$A$41,Movies_data!$C$1:$C$41,"not found")</f>
        <v>Telugu</v>
      </c>
      <c r="K5660" s="1">
        <f t="array" ref="K5660">_xlfn.XLOOKUP(G5660,Movies_data!$A$1:$A$41,Movies_data!$H$1:$H$41,"Not Found")</f>
        <v>6.5</v>
      </c>
      <c r="L5660" s="1" t="str">
        <f t="array" ref="L5660">_xlfn.XLOOKUP(A5660,Booking_data!$A$1:$A$6001,Booking_data!$E$1:$E$6001,"not Found")</f>
        <v>C073</v>
      </c>
      <c r="M5660" s="1" t="str">
        <f t="array" ref="M5660">_xlfn.XLOOKUP(L5660,Cinemas_data!$A$1:$A$49,Cinemas_data!$I$1:$I$49,"not Found")</f>
        <v>#NAME?</v>
      </c>
      <c r="N5660" s="1" t="str">
        <f t="array" ref="N5660">_xlfn.XLOOKUP(L5660,Cinemas_data!$A$1:$A$49,Cinemas_data!$C$1:$C$49,"not Found")</f>
        <v>Hyderabad</v>
      </c>
      <c r="O5660" s="1">
        <f t="array" ref="O5660">_xlfn.XLOOKUP(A5660,Booking_data!$A$1:$A$6001,Booking_data!$H$1:$H$6001,"not found")</f>
        <v>2</v>
      </c>
      <c r="P5660" s="1">
        <f t="array" ref="P5660">_xlfn.XLOOKUP(A5660,Booking_data!$A$1:$A$6001,Booking_data!$I$1:$I$6001,"not Found")</f>
        <v>240</v>
      </c>
      <c r="Q5660" s="1">
        <f t="shared" si="3"/>
        <v>480</v>
      </c>
      <c r="R5660" s="1" t="str">
        <f t="array" ref="R5660">_xlfn.XLOOKUP(A5660,Booking_data!$A$1:$A$6001,Booking_data!$L$1:$L$6001,"Not Found")</f>
        <v>Net Banking</v>
      </c>
      <c r="S5660" s="1">
        <f t="array" ref="S5660">_xlfn.XLOOKUP(A5660,Booking_data!$A$1:$A$6001,Booking_data!$N$1:$N$6001,"not Found")</f>
        <v>36</v>
      </c>
      <c r="T5660" s="1" t="str">
        <f t="array" ref="T5660">_xlfn.XLOOKUP(A5660,Booking_data!$A$1:$A$6001,Booking_data!$O$1:$O$6001,"Not Found")</f>
        <v>Other</v>
      </c>
      <c r="U5660" s="1" t="str">
        <f t="shared" si="4"/>
        <v>Middle Age</v>
      </c>
      <c r="V5660" s="1" t="str">
        <f t="shared" si="5"/>
        <v>Low Booking</v>
      </c>
    </row>
    <row r="5661" ht="15.75" customHeight="1">
      <c r="A5661" s="1" t="s">
        <v>5975</v>
      </c>
      <c r="B5661" s="6">
        <v>46101.0</v>
      </c>
      <c r="C5661" s="6">
        <v>46101.0</v>
      </c>
      <c r="D5661" s="7">
        <v>0.3958333333333333</v>
      </c>
      <c r="E5661" s="1" t="str">
        <f t="shared" si="1"/>
        <v>Weekday</v>
      </c>
      <c r="F5661" s="1" t="str">
        <f t="shared" si="2"/>
        <v>Mar</v>
      </c>
      <c r="G5661" s="1" t="str">
        <f t="array" ref="G5661">_xlfn.XLOOKUP(A5661,Booking_data!$A$1:$A$6001,Booking_data!$D$1:$D$6001,"not found")</f>
        <v>M021</v>
      </c>
      <c r="H5661" s="1" t="str">
        <f t="array" ref="H5661">_xlfn.XLOOKUP(G5661,Movies_data!$A$1:$A$41,Movies_data!$B$1:$B$41,"not found")</f>
        <v>Pathaan</v>
      </c>
      <c r="I5661" s="1" t="str">
        <f t="array" ref="I5661">_xlfn.XLOOKUP(G5661,Movies_data!$A$1:$A$41,Movies_data!$D$1:$D$41,"not found")</f>
        <v>Action</v>
      </c>
      <c r="J5661" s="1" t="str">
        <f t="array" ref="J5661">_xlfn.XLOOKUP(G5661,Movies_data!$A$1:$A$41,Movies_data!$C$1:$C$41,"not found")</f>
        <v>Hindi</v>
      </c>
      <c r="K5661" s="1">
        <f t="array" ref="K5661">_xlfn.XLOOKUP(G5661,Movies_data!$A$1:$A$41,Movies_data!$H$1:$H$41,"Not Found")</f>
        <v>5.9</v>
      </c>
      <c r="L5661" s="1" t="str">
        <f t="array" ref="L5661">_xlfn.XLOOKUP(A5661,Booking_data!$A$1:$A$6001,Booking_data!$E$1:$E$6001,"not Found")</f>
        <v>C022</v>
      </c>
      <c r="M5661" s="1" t="str">
        <f t="array" ref="M5661">_xlfn.XLOOKUP(L5661,Cinemas_data!$A$1:$A$49,Cinemas_data!$I$1:$I$49,"not Found")</f>
        <v>#NAME?</v>
      </c>
      <c r="N5661" s="1" t="str">
        <f t="array" ref="N5661">_xlfn.XLOOKUP(L5661,Cinemas_data!$A$1:$A$49,Cinemas_data!$C$1:$C$49,"not Found")</f>
        <v>Coimbatore</v>
      </c>
      <c r="O5661" s="1">
        <f t="array" ref="O5661">_xlfn.XLOOKUP(A5661,Booking_data!$A$1:$A$6001,Booking_data!$H$1:$H$6001,"not found")</f>
        <v>2</v>
      </c>
      <c r="P5661" s="1">
        <f t="array" ref="P5661">_xlfn.XLOOKUP(A5661,Booking_data!$A$1:$A$6001,Booking_data!$I$1:$I$6001,"not Found")</f>
        <v>200</v>
      </c>
      <c r="Q5661" s="1">
        <f t="shared" si="3"/>
        <v>400</v>
      </c>
      <c r="R5661" s="1" t="str">
        <f t="array" ref="R5661">_xlfn.XLOOKUP(A5661,Booking_data!$A$1:$A$6001,Booking_data!$L$1:$L$6001,"Not Found")</f>
        <v>Net Banking</v>
      </c>
      <c r="S5661" s="1">
        <f t="array" ref="S5661">_xlfn.XLOOKUP(A5661,Booking_data!$A$1:$A$6001,Booking_data!$N$1:$N$6001,"not Found")</f>
        <v>58</v>
      </c>
      <c r="T5661" s="1" t="str">
        <f t="array" ref="T5661">_xlfn.XLOOKUP(A5661,Booking_data!$A$1:$A$6001,Booking_data!$O$1:$O$6001,"Not Found")</f>
        <v>Male</v>
      </c>
      <c r="U5661" s="1" t="str">
        <f t="shared" si="4"/>
        <v>Above 45</v>
      </c>
      <c r="V5661" s="1" t="str">
        <f t="shared" si="5"/>
        <v>Low Booking</v>
      </c>
    </row>
    <row r="5662" ht="15.75" customHeight="1">
      <c r="A5662" s="1" t="s">
        <v>5976</v>
      </c>
      <c r="B5662" s="6">
        <v>46029.0</v>
      </c>
      <c r="C5662" s="6">
        <v>46035.0</v>
      </c>
      <c r="D5662" s="7">
        <v>0.9375</v>
      </c>
      <c r="E5662" s="1" t="str">
        <f t="shared" si="1"/>
        <v>Weekday</v>
      </c>
      <c r="F5662" s="1" t="str">
        <f t="shared" si="2"/>
        <v>Jan</v>
      </c>
      <c r="G5662" s="1" t="str">
        <f t="array" ref="G5662">_xlfn.XLOOKUP(A5662,Booking_data!$A$1:$A$6001,Booking_data!$D$1:$D$6001,"not found")</f>
        <v>M038</v>
      </c>
      <c r="H5662" s="1" t="str">
        <f t="array" ref="H5662">_xlfn.XLOOKUP(G5662,Movies_data!$A$1:$A$41,Movies_data!$B$1:$B$41,"not found")</f>
        <v>Barbie</v>
      </c>
      <c r="I5662" s="1" t="str">
        <f t="array" ref="I5662">_xlfn.XLOOKUP(G5662,Movies_data!$A$1:$A$41,Movies_data!$D$1:$D$41,"not found")</f>
        <v>Comedy</v>
      </c>
      <c r="J5662" s="1" t="str">
        <f t="array" ref="J5662">_xlfn.XLOOKUP(G5662,Movies_data!$A$1:$A$41,Movies_data!$C$1:$C$41,"not found")</f>
        <v>English</v>
      </c>
      <c r="K5662" s="1">
        <f t="array" ref="K5662">_xlfn.XLOOKUP(G5662,Movies_data!$A$1:$A$41,Movies_data!$H$1:$H$41,"Not Found")</f>
        <v>6.8</v>
      </c>
      <c r="L5662" s="1" t="str">
        <f t="array" ref="L5662">_xlfn.XLOOKUP(A5662,Booking_data!$A$1:$A$6001,Booking_data!$E$1:$E$6001,"not Found")</f>
        <v>C113</v>
      </c>
      <c r="M5662" s="1" t="str">
        <f t="array" ref="M5662">_xlfn.XLOOKUP(L5662,Cinemas_data!$A$1:$A$49,Cinemas_data!$I$1:$I$49,"not Found")</f>
        <v>#NAME?</v>
      </c>
      <c r="N5662" s="1" t="str">
        <f t="array" ref="N5662">_xlfn.XLOOKUP(L5662,Cinemas_data!$A$1:$A$49,Cinemas_data!$C$1:$C$49,"not Found")</f>
        <v>Delhi</v>
      </c>
      <c r="O5662" s="1">
        <f t="array" ref="O5662">_xlfn.XLOOKUP(A5662,Booking_data!$A$1:$A$6001,Booking_data!$H$1:$H$6001,"not found")</f>
        <v>5</v>
      </c>
      <c r="P5662" s="1">
        <f t="array" ref="P5662">_xlfn.XLOOKUP(A5662,Booking_data!$A$1:$A$6001,Booking_data!$I$1:$I$6001,"not Found")</f>
        <v>240</v>
      </c>
      <c r="Q5662" s="1">
        <f t="shared" si="3"/>
        <v>1200</v>
      </c>
      <c r="R5662" s="1" t="str">
        <f t="array" ref="R5662">_xlfn.XLOOKUP(A5662,Booking_data!$A$1:$A$6001,Booking_data!$L$1:$L$6001,"Not Found")</f>
        <v>Net Banking</v>
      </c>
      <c r="S5662" s="1">
        <f t="array" ref="S5662">_xlfn.XLOOKUP(A5662,Booking_data!$A$1:$A$6001,Booking_data!$N$1:$N$6001,"not Found")</f>
        <v>40</v>
      </c>
      <c r="T5662" s="1" t="str">
        <f t="array" ref="T5662">_xlfn.XLOOKUP(A5662,Booking_data!$A$1:$A$6001,Booking_data!$O$1:$O$6001,"Not Found")</f>
        <v>Other</v>
      </c>
      <c r="U5662" s="1" t="str">
        <f t="shared" si="4"/>
        <v>Middle Age</v>
      </c>
      <c r="V5662" s="1" t="str">
        <f t="shared" si="5"/>
        <v>High Booking</v>
      </c>
    </row>
    <row r="5663" ht="15.75" customHeight="1">
      <c r="A5663" s="1" t="s">
        <v>5977</v>
      </c>
      <c r="B5663" s="6">
        <v>46038.0</v>
      </c>
      <c r="C5663" s="6">
        <v>46039.0</v>
      </c>
      <c r="D5663" s="7">
        <v>0.6458333333333334</v>
      </c>
      <c r="E5663" s="1" t="str">
        <f t="shared" si="1"/>
        <v>Weekday</v>
      </c>
      <c r="F5663" s="1" t="str">
        <f t="shared" si="2"/>
        <v>Jan</v>
      </c>
      <c r="G5663" s="1" t="str">
        <f t="array" ref="G5663">_xlfn.XLOOKUP(A5663,Booking_data!$A$1:$A$6001,Booking_data!$D$1:$D$6001,"not found")</f>
        <v>M008</v>
      </c>
      <c r="H5663" s="1" t="str">
        <f t="array" ref="H5663">_xlfn.XLOOKUP(G5663,Movies_data!$A$1:$A$41,Movies_data!$B$1:$B$41,"not found")</f>
        <v>Love Today</v>
      </c>
      <c r="I5663" s="1" t="str">
        <f t="array" ref="I5663">_xlfn.XLOOKUP(G5663,Movies_data!$A$1:$A$41,Movies_data!$D$1:$D$41,"not found")</f>
        <v>Romance</v>
      </c>
      <c r="J5663" s="1" t="str">
        <f t="array" ref="J5663">_xlfn.XLOOKUP(G5663,Movies_data!$A$1:$A$41,Movies_data!$C$1:$C$41,"not found")</f>
        <v>Tamil</v>
      </c>
      <c r="K5663" s="1">
        <f t="array" ref="K5663">_xlfn.XLOOKUP(G5663,Movies_data!$A$1:$A$41,Movies_data!$H$1:$H$41,"Not Found")</f>
        <v>7.4</v>
      </c>
      <c r="L5663" s="1" t="str">
        <f t="array" ref="L5663">_xlfn.XLOOKUP(A5663,Booking_data!$A$1:$A$6001,Booking_data!$E$1:$E$6001,"not Found")</f>
        <v>C072</v>
      </c>
      <c r="M5663" s="1" t="str">
        <f t="array" ref="M5663">_xlfn.XLOOKUP(L5663,Cinemas_data!$A$1:$A$49,Cinemas_data!$I$1:$I$49,"not Found")</f>
        <v>#NAME?</v>
      </c>
      <c r="N5663" s="1" t="str">
        <f t="array" ref="N5663">_xlfn.XLOOKUP(L5663,Cinemas_data!$A$1:$A$49,Cinemas_data!$C$1:$C$49,"not Found")</f>
        <v>Hyderabad</v>
      </c>
      <c r="O5663" s="1">
        <f t="array" ref="O5663">_xlfn.XLOOKUP(A5663,Booking_data!$A$1:$A$6001,Booking_data!$H$1:$H$6001,"not found")</f>
        <v>3</v>
      </c>
      <c r="P5663" s="1">
        <f t="array" ref="P5663">_xlfn.XLOOKUP(A5663,Booking_data!$A$1:$A$6001,Booking_data!$I$1:$I$6001,"not Found")</f>
        <v>380</v>
      </c>
      <c r="Q5663" s="1">
        <f t="shared" si="3"/>
        <v>1140</v>
      </c>
      <c r="R5663" s="1" t="str">
        <f t="array" ref="R5663">_xlfn.XLOOKUP(A5663,Booking_data!$A$1:$A$6001,Booking_data!$L$1:$L$6001,"Not Found")</f>
        <v>UPI</v>
      </c>
      <c r="S5663" s="1">
        <f t="array" ref="S5663">_xlfn.XLOOKUP(A5663,Booking_data!$A$1:$A$6001,Booking_data!$N$1:$N$6001,"not Found")</f>
        <v>39</v>
      </c>
      <c r="T5663" s="1" t="str">
        <f t="array" ref="T5663">_xlfn.XLOOKUP(A5663,Booking_data!$A$1:$A$6001,Booking_data!$O$1:$O$6001,"Not Found")</f>
        <v>Male</v>
      </c>
      <c r="U5663" s="1" t="str">
        <f t="shared" si="4"/>
        <v>Middle Age</v>
      </c>
      <c r="V5663" s="1" t="str">
        <f t="shared" si="5"/>
        <v>Medium Booking</v>
      </c>
    </row>
    <row r="5664" ht="15.75" customHeight="1">
      <c r="A5664" s="1" t="s">
        <v>5978</v>
      </c>
      <c r="B5664" s="6">
        <v>46067.0</v>
      </c>
      <c r="C5664" s="6">
        <v>46069.0</v>
      </c>
      <c r="D5664" s="7">
        <v>0.9375</v>
      </c>
      <c r="E5664" s="1" t="str">
        <f t="shared" si="1"/>
        <v>Weekend</v>
      </c>
      <c r="F5664" s="1" t="str">
        <f t="shared" si="2"/>
        <v>Feb</v>
      </c>
      <c r="G5664" s="1" t="str">
        <f t="array" ref="G5664">_xlfn.XLOOKUP(A5664,Booking_data!$A$1:$A$6001,Booking_data!$D$1:$D$6001,"not found")</f>
        <v>M020</v>
      </c>
      <c r="H5664" s="1" t="str">
        <f t="array" ref="H5664">_xlfn.XLOOKUP(G5664,Movies_data!$A$1:$A$41,Movies_data!$B$1:$B$41,"not found")</f>
        <v>Jawan</v>
      </c>
      <c r="I5664" s="1" t="str">
        <f t="array" ref="I5664">_xlfn.XLOOKUP(G5664,Movies_data!$A$1:$A$41,Movies_data!$D$1:$D$41,"not found")</f>
        <v>Action</v>
      </c>
      <c r="J5664" s="1" t="str">
        <f t="array" ref="J5664">_xlfn.XLOOKUP(G5664,Movies_data!$A$1:$A$41,Movies_data!$C$1:$C$41,"not found")</f>
        <v>Hindi</v>
      </c>
      <c r="K5664" s="1">
        <f t="array" ref="K5664">_xlfn.XLOOKUP(G5664,Movies_data!$A$1:$A$41,Movies_data!$H$1:$H$41,"Not Found")</f>
        <v>7</v>
      </c>
      <c r="L5664" s="1" t="str">
        <f t="array" ref="L5664">_xlfn.XLOOKUP(A5664,Booking_data!$A$1:$A$6001,Booking_data!$E$1:$E$6001,"not Found")</f>
        <v>C021</v>
      </c>
      <c r="M5664" s="1" t="str">
        <f t="array" ref="M5664">_xlfn.XLOOKUP(L5664,Cinemas_data!$A$1:$A$49,Cinemas_data!$I$1:$I$49,"not Found")</f>
        <v>#NAME?</v>
      </c>
      <c r="N5664" s="1" t="str">
        <f t="array" ref="N5664">_xlfn.XLOOKUP(L5664,Cinemas_data!$A$1:$A$49,Cinemas_data!$C$1:$C$49,"not Found")</f>
        <v>Coimbatore</v>
      </c>
      <c r="O5664" s="1">
        <f t="array" ref="O5664">_xlfn.XLOOKUP(A5664,Booking_data!$A$1:$A$6001,Booking_data!$H$1:$H$6001,"not found")</f>
        <v>4</v>
      </c>
      <c r="P5664" s="1">
        <f t="array" ref="P5664">_xlfn.XLOOKUP(A5664,Booking_data!$A$1:$A$6001,Booking_data!$I$1:$I$6001,"not Found")</f>
        <v>300</v>
      </c>
      <c r="Q5664" s="1">
        <f t="shared" si="3"/>
        <v>1200</v>
      </c>
      <c r="R5664" s="1" t="str">
        <f t="array" ref="R5664">_xlfn.XLOOKUP(A5664,Booking_data!$A$1:$A$6001,Booking_data!$L$1:$L$6001,"Not Found")</f>
        <v>Net Banking</v>
      </c>
      <c r="S5664" s="1">
        <f t="array" ref="S5664">_xlfn.XLOOKUP(A5664,Booking_data!$A$1:$A$6001,Booking_data!$N$1:$N$6001,"not Found")</f>
        <v>29</v>
      </c>
      <c r="T5664" s="1" t="str">
        <f t="array" ref="T5664">_xlfn.XLOOKUP(A5664,Booking_data!$A$1:$A$6001,Booking_data!$O$1:$O$6001,"Not Found")</f>
        <v>Other</v>
      </c>
      <c r="U5664" s="1" t="str">
        <f t="shared" si="4"/>
        <v>Youngster</v>
      </c>
      <c r="V5664" s="1" t="str">
        <f t="shared" si="5"/>
        <v>Medium Booking</v>
      </c>
    </row>
    <row r="5665" ht="15.75" customHeight="1">
      <c r="A5665" s="1" t="s">
        <v>5979</v>
      </c>
      <c r="B5665" s="6">
        <v>46182.0</v>
      </c>
      <c r="C5665" s="6">
        <v>46187.0</v>
      </c>
      <c r="D5665" s="7">
        <v>0.53125</v>
      </c>
      <c r="E5665" s="1" t="str">
        <f t="shared" si="1"/>
        <v>Weekday</v>
      </c>
      <c r="F5665" s="1" t="str">
        <f t="shared" si="2"/>
        <v>Jun</v>
      </c>
      <c r="G5665" s="1" t="str">
        <f t="array" ref="G5665">_xlfn.XLOOKUP(A5665,Booking_data!$A$1:$A$6001,Booking_data!$D$1:$D$6001,"not found")</f>
        <v>M032</v>
      </c>
      <c r="H5665" s="1" t="str">
        <f t="array" ref="H5665">_xlfn.XLOOKUP(G5665,Movies_data!$A$1:$A$41,Movies_data!$B$1:$B$41,"not found")</f>
        <v>Premam</v>
      </c>
      <c r="I5665" s="1" t="str">
        <f t="array" ref="I5665">_xlfn.XLOOKUP(G5665,Movies_data!$A$1:$A$41,Movies_data!$D$1:$D$41,"not found")</f>
        <v>Romance</v>
      </c>
      <c r="J5665" s="1" t="str">
        <f t="array" ref="J5665">_xlfn.XLOOKUP(G5665,Movies_data!$A$1:$A$41,Movies_data!$C$1:$C$41,"not found")</f>
        <v>Malayalam</v>
      </c>
      <c r="K5665" s="1">
        <f t="array" ref="K5665">_xlfn.XLOOKUP(G5665,Movies_data!$A$1:$A$41,Movies_data!$H$1:$H$41,"Not Found")</f>
        <v>8.3</v>
      </c>
      <c r="L5665" s="1" t="str">
        <f t="array" ref="L5665">_xlfn.XLOOKUP(A5665,Booking_data!$A$1:$A$6001,Booking_data!$E$1:$E$6001,"not Found")</f>
        <v>C153</v>
      </c>
      <c r="M5665" s="1" t="str">
        <f t="array" ref="M5665">_xlfn.XLOOKUP(L5665,Cinemas_data!$A$1:$A$49,Cinemas_data!$I$1:$I$49,"not Found")</f>
        <v>#NAME?</v>
      </c>
      <c r="N5665" s="1" t="str">
        <f t="array" ref="N5665">_xlfn.XLOOKUP(L5665,Cinemas_data!$A$1:$A$49,Cinemas_data!$C$1:$C$49,"not Found")</f>
        <v>Kochi</v>
      </c>
      <c r="O5665" s="1">
        <f t="array" ref="O5665">_xlfn.XLOOKUP(A5665,Booking_data!$A$1:$A$6001,Booking_data!$H$1:$H$6001,"not found")</f>
        <v>3</v>
      </c>
      <c r="P5665" s="1">
        <f t="array" ref="P5665">_xlfn.XLOOKUP(A5665,Booking_data!$A$1:$A$6001,Booking_data!$I$1:$I$6001,"not Found")</f>
        <v>240</v>
      </c>
      <c r="Q5665" s="1">
        <f t="shared" si="3"/>
        <v>720</v>
      </c>
      <c r="R5665" s="1" t="str">
        <f t="array" ref="R5665">_xlfn.XLOOKUP(A5665,Booking_data!$A$1:$A$6001,Booking_data!$L$1:$L$6001,"Not Found")</f>
        <v>Net Banking</v>
      </c>
      <c r="S5665" s="1">
        <f t="array" ref="S5665">_xlfn.XLOOKUP(A5665,Booking_data!$A$1:$A$6001,Booking_data!$N$1:$N$6001,"not Found")</f>
        <v>27</v>
      </c>
      <c r="T5665" s="1" t="str">
        <f t="array" ref="T5665">_xlfn.XLOOKUP(A5665,Booking_data!$A$1:$A$6001,Booking_data!$O$1:$O$6001,"Not Found")</f>
        <v>Female</v>
      </c>
      <c r="U5665" s="1" t="str">
        <f t="shared" si="4"/>
        <v>Youngster</v>
      </c>
      <c r="V5665" s="1" t="str">
        <f t="shared" si="5"/>
        <v>Medium Booking</v>
      </c>
    </row>
    <row r="5666" ht="15.75" customHeight="1">
      <c r="A5666" s="1" t="s">
        <v>5980</v>
      </c>
      <c r="B5666" s="6">
        <v>46139.0</v>
      </c>
      <c r="C5666" s="6">
        <v>46145.0</v>
      </c>
      <c r="D5666" s="7">
        <v>0.7708333333333334</v>
      </c>
      <c r="E5666" s="1" t="str">
        <f t="shared" si="1"/>
        <v>Weekday</v>
      </c>
      <c r="F5666" s="1" t="str">
        <f t="shared" si="2"/>
        <v>Apr</v>
      </c>
      <c r="G5666" s="1" t="str">
        <f t="array" ref="G5666">_xlfn.XLOOKUP(A5666,Booking_data!$A$1:$A$6001,Booking_data!$D$1:$D$6001,"not found")</f>
        <v>M026</v>
      </c>
      <c r="H5666" s="1" t="str">
        <f t="array" ref="H5666">_xlfn.XLOOKUP(G5666,Movies_data!$A$1:$A$41,Movies_data!$B$1:$B$41,"not found")</f>
        <v>Drishyam 2</v>
      </c>
      <c r="I5666" s="1" t="str">
        <f t="array" ref="I5666">_xlfn.XLOOKUP(G5666,Movies_data!$A$1:$A$41,Movies_data!$D$1:$D$41,"not found")</f>
        <v>Thriller</v>
      </c>
      <c r="J5666" s="1" t="str">
        <f t="array" ref="J5666">_xlfn.XLOOKUP(G5666,Movies_data!$A$1:$A$41,Movies_data!$C$1:$C$41,"not found")</f>
        <v>Hindi</v>
      </c>
      <c r="K5666" s="1">
        <f t="array" ref="K5666">_xlfn.XLOOKUP(G5666,Movies_data!$A$1:$A$41,Movies_data!$H$1:$H$41,"Not Found")</f>
        <v>8.2</v>
      </c>
      <c r="L5666" s="1" t="str">
        <f t="array" ref="L5666">_xlfn.XLOOKUP(A5666,Booking_data!$A$1:$A$6001,Booking_data!$E$1:$E$6001,"not Found")</f>
        <v>C132</v>
      </c>
      <c r="M5666" s="1" t="str">
        <f t="array" ref="M5666">_xlfn.XLOOKUP(L5666,Cinemas_data!$A$1:$A$49,Cinemas_data!$I$1:$I$49,"not Found")</f>
        <v>#NAME?</v>
      </c>
      <c r="N5666" s="1" t="str">
        <f t="array" ref="N5666">_xlfn.XLOOKUP(L5666,Cinemas_data!$A$1:$A$49,Cinemas_data!$C$1:$C$49,"not Found")</f>
        <v>Kolkata</v>
      </c>
      <c r="O5666" s="1">
        <f t="array" ref="O5666">_xlfn.XLOOKUP(A5666,Booking_data!$A$1:$A$6001,Booking_data!$H$1:$H$6001,"not found")</f>
        <v>4</v>
      </c>
      <c r="P5666" s="1">
        <f t="array" ref="P5666">_xlfn.XLOOKUP(A5666,Booking_data!$A$1:$A$6001,Booking_data!$I$1:$I$6001,"not Found")</f>
        <v>180</v>
      </c>
      <c r="Q5666" s="1">
        <f t="shared" si="3"/>
        <v>720</v>
      </c>
      <c r="R5666" s="1" t="str">
        <f t="array" ref="R5666">_xlfn.XLOOKUP(A5666,Booking_data!$A$1:$A$6001,Booking_data!$L$1:$L$6001,"Not Found")</f>
        <v>Debit Card</v>
      </c>
      <c r="S5666" s="1">
        <f t="array" ref="S5666">_xlfn.XLOOKUP(A5666,Booking_data!$A$1:$A$6001,Booking_data!$N$1:$N$6001,"not Found")</f>
        <v>53</v>
      </c>
      <c r="T5666" s="1" t="str">
        <f t="array" ref="T5666">_xlfn.XLOOKUP(A5666,Booking_data!$A$1:$A$6001,Booking_data!$O$1:$O$6001,"Not Found")</f>
        <v>Female</v>
      </c>
      <c r="U5666" s="1" t="str">
        <f t="shared" si="4"/>
        <v>Above 45</v>
      </c>
      <c r="V5666" s="1" t="str">
        <f t="shared" si="5"/>
        <v>Medium Booking</v>
      </c>
    </row>
    <row r="5667" ht="15.75" customHeight="1">
      <c r="A5667" s="1" t="s">
        <v>5981</v>
      </c>
      <c r="B5667" s="6">
        <v>46051.0</v>
      </c>
      <c r="C5667" s="6">
        <v>46052.0</v>
      </c>
      <c r="D5667" s="7">
        <v>0.8854166666666666</v>
      </c>
      <c r="E5667" s="1" t="str">
        <f t="shared" si="1"/>
        <v>Weekday</v>
      </c>
      <c r="F5667" s="1" t="str">
        <f t="shared" si="2"/>
        <v>Jan</v>
      </c>
      <c r="G5667" s="1" t="str">
        <f t="array" ref="G5667">_xlfn.XLOOKUP(A5667,Booking_data!$A$1:$A$6001,Booking_data!$D$1:$D$6001,"not found")</f>
        <v>M029</v>
      </c>
      <c r="H5667" s="1" t="str">
        <f t="array" ref="H5667">_xlfn.XLOOKUP(G5667,Movies_data!$A$1:$A$41,Movies_data!$B$1:$B$41,"not found")</f>
        <v>777 Charlie</v>
      </c>
      <c r="I5667" s="1" t="str">
        <f t="array" ref="I5667">_xlfn.XLOOKUP(G5667,Movies_data!$A$1:$A$41,Movies_data!$D$1:$D$41,"not found")</f>
        <v>Adventure</v>
      </c>
      <c r="J5667" s="1" t="str">
        <f t="array" ref="J5667">_xlfn.XLOOKUP(G5667,Movies_data!$A$1:$A$41,Movies_data!$C$1:$C$41,"not found")</f>
        <v>Kannada</v>
      </c>
      <c r="K5667" s="1">
        <f t="array" ref="K5667">_xlfn.XLOOKUP(G5667,Movies_data!$A$1:$A$41,Movies_data!$H$1:$H$41,"Not Found")</f>
        <v>8.7</v>
      </c>
      <c r="L5667" s="1" t="str">
        <f t="array" ref="L5667">_xlfn.XLOOKUP(A5667,Booking_data!$A$1:$A$6001,Booking_data!$E$1:$E$6001,"not Found")</f>
        <v>C141</v>
      </c>
      <c r="M5667" s="1" t="str">
        <f t="array" ref="M5667">_xlfn.XLOOKUP(L5667,Cinemas_data!$A$1:$A$49,Cinemas_data!$I$1:$I$49,"not Found")</f>
        <v>#NAME?</v>
      </c>
      <c r="N5667" s="1" t="str">
        <f t="array" ref="N5667">_xlfn.XLOOKUP(L5667,Cinemas_data!$A$1:$A$49,Cinemas_data!$C$1:$C$49,"not Found")</f>
        <v>Ahmedabad</v>
      </c>
      <c r="O5667" s="1">
        <f t="array" ref="O5667">_xlfn.XLOOKUP(A5667,Booking_data!$A$1:$A$6001,Booking_data!$H$1:$H$6001,"not found")</f>
        <v>4</v>
      </c>
      <c r="P5667" s="1">
        <f t="array" ref="P5667">_xlfn.XLOOKUP(A5667,Booking_data!$A$1:$A$6001,Booking_data!$I$1:$I$6001,"not Found")</f>
        <v>320</v>
      </c>
      <c r="Q5667" s="1">
        <f t="shared" si="3"/>
        <v>1280</v>
      </c>
      <c r="R5667" s="1" t="str">
        <f t="array" ref="R5667">_xlfn.XLOOKUP(A5667,Booking_data!$A$1:$A$6001,Booking_data!$L$1:$L$6001,"Not Found")</f>
        <v>UPI</v>
      </c>
      <c r="S5667" s="1">
        <f t="array" ref="S5667">_xlfn.XLOOKUP(A5667,Booking_data!$A$1:$A$6001,Booking_data!$N$1:$N$6001,"not Found")</f>
        <v>25</v>
      </c>
      <c r="T5667" s="1" t="str">
        <f t="array" ref="T5667">_xlfn.XLOOKUP(A5667,Booking_data!$A$1:$A$6001,Booking_data!$O$1:$O$6001,"Not Found")</f>
        <v>Female</v>
      </c>
      <c r="U5667" s="1" t="str">
        <f t="shared" si="4"/>
        <v>Youngster</v>
      </c>
      <c r="V5667" s="1" t="str">
        <f t="shared" si="5"/>
        <v>Medium Booking</v>
      </c>
    </row>
    <row r="5668" ht="15.75" customHeight="1">
      <c r="A5668" s="1" t="s">
        <v>5982</v>
      </c>
      <c r="B5668" s="6">
        <v>46078.0</v>
      </c>
      <c r="C5668" s="6">
        <v>46085.0</v>
      </c>
      <c r="D5668" s="7">
        <v>0.9375</v>
      </c>
      <c r="E5668" s="1" t="str">
        <f t="shared" si="1"/>
        <v>Weekday</v>
      </c>
      <c r="F5668" s="1" t="str">
        <f t="shared" si="2"/>
        <v>Feb</v>
      </c>
      <c r="G5668" s="1" t="str">
        <f t="array" ref="G5668">_xlfn.XLOOKUP(A5668,Booking_data!$A$1:$A$6001,Booking_data!$D$1:$D$6001,"not found")</f>
        <v>M022</v>
      </c>
      <c r="H5668" s="1" t="str">
        <f t="array" ref="H5668">_xlfn.XLOOKUP(G5668,Movies_data!$A$1:$A$41,Movies_data!$B$1:$B$41,"not found")</f>
        <v>12th Fail</v>
      </c>
      <c r="I5668" s="1" t="str">
        <f t="array" ref="I5668">_xlfn.XLOOKUP(G5668,Movies_data!$A$1:$A$41,Movies_data!$D$1:$D$41,"not found")</f>
        <v>Drama</v>
      </c>
      <c r="J5668" s="1" t="str">
        <f t="array" ref="J5668">_xlfn.XLOOKUP(G5668,Movies_data!$A$1:$A$41,Movies_data!$C$1:$C$41,"not found")</f>
        <v>Hindi</v>
      </c>
      <c r="K5668" s="1">
        <f t="array" ref="K5668">_xlfn.XLOOKUP(G5668,Movies_data!$A$1:$A$41,Movies_data!$H$1:$H$41,"Not Found")</f>
        <v>9</v>
      </c>
      <c r="L5668" s="1" t="str">
        <f t="array" ref="L5668">_xlfn.XLOOKUP(A5668,Booking_data!$A$1:$A$6001,Booking_data!$E$1:$E$6001,"not Found")</f>
        <v>C103</v>
      </c>
      <c r="M5668" s="1" t="str">
        <f t="array" ref="M5668">_xlfn.XLOOKUP(L5668,Cinemas_data!$A$1:$A$49,Cinemas_data!$I$1:$I$49,"not Found")</f>
        <v>#NAME?</v>
      </c>
      <c r="N5668" s="1" t="str">
        <f t="array" ref="N5668">_xlfn.XLOOKUP(L5668,Cinemas_data!$A$1:$A$49,Cinemas_data!$C$1:$C$49,"not Found")</f>
        <v>Pune</v>
      </c>
      <c r="O5668" s="1">
        <f t="array" ref="O5668">_xlfn.XLOOKUP(A5668,Booking_data!$A$1:$A$6001,Booking_data!$H$1:$H$6001,"not found")</f>
        <v>6</v>
      </c>
      <c r="P5668" s="1">
        <f t="array" ref="P5668">_xlfn.XLOOKUP(A5668,Booking_data!$A$1:$A$6001,Booking_data!$I$1:$I$6001,"not Found")</f>
        <v>180</v>
      </c>
      <c r="Q5668" s="1">
        <f t="shared" si="3"/>
        <v>1080</v>
      </c>
      <c r="R5668" s="1" t="str">
        <f t="array" ref="R5668">_xlfn.XLOOKUP(A5668,Booking_data!$A$1:$A$6001,Booking_data!$L$1:$L$6001,"Not Found")</f>
        <v>Credit Card</v>
      </c>
      <c r="S5668" s="1">
        <f t="array" ref="S5668">_xlfn.XLOOKUP(A5668,Booking_data!$A$1:$A$6001,Booking_data!$N$1:$N$6001,"not Found")</f>
        <v>46</v>
      </c>
      <c r="T5668" s="1" t="str">
        <f t="array" ref="T5668">_xlfn.XLOOKUP(A5668,Booking_data!$A$1:$A$6001,Booking_data!$O$1:$O$6001,"Not Found")</f>
        <v>Female</v>
      </c>
      <c r="U5668" s="1" t="str">
        <f t="shared" si="4"/>
        <v>Above 45</v>
      </c>
      <c r="V5668" s="1" t="str">
        <f t="shared" si="5"/>
        <v>High Booking</v>
      </c>
    </row>
    <row r="5669" ht="15.75" customHeight="1">
      <c r="A5669" s="1" t="s">
        <v>5983</v>
      </c>
      <c r="B5669" s="6">
        <v>46082.0</v>
      </c>
      <c r="C5669" s="6">
        <v>46088.0</v>
      </c>
      <c r="D5669" s="7">
        <v>0.53125</v>
      </c>
      <c r="E5669" s="1" t="str">
        <f t="shared" si="1"/>
        <v>Weekend</v>
      </c>
      <c r="F5669" s="1" t="str">
        <f t="shared" si="2"/>
        <v>Mar</v>
      </c>
      <c r="G5669" s="1" t="str">
        <f t="array" ref="G5669">_xlfn.XLOOKUP(A5669,Booking_data!$A$1:$A$6001,Booking_data!$D$1:$D$6001,"not found")</f>
        <v>M002</v>
      </c>
      <c r="H5669" s="1" t="str">
        <f t="array" ref="H5669">_xlfn.XLOOKUP(G5669,Movies_data!$A$1:$A$41,Movies_data!$B$1:$B$41,"not found")</f>
        <v>Jailer</v>
      </c>
      <c r="I5669" s="1" t="str">
        <f t="array" ref="I5669">_xlfn.XLOOKUP(G5669,Movies_data!$A$1:$A$41,Movies_data!$D$1:$D$41,"not found")</f>
        <v>Action</v>
      </c>
      <c r="J5669" s="1" t="str">
        <f t="array" ref="J5669">_xlfn.XLOOKUP(G5669,Movies_data!$A$1:$A$41,Movies_data!$C$1:$C$41,"not found")</f>
        <v>Tamil</v>
      </c>
      <c r="K5669" s="1">
        <f t="array" ref="K5669">_xlfn.XLOOKUP(G5669,Movies_data!$A$1:$A$41,Movies_data!$H$1:$H$41,"Not Found")</f>
        <v>7.1</v>
      </c>
      <c r="L5669" s="1" t="str">
        <f t="array" ref="L5669">_xlfn.XLOOKUP(A5669,Booking_data!$A$1:$A$6001,Booking_data!$E$1:$E$6001,"not Found")</f>
        <v>C151</v>
      </c>
      <c r="M5669" s="1" t="str">
        <f t="array" ref="M5669">_xlfn.XLOOKUP(L5669,Cinemas_data!$A$1:$A$49,Cinemas_data!$I$1:$I$49,"not Found")</f>
        <v>#NAME?</v>
      </c>
      <c r="N5669" s="1" t="str">
        <f t="array" ref="N5669">_xlfn.XLOOKUP(L5669,Cinemas_data!$A$1:$A$49,Cinemas_data!$C$1:$C$49,"not Found")</f>
        <v>Kochi</v>
      </c>
      <c r="O5669" s="1">
        <f t="array" ref="O5669">_xlfn.XLOOKUP(A5669,Booking_data!$A$1:$A$6001,Booking_data!$H$1:$H$6001,"not found")</f>
        <v>2</v>
      </c>
      <c r="P5669" s="1">
        <f t="array" ref="P5669">_xlfn.XLOOKUP(A5669,Booking_data!$A$1:$A$6001,Booking_data!$I$1:$I$6001,"not Found")</f>
        <v>460</v>
      </c>
      <c r="Q5669" s="1">
        <f t="shared" si="3"/>
        <v>920</v>
      </c>
      <c r="R5669" s="1" t="str">
        <f t="array" ref="R5669">_xlfn.XLOOKUP(A5669,Booking_data!$A$1:$A$6001,Booking_data!$L$1:$L$6001,"Not Found")</f>
        <v>Credit Card</v>
      </c>
      <c r="S5669" s="1">
        <f t="array" ref="S5669">_xlfn.XLOOKUP(A5669,Booking_data!$A$1:$A$6001,Booking_data!$N$1:$N$6001,"not Found")</f>
        <v>43</v>
      </c>
      <c r="T5669" s="1" t="str">
        <f t="array" ref="T5669">_xlfn.XLOOKUP(A5669,Booking_data!$A$1:$A$6001,Booking_data!$O$1:$O$6001,"Not Found")</f>
        <v>Other</v>
      </c>
      <c r="U5669" s="1" t="str">
        <f t="shared" si="4"/>
        <v>Middle Age</v>
      </c>
      <c r="V5669" s="1" t="str">
        <f t="shared" si="5"/>
        <v>Low Booking</v>
      </c>
    </row>
    <row r="5670" ht="15.75" customHeight="1">
      <c r="A5670" s="1" t="s">
        <v>5984</v>
      </c>
      <c r="B5670" s="6">
        <v>46030.0</v>
      </c>
      <c r="C5670" s="6">
        <v>46037.0</v>
      </c>
      <c r="D5670" s="7">
        <v>0.3958333333333333</v>
      </c>
      <c r="E5670" s="1" t="str">
        <f t="shared" si="1"/>
        <v>Weekday</v>
      </c>
      <c r="F5670" s="1" t="str">
        <f t="shared" si="2"/>
        <v>Jan</v>
      </c>
      <c r="G5670" s="1" t="str">
        <f t="array" ref="G5670">_xlfn.XLOOKUP(A5670,Booking_data!$A$1:$A$6001,Booking_data!$D$1:$D$6001,"not found")</f>
        <v>M008</v>
      </c>
      <c r="H5670" s="1" t="str">
        <f t="array" ref="H5670">_xlfn.XLOOKUP(G5670,Movies_data!$A$1:$A$41,Movies_data!$B$1:$B$41,"not found")</f>
        <v>Love Today</v>
      </c>
      <c r="I5670" s="1" t="str">
        <f t="array" ref="I5670">_xlfn.XLOOKUP(G5670,Movies_data!$A$1:$A$41,Movies_data!$D$1:$D$41,"not found")</f>
        <v>Romance</v>
      </c>
      <c r="J5670" s="1" t="str">
        <f t="array" ref="J5670">_xlfn.XLOOKUP(G5670,Movies_data!$A$1:$A$41,Movies_data!$C$1:$C$41,"not found")</f>
        <v>Tamil</v>
      </c>
      <c r="K5670" s="1">
        <f t="array" ref="K5670">_xlfn.XLOOKUP(G5670,Movies_data!$A$1:$A$41,Movies_data!$H$1:$H$41,"Not Found")</f>
        <v>7.4</v>
      </c>
      <c r="L5670" s="1" t="str">
        <f t="array" ref="L5670">_xlfn.XLOOKUP(A5670,Booking_data!$A$1:$A$6001,Booking_data!$E$1:$E$6001,"not Found")</f>
        <v>C132</v>
      </c>
      <c r="M5670" s="1" t="str">
        <f t="array" ref="M5670">_xlfn.XLOOKUP(L5670,Cinemas_data!$A$1:$A$49,Cinemas_data!$I$1:$I$49,"not Found")</f>
        <v>#NAME?</v>
      </c>
      <c r="N5670" s="1" t="str">
        <f t="array" ref="N5670">_xlfn.XLOOKUP(L5670,Cinemas_data!$A$1:$A$49,Cinemas_data!$C$1:$C$49,"not Found")</f>
        <v>Kolkata</v>
      </c>
      <c r="O5670" s="1">
        <f t="array" ref="O5670">_xlfn.XLOOKUP(A5670,Booking_data!$A$1:$A$6001,Booking_data!$H$1:$H$6001,"not found")</f>
        <v>4</v>
      </c>
      <c r="P5670" s="1">
        <f t="array" ref="P5670">_xlfn.XLOOKUP(A5670,Booking_data!$A$1:$A$6001,Booking_data!$I$1:$I$6001,"not Found")</f>
        <v>180</v>
      </c>
      <c r="Q5670" s="1">
        <f t="shared" si="3"/>
        <v>720</v>
      </c>
      <c r="R5670" s="1" t="str">
        <f t="array" ref="R5670">_xlfn.XLOOKUP(A5670,Booking_data!$A$1:$A$6001,Booking_data!$L$1:$L$6001,"Not Found")</f>
        <v>Credit Card</v>
      </c>
      <c r="S5670" s="1">
        <f t="array" ref="S5670">_xlfn.XLOOKUP(A5670,Booking_data!$A$1:$A$6001,Booking_data!$N$1:$N$6001,"not Found")</f>
        <v>35</v>
      </c>
      <c r="T5670" s="1" t="str">
        <f t="array" ref="T5670">_xlfn.XLOOKUP(A5670,Booking_data!$A$1:$A$6001,Booking_data!$O$1:$O$6001,"Not Found")</f>
        <v>Female</v>
      </c>
      <c r="U5670" s="1" t="str">
        <f t="shared" si="4"/>
        <v>Middle Age</v>
      </c>
      <c r="V5670" s="1" t="str">
        <f t="shared" si="5"/>
        <v>Medium Booking</v>
      </c>
    </row>
    <row r="5671" ht="15.75" customHeight="1">
      <c r="A5671" s="1" t="s">
        <v>5985</v>
      </c>
      <c r="B5671" s="6">
        <v>46176.0</v>
      </c>
      <c r="C5671" s="6">
        <v>46177.0</v>
      </c>
      <c r="D5671" s="7">
        <v>0.6458333333333334</v>
      </c>
      <c r="E5671" s="1" t="str">
        <f t="shared" si="1"/>
        <v>Weekday</v>
      </c>
      <c r="F5671" s="1" t="str">
        <f t="shared" si="2"/>
        <v>Jun</v>
      </c>
      <c r="G5671" s="1" t="str">
        <f t="array" ref="G5671">_xlfn.XLOOKUP(A5671,Booking_data!$A$1:$A$6001,Booking_data!$D$1:$D$6001,"not found")</f>
        <v>M027</v>
      </c>
      <c r="H5671" s="1" t="str">
        <f t="array" ref="H5671">_xlfn.XLOOKUP(G5671,Movies_data!$A$1:$A$41,Movies_data!$B$1:$B$41,"not found")</f>
        <v>KGF Chapter 2</v>
      </c>
      <c r="I5671" s="1" t="str">
        <f t="array" ref="I5671">_xlfn.XLOOKUP(G5671,Movies_data!$A$1:$A$41,Movies_data!$D$1:$D$41,"not found")</f>
        <v>Action</v>
      </c>
      <c r="J5671" s="1" t="str">
        <f t="array" ref="J5671">_xlfn.XLOOKUP(G5671,Movies_data!$A$1:$A$41,Movies_data!$C$1:$C$41,"not found")</f>
        <v>Kannada</v>
      </c>
      <c r="K5671" s="1">
        <f t="array" ref="K5671">_xlfn.XLOOKUP(G5671,Movies_data!$A$1:$A$41,Movies_data!$H$1:$H$41,"Not Found")</f>
        <v>8.3</v>
      </c>
      <c r="L5671" s="1" t="str">
        <f t="array" ref="L5671">_xlfn.XLOOKUP(A5671,Booking_data!$A$1:$A$6001,Booking_data!$E$1:$E$6001,"not Found")</f>
        <v>C061</v>
      </c>
      <c r="M5671" s="1" t="str">
        <f t="array" ref="M5671">_xlfn.XLOOKUP(L5671,Cinemas_data!$A$1:$A$49,Cinemas_data!$I$1:$I$49,"not Found")</f>
        <v>#NAME?</v>
      </c>
      <c r="N5671" s="1" t="str">
        <f t="array" ref="N5671">_xlfn.XLOOKUP(L5671,Cinemas_data!$A$1:$A$49,Cinemas_data!$C$1:$C$49,"not Found")</f>
        <v>Mysuru</v>
      </c>
      <c r="O5671" s="1">
        <f t="array" ref="O5671">_xlfn.XLOOKUP(A5671,Booking_data!$A$1:$A$6001,Booking_data!$H$1:$H$6001,"not found")</f>
        <v>2</v>
      </c>
      <c r="P5671" s="1">
        <f t="array" ref="P5671">_xlfn.XLOOKUP(A5671,Booking_data!$A$1:$A$6001,Booking_data!$I$1:$I$6001,"not Found")</f>
        <v>260</v>
      </c>
      <c r="Q5671" s="1">
        <f t="shared" si="3"/>
        <v>520</v>
      </c>
      <c r="R5671" s="1" t="str">
        <f t="array" ref="R5671">_xlfn.XLOOKUP(A5671,Booking_data!$A$1:$A$6001,Booking_data!$L$1:$L$6001,"Not Found")</f>
        <v>Credit Card</v>
      </c>
      <c r="S5671" s="1">
        <f t="array" ref="S5671">_xlfn.XLOOKUP(A5671,Booking_data!$A$1:$A$6001,Booking_data!$N$1:$N$6001,"not Found")</f>
        <v>23</v>
      </c>
      <c r="T5671" s="1" t="str">
        <f t="array" ref="T5671">_xlfn.XLOOKUP(A5671,Booking_data!$A$1:$A$6001,Booking_data!$O$1:$O$6001,"Not Found")</f>
        <v>Female</v>
      </c>
      <c r="U5671" s="1" t="str">
        <f t="shared" si="4"/>
        <v>Youngster</v>
      </c>
      <c r="V5671" s="1" t="str">
        <f t="shared" si="5"/>
        <v>Low Booking</v>
      </c>
    </row>
    <row r="5672" ht="15.75" customHeight="1">
      <c r="A5672" s="1" t="s">
        <v>5986</v>
      </c>
      <c r="B5672" s="6">
        <v>46110.0</v>
      </c>
      <c r="C5672" s="6">
        <v>46111.0</v>
      </c>
      <c r="D5672" s="7">
        <v>0.9375</v>
      </c>
      <c r="E5672" s="1" t="str">
        <f t="shared" si="1"/>
        <v>Weekend</v>
      </c>
      <c r="F5672" s="1" t="str">
        <f t="shared" si="2"/>
        <v>Mar</v>
      </c>
      <c r="G5672" s="1" t="str">
        <f t="array" ref="G5672">_xlfn.XLOOKUP(A5672,Booking_data!$A$1:$A$6001,Booking_data!$D$1:$D$6001,"not found")</f>
        <v>M007</v>
      </c>
      <c r="H5672" s="1" t="str">
        <f t="array" ref="H5672">_xlfn.XLOOKUP(G5672,Movies_data!$A$1:$A$41,Movies_data!$B$1:$B$41,"not found")</f>
        <v>Good Night</v>
      </c>
      <c r="I5672" s="1" t="str">
        <f t="array" ref="I5672">_xlfn.XLOOKUP(G5672,Movies_data!$A$1:$A$41,Movies_data!$D$1:$D$41,"not found")</f>
        <v>Comedy</v>
      </c>
      <c r="J5672" s="1" t="str">
        <f t="array" ref="J5672">_xlfn.XLOOKUP(G5672,Movies_data!$A$1:$A$41,Movies_data!$C$1:$C$41,"not found")</f>
        <v>Tamil</v>
      </c>
      <c r="K5672" s="1">
        <f t="array" ref="K5672">_xlfn.XLOOKUP(G5672,Movies_data!$A$1:$A$41,Movies_data!$H$1:$H$41,"Not Found")</f>
        <v>8</v>
      </c>
      <c r="L5672" s="1" t="str">
        <f t="array" ref="L5672">_xlfn.XLOOKUP(A5672,Booking_data!$A$1:$A$6001,Booking_data!$E$1:$E$6001,"not Found")</f>
        <v>C072</v>
      </c>
      <c r="M5672" s="1" t="str">
        <f t="array" ref="M5672">_xlfn.XLOOKUP(L5672,Cinemas_data!$A$1:$A$49,Cinemas_data!$I$1:$I$49,"not Found")</f>
        <v>#NAME?</v>
      </c>
      <c r="N5672" s="1" t="str">
        <f t="array" ref="N5672">_xlfn.XLOOKUP(L5672,Cinemas_data!$A$1:$A$49,Cinemas_data!$C$1:$C$49,"not Found")</f>
        <v>Hyderabad</v>
      </c>
      <c r="O5672" s="1">
        <f t="array" ref="O5672">_xlfn.XLOOKUP(A5672,Booking_data!$A$1:$A$6001,Booking_data!$H$1:$H$6001,"not found")</f>
        <v>3</v>
      </c>
      <c r="P5672" s="1">
        <f t="array" ref="P5672">_xlfn.XLOOKUP(A5672,Booking_data!$A$1:$A$6001,Booking_data!$I$1:$I$6001,"not Found")</f>
        <v>200</v>
      </c>
      <c r="Q5672" s="1">
        <f t="shared" si="3"/>
        <v>600</v>
      </c>
      <c r="R5672" s="1" t="str">
        <f t="array" ref="R5672">_xlfn.XLOOKUP(A5672,Booking_data!$A$1:$A$6001,Booking_data!$L$1:$L$6001,"Not Found")</f>
        <v>Wallet</v>
      </c>
      <c r="S5672" s="1">
        <f t="array" ref="S5672">_xlfn.XLOOKUP(A5672,Booking_data!$A$1:$A$6001,Booking_data!$N$1:$N$6001,"not Found")</f>
        <v>51</v>
      </c>
      <c r="T5672" s="1" t="str">
        <f t="array" ref="T5672">_xlfn.XLOOKUP(A5672,Booking_data!$A$1:$A$6001,Booking_data!$O$1:$O$6001,"Not Found")</f>
        <v>Other</v>
      </c>
      <c r="U5672" s="1" t="str">
        <f t="shared" si="4"/>
        <v>Above 45</v>
      </c>
      <c r="V5672" s="1" t="str">
        <f t="shared" si="5"/>
        <v>Medium Booking</v>
      </c>
    </row>
    <row r="5673" ht="15.75" customHeight="1">
      <c r="A5673" s="1" t="s">
        <v>5987</v>
      </c>
      <c r="B5673" s="6">
        <v>46032.0</v>
      </c>
      <c r="C5673" s="6">
        <v>46037.0</v>
      </c>
      <c r="D5673" s="7">
        <v>0.9375</v>
      </c>
      <c r="E5673" s="1" t="str">
        <f t="shared" si="1"/>
        <v>Weekend</v>
      </c>
      <c r="F5673" s="1" t="str">
        <f t="shared" si="2"/>
        <v>Jan</v>
      </c>
      <c r="G5673" s="1" t="str">
        <f t="array" ref="G5673">_xlfn.XLOOKUP(A5673,Booking_data!$A$1:$A$6001,Booking_data!$D$1:$D$6001,"not found")</f>
        <v>M002</v>
      </c>
      <c r="H5673" s="1" t="str">
        <f t="array" ref="H5673">_xlfn.XLOOKUP(G5673,Movies_data!$A$1:$A$41,Movies_data!$B$1:$B$41,"not found")</f>
        <v>Jailer</v>
      </c>
      <c r="I5673" s="1" t="str">
        <f t="array" ref="I5673">_xlfn.XLOOKUP(G5673,Movies_data!$A$1:$A$41,Movies_data!$D$1:$D$41,"not found")</f>
        <v>Action</v>
      </c>
      <c r="J5673" s="1" t="str">
        <f t="array" ref="J5673">_xlfn.XLOOKUP(G5673,Movies_data!$A$1:$A$41,Movies_data!$C$1:$C$41,"not found")</f>
        <v>Tamil</v>
      </c>
      <c r="K5673" s="1">
        <f t="array" ref="K5673">_xlfn.XLOOKUP(G5673,Movies_data!$A$1:$A$41,Movies_data!$H$1:$H$41,"Not Found")</f>
        <v>7.1</v>
      </c>
      <c r="L5673" s="1" t="str">
        <f t="array" ref="L5673">_xlfn.XLOOKUP(A5673,Booking_data!$A$1:$A$6001,Booking_data!$E$1:$E$6001,"not Found")</f>
        <v>C051</v>
      </c>
      <c r="M5673" s="1" t="str">
        <f t="array" ref="M5673">_xlfn.XLOOKUP(L5673,Cinemas_data!$A$1:$A$49,Cinemas_data!$I$1:$I$49,"not Found")</f>
        <v>#NAME?</v>
      </c>
      <c r="N5673" s="1" t="str">
        <f t="array" ref="N5673">_xlfn.XLOOKUP(L5673,Cinemas_data!$A$1:$A$49,Cinemas_data!$C$1:$C$49,"not Found")</f>
        <v>Bengaluru</v>
      </c>
      <c r="O5673" s="1">
        <f t="array" ref="O5673">_xlfn.XLOOKUP(A5673,Booking_data!$A$1:$A$6001,Booking_data!$H$1:$H$6001,"not found")</f>
        <v>4</v>
      </c>
      <c r="P5673" s="1">
        <f t="array" ref="P5673">_xlfn.XLOOKUP(A5673,Booking_data!$A$1:$A$6001,Booking_data!$I$1:$I$6001,"not Found")</f>
        <v>280</v>
      </c>
      <c r="Q5673" s="1">
        <f t="shared" si="3"/>
        <v>1120</v>
      </c>
      <c r="R5673" s="1" t="str">
        <f t="array" ref="R5673">_xlfn.XLOOKUP(A5673,Booking_data!$A$1:$A$6001,Booking_data!$L$1:$L$6001,"Not Found")</f>
        <v>Credit Card</v>
      </c>
      <c r="S5673" s="1">
        <f t="array" ref="S5673">_xlfn.XLOOKUP(A5673,Booking_data!$A$1:$A$6001,Booking_data!$N$1:$N$6001,"not Found")</f>
        <v>57</v>
      </c>
      <c r="T5673" s="1" t="str">
        <f t="array" ref="T5673">_xlfn.XLOOKUP(A5673,Booking_data!$A$1:$A$6001,Booking_data!$O$1:$O$6001,"Not Found")</f>
        <v>Other</v>
      </c>
      <c r="U5673" s="1" t="str">
        <f t="shared" si="4"/>
        <v>Above 45</v>
      </c>
      <c r="V5673" s="1" t="str">
        <f t="shared" si="5"/>
        <v>Medium Booking</v>
      </c>
    </row>
    <row r="5674" ht="15.75" customHeight="1">
      <c r="A5674" s="1" t="s">
        <v>5988</v>
      </c>
      <c r="B5674" s="6">
        <v>46095.0</v>
      </c>
      <c r="C5674" s="6">
        <v>46099.0</v>
      </c>
      <c r="D5674" s="7">
        <v>0.3958333333333333</v>
      </c>
      <c r="E5674" s="1" t="str">
        <f t="shared" si="1"/>
        <v>Weekend</v>
      </c>
      <c r="F5674" s="1" t="str">
        <f t="shared" si="2"/>
        <v>Mar</v>
      </c>
      <c r="G5674" s="1" t="str">
        <f t="array" ref="G5674">_xlfn.XLOOKUP(A5674,Booking_data!$A$1:$A$6001,Booking_data!$D$1:$D$6001,"not found")</f>
        <v>M004</v>
      </c>
      <c r="H5674" s="1" t="str">
        <f t="array" ref="H5674">_xlfn.XLOOKUP(G5674,Movies_data!$A$1:$A$41,Movies_data!$B$1:$B$41,"not found")</f>
        <v>Ponniyin Selvan I</v>
      </c>
      <c r="I5674" s="1" t="str">
        <f t="array" ref="I5674">_xlfn.XLOOKUP(G5674,Movies_data!$A$1:$A$41,Movies_data!$D$1:$D$41,"not found")</f>
        <v>Drama</v>
      </c>
      <c r="J5674" s="1" t="str">
        <f t="array" ref="J5674">_xlfn.XLOOKUP(G5674,Movies_data!$A$1:$A$41,Movies_data!$C$1:$C$41,"not found")</f>
        <v>Tamil</v>
      </c>
      <c r="K5674" s="1">
        <f t="array" ref="K5674">_xlfn.XLOOKUP(G5674,Movies_data!$A$1:$A$41,Movies_data!$H$1:$H$41,"Not Found")</f>
        <v>7.6</v>
      </c>
      <c r="L5674" s="1" t="str">
        <f t="array" ref="L5674">_xlfn.XLOOKUP(A5674,Booking_data!$A$1:$A$6001,Booking_data!$E$1:$E$6001,"not Found")</f>
        <v>C061</v>
      </c>
      <c r="M5674" s="1" t="str">
        <f t="array" ref="M5674">_xlfn.XLOOKUP(L5674,Cinemas_data!$A$1:$A$49,Cinemas_data!$I$1:$I$49,"not Found")</f>
        <v>#NAME?</v>
      </c>
      <c r="N5674" s="1" t="str">
        <f t="array" ref="N5674">_xlfn.XLOOKUP(L5674,Cinemas_data!$A$1:$A$49,Cinemas_data!$C$1:$C$49,"not Found")</f>
        <v>Mysuru</v>
      </c>
      <c r="O5674" s="1">
        <f t="array" ref="O5674">_xlfn.XLOOKUP(A5674,Booking_data!$A$1:$A$6001,Booking_data!$H$1:$H$6001,"not found")</f>
        <v>4</v>
      </c>
      <c r="P5674" s="1">
        <f t="array" ref="P5674">_xlfn.XLOOKUP(A5674,Booking_data!$A$1:$A$6001,Booking_data!$I$1:$I$6001,"not Found")</f>
        <v>260</v>
      </c>
      <c r="Q5674" s="1">
        <f t="shared" si="3"/>
        <v>1040</v>
      </c>
      <c r="R5674" s="1" t="str">
        <f t="array" ref="R5674">_xlfn.XLOOKUP(A5674,Booking_data!$A$1:$A$6001,Booking_data!$L$1:$L$6001,"Not Found")</f>
        <v>UPI</v>
      </c>
      <c r="S5674" s="1">
        <f t="array" ref="S5674">_xlfn.XLOOKUP(A5674,Booking_data!$A$1:$A$6001,Booking_data!$N$1:$N$6001,"not Found")</f>
        <v>46</v>
      </c>
      <c r="T5674" s="1" t="str">
        <f t="array" ref="T5674">_xlfn.XLOOKUP(A5674,Booking_data!$A$1:$A$6001,Booking_data!$O$1:$O$6001,"Not Found")</f>
        <v>Female</v>
      </c>
      <c r="U5674" s="1" t="str">
        <f t="shared" si="4"/>
        <v>Above 45</v>
      </c>
      <c r="V5674" s="1" t="str">
        <f t="shared" si="5"/>
        <v>Medium Booking</v>
      </c>
    </row>
    <row r="5675" ht="15.75" customHeight="1">
      <c r="A5675" s="1" t="s">
        <v>5989</v>
      </c>
      <c r="B5675" s="6">
        <v>46188.0</v>
      </c>
      <c r="C5675" s="6">
        <v>46189.0</v>
      </c>
      <c r="D5675" s="7">
        <v>0.7708333333333334</v>
      </c>
      <c r="E5675" s="1" t="str">
        <f t="shared" si="1"/>
        <v>Weekday</v>
      </c>
      <c r="F5675" s="1" t="str">
        <f t="shared" si="2"/>
        <v>Jun</v>
      </c>
      <c r="G5675" s="1" t="str">
        <f t="array" ref="G5675">_xlfn.XLOOKUP(A5675,Booking_data!$A$1:$A$6001,Booking_data!$D$1:$D$6001,"not found")</f>
        <v>M007</v>
      </c>
      <c r="H5675" s="1" t="str">
        <f t="array" ref="H5675">_xlfn.XLOOKUP(G5675,Movies_data!$A$1:$A$41,Movies_data!$B$1:$B$41,"not found")</f>
        <v>Good Night</v>
      </c>
      <c r="I5675" s="1" t="str">
        <f t="array" ref="I5675">_xlfn.XLOOKUP(G5675,Movies_data!$A$1:$A$41,Movies_data!$D$1:$D$41,"not found")</f>
        <v>Comedy</v>
      </c>
      <c r="J5675" s="1" t="str">
        <f t="array" ref="J5675">_xlfn.XLOOKUP(G5675,Movies_data!$A$1:$A$41,Movies_data!$C$1:$C$41,"not found")</f>
        <v>Tamil</v>
      </c>
      <c r="K5675" s="1">
        <f t="array" ref="K5675">_xlfn.XLOOKUP(G5675,Movies_data!$A$1:$A$41,Movies_data!$H$1:$H$41,"Not Found")</f>
        <v>8</v>
      </c>
      <c r="L5675" s="1" t="str">
        <f t="array" ref="L5675">_xlfn.XLOOKUP(A5675,Booking_data!$A$1:$A$6001,Booking_data!$E$1:$E$6001,"not Found")</f>
        <v>C111</v>
      </c>
      <c r="M5675" s="1" t="str">
        <f t="array" ref="M5675">_xlfn.XLOOKUP(L5675,Cinemas_data!$A$1:$A$49,Cinemas_data!$I$1:$I$49,"not Found")</f>
        <v>#NAME?</v>
      </c>
      <c r="N5675" s="1" t="str">
        <f t="array" ref="N5675">_xlfn.XLOOKUP(L5675,Cinemas_data!$A$1:$A$49,Cinemas_data!$C$1:$C$49,"not Found")</f>
        <v>Delhi</v>
      </c>
      <c r="O5675" s="1">
        <f t="array" ref="O5675">_xlfn.XLOOKUP(A5675,Booking_data!$A$1:$A$6001,Booking_data!$H$1:$H$6001,"not found")</f>
        <v>2</v>
      </c>
      <c r="P5675" s="1">
        <f t="array" ref="P5675">_xlfn.XLOOKUP(A5675,Booking_data!$A$1:$A$6001,Booking_data!$I$1:$I$6001,"not Found")</f>
        <v>260</v>
      </c>
      <c r="Q5675" s="1">
        <f t="shared" si="3"/>
        <v>520</v>
      </c>
      <c r="R5675" s="1" t="str">
        <f t="array" ref="R5675">_xlfn.XLOOKUP(A5675,Booking_data!$A$1:$A$6001,Booking_data!$L$1:$L$6001,"Not Found")</f>
        <v>UPI</v>
      </c>
      <c r="S5675" s="1">
        <f t="array" ref="S5675">_xlfn.XLOOKUP(A5675,Booking_data!$A$1:$A$6001,Booking_data!$N$1:$N$6001,"not Found")</f>
        <v>24</v>
      </c>
      <c r="T5675" s="1" t="str">
        <f t="array" ref="T5675">_xlfn.XLOOKUP(A5675,Booking_data!$A$1:$A$6001,Booking_data!$O$1:$O$6001,"Not Found")</f>
        <v>Male</v>
      </c>
      <c r="U5675" s="1" t="str">
        <f t="shared" si="4"/>
        <v>Youngster</v>
      </c>
      <c r="V5675" s="1" t="str">
        <f t="shared" si="5"/>
        <v>Low Booking</v>
      </c>
    </row>
    <row r="5676" ht="15.75" customHeight="1">
      <c r="A5676" s="1" t="s">
        <v>5990</v>
      </c>
      <c r="B5676" s="6">
        <v>46102.0</v>
      </c>
      <c r="C5676" s="6">
        <v>46104.0</v>
      </c>
      <c r="D5676" s="7">
        <v>0.9375</v>
      </c>
      <c r="E5676" s="1" t="str">
        <f t="shared" si="1"/>
        <v>Weekend</v>
      </c>
      <c r="F5676" s="1" t="str">
        <f t="shared" si="2"/>
        <v>Mar</v>
      </c>
      <c r="G5676" s="1" t="str">
        <f t="array" ref="G5676">_xlfn.XLOOKUP(A5676,Booking_data!$A$1:$A$6001,Booking_data!$D$1:$D$6001,"not found")</f>
        <v>M005</v>
      </c>
      <c r="H5676" s="1" t="str">
        <f t="array" ref="H5676">_xlfn.XLOOKUP(G5676,Movies_data!$A$1:$A$41,Movies_data!$B$1:$B$41,"not found")</f>
        <v>Ponniyin Selvan II</v>
      </c>
      <c r="I5676" s="1" t="str">
        <f t="array" ref="I5676">_xlfn.XLOOKUP(G5676,Movies_data!$A$1:$A$41,Movies_data!$D$1:$D$41,"not found")</f>
        <v>Drama</v>
      </c>
      <c r="J5676" s="1" t="str">
        <f t="array" ref="J5676">_xlfn.XLOOKUP(G5676,Movies_data!$A$1:$A$41,Movies_data!$C$1:$C$41,"not found")</f>
        <v>Tamil</v>
      </c>
      <c r="K5676" s="1">
        <f t="array" ref="K5676">_xlfn.XLOOKUP(G5676,Movies_data!$A$1:$A$41,Movies_data!$H$1:$H$41,"Not Found")</f>
        <v>7.3</v>
      </c>
      <c r="L5676" s="1" t="str">
        <f t="array" ref="L5676">_xlfn.XLOOKUP(A5676,Booking_data!$A$1:$A$6001,Booking_data!$E$1:$E$6001,"not Found")</f>
        <v>C071</v>
      </c>
      <c r="M5676" s="1" t="str">
        <f t="array" ref="M5676">_xlfn.XLOOKUP(L5676,Cinemas_data!$A$1:$A$49,Cinemas_data!$I$1:$I$49,"not Found")</f>
        <v>#NAME?</v>
      </c>
      <c r="N5676" s="1" t="str">
        <f t="array" ref="N5676">_xlfn.XLOOKUP(L5676,Cinemas_data!$A$1:$A$49,Cinemas_data!$C$1:$C$49,"not Found")</f>
        <v>Hyderabad</v>
      </c>
      <c r="O5676" s="1">
        <f t="array" ref="O5676">_xlfn.XLOOKUP(A5676,Booking_data!$A$1:$A$6001,Booking_data!$H$1:$H$6001,"not found")</f>
        <v>6</v>
      </c>
      <c r="P5676" s="1">
        <f t="array" ref="P5676">_xlfn.XLOOKUP(A5676,Booking_data!$A$1:$A$6001,Booking_data!$I$1:$I$6001,"not Found")</f>
        <v>180</v>
      </c>
      <c r="Q5676" s="1">
        <f t="shared" si="3"/>
        <v>1080</v>
      </c>
      <c r="R5676" s="1" t="str">
        <f t="array" ref="R5676">_xlfn.XLOOKUP(A5676,Booking_data!$A$1:$A$6001,Booking_data!$L$1:$L$6001,"Not Found")</f>
        <v>UPI</v>
      </c>
      <c r="S5676" s="1">
        <f t="array" ref="S5676">_xlfn.XLOOKUP(A5676,Booking_data!$A$1:$A$6001,Booking_data!$N$1:$N$6001,"not Found")</f>
        <v>27</v>
      </c>
      <c r="T5676" s="1" t="str">
        <f t="array" ref="T5676">_xlfn.XLOOKUP(A5676,Booking_data!$A$1:$A$6001,Booking_data!$O$1:$O$6001,"Not Found")</f>
        <v>Female</v>
      </c>
      <c r="U5676" s="1" t="str">
        <f t="shared" si="4"/>
        <v>Youngster</v>
      </c>
      <c r="V5676" s="1" t="str">
        <f t="shared" si="5"/>
        <v>High Booking</v>
      </c>
    </row>
    <row r="5677" ht="15.75" customHeight="1">
      <c r="A5677" s="1" t="s">
        <v>5991</v>
      </c>
      <c r="B5677" s="6">
        <v>46032.0</v>
      </c>
      <c r="C5677" s="6">
        <v>46037.0</v>
      </c>
      <c r="D5677" s="7">
        <v>0.3958333333333333</v>
      </c>
      <c r="E5677" s="1" t="str">
        <f t="shared" si="1"/>
        <v>Weekend</v>
      </c>
      <c r="F5677" s="1" t="str">
        <f t="shared" si="2"/>
        <v>Jan</v>
      </c>
      <c r="G5677" s="1" t="str">
        <f t="array" ref="G5677">_xlfn.XLOOKUP(A5677,Booking_data!$A$1:$A$6001,Booking_data!$D$1:$D$6001,"not found")</f>
        <v>M005</v>
      </c>
      <c r="H5677" s="1" t="str">
        <f t="array" ref="H5677">_xlfn.XLOOKUP(G5677,Movies_data!$A$1:$A$41,Movies_data!$B$1:$B$41,"not found")</f>
        <v>Ponniyin Selvan II</v>
      </c>
      <c r="I5677" s="1" t="str">
        <f t="array" ref="I5677">_xlfn.XLOOKUP(G5677,Movies_data!$A$1:$A$41,Movies_data!$D$1:$D$41,"not found")</f>
        <v>Drama</v>
      </c>
      <c r="J5677" s="1" t="str">
        <f t="array" ref="J5677">_xlfn.XLOOKUP(G5677,Movies_data!$A$1:$A$41,Movies_data!$C$1:$C$41,"not found")</f>
        <v>Tamil</v>
      </c>
      <c r="K5677" s="1">
        <f t="array" ref="K5677">_xlfn.XLOOKUP(G5677,Movies_data!$A$1:$A$41,Movies_data!$H$1:$H$41,"Not Found")</f>
        <v>7.3</v>
      </c>
      <c r="L5677" s="1" t="str">
        <f t="array" ref="L5677">_xlfn.XLOOKUP(A5677,Booking_data!$A$1:$A$6001,Booking_data!$E$1:$E$6001,"not Found")</f>
        <v>C073</v>
      </c>
      <c r="M5677" s="1" t="str">
        <f t="array" ref="M5677">_xlfn.XLOOKUP(L5677,Cinemas_data!$A$1:$A$49,Cinemas_data!$I$1:$I$49,"not Found")</f>
        <v>#NAME?</v>
      </c>
      <c r="N5677" s="1" t="str">
        <f t="array" ref="N5677">_xlfn.XLOOKUP(L5677,Cinemas_data!$A$1:$A$49,Cinemas_data!$C$1:$C$49,"not Found")</f>
        <v>Hyderabad</v>
      </c>
      <c r="O5677" s="1">
        <f t="array" ref="O5677">_xlfn.XLOOKUP(A5677,Booking_data!$A$1:$A$6001,Booking_data!$H$1:$H$6001,"not found")</f>
        <v>2</v>
      </c>
      <c r="P5677" s="1">
        <f t="array" ref="P5677">_xlfn.XLOOKUP(A5677,Booking_data!$A$1:$A$6001,Booking_data!$I$1:$I$6001,"not Found")</f>
        <v>420</v>
      </c>
      <c r="Q5677" s="1">
        <f t="shared" si="3"/>
        <v>840</v>
      </c>
      <c r="R5677" s="1" t="str">
        <f t="array" ref="R5677">_xlfn.XLOOKUP(A5677,Booking_data!$A$1:$A$6001,Booking_data!$L$1:$L$6001,"Not Found")</f>
        <v>Credit Card</v>
      </c>
      <c r="S5677" s="1">
        <f t="array" ref="S5677">_xlfn.XLOOKUP(A5677,Booking_data!$A$1:$A$6001,Booking_data!$N$1:$N$6001,"not Found")</f>
        <v>48</v>
      </c>
      <c r="T5677" s="1" t="str">
        <f t="array" ref="T5677">_xlfn.XLOOKUP(A5677,Booking_data!$A$1:$A$6001,Booking_data!$O$1:$O$6001,"Not Found")</f>
        <v>Male</v>
      </c>
      <c r="U5677" s="1" t="str">
        <f t="shared" si="4"/>
        <v>Above 45</v>
      </c>
      <c r="V5677" s="1" t="str">
        <f t="shared" si="5"/>
        <v>Low Booking</v>
      </c>
    </row>
    <row r="5678" ht="15.75" customHeight="1">
      <c r="A5678" s="1" t="s">
        <v>5992</v>
      </c>
      <c r="B5678" s="6">
        <v>46027.0</v>
      </c>
      <c r="C5678" s="6">
        <v>46029.0</v>
      </c>
      <c r="D5678" s="7">
        <v>0.3958333333333333</v>
      </c>
      <c r="E5678" s="1" t="str">
        <f t="shared" si="1"/>
        <v>Weekday</v>
      </c>
      <c r="F5678" s="1" t="str">
        <f t="shared" si="2"/>
        <v>Jan</v>
      </c>
      <c r="G5678" s="1" t="str">
        <f t="array" ref="G5678">_xlfn.XLOOKUP(A5678,Booking_data!$A$1:$A$6001,Booking_data!$D$1:$D$6001,"not found")</f>
        <v>M013</v>
      </c>
      <c r="H5678" s="1" t="str">
        <f t="array" ref="H5678">_xlfn.XLOOKUP(G5678,Movies_data!$A$1:$A$41,Movies_data!$B$1:$B$41,"not found")</f>
        <v>Salaar</v>
      </c>
      <c r="I5678" s="1" t="str">
        <f t="array" ref="I5678">_xlfn.XLOOKUP(G5678,Movies_data!$A$1:$A$41,Movies_data!$D$1:$D$41,"not found")</f>
        <v>Action</v>
      </c>
      <c r="J5678" s="1" t="str">
        <f t="array" ref="J5678">_xlfn.XLOOKUP(G5678,Movies_data!$A$1:$A$41,Movies_data!$C$1:$C$41,"not found")</f>
        <v>Telugu</v>
      </c>
      <c r="K5678" s="1">
        <f t="array" ref="K5678">_xlfn.XLOOKUP(G5678,Movies_data!$A$1:$A$41,Movies_data!$H$1:$H$41,"Not Found")</f>
        <v>6.5</v>
      </c>
      <c r="L5678" s="1" t="str">
        <f t="array" ref="L5678">_xlfn.XLOOKUP(A5678,Booking_data!$A$1:$A$6001,Booking_data!$E$1:$E$6001,"not Found")</f>
        <v>C013</v>
      </c>
      <c r="M5678" s="1" t="str">
        <f t="array" ref="M5678">_xlfn.XLOOKUP(L5678,Cinemas_data!$A$1:$A$49,Cinemas_data!$I$1:$I$49,"not Found")</f>
        <v>#NAME?</v>
      </c>
      <c r="N5678" s="1" t="str">
        <f t="array" ref="N5678">_xlfn.XLOOKUP(L5678,Cinemas_data!$A$1:$A$49,Cinemas_data!$C$1:$C$49,"not Found")</f>
        <v>Chennai</v>
      </c>
      <c r="O5678" s="1">
        <f t="array" ref="O5678">_xlfn.XLOOKUP(A5678,Booking_data!$A$1:$A$6001,Booking_data!$H$1:$H$6001,"not found")</f>
        <v>2</v>
      </c>
      <c r="P5678" s="1">
        <f t="array" ref="P5678">_xlfn.XLOOKUP(A5678,Booking_data!$A$1:$A$6001,Booking_data!$I$1:$I$6001,"not Found")</f>
        <v>420</v>
      </c>
      <c r="Q5678" s="1">
        <f t="shared" si="3"/>
        <v>840</v>
      </c>
      <c r="R5678" s="1" t="str">
        <f t="array" ref="R5678">_xlfn.XLOOKUP(A5678,Booking_data!$A$1:$A$6001,Booking_data!$L$1:$L$6001,"Not Found")</f>
        <v>UPI</v>
      </c>
      <c r="S5678" s="1">
        <f t="array" ref="S5678">_xlfn.XLOOKUP(A5678,Booking_data!$A$1:$A$6001,Booking_data!$N$1:$N$6001,"not Found")</f>
        <v>25</v>
      </c>
      <c r="T5678" s="1" t="str">
        <f t="array" ref="T5678">_xlfn.XLOOKUP(A5678,Booking_data!$A$1:$A$6001,Booking_data!$O$1:$O$6001,"Not Found")</f>
        <v>Female</v>
      </c>
      <c r="U5678" s="1" t="str">
        <f t="shared" si="4"/>
        <v>Youngster</v>
      </c>
      <c r="V5678" s="1" t="str">
        <f t="shared" si="5"/>
        <v>Low Booking</v>
      </c>
    </row>
    <row r="5679" ht="15.75" customHeight="1">
      <c r="A5679" s="1" t="s">
        <v>5993</v>
      </c>
      <c r="B5679" s="6">
        <v>46069.0</v>
      </c>
      <c r="C5679" s="6">
        <v>46074.0</v>
      </c>
      <c r="D5679" s="7">
        <v>0.6458333333333334</v>
      </c>
      <c r="E5679" s="1" t="str">
        <f t="shared" si="1"/>
        <v>Weekday</v>
      </c>
      <c r="F5679" s="1" t="str">
        <f t="shared" si="2"/>
        <v>Feb</v>
      </c>
      <c r="G5679" s="1" t="str">
        <f t="array" ref="G5679">_xlfn.XLOOKUP(A5679,Booking_data!$A$1:$A$6001,Booking_data!$D$1:$D$6001,"not found")</f>
        <v>M035</v>
      </c>
      <c r="H5679" s="1" t="str">
        <f t="array" ref="H5679">_xlfn.XLOOKUP(G5679,Movies_data!$A$1:$A$41,Movies_data!$B$1:$B$41,"not found")</f>
        <v>Aavesham</v>
      </c>
      <c r="I5679" s="1" t="str">
        <f t="array" ref="I5679">_xlfn.XLOOKUP(G5679,Movies_data!$A$1:$A$41,Movies_data!$D$1:$D$41,"not found")</f>
        <v>Comedy</v>
      </c>
      <c r="J5679" s="1" t="str">
        <f t="array" ref="J5679">_xlfn.XLOOKUP(G5679,Movies_data!$A$1:$A$41,Movies_data!$C$1:$C$41,"not found")</f>
        <v>Malayalam</v>
      </c>
      <c r="K5679" s="1">
        <f t="array" ref="K5679">_xlfn.XLOOKUP(G5679,Movies_data!$A$1:$A$41,Movies_data!$H$1:$H$41,"Not Found")</f>
        <v>7.8</v>
      </c>
      <c r="L5679" s="1" t="str">
        <f t="array" ref="L5679">_xlfn.XLOOKUP(A5679,Booking_data!$A$1:$A$6001,Booking_data!$E$1:$E$6001,"not Found")</f>
        <v>C092</v>
      </c>
      <c r="M5679" s="1" t="str">
        <f t="array" ref="M5679">_xlfn.XLOOKUP(L5679,Cinemas_data!$A$1:$A$49,Cinemas_data!$I$1:$I$49,"not Found")</f>
        <v>#NAME?</v>
      </c>
      <c r="N5679" s="1" t="str">
        <f t="array" ref="N5679">_xlfn.XLOOKUP(L5679,Cinemas_data!$A$1:$A$49,Cinemas_data!$C$1:$C$49,"not Found")</f>
        <v>Mumbai</v>
      </c>
      <c r="O5679" s="1">
        <f t="array" ref="O5679">_xlfn.XLOOKUP(A5679,Booking_data!$A$1:$A$6001,Booking_data!$H$1:$H$6001,"not found")</f>
        <v>2</v>
      </c>
      <c r="P5679" s="1">
        <f t="array" ref="P5679">_xlfn.XLOOKUP(A5679,Booking_data!$A$1:$A$6001,Booking_data!$I$1:$I$6001,"not Found")</f>
        <v>160</v>
      </c>
      <c r="Q5679" s="1">
        <f t="shared" si="3"/>
        <v>320</v>
      </c>
      <c r="R5679" s="1" t="str">
        <f t="array" ref="R5679">_xlfn.XLOOKUP(A5679,Booking_data!$A$1:$A$6001,Booking_data!$L$1:$L$6001,"Not Found")</f>
        <v>Net Banking</v>
      </c>
      <c r="S5679" s="1">
        <f t="array" ref="S5679">_xlfn.XLOOKUP(A5679,Booking_data!$A$1:$A$6001,Booking_data!$N$1:$N$6001,"not Found")</f>
        <v>43</v>
      </c>
      <c r="T5679" s="1" t="str">
        <f t="array" ref="T5679">_xlfn.XLOOKUP(A5679,Booking_data!$A$1:$A$6001,Booking_data!$O$1:$O$6001,"Not Found")</f>
        <v>Other</v>
      </c>
      <c r="U5679" s="1" t="str">
        <f t="shared" si="4"/>
        <v>Middle Age</v>
      </c>
      <c r="V5679" s="1" t="str">
        <f t="shared" si="5"/>
        <v>Low Booking</v>
      </c>
    </row>
    <row r="5680" ht="15.75" customHeight="1">
      <c r="A5680" s="1" t="s">
        <v>5994</v>
      </c>
      <c r="B5680" s="6">
        <v>46188.0</v>
      </c>
      <c r="C5680" s="6">
        <v>46188.0</v>
      </c>
      <c r="D5680" s="7">
        <v>0.8854166666666666</v>
      </c>
      <c r="E5680" s="1" t="str">
        <f t="shared" si="1"/>
        <v>Weekday</v>
      </c>
      <c r="F5680" s="1" t="str">
        <f t="shared" si="2"/>
        <v>Jun</v>
      </c>
      <c r="G5680" s="1" t="str">
        <f t="array" ref="G5680">_xlfn.XLOOKUP(A5680,Booking_data!$A$1:$A$6001,Booking_data!$D$1:$D$6001,"not found")</f>
        <v>M008</v>
      </c>
      <c r="H5680" s="1" t="str">
        <f t="array" ref="H5680">_xlfn.XLOOKUP(G5680,Movies_data!$A$1:$A$41,Movies_data!$B$1:$B$41,"not found")</f>
        <v>Love Today</v>
      </c>
      <c r="I5680" s="1" t="str">
        <f t="array" ref="I5680">_xlfn.XLOOKUP(G5680,Movies_data!$A$1:$A$41,Movies_data!$D$1:$D$41,"not found")</f>
        <v>Romance</v>
      </c>
      <c r="J5680" s="1" t="str">
        <f t="array" ref="J5680">_xlfn.XLOOKUP(G5680,Movies_data!$A$1:$A$41,Movies_data!$C$1:$C$41,"not found")</f>
        <v>Tamil</v>
      </c>
      <c r="K5680" s="1">
        <f t="array" ref="K5680">_xlfn.XLOOKUP(G5680,Movies_data!$A$1:$A$41,Movies_data!$H$1:$H$41,"Not Found")</f>
        <v>7.4</v>
      </c>
      <c r="L5680" s="1" t="str">
        <f t="array" ref="L5680">_xlfn.XLOOKUP(A5680,Booking_data!$A$1:$A$6001,Booking_data!$E$1:$E$6001,"not Found")</f>
        <v>C073</v>
      </c>
      <c r="M5680" s="1" t="str">
        <f t="array" ref="M5680">_xlfn.XLOOKUP(L5680,Cinemas_data!$A$1:$A$49,Cinemas_data!$I$1:$I$49,"not Found")</f>
        <v>#NAME?</v>
      </c>
      <c r="N5680" s="1" t="str">
        <f t="array" ref="N5680">_xlfn.XLOOKUP(L5680,Cinemas_data!$A$1:$A$49,Cinemas_data!$C$1:$C$49,"not Found")</f>
        <v>Hyderabad</v>
      </c>
      <c r="O5680" s="1">
        <f t="array" ref="O5680">_xlfn.XLOOKUP(A5680,Booking_data!$A$1:$A$6001,Booking_data!$H$1:$H$6001,"not found")</f>
        <v>3</v>
      </c>
      <c r="P5680" s="1">
        <f t="array" ref="P5680">_xlfn.XLOOKUP(A5680,Booking_data!$A$1:$A$6001,Booking_data!$I$1:$I$6001,"not Found")</f>
        <v>320</v>
      </c>
      <c r="Q5680" s="1">
        <f t="shared" si="3"/>
        <v>960</v>
      </c>
      <c r="R5680" s="1" t="str">
        <f t="array" ref="R5680">_xlfn.XLOOKUP(A5680,Booking_data!$A$1:$A$6001,Booking_data!$L$1:$L$6001,"Not Found")</f>
        <v>Credit Card</v>
      </c>
      <c r="S5680" s="1">
        <f t="array" ref="S5680">_xlfn.XLOOKUP(A5680,Booking_data!$A$1:$A$6001,Booking_data!$N$1:$N$6001,"not Found")</f>
        <v>28</v>
      </c>
      <c r="T5680" s="1" t="str">
        <f t="array" ref="T5680">_xlfn.XLOOKUP(A5680,Booking_data!$A$1:$A$6001,Booking_data!$O$1:$O$6001,"Not Found")</f>
        <v>Female</v>
      </c>
      <c r="U5680" s="1" t="str">
        <f t="shared" si="4"/>
        <v>Youngster</v>
      </c>
      <c r="V5680" s="1" t="str">
        <f t="shared" si="5"/>
        <v>Medium Booking</v>
      </c>
    </row>
    <row r="5681" ht="15.75" customHeight="1">
      <c r="A5681" s="1" t="s">
        <v>5995</v>
      </c>
      <c r="B5681" s="6">
        <v>46102.0</v>
      </c>
      <c r="C5681" s="6">
        <v>46104.0</v>
      </c>
      <c r="D5681" s="7">
        <v>0.9375</v>
      </c>
      <c r="E5681" s="1" t="str">
        <f t="shared" si="1"/>
        <v>Weekend</v>
      </c>
      <c r="F5681" s="1" t="str">
        <f t="shared" si="2"/>
        <v>Mar</v>
      </c>
      <c r="G5681" s="1" t="str">
        <f t="array" ref="G5681">_xlfn.XLOOKUP(A5681,Booking_data!$A$1:$A$6001,Booking_data!$D$1:$D$6001,"not found")</f>
        <v>M018</v>
      </c>
      <c r="H5681" s="1" t="str">
        <f t="array" ref="H5681">_xlfn.XLOOKUP(G5681,Movies_data!$A$1:$A$41,Movies_data!$B$1:$B$41,"not found")</f>
        <v>Sita Ramam</v>
      </c>
      <c r="I5681" s="1" t="str">
        <f t="array" ref="I5681">_xlfn.XLOOKUP(G5681,Movies_data!$A$1:$A$41,Movies_data!$D$1:$D$41,"not found")</f>
        <v>Romance</v>
      </c>
      <c r="J5681" s="1" t="str">
        <f t="array" ref="J5681">_xlfn.XLOOKUP(G5681,Movies_data!$A$1:$A$41,Movies_data!$C$1:$C$41,"not found")</f>
        <v>Telugu</v>
      </c>
      <c r="K5681" s="1">
        <f t="array" ref="K5681">_xlfn.XLOOKUP(G5681,Movies_data!$A$1:$A$41,Movies_data!$H$1:$H$41,"Not Found")</f>
        <v>8.5</v>
      </c>
      <c r="L5681" s="1" t="str">
        <f t="array" ref="L5681">_xlfn.XLOOKUP(A5681,Booking_data!$A$1:$A$6001,Booking_data!$E$1:$E$6001,"not Found")</f>
        <v>C022</v>
      </c>
      <c r="M5681" s="1" t="str">
        <f t="array" ref="M5681">_xlfn.XLOOKUP(L5681,Cinemas_data!$A$1:$A$49,Cinemas_data!$I$1:$I$49,"not Found")</f>
        <v>#NAME?</v>
      </c>
      <c r="N5681" s="1" t="str">
        <f t="array" ref="N5681">_xlfn.XLOOKUP(L5681,Cinemas_data!$A$1:$A$49,Cinemas_data!$C$1:$C$49,"not Found")</f>
        <v>Coimbatore</v>
      </c>
      <c r="O5681" s="1">
        <f t="array" ref="O5681">_xlfn.XLOOKUP(A5681,Booking_data!$A$1:$A$6001,Booking_data!$H$1:$H$6001,"not found")</f>
        <v>6</v>
      </c>
      <c r="P5681" s="1">
        <f t="array" ref="P5681">_xlfn.XLOOKUP(A5681,Booking_data!$A$1:$A$6001,Booking_data!$I$1:$I$6001,"not Found")</f>
        <v>380</v>
      </c>
      <c r="Q5681" s="1">
        <f t="shared" si="3"/>
        <v>2280</v>
      </c>
      <c r="R5681" s="1" t="str">
        <f t="array" ref="R5681">_xlfn.XLOOKUP(A5681,Booking_data!$A$1:$A$6001,Booking_data!$L$1:$L$6001,"Not Found")</f>
        <v>Net Banking</v>
      </c>
      <c r="S5681" s="1">
        <f t="array" ref="S5681">_xlfn.XLOOKUP(A5681,Booking_data!$A$1:$A$6001,Booking_data!$N$1:$N$6001,"not Found")</f>
        <v>22</v>
      </c>
      <c r="T5681" s="1" t="str">
        <f t="array" ref="T5681">_xlfn.XLOOKUP(A5681,Booking_data!$A$1:$A$6001,Booking_data!$O$1:$O$6001,"Not Found")</f>
        <v>Male</v>
      </c>
      <c r="U5681" s="1" t="str">
        <f t="shared" si="4"/>
        <v>Youngster</v>
      </c>
      <c r="V5681" s="1" t="str">
        <f t="shared" si="5"/>
        <v>High Booking</v>
      </c>
    </row>
    <row r="5682" ht="15.75" customHeight="1">
      <c r="A5682" s="1" t="s">
        <v>5996</v>
      </c>
      <c r="B5682" s="6">
        <v>46096.0</v>
      </c>
      <c r="C5682" s="6">
        <v>46099.0</v>
      </c>
      <c r="D5682" s="7">
        <v>0.9375</v>
      </c>
      <c r="E5682" s="1" t="str">
        <f t="shared" si="1"/>
        <v>Weekend</v>
      </c>
      <c r="F5682" s="1" t="str">
        <f t="shared" si="2"/>
        <v>Mar</v>
      </c>
      <c r="G5682" s="1" t="str">
        <f t="array" ref="G5682">_xlfn.XLOOKUP(A5682,Booking_data!$A$1:$A$6001,Booking_data!$D$1:$D$6001,"not found")</f>
        <v>M039</v>
      </c>
      <c r="H5682" s="1" t="str">
        <f t="array" ref="H5682">_xlfn.XLOOKUP(G5682,Movies_data!$A$1:$A$41,Movies_data!$B$1:$B$41,"not found")</f>
        <v>Dune: Part Two</v>
      </c>
      <c r="I5682" s="1" t="str">
        <f t="array" ref="I5682">_xlfn.XLOOKUP(G5682,Movies_data!$A$1:$A$41,Movies_data!$D$1:$D$41,"not found")</f>
        <v>Sci-Fi</v>
      </c>
      <c r="J5682" s="1" t="str">
        <f t="array" ref="J5682">_xlfn.XLOOKUP(G5682,Movies_data!$A$1:$A$41,Movies_data!$C$1:$C$41,"not found")</f>
        <v>English</v>
      </c>
      <c r="K5682" s="1">
        <f t="array" ref="K5682">_xlfn.XLOOKUP(G5682,Movies_data!$A$1:$A$41,Movies_data!$H$1:$H$41,"Not Found")</f>
        <v>8.5</v>
      </c>
      <c r="L5682" s="1" t="str">
        <f t="array" ref="L5682">_xlfn.XLOOKUP(A5682,Booking_data!$A$1:$A$6001,Booking_data!$E$1:$E$6001,"not Found")</f>
        <v>C053</v>
      </c>
      <c r="M5682" s="1" t="str">
        <f t="array" ref="M5682">_xlfn.XLOOKUP(L5682,Cinemas_data!$A$1:$A$49,Cinemas_data!$I$1:$I$49,"not Found")</f>
        <v>#NAME?</v>
      </c>
      <c r="N5682" s="1" t="str">
        <f t="array" ref="N5682">_xlfn.XLOOKUP(L5682,Cinemas_data!$A$1:$A$49,Cinemas_data!$C$1:$C$49,"not Found")</f>
        <v>Bengaluru</v>
      </c>
      <c r="O5682" s="1">
        <f t="array" ref="O5682">_xlfn.XLOOKUP(A5682,Booking_data!$A$1:$A$6001,Booking_data!$H$1:$H$6001,"not found")</f>
        <v>5</v>
      </c>
      <c r="P5682" s="1">
        <f t="array" ref="P5682">_xlfn.XLOOKUP(A5682,Booking_data!$A$1:$A$6001,Booking_data!$I$1:$I$6001,"not Found")</f>
        <v>260</v>
      </c>
      <c r="Q5682" s="1">
        <f t="shared" si="3"/>
        <v>1300</v>
      </c>
      <c r="R5682" s="1" t="str">
        <f t="array" ref="R5682">_xlfn.XLOOKUP(A5682,Booking_data!$A$1:$A$6001,Booking_data!$L$1:$L$6001,"Not Found")</f>
        <v>Net Banking</v>
      </c>
      <c r="S5682" s="1">
        <f t="array" ref="S5682">_xlfn.XLOOKUP(A5682,Booking_data!$A$1:$A$6001,Booking_data!$N$1:$N$6001,"not Found")</f>
        <v>49</v>
      </c>
      <c r="T5682" s="1" t="str">
        <f t="array" ref="T5682">_xlfn.XLOOKUP(A5682,Booking_data!$A$1:$A$6001,Booking_data!$O$1:$O$6001,"Not Found")</f>
        <v>Other</v>
      </c>
      <c r="U5682" s="1" t="str">
        <f t="shared" si="4"/>
        <v>Above 45</v>
      </c>
      <c r="V5682" s="1" t="str">
        <f t="shared" si="5"/>
        <v>High Booking</v>
      </c>
    </row>
    <row r="5683" ht="15.75" customHeight="1">
      <c r="A5683" s="1" t="s">
        <v>5997</v>
      </c>
      <c r="B5683" s="6">
        <v>46104.0</v>
      </c>
      <c r="C5683" s="6">
        <v>46108.0</v>
      </c>
      <c r="D5683" s="7">
        <v>0.6458333333333334</v>
      </c>
      <c r="E5683" s="1" t="str">
        <f t="shared" si="1"/>
        <v>Weekday</v>
      </c>
      <c r="F5683" s="1" t="str">
        <f t="shared" si="2"/>
        <v>Mar</v>
      </c>
      <c r="G5683" s="1" t="str">
        <f t="array" ref="G5683">_xlfn.XLOOKUP(A5683,Booking_data!$A$1:$A$6001,Booking_data!$D$1:$D$6001,"not found")</f>
        <v>M015</v>
      </c>
      <c r="H5683" s="1" t="str">
        <f t="array" ref="H5683">_xlfn.XLOOKUP(G5683,Movies_data!$A$1:$A$41,Movies_data!$B$1:$B$41,"not found")</f>
        <v>Kalki 2898 AD</v>
      </c>
      <c r="I5683" s="1" t="str">
        <f t="array" ref="I5683">_xlfn.XLOOKUP(G5683,Movies_data!$A$1:$A$41,Movies_data!$D$1:$D$41,"not found")</f>
        <v>Sci-Fi</v>
      </c>
      <c r="J5683" s="1" t="str">
        <f t="array" ref="J5683">_xlfn.XLOOKUP(G5683,Movies_data!$A$1:$A$41,Movies_data!$C$1:$C$41,"not found")</f>
        <v>Telugu</v>
      </c>
      <c r="K5683" s="1">
        <f t="array" ref="K5683">_xlfn.XLOOKUP(G5683,Movies_data!$A$1:$A$41,Movies_data!$H$1:$H$41,"Not Found")</f>
        <v>7</v>
      </c>
      <c r="L5683" s="1" t="str">
        <f t="array" ref="L5683">_xlfn.XLOOKUP(A5683,Booking_data!$A$1:$A$6001,Booking_data!$E$1:$E$6001,"not Found")</f>
        <v>C121</v>
      </c>
      <c r="M5683" s="1" t="str">
        <f t="array" ref="M5683">_xlfn.XLOOKUP(L5683,Cinemas_data!$A$1:$A$49,Cinemas_data!$I$1:$I$49,"not Found")</f>
        <v>#NAME?</v>
      </c>
      <c r="N5683" s="1" t="str">
        <f t="array" ref="N5683">_xlfn.XLOOKUP(L5683,Cinemas_data!$A$1:$A$49,Cinemas_data!$C$1:$C$49,"not Found")</f>
        <v>Noida</v>
      </c>
      <c r="O5683" s="1">
        <f t="array" ref="O5683">_xlfn.XLOOKUP(A5683,Booking_data!$A$1:$A$6001,Booking_data!$H$1:$H$6001,"not found")</f>
        <v>5</v>
      </c>
      <c r="P5683" s="1">
        <f t="array" ref="P5683">_xlfn.XLOOKUP(A5683,Booking_data!$A$1:$A$6001,Booking_data!$I$1:$I$6001,"not Found")</f>
        <v>240</v>
      </c>
      <c r="Q5683" s="1">
        <f t="shared" si="3"/>
        <v>1200</v>
      </c>
      <c r="R5683" s="1" t="str">
        <f t="array" ref="R5683">_xlfn.XLOOKUP(A5683,Booking_data!$A$1:$A$6001,Booking_data!$L$1:$L$6001,"Not Found")</f>
        <v>Wallet</v>
      </c>
      <c r="S5683" s="1">
        <f t="array" ref="S5683">_xlfn.XLOOKUP(A5683,Booking_data!$A$1:$A$6001,Booking_data!$N$1:$N$6001,"not Found")</f>
        <v>19</v>
      </c>
      <c r="T5683" s="1" t="str">
        <f t="array" ref="T5683">_xlfn.XLOOKUP(A5683,Booking_data!$A$1:$A$6001,Booking_data!$O$1:$O$6001,"Not Found")</f>
        <v>Female</v>
      </c>
      <c r="U5683" s="1" t="str">
        <f t="shared" si="4"/>
        <v>Youngster</v>
      </c>
      <c r="V5683" s="1" t="str">
        <f t="shared" si="5"/>
        <v>High Booking</v>
      </c>
    </row>
    <row r="5684" ht="15.75" customHeight="1">
      <c r="A5684" s="1" t="s">
        <v>5998</v>
      </c>
      <c r="B5684" s="6">
        <v>46027.0</v>
      </c>
      <c r="C5684" s="6">
        <v>46030.0</v>
      </c>
      <c r="D5684" s="7">
        <v>0.8854166666666666</v>
      </c>
      <c r="E5684" s="1" t="str">
        <f t="shared" si="1"/>
        <v>Weekday</v>
      </c>
      <c r="F5684" s="1" t="str">
        <f t="shared" si="2"/>
        <v>Jan</v>
      </c>
      <c r="G5684" s="1" t="str">
        <f t="array" ref="G5684">_xlfn.XLOOKUP(A5684,Booking_data!$A$1:$A$6001,Booking_data!$D$1:$D$6001,"not found")</f>
        <v>M001</v>
      </c>
      <c r="H5684" s="1" t="str">
        <f t="array" ref="H5684">_xlfn.XLOOKUP(G5684,Movies_data!$A$1:$A$41,Movies_data!$B$1:$B$41,"not found")</f>
        <v>Leo</v>
      </c>
      <c r="I5684" s="1" t="str">
        <f t="array" ref="I5684">_xlfn.XLOOKUP(G5684,Movies_data!$A$1:$A$41,Movies_data!$D$1:$D$41,"not found")</f>
        <v>Action</v>
      </c>
      <c r="J5684" s="1" t="str">
        <f t="array" ref="J5684">_xlfn.XLOOKUP(G5684,Movies_data!$A$1:$A$41,Movies_data!$C$1:$C$41,"not found")</f>
        <v>Tamil</v>
      </c>
      <c r="K5684" s="1">
        <f t="array" ref="K5684">_xlfn.XLOOKUP(G5684,Movies_data!$A$1:$A$41,Movies_data!$H$1:$H$41,"Not Found")</f>
        <v>8</v>
      </c>
      <c r="L5684" s="1" t="str">
        <f t="array" ref="L5684">_xlfn.XLOOKUP(A5684,Booking_data!$A$1:$A$6001,Booking_data!$E$1:$E$6001,"not Found")</f>
        <v>C052</v>
      </c>
      <c r="M5684" s="1" t="str">
        <f t="array" ref="M5684">_xlfn.XLOOKUP(L5684,Cinemas_data!$A$1:$A$49,Cinemas_data!$I$1:$I$49,"not Found")</f>
        <v>#NAME?</v>
      </c>
      <c r="N5684" s="1" t="str">
        <f t="array" ref="N5684">_xlfn.XLOOKUP(L5684,Cinemas_data!$A$1:$A$49,Cinemas_data!$C$1:$C$49,"not Found")</f>
        <v>Bengaluru</v>
      </c>
      <c r="O5684" s="1">
        <f t="array" ref="O5684">_xlfn.XLOOKUP(A5684,Booking_data!$A$1:$A$6001,Booking_data!$H$1:$H$6001,"not found")</f>
        <v>4</v>
      </c>
      <c r="P5684" s="1">
        <f t="array" ref="P5684">_xlfn.XLOOKUP(A5684,Booking_data!$A$1:$A$6001,Booking_data!$I$1:$I$6001,"not Found")</f>
        <v>200</v>
      </c>
      <c r="Q5684" s="1">
        <f t="shared" si="3"/>
        <v>800</v>
      </c>
      <c r="R5684" s="1" t="str">
        <f t="array" ref="R5684">_xlfn.XLOOKUP(A5684,Booking_data!$A$1:$A$6001,Booking_data!$L$1:$L$6001,"Not Found")</f>
        <v>UPI</v>
      </c>
      <c r="S5684" s="1">
        <f t="array" ref="S5684">_xlfn.XLOOKUP(A5684,Booking_data!$A$1:$A$6001,Booking_data!$N$1:$N$6001,"not Found")</f>
        <v>22</v>
      </c>
      <c r="T5684" s="1" t="str">
        <f t="array" ref="T5684">_xlfn.XLOOKUP(A5684,Booking_data!$A$1:$A$6001,Booking_data!$O$1:$O$6001,"Not Found")</f>
        <v>Male</v>
      </c>
      <c r="U5684" s="1" t="str">
        <f t="shared" si="4"/>
        <v>Youngster</v>
      </c>
      <c r="V5684" s="1" t="str">
        <f t="shared" si="5"/>
        <v>Medium Booking</v>
      </c>
    </row>
    <row r="5685" ht="15.75" customHeight="1">
      <c r="A5685" s="1" t="s">
        <v>5999</v>
      </c>
      <c r="B5685" s="6">
        <v>46125.0</v>
      </c>
      <c r="C5685" s="6">
        <v>46132.0</v>
      </c>
      <c r="D5685" s="7">
        <v>0.9375</v>
      </c>
      <c r="E5685" s="1" t="str">
        <f t="shared" si="1"/>
        <v>Weekday</v>
      </c>
      <c r="F5685" s="1" t="str">
        <f t="shared" si="2"/>
        <v>Apr</v>
      </c>
      <c r="G5685" s="1" t="str">
        <f t="array" ref="G5685">_xlfn.XLOOKUP(A5685,Booking_data!$A$1:$A$6001,Booking_data!$D$1:$D$6001,"not found")</f>
        <v>M002</v>
      </c>
      <c r="H5685" s="1" t="str">
        <f t="array" ref="H5685">_xlfn.XLOOKUP(G5685,Movies_data!$A$1:$A$41,Movies_data!$B$1:$B$41,"not found")</f>
        <v>Jailer</v>
      </c>
      <c r="I5685" s="1" t="str">
        <f t="array" ref="I5685">_xlfn.XLOOKUP(G5685,Movies_data!$A$1:$A$41,Movies_data!$D$1:$D$41,"not found")</f>
        <v>Action</v>
      </c>
      <c r="J5685" s="1" t="str">
        <f t="array" ref="J5685">_xlfn.XLOOKUP(G5685,Movies_data!$A$1:$A$41,Movies_data!$C$1:$C$41,"not found")</f>
        <v>Tamil</v>
      </c>
      <c r="K5685" s="1">
        <f t="array" ref="K5685">_xlfn.XLOOKUP(G5685,Movies_data!$A$1:$A$41,Movies_data!$H$1:$H$41,"Not Found")</f>
        <v>7.1</v>
      </c>
      <c r="L5685" s="1" t="str">
        <f t="array" ref="L5685">_xlfn.XLOOKUP(A5685,Booking_data!$A$1:$A$6001,Booking_data!$E$1:$E$6001,"not Found")</f>
        <v>C101</v>
      </c>
      <c r="M5685" s="1" t="str">
        <f t="array" ref="M5685">_xlfn.XLOOKUP(L5685,Cinemas_data!$A$1:$A$49,Cinemas_data!$I$1:$I$49,"not Found")</f>
        <v>#NAME?</v>
      </c>
      <c r="N5685" s="1" t="str">
        <f t="array" ref="N5685">_xlfn.XLOOKUP(L5685,Cinemas_data!$A$1:$A$49,Cinemas_data!$C$1:$C$49,"not Found")</f>
        <v>Pune</v>
      </c>
      <c r="O5685" s="1">
        <f t="array" ref="O5685">_xlfn.XLOOKUP(A5685,Booking_data!$A$1:$A$6001,Booking_data!$H$1:$H$6001,"not found")</f>
        <v>2</v>
      </c>
      <c r="P5685" s="1">
        <f t="array" ref="P5685">_xlfn.XLOOKUP(A5685,Booking_data!$A$1:$A$6001,Booking_data!$I$1:$I$6001,"not Found")</f>
        <v>180</v>
      </c>
      <c r="Q5685" s="1">
        <f t="shared" si="3"/>
        <v>360</v>
      </c>
      <c r="R5685" s="1" t="str">
        <f t="array" ref="R5685">_xlfn.XLOOKUP(A5685,Booking_data!$A$1:$A$6001,Booking_data!$L$1:$L$6001,"Not Found")</f>
        <v>Net Banking</v>
      </c>
      <c r="S5685" s="1">
        <f t="array" ref="S5685">_xlfn.XLOOKUP(A5685,Booking_data!$A$1:$A$6001,Booking_data!$N$1:$N$6001,"not Found")</f>
        <v>19</v>
      </c>
      <c r="T5685" s="1" t="str">
        <f t="array" ref="T5685">_xlfn.XLOOKUP(A5685,Booking_data!$A$1:$A$6001,Booking_data!$O$1:$O$6001,"Not Found")</f>
        <v>Female</v>
      </c>
      <c r="U5685" s="1" t="str">
        <f t="shared" si="4"/>
        <v>Youngster</v>
      </c>
      <c r="V5685" s="1" t="str">
        <f t="shared" si="5"/>
        <v>Low Booking</v>
      </c>
    </row>
    <row r="5686" ht="15.75" customHeight="1">
      <c r="A5686" s="1" t="s">
        <v>6000</v>
      </c>
      <c r="B5686" s="6">
        <v>46189.0</v>
      </c>
      <c r="C5686" s="6">
        <v>46190.0</v>
      </c>
      <c r="D5686" s="7">
        <v>0.6458333333333334</v>
      </c>
      <c r="E5686" s="1" t="str">
        <f t="shared" si="1"/>
        <v>Weekday</v>
      </c>
      <c r="F5686" s="1" t="str">
        <f t="shared" si="2"/>
        <v>Jun</v>
      </c>
      <c r="G5686" s="1" t="str">
        <f t="array" ref="G5686">_xlfn.XLOOKUP(A5686,Booking_data!$A$1:$A$6001,Booking_data!$D$1:$D$6001,"not found")</f>
        <v>M008</v>
      </c>
      <c r="H5686" s="1" t="str">
        <f t="array" ref="H5686">_xlfn.XLOOKUP(G5686,Movies_data!$A$1:$A$41,Movies_data!$B$1:$B$41,"not found")</f>
        <v>Love Today</v>
      </c>
      <c r="I5686" s="1" t="str">
        <f t="array" ref="I5686">_xlfn.XLOOKUP(G5686,Movies_data!$A$1:$A$41,Movies_data!$D$1:$D$41,"not found")</f>
        <v>Romance</v>
      </c>
      <c r="J5686" s="1" t="str">
        <f t="array" ref="J5686">_xlfn.XLOOKUP(G5686,Movies_data!$A$1:$A$41,Movies_data!$C$1:$C$41,"not found")</f>
        <v>Tamil</v>
      </c>
      <c r="K5686" s="1">
        <f t="array" ref="K5686">_xlfn.XLOOKUP(G5686,Movies_data!$A$1:$A$41,Movies_data!$H$1:$H$41,"Not Found")</f>
        <v>7.4</v>
      </c>
      <c r="L5686" s="1" t="str">
        <f t="array" ref="L5686">_xlfn.XLOOKUP(A5686,Booking_data!$A$1:$A$6001,Booking_data!$E$1:$E$6001,"not Found")</f>
        <v>C011</v>
      </c>
      <c r="M5686" s="1" t="str">
        <f t="array" ref="M5686">_xlfn.XLOOKUP(L5686,Cinemas_data!$A$1:$A$49,Cinemas_data!$I$1:$I$49,"not Found")</f>
        <v>#NAME?</v>
      </c>
      <c r="N5686" s="1" t="str">
        <f t="array" ref="N5686">_xlfn.XLOOKUP(L5686,Cinemas_data!$A$1:$A$49,Cinemas_data!$C$1:$C$49,"not Found")</f>
        <v>Chennai</v>
      </c>
      <c r="O5686" s="1">
        <f t="array" ref="O5686">_xlfn.XLOOKUP(A5686,Booking_data!$A$1:$A$6001,Booking_data!$H$1:$H$6001,"not found")</f>
        <v>3</v>
      </c>
      <c r="P5686" s="1">
        <f t="array" ref="P5686">_xlfn.XLOOKUP(A5686,Booking_data!$A$1:$A$6001,Booking_data!$I$1:$I$6001,"not Found")</f>
        <v>320</v>
      </c>
      <c r="Q5686" s="1">
        <f t="shared" si="3"/>
        <v>960</v>
      </c>
      <c r="R5686" s="1" t="str">
        <f t="array" ref="R5686">_xlfn.XLOOKUP(A5686,Booking_data!$A$1:$A$6001,Booking_data!$L$1:$L$6001,"Not Found")</f>
        <v>Wallet</v>
      </c>
      <c r="S5686" s="1">
        <f t="array" ref="S5686">_xlfn.XLOOKUP(A5686,Booking_data!$A$1:$A$6001,Booking_data!$N$1:$N$6001,"not Found")</f>
        <v>40</v>
      </c>
      <c r="T5686" s="1" t="str">
        <f t="array" ref="T5686">_xlfn.XLOOKUP(A5686,Booking_data!$A$1:$A$6001,Booking_data!$O$1:$O$6001,"Not Found")</f>
        <v>Female</v>
      </c>
      <c r="U5686" s="1" t="str">
        <f t="shared" si="4"/>
        <v>Middle Age</v>
      </c>
      <c r="V5686" s="1" t="str">
        <f t="shared" si="5"/>
        <v>Medium Booking</v>
      </c>
    </row>
    <row r="5687" ht="15.75" customHeight="1">
      <c r="A5687" s="1" t="s">
        <v>6001</v>
      </c>
      <c r="B5687" s="6">
        <v>46111.0</v>
      </c>
      <c r="C5687" s="6">
        <v>46118.0</v>
      </c>
      <c r="D5687" s="7">
        <v>0.6458333333333334</v>
      </c>
      <c r="E5687" s="1" t="str">
        <f t="shared" si="1"/>
        <v>Weekday</v>
      </c>
      <c r="F5687" s="1" t="str">
        <f t="shared" si="2"/>
        <v>Mar</v>
      </c>
      <c r="G5687" s="1" t="str">
        <f t="array" ref="G5687">_xlfn.XLOOKUP(A5687,Booking_data!$A$1:$A$6001,Booking_data!$D$1:$D$6001,"not found")</f>
        <v>M008</v>
      </c>
      <c r="H5687" s="1" t="str">
        <f t="array" ref="H5687">_xlfn.XLOOKUP(G5687,Movies_data!$A$1:$A$41,Movies_data!$B$1:$B$41,"not found")</f>
        <v>Love Today</v>
      </c>
      <c r="I5687" s="1" t="str">
        <f t="array" ref="I5687">_xlfn.XLOOKUP(G5687,Movies_data!$A$1:$A$41,Movies_data!$D$1:$D$41,"not found")</f>
        <v>Romance</v>
      </c>
      <c r="J5687" s="1" t="str">
        <f t="array" ref="J5687">_xlfn.XLOOKUP(G5687,Movies_data!$A$1:$A$41,Movies_data!$C$1:$C$41,"not found")</f>
        <v>Tamil</v>
      </c>
      <c r="K5687" s="1">
        <f t="array" ref="K5687">_xlfn.XLOOKUP(G5687,Movies_data!$A$1:$A$41,Movies_data!$H$1:$H$41,"Not Found")</f>
        <v>7.4</v>
      </c>
      <c r="L5687" s="1" t="str">
        <f t="array" ref="L5687">_xlfn.XLOOKUP(A5687,Booking_data!$A$1:$A$6001,Booking_data!$E$1:$E$6001,"not Found")</f>
        <v>C123</v>
      </c>
      <c r="M5687" s="1" t="str">
        <f t="array" ref="M5687">_xlfn.XLOOKUP(L5687,Cinemas_data!$A$1:$A$49,Cinemas_data!$I$1:$I$49,"not Found")</f>
        <v>#NAME?</v>
      </c>
      <c r="N5687" s="1" t="str">
        <f t="array" ref="N5687">_xlfn.XLOOKUP(L5687,Cinemas_data!$A$1:$A$49,Cinemas_data!$C$1:$C$49,"not Found")</f>
        <v>Noida</v>
      </c>
      <c r="O5687" s="1">
        <f t="array" ref="O5687">_xlfn.XLOOKUP(A5687,Booking_data!$A$1:$A$6001,Booking_data!$H$1:$H$6001,"not found")</f>
        <v>5</v>
      </c>
      <c r="P5687" s="1">
        <f t="array" ref="P5687">_xlfn.XLOOKUP(A5687,Booking_data!$A$1:$A$6001,Booking_data!$I$1:$I$6001,"not Found")</f>
        <v>400</v>
      </c>
      <c r="Q5687" s="1">
        <f t="shared" si="3"/>
        <v>2000</v>
      </c>
      <c r="R5687" s="1" t="str">
        <f t="array" ref="R5687">_xlfn.XLOOKUP(A5687,Booking_data!$A$1:$A$6001,Booking_data!$L$1:$L$6001,"Not Found")</f>
        <v>UPI</v>
      </c>
      <c r="S5687" s="1">
        <f t="array" ref="S5687">_xlfn.XLOOKUP(A5687,Booking_data!$A$1:$A$6001,Booking_data!$N$1:$N$6001,"not Found")</f>
        <v>34</v>
      </c>
      <c r="T5687" s="1" t="str">
        <f t="array" ref="T5687">_xlfn.XLOOKUP(A5687,Booking_data!$A$1:$A$6001,Booking_data!$O$1:$O$6001,"Not Found")</f>
        <v>Male</v>
      </c>
      <c r="U5687" s="1" t="str">
        <f t="shared" si="4"/>
        <v>Middle Age</v>
      </c>
      <c r="V5687" s="1" t="str">
        <f t="shared" si="5"/>
        <v>High Booking</v>
      </c>
    </row>
    <row r="5688" ht="15.75" customHeight="1">
      <c r="A5688" s="1" t="s">
        <v>6002</v>
      </c>
      <c r="B5688" s="6">
        <v>46103.0</v>
      </c>
      <c r="C5688" s="6">
        <v>46105.0</v>
      </c>
      <c r="D5688" s="7">
        <v>0.8854166666666666</v>
      </c>
      <c r="E5688" s="1" t="str">
        <f t="shared" si="1"/>
        <v>Weekend</v>
      </c>
      <c r="F5688" s="1" t="str">
        <f t="shared" si="2"/>
        <v>Mar</v>
      </c>
      <c r="G5688" s="1" t="str">
        <f t="array" ref="G5688">_xlfn.XLOOKUP(A5688,Booking_data!$A$1:$A$6001,Booking_data!$D$1:$D$6001,"not found")</f>
        <v>M026</v>
      </c>
      <c r="H5688" s="1" t="str">
        <f t="array" ref="H5688">_xlfn.XLOOKUP(G5688,Movies_data!$A$1:$A$41,Movies_data!$B$1:$B$41,"not found")</f>
        <v>Drishyam 2</v>
      </c>
      <c r="I5688" s="1" t="str">
        <f t="array" ref="I5688">_xlfn.XLOOKUP(G5688,Movies_data!$A$1:$A$41,Movies_data!$D$1:$D$41,"not found")</f>
        <v>Thriller</v>
      </c>
      <c r="J5688" s="1" t="str">
        <f t="array" ref="J5688">_xlfn.XLOOKUP(G5688,Movies_data!$A$1:$A$41,Movies_data!$C$1:$C$41,"not found")</f>
        <v>Hindi</v>
      </c>
      <c r="K5688" s="1">
        <f t="array" ref="K5688">_xlfn.XLOOKUP(G5688,Movies_data!$A$1:$A$41,Movies_data!$H$1:$H$41,"Not Found")</f>
        <v>8.2</v>
      </c>
      <c r="L5688" s="1" t="str">
        <f t="array" ref="L5688">_xlfn.XLOOKUP(A5688,Booking_data!$A$1:$A$6001,Booking_data!$E$1:$E$6001,"not Found")</f>
        <v>C151</v>
      </c>
      <c r="M5688" s="1" t="str">
        <f t="array" ref="M5688">_xlfn.XLOOKUP(L5688,Cinemas_data!$A$1:$A$49,Cinemas_data!$I$1:$I$49,"not Found")</f>
        <v>#NAME?</v>
      </c>
      <c r="N5688" s="1" t="str">
        <f t="array" ref="N5688">_xlfn.XLOOKUP(L5688,Cinemas_data!$A$1:$A$49,Cinemas_data!$C$1:$C$49,"not Found")</f>
        <v>Kochi</v>
      </c>
      <c r="O5688" s="1">
        <f t="array" ref="O5688">_xlfn.XLOOKUP(A5688,Booking_data!$A$1:$A$6001,Booking_data!$H$1:$H$6001,"not found")</f>
        <v>2</v>
      </c>
      <c r="P5688" s="1">
        <f t="array" ref="P5688">_xlfn.XLOOKUP(A5688,Booking_data!$A$1:$A$6001,Booking_data!$I$1:$I$6001,"not Found")</f>
        <v>280</v>
      </c>
      <c r="Q5688" s="1">
        <f t="shared" si="3"/>
        <v>560</v>
      </c>
      <c r="R5688" s="1" t="str">
        <f t="array" ref="R5688">_xlfn.XLOOKUP(A5688,Booking_data!$A$1:$A$6001,Booking_data!$L$1:$L$6001,"Not Found")</f>
        <v>Net Banking</v>
      </c>
      <c r="S5688" s="1">
        <f t="array" ref="S5688">_xlfn.XLOOKUP(A5688,Booking_data!$A$1:$A$6001,Booking_data!$N$1:$N$6001,"not Found")</f>
        <v>33</v>
      </c>
      <c r="T5688" s="1" t="str">
        <f t="array" ref="T5688">_xlfn.XLOOKUP(A5688,Booking_data!$A$1:$A$6001,Booking_data!$O$1:$O$6001,"Not Found")</f>
        <v>Male</v>
      </c>
      <c r="U5688" s="1" t="str">
        <f t="shared" si="4"/>
        <v>Middle Age</v>
      </c>
      <c r="V5688" s="1" t="str">
        <f t="shared" si="5"/>
        <v>Low Booking</v>
      </c>
    </row>
    <row r="5689" ht="15.75" customHeight="1">
      <c r="A5689" s="1" t="s">
        <v>6003</v>
      </c>
      <c r="B5689" s="6">
        <v>46145.0</v>
      </c>
      <c r="C5689" s="6">
        <v>46145.0</v>
      </c>
      <c r="D5689" s="7">
        <v>0.3958333333333333</v>
      </c>
      <c r="E5689" s="1" t="str">
        <f t="shared" si="1"/>
        <v>Weekend</v>
      </c>
      <c r="F5689" s="1" t="str">
        <f t="shared" si="2"/>
        <v>May</v>
      </c>
      <c r="G5689" s="1" t="str">
        <f t="array" ref="G5689">_xlfn.XLOOKUP(A5689,Booking_data!$A$1:$A$6001,Booking_data!$D$1:$D$6001,"not found")</f>
        <v>M008</v>
      </c>
      <c r="H5689" s="1" t="str">
        <f t="array" ref="H5689">_xlfn.XLOOKUP(G5689,Movies_data!$A$1:$A$41,Movies_data!$B$1:$B$41,"not found")</f>
        <v>Love Today</v>
      </c>
      <c r="I5689" s="1" t="str">
        <f t="array" ref="I5689">_xlfn.XLOOKUP(G5689,Movies_data!$A$1:$A$41,Movies_data!$D$1:$D$41,"not found")</f>
        <v>Romance</v>
      </c>
      <c r="J5689" s="1" t="str">
        <f t="array" ref="J5689">_xlfn.XLOOKUP(G5689,Movies_data!$A$1:$A$41,Movies_data!$C$1:$C$41,"not found")</f>
        <v>Tamil</v>
      </c>
      <c r="K5689" s="1">
        <f t="array" ref="K5689">_xlfn.XLOOKUP(G5689,Movies_data!$A$1:$A$41,Movies_data!$H$1:$H$41,"Not Found")</f>
        <v>7.4</v>
      </c>
      <c r="L5689" s="1" t="str">
        <f t="array" ref="L5689">_xlfn.XLOOKUP(A5689,Booking_data!$A$1:$A$6001,Booking_data!$E$1:$E$6001,"not Found")</f>
        <v>C052</v>
      </c>
      <c r="M5689" s="1" t="str">
        <f t="array" ref="M5689">_xlfn.XLOOKUP(L5689,Cinemas_data!$A$1:$A$49,Cinemas_data!$I$1:$I$49,"not Found")</f>
        <v>#NAME?</v>
      </c>
      <c r="N5689" s="1" t="str">
        <f t="array" ref="N5689">_xlfn.XLOOKUP(L5689,Cinemas_data!$A$1:$A$49,Cinemas_data!$C$1:$C$49,"not Found")</f>
        <v>Bengaluru</v>
      </c>
      <c r="O5689" s="1">
        <f t="array" ref="O5689">_xlfn.XLOOKUP(A5689,Booking_data!$A$1:$A$6001,Booking_data!$H$1:$H$6001,"not found")</f>
        <v>4</v>
      </c>
      <c r="P5689" s="1">
        <f t="array" ref="P5689">_xlfn.XLOOKUP(A5689,Booking_data!$A$1:$A$6001,Booking_data!$I$1:$I$6001,"not Found")</f>
        <v>380</v>
      </c>
      <c r="Q5689" s="1">
        <f t="shared" si="3"/>
        <v>1520</v>
      </c>
      <c r="R5689" s="1" t="str">
        <f t="array" ref="R5689">_xlfn.XLOOKUP(A5689,Booking_data!$A$1:$A$6001,Booking_data!$L$1:$L$6001,"Not Found")</f>
        <v>Debit Card</v>
      </c>
      <c r="S5689" s="1">
        <f t="array" ref="S5689">_xlfn.XLOOKUP(A5689,Booking_data!$A$1:$A$6001,Booking_data!$N$1:$N$6001,"not Found")</f>
        <v>31</v>
      </c>
      <c r="T5689" s="1" t="str">
        <f t="array" ref="T5689">_xlfn.XLOOKUP(A5689,Booking_data!$A$1:$A$6001,Booking_data!$O$1:$O$6001,"Not Found")</f>
        <v>Other</v>
      </c>
      <c r="U5689" s="1" t="str">
        <f t="shared" si="4"/>
        <v>Middle Age</v>
      </c>
      <c r="V5689" s="1" t="str">
        <f t="shared" si="5"/>
        <v>Medium Booking</v>
      </c>
    </row>
    <row r="5690" ht="15.75" customHeight="1">
      <c r="A5690" s="1" t="s">
        <v>6004</v>
      </c>
      <c r="B5690" s="6">
        <v>46030.0</v>
      </c>
      <c r="C5690" s="6">
        <v>46037.0</v>
      </c>
      <c r="D5690" s="7">
        <v>0.3958333333333333</v>
      </c>
      <c r="E5690" s="1" t="str">
        <f t="shared" si="1"/>
        <v>Weekday</v>
      </c>
      <c r="F5690" s="1" t="str">
        <f t="shared" si="2"/>
        <v>Jan</v>
      </c>
      <c r="G5690" s="1" t="str">
        <f t="array" ref="G5690">_xlfn.XLOOKUP(A5690,Booking_data!$A$1:$A$6001,Booking_data!$D$1:$D$6001,"not found")</f>
        <v>M030</v>
      </c>
      <c r="H5690" s="1" t="str">
        <f t="array" ref="H5690">_xlfn.XLOOKUP(G5690,Movies_data!$A$1:$A$41,Movies_data!$B$1:$B$41,"not found")</f>
        <v>Kirik Party</v>
      </c>
      <c r="I5690" s="1" t="str">
        <f t="array" ref="I5690">_xlfn.XLOOKUP(G5690,Movies_data!$A$1:$A$41,Movies_data!$D$1:$D$41,"not found")</f>
        <v>Comedy</v>
      </c>
      <c r="J5690" s="1" t="str">
        <f t="array" ref="J5690">_xlfn.XLOOKUP(G5690,Movies_data!$A$1:$A$41,Movies_data!$C$1:$C$41,"not found")</f>
        <v>Kannada</v>
      </c>
      <c r="K5690" s="1">
        <f t="array" ref="K5690">_xlfn.XLOOKUP(G5690,Movies_data!$A$1:$A$41,Movies_data!$H$1:$H$41,"Not Found")</f>
        <v>8</v>
      </c>
      <c r="L5690" s="1" t="str">
        <f t="array" ref="L5690">_xlfn.XLOOKUP(A5690,Booking_data!$A$1:$A$6001,Booking_data!$E$1:$E$6001,"not Found")</f>
        <v>C032</v>
      </c>
      <c r="M5690" s="1" t="str">
        <f t="array" ref="M5690">_xlfn.XLOOKUP(L5690,Cinemas_data!$A$1:$A$49,Cinemas_data!$I$1:$I$49,"not Found")</f>
        <v>#NAME?</v>
      </c>
      <c r="N5690" s="1" t="str">
        <f t="array" ref="N5690">_xlfn.XLOOKUP(L5690,Cinemas_data!$A$1:$A$49,Cinemas_data!$C$1:$C$49,"not Found")</f>
        <v>Madurai</v>
      </c>
      <c r="O5690" s="1">
        <f t="array" ref="O5690">_xlfn.XLOOKUP(A5690,Booking_data!$A$1:$A$6001,Booking_data!$H$1:$H$6001,"not found")</f>
        <v>1</v>
      </c>
      <c r="P5690" s="1">
        <f t="array" ref="P5690">_xlfn.XLOOKUP(A5690,Booking_data!$A$1:$A$6001,Booking_data!$I$1:$I$6001,"not Found")</f>
        <v>160</v>
      </c>
      <c r="Q5690" s="1">
        <f t="shared" si="3"/>
        <v>160</v>
      </c>
      <c r="R5690" s="1" t="str">
        <f t="array" ref="R5690">_xlfn.XLOOKUP(A5690,Booking_data!$A$1:$A$6001,Booking_data!$L$1:$L$6001,"Not Found")</f>
        <v>Wallet</v>
      </c>
      <c r="S5690" s="1">
        <f t="array" ref="S5690">_xlfn.XLOOKUP(A5690,Booking_data!$A$1:$A$6001,Booking_data!$N$1:$N$6001,"not Found")</f>
        <v>47</v>
      </c>
      <c r="T5690" s="1" t="str">
        <f t="array" ref="T5690">_xlfn.XLOOKUP(A5690,Booking_data!$A$1:$A$6001,Booking_data!$O$1:$O$6001,"Not Found")</f>
        <v>Male</v>
      </c>
      <c r="U5690" s="1" t="str">
        <f t="shared" si="4"/>
        <v>Above 45</v>
      </c>
      <c r="V5690" s="1" t="str">
        <f t="shared" si="5"/>
        <v>Low Booking</v>
      </c>
    </row>
    <row r="5691" ht="15.75" customHeight="1">
      <c r="A5691" s="1" t="s">
        <v>6005</v>
      </c>
      <c r="B5691" s="6">
        <v>46084.0</v>
      </c>
      <c r="C5691" s="6">
        <v>46087.0</v>
      </c>
      <c r="D5691" s="7">
        <v>0.6458333333333334</v>
      </c>
      <c r="E5691" s="1" t="str">
        <f t="shared" si="1"/>
        <v>Weekday</v>
      </c>
      <c r="F5691" s="1" t="str">
        <f t="shared" si="2"/>
        <v>Mar</v>
      </c>
      <c r="G5691" s="1" t="str">
        <f t="array" ref="G5691">_xlfn.XLOOKUP(A5691,Booking_data!$A$1:$A$6001,Booking_data!$D$1:$D$6001,"not found")</f>
        <v>M018</v>
      </c>
      <c r="H5691" s="1" t="str">
        <f t="array" ref="H5691">_xlfn.XLOOKUP(G5691,Movies_data!$A$1:$A$41,Movies_data!$B$1:$B$41,"not found")</f>
        <v>Sita Ramam</v>
      </c>
      <c r="I5691" s="1" t="str">
        <f t="array" ref="I5691">_xlfn.XLOOKUP(G5691,Movies_data!$A$1:$A$41,Movies_data!$D$1:$D$41,"not found")</f>
        <v>Romance</v>
      </c>
      <c r="J5691" s="1" t="str">
        <f t="array" ref="J5691">_xlfn.XLOOKUP(G5691,Movies_data!$A$1:$A$41,Movies_data!$C$1:$C$41,"not found")</f>
        <v>Telugu</v>
      </c>
      <c r="K5691" s="1">
        <f t="array" ref="K5691">_xlfn.XLOOKUP(G5691,Movies_data!$A$1:$A$41,Movies_data!$H$1:$H$41,"Not Found")</f>
        <v>8.5</v>
      </c>
      <c r="L5691" s="1" t="str">
        <f t="array" ref="L5691">_xlfn.XLOOKUP(A5691,Booking_data!$A$1:$A$6001,Booking_data!$E$1:$E$6001,"not Found")</f>
        <v>C031</v>
      </c>
      <c r="M5691" s="1" t="str">
        <f t="array" ref="M5691">_xlfn.XLOOKUP(L5691,Cinemas_data!$A$1:$A$49,Cinemas_data!$I$1:$I$49,"not Found")</f>
        <v>#NAME?</v>
      </c>
      <c r="N5691" s="1" t="str">
        <f t="array" ref="N5691">_xlfn.XLOOKUP(L5691,Cinemas_data!$A$1:$A$49,Cinemas_data!$C$1:$C$49,"not Found")</f>
        <v>Madurai</v>
      </c>
      <c r="O5691" s="1">
        <f t="array" ref="O5691">_xlfn.XLOOKUP(A5691,Booking_data!$A$1:$A$6001,Booking_data!$H$1:$H$6001,"not found")</f>
        <v>3</v>
      </c>
      <c r="P5691" s="1">
        <f t="array" ref="P5691">_xlfn.XLOOKUP(A5691,Booking_data!$A$1:$A$6001,Booking_data!$I$1:$I$6001,"not Found")</f>
        <v>240</v>
      </c>
      <c r="Q5691" s="1">
        <f t="shared" si="3"/>
        <v>720</v>
      </c>
      <c r="R5691" s="1" t="str">
        <f t="array" ref="R5691">_xlfn.XLOOKUP(A5691,Booking_data!$A$1:$A$6001,Booking_data!$L$1:$L$6001,"Not Found")</f>
        <v>Wallet</v>
      </c>
      <c r="S5691" s="1">
        <f t="array" ref="S5691">_xlfn.XLOOKUP(A5691,Booking_data!$A$1:$A$6001,Booking_data!$N$1:$N$6001,"not Found")</f>
        <v>25</v>
      </c>
      <c r="T5691" s="1" t="str">
        <f t="array" ref="T5691">_xlfn.XLOOKUP(A5691,Booking_data!$A$1:$A$6001,Booking_data!$O$1:$O$6001,"Not Found")</f>
        <v>Other</v>
      </c>
      <c r="U5691" s="1" t="str">
        <f t="shared" si="4"/>
        <v>Youngster</v>
      </c>
      <c r="V5691" s="1" t="str">
        <f t="shared" si="5"/>
        <v>Medium Booking</v>
      </c>
    </row>
    <row r="5692" ht="15.75" customHeight="1">
      <c r="A5692" s="1" t="s">
        <v>6006</v>
      </c>
      <c r="B5692" s="6">
        <v>46052.0</v>
      </c>
      <c r="C5692" s="6">
        <v>46058.0</v>
      </c>
      <c r="D5692" s="7">
        <v>0.6458333333333334</v>
      </c>
      <c r="E5692" s="1" t="str">
        <f t="shared" si="1"/>
        <v>Weekday</v>
      </c>
      <c r="F5692" s="1" t="str">
        <f t="shared" si="2"/>
        <v>Jan</v>
      </c>
      <c r="G5692" s="1" t="str">
        <f t="array" ref="G5692">_xlfn.XLOOKUP(A5692,Booking_data!$A$1:$A$6001,Booking_data!$D$1:$D$6001,"not found")</f>
        <v>M018</v>
      </c>
      <c r="H5692" s="1" t="str">
        <f t="array" ref="H5692">_xlfn.XLOOKUP(G5692,Movies_data!$A$1:$A$41,Movies_data!$B$1:$B$41,"not found")</f>
        <v>Sita Ramam</v>
      </c>
      <c r="I5692" s="1" t="str">
        <f t="array" ref="I5692">_xlfn.XLOOKUP(G5692,Movies_data!$A$1:$A$41,Movies_data!$D$1:$D$41,"not found")</f>
        <v>Romance</v>
      </c>
      <c r="J5692" s="1" t="str">
        <f t="array" ref="J5692">_xlfn.XLOOKUP(G5692,Movies_data!$A$1:$A$41,Movies_data!$C$1:$C$41,"not found")</f>
        <v>Telugu</v>
      </c>
      <c r="K5692" s="1">
        <f t="array" ref="K5692">_xlfn.XLOOKUP(G5692,Movies_data!$A$1:$A$41,Movies_data!$H$1:$H$41,"Not Found")</f>
        <v>8.5</v>
      </c>
      <c r="L5692" s="1" t="str">
        <f t="array" ref="L5692">_xlfn.XLOOKUP(A5692,Booking_data!$A$1:$A$6001,Booking_data!$E$1:$E$6001,"not Found")</f>
        <v>C012</v>
      </c>
      <c r="M5692" s="1" t="str">
        <f t="array" ref="M5692">_xlfn.XLOOKUP(L5692,Cinemas_data!$A$1:$A$49,Cinemas_data!$I$1:$I$49,"not Found")</f>
        <v>#NAME?</v>
      </c>
      <c r="N5692" s="1" t="str">
        <f t="array" ref="N5692">_xlfn.XLOOKUP(L5692,Cinemas_data!$A$1:$A$49,Cinemas_data!$C$1:$C$49,"not Found")</f>
        <v>Chennai</v>
      </c>
      <c r="O5692" s="1">
        <f t="array" ref="O5692">_xlfn.XLOOKUP(A5692,Booking_data!$A$1:$A$6001,Booking_data!$H$1:$H$6001,"not found")</f>
        <v>6</v>
      </c>
      <c r="P5692" s="1">
        <f t="array" ref="P5692">_xlfn.XLOOKUP(A5692,Booking_data!$A$1:$A$6001,Booking_data!$I$1:$I$6001,"not Found")</f>
        <v>340</v>
      </c>
      <c r="Q5692" s="1">
        <f t="shared" si="3"/>
        <v>2040</v>
      </c>
      <c r="R5692" s="1" t="str">
        <f t="array" ref="R5692">_xlfn.XLOOKUP(A5692,Booking_data!$A$1:$A$6001,Booking_data!$L$1:$L$6001,"Not Found")</f>
        <v>Wallet</v>
      </c>
      <c r="S5692" s="1">
        <f t="array" ref="S5692">_xlfn.XLOOKUP(A5692,Booking_data!$A$1:$A$6001,Booking_data!$N$1:$N$6001,"not Found")</f>
        <v>56</v>
      </c>
      <c r="T5692" s="1" t="str">
        <f t="array" ref="T5692">_xlfn.XLOOKUP(A5692,Booking_data!$A$1:$A$6001,Booking_data!$O$1:$O$6001,"Not Found")</f>
        <v>Male</v>
      </c>
      <c r="U5692" s="1" t="str">
        <f t="shared" si="4"/>
        <v>Above 45</v>
      </c>
      <c r="V5692" s="1" t="str">
        <f t="shared" si="5"/>
        <v>High Booking</v>
      </c>
    </row>
    <row r="5693" ht="15.75" customHeight="1">
      <c r="A5693" s="1" t="s">
        <v>6007</v>
      </c>
      <c r="B5693" s="6">
        <v>46194.0</v>
      </c>
      <c r="C5693" s="6">
        <v>46200.0</v>
      </c>
      <c r="D5693" s="7">
        <v>0.3958333333333333</v>
      </c>
      <c r="E5693" s="1" t="str">
        <f t="shared" si="1"/>
        <v>Weekend</v>
      </c>
      <c r="F5693" s="1" t="str">
        <f t="shared" si="2"/>
        <v>Jun</v>
      </c>
      <c r="G5693" s="1" t="str">
        <f t="array" ref="G5693">_xlfn.XLOOKUP(A5693,Booking_data!$A$1:$A$6001,Booking_data!$D$1:$D$6001,"not found")</f>
        <v>M036</v>
      </c>
      <c r="H5693" s="1" t="str">
        <f t="array" ref="H5693">_xlfn.XLOOKUP(G5693,Movies_data!$A$1:$A$41,Movies_data!$B$1:$B$41,"not found")</f>
        <v>Avengers Endgame</v>
      </c>
      <c r="I5693" s="1" t="str">
        <f t="array" ref="I5693">_xlfn.XLOOKUP(G5693,Movies_data!$A$1:$A$41,Movies_data!$D$1:$D$41,"not found")</f>
        <v>Action</v>
      </c>
      <c r="J5693" s="1" t="str">
        <f t="array" ref="J5693">_xlfn.XLOOKUP(G5693,Movies_data!$A$1:$A$41,Movies_data!$C$1:$C$41,"not found")</f>
        <v>English</v>
      </c>
      <c r="K5693" s="1">
        <f t="array" ref="K5693">_xlfn.XLOOKUP(G5693,Movies_data!$A$1:$A$41,Movies_data!$H$1:$H$41,"Not Found")</f>
        <v>8.4</v>
      </c>
      <c r="L5693" s="1" t="str">
        <f t="array" ref="L5693">_xlfn.XLOOKUP(A5693,Booking_data!$A$1:$A$6001,Booking_data!$E$1:$E$6001,"not Found")</f>
        <v>C062</v>
      </c>
      <c r="M5693" s="1" t="str">
        <f t="array" ref="M5693">_xlfn.XLOOKUP(L5693,Cinemas_data!$A$1:$A$49,Cinemas_data!$I$1:$I$49,"not Found")</f>
        <v>#NAME?</v>
      </c>
      <c r="N5693" s="1" t="str">
        <f t="array" ref="N5693">_xlfn.XLOOKUP(L5693,Cinemas_data!$A$1:$A$49,Cinemas_data!$C$1:$C$49,"not Found")</f>
        <v>Mysuru</v>
      </c>
      <c r="O5693" s="1">
        <f t="array" ref="O5693">_xlfn.XLOOKUP(A5693,Booking_data!$A$1:$A$6001,Booking_data!$H$1:$H$6001,"not found")</f>
        <v>3</v>
      </c>
      <c r="P5693" s="1">
        <f t="array" ref="P5693">_xlfn.XLOOKUP(A5693,Booking_data!$A$1:$A$6001,Booking_data!$I$1:$I$6001,"not Found")</f>
        <v>320</v>
      </c>
      <c r="Q5693" s="1">
        <f t="shared" si="3"/>
        <v>960</v>
      </c>
      <c r="R5693" s="1" t="str">
        <f t="array" ref="R5693">_xlfn.XLOOKUP(A5693,Booking_data!$A$1:$A$6001,Booking_data!$L$1:$L$6001,"Not Found")</f>
        <v>UPI</v>
      </c>
      <c r="S5693" s="1">
        <f t="array" ref="S5693">_xlfn.XLOOKUP(A5693,Booking_data!$A$1:$A$6001,Booking_data!$N$1:$N$6001,"not Found")</f>
        <v>25</v>
      </c>
      <c r="T5693" s="1" t="str">
        <f t="array" ref="T5693">_xlfn.XLOOKUP(A5693,Booking_data!$A$1:$A$6001,Booking_data!$O$1:$O$6001,"Not Found")</f>
        <v>Male</v>
      </c>
      <c r="U5693" s="1" t="str">
        <f t="shared" si="4"/>
        <v>Youngster</v>
      </c>
      <c r="V5693" s="1" t="str">
        <f t="shared" si="5"/>
        <v>Medium Booking</v>
      </c>
    </row>
    <row r="5694" ht="15.75" customHeight="1">
      <c r="A5694" s="1" t="s">
        <v>6008</v>
      </c>
      <c r="B5694" s="6">
        <v>46156.0</v>
      </c>
      <c r="C5694" s="6">
        <v>46158.0</v>
      </c>
      <c r="D5694" s="7">
        <v>0.53125</v>
      </c>
      <c r="E5694" s="1" t="str">
        <f t="shared" si="1"/>
        <v>Weekday</v>
      </c>
      <c r="F5694" s="1" t="str">
        <f t="shared" si="2"/>
        <v>May</v>
      </c>
      <c r="G5694" s="1" t="str">
        <f t="array" ref="G5694">_xlfn.XLOOKUP(A5694,Booking_data!$A$1:$A$6001,Booking_data!$D$1:$D$6001,"not found")</f>
        <v>M036</v>
      </c>
      <c r="H5694" s="1" t="str">
        <f t="array" ref="H5694">_xlfn.XLOOKUP(G5694,Movies_data!$A$1:$A$41,Movies_data!$B$1:$B$41,"not found")</f>
        <v>Avengers Endgame</v>
      </c>
      <c r="I5694" s="1" t="str">
        <f t="array" ref="I5694">_xlfn.XLOOKUP(G5694,Movies_data!$A$1:$A$41,Movies_data!$D$1:$D$41,"not found")</f>
        <v>Action</v>
      </c>
      <c r="J5694" s="1" t="str">
        <f t="array" ref="J5694">_xlfn.XLOOKUP(G5694,Movies_data!$A$1:$A$41,Movies_data!$C$1:$C$41,"not found")</f>
        <v>English</v>
      </c>
      <c r="K5694" s="1">
        <f t="array" ref="K5694">_xlfn.XLOOKUP(G5694,Movies_data!$A$1:$A$41,Movies_data!$H$1:$H$41,"Not Found")</f>
        <v>8.4</v>
      </c>
      <c r="L5694" s="1" t="str">
        <f t="array" ref="L5694">_xlfn.XLOOKUP(A5694,Booking_data!$A$1:$A$6001,Booking_data!$E$1:$E$6001,"not Found")</f>
        <v>C041</v>
      </c>
      <c r="M5694" s="1" t="str">
        <f t="array" ref="M5694">_xlfn.XLOOKUP(L5694,Cinemas_data!$A$1:$A$49,Cinemas_data!$I$1:$I$49,"not Found")</f>
        <v>#NAME?</v>
      </c>
      <c r="N5694" s="1" t="str">
        <f t="array" ref="N5694">_xlfn.XLOOKUP(L5694,Cinemas_data!$A$1:$A$49,Cinemas_data!$C$1:$C$49,"not Found")</f>
        <v>Salem</v>
      </c>
      <c r="O5694" s="1">
        <f t="array" ref="O5694">_xlfn.XLOOKUP(A5694,Booking_data!$A$1:$A$6001,Booking_data!$H$1:$H$6001,"not found")</f>
        <v>3</v>
      </c>
      <c r="P5694" s="1">
        <f t="array" ref="P5694">_xlfn.XLOOKUP(A5694,Booking_data!$A$1:$A$6001,Booking_data!$I$1:$I$6001,"not Found")</f>
        <v>160</v>
      </c>
      <c r="Q5694" s="1">
        <f t="shared" si="3"/>
        <v>480</v>
      </c>
      <c r="R5694" s="1" t="str">
        <f t="array" ref="R5694">_xlfn.XLOOKUP(A5694,Booking_data!$A$1:$A$6001,Booking_data!$L$1:$L$6001,"Not Found")</f>
        <v>Debit Card</v>
      </c>
      <c r="S5694" s="1">
        <f t="array" ref="S5694">_xlfn.XLOOKUP(A5694,Booking_data!$A$1:$A$6001,Booking_data!$N$1:$N$6001,"not Found")</f>
        <v>41</v>
      </c>
      <c r="T5694" s="1" t="str">
        <f t="array" ref="T5694">_xlfn.XLOOKUP(A5694,Booking_data!$A$1:$A$6001,Booking_data!$O$1:$O$6001,"Not Found")</f>
        <v>Female</v>
      </c>
      <c r="U5694" s="1" t="str">
        <f t="shared" si="4"/>
        <v>Middle Age</v>
      </c>
      <c r="V5694" s="1" t="str">
        <f t="shared" si="5"/>
        <v>Medium Booking</v>
      </c>
    </row>
    <row r="5695" ht="15.75" customHeight="1">
      <c r="A5695" s="1" t="s">
        <v>6009</v>
      </c>
      <c r="B5695" s="6">
        <v>46057.0</v>
      </c>
      <c r="C5695" s="6">
        <v>46064.0</v>
      </c>
      <c r="D5695" s="7">
        <v>0.8854166666666666</v>
      </c>
      <c r="E5695" s="1" t="str">
        <f t="shared" si="1"/>
        <v>Weekday</v>
      </c>
      <c r="F5695" s="1" t="str">
        <f t="shared" si="2"/>
        <v>Feb</v>
      </c>
      <c r="G5695" s="1" t="str">
        <f t="array" ref="G5695">_xlfn.XLOOKUP(A5695,Booking_data!$A$1:$A$6001,Booking_data!$D$1:$D$6001,"not found")</f>
        <v>M025</v>
      </c>
      <c r="H5695" s="1" t="str">
        <f t="array" ref="H5695">_xlfn.XLOOKUP(G5695,Movies_data!$A$1:$A$41,Movies_data!$B$1:$B$41,"not found")</f>
        <v>Rocky Aur Rani Kii Prem Kahaani</v>
      </c>
      <c r="I5695" s="1" t="str">
        <f t="array" ref="I5695">_xlfn.XLOOKUP(G5695,Movies_data!$A$1:$A$41,Movies_data!$D$1:$D$41,"not found")</f>
        <v>Romance</v>
      </c>
      <c r="J5695" s="1" t="str">
        <f t="array" ref="J5695">_xlfn.XLOOKUP(G5695,Movies_data!$A$1:$A$41,Movies_data!$C$1:$C$41,"not found")</f>
        <v>Hindi</v>
      </c>
      <c r="K5695" s="1">
        <f t="array" ref="K5695">_xlfn.XLOOKUP(G5695,Movies_data!$A$1:$A$41,Movies_data!$H$1:$H$41,"Not Found")</f>
        <v>6.8</v>
      </c>
      <c r="L5695" s="1" t="str">
        <f t="array" ref="L5695">_xlfn.XLOOKUP(A5695,Booking_data!$A$1:$A$6001,Booking_data!$E$1:$E$6001,"not Found")</f>
        <v>C081</v>
      </c>
      <c r="M5695" s="1" t="str">
        <f t="array" ref="M5695">_xlfn.XLOOKUP(L5695,Cinemas_data!$A$1:$A$49,Cinemas_data!$I$1:$I$49,"not Found")</f>
        <v>#NAME?</v>
      </c>
      <c r="N5695" s="1" t="str">
        <f t="array" ref="N5695">_xlfn.XLOOKUP(L5695,Cinemas_data!$A$1:$A$49,Cinemas_data!$C$1:$C$49,"not Found")</f>
        <v>Vijayawada</v>
      </c>
      <c r="O5695" s="1">
        <f t="array" ref="O5695">_xlfn.XLOOKUP(A5695,Booking_data!$A$1:$A$6001,Booking_data!$H$1:$H$6001,"not found")</f>
        <v>2</v>
      </c>
      <c r="P5695" s="1">
        <f t="array" ref="P5695">_xlfn.XLOOKUP(A5695,Booking_data!$A$1:$A$6001,Booking_data!$I$1:$I$6001,"not Found")</f>
        <v>380</v>
      </c>
      <c r="Q5695" s="1">
        <f t="shared" si="3"/>
        <v>760</v>
      </c>
      <c r="R5695" s="1" t="str">
        <f t="array" ref="R5695">_xlfn.XLOOKUP(A5695,Booking_data!$A$1:$A$6001,Booking_data!$L$1:$L$6001,"Not Found")</f>
        <v>Net Banking</v>
      </c>
      <c r="S5695" s="1">
        <f t="array" ref="S5695">_xlfn.XLOOKUP(A5695,Booking_data!$A$1:$A$6001,Booking_data!$N$1:$N$6001,"not Found")</f>
        <v>22</v>
      </c>
      <c r="T5695" s="1" t="str">
        <f t="array" ref="T5695">_xlfn.XLOOKUP(A5695,Booking_data!$A$1:$A$6001,Booking_data!$O$1:$O$6001,"Not Found")</f>
        <v>Male</v>
      </c>
      <c r="U5695" s="1" t="str">
        <f t="shared" si="4"/>
        <v>Youngster</v>
      </c>
      <c r="V5695" s="1" t="str">
        <f t="shared" si="5"/>
        <v>Low Booking</v>
      </c>
    </row>
    <row r="5696" ht="15.75" customHeight="1">
      <c r="A5696" s="1" t="s">
        <v>6010</v>
      </c>
      <c r="B5696" s="6">
        <v>46127.0</v>
      </c>
      <c r="C5696" s="6">
        <v>46133.0</v>
      </c>
      <c r="D5696" s="7">
        <v>0.8854166666666666</v>
      </c>
      <c r="E5696" s="1" t="str">
        <f t="shared" si="1"/>
        <v>Weekday</v>
      </c>
      <c r="F5696" s="1" t="str">
        <f t="shared" si="2"/>
        <v>Apr</v>
      </c>
      <c r="G5696" s="1" t="str">
        <f t="array" ref="G5696">_xlfn.XLOOKUP(A5696,Booking_data!$A$1:$A$6001,Booking_data!$D$1:$D$6001,"not found")</f>
        <v>M009</v>
      </c>
      <c r="H5696" s="1" t="str">
        <f t="array" ref="H5696">_xlfn.XLOOKUP(G5696,Movies_data!$A$1:$A$41,Movies_data!$B$1:$B$41,"not found")</f>
        <v>Amaran</v>
      </c>
      <c r="I5696" s="1" t="str">
        <f t="array" ref="I5696">_xlfn.XLOOKUP(G5696,Movies_data!$A$1:$A$41,Movies_data!$D$1:$D$41,"not found")</f>
        <v>Biography</v>
      </c>
      <c r="J5696" s="1" t="str">
        <f t="array" ref="J5696">_xlfn.XLOOKUP(G5696,Movies_data!$A$1:$A$41,Movies_data!$C$1:$C$41,"not found")</f>
        <v>Tamil</v>
      </c>
      <c r="K5696" s="1">
        <f t="array" ref="K5696">_xlfn.XLOOKUP(G5696,Movies_data!$A$1:$A$41,Movies_data!$H$1:$H$41,"Not Found")</f>
        <v>8.3</v>
      </c>
      <c r="L5696" s="1" t="str">
        <f t="array" ref="L5696">_xlfn.XLOOKUP(A5696,Booking_data!$A$1:$A$6001,Booking_data!$E$1:$E$6001,"not Found")</f>
        <v>C102</v>
      </c>
      <c r="M5696" s="1" t="str">
        <f t="array" ref="M5696">_xlfn.XLOOKUP(L5696,Cinemas_data!$A$1:$A$49,Cinemas_data!$I$1:$I$49,"not Found")</f>
        <v>#NAME?</v>
      </c>
      <c r="N5696" s="1" t="str">
        <f t="array" ref="N5696">_xlfn.XLOOKUP(L5696,Cinemas_data!$A$1:$A$49,Cinemas_data!$C$1:$C$49,"not Found")</f>
        <v>Pune</v>
      </c>
      <c r="O5696" s="1">
        <f t="array" ref="O5696">_xlfn.XLOOKUP(A5696,Booking_data!$A$1:$A$6001,Booking_data!$H$1:$H$6001,"not found")</f>
        <v>2</v>
      </c>
      <c r="P5696" s="1">
        <f t="array" ref="P5696">_xlfn.XLOOKUP(A5696,Booking_data!$A$1:$A$6001,Booking_data!$I$1:$I$6001,"not Found")</f>
        <v>300</v>
      </c>
      <c r="Q5696" s="1">
        <f t="shared" si="3"/>
        <v>600</v>
      </c>
      <c r="R5696" s="1" t="str">
        <f t="array" ref="R5696">_xlfn.XLOOKUP(A5696,Booking_data!$A$1:$A$6001,Booking_data!$L$1:$L$6001,"Not Found")</f>
        <v>Net Banking</v>
      </c>
      <c r="S5696" s="1">
        <f t="array" ref="S5696">_xlfn.XLOOKUP(A5696,Booking_data!$A$1:$A$6001,Booking_data!$N$1:$N$6001,"not Found")</f>
        <v>47</v>
      </c>
      <c r="T5696" s="1" t="str">
        <f t="array" ref="T5696">_xlfn.XLOOKUP(A5696,Booking_data!$A$1:$A$6001,Booking_data!$O$1:$O$6001,"Not Found")</f>
        <v>Male</v>
      </c>
      <c r="U5696" s="1" t="str">
        <f t="shared" si="4"/>
        <v>Above 45</v>
      </c>
      <c r="V5696" s="1" t="str">
        <f t="shared" si="5"/>
        <v>Low Booking</v>
      </c>
    </row>
    <row r="5697" ht="15.75" customHeight="1">
      <c r="A5697" s="1" t="s">
        <v>6011</v>
      </c>
      <c r="B5697" s="6">
        <v>46025.0</v>
      </c>
      <c r="C5697" s="6">
        <v>46029.0</v>
      </c>
      <c r="D5697" s="7">
        <v>0.9375</v>
      </c>
      <c r="E5697" s="1" t="str">
        <f t="shared" si="1"/>
        <v>Weekend</v>
      </c>
      <c r="F5697" s="1" t="str">
        <f t="shared" si="2"/>
        <v>Jan</v>
      </c>
      <c r="G5697" s="1" t="str">
        <f t="array" ref="G5697">_xlfn.XLOOKUP(A5697,Booking_data!$A$1:$A$6001,Booking_data!$D$1:$D$6001,"not found")</f>
        <v>M031</v>
      </c>
      <c r="H5697" s="1" t="str">
        <f t="array" ref="H5697">_xlfn.XLOOKUP(G5697,Movies_data!$A$1:$A$41,Movies_data!$B$1:$B$41,"not found")</f>
        <v>Bangalore Days</v>
      </c>
      <c r="I5697" s="1" t="str">
        <f t="array" ref="I5697">_xlfn.XLOOKUP(G5697,Movies_data!$A$1:$A$41,Movies_data!$D$1:$D$41,"not found")</f>
        <v>Drama</v>
      </c>
      <c r="J5697" s="1" t="str">
        <f t="array" ref="J5697">_xlfn.XLOOKUP(G5697,Movies_data!$A$1:$A$41,Movies_data!$C$1:$C$41,"not found")</f>
        <v>Malayalam</v>
      </c>
      <c r="K5697" s="1">
        <f t="array" ref="K5697">_xlfn.XLOOKUP(G5697,Movies_data!$A$1:$A$41,Movies_data!$H$1:$H$41,"Not Found")</f>
        <v>8.3</v>
      </c>
      <c r="L5697" s="1" t="str">
        <f t="array" ref="L5697">_xlfn.XLOOKUP(A5697,Booking_data!$A$1:$A$6001,Booking_data!$E$1:$E$6001,"not Found")</f>
        <v>C113</v>
      </c>
      <c r="M5697" s="1" t="str">
        <f t="array" ref="M5697">_xlfn.XLOOKUP(L5697,Cinemas_data!$A$1:$A$49,Cinemas_data!$I$1:$I$49,"not Found")</f>
        <v>#NAME?</v>
      </c>
      <c r="N5697" s="1" t="str">
        <f t="array" ref="N5697">_xlfn.XLOOKUP(L5697,Cinemas_data!$A$1:$A$49,Cinemas_data!$C$1:$C$49,"not Found")</f>
        <v>Delhi</v>
      </c>
      <c r="O5697" s="1">
        <f t="array" ref="O5697">_xlfn.XLOOKUP(A5697,Booking_data!$A$1:$A$6001,Booking_data!$H$1:$H$6001,"not found")</f>
        <v>3</v>
      </c>
      <c r="P5697" s="1">
        <f t="array" ref="P5697">_xlfn.XLOOKUP(A5697,Booking_data!$A$1:$A$6001,Booking_data!$I$1:$I$6001,"not Found")</f>
        <v>240</v>
      </c>
      <c r="Q5697" s="1">
        <f t="shared" si="3"/>
        <v>720</v>
      </c>
      <c r="R5697" s="1" t="str">
        <f t="array" ref="R5697">_xlfn.XLOOKUP(A5697,Booking_data!$A$1:$A$6001,Booking_data!$L$1:$L$6001,"Not Found")</f>
        <v>Credit Card</v>
      </c>
      <c r="S5697" s="1">
        <f t="array" ref="S5697">_xlfn.XLOOKUP(A5697,Booking_data!$A$1:$A$6001,Booking_data!$N$1:$N$6001,"not Found")</f>
        <v>43</v>
      </c>
      <c r="T5697" s="1" t="str">
        <f t="array" ref="T5697">_xlfn.XLOOKUP(A5697,Booking_data!$A$1:$A$6001,Booking_data!$O$1:$O$6001,"Not Found")</f>
        <v>Male</v>
      </c>
      <c r="U5697" s="1" t="str">
        <f t="shared" si="4"/>
        <v>Middle Age</v>
      </c>
      <c r="V5697" s="1" t="str">
        <f t="shared" si="5"/>
        <v>Medium Booking</v>
      </c>
    </row>
    <row r="5698" ht="15.75" customHeight="1">
      <c r="A5698" s="1" t="s">
        <v>6012</v>
      </c>
      <c r="B5698" s="6">
        <v>46132.0</v>
      </c>
      <c r="C5698" s="6">
        <v>46138.0</v>
      </c>
      <c r="D5698" s="7">
        <v>0.7708333333333334</v>
      </c>
      <c r="E5698" s="1" t="str">
        <f t="shared" si="1"/>
        <v>Weekday</v>
      </c>
      <c r="F5698" s="1" t="str">
        <f t="shared" si="2"/>
        <v>Apr</v>
      </c>
      <c r="G5698" s="1" t="str">
        <f t="array" ref="G5698">_xlfn.XLOOKUP(A5698,Booking_data!$A$1:$A$6001,Booking_data!$D$1:$D$6001,"not found")</f>
        <v>M009</v>
      </c>
      <c r="H5698" s="1" t="str">
        <f t="array" ref="H5698">_xlfn.XLOOKUP(G5698,Movies_data!$A$1:$A$41,Movies_data!$B$1:$B$41,"not found")</f>
        <v>Amaran</v>
      </c>
      <c r="I5698" s="1" t="str">
        <f t="array" ref="I5698">_xlfn.XLOOKUP(G5698,Movies_data!$A$1:$A$41,Movies_data!$D$1:$D$41,"not found")</f>
        <v>Biography</v>
      </c>
      <c r="J5698" s="1" t="str">
        <f t="array" ref="J5698">_xlfn.XLOOKUP(G5698,Movies_data!$A$1:$A$41,Movies_data!$C$1:$C$41,"not found")</f>
        <v>Tamil</v>
      </c>
      <c r="K5698" s="1">
        <f t="array" ref="K5698">_xlfn.XLOOKUP(G5698,Movies_data!$A$1:$A$41,Movies_data!$H$1:$H$41,"Not Found")</f>
        <v>8.3</v>
      </c>
      <c r="L5698" s="1" t="str">
        <f t="array" ref="L5698">_xlfn.XLOOKUP(A5698,Booking_data!$A$1:$A$6001,Booking_data!$E$1:$E$6001,"not Found")</f>
        <v>C072</v>
      </c>
      <c r="M5698" s="1" t="str">
        <f t="array" ref="M5698">_xlfn.XLOOKUP(L5698,Cinemas_data!$A$1:$A$49,Cinemas_data!$I$1:$I$49,"not Found")</f>
        <v>#NAME?</v>
      </c>
      <c r="N5698" s="1" t="str">
        <f t="array" ref="N5698">_xlfn.XLOOKUP(L5698,Cinemas_data!$A$1:$A$49,Cinemas_data!$C$1:$C$49,"not Found")</f>
        <v>Hyderabad</v>
      </c>
      <c r="O5698" s="1">
        <f t="array" ref="O5698">_xlfn.XLOOKUP(A5698,Booking_data!$A$1:$A$6001,Booking_data!$H$1:$H$6001,"not found")</f>
        <v>5</v>
      </c>
      <c r="P5698" s="1">
        <f t="array" ref="P5698">_xlfn.XLOOKUP(A5698,Booking_data!$A$1:$A$6001,Booking_data!$I$1:$I$6001,"not Found")</f>
        <v>380</v>
      </c>
      <c r="Q5698" s="1">
        <f t="shared" si="3"/>
        <v>1900</v>
      </c>
      <c r="R5698" s="1" t="str">
        <f t="array" ref="R5698">_xlfn.XLOOKUP(A5698,Booking_data!$A$1:$A$6001,Booking_data!$L$1:$L$6001,"Not Found")</f>
        <v>UPI</v>
      </c>
      <c r="S5698" s="1">
        <f t="array" ref="S5698">_xlfn.XLOOKUP(A5698,Booking_data!$A$1:$A$6001,Booking_data!$N$1:$N$6001,"not Found")</f>
        <v>33</v>
      </c>
      <c r="T5698" s="1" t="str">
        <f t="array" ref="T5698">_xlfn.XLOOKUP(A5698,Booking_data!$A$1:$A$6001,Booking_data!$O$1:$O$6001,"Not Found")</f>
        <v>Female</v>
      </c>
      <c r="U5698" s="1" t="str">
        <f t="shared" si="4"/>
        <v>Middle Age</v>
      </c>
      <c r="V5698" s="1" t="str">
        <f t="shared" si="5"/>
        <v>High Booking</v>
      </c>
    </row>
    <row r="5699" ht="15.75" customHeight="1">
      <c r="A5699" s="1" t="s">
        <v>6013</v>
      </c>
      <c r="B5699" s="6">
        <v>46168.0</v>
      </c>
      <c r="C5699" s="6">
        <v>46175.0</v>
      </c>
      <c r="D5699" s="7">
        <v>0.9375</v>
      </c>
      <c r="E5699" s="1" t="str">
        <f t="shared" si="1"/>
        <v>Weekday</v>
      </c>
      <c r="F5699" s="1" t="str">
        <f t="shared" si="2"/>
        <v>May</v>
      </c>
      <c r="G5699" s="1" t="str">
        <f t="array" ref="G5699">_xlfn.XLOOKUP(A5699,Booking_data!$A$1:$A$6001,Booking_data!$D$1:$D$6001,"not found")</f>
        <v>M036</v>
      </c>
      <c r="H5699" s="1" t="str">
        <f t="array" ref="H5699">_xlfn.XLOOKUP(G5699,Movies_data!$A$1:$A$41,Movies_data!$B$1:$B$41,"not found")</f>
        <v>Avengers Endgame</v>
      </c>
      <c r="I5699" s="1" t="str">
        <f t="array" ref="I5699">_xlfn.XLOOKUP(G5699,Movies_data!$A$1:$A$41,Movies_data!$D$1:$D$41,"not found")</f>
        <v>Action</v>
      </c>
      <c r="J5699" s="1" t="str">
        <f t="array" ref="J5699">_xlfn.XLOOKUP(G5699,Movies_data!$A$1:$A$41,Movies_data!$C$1:$C$41,"not found")</f>
        <v>English</v>
      </c>
      <c r="K5699" s="1">
        <f t="array" ref="K5699">_xlfn.XLOOKUP(G5699,Movies_data!$A$1:$A$41,Movies_data!$H$1:$H$41,"Not Found")</f>
        <v>8.4</v>
      </c>
      <c r="L5699" s="1" t="str">
        <f t="array" ref="L5699">_xlfn.XLOOKUP(A5699,Booking_data!$A$1:$A$6001,Booking_data!$E$1:$E$6001,"not Found")</f>
        <v>C011</v>
      </c>
      <c r="M5699" s="1" t="str">
        <f t="array" ref="M5699">_xlfn.XLOOKUP(L5699,Cinemas_data!$A$1:$A$49,Cinemas_data!$I$1:$I$49,"not Found")</f>
        <v>#NAME?</v>
      </c>
      <c r="N5699" s="1" t="str">
        <f t="array" ref="N5699">_xlfn.XLOOKUP(L5699,Cinemas_data!$A$1:$A$49,Cinemas_data!$C$1:$C$49,"not Found")</f>
        <v>Chennai</v>
      </c>
      <c r="O5699" s="1">
        <f t="array" ref="O5699">_xlfn.XLOOKUP(A5699,Booking_data!$A$1:$A$6001,Booking_data!$H$1:$H$6001,"not found")</f>
        <v>2</v>
      </c>
      <c r="P5699" s="1">
        <f t="array" ref="P5699">_xlfn.XLOOKUP(A5699,Booking_data!$A$1:$A$6001,Booking_data!$I$1:$I$6001,"not Found")</f>
        <v>240</v>
      </c>
      <c r="Q5699" s="1">
        <f t="shared" si="3"/>
        <v>480</v>
      </c>
      <c r="R5699" s="1" t="str">
        <f t="array" ref="R5699">_xlfn.XLOOKUP(A5699,Booking_data!$A$1:$A$6001,Booking_data!$L$1:$L$6001,"Not Found")</f>
        <v>Debit Card</v>
      </c>
      <c r="S5699" s="1">
        <f t="array" ref="S5699">_xlfn.XLOOKUP(A5699,Booking_data!$A$1:$A$6001,Booking_data!$N$1:$N$6001,"not Found")</f>
        <v>37</v>
      </c>
      <c r="T5699" s="1" t="str">
        <f t="array" ref="T5699">_xlfn.XLOOKUP(A5699,Booking_data!$A$1:$A$6001,Booking_data!$O$1:$O$6001,"Not Found")</f>
        <v>Male</v>
      </c>
      <c r="U5699" s="1" t="str">
        <f t="shared" si="4"/>
        <v>Middle Age</v>
      </c>
      <c r="V5699" s="1" t="str">
        <f t="shared" si="5"/>
        <v>Low Booking</v>
      </c>
    </row>
    <row r="5700" ht="15.75" customHeight="1">
      <c r="A5700" s="1" t="s">
        <v>6014</v>
      </c>
      <c r="B5700" s="6">
        <v>46045.0</v>
      </c>
      <c r="C5700" s="6">
        <v>46050.0</v>
      </c>
      <c r="D5700" s="7">
        <v>0.53125</v>
      </c>
      <c r="E5700" s="1" t="str">
        <f t="shared" si="1"/>
        <v>Weekday</v>
      </c>
      <c r="F5700" s="1" t="str">
        <f t="shared" si="2"/>
        <v>Jan</v>
      </c>
      <c r="G5700" s="1" t="str">
        <f t="array" ref="G5700">_xlfn.XLOOKUP(A5700,Booking_data!$A$1:$A$6001,Booking_data!$D$1:$D$6001,"not found")</f>
        <v>M033</v>
      </c>
      <c r="H5700" s="1" t="str">
        <f t="array" ref="H5700">_xlfn.XLOOKUP(G5700,Movies_data!$A$1:$A$41,Movies_data!$B$1:$B$41,"not found")</f>
        <v>Lucifer</v>
      </c>
      <c r="I5700" s="1" t="str">
        <f t="array" ref="I5700">_xlfn.XLOOKUP(G5700,Movies_data!$A$1:$A$41,Movies_data!$D$1:$D$41,"not found")</f>
        <v>Action</v>
      </c>
      <c r="J5700" s="1" t="str">
        <f t="array" ref="J5700">_xlfn.XLOOKUP(G5700,Movies_data!$A$1:$A$41,Movies_data!$C$1:$C$41,"not found")</f>
        <v>Malayalam</v>
      </c>
      <c r="K5700" s="1">
        <f t="array" ref="K5700">_xlfn.XLOOKUP(G5700,Movies_data!$A$1:$A$41,Movies_data!$H$1:$H$41,"Not Found")</f>
        <v>7.5</v>
      </c>
      <c r="L5700" s="1" t="str">
        <f t="array" ref="L5700">_xlfn.XLOOKUP(A5700,Booking_data!$A$1:$A$6001,Booking_data!$E$1:$E$6001,"not Found")</f>
        <v>C022</v>
      </c>
      <c r="M5700" s="1" t="str">
        <f t="array" ref="M5700">_xlfn.XLOOKUP(L5700,Cinemas_data!$A$1:$A$49,Cinemas_data!$I$1:$I$49,"not Found")</f>
        <v>#NAME?</v>
      </c>
      <c r="N5700" s="1" t="str">
        <f t="array" ref="N5700">_xlfn.XLOOKUP(L5700,Cinemas_data!$A$1:$A$49,Cinemas_data!$C$1:$C$49,"not Found")</f>
        <v>Coimbatore</v>
      </c>
      <c r="O5700" s="1">
        <f t="array" ref="O5700">_xlfn.XLOOKUP(A5700,Booking_data!$A$1:$A$6001,Booking_data!$H$1:$H$6001,"not found")</f>
        <v>6</v>
      </c>
      <c r="P5700" s="1">
        <f t="array" ref="P5700">_xlfn.XLOOKUP(A5700,Booking_data!$A$1:$A$6001,Booking_data!$I$1:$I$6001,"not Found")</f>
        <v>200</v>
      </c>
      <c r="Q5700" s="1">
        <f t="shared" si="3"/>
        <v>1200</v>
      </c>
      <c r="R5700" s="1" t="str">
        <f t="array" ref="R5700">_xlfn.XLOOKUP(A5700,Booking_data!$A$1:$A$6001,Booking_data!$L$1:$L$6001,"Not Found")</f>
        <v>Credit Card</v>
      </c>
      <c r="S5700" s="1">
        <f t="array" ref="S5700">_xlfn.XLOOKUP(A5700,Booking_data!$A$1:$A$6001,Booking_data!$N$1:$N$6001,"not Found")</f>
        <v>52</v>
      </c>
      <c r="T5700" s="1" t="str">
        <f t="array" ref="T5700">_xlfn.XLOOKUP(A5700,Booking_data!$A$1:$A$6001,Booking_data!$O$1:$O$6001,"Not Found")</f>
        <v>Female</v>
      </c>
      <c r="U5700" s="1" t="str">
        <f t="shared" si="4"/>
        <v>Above 45</v>
      </c>
      <c r="V5700" s="1" t="str">
        <f t="shared" si="5"/>
        <v>High Booking</v>
      </c>
    </row>
    <row r="5701" ht="15.75" customHeight="1">
      <c r="A5701" s="1" t="s">
        <v>6015</v>
      </c>
      <c r="B5701" s="6">
        <v>46190.0</v>
      </c>
      <c r="C5701" s="6">
        <v>46194.0</v>
      </c>
      <c r="D5701" s="7">
        <v>0.9375</v>
      </c>
      <c r="E5701" s="1" t="str">
        <f t="shared" si="1"/>
        <v>Weekday</v>
      </c>
      <c r="F5701" s="1" t="str">
        <f t="shared" si="2"/>
        <v>Jun</v>
      </c>
      <c r="G5701" s="1" t="str">
        <f t="array" ref="G5701">_xlfn.XLOOKUP(A5701,Booking_data!$A$1:$A$6001,Booking_data!$D$1:$D$6001,"not found")</f>
        <v>M030</v>
      </c>
      <c r="H5701" s="1" t="str">
        <f t="array" ref="H5701">_xlfn.XLOOKUP(G5701,Movies_data!$A$1:$A$41,Movies_data!$B$1:$B$41,"not found")</f>
        <v>Kirik Party</v>
      </c>
      <c r="I5701" s="1" t="str">
        <f t="array" ref="I5701">_xlfn.XLOOKUP(G5701,Movies_data!$A$1:$A$41,Movies_data!$D$1:$D$41,"not found")</f>
        <v>Comedy</v>
      </c>
      <c r="J5701" s="1" t="str">
        <f t="array" ref="J5701">_xlfn.XLOOKUP(G5701,Movies_data!$A$1:$A$41,Movies_data!$C$1:$C$41,"not found")</f>
        <v>Kannada</v>
      </c>
      <c r="K5701" s="1">
        <f t="array" ref="K5701">_xlfn.XLOOKUP(G5701,Movies_data!$A$1:$A$41,Movies_data!$H$1:$H$41,"Not Found")</f>
        <v>8</v>
      </c>
      <c r="L5701" s="1" t="str">
        <f t="array" ref="L5701">_xlfn.XLOOKUP(A5701,Booking_data!$A$1:$A$6001,Booking_data!$E$1:$E$6001,"not Found")</f>
        <v>C081</v>
      </c>
      <c r="M5701" s="1" t="str">
        <f t="array" ref="M5701">_xlfn.XLOOKUP(L5701,Cinemas_data!$A$1:$A$49,Cinemas_data!$I$1:$I$49,"not Found")</f>
        <v>#NAME?</v>
      </c>
      <c r="N5701" s="1" t="str">
        <f t="array" ref="N5701">_xlfn.XLOOKUP(L5701,Cinemas_data!$A$1:$A$49,Cinemas_data!$C$1:$C$49,"not Found")</f>
        <v>Vijayawada</v>
      </c>
      <c r="O5701" s="1">
        <f t="array" ref="O5701">_xlfn.XLOOKUP(A5701,Booking_data!$A$1:$A$6001,Booking_data!$H$1:$H$6001,"not found")</f>
        <v>2</v>
      </c>
      <c r="P5701" s="1">
        <f t="array" ref="P5701">_xlfn.XLOOKUP(A5701,Booking_data!$A$1:$A$6001,Booking_data!$I$1:$I$6001,"not Found")</f>
        <v>200</v>
      </c>
      <c r="Q5701" s="1">
        <f t="shared" si="3"/>
        <v>400</v>
      </c>
      <c r="R5701" s="1" t="str">
        <f t="array" ref="R5701">_xlfn.XLOOKUP(A5701,Booking_data!$A$1:$A$6001,Booking_data!$L$1:$L$6001,"Not Found")</f>
        <v>Wallet</v>
      </c>
      <c r="S5701" s="1">
        <f t="array" ref="S5701">_xlfn.XLOOKUP(A5701,Booking_data!$A$1:$A$6001,Booking_data!$N$1:$N$6001,"not Found")</f>
        <v>22</v>
      </c>
      <c r="T5701" s="1" t="str">
        <f t="array" ref="T5701">_xlfn.XLOOKUP(A5701,Booking_data!$A$1:$A$6001,Booking_data!$O$1:$O$6001,"Not Found")</f>
        <v>Female</v>
      </c>
      <c r="U5701" s="1" t="str">
        <f t="shared" si="4"/>
        <v>Youngster</v>
      </c>
      <c r="V5701" s="1" t="str">
        <f t="shared" si="5"/>
        <v>Low Booking</v>
      </c>
    </row>
    <row r="5702" ht="15.75" customHeight="1">
      <c r="A5702" s="1" t="s">
        <v>6016</v>
      </c>
      <c r="B5702" s="6">
        <v>46138.0</v>
      </c>
      <c r="C5702" s="6">
        <v>46144.0</v>
      </c>
      <c r="D5702" s="7">
        <v>0.3958333333333333</v>
      </c>
      <c r="E5702" s="1" t="str">
        <f t="shared" si="1"/>
        <v>Weekend</v>
      </c>
      <c r="F5702" s="1" t="str">
        <f t="shared" si="2"/>
        <v>Apr</v>
      </c>
      <c r="G5702" s="1" t="str">
        <f t="array" ref="G5702">_xlfn.XLOOKUP(A5702,Booking_data!$A$1:$A$6001,Booking_data!$D$1:$D$6001,"not found")</f>
        <v>M001</v>
      </c>
      <c r="H5702" s="1" t="str">
        <f t="array" ref="H5702">_xlfn.XLOOKUP(G5702,Movies_data!$A$1:$A$41,Movies_data!$B$1:$B$41,"not found")</f>
        <v>Leo</v>
      </c>
      <c r="I5702" s="1" t="str">
        <f t="array" ref="I5702">_xlfn.XLOOKUP(G5702,Movies_data!$A$1:$A$41,Movies_data!$D$1:$D$41,"not found")</f>
        <v>Action</v>
      </c>
      <c r="J5702" s="1" t="str">
        <f t="array" ref="J5702">_xlfn.XLOOKUP(G5702,Movies_data!$A$1:$A$41,Movies_data!$C$1:$C$41,"not found")</f>
        <v>Tamil</v>
      </c>
      <c r="K5702" s="1">
        <f t="array" ref="K5702">_xlfn.XLOOKUP(G5702,Movies_data!$A$1:$A$41,Movies_data!$H$1:$H$41,"Not Found")</f>
        <v>8</v>
      </c>
      <c r="L5702" s="1" t="str">
        <f t="array" ref="L5702">_xlfn.XLOOKUP(A5702,Booking_data!$A$1:$A$6001,Booking_data!$E$1:$E$6001,"not Found")</f>
        <v>C121</v>
      </c>
      <c r="M5702" s="1" t="str">
        <f t="array" ref="M5702">_xlfn.XLOOKUP(L5702,Cinemas_data!$A$1:$A$49,Cinemas_data!$I$1:$I$49,"not Found")</f>
        <v>#NAME?</v>
      </c>
      <c r="N5702" s="1" t="str">
        <f t="array" ref="N5702">_xlfn.XLOOKUP(L5702,Cinemas_data!$A$1:$A$49,Cinemas_data!$C$1:$C$49,"not Found")</f>
        <v>Noida</v>
      </c>
      <c r="O5702" s="1">
        <f t="array" ref="O5702">_xlfn.XLOOKUP(A5702,Booking_data!$A$1:$A$6001,Booking_data!$H$1:$H$6001,"not found")</f>
        <v>2</v>
      </c>
      <c r="P5702" s="1">
        <f t="array" ref="P5702">_xlfn.XLOOKUP(A5702,Booking_data!$A$1:$A$6001,Booking_data!$I$1:$I$6001,"not Found")</f>
        <v>240</v>
      </c>
      <c r="Q5702" s="1">
        <f t="shared" si="3"/>
        <v>480</v>
      </c>
      <c r="R5702" s="1" t="str">
        <f t="array" ref="R5702">_xlfn.XLOOKUP(A5702,Booking_data!$A$1:$A$6001,Booking_data!$L$1:$L$6001,"Not Found")</f>
        <v>Net Banking</v>
      </c>
      <c r="S5702" s="1">
        <f t="array" ref="S5702">_xlfn.XLOOKUP(A5702,Booking_data!$A$1:$A$6001,Booking_data!$N$1:$N$6001,"not Found")</f>
        <v>50</v>
      </c>
      <c r="T5702" s="1" t="str">
        <f t="array" ref="T5702">_xlfn.XLOOKUP(A5702,Booking_data!$A$1:$A$6001,Booking_data!$O$1:$O$6001,"Not Found")</f>
        <v>Other</v>
      </c>
      <c r="U5702" s="1" t="str">
        <f t="shared" si="4"/>
        <v>Above 45</v>
      </c>
      <c r="V5702" s="1" t="str">
        <f t="shared" si="5"/>
        <v>Low Booking</v>
      </c>
    </row>
    <row r="5703" ht="15.75" customHeight="1">
      <c r="A5703" s="1" t="s">
        <v>6017</v>
      </c>
      <c r="B5703" s="6">
        <v>46201.0</v>
      </c>
      <c r="C5703" s="6">
        <v>46204.0</v>
      </c>
      <c r="D5703" s="7">
        <v>0.53125</v>
      </c>
      <c r="E5703" s="1" t="str">
        <f t="shared" si="1"/>
        <v>Weekend</v>
      </c>
      <c r="F5703" s="1" t="str">
        <f t="shared" si="2"/>
        <v>Jun</v>
      </c>
      <c r="G5703" s="1" t="str">
        <f t="array" ref="G5703">_xlfn.XLOOKUP(A5703,Booking_data!$A$1:$A$6001,Booking_data!$D$1:$D$6001,"not found")</f>
        <v>M023</v>
      </c>
      <c r="H5703" s="1" t="str">
        <f t="array" ref="H5703">_xlfn.XLOOKUP(G5703,Movies_data!$A$1:$A$41,Movies_data!$B$1:$B$41,"not found")</f>
        <v>Stree 2</v>
      </c>
      <c r="I5703" s="1" t="str">
        <f t="array" ref="I5703">_xlfn.XLOOKUP(G5703,Movies_data!$A$1:$A$41,Movies_data!$D$1:$D$41,"not found")</f>
        <v>Comedy</v>
      </c>
      <c r="J5703" s="1" t="str">
        <f t="array" ref="J5703">_xlfn.XLOOKUP(G5703,Movies_data!$A$1:$A$41,Movies_data!$C$1:$C$41,"not found")</f>
        <v>Hindi</v>
      </c>
      <c r="K5703" s="1">
        <f t="array" ref="K5703">_xlfn.XLOOKUP(G5703,Movies_data!$A$1:$A$41,Movies_data!$H$1:$H$41,"Not Found")</f>
        <v>6.9</v>
      </c>
      <c r="L5703" s="1" t="str">
        <f t="array" ref="L5703">_xlfn.XLOOKUP(A5703,Booking_data!$A$1:$A$6001,Booking_data!$E$1:$E$6001,"not Found")</f>
        <v>C083</v>
      </c>
      <c r="M5703" s="1" t="str">
        <f t="array" ref="M5703">_xlfn.XLOOKUP(L5703,Cinemas_data!$A$1:$A$49,Cinemas_data!$I$1:$I$49,"not Found")</f>
        <v>#NAME?</v>
      </c>
      <c r="N5703" s="1" t="str">
        <f t="array" ref="N5703">_xlfn.XLOOKUP(L5703,Cinemas_data!$A$1:$A$49,Cinemas_data!$C$1:$C$49,"not Found")</f>
        <v>Vijayawada</v>
      </c>
      <c r="O5703" s="1">
        <f t="array" ref="O5703">_xlfn.XLOOKUP(A5703,Booking_data!$A$1:$A$6001,Booking_data!$H$1:$H$6001,"not found")</f>
        <v>2</v>
      </c>
      <c r="P5703" s="1">
        <f t="array" ref="P5703">_xlfn.XLOOKUP(A5703,Booking_data!$A$1:$A$6001,Booking_data!$I$1:$I$6001,"not Found")</f>
        <v>280</v>
      </c>
      <c r="Q5703" s="1">
        <f t="shared" si="3"/>
        <v>560</v>
      </c>
      <c r="R5703" s="1" t="str">
        <f t="array" ref="R5703">_xlfn.XLOOKUP(A5703,Booking_data!$A$1:$A$6001,Booking_data!$L$1:$L$6001,"Not Found")</f>
        <v>UPI</v>
      </c>
      <c r="S5703" s="1">
        <f t="array" ref="S5703">_xlfn.XLOOKUP(A5703,Booking_data!$A$1:$A$6001,Booking_data!$N$1:$N$6001,"not Found")</f>
        <v>55</v>
      </c>
      <c r="T5703" s="1" t="str">
        <f t="array" ref="T5703">_xlfn.XLOOKUP(A5703,Booking_data!$A$1:$A$6001,Booking_data!$O$1:$O$6001,"Not Found")</f>
        <v>Female</v>
      </c>
      <c r="U5703" s="1" t="str">
        <f t="shared" si="4"/>
        <v>Above 45</v>
      </c>
      <c r="V5703" s="1" t="str">
        <f t="shared" si="5"/>
        <v>Low Booking</v>
      </c>
    </row>
    <row r="5704" ht="15.75" customHeight="1">
      <c r="A5704" s="1" t="s">
        <v>6018</v>
      </c>
      <c r="B5704" s="6">
        <v>46106.0</v>
      </c>
      <c r="C5704" s="6">
        <v>46106.0</v>
      </c>
      <c r="D5704" s="7">
        <v>0.9375</v>
      </c>
      <c r="E5704" s="1" t="str">
        <f t="shared" si="1"/>
        <v>Weekday</v>
      </c>
      <c r="F5704" s="1" t="str">
        <f t="shared" si="2"/>
        <v>Mar</v>
      </c>
      <c r="G5704" s="1" t="str">
        <f t="array" ref="G5704">_xlfn.XLOOKUP(A5704,Booking_data!$A$1:$A$6001,Booking_data!$D$1:$D$6001,"not found")</f>
        <v>M007</v>
      </c>
      <c r="H5704" s="1" t="str">
        <f t="array" ref="H5704">_xlfn.XLOOKUP(G5704,Movies_data!$A$1:$A$41,Movies_data!$B$1:$B$41,"not found")</f>
        <v>Good Night</v>
      </c>
      <c r="I5704" s="1" t="str">
        <f t="array" ref="I5704">_xlfn.XLOOKUP(G5704,Movies_data!$A$1:$A$41,Movies_data!$D$1:$D$41,"not found")</f>
        <v>Comedy</v>
      </c>
      <c r="J5704" s="1" t="str">
        <f t="array" ref="J5704">_xlfn.XLOOKUP(G5704,Movies_data!$A$1:$A$41,Movies_data!$C$1:$C$41,"not found")</f>
        <v>Tamil</v>
      </c>
      <c r="K5704" s="1">
        <f t="array" ref="K5704">_xlfn.XLOOKUP(G5704,Movies_data!$A$1:$A$41,Movies_data!$H$1:$H$41,"Not Found")</f>
        <v>8</v>
      </c>
      <c r="L5704" s="1" t="str">
        <f t="array" ref="L5704">_xlfn.XLOOKUP(A5704,Booking_data!$A$1:$A$6001,Booking_data!$E$1:$E$6001,"not Found")</f>
        <v>C152</v>
      </c>
      <c r="M5704" s="1" t="str">
        <f t="array" ref="M5704">_xlfn.XLOOKUP(L5704,Cinemas_data!$A$1:$A$49,Cinemas_data!$I$1:$I$49,"not Found")</f>
        <v>#NAME?</v>
      </c>
      <c r="N5704" s="1" t="str">
        <f t="array" ref="N5704">_xlfn.XLOOKUP(L5704,Cinemas_data!$A$1:$A$49,Cinemas_data!$C$1:$C$49,"not Found")</f>
        <v>Kochi</v>
      </c>
      <c r="O5704" s="1">
        <f t="array" ref="O5704">_xlfn.XLOOKUP(A5704,Booking_data!$A$1:$A$6001,Booking_data!$H$1:$H$6001,"not found")</f>
        <v>1</v>
      </c>
      <c r="P5704" s="1">
        <f t="array" ref="P5704">_xlfn.XLOOKUP(A5704,Booking_data!$A$1:$A$6001,Booking_data!$I$1:$I$6001,"not Found")</f>
        <v>260</v>
      </c>
      <c r="Q5704" s="1">
        <f t="shared" si="3"/>
        <v>260</v>
      </c>
      <c r="R5704" s="1" t="str">
        <f t="array" ref="R5704">_xlfn.XLOOKUP(A5704,Booking_data!$A$1:$A$6001,Booking_data!$L$1:$L$6001,"Not Found")</f>
        <v>Wallet</v>
      </c>
      <c r="S5704" s="1">
        <f t="array" ref="S5704">_xlfn.XLOOKUP(A5704,Booking_data!$A$1:$A$6001,Booking_data!$N$1:$N$6001,"not Found")</f>
        <v>38</v>
      </c>
      <c r="T5704" s="1" t="str">
        <f t="array" ref="T5704">_xlfn.XLOOKUP(A5704,Booking_data!$A$1:$A$6001,Booking_data!$O$1:$O$6001,"Not Found")</f>
        <v>Other</v>
      </c>
      <c r="U5704" s="1" t="str">
        <f t="shared" si="4"/>
        <v>Middle Age</v>
      </c>
      <c r="V5704" s="1" t="str">
        <f t="shared" si="5"/>
        <v>Low Booking</v>
      </c>
    </row>
    <row r="5705" ht="15.75" customHeight="1">
      <c r="A5705" s="1" t="s">
        <v>6019</v>
      </c>
      <c r="B5705" s="6">
        <v>46083.0</v>
      </c>
      <c r="C5705" s="6">
        <v>46085.0</v>
      </c>
      <c r="D5705" s="7">
        <v>0.53125</v>
      </c>
      <c r="E5705" s="1" t="str">
        <f t="shared" si="1"/>
        <v>Weekday</v>
      </c>
      <c r="F5705" s="1" t="str">
        <f t="shared" si="2"/>
        <v>Mar</v>
      </c>
      <c r="G5705" s="1" t="str">
        <f t="array" ref="G5705">_xlfn.XLOOKUP(A5705,Booking_data!$A$1:$A$6001,Booking_data!$D$1:$D$6001,"not found")</f>
        <v>M007</v>
      </c>
      <c r="H5705" s="1" t="str">
        <f t="array" ref="H5705">_xlfn.XLOOKUP(G5705,Movies_data!$A$1:$A$41,Movies_data!$B$1:$B$41,"not found")</f>
        <v>Good Night</v>
      </c>
      <c r="I5705" s="1" t="str">
        <f t="array" ref="I5705">_xlfn.XLOOKUP(G5705,Movies_data!$A$1:$A$41,Movies_data!$D$1:$D$41,"not found")</f>
        <v>Comedy</v>
      </c>
      <c r="J5705" s="1" t="str">
        <f t="array" ref="J5705">_xlfn.XLOOKUP(G5705,Movies_data!$A$1:$A$41,Movies_data!$C$1:$C$41,"not found")</f>
        <v>Tamil</v>
      </c>
      <c r="K5705" s="1">
        <f t="array" ref="K5705">_xlfn.XLOOKUP(G5705,Movies_data!$A$1:$A$41,Movies_data!$H$1:$H$41,"Not Found")</f>
        <v>8</v>
      </c>
      <c r="L5705" s="1" t="str">
        <f t="array" ref="L5705">_xlfn.XLOOKUP(A5705,Booking_data!$A$1:$A$6001,Booking_data!$E$1:$E$6001,"not Found")</f>
        <v>C072</v>
      </c>
      <c r="M5705" s="1" t="str">
        <f t="array" ref="M5705">_xlfn.XLOOKUP(L5705,Cinemas_data!$A$1:$A$49,Cinemas_data!$I$1:$I$49,"not Found")</f>
        <v>#NAME?</v>
      </c>
      <c r="N5705" s="1" t="str">
        <f t="array" ref="N5705">_xlfn.XLOOKUP(L5705,Cinemas_data!$A$1:$A$49,Cinemas_data!$C$1:$C$49,"not Found")</f>
        <v>Hyderabad</v>
      </c>
      <c r="O5705" s="1">
        <f t="array" ref="O5705">_xlfn.XLOOKUP(A5705,Booking_data!$A$1:$A$6001,Booking_data!$H$1:$H$6001,"not found")</f>
        <v>3</v>
      </c>
      <c r="P5705" s="1">
        <f t="array" ref="P5705">_xlfn.XLOOKUP(A5705,Booking_data!$A$1:$A$6001,Booking_data!$I$1:$I$6001,"not Found")</f>
        <v>200</v>
      </c>
      <c r="Q5705" s="1">
        <f t="shared" si="3"/>
        <v>600</v>
      </c>
      <c r="R5705" s="1" t="str">
        <f t="array" ref="R5705">_xlfn.XLOOKUP(A5705,Booking_data!$A$1:$A$6001,Booking_data!$L$1:$L$6001,"Not Found")</f>
        <v>Wallet</v>
      </c>
      <c r="S5705" s="1">
        <f t="array" ref="S5705">_xlfn.XLOOKUP(A5705,Booking_data!$A$1:$A$6001,Booking_data!$N$1:$N$6001,"not Found")</f>
        <v>59</v>
      </c>
      <c r="T5705" s="1" t="str">
        <f t="array" ref="T5705">_xlfn.XLOOKUP(A5705,Booking_data!$A$1:$A$6001,Booking_data!$O$1:$O$6001,"Not Found")</f>
        <v>Female</v>
      </c>
      <c r="U5705" s="1" t="str">
        <f t="shared" si="4"/>
        <v>Above 45</v>
      </c>
      <c r="V5705" s="1" t="str">
        <f t="shared" si="5"/>
        <v>Medium Booking</v>
      </c>
    </row>
    <row r="5706" ht="15.75" customHeight="1">
      <c r="A5706" s="1" t="s">
        <v>6020</v>
      </c>
      <c r="B5706" s="6">
        <v>46063.0</v>
      </c>
      <c r="C5706" s="6">
        <v>46065.0</v>
      </c>
      <c r="D5706" s="7">
        <v>0.8854166666666666</v>
      </c>
      <c r="E5706" s="1" t="str">
        <f t="shared" si="1"/>
        <v>Weekday</v>
      </c>
      <c r="F5706" s="1" t="str">
        <f t="shared" si="2"/>
        <v>Feb</v>
      </c>
      <c r="G5706" s="1" t="str">
        <f t="array" ref="G5706">_xlfn.XLOOKUP(A5706,Booking_data!$A$1:$A$6001,Booking_data!$D$1:$D$6001,"not found")</f>
        <v>M018</v>
      </c>
      <c r="H5706" s="1" t="str">
        <f t="array" ref="H5706">_xlfn.XLOOKUP(G5706,Movies_data!$A$1:$A$41,Movies_data!$B$1:$B$41,"not found")</f>
        <v>Sita Ramam</v>
      </c>
      <c r="I5706" s="1" t="str">
        <f t="array" ref="I5706">_xlfn.XLOOKUP(G5706,Movies_data!$A$1:$A$41,Movies_data!$D$1:$D$41,"not found")</f>
        <v>Romance</v>
      </c>
      <c r="J5706" s="1" t="str">
        <f t="array" ref="J5706">_xlfn.XLOOKUP(G5706,Movies_data!$A$1:$A$41,Movies_data!$C$1:$C$41,"not found")</f>
        <v>Telugu</v>
      </c>
      <c r="K5706" s="1">
        <f t="array" ref="K5706">_xlfn.XLOOKUP(G5706,Movies_data!$A$1:$A$41,Movies_data!$H$1:$H$41,"Not Found")</f>
        <v>8.5</v>
      </c>
      <c r="L5706" s="1" t="str">
        <f t="array" ref="L5706">_xlfn.XLOOKUP(A5706,Booking_data!$A$1:$A$6001,Booking_data!$E$1:$E$6001,"not Found")</f>
        <v>C132</v>
      </c>
      <c r="M5706" s="1" t="str">
        <f t="array" ref="M5706">_xlfn.XLOOKUP(L5706,Cinemas_data!$A$1:$A$49,Cinemas_data!$I$1:$I$49,"not Found")</f>
        <v>#NAME?</v>
      </c>
      <c r="N5706" s="1" t="str">
        <f t="array" ref="N5706">_xlfn.XLOOKUP(L5706,Cinemas_data!$A$1:$A$49,Cinemas_data!$C$1:$C$49,"not Found")</f>
        <v>Kolkata</v>
      </c>
      <c r="O5706" s="1">
        <f t="array" ref="O5706">_xlfn.XLOOKUP(A5706,Booking_data!$A$1:$A$6001,Booking_data!$H$1:$H$6001,"not found")</f>
        <v>2</v>
      </c>
      <c r="P5706" s="1">
        <f t="array" ref="P5706">_xlfn.XLOOKUP(A5706,Booking_data!$A$1:$A$6001,Booking_data!$I$1:$I$6001,"not Found")</f>
        <v>180</v>
      </c>
      <c r="Q5706" s="1">
        <f t="shared" si="3"/>
        <v>360</v>
      </c>
      <c r="R5706" s="1" t="str">
        <f t="array" ref="R5706">_xlfn.XLOOKUP(A5706,Booking_data!$A$1:$A$6001,Booking_data!$L$1:$L$6001,"Not Found")</f>
        <v>UPI</v>
      </c>
      <c r="S5706" s="1">
        <f t="array" ref="S5706">_xlfn.XLOOKUP(A5706,Booking_data!$A$1:$A$6001,Booking_data!$N$1:$N$6001,"not Found")</f>
        <v>58</v>
      </c>
      <c r="T5706" s="1" t="str">
        <f t="array" ref="T5706">_xlfn.XLOOKUP(A5706,Booking_data!$A$1:$A$6001,Booking_data!$O$1:$O$6001,"Not Found")</f>
        <v>Male</v>
      </c>
      <c r="U5706" s="1" t="str">
        <f t="shared" si="4"/>
        <v>Above 45</v>
      </c>
      <c r="V5706" s="1" t="str">
        <f t="shared" si="5"/>
        <v>Low Booking</v>
      </c>
    </row>
    <row r="5707" ht="15.75" customHeight="1">
      <c r="A5707" s="1" t="s">
        <v>6021</v>
      </c>
      <c r="B5707" s="6">
        <v>46062.0</v>
      </c>
      <c r="C5707" s="6">
        <v>46068.0</v>
      </c>
      <c r="D5707" s="7">
        <v>0.6458333333333334</v>
      </c>
      <c r="E5707" s="1" t="str">
        <f t="shared" si="1"/>
        <v>Weekday</v>
      </c>
      <c r="F5707" s="1" t="str">
        <f t="shared" si="2"/>
        <v>Feb</v>
      </c>
      <c r="G5707" s="1" t="str">
        <f t="array" ref="G5707">_xlfn.XLOOKUP(A5707,Booking_data!$A$1:$A$6001,Booking_data!$D$1:$D$6001,"not found")</f>
        <v>M018</v>
      </c>
      <c r="H5707" s="1" t="str">
        <f t="array" ref="H5707">_xlfn.XLOOKUP(G5707,Movies_data!$A$1:$A$41,Movies_data!$B$1:$B$41,"not found")</f>
        <v>Sita Ramam</v>
      </c>
      <c r="I5707" s="1" t="str">
        <f t="array" ref="I5707">_xlfn.XLOOKUP(G5707,Movies_data!$A$1:$A$41,Movies_data!$D$1:$D$41,"not found")</f>
        <v>Romance</v>
      </c>
      <c r="J5707" s="1" t="str">
        <f t="array" ref="J5707">_xlfn.XLOOKUP(G5707,Movies_data!$A$1:$A$41,Movies_data!$C$1:$C$41,"not found")</f>
        <v>Telugu</v>
      </c>
      <c r="K5707" s="1">
        <f t="array" ref="K5707">_xlfn.XLOOKUP(G5707,Movies_data!$A$1:$A$41,Movies_data!$H$1:$H$41,"Not Found")</f>
        <v>8.5</v>
      </c>
      <c r="L5707" s="1" t="str">
        <f t="array" ref="L5707">_xlfn.XLOOKUP(A5707,Booking_data!$A$1:$A$6001,Booking_data!$E$1:$E$6001,"not Found")</f>
        <v>C082</v>
      </c>
      <c r="M5707" s="1" t="str">
        <f t="array" ref="M5707">_xlfn.XLOOKUP(L5707,Cinemas_data!$A$1:$A$49,Cinemas_data!$I$1:$I$49,"not Found")</f>
        <v>#NAME?</v>
      </c>
      <c r="N5707" s="1" t="str">
        <f t="array" ref="N5707">_xlfn.XLOOKUP(L5707,Cinemas_data!$A$1:$A$49,Cinemas_data!$C$1:$C$49,"not Found")</f>
        <v>Vijayawada</v>
      </c>
      <c r="O5707" s="1">
        <f t="array" ref="O5707">_xlfn.XLOOKUP(A5707,Booking_data!$A$1:$A$6001,Booking_data!$H$1:$H$6001,"not found")</f>
        <v>1</v>
      </c>
      <c r="P5707" s="1">
        <f t="array" ref="P5707">_xlfn.XLOOKUP(A5707,Booking_data!$A$1:$A$6001,Booking_data!$I$1:$I$6001,"not Found")</f>
        <v>280</v>
      </c>
      <c r="Q5707" s="1">
        <f t="shared" si="3"/>
        <v>280</v>
      </c>
      <c r="R5707" s="1" t="str">
        <f t="array" ref="R5707">_xlfn.XLOOKUP(A5707,Booking_data!$A$1:$A$6001,Booking_data!$L$1:$L$6001,"Not Found")</f>
        <v>UPI</v>
      </c>
      <c r="S5707" s="1">
        <f t="array" ref="S5707">_xlfn.XLOOKUP(A5707,Booking_data!$A$1:$A$6001,Booking_data!$N$1:$N$6001,"not Found")</f>
        <v>32</v>
      </c>
      <c r="T5707" s="1" t="str">
        <f t="array" ref="T5707">_xlfn.XLOOKUP(A5707,Booking_data!$A$1:$A$6001,Booking_data!$O$1:$O$6001,"Not Found")</f>
        <v>Male</v>
      </c>
      <c r="U5707" s="1" t="str">
        <f t="shared" si="4"/>
        <v>Middle Age</v>
      </c>
      <c r="V5707" s="1" t="str">
        <f t="shared" si="5"/>
        <v>Low Booking</v>
      </c>
    </row>
    <row r="5708" ht="15.75" customHeight="1">
      <c r="A5708" s="1" t="s">
        <v>6022</v>
      </c>
      <c r="B5708" s="6">
        <v>46069.0</v>
      </c>
      <c r="C5708" s="6">
        <v>46074.0</v>
      </c>
      <c r="D5708" s="7">
        <v>0.6458333333333334</v>
      </c>
      <c r="E5708" s="1" t="str">
        <f t="shared" si="1"/>
        <v>Weekday</v>
      </c>
      <c r="F5708" s="1" t="str">
        <f t="shared" si="2"/>
        <v>Feb</v>
      </c>
      <c r="G5708" s="1" t="str">
        <f t="array" ref="G5708">_xlfn.XLOOKUP(A5708,Booking_data!$A$1:$A$6001,Booking_data!$D$1:$D$6001,"not found")</f>
        <v>M033</v>
      </c>
      <c r="H5708" s="1" t="str">
        <f t="array" ref="H5708">_xlfn.XLOOKUP(G5708,Movies_data!$A$1:$A$41,Movies_data!$B$1:$B$41,"not found")</f>
        <v>Lucifer</v>
      </c>
      <c r="I5708" s="1" t="str">
        <f t="array" ref="I5708">_xlfn.XLOOKUP(G5708,Movies_data!$A$1:$A$41,Movies_data!$D$1:$D$41,"not found")</f>
        <v>Action</v>
      </c>
      <c r="J5708" s="1" t="str">
        <f t="array" ref="J5708">_xlfn.XLOOKUP(G5708,Movies_data!$A$1:$A$41,Movies_data!$C$1:$C$41,"not found")</f>
        <v>Malayalam</v>
      </c>
      <c r="K5708" s="1">
        <f t="array" ref="K5708">_xlfn.XLOOKUP(G5708,Movies_data!$A$1:$A$41,Movies_data!$H$1:$H$41,"Not Found")</f>
        <v>7.5</v>
      </c>
      <c r="L5708" s="1" t="str">
        <f t="array" ref="L5708">_xlfn.XLOOKUP(A5708,Booking_data!$A$1:$A$6001,Booking_data!$E$1:$E$6001,"not Found")</f>
        <v>C103</v>
      </c>
      <c r="M5708" s="1" t="str">
        <f t="array" ref="M5708">_xlfn.XLOOKUP(L5708,Cinemas_data!$A$1:$A$49,Cinemas_data!$I$1:$I$49,"not Found")</f>
        <v>#NAME?</v>
      </c>
      <c r="N5708" s="1" t="str">
        <f t="array" ref="N5708">_xlfn.XLOOKUP(L5708,Cinemas_data!$A$1:$A$49,Cinemas_data!$C$1:$C$49,"not Found")</f>
        <v>Pune</v>
      </c>
      <c r="O5708" s="1">
        <f t="array" ref="O5708">_xlfn.XLOOKUP(A5708,Booking_data!$A$1:$A$6001,Booking_data!$H$1:$H$6001,"not found")</f>
        <v>3</v>
      </c>
      <c r="P5708" s="1">
        <f t="array" ref="P5708">_xlfn.XLOOKUP(A5708,Booking_data!$A$1:$A$6001,Booking_data!$I$1:$I$6001,"not Found")</f>
        <v>180</v>
      </c>
      <c r="Q5708" s="1">
        <f t="shared" si="3"/>
        <v>540</v>
      </c>
      <c r="R5708" s="1" t="str">
        <f t="array" ref="R5708">_xlfn.XLOOKUP(A5708,Booking_data!$A$1:$A$6001,Booking_data!$L$1:$L$6001,"Not Found")</f>
        <v>Credit Card</v>
      </c>
      <c r="S5708" s="1">
        <f t="array" ref="S5708">_xlfn.XLOOKUP(A5708,Booking_data!$A$1:$A$6001,Booking_data!$N$1:$N$6001,"not Found")</f>
        <v>23</v>
      </c>
      <c r="T5708" s="1" t="str">
        <f t="array" ref="T5708">_xlfn.XLOOKUP(A5708,Booking_data!$A$1:$A$6001,Booking_data!$O$1:$O$6001,"Not Found")</f>
        <v>Male</v>
      </c>
      <c r="U5708" s="1" t="str">
        <f t="shared" si="4"/>
        <v>Youngster</v>
      </c>
      <c r="V5708" s="1" t="str">
        <f t="shared" si="5"/>
        <v>Medium Booking</v>
      </c>
    </row>
    <row r="5709" ht="15.75" customHeight="1">
      <c r="A5709" s="1" t="s">
        <v>6023</v>
      </c>
      <c r="B5709" s="6">
        <v>46076.0</v>
      </c>
      <c r="C5709" s="6">
        <v>46076.0</v>
      </c>
      <c r="D5709" s="7">
        <v>0.7708333333333334</v>
      </c>
      <c r="E5709" s="1" t="str">
        <f t="shared" si="1"/>
        <v>Weekday</v>
      </c>
      <c r="F5709" s="1" t="str">
        <f t="shared" si="2"/>
        <v>Feb</v>
      </c>
      <c r="G5709" s="1" t="str">
        <f t="array" ref="G5709">_xlfn.XLOOKUP(A5709,Booking_data!$A$1:$A$6001,Booking_data!$D$1:$D$6001,"not found")</f>
        <v>M005</v>
      </c>
      <c r="H5709" s="1" t="str">
        <f t="array" ref="H5709">_xlfn.XLOOKUP(G5709,Movies_data!$A$1:$A$41,Movies_data!$B$1:$B$41,"not found")</f>
        <v>Ponniyin Selvan II</v>
      </c>
      <c r="I5709" s="1" t="str">
        <f t="array" ref="I5709">_xlfn.XLOOKUP(G5709,Movies_data!$A$1:$A$41,Movies_data!$D$1:$D$41,"not found")</f>
        <v>Drama</v>
      </c>
      <c r="J5709" s="1" t="str">
        <f t="array" ref="J5709">_xlfn.XLOOKUP(G5709,Movies_data!$A$1:$A$41,Movies_data!$C$1:$C$41,"not found")</f>
        <v>Tamil</v>
      </c>
      <c r="K5709" s="1">
        <f t="array" ref="K5709">_xlfn.XLOOKUP(G5709,Movies_data!$A$1:$A$41,Movies_data!$H$1:$H$41,"Not Found")</f>
        <v>7.3</v>
      </c>
      <c r="L5709" s="1" t="str">
        <f t="array" ref="L5709">_xlfn.XLOOKUP(A5709,Booking_data!$A$1:$A$6001,Booking_data!$E$1:$E$6001,"not Found")</f>
        <v>C081</v>
      </c>
      <c r="M5709" s="1" t="str">
        <f t="array" ref="M5709">_xlfn.XLOOKUP(L5709,Cinemas_data!$A$1:$A$49,Cinemas_data!$I$1:$I$49,"not Found")</f>
        <v>#NAME?</v>
      </c>
      <c r="N5709" s="1" t="str">
        <f t="array" ref="N5709">_xlfn.XLOOKUP(L5709,Cinemas_data!$A$1:$A$49,Cinemas_data!$C$1:$C$49,"not Found")</f>
        <v>Vijayawada</v>
      </c>
      <c r="O5709" s="1">
        <f t="array" ref="O5709">_xlfn.XLOOKUP(A5709,Booking_data!$A$1:$A$6001,Booking_data!$H$1:$H$6001,"not found")</f>
        <v>2</v>
      </c>
      <c r="P5709" s="1">
        <f t="array" ref="P5709">_xlfn.XLOOKUP(A5709,Booking_data!$A$1:$A$6001,Booking_data!$I$1:$I$6001,"not Found")</f>
        <v>380</v>
      </c>
      <c r="Q5709" s="1">
        <f t="shared" si="3"/>
        <v>760</v>
      </c>
      <c r="R5709" s="1" t="str">
        <f t="array" ref="R5709">_xlfn.XLOOKUP(A5709,Booking_data!$A$1:$A$6001,Booking_data!$L$1:$L$6001,"Not Found")</f>
        <v>Wallet</v>
      </c>
      <c r="S5709" s="1">
        <f t="array" ref="S5709">_xlfn.XLOOKUP(A5709,Booking_data!$A$1:$A$6001,Booking_data!$N$1:$N$6001,"not Found")</f>
        <v>38</v>
      </c>
      <c r="T5709" s="1" t="str">
        <f t="array" ref="T5709">_xlfn.XLOOKUP(A5709,Booking_data!$A$1:$A$6001,Booking_data!$O$1:$O$6001,"Not Found")</f>
        <v>Male</v>
      </c>
      <c r="U5709" s="1" t="str">
        <f t="shared" si="4"/>
        <v>Middle Age</v>
      </c>
      <c r="V5709" s="1" t="str">
        <f t="shared" si="5"/>
        <v>Low Booking</v>
      </c>
    </row>
    <row r="5710" ht="15.75" customHeight="1">
      <c r="A5710" s="1" t="s">
        <v>6024</v>
      </c>
      <c r="B5710" s="6">
        <v>46091.0</v>
      </c>
      <c r="C5710" s="6">
        <v>46093.0</v>
      </c>
      <c r="D5710" s="7">
        <v>0.7708333333333334</v>
      </c>
      <c r="E5710" s="1" t="str">
        <f t="shared" si="1"/>
        <v>Weekday</v>
      </c>
      <c r="F5710" s="1" t="str">
        <f t="shared" si="2"/>
        <v>Mar</v>
      </c>
      <c r="G5710" s="1" t="str">
        <f t="array" ref="G5710">_xlfn.XLOOKUP(A5710,Booking_data!$A$1:$A$6001,Booking_data!$D$1:$D$6001,"not found")</f>
        <v>M022</v>
      </c>
      <c r="H5710" s="1" t="str">
        <f t="array" ref="H5710">_xlfn.XLOOKUP(G5710,Movies_data!$A$1:$A$41,Movies_data!$B$1:$B$41,"not found")</f>
        <v>12th Fail</v>
      </c>
      <c r="I5710" s="1" t="str">
        <f t="array" ref="I5710">_xlfn.XLOOKUP(G5710,Movies_data!$A$1:$A$41,Movies_data!$D$1:$D$41,"not found")</f>
        <v>Drama</v>
      </c>
      <c r="J5710" s="1" t="str">
        <f t="array" ref="J5710">_xlfn.XLOOKUP(G5710,Movies_data!$A$1:$A$41,Movies_data!$C$1:$C$41,"not found")</f>
        <v>Hindi</v>
      </c>
      <c r="K5710" s="1">
        <f t="array" ref="K5710">_xlfn.XLOOKUP(G5710,Movies_data!$A$1:$A$41,Movies_data!$H$1:$H$41,"Not Found")</f>
        <v>9</v>
      </c>
      <c r="L5710" s="1" t="str">
        <f t="array" ref="L5710">_xlfn.XLOOKUP(A5710,Booking_data!$A$1:$A$6001,Booking_data!$E$1:$E$6001,"not Found")</f>
        <v>C092</v>
      </c>
      <c r="M5710" s="1" t="str">
        <f t="array" ref="M5710">_xlfn.XLOOKUP(L5710,Cinemas_data!$A$1:$A$49,Cinemas_data!$I$1:$I$49,"not Found")</f>
        <v>#NAME?</v>
      </c>
      <c r="N5710" s="1" t="str">
        <f t="array" ref="N5710">_xlfn.XLOOKUP(L5710,Cinemas_data!$A$1:$A$49,Cinemas_data!$C$1:$C$49,"not Found")</f>
        <v>Mumbai</v>
      </c>
      <c r="O5710" s="1">
        <f t="array" ref="O5710">_xlfn.XLOOKUP(A5710,Booking_data!$A$1:$A$6001,Booking_data!$H$1:$H$6001,"not found")</f>
        <v>3</v>
      </c>
      <c r="P5710" s="1">
        <f t="array" ref="P5710">_xlfn.XLOOKUP(A5710,Booking_data!$A$1:$A$6001,Booking_data!$I$1:$I$6001,"not Found")</f>
        <v>160</v>
      </c>
      <c r="Q5710" s="1">
        <f t="shared" si="3"/>
        <v>480</v>
      </c>
      <c r="R5710" s="1" t="str">
        <f t="array" ref="R5710">_xlfn.XLOOKUP(A5710,Booking_data!$A$1:$A$6001,Booking_data!$L$1:$L$6001,"Not Found")</f>
        <v>Debit Card</v>
      </c>
      <c r="S5710" s="1">
        <f t="array" ref="S5710">_xlfn.XLOOKUP(A5710,Booking_data!$A$1:$A$6001,Booking_data!$N$1:$N$6001,"not Found")</f>
        <v>60</v>
      </c>
      <c r="T5710" s="1" t="str">
        <f t="array" ref="T5710">_xlfn.XLOOKUP(A5710,Booking_data!$A$1:$A$6001,Booking_data!$O$1:$O$6001,"Not Found")</f>
        <v>Other</v>
      </c>
      <c r="U5710" s="1" t="str">
        <f t="shared" si="4"/>
        <v>Above 45</v>
      </c>
      <c r="V5710" s="1" t="str">
        <f t="shared" si="5"/>
        <v>Medium Booking</v>
      </c>
    </row>
    <row r="5711" ht="15.75" customHeight="1">
      <c r="A5711" s="1" t="s">
        <v>6025</v>
      </c>
      <c r="B5711" s="6">
        <v>46091.0</v>
      </c>
      <c r="C5711" s="6">
        <v>46094.0</v>
      </c>
      <c r="D5711" s="7">
        <v>0.7708333333333334</v>
      </c>
      <c r="E5711" s="1" t="str">
        <f t="shared" si="1"/>
        <v>Weekday</v>
      </c>
      <c r="F5711" s="1" t="str">
        <f t="shared" si="2"/>
        <v>Mar</v>
      </c>
      <c r="G5711" s="1" t="str">
        <f t="array" ref="G5711">_xlfn.XLOOKUP(A5711,Booking_data!$A$1:$A$6001,Booking_data!$D$1:$D$6001,"not found")</f>
        <v>M033</v>
      </c>
      <c r="H5711" s="1" t="str">
        <f t="array" ref="H5711">_xlfn.XLOOKUP(G5711,Movies_data!$A$1:$A$41,Movies_data!$B$1:$B$41,"not found")</f>
        <v>Lucifer</v>
      </c>
      <c r="I5711" s="1" t="str">
        <f t="array" ref="I5711">_xlfn.XLOOKUP(G5711,Movies_data!$A$1:$A$41,Movies_data!$D$1:$D$41,"not found")</f>
        <v>Action</v>
      </c>
      <c r="J5711" s="1" t="str">
        <f t="array" ref="J5711">_xlfn.XLOOKUP(G5711,Movies_data!$A$1:$A$41,Movies_data!$C$1:$C$41,"not found")</f>
        <v>Malayalam</v>
      </c>
      <c r="K5711" s="1">
        <f t="array" ref="K5711">_xlfn.XLOOKUP(G5711,Movies_data!$A$1:$A$41,Movies_data!$H$1:$H$41,"Not Found")</f>
        <v>7.5</v>
      </c>
      <c r="L5711" s="1" t="str">
        <f t="array" ref="L5711">_xlfn.XLOOKUP(A5711,Booking_data!$A$1:$A$6001,Booking_data!$E$1:$E$6001,"not Found")</f>
        <v>C073</v>
      </c>
      <c r="M5711" s="1" t="str">
        <f t="array" ref="M5711">_xlfn.XLOOKUP(L5711,Cinemas_data!$A$1:$A$49,Cinemas_data!$I$1:$I$49,"not Found")</f>
        <v>#NAME?</v>
      </c>
      <c r="N5711" s="1" t="str">
        <f t="array" ref="N5711">_xlfn.XLOOKUP(L5711,Cinemas_data!$A$1:$A$49,Cinemas_data!$C$1:$C$49,"not Found")</f>
        <v>Hyderabad</v>
      </c>
      <c r="O5711" s="1">
        <f t="array" ref="O5711">_xlfn.XLOOKUP(A5711,Booking_data!$A$1:$A$6001,Booking_data!$H$1:$H$6001,"not found")</f>
        <v>4</v>
      </c>
      <c r="P5711" s="1">
        <f t="array" ref="P5711">_xlfn.XLOOKUP(A5711,Booking_data!$A$1:$A$6001,Booking_data!$I$1:$I$6001,"not Found")</f>
        <v>240</v>
      </c>
      <c r="Q5711" s="1">
        <f t="shared" si="3"/>
        <v>960</v>
      </c>
      <c r="R5711" s="1" t="str">
        <f t="array" ref="R5711">_xlfn.XLOOKUP(A5711,Booking_data!$A$1:$A$6001,Booking_data!$L$1:$L$6001,"Not Found")</f>
        <v>Net Banking</v>
      </c>
      <c r="S5711" s="1">
        <f t="array" ref="S5711">_xlfn.XLOOKUP(A5711,Booking_data!$A$1:$A$6001,Booking_data!$N$1:$N$6001,"not Found")</f>
        <v>38</v>
      </c>
      <c r="T5711" s="1" t="str">
        <f t="array" ref="T5711">_xlfn.XLOOKUP(A5711,Booking_data!$A$1:$A$6001,Booking_data!$O$1:$O$6001,"Not Found")</f>
        <v>Male</v>
      </c>
      <c r="U5711" s="1" t="str">
        <f t="shared" si="4"/>
        <v>Middle Age</v>
      </c>
      <c r="V5711" s="1" t="str">
        <f t="shared" si="5"/>
        <v>Medium Booking</v>
      </c>
    </row>
    <row r="5712" ht="15.75" customHeight="1">
      <c r="A5712" s="1" t="s">
        <v>6026</v>
      </c>
      <c r="B5712" s="6">
        <v>46143.0</v>
      </c>
      <c r="C5712" s="6">
        <v>46143.0</v>
      </c>
      <c r="D5712" s="7">
        <v>0.7708333333333334</v>
      </c>
      <c r="E5712" s="1" t="str">
        <f t="shared" si="1"/>
        <v>Weekday</v>
      </c>
      <c r="F5712" s="1" t="str">
        <f t="shared" si="2"/>
        <v>May</v>
      </c>
      <c r="G5712" s="1" t="str">
        <f t="array" ref="G5712">_xlfn.XLOOKUP(A5712,Booking_data!$A$1:$A$6001,Booking_data!$D$1:$D$6001,"not found")</f>
        <v>M007</v>
      </c>
      <c r="H5712" s="1" t="str">
        <f t="array" ref="H5712">_xlfn.XLOOKUP(G5712,Movies_data!$A$1:$A$41,Movies_data!$B$1:$B$41,"not found")</f>
        <v>Good Night</v>
      </c>
      <c r="I5712" s="1" t="str">
        <f t="array" ref="I5712">_xlfn.XLOOKUP(G5712,Movies_data!$A$1:$A$41,Movies_data!$D$1:$D$41,"not found")</f>
        <v>Comedy</v>
      </c>
      <c r="J5712" s="1" t="str">
        <f t="array" ref="J5712">_xlfn.XLOOKUP(G5712,Movies_data!$A$1:$A$41,Movies_data!$C$1:$C$41,"not found")</f>
        <v>Tamil</v>
      </c>
      <c r="K5712" s="1">
        <f t="array" ref="K5712">_xlfn.XLOOKUP(G5712,Movies_data!$A$1:$A$41,Movies_data!$H$1:$H$41,"Not Found")</f>
        <v>8</v>
      </c>
      <c r="L5712" s="1" t="str">
        <f t="array" ref="L5712">_xlfn.XLOOKUP(A5712,Booking_data!$A$1:$A$6001,Booking_data!$E$1:$E$6001,"not Found")</f>
        <v>C153</v>
      </c>
      <c r="M5712" s="1" t="str">
        <f t="array" ref="M5712">_xlfn.XLOOKUP(L5712,Cinemas_data!$A$1:$A$49,Cinemas_data!$I$1:$I$49,"not Found")</f>
        <v>#NAME?</v>
      </c>
      <c r="N5712" s="1" t="str">
        <f t="array" ref="N5712">_xlfn.XLOOKUP(L5712,Cinemas_data!$A$1:$A$49,Cinemas_data!$C$1:$C$49,"not Found")</f>
        <v>Kochi</v>
      </c>
      <c r="O5712" s="1">
        <f t="array" ref="O5712">_xlfn.XLOOKUP(A5712,Booking_data!$A$1:$A$6001,Booking_data!$H$1:$H$6001,"not found")</f>
        <v>3</v>
      </c>
      <c r="P5712" s="1">
        <f t="array" ref="P5712">_xlfn.XLOOKUP(A5712,Booking_data!$A$1:$A$6001,Booking_data!$I$1:$I$6001,"not Found")</f>
        <v>320</v>
      </c>
      <c r="Q5712" s="1">
        <f t="shared" si="3"/>
        <v>960</v>
      </c>
      <c r="R5712" s="1" t="str">
        <f t="array" ref="R5712">_xlfn.XLOOKUP(A5712,Booking_data!$A$1:$A$6001,Booking_data!$L$1:$L$6001,"Not Found")</f>
        <v>Net Banking</v>
      </c>
      <c r="S5712" s="1">
        <f t="array" ref="S5712">_xlfn.XLOOKUP(A5712,Booking_data!$A$1:$A$6001,Booking_data!$N$1:$N$6001,"not Found")</f>
        <v>31</v>
      </c>
      <c r="T5712" s="1" t="str">
        <f t="array" ref="T5712">_xlfn.XLOOKUP(A5712,Booking_data!$A$1:$A$6001,Booking_data!$O$1:$O$6001,"Not Found")</f>
        <v>Male</v>
      </c>
      <c r="U5712" s="1" t="str">
        <f t="shared" si="4"/>
        <v>Middle Age</v>
      </c>
      <c r="V5712" s="1" t="str">
        <f t="shared" si="5"/>
        <v>Medium Booking</v>
      </c>
    </row>
    <row r="5713" ht="15.75" customHeight="1">
      <c r="A5713" s="1" t="s">
        <v>6027</v>
      </c>
      <c r="B5713" s="6">
        <v>46047.0</v>
      </c>
      <c r="C5713" s="6">
        <v>46052.0</v>
      </c>
      <c r="D5713" s="7">
        <v>0.3958333333333333</v>
      </c>
      <c r="E5713" s="1" t="str">
        <f t="shared" si="1"/>
        <v>Weekend</v>
      </c>
      <c r="F5713" s="1" t="str">
        <f t="shared" si="2"/>
        <v>Jan</v>
      </c>
      <c r="G5713" s="1" t="str">
        <f t="array" ref="G5713">_xlfn.XLOOKUP(A5713,Booking_data!$A$1:$A$6001,Booking_data!$D$1:$D$6001,"not found")</f>
        <v>M035</v>
      </c>
      <c r="H5713" s="1" t="str">
        <f t="array" ref="H5713">_xlfn.XLOOKUP(G5713,Movies_data!$A$1:$A$41,Movies_data!$B$1:$B$41,"not found")</f>
        <v>Aavesham</v>
      </c>
      <c r="I5713" s="1" t="str">
        <f t="array" ref="I5713">_xlfn.XLOOKUP(G5713,Movies_data!$A$1:$A$41,Movies_data!$D$1:$D$41,"not found")</f>
        <v>Comedy</v>
      </c>
      <c r="J5713" s="1" t="str">
        <f t="array" ref="J5713">_xlfn.XLOOKUP(G5713,Movies_data!$A$1:$A$41,Movies_data!$C$1:$C$41,"not found")</f>
        <v>Malayalam</v>
      </c>
      <c r="K5713" s="1">
        <f t="array" ref="K5713">_xlfn.XLOOKUP(G5713,Movies_data!$A$1:$A$41,Movies_data!$H$1:$H$41,"Not Found")</f>
        <v>7.8</v>
      </c>
      <c r="L5713" s="1" t="str">
        <f t="array" ref="L5713">_xlfn.XLOOKUP(A5713,Booking_data!$A$1:$A$6001,Booking_data!$E$1:$E$6001,"not Found")</f>
        <v>C043</v>
      </c>
      <c r="M5713" s="1" t="str">
        <f t="array" ref="M5713">_xlfn.XLOOKUP(L5713,Cinemas_data!$A$1:$A$49,Cinemas_data!$I$1:$I$49,"not Found")</f>
        <v>#NAME?</v>
      </c>
      <c r="N5713" s="1" t="str">
        <f t="array" ref="N5713">_xlfn.XLOOKUP(L5713,Cinemas_data!$A$1:$A$49,Cinemas_data!$C$1:$C$49,"not Found")</f>
        <v>Salem</v>
      </c>
      <c r="O5713" s="1">
        <f t="array" ref="O5713">_xlfn.XLOOKUP(A5713,Booking_data!$A$1:$A$6001,Booking_data!$H$1:$H$6001,"not found")</f>
        <v>5</v>
      </c>
      <c r="P5713" s="1">
        <f t="array" ref="P5713">_xlfn.XLOOKUP(A5713,Booking_data!$A$1:$A$6001,Booking_data!$I$1:$I$6001,"not Found")</f>
        <v>280</v>
      </c>
      <c r="Q5713" s="1">
        <f t="shared" si="3"/>
        <v>1400</v>
      </c>
      <c r="R5713" s="1" t="str">
        <f t="array" ref="R5713">_xlfn.XLOOKUP(A5713,Booking_data!$A$1:$A$6001,Booking_data!$L$1:$L$6001,"Not Found")</f>
        <v>Wallet</v>
      </c>
      <c r="S5713" s="1">
        <f t="array" ref="S5713">_xlfn.XLOOKUP(A5713,Booking_data!$A$1:$A$6001,Booking_data!$N$1:$N$6001,"not Found")</f>
        <v>52</v>
      </c>
      <c r="T5713" s="1" t="str">
        <f t="array" ref="T5713">_xlfn.XLOOKUP(A5713,Booking_data!$A$1:$A$6001,Booking_data!$O$1:$O$6001,"Not Found")</f>
        <v>Female</v>
      </c>
      <c r="U5713" s="1" t="str">
        <f t="shared" si="4"/>
        <v>Above 45</v>
      </c>
      <c r="V5713" s="1" t="str">
        <f t="shared" si="5"/>
        <v>High Booking</v>
      </c>
    </row>
    <row r="5714" ht="15.75" customHeight="1">
      <c r="A5714" s="1" t="s">
        <v>6028</v>
      </c>
      <c r="B5714" s="6">
        <v>46162.0</v>
      </c>
      <c r="C5714" s="6">
        <v>46169.0</v>
      </c>
      <c r="D5714" s="7">
        <v>0.3958333333333333</v>
      </c>
      <c r="E5714" s="1" t="str">
        <f t="shared" si="1"/>
        <v>Weekday</v>
      </c>
      <c r="F5714" s="1" t="str">
        <f t="shared" si="2"/>
        <v>May</v>
      </c>
      <c r="G5714" s="1" t="str">
        <f t="array" ref="G5714">_xlfn.XLOOKUP(A5714,Booking_data!$A$1:$A$6001,Booking_data!$D$1:$D$6001,"not found")</f>
        <v>M017</v>
      </c>
      <c r="H5714" s="1" t="str">
        <f t="array" ref="H5714">_xlfn.XLOOKUP(G5714,Movies_data!$A$1:$A$41,Movies_data!$B$1:$B$41,"not found")</f>
        <v>Baahubali 2</v>
      </c>
      <c r="I5714" s="1" t="str">
        <f t="array" ref="I5714">_xlfn.XLOOKUP(G5714,Movies_data!$A$1:$A$41,Movies_data!$D$1:$D$41,"not found")</f>
        <v>Action</v>
      </c>
      <c r="J5714" s="1" t="str">
        <f t="array" ref="J5714">_xlfn.XLOOKUP(G5714,Movies_data!$A$1:$A$41,Movies_data!$C$1:$C$41,"not found")</f>
        <v>Telugu</v>
      </c>
      <c r="K5714" s="1">
        <f t="array" ref="K5714">_xlfn.XLOOKUP(G5714,Movies_data!$A$1:$A$41,Movies_data!$H$1:$H$41,"Not Found")</f>
        <v>8.2</v>
      </c>
      <c r="L5714" s="1" t="str">
        <f t="array" ref="L5714">_xlfn.XLOOKUP(A5714,Booking_data!$A$1:$A$6001,Booking_data!$E$1:$E$6001,"not Found")</f>
        <v>C012</v>
      </c>
      <c r="M5714" s="1" t="str">
        <f t="array" ref="M5714">_xlfn.XLOOKUP(L5714,Cinemas_data!$A$1:$A$49,Cinemas_data!$I$1:$I$49,"not Found")</f>
        <v>#NAME?</v>
      </c>
      <c r="N5714" s="1" t="str">
        <f t="array" ref="N5714">_xlfn.XLOOKUP(L5714,Cinemas_data!$A$1:$A$49,Cinemas_data!$C$1:$C$49,"not Found")</f>
        <v>Chennai</v>
      </c>
      <c r="O5714" s="1">
        <f t="array" ref="O5714">_xlfn.XLOOKUP(A5714,Booking_data!$A$1:$A$6001,Booking_data!$H$1:$H$6001,"not found")</f>
        <v>2</v>
      </c>
      <c r="P5714" s="1">
        <f t="array" ref="P5714">_xlfn.XLOOKUP(A5714,Booking_data!$A$1:$A$6001,Booking_data!$I$1:$I$6001,"not Found")</f>
        <v>160</v>
      </c>
      <c r="Q5714" s="1">
        <f t="shared" si="3"/>
        <v>320</v>
      </c>
      <c r="R5714" s="1" t="str">
        <f t="array" ref="R5714">_xlfn.XLOOKUP(A5714,Booking_data!$A$1:$A$6001,Booking_data!$L$1:$L$6001,"Not Found")</f>
        <v>UPI</v>
      </c>
      <c r="S5714" s="1">
        <f t="array" ref="S5714">_xlfn.XLOOKUP(A5714,Booking_data!$A$1:$A$6001,Booking_data!$N$1:$N$6001,"not Found")</f>
        <v>36</v>
      </c>
      <c r="T5714" s="1" t="str">
        <f t="array" ref="T5714">_xlfn.XLOOKUP(A5714,Booking_data!$A$1:$A$6001,Booking_data!$O$1:$O$6001,"Not Found")</f>
        <v>Male</v>
      </c>
      <c r="U5714" s="1" t="str">
        <f t="shared" si="4"/>
        <v>Middle Age</v>
      </c>
      <c r="V5714" s="1" t="str">
        <f t="shared" si="5"/>
        <v>Low Booking</v>
      </c>
    </row>
    <row r="5715" ht="15.75" customHeight="1">
      <c r="A5715" s="1" t="s">
        <v>6029</v>
      </c>
      <c r="B5715" s="6">
        <v>46110.0</v>
      </c>
      <c r="C5715" s="6">
        <v>46115.0</v>
      </c>
      <c r="D5715" s="7">
        <v>0.53125</v>
      </c>
      <c r="E5715" s="1" t="str">
        <f t="shared" si="1"/>
        <v>Weekend</v>
      </c>
      <c r="F5715" s="1" t="str">
        <f t="shared" si="2"/>
        <v>Mar</v>
      </c>
      <c r="G5715" s="1" t="str">
        <f t="array" ref="G5715">_xlfn.XLOOKUP(A5715,Booking_data!$A$1:$A$6001,Booking_data!$D$1:$D$6001,"not found")</f>
        <v>M037</v>
      </c>
      <c r="H5715" s="1" t="str">
        <f t="array" ref="H5715">_xlfn.XLOOKUP(G5715,Movies_data!$A$1:$A$41,Movies_data!$B$1:$B$41,"not found")</f>
        <v>Oppenheimer</v>
      </c>
      <c r="I5715" s="1" t="str">
        <f t="array" ref="I5715">_xlfn.XLOOKUP(G5715,Movies_data!$A$1:$A$41,Movies_data!$D$1:$D$41,"not found")</f>
        <v>Biography</v>
      </c>
      <c r="J5715" s="1" t="str">
        <f t="array" ref="J5715">_xlfn.XLOOKUP(G5715,Movies_data!$A$1:$A$41,Movies_data!$C$1:$C$41,"not found")</f>
        <v>English</v>
      </c>
      <c r="K5715" s="1">
        <f t="array" ref="K5715">_xlfn.XLOOKUP(G5715,Movies_data!$A$1:$A$41,Movies_data!$H$1:$H$41,"Not Found")</f>
        <v>8.5</v>
      </c>
      <c r="L5715" s="1" t="str">
        <f t="array" ref="L5715">_xlfn.XLOOKUP(A5715,Booking_data!$A$1:$A$6001,Booking_data!$E$1:$E$6001,"not Found")</f>
        <v>C103</v>
      </c>
      <c r="M5715" s="1" t="str">
        <f t="array" ref="M5715">_xlfn.XLOOKUP(L5715,Cinemas_data!$A$1:$A$49,Cinemas_data!$I$1:$I$49,"not Found")</f>
        <v>#NAME?</v>
      </c>
      <c r="N5715" s="1" t="str">
        <f t="array" ref="N5715">_xlfn.XLOOKUP(L5715,Cinemas_data!$A$1:$A$49,Cinemas_data!$C$1:$C$49,"not Found")</f>
        <v>Pune</v>
      </c>
      <c r="O5715" s="1">
        <f t="array" ref="O5715">_xlfn.XLOOKUP(A5715,Booking_data!$A$1:$A$6001,Booking_data!$H$1:$H$6001,"not found")</f>
        <v>2</v>
      </c>
      <c r="P5715" s="1">
        <f t="array" ref="P5715">_xlfn.XLOOKUP(A5715,Booking_data!$A$1:$A$6001,Booking_data!$I$1:$I$6001,"not Found")</f>
        <v>360</v>
      </c>
      <c r="Q5715" s="1">
        <f t="shared" si="3"/>
        <v>720</v>
      </c>
      <c r="R5715" s="1" t="str">
        <f t="array" ref="R5715">_xlfn.XLOOKUP(A5715,Booking_data!$A$1:$A$6001,Booking_data!$L$1:$L$6001,"Not Found")</f>
        <v>Credit Card</v>
      </c>
      <c r="S5715" s="1">
        <f t="array" ref="S5715">_xlfn.XLOOKUP(A5715,Booking_data!$A$1:$A$6001,Booking_data!$N$1:$N$6001,"not Found")</f>
        <v>25</v>
      </c>
      <c r="T5715" s="1" t="str">
        <f t="array" ref="T5715">_xlfn.XLOOKUP(A5715,Booking_data!$A$1:$A$6001,Booking_data!$O$1:$O$6001,"Not Found")</f>
        <v>Male</v>
      </c>
      <c r="U5715" s="1" t="str">
        <f t="shared" si="4"/>
        <v>Youngster</v>
      </c>
      <c r="V5715" s="1" t="str">
        <f t="shared" si="5"/>
        <v>Low Booking</v>
      </c>
    </row>
    <row r="5716" ht="15.75" customHeight="1">
      <c r="A5716" s="1" t="s">
        <v>6030</v>
      </c>
      <c r="B5716" s="6">
        <v>46082.0</v>
      </c>
      <c r="C5716" s="6">
        <v>46089.0</v>
      </c>
      <c r="D5716" s="7">
        <v>0.53125</v>
      </c>
      <c r="E5716" s="1" t="str">
        <f t="shared" si="1"/>
        <v>Weekend</v>
      </c>
      <c r="F5716" s="1" t="str">
        <f t="shared" si="2"/>
        <v>Mar</v>
      </c>
      <c r="G5716" s="1" t="str">
        <f t="array" ref="G5716">_xlfn.XLOOKUP(A5716,Booking_data!$A$1:$A$6001,Booking_data!$D$1:$D$6001,"not found")</f>
        <v>M028</v>
      </c>
      <c r="H5716" s="1" t="str">
        <f t="array" ref="H5716">_xlfn.XLOOKUP(G5716,Movies_data!$A$1:$A$41,Movies_data!$B$1:$B$41,"not found")</f>
        <v>Kantara</v>
      </c>
      <c r="I5716" s="1" t="str">
        <f t="array" ref="I5716">_xlfn.XLOOKUP(G5716,Movies_data!$A$1:$A$41,Movies_data!$D$1:$D$41,"not found")</f>
        <v>Action</v>
      </c>
      <c r="J5716" s="1" t="str">
        <f t="array" ref="J5716">_xlfn.XLOOKUP(G5716,Movies_data!$A$1:$A$41,Movies_data!$C$1:$C$41,"not found")</f>
        <v>Kannada</v>
      </c>
      <c r="K5716" s="1">
        <f t="array" ref="K5716">_xlfn.XLOOKUP(G5716,Movies_data!$A$1:$A$41,Movies_data!$H$1:$H$41,"Not Found")</f>
        <v>8.2</v>
      </c>
      <c r="L5716" s="1" t="str">
        <f t="array" ref="L5716">_xlfn.XLOOKUP(A5716,Booking_data!$A$1:$A$6001,Booking_data!$E$1:$E$6001,"not Found")</f>
        <v>C061</v>
      </c>
      <c r="M5716" s="1" t="str">
        <f t="array" ref="M5716">_xlfn.XLOOKUP(L5716,Cinemas_data!$A$1:$A$49,Cinemas_data!$I$1:$I$49,"not Found")</f>
        <v>#NAME?</v>
      </c>
      <c r="N5716" s="1" t="str">
        <f t="array" ref="N5716">_xlfn.XLOOKUP(L5716,Cinemas_data!$A$1:$A$49,Cinemas_data!$C$1:$C$49,"not Found")</f>
        <v>Mysuru</v>
      </c>
      <c r="O5716" s="1">
        <f t="array" ref="O5716">_xlfn.XLOOKUP(A5716,Booking_data!$A$1:$A$6001,Booking_data!$H$1:$H$6001,"not found")</f>
        <v>2</v>
      </c>
      <c r="P5716" s="1">
        <f t="array" ref="P5716">_xlfn.XLOOKUP(A5716,Booking_data!$A$1:$A$6001,Booking_data!$I$1:$I$6001,"not Found")</f>
        <v>260</v>
      </c>
      <c r="Q5716" s="1">
        <f t="shared" si="3"/>
        <v>520</v>
      </c>
      <c r="R5716" s="1" t="str">
        <f t="array" ref="R5716">_xlfn.XLOOKUP(A5716,Booking_data!$A$1:$A$6001,Booking_data!$L$1:$L$6001,"Not Found")</f>
        <v>Debit Card</v>
      </c>
      <c r="S5716" s="1">
        <f t="array" ref="S5716">_xlfn.XLOOKUP(A5716,Booking_data!$A$1:$A$6001,Booking_data!$N$1:$N$6001,"not Found")</f>
        <v>32</v>
      </c>
      <c r="T5716" s="1" t="str">
        <f t="array" ref="T5716">_xlfn.XLOOKUP(A5716,Booking_data!$A$1:$A$6001,Booking_data!$O$1:$O$6001,"Not Found")</f>
        <v>Male</v>
      </c>
      <c r="U5716" s="1" t="str">
        <f t="shared" si="4"/>
        <v>Middle Age</v>
      </c>
      <c r="V5716" s="1" t="str">
        <f t="shared" si="5"/>
        <v>Low Booking</v>
      </c>
    </row>
    <row r="5717" ht="15.75" customHeight="1">
      <c r="A5717" s="1" t="s">
        <v>6031</v>
      </c>
      <c r="B5717" s="6">
        <v>46129.0</v>
      </c>
      <c r="C5717" s="6">
        <v>46133.0</v>
      </c>
      <c r="D5717" s="7">
        <v>0.3958333333333333</v>
      </c>
      <c r="E5717" s="1" t="str">
        <f t="shared" si="1"/>
        <v>Weekday</v>
      </c>
      <c r="F5717" s="1" t="str">
        <f t="shared" si="2"/>
        <v>Apr</v>
      </c>
      <c r="G5717" s="1" t="str">
        <f t="array" ref="G5717">_xlfn.XLOOKUP(A5717,Booking_data!$A$1:$A$6001,Booking_data!$D$1:$D$6001,"not found")</f>
        <v>M039</v>
      </c>
      <c r="H5717" s="1" t="str">
        <f t="array" ref="H5717">_xlfn.XLOOKUP(G5717,Movies_data!$A$1:$A$41,Movies_data!$B$1:$B$41,"not found")</f>
        <v>Dune: Part Two</v>
      </c>
      <c r="I5717" s="1" t="str">
        <f t="array" ref="I5717">_xlfn.XLOOKUP(G5717,Movies_data!$A$1:$A$41,Movies_data!$D$1:$D$41,"not found")</f>
        <v>Sci-Fi</v>
      </c>
      <c r="J5717" s="1" t="str">
        <f t="array" ref="J5717">_xlfn.XLOOKUP(G5717,Movies_data!$A$1:$A$41,Movies_data!$C$1:$C$41,"not found")</f>
        <v>English</v>
      </c>
      <c r="K5717" s="1">
        <f t="array" ref="K5717">_xlfn.XLOOKUP(G5717,Movies_data!$A$1:$A$41,Movies_data!$H$1:$H$41,"Not Found")</f>
        <v>8.5</v>
      </c>
      <c r="L5717" s="1" t="str">
        <f t="array" ref="L5717">_xlfn.XLOOKUP(A5717,Booking_data!$A$1:$A$6001,Booking_data!$E$1:$E$6001,"not Found")</f>
        <v>C152</v>
      </c>
      <c r="M5717" s="1" t="str">
        <f t="array" ref="M5717">_xlfn.XLOOKUP(L5717,Cinemas_data!$A$1:$A$49,Cinemas_data!$I$1:$I$49,"not Found")</f>
        <v>#NAME?</v>
      </c>
      <c r="N5717" s="1" t="str">
        <f t="array" ref="N5717">_xlfn.XLOOKUP(L5717,Cinemas_data!$A$1:$A$49,Cinemas_data!$C$1:$C$49,"not Found")</f>
        <v>Kochi</v>
      </c>
      <c r="O5717" s="1">
        <f t="array" ref="O5717">_xlfn.XLOOKUP(A5717,Booking_data!$A$1:$A$6001,Booking_data!$H$1:$H$6001,"not found")</f>
        <v>3</v>
      </c>
      <c r="P5717" s="1">
        <f t="array" ref="P5717">_xlfn.XLOOKUP(A5717,Booking_data!$A$1:$A$6001,Booking_data!$I$1:$I$6001,"not Found")</f>
        <v>340</v>
      </c>
      <c r="Q5717" s="1">
        <f t="shared" si="3"/>
        <v>1020</v>
      </c>
      <c r="R5717" s="1" t="str">
        <f t="array" ref="R5717">_xlfn.XLOOKUP(A5717,Booking_data!$A$1:$A$6001,Booking_data!$L$1:$L$6001,"Not Found")</f>
        <v>Credit Card</v>
      </c>
      <c r="S5717" s="1">
        <f t="array" ref="S5717">_xlfn.XLOOKUP(A5717,Booking_data!$A$1:$A$6001,Booking_data!$N$1:$N$6001,"not Found")</f>
        <v>44</v>
      </c>
      <c r="T5717" s="1" t="str">
        <f t="array" ref="T5717">_xlfn.XLOOKUP(A5717,Booking_data!$A$1:$A$6001,Booking_data!$O$1:$O$6001,"Not Found")</f>
        <v>Female</v>
      </c>
      <c r="U5717" s="1" t="str">
        <f t="shared" si="4"/>
        <v>Middle Age</v>
      </c>
      <c r="V5717" s="1" t="str">
        <f t="shared" si="5"/>
        <v>Medium Booking</v>
      </c>
    </row>
    <row r="5718" ht="15.75" customHeight="1">
      <c r="A5718" s="1" t="s">
        <v>6032</v>
      </c>
      <c r="B5718" s="6">
        <v>46181.0</v>
      </c>
      <c r="C5718" s="6">
        <v>46187.0</v>
      </c>
      <c r="D5718" s="7">
        <v>0.9375</v>
      </c>
      <c r="E5718" s="1" t="str">
        <f t="shared" si="1"/>
        <v>Weekday</v>
      </c>
      <c r="F5718" s="1" t="str">
        <f t="shared" si="2"/>
        <v>Jun</v>
      </c>
      <c r="G5718" s="1" t="str">
        <f t="array" ref="G5718">_xlfn.XLOOKUP(A5718,Booking_data!$A$1:$A$6001,Booking_data!$D$1:$D$6001,"not found")</f>
        <v>M009</v>
      </c>
      <c r="H5718" s="1" t="str">
        <f t="array" ref="H5718">_xlfn.XLOOKUP(G5718,Movies_data!$A$1:$A$41,Movies_data!$B$1:$B$41,"not found")</f>
        <v>Amaran</v>
      </c>
      <c r="I5718" s="1" t="str">
        <f t="array" ref="I5718">_xlfn.XLOOKUP(G5718,Movies_data!$A$1:$A$41,Movies_data!$D$1:$D$41,"not found")</f>
        <v>Biography</v>
      </c>
      <c r="J5718" s="1" t="str">
        <f t="array" ref="J5718">_xlfn.XLOOKUP(G5718,Movies_data!$A$1:$A$41,Movies_data!$C$1:$C$41,"not found")</f>
        <v>Tamil</v>
      </c>
      <c r="K5718" s="1">
        <f t="array" ref="K5718">_xlfn.XLOOKUP(G5718,Movies_data!$A$1:$A$41,Movies_data!$H$1:$H$41,"Not Found")</f>
        <v>8.3</v>
      </c>
      <c r="L5718" s="1" t="str">
        <f t="array" ref="L5718">_xlfn.XLOOKUP(A5718,Booking_data!$A$1:$A$6001,Booking_data!$E$1:$E$6001,"not Found")</f>
        <v>C073</v>
      </c>
      <c r="M5718" s="1" t="str">
        <f t="array" ref="M5718">_xlfn.XLOOKUP(L5718,Cinemas_data!$A$1:$A$49,Cinemas_data!$I$1:$I$49,"not Found")</f>
        <v>#NAME?</v>
      </c>
      <c r="N5718" s="1" t="str">
        <f t="array" ref="N5718">_xlfn.XLOOKUP(L5718,Cinemas_data!$A$1:$A$49,Cinemas_data!$C$1:$C$49,"not Found")</f>
        <v>Hyderabad</v>
      </c>
      <c r="O5718" s="1">
        <f t="array" ref="O5718">_xlfn.XLOOKUP(A5718,Booking_data!$A$1:$A$6001,Booking_data!$H$1:$H$6001,"not found")</f>
        <v>1</v>
      </c>
      <c r="P5718" s="1">
        <f t="array" ref="P5718">_xlfn.XLOOKUP(A5718,Booking_data!$A$1:$A$6001,Booking_data!$I$1:$I$6001,"not Found")</f>
        <v>240</v>
      </c>
      <c r="Q5718" s="1">
        <f t="shared" si="3"/>
        <v>240</v>
      </c>
      <c r="R5718" s="1" t="str">
        <f t="array" ref="R5718">_xlfn.XLOOKUP(A5718,Booking_data!$A$1:$A$6001,Booking_data!$L$1:$L$6001,"Not Found")</f>
        <v>Net Banking</v>
      </c>
      <c r="S5718" s="1">
        <f t="array" ref="S5718">_xlfn.XLOOKUP(A5718,Booking_data!$A$1:$A$6001,Booking_data!$N$1:$N$6001,"not Found")</f>
        <v>22</v>
      </c>
      <c r="T5718" s="1" t="str">
        <f t="array" ref="T5718">_xlfn.XLOOKUP(A5718,Booking_data!$A$1:$A$6001,Booking_data!$O$1:$O$6001,"Not Found")</f>
        <v>Female</v>
      </c>
      <c r="U5718" s="1" t="str">
        <f t="shared" si="4"/>
        <v>Youngster</v>
      </c>
      <c r="V5718" s="1" t="str">
        <f t="shared" si="5"/>
        <v>Low Booking</v>
      </c>
    </row>
    <row r="5719" ht="15.75" customHeight="1">
      <c r="A5719" s="1" t="s">
        <v>6033</v>
      </c>
      <c r="B5719" s="6">
        <v>46160.0</v>
      </c>
      <c r="C5719" s="6">
        <v>46161.0</v>
      </c>
      <c r="D5719" s="7">
        <v>0.7708333333333334</v>
      </c>
      <c r="E5719" s="1" t="str">
        <f t="shared" si="1"/>
        <v>Weekday</v>
      </c>
      <c r="F5719" s="1" t="str">
        <f t="shared" si="2"/>
        <v>May</v>
      </c>
      <c r="G5719" s="1" t="str">
        <f t="array" ref="G5719">_xlfn.XLOOKUP(A5719,Booking_data!$A$1:$A$6001,Booking_data!$D$1:$D$6001,"not found")</f>
        <v>M019</v>
      </c>
      <c r="H5719" s="1" t="str">
        <f t="array" ref="H5719">_xlfn.XLOOKUP(G5719,Movies_data!$A$1:$A$41,Movies_data!$B$1:$B$41,"not found")</f>
        <v>Animal</v>
      </c>
      <c r="I5719" s="1" t="str">
        <f t="array" ref="I5719">_xlfn.XLOOKUP(G5719,Movies_data!$A$1:$A$41,Movies_data!$D$1:$D$41,"not found")</f>
        <v>Drama</v>
      </c>
      <c r="J5719" s="1" t="str">
        <f t="array" ref="J5719">_xlfn.XLOOKUP(G5719,Movies_data!$A$1:$A$41,Movies_data!$C$1:$C$41,"not found")</f>
        <v>Hindi</v>
      </c>
      <c r="K5719" s="1">
        <f t="array" ref="K5719">_xlfn.XLOOKUP(G5719,Movies_data!$A$1:$A$41,Movies_data!$H$1:$H$41,"Not Found")</f>
        <v>6.1</v>
      </c>
      <c r="L5719" s="1" t="str">
        <f t="array" ref="L5719">_xlfn.XLOOKUP(A5719,Booking_data!$A$1:$A$6001,Booking_data!$E$1:$E$6001,"not Found")</f>
        <v>C151</v>
      </c>
      <c r="M5719" s="1" t="str">
        <f t="array" ref="M5719">_xlfn.XLOOKUP(L5719,Cinemas_data!$A$1:$A$49,Cinemas_data!$I$1:$I$49,"not Found")</f>
        <v>#NAME?</v>
      </c>
      <c r="N5719" s="1" t="str">
        <f t="array" ref="N5719">_xlfn.XLOOKUP(L5719,Cinemas_data!$A$1:$A$49,Cinemas_data!$C$1:$C$49,"not Found")</f>
        <v>Kochi</v>
      </c>
      <c r="O5719" s="1">
        <f t="array" ref="O5719">_xlfn.XLOOKUP(A5719,Booking_data!$A$1:$A$6001,Booking_data!$H$1:$H$6001,"not found")</f>
        <v>2</v>
      </c>
      <c r="P5719" s="1">
        <f t="array" ref="P5719">_xlfn.XLOOKUP(A5719,Booking_data!$A$1:$A$6001,Booking_data!$I$1:$I$6001,"not Found")</f>
        <v>280</v>
      </c>
      <c r="Q5719" s="1">
        <f t="shared" si="3"/>
        <v>560</v>
      </c>
      <c r="R5719" s="1" t="str">
        <f t="array" ref="R5719">_xlfn.XLOOKUP(A5719,Booking_data!$A$1:$A$6001,Booking_data!$L$1:$L$6001,"Not Found")</f>
        <v>Debit Card</v>
      </c>
      <c r="S5719" s="1">
        <f t="array" ref="S5719">_xlfn.XLOOKUP(A5719,Booking_data!$A$1:$A$6001,Booking_data!$N$1:$N$6001,"not Found")</f>
        <v>19</v>
      </c>
      <c r="T5719" s="1" t="str">
        <f t="array" ref="T5719">_xlfn.XLOOKUP(A5719,Booking_data!$A$1:$A$6001,Booking_data!$O$1:$O$6001,"Not Found")</f>
        <v>Male</v>
      </c>
      <c r="U5719" s="1" t="str">
        <f t="shared" si="4"/>
        <v>Youngster</v>
      </c>
      <c r="V5719" s="1" t="str">
        <f t="shared" si="5"/>
        <v>Low Booking</v>
      </c>
    </row>
    <row r="5720" ht="15.75" customHeight="1">
      <c r="A5720" s="1" t="s">
        <v>6034</v>
      </c>
      <c r="B5720" s="6">
        <v>46030.0</v>
      </c>
      <c r="C5720" s="6">
        <v>46031.0</v>
      </c>
      <c r="D5720" s="7">
        <v>0.6458333333333334</v>
      </c>
      <c r="E5720" s="1" t="str">
        <f t="shared" si="1"/>
        <v>Weekday</v>
      </c>
      <c r="F5720" s="1" t="str">
        <f t="shared" si="2"/>
        <v>Jan</v>
      </c>
      <c r="G5720" s="1" t="str">
        <f t="array" ref="G5720">_xlfn.XLOOKUP(A5720,Booking_data!$A$1:$A$6001,Booking_data!$D$1:$D$6001,"not found")</f>
        <v>M020</v>
      </c>
      <c r="H5720" s="1" t="str">
        <f t="array" ref="H5720">_xlfn.XLOOKUP(G5720,Movies_data!$A$1:$A$41,Movies_data!$B$1:$B$41,"not found")</f>
        <v>Jawan</v>
      </c>
      <c r="I5720" s="1" t="str">
        <f t="array" ref="I5720">_xlfn.XLOOKUP(G5720,Movies_data!$A$1:$A$41,Movies_data!$D$1:$D$41,"not found")</f>
        <v>Action</v>
      </c>
      <c r="J5720" s="1" t="str">
        <f t="array" ref="J5720">_xlfn.XLOOKUP(G5720,Movies_data!$A$1:$A$41,Movies_data!$C$1:$C$41,"not found")</f>
        <v>Hindi</v>
      </c>
      <c r="K5720" s="1">
        <f t="array" ref="K5720">_xlfn.XLOOKUP(G5720,Movies_data!$A$1:$A$41,Movies_data!$H$1:$H$41,"Not Found")</f>
        <v>7</v>
      </c>
      <c r="L5720" s="1" t="str">
        <f t="array" ref="L5720">_xlfn.XLOOKUP(A5720,Booking_data!$A$1:$A$6001,Booking_data!$E$1:$E$6001,"not Found")</f>
        <v>C023</v>
      </c>
      <c r="M5720" s="1" t="str">
        <f t="array" ref="M5720">_xlfn.XLOOKUP(L5720,Cinemas_data!$A$1:$A$49,Cinemas_data!$I$1:$I$49,"not Found")</f>
        <v>#NAME?</v>
      </c>
      <c r="N5720" s="1" t="str">
        <f t="array" ref="N5720">_xlfn.XLOOKUP(L5720,Cinemas_data!$A$1:$A$49,Cinemas_data!$C$1:$C$49,"not Found")</f>
        <v>Coimbatore</v>
      </c>
      <c r="O5720" s="1">
        <f t="array" ref="O5720">_xlfn.XLOOKUP(A5720,Booking_data!$A$1:$A$6001,Booking_data!$H$1:$H$6001,"not found")</f>
        <v>3</v>
      </c>
      <c r="P5720" s="1">
        <f t="array" ref="P5720">_xlfn.XLOOKUP(A5720,Booking_data!$A$1:$A$6001,Booking_data!$I$1:$I$6001,"not Found")</f>
        <v>320</v>
      </c>
      <c r="Q5720" s="1">
        <f t="shared" si="3"/>
        <v>960</v>
      </c>
      <c r="R5720" s="1" t="str">
        <f t="array" ref="R5720">_xlfn.XLOOKUP(A5720,Booking_data!$A$1:$A$6001,Booking_data!$L$1:$L$6001,"Not Found")</f>
        <v>Debit Card</v>
      </c>
      <c r="S5720" s="1">
        <f t="array" ref="S5720">_xlfn.XLOOKUP(A5720,Booking_data!$A$1:$A$6001,Booking_data!$N$1:$N$6001,"not Found")</f>
        <v>54</v>
      </c>
      <c r="T5720" s="1" t="str">
        <f t="array" ref="T5720">_xlfn.XLOOKUP(A5720,Booking_data!$A$1:$A$6001,Booking_data!$O$1:$O$6001,"Not Found")</f>
        <v>Female</v>
      </c>
      <c r="U5720" s="1" t="str">
        <f t="shared" si="4"/>
        <v>Above 45</v>
      </c>
      <c r="V5720" s="1" t="str">
        <f t="shared" si="5"/>
        <v>Medium Booking</v>
      </c>
    </row>
    <row r="5721" ht="15.75" customHeight="1">
      <c r="A5721" s="1" t="s">
        <v>6035</v>
      </c>
      <c r="B5721" s="6">
        <v>46025.0</v>
      </c>
      <c r="C5721" s="6">
        <v>46031.0</v>
      </c>
      <c r="D5721" s="7">
        <v>0.3958333333333333</v>
      </c>
      <c r="E5721" s="1" t="str">
        <f t="shared" si="1"/>
        <v>Weekend</v>
      </c>
      <c r="F5721" s="1" t="str">
        <f t="shared" si="2"/>
        <v>Jan</v>
      </c>
      <c r="G5721" s="1" t="str">
        <f t="array" ref="G5721">_xlfn.XLOOKUP(A5721,Booking_data!$A$1:$A$6001,Booking_data!$D$1:$D$6001,"not found")</f>
        <v>M005</v>
      </c>
      <c r="H5721" s="1" t="str">
        <f t="array" ref="H5721">_xlfn.XLOOKUP(G5721,Movies_data!$A$1:$A$41,Movies_data!$B$1:$B$41,"not found")</f>
        <v>Ponniyin Selvan II</v>
      </c>
      <c r="I5721" s="1" t="str">
        <f t="array" ref="I5721">_xlfn.XLOOKUP(G5721,Movies_data!$A$1:$A$41,Movies_data!$D$1:$D$41,"not found")</f>
        <v>Drama</v>
      </c>
      <c r="J5721" s="1" t="str">
        <f t="array" ref="J5721">_xlfn.XLOOKUP(G5721,Movies_data!$A$1:$A$41,Movies_data!$C$1:$C$41,"not found")</f>
        <v>Tamil</v>
      </c>
      <c r="K5721" s="1">
        <f t="array" ref="K5721">_xlfn.XLOOKUP(G5721,Movies_data!$A$1:$A$41,Movies_data!$H$1:$H$41,"Not Found")</f>
        <v>7.3</v>
      </c>
      <c r="L5721" s="1" t="str">
        <f t="array" ref="L5721">_xlfn.XLOOKUP(A5721,Booking_data!$A$1:$A$6001,Booking_data!$E$1:$E$6001,"not Found")</f>
        <v>C073</v>
      </c>
      <c r="M5721" s="1" t="str">
        <f t="array" ref="M5721">_xlfn.XLOOKUP(L5721,Cinemas_data!$A$1:$A$49,Cinemas_data!$I$1:$I$49,"not Found")</f>
        <v>#NAME?</v>
      </c>
      <c r="N5721" s="1" t="str">
        <f t="array" ref="N5721">_xlfn.XLOOKUP(L5721,Cinemas_data!$A$1:$A$49,Cinemas_data!$C$1:$C$49,"not Found")</f>
        <v>Hyderabad</v>
      </c>
      <c r="O5721" s="1">
        <f t="array" ref="O5721">_xlfn.XLOOKUP(A5721,Booking_data!$A$1:$A$6001,Booking_data!$H$1:$H$6001,"not found")</f>
        <v>1</v>
      </c>
      <c r="P5721" s="1">
        <f t="array" ref="P5721">_xlfn.XLOOKUP(A5721,Booking_data!$A$1:$A$6001,Booking_data!$I$1:$I$6001,"not Found")</f>
        <v>240</v>
      </c>
      <c r="Q5721" s="1">
        <f t="shared" si="3"/>
        <v>240</v>
      </c>
      <c r="R5721" s="1" t="str">
        <f t="array" ref="R5721">_xlfn.XLOOKUP(A5721,Booking_data!$A$1:$A$6001,Booking_data!$L$1:$L$6001,"Not Found")</f>
        <v>Debit Card</v>
      </c>
      <c r="S5721" s="1">
        <f t="array" ref="S5721">_xlfn.XLOOKUP(A5721,Booking_data!$A$1:$A$6001,Booking_data!$N$1:$N$6001,"not Found")</f>
        <v>57</v>
      </c>
      <c r="T5721" s="1" t="str">
        <f t="array" ref="T5721">_xlfn.XLOOKUP(A5721,Booking_data!$A$1:$A$6001,Booking_data!$O$1:$O$6001,"Not Found")</f>
        <v>Other</v>
      </c>
      <c r="U5721" s="1" t="str">
        <f t="shared" si="4"/>
        <v>Above 45</v>
      </c>
      <c r="V5721" s="1" t="str">
        <f t="shared" si="5"/>
        <v>Low Booking</v>
      </c>
    </row>
    <row r="5722" ht="15.75" customHeight="1">
      <c r="A5722" s="1" t="s">
        <v>6036</v>
      </c>
      <c r="B5722" s="6">
        <v>46176.0</v>
      </c>
      <c r="C5722" s="6">
        <v>46178.0</v>
      </c>
      <c r="D5722" s="7">
        <v>0.7708333333333334</v>
      </c>
      <c r="E5722" s="1" t="str">
        <f t="shared" si="1"/>
        <v>Weekday</v>
      </c>
      <c r="F5722" s="1" t="str">
        <f t="shared" si="2"/>
        <v>Jun</v>
      </c>
      <c r="G5722" s="1" t="str">
        <f t="array" ref="G5722">_xlfn.XLOOKUP(A5722,Booking_data!$A$1:$A$6001,Booking_data!$D$1:$D$6001,"not found")</f>
        <v>M005</v>
      </c>
      <c r="H5722" s="1" t="str">
        <f t="array" ref="H5722">_xlfn.XLOOKUP(G5722,Movies_data!$A$1:$A$41,Movies_data!$B$1:$B$41,"not found")</f>
        <v>Ponniyin Selvan II</v>
      </c>
      <c r="I5722" s="1" t="str">
        <f t="array" ref="I5722">_xlfn.XLOOKUP(G5722,Movies_data!$A$1:$A$41,Movies_data!$D$1:$D$41,"not found")</f>
        <v>Drama</v>
      </c>
      <c r="J5722" s="1" t="str">
        <f t="array" ref="J5722">_xlfn.XLOOKUP(G5722,Movies_data!$A$1:$A$41,Movies_data!$C$1:$C$41,"not found")</f>
        <v>Tamil</v>
      </c>
      <c r="K5722" s="1">
        <f t="array" ref="K5722">_xlfn.XLOOKUP(G5722,Movies_data!$A$1:$A$41,Movies_data!$H$1:$H$41,"Not Found")</f>
        <v>7.3</v>
      </c>
      <c r="L5722" s="1" t="str">
        <f t="array" ref="L5722">_xlfn.XLOOKUP(A5722,Booking_data!$A$1:$A$6001,Booking_data!$E$1:$E$6001,"not Found")</f>
        <v>C131</v>
      </c>
      <c r="M5722" s="1" t="str">
        <f t="array" ref="M5722">_xlfn.XLOOKUP(L5722,Cinemas_data!$A$1:$A$49,Cinemas_data!$I$1:$I$49,"not Found")</f>
        <v>#NAME?</v>
      </c>
      <c r="N5722" s="1" t="str">
        <f t="array" ref="N5722">_xlfn.XLOOKUP(L5722,Cinemas_data!$A$1:$A$49,Cinemas_data!$C$1:$C$49,"not Found")</f>
        <v>Kolkata</v>
      </c>
      <c r="O5722" s="1">
        <f t="array" ref="O5722">_xlfn.XLOOKUP(A5722,Booking_data!$A$1:$A$6001,Booking_data!$H$1:$H$6001,"not found")</f>
        <v>2</v>
      </c>
      <c r="P5722" s="1">
        <f t="array" ref="P5722">_xlfn.XLOOKUP(A5722,Booking_data!$A$1:$A$6001,Booking_data!$I$1:$I$6001,"not Found")</f>
        <v>160</v>
      </c>
      <c r="Q5722" s="1">
        <f t="shared" si="3"/>
        <v>320</v>
      </c>
      <c r="R5722" s="1" t="str">
        <f t="array" ref="R5722">_xlfn.XLOOKUP(A5722,Booking_data!$A$1:$A$6001,Booking_data!$L$1:$L$6001,"Not Found")</f>
        <v>Net Banking</v>
      </c>
      <c r="S5722" s="1">
        <f t="array" ref="S5722">_xlfn.XLOOKUP(A5722,Booking_data!$A$1:$A$6001,Booking_data!$N$1:$N$6001,"not Found")</f>
        <v>35</v>
      </c>
      <c r="T5722" s="1" t="str">
        <f t="array" ref="T5722">_xlfn.XLOOKUP(A5722,Booking_data!$A$1:$A$6001,Booking_data!$O$1:$O$6001,"Not Found")</f>
        <v>Other</v>
      </c>
      <c r="U5722" s="1" t="str">
        <f t="shared" si="4"/>
        <v>Middle Age</v>
      </c>
      <c r="V5722" s="1" t="str">
        <f t="shared" si="5"/>
        <v>Low Booking</v>
      </c>
    </row>
    <row r="5723" ht="15.75" customHeight="1">
      <c r="A5723" s="1" t="s">
        <v>6037</v>
      </c>
      <c r="B5723" s="6">
        <v>46130.0</v>
      </c>
      <c r="C5723" s="6">
        <v>46136.0</v>
      </c>
      <c r="D5723" s="7">
        <v>0.8854166666666666</v>
      </c>
      <c r="E5723" s="1" t="str">
        <f t="shared" si="1"/>
        <v>Weekend</v>
      </c>
      <c r="F5723" s="1" t="str">
        <f t="shared" si="2"/>
        <v>Apr</v>
      </c>
      <c r="G5723" s="1" t="str">
        <f t="array" ref="G5723">_xlfn.XLOOKUP(A5723,Booking_data!$A$1:$A$6001,Booking_data!$D$1:$D$6001,"not found")</f>
        <v>M002</v>
      </c>
      <c r="H5723" s="1" t="str">
        <f t="array" ref="H5723">_xlfn.XLOOKUP(G5723,Movies_data!$A$1:$A$41,Movies_data!$B$1:$B$41,"not found")</f>
        <v>Jailer</v>
      </c>
      <c r="I5723" s="1" t="str">
        <f t="array" ref="I5723">_xlfn.XLOOKUP(G5723,Movies_data!$A$1:$A$41,Movies_data!$D$1:$D$41,"not found")</f>
        <v>Action</v>
      </c>
      <c r="J5723" s="1" t="str">
        <f t="array" ref="J5723">_xlfn.XLOOKUP(G5723,Movies_data!$A$1:$A$41,Movies_data!$C$1:$C$41,"not found")</f>
        <v>Tamil</v>
      </c>
      <c r="K5723" s="1">
        <f t="array" ref="K5723">_xlfn.XLOOKUP(G5723,Movies_data!$A$1:$A$41,Movies_data!$H$1:$H$41,"Not Found")</f>
        <v>7.1</v>
      </c>
      <c r="L5723" s="1" t="str">
        <f t="array" ref="L5723">_xlfn.XLOOKUP(A5723,Booking_data!$A$1:$A$6001,Booking_data!$E$1:$E$6001,"not Found")</f>
        <v>C082</v>
      </c>
      <c r="M5723" s="1" t="str">
        <f t="array" ref="M5723">_xlfn.XLOOKUP(L5723,Cinemas_data!$A$1:$A$49,Cinemas_data!$I$1:$I$49,"not Found")</f>
        <v>#NAME?</v>
      </c>
      <c r="N5723" s="1" t="str">
        <f t="array" ref="N5723">_xlfn.XLOOKUP(L5723,Cinemas_data!$A$1:$A$49,Cinemas_data!$C$1:$C$49,"not Found")</f>
        <v>Vijayawada</v>
      </c>
      <c r="O5723" s="1">
        <f t="array" ref="O5723">_xlfn.XLOOKUP(A5723,Booking_data!$A$1:$A$6001,Booking_data!$H$1:$H$6001,"not found")</f>
        <v>3</v>
      </c>
      <c r="P5723" s="1">
        <f t="array" ref="P5723">_xlfn.XLOOKUP(A5723,Booking_data!$A$1:$A$6001,Booking_data!$I$1:$I$6001,"not Found")</f>
        <v>360</v>
      </c>
      <c r="Q5723" s="1">
        <f t="shared" si="3"/>
        <v>1080</v>
      </c>
      <c r="R5723" s="1" t="str">
        <f t="array" ref="R5723">_xlfn.XLOOKUP(A5723,Booking_data!$A$1:$A$6001,Booking_data!$L$1:$L$6001,"Not Found")</f>
        <v>Credit Card</v>
      </c>
      <c r="S5723" s="1">
        <f t="array" ref="S5723">_xlfn.XLOOKUP(A5723,Booking_data!$A$1:$A$6001,Booking_data!$N$1:$N$6001,"not Found")</f>
        <v>31</v>
      </c>
      <c r="T5723" s="1" t="str">
        <f t="array" ref="T5723">_xlfn.XLOOKUP(A5723,Booking_data!$A$1:$A$6001,Booking_data!$O$1:$O$6001,"Not Found")</f>
        <v>Male</v>
      </c>
      <c r="U5723" s="1" t="str">
        <f t="shared" si="4"/>
        <v>Middle Age</v>
      </c>
      <c r="V5723" s="1" t="str">
        <f t="shared" si="5"/>
        <v>Medium Booking</v>
      </c>
    </row>
    <row r="5724" ht="15.75" customHeight="1">
      <c r="A5724" s="1" t="s">
        <v>6038</v>
      </c>
      <c r="B5724" s="6">
        <v>46063.0</v>
      </c>
      <c r="C5724" s="6">
        <v>46068.0</v>
      </c>
      <c r="D5724" s="7">
        <v>0.7708333333333334</v>
      </c>
      <c r="E5724" s="1" t="str">
        <f t="shared" si="1"/>
        <v>Weekday</v>
      </c>
      <c r="F5724" s="1" t="str">
        <f t="shared" si="2"/>
        <v>Feb</v>
      </c>
      <c r="G5724" s="1" t="str">
        <f t="array" ref="G5724">_xlfn.XLOOKUP(A5724,Booking_data!$A$1:$A$6001,Booking_data!$D$1:$D$6001,"not found")</f>
        <v>M020</v>
      </c>
      <c r="H5724" s="1" t="str">
        <f t="array" ref="H5724">_xlfn.XLOOKUP(G5724,Movies_data!$A$1:$A$41,Movies_data!$B$1:$B$41,"not found")</f>
        <v>Jawan</v>
      </c>
      <c r="I5724" s="1" t="str">
        <f t="array" ref="I5724">_xlfn.XLOOKUP(G5724,Movies_data!$A$1:$A$41,Movies_data!$D$1:$D$41,"not found")</f>
        <v>Action</v>
      </c>
      <c r="J5724" s="1" t="str">
        <f t="array" ref="J5724">_xlfn.XLOOKUP(G5724,Movies_data!$A$1:$A$41,Movies_data!$C$1:$C$41,"not found")</f>
        <v>Hindi</v>
      </c>
      <c r="K5724" s="1">
        <f t="array" ref="K5724">_xlfn.XLOOKUP(G5724,Movies_data!$A$1:$A$41,Movies_data!$H$1:$H$41,"Not Found")</f>
        <v>7</v>
      </c>
      <c r="L5724" s="1" t="str">
        <f t="array" ref="L5724">_xlfn.XLOOKUP(A5724,Booking_data!$A$1:$A$6001,Booking_data!$E$1:$E$6001,"not Found")</f>
        <v>C042</v>
      </c>
      <c r="M5724" s="1" t="str">
        <f t="array" ref="M5724">_xlfn.XLOOKUP(L5724,Cinemas_data!$A$1:$A$49,Cinemas_data!$I$1:$I$49,"not Found")</f>
        <v>#NAME?</v>
      </c>
      <c r="N5724" s="1" t="str">
        <f t="array" ref="N5724">_xlfn.XLOOKUP(L5724,Cinemas_data!$A$1:$A$49,Cinemas_data!$C$1:$C$49,"not Found")</f>
        <v>Salem</v>
      </c>
      <c r="O5724" s="1">
        <f t="array" ref="O5724">_xlfn.XLOOKUP(A5724,Booking_data!$A$1:$A$6001,Booking_data!$H$1:$H$6001,"not found")</f>
        <v>5</v>
      </c>
      <c r="P5724" s="1">
        <f t="array" ref="P5724">_xlfn.XLOOKUP(A5724,Booking_data!$A$1:$A$6001,Booking_data!$I$1:$I$6001,"not Found")</f>
        <v>280</v>
      </c>
      <c r="Q5724" s="1">
        <f t="shared" si="3"/>
        <v>1400</v>
      </c>
      <c r="R5724" s="1" t="str">
        <f t="array" ref="R5724">_xlfn.XLOOKUP(A5724,Booking_data!$A$1:$A$6001,Booking_data!$L$1:$L$6001,"Not Found")</f>
        <v>UPI</v>
      </c>
      <c r="S5724" s="1">
        <f t="array" ref="S5724">_xlfn.XLOOKUP(A5724,Booking_data!$A$1:$A$6001,Booking_data!$N$1:$N$6001,"not Found")</f>
        <v>52</v>
      </c>
      <c r="T5724" s="1" t="str">
        <f t="array" ref="T5724">_xlfn.XLOOKUP(A5724,Booking_data!$A$1:$A$6001,Booking_data!$O$1:$O$6001,"Not Found")</f>
        <v>Female</v>
      </c>
      <c r="U5724" s="1" t="str">
        <f t="shared" si="4"/>
        <v>Above 45</v>
      </c>
      <c r="V5724" s="1" t="str">
        <f t="shared" si="5"/>
        <v>High Booking</v>
      </c>
    </row>
    <row r="5725" ht="15.75" customHeight="1">
      <c r="A5725" s="1" t="s">
        <v>6039</v>
      </c>
      <c r="B5725" s="6">
        <v>46197.0</v>
      </c>
      <c r="C5725" s="6">
        <v>46201.0</v>
      </c>
      <c r="D5725" s="7">
        <v>0.7708333333333334</v>
      </c>
      <c r="E5725" s="1" t="str">
        <f t="shared" si="1"/>
        <v>Weekday</v>
      </c>
      <c r="F5725" s="1" t="str">
        <f t="shared" si="2"/>
        <v>Jun</v>
      </c>
      <c r="G5725" s="1" t="str">
        <f t="array" ref="G5725">_xlfn.XLOOKUP(A5725,Booking_data!$A$1:$A$6001,Booking_data!$D$1:$D$6001,"not found")</f>
        <v>M025</v>
      </c>
      <c r="H5725" s="1" t="str">
        <f t="array" ref="H5725">_xlfn.XLOOKUP(G5725,Movies_data!$A$1:$A$41,Movies_data!$B$1:$B$41,"not found")</f>
        <v>Rocky Aur Rani Kii Prem Kahaani</v>
      </c>
      <c r="I5725" s="1" t="str">
        <f t="array" ref="I5725">_xlfn.XLOOKUP(G5725,Movies_data!$A$1:$A$41,Movies_data!$D$1:$D$41,"not found")</f>
        <v>Romance</v>
      </c>
      <c r="J5725" s="1" t="str">
        <f t="array" ref="J5725">_xlfn.XLOOKUP(G5725,Movies_data!$A$1:$A$41,Movies_data!$C$1:$C$41,"not found")</f>
        <v>Hindi</v>
      </c>
      <c r="K5725" s="1">
        <f t="array" ref="K5725">_xlfn.XLOOKUP(G5725,Movies_data!$A$1:$A$41,Movies_data!$H$1:$H$41,"Not Found")</f>
        <v>6.8</v>
      </c>
      <c r="L5725" s="1" t="str">
        <f t="array" ref="L5725">_xlfn.XLOOKUP(A5725,Booking_data!$A$1:$A$6001,Booking_data!$E$1:$E$6001,"not Found")</f>
        <v>C063</v>
      </c>
      <c r="M5725" s="1" t="str">
        <f t="array" ref="M5725">_xlfn.XLOOKUP(L5725,Cinemas_data!$A$1:$A$49,Cinemas_data!$I$1:$I$49,"not Found")</f>
        <v>#NAME?</v>
      </c>
      <c r="N5725" s="1" t="str">
        <f t="array" ref="N5725">_xlfn.XLOOKUP(L5725,Cinemas_data!$A$1:$A$49,Cinemas_data!$C$1:$C$49,"not Found")</f>
        <v>Mysuru</v>
      </c>
      <c r="O5725" s="1">
        <f t="array" ref="O5725">_xlfn.XLOOKUP(A5725,Booking_data!$A$1:$A$6001,Booking_data!$H$1:$H$6001,"not found")</f>
        <v>1</v>
      </c>
      <c r="P5725" s="1">
        <f t="array" ref="P5725">_xlfn.XLOOKUP(A5725,Booking_data!$A$1:$A$6001,Booking_data!$I$1:$I$6001,"not Found")</f>
        <v>240</v>
      </c>
      <c r="Q5725" s="1">
        <f t="shared" si="3"/>
        <v>240</v>
      </c>
      <c r="R5725" s="1" t="str">
        <f t="array" ref="R5725">_xlfn.XLOOKUP(A5725,Booking_data!$A$1:$A$6001,Booking_data!$L$1:$L$6001,"Not Found")</f>
        <v>Credit Card</v>
      </c>
      <c r="S5725" s="1">
        <f t="array" ref="S5725">_xlfn.XLOOKUP(A5725,Booking_data!$A$1:$A$6001,Booking_data!$N$1:$N$6001,"not Found")</f>
        <v>31</v>
      </c>
      <c r="T5725" s="1" t="str">
        <f t="array" ref="T5725">_xlfn.XLOOKUP(A5725,Booking_data!$A$1:$A$6001,Booking_data!$O$1:$O$6001,"Not Found")</f>
        <v>Female</v>
      </c>
      <c r="U5725" s="1" t="str">
        <f t="shared" si="4"/>
        <v>Middle Age</v>
      </c>
      <c r="V5725" s="1" t="str">
        <f t="shared" si="5"/>
        <v>Low Booking</v>
      </c>
    </row>
    <row r="5726" ht="15.75" customHeight="1">
      <c r="A5726" s="1" t="s">
        <v>6040</v>
      </c>
      <c r="B5726" s="6">
        <v>46161.0</v>
      </c>
      <c r="C5726" s="6">
        <v>46165.0</v>
      </c>
      <c r="D5726" s="7">
        <v>0.9375</v>
      </c>
      <c r="E5726" s="1" t="str">
        <f t="shared" si="1"/>
        <v>Weekday</v>
      </c>
      <c r="F5726" s="1" t="str">
        <f t="shared" si="2"/>
        <v>May</v>
      </c>
      <c r="G5726" s="1" t="str">
        <f t="array" ref="G5726">_xlfn.XLOOKUP(A5726,Booking_data!$A$1:$A$6001,Booking_data!$D$1:$D$6001,"not found")</f>
        <v>M021</v>
      </c>
      <c r="H5726" s="1" t="str">
        <f t="array" ref="H5726">_xlfn.XLOOKUP(G5726,Movies_data!$A$1:$A$41,Movies_data!$B$1:$B$41,"not found")</f>
        <v>Pathaan</v>
      </c>
      <c r="I5726" s="1" t="str">
        <f t="array" ref="I5726">_xlfn.XLOOKUP(G5726,Movies_data!$A$1:$A$41,Movies_data!$D$1:$D$41,"not found")</f>
        <v>Action</v>
      </c>
      <c r="J5726" s="1" t="str">
        <f t="array" ref="J5726">_xlfn.XLOOKUP(G5726,Movies_data!$A$1:$A$41,Movies_data!$C$1:$C$41,"not found")</f>
        <v>Hindi</v>
      </c>
      <c r="K5726" s="1">
        <f t="array" ref="K5726">_xlfn.XLOOKUP(G5726,Movies_data!$A$1:$A$41,Movies_data!$H$1:$H$41,"Not Found")</f>
        <v>5.9</v>
      </c>
      <c r="L5726" s="1" t="str">
        <f t="array" ref="L5726">_xlfn.XLOOKUP(A5726,Booking_data!$A$1:$A$6001,Booking_data!$E$1:$E$6001,"not Found")</f>
        <v>C121</v>
      </c>
      <c r="M5726" s="1" t="str">
        <f t="array" ref="M5726">_xlfn.XLOOKUP(L5726,Cinemas_data!$A$1:$A$49,Cinemas_data!$I$1:$I$49,"not Found")</f>
        <v>#NAME?</v>
      </c>
      <c r="N5726" s="1" t="str">
        <f t="array" ref="N5726">_xlfn.XLOOKUP(L5726,Cinemas_data!$A$1:$A$49,Cinemas_data!$C$1:$C$49,"not Found")</f>
        <v>Noida</v>
      </c>
      <c r="O5726" s="1">
        <f t="array" ref="O5726">_xlfn.XLOOKUP(A5726,Booking_data!$A$1:$A$6001,Booking_data!$H$1:$H$6001,"not found")</f>
        <v>2</v>
      </c>
      <c r="P5726" s="1">
        <f t="array" ref="P5726">_xlfn.XLOOKUP(A5726,Booking_data!$A$1:$A$6001,Booking_data!$I$1:$I$6001,"not Found")</f>
        <v>240</v>
      </c>
      <c r="Q5726" s="1">
        <f t="shared" si="3"/>
        <v>480</v>
      </c>
      <c r="R5726" s="1" t="str">
        <f t="array" ref="R5726">_xlfn.XLOOKUP(A5726,Booking_data!$A$1:$A$6001,Booking_data!$L$1:$L$6001,"Not Found")</f>
        <v>Debit Card</v>
      </c>
      <c r="S5726" s="1">
        <f t="array" ref="S5726">_xlfn.XLOOKUP(A5726,Booking_data!$A$1:$A$6001,Booking_data!$N$1:$N$6001,"not Found")</f>
        <v>26</v>
      </c>
      <c r="T5726" s="1" t="str">
        <f t="array" ref="T5726">_xlfn.XLOOKUP(A5726,Booking_data!$A$1:$A$6001,Booking_data!$O$1:$O$6001,"Not Found")</f>
        <v>Male</v>
      </c>
      <c r="U5726" s="1" t="str">
        <f t="shared" si="4"/>
        <v>Youngster</v>
      </c>
      <c r="V5726" s="1" t="str">
        <f t="shared" si="5"/>
        <v>Low Booking</v>
      </c>
    </row>
    <row r="5727" ht="15.75" customHeight="1">
      <c r="A5727" s="1" t="s">
        <v>6041</v>
      </c>
      <c r="B5727" s="6">
        <v>46178.0</v>
      </c>
      <c r="C5727" s="6">
        <v>46179.0</v>
      </c>
      <c r="D5727" s="7">
        <v>0.3958333333333333</v>
      </c>
      <c r="E5727" s="1" t="str">
        <f t="shared" si="1"/>
        <v>Weekday</v>
      </c>
      <c r="F5727" s="1" t="str">
        <f t="shared" si="2"/>
        <v>Jun</v>
      </c>
      <c r="G5727" s="1" t="str">
        <f t="array" ref="G5727">_xlfn.XLOOKUP(A5727,Booking_data!$A$1:$A$6001,Booking_data!$D$1:$D$6001,"not found")</f>
        <v>M033</v>
      </c>
      <c r="H5727" s="1" t="str">
        <f t="array" ref="H5727">_xlfn.XLOOKUP(G5727,Movies_data!$A$1:$A$41,Movies_data!$B$1:$B$41,"not found")</f>
        <v>Lucifer</v>
      </c>
      <c r="I5727" s="1" t="str">
        <f t="array" ref="I5727">_xlfn.XLOOKUP(G5727,Movies_data!$A$1:$A$41,Movies_data!$D$1:$D$41,"not found")</f>
        <v>Action</v>
      </c>
      <c r="J5727" s="1" t="str">
        <f t="array" ref="J5727">_xlfn.XLOOKUP(G5727,Movies_data!$A$1:$A$41,Movies_data!$C$1:$C$41,"not found")</f>
        <v>Malayalam</v>
      </c>
      <c r="K5727" s="1">
        <f t="array" ref="K5727">_xlfn.XLOOKUP(G5727,Movies_data!$A$1:$A$41,Movies_data!$H$1:$H$41,"Not Found")</f>
        <v>7.5</v>
      </c>
      <c r="L5727" s="1" t="str">
        <f t="array" ref="L5727">_xlfn.XLOOKUP(A5727,Booking_data!$A$1:$A$6001,Booking_data!$E$1:$E$6001,"not Found")</f>
        <v>C031</v>
      </c>
      <c r="M5727" s="1" t="str">
        <f t="array" ref="M5727">_xlfn.XLOOKUP(L5727,Cinemas_data!$A$1:$A$49,Cinemas_data!$I$1:$I$49,"not Found")</f>
        <v>#NAME?</v>
      </c>
      <c r="N5727" s="1" t="str">
        <f t="array" ref="N5727">_xlfn.XLOOKUP(L5727,Cinemas_data!$A$1:$A$49,Cinemas_data!$C$1:$C$49,"not Found")</f>
        <v>Madurai</v>
      </c>
      <c r="O5727" s="1">
        <f t="array" ref="O5727">_xlfn.XLOOKUP(A5727,Booking_data!$A$1:$A$6001,Booking_data!$H$1:$H$6001,"not found")</f>
        <v>2</v>
      </c>
      <c r="P5727" s="1">
        <f t="array" ref="P5727">_xlfn.XLOOKUP(A5727,Booking_data!$A$1:$A$6001,Booking_data!$I$1:$I$6001,"not Found")</f>
        <v>320</v>
      </c>
      <c r="Q5727" s="1">
        <f t="shared" si="3"/>
        <v>640</v>
      </c>
      <c r="R5727" s="1" t="str">
        <f t="array" ref="R5727">_xlfn.XLOOKUP(A5727,Booking_data!$A$1:$A$6001,Booking_data!$L$1:$L$6001,"Not Found")</f>
        <v>Credit Card</v>
      </c>
      <c r="S5727" s="1">
        <f t="array" ref="S5727">_xlfn.XLOOKUP(A5727,Booking_data!$A$1:$A$6001,Booking_data!$N$1:$N$6001,"not Found")</f>
        <v>52</v>
      </c>
      <c r="T5727" s="1" t="str">
        <f t="array" ref="T5727">_xlfn.XLOOKUP(A5727,Booking_data!$A$1:$A$6001,Booking_data!$O$1:$O$6001,"Not Found")</f>
        <v>Male</v>
      </c>
      <c r="U5727" s="1" t="str">
        <f t="shared" si="4"/>
        <v>Above 45</v>
      </c>
      <c r="V5727" s="1" t="str">
        <f t="shared" si="5"/>
        <v>Low Booking</v>
      </c>
    </row>
    <row r="5728" ht="15.75" customHeight="1">
      <c r="A5728" s="1" t="s">
        <v>6042</v>
      </c>
      <c r="B5728" s="6">
        <v>46056.0</v>
      </c>
      <c r="C5728" s="6">
        <v>46063.0</v>
      </c>
      <c r="D5728" s="7">
        <v>0.53125</v>
      </c>
      <c r="E5728" s="1" t="str">
        <f t="shared" si="1"/>
        <v>Weekday</v>
      </c>
      <c r="F5728" s="1" t="str">
        <f t="shared" si="2"/>
        <v>Feb</v>
      </c>
      <c r="G5728" s="1" t="str">
        <f t="array" ref="G5728">_xlfn.XLOOKUP(A5728,Booking_data!$A$1:$A$6001,Booking_data!$D$1:$D$6001,"not found")</f>
        <v>M021</v>
      </c>
      <c r="H5728" s="1" t="str">
        <f t="array" ref="H5728">_xlfn.XLOOKUP(G5728,Movies_data!$A$1:$A$41,Movies_data!$B$1:$B$41,"not found")</f>
        <v>Pathaan</v>
      </c>
      <c r="I5728" s="1" t="str">
        <f t="array" ref="I5728">_xlfn.XLOOKUP(G5728,Movies_data!$A$1:$A$41,Movies_data!$D$1:$D$41,"not found")</f>
        <v>Action</v>
      </c>
      <c r="J5728" s="1" t="str">
        <f t="array" ref="J5728">_xlfn.XLOOKUP(G5728,Movies_data!$A$1:$A$41,Movies_data!$C$1:$C$41,"not found")</f>
        <v>Hindi</v>
      </c>
      <c r="K5728" s="1">
        <f t="array" ref="K5728">_xlfn.XLOOKUP(G5728,Movies_data!$A$1:$A$41,Movies_data!$H$1:$H$41,"Not Found")</f>
        <v>5.9</v>
      </c>
      <c r="L5728" s="1" t="str">
        <f t="array" ref="L5728">_xlfn.XLOOKUP(A5728,Booking_data!$A$1:$A$6001,Booking_data!$E$1:$E$6001,"not Found")</f>
        <v>C113</v>
      </c>
      <c r="M5728" s="1" t="str">
        <f t="array" ref="M5728">_xlfn.XLOOKUP(L5728,Cinemas_data!$A$1:$A$49,Cinemas_data!$I$1:$I$49,"not Found")</f>
        <v>#NAME?</v>
      </c>
      <c r="N5728" s="1" t="str">
        <f t="array" ref="N5728">_xlfn.XLOOKUP(L5728,Cinemas_data!$A$1:$A$49,Cinemas_data!$C$1:$C$49,"not Found")</f>
        <v>Delhi</v>
      </c>
      <c r="O5728" s="1">
        <f t="array" ref="O5728">_xlfn.XLOOKUP(A5728,Booking_data!$A$1:$A$6001,Booking_data!$H$1:$H$6001,"not found")</f>
        <v>1</v>
      </c>
      <c r="P5728" s="1">
        <f t="array" ref="P5728">_xlfn.XLOOKUP(A5728,Booking_data!$A$1:$A$6001,Booking_data!$I$1:$I$6001,"not Found")</f>
        <v>320</v>
      </c>
      <c r="Q5728" s="1">
        <f t="shared" si="3"/>
        <v>320</v>
      </c>
      <c r="R5728" s="1" t="str">
        <f t="array" ref="R5728">_xlfn.XLOOKUP(A5728,Booking_data!$A$1:$A$6001,Booking_data!$L$1:$L$6001,"Not Found")</f>
        <v>Credit Card</v>
      </c>
      <c r="S5728" s="1">
        <f t="array" ref="S5728">_xlfn.XLOOKUP(A5728,Booking_data!$A$1:$A$6001,Booking_data!$N$1:$N$6001,"not Found")</f>
        <v>56</v>
      </c>
      <c r="T5728" s="1" t="str">
        <f t="array" ref="T5728">_xlfn.XLOOKUP(A5728,Booking_data!$A$1:$A$6001,Booking_data!$O$1:$O$6001,"Not Found")</f>
        <v>Male</v>
      </c>
      <c r="U5728" s="1" t="str">
        <f t="shared" si="4"/>
        <v>Above 45</v>
      </c>
      <c r="V5728" s="1" t="str">
        <f t="shared" si="5"/>
        <v>Low Booking</v>
      </c>
    </row>
    <row r="5729" ht="15.75" customHeight="1">
      <c r="A5729" s="1" t="s">
        <v>6043</v>
      </c>
      <c r="B5729" s="6">
        <v>46035.0</v>
      </c>
      <c r="C5729" s="6">
        <v>46041.0</v>
      </c>
      <c r="D5729" s="7">
        <v>0.6458333333333334</v>
      </c>
      <c r="E5729" s="1" t="str">
        <f t="shared" si="1"/>
        <v>Weekday</v>
      </c>
      <c r="F5729" s="1" t="str">
        <f t="shared" si="2"/>
        <v>Jan</v>
      </c>
      <c r="G5729" s="1" t="str">
        <f t="array" ref="G5729">_xlfn.XLOOKUP(A5729,Booking_data!$A$1:$A$6001,Booking_data!$D$1:$D$6001,"not found")</f>
        <v>M029</v>
      </c>
      <c r="H5729" s="1" t="str">
        <f t="array" ref="H5729">_xlfn.XLOOKUP(G5729,Movies_data!$A$1:$A$41,Movies_data!$B$1:$B$41,"not found")</f>
        <v>777 Charlie</v>
      </c>
      <c r="I5729" s="1" t="str">
        <f t="array" ref="I5729">_xlfn.XLOOKUP(G5729,Movies_data!$A$1:$A$41,Movies_data!$D$1:$D$41,"not found")</f>
        <v>Adventure</v>
      </c>
      <c r="J5729" s="1" t="str">
        <f t="array" ref="J5729">_xlfn.XLOOKUP(G5729,Movies_data!$A$1:$A$41,Movies_data!$C$1:$C$41,"not found")</f>
        <v>Kannada</v>
      </c>
      <c r="K5729" s="1">
        <f t="array" ref="K5729">_xlfn.XLOOKUP(G5729,Movies_data!$A$1:$A$41,Movies_data!$H$1:$H$41,"Not Found")</f>
        <v>8.7</v>
      </c>
      <c r="L5729" s="1" t="str">
        <f t="array" ref="L5729">_xlfn.XLOOKUP(A5729,Booking_data!$A$1:$A$6001,Booking_data!$E$1:$E$6001,"not Found")</f>
        <v>C043</v>
      </c>
      <c r="M5729" s="1" t="str">
        <f t="array" ref="M5729">_xlfn.XLOOKUP(L5729,Cinemas_data!$A$1:$A$49,Cinemas_data!$I$1:$I$49,"not Found")</f>
        <v>#NAME?</v>
      </c>
      <c r="N5729" s="1" t="str">
        <f t="array" ref="N5729">_xlfn.XLOOKUP(L5729,Cinemas_data!$A$1:$A$49,Cinemas_data!$C$1:$C$49,"not Found")</f>
        <v>Salem</v>
      </c>
      <c r="O5729" s="1">
        <f t="array" ref="O5729">_xlfn.XLOOKUP(A5729,Booking_data!$A$1:$A$6001,Booking_data!$H$1:$H$6001,"not found")</f>
        <v>1</v>
      </c>
      <c r="P5729" s="1">
        <f t="array" ref="P5729">_xlfn.XLOOKUP(A5729,Booking_data!$A$1:$A$6001,Booking_data!$I$1:$I$6001,"not Found")</f>
        <v>200</v>
      </c>
      <c r="Q5729" s="1">
        <f t="shared" si="3"/>
        <v>200</v>
      </c>
      <c r="R5729" s="1" t="str">
        <f t="array" ref="R5729">_xlfn.XLOOKUP(A5729,Booking_data!$A$1:$A$6001,Booking_data!$L$1:$L$6001,"Not Found")</f>
        <v>Credit Card</v>
      </c>
      <c r="S5729" s="1">
        <f t="array" ref="S5729">_xlfn.XLOOKUP(A5729,Booking_data!$A$1:$A$6001,Booking_data!$N$1:$N$6001,"not Found")</f>
        <v>50</v>
      </c>
      <c r="T5729" s="1" t="str">
        <f t="array" ref="T5729">_xlfn.XLOOKUP(A5729,Booking_data!$A$1:$A$6001,Booking_data!$O$1:$O$6001,"Not Found")</f>
        <v>Other</v>
      </c>
      <c r="U5729" s="1" t="str">
        <f t="shared" si="4"/>
        <v>Above 45</v>
      </c>
      <c r="V5729" s="1" t="str">
        <f t="shared" si="5"/>
        <v>Low Booking</v>
      </c>
    </row>
    <row r="5730" ht="15.75" customHeight="1">
      <c r="A5730" s="1" t="s">
        <v>6044</v>
      </c>
      <c r="B5730" s="6">
        <v>46075.0</v>
      </c>
      <c r="C5730" s="6">
        <v>46079.0</v>
      </c>
      <c r="D5730" s="7">
        <v>0.53125</v>
      </c>
      <c r="E5730" s="1" t="str">
        <f t="shared" si="1"/>
        <v>Weekend</v>
      </c>
      <c r="F5730" s="1" t="str">
        <f t="shared" si="2"/>
        <v>Feb</v>
      </c>
      <c r="G5730" s="1" t="str">
        <f t="array" ref="G5730">_xlfn.XLOOKUP(A5730,Booking_data!$A$1:$A$6001,Booking_data!$D$1:$D$6001,"not found")</f>
        <v>M019</v>
      </c>
      <c r="H5730" s="1" t="str">
        <f t="array" ref="H5730">_xlfn.XLOOKUP(G5730,Movies_data!$A$1:$A$41,Movies_data!$B$1:$B$41,"not found")</f>
        <v>Animal</v>
      </c>
      <c r="I5730" s="1" t="str">
        <f t="array" ref="I5730">_xlfn.XLOOKUP(G5730,Movies_data!$A$1:$A$41,Movies_data!$D$1:$D$41,"not found")</f>
        <v>Drama</v>
      </c>
      <c r="J5730" s="1" t="str">
        <f t="array" ref="J5730">_xlfn.XLOOKUP(G5730,Movies_data!$A$1:$A$41,Movies_data!$C$1:$C$41,"not found")</f>
        <v>Hindi</v>
      </c>
      <c r="K5730" s="1">
        <f t="array" ref="K5730">_xlfn.XLOOKUP(G5730,Movies_data!$A$1:$A$41,Movies_data!$H$1:$H$41,"Not Found")</f>
        <v>6.1</v>
      </c>
      <c r="L5730" s="1" t="str">
        <f t="array" ref="L5730">_xlfn.XLOOKUP(A5730,Booking_data!$A$1:$A$6001,Booking_data!$E$1:$E$6001,"not Found")</f>
        <v>C113</v>
      </c>
      <c r="M5730" s="1" t="str">
        <f t="array" ref="M5730">_xlfn.XLOOKUP(L5730,Cinemas_data!$A$1:$A$49,Cinemas_data!$I$1:$I$49,"not Found")</f>
        <v>#NAME?</v>
      </c>
      <c r="N5730" s="1" t="str">
        <f t="array" ref="N5730">_xlfn.XLOOKUP(L5730,Cinemas_data!$A$1:$A$49,Cinemas_data!$C$1:$C$49,"not Found")</f>
        <v>Delhi</v>
      </c>
      <c r="O5730" s="1">
        <f t="array" ref="O5730">_xlfn.XLOOKUP(A5730,Booking_data!$A$1:$A$6001,Booking_data!$H$1:$H$6001,"not found")</f>
        <v>4</v>
      </c>
      <c r="P5730" s="1">
        <f t="array" ref="P5730">_xlfn.XLOOKUP(A5730,Booking_data!$A$1:$A$6001,Booking_data!$I$1:$I$6001,"not Found")</f>
        <v>240</v>
      </c>
      <c r="Q5730" s="1">
        <f t="shared" si="3"/>
        <v>960</v>
      </c>
      <c r="R5730" s="1" t="str">
        <f t="array" ref="R5730">_xlfn.XLOOKUP(A5730,Booking_data!$A$1:$A$6001,Booking_data!$L$1:$L$6001,"Not Found")</f>
        <v>Net Banking</v>
      </c>
      <c r="S5730" s="1">
        <f t="array" ref="S5730">_xlfn.XLOOKUP(A5730,Booking_data!$A$1:$A$6001,Booking_data!$N$1:$N$6001,"not Found")</f>
        <v>27</v>
      </c>
      <c r="T5730" s="1" t="str">
        <f t="array" ref="T5730">_xlfn.XLOOKUP(A5730,Booking_data!$A$1:$A$6001,Booking_data!$O$1:$O$6001,"Not Found")</f>
        <v>Female</v>
      </c>
      <c r="U5730" s="1" t="str">
        <f t="shared" si="4"/>
        <v>Youngster</v>
      </c>
      <c r="V5730" s="1" t="str">
        <f t="shared" si="5"/>
        <v>Medium Booking</v>
      </c>
    </row>
    <row r="5731" ht="15.75" customHeight="1">
      <c r="A5731" s="1" t="s">
        <v>6045</v>
      </c>
      <c r="B5731" s="6">
        <v>46031.0</v>
      </c>
      <c r="C5731" s="6">
        <v>46034.0</v>
      </c>
      <c r="D5731" s="7">
        <v>0.9375</v>
      </c>
      <c r="E5731" s="1" t="str">
        <f t="shared" si="1"/>
        <v>Weekday</v>
      </c>
      <c r="F5731" s="1" t="str">
        <f t="shared" si="2"/>
        <v>Jan</v>
      </c>
      <c r="G5731" s="1" t="str">
        <f t="array" ref="G5731">_xlfn.XLOOKUP(A5731,Booking_data!$A$1:$A$6001,Booking_data!$D$1:$D$6001,"not found")</f>
        <v>M018</v>
      </c>
      <c r="H5731" s="1" t="str">
        <f t="array" ref="H5731">_xlfn.XLOOKUP(G5731,Movies_data!$A$1:$A$41,Movies_data!$B$1:$B$41,"not found")</f>
        <v>Sita Ramam</v>
      </c>
      <c r="I5731" s="1" t="str">
        <f t="array" ref="I5731">_xlfn.XLOOKUP(G5731,Movies_data!$A$1:$A$41,Movies_data!$D$1:$D$41,"not found")</f>
        <v>Romance</v>
      </c>
      <c r="J5731" s="1" t="str">
        <f t="array" ref="J5731">_xlfn.XLOOKUP(G5731,Movies_data!$A$1:$A$41,Movies_data!$C$1:$C$41,"not found")</f>
        <v>Telugu</v>
      </c>
      <c r="K5731" s="1">
        <f t="array" ref="K5731">_xlfn.XLOOKUP(G5731,Movies_data!$A$1:$A$41,Movies_data!$H$1:$H$41,"Not Found")</f>
        <v>8.5</v>
      </c>
      <c r="L5731" s="1" t="str">
        <f t="array" ref="L5731">_xlfn.XLOOKUP(A5731,Booking_data!$A$1:$A$6001,Booking_data!$E$1:$E$6001,"not Found")</f>
        <v>C032</v>
      </c>
      <c r="M5731" s="1" t="str">
        <f t="array" ref="M5731">_xlfn.XLOOKUP(L5731,Cinemas_data!$A$1:$A$49,Cinemas_data!$I$1:$I$49,"not Found")</f>
        <v>#NAME?</v>
      </c>
      <c r="N5731" s="1" t="str">
        <f t="array" ref="N5731">_xlfn.XLOOKUP(L5731,Cinemas_data!$A$1:$A$49,Cinemas_data!$C$1:$C$49,"not Found")</f>
        <v>Madurai</v>
      </c>
      <c r="O5731" s="1">
        <f t="array" ref="O5731">_xlfn.XLOOKUP(A5731,Booking_data!$A$1:$A$6001,Booking_data!$H$1:$H$6001,"not found")</f>
        <v>3</v>
      </c>
      <c r="P5731" s="1">
        <f t="array" ref="P5731">_xlfn.XLOOKUP(A5731,Booking_data!$A$1:$A$6001,Booking_data!$I$1:$I$6001,"not Found")</f>
        <v>160</v>
      </c>
      <c r="Q5731" s="1">
        <f t="shared" si="3"/>
        <v>480</v>
      </c>
      <c r="R5731" s="1" t="str">
        <f t="array" ref="R5731">_xlfn.XLOOKUP(A5731,Booking_data!$A$1:$A$6001,Booking_data!$L$1:$L$6001,"Not Found")</f>
        <v>Debit Card</v>
      </c>
      <c r="S5731" s="1">
        <f t="array" ref="S5731">_xlfn.XLOOKUP(A5731,Booking_data!$A$1:$A$6001,Booking_data!$N$1:$N$6001,"not Found")</f>
        <v>20</v>
      </c>
      <c r="T5731" s="1" t="str">
        <f t="array" ref="T5731">_xlfn.XLOOKUP(A5731,Booking_data!$A$1:$A$6001,Booking_data!$O$1:$O$6001,"Not Found")</f>
        <v>Female</v>
      </c>
      <c r="U5731" s="1" t="str">
        <f t="shared" si="4"/>
        <v>Youngster</v>
      </c>
      <c r="V5731" s="1" t="str">
        <f t="shared" si="5"/>
        <v>Medium Booking</v>
      </c>
    </row>
    <row r="5732" ht="15.75" customHeight="1">
      <c r="A5732" s="1" t="s">
        <v>6046</v>
      </c>
      <c r="B5732" s="6">
        <v>46085.0</v>
      </c>
      <c r="C5732" s="6">
        <v>46085.0</v>
      </c>
      <c r="D5732" s="7">
        <v>0.9375</v>
      </c>
      <c r="E5732" s="1" t="str">
        <f t="shared" si="1"/>
        <v>Weekday</v>
      </c>
      <c r="F5732" s="1" t="str">
        <f t="shared" si="2"/>
        <v>Mar</v>
      </c>
      <c r="G5732" s="1" t="str">
        <f t="array" ref="G5732">_xlfn.XLOOKUP(A5732,Booking_data!$A$1:$A$6001,Booking_data!$D$1:$D$6001,"not found")</f>
        <v>M034</v>
      </c>
      <c r="H5732" s="1" t="str">
        <f t="array" ref="H5732">_xlfn.XLOOKUP(G5732,Movies_data!$A$1:$A$41,Movies_data!$B$1:$B$41,"not found")</f>
        <v>Manjummel Boys</v>
      </c>
      <c r="I5732" s="1" t="str">
        <f t="array" ref="I5732">_xlfn.XLOOKUP(G5732,Movies_data!$A$1:$A$41,Movies_data!$D$1:$D$41,"not found")</f>
        <v>Adventure</v>
      </c>
      <c r="J5732" s="1" t="str">
        <f t="array" ref="J5732">_xlfn.XLOOKUP(G5732,Movies_data!$A$1:$A$41,Movies_data!$C$1:$C$41,"not found")</f>
        <v>Malayalam</v>
      </c>
      <c r="K5732" s="1">
        <f t="array" ref="K5732">_xlfn.XLOOKUP(G5732,Movies_data!$A$1:$A$41,Movies_data!$H$1:$H$41,"Not Found")</f>
        <v>8.3</v>
      </c>
      <c r="L5732" s="1" t="str">
        <f t="array" ref="L5732">_xlfn.XLOOKUP(A5732,Booking_data!$A$1:$A$6001,Booking_data!$E$1:$E$6001,"not Found")</f>
        <v>C142</v>
      </c>
      <c r="M5732" s="1" t="str">
        <f t="array" ref="M5732">_xlfn.XLOOKUP(L5732,Cinemas_data!$A$1:$A$49,Cinemas_data!$I$1:$I$49,"not Found")</f>
        <v>#NAME?</v>
      </c>
      <c r="N5732" s="1" t="str">
        <f t="array" ref="N5732">_xlfn.XLOOKUP(L5732,Cinemas_data!$A$1:$A$49,Cinemas_data!$C$1:$C$49,"not Found")</f>
        <v>Ahmedabad</v>
      </c>
      <c r="O5732" s="1">
        <f t="array" ref="O5732">_xlfn.XLOOKUP(A5732,Booking_data!$A$1:$A$6001,Booking_data!$H$1:$H$6001,"not found")</f>
        <v>3</v>
      </c>
      <c r="P5732" s="1">
        <f t="array" ref="P5732">_xlfn.XLOOKUP(A5732,Booking_data!$A$1:$A$6001,Booking_data!$I$1:$I$6001,"not Found")</f>
        <v>400</v>
      </c>
      <c r="Q5732" s="1">
        <f t="shared" si="3"/>
        <v>1200</v>
      </c>
      <c r="R5732" s="1" t="str">
        <f t="array" ref="R5732">_xlfn.XLOOKUP(A5732,Booking_data!$A$1:$A$6001,Booking_data!$L$1:$L$6001,"Not Found")</f>
        <v>Debit Card</v>
      </c>
      <c r="S5732" s="1">
        <f t="array" ref="S5732">_xlfn.XLOOKUP(A5732,Booking_data!$A$1:$A$6001,Booking_data!$N$1:$N$6001,"not Found")</f>
        <v>29</v>
      </c>
      <c r="T5732" s="1" t="str">
        <f t="array" ref="T5732">_xlfn.XLOOKUP(A5732,Booking_data!$A$1:$A$6001,Booking_data!$O$1:$O$6001,"Not Found")</f>
        <v>Other</v>
      </c>
      <c r="U5732" s="1" t="str">
        <f t="shared" si="4"/>
        <v>Youngster</v>
      </c>
      <c r="V5732" s="1" t="str">
        <f t="shared" si="5"/>
        <v>Medium Booking</v>
      </c>
    </row>
    <row r="5733" ht="15.75" customHeight="1">
      <c r="A5733" s="1" t="s">
        <v>6047</v>
      </c>
      <c r="B5733" s="6">
        <v>46148.0</v>
      </c>
      <c r="C5733" s="6">
        <v>46148.0</v>
      </c>
      <c r="D5733" s="7">
        <v>0.53125</v>
      </c>
      <c r="E5733" s="1" t="str">
        <f t="shared" si="1"/>
        <v>Weekday</v>
      </c>
      <c r="F5733" s="1" t="str">
        <f t="shared" si="2"/>
        <v>May</v>
      </c>
      <c r="G5733" s="1" t="str">
        <f t="array" ref="G5733">_xlfn.XLOOKUP(A5733,Booking_data!$A$1:$A$6001,Booking_data!$D$1:$D$6001,"not found")</f>
        <v>M014</v>
      </c>
      <c r="H5733" s="1" t="str">
        <f t="array" ref="H5733">_xlfn.XLOOKUP(G5733,Movies_data!$A$1:$A$41,Movies_data!$B$1:$B$41,"not found")</f>
        <v>Hi Nanna</v>
      </c>
      <c r="I5733" s="1" t="str">
        <f t="array" ref="I5733">_xlfn.XLOOKUP(G5733,Movies_data!$A$1:$A$41,Movies_data!$D$1:$D$41,"not found")</f>
        <v>Romance</v>
      </c>
      <c r="J5733" s="1" t="str">
        <f t="array" ref="J5733">_xlfn.XLOOKUP(G5733,Movies_data!$A$1:$A$41,Movies_data!$C$1:$C$41,"not found")</f>
        <v>Telugu</v>
      </c>
      <c r="K5733" s="1">
        <f t="array" ref="K5733">_xlfn.XLOOKUP(G5733,Movies_data!$A$1:$A$41,Movies_data!$H$1:$H$41,"Not Found")</f>
        <v>8</v>
      </c>
      <c r="L5733" s="1" t="str">
        <f t="array" ref="L5733">_xlfn.XLOOKUP(A5733,Booking_data!$A$1:$A$6001,Booking_data!$E$1:$E$6001,"not Found")</f>
        <v>C052</v>
      </c>
      <c r="M5733" s="1" t="str">
        <f t="array" ref="M5733">_xlfn.XLOOKUP(L5733,Cinemas_data!$A$1:$A$49,Cinemas_data!$I$1:$I$49,"not Found")</f>
        <v>#NAME?</v>
      </c>
      <c r="N5733" s="1" t="str">
        <f t="array" ref="N5733">_xlfn.XLOOKUP(L5733,Cinemas_data!$A$1:$A$49,Cinemas_data!$C$1:$C$49,"not Found")</f>
        <v>Bengaluru</v>
      </c>
      <c r="O5733" s="1">
        <f t="array" ref="O5733">_xlfn.XLOOKUP(A5733,Booking_data!$A$1:$A$6001,Booking_data!$H$1:$H$6001,"not found")</f>
        <v>2</v>
      </c>
      <c r="P5733" s="1">
        <f t="array" ref="P5733">_xlfn.XLOOKUP(A5733,Booking_data!$A$1:$A$6001,Booking_data!$I$1:$I$6001,"not Found")</f>
        <v>200</v>
      </c>
      <c r="Q5733" s="1">
        <f t="shared" si="3"/>
        <v>400</v>
      </c>
      <c r="R5733" s="1" t="str">
        <f t="array" ref="R5733">_xlfn.XLOOKUP(A5733,Booking_data!$A$1:$A$6001,Booking_data!$L$1:$L$6001,"Not Found")</f>
        <v>Debit Card</v>
      </c>
      <c r="S5733" s="1">
        <f t="array" ref="S5733">_xlfn.XLOOKUP(A5733,Booking_data!$A$1:$A$6001,Booking_data!$N$1:$N$6001,"not Found")</f>
        <v>39</v>
      </c>
      <c r="T5733" s="1" t="str">
        <f t="array" ref="T5733">_xlfn.XLOOKUP(A5733,Booking_data!$A$1:$A$6001,Booking_data!$O$1:$O$6001,"Not Found")</f>
        <v>Male</v>
      </c>
      <c r="U5733" s="1" t="str">
        <f t="shared" si="4"/>
        <v>Middle Age</v>
      </c>
      <c r="V5733" s="1" t="str">
        <f t="shared" si="5"/>
        <v>Low Booking</v>
      </c>
    </row>
    <row r="5734" ht="15.75" customHeight="1">
      <c r="A5734" s="1" t="s">
        <v>6048</v>
      </c>
      <c r="B5734" s="6">
        <v>46125.0</v>
      </c>
      <c r="C5734" s="6">
        <v>46126.0</v>
      </c>
      <c r="D5734" s="7">
        <v>0.9375</v>
      </c>
      <c r="E5734" s="1" t="str">
        <f t="shared" si="1"/>
        <v>Weekday</v>
      </c>
      <c r="F5734" s="1" t="str">
        <f t="shared" si="2"/>
        <v>Apr</v>
      </c>
      <c r="G5734" s="1" t="str">
        <f t="array" ref="G5734">_xlfn.XLOOKUP(A5734,Booking_data!$A$1:$A$6001,Booking_data!$D$1:$D$6001,"not found")</f>
        <v>M020</v>
      </c>
      <c r="H5734" s="1" t="str">
        <f t="array" ref="H5734">_xlfn.XLOOKUP(G5734,Movies_data!$A$1:$A$41,Movies_data!$B$1:$B$41,"not found")</f>
        <v>Jawan</v>
      </c>
      <c r="I5734" s="1" t="str">
        <f t="array" ref="I5734">_xlfn.XLOOKUP(G5734,Movies_data!$A$1:$A$41,Movies_data!$D$1:$D$41,"not found")</f>
        <v>Action</v>
      </c>
      <c r="J5734" s="1" t="str">
        <f t="array" ref="J5734">_xlfn.XLOOKUP(G5734,Movies_data!$A$1:$A$41,Movies_data!$C$1:$C$41,"not found")</f>
        <v>Hindi</v>
      </c>
      <c r="K5734" s="1">
        <f t="array" ref="K5734">_xlfn.XLOOKUP(G5734,Movies_data!$A$1:$A$41,Movies_data!$H$1:$H$41,"Not Found")</f>
        <v>7</v>
      </c>
      <c r="L5734" s="1" t="str">
        <f t="array" ref="L5734">_xlfn.XLOOKUP(A5734,Booking_data!$A$1:$A$6001,Booking_data!$E$1:$E$6001,"not Found")</f>
        <v>C082</v>
      </c>
      <c r="M5734" s="1" t="str">
        <f t="array" ref="M5734">_xlfn.XLOOKUP(L5734,Cinemas_data!$A$1:$A$49,Cinemas_data!$I$1:$I$49,"not Found")</f>
        <v>#NAME?</v>
      </c>
      <c r="N5734" s="1" t="str">
        <f t="array" ref="N5734">_xlfn.XLOOKUP(L5734,Cinemas_data!$A$1:$A$49,Cinemas_data!$C$1:$C$49,"not Found")</f>
        <v>Vijayawada</v>
      </c>
      <c r="O5734" s="1">
        <f t="array" ref="O5734">_xlfn.XLOOKUP(A5734,Booking_data!$A$1:$A$6001,Booking_data!$H$1:$H$6001,"not found")</f>
        <v>2</v>
      </c>
      <c r="P5734" s="1">
        <f t="array" ref="P5734">_xlfn.XLOOKUP(A5734,Booking_data!$A$1:$A$6001,Booking_data!$I$1:$I$6001,"not Found")</f>
        <v>360</v>
      </c>
      <c r="Q5734" s="1">
        <f t="shared" si="3"/>
        <v>720</v>
      </c>
      <c r="R5734" s="1" t="str">
        <f t="array" ref="R5734">_xlfn.XLOOKUP(A5734,Booking_data!$A$1:$A$6001,Booking_data!$L$1:$L$6001,"Not Found")</f>
        <v>UPI</v>
      </c>
      <c r="S5734" s="1">
        <f t="array" ref="S5734">_xlfn.XLOOKUP(A5734,Booking_data!$A$1:$A$6001,Booking_data!$N$1:$N$6001,"not Found")</f>
        <v>25</v>
      </c>
      <c r="T5734" s="1" t="str">
        <f t="array" ref="T5734">_xlfn.XLOOKUP(A5734,Booking_data!$A$1:$A$6001,Booking_data!$O$1:$O$6001,"Not Found")</f>
        <v>Female</v>
      </c>
      <c r="U5734" s="1" t="str">
        <f t="shared" si="4"/>
        <v>Youngster</v>
      </c>
      <c r="V5734" s="1" t="str">
        <f t="shared" si="5"/>
        <v>Low Booking</v>
      </c>
    </row>
    <row r="5735" ht="15.75" customHeight="1">
      <c r="A5735" s="1" t="s">
        <v>6049</v>
      </c>
      <c r="B5735" s="6">
        <v>46090.0</v>
      </c>
      <c r="C5735" s="6">
        <v>46090.0</v>
      </c>
      <c r="D5735" s="7">
        <v>0.3958333333333333</v>
      </c>
      <c r="E5735" s="1" t="str">
        <f t="shared" si="1"/>
        <v>Weekday</v>
      </c>
      <c r="F5735" s="1" t="str">
        <f t="shared" si="2"/>
        <v>Mar</v>
      </c>
      <c r="G5735" s="1" t="str">
        <f t="array" ref="G5735">_xlfn.XLOOKUP(A5735,Booking_data!$A$1:$A$6001,Booking_data!$D$1:$D$6001,"not found")</f>
        <v>M012</v>
      </c>
      <c r="H5735" s="1" t="str">
        <f t="array" ref="H5735">_xlfn.XLOOKUP(G5735,Movies_data!$A$1:$A$41,Movies_data!$B$1:$B$41,"not found")</f>
        <v>RRR</v>
      </c>
      <c r="I5735" s="1" t="str">
        <f t="array" ref="I5735">_xlfn.XLOOKUP(G5735,Movies_data!$A$1:$A$41,Movies_data!$D$1:$D$41,"not found")</f>
        <v>Action</v>
      </c>
      <c r="J5735" s="1" t="str">
        <f t="array" ref="J5735">_xlfn.XLOOKUP(G5735,Movies_data!$A$1:$A$41,Movies_data!$C$1:$C$41,"not found")</f>
        <v>Telugu</v>
      </c>
      <c r="K5735" s="1">
        <f t="array" ref="K5735">_xlfn.XLOOKUP(G5735,Movies_data!$A$1:$A$41,Movies_data!$H$1:$H$41,"Not Found")</f>
        <v>7.8</v>
      </c>
      <c r="L5735" s="1" t="str">
        <f t="array" ref="L5735">_xlfn.XLOOKUP(A5735,Booking_data!$A$1:$A$6001,Booking_data!$E$1:$E$6001,"not Found")</f>
        <v>C072</v>
      </c>
      <c r="M5735" s="1" t="str">
        <f t="array" ref="M5735">_xlfn.XLOOKUP(L5735,Cinemas_data!$A$1:$A$49,Cinemas_data!$I$1:$I$49,"not Found")</f>
        <v>#NAME?</v>
      </c>
      <c r="N5735" s="1" t="str">
        <f t="array" ref="N5735">_xlfn.XLOOKUP(L5735,Cinemas_data!$A$1:$A$49,Cinemas_data!$C$1:$C$49,"not Found")</f>
        <v>Hyderabad</v>
      </c>
      <c r="O5735" s="1">
        <f t="array" ref="O5735">_xlfn.XLOOKUP(A5735,Booking_data!$A$1:$A$6001,Booking_data!$H$1:$H$6001,"not found")</f>
        <v>3</v>
      </c>
      <c r="P5735" s="1">
        <f t="array" ref="P5735">_xlfn.XLOOKUP(A5735,Booking_data!$A$1:$A$6001,Booking_data!$I$1:$I$6001,"not Found")</f>
        <v>280</v>
      </c>
      <c r="Q5735" s="1">
        <f t="shared" si="3"/>
        <v>840</v>
      </c>
      <c r="R5735" s="1" t="str">
        <f t="array" ref="R5735">_xlfn.XLOOKUP(A5735,Booking_data!$A$1:$A$6001,Booking_data!$L$1:$L$6001,"Not Found")</f>
        <v>Wallet</v>
      </c>
      <c r="S5735" s="1">
        <f t="array" ref="S5735">_xlfn.XLOOKUP(A5735,Booking_data!$A$1:$A$6001,Booking_data!$N$1:$N$6001,"not Found")</f>
        <v>37</v>
      </c>
      <c r="T5735" s="1" t="str">
        <f t="array" ref="T5735">_xlfn.XLOOKUP(A5735,Booking_data!$A$1:$A$6001,Booking_data!$O$1:$O$6001,"Not Found")</f>
        <v>Other</v>
      </c>
      <c r="U5735" s="1" t="str">
        <f t="shared" si="4"/>
        <v>Middle Age</v>
      </c>
      <c r="V5735" s="1" t="str">
        <f t="shared" si="5"/>
        <v>Medium Booking</v>
      </c>
    </row>
    <row r="5736" ht="15.75" customHeight="1">
      <c r="A5736" s="1" t="s">
        <v>6050</v>
      </c>
      <c r="B5736" s="6">
        <v>46132.0</v>
      </c>
      <c r="C5736" s="6">
        <v>46138.0</v>
      </c>
      <c r="D5736" s="7">
        <v>0.3958333333333333</v>
      </c>
      <c r="E5736" s="1" t="str">
        <f t="shared" si="1"/>
        <v>Weekday</v>
      </c>
      <c r="F5736" s="1" t="str">
        <f t="shared" si="2"/>
        <v>Apr</v>
      </c>
      <c r="G5736" s="1" t="str">
        <f t="array" ref="G5736">_xlfn.XLOOKUP(A5736,Booking_data!$A$1:$A$6001,Booking_data!$D$1:$D$6001,"not found")</f>
        <v>M002</v>
      </c>
      <c r="H5736" s="1" t="str">
        <f t="array" ref="H5736">_xlfn.XLOOKUP(G5736,Movies_data!$A$1:$A$41,Movies_data!$B$1:$B$41,"not found")</f>
        <v>Jailer</v>
      </c>
      <c r="I5736" s="1" t="str">
        <f t="array" ref="I5736">_xlfn.XLOOKUP(G5736,Movies_data!$A$1:$A$41,Movies_data!$D$1:$D$41,"not found")</f>
        <v>Action</v>
      </c>
      <c r="J5736" s="1" t="str">
        <f t="array" ref="J5736">_xlfn.XLOOKUP(G5736,Movies_data!$A$1:$A$41,Movies_data!$C$1:$C$41,"not found")</f>
        <v>Tamil</v>
      </c>
      <c r="K5736" s="1">
        <f t="array" ref="K5736">_xlfn.XLOOKUP(G5736,Movies_data!$A$1:$A$41,Movies_data!$H$1:$H$41,"Not Found")</f>
        <v>7.1</v>
      </c>
      <c r="L5736" s="1" t="str">
        <f t="array" ref="L5736">_xlfn.XLOOKUP(A5736,Booking_data!$A$1:$A$6001,Booking_data!$E$1:$E$6001,"not Found")</f>
        <v>C151</v>
      </c>
      <c r="M5736" s="1" t="str">
        <f t="array" ref="M5736">_xlfn.XLOOKUP(L5736,Cinemas_data!$A$1:$A$49,Cinemas_data!$I$1:$I$49,"not Found")</f>
        <v>#NAME?</v>
      </c>
      <c r="N5736" s="1" t="str">
        <f t="array" ref="N5736">_xlfn.XLOOKUP(L5736,Cinemas_data!$A$1:$A$49,Cinemas_data!$C$1:$C$49,"not Found")</f>
        <v>Kochi</v>
      </c>
      <c r="O5736" s="1">
        <f t="array" ref="O5736">_xlfn.XLOOKUP(A5736,Booking_data!$A$1:$A$6001,Booking_data!$H$1:$H$6001,"not found")</f>
        <v>5</v>
      </c>
      <c r="P5736" s="1">
        <f t="array" ref="P5736">_xlfn.XLOOKUP(A5736,Booking_data!$A$1:$A$6001,Booking_data!$I$1:$I$6001,"not Found")</f>
        <v>280</v>
      </c>
      <c r="Q5736" s="1">
        <f t="shared" si="3"/>
        <v>1400</v>
      </c>
      <c r="R5736" s="1" t="str">
        <f t="array" ref="R5736">_xlfn.XLOOKUP(A5736,Booking_data!$A$1:$A$6001,Booking_data!$L$1:$L$6001,"Not Found")</f>
        <v>Debit Card</v>
      </c>
      <c r="S5736" s="1">
        <f t="array" ref="S5736">_xlfn.XLOOKUP(A5736,Booking_data!$A$1:$A$6001,Booking_data!$N$1:$N$6001,"not Found")</f>
        <v>21</v>
      </c>
      <c r="T5736" s="1" t="str">
        <f t="array" ref="T5736">_xlfn.XLOOKUP(A5736,Booking_data!$A$1:$A$6001,Booking_data!$O$1:$O$6001,"Not Found")</f>
        <v>Other</v>
      </c>
      <c r="U5736" s="1" t="str">
        <f t="shared" si="4"/>
        <v>Youngster</v>
      </c>
      <c r="V5736" s="1" t="str">
        <f t="shared" si="5"/>
        <v>High Booking</v>
      </c>
    </row>
    <row r="5737" ht="15.75" customHeight="1">
      <c r="A5737" s="1" t="s">
        <v>6051</v>
      </c>
      <c r="B5737" s="6">
        <v>46026.0</v>
      </c>
      <c r="C5737" s="6">
        <v>46032.0</v>
      </c>
      <c r="D5737" s="7">
        <v>0.7708333333333334</v>
      </c>
      <c r="E5737" s="1" t="str">
        <f t="shared" si="1"/>
        <v>Weekend</v>
      </c>
      <c r="F5737" s="1" t="str">
        <f t="shared" si="2"/>
        <v>Jan</v>
      </c>
      <c r="G5737" s="1" t="str">
        <f t="array" ref="G5737">_xlfn.XLOOKUP(A5737,Booking_data!$A$1:$A$6001,Booking_data!$D$1:$D$6001,"not found")</f>
        <v>M003</v>
      </c>
      <c r="H5737" s="1" t="str">
        <f t="array" ref="H5737">_xlfn.XLOOKUP(G5737,Movies_data!$A$1:$A$41,Movies_data!$B$1:$B$41,"not found")</f>
        <v>Vikram</v>
      </c>
      <c r="I5737" s="1" t="str">
        <f t="array" ref="I5737">_xlfn.XLOOKUP(G5737,Movies_data!$A$1:$A$41,Movies_data!$D$1:$D$41,"not found")</f>
        <v>Action</v>
      </c>
      <c r="J5737" s="1" t="str">
        <f t="array" ref="J5737">_xlfn.XLOOKUP(G5737,Movies_data!$A$1:$A$41,Movies_data!$C$1:$C$41,"not found")</f>
        <v>Tamil</v>
      </c>
      <c r="K5737" s="1">
        <f t="array" ref="K5737">_xlfn.XLOOKUP(G5737,Movies_data!$A$1:$A$41,Movies_data!$H$1:$H$41,"Not Found")</f>
        <v>8.3</v>
      </c>
      <c r="L5737" s="1" t="str">
        <f t="array" ref="L5737">_xlfn.XLOOKUP(A5737,Booking_data!$A$1:$A$6001,Booking_data!$E$1:$E$6001,"not Found")</f>
        <v>C013</v>
      </c>
      <c r="M5737" s="1" t="str">
        <f t="array" ref="M5737">_xlfn.XLOOKUP(L5737,Cinemas_data!$A$1:$A$49,Cinemas_data!$I$1:$I$49,"not Found")</f>
        <v>#NAME?</v>
      </c>
      <c r="N5737" s="1" t="str">
        <f t="array" ref="N5737">_xlfn.XLOOKUP(L5737,Cinemas_data!$A$1:$A$49,Cinemas_data!$C$1:$C$49,"not Found")</f>
        <v>Chennai</v>
      </c>
      <c r="O5737" s="1">
        <f t="array" ref="O5737">_xlfn.XLOOKUP(A5737,Booking_data!$A$1:$A$6001,Booking_data!$H$1:$H$6001,"not found")</f>
        <v>5</v>
      </c>
      <c r="P5737" s="1">
        <f t="array" ref="P5737">_xlfn.XLOOKUP(A5737,Booking_data!$A$1:$A$6001,Booking_data!$I$1:$I$6001,"not Found")</f>
        <v>240</v>
      </c>
      <c r="Q5737" s="1">
        <f t="shared" si="3"/>
        <v>1200</v>
      </c>
      <c r="R5737" s="1" t="str">
        <f t="array" ref="R5737">_xlfn.XLOOKUP(A5737,Booking_data!$A$1:$A$6001,Booking_data!$L$1:$L$6001,"Not Found")</f>
        <v>Net Banking</v>
      </c>
      <c r="S5737" s="1">
        <f t="array" ref="S5737">_xlfn.XLOOKUP(A5737,Booking_data!$A$1:$A$6001,Booking_data!$N$1:$N$6001,"not Found")</f>
        <v>41</v>
      </c>
      <c r="T5737" s="1" t="str">
        <f t="array" ref="T5737">_xlfn.XLOOKUP(A5737,Booking_data!$A$1:$A$6001,Booking_data!$O$1:$O$6001,"Not Found")</f>
        <v>Female</v>
      </c>
      <c r="U5737" s="1" t="str">
        <f t="shared" si="4"/>
        <v>Middle Age</v>
      </c>
      <c r="V5737" s="1" t="str">
        <f t="shared" si="5"/>
        <v>High Booking</v>
      </c>
    </row>
    <row r="5738" ht="15.75" customHeight="1">
      <c r="A5738" s="1" t="s">
        <v>6052</v>
      </c>
      <c r="B5738" s="6">
        <v>46052.0</v>
      </c>
      <c r="C5738" s="6">
        <v>46058.0</v>
      </c>
      <c r="D5738" s="7">
        <v>0.3958333333333333</v>
      </c>
      <c r="E5738" s="1" t="str">
        <f t="shared" si="1"/>
        <v>Weekday</v>
      </c>
      <c r="F5738" s="1" t="str">
        <f t="shared" si="2"/>
        <v>Jan</v>
      </c>
      <c r="G5738" s="1" t="str">
        <f t="array" ref="G5738">_xlfn.XLOOKUP(A5738,Booking_data!$A$1:$A$6001,Booking_data!$D$1:$D$6001,"not found")</f>
        <v>M005</v>
      </c>
      <c r="H5738" s="1" t="str">
        <f t="array" ref="H5738">_xlfn.XLOOKUP(G5738,Movies_data!$A$1:$A$41,Movies_data!$B$1:$B$41,"not found")</f>
        <v>Ponniyin Selvan II</v>
      </c>
      <c r="I5738" s="1" t="str">
        <f t="array" ref="I5738">_xlfn.XLOOKUP(G5738,Movies_data!$A$1:$A$41,Movies_data!$D$1:$D$41,"not found")</f>
        <v>Drama</v>
      </c>
      <c r="J5738" s="1" t="str">
        <f t="array" ref="J5738">_xlfn.XLOOKUP(G5738,Movies_data!$A$1:$A$41,Movies_data!$C$1:$C$41,"not found")</f>
        <v>Tamil</v>
      </c>
      <c r="K5738" s="1">
        <f t="array" ref="K5738">_xlfn.XLOOKUP(G5738,Movies_data!$A$1:$A$41,Movies_data!$H$1:$H$41,"Not Found")</f>
        <v>7.3</v>
      </c>
      <c r="L5738" s="1" t="str">
        <f t="array" ref="L5738">_xlfn.XLOOKUP(A5738,Booking_data!$A$1:$A$6001,Booking_data!$E$1:$E$6001,"not Found")</f>
        <v>C141</v>
      </c>
      <c r="M5738" s="1" t="str">
        <f t="array" ref="M5738">_xlfn.XLOOKUP(L5738,Cinemas_data!$A$1:$A$49,Cinemas_data!$I$1:$I$49,"not Found")</f>
        <v>#NAME?</v>
      </c>
      <c r="N5738" s="1" t="str">
        <f t="array" ref="N5738">_xlfn.XLOOKUP(L5738,Cinemas_data!$A$1:$A$49,Cinemas_data!$C$1:$C$49,"not Found")</f>
        <v>Ahmedabad</v>
      </c>
      <c r="O5738" s="1">
        <f t="array" ref="O5738">_xlfn.XLOOKUP(A5738,Booking_data!$A$1:$A$6001,Booking_data!$H$1:$H$6001,"not found")</f>
        <v>3</v>
      </c>
      <c r="P5738" s="1">
        <f t="array" ref="P5738">_xlfn.XLOOKUP(A5738,Booking_data!$A$1:$A$6001,Booking_data!$I$1:$I$6001,"not Found")</f>
        <v>240</v>
      </c>
      <c r="Q5738" s="1">
        <f t="shared" si="3"/>
        <v>720</v>
      </c>
      <c r="R5738" s="1" t="str">
        <f t="array" ref="R5738">_xlfn.XLOOKUP(A5738,Booking_data!$A$1:$A$6001,Booking_data!$L$1:$L$6001,"Not Found")</f>
        <v>Net Banking</v>
      </c>
      <c r="S5738" s="1">
        <f t="array" ref="S5738">_xlfn.XLOOKUP(A5738,Booking_data!$A$1:$A$6001,Booking_data!$N$1:$N$6001,"not Found")</f>
        <v>40</v>
      </c>
      <c r="T5738" s="1" t="str">
        <f t="array" ref="T5738">_xlfn.XLOOKUP(A5738,Booking_data!$A$1:$A$6001,Booking_data!$O$1:$O$6001,"Not Found")</f>
        <v>Female</v>
      </c>
      <c r="U5738" s="1" t="str">
        <f t="shared" si="4"/>
        <v>Middle Age</v>
      </c>
      <c r="V5738" s="1" t="str">
        <f t="shared" si="5"/>
        <v>Medium Booking</v>
      </c>
    </row>
    <row r="5739" ht="15.75" customHeight="1">
      <c r="A5739" s="1" t="s">
        <v>6053</v>
      </c>
      <c r="B5739" s="6">
        <v>46139.0</v>
      </c>
      <c r="C5739" s="6">
        <v>46140.0</v>
      </c>
      <c r="D5739" s="7">
        <v>0.9375</v>
      </c>
      <c r="E5739" s="1" t="str">
        <f t="shared" si="1"/>
        <v>Weekday</v>
      </c>
      <c r="F5739" s="1" t="str">
        <f t="shared" si="2"/>
        <v>Apr</v>
      </c>
      <c r="G5739" s="1" t="str">
        <f t="array" ref="G5739">_xlfn.XLOOKUP(A5739,Booking_data!$A$1:$A$6001,Booking_data!$D$1:$D$6001,"not found")</f>
        <v>M030</v>
      </c>
      <c r="H5739" s="1" t="str">
        <f t="array" ref="H5739">_xlfn.XLOOKUP(G5739,Movies_data!$A$1:$A$41,Movies_data!$B$1:$B$41,"not found")</f>
        <v>Kirik Party</v>
      </c>
      <c r="I5739" s="1" t="str">
        <f t="array" ref="I5739">_xlfn.XLOOKUP(G5739,Movies_data!$A$1:$A$41,Movies_data!$D$1:$D$41,"not found")</f>
        <v>Comedy</v>
      </c>
      <c r="J5739" s="1" t="str">
        <f t="array" ref="J5739">_xlfn.XLOOKUP(G5739,Movies_data!$A$1:$A$41,Movies_data!$C$1:$C$41,"not found")</f>
        <v>Kannada</v>
      </c>
      <c r="K5739" s="1">
        <f t="array" ref="K5739">_xlfn.XLOOKUP(G5739,Movies_data!$A$1:$A$41,Movies_data!$H$1:$H$41,"Not Found")</f>
        <v>8</v>
      </c>
      <c r="L5739" s="1" t="str">
        <f t="array" ref="L5739">_xlfn.XLOOKUP(A5739,Booking_data!$A$1:$A$6001,Booking_data!$E$1:$E$6001,"not Found")</f>
        <v>C083</v>
      </c>
      <c r="M5739" s="1" t="str">
        <f t="array" ref="M5739">_xlfn.XLOOKUP(L5739,Cinemas_data!$A$1:$A$49,Cinemas_data!$I$1:$I$49,"not Found")</f>
        <v>#NAME?</v>
      </c>
      <c r="N5739" s="1" t="str">
        <f t="array" ref="N5739">_xlfn.XLOOKUP(L5739,Cinemas_data!$A$1:$A$49,Cinemas_data!$C$1:$C$49,"not Found")</f>
        <v>Vijayawada</v>
      </c>
      <c r="O5739" s="1">
        <f t="array" ref="O5739">_xlfn.XLOOKUP(A5739,Booking_data!$A$1:$A$6001,Booking_data!$H$1:$H$6001,"not found")</f>
        <v>2</v>
      </c>
      <c r="P5739" s="1">
        <f t="array" ref="P5739">_xlfn.XLOOKUP(A5739,Booking_data!$A$1:$A$6001,Booking_data!$I$1:$I$6001,"not Found")</f>
        <v>460</v>
      </c>
      <c r="Q5739" s="1">
        <f t="shared" si="3"/>
        <v>920</v>
      </c>
      <c r="R5739" s="1" t="str">
        <f t="array" ref="R5739">_xlfn.XLOOKUP(A5739,Booking_data!$A$1:$A$6001,Booking_data!$L$1:$L$6001,"Not Found")</f>
        <v>Debit Card</v>
      </c>
      <c r="S5739" s="1">
        <f t="array" ref="S5739">_xlfn.XLOOKUP(A5739,Booking_data!$A$1:$A$6001,Booking_data!$N$1:$N$6001,"not Found")</f>
        <v>41</v>
      </c>
      <c r="T5739" s="1" t="str">
        <f t="array" ref="T5739">_xlfn.XLOOKUP(A5739,Booking_data!$A$1:$A$6001,Booking_data!$O$1:$O$6001,"Not Found")</f>
        <v>Male</v>
      </c>
      <c r="U5739" s="1" t="str">
        <f t="shared" si="4"/>
        <v>Middle Age</v>
      </c>
      <c r="V5739" s="1" t="str">
        <f t="shared" si="5"/>
        <v>Low Booking</v>
      </c>
    </row>
    <row r="5740" ht="15.75" customHeight="1">
      <c r="A5740" s="1" t="s">
        <v>6054</v>
      </c>
      <c r="B5740" s="6">
        <v>46151.0</v>
      </c>
      <c r="C5740" s="6">
        <v>46151.0</v>
      </c>
      <c r="D5740" s="7">
        <v>0.9375</v>
      </c>
      <c r="E5740" s="1" t="str">
        <f t="shared" si="1"/>
        <v>Weekend</v>
      </c>
      <c r="F5740" s="1" t="str">
        <f t="shared" si="2"/>
        <v>May</v>
      </c>
      <c r="G5740" s="1" t="str">
        <f t="array" ref="G5740">_xlfn.XLOOKUP(A5740,Booking_data!$A$1:$A$6001,Booking_data!$D$1:$D$6001,"not found")</f>
        <v>M015</v>
      </c>
      <c r="H5740" s="1" t="str">
        <f t="array" ref="H5740">_xlfn.XLOOKUP(G5740,Movies_data!$A$1:$A$41,Movies_data!$B$1:$B$41,"not found")</f>
        <v>Kalki 2898 AD</v>
      </c>
      <c r="I5740" s="1" t="str">
        <f t="array" ref="I5740">_xlfn.XLOOKUP(G5740,Movies_data!$A$1:$A$41,Movies_data!$D$1:$D$41,"not found")</f>
        <v>Sci-Fi</v>
      </c>
      <c r="J5740" s="1" t="str">
        <f t="array" ref="J5740">_xlfn.XLOOKUP(G5740,Movies_data!$A$1:$A$41,Movies_data!$C$1:$C$41,"not found")</f>
        <v>Telugu</v>
      </c>
      <c r="K5740" s="1">
        <f t="array" ref="K5740">_xlfn.XLOOKUP(G5740,Movies_data!$A$1:$A$41,Movies_data!$H$1:$H$41,"Not Found")</f>
        <v>7</v>
      </c>
      <c r="L5740" s="1" t="str">
        <f t="array" ref="L5740">_xlfn.XLOOKUP(A5740,Booking_data!$A$1:$A$6001,Booking_data!$E$1:$E$6001,"not Found")</f>
        <v>C071</v>
      </c>
      <c r="M5740" s="1" t="str">
        <f t="array" ref="M5740">_xlfn.XLOOKUP(L5740,Cinemas_data!$A$1:$A$49,Cinemas_data!$I$1:$I$49,"not Found")</f>
        <v>#NAME?</v>
      </c>
      <c r="N5740" s="1" t="str">
        <f t="array" ref="N5740">_xlfn.XLOOKUP(L5740,Cinemas_data!$A$1:$A$49,Cinemas_data!$C$1:$C$49,"not Found")</f>
        <v>Hyderabad</v>
      </c>
      <c r="O5740" s="1">
        <f t="array" ref="O5740">_xlfn.XLOOKUP(A5740,Booking_data!$A$1:$A$6001,Booking_data!$H$1:$H$6001,"not found")</f>
        <v>2</v>
      </c>
      <c r="P5740" s="1">
        <f t="array" ref="P5740">_xlfn.XLOOKUP(A5740,Booking_data!$A$1:$A$6001,Booking_data!$I$1:$I$6001,"not Found")</f>
        <v>180</v>
      </c>
      <c r="Q5740" s="1">
        <f t="shared" si="3"/>
        <v>360</v>
      </c>
      <c r="R5740" s="1" t="str">
        <f t="array" ref="R5740">_xlfn.XLOOKUP(A5740,Booking_data!$A$1:$A$6001,Booking_data!$L$1:$L$6001,"Not Found")</f>
        <v>Net Banking</v>
      </c>
      <c r="S5740" s="1">
        <f t="array" ref="S5740">_xlfn.XLOOKUP(A5740,Booking_data!$A$1:$A$6001,Booking_data!$N$1:$N$6001,"not Found")</f>
        <v>48</v>
      </c>
      <c r="T5740" s="1" t="str">
        <f t="array" ref="T5740">_xlfn.XLOOKUP(A5740,Booking_data!$A$1:$A$6001,Booking_data!$O$1:$O$6001,"Not Found")</f>
        <v>Male</v>
      </c>
      <c r="U5740" s="1" t="str">
        <f t="shared" si="4"/>
        <v>Above 45</v>
      </c>
      <c r="V5740" s="1" t="str">
        <f t="shared" si="5"/>
        <v>Low Booking</v>
      </c>
    </row>
    <row r="5741" ht="15.75" customHeight="1">
      <c r="A5741" s="1" t="s">
        <v>6055</v>
      </c>
      <c r="B5741" s="6">
        <v>46050.0</v>
      </c>
      <c r="C5741" s="6">
        <v>46054.0</v>
      </c>
      <c r="D5741" s="7">
        <v>0.53125</v>
      </c>
      <c r="E5741" s="1" t="str">
        <f t="shared" si="1"/>
        <v>Weekday</v>
      </c>
      <c r="F5741" s="1" t="str">
        <f t="shared" si="2"/>
        <v>Jan</v>
      </c>
      <c r="G5741" s="1" t="str">
        <f t="array" ref="G5741">_xlfn.XLOOKUP(A5741,Booking_data!$A$1:$A$6001,Booking_data!$D$1:$D$6001,"not found")</f>
        <v>M009</v>
      </c>
      <c r="H5741" s="1" t="str">
        <f t="array" ref="H5741">_xlfn.XLOOKUP(G5741,Movies_data!$A$1:$A$41,Movies_data!$B$1:$B$41,"not found")</f>
        <v>Amaran</v>
      </c>
      <c r="I5741" s="1" t="str">
        <f t="array" ref="I5741">_xlfn.XLOOKUP(G5741,Movies_data!$A$1:$A$41,Movies_data!$D$1:$D$41,"not found")</f>
        <v>Biography</v>
      </c>
      <c r="J5741" s="1" t="str">
        <f t="array" ref="J5741">_xlfn.XLOOKUP(G5741,Movies_data!$A$1:$A$41,Movies_data!$C$1:$C$41,"not found")</f>
        <v>Tamil</v>
      </c>
      <c r="K5741" s="1">
        <f t="array" ref="K5741">_xlfn.XLOOKUP(G5741,Movies_data!$A$1:$A$41,Movies_data!$H$1:$H$41,"Not Found")</f>
        <v>8.3</v>
      </c>
      <c r="L5741" s="1" t="str">
        <f t="array" ref="L5741">_xlfn.XLOOKUP(A5741,Booking_data!$A$1:$A$6001,Booking_data!$E$1:$E$6001,"not Found")</f>
        <v>C061</v>
      </c>
      <c r="M5741" s="1" t="str">
        <f t="array" ref="M5741">_xlfn.XLOOKUP(L5741,Cinemas_data!$A$1:$A$49,Cinemas_data!$I$1:$I$49,"not Found")</f>
        <v>#NAME?</v>
      </c>
      <c r="N5741" s="1" t="str">
        <f t="array" ref="N5741">_xlfn.XLOOKUP(L5741,Cinemas_data!$A$1:$A$49,Cinemas_data!$C$1:$C$49,"not Found")</f>
        <v>Mysuru</v>
      </c>
      <c r="O5741" s="1">
        <f t="array" ref="O5741">_xlfn.XLOOKUP(A5741,Booking_data!$A$1:$A$6001,Booking_data!$H$1:$H$6001,"not found")</f>
        <v>2</v>
      </c>
      <c r="P5741" s="1">
        <f t="array" ref="P5741">_xlfn.XLOOKUP(A5741,Booking_data!$A$1:$A$6001,Booking_data!$I$1:$I$6001,"not Found")</f>
        <v>260</v>
      </c>
      <c r="Q5741" s="1">
        <f t="shared" si="3"/>
        <v>520</v>
      </c>
      <c r="R5741" s="1" t="str">
        <f t="array" ref="R5741">_xlfn.XLOOKUP(A5741,Booking_data!$A$1:$A$6001,Booking_data!$L$1:$L$6001,"Not Found")</f>
        <v>UPI</v>
      </c>
      <c r="S5741" s="1">
        <f t="array" ref="S5741">_xlfn.XLOOKUP(A5741,Booking_data!$A$1:$A$6001,Booking_data!$N$1:$N$6001,"not Found")</f>
        <v>36</v>
      </c>
      <c r="T5741" s="1" t="str">
        <f t="array" ref="T5741">_xlfn.XLOOKUP(A5741,Booking_data!$A$1:$A$6001,Booking_data!$O$1:$O$6001,"Not Found")</f>
        <v>Female</v>
      </c>
      <c r="U5741" s="1" t="str">
        <f t="shared" si="4"/>
        <v>Middle Age</v>
      </c>
      <c r="V5741" s="1" t="str">
        <f t="shared" si="5"/>
        <v>Low Booking</v>
      </c>
    </row>
    <row r="5742" ht="15.75" customHeight="1">
      <c r="A5742" s="1" t="s">
        <v>6056</v>
      </c>
      <c r="B5742" s="6">
        <v>46147.0</v>
      </c>
      <c r="C5742" s="6">
        <v>46150.0</v>
      </c>
      <c r="D5742" s="7">
        <v>0.9375</v>
      </c>
      <c r="E5742" s="1" t="str">
        <f t="shared" si="1"/>
        <v>Weekday</v>
      </c>
      <c r="F5742" s="1" t="str">
        <f t="shared" si="2"/>
        <v>May</v>
      </c>
      <c r="G5742" s="1" t="str">
        <f t="array" ref="G5742">_xlfn.XLOOKUP(A5742,Booking_data!$A$1:$A$6001,Booking_data!$D$1:$D$6001,"not found")</f>
        <v>M026</v>
      </c>
      <c r="H5742" s="1" t="str">
        <f t="array" ref="H5742">_xlfn.XLOOKUP(G5742,Movies_data!$A$1:$A$41,Movies_data!$B$1:$B$41,"not found")</f>
        <v>Drishyam 2</v>
      </c>
      <c r="I5742" s="1" t="str">
        <f t="array" ref="I5742">_xlfn.XLOOKUP(G5742,Movies_data!$A$1:$A$41,Movies_data!$D$1:$D$41,"not found")</f>
        <v>Thriller</v>
      </c>
      <c r="J5742" s="1" t="str">
        <f t="array" ref="J5742">_xlfn.XLOOKUP(G5742,Movies_data!$A$1:$A$41,Movies_data!$C$1:$C$41,"not found")</f>
        <v>Hindi</v>
      </c>
      <c r="K5742" s="1">
        <f t="array" ref="K5742">_xlfn.XLOOKUP(G5742,Movies_data!$A$1:$A$41,Movies_data!$H$1:$H$41,"Not Found")</f>
        <v>8.2</v>
      </c>
      <c r="L5742" s="1" t="str">
        <f t="array" ref="L5742">_xlfn.XLOOKUP(A5742,Booking_data!$A$1:$A$6001,Booking_data!$E$1:$E$6001,"not Found")</f>
        <v>C073</v>
      </c>
      <c r="M5742" s="1" t="str">
        <f t="array" ref="M5742">_xlfn.XLOOKUP(L5742,Cinemas_data!$A$1:$A$49,Cinemas_data!$I$1:$I$49,"not Found")</f>
        <v>#NAME?</v>
      </c>
      <c r="N5742" s="1" t="str">
        <f t="array" ref="N5742">_xlfn.XLOOKUP(L5742,Cinemas_data!$A$1:$A$49,Cinemas_data!$C$1:$C$49,"not Found")</f>
        <v>Hyderabad</v>
      </c>
      <c r="O5742" s="1">
        <f t="array" ref="O5742">_xlfn.XLOOKUP(A5742,Booking_data!$A$1:$A$6001,Booking_data!$H$1:$H$6001,"not found")</f>
        <v>3</v>
      </c>
      <c r="P5742" s="1">
        <f t="array" ref="P5742">_xlfn.XLOOKUP(A5742,Booking_data!$A$1:$A$6001,Booking_data!$I$1:$I$6001,"not Found")</f>
        <v>240</v>
      </c>
      <c r="Q5742" s="1">
        <f t="shared" si="3"/>
        <v>720</v>
      </c>
      <c r="R5742" s="1" t="str">
        <f t="array" ref="R5742">_xlfn.XLOOKUP(A5742,Booking_data!$A$1:$A$6001,Booking_data!$L$1:$L$6001,"Not Found")</f>
        <v>Debit Card</v>
      </c>
      <c r="S5742" s="1">
        <f t="array" ref="S5742">_xlfn.XLOOKUP(A5742,Booking_data!$A$1:$A$6001,Booking_data!$N$1:$N$6001,"not Found")</f>
        <v>22</v>
      </c>
      <c r="T5742" s="1" t="str">
        <f t="array" ref="T5742">_xlfn.XLOOKUP(A5742,Booking_data!$A$1:$A$6001,Booking_data!$O$1:$O$6001,"Not Found")</f>
        <v>Female</v>
      </c>
      <c r="U5742" s="1" t="str">
        <f t="shared" si="4"/>
        <v>Youngster</v>
      </c>
      <c r="V5742" s="1" t="str">
        <f t="shared" si="5"/>
        <v>Medium Booking</v>
      </c>
    </row>
    <row r="5743" ht="15.75" customHeight="1">
      <c r="A5743" s="1" t="s">
        <v>6057</v>
      </c>
      <c r="B5743" s="6">
        <v>46025.0</v>
      </c>
      <c r="C5743" s="6">
        <v>46025.0</v>
      </c>
      <c r="D5743" s="7">
        <v>0.53125</v>
      </c>
      <c r="E5743" s="1" t="str">
        <f t="shared" si="1"/>
        <v>Weekend</v>
      </c>
      <c r="F5743" s="1" t="str">
        <f t="shared" si="2"/>
        <v>Jan</v>
      </c>
      <c r="G5743" s="1" t="str">
        <f t="array" ref="G5743">_xlfn.XLOOKUP(A5743,Booking_data!$A$1:$A$6001,Booking_data!$D$1:$D$6001,"not found")</f>
        <v>M007</v>
      </c>
      <c r="H5743" s="1" t="str">
        <f t="array" ref="H5743">_xlfn.XLOOKUP(G5743,Movies_data!$A$1:$A$41,Movies_data!$B$1:$B$41,"not found")</f>
        <v>Good Night</v>
      </c>
      <c r="I5743" s="1" t="str">
        <f t="array" ref="I5743">_xlfn.XLOOKUP(G5743,Movies_data!$A$1:$A$41,Movies_data!$D$1:$D$41,"not found")</f>
        <v>Comedy</v>
      </c>
      <c r="J5743" s="1" t="str">
        <f t="array" ref="J5743">_xlfn.XLOOKUP(G5743,Movies_data!$A$1:$A$41,Movies_data!$C$1:$C$41,"not found")</f>
        <v>Tamil</v>
      </c>
      <c r="K5743" s="1">
        <f t="array" ref="K5743">_xlfn.XLOOKUP(G5743,Movies_data!$A$1:$A$41,Movies_data!$H$1:$H$41,"Not Found")</f>
        <v>8</v>
      </c>
      <c r="L5743" s="1" t="str">
        <f t="array" ref="L5743">_xlfn.XLOOKUP(A5743,Booking_data!$A$1:$A$6001,Booking_data!$E$1:$E$6001,"not Found")</f>
        <v>C081</v>
      </c>
      <c r="M5743" s="1" t="str">
        <f t="array" ref="M5743">_xlfn.XLOOKUP(L5743,Cinemas_data!$A$1:$A$49,Cinemas_data!$I$1:$I$49,"not Found")</f>
        <v>#NAME?</v>
      </c>
      <c r="N5743" s="1" t="str">
        <f t="array" ref="N5743">_xlfn.XLOOKUP(L5743,Cinemas_data!$A$1:$A$49,Cinemas_data!$C$1:$C$49,"not Found")</f>
        <v>Vijayawada</v>
      </c>
      <c r="O5743" s="1">
        <f t="array" ref="O5743">_xlfn.XLOOKUP(A5743,Booking_data!$A$1:$A$6001,Booking_data!$H$1:$H$6001,"not found")</f>
        <v>3</v>
      </c>
      <c r="P5743" s="1">
        <f t="array" ref="P5743">_xlfn.XLOOKUP(A5743,Booking_data!$A$1:$A$6001,Booking_data!$I$1:$I$6001,"not Found")</f>
        <v>200</v>
      </c>
      <c r="Q5743" s="1">
        <f t="shared" si="3"/>
        <v>600</v>
      </c>
      <c r="R5743" s="1" t="str">
        <f t="array" ref="R5743">_xlfn.XLOOKUP(A5743,Booking_data!$A$1:$A$6001,Booking_data!$L$1:$L$6001,"Not Found")</f>
        <v>Credit Card</v>
      </c>
      <c r="S5743" s="1">
        <f t="array" ref="S5743">_xlfn.XLOOKUP(A5743,Booking_data!$A$1:$A$6001,Booking_data!$N$1:$N$6001,"not Found")</f>
        <v>31</v>
      </c>
      <c r="T5743" s="1" t="str">
        <f t="array" ref="T5743">_xlfn.XLOOKUP(A5743,Booking_data!$A$1:$A$6001,Booking_data!$O$1:$O$6001,"Not Found")</f>
        <v>Other</v>
      </c>
      <c r="U5743" s="1" t="str">
        <f t="shared" si="4"/>
        <v>Middle Age</v>
      </c>
      <c r="V5743" s="1" t="str">
        <f t="shared" si="5"/>
        <v>Medium Booking</v>
      </c>
    </row>
    <row r="5744" ht="15.75" customHeight="1">
      <c r="A5744" s="1" t="s">
        <v>6058</v>
      </c>
      <c r="B5744" s="6">
        <v>46120.0</v>
      </c>
      <c r="C5744" s="6">
        <v>46120.0</v>
      </c>
      <c r="D5744" s="7">
        <v>0.3958333333333333</v>
      </c>
      <c r="E5744" s="1" t="str">
        <f t="shared" si="1"/>
        <v>Weekday</v>
      </c>
      <c r="F5744" s="1" t="str">
        <f t="shared" si="2"/>
        <v>Apr</v>
      </c>
      <c r="G5744" s="1" t="str">
        <f t="array" ref="G5744">_xlfn.XLOOKUP(A5744,Booking_data!$A$1:$A$6001,Booking_data!$D$1:$D$6001,"not found")</f>
        <v>M036</v>
      </c>
      <c r="H5744" s="1" t="str">
        <f t="array" ref="H5744">_xlfn.XLOOKUP(G5744,Movies_data!$A$1:$A$41,Movies_data!$B$1:$B$41,"not found")</f>
        <v>Avengers Endgame</v>
      </c>
      <c r="I5744" s="1" t="str">
        <f t="array" ref="I5744">_xlfn.XLOOKUP(G5744,Movies_data!$A$1:$A$41,Movies_data!$D$1:$D$41,"not found")</f>
        <v>Action</v>
      </c>
      <c r="J5744" s="1" t="str">
        <f t="array" ref="J5744">_xlfn.XLOOKUP(G5744,Movies_data!$A$1:$A$41,Movies_data!$C$1:$C$41,"not found")</f>
        <v>English</v>
      </c>
      <c r="K5744" s="1">
        <f t="array" ref="K5744">_xlfn.XLOOKUP(G5744,Movies_data!$A$1:$A$41,Movies_data!$H$1:$H$41,"Not Found")</f>
        <v>8.4</v>
      </c>
      <c r="L5744" s="1" t="str">
        <f t="array" ref="L5744">_xlfn.XLOOKUP(A5744,Booking_data!$A$1:$A$6001,Booking_data!$E$1:$E$6001,"not Found")</f>
        <v>C082</v>
      </c>
      <c r="M5744" s="1" t="str">
        <f t="array" ref="M5744">_xlfn.XLOOKUP(L5744,Cinemas_data!$A$1:$A$49,Cinemas_data!$I$1:$I$49,"not Found")</f>
        <v>#NAME?</v>
      </c>
      <c r="N5744" s="1" t="str">
        <f t="array" ref="N5744">_xlfn.XLOOKUP(L5744,Cinemas_data!$A$1:$A$49,Cinemas_data!$C$1:$C$49,"not Found")</f>
        <v>Vijayawada</v>
      </c>
      <c r="O5744" s="1">
        <f t="array" ref="O5744">_xlfn.XLOOKUP(A5744,Booking_data!$A$1:$A$6001,Booking_data!$H$1:$H$6001,"not found")</f>
        <v>2</v>
      </c>
      <c r="P5744" s="1">
        <f t="array" ref="P5744">_xlfn.XLOOKUP(A5744,Booking_data!$A$1:$A$6001,Booking_data!$I$1:$I$6001,"not Found")</f>
        <v>360</v>
      </c>
      <c r="Q5744" s="1">
        <f t="shared" si="3"/>
        <v>720</v>
      </c>
      <c r="R5744" s="1" t="str">
        <f t="array" ref="R5744">_xlfn.XLOOKUP(A5744,Booking_data!$A$1:$A$6001,Booking_data!$L$1:$L$6001,"Not Found")</f>
        <v>Debit Card</v>
      </c>
      <c r="S5744" s="1">
        <f t="array" ref="S5744">_xlfn.XLOOKUP(A5744,Booking_data!$A$1:$A$6001,Booking_data!$N$1:$N$6001,"not Found")</f>
        <v>30</v>
      </c>
      <c r="T5744" s="1" t="str">
        <f t="array" ref="T5744">_xlfn.XLOOKUP(A5744,Booking_data!$A$1:$A$6001,Booking_data!$O$1:$O$6001,"Not Found")</f>
        <v>Other</v>
      </c>
      <c r="U5744" s="1" t="str">
        <f t="shared" si="4"/>
        <v>Middle Age</v>
      </c>
      <c r="V5744" s="1" t="str">
        <f t="shared" si="5"/>
        <v>Low Booking</v>
      </c>
    </row>
    <row r="5745" ht="15.75" customHeight="1">
      <c r="A5745" s="1" t="s">
        <v>6059</v>
      </c>
      <c r="B5745" s="6">
        <v>46148.0</v>
      </c>
      <c r="C5745" s="6">
        <v>46154.0</v>
      </c>
      <c r="D5745" s="7">
        <v>0.3958333333333333</v>
      </c>
      <c r="E5745" s="1" t="str">
        <f t="shared" si="1"/>
        <v>Weekday</v>
      </c>
      <c r="F5745" s="1" t="str">
        <f t="shared" si="2"/>
        <v>May</v>
      </c>
      <c r="G5745" s="1" t="str">
        <f t="array" ref="G5745">_xlfn.XLOOKUP(A5745,Booking_data!$A$1:$A$6001,Booking_data!$D$1:$D$6001,"not found")</f>
        <v>M025</v>
      </c>
      <c r="H5745" s="1" t="str">
        <f t="array" ref="H5745">_xlfn.XLOOKUP(G5745,Movies_data!$A$1:$A$41,Movies_data!$B$1:$B$41,"not found")</f>
        <v>Rocky Aur Rani Kii Prem Kahaani</v>
      </c>
      <c r="I5745" s="1" t="str">
        <f t="array" ref="I5745">_xlfn.XLOOKUP(G5745,Movies_data!$A$1:$A$41,Movies_data!$D$1:$D$41,"not found")</f>
        <v>Romance</v>
      </c>
      <c r="J5745" s="1" t="str">
        <f t="array" ref="J5745">_xlfn.XLOOKUP(G5745,Movies_data!$A$1:$A$41,Movies_data!$C$1:$C$41,"not found")</f>
        <v>Hindi</v>
      </c>
      <c r="K5745" s="1">
        <f t="array" ref="K5745">_xlfn.XLOOKUP(G5745,Movies_data!$A$1:$A$41,Movies_data!$H$1:$H$41,"Not Found")</f>
        <v>6.8</v>
      </c>
      <c r="L5745" s="1" t="str">
        <f t="array" ref="L5745">_xlfn.XLOOKUP(A5745,Booking_data!$A$1:$A$6001,Booking_data!$E$1:$E$6001,"not Found")</f>
        <v>C061</v>
      </c>
      <c r="M5745" s="1" t="str">
        <f t="array" ref="M5745">_xlfn.XLOOKUP(L5745,Cinemas_data!$A$1:$A$49,Cinemas_data!$I$1:$I$49,"not Found")</f>
        <v>#NAME?</v>
      </c>
      <c r="N5745" s="1" t="str">
        <f t="array" ref="N5745">_xlfn.XLOOKUP(L5745,Cinemas_data!$A$1:$A$49,Cinemas_data!$C$1:$C$49,"not Found")</f>
        <v>Mysuru</v>
      </c>
      <c r="O5745" s="1">
        <f t="array" ref="O5745">_xlfn.XLOOKUP(A5745,Booking_data!$A$1:$A$6001,Booking_data!$H$1:$H$6001,"not found")</f>
        <v>4</v>
      </c>
      <c r="P5745" s="1">
        <f t="array" ref="P5745">_xlfn.XLOOKUP(A5745,Booking_data!$A$1:$A$6001,Booking_data!$I$1:$I$6001,"not Found")</f>
        <v>440</v>
      </c>
      <c r="Q5745" s="1">
        <f t="shared" si="3"/>
        <v>1760</v>
      </c>
      <c r="R5745" s="1" t="str">
        <f t="array" ref="R5745">_xlfn.XLOOKUP(A5745,Booking_data!$A$1:$A$6001,Booking_data!$L$1:$L$6001,"Not Found")</f>
        <v>Net Banking</v>
      </c>
      <c r="S5745" s="1">
        <f t="array" ref="S5745">_xlfn.XLOOKUP(A5745,Booking_data!$A$1:$A$6001,Booking_data!$N$1:$N$6001,"not Found")</f>
        <v>32</v>
      </c>
      <c r="T5745" s="1" t="str">
        <f t="array" ref="T5745">_xlfn.XLOOKUP(A5745,Booking_data!$A$1:$A$6001,Booking_data!$O$1:$O$6001,"Not Found")</f>
        <v>Male</v>
      </c>
      <c r="U5745" s="1" t="str">
        <f t="shared" si="4"/>
        <v>Middle Age</v>
      </c>
      <c r="V5745" s="1" t="str">
        <f t="shared" si="5"/>
        <v>Medium Booking</v>
      </c>
    </row>
    <row r="5746" ht="15.75" customHeight="1">
      <c r="A5746" s="1" t="s">
        <v>6060</v>
      </c>
      <c r="B5746" s="6">
        <v>46071.0</v>
      </c>
      <c r="C5746" s="6">
        <v>46071.0</v>
      </c>
      <c r="D5746" s="7">
        <v>0.53125</v>
      </c>
      <c r="E5746" s="1" t="str">
        <f t="shared" si="1"/>
        <v>Weekday</v>
      </c>
      <c r="F5746" s="1" t="str">
        <f t="shared" si="2"/>
        <v>Feb</v>
      </c>
      <c r="G5746" s="1" t="str">
        <f t="array" ref="G5746">_xlfn.XLOOKUP(A5746,Booking_data!$A$1:$A$6001,Booking_data!$D$1:$D$6001,"not found")</f>
        <v>M039</v>
      </c>
      <c r="H5746" s="1" t="str">
        <f t="array" ref="H5746">_xlfn.XLOOKUP(G5746,Movies_data!$A$1:$A$41,Movies_data!$B$1:$B$41,"not found")</f>
        <v>Dune: Part Two</v>
      </c>
      <c r="I5746" s="1" t="str">
        <f t="array" ref="I5746">_xlfn.XLOOKUP(G5746,Movies_data!$A$1:$A$41,Movies_data!$D$1:$D$41,"not found")</f>
        <v>Sci-Fi</v>
      </c>
      <c r="J5746" s="1" t="str">
        <f t="array" ref="J5746">_xlfn.XLOOKUP(G5746,Movies_data!$A$1:$A$41,Movies_data!$C$1:$C$41,"not found")</f>
        <v>English</v>
      </c>
      <c r="K5746" s="1">
        <f t="array" ref="K5746">_xlfn.XLOOKUP(G5746,Movies_data!$A$1:$A$41,Movies_data!$H$1:$H$41,"Not Found")</f>
        <v>8.5</v>
      </c>
      <c r="L5746" s="1" t="str">
        <f t="array" ref="L5746">_xlfn.XLOOKUP(A5746,Booking_data!$A$1:$A$6001,Booking_data!$E$1:$E$6001,"not Found")</f>
        <v>C151</v>
      </c>
      <c r="M5746" s="1" t="str">
        <f t="array" ref="M5746">_xlfn.XLOOKUP(L5746,Cinemas_data!$A$1:$A$49,Cinemas_data!$I$1:$I$49,"not Found")</f>
        <v>#NAME?</v>
      </c>
      <c r="N5746" s="1" t="str">
        <f t="array" ref="N5746">_xlfn.XLOOKUP(L5746,Cinemas_data!$A$1:$A$49,Cinemas_data!$C$1:$C$49,"not Found")</f>
        <v>Kochi</v>
      </c>
      <c r="O5746" s="1">
        <f t="array" ref="O5746">_xlfn.XLOOKUP(A5746,Booking_data!$A$1:$A$6001,Booking_data!$H$1:$H$6001,"not found")</f>
        <v>3</v>
      </c>
      <c r="P5746" s="1">
        <f t="array" ref="P5746">_xlfn.XLOOKUP(A5746,Booking_data!$A$1:$A$6001,Booking_data!$I$1:$I$6001,"not Found")</f>
        <v>280</v>
      </c>
      <c r="Q5746" s="1">
        <f t="shared" si="3"/>
        <v>840</v>
      </c>
      <c r="R5746" s="1" t="str">
        <f t="array" ref="R5746">_xlfn.XLOOKUP(A5746,Booking_data!$A$1:$A$6001,Booking_data!$L$1:$L$6001,"Not Found")</f>
        <v>Credit Card</v>
      </c>
      <c r="S5746" s="1">
        <f t="array" ref="S5746">_xlfn.XLOOKUP(A5746,Booking_data!$A$1:$A$6001,Booking_data!$N$1:$N$6001,"not Found")</f>
        <v>35</v>
      </c>
      <c r="T5746" s="1" t="str">
        <f t="array" ref="T5746">_xlfn.XLOOKUP(A5746,Booking_data!$A$1:$A$6001,Booking_data!$O$1:$O$6001,"Not Found")</f>
        <v>Other</v>
      </c>
      <c r="U5746" s="1" t="str">
        <f t="shared" si="4"/>
        <v>Middle Age</v>
      </c>
      <c r="V5746" s="1" t="str">
        <f t="shared" si="5"/>
        <v>Medium Booking</v>
      </c>
    </row>
    <row r="5747" ht="15.75" customHeight="1">
      <c r="A5747" s="1" t="s">
        <v>6061</v>
      </c>
      <c r="B5747" s="6">
        <v>46024.0</v>
      </c>
      <c r="C5747" s="6">
        <v>46029.0</v>
      </c>
      <c r="D5747" s="7">
        <v>0.8854166666666666</v>
      </c>
      <c r="E5747" s="1" t="str">
        <f t="shared" si="1"/>
        <v>Weekday</v>
      </c>
      <c r="F5747" s="1" t="str">
        <f t="shared" si="2"/>
        <v>Jan</v>
      </c>
      <c r="G5747" s="1" t="str">
        <f t="array" ref="G5747">_xlfn.XLOOKUP(A5747,Booking_data!$A$1:$A$6001,Booking_data!$D$1:$D$6001,"not found")</f>
        <v>M008</v>
      </c>
      <c r="H5747" s="1" t="str">
        <f t="array" ref="H5747">_xlfn.XLOOKUP(G5747,Movies_data!$A$1:$A$41,Movies_data!$B$1:$B$41,"not found")</f>
        <v>Love Today</v>
      </c>
      <c r="I5747" s="1" t="str">
        <f t="array" ref="I5747">_xlfn.XLOOKUP(G5747,Movies_data!$A$1:$A$41,Movies_data!$D$1:$D$41,"not found")</f>
        <v>Romance</v>
      </c>
      <c r="J5747" s="1" t="str">
        <f t="array" ref="J5747">_xlfn.XLOOKUP(G5747,Movies_data!$A$1:$A$41,Movies_data!$C$1:$C$41,"not found")</f>
        <v>Tamil</v>
      </c>
      <c r="K5747" s="1">
        <f t="array" ref="K5747">_xlfn.XLOOKUP(G5747,Movies_data!$A$1:$A$41,Movies_data!$H$1:$H$41,"Not Found")</f>
        <v>7.4</v>
      </c>
      <c r="L5747" s="1" t="str">
        <f t="array" ref="L5747">_xlfn.XLOOKUP(A5747,Booking_data!$A$1:$A$6001,Booking_data!$E$1:$E$6001,"not Found")</f>
        <v>C112</v>
      </c>
      <c r="M5747" s="1" t="str">
        <f t="array" ref="M5747">_xlfn.XLOOKUP(L5747,Cinemas_data!$A$1:$A$49,Cinemas_data!$I$1:$I$49,"not Found")</f>
        <v>#NAME?</v>
      </c>
      <c r="N5747" s="1" t="str">
        <f t="array" ref="N5747">_xlfn.XLOOKUP(L5747,Cinemas_data!$A$1:$A$49,Cinemas_data!$C$1:$C$49,"not Found")</f>
        <v>Delhi</v>
      </c>
      <c r="O5747" s="1">
        <f t="array" ref="O5747">_xlfn.XLOOKUP(A5747,Booking_data!$A$1:$A$6001,Booking_data!$H$1:$H$6001,"not found")</f>
        <v>2</v>
      </c>
      <c r="P5747" s="1">
        <f t="array" ref="P5747">_xlfn.XLOOKUP(A5747,Booking_data!$A$1:$A$6001,Booking_data!$I$1:$I$6001,"not Found")</f>
        <v>240</v>
      </c>
      <c r="Q5747" s="1">
        <f t="shared" si="3"/>
        <v>480</v>
      </c>
      <c r="R5747" s="1" t="str">
        <f t="array" ref="R5747">_xlfn.XLOOKUP(A5747,Booking_data!$A$1:$A$6001,Booking_data!$L$1:$L$6001,"Not Found")</f>
        <v>Credit Card</v>
      </c>
      <c r="S5747" s="1">
        <f t="array" ref="S5747">_xlfn.XLOOKUP(A5747,Booking_data!$A$1:$A$6001,Booking_data!$N$1:$N$6001,"not Found")</f>
        <v>43</v>
      </c>
      <c r="T5747" s="1" t="str">
        <f t="array" ref="T5747">_xlfn.XLOOKUP(A5747,Booking_data!$A$1:$A$6001,Booking_data!$O$1:$O$6001,"Not Found")</f>
        <v>Male</v>
      </c>
      <c r="U5747" s="1" t="str">
        <f t="shared" si="4"/>
        <v>Middle Age</v>
      </c>
      <c r="V5747" s="1" t="str">
        <f t="shared" si="5"/>
        <v>Low Booking</v>
      </c>
    </row>
    <row r="5748" ht="15.75" customHeight="1">
      <c r="A5748" s="1" t="s">
        <v>6062</v>
      </c>
      <c r="B5748" s="6">
        <v>46178.0</v>
      </c>
      <c r="C5748" s="6">
        <v>46179.0</v>
      </c>
      <c r="D5748" s="7">
        <v>0.8854166666666666</v>
      </c>
      <c r="E5748" s="1" t="str">
        <f t="shared" si="1"/>
        <v>Weekday</v>
      </c>
      <c r="F5748" s="1" t="str">
        <f t="shared" si="2"/>
        <v>Jun</v>
      </c>
      <c r="G5748" s="1" t="str">
        <f t="array" ref="G5748">_xlfn.XLOOKUP(A5748,Booking_data!$A$1:$A$6001,Booking_data!$D$1:$D$6001,"not found")</f>
        <v>M026</v>
      </c>
      <c r="H5748" s="1" t="str">
        <f t="array" ref="H5748">_xlfn.XLOOKUP(G5748,Movies_data!$A$1:$A$41,Movies_data!$B$1:$B$41,"not found")</f>
        <v>Drishyam 2</v>
      </c>
      <c r="I5748" s="1" t="str">
        <f t="array" ref="I5748">_xlfn.XLOOKUP(G5748,Movies_data!$A$1:$A$41,Movies_data!$D$1:$D$41,"not found")</f>
        <v>Thriller</v>
      </c>
      <c r="J5748" s="1" t="str">
        <f t="array" ref="J5748">_xlfn.XLOOKUP(G5748,Movies_data!$A$1:$A$41,Movies_data!$C$1:$C$41,"not found")</f>
        <v>Hindi</v>
      </c>
      <c r="K5748" s="1">
        <f t="array" ref="K5748">_xlfn.XLOOKUP(G5748,Movies_data!$A$1:$A$41,Movies_data!$H$1:$H$41,"Not Found")</f>
        <v>8.2</v>
      </c>
      <c r="L5748" s="1" t="str">
        <f t="array" ref="L5748">_xlfn.XLOOKUP(A5748,Booking_data!$A$1:$A$6001,Booking_data!$E$1:$E$6001,"not Found")</f>
        <v>C123</v>
      </c>
      <c r="M5748" s="1" t="str">
        <f t="array" ref="M5748">_xlfn.XLOOKUP(L5748,Cinemas_data!$A$1:$A$49,Cinemas_data!$I$1:$I$49,"not Found")</f>
        <v>#NAME?</v>
      </c>
      <c r="N5748" s="1" t="str">
        <f t="array" ref="N5748">_xlfn.XLOOKUP(L5748,Cinemas_data!$A$1:$A$49,Cinemas_data!$C$1:$C$49,"not Found")</f>
        <v>Noida</v>
      </c>
      <c r="O5748" s="1">
        <f t="array" ref="O5748">_xlfn.XLOOKUP(A5748,Booking_data!$A$1:$A$6001,Booking_data!$H$1:$H$6001,"not found")</f>
        <v>2</v>
      </c>
      <c r="P5748" s="1">
        <f t="array" ref="P5748">_xlfn.XLOOKUP(A5748,Booking_data!$A$1:$A$6001,Booking_data!$I$1:$I$6001,"not Found")</f>
        <v>220</v>
      </c>
      <c r="Q5748" s="1">
        <f t="shared" si="3"/>
        <v>440</v>
      </c>
      <c r="R5748" s="1" t="str">
        <f t="array" ref="R5748">_xlfn.XLOOKUP(A5748,Booking_data!$A$1:$A$6001,Booking_data!$L$1:$L$6001,"Not Found")</f>
        <v>Net Banking</v>
      </c>
      <c r="S5748" s="1">
        <f t="array" ref="S5748">_xlfn.XLOOKUP(A5748,Booking_data!$A$1:$A$6001,Booking_data!$N$1:$N$6001,"not Found")</f>
        <v>22</v>
      </c>
      <c r="T5748" s="1" t="str">
        <f t="array" ref="T5748">_xlfn.XLOOKUP(A5748,Booking_data!$A$1:$A$6001,Booking_data!$O$1:$O$6001,"Not Found")</f>
        <v>Female</v>
      </c>
      <c r="U5748" s="1" t="str">
        <f t="shared" si="4"/>
        <v>Youngster</v>
      </c>
      <c r="V5748" s="1" t="str">
        <f t="shared" si="5"/>
        <v>Low Booking</v>
      </c>
    </row>
    <row r="5749" ht="15.75" customHeight="1">
      <c r="A5749" s="1" t="s">
        <v>6063</v>
      </c>
      <c r="B5749" s="6">
        <v>46043.0</v>
      </c>
      <c r="C5749" s="6">
        <v>46045.0</v>
      </c>
      <c r="D5749" s="7">
        <v>0.9375</v>
      </c>
      <c r="E5749" s="1" t="str">
        <f t="shared" si="1"/>
        <v>Weekday</v>
      </c>
      <c r="F5749" s="1" t="str">
        <f t="shared" si="2"/>
        <v>Jan</v>
      </c>
      <c r="G5749" s="1" t="str">
        <f t="array" ref="G5749">_xlfn.XLOOKUP(A5749,Booking_data!$A$1:$A$6001,Booking_data!$D$1:$D$6001,"not found")</f>
        <v>M032</v>
      </c>
      <c r="H5749" s="1" t="str">
        <f t="array" ref="H5749">_xlfn.XLOOKUP(G5749,Movies_data!$A$1:$A$41,Movies_data!$B$1:$B$41,"not found")</f>
        <v>Premam</v>
      </c>
      <c r="I5749" s="1" t="str">
        <f t="array" ref="I5749">_xlfn.XLOOKUP(G5749,Movies_data!$A$1:$A$41,Movies_data!$D$1:$D$41,"not found")</f>
        <v>Romance</v>
      </c>
      <c r="J5749" s="1" t="str">
        <f t="array" ref="J5749">_xlfn.XLOOKUP(G5749,Movies_data!$A$1:$A$41,Movies_data!$C$1:$C$41,"not found")</f>
        <v>Malayalam</v>
      </c>
      <c r="K5749" s="1">
        <f t="array" ref="K5749">_xlfn.XLOOKUP(G5749,Movies_data!$A$1:$A$41,Movies_data!$H$1:$H$41,"Not Found")</f>
        <v>8.3</v>
      </c>
      <c r="L5749" s="1" t="str">
        <f t="array" ref="L5749">_xlfn.XLOOKUP(A5749,Booking_data!$A$1:$A$6001,Booking_data!$E$1:$E$6001,"not Found")</f>
        <v>C103</v>
      </c>
      <c r="M5749" s="1" t="str">
        <f t="array" ref="M5749">_xlfn.XLOOKUP(L5749,Cinemas_data!$A$1:$A$49,Cinemas_data!$I$1:$I$49,"not Found")</f>
        <v>#NAME?</v>
      </c>
      <c r="N5749" s="1" t="str">
        <f t="array" ref="N5749">_xlfn.XLOOKUP(L5749,Cinemas_data!$A$1:$A$49,Cinemas_data!$C$1:$C$49,"not Found")</f>
        <v>Pune</v>
      </c>
      <c r="O5749" s="1">
        <f t="array" ref="O5749">_xlfn.XLOOKUP(A5749,Booking_data!$A$1:$A$6001,Booking_data!$H$1:$H$6001,"not found")</f>
        <v>3</v>
      </c>
      <c r="P5749" s="1">
        <f t="array" ref="P5749">_xlfn.XLOOKUP(A5749,Booking_data!$A$1:$A$6001,Booking_data!$I$1:$I$6001,"not Found")</f>
        <v>180</v>
      </c>
      <c r="Q5749" s="1">
        <f t="shared" si="3"/>
        <v>540</v>
      </c>
      <c r="R5749" s="1" t="str">
        <f t="array" ref="R5749">_xlfn.XLOOKUP(A5749,Booking_data!$A$1:$A$6001,Booking_data!$L$1:$L$6001,"Not Found")</f>
        <v>Net Banking</v>
      </c>
      <c r="S5749" s="1">
        <f t="array" ref="S5749">_xlfn.XLOOKUP(A5749,Booking_data!$A$1:$A$6001,Booking_data!$N$1:$N$6001,"not Found")</f>
        <v>39</v>
      </c>
      <c r="T5749" s="1" t="str">
        <f t="array" ref="T5749">_xlfn.XLOOKUP(A5749,Booking_data!$A$1:$A$6001,Booking_data!$O$1:$O$6001,"Not Found")</f>
        <v>Female</v>
      </c>
      <c r="U5749" s="1" t="str">
        <f t="shared" si="4"/>
        <v>Middle Age</v>
      </c>
      <c r="V5749" s="1" t="str">
        <f t="shared" si="5"/>
        <v>Medium Booking</v>
      </c>
    </row>
    <row r="5750" ht="15.75" customHeight="1">
      <c r="A5750" s="1" t="s">
        <v>6064</v>
      </c>
      <c r="B5750" s="6">
        <v>46054.0</v>
      </c>
      <c r="C5750" s="6">
        <v>46056.0</v>
      </c>
      <c r="D5750" s="7">
        <v>0.6458333333333334</v>
      </c>
      <c r="E5750" s="1" t="str">
        <f t="shared" si="1"/>
        <v>Weekend</v>
      </c>
      <c r="F5750" s="1" t="str">
        <f t="shared" si="2"/>
        <v>Feb</v>
      </c>
      <c r="G5750" s="1" t="str">
        <f t="array" ref="G5750">_xlfn.XLOOKUP(A5750,Booking_data!$A$1:$A$6001,Booking_data!$D$1:$D$6001,"not found")</f>
        <v>M003</v>
      </c>
      <c r="H5750" s="1" t="str">
        <f t="array" ref="H5750">_xlfn.XLOOKUP(G5750,Movies_data!$A$1:$A$41,Movies_data!$B$1:$B$41,"not found")</f>
        <v>Vikram</v>
      </c>
      <c r="I5750" s="1" t="str">
        <f t="array" ref="I5750">_xlfn.XLOOKUP(G5750,Movies_data!$A$1:$A$41,Movies_data!$D$1:$D$41,"not found")</f>
        <v>Action</v>
      </c>
      <c r="J5750" s="1" t="str">
        <f t="array" ref="J5750">_xlfn.XLOOKUP(G5750,Movies_data!$A$1:$A$41,Movies_data!$C$1:$C$41,"not found")</f>
        <v>Tamil</v>
      </c>
      <c r="K5750" s="1">
        <f t="array" ref="K5750">_xlfn.XLOOKUP(G5750,Movies_data!$A$1:$A$41,Movies_data!$H$1:$H$41,"Not Found")</f>
        <v>8.3</v>
      </c>
      <c r="L5750" s="1" t="str">
        <f t="array" ref="L5750">_xlfn.XLOOKUP(A5750,Booking_data!$A$1:$A$6001,Booking_data!$E$1:$E$6001,"not Found")</f>
        <v>C102</v>
      </c>
      <c r="M5750" s="1" t="str">
        <f t="array" ref="M5750">_xlfn.XLOOKUP(L5750,Cinemas_data!$A$1:$A$49,Cinemas_data!$I$1:$I$49,"not Found")</f>
        <v>#NAME?</v>
      </c>
      <c r="N5750" s="1" t="str">
        <f t="array" ref="N5750">_xlfn.XLOOKUP(L5750,Cinemas_data!$A$1:$A$49,Cinemas_data!$C$1:$C$49,"not Found")</f>
        <v>Pune</v>
      </c>
      <c r="O5750" s="1">
        <f t="array" ref="O5750">_xlfn.XLOOKUP(A5750,Booking_data!$A$1:$A$6001,Booking_data!$H$1:$H$6001,"not found")</f>
        <v>4</v>
      </c>
      <c r="P5750" s="1">
        <f t="array" ref="P5750">_xlfn.XLOOKUP(A5750,Booking_data!$A$1:$A$6001,Booking_data!$I$1:$I$6001,"not Found")</f>
        <v>300</v>
      </c>
      <c r="Q5750" s="1">
        <f t="shared" si="3"/>
        <v>1200</v>
      </c>
      <c r="R5750" s="1" t="str">
        <f t="array" ref="R5750">_xlfn.XLOOKUP(A5750,Booking_data!$A$1:$A$6001,Booking_data!$L$1:$L$6001,"Not Found")</f>
        <v>Debit Card</v>
      </c>
      <c r="S5750" s="1">
        <f t="array" ref="S5750">_xlfn.XLOOKUP(A5750,Booking_data!$A$1:$A$6001,Booking_data!$N$1:$N$6001,"not Found")</f>
        <v>34</v>
      </c>
      <c r="T5750" s="1" t="str">
        <f t="array" ref="T5750">_xlfn.XLOOKUP(A5750,Booking_data!$A$1:$A$6001,Booking_data!$O$1:$O$6001,"Not Found")</f>
        <v>Female</v>
      </c>
      <c r="U5750" s="1" t="str">
        <f t="shared" si="4"/>
        <v>Middle Age</v>
      </c>
      <c r="V5750" s="1" t="str">
        <f t="shared" si="5"/>
        <v>Medium Booking</v>
      </c>
    </row>
    <row r="5751" ht="15.75" customHeight="1">
      <c r="A5751" s="1" t="s">
        <v>6065</v>
      </c>
      <c r="B5751" s="6">
        <v>46138.0</v>
      </c>
      <c r="C5751" s="6">
        <v>46142.0</v>
      </c>
      <c r="D5751" s="7">
        <v>0.8854166666666666</v>
      </c>
      <c r="E5751" s="1" t="str">
        <f t="shared" si="1"/>
        <v>Weekend</v>
      </c>
      <c r="F5751" s="1" t="str">
        <f t="shared" si="2"/>
        <v>Apr</v>
      </c>
      <c r="G5751" s="1" t="str">
        <f t="array" ref="G5751">_xlfn.XLOOKUP(A5751,Booking_data!$A$1:$A$6001,Booking_data!$D$1:$D$6001,"not found")</f>
        <v>M006</v>
      </c>
      <c r="H5751" s="1" t="str">
        <f t="array" ref="H5751">_xlfn.XLOOKUP(G5751,Movies_data!$A$1:$A$41,Movies_data!$B$1:$B$41,"not found")</f>
        <v>Maamannan</v>
      </c>
      <c r="I5751" s="1" t="str">
        <f t="array" ref="I5751">_xlfn.XLOOKUP(G5751,Movies_data!$A$1:$A$41,Movies_data!$D$1:$D$41,"not found")</f>
        <v>Drama</v>
      </c>
      <c r="J5751" s="1" t="str">
        <f t="array" ref="J5751">_xlfn.XLOOKUP(G5751,Movies_data!$A$1:$A$41,Movies_data!$C$1:$C$41,"not found")</f>
        <v>Tamil</v>
      </c>
      <c r="K5751" s="1">
        <f t="array" ref="K5751">_xlfn.XLOOKUP(G5751,Movies_data!$A$1:$A$41,Movies_data!$H$1:$H$41,"Not Found")</f>
        <v>7.3</v>
      </c>
      <c r="L5751" s="1" t="str">
        <f t="array" ref="L5751">_xlfn.XLOOKUP(A5751,Booking_data!$A$1:$A$6001,Booking_data!$E$1:$E$6001,"not Found")</f>
        <v>C111</v>
      </c>
      <c r="M5751" s="1" t="str">
        <f t="array" ref="M5751">_xlfn.XLOOKUP(L5751,Cinemas_data!$A$1:$A$49,Cinemas_data!$I$1:$I$49,"not Found")</f>
        <v>#NAME?</v>
      </c>
      <c r="N5751" s="1" t="str">
        <f t="array" ref="N5751">_xlfn.XLOOKUP(L5751,Cinemas_data!$A$1:$A$49,Cinemas_data!$C$1:$C$49,"not Found")</f>
        <v>Delhi</v>
      </c>
      <c r="O5751" s="1">
        <f t="array" ref="O5751">_xlfn.XLOOKUP(A5751,Booking_data!$A$1:$A$6001,Booking_data!$H$1:$H$6001,"not found")</f>
        <v>6</v>
      </c>
      <c r="P5751" s="1">
        <f t="array" ref="P5751">_xlfn.XLOOKUP(A5751,Booking_data!$A$1:$A$6001,Booking_data!$I$1:$I$6001,"not Found")</f>
        <v>180</v>
      </c>
      <c r="Q5751" s="1">
        <f t="shared" si="3"/>
        <v>1080</v>
      </c>
      <c r="R5751" s="1" t="str">
        <f t="array" ref="R5751">_xlfn.XLOOKUP(A5751,Booking_data!$A$1:$A$6001,Booking_data!$L$1:$L$6001,"Not Found")</f>
        <v>Credit Card</v>
      </c>
      <c r="S5751" s="1">
        <f t="array" ref="S5751">_xlfn.XLOOKUP(A5751,Booking_data!$A$1:$A$6001,Booking_data!$N$1:$N$6001,"not Found")</f>
        <v>36</v>
      </c>
      <c r="T5751" s="1" t="str">
        <f t="array" ref="T5751">_xlfn.XLOOKUP(A5751,Booking_data!$A$1:$A$6001,Booking_data!$O$1:$O$6001,"Not Found")</f>
        <v>Male</v>
      </c>
      <c r="U5751" s="1" t="str">
        <f t="shared" si="4"/>
        <v>Middle Age</v>
      </c>
      <c r="V5751" s="1" t="str">
        <f t="shared" si="5"/>
        <v>High Booking</v>
      </c>
    </row>
    <row r="5752" ht="15.75" customHeight="1">
      <c r="A5752" s="1" t="s">
        <v>6066</v>
      </c>
      <c r="B5752" s="6">
        <v>46152.0</v>
      </c>
      <c r="C5752" s="6">
        <v>46152.0</v>
      </c>
      <c r="D5752" s="7">
        <v>0.6458333333333334</v>
      </c>
      <c r="E5752" s="1" t="str">
        <f t="shared" si="1"/>
        <v>Weekend</v>
      </c>
      <c r="F5752" s="1" t="str">
        <f t="shared" si="2"/>
        <v>May</v>
      </c>
      <c r="G5752" s="1" t="str">
        <f t="array" ref="G5752">_xlfn.XLOOKUP(A5752,Booking_data!$A$1:$A$6001,Booking_data!$D$1:$D$6001,"not found")</f>
        <v>M030</v>
      </c>
      <c r="H5752" s="1" t="str">
        <f t="array" ref="H5752">_xlfn.XLOOKUP(G5752,Movies_data!$A$1:$A$41,Movies_data!$B$1:$B$41,"not found")</f>
        <v>Kirik Party</v>
      </c>
      <c r="I5752" s="1" t="str">
        <f t="array" ref="I5752">_xlfn.XLOOKUP(G5752,Movies_data!$A$1:$A$41,Movies_data!$D$1:$D$41,"not found")</f>
        <v>Comedy</v>
      </c>
      <c r="J5752" s="1" t="str">
        <f t="array" ref="J5752">_xlfn.XLOOKUP(G5752,Movies_data!$A$1:$A$41,Movies_data!$C$1:$C$41,"not found")</f>
        <v>Kannada</v>
      </c>
      <c r="K5752" s="1">
        <f t="array" ref="K5752">_xlfn.XLOOKUP(G5752,Movies_data!$A$1:$A$41,Movies_data!$H$1:$H$41,"Not Found")</f>
        <v>8</v>
      </c>
      <c r="L5752" s="1" t="str">
        <f t="array" ref="L5752">_xlfn.XLOOKUP(A5752,Booking_data!$A$1:$A$6001,Booking_data!$E$1:$E$6001,"not Found")</f>
        <v>C043</v>
      </c>
      <c r="M5752" s="1" t="str">
        <f t="array" ref="M5752">_xlfn.XLOOKUP(L5752,Cinemas_data!$A$1:$A$49,Cinemas_data!$I$1:$I$49,"not Found")</f>
        <v>#NAME?</v>
      </c>
      <c r="N5752" s="1" t="str">
        <f t="array" ref="N5752">_xlfn.XLOOKUP(L5752,Cinemas_data!$A$1:$A$49,Cinemas_data!$C$1:$C$49,"not Found")</f>
        <v>Salem</v>
      </c>
      <c r="O5752" s="1">
        <f t="array" ref="O5752">_xlfn.XLOOKUP(A5752,Booking_data!$A$1:$A$6001,Booking_data!$H$1:$H$6001,"not found")</f>
        <v>4</v>
      </c>
      <c r="P5752" s="1">
        <f t="array" ref="P5752">_xlfn.XLOOKUP(A5752,Booking_data!$A$1:$A$6001,Booking_data!$I$1:$I$6001,"not Found")</f>
        <v>380</v>
      </c>
      <c r="Q5752" s="1">
        <f t="shared" si="3"/>
        <v>1520</v>
      </c>
      <c r="R5752" s="1" t="str">
        <f t="array" ref="R5752">_xlfn.XLOOKUP(A5752,Booking_data!$A$1:$A$6001,Booking_data!$L$1:$L$6001,"Not Found")</f>
        <v>Credit Card</v>
      </c>
      <c r="S5752" s="1">
        <f t="array" ref="S5752">_xlfn.XLOOKUP(A5752,Booking_data!$A$1:$A$6001,Booking_data!$N$1:$N$6001,"not Found")</f>
        <v>35</v>
      </c>
      <c r="T5752" s="1" t="str">
        <f t="array" ref="T5752">_xlfn.XLOOKUP(A5752,Booking_data!$A$1:$A$6001,Booking_data!$O$1:$O$6001,"Not Found")</f>
        <v>Female</v>
      </c>
      <c r="U5752" s="1" t="str">
        <f t="shared" si="4"/>
        <v>Middle Age</v>
      </c>
      <c r="V5752" s="1" t="str">
        <f t="shared" si="5"/>
        <v>Medium Booking</v>
      </c>
    </row>
    <row r="5753" ht="15.75" customHeight="1">
      <c r="A5753" s="1" t="s">
        <v>6067</v>
      </c>
      <c r="B5753" s="6">
        <v>46122.0</v>
      </c>
      <c r="C5753" s="6">
        <v>46126.0</v>
      </c>
      <c r="D5753" s="7">
        <v>0.3958333333333333</v>
      </c>
      <c r="E5753" s="1" t="str">
        <f t="shared" si="1"/>
        <v>Weekday</v>
      </c>
      <c r="F5753" s="1" t="str">
        <f t="shared" si="2"/>
        <v>Apr</v>
      </c>
      <c r="G5753" s="1" t="str">
        <f t="array" ref="G5753">_xlfn.XLOOKUP(A5753,Booking_data!$A$1:$A$6001,Booking_data!$D$1:$D$6001,"not found")</f>
        <v>M001</v>
      </c>
      <c r="H5753" s="1" t="str">
        <f t="array" ref="H5753">_xlfn.XLOOKUP(G5753,Movies_data!$A$1:$A$41,Movies_data!$B$1:$B$41,"not found")</f>
        <v>Leo</v>
      </c>
      <c r="I5753" s="1" t="str">
        <f t="array" ref="I5753">_xlfn.XLOOKUP(G5753,Movies_data!$A$1:$A$41,Movies_data!$D$1:$D$41,"not found")</f>
        <v>Action</v>
      </c>
      <c r="J5753" s="1" t="str">
        <f t="array" ref="J5753">_xlfn.XLOOKUP(G5753,Movies_data!$A$1:$A$41,Movies_data!$C$1:$C$41,"not found")</f>
        <v>Tamil</v>
      </c>
      <c r="K5753" s="1">
        <f t="array" ref="K5753">_xlfn.XLOOKUP(G5753,Movies_data!$A$1:$A$41,Movies_data!$H$1:$H$41,"Not Found")</f>
        <v>8</v>
      </c>
      <c r="L5753" s="1" t="str">
        <f t="array" ref="L5753">_xlfn.XLOOKUP(A5753,Booking_data!$A$1:$A$6001,Booking_data!$E$1:$E$6001,"not Found")</f>
        <v>C102</v>
      </c>
      <c r="M5753" s="1" t="str">
        <f t="array" ref="M5753">_xlfn.XLOOKUP(L5753,Cinemas_data!$A$1:$A$49,Cinemas_data!$I$1:$I$49,"not Found")</f>
        <v>#NAME?</v>
      </c>
      <c r="N5753" s="1" t="str">
        <f t="array" ref="N5753">_xlfn.XLOOKUP(L5753,Cinemas_data!$A$1:$A$49,Cinemas_data!$C$1:$C$49,"not Found")</f>
        <v>Pune</v>
      </c>
      <c r="O5753" s="1">
        <f t="array" ref="O5753">_xlfn.XLOOKUP(A5753,Booking_data!$A$1:$A$6001,Booking_data!$H$1:$H$6001,"not found")</f>
        <v>4</v>
      </c>
      <c r="P5753" s="1">
        <f t="array" ref="P5753">_xlfn.XLOOKUP(A5753,Booking_data!$A$1:$A$6001,Booking_data!$I$1:$I$6001,"not Found")</f>
        <v>220</v>
      </c>
      <c r="Q5753" s="1">
        <f t="shared" si="3"/>
        <v>880</v>
      </c>
      <c r="R5753" s="1" t="str">
        <f t="array" ref="R5753">_xlfn.XLOOKUP(A5753,Booking_data!$A$1:$A$6001,Booking_data!$L$1:$L$6001,"Not Found")</f>
        <v>UPI</v>
      </c>
      <c r="S5753" s="1">
        <f t="array" ref="S5753">_xlfn.XLOOKUP(A5753,Booking_data!$A$1:$A$6001,Booking_data!$N$1:$N$6001,"not Found")</f>
        <v>54</v>
      </c>
      <c r="T5753" s="1" t="str">
        <f t="array" ref="T5753">_xlfn.XLOOKUP(A5753,Booking_data!$A$1:$A$6001,Booking_data!$O$1:$O$6001,"Not Found")</f>
        <v>Male</v>
      </c>
      <c r="U5753" s="1" t="str">
        <f t="shared" si="4"/>
        <v>Above 45</v>
      </c>
      <c r="V5753" s="1" t="str">
        <f t="shared" si="5"/>
        <v>Medium Booking</v>
      </c>
    </row>
    <row r="5754" ht="15.75" customHeight="1">
      <c r="A5754" s="1" t="s">
        <v>6068</v>
      </c>
      <c r="B5754" s="6">
        <v>46133.0</v>
      </c>
      <c r="C5754" s="6">
        <v>46138.0</v>
      </c>
      <c r="D5754" s="7">
        <v>0.6458333333333334</v>
      </c>
      <c r="E5754" s="1" t="str">
        <f t="shared" si="1"/>
        <v>Weekday</v>
      </c>
      <c r="F5754" s="1" t="str">
        <f t="shared" si="2"/>
        <v>Apr</v>
      </c>
      <c r="G5754" s="1" t="str">
        <f t="array" ref="G5754">_xlfn.XLOOKUP(A5754,Booking_data!$A$1:$A$6001,Booking_data!$D$1:$D$6001,"not found")</f>
        <v>M004</v>
      </c>
      <c r="H5754" s="1" t="str">
        <f t="array" ref="H5754">_xlfn.XLOOKUP(G5754,Movies_data!$A$1:$A$41,Movies_data!$B$1:$B$41,"not found")</f>
        <v>Ponniyin Selvan I</v>
      </c>
      <c r="I5754" s="1" t="str">
        <f t="array" ref="I5754">_xlfn.XLOOKUP(G5754,Movies_data!$A$1:$A$41,Movies_data!$D$1:$D$41,"not found")</f>
        <v>Drama</v>
      </c>
      <c r="J5754" s="1" t="str">
        <f t="array" ref="J5754">_xlfn.XLOOKUP(G5754,Movies_data!$A$1:$A$41,Movies_data!$C$1:$C$41,"not found")</f>
        <v>Tamil</v>
      </c>
      <c r="K5754" s="1">
        <f t="array" ref="K5754">_xlfn.XLOOKUP(G5754,Movies_data!$A$1:$A$41,Movies_data!$H$1:$H$41,"Not Found")</f>
        <v>7.6</v>
      </c>
      <c r="L5754" s="1" t="str">
        <f t="array" ref="L5754">_xlfn.XLOOKUP(A5754,Booking_data!$A$1:$A$6001,Booking_data!$E$1:$E$6001,"not Found")</f>
        <v>C072</v>
      </c>
      <c r="M5754" s="1" t="str">
        <f t="array" ref="M5754">_xlfn.XLOOKUP(L5754,Cinemas_data!$A$1:$A$49,Cinemas_data!$I$1:$I$49,"not Found")</f>
        <v>#NAME?</v>
      </c>
      <c r="N5754" s="1" t="str">
        <f t="array" ref="N5754">_xlfn.XLOOKUP(L5754,Cinemas_data!$A$1:$A$49,Cinemas_data!$C$1:$C$49,"not Found")</f>
        <v>Hyderabad</v>
      </c>
      <c r="O5754" s="1">
        <f t="array" ref="O5754">_xlfn.XLOOKUP(A5754,Booking_data!$A$1:$A$6001,Booking_data!$H$1:$H$6001,"not found")</f>
        <v>6</v>
      </c>
      <c r="P5754" s="1">
        <f t="array" ref="P5754">_xlfn.XLOOKUP(A5754,Booking_data!$A$1:$A$6001,Booking_data!$I$1:$I$6001,"not Found")</f>
        <v>200</v>
      </c>
      <c r="Q5754" s="1">
        <f t="shared" si="3"/>
        <v>1200</v>
      </c>
      <c r="R5754" s="1" t="str">
        <f t="array" ref="R5754">_xlfn.XLOOKUP(A5754,Booking_data!$A$1:$A$6001,Booking_data!$L$1:$L$6001,"Not Found")</f>
        <v>Credit Card</v>
      </c>
      <c r="S5754" s="1">
        <f t="array" ref="S5754">_xlfn.XLOOKUP(A5754,Booking_data!$A$1:$A$6001,Booking_data!$N$1:$N$6001,"not Found")</f>
        <v>38</v>
      </c>
      <c r="T5754" s="1" t="str">
        <f t="array" ref="T5754">_xlfn.XLOOKUP(A5754,Booking_data!$A$1:$A$6001,Booking_data!$O$1:$O$6001,"Not Found")</f>
        <v>Male</v>
      </c>
      <c r="U5754" s="1" t="str">
        <f t="shared" si="4"/>
        <v>Middle Age</v>
      </c>
      <c r="V5754" s="1" t="str">
        <f t="shared" si="5"/>
        <v>High Booking</v>
      </c>
    </row>
    <row r="5755" ht="15.75" customHeight="1">
      <c r="A5755" s="1" t="s">
        <v>6069</v>
      </c>
      <c r="B5755" s="6">
        <v>46170.0</v>
      </c>
      <c r="C5755" s="6">
        <v>46170.0</v>
      </c>
      <c r="D5755" s="7">
        <v>0.53125</v>
      </c>
      <c r="E5755" s="1" t="str">
        <f t="shared" si="1"/>
        <v>Weekday</v>
      </c>
      <c r="F5755" s="1" t="str">
        <f t="shared" si="2"/>
        <v>May</v>
      </c>
      <c r="G5755" s="1" t="str">
        <f t="array" ref="G5755">_xlfn.XLOOKUP(A5755,Booking_data!$A$1:$A$6001,Booking_data!$D$1:$D$6001,"not found")</f>
        <v>M006</v>
      </c>
      <c r="H5755" s="1" t="str">
        <f t="array" ref="H5755">_xlfn.XLOOKUP(G5755,Movies_data!$A$1:$A$41,Movies_data!$B$1:$B$41,"not found")</f>
        <v>Maamannan</v>
      </c>
      <c r="I5755" s="1" t="str">
        <f t="array" ref="I5755">_xlfn.XLOOKUP(G5755,Movies_data!$A$1:$A$41,Movies_data!$D$1:$D$41,"not found")</f>
        <v>Drama</v>
      </c>
      <c r="J5755" s="1" t="str">
        <f t="array" ref="J5755">_xlfn.XLOOKUP(G5755,Movies_data!$A$1:$A$41,Movies_data!$C$1:$C$41,"not found")</f>
        <v>Tamil</v>
      </c>
      <c r="K5755" s="1">
        <f t="array" ref="K5755">_xlfn.XLOOKUP(G5755,Movies_data!$A$1:$A$41,Movies_data!$H$1:$H$41,"Not Found")</f>
        <v>7.3</v>
      </c>
      <c r="L5755" s="1" t="str">
        <f t="array" ref="L5755">_xlfn.XLOOKUP(A5755,Booking_data!$A$1:$A$6001,Booking_data!$E$1:$E$6001,"not Found")</f>
        <v>C043</v>
      </c>
      <c r="M5755" s="1" t="str">
        <f t="array" ref="M5755">_xlfn.XLOOKUP(L5755,Cinemas_data!$A$1:$A$49,Cinemas_data!$I$1:$I$49,"not Found")</f>
        <v>#NAME?</v>
      </c>
      <c r="N5755" s="1" t="str">
        <f t="array" ref="N5755">_xlfn.XLOOKUP(L5755,Cinemas_data!$A$1:$A$49,Cinemas_data!$C$1:$C$49,"not Found")</f>
        <v>Salem</v>
      </c>
      <c r="O5755" s="1">
        <f t="array" ref="O5755">_xlfn.XLOOKUP(A5755,Booking_data!$A$1:$A$6001,Booking_data!$H$1:$H$6001,"not found")</f>
        <v>2</v>
      </c>
      <c r="P5755" s="1">
        <f t="array" ref="P5755">_xlfn.XLOOKUP(A5755,Booking_data!$A$1:$A$6001,Booking_data!$I$1:$I$6001,"not Found")</f>
        <v>280</v>
      </c>
      <c r="Q5755" s="1">
        <f t="shared" si="3"/>
        <v>560</v>
      </c>
      <c r="R5755" s="1" t="str">
        <f t="array" ref="R5755">_xlfn.XLOOKUP(A5755,Booking_data!$A$1:$A$6001,Booking_data!$L$1:$L$6001,"Not Found")</f>
        <v>Net Banking</v>
      </c>
      <c r="S5755" s="1">
        <f t="array" ref="S5755">_xlfn.XLOOKUP(A5755,Booking_data!$A$1:$A$6001,Booking_data!$N$1:$N$6001,"not Found")</f>
        <v>46</v>
      </c>
      <c r="T5755" s="1" t="str">
        <f t="array" ref="T5755">_xlfn.XLOOKUP(A5755,Booking_data!$A$1:$A$6001,Booking_data!$O$1:$O$6001,"Not Found")</f>
        <v>Male</v>
      </c>
      <c r="U5755" s="1" t="str">
        <f t="shared" si="4"/>
        <v>Above 45</v>
      </c>
      <c r="V5755" s="1" t="str">
        <f t="shared" si="5"/>
        <v>Low Booking</v>
      </c>
    </row>
    <row r="5756" ht="15.75" customHeight="1">
      <c r="A5756" s="1" t="s">
        <v>6070</v>
      </c>
      <c r="B5756" s="6">
        <v>46138.0</v>
      </c>
      <c r="C5756" s="6">
        <v>46138.0</v>
      </c>
      <c r="D5756" s="7">
        <v>0.3958333333333333</v>
      </c>
      <c r="E5756" s="1" t="str">
        <f t="shared" si="1"/>
        <v>Weekend</v>
      </c>
      <c r="F5756" s="1" t="str">
        <f t="shared" si="2"/>
        <v>Apr</v>
      </c>
      <c r="G5756" s="1" t="str">
        <f t="array" ref="G5756">_xlfn.XLOOKUP(A5756,Booking_data!$A$1:$A$6001,Booking_data!$D$1:$D$6001,"not found")</f>
        <v>M036</v>
      </c>
      <c r="H5756" s="1" t="str">
        <f t="array" ref="H5756">_xlfn.XLOOKUP(G5756,Movies_data!$A$1:$A$41,Movies_data!$B$1:$B$41,"not found")</f>
        <v>Avengers Endgame</v>
      </c>
      <c r="I5756" s="1" t="str">
        <f t="array" ref="I5756">_xlfn.XLOOKUP(G5756,Movies_data!$A$1:$A$41,Movies_data!$D$1:$D$41,"not found")</f>
        <v>Action</v>
      </c>
      <c r="J5756" s="1" t="str">
        <f t="array" ref="J5756">_xlfn.XLOOKUP(G5756,Movies_data!$A$1:$A$41,Movies_data!$C$1:$C$41,"not found")</f>
        <v>English</v>
      </c>
      <c r="K5756" s="1">
        <f t="array" ref="K5756">_xlfn.XLOOKUP(G5756,Movies_data!$A$1:$A$41,Movies_data!$H$1:$H$41,"Not Found")</f>
        <v>8.4</v>
      </c>
      <c r="L5756" s="1" t="str">
        <f t="array" ref="L5756">_xlfn.XLOOKUP(A5756,Booking_data!$A$1:$A$6001,Booking_data!$E$1:$E$6001,"not Found")</f>
        <v>C013</v>
      </c>
      <c r="M5756" s="1" t="str">
        <f t="array" ref="M5756">_xlfn.XLOOKUP(L5756,Cinemas_data!$A$1:$A$49,Cinemas_data!$I$1:$I$49,"not Found")</f>
        <v>#NAME?</v>
      </c>
      <c r="N5756" s="1" t="str">
        <f t="array" ref="N5756">_xlfn.XLOOKUP(L5756,Cinemas_data!$A$1:$A$49,Cinemas_data!$C$1:$C$49,"not Found")</f>
        <v>Chennai</v>
      </c>
      <c r="O5756" s="1">
        <f t="array" ref="O5756">_xlfn.XLOOKUP(A5756,Booking_data!$A$1:$A$6001,Booking_data!$H$1:$H$6001,"not found")</f>
        <v>2</v>
      </c>
      <c r="P5756" s="1">
        <f t="array" ref="P5756">_xlfn.XLOOKUP(A5756,Booking_data!$A$1:$A$6001,Booking_data!$I$1:$I$6001,"not Found")</f>
        <v>420</v>
      </c>
      <c r="Q5756" s="1">
        <f t="shared" si="3"/>
        <v>840</v>
      </c>
      <c r="R5756" s="1" t="str">
        <f t="array" ref="R5756">_xlfn.XLOOKUP(A5756,Booking_data!$A$1:$A$6001,Booking_data!$L$1:$L$6001,"Not Found")</f>
        <v>Credit Card</v>
      </c>
      <c r="S5756" s="1">
        <f t="array" ref="S5756">_xlfn.XLOOKUP(A5756,Booking_data!$A$1:$A$6001,Booking_data!$N$1:$N$6001,"not Found")</f>
        <v>56</v>
      </c>
      <c r="T5756" s="1" t="str">
        <f t="array" ref="T5756">_xlfn.XLOOKUP(A5756,Booking_data!$A$1:$A$6001,Booking_data!$O$1:$O$6001,"Not Found")</f>
        <v>Male</v>
      </c>
      <c r="U5756" s="1" t="str">
        <f t="shared" si="4"/>
        <v>Above 45</v>
      </c>
      <c r="V5756" s="1" t="str">
        <f t="shared" si="5"/>
        <v>Low Booking</v>
      </c>
    </row>
    <row r="5757" ht="15.75" customHeight="1">
      <c r="A5757" s="1" t="s">
        <v>6071</v>
      </c>
      <c r="B5757" s="6">
        <v>46133.0</v>
      </c>
      <c r="C5757" s="6">
        <v>46134.0</v>
      </c>
      <c r="D5757" s="7">
        <v>0.7708333333333334</v>
      </c>
      <c r="E5757" s="1" t="str">
        <f t="shared" si="1"/>
        <v>Weekday</v>
      </c>
      <c r="F5757" s="1" t="str">
        <f t="shared" si="2"/>
        <v>Apr</v>
      </c>
      <c r="G5757" s="1" t="str">
        <f t="array" ref="G5757">_xlfn.XLOOKUP(A5757,Booking_data!$A$1:$A$6001,Booking_data!$D$1:$D$6001,"not found")</f>
        <v>M009</v>
      </c>
      <c r="H5757" s="1" t="str">
        <f t="array" ref="H5757">_xlfn.XLOOKUP(G5757,Movies_data!$A$1:$A$41,Movies_data!$B$1:$B$41,"not found")</f>
        <v>Amaran</v>
      </c>
      <c r="I5757" s="1" t="str">
        <f t="array" ref="I5757">_xlfn.XLOOKUP(G5757,Movies_data!$A$1:$A$41,Movies_data!$D$1:$D$41,"not found")</f>
        <v>Biography</v>
      </c>
      <c r="J5757" s="1" t="str">
        <f t="array" ref="J5757">_xlfn.XLOOKUP(G5757,Movies_data!$A$1:$A$41,Movies_data!$C$1:$C$41,"not found")</f>
        <v>Tamil</v>
      </c>
      <c r="K5757" s="1">
        <f t="array" ref="K5757">_xlfn.XLOOKUP(G5757,Movies_data!$A$1:$A$41,Movies_data!$H$1:$H$41,"Not Found")</f>
        <v>8.3</v>
      </c>
      <c r="L5757" s="1" t="str">
        <f t="array" ref="L5757">_xlfn.XLOOKUP(A5757,Booking_data!$A$1:$A$6001,Booking_data!$E$1:$E$6001,"not Found")</f>
        <v>C062</v>
      </c>
      <c r="M5757" s="1" t="str">
        <f t="array" ref="M5757">_xlfn.XLOOKUP(L5757,Cinemas_data!$A$1:$A$49,Cinemas_data!$I$1:$I$49,"not Found")</f>
        <v>#NAME?</v>
      </c>
      <c r="N5757" s="1" t="str">
        <f t="array" ref="N5757">_xlfn.XLOOKUP(L5757,Cinemas_data!$A$1:$A$49,Cinemas_data!$C$1:$C$49,"not Found")</f>
        <v>Mysuru</v>
      </c>
      <c r="O5757" s="1">
        <f t="array" ref="O5757">_xlfn.XLOOKUP(A5757,Booking_data!$A$1:$A$6001,Booking_data!$H$1:$H$6001,"not found")</f>
        <v>2</v>
      </c>
      <c r="P5757" s="1">
        <f t="array" ref="P5757">_xlfn.XLOOKUP(A5757,Booking_data!$A$1:$A$6001,Booking_data!$I$1:$I$6001,"not Found")</f>
        <v>240</v>
      </c>
      <c r="Q5757" s="1">
        <f t="shared" si="3"/>
        <v>480</v>
      </c>
      <c r="R5757" s="1" t="str">
        <f t="array" ref="R5757">_xlfn.XLOOKUP(A5757,Booking_data!$A$1:$A$6001,Booking_data!$L$1:$L$6001,"Not Found")</f>
        <v>Credit Card</v>
      </c>
      <c r="S5757" s="1">
        <f t="array" ref="S5757">_xlfn.XLOOKUP(A5757,Booking_data!$A$1:$A$6001,Booking_data!$N$1:$N$6001,"not Found")</f>
        <v>52</v>
      </c>
      <c r="T5757" s="1" t="str">
        <f t="array" ref="T5757">_xlfn.XLOOKUP(A5757,Booking_data!$A$1:$A$6001,Booking_data!$O$1:$O$6001,"Not Found")</f>
        <v>Male</v>
      </c>
      <c r="U5757" s="1" t="str">
        <f t="shared" si="4"/>
        <v>Above 45</v>
      </c>
      <c r="V5757" s="1" t="str">
        <f t="shared" si="5"/>
        <v>Low Booking</v>
      </c>
    </row>
    <row r="5758" ht="15.75" customHeight="1">
      <c r="A5758" s="1" t="s">
        <v>6072</v>
      </c>
      <c r="B5758" s="6">
        <v>46053.0</v>
      </c>
      <c r="C5758" s="6">
        <v>46058.0</v>
      </c>
      <c r="D5758" s="7">
        <v>0.6458333333333334</v>
      </c>
      <c r="E5758" s="1" t="str">
        <f t="shared" si="1"/>
        <v>Weekend</v>
      </c>
      <c r="F5758" s="1" t="str">
        <f t="shared" si="2"/>
        <v>Jan</v>
      </c>
      <c r="G5758" s="1" t="str">
        <f t="array" ref="G5758">_xlfn.XLOOKUP(A5758,Booking_data!$A$1:$A$6001,Booking_data!$D$1:$D$6001,"not found")</f>
        <v>M016</v>
      </c>
      <c r="H5758" s="1" t="str">
        <f t="array" ref="H5758">_xlfn.XLOOKUP(G5758,Movies_data!$A$1:$A$41,Movies_data!$B$1:$B$41,"not found")</f>
        <v>Arjun Reddy</v>
      </c>
      <c r="I5758" s="1" t="str">
        <f t="array" ref="I5758">_xlfn.XLOOKUP(G5758,Movies_data!$A$1:$A$41,Movies_data!$D$1:$D$41,"not found")</f>
        <v>Drama</v>
      </c>
      <c r="J5758" s="1" t="str">
        <f t="array" ref="J5758">_xlfn.XLOOKUP(G5758,Movies_data!$A$1:$A$41,Movies_data!$C$1:$C$41,"not found")</f>
        <v>Telugu</v>
      </c>
      <c r="K5758" s="1">
        <f t="array" ref="K5758">_xlfn.XLOOKUP(G5758,Movies_data!$A$1:$A$41,Movies_data!$H$1:$H$41,"Not Found")</f>
        <v>7.7</v>
      </c>
      <c r="L5758" s="1" t="str">
        <f t="array" ref="L5758">_xlfn.XLOOKUP(A5758,Booking_data!$A$1:$A$6001,Booking_data!$E$1:$E$6001,"not Found")</f>
        <v>C023</v>
      </c>
      <c r="M5758" s="1" t="str">
        <f t="array" ref="M5758">_xlfn.XLOOKUP(L5758,Cinemas_data!$A$1:$A$49,Cinemas_data!$I$1:$I$49,"not Found")</f>
        <v>#NAME?</v>
      </c>
      <c r="N5758" s="1" t="str">
        <f t="array" ref="N5758">_xlfn.XLOOKUP(L5758,Cinemas_data!$A$1:$A$49,Cinemas_data!$C$1:$C$49,"not Found")</f>
        <v>Coimbatore</v>
      </c>
      <c r="O5758" s="1">
        <f t="array" ref="O5758">_xlfn.XLOOKUP(A5758,Booking_data!$A$1:$A$6001,Booking_data!$H$1:$H$6001,"not found")</f>
        <v>2</v>
      </c>
      <c r="P5758" s="1">
        <f t="array" ref="P5758">_xlfn.XLOOKUP(A5758,Booking_data!$A$1:$A$6001,Booking_data!$I$1:$I$6001,"not Found")</f>
        <v>240</v>
      </c>
      <c r="Q5758" s="1">
        <f t="shared" si="3"/>
        <v>480</v>
      </c>
      <c r="R5758" s="1" t="str">
        <f t="array" ref="R5758">_xlfn.XLOOKUP(A5758,Booking_data!$A$1:$A$6001,Booking_data!$L$1:$L$6001,"Not Found")</f>
        <v>Wallet</v>
      </c>
      <c r="S5758" s="1">
        <f t="array" ref="S5758">_xlfn.XLOOKUP(A5758,Booking_data!$A$1:$A$6001,Booking_data!$N$1:$N$6001,"not Found")</f>
        <v>30</v>
      </c>
      <c r="T5758" s="1" t="str">
        <f t="array" ref="T5758">_xlfn.XLOOKUP(A5758,Booking_data!$A$1:$A$6001,Booking_data!$O$1:$O$6001,"Not Found")</f>
        <v>Female</v>
      </c>
      <c r="U5758" s="1" t="str">
        <f t="shared" si="4"/>
        <v>Middle Age</v>
      </c>
      <c r="V5758" s="1" t="str">
        <f t="shared" si="5"/>
        <v>Low Booking</v>
      </c>
    </row>
    <row r="5759" ht="15.75" customHeight="1">
      <c r="A5759" s="1" t="s">
        <v>6073</v>
      </c>
      <c r="B5759" s="6">
        <v>46160.0</v>
      </c>
      <c r="C5759" s="6">
        <v>46161.0</v>
      </c>
      <c r="D5759" s="7">
        <v>0.9375</v>
      </c>
      <c r="E5759" s="1" t="str">
        <f t="shared" si="1"/>
        <v>Weekday</v>
      </c>
      <c r="F5759" s="1" t="str">
        <f t="shared" si="2"/>
        <v>May</v>
      </c>
      <c r="G5759" s="1" t="str">
        <f t="array" ref="G5759">_xlfn.XLOOKUP(A5759,Booking_data!$A$1:$A$6001,Booking_data!$D$1:$D$6001,"not found")</f>
        <v>M007</v>
      </c>
      <c r="H5759" s="1" t="str">
        <f t="array" ref="H5759">_xlfn.XLOOKUP(G5759,Movies_data!$A$1:$A$41,Movies_data!$B$1:$B$41,"not found")</f>
        <v>Good Night</v>
      </c>
      <c r="I5759" s="1" t="str">
        <f t="array" ref="I5759">_xlfn.XLOOKUP(G5759,Movies_data!$A$1:$A$41,Movies_data!$D$1:$D$41,"not found")</f>
        <v>Comedy</v>
      </c>
      <c r="J5759" s="1" t="str">
        <f t="array" ref="J5759">_xlfn.XLOOKUP(G5759,Movies_data!$A$1:$A$41,Movies_data!$C$1:$C$41,"not found")</f>
        <v>Tamil</v>
      </c>
      <c r="K5759" s="1">
        <f t="array" ref="K5759">_xlfn.XLOOKUP(G5759,Movies_data!$A$1:$A$41,Movies_data!$H$1:$H$41,"Not Found")</f>
        <v>8</v>
      </c>
      <c r="L5759" s="1" t="str">
        <f t="array" ref="L5759">_xlfn.XLOOKUP(A5759,Booking_data!$A$1:$A$6001,Booking_data!$E$1:$E$6001,"not Found")</f>
        <v>C122</v>
      </c>
      <c r="M5759" s="1" t="str">
        <f t="array" ref="M5759">_xlfn.XLOOKUP(L5759,Cinemas_data!$A$1:$A$49,Cinemas_data!$I$1:$I$49,"not Found")</f>
        <v>#NAME?</v>
      </c>
      <c r="N5759" s="1" t="str">
        <f t="array" ref="N5759">_xlfn.XLOOKUP(L5759,Cinemas_data!$A$1:$A$49,Cinemas_data!$C$1:$C$49,"not Found")</f>
        <v>Noida</v>
      </c>
      <c r="O5759" s="1">
        <f t="array" ref="O5759">_xlfn.XLOOKUP(A5759,Booking_data!$A$1:$A$6001,Booking_data!$H$1:$H$6001,"not found")</f>
        <v>2</v>
      </c>
      <c r="P5759" s="1">
        <f t="array" ref="P5759">_xlfn.XLOOKUP(A5759,Booking_data!$A$1:$A$6001,Booking_data!$I$1:$I$6001,"not Found")</f>
        <v>180</v>
      </c>
      <c r="Q5759" s="1">
        <f t="shared" si="3"/>
        <v>360</v>
      </c>
      <c r="R5759" s="1" t="str">
        <f t="array" ref="R5759">_xlfn.XLOOKUP(A5759,Booking_data!$A$1:$A$6001,Booking_data!$L$1:$L$6001,"Not Found")</f>
        <v>Wallet</v>
      </c>
      <c r="S5759" s="1">
        <f t="array" ref="S5759">_xlfn.XLOOKUP(A5759,Booking_data!$A$1:$A$6001,Booking_data!$N$1:$N$6001,"not Found")</f>
        <v>46</v>
      </c>
      <c r="T5759" s="1" t="str">
        <f t="array" ref="T5759">_xlfn.XLOOKUP(A5759,Booking_data!$A$1:$A$6001,Booking_data!$O$1:$O$6001,"Not Found")</f>
        <v>Other</v>
      </c>
      <c r="U5759" s="1" t="str">
        <f t="shared" si="4"/>
        <v>Above 45</v>
      </c>
      <c r="V5759" s="1" t="str">
        <f t="shared" si="5"/>
        <v>Low Booking</v>
      </c>
    </row>
    <row r="5760" ht="15.75" customHeight="1">
      <c r="A5760" s="1" t="s">
        <v>6074</v>
      </c>
      <c r="B5760" s="6">
        <v>46166.0</v>
      </c>
      <c r="C5760" s="6">
        <v>46173.0</v>
      </c>
      <c r="D5760" s="7">
        <v>0.6458333333333334</v>
      </c>
      <c r="E5760" s="1" t="str">
        <f t="shared" si="1"/>
        <v>Weekend</v>
      </c>
      <c r="F5760" s="1" t="str">
        <f t="shared" si="2"/>
        <v>May</v>
      </c>
      <c r="G5760" s="1" t="str">
        <f t="array" ref="G5760">_xlfn.XLOOKUP(A5760,Booking_data!$A$1:$A$6001,Booking_data!$D$1:$D$6001,"not found")</f>
        <v>M005</v>
      </c>
      <c r="H5760" s="1" t="str">
        <f t="array" ref="H5760">_xlfn.XLOOKUP(G5760,Movies_data!$A$1:$A$41,Movies_data!$B$1:$B$41,"not found")</f>
        <v>Ponniyin Selvan II</v>
      </c>
      <c r="I5760" s="1" t="str">
        <f t="array" ref="I5760">_xlfn.XLOOKUP(G5760,Movies_data!$A$1:$A$41,Movies_data!$D$1:$D$41,"not found")</f>
        <v>Drama</v>
      </c>
      <c r="J5760" s="1" t="str">
        <f t="array" ref="J5760">_xlfn.XLOOKUP(G5760,Movies_data!$A$1:$A$41,Movies_data!$C$1:$C$41,"not found")</f>
        <v>Tamil</v>
      </c>
      <c r="K5760" s="1">
        <f t="array" ref="K5760">_xlfn.XLOOKUP(G5760,Movies_data!$A$1:$A$41,Movies_data!$H$1:$H$41,"Not Found")</f>
        <v>7.3</v>
      </c>
      <c r="L5760" s="1" t="str">
        <f t="array" ref="L5760">_xlfn.XLOOKUP(A5760,Booking_data!$A$1:$A$6001,Booking_data!$E$1:$E$6001,"not Found")</f>
        <v>C111</v>
      </c>
      <c r="M5760" s="1" t="str">
        <f t="array" ref="M5760">_xlfn.XLOOKUP(L5760,Cinemas_data!$A$1:$A$49,Cinemas_data!$I$1:$I$49,"not Found")</f>
        <v>#NAME?</v>
      </c>
      <c r="N5760" s="1" t="str">
        <f t="array" ref="N5760">_xlfn.XLOOKUP(L5760,Cinemas_data!$A$1:$A$49,Cinemas_data!$C$1:$C$49,"not Found")</f>
        <v>Delhi</v>
      </c>
      <c r="O5760" s="1">
        <f t="array" ref="O5760">_xlfn.XLOOKUP(A5760,Booking_data!$A$1:$A$6001,Booking_data!$H$1:$H$6001,"not found")</f>
        <v>5</v>
      </c>
      <c r="P5760" s="1">
        <f t="array" ref="P5760">_xlfn.XLOOKUP(A5760,Booking_data!$A$1:$A$6001,Booking_data!$I$1:$I$6001,"not Found")</f>
        <v>360</v>
      </c>
      <c r="Q5760" s="1">
        <f t="shared" si="3"/>
        <v>1800</v>
      </c>
      <c r="R5760" s="1" t="str">
        <f t="array" ref="R5760">_xlfn.XLOOKUP(A5760,Booking_data!$A$1:$A$6001,Booking_data!$L$1:$L$6001,"Not Found")</f>
        <v>Wallet</v>
      </c>
      <c r="S5760" s="1">
        <f t="array" ref="S5760">_xlfn.XLOOKUP(A5760,Booking_data!$A$1:$A$6001,Booking_data!$N$1:$N$6001,"not Found")</f>
        <v>45</v>
      </c>
      <c r="T5760" s="1" t="str">
        <f t="array" ref="T5760">_xlfn.XLOOKUP(A5760,Booking_data!$A$1:$A$6001,Booking_data!$O$1:$O$6001,"Not Found")</f>
        <v>Female</v>
      </c>
      <c r="U5760" s="1" t="str">
        <f t="shared" si="4"/>
        <v>Above 45</v>
      </c>
      <c r="V5760" s="1" t="str">
        <f t="shared" si="5"/>
        <v>High Booking</v>
      </c>
    </row>
    <row r="5761" ht="15.75" customHeight="1">
      <c r="A5761" s="1" t="s">
        <v>6075</v>
      </c>
      <c r="B5761" s="6">
        <v>46163.0</v>
      </c>
      <c r="C5761" s="6">
        <v>46168.0</v>
      </c>
      <c r="D5761" s="7">
        <v>0.9375</v>
      </c>
      <c r="E5761" s="1" t="str">
        <f t="shared" si="1"/>
        <v>Weekday</v>
      </c>
      <c r="F5761" s="1" t="str">
        <f t="shared" si="2"/>
        <v>May</v>
      </c>
      <c r="G5761" s="1" t="str">
        <f t="array" ref="G5761">_xlfn.XLOOKUP(A5761,Booking_data!$A$1:$A$6001,Booking_data!$D$1:$D$6001,"not found")</f>
        <v>M004</v>
      </c>
      <c r="H5761" s="1" t="str">
        <f t="array" ref="H5761">_xlfn.XLOOKUP(G5761,Movies_data!$A$1:$A$41,Movies_data!$B$1:$B$41,"not found")</f>
        <v>Ponniyin Selvan I</v>
      </c>
      <c r="I5761" s="1" t="str">
        <f t="array" ref="I5761">_xlfn.XLOOKUP(G5761,Movies_data!$A$1:$A$41,Movies_data!$D$1:$D$41,"not found")</f>
        <v>Drama</v>
      </c>
      <c r="J5761" s="1" t="str">
        <f t="array" ref="J5761">_xlfn.XLOOKUP(G5761,Movies_data!$A$1:$A$41,Movies_data!$C$1:$C$41,"not found")</f>
        <v>Tamil</v>
      </c>
      <c r="K5761" s="1">
        <f t="array" ref="K5761">_xlfn.XLOOKUP(G5761,Movies_data!$A$1:$A$41,Movies_data!$H$1:$H$41,"Not Found")</f>
        <v>7.6</v>
      </c>
      <c r="L5761" s="1" t="str">
        <f t="array" ref="L5761">_xlfn.XLOOKUP(A5761,Booking_data!$A$1:$A$6001,Booking_data!$E$1:$E$6001,"not Found")</f>
        <v>C041</v>
      </c>
      <c r="M5761" s="1" t="str">
        <f t="array" ref="M5761">_xlfn.XLOOKUP(L5761,Cinemas_data!$A$1:$A$49,Cinemas_data!$I$1:$I$49,"not Found")</f>
        <v>#NAME?</v>
      </c>
      <c r="N5761" s="1" t="str">
        <f t="array" ref="N5761">_xlfn.XLOOKUP(L5761,Cinemas_data!$A$1:$A$49,Cinemas_data!$C$1:$C$49,"not Found")</f>
        <v>Salem</v>
      </c>
      <c r="O5761" s="1">
        <f t="array" ref="O5761">_xlfn.XLOOKUP(A5761,Booking_data!$A$1:$A$6001,Booking_data!$H$1:$H$6001,"not found")</f>
        <v>1</v>
      </c>
      <c r="P5761" s="1">
        <f t="array" ref="P5761">_xlfn.XLOOKUP(A5761,Booking_data!$A$1:$A$6001,Booking_data!$I$1:$I$6001,"not Found")</f>
        <v>240</v>
      </c>
      <c r="Q5761" s="1">
        <f t="shared" si="3"/>
        <v>240</v>
      </c>
      <c r="R5761" s="1" t="str">
        <f t="array" ref="R5761">_xlfn.XLOOKUP(A5761,Booking_data!$A$1:$A$6001,Booking_data!$L$1:$L$6001,"Not Found")</f>
        <v>Net Banking</v>
      </c>
      <c r="S5761" s="1">
        <f t="array" ref="S5761">_xlfn.XLOOKUP(A5761,Booking_data!$A$1:$A$6001,Booking_data!$N$1:$N$6001,"not Found")</f>
        <v>40</v>
      </c>
      <c r="T5761" s="1" t="str">
        <f t="array" ref="T5761">_xlfn.XLOOKUP(A5761,Booking_data!$A$1:$A$6001,Booking_data!$O$1:$O$6001,"Not Found")</f>
        <v>Other</v>
      </c>
      <c r="U5761" s="1" t="str">
        <f t="shared" si="4"/>
        <v>Middle Age</v>
      </c>
      <c r="V5761" s="1" t="str">
        <f t="shared" si="5"/>
        <v>Low Booking</v>
      </c>
    </row>
    <row r="5762" ht="15.75" customHeight="1">
      <c r="A5762" s="1" t="s">
        <v>6076</v>
      </c>
      <c r="B5762" s="6">
        <v>46138.0</v>
      </c>
      <c r="C5762" s="6">
        <v>46142.0</v>
      </c>
      <c r="D5762" s="7">
        <v>0.7708333333333334</v>
      </c>
      <c r="E5762" s="1" t="str">
        <f t="shared" si="1"/>
        <v>Weekend</v>
      </c>
      <c r="F5762" s="1" t="str">
        <f t="shared" si="2"/>
        <v>Apr</v>
      </c>
      <c r="G5762" s="1" t="str">
        <f t="array" ref="G5762">_xlfn.XLOOKUP(A5762,Booking_data!$A$1:$A$6001,Booking_data!$D$1:$D$6001,"not found")</f>
        <v>M005</v>
      </c>
      <c r="H5762" s="1" t="str">
        <f t="array" ref="H5762">_xlfn.XLOOKUP(G5762,Movies_data!$A$1:$A$41,Movies_data!$B$1:$B$41,"not found")</f>
        <v>Ponniyin Selvan II</v>
      </c>
      <c r="I5762" s="1" t="str">
        <f t="array" ref="I5762">_xlfn.XLOOKUP(G5762,Movies_data!$A$1:$A$41,Movies_data!$D$1:$D$41,"not found")</f>
        <v>Drama</v>
      </c>
      <c r="J5762" s="1" t="str">
        <f t="array" ref="J5762">_xlfn.XLOOKUP(G5762,Movies_data!$A$1:$A$41,Movies_data!$C$1:$C$41,"not found")</f>
        <v>Tamil</v>
      </c>
      <c r="K5762" s="1">
        <f t="array" ref="K5762">_xlfn.XLOOKUP(G5762,Movies_data!$A$1:$A$41,Movies_data!$H$1:$H$41,"Not Found")</f>
        <v>7.3</v>
      </c>
      <c r="L5762" s="1" t="str">
        <f t="array" ref="L5762">_xlfn.XLOOKUP(A5762,Booking_data!$A$1:$A$6001,Booking_data!$E$1:$E$6001,"not Found")</f>
        <v>C141</v>
      </c>
      <c r="M5762" s="1" t="str">
        <f t="array" ref="M5762">_xlfn.XLOOKUP(L5762,Cinemas_data!$A$1:$A$49,Cinemas_data!$I$1:$I$49,"not Found")</f>
        <v>#NAME?</v>
      </c>
      <c r="N5762" s="1" t="str">
        <f t="array" ref="N5762">_xlfn.XLOOKUP(L5762,Cinemas_data!$A$1:$A$49,Cinemas_data!$C$1:$C$49,"not Found")</f>
        <v>Ahmedabad</v>
      </c>
      <c r="O5762" s="1">
        <f t="array" ref="O5762">_xlfn.XLOOKUP(A5762,Booking_data!$A$1:$A$6001,Booking_data!$H$1:$H$6001,"not found")</f>
        <v>4</v>
      </c>
      <c r="P5762" s="1">
        <f t="array" ref="P5762">_xlfn.XLOOKUP(A5762,Booking_data!$A$1:$A$6001,Booking_data!$I$1:$I$6001,"not Found")</f>
        <v>240</v>
      </c>
      <c r="Q5762" s="1">
        <f t="shared" si="3"/>
        <v>960</v>
      </c>
      <c r="R5762" s="1" t="str">
        <f t="array" ref="R5762">_xlfn.XLOOKUP(A5762,Booking_data!$A$1:$A$6001,Booking_data!$L$1:$L$6001,"Not Found")</f>
        <v>UPI</v>
      </c>
      <c r="S5762" s="1">
        <f t="array" ref="S5762">_xlfn.XLOOKUP(A5762,Booking_data!$A$1:$A$6001,Booking_data!$N$1:$N$6001,"not Found")</f>
        <v>25</v>
      </c>
      <c r="T5762" s="1" t="str">
        <f t="array" ref="T5762">_xlfn.XLOOKUP(A5762,Booking_data!$A$1:$A$6001,Booking_data!$O$1:$O$6001,"Not Found")</f>
        <v>Male</v>
      </c>
      <c r="U5762" s="1" t="str">
        <f t="shared" si="4"/>
        <v>Youngster</v>
      </c>
      <c r="V5762" s="1" t="str">
        <f t="shared" si="5"/>
        <v>Medium Booking</v>
      </c>
    </row>
    <row r="5763" ht="15.75" customHeight="1">
      <c r="A5763" s="1" t="s">
        <v>6077</v>
      </c>
      <c r="B5763" s="6">
        <v>46050.0</v>
      </c>
      <c r="C5763" s="6">
        <v>46051.0</v>
      </c>
      <c r="D5763" s="7">
        <v>0.9375</v>
      </c>
      <c r="E5763" s="1" t="str">
        <f t="shared" si="1"/>
        <v>Weekday</v>
      </c>
      <c r="F5763" s="1" t="str">
        <f t="shared" si="2"/>
        <v>Jan</v>
      </c>
      <c r="G5763" s="1" t="str">
        <f t="array" ref="G5763">_xlfn.XLOOKUP(A5763,Booking_data!$A$1:$A$6001,Booking_data!$D$1:$D$6001,"not found")</f>
        <v>M038</v>
      </c>
      <c r="H5763" s="1" t="str">
        <f t="array" ref="H5763">_xlfn.XLOOKUP(G5763,Movies_data!$A$1:$A$41,Movies_data!$B$1:$B$41,"not found")</f>
        <v>Barbie</v>
      </c>
      <c r="I5763" s="1" t="str">
        <f t="array" ref="I5763">_xlfn.XLOOKUP(G5763,Movies_data!$A$1:$A$41,Movies_data!$D$1:$D$41,"not found")</f>
        <v>Comedy</v>
      </c>
      <c r="J5763" s="1" t="str">
        <f t="array" ref="J5763">_xlfn.XLOOKUP(G5763,Movies_data!$A$1:$A$41,Movies_data!$C$1:$C$41,"not found")</f>
        <v>English</v>
      </c>
      <c r="K5763" s="1">
        <f t="array" ref="K5763">_xlfn.XLOOKUP(G5763,Movies_data!$A$1:$A$41,Movies_data!$H$1:$H$41,"Not Found")</f>
        <v>6.8</v>
      </c>
      <c r="L5763" s="1" t="str">
        <f t="array" ref="L5763">_xlfn.XLOOKUP(A5763,Booking_data!$A$1:$A$6001,Booking_data!$E$1:$E$6001,"not Found")</f>
        <v>C112</v>
      </c>
      <c r="M5763" s="1" t="str">
        <f t="array" ref="M5763">_xlfn.XLOOKUP(L5763,Cinemas_data!$A$1:$A$49,Cinemas_data!$I$1:$I$49,"not Found")</f>
        <v>#NAME?</v>
      </c>
      <c r="N5763" s="1" t="str">
        <f t="array" ref="N5763">_xlfn.XLOOKUP(L5763,Cinemas_data!$A$1:$A$49,Cinemas_data!$C$1:$C$49,"not Found")</f>
        <v>Delhi</v>
      </c>
      <c r="O5763" s="1">
        <f t="array" ref="O5763">_xlfn.XLOOKUP(A5763,Booking_data!$A$1:$A$6001,Booking_data!$H$1:$H$6001,"not found")</f>
        <v>2</v>
      </c>
      <c r="P5763" s="1">
        <f t="array" ref="P5763">_xlfn.XLOOKUP(A5763,Booking_data!$A$1:$A$6001,Booking_data!$I$1:$I$6001,"not Found")</f>
        <v>240</v>
      </c>
      <c r="Q5763" s="1">
        <f t="shared" si="3"/>
        <v>480</v>
      </c>
      <c r="R5763" s="1" t="str">
        <f t="array" ref="R5763">_xlfn.XLOOKUP(A5763,Booking_data!$A$1:$A$6001,Booking_data!$L$1:$L$6001,"Not Found")</f>
        <v>Credit Card</v>
      </c>
      <c r="S5763" s="1">
        <f t="array" ref="S5763">_xlfn.XLOOKUP(A5763,Booking_data!$A$1:$A$6001,Booking_data!$N$1:$N$6001,"not Found")</f>
        <v>52</v>
      </c>
      <c r="T5763" s="1" t="str">
        <f t="array" ref="T5763">_xlfn.XLOOKUP(A5763,Booking_data!$A$1:$A$6001,Booking_data!$O$1:$O$6001,"Not Found")</f>
        <v>Female</v>
      </c>
      <c r="U5763" s="1" t="str">
        <f t="shared" si="4"/>
        <v>Above 45</v>
      </c>
      <c r="V5763" s="1" t="str">
        <f t="shared" si="5"/>
        <v>Low Booking</v>
      </c>
    </row>
    <row r="5764" ht="15.75" customHeight="1">
      <c r="A5764" s="1" t="s">
        <v>6078</v>
      </c>
      <c r="B5764" s="6">
        <v>46153.0</v>
      </c>
      <c r="C5764" s="6">
        <v>46153.0</v>
      </c>
      <c r="D5764" s="7">
        <v>0.8854166666666666</v>
      </c>
      <c r="E5764" s="1" t="str">
        <f t="shared" si="1"/>
        <v>Weekday</v>
      </c>
      <c r="F5764" s="1" t="str">
        <f t="shared" si="2"/>
        <v>May</v>
      </c>
      <c r="G5764" s="1" t="str">
        <f t="array" ref="G5764">_xlfn.XLOOKUP(A5764,Booking_data!$A$1:$A$6001,Booking_data!$D$1:$D$6001,"not found")</f>
        <v>M010</v>
      </c>
      <c r="H5764" s="1" t="str">
        <f t="array" ref="H5764">_xlfn.XLOOKUP(G5764,Movies_data!$A$1:$A$41,Movies_data!$B$1:$B$41,"not found")</f>
        <v>Captain Miller</v>
      </c>
      <c r="I5764" s="1" t="str">
        <f t="array" ref="I5764">_xlfn.XLOOKUP(G5764,Movies_data!$A$1:$A$41,Movies_data!$D$1:$D$41,"not found")</f>
        <v>Action</v>
      </c>
      <c r="J5764" s="1" t="str">
        <f t="array" ref="J5764">_xlfn.XLOOKUP(G5764,Movies_data!$A$1:$A$41,Movies_data!$C$1:$C$41,"not found")</f>
        <v>Tamil</v>
      </c>
      <c r="K5764" s="1">
        <f t="array" ref="K5764">_xlfn.XLOOKUP(G5764,Movies_data!$A$1:$A$41,Movies_data!$H$1:$H$41,"Not Found")</f>
        <v>7</v>
      </c>
      <c r="L5764" s="1" t="str">
        <f t="array" ref="L5764">_xlfn.XLOOKUP(A5764,Booking_data!$A$1:$A$6001,Booking_data!$E$1:$E$6001,"not Found")</f>
        <v>C032</v>
      </c>
      <c r="M5764" s="1" t="str">
        <f t="array" ref="M5764">_xlfn.XLOOKUP(L5764,Cinemas_data!$A$1:$A$49,Cinemas_data!$I$1:$I$49,"not Found")</f>
        <v>#NAME?</v>
      </c>
      <c r="N5764" s="1" t="str">
        <f t="array" ref="N5764">_xlfn.XLOOKUP(L5764,Cinemas_data!$A$1:$A$49,Cinemas_data!$C$1:$C$49,"not Found")</f>
        <v>Madurai</v>
      </c>
      <c r="O5764" s="1">
        <f t="array" ref="O5764">_xlfn.XLOOKUP(A5764,Booking_data!$A$1:$A$6001,Booking_data!$H$1:$H$6001,"not found")</f>
        <v>4</v>
      </c>
      <c r="P5764" s="1">
        <f t="array" ref="P5764">_xlfn.XLOOKUP(A5764,Booking_data!$A$1:$A$6001,Booking_data!$I$1:$I$6001,"not Found")</f>
        <v>240</v>
      </c>
      <c r="Q5764" s="1">
        <f t="shared" si="3"/>
        <v>960</v>
      </c>
      <c r="R5764" s="1" t="str">
        <f t="array" ref="R5764">_xlfn.XLOOKUP(A5764,Booking_data!$A$1:$A$6001,Booking_data!$L$1:$L$6001,"Not Found")</f>
        <v>UPI</v>
      </c>
      <c r="S5764" s="1">
        <f t="array" ref="S5764">_xlfn.XLOOKUP(A5764,Booking_data!$A$1:$A$6001,Booking_data!$N$1:$N$6001,"not Found")</f>
        <v>33</v>
      </c>
      <c r="T5764" s="1" t="str">
        <f t="array" ref="T5764">_xlfn.XLOOKUP(A5764,Booking_data!$A$1:$A$6001,Booking_data!$O$1:$O$6001,"Not Found")</f>
        <v>Other</v>
      </c>
      <c r="U5764" s="1" t="str">
        <f t="shared" si="4"/>
        <v>Middle Age</v>
      </c>
      <c r="V5764" s="1" t="str">
        <f t="shared" si="5"/>
        <v>Medium Booking</v>
      </c>
    </row>
    <row r="5765" ht="15.75" customHeight="1">
      <c r="A5765" s="1" t="s">
        <v>6079</v>
      </c>
      <c r="B5765" s="6">
        <v>46129.0</v>
      </c>
      <c r="C5765" s="6">
        <v>46132.0</v>
      </c>
      <c r="D5765" s="7">
        <v>0.7708333333333334</v>
      </c>
      <c r="E5765" s="1" t="str">
        <f t="shared" si="1"/>
        <v>Weekday</v>
      </c>
      <c r="F5765" s="1" t="str">
        <f t="shared" si="2"/>
        <v>Apr</v>
      </c>
      <c r="G5765" s="1" t="str">
        <f t="array" ref="G5765">_xlfn.XLOOKUP(A5765,Booking_data!$A$1:$A$6001,Booking_data!$D$1:$D$6001,"not found")</f>
        <v>M039</v>
      </c>
      <c r="H5765" s="1" t="str">
        <f t="array" ref="H5765">_xlfn.XLOOKUP(G5765,Movies_data!$A$1:$A$41,Movies_data!$B$1:$B$41,"not found")</f>
        <v>Dune: Part Two</v>
      </c>
      <c r="I5765" s="1" t="str">
        <f t="array" ref="I5765">_xlfn.XLOOKUP(G5765,Movies_data!$A$1:$A$41,Movies_data!$D$1:$D$41,"not found")</f>
        <v>Sci-Fi</v>
      </c>
      <c r="J5765" s="1" t="str">
        <f t="array" ref="J5765">_xlfn.XLOOKUP(G5765,Movies_data!$A$1:$A$41,Movies_data!$C$1:$C$41,"not found")</f>
        <v>English</v>
      </c>
      <c r="K5765" s="1">
        <f t="array" ref="K5765">_xlfn.XLOOKUP(G5765,Movies_data!$A$1:$A$41,Movies_data!$H$1:$H$41,"Not Found")</f>
        <v>8.5</v>
      </c>
      <c r="L5765" s="1" t="str">
        <f t="array" ref="L5765">_xlfn.XLOOKUP(A5765,Booking_data!$A$1:$A$6001,Booking_data!$E$1:$E$6001,"not Found")</f>
        <v>C101</v>
      </c>
      <c r="M5765" s="1" t="str">
        <f t="array" ref="M5765">_xlfn.XLOOKUP(L5765,Cinemas_data!$A$1:$A$49,Cinemas_data!$I$1:$I$49,"not Found")</f>
        <v>#NAME?</v>
      </c>
      <c r="N5765" s="1" t="str">
        <f t="array" ref="N5765">_xlfn.XLOOKUP(L5765,Cinemas_data!$A$1:$A$49,Cinemas_data!$C$1:$C$49,"not Found")</f>
        <v>Pune</v>
      </c>
      <c r="O5765" s="1">
        <f t="array" ref="O5765">_xlfn.XLOOKUP(A5765,Booking_data!$A$1:$A$6001,Booking_data!$H$1:$H$6001,"not found")</f>
        <v>3</v>
      </c>
      <c r="P5765" s="1">
        <f t="array" ref="P5765">_xlfn.XLOOKUP(A5765,Booking_data!$A$1:$A$6001,Booking_data!$I$1:$I$6001,"not Found")</f>
        <v>180</v>
      </c>
      <c r="Q5765" s="1">
        <f t="shared" si="3"/>
        <v>540</v>
      </c>
      <c r="R5765" s="1" t="str">
        <f t="array" ref="R5765">_xlfn.XLOOKUP(A5765,Booking_data!$A$1:$A$6001,Booking_data!$L$1:$L$6001,"Not Found")</f>
        <v>UPI</v>
      </c>
      <c r="S5765" s="1">
        <f t="array" ref="S5765">_xlfn.XLOOKUP(A5765,Booking_data!$A$1:$A$6001,Booking_data!$N$1:$N$6001,"not Found")</f>
        <v>21</v>
      </c>
      <c r="T5765" s="1" t="str">
        <f t="array" ref="T5765">_xlfn.XLOOKUP(A5765,Booking_data!$A$1:$A$6001,Booking_data!$O$1:$O$6001,"Not Found")</f>
        <v>Other</v>
      </c>
      <c r="U5765" s="1" t="str">
        <f t="shared" si="4"/>
        <v>Youngster</v>
      </c>
      <c r="V5765" s="1" t="str">
        <f t="shared" si="5"/>
        <v>Medium Booking</v>
      </c>
    </row>
    <row r="5766" ht="15.75" customHeight="1">
      <c r="A5766" s="1" t="s">
        <v>6080</v>
      </c>
      <c r="B5766" s="6">
        <v>46191.0</v>
      </c>
      <c r="C5766" s="6">
        <v>46198.0</v>
      </c>
      <c r="D5766" s="7">
        <v>0.7708333333333334</v>
      </c>
      <c r="E5766" s="1" t="str">
        <f t="shared" si="1"/>
        <v>Weekday</v>
      </c>
      <c r="F5766" s="1" t="str">
        <f t="shared" si="2"/>
        <v>Jun</v>
      </c>
      <c r="G5766" s="1" t="str">
        <f t="array" ref="G5766">_xlfn.XLOOKUP(A5766,Booking_data!$A$1:$A$6001,Booking_data!$D$1:$D$6001,"not found")</f>
        <v>M012</v>
      </c>
      <c r="H5766" s="1" t="str">
        <f t="array" ref="H5766">_xlfn.XLOOKUP(G5766,Movies_data!$A$1:$A$41,Movies_data!$B$1:$B$41,"not found")</f>
        <v>RRR</v>
      </c>
      <c r="I5766" s="1" t="str">
        <f t="array" ref="I5766">_xlfn.XLOOKUP(G5766,Movies_data!$A$1:$A$41,Movies_data!$D$1:$D$41,"not found")</f>
        <v>Action</v>
      </c>
      <c r="J5766" s="1" t="str">
        <f t="array" ref="J5766">_xlfn.XLOOKUP(G5766,Movies_data!$A$1:$A$41,Movies_data!$C$1:$C$41,"not found")</f>
        <v>Telugu</v>
      </c>
      <c r="K5766" s="1">
        <f t="array" ref="K5766">_xlfn.XLOOKUP(G5766,Movies_data!$A$1:$A$41,Movies_data!$H$1:$H$41,"Not Found")</f>
        <v>7.8</v>
      </c>
      <c r="L5766" s="1" t="str">
        <f t="array" ref="L5766">_xlfn.XLOOKUP(A5766,Booking_data!$A$1:$A$6001,Booking_data!$E$1:$E$6001,"not Found")</f>
        <v>C163</v>
      </c>
      <c r="M5766" s="1" t="str">
        <f t="array" ref="M5766">_xlfn.XLOOKUP(L5766,Cinemas_data!$A$1:$A$49,Cinemas_data!$I$1:$I$49,"not Found")</f>
        <v>#NAME?</v>
      </c>
      <c r="N5766" s="1" t="str">
        <f t="array" ref="N5766">_xlfn.XLOOKUP(L5766,Cinemas_data!$A$1:$A$49,Cinemas_data!$C$1:$C$49,"not Found")</f>
        <v>Thiruvananthapuram</v>
      </c>
      <c r="O5766" s="1">
        <f t="array" ref="O5766">_xlfn.XLOOKUP(A5766,Booking_data!$A$1:$A$6001,Booking_data!$H$1:$H$6001,"not found")</f>
        <v>1</v>
      </c>
      <c r="P5766" s="1">
        <f t="array" ref="P5766">_xlfn.XLOOKUP(A5766,Booking_data!$A$1:$A$6001,Booking_data!$I$1:$I$6001,"not Found")</f>
        <v>180</v>
      </c>
      <c r="Q5766" s="1">
        <f t="shared" si="3"/>
        <v>180</v>
      </c>
      <c r="R5766" s="1" t="str">
        <f t="array" ref="R5766">_xlfn.XLOOKUP(A5766,Booking_data!$A$1:$A$6001,Booking_data!$L$1:$L$6001,"Not Found")</f>
        <v>Wallet</v>
      </c>
      <c r="S5766" s="1">
        <f t="array" ref="S5766">_xlfn.XLOOKUP(A5766,Booking_data!$A$1:$A$6001,Booking_data!$N$1:$N$6001,"not Found")</f>
        <v>21</v>
      </c>
      <c r="T5766" s="1" t="str">
        <f t="array" ref="T5766">_xlfn.XLOOKUP(A5766,Booking_data!$A$1:$A$6001,Booking_data!$O$1:$O$6001,"Not Found")</f>
        <v>Female</v>
      </c>
      <c r="U5766" s="1" t="str">
        <f t="shared" si="4"/>
        <v>Youngster</v>
      </c>
      <c r="V5766" s="1" t="str">
        <f t="shared" si="5"/>
        <v>Low Booking</v>
      </c>
    </row>
    <row r="5767" ht="15.75" customHeight="1">
      <c r="A5767" s="1" t="s">
        <v>6081</v>
      </c>
      <c r="B5767" s="6">
        <v>46184.0</v>
      </c>
      <c r="C5767" s="6">
        <v>46188.0</v>
      </c>
      <c r="D5767" s="7">
        <v>0.8854166666666666</v>
      </c>
      <c r="E5767" s="1" t="str">
        <f t="shared" si="1"/>
        <v>Weekday</v>
      </c>
      <c r="F5767" s="1" t="str">
        <f t="shared" si="2"/>
        <v>Jun</v>
      </c>
      <c r="G5767" s="1" t="str">
        <f t="array" ref="G5767">_xlfn.XLOOKUP(A5767,Booking_data!$A$1:$A$6001,Booking_data!$D$1:$D$6001,"not found")</f>
        <v>M007</v>
      </c>
      <c r="H5767" s="1" t="str">
        <f t="array" ref="H5767">_xlfn.XLOOKUP(G5767,Movies_data!$A$1:$A$41,Movies_data!$B$1:$B$41,"not found")</f>
        <v>Good Night</v>
      </c>
      <c r="I5767" s="1" t="str">
        <f t="array" ref="I5767">_xlfn.XLOOKUP(G5767,Movies_data!$A$1:$A$41,Movies_data!$D$1:$D$41,"not found")</f>
        <v>Comedy</v>
      </c>
      <c r="J5767" s="1" t="str">
        <f t="array" ref="J5767">_xlfn.XLOOKUP(G5767,Movies_data!$A$1:$A$41,Movies_data!$C$1:$C$41,"not found")</f>
        <v>Tamil</v>
      </c>
      <c r="K5767" s="1">
        <f t="array" ref="K5767">_xlfn.XLOOKUP(G5767,Movies_data!$A$1:$A$41,Movies_data!$H$1:$H$41,"Not Found")</f>
        <v>8</v>
      </c>
      <c r="L5767" s="1" t="str">
        <f t="array" ref="L5767">_xlfn.XLOOKUP(A5767,Booking_data!$A$1:$A$6001,Booking_data!$E$1:$E$6001,"not Found")</f>
        <v>C033</v>
      </c>
      <c r="M5767" s="1" t="str">
        <f t="array" ref="M5767">_xlfn.XLOOKUP(L5767,Cinemas_data!$A$1:$A$49,Cinemas_data!$I$1:$I$49,"not Found")</f>
        <v>#NAME?</v>
      </c>
      <c r="N5767" s="1" t="str">
        <f t="array" ref="N5767">_xlfn.XLOOKUP(L5767,Cinemas_data!$A$1:$A$49,Cinemas_data!$C$1:$C$49,"not Found")</f>
        <v>Madurai</v>
      </c>
      <c r="O5767" s="1">
        <f t="array" ref="O5767">_xlfn.XLOOKUP(A5767,Booking_data!$A$1:$A$6001,Booking_data!$H$1:$H$6001,"not found")</f>
        <v>2</v>
      </c>
      <c r="P5767" s="1">
        <f t="array" ref="P5767">_xlfn.XLOOKUP(A5767,Booking_data!$A$1:$A$6001,Booking_data!$I$1:$I$6001,"not Found")</f>
        <v>180</v>
      </c>
      <c r="Q5767" s="1">
        <f t="shared" si="3"/>
        <v>360</v>
      </c>
      <c r="R5767" s="1" t="str">
        <f t="array" ref="R5767">_xlfn.XLOOKUP(A5767,Booking_data!$A$1:$A$6001,Booking_data!$L$1:$L$6001,"Not Found")</f>
        <v>Debit Card</v>
      </c>
      <c r="S5767" s="1">
        <f t="array" ref="S5767">_xlfn.XLOOKUP(A5767,Booking_data!$A$1:$A$6001,Booking_data!$N$1:$N$6001,"not Found")</f>
        <v>50</v>
      </c>
      <c r="T5767" s="1" t="str">
        <f t="array" ref="T5767">_xlfn.XLOOKUP(A5767,Booking_data!$A$1:$A$6001,Booking_data!$O$1:$O$6001,"Not Found")</f>
        <v>Female</v>
      </c>
      <c r="U5767" s="1" t="str">
        <f t="shared" si="4"/>
        <v>Above 45</v>
      </c>
      <c r="V5767" s="1" t="str">
        <f t="shared" si="5"/>
        <v>Low Booking</v>
      </c>
    </row>
    <row r="5768" ht="15.75" customHeight="1">
      <c r="A5768" s="1" t="s">
        <v>6082</v>
      </c>
      <c r="B5768" s="6">
        <v>46151.0</v>
      </c>
      <c r="C5768" s="6">
        <v>46157.0</v>
      </c>
      <c r="D5768" s="7">
        <v>0.7708333333333334</v>
      </c>
      <c r="E5768" s="1" t="str">
        <f t="shared" si="1"/>
        <v>Weekend</v>
      </c>
      <c r="F5768" s="1" t="str">
        <f t="shared" si="2"/>
        <v>May</v>
      </c>
      <c r="G5768" s="1" t="str">
        <f t="array" ref="G5768">_xlfn.XLOOKUP(A5768,Booking_data!$A$1:$A$6001,Booking_data!$D$1:$D$6001,"not found")</f>
        <v>M018</v>
      </c>
      <c r="H5768" s="1" t="str">
        <f t="array" ref="H5768">_xlfn.XLOOKUP(G5768,Movies_data!$A$1:$A$41,Movies_data!$B$1:$B$41,"not found")</f>
        <v>Sita Ramam</v>
      </c>
      <c r="I5768" s="1" t="str">
        <f t="array" ref="I5768">_xlfn.XLOOKUP(G5768,Movies_data!$A$1:$A$41,Movies_data!$D$1:$D$41,"not found")</f>
        <v>Romance</v>
      </c>
      <c r="J5768" s="1" t="str">
        <f t="array" ref="J5768">_xlfn.XLOOKUP(G5768,Movies_data!$A$1:$A$41,Movies_data!$C$1:$C$41,"not found")</f>
        <v>Telugu</v>
      </c>
      <c r="K5768" s="1">
        <f t="array" ref="K5768">_xlfn.XLOOKUP(G5768,Movies_data!$A$1:$A$41,Movies_data!$H$1:$H$41,"Not Found")</f>
        <v>8.5</v>
      </c>
      <c r="L5768" s="1" t="str">
        <f t="array" ref="L5768">_xlfn.XLOOKUP(A5768,Booking_data!$A$1:$A$6001,Booking_data!$E$1:$E$6001,"not Found")</f>
        <v>C163</v>
      </c>
      <c r="M5768" s="1" t="str">
        <f t="array" ref="M5768">_xlfn.XLOOKUP(L5768,Cinemas_data!$A$1:$A$49,Cinemas_data!$I$1:$I$49,"not Found")</f>
        <v>#NAME?</v>
      </c>
      <c r="N5768" s="1" t="str">
        <f t="array" ref="N5768">_xlfn.XLOOKUP(L5768,Cinemas_data!$A$1:$A$49,Cinemas_data!$C$1:$C$49,"not Found")</f>
        <v>Thiruvananthapuram</v>
      </c>
      <c r="O5768" s="1">
        <f t="array" ref="O5768">_xlfn.XLOOKUP(A5768,Booking_data!$A$1:$A$6001,Booking_data!$H$1:$H$6001,"not found")</f>
        <v>2</v>
      </c>
      <c r="P5768" s="1">
        <f t="array" ref="P5768">_xlfn.XLOOKUP(A5768,Booking_data!$A$1:$A$6001,Booking_data!$I$1:$I$6001,"not Found")</f>
        <v>180</v>
      </c>
      <c r="Q5768" s="1">
        <f t="shared" si="3"/>
        <v>360</v>
      </c>
      <c r="R5768" s="1" t="str">
        <f t="array" ref="R5768">_xlfn.XLOOKUP(A5768,Booking_data!$A$1:$A$6001,Booking_data!$L$1:$L$6001,"Not Found")</f>
        <v>Net Banking</v>
      </c>
      <c r="S5768" s="1">
        <f t="array" ref="S5768">_xlfn.XLOOKUP(A5768,Booking_data!$A$1:$A$6001,Booking_data!$N$1:$N$6001,"not Found")</f>
        <v>29</v>
      </c>
      <c r="T5768" s="1" t="str">
        <f t="array" ref="T5768">_xlfn.XLOOKUP(A5768,Booking_data!$A$1:$A$6001,Booking_data!$O$1:$O$6001,"Not Found")</f>
        <v>Female</v>
      </c>
      <c r="U5768" s="1" t="str">
        <f t="shared" si="4"/>
        <v>Youngster</v>
      </c>
      <c r="V5768" s="1" t="str">
        <f t="shared" si="5"/>
        <v>Low Booking</v>
      </c>
    </row>
    <row r="5769" ht="15.75" customHeight="1">
      <c r="A5769" s="1" t="s">
        <v>6083</v>
      </c>
      <c r="B5769" s="6">
        <v>46050.0</v>
      </c>
      <c r="C5769" s="6">
        <v>46055.0</v>
      </c>
      <c r="D5769" s="7">
        <v>0.53125</v>
      </c>
      <c r="E5769" s="1" t="str">
        <f t="shared" si="1"/>
        <v>Weekday</v>
      </c>
      <c r="F5769" s="1" t="str">
        <f t="shared" si="2"/>
        <v>Jan</v>
      </c>
      <c r="G5769" s="1" t="str">
        <f t="array" ref="G5769">_xlfn.XLOOKUP(A5769,Booking_data!$A$1:$A$6001,Booking_data!$D$1:$D$6001,"not found")</f>
        <v>M010</v>
      </c>
      <c r="H5769" s="1" t="str">
        <f t="array" ref="H5769">_xlfn.XLOOKUP(G5769,Movies_data!$A$1:$A$41,Movies_data!$B$1:$B$41,"not found")</f>
        <v>Captain Miller</v>
      </c>
      <c r="I5769" s="1" t="str">
        <f t="array" ref="I5769">_xlfn.XLOOKUP(G5769,Movies_data!$A$1:$A$41,Movies_data!$D$1:$D$41,"not found")</f>
        <v>Action</v>
      </c>
      <c r="J5769" s="1" t="str">
        <f t="array" ref="J5769">_xlfn.XLOOKUP(G5769,Movies_data!$A$1:$A$41,Movies_data!$C$1:$C$41,"not found")</f>
        <v>Tamil</v>
      </c>
      <c r="K5769" s="1">
        <f t="array" ref="K5769">_xlfn.XLOOKUP(G5769,Movies_data!$A$1:$A$41,Movies_data!$H$1:$H$41,"Not Found")</f>
        <v>7</v>
      </c>
      <c r="L5769" s="1" t="str">
        <f t="array" ref="L5769">_xlfn.XLOOKUP(A5769,Booking_data!$A$1:$A$6001,Booking_data!$E$1:$E$6001,"not Found")</f>
        <v>C073</v>
      </c>
      <c r="M5769" s="1" t="str">
        <f t="array" ref="M5769">_xlfn.XLOOKUP(L5769,Cinemas_data!$A$1:$A$49,Cinemas_data!$I$1:$I$49,"not Found")</f>
        <v>#NAME?</v>
      </c>
      <c r="N5769" s="1" t="str">
        <f t="array" ref="N5769">_xlfn.XLOOKUP(L5769,Cinemas_data!$A$1:$A$49,Cinemas_data!$C$1:$C$49,"not Found")</f>
        <v>Hyderabad</v>
      </c>
      <c r="O5769" s="1">
        <f t="array" ref="O5769">_xlfn.XLOOKUP(A5769,Booking_data!$A$1:$A$6001,Booking_data!$H$1:$H$6001,"not found")</f>
        <v>1</v>
      </c>
      <c r="P5769" s="1">
        <f t="array" ref="P5769">_xlfn.XLOOKUP(A5769,Booking_data!$A$1:$A$6001,Booking_data!$I$1:$I$6001,"not Found")</f>
        <v>240</v>
      </c>
      <c r="Q5769" s="1">
        <f t="shared" si="3"/>
        <v>240</v>
      </c>
      <c r="R5769" s="1" t="str">
        <f t="array" ref="R5769">_xlfn.XLOOKUP(A5769,Booking_data!$A$1:$A$6001,Booking_data!$L$1:$L$6001,"Not Found")</f>
        <v>UPI</v>
      </c>
      <c r="S5769" s="1">
        <f t="array" ref="S5769">_xlfn.XLOOKUP(A5769,Booking_data!$A$1:$A$6001,Booking_data!$N$1:$N$6001,"not Found")</f>
        <v>31</v>
      </c>
      <c r="T5769" s="1" t="str">
        <f t="array" ref="T5769">_xlfn.XLOOKUP(A5769,Booking_data!$A$1:$A$6001,Booking_data!$O$1:$O$6001,"Not Found")</f>
        <v>Male</v>
      </c>
      <c r="U5769" s="1" t="str">
        <f t="shared" si="4"/>
        <v>Middle Age</v>
      </c>
      <c r="V5769" s="1" t="str">
        <f t="shared" si="5"/>
        <v>Low Booking</v>
      </c>
    </row>
    <row r="5770" ht="15.75" customHeight="1">
      <c r="A5770" s="1" t="s">
        <v>6084</v>
      </c>
      <c r="B5770" s="6">
        <v>46160.0</v>
      </c>
      <c r="C5770" s="6">
        <v>46161.0</v>
      </c>
      <c r="D5770" s="7">
        <v>0.8854166666666666</v>
      </c>
      <c r="E5770" s="1" t="str">
        <f t="shared" si="1"/>
        <v>Weekday</v>
      </c>
      <c r="F5770" s="1" t="str">
        <f t="shared" si="2"/>
        <v>May</v>
      </c>
      <c r="G5770" s="1" t="str">
        <f t="array" ref="G5770">_xlfn.XLOOKUP(A5770,Booking_data!$A$1:$A$6001,Booking_data!$D$1:$D$6001,"not found")</f>
        <v>M018</v>
      </c>
      <c r="H5770" s="1" t="str">
        <f t="array" ref="H5770">_xlfn.XLOOKUP(G5770,Movies_data!$A$1:$A$41,Movies_data!$B$1:$B$41,"not found")</f>
        <v>Sita Ramam</v>
      </c>
      <c r="I5770" s="1" t="str">
        <f t="array" ref="I5770">_xlfn.XLOOKUP(G5770,Movies_data!$A$1:$A$41,Movies_data!$D$1:$D$41,"not found")</f>
        <v>Romance</v>
      </c>
      <c r="J5770" s="1" t="str">
        <f t="array" ref="J5770">_xlfn.XLOOKUP(G5770,Movies_data!$A$1:$A$41,Movies_data!$C$1:$C$41,"not found")</f>
        <v>Telugu</v>
      </c>
      <c r="K5770" s="1">
        <f t="array" ref="K5770">_xlfn.XLOOKUP(G5770,Movies_data!$A$1:$A$41,Movies_data!$H$1:$H$41,"Not Found")</f>
        <v>8.5</v>
      </c>
      <c r="L5770" s="1" t="str">
        <f t="array" ref="L5770">_xlfn.XLOOKUP(A5770,Booking_data!$A$1:$A$6001,Booking_data!$E$1:$E$6001,"not Found")</f>
        <v>C121</v>
      </c>
      <c r="M5770" s="1" t="str">
        <f t="array" ref="M5770">_xlfn.XLOOKUP(L5770,Cinemas_data!$A$1:$A$49,Cinemas_data!$I$1:$I$49,"not Found")</f>
        <v>#NAME?</v>
      </c>
      <c r="N5770" s="1" t="str">
        <f t="array" ref="N5770">_xlfn.XLOOKUP(L5770,Cinemas_data!$A$1:$A$49,Cinemas_data!$C$1:$C$49,"not Found")</f>
        <v>Noida</v>
      </c>
      <c r="O5770" s="1">
        <f t="array" ref="O5770">_xlfn.XLOOKUP(A5770,Booking_data!$A$1:$A$6001,Booking_data!$H$1:$H$6001,"not found")</f>
        <v>1</v>
      </c>
      <c r="P5770" s="1">
        <f t="array" ref="P5770">_xlfn.XLOOKUP(A5770,Booking_data!$A$1:$A$6001,Booking_data!$I$1:$I$6001,"not Found")</f>
        <v>240</v>
      </c>
      <c r="Q5770" s="1">
        <f t="shared" si="3"/>
        <v>240</v>
      </c>
      <c r="R5770" s="1" t="str">
        <f t="array" ref="R5770">_xlfn.XLOOKUP(A5770,Booking_data!$A$1:$A$6001,Booking_data!$L$1:$L$6001,"Not Found")</f>
        <v>Debit Card</v>
      </c>
      <c r="S5770" s="1">
        <f t="array" ref="S5770">_xlfn.XLOOKUP(A5770,Booking_data!$A$1:$A$6001,Booking_data!$N$1:$N$6001,"not Found")</f>
        <v>38</v>
      </c>
      <c r="T5770" s="1" t="str">
        <f t="array" ref="T5770">_xlfn.XLOOKUP(A5770,Booking_data!$A$1:$A$6001,Booking_data!$O$1:$O$6001,"Not Found")</f>
        <v>Female</v>
      </c>
      <c r="U5770" s="1" t="str">
        <f t="shared" si="4"/>
        <v>Middle Age</v>
      </c>
      <c r="V5770" s="1" t="str">
        <f t="shared" si="5"/>
        <v>Low Booking</v>
      </c>
    </row>
    <row r="5771" ht="15.75" customHeight="1">
      <c r="A5771" s="1" t="s">
        <v>6085</v>
      </c>
      <c r="B5771" s="6">
        <v>46147.0</v>
      </c>
      <c r="C5771" s="6">
        <v>46148.0</v>
      </c>
      <c r="D5771" s="7">
        <v>0.7708333333333334</v>
      </c>
      <c r="E5771" s="1" t="str">
        <f t="shared" si="1"/>
        <v>Weekday</v>
      </c>
      <c r="F5771" s="1" t="str">
        <f t="shared" si="2"/>
        <v>May</v>
      </c>
      <c r="G5771" s="1" t="str">
        <f t="array" ref="G5771">_xlfn.XLOOKUP(A5771,Booking_data!$A$1:$A$6001,Booking_data!$D$1:$D$6001,"not found")</f>
        <v>M001</v>
      </c>
      <c r="H5771" s="1" t="str">
        <f t="array" ref="H5771">_xlfn.XLOOKUP(G5771,Movies_data!$A$1:$A$41,Movies_data!$B$1:$B$41,"not found")</f>
        <v>Leo</v>
      </c>
      <c r="I5771" s="1" t="str">
        <f t="array" ref="I5771">_xlfn.XLOOKUP(G5771,Movies_data!$A$1:$A$41,Movies_data!$D$1:$D$41,"not found")</f>
        <v>Action</v>
      </c>
      <c r="J5771" s="1" t="str">
        <f t="array" ref="J5771">_xlfn.XLOOKUP(G5771,Movies_data!$A$1:$A$41,Movies_data!$C$1:$C$41,"not found")</f>
        <v>Tamil</v>
      </c>
      <c r="K5771" s="1">
        <f t="array" ref="K5771">_xlfn.XLOOKUP(G5771,Movies_data!$A$1:$A$41,Movies_data!$H$1:$H$41,"Not Found")</f>
        <v>8</v>
      </c>
      <c r="L5771" s="1" t="str">
        <f t="array" ref="L5771">_xlfn.XLOOKUP(A5771,Booking_data!$A$1:$A$6001,Booking_data!$E$1:$E$6001,"not Found")</f>
        <v>C083</v>
      </c>
      <c r="M5771" s="1" t="str">
        <f t="array" ref="M5771">_xlfn.XLOOKUP(L5771,Cinemas_data!$A$1:$A$49,Cinemas_data!$I$1:$I$49,"not Found")</f>
        <v>#NAME?</v>
      </c>
      <c r="N5771" s="1" t="str">
        <f t="array" ref="N5771">_xlfn.XLOOKUP(L5771,Cinemas_data!$A$1:$A$49,Cinemas_data!$C$1:$C$49,"not Found")</f>
        <v>Vijayawada</v>
      </c>
      <c r="O5771" s="1">
        <f t="array" ref="O5771">_xlfn.XLOOKUP(A5771,Booking_data!$A$1:$A$6001,Booking_data!$H$1:$H$6001,"not found")</f>
        <v>3</v>
      </c>
      <c r="P5771" s="1">
        <f t="array" ref="P5771">_xlfn.XLOOKUP(A5771,Booking_data!$A$1:$A$6001,Booking_data!$I$1:$I$6001,"not Found")</f>
        <v>360</v>
      </c>
      <c r="Q5771" s="1">
        <f t="shared" si="3"/>
        <v>1080</v>
      </c>
      <c r="R5771" s="1" t="str">
        <f t="array" ref="R5771">_xlfn.XLOOKUP(A5771,Booking_data!$A$1:$A$6001,Booking_data!$L$1:$L$6001,"Not Found")</f>
        <v>Debit Card</v>
      </c>
      <c r="S5771" s="1">
        <f t="array" ref="S5771">_xlfn.XLOOKUP(A5771,Booking_data!$A$1:$A$6001,Booking_data!$N$1:$N$6001,"not Found")</f>
        <v>29</v>
      </c>
      <c r="T5771" s="1" t="str">
        <f t="array" ref="T5771">_xlfn.XLOOKUP(A5771,Booking_data!$A$1:$A$6001,Booking_data!$O$1:$O$6001,"Not Found")</f>
        <v>Male</v>
      </c>
      <c r="U5771" s="1" t="str">
        <f t="shared" si="4"/>
        <v>Youngster</v>
      </c>
      <c r="V5771" s="1" t="str">
        <f t="shared" si="5"/>
        <v>Medium Booking</v>
      </c>
    </row>
    <row r="5772" ht="15.75" customHeight="1">
      <c r="A5772" s="1" t="s">
        <v>6086</v>
      </c>
      <c r="B5772" s="6">
        <v>46069.0</v>
      </c>
      <c r="C5772" s="6">
        <v>46072.0</v>
      </c>
      <c r="D5772" s="7">
        <v>0.6458333333333334</v>
      </c>
      <c r="E5772" s="1" t="str">
        <f t="shared" si="1"/>
        <v>Weekday</v>
      </c>
      <c r="F5772" s="1" t="str">
        <f t="shared" si="2"/>
        <v>Feb</v>
      </c>
      <c r="G5772" s="1" t="str">
        <f t="array" ref="G5772">_xlfn.XLOOKUP(A5772,Booking_data!$A$1:$A$6001,Booking_data!$D$1:$D$6001,"not found")</f>
        <v>M009</v>
      </c>
      <c r="H5772" s="1" t="str">
        <f t="array" ref="H5772">_xlfn.XLOOKUP(G5772,Movies_data!$A$1:$A$41,Movies_data!$B$1:$B$41,"not found")</f>
        <v>Amaran</v>
      </c>
      <c r="I5772" s="1" t="str">
        <f t="array" ref="I5772">_xlfn.XLOOKUP(G5772,Movies_data!$A$1:$A$41,Movies_data!$D$1:$D$41,"not found")</f>
        <v>Biography</v>
      </c>
      <c r="J5772" s="1" t="str">
        <f t="array" ref="J5772">_xlfn.XLOOKUP(G5772,Movies_data!$A$1:$A$41,Movies_data!$C$1:$C$41,"not found")</f>
        <v>Tamil</v>
      </c>
      <c r="K5772" s="1">
        <f t="array" ref="K5772">_xlfn.XLOOKUP(G5772,Movies_data!$A$1:$A$41,Movies_data!$H$1:$H$41,"Not Found")</f>
        <v>8.3</v>
      </c>
      <c r="L5772" s="1" t="str">
        <f t="array" ref="L5772">_xlfn.XLOOKUP(A5772,Booking_data!$A$1:$A$6001,Booking_data!$E$1:$E$6001,"not Found")</f>
        <v>C043</v>
      </c>
      <c r="M5772" s="1" t="str">
        <f t="array" ref="M5772">_xlfn.XLOOKUP(L5772,Cinemas_data!$A$1:$A$49,Cinemas_data!$I$1:$I$49,"not Found")</f>
        <v>#NAME?</v>
      </c>
      <c r="N5772" s="1" t="str">
        <f t="array" ref="N5772">_xlfn.XLOOKUP(L5772,Cinemas_data!$A$1:$A$49,Cinemas_data!$C$1:$C$49,"not Found")</f>
        <v>Salem</v>
      </c>
      <c r="O5772" s="1">
        <f t="array" ref="O5772">_xlfn.XLOOKUP(A5772,Booking_data!$A$1:$A$6001,Booking_data!$H$1:$H$6001,"not found")</f>
        <v>5</v>
      </c>
      <c r="P5772" s="1">
        <f t="array" ref="P5772">_xlfn.XLOOKUP(A5772,Booking_data!$A$1:$A$6001,Booking_data!$I$1:$I$6001,"not Found")</f>
        <v>380</v>
      </c>
      <c r="Q5772" s="1">
        <f t="shared" si="3"/>
        <v>1900</v>
      </c>
      <c r="R5772" s="1" t="str">
        <f t="array" ref="R5772">_xlfn.XLOOKUP(A5772,Booking_data!$A$1:$A$6001,Booking_data!$L$1:$L$6001,"Not Found")</f>
        <v>Debit Card</v>
      </c>
      <c r="S5772" s="1">
        <f t="array" ref="S5772">_xlfn.XLOOKUP(A5772,Booking_data!$A$1:$A$6001,Booking_data!$N$1:$N$6001,"not Found")</f>
        <v>19</v>
      </c>
      <c r="T5772" s="1" t="str">
        <f t="array" ref="T5772">_xlfn.XLOOKUP(A5772,Booking_data!$A$1:$A$6001,Booking_data!$O$1:$O$6001,"Not Found")</f>
        <v>Male</v>
      </c>
      <c r="U5772" s="1" t="str">
        <f t="shared" si="4"/>
        <v>Youngster</v>
      </c>
      <c r="V5772" s="1" t="str">
        <f t="shared" si="5"/>
        <v>High Booking</v>
      </c>
    </row>
    <row r="5773" ht="15.75" customHeight="1">
      <c r="A5773" s="1" t="s">
        <v>6087</v>
      </c>
      <c r="B5773" s="6">
        <v>46123.0</v>
      </c>
      <c r="C5773" s="6">
        <v>46125.0</v>
      </c>
      <c r="D5773" s="7">
        <v>0.3958333333333333</v>
      </c>
      <c r="E5773" s="1" t="str">
        <f t="shared" si="1"/>
        <v>Weekend</v>
      </c>
      <c r="F5773" s="1" t="str">
        <f t="shared" si="2"/>
        <v>Apr</v>
      </c>
      <c r="G5773" s="1" t="str">
        <f t="array" ref="G5773">_xlfn.XLOOKUP(A5773,Booking_data!$A$1:$A$6001,Booking_data!$D$1:$D$6001,"not found")</f>
        <v>M014</v>
      </c>
      <c r="H5773" s="1" t="str">
        <f t="array" ref="H5773">_xlfn.XLOOKUP(G5773,Movies_data!$A$1:$A$41,Movies_data!$B$1:$B$41,"not found")</f>
        <v>Hi Nanna</v>
      </c>
      <c r="I5773" s="1" t="str">
        <f t="array" ref="I5773">_xlfn.XLOOKUP(G5773,Movies_data!$A$1:$A$41,Movies_data!$D$1:$D$41,"not found")</f>
        <v>Romance</v>
      </c>
      <c r="J5773" s="1" t="str">
        <f t="array" ref="J5773">_xlfn.XLOOKUP(G5773,Movies_data!$A$1:$A$41,Movies_data!$C$1:$C$41,"not found")</f>
        <v>Telugu</v>
      </c>
      <c r="K5773" s="1">
        <f t="array" ref="K5773">_xlfn.XLOOKUP(G5773,Movies_data!$A$1:$A$41,Movies_data!$H$1:$H$41,"Not Found")</f>
        <v>8</v>
      </c>
      <c r="L5773" s="1" t="str">
        <f t="array" ref="L5773">_xlfn.XLOOKUP(A5773,Booking_data!$A$1:$A$6001,Booking_data!$E$1:$E$6001,"not Found")</f>
        <v>C043</v>
      </c>
      <c r="M5773" s="1" t="str">
        <f t="array" ref="M5773">_xlfn.XLOOKUP(L5773,Cinemas_data!$A$1:$A$49,Cinemas_data!$I$1:$I$49,"not Found")</f>
        <v>#NAME?</v>
      </c>
      <c r="N5773" s="1" t="str">
        <f t="array" ref="N5773">_xlfn.XLOOKUP(L5773,Cinemas_data!$A$1:$A$49,Cinemas_data!$C$1:$C$49,"not Found")</f>
        <v>Salem</v>
      </c>
      <c r="O5773" s="1">
        <f t="array" ref="O5773">_xlfn.XLOOKUP(A5773,Booking_data!$A$1:$A$6001,Booking_data!$H$1:$H$6001,"not found")</f>
        <v>3</v>
      </c>
      <c r="P5773" s="1">
        <f t="array" ref="P5773">_xlfn.XLOOKUP(A5773,Booking_data!$A$1:$A$6001,Booking_data!$I$1:$I$6001,"not Found")</f>
        <v>200</v>
      </c>
      <c r="Q5773" s="1">
        <f t="shared" si="3"/>
        <v>600</v>
      </c>
      <c r="R5773" s="1" t="str">
        <f t="array" ref="R5773">_xlfn.XLOOKUP(A5773,Booking_data!$A$1:$A$6001,Booking_data!$L$1:$L$6001,"Not Found")</f>
        <v>Debit Card</v>
      </c>
      <c r="S5773" s="1">
        <f t="array" ref="S5773">_xlfn.XLOOKUP(A5773,Booking_data!$A$1:$A$6001,Booking_data!$N$1:$N$6001,"not Found")</f>
        <v>29</v>
      </c>
      <c r="T5773" s="1" t="str">
        <f t="array" ref="T5773">_xlfn.XLOOKUP(A5773,Booking_data!$A$1:$A$6001,Booking_data!$O$1:$O$6001,"Not Found")</f>
        <v>Male</v>
      </c>
      <c r="U5773" s="1" t="str">
        <f t="shared" si="4"/>
        <v>Youngster</v>
      </c>
      <c r="V5773" s="1" t="str">
        <f t="shared" si="5"/>
        <v>Medium Booking</v>
      </c>
    </row>
    <row r="5774" ht="15.75" customHeight="1">
      <c r="A5774" s="1" t="s">
        <v>6088</v>
      </c>
      <c r="B5774" s="6">
        <v>46151.0</v>
      </c>
      <c r="C5774" s="6">
        <v>46158.0</v>
      </c>
      <c r="D5774" s="7">
        <v>0.3958333333333333</v>
      </c>
      <c r="E5774" s="1" t="str">
        <f t="shared" si="1"/>
        <v>Weekend</v>
      </c>
      <c r="F5774" s="1" t="str">
        <f t="shared" si="2"/>
        <v>May</v>
      </c>
      <c r="G5774" s="1" t="str">
        <f t="array" ref="G5774">_xlfn.XLOOKUP(A5774,Booking_data!$A$1:$A$6001,Booking_data!$D$1:$D$6001,"not found")</f>
        <v>M007</v>
      </c>
      <c r="H5774" s="1" t="str">
        <f t="array" ref="H5774">_xlfn.XLOOKUP(G5774,Movies_data!$A$1:$A$41,Movies_data!$B$1:$B$41,"not found")</f>
        <v>Good Night</v>
      </c>
      <c r="I5774" s="1" t="str">
        <f t="array" ref="I5774">_xlfn.XLOOKUP(G5774,Movies_data!$A$1:$A$41,Movies_data!$D$1:$D$41,"not found")</f>
        <v>Comedy</v>
      </c>
      <c r="J5774" s="1" t="str">
        <f t="array" ref="J5774">_xlfn.XLOOKUP(G5774,Movies_data!$A$1:$A$41,Movies_data!$C$1:$C$41,"not found")</f>
        <v>Tamil</v>
      </c>
      <c r="K5774" s="1">
        <f t="array" ref="K5774">_xlfn.XLOOKUP(G5774,Movies_data!$A$1:$A$41,Movies_data!$H$1:$H$41,"Not Found")</f>
        <v>8</v>
      </c>
      <c r="L5774" s="1" t="str">
        <f t="array" ref="L5774">_xlfn.XLOOKUP(A5774,Booking_data!$A$1:$A$6001,Booking_data!$E$1:$E$6001,"not Found")</f>
        <v>C093</v>
      </c>
      <c r="M5774" s="1" t="str">
        <f t="array" ref="M5774">_xlfn.XLOOKUP(L5774,Cinemas_data!$A$1:$A$49,Cinemas_data!$I$1:$I$49,"not Found")</f>
        <v>#NAME?</v>
      </c>
      <c r="N5774" s="1" t="str">
        <f t="array" ref="N5774">_xlfn.XLOOKUP(L5774,Cinemas_data!$A$1:$A$49,Cinemas_data!$C$1:$C$49,"not Found")</f>
        <v>Mumbai</v>
      </c>
      <c r="O5774" s="1">
        <f t="array" ref="O5774">_xlfn.XLOOKUP(A5774,Booking_data!$A$1:$A$6001,Booking_data!$H$1:$H$6001,"not found")</f>
        <v>2</v>
      </c>
      <c r="P5774" s="1">
        <f t="array" ref="P5774">_xlfn.XLOOKUP(A5774,Booking_data!$A$1:$A$6001,Booking_data!$I$1:$I$6001,"not Found")</f>
        <v>240</v>
      </c>
      <c r="Q5774" s="1">
        <f t="shared" si="3"/>
        <v>480</v>
      </c>
      <c r="R5774" s="1" t="str">
        <f t="array" ref="R5774">_xlfn.XLOOKUP(A5774,Booking_data!$A$1:$A$6001,Booking_data!$L$1:$L$6001,"Not Found")</f>
        <v>Credit Card</v>
      </c>
      <c r="S5774" s="1">
        <f t="array" ref="S5774">_xlfn.XLOOKUP(A5774,Booking_data!$A$1:$A$6001,Booking_data!$N$1:$N$6001,"not Found")</f>
        <v>28</v>
      </c>
      <c r="T5774" s="1" t="str">
        <f t="array" ref="T5774">_xlfn.XLOOKUP(A5774,Booking_data!$A$1:$A$6001,Booking_data!$O$1:$O$6001,"Not Found")</f>
        <v>Female</v>
      </c>
      <c r="U5774" s="1" t="str">
        <f t="shared" si="4"/>
        <v>Youngster</v>
      </c>
      <c r="V5774" s="1" t="str">
        <f t="shared" si="5"/>
        <v>Low Booking</v>
      </c>
    </row>
    <row r="5775" ht="15.75" customHeight="1">
      <c r="A5775" s="1" t="s">
        <v>6089</v>
      </c>
      <c r="B5775" s="6">
        <v>46139.0</v>
      </c>
      <c r="C5775" s="6">
        <v>46142.0</v>
      </c>
      <c r="D5775" s="7">
        <v>0.9375</v>
      </c>
      <c r="E5775" s="1" t="str">
        <f t="shared" si="1"/>
        <v>Weekday</v>
      </c>
      <c r="F5775" s="1" t="str">
        <f t="shared" si="2"/>
        <v>Apr</v>
      </c>
      <c r="G5775" s="1" t="str">
        <f t="array" ref="G5775">_xlfn.XLOOKUP(A5775,Booking_data!$A$1:$A$6001,Booking_data!$D$1:$D$6001,"not found")</f>
        <v>M007</v>
      </c>
      <c r="H5775" s="1" t="str">
        <f t="array" ref="H5775">_xlfn.XLOOKUP(G5775,Movies_data!$A$1:$A$41,Movies_data!$B$1:$B$41,"not found")</f>
        <v>Good Night</v>
      </c>
      <c r="I5775" s="1" t="str">
        <f t="array" ref="I5775">_xlfn.XLOOKUP(G5775,Movies_data!$A$1:$A$41,Movies_data!$D$1:$D$41,"not found")</f>
        <v>Comedy</v>
      </c>
      <c r="J5775" s="1" t="str">
        <f t="array" ref="J5775">_xlfn.XLOOKUP(G5775,Movies_data!$A$1:$A$41,Movies_data!$C$1:$C$41,"not found")</f>
        <v>Tamil</v>
      </c>
      <c r="K5775" s="1">
        <f t="array" ref="K5775">_xlfn.XLOOKUP(G5775,Movies_data!$A$1:$A$41,Movies_data!$H$1:$H$41,"Not Found")</f>
        <v>8</v>
      </c>
      <c r="L5775" s="1" t="str">
        <f t="array" ref="L5775">_xlfn.XLOOKUP(A5775,Booking_data!$A$1:$A$6001,Booking_data!$E$1:$E$6001,"not Found")</f>
        <v>C161</v>
      </c>
      <c r="M5775" s="1" t="str">
        <f t="array" ref="M5775">_xlfn.XLOOKUP(L5775,Cinemas_data!$A$1:$A$49,Cinemas_data!$I$1:$I$49,"not Found")</f>
        <v>#NAME?</v>
      </c>
      <c r="N5775" s="1" t="str">
        <f t="array" ref="N5775">_xlfn.XLOOKUP(L5775,Cinemas_data!$A$1:$A$49,Cinemas_data!$C$1:$C$49,"not Found")</f>
        <v>Thiruvananthapuram</v>
      </c>
      <c r="O5775" s="1">
        <f t="array" ref="O5775">_xlfn.XLOOKUP(A5775,Booking_data!$A$1:$A$6001,Booking_data!$H$1:$H$6001,"not found")</f>
        <v>6</v>
      </c>
      <c r="P5775" s="1">
        <f t="array" ref="P5775">_xlfn.XLOOKUP(A5775,Booking_data!$A$1:$A$6001,Booking_data!$I$1:$I$6001,"not Found")</f>
        <v>280</v>
      </c>
      <c r="Q5775" s="1">
        <f t="shared" si="3"/>
        <v>1680</v>
      </c>
      <c r="R5775" s="1" t="str">
        <f t="array" ref="R5775">_xlfn.XLOOKUP(A5775,Booking_data!$A$1:$A$6001,Booking_data!$L$1:$L$6001,"Not Found")</f>
        <v>Credit Card</v>
      </c>
      <c r="S5775" s="1">
        <f t="array" ref="S5775">_xlfn.XLOOKUP(A5775,Booking_data!$A$1:$A$6001,Booking_data!$N$1:$N$6001,"not Found")</f>
        <v>59</v>
      </c>
      <c r="T5775" s="1" t="str">
        <f t="array" ref="T5775">_xlfn.XLOOKUP(A5775,Booking_data!$A$1:$A$6001,Booking_data!$O$1:$O$6001,"Not Found")</f>
        <v>Female</v>
      </c>
      <c r="U5775" s="1" t="str">
        <f t="shared" si="4"/>
        <v>Above 45</v>
      </c>
      <c r="V5775" s="1" t="str">
        <f t="shared" si="5"/>
        <v>High Booking</v>
      </c>
    </row>
    <row r="5776" ht="15.75" customHeight="1">
      <c r="A5776" s="1" t="s">
        <v>6090</v>
      </c>
      <c r="B5776" s="6">
        <v>46062.0</v>
      </c>
      <c r="C5776" s="6">
        <v>46069.0</v>
      </c>
      <c r="D5776" s="7">
        <v>0.53125</v>
      </c>
      <c r="E5776" s="1" t="str">
        <f t="shared" si="1"/>
        <v>Weekday</v>
      </c>
      <c r="F5776" s="1" t="str">
        <f t="shared" si="2"/>
        <v>Feb</v>
      </c>
      <c r="G5776" s="1" t="str">
        <f t="array" ref="G5776">_xlfn.XLOOKUP(A5776,Booking_data!$A$1:$A$6001,Booking_data!$D$1:$D$6001,"not found")</f>
        <v>M029</v>
      </c>
      <c r="H5776" s="1" t="str">
        <f t="array" ref="H5776">_xlfn.XLOOKUP(G5776,Movies_data!$A$1:$A$41,Movies_data!$B$1:$B$41,"not found")</f>
        <v>777 Charlie</v>
      </c>
      <c r="I5776" s="1" t="str">
        <f t="array" ref="I5776">_xlfn.XLOOKUP(G5776,Movies_data!$A$1:$A$41,Movies_data!$D$1:$D$41,"not found")</f>
        <v>Adventure</v>
      </c>
      <c r="J5776" s="1" t="str">
        <f t="array" ref="J5776">_xlfn.XLOOKUP(G5776,Movies_data!$A$1:$A$41,Movies_data!$C$1:$C$41,"not found")</f>
        <v>Kannada</v>
      </c>
      <c r="K5776" s="1">
        <f t="array" ref="K5776">_xlfn.XLOOKUP(G5776,Movies_data!$A$1:$A$41,Movies_data!$H$1:$H$41,"Not Found")</f>
        <v>8.7</v>
      </c>
      <c r="L5776" s="1" t="str">
        <f t="array" ref="L5776">_xlfn.XLOOKUP(A5776,Booking_data!$A$1:$A$6001,Booking_data!$E$1:$E$6001,"not Found")</f>
        <v>C122</v>
      </c>
      <c r="M5776" s="1" t="str">
        <f t="array" ref="M5776">_xlfn.XLOOKUP(L5776,Cinemas_data!$A$1:$A$49,Cinemas_data!$I$1:$I$49,"not Found")</f>
        <v>#NAME?</v>
      </c>
      <c r="N5776" s="1" t="str">
        <f t="array" ref="N5776">_xlfn.XLOOKUP(L5776,Cinemas_data!$A$1:$A$49,Cinemas_data!$C$1:$C$49,"not Found")</f>
        <v>Noida</v>
      </c>
      <c r="O5776" s="1">
        <f t="array" ref="O5776">_xlfn.XLOOKUP(A5776,Booking_data!$A$1:$A$6001,Booking_data!$H$1:$H$6001,"not found")</f>
        <v>2</v>
      </c>
      <c r="P5776" s="1">
        <f t="array" ref="P5776">_xlfn.XLOOKUP(A5776,Booking_data!$A$1:$A$6001,Booking_data!$I$1:$I$6001,"not Found")</f>
        <v>180</v>
      </c>
      <c r="Q5776" s="1">
        <f t="shared" si="3"/>
        <v>360</v>
      </c>
      <c r="R5776" s="1" t="str">
        <f t="array" ref="R5776">_xlfn.XLOOKUP(A5776,Booking_data!$A$1:$A$6001,Booking_data!$L$1:$L$6001,"Not Found")</f>
        <v>Debit Card</v>
      </c>
      <c r="S5776" s="1">
        <f t="array" ref="S5776">_xlfn.XLOOKUP(A5776,Booking_data!$A$1:$A$6001,Booking_data!$N$1:$N$6001,"not Found")</f>
        <v>40</v>
      </c>
      <c r="T5776" s="1" t="str">
        <f t="array" ref="T5776">_xlfn.XLOOKUP(A5776,Booking_data!$A$1:$A$6001,Booking_data!$O$1:$O$6001,"Not Found")</f>
        <v>Other</v>
      </c>
      <c r="U5776" s="1" t="str">
        <f t="shared" si="4"/>
        <v>Middle Age</v>
      </c>
      <c r="V5776" s="1" t="str">
        <f t="shared" si="5"/>
        <v>Low Booking</v>
      </c>
    </row>
    <row r="5777" ht="15.75" customHeight="1">
      <c r="A5777" s="1" t="s">
        <v>6091</v>
      </c>
      <c r="B5777" s="6">
        <v>46197.0</v>
      </c>
      <c r="C5777" s="6">
        <v>46202.0</v>
      </c>
      <c r="D5777" s="7">
        <v>0.3958333333333333</v>
      </c>
      <c r="E5777" s="1" t="str">
        <f t="shared" si="1"/>
        <v>Weekday</v>
      </c>
      <c r="F5777" s="1" t="str">
        <f t="shared" si="2"/>
        <v>Jun</v>
      </c>
      <c r="G5777" s="1" t="str">
        <f t="array" ref="G5777">_xlfn.XLOOKUP(A5777,Booking_data!$A$1:$A$6001,Booking_data!$D$1:$D$6001,"not found")</f>
        <v>M020</v>
      </c>
      <c r="H5777" s="1" t="str">
        <f t="array" ref="H5777">_xlfn.XLOOKUP(G5777,Movies_data!$A$1:$A$41,Movies_data!$B$1:$B$41,"not found")</f>
        <v>Jawan</v>
      </c>
      <c r="I5777" s="1" t="str">
        <f t="array" ref="I5777">_xlfn.XLOOKUP(G5777,Movies_data!$A$1:$A$41,Movies_data!$D$1:$D$41,"not found")</f>
        <v>Action</v>
      </c>
      <c r="J5777" s="1" t="str">
        <f t="array" ref="J5777">_xlfn.XLOOKUP(G5777,Movies_data!$A$1:$A$41,Movies_data!$C$1:$C$41,"not found")</f>
        <v>Hindi</v>
      </c>
      <c r="K5777" s="1">
        <f t="array" ref="K5777">_xlfn.XLOOKUP(G5777,Movies_data!$A$1:$A$41,Movies_data!$H$1:$H$41,"Not Found")</f>
        <v>7</v>
      </c>
      <c r="L5777" s="1" t="str">
        <f t="array" ref="L5777">_xlfn.XLOOKUP(A5777,Booking_data!$A$1:$A$6001,Booking_data!$E$1:$E$6001,"not Found")</f>
        <v>C061</v>
      </c>
      <c r="M5777" s="1" t="str">
        <f t="array" ref="M5777">_xlfn.XLOOKUP(L5777,Cinemas_data!$A$1:$A$49,Cinemas_data!$I$1:$I$49,"not Found")</f>
        <v>#NAME?</v>
      </c>
      <c r="N5777" s="1" t="str">
        <f t="array" ref="N5777">_xlfn.XLOOKUP(L5777,Cinemas_data!$A$1:$A$49,Cinemas_data!$C$1:$C$49,"not Found")</f>
        <v>Mysuru</v>
      </c>
      <c r="O5777" s="1">
        <f t="array" ref="O5777">_xlfn.XLOOKUP(A5777,Booking_data!$A$1:$A$6001,Booking_data!$H$1:$H$6001,"not found")</f>
        <v>2</v>
      </c>
      <c r="P5777" s="1">
        <f t="array" ref="P5777">_xlfn.XLOOKUP(A5777,Booking_data!$A$1:$A$6001,Booking_data!$I$1:$I$6001,"not Found")</f>
        <v>440</v>
      </c>
      <c r="Q5777" s="1">
        <f t="shared" si="3"/>
        <v>880</v>
      </c>
      <c r="R5777" s="1" t="str">
        <f t="array" ref="R5777">_xlfn.XLOOKUP(A5777,Booking_data!$A$1:$A$6001,Booking_data!$L$1:$L$6001,"Not Found")</f>
        <v>Debit Card</v>
      </c>
      <c r="S5777" s="1">
        <f t="array" ref="S5777">_xlfn.XLOOKUP(A5777,Booking_data!$A$1:$A$6001,Booking_data!$N$1:$N$6001,"not Found")</f>
        <v>43</v>
      </c>
      <c r="T5777" s="1" t="str">
        <f t="array" ref="T5777">_xlfn.XLOOKUP(A5777,Booking_data!$A$1:$A$6001,Booking_data!$O$1:$O$6001,"Not Found")</f>
        <v>Other</v>
      </c>
      <c r="U5777" s="1" t="str">
        <f t="shared" si="4"/>
        <v>Middle Age</v>
      </c>
      <c r="V5777" s="1" t="str">
        <f t="shared" si="5"/>
        <v>Low Booking</v>
      </c>
    </row>
    <row r="5778" ht="15.75" customHeight="1">
      <c r="A5778" s="1" t="s">
        <v>6092</v>
      </c>
      <c r="B5778" s="6">
        <v>46123.0</v>
      </c>
      <c r="C5778" s="6">
        <v>46124.0</v>
      </c>
      <c r="D5778" s="7">
        <v>0.9375</v>
      </c>
      <c r="E5778" s="1" t="str">
        <f t="shared" si="1"/>
        <v>Weekend</v>
      </c>
      <c r="F5778" s="1" t="str">
        <f t="shared" si="2"/>
        <v>Apr</v>
      </c>
      <c r="G5778" s="1" t="str">
        <f t="array" ref="G5778">_xlfn.XLOOKUP(A5778,Booking_data!$A$1:$A$6001,Booking_data!$D$1:$D$6001,"not found")</f>
        <v>M008</v>
      </c>
      <c r="H5778" s="1" t="str">
        <f t="array" ref="H5778">_xlfn.XLOOKUP(G5778,Movies_data!$A$1:$A$41,Movies_data!$B$1:$B$41,"not found")</f>
        <v>Love Today</v>
      </c>
      <c r="I5778" s="1" t="str">
        <f t="array" ref="I5778">_xlfn.XLOOKUP(G5778,Movies_data!$A$1:$A$41,Movies_data!$D$1:$D$41,"not found")</f>
        <v>Romance</v>
      </c>
      <c r="J5778" s="1" t="str">
        <f t="array" ref="J5778">_xlfn.XLOOKUP(G5778,Movies_data!$A$1:$A$41,Movies_data!$C$1:$C$41,"not found")</f>
        <v>Tamil</v>
      </c>
      <c r="K5778" s="1">
        <f t="array" ref="K5778">_xlfn.XLOOKUP(G5778,Movies_data!$A$1:$A$41,Movies_data!$H$1:$H$41,"Not Found")</f>
        <v>7.4</v>
      </c>
      <c r="L5778" s="1" t="str">
        <f t="array" ref="L5778">_xlfn.XLOOKUP(A5778,Booking_data!$A$1:$A$6001,Booking_data!$E$1:$E$6001,"not Found")</f>
        <v>C073</v>
      </c>
      <c r="M5778" s="1" t="str">
        <f t="array" ref="M5778">_xlfn.XLOOKUP(L5778,Cinemas_data!$A$1:$A$49,Cinemas_data!$I$1:$I$49,"not Found")</f>
        <v>#NAME?</v>
      </c>
      <c r="N5778" s="1" t="str">
        <f t="array" ref="N5778">_xlfn.XLOOKUP(L5778,Cinemas_data!$A$1:$A$49,Cinemas_data!$C$1:$C$49,"not Found")</f>
        <v>Hyderabad</v>
      </c>
      <c r="O5778" s="1">
        <f t="array" ref="O5778">_xlfn.XLOOKUP(A5778,Booking_data!$A$1:$A$6001,Booking_data!$H$1:$H$6001,"not found")</f>
        <v>1</v>
      </c>
      <c r="P5778" s="1">
        <f t="array" ref="P5778">_xlfn.XLOOKUP(A5778,Booking_data!$A$1:$A$6001,Booking_data!$I$1:$I$6001,"not Found")</f>
        <v>320</v>
      </c>
      <c r="Q5778" s="1">
        <f t="shared" si="3"/>
        <v>320</v>
      </c>
      <c r="R5778" s="1" t="str">
        <f t="array" ref="R5778">_xlfn.XLOOKUP(A5778,Booking_data!$A$1:$A$6001,Booking_data!$L$1:$L$6001,"Not Found")</f>
        <v>Net Banking</v>
      </c>
      <c r="S5778" s="1">
        <f t="array" ref="S5778">_xlfn.XLOOKUP(A5778,Booking_data!$A$1:$A$6001,Booking_data!$N$1:$N$6001,"not Found")</f>
        <v>21</v>
      </c>
      <c r="T5778" s="1" t="str">
        <f t="array" ref="T5778">_xlfn.XLOOKUP(A5778,Booking_data!$A$1:$A$6001,Booking_data!$O$1:$O$6001,"Not Found")</f>
        <v>Other</v>
      </c>
      <c r="U5778" s="1" t="str">
        <f t="shared" si="4"/>
        <v>Youngster</v>
      </c>
      <c r="V5778" s="1" t="str">
        <f t="shared" si="5"/>
        <v>Low Booking</v>
      </c>
    </row>
    <row r="5779" ht="15.75" customHeight="1">
      <c r="A5779" s="1" t="s">
        <v>6093</v>
      </c>
      <c r="B5779" s="6">
        <v>46052.0</v>
      </c>
      <c r="C5779" s="6">
        <v>46052.0</v>
      </c>
      <c r="D5779" s="7">
        <v>0.8854166666666666</v>
      </c>
      <c r="E5779" s="1" t="str">
        <f t="shared" si="1"/>
        <v>Weekday</v>
      </c>
      <c r="F5779" s="1" t="str">
        <f t="shared" si="2"/>
        <v>Jan</v>
      </c>
      <c r="G5779" s="1" t="str">
        <f t="array" ref="G5779">_xlfn.XLOOKUP(A5779,Booking_data!$A$1:$A$6001,Booking_data!$D$1:$D$6001,"not found")</f>
        <v>M008</v>
      </c>
      <c r="H5779" s="1" t="str">
        <f t="array" ref="H5779">_xlfn.XLOOKUP(G5779,Movies_data!$A$1:$A$41,Movies_data!$B$1:$B$41,"not found")</f>
        <v>Love Today</v>
      </c>
      <c r="I5779" s="1" t="str">
        <f t="array" ref="I5779">_xlfn.XLOOKUP(G5779,Movies_data!$A$1:$A$41,Movies_data!$D$1:$D$41,"not found")</f>
        <v>Romance</v>
      </c>
      <c r="J5779" s="1" t="str">
        <f t="array" ref="J5779">_xlfn.XLOOKUP(G5779,Movies_data!$A$1:$A$41,Movies_data!$C$1:$C$41,"not found")</f>
        <v>Tamil</v>
      </c>
      <c r="K5779" s="1">
        <f t="array" ref="K5779">_xlfn.XLOOKUP(G5779,Movies_data!$A$1:$A$41,Movies_data!$H$1:$H$41,"Not Found")</f>
        <v>7.4</v>
      </c>
      <c r="L5779" s="1" t="str">
        <f t="array" ref="L5779">_xlfn.XLOOKUP(A5779,Booking_data!$A$1:$A$6001,Booking_data!$E$1:$E$6001,"not Found")</f>
        <v>C063</v>
      </c>
      <c r="M5779" s="1" t="str">
        <f t="array" ref="M5779">_xlfn.XLOOKUP(L5779,Cinemas_data!$A$1:$A$49,Cinemas_data!$I$1:$I$49,"not Found")</f>
        <v>#NAME?</v>
      </c>
      <c r="N5779" s="1" t="str">
        <f t="array" ref="N5779">_xlfn.XLOOKUP(L5779,Cinemas_data!$A$1:$A$49,Cinemas_data!$C$1:$C$49,"not Found")</f>
        <v>Mysuru</v>
      </c>
      <c r="O5779" s="1">
        <f t="array" ref="O5779">_xlfn.XLOOKUP(A5779,Booking_data!$A$1:$A$6001,Booking_data!$H$1:$H$6001,"not found")</f>
        <v>2</v>
      </c>
      <c r="P5779" s="1">
        <f t="array" ref="P5779">_xlfn.XLOOKUP(A5779,Booking_data!$A$1:$A$6001,Booking_data!$I$1:$I$6001,"not Found")</f>
        <v>240</v>
      </c>
      <c r="Q5779" s="1">
        <f t="shared" si="3"/>
        <v>480</v>
      </c>
      <c r="R5779" s="1" t="str">
        <f t="array" ref="R5779">_xlfn.XLOOKUP(A5779,Booking_data!$A$1:$A$6001,Booking_data!$L$1:$L$6001,"Not Found")</f>
        <v>Credit Card</v>
      </c>
      <c r="S5779" s="1">
        <f t="array" ref="S5779">_xlfn.XLOOKUP(A5779,Booking_data!$A$1:$A$6001,Booking_data!$N$1:$N$6001,"not Found")</f>
        <v>51</v>
      </c>
      <c r="T5779" s="1" t="str">
        <f t="array" ref="T5779">_xlfn.XLOOKUP(A5779,Booking_data!$A$1:$A$6001,Booking_data!$O$1:$O$6001,"Not Found")</f>
        <v>Male</v>
      </c>
      <c r="U5779" s="1" t="str">
        <f t="shared" si="4"/>
        <v>Above 45</v>
      </c>
      <c r="V5779" s="1" t="str">
        <f t="shared" si="5"/>
        <v>Low Booking</v>
      </c>
    </row>
    <row r="5780" ht="15.75" customHeight="1">
      <c r="A5780" s="1" t="s">
        <v>6094</v>
      </c>
      <c r="B5780" s="6">
        <v>46145.0</v>
      </c>
      <c r="C5780" s="6">
        <v>46146.0</v>
      </c>
      <c r="D5780" s="7">
        <v>0.8854166666666666</v>
      </c>
      <c r="E5780" s="1" t="str">
        <f t="shared" si="1"/>
        <v>Weekend</v>
      </c>
      <c r="F5780" s="1" t="str">
        <f t="shared" si="2"/>
        <v>May</v>
      </c>
      <c r="G5780" s="1" t="str">
        <f t="array" ref="G5780">_xlfn.XLOOKUP(A5780,Booking_data!$A$1:$A$6001,Booking_data!$D$1:$D$6001,"not found")</f>
        <v>M013</v>
      </c>
      <c r="H5780" s="1" t="str">
        <f t="array" ref="H5780">_xlfn.XLOOKUP(G5780,Movies_data!$A$1:$A$41,Movies_data!$B$1:$B$41,"not found")</f>
        <v>Salaar</v>
      </c>
      <c r="I5780" s="1" t="str">
        <f t="array" ref="I5780">_xlfn.XLOOKUP(G5780,Movies_data!$A$1:$A$41,Movies_data!$D$1:$D$41,"not found")</f>
        <v>Action</v>
      </c>
      <c r="J5780" s="1" t="str">
        <f t="array" ref="J5780">_xlfn.XLOOKUP(G5780,Movies_data!$A$1:$A$41,Movies_data!$C$1:$C$41,"not found")</f>
        <v>Telugu</v>
      </c>
      <c r="K5780" s="1">
        <f t="array" ref="K5780">_xlfn.XLOOKUP(G5780,Movies_data!$A$1:$A$41,Movies_data!$H$1:$H$41,"Not Found")</f>
        <v>6.5</v>
      </c>
      <c r="L5780" s="1" t="str">
        <f t="array" ref="L5780">_xlfn.XLOOKUP(A5780,Booking_data!$A$1:$A$6001,Booking_data!$E$1:$E$6001,"not Found")</f>
        <v>C101</v>
      </c>
      <c r="M5780" s="1" t="str">
        <f t="array" ref="M5780">_xlfn.XLOOKUP(L5780,Cinemas_data!$A$1:$A$49,Cinemas_data!$I$1:$I$49,"not Found")</f>
        <v>#NAME?</v>
      </c>
      <c r="N5780" s="1" t="str">
        <f t="array" ref="N5780">_xlfn.XLOOKUP(L5780,Cinemas_data!$A$1:$A$49,Cinemas_data!$C$1:$C$49,"not Found")</f>
        <v>Pune</v>
      </c>
      <c r="O5780" s="1">
        <f t="array" ref="O5780">_xlfn.XLOOKUP(A5780,Booking_data!$A$1:$A$6001,Booking_data!$H$1:$H$6001,"not found")</f>
        <v>4</v>
      </c>
      <c r="P5780" s="1">
        <f t="array" ref="P5780">_xlfn.XLOOKUP(A5780,Booking_data!$A$1:$A$6001,Booking_data!$I$1:$I$6001,"not Found")</f>
        <v>360</v>
      </c>
      <c r="Q5780" s="1">
        <f t="shared" si="3"/>
        <v>1440</v>
      </c>
      <c r="R5780" s="1" t="str">
        <f t="array" ref="R5780">_xlfn.XLOOKUP(A5780,Booking_data!$A$1:$A$6001,Booking_data!$L$1:$L$6001,"Not Found")</f>
        <v>UPI</v>
      </c>
      <c r="S5780" s="1">
        <f t="array" ref="S5780">_xlfn.XLOOKUP(A5780,Booking_data!$A$1:$A$6001,Booking_data!$N$1:$N$6001,"not Found")</f>
        <v>35</v>
      </c>
      <c r="T5780" s="1" t="str">
        <f t="array" ref="T5780">_xlfn.XLOOKUP(A5780,Booking_data!$A$1:$A$6001,Booking_data!$O$1:$O$6001,"Not Found")</f>
        <v>Other</v>
      </c>
      <c r="U5780" s="1" t="str">
        <f t="shared" si="4"/>
        <v>Middle Age</v>
      </c>
      <c r="V5780" s="1" t="str">
        <f t="shared" si="5"/>
        <v>Medium Booking</v>
      </c>
    </row>
    <row r="5781" ht="15.75" customHeight="1">
      <c r="A5781" s="1" t="s">
        <v>6095</v>
      </c>
      <c r="B5781" s="6">
        <v>46138.0</v>
      </c>
      <c r="C5781" s="6">
        <v>46145.0</v>
      </c>
      <c r="D5781" s="7">
        <v>0.7708333333333334</v>
      </c>
      <c r="E5781" s="1" t="str">
        <f t="shared" si="1"/>
        <v>Weekend</v>
      </c>
      <c r="F5781" s="1" t="str">
        <f t="shared" si="2"/>
        <v>Apr</v>
      </c>
      <c r="G5781" s="1" t="str">
        <f t="array" ref="G5781">_xlfn.XLOOKUP(A5781,Booking_data!$A$1:$A$6001,Booking_data!$D$1:$D$6001,"not found")</f>
        <v>M039</v>
      </c>
      <c r="H5781" s="1" t="str">
        <f t="array" ref="H5781">_xlfn.XLOOKUP(G5781,Movies_data!$A$1:$A$41,Movies_data!$B$1:$B$41,"not found")</f>
        <v>Dune: Part Two</v>
      </c>
      <c r="I5781" s="1" t="str">
        <f t="array" ref="I5781">_xlfn.XLOOKUP(G5781,Movies_data!$A$1:$A$41,Movies_data!$D$1:$D$41,"not found")</f>
        <v>Sci-Fi</v>
      </c>
      <c r="J5781" s="1" t="str">
        <f t="array" ref="J5781">_xlfn.XLOOKUP(G5781,Movies_data!$A$1:$A$41,Movies_data!$C$1:$C$41,"not found")</f>
        <v>English</v>
      </c>
      <c r="K5781" s="1">
        <f t="array" ref="K5781">_xlfn.XLOOKUP(G5781,Movies_data!$A$1:$A$41,Movies_data!$H$1:$H$41,"Not Found")</f>
        <v>8.5</v>
      </c>
      <c r="L5781" s="1" t="str">
        <f t="array" ref="L5781">_xlfn.XLOOKUP(A5781,Booking_data!$A$1:$A$6001,Booking_data!$E$1:$E$6001,"not Found")</f>
        <v>C111</v>
      </c>
      <c r="M5781" s="1" t="str">
        <f t="array" ref="M5781">_xlfn.XLOOKUP(L5781,Cinemas_data!$A$1:$A$49,Cinemas_data!$I$1:$I$49,"not Found")</f>
        <v>#NAME?</v>
      </c>
      <c r="N5781" s="1" t="str">
        <f t="array" ref="N5781">_xlfn.XLOOKUP(L5781,Cinemas_data!$A$1:$A$49,Cinemas_data!$C$1:$C$49,"not Found")</f>
        <v>Delhi</v>
      </c>
      <c r="O5781" s="1">
        <f t="array" ref="O5781">_xlfn.XLOOKUP(A5781,Booking_data!$A$1:$A$6001,Booking_data!$H$1:$H$6001,"not found")</f>
        <v>5</v>
      </c>
      <c r="P5781" s="1">
        <f t="array" ref="P5781">_xlfn.XLOOKUP(A5781,Booking_data!$A$1:$A$6001,Booking_data!$I$1:$I$6001,"not Found")</f>
        <v>360</v>
      </c>
      <c r="Q5781" s="1">
        <f t="shared" si="3"/>
        <v>1800</v>
      </c>
      <c r="R5781" s="1" t="str">
        <f t="array" ref="R5781">_xlfn.XLOOKUP(A5781,Booking_data!$A$1:$A$6001,Booking_data!$L$1:$L$6001,"Not Found")</f>
        <v>UPI</v>
      </c>
      <c r="S5781" s="1">
        <f t="array" ref="S5781">_xlfn.XLOOKUP(A5781,Booking_data!$A$1:$A$6001,Booking_data!$N$1:$N$6001,"not Found")</f>
        <v>26</v>
      </c>
      <c r="T5781" s="1" t="str">
        <f t="array" ref="T5781">_xlfn.XLOOKUP(A5781,Booking_data!$A$1:$A$6001,Booking_data!$O$1:$O$6001,"Not Found")</f>
        <v>Female</v>
      </c>
      <c r="U5781" s="1" t="str">
        <f t="shared" si="4"/>
        <v>Youngster</v>
      </c>
      <c r="V5781" s="1" t="str">
        <f t="shared" si="5"/>
        <v>High Booking</v>
      </c>
    </row>
    <row r="5782" ht="15.75" customHeight="1">
      <c r="A5782" s="1" t="s">
        <v>6096</v>
      </c>
      <c r="B5782" s="6">
        <v>46029.0</v>
      </c>
      <c r="C5782" s="6">
        <v>46033.0</v>
      </c>
      <c r="D5782" s="7">
        <v>0.53125</v>
      </c>
      <c r="E5782" s="1" t="str">
        <f t="shared" si="1"/>
        <v>Weekday</v>
      </c>
      <c r="F5782" s="1" t="str">
        <f t="shared" si="2"/>
        <v>Jan</v>
      </c>
      <c r="G5782" s="1" t="str">
        <f t="array" ref="G5782">_xlfn.XLOOKUP(A5782,Booking_data!$A$1:$A$6001,Booking_data!$D$1:$D$6001,"not found")</f>
        <v>M030</v>
      </c>
      <c r="H5782" s="1" t="str">
        <f t="array" ref="H5782">_xlfn.XLOOKUP(G5782,Movies_data!$A$1:$A$41,Movies_data!$B$1:$B$41,"not found")</f>
        <v>Kirik Party</v>
      </c>
      <c r="I5782" s="1" t="str">
        <f t="array" ref="I5782">_xlfn.XLOOKUP(G5782,Movies_data!$A$1:$A$41,Movies_data!$D$1:$D$41,"not found")</f>
        <v>Comedy</v>
      </c>
      <c r="J5782" s="1" t="str">
        <f t="array" ref="J5782">_xlfn.XLOOKUP(G5782,Movies_data!$A$1:$A$41,Movies_data!$C$1:$C$41,"not found")</f>
        <v>Kannada</v>
      </c>
      <c r="K5782" s="1">
        <f t="array" ref="K5782">_xlfn.XLOOKUP(G5782,Movies_data!$A$1:$A$41,Movies_data!$H$1:$H$41,"Not Found")</f>
        <v>8</v>
      </c>
      <c r="L5782" s="1" t="str">
        <f t="array" ref="L5782">_xlfn.XLOOKUP(A5782,Booking_data!$A$1:$A$6001,Booking_data!$E$1:$E$6001,"not Found")</f>
        <v>C062</v>
      </c>
      <c r="M5782" s="1" t="str">
        <f t="array" ref="M5782">_xlfn.XLOOKUP(L5782,Cinemas_data!$A$1:$A$49,Cinemas_data!$I$1:$I$49,"not Found")</f>
        <v>#NAME?</v>
      </c>
      <c r="N5782" s="1" t="str">
        <f t="array" ref="N5782">_xlfn.XLOOKUP(L5782,Cinemas_data!$A$1:$A$49,Cinemas_data!$C$1:$C$49,"not Found")</f>
        <v>Mysuru</v>
      </c>
      <c r="O5782" s="1">
        <f t="array" ref="O5782">_xlfn.XLOOKUP(A5782,Booking_data!$A$1:$A$6001,Booking_data!$H$1:$H$6001,"not found")</f>
        <v>3</v>
      </c>
      <c r="P5782" s="1">
        <f t="array" ref="P5782">_xlfn.XLOOKUP(A5782,Booking_data!$A$1:$A$6001,Booking_data!$I$1:$I$6001,"not Found")</f>
        <v>240</v>
      </c>
      <c r="Q5782" s="1">
        <f t="shared" si="3"/>
        <v>720</v>
      </c>
      <c r="R5782" s="1" t="str">
        <f t="array" ref="R5782">_xlfn.XLOOKUP(A5782,Booking_data!$A$1:$A$6001,Booking_data!$L$1:$L$6001,"Not Found")</f>
        <v>UPI</v>
      </c>
      <c r="S5782" s="1">
        <f t="array" ref="S5782">_xlfn.XLOOKUP(A5782,Booking_data!$A$1:$A$6001,Booking_data!$N$1:$N$6001,"not Found")</f>
        <v>48</v>
      </c>
      <c r="T5782" s="1" t="str">
        <f t="array" ref="T5782">_xlfn.XLOOKUP(A5782,Booking_data!$A$1:$A$6001,Booking_data!$O$1:$O$6001,"Not Found")</f>
        <v>Other</v>
      </c>
      <c r="U5782" s="1" t="str">
        <f t="shared" si="4"/>
        <v>Above 45</v>
      </c>
      <c r="V5782" s="1" t="str">
        <f t="shared" si="5"/>
        <v>Medium Booking</v>
      </c>
    </row>
    <row r="5783" ht="15.75" customHeight="1">
      <c r="A5783" s="1" t="s">
        <v>6097</v>
      </c>
      <c r="B5783" s="6">
        <v>46138.0</v>
      </c>
      <c r="C5783" s="6">
        <v>46143.0</v>
      </c>
      <c r="D5783" s="7">
        <v>0.3958333333333333</v>
      </c>
      <c r="E5783" s="1" t="str">
        <f t="shared" si="1"/>
        <v>Weekend</v>
      </c>
      <c r="F5783" s="1" t="str">
        <f t="shared" si="2"/>
        <v>Apr</v>
      </c>
      <c r="G5783" s="1" t="str">
        <f t="array" ref="G5783">_xlfn.XLOOKUP(A5783,Booking_data!$A$1:$A$6001,Booking_data!$D$1:$D$6001,"not found")</f>
        <v>M004</v>
      </c>
      <c r="H5783" s="1" t="str">
        <f t="array" ref="H5783">_xlfn.XLOOKUP(G5783,Movies_data!$A$1:$A$41,Movies_data!$B$1:$B$41,"not found")</f>
        <v>Ponniyin Selvan I</v>
      </c>
      <c r="I5783" s="1" t="str">
        <f t="array" ref="I5783">_xlfn.XLOOKUP(G5783,Movies_data!$A$1:$A$41,Movies_data!$D$1:$D$41,"not found")</f>
        <v>Drama</v>
      </c>
      <c r="J5783" s="1" t="str">
        <f t="array" ref="J5783">_xlfn.XLOOKUP(G5783,Movies_data!$A$1:$A$41,Movies_data!$C$1:$C$41,"not found")</f>
        <v>Tamil</v>
      </c>
      <c r="K5783" s="1">
        <f t="array" ref="K5783">_xlfn.XLOOKUP(G5783,Movies_data!$A$1:$A$41,Movies_data!$H$1:$H$41,"Not Found")</f>
        <v>7.6</v>
      </c>
      <c r="L5783" s="1" t="str">
        <f t="array" ref="L5783">_xlfn.XLOOKUP(A5783,Booking_data!$A$1:$A$6001,Booking_data!$E$1:$E$6001,"not Found")</f>
        <v>C083</v>
      </c>
      <c r="M5783" s="1" t="str">
        <f t="array" ref="M5783">_xlfn.XLOOKUP(L5783,Cinemas_data!$A$1:$A$49,Cinemas_data!$I$1:$I$49,"not Found")</f>
        <v>#NAME?</v>
      </c>
      <c r="N5783" s="1" t="str">
        <f t="array" ref="N5783">_xlfn.XLOOKUP(L5783,Cinemas_data!$A$1:$A$49,Cinemas_data!$C$1:$C$49,"not Found")</f>
        <v>Vijayawada</v>
      </c>
      <c r="O5783" s="1">
        <f t="array" ref="O5783">_xlfn.XLOOKUP(A5783,Booking_data!$A$1:$A$6001,Booking_data!$H$1:$H$6001,"not found")</f>
        <v>5</v>
      </c>
      <c r="P5783" s="1">
        <f t="array" ref="P5783">_xlfn.XLOOKUP(A5783,Booking_data!$A$1:$A$6001,Booking_data!$I$1:$I$6001,"not Found")</f>
        <v>280</v>
      </c>
      <c r="Q5783" s="1">
        <f t="shared" si="3"/>
        <v>1400</v>
      </c>
      <c r="R5783" s="1" t="str">
        <f t="array" ref="R5783">_xlfn.XLOOKUP(A5783,Booking_data!$A$1:$A$6001,Booking_data!$L$1:$L$6001,"Not Found")</f>
        <v>UPI</v>
      </c>
      <c r="S5783" s="1">
        <f t="array" ref="S5783">_xlfn.XLOOKUP(A5783,Booking_data!$A$1:$A$6001,Booking_data!$N$1:$N$6001,"not Found")</f>
        <v>59</v>
      </c>
      <c r="T5783" s="1" t="str">
        <f t="array" ref="T5783">_xlfn.XLOOKUP(A5783,Booking_data!$A$1:$A$6001,Booking_data!$O$1:$O$6001,"Not Found")</f>
        <v>Other</v>
      </c>
      <c r="U5783" s="1" t="str">
        <f t="shared" si="4"/>
        <v>Above 45</v>
      </c>
      <c r="V5783" s="1" t="str">
        <f t="shared" si="5"/>
        <v>High Booking</v>
      </c>
    </row>
    <row r="5784" ht="15.75" customHeight="1">
      <c r="A5784" s="1" t="s">
        <v>6098</v>
      </c>
      <c r="B5784" s="6">
        <v>46157.0</v>
      </c>
      <c r="C5784" s="6">
        <v>46159.0</v>
      </c>
      <c r="D5784" s="7">
        <v>0.53125</v>
      </c>
      <c r="E5784" s="1" t="str">
        <f t="shared" si="1"/>
        <v>Weekday</v>
      </c>
      <c r="F5784" s="1" t="str">
        <f t="shared" si="2"/>
        <v>May</v>
      </c>
      <c r="G5784" s="1" t="str">
        <f t="array" ref="G5784">_xlfn.XLOOKUP(A5784,Booking_data!$A$1:$A$6001,Booking_data!$D$1:$D$6001,"not found")</f>
        <v>M029</v>
      </c>
      <c r="H5784" s="1" t="str">
        <f t="array" ref="H5784">_xlfn.XLOOKUP(G5784,Movies_data!$A$1:$A$41,Movies_data!$B$1:$B$41,"not found")</f>
        <v>777 Charlie</v>
      </c>
      <c r="I5784" s="1" t="str">
        <f t="array" ref="I5784">_xlfn.XLOOKUP(G5784,Movies_data!$A$1:$A$41,Movies_data!$D$1:$D$41,"not found")</f>
        <v>Adventure</v>
      </c>
      <c r="J5784" s="1" t="str">
        <f t="array" ref="J5784">_xlfn.XLOOKUP(G5784,Movies_data!$A$1:$A$41,Movies_data!$C$1:$C$41,"not found")</f>
        <v>Kannada</v>
      </c>
      <c r="K5784" s="1">
        <f t="array" ref="K5784">_xlfn.XLOOKUP(G5784,Movies_data!$A$1:$A$41,Movies_data!$H$1:$H$41,"Not Found")</f>
        <v>8.7</v>
      </c>
      <c r="L5784" s="1" t="str">
        <f t="array" ref="L5784">_xlfn.XLOOKUP(A5784,Booking_data!$A$1:$A$6001,Booking_data!$E$1:$E$6001,"not Found")</f>
        <v>C143</v>
      </c>
      <c r="M5784" s="1" t="str">
        <f t="array" ref="M5784">_xlfn.XLOOKUP(L5784,Cinemas_data!$A$1:$A$49,Cinemas_data!$I$1:$I$49,"not Found")</f>
        <v>#NAME?</v>
      </c>
      <c r="N5784" s="1" t="str">
        <f t="array" ref="N5784">_xlfn.XLOOKUP(L5784,Cinemas_data!$A$1:$A$49,Cinemas_data!$C$1:$C$49,"not Found")</f>
        <v>Ahmedabad</v>
      </c>
      <c r="O5784" s="1">
        <f t="array" ref="O5784">_xlfn.XLOOKUP(A5784,Booking_data!$A$1:$A$6001,Booking_data!$H$1:$H$6001,"not found")</f>
        <v>2</v>
      </c>
      <c r="P5784" s="1">
        <f t="array" ref="P5784">_xlfn.XLOOKUP(A5784,Booking_data!$A$1:$A$6001,Booking_data!$I$1:$I$6001,"not Found")</f>
        <v>420</v>
      </c>
      <c r="Q5784" s="1">
        <f t="shared" si="3"/>
        <v>840</v>
      </c>
      <c r="R5784" s="1" t="str">
        <f t="array" ref="R5784">_xlfn.XLOOKUP(A5784,Booking_data!$A$1:$A$6001,Booking_data!$L$1:$L$6001,"Not Found")</f>
        <v>UPI</v>
      </c>
      <c r="S5784" s="1">
        <f t="array" ref="S5784">_xlfn.XLOOKUP(A5784,Booking_data!$A$1:$A$6001,Booking_data!$N$1:$N$6001,"not Found")</f>
        <v>38</v>
      </c>
      <c r="T5784" s="1" t="str">
        <f t="array" ref="T5784">_xlfn.XLOOKUP(A5784,Booking_data!$A$1:$A$6001,Booking_data!$O$1:$O$6001,"Not Found")</f>
        <v>Other</v>
      </c>
      <c r="U5784" s="1" t="str">
        <f t="shared" si="4"/>
        <v>Middle Age</v>
      </c>
      <c r="V5784" s="1" t="str">
        <f t="shared" si="5"/>
        <v>Low Booking</v>
      </c>
    </row>
    <row r="5785" ht="15.75" customHeight="1">
      <c r="A5785" s="1" t="s">
        <v>6099</v>
      </c>
      <c r="B5785" s="6">
        <v>46051.0</v>
      </c>
      <c r="C5785" s="6">
        <v>46056.0</v>
      </c>
      <c r="D5785" s="7">
        <v>0.8854166666666666</v>
      </c>
      <c r="E5785" s="1" t="str">
        <f t="shared" si="1"/>
        <v>Weekday</v>
      </c>
      <c r="F5785" s="1" t="str">
        <f t="shared" si="2"/>
        <v>Jan</v>
      </c>
      <c r="G5785" s="1" t="str">
        <f t="array" ref="G5785">_xlfn.XLOOKUP(A5785,Booking_data!$A$1:$A$6001,Booking_data!$D$1:$D$6001,"not found")</f>
        <v>M019</v>
      </c>
      <c r="H5785" s="1" t="str">
        <f t="array" ref="H5785">_xlfn.XLOOKUP(G5785,Movies_data!$A$1:$A$41,Movies_data!$B$1:$B$41,"not found")</f>
        <v>Animal</v>
      </c>
      <c r="I5785" s="1" t="str">
        <f t="array" ref="I5785">_xlfn.XLOOKUP(G5785,Movies_data!$A$1:$A$41,Movies_data!$D$1:$D$41,"not found")</f>
        <v>Drama</v>
      </c>
      <c r="J5785" s="1" t="str">
        <f t="array" ref="J5785">_xlfn.XLOOKUP(G5785,Movies_data!$A$1:$A$41,Movies_data!$C$1:$C$41,"not found")</f>
        <v>Hindi</v>
      </c>
      <c r="K5785" s="1">
        <f t="array" ref="K5785">_xlfn.XLOOKUP(G5785,Movies_data!$A$1:$A$41,Movies_data!$H$1:$H$41,"Not Found")</f>
        <v>6.1</v>
      </c>
      <c r="L5785" s="1" t="str">
        <f t="array" ref="L5785">_xlfn.XLOOKUP(A5785,Booking_data!$A$1:$A$6001,Booking_data!$E$1:$E$6001,"not Found")</f>
        <v>C072</v>
      </c>
      <c r="M5785" s="1" t="str">
        <f t="array" ref="M5785">_xlfn.XLOOKUP(L5785,Cinemas_data!$A$1:$A$49,Cinemas_data!$I$1:$I$49,"not Found")</f>
        <v>#NAME?</v>
      </c>
      <c r="N5785" s="1" t="str">
        <f t="array" ref="N5785">_xlfn.XLOOKUP(L5785,Cinemas_data!$A$1:$A$49,Cinemas_data!$C$1:$C$49,"not Found")</f>
        <v>Hyderabad</v>
      </c>
      <c r="O5785" s="1">
        <f t="array" ref="O5785">_xlfn.XLOOKUP(A5785,Booking_data!$A$1:$A$6001,Booking_data!$H$1:$H$6001,"not found")</f>
        <v>2</v>
      </c>
      <c r="P5785" s="1">
        <f t="array" ref="P5785">_xlfn.XLOOKUP(A5785,Booking_data!$A$1:$A$6001,Booking_data!$I$1:$I$6001,"not Found")</f>
        <v>280</v>
      </c>
      <c r="Q5785" s="1">
        <f t="shared" si="3"/>
        <v>560</v>
      </c>
      <c r="R5785" s="1" t="str">
        <f t="array" ref="R5785">_xlfn.XLOOKUP(A5785,Booking_data!$A$1:$A$6001,Booking_data!$L$1:$L$6001,"Not Found")</f>
        <v>Wallet</v>
      </c>
      <c r="S5785" s="1">
        <f t="array" ref="S5785">_xlfn.XLOOKUP(A5785,Booking_data!$A$1:$A$6001,Booking_data!$N$1:$N$6001,"not Found")</f>
        <v>48</v>
      </c>
      <c r="T5785" s="1" t="str">
        <f t="array" ref="T5785">_xlfn.XLOOKUP(A5785,Booking_data!$A$1:$A$6001,Booking_data!$O$1:$O$6001,"Not Found")</f>
        <v>Female</v>
      </c>
      <c r="U5785" s="1" t="str">
        <f t="shared" si="4"/>
        <v>Above 45</v>
      </c>
      <c r="V5785" s="1" t="str">
        <f t="shared" si="5"/>
        <v>Low Booking</v>
      </c>
    </row>
    <row r="5786" ht="15.75" customHeight="1">
      <c r="A5786" s="1" t="s">
        <v>6100</v>
      </c>
      <c r="B5786" s="6">
        <v>46135.0</v>
      </c>
      <c r="C5786" s="6">
        <v>46141.0</v>
      </c>
      <c r="D5786" s="7">
        <v>0.3958333333333333</v>
      </c>
      <c r="E5786" s="1" t="str">
        <f t="shared" si="1"/>
        <v>Weekday</v>
      </c>
      <c r="F5786" s="1" t="str">
        <f t="shared" si="2"/>
        <v>Apr</v>
      </c>
      <c r="G5786" s="1" t="str">
        <f t="array" ref="G5786">_xlfn.XLOOKUP(A5786,Booking_data!$A$1:$A$6001,Booking_data!$D$1:$D$6001,"not found")</f>
        <v>M036</v>
      </c>
      <c r="H5786" s="1" t="str">
        <f t="array" ref="H5786">_xlfn.XLOOKUP(G5786,Movies_data!$A$1:$A$41,Movies_data!$B$1:$B$41,"not found")</f>
        <v>Avengers Endgame</v>
      </c>
      <c r="I5786" s="1" t="str">
        <f t="array" ref="I5786">_xlfn.XLOOKUP(G5786,Movies_data!$A$1:$A$41,Movies_data!$D$1:$D$41,"not found")</f>
        <v>Action</v>
      </c>
      <c r="J5786" s="1" t="str">
        <f t="array" ref="J5786">_xlfn.XLOOKUP(G5786,Movies_data!$A$1:$A$41,Movies_data!$C$1:$C$41,"not found")</f>
        <v>English</v>
      </c>
      <c r="K5786" s="1">
        <f t="array" ref="K5786">_xlfn.XLOOKUP(G5786,Movies_data!$A$1:$A$41,Movies_data!$H$1:$H$41,"Not Found")</f>
        <v>8.4</v>
      </c>
      <c r="L5786" s="1" t="str">
        <f t="array" ref="L5786">_xlfn.XLOOKUP(A5786,Booking_data!$A$1:$A$6001,Booking_data!$E$1:$E$6001,"not Found")</f>
        <v>C013</v>
      </c>
      <c r="M5786" s="1" t="str">
        <f t="array" ref="M5786">_xlfn.XLOOKUP(L5786,Cinemas_data!$A$1:$A$49,Cinemas_data!$I$1:$I$49,"not Found")</f>
        <v>#NAME?</v>
      </c>
      <c r="N5786" s="1" t="str">
        <f t="array" ref="N5786">_xlfn.XLOOKUP(L5786,Cinemas_data!$A$1:$A$49,Cinemas_data!$C$1:$C$49,"not Found")</f>
        <v>Chennai</v>
      </c>
      <c r="O5786" s="1">
        <f t="array" ref="O5786">_xlfn.XLOOKUP(A5786,Booking_data!$A$1:$A$6001,Booking_data!$H$1:$H$6001,"not found")</f>
        <v>3</v>
      </c>
      <c r="P5786" s="1">
        <f t="array" ref="P5786">_xlfn.XLOOKUP(A5786,Booking_data!$A$1:$A$6001,Booking_data!$I$1:$I$6001,"not Found")</f>
        <v>240</v>
      </c>
      <c r="Q5786" s="1">
        <f t="shared" si="3"/>
        <v>720</v>
      </c>
      <c r="R5786" s="1" t="str">
        <f t="array" ref="R5786">_xlfn.XLOOKUP(A5786,Booking_data!$A$1:$A$6001,Booking_data!$L$1:$L$6001,"Not Found")</f>
        <v>Credit Card</v>
      </c>
      <c r="S5786" s="1">
        <f t="array" ref="S5786">_xlfn.XLOOKUP(A5786,Booking_data!$A$1:$A$6001,Booking_data!$N$1:$N$6001,"not Found")</f>
        <v>59</v>
      </c>
      <c r="T5786" s="1" t="str">
        <f t="array" ref="T5786">_xlfn.XLOOKUP(A5786,Booking_data!$A$1:$A$6001,Booking_data!$O$1:$O$6001,"Not Found")</f>
        <v>Male</v>
      </c>
      <c r="U5786" s="1" t="str">
        <f t="shared" si="4"/>
        <v>Above 45</v>
      </c>
      <c r="V5786" s="1" t="str">
        <f t="shared" si="5"/>
        <v>Medium Booking</v>
      </c>
    </row>
    <row r="5787" ht="15.75" customHeight="1">
      <c r="A5787" s="1" t="s">
        <v>6101</v>
      </c>
      <c r="B5787" s="6">
        <v>46038.0</v>
      </c>
      <c r="C5787" s="6">
        <v>46039.0</v>
      </c>
      <c r="D5787" s="7">
        <v>0.9375</v>
      </c>
      <c r="E5787" s="1" t="str">
        <f t="shared" si="1"/>
        <v>Weekday</v>
      </c>
      <c r="F5787" s="1" t="str">
        <f t="shared" si="2"/>
        <v>Jan</v>
      </c>
      <c r="G5787" s="1" t="str">
        <f t="array" ref="G5787">_xlfn.XLOOKUP(A5787,Booking_data!$A$1:$A$6001,Booking_data!$D$1:$D$6001,"not found")</f>
        <v>M020</v>
      </c>
      <c r="H5787" s="1" t="str">
        <f t="array" ref="H5787">_xlfn.XLOOKUP(G5787,Movies_data!$A$1:$A$41,Movies_data!$B$1:$B$41,"not found")</f>
        <v>Jawan</v>
      </c>
      <c r="I5787" s="1" t="str">
        <f t="array" ref="I5787">_xlfn.XLOOKUP(G5787,Movies_data!$A$1:$A$41,Movies_data!$D$1:$D$41,"not found")</f>
        <v>Action</v>
      </c>
      <c r="J5787" s="1" t="str">
        <f t="array" ref="J5787">_xlfn.XLOOKUP(G5787,Movies_data!$A$1:$A$41,Movies_data!$C$1:$C$41,"not found")</f>
        <v>Hindi</v>
      </c>
      <c r="K5787" s="1">
        <f t="array" ref="K5787">_xlfn.XLOOKUP(G5787,Movies_data!$A$1:$A$41,Movies_data!$H$1:$H$41,"Not Found")</f>
        <v>7</v>
      </c>
      <c r="L5787" s="1" t="str">
        <f t="array" ref="L5787">_xlfn.XLOOKUP(A5787,Booking_data!$A$1:$A$6001,Booking_data!$E$1:$E$6001,"not Found")</f>
        <v>C061</v>
      </c>
      <c r="M5787" s="1" t="str">
        <f t="array" ref="M5787">_xlfn.XLOOKUP(L5787,Cinemas_data!$A$1:$A$49,Cinemas_data!$I$1:$I$49,"not Found")</f>
        <v>#NAME?</v>
      </c>
      <c r="N5787" s="1" t="str">
        <f t="array" ref="N5787">_xlfn.XLOOKUP(L5787,Cinemas_data!$A$1:$A$49,Cinemas_data!$C$1:$C$49,"not Found")</f>
        <v>Mysuru</v>
      </c>
      <c r="O5787" s="1">
        <f t="array" ref="O5787">_xlfn.XLOOKUP(A5787,Booking_data!$A$1:$A$6001,Booking_data!$H$1:$H$6001,"not found")</f>
        <v>2</v>
      </c>
      <c r="P5787" s="1">
        <f t="array" ref="P5787">_xlfn.XLOOKUP(A5787,Booking_data!$A$1:$A$6001,Booking_data!$I$1:$I$6001,"not Found")</f>
        <v>340</v>
      </c>
      <c r="Q5787" s="1">
        <f t="shared" si="3"/>
        <v>680</v>
      </c>
      <c r="R5787" s="1" t="str">
        <f t="array" ref="R5787">_xlfn.XLOOKUP(A5787,Booking_data!$A$1:$A$6001,Booking_data!$L$1:$L$6001,"Not Found")</f>
        <v>UPI</v>
      </c>
      <c r="S5787" s="1">
        <f t="array" ref="S5787">_xlfn.XLOOKUP(A5787,Booking_data!$A$1:$A$6001,Booking_data!$N$1:$N$6001,"not Found")</f>
        <v>44</v>
      </c>
      <c r="T5787" s="1" t="str">
        <f t="array" ref="T5787">_xlfn.XLOOKUP(A5787,Booking_data!$A$1:$A$6001,Booking_data!$O$1:$O$6001,"Not Found")</f>
        <v>Female</v>
      </c>
      <c r="U5787" s="1" t="str">
        <f t="shared" si="4"/>
        <v>Middle Age</v>
      </c>
      <c r="V5787" s="1" t="str">
        <f t="shared" si="5"/>
        <v>Low Booking</v>
      </c>
    </row>
    <row r="5788" ht="15.75" customHeight="1">
      <c r="A5788" s="1" t="s">
        <v>6102</v>
      </c>
      <c r="B5788" s="6">
        <v>46127.0</v>
      </c>
      <c r="C5788" s="6">
        <v>46131.0</v>
      </c>
      <c r="D5788" s="7">
        <v>0.53125</v>
      </c>
      <c r="E5788" s="1" t="str">
        <f t="shared" si="1"/>
        <v>Weekday</v>
      </c>
      <c r="F5788" s="1" t="str">
        <f t="shared" si="2"/>
        <v>Apr</v>
      </c>
      <c r="G5788" s="1" t="str">
        <f t="array" ref="G5788">_xlfn.XLOOKUP(A5788,Booking_data!$A$1:$A$6001,Booking_data!$D$1:$D$6001,"not found")</f>
        <v>M012</v>
      </c>
      <c r="H5788" s="1" t="str">
        <f t="array" ref="H5788">_xlfn.XLOOKUP(G5788,Movies_data!$A$1:$A$41,Movies_data!$B$1:$B$41,"not found")</f>
        <v>RRR</v>
      </c>
      <c r="I5788" s="1" t="str">
        <f t="array" ref="I5788">_xlfn.XLOOKUP(G5788,Movies_data!$A$1:$A$41,Movies_data!$D$1:$D$41,"not found")</f>
        <v>Action</v>
      </c>
      <c r="J5788" s="1" t="str">
        <f t="array" ref="J5788">_xlfn.XLOOKUP(G5788,Movies_data!$A$1:$A$41,Movies_data!$C$1:$C$41,"not found")</f>
        <v>Telugu</v>
      </c>
      <c r="K5788" s="1">
        <f t="array" ref="K5788">_xlfn.XLOOKUP(G5788,Movies_data!$A$1:$A$41,Movies_data!$H$1:$H$41,"Not Found")</f>
        <v>7.8</v>
      </c>
      <c r="L5788" s="1" t="str">
        <f t="array" ref="L5788">_xlfn.XLOOKUP(A5788,Booking_data!$A$1:$A$6001,Booking_data!$E$1:$E$6001,"not Found")</f>
        <v>C131</v>
      </c>
      <c r="M5788" s="1" t="str">
        <f t="array" ref="M5788">_xlfn.XLOOKUP(L5788,Cinemas_data!$A$1:$A$49,Cinemas_data!$I$1:$I$49,"not Found")</f>
        <v>#NAME?</v>
      </c>
      <c r="N5788" s="1" t="str">
        <f t="array" ref="N5788">_xlfn.XLOOKUP(L5788,Cinemas_data!$A$1:$A$49,Cinemas_data!$C$1:$C$49,"not Found")</f>
        <v>Kolkata</v>
      </c>
      <c r="O5788" s="1">
        <f t="array" ref="O5788">_xlfn.XLOOKUP(A5788,Booking_data!$A$1:$A$6001,Booking_data!$H$1:$H$6001,"not found")</f>
        <v>4</v>
      </c>
      <c r="P5788" s="1">
        <f t="array" ref="P5788">_xlfn.XLOOKUP(A5788,Booking_data!$A$1:$A$6001,Booking_data!$I$1:$I$6001,"not Found")</f>
        <v>240</v>
      </c>
      <c r="Q5788" s="1">
        <f t="shared" si="3"/>
        <v>960</v>
      </c>
      <c r="R5788" s="1" t="str">
        <f t="array" ref="R5788">_xlfn.XLOOKUP(A5788,Booking_data!$A$1:$A$6001,Booking_data!$L$1:$L$6001,"Not Found")</f>
        <v>Wallet</v>
      </c>
      <c r="S5788" s="1">
        <f t="array" ref="S5788">_xlfn.XLOOKUP(A5788,Booking_data!$A$1:$A$6001,Booking_data!$N$1:$N$6001,"not Found")</f>
        <v>39</v>
      </c>
      <c r="T5788" s="1" t="str">
        <f t="array" ref="T5788">_xlfn.XLOOKUP(A5788,Booking_data!$A$1:$A$6001,Booking_data!$O$1:$O$6001,"Not Found")</f>
        <v>Male</v>
      </c>
      <c r="U5788" s="1" t="str">
        <f t="shared" si="4"/>
        <v>Middle Age</v>
      </c>
      <c r="V5788" s="1" t="str">
        <f t="shared" si="5"/>
        <v>Medium Booking</v>
      </c>
    </row>
    <row r="5789" ht="15.75" customHeight="1">
      <c r="A5789" s="1" t="s">
        <v>6103</v>
      </c>
      <c r="B5789" s="6">
        <v>46124.0</v>
      </c>
      <c r="C5789" s="6">
        <v>46131.0</v>
      </c>
      <c r="D5789" s="7">
        <v>0.7708333333333334</v>
      </c>
      <c r="E5789" s="1" t="str">
        <f t="shared" si="1"/>
        <v>Weekend</v>
      </c>
      <c r="F5789" s="1" t="str">
        <f t="shared" si="2"/>
        <v>Apr</v>
      </c>
      <c r="G5789" s="1" t="str">
        <f t="array" ref="G5789">_xlfn.XLOOKUP(A5789,Booking_data!$A$1:$A$6001,Booking_data!$D$1:$D$6001,"not found")</f>
        <v>M004</v>
      </c>
      <c r="H5789" s="1" t="str">
        <f t="array" ref="H5789">_xlfn.XLOOKUP(G5789,Movies_data!$A$1:$A$41,Movies_data!$B$1:$B$41,"not found")</f>
        <v>Ponniyin Selvan I</v>
      </c>
      <c r="I5789" s="1" t="str">
        <f t="array" ref="I5789">_xlfn.XLOOKUP(G5789,Movies_data!$A$1:$A$41,Movies_data!$D$1:$D$41,"not found")</f>
        <v>Drama</v>
      </c>
      <c r="J5789" s="1" t="str">
        <f t="array" ref="J5789">_xlfn.XLOOKUP(G5789,Movies_data!$A$1:$A$41,Movies_data!$C$1:$C$41,"not found")</f>
        <v>Tamil</v>
      </c>
      <c r="K5789" s="1">
        <f t="array" ref="K5789">_xlfn.XLOOKUP(G5789,Movies_data!$A$1:$A$41,Movies_data!$H$1:$H$41,"Not Found")</f>
        <v>7.6</v>
      </c>
      <c r="L5789" s="1" t="str">
        <f t="array" ref="L5789">_xlfn.XLOOKUP(A5789,Booking_data!$A$1:$A$6001,Booking_data!$E$1:$E$6001,"not Found")</f>
        <v>C073</v>
      </c>
      <c r="M5789" s="1" t="str">
        <f t="array" ref="M5789">_xlfn.XLOOKUP(L5789,Cinemas_data!$A$1:$A$49,Cinemas_data!$I$1:$I$49,"not Found")</f>
        <v>#NAME?</v>
      </c>
      <c r="N5789" s="1" t="str">
        <f t="array" ref="N5789">_xlfn.XLOOKUP(L5789,Cinemas_data!$A$1:$A$49,Cinemas_data!$C$1:$C$49,"not Found")</f>
        <v>Hyderabad</v>
      </c>
      <c r="O5789" s="1">
        <f t="array" ref="O5789">_xlfn.XLOOKUP(A5789,Booking_data!$A$1:$A$6001,Booking_data!$H$1:$H$6001,"not found")</f>
        <v>4</v>
      </c>
      <c r="P5789" s="1">
        <f t="array" ref="P5789">_xlfn.XLOOKUP(A5789,Booking_data!$A$1:$A$6001,Booking_data!$I$1:$I$6001,"not Found")</f>
        <v>420</v>
      </c>
      <c r="Q5789" s="1">
        <f t="shared" si="3"/>
        <v>1680</v>
      </c>
      <c r="R5789" s="1" t="str">
        <f t="array" ref="R5789">_xlfn.XLOOKUP(A5789,Booking_data!$A$1:$A$6001,Booking_data!$L$1:$L$6001,"Not Found")</f>
        <v>Wallet</v>
      </c>
      <c r="S5789" s="1">
        <f t="array" ref="S5789">_xlfn.XLOOKUP(A5789,Booking_data!$A$1:$A$6001,Booking_data!$N$1:$N$6001,"not Found")</f>
        <v>49</v>
      </c>
      <c r="T5789" s="1" t="str">
        <f t="array" ref="T5789">_xlfn.XLOOKUP(A5789,Booking_data!$A$1:$A$6001,Booking_data!$O$1:$O$6001,"Not Found")</f>
        <v>Other</v>
      </c>
      <c r="U5789" s="1" t="str">
        <f t="shared" si="4"/>
        <v>Above 45</v>
      </c>
      <c r="V5789" s="1" t="str">
        <f t="shared" si="5"/>
        <v>Medium Booking</v>
      </c>
    </row>
    <row r="5790" ht="15.75" customHeight="1">
      <c r="A5790" s="1" t="s">
        <v>6104</v>
      </c>
      <c r="B5790" s="6">
        <v>46029.0</v>
      </c>
      <c r="C5790" s="6">
        <v>46036.0</v>
      </c>
      <c r="D5790" s="7">
        <v>0.3958333333333333</v>
      </c>
      <c r="E5790" s="1" t="str">
        <f t="shared" si="1"/>
        <v>Weekday</v>
      </c>
      <c r="F5790" s="1" t="str">
        <f t="shared" si="2"/>
        <v>Jan</v>
      </c>
      <c r="G5790" s="1" t="str">
        <f t="array" ref="G5790">_xlfn.XLOOKUP(A5790,Booking_data!$A$1:$A$6001,Booking_data!$D$1:$D$6001,"not found")</f>
        <v>M007</v>
      </c>
      <c r="H5790" s="1" t="str">
        <f t="array" ref="H5790">_xlfn.XLOOKUP(G5790,Movies_data!$A$1:$A$41,Movies_data!$B$1:$B$41,"not found")</f>
        <v>Good Night</v>
      </c>
      <c r="I5790" s="1" t="str">
        <f t="array" ref="I5790">_xlfn.XLOOKUP(G5790,Movies_data!$A$1:$A$41,Movies_data!$D$1:$D$41,"not found")</f>
        <v>Comedy</v>
      </c>
      <c r="J5790" s="1" t="str">
        <f t="array" ref="J5790">_xlfn.XLOOKUP(G5790,Movies_data!$A$1:$A$41,Movies_data!$C$1:$C$41,"not found")</f>
        <v>Tamil</v>
      </c>
      <c r="K5790" s="1">
        <f t="array" ref="K5790">_xlfn.XLOOKUP(G5790,Movies_data!$A$1:$A$41,Movies_data!$H$1:$H$41,"Not Found")</f>
        <v>8</v>
      </c>
      <c r="L5790" s="1" t="str">
        <f t="array" ref="L5790">_xlfn.XLOOKUP(A5790,Booking_data!$A$1:$A$6001,Booking_data!$E$1:$E$6001,"not Found")</f>
        <v>C063</v>
      </c>
      <c r="M5790" s="1" t="str">
        <f t="array" ref="M5790">_xlfn.XLOOKUP(L5790,Cinemas_data!$A$1:$A$49,Cinemas_data!$I$1:$I$49,"not Found")</f>
        <v>#NAME?</v>
      </c>
      <c r="N5790" s="1" t="str">
        <f t="array" ref="N5790">_xlfn.XLOOKUP(L5790,Cinemas_data!$A$1:$A$49,Cinemas_data!$C$1:$C$49,"not Found")</f>
        <v>Mysuru</v>
      </c>
      <c r="O5790" s="1">
        <f t="array" ref="O5790">_xlfn.XLOOKUP(A5790,Booking_data!$A$1:$A$6001,Booking_data!$H$1:$H$6001,"not found")</f>
        <v>1</v>
      </c>
      <c r="P5790" s="1">
        <f t="array" ref="P5790">_xlfn.XLOOKUP(A5790,Booking_data!$A$1:$A$6001,Booking_data!$I$1:$I$6001,"not Found")</f>
        <v>320</v>
      </c>
      <c r="Q5790" s="1">
        <f t="shared" si="3"/>
        <v>320</v>
      </c>
      <c r="R5790" s="1" t="str">
        <f t="array" ref="R5790">_xlfn.XLOOKUP(A5790,Booking_data!$A$1:$A$6001,Booking_data!$L$1:$L$6001,"Not Found")</f>
        <v>Net Banking</v>
      </c>
      <c r="S5790" s="1">
        <f t="array" ref="S5790">_xlfn.XLOOKUP(A5790,Booking_data!$A$1:$A$6001,Booking_data!$N$1:$N$6001,"not Found")</f>
        <v>34</v>
      </c>
      <c r="T5790" s="1" t="str">
        <f t="array" ref="T5790">_xlfn.XLOOKUP(A5790,Booking_data!$A$1:$A$6001,Booking_data!$O$1:$O$6001,"Not Found")</f>
        <v>Other</v>
      </c>
      <c r="U5790" s="1" t="str">
        <f t="shared" si="4"/>
        <v>Middle Age</v>
      </c>
      <c r="V5790" s="1" t="str">
        <f t="shared" si="5"/>
        <v>Low Booking</v>
      </c>
    </row>
    <row r="5791" ht="15.75" customHeight="1">
      <c r="A5791" s="1" t="s">
        <v>6105</v>
      </c>
      <c r="B5791" s="6">
        <v>46120.0</v>
      </c>
      <c r="C5791" s="6">
        <v>46124.0</v>
      </c>
      <c r="D5791" s="7">
        <v>0.6458333333333334</v>
      </c>
      <c r="E5791" s="1" t="str">
        <f t="shared" si="1"/>
        <v>Weekday</v>
      </c>
      <c r="F5791" s="1" t="str">
        <f t="shared" si="2"/>
        <v>Apr</v>
      </c>
      <c r="G5791" s="1" t="str">
        <f t="array" ref="G5791">_xlfn.XLOOKUP(A5791,Booking_data!$A$1:$A$6001,Booking_data!$D$1:$D$6001,"not found")</f>
        <v>M007</v>
      </c>
      <c r="H5791" s="1" t="str">
        <f t="array" ref="H5791">_xlfn.XLOOKUP(G5791,Movies_data!$A$1:$A$41,Movies_data!$B$1:$B$41,"not found")</f>
        <v>Good Night</v>
      </c>
      <c r="I5791" s="1" t="str">
        <f t="array" ref="I5791">_xlfn.XLOOKUP(G5791,Movies_data!$A$1:$A$41,Movies_data!$D$1:$D$41,"not found")</f>
        <v>Comedy</v>
      </c>
      <c r="J5791" s="1" t="str">
        <f t="array" ref="J5791">_xlfn.XLOOKUP(G5791,Movies_data!$A$1:$A$41,Movies_data!$C$1:$C$41,"not found")</f>
        <v>Tamil</v>
      </c>
      <c r="K5791" s="1">
        <f t="array" ref="K5791">_xlfn.XLOOKUP(G5791,Movies_data!$A$1:$A$41,Movies_data!$H$1:$H$41,"Not Found")</f>
        <v>8</v>
      </c>
      <c r="L5791" s="1" t="str">
        <f t="array" ref="L5791">_xlfn.XLOOKUP(A5791,Booking_data!$A$1:$A$6001,Booking_data!$E$1:$E$6001,"not Found")</f>
        <v>C133</v>
      </c>
      <c r="M5791" s="1" t="str">
        <f t="array" ref="M5791">_xlfn.XLOOKUP(L5791,Cinemas_data!$A$1:$A$49,Cinemas_data!$I$1:$I$49,"not Found")</f>
        <v>#NAME?</v>
      </c>
      <c r="N5791" s="1" t="str">
        <f t="array" ref="N5791">_xlfn.XLOOKUP(L5791,Cinemas_data!$A$1:$A$49,Cinemas_data!$C$1:$C$49,"not Found")</f>
        <v>Kolkata</v>
      </c>
      <c r="O5791" s="1">
        <f t="array" ref="O5791">_xlfn.XLOOKUP(A5791,Booking_data!$A$1:$A$6001,Booking_data!$H$1:$H$6001,"not found")</f>
        <v>2</v>
      </c>
      <c r="P5791" s="1">
        <f t="array" ref="P5791">_xlfn.XLOOKUP(A5791,Booking_data!$A$1:$A$6001,Booking_data!$I$1:$I$6001,"not Found")</f>
        <v>280</v>
      </c>
      <c r="Q5791" s="1">
        <f t="shared" si="3"/>
        <v>560</v>
      </c>
      <c r="R5791" s="1" t="str">
        <f t="array" ref="R5791">_xlfn.XLOOKUP(A5791,Booking_data!$A$1:$A$6001,Booking_data!$L$1:$L$6001,"Not Found")</f>
        <v>Wallet</v>
      </c>
      <c r="S5791" s="1">
        <f t="array" ref="S5791">_xlfn.XLOOKUP(A5791,Booking_data!$A$1:$A$6001,Booking_data!$N$1:$N$6001,"not Found")</f>
        <v>33</v>
      </c>
      <c r="T5791" s="1" t="str">
        <f t="array" ref="T5791">_xlfn.XLOOKUP(A5791,Booking_data!$A$1:$A$6001,Booking_data!$O$1:$O$6001,"Not Found")</f>
        <v>Female</v>
      </c>
      <c r="U5791" s="1" t="str">
        <f t="shared" si="4"/>
        <v>Middle Age</v>
      </c>
      <c r="V5791" s="1" t="str">
        <f t="shared" si="5"/>
        <v>Low Booking</v>
      </c>
    </row>
    <row r="5792" ht="15.75" customHeight="1">
      <c r="A5792" s="1" t="s">
        <v>6106</v>
      </c>
      <c r="B5792" s="6">
        <v>46101.0</v>
      </c>
      <c r="C5792" s="6">
        <v>46107.0</v>
      </c>
      <c r="D5792" s="7">
        <v>0.6458333333333334</v>
      </c>
      <c r="E5792" s="1" t="str">
        <f t="shared" si="1"/>
        <v>Weekday</v>
      </c>
      <c r="F5792" s="1" t="str">
        <f t="shared" si="2"/>
        <v>Mar</v>
      </c>
      <c r="G5792" s="1" t="str">
        <f t="array" ref="G5792">_xlfn.XLOOKUP(A5792,Booking_data!$A$1:$A$6001,Booking_data!$D$1:$D$6001,"not found")</f>
        <v>M018</v>
      </c>
      <c r="H5792" s="1" t="str">
        <f t="array" ref="H5792">_xlfn.XLOOKUP(G5792,Movies_data!$A$1:$A$41,Movies_data!$B$1:$B$41,"not found")</f>
        <v>Sita Ramam</v>
      </c>
      <c r="I5792" s="1" t="str">
        <f t="array" ref="I5792">_xlfn.XLOOKUP(G5792,Movies_data!$A$1:$A$41,Movies_data!$D$1:$D$41,"not found")</f>
        <v>Romance</v>
      </c>
      <c r="J5792" s="1" t="str">
        <f t="array" ref="J5792">_xlfn.XLOOKUP(G5792,Movies_data!$A$1:$A$41,Movies_data!$C$1:$C$41,"not found")</f>
        <v>Telugu</v>
      </c>
      <c r="K5792" s="1">
        <f t="array" ref="K5792">_xlfn.XLOOKUP(G5792,Movies_data!$A$1:$A$41,Movies_data!$H$1:$H$41,"Not Found")</f>
        <v>8.5</v>
      </c>
      <c r="L5792" s="1" t="str">
        <f t="array" ref="L5792">_xlfn.XLOOKUP(A5792,Booking_data!$A$1:$A$6001,Booking_data!$E$1:$E$6001,"not Found")</f>
        <v>C011</v>
      </c>
      <c r="M5792" s="1" t="str">
        <f t="array" ref="M5792">_xlfn.XLOOKUP(L5792,Cinemas_data!$A$1:$A$49,Cinemas_data!$I$1:$I$49,"not Found")</f>
        <v>#NAME?</v>
      </c>
      <c r="N5792" s="1" t="str">
        <f t="array" ref="N5792">_xlfn.XLOOKUP(L5792,Cinemas_data!$A$1:$A$49,Cinemas_data!$C$1:$C$49,"not Found")</f>
        <v>Chennai</v>
      </c>
      <c r="O5792" s="1">
        <f t="array" ref="O5792">_xlfn.XLOOKUP(A5792,Booking_data!$A$1:$A$6001,Booking_data!$H$1:$H$6001,"not found")</f>
        <v>2</v>
      </c>
      <c r="P5792" s="1">
        <f t="array" ref="P5792">_xlfn.XLOOKUP(A5792,Booking_data!$A$1:$A$6001,Booking_data!$I$1:$I$6001,"not Found")</f>
        <v>240</v>
      </c>
      <c r="Q5792" s="1">
        <f t="shared" si="3"/>
        <v>480</v>
      </c>
      <c r="R5792" s="1" t="str">
        <f t="array" ref="R5792">_xlfn.XLOOKUP(A5792,Booking_data!$A$1:$A$6001,Booking_data!$L$1:$L$6001,"Not Found")</f>
        <v>Debit Card</v>
      </c>
      <c r="S5792" s="1">
        <f t="array" ref="S5792">_xlfn.XLOOKUP(A5792,Booking_data!$A$1:$A$6001,Booking_data!$N$1:$N$6001,"not Found")</f>
        <v>45</v>
      </c>
      <c r="T5792" s="1" t="str">
        <f t="array" ref="T5792">_xlfn.XLOOKUP(A5792,Booking_data!$A$1:$A$6001,Booking_data!$O$1:$O$6001,"Not Found")</f>
        <v>Male</v>
      </c>
      <c r="U5792" s="1" t="str">
        <f t="shared" si="4"/>
        <v>Above 45</v>
      </c>
      <c r="V5792" s="1" t="str">
        <f t="shared" si="5"/>
        <v>Low Booking</v>
      </c>
    </row>
    <row r="5793" ht="15.75" customHeight="1">
      <c r="A5793" s="1" t="s">
        <v>6107</v>
      </c>
      <c r="B5793" s="6">
        <v>46150.0</v>
      </c>
      <c r="C5793" s="6">
        <v>46155.0</v>
      </c>
      <c r="D5793" s="7">
        <v>0.6458333333333334</v>
      </c>
      <c r="E5793" s="1" t="str">
        <f t="shared" si="1"/>
        <v>Weekday</v>
      </c>
      <c r="F5793" s="1" t="str">
        <f t="shared" si="2"/>
        <v>May</v>
      </c>
      <c r="G5793" s="1" t="str">
        <f t="array" ref="G5793">_xlfn.XLOOKUP(A5793,Booking_data!$A$1:$A$6001,Booking_data!$D$1:$D$6001,"not found")</f>
        <v>M025</v>
      </c>
      <c r="H5793" s="1" t="str">
        <f t="array" ref="H5793">_xlfn.XLOOKUP(G5793,Movies_data!$A$1:$A$41,Movies_data!$B$1:$B$41,"not found")</f>
        <v>Rocky Aur Rani Kii Prem Kahaani</v>
      </c>
      <c r="I5793" s="1" t="str">
        <f t="array" ref="I5793">_xlfn.XLOOKUP(G5793,Movies_data!$A$1:$A$41,Movies_data!$D$1:$D$41,"not found")</f>
        <v>Romance</v>
      </c>
      <c r="J5793" s="1" t="str">
        <f t="array" ref="J5793">_xlfn.XLOOKUP(G5793,Movies_data!$A$1:$A$41,Movies_data!$C$1:$C$41,"not found")</f>
        <v>Hindi</v>
      </c>
      <c r="K5793" s="1">
        <f t="array" ref="K5793">_xlfn.XLOOKUP(G5793,Movies_data!$A$1:$A$41,Movies_data!$H$1:$H$41,"Not Found")</f>
        <v>6.8</v>
      </c>
      <c r="L5793" s="1" t="str">
        <f t="array" ref="L5793">_xlfn.XLOOKUP(A5793,Booking_data!$A$1:$A$6001,Booking_data!$E$1:$E$6001,"not Found")</f>
        <v>C141</v>
      </c>
      <c r="M5793" s="1" t="str">
        <f t="array" ref="M5793">_xlfn.XLOOKUP(L5793,Cinemas_data!$A$1:$A$49,Cinemas_data!$I$1:$I$49,"not Found")</f>
        <v>#NAME?</v>
      </c>
      <c r="N5793" s="1" t="str">
        <f t="array" ref="N5793">_xlfn.XLOOKUP(L5793,Cinemas_data!$A$1:$A$49,Cinemas_data!$C$1:$C$49,"not Found")</f>
        <v>Ahmedabad</v>
      </c>
      <c r="O5793" s="1">
        <f t="array" ref="O5793">_xlfn.XLOOKUP(A5793,Booking_data!$A$1:$A$6001,Booking_data!$H$1:$H$6001,"not found")</f>
        <v>3</v>
      </c>
      <c r="P5793" s="1">
        <f t="array" ref="P5793">_xlfn.XLOOKUP(A5793,Booking_data!$A$1:$A$6001,Booking_data!$I$1:$I$6001,"not Found")</f>
        <v>240</v>
      </c>
      <c r="Q5793" s="1">
        <f t="shared" si="3"/>
        <v>720</v>
      </c>
      <c r="R5793" s="1" t="str">
        <f t="array" ref="R5793">_xlfn.XLOOKUP(A5793,Booking_data!$A$1:$A$6001,Booking_data!$L$1:$L$6001,"Not Found")</f>
        <v>Credit Card</v>
      </c>
      <c r="S5793" s="1">
        <f t="array" ref="S5793">_xlfn.XLOOKUP(A5793,Booking_data!$A$1:$A$6001,Booking_data!$N$1:$N$6001,"not Found")</f>
        <v>48</v>
      </c>
      <c r="T5793" s="1" t="str">
        <f t="array" ref="T5793">_xlfn.XLOOKUP(A5793,Booking_data!$A$1:$A$6001,Booking_data!$O$1:$O$6001,"Not Found")</f>
        <v>Male</v>
      </c>
      <c r="U5793" s="1" t="str">
        <f t="shared" si="4"/>
        <v>Above 45</v>
      </c>
      <c r="V5793" s="1" t="str">
        <f t="shared" si="5"/>
        <v>Medium Booking</v>
      </c>
    </row>
    <row r="5794" ht="15.75" customHeight="1">
      <c r="A5794" s="1" t="s">
        <v>6108</v>
      </c>
      <c r="B5794" s="6">
        <v>46191.0</v>
      </c>
      <c r="C5794" s="6">
        <v>46192.0</v>
      </c>
      <c r="D5794" s="7">
        <v>0.7708333333333334</v>
      </c>
      <c r="E5794" s="1" t="str">
        <f t="shared" si="1"/>
        <v>Weekday</v>
      </c>
      <c r="F5794" s="1" t="str">
        <f t="shared" si="2"/>
        <v>Jun</v>
      </c>
      <c r="G5794" s="1" t="str">
        <f t="array" ref="G5794">_xlfn.XLOOKUP(A5794,Booking_data!$A$1:$A$6001,Booking_data!$D$1:$D$6001,"not found")</f>
        <v>M035</v>
      </c>
      <c r="H5794" s="1" t="str">
        <f t="array" ref="H5794">_xlfn.XLOOKUP(G5794,Movies_data!$A$1:$A$41,Movies_data!$B$1:$B$41,"not found")</f>
        <v>Aavesham</v>
      </c>
      <c r="I5794" s="1" t="str">
        <f t="array" ref="I5794">_xlfn.XLOOKUP(G5794,Movies_data!$A$1:$A$41,Movies_data!$D$1:$D$41,"not found")</f>
        <v>Comedy</v>
      </c>
      <c r="J5794" s="1" t="str">
        <f t="array" ref="J5794">_xlfn.XLOOKUP(G5794,Movies_data!$A$1:$A$41,Movies_data!$C$1:$C$41,"not found")</f>
        <v>Malayalam</v>
      </c>
      <c r="K5794" s="1">
        <f t="array" ref="K5794">_xlfn.XLOOKUP(G5794,Movies_data!$A$1:$A$41,Movies_data!$H$1:$H$41,"Not Found")</f>
        <v>7.8</v>
      </c>
      <c r="L5794" s="1" t="str">
        <f t="array" ref="L5794">_xlfn.XLOOKUP(A5794,Booking_data!$A$1:$A$6001,Booking_data!$E$1:$E$6001,"not Found")</f>
        <v>C041</v>
      </c>
      <c r="M5794" s="1" t="str">
        <f t="array" ref="M5794">_xlfn.XLOOKUP(L5794,Cinemas_data!$A$1:$A$49,Cinemas_data!$I$1:$I$49,"not Found")</f>
        <v>#NAME?</v>
      </c>
      <c r="N5794" s="1" t="str">
        <f t="array" ref="N5794">_xlfn.XLOOKUP(L5794,Cinemas_data!$A$1:$A$49,Cinemas_data!$C$1:$C$49,"not Found")</f>
        <v>Salem</v>
      </c>
      <c r="O5794" s="1">
        <f t="array" ref="O5794">_xlfn.XLOOKUP(A5794,Booking_data!$A$1:$A$6001,Booking_data!$H$1:$H$6001,"not found")</f>
        <v>4</v>
      </c>
      <c r="P5794" s="1">
        <f t="array" ref="P5794">_xlfn.XLOOKUP(A5794,Booking_data!$A$1:$A$6001,Booking_data!$I$1:$I$6001,"not Found")</f>
        <v>340</v>
      </c>
      <c r="Q5794" s="1">
        <f t="shared" si="3"/>
        <v>1360</v>
      </c>
      <c r="R5794" s="1" t="str">
        <f t="array" ref="R5794">_xlfn.XLOOKUP(A5794,Booking_data!$A$1:$A$6001,Booking_data!$L$1:$L$6001,"Not Found")</f>
        <v>Credit Card</v>
      </c>
      <c r="S5794" s="1">
        <f t="array" ref="S5794">_xlfn.XLOOKUP(A5794,Booking_data!$A$1:$A$6001,Booking_data!$N$1:$N$6001,"not Found")</f>
        <v>58</v>
      </c>
      <c r="T5794" s="1" t="str">
        <f t="array" ref="T5794">_xlfn.XLOOKUP(A5794,Booking_data!$A$1:$A$6001,Booking_data!$O$1:$O$6001,"Not Found")</f>
        <v>Female</v>
      </c>
      <c r="U5794" s="1" t="str">
        <f t="shared" si="4"/>
        <v>Above 45</v>
      </c>
      <c r="V5794" s="1" t="str">
        <f t="shared" si="5"/>
        <v>Medium Booking</v>
      </c>
    </row>
    <row r="5795" ht="15.75" customHeight="1">
      <c r="A5795" s="1" t="s">
        <v>6109</v>
      </c>
      <c r="B5795" s="6">
        <v>46070.0</v>
      </c>
      <c r="C5795" s="6">
        <v>46076.0</v>
      </c>
      <c r="D5795" s="7">
        <v>0.7708333333333334</v>
      </c>
      <c r="E5795" s="1" t="str">
        <f t="shared" si="1"/>
        <v>Weekday</v>
      </c>
      <c r="F5795" s="1" t="str">
        <f t="shared" si="2"/>
        <v>Feb</v>
      </c>
      <c r="G5795" s="1" t="str">
        <f t="array" ref="G5795">_xlfn.XLOOKUP(A5795,Booking_data!$A$1:$A$6001,Booking_data!$D$1:$D$6001,"not found")</f>
        <v>M034</v>
      </c>
      <c r="H5795" s="1" t="str">
        <f t="array" ref="H5795">_xlfn.XLOOKUP(G5795,Movies_data!$A$1:$A$41,Movies_data!$B$1:$B$41,"not found")</f>
        <v>Manjummel Boys</v>
      </c>
      <c r="I5795" s="1" t="str">
        <f t="array" ref="I5795">_xlfn.XLOOKUP(G5795,Movies_data!$A$1:$A$41,Movies_data!$D$1:$D$41,"not found")</f>
        <v>Adventure</v>
      </c>
      <c r="J5795" s="1" t="str">
        <f t="array" ref="J5795">_xlfn.XLOOKUP(G5795,Movies_data!$A$1:$A$41,Movies_data!$C$1:$C$41,"not found")</f>
        <v>Malayalam</v>
      </c>
      <c r="K5795" s="1">
        <f t="array" ref="K5795">_xlfn.XLOOKUP(G5795,Movies_data!$A$1:$A$41,Movies_data!$H$1:$H$41,"Not Found")</f>
        <v>8.3</v>
      </c>
      <c r="L5795" s="1" t="str">
        <f t="array" ref="L5795">_xlfn.XLOOKUP(A5795,Booking_data!$A$1:$A$6001,Booking_data!$E$1:$E$6001,"not Found")</f>
        <v>C093</v>
      </c>
      <c r="M5795" s="1" t="str">
        <f t="array" ref="M5795">_xlfn.XLOOKUP(L5795,Cinemas_data!$A$1:$A$49,Cinemas_data!$I$1:$I$49,"not Found")</f>
        <v>#NAME?</v>
      </c>
      <c r="N5795" s="1" t="str">
        <f t="array" ref="N5795">_xlfn.XLOOKUP(L5795,Cinemas_data!$A$1:$A$49,Cinemas_data!$C$1:$C$49,"not Found")</f>
        <v>Mumbai</v>
      </c>
      <c r="O5795" s="1">
        <f t="array" ref="O5795">_xlfn.XLOOKUP(A5795,Booking_data!$A$1:$A$6001,Booking_data!$H$1:$H$6001,"not found")</f>
        <v>2</v>
      </c>
      <c r="P5795" s="1">
        <f t="array" ref="P5795">_xlfn.XLOOKUP(A5795,Booking_data!$A$1:$A$6001,Booking_data!$I$1:$I$6001,"not Found")</f>
        <v>420</v>
      </c>
      <c r="Q5795" s="1">
        <f t="shared" si="3"/>
        <v>840</v>
      </c>
      <c r="R5795" s="1" t="str">
        <f t="array" ref="R5795">_xlfn.XLOOKUP(A5795,Booking_data!$A$1:$A$6001,Booking_data!$L$1:$L$6001,"Not Found")</f>
        <v>UPI</v>
      </c>
      <c r="S5795" s="1">
        <f t="array" ref="S5795">_xlfn.XLOOKUP(A5795,Booking_data!$A$1:$A$6001,Booking_data!$N$1:$N$6001,"not Found")</f>
        <v>22</v>
      </c>
      <c r="T5795" s="1" t="str">
        <f t="array" ref="T5795">_xlfn.XLOOKUP(A5795,Booking_data!$A$1:$A$6001,Booking_data!$O$1:$O$6001,"Not Found")</f>
        <v>Male</v>
      </c>
      <c r="U5795" s="1" t="str">
        <f t="shared" si="4"/>
        <v>Youngster</v>
      </c>
      <c r="V5795" s="1" t="str">
        <f t="shared" si="5"/>
        <v>Low Booking</v>
      </c>
    </row>
    <row r="5796" ht="15.75" customHeight="1">
      <c r="A5796" s="1" t="s">
        <v>6110</v>
      </c>
      <c r="B5796" s="6">
        <v>46120.0</v>
      </c>
      <c r="C5796" s="6">
        <v>46123.0</v>
      </c>
      <c r="D5796" s="7">
        <v>0.8854166666666666</v>
      </c>
      <c r="E5796" s="1" t="str">
        <f t="shared" si="1"/>
        <v>Weekday</v>
      </c>
      <c r="F5796" s="1" t="str">
        <f t="shared" si="2"/>
        <v>Apr</v>
      </c>
      <c r="G5796" s="1" t="str">
        <f t="array" ref="G5796">_xlfn.XLOOKUP(A5796,Booking_data!$A$1:$A$6001,Booking_data!$D$1:$D$6001,"not found")</f>
        <v>M006</v>
      </c>
      <c r="H5796" s="1" t="str">
        <f t="array" ref="H5796">_xlfn.XLOOKUP(G5796,Movies_data!$A$1:$A$41,Movies_data!$B$1:$B$41,"not found")</f>
        <v>Maamannan</v>
      </c>
      <c r="I5796" s="1" t="str">
        <f t="array" ref="I5796">_xlfn.XLOOKUP(G5796,Movies_data!$A$1:$A$41,Movies_data!$D$1:$D$41,"not found")</f>
        <v>Drama</v>
      </c>
      <c r="J5796" s="1" t="str">
        <f t="array" ref="J5796">_xlfn.XLOOKUP(G5796,Movies_data!$A$1:$A$41,Movies_data!$C$1:$C$41,"not found")</f>
        <v>Tamil</v>
      </c>
      <c r="K5796" s="1">
        <f t="array" ref="K5796">_xlfn.XLOOKUP(G5796,Movies_data!$A$1:$A$41,Movies_data!$H$1:$H$41,"Not Found")</f>
        <v>7.3</v>
      </c>
      <c r="L5796" s="1" t="str">
        <f t="array" ref="L5796">_xlfn.XLOOKUP(A5796,Booking_data!$A$1:$A$6001,Booking_data!$E$1:$E$6001,"not Found")</f>
        <v>C111</v>
      </c>
      <c r="M5796" s="1" t="str">
        <f t="array" ref="M5796">_xlfn.XLOOKUP(L5796,Cinemas_data!$A$1:$A$49,Cinemas_data!$I$1:$I$49,"not Found")</f>
        <v>#NAME?</v>
      </c>
      <c r="N5796" s="1" t="str">
        <f t="array" ref="N5796">_xlfn.XLOOKUP(L5796,Cinemas_data!$A$1:$A$49,Cinemas_data!$C$1:$C$49,"not Found")</f>
        <v>Delhi</v>
      </c>
      <c r="O5796" s="1">
        <f t="array" ref="O5796">_xlfn.XLOOKUP(A5796,Booking_data!$A$1:$A$6001,Booking_data!$H$1:$H$6001,"not found")</f>
        <v>2</v>
      </c>
      <c r="P5796" s="1">
        <f t="array" ref="P5796">_xlfn.XLOOKUP(A5796,Booking_data!$A$1:$A$6001,Booking_data!$I$1:$I$6001,"not Found")</f>
        <v>260</v>
      </c>
      <c r="Q5796" s="1">
        <f t="shared" si="3"/>
        <v>520</v>
      </c>
      <c r="R5796" s="1" t="str">
        <f t="array" ref="R5796">_xlfn.XLOOKUP(A5796,Booking_data!$A$1:$A$6001,Booking_data!$L$1:$L$6001,"Not Found")</f>
        <v>Debit Card</v>
      </c>
      <c r="S5796" s="1">
        <f t="array" ref="S5796">_xlfn.XLOOKUP(A5796,Booking_data!$A$1:$A$6001,Booking_data!$N$1:$N$6001,"not Found")</f>
        <v>31</v>
      </c>
      <c r="T5796" s="1" t="str">
        <f t="array" ref="T5796">_xlfn.XLOOKUP(A5796,Booking_data!$A$1:$A$6001,Booking_data!$O$1:$O$6001,"Not Found")</f>
        <v>Other</v>
      </c>
      <c r="U5796" s="1" t="str">
        <f t="shared" si="4"/>
        <v>Middle Age</v>
      </c>
      <c r="V5796" s="1" t="str">
        <f t="shared" si="5"/>
        <v>Low Booking</v>
      </c>
    </row>
    <row r="5797" ht="15.75" customHeight="1">
      <c r="A5797" s="1" t="s">
        <v>6111</v>
      </c>
      <c r="B5797" s="6">
        <v>46053.0</v>
      </c>
      <c r="C5797" s="6">
        <v>46060.0</v>
      </c>
      <c r="D5797" s="7">
        <v>0.3958333333333333</v>
      </c>
      <c r="E5797" s="1" t="str">
        <f t="shared" si="1"/>
        <v>Weekend</v>
      </c>
      <c r="F5797" s="1" t="str">
        <f t="shared" si="2"/>
        <v>Jan</v>
      </c>
      <c r="G5797" s="1" t="str">
        <f t="array" ref="G5797">_xlfn.XLOOKUP(A5797,Booking_data!$A$1:$A$6001,Booking_data!$D$1:$D$6001,"not found")</f>
        <v>M004</v>
      </c>
      <c r="H5797" s="1" t="str">
        <f t="array" ref="H5797">_xlfn.XLOOKUP(G5797,Movies_data!$A$1:$A$41,Movies_data!$B$1:$B$41,"not found")</f>
        <v>Ponniyin Selvan I</v>
      </c>
      <c r="I5797" s="1" t="str">
        <f t="array" ref="I5797">_xlfn.XLOOKUP(G5797,Movies_data!$A$1:$A$41,Movies_data!$D$1:$D$41,"not found")</f>
        <v>Drama</v>
      </c>
      <c r="J5797" s="1" t="str">
        <f t="array" ref="J5797">_xlfn.XLOOKUP(G5797,Movies_data!$A$1:$A$41,Movies_data!$C$1:$C$41,"not found")</f>
        <v>Tamil</v>
      </c>
      <c r="K5797" s="1">
        <f t="array" ref="K5797">_xlfn.XLOOKUP(G5797,Movies_data!$A$1:$A$41,Movies_data!$H$1:$H$41,"Not Found")</f>
        <v>7.6</v>
      </c>
      <c r="L5797" s="1" t="str">
        <f t="array" ref="L5797">_xlfn.XLOOKUP(A5797,Booking_data!$A$1:$A$6001,Booking_data!$E$1:$E$6001,"not Found")</f>
        <v>C041</v>
      </c>
      <c r="M5797" s="1" t="str">
        <f t="array" ref="M5797">_xlfn.XLOOKUP(L5797,Cinemas_data!$A$1:$A$49,Cinemas_data!$I$1:$I$49,"not Found")</f>
        <v>#NAME?</v>
      </c>
      <c r="N5797" s="1" t="str">
        <f t="array" ref="N5797">_xlfn.XLOOKUP(L5797,Cinemas_data!$A$1:$A$49,Cinemas_data!$C$1:$C$49,"not Found")</f>
        <v>Salem</v>
      </c>
      <c r="O5797" s="1">
        <f t="array" ref="O5797">_xlfn.XLOOKUP(A5797,Booking_data!$A$1:$A$6001,Booking_data!$H$1:$H$6001,"not found")</f>
        <v>1</v>
      </c>
      <c r="P5797" s="1">
        <f t="array" ref="P5797">_xlfn.XLOOKUP(A5797,Booking_data!$A$1:$A$6001,Booking_data!$I$1:$I$6001,"not Found")</f>
        <v>160</v>
      </c>
      <c r="Q5797" s="1">
        <f t="shared" si="3"/>
        <v>160</v>
      </c>
      <c r="R5797" s="1" t="str">
        <f t="array" ref="R5797">_xlfn.XLOOKUP(A5797,Booking_data!$A$1:$A$6001,Booking_data!$L$1:$L$6001,"Not Found")</f>
        <v>Credit Card</v>
      </c>
      <c r="S5797" s="1">
        <f t="array" ref="S5797">_xlfn.XLOOKUP(A5797,Booking_data!$A$1:$A$6001,Booking_data!$N$1:$N$6001,"not Found")</f>
        <v>51</v>
      </c>
      <c r="T5797" s="1" t="str">
        <f t="array" ref="T5797">_xlfn.XLOOKUP(A5797,Booking_data!$A$1:$A$6001,Booking_data!$O$1:$O$6001,"Not Found")</f>
        <v>Male</v>
      </c>
      <c r="U5797" s="1" t="str">
        <f t="shared" si="4"/>
        <v>Above 45</v>
      </c>
      <c r="V5797" s="1" t="str">
        <f t="shared" si="5"/>
        <v>Low Booking</v>
      </c>
    </row>
    <row r="5798" ht="15.75" customHeight="1">
      <c r="A5798" s="1" t="s">
        <v>6112</v>
      </c>
      <c r="B5798" s="6">
        <v>46133.0</v>
      </c>
      <c r="C5798" s="6">
        <v>46133.0</v>
      </c>
      <c r="D5798" s="7">
        <v>0.6458333333333334</v>
      </c>
      <c r="E5798" s="1" t="str">
        <f t="shared" si="1"/>
        <v>Weekday</v>
      </c>
      <c r="F5798" s="1" t="str">
        <f t="shared" si="2"/>
        <v>Apr</v>
      </c>
      <c r="G5798" s="1" t="str">
        <f t="array" ref="G5798">_xlfn.XLOOKUP(A5798,Booking_data!$A$1:$A$6001,Booking_data!$D$1:$D$6001,"not found")</f>
        <v>M022</v>
      </c>
      <c r="H5798" s="1" t="str">
        <f t="array" ref="H5798">_xlfn.XLOOKUP(G5798,Movies_data!$A$1:$A$41,Movies_data!$B$1:$B$41,"not found")</f>
        <v>12th Fail</v>
      </c>
      <c r="I5798" s="1" t="str">
        <f t="array" ref="I5798">_xlfn.XLOOKUP(G5798,Movies_data!$A$1:$A$41,Movies_data!$D$1:$D$41,"not found")</f>
        <v>Drama</v>
      </c>
      <c r="J5798" s="1" t="str">
        <f t="array" ref="J5798">_xlfn.XLOOKUP(G5798,Movies_data!$A$1:$A$41,Movies_data!$C$1:$C$41,"not found")</f>
        <v>Hindi</v>
      </c>
      <c r="K5798" s="1">
        <f t="array" ref="K5798">_xlfn.XLOOKUP(G5798,Movies_data!$A$1:$A$41,Movies_data!$H$1:$H$41,"Not Found")</f>
        <v>9</v>
      </c>
      <c r="L5798" s="1" t="str">
        <f t="array" ref="L5798">_xlfn.XLOOKUP(A5798,Booking_data!$A$1:$A$6001,Booking_data!$E$1:$E$6001,"not Found")</f>
        <v>C053</v>
      </c>
      <c r="M5798" s="1" t="str">
        <f t="array" ref="M5798">_xlfn.XLOOKUP(L5798,Cinemas_data!$A$1:$A$49,Cinemas_data!$I$1:$I$49,"not Found")</f>
        <v>#NAME?</v>
      </c>
      <c r="N5798" s="1" t="str">
        <f t="array" ref="N5798">_xlfn.XLOOKUP(L5798,Cinemas_data!$A$1:$A$49,Cinemas_data!$C$1:$C$49,"not Found")</f>
        <v>Bengaluru</v>
      </c>
      <c r="O5798" s="1">
        <f t="array" ref="O5798">_xlfn.XLOOKUP(A5798,Booking_data!$A$1:$A$6001,Booking_data!$H$1:$H$6001,"not found")</f>
        <v>3</v>
      </c>
      <c r="P5798" s="1">
        <f t="array" ref="P5798">_xlfn.XLOOKUP(A5798,Booking_data!$A$1:$A$6001,Booking_data!$I$1:$I$6001,"not Found")</f>
        <v>440</v>
      </c>
      <c r="Q5798" s="1">
        <f t="shared" si="3"/>
        <v>1320</v>
      </c>
      <c r="R5798" s="1" t="str">
        <f t="array" ref="R5798">_xlfn.XLOOKUP(A5798,Booking_data!$A$1:$A$6001,Booking_data!$L$1:$L$6001,"Not Found")</f>
        <v>Credit Card</v>
      </c>
      <c r="S5798" s="1">
        <f t="array" ref="S5798">_xlfn.XLOOKUP(A5798,Booking_data!$A$1:$A$6001,Booking_data!$N$1:$N$6001,"not Found")</f>
        <v>39</v>
      </c>
      <c r="T5798" s="1" t="str">
        <f t="array" ref="T5798">_xlfn.XLOOKUP(A5798,Booking_data!$A$1:$A$6001,Booking_data!$O$1:$O$6001,"Not Found")</f>
        <v>Male</v>
      </c>
      <c r="U5798" s="1" t="str">
        <f t="shared" si="4"/>
        <v>Middle Age</v>
      </c>
      <c r="V5798" s="1" t="str">
        <f t="shared" si="5"/>
        <v>Medium Booking</v>
      </c>
    </row>
    <row r="5799" ht="15.75" customHeight="1">
      <c r="A5799" s="1" t="s">
        <v>6113</v>
      </c>
      <c r="B5799" s="6">
        <v>46023.0</v>
      </c>
      <c r="C5799" s="6">
        <v>46026.0</v>
      </c>
      <c r="D5799" s="7">
        <v>0.8854166666666666</v>
      </c>
      <c r="E5799" s="1" t="str">
        <f t="shared" si="1"/>
        <v>Weekday</v>
      </c>
      <c r="F5799" s="1" t="str">
        <f t="shared" si="2"/>
        <v>Jan</v>
      </c>
      <c r="G5799" s="1" t="str">
        <f t="array" ref="G5799">_xlfn.XLOOKUP(A5799,Booking_data!$A$1:$A$6001,Booking_data!$D$1:$D$6001,"not found")</f>
        <v>M021</v>
      </c>
      <c r="H5799" s="1" t="str">
        <f t="array" ref="H5799">_xlfn.XLOOKUP(G5799,Movies_data!$A$1:$A$41,Movies_data!$B$1:$B$41,"not found")</f>
        <v>Pathaan</v>
      </c>
      <c r="I5799" s="1" t="str">
        <f t="array" ref="I5799">_xlfn.XLOOKUP(G5799,Movies_data!$A$1:$A$41,Movies_data!$D$1:$D$41,"not found")</f>
        <v>Action</v>
      </c>
      <c r="J5799" s="1" t="str">
        <f t="array" ref="J5799">_xlfn.XLOOKUP(G5799,Movies_data!$A$1:$A$41,Movies_data!$C$1:$C$41,"not found")</f>
        <v>Hindi</v>
      </c>
      <c r="K5799" s="1">
        <f t="array" ref="K5799">_xlfn.XLOOKUP(G5799,Movies_data!$A$1:$A$41,Movies_data!$H$1:$H$41,"Not Found")</f>
        <v>5.9</v>
      </c>
      <c r="L5799" s="1" t="str">
        <f t="array" ref="L5799">_xlfn.XLOOKUP(A5799,Booking_data!$A$1:$A$6001,Booking_data!$E$1:$E$6001,"not Found")</f>
        <v>C142</v>
      </c>
      <c r="M5799" s="1" t="str">
        <f t="array" ref="M5799">_xlfn.XLOOKUP(L5799,Cinemas_data!$A$1:$A$49,Cinemas_data!$I$1:$I$49,"not Found")</f>
        <v>#NAME?</v>
      </c>
      <c r="N5799" s="1" t="str">
        <f t="array" ref="N5799">_xlfn.XLOOKUP(L5799,Cinemas_data!$A$1:$A$49,Cinemas_data!$C$1:$C$49,"not Found")</f>
        <v>Ahmedabad</v>
      </c>
      <c r="O5799" s="1">
        <f t="array" ref="O5799">_xlfn.XLOOKUP(A5799,Booking_data!$A$1:$A$6001,Booking_data!$H$1:$H$6001,"not found")</f>
        <v>1</v>
      </c>
      <c r="P5799" s="1">
        <f t="array" ref="P5799">_xlfn.XLOOKUP(A5799,Booking_data!$A$1:$A$6001,Booking_data!$I$1:$I$6001,"not Found")</f>
        <v>300</v>
      </c>
      <c r="Q5799" s="1">
        <f t="shared" si="3"/>
        <v>300</v>
      </c>
      <c r="R5799" s="1" t="str">
        <f t="array" ref="R5799">_xlfn.XLOOKUP(A5799,Booking_data!$A$1:$A$6001,Booking_data!$L$1:$L$6001,"Not Found")</f>
        <v>Debit Card</v>
      </c>
      <c r="S5799" s="1">
        <f t="array" ref="S5799">_xlfn.XLOOKUP(A5799,Booking_data!$A$1:$A$6001,Booking_data!$N$1:$N$6001,"not Found")</f>
        <v>34</v>
      </c>
      <c r="T5799" s="1" t="str">
        <f t="array" ref="T5799">_xlfn.XLOOKUP(A5799,Booking_data!$A$1:$A$6001,Booking_data!$O$1:$O$6001,"Not Found")</f>
        <v>Male</v>
      </c>
      <c r="U5799" s="1" t="str">
        <f t="shared" si="4"/>
        <v>Middle Age</v>
      </c>
      <c r="V5799" s="1" t="str">
        <f t="shared" si="5"/>
        <v>Low Booking</v>
      </c>
    </row>
    <row r="5800" ht="15.75" customHeight="1">
      <c r="A5800" s="1" t="s">
        <v>6114</v>
      </c>
      <c r="B5800" s="6">
        <v>46048.0</v>
      </c>
      <c r="C5800" s="6">
        <v>46055.0</v>
      </c>
      <c r="D5800" s="7">
        <v>0.6458333333333334</v>
      </c>
      <c r="E5800" s="1" t="str">
        <f t="shared" si="1"/>
        <v>Weekday</v>
      </c>
      <c r="F5800" s="1" t="str">
        <f t="shared" si="2"/>
        <v>Jan</v>
      </c>
      <c r="G5800" s="1" t="str">
        <f t="array" ref="G5800">_xlfn.XLOOKUP(A5800,Booking_data!$A$1:$A$6001,Booking_data!$D$1:$D$6001,"not found")</f>
        <v>M013</v>
      </c>
      <c r="H5800" s="1" t="str">
        <f t="array" ref="H5800">_xlfn.XLOOKUP(G5800,Movies_data!$A$1:$A$41,Movies_data!$B$1:$B$41,"not found")</f>
        <v>Salaar</v>
      </c>
      <c r="I5800" s="1" t="str">
        <f t="array" ref="I5800">_xlfn.XLOOKUP(G5800,Movies_data!$A$1:$A$41,Movies_data!$D$1:$D$41,"not found")</f>
        <v>Action</v>
      </c>
      <c r="J5800" s="1" t="str">
        <f t="array" ref="J5800">_xlfn.XLOOKUP(G5800,Movies_data!$A$1:$A$41,Movies_data!$C$1:$C$41,"not found")</f>
        <v>Telugu</v>
      </c>
      <c r="K5800" s="1">
        <f t="array" ref="K5800">_xlfn.XLOOKUP(G5800,Movies_data!$A$1:$A$41,Movies_data!$H$1:$H$41,"Not Found")</f>
        <v>6.5</v>
      </c>
      <c r="L5800" s="1" t="str">
        <f t="array" ref="L5800">_xlfn.XLOOKUP(A5800,Booking_data!$A$1:$A$6001,Booking_data!$E$1:$E$6001,"not Found")</f>
        <v>C052</v>
      </c>
      <c r="M5800" s="1" t="str">
        <f t="array" ref="M5800">_xlfn.XLOOKUP(L5800,Cinemas_data!$A$1:$A$49,Cinemas_data!$I$1:$I$49,"not Found")</f>
        <v>#NAME?</v>
      </c>
      <c r="N5800" s="1" t="str">
        <f t="array" ref="N5800">_xlfn.XLOOKUP(L5800,Cinemas_data!$A$1:$A$49,Cinemas_data!$C$1:$C$49,"not Found")</f>
        <v>Bengaluru</v>
      </c>
      <c r="O5800" s="1">
        <f t="array" ref="O5800">_xlfn.XLOOKUP(A5800,Booking_data!$A$1:$A$6001,Booking_data!$H$1:$H$6001,"not found")</f>
        <v>2</v>
      </c>
      <c r="P5800" s="1">
        <f t="array" ref="P5800">_xlfn.XLOOKUP(A5800,Booking_data!$A$1:$A$6001,Booking_data!$I$1:$I$6001,"not Found")</f>
        <v>380</v>
      </c>
      <c r="Q5800" s="1">
        <f t="shared" si="3"/>
        <v>760</v>
      </c>
      <c r="R5800" s="1" t="str">
        <f t="array" ref="R5800">_xlfn.XLOOKUP(A5800,Booking_data!$A$1:$A$6001,Booking_data!$L$1:$L$6001,"Not Found")</f>
        <v>Net Banking</v>
      </c>
      <c r="S5800" s="1">
        <f t="array" ref="S5800">_xlfn.XLOOKUP(A5800,Booking_data!$A$1:$A$6001,Booking_data!$N$1:$N$6001,"not Found")</f>
        <v>33</v>
      </c>
      <c r="T5800" s="1" t="str">
        <f t="array" ref="T5800">_xlfn.XLOOKUP(A5800,Booking_data!$A$1:$A$6001,Booking_data!$O$1:$O$6001,"Not Found")</f>
        <v>Female</v>
      </c>
      <c r="U5800" s="1" t="str">
        <f t="shared" si="4"/>
        <v>Middle Age</v>
      </c>
      <c r="V5800" s="1" t="str">
        <f t="shared" si="5"/>
        <v>Low Booking</v>
      </c>
    </row>
    <row r="5801" ht="15.75" customHeight="1">
      <c r="A5801" s="1" t="s">
        <v>6115</v>
      </c>
      <c r="B5801" s="6">
        <v>46174.0</v>
      </c>
      <c r="C5801" s="6">
        <v>46180.0</v>
      </c>
      <c r="D5801" s="7">
        <v>0.3958333333333333</v>
      </c>
      <c r="E5801" s="1" t="str">
        <f t="shared" si="1"/>
        <v>Weekday</v>
      </c>
      <c r="F5801" s="1" t="str">
        <f t="shared" si="2"/>
        <v>Jun</v>
      </c>
      <c r="G5801" s="1" t="str">
        <f t="array" ref="G5801">_xlfn.XLOOKUP(A5801,Booking_data!$A$1:$A$6001,Booking_data!$D$1:$D$6001,"not found")</f>
        <v>M026</v>
      </c>
      <c r="H5801" s="1" t="str">
        <f t="array" ref="H5801">_xlfn.XLOOKUP(G5801,Movies_data!$A$1:$A$41,Movies_data!$B$1:$B$41,"not found")</f>
        <v>Drishyam 2</v>
      </c>
      <c r="I5801" s="1" t="str">
        <f t="array" ref="I5801">_xlfn.XLOOKUP(G5801,Movies_data!$A$1:$A$41,Movies_data!$D$1:$D$41,"not found")</f>
        <v>Thriller</v>
      </c>
      <c r="J5801" s="1" t="str">
        <f t="array" ref="J5801">_xlfn.XLOOKUP(G5801,Movies_data!$A$1:$A$41,Movies_data!$C$1:$C$41,"not found")</f>
        <v>Hindi</v>
      </c>
      <c r="K5801" s="1">
        <f t="array" ref="K5801">_xlfn.XLOOKUP(G5801,Movies_data!$A$1:$A$41,Movies_data!$H$1:$H$41,"Not Found")</f>
        <v>8.2</v>
      </c>
      <c r="L5801" s="1" t="str">
        <f t="array" ref="L5801">_xlfn.XLOOKUP(A5801,Booking_data!$A$1:$A$6001,Booking_data!$E$1:$E$6001,"not Found")</f>
        <v>C123</v>
      </c>
      <c r="M5801" s="1" t="str">
        <f t="array" ref="M5801">_xlfn.XLOOKUP(L5801,Cinemas_data!$A$1:$A$49,Cinemas_data!$I$1:$I$49,"not Found")</f>
        <v>#NAME?</v>
      </c>
      <c r="N5801" s="1" t="str">
        <f t="array" ref="N5801">_xlfn.XLOOKUP(L5801,Cinemas_data!$A$1:$A$49,Cinemas_data!$C$1:$C$49,"not Found")</f>
        <v>Noida</v>
      </c>
      <c r="O5801" s="1">
        <f t="array" ref="O5801">_xlfn.XLOOKUP(A5801,Booking_data!$A$1:$A$6001,Booking_data!$H$1:$H$6001,"not found")</f>
        <v>1</v>
      </c>
      <c r="P5801" s="1">
        <f t="array" ref="P5801">_xlfn.XLOOKUP(A5801,Booking_data!$A$1:$A$6001,Booking_data!$I$1:$I$6001,"not Found")</f>
        <v>220</v>
      </c>
      <c r="Q5801" s="1">
        <f t="shared" si="3"/>
        <v>220</v>
      </c>
      <c r="R5801" s="1" t="str">
        <f t="array" ref="R5801">_xlfn.XLOOKUP(A5801,Booking_data!$A$1:$A$6001,Booking_data!$L$1:$L$6001,"Not Found")</f>
        <v>Net Banking</v>
      </c>
      <c r="S5801" s="1">
        <f t="array" ref="S5801">_xlfn.XLOOKUP(A5801,Booking_data!$A$1:$A$6001,Booking_data!$N$1:$N$6001,"not Found")</f>
        <v>34</v>
      </c>
      <c r="T5801" s="1" t="str">
        <f t="array" ref="T5801">_xlfn.XLOOKUP(A5801,Booking_data!$A$1:$A$6001,Booking_data!$O$1:$O$6001,"Not Found")</f>
        <v>Male</v>
      </c>
      <c r="U5801" s="1" t="str">
        <f t="shared" si="4"/>
        <v>Middle Age</v>
      </c>
      <c r="V5801" s="1" t="str">
        <f t="shared" si="5"/>
        <v>Low Booking</v>
      </c>
    </row>
    <row r="5802" ht="15.75" customHeight="1">
      <c r="A5802" s="1" t="s">
        <v>6116</v>
      </c>
      <c r="B5802" s="6">
        <v>46166.0</v>
      </c>
      <c r="C5802" s="6">
        <v>46167.0</v>
      </c>
      <c r="D5802" s="7">
        <v>0.6458333333333334</v>
      </c>
      <c r="E5802" s="1" t="str">
        <f t="shared" si="1"/>
        <v>Weekend</v>
      </c>
      <c r="F5802" s="1" t="str">
        <f t="shared" si="2"/>
        <v>May</v>
      </c>
      <c r="G5802" s="1" t="str">
        <f t="array" ref="G5802">_xlfn.XLOOKUP(A5802,Booking_data!$A$1:$A$6001,Booking_data!$D$1:$D$6001,"not found")</f>
        <v>M008</v>
      </c>
      <c r="H5802" s="1" t="str">
        <f t="array" ref="H5802">_xlfn.XLOOKUP(G5802,Movies_data!$A$1:$A$41,Movies_data!$B$1:$B$41,"not found")</f>
        <v>Love Today</v>
      </c>
      <c r="I5802" s="1" t="str">
        <f t="array" ref="I5802">_xlfn.XLOOKUP(G5802,Movies_data!$A$1:$A$41,Movies_data!$D$1:$D$41,"not found")</f>
        <v>Romance</v>
      </c>
      <c r="J5802" s="1" t="str">
        <f t="array" ref="J5802">_xlfn.XLOOKUP(G5802,Movies_data!$A$1:$A$41,Movies_data!$C$1:$C$41,"not found")</f>
        <v>Tamil</v>
      </c>
      <c r="K5802" s="1">
        <f t="array" ref="K5802">_xlfn.XLOOKUP(G5802,Movies_data!$A$1:$A$41,Movies_data!$H$1:$H$41,"Not Found")</f>
        <v>7.4</v>
      </c>
      <c r="L5802" s="1" t="str">
        <f t="array" ref="L5802">_xlfn.XLOOKUP(A5802,Booking_data!$A$1:$A$6001,Booking_data!$E$1:$E$6001,"not Found")</f>
        <v>C153</v>
      </c>
      <c r="M5802" s="1" t="str">
        <f t="array" ref="M5802">_xlfn.XLOOKUP(L5802,Cinemas_data!$A$1:$A$49,Cinemas_data!$I$1:$I$49,"not Found")</f>
        <v>#NAME?</v>
      </c>
      <c r="N5802" s="1" t="str">
        <f t="array" ref="N5802">_xlfn.XLOOKUP(L5802,Cinemas_data!$A$1:$A$49,Cinemas_data!$C$1:$C$49,"not Found")</f>
        <v>Kochi</v>
      </c>
      <c r="O5802" s="1">
        <f t="array" ref="O5802">_xlfn.XLOOKUP(A5802,Booking_data!$A$1:$A$6001,Booking_data!$H$1:$H$6001,"not found")</f>
        <v>4</v>
      </c>
      <c r="P5802" s="1">
        <f t="array" ref="P5802">_xlfn.XLOOKUP(A5802,Booking_data!$A$1:$A$6001,Booking_data!$I$1:$I$6001,"not Found")</f>
        <v>240</v>
      </c>
      <c r="Q5802" s="1">
        <f t="shared" si="3"/>
        <v>960</v>
      </c>
      <c r="R5802" s="1" t="str">
        <f t="array" ref="R5802">_xlfn.XLOOKUP(A5802,Booking_data!$A$1:$A$6001,Booking_data!$L$1:$L$6001,"Not Found")</f>
        <v>Net Banking</v>
      </c>
      <c r="S5802" s="1">
        <f t="array" ref="S5802">_xlfn.XLOOKUP(A5802,Booking_data!$A$1:$A$6001,Booking_data!$N$1:$N$6001,"not Found")</f>
        <v>27</v>
      </c>
      <c r="T5802" s="1" t="str">
        <f t="array" ref="T5802">_xlfn.XLOOKUP(A5802,Booking_data!$A$1:$A$6001,Booking_data!$O$1:$O$6001,"Not Found")</f>
        <v>Female</v>
      </c>
      <c r="U5802" s="1" t="str">
        <f t="shared" si="4"/>
        <v>Youngster</v>
      </c>
      <c r="V5802" s="1" t="str">
        <f t="shared" si="5"/>
        <v>Medium Booking</v>
      </c>
    </row>
    <row r="5803" ht="15.75" customHeight="1">
      <c r="A5803" s="1" t="s">
        <v>6117</v>
      </c>
      <c r="B5803" s="6">
        <v>46202.0</v>
      </c>
      <c r="C5803" s="6">
        <v>46202.0</v>
      </c>
      <c r="D5803" s="7">
        <v>0.3958333333333333</v>
      </c>
      <c r="E5803" s="1" t="str">
        <f t="shared" si="1"/>
        <v>Weekday</v>
      </c>
      <c r="F5803" s="1" t="str">
        <f t="shared" si="2"/>
        <v>Jun</v>
      </c>
      <c r="G5803" s="1" t="str">
        <f t="array" ref="G5803">_xlfn.XLOOKUP(A5803,Booking_data!$A$1:$A$6001,Booking_data!$D$1:$D$6001,"not found")</f>
        <v>M034</v>
      </c>
      <c r="H5803" s="1" t="str">
        <f t="array" ref="H5803">_xlfn.XLOOKUP(G5803,Movies_data!$A$1:$A$41,Movies_data!$B$1:$B$41,"not found")</f>
        <v>Manjummel Boys</v>
      </c>
      <c r="I5803" s="1" t="str">
        <f t="array" ref="I5803">_xlfn.XLOOKUP(G5803,Movies_data!$A$1:$A$41,Movies_data!$D$1:$D$41,"not found")</f>
        <v>Adventure</v>
      </c>
      <c r="J5803" s="1" t="str">
        <f t="array" ref="J5803">_xlfn.XLOOKUP(G5803,Movies_data!$A$1:$A$41,Movies_data!$C$1:$C$41,"not found")</f>
        <v>Malayalam</v>
      </c>
      <c r="K5803" s="1">
        <f t="array" ref="K5803">_xlfn.XLOOKUP(G5803,Movies_data!$A$1:$A$41,Movies_data!$H$1:$H$41,"Not Found")</f>
        <v>8.3</v>
      </c>
      <c r="L5803" s="1" t="str">
        <f t="array" ref="L5803">_xlfn.XLOOKUP(A5803,Booking_data!$A$1:$A$6001,Booking_data!$E$1:$E$6001,"not Found")</f>
        <v>C071</v>
      </c>
      <c r="M5803" s="1" t="str">
        <f t="array" ref="M5803">_xlfn.XLOOKUP(L5803,Cinemas_data!$A$1:$A$49,Cinemas_data!$I$1:$I$49,"not Found")</f>
        <v>#NAME?</v>
      </c>
      <c r="N5803" s="1" t="str">
        <f t="array" ref="N5803">_xlfn.XLOOKUP(L5803,Cinemas_data!$A$1:$A$49,Cinemas_data!$C$1:$C$49,"not Found")</f>
        <v>Hyderabad</v>
      </c>
      <c r="O5803" s="1">
        <f t="array" ref="O5803">_xlfn.XLOOKUP(A5803,Booking_data!$A$1:$A$6001,Booking_data!$H$1:$H$6001,"not found")</f>
        <v>6</v>
      </c>
      <c r="P5803" s="1">
        <f t="array" ref="P5803">_xlfn.XLOOKUP(A5803,Booking_data!$A$1:$A$6001,Booking_data!$I$1:$I$6001,"not Found")</f>
        <v>180</v>
      </c>
      <c r="Q5803" s="1">
        <f t="shared" si="3"/>
        <v>1080</v>
      </c>
      <c r="R5803" s="1" t="str">
        <f t="array" ref="R5803">_xlfn.XLOOKUP(A5803,Booking_data!$A$1:$A$6001,Booking_data!$L$1:$L$6001,"Not Found")</f>
        <v>Wallet</v>
      </c>
      <c r="S5803" s="1">
        <f t="array" ref="S5803">_xlfn.XLOOKUP(A5803,Booking_data!$A$1:$A$6001,Booking_data!$N$1:$N$6001,"not Found")</f>
        <v>36</v>
      </c>
      <c r="T5803" s="1" t="str">
        <f t="array" ref="T5803">_xlfn.XLOOKUP(A5803,Booking_data!$A$1:$A$6001,Booking_data!$O$1:$O$6001,"Not Found")</f>
        <v>Female</v>
      </c>
      <c r="U5803" s="1" t="str">
        <f t="shared" si="4"/>
        <v>Middle Age</v>
      </c>
      <c r="V5803" s="1" t="str">
        <f t="shared" si="5"/>
        <v>High Booking</v>
      </c>
    </row>
    <row r="5804" ht="15.75" customHeight="1">
      <c r="A5804" s="1" t="s">
        <v>6118</v>
      </c>
      <c r="B5804" s="6">
        <v>46080.0</v>
      </c>
      <c r="C5804" s="6">
        <v>46086.0</v>
      </c>
      <c r="D5804" s="7">
        <v>0.53125</v>
      </c>
      <c r="E5804" s="1" t="str">
        <f t="shared" si="1"/>
        <v>Weekday</v>
      </c>
      <c r="F5804" s="1" t="str">
        <f t="shared" si="2"/>
        <v>Feb</v>
      </c>
      <c r="G5804" s="1" t="str">
        <f t="array" ref="G5804">_xlfn.XLOOKUP(A5804,Booking_data!$A$1:$A$6001,Booking_data!$D$1:$D$6001,"not found")</f>
        <v>M035</v>
      </c>
      <c r="H5804" s="1" t="str">
        <f t="array" ref="H5804">_xlfn.XLOOKUP(G5804,Movies_data!$A$1:$A$41,Movies_data!$B$1:$B$41,"not found")</f>
        <v>Aavesham</v>
      </c>
      <c r="I5804" s="1" t="str">
        <f t="array" ref="I5804">_xlfn.XLOOKUP(G5804,Movies_data!$A$1:$A$41,Movies_data!$D$1:$D$41,"not found")</f>
        <v>Comedy</v>
      </c>
      <c r="J5804" s="1" t="str">
        <f t="array" ref="J5804">_xlfn.XLOOKUP(G5804,Movies_data!$A$1:$A$41,Movies_data!$C$1:$C$41,"not found")</f>
        <v>Malayalam</v>
      </c>
      <c r="K5804" s="1">
        <f t="array" ref="K5804">_xlfn.XLOOKUP(G5804,Movies_data!$A$1:$A$41,Movies_data!$H$1:$H$41,"Not Found")</f>
        <v>7.8</v>
      </c>
      <c r="L5804" s="1" t="str">
        <f t="array" ref="L5804">_xlfn.XLOOKUP(A5804,Booking_data!$A$1:$A$6001,Booking_data!$E$1:$E$6001,"not Found")</f>
        <v>C093</v>
      </c>
      <c r="M5804" s="1" t="str">
        <f t="array" ref="M5804">_xlfn.XLOOKUP(L5804,Cinemas_data!$A$1:$A$49,Cinemas_data!$I$1:$I$49,"not Found")</f>
        <v>#NAME?</v>
      </c>
      <c r="N5804" s="1" t="str">
        <f t="array" ref="N5804">_xlfn.XLOOKUP(L5804,Cinemas_data!$A$1:$A$49,Cinemas_data!$C$1:$C$49,"not Found")</f>
        <v>Mumbai</v>
      </c>
      <c r="O5804" s="1">
        <f t="array" ref="O5804">_xlfn.XLOOKUP(A5804,Booking_data!$A$1:$A$6001,Booking_data!$H$1:$H$6001,"not found")</f>
        <v>2</v>
      </c>
      <c r="P5804" s="1">
        <f t="array" ref="P5804">_xlfn.XLOOKUP(A5804,Booking_data!$A$1:$A$6001,Booking_data!$I$1:$I$6001,"not Found")</f>
        <v>240</v>
      </c>
      <c r="Q5804" s="1">
        <f t="shared" si="3"/>
        <v>480</v>
      </c>
      <c r="R5804" s="1" t="str">
        <f t="array" ref="R5804">_xlfn.XLOOKUP(A5804,Booking_data!$A$1:$A$6001,Booking_data!$L$1:$L$6001,"Not Found")</f>
        <v>UPI</v>
      </c>
      <c r="S5804" s="1">
        <f t="array" ref="S5804">_xlfn.XLOOKUP(A5804,Booking_data!$A$1:$A$6001,Booking_data!$N$1:$N$6001,"not Found")</f>
        <v>23</v>
      </c>
      <c r="T5804" s="1" t="str">
        <f t="array" ref="T5804">_xlfn.XLOOKUP(A5804,Booking_data!$A$1:$A$6001,Booking_data!$O$1:$O$6001,"Not Found")</f>
        <v>Female</v>
      </c>
      <c r="U5804" s="1" t="str">
        <f t="shared" si="4"/>
        <v>Youngster</v>
      </c>
      <c r="V5804" s="1" t="str">
        <f t="shared" si="5"/>
        <v>Low Booking</v>
      </c>
    </row>
    <row r="5805" ht="15.75" customHeight="1">
      <c r="A5805" s="1" t="s">
        <v>6119</v>
      </c>
      <c r="B5805" s="6">
        <v>46070.0</v>
      </c>
      <c r="C5805" s="6">
        <v>46073.0</v>
      </c>
      <c r="D5805" s="7">
        <v>0.53125</v>
      </c>
      <c r="E5805" s="1" t="str">
        <f t="shared" si="1"/>
        <v>Weekday</v>
      </c>
      <c r="F5805" s="1" t="str">
        <f t="shared" si="2"/>
        <v>Feb</v>
      </c>
      <c r="G5805" s="1" t="str">
        <f t="array" ref="G5805">_xlfn.XLOOKUP(A5805,Booking_data!$A$1:$A$6001,Booking_data!$D$1:$D$6001,"not found")</f>
        <v>M019</v>
      </c>
      <c r="H5805" s="1" t="str">
        <f t="array" ref="H5805">_xlfn.XLOOKUP(G5805,Movies_data!$A$1:$A$41,Movies_data!$B$1:$B$41,"not found")</f>
        <v>Animal</v>
      </c>
      <c r="I5805" s="1" t="str">
        <f t="array" ref="I5805">_xlfn.XLOOKUP(G5805,Movies_data!$A$1:$A$41,Movies_data!$D$1:$D$41,"not found")</f>
        <v>Drama</v>
      </c>
      <c r="J5805" s="1" t="str">
        <f t="array" ref="J5805">_xlfn.XLOOKUP(G5805,Movies_data!$A$1:$A$41,Movies_data!$C$1:$C$41,"not found")</f>
        <v>Hindi</v>
      </c>
      <c r="K5805" s="1">
        <f t="array" ref="K5805">_xlfn.XLOOKUP(G5805,Movies_data!$A$1:$A$41,Movies_data!$H$1:$H$41,"Not Found")</f>
        <v>6.1</v>
      </c>
      <c r="L5805" s="1" t="str">
        <f t="array" ref="L5805">_xlfn.XLOOKUP(A5805,Booking_data!$A$1:$A$6001,Booking_data!$E$1:$E$6001,"not Found")</f>
        <v>C052</v>
      </c>
      <c r="M5805" s="1" t="str">
        <f t="array" ref="M5805">_xlfn.XLOOKUP(L5805,Cinemas_data!$A$1:$A$49,Cinemas_data!$I$1:$I$49,"not Found")</f>
        <v>#NAME?</v>
      </c>
      <c r="N5805" s="1" t="str">
        <f t="array" ref="N5805">_xlfn.XLOOKUP(L5805,Cinemas_data!$A$1:$A$49,Cinemas_data!$C$1:$C$49,"not Found")</f>
        <v>Bengaluru</v>
      </c>
      <c r="O5805" s="1">
        <f t="array" ref="O5805">_xlfn.XLOOKUP(A5805,Booking_data!$A$1:$A$6001,Booking_data!$H$1:$H$6001,"not found")</f>
        <v>3</v>
      </c>
      <c r="P5805" s="1">
        <f t="array" ref="P5805">_xlfn.XLOOKUP(A5805,Booking_data!$A$1:$A$6001,Booking_data!$I$1:$I$6001,"not Found")</f>
        <v>200</v>
      </c>
      <c r="Q5805" s="1">
        <f t="shared" si="3"/>
        <v>600</v>
      </c>
      <c r="R5805" s="1" t="str">
        <f t="array" ref="R5805">_xlfn.XLOOKUP(A5805,Booking_data!$A$1:$A$6001,Booking_data!$L$1:$L$6001,"Not Found")</f>
        <v>Net Banking</v>
      </c>
      <c r="S5805" s="1">
        <f t="array" ref="S5805">_xlfn.XLOOKUP(A5805,Booking_data!$A$1:$A$6001,Booking_data!$N$1:$N$6001,"not Found")</f>
        <v>32</v>
      </c>
      <c r="T5805" s="1" t="str">
        <f t="array" ref="T5805">_xlfn.XLOOKUP(A5805,Booking_data!$A$1:$A$6001,Booking_data!$O$1:$O$6001,"Not Found")</f>
        <v>Female</v>
      </c>
      <c r="U5805" s="1" t="str">
        <f t="shared" si="4"/>
        <v>Middle Age</v>
      </c>
      <c r="V5805" s="1" t="str">
        <f t="shared" si="5"/>
        <v>Medium Booking</v>
      </c>
    </row>
    <row r="5806" ht="15.75" customHeight="1">
      <c r="A5806" s="1" t="s">
        <v>6120</v>
      </c>
      <c r="B5806" s="6">
        <v>46130.0</v>
      </c>
      <c r="C5806" s="6">
        <v>46132.0</v>
      </c>
      <c r="D5806" s="7">
        <v>0.9375</v>
      </c>
      <c r="E5806" s="1" t="str">
        <f t="shared" si="1"/>
        <v>Weekend</v>
      </c>
      <c r="F5806" s="1" t="str">
        <f t="shared" si="2"/>
        <v>Apr</v>
      </c>
      <c r="G5806" s="1" t="str">
        <f t="array" ref="G5806">_xlfn.XLOOKUP(A5806,Booking_data!$A$1:$A$6001,Booking_data!$D$1:$D$6001,"not found")</f>
        <v>M020</v>
      </c>
      <c r="H5806" s="1" t="str">
        <f t="array" ref="H5806">_xlfn.XLOOKUP(G5806,Movies_data!$A$1:$A$41,Movies_data!$B$1:$B$41,"not found")</f>
        <v>Jawan</v>
      </c>
      <c r="I5806" s="1" t="str">
        <f t="array" ref="I5806">_xlfn.XLOOKUP(G5806,Movies_data!$A$1:$A$41,Movies_data!$D$1:$D$41,"not found")</f>
        <v>Action</v>
      </c>
      <c r="J5806" s="1" t="str">
        <f t="array" ref="J5806">_xlfn.XLOOKUP(G5806,Movies_data!$A$1:$A$41,Movies_data!$C$1:$C$41,"not found")</f>
        <v>Hindi</v>
      </c>
      <c r="K5806" s="1">
        <f t="array" ref="K5806">_xlfn.XLOOKUP(G5806,Movies_data!$A$1:$A$41,Movies_data!$H$1:$H$41,"Not Found")</f>
        <v>7</v>
      </c>
      <c r="L5806" s="1" t="str">
        <f t="array" ref="L5806">_xlfn.XLOOKUP(A5806,Booking_data!$A$1:$A$6001,Booking_data!$E$1:$E$6001,"not Found")</f>
        <v>C132</v>
      </c>
      <c r="M5806" s="1" t="str">
        <f t="array" ref="M5806">_xlfn.XLOOKUP(L5806,Cinemas_data!$A$1:$A$49,Cinemas_data!$I$1:$I$49,"not Found")</f>
        <v>#NAME?</v>
      </c>
      <c r="N5806" s="1" t="str">
        <f t="array" ref="N5806">_xlfn.XLOOKUP(L5806,Cinemas_data!$A$1:$A$49,Cinemas_data!$C$1:$C$49,"not Found")</f>
        <v>Kolkata</v>
      </c>
      <c r="O5806" s="1">
        <f t="array" ref="O5806">_xlfn.XLOOKUP(A5806,Booking_data!$A$1:$A$6001,Booking_data!$H$1:$H$6001,"not found")</f>
        <v>6</v>
      </c>
      <c r="P5806" s="1">
        <f t="array" ref="P5806">_xlfn.XLOOKUP(A5806,Booking_data!$A$1:$A$6001,Booking_data!$I$1:$I$6001,"not Found")</f>
        <v>260</v>
      </c>
      <c r="Q5806" s="1">
        <f t="shared" si="3"/>
        <v>1560</v>
      </c>
      <c r="R5806" s="1" t="str">
        <f t="array" ref="R5806">_xlfn.XLOOKUP(A5806,Booking_data!$A$1:$A$6001,Booking_data!$L$1:$L$6001,"Not Found")</f>
        <v>Debit Card</v>
      </c>
      <c r="S5806" s="1">
        <f t="array" ref="S5806">_xlfn.XLOOKUP(A5806,Booking_data!$A$1:$A$6001,Booking_data!$N$1:$N$6001,"not Found")</f>
        <v>22</v>
      </c>
      <c r="T5806" s="1" t="str">
        <f t="array" ref="T5806">_xlfn.XLOOKUP(A5806,Booking_data!$A$1:$A$6001,Booking_data!$O$1:$O$6001,"Not Found")</f>
        <v>Female</v>
      </c>
      <c r="U5806" s="1" t="str">
        <f t="shared" si="4"/>
        <v>Youngster</v>
      </c>
      <c r="V5806" s="1" t="str">
        <f t="shared" si="5"/>
        <v>High Booking</v>
      </c>
    </row>
    <row r="5807" ht="15.75" customHeight="1">
      <c r="A5807" s="1" t="s">
        <v>6121</v>
      </c>
      <c r="B5807" s="6">
        <v>46096.0</v>
      </c>
      <c r="C5807" s="6">
        <v>46100.0</v>
      </c>
      <c r="D5807" s="7">
        <v>0.3958333333333333</v>
      </c>
      <c r="E5807" s="1" t="str">
        <f t="shared" si="1"/>
        <v>Weekend</v>
      </c>
      <c r="F5807" s="1" t="str">
        <f t="shared" si="2"/>
        <v>Mar</v>
      </c>
      <c r="G5807" s="1" t="str">
        <f t="array" ref="G5807">_xlfn.XLOOKUP(A5807,Booking_data!$A$1:$A$6001,Booking_data!$D$1:$D$6001,"not found")</f>
        <v>M031</v>
      </c>
      <c r="H5807" s="1" t="str">
        <f t="array" ref="H5807">_xlfn.XLOOKUP(G5807,Movies_data!$A$1:$A$41,Movies_data!$B$1:$B$41,"not found")</f>
        <v>Bangalore Days</v>
      </c>
      <c r="I5807" s="1" t="str">
        <f t="array" ref="I5807">_xlfn.XLOOKUP(G5807,Movies_data!$A$1:$A$41,Movies_data!$D$1:$D$41,"not found")</f>
        <v>Drama</v>
      </c>
      <c r="J5807" s="1" t="str">
        <f t="array" ref="J5807">_xlfn.XLOOKUP(G5807,Movies_data!$A$1:$A$41,Movies_data!$C$1:$C$41,"not found")</f>
        <v>Malayalam</v>
      </c>
      <c r="K5807" s="1">
        <f t="array" ref="K5807">_xlfn.XLOOKUP(G5807,Movies_data!$A$1:$A$41,Movies_data!$H$1:$H$41,"Not Found")</f>
        <v>8.3</v>
      </c>
      <c r="L5807" s="1" t="str">
        <f t="array" ref="L5807">_xlfn.XLOOKUP(A5807,Booking_data!$A$1:$A$6001,Booking_data!$E$1:$E$6001,"not Found")</f>
        <v>C143</v>
      </c>
      <c r="M5807" s="1" t="str">
        <f t="array" ref="M5807">_xlfn.XLOOKUP(L5807,Cinemas_data!$A$1:$A$49,Cinemas_data!$I$1:$I$49,"not Found")</f>
        <v>#NAME?</v>
      </c>
      <c r="N5807" s="1" t="str">
        <f t="array" ref="N5807">_xlfn.XLOOKUP(L5807,Cinemas_data!$A$1:$A$49,Cinemas_data!$C$1:$C$49,"not Found")</f>
        <v>Ahmedabad</v>
      </c>
      <c r="O5807" s="1">
        <f t="array" ref="O5807">_xlfn.XLOOKUP(A5807,Booking_data!$A$1:$A$6001,Booking_data!$H$1:$H$6001,"not found")</f>
        <v>2</v>
      </c>
      <c r="P5807" s="1">
        <f t="array" ref="P5807">_xlfn.XLOOKUP(A5807,Booking_data!$A$1:$A$6001,Booking_data!$I$1:$I$6001,"not Found")</f>
        <v>240</v>
      </c>
      <c r="Q5807" s="1">
        <f t="shared" si="3"/>
        <v>480</v>
      </c>
      <c r="R5807" s="1" t="str">
        <f t="array" ref="R5807">_xlfn.XLOOKUP(A5807,Booking_data!$A$1:$A$6001,Booking_data!$L$1:$L$6001,"Not Found")</f>
        <v>Net Banking</v>
      </c>
      <c r="S5807" s="1">
        <f t="array" ref="S5807">_xlfn.XLOOKUP(A5807,Booking_data!$A$1:$A$6001,Booking_data!$N$1:$N$6001,"not Found")</f>
        <v>60</v>
      </c>
      <c r="T5807" s="1" t="str">
        <f t="array" ref="T5807">_xlfn.XLOOKUP(A5807,Booking_data!$A$1:$A$6001,Booking_data!$O$1:$O$6001,"Not Found")</f>
        <v>Male</v>
      </c>
      <c r="U5807" s="1" t="str">
        <f t="shared" si="4"/>
        <v>Above 45</v>
      </c>
      <c r="V5807" s="1" t="str">
        <f t="shared" si="5"/>
        <v>Low Booking</v>
      </c>
    </row>
    <row r="5808" ht="15.75" customHeight="1">
      <c r="A5808" s="1" t="s">
        <v>6122</v>
      </c>
      <c r="B5808" s="6">
        <v>46078.0</v>
      </c>
      <c r="C5808" s="6">
        <v>46080.0</v>
      </c>
      <c r="D5808" s="7">
        <v>0.8854166666666666</v>
      </c>
      <c r="E5808" s="1" t="str">
        <f t="shared" si="1"/>
        <v>Weekday</v>
      </c>
      <c r="F5808" s="1" t="str">
        <f t="shared" si="2"/>
        <v>Feb</v>
      </c>
      <c r="G5808" s="1" t="str">
        <f t="array" ref="G5808">_xlfn.XLOOKUP(A5808,Booking_data!$A$1:$A$6001,Booking_data!$D$1:$D$6001,"not found")</f>
        <v>M008</v>
      </c>
      <c r="H5808" s="1" t="str">
        <f t="array" ref="H5808">_xlfn.XLOOKUP(G5808,Movies_data!$A$1:$A$41,Movies_data!$B$1:$B$41,"not found")</f>
        <v>Love Today</v>
      </c>
      <c r="I5808" s="1" t="str">
        <f t="array" ref="I5808">_xlfn.XLOOKUP(G5808,Movies_data!$A$1:$A$41,Movies_data!$D$1:$D$41,"not found")</f>
        <v>Romance</v>
      </c>
      <c r="J5808" s="1" t="str">
        <f t="array" ref="J5808">_xlfn.XLOOKUP(G5808,Movies_data!$A$1:$A$41,Movies_data!$C$1:$C$41,"not found")</f>
        <v>Tamil</v>
      </c>
      <c r="K5808" s="1">
        <f t="array" ref="K5808">_xlfn.XLOOKUP(G5808,Movies_data!$A$1:$A$41,Movies_data!$H$1:$H$41,"Not Found")</f>
        <v>7.4</v>
      </c>
      <c r="L5808" s="1" t="str">
        <f t="array" ref="L5808">_xlfn.XLOOKUP(A5808,Booking_data!$A$1:$A$6001,Booking_data!$E$1:$E$6001,"not Found")</f>
        <v>C112</v>
      </c>
      <c r="M5808" s="1" t="str">
        <f t="array" ref="M5808">_xlfn.XLOOKUP(L5808,Cinemas_data!$A$1:$A$49,Cinemas_data!$I$1:$I$49,"not Found")</f>
        <v>#NAME?</v>
      </c>
      <c r="N5808" s="1" t="str">
        <f t="array" ref="N5808">_xlfn.XLOOKUP(L5808,Cinemas_data!$A$1:$A$49,Cinemas_data!$C$1:$C$49,"not Found")</f>
        <v>Delhi</v>
      </c>
      <c r="O5808" s="1">
        <f t="array" ref="O5808">_xlfn.XLOOKUP(A5808,Booking_data!$A$1:$A$6001,Booking_data!$H$1:$H$6001,"not found")</f>
        <v>5</v>
      </c>
      <c r="P5808" s="1">
        <f t="array" ref="P5808">_xlfn.XLOOKUP(A5808,Booking_data!$A$1:$A$6001,Booking_data!$I$1:$I$6001,"not Found")</f>
        <v>240</v>
      </c>
      <c r="Q5808" s="1">
        <f t="shared" si="3"/>
        <v>1200</v>
      </c>
      <c r="R5808" s="1" t="str">
        <f t="array" ref="R5808">_xlfn.XLOOKUP(A5808,Booking_data!$A$1:$A$6001,Booking_data!$L$1:$L$6001,"Not Found")</f>
        <v>Net Banking</v>
      </c>
      <c r="S5808" s="1">
        <f t="array" ref="S5808">_xlfn.XLOOKUP(A5808,Booking_data!$A$1:$A$6001,Booking_data!$N$1:$N$6001,"not Found")</f>
        <v>48</v>
      </c>
      <c r="T5808" s="1" t="str">
        <f t="array" ref="T5808">_xlfn.XLOOKUP(A5808,Booking_data!$A$1:$A$6001,Booking_data!$O$1:$O$6001,"Not Found")</f>
        <v>Male</v>
      </c>
      <c r="U5808" s="1" t="str">
        <f t="shared" si="4"/>
        <v>Above 45</v>
      </c>
      <c r="V5808" s="1" t="str">
        <f t="shared" si="5"/>
        <v>High Booking</v>
      </c>
    </row>
    <row r="5809" ht="15.75" customHeight="1">
      <c r="A5809" s="1" t="s">
        <v>6123</v>
      </c>
      <c r="B5809" s="6">
        <v>46113.0</v>
      </c>
      <c r="C5809" s="6">
        <v>46114.0</v>
      </c>
      <c r="D5809" s="7">
        <v>0.8854166666666666</v>
      </c>
      <c r="E5809" s="1" t="str">
        <f t="shared" si="1"/>
        <v>Weekday</v>
      </c>
      <c r="F5809" s="1" t="str">
        <f t="shared" si="2"/>
        <v>Apr</v>
      </c>
      <c r="G5809" s="1" t="str">
        <f t="array" ref="G5809">_xlfn.XLOOKUP(A5809,Booking_data!$A$1:$A$6001,Booking_data!$D$1:$D$6001,"not found")</f>
        <v>M006</v>
      </c>
      <c r="H5809" s="1" t="str">
        <f t="array" ref="H5809">_xlfn.XLOOKUP(G5809,Movies_data!$A$1:$A$41,Movies_data!$B$1:$B$41,"not found")</f>
        <v>Maamannan</v>
      </c>
      <c r="I5809" s="1" t="str">
        <f t="array" ref="I5809">_xlfn.XLOOKUP(G5809,Movies_data!$A$1:$A$41,Movies_data!$D$1:$D$41,"not found")</f>
        <v>Drama</v>
      </c>
      <c r="J5809" s="1" t="str">
        <f t="array" ref="J5809">_xlfn.XLOOKUP(G5809,Movies_data!$A$1:$A$41,Movies_data!$C$1:$C$41,"not found")</f>
        <v>Tamil</v>
      </c>
      <c r="K5809" s="1">
        <f t="array" ref="K5809">_xlfn.XLOOKUP(G5809,Movies_data!$A$1:$A$41,Movies_data!$H$1:$H$41,"Not Found")</f>
        <v>7.3</v>
      </c>
      <c r="L5809" s="1" t="str">
        <f t="array" ref="L5809">_xlfn.XLOOKUP(A5809,Booking_data!$A$1:$A$6001,Booking_data!$E$1:$E$6001,"not Found")</f>
        <v>C021</v>
      </c>
      <c r="M5809" s="1" t="str">
        <f t="array" ref="M5809">_xlfn.XLOOKUP(L5809,Cinemas_data!$A$1:$A$49,Cinemas_data!$I$1:$I$49,"not Found")</f>
        <v>#NAME?</v>
      </c>
      <c r="N5809" s="1" t="str">
        <f t="array" ref="N5809">_xlfn.XLOOKUP(L5809,Cinemas_data!$A$1:$A$49,Cinemas_data!$C$1:$C$49,"not Found")</f>
        <v>Coimbatore</v>
      </c>
      <c r="O5809" s="1">
        <f t="array" ref="O5809">_xlfn.XLOOKUP(A5809,Booking_data!$A$1:$A$6001,Booking_data!$H$1:$H$6001,"not found")</f>
        <v>4</v>
      </c>
      <c r="P5809" s="1">
        <f t="array" ref="P5809">_xlfn.XLOOKUP(A5809,Booking_data!$A$1:$A$6001,Booking_data!$I$1:$I$6001,"not Found")</f>
        <v>220</v>
      </c>
      <c r="Q5809" s="1">
        <f t="shared" si="3"/>
        <v>880</v>
      </c>
      <c r="R5809" s="1" t="str">
        <f t="array" ref="R5809">_xlfn.XLOOKUP(A5809,Booking_data!$A$1:$A$6001,Booking_data!$L$1:$L$6001,"Not Found")</f>
        <v>Wallet</v>
      </c>
      <c r="S5809" s="1">
        <f t="array" ref="S5809">_xlfn.XLOOKUP(A5809,Booking_data!$A$1:$A$6001,Booking_data!$N$1:$N$6001,"not Found")</f>
        <v>46</v>
      </c>
      <c r="T5809" s="1" t="str">
        <f t="array" ref="T5809">_xlfn.XLOOKUP(A5809,Booking_data!$A$1:$A$6001,Booking_data!$O$1:$O$6001,"Not Found")</f>
        <v>Other</v>
      </c>
      <c r="U5809" s="1" t="str">
        <f t="shared" si="4"/>
        <v>Above 45</v>
      </c>
      <c r="V5809" s="1" t="str">
        <f t="shared" si="5"/>
        <v>Medium Booking</v>
      </c>
    </row>
    <row r="5810" ht="15.75" customHeight="1">
      <c r="A5810" s="1" t="s">
        <v>6124</v>
      </c>
      <c r="B5810" s="6">
        <v>46166.0</v>
      </c>
      <c r="C5810" s="6">
        <v>46173.0</v>
      </c>
      <c r="D5810" s="7">
        <v>0.8854166666666666</v>
      </c>
      <c r="E5810" s="1" t="str">
        <f t="shared" si="1"/>
        <v>Weekend</v>
      </c>
      <c r="F5810" s="1" t="str">
        <f t="shared" si="2"/>
        <v>May</v>
      </c>
      <c r="G5810" s="1" t="str">
        <f t="array" ref="G5810">_xlfn.XLOOKUP(A5810,Booking_data!$A$1:$A$6001,Booking_data!$D$1:$D$6001,"not found")</f>
        <v>M016</v>
      </c>
      <c r="H5810" s="1" t="str">
        <f t="array" ref="H5810">_xlfn.XLOOKUP(G5810,Movies_data!$A$1:$A$41,Movies_data!$B$1:$B$41,"not found")</f>
        <v>Arjun Reddy</v>
      </c>
      <c r="I5810" s="1" t="str">
        <f t="array" ref="I5810">_xlfn.XLOOKUP(G5810,Movies_data!$A$1:$A$41,Movies_data!$D$1:$D$41,"not found")</f>
        <v>Drama</v>
      </c>
      <c r="J5810" s="1" t="str">
        <f t="array" ref="J5810">_xlfn.XLOOKUP(G5810,Movies_data!$A$1:$A$41,Movies_data!$C$1:$C$41,"not found")</f>
        <v>Telugu</v>
      </c>
      <c r="K5810" s="1">
        <f t="array" ref="K5810">_xlfn.XLOOKUP(G5810,Movies_data!$A$1:$A$41,Movies_data!$H$1:$H$41,"Not Found")</f>
        <v>7.7</v>
      </c>
      <c r="L5810" s="1" t="str">
        <f t="array" ref="L5810">_xlfn.XLOOKUP(A5810,Booking_data!$A$1:$A$6001,Booking_data!$E$1:$E$6001,"not Found")</f>
        <v>C071</v>
      </c>
      <c r="M5810" s="1" t="str">
        <f t="array" ref="M5810">_xlfn.XLOOKUP(L5810,Cinemas_data!$A$1:$A$49,Cinemas_data!$I$1:$I$49,"not Found")</f>
        <v>#NAME?</v>
      </c>
      <c r="N5810" s="1" t="str">
        <f t="array" ref="N5810">_xlfn.XLOOKUP(L5810,Cinemas_data!$A$1:$A$49,Cinemas_data!$C$1:$C$49,"not Found")</f>
        <v>Hyderabad</v>
      </c>
      <c r="O5810" s="1">
        <f t="array" ref="O5810">_xlfn.XLOOKUP(A5810,Booking_data!$A$1:$A$6001,Booking_data!$H$1:$H$6001,"not found")</f>
        <v>3</v>
      </c>
      <c r="P5810" s="1">
        <f t="array" ref="P5810">_xlfn.XLOOKUP(A5810,Booking_data!$A$1:$A$6001,Booking_data!$I$1:$I$6001,"not Found")</f>
        <v>180</v>
      </c>
      <c r="Q5810" s="1">
        <f t="shared" si="3"/>
        <v>540</v>
      </c>
      <c r="R5810" s="1" t="str">
        <f t="array" ref="R5810">_xlfn.XLOOKUP(A5810,Booking_data!$A$1:$A$6001,Booking_data!$L$1:$L$6001,"Not Found")</f>
        <v>Wallet</v>
      </c>
      <c r="S5810" s="1">
        <f t="array" ref="S5810">_xlfn.XLOOKUP(A5810,Booking_data!$A$1:$A$6001,Booking_data!$N$1:$N$6001,"not Found")</f>
        <v>48</v>
      </c>
      <c r="T5810" s="1" t="str">
        <f t="array" ref="T5810">_xlfn.XLOOKUP(A5810,Booking_data!$A$1:$A$6001,Booking_data!$O$1:$O$6001,"Not Found")</f>
        <v>Male</v>
      </c>
      <c r="U5810" s="1" t="str">
        <f t="shared" si="4"/>
        <v>Above 45</v>
      </c>
      <c r="V5810" s="1" t="str">
        <f t="shared" si="5"/>
        <v>Medium Booking</v>
      </c>
    </row>
    <row r="5811" ht="15.75" customHeight="1">
      <c r="A5811" s="1" t="s">
        <v>6125</v>
      </c>
      <c r="B5811" s="6">
        <v>46175.0</v>
      </c>
      <c r="C5811" s="6">
        <v>46178.0</v>
      </c>
      <c r="D5811" s="7">
        <v>0.53125</v>
      </c>
      <c r="E5811" s="1" t="str">
        <f t="shared" si="1"/>
        <v>Weekday</v>
      </c>
      <c r="F5811" s="1" t="str">
        <f t="shared" si="2"/>
        <v>Jun</v>
      </c>
      <c r="G5811" s="1" t="str">
        <f t="array" ref="G5811">_xlfn.XLOOKUP(A5811,Booking_data!$A$1:$A$6001,Booking_data!$D$1:$D$6001,"not found")</f>
        <v>M019</v>
      </c>
      <c r="H5811" s="1" t="str">
        <f t="array" ref="H5811">_xlfn.XLOOKUP(G5811,Movies_data!$A$1:$A$41,Movies_data!$B$1:$B$41,"not found")</f>
        <v>Animal</v>
      </c>
      <c r="I5811" s="1" t="str">
        <f t="array" ref="I5811">_xlfn.XLOOKUP(G5811,Movies_data!$A$1:$A$41,Movies_data!$D$1:$D$41,"not found")</f>
        <v>Drama</v>
      </c>
      <c r="J5811" s="1" t="str">
        <f t="array" ref="J5811">_xlfn.XLOOKUP(G5811,Movies_data!$A$1:$A$41,Movies_data!$C$1:$C$41,"not found")</f>
        <v>Hindi</v>
      </c>
      <c r="K5811" s="1">
        <f t="array" ref="K5811">_xlfn.XLOOKUP(G5811,Movies_data!$A$1:$A$41,Movies_data!$H$1:$H$41,"Not Found")</f>
        <v>6.1</v>
      </c>
      <c r="L5811" s="1" t="str">
        <f t="array" ref="L5811">_xlfn.XLOOKUP(A5811,Booking_data!$A$1:$A$6001,Booking_data!$E$1:$E$6001,"not Found")</f>
        <v>C163</v>
      </c>
      <c r="M5811" s="1" t="str">
        <f t="array" ref="M5811">_xlfn.XLOOKUP(L5811,Cinemas_data!$A$1:$A$49,Cinemas_data!$I$1:$I$49,"not Found")</f>
        <v>#NAME?</v>
      </c>
      <c r="N5811" s="1" t="str">
        <f t="array" ref="N5811">_xlfn.XLOOKUP(L5811,Cinemas_data!$A$1:$A$49,Cinemas_data!$C$1:$C$49,"not Found")</f>
        <v>Thiruvananthapuram</v>
      </c>
      <c r="O5811" s="1">
        <f t="array" ref="O5811">_xlfn.XLOOKUP(A5811,Booking_data!$A$1:$A$6001,Booking_data!$H$1:$H$6001,"not found")</f>
        <v>3</v>
      </c>
      <c r="P5811" s="1">
        <f t="array" ref="P5811">_xlfn.XLOOKUP(A5811,Booking_data!$A$1:$A$6001,Booking_data!$I$1:$I$6001,"not Found")</f>
        <v>360</v>
      </c>
      <c r="Q5811" s="1">
        <f t="shared" si="3"/>
        <v>1080</v>
      </c>
      <c r="R5811" s="1" t="str">
        <f t="array" ref="R5811">_xlfn.XLOOKUP(A5811,Booking_data!$A$1:$A$6001,Booking_data!$L$1:$L$6001,"Not Found")</f>
        <v>Credit Card</v>
      </c>
      <c r="S5811" s="1">
        <f t="array" ref="S5811">_xlfn.XLOOKUP(A5811,Booking_data!$A$1:$A$6001,Booking_data!$N$1:$N$6001,"not Found")</f>
        <v>19</v>
      </c>
      <c r="T5811" s="1" t="str">
        <f t="array" ref="T5811">_xlfn.XLOOKUP(A5811,Booking_data!$A$1:$A$6001,Booking_data!$O$1:$O$6001,"Not Found")</f>
        <v>Female</v>
      </c>
      <c r="U5811" s="1" t="str">
        <f t="shared" si="4"/>
        <v>Youngster</v>
      </c>
      <c r="V5811" s="1" t="str">
        <f t="shared" si="5"/>
        <v>Medium Booking</v>
      </c>
    </row>
    <row r="5812" ht="15.75" customHeight="1">
      <c r="A5812" s="1" t="s">
        <v>6126</v>
      </c>
      <c r="B5812" s="6">
        <v>46054.0</v>
      </c>
      <c r="C5812" s="6">
        <v>46054.0</v>
      </c>
      <c r="D5812" s="7">
        <v>0.3958333333333333</v>
      </c>
      <c r="E5812" s="1" t="str">
        <f t="shared" si="1"/>
        <v>Weekend</v>
      </c>
      <c r="F5812" s="1" t="str">
        <f t="shared" si="2"/>
        <v>Feb</v>
      </c>
      <c r="G5812" s="1" t="str">
        <f t="array" ref="G5812">_xlfn.XLOOKUP(A5812,Booking_data!$A$1:$A$6001,Booking_data!$D$1:$D$6001,"not found")</f>
        <v>M008</v>
      </c>
      <c r="H5812" s="1" t="str">
        <f t="array" ref="H5812">_xlfn.XLOOKUP(G5812,Movies_data!$A$1:$A$41,Movies_data!$B$1:$B$41,"not found")</f>
        <v>Love Today</v>
      </c>
      <c r="I5812" s="1" t="str">
        <f t="array" ref="I5812">_xlfn.XLOOKUP(G5812,Movies_data!$A$1:$A$41,Movies_data!$D$1:$D$41,"not found")</f>
        <v>Romance</v>
      </c>
      <c r="J5812" s="1" t="str">
        <f t="array" ref="J5812">_xlfn.XLOOKUP(G5812,Movies_data!$A$1:$A$41,Movies_data!$C$1:$C$41,"not found")</f>
        <v>Tamil</v>
      </c>
      <c r="K5812" s="1">
        <f t="array" ref="K5812">_xlfn.XLOOKUP(G5812,Movies_data!$A$1:$A$41,Movies_data!$H$1:$H$41,"Not Found")</f>
        <v>7.4</v>
      </c>
      <c r="L5812" s="1" t="str">
        <f t="array" ref="L5812">_xlfn.XLOOKUP(A5812,Booking_data!$A$1:$A$6001,Booking_data!$E$1:$E$6001,"not Found")</f>
        <v>C031</v>
      </c>
      <c r="M5812" s="1" t="str">
        <f t="array" ref="M5812">_xlfn.XLOOKUP(L5812,Cinemas_data!$A$1:$A$49,Cinemas_data!$I$1:$I$49,"not Found")</f>
        <v>#NAME?</v>
      </c>
      <c r="N5812" s="1" t="str">
        <f t="array" ref="N5812">_xlfn.XLOOKUP(L5812,Cinemas_data!$A$1:$A$49,Cinemas_data!$C$1:$C$49,"not Found")</f>
        <v>Madurai</v>
      </c>
      <c r="O5812" s="1">
        <f t="array" ref="O5812">_xlfn.XLOOKUP(A5812,Booking_data!$A$1:$A$6001,Booking_data!$H$1:$H$6001,"not found")</f>
        <v>4</v>
      </c>
      <c r="P5812" s="1">
        <f t="array" ref="P5812">_xlfn.XLOOKUP(A5812,Booking_data!$A$1:$A$6001,Booking_data!$I$1:$I$6001,"not Found")</f>
        <v>240</v>
      </c>
      <c r="Q5812" s="1">
        <f t="shared" si="3"/>
        <v>960</v>
      </c>
      <c r="R5812" s="1" t="str">
        <f t="array" ref="R5812">_xlfn.XLOOKUP(A5812,Booking_data!$A$1:$A$6001,Booking_data!$L$1:$L$6001,"Not Found")</f>
        <v>Wallet</v>
      </c>
      <c r="S5812" s="1">
        <f t="array" ref="S5812">_xlfn.XLOOKUP(A5812,Booking_data!$A$1:$A$6001,Booking_data!$N$1:$N$6001,"not Found")</f>
        <v>58</v>
      </c>
      <c r="T5812" s="1" t="str">
        <f t="array" ref="T5812">_xlfn.XLOOKUP(A5812,Booking_data!$A$1:$A$6001,Booking_data!$O$1:$O$6001,"Not Found")</f>
        <v>Other</v>
      </c>
      <c r="U5812" s="1" t="str">
        <f t="shared" si="4"/>
        <v>Above 45</v>
      </c>
      <c r="V5812" s="1" t="str">
        <f t="shared" si="5"/>
        <v>Medium Booking</v>
      </c>
    </row>
    <row r="5813" ht="15.75" customHeight="1">
      <c r="A5813" s="1" t="s">
        <v>6127</v>
      </c>
      <c r="B5813" s="6">
        <v>46085.0</v>
      </c>
      <c r="C5813" s="6">
        <v>46086.0</v>
      </c>
      <c r="D5813" s="7">
        <v>0.53125</v>
      </c>
      <c r="E5813" s="1" t="str">
        <f t="shared" si="1"/>
        <v>Weekday</v>
      </c>
      <c r="F5813" s="1" t="str">
        <f t="shared" si="2"/>
        <v>Mar</v>
      </c>
      <c r="G5813" s="1" t="str">
        <f t="array" ref="G5813">_xlfn.XLOOKUP(A5813,Booking_data!$A$1:$A$6001,Booking_data!$D$1:$D$6001,"not found")</f>
        <v>M006</v>
      </c>
      <c r="H5813" s="1" t="str">
        <f t="array" ref="H5813">_xlfn.XLOOKUP(G5813,Movies_data!$A$1:$A$41,Movies_data!$B$1:$B$41,"not found")</f>
        <v>Maamannan</v>
      </c>
      <c r="I5813" s="1" t="str">
        <f t="array" ref="I5813">_xlfn.XLOOKUP(G5813,Movies_data!$A$1:$A$41,Movies_data!$D$1:$D$41,"not found")</f>
        <v>Drama</v>
      </c>
      <c r="J5813" s="1" t="str">
        <f t="array" ref="J5813">_xlfn.XLOOKUP(G5813,Movies_data!$A$1:$A$41,Movies_data!$C$1:$C$41,"not found")</f>
        <v>Tamil</v>
      </c>
      <c r="K5813" s="1">
        <f t="array" ref="K5813">_xlfn.XLOOKUP(G5813,Movies_data!$A$1:$A$41,Movies_data!$H$1:$H$41,"Not Found")</f>
        <v>7.3</v>
      </c>
      <c r="L5813" s="1" t="str">
        <f t="array" ref="L5813">_xlfn.XLOOKUP(A5813,Booking_data!$A$1:$A$6001,Booking_data!$E$1:$E$6001,"not Found")</f>
        <v>C101</v>
      </c>
      <c r="M5813" s="1" t="str">
        <f t="array" ref="M5813">_xlfn.XLOOKUP(L5813,Cinemas_data!$A$1:$A$49,Cinemas_data!$I$1:$I$49,"not Found")</f>
        <v>#NAME?</v>
      </c>
      <c r="N5813" s="1" t="str">
        <f t="array" ref="N5813">_xlfn.XLOOKUP(L5813,Cinemas_data!$A$1:$A$49,Cinemas_data!$C$1:$C$49,"not Found")</f>
        <v>Pune</v>
      </c>
      <c r="O5813" s="1">
        <f t="array" ref="O5813">_xlfn.XLOOKUP(A5813,Booking_data!$A$1:$A$6001,Booking_data!$H$1:$H$6001,"not found")</f>
        <v>4</v>
      </c>
      <c r="P5813" s="1">
        <f t="array" ref="P5813">_xlfn.XLOOKUP(A5813,Booking_data!$A$1:$A$6001,Booking_data!$I$1:$I$6001,"not Found")</f>
        <v>180</v>
      </c>
      <c r="Q5813" s="1">
        <f t="shared" si="3"/>
        <v>720</v>
      </c>
      <c r="R5813" s="1" t="str">
        <f t="array" ref="R5813">_xlfn.XLOOKUP(A5813,Booking_data!$A$1:$A$6001,Booking_data!$L$1:$L$6001,"Not Found")</f>
        <v>Credit Card</v>
      </c>
      <c r="S5813" s="1">
        <f t="array" ref="S5813">_xlfn.XLOOKUP(A5813,Booking_data!$A$1:$A$6001,Booking_data!$N$1:$N$6001,"not Found")</f>
        <v>26</v>
      </c>
      <c r="T5813" s="1" t="str">
        <f t="array" ref="T5813">_xlfn.XLOOKUP(A5813,Booking_data!$A$1:$A$6001,Booking_data!$O$1:$O$6001,"Not Found")</f>
        <v>Other</v>
      </c>
      <c r="U5813" s="1" t="str">
        <f t="shared" si="4"/>
        <v>Youngster</v>
      </c>
      <c r="V5813" s="1" t="str">
        <f t="shared" si="5"/>
        <v>Medium Booking</v>
      </c>
    </row>
    <row r="5814" ht="15.75" customHeight="1">
      <c r="A5814" s="1" t="s">
        <v>6128</v>
      </c>
      <c r="B5814" s="6">
        <v>46178.0</v>
      </c>
      <c r="C5814" s="6">
        <v>46181.0</v>
      </c>
      <c r="D5814" s="7">
        <v>0.6458333333333334</v>
      </c>
      <c r="E5814" s="1" t="str">
        <f t="shared" si="1"/>
        <v>Weekday</v>
      </c>
      <c r="F5814" s="1" t="str">
        <f t="shared" si="2"/>
        <v>Jun</v>
      </c>
      <c r="G5814" s="1" t="str">
        <f t="array" ref="G5814">_xlfn.XLOOKUP(A5814,Booking_data!$A$1:$A$6001,Booking_data!$D$1:$D$6001,"not found")</f>
        <v>M015</v>
      </c>
      <c r="H5814" s="1" t="str">
        <f t="array" ref="H5814">_xlfn.XLOOKUP(G5814,Movies_data!$A$1:$A$41,Movies_data!$B$1:$B$41,"not found")</f>
        <v>Kalki 2898 AD</v>
      </c>
      <c r="I5814" s="1" t="str">
        <f t="array" ref="I5814">_xlfn.XLOOKUP(G5814,Movies_data!$A$1:$A$41,Movies_data!$D$1:$D$41,"not found")</f>
        <v>Sci-Fi</v>
      </c>
      <c r="J5814" s="1" t="str">
        <f t="array" ref="J5814">_xlfn.XLOOKUP(G5814,Movies_data!$A$1:$A$41,Movies_data!$C$1:$C$41,"not found")</f>
        <v>Telugu</v>
      </c>
      <c r="K5814" s="1">
        <f t="array" ref="K5814">_xlfn.XLOOKUP(G5814,Movies_data!$A$1:$A$41,Movies_data!$H$1:$H$41,"Not Found")</f>
        <v>7</v>
      </c>
      <c r="L5814" s="1" t="str">
        <f t="array" ref="L5814">_xlfn.XLOOKUP(A5814,Booking_data!$A$1:$A$6001,Booking_data!$E$1:$E$6001,"not Found")</f>
        <v>C032</v>
      </c>
      <c r="M5814" s="1" t="str">
        <f t="array" ref="M5814">_xlfn.XLOOKUP(L5814,Cinemas_data!$A$1:$A$49,Cinemas_data!$I$1:$I$49,"not Found")</f>
        <v>#NAME?</v>
      </c>
      <c r="N5814" s="1" t="str">
        <f t="array" ref="N5814">_xlfn.XLOOKUP(L5814,Cinemas_data!$A$1:$A$49,Cinemas_data!$C$1:$C$49,"not Found")</f>
        <v>Madurai</v>
      </c>
      <c r="O5814" s="1">
        <f t="array" ref="O5814">_xlfn.XLOOKUP(A5814,Booking_data!$A$1:$A$6001,Booking_data!$H$1:$H$6001,"not found")</f>
        <v>5</v>
      </c>
      <c r="P5814" s="1">
        <f t="array" ref="P5814">_xlfn.XLOOKUP(A5814,Booking_data!$A$1:$A$6001,Booking_data!$I$1:$I$6001,"not Found")</f>
        <v>160</v>
      </c>
      <c r="Q5814" s="1">
        <f t="shared" si="3"/>
        <v>800</v>
      </c>
      <c r="R5814" s="1" t="str">
        <f t="array" ref="R5814">_xlfn.XLOOKUP(A5814,Booking_data!$A$1:$A$6001,Booking_data!$L$1:$L$6001,"Not Found")</f>
        <v>UPI</v>
      </c>
      <c r="S5814" s="1">
        <f t="array" ref="S5814">_xlfn.XLOOKUP(A5814,Booking_data!$A$1:$A$6001,Booking_data!$N$1:$N$6001,"not Found")</f>
        <v>53</v>
      </c>
      <c r="T5814" s="1" t="str">
        <f t="array" ref="T5814">_xlfn.XLOOKUP(A5814,Booking_data!$A$1:$A$6001,Booking_data!$O$1:$O$6001,"Not Found")</f>
        <v>Male</v>
      </c>
      <c r="U5814" s="1" t="str">
        <f t="shared" si="4"/>
        <v>Above 45</v>
      </c>
      <c r="V5814" s="1" t="str">
        <f t="shared" si="5"/>
        <v>High Booking</v>
      </c>
    </row>
    <row r="5815" ht="15.75" customHeight="1">
      <c r="A5815" s="1" t="s">
        <v>6129</v>
      </c>
      <c r="B5815" s="6">
        <v>46041.0</v>
      </c>
      <c r="C5815" s="6">
        <v>46047.0</v>
      </c>
      <c r="D5815" s="7">
        <v>0.7708333333333334</v>
      </c>
      <c r="E5815" s="1" t="str">
        <f t="shared" si="1"/>
        <v>Weekday</v>
      </c>
      <c r="F5815" s="1" t="str">
        <f t="shared" si="2"/>
        <v>Jan</v>
      </c>
      <c r="G5815" s="1" t="str">
        <f t="array" ref="G5815">_xlfn.XLOOKUP(A5815,Booking_data!$A$1:$A$6001,Booking_data!$D$1:$D$6001,"not found")</f>
        <v>M007</v>
      </c>
      <c r="H5815" s="1" t="str">
        <f t="array" ref="H5815">_xlfn.XLOOKUP(G5815,Movies_data!$A$1:$A$41,Movies_data!$B$1:$B$41,"not found")</f>
        <v>Good Night</v>
      </c>
      <c r="I5815" s="1" t="str">
        <f t="array" ref="I5815">_xlfn.XLOOKUP(G5815,Movies_data!$A$1:$A$41,Movies_data!$D$1:$D$41,"not found")</f>
        <v>Comedy</v>
      </c>
      <c r="J5815" s="1" t="str">
        <f t="array" ref="J5815">_xlfn.XLOOKUP(G5815,Movies_data!$A$1:$A$41,Movies_data!$C$1:$C$41,"not found")</f>
        <v>Tamil</v>
      </c>
      <c r="K5815" s="1">
        <f t="array" ref="K5815">_xlfn.XLOOKUP(G5815,Movies_data!$A$1:$A$41,Movies_data!$H$1:$H$41,"Not Found")</f>
        <v>8</v>
      </c>
      <c r="L5815" s="1" t="str">
        <f t="array" ref="L5815">_xlfn.XLOOKUP(A5815,Booking_data!$A$1:$A$6001,Booking_data!$E$1:$E$6001,"not Found")</f>
        <v>C013</v>
      </c>
      <c r="M5815" s="1" t="str">
        <f t="array" ref="M5815">_xlfn.XLOOKUP(L5815,Cinemas_data!$A$1:$A$49,Cinemas_data!$I$1:$I$49,"not Found")</f>
        <v>#NAME?</v>
      </c>
      <c r="N5815" s="1" t="str">
        <f t="array" ref="N5815">_xlfn.XLOOKUP(L5815,Cinemas_data!$A$1:$A$49,Cinemas_data!$C$1:$C$49,"not Found")</f>
        <v>Chennai</v>
      </c>
      <c r="O5815" s="1">
        <f t="array" ref="O5815">_xlfn.XLOOKUP(A5815,Booking_data!$A$1:$A$6001,Booking_data!$H$1:$H$6001,"not found")</f>
        <v>1</v>
      </c>
      <c r="P5815" s="1">
        <f t="array" ref="P5815">_xlfn.XLOOKUP(A5815,Booking_data!$A$1:$A$6001,Booking_data!$I$1:$I$6001,"not Found")</f>
        <v>240</v>
      </c>
      <c r="Q5815" s="1">
        <f t="shared" si="3"/>
        <v>240</v>
      </c>
      <c r="R5815" s="1" t="str">
        <f t="array" ref="R5815">_xlfn.XLOOKUP(A5815,Booking_data!$A$1:$A$6001,Booking_data!$L$1:$L$6001,"Not Found")</f>
        <v>UPI</v>
      </c>
      <c r="S5815" s="1">
        <f t="array" ref="S5815">_xlfn.XLOOKUP(A5815,Booking_data!$A$1:$A$6001,Booking_data!$N$1:$N$6001,"not Found")</f>
        <v>60</v>
      </c>
      <c r="T5815" s="1" t="str">
        <f t="array" ref="T5815">_xlfn.XLOOKUP(A5815,Booking_data!$A$1:$A$6001,Booking_data!$O$1:$O$6001,"Not Found")</f>
        <v>Male</v>
      </c>
      <c r="U5815" s="1" t="str">
        <f t="shared" si="4"/>
        <v>Above 45</v>
      </c>
      <c r="V5815" s="1" t="str">
        <f t="shared" si="5"/>
        <v>Low Booking</v>
      </c>
    </row>
    <row r="5816" ht="15.75" customHeight="1">
      <c r="A5816" s="1" t="s">
        <v>6130</v>
      </c>
      <c r="B5816" s="6">
        <v>46134.0</v>
      </c>
      <c r="C5816" s="6">
        <v>46134.0</v>
      </c>
      <c r="D5816" s="7">
        <v>0.8854166666666666</v>
      </c>
      <c r="E5816" s="1" t="str">
        <f t="shared" si="1"/>
        <v>Weekday</v>
      </c>
      <c r="F5816" s="1" t="str">
        <f t="shared" si="2"/>
        <v>Apr</v>
      </c>
      <c r="G5816" s="1" t="str">
        <f t="array" ref="G5816">_xlfn.XLOOKUP(A5816,Booking_data!$A$1:$A$6001,Booking_data!$D$1:$D$6001,"not found")</f>
        <v>M007</v>
      </c>
      <c r="H5816" s="1" t="str">
        <f t="array" ref="H5816">_xlfn.XLOOKUP(G5816,Movies_data!$A$1:$A$41,Movies_data!$B$1:$B$41,"not found")</f>
        <v>Good Night</v>
      </c>
      <c r="I5816" s="1" t="str">
        <f t="array" ref="I5816">_xlfn.XLOOKUP(G5816,Movies_data!$A$1:$A$41,Movies_data!$D$1:$D$41,"not found")</f>
        <v>Comedy</v>
      </c>
      <c r="J5816" s="1" t="str">
        <f t="array" ref="J5816">_xlfn.XLOOKUP(G5816,Movies_data!$A$1:$A$41,Movies_data!$C$1:$C$41,"not found")</f>
        <v>Tamil</v>
      </c>
      <c r="K5816" s="1">
        <f t="array" ref="K5816">_xlfn.XLOOKUP(G5816,Movies_data!$A$1:$A$41,Movies_data!$H$1:$H$41,"Not Found")</f>
        <v>8</v>
      </c>
      <c r="L5816" s="1" t="str">
        <f t="array" ref="L5816">_xlfn.XLOOKUP(A5816,Booking_data!$A$1:$A$6001,Booking_data!$E$1:$E$6001,"not Found")</f>
        <v>C113</v>
      </c>
      <c r="M5816" s="1" t="str">
        <f t="array" ref="M5816">_xlfn.XLOOKUP(L5816,Cinemas_data!$A$1:$A$49,Cinemas_data!$I$1:$I$49,"not Found")</f>
        <v>#NAME?</v>
      </c>
      <c r="N5816" s="1" t="str">
        <f t="array" ref="N5816">_xlfn.XLOOKUP(L5816,Cinemas_data!$A$1:$A$49,Cinemas_data!$C$1:$C$49,"not Found")</f>
        <v>Delhi</v>
      </c>
      <c r="O5816" s="1">
        <f t="array" ref="O5816">_xlfn.XLOOKUP(A5816,Booking_data!$A$1:$A$6001,Booking_data!$H$1:$H$6001,"not found")</f>
        <v>1</v>
      </c>
      <c r="P5816" s="1">
        <f t="array" ref="P5816">_xlfn.XLOOKUP(A5816,Booking_data!$A$1:$A$6001,Booking_data!$I$1:$I$6001,"not Found")</f>
        <v>420</v>
      </c>
      <c r="Q5816" s="1">
        <f t="shared" si="3"/>
        <v>420</v>
      </c>
      <c r="R5816" s="1" t="str">
        <f t="array" ref="R5816">_xlfn.XLOOKUP(A5816,Booking_data!$A$1:$A$6001,Booking_data!$L$1:$L$6001,"Not Found")</f>
        <v>UPI</v>
      </c>
      <c r="S5816" s="1">
        <f t="array" ref="S5816">_xlfn.XLOOKUP(A5816,Booking_data!$A$1:$A$6001,Booking_data!$N$1:$N$6001,"not Found")</f>
        <v>22</v>
      </c>
      <c r="T5816" s="1" t="str">
        <f t="array" ref="T5816">_xlfn.XLOOKUP(A5816,Booking_data!$A$1:$A$6001,Booking_data!$O$1:$O$6001,"Not Found")</f>
        <v>Male</v>
      </c>
      <c r="U5816" s="1" t="str">
        <f t="shared" si="4"/>
        <v>Youngster</v>
      </c>
      <c r="V5816" s="1" t="str">
        <f t="shared" si="5"/>
        <v>Low Booking</v>
      </c>
    </row>
    <row r="5817" ht="15.75" customHeight="1">
      <c r="A5817" s="1" t="s">
        <v>6131</v>
      </c>
      <c r="B5817" s="6">
        <v>46119.0</v>
      </c>
      <c r="C5817" s="6">
        <v>46121.0</v>
      </c>
      <c r="D5817" s="7">
        <v>0.7708333333333334</v>
      </c>
      <c r="E5817" s="1" t="str">
        <f t="shared" si="1"/>
        <v>Weekday</v>
      </c>
      <c r="F5817" s="1" t="str">
        <f t="shared" si="2"/>
        <v>Apr</v>
      </c>
      <c r="G5817" s="1" t="str">
        <f t="array" ref="G5817">_xlfn.XLOOKUP(A5817,Booking_data!$A$1:$A$6001,Booking_data!$D$1:$D$6001,"not found")</f>
        <v>M031</v>
      </c>
      <c r="H5817" s="1" t="str">
        <f t="array" ref="H5817">_xlfn.XLOOKUP(G5817,Movies_data!$A$1:$A$41,Movies_data!$B$1:$B$41,"not found")</f>
        <v>Bangalore Days</v>
      </c>
      <c r="I5817" s="1" t="str">
        <f t="array" ref="I5817">_xlfn.XLOOKUP(G5817,Movies_data!$A$1:$A$41,Movies_data!$D$1:$D$41,"not found")</f>
        <v>Drama</v>
      </c>
      <c r="J5817" s="1" t="str">
        <f t="array" ref="J5817">_xlfn.XLOOKUP(G5817,Movies_data!$A$1:$A$41,Movies_data!$C$1:$C$41,"not found")</f>
        <v>Malayalam</v>
      </c>
      <c r="K5817" s="1">
        <f t="array" ref="K5817">_xlfn.XLOOKUP(G5817,Movies_data!$A$1:$A$41,Movies_data!$H$1:$H$41,"Not Found")</f>
        <v>8.3</v>
      </c>
      <c r="L5817" s="1" t="str">
        <f t="array" ref="L5817">_xlfn.XLOOKUP(A5817,Booking_data!$A$1:$A$6001,Booking_data!$E$1:$E$6001,"not Found")</f>
        <v>C062</v>
      </c>
      <c r="M5817" s="1" t="str">
        <f t="array" ref="M5817">_xlfn.XLOOKUP(L5817,Cinemas_data!$A$1:$A$49,Cinemas_data!$I$1:$I$49,"not Found")</f>
        <v>#NAME?</v>
      </c>
      <c r="N5817" s="1" t="str">
        <f t="array" ref="N5817">_xlfn.XLOOKUP(L5817,Cinemas_data!$A$1:$A$49,Cinemas_data!$C$1:$C$49,"not Found")</f>
        <v>Mysuru</v>
      </c>
      <c r="O5817" s="1">
        <f t="array" ref="O5817">_xlfn.XLOOKUP(A5817,Booking_data!$A$1:$A$6001,Booking_data!$H$1:$H$6001,"not found")</f>
        <v>1</v>
      </c>
      <c r="P5817" s="1">
        <f t="array" ref="P5817">_xlfn.XLOOKUP(A5817,Booking_data!$A$1:$A$6001,Booking_data!$I$1:$I$6001,"not Found")</f>
        <v>240</v>
      </c>
      <c r="Q5817" s="1">
        <f t="shared" si="3"/>
        <v>240</v>
      </c>
      <c r="R5817" s="1" t="str">
        <f t="array" ref="R5817">_xlfn.XLOOKUP(A5817,Booking_data!$A$1:$A$6001,Booking_data!$L$1:$L$6001,"Not Found")</f>
        <v>Debit Card</v>
      </c>
      <c r="S5817" s="1">
        <f t="array" ref="S5817">_xlfn.XLOOKUP(A5817,Booking_data!$A$1:$A$6001,Booking_data!$N$1:$N$6001,"not Found")</f>
        <v>60</v>
      </c>
      <c r="T5817" s="1" t="str">
        <f t="array" ref="T5817">_xlfn.XLOOKUP(A5817,Booking_data!$A$1:$A$6001,Booking_data!$O$1:$O$6001,"Not Found")</f>
        <v>Other</v>
      </c>
      <c r="U5817" s="1" t="str">
        <f t="shared" si="4"/>
        <v>Above 45</v>
      </c>
      <c r="V5817" s="1" t="str">
        <f t="shared" si="5"/>
        <v>Low Booking</v>
      </c>
    </row>
    <row r="5818" ht="15.75" customHeight="1">
      <c r="A5818" s="1" t="s">
        <v>6132</v>
      </c>
      <c r="B5818" s="6">
        <v>46110.0</v>
      </c>
      <c r="C5818" s="6">
        <v>46110.0</v>
      </c>
      <c r="D5818" s="7">
        <v>0.3958333333333333</v>
      </c>
      <c r="E5818" s="1" t="str">
        <f t="shared" si="1"/>
        <v>Weekend</v>
      </c>
      <c r="F5818" s="1" t="str">
        <f t="shared" si="2"/>
        <v>Mar</v>
      </c>
      <c r="G5818" s="1" t="str">
        <f t="array" ref="G5818">_xlfn.XLOOKUP(A5818,Booking_data!$A$1:$A$6001,Booking_data!$D$1:$D$6001,"not found")</f>
        <v>M021</v>
      </c>
      <c r="H5818" s="1" t="str">
        <f t="array" ref="H5818">_xlfn.XLOOKUP(G5818,Movies_data!$A$1:$A$41,Movies_data!$B$1:$B$41,"not found")</f>
        <v>Pathaan</v>
      </c>
      <c r="I5818" s="1" t="str">
        <f t="array" ref="I5818">_xlfn.XLOOKUP(G5818,Movies_data!$A$1:$A$41,Movies_data!$D$1:$D$41,"not found")</f>
        <v>Action</v>
      </c>
      <c r="J5818" s="1" t="str">
        <f t="array" ref="J5818">_xlfn.XLOOKUP(G5818,Movies_data!$A$1:$A$41,Movies_data!$C$1:$C$41,"not found")</f>
        <v>Hindi</v>
      </c>
      <c r="K5818" s="1">
        <f t="array" ref="K5818">_xlfn.XLOOKUP(G5818,Movies_data!$A$1:$A$41,Movies_data!$H$1:$H$41,"Not Found")</f>
        <v>5.9</v>
      </c>
      <c r="L5818" s="1" t="str">
        <f t="array" ref="L5818">_xlfn.XLOOKUP(A5818,Booking_data!$A$1:$A$6001,Booking_data!$E$1:$E$6001,"not Found")</f>
        <v>C083</v>
      </c>
      <c r="M5818" s="1" t="str">
        <f t="array" ref="M5818">_xlfn.XLOOKUP(L5818,Cinemas_data!$A$1:$A$49,Cinemas_data!$I$1:$I$49,"not Found")</f>
        <v>#NAME?</v>
      </c>
      <c r="N5818" s="1" t="str">
        <f t="array" ref="N5818">_xlfn.XLOOKUP(L5818,Cinemas_data!$A$1:$A$49,Cinemas_data!$C$1:$C$49,"not Found")</f>
        <v>Vijayawada</v>
      </c>
      <c r="O5818" s="1">
        <f t="array" ref="O5818">_xlfn.XLOOKUP(A5818,Booking_data!$A$1:$A$6001,Booking_data!$H$1:$H$6001,"not found")</f>
        <v>4</v>
      </c>
      <c r="P5818" s="1">
        <f t="array" ref="P5818">_xlfn.XLOOKUP(A5818,Booking_data!$A$1:$A$6001,Booking_data!$I$1:$I$6001,"not Found")</f>
        <v>360</v>
      </c>
      <c r="Q5818" s="1">
        <f t="shared" si="3"/>
        <v>1440</v>
      </c>
      <c r="R5818" s="1" t="str">
        <f t="array" ref="R5818">_xlfn.XLOOKUP(A5818,Booking_data!$A$1:$A$6001,Booking_data!$L$1:$L$6001,"Not Found")</f>
        <v>Debit Card</v>
      </c>
      <c r="S5818" s="1">
        <f t="array" ref="S5818">_xlfn.XLOOKUP(A5818,Booking_data!$A$1:$A$6001,Booking_data!$N$1:$N$6001,"not Found")</f>
        <v>23</v>
      </c>
      <c r="T5818" s="1" t="str">
        <f t="array" ref="T5818">_xlfn.XLOOKUP(A5818,Booking_data!$A$1:$A$6001,Booking_data!$O$1:$O$6001,"Not Found")</f>
        <v>Male</v>
      </c>
      <c r="U5818" s="1" t="str">
        <f t="shared" si="4"/>
        <v>Youngster</v>
      </c>
      <c r="V5818" s="1" t="str">
        <f t="shared" si="5"/>
        <v>Medium Booking</v>
      </c>
    </row>
    <row r="5819" ht="15.75" customHeight="1">
      <c r="A5819" s="1" t="s">
        <v>6133</v>
      </c>
      <c r="B5819" s="6">
        <v>46109.0</v>
      </c>
      <c r="C5819" s="6">
        <v>46112.0</v>
      </c>
      <c r="D5819" s="7">
        <v>0.9375</v>
      </c>
      <c r="E5819" s="1" t="str">
        <f t="shared" si="1"/>
        <v>Weekend</v>
      </c>
      <c r="F5819" s="1" t="str">
        <f t="shared" si="2"/>
        <v>Mar</v>
      </c>
      <c r="G5819" s="1" t="str">
        <f t="array" ref="G5819">_xlfn.XLOOKUP(A5819,Booking_data!$A$1:$A$6001,Booking_data!$D$1:$D$6001,"not found")</f>
        <v>M032</v>
      </c>
      <c r="H5819" s="1" t="str">
        <f t="array" ref="H5819">_xlfn.XLOOKUP(G5819,Movies_data!$A$1:$A$41,Movies_data!$B$1:$B$41,"not found")</f>
        <v>Premam</v>
      </c>
      <c r="I5819" s="1" t="str">
        <f t="array" ref="I5819">_xlfn.XLOOKUP(G5819,Movies_data!$A$1:$A$41,Movies_data!$D$1:$D$41,"not found")</f>
        <v>Romance</v>
      </c>
      <c r="J5819" s="1" t="str">
        <f t="array" ref="J5819">_xlfn.XLOOKUP(G5819,Movies_data!$A$1:$A$41,Movies_data!$C$1:$C$41,"not found")</f>
        <v>Malayalam</v>
      </c>
      <c r="K5819" s="1">
        <f t="array" ref="K5819">_xlfn.XLOOKUP(G5819,Movies_data!$A$1:$A$41,Movies_data!$H$1:$H$41,"Not Found")</f>
        <v>8.3</v>
      </c>
      <c r="L5819" s="1" t="str">
        <f t="array" ref="L5819">_xlfn.XLOOKUP(A5819,Booking_data!$A$1:$A$6001,Booking_data!$E$1:$E$6001,"not Found")</f>
        <v>C133</v>
      </c>
      <c r="M5819" s="1" t="str">
        <f t="array" ref="M5819">_xlfn.XLOOKUP(L5819,Cinemas_data!$A$1:$A$49,Cinemas_data!$I$1:$I$49,"not Found")</f>
        <v>#NAME?</v>
      </c>
      <c r="N5819" s="1" t="str">
        <f t="array" ref="N5819">_xlfn.XLOOKUP(L5819,Cinemas_data!$A$1:$A$49,Cinemas_data!$C$1:$C$49,"not Found")</f>
        <v>Kolkata</v>
      </c>
      <c r="O5819" s="1">
        <f t="array" ref="O5819">_xlfn.XLOOKUP(A5819,Booking_data!$A$1:$A$6001,Booking_data!$H$1:$H$6001,"not found")</f>
        <v>4</v>
      </c>
      <c r="P5819" s="1">
        <f t="array" ref="P5819">_xlfn.XLOOKUP(A5819,Booking_data!$A$1:$A$6001,Booking_data!$I$1:$I$6001,"not Found")</f>
        <v>280</v>
      </c>
      <c r="Q5819" s="1">
        <f t="shared" si="3"/>
        <v>1120</v>
      </c>
      <c r="R5819" s="1" t="str">
        <f t="array" ref="R5819">_xlfn.XLOOKUP(A5819,Booking_data!$A$1:$A$6001,Booking_data!$L$1:$L$6001,"Not Found")</f>
        <v>Credit Card</v>
      </c>
      <c r="S5819" s="1">
        <f t="array" ref="S5819">_xlfn.XLOOKUP(A5819,Booking_data!$A$1:$A$6001,Booking_data!$N$1:$N$6001,"not Found")</f>
        <v>26</v>
      </c>
      <c r="T5819" s="1" t="str">
        <f t="array" ref="T5819">_xlfn.XLOOKUP(A5819,Booking_data!$A$1:$A$6001,Booking_data!$O$1:$O$6001,"Not Found")</f>
        <v>Male</v>
      </c>
      <c r="U5819" s="1" t="str">
        <f t="shared" si="4"/>
        <v>Youngster</v>
      </c>
      <c r="V5819" s="1" t="str">
        <f t="shared" si="5"/>
        <v>Medium Booking</v>
      </c>
    </row>
    <row r="5820" ht="15.75" customHeight="1">
      <c r="A5820" s="1" t="s">
        <v>6134</v>
      </c>
      <c r="B5820" s="6">
        <v>46116.0</v>
      </c>
      <c r="C5820" s="6">
        <v>46122.0</v>
      </c>
      <c r="D5820" s="7">
        <v>0.9375</v>
      </c>
      <c r="E5820" s="1" t="str">
        <f t="shared" si="1"/>
        <v>Weekend</v>
      </c>
      <c r="F5820" s="1" t="str">
        <f t="shared" si="2"/>
        <v>Apr</v>
      </c>
      <c r="G5820" s="1" t="str">
        <f t="array" ref="G5820">_xlfn.XLOOKUP(A5820,Booking_data!$A$1:$A$6001,Booking_data!$D$1:$D$6001,"not found")</f>
        <v>M007</v>
      </c>
      <c r="H5820" s="1" t="str">
        <f t="array" ref="H5820">_xlfn.XLOOKUP(G5820,Movies_data!$A$1:$A$41,Movies_data!$B$1:$B$41,"not found")</f>
        <v>Good Night</v>
      </c>
      <c r="I5820" s="1" t="str">
        <f t="array" ref="I5820">_xlfn.XLOOKUP(G5820,Movies_data!$A$1:$A$41,Movies_data!$D$1:$D$41,"not found")</f>
        <v>Comedy</v>
      </c>
      <c r="J5820" s="1" t="str">
        <f t="array" ref="J5820">_xlfn.XLOOKUP(G5820,Movies_data!$A$1:$A$41,Movies_data!$C$1:$C$41,"not found")</f>
        <v>Tamil</v>
      </c>
      <c r="K5820" s="1">
        <f t="array" ref="K5820">_xlfn.XLOOKUP(G5820,Movies_data!$A$1:$A$41,Movies_data!$H$1:$H$41,"Not Found")</f>
        <v>8</v>
      </c>
      <c r="L5820" s="1" t="str">
        <f t="array" ref="L5820">_xlfn.XLOOKUP(A5820,Booking_data!$A$1:$A$6001,Booking_data!$E$1:$E$6001,"not Found")</f>
        <v>C161</v>
      </c>
      <c r="M5820" s="1" t="str">
        <f t="array" ref="M5820">_xlfn.XLOOKUP(L5820,Cinemas_data!$A$1:$A$49,Cinemas_data!$I$1:$I$49,"not Found")</f>
        <v>#NAME?</v>
      </c>
      <c r="N5820" s="1" t="str">
        <f t="array" ref="N5820">_xlfn.XLOOKUP(L5820,Cinemas_data!$A$1:$A$49,Cinemas_data!$C$1:$C$49,"not Found")</f>
        <v>Thiruvananthapuram</v>
      </c>
      <c r="O5820" s="1">
        <f t="array" ref="O5820">_xlfn.XLOOKUP(A5820,Booking_data!$A$1:$A$6001,Booking_data!$H$1:$H$6001,"not found")</f>
        <v>4</v>
      </c>
      <c r="P5820" s="1">
        <f t="array" ref="P5820">_xlfn.XLOOKUP(A5820,Booking_data!$A$1:$A$6001,Booking_data!$I$1:$I$6001,"not Found")</f>
        <v>360</v>
      </c>
      <c r="Q5820" s="1">
        <f t="shared" si="3"/>
        <v>1440</v>
      </c>
      <c r="R5820" s="1" t="str">
        <f t="array" ref="R5820">_xlfn.XLOOKUP(A5820,Booking_data!$A$1:$A$6001,Booking_data!$L$1:$L$6001,"Not Found")</f>
        <v>Net Banking</v>
      </c>
      <c r="S5820" s="1">
        <f t="array" ref="S5820">_xlfn.XLOOKUP(A5820,Booking_data!$A$1:$A$6001,Booking_data!$N$1:$N$6001,"not Found")</f>
        <v>28</v>
      </c>
      <c r="T5820" s="1" t="str">
        <f t="array" ref="T5820">_xlfn.XLOOKUP(A5820,Booking_data!$A$1:$A$6001,Booking_data!$O$1:$O$6001,"Not Found")</f>
        <v>Male</v>
      </c>
      <c r="U5820" s="1" t="str">
        <f t="shared" si="4"/>
        <v>Youngster</v>
      </c>
      <c r="V5820" s="1" t="str">
        <f t="shared" si="5"/>
        <v>Medium Booking</v>
      </c>
    </row>
    <row r="5821" ht="15.75" customHeight="1">
      <c r="A5821" s="1" t="s">
        <v>6135</v>
      </c>
      <c r="B5821" s="6">
        <v>46169.0</v>
      </c>
      <c r="C5821" s="6">
        <v>46170.0</v>
      </c>
      <c r="D5821" s="7">
        <v>0.3958333333333333</v>
      </c>
      <c r="E5821" s="1" t="str">
        <f t="shared" si="1"/>
        <v>Weekday</v>
      </c>
      <c r="F5821" s="1" t="str">
        <f t="shared" si="2"/>
        <v>May</v>
      </c>
      <c r="G5821" s="1" t="str">
        <f t="array" ref="G5821">_xlfn.XLOOKUP(A5821,Booking_data!$A$1:$A$6001,Booking_data!$D$1:$D$6001,"not found")</f>
        <v>M012</v>
      </c>
      <c r="H5821" s="1" t="str">
        <f t="array" ref="H5821">_xlfn.XLOOKUP(G5821,Movies_data!$A$1:$A$41,Movies_data!$B$1:$B$41,"not found")</f>
        <v>RRR</v>
      </c>
      <c r="I5821" s="1" t="str">
        <f t="array" ref="I5821">_xlfn.XLOOKUP(G5821,Movies_data!$A$1:$A$41,Movies_data!$D$1:$D$41,"not found")</f>
        <v>Action</v>
      </c>
      <c r="J5821" s="1" t="str">
        <f t="array" ref="J5821">_xlfn.XLOOKUP(G5821,Movies_data!$A$1:$A$41,Movies_data!$C$1:$C$41,"not found")</f>
        <v>Telugu</v>
      </c>
      <c r="K5821" s="1">
        <f t="array" ref="K5821">_xlfn.XLOOKUP(G5821,Movies_data!$A$1:$A$41,Movies_data!$H$1:$H$41,"Not Found")</f>
        <v>7.8</v>
      </c>
      <c r="L5821" s="1" t="str">
        <f t="array" ref="L5821">_xlfn.XLOOKUP(A5821,Booking_data!$A$1:$A$6001,Booking_data!$E$1:$E$6001,"not Found")</f>
        <v>C042</v>
      </c>
      <c r="M5821" s="1" t="str">
        <f t="array" ref="M5821">_xlfn.XLOOKUP(L5821,Cinemas_data!$A$1:$A$49,Cinemas_data!$I$1:$I$49,"not Found")</f>
        <v>#NAME?</v>
      </c>
      <c r="N5821" s="1" t="str">
        <f t="array" ref="N5821">_xlfn.XLOOKUP(L5821,Cinemas_data!$A$1:$A$49,Cinemas_data!$C$1:$C$49,"not Found")</f>
        <v>Salem</v>
      </c>
      <c r="O5821" s="1">
        <f t="array" ref="O5821">_xlfn.XLOOKUP(A5821,Booking_data!$A$1:$A$6001,Booking_data!$H$1:$H$6001,"not found")</f>
        <v>4</v>
      </c>
      <c r="P5821" s="1">
        <f t="array" ref="P5821">_xlfn.XLOOKUP(A5821,Booking_data!$A$1:$A$6001,Booking_data!$I$1:$I$6001,"not Found")</f>
        <v>360</v>
      </c>
      <c r="Q5821" s="1">
        <f t="shared" si="3"/>
        <v>1440</v>
      </c>
      <c r="R5821" s="1" t="str">
        <f t="array" ref="R5821">_xlfn.XLOOKUP(A5821,Booking_data!$A$1:$A$6001,Booking_data!$L$1:$L$6001,"Not Found")</f>
        <v>Net Banking</v>
      </c>
      <c r="S5821" s="1">
        <f t="array" ref="S5821">_xlfn.XLOOKUP(A5821,Booking_data!$A$1:$A$6001,Booking_data!$N$1:$N$6001,"not Found")</f>
        <v>30</v>
      </c>
      <c r="T5821" s="1" t="str">
        <f t="array" ref="T5821">_xlfn.XLOOKUP(A5821,Booking_data!$A$1:$A$6001,Booking_data!$O$1:$O$6001,"Not Found")</f>
        <v>Other</v>
      </c>
      <c r="U5821" s="1" t="str">
        <f t="shared" si="4"/>
        <v>Middle Age</v>
      </c>
      <c r="V5821" s="1" t="str">
        <f t="shared" si="5"/>
        <v>Medium Booking</v>
      </c>
    </row>
    <row r="5822" ht="15.75" customHeight="1">
      <c r="A5822" s="1" t="s">
        <v>6136</v>
      </c>
      <c r="B5822" s="6">
        <v>46195.0</v>
      </c>
      <c r="C5822" s="6">
        <v>46199.0</v>
      </c>
      <c r="D5822" s="7">
        <v>0.9375</v>
      </c>
      <c r="E5822" s="1" t="str">
        <f t="shared" si="1"/>
        <v>Weekday</v>
      </c>
      <c r="F5822" s="1" t="str">
        <f t="shared" si="2"/>
        <v>Jun</v>
      </c>
      <c r="G5822" s="1" t="str">
        <f t="array" ref="G5822">_xlfn.XLOOKUP(A5822,Booking_data!$A$1:$A$6001,Booking_data!$D$1:$D$6001,"not found")</f>
        <v>M034</v>
      </c>
      <c r="H5822" s="1" t="str">
        <f t="array" ref="H5822">_xlfn.XLOOKUP(G5822,Movies_data!$A$1:$A$41,Movies_data!$B$1:$B$41,"not found")</f>
        <v>Manjummel Boys</v>
      </c>
      <c r="I5822" s="1" t="str">
        <f t="array" ref="I5822">_xlfn.XLOOKUP(G5822,Movies_data!$A$1:$A$41,Movies_data!$D$1:$D$41,"not found")</f>
        <v>Adventure</v>
      </c>
      <c r="J5822" s="1" t="str">
        <f t="array" ref="J5822">_xlfn.XLOOKUP(G5822,Movies_data!$A$1:$A$41,Movies_data!$C$1:$C$41,"not found")</f>
        <v>Malayalam</v>
      </c>
      <c r="K5822" s="1">
        <f t="array" ref="K5822">_xlfn.XLOOKUP(G5822,Movies_data!$A$1:$A$41,Movies_data!$H$1:$H$41,"Not Found")</f>
        <v>8.3</v>
      </c>
      <c r="L5822" s="1" t="str">
        <f t="array" ref="L5822">_xlfn.XLOOKUP(A5822,Booking_data!$A$1:$A$6001,Booking_data!$E$1:$E$6001,"not Found")</f>
        <v>C053</v>
      </c>
      <c r="M5822" s="1" t="str">
        <f t="array" ref="M5822">_xlfn.XLOOKUP(L5822,Cinemas_data!$A$1:$A$49,Cinemas_data!$I$1:$I$49,"not Found")</f>
        <v>#NAME?</v>
      </c>
      <c r="N5822" s="1" t="str">
        <f t="array" ref="N5822">_xlfn.XLOOKUP(L5822,Cinemas_data!$A$1:$A$49,Cinemas_data!$C$1:$C$49,"not Found")</f>
        <v>Bengaluru</v>
      </c>
      <c r="O5822" s="1">
        <f t="array" ref="O5822">_xlfn.XLOOKUP(A5822,Booking_data!$A$1:$A$6001,Booking_data!$H$1:$H$6001,"not found")</f>
        <v>2</v>
      </c>
      <c r="P5822" s="1">
        <f t="array" ref="P5822">_xlfn.XLOOKUP(A5822,Booking_data!$A$1:$A$6001,Booking_data!$I$1:$I$6001,"not Found")</f>
        <v>340</v>
      </c>
      <c r="Q5822" s="1">
        <f t="shared" si="3"/>
        <v>680</v>
      </c>
      <c r="R5822" s="1" t="str">
        <f t="array" ref="R5822">_xlfn.XLOOKUP(A5822,Booking_data!$A$1:$A$6001,Booking_data!$L$1:$L$6001,"Not Found")</f>
        <v>Debit Card</v>
      </c>
      <c r="S5822" s="1">
        <f t="array" ref="S5822">_xlfn.XLOOKUP(A5822,Booking_data!$A$1:$A$6001,Booking_data!$N$1:$N$6001,"not Found")</f>
        <v>28</v>
      </c>
      <c r="T5822" s="1" t="str">
        <f t="array" ref="T5822">_xlfn.XLOOKUP(A5822,Booking_data!$A$1:$A$6001,Booking_data!$O$1:$O$6001,"Not Found")</f>
        <v>Male</v>
      </c>
      <c r="U5822" s="1" t="str">
        <f t="shared" si="4"/>
        <v>Youngster</v>
      </c>
      <c r="V5822" s="1" t="str">
        <f t="shared" si="5"/>
        <v>Low Booking</v>
      </c>
    </row>
    <row r="5823" ht="15.75" customHeight="1">
      <c r="A5823" s="1" t="s">
        <v>6137</v>
      </c>
      <c r="B5823" s="6">
        <v>46091.0</v>
      </c>
      <c r="C5823" s="6">
        <v>46097.0</v>
      </c>
      <c r="D5823" s="7">
        <v>0.9375</v>
      </c>
      <c r="E5823" s="1" t="str">
        <f t="shared" si="1"/>
        <v>Weekday</v>
      </c>
      <c r="F5823" s="1" t="str">
        <f t="shared" si="2"/>
        <v>Mar</v>
      </c>
      <c r="G5823" s="1" t="str">
        <f t="array" ref="G5823">_xlfn.XLOOKUP(A5823,Booking_data!$A$1:$A$6001,Booking_data!$D$1:$D$6001,"not found")</f>
        <v>M024</v>
      </c>
      <c r="H5823" s="1" t="str">
        <f t="array" ref="H5823">_xlfn.XLOOKUP(G5823,Movies_data!$A$1:$A$41,Movies_data!$B$1:$B$41,"not found")</f>
        <v>Bhool Bhulaiyaa 2</v>
      </c>
      <c r="I5823" s="1" t="str">
        <f t="array" ref="I5823">_xlfn.XLOOKUP(G5823,Movies_data!$A$1:$A$41,Movies_data!$D$1:$D$41,"not found")</f>
        <v>Comedy</v>
      </c>
      <c r="J5823" s="1" t="str">
        <f t="array" ref="J5823">_xlfn.XLOOKUP(G5823,Movies_data!$A$1:$A$41,Movies_data!$C$1:$C$41,"not found")</f>
        <v>Hindi</v>
      </c>
      <c r="K5823" s="1">
        <f t="array" ref="K5823">_xlfn.XLOOKUP(G5823,Movies_data!$A$1:$A$41,Movies_data!$H$1:$H$41,"Not Found")</f>
        <v>5.9</v>
      </c>
      <c r="L5823" s="1" t="str">
        <f t="array" ref="L5823">_xlfn.XLOOKUP(A5823,Booking_data!$A$1:$A$6001,Booking_data!$E$1:$E$6001,"not Found")</f>
        <v>C103</v>
      </c>
      <c r="M5823" s="1" t="str">
        <f t="array" ref="M5823">_xlfn.XLOOKUP(L5823,Cinemas_data!$A$1:$A$49,Cinemas_data!$I$1:$I$49,"not Found")</f>
        <v>#NAME?</v>
      </c>
      <c r="N5823" s="1" t="str">
        <f t="array" ref="N5823">_xlfn.XLOOKUP(L5823,Cinemas_data!$A$1:$A$49,Cinemas_data!$C$1:$C$49,"not Found")</f>
        <v>Pune</v>
      </c>
      <c r="O5823" s="1">
        <f t="array" ref="O5823">_xlfn.XLOOKUP(A5823,Booking_data!$A$1:$A$6001,Booking_data!$H$1:$H$6001,"not found")</f>
        <v>2</v>
      </c>
      <c r="P5823" s="1">
        <f t="array" ref="P5823">_xlfn.XLOOKUP(A5823,Booking_data!$A$1:$A$6001,Booking_data!$I$1:$I$6001,"not Found")</f>
        <v>260</v>
      </c>
      <c r="Q5823" s="1">
        <f t="shared" si="3"/>
        <v>520</v>
      </c>
      <c r="R5823" s="1" t="str">
        <f t="array" ref="R5823">_xlfn.XLOOKUP(A5823,Booking_data!$A$1:$A$6001,Booking_data!$L$1:$L$6001,"Not Found")</f>
        <v>Credit Card</v>
      </c>
      <c r="S5823" s="1">
        <f t="array" ref="S5823">_xlfn.XLOOKUP(A5823,Booking_data!$A$1:$A$6001,Booking_data!$N$1:$N$6001,"not Found")</f>
        <v>49</v>
      </c>
      <c r="T5823" s="1" t="str">
        <f t="array" ref="T5823">_xlfn.XLOOKUP(A5823,Booking_data!$A$1:$A$6001,Booking_data!$O$1:$O$6001,"Not Found")</f>
        <v>Male</v>
      </c>
      <c r="U5823" s="1" t="str">
        <f t="shared" si="4"/>
        <v>Above 45</v>
      </c>
      <c r="V5823" s="1" t="str">
        <f t="shared" si="5"/>
        <v>Low Booking</v>
      </c>
    </row>
    <row r="5824" ht="15.75" customHeight="1">
      <c r="A5824" s="1" t="s">
        <v>6138</v>
      </c>
      <c r="B5824" s="6">
        <v>46056.0</v>
      </c>
      <c r="C5824" s="6">
        <v>46059.0</v>
      </c>
      <c r="D5824" s="7">
        <v>0.3958333333333333</v>
      </c>
      <c r="E5824" s="1" t="str">
        <f t="shared" si="1"/>
        <v>Weekday</v>
      </c>
      <c r="F5824" s="1" t="str">
        <f t="shared" si="2"/>
        <v>Feb</v>
      </c>
      <c r="G5824" s="1" t="str">
        <f t="array" ref="G5824">_xlfn.XLOOKUP(A5824,Booking_data!$A$1:$A$6001,Booking_data!$D$1:$D$6001,"not found")</f>
        <v>M022</v>
      </c>
      <c r="H5824" s="1" t="str">
        <f t="array" ref="H5824">_xlfn.XLOOKUP(G5824,Movies_data!$A$1:$A$41,Movies_data!$B$1:$B$41,"not found")</f>
        <v>12th Fail</v>
      </c>
      <c r="I5824" s="1" t="str">
        <f t="array" ref="I5824">_xlfn.XLOOKUP(G5824,Movies_data!$A$1:$A$41,Movies_data!$D$1:$D$41,"not found")</f>
        <v>Drama</v>
      </c>
      <c r="J5824" s="1" t="str">
        <f t="array" ref="J5824">_xlfn.XLOOKUP(G5824,Movies_data!$A$1:$A$41,Movies_data!$C$1:$C$41,"not found")</f>
        <v>Hindi</v>
      </c>
      <c r="K5824" s="1">
        <f t="array" ref="K5824">_xlfn.XLOOKUP(G5824,Movies_data!$A$1:$A$41,Movies_data!$H$1:$H$41,"Not Found")</f>
        <v>9</v>
      </c>
      <c r="L5824" s="1" t="str">
        <f t="array" ref="L5824">_xlfn.XLOOKUP(A5824,Booking_data!$A$1:$A$6001,Booking_data!$E$1:$E$6001,"not Found")</f>
        <v>C073</v>
      </c>
      <c r="M5824" s="1" t="str">
        <f t="array" ref="M5824">_xlfn.XLOOKUP(L5824,Cinemas_data!$A$1:$A$49,Cinemas_data!$I$1:$I$49,"not Found")</f>
        <v>#NAME?</v>
      </c>
      <c r="N5824" s="1" t="str">
        <f t="array" ref="N5824">_xlfn.XLOOKUP(L5824,Cinemas_data!$A$1:$A$49,Cinemas_data!$C$1:$C$49,"not Found")</f>
        <v>Hyderabad</v>
      </c>
      <c r="O5824" s="1">
        <f t="array" ref="O5824">_xlfn.XLOOKUP(A5824,Booking_data!$A$1:$A$6001,Booking_data!$H$1:$H$6001,"not found")</f>
        <v>3</v>
      </c>
      <c r="P5824" s="1">
        <f t="array" ref="P5824">_xlfn.XLOOKUP(A5824,Booking_data!$A$1:$A$6001,Booking_data!$I$1:$I$6001,"not Found")</f>
        <v>240</v>
      </c>
      <c r="Q5824" s="1">
        <f t="shared" si="3"/>
        <v>720</v>
      </c>
      <c r="R5824" s="1" t="str">
        <f t="array" ref="R5824">_xlfn.XLOOKUP(A5824,Booking_data!$A$1:$A$6001,Booking_data!$L$1:$L$6001,"Not Found")</f>
        <v>UPI</v>
      </c>
      <c r="S5824" s="1">
        <f t="array" ref="S5824">_xlfn.XLOOKUP(A5824,Booking_data!$A$1:$A$6001,Booking_data!$N$1:$N$6001,"not Found")</f>
        <v>30</v>
      </c>
      <c r="T5824" s="1" t="str">
        <f t="array" ref="T5824">_xlfn.XLOOKUP(A5824,Booking_data!$A$1:$A$6001,Booking_data!$O$1:$O$6001,"Not Found")</f>
        <v>Other</v>
      </c>
      <c r="U5824" s="1" t="str">
        <f t="shared" si="4"/>
        <v>Middle Age</v>
      </c>
      <c r="V5824" s="1" t="str">
        <f t="shared" si="5"/>
        <v>Medium Booking</v>
      </c>
    </row>
    <row r="5825" ht="15.75" customHeight="1">
      <c r="A5825" s="1" t="s">
        <v>6139</v>
      </c>
      <c r="B5825" s="6">
        <v>46180.0</v>
      </c>
      <c r="C5825" s="6">
        <v>46180.0</v>
      </c>
      <c r="D5825" s="7">
        <v>0.53125</v>
      </c>
      <c r="E5825" s="1" t="str">
        <f t="shared" si="1"/>
        <v>Weekend</v>
      </c>
      <c r="F5825" s="1" t="str">
        <f t="shared" si="2"/>
        <v>Jun</v>
      </c>
      <c r="G5825" s="1" t="str">
        <f t="array" ref="G5825">_xlfn.XLOOKUP(A5825,Booking_data!$A$1:$A$6001,Booking_data!$D$1:$D$6001,"not found")</f>
        <v>M006</v>
      </c>
      <c r="H5825" s="1" t="str">
        <f t="array" ref="H5825">_xlfn.XLOOKUP(G5825,Movies_data!$A$1:$A$41,Movies_data!$B$1:$B$41,"not found")</f>
        <v>Maamannan</v>
      </c>
      <c r="I5825" s="1" t="str">
        <f t="array" ref="I5825">_xlfn.XLOOKUP(G5825,Movies_data!$A$1:$A$41,Movies_data!$D$1:$D$41,"not found")</f>
        <v>Drama</v>
      </c>
      <c r="J5825" s="1" t="str">
        <f t="array" ref="J5825">_xlfn.XLOOKUP(G5825,Movies_data!$A$1:$A$41,Movies_data!$C$1:$C$41,"not found")</f>
        <v>Tamil</v>
      </c>
      <c r="K5825" s="1">
        <f t="array" ref="K5825">_xlfn.XLOOKUP(G5825,Movies_data!$A$1:$A$41,Movies_data!$H$1:$H$41,"Not Found")</f>
        <v>7.3</v>
      </c>
      <c r="L5825" s="1" t="str">
        <f t="array" ref="L5825">_xlfn.XLOOKUP(A5825,Booking_data!$A$1:$A$6001,Booking_data!$E$1:$E$6001,"not Found")</f>
        <v>C123</v>
      </c>
      <c r="M5825" s="1" t="str">
        <f t="array" ref="M5825">_xlfn.XLOOKUP(L5825,Cinemas_data!$A$1:$A$49,Cinemas_data!$I$1:$I$49,"not Found")</f>
        <v>#NAME?</v>
      </c>
      <c r="N5825" s="1" t="str">
        <f t="array" ref="N5825">_xlfn.XLOOKUP(L5825,Cinemas_data!$A$1:$A$49,Cinemas_data!$C$1:$C$49,"not Found")</f>
        <v>Noida</v>
      </c>
      <c r="O5825" s="1">
        <f t="array" ref="O5825">_xlfn.XLOOKUP(A5825,Booking_data!$A$1:$A$6001,Booking_data!$H$1:$H$6001,"not found")</f>
        <v>2</v>
      </c>
      <c r="P5825" s="1">
        <f t="array" ref="P5825">_xlfn.XLOOKUP(A5825,Booking_data!$A$1:$A$6001,Booking_data!$I$1:$I$6001,"not Found")</f>
        <v>220</v>
      </c>
      <c r="Q5825" s="1">
        <f t="shared" si="3"/>
        <v>440</v>
      </c>
      <c r="R5825" s="1" t="str">
        <f t="array" ref="R5825">_xlfn.XLOOKUP(A5825,Booking_data!$A$1:$A$6001,Booking_data!$L$1:$L$6001,"Not Found")</f>
        <v>Credit Card</v>
      </c>
      <c r="S5825" s="1">
        <f t="array" ref="S5825">_xlfn.XLOOKUP(A5825,Booking_data!$A$1:$A$6001,Booking_data!$N$1:$N$6001,"not Found")</f>
        <v>28</v>
      </c>
      <c r="T5825" s="1" t="str">
        <f t="array" ref="T5825">_xlfn.XLOOKUP(A5825,Booking_data!$A$1:$A$6001,Booking_data!$O$1:$O$6001,"Not Found")</f>
        <v>Female</v>
      </c>
      <c r="U5825" s="1" t="str">
        <f t="shared" si="4"/>
        <v>Youngster</v>
      </c>
      <c r="V5825" s="1" t="str">
        <f t="shared" si="5"/>
        <v>Low Booking</v>
      </c>
    </row>
    <row r="5826" ht="15.75" customHeight="1">
      <c r="A5826" s="1" t="s">
        <v>6140</v>
      </c>
      <c r="B5826" s="6">
        <v>46121.0</v>
      </c>
      <c r="C5826" s="6">
        <v>46125.0</v>
      </c>
      <c r="D5826" s="7">
        <v>0.3958333333333333</v>
      </c>
      <c r="E5826" s="1" t="str">
        <f t="shared" si="1"/>
        <v>Weekday</v>
      </c>
      <c r="F5826" s="1" t="str">
        <f t="shared" si="2"/>
        <v>Apr</v>
      </c>
      <c r="G5826" s="1" t="str">
        <f t="array" ref="G5826">_xlfn.XLOOKUP(A5826,Booking_data!$A$1:$A$6001,Booking_data!$D$1:$D$6001,"not found")</f>
        <v>M039</v>
      </c>
      <c r="H5826" s="1" t="str">
        <f t="array" ref="H5826">_xlfn.XLOOKUP(G5826,Movies_data!$A$1:$A$41,Movies_data!$B$1:$B$41,"not found")</f>
        <v>Dune: Part Two</v>
      </c>
      <c r="I5826" s="1" t="str">
        <f t="array" ref="I5826">_xlfn.XLOOKUP(G5826,Movies_data!$A$1:$A$41,Movies_data!$D$1:$D$41,"not found")</f>
        <v>Sci-Fi</v>
      </c>
      <c r="J5826" s="1" t="str">
        <f t="array" ref="J5826">_xlfn.XLOOKUP(G5826,Movies_data!$A$1:$A$41,Movies_data!$C$1:$C$41,"not found")</f>
        <v>English</v>
      </c>
      <c r="K5826" s="1">
        <f t="array" ref="K5826">_xlfn.XLOOKUP(G5826,Movies_data!$A$1:$A$41,Movies_data!$H$1:$H$41,"Not Found")</f>
        <v>8.5</v>
      </c>
      <c r="L5826" s="1" t="str">
        <f t="array" ref="L5826">_xlfn.XLOOKUP(A5826,Booking_data!$A$1:$A$6001,Booking_data!$E$1:$E$6001,"not Found")</f>
        <v>C083</v>
      </c>
      <c r="M5826" s="1" t="str">
        <f t="array" ref="M5826">_xlfn.XLOOKUP(L5826,Cinemas_data!$A$1:$A$49,Cinemas_data!$I$1:$I$49,"not Found")</f>
        <v>#NAME?</v>
      </c>
      <c r="N5826" s="1" t="str">
        <f t="array" ref="N5826">_xlfn.XLOOKUP(L5826,Cinemas_data!$A$1:$A$49,Cinemas_data!$C$1:$C$49,"not Found")</f>
        <v>Vijayawada</v>
      </c>
      <c r="O5826" s="1">
        <f t="array" ref="O5826">_xlfn.XLOOKUP(A5826,Booking_data!$A$1:$A$6001,Booking_data!$H$1:$H$6001,"not found")</f>
        <v>3</v>
      </c>
      <c r="P5826" s="1">
        <f t="array" ref="P5826">_xlfn.XLOOKUP(A5826,Booking_data!$A$1:$A$6001,Booking_data!$I$1:$I$6001,"not Found")</f>
        <v>360</v>
      </c>
      <c r="Q5826" s="1">
        <f t="shared" si="3"/>
        <v>1080</v>
      </c>
      <c r="R5826" s="1" t="str">
        <f t="array" ref="R5826">_xlfn.XLOOKUP(A5826,Booking_data!$A$1:$A$6001,Booking_data!$L$1:$L$6001,"Not Found")</f>
        <v>Net Banking</v>
      </c>
      <c r="S5826" s="1">
        <f t="array" ref="S5826">_xlfn.XLOOKUP(A5826,Booking_data!$A$1:$A$6001,Booking_data!$N$1:$N$6001,"not Found")</f>
        <v>59</v>
      </c>
      <c r="T5826" s="1" t="str">
        <f t="array" ref="T5826">_xlfn.XLOOKUP(A5826,Booking_data!$A$1:$A$6001,Booking_data!$O$1:$O$6001,"Not Found")</f>
        <v>Other</v>
      </c>
      <c r="U5826" s="1" t="str">
        <f t="shared" si="4"/>
        <v>Above 45</v>
      </c>
      <c r="V5826" s="1" t="str">
        <f t="shared" si="5"/>
        <v>Medium Booking</v>
      </c>
    </row>
    <row r="5827" ht="15.75" customHeight="1">
      <c r="A5827" s="1" t="s">
        <v>6141</v>
      </c>
      <c r="B5827" s="6">
        <v>46163.0</v>
      </c>
      <c r="C5827" s="6">
        <v>46163.0</v>
      </c>
      <c r="D5827" s="7">
        <v>0.6458333333333334</v>
      </c>
      <c r="E5827" s="1" t="str">
        <f t="shared" si="1"/>
        <v>Weekday</v>
      </c>
      <c r="F5827" s="1" t="str">
        <f t="shared" si="2"/>
        <v>May</v>
      </c>
      <c r="G5827" s="1" t="str">
        <f t="array" ref="G5827">_xlfn.XLOOKUP(A5827,Booking_data!$A$1:$A$6001,Booking_data!$D$1:$D$6001,"not found")</f>
        <v>M037</v>
      </c>
      <c r="H5827" s="1" t="str">
        <f t="array" ref="H5827">_xlfn.XLOOKUP(G5827,Movies_data!$A$1:$A$41,Movies_data!$B$1:$B$41,"not found")</f>
        <v>Oppenheimer</v>
      </c>
      <c r="I5827" s="1" t="str">
        <f t="array" ref="I5827">_xlfn.XLOOKUP(G5827,Movies_data!$A$1:$A$41,Movies_data!$D$1:$D$41,"not found")</f>
        <v>Biography</v>
      </c>
      <c r="J5827" s="1" t="str">
        <f t="array" ref="J5827">_xlfn.XLOOKUP(G5827,Movies_data!$A$1:$A$41,Movies_data!$C$1:$C$41,"not found")</f>
        <v>English</v>
      </c>
      <c r="K5827" s="1">
        <f t="array" ref="K5827">_xlfn.XLOOKUP(G5827,Movies_data!$A$1:$A$41,Movies_data!$H$1:$H$41,"Not Found")</f>
        <v>8.5</v>
      </c>
      <c r="L5827" s="1" t="str">
        <f t="array" ref="L5827">_xlfn.XLOOKUP(A5827,Booking_data!$A$1:$A$6001,Booking_data!$E$1:$E$6001,"not Found")</f>
        <v>C071</v>
      </c>
      <c r="M5827" s="1" t="str">
        <f t="array" ref="M5827">_xlfn.XLOOKUP(L5827,Cinemas_data!$A$1:$A$49,Cinemas_data!$I$1:$I$49,"not Found")</f>
        <v>#NAME?</v>
      </c>
      <c r="N5827" s="1" t="str">
        <f t="array" ref="N5827">_xlfn.XLOOKUP(L5827,Cinemas_data!$A$1:$A$49,Cinemas_data!$C$1:$C$49,"not Found")</f>
        <v>Hyderabad</v>
      </c>
      <c r="O5827" s="1">
        <f t="array" ref="O5827">_xlfn.XLOOKUP(A5827,Booking_data!$A$1:$A$6001,Booking_data!$H$1:$H$6001,"not found")</f>
        <v>2</v>
      </c>
      <c r="P5827" s="1">
        <f t="array" ref="P5827">_xlfn.XLOOKUP(A5827,Booking_data!$A$1:$A$6001,Booking_data!$I$1:$I$6001,"not Found")</f>
        <v>360</v>
      </c>
      <c r="Q5827" s="1">
        <f t="shared" si="3"/>
        <v>720</v>
      </c>
      <c r="R5827" s="1" t="str">
        <f t="array" ref="R5827">_xlfn.XLOOKUP(A5827,Booking_data!$A$1:$A$6001,Booking_data!$L$1:$L$6001,"Not Found")</f>
        <v>Debit Card</v>
      </c>
      <c r="S5827" s="1">
        <f t="array" ref="S5827">_xlfn.XLOOKUP(A5827,Booking_data!$A$1:$A$6001,Booking_data!$N$1:$N$6001,"not Found")</f>
        <v>37</v>
      </c>
      <c r="T5827" s="1" t="str">
        <f t="array" ref="T5827">_xlfn.XLOOKUP(A5827,Booking_data!$A$1:$A$6001,Booking_data!$O$1:$O$6001,"Not Found")</f>
        <v>Male</v>
      </c>
      <c r="U5827" s="1" t="str">
        <f t="shared" si="4"/>
        <v>Middle Age</v>
      </c>
      <c r="V5827" s="1" t="str">
        <f t="shared" si="5"/>
        <v>Low Booking</v>
      </c>
    </row>
    <row r="5828" ht="15.75" customHeight="1">
      <c r="A5828" s="1" t="s">
        <v>6142</v>
      </c>
      <c r="B5828" s="6">
        <v>46141.0</v>
      </c>
      <c r="C5828" s="6">
        <v>46142.0</v>
      </c>
      <c r="D5828" s="7">
        <v>0.8854166666666666</v>
      </c>
      <c r="E5828" s="1" t="str">
        <f t="shared" si="1"/>
        <v>Weekday</v>
      </c>
      <c r="F5828" s="1" t="str">
        <f t="shared" si="2"/>
        <v>Apr</v>
      </c>
      <c r="G5828" s="1" t="str">
        <f t="array" ref="G5828">_xlfn.XLOOKUP(A5828,Booking_data!$A$1:$A$6001,Booking_data!$D$1:$D$6001,"not found")</f>
        <v>M015</v>
      </c>
      <c r="H5828" s="1" t="str">
        <f t="array" ref="H5828">_xlfn.XLOOKUP(G5828,Movies_data!$A$1:$A$41,Movies_data!$B$1:$B$41,"not found")</f>
        <v>Kalki 2898 AD</v>
      </c>
      <c r="I5828" s="1" t="str">
        <f t="array" ref="I5828">_xlfn.XLOOKUP(G5828,Movies_data!$A$1:$A$41,Movies_data!$D$1:$D$41,"not found")</f>
        <v>Sci-Fi</v>
      </c>
      <c r="J5828" s="1" t="str">
        <f t="array" ref="J5828">_xlfn.XLOOKUP(G5828,Movies_data!$A$1:$A$41,Movies_data!$C$1:$C$41,"not found")</f>
        <v>Telugu</v>
      </c>
      <c r="K5828" s="1">
        <f t="array" ref="K5828">_xlfn.XLOOKUP(G5828,Movies_data!$A$1:$A$41,Movies_data!$H$1:$H$41,"Not Found")</f>
        <v>7</v>
      </c>
      <c r="L5828" s="1" t="str">
        <f t="array" ref="L5828">_xlfn.XLOOKUP(A5828,Booking_data!$A$1:$A$6001,Booking_data!$E$1:$E$6001,"not Found")</f>
        <v>C131</v>
      </c>
      <c r="M5828" s="1" t="str">
        <f t="array" ref="M5828">_xlfn.XLOOKUP(L5828,Cinemas_data!$A$1:$A$49,Cinemas_data!$I$1:$I$49,"not Found")</f>
        <v>#NAME?</v>
      </c>
      <c r="N5828" s="1" t="str">
        <f t="array" ref="N5828">_xlfn.XLOOKUP(L5828,Cinemas_data!$A$1:$A$49,Cinemas_data!$C$1:$C$49,"not Found")</f>
        <v>Kolkata</v>
      </c>
      <c r="O5828" s="1">
        <f t="array" ref="O5828">_xlfn.XLOOKUP(A5828,Booking_data!$A$1:$A$6001,Booking_data!$H$1:$H$6001,"not found")</f>
        <v>4</v>
      </c>
      <c r="P5828" s="1">
        <f t="array" ref="P5828">_xlfn.XLOOKUP(A5828,Booking_data!$A$1:$A$6001,Booking_data!$I$1:$I$6001,"not Found")</f>
        <v>160</v>
      </c>
      <c r="Q5828" s="1">
        <f t="shared" si="3"/>
        <v>640</v>
      </c>
      <c r="R5828" s="1" t="str">
        <f t="array" ref="R5828">_xlfn.XLOOKUP(A5828,Booking_data!$A$1:$A$6001,Booking_data!$L$1:$L$6001,"Not Found")</f>
        <v>Debit Card</v>
      </c>
      <c r="S5828" s="1">
        <f t="array" ref="S5828">_xlfn.XLOOKUP(A5828,Booking_data!$A$1:$A$6001,Booking_data!$N$1:$N$6001,"not Found")</f>
        <v>26</v>
      </c>
      <c r="T5828" s="1" t="str">
        <f t="array" ref="T5828">_xlfn.XLOOKUP(A5828,Booking_data!$A$1:$A$6001,Booking_data!$O$1:$O$6001,"Not Found")</f>
        <v>Other</v>
      </c>
      <c r="U5828" s="1" t="str">
        <f t="shared" si="4"/>
        <v>Youngster</v>
      </c>
      <c r="V5828" s="1" t="str">
        <f t="shared" si="5"/>
        <v>Medium Booking</v>
      </c>
    </row>
    <row r="5829" ht="15.75" customHeight="1">
      <c r="A5829" s="1" t="s">
        <v>6143</v>
      </c>
      <c r="B5829" s="6">
        <v>46160.0</v>
      </c>
      <c r="C5829" s="6">
        <v>46164.0</v>
      </c>
      <c r="D5829" s="7">
        <v>0.53125</v>
      </c>
      <c r="E5829" s="1" t="str">
        <f t="shared" si="1"/>
        <v>Weekday</v>
      </c>
      <c r="F5829" s="1" t="str">
        <f t="shared" si="2"/>
        <v>May</v>
      </c>
      <c r="G5829" s="1" t="str">
        <f t="array" ref="G5829">_xlfn.XLOOKUP(A5829,Booking_data!$A$1:$A$6001,Booking_data!$D$1:$D$6001,"not found")</f>
        <v>M031</v>
      </c>
      <c r="H5829" s="1" t="str">
        <f t="array" ref="H5829">_xlfn.XLOOKUP(G5829,Movies_data!$A$1:$A$41,Movies_data!$B$1:$B$41,"not found")</f>
        <v>Bangalore Days</v>
      </c>
      <c r="I5829" s="1" t="str">
        <f t="array" ref="I5829">_xlfn.XLOOKUP(G5829,Movies_data!$A$1:$A$41,Movies_data!$D$1:$D$41,"not found")</f>
        <v>Drama</v>
      </c>
      <c r="J5829" s="1" t="str">
        <f t="array" ref="J5829">_xlfn.XLOOKUP(G5829,Movies_data!$A$1:$A$41,Movies_data!$C$1:$C$41,"not found")</f>
        <v>Malayalam</v>
      </c>
      <c r="K5829" s="1">
        <f t="array" ref="K5829">_xlfn.XLOOKUP(G5829,Movies_data!$A$1:$A$41,Movies_data!$H$1:$H$41,"Not Found")</f>
        <v>8.3</v>
      </c>
      <c r="L5829" s="1" t="str">
        <f t="array" ref="L5829">_xlfn.XLOOKUP(A5829,Booking_data!$A$1:$A$6001,Booking_data!$E$1:$E$6001,"not Found")</f>
        <v>C081</v>
      </c>
      <c r="M5829" s="1" t="str">
        <f t="array" ref="M5829">_xlfn.XLOOKUP(L5829,Cinemas_data!$A$1:$A$49,Cinemas_data!$I$1:$I$49,"not Found")</f>
        <v>#NAME?</v>
      </c>
      <c r="N5829" s="1" t="str">
        <f t="array" ref="N5829">_xlfn.XLOOKUP(L5829,Cinemas_data!$A$1:$A$49,Cinemas_data!$C$1:$C$49,"not Found")</f>
        <v>Vijayawada</v>
      </c>
      <c r="O5829" s="1">
        <f t="array" ref="O5829">_xlfn.XLOOKUP(A5829,Booking_data!$A$1:$A$6001,Booking_data!$H$1:$H$6001,"not found")</f>
        <v>4</v>
      </c>
      <c r="P5829" s="1">
        <f t="array" ref="P5829">_xlfn.XLOOKUP(A5829,Booking_data!$A$1:$A$6001,Booking_data!$I$1:$I$6001,"not Found")</f>
        <v>200</v>
      </c>
      <c r="Q5829" s="1">
        <f t="shared" si="3"/>
        <v>800</v>
      </c>
      <c r="R5829" s="1" t="str">
        <f t="array" ref="R5829">_xlfn.XLOOKUP(A5829,Booking_data!$A$1:$A$6001,Booking_data!$L$1:$L$6001,"Not Found")</f>
        <v>Wallet</v>
      </c>
      <c r="S5829" s="1">
        <f t="array" ref="S5829">_xlfn.XLOOKUP(A5829,Booking_data!$A$1:$A$6001,Booking_data!$N$1:$N$6001,"not Found")</f>
        <v>59</v>
      </c>
      <c r="T5829" s="1" t="str">
        <f t="array" ref="T5829">_xlfn.XLOOKUP(A5829,Booking_data!$A$1:$A$6001,Booking_data!$O$1:$O$6001,"Not Found")</f>
        <v>Male</v>
      </c>
      <c r="U5829" s="1" t="str">
        <f t="shared" si="4"/>
        <v>Above 45</v>
      </c>
      <c r="V5829" s="1" t="str">
        <f t="shared" si="5"/>
        <v>Medium Booking</v>
      </c>
    </row>
    <row r="5830" ht="15.75" customHeight="1">
      <c r="A5830" s="1" t="s">
        <v>6144</v>
      </c>
      <c r="B5830" s="6">
        <v>46073.0</v>
      </c>
      <c r="C5830" s="6">
        <v>46080.0</v>
      </c>
      <c r="D5830" s="7">
        <v>0.6458333333333334</v>
      </c>
      <c r="E5830" s="1" t="str">
        <f t="shared" si="1"/>
        <v>Weekday</v>
      </c>
      <c r="F5830" s="1" t="str">
        <f t="shared" si="2"/>
        <v>Feb</v>
      </c>
      <c r="G5830" s="1" t="str">
        <f t="array" ref="G5830">_xlfn.XLOOKUP(A5830,Booking_data!$A$1:$A$6001,Booking_data!$D$1:$D$6001,"not found")</f>
        <v>M039</v>
      </c>
      <c r="H5830" s="1" t="str">
        <f t="array" ref="H5830">_xlfn.XLOOKUP(G5830,Movies_data!$A$1:$A$41,Movies_data!$B$1:$B$41,"not found")</f>
        <v>Dune: Part Two</v>
      </c>
      <c r="I5830" s="1" t="str">
        <f t="array" ref="I5830">_xlfn.XLOOKUP(G5830,Movies_data!$A$1:$A$41,Movies_data!$D$1:$D$41,"not found")</f>
        <v>Sci-Fi</v>
      </c>
      <c r="J5830" s="1" t="str">
        <f t="array" ref="J5830">_xlfn.XLOOKUP(G5830,Movies_data!$A$1:$A$41,Movies_data!$C$1:$C$41,"not found")</f>
        <v>English</v>
      </c>
      <c r="K5830" s="1">
        <f t="array" ref="K5830">_xlfn.XLOOKUP(G5830,Movies_data!$A$1:$A$41,Movies_data!$H$1:$H$41,"Not Found")</f>
        <v>8.5</v>
      </c>
      <c r="L5830" s="1" t="str">
        <f t="array" ref="L5830">_xlfn.XLOOKUP(A5830,Booking_data!$A$1:$A$6001,Booking_data!$E$1:$E$6001,"not Found")</f>
        <v>C152</v>
      </c>
      <c r="M5830" s="1" t="str">
        <f t="array" ref="M5830">_xlfn.XLOOKUP(L5830,Cinemas_data!$A$1:$A$49,Cinemas_data!$I$1:$I$49,"not Found")</f>
        <v>#NAME?</v>
      </c>
      <c r="N5830" s="1" t="str">
        <f t="array" ref="N5830">_xlfn.XLOOKUP(L5830,Cinemas_data!$A$1:$A$49,Cinemas_data!$C$1:$C$49,"not Found")</f>
        <v>Kochi</v>
      </c>
      <c r="O5830" s="1">
        <f t="array" ref="O5830">_xlfn.XLOOKUP(A5830,Booking_data!$A$1:$A$6001,Booking_data!$H$1:$H$6001,"not found")</f>
        <v>2</v>
      </c>
      <c r="P5830" s="1">
        <f t="array" ref="P5830">_xlfn.XLOOKUP(A5830,Booking_data!$A$1:$A$6001,Booking_data!$I$1:$I$6001,"not Found")</f>
        <v>260</v>
      </c>
      <c r="Q5830" s="1">
        <f t="shared" si="3"/>
        <v>520</v>
      </c>
      <c r="R5830" s="1" t="str">
        <f t="array" ref="R5830">_xlfn.XLOOKUP(A5830,Booking_data!$A$1:$A$6001,Booking_data!$L$1:$L$6001,"Not Found")</f>
        <v>Wallet</v>
      </c>
      <c r="S5830" s="1">
        <f t="array" ref="S5830">_xlfn.XLOOKUP(A5830,Booking_data!$A$1:$A$6001,Booking_data!$N$1:$N$6001,"not Found")</f>
        <v>18</v>
      </c>
      <c r="T5830" s="1" t="str">
        <f t="array" ref="T5830">_xlfn.XLOOKUP(A5830,Booking_data!$A$1:$A$6001,Booking_data!$O$1:$O$6001,"Not Found")</f>
        <v>Other</v>
      </c>
      <c r="U5830" s="1" t="str">
        <f t="shared" si="4"/>
        <v>Youngster</v>
      </c>
      <c r="V5830" s="1" t="str">
        <f t="shared" si="5"/>
        <v>Low Booking</v>
      </c>
    </row>
    <row r="5831" ht="15.75" customHeight="1">
      <c r="A5831" s="1" t="s">
        <v>6145</v>
      </c>
      <c r="B5831" s="6">
        <v>46144.0</v>
      </c>
      <c r="C5831" s="6">
        <v>46144.0</v>
      </c>
      <c r="D5831" s="7">
        <v>0.6458333333333334</v>
      </c>
      <c r="E5831" s="1" t="str">
        <f t="shared" si="1"/>
        <v>Weekend</v>
      </c>
      <c r="F5831" s="1" t="str">
        <f t="shared" si="2"/>
        <v>May</v>
      </c>
      <c r="G5831" s="1" t="str">
        <f t="array" ref="G5831">_xlfn.XLOOKUP(A5831,Booking_data!$A$1:$A$6001,Booking_data!$D$1:$D$6001,"not found")</f>
        <v>M006</v>
      </c>
      <c r="H5831" s="1" t="str">
        <f t="array" ref="H5831">_xlfn.XLOOKUP(G5831,Movies_data!$A$1:$A$41,Movies_data!$B$1:$B$41,"not found")</f>
        <v>Maamannan</v>
      </c>
      <c r="I5831" s="1" t="str">
        <f t="array" ref="I5831">_xlfn.XLOOKUP(G5831,Movies_data!$A$1:$A$41,Movies_data!$D$1:$D$41,"not found")</f>
        <v>Drama</v>
      </c>
      <c r="J5831" s="1" t="str">
        <f t="array" ref="J5831">_xlfn.XLOOKUP(G5831,Movies_data!$A$1:$A$41,Movies_data!$C$1:$C$41,"not found")</f>
        <v>Tamil</v>
      </c>
      <c r="K5831" s="1">
        <f t="array" ref="K5831">_xlfn.XLOOKUP(G5831,Movies_data!$A$1:$A$41,Movies_data!$H$1:$H$41,"Not Found")</f>
        <v>7.3</v>
      </c>
      <c r="L5831" s="1" t="str">
        <f t="array" ref="L5831">_xlfn.XLOOKUP(A5831,Booking_data!$A$1:$A$6001,Booking_data!$E$1:$E$6001,"not Found")</f>
        <v>C162</v>
      </c>
      <c r="M5831" s="1" t="str">
        <f t="array" ref="M5831">_xlfn.XLOOKUP(L5831,Cinemas_data!$A$1:$A$49,Cinemas_data!$I$1:$I$49,"not Found")</f>
        <v>#NAME?</v>
      </c>
      <c r="N5831" s="1" t="str">
        <f t="array" ref="N5831">_xlfn.XLOOKUP(L5831,Cinemas_data!$A$1:$A$49,Cinemas_data!$C$1:$C$49,"not Found")</f>
        <v>Thiruvananthapuram</v>
      </c>
      <c r="O5831" s="1">
        <f t="array" ref="O5831">_xlfn.XLOOKUP(A5831,Booking_data!$A$1:$A$6001,Booking_data!$H$1:$H$6001,"not found")</f>
        <v>4</v>
      </c>
      <c r="P5831" s="1">
        <f t="array" ref="P5831">_xlfn.XLOOKUP(A5831,Booking_data!$A$1:$A$6001,Booking_data!$I$1:$I$6001,"not Found")</f>
        <v>240</v>
      </c>
      <c r="Q5831" s="1">
        <f t="shared" si="3"/>
        <v>960</v>
      </c>
      <c r="R5831" s="1" t="str">
        <f t="array" ref="R5831">_xlfn.XLOOKUP(A5831,Booking_data!$A$1:$A$6001,Booking_data!$L$1:$L$6001,"Not Found")</f>
        <v>Credit Card</v>
      </c>
      <c r="S5831" s="1">
        <f t="array" ref="S5831">_xlfn.XLOOKUP(A5831,Booking_data!$A$1:$A$6001,Booking_data!$N$1:$N$6001,"not Found")</f>
        <v>37</v>
      </c>
      <c r="T5831" s="1" t="str">
        <f t="array" ref="T5831">_xlfn.XLOOKUP(A5831,Booking_data!$A$1:$A$6001,Booking_data!$O$1:$O$6001,"Not Found")</f>
        <v>Male</v>
      </c>
      <c r="U5831" s="1" t="str">
        <f t="shared" si="4"/>
        <v>Middle Age</v>
      </c>
      <c r="V5831" s="1" t="str">
        <f t="shared" si="5"/>
        <v>Medium Booking</v>
      </c>
    </row>
    <row r="5832" ht="15.75" customHeight="1">
      <c r="A5832" s="1" t="s">
        <v>6146</v>
      </c>
      <c r="B5832" s="6">
        <v>46172.0</v>
      </c>
      <c r="C5832" s="6">
        <v>46178.0</v>
      </c>
      <c r="D5832" s="7">
        <v>0.8854166666666666</v>
      </c>
      <c r="E5832" s="1" t="str">
        <f t="shared" si="1"/>
        <v>Weekend</v>
      </c>
      <c r="F5832" s="1" t="str">
        <f t="shared" si="2"/>
        <v>May</v>
      </c>
      <c r="G5832" s="1" t="str">
        <f t="array" ref="G5832">_xlfn.XLOOKUP(A5832,Booking_data!$A$1:$A$6001,Booking_data!$D$1:$D$6001,"not found")</f>
        <v>M032</v>
      </c>
      <c r="H5832" s="1" t="str">
        <f t="array" ref="H5832">_xlfn.XLOOKUP(G5832,Movies_data!$A$1:$A$41,Movies_data!$B$1:$B$41,"not found")</f>
        <v>Premam</v>
      </c>
      <c r="I5832" s="1" t="str">
        <f t="array" ref="I5832">_xlfn.XLOOKUP(G5832,Movies_data!$A$1:$A$41,Movies_data!$D$1:$D$41,"not found")</f>
        <v>Romance</v>
      </c>
      <c r="J5832" s="1" t="str">
        <f t="array" ref="J5832">_xlfn.XLOOKUP(G5832,Movies_data!$A$1:$A$41,Movies_data!$C$1:$C$41,"not found")</f>
        <v>Malayalam</v>
      </c>
      <c r="K5832" s="1">
        <f t="array" ref="K5832">_xlfn.XLOOKUP(G5832,Movies_data!$A$1:$A$41,Movies_data!$H$1:$H$41,"Not Found")</f>
        <v>8.3</v>
      </c>
      <c r="L5832" s="1" t="str">
        <f t="array" ref="L5832">_xlfn.XLOOKUP(A5832,Booking_data!$A$1:$A$6001,Booking_data!$E$1:$E$6001,"not Found")</f>
        <v>C121</v>
      </c>
      <c r="M5832" s="1" t="str">
        <f t="array" ref="M5832">_xlfn.XLOOKUP(L5832,Cinemas_data!$A$1:$A$49,Cinemas_data!$I$1:$I$49,"not Found")</f>
        <v>#NAME?</v>
      </c>
      <c r="N5832" s="1" t="str">
        <f t="array" ref="N5832">_xlfn.XLOOKUP(L5832,Cinemas_data!$A$1:$A$49,Cinemas_data!$C$1:$C$49,"not Found")</f>
        <v>Noida</v>
      </c>
      <c r="O5832" s="1">
        <f t="array" ref="O5832">_xlfn.XLOOKUP(A5832,Booking_data!$A$1:$A$6001,Booking_data!$H$1:$H$6001,"not found")</f>
        <v>4</v>
      </c>
      <c r="P5832" s="1">
        <f t="array" ref="P5832">_xlfn.XLOOKUP(A5832,Booking_data!$A$1:$A$6001,Booking_data!$I$1:$I$6001,"not Found")</f>
        <v>420</v>
      </c>
      <c r="Q5832" s="1">
        <f t="shared" si="3"/>
        <v>1680</v>
      </c>
      <c r="R5832" s="1" t="str">
        <f t="array" ref="R5832">_xlfn.XLOOKUP(A5832,Booking_data!$A$1:$A$6001,Booking_data!$L$1:$L$6001,"Not Found")</f>
        <v>Net Banking</v>
      </c>
      <c r="S5832" s="1">
        <f t="array" ref="S5832">_xlfn.XLOOKUP(A5832,Booking_data!$A$1:$A$6001,Booking_data!$N$1:$N$6001,"not Found")</f>
        <v>49</v>
      </c>
      <c r="T5832" s="1" t="str">
        <f t="array" ref="T5832">_xlfn.XLOOKUP(A5832,Booking_data!$A$1:$A$6001,Booking_data!$O$1:$O$6001,"Not Found")</f>
        <v>Other</v>
      </c>
      <c r="U5832" s="1" t="str">
        <f t="shared" si="4"/>
        <v>Above 45</v>
      </c>
      <c r="V5832" s="1" t="str">
        <f t="shared" si="5"/>
        <v>Medium Booking</v>
      </c>
    </row>
    <row r="5833" ht="15.75" customHeight="1">
      <c r="A5833" s="1" t="s">
        <v>6147</v>
      </c>
      <c r="B5833" s="6">
        <v>46098.0</v>
      </c>
      <c r="C5833" s="6">
        <v>46103.0</v>
      </c>
      <c r="D5833" s="7">
        <v>0.9375</v>
      </c>
      <c r="E5833" s="1" t="str">
        <f t="shared" si="1"/>
        <v>Weekday</v>
      </c>
      <c r="F5833" s="1" t="str">
        <f t="shared" si="2"/>
        <v>Mar</v>
      </c>
      <c r="G5833" s="1" t="str">
        <f t="array" ref="G5833">_xlfn.XLOOKUP(A5833,Booking_data!$A$1:$A$6001,Booking_data!$D$1:$D$6001,"not found")</f>
        <v>M021</v>
      </c>
      <c r="H5833" s="1" t="str">
        <f t="array" ref="H5833">_xlfn.XLOOKUP(G5833,Movies_data!$A$1:$A$41,Movies_data!$B$1:$B$41,"not found")</f>
        <v>Pathaan</v>
      </c>
      <c r="I5833" s="1" t="str">
        <f t="array" ref="I5833">_xlfn.XLOOKUP(G5833,Movies_data!$A$1:$A$41,Movies_data!$D$1:$D$41,"not found")</f>
        <v>Action</v>
      </c>
      <c r="J5833" s="1" t="str">
        <f t="array" ref="J5833">_xlfn.XLOOKUP(G5833,Movies_data!$A$1:$A$41,Movies_data!$C$1:$C$41,"not found")</f>
        <v>Hindi</v>
      </c>
      <c r="K5833" s="1">
        <f t="array" ref="K5833">_xlfn.XLOOKUP(G5833,Movies_data!$A$1:$A$41,Movies_data!$H$1:$H$41,"Not Found")</f>
        <v>5.9</v>
      </c>
      <c r="L5833" s="1" t="str">
        <f t="array" ref="L5833">_xlfn.XLOOKUP(A5833,Booking_data!$A$1:$A$6001,Booking_data!$E$1:$E$6001,"not Found")</f>
        <v>C051</v>
      </c>
      <c r="M5833" s="1" t="str">
        <f t="array" ref="M5833">_xlfn.XLOOKUP(L5833,Cinemas_data!$A$1:$A$49,Cinemas_data!$I$1:$I$49,"not Found")</f>
        <v>#NAME?</v>
      </c>
      <c r="N5833" s="1" t="str">
        <f t="array" ref="N5833">_xlfn.XLOOKUP(L5833,Cinemas_data!$A$1:$A$49,Cinemas_data!$C$1:$C$49,"not Found")</f>
        <v>Bengaluru</v>
      </c>
      <c r="O5833" s="1">
        <f t="array" ref="O5833">_xlfn.XLOOKUP(A5833,Booking_data!$A$1:$A$6001,Booking_data!$H$1:$H$6001,"not found")</f>
        <v>3</v>
      </c>
      <c r="P5833" s="1">
        <f t="array" ref="P5833">_xlfn.XLOOKUP(A5833,Booking_data!$A$1:$A$6001,Booking_data!$I$1:$I$6001,"not Found")</f>
        <v>280</v>
      </c>
      <c r="Q5833" s="1">
        <f t="shared" si="3"/>
        <v>840</v>
      </c>
      <c r="R5833" s="1" t="str">
        <f t="array" ref="R5833">_xlfn.XLOOKUP(A5833,Booking_data!$A$1:$A$6001,Booking_data!$L$1:$L$6001,"Not Found")</f>
        <v>Debit Card</v>
      </c>
      <c r="S5833" s="1">
        <f t="array" ref="S5833">_xlfn.XLOOKUP(A5833,Booking_data!$A$1:$A$6001,Booking_data!$N$1:$N$6001,"not Found")</f>
        <v>30</v>
      </c>
      <c r="T5833" s="1" t="str">
        <f t="array" ref="T5833">_xlfn.XLOOKUP(A5833,Booking_data!$A$1:$A$6001,Booking_data!$O$1:$O$6001,"Not Found")</f>
        <v>Male</v>
      </c>
      <c r="U5833" s="1" t="str">
        <f t="shared" si="4"/>
        <v>Middle Age</v>
      </c>
      <c r="V5833" s="1" t="str">
        <f t="shared" si="5"/>
        <v>Medium Booking</v>
      </c>
    </row>
    <row r="5834" ht="15.75" customHeight="1">
      <c r="A5834" s="1" t="s">
        <v>6148</v>
      </c>
      <c r="B5834" s="6">
        <v>46031.0</v>
      </c>
      <c r="C5834" s="6">
        <v>46036.0</v>
      </c>
      <c r="D5834" s="7">
        <v>0.3958333333333333</v>
      </c>
      <c r="E5834" s="1" t="str">
        <f t="shared" si="1"/>
        <v>Weekday</v>
      </c>
      <c r="F5834" s="1" t="str">
        <f t="shared" si="2"/>
        <v>Jan</v>
      </c>
      <c r="G5834" s="1" t="str">
        <f t="array" ref="G5834">_xlfn.XLOOKUP(A5834,Booking_data!$A$1:$A$6001,Booking_data!$D$1:$D$6001,"not found")</f>
        <v>M025</v>
      </c>
      <c r="H5834" s="1" t="str">
        <f t="array" ref="H5834">_xlfn.XLOOKUP(G5834,Movies_data!$A$1:$A$41,Movies_data!$B$1:$B$41,"not found")</f>
        <v>Rocky Aur Rani Kii Prem Kahaani</v>
      </c>
      <c r="I5834" s="1" t="str">
        <f t="array" ref="I5834">_xlfn.XLOOKUP(G5834,Movies_data!$A$1:$A$41,Movies_data!$D$1:$D$41,"not found")</f>
        <v>Romance</v>
      </c>
      <c r="J5834" s="1" t="str">
        <f t="array" ref="J5834">_xlfn.XLOOKUP(G5834,Movies_data!$A$1:$A$41,Movies_data!$C$1:$C$41,"not found")</f>
        <v>Hindi</v>
      </c>
      <c r="K5834" s="1">
        <f t="array" ref="K5834">_xlfn.XLOOKUP(G5834,Movies_data!$A$1:$A$41,Movies_data!$H$1:$H$41,"Not Found")</f>
        <v>6.8</v>
      </c>
      <c r="L5834" s="1" t="str">
        <f t="array" ref="L5834">_xlfn.XLOOKUP(A5834,Booking_data!$A$1:$A$6001,Booking_data!$E$1:$E$6001,"not Found")</f>
        <v>C103</v>
      </c>
      <c r="M5834" s="1" t="str">
        <f t="array" ref="M5834">_xlfn.XLOOKUP(L5834,Cinemas_data!$A$1:$A$49,Cinemas_data!$I$1:$I$49,"not Found")</f>
        <v>#NAME?</v>
      </c>
      <c r="N5834" s="1" t="str">
        <f t="array" ref="N5834">_xlfn.XLOOKUP(L5834,Cinemas_data!$A$1:$A$49,Cinemas_data!$C$1:$C$49,"not Found")</f>
        <v>Pune</v>
      </c>
      <c r="O5834" s="1">
        <f t="array" ref="O5834">_xlfn.XLOOKUP(A5834,Booking_data!$A$1:$A$6001,Booking_data!$H$1:$H$6001,"not found")</f>
        <v>2</v>
      </c>
      <c r="P5834" s="1">
        <f t="array" ref="P5834">_xlfn.XLOOKUP(A5834,Booking_data!$A$1:$A$6001,Booking_data!$I$1:$I$6001,"not Found")</f>
        <v>360</v>
      </c>
      <c r="Q5834" s="1">
        <f t="shared" si="3"/>
        <v>720</v>
      </c>
      <c r="R5834" s="1" t="str">
        <f t="array" ref="R5834">_xlfn.XLOOKUP(A5834,Booking_data!$A$1:$A$6001,Booking_data!$L$1:$L$6001,"Not Found")</f>
        <v>UPI</v>
      </c>
      <c r="S5834" s="1">
        <f t="array" ref="S5834">_xlfn.XLOOKUP(A5834,Booking_data!$A$1:$A$6001,Booking_data!$N$1:$N$6001,"not Found")</f>
        <v>51</v>
      </c>
      <c r="T5834" s="1" t="str">
        <f t="array" ref="T5834">_xlfn.XLOOKUP(A5834,Booking_data!$A$1:$A$6001,Booking_data!$O$1:$O$6001,"Not Found")</f>
        <v>Male</v>
      </c>
      <c r="U5834" s="1" t="str">
        <f t="shared" si="4"/>
        <v>Above 45</v>
      </c>
      <c r="V5834" s="1" t="str">
        <f t="shared" si="5"/>
        <v>Low Booking</v>
      </c>
    </row>
    <row r="5835" ht="15.75" customHeight="1">
      <c r="A5835" s="1" t="s">
        <v>6149</v>
      </c>
      <c r="B5835" s="6">
        <v>46101.0</v>
      </c>
      <c r="C5835" s="6">
        <v>46105.0</v>
      </c>
      <c r="D5835" s="7">
        <v>0.9375</v>
      </c>
      <c r="E5835" s="1" t="str">
        <f t="shared" si="1"/>
        <v>Weekday</v>
      </c>
      <c r="F5835" s="1" t="str">
        <f t="shared" si="2"/>
        <v>Mar</v>
      </c>
      <c r="G5835" s="1" t="str">
        <f t="array" ref="G5835">_xlfn.XLOOKUP(A5835,Booking_data!$A$1:$A$6001,Booking_data!$D$1:$D$6001,"not found")</f>
        <v>M013</v>
      </c>
      <c r="H5835" s="1" t="str">
        <f t="array" ref="H5835">_xlfn.XLOOKUP(G5835,Movies_data!$A$1:$A$41,Movies_data!$B$1:$B$41,"not found")</f>
        <v>Salaar</v>
      </c>
      <c r="I5835" s="1" t="str">
        <f t="array" ref="I5835">_xlfn.XLOOKUP(G5835,Movies_data!$A$1:$A$41,Movies_data!$D$1:$D$41,"not found")</f>
        <v>Action</v>
      </c>
      <c r="J5835" s="1" t="str">
        <f t="array" ref="J5835">_xlfn.XLOOKUP(G5835,Movies_data!$A$1:$A$41,Movies_data!$C$1:$C$41,"not found")</f>
        <v>Telugu</v>
      </c>
      <c r="K5835" s="1">
        <f t="array" ref="K5835">_xlfn.XLOOKUP(G5835,Movies_data!$A$1:$A$41,Movies_data!$H$1:$H$41,"Not Found")</f>
        <v>6.5</v>
      </c>
      <c r="L5835" s="1" t="str">
        <f t="array" ref="L5835">_xlfn.XLOOKUP(A5835,Booking_data!$A$1:$A$6001,Booking_data!$E$1:$E$6001,"not Found")</f>
        <v>C022</v>
      </c>
      <c r="M5835" s="1" t="str">
        <f t="array" ref="M5835">_xlfn.XLOOKUP(L5835,Cinemas_data!$A$1:$A$49,Cinemas_data!$I$1:$I$49,"not Found")</f>
        <v>#NAME?</v>
      </c>
      <c r="N5835" s="1" t="str">
        <f t="array" ref="N5835">_xlfn.XLOOKUP(L5835,Cinemas_data!$A$1:$A$49,Cinemas_data!$C$1:$C$49,"not Found")</f>
        <v>Coimbatore</v>
      </c>
      <c r="O5835" s="1">
        <f t="array" ref="O5835">_xlfn.XLOOKUP(A5835,Booking_data!$A$1:$A$6001,Booking_data!$H$1:$H$6001,"not found")</f>
        <v>2</v>
      </c>
      <c r="P5835" s="1">
        <f t="array" ref="P5835">_xlfn.XLOOKUP(A5835,Booking_data!$A$1:$A$6001,Booking_data!$I$1:$I$6001,"not Found")</f>
        <v>200</v>
      </c>
      <c r="Q5835" s="1">
        <f t="shared" si="3"/>
        <v>400</v>
      </c>
      <c r="R5835" s="1" t="str">
        <f t="array" ref="R5835">_xlfn.XLOOKUP(A5835,Booking_data!$A$1:$A$6001,Booking_data!$L$1:$L$6001,"Not Found")</f>
        <v>Wallet</v>
      </c>
      <c r="S5835" s="1">
        <f t="array" ref="S5835">_xlfn.XLOOKUP(A5835,Booking_data!$A$1:$A$6001,Booking_data!$N$1:$N$6001,"not Found")</f>
        <v>54</v>
      </c>
      <c r="T5835" s="1" t="str">
        <f t="array" ref="T5835">_xlfn.XLOOKUP(A5835,Booking_data!$A$1:$A$6001,Booking_data!$O$1:$O$6001,"Not Found")</f>
        <v>Male</v>
      </c>
      <c r="U5835" s="1" t="str">
        <f t="shared" si="4"/>
        <v>Above 45</v>
      </c>
      <c r="V5835" s="1" t="str">
        <f t="shared" si="5"/>
        <v>Low Booking</v>
      </c>
    </row>
    <row r="5836" ht="15.75" customHeight="1">
      <c r="A5836" s="1" t="s">
        <v>6150</v>
      </c>
      <c r="B5836" s="6">
        <v>46060.0</v>
      </c>
      <c r="C5836" s="6">
        <v>46060.0</v>
      </c>
      <c r="D5836" s="7">
        <v>0.7708333333333334</v>
      </c>
      <c r="E5836" s="1" t="str">
        <f t="shared" si="1"/>
        <v>Weekend</v>
      </c>
      <c r="F5836" s="1" t="str">
        <f t="shared" si="2"/>
        <v>Feb</v>
      </c>
      <c r="G5836" s="1" t="str">
        <f t="array" ref="G5836">_xlfn.XLOOKUP(A5836,Booking_data!$A$1:$A$6001,Booking_data!$D$1:$D$6001,"not found")</f>
        <v>M031</v>
      </c>
      <c r="H5836" s="1" t="str">
        <f t="array" ref="H5836">_xlfn.XLOOKUP(G5836,Movies_data!$A$1:$A$41,Movies_data!$B$1:$B$41,"not found")</f>
        <v>Bangalore Days</v>
      </c>
      <c r="I5836" s="1" t="str">
        <f t="array" ref="I5836">_xlfn.XLOOKUP(G5836,Movies_data!$A$1:$A$41,Movies_data!$D$1:$D$41,"not found")</f>
        <v>Drama</v>
      </c>
      <c r="J5836" s="1" t="str">
        <f t="array" ref="J5836">_xlfn.XLOOKUP(G5836,Movies_data!$A$1:$A$41,Movies_data!$C$1:$C$41,"not found")</f>
        <v>Malayalam</v>
      </c>
      <c r="K5836" s="1">
        <f t="array" ref="K5836">_xlfn.XLOOKUP(G5836,Movies_data!$A$1:$A$41,Movies_data!$H$1:$H$41,"Not Found")</f>
        <v>8.3</v>
      </c>
      <c r="L5836" s="1" t="str">
        <f t="array" ref="L5836">_xlfn.XLOOKUP(A5836,Booking_data!$A$1:$A$6001,Booking_data!$E$1:$E$6001,"not Found")</f>
        <v>C053</v>
      </c>
      <c r="M5836" s="1" t="str">
        <f t="array" ref="M5836">_xlfn.XLOOKUP(L5836,Cinemas_data!$A$1:$A$49,Cinemas_data!$I$1:$I$49,"not Found")</f>
        <v>#NAME?</v>
      </c>
      <c r="N5836" s="1" t="str">
        <f t="array" ref="N5836">_xlfn.XLOOKUP(L5836,Cinemas_data!$A$1:$A$49,Cinemas_data!$C$1:$C$49,"not Found")</f>
        <v>Bengaluru</v>
      </c>
      <c r="O5836" s="1">
        <f t="array" ref="O5836">_xlfn.XLOOKUP(A5836,Booking_data!$A$1:$A$6001,Booking_data!$H$1:$H$6001,"not found")</f>
        <v>5</v>
      </c>
      <c r="P5836" s="1">
        <f t="array" ref="P5836">_xlfn.XLOOKUP(A5836,Booking_data!$A$1:$A$6001,Booking_data!$I$1:$I$6001,"not Found")</f>
        <v>260</v>
      </c>
      <c r="Q5836" s="1">
        <f t="shared" si="3"/>
        <v>1300</v>
      </c>
      <c r="R5836" s="1" t="str">
        <f t="array" ref="R5836">_xlfn.XLOOKUP(A5836,Booking_data!$A$1:$A$6001,Booking_data!$L$1:$L$6001,"Not Found")</f>
        <v>Wallet</v>
      </c>
      <c r="S5836" s="1">
        <f t="array" ref="S5836">_xlfn.XLOOKUP(A5836,Booking_data!$A$1:$A$6001,Booking_data!$N$1:$N$6001,"not Found")</f>
        <v>21</v>
      </c>
      <c r="T5836" s="1" t="str">
        <f t="array" ref="T5836">_xlfn.XLOOKUP(A5836,Booking_data!$A$1:$A$6001,Booking_data!$O$1:$O$6001,"Not Found")</f>
        <v>Female</v>
      </c>
      <c r="U5836" s="1" t="str">
        <f t="shared" si="4"/>
        <v>Youngster</v>
      </c>
      <c r="V5836" s="1" t="str">
        <f t="shared" si="5"/>
        <v>High Booking</v>
      </c>
    </row>
    <row r="5837" ht="15.75" customHeight="1">
      <c r="A5837" s="1" t="s">
        <v>6151</v>
      </c>
      <c r="B5837" s="6">
        <v>46145.0</v>
      </c>
      <c r="C5837" s="6">
        <v>46148.0</v>
      </c>
      <c r="D5837" s="7">
        <v>0.9375</v>
      </c>
      <c r="E5837" s="1" t="str">
        <f t="shared" si="1"/>
        <v>Weekend</v>
      </c>
      <c r="F5837" s="1" t="str">
        <f t="shared" si="2"/>
        <v>May</v>
      </c>
      <c r="G5837" s="1" t="str">
        <f t="array" ref="G5837">_xlfn.XLOOKUP(A5837,Booking_data!$A$1:$A$6001,Booking_data!$D$1:$D$6001,"not found")</f>
        <v>M030</v>
      </c>
      <c r="H5837" s="1" t="str">
        <f t="array" ref="H5837">_xlfn.XLOOKUP(G5837,Movies_data!$A$1:$A$41,Movies_data!$B$1:$B$41,"not found")</f>
        <v>Kirik Party</v>
      </c>
      <c r="I5837" s="1" t="str">
        <f t="array" ref="I5837">_xlfn.XLOOKUP(G5837,Movies_data!$A$1:$A$41,Movies_data!$D$1:$D$41,"not found")</f>
        <v>Comedy</v>
      </c>
      <c r="J5837" s="1" t="str">
        <f t="array" ref="J5837">_xlfn.XLOOKUP(G5837,Movies_data!$A$1:$A$41,Movies_data!$C$1:$C$41,"not found")</f>
        <v>Kannada</v>
      </c>
      <c r="K5837" s="1">
        <f t="array" ref="K5837">_xlfn.XLOOKUP(G5837,Movies_data!$A$1:$A$41,Movies_data!$H$1:$H$41,"Not Found")</f>
        <v>8</v>
      </c>
      <c r="L5837" s="1" t="str">
        <f t="array" ref="L5837">_xlfn.XLOOKUP(A5837,Booking_data!$A$1:$A$6001,Booking_data!$E$1:$E$6001,"not Found")</f>
        <v>C151</v>
      </c>
      <c r="M5837" s="1" t="str">
        <f t="array" ref="M5837">_xlfn.XLOOKUP(L5837,Cinemas_data!$A$1:$A$49,Cinemas_data!$I$1:$I$49,"not Found")</f>
        <v>#NAME?</v>
      </c>
      <c r="N5837" s="1" t="str">
        <f t="array" ref="N5837">_xlfn.XLOOKUP(L5837,Cinemas_data!$A$1:$A$49,Cinemas_data!$C$1:$C$49,"not Found")</f>
        <v>Kochi</v>
      </c>
      <c r="O5837" s="1">
        <f t="array" ref="O5837">_xlfn.XLOOKUP(A5837,Booking_data!$A$1:$A$6001,Booking_data!$H$1:$H$6001,"not found")</f>
        <v>2</v>
      </c>
      <c r="P5837" s="1">
        <f t="array" ref="P5837">_xlfn.XLOOKUP(A5837,Booking_data!$A$1:$A$6001,Booking_data!$I$1:$I$6001,"not Found")</f>
        <v>280</v>
      </c>
      <c r="Q5837" s="1">
        <f t="shared" si="3"/>
        <v>560</v>
      </c>
      <c r="R5837" s="1" t="str">
        <f t="array" ref="R5837">_xlfn.XLOOKUP(A5837,Booking_data!$A$1:$A$6001,Booking_data!$L$1:$L$6001,"Not Found")</f>
        <v>Net Banking</v>
      </c>
      <c r="S5837" s="1">
        <f t="array" ref="S5837">_xlfn.XLOOKUP(A5837,Booking_data!$A$1:$A$6001,Booking_data!$N$1:$N$6001,"not Found")</f>
        <v>41</v>
      </c>
      <c r="T5837" s="1" t="str">
        <f t="array" ref="T5837">_xlfn.XLOOKUP(A5837,Booking_data!$A$1:$A$6001,Booking_data!$O$1:$O$6001,"Not Found")</f>
        <v>Male</v>
      </c>
      <c r="U5837" s="1" t="str">
        <f t="shared" si="4"/>
        <v>Middle Age</v>
      </c>
      <c r="V5837" s="1" t="str">
        <f t="shared" si="5"/>
        <v>Low Booking</v>
      </c>
    </row>
    <row r="5838" ht="15.75" customHeight="1">
      <c r="A5838" s="1" t="s">
        <v>6152</v>
      </c>
      <c r="B5838" s="6">
        <v>46068.0</v>
      </c>
      <c r="C5838" s="6">
        <v>46070.0</v>
      </c>
      <c r="D5838" s="7">
        <v>0.6458333333333334</v>
      </c>
      <c r="E5838" s="1" t="str">
        <f t="shared" si="1"/>
        <v>Weekend</v>
      </c>
      <c r="F5838" s="1" t="str">
        <f t="shared" si="2"/>
        <v>Feb</v>
      </c>
      <c r="G5838" s="1" t="str">
        <f t="array" ref="G5838">_xlfn.XLOOKUP(A5838,Booking_data!$A$1:$A$6001,Booking_data!$D$1:$D$6001,"not found")</f>
        <v>M005</v>
      </c>
      <c r="H5838" s="1" t="str">
        <f t="array" ref="H5838">_xlfn.XLOOKUP(G5838,Movies_data!$A$1:$A$41,Movies_data!$B$1:$B$41,"not found")</f>
        <v>Ponniyin Selvan II</v>
      </c>
      <c r="I5838" s="1" t="str">
        <f t="array" ref="I5838">_xlfn.XLOOKUP(G5838,Movies_data!$A$1:$A$41,Movies_data!$D$1:$D$41,"not found")</f>
        <v>Drama</v>
      </c>
      <c r="J5838" s="1" t="str">
        <f t="array" ref="J5838">_xlfn.XLOOKUP(G5838,Movies_data!$A$1:$A$41,Movies_data!$C$1:$C$41,"not found")</f>
        <v>Tamil</v>
      </c>
      <c r="K5838" s="1">
        <f t="array" ref="K5838">_xlfn.XLOOKUP(G5838,Movies_data!$A$1:$A$41,Movies_data!$H$1:$H$41,"Not Found")</f>
        <v>7.3</v>
      </c>
      <c r="L5838" s="1" t="str">
        <f t="array" ref="L5838">_xlfn.XLOOKUP(A5838,Booking_data!$A$1:$A$6001,Booking_data!$E$1:$E$6001,"not Found")</f>
        <v>C153</v>
      </c>
      <c r="M5838" s="1" t="str">
        <f t="array" ref="M5838">_xlfn.XLOOKUP(L5838,Cinemas_data!$A$1:$A$49,Cinemas_data!$I$1:$I$49,"not Found")</f>
        <v>#NAME?</v>
      </c>
      <c r="N5838" s="1" t="str">
        <f t="array" ref="N5838">_xlfn.XLOOKUP(L5838,Cinemas_data!$A$1:$A$49,Cinemas_data!$C$1:$C$49,"not Found")</f>
        <v>Kochi</v>
      </c>
      <c r="O5838" s="1">
        <f t="array" ref="O5838">_xlfn.XLOOKUP(A5838,Booking_data!$A$1:$A$6001,Booking_data!$H$1:$H$6001,"not found")</f>
        <v>2</v>
      </c>
      <c r="P5838" s="1">
        <f t="array" ref="P5838">_xlfn.XLOOKUP(A5838,Booking_data!$A$1:$A$6001,Booking_data!$I$1:$I$6001,"not Found")</f>
        <v>240</v>
      </c>
      <c r="Q5838" s="1">
        <f t="shared" si="3"/>
        <v>480</v>
      </c>
      <c r="R5838" s="1" t="str">
        <f t="array" ref="R5838">_xlfn.XLOOKUP(A5838,Booking_data!$A$1:$A$6001,Booking_data!$L$1:$L$6001,"Not Found")</f>
        <v>Net Banking</v>
      </c>
      <c r="S5838" s="1">
        <f t="array" ref="S5838">_xlfn.XLOOKUP(A5838,Booking_data!$A$1:$A$6001,Booking_data!$N$1:$N$6001,"not Found")</f>
        <v>40</v>
      </c>
      <c r="T5838" s="1" t="str">
        <f t="array" ref="T5838">_xlfn.XLOOKUP(A5838,Booking_data!$A$1:$A$6001,Booking_data!$O$1:$O$6001,"Not Found")</f>
        <v>Other</v>
      </c>
      <c r="U5838" s="1" t="str">
        <f t="shared" si="4"/>
        <v>Middle Age</v>
      </c>
      <c r="V5838" s="1" t="str">
        <f t="shared" si="5"/>
        <v>Low Booking</v>
      </c>
    </row>
    <row r="5839" ht="15.75" customHeight="1">
      <c r="A5839" s="1" t="s">
        <v>6153</v>
      </c>
      <c r="B5839" s="6">
        <v>46065.0</v>
      </c>
      <c r="C5839" s="6">
        <v>46065.0</v>
      </c>
      <c r="D5839" s="7">
        <v>0.6458333333333334</v>
      </c>
      <c r="E5839" s="1" t="str">
        <f t="shared" si="1"/>
        <v>Weekday</v>
      </c>
      <c r="F5839" s="1" t="str">
        <f t="shared" si="2"/>
        <v>Feb</v>
      </c>
      <c r="G5839" s="1" t="str">
        <f t="array" ref="G5839">_xlfn.XLOOKUP(A5839,Booking_data!$A$1:$A$6001,Booking_data!$D$1:$D$6001,"not found")</f>
        <v>M036</v>
      </c>
      <c r="H5839" s="1" t="str">
        <f t="array" ref="H5839">_xlfn.XLOOKUP(G5839,Movies_data!$A$1:$A$41,Movies_data!$B$1:$B$41,"not found")</f>
        <v>Avengers Endgame</v>
      </c>
      <c r="I5839" s="1" t="str">
        <f t="array" ref="I5839">_xlfn.XLOOKUP(G5839,Movies_data!$A$1:$A$41,Movies_data!$D$1:$D$41,"not found")</f>
        <v>Action</v>
      </c>
      <c r="J5839" s="1" t="str">
        <f t="array" ref="J5839">_xlfn.XLOOKUP(G5839,Movies_data!$A$1:$A$41,Movies_data!$C$1:$C$41,"not found")</f>
        <v>English</v>
      </c>
      <c r="K5839" s="1">
        <f t="array" ref="K5839">_xlfn.XLOOKUP(G5839,Movies_data!$A$1:$A$41,Movies_data!$H$1:$H$41,"Not Found")</f>
        <v>8.4</v>
      </c>
      <c r="L5839" s="1" t="str">
        <f t="array" ref="L5839">_xlfn.XLOOKUP(A5839,Booking_data!$A$1:$A$6001,Booking_data!$E$1:$E$6001,"not Found")</f>
        <v>C141</v>
      </c>
      <c r="M5839" s="1" t="str">
        <f t="array" ref="M5839">_xlfn.XLOOKUP(L5839,Cinemas_data!$A$1:$A$49,Cinemas_data!$I$1:$I$49,"not Found")</f>
        <v>#NAME?</v>
      </c>
      <c r="N5839" s="1" t="str">
        <f t="array" ref="N5839">_xlfn.XLOOKUP(L5839,Cinemas_data!$A$1:$A$49,Cinemas_data!$C$1:$C$49,"not Found")</f>
        <v>Ahmedabad</v>
      </c>
      <c r="O5839" s="1">
        <f t="array" ref="O5839">_xlfn.XLOOKUP(A5839,Booking_data!$A$1:$A$6001,Booking_data!$H$1:$H$6001,"not found")</f>
        <v>4</v>
      </c>
      <c r="P5839" s="1">
        <f t="array" ref="P5839">_xlfn.XLOOKUP(A5839,Booking_data!$A$1:$A$6001,Booking_data!$I$1:$I$6001,"not Found")</f>
        <v>420</v>
      </c>
      <c r="Q5839" s="1">
        <f t="shared" si="3"/>
        <v>1680</v>
      </c>
      <c r="R5839" s="1" t="str">
        <f t="array" ref="R5839">_xlfn.XLOOKUP(A5839,Booking_data!$A$1:$A$6001,Booking_data!$L$1:$L$6001,"Not Found")</f>
        <v>Credit Card</v>
      </c>
      <c r="S5839" s="1">
        <f t="array" ref="S5839">_xlfn.XLOOKUP(A5839,Booking_data!$A$1:$A$6001,Booking_data!$N$1:$N$6001,"not Found")</f>
        <v>31</v>
      </c>
      <c r="T5839" s="1" t="str">
        <f t="array" ref="T5839">_xlfn.XLOOKUP(A5839,Booking_data!$A$1:$A$6001,Booking_data!$O$1:$O$6001,"Not Found")</f>
        <v>Other</v>
      </c>
      <c r="U5839" s="1" t="str">
        <f t="shared" si="4"/>
        <v>Middle Age</v>
      </c>
      <c r="V5839" s="1" t="str">
        <f t="shared" si="5"/>
        <v>Medium Booking</v>
      </c>
    </row>
    <row r="5840" ht="15.75" customHeight="1">
      <c r="A5840" s="1" t="s">
        <v>6154</v>
      </c>
      <c r="B5840" s="6">
        <v>46130.0</v>
      </c>
      <c r="C5840" s="6">
        <v>46131.0</v>
      </c>
      <c r="D5840" s="7">
        <v>0.6458333333333334</v>
      </c>
      <c r="E5840" s="1" t="str">
        <f t="shared" si="1"/>
        <v>Weekend</v>
      </c>
      <c r="F5840" s="1" t="str">
        <f t="shared" si="2"/>
        <v>Apr</v>
      </c>
      <c r="G5840" s="1" t="str">
        <f t="array" ref="G5840">_xlfn.XLOOKUP(A5840,Booking_data!$A$1:$A$6001,Booking_data!$D$1:$D$6001,"not found")</f>
        <v>M026</v>
      </c>
      <c r="H5840" s="1" t="str">
        <f t="array" ref="H5840">_xlfn.XLOOKUP(G5840,Movies_data!$A$1:$A$41,Movies_data!$B$1:$B$41,"not found")</f>
        <v>Drishyam 2</v>
      </c>
      <c r="I5840" s="1" t="str">
        <f t="array" ref="I5840">_xlfn.XLOOKUP(G5840,Movies_data!$A$1:$A$41,Movies_data!$D$1:$D$41,"not found")</f>
        <v>Thriller</v>
      </c>
      <c r="J5840" s="1" t="str">
        <f t="array" ref="J5840">_xlfn.XLOOKUP(G5840,Movies_data!$A$1:$A$41,Movies_data!$C$1:$C$41,"not found")</f>
        <v>Hindi</v>
      </c>
      <c r="K5840" s="1">
        <f t="array" ref="K5840">_xlfn.XLOOKUP(G5840,Movies_data!$A$1:$A$41,Movies_data!$H$1:$H$41,"Not Found")</f>
        <v>8.2</v>
      </c>
      <c r="L5840" s="1" t="str">
        <f t="array" ref="L5840">_xlfn.XLOOKUP(A5840,Booking_data!$A$1:$A$6001,Booking_data!$E$1:$E$6001,"not Found")</f>
        <v>C063</v>
      </c>
      <c r="M5840" s="1" t="str">
        <f t="array" ref="M5840">_xlfn.XLOOKUP(L5840,Cinemas_data!$A$1:$A$49,Cinemas_data!$I$1:$I$49,"not Found")</f>
        <v>#NAME?</v>
      </c>
      <c r="N5840" s="1" t="str">
        <f t="array" ref="N5840">_xlfn.XLOOKUP(L5840,Cinemas_data!$A$1:$A$49,Cinemas_data!$C$1:$C$49,"not Found")</f>
        <v>Mysuru</v>
      </c>
      <c r="O5840" s="1">
        <f t="array" ref="O5840">_xlfn.XLOOKUP(A5840,Booking_data!$A$1:$A$6001,Booking_data!$H$1:$H$6001,"not found")</f>
        <v>2</v>
      </c>
      <c r="P5840" s="1">
        <f t="array" ref="P5840">_xlfn.XLOOKUP(A5840,Booking_data!$A$1:$A$6001,Booking_data!$I$1:$I$6001,"not Found")</f>
        <v>240</v>
      </c>
      <c r="Q5840" s="1">
        <f t="shared" si="3"/>
        <v>480</v>
      </c>
      <c r="R5840" s="1" t="str">
        <f t="array" ref="R5840">_xlfn.XLOOKUP(A5840,Booking_data!$A$1:$A$6001,Booking_data!$L$1:$L$6001,"Not Found")</f>
        <v>Credit Card</v>
      </c>
      <c r="S5840" s="1">
        <f t="array" ref="S5840">_xlfn.XLOOKUP(A5840,Booking_data!$A$1:$A$6001,Booking_data!$N$1:$N$6001,"not Found")</f>
        <v>50</v>
      </c>
      <c r="T5840" s="1" t="str">
        <f t="array" ref="T5840">_xlfn.XLOOKUP(A5840,Booking_data!$A$1:$A$6001,Booking_data!$O$1:$O$6001,"Not Found")</f>
        <v>Male</v>
      </c>
      <c r="U5840" s="1" t="str">
        <f t="shared" si="4"/>
        <v>Above 45</v>
      </c>
      <c r="V5840" s="1" t="str">
        <f t="shared" si="5"/>
        <v>Low Booking</v>
      </c>
    </row>
    <row r="5841" ht="15.75" customHeight="1">
      <c r="A5841" s="1" t="s">
        <v>6155</v>
      </c>
      <c r="B5841" s="6">
        <v>46076.0</v>
      </c>
      <c r="C5841" s="6">
        <v>46080.0</v>
      </c>
      <c r="D5841" s="7">
        <v>0.8854166666666666</v>
      </c>
      <c r="E5841" s="1" t="str">
        <f t="shared" si="1"/>
        <v>Weekday</v>
      </c>
      <c r="F5841" s="1" t="str">
        <f t="shared" si="2"/>
        <v>Feb</v>
      </c>
      <c r="G5841" s="1" t="str">
        <f t="array" ref="G5841">_xlfn.XLOOKUP(A5841,Booking_data!$A$1:$A$6001,Booking_data!$D$1:$D$6001,"not found")</f>
        <v>M018</v>
      </c>
      <c r="H5841" s="1" t="str">
        <f t="array" ref="H5841">_xlfn.XLOOKUP(G5841,Movies_data!$A$1:$A$41,Movies_data!$B$1:$B$41,"not found")</f>
        <v>Sita Ramam</v>
      </c>
      <c r="I5841" s="1" t="str">
        <f t="array" ref="I5841">_xlfn.XLOOKUP(G5841,Movies_data!$A$1:$A$41,Movies_data!$D$1:$D$41,"not found")</f>
        <v>Romance</v>
      </c>
      <c r="J5841" s="1" t="str">
        <f t="array" ref="J5841">_xlfn.XLOOKUP(G5841,Movies_data!$A$1:$A$41,Movies_data!$C$1:$C$41,"not found")</f>
        <v>Telugu</v>
      </c>
      <c r="K5841" s="1">
        <f t="array" ref="K5841">_xlfn.XLOOKUP(G5841,Movies_data!$A$1:$A$41,Movies_data!$H$1:$H$41,"Not Found")</f>
        <v>8.5</v>
      </c>
      <c r="L5841" s="1" t="str">
        <f t="array" ref="L5841">_xlfn.XLOOKUP(A5841,Booking_data!$A$1:$A$6001,Booking_data!$E$1:$E$6001,"not Found")</f>
        <v>C111</v>
      </c>
      <c r="M5841" s="1" t="str">
        <f t="array" ref="M5841">_xlfn.XLOOKUP(L5841,Cinemas_data!$A$1:$A$49,Cinemas_data!$I$1:$I$49,"not Found")</f>
        <v>#NAME?</v>
      </c>
      <c r="N5841" s="1" t="str">
        <f t="array" ref="N5841">_xlfn.XLOOKUP(L5841,Cinemas_data!$A$1:$A$49,Cinemas_data!$C$1:$C$49,"not Found")</f>
        <v>Delhi</v>
      </c>
      <c r="O5841" s="1">
        <f t="array" ref="O5841">_xlfn.XLOOKUP(A5841,Booking_data!$A$1:$A$6001,Booking_data!$H$1:$H$6001,"not found")</f>
        <v>1</v>
      </c>
      <c r="P5841" s="1">
        <f t="array" ref="P5841">_xlfn.XLOOKUP(A5841,Booking_data!$A$1:$A$6001,Booking_data!$I$1:$I$6001,"not Found")</f>
        <v>260</v>
      </c>
      <c r="Q5841" s="1">
        <f t="shared" si="3"/>
        <v>260</v>
      </c>
      <c r="R5841" s="1" t="str">
        <f t="array" ref="R5841">_xlfn.XLOOKUP(A5841,Booking_data!$A$1:$A$6001,Booking_data!$L$1:$L$6001,"Not Found")</f>
        <v>UPI</v>
      </c>
      <c r="S5841" s="1">
        <f t="array" ref="S5841">_xlfn.XLOOKUP(A5841,Booking_data!$A$1:$A$6001,Booking_data!$N$1:$N$6001,"not Found")</f>
        <v>59</v>
      </c>
      <c r="T5841" s="1" t="str">
        <f t="array" ref="T5841">_xlfn.XLOOKUP(A5841,Booking_data!$A$1:$A$6001,Booking_data!$O$1:$O$6001,"Not Found")</f>
        <v>Other</v>
      </c>
      <c r="U5841" s="1" t="str">
        <f t="shared" si="4"/>
        <v>Above 45</v>
      </c>
      <c r="V5841" s="1" t="str">
        <f t="shared" si="5"/>
        <v>Low Booking</v>
      </c>
    </row>
    <row r="5842" ht="15.75" customHeight="1">
      <c r="A5842" s="1" t="s">
        <v>6156</v>
      </c>
      <c r="B5842" s="6">
        <v>46054.0</v>
      </c>
      <c r="C5842" s="6">
        <v>46057.0</v>
      </c>
      <c r="D5842" s="7">
        <v>0.53125</v>
      </c>
      <c r="E5842" s="1" t="str">
        <f t="shared" si="1"/>
        <v>Weekend</v>
      </c>
      <c r="F5842" s="1" t="str">
        <f t="shared" si="2"/>
        <v>Feb</v>
      </c>
      <c r="G5842" s="1" t="str">
        <f t="array" ref="G5842">_xlfn.XLOOKUP(A5842,Booking_data!$A$1:$A$6001,Booking_data!$D$1:$D$6001,"not found")</f>
        <v>M028</v>
      </c>
      <c r="H5842" s="1" t="str">
        <f t="array" ref="H5842">_xlfn.XLOOKUP(G5842,Movies_data!$A$1:$A$41,Movies_data!$B$1:$B$41,"not found")</f>
        <v>Kantara</v>
      </c>
      <c r="I5842" s="1" t="str">
        <f t="array" ref="I5842">_xlfn.XLOOKUP(G5842,Movies_data!$A$1:$A$41,Movies_data!$D$1:$D$41,"not found")</f>
        <v>Action</v>
      </c>
      <c r="J5842" s="1" t="str">
        <f t="array" ref="J5842">_xlfn.XLOOKUP(G5842,Movies_data!$A$1:$A$41,Movies_data!$C$1:$C$41,"not found")</f>
        <v>Kannada</v>
      </c>
      <c r="K5842" s="1">
        <f t="array" ref="K5842">_xlfn.XLOOKUP(G5842,Movies_data!$A$1:$A$41,Movies_data!$H$1:$H$41,"Not Found")</f>
        <v>8.2</v>
      </c>
      <c r="L5842" s="1" t="str">
        <f t="array" ref="L5842">_xlfn.XLOOKUP(A5842,Booking_data!$A$1:$A$6001,Booking_data!$E$1:$E$6001,"not Found")</f>
        <v>C013</v>
      </c>
      <c r="M5842" s="1" t="str">
        <f t="array" ref="M5842">_xlfn.XLOOKUP(L5842,Cinemas_data!$A$1:$A$49,Cinemas_data!$I$1:$I$49,"not Found")</f>
        <v>#NAME?</v>
      </c>
      <c r="N5842" s="1" t="str">
        <f t="array" ref="N5842">_xlfn.XLOOKUP(L5842,Cinemas_data!$A$1:$A$49,Cinemas_data!$C$1:$C$49,"not Found")</f>
        <v>Chennai</v>
      </c>
      <c r="O5842" s="1">
        <f t="array" ref="O5842">_xlfn.XLOOKUP(A5842,Booking_data!$A$1:$A$6001,Booking_data!$H$1:$H$6001,"not found")</f>
        <v>3</v>
      </c>
      <c r="P5842" s="1">
        <f t="array" ref="P5842">_xlfn.XLOOKUP(A5842,Booking_data!$A$1:$A$6001,Booking_data!$I$1:$I$6001,"not Found")</f>
        <v>240</v>
      </c>
      <c r="Q5842" s="1">
        <f t="shared" si="3"/>
        <v>720</v>
      </c>
      <c r="R5842" s="1" t="str">
        <f t="array" ref="R5842">_xlfn.XLOOKUP(A5842,Booking_data!$A$1:$A$6001,Booking_data!$L$1:$L$6001,"Not Found")</f>
        <v>Net Banking</v>
      </c>
      <c r="S5842" s="1">
        <f t="array" ref="S5842">_xlfn.XLOOKUP(A5842,Booking_data!$A$1:$A$6001,Booking_data!$N$1:$N$6001,"not Found")</f>
        <v>18</v>
      </c>
      <c r="T5842" s="1" t="str">
        <f t="array" ref="T5842">_xlfn.XLOOKUP(A5842,Booking_data!$A$1:$A$6001,Booking_data!$O$1:$O$6001,"Not Found")</f>
        <v>Other</v>
      </c>
      <c r="U5842" s="1" t="str">
        <f t="shared" si="4"/>
        <v>Youngster</v>
      </c>
      <c r="V5842" s="1" t="str">
        <f t="shared" si="5"/>
        <v>Medium Booking</v>
      </c>
    </row>
    <row r="5843" ht="15.75" customHeight="1">
      <c r="A5843" s="1" t="s">
        <v>6157</v>
      </c>
      <c r="B5843" s="6">
        <v>46186.0</v>
      </c>
      <c r="C5843" s="6">
        <v>46193.0</v>
      </c>
      <c r="D5843" s="7">
        <v>0.9375</v>
      </c>
      <c r="E5843" s="1" t="str">
        <f t="shared" si="1"/>
        <v>Weekend</v>
      </c>
      <c r="F5843" s="1" t="str">
        <f t="shared" si="2"/>
        <v>Jun</v>
      </c>
      <c r="G5843" s="1" t="str">
        <f t="array" ref="G5843">_xlfn.XLOOKUP(A5843,Booking_data!$A$1:$A$6001,Booking_data!$D$1:$D$6001,"not found")</f>
        <v>M030</v>
      </c>
      <c r="H5843" s="1" t="str">
        <f t="array" ref="H5843">_xlfn.XLOOKUP(G5843,Movies_data!$A$1:$A$41,Movies_data!$B$1:$B$41,"not found")</f>
        <v>Kirik Party</v>
      </c>
      <c r="I5843" s="1" t="str">
        <f t="array" ref="I5843">_xlfn.XLOOKUP(G5843,Movies_data!$A$1:$A$41,Movies_data!$D$1:$D$41,"not found")</f>
        <v>Comedy</v>
      </c>
      <c r="J5843" s="1" t="str">
        <f t="array" ref="J5843">_xlfn.XLOOKUP(G5843,Movies_data!$A$1:$A$41,Movies_data!$C$1:$C$41,"not found")</f>
        <v>Kannada</v>
      </c>
      <c r="K5843" s="1">
        <f t="array" ref="K5843">_xlfn.XLOOKUP(G5843,Movies_data!$A$1:$A$41,Movies_data!$H$1:$H$41,"Not Found")</f>
        <v>8</v>
      </c>
      <c r="L5843" s="1" t="str">
        <f t="array" ref="L5843">_xlfn.XLOOKUP(A5843,Booking_data!$A$1:$A$6001,Booking_data!$E$1:$E$6001,"not Found")</f>
        <v>C061</v>
      </c>
      <c r="M5843" s="1" t="str">
        <f t="array" ref="M5843">_xlfn.XLOOKUP(L5843,Cinemas_data!$A$1:$A$49,Cinemas_data!$I$1:$I$49,"not Found")</f>
        <v>#NAME?</v>
      </c>
      <c r="N5843" s="1" t="str">
        <f t="array" ref="N5843">_xlfn.XLOOKUP(L5843,Cinemas_data!$A$1:$A$49,Cinemas_data!$C$1:$C$49,"not Found")</f>
        <v>Mysuru</v>
      </c>
      <c r="O5843" s="1">
        <f t="array" ref="O5843">_xlfn.XLOOKUP(A5843,Booking_data!$A$1:$A$6001,Booking_data!$H$1:$H$6001,"not found")</f>
        <v>1</v>
      </c>
      <c r="P5843" s="1">
        <f t="array" ref="P5843">_xlfn.XLOOKUP(A5843,Booking_data!$A$1:$A$6001,Booking_data!$I$1:$I$6001,"not Found")</f>
        <v>260</v>
      </c>
      <c r="Q5843" s="1">
        <f t="shared" si="3"/>
        <v>260</v>
      </c>
      <c r="R5843" s="1" t="str">
        <f t="array" ref="R5843">_xlfn.XLOOKUP(A5843,Booking_data!$A$1:$A$6001,Booking_data!$L$1:$L$6001,"Not Found")</f>
        <v>Net Banking</v>
      </c>
      <c r="S5843" s="1">
        <f t="array" ref="S5843">_xlfn.XLOOKUP(A5843,Booking_data!$A$1:$A$6001,Booking_data!$N$1:$N$6001,"not Found")</f>
        <v>41</v>
      </c>
      <c r="T5843" s="1" t="str">
        <f t="array" ref="T5843">_xlfn.XLOOKUP(A5843,Booking_data!$A$1:$A$6001,Booking_data!$O$1:$O$6001,"Not Found")</f>
        <v>Other</v>
      </c>
      <c r="U5843" s="1" t="str">
        <f t="shared" si="4"/>
        <v>Middle Age</v>
      </c>
      <c r="V5843" s="1" t="str">
        <f t="shared" si="5"/>
        <v>Low Booking</v>
      </c>
    </row>
    <row r="5844" ht="15.75" customHeight="1">
      <c r="A5844" s="1" t="s">
        <v>6158</v>
      </c>
      <c r="B5844" s="6">
        <v>46044.0</v>
      </c>
      <c r="C5844" s="6">
        <v>46049.0</v>
      </c>
      <c r="D5844" s="7">
        <v>0.8854166666666666</v>
      </c>
      <c r="E5844" s="1" t="str">
        <f t="shared" si="1"/>
        <v>Weekday</v>
      </c>
      <c r="F5844" s="1" t="str">
        <f t="shared" si="2"/>
        <v>Jan</v>
      </c>
      <c r="G5844" s="1" t="str">
        <f t="array" ref="G5844">_xlfn.XLOOKUP(A5844,Booking_data!$A$1:$A$6001,Booking_data!$D$1:$D$6001,"not found")</f>
        <v>M036</v>
      </c>
      <c r="H5844" s="1" t="str">
        <f t="array" ref="H5844">_xlfn.XLOOKUP(G5844,Movies_data!$A$1:$A$41,Movies_data!$B$1:$B$41,"not found")</f>
        <v>Avengers Endgame</v>
      </c>
      <c r="I5844" s="1" t="str">
        <f t="array" ref="I5844">_xlfn.XLOOKUP(G5844,Movies_data!$A$1:$A$41,Movies_data!$D$1:$D$41,"not found")</f>
        <v>Action</v>
      </c>
      <c r="J5844" s="1" t="str">
        <f t="array" ref="J5844">_xlfn.XLOOKUP(G5844,Movies_data!$A$1:$A$41,Movies_data!$C$1:$C$41,"not found")</f>
        <v>English</v>
      </c>
      <c r="K5844" s="1">
        <f t="array" ref="K5844">_xlfn.XLOOKUP(G5844,Movies_data!$A$1:$A$41,Movies_data!$H$1:$H$41,"Not Found")</f>
        <v>8.4</v>
      </c>
      <c r="L5844" s="1" t="str">
        <f t="array" ref="L5844">_xlfn.XLOOKUP(A5844,Booking_data!$A$1:$A$6001,Booking_data!$E$1:$E$6001,"not Found")</f>
        <v>C041</v>
      </c>
      <c r="M5844" s="1" t="str">
        <f t="array" ref="M5844">_xlfn.XLOOKUP(L5844,Cinemas_data!$A$1:$A$49,Cinemas_data!$I$1:$I$49,"not Found")</f>
        <v>#NAME?</v>
      </c>
      <c r="N5844" s="1" t="str">
        <f t="array" ref="N5844">_xlfn.XLOOKUP(L5844,Cinemas_data!$A$1:$A$49,Cinemas_data!$C$1:$C$49,"not Found")</f>
        <v>Salem</v>
      </c>
      <c r="O5844" s="1">
        <f t="array" ref="O5844">_xlfn.XLOOKUP(A5844,Booking_data!$A$1:$A$6001,Booking_data!$H$1:$H$6001,"not found")</f>
        <v>3</v>
      </c>
      <c r="P5844" s="1">
        <f t="array" ref="P5844">_xlfn.XLOOKUP(A5844,Booking_data!$A$1:$A$6001,Booking_data!$I$1:$I$6001,"not Found")</f>
        <v>160</v>
      </c>
      <c r="Q5844" s="1">
        <f t="shared" si="3"/>
        <v>480</v>
      </c>
      <c r="R5844" s="1" t="str">
        <f t="array" ref="R5844">_xlfn.XLOOKUP(A5844,Booking_data!$A$1:$A$6001,Booking_data!$L$1:$L$6001,"Not Found")</f>
        <v>UPI</v>
      </c>
      <c r="S5844" s="1">
        <f t="array" ref="S5844">_xlfn.XLOOKUP(A5844,Booking_data!$A$1:$A$6001,Booking_data!$N$1:$N$6001,"not Found")</f>
        <v>56</v>
      </c>
      <c r="T5844" s="1" t="str">
        <f t="array" ref="T5844">_xlfn.XLOOKUP(A5844,Booking_data!$A$1:$A$6001,Booking_data!$O$1:$O$6001,"Not Found")</f>
        <v>Other</v>
      </c>
      <c r="U5844" s="1" t="str">
        <f t="shared" si="4"/>
        <v>Above 45</v>
      </c>
      <c r="V5844" s="1" t="str">
        <f t="shared" si="5"/>
        <v>Medium Booking</v>
      </c>
    </row>
    <row r="5845" ht="15.75" customHeight="1">
      <c r="A5845" s="1" t="s">
        <v>6159</v>
      </c>
      <c r="B5845" s="6">
        <v>46052.0</v>
      </c>
      <c r="C5845" s="6">
        <v>46057.0</v>
      </c>
      <c r="D5845" s="7">
        <v>0.8854166666666666</v>
      </c>
      <c r="E5845" s="1" t="str">
        <f t="shared" si="1"/>
        <v>Weekday</v>
      </c>
      <c r="F5845" s="1" t="str">
        <f t="shared" si="2"/>
        <v>Jan</v>
      </c>
      <c r="G5845" s="1" t="str">
        <f t="array" ref="G5845">_xlfn.XLOOKUP(A5845,Booking_data!$A$1:$A$6001,Booking_data!$D$1:$D$6001,"not found")</f>
        <v>M003</v>
      </c>
      <c r="H5845" s="1" t="str">
        <f t="array" ref="H5845">_xlfn.XLOOKUP(G5845,Movies_data!$A$1:$A$41,Movies_data!$B$1:$B$41,"not found")</f>
        <v>Vikram</v>
      </c>
      <c r="I5845" s="1" t="str">
        <f t="array" ref="I5845">_xlfn.XLOOKUP(G5845,Movies_data!$A$1:$A$41,Movies_data!$D$1:$D$41,"not found")</f>
        <v>Action</v>
      </c>
      <c r="J5845" s="1" t="str">
        <f t="array" ref="J5845">_xlfn.XLOOKUP(G5845,Movies_data!$A$1:$A$41,Movies_data!$C$1:$C$41,"not found")</f>
        <v>Tamil</v>
      </c>
      <c r="K5845" s="1">
        <f t="array" ref="K5845">_xlfn.XLOOKUP(G5845,Movies_data!$A$1:$A$41,Movies_data!$H$1:$H$41,"Not Found")</f>
        <v>8.3</v>
      </c>
      <c r="L5845" s="1" t="str">
        <f t="array" ref="L5845">_xlfn.XLOOKUP(A5845,Booking_data!$A$1:$A$6001,Booking_data!$E$1:$E$6001,"not Found")</f>
        <v>C093</v>
      </c>
      <c r="M5845" s="1" t="str">
        <f t="array" ref="M5845">_xlfn.XLOOKUP(L5845,Cinemas_data!$A$1:$A$49,Cinemas_data!$I$1:$I$49,"not Found")</f>
        <v>#NAME?</v>
      </c>
      <c r="N5845" s="1" t="str">
        <f t="array" ref="N5845">_xlfn.XLOOKUP(L5845,Cinemas_data!$A$1:$A$49,Cinemas_data!$C$1:$C$49,"not Found")</f>
        <v>Mumbai</v>
      </c>
      <c r="O5845" s="1">
        <f t="array" ref="O5845">_xlfn.XLOOKUP(A5845,Booking_data!$A$1:$A$6001,Booking_data!$H$1:$H$6001,"not found")</f>
        <v>3</v>
      </c>
      <c r="P5845" s="1">
        <f t="array" ref="P5845">_xlfn.XLOOKUP(A5845,Booking_data!$A$1:$A$6001,Booking_data!$I$1:$I$6001,"not Found")</f>
        <v>240</v>
      </c>
      <c r="Q5845" s="1">
        <f t="shared" si="3"/>
        <v>720</v>
      </c>
      <c r="R5845" s="1" t="str">
        <f t="array" ref="R5845">_xlfn.XLOOKUP(A5845,Booking_data!$A$1:$A$6001,Booking_data!$L$1:$L$6001,"Not Found")</f>
        <v>Debit Card</v>
      </c>
      <c r="S5845" s="1">
        <f t="array" ref="S5845">_xlfn.XLOOKUP(A5845,Booking_data!$A$1:$A$6001,Booking_data!$N$1:$N$6001,"not Found")</f>
        <v>19</v>
      </c>
      <c r="T5845" s="1" t="str">
        <f t="array" ref="T5845">_xlfn.XLOOKUP(A5845,Booking_data!$A$1:$A$6001,Booking_data!$O$1:$O$6001,"Not Found")</f>
        <v>Male</v>
      </c>
      <c r="U5845" s="1" t="str">
        <f t="shared" si="4"/>
        <v>Youngster</v>
      </c>
      <c r="V5845" s="1" t="str">
        <f t="shared" si="5"/>
        <v>Medium Booking</v>
      </c>
    </row>
    <row r="5846" ht="15.75" customHeight="1">
      <c r="A5846" s="1" t="s">
        <v>6160</v>
      </c>
      <c r="B5846" s="6">
        <v>46038.0</v>
      </c>
      <c r="C5846" s="6">
        <v>46041.0</v>
      </c>
      <c r="D5846" s="7">
        <v>0.53125</v>
      </c>
      <c r="E5846" s="1" t="str">
        <f t="shared" si="1"/>
        <v>Weekday</v>
      </c>
      <c r="F5846" s="1" t="str">
        <f t="shared" si="2"/>
        <v>Jan</v>
      </c>
      <c r="G5846" s="1" t="str">
        <f t="array" ref="G5846">_xlfn.XLOOKUP(A5846,Booking_data!$A$1:$A$6001,Booking_data!$D$1:$D$6001,"not found")</f>
        <v>M004</v>
      </c>
      <c r="H5846" s="1" t="str">
        <f t="array" ref="H5846">_xlfn.XLOOKUP(G5846,Movies_data!$A$1:$A$41,Movies_data!$B$1:$B$41,"not found")</f>
        <v>Ponniyin Selvan I</v>
      </c>
      <c r="I5846" s="1" t="str">
        <f t="array" ref="I5846">_xlfn.XLOOKUP(G5846,Movies_data!$A$1:$A$41,Movies_data!$D$1:$D$41,"not found")</f>
        <v>Drama</v>
      </c>
      <c r="J5846" s="1" t="str">
        <f t="array" ref="J5846">_xlfn.XLOOKUP(G5846,Movies_data!$A$1:$A$41,Movies_data!$C$1:$C$41,"not found")</f>
        <v>Tamil</v>
      </c>
      <c r="K5846" s="1">
        <f t="array" ref="K5846">_xlfn.XLOOKUP(G5846,Movies_data!$A$1:$A$41,Movies_data!$H$1:$H$41,"Not Found")</f>
        <v>7.6</v>
      </c>
      <c r="L5846" s="1" t="str">
        <f t="array" ref="L5846">_xlfn.XLOOKUP(A5846,Booking_data!$A$1:$A$6001,Booking_data!$E$1:$E$6001,"not Found")</f>
        <v>C082</v>
      </c>
      <c r="M5846" s="1" t="str">
        <f t="array" ref="M5846">_xlfn.XLOOKUP(L5846,Cinemas_data!$A$1:$A$49,Cinemas_data!$I$1:$I$49,"not Found")</f>
        <v>#NAME?</v>
      </c>
      <c r="N5846" s="1" t="str">
        <f t="array" ref="N5846">_xlfn.XLOOKUP(L5846,Cinemas_data!$A$1:$A$49,Cinemas_data!$C$1:$C$49,"not Found")</f>
        <v>Vijayawada</v>
      </c>
      <c r="O5846" s="1">
        <f t="array" ref="O5846">_xlfn.XLOOKUP(A5846,Booking_data!$A$1:$A$6001,Booking_data!$H$1:$H$6001,"not found")</f>
        <v>2</v>
      </c>
      <c r="P5846" s="1">
        <f t="array" ref="P5846">_xlfn.XLOOKUP(A5846,Booking_data!$A$1:$A$6001,Booking_data!$I$1:$I$6001,"not Found")</f>
        <v>280</v>
      </c>
      <c r="Q5846" s="1">
        <f t="shared" si="3"/>
        <v>560</v>
      </c>
      <c r="R5846" s="1" t="str">
        <f t="array" ref="R5846">_xlfn.XLOOKUP(A5846,Booking_data!$A$1:$A$6001,Booking_data!$L$1:$L$6001,"Not Found")</f>
        <v>Net Banking</v>
      </c>
      <c r="S5846" s="1">
        <f t="array" ref="S5846">_xlfn.XLOOKUP(A5846,Booking_data!$A$1:$A$6001,Booking_data!$N$1:$N$6001,"not Found")</f>
        <v>41</v>
      </c>
      <c r="T5846" s="1" t="str">
        <f t="array" ref="T5846">_xlfn.XLOOKUP(A5846,Booking_data!$A$1:$A$6001,Booking_data!$O$1:$O$6001,"Not Found")</f>
        <v>Male</v>
      </c>
      <c r="U5846" s="1" t="str">
        <f t="shared" si="4"/>
        <v>Middle Age</v>
      </c>
      <c r="V5846" s="1" t="str">
        <f t="shared" si="5"/>
        <v>Low Booking</v>
      </c>
    </row>
    <row r="5847" ht="15.75" customHeight="1">
      <c r="A5847" s="1" t="s">
        <v>6161</v>
      </c>
      <c r="B5847" s="6">
        <v>46203.0</v>
      </c>
      <c r="C5847" s="6">
        <v>46208.0</v>
      </c>
      <c r="D5847" s="7">
        <v>0.3958333333333333</v>
      </c>
      <c r="E5847" s="1" t="str">
        <f t="shared" si="1"/>
        <v>Weekday</v>
      </c>
      <c r="F5847" s="1" t="str">
        <f t="shared" si="2"/>
        <v>Jun</v>
      </c>
      <c r="G5847" s="1" t="str">
        <f t="array" ref="G5847">_xlfn.XLOOKUP(A5847,Booking_data!$A$1:$A$6001,Booking_data!$D$1:$D$6001,"not found")</f>
        <v>M031</v>
      </c>
      <c r="H5847" s="1" t="str">
        <f t="array" ref="H5847">_xlfn.XLOOKUP(G5847,Movies_data!$A$1:$A$41,Movies_data!$B$1:$B$41,"not found")</f>
        <v>Bangalore Days</v>
      </c>
      <c r="I5847" s="1" t="str">
        <f t="array" ref="I5847">_xlfn.XLOOKUP(G5847,Movies_data!$A$1:$A$41,Movies_data!$D$1:$D$41,"not found")</f>
        <v>Drama</v>
      </c>
      <c r="J5847" s="1" t="str">
        <f t="array" ref="J5847">_xlfn.XLOOKUP(G5847,Movies_data!$A$1:$A$41,Movies_data!$C$1:$C$41,"not found")</f>
        <v>Malayalam</v>
      </c>
      <c r="K5847" s="1">
        <f t="array" ref="K5847">_xlfn.XLOOKUP(G5847,Movies_data!$A$1:$A$41,Movies_data!$H$1:$H$41,"Not Found")</f>
        <v>8.3</v>
      </c>
      <c r="L5847" s="1" t="str">
        <f t="array" ref="L5847">_xlfn.XLOOKUP(A5847,Booking_data!$A$1:$A$6001,Booking_data!$E$1:$E$6001,"not Found")</f>
        <v>C012</v>
      </c>
      <c r="M5847" s="1" t="str">
        <f t="array" ref="M5847">_xlfn.XLOOKUP(L5847,Cinemas_data!$A$1:$A$49,Cinemas_data!$I$1:$I$49,"not Found")</f>
        <v>#NAME?</v>
      </c>
      <c r="N5847" s="1" t="str">
        <f t="array" ref="N5847">_xlfn.XLOOKUP(L5847,Cinemas_data!$A$1:$A$49,Cinemas_data!$C$1:$C$49,"not Found")</f>
        <v>Chennai</v>
      </c>
      <c r="O5847" s="1">
        <f t="array" ref="O5847">_xlfn.XLOOKUP(A5847,Booking_data!$A$1:$A$6001,Booking_data!$H$1:$H$6001,"not found")</f>
        <v>3</v>
      </c>
      <c r="P5847" s="1">
        <f t="array" ref="P5847">_xlfn.XLOOKUP(A5847,Booking_data!$A$1:$A$6001,Booking_data!$I$1:$I$6001,"not Found")</f>
        <v>160</v>
      </c>
      <c r="Q5847" s="1">
        <f t="shared" si="3"/>
        <v>480</v>
      </c>
      <c r="R5847" s="1" t="str">
        <f t="array" ref="R5847">_xlfn.XLOOKUP(A5847,Booking_data!$A$1:$A$6001,Booking_data!$L$1:$L$6001,"Not Found")</f>
        <v>Credit Card</v>
      </c>
      <c r="S5847" s="1">
        <f t="array" ref="S5847">_xlfn.XLOOKUP(A5847,Booking_data!$A$1:$A$6001,Booking_data!$N$1:$N$6001,"not Found")</f>
        <v>26</v>
      </c>
      <c r="T5847" s="1" t="str">
        <f t="array" ref="T5847">_xlfn.XLOOKUP(A5847,Booking_data!$A$1:$A$6001,Booking_data!$O$1:$O$6001,"Not Found")</f>
        <v>Male</v>
      </c>
      <c r="U5847" s="1" t="str">
        <f t="shared" si="4"/>
        <v>Youngster</v>
      </c>
      <c r="V5847" s="1" t="str">
        <f t="shared" si="5"/>
        <v>Medium Booking</v>
      </c>
    </row>
    <row r="5848" ht="15.75" customHeight="1">
      <c r="A5848" s="1" t="s">
        <v>6162</v>
      </c>
      <c r="B5848" s="6">
        <v>46168.0</v>
      </c>
      <c r="C5848" s="6">
        <v>46175.0</v>
      </c>
      <c r="D5848" s="7">
        <v>0.3958333333333333</v>
      </c>
      <c r="E5848" s="1" t="str">
        <f t="shared" si="1"/>
        <v>Weekday</v>
      </c>
      <c r="F5848" s="1" t="str">
        <f t="shared" si="2"/>
        <v>May</v>
      </c>
      <c r="G5848" s="1" t="str">
        <f t="array" ref="G5848">_xlfn.XLOOKUP(A5848,Booking_data!$A$1:$A$6001,Booking_data!$D$1:$D$6001,"not found")</f>
        <v>M031</v>
      </c>
      <c r="H5848" s="1" t="str">
        <f t="array" ref="H5848">_xlfn.XLOOKUP(G5848,Movies_data!$A$1:$A$41,Movies_data!$B$1:$B$41,"not found")</f>
        <v>Bangalore Days</v>
      </c>
      <c r="I5848" s="1" t="str">
        <f t="array" ref="I5848">_xlfn.XLOOKUP(G5848,Movies_data!$A$1:$A$41,Movies_data!$D$1:$D$41,"not found")</f>
        <v>Drama</v>
      </c>
      <c r="J5848" s="1" t="str">
        <f t="array" ref="J5848">_xlfn.XLOOKUP(G5848,Movies_data!$A$1:$A$41,Movies_data!$C$1:$C$41,"not found")</f>
        <v>Malayalam</v>
      </c>
      <c r="K5848" s="1">
        <f t="array" ref="K5848">_xlfn.XLOOKUP(G5848,Movies_data!$A$1:$A$41,Movies_data!$H$1:$H$41,"Not Found")</f>
        <v>8.3</v>
      </c>
      <c r="L5848" s="1" t="str">
        <f t="array" ref="L5848">_xlfn.XLOOKUP(A5848,Booking_data!$A$1:$A$6001,Booking_data!$E$1:$E$6001,"not Found")</f>
        <v>C141</v>
      </c>
      <c r="M5848" s="1" t="str">
        <f t="array" ref="M5848">_xlfn.XLOOKUP(L5848,Cinemas_data!$A$1:$A$49,Cinemas_data!$I$1:$I$49,"not Found")</f>
        <v>#NAME?</v>
      </c>
      <c r="N5848" s="1" t="str">
        <f t="array" ref="N5848">_xlfn.XLOOKUP(L5848,Cinemas_data!$A$1:$A$49,Cinemas_data!$C$1:$C$49,"not Found")</f>
        <v>Ahmedabad</v>
      </c>
      <c r="O5848" s="1">
        <f t="array" ref="O5848">_xlfn.XLOOKUP(A5848,Booking_data!$A$1:$A$6001,Booking_data!$H$1:$H$6001,"not found")</f>
        <v>3</v>
      </c>
      <c r="P5848" s="1">
        <f t="array" ref="P5848">_xlfn.XLOOKUP(A5848,Booking_data!$A$1:$A$6001,Booking_data!$I$1:$I$6001,"not Found")</f>
        <v>320</v>
      </c>
      <c r="Q5848" s="1">
        <f t="shared" si="3"/>
        <v>960</v>
      </c>
      <c r="R5848" s="1" t="str">
        <f t="array" ref="R5848">_xlfn.XLOOKUP(A5848,Booking_data!$A$1:$A$6001,Booking_data!$L$1:$L$6001,"Not Found")</f>
        <v>UPI</v>
      </c>
      <c r="S5848" s="1">
        <f t="array" ref="S5848">_xlfn.XLOOKUP(A5848,Booking_data!$A$1:$A$6001,Booking_data!$N$1:$N$6001,"not Found")</f>
        <v>23</v>
      </c>
      <c r="T5848" s="1" t="str">
        <f t="array" ref="T5848">_xlfn.XLOOKUP(A5848,Booking_data!$A$1:$A$6001,Booking_data!$O$1:$O$6001,"Not Found")</f>
        <v>Male</v>
      </c>
      <c r="U5848" s="1" t="str">
        <f t="shared" si="4"/>
        <v>Youngster</v>
      </c>
      <c r="V5848" s="1" t="str">
        <f t="shared" si="5"/>
        <v>Medium Booking</v>
      </c>
    </row>
    <row r="5849" ht="15.75" customHeight="1">
      <c r="A5849" s="1" t="s">
        <v>6163</v>
      </c>
      <c r="B5849" s="6">
        <v>46203.0</v>
      </c>
      <c r="C5849" s="6">
        <v>46206.0</v>
      </c>
      <c r="D5849" s="7">
        <v>0.6458333333333334</v>
      </c>
      <c r="E5849" s="1" t="str">
        <f t="shared" si="1"/>
        <v>Weekday</v>
      </c>
      <c r="F5849" s="1" t="str">
        <f t="shared" si="2"/>
        <v>Jun</v>
      </c>
      <c r="G5849" s="1" t="str">
        <f t="array" ref="G5849">_xlfn.XLOOKUP(A5849,Booking_data!$A$1:$A$6001,Booking_data!$D$1:$D$6001,"not found")</f>
        <v>M022</v>
      </c>
      <c r="H5849" s="1" t="str">
        <f t="array" ref="H5849">_xlfn.XLOOKUP(G5849,Movies_data!$A$1:$A$41,Movies_data!$B$1:$B$41,"not found")</f>
        <v>12th Fail</v>
      </c>
      <c r="I5849" s="1" t="str">
        <f t="array" ref="I5849">_xlfn.XLOOKUP(G5849,Movies_data!$A$1:$A$41,Movies_data!$D$1:$D$41,"not found")</f>
        <v>Drama</v>
      </c>
      <c r="J5849" s="1" t="str">
        <f t="array" ref="J5849">_xlfn.XLOOKUP(G5849,Movies_data!$A$1:$A$41,Movies_data!$C$1:$C$41,"not found")</f>
        <v>Hindi</v>
      </c>
      <c r="K5849" s="1">
        <f t="array" ref="K5849">_xlfn.XLOOKUP(G5849,Movies_data!$A$1:$A$41,Movies_data!$H$1:$H$41,"Not Found")</f>
        <v>9</v>
      </c>
      <c r="L5849" s="1" t="str">
        <f t="array" ref="L5849">_xlfn.XLOOKUP(A5849,Booking_data!$A$1:$A$6001,Booking_data!$E$1:$E$6001,"not Found")</f>
        <v>C011</v>
      </c>
      <c r="M5849" s="1" t="str">
        <f t="array" ref="M5849">_xlfn.XLOOKUP(L5849,Cinemas_data!$A$1:$A$49,Cinemas_data!$I$1:$I$49,"not Found")</f>
        <v>#NAME?</v>
      </c>
      <c r="N5849" s="1" t="str">
        <f t="array" ref="N5849">_xlfn.XLOOKUP(L5849,Cinemas_data!$A$1:$A$49,Cinemas_data!$C$1:$C$49,"not Found")</f>
        <v>Chennai</v>
      </c>
      <c r="O5849" s="1">
        <f t="array" ref="O5849">_xlfn.XLOOKUP(A5849,Booking_data!$A$1:$A$6001,Booking_data!$H$1:$H$6001,"not found")</f>
        <v>2</v>
      </c>
      <c r="P5849" s="1">
        <f t="array" ref="P5849">_xlfn.XLOOKUP(A5849,Booking_data!$A$1:$A$6001,Booking_data!$I$1:$I$6001,"not Found")</f>
        <v>240</v>
      </c>
      <c r="Q5849" s="1">
        <f t="shared" si="3"/>
        <v>480</v>
      </c>
      <c r="R5849" s="1" t="str">
        <f t="array" ref="R5849">_xlfn.XLOOKUP(A5849,Booking_data!$A$1:$A$6001,Booking_data!$L$1:$L$6001,"Not Found")</f>
        <v>Credit Card</v>
      </c>
      <c r="S5849" s="1">
        <f t="array" ref="S5849">_xlfn.XLOOKUP(A5849,Booking_data!$A$1:$A$6001,Booking_data!$N$1:$N$6001,"not Found")</f>
        <v>33</v>
      </c>
      <c r="T5849" s="1" t="str">
        <f t="array" ref="T5849">_xlfn.XLOOKUP(A5849,Booking_data!$A$1:$A$6001,Booking_data!$O$1:$O$6001,"Not Found")</f>
        <v>Male</v>
      </c>
      <c r="U5849" s="1" t="str">
        <f t="shared" si="4"/>
        <v>Middle Age</v>
      </c>
      <c r="V5849" s="1" t="str">
        <f t="shared" si="5"/>
        <v>Low Booking</v>
      </c>
    </row>
    <row r="5850" ht="15.75" customHeight="1">
      <c r="A5850" s="1" t="s">
        <v>6164</v>
      </c>
      <c r="B5850" s="6">
        <v>46089.0</v>
      </c>
      <c r="C5850" s="6">
        <v>46094.0</v>
      </c>
      <c r="D5850" s="7">
        <v>0.3958333333333333</v>
      </c>
      <c r="E5850" s="1" t="str">
        <f t="shared" si="1"/>
        <v>Weekend</v>
      </c>
      <c r="F5850" s="1" t="str">
        <f t="shared" si="2"/>
        <v>Mar</v>
      </c>
      <c r="G5850" s="1" t="str">
        <f t="array" ref="G5850">_xlfn.XLOOKUP(A5850,Booking_data!$A$1:$A$6001,Booking_data!$D$1:$D$6001,"not found")</f>
        <v>M006</v>
      </c>
      <c r="H5850" s="1" t="str">
        <f t="array" ref="H5850">_xlfn.XLOOKUP(G5850,Movies_data!$A$1:$A$41,Movies_data!$B$1:$B$41,"not found")</f>
        <v>Maamannan</v>
      </c>
      <c r="I5850" s="1" t="str">
        <f t="array" ref="I5850">_xlfn.XLOOKUP(G5850,Movies_data!$A$1:$A$41,Movies_data!$D$1:$D$41,"not found")</f>
        <v>Drama</v>
      </c>
      <c r="J5850" s="1" t="str">
        <f t="array" ref="J5850">_xlfn.XLOOKUP(G5850,Movies_data!$A$1:$A$41,Movies_data!$C$1:$C$41,"not found")</f>
        <v>Tamil</v>
      </c>
      <c r="K5850" s="1">
        <f t="array" ref="K5850">_xlfn.XLOOKUP(G5850,Movies_data!$A$1:$A$41,Movies_data!$H$1:$H$41,"Not Found")</f>
        <v>7.3</v>
      </c>
      <c r="L5850" s="1" t="str">
        <f t="array" ref="L5850">_xlfn.XLOOKUP(A5850,Booking_data!$A$1:$A$6001,Booking_data!$E$1:$E$6001,"not Found")</f>
        <v>C101</v>
      </c>
      <c r="M5850" s="1" t="str">
        <f t="array" ref="M5850">_xlfn.XLOOKUP(L5850,Cinemas_data!$A$1:$A$49,Cinemas_data!$I$1:$I$49,"not Found")</f>
        <v>#NAME?</v>
      </c>
      <c r="N5850" s="1" t="str">
        <f t="array" ref="N5850">_xlfn.XLOOKUP(L5850,Cinemas_data!$A$1:$A$49,Cinemas_data!$C$1:$C$49,"not Found")</f>
        <v>Pune</v>
      </c>
      <c r="O5850" s="1">
        <f t="array" ref="O5850">_xlfn.XLOOKUP(A5850,Booking_data!$A$1:$A$6001,Booking_data!$H$1:$H$6001,"not found")</f>
        <v>2</v>
      </c>
      <c r="P5850" s="1">
        <f t="array" ref="P5850">_xlfn.XLOOKUP(A5850,Booking_data!$A$1:$A$6001,Booking_data!$I$1:$I$6001,"not Found")</f>
        <v>180</v>
      </c>
      <c r="Q5850" s="1">
        <f t="shared" si="3"/>
        <v>360</v>
      </c>
      <c r="R5850" s="1" t="str">
        <f t="array" ref="R5850">_xlfn.XLOOKUP(A5850,Booking_data!$A$1:$A$6001,Booking_data!$L$1:$L$6001,"Not Found")</f>
        <v>UPI</v>
      </c>
      <c r="S5850" s="1">
        <f t="array" ref="S5850">_xlfn.XLOOKUP(A5850,Booking_data!$A$1:$A$6001,Booking_data!$N$1:$N$6001,"not Found")</f>
        <v>37</v>
      </c>
      <c r="T5850" s="1" t="str">
        <f t="array" ref="T5850">_xlfn.XLOOKUP(A5850,Booking_data!$A$1:$A$6001,Booking_data!$O$1:$O$6001,"Not Found")</f>
        <v>Female</v>
      </c>
      <c r="U5850" s="1" t="str">
        <f t="shared" si="4"/>
        <v>Middle Age</v>
      </c>
      <c r="V5850" s="1" t="str">
        <f t="shared" si="5"/>
        <v>Low Booking</v>
      </c>
    </row>
    <row r="5851" ht="15.75" customHeight="1">
      <c r="A5851" s="1" t="s">
        <v>6165</v>
      </c>
      <c r="B5851" s="6">
        <v>46153.0</v>
      </c>
      <c r="C5851" s="6">
        <v>46155.0</v>
      </c>
      <c r="D5851" s="7">
        <v>0.9375</v>
      </c>
      <c r="E5851" s="1" t="str">
        <f t="shared" si="1"/>
        <v>Weekday</v>
      </c>
      <c r="F5851" s="1" t="str">
        <f t="shared" si="2"/>
        <v>May</v>
      </c>
      <c r="G5851" s="1" t="str">
        <f t="array" ref="G5851">_xlfn.XLOOKUP(A5851,Booking_data!$A$1:$A$6001,Booking_data!$D$1:$D$6001,"not found")</f>
        <v>M007</v>
      </c>
      <c r="H5851" s="1" t="str">
        <f t="array" ref="H5851">_xlfn.XLOOKUP(G5851,Movies_data!$A$1:$A$41,Movies_data!$B$1:$B$41,"not found")</f>
        <v>Good Night</v>
      </c>
      <c r="I5851" s="1" t="str">
        <f t="array" ref="I5851">_xlfn.XLOOKUP(G5851,Movies_data!$A$1:$A$41,Movies_data!$D$1:$D$41,"not found")</f>
        <v>Comedy</v>
      </c>
      <c r="J5851" s="1" t="str">
        <f t="array" ref="J5851">_xlfn.XLOOKUP(G5851,Movies_data!$A$1:$A$41,Movies_data!$C$1:$C$41,"not found")</f>
        <v>Tamil</v>
      </c>
      <c r="K5851" s="1">
        <f t="array" ref="K5851">_xlfn.XLOOKUP(G5851,Movies_data!$A$1:$A$41,Movies_data!$H$1:$H$41,"Not Found")</f>
        <v>8</v>
      </c>
      <c r="L5851" s="1" t="str">
        <f t="array" ref="L5851">_xlfn.XLOOKUP(A5851,Booking_data!$A$1:$A$6001,Booking_data!$E$1:$E$6001,"not Found")</f>
        <v>C132</v>
      </c>
      <c r="M5851" s="1" t="str">
        <f t="array" ref="M5851">_xlfn.XLOOKUP(L5851,Cinemas_data!$A$1:$A$49,Cinemas_data!$I$1:$I$49,"not Found")</f>
        <v>#NAME?</v>
      </c>
      <c r="N5851" s="1" t="str">
        <f t="array" ref="N5851">_xlfn.XLOOKUP(L5851,Cinemas_data!$A$1:$A$49,Cinemas_data!$C$1:$C$49,"not Found")</f>
        <v>Kolkata</v>
      </c>
      <c r="O5851" s="1">
        <f t="array" ref="O5851">_xlfn.XLOOKUP(A5851,Booking_data!$A$1:$A$6001,Booking_data!$H$1:$H$6001,"not found")</f>
        <v>5</v>
      </c>
      <c r="P5851" s="1">
        <f t="array" ref="P5851">_xlfn.XLOOKUP(A5851,Booking_data!$A$1:$A$6001,Booking_data!$I$1:$I$6001,"not Found")</f>
        <v>260</v>
      </c>
      <c r="Q5851" s="1">
        <f t="shared" si="3"/>
        <v>1300</v>
      </c>
      <c r="R5851" s="1" t="str">
        <f t="array" ref="R5851">_xlfn.XLOOKUP(A5851,Booking_data!$A$1:$A$6001,Booking_data!$L$1:$L$6001,"Not Found")</f>
        <v>Credit Card</v>
      </c>
      <c r="S5851" s="1">
        <f t="array" ref="S5851">_xlfn.XLOOKUP(A5851,Booking_data!$A$1:$A$6001,Booking_data!$N$1:$N$6001,"not Found")</f>
        <v>57</v>
      </c>
      <c r="T5851" s="1" t="str">
        <f t="array" ref="T5851">_xlfn.XLOOKUP(A5851,Booking_data!$A$1:$A$6001,Booking_data!$O$1:$O$6001,"Not Found")</f>
        <v>Female</v>
      </c>
      <c r="U5851" s="1" t="str">
        <f t="shared" si="4"/>
        <v>Above 45</v>
      </c>
      <c r="V5851" s="1" t="str">
        <f t="shared" si="5"/>
        <v>High Booking</v>
      </c>
    </row>
    <row r="5852" ht="15.75" customHeight="1">
      <c r="A5852" s="1" t="s">
        <v>6166</v>
      </c>
      <c r="B5852" s="6">
        <v>46078.0</v>
      </c>
      <c r="C5852" s="6">
        <v>46084.0</v>
      </c>
      <c r="D5852" s="7">
        <v>0.8854166666666666</v>
      </c>
      <c r="E5852" s="1" t="str">
        <f t="shared" si="1"/>
        <v>Weekday</v>
      </c>
      <c r="F5852" s="1" t="str">
        <f t="shared" si="2"/>
        <v>Feb</v>
      </c>
      <c r="G5852" s="1" t="str">
        <f t="array" ref="G5852">_xlfn.XLOOKUP(A5852,Booking_data!$A$1:$A$6001,Booking_data!$D$1:$D$6001,"not found")</f>
        <v>M027</v>
      </c>
      <c r="H5852" s="1" t="str">
        <f t="array" ref="H5852">_xlfn.XLOOKUP(G5852,Movies_data!$A$1:$A$41,Movies_data!$B$1:$B$41,"not found")</f>
        <v>KGF Chapter 2</v>
      </c>
      <c r="I5852" s="1" t="str">
        <f t="array" ref="I5852">_xlfn.XLOOKUP(G5852,Movies_data!$A$1:$A$41,Movies_data!$D$1:$D$41,"not found")</f>
        <v>Action</v>
      </c>
      <c r="J5852" s="1" t="str">
        <f t="array" ref="J5852">_xlfn.XLOOKUP(G5852,Movies_data!$A$1:$A$41,Movies_data!$C$1:$C$41,"not found")</f>
        <v>Kannada</v>
      </c>
      <c r="K5852" s="1">
        <f t="array" ref="K5852">_xlfn.XLOOKUP(G5852,Movies_data!$A$1:$A$41,Movies_data!$H$1:$H$41,"Not Found")</f>
        <v>8.3</v>
      </c>
      <c r="L5852" s="1" t="str">
        <f t="array" ref="L5852">_xlfn.XLOOKUP(A5852,Booking_data!$A$1:$A$6001,Booking_data!$E$1:$E$6001,"not Found")</f>
        <v>C153</v>
      </c>
      <c r="M5852" s="1" t="str">
        <f t="array" ref="M5852">_xlfn.XLOOKUP(L5852,Cinemas_data!$A$1:$A$49,Cinemas_data!$I$1:$I$49,"not Found")</f>
        <v>#NAME?</v>
      </c>
      <c r="N5852" s="1" t="str">
        <f t="array" ref="N5852">_xlfn.XLOOKUP(L5852,Cinemas_data!$A$1:$A$49,Cinemas_data!$C$1:$C$49,"not Found")</f>
        <v>Kochi</v>
      </c>
      <c r="O5852" s="1">
        <f t="array" ref="O5852">_xlfn.XLOOKUP(A5852,Booking_data!$A$1:$A$6001,Booking_data!$H$1:$H$6001,"not found")</f>
        <v>3</v>
      </c>
      <c r="P5852" s="1">
        <f t="array" ref="P5852">_xlfn.XLOOKUP(A5852,Booking_data!$A$1:$A$6001,Booking_data!$I$1:$I$6001,"not Found")</f>
        <v>240</v>
      </c>
      <c r="Q5852" s="1">
        <f t="shared" si="3"/>
        <v>720</v>
      </c>
      <c r="R5852" s="1" t="str">
        <f t="array" ref="R5852">_xlfn.XLOOKUP(A5852,Booking_data!$A$1:$A$6001,Booking_data!$L$1:$L$6001,"Not Found")</f>
        <v>Wallet</v>
      </c>
      <c r="S5852" s="1">
        <f t="array" ref="S5852">_xlfn.XLOOKUP(A5852,Booking_data!$A$1:$A$6001,Booking_data!$N$1:$N$6001,"not Found")</f>
        <v>47</v>
      </c>
      <c r="T5852" s="1" t="str">
        <f t="array" ref="T5852">_xlfn.XLOOKUP(A5852,Booking_data!$A$1:$A$6001,Booking_data!$O$1:$O$6001,"Not Found")</f>
        <v>Male</v>
      </c>
      <c r="U5852" s="1" t="str">
        <f t="shared" si="4"/>
        <v>Above 45</v>
      </c>
      <c r="V5852" s="1" t="str">
        <f t="shared" si="5"/>
        <v>Medium Booking</v>
      </c>
    </row>
    <row r="5853" ht="15.75" customHeight="1">
      <c r="A5853" s="1" t="s">
        <v>6167</v>
      </c>
      <c r="B5853" s="6">
        <v>46112.0</v>
      </c>
      <c r="C5853" s="6">
        <v>46113.0</v>
      </c>
      <c r="D5853" s="7">
        <v>0.3958333333333333</v>
      </c>
      <c r="E5853" s="1" t="str">
        <f t="shared" si="1"/>
        <v>Weekday</v>
      </c>
      <c r="F5853" s="1" t="str">
        <f t="shared" si="2"/>
        <v>Mar</v>
      </c>
      <c r="G5853" s="1" t="str">
        <f t="array" ref="G5853">_xlfn.XLOOKUP(A5853,Booking_data!$A$1:$A$6001,Booking_data!$D$1:$D$6001,"not found")</f>
        <v>M009</v>
      </c>
      <c r="H5853" s="1" t="str">
        <f t="array" ref="H5853">_xlfn.XLOOKUP(G5853,Movies_data!$A$1:$A$41,Movies_data!$B$1:$B$41,"not found")</f>
        <v>Amaran</v>
      </c>
      <c r="I5853" s="1" t="str">
        <f t="array" ref="I5853">_xlfn.XLOOKUP(G5853,Movies_data!$A$1:$A$41,Movies_data!$D$1:$D$41,"not found")</f>
        <v>Biography</v>
      </c>
      <c r="J5853" s="1" t="str">
        <f t="array" ref="J5853">_xlfn.XLOOKUP(G5853,Movies_data!$A$1:$A$41,Movies_data!$C$1:$C$41,"not found")</f>
        <v>Tamil</v>
      </c>
      <c r="K5853" s="1">
        <f t="array" ref="K5853">_xlfn.XLOOKUP(G5853,Movies_data!$A$1:$A$41,Movies_data!$H$1:$H$41,"Not Found")</f>
        <v>8.3</v>
      </c>
      <c r="L5853" s="1" t="str">
        <f t="array" ref="L5853">_xlfn.XLOOKUP(A5853,Booking_data!$A$1:$A$6001,Booking_data!$E$1:$E$6001,"not Found")</f>
        <v>C012</v>
      </c>
      <c r="M5853" s="1" t="str">
        <f t="array" ref="M5853">_xlfn.XLOOKUP(L5853,Cinemas_data!$A$1:$A$49,Cinemas_data!$I$1:$I$49,"not Found")</f>
        <v>#NAME?</v>
      </c>
      <c r="N5853" s="1" t="str">
        <f t="array" ref="N5853">_xlfn.XLOOKUP(L5853,Cinemas_data!$A$1:$A$49,Cinemas_data!$C$1:$C$49,"not Found")</f>
        <v>Chennai</v>
      </c>
      <c r="O5853" s="1">
        <f t="array" ref="O5853">_xlfn.XLOOKUP(A5853,Booking_data!$A$1:$A$6001,Booking_data!$H$1:$H$6001,"not found")</f>
        <v>1</v>
      </c>
      <c r="P5853" s="1">
        <f t="array" ref="P5853">_xlfn.XLOOKUP(A5853,Booking_data!$A$1:$A$6001,Booking_data!$I$1:$I$6001,"not Found")</f>
        <v>240</v>
      </c>
      <c r="Q5853" s="1">
        <f t="shared" si="3"/>
        <v>240</v>
      </c>
      <c r="R5853" s="1" t="str">
        <f t="array" ref="R5853">_xlfn.XLOOKUP(A5853,Booking_data!$A$1:$A$6001,Booking_data!$L$1:$L$6001,"Not Found")</f>
        <v>Debit Card</v>
      </c>
      <c r="S5853" s="1">
        <f t="array" ref="S5853">_xlfn.XLOOKUP(A5853,Booking_data!$A$1:$A$6001,Booking_data!$N$1:$N$6001,"not Found")</f>
        <v>51</v>
      </c>
      <c r="T5853" s="1" t="str">
        <f t="array" ref="T5853">_xlfn.XLOOKUP(A5853,Booking_data!$A$1:$A$6001,Booking_data!$O$1:$O$6001,"Not Found")</f>
        <v>Male</v>
      </c>
      <c r="U5853" s="1" t="str">
        <f t="shared" si="4"/>
        <v>Above 45</v>
      </c>
      <c r="V5853" s="1" t="str">
        <f t="shared" si="5"/>
        <v>Low Booking</v>
      </c>
    </row>
    <row r="5854" ht="15.75" customHeight="1">
      <c r="A5854" s="1" t="s">
        <v>6168</v>
      </c>
      <c r="B5854" s="6">
        <v>46170.0</v>
      </c>
      <c r="C5854" s="6">
        <v>46175.0</v>
      </c>
      <c r="D5854" s="7">
        <v>0.9375</v>
      </c>
      <c r="E5854" s="1" t="str">
        <f t="shared" si="1"/>
        <v>Weekday</v>
      </c>
      <c r="F5854" s="1" t="str">
        <f t="shared" si="2"/>
        <v>May</v>
      </c>
      <c r="G5854" s="1" t="str">
        <f t="array" ref="G5854">_xlfn.XLOOKUP(A5854,Booking_data!$A$1:$A$6001,Booking_data!$D$1:$D$6001,"not found")</f>
        <v>M027</v>
      </c>
      <c r="H5854" s="1" t="str">
        <f t="array" ref="H5854">_xlfn.XLOOKUP(G5854,Movies_data!$A$1:$A$41,Movies_data!$B$1:$B$41,"not found")</f>
        <v>KGF Chapter 2</v>
      </c>
      <c r="I5854" s="1" t="str">
        <f t="array" ref="I5854">_xlfn.XLOOKUP(G5854,Movies_data!$A$1:$A$41,Movies_data!$D$1:$D$41,"not found")</f>
        <v>Action</v>
      </c>
      <c r="J5854" s="1" t="str">
        <f t="array" ref="J5854">_xlfn.XLOOKUP(G5854,Movies_data!$A$1:$A$41,Movies_data!$C$1:$C$41,"not found")</f>
        <v>Kannada</v>
      </c>
      <c r="K5854" s="1">
        <f t="array" ref="K5854">_xlfn.XLOOKUP(G5854,Movies_data!$A$1:$A$41,Movies_data!$H$1:$H$41,"Not Found")</f>
        <v>8.3</v>
      </c>
      <c r="L5854" s="1" t="str">
        <f t="array" ref="L5854">_xlfn.XLOOKUP(A5854,Booking_data!$A$1:$A$6001,Booking_data!$E$1:$E$6001,"not Found")</f>
        <v>C022</v>
      </c>
      <c r="M5854" s="1" t="str">
        <f t="array" ref="M5854">_xlfn.XLOOKUP(L5854,Cinemas_data!$A$1:$A$49,Cinemas_data!$I$1:$I$49,"not Found")</f>
        <v>#NAME?</v>
      </c>
      <c r="N5854" s="1" t="str">
        <f t="array" ref="N5854">_xlfn.XLOOKUP(L5854,Cinemas_data!$A$1:$A$49,Cinemas_data!$C$1:$C$49,"not Found")</f>
        <v>Coimbatore</v>
      </c>
      <c r="O5854" s="1">
        <f t="array" ref="O5854">_xlfn.XLOOKUP(A5854,Booking_data!$A$1:$A$6001,Booking_data!$H$1:$H$6001,"not found")</f>
        <v>3</v>
      </c>
      <c r="P5854" s="1">
        <f t="array" ref="P5854">_xlfn.XLOOKUP(A5854,Booking_data!$A$1:$A$6001,Booking_data!$I$1:$I$6001,"not Found")</f>
        <v>200</v>
      </c>
      <c r="Q5854" s="1">
        <f t="shared" si="3"/>
        <v>600</v>
      </c>
      <c r="R5854" s="1" t="str">
        <f t="array" ref="R5854">_xlfn.XLOOKUP(A5854,Booking_data!$A$1:$A$6001,Booking_data!$L$1:$L$6001,"Not Found")</f>
        <v>Wallet</v>
      </c>
      <c r="S5854" s="1">
        <f t="array" ref="S5854">_xlfn.XLOOKUP(A5854,Booking_data!$A$1:$A$6001,Booking_data!$N$1:$N$6001,"not Found")</f>
        <v>21</v>
      </c>
      <c r="T5854" s="1" t="str">
        <f t="array" ref="T5854">_xlfn.XLOOKUP(A5854,Booking_data!$A$1:$A$6001,Booking_data!$O$1:$O$6001,"Not Found")</f>
        <v>Male</v>
      </c>
      <c r="U5854" s="1" t="str">
        <f t="shared" si="4"/>
        <v>Youngster</v>
      </c>
      <c r="V5854" s="1" t="str">
        <f t="shared" si="5"/>
        <v>Medium Booking</v>
      </c>
    </row>
    <row r="5855" ht="15.75" customHeight="1">
      <c r="A5855" s="1" t="s">
        <v>6169</v>
      </c>
      <c r="B5855" s="6">
        <v>46083.0</v>
      </c>
      <c r="C5855" s="6">
        <v>46087.0</v>
      </c>
      <c r="D5855" s="7">
        <v>0.9375</v>
      </c>
      <c r="E5855" s="1" t="str">
        <f t="shared" si="1"/>
        <v>Weekday</v>
      </c>
      <c r="F5855" s="1" t="str">
        <f t="shared" si="2"/>
        <v>Mar</v>
      </c>
      <c r="G5855" s="1" t="str">
        <f t="array" ref="G5855">_xlfn.XLOOKUP(A5855,Booking_data!$A$1:$A$6001,Booking_data!$D$1:$D$6001,"not found")</f>
        <v>M004</v>
      </c>
      <c r="H5855" s="1" t="str">
        <f t="array" ref="H5855">_xlfn.XLOOKUP(G5855,Movies_data!$A$1:$A$41,Movies_data!$B$1:$B$41,"not found")</f>
        <v>Ponniyin Selvan I</v>
      </c>
      <c r="I5855" s="1" t="str">
        <f t="array" ref="I5855">_xlfn.XLOOKUP(G5855,Movies_data!$A$1:$A$41,Movies_data!$D$1:$D$41,"not found")</f>
        <v>Drama</v>
      </c>
      <c r="J5855" s="1" t="str">
        <f t="array" ref="J5855">_xlfn.XLOOKUP(G5855,Movies_data!$A$1:$A$41,Movies_data!$C$1:$C$41,"not found")</f>
        <v>Tamil</v>
      </c>
      <c r="K5855" s="1">
        <f t="array" ref="K5855">_xlfn.XLOOKUP(G5855,Movies_data!$A$1:$A$41,Movies_data!$H$1:$H$41,"Not Found")</f>
        <v>7.6</v>
      </c>
      <c r="L5855" s="1" t="str">
        <f t="array" ref="L5855">_xlfn.XLOOKUP(A5855,Booking_data!$A$1:$A$6001,Booking_data!$E$1:$E$6001,"not Found")</f>
        <v>C063</v>
      </c>
      <c r="M5855" s="1" t="str">
        <f t="array" ref="M5855">_xlfn.XLOOKUP(L5855,Cinemas_data!$A$1:$A$49,Cinemas_data!$I$1:$I$49,"not Found")</f>
        <v>#NAME?</v>
      </c>
      <c r="N5855" s="1" t="str">
        <f t="array" ref="N5855">_xlfn.XLOOKUP(L5855,Cinemas_data!$A$1:$A$49,Cinemas_data!$C$1:$C$49,"not Found")</f>
        <v>Mysuru</v>
      </c>
      <c r="O5855" s="1">
        <f t="array" ref="O5855">_xlfn.XLOOKUP(A5855,Booking_data!$A$1:$A$6001,Booking_data!$H$1:$H$6001,"not found")</f>
        <v>2</v>
      </c>
      <c r="P5855" s="1">
        <f t="array" ref="P5855">_xlfn.XLOOKUP(A5855,Booking_data!$A$1:$A$6001,Booking_data!$I$1:$I$6001,"not Found")</f>
        <v>420</v>
      </c>
      <c r="Q5855" s="1">
        <f t="shared" si="3"/>
        <v>840</v>
      </c>
      <c r="R5855" s="1" t="str">
        <f t="array" ref="R5855">_xlfn.XLOOKUP(A5855,Booking_data!$A$1:$A$6001,Booking_data!$L$1:$L$6001,"Not Found")</f>
        <v>UPI</v>
      </c>
      <c r="S5855" s="1">
        <f t="array" ref="S5855">_xlfn.XLOOKUP(A5855,Booking_data!$A$1:$A$6001,Booking_data!$N$1:$N$6001,"not Found")</f>
        <v>28</v>
      </c>
      <c r="T5855" s="1" t="str">
        <f t="array" ref="T5855">_xlfn.XLOOKUP(A5855,Booking_data!$A$1:$A$6001,Booking_data!$O$1:$O$6001,"Not Found")</f>
        <v>Male</v>
      </c>
      <c r="U5855" s="1" t="str">
        <f t="shared" si="4"/>
        <v>Youngster</v>
      </c>
      <c r="V5855" s="1" t="str">
        <f t="shared" si="5"/>
        <v>Low Booking</v>
      </c>
    </row>
    <row r="5856" ht="15.75" customHeight="1">
      <c r="A5856" s="1" t="s">
        <v>6170</v>
      </c>
      <c r="B5856" s="6">
        <v>46090.0</v>
      </c>
      <c r="C5856" s="6">
        <v>46096.0</v>
      </c>
      <c r="D5856" s="7">
        <v>0.9375</v>
      </c>
      <c r="E5856" s="1" t="str">
        <f t="shared" si="1"/>
        <v>Weekday</v>
      </c>
      <c r="F5856" s="1" t="str">
        <f t="shared" si="2"/>
        <v>Mar</v>
      </c>
      <c r="G5856" s="1" t="str">
        <f t="array" ref="G5856">_xlfn.XLOOKUP(A5856,Booking_data!$A$1:$A$6001,Booking_data!$D$1:$D$6001,"not found")</f>
        <v>M004</v>
      </c>
      <c r="H5856" s="1" t="str">
        <f t="array" ref="H5856">_xlfn.XLOOKUP(G5856,Movies_data!$A$1:$A$41,Movies_data!$B$1:$B$41,"not found")</f>
        <v>Ponniyin Selvan I</v>
      </c>
      <c r="I5856" s="1" t="str">
        <f t="array" ref="I5856">_xlfn.XLOOKUP(G5856,Movies_data!$A$1:$A$41,Movies_data!$D$1:$D$41,"not found")</f>
        <v>Drama</v>
      </c>
      <c r="J5856" s="1" t="str">
        <f t="array" ref="J5856">_xlfn.XLOOKUP(G5856,Movies_data!$A$1:$A$41,Movies_data!$C$1:$C$41,"not found")</f>
        <v>Tamil</v>
      </c>
      <c r="K5856" s="1">
        <f t="array" ref="K5856">_xlfn.XLOOKUP(G5856,Movies_data!$A$1:$A$41,Movies_data!$H$1:$H$41,"Not Found")</f>
        <v>7.6</v>
      </c>
      <c r="L5856" s="1" t="str">
        <f t="array" ref="L5856">_xlfn.XLOOKUP(A5856,Booking_data!$A$1:$A$6001,Booking_data!$E$1:$E$6001,"not Found")</f>
        <v>C142</v>
      </c>
      <c r="M5856" s="1" t="str">
        <f t="array" ref="M5856">_xlfn.XLOOKUP(L5856,Cinemas_data!$A$1:$A$49,Cinemas_data!$I$1:$I$49,"not Found")</f>
        <v>#NAME?</v>
      </c>
      <c r="N5856" s="1" t="str">
        <f t="array" ref="N5856">_xlfn.XLOOKUP(L5856,Cinemas_data!$A$1:$A$49,Cinemas_data!$C$1:$C$49,"not Found")</f>
        <v>Ahmedabad</v>
      </c>
      <c r="O5856" s="1">
        <f t="array" ref="O5856">_xlfn.XLOOKUP(A5856,Booking_data!$A$1:$A$6001,Booking_data!$H$1:$H$6001,"not found")</f>
        <v>3</v>
      </c>
      <c r="P5856" s="1">
        <f t="array" ref="P5856">_xlfn.XLOOKUP(A5856,Booking_data!$A$1:$A$6001,Booking_data!$I$1:$I$6001,"not Found")</f>
        <v>220</v>
      </c>
      <c r="Q5856" s="1">
        <f t="shared" si="3"/>
        <v>660</v>
      </c>
      <c r="R5856" s="1" t="str">
        <f t="array" ref="R5856">_xlfn.XLOOKUP(A5856,Booking_data!$A$1:$A$6001,Booking_data!$L$1:$L$6001,"Not Found")</f>
        <v>Debit Card</v>
      </c>
      <c r="S5856" s="1">
        <f t="array" ref="S5856">_xlfn.XLOOKUP(A5856,Booking_data!$A$1:$A$6001,Booking_data!$N$1:$N$6001,"not Found")</f>
        <v>31</v>
      </c>
      <c r="T5856" s="1" t="str">
        <f t="array" ref="T5856">_xlfn.XLOOKUP(A5856,Booking_data!$A$1:$A$6001,Booking_data!$O$1:$O$6001,"Not Found")</f>
        <v>Female</v>
      </c>
      <c r="U5856" s="1" t="str">
        <f t="shared" si="4"/>
        <v>Middle Age</v>
      </c>
      <c r="V5856" s="1" t="str">
        <f t="shared" si="5"/>
        <v>Medium Booking</v>
      </c>
    </row>
    <row r="5857" ht="15.75" customHeight="1">
      <c r="A5857" s="1" t="s">
        <v>6171</v>
      </c>
      <c r="B5857" s="6">
        <v>46199.0</v>
      </c>
      <c r="C5857" s="6">
        <v>46203.0</v>
      </c>
      <c r="D5857" s="7">
        <v>0.9375</v>
      </c>
      <c r="E5857" s="1" t="str">
        <f t="shared" si="1"/>
        <v>Weekday</v>
      </c>
      <c r="F5857" s="1" t="str">
        <f t="shared" si="2"/>
        <v>Jun</v>
      </c>
      <c r="G5857" s="1" t="str">
        <f t="array" ref="G5857">_xlfn.XLOOKUP(A5857,Booking_data!$A$1:$A$6001,Booking_data!$D$1:$D$6001,"not found")</f>
        <v>M021</v>
      </c>
      <c r="H5857" s="1" t="str">
        <f t="array" ref="H5857">_xlfn.XLOOKUP(G5857,Movies_data!$A$1:$A$41,Movies_data!$B$1:$B$41,"not found")</f>
        <v>Pathaan</v>
      </c>
      <c r="I5857" s="1" t="str">
        <f t="array" ref="I5857">_xlfn.XLOOKUP(G5857,Movies_data!$A$1:$A$41,Movies_data!$D$1:$D$41,"not found")</f>
        <v>Action</v>
      </c>
      <c r="J5857" s="1" t="str">
        <f t="array" ref="J5857">_xlfn.XLOOKUP(G5857,Movies_data!$A$1:$A$41,Movies_data!$C$1:$C$41,"not found")</f>
        <v>Hindi</v>
      </c>
      <c r="K5857" s="1">
        <f t="array" ref="K5857">_xlfn.XLOOKUP(G5857,Movies_data!$A$1:$A$41,Movies_data!$H$1:$H$41,"Not Found")</f>
        <v>5.9</v>
      </c>
      <c r="L5857" s="1" t="str">
        <f t="array" ref="L5857">_xlfn.XLOOKUP(A5857,Booking_data!$A$1:$A$6001,Booking_data!$E$1:$E$6001,"not Found")</f>
        <v>C042</v>
      </c>
      <c r="M5857" s="1" t="str">
        <f t="array" ref="M5857">_xlfn.XLOOKUP(L5857,Cinemas_data!$A$1:$A$49,Cinemas_data!$I$1:$I$49,"not Found")</f>
        <v>#NAME?</v>
      </c>
      <c r="N5857" s="1" t="str">
        <f t="array" ref="N5857">_xlfn.XLOOKUP(L5857,Cinemas_data!$A$1:$A$49,Cinemas_data!$C$1:$C$49,"not Found")</f>
        <v>Salem</v>
      </c>
      <c r="O5857" s="1">
        <f t="array" ref="O5857">_xlfn.XLOOKUP(A5857,Booking_data!$A$1:$A$6001,Booking_data!$H$1:$H$6001,"not found")</f>
        <v>5</v>
      </c>
      <c r="P5857" s="1">
        <f t="array" ref="P5857">_xlfn.XLOOKUP(A5857,Booking_data!$A$1:$A$6001,Booking_data!$I$1:$I$6001,"not Found")</f>
        <v>460</v>
      </c>
      <c r="Q5857" s="1">
        <f t="shared" si="3"/>
        <v>2300</v>
      </c>
      <c r="R5857" s="1" t="str">
        <f t="array" ref="R5857">_xlfn.XLOOKUP(A5857,Booking_data!$A$1:$A$6001,Booking_data!$L$1:$L$6001,"Not Found")</f>
        <v>Wallet</v>
      </c>
      <c r="S5857" s="1">
        <f t="array" ref="S5857">_xlfn.XLOOKUP(A5857,Booking_data!$A$1:$A$6001,Booking_data!$N$1:$N$6001,"not Found")</f>
        <v>57</v>
      </c>
      <c r="T5857" s="1" t="str">
        <f t="array" ref="T5857">_xlfn.XLOOKUP(A5857,Booking_data!$A$1:$A$6001,Booking_data!$O$1:$O$6001,"Not Found")</f>
        <v>Female</v>
      </c>
      <c r="U5857" s="1" t="str">
        <f t="shared" si="4"/>
        <v>Above 45</v>
      </c>
      <c r="V5857" s="1" t="str">
        <f t="shared" si="5"/>
        <v>High Booking</v>
      </c>
    </row>
    <row r="5858" ht="15.75" customHeight="1">
      <c r="A5858" s="1" t="s">
        <v>6172</v>
      </c>
      <c r="B5858" s="6">
        <v>46049.0</v>
      </c>
      <c r="C5858" s="6">
        <v>46051.0</v>
      </c>
      <c r="D5858" s="7">
        <v>0.6458333333333334</v>
      </c>
      <c r="E5858" s="1" t="str">
        <f t="shared" si="1"/>
        <v>Weekday</v>
      </c>
      <c r="F5858" s="1" t="str">
        <f t="shared" si="2"/>
        <v>Jan</v>
      </c>
      <c r="G5858" s="1" t="str">
        <f t="array" ref="G5858">_xlfn.XLOOKUP(A5858,Booking_data!$A$1:$A$6001,Booking_data!$D$1:$D$6001,"not found")</f>
        <v>M026</v>
      </c>
      <c r="H5858" s="1" t="str">
        <f t="array" ref="H5858">_xlfn.XLOOKUP(G5858,Movies_data!$A$1:$A$41,Movies_data!$B$1:$B$41,"not found")</f>
        <v>Drishyam 2</v>
      </c>
      <c r="I5858" s="1" t="str">
        <f t="array" ref="I5858">_xlfn.XLOOKUP(G5858,Movies_data!$A$1:$A$41,Movies_data!$D$1:$D$41,"not found")</f>
        <v>Thriller</v>
      </c>
      <c r="J5858" s="1" t="str">
        <f t="array" ref="J5858">_xlfn.XLOOKUP(G5858,Movies_data!$A$1:$A$41,Movies_data!$C$1:$C$41,"not found")</f>
        <v>Hindi</v>
      </c>
      <c r="K5858" s="1">
        <f t="array" ref="K5858">_xlfn.XLOOKUP(G5858,Movies_data!$A$1:$A$41,Movies_data!$H$1:$H$41,"Not Found")</f>
        <v>8.2</v>
      </c>
      <c r="L5858" s="1" t="str">
        <f t="array" ref="L5858">_xlfn.XLOOKUP(A5858,Booking_data!$A$1:$A$6001,Booking_data!$E$1:$E$6001,"not Found")</f>
        <v>C091</v>
      </c>
      <c r="M5858" s="1" t="str">
        <f t="array" ref="M5858">_xlfn.XLOOKUP(L5858,Cinemas_data!$A$1:$A$49,Cinemas_data!$I$1:$I$49,"not Found")</f>
        <v>#NAME?</v>
      </c>
      <c r="N5858" s="1" t="str">
        <f t="array" ref="N5858">_xlfn.XLOOKUP(L5858,Cinemas_data!$A$1:$A$49,Cinemas_data!$C$1:$C$49,"not Found")</f>
        <v>Mumbai</v>
      </c>
      <c r="O5858" s="1">
        <f t="array" ref="O5858">_xlfn.XLOOKUP(A5858,Booking_data!$A$1:$A$6001,Booking_data!$H$1:$H$6001,"not found")</f>
        <v>4</v>
      </c>
      <c r="P5858" s="1">
        <f t="array" ref="P5858">_xlfn.XLOOKUP(A5858,Booking_data!$A$1:$A$6001,Booking_data!$I$1:$I$6001,"not Found")</f>
        <v>380</v>
      </c>
      <c r="Q5858" s="1">
        <f t="shared" si="3"/>
        <v>1520</v>
      </c>
      <c r="R5858" s="1" t="str">
        <f t="array" ref="R5858">_xlfn.XLOOKUP(A5858,Booking_data!$A$1:$A$6001,Booking_data!$L$1:$L$6001,"Not Found")</f>
        <v>Net Banking</v>
      </c>
      <c r="S5858" s="1">
        <f t="array" ref="S5858">_xlfn.XLOOKUP(A5858,Booking_data!$A$1:$A$6001,Booking_data!$N$1:$N$6001,"not Found")</f>
        <v>38</v>
      </c>
      <c r="T5858" s="1" t="str">
        <f t="array" ref="T5858">_xlfn.XLOOKUP(A5858,Booking_data!$A$1:$A$6001,Booking_data!$O$1:$O$6001,"Not Found")</f>
        <v>Female</v>
      </c>
      <c r="U5858" s="1" t="str">
        <f t="shared" si="4"/>
        <v>Middle Age</v>
      </c>
      <c r="V5858" s="1" t="str">
        <f t="shared" si="5"/>
        <v>Medium Booking</v>
      </c>
    </row>
    <row r="5859" ht="15.75" customHeight="1">
      <c r="A5859" s="1" t="s">
        <v>6173</v>
      </c>
      <c r="B5859" s="6">
        <v>46096.0</v>
      </c>
      <c r="C5859" s="6">
        <v>46100.0</v>
      </c>
      <c r="D5859" s="7">
        <v>0.53125</v>
      </c>
      <c r="E5859" s="1" t="str">
        <f t="shared" si="1"/>
        <v>Weekend</v>
      </c>
      <c r="F5859" s="1" t="str">
        <f t="shared" si="2"/>
        <v>Mar</v>
      </c>
      <c r="G5859" s="1" t="str">
        <f t="array" ref="G5859">_xlfn.XLOOKUP(A5859,Booking_data!$A$1:$A$6001,Booking_data!$D$1:$D$6001,"not found")</f>
        <v>M008</v>
      </c>
      <c r="H5859" s="1" t="str">
        <f t="array" ref="H5859">_xlfn.XLOOKUP(G5859,Movies_data!$A$1:$A$41,Movies_data!$B$1:$B$41,"not found")</f>
        <v>Love Today</v>
      </c>
      <c r="I5859" s="1" t="str">
        <f t="array" ref="I5859">_xlfn.XLOOKUP(G5859,Movies_data!$A$1:$A$41,Movies_data!$D$1:$D$41,"not found")</f>
        <v>Romance</v>
      </c>
      <c r="J5859" s="1" t="str">
        <f t="array" ref="J5859">_xlfn.XLOOKUP(G5859,Movies_data!$A$1:$A$41,Movies_data!$C$1:$C$41,"not found")</f>
        <v>Tamil</v>
      </c>
      <c r="K5859" s="1">
        <f t="array" ref="K5859">_xlfn.XLOOKUP(G5859,Movies_data!$A$1:$A$41,Movies_data!$H$1:$H$41,"Not Found")</f>
        <v>7.4</v>
      </c>
      <c r="L5859" s="1" t="str">
        <f t="array" ref="L5859">_xlfn.XLOOKUP(A5859,Booking_data!$A$1:$A$6001,Booking_data!$E$1:$E$6001,"not Found")</f>
        <v>C163</v>
      </c>
      <c r="M5859" s="1" t="str">
        <f t="array" ref="M5859">_xlfn.XLOOKUP(L5859,Cinemas_data!$A$1:$A$49,Cinemas_data!$I$1:$I$49,"not Found")</f>
        <v>#NAME?</v>
      </c>
      <c r="N5859" s="1" t="str">
        <f t="array" ref="N5859">_xlfn.XLOOKUP(L5859,Cinemas_data!$A$1:$A$49,Cinemas_data!$C$1:$C$49,"not Found")</f>
        <v>Thiruvananthapuram</v>
      </c>
      <c r="O5859" s="1">
        <f t="array" ref="O5859">_xlfn.XLOOKUP(A5859,Booking_data!$A$1:$A$6001,Booking_data!$H$1:$H$6001,"not found")</f>
        <v>2</v>
      </c>
      <c r="P5859" s="1">
        <f t="array" ref="P5859">_xlfn.XLOOKUP(A5859,Booking_data!$A$1:$A$6001,Booking_data!$I$1:$I$6001,"not Found")</f>
        <v>360</v>
      </c>
      <c r="Q5859" s="1">
        <f t="shared" si="3"/>
        <v>720</v>
      </c>
      <c r="R5859" s="1" t="str">
        <f t="array" ref="R5859">_xlfn.XLOOKUP(A5859,Booking_data!$A$1:$A$6001,Booking_data!$L$1:$L$6001,"Not Found")</f>
        <v>Debit Card</v>
      </c>
      <c r="S5859" s="1">
        <f t="array" ref="S5859">_xlfn.XLOOKUP(A5859,Booking_data!$A$1:$A$6001,Booking_data!$N$1:$N$6001,"not Found")</f>
        <v>30</v>
      </c>
      <c r="T5859" s="1" t="str">
        <f t="array" ref="T5859">_xlfn.XLOOKUP(A5859,Booking_data!$A$1:$A$6001,Booking_data!$O$1:$O$6001,"Not Found")</f>
        <v>Male</v>
      </c>
      <c r="U5859" s="1" t="str">
        <f t="shared" si="4"/>
        <v>Middle Age</v>
      </c>
      <c r="V5859" s="1" t="str">
        <f t="shared" si="5"/>
        <v>Low Booking</v>
      </c>
    </row>
    <row r="5860" ht="15.75" customHeight="1">
      <c r="A5860" s="1" t="s">
        <v>6174</v>
      </c>
      <c r="B5860" s="6">
        <v>46119.0</v>
      </c>
      <c r="C5860" s="6">
        <v>46125.0</v>
      </c>
      <c r="D5860" s="7">
        <v>0.53125</v>
      </c>
      <c r="E5860" s="1" t="str">
        <f t="shared" si="1"/>
        <v>Weekday</v>
      </c>
      <c r="F5860" s="1" t="str">
        <f t="shared" si="2"/>
        <v>Apr</v>
      </c>
      <c r="G5860" s="1" t="str">
        <f t="array" ref="G5860">_xlfn.XLOOKUP(A5860,Booking_data!$A$1:$A$6001,Booking_data!$D$1:$D$6001,"not found")</f>
        <v>M030</v>
      </c>
      <c r="H5860" s="1" t="str">
        <f t="array" ref="H5860">_xlfn.XLOOKUP(G5860,Movies_data!$A$1:$A$41,Movies_data!$B$1:$B$41,"not found")</f>
        <v>Kirik Party</v>
      </c>
      <c r="I5860" s="1" t="str">
        <f t="array" ref="I5860">_xlfn.XLOOKUP(G5860,Movies_data!$A$1:$A$41,Movies_data!$D$1:$D$41,"not found")</f>
        <v>Comedy</v>
      </c>
      <c r="J5860" s="1" t="str">
        <f t="array" ref="J5860">_xlfn.XLOOKUP(G5860,Movies_data!$A$1:$A$41,Movies_data!$C$1:$C$41,"not found")</f>
        <v>Kannada</v>
      </c>
      <c r="K5860" s="1">
        <f t="array" ref="K5860">_xlfn.XLOOKUP(G5860,Movies_data!$A$1:$A$41,Movies_data!$H$1:$H$41,"Not Found")</f>
        <v>8</v>
      </c>
      <c r="L5860" s="1" t="str">
        <f t="array" ref="L5860">_xlfn.XLOOKUP(A5860,Booking_data!$A$1:$A$6001,Booking_data!$E$1:$E$6001,"not Found")</f>
        <v>C162</v>
      </c>
      <c r="M5860" s="1" t="str">
        <f t="array" ref="M5860">_xlfn.XLOOKUP(L5860,Cinemas_data!$A$1:$A$49,Cinemas_data!$I$1:$I$49,"not Found")</f>
        <v>#NAME?</v>
      </c>
      <c r="N5860" s="1" t="str">
        <f t="array" ref="N5860">_xlfn.XLOOKUP(L5860,Cinemas_data!$A$1:$A$49,Cinemas_data!$C$1:$C$49,"not Found")</f>
        <v>Thiruvananthapuram</v>
      </c>
      <c r="O5860" s="1">
        <f t="array" ref="O5860">_xlfn.XLOOKUP(A5860,Booking_data!$A$1:$A$6001,Booking_data!$H$1:$H$6001,"not found")</f>
        <v>1</v>
      </c>
      <c r="P5860" s="1">
        <f t="array" ref="P5860">_xlfn.XLOOKUP(A5860,Booking_data!$A$1:$A$6001,Booking_data!$I$1:$I$6001,"not Found")</f>
        <v>340</v>
      </c>
      <c r="Q5860" s="1">
        <f t="shared" si="3"/>
        <v>340</v>
      </c>
      <c r="R5860" s="1" t="str">
        <f t="array" ref="R5860">_xlfn.XLOOKUP(A5860,Booking_data!$A$1:$A$6001,Booking_data!$L$1:$L$6001,"Not Found")</f>
        <v>Credit Card</v>
      </c>
      <c r="S5860" s="1">
        <f t="array" ref="S5860">_xlfn.XLOOKUP(A5860,Booking_data!$A$1:$A$6001,Booking_data!$N$1:$N$6001,"not Found")</f>
        <v>46</v>
      </c>
      <c r="T5860" s="1" t="str">
        <f t="array" ref="T5860">_xlfn.XLOOKUP(A5860,Booking_data!$A$1:$A$6001,Booking_data!$O$1:$O$6001,"Not Found")</f>
        <v>Male</v>
      </c>
      <c r="U5860" s="1" t="str">
        <f t="shared" si="4"/>
        <v>Above 45</v>
      </c>
      <c r="V5860" s="1" t="str">
        <f t="shared" si="5"/>
        <v>Low Booking</v>
      </c>
    </row>
    <row r="5861" ht="15.75" customHeight="1">
      <c r="A5861" s="1" t="s">
        <v>6175</v>
      </c>
      <c r="B5861" s="6">
        <v>46134.0</v>
      </c>
      <c r="C5861" s="6">
        <v>46134.0</v>
      </c>
      <c r="D5861" s="7">
        <v>0.7708333333333334</v>
      </c>
      <c r="E5861" s="1" t="str">
        <f t="shared" si="1"/>
        <v>Weekday</v>
      </c>
      <c r="F5861" s="1" t="str">
        <f t="shared" si="2"/>
        <v>Apr</v>
      </c>
      <c r="G5861" s="1" t="str">
        <f t="array" ref="G5861">_xlfn.XLOOKUP(A5861,Booking_data!$A$1:$A$6001,Booking_data!$D$1:$D$6001,"not found")</f>
        <v>M018</v>
      </c>
      <c r="H5861" s="1" t="str">
        <f t="array" ref="H5861">_xlfn.XLOOKUP(G5861,Movies_data!$A$1:$A$41,Movies_data!$B$1:$B$41,"not found")</f>
        <v>Sita Ramam</v>
      </c>
      <c r="I5861" s="1" t="str">
        <f t="array" ref="I5861">_xlfn.XLOOKUP(G5861,Movies_data!$A$1:$A$41,Movies_data!$D$1:$D$41,"not found")</f>
        <v>Romance</v>
      </c>
      <c r="J5861" s="1" t="str">
        <f t="array" ref="J5861">_xlfn.XLOOKUP(G5861,Movies_data!$A$1:$A$41,Movies_data!$C$1:$C$41,"not found")</f>
        <v>Telugu</v>
      </c>
      <c r="K5861" s="1">
        <f t="array" ref="K5861">_xlfn.XLOOKUP(G5861,Movies_data!$A$1:$A$41,Movies_data!$H$1:$H$41,"Not Found")</f>
        <v>8.5</v>
      </c>
      <c r="L5861" s="1" t="str">
        <f t="array" ref="L5861">_xlfn.XLOOKUP(A5861,Booking_data!$A$1:$A$6001,Booking_data!$E$1:$E$6001,"not Found")</f>
        <v>C101</v>
      </c>
      <c r="M5861" s="1" t="str">
        <f t="array" ref="M5861">_xlfn.XLOOKUP(L5861,Cinemas_data!$A$1:$A$49,Cinemas_data!$I$1:$I$49,"not Found")</f>
        <v>#NAME?</v>
      </c>
      <c r="N5861" s="1" t="str">
        <f t="array" ref="N5861">_xlfn.XLOOKUP(L5861,Cinemas_data!$A$1:$A$49,Cinemas_data!$C$1:$C$49,"not Found")</f>
        <v>Pune</v>
      </c>
      <c r="O5861" s="1">
        <f t="array" ref="O5861">_xlfn.XLOOKUP(A5861,Booking_data!$A$1:$A$6001,Booking_data!$H$1:$H$6001,"not found")</f>
        <v>2</v>
      </c>
      <c r="P5861" s="1">
        <f t="array" ref="P5861">_xlfn.XLOOKUP(A5861,Booking_data!$A$1:$A$6001,Booking_data!$I$1:$I$6001,"not Found")</f>
        <v>180</v>
      </c>
      <c r="Q5861" s="1">
        <f t="shared" si="3"/>
        <v>360</v>
      </c>
      <c r="R5861" s="1" t="str">
        <f t="array" ref="R5861">_xlfn.XLOOKUP(A5861,Booking_data!$A$1:$A$6001,Booking_data!$L$1:$L$6001,"Not Found")</f>
        <v>UPI</v>
      </c>
      <c r="S5861" s="1">
        <f t="array" ref="S5861">_xlfn.XLOOKUP(A5861,Booking_data!$A$1:$A$6001,Booking_data!$N$1:$N$6001,"not Found")</f>
        <v>22</v>
      </c>
      <c r="T5861" s="1" t="str">
        <f t="array" ref="T5861">_xlfn.XLOOKUP(A5861,Booking_data!$A$1:$A$6001,Booking_data!$O$1:$O$6001,"Not Found")</f>
        <v>Male</v>
      </c>
      <c r="U5861" s="1" t="str">
        <f t="shared" si="4"/>
        <v>Youngster</v>
      </c>
      <c r="V5861" s="1" t="str">
        <f t="shared" si="5"/>
        <v>Low Booking</v>
      </c>
    </row>
    <row r="5862" ht="15.75" customHeight="1">
      <c r="A5862" s="1" t="s">
        <v>6176</v>
      </c>
      <c r="B5862" s="6">
        <v>46093.0</v>
      </c>
      <c r="C5862" s="6">
        <v>46093.0</v>
      </c>
      <c r="D5862" s="7">
        <v>0.7708333333333334</v>
      </c>
      <c r="E5862" s="1" t="str">
        <f t="shared" si="1"/>
        <v>Weekday</v>
      </c>
      <c r="F5862" s="1" t="str">
        <f t="shared" si="2"/>
        <v>Mar</v>
      </c>
      <c r="G5862" s="1" t="str">
        <f t="array" ref="G5862">_xlfn.XLOOKUP(A5862,Booking_data!$A$1:$A$6001,Booking_data!$D$1:$D$6001,"not found")</f>
        <v>M008</v>
      </c>
      <c r="H5862" s="1" t="str">
        <f t="array" ref="H5862">_xlfn.XLOOKUP(G5862,Movies_data!$A$1:$A$41,Movies_data!$B$1:$B$41,"not found")</f>
        <v>Love Today</v>
      </c>
      <c r="I5862" s="1" t="str">
        <f t="array" ref="I5862">_xlfn.XLOOKUP(G5862,Movies_data!$A$1:$A$41,Movies_data!$D$1:$D$41,"not found")</f>
        <v>Romance</v>
      </c>
      <c r="J5862" s="1" t="str">
        <f t="array" ref="J5862">_xlfn.XLOOKUP(G5862,Movies_data!$A$1:$A$41,Movies_data!$C$1:$C$41,"not found")</f>
        <v>Tamil</v>
      </c>
      <c r="K5862" s="1">
        <f t="array" ref="K5862">_xlfn.XLOOKUP(G5862,Movies_data!$A$1:$A$41,Movies_data!$H$1:$H$41,"Not Found")</f>
        <v>7.4</v>
      </c>
      <c r="L5862" s="1" t="str">
        <f t="array" ref="L5862">_xlfn.XLOOKUP(A5862,Booking_data!$A$1:$A$6001,Booking_data!$E$1:$E$6001,"not Found")</f>
        <v>C151</v>
      </c>
      <c r="M5862" s="1" t="str">
        <f t="array" ref="M5862">_xlfn.XLOOKUP(L5862,Cinemas_data!$A$1:$A$49,Cinemas_data!$I$1:$I$49,"not Found")</f>
        <v>#NAME?</v>
      </c>
      <c r="N5862" s="1" t="str">
        <f t="array" ref="N5862">_xlfn.XLOOKUP(L5862,Cinemas_data!$A$1:$A$49,Cinemas_data!$C$1:$C$49,"not Found")</f>
        <v>Kochi</v>
      </c>
      <c r="O5862" s="1">
        <f t="array" ref="O5862">_xlfn.XLOOKUP(A5862,Booking_data!$A$1:$A$6001,Booking_data!$H$1:$H$6001,"not found")</f>
        <v>4</v>
      </c>
      <c r="P5862" s="1">
        <f t="array" ref="P5862">_xlfn.XLOOKUP(A5862,Booking_data!$A$1:$A$6001,Booking_data!$I$1:$I$6001,"not Found")</f>
        <v>280</v>
      </c>
      <c r="Q5862" s="1">
        <f t="shared" si="3"/>
        <v>1120</v>
      </c>
      <c r="R5862" s="1" t="str">
        <f t="array" ref="R5862">_xlfn.XLOOKUP(A5862,Booking_data!$A$1:$A$6001,Booking_data!$L$1:$L$6001,"Not Found")</f>
        <v>UPI</v>
      </c>
      <c r="S5862" s="1">
        <f t="array" ref="S5862">_xlfn.XLOOKUP(A5862,Booking_data!$A$1:$A$6001,Booking_data!$N$1:$N$6001,"not Found")</f>
        <v>24</v>
      </c>
      <c r="T5862" s="1" t="str">
        <f t="array" ref="T5862">_xlfn.XLOOKUP(A5862,Booking_data!$A$1:$A$6001,Booking_data!$O$1:$O$6001,"Not Found")</f>
        <v>Other</v>
      </c>
      <c r="U5862" s="1" t="str">
        <f t="shared" si="4"/>
        <v>Youngster</v>
      </c>
      <c r="V5862" s="1" t="str">
        <f t="shared" si="5"/>
        <v>Medium Booking</v>
      </c>
    </row>
    <row r="5863" ht="15.75" customHeight="1">
      <c r="A5863" s="1" t="s">
        <v>6177</v>
      </c>
      <c r="B5863" s="6">
        <v>46052.0</v>
      </c>
      <c r="C5863" s="6">
        <v>46055.0</v>
      </c>
      <c r="D5863" s="7">
        <v>0.6458333333333334</v>
      </c>
      <c r="E5863" s="1" t="str">
        <f t="shared" si="1"/>
        <v>Weekday</v>
      </c>
      <c r="F5863" s="1" t="str">
        <f t="shared" si="2"/>
        <v>Jan</v>
      </c>
      <c r="G5863" s="1" t="str">
        <f t="array" ref="G5863">_xlfn.XLOOKUP(A5863,Booking_data!$A$1:$A$6001,Booking_data!$D$1:$D$6001,"not found")</f>
        <v>M036</v>
      </c>
      <c r="H5863" s="1" t="str">
        <f t="array" ref="H5863">_xlfn.XLOOKUP(G5863,Movies_data!$A$1:$A$41,Movies_data!$B$1:$B$41,"not found")</f>
        <v>Avengers Endgame</v>
      </c>
      <c r="I5863" s="1" t="str">
        <f t="array" ref="I5863">_xlfn.XLOOKUP(G5863,Movies_data!$A$1:$A$41,Movies_data!$D$1:$D$41,"not found")</f>
        <v>Action</v>
      </c>
      <c r="J5863" s="1" t="str">
        <f t="array" ref="J5863">_xlfn.XLOOKUP(G5863,Movies_data!$A$1:$A$41,Movies_data!$C$1:$C$41,"not found")</f>
        <v>English</v>
      </c>
      <c r="K5863" s="1">
        <f t="array" ref="K5863">_xlfn.XLOOKUP(G5863,Movies_data!$A$1:$A$41,Movies_data!$H$1:$H$41,"Not Found")</f>
        <v>8.4</v>
      </c>
      <c r="L5863" s="1" t="str">
        <f t="array" ref="L5863">_xlfn.XLOOKUP(A5863,Booking_data!$A$1:$A$6001,Booking_data!$E$1:$E$6001,"not Found")</f>
        <v>C111</v>
      </c>
      <c r="M5863" s="1" t="str">
        <f t="array" ref="M5863">_xlfn.XLOOKUP(L5863,Cinemas_data!$A$1:$A$49,Cinemas_data!$I$1:$I$49,"not Found")</f>
        <v>#NAME?</v>
      </c>
      <c r="N5863" s="1" t="str">
        <f t="array" ref="N5863">_xlfn.XLOOKUP(L5863,Cinemas_data!$A$1:$A$49,Cinemas_data!$C$1:$C$49,"not Found")</f>
        <v>Delhi</v>
      </c>
      <c r="O5863" s="1">
        <f t="array" ref="O5863">_xlfn.XLOOKUP(A5863,Booking_data!$A$1:$A$6001,Booking_data!$H$1:$H$6001,"not found")</f>
        <v>4</v>
      </c>
      <c r="P5863" s="1">
        <f t="array" ref="P5863">_xlfn.XLOOKUP(A5863,Booking_data!$A$1:$A$6001,Booking_data!$I$1:$I$6001,"not Found")</f>
        <v>260</v>
      </c>
      <c r="Q5863" s="1">
        <f t="shared" si="3"/>
        <v>1040</v>
      </c>
      <c r="R5863" s="1" t="str">
        <f t="array" ref="R5863">_xlfn.XLOOKUP(A5863,Booking_data!$A$1:$A$6001,Booking_data!$L$1:$L$6001,"Not Found")</f>
        <v>UPI</v>
      </c>
      <c r="S5863" s="1">
        <f t="array" ref="S5863">_xlfn.XLOOKUP(A5863,Booking_data!$A$1:$A$6001,Booking_data!$N$1:$N$6001,"not Found")</f>
        <v>19</v>
      </c>
      <c r="T5863" s="1" t="str">
        <f t="array" ref="T5863">_xlfn.XLOOKUP(A5863,Booking_data!$A$1:$A$6001,Booking_data!$O$1:$O$6001,"Not Found")</f>
        <v>Female</v>
      </c>
      <c r="U5863" s="1" t="str">
        <f t="shared" si="4"/>
        <v>Youngster</v>
      </c>
      <c r="V5863" s="1" t="str">
        <f t="shared" si="5"/>
        <v>Medium Booking</v>
      </c>
    </row>
    <row r="5864" ht="15.75" customHeight="1">
      <c r="A5864" s="1" t="s">
        <v>6178</v>
      </c>
      <c r="B5864" s="6">
        <v>46034.0</v>
      </c>
      <c r="C5864" s="6">
        <v>46040.0</v>
      </c>
      <c r="D5864" s="7">
        <v>0.9375</v>
      </c>
      <c r="E5864" s="1" t="str">
        <f t="shared" si="1"/>
        <v>Weekday</v>
      </c>
      <c r="F5864" s="1" t="str">
        <f t="shared" si="2"/>
        <v>Jan</v>
      </c>
      <c r="G5864" s="1" t="str">
        <f t="array" ref="G5864">_xlfn.XLOOKUP(A5864,Booking_data!$A$1:$A$6001,Booking_data!$D$1:$D$6001,"not found")</f>
        <v>M031</v>
      </c>
      <c r="H5864" s="1" t="str">
        <f t="array" ref="H5864">_xlfn.XLOOKUP(G5864,Movies_data!$A$1:$A$41,Movies_data!$B$1:$B$41,"not found")</f>
        <v>Bangalore Days</v>
      </c>
      <c r="I5864" s="1" t="str">
        <f t="array" ref="I5864">_xlfn.XLOOKUP(G5864,Movies_data!$A$1:$A$41,Movies_data!$D$1:$D$41,"not found")</f>
        <v>Drama</v>
      </c>
      <c r="J5864" s="1" t="str">
        <f t="array" ref="J5864">_xlfn.XLOOKUP(G5864,Movies_data!$A$1:$A$41,Movies_data!$C$1:$C$41,"not found")</f>
        <v>Malayalam</v>
      </c>
      <c r="K5864" s="1">
        <f t="array" ref="K5864">_xlfn.XLOOKUP(G5864,Movies_data!$A$1:$A$41,Movies_data!$H$1:$H$41,"Not Found")</f>
        <v>8.3</v>
      </c>
      <c r="L5864" s="1" t="str">
        <f t="array" ref="L5864">_xlfn.XLOOKUP(A5864,Booking_data!$A$1:$A$6001,Booking_data!$E$1:$E$6001,"not Found")</f>
        <v>C162</v>
      </c>
      <c r="M5864" s="1" t="str">
        <f t="array" ref="M5864">_xlfn.XLOOKUP(L5864,Cinemas_data!$A$1:$A$49,Cinemas_data!$I$1:$I$49,"not Found")</f>
        <v>#NAME?</v>
      </c>
      <c r="N5864" s="1" t="str">
        <f t="array" ref="N5864">_xlfn.XLOOKUP(L5864,Cinemas_data!$A$1:$A$49,Cinemas_data!$C$1:$C$49,"not Found")</f>
        <v>Thiruvananthapuram</v>
      </c>
      <c r="O5864" s="1">
        <f t="array" ref="O5864">_xlfn.XLOOKUP(A5864,Booking_data!$A$1:$A$6001,Booking_data!$H$1:$H$6001,"not found")</f>
        <v>3</v>
      </c>
      <c r="P5864" s="1">
        <f t="array" ref="P5864">_xlfn.XLOOKUP(A5864,Booking_data!$A$1:$A$6001,Booking_data!$I$1:$I$6001,"not Found")</f>
        <v>160</v>
      </c>
      <c r="Q5864" s="1">
        <f t="shared" si="3"/>
        <v>480</v>
      </c>
      <c r="R5864" s="1" t="str">
        <f t="array" ref="R5864">_xlfn.XLOOKUP(A5864,Booking_data!$A$1:$A$6001,Booking_data!$L$1:$L$6001,"Not Found")</f>
        <v>Credit Card</v>
      </c>
      <c r="S5864" s="1">
        <f t="array" ref="S5864">_xlfn.XLOOKUP(A5864,Booking_data!$A$1:$A$6001,Booking_data!$N$1:$N$6001,"not Found")</f>
        <v>55</v>
      </c>
      <c r="T5864" s="1" t="str">
        <f t="array" ref="T5864">_xlfn.XLOOKUP(A5864,Booking_data!$A$1:$A$6001,Booking_data!$O$1:$O$6001,"Not Found")</f>
        <v>Male</v>
      </c>
      <c r="U5864" s="1" t="str">
        <f t="shared" si="4"/>
        <v>Above 45</v>
      </c>
      <c r="V5864" s="1" t="str">
        <f t="shared" si="5"/>
        <v>Medium Booking</v>
      </c>
    </row>
    <row r="5865" ht="15.75" customHeight="1">
      <c r="A5865" s="1" t="s">
        <v>6179</v>
      </c>
      <c r="B5865" s="6">
        <v>46061.0</v>
      </c>
      <c r="C5865" s="6">
        <v>46063.0</v>
      </c>
      <c r="D5865" s="7">
        <v>0.3958333333333333</v>
      </c>
      <c r="E5865" s="1" t="str">
        <f t="shared" si="1"/>
        <v>Weekend</v>
      </c>
      <c r="F5865" s="1" t="str">
        <f t="shared" si="2"/>
        <v>Feb</v>
      </c>
      <c r="G5865" s="1" t="str">
        <f t="array" ref="G5865">_xlfn.XLOOKUP(A5865,Booking_data!$A$1:$A$6001,Booking_data!$D$1:$D$6001,"not found")</f>
        <v>M010</v>
      </c>
      <c r="H5865" s="1" t="str">
        <f t="array" ref="H5865">_xlfn.XLOOKUP(G5865,Movies_data!$A$1:$A$41,Movies_data!$B$1:$B$41,"not found")</f>
        <v>Captain Miller</v>
      </c>
      <c r="I5865" s="1" t="str">
        <f t="array" ref="I5865">_xlfn.XLOOKUP(G5865,Movies_data!$A$1:$A$41,Movies_data!$D$1:$D$41,"not found")</f>
        <v>Action</v>
      </c>
      <c r="J5865" s="1" t="str">
        <f t="array" ref="J5865">_xlfn.XLOOKUP(G5865,Movies_data!$A$1:$A$41,Movies_data!$C$1:$C$41,"not found")</f>
        <v>Tamil</v>
      </c>
      <c r="K5865" s="1">
        <f t="array" ref="K5865">_xlfn.XLOOKUP(G5865,Movies_data!$A$1:$A$41,Movies_data!$H$1:$H$41,"Not Found")</f>
        <v>7</v>
      </c>
      <c r="L5865" s="1" t="str">
        <f t="array" ref="L5865">_xlfn.XLOOKUP(A5865,Booking_data!$A$1:$A$6001,Booking_data!$E$1:$E$6001,"not Found")</f>
        <v>C072</v>
      </c>
      <c r="M5865" s="1" t="str">
        <f t="array" ref="M5865">_xlfn.XLOOKUP(L5865,Cinemas_data!$A$1:$A$49,Cinemas_data!$I$1:$I$49,"not Found")</f>
        <v>#NAME?</v>
      </c>
      <c r="N5865" s="1" t="str">
        <f t="array" ref="N5865">_xlfn.XLOOKUP(L5865,Cinemas_data!$A$1:$A$49,Cinemas_data!$C$1:$C$49,"not Found")</f>
        <v>Hyderabad</v>
      </c>
      <c r="O5865" s="1">
        <f t="array" ref="O5865">_xlfn.XLOOKUP(A5865,Booking_data!$A$1:$A$6001,Booking_data!$H$1:$H$6001,"not found")</f>
        <v>2</v>
      </c>
      <c r="P5865" s="1">
        <f t="array" ref="P5865">_xlfn.XLOOKUP(A5865,Booking_data!$A$1:$A$6001,Booking_data!$I$1:$I$6001,"not Found")</f>
        <v>200</v>
      </c>
      <c r="Q5865" s="1">
        <f t="shared" si="3"/>
        <v>400</v>
      </c>
      <c r="R5865" s="1" t="str">
        <f t="array" ref="R5865">_xlfn.XLOOKUP(A5865,Booking_data!$A$1:$A$6001,Booking_data!$L$1:$L$6001,"Not Found")</f>
        <v>Net Banking</v>
      </c>
      <c r="S5865" s="1">
        <f t="array" ref="S5865">_xlfn.XLOOKUP(A5865,Booking_data!$A$1:$A$6001,Booking_data!$N$1:$N$6001,"not Found")</f>
        <v>30</v>
      </c>
      <c r="T5865" s="1" t="str">
        <f t="array" ref="T5865">_xlfn.XLOOKUP(A5865,Booking_data!$A$1:$A$6001,Booking_data!$O$1:$O$6001,"Not Found")</f>
        <v>Male</v>
      </c>
      <c r="U5865" s="1" t="str">
        <f t="shared" si="4"/>
        <v>Middle Age</v>
      </c>
      <c r="V5865" s="1" t="str">
        <f t="shared" si="5"/>
        <v>Low Booking</v>
      </c>
    </row>
    <row r="5866" ht="15.75" customHeight="1">
      <c r="A5866" s="1" t="s">
        <v>6180</v>
      </c>
      <c r="B5866" s="6">
        <v>46033.0</v>
      </c>
      <c r="C5866" s="6">
        <v>46035.0</v>
      </c>
      <c r="D5866" s="7">
        <v>0.53125</v>
      </c>
      <c r="E5866" s="1" t="str">
        <f t="shared" si="1"/>
        <v>Weekend</v>
      </c>
      <c r="F5866" s="1" t="str">
        <f t="shared" si="2"/>
        <v>Jan</v>
      </c>
      <c r="G5866" s="1" t="str">
        <f t="array" ref="G5866">_xlfn.XLOOKUP(A5866,Booking_data!$A$1:$A$6001,Booking_data!$D$1:$D$6001,"not found")</f>
        <v>M036</v>
      </c>
      <c r="H5866" s="1" t="str">
        <f t="array" ref="H5866">_xlfn.XLOOKUP(G5866,Movies_data!$A$1:$A$41,Movies_data!$B$1:$B$41,"not found")</f>
        <v>Avengers Endgame</v>
      </c>
      <c r="I5866" s="1" t="str">
        <f t="array" ref="I5866">_xlfn.XLOOKUP(G5866,Movies_data!$A$1:$A$41,Movies_data!$D$1:$D$41,"not found")</f>
        <v>Action</v>
      </c>
      <c r="J5866" s="1" t="str">
        <f t="array" ref="J5866">_xlfn.XLOOKUP(G5866,Movies_data!$A$1:$A$41,Movies_data!$C$1:$C$41,"not found")</f>
        <v>English</v>
      </c>
      <c r="K5866" s="1">
        <f t="array" ref="K5866">_xlfn.XLOOKUP(G5866,Movies_data!$A$1:$A$41,Movies_data!$H$1:$H$41,"Not Found")</f>
        <v>8.4</v>
      </c>
      <c r="L5866" s="1" t="str">
        <f t="array" ref="L5866">_xlfn.XLOOKUP(A5866,Booking_data!$A$1:$A$6001,Booking_data!$E$1:$E$6001,"not Found")</f>
        <v>C022</v>
      </c>
      <c r="M5866" s="1" t="str">
        <f t="array" ref="M5866">_xlfn.XLOOKUP(L5866,Cinemas_data!$A$1:$A$49,Cinemas_data!$I$1:$I$49,"not Found")</f>
        <v>#NAME?</v>
      </c>
      <c r="N5866" s="1" t="str">
        <f t="array" ref="N5866">_xlfn.XLOOKUP(L5866,Cinemas_data!$A$1:$A$49,Cinemas_data!$C$1:$C$49,"not Found")</f>
        <v>Coimbatore</v>
      </c>
      <c r="O5866" s="1">
        <f t="array" ref="O5866">_xlfn.XLOOKUP(A5866,Booking_data!$A$1:$A$6001,Booking_data!$H$1:$H$6001,"not found")</f>
        <v>5</v>
      </c>
      <c r="P5866" s="1">
        <f t="array" ref="P5866">_xlfn.XLOOKUP(A5866,Booking_data!$A$1:$A$6001,Booking_data!$I$1:$I$6001,"not Found")</f>
        <v>280</v>
      </c>
      <c r="Q5866" s="1">
        <f t="shared" si="3"/>
        <v>1400</v>
      </c>
      <c r="R5866" s="1" t="str">
        <f t="array" ref="R5866">_xlfn.XLOOKUP(A5866,Booking_data!$A$1:$A$6001,Booking_data!$L$1:$L$6001,"Not Found")</f>
        <v>Debit Card</v>
      </c>
      <c r="S5866" s="1">
        <f t="array" ref="S5866">_xlfn.XLOOKUP(A5866,Booking_data!$A$1:$A$6001,Booking_data!$N$1:$N$6001,"not Found")</f>
        <v>32</v>
      </c>
      <c r="T5866" s="1" t="str">
        <f t="array" ref="T5866">_xlfn.XLOOKUP(A5866,Booking_data!$A$1:$A$6001,Booking_data!$O$1:$O$6001,"Not Found")</f>
        <v>Male</v>
      </c>
      <c r="U5866" s="1" t="str">
        <f t="shared" si="4"/>
        <v>Middle Age</v>
      </c>
      <c r="V5866" s="1" t="str">
        <f t="shared" si="5"/>
        <v>High Booking</v>
      </c>
    </row>
    <row r="5867" ht="15.75" customHeight="1">
      <c r="A5867" s="1" t="s">
        <v>6181</v>
      </c>
      <c r="B5867" s="6">
        <v>46185.0</v>
      </c>
      <c r="C5867" s="6">
        <v>46185.0</v>
      </c>
      <c r="D5867" s="7">
        <v>0.7708333333333334</v>
      </c>
      <c r="E5867" s="1" t="str">
        <f t="shared" si="1"/>
        <v>Weekday</v>
      </c>
      <c r="F5867" s="1" t="str">
        <f t="shared" si="2"/>
        <v>Jun</v>
      </c>
      <c r="G5867" s="1" t="str">
        <f t="array" ref="G5867">_xlfn.XLOOKUP(A5867,Booking_data!$A$1:$A$6001,Booking_data!$D$1:$D$6001,"not found")</f>
        <v>M035</v>
      </c>
      <c r="H5867" s="1" t="str">
        <f t="array" ref="H5867">_xlfn.XLOOKUP(G5867,Movies_data!$A$1:$A$41,Movies_data!$B$1:$B$41,"not found")</f>
        <v>Aavesham</v>
      </c>
      <c r="I5867" s="1" t="str">
        <f t="array" ref="I5867">_xlfn.XLOOKUP(G5867,Movies_data!$A$1:$A$41,Movies_data!$D$1:$D$41,"not found")</f>
        <v>Comedy</v>
      </c>
      <c r="J5867" s="1" t="str">
        <f t="array" ref="J5867">_xlfn.XLOOKUP(G5867,Movies_data!$A$1:$A$41,Movies_data!$C$1:$C$41,"not found")</f>
        <v>Malayalam</v>
      </c>
      <c r="K5867" s="1">
        <f t="array" ref="K5867">_xlfn.XLOOKUP(G5867,Movies_data!$A$1:$A$41,Movies_data!$H$1:$H$41,"Not Found")</f>
        <v>7.8</v>
      </c>
      <c r="L5867" s="1" t="str">
        <f t="array" ref="L5867">_xlfn.XLOOKUP(A5867,Booking_data!$A$1:$A$6001,Booking_data!$E$1:$E$6001,"not Found")</f>
        <v>C112</v>
      </c>
      <c r="M5867" s="1" t="str">
        <f t="array" ref="M5867">_xlfn.XLOOKUP(L5867,Cinemas_data!$A$1:$A$49,Cinemas_data!$I$1:$I$49,"not Found")</f>
        <v>#NAME?</v>
      </c>
      <c r="N5867" s="1" t="str">
        <f t="array" ref="N5867">_xlfn.XLOOKUP(L5867,Cinemas_data!$A$1:$A$49,Cinemas_data!$C$1:$C$49,"not Found")</f>
        <v>Delhi</v>
      </c>
      <c r="O5867" s="1">
        <f t="array" ref="O5867">_xlfn.XLOOKUP(A5867,Booking_data!$A$1:$A$6001,Booking_data!$H$1:$H$6001,"not found")</f>
        <v>3</v>
      </c>
      <c r="P5867" s="1">
        <f t="array" ref="P5867">_xlfn.XLOOKUP(A5867,Booking_data!$A$1:$A$6001,Booking_data!$I$1:$I$6001,"not Found")</f>
        <v>240</v>
      </c>
      <c r="Q5867" s="1">
        <f t="shared" si="3"/>
        <v>720</v>
      </c>
      <c r="R5867" s="1" t="str">
        <f t="array" ref="R5867">_xlfn.XLOOKUP(A5867,Booking_data!$A$1:$A$6001,Booking_data!$L$1:$L$6001,"Not Found")</f>
        <v>Credit Card</v>
      </c>
      <c r="S5867" s="1">
        <f t="array" ref="S5867">_xlfn.XLOOKUP(A5867,Booking_data!$A$1:$A$6001,Booking_data!$N$1:$N$6001,"not Found")</f>
        <v>23</v>
      </c>
      <c r="T5867" s="1" t="str">
        <f t="array" ref="T5867">_xlfn.XLOOKUP(A5867,Booking_data!$A$1:$A$6001,Booking_data!$O$1:$O$6001,"Not Found")</f>
        <v>Male</v>
      </c>
      <c r="U5867" s="1" t="str">
        <f t="shared" si="4"/>
        <v>Youngster</v>
      </c>
      <c r="V5867" s="1" t="str">
        <f t="shared" si="5"/>
        <v>Medium Booking</v>
      </c>
    </row>
    <row r="5868" ht="15.75" customHeight="1">
      <c r="A5868" s="1" t="s">
        <v>6182</v>
      </c>
      <c r="B5868" s="6">
        <v>46188.0</v>
      </c>
      <c r="C5868" s="6">
        <v>46190.0</v>
      </c>
      <c r="D5868" s="7">
        <v>0.53125</v>
      </c>
      <c r="E5868" s="1" t="str">
        <f t="shared" si="1"/>
        <v>Weekday</v>
      </c>
      <c r="F5868" s="1" t="str">
        <f t="shared" si="2"/>
        <v>Jun</v>
      </c>
      <c r="G5868" s="1" t="str">
        <f t="array" ref="G5868">_xlfn.XLOOKUP(A5868,Booking_data!$A$1:$A$6001,Booking_data!$D$1:$D$6001,"not found")</f>
        <v>M016</v>
      </c>
      <c r="H5868" s="1" t="str">
        <f t="array" ref="H5868">_xlfn.XLOOKUP(G5868,Movies_data!$A$1:$A$41,Movies_data!$B$1:$B$41,"not found")</f>
        <v>Arjun Reddy</v>
      </c>
      <c r="I5868" s="1" t="str">
        <f t="array" ref="I5868">_xlfn.XLOOKUP(G5868,Movies_data!$A$1:$A$41,Movies_data!$D$1:$D$41,"not found")</f>
        <v>Drama</v>
      </c>
      <c r="J5868" s="1" t="str">
        <f t="array" ref="J5868">_xlfn.XLOOKUP(G5868,Movies_data!$A$1:$A$41,Movies_data!$C$1:$C$41,"not found")</f>
        <v>Telugu</v>
      </c>
      <c r="K5868" s="1">
        <f t="array" ref="K5868">_xlfn.XLOOKUP(G5868,Movies_data!$A$1:$A$41,Movies_data!$H$1:$H$41,"Not Found")</f>
        <v>7.7</v>
      </c>
      <c r="L5868" s="1" t="str">
        <f t="array" ref="L5868">_xlfn.XLOOKUP(A5868,Booking_data!$A$1:$A$6001,Booking_data!$E$1:$E$6001,"not Found")</f>
        <v>C063</v>
      </c>
      <c r="M5868" s="1" t="str">
        <f t="array" ref="M5868">_xlfn.XLOOKUP(L5868,Cinemas_data!$A$1:$A$49,Cinemas_data!$I$1:$I$49,"not Found")</f>
        <v>#NAME?</v>
      </c>
      <c r="N5868" s="1" t="str">
        <f t="array" ref="N5868">_xlfn.XLOOKUP(L5868,Cinemas_data!$A$1:$A$49,Cinemas_data!$C$1:$C$49,"not Found")</f>
        <v>Mysuru</v>
      </c>
      <c r="O5868" s="1">
        <f t="array" ref="O5868">_xlfn.XLOOKUP(A5868,Booking_data!$A$1:$A$6001,Booking_data!$H$1:$H$6001,"not found")</f>
        <v>5</v>
      </c>
      <c r="P5868" s="1">
        <f t="array" ref="P5868">_xlfn.XLOOKUP(A5868,Booking_data!$A$1:$A$6001,Booking_data!$I$1:$I$6001,"not Found")</f>
        <v>240</v>
      </c>
      <c r="Q5868" s="1">
        <f t="shared" si="3"/>
        <v>1200</v>
      </c>
      <c r="R5868" s="1" t="str">
        <f t="array" ref="R5868">_xlfn.XLOOKUP(A5868,Booking_data!$A$1:$A$6001,Booking_data!$L$1:$L$6001,"Not Found")</f>
        <v>Credit Card</v>
      </c>
      <c r="S5868" s="1">
        <f t="array" ref="S5868">_xlfn.XLOOKUP(A5868,Booking_data!$A$1:$A$6001,Booking_data!$N$1:$N$6001,"not Found")</f>
        <v>30</v>
      </c>
      <c r="T5868" s="1" t="str">
        <f t="array" ref="T5868">_xlfn.XLOOKUP(A5868,Booking_data!$A$1:$A$6001,Booking_data!$O$1:$O$6001,"Not Found")</f>
        <v>Female</v>
      </c>
      <c r="U5868" s="1" t="str">
        <f t="shared" si="4"/>
        <v>Middle Age</v>
      </c>
      <c r="V5868" s="1" t="str">
        <f t="shared" si="5"/>
        <v>High Booking</v>
      </c>
    </row>
    <row r="5869" ht="15.75" customHeight="1">
      <c r="A5869" s="1" t="s">
        <v>6183</v>
      </c>
      <c r="B5869" s="6">
        <v>46028.0</v>
      </c>
      <c r="C5869" s="6">
        <v>46031.0</v>
      </c>
      <c r="D5869" s="7">
        <v>0.8854166666666666</v>
      </c>
      <c r="E5869" s="1" t="str">
        <f t="shared" si="1"/>
        <v>Weekday</v>
      </c>
      <c r="F5869" s="1" t="str">
        <f t="shared" si="2"/>
        <v>Jan</v>
      </c>
      <c r="G5869" s="1" t="str">
        <f t="array" ref="G5869">_xlfn.XLOOKUP(A5869,Booking_data!$A$1:$A$6001,Booking_data!$D$1:$D$6001,"not found")</f>
        <v>M020</v>
      </c>
      <c r="H5869" s="1" t="str">
        <f t="array" ref="H5869">_xlfn.XLOOKUP(G5869,Movies_data!$A$1:$A$41,Movies_data!$B$1:$B$41,"not found")</f>
        <v>Jawan</v>
      </c>
      <c r="I5869" s="1" t="str">
        <f t="array" ref="I5869">_xlfn.XLOOKUP(G5869,Movies_data!$A$1:$A$41,Movies_data!$D$1:$D$41,"not found")</f>
        <v>Action</v>
      </c>
      <c r="J5869" s="1" t="str">
        <f t="array" ref="J5869">_xlfn.XLOOKUP(G5869,Movies_data!$A$1:$A$41,Movies_data!$C$1:$C$41,"not found")</f>
        <v>Hindi</v>
      </c>
      <c r="K5869" s="1">
        <f t="array" ref="K5869">_xlfn.XLOOKUP(G5869,Movies_data!$A$1:$A$41,Movies_data!$H$1:$H$41,"Not Found")</f>
        <v>7</v>
      </c>
      <c r="L5869" s="1" t="str">
        <f t="array" ref="L5869">_xlfn.XLOOKUP(A5869,Booking_data!$A$1:$A$6001,Booking_data!$E$1:$E$6001,"not Found")</f>
        <v>C043</v>
      </c>
      <c r="M5869" s="1" t="str">
        <f t="array" ref="M5869">_xlfn.XLOOKUP(L5869,Cinemas_data!$A$1:$A$49,Cinemas_data!$I$1:$I$49,"not Found")</f>
        <v>#NAME?</v>
      </c>
      <c r="N5869" s="1" t="str">
        <f t="array" ref="N5869">_xlfn.XLOOKUP(L5869,Cinemas_data!$A$1:$A$49,Cinemas_data!$C$1:$C$49,"not Found")</f>
        <v>Salem</v>
      </c>
      <c r="O5869" s="1">
        <f t="array" ref="O5869">_xlfn.XLOOKUP(A5869,Booking_data!$A$1:$A$6001,Booking_data!$H$1:$H$6001,"not found")</f>
        <v>3</v>
      </c>
      <c r="P5869" s="1">
        <f t="array" ref="P5869">_xlfn.XLOOKUP(A5869,Booking_data!$A$1:$A$6001,Booking_data!$I$1:$I$6001,"not Found")</f>
        <v>200</v>
      </c>
      <c r="Q5869" s="1">
        <f t="shared" si="3"/>
        <v>600</v>
      </c>
      <c r="R5869" s="1" t="str">
        <f t="array" ref="R5869">_xlfn.XLOOKUP(A5869,Booking_data!$A$1:$A$6001,Booking_data!$L$1:$L$6001,"Not Found")</f>
        <v>Net Banking</v>
      </c>
      <c r="S5869" s="1">
        <f t="array" ref="S5869">_xlfn.XLOOKUP(A5869,Booking_data!$A$1:$A$6001,Booking_data!$N$1:$N$6001,"not Found")</f>
        <v>38</v>
      </c>
      <c r="T5869" s="1" t="str">
        <f t="array" ref="T5869">_xlfn.XLOOKUP(A5869,Booking_data!$A$1:$A$6001,Booking_data!$O$1:$O$6001,"Not Found")</f>
        <v>Female</v>
      </c>
      <c r="U5869" s="1" t="str">
        <f t="shared" si="4"/>
        <v>Middle Age</v>
      </c>
      <c r="V5869" s="1" t="str">
        <f t="shared" si="5"/>
        <v>Medium Booking</v>
      </c>
    </row>
    <row r="5870" ht="15.75" customHeight="1">
      <c r="A5870" s="1" t="s">
        <v>6184</v>
      </c>
      <c r="B5870" s="6">
        <v>46183.0</v>
      </c>
      <c r="C5870" s="6">
        <v>46188.0</v>
      </c>
      <c r="D5870" s="7">
        <v>0.3958333333333333</v>
      </c>
      <c r="E5870" s="1" t="str">
        <f t="shared" si="1"/>
        <v>Weekday</v>
      </c>
      <c r="F5870" s="1" t="str">
        <f t="shared" si="2"/>
        <v>Jun</v>
      </c>
      <c r="G5870" s="1" t="str">
        <f t="array" ref="G5870">_xlfn.XLOOKUP(A5870,Booking_data!$A$1:$A$6001,Booking_data!$D$1:$D$6001,"not found")</f>
        <v>M030</v>
      </c>
      <c r="H5870" s="1" t="str">
        <f t="array" ref="H5870">_xlfn.XLOOKUP(G5870,Movies_data!$A$1:$A$41,Movies_data!$B$1:$B$41,"not found")</f>
        <v>Kirik Party</v>
      </c>
      <c r="I5870" s="1" t="str">
        <f t="array" ref="I5870">_xlfn.XLOOKUP(G5870,Movies_data!$A$1:$A$41,Movies_data!$D$1:$D$41,"not found")</f>
        <v>Comedy</v>
      </c>
      <c r="J5870" s="1" t="str">
        <f t="array" ref="J5870">_xlfn.XLOOKUP(G5870,Movies_data!$A$1:$A$41,Movies_data!$C$1:$C$41,"not found")</f>
        <v>Kannada</v>
      </c>
      <c r="K5870" s="1">
        <f t="array" ref="K5870">_xlfn.XLOOKUP(G5870,Movies_data!$A$1:$A$41,Movies_data!$H$1:$H$41,"Not Found")</f>
        <v>8</v>
      </c>
      <c r="L5870" s="1" t="str">
        <f t="array" ref="L5870">_xlfn.XLOOKUP(A5870,Booking_data!$A$1:$A$6001,Booking_data!$E$1:$E$6001,"not Found")</f>
        <v>C163</v>
      </c>
      <c r="M5870" s="1" t="str">
        <f t="array" ref="M5870">_xlfn.XLOOKUP(L5870,Cinemas_data!$A$1:$A$49,Cinemas_data!$I$1:$I$49,"not Found")</f>
        <v>#NAME?</v>
      </c>
      <c r="N5870" s="1" t="str">
        <f t="array" ref="N5870">_xlfn.XLOOKUP(L5870,Cinemas_data!$A$1:$A$49,Cinemas_data!$C$1:$C$49,"not Found")</f>
        <v>Thiruvananthapuram</v>
      </c>
      <c r="O5870" s="1">
        <f t="array" ref="O5870">_xlfn.XLOOKUP(A5870,Booking_data!$A$1:$A$6001,Booking_data!$H$1:$H$6001,"not found")</f>
        <v>2</v>
      </c>
      <c r="P5870" s="1">
        <f t="array" ref="P5870">_xlfn.XLOOKUP(A5870,Booking_data!$A$1:$A$6001,Booking_data!$I$1:$I$6001,"not Found")</f>
        <v>180</v>
      </c>
      <c r="Q5870" s="1">
        <f t="shared" si="3"/>
        <v>360</v>
      </c>
      <c r="R5870" s="1" t="str">
        <f t="array" ref="R5870">_xlfn.XLOOKUP(A5870,Booking_data!$A$1:$A$6001,Booking_data!$L$1:$L$6001,"Not Found")</f>
        <v>UPI</v>
      </c>
      <c r="S5870" s="1">
        <f t="array" ref="S5870">_xlfn.XLOOKUP(A5870,Booking_data!$A$1:$A$6001,Booking_data!$N$1:$N$6001,"not Found")</f>
        <v>33</v>
      </c>
      <c r="T5870" s="1" t="str">
        <f t="array" ref="T5870">_xlfn.XLOOKUP(A5870,Booking_data!$A$1:$A$6001,Booking_data!$O$1:$O$6001,"Not Found")</f>
        <v>Female</v>
      </c>
      <c r="U5870" s="1" t="str">
        <f t="shared" si="4"/>
        <v>Middle Age</v>
      </c>
      <c r="V5870" s="1" t="str">
        <f t="shared" si="5"/>
        <v>Low Booking</v>
      </c>
    </row>
    <row r="5871" ht="15.75" customHeight="1">
      <c r="A5871" s="1" t="s">
        <v>6185</v>
      </c>
      <c r="B5871" s="6">
        <v>46025.0</v>
      </c>
      <c r="C5871" s="6">
        <v>46032.0</v>
      </c>
      <c r="D5871" s="7">
        <v>0.7708333333333334</v>
      </c>
      <c r="E5871" s="1" t="str">
        <f t="shared" si="1"/>
        <v>Weekend</v>
      </c>
      <c r="F5871" s="1" t="str">
        <f t="shared" si="2"/>
        <v>Jan</v>
      </c>
      <c r="G5871" s="1" t="str">
        <f t="array" ref="G5871">_xlfn.XLOOKUP(A5871,Booking_data!$A$1:$A$6001,Booking_data!$D$1:$D$6001,"not found")</f>
        <v>M010</v>
      </c>
      <c r="H5871" s="1" t="str">
        <f t="array" ref="H5871">_xlfn.XLOOKUP(G5871,Movies_data!$A$1:$A$41,Movies_data!$B$1:$B$41,"not found")</f>
        <v>Captain Miller</v>
      </c>
      <c r="I5871" s="1" t="str">
        <f t="array" ref="I5871">_xlfn.XLOOKUP(G5871,Movies_data!$A$1:$A$41,Movies_data!$D$1:$D$41,"not found")</f>
        <v>Action</v>
      </c>
      <c r="J5871" s="1" t="str">
        <f t="array" ref="J5871">_xlfn.XLOOKUP(G5871,Movies_data!$A$1:$A$41,Movies_data!$C$1:$C$41,"not found")</f>
        <v>Tamil</v>
      </c>
      <c r="K5871" s="1">
        <f t="array" ref="K5871">_xlfn.XLOOKUP(G5871,Movies_data!$A$1:$A$41,Movies_data!$H$1:$H$41,"Not Found")</f>
        <v>7</v>
      </c>
      <c r="L5871" s="1" t="str">
        <f t="array" ref="L5871">_xlfn.XLOOKUP(A5871,Booking_data!$A$1:$A$6001,Booking_data!$E$1:$E$6001,"not Found")</f>
        <v>C012</v>
      </c>
      <c r="M5871" s="1" t="str">
        <f t="array" ref="M5871">_xlfn.XLOOKUP(L5871,Cinemas_data!$A$1:$A$49,Cinemas_data!$I$1:$I$49,"not Found")</f>
        <v>#NAME?</v>
      </c>
      <c r="N5871" s="1" t="str">
        <f t="array" ref="N5871">_xlfn.XLOOKUP(L5871,Cinemas_data!$A$1:$A$49,Cinemas_data!$C$1:$C$49,"not Found")</f>
        <v>Chennai</v>
      </c>
      <c r="O5871" s="1">
        <f t="array" ref="O5871">_xlfn.XLOOKUP(A5871,Booking_data!$A$1:$A$6001,Booking_data!$H$1:$H$6001,"not found")</f>
        <v>5</v>
      </c>
      <c r="P5871" s="1">
        <f t="array" ref="P5871">_xlfn.XLOOKUP(A5871,Booking_data!$A$1:$A$6001,Booking_data!$I$1:$I$6001,"not Found")</f>
        <v>160</v>
      </c>
      <c r="Q5871" s="1">
        <f t="shared" si="3"/>
        <v>800</v>
      </c>
      <c r="R5871" s="1" t="str">
        <f t="array" ref="R5871">_xlfn.XLOOKUP(A5871,Booking_data!$A$1:$A$6001,Booking_data!$L$1:$L$6001,"Not Found")</f>
        <v>UPI</v>
      </c>
      <c r="S5871" s="1">
        <f t="array" ref="S5871">_xlfn.XLOOKUP(A5871,Booking_data!$A$1:$A$6001,Booking_data!$N$1:$N$6001,"not Found")</f>
        <v>49</v>
      </c>
      <c r="T5871" s="1" t="str">
        <f t="array" ref="T5871">_xlfn.XLOOKUP(A5871,Booking_data!$A$1:$A$6001,Booking_data!$O$1:$O$6001,"Not Found")</f>
        <v>Other</v>
      </c>
      <c r="U5871" s="1" t="str">
        <f t="shared" si="4"/>
        <v>Above 45</v>
      </c>
      <c r="V5871" s="1" t="str">
        <f t="shared" si="5"/>
        <v>High Booking</v>
      </c>
    </row>
    <row r="5872" ht="15.75" customHeight="1">
      <c r="A5872" s="1" t="s">
        <v>6186</v>
      </c>
      <c r="B5872" s="6">
        <v>46182.0</v>
      </c>
      <c r="C5872" s="6">
        <v>46185.0</v>
      </c>
      <c r="D5872" s="7">
        <v>0.9375</v>
      </c>
      <c r="E5872" s="1" t="str">
        <f t="shared" si="1"/>
        <v>Weekday</v>
      </c>
      <c r="F5872" s="1" t="str">
        <f t="shared" si="2"/>
        <v>Jun</v>
      </c>
      <c r="G5872" s="1" t="str">
        <f t="array" ref="G5872">_xlfn.XLOOKUP(A5872,Booking_data!$A$1:$A$6001,Booking_data!$D$1:$D$6001,"not found")</f>
        <v>M034</v>
      </c>
      <c r="H5872" s="1" t="str">
        <f t="array" ref="H5872">_xlfn.XLOOKUP(G5872,Movies_data!$A$1:$A$41,Movies_data!$B$1:$B$41,"not found")</f>
        <v>Manjummel Boys</v>
      </c>
      <c r="I5872" s="1" t="str">
        <f t="array" ref="I5872">_xlfn.XLOOKUP(G5872,Movies_data!$A$1:$A$41,Movies_data!$D$1:$D$41,"not found")</f>
        <v>Adventure</v>
      </c>
      <c r="J5872" s="1" t="str">
        <f t="array" ref="J5872">_xlfn.XLOOKUP(G5872,Movies_data!$A$1:$A$41,Movies_data!$C$1:$C$41,"not found")</f>
        <v>Malayalam</v>
      </c>
      <c r="K5872" s="1">
        <f t="array" ref="K5872">_xlfn.XLOOKUP(G5872,Movies_data!$A$1:$A$41,Movies_data!$H$1:$H$41,"Not Found")</f>
        <v>8.3</v>
      </c>
      <c r="L5872" s="1" t="str">
        <f t="array" ref="L5872">_xlfn.XLOOKUP(A5872,Booking_data!$A$1:$A$6001,Booking_data!$E$1:$E$6001,"not Found")</f>
        <v>C103</v>
      </c>
      <c r="M5872" s="1" t="str">
        <f t="array" ref="M5872">_xlfn.XLOOKUP(L5872,Cinemas_data!$A$1:$A$49,Cinemas_data!$I$1:$I$49,"not Found")</f>
        <v>#NAME?</v>
      </c>
      <c r="N5872" s="1" t="str">
        <f t="array" ref="N5872">_xlfn.XLOOKUP(L5872,Cinemas_data!$A$1:$A$49,Cinemas_data!$C$1:$C$49,"not Found")</f>
        <v>Pune</v>
      </c>
      <c r="O5872" s="1">
        <f t="array" ref="O5872">_xlfn.XLOOKUP(A5872,Booking_data!$A$1:$A$6001,Booking_data!$H$1:$H$6001,"not found")</f>
        <v>2</v>
      </c>
      <c r="P5872" s="1">
        <f t="array" ref="P5872">_xlfn.XLOOKUP(A5872,Booking_data!$A$1:$A$6001,Booking_data!$I$1:$I$6001,"not Found")</f>
        <v>180</v>
      </c>
      <c r="Q5872" s="1">
        <f t="shared" si="3"/>
        <v>360</v>
      </c>
      <c r="R5872" s="1" t="str">
        <f t="array" ref="R5872">_xlfn.XLOOKUP(A5872,Booking_data!$A$1:$A$6001,Booking_data!$L$1:$L$6001,"Not Found")</f>
        <v>Wallet</v>
      </c>
      <c r="S5872" s="1">
        <f t="array" ref="S5872">_xlfn.XLOOKUP(A5872,Booking_data!$A$1:$A$6001,Booking_data!$N$1:$N$6001,"not Found")</f>
        <v>34</v>
      </c>
      <c r="T5872" s="1" t="str">
        <f t="array" ref="T5872">_xlfn.XLOOKUP(A5872,Booking_data!$A$1:$A$6001,Booking_data!$O$1:$O$6001,"Not Found")</f>
        <v>Female</v>
      </c>
      <c r="U5872" s="1" t="str">
        <f t="shared" si="4"/>
        <v>Middle Age</v>
      </c>
      <c r="V5872" s="1" t="str">
        <f t="shared" si="5"/>
        <v>Low Booking</v>
      </c>
    </row>
    <row r="5873" ht="15.75" customHeight="1">
      <c r="A5873" s="1" t="s">
        <v>6187</v>
      </c>
      <c r="B5873" s="6">
        <v>46072.0</v>
      </c>
      <c r="C5873" s="6">
        <v>46074.0</v>
      </c>
      <c r="D5873" s="7">
        <v>0.7708333333333334</v>
      </c>
      <c r="E5873" s="1" t="str">
        <f t="shared" si="1"/>
        <v>Weekday</v>
      </c>
      <c r="F5873" s="1" t="str">
        <f t="shared" si="2"/>
        <v>Feb</v>
      </c>
      <c r="G5873" s="1" t="str">
        <f t="array" ref="G5873">_xlfn.XLOOKUP(A5873,Booking_data!$A$1:$A$6001,Booking_data!$D$1:$D$6001,"not found")</f>
        <v>M023</v>
      </c>
      <c r="H5873" s="1" t="str">
        <f t="array" ref="H5873">_xlfn.XLOOKUP(G5873,Movies_data!$A$1:$A$41,Movies_data!$B$1:$B$41,"not found")</f>
        <v>Stree 2</v>
      </c>
      <c r="I5873" s="1" t="str">
        <f t="array" ref="I5873">_xlfn.XLOOKUP(G5873,Movies_data!$A$1:$A$41,Movies_data!$D$1:$D$41,"not found")</f>
        <v>Comedy</v>
      </c>
      <c r="J5873" s="1" t="str">
        <f t="array" ref="J5873">_xlfn.XLOOKUP(G5873,Movies_data!$A$1:$A$41,Movies_data!$C$1:$C$41,"not found")</f>
        <v>Hindi</v>
      </c>
      <c r="K5873" s="1">
        <f t="array" ref="K5873">_xlfn.XLOOKUP(G5873,Movies_data!$A$1:$A$41,Movies_data!$H$1:$H$41,"Not Found")</f>
        <v>6.9</v>
      </c>
      <c r="L5873" s="1" t="str">
        <f t="array" ref="L5873">_xlfn.XLOOKUP(A5873,Booking_data!$A$1:$A$6001,Booking_data!$E$1:$E$6001,"not Found")</f>
        <v>C152</v>
      </c>
      <c r="M5873" s="1" t="str">
        <f t="array" ref="M5873">_xlfn.XLOOKUP(L5873,Cinemas_data!$A$1:$A$49,Cinemas_data!$I$1:$I$49,"not Found")</f>
        <v>#NAME?</v>
      </c>
      <c r="N5873" s="1" t="str">
        <f t="array" ref="N5873">_xlfn.XLOOKUP(L5873,Cinemas_data!$A$1:$A$49,Cinemas_data!$C$1:$C$49,"not Found")</f>
        <v>Kochi</v>
      </c>
      <c r="O5873" s="1">
        <f t="array" ref="O5873">_xlfn.XLOOKUP(A5873,Booking_data!$A$1:$A$6001,Booking_data!$H$1:$H$6001,"not found")</f>
        <v>6</v>
      </c>
      <c r="P5873" s="1">
        <f t="array" ref="P5873">_xlfn.XLOOKUP(A5873,Booking_data!$A$1:$A$6001,Booking_data!$I$1:$I$6001,"not Found")</f>
        <v>260</v>
      </c>
      <c r="Q5873" s="1">
        <f t="shared" si="3"/>
        <v>1560</v>
      </c>
      <c r="R5873" s="1" t="str">
        <f t="array" ref="R5873">_xlfn.XLOOKUP(A5873,Booking_data!$A$1:$A$6001,Booking_data!$L$1:$L$6001,"Not Found")</f>
        <v>Debit Card</v>
      </c>
      <c r="S5873" s="1">
        <f t="array" ref="S5873">_xlfn.XLOOKUP(A5873,Booking_data!$A$1:$A$6001,Booking_data!$N$1:$N$6001,"not Found")</f>
        <v>19</v>
      </c>
      <c r="T5873" s="1" t="str">
        <f t="array" ref="T5873">_xlfn.XLOOKUP(A5873,Booking_data!$A$1:$A$6001,Booking_data!$O$1:$O$6001,"Not Found")</f>
        <v>Male</v>
      </c>
      <c r="U5873" s="1" t="str">
        <f t="shared" si="4"/>
        <v>Youngster</v>
      </c>
      <c r="V5873" s="1" t="str">
        <f t="shared" si="5"/>
        <v>High Booking</v>
      </c>
    </row>
    <row r="5874" ht="15.75" customHeight="1">
      <c r="A5874" s="1" t="s">
        <v>6188</v>
      </c>
      <c r="B5874" s="6">
        <v>46155.0</v>
      </c>
      <c r="C5874" s="6">
        <v>46155.0</v>
      </c>
      <c r="D5874" s="7">
        <v>0.3958333333333333</v>
      </c>
      <c r="E5874" s="1" t="str">
        <f t="shared" si="1"/>
        <v>Weekday</v>
      </c>
      <c r="F5874" s="1" t="str">
        <f t="shared" si="2"/>
        <v>May</v>
      </c>
      <c r="G5874" s="1" t="str">
        <f t="array" ref="G5874">_xlfn.XLOOKUP(A5874,Booking_data!$A$1:$A$6001,Booking_data!$D$1:$D$6001,"not found")</f>
        <v>M005</v>
      </c>
      <c r="H5874" s="1" t="str">
        <f t="array" ref="H5874">_xlfn.XLOOKUP(G5874,Movies_data!$A$1:$A$41,Movies_data!$B$1:$B$41,"not found")</f>
        <v>Ponniyin Selvan II</v>
      </c>
      <c r="I5874" s="1" t="str">
        <f t="array" ref="I5874">_xlfn.XLOOKUP(G5874,Movies_data!$A$1:$A$41,Movies_data!$D$1:$D$41,"not found")</f>
        <v>Drama</v>
      </c>
      <c r="J5874" s="1" t="str">
        <f t="array" ref="J5874">_xlfn.XLOOKUP(G5874,Movies_data!$A$1:$A$41,Movies_data!$C$1:$C$41,"not found")</f>
        <v>Tamil</v>
      </c>
      <c r="K5874" s="1">
        <f t="array" ref="K5874">_xlfn.XLOOKUP(G5874,Movies_data!$A$1:$A$41,Movies_data!$H$1:$H$41,"Not Found")</f>
        <v>7.3</v>
      </c>
      <c r="L5874" s="1" t="str">
        <f t="array" ref="L5874">_xlfn.XLOOKUP(A5874,Booking_data!$A$1:$A$6001,Booking_data!$E$1:$E$6001,"not Found")</f>
        <v>C063</v>
      </c>
      <c r="M5874" s="1" t="str">
        <f t="array" ref="M5874">_xlfn.XLOOKUP(L5874,Cinemas_data!$A$1:$A$49,Cinemas_data!$I$1:$I$49,"not Found")</f>
        <v>#NAME?</v>
      </c>
      <c r="N5874" s="1" t="str">
        <f t="array" ref="N5874">_xlfn.XLOOKUP(L5874,Cinemas_data!$A$1:$A$49,Cinemas_data!$C$1:$C$49,"not Found")</f>
        <v>Mysuru</v>
      </c>
      <c r="O5874" s="1">
        <f t="array" ref="O5874">_xlfn.XLOOKUP(A5874,Booking_data!$A$1:$A$6001,Booking_data!$H$1:$H$6001,"not found")</f>
        <v>4</v>
      </c>
      <c r="P5874" s="1">
        <f t="array" ref="P5874">_xlfn.XLOOKUP(A5874,Booking_data!$A$1:$A$6001,Booking_data!$I$1:$I$6001,"not Found")</f>
        <v>320</v>
      </c>
      <c r="Q5874" s="1">
        <f t="shared" si="3"/>
        <v>1280</v>
      </c>
      <c r="R5874" s="1" t="str">
        <f t="array" ref="R5874">_xlfn.XLOOKUP(A5874,Booking_data!$A$1:$A$6001,Booking_data!$L$1:$L$6001,"Not Found")</f>
        <v>Net Banking</v>
      </c>
      <c r="S5874" s="1">
        <f t="array" ref="S5874">_xlfn.XLOOKUP(A5874,Booking_data!$A$1:$A$6001,Booking_data!$N$1:$N$6001,"not Found")</f>
        <v>52</v>
      </c>
      <c r="T5874" s="1" t="str">
        <f t="array" ref="T5874">_xlfn.XLOOKUP(A5874,Booking_data!$A$1:$A$6001,Booking_data!$O$1:$O$6001,"Not Found")</f>
        <v>Female</v>
      </c>
      <c r="U5874" s="1" t="str">
        <f t="shared" si="4"/>
        <v>Above 45</v>
      </c>
      <c r="V5874" s="1" t="str">
        <f t="shared" si="5"/>
        <v>Medium Booking</v>
      </c>
    </row>
    <row r="5875" ht="15.75" customHeight="1">
      <c r="A5875" s="1" t="s">
        <v>6189</v>
      </c>
      <c r="B5875" s="6">
        <v>46164.0</v>
      </c>
      <c r="C5875" s="6">
        <v>46169.0</v>
      </c>
      <c r="D5875" s="7">
        <v>0.53125</v>
      </c>
      <c r="E5875" s="1" t="str">
        <f t="shared" si="1"/>
        <v>Weekday</v>
      </c>
      <c r="F5875" s="1" t="str">
        <f t="shared" si="2"/>
        <v>May</v>
      </c>
      <c r="G5875" s="1" t="str">
        <f t="array" ref="G5875">_xlfn.XLOOKUP(A5875,Booking_data!$A$1:$A$6001,Booking_data!$D$1:$D$6001,"not found")</f>
        <v>M040</v>
      </c>
      <c r="H5875" s="1" t="str">
        <f t="array" ref="H5875">_xlfn.XLOOKUP(G5875,Movies_data!$A$1:$A$41,Movies_data!$B$1:$B$41,"not found")</f>
        <v>Inside Out 2</v>
      </c>
      <c r="I5875" s="1" t="str">
        <f t="array" ref="I5875">_xlfn.XLOOKUP(G5875,Movies_data!$A$1:$A$41,Movies_data!$D$1:$D$41,"not found")</f>
        <v>Animation</v>
      </c>
      <c r="J5875" s="1" t="str">
        <f t="array" ref="J5875">_xlfn.XLOOKUP(G5875,Movies_data!$A$1:$A$41,Movies_data!$C$1:$C$41,"not found")</f>
        <v>English</v>
      </c>
      <c r="K5875" s="1">
        <f t="array" ref="K5875">_xlfn.XLOOKUP(G5875,Movies_data!$A$1:$A$41,Movies_data!$H$1:$H$41,"Not Found")</f>
        <v>7.6</v>
      </c>
      <c r="L5875" s="1" t="str">
        <f t="array" ref="L5875">_xlfn.XLOOKUP(A5875,Booking_data!$A$1:$A$6001,Booking_data!$E$1:$E$6001,"not Found")</f>
        <v>C093</v>
      </c>
      <c r="M5875" s="1" t="str">
        <f t="array" ref="M5875">_xlfn.XLOOKUP(L5875,Cinemas_data!$A$1:$A$49,Cinemas_data!$I$1:$I$49,"not Found")</f>
        <v>#NAME?</v>
      </c>
      <c r="N5875" s="1" t="str">
        <f t="array" ref="N5875">_xlfn.XLOOKUP(L5875,Cinemas_data!$A$1:$A$49,Cinemas_data!$C$1:$C$49,"not Found")</f>
        <v>Mumbai</v>
      </c>
      <c r="O5875" s="1">
        <f t="array" ref="O5875">_xlfn.XLOOKUP(A5875,Booking_data!$A$1:$A$6001,Booking_data!$H$1:$H$6001,"not found")</f>
        <v>4</v>
      </c>
      <c r="P5875" s="1">
        <f t="array" ref="P5875">_xlfn.XLOOKUP(A5875,Booking_data!$A$1:$A$6001,Booking_data!$I$1:$I$6001,"not Found")</f>
        <v>320</v>
      </c>
      <c r="Q5875" s="1">
        <f t="shared" si="3"/>
        <v>1280</v>
      </c>
      <c r="R5875" s="1" t="str">
        <f t="array" ref="R5875">_xlfn.XLOOKUP(A5875,Booking_data!$A$1:$A$6001,Booking_data!$L$1:$L$6001,"Not Found")</f>
        <v>Wallet</v>
      </c>
      <c r="S5875" s="1">
        <f t="array" ref="S5875">_xlfn.XLOOKUP(A5875,Booking_data!$A$1:$A$6001,Booking_data!$N$1:$N$6001,"not Found")</f>
        <v>56</v>
      </c>
      <c r="T5875" s="1" t="str">
        <f t="array" ref="T5875">_xlfn.XLOOKUP(A5875,Booking_data!$A$1:$A$6001,Booking_data!$O$1:$O$6001,"Not Found")</f>
        <v>Female</v>
      </c>
      <c r="U5875" s="1" t="str">
        <f t="shared" si="4"/>
        <v>Above 45</v>
      </c>
      <c r="V5875" s="1" t="str">
        <f t="shared" si="5"/>
        <v>Medium Booking</v>
      </c>
    </row>
    <row r="5876" ht="15.75" customHeight="1">
      <c r="A5876" s="1" t="s">
        <v>6190</v>
      </c>
      <c r="B5876" s="6">
        <v>46051.0</v>
      </c>
      <c r="C5876" s="6">
        <v>46053.0</v>
      </c>
      <c r="D5876" s="7">
        <v>0.53125</v>
      </c>
      <c r="E5876" s="1" t="str">
        <f t="shared" si="1"/>
        <v>Weekday</v>
      </c>
      <c r="F5876" s="1" t="str">
        <f t="shared" si="2"/>
        <v>Jan</v>
      </c>
      <c r="G5876" s="1" t="str">
        <f t="array" ref="G5876">_xlfn.XLOOKUP(A5876,Booking_data!$A$1:$A$6001,Booking_data!$D$1:$D$6001,"not found")</f>
        <v>M015</v>
      </c>
      <c r="H5876" s="1" t="str">
        <f t="array" ref="H5876">_xlfn.XLOOKUP(G5876,Movies_data!$A$1:$A$41,Movies_data!$B$1:$B$41,"not found")</f>
        <v>Kalki 2898 AD</v>
      </c>
      <c r="I5876" s="1" t="str">
        <f t="array" ref="I5876">_xlfn.XLOOKUP(G5876,Movies_data!$A$1:$A$41,Movies_data!$D$1:$D$41,"not found")</f>
        <v>Sci-Fi</v>
      </c>
      <c r="J5876" s="1" t="str">
        <f t="array" ref="J5876">_xlfn.XLOOKUP(G5876,Movies_data!$A$1:$A$41,Movies_data!$C$1:$C$41,"not found")</f>
        <v>Telugu</v>
      </c>
      <c r="K5876" s="1">
        <f t="array" ref="K5876">_xlfn.XLOOKUP(G5876,Movies_data!$A$1:$A$41,Movies_data!$H$1:$H$41,"Not Found")</f>
        <v>7</v>
      </c>
      <c r="L5876" s="1" t="str">
        <f t="array" ref="L5876">_xlfn.XLOOKUP(A5876,Booking_data!$A$1:$A$6001,Booking_data!$E$1:$E$6001,"not Found")</f>
        <v>C021</v>
      </c>
      <c r="M5876" s="1" t="str">
        <f t="array" ref="M5876">_xlfn.XLOOKUP(L5876,Cinemas_data!$A$1:$A$49,Cinemas_data!$I$1:$I$49,"not Found")</f>
        <v>#NAME?</v>
      </c>
      <c r="N5876" s="1" t="str">
        <f t="array" ref="N5876">_xlfn.XLOOKUP(L5876,Cinemas_data!$A$1:$A$49,Cinemas_data!$C$1:$C$49,"not Found")</f>
        <v>Coimbatore</v>
      </c>
      <c r="O5876" s="1">
        <f t="array" ref="O5876">_xlfn.XLOOKUP(A5876,Booking_data!$A$1:$A$6001,Booking_data!$H$1:$H$6001,"not found")</f>
        <v>1</v>
      </c>
      <c r="P5876" s="1">
        <f t="array" ref="P5876">_xlfn.XLOOKUP(A5876,Booking_data!$A$1:$A$6001,Booking_data!$I$1:$I$6001,"not Found")</f>
        <v>220</v>
      </c>
      <c r="Q5876" s="1">
        <f t="shared" si="3"/>
        <v>220</v>
      </c>
      <c r="R5876" s="1" t="str">
        <f t="array" ref="R5876">_xlfn.XLOOKUP(A5876,Booking_data!$A$1:$A$6001,Booking_data!$L$1:$L$6001,"Not Found")</f>
        <v>UPI</v>
      </c>
      <c r="S5876" s="1">
        <f t="array" ref="S5876">_xlfn.XLOOKUP(A5876,Booking_data!$A$1:$A$6001,Booking_data!$N$1:$N$6001,"not Found")</f>
        <v>43</v>
      </c>
      <c r="T5876" s="1" t="str">
        <f t="array" ref="T5876">_xlfn.XLOOKUP(A5876,Booking_data!$A$1:$A$6001,Booking_data!$O$1:$O$6001,"Not Found")</f>
        <v>Other</v>
      </c>
      <c r="U5876" s="1" t="str">
        <f t="shared" si="4"/>
        <v>Middle Age</v>
      </c>
      <c r="V5876" s="1" t="str">
        <f t="shared" si="5"/>
        <v>Low Booking</v>
      </c>
    </row>
    <row r="5877" ht="15.75" customHeight="1">
      <c r="A5877" s="1" t="s">
        <v>6191</v>
      </c>
      <c r="B5877" s="6">
        <v>46109.0</v>
      </c>
      <c r="C5877" s="6">
        <v>46113.0</v>
      </c>
      <c r="D5877" s="7">
        <v>0.53125</v>
      </c>
      <c r="E5877" s="1" t="str">
        <f t="shared" si="1"/>
        <v>Weekend</v>
      </c>
      <c r="F5877" s="1" t="str">
        <f t="shared" si="2"/>
        <v>Mar</v>
      </c>
      <c r="G5877" s="1" t="str">
        <f t="array" ref="G5877">_xlfn.XLOOKUP(A5877,Booking_data!$A$1:$A$6001,Booking_data!$D$1:$D$6001,"not found")</f>
        <v>M009</v>
      </c>
      <c r="H5877" s="1" t="str">
        <f t="array" ref="H5877">_xlfn.XLOOKUP(G5877,Movies_data!$A$1:$A$41,Movies_data!$B$1:$B$41,"not found")</f>
        <v>Amaran</v>
      </c>
      <c r="I5877" s="1" t="str">
        <f t="array" ref="I5877">_xlfn.XLOOKUP(G5877,Movies_data!$A$1:$A$41,Movies_data!$D$1:$D$41,"not found")</f>
        <v>Biography</v>
      </c>
      <c r="J5877" s="1" t="str">
        <f t="array" ref="J5877">_xlfn.XLOOKUP(G5877,Movies_data!$A$1:$A$41,Movies_data!$C$1:$C$41,"not found")</f>
        <v>Tamil</v>
      </c>
      <c r="K5877" s="1">
        <f t="array" ref="K5877">_xlfn.XLOOKUP(G5877,Movies_data!$A$1:$A$41,Movies_data!$H$1:$H$41,"Not Found")</f>
        <v>8.3</v>
      </c>
      <c r="L5877" s="1" t="str">
        <f t="array" ref="L5877">_xlfn.XLOOKUP(A5877,Booking_data!$A$1:$A$6001,Booking_data!$E$1:$E$6001,"not Found")</f>
        <v>C161</v>
      </c>
      <c r="M5877" s="1" t="str">
        <f t="array" ref="M5877">_xlfn.XLOOKUP(L5877,Cinemas_data!$A$1:$A$49,Cinemas_data!$I$1:$I$49,"not Found")</f>
        <v>#NAME?</v>
      </c>
      <c r="N5877" s="1" t="str">
        <f t="array" ref="N5877">_xlfn.XLOOKUP(L5877,Cinemas_data!$A$1:$A$49,Cinemas_data!$C$1:$C$49,"not Found")</f>
        <v>Thiruvananthapuram</v>
      </c>
      <c r="O5877" s="1">
        <f t="array" ref="O5877">_xlfn.XLOOKUP(A5877,Booking_data!$A$1:$A$6001,Booking_data!$H$1:$H$6001,"not found")</f>
        <v>1</v>
      </c>
      <c r="P5877" s="1">
        <f t="array" ref="P5877">_xlfn.XLOOKUP(A5877,Booking_data!$A$1:$A$6001,Booking_data!$I$1:$I$6001,"not Found")</f>
        <v>280</v>
      </c>
      <c r="Q5877" s="1">
        <f t="shared" si="3"/>
        <v>280</v>
      </c>
      <c r="R5877" s="1" t="str">
        <f t="array" ref="R5877">_xlfn.XLOOKUP(A5877,Booking_data!$A$1:$A$6001,Booking_data!$L$1:$L$6001,"Not Found")</f>
        <v>Wallet</v>
      </c>
      <c r="S5877" s="1">
        <f t="array" ref="S5877">_xlfn.XLOOKUP(A5877,Booking_data!$A$1:$A$6001,Booking_data!$N$1:$N$6001,"not Found")</f>
        <v>35</v>
      </c>
      <c r="T5877" s="1" t="str">
        <f t="array" ref="T5877">_xlfn.XLOOKUP(A5877,Booking_data!$A$1:$A$6001,Booking_data!$O$1:$O$6001,"Not Found")</f>
        <v>Female</v>
      </c>
      <c r="U5877" s="1" t="str">
        <f t="shared" si="4"/>
        <v>Middle Age</v>
      </c>
      <c r="V5877" s="1" t="str">
        <f t="shared" si="5"/>
        <v>Low Booking</v>
      </c>
    </row>
    <row r="5878" ht="15.75" customHeight="1">
      <c r="A5878" s="1" t="s">
        <v>6192</v>
      </c>
      <c r="B5878" s="6">
        <v>46101.0</v>
      </c>
      <c r="C5878" s="6">
        <v>46106.0</v>
      </c>
      <c r="D5878" s="7">
        <v>0.8854166666666666</v>
      </c>
      <c r="E5878" s="1" t="str">
        <f t="shared" si="1"/>
        <v>Weekday</v>
      </c>
      <c r="F5878" s="1" t="str">
        <f t="shared" si="2"/>
        <v>Mar</v>
      </c>
      <c r="G5878" s="1" t="str">
        <f t="array" ref="G5878">_xlfn.XLOOKUP(A5878,Booking_data!$A$1:$A$6001,Booking_data!$D$1:$D$6001,"not found")</f>
        <v>M001</v>
      </c>
      <c r="H5878" s="1" t="str">
        <f t="array" ref="H5878">_xlfn.XLOOKUP(G5878,Movies_data!$A$1:$A$41,Movies_data!$B$1:$B$41,"not found")</f>
        <v>Leo</v>
      </c>
      <c r="I5878" s="1" t="str">
        <f t="array" ref="I5878">_xlfn.XLOOKUP(G5878,Movies_data!$A$1:$A$41,Movies_data!$D$1:$D$41,"not found")</f>
        <v>Action</v>
      </c>
      <c r="J5878" s="1" t="str">
        <f t="array" ref="J5878">_xlfn.XLOOKUP(G5878,Movies_data!$A$1:$A$41,Movies_data!$C$1:$C$41,"not found")</f>
        <v>Tamil</v>
      </c>
      <c r="K5878" s="1">
        <f t="array" ref="K5878">_xlfn.XLOOKUP(G5878,Movies_data!$A$1:$A$41,Movies_data!$H$1:$H$41,"Not Found")</f>
        <v>8</v>
      </c>
      <c r="L5878" s="1" t="str">
        <f t="array" ref="L5878">_xlfn.XLOOKUP(A5878,Booking_data!$A$1:$A$6001,Booking_data!$E$1:$E$6001,"not Found")</f>
        <v>C072</v>
      </c>
      <c r="M5878" s="1" t="str">
        <f t="array" ref="M5878">_xlfn.XLOOKUP(L5878,Cinemas_data!$A$1:$A$49,Cinemas_data!$I$1:$I$49,"not Found")</f>
        <v>#NAME?</v>
      </c>
      <c r="N5878" s="1" t="str">
        <f t="array" ref="N5878">_xlfn.XLOOKUP(L5878,Cinemas_data!$A$1:$A$49,Cinemas_data!$C$1:$C$49,"not Found")</f>
        <v>Hyderabad</v>
      </c>
      <c r="O5878" s="1">
        <f t="array" ref="O5878">_xlfn.XLOOKUP(A5878,Booking_data!$A$1:$A$6001,Booking_data!$H$1:$H$6001,"not found")</f>
        <v>2</v>
      </c>
      <c r="P5878" s="1">
        <f t="array" ref="P5878">_xlfn.XLOOKUP(A5878,Booking_data!$A$1:$A$6001,Booking_data!$I$1:$I$6001,"not Found")</f>
        <v>200</v>
      </c>
      <c r="Q5878" s="1">
        <f t="shared" si="3"/>
        <v>400</v>
      </c>
      <c r="R5878" s="1" t="str">
        <f t="array" ref="R5878">_xlfn.XLOOKUP(A5878,Booking_data!$A$1:$A$6001,Booking_data!$L$1:$L$6001,"Not Found")</f>
        <v>Debit Card</v>
      </c>
      <c r="S5878" s="1">
        <f t="array" ref="S5878">_xlfn.XLOOKUP(A5878,Booking_data!$A$1:$A$6001,Booking_data!$N$1:$N$6001,"not Found")</f>
        <v>40</v>
      </c>
      <c r="T5878" s="1" t="str">
        <f t="array" ref="T5878">_xlfn.XLOOKUP(A5878,Booking_data!$A$1:$A$6001,Booking_data!$O$1:$O$6001,"Not Found")</f>
        <v>Other</v>
      </c>
      <c r="U5878" s="1" t="str">
        <f t="shared" si="4"/>
        <v>Middle Age</v>
      </c>
      <c r="V5878" s="1" t="str">
        <f t="shared" si="5"/>
        <v>Low Booking</v>
      </c>
    </row>
    <row r="5879" ht="15.75" customHeight="1">
      <c r="A5879" s="1" t="s">
        <v>6193</v>
      </c>
      <c r="B5879" s="6">
        <v>46044.0</v>
      </c>
      <c r="C5879" s="6">
        <v>46044.0</v>
      </c>
      <c r="D5879" s="7">
        <v>0.9375</v>
      </c>
      <c r="E5879" s="1" t="str">
        <f t="shared" si="1"/>
        <v>Weekday</v>
      </c>
      <c r="F5879" s="1" t="str">
        <f t="shared" si="2"/>
        <v>Jan</v>
      </c>
      <c r="G5879" s="1" t="str">
        <f t="array" ref="G5879">_xlfn.XLOOKUP(A5879,Booking_data!$A$1:$A$6001,Booking_data!$D$1:$D$6001,"not found")</f>
        <v>M039</v>
      </c>
      <c r="H5879" s="1" t="str">
        <f t="array" ref="H5879">_xlfn.XLOOKUP(G5879,Movies_data!$A$1:$A$41,Movies_data!$B$1:$B$41,"not found")</f>
        <v>Dune: Part Two</v>
      </c>
      <c r="I5879" s="1" t="str">
        <f t="array" ref="I5879">_xlfn.XLOOKUP(G5879,Movies_data!$A$1:$A$41,Movies_data!$D$1:$D$41,"not found")</f>
        <v>Sci-Fi</v>
      </c>
      <c r="J5879" s="1" t="str">
        <f t="array" ref="J5879">_xlfn.XLOOKUP(G5879,Movies_data!$A$1:$A$41,Movies_data!$C$1:$C$41,"not found")</f>
        <v>English</v>
      </c>
      <c r="K5879" s="1">
        <f t="array" ref="K5879">_xlfn.XLOOKUP(G5879,Movies_data!$A$1:$A$41,Movies_data!$H$1:$H$41,"Not Found")</f>
        <v>8.5</v>
      </c>
      <c r="L5879" s="1" t="str">
        <f t="array" ref="L5879">_xlfn.XLOOKUP(A5879,Booking_data!$A$1:$A$6001,Booking_data!$E$1:$E$6001,"not Found")</f>
        <v>C151</v>
      </c>
      <c r="M5879" s="1" t="str">
        <f t="array" ref="M5879">_xlfn.XLOOKUP(L5879,Cinemas_data!$A$1:$A$49,Cinemas_data!$I$1:$I$49,"not Found")</f>
        <v>#NAME?</v>
      </c>
      <c r="N5879" s="1" t="str">
        <f t="array" ref="N5879">_xlfn.XLOOKUP(L5879,Cinemas_data!$A$1:$A$49,Cinemas_data!$C$1:$C$49,"not Found")</f>
        <v>Kochi</v>
      </c>
      <c r="O5879" s="1">
        <f t="array" ref="O5879">_xlfn.XLOOKUP(A5879,Booking_data!$A$1:$A$6001,Booking_data!$H$1:$H$6001,"not found")</f>
        <v>3</v>
      </c>
      <c r="P5879" s="1">
        <f t="array" ref="P5879">_xlfn.XLOOKUP(A5879,Booking_data!$A$1:$A$6001,Booking_data!$I$1:$I$6001,"not Found")</f>
        <v>280</v>
      </c>
      <c r="Q5879" s="1">
        <f t="shared" si="3"/>
        <v>840</v>
      </c>
      <c r="R5879" s="1" t="str">
        <f t="array" ref="R5879">_xlfn.XLOOKUP(A5879,Booking_data!$A$1:$A$6001,Booking_data!$L$1:$L$6001,"Not Found")</f>
        <v>Wallet</v>
      </c>
      <c r="S5879" s="1">
        <f t="array" ref="S5879">_xlfn.XLOOKUP(A5879,Booking_data!$A$1:$A$6001,Booking_data!$N$1:$N$6001,"not Found")</f>
        <v>37</v>
      </c>
      <c r="T5879" s="1" t="str">
        <f t="array" ref="T5879">_xlfn.XLOOKUP(A5879,Booking_data!$A$1:$A$6001,Booking_data!$O$1:$O$6001,"Not Found")</f>
        <v>Male</v>
      </c>
      <c r="U5879" s="1" t="str">
        <f t="shared" si="4"/>
        <v>Middle Age</v>
      </c>
      <c r="V5879" s="1" t="str">
        <f t="shared" si="5"/>
        <v>Medium Booking</v>
      </c>
    </row>
    <row r="5880" ht="15.75" customHeight="1">
      <c r="A5880" s="1" t="s">
        <v>6194</v>
      </c>
      <c r="B5880" s="6">
        <v>46101.0</v>
      </c>
      <c r="C5880" s="6">
        <v>46106.0</v>
      </c>
      <c r="D5880" s="7">
        <v>0.9375</v>
      </c>
      <c r="E5880" s="1" t="str">
        <f t="shared" si="1"/>
        <v>Weekday</v>
      </c>
      <c r="F5880" s="1" t="str">
        <f t="shared" si="2"/>
        <v>Mar</v>
      </c>
      <c r="G5880" s="1" t="str">
        <f t="array" ref="G5880">_xlfn.XLOOKUP(A5880,Booking_data!$A$1:$A$6001,Booking_data!$D$1:$D$6001,"not found")</f>
        <v>M016</v>
      </c>
      <c r="H5880" s="1" t="str">
        <f t="array" ref="H5880">_xlfn.XLOOKUP(G5880,Movies_data!$A$1:$A$41,Movies_data!$B$1:$B$41,"not found")</f>
        <v>Arjun Reddy</v>
      </c>
      <c r="I5880" s="1" t="str">
        <f t="array" ref="I5880">_xlfn.XLOOKUP(G5880,Movies_data!$A$1:$A$41,Movies_data!$D$1:$D$41,"not found")</f>
        <v>Drama</v>
      </c>
      <c r="J5880" s="1" t="str">
        <f t="array" ref="J5880">_xlfn.XLOOKUP(G5880,Movies_data!$A$1:$A$41,Movies_data!$C$1:$C$41,"not found")</f>
        <v>Telugu</v>
      </c>
      <c r="K5880" s="1">
        <f t="array" ref="K5880">_xlfn.XLOOKUP(G5880,Movies_data!$A$1:$A$41,Movies_data!$H$1:$H$41,"Not Found")</f>
        <v>7.7</v>
      </c>
      <c r="L5880" s="1" t="str">
        <f t="array" ref="L5880">_xlfn.XLOOKUP(A5880,Booking_data!$A$1:$A$6001,Booking_data!$E$1:$E$6001,"not Found")</f>
        <v>C162</v>
      </c>
      <c r="M5880" s="1" t="str">
        <f t="array" ref="M5880">_xlfn.XLOOKUP(L5880,Cinemas_data!$A$1:$A$49,Cinemas_data!$I$1:$I$49,"not Found")</f>
        <v>#NAME?</v>
      </c>
      <c r="N5880" s="1" t="str">
        <f t="array" ref="N5880">_xlfn.XLOOKUP(L5880,Cinemas_data!$A$1:$A$49,Cinemas_data!$C$1:$C$49,"not Found")</f>
        <v>Thiruvananthapuram</v>
      </c>
      <c r="O5880" s="1">
        <f t="array" ref="O5880">_xlfn.XLOOKUP(A5880,Booking_data!$A$1:$A$6001,Booking_data!$H$1:$H$6001,"not found")</f>
        <v>3</v>
      </c>
      <c r="P5880" s="1">
        <f t="array" ref="P5880">_xlfn.XLOOKUP(A5880,Booking_data!$A$1:$A$6001,Booking_data!$I$1:$I$6001,"not Found")</f>
        <v>160</v>
      </c>
      <c r="Q5880" s="1">
        <f t="shared" si="3"/>
        <v>480</v>
      </c>
      <c r="R5880" s="1" t="str">
        <f t="array" ref="R5880">_xlfn.XLOOKUP(A5880,Booking_data!$A$1:$A$6001,Booking_data!$L$1:$L$6001,"Not Found")</f>
        <v>Debit Card</v>
      </c>
      <c r="S5880" s="1">
        <f t="array" ref="S5880">_xlfn.XLOOKUP(A5880,Booking_data!$A$1:$A$6001,Booking_data!$N$1:$N$6001,"not Found")</f>
        <v>43</v>
      </c>
      <c r="T5880" s="1" t="str">
        <f t="array" ref="T5880">_xlfn.XLOOKUP(A5880,Booking_data!$A$1:$A$6001,Booking_data!$O$1:$O$6001,"Not Found")</f>
        <v>Female</v>
      </c>
      <c r="U5880" s="1" t="str">
        <f t="shared" si="4"/>
        <v>Middle Age</v>
      </c>
      <c r="V5880" s="1" t="str">
        <f t="shared" si="5"/>
        <v>Medium Booking</v>
      </c>
    </row>
    <row r="5881" ht="15.75" customHeight="1">
      <c r="A5881" s="1" t="s">
        <v>6195</v>
      </c>
      <c r="B5881" s="6">
        <v>46171.0</v>
      </c>
      <c r="C5881" s="6">
        <v>46178.0</v>
      </c>
      <c r="D5881" s="7">
        <v>0.8854166666666666</v>
      </c>
      <c r="E5881" s="1" t="str">
        <f t="shared" si="1"/>
        <v>Weekday</v>
      </c>
      <c r="F5881" s="1" t="str">
        <f t="shared" si="2"/>
        <v>May</v>
      </c>
      <c r="G5881" s="1" t="str">
        <f t="array" ref="G5881">_xlfn.XLOOKUP(A5881,Booking_data!$A$1:$A$6001,Booking_data!$D$1:$D$6001,"not found")</f>
        <v>M030</v>
      </c>
      <c r="H5881" s="1" t="str">
        <f t="array" ref="H5881">_xlfn.XLOOKUP(G5881,Movies_data!$A$1:$A$41,Movies_data!$B$1:$B$41,"not found")</f>
        <v>Kirik Party</v>
      </c>
      <c r="I5881" s="1" t="str">
        <f t="array" ref="I5881">_xlfn.XLOOKUP(G5881,Movies_data!$A$1:$A$41,Movies_data!$D$1:$D$41,"not found")</f>
        <v>Comedy</v>
      </c>
      <c r="J5881" s="1" t="str">
        <f t="array" ref="J5881">_xlfn.XLOOKUP(G5881,Movies_data!$A$1:$A$41,Movies_data!$C$1:$C$41,"not found")</f>
        <v>Kannada</v>
      </c>
      <c r="K5881" s="1">
        <f t="array" ref="K5881">_xlfn.XLOOKUP(G5881,Movies_data!$A$1:$A$41,Movies_data!$H$1:$H$41,"Not Found")</f>
        <v>8</v>
      </c>
      <c r="L5881" s="1" t="str">
        <f t="array" ref="L5881">_xlfn.XLOOKUP(A5881,Booking_data!$A$1:$A$6001,Booking_data!$E$1:$E$6001,"not Found")</f>
        <v>C092</v>
      </c>
      <c r="M5881" s="1" t="str">
        <f t="array" ref="M5881">_xlfn.XLOOKUP(L5881,Cinemas_data!$A$1:$A$49,Cinemas_data!$I$1:$I$49,"not Found")</f>
        <v>#NAME?</v>
      </c>
      <c r="N5881" s="1" t="str">
        <f t="array" ref="N5881">_xlfn.XLOOKUP(L5881,Cinemas_data!$A$1:$A$49,Cinemas_data!$C$1:$C$49,"not Found")</f>
        <v>Mumbai</v>
      </c>
      <c r="O5881" s="1">
        <f t="array" ref="O5881">_xlfn.XLOOKUP(A5881,Booking_data!$A$1:$A$6001,Booking_data!$H$1:$H$6001,"not found")</f>
        <v>2</v>
      </c>
      <c r="P5881" s="1">
        <f t="array" ref="P5881">_xlfn.XLOOKUP(A5881,Booking_data!$A$1:$A$6001,Booking_data!$I$1:$I$6001,"not Found")</f>
        <v>160</v>
      </c>
      <c r="Q5881" s="1">
        <f t="shared" si="3"/>
        <v>320</v>
      </c>
      <c r="R5881" s="1" t="str">
        <f t="array" ref="R5881">_xlfn.XLOOKUP(A5881,Booking_data!$A$1:$A$6001,Booking_data!$L$1:$L$6001,"Not Found")</f>
        <v>Debit Card</v>
      </c>
      <c r="S5881" s="1">
        <f t="array" ref="S5881">_xlfn.XLOOKUP(A5881,Booking_data!$A$1:$A$6001,Booking_data!$N$1:$N$6001,"not Found")</f>
        <v>41</v>
      </c>
      <c r="T5881" s="1" t="str">
        <f t="array" ref="T5881">_xlfn.XLOOKUP(A5881,Booking_data!$A$1:$A$6001,Booking_data!$O$1:$O$6001,"Not Found")</f>
        <v>Female</v>
      </c>
      <c r="U5881" s="1" t="str">
        <f t="shared" si="4"/>
        <v>Middle Age</v>
      </c>
      <c r="V5881" s="1" t="str">
        <f t="shared" si="5"/>
        <v>Low Booking</v>
      </c>
    </row>
    <row r="5882" ht="15.75" customHeight="1">
      <c r="A5882" s="1" t="s">
        <v>6196</v>
      </c>
      <c r="B5882" s="6">
        <v>46165.0</v>
      </c>
      <c r="C5882" s="6">
        <v>46167.0</v>
      </c>
      <c r="D5882" s="7">
        <v>0.3958333333333333</v>
      </c>
      <c r="E5882" s="1" t="str">
        <f t="shared" si="1"/>
        <v>Weekend</v>
      </c>
      <c r="F5882" s="1" t="str">
        <f t="shared" si="2"/>
        <v>May</v>
      </c>
      <c r="G5882" s="1" t="str">
        <f t="array" ref="G5882">_xlfn.XLOOKUP(A5882,Booking_data!$A$1:$A$6001,Booking_data!$D$1:$D$6001,"not found")</f>
        <v>M025</v>
      </c>
      <c r="H5882" s="1" t="str">
        <f t="array" ref="H5882">_xlfn.XLOOKUP(G5882,Movies_data!$A$1:$A$41,Movies_data!$B$1:$B$41,"not found")</f>
        <v>Rocky Aur Rani Kii Prem Kahaani</v>
      </c>
      <c r="I5882" s="1" t="str">
        <f t="array" ref="I5882">_xlfn.XLOOKUP(G5882,Movies_data!$A$1:$A$41,Movies_data!$D$1:$D$41,"not found")</f>
        <v>Romance</v>
      </c>
      <c r="J5882" s="1" t="str">
        <f t="array" ref="J5882">_xlfn.XLOOKUP(G5882,Movies_data!$A$1:$A$41,Movies_data!$C$1:$C$41,"not found")</f>
        <v>Hindi</v>
      </c>
      <c r="K5882" s="1">
        <f t="array" ref="K5882">_xlfn.XLOOKUP(G5882,Movies_data!$A$1:$A$41,Movies_data!$H$1:$H$41,"Not Found")</f>
        <v>6.8</v>
      </c>
      <c r="L5882" s="1" t="str">
        <f t="array" ref="L5882">_xlfn.XLOOKUP(A5882,Booking_data!$A$1:$A$6001,Booking_data!$E$1:$E$6001,"not Found")</f>
        <v>C073</v>
      </c>
      <c r="M5882" s="1" t="str">
        <f t="array" ref="M5882">_xlfn.XLOOKUP(L5882,Cinemas_data!$A$1:$A$49,Cinemas_data!$I$1:$I$49,"not Found")</f>
        <v>#NAME?</v>
      </c>
      <c r="N5882" s="1" t="str">
        <f t="array" ref="N5882">_xlfn.XLOOKUP(L5882,Cinemas_data!$A$1:$A$49,Cinemas_data!$C$1:$C$49,"not Found")</f>
        <v>Hyderabad</v>
      </c>
      <c r="O5882" s="1">
        <f t="array" ref="O5882">_xlfn.XLOOKUP(A5882,Booking_data!$A$1:$A$6001,Booking_data!$H$1:$H$6001,"not found")</f>
        <v>5</v>
      </c>
      <c r="P5882" s="1">
        <f t="array" ref="P5882">_xlfn.XLOOKUP(A5882,Booking_data!$A$1:$A$6001,Booking_data!$I$1:$I$6001,"not Found")</f>
        <v>420</v>
      </c>
      <c r="Q5882" s="1">
        <f t="shared" si="3"/>
        <v>2100</v>
      </c>
      <c r="R5882" s="1" t="str">
        <f t="array" ref="R5882">_xlfn.XLOOKUP(A5882,Booking_data!$A$1:$A$6001,Booking_data!$L$1:$L$6001,"Not Found")</f>
        <v>UPI</v>
      </c>
      <c r="S5882" s="1">
        <f t="array" ref="S5882">_xlfn.XLOOKUP(A5882,Booking_data!$A$1:$A$6001,Booking_data!$N$1:$N$6001,"not Found")</f>
        <v>27</v>
      </c>
      <c r="T5882" s="1" t="str">
        <f t="array" ref="T5882">_xlfn.XLOOKUP(A5882,Booking_data!$A$1:$A$6001,Booking_data!$O$1:$O$6001,"Not Found")</f>
        <v>Male</v>
      </c>
      <c r="U5882" s="1" t="str">
        <f t="shared" si="4"/>
        <v>Youngster</v>
      </c>
      <c r="V5882" s="1" t="str">
        <f t="shared" si="5"/>
        <v>High Booking</v>
      </c>
    </row>
    <row r="5883" ht="15.75" customHeight="1">
      <c r="A5883" s="1" t="s">
        <v>6197</v>
      </c>
      <c r="B5883" s="6">
        <v>46121.0</v>
      </c>
      <c r="C5883" s="6">
        <v>46121.0</v>
      </c>
      <c r="D5883" s="7">
        <v>0.7708333333333334</v>
      </c>
      <c r="E5883" s="1" t="str">
        <f t="shared" si="1"/>
        <v>Weekday</v>
      </c>
      <c r="F5883" s="1" t="str">
        <f t="shared" si="2"/>
        <v>Apr</v>
      </c>
      <c r="G5883" s="1" t="str">
        <f t="array" ref="G5883">_xlfn.XLOOKUP(A5883,Booking_data!$A$1:$A$6001,Booking_data!$D$1:$D$6001,"not found")</f>
        <v>M001</v>
      </c>
      <c r="H5883" s="1" t="str">
        <f t="array" ref="H5883">_xlfn.XLOOKUP(G5883,Movies_data!$A$1:$A$41,Movies_data!$B$1:$B$41,"not found")</f>
        <v>Leo</v>
      </c>
      <c r="I5883" s="1" t="str">
        <f t="array" ref="I5883">_xlfn.XLOOKUP(G5883,Movies_data!$A$1:$A$41,Movies_data!$D$1:$D$41,"not found")</f>
        <v>Action</v>
      </c>
      <c r="J5883" s="1" t="str">
        <f t="array" ref="J5883">_xlfn.XLOOKUP(G5883,Movies_data!$A$1:$A$41,Movies_data!$C$1:$C$41,"not found")</f>
        <v>Tamil</v>
      </c>
      <c r="K5883" s="1">
        <f t="array" ref="K5883">_xlfn.XLOOKUP(G5883,Movies_data!$A$1:$A$41,Movies_data!$H$1:$H$41,"Not Found")</f>
        <v>8</v>
      </c>
      <c r="L5883" s="1" t="str">
        <f t="array" ref="L5883">_xlfn.XLOOKUP(A5883,Booking_data!$A$1:$A$6001,Booking_data!$E$1:$E$6001,"not Found")</f>
        <v>C033</v>
      </c>
      <c r="M5883" s="1" t="str">
        <f t="array" ref="M5883">_xlfn.XLOOKUP(L5883,Cinemas_data!$A$1:$A$49,Cinemas_data!$I$1:$I$49,"not Found")</f>
        <v>#NAME?</v>
      </c>
      <c r="N5883" s="1" t="str">
        <f t="array" ref="N5883">_xlfn.XLOOKUP(L5883,Cinemas_data!$A$1:$A$49,Cinemas_data!$C$1:$C$49,"not Found")</f>
        <v>Madurai</v>
      </c>
      <c r="O5883" s="1">
        <f t="array" ref="O5883">_xlfn.XLOOKUP(A5883,Booking_data!$A$1:$A$6001,Booking_data!$H$1:$H$6001,"not found")</f>
        <v>3</v>
      </c>
      <c r="P5883" s="1">
        <f t="array" ref="P5883">_xlfn.XLOOKUP(A5883,Booking_data!$A$1:$A$6001,Booking_data!$I$1:$I$6001,"not Found")</f>
        <v>260</v>
      </c>
      <c r="Q5883" s="1">
        <f t="shared" si="3"/>
        <v>780</v>
      </c>
      <c r="R5883" s="1" t="str">
        <f t="array" ref="R5883">_xlfn.XLOOKUP(A5883,Booking_data!$A$1:$A$6001,Booking_data!$L$1:$L$6001,"Not Found")</f>
        <v>UPI</v>
      </c>
      <c r="S5883" s="1">
        <f t="array" ref="S5883">_xlfn.XLOOKUP(A5883,Booking_data!$A$1:$A$6001,Booking_data!$N$1:$N$6001,"not Found")</f>
        <v>47</v>
      </c>
      <c r="T5883" s="1" t="str">
        <f t="array" ref="T5883">_xlfn.XLOOKUP(A5883,Booking_data!$A$1:$A$6001,Booking_data!$O$1:$O$6001,"Not Found")</f>
        <v>Other</v>
      </c>
      <c r="U5883" s="1" t="str">
        <f t="shared" si="4"/>
        <v>Above 45</v>
      </c>
      <c r="V5883" s="1" t="str">
        <f t="shared" si="5"/>
        <v>Medium Booking</v>
      </c>
    </row>
    <row r="5884" ht="15.75" customHeight="1">
      <c r="A5884" s="1" t="s">
        <v>6198</v>
      </c>
      <c r="B5884" s="6">
        <v>46035.0</v>
      </c>
      <c r="C5884" s="6">
        <v>46037.0</v>
      </c>
      <c r="D5884" s="7">
        <v>0.9375</v>
      </c>
      <c r="E5884" s="1" t="str">
        <f t="shared" si="1"/>
        <v>Weekday</v>
      </c>
      <c r="F5884" s="1" t="str">
        <f t="shared" si="2"/>
        <v>Jan</v>
      </c>
      <c r="G5884" s="1" t="str">
        <f t="array" ref="G5884">_xlfn.XLOOKUP(A5884,Booking_data!$A$1:$A$6001,Booking_data!$D$1:$D$6001,"not found")</f>
        <v>M019</v>
      </c>
      <c r="H5884" s="1" t="str">
        <f t="array" ref="H5884">_xlfn.XLOOKUP(G5884,Movies_data!$A$1:$A$41,Movies_data!$B$1:$B$41,"not found")</f>
        <v>Animal</v>
      </c>
      <c r="I5884" s="1" t="str">
        <f t="array" ref="I5884">_xlfn.XLOOKUP(G5884,Movies_data!$A$1:$A$41,Movies_data!$D$1:$D$41,"not found")</f>
        <v>Drama</v>
      </c>
      <c r="J5884" s="1" t="str">
        <f t="array" ref="J5884">_xlfn.XLOOKUP(G5884,Movies_data!$A$1:$A$41,Movies_data!$C$1:$C$41,"not found")</f>
        <v>Hindi</v>
      </c>
      <c r="K5884" s="1">
        <f t="array" ref="K5884">_xlfn.XLOOKUP(G5884,Movies_data!$A$1:$A$41,Movies_data!$H$1:$H$41,"Not Found")</f>
        <v>6.1</v>
      </c>
      <c r="L5884" s="1" t="str">
        <f t="array" ref="L5884">_xlfn.XLOOKUP(A5884,Booking_data!$A$1:$A$6001,Booking_data!$E$1:$E$6001,"not Found")</f>
        <v>C103</v>
      </c>
      <c r="M5884" s="1" t="str">
        <f t="array" ref="M5884">_xlfn.XLOOKUP(L5884,Cinemas_data!$A$1:$A$49,Cinemas_data!$I$1:$I$49,"not Found")</f>
        <v>#NAME?</v>
      </c>
      <c r="N5884" s="1" t="str">
        <f t="array" ref="N5884">_xlfn.XLOOKUP(L5884,Cinemas_data!$A$1:$A$49,Cinemas_data!$C$1:$C$49,"not Found")</f>
        <v>Pune</v>
      </c>
      <c r="O5884" s="1">
        <f t="array" ref="O5884">_xlfn.XLOOKUP(A5884,Booking_data!$A$1:$A$6001,Booking_data!$H$1:$H$6001,"not found")</f>
        <v>2</v>
      </c>
      <c r="P5884" s="1">
        <f t="array" ref="P5884">_xlfn.XLOOKUP(A5884,Booking_data!$A$1:$A$6001,Booking_data!$I$1:$I$6001,"not Found")</f>
        <v>260</v>
      </c>
      <c r="Q5884" s="1">
        <f t="shared" si="3"/>
        <v>520</v>
      </c>
      <c r="R5884" s="1" t="str">
        <f t="array" ref="R5884">_xlfn.XLOOKUP(A5884,Booking_data!$A$1:$A$6001,Booking_data!$L$1:$L$6001,"Not Found")</f>
        <v>Wallet</v>
      </c>
      <c r="S5884" s="1">
        <f t="array" ref="S5884">_xlfn.XLOOKUP(A5884,Booking_data!$A$1:$A$6001,Booking_data!$N$1:$N$6001,"not Found")</f>
        <v>41</v>
      </c>
      <c r="T5884" s="1" t="str">
        <f t="array" ref="T5884">_xlfn.XLOOKUP(A5884,Booking_data!$A$1:$A$6001,Booking_data!$O$1:$O$6001,"Not Found")</f>
        <v>Female</v>
      </c>
      <c r="U5884" s="1" t="str">
        <f t="shared" si="4"/>
        <v>Middle Age</v>
      </c>
      <c r="V5884" s="1" t="str">
        <f t="shared" si="5"/>
        <v>Low Booking</v>
      </c>
    </row>
    <row r="5885" ht="15.75" customHeight="1">
      <c r="A5885" s="1" t="s">
        <v>6199</v>
      </c>
      <c r="B5885" s="6">
        <v>46049.0</v>
      </c>
      <c r="C5885" s="6">
        <v>46052.0</v>
      </c>
      <c r="D5885" s="7">
        <v>0.53125</v>
      </c>
      <c r="E5885" s="1" t="str">
        <f t="shared" si="1"/>
        <v>Weekday</v>
      </c>
      <c r="F5885" s="1" t="str">
        <f t="shared" si="2"/>
        <v>Jan</v>
      </c>
      <c r="G5885" s="1" t="str">
        <f t="array" ref="G5885">_xlfn.XLOOKUP(A5885,Booking_data!$A$1:$A$6001,Booking_data!$D$1:$D$6001,"not found")</f>
        <v>M033</v>
      </c>
      <c r="H5885" s="1" t="str">
        <f t="array" ref="H5885">_xlfn.XLOOKUP(G5885,Movies_data!$A$1:$A$41,Movies_data!$B$1:$B$41,"not found")</f>
        <v>Lucifer</v>
      </c>
      <c r="I5885" s="1" t="str">
        <f t="array" ref="I5885">_xlfn.XLOOKUP(G5885,Movies_data!$A$1:$A$41,Movies_data!$D$1:$D$41,"not found")</f>
        <v>Action</v>
      </c>
      <c r="J5885" s="1" t="str">
        <f t="array" ref="J5885">_xlfn.XLOOKUP(G5885,Movies_data!$A$1:$A$41,Movies_data!$C$1:$C$41,"not found")</f>
        <v>Malayalam</v>
      </c>
      <c r="K5885" s="1">
        <f t="array" ref="K5885">_xlfn.XLOOKUP(G5885,Movies_data!$A$1:$A$41,Movies_data!$H$1:$H$41,"Not Found")</f>
        <v>7.5</v>
      </c>
      <c r="L5885" s="1" t="str">
        <f t="array" ref="L5885">_xlfn.XLOOKUP(A5885,Booking_data!$A$1:$A$6001,Booking_data!$E$1:$E$6001,"not Found")</f>
        <v>C091</v>
      </c>
      <c r="M5885" s="1" t="str">
        <f t="array" ref="M5885">_xlfn.XLOOKUP(L5885,Cinemas_data!$A$1:$A$49,Cinemas_data!$I$1:$I$49,"not Found")</f>
        <v>#NAME?</v>
      </c>
      <c r="N5885" s="1" t="str">
        <f t="array" ref="N5885">_xlfn.XLOOKUP(L5885,Cinemas_data!$A$1:$A$49,Cinemas_data!$C$1:$C$49,"not Found")</f>
        <v>Mumbai</v>
      </c>
      <c r="O5885" s="1">
        <f t="array" ref="O5885">_xlfn.XLOOKUP(A5885,Booking_data!$A$1:$A$6001,Booking_data!$H$1:$H$6001,"not found")</f>
        <v>5</v>
      </c>
      <c r="P5885" s="1">
        <f t="array" ref="P5885">_xlfn.XLOOKUP(A5885,Booking_data!$A$1:$A$6001,Booking_data!$I$1:$I$6001,"not Found")</f>
        <v>280</v>
      </c>
      <c r="Q5885" s="1">
        <f t="shared" si="3"/>
        <v>1400</v>
      </c>
      <c r="R5885" s="1" t="str">
        <f t="array" ref="R5885">_xlfn.XLOOKUP(A5885,Booking_data!$A$1:$A$6001,Booking_data!$L$1:$L$6001,"Not Found")</f>
        <v>Credit Card</v>
      </c>
      <c r="S5885" s="1">
        <f t="array" ref="S5885">_xlfn.XLOOKUP(A5885,Booking_data!$A$1:$A$6001,Booking_data!$N$1:$N$6001,"not Found")</f>
        <v>40</v>
      </c>
      <c r="T5885" s="1" t="str">
        <f t="array" ref="T5885">_xlfn.XLOOKUP(A5885,Booking_data!$A$1:$A$6001,Booking_data!$O$1:$O$6001,"Not Found")</f>
        <v>Male</v>
      </c>
      <c r="U5885" s="1" t="str">
        <f t="shared" si="4"/>
        <v>Middle Age</v>
      </c>
      <c r="V5885" s="1" t="str">
        <f t="shared" si="5"/>
        <v>High Booking</v>
      </c>
    </row>
    <row r="5886" ht="15.75" customHeight="1">
      <c r="A5886" s="1" t="s">
        <v>6200</v>
      </c>
      <c r="B5886" s="6">
        <v>46166.0</v>
      </c>
      <c r="C5886" s="6">
        <v>46172.0</v>
      </c>
      <c r="D5886" s="7">
        <v>0.9375</v>
      </c>
      <c r="E5886" s="1" t="str">
        <f t="shared" si="1"/>
        <v>Weekend</v>
      </c>
      <c r="F5886" s="1" t="str">
        <f t="shared" si="2"/>
        <v>May</v>
      </c>
      <c r="G5886" s="1" t="str">
        <f t="array" ref="G5886">_xlfn.XLOOKUP(A5886,Booking_data!$A$1:$A$6001,Booking_data!$D$1:$D$6001,"not found")</f>
        <v>M005</v>
      </c>
      <c r="H5886" s="1" t="str">
        <f t="array" ref="H5886">_xlfn.XLOOKUP(G5886,Movies_data!$A$1:$A$41,Movies_data!$B$1:$B$41,"not found")</f>
        <v>Ponniyin Selvan II</v>
      </c>
      <c r="I5886" s="1" t="str">
        <f t="array" ref="I5886">_xlfn.XLOOKUP(G5886,Movies_data!$A$1:$A$41,Movies_data!$D$1:$D$41,"not found")</f>
        <v>Drama</v>
      </c>
      <c r="J5886" s="1" t="str">
        <f t="array" ref="J5886">_xlfn.XLOOKUP(G5886,Movies_data!$A$1:$A$41,Movies_data!$C$1:$C$41,"not found")</f>
        <v>Tamil</v>
      </c>
      <c r="K5886" s="1">
        <f t="array" ref="K5886">_xlfn.XLOOKUP(G5886,Movies_data!$A$1:$A$41,Movies_data!$H$1:$H$41,"Not Found")</f>
        <v>7.3</v>
      </c>
      <c r="L5886" s="1" t="str">
        <f t="array" ref="L5886">_xlfn.XLOOKUP(A5886,Booking_data!$A$1:$A$6001,Booking_data!$E$1:$E$6001,"not Found")</f>
        <v>C131</v>
      </c>
      <c r="M5886" s="1" t="str">
        <f t="array" ref="M5886">_xlfn.XLOOKUP(L5886,Cinemas_data!$A$1:$A$49,Cinemas_data!$I$1:$I$49,"not Found")</f>
        <v>#NAME?</v>
      </c>
      <c r="N5886" s="1" t="str">
        <f t="array" ref="N5886">_xlfn.XLOOKUP(L5886,Cinemas_data!$A$1:$A$49,Cinemas_data!$C$1:$C$49,"not Found")</f>
        <v>Kolkata</v>
      </c>
      <c r="O5886" s="1">
        <f t="array" ref="O5886">_xlfn.XLOOKUP(A5886,Booking_data!$A$1:$A$6001,Booking_data!$H$1:$H$6001,"not found")</f>
        <v>3</v>
      </c>
      <c r="P5886" s="1">
        <f t="array" ref="P5886">_xlfn.XLOOKUP(A5886,Booking_data!$A$1:$A$6001,Booking_data!$I$1:$I$6001,"not Found")</f>
        <v>160</v>
      </c>
      <c r="Q5886" s="1">
        <f t="shared" si="3"/>
        <v>480</v>
      </c>
      <c r="R5886" s="1" t="str">
        <f t="array" ref="R5886">_xlfn.XLOOKUP(A5886,Booking_data!$A$1:$A$6001,Booking_data!$L$1:$L$6001,"Not Found")</f>
        <v>Debit Card</v>
      </c>
      <c r="S5886" s="1">
        <f t="array" ref="S5886">_xlfn.XLOOKUP(A5886,Booking_data!$A$1:$A$6001,Booking_data!$N$1:$N$6001,"not Found")</f>
        <v>60</v>
      </c>
      <c r="T5886" s="1" t="str">
        <f t="array" ref="T5886">_xlfn.XLOOKUP(A5886,Booking_data!$A$1:$A$6001,Booking_data!$O$1:$O$6001,"Not Found")</f>
        <v>Other</v>
      </c>
      <c r="U5886" s="1" t="str">
        <f t="shared" si="4"/>
        <v>Above 45</v>
      </c>
      <c r="V5886" s="1" t="str">
        <f t="shared" si="5"/>
        <v>Medium Booking</v>
      </c>
    </row>
    <row r="5887" ht="15.75" customHeight="1">
      <c r="A5887" s="1" t="s">
        <v>6201</v>
      </c>
      <c r="B5887" s="6">
        <v>46183.0</v>
      </c>
      <c r="C5887" s="6">
        <v>46190.0</v>
      </c>
      <c r="D5887" s="7">
        <v>0.8854166666666666</v>
      </c>
      <c r="E5887" s="1" t="str">
        <f t="shared" si="1"/>
        <v>Weekday</v>
      </c>
      <c r="F5887" s="1" t="str">
        <f t="shared" si="2"/>
        <v>Jun</v>
      </c>
      <c r="G5887" s="1" t="str">
        <f t="array" ref="G5887">_xlfn.XLOOKUP(A5887,Booking_data!$A$1:$A$6001,Booking_data!$D$1:$D$6001,"not found")</f>
        <v>M022</v>
      </c>
      <c r="H5887" s="1" t="str">
        <f t="array" ref="H5887">_xlfn.XLOOKUP(G5887,Movies_data!$A$1:$A$41,Movies_data!$B$1:$B$41,"not found")</f>
        <v>12th Fail</v>
      </c>
      <c r="I5887" s="1" t="str">
        <f t="array" ref="I5887">_xlfn.XLOOKUP(G5887,Movies_data!$A$1:$A$41,Movies_data!$D$1:$D$41,"not found")</f>
        <v>Drama</v>
      </c>
      <c r="J5887" s="1" t="str">
        <f t="array" ref="J5887">_xlfn.XLOOKUP(G5887,Movies_data!$A$1:$A$41,Movies_data!$C$1:$C$41,"not found")</f>
        <v>Hindi</v>
      </c>
      <c r="K5887" s="1">
        <f t="array" ref="K5887">_xlfn.XLOOKUP(G5887,Movies_data!$A$1:$A$41,Movies_data!$H$1:$H$41,"Not Found")</f>
        <v>9</v>
      </c>
      <c r="L5887" s="1" t="str">
        <f t="array" ref="L5887">_xlfn.XLOOKUP(A5887,Booking_data!$A$1:$A$6001,Booking_data!$E$1:$E$6001,"not Found")</f>
        <v>C111</v>
      </c>
      <c r="M5887" s="1" t="str">
        <f t="array" ref="M5887">_xlfn.XLOOKUP(L5887,Cinemas_data!$A$1:$A$49,Cinemas_data!$I$1:$I$49,"not Found")</f>
        <v>#NAME?</v>
      </c>
      <c r="N5887" s="1" t="str">
        <f t="array" ref="N5887">_xlfn.XLOOKUP(L5887,Cinemas_data!$A$1:$A$49,Cinemas_data!$C$1:$C$49,"not Found")</f>
        <v>Delhi</v>
      </c>
      <c r="O5887" s="1">
        <f t="array" ref="O5887">_xlfn.XLOOKUP(A5887,Booking_data!$A$1:$A$6001,Booking_data!$H$1:$H$6001,"not found")</f>
        <v>6</v>
      </c>
      <c r="P5887" s="1">
        <f t="array" ref="P5887">_xlfn.XLOOKUP(A5887,Booking_data!$A$1:$A$6001,Booking_data!$I$1:$I$6001,"not Found")</f>
        <v>180</v>
      </c>
      <c r="Q5887" s="1">
        <f t="shared" si="3"/>
        <v>1080</v>
      </c>
      <c r="R5887" s="1" t="str">
        <f t="array" ref="R5887">_xlfn.XLOOKUP(A5887,Booking_data!$A$1:$A$6001,Booking_data!$L$1:$L$6001,"Not Found")</f>
        <v>Net Banking</v>
      </c>
      <c r="S5887" s="1">
        <f t="array" ref="S5887">_xlfn.XLOOKUP(A5887,Booking_data!$A$1:$A$6001,Booking_data!$N$1:$N$6001,"not Found")</f>
        <v>38</v>
      </c>
      <c r="T5887" s="1" t="str">
        <f t="array" ref="T5887">_xlfn.XLOOKUP(A5887,Booking_data!$A$1:$A$6001,Booking_data!$O$1:$O$6001,"Not Found")</f>
        <v>Male</v>
      </c>
      <c r="U5887" s="1" t="str">
        <f t="shared" si="4"/>
        <v>Middle Age</v>
      </c>
      <c r="V5887" s="1" t="str">
        <f t="shared" si="5"/>
        <v>High Booking</v>
      </c>
    </row>
    <row r="5888" ht="15.75" customHeight="1">
      <c r="A5888" s="1" t="s">
        <v>6202</v>
      </c>
      <c r="B5888" s="6">
        <v>46143.0</v>
      </c>
      <c r="C5888" s="6">
        <v>46144.0</v>
      </c>
      <c r="D5888" s="7">
        <v>0.8854166666666666</v>
      </c>
      <c r="E5888" s="1" t="str">
        <f t="shared" si="1"/>
        <v>Weekday</v>
      </c>
      <c r="F5888" s="1" t="str">
        <f t="shared" si="2"/>
        <v>May</v>
      </c>
      <c r="G5888" s="1" t="str">
        <f t="array" ref="G5888">_xlfn.XLOOKUP(A5888,Booking_data!$A$1:$A$6001,Booking_data!$D$1:$D$6001,"not found")</f>
        <v>M039</v>
      </c>
      <c r="H5888" s="1" t="str">
        <f t="array" ref="H5888">_xlfn.XLOOKUP(G5888,Movies_data!$A$1:$A$41,Movies_data!$B$1:$B$41,"not found")</f>
        <v>Dune: Part Two</v>
      </c>
      <c r="I5888" s="1" t="str">
        <f t="array" ref="I5888">_xlfn.XLOOKUP(G5888,Movies_data!$A$1:$A$41,Movies_data!$D$1:$D$41,"not found")</f>
        <v>Sci-Fi</v>
      </c>
      <c r="J5888" s="1" t="str">
        <f t="array" ref="J5888">_xlfn.XLOOKUP(G5888,Movies_data!$A$1:$A$41,Movies_data!$C$1:$C$41,"not found")</f>
        <v>English</v>
      </c>
      <c r="K5888" s="1">
        <f t="array" ref="K5888">_xlfn.XLOOKUP(G5888,Movies_data!$A$1:$A$41,Movies_data!$H$1:$H$41,"Not Found")</f>
        <v>8.5</v>
      </c>
      <c r="L5888" s="1" t="str">
        <f t="array" ref="L5888">_xlfn.XLOOKUP(A5888,Booking_data!$A$1:$A$6001,Booking_data!$E$1:$E$6001,"not Found")</f>
        <v>C121</v>
      </c>
      <c r="M5888" s="1" t="str">
        <f t="array" ref="M5888">_xlfn.XLOOKUP(L5888,Cinemas_data!$A$1:$A$49,Cinemas_data!$I$1:$I$49,"not Found")</f>
        <v>#NAME?</v>
      </c>
      <c r="N5888" s="1" t="str">
        <f t="array" ref="N5888">_xlfn.XLOOKUP(L5888,Cinemas_data!$A$1:$A$49,Cinemas_data!$C$1:$C$49,"not Found")</f>
        <v>Noida</v>
      </c>
      <c r="O5888" s="1">
        <f t="array" ref="O5888">_xlfn.XLOOKUP(A5888,Booking_data!$A$1:$A$6001,Booking_data!$H$1:$H$6001,"not found")</f>
        <v>5</v>
      </c>
      <c r="P5888" s="1">
        <f t="array" ref="P5888">_xlfn.XLOOKUP(A5888,Booking_data!$A$1:$A$6001,Booking_data!$I$1:$I$6001,"not Found")</f>
        <v>420</v>
      </c>
      <c r="Q5888" s="1">
        <f t="shared" si="3"/>
        <v>2100</v>
      </c>
      <c r="R5888" s="1" t="str">
        <f t="array" ref="R5888">_xlfn.XLOOKUP(A5888,Booking_data!$A$1:$A$6001,Booking_data!$L$1:$L$6001,"Not Found")</f>
        <v>Debit Card</v>
      </c>
      <c r="S5888" s="1">
        <f t="array" ref="S5888">_xlfn.XLOOKUP(A5888,Booking_data!$A$1:$A$6001,Booking_data!$N$1:$N$6001,"not Found")</f>
        <v>60</v>
      </c>
      <c r="T5888" s="1" t="str">
        <f t="array" ref="T5888">_xlfn.XLOOKUP(A5888,Booking_data!$A$1:$A$6001,Booking_data!$O$1:$O$6001,"Not Found")</f>
        <v>Other</v>
      </c>
      <c r="U5888" s="1" t="str">
        <f t="shared" si="4"/>
        <v>Above 45</v>
      </c>
      <c r="V5888" s="1" t="str">
        <f t="shared" si="5"/>
        <v>High Booking</v>
      </c>
    </row>
    <row r="5889" ht="15.75" customHeight="1">
      <c r="A5889" s="1" t="s">
        <v>6203</v>
      </c>
      <c r="B5889" s="6">
        <v>46136.0</v>
      </c>
      <c r="C5889" s="6">
        <v>46140.0</v>
      </c>
      <c r="D5889" s="7">
        <v>0.7708333333333334</v>
      </c>
      <c r="E5889" s="1" t="str">
        <f t="shared" si="1"/>
        <v>Weekday</v>
      </c>
      <c r="F5889" s="1" t="str">
        <f t="shared" si="2"/>
        <v>Apr</v>
      </c>
      <c r="G5889" s="1" t="str">
        <f t="array" ref="G5889">_xlfn.XLOOKUP(A5889,Booking_data!$A$1:$A$6001,Booking_data!$D$1:$D$6001,"not found")</f>
        <v>M036</v>
      </c>
      <c r="H5889" s="1" t="str">
        <f t="array" ref="H5889">_xlfn.XLOOKUP(G5889,Movies_data!$A$1:$A$41,Movies_data!$B$1:$B$41,"not found")</f>
        <v>Avengers Endgame</v>
      </c>
      <c r="I5889" s="1" t="str">
        <f t="array" ref="I5889">_xlfn.XLOOKUP(G5889,Movies_data!$A$1:$A$41,Movies_data!$D$1:$D$41,"not found")</f>
        <v>Action</v>
      </c>
      <c r="J5889" s="1" t="str">
        <f t="array" ref="J5889">_xlfn.XLOOKUP(G5889,Movies_data!$A$1:$A$41,Movies_data!$C$1:$C$41,"not found")</f>
        <v>English</v>
      </c>
      <c r="K5889" s="1">
        <f t="array" ref="K5889">_xlfn.XLOOKUP(G5889,Movies_data!$A$1:$A$41,Movies_data!$H$1:$H$41,"Not Found")</f>
        <v>8.4</v>
      </c>
      <c r="L5889" s="1" t="str">
        <f t="array" ref="L5889">_xlfn.XLOOKUP(A5889,Booking_data!$A$1:$A$6001,Booking_data!$E$1:$E$6001,"not Found")</f>
        <v>C061</v>
      </c>
      <c r="M5889" s="1" t="str">
        <f t="array" ref="M5889">_xlfn.XLOOKUP(L5889,Cinemas_data!$A$1:$A$49,Cinemas_data!$I$1:$I$49,"not Found")</f>
        <v>#NAME?</v>
      </c>
      <c r="N5889" s="1" t="str">
        <f t="array" ref="N5889">_xlfn.XLOOKUP(L5889,Cinemas_data!$A$1:$A$49,Cinemas_data!$C$1:$C$49,"not Found")</f>
        <v>Mysuru</v>
      </c>
      <c r="O5889" s="1">
        <f t="array" ref="O5889">_xlfn.XLOOKUP(A5889,Booking_data!$A$1:$A$6001,Booking_data!$H$1:$H$6001,"not found")</f>
        <v>2</v>
      </c>
      <c r="P5889" s="1">
        <f t="array" ref="P5889">_xlfn.XLOOKUP(A5889,Booking_data!$A$1:$A$6001,Booking_data!$I$1:$I$6001,"not Found")</f>
        <v>440</v>
      </c>
      <c r="Q5889" s="1">
        <f t="shared" si="3"/>
        <v>880</v>
      </c>
      <c r="R5889" s="1" t="str">
        <f t="array" ref="R5889">_xlfn.XLOOKUP(A5889,Booking_data!$A$1:$A$6001,Booking_data!$L$1:$L$6001,"Not Found")</f>
        <v>Net Banking</v>
      </c>
      <c r="S5889" s="1">
        <f t="array" ref="S5889">_xlfn.XLOOKUP(A5889,Booking_data!$A$1:$A$6001,Booking_data!$N$1:$N$6001,"not Found")</f>
        <v>31</v>
      </c>
      <c r="T5889" s="1" t="str">
        <f t="array" ref="T5889">_xlfn.XLOOKUP(A5889,Booking_data!$A$1:$A$6001,Booking_data!$O$1:$O$6001,"Not Found")</f>
        <v>Other</v>
      </c>
      <c r="U5889" s="1" t="str">
        <f t="shared" si="4"/>
        <v>Middle Age</v>
      </c>
      <c r="V5889" s="1" t="str">
        <f t="shared" si="5"/>
        <v>Low Booking</v>
      </c>
    </row>
    <row r="5890" ht="15.75" customHeight="1">
      <c r="A5890" s="1" t="s">
        <v>6204</v>
      </c>
      <c r="B5890" s="6">
        <v>46188.0</v>
      </c>
      <c r="C5890" s="6">
        <v>46193.0</v>
      </c>
      <c r="D5890" s="7">
        <v>0.6458333333333334</v>
      </c>
      <c r="E5890" s="1" t="str">
        <f t="shared" si="1"/>
        <v>Weekday</v>
      </c>
      <c r="F5890" s="1" t="str">
        <f t="shared" si="2"/>
        <v>Jun</v>
      </c>
      <c r="G5890" s="1" t="str">
        <f t="array" ref="G5890">_xlfn.XLOOKUP(A5890,Booking_data!$A$1:$A$6001,Booking_data!$D$1:$D$6001,"not found")</f>
        <v>M002</v>
      </c>
      <c r="H5890" s="1" t="str">
        <f t="array" ref="H5890">_xlfn.XLOOKUP(G5890,Movies_data!$A$1:$A$41,Movies_data!$B$1:$B$41,"not found")</f>
        <v>Jailer</v>
      </c>
      <c r="I5890" s="1" t="str">
        <f t="array" ref="I5890">_xlfn.XLOOKUP(G5890,Movies_data!$A$1:$A$41,Movies_data!$D$1:$D$41,"not found")</f>
        <v>Action</v>
      </c>
      <c r="J5890" s="1" t="str">
        <f t="array" ref="J5890">_xlfn.XLOOKUP(G5890,Movies_data!$A$1:$A$41,Movies_data!$C$1:$C$41,"not found")</f>
        <v>Tamil</v>
      </c>
      <c r="K5890" s="1">
        <f t="array" ref="K5890">_xlfn.XLOOKUP(G5890,Movies_data!$A$1:$A$41,Movies_data!$H$1:$H$41,"Not Found")</f>
        <v>7.1</v>
      </c>
      <c r="L5890" s="1" t="str">
        <f t="array" ref="L5890">_xlfn.XLOOKUP(A5890,Booking_data!$A$1:$A$6001,Booking_data!$E$1:$E$6001,"not Found")</f>
        <v>C131</v>
      </c>
      <c r="M5890" s="1" t="str">
        <f t="array" ref="M5890">_xlfn.XLOOKUP(L5890,Cinemas_data!$A$1:$A$49,Cinemas_data!$I$1:$I$49,"not Found")</f>
        <v>#NAME?</v>
      </c>
      <c r="N5890" s="1" t="str">
        <f t="array" ref="N5890">_xlfn.XLOOKUP(L5890,Cinemas_data!$A$1:$A$49,Cinemas_data!$C$1:$C$49,"not Found")</f>
        <v>Kolkata</v>
      </c>
      <c r="O5890" s="1">
        <f t="array" ref="O5890">_xlfn.XLOOKUP(A5890,Booking_data!$A$1:$A$6001,Booking_data!$H$1:$H$6001,"not found")</f>
        <v>3</v>
      </c>
      <c r="P5890" s="1">
        <f t="array" ref="P5890">_xlfn.XLOOKUP(A5890,Booking_data!$A$1:$A$6001,Booking_data!$I$1:$I$6001,"not Found")</f>
        <v>240</v>
      </c>
      <c r="Q5890" s="1">
        <f t="shared" si="3"/>
        <v>720</v>
      </c>
      <c r="R5890" s="1" t="str">
        <f t="array" ref="R5890">_xlfn.XLOOKUP(A5890,Booking_data!$A$1:$A$6001,Booking_data!$L$1:$L$6001,"Not Found")</f>
        <v>Debit Card</v>
      </c>
      <c r="S5890" s="1">
        <f t="array" ref="S5890">_xlfn.XLOOKUP(A5890,Booking_data!$A$1:$A$6001,Booking_data!$N$1:$N$6001,"not Found")</f>
        <v>43</v>
      </c>
      <c r="T5890" s="1" t="str">
        <f t="array" ref="T5890">_xlfn.XLOOKUP(A5890,Booking_data!$A$1:$A$6001,Booking_data!$O$1:$O$6001,"Not Found")</f>
        <v>Male</v>
      </c>
      <c r="U5890" s="1" t="str">
        <f t="shared" si="4"/>
        <v>Middle Age</v>
      </c>
      <c r="V5890" s="1" t="str">
        <f t="shared" si="5"/>
        <v>Medium Booking</v>
      </c>
    </row>
    <row r="5891" ht="15.75" customHeight="1">
      <c r="A5891" s="1" t="s">
        <v>6205</v>
      </c>
      <c r="B5891" s="6">
        <v>46117.0</v>
      </c>
      <c r="C5891" s="6">
        <v>46117.0</v>
      </c>
      <c r="D5891" s="7">
        <v>0.6458333333333334</v>
      </c>
      <c r="E5891" s="1" t="str">
        <f t="shared" si="1"/>
        <v>Weekend</v>
      </c>
      <c r="F5891" s="1" t="str">
        <f t="shared" si="2"/>
        <v>Apr</v>
      </c>
      <c r="G5891" s="1" t="str">
        <f t="array" ref="G5891">_xlfn.XLOOKUP(A5891,Booking_data!$A$1:$A$6001,Booking_data!$D$1:$D$6001,"not found")</f>
        <v>M006</v>
      </c>
      <c r="H5891" s="1" t="str">
        <f t="array" ref="H5891">_xlfn.XLOOKUP(G5891,Movies_data!$A$1:$A$41,Movies_data!$B$1:$B$41,"not found")</f>
        <v>Maamannan</v>
      </c>
      <c r="I5891" s="1" t="str">
        <f t="array" ref="I5891">_xlfn.XLOOKUP(G5891,Movies_data!$A$1:$A$41,Movies_data!$D$1:$D$41,"not found")</f>
        <v>Drama</v>
      </c>
      <c r="J5891" s="1" t="str">
        <f t="array" ref="J5891">_xlfn.XLOOKUP(G5891,Movies_data!$A$1:$A$41,Movies_data!$C$1:$C$41,"not found")</f>
        <v>Tamil</v>
      </c>
      <c r="K5891" s="1">
        <f t="array" ref="K5891">_xlfn.XLOOKUP(G5891,Movies_data!$A$1:$A$41,Movies_data!$H$1:$H$41,"Not Found")</f>
        <v>7.3</v>
      </c>
      <c r="L5891" s="1" t="str">
        <f t="array" ref="L5891">_xlfn.XLOOKUP(A5891,Booking_data!$A$1:$A$6001,Booking_data!$E$1:$E$6001,"not Found")</f>
        <v>C073</v>
      </c>
      <c r="M5891" s="1" t="str">
        <f t="array" ref="M5891">_xlfn.XLOOKUP(L5891,Cinemas_data!$A$1:$A$49,Cinemas_data!$I$1:$I$49,"not Found")</f>
        <v>#NAME?</v>
      </c>
      <c r="N5891" s="1" t="str">
        <f t="array" ref="N5891">_xlfn.XLOOKUP(L5891,Cinemas_data!$A$1:$A$49,Cinemas_data!$C$1:$C$49,"not Found")</f>
        <v>Hyderabad</v>
      </c>
      <c r="O5891" s="1">
        <f t="array" ref="O5891">_xlfn.XLOOKUP(A5891,Booking_data!$A$1:$A$6001,Booking_data!$H$1:$H$6001,"not found")</f>
        <v>2</v>
      </c>
      <c r="P5891" s="1">
        <f t="array" ref="P5891">_xlfn.XLOOKUP(A5891,Booking_data!$A$1:$A$6001,Booking_data!$I$1:$I$6001,"not Found")</f>
        <v>240</v>
      </c>
      <c r="Q5891" s="1">
        <f t="shared" si="3"/>
        <v>480</v>
      </c>
      <c r="R5891" s="1" t="str">
        <f t="array" ref="R5891">_xlfn.XLOOKUP(A5891,Booking_data!$A$1:$A$6001,Booking_data!$L$1:$L$6001,"Not Found")</f>
        <v>UPI</v>
      </c>
      <c r="S5891" s="1">
        <f t="array" ref="S5891">_xlfn.XLOOKUP(A5891,Booking_data!$A$1:$A$6001,Booking_data!$N$1:$N$6001,"not Found")</f>
        <v>38</v>
      </c>
      <c r="T5891" s="1" t="str">
        <f t="array" ref="T5891">_xlfn.XLOOKUP(A5891,Booking_data!$A$1:$A$6001,Booking_data!$O$1:$O$6001,"Not Found")</f>
        <v>Female</v>
      </c>
      <c r="U5891" s="1" t="str">
        <f t="shared" si="4"/>
        <v>Middle Age</v>
      </c>
      <c r="V5891" s="1" t="str">
        <f t="shared" si="5"/>
        <v>Low Booking</v>
      </c>
    </row>
    <row r="5892" ht="15.75" customHeight="1">
      <c r="A5892" s="1" t="s">
        <v>6206</v>
      </c>
      <c r="B5892" s="6">
        <v>46153.0</v>
      </c>
      <c r="C5892" s="6">
        <v>46160.0</v>
      </c>
      <c r="D5892" s="7">
        <v>0.6458333333333334</v>
      </c>
      <c r="E5892" s="1" t="str">
        <f t="shared" si="1"/>
        <v>Weekday</v>
      </c>
      <c r="F5892" s="1" t="str">
        <f t="shared" si="2"/>
        <v>May</v>
      </c>
      <c r="G5892" s="1" t="str">
        <f t="array" ref="G5892">_xlfn.XLOOKUP(A5892,Booking_data!$A$1:$A$6001,Booking_data!$D$1:$D$6001,"not found")</f>
        <v>M024</v>
      </c>
      <c r="H5892" s="1" t="str">
        <f t="array" ref="H5892">_xlfn.XLOOKUP(G5892,Movies_data!$A$1:$A$41,Movies_data!$B$1:$B$41,"not found")</f>
        <v>Bhool Bhulaiyaa 2</v>
      </c>
      <c r="I5892" s="1" t="str">
        <f t="array" ref="I5892">_xlfn.XLOOKUP(G5892,Movies_data!$A$1:$A$41,Movies_data!$D$1:$D$41,"not found")</f>
        <v>Comedy</v>
      </c>
      <c r="J5892" s="1" t="str">
        <f t="array" ref="J5892">_xlfn.XLOOKUP(G5892,Movies_data!$A$1:$A$41,Movies_data!$C$1:$C$41,"not found")</f>
        <v>Hindi</v>
      </c>
      <c r="K5892" s="1">
        <f t="array" ref="K5892">_xlfn.XLOOKUP(G5892,Movies_data!$A$1:$A$41,Movies_data!$H$1:$H$41,"Not Found")</f>
        <v>5.9</v>
      </c>
      <c r="L5892" s="1" t="str">
        <f t="array" ref="L5892">_xlfn.XLOOKUP(A5892,Booking_data!$A$1:$A$6001,Booking_data!$E$1:$E$6001,"not Found")</f>
        <v>C033</v>
      </c>
      <c r="M5892" s="1" t="str">
        <f t="array" ref="M5892">_xlfn.XLOOKUP(L5892,Cinemas_data!$A$1:$A$49,Cinemas_data!$I$1:$I$49,"not Found")</f>
        <v>#NAME?</v>
      </c>
      <c r="N5892" s="1" t="str">
        <f t="array" ref="N5892">_xlfn.XLOOKUP(L5892,Cinemas_data!$A$1:$A$49,Cinemas_data!$C$1:$C$49,"not Found")</f>
        <v>Madurai</v>
      </c>
      <c r="O5892" s="1">
        <f t="array" ref="O5892">_xlfn.XLOOKUP(A5892,Booking_data!$A$1:$A$6001,Booking_data!$H$1:$H$6001,"not found")</f>
        <v>3</v>
      </c>
      <c r="P5892" s="1">
        <f t="array" ref="P5892">_xlfn.XLOOKUP(A5892,Booking_data!$A$1:$A$6001,Booking_data!$I$1:$I$6001,"not Found")</f>
        <v>180</v>
      </c>
      <c r="Q5892" s="1">
        <f t="shared" si="3"/>
        <v>540</v>
      </c>
      <c r="R5892" s="1" t="str">
        <f t="array" ref="R5892">_xlfn.XLOOKUP(A5892,Booking_data!$A$1:$A$6001,Booking_data!$L$1:$L$6001,"Not Found")</f>
        <v>Net Banking</v>
      </c>
      <c r="S5892" s="1">
        <f t="array" ref="S5892">_xlfn.XLOOKUP(A5892,Booking_data!$A$1:$A$6001,Booking_data!$N$1:$N$6001,"not Found")</f>
        <v>33</v>
      </c>
      <c r="T5892" s="1" t="str">
        <f t="array" ref="T5892">_xlfn.XLOOKUP(A5892,Booking_data!$A$1:$A$6001,Booking_data!$O$1:$O$6001,"Not Found")</f>
        <v>Other</v>
      </c>
      <c r="U5892" s="1" t="str">
        <f t="shared" si="4"/>
        <v>Middle Age</v>
      </c>
      <c r="V5892" s="1" t="str">
        <f t="shared" si="5"/>
        <v>Medium Booking</v>
      </c>
    </row>
    <row r="5893" ht="15.75" customHeight="1">
      <c r="A5893" s="1" t="s">
        <v>6207</v>
      </c>
      <c r="B5893" s="6">
        <v>46134.0</v>
      </c>
      <c r="C5893" s="6">
        <v>46138.0</v>
      </c>
      <c r="D5893" s="7">
        <v>0.8854166666666666</v>
      </c>
      <c r="E5893" s="1" t="str">
        <f t="shared" si="1"/>
        <v>Weekday</v>
      </c>
      <c r="F5893" s="1" t="str">
        <f t="shared" si="2"/>
        <v>Apr</v>
      </c>
      <c r="G5893" s="1" t="str">
        <f t="array" ref="G5893">_xlfn.XLOOKUP(A5893,Booking_data!$A$1:$A$6001,Booking_data!$D$1:$D$6001,"not found")</f>
        <v>M004</v>
      </c>
      <c r="H5893" s="1" t="str">
        <f t="array" ref="H5893">_xlfn.XLOOKUP(G5893,Movies_data!$A$1:$A$41,Movies_data!$B$1:$B$41,"not found")</f>
        <v>Ponniyin Selvan I</v>
      </c>
      <c r="I5893" s="1" t="str">
        <f t="array" ref="I5893">_xlfn.XLOOKUP(G5893,Movies_data!$A$1:$A$41,Movies_data!$D$1:$D$41,"not found")</f>
        <v>Drama</v>
      </c>
      <c r="J5893" s="1" t="str">
        <f t="array" ref="J5893">_xlfn.XLOOKUP(G5893,Movies_data!$A$1:$A$41,Movies_data!$C$1:$C$41,"not found")</f>
        <v>Tamil</v>
      </c>
      <c r="K5893" s="1">
        <f t="array" ref="K5893">_xlfn.XLOOKUP(G5893,Movies_data!$A$1:$A$41,Movies_data!$H$1:$H$41,"Not Found")</f>
        <v>7.6</v>
      </c>
      <c r="L5893" s="1" t="str">
        <f t="array" ref="L5893">_xlfn.XLOOKUP(A5893,Booking_data!$A$1:$A$6001,Booking_data!$E$1:$E$6001,"not Found")</f>
        <v>C093</v>
      </c>
      <c r="M5893" s="1" t="str">
        <f t="array" ref="M5893">_xlfn.XLOOKUP(L5893,Cinemas_data!$A$1:$A$49,Cinemas_data!$I$1:$I$49,"not Found")</f>
        <v>#NAME?</v>
      </c>
      <c r="N5893" s="1" t="str">
        <f t="array" ref="N5893">_xlfn.XLOOKUP(L5893,Cinemas_data!$A$1:$A$49,Cinemas_data!$C$1:$C$49,"not Found")</f>
        <v>Mumbai</v>
      </c>
      <c r="O5893" s="1">
        <f t="array" ref="O5893">_xlfn.XLOOKUP(A5893,Booking_data!$A$1:$A$6001,Booking_data!$H$1:$H$6001,"not found")</f>
        <v>2</v>
      </c>
      <c r="P5893" s="1">
        <f t="array" ref="P5893">_xlfn.XLOOKUP(A5893,Booking_data!$A$1:$A$6001,Booking_data!$I$1:$I$6001,"not Found")</f>
        <v>240</v>
      </c>
      <c r="Q5893" s="1">
        <f t="shared" si="3"/>
        <v>480</v>
      </c>
      <c r="R5893" s="1" t="str">
        <f t="array" ref="R5893">_xlfn.XLOOKUP(A5893,Booking_data!$A$1:$A$6001,Booking_data!$L$1:$L$6001,"Not Found")</f>
        <v>Wallet</v>
      </c>
      <c r="S5893" s="1">
        <f t="array" ref="S5893">_xlfn.XLOOKUP(A5893,Booking_data!$A$1:$A$6001,Booking_data!$N$1:$N$6001,"not Found")</f>
        <v>59</v>
      </c>
      <c r="T5893" s="1" t="str">
        <f t="array" ref="T5893">_xlfn.XLOOKUP(A5893,Booking_data!$A$1:$A$6001,Booking_data!$O$1:$O$6001,"Not Found")</f>
        <v>Female</v>
      </c>
      <c r="U5893" s="1" t="str">
        <f t="shared" si="4"/>
        <v>Above 45</v>
      </c>
      <c r="V5893" s="1" t="str">
        <f t="shared" si="5"/>
        <v>Low Booking</v>
      </c>
    </row>
    <row r="5894" ht="15.75" customHeight="1">
      <c r="A5894" s="1" t="s">
        <v>6208</v>
      </c>
      <c r="B5894" s="6">
        <v>46143.0</v>
      </c>
      <c r="C5894" s="6">
        <v>46144.0</v>
      </c>
      <c r="D5894" s="7">
        <v>0.6458333333333334</v>
      </c>
      <c r="E5894" s="1" t="str">
        <f t="shared" si="1"/>
        <v>Weekday</v>
      </c>
      <c r="F5894" s="1" t="str">
        <f t="shared" si="2"/>
        <v>May</v>
      </c>
      <c r="G5894" s="1" t="str">
        <f t="array" ref="G5894">_xlfn.XLOOKUP(A5894,Booking_data!$A$1:$A$6001,Booking_data!$D$1:$D$6001,"not found")</f>
        <v>M015</v>
      </c>
      <c r="H5894" s="1" t="str">
        <f t="array" ref="H5894">_xlfn.XLOOKUP(G5894,Movies_data!$A$1:$A$41,Movies_data!$B$1:$B$41,"not found")</f>
        <v>Kalki 2898 AD</v>
      </c>
      <c r="I5894" s="1" t="str">
        <f t="array" ref="I5894">_xlfn.XLOOKUP(G5894,Movies_data!$A$1:$A$41,Movies_data!$D$1:$D$41,"not found")</f>
        <v>Sci-Fi</v>
      </c>
      <c r="J5894" s="1" t="str">
        <f t="array" ref="J5894">_xlfn.XLOOKUP(G5894,Movies_data!$A$1:$A$41,Movies_data!$C$1:$C$41,"not found")</f>
        <v>Telugu</v>
      </c>
      <c r="K5894" s="1">
        <f t="array" ref="K5894">_xlfn.XLOOKUP(G5894,Movies_data!$A$1:$A$41,Movies_data!$H$1:$H$41,"Not Found")</f>
        <v>7</v>
      </c>
      <c r="L5894" s="1" t="str">
        <f t="array" ref="L5894">_xlfn.XLOOKUP(A5894,Booking_data!$A$1:$A$6001,Booking_data!$E$1:$E$6001,"not Found")</f>
        <v>C102</v>
      </c>
      <c r="M5894" s="1" t="str">
        <f t="array" ref="M5894">_xlfn.XLOOKUP(L5894,Cinemas_data!$A$1:$A$49,Cinemas_data!$I$1:$I$49,"not Found")</f>
        <v>#NAME?</v>
      </c>
      <c r="N5894" s="1" t="str">
        <f t="array" ref="N5894">_xlfn.XLOOKUP(L5894,Cinemas_data!$A$1:$A$49,Cinemas_data!$C$1:$C$49,"not Found")</f>
        <v>Pune</v>
      </c>
      <c r="O5894" s="1">
        <f t="array" ref="O5894">_xlfn.XLOOKUP(A5894,Booking_data!$A$1:$A$6001,Booking_data!$H$1:$H$6001,"not found")</f>
        <v>5</v>
      </c>
      <c r="P5894" s="1">
        <f t="array" ref="P5894">_xlfn.XLOOKUP(A5894,Booking_data!$A$1:$A$6001,Booking_data!$I$1:$I$6001,"not Found")</f>
        <v>220</v>
      </c>
      <c r="Q5894" s="1">
        <f t="shared" si="3"/>
        <v>1100</v>
      </c>
      <c r="R5894" s="1" t="str">
        <f t="array" ref="R5894">_xlfn.XLOOKUP(A5894,Booking_data!$A$1:$A$6001,Booking_data!$L$1:$L$6001,"Not Found")</f>
        <v>Wallet</v>
      </c>
      <c r="S5894" s="1">
        <f t="array" ref="S5894">_xlfn.XLOOKUP(A5894,Booking_data!$A$1:$A$6001,Booking_data!$N$1:$N$6001,"not Found")</f>
        <v>49</v>
      </c>
      <c r="T5894" s="1" t="str">
        <f t="array" ref="T5894">_xlfn.XLOOKUP(A5894,Booking_data!$A$1:$A$6001,Booking_data!$O$1:$O$6001,"Not Found")</f>
        <v>Other</v>
      </c>
      <c r="U5894" s="1" t="str">
        <f t="shared" si="4"/>
        <v>Above 45</v>
      </c>
      <c r="V5894" s="1" t="str">
        <f t="shared" si="5"/>
        <v>High Booking</v>
      </c>
    </row>
    <row r="5895" ht="15.75" customHeight="1">
      <c r="A5895" s="1" t="s">
        <v>6209</v>
      </c>
      <c r="B5895" s="6">
        <v>46053.0</v>
      </c>
      <c r="C5895" s="6">
        <v>46058.0</v>
      </c>
      <c r="D5895" s="7">
        <v>0.6458333333333334</v>
      </c>
      <c r="E5895" s="1" t="str">
        <f t="shared" si="1"/>
        <v>Weekend</v>
      </c>
      <c r="F5895" s="1" t="str">
        <f t="shared" si="2"/>
        <v>Jan</v>
      </c>
      <c r="G5895" s="1" t="str">
        <f t="array" ref="G5895">_xlfn.XLOOKUP(A5895,Booking_data!$A$1:$A$6001,Booking_data!$D$1:$D$6001,"not found")</f>
        <v>M033</v>
      </c>
      <c r="H5895" s="1" t="str">
        <f t="array" ref="H5895">_xlfn.XLOOKUP(G5895,Movies_data!$A$1:$A$41,Movies_data!$B$1:$B$41,"not found")</f>
        <v>Lucifer</v>
      </c>
      <c r="I5895" s="1" t="str">
        <f t="array" ref="I5895">_xlfn.XLOOKUP(G5895,Movies_data!$A$1:$A$41,Movies_data!$D$1:$D$41,"not found")</f>
        <v>Action</v>
      </c>
      <c r="J5895" s="1" t="str">
        <f t="array" ref="J5895">_xlfn.XLOOKUP(G5895,Movies_data!$A$1:$A$41,Movies_data!$C$1:$C$41,"not found")</f>
        <v>Malayalam</v>
      </c>
      <c r="K5895" s="1">
        <f t="array" ref="K5895">_xlfn.XLOOKUP(G5895,Movies_data!$A$1:$A$41,Movies_data!$H$1:$H$41,"Not Found")</f>
        <v>7.5</v>
      </c>
      <c r="L5895" s="1" t="str">
        <f t="array" ref="L5895">_xlfn.XLOOKUP(A5895,Booking_data!$A$1:$A$6001,Booking_data!$E$1:$E$6001,"not Found")</f>
        <v>C151</v>
      </c>
      <c r="M5895" s="1" t="str">
        <f t="array" ref="M5895">_xlfn.XLOOKUP(L5895,Cinemas_data!$A$1:$A$49,Cinemas_data!$I$1:$I$49,"not Found")</f>
        <v>#NAME?</v>
      </c>
      <c r="N5895" s="1" t="str">
        <f t="array" ref="N5895">_xlfn.XLOOKUP(L5895,Cinemas_data!$A$1:$A$49,Cinemas_data!$C$1:$C$49,"not Found")</f>
        <v>Kochi</v>
      </c>
      <c r="O5895" s="1">
        <f t="array" ref="O5895">_xlfn.XLOOKUP(A5895,Booking_data!$A$1:$A$6001,Booking_data!$H$1:$H$6001,"not found")</f>
        <v>1</v>
      </c>
      <c r="P5895" s="1">
        <f t="array" ref="P5895">_xlfn.XLOOKUP(A5895,Booking_data!$A$1:$A$6001,Booking_data!$I$1:$I$6001,"not Found")</f>
        <v>360</v>
      </c>
      <c r="Q5895" s="1">
        <f t="shared" si="3"/>
        <v>360</v>
      </c>
      <c r="R5895" s="1" t="str">
        <f t="array" ref="R5895">_xlfn.XLOOKUP(A5895,Booking_data!$A$1:$A$6001,Booking_data!$L$1:$L$6001,"Not Found")</f>
        <v>Wallet</v>
      </c>
      <c r="S5895" s="1">
        <f t="array" ref="S5895">_xlfn.XLOOKUP(A5895,Booking_data!$A$1:$A$6001,Booking_data!$N$1:$N$6001,"not Found")</f>
        <v>31</v>
      </c>
      <c r="T5895" s="1" t="str">
        <f t="array" ref="T5895">_xlfn.XLOOKUP(A5895,Booking_data!$A$1:$A$6001,Booking_data!$O$1:$O$6001,"Not Found")</f>
        <v>Male</v>
      </c>
      <c r="U5895" s="1" t="str">
        <f t="shared" si="4"/>
        <v>Middle Age</v>
      </c>
      <c r="V5895" s="1" t="str">
        <f t="shared" si="5"/>
        <v>Low Booking</v>
      </c>
    </row>
    <row r="5896" ht="15.75" customHeight="1">
      <c r="A5896" s="1" t="s">
        <v>6210</v>
      </c>
      <c r="B5896" s="6">
        <v>46050.0</v>
      </c>
      <c r="C5896" s="6">
        <v>46050.0</v>
      </c>
      <c r="D5896" s="7">
        <v>0.3958333333333333</v>
      </c>
      <c r="E5896" s="1" t="str">
        <f t="shared" si="1"/>
        <v>Weekday</v>
      </c>
      <c r="F5896" s="1" t="str">
        <f t="shared" si="2"/>
        <v>Jan</v>
      </c>
      <c r="G5896" s="1" t="str">
        <f t="array" ref="G5896">_xlfn.XLOOKUP(A5896,Booking_data!$A$1:$A$6001,Booking_data!$D$1:$D$6001,"not found")</f>
        <v>M002</v>
      </c>
      <c r="H5896" s="1" t="str">
        <f t="array" ref="H5896">_xlfn.XLOOKUP(G5896,Movies_data!$A$1:$A$41,Movies_data!$B$1:$B$41,"not found")</f>
        <v>Jailer</v>
      </c>
      <c r="I5896" s="1" t="str">
        <f t="array" ref="I5896">_xlfn.XLOOKUP(G5896,Movies_data!$A$1:$A$41,Movies_data!$D$1:$D$41,"not found")</f>
        <v>Action</v>
      </c>
      <c r="J5896" s="1" t="str">
        <f t="array" ref="J5896">_xlfn.XLOOKUP(G5896,Movies_data!$A$1:$A$41,Movies_data!$C$1:$C$41,"not found")</f>
        <v>Tamil</v>
      </c>
      <c r="K5896" s="1">
        <f t="array" ref="K5896">_xlfn.XLOOKUP(G5896,Movies_data!$A$1:$A$41,Movies_data!$H$1:$H$41,"Not Found")</f>
        <v>7.1</v>
      </c>
      <c r="L5896" s="1" t="str">
        <f t="array" ref="L5896">_xlfn.XLOOKUP(A5896,Booking_data!$A$1:$A$6001,Booking_data!$E$1:$E$6001,"not Found")</f>
        <v>C151</v>
      </c>
      <c r="M5896" s="1" t="str">
        <f t="array" ref="M5896">_xlfn.XLOOKUP(L5896,Cinemas_data!$A$1:$A$49,Cinemas_data!$I$1:$I$49,"not Found")</f>
        <v>#NAME?</v>
      </c>
      <c r="N5896" s="1" t="str">
        <f t="array" ref="N5896">_xlfn.XLOOKUP(L5896,Cinemas_data!$A$1:$A$49,Cinemas_data!$C$1:$C$49,"not Found")</f>
        <v>Kochi</v>
      </c>
      <c r="O5896" s="1">
        <f t="array" ref="O5896">_xlfn.XLOOKUP(A5896,Booking_data!$A$1:$A$6001,Booking_data!$H$1:$H$6001,"not found")</f>
        <v>1</v>
      </c>
      <c r="P5896" s="1">
        <f t="array" ref="P5896">_xlfn.XLOOKUP(A5896,Booking_data!$A$1:$A$6001,Booking_data!$I$1:$I$6001,"not Found")</f>
        <v>360</v>
      </c>
      <c r="Q5896" s="1">
        <f t="shared" si="3"/>
        <v>360</v>
      </c>
      <c r="R5896" s="1" t="str">
        <f t="array" ref="R5896">_xlfn.XLOOKUP(A5896,Booking_data!$A$1:$A$6001,Booking_data!$L$1:$L$6001,"Not Found")</f>
        <v>Debit Card</v>
      </c>
      <c r="S5896" s="1">
        <f t="array" ref="S5896">_xlfn.XLOOKUP(A5896,Booking_data!$A$1:$A$6001,Booking_data!$N$1:$N$6001,"not Found")</f>
        <v>45</v>
      </c>
      <c r="T5896" s="1" t="str">
        <f t="array" ref="T5896">_xlfn.XLOOKUP(A5896,Booking_data!$A$1:$A$6001,Booking_data!$O$1:$O$6001,"Not Found")</f>
        <v>Female</v>
      </c>
      <c r="U5896" s="1" t="str">
        <f t="shared" si="4"/>
        <v>Above 45</v>
      </c>
      <c r="V5896" s="1" t="str">
        <f t="shared" si="5"/>
        <v>Low Booking</v>
      </c>
    </row>
    <row r="5897" ht="15.75" customHeight="1">
      <c r="A5897" s="1" t="s">
        <v>6211</v>
      </c>
      <c r="B5897" s="6">
        <v>46027.0</v>
      </c>
      <c r="C5897" s="6">
        <v>46027.0</v>
      </c>
      <c r="D5897" s="7">
        <v>0.6458333333333334</v>
      </c>
      <c r="E5897" s="1" t="str">
        <f t="shared" si="1"/>
        <v>Weekday</v>
      </c>
      <c r="F5897" s="1" t="str">
        <f t="shared" si="2"/>
        <v>Jan</v>
      </c>
      <c r="G5897" s="1" t="str">
        <f t="array" ref="G5897">_xlfn.XLOOKUP(A5897,Booking_data!$A$1:$A$6001,Booking_data!$D$1:$D$6001,"not found")</f>
        <v>M023</v>
      </c>
      <c r="H5897" s="1" t="str">
        <f t="array" ref="H5897">_xlfn.XLOOKUP(G5897,Movies_data!$A$1:$A$41,Movies_data!$B$1:$B$41,"not found")</f>
        <v>Stree 2</v>
      </c>
      <c r="I5897" s="1" t="str">
        <f t="array" ref="I5897">_xlfn.XLOOKUP(G5897,Movies_data!$A$1:$A$41,Movies_data!$D$1:$D$41,"not found")</f>
        <v>Comedy</v>
      </c>
      <c r="J5897" s="1" t="str">
        <f t="array" ref="J5897">_xlfn.XLOOKUP(G5897,Movies_data!$A$1:$A$41,Movies_data!$C$1:$C$41,"not found")</f>
        <v>Hindi</v>
      </c>
      <c r="K5897" s="1">
        <f t="array" ref="K5897">_xlfn.XLOOKUP(G5897,Movies_data!$A$1:$A$41,Movies_data!$H$1:$H$41,"Not Found")</f>
        <v>6.9</v>
      </c>
      <c r="L5897" s="1" t="str">
        <f t="array" ref="L5897">_xlfn.XLOOKUP(A5897,Booking_data!$A$1:$A$6001,Booking_data!$E$1:$E$6001,"not Found")</f>
        <v>C153</v>
      </c>
      <c r="M5897" s="1" t="str">
        <f t="array" ref="M5897">_xlfn.XLOOKUP(L5897,Cinemas_data!$A$1:$A$49,Cinemas_data!$I$1:$I$49,"not Found")</f>
        <v>#NAME?</v>
      </c>
      <c r="N5897" s="1" t="str">
        <f t="array" ref="N5897">_xlfn.XLOOKUP(L5897,Cinemas_data!$A$1:$A$49,Cinemas_data!$C$1:$C$49,"not Found")</f>
        <v>Kochi</v>
      </c>
      <c r="O5897" s="1">
        <f t="array" ref="O5897">_xlfn.XLOOKUP(A5897,Booking_data!$A$1:$A$6001,Booking_data!$H$1:$H$6001,"not found")</f>
        <v>3</v>
      </c>
      <c r="P5897" s="1">
        <f t="array" ref="P5897">_xlfn.XLOOKUP(A5897,Booking_data!$A$1:$A$6001,Booking_data!$I$1:$I$6001,"not Found")</f>
        <v>320</v>
      </c>
      <c r="Q5897" s="1">
        <f t="shared" si="3"/>
        <v>960</v>
      </c>
      <c r="R5897" s="1" t="str">
        <f t="array" ref="R5897">_xlfn.XLOOKUP(A5897,Booking_data!$A$1:$A$6001,Booking_data!$L$1:$L$6001,"Not Found")</f>
        <v>UPI</v>
      </c>
      <c r="S5897" s="1">
        <f t="array" ref="S5897">_xlfn.XLOOKUP(A5897,Booking_data!$A$1:$A$6001,Booking_data!$N$1:$N$6001,"not Found")</f>
        <v>48</v>
      </c>
      <c r="T5897" s="1" t="str">
        <f t="array" ref="T5897">_xlfn.XLOOKUP(A5897,Booking_data!$A$1:$A$6001,Booking_data!$O$1:$O$6001,"Not Found")</f>
        <v>Male</v>
      </c>
      <c r="U5897" s="1" t="str">
        <f t="shared" si="4"/>
        <v>Above 45</v>
      </c>
      <c r="V5897" s="1" t="str">
        <f t="shared" si="5"/>
        <v>Medium Booking</v>
      </c>
    </row>
    <row r="5898" ht="15.75" customHeight="1">
      <c r="A5898" s="1" t="s">
        <v>6212</v>
      </c>
      <c r="B5898" s="6">
        <v>46085.0</v>
      </c>
      <c r="C5898" s="6">
        <v>46088.0</v>
      </c>
      <c r="D5898" s="7">
        <v>0.3958333333333333</v>
      </c>
      <c r="E5898" s="1" t="str">
        <f t="shared" si="1"/>
        <v>Weekday</v>
      </c>
      <c r="F5898" s="1" t="str">
        <f t="shared" si="2"/>
        <v>Mar</v>
      </c>
      <c r="G5898" s="1" t="str">
        <f t="array" ref="G5898">_xlfn.XLOOKUP(A5898,Booking_data!$A$1:$A$6001,Booking_data!$D$1:$D$6001,"not found")</f>
        <v>M038</v>
      </c>
      <c r="H5898" s="1" t="str">
        <f t="array" ref="H5898">_xlfn.XLOOKUP(G5898,Movies_data!$A$1:$A$41,Movies_data!$B$1:$B$41,"not found")</f>
        <v>Barbie</v>
      </c>
      <c r="I5898" s="1" t="str">
        <f t="array" ref="I5898">_xlfn.XLOOKUP(G5898,Movies_data!$A$1:$A$41,Movies_data!$D$1:$D$41,"not found")</f>
        <v>Comedy</v>
      </c>
      <c r="J5898" s="1" t="str">
        <f t="array" ref="J5898">_xlfn.XLOOKUP(G5898,Movies_data!$A$1:$A$41,Movies_data!$C$1:$C$41,"not found")</f>
        <v>English</v>
      </c>
      <c r="K5898" s="1">
        <f t="array" ref="K5898">_xlfn.XLOOKUP(G5898,Movies_data!$A$1:$A$41,Movies_data!$H$1:$H$41,"Not Found")</f>
        <v>6.8</v>
      </c>
      <c r="L5898" s="1" t="str">
        <f t="array" ref="L5898">_xlfn.XLOOKUP(A5898,Booking_data!$A$1:$A$6001,Booking_data!$E$1:$E$6001,"not Found")</f>
        <v>C133</v>
      </c>
      <c r="M5898" s="1" t="str">
        <f t="array" ref="M5898">_xlfn.XLOOKUP(L5898,Cinemas_data!$A$1:$A$49,Cinemas_data!$I$1:$I$49,"not Found")</f>
        <v>#NAME?</v>
      </c>
      <c r="N5898" s="1" t="str">
        <f t="array" ref="N5898">_xlfn.XLOOKUP(L5898,Cinemas_data!$A$1:$A$49,Cinemas_data!$C$1:$C$49,"not Found")</f>
        <v>Kolkata</v>
      </c>
      <c r="O5898" s="1">
        <f t="array" ref="O5898">_xlfn.XLOOKUP(A5898,Booking_data!$A$1:$A$6001,Booking_data!$H$1:$H$6001,"not found")</f>
        <v>2</v>
      </c>
      <c r="P5898" s="1">
        <f t="array" ref="P5898">_xlfn.XLOOKUP(A5898,Booking_data!$A$1:$A$6001,Booking_data!$I$1:$I$6001,"not Found")</f>
        <v>280</v>
      </c>
      <c r="Q5898" s="1">
        <f t="shared" si="3"/>
        <v>560</v>
      </c>
      <c r="R5898" s="1" t="str">
        <f t="array" ref="R5898">_xlfn.XLOOKUP(A5898,Booking_data!$A$1:$A$6001,Booking_data!$L$1:$L$6001,"Not Found")</f>
        <v>Net Banking</v>
      </c>
      <c r="S5898" s="1">
        <f t="array" ref="S5898">_xlfn.XLOOKUP(A5898,Booking_data!$A$1:$A$6001,Booking_data!$N$1:$N$6001,"not Found")</f>
        <v>53</v>
      </c>
      <c r="T5898" s="1" t="str">
        <f t="array" ref="T5898">_xlfn.XLOOKUP(A5898,Booking_data!$A$1:$A$6001,Booking_data!$O$1:$O$6001,"Not Found")</f>
        <v>Other</v>
      </c>
      <c r="U5898" s="1" t="str">
        <f t="shared" si="4"/>
        <v>Above 45</v>
      </c>
      <c r="V5898" s="1" t="str">
        <f t="shared" si="5"/>
        <v>Low Booking</v>
      </c>
    </row>
    <row r="5899" ht="15.75" customHeight="1">
      <c r="A5899" s="1" t="s">
        <v>6213</v>
      </c>
      <c r="B5899" s="6">
        <v>46071.0</v>
      </c>
      <c r="C5899" s="6">
        <v>46078.0</v>
      </c>
      <c r="D5899" s="7">
        <v>0.9375</v>
      </c>
      <c r="E5899" s="1" t="str">
        <f t="shared" si="1"/>
        <v>Weekday</v>
      </c>
      <c r="F5899" s="1" t="str">
        <f t="shared" si="2"/>
        <v>Feb</v>
      </c>
      <c r="G5899" s="1" t="str">
        <f t="array" ref="G5899">_xlfn.XLOOKUP(A5899,Booking_data!$A$1:$A$6001,Booking_data!$D$1:$D$6001,"not found")</f>
        <v>M039</v>
      </c>
      <c r="H5899" s="1" t="str">
        <f t="array" ref="H5899">_xlfn.XLOOKUP(G5899,Movies_data!$A$1:$A$41,Movies_data!$B$1:$B$41,"not found")</f>
        <v>Dune: Part Two</v>
      </c>
      <c r="I5899" s="1" t="str">
        <f t="array" ref="I5899">_xlfn.XLOOKUP(G5899,Movies_data!$A$1:$A$41,Movies_data!$D$1:$D$41,"not found")</f>
        <v>Sci-Fi</v>
      </c>
      <c r="J5899" s="1" t="str">
        <f t="array" ref="J5899">_xlfn.XLOOKUP(G5899,Movies_data!$A$1:$A$41,Movies_data!$C$1:$C$41,"not found")</f>
        <v>English</v>
      </c>
      <c r="K5899" s="1">
        <f t="array" ref="K5899">_xlfn.XLOOKUP(G5899,Movies_data!$A$1:$A$41,Movies_data!$H$1:$H$41,"Not Found")</f>
        <v>8.5</v>
      </c>
      <c r="L5899" s="1" t="str">
        <f t="array" ref="L5899">_xlfn.XLOOKUP(A5899,Booking_data!$A$1:$A$6001,Booking_data!$E$1:$E$6001,"not Found")</f>
        <v>C031</v>
      </c>
      <c r="M5899" s="1" t="str">
        <f t="array" ref="M5899">_xlfn.XLOOKUP(L5899,Cinemas_data!$A$1:$A$49,Cinemas_data!$I$1:$I$49,"not Found")</f>
        <v>#NAME?</v>
      </c>
      <c r="N5899" s="1" t="str">
        <f t="array" ref="N5899">_xlfn.XLOOKUP(L5899,Cinemas_data!$A$1:$A$49,Cinemas_data!$C$1:$C$49,"not Found")</f>
        <v>Madurai</v>
      </c>
      <c r="O5899" s="1">
        <f t="array" ref="O5899">_xlfn.XLOOKUP(A5899,Booking_data!$A$1:$A$6001,Booking_data!$H$1:$H$6001,"not found")</f>
        <v>4</v>
      </c>
      <c r="P5899" s="1">
        <f t="array" ref="P5899">_xlfn.XLOOKUP(A5899,Booking_data!$A$1:$A$6001,Booking_data!$I$1:$I$6001,"not Found")</f>
        <v>240</v>
      </c>
      <c r="Q5899" s="1">
        <f t="shared" si="3"/>
        <v>960</v>
      </c>
      <c r="R5899" s="1" t="str">
        <f t="array" ref="R5899">_xlfn.XLOOKUP(A5899,Booking_data!$A$1:$A$6001,Booking_data!$L$1:$L$6001,"Not Found")</f>
        <v>Debit Card</v>
      </c>
      <c r="S5899" s="1">
        <f t="array" ref="S5899">_xlfn.XLOOKUP(A5899,Booking_data!$A$1:$A$6001,Booking_data!$N$1:$N$6001,"not Found")</f>
        <v>45</v>
      </c>
      <c r="T5899" s="1" t="str">
        <f t="array" ref="T5899">_xlfn.XLOOKUP(A5899,Booking_data!$A$1:$A$6001,Booking_data!$O$1:$O$6001,"Not Found")</f>
        <v>Female</v>
      </c>
      <c r="U5899" s="1" t="str">
        <f t="shared" si="4"/>
        <v>Above 45</v>
      </c>
      <c r="V5899" s="1" t="str">
        <f t="shared" si="5"/>
        <v>Medium Booking</v>
      </c>
    </row>
    <row r="5900" ht="15.75" customHeight="1">
      <c r="A5900" s="1" t="s">
        <v>6214</v>
      </c>
      <c r="B5900" s="6">
        <v>46041.0</v>
      </c>
      <c r="C5900" s="6">
        <v>46045.0</v>
      </c>
      <c r="D5900" s="7">
        <v>0.8854166666666666</v>
      </c>
      <c r="E5900" s="1" t="str">
        <f t="shared" si="1"/>
        <v>Weekday</v>
      </c>
      <c r="F5900" s="1" t="str">
        <f t="shared" si="2"/>
        <v>Jan</v>
      </c>
      <c r="G5900" s="1" t="str">
        <f t="array" ref="G5900">_xlfn.XLOOKUP(A5900,Booking_data!$A$1:$A$6001,Booking_data!$D$1:$D$6001,"not found")</f>
        <v>M004</v>
      </c>
      <c r="H5900" s="1" t="str">
        <f t="array" ref="H5900">_xlfn.XLOOKUP(G5900,Movies_data!$A$1:$A$41,Movies_data!$B$1:$B$41,"not found")</f>
        <v>Ponniyin Selvan I</v>
      </c>
      <c r="I5900" s="1" t="str">
        <f t="array" ref="I5900">_xlfn.XLOOKUP(G5900,Movies_data!$A$1:$A$41,Movies_data!$D$1:$D$41,"not found")</f>
        <v>Drama</v>
      </c>
      <c r="J5900" s="1" t="str">
        <f t="array" ref="J5900">_xlfn.XLOOKUP(G5900,Movies_data!$A$1:$A$41,Movies_data!$C$1:$C$41,"not found")</f>
        <v>Tamil</v>
      </c>
      <c r="K5900" s="1">
        <f t="array" ref="K5900">_xlfn.XLOOKUP(G5900,Movies_data!$A$1:$A$41,Movies_data!$H$1:$H$41,"Not Found")</f>
        <v>7.6</v>
      </c>
      <c r="L5900" s="1" t="str">
        <f t="array" ref="L5900">_xlfn.XLOOKUP(A5900,Booking_data!$A$1:$A$6001,Booking_data!$E$1:$E$6001,"not Found")</f>
        <v>C012</v>
      </c>
      <c r="M5900" s="1" t="str">
        <f t="array" ref="M5900">_xlfn.XLOOKUP(L5900,Cinemas_data!$A$1:$A$49,Cinemas_data!$I$1:$I$49,"not Found")</f>
        <v>#NAME?</v>
      </c>
      <c r="N5900" s="1" t="str">
        <f t="array" ref="N5900">_xlfn.XLOOKUP(L5900,Cinemas_data!$A$1:$A$49,Cinemas_data!$C$1:$C$49,"not Found")</f>
        <v>Chennai</v>
      </c>
      <c r="O5900" s="1">
        <f t="array" ref="O5900">_xlfn.XLOOKUP(A5900,Booking_data!$A$1:$A$6001,Booking_data!$H$1:$H$6001,"not found")</f>
        <v>2</v>
      </c>
      <c r="P5900" s="1">
        <f t="array" ref="P5900">_xlfn.XLOOKUP(A5900,Booking_data!$A$1:$A$6001,Booking_data!$I$1:$I$6001,"not Found")</f>
        <v>240</v>
      </c>
      <c r="Q5900" s="1">
        <f t="shared" si="3"/>
        <v>480</v>
      </c>
      <c r="R5900" s="1" t="str">
        <f t="array" ref="R5900">_xlfn.XLOOKUP(A5900,Booking_data!$A$1:$A$6001,Booking_data!$L$1:$L$6001,"Not Found")</f>
        <v>UPI</v>
      </c>
      <c r="S5900" s="1">
        <f t="array" ref="S5900">_xlfn.XLOOKUP(A5900,Booking_data!$A$1:$A$6001,Booking_data!$N$1:$N$6001,"not Found")</f>
        <v>47</v>
      </c>
      <c r="T5900" s="1" t="str">
        <f t="array" ref="T5900">_xlfn.XLOOKUP(A5900,Booking_data!$A$1:$A$6001,Booking_data!$O$1:$O$6001,"Not Found")</f>
        <v>Male</v>
      </c>
      <c r="U5900" s="1" t="str">
        <f t="shared" si="4"/>
        <v>Above 45</v>
      </c>
      <c r="V5900" s="1" t="str">
        <f t="shared" si="5"/>
        <v>Low Booking</v>
      </c>
    </row>
    <row r="5901" ht="15.75" customHeight="1">
      <c r="A5901" s="1" t="s">
        <v>6215</v>
      </c>
      <c r="B5901" s="6">
        <v>46112.0</v>
      </c>
      <c r="C5901" s="6">
        <v>46115.0</v>
      </c>
      <c r="D5901" s="7">
        <v>0.8854166666666666</v>
      </c>
      <c r="E5901" s="1" t="str">
        <f t="shared" si="1"/>
        <v>Weekday</v>
      </c>
      <c r="F5901" s="1" t="str">
        <f t="shared" si="2"/>
        <v>Mar</v>
      </c>
      <c r="G5901" s="1" t="str">
        <f t="array" ref="G5901">_xlfn.XLOOKUP(A5901,Booking_data!$A$1:$A$6001,Booking_data!$D$1:$D$6001,"not found")</f>
        <v>M029</v>
      </c>
      <c r="H5901" s="1" t="str">
        <f t="array" ref="H5901">_xlfn.XLOOKUP(G5901,Movies_data!$A$1:$A$41,Movies_data!$B$1:$B$41,"not found")</f>
        <v>777 Charlie</v>
      </c>
      <c r="I5901" s="1" t="str">
        <f t="array" ref="I5901">_xlfn.XLOOKUP(G5901,Movies_data!$A$1:$A$41,Movies_data!$D$1:$D$41,"not found")</f>
        <v>Adventure</v>
      </c>
      <c r="J5901" s="1" t="str">
        <f t="array" ref="J5901">_xlfn.XLOOKUP(G5901,Movies_data!$A$1:$A$41,Movies_data!$C$1:$C$41,"not found")</f>
        <v>Kannada</v>
      </c>
      <c r="K5901" s="1">
        <f t="array" ref="K5901">_xlfn.XLOOKUP(G5901,Movies_data!$A$1:$A$41,Movies_data!$H$1:$H$41,"Not Found")</f>
        <v>8.7</v>
      </c>
      <c r="L5901" s="1" t="str">
        <f t="array" ref="L5901">_xlfn.XLOOKUP(A5901,Booking_data!$A$1:$A$6001,Booking_data!$E$1:$E$6001,"not Found")</f>
        <v>C101</v>
      </c>
      <c r="M5901" s="1" t="str">
        <f t="array" ref="M5901">_xlfn.XLOOKUP(L5901,Cinemas_data!$A$1:$A$49,Cinemas_data!$I$1:$I$49,"not Found")</f>
        <v>#NAME?</v>
      </c>
      <c r="N5901" s="1" t="str">
        <f t="array" ref="N5901">_xlfn.XLOOKUP(L5901,Cinemas_data!$A$1:$A$49,Cinemas_data!$C$1:$C$49,"not Found")</f>
        <v>Pune</v>
      </c>
      <c r="O5901" s="1">
        <f t="array" ref="O5901">_xlfn.XLOOKUP(A5901,Booking_data!$A$1:$A$6001,Booking_data!$H$1:$H$6001,"not found")</f>
        <v>4</v>
      </c>
      <c r="P5901" s="1">
        <f t="array" ref="P5901">_xlfn.XLOOKUP(A5901,Booking_data!$A$1:$A$6001,Booking_data!$I$1:$I$6001,"not Found")</f>
        <v>180</v>
      </c>
      <c r="Q5901" s="1">
        <f t="shared" si="3"/>
        <v>720</v>
      </c>
      <c r="R5901" s="1" t="str">
        <f t="array" ref="R5901">_xlfn.XLOOKUP(A5901,Booking_data!$A$1:$A$6001,Booking_data!$L$1:$L$6001,"Not Found")</f>
        <v>Wallet</v>
      </c>
      <c r="S5901" s="1">
        <f t="array" ref="S5901">_xlfn.XLOOKUP(A5901,Booking_data!$A$1:$A$6001,Booking_data!$N$1:$N$6001,"not Found")</f>
        <v>30</v>
      </c>
      <c r="T5901" s="1" t="str">
        <f t="array" ref="T5901">_xlfn.XLOOKUP(A5901,Booking_data!$A$1:$A$6001,Booking_data!$O$1:$O$6001,"Not Found")</f>
        <v>Male</v>
      </c>
      <c r="U5901" s="1" t="str">
        <f t="shared" si="4"/>
        <v>Middle Age</v>
      </c>
      <c r="V5901" s="1" t="str">
        <f t="shared" si="5"/>
        <v>Medium Booking</v>
      </c>
    </row>
    <row r="5902" ht="15.75" customHeight="1">
      <c r="A5902" s="1" t="s">
        <v>6216</v>
      </c>
      <c r="B5902" s="6">
        <v>46025.0</v>
      </c>
      <c r="C5902" s="6">
        <v>46027.0</v>
      </c>
      <c r="D5902" s="7">
        <v>0.8854166666666666</v>
      </c>
      <c r="E5902" s="1" t="str">
        <f t="shared" si="1"/>
        <v>Weekend</v>
      </c>
      <c r="F5902" s="1" t="str">
        <f t="shared" si="2"/>
        <v>Jan</v>
      </c>
      <c r="G5902" s="1" t="str">
        <f t="array" ref="G5902">_xlfn.XLOOKUP(A5902,Booking_data!$A$1:$A$6001,Booking_data!$D$1:$D$6001,"not found")</f>
        <v>M038</v>
      </c>
      <c r="H5902" s="1" t="str">
        <f t="array" ref="H5902">_xlfn.XLOOKUP(G5902,Movies_data!$A$1:$A$41,Movies_data!$B$1:$B$41,"not found")</f>
        <v>Barbie</v>
      </c>
      <c r="I5902" s="1" t="str">
        <f t="array" ref="I5902">_xlfn.XLOOKUP(G5902,Movies_data!$A$1:$A$41,Movies_data!$D$1:$D$41,"not found")</f>
        <v>Comedy</v>
      </c>
      <c r="J5902" s="1" t="str">
        <f t="array" ref="J5902">_xlfn.XLOOKUP(G5902,Movies_data!$A$1:$A$41,Movies_data!$C$1:$C$41,"not found")</f>
        <v>English</v>
      </c>
      <c r="K5902" s="1">
        <f t="array" ref="K5902">_xlfn.XLOOKUP(G5902,Movies_data!$A$1:$A$41,Movies_data!$H$1:$H$41,"Not Found")</f>
        <v>6.8</v>
      </c>
      <c r="L5902" s="1" t="str">
        <f t="array" ref="L5902">_xlfn.XLOOKUP(A5902,Booking_data!$A$1:$A$6001,Booking_data!$E$1:$E$6001,"not Found")</f>
        <v>C031</v>
      </c>
      <c r="M5902" s="1" t="str">
        <f t="array" ref="M5902">_xlfn.XLOOKUP(L5902,Cinemas_data!$A$1:$A$49,Cinemas_data!$I$1:$I$49,"not Found")</f>
        <v>#NAME?</v>
      </c>
      <c r="N5902" s="1" t="str">
        <f t="array" ref="N5902">_xlfn.XLOOKUP(L5902,Cinemas_data!$A$1:$A$49,Cinemas_data!$C$1:$C$49,"not Found")</f>
        <v>Madurai</v>
      </c>
      <c r="O5902" s="1">
        <f t="array" ref="O5902">_xlfn.XLOOKUP(A5902,Booking_data!$A$1:$A$6001,Booking_data!$H$1:$H$6001,"not found")</f>
        <v>3</v>
      </c>
      <c r="P5902" s="1">
        <f t="array" ref="P5902">_xlfn.XLOOKUP(A5902,Booking_data!$A$1:$A$6001,Booking_data!$I$1:$I$6001,"not Found")</f>
        <v>240</v>
      </c>
      <c r="Q5902" s="1">
        <f t="shared" si="3"/>
        <v>720</v>
      </c>
      <c r="R5902" s="1" t="str">
        <f t="array" ref="R5902">_xlfn.XLOOKUP(A5902,Booking_data!$A$1:$A$6001,Booking_data!$L$1:$L$6001,"Not Found")</f>
        <v>Debit Card</v>
      </c>
      <c r="S5902" s="1">
        <f t="array" ref="S5902">_xlfn.XLOOKUP(A5902,Booking_data!$A$1:$A$6001,Booking_data!$N$1:$N$6001,"not Found")</f>
        <v>22</v>
      </c>
      <c r="T5902" s="1" t="str">
        <f t="array" ref="T5902">_xlfn.XLOOKUP(A5902,Booking_data!$A$1:$A$6001,Booking_data!$O$1:$O$6001,"Not Found")</f>
        <v>Female</v>
      </c>
      <c r="U5902" s="1" t="str">
        <f t="shared" si="4"/>
        <v>Youngster</v>
      </c>
      <c r="V5902" s="1" t="str">
        <f t="shared" si="5"/>
        <v>Medium Booking</v>
      </c>
    </row>
    <row r="5903" ht="15.75" customHeight="1">
      <c r="A5903" s="1" t="s">
        <v>6217</v>
      </c>
      <c r="B5903" s="6">
        <v>46061.0</v>
      </c>
      <c r="C5903" s="6">
        <v>46064.0</v>
      </c>
      <c r="D5903" s="7">
        <v>0.7708333333333334</v>
      </c>
      <c r="E5903" s="1" t="str">
        <f t="shared" si="1"/>
        <v>Weekend</v>
      </c>
      <c r="F5903" s="1" t="str">
        <f t="shared" si="2"/>
        <v>Feb</v>
      </c>
      <c r="G5903" s="1" t="str">
        <f t="array" ref="G5903">_xlfn.XLOOKUP(A5903,Booking_data!$A$1:$A$6001,Booking_data!$D$1:$D$6001,"not found")</f>
        <v>M020</v>
      </c>
      <c r="H5903" s="1" t="str">
        <f t="array" ref="H5903">_xlfn.XLOOKUP(G5903,Movies_data!$A$1:$A$41,Movies_data!$B$1:$B$41,"not found")</f>
        <v>Jawan</v>
      </c>
      <c r="I5903" s="1" t="str">
        <f t="array" ref="I5903">_xlfn.XLOOKUP(G5903,Movies_data!$A$1:$A$41,Movies_data!$D$1:$D$41,"not found")</f>
        <v>Action</v>
      </c>
      <c r="J5903" s="1" t="str">
        <f t="array" ref="J5903">_xlfn.XLOOKUP(G5903,Movies_data!$A$1:$A$41,Movies_data!$C$1:$C$41,"not found")</f>
        <v>Hindi</v>
      </c>
      <c r="K5903" s="1">
        <f t="array" ref="K5903">_xlfn.XLOOKUP(G5903,Movies_data!$A$1:$A$41,Movies_data!$H$1:$H$41,"Not Found")</f>
        <v>7</v>
      </c>
      <c r="L5903" s="1" t="str">
        <f t="array" ref="L5903">_xlfn.XLOOKUP(A5903,Booking_data!$A$1:$A$6001,Booking_data!$E$1:$E$6001,"not Found")</f>
        <v>C151</v>
      </c>
      <c r="M5903" s="1" t="str">
        <f t="array" ref="M5903">_xlfn.XLOOKUP(L5903,Cinemas_data!$A$1:$A$49,Cinemas_data!$I$1:$I$49,"not Found")</f>
        <v>#NAME?</v>
      </c>
      <c r="N5903" s="1" t="str">
        <f t="array" ref="N5903">_xlfn.XLOOKUP(L5903,Cinemas_data!$A$1:$A$49,Cinemas_data!$C$1:$C$49,"not Found")</f>
        <v>Kochi</v>
      </c>
      <c r="O5903" s="1">
        <f t="array" ref="O5903">_xlfn.XLOOKUP(A5903,Booking_data!$A$1:$A$6001,Booking_data!$H$1:$H$6001,"not found")</f>
        <v>6</v>
      </c>
      <c r="P5903" s="1">
        <f t="array" ref="P5903">_xlfn.XLOOKUP(A5903,Booking_data!$A$1:$A$6001,Booking_data!$I$1:$I$6001,"not Found")</f>
        <v>280</v>
      </c>
      <c r="Q5903" s="1">
        <f t="shared" si="3"/>
        <v>1680</v>
      </c>
      <c r="R5903" s="1" t="str">
        <f t="array" ref="R5903">_xlfn.XLOOKUP(A5903,Booking_data!$A$1:$A$6001,Booking_data!$L$1:$L$6001,"Not Found")</f>
        <v>UPI</v>
      </c>
      <c r="S5903" s="1">
        <f t="array" ref="S5903">_xlfn.XLOOKUP(A5903,Booking_data!$A$1:$A$6001,Booking_data!$N$1:$N$6001,"not Found")</f>
        <v>20</v>
      </c>
      <c r="T5903" s="1" t="str">
        <f t="array" ref="T5903">_xlfn.XLOOKUP(A5903,Booking_data!$A$1:$A$6001,Booking_data!$O$1:$O$6001,"Not Found")</f>
        <v>Male</v>
      </c>
      <c r="U5903" s="1" t="str">
        <f t="shared" si="4"/>
        <v>Youngster</v>
      </c>
      <c r="V5903" s="1" t="str">
        <f t="shared" si="5"/>
        <v>High Booking</v>
      </c>
    </row>
    <row r="5904" ht="15.75" customHeight="1">
      <c r="A5904" s="1" t="s">
        <v>6218</v>
      </c>
      <c r="B5904" s="6">
        <v>46190.0</v>
      </c>
      <c r="C5904" s="6">
        <v>46195.0</v>
      </c>
      <c r="D5904" s="7">
        <v>0.6458333333333334</v>
      </c>
      <c r="E5904" s="1" t="str">
        <f t="shared" si="1"/>
        <v>Weekday</v>
      </c>
      <c r="F5904" s="1" t="str">
        <f t="shared" si="2"/>
        <v>Jun</v>
      </c>
      <c r="G5904" s="1" t="str">
        <f t="array" ref="G5904">_xlfn.XLOOKUP(A5904,Booking_data!$A$1:$A$6001,Booking_data!$D$1:$D$6001,"not found")</f>
        <v>M002</v>
      </c>
      <c r="H5904" s="1" t="str">
        <f t="array" ref="H5904">_xlfn.XLOOKUP(G5904,Movies_data!$A$1:$A$41,Movies_data!$B$1:$B$41,"not found")</f>
        <v>Jailer</v>
      </c>
      <c r="I5904" s="1" t="str">
        <f t="array" ref="I5904">_xlfn.XLOOKUP(G5904,Movies_data!$A$1:$A$41,Movies_data!$D$1:$D$41,"not found")</f>
        <v>Action</v>
      </c>
      <c r="J5904" s="1" t="str">
        <f t="array" ref="J5904">_xlfn.XLOOKUP(G5904,Movies_data!$A$1:$A$41,Movies_data!$C$1:$C$41,"not found")</f>
        <v>Tamil</v>
      </c>
      <c r="K5904" s="1">
        <f t="array" ref="K5904">_xlfn.XLOOKUP(G5904,Movies_data!$A$1:$A$41,Movies_data!$H$1:$H$41,"Not Found")</f>
        <v>7.1</v>
      </c>
      <c r="L5904" s="1" t="str">
        <f t="array" ref="L5904">_xlfn.XLOOKUP(A5904,Booking_data!$A$1:$A$6001,Booking_data!$E$1:$E$6001,"not Found")</f>
        <v>C101</v>
      </c>
      <c r="M5904" s="1" t="str">
        <f t="array" ref="M5904">_xlfn.XLOOKUP(L5904,Cinemas_data!$A$1:$A$49,Cinemas_data!$I$1:$I$49,"not Found")</f>
        <v>#NAME?</v>
      </c>
      <c r="N5904" s="1" t="str">
        <f t="array" ref="N5904">_xlfn.XLOOKUP(L5904,Cinemas_data!$A$1:$A$49,Cinemas_data!$C$1:$C$49,"not Found")</f>
        <v>Pune</v>
      </c>
      <c r="O5904" s="1">
        <f t="array" ref="O5904">_xlfn.XLOOKUP(A5904,Booking_data!$A$1:$A$6001,Booking_data!$H$1:$H$6001,"not found")</f>
        <v>2</v>
      </c>
      <c r="P5904" s="1">
        <f t="array" ref="P5904">_xlfn.XLOOKUP(A5904,Booking_data!$A$1:$A$6001,Booking_data!$I$1:$I$6001,"not Found")</f>
        <v>180</v>
      </c>
      <c r="Q5904" s="1">
        <f t="shared" si="3"/>
        <v>360</v>
      </c>
      <c r="R5904" s="1" t="str">
        <f t="array" ref="R5904">_xlfn.XLOOKUP(A5904,Booking_data!$A$1:$A$6001,Booking_data!$L$1:$L$6001,"Not Found")</f>
        <v>Wallet</v>
      </c>
      <c r="S5904" s="1">
        <f t="array" ref="S5904">_xlfn.XLOOKUP(A5904,Booking_data!$A$1:$A$6001,Booking_data!$N$1:$N$6001,"not Found")</f>
        <v>52</v>
      </c>
      <c r="T5904" s="1" t="str">
        <f t="array" ref="T5904">_xlfn.XLOOKUP(A5904,Booking_data!$A$1:$A$6001,Booking_data!$O$1:$O$6001,"Not Found")</f>
        <v>Female</v>
      </c>
      <c r="U5904" s="1" t="str">
        <f t="shared" si="4"/>
        <v>Above 45</v>
      </c>
      <c r="V5904" s="1" t="str">
        <f t="shared" si="5"/>
        <v>Low Booking</v>
      </c>
    </row>
    <row r="5905" ht="15.75" customHeight="1">
      <c r="A5905" s="1" t="s">
        <v>6219</v>
      </c>
      <c r="B5905" s="6">
        <v>46140.0</v>
      </c>
      <c r="C5905" s="6">
        <v>46146.0</v>
      </c>
      <c r="D5905" s="7">
        <v>0.7708333333333334</v>
      </c>
      <c r="E5905" s="1" t="str">
        <f t="shared" si="1"/>
        <v>Weekday</v>
      </c>
      <c r="F5905" s="1" t="str">
        <f t="shared" si="2"/>
        <v>Apr</v>
      </c>
      <c r="G5905" s="1" t="str">
        <f t="array" ref="G5905">_xlfn.XLOOKUP(A5905,Booking_data!$A$1:$A$6001,Booking_data!$D$1:$D$6001,"not found")</f>
        <v>M005</v>
      </c>
      <c r="H5905" s="1" t="str">
        <f t="array" ref="H5905">_xlfn.XLOOKUP(G5905,Movies_data!$A$1:$A$41,Movies_data!$B$1:$B$41,"not found")</f>
        <v>Ponniyin Selvan II</v>
      </c>
      <c r="I5905" s="1" t="str">
        <f t="array" ref="I5905">_xlfn.XLOOKUP(G5905,Movies_data!$A$1:$A$41,Movies_data!$D$1:$D$41,"not found")</f>
        <v>Drama</v>
      </c>
      <c r="J5905" s="1" t="str">
        <f t="array" ref="J5905">_xlfn.XLOOKUP(G5905,Movies_data!$A$1:$A$41,Movies_data!$C$1:$C$41,"not found")</f>
        <v>Tamil</v>
      </c>
      <c r="K5905" s="1">
        <f t="array" ref="K5905">_xlfn.XLOOKUP(G5905,Movies_data!$A$1:$A$41,Movies_data!$H$1:$H$41,"Not Found")</f>
        <v>7.3</v>
      </c>
      <c r="L5905" s="1" t="str">
        <f t="array" ref="L5905">_xlfn.XLOOKUP(A5905,Booking_data!$A$1:$A$6001,Booking_data!$E$1:$E$6001,"not Found")</f>
        <v>C101</v>
      </c>
      <c r="M5905" s="1" t="str">
        <f t="array" ref="M5905">_xlfn.XLOOKUP(L5905,Cinemas_data!$A$1:$A$49,Cinemas_data!$I$1:$I$49,"not Found")</f>
        <v>#NAME?</v>
      </c>
      <c r="N5905" s="1" t="str">
        <f t="array" ref="N5905">_xlfn.XLOOKUP(L5905,Cinemas_data!$A$1:$A$49,Cinemas_data!$C$1:$C$49,"not Found")</f>
        <v>Pune</v>
      </c>
      <c r="O5905" s="1">
        <f t="array" ref="O5905">_xlfn.XLOOKUP(A5905,Booking_data!$A$1:$A$6001,Booking_data!$H$1:$H$6001,"not found")</f>
        <v>4</v>
      </c>
      <c r="P5905" s="1">
        <f t="array" ref="P5905">_xlfn.XLOOKUP(A5905,Booking_data!$A$1:$A$6001,Booking_data!$I$1:$I$6001,"not Found")</f>
        <v>360</v>
      </c>
      <c r="Q5905" s="1">
        <f t="shared" si="3"/>
        <v>1440</v>
      </c>
      <c r="R5905" s="1" t="str">
        <f t="array" ref="R5905">_xlfn.XLOOKUP(A5905,Booking_data!$A$1:$A$6001,Booking_data!$L$1:$L$6001,"Not Found")</f>
        <v>Credit Card</v>
      </c>
      <c r="S5905" s="1">
        <f t="array" ref="S5905">_xlfn.XLOOKUP(A5905,Booking_data!$A$1:$A$6001,Booking_data!$N$1:$N$6001,"not Found")</f>
        <v>50</v>
      </c>
      <c r="T5905" s="1" t="str">
        <f t="array" ref="T5905">_xlfn.XLOOKUP(A5905,Booking_data!$A$1:$A$6001,Booking_data!$O$1:$O$6001,"Not Found")</f>
        <v>Female</v>
      </c>
      <c r="U5905" s="1" t="str">
        <f t="shared" si="4"/>
        <v>Above 45</v>
      </c>
      <c r="V5905" s="1" t="str">
        <f t="shared" si="5"/>
        <v>Medium Booking</v>
      </c>
    </row>
    <row r="5906" ht="15.75" customHeight="1">
      <c r="A5906" s="1" t="s">
        <v>6220</v>
      </c>
      <c r="B5906" s="6">
        <v>46196.0</v>
      </c>
      <c r="C5906" s="6">
        <v>46198.0</v>
      </c>
      <c r="D5906" s="7">
        <v>0.53125</v>
      </c>
      <c r="E5906" s="1" t="str">
        <f t="shared" si="1"/>
        <v>Weekday</v>
      </c>
      <c r="F5906" s="1" t="str">
        <f t="shared" si="2"/>
        <v>Jun</v>
      </c>
      <c r="G5906" s="1" t="str">
        <f t="array" ref="G5906">_xlfn.XLOOKUP(A5906,Booking_data!$A$1:$A$6001,Booking_data!$D$1:$D$6001,"not found")</f>
        <v>M003</v>
      </c>
      <c r="H5906" s="1" t="str">
        <f t="array" ref="H5906">_xlfn.XLOOKUP(G5906,Movies_data!$A$1:$A$41,Movies_data!$B$1:$B$41,"not found")</f>
        <v>Vikram</v>
      </c>
      <c r="I5906" s="1" t="str">
        <f t="array" ref="I5906">_xlfn.XLOOKUP(G5906,Movies_data!$A$1:$A$41,Movies_data!$D$1:$D$41,"not found")</f>
        <v>Action</v>
      </c>
      <c r="J5906" s="1" t="str">
        <f t="array" ref="J5906">_xlfn.XLOOKUP(G5906,Movies_data!$A$1:$A$41,Movies_data!$C$1:$C$41,"not found")</f>
        <v>Tamil</v>
      </c>
      <c r="K5906" s="1">
        <f t="array" ref="K5906">_xlfn.XLOOKUP(G5906,Movies_data!$A$1:$A$41,Movies_data!$H$1:$H$41,"Not Found")</f>
        <v>8.3</v>
      </c>
      <c r="L5906" s="1" t="str">
        <f t="array" ref="L5906">_xlfn.XLOOKUP(A5906,Booking_data!$A$1:$A$6001,Booking_data!$E$1:$E$6001,"not Found")</f>
        <v>C133</v>
      </c>
      <c r="M5906" s="1" t="str">
        <f t="array" ref="M5906">_xlfn.XLOOKUP(L5906,Cinemas_data!$A$1:$A$49,Cinemas_data!$I$1:$I$49,"not Found")</f>
        <v>#NAME?</v>
      </c>
      <c r="N5906" s="1" t="str">
        <f t="array" ref="N5906">_xlfn.XLOOKUP(L5906,Cinemas_data!$A$1:$A$49,Cinemas_data!$C$1:$C$49,"not Found")</f>
        <v>Kolkata</v>
      </c>
      <c r="O5906" s="1">
        <f t="array" ref="O5906">_xlfn.XLOOKUP(A5906,Booking_data!$A$1:$A$6001,Booking_data!$H$1:$H$6001,"not found")</f>
        <v>2</v>
      </c>
      <c r="P5906" s="1">
        <f t="array" ref="P5906">_xlfn.XLOOKUP(A5906,Booking_data!$A$1:$A$6001,Booking_data!$I$1:$I$6001,"not Found")</f>
        <v>360</v>
      </c>
      <c r="Q5906" s="1">
        <f t="shared" si="3"/>
        <v>720</v>
      </c>
      <c r="R5906" s="1" t="str">
        <f t="array" ref="R5906">_xlfn.XLOOKUP(A5906,Booking_data!$A$1:$A$6001,Booking_data!$L$1:$L$6001,"Not Found")</f>
        <v>Debit Card</v>
      </c>
      <c r="S5906" s="1">
        <f t="array" ref="S5906">_xlfn.XLOOKUP(A5906,Booking_data!$A$1:$A$6001,Booking_data!$N$1:$N$6001,"not Found")</f>
        <v>30</v>
      </c>
      <c r="T5906" s="1" t="str">
        <f t="array" ref="T5906">_xlfn.XLOOKUP(A5906,Booking_data!$A$1:$A$6001,Booking_data!$O$1:$O$6001,"Not Found")</f>
        <v>Other</v>
      </c>
      <c r="U5906" s="1" t="str">
        <f t="shared" si="4"/>
        <v>Middle Age</v>
      </c>
      <c r="V5906" s="1" t="str">
        <f t="shared" si="5"/>
        <v>Low Booking</v>
      </c>
    </row>
    <row r="5907" ht="15.75" customHeight="1">
      <c r="A5907" s="1" t="s">
        <v>6221</v>
      </c>
      <c r="B5907" s="6">
        <v>46146.0</v>
      </c>
      <c r="C5907" s="6">
        <v>46148.0</v>
      </c>
      <c r="D5907" s="7">
        <v>0.6458333333333334</v>
      </c>
      <c r="E5907" s="1" t="str">
        <f t="shared" si="1"/>
        <v>Weekday</v>
      </c>
      <c r="F5907" s="1" t="str">
        <f t="shared" si="2"/>
        <v>May</v>
      </c>
      <c r="G5907" s="1" t="str">
        <f t="array" ref="G5907">_xlfn.XLOOKUP(A5907,Booking_data!$A$1:$A$6001,Booking_data!$D$1:$D$6001,"not found")</f>
        <v>M031</v>
      </c>
      <c r="H5907" s="1" t="str">
        <f t="array" ref="H5907">_xlfn.XLOOKUP(G5907,Movies_data!$A$1:$A$41,Movies_data!$B$1:$B$41,"not found")</f>
        <v>Bangalore Days</v>
      </c>
      <c r="I5907" s="1" t="str">
        <f t="array" ref="I5907">_xlfn.XLOOKUP(G5907,Movies_data!$A$1:$A$41,Movies_data!$D$1:$D$41,"not found")</f>
        <v>Drama</v>
      </c>
      <c r="J5907" s="1" t="str">
        <f t="array" ref="J5907">_xlfn.XLOOKUP(G5907,Movies_data!$A$1:$A$41,Movies_data!$C$1:$C$41,"not found")</f>
        <v>Malayalam</v>
      </c>
      <c r="K5907" s="1">
        <f t="array" ref="K5907">_xlfn.XLOOKUP(G5907,Movies_data!$A$1:$A$41,Movies_data!$H$1:$H$41,"Not Found")</f>
        <v>8.3</v>
      </c>
      <c r="L5907" s="1" t="str">
        <f t="array" ref="L5907">_xlfn.XLOOKUP(A5907,Booking_data!$A$1:$A$6001,Booking_data!$E$1:$E$6001,"not Found")</f>
        <v>C043</v>
      </c>
      <c r="M5907" s="1" t="str">
        <f t="array" ref="M5907">_xlfn.XLOOKUP(L5907,Cinemas_data!$A$1:$A$49,Cinemas_data!$I$1:$I$49,"not Found")</f>
        <v>#NAME?</v>
      </c>
      <c r="N5907" s="1" t="str">
        <f t="array" ref="N5907">_xlfn.XLOOKUP(L5907,Cinemas_data!$A$1:$A$49,Cinemas_data!$C$1:$C$49,"not Found")</f>
        <v>Salem</v>
      </c>
      <c r="O5907" s="1">
        <f t="array" ref="O5907">_xlfn.XLOOKUP(A5907,Booking_data!$A$1:$A$6001,Booking_data!$H$1:$H$6001,"not found")</f>
        <v>2</v>
      </c>
      <c r="P5907" s="1">
        <f t="array" ref="P5907">_xlfn.XLOOKUP(A5907,Booking_data!$A$1:$A$6001,Booking_data!$I$1:$I$6001,"not Found")</f>
        <v>200</v>
      </c>
      <c r="Q5907" s="1">
        <f t="shared" si="3"/>
        <v>400</v>
      </c>
      <c r="R5907" s="1" t="str">
        <f t="array" ref="R5907">_xlfn.XLOOKUP(A5907,Booking_data!$A$1:$A$6001,Booking_data!$L$1:$L$6001,"Not Found")</f>
        <v>UPI</v>
      </c>
      <c r="S5907" s="1">
        <f t="array" ref="S5907">_xlfn.XLOOKUP(A5907,Booking_data!$A$1:$A$6001,Booking_data!$N$1:$N$6001,"not Found")</f>
        <v>50</v>
      </c>
      <c r="T5907" s="1" t="str">
        <f t="array" ref="T5907">_xlfn.XLOOKUP(A5907,Booking_data!$A$1:$A$6001,Booking_data!$O$1:$O$6001,"Not Found")</f>
        <v>Other</v>
      </c>
      <c r="U5907" s="1" t="str">
        <f t="shared" si="4"/>
        <v>Above 45</v>
      </c>
      <c r="V5907" s="1" t="str">
        <f t="shared" si="5"/>
        <v>Low Booking</v>
      </c>
    </row>
    <row r="5908" ht="15.75" customHeight="1">
      <c r="A5908" s="1" t="s">
        <v>6222</v>
      </c>
      <c r="B5908" s="6">
        <v>46172.0</v>
      </c>
      <c r="C5908" s="6">
        <v>46172.0</v>
      </c>
      <c r="D5908" s="7">
        <v>0.9375</v>
      </c>
      <c r="E5908" s="1" t="str">
        <f t="shared" si="1"/>
        <v>Weekend</v>
      </c>
      <c r="F5908" s="1" t="str">
        <f t="shared" si="2"/>
        <v>May</v>
      </c>
      <c r="G5908" s="1" t="str">
        <f t="array" ref="G5908">_xlfn.XLOOKUP(A5908,Booking_data!$A$1:$A$6001,Booking_data!$D$1:$D$6001,"not found")</f>
        <v>M021</v>
      </c>
      <c r="H5908" s="1" t="str">
        <f t="array" ref="H5908">_xlfn.XLOOKUP(G5908,Movies_data!$A$1:$A$41,Movies_data!$B$1:$B$41,"not found")</f>
        <v>Pathaan</v>
      </c>
      <c r="I5908" s="1" t="str">
        <f t="array" ref="I5908">_xlfn.XLOOKUP(G5908,Movies_data!$A$1:$A$41,Movies_data!$D$1:$D$41,"not found")</f>
        <v>Action</v>
      </c>
      <c r="J5908" s="1" t="str">
        <f t="array" ref="J5908">_xlfn.XLOOKUP(G5908,Movies_data!$A$1:$A$41,Movies_data!$C$1:$C$41,"not found")</f>
        <v>Hindi</v>
      </c>
      <c r="K5908" s="1">
        <f t="array" ref="K5908">_xlfn.XLOOKUP(G5908,Movies_data!$A$1:$A$41,Movies_data!$H$1:$H$41,"Not Found")</f>
        <v>5.9</v>
      </c>
      <c r="L5908" s="1" t="str">
        <f t="array" ref="L5908">_xlfn.XLOOKUP(A5908,Booking_data!$A$1:$A$6001,Booking_data!$E$1:$E$6001,"not Found")</f>
        <v>C011</v>
      </c>
      <c r="M5908" s="1" t="str">
        <f t="array" ref="M5908">_xlfn.XLOOKUP(L5908,Cinemas_data!$A$1:$A$49,Cinemas_data!$I$1:$I$49,"not Found")</f>
        <v>#NAME?</v>
      </c>
      <c r="N5908" s="1" t="str">
        <f t="array" ref="N5908">_xlfn.XLOOKUP(L5908,Cinemas_data!$A$1:$A$49,Cinemas_data!$C$1:$C$49,"not Found")</f>
        <v>Chennai</v>
      </c>
      <c r="O5908" s="1">
        <f t="array" ref="O5908">_xlfn.XLOOKUP(A5908,Booking_data!$A$1:$A$6001,Booking_data!$H$1:$H$6001,"not found")</f>
        <v>1</v>
      </c>
      <c r="P5908" s="1">
        <f t="array" ref="P5908">_xlfn.XLOOKUP(A5908,Booking_data!$A$1:$A$6001,Booking_data!$I$1:$I$6001,"not Found")</f>
        <v>240</v>
      </c>
      <c r="Q5908" s="1">
        <f t="shared" si="3"/>
        <v>240</v>
      </c>
      <c r="R5908" s="1" t="str">
        <f t="array" ref="R5908">_xlfn.XLOOKUP(A5908,Booking_data!$A$1:$A$6001,Booking_data!$L$1:$L$6001,"Not Found")</f>
        <v>UPI</v>
      </c>
      <c r="S5908" s="1">
        <f t="array" ref="S5908">_xlfn.XLOOKUP(A5908,Booking_data!$A$1:$A$6001,Booking_data!$N$1:$N$6001,"not Found")</f>
        <v>55</v>
      </c>
      <c r="T5908" s="1" t="str">
        <f t="array" ref="T5908">_xlfn.XLOOKUP(A5908,Booking_data!$A$1:$A$6001,Booking_data!$O$1:$O$6001,"Not Found")</f>
        <v>Other</v>
      </c>
      <c r="U5908" s="1" t="str">
        <f t="shared" si="4"/>
        <v>Above 45</v>
      </c>
      <c r="V5908" s="1" t="str">
        <f t="shared" si="5"/>
        <v>Low Booking</v>
      </c>
    </row>
    <row r="5909" ht="15.75" customHeight="1">
      <c r="A5909" s="1" t="s">
        <v>6223</v>
      </c>
      <c r="B5909" s="6">
        <v>46177.0</v>
      </c>
      <c r="C5909" s="6">
        <v>46177.0</v>
      </c>
      <c r="D5909" s="7">
        <v>0.3958333333333333</v>
      </c>
      <c r="E5909" s="1" t="str">
        <f t="shared" si="1"/>
        <v>Weekday</v>
      </c>
      <c r="F5909" s="1" t="str">
        <f t="shared" si="2"/>
        <v>Jun</v>
      </c>
      <c r="G5909" s="1" t="str">
        <f t="array" ref="G5909">_xlfn.XLOOKUP(A5909,Booking_data!$A$1:$A$6001,Booking_data!$D$1:$D$6001,"not found")</f>
        <v>M013</v>
      </c>
      <c r="H5909" s="1" t="str">
        <f t="array" ref="H5909">_xlfn.XLOOKUP(G5909,Movies_data!$A$1:$A$41,Movies_data!$B$1:$B$41,"not found")</f>
        <v>Salaar</v>
      </c>
      <c r="I5909" s="1" t="str">
        <f t="array" ref="I5909">_xlfn.XLOOKUP(G5909,Movies_data!$A$1:$A$41,Movies_data!$D$1:$D$41,"not found")</f>
        <v>Action</v>
      </c>
      <c r="J5909" s="1" t="str">
        <f t="array" ref="J5909">_xlfn.XLOOKUP(G5909,Movies_data!$A$1:$A$41,Movies_data!$C$1:$C$41,"not found")</f>
        <v>Telugu</v>
      </c>
      <c r="K5909" s="1">
        <f t="array" ref="K5909">_xlfn.XLOOKUP(G5909,Movies_data!$A$1:$A$41,Movies_data!$H$1:$H$41,"Not Found")</f>
        <v>6.5</v>
      </c>
      <c r="L5909" s="1" t="str">
        <f t="array" ref="L5909">_xlfn.XLOOKUP(A5909,Booking_data!$A$1:$A$6001,Booking_data!$E$1:$E$6001,"not Found")</f>
        <v>C053</v>
      </c>
      <c r="M5909" s="1" t="str">
        <f t="array" ref="M5909">_xlfn.XLOOKUP(L5909,Cinemas_data!$A$1:$A$49,Cinemas_data!$I$1:$I$49,"not Found")</f>
        <v>#NAME?</v>
      </c>
      <c r="N5909" s="1" t="str">
        <f t="array" ref="N5909">_xlfn.XLOOKUP(L5909,Cinemas_data!$A$1:$A$49,Cinemas_data!$C$1:$C$49,"not Found")</f>
        <v>Bengaluru</v>
      </c>
      <c r="O5909" s="1">
        <f t="array" ref="O5909">_xlfn.XLOOKUP(A5909,Booking_data!$A$1:$A$6001,Booking_data!$H$1:$H$6001,"not found")</f>
        <v>5</v>
      </c>
      <c r="P5909" s="1">
        <f t="array" ref="P5909">_xlfn.XLOOKUP(A5909,Booking_data!$A$1:$A$6001,Booking_data!$I$1:$I$6001,"not Found")</f>
        <v>440</v>
      </c>
      <c r="Q5909" s="1">
        <f t="shared" si="3"/>
        <v>2200</v>
      </c>
      <c r="R5909" s="1" t="str">
        <f t="array" ref="R5909">_xlfn.XLOOKUP(A5909,Booking_data!$A$1:$A$6001,Booking_data!$L$1:$L$6001,"Not Found")</f>
        <v>Wallet</v>
      </c>
      <c r="S5909" s="1">
        <f t="array" ref="S5909">_xlfn.XLOOKUP(A5909,Booking_data!$A$1:$A$6001,Booking_data!$N$1:$N$6001,"not Found")</f>
        <v>37</v>
      </c>
      <c r="T5909" s="1" t="str">
        <f t="array" ref="T5909">_xlfn.XLOOKUP(A5909,Booking_data!$A$1:$A$6001,Booking_data!$O$1:$O$6001,"Not Found")</f>
        <v>Male</v>
      </c>
      <c r="U5909" s="1" t="str">
        <f t="shared" si="4"/>
        <v>Middle Age</v>
      </c>
      <c r="V5909" s="1" t="str">
        <f t="shared" si="5"/>
        <v>High Booking</v>
      </c>
    </row>
    <row r="5910" ht="15.75" customHeight="1">
      <c r="A5910" s="1" t="s">
        <v>6224</v>
      </c>
      <c r="B5910" s="6">
        <v>46196.0</v>
      </c>
      <c r="C5910" s="6">
        <v>46196.0</v>
      </c>
      <c r="D5910" s="7">
        <v>0.7708333333333334</v>
      </c>
      <c r="E5910" s="1" t="str">
        <f t="shared" si="1"/>
        <v>Weekday</v>
      </c>
      <c r="F5910" s="1" t="str">
        <f t="shared" si="2"/>
        <v>Jun</v>
      </c>
      <c r="G5910" s="1" t="str">
        <f t="array" ref="G5910">_xlfn.XLOOKUP(A5910,Booking_data!$A$1:$A$6001,Booking_data!$D$1:$D$6001,"not found")</f>
        <v>M013</v>
      </c>
      <c r="H5910" s="1" t="str">
        <f t="array" ref="H5910">_xlfn.XLOOKUP(G5910,Movies_data!$A$1:$A$41,Movies_data!$B$1:$B$41,"not found")</f>
        <v>Salaar</v>
      </c>
      <c r="I5910" s="1" t="str">
        <f t="array" ref="I5910">_xlfn.XLOOKUP(G5910,Movies_data!$A$1:$A$41,Movies_data!$D$1:$D$41,"not found")</f>
        <v>Action</v>
      </c>
      <c r="J5910" s="1" t="str">
        <f t="array" ref="J5910">_xlfn.XLOOKUP(G5910,Movies_data!$A$1:$A$41,Movies_data!$C$1:$C$41,"not found")</f>
        <v>Telugu</v>
      </c>
      <c r="K5910" s="1">
        <f t="array" ref="K5910">_xlfn.XLOOKUP(G5910,Movies_data!$A$1:$A$41,Movies_data!$H$1:$H$41,"Not Found")</f>
        <v>6.5</v>
      </c>
      <c r="L5910" s="1" t="str">
        <f t="array" ref="L5910">_xlfn.XLOOKUP(A5910,Booking_data!$A$1:$A$6001,Booking_data!$E$1:$E$6001,"not Found")</f>
        <v>C111</v>
      </c>
      <c r="M5910" s="1" t="str">
        <f t="array" ref="M5910">_xlfn.XLOOKUP(L5910,Cinemas_data!$A$1:$A$49,Cinemas_data!$I$1:$I$49,"not Found")</f>
        <v>#NAME?</v>
      </c>
      <c r="N5910" s="1" t="str">
        <f t="array" ref="N5910">_xlfn.XLOOKUP(L5910,Cinemas_data!$A$1:$A$49,Cinemas_data!$C$1:$C$49,"not Found")</f>
        <v>Delhi</v>
      </c>
      <c r="O5910" s="1">
        <f t="array" ref="O5910">_xlfn.XLOOKUP(A5910,Booking_data!$A$1:$A$6001,Booking_data!$H$1:$H$6001,"not found")</f>
        <v>5</v>
      </c>
      <c r="P5910" s="1">
        <f t="array" ref="P5910">_xlfn.XLOOKUP(A5910,Booking_data!$A$1:$A$6001,Booking_data!$I$1:$I$6001,"not Found")</f>
        <v>180</v>
      </c>
      <c r="Q5910" s="1">
        <f t="shared" si="3"/>
        <v>900</v>
      </c>
      <c r="R5910" s="1" t="str">
        <f t="array" ref="R5910">_xlfn.XLOOKUP(A5910,Booking_data!$A$1:$A$6001,Booking_data!$L$1:$L$6001,"Not Found")</f>
        <v>Credit Card</v>
      </c>
      <c r="S5910" s="1">
        <f t="array" ref="S5910">_xlfn.XLOOKUP(A5910,Booking_data!$A$1:$A$6001,Booking_data!$N$1:$N$6001,"not Found")</f>
        <v>56</v>
      </c>
      <c r="T5910" s="1" t="str">
        <f t="array" ref="T5910">_xlfn.XLOOKUP(A5910,Booking_data!$A$1:$A$6001,Booking_data!$O$1:$O$6001,"Not Found")</f>
        <v>Female</v>
      </c>
      <c r="U5910" s="1" t="str">
        <f t="shared" si="4"/>
        <v>Above 45</v>
      </c>
      <c r="V5910" s="1" t="str">
        <f t="shared" si="5"/>
        <v>High Booking</v>
      </c>
    </row>
    <row r="5911" ht="15.75" customHeight="1">
      <c r="A5911" s="1" t="s">
        <v>6225</v>
      </c>
      <c r="B5911" s="6">
        <v>46037.0</v>
      </c>
      <c r="C5911" s="6">
        <v>46042.0</v>
      </c>
      <c r="D5911" s="7">
        <v>0.7708333333333334</v>
      </c>
      <c r="E5911" s="1" t="str">
        <f t="shared" si="1"/>
        <v>Weekday</v>
      </c>
      <c r="F5911" s="1" t="str">
        <f t="shared" si="2"/>
        <v>Jan</v>
      </c>
      <c r="G5911" s="1" t="str">
        <f t="array" ref="G5911">_xlfn.XLOOKUP(A5911,Booking_data!$A$1:$A$6001,Booking_data!$D$1:$D$6001,"not found")</f>
        <v>M018</v>
      </c>
      <c r="H5911" s="1" t="str">
        <f t="array" ref="H5911">_xlfn.XLOOKUP(G5911,Movies_data!$A$1:$A$41,Movies_data!$B$1:$B$41,"not found")</f>
        <v>Sita Ramam</v>
      </c>
      <c r="I5911" s="1" t="str">
        <f t="array" ref="I5911">_xlfn.XLOOKUP(G5911,Movies_data!$A$1:$A$41,Movies_data!$D$1:$D$41,"not found")</f>
        <v>Romance</v>
      </c>
      <c r="J5911" s="1" t="str">
        <f t="array" ref="J5911">_xlfn.XLOOKUP(G5911,Movies_data!$A$1:$A$41,Movies_data!$C$1:$C$41,"not found")</f>
        <v>Telugu</v>
      </c>
      <c r="K5911" s="1">
        <f t="array" ref="K5911">_xlfn.XLOOKUP(G5911,Movies_data!$A$1:$A$41,Movies_data!$H$1:$H$41,"Not Found")</f>
        <v>8.5</v>
      </c>
      <c r="L5911" s="1" t="str">
        <f t="array" ref="L5911">_xlfn.XLOOKUP(A5911,Booking_data!$A$1:$A$6001,Booking_data!$E$1:$E$6001,"not Found")</f>
        <v>C142</v>
      </c>
      <c r="M5911" s="1" t="str">
        <f t="array" ref="M5911">_xlfn.XLOOKUP(L5911,Cinemas_data!$A$1:$A$49,Cinemas_data!$I$1:$I$49,"not Found")</f>
        <v>#NAME?</v>
      </c>
      <c r="N5911" s="1" t="str">
        <f t="array" ref="N5911">_xlfn.XLOOKUP(L5911,Cinemas_data!$A$1:$A$49,Cinemas_data!$C$1:$C$49,"not Found")</f>
        <v>Ahmedabad</v>
      </c>
      <c r="O5911" s="1">
        <f t="array" ref="O5911">_xlfn.XLOOKUP(A5911,Booking_data!$A$1:$A$6001,Booking_data!$H$1:$H$6001,"not found")</f>
        <v>4</v>
      </c>
      <c r="P5911" s="1">
        <f t="array" ref="P5911">_xlfn.XLOOKUP(A5911,Booking_data!$A$1:$A$6001,Booking_data!$I$1:$I$6001,"not Found")</f>
        <v>400</v>
      </c>
      <c r="Q5911" s="1">
        <f t="shared" si="3"/>
        <v>1600</v>
      </c>
      <c r="R5911" s="1" t="str">
        <f t="array" ref="R5911">_xlfn.XLOOKUP(A5911,Booking_data!$A$1:$A$6001,Booking_data!$L$1:$L$6001,"Not Found")</f>
        <v>Credit Card</v>
      </c>
      <c r="S5911" s="1">
        <f t="array" ref="S5911">_xlfn.XLOOKUP(A5911,Booking_data!$A$1:$A$6001,Booking_data!$N$1:$N$6001,"not Found")</f>
        <v>34</v>
      </c>
      <c r="T5911" s="1" t="str">
        <f t="array" ref="T5911">_xlfn.XLOOKUP(A5911,Booking_data!$A$1:$A$6001,Booking_data!$O$1:$O$6001,"Not Found")</f>
        <v>Other</v>
      </c>
      <c r="U5911" s="1" t="str">
        <f t="shared" si="4"/>
        <v>Middle Age</v>
      </c>
      <c r="V5911" s="1" t="str">
        <f t="shared" si="5"/>
        <v>Medium Booking</v>
      </c>
    </row>
    <row r="5912" ht="15.75" customHeight="1">
      <c r="A5912" s="1" t="s">
        <v>6226</v>
      </c>
      <c r="B5912" s="6">
        <v>46097.0</v>
      </c>
      <c r="C5912" s="6">
        <v>46099.0</v>
      </c>
      <c r="D5912" s="7">
        <v>0.9375</v>
      </c>
      <c r="E5912" s="1" t="str">
        <f t="shared" si="1"/>
        <v>Weekday</v>
      </c>
      <c r="F5912" s="1" t="str">
        <f t="shared" si="2"/>
        <v>Mar</v>
      </c>
      <c r="G5912" s="1" t="str">
        <f t="array" ref="G5912">_xlfn.XLOOKUP(A5912,Booking_data!$A$1:$A$6001,Booking_data!$D$1:$D$6001,"not found")</f>
        <v>M004</v>
      </c>
      <c r="H5912" s="1" t="str">
        <f t="array" ref="H5912">_xlfn.XLOOKUP(G5912,Movies_data!$A$1:$A$41,Movies_data!$B$1:$B$41,"not found")</f>
        <v>Ponniyin Selvan I</v>
      </c>
      <c r="I5912" s="1" t="str">
        <f t="array" ref="I5912">_xlfn.XLOOKUP(G5912,Movies_data!$A$1:$A$41,Movies_data!$D$1:$D$41,"not found")</f>
        <v>Drama</v>
      </c>
      <c r="J5912" s="1" t="str">
        <f t="array" ref="J5912">_xlfn.XLOOKUP(G5912,Movies_data!$A$1:$A$41,Movies_data!$C$1:$C$41,"not found")</f>
        <v>Tamil</v>
      </c>
      <c r="K5912" s="1">
        <f t="array" ref="K5912">_xlfn.XLOOKUP(G5912,Movies_data!$A$1:$A$41,Movies_data!$H$1:$H$41,"Not Found")</f>
        <v>7.6</v>
      </c>
      <c r="L5912" s="1" t="str">
        <f t="array" ref="L5912">_xlfn.XLOOKUP(A5912,Booking_data!$A$1:$A$6001,Booking_data!$E$1:$E$6001,"not Found")</f>
        <v>C112</v>
      </c>
      <c r="M5912" s="1" t="str">
        <f t="array" ref="M5912">_xlfn.XLOOKUP(L5912,Cinemas_data!$A$1:$A$49,Cinemas_data!$I$1:$I$49,"not Found")</f>
        <v>#NAME?</v>
      </c>
      <c r="N5912" s="1" t="str">
        <f t="array" ref="N5912">_xlfn.XLOOKUP(L5912,Cinemas_data!$A$1:$A$49,Cinemas_data!$C$1:$C$49,"not Found")</f>
        <v>Delhi</v>
      </c>
      <c r="O5912" s="1">
        <f t="array" ref="O5912">_xlfn.XLOOKUP(A5912,Booking_data!$A$1:$A$6001,Booking_data!$H$1:$H$6001,"not found")</f>
        <v>3</v>
      </c>
      <c r="P5912" s="1">
        <f t="array" ref="P5912">_xlfn.XLOOKUP(A5912,Booking_data!$A$1:$A$6001,Booking_data!$I$1:$I$6001,"not Found")</f>
        <v>320</v>
      </c>
      <c r="Q5912" s="1">
        <f t="shared" si="3"/>
        <v>960</v>
      </c>
      <c r="R5912" s="1" t="str">
        <f t="array" ref="R5912">_xlfn.XLOOKUP(A5912,Booking_data!$A$1:$A$6001,Booking_data!$L$1:$L$6001,"Not Found")</f>
        <v>UPI</v>
      </c>
      <c r="S5912" s="1">
        <f t="array" ref="S5912">_xlfn.XLOOKUP(A5912,Booking_data!$A$1:$A$6001,Booking_data!$N$1:$N$6001,"not Found")</f>
        <v>37</v>
      </c>
      <c r="T5912" s="1" t="str">
        <f t="array" ref="T5912">_xlfn.XLOOKUP(A5912,Booking_data!$A$1:$A$6001,Booking_data!$O$1:$O$6001,"Not Found")</f>
        <v>Female</v>
      </c>
      <c r="U5912" s="1" t="str">
        <f t="shared" si="4"/>
        <v>Middle Age</v>
      </c>
      <c r="V5912" s="1" t="str">
        <f t="shared" si="5"/>
        <v>Medium Booking</v>
      </c>
    </row>
    <row r="5913" ht="15.75" customHeight="1">
      <c r="A5913" s="1" t="s">
        <v>6227</v>
      </c>
      <c r="B5913" s="6">
        <v>46075.0</v>
      </c>
      <c r="C5913" s="6">
        <v>46077.0</v>
      </c>
      <c r="D5913" s="7">
        <v>0.8854166666666666</v>
      </c>
      <c r="E5913" s="1" t="str">
        <f t="shared" si="1"/>
        <v>Weekend</v>
      </c>
      <c r="F5913" s="1" t="str">
        <f t="shared" si="2"/>
        <v>Feb</v>
      </c>
      <c r="G5913" s="1" t="str">
        <f t="array" ref="G5913">_xlfn.XLOOKUP(A5913,Booking_data!$A$1:$A$6001,Booking_data!$D$1:$D$6001,"not found")</f>
        <v>M037</v>
      </c>
      <c r="H5913" s="1" t="str">
        <f t="array" ref="H5913">_xlfn.XLOOKUP(G5913,Movies_data!$A$1:$A$41,Movies_data!$B$1:$B$41,"not found")</f>
        <v>Oppenheimer</v>
      </c>
      <c r="I5913" s="1" t="str">
        <f t="array" ref="I5913">_xlfn.XLOOKUP(G5913,Movies_data!$A$1:$A$41,Movies_data!$D$1:$D$41,"not found")</f>
        <v>Biography</v>
      </c>
      <c r="J5913" s="1" t="str">
        <f t="array" ref="J5913">_xlfn.XLOOKUP(G5913,Movies_data!$A$1:$A$41,Movies_data!$C$1:$C$41,"not found")</f>
        <v>English</v>
      </c>
      <c r="K5913" s="1">
        <f t="array" ref="K5913">_xlfn.XLOOKUP(G5913,Movies_data!$A$1:$A$41,Movies_data!$H$1:$H$41,"Not Found")</f>
        <v>8.5</v>
      </c>
      <c r="L5913" s="1" t="str">
        <f t="array" ref="L5913">_xlfn.XLOOKUP(A5913,Booking_data!$A$1:$A$6001,Booking_data!$E$1:$E$6001,"not Found")</f>
        <v>C051</v>
      </c>
      <c r="M5913" s="1" t="str">
        <f t="array" ref="M5913">_xlfn.XLOOKUP(L5913,Cinemas_data!$A$1:$A$49,Cinemas_data!$I$1:$I$49,"not Found")</f>
        <v>#NAME?</v>
      </c>
      <c r="N5913" s="1" t="str">
        <f t="array" ref="N5913">_xlfn.XLOOKUP(L5913,Cinemas_data!$A$1:$A$49,Cinemas_data!$C$1:$C$49,"not Found")</f>
        <v>Bengaluru</v>
      </c>
      <c r="O5913" s="1">
        <f t="array" ref="O5913">_xlfn.XLOOKUP(A5913,Booking_data!$A$1:$A$6001,Booking_data!$H$1:$H$6001,"not found")</f>
        <v>2</v>
      </c>
      <c r="P5913" s="1">
        <f t="array" ref="P5913">_xlfn.XLOOKUP(A5913,Booking_data!$A$1:$A$6001,Booking_data!$I$1:$I$6001,"not Found")</f>
        <v>280</v>
      </c>
      <c r="Q5913" s="1">
        <f t="shared" si="3"/>
        <v>560</v>
      </c>
      <c r="R5913" s="1" t="str">
        <f t="array" ref="R5913">_xlfn.XLOOKUP(A5913,Booking_data!$A$1:$A$6001,Booking_data!$L$1:$L$6001,"Not Found")</f>
        <v>Wallet</v>
      </c>
      <c r="S5913" s="1">
        <f t="array" ref="S5913">_xlfn.XLOOKUP(A5913,Booking_data!$A$1:$A$6001,Booking_data!$N$1:$N$6001,"not Found")</f>
        <v>22</v>
      </c>
      <c r="T5913" s="1" t="str">
        <f t="array" ref="T5913">_xlfn.XLOOKUP(A5913,Booking_data!$A$1:$A$6001,Booking_data!$O$1:$O$6001,"Not Found")</f>
        <v>Female</v>
      </c>
      <c r="U5913" s="1" t="str">
        <f t="shared" si="4"/>
        <v>Youngster</v>
      </c>
      <c r="V5913" s="1" t="str">
        <f t="shared" si="5"/>
        <v>Low Booking</v>
      </c>
    </row>
    <row r="5914" ht="15.75" customHeight="1">
      <c r="A5914" s="1" t="s">
        <v>6228</v>
      </c>
      <c r="B5914" s="6">
        <v>46057.0</v>
      </c>
      <c r="C5914" s="6">
        <v>46063.0</v>
      </c>
      <c r="D5914" s="7">
        <v>0.53125</v>
      </c>
      <c r="E5914" s="1" t="str">
        <f t="shared" si="1"/>
        <v>Weekday</v>
      </c>
      <c r="F5914" s="1" t="str">
        <f t="shared" si="2"/>
        <v>Feb</v>
      </c>
      <c r="G5914" s="1" t="str">
        <f t="array" ref="G5914">_xlfn.XLOOKUP(A5914,Booking_data!$A$1:$A$6001,Booking_data!$D$1:$D$6001,"not found")</f>
        <v>M014</v>
      </c>
      <c r="H5914" s="1" t="str">
        <f t="array" ref="H5914">_xlfn.XLOOKUP(G5914,Movies_data!$A$1:$A$41,Movies_data!$B$1:$B$41,"not found")</f>
        <v>Hi Nanna</v>
      </c>
      <c r="I5914" s="1" t="str">
        <f t="array" ref="I5914">_xlfn.XLOOKUP(G5914,Movies_data!$A$1:$A$41,Movies_data!$D$1:$D$41,"not found")</f>
        <v>Romance</v>
      </c>
      <c r="J5914" s="1" t="str">
        <f t="array" ref="J5914">_xlfn.XLOOKUP(G5914,Movies_data!$A$1:$A$41,Movies_data!$C$1:$C$41,"not found")</f>
        <v>Telugu</v>
      </c>
      <c r="K5914" s="1">
        <f t="array" ref="K5914">_xlfn.XLOOKUP(G5914,Movies_data!$A$1:$A$41,Movies_data!$H$1:$H$41,"Not Found")</f>
        <v>8</v>
      </c>
      <c r="L5914" s="1" t="str">
        <f t="array" ref="L5914">_xlfn.XLOOKUP(A5914,Booking_data!$A$1:$A$6001,Booking_data!$E$1:$E$6001,"not Found")</f>
        <v>C043</v>
      </c>
      <c r="M5914" s="1" t="str">
        <f t="array" ref="M5914">_xlfn.XLOOKUP(L5914,Cinemas_data!$A$1:$A$49,Cinemas_data!$I$1:$I$49,"not Found")</f>
        <v>#NAME?</v>
      </c>
      <c r="N5914" s="1" t="str">
        <f t="array" ref="N5914">_xlfn.XLOOKUP(L5914,Cinemas_data!$A$1:$A$49,Cinemas_data!$C$1:$C$49,"not Found")</f>
        <v>Salem</v>
      </c>
      <c r="O5914" s="1">
        <f t="array" ref="O5914">_xlfn.XLOOKUP(A5914,Booking_data!$A$1:$A$6001,Booking_data!$H$1:$H$6001,"not found")</f>
        <v>2</v>
      </c>
      <c r="P5914" s="1">
        <f t="array" ref="P5914">_xlfn.XLOOKUP(A5914,Booking_data!$A$1:$A$6001,Booking_data!$I$1:$I$6001,"not Found")</f>
        <v>200</v>
      </c>
      <c r="Q5914" s="1">
        <f t="shared" si="3"/>
        <v>400</v>
      </c>
      <c r="R5914" s="1" t="str">
        <f t="array" ref="R5914">_xlfn.XLOOKUP(A5914,Booking_data!$A$1:$A$6001,Booking_data!$L$1:$L$6001,"Not Found")</f>
        <v>UPI</v>
      </c>
      <c r="S5914" s="1">
        <f t="array" ref="S5914">_xlfn.XLOOKUP(A5914,Booking_data!$A$1:$A$6001,Booking_data!$N$1:$N$6001,"not Found")</f>
        <v>36</v>
      </c>
      <c r="T5914" s="1" t="str">
        <f t="array" ref="T5914">_xlfn.XLOOKUP(A5914,Booking_data!$A$1:$A$6001,Booking_data!$O$1:$O$6001,"Not Found")</f>
        <v>Female</v>
      </c>
      <c r="U5914" s="1" t="str">
        <f t="shared" si="4"/>
        <v>Middle Age</v>
      </c>
      <c r="V5914" s="1" t="str">
        <f t="shared" si="5"/>
        <v>Low Booking</v>
      </c>
    </row>
    <row r="5915" ht="15.75" customHeight="1">
      <c r="A5915" s="1" t="s">
        <v>6229</v>
      </c>
      <c r="B5915" s="6">
        <v>46106.0</v>
      </c>
      <c r="C5915" s="6">
        <v>46112.0</v>
      </c>
      <c r="D5915" s="7">
        <v>0.3958333333333333</v>
      </c>
      <c r="E5915" s="1" t="str">
        <f t="shared" si="1"/>
        <v>Weekday</v>
      </c>
      <c r="F5915" s="1" t="str">
        <f t="shared" si="2"/>
        <v>Mar</v>
      </c>
      <c r="G5915" s="1" t="str">
        <f t="array" ref="G5915">_xlfn.XLOOKUP(A5915,Booking_data!$A$1:$A$6001,Booking_data!$D$1:$D$6001,"not found")</f>
        <v>M004</v>
      </c>
      <c r="H5915" s="1" t="str">
        <f t="array" ref="H5915">_xlfn.XLOOKUP(G5915,Movies_data!$A$1:$A$41,Movies_data!$B$1:$B$41,"not found")</f>
        <v>Ponniyin Selvan I</v>
      </c>
      <c r="I5915" s="1" t="str">
        <f t="array" ref="I5915">_xlfn.XLOOKUP(G5915,Movies_data!$A$1:$A$41,Movies_data!$D$1:$D$41,"not found")</f>
        <v>Drama</v>
      </c>
      <c r="J5915" s="1" t="str">
        <f t="array" ref="J5915">_xlfn.XLOOKUP(G5915,Movies_data!$A$1:$A$41,Movies_data!$C$1:$C$41,"not found")</f>
        <v>Tamil</v>
      </c>
      <c r="K5915" s="1">
        <f t="array" ref="K5915">_xlfn.XLOOKUP(G5915,Movies_data!$A$1:$A$41,Movies_data!$H$1:$H$41,"Not Found")</f>
        <v>7.6</v>
      </c>
      <c r="L5915" s="1" t="str">
        <f t="array" ref="L5915">_xlfn.XLOOKUP(A5915,Booking_data!$A$1:$A$6001,Booking_data!$E$1:$E$6001,"not Found")</f>
        <v>C102</v>
      </c>
      <c r="M5915" s="1" t="str">
        <f t="array" ref="M5915">_xlfn.XLOOKUP(L5915,Cinemas_data!$A$1:$A$49,Cinemas_data!$I$1:$I$49,"not Found")</f>
        <v>#NAME?</v>
      </c>
      <c r="N5915" s="1" t="str">
        <f t="array" ref="N5915">_xlfn.XLOOKUP(L5915,Cinemas_data!$A$1:$A$49,Cinemas_data!$C$1:$C$49,"not Found")</f>
        <v>Pune</v>
      </c>
      <c r="O5915" s="1">
        <f t="array" ref="O5915">_xlfn.XLOOKUP(A5915,Booking_data!$A$1:$A$6001,Booking_data!$H$1:$H$6001,"not found")</f>
        <v>3</v>
      </c>
      <c r="P5915" s="1">
        <f t="array" ref="P5915">_xlfn.XLOOKUP(A5915,Booking_data!$A$1:$A$6001,Booking_data!$I$1:$I$6001,"not Found")</f>
        <v>400</v>
      </c>
      <c r="Q5915" s="1">
        <f t="shared" si="3"/>
        <v>1200</v>
      </c>
      <c r="R5915" s="1" t="str">
        <f t="array" ref="R5915">_xlfn.XLOOKUP(A5915,Booking_data!$A$1:$A$6001,Booking_data!$L$1:$L$6001,"Not Found")</f>
        <v>Debit Card</v>
      </c>
      <c r="S5915" s="1">
        <f t="array" ref="S5915">_xlfn.XLOOKUP(A5915,Booking_data!$A$1:$A$6001,Booking_data!$N$1:$N$6001,"not Found")</f>
        <v>31</v>
      </c>
      <c r="T5915" s="1" t="str">
        <f t="array" ref="T5915">_xlfn.XLOOKUP(A5915,Booking_data!$A$1:$A$6001,Booking_data!$O$1:$O$6001,"Not Found")</f>
        <v>Female</v>
      </c>
      <c r="U5915" s="1" t="str">
        <f t="shared" si="4"/>
        <v>Middle Age</v>
      </c>
      <c r="V5915" s="1" t="str">
        <f t="shared" si="5"/>
        <v>Medium Booking</v>
      </c>
    </row>
    <row r="5916" ht="15.75" customHeight="1">
      <c r="A5916" s="1" t="s">
        <v>6230</v>
      </c>
      <c r="B5916" s="6">
        <v>46203.0</v>
      </c>
      <c r="C5916" s="6">
        <v>46209.0</v>
      </c>
      <c r="D5916" s="7">
        <v>0.7708333333333334</v>
      </c>
      <c r="E5916" s="1" t="str">
        <f t="shared" si="1"/>
        <v>Weekday</v>
      </c>
      <c r="F5916" s="1" t="str">
        <f t="shared" si="2"/>
        <v>Jun</v>
      </c>
      <c r="G5916" s="1" t="str">
        <f t="array" ref="G5916">_xlfn.XLOOKUP(A5916,Booking_data!$A$1:$A$6001,Booking_data!$D$1:$D$6001,"not found")</f>
        <v>M020</v>
      </c>
      <c r="H5916" s="1" t="str">
        <f t="array" ref="H5916">_xlfn.XLOOKUP(G5916,Movies_data!$A$1:$A$41,Movies_data!$B$1:$B$41,"not found")</f>
        <v>Jawan</v>
      </c>
      <c r="I5916" s="1" t="str">
        <f t="array" ref="I5916">_xlfn.XLOOKUP(G5916,Movies_data!$A$1:$A$41,Movies_data!$D$1:$D$41,"not found")</f>
        <v>Action</v>
      </c>
      <c r="J5916" s="1" t="str">
        <f t="array" ref="J5916">_xlfn.XLOOKUP(G5916,Movies_data!$A$1:$A$41,Movies_data!$C$1:$C$41,"not found")</f>
        <v>Hindi</v>
      </c>
      <c r="K5916" s="1">
        <f t="array" ref="K5916">_xlfn.XLOOKUP(G5916,Movies_data!$A$1:$A$41,Movies_data!$H$1:$H$41,"Not Found")</f>
        <v>7</v>
      </c>
      <c r="L5916" s="1" t="str">
        <f t="array" ref="L5916">_xlfn.XLOOKUP(A5916,Booking_data!$A$1:$A$6001,Booking_data!$E$1:$E$6001,"not Found")</f>
        <v>C072</v>
      </c>
      <c r="M5916" s="1" t="str">
        <f t="array" ref="M5916">_xlfn.XLOOKUP(L5916,Cinemas_data!$A$1:$A$49,Cinemas_data!$I$1:$I$49,"not Found")</f>
        <v>#NAME?</v>
      </c>
      <c r="N5916" s="1" t="str">
        <f t="array" ref="N5916">_xlfn.XLOOKUP(L5916,Cinemas_data!$A$1:$A$49,Cinemas_data!$C$1:$C$49,"not Found")</f>
        <v>Hyderabad</v>
      </c>
      <c r="O5916" s="1">
        <f t="array" ref="O5916">_xlfn.XLOOKUP(A5916,Booking_data!$A$1:$A$6001,Booking_data!$H$1:$H$6001,"not found")</f>
        <v>3</v>
      </c>
      <c r="P5916" s="1">
        <f t="array" ref="P5916">_xlfn.XLOOKUP(A5916,Booking_data!$A$1:$A$6001,Booking_data!$I$1:$I$6001,"not Found")</f>
        <v>380</v>
      </c>
      <c r="Q5916" s="1">
        <f t="shared" si="3"/>
        <v>1140</v>
      </c>
      <c r="R5916" s="1" t="str">
        <f t="array" ref="R5916">_xlfn.XLOOKUP(A5916,Booking_data!$A$1:$A$6001,Booking_data!$L$1:$L$6001,"Not Found")</f>
        <v>Net Banking</v>
      </c>
      <c r="S5916" s="1">
        <f t="array" ref="S5916">_xlfn.XLOOKUP(A5916,Booking_data!$A$1:$A$6001,Booking_data!$N$1:$N$6001,"not Found")</f>
        <v>36</v>
      </c>
      <c r="T5916" s="1" t="str">
        <f t="array" ref="T5916">_xlfn.XLOOKUP(A5916,Booking_data!$A$1:$A$6001,Booking_data!$O$1:$O$6001,"Not Found")</f>
        <v>Other</v>
      </c>
      <c r="U5916" s="1" t="str">
        <f t="shared" si="4"/>
        <v>Middle Age</v>
      </c>
      <c r="V5916" s="1" t="str">
        <f t="shared" si="5"/>
        <v>Medium Booking</v>
      </c>
    </row>
    <row r="5917" ht="15.75" customHeight="1">
      <c r="A5917" s="1" t="s">
        <v>6231</v>
      </c>
      <c r="B5917" s="6">
        <v>46050.0</v>
      </c>
      <c r="C5917" s="6">
        <v>46057.0</v>
      </c>
      <c r="D5917" s="7">
        <v>0.3958333333333333</v>
      </c>
      <c r="E5917" s="1" t="str">
        <f t="shared" si="1"/>
        <v>Weekday</v>
      </c>
      <c r="F5917" s="1" t="str">
        <f t="shared" si="2"/>
        <v>Jan</v>
      </c>
      <c r="G5917" s="1" t="str">
        <f t="array" ref="G5917">_xlfn.XLOOKUP(A5917,Booking_data!$A$1:$A$6001,Booking_data!$D$1:$D$6001,"not found")</f>
        <v>M013</v>
      </c>
      <c r="H5917" s="1" t="str">
        <f t="array" ref="H5917">_xlfn.XLOOKUP(G5917,Movies_data!$A$1:$A$41,Movies_data!$B$1:$B$41,"not found")</f>
        <v>Salaar</v>
      </c>
      <c r="I5917" s="1" t="str">
        <f t="array" ref="I5917">_xlfn.XLOOKUP(G5917,Movies_data!$A$1:$A$41,Movies_data!$D$1:$D$41,"not found")</f>
        <v>Action</v>
      </c>
      <c r="J5917" s="1" t="str">
        <f t="array" ref="J5917">_xlfn.XLOOKUP(G5917,Movies_data!$A$1:$A$41,Movies_data!$C$1:$C$41,"not found")</f>
        <v>Telugu</v>
      </c>
      <c r="K5917" s="1">
        <f t="array" ref="K5917">_xlfn.XLOOKUP(G5917,Movies_data!$A$1:$A$41,Movies_data!$H$1:$H$41,"Not Found")</f>
        <v>6.5</v>
      </c>
      <c r="L5917" s="1" t="str">
        <f t="array" ref="L5917">_xlfn.XLOOKUP(A5917,Booking_data!$A$1:$A$6001,Booking_data!$E$1:$E$6001,"not Found")</f>
        <v>C021</v>
      </c>
      <c r="M5917" s="1" t="str">
        <f t="array" ref="M5917">_xlfn.XLOOKUP(L5917,Cinemas_data!$A$1:$A$49,Cinemas_data!$I$1:$I$49,"not Found")</f>
        <v>#NAME?</v>
      </c>
      <c r="N5917" s="1" t="str">
        <f t="array" ref="N5917">_xlfn.XLOOKUP(L5917,Cinemas_data!$A$1:$A$49,Cinemas_data!$C$1:$C$49,"not Found")</f>
        <v>Coimbatore</v>
      </c>
      <c r="O5917" s="1">
        <f t="array" ref="O5917">_xlfn.XLOOKUP(A5917,Booking_data!$A$1:$A$6001,Booking_data!$H$1:$H$6001,"not found")</f>
        <v>4</v>
      </c>
      <c r="P5917" s="1">
        <f t="array" ref="P5917">_xlfn.XLOOKUP(A5917,Booking_data!$A$1:$A$6001,Booking_data!$I$1:$I$6001,"not Found")</f>
        <v>400</v>
      </c>
      <c r="Q5917" s="1">
        <f t="shared" si="3"/>
        <v>1600</v>
      </c>
      <c r="R5917" s="1" t="str">
        <f t="array" ref="R5917">_xlfn.XLOOKUP(A5917,Booking_data!$A$1:$A$6001,Booking_data!$L$1:$L$6001,"Not Found")</f>
        <v>Debit Card</v>
      </c>
      <c r="S5917" s="1">
        <f t="array" ref="S5917">_xlfn.XLOOKUP(A5917,Booking_data!$A$1:$A$6001,Booking_data!$N$1:$N$6001,"not Found")</f>
        <v>34</v>
      </c>
      <c r="T5917" s="1" t="str">
        <f t="array" ref="T5917">_xlfn.XLOOKUP(A5917,Booking_data!$A$1:$A$6001,Booking_data!$O$1:$O$6001,"Not Found")</f>
        <v>Male</v>
      </c>
      <c r="U5917" s="1" t="str">
        <f t="shared" si="4"/>
        <v>Middle Age</v>
      </c>
      <c r="V5917" s="1" t="str">
        <f t="shared" si="5"/>
        <v>Medium Booking</v>
      </c>
    </row>
    <row r="5918" ht="15.75" customHeight="1">
      <c r="A5918" s="1" t="s">
        <v>6232</v>
      </c>
      <c r="B5918" s="6">
        <v>46060.0</v>
      </c>
      <c r="C5918" s="6">
        <v>46063.0</v>
      </c>
      <c r="D5918" s="7">
        <v>0.3958333333333333</v>
      </c>
      <c r="E5918" s="1" t="str">
        <f t="shared" si="1"/>
        <v>Weekend</v>
      </c>
      <c r="F5918" s="1" t="str">
        <f t="shared" si="2"/>
        <v>Feb</v>
      </c>
      <c r="G5918" s="1" t="str">
        <f t="array" ref="G5918">_xlfn.XLOOKUP(A5918,Booking_data!$A$1:$A$6001,Booking_data!$D$1:$D$6001,"not found")</f>
        <v>M010</v>
      </c>
      <c r="H5918" s="1" t="str">
        <f t="array" ref="H5918">_xlfn.XLOOKUP(G5918,Movies_data!$A$1:$A$41,Movies_data!$B$1:$B$41,"not found")</f>
        <v>Captain Miller</v>
      </c>
      <c r="I5918" s="1" t="str">
        <f t="array" ref="I5918">_xlfn.XLOOKUP(G5918,Movies_data!$A$1:$A$41,Movies_data!$D$1:$D$41,"not found")</f>
        <v>Action</v>
      </c>
      <c r="J5918" s="1" t="str">
        <f t="array" ref="J5918">_xlfn.XLOOKUP(G5918,Movies_data!$A$1:$A$41,Movies_data!$C$1:$C$41,"not found")</f>
        <v>Tamil</v>
      </c>
      <c r="K5918" s="1">
        <f t="array" ref="K5918">_xlfn.XLOOKUP(G5918,Movies_data!$A$1:$A$41,Movies_data!$H$1:$H$41,"Not Found")</f>
        <v>7</v>
      </c>
      <c r="L5918" s="1" t="str">
        <f t="array" ref="L5918">_xlfn.XLOOKUP(A5918,Booking_data!$A$1:$A$6001,Booking_data!$E$1:$E$6001,"not Found")</f>
        <v>C162</v>
      </c>
      <c r="M5918" s="1" t="str">
        <f t="array" ref="M5918">_xlfn.XLOOKUP(L5918,Cinemas_data!$A$1:$A$49,Cinemas_data!$I$1:$I$49,"not Found")</f>
        <v>#NAME?</v>
      </c>
      <c r="N5918" s="1" t="str">
        <f t="array" ref="N5918">_xlfn.XLOOKUP(L5918,Cinemas_data!$A$1:$A$49,Cinemas_data!$C$1:$C$49,"not Found")</f>
        <v>Thiruvananthapuram</v>
      </c>
      <c r="O5918" s="1">
        <f t="array" ref="O5918">_xlfn.XLOOKUP(A5918,Booking_data!$A$1:$A$6001,Booking_data!$H$1:$H$6001,"not found")</f>
        <v>4</v>
      </c>
      <c r="P5918" s="1">
        <f t="array" ref="P5918">_xlfn.XLOOKUP(A5918,Booking_data!$A$1:$A$6001,Booking_data!$I$1:$I$6001,"not Found")</f>
        <v>160</v>
      </c>
      <c r="Q5918" s="1">
        <f t="shared" si="3"/>
        <v>640</v>
      </c>
      <c r="R5918" s="1" t="str">
        <f t="array" ref="R5918">_xlfn.XLOOKUP(A5918,Booking_data!$A$1:$A$6001,Booking_data!$L$1:$L$6001,"Not Found")</f>
        <v>Credit Card</v>
      </c>
      <c r="S5918" s="1">
        <f t="array" ref="S5918">_xlfn.XLOOKUP(A5918,Booking_data!$A$1:$A$6001,Booking_data!$N$1:$N$6001,"not Found")</f>
        <v>47</v>
      </c>
      <c r="T5918" s="1" t="str">
        <f t="array" ref="T5918">_xlfn.XLOOKUP(A5918,Booking_data!$A$1:$A$6001,Booking_data!$O$1:$O$6001,"Not Found")</f>
        <v>Male</v>
      </c>
      <c r="U5918" s="1" t="str">
        <f t="shared" si="4"/>
        <v>Above 45</v>
      </c>
      <c r="V5918" s="1" t="str">
        <f t="shared" si="5"/>
        <v>Medium Booking</v>
      </c>
    </row>
    <row r="5919" ht="15.75" customHeight="1">
      <c r="A5919" s="1" t="s">
        <v>6233</v>
      </c>
      <c r="B5919" s="6">
        <v>46104.0</v>
      </c>
      <c r="C5919" s="6">
        <v>46108.0</v>
      </c>
      <c r="D5919" s="7">
        <v>0.8854166666666666</v>
      </c>
      <c r="E5919" s="1" t="str">
        <f t="shared" si="1"/>
        <v>Weekday</v>
      </c>
      <c r="F5919" s="1" t="str">
        <f t="shared" si="2"/>
        <v>Mar</v>
      </c>
      <c r="G5919" s="1" t="str">
        <f t="array" ref="G5919">_xlfn.XLOOKUP(A5919,Booking_data!$A$1:$A$6001,Booking_data!$D$1:$D$6001,"not found")</f>
        <v>M007</v>
      </c>
      <c r="H5919" s="1" t="str">
        <f t="array" ref="H5919">_xlfn.XLOOKUP(G5919,Movies_data!$A$1:$A$41,Movies_data!$B$1:$B$41,"not found")</f>
        <v>Good Night</v>
      </c>
      <c r="I5919" s="1" t="str">
        <f t="array" ref="I5919">_xlfn.XLOOKUP(G5919,Movies_data!$A$1:$A$41,Movies_data!$D$1:$D$41,"not found")</f>
        <v>Comedy</v>
      </c>
      <c r="J5919" s="1" t="str">
        <f t="array" ref="J5919">_xlfn.XLOOKUP(G5919,Movies_data!$A$1:$A$41,Movies_data!$C$1:$C$41,"not found")</f>
        <v>Tamil</v>
      </c>
      <c r="K5919" s="1">
        <f t="array" ref="K5919">_xlfn.XLOOKUP(G5919,Movies_data!$A$1:$A$41,Movies_data!$H$1:$H$41,"Not Found")</f>
        <v>8</v>
      </c>
      <c r="L5919" s="1" t="str">
        <f t="array" ref="L5919">_xlfn.XLOOKUP(A5919,Booking_data!$A$1:$A$6001,Booking_data!$E$1:$E$6001,"not Found")</f>
        <v>C163</v>
      </c>
      <c r="M5919" s="1" t="str">
        <f t="array" ref="M5919">_xlfn.XLOOKUP(L5919,Cinemas_data!$A$1:$A$49,Cinemas_data!$I$1:$I$49,"not Found")</f>
        <v>#NAME?</v>
      </c>
      <c r="N5919" s="1" t="str">
        <f t="array" ref="N5919">_xlfn.XLOOKUP(L5919,Cinemas_data!$A$1:$A$49,Cinemas_data!$C$1:$C$49,"not Found")</f>
        <v>Thiruvananthapuram</v>
      </c>
      <c r="O5919" s="1">
        <f t="array" ref="O5919">_xlfn.XLOOKUP(A5919,Booking_data!$A$1:$A$6001,Booking_data!$H$1:$H$6001,"not found")</f>
        <v>2</v>
      </c>
      <c r="P5919" s="1">
        <f t="array" ref="P5919">_xlfn.XLOOKUP(A5919,Booking_data!$A$1:$A$6001,Booking_data!$I$1:$I$6001,"not Found")</f>
        <v>180</v>
      </c>
      <c r="Q5919" s="1">
        <f t="shared" si="3"/>
        <v>360</v>
      </c>
      <c r="R5919" s="1" t="str">
        <f t="array" ref="R5919">_xlfn.XLOOKUP(A5919,Booking_data!$A$1:$A$6001,Booking_data!$L$1:$L$6001,"Not Found")</f>
        <v>Net Banking</v>
      </c>
      <c r="S5919" s="1">
        <f t="array" ref="S5919">_xlfn.XLOOKUP(A5919,Booking_data!$A$1:$A$6001,Booking_data!$N$1:$N$6001,"not Found")</f>
        <v>34</v>
      </c>
      <c r="T5919" s="1" t="str">
        <f t="array" ref="T5919">_xlfn.XLOOKUP(A5919,Booking_data!$A$1:$A$6001,Booking_data!$O$1:$O$6001,"Not Found")</f>
        <v>Other</v>
      </c>
      <c r="U5919" s="1" t="str">
        <f t="shared" si="4"/>
        <v>Middle Age</v>
      </c>
      <c r="V5919" s="1" t="str">
        <f t="shared" si="5"/>
        <v>Low Booking</v>
      </c>
    </row>
    <row r="5920" ht="15.75" customHeight="1">
      <c r="A5920" s="1" t="s">
        <v>6234</v>
      </c>
      <c r="B5920" s="6">
        <v>46062.0</v>
      </c>
      <c r="C5920" s="6">
        <v>46063.0</v>
      </c>
      <c r="D5920" s="7">
        <v>0.8854166666666666</v>
      </c>
      <c r="E5920" s="1" t="str">
        <f t="shared" si="1"/>
        <v>Weekday</v>
      </c>
      <c r="F5920" s="1" t="str">
        <f t="shared" si="2"/>
        <v>Feb</v>
      </c>
      <c r="G5920" s="1" t="str">
        <f t="array" ref="G5920">_xlfn.XLOOKUP(A5920,Booking_data!$A$1:$A$6001,Booking_data!$D$1:$D$6001,"not found")</f>
        <v>M002</v>
      </c>
      <c r="H5920" s="1" t="str">
        <f t="array" ref="H5920">_xlfn.XLOOKUP(G5920,Movies_data!$A$1:$A$41,Movies_data!$B$1:$B$41,"not found")</f>
        <v>Jailer</v>
      </c>
      <c r="I5920" s="1" t="str">
        <f t="array" ref="I5920">_xlfn.XLOOKUP(G5920,Movies_data!$A$1:$A$41,Movies_data!$D$1:$D$41,"not found")</f>
        <v>Action</v>
      </c>
      <c r="J5920" s="1" t="str">
        <f t="array" ref="J5920">_xlfn.XLOOKUP(G5920,Movies_data!$A$1:$A$41,Movies_data!$C$1:$C$41,"not found")</f>
        <v>Tamil</v>
      </c>
      <c r="K5920" s="1">
        <f t="array" ref="K5920">_xlfn.XLOOKUP(G5920,Movies_data!$A$1:$A$41,Movies_data!$H$1:$H$41,"Not Found")</f>
        <v>7.1</v>
      </c>
      <c r="L5920" s="1" t="str">
        <f t="array" ref="L5920">_xlfn.XLOOKUP(A5920,Booking_data!$A$1:$A$6001,Booking_data!$E$1:$E$6001,"not Found")</f>
        <v>C122</v>
      </c>
      <c r="M5920" s="1" t="str">
        <f t="array" ref="M5920">_xlfn.XLOOKUP(L5920,Cinemas_data!$A$1:$A$49,Cinemas_data!$I$1:$I$49,"not Found")</f>
        <v>#NAME?</v>
      </c>
      <c r="N5920" s="1" t="str">
        <f t="array" ref="N5920">_xlfn.XLOOKUP(L5920,Cinemas_data!$A$1:$A$49,Cinemas_data!$C$1:$C$49,"not Found")</f>
        <v>Noida</v>
      </c>
      <c r="O5920" s="1">
        <f t="array" ref="O5920">_xlfn.XLOOKUP(A5920,Booking_data!$A$1:$A$6001,Booking_data!$H$1:$H$6001,"not found")</f>
        <v>3</v>
      </c>
      <c r="P5920" s="1">
        <f t="array" ref="P5920">_xlfn.XLOOKUP(A5920,Booking_data!$A$1:$A$6001,Booking_data!$I$1:$I$6001,"not Found")</f>
        <v>180</v>
      </c>
      <c r="Q5920" s="1">
        <f t="shared" si="3"/>
        <v>540</v>
      </c>
      <c r="R5920" s="1" t="str">
        <f t="array" ref="R5920">_xlfn.XLOOKUP(A5920,Booking_data!$A$1:$A$6001,Booking_data!$L$1:$L$6001,"Not Found")</f>
        <v>Debit Card</v>
      </c>
      <c r="S5920" s="1">
        <f t="array" ref="S5920">_xlfn.XLOOKUP(A5920,Booking_data!$A$1:$A$6001,Booking_data!$N$1:$N$6001,"not Found")</f>
        <v>60</v>
      </c>
      <c r="T5920" s="1" t="str">
        <f t="array" ref="T5920">_xlfn.XLOOKUP(A5920,Booking_data!$A$1:$A$6001,Booking_data!$O$1:$O$6001,"Not Found")</f>
        <v>Other</v>
      </c>
      <c r="U5920" s="1" t="str">
        <f t="shared" si="4"/>
        <v>Above 45</v>
      </c>
      <c r="V5920" s="1" t="str">
        <f t="shared" si="5"/>
        <v>Medium Booking</v>
      </c>
    </row>
    <row r="5921" ht="15.75" customHeight="1">
      <c r="A5921" s="1" t="s">
        <v>6235</v>
      </c>
      <c r="B5921" s="6">
        <v>46196.0</v>
      </c>
      <c r="C5921" s="6">
        <v>46198.0</v>
      </c>
      <c r="D5921" s="7">
        <v>0.7708333333333334</v>
      </c>
      <c r="E5921" s="1" t="str">
        <f t="shared" si="1"/>
        <v>Weekday</v>
      </c>
      <c r="F5921" s="1" t="str">
        <f t="shared" si="2"/>
        <v>Jun</v>
      </c>
      <c r="G5921" s="1" t="str">
        <f t="array" ref="G5921">_xlfn.XLOOKUP(A5921,Booking_data!$A$1:$A$6001,Booking_data!$D$1:$D$6001,"not found")</f>
        <v>M016</v>
      </c>
      <c r="H5921" s="1" t="str">
        <f t="array" ref="H5921">_xlfn.XLOOKUP(G5921,Movies_data!$A$1:$A$41,Movies_data!$B$1:$B$41,"not found")</f>
        <v>Arjun Reddy</v>
      </c>
      <c r="I5921" s="1" t="str">
        <f t="array" ref="I5921">_xlfn.XLOOKUP(G5921,Movies_data!$A$1:$A$41,Movies_data!$D$1:$D$41,"not found")</f>
        <v>Drama</v>
      </c>
      <c r="J5921" s="1" t="str">
        <f t="array" ref="J5921">_xlfn.XLOOKUP(G5921,Movies_data!$A$1:$A$41,Movies_data!$C$1:$C$41,"not found")</f>
        <v>Telugu</v>
      </c>
      <c r="K5921" s="1">
        <f t="array" ref="K5921">_xlfn.XLOOKUP(G5921,Movies_data!$A$1:$A$41,Movies_data!$H$1:$H$41,"Not Found")</f>
        <v>7.7</v>
      </c>
      <c r="L5921" s="1" t="str">
        <f t="array" ref="L5921">_xlfn.XLOOKUP(A5921,Booking_data!$A$1:$A$6001,Booking_data!$E$1:$E$6001,"not Found")</f>
        <v>C152</v>
      </c>
      <c r="M5921" s="1" t="str">
        <f t="array" ref="M5921">_xlfn.XLOOKUP(L5921,Cinemas_data!$A$1:$A$49,Cinemas_data!$I$1:$I$49,"not Found")</f>
        <v>#NAME?</v>
      </c>
      <c r="N5921" s="1" t="str">
        <f t="array" ref="N5921">_xlfn.XLOOKUP(L5921,Cinemas_data!$A$1:$A$49,Cinemas_data!$C$1:$C$49,"not Found")</f>
        <v>Kochi</v>
      </c>
      <c r="O5921" s="1">
        <f t="array" ref="O5921">_xlfn.XLOOKUP(A5921,Booking_data!$A$1:$A$6001,Booking_data!$H$1:$H$6001,"not found")</f>
        <v>1</v>
      </c>
      <c r="P5921" s="1">
        <f t="array" ref="P5921">_xlfn.XLOOKUP(A5921,Booking_data!$A$1:$A$6001,Booking_data!$I$1:$I$6001,"not Found")</f>
        <v>260</v>
      </c>
      <c r="Q5921" s="1">
        <f t="shared" si="3"/>
        <v>260</v>
      </c>
      <c r="R5921" s="1" t="str">
        <f t="array" ref="R5921">_xlfn.XLOOKUP(A5921,Booking_data!$A$1:$A$6001,Booking_data!$L$1:$L$6001,"Not Found")</f>
        <v>Credit Card</v>
      </c>
      <c r="S5921" s="1">
        <f t="array" ref="S5921">_xlfn.XLOOKUP(A5921,Booking_data!$A$1:$A$6001,Booking_data!$N$1:$N$6001,"not Found")</f>
        <v>55</v>
      </c>
      <c r="T5921" s="1" t="str">
        <f t="array" ref="T5921">_xlfn.XLOOKUP(A5921,Booking_data!$A$1:$A$6001,Booking_data!$O$1:$O$6001,"Not Found")</f>
        <v>Other</v>
      </c>
      <c r="U5921" s="1" t="str">
        <f t="shared" si="4"/>
        <v>Above 45</v>
      </c>
      <c r="V5921" s="1" t="str">
        <f t="shared" si="5"/>
        <v>Low Booking</v>
      </c>
    </row>
    <row r="5922" ht="15.75" customHeight="1">
      <c r="A5922" s="1" t="s">
        <v>6236</v>
      </c>
      <c r="B5922" s="6">
        <v>46089.0</v>
      </c>
      <c r="C5922" s="6">
        <v>46096.0</v>
      </c>
      <c r="D5922" s="7">
        <v>0.3958333333333333</v>
      </c>
      <c r="E5922" s="1" t="str">
        <f t="shared" si="1"/>
        <v>Weekend</v>
      </c>
      <c r="F5922" s="1" t="str">
        <f t="shared" si="2"/>
        <v>Mar</v>
      </c>
      <c r="G5922" s="1" t="str">
        <f t="array" ref="G5922">_xlfn.XLOOKUP(A5922,Booking_data!$A$1:$A$6001,Booking_data!$D$1:$D$6001,"not found")</f>
        <v>M039</v>
      </c>
      <c r="H5922" s="1" t="str">
        <f t="array" ref="H5922">_xlfn.XLOOKUP(G5922,Movies_data!$A$1:$A$41,Movies_data!$B$1:$B$41,"not found")</f>
        <v>Dune: Part Two</v>
      </c>
      <c r="I5922" s="1" t="str">
        <f t="array" ref="I5922">_xlfn.XLOOKUP(G5922,Movies_data!$A$1:$A$41,Movies_data!$D$1:$D$41,"not found")</f>
        <v>Sci-Fi</v>
      </c>
      <c r="J5922" s="1" t="str">
        <f t="array" ref="J5922">_xlfn.XLOOKUP(G5922,Movies_data!$A$1:$A$41,Movies_data!$C$1:$C$41,"not found")</f>
        <v>English</v>
      </c>
      <c r="K5922" s="1">
        <f t="array" ref="K5922">_xlfn.XLOOKUP(G5922,Movies_data!$A$1:$A$41,Movies_data!$H$1:$H$41,"Not Found")</f>
        <v>8.5</v>
      </c>
      <c r="L5922" s="1" t="str">
        <f t="array" ref="L5922">_xlfn.XLOOKUP(A5922,Booking_data!$A$1:$A$6001,Booking_data!$E$1:$E$6001,"not Found")</f>
        <v>C121</v>
      </c>
      <c r="M5922" s="1" t="str">
        <f t="array" ref="M5922">_xlfn.XLOOKUP(L5922,Cinemas_data!$A$1:$A$49,Cinemas_data!$I$1:$I$49,"not Found")</f>
        <v>#NAME?</v>
      </c>
      <c r="N5922" s="1" t="str">
        <f t="array" ref="N5922">_xlfn.XLOOKUP(L5922,Cinemas_data!$A$1:$A$49,Cinemas_data!$C$1:$C$49,"not Found")</f>
        <v>Noida</v>
      </c>
      <c r="O5922" s="1">
        <f t="array" ref="O5922">_xlfn.XLOOKUP(A5922,Booking_data!$A$1:$A$6001,Booking_data!$H$1:$H$6001,"not found")</f>
        <v>2</v>
      </c>
      <c r="P5922" s="1">
        <f t="array" ref="P5922">_xlfn.XLOOKUP(A5922,Booking_data!$A$1:$A$6001,Booking_data!$I$1:$I$6001,"not Found")</f>
        <v>320</v>
      </c>
      <c r="Q5922" s="1">
        <f t="shared" si="3"/>
        <v>640</v>
      </c>
      <c r="R5922" s="1" t="str">
        <f t="array" ref="R5922">_xlfn.XLOOKUP(A5922,Booking_data!$A$1:$A$6001,Booking_data!$L$1:$L$6001,"Not Found")</f>
        <v>UPI</v>
      </c>
      <c r="S5922" s="1">
        <f t="array" ref="S5922">_xlfn.XLOOKUP(A5922,Booking_data!$A$1:$A$6001,Booking_data!$N$1:$N$6001,"not Found")</f>
        <v>43</v>
      </c>
      <c r="T5922" s="1" t="str">
        <f t="array" ref="T5922">_xlfn.XLOOKUP(A5922,Booking_data!$A$1:$A$6001,Booking_data!$O$1:$O$6001,"Not Found")</f>
        <v>Male</v>
      </c>
      <c r="U5922" s="1" t="str">
        <f t="shared" si="4"/>
        <v>Middle Age</v>
      </c>
      <c r="V5922" s="1" t="str">
        <f t="shared" si="5"/>
        <v>Low Booking</v>
      </c>
    </row>
    <row r="5923" ht="15.75" customHeight="1">
      <c r="A5923" s="1" t="s">
        <v>6237</v>
      </c>
      <c r="B5923" s="6">
        <v>46028.0</v>
      </c>
      <c r="C5923" s="6">
        <v>46033.0</v>
      </c>
      <c r="D5923" s="7">
        <v>0.9375</v>
      </c>
      <c r="E5923" s="1" t="str">
        <f t="shared" si="1"/>
        <v>Weekday</v>
      </c>
      <c r="F5923" s="1" t="str">
        <f t="shared" si="2"/>
        <v>Jan</v>
      </c>
      <c r="G5923" s="1" t="str">
        <f t="array" ref="G5923">_xlfn.XLOOKUP(A5923,Booking_data!$A$1:$A$6001,Booking_data!$D$1:$D$6001,"not found")</f>
        <v>M001</v>
      </c>
      <c r="H5923" s="1" t="str">
        <f t="array" ref="H5923">_xlfn.XLOOKUP(G5923,Movies_data!$A$1:$A$41,Movies_data!$B$1:$B$41,"not found")</f>
        <v>Leo</v>
      </c>
      <c r="I5923" s="1" t="str">
        <f t="array" ref="I5923">_xlfn.XLOOKUP(G5923,Movies_data!$A$1:$A$41,Movies_data!$D$1:$D$41,"not found")</f>
        <v>Action</v>
      </c>
      <c r="J5923" s="1" t="str">
        <f t="array" ref="J5923">_xlfn.XLOOKUP(G5923,Movies_data!$A$1:$A$41,Movies_data!$C$1:$C$41,"not found")</f>
        <v>Tamil</v>
      </c>
      <c r="K5923" s="1">
        <f t="array" ref="K5923">_xlfn.XLOOKUP(G5923,Movies_data!$A$1:$A$41,Movies_data!$H$1:$H$41,"Not Found")</f>
        <v>8</v>
      </c>
      <c r="L5923" s="1" t="str">
        <f t="array" ref="L5923">_xlfn.XLOOKUP(A5923,Booking_data!$A$1:$A$6001,Booking_data!$E$1:$E$6001,"not Found")</f>
        <v>C073</v>
      </c>
      <c r="M5923" s="1" t="str">
        <f t="array" ref="M5923">_xlfn.XLOOKUP(L5923,Cinemas_data!$A$1:$A$49,Cinemas_data!$I$1:$I$49,"not Found")</f>
        <v>#NAME?</v>
      </c>
      <c r="N5923" s="1" t="str">
        <f t="array" ref="N5923">_xlfn.XLOOKUP(L5923,Cinemas_data!$A$1:$A$49,Cinemas_data!$C$1:$C$49,"not Found")</f>
        <v>Hyderabad</v>
      </c>
      <c r="O5923" s="1">
        <f t="array" ref="O5923">_xlfn.XLOOKUP(A5923,Booking_data!$A$1:$A$6001,Booking_data!$H$1:$H$6001,"not found")</f>
        <v>5</v>
      </c>
      <c r="P5923" s="1">
        <f t="array" ref="P5923">_xlfn.XLOOKUP(A5923,Booking_data!$A$1:$A$6001,Booking_data!$I$1:$I$6001,"not Found")</f>
        <v>240</v>
      </c>
      <c r="Q5923" s="1">
        <f t="shared" si="3"/>
        <v>1200</v>
      </c>
      <c r="R5923" s="1" t="str">
        <f t="array" ref="R5923">_xlfn.XLOOKUP(A5923,Booking_data!$A$1:$A$6001,Booking_data!$L$1:$L$6001,"Not Found")</f>
        <v>Wallet</v>
      </c>
      <c r="S5923" s="1">
        <f t="array" ref="S5923">_xlfn.XLOOKUP(A5923,Booking_data!$A$1:$A$6001,Booking_data!$N$1:$N$6001,"not Found")</f>
        <v>18</v>
      </c>
      <c r="T5923" s="1" t="str">
        <f t="array" ref="T5923">_xlfn.XLOOKUP(A5923,Booking_data!$A$1:$A$6001,Booking_data!$O$1:$O$6001,"Not Found")</f>
        <v>Female</v>
      </c>
      <c r="U5923" s="1" t="str">
        <f t="shared" si="4"/>
        <v>Youngster</v>
      </c>
      <c r="V5923" s="1" t="str">
        <f t="shared" si="5"/>
        <v>High Booking</v>
      </c>
    </row>
    <row r="5924" ht="15.75" customHeight="1">
      <c r="A5924" s="1" t="s">
        <v>6238</v>
      </c>
      <c r="B5924" s="6">
        <v>46047.0</v>
      </c>
      <c r="C5924" s="6">
        <v>46051.0</v>
      </c>
      <c r="D5924" s="7">
        <v>0.3958333333333333</v>
      </c>
      <c r="E5924" s="1" t="str">
        <f t="shared" si="1"/>
        <v>Weekend</v>
      </c>
      <c r="F5924" s="1" t="str">
        <f t="shared" si="2"/>
        <v>Jan</v>
      </c>
      <c r="G5924" s="1" t="str">
        <f t="array" ref="G5924">_xlfn.XLOOKUP(A5924,Booking_data!$A$1:$A$6001,Booking_data!$D$1:$D$6001,"not found")</f>
        <v>M001</v>
      </c>
      <c r="H5924" s="1" t="str">
        <f t="array" ref="H5924">_xlfn.XLOOKUP(G5924,Movies_data!$A$1:$A$41,Movies_data!$B$1:$B$41,"not found")</f>
        <v>Leo</v>
      </c>
      <c r="I5924" s="1" t="str">
        <f t="array" ref="I5924">_xlfn.XLOOKUP(G5924,Movies_data!$A$1:$A$41,Movies_data!$D$1:$D$41,"not found")</f>
        <v>Action</v>
      </c>
      <c r="J5924" s="1" t="str">
        <f t="array" ref="J5924">_xlfn.XLOOKUP(G5924,Movies_data!$A$1:$A$41,Movies_data!$C$1:$C$41,"not found")</f>
        <v>Tamil</v>
      </c>
      <c r="K5924" s="1">
        <f t="array" ref="K5924">_xlfn.XLOOKUP(G5924,Movies_data!$A$1:$A$41,Movies_data!$H$1:$H$41,"Not Found")</f>
        <v>8</v>
      </c>
      <c r="L5924" s="1" t="str">
        <f t="array" ref="L5924">_xlfn.XLOOKUP(A5924,Booking_data!$A$1:$A$6001,Booking_data!$E$1:$E$6001,"not Found")</f>
        <v>C103</v>
      </c>
      <c r="M5924" s="1" t="str">
        <f t="array" ref="M5924">_xlfn.XLOOKUP(L5924,Cinemas_data!$A$1:$A$49,Cinemas_data!$I$1:$I$49,"not Found")</f>
        <v>#NAME?</v>
      </c>
      <c r="N5924" s="1" t="str">
        <f t="array" ref="N5924">_xlfn.XLOOKUP(L5924,Cinemas_data!$A$1:$A$49,Cinemas_data!$C$1:$C$49,"not Found")</f>
        <v>Pune</v>
      </c>
      <c r="O5924" s="1">
        <f t="array" ref="O5924">_xlfn.XLOOKUP(A5924,Booking_data!$A$1:$A$6001,Booking_data!$H$1:$H$6001,"not found")</f>
        <v>3</v>
      </c>
      <c r="P5924" s="1">
        <f t="array" ref="P5924">_xlfn.XLOOKUP(A5924,Booking_data!$A$1:$A$6001,Booking_data!$I$1:$I$6001,"not Found")</f>
        <v>260</v>
      </c>
      <c r="Q5924" s="1">
        <f t="shared" si="3"/>
        <v>780</v>
      </c>
      <c r="R5924" s="1" t="str">
        <f t="array" ref="R5924">_xlfn.XLOOKUP(A5924,Booking_data!$A$1:$A$6001,Booking_data!$L$1:$L$6001,"Not Found")</f>
        <v>Wallet</v>
      </c>
      <c r="S5924" s="1">
        <f t="array" ref="S5924">_xlfn.XLOOKUP(A5924,Booking_data!$A$1:$A$6001,Booking_data!$N$1:$N$6001,"not Found")</f>
        <v>47</v>
      </c>
      <c r="T5924" s="1" t="str">
        <f t="array" ref="T5924">_xlfn.XLOOKUP(A5924,Booking_data!$A$1:$A$6001,Booking_data!$O$1:$O$6001,"Not Found")</f>
        <v>Male</v>
      </c>
      <c r="U5924" s="1" t="str">
        <f t="shared" si="4"/>
        <v>Above 45</v>
      </c>
      <c r="V5924" s="1" t="str">
        <f t="shared" si="5"/>
        <v>Medium Booking</v>
      </c>
    </row>
    <row r="5925" ht="15.75" customHeight="1">
      <c r="A5925" s="1" t="s">
        <v>6239</v>
      </c>
      <c r="B5925" s="6">
        <v>46071.0</v>
      </c>
      <c r="C5925" s="6">
        <v>46078.0</v>
      </c>
      <c r="D5925" s="7">
        <v>0.3958333333333333</v>
      </c>
      <c r="E5925" s="1" t="str">
        <f t="shared" si="1"/>
        <v>Weekday</v>
      </c>
      <c r="F5925" s="1" t="str">
        <f t="shared" si="2"/>
        <v>Feb</v>
      </c>
      <c r="G5925" s="1" t="str">
        <f t="array" ref="G5925">_xlfn.XLOOKUP(A5925,Booking_data!$A$1:$A$6001,Booking_data!$D$1:$D$6001,"not found")</f>
        <v>M038</v>
      </c>
      <c r="H5925" s="1" t="str">
        <f t="array" ref="H5925">_xlfn.XLOOKUP(G5925,Movies_data!$A$1:$A$41,Movies_data!$B$1:$B$41,"not found")</f>
        <v>Barbie</v>
      </c>
      <c r="I5925" s="1" t="str">
        <f t="array" ref="I5925">_xlfn.XLOOKUP(G5925,Movies_data!$A$1:$A$41,Movies_data!$D$1:$D$41,"not found")</f>
        <v>Comedy</v>
      </c>
      <c r="J5925" s="1" t="str">
        <f t="array" ref="J5925">_xlfn.XLOOKUP(G5925,Movies_data!$A$1:$A$41,Movies_data!$C$1:$C$41,"not found")</f>
        <v>English</v>
      </c>
      <c r="K5925" s="1">
        <f t="array" ref="K5925">_xlfn.XLOOKUP(G5925,Movies_data!$A$1:$A$41,Movies_data!$H$1:$H$41,"Not Found")</f>
        <v>6.8</v>
      </c>
      <c r="L5925" s="1" t="str">
        <f t="array" ref="L5925">_xlfn.XLOOKUP(A5925,Booking_data!$A$1:$A$6001,Booking_data!$E$1:$E$6001,"not Found")</f>
        <v>C152</v>
      </c>
      <c r="M5925" s="1" t="str">
        <f t="array" ref="M5925">_xlfn.XLOOKUP(L5925,Cinemas_data!$A$1:$A$49,Cinemas_data!$I$1:$I$49,"not Found")</f>
        <v>#NAME?</v>
      </c>
      <c r="N5925" s="1" t="str">
        <f t="array" ref="N5925">_xlfn.XLOOKUP(L5925,Cinemas_data!$A$1:$A$49,Cinemas_data!$C$1:$C$49,"not Found")</f>
        <v>Kochi</v>
      </c>
      <c r="O5925" s="1">
        <f t="array" ref="O5925">_xlfn.XLOOKUP(A5925,Booking_data!$A$1:$A$6001,Booking_data!$H$1:$H$6001,"not found")</f>
        <v>4</v>
      </c>
      <c r="P5925" s="1">
        <f t="array" ref="P5925">_xlfn.XLOOKUP(A5925,Booking_data!$A$1:$A$6001,Booking_data!$I$1:$I$6001,"not Found")</f>
        <v>340</v>
      </c>
      <c r="Q5925" s="1">
        <f t="shared" si="3"/>
        <v>1360</v>
      </c>
      <c r="R5925" s="1" t="str">
        <f t="array" ref="R5925">_xlfn.XLOOKUP(A5925,Booking_data!$A$1:$A$6001,Booking_data!$L$1:$L$6001,"Not Found")</f>
        <v>Debit Card</v>
      </c>
      <c r="S5925" s="1">
        <f t="array" ref="S5925">_xlfn.XLOOKUP(A5925,Booking_data!$A$1:$A$6001,Booking_data!$N$1:$N$6001,"not Found")</f>
        <v>40</v>
      </c>
      <c r="T5925" s="1" t="str">
        <f t="array" ref="T5925">_xlfn.XLOOKUP(A5925,Booking_data!$A$1:$A$6001,Booking_data!$O$1:$O$6001,"Not Found")</f>
        <v>Female</v>
      </c>
      <c r="U5925" s="1" t="str">
        <f t="shared" si="4"/>
        <v>Middle Age</v>
      </c>
      <c r="V5925" s="1" t="str">
        <f t="shared" si="5"/>
        <v>Medium Booking</v>
      </c>
    </row>
    <row r="5926" ht="15.75" customHeight="1">
      <c r="A5926" s="1" t="s">
        <v>6240</v>
      </c>
      <c r="B5926" s="6">
        <v>46065.0</v>
      </c>
      <c r="C5926" s="6">
        <v>46066.0</v>
      </c>
      <c r="D5926" s="7">
        <v>0.8854166666666666</v>
      </c>
      <c r="E5926" s="1" t="str">
        <f t="shared" si="1"/>
        <v>Weekday</v>
      </c>
      <c r="F5926" s="1" t="str">
        <f t="shared" si="2"/>
        <v>Feb</v>
      </c>
      <c r="G5926" s="1" t="str">
        <f t="array" ref="G5926">_xlfn.XLOOKUP(A5926,Booking_data!$A$1:$A$6001,Booking_data!$D$1:$D$6001,"not found")</f>
        <v>M019</v>
      </c>
      <c r="H5926" s="1" t="str">
        <f t="array" ref="H5926">_xlfn.XLOOKUP(G5926,Movies_data!$A$1:$A$41,Movies_data!$B$1:$B$41,"not found")</f>
        <v>Animal</v>
      </c>
      <c r="I5926" s="1" t="str">
        <f t="array" ref="I5926">_xlfn.XLOOKUP(G5926,Movies_data!$A$1:$A$41,Movies_data!$D$1:$D$41,"not found")</f>
        <v>Drama</v>
      </c>
      <c r="J5926" s="1" t="str">
        <f t="array" ref="J5926">_xlfn.XLOOKUP(G5926,Movies_data!$A$1:$A$41,Movies_data!$C$1:$C$41,"not found")</f>
        <v>Hindi</v>
      </c>
      <c r="K5926" s="1">
        <f t="array" ref="K5926">_xlfn.XLOOKUP(G5926,Movies_data!$A$1:$A$41,Movies_data!$H$1:$H$41,"Not Found")</f>
        <v>6.1</v>
      </c>
      <c r="L5926" s="1" t="str">
        <f t="array" ref="L5926">_xlfn.XLOOKUP(A5926,Booking_data!$A$1:$A$6001,Booking_data!$E$1:$E$6001,"not Found")</f>
        <v>C131</v>
      </c>
      <c r="M5926" s="1" t="str">
        <f t="array" ref="M5926">_xlfn.XLOOKUP(L5926,Cinemas_data!$A$1:$A$49,Cinemas_data!$I$1:$I$49,"not Found")</f>
        <v>#NAME?</v>
      </c>
      <c r="N5926" s="1" t="str">
        <f t="array" ref="N5926">_xlfn.XLOOKUP(L5926,Cinemas_data!$A$1:$A$49,Cinemas_data!$C$1:$C$49,"not Found")</f>
        <v>Kolkata</v>
      </c>
      <c r="O5926" s="1">
        <f t="array" ref="O5926">_xlfn.XLOOKUP(A5926,Booking_data!$A$1:$A$6001,Booking_data!$H$1:$H$6001,"not found")</f>
        <v>5</v>
      </c>
      <c r="P5926" s="1">
        <f t="array" ref="P5926">_xlfn.XLOOKUP(A5926,Booking_data!$A$1:$A$6001,Booking_data!$I$1:$I$6001,"not Found")</f>
        <v>160</v>
      </c>
      <c r="Q5926" s="1">
        <f t="shared" si="3"/>
        <v>800</v>
      </c>
      <c r="R5926" s="1" t="str">
        <f t="array" ref="R5926">_xlfn.XLOOKUP(A5926,Booking_data!$A$1:$A$6001,Booking_data!$L$1:$L$6001,"Not Found")</f>
        <v>UPI</v>
      </c>
      <c r="S5926" s="1">
        <f t="array" ref="S5926">_xlfn.XLOOKUP(A5926,Booking_data!$A$1:$A$6001,Booking_data!$N$1:$N$6001,"not Found")</f>
        <v>38</v>
      </c>
      <c r="T5926" s="1" t="str">
        <f t="array" ref="T5926">_xlfn.XLOOKUP(A5926,Booking_data!$A$1:$A$6001,Booking_data!$O$1:$O$6001,"Not Found")</f>
        <v>Male</v>
      </c>
      <c r="U5926" s="1" t="str">
        <f t="shared" si="4"/>
        <v>Middle Age</v>
      </c>
      <c r="V5926" s="1" t="str">
        <f t="shared" si="5"/>
        <v>High Booking</v>
      </c>
    </row>
    <row r="5927" ht="15.75" customHeight="1">
      <c r="A5927" s="1" t="s">
        <v>6241</v>
      </c>
      <c r="B5927" s="6">
        <v>46152.0</v>
      </c>
      <c r="C5927" s="6">
        <v>46156.0</v>
      </c>
      <c r="D5927" s="7">
        <v>0.3958333333333333</v>
      </c>
      <c r="E5927" s="1" t="str">
        <f t="shared" si="1"/>
        <v>Weekend</v>
      </c>
      <c r="F5927" s="1" t="str">
        <f t="shared" si="2"/>
        <v>May</v>
      </c>
      <c r="G5927" s="1" t="str">
        <f t="array" ref="G5927">_xlfn.XLOOKUP(A5927,Booking_data!$A$1:$A$6001,Booking_data!$D$1:$D$6001,"not found")</f>
        <v>M019</v>
      </c>
      <c r="H5927" s="1" t="str">
        <f t="array" ref="H5927">_xlfn.XLOOKUP(G5927,Movies_data!$A$1:$A$41,Movies_data!$B$1:$B$41,"not found")</f>
        <v>Animal</v>
      </c>
      <c r="I5927" s="1" t="str">
        <f t="array" ref="I5927">_xlfn.XLOOKUP(G5927,Movies_data!$A$1:$A$41,Movies_data!$D$1:$D$41,"not found")</f>
        <v>Drama</v>
      </c>
      <c r="J5927" s="1" t="str">
        <f t="array" ref="J5927">_xlfn.XLOOKUP(G5927,Movies_data!$A$1:$A$41,Movies_data!$C$1:$C$41,"not found")</f>
        <v>Hindi</v>
      </c>
      <c r="K5927" s="1">
        <f t="array" ref="K5927">_xlfn.XLOOKUP(G5927,Movies_data!$A$1:$A$41,Movies_data!$H$1:$H$41,"Not Found")</f>
        <v>6.1</v>
      </c>
      <c r="L5927" s="1" t="str">
        <f t="array" ref="L5927">_xlfn.XLOOKUP(A5927,Booking_data!$A$1:$A$6001,Booking_data!$E$1:$E$6001,"not Found")</f>
        <v>C021</v>
      </c>
      <c r="M5927" s="1" t="str">
        <f t="array" ref="M5927">_xlfn.XLOOKUP(L5927,Cinemas_data!$A$1:$A$49,Cinemas_data!$I$1:$I$49,"not Found")</f>
        <v>#NAME?</v>
      </c>
      <c r="N5927" s="1" t="str">
        <f t="array" ref="N5927">_xlfn.XLOOKUP(L5927,Cinemas_data!$A$1:$A$49,Cinemas_data!$C$1:$C$49,"not Found")</f>
        <v>Coimbatore</v>
      </c>
      <c r="O5927" s="1">
        <f t="array" ref="O5927">_xlfn.XLOOKUP(A5927,Booking_data!$A$1:$A$6001,Booking_data!$H$1:$H$6001,"not found")</f>
        <v>1</v>
      </c>
      <c r="P5927" s="1">
        <f t="array" ref="P5927">_xlfn.XLOOKUP(A5927,Booking_data!$A$1:$A$6001,Booking_data!$I$1:$I$6001,"not Found")</f>
        <v>300</v>
      </c>
      <c r="Q5927" s="1">
        <f t="shared" si="3"/>
        <v>300</v>
      </c>
      <c r="R5927" s="1" t="str">
        <f t="array" ref="R5927">_xlfn.XLOOKUP(A5927,Booking_data!$A$1:$A$6001,Booking_data!$L$1:$L$6001,"Not Found")</f>
        <v>Net Banking</v>
      </c>
      <c r="S5927" s="1">
        <f t="array" ref="S5927">_xlfn.XLOOKUP(A5927,Booking_data!$A$1:$A$6001,Booking_data!$N$1:$N$6001,"not Found")</f>
        <v>38</v>
      </c>
      <c r="T5927" s="1" t="str">
        <f t="array" ref="T5927">_xlfn.XLOOKUP(A5927,Booking_data!$A$1:$A$6001,Booking_data!$O$1:$O$6001,"Not Found")</f>
        <v>Male</v>
      </c>
      <c r="U5927" s="1" t="str">
        <f t="shared" si="4"/>
        <v>Middle Age</v>
      </c>
      <c r="V5927" s="1" t="str">
        <f t="shared" si="5"/>
        <v>Low Booking</v>
      </c>
    </row>
    <row r="5928" ht="15.75" customHeight="1">
      <c r="A5928" s="1" t="s">
        <v>6242</v>
      </c>
      <c r="B5928" s="6">
        <v>46098.0</v>
      </c>
      <c r="C5928" s="6">
        <v>46098.0</v>
      </c>
      <c r="D5928" s="7">
        <v>0.7708333333333334</v>
      </c>
      <c r="E5928" s="1" t="str">
        <f t="shared" si="1"/>
        <v>Weekday</v>
      </c>
      <c r="F5928" s="1" t="str">
        <f t="shared" si="2"/>
        <v>Mar</v>
      </c>
      <c r="G5928" s="1" t="str">
        <f t="array" ref="G5928">_xlfn.XLOOKUP(A5928,Booking_data!$A$1:$A$6001,Booking_data!$D$1:$D$6001,"not found")</f>
        <v>M034</v>
      </c>
      <c r="H5928" s="1" t="str">
        <f t="array" ref="H5928">_xlfn.XLOOKUP(G5928,Movies_data!$A$1:$A$41,Movies_data!$B$1:$B$41,"not found")</f>
        <v>Manjummel Boys</v>
      </c>
      <c r="I5928" s="1" t="str">
        <f t="array" ref="I5928">_xlfn.XLOOKUP(G5928,Movies_data!$A$1:$A$41,Movies_data!$D$1:$D$41,"not found")</f>
        <v>Adventure</v>
      </c>
      <c r="J5928" s="1" t="str">
        <f t="array" ref="J5928">_xlfn.XLOOKUP(G5928,Movies_data!$A$1:$A$41,Movies_data!$C$1:$C$41,"not found")</f>
        <v>Malayalam</v>
      </c>
      <c r="K5928" s="1">
        <f t="array" ref="K5928">_xlfn.XLOOKUP(G5928,Movies_data!$A$1:$A$41,Movies_data!$H$1:$H$41,"Not Found")</f>
        <v>8.3</v>
      </c>
      <c r="L5928" s="1" t="str">
        <f t="array" ref="L5928">_xlfn.XLOOKUP(A5928,Booking_data!$A$1:$A$6001,Booking_data!$E$1:$E$6001,"not Found")</f>
        <v>C071</v>
      </c>
      <c r="M5928" s="1" t="str">
        <f t="array" ref="M5928">_xlfn.XLOOKUP(L5928,Cinemas_data!$A$1:$A$49,Cinemas_data!$I$1:$I$49,"not Found")</f>
        <v>#NAME?</v>
      </c>
      <c r="N5928" s="1" t="str">
        <f t="array" ref="N5928">_xlfn.XLOOKUP(L5928,Cinemas_data!$A$1:$A$49,Cinemas_data!$C$1:$C$49,"not Found")</f>
        <v>Hyderabad</v>
      </c>
      <c r="O5928" s="1">
        <f t="array" ref="O5928">_xlfn.XLOOKUP(A5928,Booking_data!$A$1:$A$6001,Booking_data!$H$1:$H$6001,"not found")</f>
        <v>3</v>
      </c>
      <c r="P5928" s="1">
        <f t="array" ref="P5928">_xlfn.XLOOKUP(A5928,Booking_data!$A$1:$A$6001,Booking_data!$I$1:$I$6001,"not Found")</f>
        <v>180</v>
      </c>
      <c r="Q5928" s="1">
        <f t="shared" si="3"/>
        <v>540</v>
      </c>
      <c r="R5928" s="1" t="str">
        <f t="array" ref="R5928">_xlfn.XLOOKUP(A5928,Booking_data!$A$1:$A$6001,Booking_data!$L$1:$L$6001,"Not Found")</f>
        <v>UPI</v>
      </c>
      <c r="S5928" s="1">
        <f t="array" ref="S5928">_xlfn.XLOOKUP(A5928,Booking_data!$A$1:$A$6001,Booking_data!$N$1:$N$6001,"not Found")</f>
        <v>43</v>
      </c>
      <c r="T5928" s="1" t="str">
        <f t="array" ref="T5928">_xlfn.XLOOKUP(A5928,Booking_data!$A$1:$A$6001,Booking_data!$O$1:$O$6001,"Not Found")</f>
        <v>Other</v>
      </c>
      <c r="U5928" s="1" t="str">
        <f t="shared" si="4"/>
        <v>Middle Age</v>
      </c>
      <c r="V5928" s="1" t="str">
        <f t="shared" si="5"/>
        <v>Medium Booking</v>
      </c>
    </row>
    <row r="5929" ht="15.75" customHeight="1">
      <c r="A5929" s="1" t="s">
        <v>6243</v>
      </c>
      <c r="B5929" s="6">
        <v>46035.0</v>
      </c>
      <c r="C5929" s="6">
        <v>46036.0</v>
      </c>
      <c r="D5929" s="7">
        <v>0.7708333333333334</v>
      </c>
      <c r="E5929" s="1" t="str">
        <f t="shared" si="1"/>
        <v>Weekday</v>
      </c>
      <c r="F5929" s="1" t="str">
        <f t="shared" si="2"/>
        <v>Jan</v>
      </c>
      <c r="G5929" s="1" t="str">
        <f t="array" ref="G5929">_xlfn.XLOOKUP(A5929,Booking_data!$A$1:$A$6001,Booking_data!$D$1:$D$6001,"not found")</f>
        <v>M014</v>
      </c>
      <c r="H5929" s="1" t="str">
        <f t="array" ref="H5929">_xlfn.XLOOKUP(G5929,Movies_data!$A$1:$A$41,Movies_data!$B$1:$B$41,"not found")</f>
        <v>Hi Nanna</v>
      </c>
      <c r="I5929" s="1" t="str">
        <f t="array" ref="I5929">_xlfn.XLOOKUP(G5929,Movies_data!$A$1:$A$41,Movies_data!$D$1:$D$41,"not found")</f>
        <v>Romance</v>
      </c>
      <c r="J5929" s="1" t="str">
        <f t="array" ref="J5929">_xlfn.XLOOKUP(G5929,Movies_data!$A$1:$A$41,Movies_data!$C$1:$C$41,"not found")</f>
        <v>Telugu</v>
      </c>
      <c r="K5929" s="1">
        <f t="array" ref="K5929">_xlfn.XLOOKUP(G5929,Movies_data!$A$1:$A$41,Movies_data!$H$1:$H$41,"Not Found")</f>
        <v>8</v>
      </c>
      <c r="L5929" s="1" t="str">
        <f t="array" ref="L5929">_xlfn.XLOOKUP(A5929,Booking_data!$A$1:$A$6001,Booking_data!$E$1:$E$6001,"not Found")</f>
        <v>C091</v>
      </c>
      <c r="M5929" s="1" t="str">
        <f t="array" ref="M5929">_xlfn.XLOOKUP(L5929,Cinemas_data!$A$1:$A$49,Cinemas_data!$I$1:$I$49,"not Found")</f>
        <v>#NAME?</v>
      </c>
      <c r="N5929" s="1" t="str">
        <f t="array" ref="N5929">_xlfn.XLOOKUP(L5929,Cinemas_data!$A$1:$A$49,Cinemas_data!$C$1:$C$49,"not Found")</f>
        <v>Mumbai</v>
      </c>
      <c r="O5929" s="1">
        <f t="array" ref="O5929">_xlfn.XLOOKUP(A5929,Booking_data!$A$1:$A$6001,Booking_data!$H$1:$H$6001,"not found")</f>
        <v>5</v>
      </c>
      <c r="P5929" s="1">
        <f t="array" ref="P5929">_xlfn.XLOOKUP(A5929,Booking_data!$A$1:$A$6001,Booking_data!$I$1:$I$6001,"not Found")</f>
        <v>200</v>
      </c>
      <c r="Q5929" s="1">
        <f t="shared" si="3"/>
        <v>1000</v>
      </c>
      <c r="R5929" s="1" t="str">
        <f t="array" ref="R5929">_xlfn.XLOOKUP(A5929,Booking_data!$A$1:$A$6001,Booking_data!$L$1:$L$6001,"Not Found")</f>
        <v>Debit Card</v>
      </c>
      <c r="S5929" s="1">
        <f t="array" ref="S5929">_xlfn.XLOOKUP(A5929,Booking_data!$A$1:$A$6001,Booking_data!$N$1:$N$6001,"not Found")</f>
        <v>26</v>
      </c>
      <c r="T5929" s="1" t="str">
        <f t="array" ref="T5929">_xlfn.XLOOKUP(A5929,Booking_data!$A$1:$A$6001,Booking_data!$O$1:$O$6001,"Not Found")</f>
        <v>Female</v>
      </c>
      <c r="U5929" s="1" t="str">
        <f t="shared" si="4"/>
        <v>Youngster</v>
      </c>
      <c r="V5929" s="1" t="str">
        <f t="shared" si="5"/>
        <v>High Booking</v>
      </c>
    </row>
    <row r="5930" ht="15.75" customHeight="1">
      <c r="A5930" s="1" t="s">
        <v>6244</v>
      </c>
      <c r="B5930" s="6">
        <v>46181.0</v>
      </c>
      <c r="C5930" s="6">
        <v>46186.0</v>
      </c>
      <c r="D5930" s="7">
        <v>0.3958333333333333</v>
      </c>
      <c r="E5930" s="1" t="str">
        <f t="shared" si="1"/>
        <v>Weekday</v>
      </c>
      <c r="F5930" s="1" t="str">
        <f t="shared" si="2"/>
        <v>Jun</v>
      </c>
      <c r="G5930" s="1" t="str">
        <f t="array" ref="G5930">_xlfn.XLOOKUP(A5930,Booking_data!$A$1:$A$6001,Booking_data!$D$1:$D$6001,"not found")</f>
        <v>M011</v>
      </c>
      <c r="H5930" s="1" t="str">
        <f t="array" ref="H5930">_xlfn.XLOOKUP(G5930,Movies_data!$A$1:$A$41,Movies_data!$B$1:$B$41,"not found")</f>
        <v>Pushpa 2</v>
      </c>
      <c r="I5930" s="1" t="str">
        <f t="array" ref="I5930">_xlfn.XLOOKUP(G5930,Movies_data!$A$1:$A$41,Movies_data!$D$1:$D$41,"not found")</f>
        <v>Action</v>
      </c>
      <c r="J5930" s="1" t="str">
        <f t="array" ref="J5930">_xlfn.XLOOKUP(G5930,Movies_data!$A$1:$A$41,Movies_data!$C$1:$C$41,"not found")</f>
        <v>Telugu</v>
      </c>
      <c r="K5930" s="1">
        <f t="array" ref="K5930">_xlfn.XLOOKUP(G5930,Movies_data!$A$1:$A$41,Movies_data!$H$1:$H$41,"Not Found")</f>
        <v>6.1</v>
      </c>
      <c r="L5930" s="1" t="str">
        <f t="array" ref="L5930">_xlfn.XLOOKUP(A5930,Booking_data!$A$1:$A$6001,Booking_data!$E$1:$E$6001,"not Found")</f>
        <v>C023</v>
      </c>
      <c r="M5930" s="1" t="str">
        <f t="array" ref="M5930">_xlfn.XLOOKUP(L5930,Cinemas_data!$A$1:$A$49,Cinemas_data!$I$1:$I$49,"not Found")</f>
        <v>#NAME?</v>
      </c>
      <c r="N5930" s="1" t="str">
        <f t="array" ref="N5930">_xlfn.XLOOKUP(L5930,Cinemas_data!$A$1:$A$49,Cinemas_data!$C$1:$C$49,"not Found")</f>
        <v>Coimbatore</v>
      </c>
      <c r="O5930" s="1">
        <f t="array" ref="O5930">_xlfn.XLOOKUP(A5930,Booking_data!$A$1:$A$6001,Booking_data!$H$1:$H$6001,"not found")</f>
        <v>2</v>
      </c>
      <c r="P5930" s="1">
        <f t="array" ref="P5930">_xlfn.XLOOKUP(A5930,Booking_data!$A$1:$A$6001,Booking_data!$I$1:$I$6001,"not Found")</f>
        <v>240</v>
      </c>
      <c r="Q5930" s="1">
        <f t="shared" si="3"/>
        <v>480</v>
      </c>
      <c r="R5930" s="1" t="str">
        <f t="array" ref="R5930">_xlfn.XLOOKUP(A5930,Booking_data!$A$1:$A$6001,Booking_data!$L$1:$L$6001,"Not Found")</f>
        <v>Credit Card</v>
      </c>
      <c r="S5930" s="1">
        <f t="array" ref="S5930">_xlfn.XLOOKUP(A5930,Booking_data!$A$1:$A$6001,Booking_data!$N$1:$N$6001,"not Found")</f>
        <v>25</v>
      </c>
      <c r="T5930" s="1" t="str">
        <f t="array" ref="T5930">_xlfn.XLOOKUP(A5930,Booking_data!$A$1:$A$6001,Booking_data!$O$1:$O$6001,"Not Found")</f>
        <v>Male</v>
      </c>
      <c r="U5930" s="1" t="str">
        <f t="shared" si="4"/>
        <v>Youngster</v>
      </c>
      <c r="V5930" s="1" t="str">
        <f t="shared" si="5"/>
        <v>Low Booking</v>
      </c>
    </row>
    <row r="5931" ht="15.75" customHeight="1">
      <c r="A5931" s="1" t="s">
        <v>6245</v>
      </c>
      <c r="B5931" s="6">
        <v>46186.0</v>
      </c>
      <c r="C5931" s="6">
        <v>46191.0</v>
      </c>
      <c r="D5931" s="7">
        <v>0.3958333333333333</v>
      </c>
      <c r="E5931" s="1" t="str">
        <f t="shared" si="1"/>
        <v>Weekend</v>
      </c>
      <c r="F5931" s="1" t="str">
        <f t="shared" si="2"/>
        <v>Jun</v>
      </c>
      <c r="G5931" s="1" t="str">
        <f t="array" ref="G5931">_xlfn.XLOOKUP(A5931,Booking_data!$A$1:$A$6001,Booking_data!$D$1:$D$6001,"not found")</f>
        <v>M006</v>
      </c>
      <c r="H5931" s="1" t="str">
        <f t="array" ref="H5931">_xlfn.XLOOKUP(G5931,Movies_data!$A$1:$A$41,Movies_data!$B$1:$B$41,"not found")</f>
        <v>Maamannan</v>
      </c>
      <c r="I5931" s="1" t="str">
        <f t="array" ref="I5931">_xlfn.XLOOKUP(G5931,Movies_data!$A$1:$A$41,Movies_data!$D$1:$D$41,"not found")</f>
        <v>Drama</v>
      </c>
      <c r="J5931" s="1" t="str">
        <f t="array" ref="J5931">_xlfn.XLOOKUP(G5931,Movies_data!$A$1:$A$41,Movies_data!$C$1:$C$41,"not found")</f>
        <v>Tamil</v>
      </c>
      <c r="K5931" s="1">
        <f t="array" ref="K5931">_xlfn.XLOOKUP(G5931,Movies_data!$A$1:$A$41,Movies_data!$H$1:$H$41,"Not Found")</f>
        <v>7.3</v>
      </c>
      <c r="L5931" s="1" t="str">
        <f t="array" ref="L5931">_xlfn.XLOOKUP(A5931,Booking_data!$A$1:$A$6001,Booking_data!$E$1:$E$6001,"not Found")</f>
        <v>C131</v>
      </c>
      <c r="M5931" s="1" t="str">
        <f t="array" ref="M5931">_xlfn.XLOOKUP(L5931,Cinemas_data!$A$1:$A$49,Cinemas_data!$I$1:$I$49,"not Found")</f>
        <v>#NAME?</v>
      </c>
      <c r="N5931" s="1" t="str">
        <f t="array" ref="N5931">_xlfn.XLOOKUP(L5931,Cinemas_data!$A$1:$A$49,Cinemas_data!$C$1:$C$49,"not Found")</f>
        <v>Kolkata</v>
      </c>
      <c r="O5931" s="1">
        <f t="array" ref="O5931">_xlfn.XLOOKUP(A5931,Booking_data!$A$1:$A$6001,Booking_data!$H$1:$H$6001,"not found")</f>
        <v>1</v>
      </c>
      <c r="P5931" s="1">
        <f t="array" ref="P5931">_xlfn.XLOOKUP(A5931,Booking_data!$A$1:$A$6001,Booking_data!$I$1:$I$6001,"not Found")</f>
        <v>160</v>
      </c>
      <c r="Q5931" s="1">
        <f t="shared" si="3"/>
        <v>160</v>
      </c>
      <c r="R5931" s="1" t="str">
        <f t="array" ref="R5931">_xlfn.XLOOKUP(A5931,Booking_data!$A$1:$A$6001,Booking_data!$L$1:$L$6001,"Not Found")</f>
        <v>Debit Card</v>
      </c>
      <c r="S5931" s="1">
        <f t="array" ref="S5931">_xlfn.XLOOKUP(A5931,Booking_data!$A$1:$A$6001,Booking_data!$N$1:$N$6001,"not Found")</f>
        <v>27</v>
      </c>
      <c r="T5931" s="1" t="str">
        <f t="array" ref="T5931">_xlfn.XLOOKUP(A5931,Booking_data!$A$1:$A$6001,Booking_data!$O$1:$O$6001,"Not Found")</f>
        <v>Other</v>
      </c>
      <c r="U5931" s="1" t="str">
        <f t="shared" si="4"/>
        <v>Youngster</v>
      </c>
      <c r="V5931" s="1" t="str">
        <f t="shared" si="5"/>
        <v>Low Booking</v>
      </c>
    </row>
    <row r="5932" ht="15.75" customHeight="1">
      <c r="A5932" s="1" t="s">
        <v>6246</v>
      </c>
      <c r="B5932" s="6">
        <v>46044.0</v>
      </c>
      <c r="C5932" s="6">
        <v>46049.0</v>
      </c>
      <c r="D5932" s="7">
        <v>0.9375</v>
      </c>
      <c r="E5932" s="1" t="str">
        <f t="shared" si="1"/>
        <v>Weekday</v>
      </c>
      <c r="F5932" s="1" t="str">
        <f t="shared" si="2"/>
        <v>Jan</v>
      </c>
      <c r="G5932" s="1" t="str">
        <f t="array" ref="G5932">_xlfn.XLOOKUP(A5932,Booking_data!$A$1:$A$6001,Booking_data!$D$1:$D$6001,"not found")</f>
        <v>M027</v>
      </c>
      <c r="H5932" s="1" t="str">
        <f t="array" ref="H5932">_xlfn.XLOOKUP(G5932,Movies_data!$A$1:$A$41,Movies_data!$B$1:$B$41,"not found")</f>
        <v>KGF Chapter 2</v>
      </c>
      <c r="I5932" s="1" t="str">
        <f t="array" ref="I5932">_xlfn.XLOOKUP(G5932,Movies_data!$A$1:$A$41,Movies_data!$D$1:$D$41,"not found")</f>
        <v>Action</v>
      </c>
      <c r="J5932" s="1" t="str">
        <f t="array" ref="J5932">_xlfn.XLOOKUP(G5932,Movies_data!$A$1:$A$41,Movies_data!$C$1:$C$41,"not found")</f>
        <v>Kannada</v>
      </c>
      <c r="K5932" s="1">
        <f t="array" ref="K5932">_xlfn.XLOOKUP(G5932,Movies_data!$A$1:$A$41,Movies_data!$H$1:$H$41,"Not Found")</f>
        <v>8.3</v>
      </c>
      <c r="L5932" s="1" t="str">
        <f t="array" ref="L5932">_xlfn.XLOOKUP(A5932,Booking_data!$A$1:$A$6001,Booking_data!$E$1:$E$6001,"not Found")</f>
        <v>C111</v>
      </c>
      <c r="M5932" s="1" t="str">
        <f t="array" ref="M5932">_xlfn.XLOOKUP(L5932,Cinemas_data!$A$1:$A$49,Cinemas_data!$I$1:$I$49,"not Found")</f>
        <v>#NAME?</v>
      </c>
      <c r="N5932" s="1" t="str">
        <f t="array" ref="N5932">_xlfn.XLOOKUP(L5932,Cinemas_data!$A$1:$A$49,Cinemas_data!$C$1:$C$49,"not Found")</f>
        <v>Delhi</v>
      </c>
      <c r="O5932" s="1">
        <f t="array" ref="O5932">_xlfn.XLOOKUP(A5932,Booking_data!$A$1:$A$6001,Booking_data!$H$1:$H$6001,"not found")</f>
        <v>4</v>
      </c>
      <c r="P5932" s="1">
        <f t="array" ref="P5932">_xlfn.XLOOKUP(A5932,Booking_data!$A$1:$A$6001,Booking_data!$I$1:$I$6001,"not Found")</f>
        <v>360</v>
      </c>
      <c r="Q5932" s="1">
        <f t="shared" si="3"/>
        <v>1440</v>
      </c>
      <c r="R5932" s="1" t="str">
        <f t="array" ref="R5932">_xlfn.XLOOKUP(A5932,Booking_data!$A$1:$A$6001,Booking_data!$L$1:$L$6001,"Not Found")</f>
        <v>Wallet</v>
      </c>
      <c r="S5932" s="1">
        <f t="array" ref="S5932">_xlfn.XLOOKUP(A5932,Booking_data!$A$1:$A$6001,Booking_data!$N$1:$N$6001,"not Found")</f>
        <v>46</v>
      </c>
      <c r="T5932" s="1" t="str">
        <f t="array" ref="T5932">_xlfn.XLOOKUP(A5932,Booking_data!$A$1:$A$6001,Booking_data!$O$1:$O$6001,"Not Found")</f>
        <v>Female</v>
      </c>
      <c r="U5932" s="1" t="str">
        <f t="shared" si="4"/>
        <v>Above 45</v>
      </c>
      <c r="V5932" s="1" t="str">
        <f t="shared" si="5"/>
        <v>Medium Booking</v>
      </c>
    </row>
    <row r="5933" ht="15.75" customHeight="1">
      <c r="A5933" s="1" t="s">
        <v>6247</v>
      </c>
      <c r="B5933" s="6">
        <v>46136.0</v>
      </c>
      <c r="C5933" s="6">
        <v>46138.0</v>
      </c>
      <c r="D5933" s="7">
        <v>0.53125</v>
      </c>
      <c r="E5933" s="1" t="str">
        <f t="shared" si="1"/>
        <v>Weekday</v>
      </c>
      <c r="F5933" s="1" t="str">
        <f t="shared" si="2"/>
        <v>Apr</v>
      </c>
      <c r="G5933" s="1" t="str">
        <f t="array" ref="G5933">_xlfn.XLOOKUP(A5933,Booking_data!$A$1:$A$6001,Booking_data!$D$1:$D$6001,"not found")</f>
        <v>M040</v>
      </c>
      <c r="H5933" s="1" t="str">
        <f t="array" ref="H5933">_xlfn.XLOOKUP(G5933,Movies_data!$A$1:$A$41,Movies_data!$B$1:$B$41,"not found")</f>
        <v>Inside Out 2</v>
      </c>
      <c r="I5933" s="1" t="str">
        <f t="array" ref="I5933">_xlfn.XLOOKUP(G5933,Movies_data!$A$1:$A$41,Movies_data!$D$1:$D$41,"not found")</f>
        <v>Animation</v>
      </c>
      <c r="J5933" s="1" t="str">
        <f t="array" ref="J5933">_xlfn.XLOOKUP(G5933,Movies_data!$A$1:$A$41,Movies_data!$C$1:$C$41,"not found")</f>
        <v>English</v>
      </c>
      <c r="K5933" s="1">
        <f t="array" ref="K5933">_xlfn.XLOOKUP(G5933,Movies_data!$A$1:$A$41,Movies_data!$H$1:$H$41,"Not Found")</f>
        <v>7.6</v>
      </c>
      <c r="L5933" s="1" t="str">
        <f t="array" ref="L5933">_xlfn.XLOOKUP(A5933,Booking_data!$A$1:$A$6001,Booking_data!$E$1:$E$6001,"not Found")</f>
        <v>C021</v>
      </c>
      <c r="M5933" s="1" t="str">
        <f t="array" ref="M5933">_xlfn.XLOOKUP(L5933,Cinemas_data!$A$1:$A$49,Cinemas_data!$I$1:$I$49,"not Found")</f>
        <v>#NAME?</v>
      </c>
      <c r="N5933" s="1" t="str">
        <f t="array" ref="N5933">_xlfn.XLOOKUP(L5933,Cinemas_data!$A$1:$A$49,Cinemas_data!$C$1:$C$49,"not Found")</f>
        <v>Coimbatore</v>
      </c>
      <c r="O5933" s="1">
        <f t="array" ref="O5933">_xlfn.XLOOKUP(A5933,Booking_data!$A$1:$A$6001,Booking_data!$H$1:$H$6001,"not found")</f>
        <v>5</v>
      </c>
      <c r="P5933" s="1">
        <f t="array" ref="P5933">_xlfn.XLOOKUP(A5933,Booking_data!$A$1:$A$6001,Booking_data!$I$1:$I$6001,"not Found")</f>
        <v>300</v>
      </c>
      <c r="Q5933" s="1">
        <f t="shared" si="3"/>
        <v>1500</v>
      </c>
      <c r="R5933" s="1" t="str">
        <f t="array" ref="R5933">_xlfn.XLOOKUP(A5933,Booking_data!$A$1:$A$6001,Booking_data!$L$1:$L$6001,"Not Found")</f>
        <v>Wallet</v>
      </c>
      <c r="S5933" s="1">
        <f t="array" ref="S5933">_xlfn.XLOOKUP(A5933,Booking_data!$A$1:$A$6001,Booking_data!$N$1:$N$6001,"not Found")</f>
        <v>52</v>
      </c>
      <c r="T5933" s="1" t="str">
        <f t="array" ref="T5933">_xlfn.XLOOKUP(A5933,Booking_data!$A$1:$A$6001,Booking_data!$O$1:$O$6001,"Not Found")</f>
        <v>Male</v>
      </c>
      <c r="U5933" s="1" t="str">
        <f t="shared" si="4"/>
        <v>Above 45</v>
      </c>
      <c r="V5933" s="1" t="str">
        <f t="shared" si="5"/>
        <v>High Booking</v>
      </c>
    </row>
    <row r="5934" ht="15.75" customHeight="1">
      <c r="A5934" s="1" t="s">
        <v>6248</v>
      </c>
      <c r="B5934" s="6">
        <v>46185.0</v>
      </c>
      <c r="C5934" s="6">
        <v>46187.0</v>
      </c>
      <c r="D5934" s="7">
        <v>0.6458333333333334</v>
      </c>
      <c r="E5934" s="1" t="str">
        <f t="shared" si="1"/>
        <v>Weekday</v>
      </c>
      <c r="F5934" s="1" t="str">
        <f t="shared" si="2"/>
        <v>Jun</v>
      </c>
      <c r="G5934" s="1" t="str">
        <f t="array" ref="G5934">_xlfn.XLOOKUP(A5934,Booking_data!$A$1:$A$6001,Booking_data!$D$1:$D$6001,"not found")</f>
        <v>M021</v>
      </c>
      <c r="H5934" s="1" t="str">
        <f t="array" ref="H5934">_xlfn.XLOOKUP(G5934,Movies_data!$A$1:$A$41,Movies_data!$B$1:$B$41,"not found")</f>
        <v>Pathaan</v>
      </c>
      <c r="I5934" s="1" t="str">
        <f t="array" ref="I5934">_xlfn.XLOOKUP(G5934,Movies_data!$A$1:$A$41,Movies_data!$D$1:$D$41,"not found")</f>
        <v>Action</v>
      </c>
      <c r="J5934" s="1" t="str">
        <f t="array" ref="J5934">_xlfn.XLOOKUP(G5934,Movies_data!$A$1:$A$41,Movies_data!$C$1:$C$41,"not found")</f>
        <v>Hindi</v>
      </c>
      <c r="K5934" s="1">
        <f t="array" ref="K5934">_xlfn.XLOOKUP(G5934,Movies_data!$A$1:$A$41,Movies_data!$H$1:$H$41,"Not Found")</f>
        <v>5.9</v>
      </c>
      <c r="L5934" s="1" t="str">
        <f t="array" ref="L5934">_xlfn.XLOOKUP(A5934,Booking_data!$A$1:$A$6001,Booking_data!$E$1:$E$6001,"not Found")</f>
        <v>C031</v>
      </c>
      <c r="M5934" s="1" t="str">
        <f t="array" ref="M5934">_xlfn.XLOOKUP(L5934,Cinemas_data!$A$1:$A$49,Cinemas_data!$I$1:$I$49,"not Found")</f>
        <v>#NAME?</v>
      </c>
      <c r="N5934" s="1" t="str">
        <f t="array" ref="N5934">_xlfn.XLOOKUP(L5934,Cinemas_data!$A$1:$A$49,Cinemas_data!$C$1:$C$49,"not Found")</f>
        <v>Madurai</v>
      </c>
      <c r="O5934" s="1">
        <f t="array" ref="O5934">_xlfn.XLOOKUP(A5934,Booking_data!$A$1:$A$6001,Booking_data!$H$1:$H$6001,"not found")</f>
        <v>1</v>
      </c>
      <c r="P5934" s="1">
        <f t="array" ref="P5934">_xlfn.XLOOKUP(A5934,Booking_data!$A$1:$A$6001,Booking_data!$I$1:$I$6001,"not Found")</f>
        <v>240</v>
      </c>
      <c r="Q5934" s="1">
        <f t="shared" si="3"/>
        <v>240</v>
      </c>
      <c r="R5934" s="1" t="str">
        <f t="array" ref="R5934">_xlfn.XLOOKUP(A5934,Booking_data!$A$1:$A$6001,Booking_data!$L$1:$L$6001,"Not Found")</f>
        <v>Wallet</v>
      </c>
      <c r="S5934" s="1">
        <f t="array" ref="S5934">_xlfn.XLOOKUP(A5934,Booking_data!$A$1:$A$6001,Booking_data!$N$1:$N$6001,"not Found")</f>
        <v>28</v>
      </c>
      <c r="T5934" s="1" t="str">
        <f t="array" ref="T5934">_xlfn.XLOOKUP(A5934,Booking_data!$A$1:$A$6001,Booking_data!$O$1:$O$6001,"Not Found")</f>
        <v>Female</v>
      </c>
      <c r="U5934" s="1" t="str">
        <f t="shared" si="4"/>
        <v>Youngster</v>
      </c>
      <c r="V5934" s="1" t="str">
        <f t="shared" si="5"/>
        <v>Low Booking</v>
      </c>
    </row>
    <row r="5935" ht="15.75" customHeight="1">
      <c r="A5935" s="1" t="s">
        <v>6249</v>
      </c>
      <c r="B5935" s="6">
        <v>46094.0</v>
      </c>
      <c r="C5935" s="6">
        <v>46096.0</v>
      </c>
      <c r="D5935" s="7">
        <v>0.8854166666666666</v>
      </c>
      <c r="E5935" s="1" t="str">
        <f t="shared" si="1"/>
        <v>Weekday</v>
      </c>
      <c r="F5935" s="1" t="str">
        <f t="shared" si="2"/>
        <v>Mar</v>
      </c>
      <c r="G5935" s="1" t="str">
        <f t="array" ref="G5935">_xlfn.XLOOKUP(A5935,Booking_data!$A$1:$A$6001,Booking_data!$D$1:$D$6001,"not found")</f>
        <v>M003</v>
      </c>
      <c r="H5935" s="1" t="str">
        <f t="array" ref="H5935">_xlfn.XLOOKUP(G5935,Movies_data!$A$1:$A$41,Movies_data!$B$1:$B$41,"not found")</f>
        <v>Vikram</v>
      </c>
      <c r="I5935" s="1" t="str">
        <f t="array" ref="I5935">_xlfn.XLOOKUP(G5935,Movies_data!$A$1:$A$41,Movies_data!$D$1:$D$41,"not found")</f>
        <v>Action</v>
      </c>
      <c r="J5935" s="1" t="str">
        <f t="array" ref="J5935">_xlfn.XLOOKUP(G5935,Movies_data!$A$1:$A$41,Movies_data!$C$1:$C$41,"not found")</f>
        <v>Tamil</v>
      </c>
      <c r="K5935" s="1">
        <f t="array" ref="K5935">_xlfn.XLOOKUP(G5935,Movies_data!$A$1:$A$41,Movies_data!$H$1:$H$41,"Not Found")</f>
        <v>8.3</v>
      </c>
      <c r="L5935" s="1" t="str">
        <f t="array" ref="L5935">_xlfn.XLOOKUP(A5935,Booking_data!$A$1:$A$6001,Booking_data!$E$1:$E$6001,"not Found")</f>
        <v>C162</v>
      </c>
      <c r="M5935" s="1" t="str">
        <f t="array" ref="M5935">_xlfn.XLOOKUP(L5935,Cinemas_data!$A$1:$A$49,Cinemas_data!$I$1:$I$49,"not Found")</f>
        <v>#NAME?</v>
      </c>
      <c r="N5935" s="1" t="str">
        <f t="array" ref="N5935">_xlfn.XLOOKUP(L5935,Cinemas_data!$A$1:$A$49,Cinemas_data!$C$1:$C$49,"not Found")</f>
        <v>Thiruvananthapuram</v>
      </c>
      <c r="O5935" s="1">
        <f t="array" ref="O5935">_xlfn.XLOOKUP(A5935,Booking_data!$A$1:$A$6001,Booking_data!$H$1:$H$6001,"not found")</f>
        <v>6</v>
      </c>
      <c r="P5935" s="1">
        <f t="array" ref="P5935">_xlfn.XLOOKUP(A5935,Booking_data!$A$1:$A$6001,Booking_data!$I$1:$I$6001,"not Found")</f>
        <v>160</v>
      </c>
      <c r="Q5935" s="1">
        <f t="shared" si="3"/>
        <v>960</v>
      </c>
      <c r="R5935" s="1" t="str">
        <f t="array" ref="R5935">_xlfn.XLOOKUP(A5935,Booking_data!$A$1:$A$6001,Booking_data!$L$1:$L$6001,"Not Found")</f>
        <v>Credit Card</v>
      </c>
      <c r="S5935" s="1">
        <f t="array" ref="S5935">_xlfn.XLOOKUP(A5935,Booking_data!$A$1:$A$6001,Booking_data!$N$1:$N$6001,"not Found")</f>
        <v>29</v>
      </c>
      <c r="T5935" s="1" t="str">
        <f t="array" ref="T5935">_xlfn.XLOOKUP(A5935,Booking_data!$A$1:$A$6001,Booking_data!$O$1:$O$6001,"Not Found")</f>
        <v>Other</v>
      </c>
      <c r="U5935" s="1" t="str">
        <f t="shared" si="4"/>
        <v>Youngster</v>
      </c>
      <c r="V5935" s="1" t="str">
        <f t="shared" si="5"/>
        <v>High Booking</v>
      </c>
    </row>
    <row r="5936" ht="15.75" customHeight="1">
      <c r="A5936" s="1" t="s">
        <v>6250</v>
      </c>
      <c r="B5936" s="6">
        <v>46089.0</v>
      </c>
      <c r="C5936" s="6">
        <v>46094.0</v>
      </c>
      <c r="D5936" s="7">
        <v>0.53125</v>
      </c>
      <c r="E5936" s="1" t="str">
        <f t="shared" si="1"/>
        <v>Weekend</v>
      </c>
      <c r="F5936" s="1" t="str">
        <f t="shared" si="2"/>
        <v>Mar</v>
      </c>
      <c r="G5936" s="1" t="str">
        <f t="array" ref="G5936">_xlfn.XLOOKUP(A5936,Booking_data!$A$1:$A$6001,Booking_data!$D$1:$D$6001,"not found")</f>
        <v>M008</v>
      </c>
      <c r="H5936" s="1" t="str">
        <f t="array" ref="H5936">_xlfn.XLOOKUP(G5936,Movies_data!$A$1:$A$41,Movies_data!$B$1:$B$41,"not found")</f>
        <v>Love Today</v>
      </c>
      <c r="I5936" s="1" t="str">
        <f t="array" ref="I5936">_xlfn.XLOOKUP(G5936,Movies_data!$A$1:$A$41,Movies_data!$D$1:$D$41,"not found")</f>
        <v>Romance</v>
      </c>
      <c r="J5936" s="1" t="str">
        <f t="array" ref="J5936">_xlfn.XLOOKUP(G5936,Movies_data!$A$1:$A$41,Movies_data!$C$1:$C$41,"not found")</f>
        <v>Tamil</v>
      </c>
      <c r="K5936" s="1">
        <f t="array" ref="K5936">_xlfn.XLOOKUP(G5936,Movies_data!$A$1:$A$41,Movies_data!$H$1:$H$41,"Not Found")</f>
        <v>7.4</v>
      </c>
      <c r="L5936" s="1" t="str">
        <f t="array" ref="L5936">_xlfn.XLOOKUP(A5936,Booking_data!$A$1:$A$6001,Booking_data!$E$1:$E$6001,"not Found")</f>
        <v>C103</v>
      </c>
      <c r="M5936" s="1" t="str">
        <f t="array" ref="M5936">_xlfn.XLOOKUP(L5936,Cinemas_data!$A$1:$A$49,Cinemas_data!$I$1:$I$49,"not Found")</f>
        <v>#NAME?</v>
      </c>
      <c r="N5936" s="1" t="str">
        <f t="array" ref="N5936">_xlfn.XLOOKUP(L5936,Cinemas_data!$A$1:$A$49,Cinemas_data!$C$1:$C$49,"not Found")</f>
        <v>Pune</v>
      </c>
      <c r="O5936" s="1">
        <f t="array" ref="O5936">_xlfn.XLOOKUP(A5936,Booking_data!$A$1:$A$6001,Booking_data!$H$1:$H$6001,"not found")</f>
        <v>3</v>
      </c>
      <c r="P5936" s="1">
        <f t="array" ref="P5936">_xlfn.XLOOKUP(A5936,Booking_data!$A$1:$A$6001,Booking_data!$I$1:$I$6001,"not Found")</f>
        <v>180</v>
      </c>
      <c r="Q5936" s="1">
        <f t="shared" si="3"/>
        <v>540</v>
      </c>
      <c r="R5936" s="1" t="str">
        <f t="array" ref="R5936">_xlfn.XLOOKUP(A5936,Booking_data!$A$1:$A$6001,Booking_data!$L$1:$L$6001,"Not Found")</f>
        <v>UPI</v>
      </c>
      <c r="S5936" s="1">
        <f t="array" ref="S5936">_xlfn.XLOOKUP(A5936,Booking_data!$A$1:$A$6001,Booking_data!$N$1:$N$6001,"not Found")</f>
        <v>33</v>
      </c>
      <c r="T5936" s="1" t="str">
        <f t="array" ref="T5936">_xlfn.XLOOKUP(A5936,Booking_data!$A$1:$A$6001,Booking_data!$O$1:$O$6001,"Not Found")</f>
        <v>Male</v>
      </c>
      <c r="U5936" s="1" t="str">
        <f t="shared" si="4"/>
        <v>Middle Age</v>
      </c>
      <c r="V5936" s="1" t="str">
        <f t="shared" si="5"/>
        <v>Medium Booking</v>
      </c>
    </row>
    <row r="5937" ht="15.75" customHeight="1">
      <c r="A5937" s="1" t="s">
        <v>6251</v>
      </c>
      <c r="B5937" s="6">
        <v>46173.0</v>
      </c>
      <c r="C5937" s="6">
        <v>46178.0</v>
      </c>
      <c r="D5937" s="7">
        <v>0.9375</v>
      </c>
      <c r="E5937" s="1" t="str">
        <f t="shared" si="1"/>
        <v>Weekend</v>
      </c>
      <c r="F5937" s="1" t="str">
        <f t="shared" si="2"/>
        <v>May</v>
      </c>
      <c r="G5937" s="1" t="str">
        <f t="array" ref="G5937">_xlfn.XLOOKUP(A5937,Booking_data!$A$1:$A$6001,Booking_data!$D$1:$D$6001,"not found")</f>
        <v>M023</v>
      </c>
      <c r="H5937" s="1" t="str">
        <f t="array" ref="H5937">_xlfn.XLOOKUP(G5937,Movies_data!$A$1:$A$41,Movies_data!$B$1:$B$41,"not found")</f>
        <v>Stree 2</v>
      </c>
      <c r="I5937" s="1" t="str">
        <f t="array" ref="I5937">_xlfn.XLOOKUP(G5937,Movies_data!$A$1:$A$41,Movies_data!$D$1:$D$41,"not found")</f>
        <v>Comedy</v>
      </c>
      <c r="J5937" s="1" t="str">
        <f t="array" ref="J5937">_xlfn.XLOOKUP(G5937,Movies_data!$A$1:$A$41,Movies_data!$C$1:$C$41,"not found")</f>
        <v>Hindi</v>
      </c>
      <c r="K5937" s="1">
        <f t="array" ref="K5937">_xlfn.XLOOKUP(G5937,Movies_data!$A$1:$A$41,Movies_data!$H$1:$H$41,"Not Found")</f>
        <v>6.9</v>
      </c>
      <c r="L5937" s="1" t="str">
        <f t="array" ref="L5937">_xlfn.XLOOKUP(A5937,Booking_data!$A$1:$A$6001,Booking_data!$E$1:$E$6001,"not Found")</f>
        <v>C071</v>
      </c>
      <c r="M5937" s="1" t="str">
        <f t="array" ref="M5937">_xlfn.XLOOKUP(L5937,Cinemas_data!$A$1:$A$49,Cinemas_data!$I$1:$I$49,"not Found")</f>
        <v>#NAME?</v>
      </c>
      <c r="N5937" s="1" t="str">
        <f t="array" ref="N5937">_xlfn.XLOOKUP(L5937,Cinemas_data!$A$1:$A$49,Cinemas_data!$C$1:$C$49,"not Found")</f>
        <v>Hyderabad</v>
      </c>
      <c r="O5937" s="1">
        <f t="array" ref="O5937">_xlfn.XLOOKUP(A5937,Booking_data!$A$1:$A$6001,Booking_data!$H$1:$H$6001,"not found")</f>
        <v>2</v>
      </c>
      <c r="P5937" s="1">
        <f t="array" ref="P5937">_xlfn.XLOOKUP(A5937,Booking_data!$A$1:$A$6001,Booking_data!$I$1:$I$6001,"not Found")</f>
        <v>180</v>
      </c>
      <c r="Q5937" s="1">
        <f t="shared" si="3"/>
        <v>360</v>
      </c>
      <c r="R5937" s="1" t="str">
        <f t="array" ref="R5937">_xlfn.XLOOKUP(A5937,Booking_data!$A$1:$A$6001,Booking_data!$L$1:$L$6001,"Not Found")</f>
        <v>Credit Card</v>
      </c>
      <c r="S5937" s="1">
        <f t="array" ref="S5937">_xlfn.XLOOKUP(A5937,Booking_data!$A$1:$A$6001,Booking_data!$N$1:$N$6001,"not Found")</f>
        <v>31</v>
      </c>
      <c r="T5937" s="1" t="str">
        <f t="array" ref="T5937">_xlfn.XLOOKUP(A5937,Booking_data!$A$1:$A$6001,Booking_data!$O$1:$O$6001,"Not Found")</f>
        <v>Male</v>
      </c>
      <c r="U5937" s="1" t="str">
        <f t="shared" si="4"/>
        <v>Middle Age</v>
      </c>
      <c r="V5937" s="1" t="str">
        <f t="shared" si="5"/>
        <v>Low Booking</v>
      </c>
    </row>
    <row r="5938" ht="15.75" customHeight="1">
      <c r="A5938" s="1" t="s">
        <v>6252</v>
      </c>
      <c r="B5938" s="6">
        <v>46154.0</v>
      </c>
      <c r="C5938" s="6">
        <v>46155.0</v>
      </c>
      <c r="D5938" s="7">
        <v>0.9375</v>
      </c>
      <c r="E5938" s="1" t="str">
        <f t="shared" si="1"/>
        <v>Weekday</v>
      </c>
      <c r="F5938" s="1" t="str">
        <f t="shared" si="2"/>
        <v>May</v>
      </c>
      <c r="G5938" s="1" t="str">
        <f t="array" ref="G5938">_xlfn.XLOOKUP(A5938,Booking_data!$A$1:$A$6001,Booking_data!$D$1:$D$6001,"not found")</f>
        <v>M031</v>
      </c>
      <c r="H5938" s="1" t="str">
        <f t="array" ref="H5938">_xlfn.XLOOKUP(G5938,Movies_data!$A$1:$A$41,Movies_data!$B$1:$B$41,"not found")</f>
        <v>Bangalore Days</v>
      </c>
      <c r="I5938" s="1" t="str">
        <f t="array" ref="I5938">_xlfn.XLOOKUP(G5938,Movies_data!$A$1:$A$41,Movies_data!$D$1:$D$41,"not found")</f>
        <v>Drama</v>
      </c>
      <c r="J5938" s="1" t="str">
        <f t="array" ref="J5938">_xlfn.XLOOKUP(G5938,Movies_data!$A$1:$A$41,Movies_data!$C$1:$C$41,"not found")</f>
        <v>Malayalam</v>
      </c>
      <c r="K5938" s="1">
        <f t="array" ref="K5938">_xlfn.XLOOKUP(G5938,Movies_data!$A$1:$A$41,Movies_data!$H$1:$H$41,"Not Found")</f>
        <v>8.3</v>
      </c>
      <c r="L5938" s="1" t="str">
        <f t="array" ref="L5938">_xlfn.XLOOKUP(A5938,Booking_data!$A$1:$A$6001,Booking_data!$E$1:$E$6001,"not Found")</f>
        <v>C081</v>
      </c>
      <c r="M5938" s="1" t="str">
        <f t="array" ref="M5938">_xlfn.XLOOKUP(L5938,Cinemas_data!$A$1:$A$49,Cinemas_data!$I$1:$I$49,"not Found")</f>
        <v>#NAME?</v>
      </c>
      <c r="N5938" s="1" t="str">
        <f t="array" ref="N5938">_xlfn.XLOOKUP(L5938,Cinemas_data!$A$1:$A$49,Cinemas_data!$C$1:$C$49,"not Found")</f>
        <v>Vijayawada</v>
      </c>
      <c r="O5938" s="1">
        <f t="array" ref="O5938">_xlfn.XLOOKUP(A5938,Booking_data!$A$1:$A$6001,Booking_data!$H$1:$H$6001,"not found")</f>
        <v>4</v>
      </c>
      <c r="P5938" s="1">
        <f t="array" ref="P5938">_xlfn.XLOOKUP(A5938,Booking_data!$A$1:$A$6001,Booking_data!$I$1:$I$6001,"not Found")</f>
        <v>200</v>
      </c>
      <c r="Q5938" s="1">
        <f t="shared" si="3"/>
        <v>800</v>
      </c>
      <c r="R5938" s="1" t="str">
        <f t="array" ref="R5938">_xlfn.XLOOKUP(A5938,Booking_data!$A$1:$A$6001,Booking_data!$L$1:$L$6001,"Not Found")</f>
        <v>UPI</v>
      </c>
      <c r="S5938" s="1">
        <f t="array" ref="S5938">_xlfn.XLOOKUP(A5938,Booking_data!$A$1:$A$6001,Booking_data!$N$1:$N$6001,"not Found")</f>
        <v>56</v>
      </c>
      <c r="T5938" s="1" t="str">
        <f t="array" ref="T5938">_xlfn.XLOOKUP(A5938,Booking_data!$A$1:$A$6001,Booking_data!$O$1:$O$6001,"Not Found")</f>
        <v>Other</v>
      </c>
      <c r="U5938" s="1" t="str">
        <f t="shared" si="4"/>
        <v>Above 45</v>
      </c>
      <c r="V5938" s="1" t="str">
        <f t="shared" si="5"/>
        <v>Medium Booking</v>
      </c>
    </row>
    <row r="5939" ht="15.75" customHeight="1">
      <c r="A5939" s="1" t="s">
        <v>6253</v>
      </c>
      <c r="B5939" s="6">
        <v>46126.0</v>
      </c>
      <c r="C5939" s="6">
        <v>46133.0</v>
      </c>
      <c r="D5939" s="7">
        <v>0.7708333333333334</v>
      </c>
      <c r="E5939" s="1" t="str">
        <f t="shared" si="1"/>
        <v>Weekday</v>
      </c>
      <c r="F5939" s="1" t="str">
        <f t="shared" si="2"/>
        <v>Apr</v>
      </c>
      <c r="G5939" s="1" t="str">
        <f t="array" ref="G5939">_xlfn.XLOOKUP(A5939,Booking_data!$A$1:$A$6001,Booking_data!$D$1:$D$6001,"not found")</f>
        <v>M005</v>
      </c>
      <c r="H5939" s="1" t="str">
        <f t="array" ref="H5939">_xlfn.XLOOKUP(G5939,Movies_data!$A$1:$A$41,Movies_data!$B$1:$B$41,"not found")</f>
        <v>Ponniyin Selvan II</v>
      </c>
      <c r="I5939" s="1" t="str">
        <f t="array" ref="I5939">_xlfn.XLOOKUP(G5939,Movies_data!$A$1:$A$41,Movies_data!$D$1:$D$41,"not found")</f>
        <v>Drama</v>
      </c>
      <c r="J5939" s="1" t="str">
        <f t="array" ref="J5939">_xlfn.XLOOKUP(G5939,Movies_data!$A$1:$A$41,Movies_data!$C$1:$C$41,"not found")</f>
        <v>Tamil</v>
      </c>
      <c r="K5939" s="1">
        <f t="array" ref="K5939">_xlfn.XLOOKUP(G5939,Movies_data!$A$1:$A$41,Movies_data!$H$1:$H$41,"Not Found")</f>
        <v>7.3</v>
      </c>
      <c r="L5939" s="1" t="str">
        <f t="array" ref="L5939">_xlfn.XLOOKUP(A5939,Booking_data!$A$1:$A$6001,Booking_data!$E$1:$E$6001,"not Found")</f>
        <v>C052</v>
      </c>
      <c r="M5939" s="1" t="str">
        <f t="array" ref="M5939">_xlfn.XLOOKUP(L5939,Cinemas_data!$A$1:$A$49,Cinemas_data!$I$1:$I$49,"not Found")</f>
        <v>#NAME?</v>
      </c>
      <c r="N5939" s="1" t="str">
        <f t="array" ref="N5939">_xlfn.XLOOKUP(L5939,Cinemas_data!$A$1:$A$49,Cinemas_data!$C$1:$C$49,"not Found")</f>
        <v>Bengaluru</v>
      </c>
      <c r="O5939" s="1">
        <f t="array" ref="O5939">_xlfn.XLOOKUP(A5939,Booking_data!$A$1:$A$6001,Booking_data!$H$1:$H$6001,"not found")</f>
        <v>3</v>
      </c>
      <c r="P5939" s="1">
        <f t="array" ref="P5939">_xlfn.XLOOKUP(A5939,Booking_data!$A$1:$A$6001,Booking_data!$I$1:$I$6001,"not Found")</f>
        <v>280</v>
      </c>
      <c r="Q5939" s="1">
        <f t="shared" si="3"/>
        <v>840</v>
      </c>
      <c r="R5939" s="1" t="str">
        <f t="array" ref="R5939">_xlfn.XLOOKUP(A5939,Booking_data!$A$1:$A$6001,Booking_data!$L$1:$L$6001,"Not Found")</f>
        <v>Wallet</v>
      </c>
      <c r="S5939" s="1">
        <f t="array" ref="S5939">_xlfn.XLOOKUP(A5939,Booking_data!$A$1:$A$6001,Booking_data!$N$1:$N$6001,"not Found")</f>
        <v>20</v>
      </c>
      <c r="T5939" s="1" t="str">
        <f t="array" ref="T5939">_xlfn.XLOOKUP(A5939,Booking_data!$A$1:$A$6001,Booking_data!$O$1:$O$6001,"Not Found")</f>
        <v>Female</v>
      </c>
      <c r="U5939" s="1" t="str">
        <f t="shared" si="4"/>
        <v>Youngster</v>
      </c>
      <c r="V5939" s="1" t="str">
        <f t="shared" si="5"/>
        <v>Medium Booking</v>
      </c>
    </row>
    <row r="5940" ht="15.75" customHeight="1">
      <c r="A5940" s="1" t="s">
        <v>6254</v>
      </c>
      <c r="B5940" s="6">
        <v>46104.0</v>
      </c>
      <c r="C5940" s="6">
        <v>46107.0</v>
      </c>
      <c r="D5940" s="7">
        <v>0.6458333333333334</v>
      </c>
      <c r="E5940" s="1" t="str">
        <f t="shared" si="1"/>
        <v>Weekday</v>
      </c>
      <c r="F5940" s="1" t="str">
        <f t="shared" si="2"/>
        <v>Mar</v>
      </c>
      <c r="G5940" s="1" t="str">
        <f t="array" ref="G5940">_xlfn.XLOOKUP(A5940,Booking_data!$A$1:$A$6001,Booking_data!$D$1:$D$6001,"not found")</f>
        <v>M008</v>
      </c>
      <c r="H5940" s="1" t="str">
        <f t="array" ref="H5940">_xlfn.XLOOKUP(G5940,Movies_data!$A$1:$A$41,Movies_data!$B$1:$B$41,"not found")</f>
        <v>Love Today</v>
      </c>
      <c r="I5940" s="1" t="str">
        <f t="array" ref="I5940">_xlfn.XLOOKUP(G5940,Movies_data!$A$1:$A$41,Movies_data!$D$1:$D$41,"not found")</f>
        <v>Romance</v>
      </c>
      <c r="J5940" s="1" t="str">
        <f t="array" ref="J5940">_xlfn.XLOOKUP(G5940,Movies_data!$A$1:$A$41,Movies_data!$C$1:$C$41,"not found")</f>
        <v>Tamil</v>
      </c>
      <c r="K5940" s="1">
        <f t="array" ref="K5940">_xlfn.XLOOKUP(G5940,Movies_data!$A$1:$A$41,Movies_data!$H$1:$H$41,"Not Found")</f>
        <v>7.4</v>
      </c>
      <c r="L5940" s="1" t="str">
        <f t="array" ref="L5940">_xlfn.XLOOKUP(A5940,Booking_data!$A$1:$A$6001,Booking_data!$E$1:$E$6001,"not Found")</f>
        <v>C052</v>
      </c>
      <c r="M5940" s="1" t="str">
        <f t="array" ref="M5940">_xlfn.XLOOKUP(L5940,Cinemas_data!$A$1:$A$49,Cinemas_data!$I$1:$I$49,"not Found")</f>
        <v>#NAME?</v>
      </c>
      <c r="N5940" s="1" t="str">
        <f t="array" ref="N5940">_xlfn.XLOOKUP(L5940,Cinemas_data!$A$1:$A$49,Cinemas_data!$C$1:$C$49,"not Found")</f>
        <v>Bengaluru</v>
      </c>
      <c r="O5940" s="1">
        <f t="array" ref="O5940">_xlfn.XLOOKUP(A5940,Booking_data!$A$1:$A$6001,Booking_data!$H$1:$H$6001,"not found")</f>
        <v>3</v>
      </c>
      <c r="P5940" s="1">
        <f t="array" ref="P5940">_xlfn.XLOOKUP(A5940,Booking_data!$A$1:$A$6001,Booking_data!$I$1:$I$6001,"not Found")</f>
        <v>200</v>
      </c>
      <c r="Q5940" s="1">
        <f t="shared" si="3"/>
        <v>600</v>
      </c>
      <c r="R5940" s="1" t="str">
        <f t="array" ref="R5940">_xlfn.XLOOKUP(A5940,Booking_data!$A$1:$A$6001,Booking_data!$L$1:$L$6001,"Not Found")</f>
        <v>UPI</v>
      </c>
      <c r="S5940" s="1">
        <f t="array" ref="S5940">_xlfn.XLOOKUP(A5940,Booking_data!$A$1:$A$6001,Booking_data!$N$1:$N$6001,"not Found")</f>
        <v>22</v>
      </c>
      <c r="T5940" s="1" t="str">
        <f t="array" ref="T5940">_xlfn.XLOOKUP(A5940,Booking_data!$A$1:$A$6001,Booking_data!$O$1:$O$6001,"Not Found")</f>
        <v>Other</v>
      </c>
      <c r="U5940" s="1" t="str">
        <f t="shared" si="4"/>
        <v>Youngster</v>
      </c>
      <c r="V5940" s="1" t="str">
        <f t="shared" si="5"/>
        <v>Medium Booking</v>
      </c>
    </row>
    <row r="5941" ht="15.75" customHeight="1">
      <c r="A5941" s="1" t="s">
        <v>6255</v>
      </c>
      <c r="B5941" s="6">
        <v>46130.0</v>
      </c>
      <c r="C5941" s="6">
        <v>46131.0</v>
      </c>
      <c r="D5941" s="7">
        <v>0.3958333333333333</v>
      </c>
      <c r="E5941" s="1" t="str">
        <f t="shared" si="1"/>
        <v>Weekend</v>
      </c>
      <c r="F5941" s="1" t="str">
        <f t="shared" si="2"/>
        <v>Apr</v>
      </c>
      <c r="G5941" s="1" t="str">
        <f t="array" ref="G5941">_xlfn.XLOOKUP(A5941,Booking_data!$A$1:$A$6001,Booking_data!$D$1:$D$6001,"not found")</f>
        <v>M013</v>
      </c>
      <c r="H5941" s="1" t="str">
        <f t="array" ref="H5941">_xlfn.XLOOKUP(G5941,Movies_data!$A$1:$A$41,Movies_data!$B$1:$B$41,"not found")</f>
        <v>Salaar</v>
      </c>
      <c r="I5941" s="1" t="str">
        <f t="array" ref="I5941">_xlfn.XLOOKUP(G5941,Movies_data!$A$1:$A$41,Movies_data!$D$1:$D$41,"not found")</f>
        <v>Action</v>
      </c>
      <c r="J5941" s="1" t="str">
        <f t="array" ref="J5941">_xlfn.XLOOKUP(G5941,Movies_data!$A$1:$A$41,Movies_data!$C$1:$C$41,"not found")</f>
        <v>Telugu</v>
      </c>
      <c r="K5941" s="1">
        <f t="array" ref="K5941">_xlfn.XLOOKUP(G5941,Movies_data!$A$1:$A$41,Movies_data!$H$1:$H$41,"Not Found")</f>
        <v>6.5</v>
      </c>
      <c r="L5941" s="1" t="str">
        <f t="array" ref="L5941">_xlfn.XLOOKUP(A5941,Booking_data!$A$1:$A$6001,Booking_data!$E$1:$E$6001,"not Found")</f>
        <v>C083</v>
      </c>
      <c r="M5941" s="1" t="str">
        <f t="array" ref="M5941">_xlfn.XLOOKUP(L5941,Cinemas_data!$A$1:$A$49,Cinemas_data!$I$1:$I$49,"not Found")</f>
        <v>#NAME?</v>
      </c>
      <c r="N5941" s="1" t="str">
        <f t="array" ref="N5941">_xlfn.XLOOKUP(L5941,Cinemas_data!$A$1:$A$49,Cinemas_data!$C$1:$C$49,"not Found")</f>
        <v>Vijayawada</v>
      </c>
      <c r="O5941" s="1">
        <f t="array" ref="O5941">_xlfn.XLOOKUP(A5941,Booking_data!$A$1:$A$6001,Booking_data!$H$1:$H$6001,"not found")</f>
        <v>2</v>
      </c>
      <c r="P5941" s="1">
        <f t="array" ref="P5941">_xlfn.XLOOKUP(A5941,Booking_data!$A$1:$A$6001,Booking_data!$I$1:$I$6001,"not Found")</f>
        <v>280</v>
      </c>
      <c r="Q5941" s="1">
        <f t="shared" si="3"/>
        <v>560</v>
      </c>
      <c r="R5941" s="1" t="str">
        <f t="array" ref="R5941">_xlfn.XLOOKUP(A5941,Booking_data!$A$1:$A$6001,Booking_data!$L$1:$L$6001,"Not Found")</f>
        <v>UPI</v>
      </c>
      <c r="S5941" s="1">
        <f t="array" ref="S5941">_xlfn.XLOOKUP(A5941,Booking_data!$A$1:$A$6001,Booking_data!$N$1:$N$6001,"not Found")</f>
        <v>20</v>
      </c>
      <c r="T5941" s="1" t="str">
        <f t="array" ref="T5941">_xlfn.XLOOKUP(A5941,Booking_data!$A$1:$A$6001,Booking_data!$O$1:$O$6001,"Not Found")</f>
        <v>Other</v>
      </c>
      <c r="U5941" s="1" t="str">
        <f t="shared" si="4"/>
        <v>Youngster</v>
      </c>
      <c r="V5941" s="1" t="str">
        <f t="shared" si="5"/>
        <v>Low Booking</v>
      </c>
    </row>
    <row r="5942" ht="15.75" customHeight="1">
      <c r="A5942" s="1" t="s">
        <v>6256</v>
      </c>
      <c r="B5942" s="6">
        <v>46045.0</v>
      </c>
      <c r="C5942" s="6">
        <v>46048.0</v>
      </c>
      <c r="D5942" s="7">
        <v>0.53125</v>
      </c>
      <c r="E5942" s="1" t="str">
        <f t="shared" si="1"/>
        <v>Weekday</v>
      </c>
      <c r="F5942" s="1" t="str">
        <f t="shared" si="2"/>
        <v>Jan</v>
      </c>
      <c r="G5942" s="1" t="str">
        <f t="array" ref="G5942">_xlfn.XLOOKUP(A5942,Booking_data!$A$1:$A$6001,Booking_data!$D$1:$D$6001,"not found")</f>
        <v>M031</v>
      </c>
      <c r="H5942" s="1" t="str">
        <f t="array" ref="H5942">_xlfn.XLOOKUP(G5942,Movies_data!$A$1:$A$41,Movies_data!$B$1:$B$41,"not found")</f>
        <v>Bangalore Days</v>
      </c>
      <c r="I5942" s="1" t="str">
        <f t="array" ref="I5942">_xlfn.XLOOKUP(G5942,Movies_data!$A$1:$A$41,Movies_data!$D$1:$D$41,"not found")</f>
        <v>Drama</v>
      </c>
      <c r="J5942" s="1" t="str">
        <f t="array" ref="J5942">_xlfn.XLOOKUP(G5942,Movies_data!$A$1:$A$41,Movies_data!$C$1:$C$41,"not found")</f>
        <v>Malayalam</v>
      </c>
      <c r="K5942" s="1">
        <f t="array" ref="K5942">_xlfn.XLOOKUP(G5942,Movies_data!$A$1:$A$41,Movies_data!$H$1:$H$41,"Not Found")</f>
        <v>8.3</v>
      </c>
      <c r="L5942" s="1" t="str">
        <f t="array" ref="L5942">_xlfn.XLOOKUP(A5942,Booking_data!$A$1:$A$6001,Booking_data!$E$1:$E$6001,"not Found")</f>
        <v>C011</v>
      </c>
      <c r="M5942" s="1" t="str">
        <f t="array" ref="M5942">_xlfn.XLOOKUP(L5942,Cinemas_data!$A$1:$A$49,Cinemas_data!$I$1:$I$49,"not Found")</f>
        <v>#NAME?</v>
      </c>
      <c r="N5942" s="1" t="str">
        <f t="array" ref="N5942">_xlfn.XLOOKUP(L5942,Cinemas_data!$A$1:$A$49,Cinemas_data!$C$1:$C$49,"not Found")</f>
        <v>Chennai</v>
      </c>
      <c r="O5942" s="1">
        <f t="array" ref="O5942">_xlfn.XLOOKUP(A5942,Booking_data!$A$1:$A$6001,Booking_data!$H$1:$H$6001,"not found")</f>
        <v>2</v>
      </c>
      <c r="P5942" s="1">
        <f t="array" ref="P5942">_xlfn.XLOOKUP(A5942,Booking_data!$A$1:$A$6001,Booking_data!$I$1:$I$6001,"not Found")</f>
        <v>240</v>
      </c>
      <c r="Q5942" s="1">
        <f t="shared" si="3"/>
        <v>480</v>
      </c>
      <c r="R5942" s="1" t="str">
        <f t="array" ref="R5942">_xlfn.XLOOKUP(A5942,Booking_data!$A$1:$A$6001,Booking_data!$L$1:$L$6001,"Not Found")</f>
        <v>Wallet</v>
      </c>
      <c r="S5942" s="1">
        <f t="array" ref="S5942">_xlfn.XLOOKUP(A5942,Booking_data!$A$1:$A$6001,Booking_data!$N$1:$N$6001,"not Found")</f>
        <v>24</v>
      </c>
      <c r="T5942" s="1" t="str">
        <f t="array" ref="T5942">_xlfn.XLOOKUP(A5942,Booking_data!$A$1:$A$6001,Booking_data!$O$1:$O$6001,"Not Found")</f>
        <v>Male</v>
      </c>
      <c r="U5942" s="1" t="str">
        <f t="shared" si="4"/>
        <v>Youngster</v>
      </c>
      <c r="V5942" s="1" t="str">
        <f t="shared" si="5"/>
        <v>Low Booking</v>
      </c>
    </row>
    <row r="5943" ht="15.75" customHeight="1">
      <c r="A5943" s="1" t="s">
        <v>6257</v>
      </c>
      <c r="B5943" s="6">
        <v>46061.0</v>
      </c>
      <c r="C5943" s="6">
        <v>46064.0</v>
      </c>
      <c r="D5943" s="7">
        <v>0.7708333333333334</v>
      </c>
      <c r="E5943" s="1" t="str">
        <f t="shared" si="1"/>
        <v>Weekend</v>
      </c>
      <c r="F5943" s="1" t="str">
        <f t="shared" si="2"/>
        <v>Feb</v>
      </c>
      <c r="G5943" s="1" t="str">
        <f t="array" ref="G5943">_xlfn.XLOOKUP(A5943,Booking_data!$A$1:$A$6001,Booking_data!$D$1:$D$6001,"not found")</f>
        <v>M029</v>
      </c>
      <c r="H5943" s="1" t="str">
        <f t="array" ref="H5943">_xlfn.XLOOKUP(G5943,Movies_data!$A$1:$A$41,Movies_data!$B$1:$B$41,"not found")</f>
        <v>777 Charlie</v>
      </c>
      <c r="I5943" s="1" t="str">
        <f t="array" ref="I5943">_xlfn.XLOOKUP(G5943,Movies_data!$A$1:$A$41,Movies_data!$D$1:$D$41,"not found")</f>
        <v>Adventure</v>
      </c>
      <c r="J5943" s="1" t="str">
        <f t="array" ref="J5943">_xlfn.XLOOKUP(G5943,Movies_data!$A$1:$A$41,Movies_data!$C$1:$C$41,"not found")</f>
        <v>Kannada</v>
      </c>
      <c r="K5943" s="1">
        <f t="array" ref="K5943">_xlfn.XLOOKUP(G5943,Movies_data!$A$1:$A$41,Movies_data!$H$1:$H$41,"Not Found")</f>
        <v>8.7</v>
      </c>
      <c r="L5943" s="1" t="str">
        <f t="array" ref="L5943">_xlfn.XLOOKUP(A5943,Booking_data!$A$1:$A$6001,Booking_data!$E$1:$E$6001,"not Found")</f>
        <v>C091</v>
      </c>
      <c r="M5943" s="1" t="str">
        <f t="array" ref="M5943">_xlfn.XLOOKUP(L5943,Cinemas_data!$A$1:$A$49,Cinemas_data!$I$1:$I$49,"not Found")</f>
        <v>#NAME?</v>
      </c>
      <c r="N5943" s="1" t="str">
        <f t="array" ref="N5943">_xlfn.XLOOKUP(L5943,Cinemas_data!$A$1:$A$49,Cinemas_data!$C$1:$C$49,"not Found")</f>
        <v>Mumbai</v>
      </c>
      <c r="O5943" s="1">
        <f t="array" ref="O5943">_xlfn.XLOOKUP(A5943,Booking_data!$A$1:$A$6001,Booking_data!$H$1:$H$6001,"not found")</f>
        <v>3</v>
      </c>
      <c r="P5943" s="1">
        <f t="array" ref="P5943">_xlfn.XLOOKUP(A5943,Booking_data!$A$1:$A$6001,Booking_data!$I$1:$I$6001,"not Found")</f>
        <v>200</v>
      </c>
      <c r="Q5943" s="1">
        <f t="shared" si="3"/>
        <v>600</v>
      </c>
      <c r="R5943" s="1" t="str">
        <f t="array" ref="R5943">_xlfn.XLOOKUP(A5943,Booking_data!$A$1:$A$6001,Booking_data!$L$1:$L$6001,"Not Found")</f>
        <v>Debit Card</v>
      </c>
      <c r="S5943" s="1">
        <f t="array" ref="S5943">_xlfn.XLOOKUP(A5943,Booking_data!$A$1:$A$6001,Booking_data!$N$1:$N$6001,"not Found")</f>
        <v>47</v>
      </c>
      <c r="T5943" s="1" t="str">
        <f t="array" ref="T5943">_xlfn.XLOOKUP(A5943,Booking_data!$A$1:$A$6001,Booking_data!$O$1:$O$6001,"Not Found")</f>
        <v>Male</v>
      </c>
      <c r="U5943" s="1" t="str">
        <f t="shared" si="4"/>
        <v>Above 45</v>
      </c>
      <c r="V5943" s="1" t="str">
        <f t="shared" si="5"/>
        <v>Medium Booking</v>
      </c>
    </row>
    <row r="5944" ht="15.75" customHeight="1">
      <c r="A5944" s="1" t="s">
        <v>6258</v>
      </c>
      <c r="B5944" s="6">
        <v>46142.0</v>
      </c>
      <c r="C5944" s="6">
        <v>46147.0</v>
      </c>
      <c r="D5944" s="7">
        <v>0.53125</v>
      </c>
      <c r="E5944" s="1" t="str">
        <f t="shared" si="1"/>
        <v>Weekday</v>
      </c>
      <c r="F5944" s="1" t="str">
        <f t="shared" si="2"/>
        <v>Apr</v>
      </c>
      <c r="G5944" s="1" t="str">
        <f t="array" ref="G5944">_xlfn.XLOOKUP(A5944,Booking_data!$A$1:$A$6001,Booking_data!$D$1:$D$6001,"not found")</f>
        <v>M001</v>
      </c>
      <c r="H5944" s="1" t="str">
        <f t="array" ref="H5944">_xlfn.XLOOKUP(G5944,Movies_data!$A$1:$A$41,Movies_data!$B$1:$B$41,"not found")</f>
        <v>Leo</v>
      </c>
      <c r="I5944" s="1" t="str">
        <f t="array" ref="I5944">_xlfn.XLOOKUP(G5944,Movies_data!$A$1:$A$41,Movies_data!$D$1:$D$41,"not found")</f>
        <v>Action</v>
      </c>
      <c r="J5944" s="1" t="str">
        <f t="array" ref="J5944">_xlfn.XLOOKUP(G5944,Movies_data!$A$1:$A$41,Movies_data!$C$1:$C$41,"not found")</f>
        <v>Tamil</v>
      </c>
      <c r="K5944" s="1">
        <f t="array" ref="K5944">_xlfn.XLOOKUP(G5944,Movies_data!$A$1:$A$41,Movies_data!$H$1:$H$41,"Not Found")</f>
        <v>8</v>
      </c>
      <c r="L5944" s="1" t="str">
        <f t="array" ref="L5944">_xlfn.XLOOKUP(A5944,Booking_data!$A$1:$A$6001,Booking_data!$E$1:$E$6001,"not Found")</f>
        <v>C131</v>
      </c>
      <c r="M5944" s="1" t="str">
        <f t="array" ref="M5944">_xlfn.XLOOKUP(L5944,Cinemas_data!$A$1:$A$49,Cinemas_data!$I$1:$I$49,"not Found")</f>
        <v>#NAME?</v>
      </c>
      <c r="N5944" s="1" t="str">
        <f t="array" ref="N5944">_xlfn.XLOOKUP(L5944,Cinemas_data!$A$1:$A$49,Cinemas_data!$C$1:$C$49,"not Found")</f>
        <v>Kolkata</v>
      </c>
      <c r="O5944" s="1">
        <f t="array" ref="O5944">_xlfn.XLOOKUP(A5944,Booking_data!$A$1:$A$6001,Booking_data!$H$1:$H$6001,"not found")</f>
        <v>3</v>
      </c>
      <c r="P5944" s="1">
        <f t="array" ref="P5944">_xlfn.XLOOKUP(A5944,Booking_data!$A$1:$A$6001,Booking_data!$I$1:$I$6001,"not Found")</f>
        <v>160</v>
      </c>
      <c r="Q5944" s="1">
        <f t="shared" si="3"/>
        <v>480</v>
      </c>
      <c r="R5944" s="1" t="str">
        <f t="array" ref="R5944">_xlfn.XLOOKUP(A5944,Booking_data!$A$1:$A$6001,Booking_data!$L$1:$L$6001,"Not Found")</f>
        <v>UPI</v>
      </c>
      <c r="S5944" s="1">
        <f t="array" ref="S5944">_xlfn.XLOOKUP(A5944,Booking_data!$A$1:$A$6001,Booking_data!$N$1:$N$6001,"not Found")</f>
        <v>40</v>
      </c>
      <c r="T5944" s="1" t="str">
        <f t="array" ref="T5944">_xlfn.XLOOKUP(A5944,Booking_data!$A$1:$A$6001,Booking_data!$O$1:$O$6001,"Not Found")</f>
        <v>Male</v>
      </c>
      <c r="U5944" s="1" t="str">
        <f t="shared" si="4"/>
        <v>Middle Age</v>
      </c>
      <c r="V5944" s="1" t="str">
        <f t="shared" si="5"/>
        <v>Medium Booking</v>
      </c>
    </row>
    <row r="5945" ht="15.75" customHeight="1">
      <c r="A5945" s="1" t="s">
        <v>6259</v>
      </c>
      <c r="B5945" s="6">
        <v>46200.0</v>
      </c>
      <c r="C5945" s="6">
        <v>46205.0</v>
      </c>
      <c r="D5945" s="7">
        <v>0.3958333333333333</v>
      </c>
      <c r="E5945" s="1" t="str">
        <f t="shared" si="1"/>
        <v>Weekend</v>
      </c>
      <c r="F5945" s="1" t="str">
        <f t="shared" si="2"/>
        <v>Jun</v>
      </c>
      <c r="G5945" s="1" t="str">
        <f t="array" ref="G5945">_xlfn.XLOOKUP(A5945,Booking_data!$A$1:$A$6001,Booking_data!$D$1:$D$6001,"not found")</f>
        <v>M022</v>
      </c>
      <c r="H5945" s="1" t="str">
        <f t="array" ref="H5945">_xlfn.XLOOKUP(G5945,Movies_data!$A$1:$A$41,Movies_data!$B$1:$B$41,"not found")</f>
        <v>12th Fail</v>
      </c>
      <c r="I5945" s="1" t="str">
        <f t="array" ref="I5945">_xlfn.XLOOKUP(G5945,Movies_data!$A$1:$A$41,Movies_data!$D$1:$D$41,"not found")</f>
        <v>Drama</v>
      </c>
      <c r="J5945" s="1" t="str">
        <f t="array" ref="J5945">_xlfn.XLOOKUP(G5945,Movies_data!$A$1:$A$41,Movies_data!$C$1:$C$41,"not found")</f>
        <v>Hindi</v>
      </c>
      <c r="K5945" s="1">
        <f t="array" ref="K5945">_xlfn.XLOOKUP(G5945,Movies_data!$A$1:$A$41,Movies_data!$H$1:$H$41,"Not Found")</f>
        <v>9</v>
      </c>
      <c r="L5945" s="1" t="str">
        <f t="array" ref="L5945">_xlfn.XLOOKUP(A5945,Booking_data!$A$1:$A$6001,Booking_data!$E$1:$E$6001,"not Found")</f>
        <v>C012</v>
      </c>
      <c r="M5945" s="1" t="str">
        <f t="array" ref="M5945">_xlfn.XLOOKUP(L5945,Cinemas_data!$A$1:$A$49,Cinemas_data!$I$1:$I$49,"not Found")</f>
        <v>#NAME?</v>
      </c>
      <c r="N5945" s="1" t="str">
        <f t="array" ref="N5945">_xlfn.XLOOKUP(L5945,Cinemas_data!$A$1:$A$49,Cinemas_data!$C$1:$C$49,"not Found")</f>
        <v>Chennai</v>
      </c>
      <c r="O5945" s="1">
        <f t="array" ref="O5945">_xlfn.XLOOKUP(A5945,Booking_data!$A$1:$A$6001,Booking_data!$H$1:$H$6001,"not found")</f>
        <v>2</v>
      </c>
      <c r="P5945" s="1">
        <f t="array" ref="P5945">_xlfn.XLOOKUP(A5945,Booking_data!$A$1:$A$6001,Booking_data!$I$1:$I$6001,"not Found")</f>
        <v>160</v>
      </c>
      <c r="Q5945" s="1">
        <f t="shared" si="3"/>
        <v>320</v>
      </c>
      <c r="R5945" s="1" t="str">
        <f t="array" ref="R5945">_xlfn.XLOOKUP(A5945,Booking_data!$A$1:$A$6001,Booking_data!$L$1:$L$6001,"Not Found")</f>
        <v>Credit Card</v>
      </c>
      <c r="S5945" s="1">
        <f t="array" ref="S5945">_xlfn.XLOOKUP(A5945,Booking_data!$A$1:$A$6001,Booking_data!$N$1:$N$6001,"not Found")</f>
        <v>21</v>
      </c>
      <c r="T5945" s="1" t="str">
        <f t="array" ref="T5945">_xlfn.XLOOKUP(A5945,Booking_data!$A$1:$A$6001,Booking_data!$O$1:$O$6001,"Not Found")</f>
        <v>Female</v>
      </c>
      <c r="U5945" s="1" t="str">
        <f t="shared" si="4"/>
        <v>Youngster</v>
      </c>
      <c r="V5945" s="1" t="str">
        <f t="shared" si="5"/>
        <v>Low Booking</v>
      </c>
    </row>
    <row r="5946" ht="15.75" customHeight="1">
      <c r="A5946" s="1" t="s">
        <v>6260</v>
      </c>
      <c r="B5946" s="6">
        <v>46094.0</v>
      </c>
      <c r="C5946" s="6">
        <v>46095.0</v>
      </c>
      <c r="D5946" s="7">
        <v>0.3958333333333333</v>
      </c>
      <c r="E5946" s="1" t="str">
        <f t="shared" si="1"/>
        <v>Weekday</v>
      </c>
      <c r="F5946" s="1" t="str">
        <f t="shared" si="2"/>
        <v>Mar</v>
      </c>
      <c r="G5946" s="1" t="str">
        <f t="array" ref="G5946">_xlfn.XLOOKUP(A5946,Booking_data!$A$1:$A$6001,Booking_data!$D$1:$D$6001,"not found")</f>
        <v>M022</v>
      </c>
      <c r="H5946" s="1" t="str">
        <f t="array" ref="H5946">_xlfn.XLOOKUP(G5946,Movies_data!$A$1:$A$41,Movies_data!$B$1:$B$41,"not found")</f>
        <v>12th Fail</v>
      </c>
      <c r="I5946" s="1" t="str">
        <f t="array" ref="I5946">_xlfn.XLOOKUP(G5946,Movies_data!$A$1:$A$41,Movies_data!$D$1:$D$41,"not found")</f>
        <v>Drama</v>
      </c>
      <c r="J5946" s="1" t="str">
        <f t="array" ref="J5946">_xlfn.XLOOKUP(G5946,Movies_data!$A$1:$A$41,Movies_data!$C$1:$C$41,"not found")</f>
        <v>Hindi</v>
      </c>
      <c r="K5946" s="1">
        <f t="array" ref="K5946">_xlfn.XLOOKUP(G5946,Movies_data!$A$1:$A$41,Movies_data!$H$1:$H$41,"Not Found")</f>
        <v>9</v>
      </c>
      <c r="L5946" s="1" t="str">
        <f t="array" ref="L5946">_xlfn.XLOOKUP(A5946,Booking_data!$A$1:$A$6001,Booking_data!$E$1:$E$6001,"not Found")</f>
        <v>C082</v>
      </c>
      <c r="M5946" s="1" t="str">
        <f t="array" ref="M5946">_xlfn.XLOOKUP(L5946,Cinemas_data!$A$1:$A$49,Cinemas_data!$I$1:$I$49,"not Found")</f>
        <v>#NAME?</v>
      </c>
      <c r="N5946" s="1" t="str">
        <f t="array" ref="N5946">_xlfn.XLOOKUP(L5946,Cinemas_data!$A$1:$A$49,Cinemas_data!$C$1:$C$49,"not Found")</f>
        <v>Vijayawada</v>
      </c>
      <c r="O5946" s="1">
        <f t="array" ref="O5946">_xlfn.XLOOKUP(A5946,Booking_data!$A$1:$A$6001,Booking_data!$H$1:$H$6001,"not found")</f>
        <v>5</v>
      </c>
      <c r="P5946" s="1">
        <f t="array" ref="P5946">_xlfn.XLOOKUP(A5946,Booking_data!$A$1:$A$6001,Booking_data!$I$1:$I$6001,"not Found")</f>
        <v>460</v>
      </c>
      <c r="Q5946" s="1">
        <f t="shared" si="3"/>
        <v>2300</v>
      </c>
      <c r="R5946" s="1" t="str">
        <f t="array" ref="R5946">_xlfn.XLOOKUP(A5946,Booking_data!$A$1:$A$6001,Booking_data!$L$1:$L$6001,"Not Found")</f>
        <v>UPI</v>
      </c>
      <c r="S5946" s="1">
        <f t="array" ref="S5946">_xlfn.XLOOKUP(A5946,Booking_data!$A$1:$A$6001,Booking_data!$N$1:$N$6001,"not Found")</f>
        <v>28</v>
      </c>
      <c r="T5946" s="1" t="str">
        <f t="array" ref="T5946">_xlfn.XLOOKUP(A5946,Booking_data!$A$1:$A$6001,Booking_data!$O$1:$O$6001,"Not Found")</f>
        <v>Male</v>
      </c>
      <c r="U5946" s="1" t="str">
        <f t="shared" si="4"/>
        <v>Youngster</v>
      </c>
      <c r="V5946" s="1" t="str">
        <f t="shared" si="5"/>
        <v>High Booking</v>
      </c>
    </row>
    <row r="5947" ht="15.75" customHeight="1">
      <c r="A5947" s="1" t="s">
        <v>6261</v>
      </c>
      <c r="B5947" s="6">
        <v>46164.0</v>
      </c>
      <c r="C5947" s="6">
        <v>46164.0</v>
      </c>
      <c r="D5947" s="7">
        <v>0.8854166666666666</v>
      </c>
      <c r="E5947" s="1" t="str">
        <f t="shared" si="1"/>
        <v>Weekday</v>
      </c>
      <c r="F5947" s="1" t="str">
        <f t="shared" si="2"/>
        <v>May</v>
      </c>
      <c r="G5947" s="1" t="str">
        <f t="array" ref="G5947">_xlfn.XLOOKUP(A5947,Booking_data!$A$1:$A$6001,Booking_data!$D$1:$D$6001,"not found")</f>
        <v>M026</v>
      </c>
      <c r="H5947" s="1" t="str">
        <f t="array" ref="H5947">_xlfn.XLOOKUP(G5947,Movies_data!$A$1:$A$41,Movies_data!$B$1:$B$41,"not found")</f>
        <v>Drishyam 2</v>
      </c>
      <c r="I5947" s="1" t="str">
        <f t="array" ref="I5947">_xlfn.XLOOKUP(G5947,Movies_data!$A$1:$A$41,Movies_data!$D$1:$D$41,"not found")</f>
        <v>Thriller</v>
      </c>
      <c r="J5947" s="1" t="str">
        <f t="array" ref="J5947">_xlfn.XLOOKUP(G5947,Movies_data!$A$1:$A$41,Movies_data!$C$1:$C$41,"not found")</f>
        <v>Hindi</v>
      </c>
      <c r="K5947" s="1">
        <f t="array" ref="K5947">_xlfn.XLOOKUP(G5947,Movies_data!$A$1:$A$41,Movies_data!$H$1:$H$41,"Not Found")</f>
        <v>8.2</v>
      </c>
      <c r="L5947" s="1" t="str">
        <f t="array" ref="L5947">_xlfn.XLOOKUP(A5947,Booking_data!$A$1:$A$6001,Booking_data!$E$1:$E$6001,"not Found")</f>
        <v>C122</v>
      </c>
      <c r="M5947" s="1" t="str">
        <f t="array" ref="M5947">_xlfn.XLOOKUP(L5947,Cinemas_data!$A$1:$A$49,Cinemas_data!$I$1:$I$49,"not Found")</f>
        <v>#NAME?</v>
      </c>
      <c r="N5947" s="1" t="str">
        <f t="array" ref="N5947">_xlfn.XLOOKUP(L5947,Cinemas_data!$A$1:$A$49,Cinemas_data!$C$1:$C$49,"not Found")</f>
        <v>Noida</v>
      </c>
      <c r="O5947" s="1">
        <f t="array" ref="O5947">_xlfn.XLOOKUP(A5947,Booking_data!$A$1:$A$6001,Booking_data!$H$1:$H$6001,"not found")</f>
        <v>2</v>
      </c>
      <c r="P5947" s="1">
        <f t="array" ref="P5947">_xlfn.XLOOKUP(A5947,Booking_data!$A$1:$A$6001,Booking_data!$I$1:$I$6001,"not Found")</f>
        <v>360</v>
      </c>
      <c r="Q5947" s="1">
        <f t="shared" si="3"/>
        <v>720</v>
      </c>
      <c r="R5947" s="1" t="str">
        <f t="array" ref="R5947">_xlfn.XLOOKUP(A5947,Booking_data!$A$1:$A$6001,Booking_data!$L$1:$L$6001,"Not Found")</f>
        <v>Credit Card</v>
      </c>
      <c r="S5947" s="1">
        <f t="array" ref="S5947">_xlfn.XLOOKUP(A5947,Booking_data!$A$1:$A$6001,Booking_data!$N$1:$N$6001,"not Found")</f>
        <v>41</v>
      </c>
      <c r="T5947" s="1" t="str">
        <f t="array" ref="T5947">_xlfn.XLOOKUP(A5947,Booking_data!$A$1:$A$6001,Booking_data!$O$1:$O$6001,"Not Found")</f>
        <v>Female</v>
      </c>
      <c r="U5947" s="1" t="str">
        <f t="shared" si="4"/>
        <v>Middle Age</v>
      </c>
      <c r="V5947" s="1" t="str">
        <f t="shared" si="5"/>
        <v>Low Booking</v>
      </c>
    </row>
    <row r="5948" ht="15.75" customHeight="1">
      <c r="A5948" s="1" t="s">
        <v>6262</v>
      </c>
      <c r="B5948" s="6">
        <v>46047.0</v>
      </c>
      <c r="C5948" s="6">
        <v>46051.0</v>
      </c>
      <c r="D5948" s="7">
        <v>0.8854166666666666</v>
      </c>
      <c r="E5948" s="1" t="str">
        <f t="shared" si="1"/>
        <v>Weekend</v>
      </c>
      <c r="F5948" s="1" t="str">
        <f t="shared" si="2"/>
        <v>Jan</v>
      </c>
      <c r="G5948" s="1" t="str">
        <f t="array" ref="G5948">_xlfn.XLOOKUP(A5948,Booking_data!$A$1:$A$6001,Booking_data!$D$1:$D$6001,"not found")</f>
        <v>M034</v>
      </c>
      <c r="H5948" s="1" t="str">
        <f t="array" ref="H5948">_xlfn.XLOOKUP(G5948,Movies_data!$A$1:$A$41,Movies_data!$B$1:$B$41,"not found")</f>
        <v>Manjummel Boys</v>
      </c>
      <c r="I5948" s="1" t="str">
        <f t="array" ref="I5948">_xlfn.XLOOKUP(G5948,Movies_data!$A$1:$A$41,Movies_data!$D$1:$D$41,"not found")</f>
        <v>Adventure</v>
      </c>
      <c r="J5948" s="1" t="str">
        <f t="array" ref="J5948">_xlfn.XLOOKUP(G5948,Movies_data!$A$1:$A$41,Movies_data!$C$1:$C$41,"not found")</f>
        <v>Malayalam</v>
      </c>
      <c r="K5948" s="1">
        <f t="array" ref="K5948">_xlfn.XLOOKUP(G5948,Movies_data!$A$1:$A$41,Movies_data!$H$1:$H$41,"Not Found")</f>
        <v>8.3</v>
      </c>
      <c r="L5948" s="1" t="str">
        <f t="array" ref="L5948">_xlfn.XLOOKUP(A5948,Booking_data!$A$1:$A$6001,Booking_data!$E$1:$E$6001,"not Found")</f>
        <v>C012</v>
      </c>
      <c r="M5948" s="1" t="str">
        <f t="array" ref="M5948">_xlfn.XLOOKUP(L5948,Cinemas_data!$A$1:$A$49,Cinemas_data!$I$1:$I$49,"not Found")</f>
        <v>#NAME?</v>
      </c>
      <c r="N5948" s="1" t="str">
        <f t="array" ref="N5948">_xlfn.XLOOKUP(L5948,Cinemas_data!$A$1:$A$49,Cinemas_data!$C$1:$C$49,"not Found")</f>
        <v>Chennai</v>
      </c>
      <c r="O5948" s="1">
        <f t="array" ref="O5948">_xlfn.XLOOKUP(A5948,Booking_data!$A$1:$A$6001,Booking_data!$H$1:$H$6001,"not found")</f>
        <v>4</v>
      </c>
      <c r="P5948" s="1">
        <f t="array" ref="P5948">_xlfn.XLOOKUP(A5948,Booking_data!$A$1:$A$6001,Booking_data!$I$1:$I$6001,"not Found")</f>
        <v>340</v>
      </c>
      <c r="Q5948" s="1">
        <f t="shared" si="3"/>
        <v>1360</v>
      </c>
      <c r="R5948" s="1" t="str">
        <f t="array" ref="R5948">_xlfn.XLOOKUP(A5948,Booking_data!$A$1:$A$6001,Booking_data!$L$1:$L$6001,"Not Found")</f>
        <v>UPI</v>
      </c>
      <c r="S5948" s="1">
        <f t="array" ref="S5948">_xlfn.XLOOKUP(A5948,Booking_data!$A$1:$A$6001,Booking_data!$N$1:$N$6001,"not Found")</f>
        <v>59</v>
      </c>
      <c r="T5948" s="1" t="str">
        <f t="array" ref="T5948">_xlfn.XLOOKUP(A5948,Booking_data!$A$1:$A$6001,Booking_data!$O$1:$O$6001,"Not Found")</f>
        <v>Female</v>
      </c>
      <c r="U5948" s="1" t="str">
        <f t="shared" si="4"/>
        <v>Above 45</v>
      </c>
      <c r="V5948" s="1" t="str">
        <f t="shared" si="5"/>
        <v>Medium Booking</v>
      </c>
    </row>
    <row r="5949" ht="15.75" customHeight="1">
      <c r="A5949" s="1" t="s">
        <v>6263</v>
      </c>
      <c r="B5949" s="6">
        <v>46045.0</v>
      </c>
      <c r="C5949" s="6">
        <v>46052.0</v>
      </c>
      <c r="D5949" s="7">
        <v>0.9375</v>
      </c>
      <c r="E5949" s="1" t="str">
        <f t="shared" si="1"/>
        <v>Weekday</v>
      </c>
      <c r="F5949" s="1" t="str">
        <f t="shared" si="2"/>
        <v>Jan</v>
      </c>
      <c r="G5949" s="1" t="str">
        <f t="array" ref="G5949">_xlfn.XLOOKUP(A5949,Booking_data!$A$1:$A$6001,Booking_data!$D$1:$D$6001,"not found")</f>
        <v>M027</v>
      </c>
      <c r="H5949" s="1" t="str">
        <f t="array" ref="H5949">_xlfn.XLOOKUP(G5949,Movies_data!$A$1:$A$41,Movies_data!$B$1:$B$41,"not found")</f>
        <v>KGF Chapter 2</v>
      </c>
      <c r="I5949" s="1" t="str">
        <f t="array" ref="I5949">_xlfn.XLOOKUP(G5949,Movies_data!$A$1:$A$41,Movies_data!$D$1:$D$41,"not found")</f>
        <v>Action</v>
      </c>
      <c r="J5949" s="1" t="str">
        <f t="array" ref="J5949">_xlfn.XLOOKUP(G5949,Movies_data!$A$1:$A$41,Movies_data!$C$1:$C$41,"not found")</f>
        <v>Kannada</v>
      </c>
      <c r="K5949" s="1">
        <f t="array" ref="K5949">_xlfn.XLOOKUP(G5949,Movies_data!$A$1:$A$41,Movies_data!$H$1:$H$41,"Not Found")</f>
        <v>8.3</v>
      </c>
      <c r="L5949" s="1" t="str">
        <f t="array" ref="L5949">_xlfn.XLOOKUP(A5949,Booking_data!$A$1:$A$6001,Booking_data!$E$1:$E$6001,"not Found")</f>
        <v>C062</v>
      </c>
      <c r="M5949" s="1" t="str">
        <f t="array" ref="M5949">_xlfn.XLOOKUP(L5949,Cinemas_data!$A$1:$A$49,Cinemas_data!$I$1:$I$49,"not Found")</f>
        <v>#NAME?</v>
      </c>
      <c r="N5949" s="1" t="str">
        <f t="array" ref="N5949">_xlfn.XLOOKUP(L5949,Cinemas_data!$A$1:$A$49,Cinemas_data!$C$1:$C$49,"not Found")</f>
        <v>Mysuru</v>
      </c>
      <c r="O5949" s="1">
        <f t="array" ref="O5949">_xlfn.XLOOKUP(A5949,Booking_data!$A$1:$A$6001,Booking_data!$H$1:$H$6001,"not found")</f>
        <v>4</v>
      </c>
      <c r="P5949" s="1">
        <f t="array" ref="P5949">_xlfn.XLOOKUP(A5949,Booking_data!$A$1:$A$6001,Booking_data!$I$1:$I$6001,"not Found")</f>
        <v>320</v>
      </c>
      <c r="Q5949" s="1">
        <f t="shared" si="3"/>
        <v>1280</v>
      </c>
      <c r="R5949" s="1" t="str">
        <f t="array" ref="R5949">_xlfn.XLOOKUP(A5949,Booking_data!$A$1:$A$6001,Booking_data!$L$1:$L$6001,"Not Found")</f>
        <v>Credit Card</v>
      </c>
      <c r="S5949" s="1">
        <f t="array" ref="S5949">_xlfn.XLOOKUP(A5949,Booking_data!$A$1:$A$6001,Booking_data!$N$1:$N$6001,"not Found")</f>
        <v>60</v>
      </c>
      <c r="T5949" s="1" t="str">
        <f t="array" ref="T5949">_xlfn.XLOOKUP(A5949,Booking_data!$A$1:$A$6001,Booking_data!$O$1:$O$6001,"Not Found")</f>
        <v>Male</v>
      </c>
      <c r="U5949" s="1" t="str">
        <f t="shared" si="4"/>
        <v>Above 45</v>
      </c>
      <c r="V5949" s="1" t="str">
        <f t="shared" si="5"/>
        <v>Medium Booking</v>
      </c>
    </row>
    <row r="5950" ht="15.75" customHeight="1">
      <c r="A5950" s="1" t="s">
        <v>6264</v>
      </c>
      <c r="B5950" s="6">
        <v>46178.0</v>
      </c>
      <c r="C5950" s="6">
        <v>46182.0</v>
      </c>
      <c r="D5950" s="7">
        <v>0.7708333333333334</v>
      </c>
      <c r="E5950" s="1" t="str">
        <f t="shared" si="1"/>
        <v>Weekday</v>
      </c>
      <c r="F5950" s="1" t="str">
        <f t="shared" si="2"/>
        <v>Jun</v>
      </c>
      <c r="G5950" s="1" t="str">
        <f t="array" ref="G5950">_xlfn.XLOOKUP(A5950,Booking_data!$A$1:$A$6001,Booking_data!$D$1:$D$6001,"not found")</f>
        <v>M024</v>
      </c>
      <c r="H5950" s="1" t="str">
        <f t="array" ref="H5950">_xlfn.XLOOKUP(G5950,Movies_data!$A$1:$A$41,Movies_data!$B$1:$B$41,"not found")</f>
        <v>Bhool Bhulaiyaa 2</v>
      </c>
      <c r="I5950" s="1" t="str">
        <f t="array" ref="I5950">_xlfn.XLOOKUP(G5950,Movies_data!$A$1:$A$41,Movies_data!$D$1:$D$41,"not found")</f>
        <v>Comedy</v>
      </c>
      <c r="J5950" s="1" t="str">
        <f t="array" ref="J5950">_xlfn.XLOOKUP(G5950,Movies_data!$A$1:$A$41,Movies_data!$C$1:$C$41,"not found")</f>
        <v>Hindi</v>
      </c>
      <c r="K5950" s="1">
        <f t="array" ref="K5950">_xlfn.XLOOKUP(G5950,Movies_data!$A$1:$A$41,Movies_data!$H$1:$H$41,"Not Found")</f>
        <v>5.9</v>
      </c>
      <c r="L5950" s="1" t="str">
        <f t="array" ref="L5950">_xlfn.XLOOKUP(A5950,Booking_data!$A$1:$A$6001,Booking_data!$E$1:$E$6001,"not Found")</f>
        <v>C143</v>
      </c>
      <c r="M5950" s="1" t="str">
        <f t="array" ref="M5950">_xlfn.XLOOKUP(L5950,Cinemas_data!$A$1:$A$49,Cinemas_data!$I$1:$I$49,"not Found")</f>
        <v>#NAME?</v>
      </c>
      <c r="N5950" s="1" t="str">
        <f t="array" ref="N5950">_xlfn.XLOOKUP(L5950,Cinemas_data!$A$1:$A$49,Cinemas_data!$C$1:$C$49,"not Found")</f>
        <v>Ahmedabad</v>
      </c>
      <c r="O5950" s="1">
        <f t="array" ref="O5950">_xlfn.XLOOKUP(A5950,Booking_data!$A$1:$A$6001,Booking_data!$H$1:$H$6001,"not found")</f>
        <v>3</v>
      </c>
      <c r="P5950" s="1">
        <f t="array" ref="P5950">_xlfn.XLOOKUP(A5950,Booking_data!$A$1:$A$6001,Booking_data!$I$1:$I$6001,"not Found")</f>
        <v>420</v>
      </c>
      <c r="Q5950" s="1">
        <f t="shared" si="3"/>
        <v>1260</v>
      </c>
      <c r="R5950" s="1" t="str">
        <f t="array" ref="R5950">_xlfn.XLOOKUP(A5950,Booking_data!$A$1:$A$6001,Booking_data!$L$1:$L$6001,"Not Found")</f>
        <v>UPI</v>
      </c>
      <c r="S5950" s="1">
        <f t="array" ref="S5950">_xlfn.XLOOKUP(A5950,Booking_data!$A$1:$A$6001,Booking_data!$N$1:$N$6001,"not Found")</f>
        <v>25</v>
      </c>
      <c r="T5950" s="1" t="str">
        <f t="array" ref="T5950">_xlfn.XLOOKUP(A5950,Booking_data!$A$1:$A$6001,Booking_data!$O$1:$O$6001,"Not Found")</f>
        <v>Female</v>
      </c>
      <c r="U5950" s="1" t="str">
        <f t="shared" si="4"/>
        <v>Youngster</v>
      </c>
      <c r="V5950" s="1" t="str">
        <f t="shared" si="5"/>
        <v>Medium Booking</v>
      </c>
    </row>
    <row r="5951" ht="15.75" customHeight="1">
      <c r="A5951" s="1" t="s">
        <v>6265</v>
      </c>
      <c r="B5951" s="6">
        <v>46168.0</v>
      </c>
      <c r="C5951" s="6">
        <v>46172.0</v>
      </c>
      <c r="D5951" s="7">
        <v>0.6458333333333334</v>
      </c>
      <c r="E5951" s="1" t="str">
        <f t="shared" si="1"/>
        <v>Weekday</v>
      </c>
      <c r="F5951" s="1" t="str">
        <f t="shared" si="2"/>
        <v>May</v>
      </c>
      <c r="G5951" s="1" t="str">
        <f t="array" ref="G5951">_xlfn.XLOOKUP(A5951,Booking_data!$A$1:$A$6001,Booking_data!$D$1:$D$6001,"not found")</f>
        <v>M003</v>
      </c>
      <c r="H5951" s="1" t="str">
        <f t="array" ref="H5951">_xlfn.XLOOKUP(G5951,Movies_data!$A$1:$A$41,Movies_data!$B$1:$B$41,"not found")</f>
        <v>Vikram</v>
      </c>
      <c r="I5951" s="1" t="str">
        <f t="array" ref="I5951">_xlfn.XLOOKUP(G5951,Movies_data!$A$1:$A$41,Movies_data!$D$1:$D$41,"not found")</f>
        <v>Action</v>
      </c>
      <c r="J5951" s="1" t="str">
        <f t="array" ref="J5951">_xlfn.XLOOKUP(G5951,Movies_data!$A$1:$A$41,Movies_data!$C$1:$C$41,"not found")</f>
        <v>Tamil</v>
      </c>
      <c r="K5951" s="1">
        <f t="array" ref="K5951">_xlfn.XLOOKUP(G5951,Movies_data!$A$1:$A$41,Movies_data!$H$1:$H$41,"Not Found")</f>
        <v>8.3</v>
      </c>
      <c r="L5951" s="1" t="str">
        <f t="array" ref="L5951">_xlfn.XLOOKUP(A5951,Booking_data!$A$1:$A$6001,Booking_data!$E$1:$E$6001,"not Found")</f>
        <v>C093</v>
      </c>
      <c r="M5951" s="1" t="str">
        <f t="array" ref="M5951">_xlfn.XLOOKUP(L5951,Cinemas_data!$A$1:$A$49,Cinemas_data!$I$1:$I$49,"not Found")</f>
        <v>#NAME?</v>
      </c>
      <c r="N5951" s="1" t="str">
        <f t="array" ref="N5951">_xlfn.XLOOKUP(L5951,Cinemas_data!$A$1:$A$49,Cinemas_data!$C$1:$C$49,"not Found")</f>
        <v>Mumbai</v>
      </c>
      <c r="O5951" s="1">
        <f t="array" ref="O5951">_xlfn.XLOOKUP(A5951,Booking_data!$A$1:$A$6001,Booking_data!$H$1:$H$6001,"not found")</f>
        <v>4</v>
      </c>
      <c r="P5951" s="1">
        <f t="array" ref="P5951">_xlfn.XLOOKUP(A5951,Booking_data!$A$1:$A$6001,Booking_data!$I$1:$I$6001,"not Found")</f>
        <v>240</v>
      </c>
      <c r="Q5951" s="1">
        <f t="shared" si="3"/>
        <v>960</v>
      </c>
      <c r="R5951" s="1" t="str">
        <f t="array" ref="R5951">_xlfn.XLOOKUP(A5951,Booking_data!$A$1:$A$6001,Booking_data!$L$1:$L$6001,"Not Found")</f>
        <v>Wallet</v>
      </c>
      <c r="S5951" s="1">
        <f t="array" ref="S5951">_xlfn.XLOOKUP(A5951,Booking_data!$A$1:$A$6001,Booking_data!$N$1:$N$6001,"not Found")</f>
        <v>22</v>
      </c>
      <c r="T5951" s="1" t="str">
        <f t="array" ref="T5951">_xlfn.XLOOKUP(A5951,Booking_data!$A$1:$A$6001,Booking_data!$O$1:$O$6001,"Not Found")</f>
        <v>Female</v>
      </c>
      <c r="U5951" s="1" t="str">
        <f t="shared" si="4"/>
        <v>Youngster</v>
      </c>
      <c r="V5951" s="1" t="str">
        <f t="shared" si="5"/>
        <v>Medium Booking</v>
      </c>
    </row>
    <row r="5952" ht="15.75" customHeight="1">
      <c r="A5952" s="1" t="s">
        <v>6266</v>
      </c>
      <c r="B5952" s="6">
        <v>46129.0</v>
      </c>
      <c r="C5952" s="6">
        <v>46132.0</v>
      </c>
      <c r="D5952" s="7">
        <v>0.7708333333333334</v>
      </c>
      <c r="E5952" s="1" t="str">
        <f t="shared" si="1"/>
        <v>Weekday</v>
      </c>
      <c r="F5952" s="1" t="str">
        <f t="shared" si="2"/>
        <v>Apr</v>
      </c>
      <c r="G5952" s="1" t="str">
        <f t="array" ref="G5952">_xlfn.XLOOKUP(A5952,Booking_data!$A$1:$A$6001,Booking_data!$D$1:$D$6001,"not found")</f>
        <v>M028</v>
      </c>
      <c r="H5952" s="1" t="str">
        <f t="array" ref="H5952">_xlfn.XLOOKUP(G5952,Movies_data!$A$1:$A$41,Movies_data!$B$1:$B$41,"not found")</f>
        <v>Kantara</v>
      </c>
      <c r="I5952" s="1" t="str">
        <f t="array" ref="I5952">_xlfn.XLOOKUP(G5952,Movies_data!$A$1:$A$41,Movies_data!$D$1:$D$41,"not found")</f>
        <v>Action</v>
      </c>
      <c r="J5952" s="1" t="str">
        <f t="array" ref="J5952">_xlfn.XLOOKUP(G5952,Movies_data!$A$1:$A$41,Movies_data!$C$1:$C$41,"not found")</f>
        <v>Kannada</v>
      </c>
      <c r="K5952" s="1">
        <f t="array" ref="K5952">_xlfn.XLOOKUP(G5952,Movies_data!$A$1:$A$41,Movies_data!$H$1:$H$41,"Not Found")</f>
        <v>8.2</v>
      </c>
      <c r="L5952" s="1" t="str">
        <f t="array" ref="L5952">_xlfn.XLOOKUP(A5952,Booking_data!$A$1:$A$6001,Booking_data!$E$1:$E$6001,"not Found")</f>
        <v>C081</v>
      </c>
      <c r="M5952" s="1" t="str">
        <f t="array" ref="M5952">_xlfn.XLOOKUP(L5952,Cinemas_data!$A$1:$A$49,Cinemas_data!$I$1:$I$49,"not Found")</f>
        <v>#NAME?</v>
      </c>
      <c r="N5952" s="1" t="str">
        <f t="array" ref="N5952">_xlfn.XLOOKUP(L5952,Cinemas_data!$A$1:$A$49,Cinemas_data!$C$1:$C$49,"not Found")</f>
        <v>Vijayawada</v>
      </c>
      <c r="O5952" s="1">
        <f t="array" ref="O5952">_xlfn.XLOOKUP(A5952,Booking_data!$A$1:$A$6001,Booking_data!$H$1:$H$6001,"not found")</f>
        <v>1</v>
      </c>
      <c r="P5952" s="1">
        <f t="array" ref="P5952">_xlfn.XLOOKUP(A5952,Booking_data!$A$1:$A$6001,Booking_data!$I$1:$I$6001,"not Found")</f>
        <v>200</v>
      </c>
      <c r="Q5952" s="1">
        <f t="shared" si="3"/>
        <v>200</v>
      </c>
      <c r="R5952" s="1" t="str">
        <f t="array" ref="R5952">_xlfn.XLOOKUP(A5952,Booking_data!$A$1:$A$6001,Booking_data!$L$1:$L$6001,"Not Found")</f>
        <v>Debit Card</v>
      </c>
      <c r="S5952" s="1">
        <f t="array" ref="S5952">_xlfn.XLOOKUP(A5952,Booking_data!$A$1:$A$6001,Booking_data!$N$1:$N$6001,"not Found")</f>
        <v>45</v>
      </c>
      <c r="T5952" s="1" t="str">
        <f t="array" ref="T5952">_xlfn.XLOOKUP(A5952,Booking_data!$A$1:$A$6001,Booking_data!$O$1:$O$6001,"Not Found")</f>
        <v>Male</v>
      </c>
      <c r="U5952" s="1" t="str">
        <f t="shared" si="4"/>
        <v>Above 45</v>
      </c>
      <c r="V5952" s="1" t="str">
        <f t="shared" si="5"/>
        <v>Low Booking</v>
      </c>
    </row>
    <row r="5953" ht="15.75" customHeight="1">
      <c r="A5953" s="1" t="s">
        <v>6267</v>
      </c>
      <c r="B5953" s="6">
        <v>46093.0</v>
      </c>
      <c r="C5953" s="6">
        <v>46097.0</v>
      </c>
      <c r="D5953" s="7">
        <v>0.8854166666666666</v>
      </c>
      <c r="E5953" s="1" t="str">
        <f t="shared" si="1"/>
        <v>Weekday</v>
      </c>
      <c r="F5953" s="1" t="str">
        <f t="shared" si="2"/>
        <v>Mar</v>
      </c>
      <c r="G5953" s="1" t="str">
        <f t="array" ref="G5953">_xlfn.XLOOKUP(A5953,Booking_data!$A$1:$A$6001,Booking_data!$D$1:$D$6001,"not found")</f>
        <v>M008</v>
      </c>
      <c r="H5953" s="1" t="str">
        <f t="array" ref="H5953">_xlfn.XLOOKUP(G5953,Movies_data!$A$1:$A$41,Movies_data!$B$1:$B$41,"not found")</f>
        <v>Love Today</v>
      </c>
      <c r="I5953" s="1" t="str">
        <f t="array" ref="I5953">_xlfn.XLOOKUP(G5953,Movies_data!$A$1:$A$41,Movies_data!$D$1:$D$41,"not found")</f>
        <v>Romance</v>
      </c>
      <c r="J5953" s="1" t="str">
        <f t="array" ref="J5953">_xlfn.XLOOKUP(G5953,Movies_data!$A$1:$A$41,Movies_data!$C$1:$C$41,"not found")</f>
        <v>Tamil</v>
      </c>
      <c r="K5953" s="1">
        <f t="array" ref="K5953">_xlfn.XLOOKUP(G5953,Movies_data!$A$1:$A$41,Movies_data!$H$1:$H$41,"Not Found")</f>
        <v>7.4</v>
      </c>
      <c r="L5953" s="1" t="str">
        <f t="array" ref="L5953">_xlfn.XLOOKUP(A5953,Booking_data!$A$1:$A$6001,Booking_data!$E$1:$E$6001,"not Found")</f>
        <v>C103</v>
      </c>
      <c r="M5953" s="1" t="str">
        <f t="array" ref="M5953">_xlfn.XLOOKUP(L5953,Cinemas_data!$A$1:$A$49,Cinemas_data!$I$1:$I$49,"not Found")</f>
        <v>#NAME?</v>
      </c>
      <c r="N5953" s="1" t="str">
        <f t="array" ref="N5953">_xlfn.XLOOKUP(L5953,Cinemas_data!$A$1:$A$49,Cinemas_data!$C$1:$C$49,"not Found")</f>
        <v>Pune</v>
      </c>
      <c r="O5953" s="1">
        <f t="array" ref="O5953">_xlfn.XLOOKUP(A5953,Booking_data!$A$1:$A$6001,Booking_data!$H$1:$H$6001,"not found")</f>
        <v>3</v>
      </c>
      <c r="P5953" s="1">
        <f t="array" ref="P5953">_xlfn.XLOOKUP(A5953,Booking_data!$A$1:$A$6001,Booking_data!$I$1:$I$6001,"not Found")</f>
        <v>180</v>
      </c>
      <c r="Q5953" s="1">
        <f t="shared" si="3"/>
        <v>540</v>
      </c>
      <c r="R5953" s="1" t="str">
        <f t="array" ref="R5953">_xlfn.XLOOKUP(A5953,Booking_data!$A$1:$A$6001,Booking_data!$L$1:$L$6001,"Not Found")</f>
        <v>Credit Card</v>
      </c>
      <c r="S5953" s="1">
        <f t="array" ref="S5953">_xlfn.XLOOKUP(A5953,Booking_data!$A$1:$A$6001,Booking_data!$N$1:$N$6001,"not Found")</f>
        <v>22</v>
      </c>
      <c r="T5953" s="1" t="str">
        <f t="array" ref="T5953">_xlfn.XLOOKUP(A5953,Booking_data!$A$1:$A$6001,Booking_data!$O$1:$O$6001,"Not Found")</f>
        <v>Male</v>
      </c>
      <c r="U5953" s="1" t="str">
        <f t="shared" si="4"/>
        <v>Youngster</v>
      </c>
      <c r="V5953" s="1" t="str">
        <f t="shared" si="5"/>
        <v>Medium Booking</v>
      </c>
    </row>
    <row r="5954" ht="15.75" customHeight="1">
      <c r="A5954" s="1" t="s">
        <v>6268</v>
      </c>
      <c r="B5954" s="6">
        <v>46076.0</v>
      </c>
      <c r="C5954" s="6">
        <v>46079.0</v>
      </c>
      <c r="D5954" s="7">
        <v>0.8854166666666666</v>
      </c>
      <c r="E5954" s="1" t="str">
        <f t="shared" si="1"/>
        <v>Weekday</v>
      </c>
      <c r="F5954" s="1" t="str">
        <f t="shared" si="2"/>
        <v>Feb</v>
      </c>
      <c r="G5954" s="1" t="str">
        <f t="array" ref="G5954">_xlfn.XLOOKUP(A5954,Booking_data!$A$1:$A$6001,Booking_data!$D$1:$D$6001,"not found")</f>
        <v>M008</v>
      </c>
      <c r="H5954" s="1" t="str">
        <f t="array" ref="H5954">_xlfn.XLOOKUP(G5954,Movies_data!$A$1:$A$41,Movies_data!$B$1:$B$41,"not found")</f>
        <v>Love Today</v>
      </c>
      <c r="I5954" s="1" t="str">
        <f t="array" ref="I5954">_xlfn.XLOOKUP(G5954,Movies_data!$A$1:$A$41,Movies_data!$D$1:$D$41,"not found")</f>
        <v>Romance</v>
      </c>
      <c r="J5954" s="1" t="str">
        <f t="array" ref="J5954">_xlfn.XLOOKUP(G5954,Movies_data!$A$1:$A$41,Movies_data!$C$1:$C$41,"not found")</f>
        <v>Tamil</v>
      </c>
      <c r="K5954" s="1">
        <f t="array" ref="K5954">_xlfn.XLOOKUP(G5954,Movies_data!$A$1:$A$41,Movies_data!$H$1:$H$41,"Not Found")</f>
        <v>7.4</v>
      </c>
      <c r="L5954" s="1" t="str">
        <f t="array" ref="L5954">_xlfn.XLOOKUP(A5954,Booking_data!$A$1:$A$6001,Booking_data!$E$1:$E$6001,"not Found")</f>
        <v>C122</v>
      </c>
      <c r="M5954" s="1" t="str">
        <f t="array" ref="M5954">_xlfn.XLOOKUP(L5954,Cinemas_data!$A$1:$A$49,Cinemas_data!$I$1:$I$49,"not Found")</f>
        <v>#NAME?</v>
      </c>
      <c r="N5954" s="1" t="str">
        <f t="array" ref="N5954">_xlfn.XLOOKUP(L5954,Cinemas_data!$A$1:$A$49,Cinemas_data!$C$1:$C$49,"not Found")</f>
        <v>Noida</v>
      </c>
      <c r="O5954" s="1">
        <f t="array" ref="O5954">_xlfn.XLOOKUP(A5954,Booking_data!$A$1:$A$6001,Booking_data!$H$1:$H$6001,"not found")</f>
        <v>1</v>
      </c>
      <c r="P5954" s="1">
        <f t="array" ref="P5954">_xlfn.XLOOKUP(A5954,Booking_data!$A$1:$A$6001,Booking_data!$I$1:$I$6001,"not Found")</f>
        <v>180</v>
      </c>
      <c r="Q5954" s="1">
        <f t="shared" si="3"/>
        <v>180</v>
      </c>
      <c r="R5954" s="1" t="str">
        <f t="array" ref="R5954">_xlfn.XLOOKUP(A5954,Booking_data!$A$1:$A$6001,Booking_data!$L$1:$L$6001,"Not Found")</f>
        <v>UPI</v>
      </c>
      <c r="S5954" s="1">
        <f t="array" ref="S5954">_xlfn.XLOOKUP(A5954,Booking_data!$A$1:$A$6001,Booking_data!$N$1:$N$6001,"not Found")</f>
        <v>34</v>
      </c>
      <c r="T5954" s="1" t="str">
        <f t="array" ref="T5954">_xlfn.XLOOKUP(A5954,Booking_data!$A$1:$A$6001,Booking_data!$O$1:$O$6001,"Not Found")</f>
        <v>Female</v>
      </c>
      <c r="U5954" s="1" t="str">
        <f t="shared" si="4"/>
        <v>Middle Age</v>
      </c>
      <c r="V5954" s="1" t="str">
        <f t="shared" si="5"/>
        <v>Low Booking</v>
      </c>
    </row>
    <row r="5955" ht="15.75" customHeight="1">
      <c r="A5955" s="1" t="s">
        <v>6269</v>
      </c>
      <c r="B5955" s="6">
        <v>46130.0</v>
      </c>
      <c r="C5955" s="6">
        <v>46135.0</v>
      </c>
      <c r="D5955" s="7">
        <v>0.8854166666666666</v>
      </c>
      <c r="E5955" s="1" t="str">
        <f t="shared" si="1"/>
        <v>Weekend</v>
      </c>
      <c r="F5955" s="1" t="str">
        <f t="shared" si="2"/>
        <v>Apr</v>
      </c>
      <c r="G5955" s="1" t="str">
        <f t="array" ref="G5955">_xlfn.XLOOKUP(A5955,Booking_data!$A$1:$A$6001,Booking_data!$D$1:$D$6001,"not found")</f>
        <v>M005</v>
      </c>
      <c r="H5955" s="1" t="str">
        <f t="array" ref="H5955">_xlfn.XLOOKUP(G5955,Movies_data!$A$1:$A$41,Movies_data!$B$1:$B$41,"not found")</f>
        <v>Ponniyin Selvan II</v>
      </c>
      <c r="I5955" s="1" t="str">
        <f t="array" ref="I5955">_xlfn.XLOOKUP(G5955,Movies_data!$A$1:$A$41,Movies_data!$D$1:$D$41,"not found")</f>
        <v>Drama</v>
      </c>
      <c r="J5955" s="1" t="str">
        <f t="array" ref="J5955">_xlfn.XLOOKUP(G5955,Movies_data!$A$1:$A$41,Movies_data!$C$1:$C$41,"not found")</f>
        <v>Tamil</v>
      </c>
      <c r="K5955" s="1">
        <f t="array" ref="K5955">_xlfn.XLOOKUP(G5955,Movies_data!$A$1:$A$41,Movies_data!$H$1:$H$41,"Not Found")</f>
        <v>7.3</v>
      </c>
      <c r="L5955" s="1" t="str">
        <f t="array" ref="L5955">_xlfn.XLOOKUP(A5955,Booking_data!$A$1:$A$6001,Booking_data!$E$1:$E$6001,"not Found")</f>
        <v>C012</v>
      </c>
      <c r="M5955" s="1" t="str">
        <f t="array" ref="M5955">_xlfn.XLOOKUP(L5955,Cinemas_data!$A$1:$A$49,Cinemas_data!$I$1:$I$49,"not Found")</f>
        <v>#NAME?</v>
      </c>
      <c r="N5955" s="1" t="str">
        <f t="array" ref="N5955">_xlfn.XLOOKUP(L5955,Cinemas_data!$A$1:$A$49,Cinemas_data!$C$1:$C$49,"not Found")</f>
        <v>Chennai</v>
      </c>
      <c r="O5955" s="1">
        <f t="array" ref="O5955">_xlfn.XLOOKUP(A5955,Booking_data!$A$1:$A$6001,Booking_data!$H$1:$H$6001,"not found")</f>
        <v>3</v>
      </c>
      <c r="P5955" s="1">
        <f t="array" ref="P5955">_xlfn.XLOOKUP(A5955,Booking_data!$A$1:$A$6001,Booking_data!$I$1:$I$6001,"not Found")</f>
        <v>160</v>
      </c>
      <c r="Q5955" s="1">
        <f t="shared" si="3"/>
        <v>480</v>
      </c>
      <c r="R5955" s="1" t="str">
        <f t="array" ref="R5955">_xlfn.XLOOKUP(A5955,Booking_data!$A$1:$A$6001,Booking_data!$L$1:$L$6001,"Not Found")</f>
        <v>Credit Card</v>
      </c>
      <c r="S5955" s="1">
        <f t="array" ref="S5955">_xlfn.XLOOKUP(A5955,Booking_data!$A$1:$A$6001,Booking_data!$N$1:$N$6001,"not Found")</f>
        <v>54</v>
      </c>
      <c r="T5955" s="1" t="str">
        <f t="array" ref="T5955">_xlfn.XLOOKUP(A5955,Booking_data!$A$1:$A$6001,Booking_data!$O$1:$O$6001,"Not Found")</f>
        <v>Male</v>
      </c>
      <c r="U5955" s="1" t="str">
        <f t="shared" si="4"/>
        <v>Above 45</v>
      </c>
      <c r="V5955" s="1" t="str">
        <f t="shared" si="5"/>
        <v>Medium Booking</v>
      </c>
    </row>
    <row r="5956" ht="15.75" customHeight="1">
      <c r="A5956" s="1" t="s">
        <v>6270</v>
      </c>
      <c r="B5956" s="6">
        <v>46170.0</v>
      </c>
      <c r="C5956" s="6">
        <v>46177.0</v>
      </c>
      <c r="D5956" s="7">
        <v>0.6458333333333334</v>
      </c>
      <c r="E5956" s="1" t="str">
        <f t="shared" si="1"/>
        <v>Weekday</v>
      </c>
      <c r="F5956" s="1" t="str">
        <f t="shared" si="2"/>
        <v>May</v>
      </c>
      <c r="G5956" s="1" t="str">
        <f t="array" ref="G5956">_xlfn.XLOOKUP(A5956,Booking_data!$A$1:$A$6001,Booking_data!$D$1:$D$6001,"not found")</f>
        <v>M029</v>
      </c>
      <c r="H5956" s="1" t="str">
        <f t="array" ref="H5956">_xlfn.XLOOKUP(G5956,Movies_data!$A$1:$A$41,Movies_data!$B$1:$B$41,"not found")</f>
        <v>777 Charlie</v>
      </c>
      <c r="I5956" s="1" t="str">
        <f t="array" ref="I5956">_xlfn.XLOOKUP(G5956,Movies_data!$A$1:$A$41,Movies_data!$D$1:$D$41,"not found")</f>
        <v>Adventure</v>
      </c>
      <c r="J5956" s="1" t="str">
        <f t="array" ref="J5956">_xlfn.XLOOKUP(G5956,Movies_data!$A$1:$A$41,Movies_data!$C$1:$C$41,"not found")</f>
        <v>Kannada</v>
      </c>
      <c r="K5956" s="1">
        <f t="array" ref="K5956">_xlfn.XLOOKUP(G5956,Movies_data!$A$1:$A$41,Movies_data!$H$1:$H$41,"Not Found")</f>
        <v>8.7</v>
      </c>
      <c r="L5956" s="1" t="str">
        <f t="array" ref="L5956">_xlfn.XLOOKUP(A5956,Booking_data!$A$1:$A$6001,Booking_data!$E$1:$E$6001,"not Found")</f>
        <v>C092</v>
      </c>
      <c r="M5956" s="1" t="str">
        <f t="array" ref="M5956">_xlfn.XLOOKUP(L5956,Cinemas_data!$A$1:$A$49,Cinemas_data!$I$1:$I$49,"not Found")</f>
        <v>#NAME?</v>
      </c>
      <c r="N5956" s="1" t="str">
        <f t="array" ref="N5956">_xlfn.XLOOKUP(L5956,Cinemas_data!$A$1:$A$49,Cinemas_data!$C$1:$C$49,"not Found")</f>
        <v>Mumbai</v>
      </c>
      <c r="O5956" s="1">
        <f t="array" ref="O5956">_xlfn.XLOOKUP(A5956,Booking_data!$A$1:$A$6001,Booking_data!$H$1:$H$6001,"not found")</f>
        <v>6</v>
      </c>
      <c r="P5956" s="1">
        <f t="array" ref="P5956">_xlfn.XLOOKUP(A5956,Booking_data!$A$1:$A$6001,Booking_data!$I$1:$I$6001,"not Found")</f>
        <v>160</v>
      </c>
      <c r="Q5956" s="1">
        <f t="shared" si="3"/>
        <v>960</v>
      </c>
      <c r="R5956" s="1" t="str">
        <f t="array" ref="R5956">_xlfn.XLOOKUP(A5956,Booking_data!$A$1:$A$6001,Booking_data!$L$1:$L$6001,"Not Found")</f>
        <v>Wallet</v>
      </c>
      <c r="S5956" s="1">
        <f t="array" ref="S5956">_xlfn.XLOOKUP(A5956,Booking_data!$A$1:$A$6001,Booking_data!$N$1:$N$6001,"not Found")</f>
        <v>27</v>
      </c>
      <c r="T5956" s="1" t="str">
        <f t="array" ref="T5956">_xlfn.XLOOKUP(A5956,Booking_data!$A$1:$A$6001,Booking_data!$O$1:$O$6001,"Not Found")</f>
        <v>Male</v>
      </c>
      <c r="U5956" s="1" t="str">
        <f t="shared" si="4"/>
        <v>Youngster</v>
      </c>
      <c r="V5956" s="1" t="str">
        <f t="shared" si="5"/>
        <v>High Booking</v>
      </c>
    </row>
    <row r="5957" ht="15.75" customHeight="1">
      <c r="A5957" s="1" t="s">
        <v>6271</v>
      </c>
      <c r="B5957" s="6">
        <v>46157.0</v>
      </c>
      <c r="C5957" s="6">
        <v>46164.0</v>
      </c>
      <c r="D5957" s="7">
        <v>0.53125</v>
      </c>
      <c r="E5957" s="1" t="str">
        <f t="shared" si="1"/>
        <v>Weekday</v>
      </c>
      <c r="F5957" s="1" t="str">
        <f t="shared" si="2"/>
        <v>May</v>
      </c>
      <c r="G5957" s="1" t="str">
        <f t="array" ref="G5957">_xlfn.XLOOKUP(A5957,Booking_data!$A$1:$A$6001,Booking_data!$D$1:$D$6001,"not found")</f>
        <v>M022</v>
      </c>
      <c r="H5957" s="1" t="str">
        <f t="array" ref="H5957">_xlfn.XLOOKUP(G5957,Movies_data!$A$1:$A$41,Movies_data!$B$1:$B$41,"not found")</f>
        <v>12th Fail</v>
      </c>
      <c r="I5957" s="1" t="str">
        <f t="array" ref="I5957">_xlfn.XLOOKUP(G5957,Movies_data!$A$1:$A$41,Movies_data!$D$1:$D$41,"not found")</f>
        <v>Drama</v>
      </c>
      <c r="J5957" s="1" t="str">
        <f t="array" ref="J5957">_xlfn.XLOOKUP(G5957,Movies_data!$A$1:$A$41,Movies_data!$C$1:$C$41,"not found")</f>
        <v>Hindi</v>
      </c>
      <c r="K5957" s="1">
        <f t="array" ref="K5957">_xlfn.XLOOKUP(G5957,Movies_data!$A$1:$A$41,Movies_data!$H$1:$H$41,"Not Found")</f>
        <v>9</v>
      </c>
      <c r="L5957" s="1" t="str">
        <f t="array" ref="L5957">_xlfn.XLOOKUP(A5957,Booking_data!$A$1:$A$6001,Booking_data!$E$1:$E$6001,"not Found")</f>
        <v>C023</v>
      </c>
      <c r="M5957" s="1" t="str">
        <f t="array" ref="M5957">_xlfn.XLOOKUP(L5957,Cinemas_data!$A$1:$A$49,Cinemas_data!$I$1:$I$49,"not Found")</f>
        <v>#NAME?</v>
      </c>
      <c r="N5957" s="1" t="str">
        <f t="array" ref="N5957">_xlfn.XLOOKUP(L5957,Cinemas_data!$A$1:$A$49,Cinemas_data!$C$1:$C$49,"not Found")</f>
        <v>Coimbatore</v>
      </c>
      <c r="O5957" s="1">
        <f t="array" ref="O5957">_xlfn.XLOOKUP(A5957,Booking_data!$A$1:$A$6001,Booking_data!$H$1:$H$6001,"not found")</f>
        <v>3</v>
      </c>
      <c r="P5957" s="1">
        <f t="array" ref="P5957">_xlfn.XLOOKUP(A5957,Booking_data!$A$1:$A$6001,Booking_data!$I$1:$I$6001,"not Found")</f>
        <v>420</v>
      </c>
      <c r="Q5957" s="1">
        <f t="shared" si="3"/>
        <v>1260</v>
      </c>
      <c r="R5957" s="1" t="str">
        <f t="array" ref="R5957">_xlfn.XLOOKUP(A5957,Booking_data!$A$1:$A$6001,Booking_data!$L$1:$L$6001,"Not Found")</f>
        <v>Wallet</v>
      </c>
      <c r="S5957" s="1">
        <f t="array" ref="S5957">_xlfn.XLOOKUP(A5957,Booking_data!$A$1:$A$6001,Booking_data!$N$1:$N$6001,"not Found")</f>
        <v>23</v>
      </c>
      <c r="T5957" s="1" t="str">
        <f t="array" ref="T5957">_xlfn.XLOOKUP(A5957,Booking_data!$A$1:$A$6001,Booking_data!$O$1:$O$6001,"Not Found")</f>
        <v>Male</v>
      </c>
      <c r="U5957" s="1" t="str">
        <f t="shared" si="4"/>
        <v>Youngster</v>
      </c>
      <c r="V5957" s="1" t="str">
        <f t="shared" si="5"/>
        <v>Medium Booking</v>
      </c>
    </row>
    <row r="5958" ht="15.75" customHeight="1">
      <c r="A5958" s="1" t="s">
        <v>6272</v>
      </c>
      <c r="B5958" s="6">
        <v>46056.0</v>
      </c>
      <c r="C5958" s="6">
        <v>46056.0</v>
      </c>
      <c r="D5958" s="7">
        <v>0.7708333333333334</v>
      </c>
      <c r="E5958" s="1" t="str">
        <f t="shared" si="1"/>
        <v>Weekday</v>
      </c>
      <c r="F5958" s="1" t="str">
        <f t="shared" si="2"/>
        <v>Feb</v>
      </c>
      <c r="G5958" s="1" t="str">
        <f t="array" ref="G5958">_xlfn.XLOOKUP(A5958,Booking_data!$A$1:$A$6001,Booking_data!$D$1:$D$6001,"not found")</f>
        <v>M018</v>
      </c>
      <c r="H5958" s="1" t="str">
        <f t="array" ref="H5958">_xlfn.XLOOKUP(G5958,Movies_data!$A$1:$A$41,Movies_data!$B$1:$B$41,"not found")</f>
        <v>Sita Ramam</v>
      </c>
      <c r="I5958" s="1" t="str">
        <f t="array" ref="I5958">_xlfn.XLOOKUP(G5958,Movies_data!$A$1:$A$41,Movies_data!$D$1:$D$41,"not found")</f>
        <v>Romance</v>
      </c>
      <c r="J5958" s="1" t="str">
        <f t="array" ref="J5958">_xlfn.XLOOKUP(G5958,Movies_data!$A$1:$A$41,Movies_data!$C$1:$C$41,"not found")</f>
        <v>Telugu</v>
      </c>
      <c r="K5958" s="1">
        <f t="array" ref="K5958">_xlfn.XLOOKUP(G5958,Movies_data!$A$1:$A$41,Movies_data!$H$1:$H$41,"Not Found")</f>
        <v>8.5</v>
      </c>
      <c r="L5958" s="1" t="str">
        <f t="array" ref="L5958">_xlfn.XLOOKUP(A5958,Booking_data!$A$1:$A$6001,Booking_data!$E$1:$E$6001,"not Found")</f>
        <v>C161</v>
      </c>
      <c r="M5958" s="1" t="str">
        <f t="array" ref="M5958">_xlfn.XLOOKUP(L5958,Cinemas_data!$A$1:$A$49,Cinemas_data!$I$1:$I$49,"not Found")</f>
        <v>#NAME?</v>
      </c>
      <c r="N5958" s="1" t="str">
        <f t="array" ref="N5958">_xlfn.XLOOKUP(L5958,Cinemas_data!$A$1:$A$49,Cinemas_data!$C$1:$C$49,"not Found")</f>
        <v>Thiruvananthapuram</v>
      </c>
      <c r="O5958" s="1">
        <f t="array" ref="O5958">_xlfn.XLOOKUP(A5958,Booking_data!$A$1:$A$6001,Booking_data!$H$1:$H$6001,"not found")</f>
        <v>1</v>
      </c>
      <c r="P5958" s="1">
        <f t="array" ref="P5958">_xlfn.XLOOKUP(A5958,Booking_data!$A$1:$A$6001,Booking_data!$I$1:$I$6001,"not Found")</f>
        <v>280</v>
      </c>
      <c r="Q5958" s="1">
        <f t="shared" si="3"/>
        <v>280</v>
      </c>
      <c r="R5958" s="1" t="str">
        <f t="array" ref="R5958">_xlfn.XLOOKUP(A5958,Booking_data!$A$1:$A$6001,Booking_data!$L$1:$L$6001,"Not Found")</f>
        <v>UPI</v>
      </c>
      <c r="S5958" s="1">
        <f t="array" ref="S5958">_xlfn.XLOOKUP(A5958,Booking_data!$A$1:$A$6001,Booking_data!$N$1:$N$6001,"not Found")</f>
        <v>32</v>
      </c>
      <c r="T5958" s="1" t="str">
        <f t="array" ref="T5958">_xlfn.XLOOKUP(A5958,Booking_data!$A$1:$A$6001,Booking_data!$O$1:$O$6001,"Not Found")</f>
        <v>Male</v>
      </c>
      <c r="U5958" s="1" t="str">
        <f t="shared" si="4"/>
        <v>Middle Age</v>
      </c>
      <c r="V5958" s="1" t="str">
        <f t="shared" si="5"/>
        <v>Low Booking</v>
      </c>
    </row>
    <row r="5959" ht="15.75" customHeight="1">
      <c r="A5959" s="1" t="s">
        <v>6273</v>
      </c>
      <c r="B5959" s="6">
        <v>46039.0</v>
      </c>
      <c r="C5959" s="6">
        <v>46039.0</v>
      </c>
      <c r="D5959" s="7">
        <v>0.53125</v>
      </c>
      <c r="E5959" s="1" t="str">
        <f t="shared" si="1"/>
        <v>Weekend</v>
      </c>
      <c r="F5959" s="1" t="str">
        <f t="shared" si="2"/>
        <v>Jan</v>
      </c>
      <c r="G5959" s="1" t="str">
        <f t="array" ref="G5959">_xlfn.XLOOKUP(A5959,Booking_data!$A$1:$A$6001,Booking_data!$D$1:$D$6001,"not found")</f>
        <v>M017</v>
      </c>
      <c r="H5959" s="1" t="str">
        <f t="array" ref="H5959">_xlfn.XLOOKUP(G5959,Movies_data!$A$1:$A$41,Movies_data!$B$1:$B$41,"not found")</f>
        <v>Baahubali 2</v>
      </c>
      <c r="I5959" s="1" t="str">
        <f t="array" ref="I5959">_xlfn.XLOOKUP(G5959,Movies_data!$A$1:$A$41,Movies_data!$D$1:$D$41,"not found")</f>
        <v>Action</v>
      </c>
      <c r="J5959" s="1" t="str">
        <f t="array" ref="J5959">_xlfn.XLOOKUP(G5959,Movies_data!$A$1:$A$41,Movies_data!$C$1:$C$41,"not found")</f>
        <v>Telugu</v>
      </c>
      <c r="K5959" s="1">
        <f t="array" ref="K5959">_xlfn.XLOOKUP(G5959,Movies_data!$A$1:$A$41,Movies_data!$H$1:$H$41,"Not Found")</f>
        <v>8.2</v>
      </c>
      <c r="L5959" s="1" t="str">
        <f t="array" ref="L5959">_xlfn.XLOOKUP(A5959,Booking_data!$A$1:$A$6001,Booking_data!$E$1:$E$6001,"not Found")</f>
        <v>C103</v>
      </c>
      <c r="M5959" s="1" t="str">
        <f t="array" ref="M5959">_xlfn.XLOOKUP(L5959,Cinemas_data!$A$1:$A$49,Cinemas_data!$I$1:$I$49,"not Found")</f>
        <v>#NAME?</v>
      </c>
      <c r="N5959" s="1" t="str">
        <f t="array" ref="N5959">_xlfn.XLOOKUP(L5959,Cinemas_data!$A$1:$A$49,Cinemas_data!$C$1:$C$49,"not Found")</f>
        <v>Pune</v>
      </c>
      <c r="O5959" s="1">
        <f t="array" ref="O5959">_xlfn.XLOOKUP(A5959,Booking_data!$A$1:$A$6001,Booking_data!$H$1:$H$6001,"not found")</f>
        <v>5</v>
      </c>
      <c r="P5959" s="1">
        <f t="array" ref="P5959">_xlfn.XLOOKUP(A5959,Booking_data!$A$1:$A$6001,Booking_data!$I$1:$I$6001,"not Found")</f>
        <v>360</v>
      </c>
      <c r="Q5959" s="1">
        <f t="shared" si="3"/>
        <v>1800</v>
      </c>
      <c r="R5959" s="1" t="str">
        <f t="array" ref="R5959">_xlfn.XLOOKUP(A5959,Booking_data!$A$1:$A$6001,Booking_data!$L$1:$L$6001,"Not Found")</f>
        <v>UPI</v>
      </c>
      <c r="S5959" s="1">
        <f t="array" ref="S5959">_xlfn.XLOOKUP(A5959,Booking_data!$A$1:$A$6001,Booking_data!$N$1:$N$6001,"not Found")</f>
        <v>35</v>
      </c>
      <c r="T5959" s="1" t="str">
        <f t="array" ref="T5959">_xlfn.XLOOKUP(A5959,Booking_data!$A$1:$A$6001,Booking_data!$O$1:$O$6001,"Not Found")</f>
        <v>Other</v>
      </c>
      <c r="U5959" s="1" t="str">
        <f t="shared" si="4"/>
        <v>Middle Age</v>
      </c>
      <c r="V5959" s="1" t="str">
        <f t="shared" si="5"/>
        <v>High Booking</v>
      </c>
    </row>
    <row r="5960" ht="15.75" customHeight="1">
      <c r="A5960" s="1" t="s">
        <v>6274</v>
      </c>
      <c r="B5960" s="6">
        <v>46114.0</v>
      </c>
      <c r="C5960" s="6">
        <v>46116.0</v>
      </c>
      <c r="D5960" s="7">
        <v>0.6458333333333334</v>
      </c>
      <c r="E5960" s="1" t="str">
        <f t="shared" si="1"/>
        <v>Weekday</v>
      </c>
      <c r="F5960" s="1" t="str">
        <f t="shared" si="2"/>
        <v>Apr</v>
      </c>
      <c r="G5960" s="1" t="str">
        <f t="array" ref="G5960">_xlfn.XLOOKUP(A5960,Booking_data!$A$1:$A$6001,Booking_data!$D$1:$D$6001,"not found")</f>
        <v>M031</v>
      </c>
      <c r="H5960" s="1" t="str">
        <f t="array" ref="H5960">_xlfn.XLOOKUP(G5960,Movies_data!$A$1:$A$41,Movies_data!$B$1:$B$41,"not found")</f>
        <v>Bangalore Days</v>
      </c>
      <c r="I5960" s="1" t="str">
        <f t="array" ref="I5960">_xlfn.XLOOKUP(G5960,Movies_data!$A$1:$A$41,Movies_data!$D$1:$D$41,"not found")</f>
        <v>Drama</v>
      </c>
      <c r="J5960" s="1" t="str">
        <f t="array" ref="J5960">_xlfn.XLOOKUP(G5960,Movies_data!$A$1:$A$41,Movies_data!$C$1:$C$41,"not found")</f>
        <v>Malayalam</v>
      </c>
      <c r="K5960" s="1">
        <f t="array" ref="K5960">_xlfn.XLOOKUP(G5960,Movies_data!$A$1:$A$41,Movies_data!$H$1:$H$41,"Not Found")</f>
        <v>8.3</v>
      </c>
      <c r="L5960" s="1" t="str">
        <f t="array" ref="L5960">_xlfn.XLOOKUP(A5960,Booking_data!$A$1:$A$6001,Booking_data!$E$1:$E$6001,"not Found")</f>
        <v>C103</v>
      </c>
      <c r="M5960" s="1" t="str">
        <f t="array" ref="M5960">_xlfn.XLOOKUP(L5960,Cinemas_data!$A$1:$A$49,Cinemas_data!$I$1:$I$49,"not Found")</f>
        <v>#NAME?</v>
      </c>
      <c r="N5960" s="1" t="str">
        <f t="array" ref="N5960">_xlfn.XLOOKUP(L5960,Cinemas_data!$A$1:$A$49,Cinemas_data!$C$1:$C$49,"not Found")</f>
        <v>Pune</v>
      </c>
      <c r="O5960" s="1">
        <f t="array" ref="O5960">_xlfn.XLOOKUP(A5960,Booking_data!$A$1:$A$6001,Booking_data!$H$1:$H$6001,"not found")</f>
        <v>2</v>
      </c>
      <c r="P5960" s="1">
        <f t="array" ref="P5960">_xlfn.XLOOKUP(A5960,Booking_data!$A$1:$A$6001,Booking_data!$I$1:$I$6001,"not Found")</f>
        <v>260</v>
      </c>
      <c r="Q5960" s="1">
        <f t="shared" si="3"/>
        <v>520</v>
      </c>
      <c r="R5960" s="1" t="str">
        <f t="array" ref="R5960">_xlfn.XLOOKUP(A5960,Booking_data!$A$1:$A$6001,Booking_data!$L$1:$L$6001,"Not Found")</f>
        <v>Credit Card</v>
      </c>
      <c r="S5960" s="1">
        <f t="array" ref="S5960">_xlfn.XLOOKUP(A5960,Booking_data!$A$1:$A$6001,Booking_data!$N$1:$N$6001,"not Found")</f>
        <v>29</v>
      </c>
      <c r="T5960" s="1" t="str">
        <f t="array" ref="T5960">_xlfn.XLOOKUP(A5960,Booking_data!$A$1:$A$6001,Booking_data!$O$1:$O$6001,"Not Found")</f>
        <v>Female</v>
      </c>
      <c r="U5960" s="1" t="str">
        <f t="shared" si="4"/>
        <v>Youngster</v>
      </c>
      <c r="V5960" s="1" t="str">
        <f t="shared" si="5"/>
        <v>Low Booking</v>
      </c>
    </row>
    <row r="5961" ht="15.75" customHeight="1">
      <c r="A5961" s="1" t="s">
        <v>6275</v>
      </c>
      <c r="B5961" s="6">
        <v>46045.0</v>
      </c>
      <c r="C5961" s="6">
        <v>46051.0</v>
      </c>
      <c r="D5961" s="7">
        <v>0.8854166666666666</v>
      </c>
      <c r="E5961" s="1" t="str">
        <f t="shared" si="1"/>
        <v>Weekday</v>
      </c>
      <c r="F5961" s="1" t="str">
        <f t="shared" si="2"/>
        <v>Jan</v>
      </c>
      <c r="G5961" s="1" t="str">
        <f t="array" ref="G5961">_xlfn.XLOOKUP(A5961,Booking_data!$A$1:$A$6001,Booking_data!$D$1:$D$6001,"not found")</f>
        <v>M040</v>
      </c>
      <c r="H5961" s="1" t="str">
        <f t="array" ref="H5961">_xlfn.XLOOKUP(G5961,Movies_data!$A$1:$A$41,Movies_data!$B$1:$B$41,"not found")</f>
        <v>Inside Out 2</v>
      </c>
      <c r="I5961" s="1" t="str">
        <f t="array" ref="I5961">_xlfn.XLOOKUP(G5961,Movies_data!$A$1:$A$41,Movies_data!$D$1:$D$41,"not found")</f>
        <v>Animation</v>
      </c>
      <c r="J5961" s="1" t="str">
        <f t="array" ref="J5961">_xlfn.XLOOKUP(G5961,Movies_data!$A$1:$A$41,Movies_data!$C$1:$C$41,"not found")</f>
        <v>English</v>
      </c>
      <c r="K5961" s="1">
        <f t="array" ref="K5961">_xlfn.XLOOKUP(G5961,Movies_data!$A$1:$A$41,Movies_data!$H$1:$H$41,"Not Found")</f>
        <v>7.6</v>
      </c>
      <c r="L5961" s="1" t="str">
        <f t="array" ref="L5961">_xlfn.XLOOKUP(A5961,Booking_data!$A$1:$A$6001,Booking_data!$E$1:$E$6001,"not Found")</f>
        <v>C021</v>
      </c>
      <c r="M5961" s="1" t="str">
        <f t="array" ref="M5961">_xlfn.XLOOKUP(L5961,Cinemas_data!$A$1:$A$49,Cinemas_data!$I$1:$I$49,"not Found")</f>
        <v>#NAME?</v>
      </c>
      <c r="N5961" s="1" t="str">
        <f t="array" ref="N5961">_xlfn.XLOOKUP(L5961,Cinemas_data!$A$1:$A$49,Cinemas_data!$C$1:$C$49,"not Found")</f>
        <v>Coimbatore</v>
      </c>
      <c r="O5961" s="1">
        <f t="array" ref="O5961">_xlfn.XLOOKUP(A5961,Booking_data!$A$1:$A$6001,Booking_data!$H$1:$H$6001,"not found")</f>
        <v>3</v>
      </c>
      <c r="P5961" s="1">
        <f t="array" ref="P5961">_xlfn.XLOOKUP(A5961,Booking_data!$A$1:$A$6001,Booking_data!$I$1:$I$6001,"not Found")</f>
        <v>400</v>
      </c>
      <c r="Q5961" s="1">
        <f t="shared" si="3"/>
        <v>1200</v>
      </c>
      <c r="R5961" s="1" t="str">
        <f t="array" ref="R5961">_xlfn.XLOOKUP(A5961,Booking_data!$A$1:$A$6001,Booking_data!$L$1:$L$6001,"Not Found")</f>
        <v>Debit Card</v>
      </c>
      <c r="S5961" s="1">
        <f t="array" ref="S5961">_xlfn.XLOOKUP(A5961,Booking_data!$A$1:$A$6001,Booking_data!$N$1:$N$6001,"not Found")</f>
        <v>59</v>
      </c>
      <c r="T5961" s="1" t="str">
        <f t="array" ref="T5961">_xlfn.XLOOKUP(A5961,Booking_data!$A$1:$A$6001,Booking_data!$O$1:$O$6001,"Not Found")</f>
        <v>Female</v>
      </c>
      <c r="U5961" s="1" t="str">
        <f t="shared" si="4"/>
        <v>Above 45</v>
      </c>
      <c r="V5961" s="1" t="str">
        <f t="shared" si="5"/>
        <v>Medium Booking</v>
      </c>
    </row>
    <row r="5962" ht="15.75" customHeight="1">
      <c r="A5962" s="1" t="s">
        <v>6276</v>
      </c>
      <c r="B5962" s="6">
        <v>46173.0</v>
      </c>
      <c r="C5962" s="6">
        <v>46180.0</v>
      </c>
      <c r="D5962" s="7">
        <v>0.7708333333333334</v>
      </c>
      <c r="E5962" s="1" t="str">
        <f t="shared" si="1"/>
        <v>Weekend</v>
      </c>
      <c r="F5962" s="1" t="str">
        <f t="shared" si="2"/>
        <v>May</v>
      </c>
      <c r="G5962" s="1" t="str">
        <f t="array" ref="G5962">_xlfn.XLOOKUP(A5962,Booking_data!$A$1:$A$6001,Booking_data!$D$1:$D$6001,"not found")</f>
        <v>M007</v>
      </c>
      <c r="H5962" s="1" t="str">
        <f t="array" ref="H5962">_xlfn.XLOOKUP(G5962,Movies_data!$A$1:$A$41,Movies_data!$B$1:$B$41,"not found")</f>
        <v>Good Night</v>
      </c>
      <c r="I5962" s="1" t="str">
        <f t="array" ref="I5962">_xlfn.XLOOKUP(G5962,Movies_data!$A$1:$A$41,Movies_data!$D$1:$D$41,"not found")</f>
        <v>Comedy</v>
      </c>
      <c r="J5962" s="1" t="str">
        <f t="array" ref="J5962">_xlfn.XLOOKUP(G5962,Movies_data!$A$1:$A$41,Movies_data!$C$1:$C$41,"not found")</f>
        <v>Tamil</v>
      </c>
      <c r="K5962" s="1">
        <f t="array" ref="K5962">_xlfn.XLOOKUP(G5962,Movies_data!$A$1:$A$41,Movies_data!$H$1:$H$41,"Not Found")</f>
        <v>8</v>
      </c>
      <c r="L5962" s="1" t="str">
        <f t="array" ref="L5962">_xlfn.XLOOKUP(A5962,Booking_data!$A$1:$A$6001,Booking_data!$E$1:$E$6001,"not Found")</f>
        <v>C062</v>
      </c>
      <c r="M5962" s="1" t="str">
        <f t="array" ref="M5962">_xlfn.XLOOKUP(L5962,Cinemas_data!$A$1:$A$49,Cinemas_data!$I$1:$I$49,"not Found")</f>
        <v>#NAME?</v>
      </c>
      <c r="N5962" s="1" t="str">
        <f t="array" ref="N5962">_xlfn.XLOOKUP(L5962,Cinemas_data!$A$1:$A$49,Cinemas_data!$C$1:$C$49,"not Found")</f>
        <v>Mysuru</v>
      </c>
      <c r="O5962" s="1">
        <f t="array" ref="O5962">_xlfn.XLOOKUP(A5962,Booking_data!$A$1:$A$6001,Booking_data!$H$1:$H$6001,"not found")</f>
        <v>3</v>
      </c>
      <c r="P5962" s="1">
        <f t="array" ref="P5962">_xlfn.XLOOKUP(A5962,Booking_data!$A$1:$A$6001,Booking_data!$I$1:$I$6001,"not Found")</f>
        <v>240</v>
      </c>
      <c r="Q5962" s="1">
        <f t="shared" si="3"/>
        <v>720</v>
      </c>
      <c r="R5962" s="1" t="str">
        <f t="array" ref="R5962">_xlfn.XLOOKUP(A5962,Booking_data!$A$1:$A$6001,Booking_data!$L$1:$L$6001,"Not Found")</f>
        <v>Wallet</v>
      </c>
      <c r="S5962" s="1">
        <f t="array" ref="S5962">_xlfn.XLOOKUP(A5962,Booking_data!$A$1:$A$6001,Booking_data!$N$1:$N$6001,"not Found")</f>
        <v>51</v>
      </c>
      <c r="T5962" s="1" t="str">
        <f t="array" ref="T5962">_xlfn.XLOOKUP(A5962,Booking_data!$A$1:$A$6001,Booking_data!$O$1:$O$6001,"Not Found")</f>
        <v>Other</v>
      </c>
      <c r="U5962" s="1" t="str">
        <f t="shared" si="4"/>
        <v>Above 45</v>
      </c>
      <c r="V5962" s="1" t="str">
        <f t="shared" si="5"/>
        <v>Medium Booking</v>
      </c>
    </row>
    <row r="5963" ht="15.75" customHeight="1">
      <c r="A5963" s="1" t="s">
        <v>6277</v>
      </c>
      <c r="B5963" s="6">
        <v>46135.0</v>
      </c>
      <c r="C5963" s="6">
        <v>46137.0</v>
      </c>
      <c r="D5963" s="7">
        <v>0.8854166666666666</v>
      </c>
      <c r="E5963" s="1" t="str">
        <f t="shared" si="1"/>
        <v>Weekday</v>
      </c>
      <c r="F5963" s="1" t="str">
        <f t="shared" si="2"/>
        <v>Apr</v>
      </c>
      <c r="G5963" s="1" t="str">
        <f t="array" ref="G5963">_xlfn.XLOOKUP(A5963,Booking_data!$A$1:$A$6001,Booking_data!$D$1:$D$6001,"not found")</f>
        <v>M011</v>
      </c>
      <c r="H5963" s="1" t="str">
        <f t="array" ref="H5963">_xlfn.XLOOKUP(G5963,Movies_data!$A$1:$A$41,Movies_data!$B$1:$B$41,"not found")</f>
        <v>Pushpa 2</v>
      </c>
      <c r="I5963" s="1" t="str">
        <f t="array" ref="I5963">_xlfn.XLOOKUP(G5963,Movies_data!$A$1:$A$41,Movies_data!$D$1:$D$41,"not found")</f>
        <v>Action</v>
      </c>
      <c r="J5963" s="1" t="str">
        <f t="array" ref="J5963">_xlfn.XLOOKUP(G5963,Movies_data!$A$1:$A$41,Movies_data!$C$1:$C$41,"not found")</f>
        <v>Telugu</v>
      </c>
      <c r="K5963" s="1">
        <f t="array" ref="K5963">_xlfn.XLOOKUP(G5963,Movies_data!$A$1:$A$41,Movies_data!$H$1:$H$41,"Not Found")</f>
        <v>6.1</v>
      </c>
      <c r="L5963" s="1" t="str">
        <f t="array" ref="L5963">_xlfn.XLOOKUP(A5963,Booking_data!$A$1:$A$6001,Booking_data!$E$1:$E$6001,"not Found")</f>
        <v>C011</v>
      </c>
      <c r="M5963" s="1" t="str">
        <f t="array" ref="M5963">_xlfn.XLOOKUP(L5963,Cinemas_data!$A$1:$A$49,Cinemas_data!$I$1:$I$49,"not Found")</f>
        <v>#NAME?</v>
      </c>
      <c r="N5963" s="1" t="str">
        <f t="array" ref="N5963">_xlfn.XLOOKUP(L5963,Cinemas_data!$A$1:$A$49,Cinemas_data!$C$1:$C$49,"not Found")</f>
        <v>Chennai</v>
      </c>
      <c r="O5963" s="1">
        <f t="array" ref="O5963">_xlfn.XLOOKUP(A5963,Booking_data!$A$1:$A$6001,Booking_data!$H$1:$H$6001,"not found")</f>
        <v>2</v>
      </c>
      <c r="P5963" s="1">
        <f t="array" ref="P5963">_xlfn.XLOOKUP(A5963,Booking_data!$A$1:$A$6001,Booking_data!$I$1:$I$6001,"not Found")</f>
        <v>320</v>
      </c>
      <c r="Q5963" s="1">
        <f t="shared" si="3"/>
        <v>640</v>
      </c>
      <c r="R5963" s="1" t="str">
        <f t="array" ref="R5963">_xlfn.XLOOKUP(A5963,Booking_data!$A$1:$A$6001,Booking_data!$L$1:$L$6001,"Not Found")</f>
        <v>Net Banking</v>
      </c>
      <c r="S5963" s="1">
        <f t="array" ref="S5963">_xlfn.XLOOKUP(A5963,Booking_data!$A$1:$A$6001,Booking_data!$N$1:$N$6001,"not Found")</f>
        <v>57</v>
      </c>
      <c r="T5963" s="1" t="str">
        <f t="array" ref="T5963">_xlfn.XLOOKUP(A5963,Booking_data!$A$1:$A$6001,Booking_data!$O$1:$O$6001,"Not Found")</f>
        <v>Male</v>
      </c>
      <c r="U5963" s="1" t="str">
        <f t="shared" si="4"/>
        <v>Above 45</v>
      </c>
      <c r="V5963" s="1" t="str">
        <f t="shared" si="5"/>
        <v>Low Booking</v>
      </c>
    </row>
    <row r="5964" ht="15.75" customHeight="1">
      <c r="A5964" s="1" t="s">
        <v>6278</v>
      </c>
      <c r="B5964" s="6">
        <v>46101.0</v>
      </c>
      <c r="C5964" s="6">
        <v>46102.0</v>
      </c>
      <c r="D5964" s="7">
        <v>0.6458333333333334</v>
      </c>
      <c r="E5964" s="1" t="str">
        <f t="shared" si="1"/>
        <v>Weekday</v>
      </c>
      <c r="F5964" s="1" t="str">
        <f t="shared" si="2"/>
        <v>Mar</v>
      </c>
      <c r="G5964" s="1" t="str">
        <f t="array" ref="G5964">_xlfn.XLOOKUP(A5964,Booking_data!$A$1:$A$6001,Booking_data!$D$1:$D$6001,"not found")</f>
        <v>M031</v>
      </c>
      <c r="H5964" s="1" t="str">
        <f t="array" ref="H5964">_xlfn.XLOOKUP(G5964,Movies_data!$A$1:$A$41,Movies_data!$B$1:$B$41,"not found")</f>
        <v>Bangalore Days</v>
      </c>
      <c r="I5964" s="1" t="str">
        <f t="array" ref="I5964">_xlfn.XLOOKUP(G5964,Movies_data!$A$1:$A$41,Movies_data!$D$1:$D$41,"not found")</f>
        <v>Drama</v>
      </c>
      <c r="J5964" s="1" t="str">
        <f t="array" ref="J5964">_xlfn.XLOOKUP(G5964,Movies_data!$A$1:$A$41,Movies_data!$C$1:$C$41,"not found")</f>
        <v>Malayalam</v>
      </c>
      <c r="K5964" s="1">
        <f t="array" ref="K5964">_xlfn.XLOOKUP(G5964,Movies_data!$A$1:$A$41,Movies_data!$H$1:$H$41,"Not Found")</f>
        <v>8.3</v>
      </c>
      <c r="L5964" s="1" t="str">
        <f t="array" ref="L5964">_xlfn.XLOOKUP(A5964,Booking_data!$A$1:$A$6001,Booking_data!$E$1:$E$6001,"not Found")</f>
        <v>C162</v>
      </c>
      <c r="M5964" s="1" t="str">
        <f t="array" ref="M5964">_xlfn.XLOOKUP(L5964,Cinemas_data!$A$1:$A$49,Cinemas_data!$I$1:$I$49,"not Found")</f>
        <v>#NAME?</v>
      </c>
      <c r="N5964" s="1" t="str">
        <f t="array" ref="N5964">_xlfn.XLOOKUP(L5964,Cinemas_data!$A$1:$A$49,Cinemas_data!$C$1:$C$49,"not Found")</f>
        <v>Thiruvananthapuram</v>
      </c>
      <c r="O5964" s="1">
        <f t="array" ref="O5964">_xlfn.XLOOKUP(A5964,Booking_data!$A$1:$A$6001,Booking_data!$H$1:$H$6001,"not found")</f>
        <v>3</v>
      </c>
      <c r="P5964" s="1">
        <f t="array" ref="P5964">_xlfn.XLOOKUP(A5964,Booking_data!$A$1:$A$6001,Booking_data!$I$1:$I$6001,"not Found")</f>
        <v>340</v>
      </c>
      <c r="Q5964" s="1">
        <f t="shared" si="3"/>
        <v>1020</v>
      </c>
      <c r="R5964" s="1" t="str">
        <f t="array" ref="R5964">_xlfn.XLOOKUP(A5964,Booking_data!$A$1:$A$6001,Booking_data!$L$1:$L$6001,"Not Found")</f>
        <v>Wallet</v>
      </c>
      <c r="S5964" s="1">
        <f t="array" ref="S5964">_xlfn.XLOOKUP(A5964,Booking_data!$A$1:$A$6001,Booking_data!$N$1:$N$6001,"not Found")</f>
        <v>20</v>
      </c>
      <c r="T5964" s="1" t="str">
        <f t="array" ref="T5964">_xlfn.XLOOKUP(A5964,Booking_data!$A$1:$A$6001,Booking_data!$O$1:$O$6001,"Not Found")</f>
        <v>Other</v>
      </c>
      <c r="U5964" s="1" t="str">
        <f t="shared" si="4"/>
        <v>Youngster</v>
      </c>
      <c r="V5964" s="1" t="str">
        <f t="shared" si="5"/>
        <v>Medium Booking</v>
      </c>
    </row>
    <row r="5965" ht="15.75" customHeight="1">
      <c r="A5965" s="1" t="s">
        <v>6279</v>
      </c>
      <c r="B5965" s="6">
        <v>46153.0</v>
      </c>
      <c r="C5965" s="6">
        <v>46155.0</v>
      </c>
      <c r="D5965" s="7">
        <v>0.3958333333333333</v>
      </c>
      <c r="E5965" s="1" t="str">
        <f t="shared" si="1"/>
        <v>Weekday</v>
      </c>
      <c r="F5965" s="1" t="str">
        <f t="shared" si="2"/>
        <v>May</v>
      </c>
      <c r="G5965" s="1" t="str">
        <f t="array" ref="G5965">_xlfn.XLOOKUP(A5965,Booking_data!$A$1:$A$6001,Booking_data!$D$1:$D$6001,"not found")</f>
        <v>M009</v>
      </c>
      <c r="H5965" s="1" t="str">
        <f t="array" ref="H5965">_xlfn.XLOOKUP(G5965,Movies_data!$A$1:$A$41,Movies_data!$B$1:$B$41,"not found")</f>
        <v>Amaran</v>
      </c>
      <c r="I5965" s="1" t="str">
        <f t="array" ref="I5965">_xlfn.XLOOKUP(G5965,Movies_data!$A$1:$A$41,Movies_data!$D$1:$D$41,"not found")</f>
        <v>Biography</v>
      </c>
      <c r="J5965" s="1" t="str">
        <f t="array" ref="J5965">_xlfn.XLOOKUP(G5965,Movies_data!$A$1:$A$41,Movies_data!$C$1:$C$41,"not found")</f>
        <v>Tamil</v>
      </c>
      <c r="K5965" s="1">
        <f t="array" ref="K5965">_xlfn.XLOOKUP(G5965,Movies_data!$A$1:$A$41,Movies_data!$H$1:$H$41,"Not Found")</f>
        <v>8.3</v>
      </c>
      <c r="L5965" s="1" t="str">
        <f t="array" ref="L5965">_xlfn.XLOOKUP(A5965,Booking_data!$A$1:$A$6001,Booking_data!$E$1:$E$6001,"not Found")</f>
        <v>C131</v>
      </c>
      <c r="M5965" s="1" t="str">
        <f t="array" ref="M5965">_xlfn.XLOOKUP(L5965,Cinemas_data!$A$1:$A$49,Cinemas_data!$I$1:$I$49,"not Found")</f>
        <v>#NAME?</v>
      </c>
      <c r="N5965" s="1" t="str">
        <f t="array" ref="N5965">_xlfn.XLOOKUP(L5965,Cinemas_data!$A$1:$A$49,Cinemas_data!$C$1:$C$49,"not Found")</f>
        <v>Kolkata</v>
      </c>
      <c r="O5965" s="1">
        <f t="array" ref="O5965">_xlfn.XLOOKUP(A5965,Booking_data!$A$1:$A$6001,Booking_data!$H$1:$H$6001,"not found")</f>
        <v>2</v>
      </c>
      <c r="P5965" s="1">
        <f t="array" ref="P5965">_xlfn.XLOOKUP(A5965,Booking_data!$A$1:$A$6001,Booking_data!$I$1:$I$6001,"not Found")</f>
        <v>340</v>
      </c>
      <c r="Q5965" s="1">
        <f t="shared" si="3"/>
        <v>680</v>
      </c>
      <c r="R5965" s="1" t="str">
        <f t="array" ref="R5965">_xlfn.XLOOKUP(A5965,Booking_data!$A$1:$A$6001,Booking_data!$L$1:$L$6001,"Not Found")</f>
        <v>Debit Card</v>
      </c>
      <c r="S5965" s="1">
        <f t="array" ref="S5965">_xlfn.XLOOKUP(A5965,Booking_data!$A$1:$A$6001,Booking_data!$N$1:$N$6001,"not Found")</f>
        <v>36</v>
      </c>
      <c r="T5965" s="1" t="str">
        <f t="array" ref="T5965">_xlfn.XLOOKUP(A5965,Booking_data!$A$1:$A$6001,Booking_data!$O$1:$O$6001,"Not Found")</f>
        <v>Male</v>
      </c>
      <c r="U5965" s="1" t="str">
        <f t="shared" si="4"/>
        <v>Middle Age</v>
      </c>
      <c r="V5965" s="1" t="str">
        <f t="shared" si="5"/>
        <v>Low Booking</v>
      </c>
    </row>
    <row r="5966" ht="15.75" customHeight="1">
      <c r="A5966" s="1" t="s">
        <v>6280</v>
      </c>
      <c r="B5966" s="6">
        <v>46144.0</v>
      </c>
      <c r="C5966" s="6">
        <v>46145.0</v>
      </c>
      <c r="D5966" s="7">
        <v>0.8854166666666666</v>
      </c>
      <c r="E5966" s="1" t="str">
        <f t="shared" si="1"/>
        <v>Weekend</v>
      </c>
      <c r="F5966" s="1" t="str">
        <f t="shared" si="2"/>
        <v>May</v>
      </c>
      <c r="G5966" s="1" t="str">
        <f t="array" ref="G5966">_xlfn.XLOOKUP(A5966,Booking_data!$A$1:$A$6001,Booking_data!$D$1:$D$6001,"not found")</f>
        <v>M014</v>
      </c>
      <c r="H5966" s="1" t="str">
        <f t="array" ref="H5966">_xlfn.XLOOKUP(G5966,Movies_data!$A$1:$A$41,Movies_data!$B$1:$B$41,"not found")</f>
        <v>Hi Nanna</v>
      </c>
      <c r="I5966" s="1" t="str">
        <f t="array" ref="I5966">_xlfn.XLOOKUP(G5966,Movies_data!$A$1:$A$41,Movies_data!$D$1:$D$41,"not found")</f>
        <v>Romance</v>
      </c>
      <c r="J5966" s="1" t="str">
        <f t="array" ref="J5966">_xlfn.XLOOKUP(G5966,Movies_data!$A$1:$A$41,Movies_data!$C$1:$C$41,"not found")</f>
        <v>Telugu</v>
      </c>
      <c r="K5966" s="1">
        <f t="array" ref="K5966">_xlfn.XLOOKUP(G5966,Movies_data!$A$1:$A$41,Movies_data!$H$1:$H$41,"Not Found")</f>
        <v>8</v>
      </c>
      <c r="L5966" s="1" t="str">
        <f t="array" ref="L5966">_xlfn.XLOOKUP(A5966,Booking_data!$A$1:$A$6001,Booking_data!$E$1:$E$6001,"not Found")</f>
        <v>C042</v>
      </c>
      <c r="M5966" s="1" t="str">
        <f t="array" ref="M5966">_xlfn.XLOOKUP(L5966,Cinemas_data!$A$1:$A$49,Cinemas_data!$I$1:$I$49,"not Found")</f>
        <v>#NAME?</v>
      </c>
      <c r="N5966" s="1" t="str">
        <f t="array" ref="N5966">_xlfn.XLOOKUP(L5966,Cinemas_data!$A$1:$A$49,Cinemas_data!$C$1:$C$49,"not Found")</f>
        <v>Salem</v>
      </c>
      <c r="O5966" s="1">
        <f t="array" ref="O5966">_xlfn.XLOOKUP(A5966,Booking_data!$A$1:$A$6001,Booking_data!$H$1:$H$6001,"not found")</f>
        <v>3</v>
      </c>
      <c r="P5966" s="1">
        <f t="array" ref="P5966">_xlfn.XLOOKUP(A5966,Booking_data!$A$1:$A$6001,Booking_data!$I$1:$I$6001,"not Found")</f>
        <v>360</v>
      </c>
      <c r="Q5966" s="1">
        <f t="shared" si="3"/>
        <v>1080</v>
      </c>
      <c r="R5966" s="1" t="str">
        <f t="array" ref="R5966">_xlfn.XLOOKUP(A5966,Booking_data!$A$1:$A$6001,Booking_data!$L$1:$L$6001,"Not Found")</f>
        <v>Debit Card</v>
      </c>
      <c r="S5966" s="1">
        <f t="array" ref="S5966">_xlfn.XLOOKUP(A5966,Booking_data!$A$1:$A$6001,Booking_data!$N$1:$N$6001,"not Found")</f>
        <v>52</v>
      </c>
      <c r="T5966" s="1" t="str">
        <f t="array" ref="T5966">_xlfn.XLOOKUP(A5966,Booking_data!$A$1:$A$6001,Booking_data!$O$1:$O$6001,"Not Found")</f>
        <v>Female</v>
      </c>
      <c r="U5966" s="1" t="str">
        <f t="shared" si="4"/>
        <v>Above 45</v>
      </c>
      <c r="V5966" s="1" t="str">
        <f t="shared" si="5"/>
        <v>Medium Booking</v>
      </c>
    </row>
    <row r="5967" ht="15.75" customHeight="1">
      <c r="A5967" s="1" t="s">
        <v>6281</v>
      </c>
      <c r="B5967" s="6">
        <v>46112.0</v>
      </c>
      <c r="C5967" s="6">
        <v>46117.0</v>
      </c>
      <c r="D5967" s="7">
        <v>0.3958333333333333</v>
      </c>
      <c r="E5967" s="1" t="str">
        <f t="shared" si="1"/>
        <v>Weekday</v>
      </c>
      <c r="F5967" s="1" t="str">
        <f t="shared" si="2"/>
        <v>Mar</v>
      </c>
      <c r="G5967" s="1" t="str">
        <f t="array" ref="G5967">_xlfn.XLOOKUP(A5967,Booking_data!$A$1:$A$6001,Booking_data!$D$1:$D$6001,"not found")</f>
        <v>M033</v>
      </c>
      <c r="H5967" s="1" t="str">
        <f t="array" ref="H5967">_xlfn.XLOOKUP(G5967,Movies_data!$A$1:$A$41,Movies_data!$B$1:$B$41,"not found")</f>
        <v>Lucifer</v>
      </c>
      <c r="I5967" s="1" t="str">
        <f t="array" ref="I5967">_xlfn.XLOOKUP(G5967,Movies_data!$A$1:$A$41,Movies_data!$D$1:$D$41,"not found")</f>
        <v>Action</v>
      </c>
      <c r="J5967" s="1" t="str">
        <f t="array" ref="J5967">_xlfn.XLOOKUP(G5967,Movies_data!$A$1:$A$41,Movies_data!$C$1:$C$41,"not found")</f>
        <v>Malayalam</v>
      </c>
      <c r="K5967" s="1">
        <f t="array" ref="K5967">_xlfn.XLOOKUP(G5967,Movies_data!$A$1:$A$41,Movies_data!$H$1:$H$41,"Not Found")</f>
        <v>7.5</v>
      </c>
      <c r="L5967" s="1" t="str">
        <f t="array" ref="L5967">_xlfn.XLOOKUP(A5967,Booking_data!$A$1:$A$6001,Booking_data!$E$1:$E$6001,"not Found")</f>
        <v>C022</v>
      </c>
      <c r="M5967" s="1" t="str">
        <f t="array" ref="M5967">_xlfn.XLOOKUP(L5967,Cinemas_data!$A$1:$A$49,Cinemas_data!$I$1:$I$49,"not Found")</f>
        <v>#NAME?</v>
      </c>
      <c r="N5967" s="1" t="str">
        <f t="array" ref="N5967">_xlfn.XLOOKUP(L5967,Cinemas_data!$A$1:$A$49,Cinemas_data!$C$1:$C$49,"not Found")</f>
        <v>Coimbatore</v>
      </c>
      <c r="O5967" s="1">
        <f t="array" ref="O5967">_xlfn.XLOOKUP(A5967,Booking_data!$A$1:$A$6001,Booking_data!$H$1:$H$6001,"not found")</f>
        <v>3</v>
      </c>
      <c r="P5967" s="1">
        <f t="array" ref="P5967">_xlfn.XLOOKUP(A5967,Booking_data!$A$1:$A$6001,Booking_data!$I$1:$I$6001,"not Found")</f>
        <v>200</v>
      </c>
      <c r="Q5967" s="1">
        <f t="shared" si="3"/>
        <v>600</v>
      </c>
      <c r="R5967" s="1" t="str">
        <f t="array" ref="R5967">_xlfn.XLOOKUP(A5967,Booking_data!$A$1:$A$6001,Booking_data!$L$1:$L$6001,"Not Found")</f>
        <v>Credit Card</v>
      </c>
      <c r="S5967" s="1">
        <f t="array" ref="S5967">_xlfn.XLOOKUP(A5967,Booking_data!$A$1:$A$6001,Booking_data!$N$1:$N$6001,"not Found")</f>
        <v>32</v>
      </c>
      <c r="T5967" s="1" t="str">
        <f t="array" ref="T5967">_xlfn.XLOOKUP(A5967,Booking_data!$A$1:$A$6001,Booking_data!$O$1:$O$6001,"Not Found")</f>
        <v>Male</v>
      </c>
      <c r="U5967" s="1" t="str">
        <f t="shared" si="4"/>
        <v>Middle Age</v>
      </c>
      <c r="V5967" s="1" t="str">
        <f t="shared" si="5"/>
        <v>Medium Booking</v>
      </c>
    </row>
    <row r="5968" ht="15.75" customHeight="1">
      <c r="A5968" s="1" t="s">
        <v>6282</v>
      </c>
      <c r="B5968" s="6">
        <v>46081.0</v>
      </c>
      <c r="C5968" s="6">
        <v>46083.0</v>
      </c>
      <c r="D5968" s="7">
        <v>0.3958333333333333</v>
      </c>
      <c r="E5968" s="1" t="str">
        <f t="shared" si="1"/>
        <v>Weekend</v>
      </c>
      <c r="F5968" s="1" t="str">
        <f t="shared" si="2"/>
        <v>Feb</v>
      </c>
      <c r="G5968" s="1" t="str">
        <f t="array" ref="G5968">_xlfn.XLOOKUP(A5968,Booking_data!$A$1:$A$6001,Booking_data!$D$1:$D$6001,"not found")</f>
        <v>M003</v>
      </c>
      <c r="H5968" s="1" t="str">
        <f t="array" ref="H5968">_xlfn.XLOOKUP(G5968,Movies_data!$A$1:$A$41,Movies_data!$B$1:$B$41,"not found")</f>
        <v>Vikram</v>
      </c>
      <c r="I5968" s="1" t="str">
        <f t="array" ref="I5968">_xlfn.XLOOKUP(G5968,Movies_data!$A$1:$A$41,Movies_data!$D$1:$D$41,"not found")</f>
        <v>Action</v>
      </c>
      <c r="J5968" s="1" t="str">
        <f t="array" ref="J5968">_xlfn.XLOOKUP(G5968,Movies_data!$A$1:$A$41,Movies_data!$C$1:$C$41,"not found")</f>
        <v>Tamil</v>
      </c>
      <c r="K5968" s="1">
        <f t="array" ref="K5968">_xlfn.XLOOKUP(G5968,Movies_data!$A$1:$A$41,Movies_data!$H$1:$H$41,"Not Found")</f>
        <v>8.3</v>
      </c>
      <c r="L5968" s="1" t="str">
        <f t="array" ref="L5968">_xlfn.XLOOKUP(A5968,Booking_data!$A$1:$A$6001,Booking_data!$E$1:$E$6001,"not Found")</f>
        <v>C131</v>
      </c>
      <c r="M5968" s="1" t="str">
        <f t="array" ref="M5968">_xlfn.XLOOKUP(L5968,Cinemas_data!$A$1:$A$49,Cinemas_data!$I$1:$I$49,"not Found")</f>
        <v>#NAME?</v>
      </c>
      <c r="N5968" s="1" t="str">
        <f t="array" ref="N5968">_xlfn.XLOOKUP(L5968,Cinemas_data!$A$1:$A$49,Cinemas_data!$C$1:$C$49,"not Found")</f>
        <v>Kolkata</v>
      </c>
      <c r="O5968" s="1">
        <f t="array" ref="O5968">_xlfn.XLOOKUP(A5968,Booking_data!$A$1:$A$6001,Booking_data!$H$1:$H$6001,"not found")</f>
        <v>1</v>
      </c>
      <c r="P5968" s="1">
        <f t="array" ref="P5968">_xlfn.XLOOKUP(A5968,Booking_data!$A$1:$A$6001,Booking_data!$I$1:$I$6001,"not Found")</f>
        <v>160</v>
      </c>
      <c r="Q5968" s="1">
        <f t="shared" si="3"/>
        <v>160</v>
      </c>
      <c r="R5968" s="1" t="str">
        <f t="array" ref="R5968">_xlfn.XLOOKUP(A5968,Booking_data!$A$1:$A$6001,Booking_data!$L$1:$L$6001,"Not Found")</f>
        <v>Wallet</v>
      </c>
      <c r="S5968" s="1">
        <f t="array" ref="S5968">_xlfn.XLOOKUP(A5968,Booking_data!$A$1:$A$6001,Booking_data!$N$1:$N$6001,"not Found")</f>
        <v>33</v>
      </c>
      <c r="T5968" s="1" t="str">
        <f t="array" ref="T5968">_xlfn.XLOOKUP(A5968,Booking_data!$A$1:$A$6001,Booking_data!$O$1:$O$6001,"Not Found")</f>
        <v>Other</v>
      </c>
      <c r="U5968" s="1" t="str">
        <f t="shared" si="4"/>
        <v>Middle Age</v>
      </c>
      <c r="V5968" s="1" t="str">
        <f t="shared" si="5"/>
        <v>Low Booking</v>
      </c>
    </row>
    <row r="5969" ht="15.75" customHeight="1">
      <c r="A5969" s="1" t="s">
        <v>6283</v>
      </c>
      <c r="B5969" s="6">
        <v>46117.0</v>
      </c>
      <c r="C5969" s="6">
        <v>46121.0</v>
      </c>
      <c r="D5969" s="7">
        <v>0.7708333333333334</v>
      </c>
      <c r="E5969" s="1" t="str">
        <f t="shared" si="1"/>
        <v>Weekend</v>
      </c>
      <c r="F5969" s="1" t="str">
        <f t="shared" si="2"/>
        <v>Apr</v>
      </c>
      <c r="G5969" s="1" t="str">
        <f t="array" ref="G5969">_xlfn.XLOOKUP(A5969,Booking_data!$A$1:$A$6001,Booking_data!$D$1:$D$6001,"not found")</f>
        <v>M018</v>
      </c>
      <c r="H5969" s="1" t="str">
        <f t="array" ref="H5969">_xlfn.XLOOKUP(G5969,Movies_data!$A$1:$A$41,Movies_data!$B$1:$B$41,"not found")</f>
        <v>Sita Ramam</v>
      </c>
      <c r="I5969" s="1" t="str">
        <f t="array" ref="I5969">_xlfn.XLOOKUP(G5969,Movies_data!$A$1:$A$41,Movies_data!$D$1:$D$41,"not found")</f>
        <v>Romance</v>
      </c>
      <c r="J5969" s="1" t="str">
        <f t="array" ref="J5969">_xlfn.XLOOKUP(G5969,Movies_data!$A$1:$A$41,Movies_data!$C$1:$C$41,"not found")</f>
        <v>Telugu</v>
      </c>
      <c r="K5969" s="1">
        <f t="array" ref="K5969">_xlfn.XLOOKUP(G5969,Movies_data!$A$1:$A$41,Movies_data!$H$1:$H$41,"Not Found")</f>
        <v>8.5</v>
      </c>
      <c r="L5969" s="1" t="str">
        <f t="array" ref="L5969">_xlfn.XLOOKUP(A5969,Booking_data!$A$1:$A$6001,Booking_data!$E$1:$E$6001,"not Found")</f>
        <v>C053</v>
      </c>
      <c r="M5969" s="1" t="str">
        <f t="array" ref="M5969">_xlfn.XLOOKUP(L5969,Cinemas_data!$A$1:$A$49,Cinemas_data!$I$1:$I$49,"not Found")</f>
        <v>#NAME?</v>
      </c>
      <c r="N5969" s="1" t="str">
        <f t="array" ref="N5969">_xlfn.XLOOKUP(L5969,Cinemas_data!$A$1:$A$49,Cinemas_data!$C$1:$C$49,"not Found")</f>
        <v>Bengaluru</v>
      </c>
      <c r="O5969" s="1">
        <f t="array" ref="O5969">_xlfn.XLOOKUP(A5969,Booking_data!$A$1:$A$6001,Booking_data!$H$1:$H$6001,"not found")</f>
        <v>3</v>
      </c>
      <c r="P5969" s="1">
        <f t="array" ref="P5969">_xlfn.XLOOKUP(A5969,Booking_data!$A$1:$A$6001,Booking_data!$I$1:$I$6001,"not Found")</f>
        <v>440</v>
      </c>
      <c r="Q5969" s="1">
        <f t="shared" si="3"/>
        <v>1320</v>
      </c>
      <c r="R5969" s="1" t="str">
        <f t="array" ref="R5969">_xlfn.XLOOKUP(A5969,Booking_data!$A$1:$A$6001,Booking_data!$L$1:$L$6001,"Not Found")</f>
        <v>Credit Card</v>
      </c>
      <c r="S5969" s="1">
        <f t="array" ref="S5969">_xlfn.XLOOKUP(A5969,Booking_data!$A$1:$A$6001,Booking_data!$N$1:$N$6001,"not Found")</f>
        <v>24</v>
      </c>
      <c r="T5969" s="1" t="str">
        <f t="array" ref="T5969">_xlfn.XLOOKUP(A5969,Booking_data!$A$1:$A$6001,Booking_data!$O$1:$O$6001,"Not Found")</f>
        <v>Female</v>
      </c>
      <c r="U5969" s="1" t="str">
        <f t="shared" si="4"/>
        <v>Youngster</v>
      </c>
      <c r="V5969" s="1" t="str">
        <f t="shared" si="5"/>
        <v>Medium Booking</v>
      </c>
    </row>
    <row r="5970" ht="15.75" customHeight="1">
      <c r="A5970" s="1" t="s">
        <v>6284</v>
      </c>
      <c r="B5970" s="6">
        <v>46154.0</v>
      </c>
      <c r="C5970" s="6">
        <v>46160.0</v>
      </c>
      <c r="D5970" s="7">
        <v>0.3958333333333333</v>
      </c>
      <c r="E5970" s="1" t="str">
        <f t="shared" si="1"/>
        <v>Weekday</v>
      </c>
      <c r="F5970" s="1" t="str">
        <f t="shared" si="2"/>
        <v>May</v>
      </c>
      <c r="G5970" s="1" t="str">
        <f t="array" ref="G5970">_xlfn.XLOOKUP(A5970,Booking_data!$A$1:$A$6001,Booking_data!$D$1:$D$6001,"not found")</f>
        <v>M022</v>
      </c>
      <c r="H5970" s="1" t="str">
        <f t="array" ref="H5970">_xlfn.XLOOKUP(G5970,Movies_data!$A$1:$A$41,Movies_data!$B$1:$B$41,"not found")</f>
        <v>12th Fail</v>
      </c>
      <c r="I5970" s="1" t="str">
        <f t="array" ref="I5970">_xlfn.XLOOKUP(G5970,Movies_data!$A$1:$A$41,Movies_data!$D$1:$D$41,"not found")</f>
        <v>Drama</v>
      </c>
      <c r="J5970" s="1" t="str">
        <f t="array" ref="J5970">_xlfn.XLOOKUP(G5970,Movies_data!$A$1:$A$41,Movies_data!$C$1:$C$41,"not found")</f>
        <v>Hindi</v>
      </c>
      <c r="K5970" s="1">
        <f t="array" ref="K5970">_xlfn.XLOOKUP(G5970,Movies_data!$A$1:$A$41,Movies_data!$H$1:$H$41,"Not Found")</f>
        <v>9</v>
      </c>
      <c r="L5970" s="1" t="str">
        <f t="array" ref="L5970">_xlfn.XLOOKUP(A5970,Booking_data!$A$1:$A$6001,Booking_data!$E$1:$E$6001,"not Found")</f>
        <v>C163</v>
      </c>
      <c r="M5970" s="1" t="str">
        <f t="array" ref="M5970">_xlfn.XLOOKUP(L5970,Cinemas_data!$A$1:$A$49,Cinemas_data!$I$1:$I$49,"not Found")</f>
        <v>#NAME?</v>
      </c>
      <c r="N5970" s="1" t="str">
        <f t="array" ref="N5970">_xlfn.XLOOKUP(L5970,Cinemas_data!$A$1:$A$49,Cinemas_data!$C$1:$C$49,"not Found")</f>
        <v>Thiruvananthapuram</v>
      </c>
      <c r="O5970" s="1">
        <f t="array" ref="O5970">_xlfn.XLOOKUP(A5970,Booking_data!$A$1:$A$6001,Booking_data!$H$1:$H$6001,"not found")</f>
        <v>3</v>
      </c>
      <c r="P5970" s="1">
        <f t="array" ref="P5970">_xlfn.XLOOKUP(A5970,Booking_data!$A$1:$A$6001,Booking_data!$I$1:$I$6001,"not Found")</f>
        <v>180</v>
      </c>
      <c r="Q5970" s="1">
        <f t="shared" si="3"/>
        <v>540</v>
      </c>
      <c r="R5970" s="1" t="str">
        <f t="array" ref="R5970">_xlfn.XLOOKUP(A5970,Booking_data!$A$1:$A$6001,Booking_data!$L$1:$L$6001,"Not Found")</f>
        <v>Debit Card</v>
      </c>
      <c r="S5970" s="1">
        <f t="array" ref="S5970">_xlfn.XLOOKUP(A5970,Booking_data!$A$1:$A$6001,Booking_data!$N$1:$N$6001,"not Found")</f>
        <v>48</v>
      </c>
      <c r="T5970" s="1" t="str">
        <f t="array" ref="T5970">_xlfn.XLOOKUP(A5970,Booking_data!$A$1:$A$6001,Booking_data!$O$1:$O$6001,"Not Found")</f>
        <v>Other</v>
      </c>
      <c r="U5970" s="1" t="str">
        <f t="shared" si="4"/>
        <v>Above 45</v>
      </c>
      <c r="V5970" s="1" t="str">
        <f t="shared" si="5"/>
        <v>Medium Booking</v>
      </c>
    </row>
    <row r="5971" ht="15.75" customHeight="1">
      <c r="A5971" s="1" t="s">
        <v>6285</v>
      </c>
      <c r="B5971" s="6">
        <v>46099.0</v>
      </c>
      <c r="C5971" s="6">
        <v>46099.0</v>
      </c>
      <c r="D5971" s="7">
        <v>0.8854166666666666</v>
      </c>
      <c r="E5971" s="1" t="str">
        <f t="shared" si="1"/>
        <v>Weekday</v>
      </c>
      <c r="F5971" s="1" t="str">
        <f t="shared" si="2"/>
        <v>Mar</v>
      </c>
      <c r="G5971" s="1" t="str">
        <f t="array" ref="G5971">_xlfn.XLOOKUP(A5971,Booking_data!$A$1:$A$6001,Booking_data!$D$1:$D$6001,"not found")</f>
        <v>M021</v>
      </c>
      <c r="H5971" s="1" t="str">
        <f t="array" ref="H5971">_xlfn.XLOOKUP(G5971,Movies_data!$A$1:$A$41,Movies_data!$B$1:$B$41,"not found")</f>
        <v>Pathaan</v>
      </c>
      <c r="I5971" s="1" t="str">
        <f t="array" ref="I5971">_xlfn.XLOOKUP(G5971,Movies_data!$A$1:$A$41,Movies_data!$D$1:$D$41,"not found")</f>
        <v>Action</v>
      </c>
      <c r="J5971" s="1" t="str">
        <f t="array" ref="J5971">_xlfn.XLOOKUP(G5971,Movies_data!$A$1:$A$41,Movies_data!$C$1:$C$41,"not found")</f>
        <v>Hindi</v>
      </c>
      <c r="K5971" s="1">
        <f t="array" ref="K5971">_xlfn.XLOOKUP(G5971,Movies_data!$A$1:$A$41,Movies_data!$H$1:$H$41,"Not Found")</f>
        <v>5.9</v>
      </c>
      <c r="L5971" s="1" t="str">
        <f t="array" ref="L5971">_xlfn.XLOOKUP(A5971,Booking_data!$A$1:$A$6001,Booking_data!$E$1:$E$6001,"not Found")</f>
        <v>C153</v>
      </c>
      <c r="M5971" s="1" t="str">
        <f t="array" ref="M5971">_xlfn.XLOOKUP(L5971,Cinemas_data!$A$1:$A$49,Cinemas_data!$I$1:$I$49,"not Found")</f>
        <v>#NAME?</v>
      </c>
      <c r="N5971" s="1" t="str">
        <f t="array" ref="N5971">_xlfn.XLOOKUP(L5971,Cinemas_data!$A$1:$A$49,Cinemas_data!$C$1:$C$49,"not Found")</f>
        <v>Kochi</v>
      </c>
      <c r="O5971" s="1">
        <f t="array" ref="O5971">_xlfn.XLOOKUP(A5971,Booking_data!$A$1:$A$6001,Booking_data!$H$1:$H$6001,"not found")</f>
        <v>3</v>
      </c>
      <c r="P5971" s="1">
        <f t="array" ref="P5971">_xlfn.XLOOKUP(A5971,Booking_data!$A$1:$A$6001,Booking_data!$I$1:$I$6001,"not Found")</f>
        <v>240</v>
      </c>
      <c r="Q5971" s="1">
        <f t="shared" si="3"/>
        <v>720</v>
      </c>
      <c r="R5971" s="1" t="str">
        <f t="array" ref="R5971">_xlfn.XLOOKUP(A5971,Booking_data!$A$1:$A$6001,Booking_data!$L$1:$L$6001,"Not Found")</f>
        <v>Debit Card</v>
      </c>
      <c r="S5971" s="1">
        <f t="array" ref="S5971">_xlfn.XLOOKUP(A5971,Booking_data!$A$1:$A$6001,Booking_data!$N$1:$N$6001,"not Found")</f>
        <v>59</v>
      </c>
      <c r="T5971" s="1" t="str">
        <f t="array" ref="T5971">_xlfn.XLOOKUP(A5971,Booking_data!$A$1:$A$6001,Booking_data!$O$1:$O$6001,"Not Found")</f>
        <v>Female</v>
      </c>
      <c r="U5971" s="1" t="str">
        <f t="shared" si="4"/>
        <v>Above 45</v>
      </c>
      <c r="V5971" s="1" t="str">
        <f t="shared" si="5"/>
        <v>Medium Booking</v>
      </c>
    </row>
    <row r="5972" ht="15.75" customHeight="1">
      <c r="A5972" s="1" t="s">
        <v>6286</v>
      </c>
      <c r="B5972" s="6">
        <v>46193.0</v>
      </c>
      <c r="C5972" s="6">
        <v>46198.0</v>
      </c>
      <c r="D5972" s="7">
        <v>0.9375</v>
      </c>
      <c r="E5972" s="1" t="str">
        <f t="shared" si="1"/>
        <v>Weekend</v>
      </c>
      <c r="F5972" s="1" t="str">
        <f t="shared" si="2"/>
        <v>Jun</v>
      </c>
      <c r="G5972" s="1" t="str">
        <f t="array" ref="G5972">_xlfn.XLOOKUP(A5972,Booking_data!$A$1:$A$6001,Booking_data!$D$1:$D$6001,"not found")</f>
        <v>M031</v>
      </c>
      <c r="H5972" s="1" t="str">
        <f t="array" ref="H5972">_xlfn.XLOOKUP(G5972,Movies_data!$A$1:$A$41,Movies_data!$B$1:$B$41,"not found")</f>
        <v>Bangalore Days</v>
      </c>
      <c r="I5972" s="1" t="str">
        <f t="array" ref="I5972">_xlfn.XLOOKUP(G5972,Movies_data!$A$1:$A$41,Movies_data!$D$1:$D$41,"not found")</f>
        <v>Drama</v>
      </c>
      <c r="J5972" s="1" t="str">
        <f t="array" ref="J5972">_xlfn.XLOOKUP(G5972,Movies_data!$A$1:$A$41,Movies_data!$C$1:$C$41,"not found")</f>
        <v>Malayalam</v>
      </c>
      <c r="K5972" s="1">
        <f t="array" ref="K5972">_xlfn.XLOOKUP(G5972,Movies_data!$A$1:$A$41,Movies_data!$H$1:$H$41,"Not Found")</f>
        <v>8.3</v>
      </c>
      <c r="L5972" s="1" t="str">
        <f t="array" ref="L5972">_xlfn.XLOOKUP(A5972,Booking_data!$A$1:$A$6001,Booking_data!$E$1:$E$6001,"not Found")</f>
        <v>C013</v>
      </c>
      <c r="M5972" s="1" t="str">
        <f t="array" ref="M5972">_xlfn.XLOOKUP(L5972,Cinemas_data!$A$1:$A$49,Cinemas_data!$I$1:$I$49,"not Found")</f>
        <v>#NAME?</v>
      </c>
      <c r="N5972" s="1" t="str">
        <f t="array" ref="N5972">_xlfn.XLOOKUP(L5972,Cinemas_data!$A$1:$A$49,Cinemas_data!$C$1:$C$49,"not Found")</f>
        <v>Chennai</v>
      </c>
      <c r="O5972" s="1">
        <f t="array" ref="O5972">_xlfn.XLOOKUP(A5972,Booking_data!$A$1:$A$6001,Booking_data!$H$1:$H$6001,"not found")</f>
        <v>2</v>
      </c>
      <c r="P5972" s="1">
        <f t="array" ref="P5972">_xlfn.XLOOKUP(A5972,Booking_data!$A$1:$A$6001,Booking_data!$I$1:$I$6001,"not Found")</f>
        <v>240</v>
      </c>
      <c r="Q5972" s="1">
        <f t="shared" si="3"/>
        <v>480</v>
      </c>
      <c r="R5972" s="1" t="str">
        <f t="array" ref="R5972">_xlfn.XLOOKUP(A5972,Booking_data!$A$1:$A$6001,Booking_data!$L$1:$L$6001,"Not Found")</f>
        <v>UPI</v>
      </c>
      <c r="S5972" s="1">
        <f t="array" ref="S5972">_xlfn.XLOOKUP(A5972,Booking_data!$A$1:$A$6001,Booking_data!$N$1:$N$6001,"not Found")</f>
        <v>40</v>
      </c>
      <c r="T5972" s="1" t="str">
        <f t="array" ref="T5972">_xlfn.XLOOKUP(A5972,Booking_data!$A$1:$A$6001,Booking_data!$O$1:$O$6001,"Not Found")</f>
        <v>Other</v>
      </c>
      <c r="U5972" s="1" t="str">
        <f t="shared" si="4"/>
        <v>Middle Age</v>
      </c>
      <c r="V5972" s="1" t="str">
        <f t="shared" si="5"/>
        <v>Low Booking</v>
      </c>
    </row>
    <row r="5973" ht="15.75" customHeight="1">
      <c r="A5973" s="1" t="s">
        <v>6287</v>
      </c>
      <c r="B5973" s="6">
        <v>46032.0</v>
      </c>
      <c r="C5973" s="6">
        <v>46035.0</v>
      </c>
      <c r="D5973" s="7">
        <v>0.8854166666666666</v>
      </c>
      <c r="E5973" s="1" t="str">
        <f t="shared" si="1"/>
        <v>Weekend</v>
      </c>
      <c r="F5973" s="1" t="str">
        <f t="shared" si="2"/>
        <v>Jan</v>
      </c>
      <c r="G5973" s="1" t="str">
        <f t="array" ref="G5973">_xlfn.XLOOKUP(A5973,Booking_data!$A$1:$A$6001,Booking_data!$D$1:$D$6001,"not found")</f>
        <v>M001</v>
      </c>
      <c r="H5973" s="1" t="str">
        <f t="array" ref="H5973">_xlfn.XLOOKUP(G5973,Movies_data!$A$1:$A$41,Movies_data!$B$1:$B$41,"not found")</f>
        <v>Leo</v>
      </c>
      <c r="I5973" s="1" t="str">
        <f t="array" ref="I5973">_xlfn.XLOOKUP(G5973,Movies_data!$A$1:$A$41,Movies_data!$D$1:$D$41,"not found")</f>
        <v>Action</v>
      </c>
      <c r="J5973" s="1" t="str">
        <f t="array" ref="J5973">_xlfn.XLOOKUP(G5973,Movies_data!$A$1:$A$41,Movies_data!$C$1:$C$41,"not found")</f>
        <v>Tamil</v>
      </c>
      <c r="K5973" s="1">
        <f t="array" ref="K5973">_xlfn.XLOOKUP(G5973,Movies_data!$A$1:$A$41,Movies_data!$H$1:$H$41,"Not Found")</f>
        <v>8</v>
      </c>
      <c r="L5973" s="1" t="str">
        <f t="array" ref="L5973">_xlfn.XLOOKUP(A5973,Booking_data!$A$1:$A$6001,Booking_data!$E$1:$E$6001,"not Found")</f>
        <v>C112</v>
      </c>
      <c r="M5973" s="1" t="str">
        <f t="array" ref="M5973">_xlfn.XLOOKUP(L5973,Cinemas_data!$A$1:$A$49,Cinemas_data!$I$1:$I$49,"not Found")</f>
        <v>#NAME?</v>
      </c>
      <c r="N5973" s="1" t="str">
        <f t="array" ref="N5973">_xlfn.XLOOKUP(L5973,Cinemas_data!$A$1:$A$49,Cinemas_data!$C$1:$C$49,"not Found")</f>
        <v>Delhi</v>
      </c>
      <c r="O5973" s="1">
        <f t="array" ref="O5973">_xlfn.XLOOKUP(A5973,Booking_data!$A$1:$A$6001,Booking_data!$H$1:$H$6001,"not found")</f>
        <v>3</v>
      </c>
      <c r="P5973" s="1">
        <f t="array" ref="P5973">_xlfn.XLOOKUP(A5973,Booking_data!$A$1:$A$6001,Booking_data!$I$1:$I$6001,"not Found")</f>
        <v>420</v>
      </c>
      <c r="Q5973" s="1">
        <f t="shared" si="3"/>
        <v>1260</v>
      </c>
      <c r="R5973" s="1" t="str">
        <f t="array" ref="R5973">_xlfn.XLOOKUP(A5973,Booking_data!$A$1:$A$6001,Booking_data!$L$1:$L$6001,"Not Found")</f>
        <v>UPI</v>
      </c>
      <c r="S5973" s="1">
        <f t="array" ref="S5973">_xlfn.XLOOKUP(A5973,Booking_data!$A$1:$A$6001,Booking_data!$N$1:$N$6001,"not Found")</f>
        <v>35</v>
      </c>
      <c r="T5973" s="1" t="str">
        <f t="array" ref="T5973">_xlfn.XLOOKUP(A5973,Booking_data!$A$1:$A$6001,Booking_data!$O$1:$O$6001,"Not Found")</f>
        <v>Female</v>
      </c>
      <c r="U5973" s="1" t="str">
        <f t="shared" si="4"/>
        <v>Middle Age</v>
      </c>
      <c r="V5973" s="1" t="str">
        <f t="shared" si="5"/>
        <v>Medium Booking</v>
      </c>
    </row>
    <row r="5974" ht="15.75" customHeight="1">
      <c r="A5974" s="1" t="s">
        <v>6288</v>
      </c>
      <c r="B5974" s="6">
        <v>46104.0</v>
      </c>
      <c r="C5974" s="6">
        <v>46111.0</v>
      </c>
      <c r="D5974" s="7">
        <v>0.8854166666666666</v>
      </c>
      <c r="E5974" s="1" t="str">
        <f t="shared" si="1"/>
        <v>Weekday</v>
      </c>
      <c r="F5974" s="1" t="str">
        <f t="shared" si="2"/>
        <v>Mar</v>
      </c>
      <c r="G5974" s="1" t="str">
        <f t="array" ref="G5974">_xlfn.XLOOKUP(A5974,Booking_data!$A$1:$A$6001,Booking_data!$D$1:$D$6001,"not found")</f>
        <v>M021</v>
      </c>
      <c r="H5974" s="1" t="str">
        <f t="array" ref="H5974">_xlfn.XLOOKUP(G5974,Movies_data!$A$1:$A$41,Movies_data!$B$1:$B$41,"not found")</f>
        <v>Pathaan</v>
      </c>
      <c r="I5974" s="1" t="str">
        <f t="array" ref="I5974">_xlfn.XLOOKUP(G5974,Movies_data!$A$1:$A$41,Movies_data!$D$1:$D$41,"not found")</f>
        <v>Action</v>
      </c>
      <c r="J5974" s="1" t="str">
        <f t="array" ref="J5974">_xlfn.XLOOKUP(G5974,Movies_data!$A$1:$A$41,Movies_data!$C$1:$C$41,"not found")</f>
        <v>Hindi</v>
      </c>
      <c r="K5974" s="1">
        <f t="array" ref="K5974">_xlfn.XLOOKUP(G5974,Movies_data!$A$1:$A$41,Movies_data!$H$1:$H$41,"Not Found")</f>
        <v>5.9</v>
      </c>
      <c r="L5974" s="1" t="str">
        <f t="array" ref="L5974">_xlfn.XLOOKUP(A5974,Booking_data!$A$1:$A$6001,Booking_data!$E$1:$E$6001,"not Found")</f>
        <v>C051</v>
      </c>
      <c r="M5974" s="1" t="str">
        <f t="array" ref="M5974">_xlfn.XLOOKUP(L5974,Cinemas_data!$A$1:$A$49,Cinemas_data!$I$1:$I$49,"not Found")</f>
        <v>#NAME?</v>
      </c>
      <c r="N5974" s="1" t="str">
        <f t="array" ref="N5974">_xlfn.XLOOKUP(L5974,Cinemas_data!$A$1:$A$49,Cinemas_data!$C$1:$C$49,"not Found")</f>
        <v>Bengaluru</v>
      </c>
      <c r="O5974" s="1">
        <f t="array" ref="O5974">_xlfn.XLOOKUP(A5974,Booking_data!$A$1:$A$6001,Booking_data!$H$1:$H$6001,"not found")</f>
        <v>4</v>
      </c>
      <c r="P5974" s="1">
        <f t="array" ref="P5974">_xlfn.XLOOKUP(A5974,Booking_data!$A$1:$A$6001,Booking_data!$I$1:$I$6001,"not Found")</f>
        <v>280</v>
      </c>
      <c r="Q5974" s="1">
        <f t="shared" si="3"/>
        <v>1120</v>
      </c>
      <c r="R5974" s="1" t="str">
        <f t="array" ref="R5974">_xlfn.XLOOKUP(A5974,Booking_data!$A$1:$A$6001,Booking_data!$L$1:$L$6001,"Not Found")</f>
        <v>Credit Card</v>
      </c>
      <c r="S5974" s="1">
        <f t="array" ref="S5974">_xlfn.XLOOKUP(A5974,Booking_data!$A$1:$A$6001,Booking_data!$N$1:$N$6001,"not Found")</f>
        <v>43</v>
      </c>
      <c r="T5974" s="1" t="str">
        <f t="array" ref="T5974">_xlfn.XLOOKUP(A5974,Booking_data!$A$1:$A$6001,Booking_data!$O$1:$O$6001,"Not Found")</f>
        <v>Other</v>
      </c>
      <c r="U5974" s="1" t="str">
        <f t="shared" si="4"/>
        <v>Middle Age</v>
      </c>
      <c r="V5974" s="1" t="str">
        <f t="shared" si="5"/>
        <v>Medium Booking</v>
      </c>
    </row>
    <row r="5975" ht="15.75" customHeight="1">
      <c r="A5975" s="1" t="s">
        <v>6289</v>
      </c>
      <c r="B5975" s="6">
        <v>46041.0</v>
      </c>
      <c r="C5975" s="6">
        <v>46044.0</v>
      </c>
      <c r="D5975" s="7">
        <v>0.53125</v>
      </c>
      <c r="E5975" s="1" t="str">
        <f t="shared" si="1"/>
        <v>Weekday</v>
      </c>
      <c r="F5975" s="1" t="str">
        <f t="shared" si="2"/>
        <v>Jan</v>
      </c>
      <c r="G5975" s="1" t="str">
        <f t="array" ref="G5975">_xlfn.XLOOKUP(A5975,Booking_data!$A$1:$A$6001,Booking_data!$D$1:$D$6001,"not found")</f>
        <v>M039</v>
      </c>
      <c r="H5975" s="1" t="str">
        <f t="array" ref="H5975">_xlfn.XLOOKUP(G5975,Movies_data!$A$1:$A$41,Movies_data!$B$1:$B$41,"not found")</f>
        <v>Dune: Part Two</v>
      </c>
      <c r="I5975" s="1" t="str">
        <f t="array" ref="I5975">_xlfn.XLOOKUP(G5975,Movies_data!$A$1:$A$41,Movies_data!$D$1:$D$41,"not found")</f>
        <v>Sci-Fi</v>
      </c>
      <c r="J5975" s="1" t="str">
        <f t="array" ref="J5975">_xlfn.XLOOKUP(G5975,Movies_data!$A$1:$A$41,Movies_data!$C$1:$C$41,"not found")</f>
        <v>English</v>
      </c>
      <c r="K5975" s="1">
        <f t="array" ref="K5975">_xlfn.XLOOKUP(G5975,Movies_data!$A$1:$A$41,Movies_data!$H$1:$H$41,"Not Found")</f>
        <v>8.5</v>
      </c>
      <c r="L5975" s="1" t="str">
        <f t="array" ref="L5975">_xlfn.XLOOKUP(A5975,Booking_data!$A$1:$A$6001,Booking_data!$E$1:$E$6001,"not Found")</f>
        <v>C111</v>
      </c>
      <c r="M5975" s="1" t="str">
        <f t="array" ref="M5975">_xlfn.XLOOKUP(L5975,Cinemas_data!$A$1:$A$49,Cinemas_data!$I$1:$I$49,"not Found")</f>
        <v>#NAME?</v>
      </c>
      <c r="N5975" s="1" t="str">
        <f t="array" ref="N5975">_xlfn.XLOOKUP(L5975,Cinemas_data!$A$1:$A$49,Cinemas_data!$C$1:$C$49,"not Found")</f>
        <v>Delhi</v>
      </c>
      <c r="O5975" s="1">
        <f t="array" ref="O5975">_xlfn.XLOOKUP(A5975,Booking_data!$A$1:$A$6001,Booking_data!$H$1:$H$6001,"not found")</f>
        <v>3</v>
      </c>
      <c r="P5975" s="1">
        <f t="array" ref="P5975">_xlfn.XLOOKUP(A5975,Booking_data!$A$1:$A$6001,Booking_data!$I$1:$I$6001,"not Found")</f>
        <v>180</v>
      </c>
      <c r="Q5975" s="1">
        <f t="shared" si="3"/>
        <v>540</v>
      </c>
      <c r="R5975" s="1" t="str">
        <f t="array" ref="R5975">_xlfn.XLOOKUP(A5975,Booking_data!$A$1:$A$6001,Booking_data!$L$1:$L$6001,"Not Found")</f>
        <v>UPI</v>
      </c>
      <c r="S5975" s="1">
        <f t="array" ref="S5975">_xlfn.XLOOKUP(A5975,Booking_data!$A$1:$A$6001,Booking_data!$N$1:$N$6001,"not Found")</f>
        <v>60</v>
      </c>
      <c r="T5975" s="1" t="str">
        <f t="array" ref="T5975">_xlfn.XLOOKUP(A5975,Booking_data!$A$1:$A$6001,Booking_data!$O$1:$O$6001,"Not Found")</f>
        <v>Female</v>
      </c>
      <c r="U5975" s="1" t="str">
        <f t="shared" si="4"/>
        <v>Above 45</v>
      </c>
      <c r="V5975" s="1" t="str">
        <f t="shared" si="5"/>
        <v>Medium Booking</v>
      </c>
    </row>
    <row r="5976" ht="15.75" customHeight="1">
      <c r="A5976" s="1" t="s">
        <v>6290</v>
      </c>
      <c r="B5976" s="6">
        <v>46051.0</v>
      </c>
      <c r="C5976" s="6">
        <v>46053.0</v>
      </c>
      <c r="D5976" s="7">
        <v>0.9375</v>
      </c>
      <c r="E5976" s="1" t="str">
        <f t="shared" si="1"/>
        <v>Weekday</v>
      </c>
      <c r="F5976" s="1" t="str">
        <f t="shared" si="2"/>
        <v>Jan</v>
      </c>
      <c r="G5976" s="1" t="str">
        <f t="array" ref="G5976">_xlfn.XLOOKUP(A5976,Booking_data!$A$1:$A$6001,Booking_data!$D$1:$D$6001,"not found")</f>
        <v>M036</v>
      </c>
      <c r="H5976" s="1" t="str">
        <f t="array" ref="H5976">_xlfn.XLOOKUP(G5976,Movies_data!$A$1:$A$41,Movies_data!$B$1:$B$41,"not found")</f>
        <v>Avengers Endgame</v>
      </c>
      <c r="I5976" s="1" t="str">
        <f t="array" ref="I5976">_xlfn.XLOOKUP(G5976,Movies_data!$A$1:$A$41,Movies_data!$D$1:$D$41,"not found")</f>
        <v>Action</v>
      </c>
      <c r="J5976" s="1" t="str">
        <f t="array" ref="J5976">_xlfn.XLOOKUP(G5976,Movies_data!$A$1:$A$41,Movies_data!$C$1:$C$41,"not found")</f>
        <v>English</v>
      </c>
      <c r="K5976" s="1">
        <f t="array" ref="K5976">_xlfn.XLOOKUP(G5976,Movies_data!$A$1:$A$41,Movies_data!$H$1:$H$41,"Not Found")</f>
        <v>8.4</v>
      </c>
      <c r="L5976" s="1" t="str">
        <f t="array" ref="L5976">_xlfn.XLOOKUP(A5976,Booking_data!$A$1:$A$6001,Booking_data!$E$1:$E$6001,"not Found")</f>
        <v>C142</v>
      </c>
      <c r="M5976" s="1" t="str">
        <f t="array" ref="M5976">_xlfn.XLOOKUP(L5976,Cinemas_data!$A$1:$A$49,Cinemas_data!$I$1:$I$49,"not Found")</f>
        <v>#NAME?</v>
      </c>
      <c r="N5976" s="1" t="str">
        <f t="array" ref="N5976">_xlfn.XLOOKUP(L5976,Cinemas_data!$A$1:$A$49,Cinemas_data!$C$1:$C$49,"not Found")</f>
        <v>Ahmedabad</v>
      </c>
      <c r="O5976" s="1">
        <f t="array" ref="O5976">_xlfn.XLOOKUP(A5976,Booking_data!$A$1:$A$6001,Booking_data!$H$1:$H$6001,"not found")</f>
        <v>3</v>
      </c>
      <c r="P5976" s="1">
        <f t="array" ref="P5976">_xlfn.XLOOKUP(A5976,Booking_data!$A$1:$A$6001,Booking_data!$I$1:$I$6001,"not Found")</f>
        <v>220</v>
      </c>
      <c r="Q5976" s="1">
        <f t="shared" si="3"/>
        <v>660</v>
      </c>
      <c r="R5976" s="1" t="str">
        <f t="array" ref="R5976">_xlfn.XLOOKUP(A5976,Booking_data!$A$1:$A$6001,Booking_data!$L$1:$L$6001,"Not Found")</f>
        <v>Net Banking</v>
      </c>
      <c r="S5976" s="1">
        <f t="array" ref="S5976">_xlfn.XLOOKUP(A5976,Booking_data!$A$1:$A$6001,Booking_data!$N$1:$N$6001,"not Found")</f>
        <v>28</v>
      </c>
      <c r="T5976" s="1" t="str">
        <f t="array" ref="T5976">_xlfn.XLOOKUP(A5976,Booking_data!$A$1:$A$6001,Booking_data!$O$1:$O$6001,"Not Found")</f>
        <v>Other</v>
      </c>
      <c r="U5976" s="1" t="str">
        <f t="shared" si="4"/>
        <v>Youngster</v>
      </c>
      <c r="V5976" s="1" t="str">
        <f t="shared" si="5"/>
        <v>Medium Booking</v>
      </c>
    </row>
    <row r="5977" ht="15.75" customHeight="1">
      <c r="A5977" s="1" t="s">
        <v>6291</v>
      </c>
      <c r="B5977" s="6">
        <v>46130.0</v>
      </c>
      <c r="C5977" s="6">
        <v>46134.0</v>
      </c>
      <c r="D5977" s="7">
        <v>0.6458333333333334</v>
      </c>
      <c r="E5977" s="1" t="str">
        <f t="shared" si="1"/>
        <v>Weekend</v>
      </c>
      <c r="F5977" s="1" t="str">
        <f t="shared" si="2"/>
        <v>Apr</v>
      </c>
      <c r="G5977" s="1" t="str">
        <f t="array" ref="G5977">_xlfn.XLOOKUP(A5977,Booking_data!$A$1:$A$6001,Booking_data!$D$1:$D$6001,"not found")</f>
        <v>M032</v>
      </c>
      <c r="H5977" s="1" t="str">
        <f t="array" ref="H5977">_xlfn.XLOOKUP(G5977,Movies_data!$A$1:$A$41,Movies_data!$B$1:$B$41,"not found")</f>
        <v>Premam</v>
      </c>
      <c r="I5977" s="1" t="str">
        <f t="array" ref="I5977">_xlfn.XLOOKUP(G5977,Movies_data!$A$1:$A$41,Movies_data!$D$1:$D$41,"not found")</f>
        <v>Romance</v>
      </c>
      <c r="J5977" s="1" t="str">
        <f t="array" ref="J5977">_xlfn.XLOOKUP(G5977,Movies_data!$A$1:$A$41,Movies_data!$C$1:$C$41,"not found")</f>
        <v>Malayalam</v>
      </c>
      <c r="K5977" s="1">
        <f t="array" ref="K5977">_xlfn.XLOOKUP(G5977,Movies_data!$A$1:$A$41,Movies_data!$H$1:$H$41,"Not Found")</f>
        <v>8.3</v>
      </c>
      <c r="L5977" s="1" t="str">
        <f t="array" ref="L5977">_xlfn.XLOOKUP(A5977,Booking_data!$A$1:$A$6001,Booking_data!$E$1:$E$6001,"not Found")</f>
        <v>C143</v>
      </c>
      <c r="M5977" s="1" t="str">
        <f t="array" ref="M5977">_xlfn.XLOOKUP(L5977,Cinemas_data!$A$1:$A$49,Cinemas_data!$I$1:$I$49,"not Found")</f>
        <v>#NAME?</v>
      </c>
      <c r="N5977" s="1" t="str">
        <f t="array" ref="N5977">_xlfn.XLOOKUP(L5977,Cinemas_data!$A$1:$A$49,Cinemas_data!$C$1:$C$49,"not Found")</f>
        <v>Ahmedabad</v>
      </c>
      <c r="O5977" s="1">
        <f t="array" ref="O5977">_xlfn.XLOOKUP(A5977,Booking_data!$A$1:$A$6001,Booking_data!$H$1:$H$6001,"not found")</f>
        <v>3</v>
      </c>
      <c r="P5977" s="1">
        <f t="array" ref="P5977">_xlfn.XLOOKUP(A5977,Booking_data!$A$1:$A$6001,Booking_data!$I$1:$I$6001,"not Found")</f>
        <v>320</v>
      </c>
      <c r="Q5977" s="1">
        <f t="shared" si="3"/>
        <v>960</v>
      </c>
      <c r="R5977" s="1" t="str">
        <f t="array" ref="R5977">_xlfn.XLOOKUP(A5977,Booking_data!$A$1:$A$6001,Booking_data!$L$1:$L$6001,"Not Found")</f>
        <v>UPI</v>
      </c>
      <c r="S5977" s="1">
        <f t="array" ref="S5977">_xlfn.XLOOKUP(A5977,Booking_data!$A$1:$A$6001,Booking_data!$N$1:$N$6001,"not Found")</f>
        <v>49</v>
      </c>
      <c r="T5977" s="1" t="str">
        <f t="array" ref="T5977">_xlfn.XLOOKUP(A5977,Booking_data!$A$1:$A$6001,Booking_data!$O$1:$O$6001,"Not Found")</f>
        <v>Female</v>
      </c>
      <c r="U5977" s="1" t="str">
        <f t="shared" si="4"/>
        <v>Above 45</v>
      </c>
      <c r="V5977" s="1" t="str">
        <f t="shared" si="5"/>
        <v>Medium Booking</v>
      </c>
    </row>
    <row r="5978" ht="15.75" customHeight="1">
      <c r="A5978" s="1" t="s">
        <v>6292</v>
      </c>
      <c r="B5978" s="6">
        <v>46188.0</v>
      </c>
      <c r="C5978" s="6">
        <v>46188.0</v>
      </c>
      <c r="D5978" s="7">
        <v>0.9375</v>
      </c>
      <c r="E5978" s="1" t="str">
        <f t="shared" si="1"/>
        <v>Weekday</v>
      </c>
      <c r="F5978" s="1" t="str">
        <f t="shared" si="2"/>
        <v>Jun</v>
      </c>
      <c r="G5978" s="1" t="str">
        <f t="array" ref="G5978">_xlfn.XLOOKUP(A5978,Booking_data!$A$1:$A$6001,Booking_data!$D$1:$D$6001,"not found")</f>
        <v>M017</v>
      </c>
      <c r="H5978" s="1" t="str">
        <f t="array" ref="H5978">_xlfn.XLOOKUP(G5978,Movies_data!$A$1:$A$41,Movies_data!$B$1:$B$41,"not found")</f>
        <v>Baahubali 2</v>
      </c>
      <c r="I5978" s="1" t="str">
        <f t="array" ref="I5978">_xlfn.XLOOKUP(G5978,Movies_data!$A$1:$A$41,Movies_data!$D$1:$D$41,"not found")</f>
        <v>Action</v>
      </c>
      <c r="J5978" s="1" t="str">
        <f t="array" ref="J5978">_xlfn.XLOOKUP(G5978,Movies_data!$A$1:$A$41,Movies_data!$C$1:$C$41,"not found")</f>
        <v>Telugu</v>
      </c>
      <c r="K5978" s="1">
        <f t="array" ref="K5978">_xlfn.XLOOKUP(G5978,Movies_data!$A$1:$A$41,Movies_data!$H$1:$H$41,"Not Found")</f>
        <v>8.2</v>
      </c>
      <c r="L5978" s="1" t="str">
        <f t="array" ref="L5978">_xlfn.XLOOKUP(A5978,Booking_data!$A$1:$A$6001,Booking_data!$E$1:$E$6001,"not Found")</f>
        <v>C011</v>
      </c>
      <c r="M5978" s="1" t="str">
        <f t="array" ref="M5978">_xlfn.XLOOKUP(L5978,Cinemas_data!$A$1:$A$49,Cinemas_data!$I$1:$I$49,"not Found")</f>
        <v>#NAME?</v>
      </c>
      <c r="N5978" s="1" t="str">
        <f t="array" ref="N5978">_xlfn.XLOOKUP(L5978,Cinemas_data!$A$1:$A$49,Cinemas_data!$C$1:$C$49,"not Found")</f>
        <v>Chennai</v>
      </c>
      <c r="O5978" s="1">
        <f t="array" ref="O5978">_xlfn.XLOOKUP(A5978,Booking_data!$A$1:$A$6001,Booking_data!$H$1:$H$6001,"not found")</f>
        <v>1</v>
      </c>
      <c r="P5978" s="1">
        <f t="array" ref="P5978">_xlfn.XLOOKUP(A5978,Booking_data!$A$1:$A$6001,Booking_data!$I$1:$I$6001,"not Found")</f>
        <v>240</v>
      </c>
      <c r="Q5978" s="1">
        <f t="shared" si="3"/>
        <v>240</v>
      </c>
      <c r="R5978" s="1" t="str">
        <f t="array" ref="R5978">_xlfn.XLOOKUP(A5978,Booking_data!$A$1:$A$6001,Booking_data!$L$1:$L$6001,"Not Found")</f>
        <v>Credit Card</v>
      </c>
      <c r="S5978" s="1">
        <f t="array" ref="S5978">_xlfn.XLOOKUP(A5978,Booking_data!$A$1:$A$6001,Booking_data!$N$1:$N$6001,"not Found")</f>
        <v>18</v>
      </c>
      <c r="T5978" s="1" t="str">
        <f t="array" ref="T5978">_xlfn.XLOOKUP(A5978,Booking_data!$A$1:$A$6001,Booking_data!$O$1:$O$6001,"Not Found")</f>
        <v>Male</v>
      </c>
      <c r="U5978" s="1" t="str">
        <f t="shared" si="4"/>
        <v>Youngster</v>
      </c>
      <c r="V5978" s="1" t="str">
        <f t="shared" si="5"/>
        <v>Low Booking</v>
      </c>
    </row>
    <row r="5979" ht="15.75" customHeight="1">
      <c r="A5979" s="1" t="s">
        <v>6293</v>
      </c>
      <c r="B5979" s="6">
        <v>46054.0</v>
      </c>
      <c r="C5979" s="6">
        <v>46054.0</v>
      </c>
      <c r="D5979" s="7">
        <v>0.8854166666666666</v>
      </c>
      <c r="E5979" s="1" t="str">
        <f t="shared" si="1"/>
        <v>Weekend</v>
      </c>
      <c r="F5979" s="1" t="str">
        <f t="shared" si="2"/>
        <v>Feb</v>
      </c>
      <c r="G5979" s="1" t="str">
        <f t="array" ref="G5979">_xlfn.XLOOKUP(A5979,Booking_data!$A$1:$A$6001,Booking_data!$D$1:$D$6001,"not found")</f>
        <v>M030</v>
      </c>
      <c r="H5979" s="1" t="str">
        <f t="array" ref="H5979">_xlfn.XLOOKUP(G5979,Movies_data!$A$1:$A$41,Movies_data!$B$1:$B$41,"not found")</f>
        <v>Kirik Party</v>
      </c>
      <c r="I5979" s="1" t="str">
        <f t="array" ref="I5979">_xlfn.XLOOKUP(G5979,Movies_data!$A$1:$A$41,Movies_data!$D$1:$D$41,"not found")</f>
        <v>Comedy</v>
      </c>
      <c r="J5979" s="1" t="str">
        <f t="array" ref="J5979">_xlfn.XLOOKUP(G5979,Movies_data!$A$1:$A$41,Movies_data!$C$1:$C$41,"not found")</f>
        <v>Kannada</v>
      </c>
      <c r="K5979" s="1">
        <f t="array" ref="K5979">_xlfn.XLOOKUP(G5979,Movies_data!$A$1:$A$41,Movies_data!$H$1:$H$41,"Not Found")</f>
        <v>8</v>
      </c>
      <c r="L5979" s="1" t="str">
        <f t="array" ref="L5979">_xlfn.XLOOKUP(A5979,Booking_data!$A$1:$A$6001,Booking_data!$E$1:$E$6001,"not Found")</f>
        <v>C122</v>
      </c>
      <c r="M5979" s="1" t="str">
        <f t="array" ref="M5979">_xlfn.XLOOKUP(L5979,Cinemas_data!$A$1:$A$49,Cinemas_data!$I$1:$I$49,"not Found")</f>
        <v>#NAME?</v>
      </c>
      <c r="N5979" s="1" t="str">
        <f t="array" ref="N5979">_xlfn.XLOOKUP(L5979,Cinemas_data!$A$1:$A$49,Cinemas_data!$C$1:$C$49,"not Found")</f>
        <v>Noida</v>
      </c>
      <c r="O5979" s="1">
        <f t="array" ref="O5979">_xlfn.XLOOKUP(A5979,Booking_data!$A$1:$A$6001,Booking_data!$H$1:$H$6001,"not found")</f>
        <v>3</v>
      </c>
      <c r="P5979" s="1">
        <f t="array" ref="P5979">_xlfn.XLOOKUP(A5979,Booking_data!$A$1:$A$6001,Booking_data!$I$1:$I$6001,"not Found")</f>
        <v>360</v>
      </c>
      <c r="Q5979" s="1">
        <f t="shared" si="3"/>
        <v>1080</v>
      </c>
      <c r="R5979" s="1" t="str">
        <f t="array" ref="R5979">_xlfn.XLOOKUP(A5979,Booking_data!$A$1:$A$6001,Booking_data!$L$1:$L$6001,"Not Found")</f>
        <v>Debit Card</v>
      </c>
      <c r="S5979" s="1">
        <f t="array" ref="S5979">_xlfn.XLOOKUP(A5979,Booking_data!$A$1:$A$6001,Booking_data!$N$1:$N$6001,"not Found")</f>
        <v>20</v>
      </c>
      <c r="T5979" s="1" t="str">
        <f t="array" ref="T5979">_xlfn.XLOOKUP(A5979,Booking_data!$A$1:$A$6001,Booking_data!$O$1:$O$6001,"Not Found")</f>
        <v>Male</v>
      </c>
      <c r="U5979" s="1" t="str">
        <f t="shared" si="4"/>
        <v>Youngster</v>
      </c>
      <c r="V5979" s="1" t="str">
        <f t="shared" si="5"/>
        <v>Medium Booking</v>
      </c>
    </row>
    <row r="5980" ht="15.75" customHeight="1">
      <c r="A5980" s="1" t="s">
        <v>6294</v>
      </c>
      <c r="B5980" s="6">
        <v>46061.0</v>
      </c>
      <c r="C5980" s="6">
        <v>46067.0</v>
      </c>
      <c r="D5980" s="7">
        <v>0.9375</v>
      </c>
      <c r="E5980" s="1" t="str">
        <f t="shared" si="1"/>
        <v>Weekend</v>
      </c>
      <c r="F5980" s="1" t="str">
        <f t="shared" si="2"/>
        <v>Feb</v>
      </c>
      <c r="G5980" s="1" t="str">
        <f t="array" ref="G5980">_xlfn.XLOOKUP(A5980,Booking_data!$A$1:$A$6001,Booking_data!$D$1:$D$6001,"not found")</f>
        <v>M027</v>
      </c>
      <c r="H5980" s="1" t="str">
        <f t="array" ref="H5980">_xlfn.XLOOKUP(G5980,Movies_data!$A$1:$A$41,Movies_data!$B$1:$B$41,"not found")</f>
        <v>KGF Chapter 2</v>
      </c>
      <c r="I5980" s="1" t="str">
        <f t="array" ref="I5980">_xlfn.XLOOKUP(G5980,Movies_data!$A$1:$A$41,Movies_data!$D$1:$D$41,"not found")</f>
        <v>Action</v>
      </c>
      <c r="J5980" s="1" t="str">
        <f t="array" ref="J5980">_xlfn.XLOOKUP(G5980,Movies_data!$A$1:$A$41,Movies_data!$C$1:$C$41,"not found")</f>
        <v>Kannada</v>
      </c>
      <c r="K5980" s="1">
        <f t="array" ref="K5980">_xlfn.XLOOKUP(G5980,Movies_data!$A$1:$A$41,Movies_data!$H$1:$H$41,"Not Found")</f>
        <v>8.3</v>
      </c>
      <c r="L5980" s="1" t="str">
        <f t="array" ref="L5980">_xlfn.XLOOKUP(A5980,Booking_data!$A$1:$A$6001,Booking_data!$E$1:$E$6001,"not Found")</f>
        <v>C093</v>
      </c>
      <c r="M5980" s="1" t="str">
        <f t="array" ref="M5980">_xlfn.XLOOKUP(L5980,Cinemas_data!$A$1:$A$49,Cinemas_data!$I$1:$I$49,"not Found")</f>
        <v>#NAME?</v>
      </c>
      <c r="N5980" s="1" t="str">
        <f t="array" ref="N5980">_xlfn.XLOOKUP(L5980,Cinemas_data!$A$1:$A$49,Cinemas_data!$C$1:$C$49,"not Found")</f>
        <v>Mumbai</v>
      </c>
      <c r="O5980" s="1">
        <f t="array" ref="O5980">_xlfn.XLOOKUP(A5980,Booking_data!$A$1:$A$6001,Booking_data!$H$1:$H$6001,"not found")</f>
        <v>4</v>
      </c>
      <c r="P5980" s="1">
        <f t="array" ref="P5980">_xlfn.XLOOKUP(A5980,Booking_data!$A$1:$A$6001,Booking_data!$I$1:$I$6001,"not Found")</f>
        <v>240</v>
      </c>
      <c r="Q5980" s="1">
        <f t="shared" si="3"/>
        <v>960</v>
      </c>
      <c r="R5980" s="1" t="str">
        <f t="array" ref="R5980">_xlfn.XLOOKUP(A5980,Booking_data!$A$1:$A$6001,Booking_data!$L$1:$L$6001,"Not Found")</f>
        <v>UPI</v>
      </c>
      <c r="S5980" s="1">
        <f t="array" ref="S5980">_xlfn.XLOOKUP(A5980,Booking_data!$A$1:$A$6001,Booking_data!$N$1:$N$6001,"not Found")</f>
        <v>20</v>
      </c>
      <c r="T5980" s="1" t="str">
        <f t="array" ref="T5980">_xlfn.XLOOKUP(A5980,Booking_data!$A$1:$A$6001,Booking_data!$O$1:$O$6001,"Not Found")</f>
        <v>Other</v>
      </c>
      <c r="U5980" s="1" t="str">
        <f t="shared" si="4"/>
        <v>Youngster</v>
      </c>
      <c r="V5980" s="1" t="str">
        <f t="shared" si="5"/>
        <v>Medium Booking</v>
      </c>
    </row>
    <row r="5981" ht="15.75" customHeight="1">
      <c r="A5981" s="1" t="s">
        <v>6295</v>
      </c>
      <c r="B5981" s="6">
        <v>46174.0</v>
      </c>
      <c r="C5981" s="6">
        <v>46178.0</v>
      </c>
      <c r="D5981" s="7">
        <v>0.53125</v>
      </c>
      <c r="E5981" s="1" t="str">
        <f t="shared" si="1"/>
        <v>Weekday</v>
      </c>
      <c r="F5981" s="1" t="str">
        <f t="shared" si="2"/>
        <v>Jun</v>
      </c>
      <c r="G5981" s="1" t="str">
        <f t="array" ref="G5981">_xlfn.XLOOKUP(A5981,Booking_data!$A$1:$A$6001,Booking_data!$D$1:$D$6001,"not found")</f>
        <v>M031</v>
      </c>
      <c r="H5981" s="1" t="str">
        <f t="array" ref="H5981">_xlfn.XLOOKUP(G5981,Movies_data!$A$1:$A$41,Movies_data!$B$1:$B$41,"not found")</f>
        <v>Bangalore Days</v>
      </c>
      <c r="I5981" s="1" t="str">
        <f t="array" ref="I5981">_xlfn.XLOOKUP(G5981,Movies_data!$A$1:$A$41,Movies_data!$D$1:$D$41,"not found")</f>
        <v>Drama</v>
      </c>
      <c r="J5981" s="1" t="str">
        <f t="array" ref="J5981">_xlfn.XLOOKUP(G5981,Movies_data!$A$1:$A$41,Movies_data!$C$1:$C$41,"not found")</f>
        <v>Malayalam</v>
      </c>
      <c r="K5981" s="1">
        <f t="array" ref="K5981">_xlfn.XLOOKUP(G5981,Movies_data!$A$1:$A$41,Movies_data!$H$1:$H$41,"Not Found")</f>
        <v>8.3</v>
      </c>
      <c r="L5981" s="1" t="str">
        <f t="array" ref="L5981">_xlfn.XLOOKUP(A5981,Booking_data!$A$1:$A$6001,Booking_data!$E$1:$E$6001,"not Found")</f>
        <v>C143</v>
      </c>
      <c r="M5981" s="1" t="str">
        <f t="array" ref="M5981">_xlfn.XLOOKUP(L5981,Cinemas_data!$A$1:$A$49,Cinemas_data!$I$1:$I$49,"not Found")</f>
        <v>#NAME?</v>
      </c>
      <c r="N5981" s="1" t="str">
        <f t="array" ref="N5981">_xlfn.XLOOKUP(L5981,Cinemas_data!$A$1:$A$49,Cinemas_data!$C$1:$C$49,"not Found")</f>
        <v>Ahmedabad</v>
      </c>
      <c r="O5981" s="1">
        <f t="array" ref="O5981">_xlfn.XLOOKUP(A5981,Booking_data!$A$1:$A$6001,Booking_data!$H$1:$H$6001,"not found")</f>
        <v>4</v>
      </c>
      <c r="P5981" s="1">
        <f t="array" ref="P5981">_xlfn.XLOOKUP(A5981,Booking_data!$A$1:$A$6001,Booking_data!$I$1:$I$6001,"not Found")</f>
        <v>240</v>
      </c>
      <c r="Q5981" s="1">
        <f t="shared" si="3"/>
        <v>960</v>
      </c>
      <c r="R5981" s="1" t="str">
        <f t="array" ref="R5981">_xlfn.XLOOKUP(A5981,Booking_data!$A$1:$A$6001,Booking_data!$L$1:$L$6001,"Not Found")</f>
        <v>Credit Card</v>
      </c>
      <c r="S5981" s="1">
        <f t="array" ref="S5981">_xlfn.XLOOKUP(A5981,Booking_data!$A$1:$A$6001,Booking_data!$N$1:$N$6001,"not Found")</f>
        <v>22</v>
      </c>
      <c r="T5981" s="1" t="str">
        <f t="array" ref="T5981">_xlfn.XLOOKUP(A5981,Booking_data!$A$1:$A$6001,Booking_data!$O$1:$O$6001,"Not Found")</f>
        <v>Male</v>
      </c>
      <c r="U5981" s="1" t="str">
        <f t="shared" si="4"/>
        <v>Youngster</v>
      </c>
      <c r="V5981" s="1" t="str">
        <f t="shared" si="5"/>
        <v>Medium Booking</v>
      </c>
    </row>
    <row r="5982" ht="15.75" customHeight="1">
      <c r="A5982" s="1" t="s">
        <v>6296</v>
      </c>
      <c r="B5982" s="6">
        <v>46128.0</v>
      </c>
      <c r="C5982" s="6">
        <v>46132.0</v>
      </c>
      <c r="D5982" s="7">
        <v>0.9375</v>
      </c>
      <c r="E5982" s="1" t="str">
        <f t="shared" si="1"/>
        <v>Weekday</v>
      </c>
      <c r="F5982" s="1" t="str">
        <f t="shared" si="2"/>
        <v>Apr</v>
      </c>
      <c r="G5982" s="1" t="str">
        <f t="array" ref="G5982">_xlfn.XLOOKUP(A5982,Booking_data!$A$1:$A$6001,Booking_data!$D$1:$D$6001,"not found")</f>
        <v>M038</v>
      </c>
      <c r="H5982" s="1" t="str">
        <f t="array" ref="H5982">_xlfn.XLOOKUP(G5982,Movies_data!$A$1:$A$41,Movies_data!$B$1:$B$41,"not found")</f>
        <v>Barbie</v>
      </c>
      <c r="I5982" s="1" t="str">
        <f t="array" ref="I5982">_xlfn.XLOOKUP(G5982,Movies_data!$A$1:$A$41,Movies_data!$D$1:$D$41,"not found")</f>
        <v>Comedy</v>
      </c>
      <c r="J5982" s="1" t="str">
        <f t="array" ref="J5982">_xlfn.XLOOKUP(G5982,Movies_data!$A$1:$A$41,Movies_data!$C$1:$C$41,"not found")</f>
        <v>English</v>
      </c>
      <c r="K5982" s="1">
        <f t="array" ref="K5982">_xlfn.XLOOKUP(G5982,Movies_data!$A$1:$A$41,Movies_data!$H$1:$H$41,"Not Found")</f>
        <v>6.8</v>
      </c>
      <c r="L5982" s="1" t="str">
        <f t="array" ref="L5982">_xlfn.XLOOKUP(A5982,Booking_data!$A$1:$A$6001,Booking_data!$E$1:$E$6001,"not Found")</f>
        <v>C061</v>
      </c>
      <c r="M5982" s="1" t="str">
        <f t="array" ref="M5982">_xlfn.XLOOKUP(L5982,Cinemas_data!$A$1:$A$49,Cinemas_data!$I$1:$I$49,"not Found")</f>
        <v>#NAME?</v>
      </c>
      <c r="N5982" s="1" t="str">
        <f t="array" ref="N5982">_xlfn.XLOOKUP(L5982,Cinemas_data!$A$1:$A$49,Cinemas_data!$C$1:$C$49,"not Found")</f>
        <v>Mysuru</v>
      </c>
      <c r="O5982" s="1">
        <f t="array" ref="O5982">_xlfn.XLOOKUP(A5982,Booking_data!$A$1:$A$6001,Booking_data!$H$1:$H$6001,"not found")</f>
        <v>3</v>
      </c>
      <c r="P5982" s="1">
        <f t="array" ref="P5982">_xlfn.XLOOKUP(A5982,Booking_data!$A$1:$A$6001,Booking_data!$I$1:$I$6001,"not Found")</f>
        <v>260</v>
      </c>
      <c r="Q5982" s="1">
        <f t="shared" si="3"/>
        <v>780</v>
      </c>
      <c r="R5982" s="1" t="str">
        <f t="array" ref="R5982">_xlfn.XLOOKUP(A5982,Booking_data!$A$1:$A$6001,Booking_data!$L$1:$L$6001,"Not Found")</f>
        <v>Credit Card</v>
      </c>
      <c r="S5982" s="1">
        <f t="array" ref="S5982">_xlfn.XLOOKUP(A5982,Booking_data!$A$1:$A$6001,Booking_data!$N$1:$N$6001,"not Found")</f>
        <v>25</v>
      </c>
      <c r="T5982" s="1" t="str">
        <f t="array" ref="T5982">_xlfn.XLOOKUP(A5982,Booking_data!$A$1:$A$6001,Booking_data!$O$1:$O$6001,"Not Found")</f>
        <v>Other</v>
      </c>
      <c r="U5982" s="1" t="str">
        <f t="shared" si="4"/>
        <v>Youngster</v>
      </c>
      <c r="V5982" s="1" t="str">
        <f t="shared" si="5"/>
        <v>Medium Booking</v>
      </c>
    </row>
    <row r="5983" ht="15.75" customHeight="1">
      <c r="A5983" s="1" t="s">
        <v>6297</v>
      </c>
      <c r="B5983" s="6">
        <v>46033.0</v>
      </c>
      <c r="C5983" s="6">
        <v>46034.0</v>
      </c>
      <c r="D5983" s="7">
        <v>0.53125</v>
      </c>
      <c r="E5983" s="1" t="str">
        <f t="shared" si="1"/>
        <v>Weekend</v>
      </c>
      <c r="F5983" s="1" t="str">
        <f t="shared" si="2"/>
        <v>Jan</v>
      </c>
      <c r="G5983" s="1" t="str">
        <f t="array" ref="G5983">_xlfn.XLOOKUP(A5983,Booking_data!$A$1:$A$6001,Booking_data!$D$1:$D$6001,"not found")</f>
        <v>M030</v>
      </c>
      <c r="H5983" s="1" t="str">
        <f t="array" ref="H5983">_xlfn.XLOOKUP(G5983,Movies_data!$A$1:$A$41,Movies_data!$B$1:$B$41,"not found")</f>
        <v>Kirik Party</v>
      </c>
      <c r="I5983" s="1" t="str">
        <f t="array" ref="I5983">_xlfn.XLOOKUP(G5983,Movies_data!$A$1:$A$41,Movies_data!$D$1:$D$41,"not found")</f>
        <v>Comedy</v>
      </c>
      <c r="J5983" s="1" t="str">
        <f t="array" ref="J5983">_xlfn.XLOOKUP(G5983,Movies_data!$A$1:$A$41,Movies_data!$C$1:$C$41,"not found")</f>
        <v>Kannada</v>
      </c>
      <c r="K5983" s="1">
        <f t="array" ref="K5983">_xlfn.XLOOKUP(G5983,Movies_data!$A$1:$A$41,Movies_data!$H$1:$H$41,"Not Found")</f>
        <v>8</v>
      </c>
      <c r="L5983" s="1" t="str">
        <f t="array" ref="L5983">_xlfn.XLOOKUP(A5983,Booking_data!$A$1:$A$6001,Booking_data!$E$1:$E$6001,"not Found")</f>
        <v>C103</v>
      </c>
      <c r="M5983" s="1" t="str">
        <f t="array" ref="M5983">_xlfn.XLOOKUP(L5983,Cinemas_data!$A$1:$A$49,Cinemas_data!$I$1:$I$49,"not Found")</f>
        <v>#NAME?</v>
      </c>
      <c r="N5983" s="1" t="str">
        <f t="array" ref="N5983">_xlfn.XLOOKUP(L5983,Cinemas_data!$A$1:$A$49,Cinemas_data!$C$1:$C$49,"not Found")</f>
        <v>Pune</v>
      </c>
      <c r="O5983" s="1">
        <f t="array" ref="O5983">_xlfn.XLOOKUP(A5983,Booking_data!$A$1:$A$6001,Booking_data!$H$1:$H$6001,"not found")</f>
        <v>2</v>
      </c>
      <c r="P5983" s="1">
        <f t="array" ref="P5983">_xlfn.XLOOKUP(A5983,Booking_data!$A$1:$A$6001,Booking_data!$I$1:$I$6001,"not Found")</f>
        <v>260</v>
      </c>
      <c r="Q5983" s="1">
        <f t="shared" si="3"/>
        <v>520</v>
      </c>
      <c r="R5983" s="1" t="str">
        <f t="array" ref="R5983">_xlfn.XLOOKUP(A5983,Booking_data!$A$1:$A$6001,Booking_data!$L$1:$L$6001,"Not Found")</f>
        <v>Debit Card</v>
      </c>
      <c r="S5983" s="1">
        <f t="array" ref="S5983">_xlfn.XLOOKUP(A5983,Booking_data!$A$1:$A$6001,Booking_data!$N$1:$N$6001,"not Found")</f>
        <v>45</v>
      </c>
      <c r="T5983" s="1" t="str">
        <f t="array" ref="T5983">_xlfn.XLOOKUP(A5983,Booking_data!$A$1:$A$6001,Booking_data!$O$1:$O$6001,"Not Found")</f>
        <v>Other</v>
      </c>
      <c r="U5983" s="1" t="str">
        <f t="shared" si="4"/>
        <v>Above 45</v>
      </c>
      <c r="V5983" s="1" t="str">
        <f t="shared" si="5"/>
        <v>Low Booking</v>
      </c>
    </row>
    <row r="5984" ht="15.75" customHeight="1">
      <c r="A5984" s="1" t="s">
        <v>6298</v>
      </c>
      <c r="B5984" s="6">
        <v>46167.0</v>
      </c>
      <c r="C5984" s="6">
        <v>46171.0</v>
      </c>
      <c r="D5984" s="7">
        <v>0.8854166666666666</v>
      </c>
      <c r="E5984" s="1" t="str">
        <f t="shared" si="1"/>
        <v>Weekday</v>
      </c>
      <c r="F5984" s="1" t="str">
        <f t="shared" si="2"/>
        <v>May</v>
      </c>
      <c r="G5984" s="1" t="str">
        <f t="array" ref="G5984">_xlfn.XLOOKUP(A5984,Booking_data!$A$1:$A$6001,Booking_data!$D$1:$D$6001,"not found")</f>
        <v>M024</v>
      </c>
      <c r="H5984" s="1" t="str">
        <f t="array" ref="H5984">_xlfn.XLOOKUP(G5984,Movies_data!$A$1:$A$41,Movies_data!$B$1:$B$41,"not found")</f>
        <v>Bhool Bhulaiyaa 2</v>
      </c>
      <c r="I5984" s="1" t="str">
        <f t="array" ref="I5984">_xlfn.XLOOKUP(G5984,Movies_data!$A$1:$A$41,Movies_data!$D$1:$D$41,"not found")</f>
        <v>Comedy</v>
      </c>
      <c r="J5984" s="1" t="str">
        <f t="array" ref="J5984">_xlfn.XLOOKUP(G5984,Movies_data!$A$1:$A$41,Movies_data!$C$1:$C$41,"not found")</f>
        <v>Hindi</v>
      </c>
      <c r="K5984" s="1">
        <f t="array" ref="K5984">_xlfn.XLOOKUP(G5984,Movies_data!$A$1:$A$41,Movies_data!$H$1:$H$41,"Not Found")</f>
        <v>5.9</v>
      </c>
      <c r="L5984" s="1" t="str">
        <f t="array" ref="L5984">_xlfn.XLOOKUP(A5984,Booking_data!$A$1:$A$6001,Booking_data!$E$1:$E$6001,"not Found")</f>
        <v>C121</v>
      </c>
      <c r="M5984" s="1" t="str">
        <f t="array" ref="M5984">_xlfn.XLOOKUP(L5984,Cinemas_data!$A$1:$A$49,Cinemas_data!$I$1:$I$49,"not Found")</f>
        <v>#NAME?</v>
      </c>
      <c r="N5984" s="1" t="str">
        <f t="array" ref="N5984">_xlfn.XLOOKUP(L5984,Cinemas_data!$A$1:$A$49,Cinemas_data!$C$1:$C$49,"not Found")</f>
        <v>Noida</v>
      </c>
      <c r="O5984" s="1">
        <f t="array" ref="O5984">_xlfn.XLOOKUP(A5984,Booking_data!$A$1:$A$6001,Booking_data!$H$1:$H$6001,"not found")</f>
        <v>3</v>
      </c>
      <c r="P5984" s="1">
        <f t="array" ref="P5984">_xlfn.XLOOKUP(A5984,Booking_data!$A$1:$A$6001,Booking_data!$I$1:$I$6001,"not Found")</f>
        <v>240</v>
      </c>
      <c r="Q5984" s="1">
        <f t="shared" si="3"/>
        <v>720</v>
      </c>
      <c r="R5984" s="1" t="str">
        <f t="array" ref="R5984">_xlfn.XLOOKUP(A5984,Booking_data!$A$1:$A$6001,Booking_data!$L$1:$L$6001,"Not Found")</f>
        <v>Credit Card</v>
      </c>
      <c r="S5984" s="1">
        <f t="array" ref="S5984">_xlfn.XLOOKUP(A5984,Booking_data!$A$1:$A$6001,Booking_data!$N$1:$N$6001,"not Found")</f>
        <v>59</v>
      </c>
      <c r="T5984" s="1" t="str">
        <f t="array" ref="T5984">_xlfn.XLOOKUP(A5984,Booking_data!$A$1:$A$6001,Booking_data!$O$1:$O$6001,"Not Found")</f>
        <v>Female</v>
      </c>
      <c r="U5984" s="1" t="str">
        <f t="shared" si="4"/>
        <v>Above 45</v>
      </c>
      <c r="V5984" s="1" t="str">
        <f t="shared" si="5"/>
        <v>Medium Booking</v>
      </c>
    </row>
    <row r="5985" ht="15.75" customHeight="1">
      <c r="A5985" s="1" t="s">
        <v>6299</v>
      </c>
      <c r="B5985" s="6">
        <v>46149.0</v>
      </c>
      <c r="C5985" s="6">
        <v>46154.0</v>
      </c>
      <c r="D5985" s="7">
        <v>0.9375</v>
      </c>
      <c r="E5985" s="1" t="str">
        <f t="shared" si="1"/>
        <v>Weekday</v>
      </c>
      <c r="F5985" s="1" t="str">
        <f t="shared" si="2"/>
        <v>May</v>
      </c>
      <c r="G5985" s="1" t="str">
        <f t="array" ref="G5985">_xlfn.XLOOKUP(A5985,Booking_data!$A$1:$A$6001,Booking_data!$D$1:$D$6001,"not found")</f>
        <v>M010</v>
      </c>
      <c r="H5985" s="1" t="str">
        <f t="array" ref="H5985">_xlfn.XLOOKUP(G5985,Movies_data!$A$1:$A$41,Movies_data!$B$1:$B$41,"not found")</f>
        <v>Captain Miller</v>
      </c>
      <c r="I5985" s="1" t="str">
        <f t="array" ref="I5985">_xlfn.XLOOKUP(G5985,Movies_data!$A$1:$A$41,Movies_data!$D$1:$D$41,"not found")</f>
        <v>Action</v>
      </c>
      <c r="J5985" s="1" t="str">
        <f t="array" ref="J5985">_xlfn.XLOOKUP(G5985,Movies_data!$A$1:$A$41,Movies_data!$C$1:$C$41,"not found")</f>
        <v>Tamil</v>
      </c>
      <c r="K5985" s="1">
        <f t="array" ref="K5985">_xlfn.XLOOKUP(G5985,Movies_data!$A$1:$A$41,Movies_data!$H$1:$H$41,"Not Found")</f>
        <v>7</v>
      </c>
      <c r="L5985" s="1" t="str">
        <f t="array" ref="L5985">_xlfn.XLOOKUP(A5985,Booking_data!$A$1:$A$6001,Booking_data!$E$1:$E$6001,"not Found")</f>
        <v>C042</v>
      </c>
      <c r="M5985" s="1" t="str">
        <f t="array" ref="M5985">_xlfn.XLOOKUP(L5985,Cinemas_data!$A$1:$A$49,Cinemas_data!$I$1:$I$49,"not Found")</f>
        <v>#NAME?</v>
      </c>
      <c r="N5985" s="1" t="str">
        <f t="array" ref="N5985">_xlfn.XLOOKUP(L5985,Cinemas_data!$A$1:$A$49,Cinemas_data!$C$1:$C$49,"not Found")</f>
        <v>Salem</v>
      </c>
      <c r="O5985" s="1">
        <f t="array" ref="O5985">_xlfn.XLOOKUP(A5985,Booking_data!$A$1:$A$6001,Booking_data!$H$1:$H$6001,"not found")</f>
        <v>3</v>
      </c>
      <c r="P5985" s="1">
        <f t="array" ref="P5985">_xlfn.XLOOKUP(A5985,Booking_data!$A$1:$A$6001,Booking_data!$I$1:$I$6001,"not Found")</f>
        <v>360</v>
      </c>
      <c r="Q5985" s="1">
        <f t="shared" si="3"/>
        <v>1080</v>
      </c>
      <c r="R5985" s="1" t="str">
        <f t="array" ref="R5985">_xlfn.XLOOKUP(A5985,Booking_data!$A$1:$A$6001,Booking_data!$L$1:$L$6001,"Not Found")</f>
        <v>Debit Card</v>
      </c>
      <c r="S5985" s="1">
        <f t="array" ref="S5985">_xlfn.XLOOKUP(A5985,Booking_data!$A$1:$A$6001,Booking_data!$N$1:$N$6001,"not Found")</f>
        <v>34</v>
      </c>
      <c r="T5985" s="1" t="str">
        <f t="array" ref="T5985">_xlfn.XLOOKUP(A5985,Booking_data!$A$1:$A$6001,Booking_data!$O$1:$O$6001,"Not Found")</f>
        <v>Female</v>
      </c>
      <c r="U5985" s="1" t="str">
        <f t="shared" si="4"/>
        <v>Middle Age</v>
      </c>
      <c r="V5985" s="1" t="str">
        <f t="shared" si="5"/>
        <v>Medium Booking</v>
      </c>
    </row>
    <row r="5986" ht="15.75" customHeight="1">
      <c r="A5986" s="1" t="s">
        <v>6300</v>
      </c>
      <c r="B5986" s="6">
        <v>46045.0</v>
      </c>
      <c r="C5986" s="6">
        <v>46049.0</v>
      </c>
      <c r="D5986" s="7">
        <v>0.53125</v>
      </c>
      <c r="E5986" s="1" t="str">
        <f t="shared" si="1"/>
        <v>Weekday</v>
      </c>
      <c r="F5986" s="1" t="str">
        <f t="shared" si="2"/>
        <v>Jan</v>
      </c>
      <c r="G5986" s="1" t="str">
        <f t="array" ref="G5986">_xlfn.XLOOKUP(A5986,Booking_data!$A$1:$A$6001,Booking_data!$D$1:$D$6001,"not found")</f>
        <v>M009</v>
      </c>
      <c r="H5986" s="1" t="str">
        <f t="array" ref="H5986">_xlfn.XLOOKUP(G5986,Movies_data!$A$1:$A$41,Movies_data!$B$1:$B$41,"not found")</f>
        <v>Amaran</v>
      </c>
      <c r="I5986" s="1" t="str">
        <f t="array" ref="I5986">_xlfn.XLOOKUP(G5986,Movies_data!$A$1:$A$41,Movies_data!$D$1:$D$41,"not found")</f>
        <v>Biography</v>
      </c>
      <c r="J5986" s="1" t="str">
        <f t="array" ref="J5986">_xlfn.XLOOKUP(G5986,Movies_data!$A$1:$A$41,Movies_data!$C$1:$C$41,"not found")</f>
        <v>Tamil</v>
      </c>
      <c r="K5986" s="1">
        <f t="array" ref="K5986">_xlfn.XLOOKUP(G5986,Movies_data!$A$1:$A$41,Movies_data!$H$1:$H$41,"Not Found")</f>
        <v>8.3</v>
      </c>
      <c r="L5986" s="1" t="str">
        <f t="array" ref="L5986">_xlfn.XLOOKUP(A5986,Booking_data!$A$1:$A$6001,Booking_data!$E$1:$E$6001,"not Found")</f>
        <v>C103</v>
      </c>
      <c r="M5986" s="1" t="str">
        <f t="array" ref="M5986">_xlfn.XLOOKUP(L5986,Cinemas_data!$A$1:$A$49,Cinemas_data!$I$1:$I$49,"not Found")</f>
        <v>#NAME?</v>
      </c>
      <c r="N5986" s="1" t="str">
        <f t="array" ref="N5986">_xlfn.XLOOKUP(L5986,Cinemas_data!$A$1:$A$49,Cinemas_data!$C$1:$C$49,"not Found")</f>
        <v>Pune</v>
      </c>
      <c r="O5986" s="1">
        <f t="array" ref="O5986">_xlfn.XLOOKUP(A5986,Booking_data!$A$1:$A$6001,Booking_data!$H$1:$H$6001,"not found")</f>
        <v>1</v>
      </c>
      <c r="P5986" s="1">
        <f t="array" ref="P5986">_xlfn.XLOOKUP(A5986,Booking_data!$A$1:$A$6001,Booking_data!$I$1:$I$6001,"not Found")</f>
        <v>180</v>
      </c>
      <c r="Q5986" s="1">
        <f t="shared" si="3"/>
        <v>180</v>
      </c>
      <c r="R5986" s="1" t="str">
        <f t="array" ref="R5986">_xlfn.XLOOKUP(A5986,Booking_data!$A$1:$A$6001,Booking_data!$L$1:$L$6001,"Not Found")</f>
        <v>Net Banking</v>
      </c>
      <c r="S5986" s="1">
        <f t="array" ref="S5986">_xlfn.XLOOKUP(A5986,Booking_data!$A$1:$A$6001,Booking_data!$N$1:$N$6001,"not Found")</f>
        <v>49</v>
      </c>
      <c r="T5986" s="1" t="str">
        <f t="array" ref="T5986">_xlfn.XLOOKUP(A5986,Booking_data!$A$1:$A$6001,Booking_data!$O$1:$O$6001,"Not Found")</f>
        <v>Female</v>
      </c>
      <c r="U5986" s="1" t="str">
        <f t="shared" si="4"/>
        <v>Above 45</v>
      </c>
      <c r="V5986" s="1" t="str">
        <f t="shared" si="5"/>
        <v>Low Booking</v>
      </c>
    </row>
    <row r="5987" ht="15.75" customHeight="1">
      <c r="A5987" s="1" t="s">
        <v>6301</v>
      </c>
      <c r="B5987" s="6">
        <v>46049.0</v>
      </c>
      <c r="C5987" s="6">
        <v>46051.0</v>
      </c>
      <c r="D5987" s="7">
        <v>0.8854166666666666</v>
      </c>
      <c r="E5987" s="1" t="str">
        <f t="shared" si="1"/>
        <v>Weekday</v>
      </c>
      <c r="F5987" s="1" t="str">
        <f t="shared" si="2"/>
        <v>Jan</v>
      </c>
      <c r="G5987" s="1" t="str">
        <f t="array" ref="G5987">_xlfn.XLOOKUP(A5987,Booking_data!$A$1:$A$6001,Booking_data!$D$1:$D$6001,"not found")</f>
        <v>M017</v>
      </c>
      <c r="H5987" s="1" t="str">
        <f t="array" ref="H5987">_xlfn.XLOOKUP(G5987,Movies_data!$A$1:$A$41,Movies_data!$B$1:$B$41,"not found")</f>
        <v>Baahubali 2</v>
      </c>
      <c r="I5987" s="1" t="str">
        <f t="array" ref="I5987">_xlfn.XLOOKUP(G5987,Movies_data!$A$1:$A$41,Movies_data!$D$1:$D$41,"not found")</f>
        <v>Action</v>
      </c>
      <c r="J5987" s="1" t="str">
        <f t="array" ref="J5987">_xlfn.XLOOKUP(G5987,Movies_data!$A$1:$A$41,Movies_data!$C$1:$C$41,"not found")</f>
        <v>Telugu</v>
      </c>
      <c r="K5987" s="1">
        <f t="array" ref="K5987">_xlfn.XLOOKUP(G5987,Movies_data!$A$1:$A$41,Movies_data!$H$1:$H$41,"Not Found")</f>
        <v>8.2</v>
      </c>
      <c r="L5987" s="1" t="str">
        <f t="array" ref="L5987">_xlfn.XLOOKUP(A5987,Booking_data!$A$1:$A$6001,Booking_data!$E$1:$E$6001,"not Found")</f>
        <v>C093</v>
      </c>
      <c r="M5987" s="1" t="str">
        <f t="array" ref="M5987">_xlfn.XLOOKUP(L5987,Cinemas_data!$A$1:$A$49,Cinemas_data!$I$1:$I$49,"not Found")</f>
        <v>#NAME?</v>
      </c>
      <c r="N5987" s="1" t="str">
        <f t="array" ref="N5987">_xlfn.XLOOKUP(L5987,Cinemas_data!$A$1:$A$49,Cinemas_data!$C$1:$C$49,"not Found")</f>
        <v>Mumbai</v>
      </c>
      <c r="O5987" s="1">
        <f t="array" ref="O5987">_xlfn.XLOOKUP(A5987,Booking_data!$A$1:$A$6001,Booking_data!$H$1:$H$6001,"not found")</f>
        <v>2</v>
      </c>
      <c r="P5987" s="1">
        <f t="array" ref="P5987">_xlfn.XLOOKUP(A5987,Booking_data!$A$1:$A$6001,Booking_data!$I$1:$I$6001,"not Found")</f>
        <v>240</v>
      </c>
      <c r="Q5987" s="1">
        <f t="shared" si="3"/>
        <v>480</v>
      </c>
      <c r="R5987" s="1" t="str">
        <f t="array" ref="R5987">_xlfn.XLOOKUP(A5987,Booking_data!$A$1:$A$6001,Booking_data!$L$1:$L$6001,"Not Found")</f>
        <v>Debit Card</v>
      </c>
      <c r="S5987" s="1">
        <f t="array" ref="S5987">_xlfn.XLOOKUP(A5987,Booking_data!$A$1:$A$6001,Booking_data!$N$1:$N$6001,"not Found")</f>
        <v>31</v>
      </c>
      <c r="T5987" s="1" t="str">
        <f t="array" ref="T5987">_xlfn.XLOOKUP(A5987,Booking_data!$A$1:$A$6001,Booking_data!$O$1:$O$6001,"Not Found")</f>
        <v>Female</v>
      </c>
      <c r="U5987" s="1" t="str">
        <f t="shared" si="4"/>
        <v>Middle Age</v>
      </c>
      <c r="V5987" s="1" t="str">
        <f t="shared" si="5"/>
        <v>Low Booking</v>
      </c>
    </row>
    <row r="5988" ht="15.75" customHeight="1">
      <c r="A5988" s="1" t="s">
        <v>6302</v>
      </c>
      <c r="B5988" s="6">
        <v>46046.0</v>
      </c>
      <c r="C5988" s="6">
        <v>46052.0</v>
      </c>
      <c r="D5988" s="7">
        <v>0.8854166666666666</v>
      </c>
      <c r="E5988" s="1" t="str">
        <f t="shared" si="1"/>
        <v>Weekend</v>
      </c>
      <c r="F5988" s="1" t="str">
        <f t="shared" si="2"/>
        <v>Jan</v>
      </c>
      <c r="G5988" s="1" t="str">
        <f t="array" ref="G5988">_xlfn.XLOOKUP(A5988,Booking_data!$A$1:$A$6001,Booking_data!$D$1:$D$6001,"not found")</f>
        <v>M001</v>
      </c>
      <c r="H5988" s="1" t="str">
        <f t="array" ref="H5988">_xlfn.XLOOKUP(G5988,Movies_data!$A$1:$A$41,Movies_data!$B$1:$B$41,"not found")</f>
        <v>Leo</v>
      </c>
      <c r="I5988" s="1" t="str">
        <f t="array" ref="I5988">_xlfn.XLOOKUP(G5988,Movies_data!$A$1:$A$41,Movies_data!$D$1:$D$41,"not found")</f>
        <v>Action</v>
      </c>
      <c r="J5988" s="1" t="str">
        <f t="array" ref="J5988">_xlfn.XLOOKUP(G5988,Movies_data!$A$1:$A$41,Movies_data!$C$1:$C$41,"not found")</f>
        <v>Tamil</v>
      </c>
      <c r="K5988" s="1">
        <f t="array" ref="K5988">_xlfn.XLOOKUP(G5988,Movies_data!$A$1:$A$41,Movies_data!$H$1:$H$41,"Not Found")</f>
        <v>8</v>
      </c>
      <c r="L5988" s="1" t="str">
        <f t="array" ref="L5988">_xlfn.XLOOKUP(A5988,Booking_data!$A$1:$A$6001,Booking_data!$E$1:$E$6001,"not Found")</f>
        <v>C101</v>
      </c>
      <c r="M5988" s="1" t="str">
        <f t="array" ref="M5988">_xlfn.XLOOKUP(L5988,Cinemas_data!$A$1:$A$49,Cinemas_data!$I$1:$I$49,"not Found")</f>
        <v>#NAME?</v>
      </c>
      <c r="N5988" s="1" t="str">
        <f t="array" ref="N5988">_xlfn.XLOOKUP(L5988,Cinemas_data!$A$1:$A$49,Cinemas_data!$C$1:$C$49,"not Found")</f>
        <v>Pune</v>
      </c>
      <c r="O5988" s="1">
        <f t="array" ref="O5988">_xlfn.XLOOKUP(A5988,Booking_data!$A$1:$A$6001,Booking_data!$H$1:$H$6001,"not found")</f>
        <v>3</v>
      </c>
      <c r="P5988" s="1">
        <f t="array" ref="P5988">_xlfn.XLOOKUP(A5988,Booking_data!$A$1:$A$6001,Booking_data!$I$1:$I$6001,"not Found")</f>
        <v>180</v>
      </c>
      <c r="Q5988" s="1">
        <f t="shared" si="3"/>
        <v>540</v>
      </c>
      <c r="R5988" s="1" t="str">
        <f t="array" ref="R5988">_xlfn.XLOOKUP(A5988,Booking_data!$A$1:$A$6001,Booking_data!$L$1:$L$6001,"Not Found")</f>
        <v>Credit Card</v>
      </c>
      <c r="S5988" s="1">
        <f t="array" ref="S5988">_xlfn.XLOOKUP(A5988,Booking_data!$A$1:$A$6001,Booking_data!$N$1:$N$6001,"not Found")</f>
        <v>41</v>
      </c>
      <c r="T5988" s="1" t="str">
        <f t="array" ref="T5988">_xlfn.XLOOKUP(A5988,Booking_data!$A$1:$A$6001,Booking_data!$O$1:$O$6001,"Not Found")</f>
        <v>Female</v>
      </c>
      <c r="U5988" s="1" t="str">
        <f t="shared" si="4"/>
        <v>Middle Age</v>
      </c>
      <c r="V5988" s="1" t="str">
        <f t="shared" si="5"/>
        <v>Medium Booking</v>
      </c>
    </row>
    <row r="5989" ht="15.75" customHeight="1">
      <c r="A5989" s="1" t="s">
        <v>6303</v>
      </c>
      <c r="B5989" s="6">
        <v>46106.0</v>
      </c>
      <c r="C5989" s="6">
        <v>46108.0</v>
      </c>
      <c r="D5989" s="7">
        <v>0.6458333333333334</v>
      </c>
      <c r="E5989" s="1" t="str">
        <f t="shared" si="1"/>
        <v>Weekday</v>
      </c>
      <c r="F5989" s="1" t="str">
        <f t="shared" si="2"/>
        <v>Mar</v>
      </c>
      <c r="G5989" s="1" t="str">
        <f t="array" ref="G5989">_xlfn.XLOOKUP(A5989,Booking_data!$A$1:$A$6001,Booking_data!$D$1:$D$6001,"not found")</f>
        <v>M034</v>
      </c>
      <c r="H5989" s="1" t="str">
        <f t="array" ref="H5989">_xlfn.XLOOKUP(G5989,Movies_data!$A$1:$A$41,Movies_data!$B$1:$B$41,"not found")</f>
        <v>Manjummel Boys</v>
      </c>
      <c r="I5989" s="1" t="str">
        <f t="array" ref="I5989">_xlfn.XLOOKUP(G5989,Movies_data!$A$1:$A$41,Movies_data!$D$1:$D$41,"not found")</f>
        <v>Adventure</v>
      </c>
      <c r="J5989" s="1" t="str">
        <f t="array" ref="J5989">_xlfn.XLOOKUP(G5989,Movies_data!$A$1:$A$41,Movies_data!$C$1:$C$41,"not found")</f>
        <v>Malayalam</v>
      </c>
      <c r="K5989" s="1">
        <f t="array" ref="K5989">_xlfn.XLOOKUP(G5989,Movies_data!$A$1:$A$41,Movies_data!$H$1:$H$41,"Not Found")</f>
        <v>8.3</v>
      </c>
      <c r="L5989" s="1" t="str">
        <f t="array" ref="L5989">_xlfn.XLOOKUP(A5989,Booking_data!$A$1:$A$6001,Booking_data!$E$1:$E$6001,"not Found")</f>
        <v>C061</v>
      </c>
      <c r="M5989" s="1" t="str">
        <f t="array" ref="M5989">_xlfn.XLOOKUP(L5989,Cinemas_data!$A$1:$A$49,Cinemas_data!$I$1:$I$49,"not Found")</f>
        <v>#NAME?</v>
      </c>
      <c r="N5989" s="1" t="str">
        <f t="array" ref="N5989">_xlfn.XLOOKUP(L5989,Cinemas_data!$A$1:$A$49,Cinemas_data!$C$1:$C$49,"not Found")</f>
        <v>Mysuru</v>
      </c>
      <c r="O5989" s="1">
        <f t="array" ref="O5989">_xlfn.XLOOKUP(A5989,Booking_data!$A$1:$A$6001,Booking_data!$H$1:$H$6001,"not found")</f>
        <v>1</v>
      </c>
      <c r="P5989" s="1">
        <f t="array" ref="P5989">_xlfn.XLOOKUP(A5989,Booking_data!$A$1:$A$6001,Booking_data!$I$1:$I$6001,"not Found")</f>
        <v>340</v>
      </c>
      <c r="Q5989" s="1">
        <f t="shared" si="3"/>
        <v>340</v>
      </c>
      <c r="R5989" s="1" t="str">
        <f t="array" ref="R5989">_xlfn.XLOOKUP(A5989,Booking_data!$A$1:$A$6001,Booking_data!$L$1:$L$6001,"Not Found")</f>
        <v>Wallet</v>
      </c>
      <c r="S5989" s="1">
        <f t="array" ref="S5989">_xlfn.XLOOKUP(A5989,Booking_data!$A$1:$A$6001,Booking_data!$N$1:$N$6001,"not Found")</f>
        <v>42</v>
      </c>
      <c r="T5989" s="1" t="str">
        <f t="array" ref="T5989">_xlfn.XLOOKUP(A5989,Booking_data!$A$1:$A$6001,Booking_data!$O$1:$O$6001,"Not Found")</f>
        <v>Other</v>
      </c>
      <c r="U5989" s="1" t="str">
        <f t="shared" si="4"/>
        <v>Middle Age</v>
      </c>
      <c r="V5989" s="1" t="str">
        <f t="shared" si="5"/>
        <v>Low Booking</v>
      </c>
    </row>
    <row r="5990" ht="15.75" customHeight="1">
      <c r="A5990" s="1" t="s">
        <v>6304</v>
      </c>
      <c r="B5990" s="6">
        <v>46189.0</v>
      </c>
      <c r="C5990" s="6">
        <v>46193.0</v>
      </c>
      <c r="D5990" s="7">
        <v>0.8854166666666666</v>
      </c>
      <c r="E5990" s="1" t="str">
        <f t="shared" si="1"/>
        <v>Weekday</v>
      </c>
      <c r="F5990" s="1" t="str">
        <f t="shared" si="2"/>
        <v>Jun</v>
      </c>
      <c r="G5990" s="1" t="str">
        <f t="array" ref="G5990">_xlfn.XLOOKUP(A5990,Booking_data!$A$1:$A$6001,Booking_data!$D$1:$D$6001,"not found")</f>
        <v>M038</v>
      </c>
      <c r="H5990" s="1" t="str">
        <f t="array" ref="H5990">_xlfn.XLOOKUP(G5990,Movies_data!$A$1:$A$41,Movies_data!$B$1:$B$41,"not found")</f>
        <v>Barbie</v>
      </c>
      <c r="I5990" s="1" t="str">
        <f t="array" ref="I5990">_xlfn.XLOOKUP(G5990,Movies_data!$A$1:$A$41,Movies_data!$D$1:$D$41,"not found")</f>
        <v>Comedy</v>
      </c>
      <c r="J5990" s="1" t="str">
        <f t="array" ref="J5990">_xlfn.XLOOKUP(G5990,Movies_data!$A$1:$A$41,Movies_data!$C$1:$C$41,"not found")</f>
        <v>English</v>
      </c>
      <c r="K5990" s="1">
        <f t="array" ref="K5990">_xlfn.XLOOKUP(G5990,Movies_data!$A$1:$A$41,Movies_data!$H$1:$H$41,"Not Found")</f>
        <v>6.8</v>
      </c>
      <c r="L5990" s="1" t="str">
        <f t="array" ref="L5990">_xlfn.XLOOKUP(A5990,Booking_data!$A$1:$A$6001,Booking_data!$E$1:$E$6001,"not Found")</f>
        <v>C011</v>
      </c>
      <c r="M5990" s="1" t="str">
        <f t="array" ref="M5990">_xlfn.XLOOKUP(L5990,Cinemas_data!$A$1:$A$49,Cinemas_data!$I$1:$I$49,"not Found")</f>
        <v>#NAME?</v>
      </c>
      <c r="N5990" s="1" t="str">
        <f t="array" ref="N5990">_xlfn.XLOOKUP(L5990,Cinemas_data!$A$1:$A$49,Cinemas_data!$C$1:$C$49,"not Found")</f>
        <v>Chennai</v>
      </c>
      <c r="O5990" s="1">
        <f t="array" ref="O5990">_xlfn.XLOOKUP(A5990,Booking_data!$A$1:$A$6001,Booking_data!$H$1:$H$6001,"not found")</f>
        <v>6</v>
      </c>
      <c r="P5990" s="1">
        <f t="array" ref="P5990">_xlfn.XLOOKUP(A5990,Booking_data!$A$1:$A$6001,Booking_data!$I$1:$I$6001,"not Found")</f>
        <v>420</v>
      </c>
      <c r="Q5990" s="1">
        <f t="shared" si="3"/>
        <v>2520</v>
      </c>
      <c r="R5990" s="1" t="str">
        <f t="array" ref="R5990">_xlfn.XLOOKUP(A5990,Booking_data!$A$1:$A$6001,Booking_data!$L$1:$L$6001,"Not Found")</f>
        <v>Wallet</v>
      </c>
      <c r="S5990" s="1">
        <f t="array" ref="S5990">_xlfn.XLOOKUP(A5990,Booking_data!$A$1:$A$6001,Booking_data!$N$1:$N$6001,"not Found")</f>
        <v>53</v>
      </c>
      <c r="T5990" s="1" t="str">
        <f t="array" ref="T5990">_xlfn.XLOOKUP(A5990,Booking_data!$A$1:$A$6001,Booking_data!$O$1:$O$6001,"Not Found")</f>
        <v>Male</v>
      </c>
      <c r="U5990" s="1" t="str">
        <f t="shared" si="4"/>
        <v>Above 45</v>
      </c>
      <c r="V5990" s="1" t="str">
        <f t="shared" si="5"/>
        <v>High Booking</v>
      </c>
    </row>
    <row r="5991" ht="15.75" customHeight="1">
      <c r="A5991" s="1" t="s">
        <v>6305</v>
      </c>
      <c r="B5991" s="6">
        <v>46188.0</v>
      </c>
      <c r="C5991" s="6">
        <v>46193.0</v>
      </c>
      <c r="D5991" s="7">
        <v>0.7708333333333334</v>
      </c>
      <c r="E5991" s="1" t="str">
        <f t="shared" si="1"/>
        <v>Weekday</v>
      </c>
      <c r="F5991" s="1" t="str">
        <f t="shared" si="2"/>
        <v>Jun</v>
      </c>
      <c r="G5991" s="1" t="str">
        <f t="array" ref="G5991">_xlfn.XLOOKUP(A5991,Booking_data!$A$1:$A$6001,Booking_data!$D$1:$D$6001,"not found")</f>
        <v>M030</v>
      </c>
      <c r="H5991" s="1" t="str">
        <f t="array" ref="H5991">_xlfn.XLOOKUP(G5991,Movies_data!$A$1:$A$41,Movies_data!$B$1:$B$41,"not found")</f>
        <v>Kirik Party</v>
      </c>
      <c r="I5991" s="1" t="str">
        <f t="array" ref="I5991">_xlfn.XLOOKUP(G5991,Movies_data!$A$1:$A$41,Movies_data!$D$1:$D$41,"not found")</f>
        <v>Comedy</v>
      </c>
      <c r="J5991" s="1" t="str">
        <f t="array" ref="J5991">_xlfn.XLOOKUP(G5991,Movies_data!$A$1:$A$41,Movies_data!$C$1:$C$41,"not found")</f>
        <v>Kannada</v>
      </c>
      <c r="K5991" s="1">
        <f t="array" ref="K5991">_xlfn.XLOOKUP(G5991,Movies_data!$A$1:$A$41,Movies_data!$H$1:$H$41,"Not Found")</f>
        <v>8</v>
      </c>
      <c r="L5991" s="1" t="str">
        <f t="array" ref="L5991">_xlfn.XLOOKUP(A5991,Booking_data!$A$1:$A$6001,Booking_data!$E$1:$E$6001,"not Found")</f>
        <v>C132</v>
      </c>
      <c r="M5991" s="1" t="str">
        <f t="array" ref="M5991">_xlfn.XLOOKUP(L5991,Cinemas_data!$A$1:$A$49,Cinemas_data!$I$1:$I$49,"not Found")</f>
        <v>#NAME?</v>
      </c>
      <c r="N5991" s="1" t="str">
        <f t="array" ref="N5991">_xlfn.XLOOKUP(L5991,Cinemas_data!$A$1:$A$49,Cinemas_data!$C$1:$C$49,"not Found")</f>
        <v>Kolkata</v>
      </c>
      <c r="O5991" s="1">
        <f t="array" ref="O5991">_xlfn.XLOOKUP(A5991,Booking_data!$A$1:$A$6001,Booking_data!$H$1:$H$6001,"not found")</f>
        <v>2</v>
      </c>
      <c r="P5991" s="1">
        <f t="array" ref="P5991">_xlfn.XLOOKUP(A5991,Booking_data!$A$1:$A$6001,Booking_data!$I$1:$I$6001,"not Found")</f>
        <v>260</v>
      </c>
      <c r="Q5991" s="1">
        <f t="shared" si="3"/>
        <v>520</v>
      </c>
      <c r="R5991" s="1" t="str">
        <f t="array" ref="R5991">_xlfn.XLOOKUP(A5991,Booking_data!$A$1:$A$6001,Booking_data!$L$1:$L$6001,"Not Found")</f>
        <v>Debit Card</v>
      </c>
      <c r="S5991" s="1">
        <f t="array" ref="S5991">_xlfn.XLOOKUP(A5991,Booking_data!$A$1:$A$6001,Booking_data!$N$1:$N$6001,"not Found")</f>
        <v>48</v>
      </c>
      <c r="T5991" s="1" t="str">
        <f t="array" ref="T5991">_xlfn.XLOOKUP(A5991,Booking_data!$A$1:$A$6001,Booking_data!$O$1:$O$6001,"Not Found")</f>
        <v>Male</v>
      </c>
      <c r="U5991" s="1" t="str">
        <f t="shared" si="4"/>
        <v>Above 45</v>
      </c>
      <c r="V5991" s="1" t="str">
        <f t="shared" si="5"/>
        <v>Low Booking</v>
      </c>
    </row>
    <row r="5992" ht="15.75" customHeight="1">
      <c r="A5992" s="1" t="s">
        <v>6306</v>
      </c>
      <c r="B5992" s="6">
        <v>46072.0</v>
      </c>
      <c r="C5992" s="6">
        <v>46077.0</v>
      </c>
      <c r="D5992" s="7">
        <v>0.8854166666666666</v>
      </c>
      <c r="E5992" s="1" t="str">
        <f t="shared" si="1"/>
        <v>Weekday</v>
      </c>
      <c r="F5992" s="1" t="str">
        <f t="shared" si="2"/>
        <v>Feb</v>
      </c>
      <c r="G5992" s="1" t="str">
        <f t="array" ref="G5992">_xlfn.XLOOKUP(A5992,Booking_data!$A$1:$A$6001,Booking_data!$D$1:$D$6001,"not found")</f>
        <v>M007</v>
      </c>
      <c r="H5992" s="1" t="str">
        <f t="array" ref="H5992">_xlfn.XLOOKUP(G5992,Movies_data!$A$1:$A$41,Movies_data!$B$1:$B$41,"not found")</f>
        <v>Good Night</v>
      </c>
      <c r="I5992" s="1" t="str">
        <f t="array" ref="I5992">_xlfn.XLOOKUP(G5992,Movies_data!$A$1:$A$41,Movies_data!$D$1:$D$41,"not found")</f>
        <v>Comedy</v>
      </c>
      <c r="J5992" s="1" t="str">
        <f t="array" ref="J5992">_xlfn.XLOOKUP(G5992,Movies_data!$A$1:$A$41,Movies_data!$C$1:$C$41,"not found")</f>
        <v>Tamil</v>
      </c>
      <c r="K5992" s="1">
        <f t="array" ref="K5992">_xlfn.XLOOKUP(G5992,Movies_data!$A$1:$A$41,Movies_data!$H$1:$H$41,"Not Found")</f>
        <v>8</v>
      </c>
      <c r="L5992" s="1" t="str">
        <f t="array" ref="L5992">_xlfn.XLOOKUP(A5992,Booking_data!$A$1:$A$6001,Booking_data!$E$1:$E$6001,"not Found")</f>
        <v>C132</v>
      </c>
      <c r="M5992" s="1" t="str">
        <f t="array" ref="M5992">_xlfn.XLOOKUP(L5992,Cinemas_data!$A$1:$A$49,Cinemas_data!$I$1:$I$49,"not Found")</f>
        <v>#NAME?</v>
      </c>
      <c r="N5992" s="1" t="str">
        <f t="array" ref="N5992">_xlfn.XLOOKUP(L5992,Cinemas_data!$A$1:$A$49,Cinemas_data!$C$1:$C$49,"not Found")</f>
        <v>Kolkata</v>
      </c>
      <c r="O5992" s="1">
        <f t="array" ref="O5992">_xlfn.XLOOKUP(A5992,Booking_data!$A$1:$A$6001,Booking_data!$H$1:$H$6001,"not found")</f>
        <v>6</v>
      </c>
      <c r="P5992" s="1">
        <f t="array" ref="P5992">_xlfn.XLOOKUP(A5992,Booking_data!$A$1:$A$6001,Booking_data!$I$1:$I$6001,"not Found")</f>
        <v>180</v>
      </c>
      <c r="Q5992" s="1">
        <f t="shared" si="3"/>
        <v>1080</v>
      </c>
      <c r="R5992" s="1" t="str">
        <f t="array" ref="R5992">_xlfn.XLOOKUP(A5992,Booking_data!$A$1:$A$6001,Booking_data!$L$1:$L$6001,"Not Found")</f>
        <v>Debit Card</v>
      </c>
      <c r="S5992" s="1">
        <f t="array" ref="S5992">_xlfn.XLOOKUP(A5992,Booking_data!$A$1:$A$6001,Booking_data!$N$1:$N$6001,"not Found")</f>
        <v>56</v>
      </c>
      <c r="T5992" s="1" t="str">
        <f t="array" ref="T5992">_xlfn.XLOOKUP(A5992,Booking_data!$A$1:$A$6001,Booking_data!$O$1:$O$6001,"Not Found")</f>
        <v>Other</v>
      </c>
      <c r="U5992" s="1" t="str">
        <f t="shared" si="4"/>
        <v>Above 45</v>
      </c>
      <c r="V5992" s="1" t="str">
        <f t="shared" si="5"/>
        <v>High Booking</v>
      </c>
    </row>
    <row r="5993" ht="15.75" customHeight="1">
      <c r="A5993" s="1" t="s">
        <v>6307</v>
      </c>
      <c r="B5993" s="6">
        <v>46117.0</v>
      </c>
      <c r="C5993" s="6">
        <v>46121.0</v>
      </c>
      <c r="D5993" s="7">
        <v>0.53125</v>
      </c>
      <c r="E5993" s="1" t="str">
        <f t="shared" si="1"/>
        <v>Weekend</v>
      </c>
      <c r="F5993" s="1" t="str">
        <f t="shared" si="2"/>
        <v>Apr</v>
      </c>
      <c r="G5993" s="1" t="str">
        <f t="array" ref="G5993">_xlfn.XLOOKUP(A5993,Booking_data!$A$1:$A$6001,Booking_data!$D$1:$D$6001,"not found")</f>
        <v>M007</v>
      </c>
      <c r="H5993" s="1" t="str">
        <f t="array" ref="H5993">_xlfn.XLOOKUP(G5993,Movies_data!$A$1:$A$41,Movies_data!$B$1:$B$41,"not found")</f>
        <v>Good Night</v>
      </c>
      <c r="I5993" s="1" t="str">
        <f t="array" ref="I5993">_xlfn.XLOOKUP(G5993,Movies_data!$A$1:$A$41,Movies_data!$D$1:$D$41,"not found")</f>
        <v>Comedy</v>
      </c>
      <c r="J5993" s="1" t="str">
        <f t="array" ref="J5993">_xlfn.XLOOKUP(G5993,Movies_data!$A$1:$A$41,Movies_data!$C$1:$C$41,"not found")</f>
        <v>Tamil</v>
      </c>
      <c r="K5993" s="1">
        <f t="array" ref="K5993">_xlfn.XLOOKUP(G5993,Movies_data!$A$1:$A$41,Movies_data!$H$1:$H$41,"Not Found")</f>
        <v>8</v>
      </c>
      <c r="L5993" s="1" t="str">
        <f t="array" ref="L5993">_xlfn.XLOOKUP(A5993,Booking_data!$A$1:$A$6001,Booking_data!$E$1:$E$6001,"not Found")</f>
        <v>C141</v>
      </c>
      <c r="M5993" s="1" t="str">
        <f t="array" ref="M5993">_xlfn.XLOOKUP(L5993,Cinemas_data!$A$1:$A$49,Cinemas_data!$I$1:$I$49,"not Found")</f>
        <v>#NAME?</v>
      </c>
      <c r="N5993" s="1" t="str">
        <f t="array" ref="N5993">_xlfn.XLOOKUP(L5993,Cinemas_data!$A$1:$A$49,Cinemas_data!$C$1:$C$49,"not Found")</f>
        <v>Ahmedabad</v>
      </c>
      <c r="O5993" s="1">
        <f t="array" ref="O5993">_xlfn.XLOOKUP(A5993,Booking_data!$A$1:$A$6001,Booking_data!$H$1:$H$6001,"not found")</f>
        <v>1</v>
      </c>
      <c r="P5993" s="1">
        <f t="array" ref="P5993">_xlfn.XLOOKUP(A5993,Booking_data!$A$1:$A$6001,Booking_data!$I$1:$I$6001,"not Found")</f>
        <v>320</v>
      </c>
      <c r="Q5993" s="1">
        <f t="shared" si="3"/>
        <v>320</v>
      </c>
      <c r="R5993" s="1" t="str">
        <f t="array" ref="R5993">_xlfn.XLOOKUP(A5993,Booking_data!$A$1:$A$6001,Booking_data!$L$1:$L$6001,"Not Found")</f>
        <v>Wallet</v>
      </c>
      <c r="S5993" s="1">
        <f t="array" ref="S5993">_xlfn.XLOOKUP(A5993,Booking_data!$A$1:$A$6001,Booking_data!$N$1:$N$6001,"not Found")</f>
        <v>41</v>
      </c>
      <c r="T5993" s="1" t="str">
        <f t="array" ref="T5993">_xlfn.XLOOKUP(A5993,Booking_data!$A$1:$A$6001,Booking_data!$O$1:$O$6001,"Not Found")</f>
        <v>Male</v>
      </c>
      <c r="U5993" s="1" t="str">
        <f t="shared" si="4"/>
        <v>Middle Age</v>
      </c>
      <c r="V5993" s="1" t="str">
        <f t="shared" si="5"/>
        <v>Low Booking</v>
      </c>
    </row>
    <row r="5994" ht="15.75" customHeight="1">
      <c r="A5994" s="1" t="s">
        <v>6308</v>
      </c>
      <c r="B5994" s="6">
        <v>46084.0</v>
      </c>
      <c r="C5994" s="6">
        <v>46088.0</v>
      </c>
      <c r="D5994" s="7">
        <v>0.7708333333333334</v>
      </c>
      <c r="E5994" s="1" t="str">
        <f t="shared" si="1"/>
        <v>Weekday</v>
      </c>
      <c r="F5994" s="1" t="str">
        <f t="shared" si="2"/>
        <v>Mar</v>
      </c>
      <c r="G5994" s="1" t="str">
        <f t="array" ref="G5994">_xlfn.XLOOKUP(A5994,Booking_data!$A$1:$A$6001,Booking_data!$D$1:$D$6001,"not found")</f>
        <v>M001</v>
      </c>
      <c r="H5994" s="1" t="str">
        <f t="array" ref="H5994">_xlfn.XLOOKUP(G5994,Movies_data!$A$1:$A$41,Movies_data!$B$1:$B$41,"not found")</f>
        <v>Leo</v>
      </c>
      <c r="I5994" s="1" t="str">
        <f t="array" ref="I5994">_xlfn.XLOOKUP(G5994,Movies_data!$A$1:$A$41,Movies_data!$D$1:$D$41,"not found")</f>
        <v>Action</v>
      </c>
      <c r="J5994" s="1" t="str">
        <f t="array" ref="J5994">_xlfn.XLOOKUP(G5994,Movies_data!$A$1:$A$41,Movies_data!$C$1:$C$41,"not found")</f>
        <v>Tamil</v>
      </c>
      <c r="K5994" s="1">
        <f t="array" ref="K5994">_xlfn.XLOOKUP(G5994,Movies_data!$A$1:$A$41,Movies_data!$H$1:$H$41,"Not Found")</f>
        <v>8</v>
      </c>
      <c r="L5994" s="1" t="str">
        <f t="array" ref="L5994">_xlfn.XLOOKUP(A5994,Booking_data!$A$1:$A$6001,Booking_data!$E$1:$E$6001,"not Found")</f>
        <v>C032</v>
      </c>
      <c r="M5994" s="1" t="str">
        <f t="array" ref="M5994">_xlfn.XLOOKUP(L5994,Cinemas_data!$A$1:$A$49,Cinemas_data!$I$1:$I$49,"not Found")</f>
        <v>#NAME?</v>
      </c>
      <c r="N5994" s="1" t="str">
        <f t="array" ref="N5994">_xlfn.XLOOKUP(L5994,Cinemas_data!$A$1:$A$49,Cinemas_data!$C$1:$C$49,"not Found")</f>
        <v>Madurai</v>
      </c>
      <c r="O5994" s="1">
        <f t="array" ref="O5994">_xlfn.XLOOKUP(A5994,Booking_data!$A$1:$A$6001,Booking_data!$H$1:$H$6001,"not found")</f>
        <v>1</v>
      </c>
      <c r="P5994" s="1">
        <f t="array" ref="P5994">_xlfn.XLOOKUP(A5994,Booking_data!$A$1:$A$6001,Booking_data!$I$1:$I$6001,"not Found")</f>
        <v>240</v>
      </c>
      <c r="Q5994" s="1">
        <f t="shared" si="3"/>
        <v>240</v>
      </c>
      <c r="R5994" s="1" t="str">
        <f t="array" ref="R5994">_xlfn.XLOOKUP(A5994,Booking_data!$A$1:$A$6001,Booking_data!$L$1:$L$6001,"Not Found")</f>
        <v>Credit Card</v>
      </c>
      <c r="S5994" s="1">
        <f t="array" ref="S5994">_xlfn.XLOOKUP(A5994,Booking_data!$A$1:$A$6001,Booking_data!$N$1:$N$6001,"not Found")</f>
        <v>38</v>
      </c>
      <c r="T5994" s="1" t="str">
        <f t="array" ref="T5994">_xlfn.XLOOKUP(A5994,Booking_data!$A$1:$A$6001,Booking_data!$O$1:$O$6001,"Not Found")</f>
        <v>Other</v>
      </c>
      <c r="U5994" s="1" t="str">
        <f t="shared" si="4"/>
        <v>Middle Age</v>
      </c>
      <c r="V5994" s="1" t="str">
        <f t="shared" si="5"/>
        <v>Low Booking</v>
      </c>
    </row>
    <row r="5995" ht="15.75" customHeight="1">
      <c r="A5995" s="1" t="s">
        <v>6309</v>
      </c>
      <c r="B5995" s="6">
        <v>46132.0</v>
      </c>
      <c r="C5995" s="6">
        <v>46139.0</v>
      </c>
      <c r="D5995" s="7">
        <v>0.7708333333333334</v>
      </c>
      <c r="E5995" s="1" t="str">
        <f t="shared" si="1"/>
        <v>Weekday</v>
      </c>
      <c r="F5995" s="1" t="str">
        <f t="shared" si="2"/>
        <v>Apr</v>
      </c>
      <c r="G5995" s="1" t="str">
        <f t="array" ref="G5995">_xlfn.XLOOKUP(A5995,Booking_data!$A$1:$A$6001,Booking_data!$D$1:$D$6001,"not found")</f>
        <v>M017</v>
      </c>
      <c r="H5995" s="1" t="str">
        <f t="array" ref="H5995">_xlfn.XLOOKUP(G5995,Movies_data!$A$1:$A$41,Movies_data!$B$1:$B$41,"not found")</f>
        <v>Baahubali 2</v>
      </c>
      <c r="I5995" s="1" t="str">
        <f t="array" ref="I5995">_xlfn.XLOOKUP(G5995,Movies_data!$A$1:$A$41,Movies_data!$D$1:$D$41,"not found")</f>
        <v>Action</v>
      </c>
      <c r="J5995" s="1" t="str">
        <f t="array" ref="J5995">_xlfn.XLOOKUP(G5995,Movies_data!$A$1:$A$41,Movies_data!$C$1:$C$41,"not found")</f>
        <v>Telugu</v>
      </c>
      <c r="K5995" s="1">
        <f t="array" ref="K5995">_xlfn.XLOOKUP(G5995,Movies_data!$A$1:$A$41,Movies_data!$H$1:$H$41,"Not Found")</f>
        <v>8.2</v>
      </c>
      <c r="L5995" s="1" t="str">
        <f t="array" ref="L5995">_xlfn.XLOOKUP(A5995,Booking_data!$A$1:$A$6001,Booking_data!$E$1:$E$6001,"not Found")</f>
        <v>C123</v>
      </c>
      <c r="M5995" s="1" t="str">
        <f t="array" ref="M5995">_xlfn.XLOOKUP(L5995,Cinemas_data!$A$1:$A$49,Cinemas_data!$I$1:$I$49,"not Found")</f>
        <v>#NAME?</v>
      </c>
      <c r="N5995" s="1" t="str">
        <f t="array" ref="N5995">_xlfn.XLOOKUP(L5995,Cinemas_data!$A$1:$A$49,Cinemas_data!$C$1:$C$49,"not Found")</f>
        <v>Noida</v>
      </c>
      <c r="O5995" s="1">
        <f t="array" ref="O5995">_xlfn.XLOOKUP(A5995,Booking_data!$A$1:$A$6001,Booking_data!$H$1:$H$6001,"not found")</f>
        <v>3</v>
      </c>
      <c r="P5995" s="1">
        <f t="array" ref="P5995">_xlfn.XLOOKUP(A5995,Booking_data!$A$1:$A$6001,Booking_data!$I$1:$I$6001,"not Found")</f>
        <v>220</v>
      </c>
      <c r="Q5995" s="1">
        <f t="shared" si="3"/>
        <v>660</v>
      </c>
      <c r="R5995" s="1" t="str">
        <f t="array" ref="R5995">_xlfn.XLOOKUP(A5995,Booking_data!$A$1:$A$6001,Booking_data!$L$1:$L$6001,"Not Found")</f>
        <v>UPI</v>
      </c>
      <c r="S5995" s="1">
        <f t="array" ref="S5995">_xlfn.XLOOKUP(A5995,Booking_data!$A$1:$A$6001,Booking_data!$N$1:$N$6001,"not Found")</f>
        <v>46</v>
      </c>
      <c r="T5995" s="1" t="str">
        <f t="array" ref="T5995">_xlfn.XLOOKUP(A5995,Booking_data!$A$1:$A$6001,Booking_data!$O$1:$O$6001,"Not Found")</f>
        <v>Female</v>
      </c>
      <c r="U5995" s="1" t="str">
        <f t="shared" si="4"/>
        <v>Above 45</v>
      </c>
      <c r="V5995" s="1" t="str">
        <f t="shared" si="5"/>
        <v>Medium Booking</v>
      </c>
    </row>
    <row r="5996" ht="15.75" customHeight="1">
      <c r="A5996" s="1" t="s">
        <v>6310</v>
      </c>
      <c r="B5996" s="6">
        <v>46034.0</v>
      </c>
      <c r="C5996" s="6">
        <v>46039.0</v>
      </c>
      <c r="D5996" s="7">
        <v>0.53125</v>
      </c>
      <c r="E5996" s="1" t="str">
        <f t="shared" si="1"/>
        <v>Weekday</v>
      </c>
      <c r="F5996" s="1" t="str">
        <f t="shared" si="2"/>
        <v>Jan</v>
      </c>
      <c r="G5996" s="1" t="str">
        <f t="array" ref="G5996">_xlfn.XLOOKUP(A5996,Booking_data!$A$1:$A$6001,Booking_data!$D$1:$D$6001,"not found")</f>
        <v>M004</v>
      </c>
      <c r="H5996" s="1" t="str">
        <f t="array" ref="H5996">_xlfn.XLOOKUP(G5996,Movies_data!$A$1:$A$41,Movies_data!$B$1:$B$41,"not found")</f>
        <v>Ponniyin Selvan I</v>
      </c>
      <c r="I5996" s="1" t="str">
        <f t="array" ref="I5996">_xlfn.XLOOKUP(G5996,Movies_data!$A$1:$A$41,Movies_data!$D$1:$D$41,"not found")</f>
        <v>Drama</v>
      </c>
      <c r="J5996" s="1" t="str">
        <f t="array" ref="J5996">_xlfn.XLOOKUP(G5996,Movies_data!$A$1:$A$41,Movies_data!$C$1:$C$41,"not found")</f>
        <v>Tamil</v>
      </c>
      <c r="K5996" s="1">
        <f t="array" ref="K5996">_xlfn.XLOOKUP(G5996,Movies_data!$A$1:$A$41,Movies_data!$H$1:$H$41,"Not Found")</f>
        <v>7.6</v>
      </c>
      <c r="L5996" s="1" t="str">
        <f t="array" ref="L5996">_xlfn.XLOOKUP(A5996,Booking_data!$A$1:$A$6001,Booking_data!$E$1:$E$6001,"not Found")</f>
        <v>C053</v>
      </c>
      <c r="M5996" s="1" t="str">
        <f t="array" ref="M5996">_xlfn.XLOOKUP(L5996,Cinemas_data!$A$1:$A$49,Cinemas_data!$I$1:$I$49,"not Found")</f>
        <v>#NAME?</v>
      </c>
      <c r="N5996" s="1" t="str">
        <f t="array" ref="N5996">_xlfn.XLOOKUP(L5996,Cinemas_data!$A$1:$A$49,Cinemas_data!$C$1:$C$49,"not Found")</f>
        <v>Bengaluru</v>
      </c>
      <c r="O5996" s="1">
        <f t="array" ref="O5996">_xlfn.XLOOKUP(A5996,Booking_data!$A$1:$A$6001,Booking_data!$H$1:$H$6001,"not found")</f>
        <v>2</v>
      </c>
      <c r="P5996" s="1">
        <f t="array" ref="P5996">_xlfn.XLOOKUP(A5996,Booking_data!$A$1:$A$6001,Booking_data!$I$1:$I$6001,"not Found")</f>
        <v>260</v>
      </c>
      <c r="Q5996" s="1">
        <f t="shared" si="3"/>
        <v>520</v>
      </c>
      <c r="R5996" s="1" t="str">
        <f t="array" ref="R5996">_xlfn.XLOOKUP(A5996,Booking_data!$A$1:$A$6001,Booking_data!$L$1:$L$6001,"Not Found")</f>
        <v>Wallet</v>
      </c>
      <c r="S5996" s="1">
        <f t="array" ref="S5996">_xlfn.XLOOKUP(A5996,Booking_data!$A$1:$A$6001,Booking_data!$N$1:$N$6001,"not Found")</f>
        <v>57</v>
      </c>
      <c r="T5996" s="1" t="str">
        <f t="array" ref="T5996">_xlfn.XLOOKUP(A5996,Booking_data!$A$1:$A$6001,Booking_data!$O$1:$O$6001,"Not Found")</f>
        <v>Female</v>
      </c>
      <c r="U5996" s="1" t="str">
        <f t="shared" si="4"/>
        <v>Above 45</v>
      </c>
      <c r="V5996" s="1" t="str">
        <f t="shared" si="5"/>
        <v>Low Booking</v>
      </c>
    </row>
    <row r="5997" ht="15.75" customHeight="1">
      <c r="A5997" s="1" t="s">
        <v>6311</v>
      </c>
      <c r="B5997" s="6">
        <v>46090.0</v>
      </c>
      <c r="C5997" s="6">
        <v>46095.0</v>
      </c>
      <c r="D5997" s="7">
        <v>0.6458333333333334</v>
      </c>
      <c r="E5997" s="1" t="str">
        <f t="shared" si="1"/>
        <v>Weekday</v>
      </c>
      <c r="F5997" s="1" t="str">
        <f t="shared" si="2"/>
        <v>Mar</v>
      </c>
      <c r="G5997" s="1" t="str">
        <f t="array" ref="G5997">_xlfn.XLOOKUP(A5997,Booking_data!$A$1:$A$6001,Booking_data!$D$1:$D$6001,"not found")</f>
        <v>M016</v>
      </c>
      <c r="H5997" s="1" t="str">
        <f t="array" ref="H5997">_xlfn.XLOOKUP(G5997,Movies_data!$A$1:$A$41,Movies_data!$B$1:$B$41,"not found")</f>
        <v>Arjun Reddy</v>
      </c>
      <c r="I5997" s="1" t="str">
        <f t="array" ref="I5997">_xlfn.XLOOKUP(G5997,Movies_data!$A$1:$A$41,Movies_data!$D$1:$D$41,"not found")</f>
        <v>Drama</v>
      </c>
      <c r="J5997" s="1" t="str">
        <f t="array" ref="J5997">_xlfn.XLOOKUP(G5997,Movies_data!$A$1:$A$41,Movies_data!$C$1:$C$41,"not found")</f>
        <v>Telugu</v>
      </c>
      <c r="K5997" s="1">
        <f t="array" ref="K5997">_xlfn.XLOOKUP(G5997,Movies_data!$A$1:$A$41,Movies_data!$H$1:$H$41,"Not Found")</f>
        <v>7.7</v>
      </c>
      <c r="L5997" s="1" t="str">
        <f t="array" ref="L5997">_xlfn.XLOOKUP(A5997,Booking_data!$A$1:$A$6001,Booking_data!$E$1:$E$6001,"not Found")</f>
        <v>C042</v>
      </c>
      <c r="M5997" s="1" t="str">
        <f t="array" ref="M5997">_xlfn.XLOOKUP(L5997,Cinemas_data!$A$1:$A$49,Cinemas_data!$I$1:$I$49,"not Found")</f>
        <v>#NAME?</v>
      </c>
      <c r="N5997" s="1" t="str">
        <f t="array" ref="N5997">_xlfn.XLOOKUP(L5997,Cinemas_data!$A$1:$A$49,Cinemas_data!$C$1:$C$49,"not Found")</f>
        <v>Salem</v>
      </c>
      <c r="O5997" s="1">
        <f t="array" ref="O5997">_xlfn.XLOOKUP(A5997,Booking_data!$A$1:$A$6001,Booking_data!$H$1:$H$6001,"not found")</f>
        <v>2</v>
      </c>
      <c r="P5997" s="1">
        <f t="array" ref="P5997">_xlfn.XLOOKUP(A5997,Booking_data!$A$1:$A$6001,Booking_data!$I$1:$I$6001,"not Found")</f>
        <v>280</v>
      </c>
      <c r="Q5997" s="1">
        <f t="shared" si="3"/>
        <v>560</v>
      </c>
      <c r="R5997" s="1" t="str">
        <f t="array" ref="R5997">_xlfn.XLOOKUP(A5997,Booking_data!$A$1:$A$6001,Booking_data!$L$1:$L$6001,"Not Found")</f>
        <v>Debit Card</v>
      </c>
      <c r="S5997" s="1">
        <f t="array" ref="S5997">_xlfn.XLOOKUP(A5997,Booking_data!$A$1:$A$6001,Booking_data!$N$1:$N$6001,"not Found")</f>
        <v>51</v>
      </c>
      <c r="T5997" s="1" t="str">
        <f t="array" ref="T5997">_xlfn.XLOOKUP(A5997,Booking_data!$A$1:$A$6001,Booking_data!$O$1:$O$6001,"Not Found")</f>
        <v>Other</v>
      </c>
      <c r="U5997" s="1" t="str">
        <f t="shared" si="4"/>
        <v>Above 45</v>
      </c>
      <c r="V5997" s="1" t="str">
        <f t="shared" si="5"/>
        <v>Low Booking</v>
      </c>
    </row>
    <row r="5998" ht="15.75" customHeight="1">
      <c r="A5998" s="1" t="s">
        <v>6312</v>
      </c>
      <c r="B5998" s="6">
        <v>46050.0</v>
      </c>
      <c r="C5998" s="6">
        <v>46054.0</v>
      </c>
      <c r="D5998" s="7">
        <v>0.8854166666666666</v>
      </c>
      <c r="E5998" s="1" t="str">
        <f t="shared" si="1"/>
        <v>Weekday</v>
      </c>
      <c r="F5998" s="1" t="str">
        <f t="shared" si="2"/>
        <v>Jan</v>
      </c>
      <c r="G5998" s="1" t="str">
        <f t="array" ref="G5998">_xlfn.XLOOKUP(A5998,Booking_data!$A$1:$A$6001,Booking_data!$D$1:$D$6001,"not found")</f>
        <v>M033</v>
      </c>
      <c r="H5998" s="1" t="str">
        <f t="array" ref="H5998">_xlfn.XLOOKUP(G5998,Movies_data!$A$1:$A$41,Movies_data!$B$1:$B$41,"not found")</f>
        <v>Lucifer</v>
      </c>
      <c r="I5998" s="1" t="str">
        <f t="array" ref="I5998">_xlfn.XLOOKUP(G5998,Movies_data!$A$1:$A$41,Movies_data!$D$1:$D$41,"not found")</f>
        <v>Action</v>
      </c>
      <c r="J5998" s="1" t="str">
        <f t="array" ref="J5998">_xlfn.XLOOKUP(G5998,Movies_data!$A$1:$A$41,Movies_data!$C$1:$C$41,"not found")</f>
        <v>Malayalam</v>
      </c>
      <c r="K5998" s="1">
        <f t="array" ref="K5998">_xlfn.XLOOKUP(G5998,Movies_data!$A$1:$A$41,Movies_data!$H$1:$H$41,"Not Found")</f>
        <v>7.5</v>
      </c>
      <c r="L5998" s="1" t="str">
        <f t="array" ref="L5998">_xlfn.XLOOKUP(A5998,Booking_data!$A$1:$A$6001,Booking_data!$E$1:$E$6001,"not Found")</f>
        <v>C112</v>
      </c>
      <c r="M5998" s="1" t="str">
        <f t="array" ref="M5998">_xlfn.XLOOKUP(L5998,Cinemas_data!$A$1:$A$49,Cinemas_data!$I$1:$I$49,"not Found")</f>
        <v>#NAME?</v>
      </c>
      <c r="N5998" s="1" t="str">
        <f t="array" ref="N5998">_xlfn.XLOOKUP(L5998,Cinemas_data!$A$1:$A$49,Cinemas_data!$C$1:$C$49,"not Found")</f>
        <v>Delhi</v>
      </c>
      <c r="O5998" s="1">
        <f t="array" ref="O5998">_xlfn.XLOOKUP(A5998,Booking_data!$A$1:$A$6001,Booking_data!$H$1:$H$6001,"not found")</f>
        <v>3</v>
      </c>
      <c r="P5998" s="1">
        <f t="array" ref="P5998">_xlfn.XLOOKUP(A5998,Booking_data!$A$1:$A$6001,Booking_data!$I$1:$I$6001,"not Found")</f>
        <v>240</v>
      </c>
      <c r="Q5998" s="1">
        <f t="shared" si="3"/>
        <v>720</v>
      </c>
      <c r="R5998" s="1" t="str">
        <f t="array" ref="R5998">_xlfn.XLOOKUP(A5998,Booking_data!$A$1:$A$6001,Booking_data!$L$1:$L$6001,"Not Found")</f>
        <v>UPI</v>
      </c>
      <c r="S5998" s="1">
        <f t="array" ref="S5998">_xlfn.XLOOKUP(A5998,Booking_data!$A$1:$A$6001,Booking_data!$N$1:$N$6001,"not Found")</f>
        <v>44</v>
      </c>
      <c r="T5998" s="1" t="str">
        <f t="array" ref="T5998">_xlfn.XLOOKUP(A5998,Booking_data!$A$1:$A$6001,Booking_data!$O$1:$O$6001,"Not Found")</f>
        <v>Female</v>
      </c>
      <c r="U5998" s="1" t="str">
        <f t="shared" si="4"/>
        <v>Middle Age</v>
      </c>
      <c r="V5998" s="1" t="str">
        <f t="shared" si="5"/>
        <v>Medium Booking</v>
      </c>
    </row>
    <row r="5999" ht="15.75" customHeight="1">
      <c r="A5999" s="1" t="s">
        <v>6313</v>
      </c>
      <c r="B5999" s="6">
        <v>46200.0</v>
      </c>
      <c r="C5999" s="6">
        <v>46207.0</v>
      </c>
      <c r="D5999" s="7">
        <v>0.9375</v>
      </c>
      <c r="E5999" s="1" t="str">
        <f t="shared" si="1"/>
        <v>Weekend</v>
      </c>
      <c r="F5999" s="1" t="str">
        <f t="shared" si="2"/>
        <v>Jun</v>
      </c>
      <c r="G5999" s="1" t="str">
        <f t="array" ref="G5999">_xlfn.XLOOKUP(A5999,Booking_data!$A$1:$A$6001,Booking_data!$D$1:$D$6001,"not found")</f>
        <v>M008</v>
      </c>
      <c r="H5999" s="1" t="str">
        <f t="array" ref="H5999">_xlfn.XLOOKUP(G5999,Movies_data!$A$1:$A$41,Movies_data!$B$1:$B$41,"not found")</f>
        <v>Love Today</v>
      </c>
      <c r="I5999" s="1" t="str">
        <f t="array" ref="I5999">_xlfn.XLOOKUP(G5999,Movies_data!$A$1:$A$41,Movies_data!$D$1:$D$41,"not found")</f>
        <v>Romance</v>
      </c>
      <c r="J5999" s="1" t="str">
        <f t="array" ref="J5999">_xlfn.XLOOKUP(G5999,Movies_data!$A$1:$A$41,Movies_data!$C$1:$C$41,"not found")</f>
        <v>Tamil</v>
      </c>
      <c r="K5999" s="1">
        <f t="array" ref="K5999">_xlfn.XLOOKUP(G5999,Movies_data!$A$1:$A$41,Movies_data!$H$1:$H$41,"Not Found")</f>
        <v>7.4</v>
      </c>
      <c r="L5999" s="1" t="str">
        <f t="array" ref="L5999">_xlfn.XLOOKUP(A5999,Booking_data!$A$1:$A$6001,Booking_data!$E$1:$E$6001,"not Found")</f>
        <v>C031</v>
      </c>
      <c r="M5999" s="1" t="str">
        <f t="array" ref="M5999">_xlfn.XLOOKUP(L5999,Cinemas_data!$A$1:$A$49,Cinemas_data!$I$1:$I$49,"not Found")</f>
        <v>#NAME?</v>
      </c>
      <c r="N5999" s="1" t="str">
        <f t="array" ref="N5999">_xlfn.XLOOKUP(L5999,Cinemas_data!$A$1:$A$49,Cinemas_data!$C$1:$C$49,"not Found")</f>
        <v>Madurai</v>
      </c>
      <c r="O5999" s="1">
        <f t="array" ref="O5999">_xlfn.XLOOKUP(A5999,Booking_data!$A$1:$A$6001,Booking_data!$H$1:$H$6001,"not found")</f>
        <v>2</v>
      </c>
      <c r="P5999" s="1">
        <f t="array" ref="P5999">_xlfn.XLOOKUP(A5999,Booking_data!$A$1:$A$6001,Booking_data!$I$1:$I$6001,"not Found")</f>
        <v>240</v>
      </c>
      <c r="Q5999" s="1">
        <f t="shared" si="3"/>
        <v>480</v>
      </c>
      <c r="R5999" s="1" t="str">
        <f t="array" ref="R5999">_xlfn.XLOOKUP(A5999,Booking_data!$A$1:$A$6001,Booking_data!$L$1:$L$6001,"Not Found")</f>
        <v>UPI</v>
      </c>
      <c r="S5999" s="1">
        <f t="array" ref="S5999">_xlfn.XLOOKUP(A5999,Booking_data!$A$1:$A$6001,Booking_data!$N$1:$N$6001,"not Found")</f>
        <v>51</v>
      </c>
      <c r="T5999" s="1" t="str">
        <f t="array" ref="T5999">_xlfn.XLOOKUP(A5999,Booking_data!$A$1:$A$6001,Booking_data!$O$1:$O$6001,"Not Found")</f>
        <v>Male</v>
      </c>
      <c r="U5999" s="1" t="str">
        <f t="shared" si="4"/>
        <v>Above 45</v>
      </c>
      <c r="V5999" s="1" t="str">
        <f t="shared" si="5"/>
        <v>Low Booking</v>
      </c>
    </row>
    <row r="6000" ht="15.75" customHeight="1">
      <c r="A6000" s="1" t="s">
        <v>6314</v>
      </c>
      <c r="B6000" s="6">
        <v>46029.0</v>
      </c>
      <c r="C6000" s="6">
        <v>46032.0</v>
      </c>
      <c r="D6000" s="7">
        <v>0.3958333333333333</v>
      </c>
      <c r="E6000" s="1" t="str">
        <f t="shared" si="1"/>
        <v>Weekday</v>
      </c>
      <c r="F6000" s="1" t="str">
        <f t="shared" si="2"/>
        <v>Jan</v>
      </c>
      <c r="G6000" s="1" t="str">
        <f t="array" ref="G6000">_xlfn.XLOOKUP(A6000,Booking_data!$A$1:$A$6001,Booking_data!$D$1:$D$6001,"not found")</f>
        <v>M001</v>
      </c>
      <c r="H6000" s="1" t="str">
        <f t="array" ref="H6000">_xlfn.XLOOKUP(G6000,Movies_data!$A$1:$A$41,Movies_data!$B$1:$B$41,"not found")</f>
        <v>Leo</v>
      </c>
      <c r="I6000" s="1" t="str">
        <f t="array" ref="I6000">_xlfn.XLOOKUP(G6000,Movies_data!$A$1:$A$41,Movies_data!$D$1:$D$41,"not found")</f>
        <v>Action</v>
      </c>
      <c r="J6000" s="1" t="str">
        <f t="array" ref="J6000">_xlfn.XLOOKUP(G6000,Movies_data!$A$1:$A$41,Movies_data!$C$1:$C$41,"not found")</f>
        <v>Tamil</v>
      </c>
      <c r="K6000" s="1">
        <f t="array" ref="K6000">_xlfn.XLOOKUP(G6000,Movies_data!$A$1:$A$41,Movies_data!$H$1:$H$41,"Not Found")</f>
        <v>8</v>
      </c>
      <c r="L6000" s="1" t="str">
        <f t="array" ref="L6000">_xlfn.XLOOKUP(A6000,Booking_data!$A$1:$A$6001,Booking_data!$E$1:$E$6001,"not Found")</f>
        <v>C021</v>
      </c>
      <c r="M6000" s="1" t="str">
        <f t="array" ref="M6000">_xlfn.XLOOKUP(L6000,Cinemas_data!$A$1:$A$49,Cinemas_data!$I$1:$I$49,"not Found")</f>
        <v>#NAME?</v>
      </c>
      <c r="N6000" s="1" t="str">
        <f t="array" ref="N6000">_xlfn.XLOOKUP(L6000,Cinemas_data!$A$1:$A$49,Cinemas_data!$C$1:$C$49,"not Found")</f>
        <v>Coimbatore</v>
      </c>
      <c r="O6000" s="1">
        <f t="array" ref="O6000">_xlfn.XLOOKUP(A6000,Booking_data!$A$1:$A$6001,Booking_data!$H$1:$H$6001,"not found")</f>
        <v>2</v>
      </c>
      <c r="P6000" s="1">
        <f t="array" ref="P6000">_xlfn.XLOOKUP(A6000,Booking_data!$A$1:$A$6001,Booking_data!$I$1:$I$6001,"not Found")</f>
        <v>220</v>
      </c>
      <c r="Q6000" s="1">
        <f t="shared" si="3"/>
        <v>440</v>
      </c>
      <c r="R6000" s="1" t="str">
        <f t="array" ref="R6000">_xlfn.XLOOKUP(A6000,Booking_data!$A$1:$A$6001,Booking_data!$L$1:$L$6001,"Not Found")</f>
        <v>Credit Card</v>
      </c>
      <c r="S6000" s="1">
        <f t="array" ref="S6000">_xlfn.XLOOKUP(A6000,Booking_data!$A$1:$A$6001,Booking_data!$N$1:$N$6001,"not Found")</f>
        <v>38</v>
      </c>
      <c r="T6000" s="1" t="str">
        <f t="array" ref="T6000">_xlfn.XLOOKUP(A6000,Booking_data!$A$1:$A$6001,Booking_data!$O$1:$O$6001,"Not Found")</f>
        <v>Other</v>
      </c>
      <c r="U6000" s="1" t="str">
        <f t="shared" si="4"/>
        <v>Middle Age</v>
      </c>
      <c r="V6000" s="1" t="str">
        <f t="shared" si="5"/>
        <v>Low Booking</v>
      </c>
    </row>
    <row r="6001" ht="15.75" customHeight="1">
      <c r="A6001" s="1" t="s">
        <v>6315</v>
      </c>
      <c r="B6001" s="6">
        <v>46079.0</v>
      </c>
      <c r="C6001" s="6">
        <v>46081.0</v>
      </c>
      <c r="D6001" s="7">
        <v>0.7708333333333334</v>
      </c>
      <c r="E6001" s="1" t="str">
        <f t="shared" si="1"/>
        <v>Weekday</v>
      </c>
      <c r="F6001" s="1" t="str">
        <f t="shared" si="2"/>
        <v>Feb</v>
      </c>
      <c r="G6001" s="1" t="str">
        <f t="array" ref="G6001">_xlfn.XLOOKUP(A6001,Booking_data!$A$1:$A$6001,Booking_data!$D$1:$D$6001,"not found")</f>
        <v>M007</v>
      </c>
      <c r="H6001" s="1" t="str">
        <f t="array" ref="H6001">_xlfn.XLOOKUP(G6001,Movies_data!$A$1:$A$41,Movies_data!$B$1:$B$41,"not found")</f>
        <v>Good Night</v>
      </c>
      <c r="I6001" s="1" t="str">
        <f t="array" ref="I6001">_xlfn.XLOOKUP(G6001,Movies_data!$A$1:$A$41,Movies_data!$D$1:$D$41,"not found")</f>
        <v>Comedy</v>
      </c>
      <c r="J6001" s="1" t="str">
        <f t="array" ref="J6001">_xlfn.XLOOKUP(G6001,Movies_data!$A$1:$A$41,Movies_data!$C$1:$C$41,"not found")</f>
        <v>Tamil</v>
      </c>
      <c r="K6001" s="1">
        <f t="array" ref="K6001">_xlfn.XLOOKUP(G6001,Movies_data!$A$1:$A$41,Movies_data!$H$1:$H$41,"Not Found")</f>
        <v>8</v>
      </c>
      <c r="L6001" s="1" t="str">
        <f t="array" ref="L6001">_xlfn.XLOOKUP(A6001,Booking_data!$A$1:$A$6001,Booking_data!$E$1:$E$6001,"not Found")</f>
        <v>C072</v>
      </c>
      <c r="M6001" s="1" t="str">
        <f t="array" ref="M6001">_xlfn.XLOOKUP(L6001,Cinemas_data!$A$1:$A$49,Cinemas_data!$I$1:$I$49,"not Found")</f>
        <v>#NAME?</v>
      </c>
      <c r="N6001" s="1" t="str">
        <f t="array" ref="N6001">_xlfn.XLOOKUP(L6001,Cinemas_data!$A$1:$A$49,Cinemas_data!$C$1:$C$49,"not Found")</f>
        <v>Hyderabad</v>
      </c>
      <c r="O6001" s="1">
        <f t="array" ref="O6001">_xlfn.XLOOKUP(A6001,Booking_data!$A$1:$A$6001,Booking_data!$H$1:$H$6001,"not found")</f>
        <v>3</v>
      </c>
      <c r="P6001" s="1">
        <f t="array" ref="P6001">_xlfn.XLOOKUP(A6001,Booking_data!$A$1:$A$6001,Booking_data!$I$1:$I$6001,"not Found")</f>
        <v>380</v>
      </c>
      <c r="Q6001" s="1">
        <f t="shared" si="3"/>
        <v>1140</v>
      </c>
      <c r="R6001" s="1" t="str">
        <f t="array" ref="R6001">_xlfn.XLOOKUP(A6001,Booking_data!$A$1:$A$6001,Booking_data!$L$1:$L$6001,"Not Found")</f>
        <v>UPI</v>
      </c>
      <c r="S6001" s="1">
        <f t="array" ref="S6001">_xlfn.XLOOKUP(A6001,Booking_data!$A$1:$A$6001,Booking_data!$N$1:$N$6001,"not Found")</f>
        <v>33</v>
      </c>
      <c r="T6001" s="1" t="str">
        <f t="array" ref="T6001">_xlfn.XLOOKUP(A6001,Booking_data!$A$1:$A$6001,Booking_data!$O$1:$O$6001,"Not Found")</f>
        <v>Other</v>
      </c>
      <c r="U6001" s="1" t="str">
        <f t="shared" si="4"/>
        <v>Middle Age</v>
      </c>
      <c r="V6001" s="1" t="str">
        <f t="shared" si="5"/>
        <v>Medium Booking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2026-09-28T17:50:48Z</dcterms:created>
  <dc:creator>UDHAY</dc:creator>
</cp:coreProperties>
</file>